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https://capuc-my.sharepoint.com/personal/jared_ferguson_cpuc_ca_gov/Documents/BusbarMapping/Interconnection_Queue_Data/"/>
    </mc:Choice>
  </mc:AlternateContent>
  <xr:revisionPtr revIDLastSave="409" documentId="8_{E3144E1A-D3F4-4610-9AB7-E09B6FCF279A}" xr6:coauthVersionLast="47" xr6:coauthVersionMax="47" xr10:uidLastSave="{E565739B-4C58-4D5D-8BD6-84DDE013FE9D}"/>
  <bookViews>
    <workbookView xWindow="-28920" yWindow="-1920" windowWidth="29040" windowHeight="17640" xr2:uid="{00000000-000D-0000-FFFF-FFFF00000000}"/>
  </bookViews>
  <sheets>
    <sheet name="README" sheetId="7" r:id="rId1"/>
    <sheet name="Grid GenerationQueue" sheetId="1" r:id="rId2"/>
    <sheet name="CI_by_Sub" sheetId="6" r:id="rId3"/>
    <sheet name="Res_converter" sheetId="4" r:id="rId4"/>
    <sheet name="Subname_converter" sheetId="5" r:id="rId5"/>
    <sheet name="Completed Generation Projects" sheetId="2" r:id="rId6"/>
    <sheet name="Withdrawn Generation Projects" sheetId="3" r:id="rId7"/>
  </sheets>
  <definedNames>
    <definedName name="_xlnm._FilterDatabase" localSheetId="5" hidden="1">'Completed Generation Projects'!$A$4:$AI$221</definedName>
    <definedName name="_xlnm._FilterDatabase" localSheetId="1" hidden="1">'Grid GenerationQueue'!$A$4:$BJ$410</definedName>
    <definedName name="_xlnm._FilterDatabase" localSheetId="4" hidden="1">Subname_converter!$A$1:$C$478</definedName>
    <definedName name="_xlnm._FilterDatabase" localSheetId="6" hidden="1">'Withdrawn Generation Projects'!$A$4:$AH$1660</definedName>
    <definedName name="_xlnm.Print_Titles" localSheetId="5">'Completed Generation Projects'!$1:$4</definedName>
    <definedName name="_xlnm.Print_Titles" localSheetId="1">'Grid GenerationQueue'!$1:$4</definedName>
    <definedName name="_xlnm.Print_Titles" localSheetId="6">'Withdrawn Generation Projects'!$1:$4</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00" i="1" l="1"/>
  <c r="AG6" i="1"/>
  <c r="AH6" i="1"/>
  <c r="AI6" i="1"/>
  <c r="AJ6" i="1"/>
  <c r="AK6" i="1"/>
  <c r="AM6" i="1"/>
  <c r="AN6" i="1"/>
  <c r="AO6" i="1"/>
  <c r="AQ6" i="1"/>
  <c r="AG7" i="1"/>
  <c r="AI7" i="1"/>
  <c r="AJ7" i="1"/>
  <c r="AK7" i="1"/>
  <c r="AL7" i="1"/>
  <c r="AM7" i="1"/>
  <c r="AN7" i="1"/>
  <c r="AO7" i="1"/>
  <c r="AP7" i="1"/>
  <c r="AQ7" i="1"/>
  <c r="AR7" i="1"/>
  <c r="AG8" i="1"/>
  <c r="AI8" i="1"/>
  <c r="AJ8" i="1"/>
  <c r="AK8" i="1"/>
  <c r="AL8" i="1"/>
  <c r="AM8" i="1"/>
  <c r="AN8" i="1"/>
  <c r="AO8" i="1"/>
  <c r="AP8" i="1"/>
  <c r="AQ8" i="1"/>
  <c r="AR8" i="1"/>
  <c r="AG9" i="1"/>
  <c r="AH9" i="1"/>
  <c r="AI9" i="1"/>
  <c r="AK9" i="1"/>
  <c r="AM9" i="1"/>
  <c r="AN9" i="1"/>
  <c r="AO9" i="1"/>
  <c r="AQ9" i="1"/>
  <c r="AG10" i="1"/>
  <c r="AI10" i="1"/>
  <c r="AJ10" i="1"/>
  <c r="AK10" i="1"/>
  <c r="AM10" i="1"/>
  <c r="AO10" i="1"/>
  <c r="AQ10" i="1"/>
  <c r="AG11" i="1"/>
  <c r="AI11" i="1"/>
  <c r="AJ11" i="1"/>
  <c r="AK11" i="1"/>
  <c r="AM11" i="1"/>
  <c r="AN11" i="1"/>
  <c r="AO11" i="1"/>
  <c r="AQ11" i="1"/>
  <c r="AG12" i="1"/>
  <c r="AI12" i="1"/>
  <c r="AJ12" i="1"/>
  <c r="AK12" i="1"/>
  <c r="AM12" i="1"/>
  <c r="AN12" i="1"/>
  <c r="AO12" i="1"/>
  <c r="AQ12" i="1"/>
  <c r="AG13" i="1"/>
  <c r="AI13" i="1"/>
  <c r="AJ13" i="1"/>
  <c r="AK13" i="1"/>
  <c r="AM13" i="1"/>
  <c r="AN13" i="1"/>
  <c r="AO13" i="1"/>
  <c r="AQ13" i="1"/>
  <c r="AG14" i="1"/>
  <c r="AI14" i="1"/>
  <c r="AJ14" i="1"/>
  <c r="AK14" i="1"/>
  <c r="AM14" i="1"/>
  <c r="AN14" i="1"/>
  <c r="AO14" i="1"/>
  <c r="AQ14" i="1"/>
  <c r="AG15" i="1"/>
  <c r="AI15" i="1"/>
  <c r="AJ15" i="1"/>
  <c r="AK15" i="1"/>
  <c r="AM15" i="1"/>
  <c r="AN15" i="1"/>
  <c r="AO15" i="1"/>
  <c r="AQ15" i="1"/>
  <c r="AG16" i="1"/>
  <c r="AI16" i="1"/>
  <c r="AJ16" i="1"/>
  <c r="AK16" i="1"/>
  <c r="AL16" i="1"/>
  <c r="AM16" i="1"/>
  <c r="AN16" i="1"/>
  <c r="AO16" i="1"/>
  <c r="AP16" i="1"/>
  <c r="AQ16" i="1"/>
  <c r="AR16" i="1"/>
  <c r="AG17" i="1"/>
  <c r="AI17" i="1"/>
  <c r="AJ17" i="1"/>
  <c r="AK17" i="1"/>
  <c r="AM17" i="1"/>
  <c r="AN17" i="1"/>
  <c r="AO17" i="1"/>
  <c r="AQ17" i="1"/>
  <c r="AG18" i="1"/>
  <c r="AI18" i="1"/>
  <c r="AJ18" i="1"/>
  <c r="AK18" i="1"/>
  <c r="AM18" i="1"/>
  <c r="AN18" i="1"/>
  <c r="AO18" i="1"/>
  <c r="AQ18" i="1"/>
  <c r="AG19" i="1"/>
  <c r="AI19" i="1"/>
  <c r="AJ19" i="1"/>
  <c r="AK19" i="1"/>
  <c r="AL19" i="1"/>
  <c r="AM19" i="1"/>
  <c r="AN19" i="1"/>
  <c r="AO19" i="1"/>
  <c r="AP19" i="1"/>
  <c r="AQ19" i="1"/>
  <c r="AR19" i="1"/>
  <c r="AG20" i="1"/>
  <c r="AI20" i="1"/>
  <c r="AJ20" i="1"/>
  <c r="AK20" i="1"/>
  <c r="AM20" i="1"/>
  <c r="AN20" i="1"/>
  <c r="AO20" i="1"/>
  <c r="AQ20" i="1"/>
  <c r="AG21" i="1"/>
  <c r="AI21" i="1"/>
  <c r="AJ21" i="1"/>
  <c r="AK21" i="1"/>
  <c r="AM21" i="1"/>
  <c r="AN21" i="1"/>
  <c r="AO21" i="1"/>
  <c r="AQ21" i="1"/>
  <c r="AG22" i="1"/>
  <c r="AI22" i="1"/>
  <c r="AJ22" i="1"/>
  <c r="AK22" i="1"/>
  <c r="AM22" i="1"/>
  <c r="AN22" i="1"/>
  <c r="AO22" i="1"/>
  <c r="AQ22" i="1"/>
  <c r="AG23" i="1"/>
  <c r="AI23" i="1"/>
  <c r="AJ23" i="1"/>
  <c r="AK23" i="1"/>
  <c r="AM23" i="1"/>
  <c r="AN23" i="1"/>
  <c r="AO23" i="1"/>
  <c r="AQ23" i="1"/>
  <c r="AG24" i="1"/>
  <c r="AI24" i="1"/>
  <c r="AJ24" i="1"/>
  <c r="AK24" i="1"/>
  <c r="AM24" i="1"/>
  <c r="AN24" i="1"/>
  <c r="AO24" i="1"/>
  <c r="AQ24" i="1"/>
  <c r="AG25" i="1"/>
  <c r="AI25" i="1"/>
  <c r="AJ25" i="1"/>
  <c r="AK25" i="1"/>
  <c r="AM25" i="1"/>
  <c r="AN25" i="1"/>
  <c r="AO25" i="1"/>
  <c r="AQ25" i="1"/>
  <c r="AG26" i="1"/>
  <c r="AI26" i="1"/>
  <c r="AJ26" i="1"/>
  <c r="AK26" i="1"/>
  <c r="AM26" i="1"/>
  <c r="AN26" i="1"/>
  <c r="AO26" i="1"/>
  <c r="AQ26" i="1"/>
  <c r="AG27" i="1"/>
  <c r="AI27" i="1"/>
  <c r="AJ27" i="1"/>
  <c r="AK27" i="1"/>
  <c r="AM27" i="1"/>
  <c r="AN27" i="1"/>
  <c r="AO27" i="1"/>
  <c r="AQ27" i="1"/>
  <c r="AG28" i="1"/>
  <c r="AH28" i="1"/>
  <c r="AI28" i="1"/>
  <c r="AJ28" i="1"/>
  <c r="AK28" i="1"/>
  <c r="AL28" i="1"/>
  <c r="AM28" i="1"/>
  <c r="AN28" i="1"/>
  <c r="AO28" i="1"/>
  <c r="AP28" i="1"/>
  <c r="AQ28" i="1"/>
  <c r="AR28" i="1"/>
  <c r="AG29" i="1"/>
  <c r="AH29" i="1"/>
  <c r="AI29" i="1"/>
  <c r="AJ29" i="1"/>
  <c r="AK29" i="1"/>
  <c r="AM29" i="1"/>
  <c r="AN29" i="1"/>
  <c r="AO29" i="1"/>
  <c r="AQ29" i="1"/>
  <c r="AG30" i="1"/>
  <c r="AI30" i="1"/>
  <c r="AJ30" i="1"/>
  <c r="AK30" i="1"/>
  <c r="AM30" i="1"/>
  <c r="AN30" i="1"/>
  <c r="AO30" i="1"/>
  <c r="AQ30" i="1"/>
  <c r="AG31" i="1"/>
  <c r="AI31" i="1"/>
  <c r="AJ31" i="1"/>
  <c r="AK31" i="1"/>
  <c r="AM31" i="1"/>
  <c r="AN31" i="1"/>
  <c r="AO31" i="1"/>
  <c r="AQ31" i="1"/>
  <c r="AG32" i="1"/>
  <c r="AH32" i="1"/>
  <c r="AI32" i="1"/>
  <c r="AJ32" i="1"/>
  <c r="AK32" i="1"/>
  <c r="AM32" i="1"/>
  <c r="AN32" i="1"/>
  <c r="AO32" i="1"/>
  <c r="AQ32" i="1"/>
  <c r="AG33" i="1"/>
  <c r="AI33" i="1"/>
  <c r="AJ33" i="1"/>
  <c r="AK33" i="1"/>
  <c r="AM33" i="1"/>
  <c r="AN33" i="1"/>
  <c r="AO33" i="1"/>
  <c r="AQ33" i="1"/>
  <c r="AG34" i="1"/>
  <c r="AI34" i="1"/>
  <c r="AJ34" i="1"/>
  <c r="AK34" i="1"/>
  <c r="AM34" i="1"/>
  <c r="AN34" i="1"/>
  <c r="AO34" i="1"/>
  <c r="AQ34" i="1"/>
  <c r="AG35" i="1"/>
  <c r="AI35" i="1"/>
  <c r="AJ35" i="1"/>
  <c r="AK35" i="1"/>
  <c r="AM35" i="1"/>
  <c r="AN35" i="1"/>
  <c r="AO35" i="1"/>
  <c r="AQ35" i="1"/>
  <c r="AG36" i="1"/>
  <c r="AI36" i="1"/>
  <c r="AJ36" i="1"/>
  <c r="AK36" i="1"/>
  <c r="AM36" i="1"/>
  <c r="AN36" i="1"/>
  <c r="AO36" i="1"/>
  <c r="AQ36" i="1"/>
  <c r="AG37" i="1"/>
  <c r="AI37" i="1"/>
  <c r="AJ37" i="1"/>
  <c r="AK37" i="1"/>
  <c r="AM37" i="1"/>
  <c r="AN37" i="1"/>
  <c r="AO37" i="1"/>
  <c r="AQ37" i="1"/>
  <c r="AG38" i="1"/>
  <c r="AH38" i="1"/>
  <c r="AI38" i="1"/>
  <c r="AJ38" i="1"/>
  <c r="AK38" i="1"/>
  <c r="AL38" i="1"/>
  <c r="AM38" i="1"/>
  <c r="AN38" i="1"/>
  <c r="AO38" i="1"/>
  <c r="AP38" i="1"/>
  <c r="AQ38" i="1"/>
  <c r="AR38" i="1"/>
  <c r="AG39" i="1"/>
  <c r="AI39" i="1"/>
  <c r="AJ39" i="1"/>
  <c r="AK39" i="1"/>
  <c r="AM39" i="1"/>
  <c r="AN39" i="1"/>
  <c r="AO39" i="1"/>
  <c r="AQ39" i="1"/>
  <c r="AG40" i="1"/>
  <c r="AI40" i="1"/>
  <c r="AJ40" i="1"/>
  <c r="AK40" i="1"/>
  <c r="AM40" i="1"/>
  <c r="AN40" i="1"/>
  <c r="AO40" i="1"/>
  <c r="AQ40" i="1"/>
  <c r="AG41" i="1"/>
  <c r="AI41" i="1"/>
  <c r="AJ41" i="1"/>
  <c r="AK41" i="1"/>
  <c r="AM41" i="1"/>
  <c r="AN41" i="1"/>
  <c r="AO41" i="1"/>
  <c r="AQ41" i="1"/>
  <c r="AG42" i="1"/>
  <c r="AI42" i="1"/>
  <c r="AJ42" i="1"/>
  <c r="AK42" i="1"/>
  <c r="AM42" i="1"/>
  <c r="AN42" i="1"/>
  <c r="AO42" i="1"/>
  <c r="AQ42" i="1"/>
  <c r="AG43" i="1"/>
  <c r="AH43" i="1"/>
  <c r="AI43" i="1"/>
  <c r="AJ43" i="1"/>
  <c r="AK43" i="1"/>
  <c r="AL43" i="1"/>
  <c r="AM43" i="1"/>
  <c r="AN43" i="1"/>
  <c r="AO43" i="1"/>
  <c r="AP43" i="1"/>
  <c r="AQ43" i="1"/>
  <c r="AR43" i="1"/>
  <c r="AG44" i="1"/>
  <c r="AI44" i="1"/>
  <c r="AJ44" i="1"/>
  <c r="AK44" i="1"/>
  <c r="AM44" i="1"/>
  <c r="AN44" i="1"/>
  <c r="AO44" i="1"/>
  <c r="AQ44" i="1"/>
  <c r="AG45" i="1"/>
  <c r="AI45" i="1"/>
  <c r="AJ45" i="1"/>
  <c r="AK45" i="1"/>
  <c r="AM45" i="1"/>
  <c r="AN45" i="1"/>
  <c r="AO45" i="1"/>
  <c r="AQ45" i="1"/>
  <c r="AG46" i="1"/>
  <c r="AH46" i="1"/>
  <c r="AI46" i="1"/>
  <c r="AJ46" i="1"/>
  <c r="AK46" i="1"/>
  <c r="AM46" i="1"/>
  <c r="AN46" i="1"/>
  <c r="AO46" i="1"/>
  <c r="AQ46" i="1"/>
  <c r="AG47" i="1"/>
  <c r="AH47" i="1"/>
  <c r="AI47" i="1"/>
  <c r="AJ47" i="1"/>
  <c r="AK47" i="1"/>
  <c r="AM47" i="1"/>
  <c r="AN47" i="1"/>
  <c r="AO47" i="1"/>
  <c r="AQ47" i="1"/>
  <c r="AG48" i="1"/>
  <c r="AI48" i="1"/>
  <c r="AJ48" i="1"/>
  <c r="AK48" i="1"/>
  <c r="AM48" i="1"/>
  <c r="AN48" i="1"/>
  <c r="AO48" i="1"/>
  <c r="AQ48" i="1"/>
  <c r="AG49" i="1"/>
  <c r="AI49" i="1"/>
  <c r="AJ49" i="1"/>
  <c r="AK49" i="1"/>
  <c r="AM49" i="1"/>
  <c r="AN49" i="1"/>
  <c r="AO49" i="1"/>
  <c r="AQ49" i="1"/>
  <c r="AG50" i="1"/>
  <c r="AI50" i="1"/>
  <c r="AJ50" i="1"/>
  <c r="AK50" i="1"/>
  <c r="AM50" i="1"/>
  <c r="AN50" i="1"/>
  <c r="AO50" i="1"/>
  <c r="AQ50" i="1"/>
  <c r="AG51" i="1"/>
  <c r="AI51" i="1"/>
  <c r="AJ51" i="1"/>
  <c r="AK51" i="1"/>
  <c r="AM51" i="1"/>
  <c r="AN51" i="1"/>
  <c r="AO51" i="1"/>
  <c r="AQ51" i="1"/>
  <c r="AG52" i="1"/>
  <c r="AI52" i="1"/>
  <c r="AJ52" i="1"/>
  <c r="AK52" i="1"/>
  <c r="AM52" i="1"/>
  <c r="AN52" i="1"/>
  <c r="AO52" i="1"/>
  <c r="AQ52" i="1"/>
  <c r="AG53" i="1"/>
  <c r="AI53" i="1"/>
  <c r="AJ53" i="1"/>
  <c r="AK53" i="1"/>
  <c r="AM53" i="1"/>
  <c r="AN53" i="1"/>
  <c r="AO53" i="1"/>
  <c r="AQ53" i="1"/>
  <c r="AG54" i="1"/>
  <c r="AI54" i="1"/>
  <c r="AJ54" i="1"/>
  <c r="AK54" i="1"/>
  <c r="AM54" i="1"/>
  <c r="AN54" i="1"/>
  <c r="AO54" i="1"/>
  <c r="AQ54" i="1"/>
  <c r="AG55" i="1"/>
  <c r="AI55" i="1"/>
  <c r="AJ55" i="1"/>
  <c r="AK55" i="1"/>
  <c r="AM55" i="1"/>
  <c r="AN55" i="1"/>
  <c r="AO55" i="1"/>
  <c r="AQ55" i="1"/>
  <c r="AG56" i="1"/>
  <c r="AI56" i="1"/>
  <c r="AJ56" i="1"/>
  <c r="AK56" i="1"/>
  <c r="AM56" i="1"/>
  <c r="AN56" i="1"/>
  <c r="AO56" i="1"/>
  <c r="AQ56" i="1"/>
  <c r="AG57" i="1"/>
  <c r="AI57" i="1"/>
  <c r="AJ57" i="1"/>
  <c r="AK57" i="1"/>
  <c r="AM57" i="1"/>
  <c r="AN57" i="1"/>
  <c r="AO57" i="1"/>
  <c r="AQ57" i="1"/>
  <c r="AG58" i="1"/>
  <c r="AI58" i="1"/>
  <c r="AJ58" i="1"/>
  <c r="AK58" i="1"/>
  <c r="AM58" i="1"/>
  <c r="AN58" i="1"/>
  <c r="AO58" i="1"/>
  <c r="AQ58" i="1"/>
  <c r="AG59" i="1"/>
  <c r="AI59" i="1"/>
  <c r="AJ59" i="1"/>
  <c r="AK59" i="1"/>
  <c r="AM59" i="1"/>
  <c r="AN59" i="1"/>
  <c r="AO59" i="1"/>
  <c r="AQ59" i="1"/>
  <c r="AG60" i="1"/>
  <c r="AI60" i="1"/>
  <c r="AJ60" i="1"/>
  <c r="AK60" i="1"/>
  <c r="AM60" i="1"/>
  <c r="AN60" i="1"/>
  <c r="AO60" i="1"/>
  <c r="AQ60" i="1"/>
  <c r="AG61" i="1"/>
  <c r="AI61" i="1"/>
  <c r="AJ61" i="1"/>
  <c r="AK61" i="1"/>
  <c r="AM61" i="1"/>
  <c r="AN61" i="1"/>
  <c r="AO61" i="1"/>
  <c r="AQ61" i="1"/>
  <c r="AG62" i="1"/>
  <c r="AI62" i="1"/>
  <c r="AJ62" i="1"/>
  <c r="AK62" i="1"/>
  <c r="AM62" i="1"/>
  <c r="AN62" i="1"/>
  <c r="AO62" i="1"/>
  <c r="AQ62" i="1"/>
  <c r="AG63" i="1"/>
  <c r="AI63" i="1"/>
  <c r="AJ63" i="1"/>
  <c r="AK63" i="1"/>
  <c r="AM63" i="1"/>
  <c r="AN63" i="1"/>
  <c r="AO63" i="1"/>
  <c r="AQ63" i="1"/>
  <c r="AG64" i="1"/>
  <c r="AI64" i="1"/>
  <c r="AJ64" i="1"/>
  <c r="AK64" i="1"/>
  <c r="AM64" i="1"/>
  <c r="AN64" i="1"/>
  <c r="AO64" i="1"/>
  <c r="AQ64" i="1"/>
  <c r="AG65" i="1"/>
  <c r="AH65" i="1"/>
  <c r="AI65" i="1"/>
  <c r="AJ65" i="1"/>
  <c r="AK65" i="1"/>
  <c r="AM65" i="1"/>
  <c r="AN65" i="1"/>
  <c r="AO65" i="1"/>
  <c r="AQ65" i="1"/>
  <c r="AG66" i="1"/>
  <c r="AI66" i="1"/>
  <c r="AJ66" i="1"/>
  <c r="AK66" i="1"/>
  <c r="AM66" i="1"/>
  <c r="AN66" i="1"/>
  <c r="AO66" i="1"/>
  <c r="AQ66" i="1"/>
  <c r="AG67" i="1"/>
  <c r="AI67" i="1"/>
  <c r="AJ67" i="1"/>
  <c r="AK67" i="1"/>
  <c r="AM67" i="1"/>
  <c r="AN67" i="1"/>
  <c r="AO67" i="1"/>
  <c r="AQ67" i="1"/>
  <c r="AG68" i="1"/>
  <c r="AI68" i="1"/>
  <c r="AJ68" i="1"/>
  <c r="AK68" i="1"/>
  <c r="AM68" i="1"/>
  <c r="AN68" i="1"/>
  <c r="AO68" i="1"/>
  <c r="AQ68" i="1"/>
  <c r="AG69" i="1"/>
  <c r="AH69" i="1"/>
  <c r="AI69" i="1"/>
  <c r="AJ69" i="1"/>
  <c r="AK69" i="1"/>
  <c r="AM69" i="1"/>
  <c r="AN69" i="1"/>
  <c r="AO69" i="1"/>
  <c r="AQ69" i="1"/>
  <c r="AG70" i="1"/>
  <c r="AH70" i="1"/>
  <c r="AI70" i="1"/>
  <c r="AJ70" i="1"/>
  <c r="AK70" i="1"/>
  <c r="AM70" i="1"/>
  <c r="AN70" i="1"/>
  <c r="AO70" i="1"/>
  <c r="AQ70" i="1"/>
  <c r="AG71" i="1"/>
  <c r="AI71" i="1"/>
  <c r="AJ71" i="1"/>
  <c r="AK71" i="1"/>
  <c r="AM71" i="1"/>
  <c r="AN71" i="1"/>
  <c r="AO71" i="1"/>
  <c r="AQ71" i="1"/>
  <c r="AG72" i="1"/>
  <c r="AI72" i="1"/>
  <c r="AJ72" i="1"/>
  <c r="AK72" i="1"/>
  <c r="AM72" i="1"/>
  <c r="AN72" i="1"/>
  <c r="AO72" i="1"/>
  <c r="AQ72" i="1"/>
  <c r="AG73" i="1"/>
  <c r="AH73" i="1"/>
  <c r="AI73" i="1"/>
  <c r="AJ73" i="1"/>
  <c r="AK73" i="1"/>
  <c r="AM73" i="1"/>
  <c r="AN73" i="1"/>
  <c r="AO73" i="1"/>
  <c r="AQ73" i="1"/>
  <c r="AG74" i="1"/>
  <c r="AI74" i="1"/>
  <c r="AJ74" i="1"/>
  <c r="AK74" i="1"/>
  <c r="AM74" i="1"/>
  <c r="AN74" i="1"/>
  <c r="AO74" i="1"/>
  <c r="AQ74" i="1"/>
  <c r="AG75" i="1"/>
  <c r="AI75" i="1"/>
  <c r="AJ75" i="1"/>
  <c r="AK75" i="1"/>
  <c r="AM75" i="1"/>
  <c r="AN75" i="1"/>
  <c r="AO75" i="1"/>
  <c r="AQ75" i="1"/>
  <c r="AG76" i="1"/>
  <c r="AI76" i="1"/>
  <c r="AJ76" i="1"/>
  <c r="AK76" i="1"/>
  <c r="AM76" i="1"/>
  <c r="AN76" i="1"/>
  <c r="AO76" i="1"/>
  <c r="AQ76" i="1"/>
  <c r="AG77" i="1"/>
  <c r="AI77" i="1"/>
  <c r="AJ77" i="1"/>
  <c r="AK77" i="1"/>
  <c r="AM77" i="1"/>
  <c r="AN77" i="1"/>
  <c r="AO77" i="1"/>
  <c r="AQ77" i="1"/>
  <c r="AG78" i="1"/>
  <c r="AI78" i="1"/>
  <c r="AJ78" i="1"/>
  <c r="AK78" i="1"/>
  <c r="AM78" i="1"/>
  <c r="AN78" i="1"/>
  <c r="AO78" i="1"/>
  <c r="AQ78" i="1"/>
  <c r="AG79" i="1"/>
  <c r="AI79" i="1"/>
  <c r="AJ79" i="1"/>
  <c r="AK79" i="1"/>
  <c r="AM79" i="1"/>
  <c r="AN79" i="1"/>
  <c r="AO79" i="1"/>
  <c r="AQ79" i="1"/>
  <c r="AG80" i="1"/>
  <c r="AI80" i="1"/>
  <c r="AJ80" i="1"/>
  <c r="AK80" i="1"/>
  <c r="AM80" i="1"/>
  <c r="AN80" i="1"/>
  <c r="AO80" i="1"/>
  <c r="AQ80" i="1"/>
  <c r="AG81" i="1"/>
  <c r="AI81" i="1"/>
  <c r="AJ81" i="1"/>
  <c r="AK81" i="1"/>
  <c r="AM81" i="1"/>
  <c r="AN81" i="1"/>
  <c r="AO81" i="1"/>
  <c r="AQ81" i="1"/>
  <c r="AG82" i="1"/>
  <c r="AI82" i="1"/>
  <c r="AJ82" i="1"/>
  <c r="AK82" i="1"/>
  <c r="AM82" i="1"/>
  <c r="AN82" i="1"/>
  <c r="AO82" i="1"/>
  <c r="AQ82" i="1"/>
  <c r="AG83" i="1"/>
  <c r="AI83" i="1"/>
  <c r="AJ83" i="1"/>
  <c r="AK83" i="1"/>
  <c r="AM83" i="1"/>
  <c r="AN83" i="1"/>
  <c r="AO83" i="1"/>
  <c r="AQ83" i="1"/>
  <c r="AG84" i="1"/>
  <c r="AI84" i="1"/>
  <c r="AJ84" i="1"/>
  <c r="AK84" i="1"/>
  <c r="AM84" i="1"/>
  <c r="AN84" i="1"/>
  <c r="AO84" i="1"/>
  <c r="AQ84" i="1"/>
  <c r="AG85" i="1"/>
  <c r="AH85" i="1"/>
  <c r="AI85" i="1"/>
  <c r="AJ85" i="1"/>
  <c r="AK85" i="1"/>
  <c r="AM85" i="1"/>
  <c r="AN85" i="1"/>
  <c r="AO85" i="1"/>
  <c r="AQ85" i="1"/>
  <c r="AG86" i="1"/>
  <c r="AH86" i="1"/>
  <c r="AI86" i="1"/>
  <c r="AJ86" i="1"/>
  <c r="AK86" i="1"/>
  <c r="AM86" i="1"/>
  <c r="AN86" i="1"/>
  <c r="AO86" i="1"/>
  <c r="AQ86" i="1"/>
  <c r="AG87" i="1"/>
  <c r="AH87" i="1"/>
  <c r="AI87" i="1"/>
  <c r="AJ87" i="1"/>
  <c r="AK87" i="1"/>
  <c r="AM87" i="1"/>
  <c r="AN87" i="1"/>
  <c r="AO87" i="1"/>
  <c r="AQ87" i="1"/>
  <c r="AG88" i="1"/>
  <c r="AH88" i="1"/>
  <c r="AI88" i="1"/>
  <c r="AJ88" i="1"/>
  <c r="AK88" i="1"/>
  <c r="AM88" i="1"/>
  <c r="AN88" i="1"/>
  <c r="AO88" i="1"/>
  <c r="AQ88" i="1"/>
  <c r="AG89" i="1"/>
  <c r="AI89" i="1"/>
  <c r="AJ89" i="1"/>
  <c r="AK89" i="1"/>
  <c r="AM89" i="1"/>
  <c r="AN89" i="1"/>
  <c r="AO89" i="1"/>
  <c r="AQ89" i="1"/>
  <c r="AG90" i="1"/>
  <c r="AI90" i="1"/>
  <c r="AJ90" i="1"/>
  <c r="AK90" i="1"/>
  <c r="AM90" i="1"/>
  <c r="AN90" i="1"/>
  <c r="AO90" i="1"/>
  <c r="AQ90" i="1"/>
  <c r="AG91" i="1"/>
  <c r="AI91" i="1"/>
  <c r="AJ91" i="1"/>
  <c r="AK91" i="1"/>
  <c r="AM91" i="1"/>
  <c r="AN91" i="1"/>
  <c r="AO91" i="1"/>
  <c r="AQ91" i="1"/>
  <c r="AG92" i="1"/>
  <c r="AI92" i="1"/>
  <c r="AJ92" i="1"/>
  <c r="AK92" i="1"/>
  <c r="AM92" i="1"/>
  <c r="AN92" i="1"/>
  <c r="AO92" i="1"/>
  <c r="AQ92" i="1"/>
  <c r="AG93" i="1"/>
  <c r="AI93" i="1"/>
  <c r="AJ93" i="1"/>
  <c r="AK93" i="1"/>
  <c r="AM93" i="1"/>
  <c r="AN93" i="1"/>
  <c r="AO93" i="1"/>
  <c r="AQ93" i="1"/>
  <c r="AG94" i="1"/>
  <c r="AH94" i="1"/>
  <c r="AI94" i="1"/>
  <c r="AJ94" i="1"/>
  <c r="AK94" i="1"/>
  <c r="AM94" i="1"/>
  <c r="AN94" i="1"/>
  <c r="AO94" i="1"/>
  <c r="AQ94" i="1"/>
  <c r="AG95" i="1"/>
  <c r="AI95" i="1"/>
  <c r="AJ95" i="1"/>
  <c r="AK95" i="1"/>
  <c r="AM95" i="1"/>
  <c r="AN95" i="1"/>
  <c r="AO95" i="1"/>
  <c r="AQ95" i="1"/>
  <c r="AG96" i="1"/>
  <c r="AI96" i="1"/>
  <c r="AJ96" i="1"/>
  <c r="AK96" i="1"/>
  <c r="AM96" i="1"/>
  <c r="AN96" i="1"/>
  <c r="AO96" i="1"/>
  <c r="AQ96" i="1"/>
  <c r="AG97" i="1"/>
  <c r="AI97" i="1"/>
  <c r="AJ97" i="1"/>
  <c r="AK97" i="1"/>
  <c r="AM97" i="1"/>
  <c r="AN97" i="1"/>
  <c r="AO97" i="1"/>
  <c r="AQ97" i="1"/>
  <c r="AG98" i="1"/>
  <c r="AI98" i="1"/>
  <c r="AJ98" i="1"/>
  <c r="AK98" i="1"/>
  <c r="AM98" i="1"/>
  <c r="AN98" i="1"/>
  <c r="AO98" i="1"/>
  <c r="AQ98" i="1"/>
  <c r="AG99" i="1"/>
  <c r="AH99" i="1"/>
  <c r="AI99" i="1"/>
  <c r="AJ99" i="1"/>
  <c r="AK99" i="1"/>
  <c r="AM99" i="1"/>
  <c r="AN99" i="1"/>
  <c r="AO99" i="1"/>
  <c r="AQ99" i="1"/>
  <c r="AG100" i="1"/>
  <c r="AI100" i="1"/>
  <c r="AJ100" i="1"/>
  <c r="AK100" i="1"/>
  <c r="AM100" i="1"/>
  <c r="AN100" i="1"/>
  <c r="AO100" i="1"/>
  <c r="AQ100" i="1"/>
  <c r="AG101" i="1"/>
  <c r="AI101" i="1"/>
  <c r="AJ101" i="1"/>
  <c r="AK101" i="1"/>
  <c r="AM101" i="1"/>
  <c r="AN101" i="1"/>
  <c r="AO101" i="1"/>
  <c r="AQ101" i="1"/>
  <c r="AG102" i="1"/>
  <c r="AI102" i="1"/>
  <c r="AJ102" i="1"/>
  <c r="AK102" i="1"/>
  <c r="AM102" i="1"/>
  <c r="AN102" i="1"/>
  <c r="AO102" i="1"/>
  <c r="AQ102" i="1"/>
  <c r="AG103" i="1"/>
  <c r="AI103" i="1"/>
  <c r="AJ103" i="1"/>
  <c r="AK103" i="1"/>
  <c r="AM103" i="1"/>
  <c r="AN103" i="1"/>
  <c r="AO103" i="1"/>
  <c r="AQ103" i="1"/>
  <c r="AG104" i="1"/>
  <c r="AI104" i="1"/>
  <c r="AJ104" i="1"/>
  <c r="AK104" i="1"/>
  <c r="AM104" i="1"/>
  <c r="AN104" i="1"/>
  <c r="AO104" i="1"/>
  <c r="AQ104" i="1"/>
  <c r="AG105" i="1"/>
  <c r="AI105" i="1"/>
  <c r="AJ105" i="1"/>
  <c r="AK105" i="1"/>
  <c r="AM105" i="1"/>
  <c r="AN105" i="1"/>
  <c r="AO105" i="1"/>
  <c r="AQ105" i="1"/>
  <c r="AG106" i="1"/>
  <c r="AI106" i="1"/>
  <c r="AJ106" i="1"/>
  <c r="AK106" i="1"/>
  <c r="AM106" i="1"/>
  <c r="AN106" i="1"/>
  <c r="AO106" i="1"/>
  <c r="AQ106" i="1"/>
  <c r="AG107" i="1"/>
  <c r="AI107" i="1"/>
  <c r="AJ107" i="1"/>
  <c r="AK107" i="1"/>
  <c r="AM107" i="1"/>
  <c r="AN107" i="1"/>
  <c r="AO107" i="1"/>
  <c r="AQ107" i="1"/>
  <c r="AG108" i="1"/>
  <c r="AI108" i="1"/>
  <c r="AJ108" i="1"/>
  <c r="AK108" i="1"/>
  <c r="AM108" i="1"/>
  <c r="AN108" i="1"/>
  <c r="AO108" i="1"/>
  <c r="AQ108" i="1"/>
  <c r="AG109" i="1"/>
  <c r="AH109" i="1"/>
  <c r="AI109" i="1"/>
  <c r="AJ109" i="1"/>
  <c r="AK109" i="1"/>
  <c r="AM109" i="1"/>
  <c r="AN109" i="1"/>
  <c r="AO109" i="1"/>
  <c r="AQ109" i="1"/>
  <c r="AG110" i="1"/>
  <c r="AI110" i="1"/>
  <c r="AJ110" i="1"/>
  <c r="AK110" i="1"/>
  <c r="AM110" i="1"/>
  <c r="AN110" i="1"/>
  <c r="AO110" i="1"/>
  <c r="AQ110" i="1"/>
  <c r="AG111" i="1"/>
  <c r="AH111" i="1"/>
  <c r="AI111" i="1"/>
  <c r="AJ111" i="1"/>
  <c r="AK111" i="1"/>
  <c r="AM111" i="1"/>
  <c r="AN111" i="1"/>
  <c r="AO111" i="1"/>
  <c r="AQ111" i="1"/>
  <c r="AG112" i="1"/>
  <c r="AI112" i="1"/>
  <c r="AJ112" i="1"/>
  <c r="AK112" i="1"/>
  <c r="AM112" i="1"/>
  <c r="AN112" i="1"/>
  <c r="AO112" i="1"/>
  <c r="AQ112" i="1"/>
  <c r="AG113" i="1"/>
  <c r="AI113" i="1"/>
  <c r="AJ113" i="1"/>
  <c r="AK113" i="1"/>
  <c r="AM113" i="1"/>
  <c r="AN113" i="1"/>
  <c r="AO113" i="1"/>
  <c r="AQ113" i="1"/>
  <c r="AG114" i="1"/>
  <c r="AH114" i="1"/>
  <c r="AI114" i="1"/>
  <c r="AJ114" i="1"/>
  <c r="AK114" i="1"/>
  <c r="AM114" i="1"/>
  <c r="AN114" i="1"/>
  <c r="AO114" i="1"/>
  <c r="AQ114" i="1"/>
  <c r="AG115" i="1"/>
  <c r="AI115" i="1"/>
  <c r="AJ115" i="1"/>
  <c r="AK115" i="1"/>
  <c r="AM115" i="1"/>
  <c r="AN115" i="1"/>
  <c r="AO115" i="1"/>
  <c r="AQ115" i="1"/>
  <c r="AG116" i="1"/>
  <c r="AI116" i="1"/>
  <c r="AJ116" i="1"/>
  <c r="AK116" i="1"/>
  <c r="AM116" i="1"/>
  <c r="AN116" i="1"/>
  <c r="AO116" i="1"/>
  <c r="AQ116" i="1"/>
  <c r="AG117" i="1"/>
  <c r="AI117" i="1"/>
  <c r="AJ117" i="1"/>
  <c r="AK117" i="1"/>
  <c r="AM117" i="1"/>
  <c r="AN117" i="1"/>
  <c r="AO117" i="1"/>
  <c r="AQ117" i="1"/>
  <c r="AG118" i="1"/>
  <c r="AI118" i="1"/>
  <c r="AJ118" i="1"/>
  <c r="AK118" i="1"/>
  <c r="AM118" i="1"/>
  <c r="AN118" i="1"/>
  <c r="AO118" i="1"/>
  <c r="AQ118" i="1"/>
  <c r="AG119" i="1"/>
  <c r="AI119" i="1"/>
  <c r="AJ119" i="1"/>
  <c r="AK119" i="1"/>
  <c r="AM119" i="1"/>
  <c r="AN119" i="1"/>
  <c r="AO119" i="1"/>
  <c r="AQ119" i="1"/>
  <c r="AG120" i="1"/>
  <c r="AI120" i="1"/>
  <c r="AJ120" i="1"/>
  <c r="AK120" i="1"/>
  <c r="AM120" i="1"/>
  <c r="AN120" i="1"/>
  <c r="AO120" i="1"/>
  <c r="AQ120" i="1"/>
  <c r="AG121" i="1"/>
  <c r="AI121" i="1"/>
  <c r="AJ121" i="1"/>
  <c r="AK121" i="1"/>
  <c r="AM121" i="1"/>
  <c r="AN121" i="1"/>
  <c r="AO121" i="1"/>
  <c r="AQ121" i="1"/>
  <c r="AG122" i="1"/>
  <c r="AI122" i="1"/>
  <c r="AJ122" i="1"/>
  <c r="AK122" i="1"/>
  <c r="AM122" i="1"/>
  <c r="AN122" i="1"/>
  <c r="AO122" i="1"/>
  <c r="AQ122" i="1"/>
  <c r="AG123" i="1"/>
  <c r="AI123" i="1"/>
  <c r="AJ123" i="1"/>
  <c r="AK123" i="1"/>
  <c r="AM123" i="1"/>
  <c r="AN123" i="1"/>
  <c r="AO123" i="1"/>
  <c r="AQ123" i="1"/>
  <c r="AG124" i="1"/>
  <c r="AI124" i="1"/>
  <c r="AJ124" i="1"/>
  <c r="AK124" i="1"/>
  <c r="AM124" i="1"/>
  <c r="AN124" i="1"/>
  <c r="AO124" i="1"/>
  <c r="AQ124" i="1"/>
  <c r="AG125" i="1"/>
  <c r="AI125" i="1"/>
  <c r="AJ125" i="1"/>
  <c r="AK125" i="1"/>
  <c r="AM125" i="1"/>
  <c r="AN125" i="1"/>
  <c r="AO125" i="1"/>
  <c r="AQ125" i="1"/>
  <c r="AG126" i="1"/>
  <c r="AH126" i="1"/>
  <c r="AI126" i="1"/>
  <c r="AJ126" i="1"/>
  <c r="AK126" i="1"/>
  <c r="AM126" i="1"/>
  <c r="AN126" i="1"/>
  <c r="AO126" i="1"/>
  <c r="AQ126" i="1"/>
  <c r="AG127" i="1"/>
  <c r="AI127" i="1"/>
  <c r="AJ127" i="1"/>
  <c r="AK127" i="1"/>
  <c r="AM127" i="1"/>
  <c r="AN127" i="1"/>
  <c r="AO127" i="1"/>
  <c r="AQ127" i="1"/>
  <c r="AG128" i="1"/>
  <c r="AI128" i="1"/>
  <c r="AJ128" i="1"/>
  <c r="AK128" i="1"/>
  <c r="AM128" i="1"/>
  <c r="AN128" i="1"/>
  <c r="AO128" i="1"/>
  <c r="AQ128" i="1"/>
  <c r="AG129" i="1"/>
  <c r="AI129" i="1"/>
  <c r="AJ129" i="1"/>
  <c r="AK129" i="1"/>
  <c r="AM129" i="1"/>
  <c r="AN129" i="1"/>
  <c r="AO129" i="1"/>
  <c r="AQ129" i="1"/>
  <c r="AG130" i="1"/>
  <c r="AI130" i="1"/>
  <c r="AJ130" i="1"/>
  <c r="AK130" i="1"/>
  <c r="AM130" i="1"/>
  <c r="AN130" i="1"/>
  <c r="AO130" i="1"/>
  <c r="AQ130" i="1"/>
  <c r="AG131" i="1"/>
  <c r="AI131" i="1"/>
  <c r="AJ131" i="1"/>
  <c r="AK131" i="1"/>
  <c r="AM131" i="1"/>
  <c r="AN131" i="1"/>
  <c r="AO131" i="1"/>
  <c r="AQ131" i="1"/>
  <c r="AG132" i="1"/>
  <c r="AI132" i="1"/>
  <c r="AJ132" i="1"/>
  <c r="AK132" i="1"/>
  <c r="AM132" i="1"/>
  <c r="AN132" i="1"/>
  <c r="AO132" i="1"/>
  <c r="AQ132" i="1"/>
  <c r="AG133" i="1"/>
  <c r="AI133" i="1"/>
  <c r="AJ133" i="1"/>
  <c r="AK133" i="1"/>
  <c r="AM133" i="1"/>
  <c r="AN133" i="1"/>
  <c r="AO133" i="1"/>
  <c r="AQ133" i="1"/>
  <c r="AG134" i="1"/>
  <c r="AI134" i="1"/>
  <c r="AJ134" i="1"/>
  <c r="AK134" i="1"/>
  <c r="AM134" i="1"/>
  <c r="AN134" i="1"/>
  <c r="AO134" i="1"/>
  <c r="AQ134" i="1"/>
  <c r="AG135" i="1"/>
  <c r="AI135" i="1"/>
  <c r="AJ135" i="1"/>
  <c r="AK135" i="1"/>
  <c r="AM135" i="1"/>
  <c r="AN135" i="1"/>
  <c r="AO135" i="1"/>
  <c r="AQ135" i="1"/>
  <c r="AG136" i="1"/>
  <c r="AH136" i="1"/>
  <c r="AI136" i="1"/>
  <c r="AJ136" i="1"/>
  <c r="AK136" i="1"/>
  <c r="AM136" i="1"/>
  <c r="AN136" i="1"/>
  <c r="AO136" i="1"/>
  <c r="AQ136" i="1"/>
  <c r="AG137" i="1"/>
  <c r="AI137" i="1"/>
  <c r="AJ137" i="1"/>
  <c r="AK137" i="1"/>
  <c r="AM137" i="1"/>
  <c r="AN137" i="1"/>
  <c r="AO137" i="1"/>
  <c r="AQ137" i="1"/>
  <c r="AG138" i="1"/>
  <c r="AI138" i="1"/>
  <c r="AJ138" i="1"/>
  <c r="AK138" i="1"/>
  <c r="AM138" i="1"/>
  <c r="AN138" i="1"/>
  <c r="AO138" i="1"/>
  <c r="AQ138" i="1"/>
  <c r="AG139" i="1"/>
  <c r="AI139" i="1"/>
  <c r="AJ139" i="1"/>
  <c r="AK139" i="1"/>
  <c r="AM139" i="1"/>
  <c r="AN139" i="1"/>
  <c r="AO139" i="1"/>
  <c r="AQ139" i="1"/>
  <c r="AG140" i="1"/>
  <c r="AI140" i="1"/>
  <c r="AJ140" i="1"/>
  <c r="AK140" i="1"/>
  <c r="AM140" i="1"/>
  <c r="AN140" i="1"/>
  <c r="AO140" i="1"/>
  <c r="AQ140" i="1"/>
  <c r="AG141" i="1"/>
  <c r="AI141" i="1"/>
  <c r="AJ141" i="1"/>
  <c r="AK141" i="1"/>
  <c r="AM141" i="1"/>
  <c r="AN141" i="1"/>
  <c r="AO141" i="1"/>
  <c r="AQ141" i="1"/>
  <c r="AG142" i="1"/>
  <c r="AI142" i="1"/>
  <c r="AJ142" i="1"/>
  <c r="AK142" i="1"/>
  <c r="AM142" i="1"/>
  <c r="AN142" i="1"/>
  <c r="AO142" i="1"/>
  <c r="AQ142" i="1"/>
  <c r="AG143" i="1"/>
  <c r="AI143" i="1"/>
  <c r="AJ143" i="1"/>
  <c r="AK143" i="1"/>
  <c r="AM143" i="1"/>
  <c r="AN143" i="1"/>
  <c r="AO143" i="1"/>
  <c r="AQ143" i="1"/>
  <c r="AG144" i="1"/>
  <c r="AI144" i="1"/>
  <c r="AJ144" i="1"/>
  <c r="AK144" i="1"/>
  <c r="AM144" i="1"/>
  <c r="AN144" i="1"/>
  <c r="AO144" i="1"/>
  <c r="AQ144" i="1"/>
  <c r="AG145" i="1"/>
  <c r="AI145" i="1"/>
  <c r="AJ145" i="1"/>
  <c r="AK145" i="1"/>
  <c r="AM145" i="1"/>
  <c r="AN145" i="1"/>
  <c r="AO145" i="1"/>
  <c r="AQ145" i="1"/>
  <c r="AG146" i="1"/>
  <c r="AI146" i="1"/>
  <c r="AJ146" i="1"/>
  <c r="AK146" i="1"/>
  <c r="AM146" i="1"/>
  <c r="AN146" i="1"/>
  <c r="AO146" i="1"/>
  <c r="AQ146" i="1"/>
  <c r="AG147" i="1"/>
  <c r="AI147" i="1"/>
  <c r="AJ147" i="1"/>
  <c r="AK147" i="1"/>
  <c r="AM147" i="1"/>
  <c r="AN147" i="1"/>
  <c r="AO147" i="1"/>
  <c r="AQ147" i="1"/>
  <c r="AG148" i="1"/>
  <c r="AI148" i="1"/>
  <c r="AJ148" i="1"/>
  <c r="AK148" i="1"/>
  <c r="AM148" i="1"/>
  <c r="AN148" i="1"/>
  <c r="AO148" i="1"/>
  <c r="AQ148" i="1"/>
  <c r="AG149" i="1"/>
  <c r="AI149" i="1"/>
  <c r="AJ149" i="1"/>
  <c r="AK149" i="1"/>
  <c r="AM149" i="1"/>
  <c r="AN149" i="1"/>
  <c r="AO149" i="1"/>
  <c r="AQ149" i="1"/>
  <c r="AG150" i="1"/>
  <c r="AI150" i="1"/>
  <c r="AJ150" i="1"/>
  <c r="AK150" i="1"/>
  <c r="AM150" i="1"/>
  <c r="AN150" i="1"/>
  <c r="AO150" i="1"/>
  <c r="AQ150" i="1"/>
  <c r="AG151" i="1"/>
  <c r="AI151" i="1"/>
  <c r="AJ151" i="1"/>
  <c r="AK151" i="1"/>
  <c r="AM151" i="1"/>
  <c r="AN151" i="1"/>
  <c r="AO151" i="1"/>
  <c r="AQ151" i="1"/>
  <c r="AG152" i="1"/>
  <c r="AI152" i="1"/>
  <c r="AJ152" i="1"/>
  <c r="AK152" i="1"/>
  <c r="AM152" i="1"/>
  <c r="AN152" i="1"/>
  <c r="AO152" i="1"/>
  <c r="AQ152" i="1"/>
  <c r="AG153" i="1"/>
  <c r="AI153" i="1"/>
  <c r="AJ153" i="1"/>
  <c r="AK153" i="1"/>
  <c r="AM153" i="1"/>
  <c r="AN153" i="1"/>
  <c r="AO153" i="1"/>
  <c r="AQ153" i="1"/>
  <c r="AG154" i="1"/>
  <c r="AI154" i="1"/>
  <c r="AJ154" i="1"/>
  <c r="AK154" i="1"/>
  <c r="AM154" i="1"/>
  <c r="AN154" i="1"/>
  <c r="AO154" i="1"/>
  <c r="AQ154" i="1"/>
  <c r="AG155" i="1"/>
  <c r="AI155" i="1"/>
  <c r="AJ155" i="1"/>
  <c r="AK155" i="1"/>
  <c r="AM155" i="1"/>
  <c r="AN155" i="1"/>
  <c r="AO155" i="1"/>
  <c r="AQ155" i="1"/>
  <c r="AG156" i="1"/>
  <c r="AI156" i="1"/>
  <c r="AJ156" i="1"/>
  <c r="AK156" i="1"/>
  <c r="AM156" i="1"/>
  <c r="AN156" i="1"/>
  <c r="AO156" i="1"/>
  <c r="AQ156" i="1"/>
  <c r="AG157" i="1"/>
  <c r="AI157" i="1"/>
  <c r="AJ157" i="1"/>
  <c r="AK157" i="1"/>
  <c r="AM157" i="1"/>
  <c r="AN157" i="1"/>
  <c r="AO157" i="1"/>
  <c r="AQ157" i="1"/>
  <c r="AG158" i="1"/>
  <c r="AI158" i="1"/>
  <c r="AJ158" i="1"/>
  <c r="AK158" i="1"/>
  <c r="AM158" i="1"/>
  <c r="AN158" i="1"/>
  <c r="AO158" i="1"/>
  <c r="AQ158" i="1"/>
  <c r="AG159" i="1"/>
  <c r="AI159" i="1"/>
  <c r="AJ159" i="1"/>
  <c r="AK159" i="1"/>
  <c r="AM159" i="1"/>
  <c r="AN159" i="1"/>
  <c r="AO159" i="1"/>
  <c r="AQ159" i="1"/>
  <c r="AG160" i="1"/>
  <c r="AI160" i="1"/>
  <c r="AJ160" i="1"/>
  <c r="AK160" i="1"/>
  <c r="AM160" i="1"/>
  <c r="AN160" i="1"/>
  <c r="AO160" i="1"/>
  <c r="AQ160" i="1"/>
  <c r="AG161" i="1"/>
  <c r="AI161" i="1"/>
  <c r="AJ161" i="1"/>
  <c r="AK161" i="1"/>
  <c r="AM161" i="1"/>
  <c r="AN161" i="1"/>
  <c r="AO161" i="1"/>
  <c r="AQ161" i="1"/>
  <c r="AG162" i="1"/>
  <c r="AI162" i="1"/>
  <c r="AJ162" i="1"/>
  <c r="AK162" i="1"/>
  <c r="AM162" i="1"/>
  <c r="AN162" i="1"/>
  <c r="AO162" i="1"/>
  <c r="AQ162" i="1"/>
  <c r="AG163" i="1"/>
  <c r="AH163" i="1"/>
  <c r="AI163" i="1"/>
  <c r="AJ163" i="1"/>
  <c r="AK163" i="1"/>
  <c r="AM163" i="1"/>
  <c r="AN163" i="1"/>
  <c r="AO163" i="1"/>
  <c r="AQ163" i="1"/>
  <c r="AG164" i="1"/>
  <c r="AI164" i="1"/>
  <c r="AJ164" i="1"/>
  <c r="AK164" i="1"/>
  <c r="AM164" i="1"/>
  <c r="AN164" i="1"/>
  <c r="AO164" i="1"/>
  <c r="AQ164" i="1"/>
  <c r="AG165" i="1"/>
  <c r="AI165" i="1"/>
  <c r="AJ165" i="1"/>
  <c r="AK165" i="1"/>
  <c r="AM165" i="1"/>
  <c r="AN165" i="1"/>
  <c r="AO165" i="1"/>
  <c r="AQ165" i="1"/>
  <c r="AG166" i="1"/>
  <c r="AI166" i="1"/>
  <c r="AJ166" i="1"/>
  <c r="AK166" i="1"/>
  <c r="AM166" i="1"/>
  <c r="AN166" i="1"/>
  <c r="AO166" i="1"/>
  <c r="AQ166" i="1"/>
  <c r="AG167" i="1"/>
  <c r="AI167" i="1"/>
  <c r="AJ167" i="1"/>
  <c r="AK167" i="1"/>
  <c r="AM167" i="1"/>
  <c r="AN167" i="1"/>
  <c r="AO167" i="1"/>
  <c r="AQ167" i="1"/>
  <c r="AG168" i="1"/>
  <c r="AI168" i="1"/>
  <c r="AJ168" i="1"/>
  <c r="AK168" i="1"/>
  <c r="AM168" i="1"/>
  <c r="AN168" i="1"/>
  <c r="AO168" i="1"/>
  <c r="AQ168" i="1"/>
  <c r="AG169" i="1"/>
  <c r="AI169" i="1"/>
  <c r="AJ169" i="1"/>
  <c r="AK169" i="1"/>
  <c r="AM169" i="1"/>
  <c r="AN169" i="1"/>
  <c r="AO169" i="1"/>
  <c r="AQ169" i="1"/>
  <c r="AG170" i="1"/>
  <c r="AI170" i="1"/>
  <c r="AJ170" i="1"/>
  <c r="AK170" i="1"/>
  <c r="AM170" i="1"/>
  <c r="AN170" i="1"/>
  <c r="AO170" i="1"/>
  <c r="AQ170" i="1"/>
  <c r="AG171" i="1"/>
  <c r="AI171" i="1"/>
  <c r="AJ171" i="1"/>
  <c r="AK171" i="1"/>
  <c r="AM171" i="1"/>
  <c r="AN171" i="1"/>
  <c r="AO171" i="1"/>
  <c r="AQ171" i="1"/>
  <c r="AG172" i="1"/>
  <c r="AI172" i="1"/>
  <c r="AJ172" i="1"/>
  <c r="AK172" i="1"/>
  <c r="AM172" i="1"/>
  <c r="AN172" i="1"/>
  <c r="AO172" i="1"/>
  <c r="AQ172" i="1"/>
  <c r="AG173" i="1"/>
  <c r="AI173" i="1"/>
  <c r="AJ173" i="1"/>
  <c r="AK173" i="1"/>
  <c r="AM173" i="1"/>
  <c r="AN173" i="1"/>
  <c r="AO173" i="1"/>
  <c r="AQ173" i="1"/>
  <c r="AG174" i="1"/>
  <c r="AI174" i="1"/>
  <c r="AJ174" i="1"/>
  <c r="AK174" i="1"/>
  <c r="AM174" i="1"/>
  <c r="AN174" i="1"/>
  <c r="AO174" i="1"/>
  <c r="AQ174" i="1"/>
  <c r="AG175" i="1"/>
  <c r="AI175" i="1"/>
  <c r="AJ175" i="1"/>
  <c r="AK175" i="1"/>
  <c r="AM175" i="1"/>
  <c r="AN175" i="1"/>
  <c r="AO175" i="1"/>
  <c r="AQ175" i="1"/>
  <c r="AG176" i="1"/>
  <c r="AI176" i="1"/>
  <c r="AJ176" i="1"/>
  <c r="AK176" i="1"/>
  <c r="AM176" i="1"/>
  <c r="AN176" i="1"/>
  <c r="AO176" i="1"/>
  <c r="AQ176" i="1"/>
  <c r="AG177" i="1"/>
  <c r="AI177" i="1"/>
  <c r="AJ177" i="1"/>
  <c r="AK177" i="1"/>
  <c r="AM177" i="1"/>
  <c r="AN177" i="1"/>
  <c r="AO177" i="1"/>
  <c r="AQ177" i="1"/>
  <c r="AG178" i="1"/>
  <c r="AI178" i="1"/>
  <c r="AJ178" i="1"/>
  <c r="AK178" i="1"/>
  <c r="AM178" i="1"/>
  <c r="AN178" i="1"/>
  <c r="AO178" i="1"/>
  <c r="AQ178" i="1"/>
  <c r="AG179" i="1"/>
  <c r="AI179" i="1"/>
  <c r="AJ179" i="1"/>
  <c r="AK179" i="1"/>
  <c r="AM179" i="1"/>
  <c r="AN179" i="1"/>
  <c r="AO179" i="1"/>
  <c r="AQ179" i="1"/>
  <c r="AG180" i="1"/>
  <c r="AI180" i="1"/>
  <c r="AJ180" i="1"/>
  <c r="AK180" i="1"/>
  <c r="AM180" i="1"/>
  <c r="AN180" i="1"/>
  <c r="AO180" i="1"/>
  <c r="AQ180" i="1"/>
  <c r="AG181" i="1"/>
  <c r="AI181" i="1"/>
  <c r="AJ181" i="1"/>
  <c r="AK181" i="1"/>
  <c r="AM181" i="1"/>
  <c r="AN181" i="1"/>
  <c r="AO181" i="1"/>
  <c r="AQ181" i="1"/>
  <c r="AG182" i="1"/>
  <c r="AI182" i="1"/>
  <c r="AJ182" i="1"/>
  <c r="AK182" i="1"/>
  <c r="AM182" i="1"/>
  <c r="AN182" i="1"/>
  <c r="AO182" i="1"/>
  <c r="AQ182" i="1"/>
  <c r="AG183" i="1"/>
  <c r="AI183" i="1"/>
  <c r="AJ183" i="1"/>
  <c r="AK183" i="1"/>
  <c r="AM183" i="1"/>
  <c r="AN183" i="1"/>
  <c r="AO183" i="1"/>
  <c r="AQ183" i="1"/>
  <c r="AG184" i="1"/>
  <c r="AI184" i="1"/>
  <c r="AJ184" i="1"/>
  <c r="AK184" i="1"/>
  <c r="AM184" i="1"/>
  <c r="AN184" i="1"/>
  <c r="AO184" i="1"/>
  <c r="AQ184" i="1"/>
  <c r="AG185" i="1"/>
  <c r="AI185" i="1"/>
  <c r="AK185" i="1"/>
  <c r="AL185" i="1"/>
  <c r="AM185" i="1"/>
  <c r="AN185" i="1"/>
  <c r="AO185" i="1"/>
  <c r="AP185" i="1"/>
  <c r="AQ185" i="1"/>
  <c r="AR185" i="1"/>
  <c r="AG186" i="1"/>
  <c r="AI186" i="1"/>
  <c r="AJ186" i="1"/>
  <c r="AK186" i="1"/>
  <c r="AM186" i="1"/>
  <c r="AN186" i="1"/>
  <c r="AO186" i="1"/>
  <c r="AQ186" i="1"/>
  <c r="AG187" i="1"/>
  <c r="AI187" i="1"/>
  <c r="AJ187" i="1"/>
  <c r="AK187" i="1"/>
  <c r="AM187" i="1"/>
  <c r="AN187" i="1"/>
  <c r="AO187" i="1"/>
  <c r="AQ187" i="1"/>
  <c r="AG188" i="1"/>
  <c r="AH188" i="1"/>
  <c r="AI188" i="1"/>
  <c r="AJ188" i="1"/>
  <c r="AK188" i="1"/>
  <c r="AL188" i="1"/>
  <c r="AM188" i="1"/>
  <c r="AN188" i="1"/>
  <c r="AO188" i="1"/>
  <c r="AP188" i="1"/>
  <c r="AQ188" i="1"/>
  <c r="AR188" i="1"/>
  <c r="AG189" i="1"/>
  <c r="AI189" i="1"/>
  <c r="AJ189" i="1"/>
  <c r="AK189" i="1"/>
  <c r="AM189" i="1"/>
  <c r="AN189" i="1"/>
  <c r="AO189" i="1"/>
  <c r="AQ189" i="1"/>
  <c r="AG190" i="1"/>
  <c r="AH190" i="1"/>
  <c r="AI190" i="1"/>
  <c r="AJ190" i="1"/>
  <c r="AK190" i="1"/>
  <c r="AM190" i="1"/>
  <c r="AN190" i="1"/>
  <c r="AO190" i="1"/>
  <c r="AQ190" i="1"/>
  <c r="AG191" i="1"/>
  <c r="AI191" i="1"/>
  <c r="AJ191" i="1"/>
  <c r="AK191" i="1"/>
  <c r="AM191" i="1"/>
  <c r="AN191" i="1"/>
  <c r="AO191" i="1"/>
  <c r="AQ191" i="1"/>
  <c r="AG192" i="1"/>
  <c r="AI192" i="1"/>
  <c r="AJ192" i="1"/>
  <c r="AK192" i="1"/>
  <c r="AM192" i="1"/>
  <c r="AN192" i="1"/>
  <c r="AO192" i="1"/>
  <c r="AQ192" i="1"/>
  <c r="AG193" i="1"/>
  <c r="AI193" i="1"/>
  <c r="AJ193" i="1"/>
  <c r="AK193" i="1"/>
  <c r="AM193" i="1"/>
  <c r="AN193" i="1"/>
  <c r="AO193" i="1"/>
  <c r="AQ193" i="1"/>
  <c r="AG194" i="1"/>
  <c r="AI194" i="1"/>
  <c r="AJ194" i="1"/>
  <c r="AK194" i="1"/>
  <c r="AM194" i="1"/>
  <c r="AN194" i="1"/>
  <c r="AO194" i="1"/>
  <c r="AQ194" i="1"/>
  <c r="AG195" i="1"/>
  <c r="AI195" i="1"/>
  <c r="AJ195" i="1"/>
  <c r="AK195" i="1"/>
  <c r="AM195" i="1"/>
  <c r="AN195" i="1"/>
  <c r="AO195" i="1"/>
  <c r="AQ195" i="1"/>
  <c r="AG196" i="1"/>
  <c r="AI196" i="1"/>
  <c r="AJ196" i="1"/>
  <c r="AK196" i="1"/>
  <c r="AM196" i="1"/>
  <c r="AN196" i="1"/>
  <c r="AO196" i="1"/>
  <c r="AQ196" i="1"/>
  <c r="AG197" i="1"/>
  <c r="AI197" i="1"/>
  <c r="AJ197" i="1"/>
  <c r="AK197" i="1"/>
  <c r="AM197" i="1"/>
  <c r="AN197" i="1"/>
  <c r="AO197" i="1"/>
  <c r="AQ197" i="1"/>
  <c r="AG198" i="1"/>
  <c r="AI198" i="1"/>
  <c r="AJ198" i="1"/>
  <c r="AK198" i="1"/>
  <c r="AM198" i="1"/>
  <c r="AN198" i="1"/>
  <c r="AO198" i="1"/>
  <c r="AQ198" i="1"/>
  <c r="AG199" i="1"/>
  <c r="AI199" i="1"/>
  <c r="AJ199" i="1"/>
  <c r="AK199" i="1"/>
  <c r="AM199" i="1"/>
  <c r="AN199" i="1"/>
  <c r="AO199" i="1"/>
  <c r="AQ199" i="1"/>
  <c r="AG200" i="1"/>
  <c r="AI200" i="1"/>
  <c r="AJ200" i="1"/>
  <c r="AK200" i="1"/>
  <c r="AM200" i="1"/>
  <c r="AN200" i="1"/>
  <c r="AO200" i="1"/>
  <c r="AQ200" i="1"/>
  <c r="AG201" i="1"/>
  <c r="AI201" i="1"/>
  <c r="AJ201" i="1"/>
  <c r="AK201" i="1"/>
  <c r="AM201" i="1"/>
  <c r="AN201" i="1"/>
  <c r="AO201" i="1"/>
  <c r="AQ201" i="1"/>
  <c r="AG202" i="1"/>
  <c r="AI202" i="1"/>
  <c r="AJ202" i="1"/>
  <c r="AK202" i="1"/>
  <c r="AM202" i="1"/>
  <c r="AN202" i="1"/>
  <c r="AO202" i="1"/>
  <c r="AQ202" i="1"/>
  <c r="AG203" i="1"/>
  <c r="AI203" i="1"/>
  <c r="AK203" i="1"/>
  <c r="AL203" i="1"/>
  <c r="AM203" i="1"/>
  <c r="AN203" i="1"/>
  <c r="AO203" i="1"/>
  <c r="AP203" i="1"/>
  <c r="AQ203" i="1"/>
  <c r="AR203" i="1"/>
  <c r="AG204" i="1"/>
  <c r="AI204" i="1"/>
  <c r="AJ204" i="1"/>
  <c r="AK204" i="1"/>
  <c r="AM204" i="1"/>
  <c r="AN204" i="1"/>
  <c r="AO204" i="1"/>
  <c r="AQ204" i="1"/>
  <c r="AG205" i="1"/>
  <c r="AH205" i="1"/>
  <c r="AI205" i="1"/>
  <c r="AJ205" i="1"/>
  <c r="AK205" i="1"/>
  <c r="AM205" i="1"/>
  <c r="AN205" i="1"/>
  <c r="AO205" i="1"/>
  <c r="AQ205" i="1"/>
  <c r="AG206" i="1"/>
  <c r="AI206" i="1"/>
  <c r="AJ206" i="1"/>
  <c r="AK206" i="1"/>
  <c r="AM206" i="1"/>
  <c r="AN206" i="1"/>
  <c r="AO206" i="1"/>
  <c r="AQ206" i="1"/>
  <c r="AG207" i="1"/>
  <c r="AI207" i="1"/>
  <c r="AJ207" i="1"/>
  <c r="AK207" i="1"/>
  <c r="AM207" i="1"/>
  <c r="AN207" i="1"/>
  <c r="AO207" i="1"/>
  <c r="AQ207" i="1"/>
  <c r="AG208" i="1"/>
  <c r="AI208" i="1"/>
  <c r="AJ208" i="1"/>
  <c r="AK208" i="1"/>
  <c r="AM208" i="1"/>
  <c r="AN208" i="1"/>
  <c r="AO208" i="1"/>
  <c r="AQ208" i="1"/>
  <c r="AG209" i="1"/>
  <c r="AI209" i="1"/>
  <c r="AJ209" i="1"/>
  <c r="AK209" i="1"/>
  <c r="AM209" i="1"/>
  <c r="AN209" i="1"/>
  <c r="AO209" i="1"/>
  <c r="AQ209" i="1"/>
  <c r="AG210" i="1"/>
  <c r="AI210" i="1"/>
  <c r="AJ210" i="1"/>
  <c r="AK210" i="1"/>
  <c r="AM210" i="1"/>
  <c r="AN210" i="1"/>
  <c r="AO210" i="1"/>
  <c r="AQ210" i="1"/>
  <c r="AG211" i="1"/>
  <c r="AI211" i="1"/>
  <c r="AJ211" i="1"/>
  <c r="AK211" i="1"/>
  <c r="AM211" i="1"/>
  <c r="AN211" i="1"/>
  <c r="AO211" i="1"/>
  <c r="AQ211" i="1"/>
  <c r="AG212" i="1"/>
  <c r="AI212" i="1"/>
  <c r="AJ212" i="1"/>
  <c r="AK212" i="1"/>
  <c r="AM212" i="1"/>
  <c r="AN212" i="1"/>
  <c r="AO212" i="1"/>
  <c r="AQ212" i="1"/>
  <c r="AG213" i="1"/>
  <c r="AI213" i="1"/>
  <c r="AJ213" i="1"/>
  <c r="AK213" i="1"/>
  <c r="AM213" i="1"/>
  <c r="AN213" i="1"/>
  <c r="AO213" i="1"/>
  <c r="AQ213" i="1"/>
  <c r="AG214" i="1"/>
  <c r="AI214" i="1"/>
  <c r="AJ214" i="1"/>
  <c r="AK214" i="1"/>
  <c r="AM214" i="1"/>
  <c r="AN214" i="1"/>
  <c r="AO214" i="1"/>
  <c r="AQ214" i="1"/>
  <c r="AG215" i="1"/>
  <c r="AI215" i="1"/>
  <c r="AJ215" i="1"/>
  <c r="AK215" i="1"/>
  <c r="AM215" i="1"/>
  <c r="AN215" i="1"/>
  <c r="AO215" i="1"/>
  <c r="AQ215" i="1"/>
  <c r="AG216" i="1"/>
  <c r="AI216" i="1"/>
  <c r="AJ216" i="1"/>
  <c r="AK216" i="1"/>
  <c r="AM216" i="1"/>
  <c r="AN216" i="1"/>
  <c r="AO216" i="1"/>
  <c r="AQ216" i="1"/>
  <c r="AG217" i="1"/>
  <c r="AI217" i="1"/>
  <c r="AJ217" i="1"/>
  <c r="AK217" i="1"/>
  <c r="AM217" i="1"/>
  <c r="AN217" i="1"/>
  <c r="AO217" i="1"/>
  <c r="AQ217" i="1"/>
  <c r="AG218" i="1"/>
  <c r="AI218" i="1"/>
  <c r="AJ218" i="1"/>
  <c r="AK218" i="1"/>
  <c r="AM218" i="1"/>
  <c r="AN218" i="1"/>
  <c r="AO218" i="1"/>
  <c r="AQ218" i="1"/>
  <c r="AG219" i="1"/>
  <c r="AI219" i="1"/>
  <c r="AJ219" i="1"/>
  <c r="AK219" i="1"/>
  <c r="AM219" i="1"/>
  <c r="AN219" i="1"/>
  <c r="AO219" i="1"/>
  <c r="AQ219" i="1"/>
  <c r="AG220" i="1"/>
  <c r="AI220" i="1"/>
  <c r="AJ220" i="1"/>
  <c r="AK220" i="1"/>
  <c r="AM220" i="1"/>
  <c r="AN220" i="1"/>
  <c r="AO220" i="1"/>
  <c r="AQ220" i="1"/>
  <c r="AG221" i="1"/>
  <c r="AI221" i="1"/>
  <c r="AJ221" i="1"/>
  <c r="AK221" i="1"/>
  <c r="AM221" i="1"/>
  <c r="AN221" i="1"/>
  <c r="AO221" i="1"/>
  <c r="AQ221" i="1"/>
  <c r="AG222" i="1"/>
  <c r="AI222" i="1"/>
  <c r="AJ222" i="1"/>
  <c r="AK222" i="1"/>
  <c r="AM222" i="1"/>
  <c r="AN222" i="1"/>
  <c r="AO222" i="1"/>
  <c r="AQ222" i="1"/>
  <c r="AG223" i="1"/>
  <c r="AH223" i="1"/>
  <c r="AI223" i="1"/>
  <c r="AJ223" i="1"/>
  <c r="AK223" i="1"/>
  <c r="AM223" i="1"/>
  <c r="AN223" i="1"/>
  <c r="AO223" i="1"/>
  <c r="AQ223" i="1"/>
  <c r="AG224" i="1"/>
  <c r="AI224" i="1"/>
  <c r="AJ224" i="1"/>
  <c r="AK224" i="1"/>
  <c r="AM224" i="1"/>
  <c r="AN224" i="1"/>
  <c r="AO224" i="1"/>
  <c r="AQ224" i="1"/>
  <c r="AG225" i="1"/>
  <c r="AI225" i="1"/>
  <c r="AJ225" i="1"/>
  <c r="AK225" i="1"/>
  <c r="AM225" i="1"/>
  <c r="AN225" i="1"/>
  <c r="AO225" i="1"/>
  <c r="AQ225" i="1"/>
  <c r="AG226" i="1"/>
  <c r="AI226" i="1"/>
  <c r="AJ226" i="1"/>
  <c r="AK226" i="1"/>
  <c r="AM226" i="1"/>
  <c r="AN226" i="1"/>
  <c r="AO226" i="1"/>
  <c r="AQ226" i="1"/>
  <c r="AG227" i="1"/>
  <c r="AI227" i="1"/>
  <c r="AJ227" i="1"/>
  <c r="AK227" i="1"/>
  <c r="AM227" i="1"/>
  <c r="AN227" i="1"/>
  <c r="AO227" i="1"/>
  <c r="AQ227" i="1"/>
  <c r="AG228" i="1"/>
  <c r="AI228" i="1"/>
  <c r="AJ228" i="1"/>
  <c r="AK228" i="1"/>
  <c r="AM228" i="1"/>
  <c r="AN228" i="1"/>
  <c r="AO228" i="1"/>
  <c r="AQ228" i="1"/>
  <c r="AG229" i="1"/>
  <c r="AI229" i="1"/>
  <c r="AJ229" i="1"/>
  <c r="AK229" i="1"/>
  <c r="AM229" i="1"/>
  <c r="AN229" i="1"/>
  <c r="AO229" i="1"/>
  <c r="AQ229" i="1"/>
  <c r="AG230" i="1"/>
  <c r="AI230" i="1"/>
  <c r="AJ230" i="1"/>
  <c r="AK230" i="1"/>
  <c r="AM230" i="1"/>
  <c r="AN230" i="1"/>
  <c r="AO230" i="1"/>
  <c r="AQ230" i="1"/>
  <c r="AG231" i="1"/>
  <c r="AI231" i="1"/>
  <c r="AJ231" i="1"/>
  <c r="AK231" i="1"/>
  <c r="AM231" i="1"/>
  <c r="AN231" i="1"/>
  <c r="AO231" i="1"/>
  <c r="AQ231" i="1"/>
  <c r="AG232" i="1"/>
  <c r="AI232" i="1"/>
  <c r="AJ232" i="1"/>
  <c r="AK232" i="1"/>
  <c r="AM232" i="1"/>
  <c r="AN232" i="1"/>
  <c r="AO232" i="1"/>
  <c r="AQ232" i="1"/>
  <c r="AG233" i="1"/>
  <c r="AI233" i="1"/>
  <c r="AJ233" i="1"/>
  <c r="AK233" i="1"/>
  <c r="AM233" i="1"/>
  <c r="AN233" i="1"/>
  <c r="AO233" i="1"/>
  <c r="AQ233" i="1"/>
  <c r="AG234" i="1"/>
  <c r="AI234" i="1"/>
  <c r="AJ234" i="1"/>
  <c r="AK234" i="1"/>
  <c r="AM234" i="1"/>
  <c r="AN234" i="1"/>
  <c r="AO234" i="1"/>
  <c r="AQ234" i="1"/>
  <c r="AG235" i="1"/>
  <c r="AI235" i="1"/>
  <c r="AJ235" i="1"/>
  <c r="AK235" i="1"/>
  <c r="AM235" i="1"/>
  <c r="AN235" i="1"/>
  <c r="AO235" i="1"/>
  <c r="AQ235" i="1"/>
  <c r="AG236" i="1"/>
  <c r="AI236" i="1"/>
  <c r="AJ236" i="1"/>
  <c r="AK236" i="1"/>
  <c r="AM236" i="1"/>
  <c r="AN236" i="1"/>
  <c r="AO236" i="1"/>
  <c r="AQ236" i="1"/>
  <c r="AG237" i="1"/>
  <c r="AI237" i="1"/>
  <c r="AJ237" i="1"/>
  <c r="AK237" i="1"/>
  <c r="AM237" i="1"/>
  <c r="AN237" i="1"/>
  <c r="AO237" i="1"/>
  <c r="AQ237" i="1"/>
  <c r="AG238" i="1"/>
  <c r="AI238" i="1"/>
  <c r="AJ238" i="1"/>
  <c r="AK238" i="1"/>
  <c r="AM238" i="1"/>
  <c r="AN238" i="1"/>
  <c r="AO238" i="1"/>
  <c r="AQ238" i="1"/>
  <c r="AG239" i="1"/>
  <c r="AH239" i="1"/>
  <c r="AI239" i="1"/>
  <c r="AJ239" i="1"/>
  <c r="AK239" i="1"/>
  <c r="AM239" i="1"/>
  <c r="AN239" i="1"/>
  <c r="AO239" i="1"/>
  <c r="AQ239" i="1"/>
  <c r="AG240" i="1"/>
  <c r="AH240" i="1"/>
  <c r="AI240" i="1"/>
  <c r="AJ240" i="1"/>
  <c r="AK240" i="1"/>
  <c r="AM240" i="1"/>
  <c r="AO240" i="1"/>
  <c r="AQ240" i="1"/>
  <c r="AG241" i="1"/>
  <c r="AI241" i="1"/>
  <c r="AJ241" i="1"/>
  <c r="AK241" i="1"/>
  <c r="AM241" i="1"/>
  <c r="AN241" i="1"/>
  <c r="AO241" i="1"/>
  <c r="AQ241" i="1"/>
  <c r="AG242" i="1"/>
  <c r="AI242" i="1"/>
  <c r="AJ242" i="1"/>
  <c r="AK242" i="1"/>
  <c r="AM242" i="1"/>
  <c r="AN242" i="1"/>
  <c r="AO242" i="1"/>
  <c r="AQ242" i="1"/>
  <c r="AG243" i="1"/>
  <c r="AI243" i="1"/>
  <c r="AJ243" i="1"/>
  <c r="AK243" i="1"/>
  <c r="AM243" i="1"/>
  <c r="AN243" i="1"/>
  <c r="AO243" i="1"/>
  <c r="AQ243" i="1"/>
  <c r="AG244" i="1"/>
  <c r="AI244" i="1"/>
  <c r="AJ244" i="1"/>
  <c r="AK244" i="1"/>
  <c r="AM244" i="1"/>
  <c r="AN244" i="1"/>
  <c r="AO244" i="1"/>
  <c r="AQ244" i="1"/>
  <c r="AG245" i="1"/>
  <c r="AI245" i="1"/>
  <c r="AJ245" i="1"/>
  <c r="AK245" i="1"/>
  <c r="AM245" i="1"/>
  <c r="AN245" i="1"/>
  <c r="AO245" i="1"/>
  <c r="AQ245" i="1"/>
  <c r="AG246" i="1"/>
  <c r="AI246" i="1"/>
  <c r="AJ246" i="1"/>
  <c r="AK246" i="1"/>
  <c r="AM246" i="1"/>
  <c r="AN246" i="1"/>
  <c r="AO246" i="1"/>
  <c r="AQ246" i="1"/>
  <c r="AG247" i="1"/>
  <c r="AI247" i="1"/>
  <c r="AJ247" i="1"/>
  <c r="AK247" i="1"/>
  <c r="AM247" i="1"/>
  <c r="AN247" i="1"/>
  <c r="AO247" i="1"/>
  <c r="AQ247" i="1"/>
  <c r="AG248" i="1"/>
  <c r="AI248" i="1"/>
  <c r="AJ248" i="1"/>
  <c r="AK248" i="1"/>
  <c r="AM248" i="1"/>
  <c r="AN248" i="1"/>
  <c r="AO248" i="1"/>
  <c r="AQ248" i="1"/>
  <c r="AG249" i="1"/>
  <c r="AI249" i="1"/>
  <c r="AJ249" i="1"/>
  <c r="AK249" i="1"/>
  <c r="AM249" i="1"/>
  <c r="AN249" i="1"/>
  <c r="AO249" i="1"/>
  <c r="AQ249" i="1"/>
  <c r="AG250" i="1"/>
  <c r="AI250" i="1"/>
  <c r="AJ250" i="1"/>
  <c r="AK250" i="1"/>
  <c r="AM250" i="1"/>
  <c r="AN250" i="1"/>
  <c r="AO250" i="1"/>
  <c r="AQ250" i="1"/>
  <c r="AG251" i="1"/>
  <c r="AI251" i="1"/>
  <c r="AJ251" i="1"/>
  <c r="AK251" i="1"/>
  <c r="AM251" i="1"/>
  <c r="AN251" i="1"/>
  <c r="AO251" i="1"/>
  <c r="AQ251" i="1"/>
  <c r="AG252" i="1"/>
  <c r="AI252" i="1"/>
  <c r="AJ252" i="1"/>
  <c r="AK252" i="1"/>
  <c r="AM252" i="1"/>
  <c r="AN252" i="1"/>
  <c r="AO252" i="1"/>
  <c r="AQ252" i="1"/>
  <c r="AG253" i="1"/>
  <c r="AI253" i="1"/>
  <c r="AJ253" i="1"/>
  <c r="AK253" i="1"/>
  <c r="AM253" i="1"/>
  <c r="AN253" i="1"/>
  <c r="AO253" i="1"/>
  <c r="AQ253" i="1"/>
  <c r="AG254" i="1"/>
  <c r="AI254" i="1"/>
  <c r="AJ254" i="1"/>
  <c r="AK254" i="1"/>
  <c r="AM254" i="1"/>
  <c r="AN254" i="1"/>
  <c r="AO254" i="1"/>
  <c r="AQ254" i="1"/>
  <c r="AG255" i="1"/>
  <c r="AI255" i="1"/>
  <c r="AJ255" i="1"/>
  <c r="AK255" i="1"/>
  <c r="AM255" i="1"/>
  <c r="AN255" i="1"/>
  <c r="AO255" i="1"/>
  <c r="AQ255" i="1"/>
  <c r="AG256" i="1"/>
  <c r="AI256" i="1"/>
  <c r="AJ256" i="1"/>
  <c r="AK256" i="1"/>
  <c r="AM256" i="1"/>
  <c r="AN256" i="1"/>
  <c r="AO256" i="1"/>
  <c r="AQ256" i="1"/>
  <c r="AG257" i="1"/>
  <c r="AI257" i="1"/>
  <c r="AJ257" i="1"/>
  <c r="AK257" i="1"/>
  <c r="AM257" i="1"/>
  <c r="AN257" i="1"/>
  <c r="AO257" i="1"/>
  <c r="AQ257" i="1"/>
  <c r="AG258" i="1"/>
  <c r="AI258" i="1"/>
  <c r="AJ258" i="1"/>
  <c r="AK258" i="1"/>
  <c r="AM258" i="1"/>
  <c r="AN258" i="1"/>
  <c r="AO258" i="1"/>
  <c r="AQ258" i="1"/>
  <c r="AG259" i="1"/>
  <c r="AI259" i="1"/>
  <c r="AJ259" i="1"/>
  <c r="AK259" i="1"/>
  <c r="AM259" i="1"/>
  <c r="AN259" i="1"/>
  <c r="AO259" i="1"/>
  <c r="AQ259" i="1"/>
  <c r="AG260" i="1"/>
  <c r="AI260" i="1"/>
  <c r="AJ260" i="1"/>
  <c r="AK260" i="1"/>
  <c r="AM260" i="1"/>
  <c r="AN260" i="1"/>
  <c r="AO260" i="1"/>
  <c r="AQ260" i="1"/>
  <c r="AG261" i="1"/>
  <c r="AI261" i="1"/>
  <c r="AJ261" i="1"/>
  <c r="AK261" i="1"/>
  <c r="AM261" i="1"/>
  <c r="AN261" i="1"/>
  <c r="AO261" i="1"/>
  <c r="AQ261" i="1"/>
  <c r="AG262" i="1"/>
  <c r="AI262" i="1"/>
  <c r="AJ262" i="1"/>
  <c r="AK262" i="1"/>
  <c r="AM262" i="1"/>
  <c r="AN262" i="1"/>
  <c r="AO262" i="1"/>
  <c r="AQ262" i="1"/>
  <c r="AG263" i="1"/>
  <c r="AI263" i="1"/>
  <c r="AJ263" i="1"/>
  <c r="AK263" i="1"/>
  <c r="AM263" i="1"/>
  <c r="AN263" i="1"/>
  <c r="AO263" i="1"/>
  <c r="AQ263" i="1"/>
  <c r="AG264" i="1"/>
  <c r="AI264" i="1"/>
  <c r="AJ264" i="1"/>
  <c r="AK264" i="1"/>
  <c r="AM264" i="1"/>
  <c r="AN264" i="1"/>
  <c r="AO264" i="1"/>
  <c r="AQ264" i="1"/>
  <c r="AG265" i="1"/>
  <c r="AI265" i="1"/>
  <c r="AJ265" i="1"/>
  <c r="AK265" i="1"/>
  <c r="AM265" i="1"/>
  <c r="AN265" i="1"/>
  <c r="AO265" i="1"/>
  <c r="AQ265" i="1"/>
  <c r="AG266" i="1"/>
  <c r="AI266" i="1"/>
  <c r="AJ266" i="1"/>
  <c r="AK266" i="1"/>
  <c r="AM266" i="1"/>
  <c r="AN266" i="1"/>
  <c r="AO266" i="1"/>
  <c r="AQ266" i="1"/>
  <c r="AG267" i="1"/>
  <c r="AI267" i="1"/>
  <c r="AJ267" i="1"/>
  <c r="AK267" i="1"/>
  <c r="AM267" i="1"/>
  <c r="AN267" i="1"/>
  <c r="AO267" i="1"/>
  <c r="AQ267" i="1"/>
  <c r="AG268" i="1"/>
  <c r="AI268" i="1"/>
  <c r="AJ268" i="1"/>
  <c r="AK268" i="1"/>
  <c r="AM268" i="1"/>
  <c r="AN268" i="1"/>
  <c r="AO268" i="1"/>
  <c r="AQ268" i="1"/>
  <c r="AG269" i="1"/>
  <c r="AI269" i="1"/>
  <c r="AJ269" i="1"/>
  <c r="AK269" i="1"/>
  <c r="AM269" i="1"/>
  <c r="AN269" i="1"/>
  <c r="AO269" i="1"/>
  <c r="AQ269" i="1"/>
  <c r="AG270" i="1"/>
  <c r="AI270" i="1"/>
  <c r="AJ270" i="1"/>
  <c r="AK270" i="1"/>
  <c r="AM270" i="1"/>
  <c r="AN270" i="1"/>
  <c r="AO270" i="1"/>
  <c r="AQ270" i="1"/>
  <c r="AG271" i="1"/>
  <c r="AI271" i="1"/>
  <c r="AJ271" i="1"/>
  <c r="AK271" i="1"/>
  <c r="AM271" i="1"/>
  <c r="AN271" i="1"/>
  <c r="AO271" i="1"/>
  <c r="AQ271" i="1"/>
  <c r="AG272" i="1"/>
  <c r="AI272" i="1"/>
  <c r="AJ272" i="1"/>
  <c r="AK272" i="1"/>
  <c r="AM272" i="1"/>
  <c r="AN272" i="1"/>
  <c r="AO272" i="1"/>
  <c r="AQ272" i="1"/>
  <c r="AG273" i="1"/>
  <c r="AI273" i="1"/>
  <c r="AJ273" i="1"/>
  <c r="AK273" i="1"/>
  <c r="AM273" i="1"/>
  <c r="AN273" i="1"/>
  <c r="AO273" i="1"/>
  <c r="AQ273" i="1"/>
  <c r="AG274" i="1"/>
  <c r="AI274" i="1"/>
  <c r="AJ274" i="1"/>
  <c r="AK274" i="1"/>
  <c r="AM274" i="1"/>
  <c r="AN274" i="1"/>
  <c r="AO274" i="1"/>
  <c r="AQ274" i="1"/>
  <c r="AG275" i="1"/>
  <c r="AI275" i="1"/>
  <c r="AJ275" i="1"/>
  <c r="AK275" i="1"/>
  <c r="AM275" i="1"/>
  <c r="AN275" i="1"/>
  <c r="AO275" i="1"/>
  <c r="AQ275" i="1"/>
  <c r="AG276" i="1"/>
  <c r="AI276" i="1"/>
  <c r="AJ276" i="1"/>
  <c r="AK276" i="1"/>
  <c r="AM276" i="1"/>
  <c r="AN276" i="1"/>
  <c r="AO276" i="1"/>
  <c r="AQ276" i="1"/>
  <c r="AG277" i="1"/>
  <c r="AI277" i="1"/>
  <c r="AJ277" i="1"/>
  <c r="AK277" i="1"/>
  <c r="AM277" i="1"/>
  <c r="AN277" i="1"/>
  <c r="AO277" i="1"/>
  <c r="AQ277" i="1"/>
  <c r="AG278" i="1"/>
  <c r="AI278" i="1"/>
  <c r="AJ278" i="1"/>
  <c r="AK278" i="1"/>
  <c r="AM278" i="1"/>
  <c r="AN278" i="1"/>
  <c r="AO278" i="1"/>
  <c r="AQ278" i="1"/>
  <c r="AG279" i="1"/>
  <c r="AI279" i="1"/>
  <c r="AJ279" i="1"/>
  <c r="AK279" i="1"/>
  <c r="AM279" i="1"/>
  <c r="AN279" i="1"/>
  <c r="AO279" i="1"/>
  <c r="AQ279" i="1"/>
  <c r="AG280" i="1"/>
  <c r="AI280" i="1"/>
  <c r="AJ280" i="1"/>
  <c r="AK280" i="1"/>
  <c r="AM280" i="1"/>
  <c r="AN280" i="1"/>
  <c r="AO280" i="1"/>
  <c r="AQ280" i="1"/>
  <c r="AG281" i="1"/>
  <c r="AI281" i="1"/>
  <c r="AJ281" i="1"/>
  <c r="AK281" i="1"/>
  <c r="AM281" i="1"/>
  <c r="AN281" i="1"/>
  <c r="AO281" i="1"/>
  <c r="AQ281" i="1"/>
  <c r="AG282" i="1"/>
  <c r="AI282" i="1"/>
  <c r="AJ282" i="1"/>
  <c r="AK282" i="1"/>
  <c r="AM282" i="1"/>
  <c r="AN282" i="1"/>
  <c r="AO282" i="1"/>
  <c r="AQ282" i="1"/>
  <c r="AG283" i="1"/>
  <c r="AI283" i="1"/>
  <c r="AJ283" i="1"/>
  <c r="AK283" i="1"/>
  <c r="AM283" i="1"/>
  <c r="AN283" i="1"/>
  <c r="AO283" i="1"/>
  <c r="AQ283" i="1"/>
  <c r="AG284" i="1"/>
  <c r="AI284" i="1"/>
  <c r="AJ284" i="1"/>
  <c r="AK284" i="1"/>
  <c r="AM284" i="1"/>
  <c r="AN284" i="1"/>
  <c r="AO284" i="1"/>
  <c r="AQ284" i="1"/>
  <c r="AG285" i="1"/>
  <c r="AI285" i="1"/>
  <c r="AJ285" i="1"/>
  <c r="AK285" i="1"/>
  <c r="AM285" i="1"/>
  <c r="AN285" i="1"/>
  <c r="AO285" i="1"/>
  <c r="AQ285" i="1"/>
  <c r="AG286" i="1"/>
  <c r="AI286" i="1"/>
  <c r="AJ286" i="1"/>
  <c r="AK286" i="1"/>
  <c r="AM286" i="1"/>
  <c r="AN286" i="1"/>
  <c r="AO286" i="1"/>
  <c r="AQ286" i="1"/>
  <c r="AG287" i="1"/>
  <c r="AI287" i="1"/>
  <c r="AJ287" i="1"/>
  <c r="AK287" i="1"/>
  <c r="AM287" i="1"/>
  <c r="AN287" i="1"/>
  <c r="AO287" i="1"/>
  <c r="AQ287" i="1"/>
  <c r="AG288" i="1"/>
  <c r="AI288" i="1"/>
  <c r="AJ288" i="1"/>
  <c r="AK288" i="1"/>
  <c r="AM288" i="1"/>
  <c r="AN288" i="1"/>
  <c r="AO288" i="1"/>
  <c r="AQ288" i="1"/>
  <c r="AG289" i="1"/>
  <c r="AI289" i="1"/>
  <c r="AJ289" i="1"/>
  <c r="AK289" i="1"/>
  <c r="AM289" i="1"/>
  <c r="AN289" i="1"/>
  <c r="AO289" i="1"/>
  <c r="AQ289" i="1"/>
  <c r="AG290" i="1"/>
  <c r="AI290" i="1"/>
  <c r="AJ290" i="1"/>
  <c r="AK290" i="1"/>
  <c r="AM290" i="1"/>
  <c r="AN290" i="1"/>
  <c r="AO290" i="1"/>
  <c r="AQ290" i="1"/>
  <c r="AG291" i="1"/>
  <c r="AI291" i="1"/>
  <c r="AJ291" i="1"/>
  <c r="AK291" i="1"/>
  <c r="AM291" i="1"/>
  <c r="AN291" i="1"/>
  <c r="AO291" i="1"/>
  <c r="AQ291" i="1"/>
  <c r="AG292" i="1"/>
  <c r="AI292" i="1"/>
  <c r="AJ292" i="1"/>
  <c r="AK292" i="1"/>
  <c r="AM292" i="1"/>
  <c r="AN292" i="1"/>
  <c r="AO292" i="1"/>
  <c r="AQ292" i="1"/>
  <c r="AG293" i="1"/>
  <c r="AI293" i="1"/>
  <c r="AJ293" i="1"/>
  <c r="AK293" i="1"/>
  <c r="AM293" i="1"/>
  <c r="AN293" i="1"/>
  <c r="AO293" i="1"/>
  <c r="AQ293" i="1"/>
  <c r="AG294" i="1"/>
  <c r="AI294" i="1"/>
  <c r="AJ294" i="1"/>
  <c r="AK294" i="1"/>
  <c r="AM294" i="1"/>
  <c r="AN294" i="1"/>
  <c r="AO294" i="1"/>
  <c r="AQ294" i="1"/>
  <c r="AG295" i="1"/>
  <c r="AI295" i="1"/>
  <c r="AJ295" i="1"/>
  <c r="AK295" i="1"/>
  <c r="AM295" i="1"/>
  <c r="AN295" i="1"/>
  <c r="AO295" i="1"/>
  <c r="AQ295" i="1"/>
  <c r="AG296" i="1"/>
  <c r="AI296" i="1"/>
  <c r="AJ296" i="1"/>
  <c r="AK296" i="1"/>
  <c r="AM296" i="1"/>
  <c r="AN296" i="1"/>
  <c r="AO296" i="1"/>
  <c r="AQ296" i="1"/>
  <c r="AG297" i="1"/>
  <c r="AI297" i="1"/>
  <c r="AJ297" i="1"/>
  <c r="AK297" i="1"/>
  <c r="AM297" i="1"/>
  <c r="AN297" i="1"/>
  <c r="AO297" i="1"/>
  <c r="AQ297" i="1"/>
  <c r="AG298" i="1"/>
  <c r="AI298" i="1"/>
  <c r="AJ298" i="1"/>
  <c r="AK298" i="1"/>
  <c r="AM298" i="1"/>
  <c r="AN298" i="1"/>
  <c r="AO298" i="1"/>
  <c r="AQ298" i="1"/>
  <c r="AG299" i="1"/>
  <c r="AI299" i="1"/>
  <c r="AJ299" i="1"/>
  <c r="AK299" i="1"/>
  <c r="AM299" i="1"/>
  <c r="AN299" i="1"/>
  <c r="AO299" i="1"/>
  <c r="AQ299" i="1"/>
  <c r="AG300" i="1"/>
  <c r="AI300" i="1"/>
  <c r="AJ300" i="1"/>
  <c r="AK300" i="1"/>
  <c r="AM300" i="1"/>
  <c r="AN300" i="1"/>
  <c r="AO300" i="1"/>
  <c r="AQ300" i="1"/>
  <c r="AG301" i="1"/>
  <c r="AI301" i="1"/>
  <c r="AJ301" i="1"/>
  <c r="AK301" i="1"/>
  <c r="AM301" i="1"/>
  <c r="AN301" i="1"/>
  <c r="AO301" i="1"/>
  <c r="AQ301" i="1"/>
  <c r="AG302" i="1"/>
  <c r="AI302" i="1"/>
  <c r="AJ302" i="1"/>
  <c r="AK302" i="1"/>
  <c r="AM302" i="1"/>
  <c r="AN302" i="1"/>
  <c r="AO302" i="1"/>
  <c r="AQ302" i="1"/>
  <c r="AG303" i="1"/>
  <c r="AI303" i="1"/>
  <c r="AJ303" i="1"/>
  <c r="AK303" i="1"/>
  <c r="AM303" i="1"/>
  <c r="AN303" i="1"/>
  <c r="AO303" i="1"/>
  <c r="AQ303" i="1"/>
  <c r="AG304" i="1"/>
  <c r="AI304" i="1"/>
  <c r="AJ304" i="1"/>
  <c r="AK304" i="1"/>
  <c r="AM304" i="1"/>
  <c r="AN304" i="1"/>
  <c r="AO304" i="1"/>
  <c r="AQ304" i="1"/>
  <c r="AG305" i="1"/>
  <c r="AI305" i="1"/>
  <c r="AJ305" i="1"/>
  <c r="AK305" i="1"/>
  <c r="AM305" i="1"/>
  <c r="AN305" i="1"/>
  <c r="AO305" i="1"/>
  <c r="AQ305" i="1"/>
  <c r="AG306" i="1"/>
  <c r="AI306" i="1"/>
  <c r="AJ306" i="1"/>
  <c r="AK306" i="1"/>
  <c r="AM306" i="1"/>
  <c r="AN306" i="1"/>
  <c r="AO306" i="1"/>
  <c r="AQ306" i="1"/>
  <c r="AG307" i="1"/>
  <c r="AI307" i="1"/>
  <c r="AJ307" i="1"/>
  <c r="AK307" i="1"/>
  <c r="AM307" i="1"/>
  <c r="AN307" i="1"/>
  <c r="AO307" i="1"/>
  <c r="AQ307" i="1"/>
  <c r="AG308" i="1"/>
  <c r="AI308" i="1"/>
  <c r="AJ308" i="1"/>
  <c r="AK308" i="1"/>
  <c r="AM308" i="1"/>
  <c r="AN308" i="1"/>
  <c r="AO308" i="1"/>
  <c r="AQ308" i="1"/>
  <c r="AG309" i="1"/>
  <c r="AI309" i="1"/>
  <c r="AJ309" i="1"/>
  <c r="AK309" i="1"/>
  <c r="AM309" i="1"/>
  <c r="AN309" i="1"/>
  <c r="AO309" i="1"/>
  <c r="AQ309" i="1"/>
  <c r="AG310" i="1"/>
  <c r="AH310" i="1"/>
  <c r="AI310" i="1"/>
  <c r="AJ310" i="1"/>
  <c r="AK310" i="1"/>
  <c r="AM310" i="1"/>
  <c r="AN310" i="1"/>
  <c r="AO310" i="1"/>
  <c r="AQ310" i="1"/>
  <c r="AG311" i="1"/>
  <c r="AI311" i="1"/>
  <c r="AJ311" i="1"/>
  <c r="AK311" i="1"/>
  <c r="AM311" i="1"/>
  <c r="AN311" i="1"/>
  <c r="AO311" i="1"/>
  <c r="AQ311" i="1"/>
  <c r="AG312" i="1"/>
  <c r="AI312" i="1"/>
  <c r="AJ312" i="1"/>
  <c r="AK312" i="1"/>
  <c r="AM312" i="1"/>
  <c r="AN312" i="1"/>
  <c r="AO312" i="1"/>
  <c r="AQ312" i="1"/>
  <c r="AG313" i="1"/>
  <c r="AI313" i="1"/>
  <c r="AJ313" i="1"/>
  <c r="AK313" i="1"/>
  <c r="AM313" i="1"/>
  <c r="AN313" i="1"/>
  <c r="AO313" i="1"/>
  <c r="AQ313" i="1"/>
  <c r="AG314" i="1"/>
  <c r="AI314" i="1"/>
  <c r="AJ314" i="1"/>
  <c r="AK314" i="1"/>
  <c r="AM314" i="1"/>
  <c r="AN314" i="1"/>
  <c r="AO314" i="1"/>
  <c r="AQ314" i="1"/>
  <c r="AG315" i="1"/>
  <c r="AI315" i="1"/>
  <c r="AJ315" i="1"/>
  <c r="AK315" i="1"/>
  <c r="AM315" i="1"/>
  <c r="AN315" i="1"/>
  <c r="AO315" i="1"/>
  <c r="AQ315" i="1"/>
  <c r="AG316" i="1"/>
  <c r="AI316" i="1"/>
  <c r="AJ316" i="1"/>
  <c r="AK316" i="1"/>
  <c r="AM316" i="1"/>
  <c r="AN316" i="1"/>
  <c r="AO316" i="1"/>
  <c r="AQ316" i="1"/>
  <c r="AG317" i="1"/>
  <c r="AI317" i="1"/>
  <c r="AJ317" i="1"/>
  <c r="AK317" i="1"/>
  <c r="AM317" i="1"/>
  <c r="AN317" i="1"/>
  <c r="AO317" i="1"/>
  <c r="AQ317" i="1"/>
  <c r="AG318" i="1"/>
  <c r="AI318" i="1"/>
  <c r="AJ318" i="1"/>
  <c r="AK318" i="1"/>
  <c r="AM318" i="1"/>
  <c r="AN318" i="1"/>
  <c r="AO318" i="1"/>
  <c r="AQ318" i="1"/>
  <c r="AG319" i="1"/>
  <c r="AI319" i="1"/>
  <c r="AJ319" i="1"/>
  <c r="AK319" i="1"/>
  <c r="AM319" i="1"/>
  <c r="AN319" i="1"/>
  <c r="AO319" i="1"/>
  <c r="AQ319" i="1"/>
  <c r="AG320" i="1"/>
  <c r="AI320" i="1"/>
  <c r="AJ320" i="1"/>
  <c r="AK320" i="1"/>
  <c r="AM320" i="1"/>
  <c r="AN320" i="1"/>
  <c r="AO320" i="1"/>
  <c r="AQ320" i="1"/>
  <c r="AG321" i="1"/>
  <c r="AI321" i="1"/>
  <c r="AJ321" i="1"/>
  <c r="AK321" i="1"/>
  <c r="AM321" i="1"/>
  <c r="AN321" i="1"/>
  <c r="AO321" i="1"/>
  <c r="AQ321" i="1"/>
  <c r="AG322" i="1"/>
  <c r="AI322" i="1"/>
  <c r="AJ322" i="1"/>
  <c r="AK322" i="1"/>
  <c r="AM322" i="1"/>
  <c r="AN322" i="1"/>
  <c r="AO322" i="1"/>
  <c r="AQ322" i="1"/>
  <c r="AG323" i="1"/>
  <c r="AI323" i="1"/>
  <c r="AJ323" i="1"/>
  <c r="AK323" i="1"/>
  <c r="AM323" i="1"/>
  <c r="AN323" i="1"/>
  <c r="AO323" i="1"/>
  <c r="AQ323" i="1"/>
  <c r="AG324" i="1"/>
  <c r="AI324" i="1"/>
  <c r="AJ324" i="1"/>
  <c r="AK324" i="1"/>
  <c r="AM324" i="1"/>
  <c r="AN324" i="1"/>
  <c r="AO324" i="1"/>
  <c r="AQ324" i="1"/>
  <c r="AG325" i="1"/>
  <c r="AI325" i="1"/>
  <c r="AJ325" i="1"/>
  <c r="AK325" i="1"/>
  <c r="AM325" i="1"/>
  <c r="AN325" i="1"/>
  <c r="AO325" i="1"/>
  <c r="AQ325" i="1"/>
  <c r="AG326" i="1"/>
  <c r="AI326" i="1"/>
  <c r="AJ326" i="1"/>
  <c r="AK326" i="1"/>
  <c r="AM326" i="1"/>
  <c r="AN326" i="1"/>
  <c r="AO326" i="1"/>
  <c r="AQ326" i="1"/>
  <c r="AG327" i="1"/>
  <c r="AI327" i="1"/>
  <c r="AJ327" i="1"/>
  <c r="AK327" i="1"/>
  <c r="AM327" i="1"/>
  <c r="AN327" i="1"/>
  <c r="AO327" i="1"/>
  <c r="AQ327" i="1"/>
  <c r="AG328" i="1"/>
  <c r="AI328" i="1"/>
  <c r="AJ328" i="1"/>
  <c r="AK328" i="1"/>
  <c r="AM328" i="1"/>
  <c r="AN328" i="1"/>
  <c r="AO328" i="1"/>
  <c r="AQ328" i="1"/>
  <c r="AG329" i="1"/>
  <c r="AI329" i="1"/>
  <c r="AJ329" i="1"/>
  <c r="AK329" i="1"/>
  <c r="AM329" i="1"/>
  <c r="AN329" i="1"/>
  <c r="AO329" i="1"/>
  <c r="AQ329" i="1"/>
  <c r="AG330" i="1"/>
  <c r="AI330" i="1"/>
  <c r="AJ330" i="1"/>
  <c r="AK330" i="1"/>
  <c r="AM330" i="1"/>
  <c r="AN330" i="1"/>
  <c r="AO330" i="1"/>
  <c r="AQ330" i="1"/>
  <c r="AG331" i="1"/>
  <c r="AI331" i="1"/>
  <c r="AJ331" i="1"/>
  <c r="AK331" i="1"/>
  <c r="AM331" i="1"/>
  <c r="AN331" i="1"/>
  <c r="AO331" i="1"/>
  <c r="AQ331" i="1"/>
  <c r="AG332" i="1"/>
  <c r="AI332" i="1"/>
  <c r="AJ332" i="1"/>
  <c r="AK332" i="1"/>
  <c r="AM332" i="1"/>
  <c r="AN332" i="1"/>
  <c r="AO332" i="1"/>
  <c r="AQ332" i="1"/>
  <c r="AG333" i="1"/>
  <c r="AI333" i="1"/>
  <c r="AK333" i="1"/>
  <c r="AM333" i="1"/>
  <c r="AN333" i="1"/>
  <c r="AO333" i="1"/>
  <c r="AQ333" i="1"/>
  <c r="AG334" i="1"/>
  <c r="AI334" i="1"/>
  <c r="AJ334" i="1"/>
  <c r="AK334" i="1"/>
  <c r="AM334" i="1"/>
  <c r="AN334" i="1"/>
  <c r="AO334" i="1"/>
  <c r="AQ334" i="1"/>
  <c r="AG335" i="1"/>
  <c r="AI335" i="1"/>
  <c r="AJ335" i="1"/>
  <c r="AK335" i="1"/>
  <c r="AM335" i="1"/>
  <c r="AN335" i="1"/>
  <c r="AO335" i="1"/>
  <c r="AQ335" i="1"/>
  <c r="AG336" i="1"/>
  <c r="AI336" i="1"/>
  <c r="AJ336" i="1"/>
  <c r="AK336" i="1"/>
  <c r="AM336" i="1"/>
  <c r="AN336" i="1"/>
  <c r="AO336" i="1"/>
  <c r="AQ336" i="1"/>
  <c r="AG337" i="1"/>
  <c r="AI337" i="1"/>
  <c r="AJ337" i="1"/>
  <c r="AK337" i="1"/>
  <c r="AM337" i="1"/>
  <c r="AN337" i="1"/>
  <c r="AO337" i="1"/>
  <c r="AQ337" i="1"/>
  <c r="AG338" i="1"/>
  <c r="AI338" i="1"/>
  <c r="AJ338" i="1"/>
  <c r="AK338" i="1"/>
  <c r="AM338" i="1"/>
  <c r="AN338" i="1"/>
  <c r="AO338" i="1"/>
  <c r="AQ338" i="1"/>
  <c r="AG339" i="1"/>
  <c r="AI339" i="1"/>
  <c r="AJ339" i="1"/>
  <c r="AK339" i="1"/>
  <c r="AM339" i="1"/>
  <c r="AN339" i="1"/>
  <c r="AO339" i="1"/>
  <c r="AQ339" i="1"/>
  <c r="AG340" i="1"/>
  <c r="AI340" i="1"/>
  <c r="AJ340" i="1"/>
  <c r="AK340" i="1"/>
  <c r="AM340" i="1"/>
  <c r="AN340" i="1"/>
  <c r="AO340" i="1"/>
  <c r="AQ340" i="1"/>
  <c r="AG341" i="1"/>
  <c r="AI341" i="1"/>
  <c r="AJ341" i="1"/>
  <c r="AK341" i="1"/>
  <c r="AM341" i="1"/>
  <c r="AN341" i="1"/>
  <c r="AO341" i="1"/>
  <c r="AQ341" i="1"/>
  <c r="AG342" i="1"/>
  <c r="AI342" i="1"/>
  <c r="AJ342" i="1"/>
  <c r="AK342" i="1"/>
  <c r="AM342" i="1"/>
  <c r="AN342" i="1"/>
  <c r="AO342" i="1"/>
  <c r="AQ342" i="1"/>
  <c r="AG343" i="1"/>
  <c r="AI343" i="1"/>
  <c r="AJ343" i="1"/>
  <c r="AK343" i="1"/>
  <c r="AM343" i="1"/>
  <c r="AN343" i="1"/>
  <c r="AO343" i="1"/>
  <c r="AQ343" i="1"/>
  <c r="AG344" i="1"/>
  <c r="AI344" i="1"/>
  <c r="AJ344" i="1"/>
  <c r="AK344" i="1"/>
  <c r="AM344" i="1"/>
  <c r="AN344" i="1"/>
  <c r="AO344" i="1"/>
  <c r="AQ344" i="1"/>
  <c r="AG345" i="1"/>
  <c r="AI345" i="1"/>
  <c r="AJ345" i="1"/>
  <c r="AK345" i="1"/>
  <c r="AM345" i="1"/>
  <c r="AN345" i="1"/>
  <c r="AO345" i="1"/>
  <c r="AQ345" i="1"/>
  <c r="AG346" i="1"/>
  <c r="AI346" i="1"/>
  <c r="AJ346" i="1"/>
  <c r="AK346" i="1"/>
  <c r="AM346" i="1"/>
  <c r="AN346" i="1"/>
  <c r="AO346" i="1"/>
  <c r="AQ346" i="1"/>
  <c r="AG347" i="1"/>
  <c r="AI347" i="1"/>
  <c r="AJ347" i="1"/>
  <c r="AK347" i="1"/>
  <c r="AM347" i="1"/>
  <c r="AN347" i="1"/>
  <c r="AO347" i="1"/>
  <c r="AQ347" i="1"/>
  <c r="AG348" i="1"/>
  <c r="AI348" i="1"/>
  <c r="AJ348" i="1"/>
  <c r="AK348" i="1"/>
  <c r="AM348" i="1"/>
  <c r="AN348" i="1"/>
  <c r="AO348" i="1"/>
  <c r="AQ348" i="1"/>
  <c r="AG349" i="1"/>
  <c r="AI349" i="1"/>
  <c r="AJ349" i="1"/>
  <c r="AK349" i="1"/>
  <c r="AM349" i="1"/>
  <c r="AN349" i="1"/>
  <c r="AO349" i="1"/>
  <c r="AQ349" i="1"/>
  <c r="AG350" i="1"/>
  <c r="AI350" i="1"/>
  <c r="AJ350" i="1"/>
  <c r="AK350" i="1"/>
  <c r="AM350" i="1"/>
  <c r="AN350" i="1"/>
  <c r="AO350" i="1"/>
  <c r="AQ350" i="1"/>
  <c r="AG351" i="1"/>
  <c r="AI351" i="1"/>
  <c r="AJ351" i="1"/>
  <c r="AK351" i="1"/>
  <c r="AM351" i="1"/>
  <c r="AN351" i="1"/>
  <c r="AO351" i="1"/>
  <c r="AQ351" i="1"/>
  <c r="AG352" i="1"/>
  <c r="AI352" i="1"/>
  <c r="AJ352" i="1"/>
  <c r="AK352" i="1"/>
  <c r="AM352" i="1"/>
  <c r="AN352" i="1"/>
  <c r="AO352" i="1"/>
  <c r="AQ352" i="1"/>
  <c r="AG353" i="1"/>
  <c r="AI353" i="1"/>
  <c r="AJ353" i="1"/>
  <c r="AK353" i="1"/>
  <c r="AM353" i="1"/>
  <c r="AN353" i="1"/>
  <c r="AO353" i="1"/>
  <c r="AQ353" i="1"/>
  <c r="AG354" i="1"/>
  <c r="AI354" i="1"/>
  <c r="AJ354" i="1"/>
  <c r="AK354" i="1"/>
  <c r="AM354" i="1"/>
  <c r="AN354" i="1"/>
  <c r="AO354" i="1"/>
  <c r="AQ354" i="1"/>
  <c r="AG355" i="1"/>
  <c r="AI355" i="1"/>
  <c r="AJ355" i="1"/>
  <c r="AK355" i="1"/>
  <c r="AM355" i="1"/>
  <c r="AN355" i="1"/>
  <c r="AO355" i="1"/>
  <c r="AQ355" i="1"/>
  <c r="AG356" i="1"/>
  <c r="AI356" i="1"/>
  <c r="AJ356" i="1"/>
  <c r="AK356" i="1"/>
  <c r="AM356" i="1"/>
  <c r="AN356" i="1"/>
  <c r="AO356" i="1"/>
  <c r="AQ356" i="1"/>
  <c r="AG357" i="1"/>
  <c r="AH357" i="1"/>
  <c r="AI357" i="1"/>
  <c r="AJ357" i="1"/>
  <c r="AK357" i="1"/>
  <c r="AM357" i="1"/>
  <c r="AN357" i="1"/>
  <c r="AO357" i="1"/>
  <c r="AQ357" i="1"/>
  <c r="AG358" i="1"/>
  <c r="AI358" i="1"/>
  <c r="AJ358" i="1"/>
  <c r="AK358" i="1"/>
  <c r="AM358" i="1"/>
  <c r="AN358" i="1"/>
  <c r="AO358" i="1"/>
  <c r="AQ358" i="1"/>
  <c r="AG359" i="1"/>
  <c r="AI359" i="1"/>
  <c r="AJ359" i="1"/>
  <c r="AK359" i="1"/>
  <c r="AM359" i="1"/>
  <c r="AN359" i="1"/>
  <c r="AO359" i="1"/>
  <c r="AQ359" i="1"/>
  <c r="AG360" i="1"/>
  <c r="AI360" i="1"/>
  <c r="AJ360" i="1"/>
  <c r="AK360" i="1"/>
  <c r="AM360" i="1"/>
  <c r="AN360" i="1"/>
  <c r="AO360" i="1"/>
  <c r="AQ360" i="1"/>
  <c r="AG361" i="1"/>
  <c r="AI361" i="1"/>
  <c r="AJ361" i="1"/>
  <c r="AK361" i="1"/>
  <c r="AM361" i="1"/>
  <c r="AN361" i="1"/>
  <c r="AO361" i="1"/>
  <c r="AQ361" i="1"/>
  <c r="AG362" i="1"/>
  <c r="AI362" i="1"/>
  <c r="AJ362" i="1"/>
  <c r="AK362" i="1"/>
  <c r="AM362" i="1"/>
  <c r="AN362" i="1"/>
  <c r="AO362" i="1"/>
  <c r="AQ362" i="1"/>
  <c r="AG363" i="1"/>
  <c r="AI363" i="1"/>
  <c r="AJ363" i="1"/>
  <c r="AK363" i="1"/>
  <c r="AM363" i="1"/>
  <c r="AN363" i="1"/>
  <c r="AO363" i="1"/>
  <c r="AQ363" i="1"/>
  <c r="AG364" i="1"/>
  <c r="AI364" i="1"/>
  <c r="AJ364" i="1"/>
  <c r="AK364" i="1"/>
  <c r="AM364" i="1"/>
  <c r="AN364" i="1"/>
  <c r="AO364" i="1"/>
  <c r="AQ364" i="1"/>
  <c r="AG365" i="1"/>
  <c r="AI365" i="1"/>
  <c r="AJ365" i="1"/>
  <c r="AK365" i="1"/>
  <c r="AM365" i="1"/>
  <c r="AN365" i="1"/>
  <c r="AO365" i="1"/>
  <c r="AQ365" i="1"/>
  <c r="AG366" i="1"/>
  <c r="AI366" i="1"/>
  <c r="AJ366" i="1"/>
  <c r="AK366" i="1"/>
  <c r="AM366" i="1"/>
  <c r="AN366" i="1"/>
  <c r="AO366" i="1"/>
  <c r="AQ366" i="1"/>
  <c r="AG367" i="1"/>
  <c r="AI367" i="1"/>
  <c r="AJ367" i="1"/>
  <c r="AK367" i="1"/>
  <c r="AM367" i="1"/>
  <c r="AN367" i="1"/>
  <c r="AO367" i="1"/>
  <c r="AQ367" i="1"/>
  <c r="AG368" i="1"/>
  <c r="AI368" i="1"/>
  <c r="AJ368" i="1"/>
  <c r="AK368" i="1"/>
  <c r="AM368" i="1"/>
  <c r="AN368" i="1"/>
  <c r="AO368" i="1"/>
  <c r="AQ368" i="1"/>
  <c r="AG369" i="1"/>
  <c r="AI369" i="1"/>
  <c r="AJ369" i="1"/>
  <c r="AK369" i="1"/>
  <c r="AM369" i="1"/>
  <c r="AN369" i="1"/>
  <c r="AO369" i="1"/>
  <c r="AQ369" i="1"/>
  <c r="AG370" i="1"/>
  <c r="AI370" i="1"/>
  <c r="AJ370" i="1"/>
  <c r="AK370" i="1"/>
  <c r="AM370" i="1"/>
  <c r="AN370" i="1"/>
  <c r="AO370" i="1"/>
  <c r="AQ370" i="1"/>
  <c r="AG371" i="1"/>
  <c r="AI371" i="1"/>
  <c r="AJ371" i="1"/>
  <c r="AK371" i="1"/>
  <c r="AM371" i="1"/>
  <c r="AN371" i="1"/>
  <c r="AO371" i="1"/>
  <c r="AQ371" i="1"/>
  <c r="AG372" i="1"/>
  <c r="AI372" i="1"/>
  <c r="AJ372" i="1"/>
  <c r="AK372" i="1"/>
  <c r="AM372" i="1"/>
  <c r="AN372" i="1"/>
  <c r="AO372" i="1"/>
  <c r="AQ372" i="1"/>
  <c r="AG373" i="1"/>
  <c r="AI373" i="1"/>
  <c r="AJ373" i="1"/>
  <c r="AK373" i="1"/>
  <c r="AM373" i="1"/>
  <c r="AN373" i="1"/>
  <c r="AO373" i="1"/>
  <c r="AQ373" i="1"/>
  <c r="AG374" i="1"/>
  <c r="AI374" i="1"/>
  <c r="AJ374" i="1"/>
  <c r="AK374" i="1"/>
  <c r="AM374" i="1"/>
  <c r="AN374" i="1"/>
  <c r="AO374" i="1"/>
  <c r="AQ374" i="1"/>
  <c r="AG375" i="1"/>
  <c r="AI375" i="1"/>
  <c r="AJ375" i="1"/>
  <c r="AK375" i="1"/>
  <c r="AM375" i="1"/>
  <c r="AN375" i="1"/>
  <c r="AO375" i="1"/>
  <c r="AQ375" i="1"/>
  <c r="AG376" i="1"/>
  <c r="AI376" i="1"/>
  <c r="AJ376" i="1"/>
  <c r="AK376" i="1"/>
  <c r="AM376" i="1"/>
  <c r="AN376" i="1"/>
  <c r="AO376" i="1"/>
  <c r="AQ376" i="1"/>
  <c r="AG377" i="1"/>
  <c r="AI377" i="1"/>
  <c r="AJ377" i="1"/>
  <c r="AK377" i="1"/>
  <c r="AM377" i="1"/>
  <c r="AN377" i="1"/>
  <c r="AO377" i="1"/>
  <c r="AQ377" i="1"/>
  <c r="AG378" i="1"/>
  <c r="AI378" i="1"/>
  <c r="AJ378" i="1"/>
  <c r="AK378" i="1"/>
  <c r="AM378" i="1"/>
  <c r="AN378" i="1"/>
  <c r="AO378" i="1"/>
  <c r="AQ378" i="1"/>
  <c r="AG379" i="1"/>
  <c r="AI379" i="1"/>
  <c r="AJ379" i="1"/>
  <c r="AK379" i="1"/>
  <c r="AM379" i="1"/>
  <c r="AN379" i="1"/>
  <c r="AO379" i="1"/>
  <c r="AQ379" i="1"/>
  <c r="AG380" i="1"/>
  <c r="AI380" i="1"/>
  <c r="AJ380" i="1"/>
  <c r="AK380" i="1"/>
  <c r="AM380" i="1"/>
  <c r="AN380" i="1"/>
  <c r="AO380" i="1"/>
  <c r="AQ380" i="1"/>
  <c r="AG381" i="1"/>
  <c r="AI381" i="1"/>
  <c r="AJ381" i="1"/>
  <c r="AK381" i="1"/>
  <c r="AM381" i="1"/>
  <c r="AN381" i="1"/>
  <c r="AO381" i="1"/>
  <c r="AQ381" i="1"/>
  <c r="AG382" i="1"/>
  <c r="AI382" i="1"/>
  <c r="AJ382" i="1"/>
  <c r="AK382" i="1"/>
  <c r="AM382" i="1"/>
  <c r="AN382" i="1"/>
  <c r="AO382" i="1"/>
  <c r="AQ382" i="1"/>
  <c r="AG383" i="1"/>
  <c r="AI383" i="1"/>
  <c r="AJ383" i="1"/>
  <c r="AK383" i="1"/>
  <c r="AM383" i="1"/>
  <c r="AN383" i="1"/>
  <c r="AO383" i="1"/>
  <c r="AQ383" i="1"/>
  <c r="AG384" i="1"/>
  <c r="AI384" i="1"/>
  <c r="AJ384" i="1"/>
  <c r="AK384" i="1"/>
  <c r="AM384" i="1"/>
  <c r="AN384" i="1"/>
  <c r="AO384" i="1"/>
  <c r="AQ384" i="1"/>
  <c r="AG385" i="1"/>
  <c r="AI385" i="1"/>
  <c r="AJ385" i="1"/>
  <c r="AK385" i="1"/>
  <c r="AM385" i="1"/>
  <c r="AN385" i="1"/>
  <c r="AO385" i="1"/>
  <c r="AQ385" i="1"/>
  <c r="AG386" i="1"/>
  <c r="AI386" i="1"/>
  <c r="AJ386" i="1"/>
  <c r="AK386" i="1"/>
  <c r="AM386" i="1"/>
  <c r="AN386" i="1"/>
  <c r="AO386" i="1"/>
  <c r="AQ386" i="1"/>
  <c r="AG387" i="1"/>
  <c r="AI387" i="1"/>
  <c r="AJ387" i="1"/>
  <c r="AK387" i="1"/>
  <c r="AM387" i="1"/>
  <c r="AN387" i="1"/>
  <c r="AO387" i="1"/>
  <c r="AQ387" i="1"/>
  <c r="AG388" i="1"/>
  <c r="AI388" i="1"/>
  <c r="AJ388" i="1"/>
  <c r="AK388" i="1"/>
  <c r="AM388" i="1"/>
  <c r="AN388" i="1"/>
  <c r="AO388" i="1"/>
  <c r="AQ388" i="1"/>
  <c r="AG389" i="1"/>
  <c r="AI389" i="1"/>
  <c r="AJ389" i="1"/>
  <c r="AK389" i="1"/>
  <c r="AM389" i="1"/>
  <c r="AN389" i="1"/>
  <c r="AO389" i="1"/>
  <c r="AQ389" i="1"/>
  <c r="AG390" i="1"/>
  <c r="AI390" i="1"/>
  <c r="AJ390" i="1"/>
  <c r="AK390" i="1"/>
  <c r="AM390" i="1"/>
  <c r="AN390" i="1"/>
  <c r="AO390" i="1"/>
  <c r="AQ390" i="1"/>
  <c r="AG391" i="1"/>
  <c r="AI391" i="1"/>
  <c r="AJ391" i="1"/>
  <c r="AK391" i="1"/>
  <c r="AM391" i="1"/>
  <c r="AN391" i="1"/>
  <c r="AO391" i="1"/>
  <c r="AQ391" i="1"/>
  <c r="AG392" i="1"/>
  <c r="AI392" i="1"/>
  <c r="AJ392" i="1"/>
  <c r="AK392" i="1"/>
  <c r="AM392" i="1"/>
  <c r="AN392" i="1"/>
  <c r="AO392" i="1"/>
  <c r="AQ392" i="1"/>
  <c r="AG393" i="1"/>
  <c r="AI393" i="1"/>
  <c r="AJ393" i="1"/>
  <c r="AK393" i="1"/>
  <c r="AM393" i="1"/>
  <c r="AN393" i="1"/>
  <c r="AO393" i="1"/>
  <c r="AQ393" i="1"/>
  <c r="AG394" i="1"/>
  <c r="AI394" i="1"/>
  <c r="AJ394" i="1"/>
  <c r="AK394" i="1"/>
  <c r="AM394" i="1"/>
  <c r="AN394" i="1"/>
  <c r="AO394" i="1"/>
  <c r="AQ394" i="1"/>
  <c r="AG395" i="1"/>
  <c r="AI395" i="1"/>
  <c r="AJ395" i="1"/>
  <c r="AK395" i="1"/>
  <c r="AM395" i="1"/>
  <c r="AN395" i="1"/>
  <c r="AO395" i="1"/>
  <c r="AQ395" i="1"/>
  <c r="AG396" i="1"/>
  <c r="AI396" i="1"/>
  <c r="AJ396" i="1"/>
  <c r="AK396" i="1"/>
  <c r="AM396" i="1"/>
  <c r="AN396" i="1"/>
  <c r="AO396" i="1"/>
  <c r="AQ396" i="1"/>
  <c r="AG397" i="1"/>
  <c r="AI397" i="1"/>
  <c r="AJ397" i="1"/>
  <c r="AK397" i="1"/>
  <c r="AM397" i="1"/>
  <c r="AN397" i="1"/>
  <c r="AO397" i="1"/>
  <c r="AQ397" i="1"/>
  <c r="AG398" i="1"/>
  <c r="AI398" i="1"/>
  <c r="AJ398" i="1"/>
  <c r="AK398" i="1"/>
  <c r="AM398" i="1"/>
  <c r="AN398" i="1"/>
  <c r="AO398" i="1"/>
  <c r="AQ398" i="1"/>
  <c r="AG399" i="1"/>
  <c r="AI399" i="1"/>
  <c r="AJ399" i="1"/>
  <c r="AK399" i="1"/>
  <c r="AM399" i="1"/>
  <c r="AN399" i="1"/>
  <c r="AO399" i="1"/>
  <c r="AQ399" i="1"/>
  <c r="AG400" i="1"/>
  <c r="AI400" i="1"/>
  <c r="AJ400" i="1"/>
  <c r="AK400" i="1"/>
  <c r="AM400" i="1"/>
  <c r="AN400" i="1"/>
  <c r="AO400" i="1"/>
  <c r="AQ400" i="1"/>
  <c r="AG401" i="1"/>
  <c r="AI401" i="1"/>
  <c r="AJ401" i="1"/>
  <c r="AK401" i="1"/>
  <c r="AM401" i="1"/>
  <c r="AN401" i="1"/>
  <c r="AO401" i="1"/>
  <c r="AQ401" i="1"/>
  <c r="AG402" i="1"/>
  <c r="AI402" i="1"/>
  <c r="AJ402" i="1"/>
  <c r="AK402" i="1"/>
  <c r="AM402" i="1"/>
  <c r="AN402" i="1"/>
  <c r="AO402" i="1"/>
  <c r="AQ402" i="1"/>
  <c r="AG403" i="1"/>
  <c r="AI403" i="1"/>
  <c r="AJ403" i="1"/>
  <c r="AK403" i="1"/>
  <c r="AM403" i="1"/>
  <c r="AN403" i="1"/>
  <c r="AO403" i="1"/>
  <c r="AQ403" i="1"/>
  <c r="AG404" i="1"/>
  <c r="AI404" i="1"/>
  <c r="AJ404" i="1"/>
  <c r="AK404" i="1"/>
  <c r="AM404" i="1"/>
  <c r="AN404" i="1"/>
  <c r="AO404" i="1"/>
  <c r="AQ404" i="1"/>
  <c r="AG405" i="1"/>
  <c r="AI405" i="1"/>
  <c r="AJ405" i="1"/>
  <c r="AK405" i="1"/>
  <c r="AM405" i="1"/>
  <c r="AN405" i="1"/>
  <c r="AO405" i="1"/>
  <c r="AQ405" i="1"/>
  <c r="AG406" i="1"/>
  <c r="AI406" i="1"/>
  <c r="AJ406" i="1"/>
  <c r="AK406" i="1"/>
  <c r="AM406" i="1"/>
  <c r="AN406" i="1"/>
  <c r="AO406" i="1"/>
  <c r="AQ406" i="1"/>
  <c r="AG407" i="1"/>
  <c r="AI407" i="1"/>
  <c r="AJ407" i="1"/>
  <c r="AK407" i="1"/>
  <c r="AM407" i="1"/>
  <c r="AN407" i="1"/>
  <c r="AO407" i="1"/>
  <c r="AQ407" i="1"/>
  <c r="AG408" i="1"/>
  <c r="AI408" i="1"/>
  <c r="AJ408" i="1"/>
  <c r="AK408" i="1"/>
  <c r="AM408" i="1"/>
  <c r="AN408" i="1"/>
  <c r="AO408" i="1"/>
  <c r="AQ408" i="1"/>
  <c r="AG409" i="1"/>
  <c r="AI409" i="1"/>
  <c r="AJ409" i="1"/>
  <c r="AK409" i="1"/>
  <c r="AM409" i="1"/>
  <c r="AN409" i="1"/>
  <c r="AO409" i="1"/>
  <c r="AQ409" i="1"/>
  <c r="AG410" i="1"/>
  <c r="AI410" i="1"/>
  <c r="AJ410" i="1"/>
  <c r="AK410" i="1"/>
  <c r="AM410" i="1"/>
  <c r="AN410" i="1"/>
  <c r="AO410" i="1"/>
  <c r="AQ410" i="1"/>
  <c r="AQ5" i="1"/>
  <c r="AO5" i="1"/>
  <c r="AN5" i="1"/>
  <c r="AM5" i="1"/>
  <c r="AK5" i="1"/>
  <c r="AJ5" i="1"/>
  <c r="AI5" i="1"/>
  <c r="AG5" i="1"/>
  <c r="BD6" i="1" l="1"/>
  <c r="BD7" i="1"/>
  <c r="BD8" i="1"/>
  <c r="BD9" i="1"/>
  <c r="BD10" i="1"/>
  <c r="BD11" i="1"/>
  <c r="BD12" i="1"/>
  <c r="BD13" i="1"/>
  <c r="BD14" i="1"/>
  <c r="BD15" i="1"/>
  <c r="BD16" i="1"/>
  <c r="BD17" i="1"/>
  <c r="BD18" i="1"/>
  <c r="BD19" i="1"/>
  <c r="BD20" i="1"/>
  <c r="BD21" i="1"/>
  <c r="BD22" i="1"/>
  <c r="BD23" i="1"/>
  <c r="BD24" i="1"/>
  <c r="BD25" i="1"/>
  <c r="BD26" i="1"/>
  <c r="BD27" i="1"/>
  <c r="BD28" i="1"/>
  <c r="BD29" i="1"/>
  <c r="BD30" i="1"/>
  <c r="BD31" i="1"/>
  <c r="BD32" i="1"/>
  <c r="BD33" i="1"/>
  <c r="BD34" i="1"/>
  <c r="BD35" i="1"/>
  <c r="BD36" i="1"/>
  <c r="BD37" i="1"/>
  <c r="BD38" i="1"/>
  <c r="BD39" i="1"/>
  <c r="BD40" i="1"/>
  <c r="BD41" i="1"/>
  <c r="BD42" i="1"/>
  <c r="BD43" i="1"/>
  <c r="BD44" i="1"/>
  <c r="BD45" i="1"/>
  <c r="BD46" i="1"/>
  <c r="BD47" i="1"/>
  <c r="BD48" i="1"/>
  <c r="BD49" i="1"/>
  <c r="BD50" i="1"/>
  <c r="BD51" i="1"/>
  <c r="BD52" i="1"/>
  <c r="BD53" i="1"/>
  <c r="BD54" i="1"/>
  <c r="BD55" i="1"/>
  <c r="BD56" i="1"/>
  <c r="BD57" i="1"/>
  <c r="BD58" i="1"/>
  <c r="BD59" i="1"/>
  <c r="BD60" i="1"/>
  <c r="BD61" i="1"/>
  <c r="BD62" i="1"/>
  <c r="BD63" i="1"/>
  <c r="BD64" i="1"/>
  <c r="BD65" i="1"/>
  <c r="BD66" i="1"/>
  <c r="BD67" i="1"/>
  <c r="BD68" i="1"/>
  <c r="BD69" i="1"/>
  <c r="BD70" i="1"/>
  <c r="BD71" i="1"/>
  <c r="BD72" i="1"/>
  <c r="BD73" i="1"/>
  <c r="BD74" i="1"/>
  <c r="BD75" i="1"/>
  <c r="BD76" i="1"/>
  <c r="BD77" i="1"/>
  <c r="BD78" i="1"/>
  <c r="BD79" i="1"/>
  <c r="BD80" i="1"/>
  <c r="BD81" i="1"/>
  <c r="BD82" i="1"/>
  <c r="BD83" i="1"/>
  <c r="BD84" i="1"/>
  <c r="BD85" i="1"/>
  <c r="BD86" i="1"/>
  <c r="BD87" i="1"/>
  <c r="BD88" i="1"/>
  <c r="BD89" i="1"/>
  <c r="BD90" i="1"/>
  <c r="BD91" i="1"/>
  <c r="BD92" i="1"/>
  <c r="BD93" i="1"/>
  <c r="BD94" i="1"/>
  <c r="BD95" i="1"/>
  <c r="BD96" i="1"/>
  <c r="BD97" i="1"/>
  <c r="BD98" i="1"/>
  <c r="BD99" i="1"/>
  <c r="BD100" i="1"/>
  <c r="BD101" i="1"/>
  <c r="BD102" i="1"/>
  <c r="BD103" i="1"/>
  <c r="BD104" i="1"/>
  <c r="BD105" i="1"/>
  <c r="BD106" i="1"/>
  <c r="BD107" i="1"/>
  <c r="BD108" i="1"/>
  <c r="BD109" i="1"/>
  <c r="BD110" i="1"/>
  <c r="BD111" i="1"/>
  <c r="BD112" i="1"/>
  <c r="BD113" i="1"/>
  <c r="BD114" i="1"/>
  <c r="BD115" i="1"/>
  <c r="BD116" i="1"/>
  <c r="BD117" i="1"/>
  <c r="BD118" i="1"/>
  <c r="BD119" i="1"/>
  <c r="BD120" i="1"/>
  <c r="BD121" i="1"/>
  <c r="BD122" i="1"/>
  <c r="BD123" i="1"/>
  <c r="BD124" i="1"/>
  <c r="BD125" i="1"/>
  <c r="BD126" i="1"/>
  <c r="BD127" i="1"/>
  <c r="BD128" i="1"/>
  <c r="BD129" i="1"/>
  <c r="BD130" i="1"/>
  <c r="BD131" i="1"/>
  <c r="BD132" i="1"/>
  <c r="BD133" i="1"/>
  <c r="BD134" i="1"/>
  <c r="BD135" i="1"/>
  <c r="BD136" i="1"/>
  <c r="BD137" i="1"/>
  <c r="BD138" i="1"/>
  <c r="BD139" i="1"/>
  <c r="BD140" i="1"/>
  <c r="BD141" i="1"/>
  <c r="BD142" i="1"/>
  <c r="BD143" i="1"/>
  <c r="BD144" i="1"/>
  <c r="BD145" i="1"/>
  <c r="BD146" i="1"/>
  <c r="BD147" i="1"/>
  <c r="BD148" i="1"/>
  <c r="BD149" i="1"/>
  <c r="BD150" i="1"/>
  <c r="BD151" i="1"/>
  <c r="BD152" i="1"/>
  <c r="BD153" i="1"/>
  <c r="BD154" i="1"/>
  <c r="BD155" i="1"/>
  <c r="BD156" i="1"/>
  <c r="BD157" i="1"/>
  <c r="BD158" i="1"/>
  <c r="BD159" i="1"/>
  <c r="BD160" i="1"/>
  <c r="BD161" i="1"/>
  <c r="BD162" i="1"/>
  <c r="BD163" i="1"/>
  <c r="BD164" i="1"/>
  <c r="BD165" i="1"/>
  <c r="BD166" i="1"/>
  <c r="BD167" i="1"/>
  <c r="BD168" i="1"/>
  <c r="BD169" i="1"/>
  <c r="BD170" i="1"/>
  <c r="BD171" i="1"/>
  <c r="BD172" i="1"/>
  <c r="BD173" i="1"/>
  <c r="BD174" i="1"/>
  <c r="BD175" i="1"/>
  <c r="BD176" i="1"/>
  <c r="BD177" i="1"/>
  <c r="BD178" i="1"/>
  <c r="BD179" i="1"/>
  <c r="BD180" i="1"/>
  <c r="BD181" i="1"/>
  <c r="BD182" i="1"/>
  <c r="BD183" i="1"/>
  <c r="BD184" i="1"/>
  <c r="BD185" i="1"/>
  <c r="BD186" i="1"/>
  <c r="BD187" i="1"/>
  <c r="BD188" i="1"/>
  <c r="BD189" i="1"/>
  <c r="BD190" i="1"/>
  <c r="BD191" i="1"/>
  <c r="BD192" i="1"/>
  <c r="BD193" i="1"/>
  <c r="BD194" i="1"/>
  <c r="BD195" i="1"/>
  <c r="BD196" i="1"/>
  <c r="BD197" i="1"/>
  <c r="BD198" i="1"/>
  <c r="BD199" i="1"/>
  <c r="BD200" i="1"/>
  <c r="BD201" i="1"/>
  <c r="BD202" i="1"/>
  <c r="BD203" i="1"/>
  <c r="BD204" i="1"/>
  <c r="BD205" i="1"/>
  <c r="BD206" i="1"/>
  <c r="BD207" i="1"/>
  <c r="BD208" i="1"/>
  <c r="BD209" i="1"/>
  <c r="BD210" i="1"/>
  <c r="BD211" i="1"/>
  <c r="BD212" i="1"/>
  <c r="BD213" i="1"/>
  <c r="BD214" i="1"/>
  <c r="BD215" i="1"/>
  <c r="BD216" i="1"/>
  <c r="BD217" i="1"/>
  <c r="BD218" i="1"/>
  <c r="BD219" i="1"/>
  <c r="BD220" i="1"/>
  <c r="BD221" i="1"/>
  <c r="BD222" i="1"/>
  <c r="BD223" i="1"/>
  <c r="BD224" i="1"/>
  <c r="BD225" i="1"/>
  <c r="BD226" i="1"/>
  <c r="BD227" i="1"/>
  <c r="BD228" i="1"/>
  <c r="BD229" i="1"/>
  <c r="BD230" i="1"/>
  <c r="BD231" i="1"/>
  <c r="BD232" i="1"/>
  <c r="BD233" i="1"/>
  <c r="BD234" i="1"/>
  <c r="BD235" i="1"/>
  <c r="BD236" i="1"/>
  <c r="BD237" i="1"/>
  <c r="BD238" i="1"/>
  <c r="BD239" i="1"/>
  <c r="BD240" i="1"/>
  <c r="BD241" i="1"/>
  <c r="BD242" i="1"/>
  <c r="BD243" i="1"/>
  <c r="BD244" i="1"/>
  <c r="BD245" i="1"/>
  <c r="BD246" i="1"/>
  <c r="BD247" i="1"/>
  <c r="BD248" i="1"/>
  <c r="BD249" i="1"/>
  <c r="BD250" i="1"/>
  <c r="BD251" i="1"/>
  <c r="BD252" i="1"/>
  <c r="BD253" i="1"/>
  <c r="BD254" i="1"/>
  <c r="BD255" i="1"/>
  <c r="BD256" i="1"/>
  <c r="BD257" i="1"/>
  <c r="BD258" i="1"/>
  <c r="BD259" i="1"/>
  <c r="BD260" i="1"/>
  <c r="BD261" i="1"/>
  <c r="BD262" i="1"/>
  <c r="BD263" i="1"/>
  <c r="BD264" i="1"/>
  <c r="BD265" i="1"/>
  <c r="BD266" i="1"/>
  <c r="BD267" i="1"/>
  <c r="BD268" i="1"/>
  <c r="BD269" i="1"/>
  <c r="BD270" i="1"/>
  <c r="BD271" i="1"/>
  <c r="BD272" i="1"/>
  <c r="BD273" i="1"/>
  <c r="BD274" i="1"/>
  <c r="BD275" i="1"/>
  <c r="BD276" i="1"/>
  <c r="BD277" i="1"/>
  <c r="BD278" i="1"/>
  <c r="BD279" i="1"/>
  <c r="BD280" i="1"/>
  <c r="BD281" i="1"/>
  <c r="BD282" i="1"/>
  <c r="BD283" i="1"/>
  <c r="BD284" i="1"/>
  <c r="BD285" i="1"/>
  <c r="BD286" i="1"/>
  <c r="BD287" i="1"/>
  <c r="BD288" i="1"/>
  <c r="BD289" i="1"/>
  <c r="BD290" i="1"/>
  <c r="BD291" i="1"/>
  <c r="BD292" i="1"/>
  <c r="BD293" i="1"/>
  <c r="BD294" i="1"/>
  <c r="BD295" i="1"/>
  <c r="BD296" i="1"/>
  <c r="BD297" i="1"/>
  <c r="BD298" i="1"/>
  <c r="BD299" i="1"/>
  <c r="BD300" i="1"/>
  <c r="BD301" i="1"/>
  <c r="BD302" i="1"/>
  <c r="BD303" i="1"/>
  <c r="BD304" i="1"/>
  <c r="BD305" i="1"/>
  <c r="BD306" i="1"/>
  <c r="BD307" i="1"/>
  <c r="BD308" i="1"/>
  <c r="BD309" i="1"/>
  <c r="BD310" i="1"/>
  <c r="BD311" i="1"/>
  <c r="BD312" i="1"/>
  <c r="BD313" i="1"/>
  <c r="BD314" i="1"/>
  <c r="BD315" i="1"/>
  <c r="BD316" i="1"/>
  <c r="BD317" i="1"/>
  <c r="BD318" i="1"/>
  <c r="BD319" i="1"/>
  <c r="BD320" i="1"/>
  <c r="BD321" i="1"/>
  <c r="BD322" i="1"/>
  <c r="BD323" i="1"/>
  <c r="BD324" i="1"/>
  <c r="BD325" i="1"/>
  <c r="BD326" i="1"/>
  <c r="BD327" i="1"/>
  <c r="BD328" i="1"/>
  <c r="BD329" i="1"/>
  <c r="BD330" i="1"/>
  <c r="BD331" i="1"/>
  <c r="BD332" i="1"/>
  <c r="BD333" i="1"/>
  <c r="BD334" i="1"/>
  <c r="BD335" i="1"/>
  <c r="BD336" i="1"/>
  <c r="BD337" i="1"/>
  <c r="BD338" i="1"/>
  <c r="BD339" i="1"/>
  <c r="BD340" i="1"/>
  <c r="BD341" i="1"/>
  <c r="BD342" i="1"/>
  <c r="BD343" i="1"/>
  <c r="BD344" i="1"/>
  <c r="BD345" i="1"/>
  <c r="BD346" i="1"/>
  <c r="BD347" i="1"/>
  <c r="BD348" i="1"/>
  <c r="BD349" i="1"/>
  <c r="BD350" i="1"/>
  <c r="BD351" i="1"/>
  <c r="BD352" i="1"/>
  <c r="BD353" i="1"/>
  <c r="BD354" i="1"/>
  <c r="BD355" i="1"/>
  <c r="BD356" i="1"/>
  <c r="BD357" i="1"/>
  <c r="BD358" i="1"/>
  <c r="BD359" i="1"/>
  <c r="BD360" i="1"/>
  <c r="BD361" i="1"/>
  <c r="BD362" i="1"/>
  <c r="BD363" i="1"/>
  <c r="BD364" i="1"/>
  <c r="BD365" i="1"/>
  <c r="BD366" i="1"/>
  <c r="BD367" i="1"/>
  <c r="BD368" i="1"/>
  <c r="BD369" i="1"/>
  <c r="BD370" i="1"/>
  <c r="BD371" i="1"/>
  <c r="BD372" i="1"/>
  <c r="BD373" i="1"/>
  <c r="BD374" i="1"/>
  <c r="BD375" i="1"/>
  <c r="BD376" i="1"/>
  <c r="BD377" i="1"/>
  <c r="BD378" i="1"/>
  <c r="BD379" i="1"/>
  <c r="BD380" i="1"/>
  <c r="BD381" i="1"/>
  <c r="BD382" i="1"/>
  <c r="BD383" i="1"/>
  <c r="BD384" i="1"/>
  <c r="BD385" i="1"/>
  <c r="BD386" i="1"/>
  <c r="BD387" i="1"/>
  <c r="BD388" i="1"/>
  <c r="BD389" i="1"/>
  <c r="BD390" i="1"/>
  <c r="BD391" i="1"/>
  <c r="BD392" i="1"/>
  <c r="BD393" i="1"/>
  <c r="BD394" i="1"/>
  <c r="BD395" i="1"/>
  <c r="BD396" i="1"/>
  <c r="BD397" i="1"/>
  <c r="BD398" i="1"/>
  <c r="BD399" i="1"/>
  <c r="BD400" i="1"/>
  <c r="BD401" i="1"/>
  <c r="BD402" i="1"/>
  <c r="BD403" i="1"/>
  <c r="BD404" i="1"/>
  <c r="BD405" i="1"/>
  <c r="BD406" i="1"/>
  <c r="BD407" i="1"/>
  <c r="BD408" i="1"/>
  <c r="BD409" i="1"/>
  <c r="BD410" i="1"/>
  <c r="BD5" i="1"/>
  <c r="AF6" i="1"/>
  <c r="AF9" i="1"/>
  <c r="AF10" i="1"/>
  <c r="AF11" i="1"/>
  <c r="AF12" i="1"/>
  <c r="AF13" i="1"/>
  <c r="AF14" i="1"/>
  <c r="AF15" i="1"/>
  <c r="AF17" i="1"/>
  <c r="AF18" i="1"/>
  <c r="AF20" i="1"/>
  <c r="AF21" i="1"/>
  <c r="AF22" i="1"/>
  <c r="AF23" i="1"/>
  <c r="AF24" i="1"/>
  <c r="AF25" i="1"/>
  <c r="AF26" i="1"/>
  <c r="AF27" i="1"/>
  <c r="AF29" i="1"/>
  <c r="AF30" i="1"/>
  <c r="AF31" i="1"/>
  <c r="AF32" i="1"/>
  <c r="AF33" i="1"/>
  <c r="AF34" i="1"/>
  <c r="AF35" i="1"/>
  <c r="AF36" i="1"/>
  <c r="AF37" i="1"/>
  <c r="AF39" i="1"/>
  <c r="AF40" i="1"/>
  <c r="AF41" i="1"/>
  <c r="AF42" i="1"/>
  <c r="AF44" i="1"/>
  <c r="AF45" i="1"/>
  <c r="AF46" i="1"/>
  <c r="AF47" i="1"/>
  <c r="AF48" i="1"/>
  <c r="AF49" i="1"/>
  <c r="AF50" i="1"/>
  <c r="AF51" i="1"/>
  <c r="AF52" i="1"/>
  <c r="AF53" i="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AF89" i="1"/>
  <c r="AF90" i="1"/>
  <c r="AF91" i="1"/>
  <c r="AF92" i="1"/>
  <c r="AF93" i="1"/>
  <c r="AF94" i="1"/>
  <c r="AF95" i="1"/>
  <c r="AF96" i="1"/>
  <c r="AF97" i="1"/>
  <c r="AF98" i="1"/>
  <c r="AF99" i="1"/>
  <c r="AF100" i="1"/>
  <c r="AF101" i="1"/>
  <c r="AF102" i="1"/>
  <c r="AF103" i="1"/>
  <c r="AF104" i="1"/>
  <c r="AF105" i="1"/>
  <c r="AF106" i="1"/>
  <c r="AF107" i="1"/>
  <c r="AF108" i="1"/>
  <c r="AF109" i="1"/>
  <c r="AF110" i="1"/>
  <c r="AF111" i="1"/>
  <c r="AF112" i="1"/>
  <c r="AF113" i="1"/>
  <c r="AF114" i="1"/>
  <c r="AF115" i="1"/>
  <c r="AF116" i="1"/>
  <c r="AF117" i="1"/>
  <c r="AF118" i="1"/>
  <c r="AF119" i="1"/>
  <c r="AF120" i="1"/>
  <c r="AF121" i="1"/>
  <c r="AF122" i="1"/>
  <c r="AF123" i="1"/>
  <c r="AF124" i="1"/>
  <c r="AF125" i="1"/>
  <c r="AF126" i="1"/>
  <c r="AF127" i="1"/>
  <c r="AF128" i="1"/>
  <c r="AF129" i="1"/>
  <c r="AF130" i="1"/>
  <c r="AF131" i="1"/>
  <c r="AF132" i="1"/>
  <c r="AF133" i="1"/>
  <c r="AF134" i="1"/>
  <c r="AF135" i="1"/>
  <c r="AF136" i="1"/>
  <c r="AF137" i="1"/>
  <c r="AF138" i="1"/>
  <c r="AF139" i="1"/>
  <c r="AF140" i="1"/>
  <c r="AF141" i="1"/>
  <c r="AF142" i="1"/>
  <c r="AF143" i="1"/>
  <c r="AF144" i="1"/>
  <c r="AF145" i="1"/>
  <c r="AF146" i="1"/>
  <c r="AF147"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77" i="1"/>
  <c r="AF178" i="1"/>
  <c r="AF179" i="1"/>
  <c r="AF180" i="1"/>
  <c r="AF181" i="1"/>
  <c r="AF182" i="1"/>
  <c r="AF183" i="1"/>
  <c r="AF184" i="1"/>
  <c r="AF186" i="1"/>
  <c r="AF187" i="1"/>
  <c r="AF189" i="1"/>
  <c r="AF190" i="1"/>
  <c r="AF191" i="1"/>
  <c r="AF192" i="1"/>
  <c r="AF193" i="1"/>
  <c r="AF194" i="1"/>
  <c r="AF195" i="1"/>
  <c r="AF196" i="1"/>
  <c r="AF197" i="1"/>
  <c r="AF198" i="1"/>
  <c r="AF199" i="1"/>
  <c r="AF200" i="1"/>
  <c r="AF201" i="1"/>
  <c r="AF202" i="1"/>
  <c r="AF204" i="1"/>
  <c r="AF205" i="1"/>
  <c r="AF206" i="1"/>
  <c r="AF207" i="1"/>
  <c r="AF208" i="1"/>
  <c r="AF209" i="1"/>
  <c r="AF210" i="1"/>
  <c r="AF211" i="1"/>
  <c r="AF212" i="1"/>
  <c r="AF213" i="1"/>
  <c r="AF214" i="1"/>
  <c r="AF215" i="1"/>
  <c r="AF216" i="1"/>
  <c r="AF217" i="1"/>
  <c r="AF218" i="1"/>
  <c r="AF219" i="1"/>
  <c r="AF220" i="1"/>
  <c r="AF221" i="1"/>
  <c r="AF222" i="1"/>
  <c r="AF223" i="1"/>
  <c r="AF224" i="1"/>
  <c r="AF225" i="1"/>
  <c r="AF226" i="1"/>
  <c r="AF227" i="1"/>
  <c r="AF228" i="1"/>
  <c r="AF229" i="1"/>
  <c r="AF230" i="1"/>
  <c r="AF231" i="1"/>
  <c r="AF232" i="1"/>
  <c r="AF233" i="1"/>
  <c r="AF234" i="1"/>
  <c r="AF235" i="1"/>
  <c r="AF236" i="1"/>
  <c r="AF237" i="1"/>
  <c r="AF238" i="1"/>
  <c r="AF239" i="1"/>
  <c r="AF240" i="1"/>
  <c r="AF241" i="1"/>
  <c r="AF242" i="1"/>
  <c r="AF243" i="1"/>
  <c r="AF244" i="1"/>
  <c r="AF245" i="1"/>
  <c r="AF246" i="1"/>
  <c r="AF247" i="1"/>
  <c r="AF248" i="1"/>
  <c r="AF249" i="1"/>
  <c r="AF250" i="1"/>
  <c r="AF251" i="1"/>
  <c r="AF252" i="1"/>
  <c r="AF253" i="1"/>
  <c r="AF254" i="1"/>
  <c r="AF255" i="1"/>
  <c r="AF256" i="1"/>
  <c r="AF257" i="1"/>
  <c r="AF258" i="1"/>
  <c r="AF259" i="1"/>
  <c r="AF260" i="1"/>
  <c r="AF261" i="1"/>
  <c r="AF262" i="1"/>
  <c r="AF263" i="1"/>
  <c r="AF264" i="1"/>
  <c r="AF265" i="1"/>
  <c r="AF266" i="1"/>
  <c r="AF267" i="1"/>
  <c r="AF268" i="1"/>
  <c r="AF269" i="1"/>
  <c r="AF270" i="1"/>
  <c r="AF271" i="1"/>
  <c r="AF272" i="1"/>
  <c r="AF273" i="1"/>
  <c r="AF274" i="1"/>
  <c r="AF275" i="1"/>
  <c r="AF276" i="1"/>
  <c r="AF277" i="1"/>
  <c r="AF278" i="1"/>
  <c r="AF279" i="1"/>
  <c r="AF280" i="1"/>
  <c r="AF281" i="1"/>
  <c r="AF282" i="1"/>
  <c r="AF283" i="1"/>
  <c r="AF284" i="1"/>
  <c r="AF285" i="1"/>
  <c r="AF286" i="1"/>
  <c r="AF287" i="1"/>
  <c r="AF288" i="1"/>
  <c r="AF289" i="1"/>
  <c r="AF290" i="1"/>
  <c r="AF291" i="1"/>
  <c r="AF292" i="1"/>
  <c r="AF293" i="1"/>
  <c r="AF294" i="1"/>
  <c r="AF295" i="1"/>
  <c r="AF296" i="1"/>
  <c r="AF297" i="1"/>
  <c r="AF298" i="1"/>
  <c r="AF299" i="1"/>
  <c r="AF300" i="1"/>
  <c r="AF301" i="1"/>
  <c r="AF302" i="1"/>
  <c r="AF303" i="1"/>
  <c r="AF304" i="1"/>
  <c r="AF305" i="1"/>
  <c r="AF306" i="1"/>
  <c r="AF307" i="1"/>
  <c r="AF308" i="1"/>
  <c r="AF309" i="1"/>
  <c r="AF310" i="1"/>
  <c r="AF311" i="1"/>
  <c r="AF312" i="1"/>
  <c r="AF313" i="1"/>
  <c r="AF314" i="1"/>
  <c r="AF315" i="1"/>
  <c r="AF316" i="1"/>
  <c r="AF317" i="1"/>
  <c r="AF318" i="1"/>
  <c r="AF319" i="1"/>
  <c r="AF320" i="1"/>
  <c r="AF321" i="1"/>
  <c r="AF322" i="1"/>
  <c r="AF323" i="1"/>
  <c r="AF324" i="1"/>
  <c r="AF325" i="1"/>
  <c r="AF326" i="1"/>
  <c r="AF327" i="1"/>
  <c r="AF328" i="1"/>
  <c r="AF329" i="1"/>
  <c r="AF330" i="1"/>
  <c r="AF331" i="1"/>
  <c r="AF332" i="1"/>
  <c r="AF333" i="1"/>
  <c r="AF334" i="1"/>
  <c r="AF335" i="1"/>
  <c r="AF336" i="1"/>
  <c r="AF337" i="1"/>
  <c r="AF338" i="1"/>
  <c r="AF339" i="1"/>
  <c r="AF340" i="1"/>
  <c r="AF341" i="1"/>
  <c r="AF342" i="1"/>
  <c r="AF343" i="1"/>
  <c r="AF344" i="1"/>
  <c r="AF345" i="1"/>
  <c r="AF346" i="1"/>
  <c r="AF347" i="1"/>
  <c r="AF348" i="1"/>
  <c r="AF349" i="1"/>
  <c r="AF350" i="1"/>
  <c r="AF351" i="1"/>
  <c r="AF352" i="1"/>
  <c r="AF353" i="1"/>
  <c r="AF354" i="1"/>
  <c r="AF355" i="1"/>
  <c r="AF356" i="1"/>
  <c r="AF357" i="1"/>
  <c r="AF358" i="1"/>
  <c r="AF359" i="1"/>
  <c r="AF360" i="1"/>
  <c r="AF361" i="1"/>
  <c r="AF362" i="1"/>
  <c r="AF363" i="1"/>
  <c r="AF364" i="1"/>
  <c r="AF365" i="1"/>
  <c r="AF366" i="1"/>
  <c r="AF367" i="1"/>
  <c r="AF368" i="1"/>
  <c r="AF369" i="1"/>
  <c r="AF370" i="1"/>
  <c r="AF371" i="1"/>
  <c r="AF372" i="1"/>
  <c r="AF373" i="1"/>
  <c r="AF374" i="1"/>
  <c r="AF375" i="1"/>
  <c r="AF376" i="1"/>
  <c r="AF377" i="1"/>
  <c r="AF378" i="1"/>
  <c r="AF379" i="1"/>
  <c r="AF380" i="1"/>
  <c r="AF381" i="1"/>
  <c r="AF382" i="1"/>
  <c r="AF383" i="1"/>
  <c r="AF384" i="1"/>
  <c r="AF385" i="1"/>
  <c r="AF386" i="1"/>
  <c r="AF387" i="1"/>
  <c r="AF388" i="1"/>
  <c r="AF389" i="1"/>
  <c r="AF390" i="1"/>
  <c r="AF391" i="1"/>
  <c r="AF392" i="1"/>
  <c r="AF393" i="1"/>
  <c r="AF394" i="1"/>
  <c r="AF395" i="1"/>
  <c r="AF396" i="1"/>
  <c r="AF397" i="1"/>
  <c r="AF398" i="1"/>
  <c r="AF399" i="1"/>
  <c r="AF400" i="1"/>
  <c r="AF401" i="1"/>
  <c r="AF402" i="1"/>
  <c r="AF403" i="1"/>
  <c r="AF404" i="1"/>
  <c r="AF405" i="1"/>
  <c r="AF406" i="1"/>
  <c r="AF407" i="1"/>
  <c r="AF408" i="1"/>
  <c r="AF409" i="1"/>
  <c r="AF410" i="1"/>
  <c r="AF5" i="1"/>
  <c r="AZ6" i="1"/>
  <c r="BA6" i="1"/>
  <c r="AZ7" i="1"/>
  <c r="BA7" i="1"/>
  <c r="AZ8" i="1"/>
  <c r="BA8" i="1"/>
  <c r="AZ9" i="1"/>
  <c r="BA9" i="1"/>
  <c r="AZ10" i="1"/>
  <c r="BA10" i="1"/>
  <c r="AZ11" i="1"/>
  <c r="BA11" i="1"/>
  <c r="AZ12" i="1"/>
  <c r="BA12" i="1"/>
  <c r="AZ13" i="1"/>
  <c r="BA13" i="1"/>
  <c r="AZ14" i="1"/>
  <c r="BA14" i="1"/>
  <c r="AZ15" i="1"/>
  <c r="BA15" i="1"/>
  <c r="AZ16" i="1"/>
  <c r="BA16" i="1"/>
  <c r="AZ17" i="1"/>
  <c r="BA17" i="1"/>
  <c r="AZ18" i="1"/>
  <c r="BA18" i="1"/>
  <c r="AZ19" i="1"/>
  <c r="BA19" i="1"/>
  <c r="AZ20" i="1"/>
  <c r="BA20" i="1"/>
  <c r="AZ21" i="1"/>
  <c r="BA21" i="1"/>
  <c r="AZ22" i="1"/>
  <c r="BA22" i="1"/>
  <c r="AZ23" i="1"/>
  <c r="BA23" i="1"/>
  <c r="AZ24" i="1"/>
  <c r="BA24" i="1"/>
  <c r="AZ25" i="1"/>
  <c r="BA25" i="1"/>
  <c r="AZ26" i="1"/>
  <c r="BA26" i="1"/>
  <c r="AZ27" i="1"/>
  <c r="BA27" i="1"/>
  <c r="AZ28" i="1"/>
  <c r="BA28" i="1"/>
  <c r="AZ29" i="1"/>
  <c r="BA29" i="1"/>
  <c r="AZ30" i="1"/>
  <c r="BA30" i="1"/>
  <c r="AZ31" i="1"/>
  <c r="BA31" i="1"/>
  <c r="AZ32" i="1"/>
  <c r="BA32" i="1"/>
  <c r="AZ33" i="1"/>
  <c r="BA33" i="1"/>
  <c r="AZ34" i="1"/>
  <c r="BA34" i="1"/>
  <c r="AZ35" i="1"/>
  <c r="BA35" i="1"/>
  <c r="AZ36" i="1"/>
  <c r="BA36" i="1"/>
  <c r="AZ37" i="1"/>
  <c r="BA37" i="1"/>
  <c r="AZ38" i="1"/>
  <c r="BA38" i="1"/>
  <c r="AZ39" i="1"/>
  <c r="BA39" i="1"/>
  <c r="AZ40" i="1"/>
  <c r="BA40" i="1"/>
  <c r="AZ41" i="1"/>
  <c r="BA41" i="1"/>
  <c r="AZ42" i="1"/>
  <c r="BA42" i="1"/>
  <c r="AZ43" i="1"/>
  <c r="BA43" i="1"/>
  <c r="AZ44" i="1"/>
  <c r="BA44" i="1"/>
  <c r="AZ45" i="1"/>
  <c r="BA45" i="1"/>
  <c r="AZ46" i="1"/>
  <c r="BA46" i="1"/>
  <c r="AZ47" i="1"/>
  <c r="BA47" i="1"/>
  <c r="AZ48" i="1"/>
  <c r="BA48" i="1"/>
  <c r="AZ49" i="1"/>
  <c r="BA49" i="1"/>
  <c r="AZ50" i="1"/>
  <c r="BA50" i="1"/>
  <c r="AZ51" i="1"/>
  <c r="BA51" i="1"/>
  <c r="AZ52" i="1"/>
  <c r="BA52" i="1"/>
  <c r="AZ53" i="1"/>
  <c r="BA53" i="1"/>
  <c r="AZ54" i="1"/>
  <c r="BA54" i="1"/>
  <c r="AZ55" i="1"/>
  <c r="BA55" i="1"/>
  <c r="AZ56" i="1"/>
  <c r="BA56" i="1"/>
  <c r="AZ57" i="1"/>
  <c r="BA57" i="1"/>
  <c r="AZ58" i="1"/>
  <c r="BA58" i="1"/>
  <c r="AZ59" i="1"/>
  <c r="BA59" i="1"/>
  <c r="AZ60" i="1"/>
  <c r="BA60" i="1"/>
  <c r="AZ61" i="1"/>
  <c r="BA61" i="1"/>
  <c r="AZ62" i="1"/>
  <c r="BA62" i="1"/>
  <c r="AZ63" i="1"/>
  <c r="BA63" i="1"/>
  <c r="AZ64" i="1"/>
  <c r="BA64" i="1"/>
  <c r="AZ65" i="1"/>
  <c r="BA65" i="1"/>
  <c r="AZ66" i="1"/>
  <c r="BA66" i="1"/>
  <c r="AZ67" i="1"/>
  <c r="BA67" i="1"/>
  <c r="AZ68" i="1"/>
  <c r="BA68" i="1"/>
  <c r="AZ69" i="1"/>
  <c r="BA69" i="1"/>
  <c r="AZ70" i="1"/>
  <c r="BA70" i="1"/>
  <c r="AZ71" i="1"/>
  <c r="BA71" i="1"/>
  <c r="AZ72" i="1"/>
  <c r="BA72" i="1"/>
  <c r="AZ73" i="1"/>
  <c r="BA73" i="1"/>
  <c r="AZ74" i="1"/>
  <c r="BA74" i="1"/>
  <c r="AZ75" i="1"/>
  <c r="BA75" i="1"/>
  <c r="AZ76" i="1"/>
  <c r="BA76" i="1"/>
  <c r="AZ77" i="1"/>
  <c r="BA77" i="1"/>
  <c r="AZ78" i="1"/>
  <c r="BA78" i="1"/>
  <c r="AZ79" i="1"/>
  <c r="BA79" i="1"/>
  <c r="AZ80" i="1"/>
  <c r="BA80" i="1"/>
  <c r="AZ81" i="1"/>
  <c r="BA81" i="1"/>
  <c r="AZ82" i="1"/>
  <c r="BA82" i="1"/>
  <c r="AZ83" i="1"/>
  <c r="BA83" i="1"/>
  <c r="AZ84" i="1"/>
  <c r="BA84" i="1"/>
  <c r="AZ85" i="1"/>
  <c r="BA85" i="1"/>
  <c r="AZ86" i="1"/>
  <c r="BA86" i="1"/>
  <c r="AZ87" i="1"/>
  <c r="BA87" i="1"/>
  <c r="AZ88" i="1"/>
  <c r="BA88" i="1"/>
  <c r="AZ89" i="1"/>
  <c r="BA89" i="1"/>
  <c r="AZ90" i="1"/>
  <c r="BA90" i="1"/>
  <c r="AZ91" i="1"/>
  <c r="BA91" i="1"/>
  <c r="AZ92" i="1"/>
  <c r="BA92" i="1"/>
  <c r="AZ93" i="1"/>
  <c r="BA93" i="1"/>
  <c r="AZ94" i="1"/>
  <c r="BA94" i="1"/>
  <c r="AZ95" i="1"/>
  <c r="BA95" i="1"/>
  <c r="AZ96" i="1"/>
  <c r="BA96" i="1"/>
  <c r="AZ97" i="1"/>
  <c r="BA97" i="1"/>
  <c r="AZ98" i="1"/>
  <c r="BA98" i="1"/>
  <c r="AZ99" i="1"/>
  <c r="BA99" i="1"/>
  <c r="AZ100" i="1"/>
  <c r="BA100" i="1"/>
  <c r="AZ101" i="1"/>
  <c r="BA101" i="1"/>
  <c r="AZ102" i="1"/>
  <c r="BA102" i="1"/>
  <c r="AZ103" i="1"/>
  <c r="BA103" i="1"/>
  <c r="AZ104" i="1"/>
  <c r="BA104" i="1"/>
  <c r="AZ105" i="1"/>
  <c r="BA105" i="1"/>
  <c r="AZ106" i="1"/>
  <c r="BA106" i="1"/>
  <c r="AZ107" i="1"/>
  <c r="BA107" i="1"/>
  <c r="AZ108" i="1"/>
  <c r="BA108" i="1"/>
  <c r="AZ109" i="1"/>
  <c r="BA109" i="1"/>
  <c r="AZ110" i="1"/>
  <c r="BA110" i="1"/>
  <c r="AZ111" i="1"/>
  <c r="BA111" i="1"/>
  <c r="AZ112" i="1"/>
  <c r="BA112" i="1"/>
  <c r="AZ113" i="1"/>
  <c r="BA113" i="1"/>
  <c r="AZ114" i="1"/>
  <c r="BA114" i="1"/>
  <c r="AZ115" i="1"/>
  <c r="BA115" i="1"/>
  <c r="AZ116" i="1"/>
  <c r="BA116" i="1"/>
  <c r="AZ117" i="1"/>
  <c r="BA117" i="1"/>
  <c r="AZ118" i="1"/>
  <c r="BA118" i="1"/>
  <c r="AZ119" i="1"/>
  <c r="BA119" i="1"/>
  <c r="AZ120" i="1"/>
  <c r="BA120" i="1"/>
  <c r="AZ121" i="1"/>
  <c r="BA121" i="1"/>
  <c r="AZ122" i="1"/>
  <c r="BA122" i="1"/>
  <c r="AZ123" i="1"/>
  <c r="BA123" i="1"/>
  <c r="AZ124" i="1"/>
  <c r="BA124" i="1"/>
  <c r="AZ125" i="1"/>
  <c r="BA125" i="1"/>
  <c r="AZ126" i="1"/>
  <c r="BA126" i="1"/>
  <c r="AZ127" i="1"/>
  <c r="BA127" i="1"/>
  <c r="AZ128" i="1"/>
  <c r="BA128" i="1"/>
  <c r="AZ129" i="1"/>
  <c r="BA129" i="1"/>
  <c r="AZ130" i="1"/>
  <c r="BA130" i="1"/>
  <c r="AZ131" i="1"/>
  <c r="BA131" i="1"/>
  <c r="AZ132" i="1"/>
  <c r="BA132" i="1"/>
  <c r="AZ133" i="1"/>
  <c r="BA133" i="1"/>
  <c r="AZ134" i="1"/>
  <c r="BA134" i="1"/>
  <c r="AZ135" i="1"/>
  <c r="BA135" i="1"/>
  <c r="AZ136" i="1"/>
  <c r="BA136" i="1"/>
  <c r="AZ137" i="1"/>
  <c r="BA137" i="1"/>
  <c r="AZ138" i="1"/>
  <c r="BA138" i="1"/>
  <c r="AZ139" i="1"/>
  <c r="BA139" i="1"/>
  <c r="AZ140" i="1"/>
  <c r="BA140" i="1"/>
  <c r="AZ141" i="1"/>
  <c r="BA141" i="1"/>
  <c r="AZ142" i="1"/>
  <c r="BA142" i="1"/>
  <c r="AZ143" i="1"/>
  <c r="BA143" i="1"/>
  <c r="AZ144" i="1"/>
  <c r="BA144" i="1"/>
  <c r="AZ145" i="1"/>
  <c r="BA145" i="1"/>
  <c r="AZ146" i="1"/>
  <c r="BA146" i="1"/>
  <c r="AZ147" i="1"/>
  <c r="BA147" i="1"/>
  <c r="AZ148" i="1"/>
  <c r="BA148" i="1"/>
  <c r="AZ149" i="1"/>
  <c r="BA149" i="1"/>
  <c r="AZ150" i="1"/>
  <c r="BA150" i="1"/>
  <c r="AZ151" i="1"/>
  <c r="BA151" i="1"/>
  <c r="AZ152" i="1"/>
  <c r="BA152" i="1"/>
  <c r="AZ153" i="1"/>
  <c r="BA153" i="1"/>
  <c r="AZ154" i="1"/>
  <c r="BA154" i="1"/>
  <c r="AZ155" i="1"/>
  <c r="BA155" i="1"/>
  <c r="AZ156" i="1"/>
  <c r="BA156" i="1"/>
  <c r="AZ157" i="1"/>
  <c r="BA157" i="1"/>
  <c r="AZ158" i="1"/>
  <c r="BA158" i="1"/>
  <c r="AZ159" i="1"/>
  <c r="BA159" i="1"/>
  <c r="AZ160" i="1"/>
  <c r="BA160" i="1"/>
  <c r="AZ161" i="1"/>
  <c r="BA161" i="1"/>
  <c r="AZ162" i="1"/>
  <c r="BA162" i="1"/>
  <c r="AZ163" i="1"/>
  <c r="BA163" i="1"/>
  <c r="AZ164" i="1"/>
  <c r="BA164" i="1"/>
  <c r="AZ165" i="1"/>
  <c r="BA165" i="1"/>
  <c r="AZ166" i="1"/>
  <c r="BA166" i="1"/>
  <c r="AZ167" i="1"/>
  <c r="BA167" i="1"/>
  <c r="AZ168" i="1"/>
  <c r="BA168" i="1"/>
  <c r="AZ169" i="1"/>
  <c r="BA169" i="1"/>
  <c r="AZ170" i="1"/>
  <c r="BA170" i="1"/>
  <c r="AZ171" i="1"/>
  <c r="BA171" i="1"/>
  <c r="AZ172" i="1"/>
  <c r="BA172" i="1"/>
  <c r="AZ173" i="1"/>
  <c r="BA173" i="1"/>
  <c r="AZ174" i="1"/>
  <c r="BA174" i="1"/>
  <c r="AZ175" i="1"/>
  <c r="BA175" i="1"/>
  <c r="AZ176" i="1"/>
  <c r="BA176" i="1"/>
  <c r="AZ177" i="1"/>
  <c r="BA177" i="1"/>
  <c r="AZ178" i="1"/>
  <c r="BA178" i="1"/>
  <c r="AZ179" i="1"/>
  <c r="BA179" i="1"/>
  <c r="AZ180" i="1"/>
  <c r="BA180" i="1"/>
  <c r="AZ181" i="1"/>
  <c r="BA181" i="1"/>
  <c r="AZ182" i="1"/>
  <c r="BA182" i="1"/>
  <c r="AZ183" i="1"/>
  <c r="BA183" i="1"/>
  <c r="AZ184" i="1"/>
  <c r="BA184" i="1"/>
  <c r="AZ185" i="1"/>
  <c r="BA185" i="1"/>
  <c r="AZ186" i="1"/>
  <c r="BA186" i="1"/>
  <c r="AZ187" i="1"/>
  <c r="BA187" i="1"/>
  <c r="AZ188" i="1"/>
  <c r="BA188" i="1"/>
  <c r="AZ189" i="1"/>
  <c r="BA189" i="1"/>
  <c r="AZ190" i="1"/>
  <c r="BA190" i="1"/>
  <c r="AZ191" i="1"/>
  <c r="BA191" i="1"/>
  <c r="AZ192" i="1"/>
  <c r="BA192" i="1"/>
  <c r="AZ193" i="1"/>
  <c r="BA193" i="1"/>
  <c r="AZ194" i="1"/>
  <c r="BA194" i="1"/>
  <c r="AZ195" i="1"/>
  <c r="BA195" i="1"/>
  <c r="AZ196" i="1"/>
  <c r="BA196" i="1"/>
  <c r="AZ197" i="1"/>
  <c r="BA197" i="1"/>
  <c r="AZ198" i="1"/>
  <c r="BA198" i="1"/>
  <c r="AZ199" i="1"/>
  <c r="BA199" i="1"/>
  <c r="AZ200" i="1"/>
  <c r="BA200" i="1"/>
  <c r="AZ201" i="1"/>
  <c r="BA201" i="1"/>
  <c r="AZ202" i="1"/>
  <c r="BA202" i="1"/>
  <c r="AZ203" i="1"/>
  <c r="BA203" i="1"/>
  <c r="AZ204" i="1"/>
  <c r="BA204" i="1"/>
  <c r="AZ205" i="1"/>
  <c r="BA205" i="1"/>
  <c r="AZ206" i="1"/>
  <c r="BA206" i="1"/>
  <c r="AZ207" i="1"/>
  <c r="BA207" i="1"/>
  <c r="AZ208" i="1"/>
  <c r="BA208" i="1"/>
  <c r="AZ209" i="1"/>
  <c r="BA209" i="1"/>
  <c r="AZ210" i="1"/>
  <c r="BA210" i="1"/>
  <c r="AZ211" i="1"/>
  <c r="BA211" i="1"/>
  <c r="AZ212" i="1"/>
  <c r="BA212" i="1"/>
  <c r="AZ213" i="1"/>
  <c r="BA213" i="1"/>
  <c r="AZ214" i="1"/>
  <c r="BA214" i="1"/>
  <c r="AZ215" i="1"/>
  <c r="BA215" i="1"/>
  <c r="AZ216" i="1"/>
  <c r="BA216" i="1"/>
  <c r="AZ217" i="1"/>
  <c r="BA217" i="1"/>
  <c r="AZ218" i="1"/>
  <c r="BA218" i="1"/>
  <c r="AZ219" i="1"/>
  <c r="BA219" i="1"/>
  <c r="AZ220" i="1"/>
  <c r="BA220" i="1"/>
  <c r="AZ221" i="1"/>
  <c r="BA221" i="1"/>
  <c r="AZ222" i="1"/>
  <c r="BA222" i="1"/>
  <c r="AZ223" i="1"/>
  <c r="BA223" i="1"/>
  <c r="AZ224" i="1"/>
  <c r="BA224" i="1"/>
  <c r="AZ225" i="1"/>
  <c r="BA225" i="1"/>
  <c r="AZ226" i="1"/>
  <c r="BA226" i="1"/>
  <c r="AZ227" i="1"/>
  <c r="BA227" i="1"/>
  <c r="AZ228" i="1"/>
  <c r="BA228" i="1"/>
  <c r="AZ229" i="1"/>
  <c r="BA229" i="1"/>
  <c r="AZ230" i="1"/>
  <c r="BA230" i="1"/>
  <c r="AZ231" i="1"/>
  <c r="BA231" i="1"/>
  <c r="AZ232" i="1"/>
  <c r="BA232" i="1"/>
  <c r="AZ233" i="1"/>
  <c r="BA233" i="1"/>
  <c r="AZ234" i="1"/>
  <c r="BA234" i="1"/>
  <c r="AZ235" i="1"/>
  <c r="BA235" i="1"/>
  <c r="AZ236" i="1"/>
  <c r="BA236" i="1"/>
  <c r="AZ237" i="1"/>
  <c r="BA237" i="1"/>
  <c r="AZ238" i="1"/>
  <c r="BA238" i="1"/>
  <c r="AZ239" i="1"/>
  <c r="BA239" i="1"/>
  <c r="AZ240" i="1"/>
  <c r="BA240" i="1"/>
  <c r="AZ241" i="1"/>
  <c r="BA241" i="1"/>
  <c r="AZ242" i="1"/>
  <c r="BA242" i="1"/>
  <c r="AZ243" i="1"/>
  <c r="BA243" i="1"/>
  <c r="AZ244" i="1"/>
  <c r="BA244" i="1"/>
  <c r="AZ245" i="1"/>
  <c r="BA245" i="1"/>
  <c r="AZ246" i="1"/>
  <c r="BA246" i="1"/>
  <c r="AZ247" i="1"/>
  <c r="BA247" i="1"/>
  <c r="AZ248" i="1"/>
  <c r="BA248" i="1"/>
  <c r="AZ249" i="1"/>
  <c r="BA249" i="1"/>
  <c r="AZ250" i="1"/>
  <c r="BA250" i="1"/>
  <c r="AZ251" i="1"/>
  <c r="BA251" i="1"/>
  <c r="AZ252" i="1"/>
  <c r="BA252" i="1"/>
  <c r="AZ253" i="1"/>
  <c r="BA253" i="1"/>
  <c r="AZ254" i="1"/>
  <c r="BA254" i="1"/>
  <c r="AZ255" i="1"/>
  <c r="BA255" i="1"/>
  <c r="AZ256" i="1"/>
  <c r="BA256" i="1"/>
  <c r="AZ257" i="1"/>
  <c r="BA257" i="1"/>
  <c r="AZ258" i="1"/>
  <c r="BA258" i="1"/>
  <c r="AZ259" i="1"/>
  <c r="BA259" i="1"/>
  <c r="AZ260" i="1"/>
  <c r="BA260" i="1"/>
  <c r="AZ261" i="1"/>
  <c r="BA261" i="1"/>
  <c r="AZ262" i="1"/>
  <c r="BA262" i="1"/>
  <c r="AZ263" i="1"/>
  <c r="BA263" i="1"/>
  <c r="AZ264" i="1"/>
  <c r="BA264" i="1"/>
  <c r="AZ265" i="1"/>
  <c r="BA265" i="1"/>
  <c r="AZ266" i="1"/>
  <c r="BA266" i="1"/>
  <c r="AZ267" i="1"/>
  <c r="BA267" i="1"/>
  <c r="AZ268" i="1"/>
  <c r="BA268" i="1"/>
  <c r="AZ269" i="1"/>
  <c r="BA269" i="1"/>
  <c r="AZ270" i="1"/>
  <c r="BA270" i="1"/>
  <c r="AZ271" i="1"/>
  <c r="BA271" i="1"/>
  <c r="AZ272" i="1"/>
  <c r="BA272" i="1"/>
  <c r="AZ273" i="1"/>
  <c r="BA273" i="1"/>
  <c r="AZ274" i="1"/>
  <c r="BA274" i="1"/>
  <c r="AZ275" i="1"/>
  <c r="BA275" i="1"/>
  <c r="AZ276" i="1"/>
  <c r="BA276" i="1"/>
  <c r="AZ277" i="1"/>
  <c r="BA277" i="1"/>
  <c r="AZ278" i="1"/>
  <c r="BA278" i="1"/>
  <c r="AZ279" i="1"/>
  <c r="BA279" i="1"/>
  <c r="AZ280" i="1"/>
  <c r="BA280" i="1"/>
  <c r="AZ281" i="1"/>
  <c r="BA281" i="1"/>
  <c r="AZ282" i="1"/>
  <c r="BA282" i="1"/>
  <c r="AZ283" i="1"/>
  <c r="BA283" i="1"/>
  <c r="AZ284" i="1"/>
  <c r="BA284" i="1"/>
  <c r="AZ285" i="1"/>
  <c r="BA285" i="1"/>
  <c r="AZ286" i="1"/>
  <c r="BA286" i="1"/>
  <c r="AZ287" i="1"/>
  <c r="BA287" i="1"/>
  <c r="AZ288" i="1"/>
  <c r="BA288" i="1"/>
  <c r="AZ289" i="1"/>
  <c r="BA289" i="1"/>
  <c r="AZ290" i="1"/>
  <c r="BA290" i="1"/>
  <c r="AZ291" i="1"/>
  <c r="BA291" i="1"/>
  <c r="AZ292" i="1"/>
  <c r="BA292" i="1"/>
  <c r="AZ293" i="1"/>
  <c r="BA293" i="1"/>
  <c r="AZ294" i="1"/>
  <c r="BA294" i="1"/>
  <c r="AZ295" i="1"/>
  <c r="BA295" i="1"/>
  <c r="AZ296" i="1"/>
  <c r="BA296" i="1"/>
  <c r="AZ297" i="1"/>
  <c r="BA297" i="1"/>
  <c r="AZ298" i="1"/>
  <c r="BA298" i="1"/>
  <c r="AZ299" i="1"/>
  <c r="BA299" i="1"/>
  <c r="AZ300" i="1"/>
  <c r="BA300" i="1"/>
  <c r="AZ301" i="1"/>
  <c r="BA301" i="1"/>
  <c r="AZ302" i="1"/>
  <c r="BA302" i="1"/>
  <c r="AZ303" i="1"/>
  <c r="BA303" i="1"/>
  <c r="AZ304" i="1"/>
  <c r="BA304" i="1"/>
  <c r="AZ305" i="1"/>
  <c r="BA305" i="1"/>
  <c r="AZ306" i="1"/>
  <c r="BA306" i="1"/>
  <c r="AZ307" i="1"/>
  <c r="BA307" i="1"/>
  <c r="AZ308" i="1"/>
  <c r="BA308" i="1"/>
  <c r="AZ309" i="1"/>
  <c r="BA309" i="1"/>
  <c r="AZ310" i="1"/>
  <c r="BA310" i="1"/>
  <c r="AZ311" i="1"/>
  <c r="BA311" i="1"/>
  <c r="AZ312" i="1"/>
  <c r="BA312" i="1"/>
  <c r="AZ313" i="1"/>
  <c r="BA313" i="1"/>
  <c r="AZ314" i="1"/>
  <c r="BA314" i="1"/>
  <c r="AZ315" i="1"/>
  <c r="BA315" i="1"/>
  <c r="AZ316" i="1"/>
  <c r="BA316" i="1"/>
  <c r="AZ317" i="1"/>
  <c r="BA317" i="1"/>
  <c r="AZ318" i="1"/>
  <c r="BA318" i="1"/>
  <c r="AZ319" i="1"/>
  <c r="BA319" i="1"/>
  <c r="AZ320" i="1"/>
  <c r="BA320" i="1"/>
  <c r="AZ321" i="1"/>
  <c r="BA321" i="1"/>
  <c r="AZ322" i="1"/>
  <c r="BA322" i="1"/>
  <c r="AZ323" i="1"/>
  <c r="BA323" i="1"/>
  <c r="AZ324" i="1"/>
  <c r="BA324" i="1"/>
  <c r="AZ325" i="1"/>
  <c r="BA325" i="1"/>
  <c r="AZ326" i="1"/>
  <c r="BA326" i="1"/>
  <c r="AZ327" i="1"/>
  <c r="BA327" i="1"/>
  <c r="AZ328" i="1"/>
  <c r="BA328" i="1"/>
  <c r="AZ329" i="1"/>
  <c r="BA329" i="1"/>
  <c r="AZ330" i="1"/>
  <c r="BA330" i="1"/>
  <c r="AZ331" i="1"/>
  <c r="BA331" i="1"/>
  <c r="AZ332" i="1"/>
  <c r="BA332" i="1"/>
  <c r="AZ333" i="1"/>
  <c r="BA333" i="1"/>
  <c r="AZ334" i="1"/>
  <c r="BA334" i="1"/>
  <c r="AZ335" i="1"/>
  <c r="BA335" i="1"/>
  <c r="AZ336" i="1"/>
  <c r="BA336" i="1"/>
  <c r="AZ337" i="1"/>
  <c r="BA337" i="1"/>
  <c r="AZ338" i="1"/>
  <c r="BA338" i="1"/>
  <c r="AZ339" i="1"/>
  <c r="BA339" i="1"/>
  <c r="AZ340" i="1"/>
  <c r="BA340" i="1"/>
  <c r="AZ341" i="1"/>
  <c r="BA341" i="1"/>
  <c r="AZ342" i="1"/>
  <c r="BA342" i="1"/>
  <c r="AZ343" i="1"/>
  <c r="BA343" i="1"/>
  <c r="AZ344" i="1"/>
  <c r="BA344" i="1"/>
  <c r="AZ345" i="1"/>
  <c r="BA345" i="1"/>
  <c r="AZ346" i="1"/>
  <c r="BA346" i="1"/>
  <c r="AZ347" i="1"/>
  <c r="BA347" i="1"/>
  <c r="AZ348" i="1"/>
  <c r="BA348" i="1"/>
  <c r="AZ349" i="1"/>
  <c r="BA349" i="1"/>
  <c r="AZ350" i="1"/>
  <c r="BA350" i="1"/>
  <c r="AZ351" i="1"/>
  <c r="BA351" i="1"/>
  <c r="AZ352" i="1"/>
  <c r="BA352" i="1"/>
  <c r="AZ353" i="1"/>
  <c r="BA353" i="1"/>
  <c r="AZ354" i="1"/>
  <c r="BA354" i="1"/>
  <c r="AZ355" i="1"/>
  <c r="BA355" i="1"/>
  <c r="AZ356" i="1"/>
  <c r="BA356" i="1"/>
  <c r="AZ357" i="1"/>
  <c r="BA357" i="1"/>
  <c r="AZ358" i="1"/>
  <c r="BA358" i="1"/>
  <c r="AZ359" i="1"/>
  <c r="BA359" i="1"/>
  <c r="AZ360" i="1"/>
  <c r="BA360" i="1"/>
  <c r="AZ361" i="1"/>
  <c r="BA361" i="1"/>
  <c r="AZ362" i="1"/>
  <c r="BA362" i="1"/>
  <c r="AZ363" i="1"/>
  <c r="BA363" i="1"/>
  <c r="AZ364" i="1"/>
  <c r="BA364" i="1"/>
  <c r="AZ365" i="1"/>
  <c r="BA365" i="1"/>
  <c r="AZ366" i="1"/>
  <c r="BA366" i="1"/>
  <c r="AZ367" i="1"/>
  <c r="BA367" i="1"/>
  <c r="AZ368" i="1"/>
  <c r="BA368" i="1"/>
  <c r="AZ369" i="1"/>
  <c r="BA369" i="1"/>
  <c r="AZ370" i="1"/>
  <c r="BA370" i="1"/>
  <c r="AZ371" i="1"/>
  <c r="BA371" i="1"/>
  <c r="AZ372" i="1"/>
  <c r="BA372" i="1"/>
  <c r="AZ373" i="1"/>
  <c r="BA373" i="1"/>
  <c r="AZ374" i="1"/>
  <c r="BA374" i="1"/>
  <c r="AZ375" i="1"/>
  <c r="BA375" i="1"/>
  <c r="AZ376" i="1"/>
  <c r="BA376" i="1"/>
  <c r="AZ377" i="1"/>
  <c r="BA377" i="1"/>
  <c r="AZ378" i="1"/>
  <c r="BA378" i="1"/>
  <c r="AZ379" i="1"/>
  <c r="BA379" i="1"/>
  <c r="AZ380" i="1"/>
  <c r="BA380" i="1"/>
  <c r="AZ381" i="1"/>
  <c r="BA381" i="1"/>
  <c r="AZ382" i="1"/>
  <c r="BA382" i="1"/>
  <c r="AZ383" i="1"/>
  <c r="BA383" i="1"/>
  <c r="AZ384" i="1"/>
  <c r="BA384" i="1"/>
  <c r="AZ385" i="1"/>
  <c r="BA385" i="1"/>
  <c r="AZ386" i="1"/>
  <c r="BA386" i="1"/>
  <c r="AZ387" i="1"/>
  <c r="BA387" i="1"/>
  <c r="AZ388" i="1"/>
  <c r="BA388" i="1"/>
  <c r="AZ389" i="1"/>
  <c r="BA389" i="1"/>
  <c r="AZ390" i="1"/>
  <c r="BA390" i="1"/>
  <c r="AZ391" i="1"/>
  <c r="BA391" i="1"/>
  <c r="AZ392" i="1"/>
  <c r="BA392" i="1"/>
  <c r="AZ393" i="1"/>
  <c r="BA393" i="1"/>
  <c r="AZ394" i="1"/>
  <c r="BA394" i="1"/>
  <c r="AZ395" i="1"/>
  <c r="BA395" i="1"/>
  <c r="AZ396" i="1"/>
  <c r="BA396" i="1"/>
  <c r="AZ397" i="1"/>
  <c r="BA397" i="1"/>
  <c r="AZ398" i="1"/>
  <c r="BA398" i="1"/>
  <c r="AZ399" i="1"/>
  <c r="BA399" i="1"/>
  <c r="AZ400" i="1"/>
  <c r="BA400" i="1"/>
  <c r="AZ401" i="1"/>
  <c r="BA401" i="1"/>
  <c r="AZ402" i="1"/>
  <c r="BA402" i="1"/>
  <c r="AZ403" i="1"/>
  <c r="BA403" i="1"/>
  <c r="AZ404" i="1"/>
  <c r="BA404" i="1"/>
  <c r="AZ405" i="1"/>
  <c r="BA405" i="1"/>
  <c r="AZ406" i="1"/>
  <c r="BA406" i="1"/>
  <c r="AZ407" i="1"/>
  <c r="BA407" i="1"/>
  <c r="AZ408" i="1"/>
  <c r="BA408" i="1"/>
  <c r="AZ409" i="1"/>
  <c r="BA409" i="1"/>
  <c r="AZ410" i="1"/>
  <c r="BA410" i="1"/>
  <c r="BA5" i="1"/>
  <c r="AZ5" i="1"/>
  <c r="AW6" i="1"/>
  <c r="AX6" i="1"/>
  <c r="AW7" i="1"/>
  <c r="AX7" i="1"/>
  <c r="AW8" i="1"/>
  <c r="AX8" i="1"/>
  <c r="AW9" i="1"/>
  <c r="AX9" i="1"/>
  <c r="AW10" i="1"/>
  <c r="AX10" i="1"/>
  <c r="AW11" i="1"/>
  <c r="AX11" i="1"/>
  <c r="AW12" i="1"/>
  <c r="AX12" i="1"/>
  <c r="AW13" i="1"/>
  <c r="AX13" i="1"/>
  <c r="AW14" i="1"/>
  <c r="AX14" i="1"/>
  <c r="AW15" i="1"/>
  <c r="AX15" i="1"/>
  <c r="AW16" i="1"/>
  <c r="AX16" i="1"/>
  <c r="AW17" i="1"/>
  <c r="AX17" i="1"/>
  <c r="AW18" i="1"/>
  <c r="AX18" i="1"/>
  <c r="AW19" i="1"/>
  <c r="AX19" i="1"/>
  <c r="AW20" i="1"/>
  <c r="AX20" i="1"/>
  <c r="AW21" i="1"/>
  <c r="AX21" i="1"/>
  <c r="AW22" i="1"/>
  <c r="AX22" i="1"/>
  <c r="AW23" i="1"/>
  <c r="AX23" i="1"/>
  <c r="AW24" i="1"/>
  <c r="AX24" i="1"/>
  <c r="AW25" i="1"/>
  <c r="AX25" i="1"/>
  <c r="AW26" i="1"/>
  <c r="AX26" i="1"/>
  <c r="AW27" i="1"/>
  <c r="AX27" i="1"/>
  <c r="AW28" i="1"/>
  <c r="AX28" i="1"/>
  <c r="AW29" i="1"/>
  <c r="AX29" i="1"/>
  <c r="AW30" i="1"/>
  <c r="AX30" i="1"/>
  <c r="AW31" i="1"/>
  <c r="AX31" i="1"/>
  <c r="AW32" i="1"/>
  <c r="AX32" i="1"/>
  <c r="AW33" i="1"/>
  <c r="AX33" i="1"/>
  <c r="AW34" i="1"/>
  <c r="AX34" i="1"/>
  <c r="AW35" i="1"/>
  <c r="AX35" i="1"/>
  <c r="AW36" i="1"/>
  <c r="AX36" i="1"/>
  <c r="AW37" i="1"/>
  <c r="AX37" i="1"/>
  <c r="AW38" i="1"/>
  <c r="AX38" i="1"/>
  <c r="AW39" i="1"/>
  <c r="AX39" i="1"/>
  <c r="AW40" i="1"/>
  <c r="AX40" i="1"/>
  <c r="AW41" i="1"/>
  <c r="AX41" i="1"/>
  <c r="AW42" i="1"/>
  <c r="AX42" i="1"/>
  <c r="AW43" i="1"/>
  <c r="AX43" i="1"/>
  <c r="AW44" i="1"/>
  <c r="AX44" i="1"/>
  <c r="AW45" i="1"/>
  <c r="AX45" i="1"/>
  <c r="AW46" i="1"/>
  <c r="AX46" i="1"/>
  <c r="AW47" i="1"/>
  <c r="AX47" i="1"/>
  <c r="AW48" i="1"/>
  <c r="AX48" i="1"/>
  <c r="AW49" i="1"/>
  <c r="AX49" i="1"/>
  <c r="AW50" i="1"/>
  <c r="AX50" i="1"/>
  <c r="AW51" i="1"/>
  <c r="AX51" i="1"/>
  <c r="AW52" i="1"/>
  <c r="AX52" i="1"/>
  <c r="AW53" i="1"/>
  <c r="AX53" i="1"/>
  <c r="AW54" i="1"/>
  <c r="AX54" i="1"/>
  <c r="AW55" i="1"/>
  <c r="AX55" i="1"/>
  <c r="AW56" i="1"/>
  <c r="AX56" i="1"/>
  <c r="AW57" i="1"/>
  <c r="AX57" i="1"/>
  <c r="AW58" i="1"/>
  <c r="AX58" i="1"/>
  <c r="AW59" i="1"/>
  <c r="AX59" i="1"/>
  <c r="AW60" i="1"/>
  <c r="AX60" i="1"/>
  <c r="AW61" i="1"/>
  <c r="AX61" i="1"/>
  <c r="AW62" i="1"/>
  <c r="AX62" i="1"/>
  <c r="AW63" i="1"/>
  <c r="AX63" i="1"/>
  <c r="AW64" i="1"/>
  <c r="AX64" i="1"/>
  <c r="AW65" i="1"/>
  <c r="AX65" i="1"/>
  <c r="AW66" i="1"/>
  <c r="AX66" i="1"/>
  <c r="AW67" i="1"/>
  <c r="AX67" i="1"/>
  <c r="AW68" i="1"/>
  <c r="AX68" i="1"/>
  <c r="AW69" i="1"/>
  <c r="AX69" i="1"/>
  <c r="AW70" i="1"/>
  <c r="AX70" i="1"/>
  <c r="AW71" i="1"/>
  <c r="AX71" i="1"/>
  <c r="AW72" i="1"/>
  <c r="AX72" i="1"/>
  <c r="AW73" i="1"/>
  <c r="AX73" i="1"/>
  <c r="AW74" i="1"/>
  <c r="AX74" i="1"/>
  <c r="AW75" i="1"/>
  <c r="AX75" i="1"/>
  <c r="AW76" i="1"/>
  <c r="AX76" i="1"/>
  <c r="AW77" i="1"/>
  <c r="AX77" i="1"/>
  <c r="AW78" i="1"/>
  <c r="AX78" i="1"/>
  <c r="AW79" i="1"/>
  <c r="AX79" i="1"/>
  <c r="AW80" i="1"/>
  <c r="AX80" i="1"/>
  <c r="AW81" i="1"/>
  <c r="AX81" i="1"/>
  <c r="AW82" i="1"/>
  <c r="AX82" i="1"/>
  <c r="AW83" i="1"/>
  <c r="AX83" i="1"/>
  <c r="AW84" i="1"/>
  <c r="AX84" i="1"/>
  <c r="AW85" i="1"/>
  <c r="AX85" i="1"/>
  <c r="AW86" i="1"/>
  <c r="AX86" i="1"/>
  <c r="AW87" i="1"/>
  <c r="AX87" i="1"/>
  <c r="AW88" i="1"/>
  <c r="AX88" i="1"/>
  <c r="AW89" i="1"/>
  <c r="AX89" i="1"/>
  <c r="AW90" i="1"/>
  <c r="AX90" i="1"/>
  <c r="AW91" i="1"/>
  <c r="AX91" i="1"/>
  <c r="AW92" i="1"/>
  <c r="AX92" i="1"/>
  <c r="AW93" i="1"/>
  <c r="AX93" i="1"/>
  <c r="AW94" i="1"/>
  <c r="AX94" i="1"/>
  <c r="AW95" i="1"/>
  <c r="AX95" i="1"/>
  <c r="AW96" i="1"/>
  <c r="AX96" i="1"/>
  <c r="AW97" i="1"/>
  <c r="AX97" i="1"/>
  <c r="AW98" i="1"/>
  <c r="AX98" i="1"/>
  <c r="AW99" i="1"/>
  <c r="AX99" i="1"/>
  <c r="AW100" i="1"/>
  <c r="AX100" i="1"/>
  <c r="AW101" i="1"/>
  <c r="AX101" i="1"/>
  <c r="AW102" i="1"/>
  <c r="AX102" i="1"/>
  <c r="AW103" i="1"/>
  <c r="AX103" i="1"/>
  <c r="AW104" i="1"/>
  <c r="AX104" i="1"/>
  <c r="AW105" i="1"/>
  <c r="AX105" i="1"/>
  <c r="AW106" i="1"/>
  <c r="AX106" i="1"/>
  <c r="AW107" i="1"/>
  <c r="AX107" i="1"/>
  <c r="AW108" i="1"/>
  <c r="AX108" i="1"/>
  <c r="AW109" i="1"/>
  <c r="AX109" i="1"/>
  <c r="AW110" i="1"/>
  <c r="AX110" i="1"/>
  <c r="AW111" i="1"/>
  <c r="AX111" i="1"/>
  <c r="AW112" i="1"/>
  <c r="AX112" i="1"/>
  <c r="AW113" i="1"/>
  <c r="AX113" i="1"/>
  <c r="AW114" i="1"/>
  <c r="AX114" i="1"/>
  <c r="AW115" i="1"/>
  <c r="AX115" i="1"/>
  <c r="AW116" i="1"/>
  <c r="AX116" i="1"/>
  <c r="AW117" i="1"/>
  <c r="AX117" i="1"/>
  <c r="AW118" i="1"/>
  <c r="AX118" i="1"/>
  <c r="AW119" i="1"/>
  <c r="AX119" i="1"/>
  <c r="AW120" i="1"/>
  <c r="AX120" i="1"/>
  <c r="AW121" i="1"/>
  <c r="AX121" i="1"/>
  <c r="AW122" i="1"/>
  <c r="AX122" i="1"/>
  <c r="AW123" i="1"/>
  <c r="AX123" i="1"/>
  <c r="AW124" i="1"/>
  <c r="AX124" i="1"/>
  <c r="AW125" i="1"/>
  <c r="AX125" i="1"/>
  <c r="AW126" i="1"/>
  <c r="AX126" i="1"/>
  <c r="AW127" i="1"/>
  <c r="AX127" i="1"/>
  <c r="AW128" i="1"/>
  <c r="AX128" i="1"/>
  <c r="AW129" i="1"/>
  <c r="AX129" i="1"/>
  <c r="AW130" i="1"/>
  <c r="AX130" i="1"/>
  <c r="AW131" i="1"/>
  <c r="AX131" i="1"/>
  <c r="AW132" i="1"/>
  <c r="AX132" i="1"/>
  <c r="AW133" i="1"/>
  <c r="AX133" i="1"/>
  <c r="AW134" i="1"/>
  <c r="AX134" i="1"/>
  <c r="AW135" i="1"/>
  <c r="AX135" i="1"/>
  <c r="AW136" i="1"/>
  <c r="AX136" i="1"/>
  <c r="AW137" i="1"/>
  <c r="AX137" i="1"/>
  <c r="AW138" i="1"/>
  <c r="AX138" i="1"/>
  <c r="AW139" i="1"/>
  <c r="AX139" i="1"/>
  <c r="AW140" i="1"/>
  <c r="AX140" i="1"/>
  <c r="AW141" i="1"/>
  <c r="AX141" i="1"/>
  <c r="AW142" i="1"/>
  <c r="AX142" i="1"/>
  <c r="AW143" i="1"/>
  <c r="AX143" i="1"/>
  <c r="AW144" i="1"/>
  <c r="AX144" i="1"/>
  <c r="AW145" i="1"/>
  <c r="AX145" i="1"/>
  <c r="AW146" i="1"/>
  <c r="AX146" i="1"/>
  <c r="AW147" i="1"/>
  <c r="AX147" i="1"/>
  <c r="AW148" i="1"/>
  <c r="AX148" i="1"/>
  <c r="AW149" i="1"/>
  <c r="AX149" i="1"/>
  <c r="AW150" i="1"/>
  <c r="AX150" i="1"/>
  <c r="AW151" i="1"/>
  <c r="AX151" i="1"/>
  <c r="AW152" i="1"/>
  <c r="AX152" i="1"/>
  <c r="AW153" i="1"/>
  <c r="AX153" i="1"/>
  <c r="AW154" i="1"/>
  <c r="AX154" i="1"/>
  <c r="AW155" i="1"/>
  <c r="AX155" i="1"/>
  <c r="AW156" i="1"/>
  <c r="AX156" i="1"/>
  <c r="AW157" i="1"/>
  <c r="AX157" i="1"/>
  <c r="AW158" i="1"/>
  <c r="AX158" i="1"/>
  <c r="AW159" i="1"/>
  <c r="AX159" i="1"/>
  <c r="AW160" i="1"/>
  <c r="AX160" i="1"/>
  <c r="AW161" i="1"/>
  <c r="AX161" i="1"/>
  <c r="AW162" i="1"/>
  <c r="AX162" i="1"/>
  <c r="AW163" i="1"/>
  <c r="AX163" i="1"/>
  <c r="AW164" i="1"/>
  <c r="AX164" i="1"/>
  <c r="AW165" i="1"/>
  <c r="AX165" i="1"/>
  <c r="AW166" i="1"/>
  <c r="AX166" i="1"/>
  <c r="AW167" i="1"/>
  <c r="AX167" i="1"/>
  <c r="AW168" i="1"/>
  <c r="AX168" i="1"/>
  <c r="AW169" i="1"/>
  <c r="AX169" i="1"/>
  <c r="AW170" i="1"/>
  <c r="AX170" i="1"/>
  <c r="AW171" i="1"/>
  <c r="AX171" i="1"/>
  <c r="AW172" i="1"/>
  <c r="AX172" i="1"/>
  <c r="AW173" i="1"/>
  <c r="AX173" i="1"/>
  <c r="AW174" i="1"/>
  <c r="AX174" i="1"/>
  <c r="AW175" i="1"/>
  <c r="AX175" i="1"/>
  <c r="AW176" i="1"/>
  <c r="AX176" i="1"/>
  <c r="AW177" i="1"/>
  <c r="AX177" i="1"/>
  <c r="AW178" i="1"/>
  <c r="AX178" i="1"/>
  <c r="AW179" i="1"/>
  <c r="AX179" i="1"/>
  <c r="AW180" i="1"/>
  <c r="AX180" i="1"/>
  <c r="AW181" i="1"/>
  <c r="AX181" i="1"/>
  <c r="AW182" i="1"/>
  <c r="AX182" i="1"/>
  <c r="AW183" i="1"/>
  <c r="AX183" i="1"/>
  <c r="AW184" i="1"/>
  <c r="AX184" i="1"/>
  <c r="AW185" i="1"/>
  <c r="AX185" i="1"/>
  <c r="AW186" i="1"/>
  <c r="AX186" i="1"/>
  <c r="AW187" i="1"/>
  <c r="AX187" i="1"/>
  <c r="AW188" i="1"/>
  <c r="AX188" i="1"/>
  <c r="AW189" i="1"/>
  <c r="AX189" i="1"/>
  <c r="AW190" i="1"/>
  <c r="AX190" i="1"/>
  <c r="AW191" i="1"/>
  <c r="AX191" i="1"/>
  <c r="AW192" i="1"/>
  <c r="AX192" i="1"/>
  <c r="AW193" i="1"/>
  <c r="AX193" i="1"/>
  <c r="AW194" i="1"/>
  <c r="AX194" i="1"/>
  <c r="AW195" i="1"/>
  <c r="AX195" i="1"/>
  <c r="AW196" i="1"/>
  <c r="AX196" i="1"/>
  <c r="AW197" i="1"/>
  <c r="AX197" i="1"/>
  <c r="AW198" i="1"/>
  <c r="AX198" i="1"/>
  <c r="AW199" i="1"/>
  <c r="AX199" i="1"/>
  <c r="AW200" i="1"/>
  <c r="AX200" i="1"/>
  <c r="AW201" i="1"/>
  <c r="AX201" i="1"/>
  <c r="AW202" i="1"/>
  <c r="AX202" i="1"/>
  <c r="AW203" i="1"/>
  <c r="AX203" i="1"/>
  <c r="AW204" i="1"/>
  <c r="AX204" i="1"/>
  <c r="AW205" i="1"/>
  <c r="AX205" i="1"/>
  <c r="AW206" i="1"/>
  <c r="AX206" i="1"/>
  <c r="AW207" i="1"/>
  <c r="AX207" i="1"/>
  <c r="AW208" i="1"/>
  <c r="AX208" i="1"/>
  <c r="AW209" i="1"/>
  <c r="AX209" i="1"/>
  <c r="AW210" i="1"/>
  <c r="AX210" i="1"/>
  <c r="AW211" i="1"/>
  <c r="AX211" i="1"/>
  <c r="AW212" i="1"/>
  <c r="AX212" i="1"/>
  <c r="AW213" i="1"/>
  <c r="AX213" i="1"/>
  <c r="AW214" i="1"/>
  <c r="AX214" i="1"/>
  <c r="AW215" i="1"/>
  <c r="AX215" i="1"/>
  <c r="AW216" i="1"/>
  <c r="AX216" i="1"/>
  <c r="AW217" i="1"/>
  <c r="AX217" i="1"/>
  <c r="AW218" i="1"/>
  <c r="AX218" i="1"/>
  <c r="AW219" i="1"/>
  <c r="AX219" i="1"/>
  <c r="AW220" i="1"/>
  <c r="AX220" i="1"/>
  <c r="AW221" i="1"/>
  <c r="AX221" i="1"/>
  <c r="AW222" i="1"/>
  <c r="AX222" i="1"/>
  <c r="AW223" i="1"/>
  <c r="AX223" i="1"/>
  <c r="AW224" i="1"/>
  <c r="AX224" i="1"/>
  <c r="AW225" i="1"/>
  <c r="AX225" i="1"/>
  <c r="AW226" i="1"/>
  <c r="AX226" i="1"/>
  <c r="AW227" i="1"/>
  <c r="AX227" i="1"/>
  <c r="AW228" i="1"/>
  <c r="AX228" i="1"/>
  <c r="AW229" i="1"/>
  <c r="AX229" i="1"/>
  <c r="AW230" i="1"/>
  <c r="AX230" i="1"/>
  <c r="AW231" i="1"/>
  <c r="AX231" i="1"/>
  <c r="AW232" i="1"/>
  <c r="AX232" i="1"/>
  <c r="AW233" i="1"/>
  <c r="AX233" i="1"/>
  <c r="AW234" i="1"/>
  <c r="AX234" i="1"/>
  <c r="AW235" i="1"/>
  <c r="AX235" i="1"/>
  <c r="AW236" i="1"/>
  <c r="AX236" i="1"/>
  <c r="AW237" i="1"/>
  <c r="AX237" i="1"/>
  <c r="AW238" i="1"/>
  <c r="AX238" i="1"/>
  <c r="AW239" i="1"/>
  <c r="AX239" i="1"/>
  <c r="AW240" i="1"/>
  <c r="AX240" i="1"/>
  <c r="AW241" i="1"/>
  <c r="AX241" i="1"/>
  <c r="AW242" i="1"/>
  <c r="AX242" i="1"/>
  <c r="AW243" i="1"/>
  <c r="AX243" i="1"/>
  <c r="AW244" i="1"/>
  <c r="AX244" i="1"/>
  <c r="AW245" i="1"/>
  <c r="AX245" i="1"/>
  <c r="AW246" i="1"/>
  <c r="AX246" i="1"/>
  <c r="AW247" i="1"/>
  <c r="AX247" i="1"/>
  <c r="AW248" i="1"/>
  <c r="AX248" i="1"/>
  <c r="AW249" i="1"/>
  <c r="AX249" i="1"/>
  <c r="AW250" i="1"/>
  <c r="AX250" i="1"/>
  <c r="AW251" i="1"/>
  <c r="AX251" i="1"/>
  <c r="AW252" i="1"/>
  <c r="AX252" i="1"/>
  <c r="AW253" i="1"/>
  <c r="AX253" i="1"/>
  <c r="AW254" i="1"/>
  <c r="AX254" i="1"/>
  <c r="AW255" i="1"/>
  <c r="AX255" i="1"/>
  <c r="AW256" i="1"/>
  <c r="AX256" i="1"/>
  <c r="AW257" i="1"/>
  <c r="AX257" i="1"/>
  <c r="AW258" i="1"/>
  <c r="AX258" i="1"/>
  <c r="AW259" i="1"/>
  <c r="AX259" i="1"/>
  <c r="AW260" i="1"/>
  <c r="AX260" i="1"/>
  <c r="AW261" i="1"/>
  <c r="AX261" i="1"/>
  <c r="AW262" i="1"/>
  <c r="AX262" i="1"/>
  <c r="AW263" i="1"/>
  <c r="AX263" i="1"/>
  <c r="AW264" i="1"/>
  <c r="AX264" i="1"/>
  <c r="AW265" i="1"/>
  <c r="AX265" i="1"/>
  <c r="AW266" i="1"/>
  <c r="AX266" i="1"/>
  <c r="AW267" i="1"/>
  <c r="AX267" i="1"/>
  <c r="AW268" i="1"/>
  <c r="AX268" i="1"/>
  <c r="AW269" i="1"/>
  <c r="AX269" i="1"/>
  <c r="AW270" i="1"/>
  <c r="AX270" i="1"/>
  <c r="AW271" i="1"/>
  <c r="AX271" i="1"/>
  <c r="AW272" i="1"/>
  <c r="AX272" i="1"/>
  <c r="AW273" i="1"/>
  <c r="AX273" i="1"/>
  <c r="AW274" i="1"/>
  <c r="AX274" i="1"/>
  <c r="AW275" i="1"/>
  <c r="AX275" i="1"/>
  <c r="AW276" i="1"/>
  <c r="AX276" i="1"/>
  <c r="AW277" i="1"/>
  <c r="AX277" i="1"/>
  <c r="AW278" i="1"/>
  <c r="AX278" i="1"/>
  <c r="AW279" i="1"/>
  <c r="AX279" i="1"/>
  <c r="AW280" i="1"/>
  <c r="AX280" i="1"/>
  <c r="AW281" i="1"/>
  <c r="AX281" i="1"/>
  <c r="AW282" i="1"/>
  <c r="AX282" i="1"/>
  <c r="AW283" i="1"/>
  <c r="AX283" i="1"/>
  <c r="AW284" i="1"/>
  <c r="AX284" i="1"/>
  <c r="AW285" i="1"/>
  <c r="AX285" i="1"/>
  <c r="AW286" i="1"/>
  <c r="AX286" i="1"/>
  <c r="AW287" i="1"/>
  <c r="AX287" i="1"/>
  <c r="AW288" i="1"/>
  <c r="AX288" i="1"/>
  <c r="AW289" i="1"/>
  <c r="AX289" i="1"/>
  <c r="AW290" i="1"/>
  <c r="AX290" i="1"/>
  <c r="AW291" i="1"/>
  <c r="AX291" i="1"/>
  <c r="AW292" i="1"/>
  <c r="AX292" i="1"/>
  <c r="AW293" i="1"/>
  <c r="AX293" i="1"/>
  <c r="AW294" i="1"/>
  <c r="AX294" i="1"/>
  <c r="AW295" i="1"/>
  <c r="AX295" i="1"/>
  <c r="AW296" i="1"/>
  <c r="AX296" i="1"/>
  <c r="AW297" i="1"/>
  <c r="AX297" i="1"/>
  <c r="AW298" i="1"/>
  <c r="AX298" i="1"/>
  <c r="AW299" i="1"/>
  <c r="AX299" i="1"/>
  <c r="AW300" i="1"/>
  <c r="AX300" i="1"/>
  <c r="AW301" i="1"/>
  <c r="AX301" i="1"/>
  <c r="AW302" i="1"/>
  <c r="AX302" i="1"/>
  <c r="AW303" i="1"/>
  <c r="AX303" i="1"/>
  <c r="AW304" i="1"/>
  <c r="AX304" i="1"/>
  <c r="AW305" i="1"/>
  <c r="AX305" i="1"/>
  <c r="AW306" i="1"/>
  <c r="AX306" i="1"/>
  <c r="AW307" i="1"/>
  <c r="AX307" i="1"/>
  <c r="AW308" i="1"/>
  <c r="AX308" i="1"/>
  <c r="AW309" i="1"/>
  <c r="AX309" i="1"/>
  <c r="AW310" i="1"/>
  <c r="AX310" i="1"/>
  <c r="AW311" i="1"/>
  <c r="AX311" i="1"/>
  <c r="AW312" i="1"/>
  <c r="AX312" i="1"/>
  <c r="AW313" i="1"/>
  <c r="AX313" i="1"/>
  <c r="AW314" i="1"/>
  <c r="AX314" i="1"/>
  <c r="AW315" i="1"/>
  <c r="AX315" i="1"/>
  <c r="AW316" i="1"/>
  <c r="AX316" i="1"/>
  <c r="AW317" i="1"/>
  <c r="AX317" i="1"/>
  <c r="AW318" i="1"/>
  <c r="AX318" i="1"/>
  <c r="AW319" i="1"/>
  <c r="AX319" i="1"/>
  <c r="AW320" i="1"/>
  <c r="AX320" i="1"/>
  <c r="AW321" i="1"/>
  <c r="AX321" i="1"/>
  <c r="AW322" i="1"/>
  <c r="AX322" i="1"/>
  <c r="AW323" i="1"/>
  <c r="AX323" i="1"/>
  <c r="AW324" i="1"/>
  <c r="AX324" i="1"/>
  <c r="AW325" i="1"/>
  <c r="AX325" i="1"/>
  <c r="AW326" i="1"/>
  <c r="AX326" i="1"/>
  <c r="AW327" i="1"/>
  <c r="AX327" i="1"/>
  <c r="AW328" i="1"/>
  <c r="AX328" i="1"/>
  <c r="AW329" i="1"/>
  <c r="AX329" i="1"/>
  <c r="AW330" i="1"/>
  <c r="AX330" i="1"/>
  <c r="AW331" i="1"/>
  <c r="AX331" i="1"/>
  <c r="AW332" i="1"/>
  <c r="AX332" i="1"/>
  <c r="AW333" i="1"/>
  <c r="AX333" i="1"/>
  <c r="AW334" i="1"/>
  <c r="AX334" i="1"/>
  <c r="AW335" i="1"/>
  <c r="AX335" i="1"/>
  <c r="AW336" i="1"/>
  <c r="AX336" i="1"/>
  <c r="AW337" i="1"/>
  <c r="AX337" i="1"/>
  <c r="AW338" i="1"/>
  <c r="AX338" i="1"/>
  <c r="AW339" i="1"/>
  <c r="AX339" i="1"/>
  <c r="AW340" i="1"/>
  <c r="AX340" i="1"/>
  <c r="AW341" i="1"/>
  <c r="AX341" i="1"/>
  <c r="AW342" i="1"/>
  <c r="AX342" i="1"/>
  <c r="AW343" i="1"/>
  <c r="AX343" i="1"/>
  <c r="AW344" i="1"/>
  <c r="AX344" i="1"/>
  <c r="AW345" i="1"/>
  <c r="AX345" i="1"/>
  <c r="AW346" i="1"/>
  <c r="AX346" i="1"/>
  <c r="AW347" i="1"/>
  <c r="AX347" i="1"/>
  <c r="AW348" i="1"/>
  <c r="AX348" i="1"/>
  <c r="AW349" i="1"/>
  <c r="AX349" i="1"/>
  <c r="AW350" i="1"/>
  <c r="AX350" i="1"/>
  <c r="AW351" i="1"/>
  <c r="AX351" i="1"/>
  <c r="AW352" i="1"/>
  <c r="AX352" i="1"/>
  <c r="AW353" i="1"/>
  <c r="AX353" i="1"/>
  <c r="AW354" i="1"/>
  <c r="AX354" i="1"/>
  <c r="AW355" i="1"/>
  <c r="AX355" i="1"/>
  <c r="AW356" i="1"/>
  <c r="AX356" i="1"/>
  <c r="AW357" i="1"/>
  <c r="AX357" i="1"/>
  <c r="AW358" i="1"/>
  <c r="AX358" i="1"/>
  <c r="AW359" i="1"/>
  <c r="AX359" i="1"/>
  <c r="AW360" i="1"/>
  <c r="AX360" i="1"/>
  <c r="AW361" i="1"/>
  <c r="AX361" i="1"/>
  <c r="AW362" i="1"/>
  <c r="AX362" i="1"/>
  <c r="AW363" i="1"/>
  <c r="AX363" i="1"/>
  <c r="AW364" i="1"/>
  <c r="AX364" i="1"/>
  <c r="AW365" i="1"/>
  <c r="AX365" i="1"/>
  <c r="AW366" i="1"/>
  <c r="AX366" i="1"/>
  <c r="AW367" i="1"/>
  <c r="AX367" i="1"/>
  <c r="AW368" i="1"/>
  <c r="AX368" i="1"/>
  <c r="AW369" i="1"/>
  <c r="AX369" i="1"/>
  <c r="AW370" i="1"/>
  <c r="AX370" i="1"/>
  <c r="AW371" i="1"/>
  <c r="AX371" i="1"/>
  <c r="AW372" i="1"/>
  <c r="AX372" i="1"/>
  <c r="AW373" i="1"/>
  <c r="AX373" i="1"/>
  <c r="AW374" i="1"/>
  <c r="AX374" i="1"/>
  <c r="AW375" i="1"/>
  <c r="AX375" i="1"/>
  <c r="AW376" i="1"/>
  <c r="AX376" i="1"/>
  <c r="AW377" i="1"/>
  <c r="AX377" i="1"/>
  <c r="AW378" i="1"/>
  <c r="AX378" i="1"/>
  <c r="AW379" i="1"/>
  <c r="AX379" i="1"/>
  <c r="AW380" i="1"/>
  <c r="AX380" i="1"/>
  <c r="AW381" i="1"/>
  <c r="AX381" i="1"/>
  <c r="AW382" i="1"/>
  <c r="AX382" i="1"/>
  <c r="AW383" i="1"/>
  <c r="AX383" i="1"/>
  <c r="AW384" i="1"/>
  <c r="AX384" i="1"/>
  <c r="AW385" i="1"/>
  <c r="AX385" i="1"/>
  <c r="AW386" i="1"/>
  <c r="AX386" i="1"/>
  <c r="AW387" i="1"/>
  <c r="AX387" i="1"/>
  <c r="AW388" i="1"/>
  <c r="AX388" i="1"/>
  <c r="AW389" i="1"/>
  <c r="AX389" i="1"/>
  <c r="AW390" i="1"/>
  <c r="AX390" i="1"/>
  <c r="AW391" i="1"/>
  <c r="AX391" i="1"/>
  <c r="AW392" i="1"/>
  <c r="AX392" i="1"/>
  <c r="AW393" i="1"/>
  <c r="AX393" i="1"/>
  <c r="AW394" i="1"/>
  <c r="AX394" i="1"/>
  <c r="AW395" i="1"/>
  <c r="AX395" i="1"/>
  <c r="AW396" i="1"/>
  <c r="AX396" i="1"/>
  <c r="AW397" i="1"/>
  <c r="AX397" i="1"/>
  <c r="AW398" i="1"/>
  <c r="AX398" i="1"/>
  <c r="AW399" i="1"/>
  <c r="AX399" i="1"/>
  <c r="AW400" i="1"/>
  <c r="AX400" i="1"/>
  <c r="AW401" i="1"/>
  <c r="AX401" i="1"/>
  <c r="AW402" i="1"/>
  <c r="AX402" i="1"/>
  <c r="AW403" i="1"/>
  <c r="AX403" i="1"/>
  <c r="AW404" i="1"/>
  <c r="AX404" i="1"/>
  <c r="AW405" i="1"/>
  <c r="AX405" i="1"/>
  <c r="AW406" i="1"/>
  <c r="AX406" i="1"/>
  <c r="AW407" i="1"/>
  <c r="AX407" i="1"/>
  <c r="AW408" i="1"/>
  <c r="AX408" i="1"/>
  <c r="AW409" i="1"/>
  <c r="AX409" i="1"/>
  <c r="AW410" i="1"/>
  <c r="AX410" i="1"/>
  <c r="AX5" i="1"/>
  <c r="AW5" i="1"/>
  <c r="AC408" i="1"/>
  <c r="AD408" i="1"/>
  <c r="AE408" i="1" s="1"/>
  <c r="AC409" i="1"/>
  <c r="AD409" i="1"/>
  <c r="AE409" i="1" s="1"/>
  <c r="AC410" i="1"/>
  <c r="AD410" i="1"/>
  <c r="AE410" i="1" s="1"/>
  <c r="AC6" i="1"/>
  <c r="AC7" i="1"/>
  <c r="AD7" i="1"/>
  <c r="AE7" i="1" s="1"/>
  <c r="AH7" i="1" s="1"/>
  <c r="AC8" i="1"/>
  <c r="AD8" i="1"/>
  <c r="AE8" i="1" s="1"/>
  <c r="AH8" i="1" s="1"/>
  <c r="AC9" i="1"/>
  <c r="AD9" i="1"/>
  <c r="AE9" i="1" s="1"/>
  <c r="AJ9" i="1" s="1"/>
  <c r="AC10" i="1"/>
  <c r="AC11" i="1"/>
  <c r="AC12" i="1"/>
  <c r="AD12" i="1"/>
  <c r="AE12" i="1" s="1"/>
  <c r="AC13" i="1"/>
  <c r="AC14" i="1"/>
  <c r="AC15" i="1"/>
  <c r="AC16" i="1"/>
  <c r="AD16" i="1"/>
  <c r="AE16" i="1" s="1"/>
  <c r="AH16" i="1" s="1"/>
  <c r="AC17" i="1"/>
  <c r="AD17" i="1"/>
  <c r="AE17" i="1" s="1"/>
  <c r="AC18" i="1"/>
  <c r="AC19" i="1"/>
  <c r="AD19" i="1"/>
  <c r="AE19" i="1" s="1"/>
  <c r="AH19" i="1" s="1"/>
  <c r="AC20" i="1"/>
  <c r="AD20" i="1"/>
  <c r="AE20" i="1" s="1"/>
  <c r="AC21" i="1"/>
  <c r="AD21" i="1"/>
  <c r="AE21" i="1" s="1"/>
  <c r="AC22" i="1"/>
  <c r="AC23" i="1"/>
  <c r="AC24" i="1"/>
  <c r="AC25" i="1"/>
  <c r="AC26" i="1"/>
  <c r="AC27" i="1"/>
  <c r="AC28" i="1"/>
  <c r="AC29" i="1"/>
  <c r="AC30" i="1"/>
  <c r="AD30" i="1"/>
  <c r="AE30" i="1" s="1"/>
  <c r="AC31" i="1"/>
  <c r="AC32" i="1"/>
  <c r="AC33" i="1"/>
  <c r="AC34" i="1"/>
  <c r="AC35" i="1"/>
  <c r="AC36" i="1"/>
  <c r="AC37" i="1"/>
  <c r="AD37" i="1"/>
  <c r="AE37" i="1" s="1"/>
  <c r="AC38" i="1"/>
  <c r="AC39" i="1"/>
  <c r="AD39" i="1"/>
  <c r="AE39" i="1" s="1"/>
  <c r="AC40" i="1"/>
  <c r="AD40" i="1"/>
  <c r="AE40" i="1" s="1"/>
  <c r="AC41" i="1"/>
  <c r="AD41" i="1"/>
  <c r="AE41" i="1" s="1"/>
  <c r="AC42" i="1"/>
  <c r="AC43" i="1"/>
  <c r="AC44" i="1"/>
  <c r="AD44" i="1"/>
  <c r="AE44" i="1" s="1"/>
  <c r="AC45" i="1"/>
  <c r="AD45" i="1"/>
  <c r="AE45" i="1" s="1"/>
  <c r="AC46" i="1"/>
  <c r="AC47" i="1"/>
  <c r="AD47" i="1"/>
  <c r="AE47" i="1" s="1"/>
  <c r="AC48" i="1"/>
  <c r="AD48" i="1"/>
  <c r="AE48" i="1" s="1"/>
  <c r="AC49" i="1"/>
  <c r="AC50" i="1"/>
  <c r="AD50" i="1"/>
  <c r="AE50" i="1" s="1"/>
  <c r="AC51" i="1"/>
  <c r="AD51" i="1"/>
  <c r="AE51" i="1" s="1"/>
  <c r="AC52" i="1"/>
  <c r="AC53" i="1"/>
  <c r="AD53" i="1"/>
  <c r="AE53" i="1" s="1"/>
  <c r="AC54" i="1"/>
  <c r="AD54" i="1"/>
  <c r="AE54" i="1" s="1"/>
  <c r="AC55" i="1"/>
  <c r="AC56" i="1"/>
  <c r="AC57" i="1"/>
  <c r="AD57" i="1"/>
  <c r="AE57" i="1" s="1"/>
  <c r="AC58" i="1"/>
  <c r="AC59" i="1"/>
  <c r="AC60" i="1"/>
  <c r="AD60" i="1"/>
  <c r="AE60" i="1" s="1"/>
  <c r="AC61" i="1"/>
  <c r="AC62" i="1"/>
  <c r="AD62" i="1"/>
  <c r="AE62" i="1" s="1"/>
  <c r="AC63" i="1"/>
  <c r="AD63" i="1"/>
  <c r="AE63" i="1" s="1"/>
  <c r="AC64" i="1"/>
  <c r="AD64" i="1"/>
  <c r="AE64" i="1" s="1"/>
  <c r="AC65" i="1"/>
  <c r="AC66" i="1"/>
  <c r="AC67" i="1"/>
  <c r="AD67" i="1"/>
  <c r="AE67" i="1" s="1"/>
  <c r="AC68" i="1"/>
  <c r="AD68" i="1"/>
  <c r="AE68" i="1" s="1"/>
  <c r="AC69" i="1"/>
  <c r="AC70" i="1"/>
  <c r="AC71" i="1"/>
  <c r="AD71" i="1"/>
  <c r="AE71" i="1" s="1"/>
  <c r="AC72" i="1"/>
  <c r="AD72" i="1"/>
  <c r="AE72" i="1" s="1"/>
  <c r="AC73" i="1"/>
  <c r="AD73" i="1"/>
  <c r="AE73" i="1" s="1"/>
  <c r="AC74" i="1"/>
  <c r="AC75" i="1"/>
  <c r="AD75" i="1"/>
  <c r="AE75" i="1" s="1"/>
  <c r="AC76" i="1"/>
  <c r="AD76" i="1"/>
  <c r="AE76" i="1" s="1"/>
  <c r="AC77" i="1"/>
  <c r="AD77" i="1"/>
  <c r="AE77" i="1" s="1"/>
  <c r="AC78" i="1"/>
  <c r="AD78" i="1"/>
  <c r="AE78" i="1" s="1"/>
  <c r="AC79" i="1"/>
  <c r="AD79" i="1"/>
  <c r="AE79" i="1" s="1"/>
  <c r="AC80" i="1"/>
  <c r="AD80" i="1"/>
  <c r="AE80" i="1" s="1"/>
  <c r="AC81" i="1"/>
  <c r="AC82" i="1"/>
  <c r="AC83" i="1"/>
  <c r="AC84" i="1"/>
  <c r="AD84" i="1"/>
  <c r="AE84" i="1" s="1"/>
  <c r="AC85" i="1"/>
  <c r="AD85" i="1"/>
  <c r="AE85" i="1" s="1"/>
  <c r="AC86" i="1"/>
  <c r="AC87" i="1"/>
  <c r="AC88" i="1"/>
  <c r="AC89" i="1"/>
  <c r="AC90" i="1"/>
  <c r="AD90" i="1"/>
  <c r="AE90" i="1" s="1"/>
  <c r="AC91" i="1"/>
  <c r="AC92" i="1"/>
  <c r="AC93" i="1"/>
  <c r="AC94" i="1"/>
  <c r="AD94" i="1"/>
  <c r="AE94" i="1" s="1"/>
  <c r="AC95" i="1"/>
  <c r="AC96" i="1"/>
  <c r="AD96" i="1"/>
  <c r="AE96" i="1" s="1"/>
  <c r="AC97" i="1"/>
  <c r="AD97" i="1"/>
  <c r="AE97" i="1" s="1"/>
  <c r="AC98" i="1"/>
  <c r="AD98" i="1"/>
  <c r="AE98" i="1" s="1"/>
  <c r="AC99" i="1"/>
  <c r="AC100" i="1"/>
  <c r="AC101" i="1"/>
  <c r="AC102" i="1"/>
  <c r="AD102" i="1"/>
  <c r="AE102" i="1" s="1"/>
  <c r="AC103" i="1"/>
  <c r="AC104" i="1"/>
  <c r="AC105" i="1"/>
  <c r="AD105" i="1"/>
  <c r="AE105" i="1" s="1"/>
  <c r="AC106" i="1"/>
  <c r="AD106" i="1"/>
  <c r="AE106" i="1" s="1"/>
  <c r="AC107" i="1"/>
  <c r="AC108" i="1"/>
  <c r="AD108" i="1"/>
  <c r="AE108" i="1" s="1"/>
  <c r="AC109" i="1"/>
  <c r="AD109" i="1"/>
  <c r="AE109" i="1" s="1"/>
  <c r="AC110" i="1"/>
  <c r="AD110" i="1"/>
  <c r="AE110" i="1" s="1"/>
  <c r="AC111" i="1"/>
  <c r="AD111" i="1"/>
  <c r="AE111" i="1" s="1"/>
  <c r="AC112" i="1"/>
  <c r="AD112" i="1"/>
  <c r="AE112" i="1" s="1"/>
  <c r="AC113" i="1"/>
  <c r="AD113" i="1"/>
  <c r="AE113" i="1" s="1"/>
  <c r="AC114" i="1"/>
  <c r="AC115" i="1"/>
  <c r="AC116" i="1"/>
  <c r="AC117" i="1"/>
  <c r="AC118" i="1"/>
  <c r="AC119" i="1"/>
  <c r="AD119" i="1"/>
  <c r="AE119" i="1" s="1"/>
  <c r="AC120" i="1"/>
  <c r="AD120" i="1"/>
  <c r="AE120" i="1" s="1"/>
  <c r="AC121" i="1"/>
  <c r="AD121" i="1"/>
  <c r="AE121" i="1" s="1"/>
  <c r="AC122" i="1"/>
  <c r="AD122" i="1"/>
  <c r="AE122" i="1" s="1"/>
  <c r="AC123" i="1"/>
  <c r="AD123" i="1"/>
  <c r="AE123" i="1" s="1"/>
  <c r="AC124" i="1"/>
  <c r="AD124" i="1"/>
  <c r="AE124" i="1" s="1"/>
  <c r="AC125" i="1"/>
  <c r="AD125" i="1"/>
  <c r="AE125" i="1" s="1"/>
  <c r="AC126" i="1"/>
  <c r="AC127" i="1"/>
  <c r="AC128" i="1"/>
  <c r="AD128" i="1"/>
  <c r="AE128" i="1" s="1"/>
  <c r="AC129" i="1"/>
  <c r="AD129" i="1"/>
  <c r="AE129" i="1" s="1"/>
  <c r="AC130" i="1"/>
  <c r="AC131" i="1"/>
  <c r="AD131" i="1"/>
  <c r="AE131" i="1" s="1"/>
  <c r="AC132" i="1"/>
  <c r="AD132" i="1"/>
  <c r="AE132" i="1" s="1"/>
  <c r="AC133" i="1"/>
  <c r="AD133" i="1"/>
  <c r="AE133" i="1" s="1"/>
  <c r="AC134" i="1"/>
  <c r="AD134" i="1"/>
  <c r="AE134" i="1" s="1"/>
  <c r="AC135" i="1"/>
  <c r="AD135" i="1"/>
  <c r="AE135" i="1" s="1"/>
  <c r="AC136" i="1"/>
  <c r="AD136" i="1"/>
  <c r="AE136" i="1" s="1"/>
  <c r="AC137" i="1"/>
  <c r="AC138" i="1"/>
  <c r="AC139" i="1"/>
  <c r="AC140" i="1"/>
  <c r="AC141" i="1"/>
  <c r="AD141" i="1"/>
  <c r="AE141" i="1" s="1"/>
  <c r="AC142" i="1"/>
  <c r="AC143" i="1"/>
  <c r="AD143" i="1"/>
  <c r="AE143" i="1" s="1"/>
  <c r="AC144" i="1"/>
  <c r="AD144" i="1"/>
  <c r="AE144" i="1" s="1"/>
  <c r="AC145" i="1"/>
  <c r="AD145" i="1"/>
  <c r="AE145" i="1" s="1"/>
  <c r="AC146" i="1"/>
  <c r="AD146" i="1"/>
  <c r="AE146" i="1" s="1"/>
  <c r="AC147" i="1"/>
  <c r="AD147" i="1"/>
  <c r="AE147" i="1" s="1"/>
  <c r="AC148" i="1"/>
  <c r="AD148" i="1"/>
  <c r="AE148" i="1" s="1"/>
  <c r="AC149" i="1"/>
  <c r="AD149" i="1"/>
  <c r="AE149" i="1" s="1"/>
  <c r="AC150" i="1"/>
  <c r="AD150" i="1"/>
  <c r="AE150" i="1" s="1"/>
  <c r="AC151" i="1"/>
  <c r="AD151" i="1"/>
  <c r="AE151" i="1" s="1"/>
  <c r="AC152" i="1"/>
  <c r="AC153" i="1"/>
  <c r="AC154" i="1"/>
  <c r="AD154" i="1"/>
  <c r="AE154" i="1" s="1"/>
  <c r="AC155" i="1"/>
  <c r="AD155" i="1"/>
  <c r="AE155" i="1" s="1"/>
  <c r="AC156" i="1"/>
  <c r="AD156" i="1"/>
  <c r="AE156" i="1" s="1"/>
  <c r="AC157" i="1"/>
  <c r="AD157" i="1"/>
  <c r="AE157" i="1" s="1"/>
  <c r="AC158" i="1"/>
  <c r="AC159" i="1"/>
  <c r="AD159" i="1"/>
  <c r="AE159" i="1" s="1"/>
  <c r="AC160" i="1"/>
  <c r="AD160" i="1"/>
  <c r="AE160" i="1" s="1"/>
  <c r="AC161" i="1"/>
  <c r="AD161" i="1"/>
  <c r="AE161" i="1" s="1"/>
  <c r="AC162" i="1"/>
  <c r="AC163" i="1"/>
  <c r="AD163" i="1"/>
  <c r="AE163" i="1" s="1"/>
  <c r="AC164" i="1"/>
  <c r="AD164" i="1"/>
  <c r="AE164" i="1" s="1"/>
  <c r="AC165" i="1"/>
  <c r="AC166" i="1"/>
  <c r="AC167" i="1"/>
  <c r="AC168" i="1"/>
  <c r="AC169" i="1"/>
  <c r="AD169" i="1"/>
  <c r="AE169" i="1" s="1"/>
  <c r="AC170" i="1"/>
  <c r="AC171" i="1"/>
  <c r="AC172" i="1"/>
  <c r="AD172" i="1"/>
  <c r="AE172" i="1" s="1"/>
  <c r="AC173" i="1"/>
  <c r="AD173" i="1"/>
  <c r="AE173" i="1" s="1"/>
  <c r="AC174" i="1"/>
  <c r="AC175" i="1"/>
  <c r="AC176" i="1"/>
  <c r="AC177" i="1"/>
  <c r="AC178" i="1"/>
  <c r="AD178" i="1"/>
  <c r="AE178" i="1" s="1"/>
  <c r="AC179" i="1"/>
  <c r="AC180" i="1"/>
  <c r="AD180" i="1"/>
  <c r="AE180" i="1" s="1"/>
  <c r="AC181" i="1"/>
  <c r="AC182" i="1"/>
  <c r="AD182" i="1"/>
  <c r="AE182" i="1" s="1"/>
  <c r="AC183" i="1"/>
  <c r="AD183" i="1"/>
  <c r="AE183" i="1" s="1"/>
  <c r="AC184" i="1"/>
  <c r="AC185" i="1"/>
  <c r="AC186" i="1"/>
  <c r="AD186" i="1"/>
  <c r="AE186" i="1" s="1"/>
  <c r="AC187" i="1"/>
  <c r="AC188" i="1"/>
  <c r="AC189" i="1"/>
  <c r="AC190" i="1"/>
  <c r="AD190" i="1"/>
  <c r="AE190" i="1" s="1"/>
  <c r="AC191" i="1"/>
  <c r="AD191" i="1"/>
  <c r="AE191" i="1" s="1"/>
  <c r="AC192" i="1"/>
  <c r="AC193" i="1"/>
  <c r="AD193" i="1"/>
  <c r="AE193" i="1" s="1"/>
  <c r="AC194" i="1"/>
  <c r="AC195" i="1"/>
  <c r="AC196" i="1"/>
  <c r="AD196" i="1"/>
  <c r="AE196" i="1" s="1"/>
  <c r="AC197" i="1"/>
  <c r="AD197" i="1"/>
  <c r="AE197" i="1" s="1"/>
  <c r="AC198" i="1"/>
  <c r="AD198" i="1"/>
  <c r="AE198" i="1" s="1"/>
  <c r="AC199" i="1"/>
  <c r="AD199" i="1"/>
  <c r="AE199" i="1" s="1"/>
  <c r="AC200" i="1"/>
  <c r="AC201" i="1"/>
  <c r="AC202" i="1"/>
  <c r="AC203" i="1"/>
  <c r="AD203" i="1"/>
  <c r="AE203" i="1" s="1"/>
  <c r="AC204" i="1"/>
  <c r="AD204" i="1"/>
  <c r="AE204" i="1" s="1"/>
  <c r="AC205" i="1"/>
  <c r="AD205" i="1"/>
  <c r="AE205" i="1" s="1"/>
  <c r="AC206" i="1"/>
  <c r="AD206" i="1"/>
  <c r="AE206" i="1" s="1"/>
  <c r="AC207" i="1"/>
  <c r="AC208" i="1"/>
  <c r="AC209" i="1"/>
  <c r="AD209" i="1"/>
  <c r="AE209" i="1" s="1"/>
  <c r="AC210" i="1"/>
  <c r="AD210" i="1"/>
  <c r="AE210" i="1" s="1"/>
  <c r="AC211" i="1"/>
  <c r="AD211" i="1"/>
  <c r="AE211" i="1" s="1"/>
  <c r="AC212" i="1"/>
  <c r="AD212" i="1"/>
  <c r="AE212" i="1" s="1"/>
  <c r="AC213" i="1"/>
  <c r="AD213" i="1"/>
  <c r="AE213" i="1" s="1"/>
  <c r="AC214" i="1"/>
  <c r="AD214" i="1"/>
  <c r="AE214" i="1" s="1"/>
  <c r="AC215" i="1"/>
  <c r="AD215" i="1"/>
  <c r="AE215" i="1" s="1"/>
  <c r="AC216" i="1"/>
  <c r="AD216" i="1"/>
  <c r="AE216" i="1" s="1"/>
  <c r="AC217" i="1"/>
  <c r="AC218" i="1"/>
  <c r="AD218" i="1"/>
  <c r="AE218" i="1" s="1"/>
  <c r="AC219" i="1"/>
  <c r="AC220" i="1"/>
  <c r="AC221" i="1"/>
  <c r="AC222" i="1"/>
  <c r="AC223" i="1"/>
  <c r="AC224" i="1"/>
  <c r="AC226" i="1"/>
  <c r="AD226" i="1"/>
  <c r="AE226" i="1" s="1"/>
  <c r="AC5" i="1"/>
  <c r="AD6" i="1"/>
  <c r="AE6" i="1" s="1"/>
  <c r="AD10" i="1"/>
  <c r="AE10" i="1" s="1"/>
  <c r="AN10" i="1" s="1"/>
  <c r="AD11" i="1"/>
  <c r="AE11" i="1" s="1"/>
  <c r="AD13" i="1"/>
  <c r="AE13" i="1" s="1"/>
  <c r="AD14" i="1"/>
  <c r="AE14" i="1" s="1"/>
  <c r="AD15" i="1"/>
  <c r="AE15" i="1" s="1"/>
  <c r="AD18" i="1"/>
  <c r="AE18" i="1" s="1"/>
  <c r="AD22" i="1"/>
  <c r="AE22" i="1" s="1"/>
  <c r="AD23" i="1"/>
  <c r="AE23" i="1" s="1"/>
  <c r="AD24" i="1"/>
  <c r="AE24" i="1" s="1"/>
  <c r="AD25" i="1"/>
  <c r="AE25" i="1" s="1"/>
  <c r="AD26" i="1"/>
  <c r="AE26" i="1" s="1"/>
  <c r="AD27" i="1"/>
  <c r="AE27" i="1" s="1"/>
  <c r="AD28" i="1"/>
  <c r="AE28" i="1" s="1"/>
  <c r="AD29" i="1"/>
  <c r="AE29" i="1" s="1"/>
  <c r="AD31" i="1"/>
  <c r="AE31" i="1" s="1"/>
  <c r="AD32" i="1"/>
  <c r="AE32" i="1" s="1"/>
  <c r="AD33" i="1"/>
  <c r="AE33" i="1" s="1"/>
  <c r="AD34" i="1"/>
  <c r="AE34" i="1" s="1"/>
  <c r="AD35" i="1"/>
  <c r="AE35" i="1" s="1"/>
  <c r="AD36" i="1"/>
  <c r="AE36" i="1" s="1"/>
  <c r="AD38" i="1"/>
  <c r="AE38" i="1" s="1"/>
  <c r="AD42" i="1"/>
  <c r="AE42" i="1" s="1"/>
  <c r="AD43" i="1"/>
  <c r="AE43" i="1" s="1"/>
  <c r="AD46" i="1"/>
  <c r="AE46" i="1" s="1"/>
  <c r="AD49" i="1"/>
  <c r="AE49" i="1" s="1"/>
  <c r="AD52" i="1"/>
  <c r="AE52" i="1" s="1"/>
  <c r="AD55" i="1"/>
  <c r="AE55" i="1" s="1"/>
  <c r="AD56" i="1"/>
  <c r="AE56" i="1" s="1"/>
  <c r="AD58" i="1"/>
  <c r="AE58" i="1" s="1"/>
  <c r="AD59" i="1"/>
  <c r="AE59" i="1" s="1"/>
  <c r="AD61" i="1"/>
  <c r="AE61" i="1" s="1"/>
  <c r="AD65" i="1"/>
  <c r="AE65" i="1" s="1"/>
  <c r="AD66" i="1"/>
  <c r="AE66" i="1" s="1"/>
  <c r="AD69" i="1"/>
  <c r="AE69" i="1" s="1"/>
  <c r="AD70" i="1"/>
  <c r="AE70" i="1" s="1"/>
  <c r="AD74" i="1"/>
  <c r="AE74" i="1" s="1"/>
  <c r="AD81" i="1"/>
  <c r="AE81" i="1" s="1"/>
  <c r="AD82" i="1"/>
  <c r="AE82" i="1" s="1"/>
  <c r="AD83" i="1"/>
  <c r="AE83" i="1" s="1"/>
  <c r="AD86" i="1"/>
  <c r="AE86" i="1" s="1"/>
  <c r="AD87" i="1"/>
  <c r="AE87" i="1" s="1"/>
  <c r="AD88" i="1"/>
  <c r="AE88" i="1" s="1"/>
  <c r="AD89" i="1"/>
  <c r="AE89" i="1" s="1"/>
  <c r="AD91" i="1"/>
  <c r="AE91" i="1" s="1"/>
  <c r="AD92" i="1"/>
  <c r="AE92" i="1" s="1"/>
  <c r="AD93" i="1"/>
  <c r="AE93" i="1" s="1"/>
  <c r="AD95" i="1"/>
  <c r="AE95" i="1" s="1"/>
  <c r="AD99" i="1"/>
  <c r="AE99" i="1" s="1"/>
  <c r="AD100" i="1"/>
  <c r="AE100" i="1" s="1"/>
  <c r="AD101" i="1"/>
  <c r="AE101" i="1" s="1"/>
  <c r="AD103" i="1"/>
  <c r="AE103" i="1" s="1"/>
  <c r="AD104" i="1"/>
  <c r="AE104" i="1" s="1"/>
  <c r="AD107" i="1"/>
  <c r="AE107" i="1" s="1"/>
  <c r="AD114" i="1"/>
  <c r="AE114" i="1" s="1"/>
  <c r="AD115" i="1"/>
  <c r="AE115" i="1" s="1"/>
  <c r="AD116" i="1"/>
  <c r="AE116" i="1" s="1"/>
  <c r="AD117" i="1"/>
  <c r="AE117" i="1" s="1"/>
  <c r="AD118" i="1"/>
  <c r="AE118" i="1" s="1"/>
  <c r="AD126" i="1"/>
  <c r="AE126" i="1" s="1"/>
  <c r="AD127" i="1"/>
  <c r="AE127" i="1" s="1"/>
  <c r="AD130" i="1"/>
  <c r="AE130" i="1" s="1"/>
  <c r="AD137" i="1"/>
  <c r="AE137" i="1" s="1"/>
  <c r="AD138" i="1"/>
  <c r="AE138" i="1" s="1"/>
  <c r="AD139" i="1"/>
  <c r="AE139" i="1" s="1"/>
  <c r="AD140" i="1"/>
  <c r="AE140" i="1" s="1"/>
  <c r="AD142" i="1"/>
  <c r="AE142" i="1" s="1"/>
  <c r="AD152" i="1"/>
  <c r="AE152" i="1" s="1"/>
  <c r="AD153" i="1"/>
  <c r="AE153" i="1" s="1"/>
  <c r="AD158" i="1"/>
  <c r="AE158" i="1" s="1"/>
  <c r="AD162" i="1"/>
  <c r="AE162" i="1" s="1"/>
  <c r="AD165" i="1"/>
  <c r="AE165" i="1" s="1"/>
  <c r="AD166" i="1"/>
  <c r="AE166" i="1" s="1"/>
  <c r="AD167" i="1"/>
  <c r="AE167" i="1" s="1"/>
  <c r="AD168" i="1"/>
  <c r="AE168" i="1" s="1"/>
  <c r="AD170" i="1"/>
  <c r="AE170" i="1" s="1"/>
  <c r="AD171" i="1"/>
  <c r="AE171" i="1" s="1"/>
  <c r="AD174" i="1"/>
  <c r="AE174" i="1" s="1"/>
  <c r="AD175" i="1"/>
  <c r="AE175" i="1" s="1"/>
  <c r="AD176" i="1"/>
  <c r="AE176" i="1" s="1"/>
  <c r="AD177" i="1"/>
  <c r="AE177" i="1" s="1"/>
  <c r="AD179" i="1"/>
  <c r="AE179" i="1" s="1"/>
  <c r="AD181" i="1"/>
  <c r="AE181" i="1" s="1"/>
  <c r="AD184" i="1"/>
  <c r="AE184" i="1" s="1"/>
  <c r="AD185" i="1"/>
  <c r="AE185" i="1" s="1"/>
  <c r="AD187" i="1"/>
  <c r="AE187" i="1" s="1"/>
  <c r="AD188" i="1"/>
  <c r="AE188" i="1" s="1"/>
  <c r="AD189" i="1"/>
  <c r="AE189" i="1" s="1"/>
  <c r="AD192" i="1"/>
  <c r="AE192" i="1" s="1"/>
  <c r="AD194" i="1"/>
  <c r="AE194" i="1" s="1"/>
  <c r="AD195" i="1"/>
  <c r="AE195" i="1" s="1"/>
  <c r="AD200" i="1"/>
  <c r="AE200" i="1" s="1"/>
  <c r="AD201" i="1"/>
  <c r="AE201" i="1" s="1"/>
  <c r="AD202" i="1"/>
  <c r="AE202" i="1" s="1"/>
  <c r="AD207" i="1"/>
  <c r="AE207" i="1" s="1"/>
  <c r="AD208" i="1"/>
  <c r="AE208" i="1" s="1"/>
  <c r="AD217" i="1"/>
  <c r="AE217" i="1" s="1"/>
  <c r="AD219" i="1"/>
  <c r="AE219" i="1" s="1"/>
  <c r="AD220" i="1"/>
  <c r="AE220" i="1" s="1"/>
  <c r="AD221" i="1"/>
  <c r="AE221" i="1" s="1"/>
  <c r="AD222" i="1"/>
  <c r="AE222" i="1" s="1"/>
  <c r="AD223" i="1"/>
  <c r="AE223" i="1" s="1"/>
  <c r="AD224" i="1"/>
  <c r="AE224" i="1" s="1"/>
  <c r="AD227" i="1"/>
  <c r="AE227" i="1" s="1"/>
  <c r="AC232" i="1"/>
  <c r="AD235" i="1"/>
  <c r="AE235" i="1" s="1"/>
  <c r="AC240" i="1"/>
  <c r="AD243" i="1"/>
  <c r="AE243" i="1" s="1"/>
  <c r="AC248" i="1"/>
  <c r="AD251" i="1"/>
  <c r="AE251" i="1" s="1"/>
  <c r="AC256" i="1"/>
  <c r="AD259" i="1"/>
  <c r="AE259" i="1" s="1"/>
  <c r="AC264" i="1"/>
  <c r="AD267" i="1"/>
  <c r="AE267" i="1" s="1"/>
  <c r="AC272" i="1"/>
  <c r="AD275" i="1"/>
  <c r="AE275" i="1" s="1"/>
  <c r="AC280" i="1"/>
  <c r="AD283" i="1"/>
  <c r="AE283" i="1" s="1"/>
  <c r="AC288" i="1"/>
  <c r="AD291" i="1"/>
  <c r="AE291" i="1" s="1"/>
  <c r="AC296" i="1"/>
  <c r="AD299" i="1"/>
  <c r="AE299" i="1" s="1"/>
  <c r="AC304" i="1"/>
  <c r="AD307" i="1"/>
  <c r="AE307" i="1" s="1"/>
  <c r="AC312" i="1"/>
  <c r="AD315" i="1"/>
  <c r="AE315" i="1" s="1"/>
  <c r="AC320" i="1"/>
  <c r="AD323" i="1"/>
  <c r="AE323" i="1" s="1"/>
  <c r="AC328" i="1"/>
  <c r="AD331" i="1"/>
  <c r="AE331" i="1" s="1"/>
  <c r="AC336" i="1"/>
  <c r="AC339" i="1"/>
  <c r="AD340" i="1"/>
  <c r="AE340" i="1" s="1"/>
  <c r="AD341" i="1"/>
  <c r="AE341" i="1" s="1"/>
  <c r="AC342" i="1"/>
  <c r="AC343" i="1"/>
  <c r="AD344" i="1"/>
  <c r="AE344" i="1" s="1"/>
  <c r="AC345" i="1"/>
  <c r="AC346" i="1"/>
  <c r="AC347" i="1"/>
  <c r="AC348" i="1"/>
  <c r="AC349" i="1"/>
  <c r="AC350" i="1"/>
  <c r="AC351" i="1"/>
  <c r="AD352" i="1"/>
  <c r="AE352" i="1" s="1"/>
  <c r="AC353" i="1"/>
  <c r="AC354" i="1"/>
  <c r="AC355" i="1"/>
  <c r="AC356" i="1"/>
  <c r="AC357" i="1"/>
  <c r="AC358" i="1"/>
  <c r="AC359" i="1"/>
  <c r="AD360" i="1"/>
  <c r="AE360" i="1" s="1"/>
  <c r="AC361" i="1"/>
  <c r="AC362" i="1"/>
  <c r="AC363" i="1"/>
  <c r="AC364" i="1"/>
  <c r="AC365" i="1"/>
  <c r="AC366" i="1"/>
  <c r="AC367" i="1"/>
  <c r="AD368" i="1"/>
  <c r="AE368" i="1" s="1"/>
  <c r="AC369" i="1"/>
  <c r="AC370" i="1"/>
  <c r="AC371" i="1"/>
  <c r="AC372" i="1"/>
  <c r="AC373" i="1"/>
  <c r="AC374" i="1"/>
  <c r="AC375" i="1"/>
  <c r="AD376" i="1"/>
  <c r="AE376" i="1" s="1"/>
  <c r="AC377" i="1"/>
  <c r="AC378" i="1"/>
  <c r="AC379" i="1"/>
  <c r="AC380" i="1"/>
  <c r="AC381" i="1"/>
  <c r="AC382" i="1"/>
  <c r="AC383" i="1"/>
  <c r="AD384" i="1"/>
  <c r="AE384" i="1" s="1"/>
  <c r="AC385" i="1"/>
  <c r="AC386" i="1"/>
  <c r="AC387" i="1"/>
  <c r="AC388" i="1"/>
  <c r="AC389" i="1"/>
  <c r="AC390" i="1"/>
  <c r="AC391" i="1"/>
  <c r="AD392" i="1"/>
  <c r="AE392" i="1" s="1"/>
  <c r="AC393" i="1"/>
  <c r="AC394" i="1"/>
  <c r="AC395" i="1"/>
  <c r="AC396" i="1"/>
  <c r="AC397" i="1"/>
  <c r="AC398" i="1"/>
  <c r="AC399" i="1"/>
  <c r="AD400" i="1"/>
  <c r="AE400" i="1" s="1"/>
  <c r="AC401" i="1"/>
  <c r="AC402" i="1"/>
  <c r="AC403" i="1"/>
  <c r="AC404" i="1"/>
  <c r="AC405" i="1"/>
  <c r="AC406" i="1"/>
  <c r="AC407" i="1"/>
  <c r="AD5" i="1"/>
  <c r="AE5" i="1" s="1"/>
  <c r="AD7" i="6" l="1"/>
  <c r="AL7" i="6"/>
  <c r="AH8" i="6"/>
  <c r="AD9" i="6"/>
  <c r="AL9" i="6"/>
  <c r="AH10" i="6"/>
  <c r="AD11" i="6"/>
  <c r="AL11" i="6"/>
  <c r="AH12" i="6"/>
  <c r="AD13" i="6"/>
  <c r="AL13" i="6"/>
  <c r="AH14" i="6"/>
  <c r="AD15" i="6"/>
  <c r="AL15" i="6"/>
  <c r="AH16" i="6"/>
  <c r="AD17" i="6"/>
  <c r="AL17" i="6"/>
  <c r="AH18" i="6"/>
  <c r="AD19" i="6"/>
  <c r="AL19" i="6"/>
  <c r="AH20" i="6"/>
  <c r="AD21" i="6"/>
  <c r="AL21" i="6"/>
  <c r="AH22" i="6"/>
  <c r="AD23" i="6"/>
  <c r="AL23" i="6"/>
  <c r="AH24" i="6"/>
  <c r="AD25" i="6"/>
  <c r="AL25" i="6"/>
  <c r="AH26" i="6"/>
  <c r="AD27" i="6"/>
  <c r="AL27" i="6"/>
  <c r="AH28" i="6"/>
  <c r="AD29" i="6"/>
  <c r="AL29" i="6"/>
  <c r="AH30" i="6"/>
  <c r="AD31" i="6"/>
  <c r="AL31" i="6"/>
  <c r="AH32" i="6"/>
  <c r="AD33" i="6"/>
  <c r="AL33" i="6"/>
  <c r="AH34" i="6"/>
  <c r="AD35" i="6"/>
  <c r="AL35" i="6"/>
  <c r="AH36" i="6"/>
  <c r="AD37" i="6"/>
  <c r="AL37" i="6"/>
  <c r="AH38" i="6"/>
  <c r="AD39" i="6"/>
  <c r="AL39" i="6"/>
  <c r="AH40" i="6"/>
  <c r="AD41" i="6"/>
  <c r="AL41" i="6"/>
  <c r="AH42" i="6"/>
  <c r="AD43" i="6"/>
  <c r="AL43" i="6"/>
  <c r="AH44" i="6"/>
  <c r="AD45" i="6"/>
  <c r="AL45" i="6"/>
  <c r="AH46" i="6"/>
  <c r="AD47" i="6"/>
  <c r="AL47" i="6"/>
  <c r="AH48" i="6"/>
  <c r="AD49" i="6"/>
  <c r="AL49" i="6"/>
  <c r="AH50" i="6"/>
  <c r="AD51" i="6"/>
  <c r="AL51" i="6"/>
  <c r="AH52" i="6"/>
  <c r="AD53" i="6"/>
  <c r="AL53" i="6"/>
  <c r="AH54" i="6"/>
  <c r="AD55" i="6"/>
  <c r="AL55" i="6"/>
  <c r="AH56" i="6"/>
  <c r="AD57" i="6"/>
  <c r="AL57" i="6"/>
  <c r="AH58" i="6"/>
  <c r="AD59" i="6"/>
  <c r="AL59" i="6"/>
  <c r="AH60" i="6"/>
  <c r="AD61" i="6"/>
  <c r="AL61" i="6"/>
  <c r="AH62" i="6"/>
  <c r="AD63" i="6"/>
  <c r="AI8" i="6"/>
  <c r="AE9" i="6"/>
  <c r="AI10" i="6"/>
  <c r="AI12" i="6"/>
  <c r="AE13" i="6"/>
  <c r="AI14" i="6"/>
  <c r="AI16" i="6"/>
  <c r="AE17" i="6"/>
  <c r="AM17" i="6"/>
  <c r="AI20" i="6"/>
  <c r="AE21" i="6"/>
  <c r="AM21" i="6"/>
  <c r="AF7" i="6"/>
  <c r="AN7" i="6"/>
  <c r="AJ8" i="6"/>
  <c r="AF9" i="6"/>
  <c r="AN9" i="6"/>
  <c r="AJ10" i="6"/>
  <c r="AF11" i="6"/>
  <c r="AN11" i="6"/>
  <c r="AJ12" i="6"/>
  <c r="AF13" i="6"/>
  <c r="AN13" i="6"/>
  <c r="AJ14" i="6"/>
  <c r="AF15" i="6"/>
  <c r="AN15" i="6"/>
  <c r="AJ16" i="6"/>
  <c r="AF17" i="6"/>
  <c r="AN17" i="6"/>
  <c r="AJ18" i="6"/>
  <c r="AF19" i="6"/>
  <c r="AN19" i="6"/>
  <c r="AJ20" i="6"/>
  <c r="AF21" i="6"/>
  <c r="AN21" i="6"/>
  <c r="AJ22" i="6"/>
  <c r="AF23" i="6"/>
  <c r="AN23" i="6"/>
  <c r="AJ24" i="6"/>
  <c r="AF25" i="6"/>
  <c r="AN25" i="6"/>
  <c r="AJ26" i="6"/>
  <c r="AF27" i="6"/>
  <c r="AN27" i="6"/>
  <c r="AJ28" i="6"/>
  <c r="AF29" i="6"/>
  <c r="AN29" i="6"/>
  <c r="AJ30" i="6"/>
  <c r="AF31" i="6"/>
  <c r="AN31" i="6"/>
  <c r="AJ32" i="6"/>
  <c r="AF33" i="6"/>
  <c r="AN33" i="6"/>
  <c r="AJ34" i="6"/>
  <c r="AF35" i="6"/>
  <c r="AN35" i="6"/>
  <c r="AJ36" i="6"/>
  <c r="AF37" i="6"/>
  <c r="AN37" i="6"/>
  <c r="AJ38" i="6"/>
  <c r="AF39" i="6"/>
  <c r="AN39" i="6"/>
  <c r="AJ40" i="6"/>
  <c r="AF41" i="6"/>
  <c r="AN41" i="6"/>
  <c r="AJ42" i="6"/>
  <c r="AF43" i="6"/>
  <c r="AN43" i="6"/>
  <c r="AJ44" i="6"/>
  <c r="AF45" i="6"/>
  <c r="AN45" i="6"/>
  <c r="AJ46" i="6"/>
  <c r="AF47" i="6"/>
  <c r="AN47" i="6"/>
  <c r="AJ48" i="6"/>
  <c r="AF49" i="6"/>
  <c r="AN49" i="6"/>
  <c r="AJ50" i="6"/>
  <c r="AF51" i="6"/>
  <c r="AN51" i="6"/>
  <c r="AJ52" i="6"/>
  <c r="AF53" i="6"/>
  <c r="AN53" i="6"/>
  <c r="AJ54" i="6"/>
  <c r="AF55" i="6"/>
  <c r="AN55" i="6"/>
  <c r="AJ56" i="6"/>
  <c r="AF57" i="6"/>
  <c r="AN57" i="6"/>
  <c r="AJ58" i="6"/>
  <c r="AF59" i="6"/>
  <c r="AN59" i="6"/>
  <c r="AJ60" i="6"/>
  <c r="AF61" i="6"/>
  <c r="AN61" i="6"/>
  <c r="AJ62" i="6"/>
  <c r="AF63" i="6"/>
  <c r="AG7" i="6"/>
  <c r="AK8" i="6"/>
  <c r="AG9" i="6"/>
  <c r="AK10" i="6"/>
  <c r="AG11" i="6"/>
  <c r="AK12" i="6"/>
  <c r="AG13" i="6"/>
  <c r="AK14" i="6"/>
  <c r="AG15" i="6"/>
  <c r="AK16" i="6"/>
  <c r="AG17" i="6"/>
  <c r="AO17" i="6"/>
  <c r="AK18" i="6"/>
  <c r="AG19" i="6"/>
  <c r="AK20" i="6"/>
  <c r="AG21" i="6"/>
  <c r="AO21" i="6"/>
  <c r="AK22" i="6"/>
  <c r="AG23" i="6"/>
  <c r="AO23" i="6"/>
  <c r="AK24" i="6"/>
  <c r="AG25" i="6"/>
  <c r="AO25" i="6"/>
  <c r="AK26" i="6"/>
  <c r="AG27" i="6"/>
  <c r="AO27" i="6"/>
  <c r="AK28" i="6"/>
  <c r="AG29" i="6"/>
  <c r="AK30" i="6"/>
  <c r="AG31" i="6"/>
  <c r="AO31" i="6"/>
  <c r="AK32" i="6"/>
  <c r="AG33" i="6"/>
  <c r="AO33" i="6"/>
  <c r="AK34" i="6"/>
  <c r="AG35" i="6"/>
  <c r="AO35" i="6"/>
  <c r="AK36" i="6"/>
  <c r="AG37" i="6"/>
  <c r="AO37" i="6"/>
  <c r="AK38" i="6"/>
  <c r="AG39" i="6"/>
  <c r="AO39" i="6"/>
  <c r="AK40" i="6"/>
  <c r="AG41" i="6"/>
  <c r="AO41" i="6"/>
  <c r="AK42" i="6"/>
  <c r="AG43" i="6"/>
  <c r="AO43" i="6"/>
  <c r="AK44" i="6"/>
  <c r="AG45" i="6"/>
  <c r="AO45" i="6"/>
  <c r="AK46" i="6"/>
  <c r="AG47" i="6"/>
  <c r="AO47" i="6"/>
  <c r="AK48" i="6"/>
  <c r="AG49" i="6"/>
  <c r="AO49" i="6"/>
  <c r="AK50" i="6"/>
  <c r="AG51" i="6"/>
  <c r="AO51" i="6"/>
  <c r="AK52" i="6"/>
  <c r="AG53" i="6"/>
  <c r="AO53" i="6"/>
  <c r="AK54" i="6"/>
  <c r="AG55" i="6"/>
  <c r="AK56" i="6"/>
  <c r="AG57" i="6"/>
  <c r="AO57" i="6"/>
  <c r="AK58" i="6"/>
  <c r="AG59" i="6"/>
  <c r="AO59" i="6"/>
  <c r="AK60" i="6"/>
  <c r="AG61" i="6"/>
  <c r="AO61" i="6"/>
  <c r="AK62" i="6"/>
  <c r="AG63" i="6"/>
  <c r="AH7" i="6"/>
  <c r="AD8" i="6"/>
  <c r="AL8" i="6"/>
  <c r="AH9" i="6"/>
  <c r="AD10" i="6"/>
  <c r="AL10" i="6"/>
  <c r="AH11" i="6"/>
  <c r="AD12" i="6"/>
  <c r="AL12" i="6"/>
  <c r="AH13" i="6"/>
  <c r="AD14" i="6"/>
  <c r="AL14" i="6"/>
  <c r="AH15" i="6"/>
  <c r="AD16" i="6"/>
  <c r="AL16" i="6"/>
  <c r="AH17" i="6"/>
  <c r="AD18" i="6"/>
  <c r="AL18" i="6"/>
  <c r="AH19" i="6"/>
  <c r="AD20" i="6"/>
  <c r="AL20" i="6"/>
  <c r="AH21" i="6"/>
  <c r="AD22" i="6"/>
  <c r="AL22" i="6"/>
  <c r="AH23" i="6"/>
  <c r="AD24" i="6"/>
  <c r="AL24" i="6"/>
  <c r="AH25" i="6"/>
  <c r="AD26" i="6"/>
  <c r="AL26" i="6"/>
  <c r="AH27" i="6"/>
  <c r="AD28" i="6"/>
  <c r="AL28" i="6"/>
  <c r="AH29" i="6"/>
  <c r="AD30" i="6"/>
  <c r="AL30" i="6"/>
  <c r="AH31" i="6"/>
  <c r="AD32" i="6"/>
  <c r="AL32" i="6"/>
  <c r="AH33" i="6"/>
  <c r="AD34" i="6"/>
  <c r="AL34" i="6"/>
  <c r="AH35" i="6"/>
  <c r="AD36" i="6"/>
  <c r="AL36" i="6"/>
  <c r="AH37" i="6"/>
  <c r="AD38" i="6"/>
  <c r="AL38" i="6"/>
  <c r="AH39" i="6"/>
  <c r="AD40" i="6"/>
  <c r="AL40" i="6"/>
  <c r="AH41" i="6"/>
  <c r="AD42" i="6"/>
  <c r="AL42" i="6"/>
  <c r="AH43" i="6"/>
  <c r="AD44" i="6"/>
  <c r="AL44" i="6"/>
  <c r="AH45" i="6"/>
  <c r="AD46" i="6"/>
  <c r="AL46" i="6"/>
  <c r="AH47" i="6"/>
  <c r="AD48" i="6"/>
  <c r="AL48" i="6"/>
  <c r="AH49" i="6"/>
  <c r="AD50" i="6"/>
  <c r="AL50" i="6"/>
  <c r="AH51" i="6"/>
  <c r="AD52" i="6"/>
  <c r="AL52" i="6"/>
  <c r="AH53" i="6"/>
  <c r="AD54" i="6"/>
  <c r="AL54" i="6"/>
  <c r="AH55" i="6"/>
  <c r="AD56" i="6"/>
  <c r="AL56" i="6"/>
  <c r="AH57" i="6"/>
  <c r="AD58" i="6"/>
  <c r="AL58" i="6"/>
  <c r="AH59" i="6"/>
  <c r="AD60" i="6"/>
  <c r="AL60" i="6"/>
  <c r="AH61" i="6"/>
  <c r="AD62" i="6"/>
  <c r="AL62" i="6"/>
  <c r="AH63" i="6"/>
  <c r="AE8" i="6"/>
  <c r="AM8" i="6"/>
  <c r="AE10" i="6"/>
  <c r="AM10" i="6"/>
  <c r="AE12" i="6"/>
  <c r="AM12" i="6"/>
  <c r="AE14" i="6"/>
  <c r="AM14" i="6"/>
  <c r="AE16" i="6"/>
  <c r="AM16" i="6"/>
  <c r="AI17" i="6"/>
  <c r="AE20" i="6"/>
  <c r="AM20" i="6"/>
  <c r="AI21" i="6"/>
  <c r="AE22" i="6"/>
  <c r="AM22" i="6"/>
  <c r="AI23" i="6"/>
  <c r="AE24" i="6"/>
  <c r="AM24" i="6"/>
  <c r="AI25" i="6"/>
  <c r="AE26" i="6"/>
  <c r="AM26" i="6"/>
  <c r="AI27" i="6"/>
  <c r="AE28" i="6"/>
  <c r="AM28" i="6"/>
  <c r="AE30" i="6"/>
  <c r="AM30" i="6"/>
  <c r="AI31" i="6"/>
  <c r="AE32" i="6"/>
  <c r="AM32" i="6"/>
  <c r="AI33" i="6"/>
  <c r="AE34" i="6"/>
  <c r="AM34" i="6"/>
  <c r="AI35" i="6"/>
  <c r="AE36" i="6"/>
  <c r="AM36" i="6"/>
  <c r="AI37" i="6"/>
  <c r="AE38" i="6"/>
  <c r="AM38" i="6"/>
  <c r="AI39" i="6"/>
  <c r="AI41" i="6"/>
  <c r="AE42" i="6"/>
  <c r="AM42" i="6"/>
  <c r="AI43" i="6"/>
  <c r="AI45" i="6"/>
  <c r="AE46" i="6"/>
  <c r="AM46" i="6"/>
  <c r="AI47" i="6"/>
  <c r="AI49" i="6"/>
  <c r="AE50" i="6"/>
  <c r="AM50" i="6"/>
  <c r="AI51" i="6"/>
  <c r="AI53" i="6"/>
  <c r="AE56" i="6"/>
  <c r="AM56" i="6"/>
  <c r="AI57" i="6"/>
  <c r="AE58" i="6"/>
  <c r="AM58" i="6"/>
  <c r="AI59" i="6"/>
  <c r="AE60" i="6"/>
  <c r="AM60" i="6"/>
  <c r="AI61" i="6"/>
  <c r="AE62" i="6"/>
  <c r="AM62" i="6"/>
  <c r="AI63" i="6"/>
  <c r="AJ7" i="6"/>
  <c r="AF8" i="6"/>
  <c r="AN8" i="6"/>
  <c r="AJ9" i="6"/>
  <c r="AF10" i="6"/>
  <c r="AN10" i="6"/>
  <c r="AJ11" i="6"/>
  <c r="AF12" i="6"/>
  <c r="AN12" i="6"/>
  <c r="AJ13" i="6"/>
  <c r="AF14" i="6"/>
  <c r="AN14" i="6"/>
  <c r="AJ15" i="6"/>
  <c r="AF16" i="6"/>
  <c r="AN16" i="6"/>
  <c r="AJ17" i="6"/>
  <c r="AF18" i="6"/>
  <c r="AN18" i="6"/>
  <c r="AJ19" i="6"/>
  <c r="AF20" i="6"/>
  <c r="AN20" i="6"/>
  <c r="AJ21" i="6"/>
  <c r="AF22" i="6"/>
  <c r="AN22" i="6"/>
  <c r="AJ23" i="6"/>
  <c r="AF24" i="6"/>
  <c r="AN24" i="6"/>
  <c r="AJ25" i="6"/>
  <c r="AF26" i="6"/>
  <c r="AN26" i="6"/>
  <c r="AJ27" i="6"/>
  <c r="AF28" i="6"/>
  <c r="AN28" i="6"/>
  <c r="AJ29" i="6"/>
  <c r="AF30" i="6"/>
  <c r="AN30" i="6"/>
  <c r="AJ31" i="6"/>
  <c r="AF32" i="6"/>
  <c r="AN32" i="6"/>
  <c r="AJ33" i="6"/>
  <c r="AF34" i="6"/>
  <c r="AN34" i="6"/>
  <c r="AJ35" i="6"/>
  <c r="AF36" i="6"/>
  <c r="AN36" i="6"/>
  <c r="AJ37" i="6"/>
  <c r="AF38" i="6"/>
  <c r="AN38" i="6"/>
  <c r="AJ39" i="6"/>
  <c r="AF40" i="6"/>
  <c r="AN40" i="6"/>
  <c r="AJ41" i="6"/>
  <c r="AF42" i="6"/>
  <c r="AN42" i="6"/>
  <c r="AJ43" i="6"/>
  <c r="AF44" i="6"/>
  <c r="AN44" i="6"/>
  <c r="AJ45" i="6"/>
  <c r="AF46" i="6"/>
  <c r="AN46" i="6"/>
  <c r="AJ47" i="6"/>
  <c r="AF48" i="6"/>
  <c r="AN48" i="6"/>
  <c r="AJ49" i="6"/>
  <c r="AF50" i="6"/>
  <c r="AN50" i="6"/>
  <c r="AJ51" i="6"/>
  <c r="AF52" i="6"/>
  <c r="AN52" i="6"/>
  <c r="AJ53" i="6"/>
  <c r="AF54" i="6"/>
  <c r="AN54" i="6"/>
  <c r="AJ55" i="6"/>
  <c r="AF56" i="6"/>
  <c r="AN56" i="6"/>
  <c r="AJ57" i="6"/>
  <c r="AF58" i="6"/>
  <c r="AN58" i="6"/>
  <c r="AJ59" i="6"/>
  <c r="AF60" i="6"/>
  <c r="AN60" i="6"/>
  <c r="AJ61" i="6"/>
  <c r="AF62" i="6"/>
  <c r="AN62" i="6"/>
  <c r="AK7" i="6"/>
  <c r="AG8" i="6"/>
  <c r="AO8" i="6"/>
  <c r="AK9" i="6"/>
  <c r="AG10" i="6"/>
  <c r="AO10" i="6"/>
  <c r="AK11" i="6"/>
  <c r="AG12" i="6"/>
  <c r="AO12" i="6"/>
  <c r="AK13" i="6"/>
  <c r="AG14" i="6"/>
  <c r="AO14" i="6"/>
  <c r="AK15" i="6"/>
  <c r="AG16" i="6"/>
  <c r="AO16" i="6"/>
  <c r="AK17" i="6"/>
  <c r="AG18" i="6"/>
  <c r="AK19" i="6"/>
  <c r="AG20" i="6"/>
  <c r="AO20" i="6"/>
  <c r="AK21" i="6"/>
  <c r="AG22" i="6"/>
  <c r="AO22" i="6"/>
  <c r="AK23" i="6"/>
  <c r="AG24" i="6"/>
  <c r="AO24" i="6"/>
  <c r="AK25" i="6"/>
  <c r="AG26" i="6"/>
  <c r="AO26" i="6"/>
  <c r="AK27" i="6"/>
  <c r="AG28" i="6"/>
  <c r="AO28" i="6"/>
  <c r="AK29" i="6"/>
  <c r="AG30" i="6"/>
  <c r="AO30" i="6"/>
  <c r="AK31" i="6"/>
  <c r="AG32" i="6"/>
  <c r="AO32" i="6"/>
  <c r="AK33" i="6"/>
  <c r="AG34" i="6"/>
  <c r="AO34" i="6"/>
  <c r="AK35" i="6"/>
  <c r="AG36" i="6"/>
  <c r="AO36" i="6"/>
  <c r="AK37" i="6"/>
  <c r="AG38" i="6"/>
  <c r="AO38" i="6"/>
  <c r="AK39" i="6"/>
  <c r="AG40" i="6"/>
  <c r="AK41" i="6"/>
  <c r="AG42" i="6"/>
  <c r="AO42" i="6"/>
  <c r="AK43" i="6"/>
  <c r="AG44" i="6"/>
  <c r="AK45" i="6"/>
  <c r="AG46" i="6"/>
  <c r="AO46" i="6"/>
  <c r="AK47" i="6"/>
  <c r="AG48" i="6"/>
  <c r="AK49" i="6"/>
  <c r="AG50" i="6"/>
  <c r="AO50" i="6"/>
  <c r="AK51" i="6"/>
  <c r="AG52" i="6"/>
  <c r="AK53" i="6"/>
  <c r="AG54" i="6"/>
  <c r="AK55" i="6"/>
  <c r="AG56" i="6"/>
  <c r="AO56" i="6"/>
  <c r="AK57" i="6"/>
  <c r="AG58" i="6"/>
  <c r="AO58" i="6"/>
  <c r="AK59" i="6"/>
  <c r="AG60" i="6"/>
  <c r="AO60" i="6"/>
  <c r="AK61" i="6"/>
  <c r="AG62" i="6"/>
  <c r="AO62" i="6"/>
  <c r="AK63" i="6"/>
  <c r="AI22" i="6"/>
  <c r="AM27" i="6"/>
  <c r="AE33" i="6"/>
  <c r="AI38" i="6"/>
  <c r="AM43" i="6"/>
  <c r="AE49" i="6"/>
  <c r="AM59" i="6"/>
  <c r="AM63" i="6"/>
  <c r="AI64" i="6"/>
  <c r="AE65" i="6"/>
  <c r="AM65" i="6"/>
  <c r="AI66" i="6"/>
  <c r="AE67" i="6"/>
  <c r="AM67" i="6"/>
  <c r="AI68" i="6"/>
  <c r="AE71" i="6"/>
  <c r="AM71" i="6"/>
  <c r="AI72" i="6"/>
  <c r="AE73" i="6"/>
  <c r="AM73" i="6"/>
  <c r="AI74" i="6"/>
  <c r="AE75" i="6"/>
  <c r="AM75" i="6"/>
  <c r="AI76" i="6"/>
  <c r="AE77" i="6"/>
  <c r="AM77" i="6"/>
  <c r="AE79" i="6"/>
  <c r="AM79" i="6"/>
  <c r="AI80" i="6"/>
  <c r="AE81" i="6"/>
  <c r="AM81" i="6"/>
  <c r="AI82" i="6"/>
  <c r="AE83" i="6"/>
  <c r="AM83" i="6"/>
  <c r="AI84" i="6"/>
  <c r="AE85" i="6"/>
  <c r="AM85" i="6"/>
  <c r="AE87" i="6"/>
  <c r="AM87" i="6"/>
  <c r="AE89" i="6"/>
  <c r="AM89" i="6"/>
  <c r="AI90" i="6"/>
  <c r="AE91" i="6"/>
  <c r="AM91" i="6"/>
  <c r="AE93" i="6"/>
  <c r="AM93" i="6"/>
  <c r="AI94" i="6"/>
  <c r="AE95" i="6"/>
  <c r="AM95" i="6"/>
  <c r="AI96" i="6"/>
  <c r="AE97" i="6"/>
  <c r="AM97" i="6"/>
  <c r="AI100" i="6"/>
  <c r="AE101" i="6"/>
  <c r="AM101" i="6"/>
  <c r="AE103" i="6"/>
  <c r="AM103" i="6"/>
  <c r="AI104" i="6"/>
  <c r="AE105" i="6"/>
  <c r="AI106" i="6"/>
  <c r="AI108" i="6"/>
  <c r="AE109" i="6"/>
  <c r="AM109" i="6"/>
  <c r="AI110" i="6"/>
  <c r="AE111" i="6"/>
  <c r="AM111" i="6"/>
  <c r="AI112" i="6"/>
  <c r="AI114" i="6"/>
  <c r="AE115" i="6"/>
  <c r="AM115" i="6"/>
  <c r="AI116" i="6"/>
  <c r="AE23" i="6"/>
  <c r="AI28" i="6"/>
  <c r="AM33" i="6"/>
  <c r="AE39" i="6"/>
  <c r="AM49" i="6"/>
  <c r="AI60" i="6"/>
  <c r="AN63" i="6"/>
  <c r="AJ64" i="6"/>
  <c r="AF65" i="6"/>
  <c r="AN65" i="6"/>
  <c r="AJ66" i="6"/>
  <c r="AF67" i="6"/>
  <c r="AN67" i="6"/>
  <c r="AJ68" i="6"/>
  <c r="AF69" i="6"/>
  <c r="AN69" i="6"/>
  <c r="AJ70" i="6"/>
  <c r="AF71" i="6"/>
  <c r="AN71" i="6"/>
  <c r="AJ72" i="6"/>
  <c r="AF73" i="6"/>
  <c r="AN73" i="6"/>
  <c r="AJ74" i="6"/>
  <c r="AF75" i="6"/>
  <c r="AN75" i="6"/>
  <c r="AJ76" i="6"/>
  <c r="AF77" i="6"/>
  <c r="AN77" i="6"/>
  <c r="AJ78" i="6"/>
  <c r="AF79" i="6"/>
  <c r="AN79" i="6"/>
  <c r="AJ80" i="6"/>
  <c r="AF81" i="6"/>
  <c r="AN81" i="6"/>
  <c r="AJ82" i="6"/>
  <c r="AF83" i="6"/>
  <c r="AN83" i="6"/>
  <c r="AJ84" i="6"/>
  <c r="AF85" i="6"/>
  <c r="AN85" i="6"/>
  <c r="AJ86" i="6"/>
  <c r="AF87" i="6"/>
  <c r="AN87" i="6"/>
  <c r="AJ88" i="6"/>
  <c r="AF89" i="6"/>
  <c r="AN89" i="6"/>
  <c r="AJ90" i="6"/>
  <c r="AF91" i="6"/>
  <c r="AN91" i="6"/>
  <c r="AJ92" i="6"/>
  <c r="AF93" i="6"/>
  <c r="AN93" i="6"/>
  <c r="AJ94" i="6"/>
  <c r="AF95" i="6"/>
  <c r="AN95" i="6"/>
  <c r="AJ96" i="6"/>
  <c r="AF97" i="6"/>
  <c r="AN97" i="6"/>
  <c r="AJ98" i="6"/>
  <c r="AF99" i="6"/>
  <c r="AN99" i="6"/>
  <c r="AJ100" i="6"/>
  <c r="AF101" i="6"/>
  <c r="AN101" i="6"/>
  <c r="AJ102" i="6"/>
  <c r="AF103" i="6"/>
  <c r="AN103" i="6"/>
  <c r="AJ104" i="6"/>
  <c r="AF105" i="6"/>
  <c r="AN105" i="6"/>
  <c r="AJ106" i="6"/>
  <c r="AF107" i="6"/>
  <c r="AN107" i="6"/>
  <c r="AJ108" i="6"/>
  <c r="AF109" i="6"/>
  <c r="AN109" i="6"/>
  <c r="AJ110" i="6"/>
  <c r="AF111" i="6"/>
  <c r="AN111" i="6"/>
  <c r="AJ112" i="6"/>
  <c r="AF113" i="6"/>
  <c r="AN113" i="6"/>
  <c r="AJ114" i="6"/>
  <c r="AM23" i="6"/>
  <c r="AI34" i="6"/>
  <c r="AM39" i="6"/>
  <c r="AE45" i="6"/>
  <c r="AI50" i="6"/>
  <c r="AE61" i="6"/>
  <c r="AO63" i="6"/>
  <c r="AK64" i="6"/>
  <c r="AG65" i="6"/>
  <c r="AO65" i="6"/>
  <c r="AK66" i="6"/>
  <c r="AG67" i="6"/>
  <c r="AO67" i="6"/>
  <c r="AK68" i="6"/>
  <c r="AG69" i="6"/>
  <c r="AK70" i="6"/>
  <c r="AG71" i="6"/>
  <c r="AO71" i="6"/>
  <c r="AK72" i="6"/>
  <c r="AG73" i="6"/>
  <c r="AO73" i="6"/>
  <c r="AK74" i="6"/>
  <c r="AG75" i="6"/>
  <c r="AO75" i="6"/>
  <c r="AK76" i="6"/>
  <c r="AG77" i="6"/>
  <c r="AO77" i="6"/>
  <c r="AK78" i="6"/>
  <c r="AG79" i="6"/>
  <c r="AO79" i="6"/>
  <c r="AK80" i="6"/>
  <c r="AG81" i="6"/>
  <c r="AO81" i="6"/>
  <c r="AK82" i="6"/>
  <c r="AG83" i="6"/>
  <c r="AO83" i="6"/>
  <c r="AK84" i="6"/>
  <c r="AG85" i="6"/>
  <c r="AO85" i="6"/>
  <c r="AK86" i="6"/>
  <c r="AG87" i="6"/>
  <c r="AO87" i="6"/>
  <c r="AK88" i="6"/>
  <c r="AG89" i="6"/>
  <c r="AO89" i="6"/>
  <c r="AK90" i="6"/>
  <c r="AG91" i="6"/>
  <c r="AO91" i="6"/>
  <c r="AK92" i="6"/>
  <c r="AG93" i="6"/>
  <c r="AO93" i="6"/>
  <c r="AK94" i="6"/>
  <c r="AG95" i="6"/>
  <c r="AO95" i="6"/>
  <c r="AK96" i="6"/>
  <c r="AG97" i="6"/>
  <c r="AO97" i="6"/>
  <c r="AK98" i="6"/>
  <c r="AG99" i="6"/>
  <c r="AK100" i="6"/>
  <c r="AG101" i="6"/>
  <c r="AO101" i="6"/>
  <c r="AK102" i="6"/>
  <c r="AG103" i="6"/>
  <c r="AO103" i="6"/>
  <c r="AK104" i="6"/>
  <c r="AG105" i="6"/>
  <c r="AK106" i="6"/>
  <c r="AG107" i="6"/>
  <c r="AK108" i="6"/>
  <c r="AG109" i="6"/>
  <c r="AO109" i="6"/>
  <c r="AK110" i="6"/>
  <c r="AG111" i="6"/>
  <c r="AO111" i="6"/>
  <c r="AK112" i="6"/>
  <c r="AG113" i="6"/>
  <c r="AK114" i="6"/>
  <c r="AG115" i="6"/>
  <c r="AI24" i="6"/>
  <c r="AE35" i="6"/>
  <c r="AM45" i="6"/>
  <c r="AE51" i="6"/>
  <c r="AI56" i="6"/>
  <c r="AM61" i="6"/>
  <c r="AD64" i="6"/>
  <c r="AL64" i="6"/>
  <c r="AH65" i="6"/>
  <c r="AD66" i="6"/>
  <c r="AL66" i="6"/>
  <c r="AH67" i="6"/>
  <c r="AD68" i="6"/>
  <c r="AL68" i="6"/>
  <c r="AH69" i="6"/>
  <c r="AD70" i="6"/>
  <c r="AL70" i="6"/>
  <c r="AH71" i="6"/>
  <c r="AD72" i="6"/>
  <c r="AL72" i="6"/>
  <c r="AH73" i="6"/>
  <c r="AD74" i="6"/>
  <c r="AL74" i="6"/>
  <c r="AH75" i="6"/>
  <c r="AD76" i="6"/>
  <c r="AL76" i="6"/>
  <c r="AH77" i="6"/>
  <c r="AD78" i="6"/>
  <c r="AL78" i="6"/>
  <c r="AH79" i="6"/>
  <c r="AD80" i="6"/>
  <c r="AL80" i="6"/>
  <c r="AH81" i="6"/>
  <c r="AD82" i="6"/>
  <c r="AL82" i="6"/>
  <c r="AH83" i="6"/>
  <c r="AD84" i="6"/>
  <c r="AL84" i="6"/>
  <c r="AH85" i="6"/>
  <c r="AD86" i="6"/>
  <c r="AL86" i="6"/>
  <c r="AH87" i="6"/>
  <c r="AD88" i="6"/>
  <c r="AL88" i="6"/>
  <c r="AH89" i="6"/>
  <c r="AD90" i="6"/>
  <c r="AL90" i="6"/>
  <c r="AH91" i="6"/>
  <c r="AD92" i="6"/>
  <c r="AL92" i="6"/>
  <c r="AH93" i="6"/>
  <c r="AD94" i="6"/>
  <c r="AL94" i="6"/>
  <c r="AH95" i="6"/>
  <c r="AD96" i="6"/>
  <c r="AL96" i="6"/>
  <c r="AH97" i="6"/>
  <c r="AD98" i="6"/>
  <c r="AL98" i="6"/>
  <c r="AH99" i="6"/>
  <c r="AD100" i="6"/>
  <c r="AL100" i="6"/>
  <c r="AH101" i="6"/>
  <c r="AD102" i="6"/>
  <c r="AL102" i="6"/>
  <c r="AH103" i="6"/>
  <c r="AD104" i="6"/>
  <c r="AL104" i="6"/>
  <c r="AH105" i="6"/>
  <c r="AD106" i="6"/>
  <c r="AL106" i="6"/>
  <c r="AH107" i="6"/>
  <c r="AD108" i="6"/>
  <c r="AL108" i="6"/>
  <c r="AH109" i="6"/>
  <c r="AD110" i="6"/>
  <c r="AL110" i="6"/>
  <c r="AH111" i="6"/>
  <c r="AD112" i="6"/>
  <c r="AL112" i="6"/>
  <c r="AH113" i="6"/>
  <c r="AD114" i="6"/>
  <c r="AL114" i="6"/>
  <c r="AH115" i="6"/>
  <c r="AE25" i="6"/>
  <c r="AI30" i="6"/>
  <c r="AM35" i="6"/>
  <c r="AE41" i="6"/>
  <c r="AI46" i="6"/>
  <c r="AM51" i="6"/>
  <c r="AE57" i="6"/>
  <c r="AI62" i="6"/>
  <c r="AE64" i="6"/>
  <c r="AM64" i="6"/>
  <c r="AI65" i="6"/>
  <c r="AE66" i="6"/>
  <c r="AM66" i="6"/>
  <c r="AI67" i="6"/>
  <c r="AE68" i="6"/>
  <c r="AM68" i="6"/>
  <c r="AI71" i="6"/>
  <c r="AE72" i="6"/>
  <c r="AM72" i="6"/>
  <c r="AI73" i="6"/>
  <c r="AE74" i="6"/>
  <c r="AM74" i="6"/>
  <c r="AI75" i="6"/>
  <c r="AE76" i="6"/>
  <c r="AM76" i="6"/>
  <c r="AI77" i="6"/>
  <c r="AI79" i="6"/>
  <c r="AE80" i="6"/>
  <c r="AM80" i="6"/>
  <c r="AI81" i="6"/>
  <c r="AE82" i="6"/>
  <c r="AM82" i="6"/>
  <c r="AI83" i="6"/>
  <c r="AE84" i="6"/>
  <c r="AM84" i="6"/>
  <c r="AI85" i="6"/>
  <c r="AI87" i="6"/>
  <c r="AI89" i="6"/>
  <c r="AE90" i="6"/>
  <c r="AM90" i="6"/>
  <c r="AI91" i="6"/>
  <c r="AI93" i="6"/>
  <c r="AE94" i="6"/>
  <c r="AM94" i="6"/>
  <c r="AI95" i="6"/>
  <c r="AE96" i="6"/>
  <c r="AM96" i="6"/>
  <c r="AI97" i="6"/>
  <c r="AE100" i="6"/>
  <c r="AM100" i="6"/>
  <c r="AI101" i="6"/>
  <c r="AI103" i="6"/>
  <c r="AE104" i="6"/>
  <c r="AM104" i="6"/>
  <c r="AE106" i="6"/>
  <c r="AM106" i="6"/>
  <c r="AE108" i="6"/>
  <c r="AM108" i="6"/>
  <c r="AI109" i="6"/>
  <c r="AE110" i="6"/>
  <c r="AM110" i="6"/>
  <c r="AI111" i="6"/>
  <c r="AE112" i="6"/>
  <c r="AM112" i="6"/>
  <c r="AE114" i="6"/>
  <c r="AM114" i="6"/>
  <c r="AM25" i="6"/>
  <c r="AE31" i="6"/>
  <c r="AI36" i="6"/>
  <c r="AM41" i="6"/>
  <c r="AE47" i="6"/>
  <c r="AM57" i="6"/>
  <c r="AE63" i="6"/>
  <c r="AF64" i="6"/>
  <c r="AN64" i="6"/>
  <c r="AJ65" i="6"/>
  <c r="AF66" i="6"/>
  <c r="AN66" i="6"/>
  <c r="AJ67" i="6"/>
  <c r="AF68" i="6"/>
  <c r="AN68" i="6"/>
  <c r="AJ69" i="6"/>
  <c r="AF70" i="6"/>
  <c r="AN70" i="6"/>
  <c r="AJ71" i="6"/>
  <c r="AF72" i="6"/>
  <c r="AN72" i="6"/>
  <c r="AJ73" i="6"/>
  <c r="AF74" i="6"/>
  <c r="AN74" i="6"/>
  <c r="AJ75" i="6"/>
  <c r="AF76" i="6"/>
  <c r="AN76" i="6"/>
  <c r="AJ77" i="6"/>
  <c r="AF78" i="6"/>
  <c r="AN78" i="6"/>
  <c r="AJ79" i="6"/>
  <c r="AF80" i="6"/>
  <c r="AN80" i="6"/>
  <c r="AJ81" i="6"/>
  <c r="AF82" i="6"/>
  <c r="AN82" i="6"/>
  <c r="AJ83" i="6"/>
  <c r="AF84" i="6"/>
  <c r="AN84" i="6"/>
  <c r="AJ85" i="6"/>
  <c r="AF86" i="6"/>
  <c r="AN86" i="6"/>
  <c r="AJ87" i="6"/>
  <c r="AF88" i="6"/>
  <c r="AN88" i="6"/>
  <c r="AJ89" i="6"/>
  <c r="AF90" i="6"/>
  <c r="AN90" i="6"/>
  <c r="AJ91" i="6"/>
  <c r="AF92" i="6"/>
  <c r="AN92" i="6"/>
  <c r="AJ93" i="6"/>
  <c r="AF94" i="6"/>
  <c r="AN94" i="6"/>
  <c r="AJ95" i="6"/>
  <c r="AF96" i="6"/>
  <c r="AN96" i="6"/>
  <c r="AJ97" i="6"/>
  <c r="AF98" i="6"/>
  <c r="AN98" i="6"/>
  <c r="AJ99" i="6"/>
  <c r="AF100" i="6"/>
  <c r="AN100" i="6"/>
  <c r="AJ101" i="6"/>
  <c r="AF102" i="6"/>
  <c r="AN102" i="6"/>
  <c r="AJ103" i="6"/>
  <c r="AF104" i="6"/>
  <c r="AN104" i="6"/>
  <c r="AJ105" i="6"/>
  <c r="AF106" i="6"/>
  <c r="AN106" i="6"/>
  <c r="AJ107" i="6"/>
  <c r="AF108" i="6"/>
  <c r="AN108" i="6"/>
  <c r="AJ109" i="6"/>
  <c r="AF110" i="6"/>
  <c r="AN110" i="6"/>
  <c r="AJ111" i="6"/>
  <c r="AF112" i="6"/>
  <c r="AN112" i="6"/>
  <c r="AJ113" i="6"/>
  <c r="AF114" i="6"/>
  <c r="AI26" i="6"/>
  <c r="AM31" i="6"/>
  <c r="AE37" i="6"/>
  <c r="AI42" i="6"/>
  <c r="AM47" i="6"/>
  <c r="AE53" i="6"/>
  <c r="AI58" i="6"/>
  <c r="AJ63" i="6"/>
  <c r="AG64" i="6"/>
  <c r="AO64" i="6"/>
  <c r="AK65" i="6"/>
  <c r="AG66" i="6"/>
  <c r="AO66" i="6"/>
  <c r="AK67" i="6"/>
  <c r="AG68" i="6"/>
  <c r="AO68" i="6"/>
  <c r="AK69" i="6"/>
  <c r="AG70" i="6"/>
  <c r="AK71" i="6"/>
  <c r="AG72" i="6"/>
  <c r="AO72" i="6"/>
  <c r="AK73" i="6"/>
  <c r="AG74" i="6"/>
  <c r="AO74" i="6"/>
  <c r="AK75" i="6"/>
  <c r="AG76" i="6"/>
  <c r="AO76" i="6"/>
  <c r="AK77" i="6"/>
  <c r="AG78" i="6"/>
  <c r="AK79" i="6"/>
  <c r="AG80" i="6"/>
  <c r="AO80" i="6"/>
  <c r="AK81" i="6"/>
  <c r="AG82" i="6"/>
  <c r="AO82" i="6"/>
  <c r="AK83" i="6"/>
  <c r="AG84" i="6"/>
  <c r="AO84" i="6"/>
  <c r="AK85" i="6"/>
  <c r="AG86" i="6"/>
  <c r="AK87" i="6"/>
  <c r="AG88" i="6"/>
  <c r="AK89" i="6"/>
  <c r="AG90" i="6"/>
  <c r="AO90" i="6"/>
  <c r="AK91" i="6"/>
  <c r="AG92" i="6"/>
  <c r="AK93" i="6"/>
  <c r="AG94" i="6"/>
  <c r="AO94" i="6"/>
  <c r="AK95" i="6"/>
  <c r="AG96" i="6"/>
  <c r="AO96" i="6"/>
  <c r="AK97" i="6"/>
  <c r="AG98" i="6"/>
  <c r="AK99" i="6"/>
  <c r="AG100" i="6"/>
  <c r="AO100" i="6"/>
  <c r="AK101" i="6"/>
  <c r="AG102" i="6"/>
  <c r="AK103" i="6"/>
  <c r="AG104" i="6"/>
  <c r="AO104" i="6"/>
  <c r="AG106" i="6"/>
  <c r="AO106" i="6"/>
  <c r="AK107" i="6"/>
  <c r="AG108" i="6"/>
  <c r="AO108" i="6"/>
  <c r="AK109" i="6"/>
  <c r="AG110" i="6"/>
  <c r="AO110" i="6"/>
  <c r="AK111" i="6"/>
  <c r="AG112" i="6"/>
  <c r="AO112" i="6"/>
  <c r="AK113" i="6"/>
  <c r="AG114" i="6"/>
  <c r="AE27" i="6"/>
  <c r="AI32" i="6"/>
  <c r="AM37" i="6"/>
  <c r="AE43" i="6"/>
  <c r="AM53" i="6"/>
  <c r="AE59" i="6"/>
  <c r="AL63" i="6"/>
  <c r="AH64" i="6"/>
  <c r="AD65" i="6"/>
  <c r="AL65" i="6"/>
  <c r="AH66" i="6"/>
  <c r="AD67" i="6"/>
  <c r="AL67" i="6"/>
  <c r="AH68" i="6"/>
  <c r="AD69" i="6"/>
  <c r="AL69" i="6"/>
  <c r="AH70" i="6"/>
  <c r="AD71" i="6"/>
  <c r="AL71" i="6"/>
  <c r="AH72" i="6"/>
  <c r="AD73" i="6"/>
  <c r="AL73" i="6"/>
  <c r="AH74" i="6"/>
  <c r="AD75" i="6"/>
  <c r="AL75" i="6"/>
  <c r="AH76" i="6"/>
  <c r="AD77" i="6"/>
  <c r="AL77" i="6"/>
  <c r="AH78" i="6"/>
  <c r="AD79" i="6"/>
  <c r="AL79" i="6"/>
  <c r="AH80" i="6"/>
  <c r="AD81" i="6"/>
  <c r="AL81" i="6"/>
  <c r="AH82" i="6"/>
  <c r="AD83" i="6"/>
  <c r="AL83" i="6"/>
  <c r="AH84" i="6"/>
  <c r="AD85" i="6"/>
  <c r="AL85" i="6"/>
  <c r="AH86" i="6"/>
  <c r="AD87" i="6"/>
  <c r="AL87" i="6"/>
  <c r="AH88" i="6"/>
  <c r="AD89" i="6"/>
  <c r="AL89" i="6"/>
  <c r="AH90" i="6"/>
  <c r="AD91" i="6"/>
  <c r="AL91" i="6"/>
  <c r="AH92" i="6"/>
  <c r="AD93" i="6"/>
  <c r="AL93" i="6"/>
  <c r="AH94" i="6"/>
  <c r="AD95" i="6"/>
  <c r="AL95" i="6"/>
  <c r="AH96" i="6"/>
  <c r="AD97" i="6"/>
  <c r="AL97" i="6"/>
  <c r="AH98" i="6"/>
  <c r="AD99" i="6"/>
  <c r="AL99" i="6"/>
  <c r="AH100" i="6"/>
  <c r="AD101" i="6"/>
  <c r="AL101" i="6"/>
  <c r="AH102" i="6"/>
  <c r="AD103" i="6"/>
  <c r="AL103" i="6"/>
  <c r="AH104" i="6"/>
  <c r="AD105" i="6"/>
  <c r="AL105" i="6"/>
  <c r="AH106" i="6"/>
  <c r="AD107" i="6"/>
  <c r="AL107" i="6"/>
  <c r="AH108" i="6"/>
  <c r="AD109" i="6"/>
  <c r="AL109" i="6"/>
  <c r="AH110" i="6"/>
  <c r="AD111" i="6"/>
  <c r="AL111" i="6"/>
  <c r="AH112" i="6"/>
  <c r="AD113" i="6"/>
  <c r="AL113" i="6"/>
  <c r="AH114" i="6"/>
  <c r="AD115" i="6"/>
  <c r="AN114" i="6"/>
  <c r="AO115" i="6"/>
  <c r="AL116" i="6"/>
  <c r="AH117" i="6"/>
  <c r="AD118" i="6"/>
  <c r="AL118" i="6"/>
  <c r="AH119" i="6"/>
  <c r="AD120" i="6"/>
  <c r="AL120" i="6"/>
  <c r="AH121" i="6"/>
  <c r="AD122" i="6"/>
  <c r="AL122" i="6"/>
  <c r="AH123" i="6"/>
  <c r="AD124" i="6"/>
  <c r="AL124" i="6"/>
  <c r="AH125" i="6"/>
  <c r="AD126" i="6"/>
  <c r="AL126" i="6"/>
  <c r="AH127" i="6"/>
  <c r="AD128" i="6"/>
  <c r="AL128" i="6"/>
  <c r="AH129" i="6"/>
  <c r="AD130" i="6"/>
  <c r="AL130" i="6"/>
  <c r="AH131" i="6"/>
  <c r="AD132" i="6"/>
  <c r="AL132" i="6"/>
  <c r="AH133" i="6"/>
  <c r="AD134" i="6"/>
  <c r="AL134" i="6"/>
  <c r="AH135" i="6"/>
  <c r="AD136" i="6"/>
  <c r="AL136" i="6"/>
  <c r="AH137" i="6"/>
  <c r="AD138" i="6"/>
  <c r="AL138" i="6"/>
  <c r="AH139" i="6"/>
  <c r="AD140" i="6"/>
  <c r="AL140" i="6"/>
  <c r="AH141" i="6"/>
  <c r="AD142" i="6"/>
  <c r="AL142" i="6"/>
  <c r="AH143" i="6"/>
  <c r="AD144" i="6"/>
  <c r="AL144" i="6"/>
  <c r="AH145" i="6"/>
  <c r="AD146" i="6"/>
  <c r="AL146" i="6"/>
  <c r="AH147" i="6"/>
  <c r="AD148" i="6"/>
  <c r="AL148" i="6"/>
  <c r="AH149" i="6"/>
  <c r="AD150" i="6"/>
  <c r="AL150" i="6"/>
  <c r="AH151" i="6"/>
  <c r="AD152" i="6"/>
  <c r="AL152" i="6"/>
  <c r="AH153" i="6"/>
  <c r="AD154" i="6"/>
  <c r="AL154" i="6"/>
  <c r="AH155" i="6"/>
  <c r="AD156" i="6"/>
  <c r="AL156" i="6"/>
  <c r="AH157" i="6"/>
  <c r="AD158" i="6"/>
  <c r="AL158" i="6"/>
  <c r="AH159" i="6"/>
  <c r="AD160" i="6"/>
  <c r="AL160" i="6"/>
  <c r="AH161" i="6"/>
  <c r="AD162" i="6"/>
  <c r="AL162" i="6"/>
  <c r="AH163" i="6"/>
  <c r="AD164" i="6"/>
  <c r="AL164" i="6"/>
  <c r="AH165" i="6"/>
  <c r="AD166" i="6"/>
  <c r="AL166" i="6"/>
  <c r="AH167" i="6"/>
  <c r="AD168" i="6"/>
  <c r="AL168" i="6"/>
  <c r="AH169" i="6"/>
  <c r="AD170" i="6"/>
  <c r="AL170" i="6"/>
  <c r="AH171" i="6"/>
  <c r="AD172" i="6"/>
  <c r="AL172" i="6"/>
  <c r="AO114" i="6"/>
  <c r="AD116" i="6"/>
  <c r="AM116" i="6"/>
  <c r="AE118" i="6"/>
  <c r="AM118" i="6"/>
  <c r="AI119" i="6"/>
  <c r="AE120" i="6"/>
  <c r="AM120" i="6"/>
  <c r="AI121" i="6"/>
  <c r="AI123" i="6"/>
  <c r="AI125" i="6"/>
  <c r="AE126" i="6"/>
  <c r="AM126" i="6"/>
  <c r="AI127" i="6"/>
  <c r="AE128" i="6"/>
  <c r="AM128" i="6"/>
  <c r="AI129" i="6"/>
  <c r="AE132" i="6"/>
  <c r="AM132" i="6"/>
  <c r="AI133" i="6"/>
  <c r="AE134" i="6"/>
  <c r="AM134" i="6"/>
  <c r="AI135" i="6"/>
  <c r="AE136" i="6"/>
  <c r="AM136" i="6"/>
  <c r="AI137" i="6"/>
  <c r="AE140" i="6"/>
  <c r="AM140" i="6"/>
  <c r="AI141" i="6"/>
  <c r="AE142" i="6"/>
  <c r="AM142" i="6"/>
  <c r="AI143" i="6"/>
  <c r="AE144" i="6"/>
  <c r="AM144" i="6"/>
  <c r="AI145" i="6"/>
  <c r="AE146" i="6"/>
  <c r="AM146" i="6"/>
  <c r="AE148" i="6"/>
  <c r="AM148" i="6"/>
  <c r="AI149" i="6"/>
  <c r="AI155" i="6"/>
  <c r="AE156" i="6"/>
  <c r="AM156" i="6"/>
  <c r="AE158" i="6"/>
  <c r="AM158" i="6"/>
  <c r="AI159" i="6"/>
  <c r="AE160" i="6"/>
  <c r="AM160" i="6"/>
  <c r="AI161" i="6"/>
  <c r="AE162" i="6"/>
  <c r="AM162" i="6"/>
  <c r="AI163" i="6"/>
  <c r="AE164" i="6"/>
  <c r="AM164" i="6"/>
  <c r="AI165" i="6"/>
  <c r="AE166" i="6"/>
  <c r="AM166" i="6"/>
  <c r="AI167" i="6"/>
  <c r="AE168" i="6"/>
  <c r="AM168" i="6"/>
  <c r="AI169" i="6"/>
  <c r="AE170" i="6"/>
  <c r="AM170" i="6"/>
  <c r="AE172" i="6"/>
  <c r="AF115" i="6"/>
  <c r="AE116" i="6"/>
  <c r="AN116" i="6"/>
  <c r="AJ117" i="6"/>
  <c r="AF118" i="6"/>
  <c r="AN118" i="6"/>
  <c r="AJ119" i="6"/>
  <c r="AF120" i="6"/>
  <c r="AN120" i="6"/>
  <c r="AJ121" i="6"/>
  <c r="AF122" i="6"/>
  <c r="AN122" i="6"/>
  <c r="AJ123" i="6"/>
  <c r="AF124" i="6"/>
  <c r="AN124" i="6"/>
  <c r="AJ125" i="6"/>
  <c r="AF126" i="6"/>
  <c r="AN126" i="6"/>
  <c r="AJ127" i="6"/>
  <c r="AF128" i="6"/>
  <c r="AN128" i="6"/>
  <c r="AJ129" i="6"/>
  <c r="AF130" i="6"/>
  <c r="AN130" i="6"/>
  <c r="AJ131" i="6"/>
  <c r="AF132" i="6"/>
  <c r="AN132" i="6"/>
  <c r="AJ133" i="6"/>
  <c r="AF134" i="6"/>
  <c r="AN134" i="6"/>
  <c r="AJ135" i="6"/>
  <c r="AF136" i="6"/>
  <c r="AN136" i="6"/>
  <c r="AJ137" i="6"/>
  <c r="AF138" i="6"/>
  <c r="AN138" i="6"/>
  <c r="AJ139" i="6"/>
  <c r="AF140" i="6"/>
  <c r="AN140" i="6"/>
  <c r="AJ141" i="6"/>
  <c r="AF142" i="6"/>
  <c r="AN142" i="6"/>
  <c r="AJ143" i="6"/>
  <c r="AF144" i="6"/>
  <c r="AN144" i="6"/>
  <c r="AJ145" i="6"/>
  <c r="AF146" i="6"/>
  <c r="AN146" i="6"/>
  <c r="AJ147" i="6"/>
  <c r="AF148" i="6"/>
  <c r="AN148" i="6"/>
  <c r="AJ149" i="6"/>
  <c r="AF150" i="6"/>
  <c r="AN150" i="6"/>
  <c r="AJ151" i="6"/>
  <c r="AF152" i="6"/>
  <c r="AN152" i="6"/>
  <c r="AJ153" i="6"/>
  <c r="AF154" i="6"/>
  <c r="AN154" i="6"/>
  <c r="AJ155" i="6"/>
  <c r="AF156" i="6"/>
  <c r="AN156" i="6"/>
  <c r="AJ157" i="6"/>
  <c r="AF158" i="6"/>
  <c r="AN158" i="6"/>
  <c r="AJ159" i="6"/>
  <c r="AF160" i="6"/>
  <c r="AN160" i="6"/>
  <c r="AJ161" i="6"/>
  <c r="AF162" i="6"/>
  <c r="AN162" i="6"/>
  <c r="AJ163" i="6"/>
  <c r="AF164" i="6"/>
  <c r="AN164" i="6"/>
  <c r="AJ165" i="6"/>
  <c r="AF166" i="6"/>
  <c r="AN166" i="6"/>
  <c r="AJ167" i="6"/>
  <c r="AF168" i="6"/>
  <c r="AN168" i="6"/>
  <c r="AJ169" i="6"/>
  <c r="AF170" i="6"/>
  <c r="AN170" i="6"/>
  <c r="AJ171" i="6"/>
  <c r="AF172" i="6"/>
  <c r="AI115" i="6"/>
  <c r="AF116" i="6"/>
  <c r="AO116" i="6"/>
  <c r="AK117" i="6"/>
  <c r="AG118" i="6"/>
  <c r="AO118" i="6"/>
  <c r="AK119" i="6"/>
  <c r="AG120" i="6"/>
  <c r="AO120" i="6"/>
  <c r="AK121" i="6"/>
  <c r="AG122" i="6"/>
  <c r="AK123" i="6"/>
  <c r="AG124" i="6"/>
  <c r="AK125" i="6"/>
  <c r="AG126" i="6"/>
  <c r="AO126" i="6"/>
  <c r="AK127" i="6"/>
  <c r="AG128" i="6"/>
  <c r="AO128" i="6"/>
  <c r="AK129" i="6"/>
  <c r="AG130" i="6"/>
  <c r="AK131" i="6"/>
  <c r="AG132" i="6"/>
  <c r="AO132" i="6"/>
  <c r="AK133" i="6"/>
  <c r="AG134" i="6"/>
  <c r="AO134" i="6"/>
  <c r="AK135" i="6"/>
  <c r="AG136" i="6"/>
  <c r="AO136" i="6"/>
  <c r="AK137" i="6"/>
  <c r="AG138" i="6"/>
  <c r="AK139" i="6"/>
  <c r="AG140" i="6"/>
  <c r="AO140" i="6"/>
  <c r="AK141" i="6"/>
  <c r="AG142" i="6"/>
  <c r="AO142" i="6"/>
  <c r="AK143" i="6"/>
  <c r="AG144" i="6"/>
  <c r="AO144" i="6"/>
  <c r="AK145" i="6"/>
  <c r="AG146" i="6"/>
  <c r="AO146" i="6"/>
  <c r="AK147" i="6"/>
  <c r="AG148" i="6"/>
  <c r="AO148" i="6"/>
  <c r="AK149" i="6"/>
  <c r="AG150" i="6"/>
  <c r="AK151" i="6"/>
  <c r="AG152" i="6"/>
  <c r="AK153" i="6"/>
  <c r="AG154" i="6"/>
  <c r="AK155" i="6"/>
  <c r="AG156" i="6"/>
  <c r="AO156" i="6"/>
  <c r="AK157" i="6"/>
  <c r="AG158" i="6"/>
  <c r="AO158" i="6"/>
  <c r="AK159" i="6"/>
  <c r="AG160" i="6"/>
  <c r="AO160" i="6"/>
  <c r="AK161" i="6"/>
  <c r="AG162" i="6"/>
  <c r="AO162" i="6"/>
  <c r="AK163" i="6"/>
  <c r="AG164" i="6"/>
  <c r="AO164" i="6"/>
  <c r="AK165" i="6"/>
  <c r="AG166" i="6"/>
  <c r="AO166" i="6"/>
  <c r="AK167" i="6"/>
  <c r="AG168" i="6"/>
  <c r="AO168" i="6"/>
  <c r="AK169" i="6"/>
  <c r="AG170" i="6"/>
  <c r="AO170" i="6"/>
  <c r="AK171" i="6"/>
  <c r="AG172" i="6"/>
  <c r="AO172" i="6"/>
  <c r="AJ115" i="6"/>
  <c r="AG116" i="6"/>
  <c r="AD117" i="6"/>
  <c r="AL117" i="6"/>
  <c r="AH118" i="6"/>
  <c r="AD119" i="6"/>
  <c r="AL119" i="6"/>
  <c r="AH120" i="6"/>
  <c r="AD121" i="6"/>
  <c r="AL121" i="6"/>
  <c r="AH122" i="6"/>
  <c r="AD123" i="6"/>
  <c r="AL123" i="6"/>
  <c r="AH124" i="6"/>
  <c r="AD125" i="6"/>
  <c r="AL125" i="6"/>
  <c r="AH126" i="6"/>
  <c r="AD127" i="6"/>
  <c r="AL127" i="6"/>
  <c r="AH128" i="6"/>
  <c r="AD129" i="6"/>
  <c r="AL129" i="6"/>
  <c r="AH130" i="6"/>
  <c r="AD131" i="6"/>
  <c r="AL131" i="6"/>
  <c r="AH132" i="6"/>
  <c r="AD133" i="6"/>
  <c r="AL133" i="6"/>
  <c r="AH134" i="6"/>
  <c r="AD135" i="6"/>
  <c r="AL135" i="6"/>
  <c r="AH136" i="6"/>
  <c r="AD137" i="6"/>
  <c r="AL137" i="6"/>
  <c r="AH138" i="6"/>
  <c r="AD139" i="6"/>
  <c r="AL139" i="6"/>
  <c r="AH140" i="6"/>
  <c r="AD141" i="6"/>
  <c r="AL141" i="6"/>
  <c r="AH142" i="6"/>
  <c r="AD143" i="6"/>
  <c r="AL143" i="6"/>
  <c r="AH144" i="6"/>
  <c r="AD145" i="6"/>
  <c r="AL145" i="6"/>
  <c r="AH146" i="6"/>
  <c r="AD147" i="6"/>
  <c r="AL147" i="6"/>
  <c r="AH148" i="6"/>
  <c r="AD149" i="6"/>
  <c r="AL149" i="6"/>
  <c r="AH150" i="6"/>
  <c r="AD151" i="6"/>
  <c r="AL151" i="6"/>
  <c r="AH152" i="6"/>
  <c r="AD153" i="6"/>
  <c r="AL153" i="6"/>
  <c r="AH154" i="6"/>
  <c r="AD155" i="6"/>
  <c r="AL155" i="6"/>
  <c r="AH156" i="6"/>
  <c r="AD157" i="6"/>
  <c r="AL157" i="6"/>
  <c r="AH158" i="6"/>
  <c r="AD159" i="6"/>
  <c r="AL159" i="6"/>
  <c r="AH160" i="6"/>
  <c r="AD161" i="6"/>
  <c r="AL161" i="6"/>
  <c r="AH162" i="6"/>
  <c r="AD163" i="6"/>
  <c r="AL163" i="6"/>
  <c r="AH164" i="6"/>
  <c r="AD165" i="6"/>
  <c r="AL165" i="6"/>
  <c r="AH166" i="6"/>
  <c r="AD167" i="6"/>
  <c r="AL167" i="6"/>
  <c r="AH168" i="6"/>
  <c r="AD169" i="6"/>
  <c r="AL169" i="6"/>
  <c r="AH170" i="6"/>
  <c r="AD171" i="6"/>
  <c r="AL171" i="6"/>
  <c r="AH172" i="6"/>
  <c r="AD173" i="6"/>
  <c r="AK115" i="6"/>
  <c r="AH116" i="6"/>
  <c r="AI118" i="6"/>
  <c r="AE119" i="6"/>
  <c r="AM119" i="6"/>
  <c r="AI120" i="6"/>
  <c r="AE121" i="6"/>
  <c r="AM121" i="6"/>
  <c r="AE123" i="6"/>
  <c r="AM123" i="6"/>
  <c r="AE125" i="6"/>
  <c r="AM125" i="6"/>
  <c r="AI126" i="6"/>
  <c r="AE127" i="6"/>
  <c r="AM127" i="6"/>
  <c r="AI128" i="6"/>
  <c r="AE129" i="6"/>
  <c r="AM129" i="6"/>
  <c r="AI132" i="6"/>
  <c r="AE133" i="6"/>
  <c r="AM133" i="6"/>
  <c r="AI134" i="6"/>
  <c r="AE135" i="6"/>
  <c r="AM135" i="6"/>
  <c r="AI136" i="6"/>
  <c r="AE137" i="6"/>
  <c r="AM137" i="6"/>
  <c r="AI140" i="6"/>
  <c r="AE141" i="6"/>
  <c r="AM141" i="6"/>
  <c r="AI142" i="6"/>
  <c r="AE143" i="6"/>
  <c r="AM143" i="6"/>
  <c r="AI144" i="6"/>
  <c r="AE145" i="6"/>
  <c r="AM145" i="6"/>
  <c r="AI146" i="6"/>
  <c r="AI148" i="6"/>
  <c r="AE149" i="6"/>
  <c r="AM149" i="6"/>
  <c r="AE155" i="6"/>
  <c r="AM155" i="6"/>
  <c r="AI156" i="6"/>
  <c r="AI158" i="6"/>
  <c r="AE159" i="6"/>
  <c r="AM159" i="6"/>
  <c r="AI160" i="6"/>
  <c r="AE161" i="6"/>
  <c r="AM161" i="6"/>
  <c r="AI162" i="6"/>
  <c r="AE163" i="6"/>
  <c r="AM163" i="6"/>
  <c r="AI164" i="6"/>
  <c r="AE165" i="6"/>
  <c r="AM165" i="6"/>
  <c r="AI166" i="6"/>
  <c r="AE167" i="6"/>
  <c r="AM167" i="6"/>
  <c r="AI168" i="6"/>
  <c r="AE169" i="6"/>
  <c r="AM169" i="6"/>
  <c r="AI170" i="6"/>
  <c r="AI172" i="6"/>
  <c r="AL115" i="6"/>
  <c r="AJ116" i="6"/>
  <c r="AF117" i="6"/>
  <c r="AN117" i="6"/>
  <c r="AJ118" i="6"/>
  <c r="AF119" i="6"/>
  <c r="AN119" i="6"/>
  <c r="AJ120" i="6"/>
  <c r="AF121" i="6"/>
  <c r="AN121" i="6"/>
  <c r="AJ122" i="6"/>
  <c r="AF123" i="6"/>
  <c r="AN123" i="6"/>
  <c r="AJ124" i="6"/>
  <c r="AF125" i="6"/>
  <c r="AN125" i="6"/>
  <c r="AJ126" i="6"/>
  <c r="AF127" i="6"/>
  <c r="AN127" i="6"/>
  <c r="AJ128" i="6"/>
  <c r="AF129" i="6"/>
  <c r="AN129" i="6"/>
  <c r="AJ130" i="6"/>
  <c r="AF131" i="6"/>
  <c r="AN131" i="6"/>
  <c r="AJ132" i="6"/>
  <c r="AF133" i="6"/>
  <c r="AN133" i="6"/>
  <c r="AJ134" i="6"/>
  <c r="AF135" i="6"/>
  <c r="AN135" i="6"/>
  <c r="AJ136" i="6"/>
  <c r="AF137" i="6"/>
  <c r="AN137" i="6"/>
  <c r="AJ138" i="6"/>
  <c r="AF139" i="6"/>
  <c r="AN139" i="6"/>
  <c r="AJ140" i="6"/>
  <c r="AF141" i="6"/>
  <c r="AN141" i="6"/>
  <c r="AJ142" i="6"/>
  <c r="AF143" i="6"/>
  <c r="AN143" i="6"/>
  <c r="AJ144" i="6"/>
  <c r="AF145" i="6"/>
  <c r="AN145" i="6"/>
  <c r="AJ146" i="6"/>
  <c r="AF147" i="6"/>
  <c r="AN147" i="6"/>
  <c r="AJ148" i="6"/>
  <c r="AF149" i="6"/>
  <c r="AN149" i="6"/>
  <c r="AJ150" i="6"/>
  <c r="AF151" i="6"/>
  <c r="AN151" i="6"/>
  <c r="AJ152" i="6"/>
  <c r="AF153" i="6"/>
  <c r="AN153" i="6"/>
  <c r="AJ154" i="6"/>
  <c r="AF155" i="6"/>
  <c r="AN155" i="6"/>
  <c r="AJ156" i="6"/>
  <c r="AF157" i="6"/>
  <c r="AN157" i="6"/>
  <c r="AJ158" i="6"/>
  <c r="AF159" i="6"/>
  <c r="AN159" i="6"/>
  <c r="AJ160" i="6"/>
  <c r="AF161" i="6"/>
  <c r="AN161" i="6"/>
  <c r="AJ162" i="6"/>
  <c r="AF163" i="6"/>
  <c r="AN163" i="6"/>
  <c r="AJ164" i="6"/>
  <c r="AF165" i="6"/>
  <c r="AN165" i="6"/>
  <c r="AJ166" i="6"/>
  <c r="AF167" i="6"/>
  <c r="AN167" i="6"/>
  <c r="AJ168" i="6"/>
  <c r="AF169" i="6"/>
  <c r="AN169" i="6"/>
  <c r="AJ170" i="6"/>
  <c r="AF171" i="6"/>
  <c r="AN171" i="6"/>
  <c r="AN115" i="6"/>
  <c r="AK116" i="6"/>
  <c r="AG117" i="6"/>
  <c r="AK118" i="6"/>
  <c r="AG119" i="6"/>
  <c r="AO119" i="6"/>
  <c r="AK120" i="6"/>
  <c r="AG121" i="6"/>
  <c r="AO121" i="6"/>
  <c r="AK122" i="6"/>
  <c r="AG123" i="6"/>
  <c r="AO123" i="6"/>
  <c r="AK124" i="6"/>
  <c r="AG125" i="6"/>
  <c r="AO125" i="6"/>
  <c r="AK126" i="6"/>
  <c r="AG127" i="6"/>
  <c r="AO127" i="6"/>
  <c r="AK128" i="6"/>
  <c r="AG129" i="6"/>
  <c r="AO129" i="6"/>
  <c r="AK130" i="6"/>
  <c r="AG131" i="6"/>
  <c r="AK132" i="6"/>
  <c r="AG133" i="6"/>
  <c r="AO133" i="6"/>
  <c r="AK134" i="6"/>
  <c r="AG135" i="6"/>
  <c r="AO135" i="6"/>
  <c r="AK136" i="6"/>
  <c r="AG137" i="6"/>
  <c r="AO137" i="6"/>
  <c r="AK138" i="6"/>
  <c r="AG139" i="6"/>
  <c r="AK140" i="6"/>
  <c r="AG141" i="6"/>
  <c r="AO141" i="6"/>
  <c r="AK142" i="6"/>
  <c r="AG143" i="6"/>
  <c r="AO143" i="6"/>
  <c r="AK144" i="6"/>
  <c r="AG145" i="6"/>
  <c r="AO145" i="6"/>
  <c r="AK146" i="6"/>
  <c r="AG147" i="6"/>
  <c r="AK148" i="6"/>
  <c r="AG149" i="6"/>
  <c r="AO149" i="6"/>
  <c r="AK150" i="6"/>
  <c r="AG151" i="6"/>
  <c r="AK152" i="6"/>
  <c r="AG153" i="6"/>
  <c r="AK154" i="6"/>
  <c r="AG155" i="6"/>
  <c r="AO155" i="6"/>
  <c r="AK156" i="6"/>
  <c r="AG157" i="6"/>
  <c r="AK158" i="6"/>
  <c r="AG159" i="6"/>
  <c r="AO159" i="6"/>
  <c r="AK160" i="6"/>
  <c r="AG161" i="6"/>
  <c r="AO161" i="6"/>
  <c r="AK162" i="6"/>
  <c r="AG163" i="6"/>
  <c r="AO163" i="6"/>
  <c r="AK164" i="6"/>
  <c r="AG165" i="6"/>
  <c r="AO165" i="6"/>
  <c r="AK166" i="6"/>
  <c r="AG167" i="6"/>
  <c r="AO167" i="6"/>
  <c r="AK168" i="6"/>
  <c r="AG169" i="6"/>
  <c r="AO169" i="6"/>
  <c r="AK170" i="6"/>
  <c r="AG171" i="6"/>
  <c r="AJ172" i="6"/>
  <c r="AI173" i="6"/>
  <c r="AE174" i="6"/>
  <c r="AE176" i="6"/>
  <c r="AM176" i="6"/>
  <c r="AI177" i="6"/>
  <c r="AE178" i="6"/>
  <c r="AM178" i="6"/>
  <c r="AE180" i="6"/>
  <c r="AM180" i="6"/>
  <c r="AI181" i="6"/>
  <c r="AE182" i="6"/>
  <c r="AM182" i="6"/>
  <c r="AI183" i="6"/>
  <c r="AI185" i="6"/>
  <c r="AE186" i="6"/>
  <c r="AM186" i="6"/>
  <c r="AE188" i="6"/>
  <c r="AM188" i="6"/>
  <c r="AI189" i="6"/>
  <c r="AE190" i="6"/>
  <c r="AM190" i="6"/>
  <c r="AI191" i="6"/>
  <c r="AE192" i="6"/>
  <c r="AM192" i="6"/>
  <c r="AE194" i="6"/>
  <c r="AM194" i="6"/>
  <c r="AI197" i="6"/>
  <c r="AI199" i="6"/>
  <c r="AE200" i="6"/>
  <c r="AM200" i="6"/>
  <c r="AE202" i="6"/>
  <c r="AM202" i="6"/>
  <c r="AI203" i="6"/>
  <c r="AE204" i="6"/>
  <c r="AM204" i="6"/>
  <c r="AI205" i="6"/>
  <c r="AE206" i="6"/>
  <c r="AM206" i="6"/>
  <c r="AI207" i="6"/>
  <c r="AE208" i="6"/>
  <c r="AM208" i="6"/>
  <c r="AI209" i="6"/>
  <c r="AE210" i="6"/>
  <c r="AM210" i="6"/>
  <c r="AI211" i="6"/>
  <c r="AE212" i="6"/>
  <c r="AM212" i="6"/>
  <c r="AI213" i="6"/>
  <c r="AE216" i="6"/>
  <c r="AM216" i="6"/>
  <c r="AI217" i="6"/>
  <c r="AE220" i="6"/>
  <c r="AM220" i="6"/>
  <c r="AE222" i="6"/>
  <c r="AM222" i="6"/>
  <c r="AE224" i="6"/>
  <c r="AM224" i="6"/>
  <c r="AE226" i="6"/>
  <c r="AM226" i="6"/>
  <c r="AI227" i="6"/>
  <c r="AE228" i="6"/>
  <c r="AM228" i="6"/>
  <c r="AI229" i="6"/>
  <c r="AE230" i="6"/>
  <c r="AM230" i="6"/>
  <c r="AI231" i="6"/>
  <c r="AE232" i="6"/>
  <c r="AM232" i="6"/>
  <c r="AI233" i="6"/>
  <c r="AI237" i="6"/>
  <c r="AE238" i="6"/>
  <c r="AM238" i="6"/>
  <c r="AI239" i="6"/>
  <c r="AI241" i="6"/>
  <c r="AE242" i="6"/>
  <c r="AM242" i="6"/>
  <c r="AI243" i="6"/>
  <c r="AE244" i="6"/>
  <c r="AM244" i="6"/>
  <c r="AI245" i="6"/>
  <c r="AE246" i="6"/>
  <c r="AM246" i="6"/>
  <c r="AI247" i="6"/>
  <c r="AI249" i="6"/>
  <c r="AI251" i="6"/>
  <c r="AE252" i="6"/>
  <c r="AM252" i="6"/>
  <c r="AE254" i="6"/>
  <c r="AM254" i="6"/>
  <c r="AI255" i="6"/>
  <c r="AE256" i="6"/>
  <c r="AM256" i="6"/>
  <c r="AI257" i="6"/>
  <c r="AE258" i="6"/>
  <c r="AM258" i="6"/>
  <c r="AI261" i="6"/>
  <c r="AE262" i="6"/>
  <c r="AM262" i="6"/>
  <c r="AE264" i="6"/>
  <c r="AM264" i="6"/>
  <c r="AI265" i="6"/>
  <c r="AE266" i="6"/>
  <c r="AI267" i="6"/>
  <c r="AE268" i="6"/>
  <c r="AM268" i="6"/>
  <c r="AI269" i="6"/>
  <c r="AI271" i="6"/>
  <c r="AE272" i="6"/>
  <c r="AM272" i="6"/>
  <c r="AI273" i="6"/>
  <c r="AI275" i="6"/>
  <c r="AE276" i="6"/>
  <c r="AM276" i="6"/>
  <c r="AE278" i="6"/>
  <c r="AM278" i="6"/>
  <c r="AI279" i="6"/>
  <c r="AE280" i="6"/>
  <c r="AM280" i="6"/>
  <c r="AE282" i="6"/>
  <c r="AM282" i="6"/>
  <c r="AI283" i="6"/>
  <c r="AE284" i="6"/>
  <c r="AM284" i="6"/>
  <c r="AI285" i="6"/>
  <c r="AK172" i="6"/>
  <c r="AJ173" i="6"/>
  <c r="AF174" i="6"/>
  <c r="AN174" i="6"/>
  <c r="AJ175" i="6"/>
  <c r="AF176" i="6"/>
  <c r="AN176" i="6"/>
  <c r="AJ177" i="6"/>
  <c r="AF178" i="6"/>
  <c r="AN178" i="6"/>
  <c r="AJ179" i="6"/>
  <c r="AF180" i="6"/>
  <c r="AN180" i="6"/>
  <c r="AJ181" i="6"/>
  <c r="AF182" i="6"/>
  <c r="AN182" i="6"/>
  <c r="AJ183" i="6"/>
  <c r="AF184" i="6"/>
  <c r="AN184" i="6"/>
  <c r="AJ185" i="6"/>
  <c r="AF186" i="6"/>
  <c r="AN186" i="6"/>
  <c r="AJ187" i="6"/>
  <c r="AF188" i="6"/>
  <c r="AN188" i="6"/>
  <c r="AJ189" i="6"/>
  <c r="AF190" i="6"/>
  <c r="AN190" i="6"/>
  <c r="AJ191" i="6"/>
  <c r="AF192" i="6"/>
  <c r="AN192" i="6"/>
  <c r="AJ193" i="6"/>
  <c r="AF194" i="6"/>
  <c r="AN194" i="6"/>
  <c r="AJ195" i="6"/>
  <c r="AF196" i="6"/>
  <c r="AN196" i="6"/>
  <c r="AJ197" i="6"/>
  <c r="AF198" i="6"/>
  <c r="AN198" i="6"/>
  <c r="AJ199" i="6"/>
  <c r="AF200" i="6"/>
  <c r="AN200" i="6"/>
  <c r="AJ201" i="6"/>
  <c r="AF202" i="6"/>
  <c r="AN202" i="6"/>
  <c r="AJ203" i="6"/>
  <c r="AF204" i="6"/>
  <c r="AN204" i="6"/>
  <c r="AJ205" i="6"/>
  <c r="AF206" i="6"/>
  <c r="AN206" i="6"/>
  <c r="AJ207" i="6"/>
  <c r="AF208" i="6"/>
  <c r="AN208" i="6"/>
  <c r="AJ209" i="6"/>
  <c r="AF210" i="6"/>
  <c r="AN210" i="6"/>
  <c r="AJ211" i="6"/>
  <c r="AF212" i="6"/>
  <c r="AN212" i="6"/>
  <c r="AJ213" i="6"/>
  <c r="AF214" i="6"/>
  <c r="AN214" i="6"/>
  <c r="AJ215" i="6"/>
  <c r="AF216" i="6"/>
  <c r="AN216" i="6"/>
  <c r="AJ217" i="6"/>
  <c r="AF218" i="6"/>
  <c r="AN218" i="6"/>
  <c r="AJ219" i="6"/>
  <c r="AF220" i="6"/>
  <c r="AN220" i="6"/>
  <c r="AJ221" i="6"/>
  <c r="AF222" i="6"/>
  <c r="AN222" i="6"/>
  <c r="AJ223" i="6"/>
  <c r="AF224" i="6"/>
  <c r="AN224" i="6"/>
  <c r="AJ225" i="6"/>
  <c r="AF226" i="6"/>
  <c r="AN226" i="6"/>
  <c r="AJ227" i="6"/>
  <c r="AF228" i="6"/>
  <c r="AN228" i="6"/>
  <c r="AJ229" i="6"/>
  <c r="AF230" i="6"/>
  <c r="AN230" i="6"/>
  <c r="AJ231" i="6"/>
  <c r="AF232" i="6"/>
  <c r="AN232" i="6"/>
  <c r="AJ233" i="6"/>
  <c r="AF234" i="6"/>
  <c r="AN234" i="6"/>
  <c r="AJ235" i="6"/>
  <c r="AF236" i="6"/>
  <c r="AN236" i="6"/>
  <c r="AJ237" i="6"/>
  <c r="AF238" i="6"/>
  <c r="AN238" i="6"/>
  <c r="AJ239" i="6"/>
  <c r="AF240" i="6"/>
  <c r="AN240" i="6"/>
  <c r="AJ241" i="6"/>
  <c r="AF242" i="6"/>
  <c r="AN242" i="6"/>
  <c r="AJ243" i="6"/>
  <c r="AF244" i="6"/>
  <c r="AN244" i="6"/>
  <c r="AJ245" i="6"/>
  <c r="AF246" i="6"/>
  <c r="AN246" i="6"/>
  <c r="AJ247" i="6"/>
  <c r="AF248" i="6"/>
  <c r="AN248" i="6"/>
  <c r="AJ249" i="6"/>
  <c r="AF250" i="6"/>
  <c r="AN250" i="6"/>
  <c r="AJ251" i="6"/>
  <c r="AF252" i="6"/>
  <c r="AN252" i="6"/>
  <c r="AJ253" i="6"/>
  <c r="AF254" i="6"/>
  <c r="AN254" i="6"/>
  <c r="AJ255" i="6"/>
  <c r="AF256" i="6"/>
  <c r="AN256" i="6"/>
  <c r="AJ257" i="6"/>
  <c r="AF258" i="6"/>
  <c r="AN258" i="6"/>
  <c r="AJ259" i="6"/>
  <c r="AF260" i="6"/>
  <c r="AN260" i="6"/>
  <c r="AJ261" i="6"/>
  <c r="AF262" i="6"/>
  <c r="AN262" i="6"/>
  <c r="AJ263" i="6"/>
  <c r="AF264" i="6"/>
  <c r="AN264" i="6"/>
  <c r="AJ265" i="6"/>
  <c r="AF266" i="6"/>
  <c r="AN266" i="6"/>
  <c r="AJ267" i="6"/>
  <c r="AF268" i="6"/>
  <c r="AN268" i="6"/>
  <c r="AJ269" i="6"/>
  <c r="AF270" i="6"/>
  <c r="AN270" i="6"/>
  <c r="AJ271" i="6"/>
  <c r="AF272" i="6"/>
  <c r="AN272" i="6"/>
  <c r="AJ273" i="6"/>
  <c r="AJ275" i="6"/>
  <c r="AF276" i="6"/>
  <c r="AN276" i="6"/>
  <c r="AJ277" i="6"/>
  <c r="AF278" i="6"/>
  <c r="AN278" i="6"/>
  <c r="AJ279" i="6"/>
  <c r="AF280" i="6"/>
  <c r="AN280" i="6"/>
  <c r="AJ281" i="6"/>
  <c r="AF282" i="6"/>
  <c r="AN282" i="6"/>
  <c r="AJ283" i="6"/>
  <c r="AF284" i="6"/>
  <c r="AN284" i="6"/>
  <c r="AJ285" i="6"/>
  <c r="AM172" i="6"/>
  <c r="AK173" i="6"/>
  <c r="AG174" i="6"/>
  <c r="AK175" i="6"/>
  <c r="AG176" i="6"/>
  <c r="AO176" i="6"/>
  <c r="AK177" i="6"/>
  <c r="AG178" i="6"/>
  <c r="AO178" i="6"/>
  <c r="AK179" i="6"/>
  <c r="AG180" i="6"/>
  <c r="AO180" i="6"/>
  <c r="AK181" i="6"/>
  <c r="AG182" i="6"/>
  <c r="AO182" i="6"/>
  <c r="AK183" i="6"/>
  <c r="AG184" i="6"/>
  <c r="AK185" i="6"/>
  <c r="AG186" i="6"/>
  <c r="AO186" i="6"/>
  <c r="AK187" i="6"/>
  <c r="AG188" i="6"/>
  <c r="AO188" i="6"/>
  <c r="AK189" i="6"/>
  <c r="AG190" i="6"/>
  <c r="AO190" i="6"/>
  <c r="AK191" i="6"/>
  <c r="AG192" i="6"/>
  <c r="AO192" i="6"/>
  <c r="AK193" i="6"/>
  <c r="AG194" i="6"/>
  <c r="AO194" i="6"/>
  <c r="AK195" i="6"/>
  <c r="AG196" i="6"/>
  <c r="AK197" i="6"/>
  <c r="AG198" i="6"/>
  <c r="AK199" i="6"/>
  <c r="AG200" i="6"/>
  <c r="AO200" i="6"/>
  <c r="AK201" i="6"/>
  <c r="AG202" i="6"/>
  <c r="AO202" i="6"/>
  <c r="AK203" i="6"/>
  <c r="AG204" i="6"/>
  <c r="AO204" i="6"/>
  <c r="AK205" i="6"/>
  <c r="AG206" i="6"/>
  <c r="AO206" i="6"/>
  <c r="AK207" i="6"/>
  <c r="AG208" i="6"/>
  <c r="AO208" i="6"/>
  <c r="AK209" i="6"/>
  <c r="AG210" i="6"/>
  <c r="AO210" i="6"/>
  <c r="AK211" i="6"/>
  <c r="AG212" i="6"/>
  <c r="AO212" i="6"/>
  <c r="AK213" i="6"/>
  <c r="AG214" i="6"/>
  <c r="AK215" i="6"/>
  <c r="AG216" i="6"/>
  <c r="AO216" i="6"/>
  <c r="AK217" i="6"/>
  <c r="AG218" i="6"/>
  <c r="AK219" i="6"/>
  <c r="AG220" i="6"/>
  <c r="AO220" i="6"/>
  <c r="AK221" i="6"/>
  <c r="AG222" i="6"/>
  <c r="AO222" i="6"/>
  <c r="AK223" i="6"/>
  <c r="AG224" i="6"/>
  <c r="AO224" i="6"/>
  <c r="AK225" i="6"/>
  <c r="AG226" i="6"/>
  <c r="AO226" i="6"/>
  <c r="AK227" i="6"/>
  <c r="AG228" i="6"/>
  <c r="AO228" i="6"/>
  <c r="AK229" i="6"/>
  <c r="AG230" i="6"/>
  <c r="AO230" i="6"/>
  <c r="AK231" i="6"/>
  <c r="AG232" i="6"/>
  <c r="AO232" i="6"/>
  <c r="AK233" i="6"/>
  <c r="AG234" i="6"/>
  <c r="AK235" i="6"/>
  <c r="AG236" i="6"/>
  <c r="AK237" i="6"/>
  <c r="AG238" i="6"/>
  <c r="AO238" i="6"/>
  <c r="AK239" i="6"/>
  <c r="AG240" i="6"/>
  <c r="AK241" i="6"/>
  <c r="AG242" i="6"/>
  <c r="AO242" i="6"/>
  <c r="AK243" i="6"/>
  <c r="AG244" i="6"/>
  <c r="AO244" i="6"/>
  <c r="AK245" i="6"/>
  <c r="AG246" i="6"/>
  <c r="AO246" i="6"/>
  <c r="AK247" i="6"/>
  <c r="AG248" i="6"/>
  <c r="AK249" i="6"/>
  <c r="AG250" i="6"/>
  <c r="AK251" i="6"/>
  <c r="AG252" i="6"/>
  <c r="AO252" i="6"/>
  <c r="AK253" i="6"/>
  <c r="AG254" i="6"/>
  <c r="AO254" i="6"/>
  <c r="AK255" i="6"/>
  <c r="AG256" i="6"/>
  <c r="AO256" i="6"/>
  <c r="AK257" i="6"/>
  <c r="AG258" i="6"/>
  <c r="AO258" i="6"/>
  <c r="AK259" i="6"/>
  <c r="AG260" i="6"/>
  <c r="AK261" i="6"/>
  <c r="AG262" i="6"/>
  <c r="AO262" i="6"/>
  <c r="AK263" i="6"/>
  <c r="AG264" i="6"/>
  <c r="AO264" i="6"/>
  <c r="AK265" i="6"/>
  <c r="AG266" i="6"/>
  <c r="AK267" i="6"/>
  <c r="AG268" i="6"/>
  <c r="AO268" i="6"/>
  <c r="AK269" i="6"/>
  <c r="AG270" i="6"/>
  <c r="AK271" i="6"/>
  <c r="AG272" i="6"/>
  <c r="AO272" i="6"/>
  <c r="AK273" i="6"/>
  <c r="AK275" i="6"/>
  <c r="AG276" i="6"/>
  <c r="AO276" i="6"/>
  <c r="AK277" i="6"/>
  <c r="AG278" i="6"/>
  <c r="AO278" i="6"/>
  <c r="AK279" i="6"/>
  <c r="AG280" i="6"/>
  <c r="AO280" i="6"/>
  <c r="AK281" i="6"/>
  <c r="AG282" i="6"/>
  <c r="AO282" i="6"/>
  <c r="AK283" i="6"/>
  <c r="AG284" i="6"/>
  <c r="AO284" i="6"/>
  <c r="AK285" i="6"/>
  <c r="AN172" i="6"/>
  <c r="AL173" i="6"/>
  <c r="AH174" i="6"/>
  <c r="AD175" i="6"/>
  <c r="AL175" i="6"/>
  <c r="AH176" i="6"/>
  <c r="AD177" i="6"/>
  <c r="AL177" i="6"/>
  <c r="AH178" i="6"/>
  <c r="AD179" i="6"/>
  <c r="AL179" i="6"/>
  <c r="AH180" i="6"/>
  <c r="AD181" i="6"/>
  <c r="AL181" i="6"/>
  <c r="AH182" i="6"/>
  <c r="AD183" i="6"/>
  <c r="AL183" i="6"/>
  <c r="AH184" i="6"/>
  <c r="AD185" i="6"/>
  <c r="AL185" i="6"/>
  <c r="AH186" i="6"/>
  <c r="AD187" i="6"/>
  <c r="AL187" i="6"/>
  <c r="AH188" i="6"/>
  <c r="AD189" i="6"/>
  <c r="AL189" i="6"/>
  <c r="AH190" i="6"/>
  <c r="AD191" i="6"/>
  <c r="AL191" i="6"/>
  <c r="AH192" i="6"/>
  <c r="AD193" i="6"/>
  <c r="AL193" i="6"/>
  <c r="AH194" i="6"/>
  <c r="AD195" i="6"/>
  <c r="AL195" i="6"/>
  <c r="AH196" i="6"/>
  <c r="AD197" i="6"/>
  <c r="AL197" i="6"/>
  <c r="AH198" i="6"/>
  <c r="AD199" i="6"/>
  <c r="AL199" i="6"/>
  <c r="AH200" i="6"/>
  <c r="AD201" i="6"/>
  <c r="AL201" i="6"/>
  <c r="AH202" i="6"/>
  <c r="AD203" i="6"/>
  <c r="AL203" i="6"/>
  <c r="AH204" i="6"/>
  <c r="AD205" i="6"/>
  <c r="AL205" i="6"/>
  <c r="AH206" i="6"/>
  <c r="AD207" i="6"/>
  <c r="AL207" i="6"/>
  <c r="AH208" i="6"/>
  <c r="AD209" i="6"/>
  <c r="AL209" i="6"/>
  <c r="AH210" i="6"/>
  <c r="AD211" i="6"/>
  <c r="AL211" i="6"/>
  <c r="AH212" i="6"/>
  <c r="AD213" i="6"/>
  <c r="AL213" i="6"/>
  <c r="AH214" i="6"/>
  <c r="AD215" i="6"/>
  <c r="AL215" i="6"/>
  <c r="AH216" i="6"/>
  <c r="AD217" i="6"/>
  <c r="AL217" i="6"/>
  <c r="AH218" i="6"/>
  <c r="AD219" i="6"/>
  <c r="AL219" i="6"/>
  <c r="AH220" i="6"/>
  <c r="AD221" i="6"/>
  <c r="AL221" i="6"/>
  <c r="AH222" i="6"/>
  <c r="AD223" i="6"/>
  <c r="AL223" i="6"/>
  <c r="AH224" i="6"/>
  <c r="AD225" i="6"/>
  <c r="AL225" i="6"/>
  <c r="AH226" i="6"/>
  <c r="AD227" i="6"/>
  <c r="AL227" i="6"/>
  <c r="AH228" i="6"/>
  <c r="AD229" i="6"/>
  <c r="AL229" i="6"/>
  <c r="AH230" i="6"/>
  <c r="AD231" i="6"/>
  <c r="AL231" i="6"/>
  <c r="AH232" i="6"/>
  <c r="AD233" i="6"/>
  <c r="AL233" i="6"/>
  <c r="AH234" i="6"/>
  <c r="AD235" i="6"/>
  <c r="AL235" i="6"/>
  <c r="AH236" i="6"/>
  <c r="AD237" i="6"/>
  <c r="AL237" i="6"/>
  <c r="AH238" i="6"/>
  <c r="AD239" i="6"/>
  <c r="AL239" i="6"/>
  <c r="AH240" i="6"/>
  <c r="AD241" i="6"/>
  <c r="AL241" i="6"/>
  <c r="AH242" i="6"/>
  <c r="AD243" i="6"/>
  <c r="AL243" i="6"/>
  <c r="AH244" i="6"/>
  <c r="AD245" i="6"/>
  <c r="AL245" i="6"/>
  <c r="AH246" i="6"/>
  <c r="AD247" i="6"/>
  <c r="AL247" i="6"/>
  <c r="AH248" i="6"/>
  <c r="AD249" i="6"/>
  <c r="AL249" i="6"/>
  <c r="AH250" i="6"/>
  <c r="AD251" i="6"/>
  <c r="AL251" i="6"/>
  <c r="AH252" i="6"/>
  <c r="AD253" i="6"/>
  <c r="AL253" i="6"/>
  <c r="AH254" i="6"/>
  <c r="AD255" i="6"/>
  <c r="AL255" i="6"/>
  <c r="AH256" i="6"/>
  <c r="AD257" i="6"/>
  <c r="AL257" i="6"/>
  <c r="AH258" i="6"/>
  <c r="AD259" i="6"/>
  <c r="AL259" i="6"/>
  <c r="AH260" i="6"/>
  <c r="AD261" i="6"/>
  <c r="AL261" i="6"/>
  <c r="AH262" i="6"/>
  <c r="AD263" i="6"/>
  <c r="AL263" i="6"/>
  <c r="AH264" i="6"/>
  <c r="AD265" i="6"/>
  <c r="AL265" i="6"/>
  <c r="AH266" i="6"/>
  <c r="AD267" i="6"/>
  <c r="AL267" i="6"/>
  <c r="AH268" i="6"/>
  <c r="AD269" i="6"/>
  <c r="AL269" i="6"/>
  <c r="AH270" i="6"/>
  <c r="AD271" i="6"/>
  <c r="AL271" i="6"/>
  <c r="AH272" i="6"/>
  <c r="AD273" i="6"/>
  <c r="AL273" i="6"/>
  <c r="AD275" i="6"/>
  <c r="AL275" i="6"/>
  <c r="AH276" i="6"/>
  <c r="AD277" i="6"/>
  <c r="AL277" i="6"/>
  <c r="AH278" i="6"/>
  <c r="AD279" i="6"/>
  <c r="AL279" i="6"/>
  <c r="AH280" i="6"/>
  <c r="AD281" i="6"/>
  <c r="AL281" i="6"/>
  <c r="AH282" i="6"/>
  <c r="AD283" i="6"/>
  <c r="AL283" i="6"/>
  <c r="AH284" i="6"/>
  <c r="AE173" i="6"/>
  <c r="AM173" i="6"/>
  <c r="AE175" i="6"/>
  <c r="AI176" i="6"/>
  <c r="AE177" i="6"/>
  <c r="AM177" i="6"/>
  <c r="AI178" i="6"/>
  <c r="AI180" i="6"/>
  <c r="AE181" i="6"/>
  <c r="AM181" i="6"/>
  <c r="AI182" i="6"/>
  <c r="AE183" i="6"/>
  <c r="AM183" i="6"/>
  <c r="AE185" i="6"/>
  <c r="AM185" i="6"/>
  <c r="AI186" i="6"/>
  <c r="AI188" i="6"/>
  <c r="AE189" i="6"/>
  <c r="AM189" i="6"/>
  <c r="AI190" i="6"/>
  <c r="AE191" i="6"/>
  <c r="AM191" i="6"/>
  <c r="AI192" i="6"/>
  <c r="AI194" i="6"/>
  <c r="AE197" i="6"/>
  <c r="AM197" i="6"/>
  <c r="AE199" i="6"/>
  <c r="AM199" i="6"/>
  <c r="AI200" i="6"/>
  <c r="AI202" i="6"/>
  <c r="AE203" i="6"/>
  <c r="AM203" i="6"/>
  <c r="AI204" i="6"/>
  <c r="AE205" i="6"/>
  <c r="AM205" i="6"/>
  <c r="AI206" i="6"/>
  <c r="AE207" i="6"/>
  <c r="AM207" i="6"/>
  <c r="AI208" i="6"/>
  <c r="AE209" i="6"/>
  <c r="AM209" i="6"/>
  <c r="AI210" i="6"/>
  <c r="AE211" i="6"/>
  <c r="AM211" i="6"/>
  <c r="AI212" i="6"/>
  <c r="AE213" i="6"/>
  <c r="AM213" i="6"/>
  <c r="AI216" i="6"/>
  <c r="AE217" i="6"/>
  <c r="AM217" i="6"/>
  <c r="AI220" i="6"/>
  <c r="AI222" i="6"/>
  <c r="AI224" i="6"/>
  <c r="AI226" i="6"/>
  <c r="AE227" i="6"/>
  <c r="AM227" i="6"/>
  <c r="AI228" i="6"/>
  <c r="AE229" i="6"/>
  <c r="AM229" i="6"/>
  <c r="AI230" i="6"/>
  <c r="AE231" i="6"/>
  <c r="AM231" i="6"/>
  <c r="AI232" i="6"/>
  <c r="AE233" i="6"/>
  <c r="AM233" i="6"/>
  <c r="AE237" i="6"/>
  <c r="AM237" i="6"/>
  <c r="AI238" i="6"/>
  <c r="AE239" i="6"/>
  <c r="AM239" i="6"/>
  <c r="AE241" i="6"/>
  <c r="AM241" i="6"/>
  <c r="AI242" i="6"/>
  <c r="AE243" i="6"/>
  <c r="AM243" i="6"/>
  <c r="AI244" i="6"/>
  <c r="AE245" i="6"/>
  <c r="AM245" i="6"/>
  <c r="AI246" i="6"/>
  <c r="AE247" i="6"/>
  <c r="AM247" i="6"/>
  <c r="AE249" i="6"/>
  <c r="AM249" i="6"/>
  <c r="AE251" i="6"/>
  <c r="AM251" i="6"/>
  <c r="AI252" i="6"/>
  <c r="AI254" i="6"/>
  <c r="AE255" i="6"/>
  <c r="AM255" i="6"/>
  <c r="AI256" i="6"/>
  <c r="AE257" i="6"/>
  <c r="AM257" i="6"/>
  <c r="AI258" i="6"/>
  <c r="AE261" i="6"/>
  <c r="AM261" i="6"/>
  <c r="AI262" i="6"/>
  <c r="AI264" i="6"/>
  <c r="AE265" i="6"/>
  <c r="AM265" i="6"/>
  <c r="AE267" i="6"/>
  <c r="AM267" i="6"/>
  <c r="AI268" i="6"/>
  <c r="AE269" i="6"/>
  <c r="AM269" i="6"/>
  <c r="AE271" i="6"/>
  <c r="AM271" i="6"/>
  <c r="AI272" i="6"/>
  <c r="AE273" i="6"/>
  <c r="AM273" i="6"/>
  <c r="AE275" i="6"/>
  <c r="AM275" i="6"/>
  <c r="AI276" i="6"/>
  <c r="AI278" i="6"/>
  <c r="AE279" i="6"/>
  <c r="AM279" i="6"/>
  <c r="AI280" i="6"/>
  <c r="AI282" i="6"/>
  <c r="AE283" i="6"/>
  <c r="AM283" i="6"/>
  <c r="AI284" i="6"/>
  <c r="AE285" i="6"/>
  <c r="AM285" i="6"/>
  <c r="AF173" i="6"/>
  <c r="AN173" i="6"/>
  <c r="AJ174" i="6"/>
  <c r="AF175" i="6"/>
  <c r="AN175" i="6"/>
  <c r="AJ176" i="6"/>
  <c r="AF177" i="6"/>
  <c r="AN177" i="6"/>
  <c r="AJ178" i="6"/>
  <c r="AF179" i="6"/>
  <c r="AN179" i="6"/>
  <c r="AJ180" i="6"/>
  <c r="AF181" i="6"/>
  <c r="AN181" i="6"/>
  <c r="AJ182" i="6"/>
  <c r="AF183" i="6"/>
  <c r="AN183" i="6"/>
  <c r="AJ184" i="6"/>
  <c r="AF185" i="6"/>
  <c r="AN185" i="6"/>
  <c r="AJ186" i="6"/>
  <c r="AF187" i="6"/>
  <c r="AN187" i="6"/>
  <c r="AJ188" i="6"/>
  <c r="AF189" i="6"/>
  <c r="AN189" i="6"/>
  <c r="AJ190" i="6"/>
  <c r="AF191" i="6"/>
  <c r="AN191" i="6"/>
  <c r="AJ192" i="6"/>
  <c r="AF193" i="6"/>
  <c r="AN193" i="6"/>
  <c r="AJ194" i="6"/>
  <c r="AF195" i="6"/>
  <c r="AN195" i="6"/>
  <c r="AJ196" i="6"/>
  <c r="AF197" i="6"/>
  <c r="AN197" i="6"/>
  <c r="AJ198" i="6"/>
  <c r="AF199" i="6"/>
  <c r="AN199" i="6"/>
  <c r="AJ200" i="6"/>
  <c r="AF201" i="6"/>
  <c r="AN201" i="6"/>
  <c r="AJ202" i="6"/>
  <c r="AF203" i="6"/>
  <c r="AN203" i="6"/>
  <c r="AJ204" i="6"/>
  <c r="AF205" i="6"/>
  <c r="AN205" i="6"/>
  <c r="AJ206" i="6"/>
  <c r="AF207" i="6"/>
  <c r="AN207" i="6"/>
  <c r="AJ208" i="6"/>
  <c r="AF209" i="6"/>
  <c r="AN209" i="6"/>
  <c r="AJ210" i="6"/>
  <c r="AF211" i="6"/>
  <c r="AN211" i="6"/>
  <c r="AJ212" i="6"/>
  <c r="AF213" i="6"/>
  <c r="AN213" i="6"/>
  <c r="AJ214" i="6"/>
  <c r="AF215" i="6"/>
  <c r="AN215" i="6"/>
  <c r="AJ216" i="6"/>
  <c r="AF217" i="6"/>
  <c r="AN217" i="6"/>
  <c r="AJ218" i="6"/>
  <c r="AF219" i="6"/>
  <c r="AN219" i="6"/>
  <c r="AJ220" i="6"/>
  <c r="AF221" i="6"/>
  <c r="AN221" i="6"/>
  <c r="AJ222" i="6"/>
  <c r="AF223" i="6"/>
  <c r="AN223" i="6"/>
  <c r="AJ224" i="6"/>
  <c r="AF225" i="6"/>
  <c r="AN225" i="6"/>
  <c r="AJ226" i="6"/>
  <c r="AF227" i="6"/>
  <c r="AN227" i="6"/>
  <c r="AJ228" i="6"/>
  <c r="AF229" i="6"/>
  <c r="AN229" i="6"/>
  <c r="AJ230" i="6"/>
  <c r="AF231" i="6"/>
  <c r="AN231" i="6"/>
  <c r="AJ232" i="6"/>
  <c r="AF233" i="6"/>
  <c r="AN233" i="6"/>
  <c r="AJ234" i="6"/>
  <c r="AF235" i="6"/>
  <c r="AN235" i="6"/>
  <c r="AJ236" i="6"/>
  <c r="AF237" i="6"/>
  <c r="AN237" i="6"/>
  <c r="AJ238" i="6"/>
  <c r="AF239" i="6"/>
  <c r="AN239" i="6"/>
  <c r="AJ240" i="6"/>
  <c r="AF241" i="6"/>
  <c r="AN241" i="6"/>
  <c r="AJ242" i="6"/>
  <c r="AF243" i="6"/>
  <c r="AN243" i="6"/>
  <c r="AJ244" i="6"/>
  <c r="AF245" i="6"/>
  <c r="AN245" i="6"/>
  <c r="AJ246" i="6"/>
  <c r="AF247" i="6"/>
  <c r="AN247" i="6"/>
  <c r="AJ248" i="6"/>
  <c r="AF249" i="6"/>
  <c r="AN249" i="6"/>
  <c r="AJ250" i="6"/>
  <c r="AF251" i="6"/>
  <c r="AN251" i="6"/>
  <c r="AJ252" i="6"/>
  <c r="AF253" i="6"/>
  <c r="AN253" i="6"/>
  <c r="AJ254" i="6"/>
  <c r="AF255" i="6"/>
  <c r="AN255" i="6"/>
  <c r="AJ256" i="6"/>
  <c r="AF257" i="6"/>
  <c r="AN257" i="6"/>
  <c r="AJ258" i="6"/>
  <c r="AF259" i="6"/>
  <c r="AN259" i="6"/>
  <c r="AJ260" i="6"/>
  <c r="AF261" i="6"/>
  <c r="AN261" i="6"/>
  <c r="AJ262" i="6"/>
  <c r="AF263" i="6"/>
  <c r="AN263" i="6"/>
  <c r="AJ264" i="6"/>
  <c r="AF265" i="6"/>
  <c r="AN265" i="6"/>
  <c r="AJ266" i="6"/>
  <c r="AF267" i="6"/>
  <c r="AN267" i="6"/>
  <c r="AJ268" i="6"/>
  <c r="AF269" i="6"/>
  <c r="AN269" i="6"/>
  <c r="AJ270" i="6"/>
  <c r="AF271" i="6"/>
  <c r="AN271" i="6"/>
  <c r="AJ272" i="6"/>
  <c r="AF273" i="6"/>
  <c r="AN273" i="6"/>
  <c r="AF275" i="6"/>
  <c r="AN275" i="6"/>
  <c r="AJ276" i="6"/>
  <c r="AF277" i="6"/>
  <c r="AN277" i="6"/>
  <c r="AJ278" i="6"/>
  <c r="AF279" i="6"/>
  <c r="AN279" i="6"/>
  <c r="AJ280" i="6"/>
  <c r="AF281" i="6"/>
  <c r="AN281" i="6"/>
  <c r="AJ282" i="6"/>
  <c r="AF283" i="6"/>
  <c r="AN283" i="6"/>
  <c r="AJ284" i="6"/>
  <c r="AG173" i="6"/>
  <c r="AO173" i="6"/>
  <c r="AK174" i="6"/>
  <c r="AG175" i="6"/>
  <c r="AK176" i="6"/>
  <c r="AG177" i="6"/>
  <c r="AO177" i="6"/>
  <c r="AK178" i="6"/>
  <c r="AG179" i="6"/>
  <c r="AK180" i="6"/>
  <c r="AG181" i="6"/>
  <c r="AO181" i="6"/>
  <c r="AK182" i="6"/>
  <c r="AG183" i="6"/>
  <c r="AO183" i="6"/>
  <c r="AK184" i="6"/>
  <c r="AG185" i="6"/>
  <c r="AO185" i="6"/>
  <c r="AK186" i="6"/>
  <c r="AG187" i="6"/>
  <c r="AK188" i="6"/>
  <c r="AG189" i="6"/>
  <c r="AO189" i="6"/>
  <c r="AK190" i="6"/>
  <c r="AG191" i="6"/>
  <c r="AO191" i="6"/>
  <c r="AK192" i="6"/>
  <c r="AG193" i="6"/>
  <c r="AK194" i="6"/>
  <c r="AG195" i="6"/>
  <c r="AK196" i="6"/>
  <c r="AG197" i="6"/>
  <c r="AO197" i="6"/>
  <c r="AK198" i="6"/>
  <c r="AG199" i="6"/>
  <c r="AO199" i="6"/>
  <c r="AK200" i="6"/>
  <c r="AG201" i="6"/>
  <c r="AK202" i="6"/>
  <c r="AG203" i="6"/>
  <c r="AO203" i="6"/>
  <c r="AK204" i="6"/>
  <c r="AG205" i="6"/>
  <c r="AO205" i="6"/>
  <c r="AK206" i="6"/>
  <c r="AG207" i="6"/>
  <c r="AO207" i="6"/>
  <c r="AK208" i="6"/>
  <c r="AG209" i="6"/>
  <c r="AO209" i="6"/>
  <c r="AK210" i="6"/>
  <c r="AG211" i="6"/>
  <c r="AO211" i="6"/>
  <c r="AK212" i="6"/>
  <c r="AG213" i="6"/>
  <c r="AO213" i="6"/>
  <c r="AK214" i="6"/>
  <c r="AG215" i="6"/>
  <c r="AK216" i="6"/>
  <c r="AG217" i="6"/>
  <c r="AO217" i="6"/>
  <c r="AK218" i="6"/>
  <c r="AG219" i="6"/>
  <c r="AK220" i="6"/>
  <c r="AG221" i="6"/>
  <c r="AK222" i="6"/>
  <c r="AG223" i="6"/>
  <c r="AK224" i="6"/>
  <c r="AG225" i="6"/>
  <c r="AK226" i="6"/>
  <c r="AG227" i="6"/>
  <c r="AO227" i="6"/>
  <c r="AK228" i="6"/>
  <c r="AG229" i="6"/>
  <c r="AO229" i="6"/>
  <c r="AK230" i="6"/>
  <c r="AG231" i="6"/>
  <c r="AO231" i="6"/>
  <c r="AK232" i="6"/>
  <c r="AG233" i="6"/>
  <c r="AO233" i="6"/>
  <c r="AK234" i="6"/>
  <c r="AG235" i="6"/>
  <c r="AK236" i="6"/>
  <c r="AG237" i="6"/>
  <c r="AO237" i="6"/>
  <c r="AK238" i="6"/>
  <c r="AG239" i="6"/>
  <c r="AO239" i="6"/>
  <c r="AK240" i="6"/>
  <c r="AG241" i="6"/>
  <c r="AO241" i="6"/>
  <c r="AK242" i="6"/>
  <c r="AG243" i="6"/>
  <c r="AO243" i="6"/>
  <c r="AK244" i="6"/>
  <c r="AG245" i="6"/>
  <c r="AO245" i="6"/>
  <c r="AK246" i="6"/>
  <c r="AG247" i="6"/>
  <c r="AO247" i="6"/>
  <c r="AK248" i="6"/>
  <c r="AG249" i="6"/>
  <c r="AO249" i="6"/>
  <c r="AK250" i="6"/>
  <c r="AG251" i="6"/>
  <c r="AO251" i="6"/>
  <c r="AK252" i="6"/>
  <c r="AG253" i="6"/>
  <c r="AK254" i="6"/>
  <c r="AG255" i="6"/>
  <c r="AO255" i="6"/>
  <c r="AK256" i="6"/>
  <c r="AG257" i="6"/>
  <c r="AO257" i="6"/>
  <c r="AK258" i="6"/>
  <c r="AG259" i="6"/>
  <c r="AK260" i="6"/>
  <c r="AG261" i="6"/>
  <c r="AO261" i="6"/>
  <c r="AK262" i="6"/>
  <c r="AG263" i="6"/>
  <c r="AK264" i="6"/>
  <c r="AG265" i="6"/>
  <c r="AO265" i="6"/>
  <c r="AK266" i="6"/>
  <c r="AG267" i="6"/>
  <c r="AO267" i="6"/>
  <c r="AK268" i="6"/>
  <c r="AG269" i="6"/>
  <c r="AO269" i="6"/>
  <c r="AK270" i="6"/>
  <c r="AG271" i="6"/>
  <c r="AO271" i="6"/>
  <c r="AK272" i="6"/>
  <c r="AG273" i="6"/>
  <c r="AO273" i="6"/>
  <c r="AG275" i="6"/>
  <c r="AO275" i="6"/>
  <c r="AK276" i="6"/>
  <c r="AG277" i="6"/>
  <c r="AK278" i="6"/>
  <c r="AG279" i="6"/>
  <c r="AO279" i="6"/>
  <c r="AK280" i="6"/>
  <c r="AG281" i="6"/>
  <c r="AK282" i="6"/>
  <c r="AG283" i="6"/>
  <c r="AO283" i="6"/>
  <c r="AK284" i="6"/>
  <c r="AH173" i="6"/>
  <c r="AD174" i="6"/>
  <c r="AL174" i="6"/>
  <c r="AH175" i="6"/>
  <c r="AD176" i="6"/>
  <c r="AL176" i="6"/>
  <c r="AH177" i="6"/>
  <c r="AD178" i="6"/>
  <c r="AL178" i="6"/>
  <c r="AH179" i="6"/>
  <c r="AD180" i="6"/>
  <c r="AL180" i="6"/>
  <c r="AH181" i="6"/>
  <c r="AD182" i="6"/>
  <c r="AL182" i="6"/>
  <c r="AH183" i="6"/>
  <c r="AD184" i="6"/>
  <c r="AL184" i="6"/>
  <c r="AH185" i="6"/>
  <c r="AD186" i="6"/>
  <c r="AL186" i="6"/>
  <c r="AH187" i="6"/>
  <c r="AD188" i="6"/>
  <c r="AL188" i="6"/>
  <c r="AH189" i="6"/>
  <c r="AD190" i="6"/>
  <c r="AL190" i="6"/>
  <c r="AH191" i="6"/>
  <c r="AD192" i="6"/>
  <c r="AL192" i="6"/>
  <c r="AH193" i="6"/>
  <c r="AD194" i="6"/>
  <c r="AL194" i="6"/>
  <c r="AH195" i="6"/>
  <c r="AD196" i="6"/>
  <c r="AL196" i="6"/>
  <c r="AH197" i="6"/>
  <c r="AD198" i="6"/>
  <c r="AL198" i="6"/>
  <c r="AH199" i="6"/>
  <c r="AD200" i="6"/>
  <c r="AL200" i="6"/>
  <c r="AH201" i="6"/>
  <c r="AD202" i="6"/>
  <c r="AL202" i="6"/>
  <c r="AH203" i="6"/>
  <c r="AD204" i="6"/>
  <c r="AL204" i="6"/>
  <c r="AH205" i="6"/>
  <c r="AD206" i="6"/>
  <c r="AL206" i="6"/>
  <c r="AH207" i="6"/>
  <c r="AD208" i="6"/>
  <c r="AL208" i="6"/>
  <c r="AH209" i="6"/>
  <c r="AD210" i="6"/>
  <c r="AL210" i="6"/>
  <c r="AH211" i="6"/>
  <c r="AD212" i="6"/>
  <c r="AL212" i="6"/>
  <c r="AH213" i="6"/>
  <c r="AD214" i="6"/>
  <c r="AL214" i="6"/>
  <c r="AH215" i="6"/>
  <c r="AD216" i="6"/>
  <c r="AL216" i="6"/>
  <c r="AH217" i="6"/>
  <c r="AD218" i="6"/>
  <c r="AL218" i="6"/>
  <c r="AH219" i="6"/>
  <c r="AD220" i="6"/>
  <c r="AL220" i="6"/>
  <c r="AH221" i="6"/>
  <c r="AD222" i="6"/>
  <c r="AL222" i="6"/>
  <c r="AH223" i="6"/>
  <c r="AD224" i="6"/>
  <c r="AL224" i="6"/>
  <c r="AH225" i="6"/>
  <c r="AD226" i="6"/>
  <c r="AL226" i="6"/>
  <c r="AH227" i="6"/>
  <c r="AD228" i="6"/>
  <c r="AL228" i="6"/>
  <c r="AH229" i="6"/>
  <c r="AD230" i="6"/>
  <c r="AL230" i="6"/>
  <c r="AH231" i="6"/>
  <c r="AD232" i="6"/>
  <c r="AL232" i="6"/>
  <c r="AH233" i="6"/>
  <c r="AD234" i="6"/>
  <c r="AL234" i="6"/>
  <c r="AH235" i="6"/>
  <c r="AD236" i="6"/>
  <c r="AL236" i="6"/>
  <c r="AH237" i="6"/>
  <c r="AD238" i="6"/>
  <c r="AL238" i="6"/>
  <c r="AH239" i="6"/>
  <c r="AD240" i="6"/>
  <c r="AL240" i="6"/>
  <c r="AH241" i="6"/>
  <c r="AD242" i="6"/>
  <c r="AL242" i="6"/>
  <c r="AH243" i="6"/>
  <c r="AD244" i="6"/>
  <c r="AL244" i="6"/>
  <c r="AH245" i="6"/>
  <c r="AD246" i="6"/>
  <c r="AL246" i="6"/>
  <c r="AH247" i="6"/>
  <c r="AD248" i="6"/>
  <c r="AL248" i="6"/>
  <c r="AH249" i="6"/>
  <c r="AD250" i="6"/>
  <c r="AL250" i="6"/>
  <c r="AH251" i="6"/>
  <c r="AD252" i="6"/>
  <c r="AL252" i="6"/>
  <c r="AH253" i="6"/>
  <c r="AD254" i="6"/>
  <c r="AL254" i="6"/>
  <c r="AH255" i="6"/>
  <c r="AD256" i="6"/>
  <c r="AL256" i="6"/>
  <c r="AH257" i="6"/>
  <c r="AD258" i="6"/>
  <c r="AL258" i="6"/>
  <c r="AH259" i="6"/>
  <c r="AD260" i="6"/>
  <c r="AL260" i="6"/>
  <c r="AH261" i="6"/>
  <c r="AD262" i="6"/>
  <c r="AL262" i="6"/>
  <c r="AH263" i="6"/>
  <c r="AD264" i="6"/>
  <c r="AL264" i="6"/>
  <c r="AH265" i="6"/>
  <c r="AD266" i="6"/>
  <c r="AL266" i="6"/>
  <c r="AH267" i="6"/>
  <c r="AD268" i="6"/>
  <c r="AL268" i="6"/>
  <c r="AH269" i="6"/>
  <c r="AD270" i="6"/>
  <c r="AL270" i="6"/>
  <c r="AH271" i="6"/>
  <c r="AD272" i="6"/>
  <c r="AL272" i="6"/>
  <c r="AH273" i="6"/>
  <c r="AH275" i="6"/>
  <c r="AD276" i="6"/>
  <c r="AL276" i="6"/>
  <c r="AH277" i="6"/>
  <c r="AD278" i="6"/>
  <c r="AL278" i="6"/>
  <c r="AH279" i="6"/>
  <c r="AD280" i="6"/>
  <c r="AL280" i="6"/>
  <c r="AH281" i="6"/>
  <c r="AD282" i="6"/>
  <c r="AL282" i="6"/>
  <c r="AH283" i="6"/>
  <c r="AD284" i="6"/>
  <c r="AL284" i="6"/>
  <c r="AH285" i="6"/>
  <c r="AD286" i="6"/>
  <c r="AD285" i="6"/>
  <c r="AG286" i="6"/>
  <c r="AK287" i="6"/>
  <c r="AG288" i="6"/>
  <c r="AO288" i="6"/>
  <c r="AK289" i="6"/>
  <c r="AG290" i="6"/>
  <c r="AO290" i="6"/>
  <c r="AK291" i="6"/>
  <c r="AG292" i="6"/>
  <c r="AK293" i="6"/>
  <c r="AG294" i="6"/>
  <c r="AO294" i="6"/>
  <c r="AK295" i="6"/>
  <c r="AG296" i="6"/>
  <c r="AK297" i="6"/>
  <c r="AG298" i="6"/>
  <c r="AO298" i="6"/>
  <c r="AK299" i="6"/>
  <c r="AG300" i="6"/>
  <c r="AK301" i="6"/>
  <c r="AG302" i="6"/>
  <c r="AO302" i="6"/>
  <c r="AK303" i="6"/>
  <c r="AG304" i="6"/>
  <c r="AK305" i="6"/>
  <c r="AG306" i="6"/>
  <c r="AO306" i="6"/>
  <c r="AK307" i="6"/>
  <c r="AG308" i="6"/>
  <c r="AK309" i="6"/>
  <c r="AG310" i="6"/>
  <c r="AO310" i="6"/>
  <c r="AK311" i="6"/>
  <c r="AG312" i="6"/>
  <c r="AO312" i="6"/>
  <c r="AK313" i="6"/>
  <c r="AG314" i="6"/>
  <c r="AK315" i="6"/>
  <c r="AG316" i="6"/>
  <c r="AO316" i="6"/>
  <c r="AK317" i="6"/>
  <c r="AG318" i="6"/>
  <c r="AK319" i="6"/>
  <c r="AG320" i="6"/>
  <c r="AK321" i="6"/>
  <c r="AG322" i="6"/>
  <c r="AO322" i="6"/>
  <c r="AK323" i="6"/>
  <c r="AG324" i="6"/>
  <c r="AO324" i="6"/>
  <c r="AK325" i="6"/>
  <c r="AG326" i="6"/>
  <c r="AO326" i="6"/>
  <c r="AK327" i="6"/>
  <c r="AG328" i="6"/>
  <c r="AO328" i="6"/>
  <c r="AK329" i="6"/>
  <c r="AG330" i="6"/>
  <c r="AO330" i="6"/>
  <c r="AK331" i="6"/>
  <c r="AG332" i="6"/>
  <c r="AO332" i="6"/>
  <c r="AK333" i="6"/>
  <c r="AG334" i="6"/>
  <c r="AK335" i="6"/>
  <c r="AG336" i="6"/>
  <c r="AO336" i="6"/>
  <c r="AK337" i="6"/>
  <c r="AG338" i="6"/>
  <c r="AK339" i="6"/>
  <c r="AG340" i="6"/>
  <c r="AO340" i="6"/>
  <c r="AK341" i="6"/>
  <c r="AG342" i="6"/>
  <c r="AO342" i="6"/>
  <c r="AK343" i="6"/>
  <c r="AG344" i="6"/>
  <c r="AK345" i="6"/>
  <c r="AG346" i="6"/>
  <c r="AO346" i="6"/>
  <c r="AK347" i="6"/>
  <c r="AG348" i="6"/>
  <c r="AO348" i="6"/>
  <c r="AK349" i="6"/>
  <c r="AG350" i="6"/>
  <c r="AO350" i="6"/>
  <c r="AK351" i="6"/>
  <c r="AG352" i="6"/>
  <c r="AO352" i="6"/>
  <c r="AK353" i="6"/>
  <c r="AG354" i="6"/>
  <c r="AO354" i="6"/>
  <c r="AK355" i="6"/>
  <c r="AG356" i="6"/>
  <c r="AO356" i="6"/>
  <c r="AK357" i="6"/>
  <c r="AG358" i="6"/>
  <c r="AO358" i="6"/>
  <c r="AK359" i="6"/>
  <c r="AG360" i="6"/>
  <c r="AO360" i="6"/>
  <c r="AK361" i="6"/>
  <c r="AG362" i="6"/>
  <c r="AO362" i="6"/>
  <c r="AK363" i="6"/>
  <c r="AG364" i="6"/>
  <c r="AO364" i="6"/>
  <c r="AK365" i="6"/>
  <c r="AG366" i="6"/>
  <c r="AO366" i="6"/>
  <c r="AK367" i="6"/>
  <c r="AG368" i="6"/>
  <c r="AK369" i="6"/>
  <c r="AG370" i="6"/>
  <c r="AO370" i="6"/>
  <c r="AK371" i="6"/>
  <c r="AG372" i="6"/>
  <c r="AK373" i="6"/>
  <c r="AG374" i="6"/>
  <c r="AO374" i="6"/>
  <c r="AK375" i="6"/>
  <c r="AG376" i="6"/>
  <c r="AK377" i="6"/>
  <c r="AG378" i="6"/>
  <c r="AO378" i="6"/>
  <c r="AK379" i="6"/>
  <c r="AG380" i="6"/>
  <c r="AK381" i="6"/>
  <c r="AG382" i="6"/>
  <c r="AK383" i="6"/>
  <c r="AG384" i="6"/>
  <c r="AK385" i="6"/>
  <c r="AG386" i="6"/>
  <c r="AO386" i="6"/>
  <c r="AK387" i="6"/>
  <c r="AG388" i="6"/>
  <c r="AO388" i="6"/>
  <c r="AK389" i="6"/>
  <c r="AG390" i="6"/>
  <c r="AK391" i="6"/>
  <c r="AG392" i="6"/>
  <c r="AO392" i="6"/>
  <c r="AK393" i="6"/>
  <c r="AG394" i="6"/>
  <c r="AO394" i="6"/>
  <c r="AK395" i="6"/>
  <c r="AG396" i="6"/>
  <c r="AO396" i="6"/>
  <c r="AK397" i="6"/>
  <c r="AG398" i="6"/>
  <c r="AF285" i="6"/>
  <c r="AH286" i="6"/>
  <c r="AD287" i="6"/>
  <c r="AL287" i="6"/>
  <c r="AH288" i="6"/>
  <c r="AD289" i="6"/>
  <c r="AL289" i="6"/>
  <c r="AH290" i="6"/>
  <c r="AD291" i="6"/>
  <c r="AL291" i="6"/>
  <c r="AH292" i="6"/>
  <c r="AD293" i="6"/>
  <c r="AL293" i="6"/>
  <c r="AH294" i="6"/>
  <c r="AD295" i="6"/>
  <c r="AL295" i="6"/>
  <c r="AH296" i="6"/>
  <c r="AD297" i="6"/>
  <c r="AL297" i="6"/>
  <c r="AH298" i="6"/>
  <c r="AD299" i="6"/>
  <c r="AL299" i="6"/>
  <c r="AH300" i="6"/>
  <c r="AD301" i="6"/>
  <c r="AL301" i="6"/>
  <c r="AH302" i="6"/>
  <c r="AD303" i="6"/>
  <c r="AL303" i="6"/>
  <c r="AH304" i="6"/>
  <c r="AD305" i="6"/>
  <c r="AL305" i="6"/>
  <c r="AH306" i="6"/>
  <c r="AD307" i="6"/>
  <c r="AL307" i="6"/>
  <c r="AH308" i="6"/>
  <c r="AD309" i="6"/>
  <c r="AL309" i="6"/>
  <c r="AH310" i="6"/>
  <c r="AD311" i="6"/>
  <c r="AL311" i="6"/>
  <c r="AH312" i="6"/>
  <c r="AD313" i="6"/>
  <c r="AL313" i="6"/>
  <c r="AH314" i="6"/>
  <c r="AD315" i="6"/>
  <c r="AL315" i="6"/>
  <c r="AH316" i="6"/>
  <c r="AD317" i="6"/>
  <c r="AL317" i="6"/>
  <c r="AH318" i="6"/>
  <c r="AD319" i="6"/>
  <c r="AL319" i="6"/>
  <c r="AH320" i="6"/>
  <c r="AD321" i="6"/>
  <c r="AL321" i="6"/>
  <c r="AH322" i="6"/>
  <c r="AD323" i="6"/>
  <c r="AL323" i="6"/>
  <c r="AH324" i="6"/>
  <c r="AD325" i="6"/>
  <c r="AL325" i="6"/>
  <c r="AH326" i="6"/>
  <c r="AD327" i="6"/>
  <c r="AL327" i="6"/>
  <c r="AH328" i="6"/>
  <c r="AD329" i="6"/>
  <c r="AL329" i="6"/>
  <c r="AH330" i="6"/>
  <c r="AD331" i="6"/>
  <c r="AL331" i="6"/>
  <c r="AH332" i="6"/>
  <c r="AD333" i="6"/>
  <c r="AL333" i="6"/>
  <c r="AH334" i="6"/>
  <c r="AD335" i="6"/>
  <c r="AL335" i="6"/>
  <c r="AH336" i="6"/>
  <c r="AD337" i="6"/>
  <c r="AL337" i="6"/>
  <c r="AH338" i="6"/>
  <c r="AD339" i="6"/>
  <c r="AL339" i="6"/>
  <c r="AH340" i="6"/>
  <c r="AD341" i="6"/>
  <c r="AL341" i="6"/>
  <c r="AH342" i="6"/>
  <c r="AD343" i="6"/>
  <c r="AL343" i="6"/>
  <c r="AH344" i="6"/>
  <c r="AD345" i="6"/>
  <c r="AL345" i="6"/>
  <c r="AH346" i="6"/>
  <c r="AD347" i="6"/>
  <c r="AL347" i="6"/>
  <c r="AH348" i="6"/>
  <c r="AD349" i="6"/>
  <c r="AL349" i="6"/>
  <c r="AH350" i="6"/>
  <c r="AD351" i="6"/>
  <c r="AL351" i="6"/>
  <c r="AH352" i="6"/>
  <c r="AD353" i="6"/>
  <c r="AL353" i="6"/>
  <c r="AH354" i="6"/>
  <c r="AD355" i="6"/>
  <c r="AL355" i="6"/>
  <c r="AH356" i="6"/>
  <c r="AD357" i="6"/>
  <c r="AL357" i="6"/>
  <c r="AH358" i="6"/>
  <c r="AD359" i="6"/>
  <c r="AL359" i="6"/>
  <c r="AH360" i="6"/>
  <c r="AD361" i="6"/>
  <c r="AL361" i="6"/>
  <c r="AH362" i="6"/>
  <c r="AD363" i="6"/>
  <c r="AL363" i="6"/>
  <c r="AH364" i="6"/>
  <c r="AD365" i="6"/>
  <c r="AL365" i="6"/>
  <c r="AH366" i="6"/>
  <c r="AD367" i="6"/>
  <c r="AL367" i="6"/>
  <c r="AH368" i="6"/>
  <c r="AD369" i="6"/>
  <c r="AL369" i="6"/>
  <c r="AH370" i="6"/>
  <c r="AD371" i="6"/>
  <c r="AL371" i="6"/>
  <c r="AH372" i="6"/>
  <c r="AD373" i="6"/>
  <c r="AL373" i="6"/>
  <c r="AH374" i="6"/>
  <c r="AD375" i="6"/>
  <c r="AL375" i="6"/>
  <c r="AH376" i="6"/>
  <c r="AD377" i="6"/>
  <c r="AL377" i="6"/>
  <c r="AH378" i="6"/>
  <c r="AD379" i="6"/>
  <c r="AL379" i="6"/>
  <c r="AH380" i="6"/>
  <c r="AD381" i="6"/>
  <c r="AL381" i="6"/>
  <c r="AH382" i="6"/>
  <c r="AD383" i="6"/>
  <c r="AL383" i="6"/>
  <c r="AH384" i="6"/>
  <c r="AD385" i="6"/>
  <c r="AL385" i="6"/>
  <c r="AH386" i="6"/>
  <c r="AD387" i="6"/>
  <c r="AL387" i="6"/>
  <c r="AH388" i="6"/>
  <c r="AD389" i="6"/>
  <c r="AL389" i="6"/>
  <c r="AH390" i="6"/>
  <c r="AD391" i="6"/>
  <c r="AL391" i="6"/>
  <c r="AH392" i="6"/>
  <c r="AD393" i="6"/>
  <c r="AL393" i="6"/>
  <c r="AH394" i="6"/>
  <c r="AD395" i="6"/>
  <c r="AL395" i="6"/>
  <c r="AH396" i="6"/>
  <c r="AD397" i="6"/>
  <c r="AL397" i="6"/>
  <c r="AH398" i="6"/>
  <c r="AD399" i="6"/>
  <c r="AG285" i="6"/>
  <c r="AE287" i="6"/>
  <c r="AM287" i="6"/>
  <c r="AI288" i="6"/>
  <c r="AE289" i="6"/>
  <c r="AM289" i="6"/>
  <c r="AI290" i="6"/>
  <c r="AE291" i="6"/>
  <c r="AM291" i="6"/>
  <c r="AE293" i="6"/>
  <c r="AM293" i="6"/>
  <c r="AI294" i="6"/>
  <c r="AE295" i="6"/>
  <c r="AM295" i="6"/>
  <c r="AE297" i="6"/>
  <c r="AM297" i="6"/>
  <c r="AI298" i="6"/>
  <c r="AE299" i="6"/>
  <c r="AM299" i="6"/>
  <c r="AE301" i="6"/>
  <c r="AM301" i="6"/>
  <c r="AI302" i="6"/>
  <c r="AE303" i="6"/>
  <c r="AM303" i="6"/>
  <c r="AI306" i="6"/>
  <c r="AE309" i="6"/>
  <c r="AM309" i="6"/>
  <c r="AI310" i="6"/>
  <c r="AI312" i="6"/>
  <c r="AI316" i="6"/>
  <c r="AE317" i="6"/>
  <c r="AM317" i="6"/>
  <c r="AE321" i="6"/>
  <c r="AM321" i="6"/>
  <c r="AI322" i="6"/>
  <c r="AI324" i="6"/>
  <c r="AE325" i="6"/>
  <c r="AM325" i="6"/>
  <c r="AI326" i="6"/>
  <c r="AI328" i="6"/>
  <c r="AE329" i="6"/>
  <c r="AM329" i="6"/>
  <c r="AI330" i="6"/>
  <c r="AE331" i="6"/>
  <c r="AM331" i="6"/>
  <c r="AI332" i="6"/>
  <c r="AE333" i="6"/>
  <c r="AM333" i="6"/>
  <c r="AI336" i="6"/>
  <c r="AE337" i="6"/>
  <c r="AM337" i="6"/>
  <c r="AI340" i="6"/>
  <c r="AE341" i="6"/>
  <c r="AM341" i="6"/>
  <c r="AI342" i="6"/>
  <c r="AE343" i="6"/>
  <c r="AM343" i="6"/>
  <c r="AE345" i="6"/>
  <c r="AM345" i="6"/>
  <c r="AI346" i="6"/>
  <c r="AE347" i="6"/>
  <c r="AM347" i="6"/>
  <c r="AI348" i="6"/>
  <c r="AI350" i="6"/>
  <c r="AI352" i="6"/>
  <c r="AE353" i="6"/>
  <c r="AM353" i="6"/>
  <c r="AI354" i="6"/>
  <c r="AE355" i="6"/>
  <c r="AM355" i="6"/>
  <c r="AI356" i="6"/>
  <c r="AI358" i="6"/>
  <c r="AE359" i="6"/>
  <c r="AM359" i="6"/>
  <c r="AI360" i="6"/>
  <c r="AE361" i="6"/>
  <c r="AM361" i="6"/>
  <c r="AI362" i="6"/>
  <c r="AE363" i="6"/>
  <c r="AM363" i="6"/>
  <c r="AI364" i="6"/>
  <c r="AE365" i="6"/>
  <c r="AM365" i="6"/>
  <c r="AI366" i="6"/>
  <c r="AE367" i="6"/>
  <c r="AM367" i="6"/>
  <c r="AE369" i="6"/>
  <c r="AM369" i="6"/>
  <c r="AI370" i="6"/>
  <c r="AE371" i="6"/>
  <c r="AM371" i="6"/>
  <c r="AE373" i="6"/>
  <c r="AM373" i="6"/>
  <c r="AI374" i="6"/>
  <c r="AE375" i="6"/>
  <c r="AM375" i="6"/>
  <c r="AI378" i="6"/>
  <c r="AE381" i="6"/>
  <c r="AM381" i="6"/>
  <c r="AE383" i="6"/>
  <c r="AM383" i="6"/>
  <c r="AE385" i="6"/>
  <c r="AM385" i="6"/>
  <c r="AI386" i="6"/>
  <c r="AE387" i="6"/>
  <c r="AM387" i="6"/>
  <c r="AI388" i="6"/>
  <c r="AE389" i="6"/>
  <c r="AM389" i="6"/>
  <c r="AE391" i="6"/>
  <c r="AM391" i="6"/>
  <c r="AI392" i="6"/>
  <c r="AI394" i="6"/>
  <c r="AE395" i="6"/>
  <c r="AM395" i="6"/>
  <c r="AI396" i="6"/>
  <c r="AE397" i="6"/>
  <c r="AM397" i="6"/>
  <c r="AE399" i="6"/>
  <c r="AL285" i="6"/>
  <c r="AJ286" i="6"/>
  <c r="AF287" i="6"/>
  <c r="AN287" i="6"/>
  <c r="AJ288" i="6"/>
  <c r="AF289" i="6"/>
  <c r="AN289" i="6"/>
  <c r="AJ290" i="6"/>
  <c r="AF291" i="6"/>
  <c r="AN291" i="6"/>
  <c r="AJ292" i="6"/>
  <c r="AF293" i="6"/>
  <c r="AN293" i="6"/>
  <c r="AJ294" i="6"/>
  <c r="AF295" i="6"/>
  <c r="AN295" i="6"/>
  <c r="AJ296" i="6"/>
  <c r="AF297" i="6"/>
  <c r="AN297" i="6"/>
  <c r="AJ298" i="6"/>
  <c r="AF299" i="6"/>
  <c r="AN299" i="6"/>
  <c r="AJ300" i="6"/>
  <c r="AF301" i="6"/>
  <c r="AN301" i="6"/>
  <c r="AJ302" i="6"/>
  <c r="AF303" i="6"/>
  <c r="AN303" i="6"/>
  <c r="AJ304" i="6"/>
  <c r="AF305" i="6"/>
  <c r="AN305" i="6"/>
  <c r="AJ306" i="6"/>
  <c r="AF307" i="6"/>
  <c r="AN307" i="6"/>
  <c r="AJ308" i="6"/>
  <c r="AF309" i="6"/>
  <c r="AN309" i="6"/>
  <c r="AJ310" i="6"/>
  <c r="AF311" i="6"/>
  <c r="AN311" i="6"/>
  <c r="AJ312" i="6"/>
  <c r="AF313" i="6"/>
  <c r="AN313" i="6"/>
  <c r="AJ314" i="6"/>
  <c r="AF315" i="6"/>
  <c r="AN315" i="6"/>
  <c r="AJ316" i="6"/>
  <c r="AF317" i="6"/>
  <c r="AN317" i="6"/>
  <c r="AJ318" i="6"/>
  <c r="AF319" i="6"/>
  <c r="AN319" i="6"/>
  <c r="AJ320" i="6"/>
  <c r="AF321" i="6"/>
  <c r="AN321" i="6"/>
  <c r="AJ322" i="6"/>
  <c r="AF323" i="6"/>
  <c r="AN323" i="6"/>
  <c r="AJ324" i="6"/>
  <c r="AF325" i="6"/>
  <c r="AN325" i="6"/>
  <c r="AJ326" i="6"/>
  <c r="AF327" i="6"/>
  <c r="AN327" i="6"/>
  <c r="AJ328" i="6"/>
  <c r="AF329" i="6"/>
  <c r="AN329" i="6"/>
  <c r="AJ330" i="6"/>
  <c r="AF331" i="6"/>
  <c r="AN331" i="6"/>
  <c r="AJ332" i="6"/>
  <c r="AF333" i="6"/>
  <c r="AN333" i="6"/>
  <c r="AJ334" i="6"/>
  <c r="AF335" i="6"/>
  <c r="AN335" i="6"/>
  <c r="AJ336" i="6"/>
  <c r="AF337" i="6"/>
  <c r="AN337" i="6"/>
  <c r="AJ338" i="6"/>
  <c r="AF339" i="6"/>
  <c r="AN339" i="6"/>
  <c r="AJ340" i="6"/>
  <c r="AF341" i="6"/>
  <c r="AN341" i="6"/>
  <c r="AJ342" i="6"/>
  <c r="AF343" i="6"/>
  <c r="AN343" i="6"/>
  <c r="AJ344" i="6"/>
  <c r="AF345" i="6"/>
  <c r="AN345" i="6"/>
  <c r="AJ346" i="6"/>
  <c r="AF347" i="6"/>
  <c r="AN347" i="6"/>
  <c r="AJ348" i="6"/>
  <c r="AF349" i="6"/>
  <c r="AN349" i="6"/>
  <c r="AJ350" i="6"/>
  <c r="AF351" i="6"/>
  <c r="AN351" i="6"/>
  <c r="AJ352" i="6"/>
  <c r="AF353" i="6"/>
  <c r="AN353" i="6"/>
  <c r="AJ354" i="6"/>
  <c r="AF355" i="6"/>
  <c r="AN355" i="6"/>
  <c r="AJ356" i="6"/>
  <c r="AF357" i="6"/>
  <c r="AN357" i="6"/>
  <c r="AJ358" i="6"/>
  <c r="AF359" i="6"/>
  <c r="AN359" i="6"/>
  <c r="AJ360" i="6"/>
  <c r="AF361" i="6"/>
  <c r="AN361" i="6"/>
  <c r="AJ362" i="6"/>
  <c r="AF363" i="6"/>
  <c r="AN363" i="6"/>
  <c r="AJ364" i="6"/>
  <c r="AF365" i="6"/>
  <c r="AN365" i="6"/>
  <c r="AJ366" i="6"/>
  <c r="AF367" i="6"/>
  <c r="AN367" i="6"/>
  <c r="AJ368" i="6"/>
  <c r="AF369" i="6"/>
  <c r="AN369" i="6"/>
  <c r="AJ370" i="6"/>
  <c r="AF371" i="6"/>
  <c r="AN371" i="6"/>
  <c r="AJ372" i="6"/>
  <c r="AF373" i="6"/>
  <c r="AN373" i="6"/>
  <c r="AJ374" i="6"/>
  <c r="AF375" i="6"/>
  <c r="AN375" i="6"/>
  <c r="AJ376" i="6"/>
  <c r="AF377" i="6"/>
  <c r="AN377" i="6"/>
  <c r="AJ378" i="6"/>
  <c r="AF379" i="6"/>
  <c r="AN379" i="6"/>
  <c r="AJ380" i="6"/>
  <c r="AF381" i="6"/>
  <c r="AN381" i="6"/>
  <c r="AJ382" i="6"/>
  <c r="AF383" i="6"/>
  <c r="AN383" i="6"/>
  <c r="AJ384" i="6"/>
  <c r="AF385" i="6"/>
  <c r="AN385" i="6"/>
  <c r="AJ386" i="6"/>
  <c r="AF387" i="6"/>
  <c r="AN387" i="6"/>
  <c r="AJ388" i="6"/>
  <c r="AF389" i="6"/>
  <c r="AN389" i="6"/>
  <c r="AJ390" i="6"/>
  <c r="AF391" i="6"/>
  <c r="AN391" i="6"/>
  <c r="AJ392" i="6"/>
  <c r="AF393" i="6"/>
  <c r="AN393" i="6"/>
  <c r="AJ394" i="6"/>
  <c r="AF395" i="6"/>
  <c r="AN395" i="6"/>
  <c r="AJ396" i="6"/>
  <c r="AF397" i="6"/>
  <c r="AN397" i="6"/>
  <c r="AJ398" i="6"/>
  <c r="AN285" i="6"/>
  <c r="AK286" i="6"/>
  <c r="AG287" i="6"/>
  <c r="AO287" i="6"/>
  <c r="AK288" i="6"/>
  <c r="AG289" i="6"/>
  <c r="AO289" i="6"/>
  <c r="AK290" i="6"/>
  <c r="AG291" i="6"/>
  <c r="AO291" i="6"/>
  <c r="AK292" i="6"/>
  <c r="AG293" i="6"/>
  <c r="AO293" i="6"/>
  <c r="AK294" i="6"/>
  <c r="AG295" i="6"/>
  <c r="AO295" i="6"/>
  <c r="AK296" i="6"/>
  <c r="AG297" i="6"/>
  <c r="AO297" i="6"/>
  <c r="AK298" i="6"/>
  <c r="AG299" i="6"/>
  <c r="AO299" i="6"/>
  <c r="AK300" i="6"/>
  <c r="AG301" i="6"/>
  <c r="AO301" i="6"/>
  <c r="AK302" i="6"/>
  <c r="AG303" i="6"/>
  <c r="AO303" i="6"/>
  <c r="AK304" i="6"/>
  <c r="AG305" i="6"/>
  <c r="AK306" i="6"/>
  <c r="AG307" i="6"/>
  <c r="AK308" i="6"/>
  <c r="AG309" i="6"/>
  <c r="AO309" i="6"/>
  <c r="AK310" i="6"/>
  <c r="AG311" i="6"/>
  <c r="AK312" i="6"/>
  <c r="AG313" i="6"/>
  <c r="AK314" i="6"/>
  <c r="AG315" i="6"/>
  <c r="AK316" i="6"/>
  <c r="AG317" i="6"/>
  <c r="AO317" i="6"/>
  <c r="AK318" i="6"/>
  <c r="AG319" i="6"/>
  <c r="AK320" i="6"/>
  <c r="AG321" i="6"/>
  <c r="AO321" i="6"/>
  <c r="AK322" i="6"/>
  <c r="AG323" i="6"/>
  <c r="AK324" i="6"/>
  <c r="AG325" i="6"/>
  <c r="AO325" i="6"/>
  <c r="AK326" i="6"/>
  <c r="AG327" i="6"/>
  <c r="AK328" i="6"/>
  <c r="AG329" i="6"/>
  <c r="AO329" i="6"/>
  <c r="AK330" i="6"/>
  <c r="AG331" i="6"/>
  <c r="AO331" i="6"/>
  <c r="AK332" i="6"/>
  <c r="AG333" i="6"/>
  <c r="AO333" i="6"/>
  <c r="AK334" i="6"/>
  <c r="AG335" i="6"/>
  <c r="AK336" i="6"/>
  <c r="AG337" i="6"/>
  <c r="AO337" i="6"/>
  <c r="AK338" i="6"/>
  <c r="AG339" i="6"/>
  <c r="AK340" i="6"/>
  <c r="AG341" i="6"/>
  <c r="AO341" i="6"/>
  <c r="AK342" i="6"/>
  <c r="AG343" i="6"/>
  <c r="AO343" i="6"/>
  <c r="AK344" i="6"/>
  <c r="AG345" i="6"/>
  <c r="AO345" i="6"/>
  <c r="AK346" i="6"/>
  <c r="AG347" i="6"/>
  <c r="AO347" i="6"/>
  <c r="AK348" i="6"/>
  <c r="AG349" i="6"/>
  <c r="AK350" i="6"/>
  <c r="AG351" i="6"/>
  <c r="AK352" i="6"/>
  <c r="AG353" i="6"/>
  <c r="AO353" i="6"/>
  <c r="AK354" i="6"/>
  <c r="AG355" i="6"/>
  <c r="AO355" i="6"/>
  <c r="AK356" i="6"/>
  <c r="AG357" i="6"/>
  <c r="AK358" i="6"/>
  <c r="AG359" i="6"/>
  <c r="AO359" i="6"/>
  <c r="AK360" i="6"/>
  <c r="AG361" i="6"/>
  <c r="AO361" i="6"/>
  <c r="AK362" i="6"/>
  <c r="AG363" i="6"/>
  <c r="AO363" i="6"/>
  <c r="AK364" i="6"/>
  <c r="AG365" i="6"/>
  <c r="AO365" i="6"/>
  <c r="AK366" i="6"/>
  <c r="AG367" i="6"/>
  <c r="AO367" i="6"/>
  <c r="AK368" i="6"/>
  <c r="AG369" i="6"/>
  <c r="AO369" i="6"/>
  <c r="AK370" i="6"/>
  <c r="AG371" i="6"/>
  <c r="AO371" i="6"/>
  <c r="AK372" i="6"/>
  <c r="AG373" i="6"/>
  <c r="AO373" i="6"/>
  <c r="AK374" i="6"/>
  <c r="AG375" i="6"/>
  <c r="AO375" i="6"/>
  <c r="AK376" i="6"/>
  <c r="AG377" i="6"/>
  <c r="AK378" i="6"/>
  <c r="AG379" i="6"/>
  <c r="AK380" i="6"/>
  <c r="AG381" i="6"/>
  <c r="AO381" i="6"/>
  <c r="AK382" i="6"/>
  <c r="AG383" i="6"/>
  <c r="AO383" i="6"/>
  <c r="AK384" i="6"/>
  <c r="AG385" i="6"/>
  <c r="AO385" i="6"/>
  <c r="AK386" i="6"/>
  <c r="AG387" i="6"/>
  <c r="AO387" i="6"/>
  <c r="AK388" i="6"/>
  <c r="AG389" i="6"/>
  <c r="AO389" i="6"/>
  <c r="AK390" i="6"/>
  <c r="AG391" i="6"/>
  <c r="AO391" i="6"/>
  <c r="AK392" i="6"/>
  <c r="AG393" i="6"/>
  <c r="AK394" i="6"/>
  <c r="AG395" i="6"/>
  <c r="AO395" i="6"/>
  <c r="AK396" i="6"/>
  <c r="AG397" i="6"/>
  <c r="AO397" i="6"/>
  <c r="AK398" i="6"/>
  <c r="AG399" i="6"/>
  <c r="AO285" i="6"/>
  <c r="AL286" i="6"/>
  <c r="AH287" i="6"/>
  <c r="AD288" i="6"/>
  <c r="AL288" i="6"/>
  <c r="AH289" i="6"/>
  <c r="AD290" i="6"/>
  <c r="AL290" i="6"/>
  <c r="AH291" i="6"/>
  <c r="AD292" i="6"/>
  <c r="AL292" i="6"/>
  <c r="AH293" i="6"/>
  <c r="AD294" i="6"/>
  <c r="AL294" i="6"/>
  <c r="AH295" i="6"/>
  <c r="AD296" i="6"/>
  <c r="AL296" i="6"/>
  <c r="AH297" i="6"/>
  <c r="AD298" i="6"/>
  <c r="AL298" i="6"/>
  <c r="AH299" i="6"/>
  <c r="AD300" i="6"/>
  <c r="AL300" i="6"/>
  <c r="AH301" i="6"/>
  <c r="AD302" i="6"/>
  <c r="AL302" i="6"/>
  <c r="AH303" i="6"/>
  <c r="AD304" i="6"/>
  <c r="AL304" i="6"/>
  <c r="AH305" i="6"/>
  <c r="AD306" i="6"/>
  <c r="AL306" i="6"/>
  <c r="AH307" i="6"/>
  <c r="AD308" i="6"/>
  <c r="AL308" i="6"/>
  <c r="AH309" i="6"/>
  <c r="AD310" i="6"/>
  <c r="AL310" i="6"/>
  <c r="AH311" i="6"/>
  <c r="AD312" i="6"/>
  <c r="AL312" i="6"/>
  <c r="AH313" i="6"/>
  <c r="AD314" i="6"/>
  <c r="AL314" i="6"/>
  <c r="AH315" i="6"/>
  <c r="AD316" i="6"/>
  <c r="AL316" i="6"/>
  <c r="AH317" i="6"/>
  <c r="AD318" i="6"/>
  <c r="AL318" i="6"/>
  <c r="AH319" i="6"/>
  <c r="AD320" i="6"/>
  <c r="AL320" i="6"/>
  <c r="AH321" i="6"/>
  <c r="AD322" i="6"/>
  <c r="AL322" i="6"/>
  <c r="AH323" i="6"/>
  <c r="AD324" i="6"/>
  <c r="AL324" i="6"/>
  <c r="AH325" i="6"/>
  <c r="AD326" i="6"/>
  <c r="AL326" i="6"/>
  <c r="AH327" i="6"/>
  <c r="AD328" i="6"/>
  <c r="AL328" i="6"/>
  <c r="AH329" i="6"/>
  <c r="AD330" i="6"/>
  <c r="AL330" i="6"/>
  <c r="AH331" i="6"/>
  <c r="AD332" i="6"/>
  <c r="AL332" i="6"/>
  <c r="AH333" i="6"/>
  <c r="AD334" i="6"/>
  <c r="AL334" i="6"/>
  <c r="AH335" i="6"/>
  <c r="AD336" i="6"/>
  <c r="AL336" i="6"/>
  <c r="AH337" i="6"/>
  <c r="AD338" i="6"/>
  <c r="AL338" i="6"/>
  <c r="AH339" i="6"/>
  <c r="AD340" i="6"/>
  <c r="AL340" i="6"/>
  <c r="AH341" i="6"/>
  <c r="AD342" i="6"/>
  <c r="AL342" i="6"/>
  <c r="AH343" i="6"/>
  <c r="AD344" i="6"/>
  <c r="AL344" i="6"/>
  <c r="AH345" i="6"/>
  <c r="AD346" i="6"/>
  <c r="AL346" i="6"/>
  <c r="AH347" i="6"/>
  <c r="AD348" i="6"/>
  <c r="AL348" i="6"/>
  <c r="AH349" i="6"/>
  <c r="AD350" i="6"/>
  <c r="AL350" i="6"/>
  <c r="AH351" i="6"/>
  <c r="AD352" i="6"/>
  <c r="AL352" i="6"/>
  <c r="AH353" i="6"/>
  <c r="AD354" i="6"/>
  <c r="AL354" i="6"/>
  <c r="AH355" i="6"/>
  <c r="AD356" i="6"/>
  <c r="AL356" i="6"/>
  <c r="AH357" i="6"/>
  <c r="AD358" i="6"/>
  <c r="AL358" i="6"/>
  <c r="AH359" i="6"/>
  <c r="AD360" i="6"/>
  <c r="AL360" i="6"/>
  <c r="AH361" i="6"/>
  <c r="AD362" i="6"/>
  <c r="AL362" i="6"/>
  <c r="AH363" i="6"/>
  <c r="AD364" i="6"/>
  <c r="AL364" i="6"/>
  <c r="AH365" i="6"/>
  <c r="AD366" i="6"/>
  <c r="AL366" i="6"/>
  <c r="AH367" i="6"/>
  <c r="AD368" i="6"/>
  <c r="AL368" i="6"/>
  <c r="AH369" i="6"/>
  <c r="AD370" i="6"/>
  <c r="AL370" i="6"/>
  <c r="AH371" i="6"/>
  <c r="AD372" i="6"/>
  <c r="AL372" i="6"/>
  <c r="AH373" i="6"/>
  <c r="AD374" i="6"/>
  <c r="AL374" i="6"/>
  <c r="AH375" i="6"/>
  <c r="AD376" i="6"/>
  <c r="AL376" i="6"/>
  <c r="AH377" i="6"/>
  <c r="AD378" i="6"/>
  <c r="AL378" i="6"/>
  <c r="AH379" i="6"/>
  <c r="AD380" i="6"/>
  <c r="AL380" i="6"/>
  <c r="AH381" i="6"/>
  <c r="AD382" i="6"/>
  <c r="AL382" i="6"/>
  <c r="AH383" i="6"/>
  <c r="AD384" i="6"/>
  <c r="AL384" i="6"/>
  <c r="AH385" i="6"/>
  <c r="AD386" i="6"/>
  <c r="AL386" i="6"/>
  <c r="AH387" i="6"/>
  <c r="AD388" i="6"/>
  <c r="AL388" i="6"/>
  <c r="AH389" i="6"/>
  <c r="AD390" i="6"/>
  <c r="AL390" i="6"/>
  <c r="AH391" i="6"/>
  <c r="AD392" i="6"/>
  <c r="AL392" i="6"/>
  <c r="AH393" i="6"/>
  <c r="AD394" i="6"/>
  <c r="AL394" i="6"/>
  <c r="AH395" i="6"/>
  <c r="AD396" i="6"/>
  <c r="AL396" i="6"/>
  <c r="AH397" i="6"/>
  <c r="AD398" i="6"/>
  <c r="AL398" i="6"/>
  <c r="AI287" i="6"/>
  <c r="AE288" i="6"/>
  <c r="AM288" i="6"/>
  <c r="AI289" i="6"/>
  <c r="AE290" i="6"/>
  <c r="AM290" i="6"/>
  <c r="AI291" i="6"/>
  <c r="AI293" i="6"/>
  <c r="AE294" i="6"/>
  <c r="AM294" i="6"/>
  <c r="AI295" i="6"/>
  <c r="AI297" i="6"/>
  <c r="AE298" i="6"/>
  <c r="AM298" i="6"/>
  <c r="AI299" i="6"/>
  <c r="AI301" i="6"/>
  <c r="AE302" i="6"/>
  <c r="AM302" i="6"/>
  <c r="AI303" i="6"/>
  <c r="AE306" i="6"/>
  <c r="AM306" i="6"/>
  <c r="AI309" i="6"/>
  <c r="AE310" i="6"/>
  <c r="AM310" i="6"/>
  <c r="AE312" i="6"/>
  <c r="AM312" i="6"/>
  <c r="AE316" i="6"/>
  <c r="AM316" i="6"/>
  <c r="AI317" i="6"/>
  <c r="AI321" i="6"/>
  <c r="AE322" i="6"/>
  <c r="AM322" i="6"/>
  <c r="AE324" i="6"/>
  <c r="AM324" i="6"/>
  <c r="AI325" i="6"/>
  <c r="AE326" i="6"/>
  <c r="AM326" i="6"/>
  <c r="AE328" i="6"/>
  <c r="AM328" i="6"/>
  <c r="AI329" i="6"/>
  <c r="AE330" i="6"/>
  <c r="AM330" i="6"/>
  <c r="AI331" i="6"/>
  <c r="AE332" i="6"/>
  <c r="AM332" i="6"/>
  <c r="AI333" i="6"/>
  <c r="AE336" i="6"/>
  <c r="AM336" i="6"/>
  <c r="AI337" i="6"/>
  <c r="AE340" i="6"/>
  <c r="AM340" i="6"/>
  <c r="AI341" i="6"/>
  <c r="AE342" i="6"/>
  <c r="AM342" i="6"/>
  <c r="AI343" i="6"/>
  <c r="AI345" i="6"/>
  <c r="AE346" i="6"/>
  <c r="AM346" i="6"/>
  <c r="AI347" i="6"/>
  <c r="AE348" i="6"/>
  <c r="AM348" i="6"/>
  <c r="AE350" i="6"/>
  <c r="AM350" i="6"/>
  <c r="AE352" i="6"/>
  <c r="AM352" i="6"/>
  <c r="AI353" i="6"/>
  <c r="AE354" i="6"/>
  <c r="AM354" i="6"/>
  <c r="AI355" i="6"/>
  <c r="AE356" i="6"/>
  <c r="AM356" i="6"/>
  <c r="AE358" i="6"/>
  <c r="AM358" i="6"/>
  <c r="AI359" i="6"/>
  <c r="AE360" i="6"/>
  <c r="AM360" i="6"/>
  <c r="AI361" i="6"/>
  <c r="AE362" i="6"/>
  <c r="AM362" i="6"/>
  <c r="AI363" i="6"/>
  <c r="AE364" i="6"/>
  <c r="AM364" i="6"/>
  <c r="AI365" i="6"/>
  <c r="AE366" i="6"/>
  <c r="AM366" i="6"/>
  <c r="AI367" i="6"/>
  <c r="AI369" i="6"/>
  <c r="AE370" i="6"/>
  <c r="AM370" i="6"/>
  <c r="AI371" i="6"/>
  <c r="AI373" i="6"/>
  <c r="AE374" i="6"/>
  <c r="AM374" i="6"/>
  <c r="AI375" i="6"/>
  <c r="AE378" i="6"/>
  <c r="AM378" i="6"/>
  <c r="AI381" i="6"/>
  <c r="AI383" i="6"/>
  <c r="AI385" i="6"/>
  <c r="AE386" i="6"/>
  <c r="AM386" i="6"/>
  <c r="AI387" i="6"/>
  <c r="AE388" i="6"/>
  <c r="AM388" i="6"/>
  <c r="AI389" i="6"/>
  <c r="AI391" i="6"/>
  <c r="AE392" i="6"/>
  <c r="AM392" i="6"/>
  <c r="AE394" i="6"/>
  <c r="AM394" i="6"/>
  <c r="AI395" i="6"/>
  <c r="AE396" i="6"/>
  <c r="AM396" i="6"/>
  <c r="AI397" i="6"/>
  <c r="AF286" i="6"/>
  <c r="AN286" i="6"/>
  <c r="AJ287" i="6"/>
  <c r="AF288" i="6"/>
  <c r="AN288" i="6"/>
  <c r="AJ289" i="6"/>
  <c r="AF290" i="6"/>
  <c r="AN290" i="6"/>
  <c r="AJ291" i="6"/>
  <c r="AF292" i="6"/>
  <c r="AN292" i="6"/>
  <c r="AJ293" i="6"/>
  <c r="AF294" i="6"/>
  <c r="AN294" i="6"/>
  <c r="AJ295" i="6"/>
  <c r="AF296" i="6"/>
  <c r="AN296" i="6"/>
  <c r="AJ297" i="6"/>
  <c r="AF298" i="6"/>
  <c r="AN298" i="6"/>
  <c r="AJ299" i="6"/>
  <c r="AF300" i="6"/>
  <c r="AN300" i="6"/>
  <c r="AJ301" i="6"/>
  <c r="AF302" i="6"/>
  <c r="AN302" i="6"/>
  <c r="AJ303" i="6"/>
  <c r="AF304" i="6"/>
  <c r="AN304" i="6"/>
  <c r="AJ305" i="6"/>
  <c r="AF306" i="6"/>
  <c r="AN306" i="6"/>
  <c r="AJ307" i="6"/>
  <c r="AF308" i="6"/>
  <c r="AN308" i="6"/>
  <c r="AJ309" i="6"/>
  <c r="AF310" i="6"/>
  <c r="AN310" i="6"/>
  <c r="AJ311" i="6"/>
  <c r="AF312" i="6"/>
  <c r="AN312" i="6"/>
  <c r="AJ313" i="6"/>
  <c r="AF314" i="6"/>
  <c r="AN314" i="6"/>
  <c r="AJ315" i="6"/>
  <c r="AF316" i="6"/>
  <c r="AN316" i="6"/>
  <c r="AJ317" i="6"/>
  <c r="AF318" i="6"/>
  <c r="AN318" i="6"/>
  <c r="AJ319" i="6"/>
  <c r="AF320" i="6"/>
  <c r="AN320" i="6"/>
  <c r="AJ321" i="6"/>
  <c r="AF322" i="6"/>
  <c r="AN322" i="6"/>
  <c r="AJ323" i="6"/>
  <c r="AF324" i="6"/>
  <c r="AN324" i="6"/>
  <c r="AJ325" i="6"/>
  <c r="AF326" i="6"/>
  <c r="AN326" i="6"/>
  <c r="AJ327" i="6"/>
  <c r="AF328" i="6"/>
  <c r="AN328" i="6"/>
  <c r="AJ329" i="6"/>
  <c r="AF330" i="6"/>
  <c r="AN330" i="6"/>
  <c r="AJ331" i="6"/>
  <c r="AF332" i="6"/>
  <c r="AN332" i="6"/>
  <c r="AJ333" i="6"/>
  <c r="AF334" i="6"/>
  <c r="AN334" i="6"/>
  <c r="AJ335" i="6"/>
  <c r="AF336" i="6"/>
  <c r="AN336" i="6"/>
  <c r="AJ337" i="6"/>
  <c r="AF338" i="6"/>
  <c r="AN338" i="6"/>
  <c r="AJ339" i="6"/>
  <c r="AF340" i="6"/>
  <c r="AN340" i="6"/>
  <c r="AJ341" i="6"/>
  <c r="AF342" i="6"/>
  <c r="AN342" i="6"/>
  <c r="AJ343" i="6"/>
  <c r="AF344" i="6"/>
  <c r="AN344" i="6"/>
  <c r="AJ345" i="6"/>
  <c r="AF346" i="6"/>
  <c r="AN346" i="6"/>
  <c r="AJ347" i="6"/>
  <c r="AF348" i="6"/>
  <c r="AN348" i="6"/>
  <c r="AJ349" i="6"/>
  <c r="AF350" i="6"/>
  <c r="AN350" i="6"/>
  <c r="AJ351" i="6"/>
  <c r="AF352" i="6"/>
  <c r="AN352" i="6"/>
  <c r="AJ353" i="6"/>
  <c r="AF354" i="6"/>
  <c r="AN354" i="6"/>
  <c r="AJ355" i="6"/>
  <c r="AF356" i="6"/>
  <c r="AN356" i="6"/>
  <c r="AJ357" i="6"/>
  <c r="AF358" i="6"/>
  <c r="AN358" i="6"/>
  <c r="AJ359" i="6"/>
  <c r="AF360" i="6"/>
  <c r="AN360" i="6"/>
  <c r="AJ361" i="6"/>
  <c r="AF362" i="6"/>
  <c r="AN362" i="6"/>
  <c r="AJ363" i="6"/>
  <c r="AF364" i="6"/>
  <c r="AN364" i="6"/>
  <c r="AJ365" i="6"/>
  <c r="AF366" i="6"/>
  <c r="AN366" i="6"/>
  <c r="AJ367" i="6"/>
  <c r="AF368" i="6"/>
  <c r="AN368" i="6"/>
  <c r="AJ369" i="6"/>
  <c r="AF370" i="6"/>
  <c r="AN370" i="6"/>
  <c r="AJ371" i="6"/>
  <c r="AF372" i="6"/>
  <c r="AN372" i="6"/>
  <c r="AJ373" i="6"/>
  <c r="AF374" i="6"/>
  <c r="AN374" i="6"/>
  <c r="AJ375" i="6"/>
  <c r="AF376" i="6"/>
  <c r="AN376" i="6"/>
  <c r="AJ377" i="6"/>
  <c r="AF378" i="6"/>
  <c r="AN378" i="6"/>
  <c r="AJ379" i="6"/>
  <c r="AF380" i="6"/>
  <c r="AN380" i="6"/>
  <c r="AJ381" i="6"/>
  <c r="AF382" i="6"/>
  <c r="AN382" i="6"/>
  <c r="AJ383" i="6"/>
  <c r="AF384" i="6"/>
  <c r="AN384" i="6"/>
  <c r="AJ385" i="6"/>
  <c r="AF386" i="6"/>
  <c r="AN386" i="6"/>
  <c r="AJ387" i="6"/>
  <c r="AF388" i="6"/>
  <c r="AN388" i="6"/>
  <c r="AJ389" i="6"/>
  <c r="AF390" i="6"/>
  <c r="AN390" i="6"/>
  <c r="AJ391" i="6"/>
  <c r="AF392" i="6"/>
  <c r="AN392" i="6"/>
  <c r="AJ393" i="6"/>
  <c r="AF394" i="6"/>
  <c r="AN394" i="6"/>
  <c r="AJ395" i="6"/>
  <c r="AF396" i="6"/>
  <c r="AN396" i="6"/>
  <c r="AJ397" i="6"/>
  <c r="AF398" i="6"/>
  <c r="AN398" i="6"/>
  <c r="AF399" i="6"/>
  <c r="AO399" i="6"/>
  <c r="AK400" i="6"/>
  <c r="AG401" i="6"/>
  <c r="AO401" i="6"/>
  <c r="AK402" i="6"/>
  <c r="AG403" i="6"/>
  <c r="AO403" i="6"/>
  <c r="AK404" i="6"/>
  <c r="AG405" i="6"/>
  <c r="AK406" i="6"/>
  <c r="AG407" i="6"/>
  <c r="AO407" i="6"/>
  <c r="AK408" i="6"/>
  <c r="AG409" i="6"/>
  <c r="AO409" i="6"/>
  <c r="AK410" i="6"/>
  <c r="AK412" i="6"/>
  <c r="AG413" i="6"/>
  <c r="AO413" i="6"/>
  <c r="AK414" i="6"/>
  <c r="AG415" i="6"/>
  <c r="AK416" i="6"/>
  <c r="AG417" i="6"/>
  <c r="AO417" i="6"/>
  <c r="AK418" i="6"/>
  <c r="AG419" i="6"/>
  <c r="AO419" i="6"/>
  <c r="AK420" i="6"/>
  <c r="AG421" i="6"/>
  <c r="AK422" i="6"/>
  <c r="AG423" i="6"/>
  <c r="AK424" i="6"/>
  <c r="AG425" i="6"/>
  <c r="AK426" i="6"/>
  <c r="AG427" i="6"/>
  <c r="AK428" i="6"/>
  <c r="AG429" i="6"/>
  <c r="AO429" i="6"/>
  <c r="AK430" i="6"/>
  <c r="AG431" i="6"/>
  <c r="AK432" i="6"/>
  <c r="AG433" i="6"/>
  <c r="AK434" i="6"/>
  <c r="AG435" i="6"/>
  <c r="AK436" i="6"/>
  <c r="AG437" i="6"/>
  <c r="AK438" i="6"/>
  <c r="AG439" i="6"/>
  <c r="AO439" i="6"/>
  <c r="AK440" i="6"/>
  <c r="AG441" i="6"/>
  <c r="AO441" i="6"/>
  <c r="AK442" i="6"/>
  <c r="AG443" i="6"/>
  <c r="AO443" i="6"/>
  <c r="AK444" i="6"/>
  <c r="AG445" i="6"/>
  <c r="AO445" i="6"/>
  <c r="AK446" i="6"/>
  <c r="AG447" i="6"/>
  <c r="AO447" i="6"/>
  <c r="AK448" i="6"/>
  <c r="AG449" i="6"/>
  <c r="AK450" i="6"/>
  <c r="AG451" i="6"/>
  <c r="AO451" i="6"/>
  <c r="AK452" i="6"/>
  <c r="AG453" i="6"/>
  <c r="AO453" i="6"/>
  <c r="AK454" i="6"/>
  <c r="AG455" i="6"/>
  <c r="AO455" i="6"/>
  <c r="AK456" i="6"/>
  <c r="AG457" i="6"/>
  <c r="AO457" i="6"/>
  <c r="AK458" i="6"/>
  <c r="AG459" i="6"/>
  <c r="AO459" i="6"/>
  <c r="AK460" i="6"/>
  <c r="AG461" i="6"/>
  <c r="AO461" i="6"/>
  <c r="AK462" i="6"/>
  <c r="AG463" i="6"/>
  <c r="AO463" i="6"/>
  <c r="AK464" i="6"/>
  <c r="AG465" i="6"/>
  <c r="AK466" i="6"/>
  <c r="AG467" i="6"/>
  <c r="AO467" i="6"/>
  <c r="AK468" i="6"/>
  <c r="AG469" i="6"/>
  <c r="AO469" i="6"/>
  <c r="AK470" i="6"/>
  <c r="AG471" i="6"/>
  <c r="AK472" i="6"/>
  <c r="AG473" i="6"/>
  <c r="AO473" i="6"/>
  <c r="AK474" i="6"/>
  <c r="AG475" i="6"/>
  <c r="AO475" i="6"/>
  <c r="AK476" i="6"/>
  <c r="AG477" i="6"/>
  <c r="AO477" i="6"/>
  <c r="AK478" i="6"/>
  <c r="AG479" i="6"/>
  <c r="AO479" i="6"/>
  <c r="AK480" i="6"/>
  <c r="AG481" i="6"/>
  <c r="AO481" i="6"/>
  <c r="AK482" i="6"/>
  <c r="AG483" i="6"/>
  <c r="AO483" i="6"/>
  <c r="AK484" i="6"/>
  <c r="AG485" i="6"/>
  <c r="AK486" i="6"/>
  <c r="AG487" i="6"/>
  <c r="AO487" i="6"/>
  <c r="AK488" i="6"/>
  <c r="AG489" i="6"/>
  <c r="AO489" i="6"/>
  <c r="AK490" i="6"/>
  <c r="AG491" i="6"/>
  <c r="AK492" i="6"/>
  <c r="AG493" i="6"/>
  <c r="AO493" i="6"/>
  <c r="AK494" i="6"/>
  <c r="AG495" i="6"/>
  <c r="AO495" i="6"/>
  <c r="AK496" i="6"/>
  <c r="AG497" i="6"/>
  <c r="AO497" i="6"/>
  <c r="AK498" i="6"/>
  <c r="AG499" i="6"/>
  <c r="AK500" i="6"/>
  <c r="AG501" i="6"/>
  <c r="AO501" i="6"/>
  <c r="AK502" i="6"/>
  <c r="AG503" i="6"/>
  <c r="AK504" i="6"/>
  <c r="AG505" i="6"/>
  <c r="AO505" i="6"/>
  <c r="AK506" i="6"/>
  <c r="AG507" i="6"/>
  <c r="AO507" i="6"/>
  <c r="AK508" i="6"/>
  <c r="AG509" i="6"/>
  <c r="AK510" i="6"/>
  <c r="AG511" i="6"/>
  <c r="AO511" i="6"/>
  <c r="AK512" i="6"/>
  <c r="AG513" i="6"/>
  <c r="AO513" i="6"/>
  <c r="AK514" i="6"/>
  <c r="AG515" i="6"/>
  <c r="AO515" i="6"/>
  <c r="AK516" i="6"/>
  <c r="AG517" i="6"/>
  <c r="AO517" i="6"/>
  <c r="AK518" i="6"/>
  <c r="AG519" i="6"/>
  <c r="AK520" i="6"/>
  <c r="AG521" i="6"/>
  <c r="AO521" i="6"/>
  <c r="AK522" i="6"/>
  <c r="AG523" i="6"/>
  <c r="AO523" i="6"/>
  <c r="AK524" i="6"/>
  <c r="AG525" i="6"/>
  <c r="AO525" i="6"/>
  <c r="AK526" i="6"/>
  <c r="AG527" i="6"/>
  <c r="AO527" i="6"/>
  <c r="AK528" i="6"/>
  <c r="AG529" i="6"/>
  <c r="AO529" i="6"/>
  <c r="AK530" i="6"/>
  <c r="AG531" i="6"/>
  <c r="AK532" i="6"/>
  <c r="AG533" i="6"/>
  <c r="AK534" i="6"/>
  <c r="AG535" i="6"/>
  <c r="AO535" i="6"/>
  <c r="AK536" i="6"/>
  <c r="AG537" i="6"/>
  <c r="AO537" i="6"/>
  <c r="AK538" i="6"/>
  <c r="AG539" i="6"/>
  <c r="AO539" i="6"/>
  <c r="AK540" i="6"/>
  <c r="AG541" i="6"/>
  <c r="AO541" i="6"/>
  <c r="AK542" i="6"/>
  <c r="AG543" i="6"/>
  <c r="AK544" i="6"/>
  <c r="AG545" i="6"/>
  <c r="AO545" i="6"/>
  <c r="AK546" i="6"/>
  <c r="AG547" i="6"/>
  <c r="AO547" i="6"/>
  <c r="AK548" i="6"/>
  <c r="AG549" i="6"/>
  <c r="AO549" i="6"/>
  <c r="AK550" i="6"/>
  <c r="AG551" i="6"/>
  <c r="AO551" i="6"/>
  <c r="AK552" i="6"/>
  <c r="AG553" i="6"/>
  <c r="AO553" i="6"/>
  <c r="AK554" i="6"/>
  <c r="AG555" i="6"/>
  <c r="AO555" i="6"/>
  <c r="AK556" i="6"/>
  <c r="AG557" i="6"/>
  <c r="AO557" i="6"/>
  <c r="AK558" i="6"/>
  <c r="AG559" i="6"/>
  <c r="AO559" i="6"/>
  <c r="AK560" i="6"/>
  <c r="AG561" i="6"/>
  <c r="AO561" i="6"/>
  <c r="AK562" i="6"/>
  <c r="AG563" i="6"/>
  <c r="AK564" i="6"/>
  <c r="AG565" i="6"/>
  <c r="AO565" i="6"/>
  <c r="AK566" i="6"/>
  <c r="AG567" i="6"/>
  <c r="AO567" i="6"/>
  <c r="AK568" i="6"/>
  <c r="AG569" i="6"/>
  <c r="AO569" i="6"/>
  <c r="AK570" i="6"/>
  <c r="AG571" i="6"/>
  <c r="AO571" i="6"/>
  <c r="AK572" i="6"/>
  <c r="AG573" i="6"/>
  <c r="AO573" i="6"/>
  <c r="AK574" i="6"/>
  <c r="AG575" i="6"/>
  <c r="AO575" i="6"/>
  <c r="AG577" i="6"/>
  <c r="AO577" i="6"/>
  <c r="AK578" i="6"/>
  <c r="AG579" i="6"/>
  <c r="AO579" i="6"/>
  <c r="AK580" i="6"/>
  <c r="AG581" i="6"/>
  <c r="AK582" i="6"/>
  <c r="AG583" i="6"/>
  <c r="AO583" i="6"/>
  <c r="AK584" i="6"/>
  <c r="AG585" i="6"/>
  <c r="AO585" i="6"/>
  <c r="AK586" i="6"/>
  <c r="AG587" i="6"/>
  <c r="AO587" i="6"/>
  <c r="AK588" i="6"/>
  <c r="AG589" i="6"/>
  <c r="AO589" i="6"/>
  <c r="AK590" i="6"/>
  <c r="AG591" i="6"/>
  <c r="AO591" i="6"/>
  <c r="AK592" i="6"/>
  <c r="AG593" i="6"/>
  <c r="AO593" i="6"/>
  <c r="AK594" i="6"/>
  <c r="AG595" i="6"/>
  <c r="AO595" i="6"/>
  <c r="AK596" i="6"/>
  <c r="AG597" i="6"/>
  <c r="AO597" i="6"/>
  <c r="AK598" i="6"/>
  <c r="AG599" i="6"/>
  <c r="AO599" i="6"/>
  <c r="AG601" i="6"/>
  <c r="AO601" i="6"/>
  <c r="AK602" i="6"/>
  <c r="AG603" i="6"/>
  <c r="AO603" i="6"/>
  <c r="AK604" i="6"/>
  <c r="AG605" i="6"/>
  <c r="AK606" i="6"/>
  <c r="AG607" i="6"/>
  <c r="AO607" i="6"/>
  <c r="AK608" i="6"/>
  <c r="AG609" i="6"/>
  <c r="AO609" i="6"/>
  <c r="AK610" i="6"/>
  <c r="AG611" i="6"/>
  <c r="AO611" i="6"/>
  <c r="AK612" i="6"/>
  <c r="AG613" i="6"/>
  <c r="AO613" i="6"/>
  <c r="AK614" i="6"/>
  <c r="AG615" i="6"/>
  <c r="AO615" i="6"/>
  <c r="AK616" i="6"/>
  <c r="AG617" i="6"/>
  <c r="AO617" i="6"/>
  <c r="AK618" i="6"/>
  <c r="AG619" i="6"/>
  <c r="AK620" i="6"/>
  <c r="AG621" i="6"/>
  <c r="AO621" i="6"/>
  <c r="AK622" i="6"/>
  <c r="AG623" i="6"/>
  <c r="AK624" i="6"/>
  <c r="AG625" i="6"/>
  <c r="AO625" i="6"/>
  <c r="AH399" i="6"/>
  <c r="AD400" i="6"/>
  <c r="AL400" i="6"/>
  <c r="AH401" i="6"/>
  <c r="AD402" i="6"/>
  <c r="AL402" i="6"/>
  <c r="AH403" i="6"/>
  <c r="AD404" i="6"/>
  <c r="AL404" i="6"/>
  <c r="AH405" i="6"/>
  <c r="AD406" i="6"/>
  <c r="AL406" i="6"/>
  <c r="AH407" i="6"/>
  <c r="AD408" i="6"/>
  <c r="AL408" i="6"/>
  <c r="AH409" i="6"/>
  <c r="AD410" i="6"/>
  <c r="AL410" i="6"/>
  <c r="AH411" i="6"/>
  <c r="AD412" i="6"/>
  <c r="AL412" i="6"/>
  <c r="AH413" i="6"/>
  <c r="AD414" i="6"/>
  <c r="AL414" i="6"/>
  <c r="AH415" i="6"/>
  <c r="AD416" i="6"/>
  <c r="AL416" i="6"/>
  <c r="AH417" i="6"/>
  <c r="AD418" i="6"/>
  <c r="AL418" i="6"/>
  <c r="AH419" i="6"/>
  <c r="AD420" i="6"/>
  <c r="AL420" i="6"/>
  <c r="AH421" i="6"/>
  <c r="AD422" i="6"/>
  <c r="AL422" i="6"/>
  <c r="AH423" i="6"/>
  <c r="AD424" i="6"/>
  <c r="AL424" i="6"/>
  <c r="AH425" i="6"/>
  <c r="AD426" i="6"/>
  <c r="AL426" i="6"/>
  <c r="AH427" i="6"/>
  <c r="AD428" i="6"/>
  <c r="AL428" i="6"/>
  <c r="AH429" i="6"/>
  <c r="AD430" i="6"/>
  <c r="AL430" i="6"/>
  <c r="AH431" i="6"/>
  <c r="AD432" i="6"/>
  <c r="AL432" i="6"/>
  <c r="AH433" i="6"/>
  <c r="AD434" i="6"/>
  <c r="AL434" i="6"/>
  <c r="AH435" i="6"/>
  <c r="AD436" i="6"/>
  <c r="AL436" i="6"/>
  <c r="AH437" i="6"/>
  <c r="AD438" i="6"/>
  <c r="AL438" i="6"/>
  <c r="AH439" i="6"/>
  <c r="AD440" i="6"/>
  <c r="AL440" i="6"/>
  <c r="AH441" i="6"/>
  <c r="AD442" i="6"/>
  <c r="AL442" i="6"/>
  <c r="AH443" i="6"/>
  <c r="AD444" i="6"/>
  <c r="AL444" i="6"/>
  <c r="AH445" i="6"/>
  <c r="AD446" i="6"/>
  <c r="AL446" i="6"/>
  <c r="AH447" i="6"/>
  <c r="AD448" i="6"/>
  <c r="AL448" i="6"/>
  <c r="AH449" i="6"/>
  <c r="AD450" i="6"/>
  <c r="AL450" i="6"/>
  <c r="AH451" i="6"/>
  <c r="AD452" i="6"/>
  <c r="AL452" i="6"/>
  <c r="AH453" i="6"/>
  <c r="AD454" i="6"/>
  <c r="AL454" i="6"/>
  <c r="AH455" i="6"/>
  <c r="AD456" i="6"/>
  <c r="AL456" i="6"/>
  <c r="AH457" i="6"/>
  <c r="AD458" i="6"/>
  <c r="AL458" i="6"/>
  <c r="AH459" i="6"/>
  <c r="AD460" i="6"/>
  <c r="AL460" i="6"/>
  <c r="AH461" i="6"/>
  <c r="AD462" i="6"/>
  <c r="AL462" i="6"/>
  <c r="AH463" i="6"/>
  <c r="AD464" i="6"/>
  <c r="AL464" i="6"/>
  <c r="AH465" i="6"/>
  <c r="AD466" i="6"/>
  <c r="AL466" i="6"/>
  <c r="AH467" i="6"/>
  <c r="AD468" i="6"/>
  <c r="AL468" i="6"/>
  <c r="AH469" i="6"/>
  <c r="AD470" i="6"/>
  <c r="AL470" i="6"/>
  <c r="AH471" i="6"/>
  <c r="AD472" i="6"/>
  <c r="AL472" i="6"/>
  <c r="AH473" i="6"/>
  <c r="AD474" i="6"/>
  <c r="AL474" i="6"/>
  <c r="AH475" i="6"/>
  <c r="AD476" i="6"/>
  <c r="AL476" i="6"/>
  <c r="AH477" i="6"/>
  <c r="AD478" i="6"/>
  <c r="AL478" i="6"/>
  <c r="AH479" i="6"/>
  <c r="AD480" i="6"/>
  <c r="AL480" i="6"/>
  <c r="AH481" i="6"/>
  <c r="AD482" i="6"/>
  <c r="AL482" i="6"/>
  <c r="AH483" i="6"/>
  <c r="AD484" i="6"/>
  <c r="AL484" i="6"/>
  <c r="AH485" i="6"/>
  <c r="AD486" i="6"/>
  <c r="AL486" i="6"/>
  <c r="AH487" i="6"/>
  <c r="AD488" i="6"/>
  <c r="AL488" i="6"/>
  <c r="AH489" i="6"/>
  <c r="AD490" i="6"/>
  <c r="AL490" i="6"/>
  <c r="AH491" i="6"/>
  <c r="AD492" i="6"/>
  <c r="AL492" i="6"/>
  <c r="AH493" i="6"/>
  <c r="AD494" i="6"/>
  <c r="AL494" i="6"/>
  <c r="AH495" i="6"/>
  <c r="AD496" i="6"/>
  <c r="AL496" i="6"/>
  <c r="AH497" i="6"/>
  <c r="AD498" i="6"/>
  <c r="AL498" i="6"/>
  <c r="AH499" i="6"/>
  <c r="AD500" i="6"/>
  <c r="AL500" i="6"/>
  <c r="AH501" i="6"/>
  <c r="AD502" i="6"/>
  <c r="AL502" i="6"/>
  <c r="AH503" i="6"/>
  <c r="AD504" i="6"/>
  <c r="AL504" i="6"/>
  <c r="AH505" i="6"/>
  <c r="AD506" i="6"/>
  <c r="AL506" i="6"/>
  <c r="AH507" i="6"/>
  <c r="AD508" i="6"/>
  <c r="AL508" i="6"/>
  <c r="AH509" i="6"/>
  <c r="AD510" i="6"/>
  <c r="AL510" i="6"/>
  <c r="AH511" i="6"/>
  <c r="AD512" i="6"/>
  <c r="AL512" i="6"/>
  <c r="AH513" i="6"/>
  <c r="AD514" i="6"/>
  <c r="AL514" i="6"/>
  <c r="AH515" i="6"/>
  <c r="AD516" i="6"/>
  <c r="AL516" i="6"/>
  <c r="AH517" i="6"/>
  <c r="AD518" i="6"/>
  <c r="AL518" i="6"/>
  <c r="AH519" i="6"/>
  <c r="AD520" i="6"/>
  <c r="AL520" i="6"/>
  <c r="AH521" i="6"/>
  <c r="AD522" i="6"/>
  <c r="AL522" i="6"/>
  <c r="AH523" i="6"/>
  <c r="AD524" i="6"/>
  <c r="AL524" i="6"/>
  <c r="AH525" i="6"/>
  <c r="AD526" i="6"/>
  <c r="AL526" i="6"/>
  <c r="AH527" i="6"/>
  <c r="AD528" i="6"/>
  <c r="AL528" i="6"/>
  <c r="AH529" i="6"/>
  <c r="AD530" i="6"/>
  <c r="AL530" i="6"/>
  <c r="AH531" i="6"/>
  <c r="AD532" i="6"/>
  <c r="AL532" i="6"/>
  <c r="AH533" i="6"/>
  <c r="AD534" i="6"/>
  <c r="AL534" i="6"/>
  <c r="AH535" i="6"/>
  <c r="AD536" i="6"/>
  <c r="AL536" i="6"/>
  <c r="AH537" i="6"/>
  <c r="AD538" i="6"/>
  <c r="AL538" i="6"/>
  <c r="AH539" i="6"/>
  <c r="AD540" i="6"/>
  <c r="AL540" i="6"/>
  <c r="AH541" i="6"/>
  <c r="AD542" i="6"/>
  <c r="AL542" i="6"/>
  <c r="AH543" i="6"/>
  <c r="AD544" i="6"/>
  <c r="AL544" i="6"/>
  <c r="AH545" i="6"/>
  <c r="AD546" i="6"/>
  <c r="AL546" i="6"/>
  <c r="AH547" i="6"/>
  <c r="AD548" i="6"/>
  <c r="AL548" i="6"/>
  <c r="AH549" i="6"/>
  <c r="AD550" i="6"/>
  <c r="AL550" i="6"/>
  <c r="AH551" i="6"/>
  <c r="AD552" i="6"/>
  <c r="AL552" i="6"/>
  <c r="AH553" i="6"/>
  <c r="AD554" i="6"/>
  <c r="AL554" i="6"/>
  <c r="AH555" i="6"/>
  <c r="AD556" i="6"/>
  <c r="AL556" i="6"/>
  <c r="AH557" i="6"/>
  <c r="AD558" i="6"/>
  <c r="AL558" i="6"/>
  <c r="AH559" i="6"/>
  <c r="AD560" i="6"/>
  <c r="AL560" i="6"/>
  <c r="AH561" i="6"/>
  <c r="AD562" i="6"/>
  <c r="AL562" i="6"/>
  <c r="AH563" i="6"/>
  <c r="AD564" i="6"/>
  <c r="AL564" i="6"/>
  <c r="AH565" i="6"/>
  <c r="AD566" i="6"/>
  <c r="AL566" i="6"/>
  <c r="AH567" i="6"/>
  <c r="AD568" i="6"/>
  <c r="AL568" i="6"/>
  <c r="AH569" i="6"/>
  <c r="AD570" i="6"/>
  <c r="AL570" i="6"/>
  <c r="AH571" i="6"/>
  <c r="AD572" i="6"/>
  <c r="AL572" i="6"/>
  <c r="AH573" i="6"/>
  <c r="AD574" i="6"/>
  <c r="AL574" i="6"/>
  <c r="AH575" i="6"/>
  <c r="AH577" i="6"/>
  <c r="AD578" i="6"/>
  <c r="AL578" i="6"/>
  <c r="AH579" i="6"/>
  <c r="AD580" i="6"/>
  <c r="AL580" i="6"/>
  <c r="AH581" i="6"/>
  <c r="AD582" i="6"/>
  <c r="AL582" i="6"/>
  <c r="AH583" i="6"/>
  <c r="AD584" i="6"/>
  <c r="AL584" i="6"/>
  <c r="AH585" i="6"/>
  <c r="AD586" i="6"/>
  <c r="AL586" i="6"/>
  <c r="AH587" i="6"/>
  <c r="AD588" i="6"/>
  <c r="AL588" i="6"/>
  <c r="AH589" i="6"/>
  <c r="AD590" i="6"/>
  <c r="AL590" i="6"/>
  <c r="AH591" i="6"/>
  <c r="AD592" i="6"/>
  <c r="AL592" i="6"/>
  <c r="AH593" i="6"/>
  <c r="AD594" i="6"/>
  <c r="AL594" i="6"/>
  <c r="AH595" i="6"/>
  <c r="AD596" i="6"/>
  <c r="AL596" i="6"/>
  <c r="AH597" i="6"/>
  <c r="AD598" i="6"/>
  <c r="AL598" i="6"/>
  <c r="AH599" i="6"/>
  <c r="AH601" i="6"/>
  <c r="AD602" i="6"/>
  <c r="AL602" i="6"/>
  <c r="AH603" i="6"/>
  <c r="AD604" i="6"/>
  <c r="AL604" i="6"/>
  <c r="AH605" i="6"/>
  <c r="AD606" i="6"/>
  <c r="AL606" i="6"/>
  <c r="AH607" i="6"/>
  <c r="AD608" i="6"/>
  <c r="AL608" i="6"/>
  <c r="AH609" i="6"/>
  <c r="AD610" i="6"/>
  <c r="AL610" i="6"/>
  <c r="AH611" i="6"/>
  <c r="AD612" i="6"/>
  <c r="AL612" i="6"/>
  <c r="AH613" i="6"/>
  <c r="AD614" i="6"/>
  <c r="AL614" i="6"/>
  <c r="AH615" i="6"/>
  <c r="AD616" i="6"/>
  <c r="AL616" i="6"/>
  <c r="AH617" i="6"/>
  <c r="AD618" i="6"/>
  <c r="AL618" i="6"/>
  <c r="AH619" i="6"/>
  <c r="AD620" i="6"/>
  <c r="AL620" i="6"/>
  <c r="AH621" i="6"/>
  <c r="AD622" i="6"/>
  <c r="AL622" i="6"/>
  <c r="AH623" i="6"/>
  <c r="AD624" i="6"/>
  <c r="AL624" i="6"/>
  <c r="AH625" i="6"/>
  <c r="AI399" i="6"/>
  <c r="AE400" i="6"/>
  <c r="AM400" i="6"/>
  <c r="AI401" i="6"/>
  <c r="AE402" i="6"/>
  <c r="AM402" i="6"/>
  <c r="AI403" i="6"/>
  <c r="AE404" i="6"/>
  <c r="AM404" i="6"/>
  <c r="AE406" i="6"/>
  <c r="AM406" i="6"/>
  <c r="AI407" i="6"/>
  <c r="AE408" i="6"/>
  <c r="AM408" i="6"/>
  <c r="AI409" i="6"/>
  <c r="AE410" i="6"/>
  <c r="AM410" i="6"/>
  <c r="AI413" i="6"/>
  <c r="AE414" i="6"/>
  <c r="AM414" i="6"/>
  <c r="AE416" i="6"/>
  <c r="AM416" i="6"/>
  <c r="AI417" i="6"/>
  <c r="AE418" i="6"/>
  <c r="AM418" i="6"/>
  <c r="AI419" i="6"/>
  <c r="AE420" i="6"/>
  <c r="AM420" i="6"/>
  <c r="AI429" i="6"/>
  <c r="AE430" i="6"/>
  <c r="AM430" i="6"/>
  <c r="AE432" i="6"/>
  <c r="AE434" i="6"/>
  <c r="AE436" i="6"/>
  <c r="AM436" i="6"/>
  <c r="AE438" i="6"/>
  <c r="AM438" i="6"/>
  <c r="AI439" i="6"/>
  <c r="AE440" i="6"/>
  <c r="AM440" i="6"/>
  <c r="AI441" i="6"/>
  <c r="AE442" i="6"/>
  <c r="AM442" i="6"/>
  <c r="AI443" i="6"/>
  <c r="AE444" i="6"/>
  <c r="AM444" i="6"/>
  <c r="AI445" i="6"/>
  <c r="AE446" i="6"/>
  <c r="AM446" i="6"/>
  <c r="AI447" i="6"/>
  <c r="AE450" i="6"/>
  <c r="AM450" i="6"/>
  <c r="AI451" i="6"/>
  <c r="AE452" i="6"/>
  <c r="AM452" i="6"/>
  <c r="AI453" i="6"/>
  <c r="AE454" i="6"/>
  <c r="AM454" i="6"/>
  <c r="AI455" i="6"/>
  <c r="AE456" i="6"/>
  <c r="AM456" i="6"/>
  <c r="AI457" i="6"/>
  <c r="AI459" i="6"/>
  <c r="AE460" i="6"/>
  <c r="AM460" i="6"/>
  <c r="AI461" i="6"/>
  <c r="AE462" i="6"/>
  <c r="AM462" i="6"/>
  <c r="AI463" i="6"/>
  <c r="AE464" i="6"/>
  <c r="AM464" i="6"/>
  <c r="AI467" i="6"/>
  <c r="AE468" i="6"/>
  <c r="AM468" i="6"/>
  <c r="AI469" i="6"/>
  <c r="AE470" i="6"/>
  <c r="AM470" i="6"/>
  <c r="AE472" i="6"/>
  <c r="AM472" i="6"/>
  <c r="AI473" i="6"/>
  <c r="AE474" i="6"/>
  <c r="AM474" i="6"/>
  <c r="AI475" i="6"/>
  <c r="AI477" i="6"/>
  <c r="AE478" i="6"/>
  <c r="AM478" i="6"/>
  <c r="AI479" i="6"/>
  <c r="AI481" i="6"/>
  <c r="AE482" i="6"/>
  <c r="AM482" i="6"/>
  <c r="AI483" i="6"/>
  <c r="AE484" i="6"/>
  <c r="AM484" i="6"/>
  <c r="AE486" i="6"/>
  <c r="AM486" i="6"/>
  <c r="AI487" i="6"/>
  <c r="AE488" i="6"/>
  <c r="AM488" i="6"/>
  <c r="AI489" i="6"/>
  <c r="AE490" i="6"/>
  <c r="AM490" i="6"/>
  <c r="AE492" i="6"/>
  <c r="AM492" i="6"/>
  <c r="AI493" i="6"/>
  <c r="AI495" i="6"/>
  <c r="AE496" i="6"/>
  <c r="AM496" i="6"/>
  <c r="AI497" i="6"/>
  <c r="AE498" i="6"/>
  <c r="AM498" i="6"/>
  <c r="AI501" i="6"/>
  <c r="AE502" i="6"/>
  <c r="AM502" i="6"/>
  <c r="AI505" i="6"/>
  <c r="AE506" i="6"/>
  <c r="AM506" i="6"/>
  <c r="AI507" i="6"/>
  <c r="AE508" i="6"/>
  <c r="AM508" i="6"/>
  <c r="AE510" i="6"/>
  <c r="AM510" i="6"/>
  <c r="AI511" i="6"/>
  <c r="AE512" i="6"/>
  <c r="AM512" i="6"/>
  <c r="AI513" i="6"/>
  <c r="AE514" i="6"/>
  <c r="AM514" i="6"/>
  <c r="AI515" i="6"/>
  <c r="AE516" i="6"/>
  <c r="AM516" i="6"/>
  <c r="AI517" i="6"/>
  <c r="AI521" i="6"/>
  <c r="AE522" i="6"/>
  <c r="AM522" i="6"/>
  <c r="AI523" i="6"/>
  <c r="AE524" i="6"/>
  <c r="AM524" i="6"/>
  <c r="AI525" i="6"/>
  <c r="AE526" i="6"/>
  <c r="AM526" i="6"/>
  <c r="AI527" i="6"/>
  <c r="AI529" i="6"/>
  <c r="AE530" i="6"/>
  <c r="AM530" i="6"/>
  <c r="AE532" i="6"/>
  <c r="AM532" i="6"/>
  <c r="AE534" i="6"/>
  <c r="AM534" i="6"/>
  <c r="AI535" i="6"/>
  <c r="AE536" i="6"/>
  <c r="AM536" i="6"/>
  <c r="AI537" i="6"/>
  <c r="AE538" i="6"/>
  <c r="AM538" i="6"/>
  <c r="AI539" i="6"/>
  <c r="AI541" i="6"/>
  <c r="AE542" i="6"/>
  <c r="AM542" i="6"/>
  <c r="AE544" i="6"/>
  <c r="AM544" i="6"/>
  <c r="AI545" i="6"/>
  <c r="AE546" i="6"/>
  <c r="AM546" i="6"/>
  <c r="AI547" i="6"/>
  <c r="AE548" i="6"/>
  <c r="AM548" i="6"/>
  <c r="AI549" i="6"/>
  <c r="AE550" i="6"/>
  <c r="AM550" i="6"/>
  <c r="AI551" i="6"/>
  <c r="AE552" i="6"/>
  <c r="AM552" i="6"/>
  <c r="AI553" i="6"/>
  <c r="AE554" i="6"/>
  <c r="AM554" i="6"/>
  <c r="AI555" i="6"/>
  <c r="AE556" i="6"/>
  <c r="AM556" i="6"/>
  <c r="AI557" i="6"/>
  <c r="AE558" i="6"/>
  <c r="AM558" i="6"/>
  <c r="AI559" i="6"/>
  <c r="AI561" i="6"/>
  <c r="AE562" i="6"/>
  <c r="AM562" i="6"/>
  <c r="AE564" i="6"/>
  <c r="AM564" i="6"/>
  <c r="AI565" i="6"/>
  <c r="AE566" i="6"/>
  <c r="AM566" i="6"/>
  <c r="AI567" i="6"/>
  <c r="AI569" i="6"/>
  <c r="AI571" i="6"/>
  <c r="AE572" i="6"/>
  <c r="AM572" i="6"/>
  <c r="AI573" i="6"/>
  <c r="AE574" i="6"/>
  <c r="AM574" i="6"/>
  <c r="AI575" i="6"/>
  <c r="AI577" i="6"/>
  <c r="AI579" i="6"/>
  <c r="AE580" i="6"/>
  <c r="AM580" i="6"/>
  <c r="AE582" i="6"/>
  <c r="AM582" i="6"/>
  <c r="AI583" i="6"/>
  <c r="AE584" i="6"/>
  <c r="AM584" i="6"/>
  <c r="AI585" i="6"/>
  <c r="AE586" i="6"/>
  <c r="AM586" i="6"/>
  <c r="AI587" i="6"/>
  <c r="AE588" i="6"/>
  <c r="AM588" i="6"/>
  <c r="AI589" i="6"/>
  <c r="AI591" i="6"/>
  <c r="AE592" i="6"/>
  <c r="AM592" i="6"/>
  <c r="AI593" i="6"/>
  <c r="AE594" i="6"/>
  <c r="AM594" i="6"/>
  <c r="AI595" i="6"/>
  <c r="AE596" i="6"/>
  <c r="AM596" i="6"/>
  <c r="AI597" i="6"/>
  <c r="AE598" i="6"/>
  <c r="AM598" i="6"/>
  <c r="AI599" i="6"/>
  <c r="AI601" i="6"/>
  <c r="AE602" i="6"/>
  <c r="AM602" i="6"/>
  <c r="AI603" i="6"/>
  <c r="AE604" i="6"/>
  <c r="AM604" i="6"/>
  <c r="AE606" i="6"/>
  <c r="AM606" i="6"/>
  <c r="AI607" i="6"/>
  <c r="AI609" i="6"/>
  <c r="AE610" i="6"/>
  <c r="AM610" i="6"/>
  <c r="AI611" i="6"/>
  <c r="AE612" i="6"/>
  <c r="AM612" i="6"/>
  <c r="AI613" i="6"/>
  <c r="AI615" i="6"/>
  <c r="AE616" i="6"/>
  <c r="AM616" i="6"/>
  <c r="AI617" i="6"/>
  <c r="AE618" i="6"/>
  <c r="AM618" i="6"/>
  <c r="AE620" i="6"/>
  <c r="AM620" i="6"/>
  <c r="AI621" i="6"/>
  <c r="AJ399" i="6"/>
  <c r="AF400" i="6"/>
  <c r="AN400" i="6"/>
  <c r="AJ401" i="6"/>
  <c r="AF402" i="6"/>
  <c r="AN402" i="6"/>
  <c r="AJ403" i="6"/>
  <c r="AF404" i="6"/>
  <c r="AN404" i="6"/>
  <c r="AJ405" i="6"/>
  <c r="AF406" i="6"/>
  <c r="AN406" i="6"/>
  <c r="AJ407" i="6"/>
  <c r="AF408" i="6"/>
  <c r="AN408" i="6"/>
  <c r="AJ409" i="6"/>
  <c r="AF410" i="6"/>
  <c r="AN410" i="6"/>
  <c r="AJ411" i="6"/>
  <c r="AF412" i="6"/>
  <c r="AN412" i="6"/>
  <c r="AJ413" i="6"/>
  <c r="AF414" i="6"/>
  <c r="AN414" i="6"/>
  <c r="AJ415" i="6"/>
  <c r="AF416" i="6"/>
  <c r="AN416" i="6"/>
  <c r="AJ417" i="6"/>
  <c r="AF418" i="6"/>
  <c r="AN418" i="6"/>
  <c r="AJ419" i="6"/>
  <c r="AF420" i="6"/>
  <c r="AN420" i="6"/>
  <c r="AJ421" i="6"/>
  <c r="AF422" i="6"/>
  <c r="AN422" i="6"/>
  <c r="AJ423" i="6"/>
  <c r="AF424" i="6"/>
  <c r="AN424" i="6"/>
  <c r="AJ425" i="6"/>
  <c r="AF426" i="6"/>
  <c r="AN426" i="6"/>
  <c r="AJ427" i="6"/>
  <c r="AF428" i="6"/>
  <c r="AN428" i="6"/>
  <c r="AJ429" i="6"/>
  <c r="AF430" i="6"/>
  <c r="AN430" i="6"/>
  <c r="AJ431" i="6"/>
  <c r="AF432" i="6"/>
  <c r="AN432" i="6"/>
  <c r="AJ433" i="6"/>
  <c r="AF434" i="6"/>
  <c r="AN434" i="6"/>
  <c r="AJ435" i="6"/>
  <c r="AF436" i="6"/>
  <c r="AN436" i="6"/>
  <c r="AJ437" i="6"/>
  <c r="AF438" i="6"/>
  <c r="AN438" i="6"/>
  <c r="AJ439" i="6"/>
  <c r="AF440" i="6"/>
  <c r="AN440" i="6"/>
  <c r="AJ441" i="6"/>
  <c r="AF442" i="6"/>
  <c r="AN442" i="6"/>
  <c r="AJ443" i="6"/>
  <c r="AF444" i="6"/>
  <c r="AN444" i="6"/>
  <c r="AJ445" i="6"/>
  <c r="AF446" i="6"/>
  <c r="AN446" i="6"/>
  <c r="AJ447" i="6"/>
  <c r="AF448" i="6"/>
  <c r="AN448" i="6"/>
  <c r="AJ449" i="6"/>
  <c r="AF450" i="6"/>
  <c r="AN450" i="6"/>
  <c r="AJ451" i="6"/>
  <c r="AF452" i="6"/>
  <c r="AN452" i="6"/>
  <c r="AJ453" i="6"/>
  <c r="AF454" i="6"/>
  <c r="AN454" i="6"/>
  <c r="AJ455" i="6"/>
  <c r="AF456" i="6"/>
  <c r="AN456" i="6"/>
  <c r="AJ457" i="6"/>
  <c r="AF458" i="6"/>
  <c r="AN458" i="6"/>
  <c r="AJ459" i="6"/>
  <c r="AF460" i="6"/>
  <c r="AN460" i="6"/>
  <c r="AJ461" i="6"/>
  <c r="AF462" i="6"/>
  <c r="AN462" i="6"/>
  <c r="AJ463" i="6"/>
  <c r="AF464" i="6"/>
  <c r="AN464" i="6"/>
  <c r="AJ465" i="6"/>
  <c r="AF466" i="6"/>
  <c r="AN466" i="6"/>
  <c r="AJ467" i="6"/>
  <c r="AF468" i="6"/>
  <c r="AN468" i="6"/>
  <c r="AJ469" i="6"/>
  <c r="AF470" i="6"/>
  <c r="AN470" i="6"/>
  <c r="AJ471" i="6"/>
  <c r="AF472" i="6"/>
  <c r="AN472" i="6"/>
  <c r="AJ473" i="6"/>
  <c r="AF474" i="6"/>
  <c r="AN474" i="6"/>
  <c r="AJ475" i="6"/>
  <c r="AF476" i="6"/>
  <c r="AN476" i="6"/>
  <c r="AJ477" i="6"/>
  <c r="AF478" i="6"/>
  <c r="AN478" i="6"/>
  <c r="AJ479" i="6"/>
  <c r="AF480" i="6"/>
  <c r="AN480" i="6"/>
  <c r="AJ481" i="6"/>
  <c r="AF482" i="6"/>
  <c r="AN482" i="6"/>
  <c r="AJ483" i="6"/>
  <c r="AF484" i="6"/>
  <c r="AN484" i="6"/>
  <c r="AJ485" i="6"/>
  <c r="AF486" i="6"/>
  <c r="AN486" i="6"/>
  <c r="AJ487" i="6"/>
  <c r="AF488" i="6"/>
  <c r="AN488" i="6"/>
  <c r="AJ489" i="6"/>
  <c r="AF490" i="6"/>
  <c r="AN490" i="6"/>
  <c r="AJ491" i="6"/>
  <c r="AF492" i="6"/>
  <c r="AN492" i="6"/>
  <c r="AJ493" i="6"/>
  <c r="AF494" i="6"/>
  <c r="AN494" i="6"/>
  <c r="AJ495" i="6"/>
  <c r="AF496" i="6"/>
  <c r="AN496" i="6"/>
  <c r="AJ497" i="6"/>
  <c r="AF498" i="6"/>
  <c r="AN498" i="6"/>
  <c r="AJ499" i="6"/>
  <c r="AF500" i="6"/>
  <c r="AN500" i="6"/>
  <c r="AJ501" i="6"/>
  <c r="AF502" i="6"/>
  <c r="AN502" i="6"/>
  <c r="AJ503" i="6"/>
  <c r="AF504" i="6"/>
  <c r="AN504" i="6"/>
  <c r="AJ505" i="6"/>
  <c r="AF506" i="6"/>
  <c r="AN506" i="6"/>
  <c r="AJ507" i="6"/>
  <c r="AF508" i="6"/>
  <c r="AN508" i="6"/>
  <c r="AJ509" i="6"/>
  <c r="AF510" i="6"/>
  <c r="AN510" i="6"/>
  <c r="AJ511" i="6"/>
  <c r="AF512" i="6"/>
  <c r="AN512" i="6"/>
  <c r="AJ513" i="6"/>
  <c r="AF514" i="6"/>
  <c r="AN514" i="6"/>
  <c r="AJ515" i="6"/>
  <c r="AF516" i="6"/>
  <c r="AN516" i="6"/>
  <c r="AJ517" i="6"/>
  <c r="AF518" i="6"/>
  <c r="AN518" i="6"/>
  <c r="AJ519" i="6"/>
  <c r="AF520" i="6"/>
  <c r="AN520" i="6"/>
  <c r="AJ521" i="6"/>
  <c r="AF522" i="6"/>
  <c r="AN522" i="6"/>
  <c r="AJ523" i="6"/>
  <c r="AF524" i="6"/>
  <c r="AN524" i="6"/>
  <c r="AJ525" i="6"/>
  <c r="AF526" i="6"/>
  <c r="AN526" i="6"/>
  <c r="AJ527" i="6"/>
  <c r="AF528" i="6"/>
  <c r="AN528" i="6"/>
  <c r="AJ529" i="6"/>
  <c r="AF530" i="6"/>
  <c r="AN530" i="6"/>
  <c r="AJ531" i="6"/>
  <c r="AF532" i="6"/>
  <c r="AN532" i="6"/>
  <c r="AJ533" i="6"/>
  <c r="AF534" i="6"/>
  <c r="AN534" i="6"/>
  <c r="AJ535" i="6"/>
  <c r="AF536" i="6"/>
  <c r="AN536" i="6"/>
  <c r="AJ537" i="6"/>
  <c r="AF538" i="6"/>
  <c r="AN538" i="6"/>
  <c r="AJ539" i="6"/>
  <c r="AF540" i="6"/>
  <c r="AN540" i="6"/>
  <c r="AJ541" i="6"/>
  <c r="AF542" i="6"/>
  <c r="AN542" i="6"/>
  <c r="AJ543" i="6"/>
  <c r="AF544" i="6"/>
  <c r="AN544" i="6"/>
  <c r="AJ545" i="6"/>
  <c r="AF546" i="6"/>
  <c r="AN546" i="6"/>
  <c r="AJ547" i="6"/>
  <c r="AF548" i="6"/>
  <c r="AN548" i="6"/>
  <c r="AJ549" i="6"/>
  <c r="AF550" i="6"/>
  <c r="AN550" i="6"/>
  <c r="AJ551" i="6"/>
  <c r="AF552" i="6"/>
  <c r="AN552" i="6"/>
  <c r="AJ553" i="6"/>
  <c r="AF554" i="6"/>
  <c r="AN554" i="6"/>
  <c r="AJ555" i="6"/>
  <c r="AF556" i="6"/>
  <c r="AN556" i="6"/>
  <c r="AJ557" i="6"/>
  <c r="AF558" i="6"/>
  <c r="AN558" i="6"/>
  <c r="AJ559" i="6"/>
  <c r="AF560" i="6"/>
  <c r="AN560" i="6"/>
  <c r="AJ561" i="6"/>
  <c r="AF562" i="6"/>
  <c r="AN562" i="6"/>
  <c r="AJ563" i="6"/>
  <c r="AF564" i="6"/>
  <c r="AN564" i="6"/>
  <c r="AJ565" i="6"/>
  <c r="AF566" i="6"/>
  <c r="AN566" i="6"/>
  <c r="AJ567" i="6"/>
  <c r="AF568" i="6"/>
  <c r="AN568" i="6"/>
  <c r="AJ569" i="6"/>
  <c r="AF570" i="6"/>
  <c r="AN570" i="6"/>
  <c r="AJ571" i="6"/>
  <c r="AF572" i="6"/>
  <c r="AN572" i="6"/>
  <c r="AJ573" i="6"/>
  <c r="AF574" i="6"/>
  <c r="AN574" i="6"/>
  <c r="AJ575" i="6"/>
  <c r="AJ577" i="6"/>
  <c r="AF578" i="6"/>
  <c r="AN578" i="6"/>
  <c r="AJ579" i="6"/>
  <c r="AF580" i="6"/>
  <c r="AN580" i="6"/>
  <c r="AJ581" i="6"/>
  <c r="AF582" i="6"/>
  <c r="AN582" i="6"/>
  <c r="AJ583" i="6"/>
  <c r="AF584" i="6"/>
  <c r="AN584" i="6"/>
  <c r="AJ585" i="6"/>
  <c r="AF586" i="6"/>
  <c r="AN586" i="6"/>
  <c r="AJ587" i="6"/>
  <c r="AF588" i="6"/>
  <c r="AN588" i="6"/>
  <c r="AJ589" i="6"/>
  <c r="AF590" i="6"/>
  <c r="AN590" i="6"/>
  <c r="AJ591" i="6"/>
  <c r="AF592" i="6"/>
  <c r="AN592" i="6"/>
  <c r="AJ593" i="6"/>
  <c r="AF594" i="6"/>
  <c r="AN594" i="6"/>
  <c r="AJ595" i="6"/>
  <c r="AF596" i="6"/>
  <c r="AN596" i="6"/>
  <c r="AJ597" i="6"/>
  <c r="AF598" i="6"/>
  <c r="AN598" i="6"/>
  <c r="AJ599" i="6"/>
  <c r="AJ601" i="6"/>
  <c r="AF602" i="6"/>
  <c r="AN602" i="6"/>
  <c r="AJ603" i="6"/>
  <c r="AF604" i="6"/>
  <c r="AN604" i="6"/>
  <c r="AJ605" i="6"/>
  <c r="AF606" i="6"/>
  <c r="AN606" i="6"/>
  <c r="AJ607" i="6"/>
  <c r="AF608" i="6"/>
  <c r="AN608" i="6"/>
  <c r="AJ609" i="6"/>
  <c r="AF610" i="6"/>
  <c r="AN610" i="6"/>
  <c r="AJ611" i="6"/>
  <c r="AF612" i="6"/>
  <c r="AN612" i="6"/>
  <c r="AJ613" i="6"/>
  <c r="AF614" i="6"/>
  <c r="AN614" i="6"/>
  <c r="AJ615" i="6"/>
  <c r="AF616" i="6"/>
  <c r="AN616" i="6"/>
  <c r="AJ617" i="6"/>
  <c r="AF618" i="6"/>
  <c r="AK399" i="6"/>
  <c r="AG400" i="6"/>
  <c r="AO400" i="6"/>
  <c r="AK401" i="6"/>
  <c r="AG402" i="6"/>
  <c r="AO402" i="6"/>
  <c r="AK403" i="6"/>
  <c r="AG404" i="6"/>
  <c r="AO404" i="6"/>
  <c r="AK405" i="6"/>
  <c r="AG406" i="6"/>
  <c r="AO406" i="6"/>
  <c r="AK407" i="6"/>
  <c r="AG408" i="6"/>
  <c r="AO408" i="6"/>
  <c r="AK409" i="6"/>
  <c r="AG410" i="6"/>
  <c r="AO410" i="6"/>
  <c r="AK411" i="6"/>
  <c r="AG412" i="6"/>
  <c r="AK413" i="6"/>
  <c r="AG414" i="6"/>
  <c r="AO414" i="6"/>
  <c r="AK415" i="6"/>
  <c r="AG416" i="6"/>
  <c r="AO416" i="6"/>
  <c r="AK417" i="6"/>
  <c r="AG418" i="6"/>
  <c r="AO418" i="6"/>
  <c r="AK419" i="6"/>
  <c r="AG420" i="6"/>
  <c r="AO420" i="6"/>
  <c r="AK421" i="6"/>
  <c r="AG422" i="6"/>
  <c r="AK423" i="6"/>
  <c r="AG424" i="6"/>
  <c r="AK425" i="6"/>
  <c r="AG426" i="6"/>
  <c r="AK427" i="6"/>
  <c r="AG428" i="6"/>
  <c r="AK429" i="6"/>
  <c r="AG430" i="6"/>
  <c r="AO430" i="6"/>
  <c r="AK431" i="6"/>
  <c r="AG432" i="6"/>
  <c r="AK433" i="6"/>
  <c r="AG434" i="6"/>
  <c r="AK435" i="6"/>
  <c r="AG436" i="6"/>
  <c r="AO436" i="6"/>
  <c r="AK437" i="6"/>
  <c r="AG438" i="6"/>
  <c r="AO438" i="6"/>
  <c r="AK439" i="6"/>
  <c r="AG440" i="6"/>
  <c r="AO440" i="6"/>
  <c r="AK441" i="6"/>
  <c r="AG442" i="6"/>
  <c r="AO442" i="6"/>
  <c r="AK443" i="6"/>
  <c r="AG444" i="6"/>
  <c r="AO444" i="6"/>
  <c r="AK445" i="6"/>
  <c r="AG446" i="6"/>
  <c r="AO446" i="6"/>
  <c r="AK447" i="6"/>
  <c r="AG448" i="6"/>
  <c r="AK449" i="6"/>
  <c r="AG450" i="6"/>
  <c r="AO450" i="6"/>
  <c r="AK451" i="6"/>
  <c r="AG452" i="6"/>
  <c r="AO452" i="6"/>
  <c r="AK453" i="6"/>
  <c r="AG454" i="6"/>
  <c r="AO454" i="6"/>
  <c r="AK455" i="6"/>
  <c r="AG456" i="6"/>
  <c r="AO456" i="6"/>
  <c r="AK457" i="6"/>
  <c r="AG458" i="6"/>
  <c r="AK459" i="6"/>
  <c r="AG460" i="6"/>
  <c r="AO460" i="6"/>
  <c r="AK461" i="6"/>
  <c r="AG462" i="6"/>
  <c r="AO462" i="6"/>
  <c r="AK463" i="6"/>
  <c r="AG464" i="6"/>
  <c r="AO464" i="6"/>
  <c r="AK465" i="6"/>
  <c r="AG466" i="6"/>
  <c r="AK467" i="6"/>
  <c r="AG468" i="6"/>
  <c r="AO468" i="6"/>
  <c r="AK469" i="6"/>
  <c r="AG470" i="6"/>
  <c r="AO470" i="6"/>
  <c r="AK471" i="6"/>
  <c r="AG472" i="6"/>
  <c r="AO472" i="6"/>
  <c r="AK473" i="6"/>
  <c r="AG474" i="6"/>
  <c r="AO474" i="6"/>
  <c r="AK475" i="6"/>
  <c r="AG476" i="6"/>
  <c r="AK477" i="6"/>
  <c r="AG478" i="6"/>
  <c r="AO478" i="6"/>
  <c r="AK479" i="6"/>
  <c r="AG480" i="6"/>
  <c r="AK481" i="6"/>
  <c r="AG482" i="6"/>
  <c r="AO482" i="6"/>
  <c r="AK483" i="6"/>
  <c r="AG484" i="6"/>
  <c r="AO484" i="6"/>
  <c r="AK485" i="6"/>
  <c r="AG486" i="6"/>
  <c r="AO486" i="6"/>
  <c r="AK487" i="6"/>
  <c r="AG488" i="6"/>
  <c r="AO488" i="6"/>
  <c r="AK489" i="6"/>
  <c r="AG490" i="6"/>
  <c r="AO490" i="6"/>
  <c r="AK491" i="6"/>
  <c r="AG492" i="6"/>
  <c r="AO492" i="6"/>
  <c r="AK493" i="6"/>
  <c r="AG494" i="6"/>
  <c r="AK495" i="6"/>
  <c r="AG496" i="6"/>
  <c r="AO496" i="6"/>
  <c r="AK497" i="6"/>
  <c r="AG498" i="6"/>
  <c r="AO498" i="6"/>
  <c r="AK499" i="6"/>
  <c r="AG500" i="6"/>
  <c r="AK501" i="6"/>
  <c r="AG502" i="6"/>
  <c r="AO502" i="6"/>
  <c r="AK503" i="6"/>
  <c r="AG504" i="6"/>
  <c r="AK505" i="6"/>
  <c r="AG506" i="6"/>
  <c r="AO506" i="6"/>
  <c r="AK507" i="6"/>
  <c r="AG508" i="6"/>
  <c r="AO508" i="6"/>
  <c r="AK509" i="6"/>
  <c r="AG510" i="6"/>
  <c r="AO510" i="6"/>
  <c r="AK511" i="6"/>
  <c r="AG512" i="6"/>
  <c r="AO512" i="6"/>
  <c r="AK513" i="6"/>
  <c r="AG514" i="6"/>
  <c r="AO514" i="6"/>
  <c r="AK515" i="6"/>
  <c r="AG516" i="6"/>
  <c r="AO516" i="6"/>
  <c r="AK517" i="6"/>
  <c r="AG518" i="6"/>
  <c r="AK519" i="6"/>
  <c r="AK521" i="6"/>
  <c r="AG522" i="6"/>
  <c r="AO522" i="6"/>
  <c r="AK523" i="6"/>
  <c r="AG524" i="6"/>
  <c r="AO524" i="6"/>
  <c r="AK525" i="6"/>
  <c r="AG526" i="6"/>
  <c r="AO526" i="6"/>
  <c r="AK527" i="6"/>
  <c r="AG528" i="6"/>
  <c r="AK529" i="6"/>
  <c r="AG530" i="6"/>
  <c r="AO530" i="6"/>
  <c r="AK531" i="6"/>
  <c r="AG532" i="6"/>
  <c r="AO532" i="6"/>
  <c r="AK533" i="6"/>
  <c r="AG534" i="6"/>
  <c r="AO534" i="6"/>
  <c r="AK535" i="6"/>
  <c r="AG536" i="6"/>
  <c r="AO536" i="6"/>
  <c r="AK537" i="6"/>
  <c r="AG538" i="6"/>
  <c r="AO538" i="6"/>
  <c r="AK539" i="6"/>
  <c r="AG540" i="6"/>
  <c r="AK541" i="6"/>
  <c r="AG542" i="6"/>
  <c r="AO542" i="6"/>
  <c r="AK543" i="6"/>
  <c r="AG544" i="6"/>
  <c r="AO544" i="6"/>
  <c r="AK545" i="6"/>
  <c r="AG546" i="6"/>
  <c r="AO546" i="6"/>
  <c r="AK547" i="6"/>
  <c r="AG548" i="6"/>
  <c r="AO548" i="6"/>
  <c r="AK549" i="6"/>
  <c r="AG550" i="6"/>
  <c r="AO550" i="6"/>
  <c r="AK551" i="6"/>
  <c r="AG552" i="6"/>
  <c r="AO552" i="6"/>
  <c r="AK553" i="6"/>
  <c r="AG554" i="6"/>
  <c r="AO554" i="6"/>
  <c r="AK555" i="6"/>
  <c r="AG556" i="6"/>
  <c r="AO556" i="6"/>
  <c r="AK557" i="6"/>
  <c r="AG558" i="6"/>
  <c r="AO558" i="6"/>
  <c r="AK559" i="6"/>
  <c r="AG560" i="6"/>
  <c r="AK561" i="6"/>
  <c r="AG562" i="6"/>
  <c r="AO562" i="6"/>
  <c r="AK563" i="6"/>
  <c r="AG564" i="6"/>
  <c r="AO564" i="6"/>
  <c r="AK565" i="6"/>
  <c r="AG566" i="6"/>
  <c r="AO566" i="6"/>
  <c r="AK567" i="6"/>
  <c r="AG568" i="6"/>
  <c r="AK569" i="6"/>
  <c r="AG570" i="6"/>
  <c r="AK571" i="6"/>
  <c r="AG572" i="6"/>
  <c r="AO572" i="6"/>
  <c r="AK573" i="6"/>
  <c r="AG574" i="6"/>
  <c r="AO574" i="6"/>
  <c r="AK575" i="6"/>
  <c r="AK577" i="6"/>
  <c r="AG578" i="6"/>
  <c r="AK579" i="6"/>
  <c r="AG580" i="6"/>
  <c r="AO580" i="6"/>
  <c r="AK581" i="6"/>
  <c r="AG582" i="6"/>
  <c r="AO582" i="6"/>
  <c r="AK583" i="6"/>
  <c r="AG584" i="6"/>
  <c r="AO584" i="6"/>
  <c r="AK585" i="6"/>
  <c r="AG586" i="6"/>
  <c r="AO586" i="6"/>
  <c r="AK587" i="6"/>
  <c r="AG588" i="6"/>
  <c r="AO588" i="6"/>
  <c r="AK589" i="6"/>
  <c r="AG590" i="6"/>
  <c r="AK591" i="6"/>
  <c r="AG592" i="6"/>
  <c r="AO592" i="6"/>
  <c r="AK593" i="6"/>
  <c r="AG594" i="6"/>
  <c r="AO594" i="6"/>
  <c r="AK595" i="6"/>
  <c r="AG596" i="6"/>
  <c r="AO596" i="6"/>
  <c r="AK597" i="6"/>
  <c r="AG598" i="6"/>
  <c r="AO598" i="6"/>
  <c r="AK599" i="6"/>
  <c r="AK601" i="6"/>
  <c r="AG602" i="6"/>
  <c r="AO602" i="6"/>
  <c r="AK603" i="6"/>
  <c r="AG604" i="6"/>
  <c r="AO604" i="6"/>
  <c r="AK605" i="6"/>
  <c r="AG606" i="6"/>
  <c r="AO606" i="6"/>
  <c r="AK607" i="6"/>
  <c r="AG608" i="6"/>
  <c r="AK609" i="6"/>
  <c r="AG610" i="6"/>
  <c r="AO610" i="6"/>
  <c r="AK611" i="6"/>
  <c r="AG612" i="6"/>
  <c r="AO612" i="6"/>
  <c r="AK613" i="6"/>
  <c r="AG614" i="6"/>
  <c r="AK615" i="6"/>
  <c r="AG616" i="6"/>
  <c r="AO616" i="6"/>
  <c r="AK617" i="6"/>
  <c r="AG618" i="6"/>
  <c r="AO618" i="6"/>
  <c r="AK619" i="6"/>
  <c r="AG620" i="6"/>
  <c r="AO620" i="6"/>
  <c r="AK621" i="6"/>
  <c r="AG622" i="6"/>
  <c r="AO622" i="6"/>
  <c r="AK623" i="6"/>
  <c r="AG624" i="6"/>
  <c r="AK625" i="6"/>
  <c r="AG626" i="6"/>
  <c r="AL399" i="6"/>
  <c r="AH400" i="6"/>
  <c r="AD401" i="6"/>
  <c r="AL401" i="6"/>
  <c r="AH402" i="6"/>
  <c r="AD403" i="6"/>
  <c r="AL403" i="6"/>
  <c r="AH404" i="6"/>
  <c r="AD405" i="6"/>
  <c r="AL405" i="6"/>
  <c r="AH406" i="6"/>
  <c r="AD407" i="6"/>
  <c r="AL407" i="6"/>
  <c r="AH408" i="6"/>
  <c r="AD409" i="6"/>
  <c r="AL409" i="6"/>
  <c r="AH410" i="6"/>
  <c r="AD411" i="6"/>
  <c r="AL411" i="6"/>
  <c r="AH412" i="6"/>
  <c r="AD413" i="6"/>
  <c r="AL413" i="6"/>
  <c r="AH414" i="6"/>
  <c r="AD415" i="6"/>
  <c r="AL415" i="6"/>
  <c r="AH416" i="6"/>
  <c r="AD417" i="6"/>
  <c r="AL417" i="6"/>
  <c r="AH418" i="6"/>
  <c r="AD419" i="6"/>
  <c r="AL419" i="6"/>
  <c r="AH420" i="6"/>
  <c r="AD421" i="6"/>
  <c r="AL421" i="6"/>
  <c r="AH422" i="6"/>
  <c r="AD423" i="6"/>
  <c r="AL423" i="6"/>
  <c r="AH424" i="6"/>
  <c r="AD425" i="6"/>
  <c r="AL425" i="6"/>
  <c r="AH426" i="6"/>
  <c r="AD427" i="6"/>
  <c r="AL427" i="6"/>
  <c r="AH428" i="6"/>
  <c r="AD429" i="6"/>
  <c r="AL429" i="6"/>
  <c r="AH430" i="6"/>
  <c r="AD431" i="6"/>
  <c r="AL431" i="6"/>
  <c r="AH432" i="6"/>
  <c r="AD433" i="6"/>
  <c r="AL433" i="6"/>
  <c r="AH434" i="6"/>
  <c r="AD435" i="6"/>
  <c r="AL435" i="6"/>
  <c r="AH436" i="6"/>
  <c r="AD437" i="6"/>
  <c r="AL437" i="6"/>
  <c r="AH438" i="6"/>
  <c r="AD439" i="6"/>
  <c r="AL439" i="6"/>
  <c r="AH440" i="6"/>
  <c r="AD441" i="6"/>
  <c r="AL441" i="6"/>
  <c r="AH442" i="6"/>
  <c r="AD443" i="6"/>
  <c r="AL443" i="6"/>
  <c r="AH444" i="6"/>
  <c r="AD445" i="6"/>
  <c r="AL445" i="6"/>
  <c r="AH446" i="6"/>
  <c r="AD447" i="6"/>
  <c r="AL447" i="6"/>
  <c r="AH448" i="6"/>
  <c r="AD449" i="6"/>
  <c r="AL449" i="6"/>
  <c r="AH450" i="6"/>
  <c r="AD451" i="6"/>
  <c r="AL451" i="6"/>
  <c r="AH452" i="6"/>
  <c r="AD453" i="6"/>
  <c r="AL453" i="6"/>
  <c r="AH454" i="6"/>
  <c r="AD455" i="6"/>
  <c r="AL455" i="6"/>
  <c r="AH456" i="6"/>
  <c r="AD457" i="6"/>
  <c r="AL457" i="6"/>
  <c r="AH458" i="6"/>
  <c r="AD459" i="6"/>
  <c r="AL459" i="6"/>
  <c r="AH460" i="6"/>
  <c r="AD461" i="6"/>
  <c r="AL461" i="6"/>
  <c r="AH462" i="6"/>
  <c r="AD463" i="6"/>
  <c r="AL463" i="6"/>
  <c r="AH464" i="6"/>
  <c r="AD465" i="6"/>
  <c r="AL465" i="6"/>
  <c r="AH466" i="6"/>
  <c r="AD467" i="6"/>
  <c r="AL467" i="6"/>
  <c r="AH468" i="6"/>
  <c r="AD469" i="6"/>
  <c r="AL469" i="6"/>
  <c r="AH470" i="6"/>
  <c r="AD471" i="6"/>
  <c r="AL471" i="6"/>
  <c r="AH472" i="6"/>
  <c r="AD473" i="6"/>
  <c r="AL473" i="6"/>
  <c r="AH474" i="6"/>
  <c r="AD475" i="6"/>
  <c r="AL475" i="6"/>
  <c r="AH476" i="6"/>
  <c r="AD477" i="6"/>
  <c r="AL477" i="6"/>
  <c r="AH478" i="6"/>
  <c r="AD479" i="6"/>
  <c r="AL479" i="6"/>
  <c r="AH480" i="6"/>
  <c r="AD481" i="6"/>
  <c r="AL481" i="6"/>
  <c r="AH482" i="6"/>
  <c r="AD483" i="6"/>
  <c r="AL483" i="6"/>
  <c r="AH484" i="6"/>
  <c r="AD485" i="6"/>
  <c r="AL485" i="6"/>
  <c r="AH486" i="6"/>
  <c r="AD487" i="6"/>
  <c r="AL487" i="6"/>
  <c r="AH488" i="6"/>
  <c r="AD489" i="6"/>
  <c r="AL489" i="6"/>
  <c r="AH490" i="6"/>
  <c r="AD491" i="6"/>
  <c r="AL491" i="6"/>
  <c r="AH492" i="6"/>
  <c r="AD493" i="6"/>
  <c r="AL493" i="6"/>
  <c r="AH494" i="6"/>
  <c r="AD495" i="6"/>
  <c r="AL495" i="6"/>
  <c r="AH496" i="6"/>
  <c r="AD497" i="6"/>
  <c r="AL497" i="6"/>
  <c r="AH498" i="6"/>
  <c r="AD499" i="6"/>
  <c r="AL499" i="6"/>
  <c r="AH500" i="6"/>
  <c r="AD501" i="6"/>
  <c r="AL501" i="6"/>
  <c r="AH502" i="6"/>
  <c r="AD503" i="6"/>
  <c r="AL503" i="6"/>
  <c r="AH504" i="6"/>
  <c r="AD505" i="6"/>
  <c r="AL505" i="6"/>
  <c r="AH506" i="6"/>
  <c r="AD507" i="6"/>
  <c r="AL507" i="6"/>
  <c r="AH508" i="6"/>
  <c r="AD509" i="6"/>
  <c r="AL509" i="6"/>
  <c r="AH510" i="6"/>
  <c r="AD511" i="6"/>
  <c r="AL511" i="6"/>
  <c r="AH512" i="6"/>
  <c r="AD513" i="6"/>
  <c r="AL513" i="6"/>
  <c r="AH514" i="6"/>
  <c r="AD515" i="6"/>
  <c r="AL515" i="6"/>
  <c r="AH516" i="6"/>
  <c r="AD517" i="6"/>
  <c r="AL517" i="6"/>
  <c r="AH518" i="6"/>
  <c r="AD519" i="6"/>
  <c r="AL519" i="6"/>
  <c r="AH520" i="6"/>
  <c r="AD521" i="6"/>
  <c r="AL521" i="6"/>
  <c r="AH522" i="6"/>
  <c r="AD523" i="6"/>
  <c r="AL523" i="6"/>
  <c r="AH524" i="6"/>
  <c r="AD525" i="6"/>
  <c r="AL525" i="6"/>
  <c r="AH526" i="6"/>
  <c r="AD527" i="6"/>
  <c r="AL527" i="6"/>
  <c r="AH528" i="6"/>
  <c r="AD529" i="6"/>
  <c r="AL529" i="6"/>
  <c r="AH530" i="6"/>
  <c r="AD531" i="6"/>
  <c r="AL531" i="6"/>
  <c r="AH532" i="6"/>
  <c r="AD533" i="6"/>
  <c r="AL533" i="6"/>
  <c r="AH534" i="6"/>
  <c r="AD535" i="6"/>
  <c r="AL535" i="6"/>
  <c r="AH536" i="6"/>
  <c r="AD537" i="6"/>
  <c r="AL537" i="6"/>
  <c r="AH538" i="6"/>
  <c r="AD539" i="6"/>
  <c r="AL539" i="6"/>
  <c r="AH540" i="6"/>
  <c r="AD541" i="6"/>
  <c r="AL541" i="6"/>
  <c r="AH542" i="6"/>
  <c r="AD543" i="6"/>
  <c r="AL543" i="6"/>
  <c r="AH544" i="6"/>
  <c r="AD545" i="6"/>
  <c r="AL545" i="6"/>
  <c r="AH546" i="6"/>
  <c r="AD547" i="6"/>
  <c r="AL547" i="6"/>
  <c r="AH548" i="6"/>
  <c r="AD549" i="6"/>
  <c r="AL549" i="6"/>
  <c r="AH550" i="6"/>
  <c r="AD551" i="6"/>
  <c r="AL551" i="6"/>
  <c r="AH552" i="6"/>
  <c r="AD553" i="6"/>
  <c r="AL553" i="6"/>
  <c r="AH554" i="6"/>
  <c r="AD555" i="6"/>
  <c r="AL555" i="6"/>
  <c r="AH556" i="6"/>
  <c r="AD557" i="6"/>
  <c r="AL557" i="6"/>
  <c r="AH558" i="6"/>
  <c r="AD559" i="6"/>
  <c r="AL559" i="6"/>
  <c r="AH560" i="6"/>
  <c r="AD561" i="6"/>
  <c r="AL561" i="6"/>
  <c r="AH562" i="6"/>
  <c r="AD563" i="6"/>
  <c r="AL563" i="6"/>
  <c r="AH564" i="6"/>
  <c r="AD565" i="6"/>
  <c r="AL565" i="6"/>
  <c r="AH566" i="6"/>
  <c r="AD567" i="6"/>
  <c r="AL567" i="6"/>
  <c r="AH568" i="6"/>
  <c r="AD569" i="6"/>
  <c r="AL569" i="6"/>
  <c r="AH570" i="6"/>
  <c r="AD571" i="6"/>
  <c r="AL571" i="6"/>
  <c r="AH572" i="6"/>
  <c r="AD573" i="6"/>
  <c r="AL573" i="6"/>
  <c r="AH574" i="6"/>
  <c r="AD575" i="6"/>
  <c r="AL575" i="6"/>
  <c r="AD577" i="6"/>
  <c r="AL577" i="6"/>
  <c r="AH578" i="6"/>
  <c r="AD579" i="6"/>
  <c r="AL579" i="6"/>
  <c r="AH580" i="6"/>
  <c r="AD581" i="6"/>
  <c r="AL581" i="6"/>
  <c r="AH582" i="6"/>
  <c r="AD583" i="6"/>
  <c r="AL583" i="6"/>
  <c r="AH584" i="6"/>
  <c r="AD585" i="6"/>
  <c r="AL585" i="6"/>
  <c r="AH586" i="6"/>
  <c r="AD587" i="6"/>
  <c r="AL587" i="6"/>
  <c r="AH588" i="6"/>
  <c r="AD589" i="6"/>
  <c r="AL589" i="6"/>
  <c r="AH590" i="6"/>
  <c r="AD591" i="6"/>
  <c r="AL591" i="6"/>
  <c r="AH592" i="6"/>
  <c r="AD593" i="6"/>
  <c r="AL593" i="6"/>
  <c r="AH594" i="6"/>
  <c r="AD595" i="6"/>
  <c r="AL595" i="6"/>
  <c r="AH596" i="6"/>
  <c r="AD597" i="6"/>
  <c r="AL597" i="6"/>
  <c r="AH598" i="6"/>
  <c r="AD599" i="6"/>
  <c r="AL599" i="6"/>
  <c r="AD601" i="6"/>
  <c r="AL601" i="6"/>
  <c r="AH602" i="6"/>
  <c r="AD603" i="6"/>
  <c r="AL603" i="6"/>
  <c r="AH604" i="6"/>
  <c r="AD605" i="6"/>
  <c r="AL605" i="6"/>
  <c r="AH606" i="6"/>
  <c r="AD607" i="6"/>
  <c r="AL607" i="6"/>
  <c r="AH608" i="6"/>
  <c r="AD609" i="6"/>
  <c r="AL609" i="6"/>
  <c r="AH610" i="6"/>
  <c r="AD611" i="6"/>
  <c r="AL611" i="6"/>
  <c r="AH612" i="6"/>
  <c r="AD613" i="6"/>
  <c r="AL613" i="6"/>
  <c r="AH614" i="6"/>
  <c r="AD615" i="6"/>
  <c r="AL615" i="6"/>
  <c r="AH616" i="6"/>
  <c r="AD617" i="6"/>
  <c r="AL617" i="6"/>
  <c r="AH618" i="6"/>
  <c r="AD619" i="6"/>
  <c r="AL619" i="6"/>
  <c r="AH620" i="6"/>
  <c r="AD621" i="6"/>
  <c r="AL621" i="6"/>
  <c r="AH622" i="6"/>
  <c r="AD623" i="6"/>
  <c r="AL623" i="6"/>
  <c r="AH624" i="6"/>
  <c r="AD625" i="6"/>
  <c r="AL625" i="6"/>
  <c r="AM399" i="6"/>
  <c r="AI400" i="6"/>
  <c r="AE401" i="6"/>
  <c r="AM401" i="6"/>
  <c r="AI402" i="6"/>
  <c r="AE403" i="6"/>
  <c r="AM403" i="6"/>
  <c r="AI404" i="6"/>
  <c r="AI406" i="6"/>
  <c r="AE407" i="6"/>
  <c r="AM407" i="6"/>
  <c r="AI408" i="6"/>
  <c r="AE409" i="6"/>
  <c r="AM409" i="6"/>
  <c r="AI410" i="6"/>
  <c r="AE413" i="6"/>
  <c r="AM413" i="6"/>
  <c r="AI414" i="6"/>
  <c r="AI416" i="6"/>
  <c r="AE417" i="6"/>
  <c r="AM417" i="6"/>
  <c r="AI418" i="6"/>
  <c r="AE419" i="6"/>
  <c r="AM419" i="6"/>
  <c r="AI420" i="6"/>
  <c r="AE427" i="6"/>
  <c r="AE429" i="6"/>
  <c r="AM429" i="6"/>
  <c r="AI430" i="6"/>
  <c r="AI436" i="6"/>
  <c r="AI438" i="6"/>
  <c r="AE439" i="6"/>
  <c r="AM439" i="6"/>
  <c r="AI440" i="6"/>
  <c r="AE441" i="6"/>
  <c r="AM441" i="6"/>
  <c r="AI442" i="6"/>
  <c r="AE443" i="6"/>
  <c r="AM443" i="6"/>
  <c r="AI444" i="6"/>
  <c r="AE445" i="6"/>
  <c r="AM445" i="6"/>
  <c r="AI446" i="6"/>
  <c r="AE447" i="6"/>
  <c r="AM447" i="6"/>
  <c r="AI450" i="6"/>
  <c r="AE451" i="6"/>
  <c r="AM451" i="6"/>
  <c r="AI452" i="6"/>
  <c r="AE453" i="6"/>
  <c r="AM453" i="6"/>
  <c r="AI454" i="6"/>
  <c r="AE455" i="6"/>
  <c r="AM455" i="6"/>
  <c r="AI456" i="6"/>
  <c r="AE457" i="6"/>
  <c r="AM457" i="6"/>
  <c r="AE459" i="6"/>
  <c r="AM459" i="6"/>
  <c r="AI460" i="6"/>
  <c r="AE461" i="6"/>
  <c r="AM461" i="6"/>
  <c r="AI462" i="6"/>
  <c r="AE463" i="6"/>
  <c r="AM463" i="6"/>
  <c r="AI464" i="6"/>
  <c r="AE467" i="6"/>
  <c r="AM467" i="6"/>
  <c r="AI468" i="6"/>
  <c r="AE469" i="6"/>
  <c r="AM469" i="6"/>
  <c r="AI470" i="6"/>
  <c r="AI472" i="6"/>
  <c r="AE473" i="6"/>
  <c r="AM473" i="6"/>
  <c r="AI474" i="6"/>
  <c r="AE475" i="6"/>
  <c r="AM475" i="6"/>
  <c r="AE477" i="6"/>
  <c r="AM477" i="6"/>
  <c r="AI478" i="6"/>
  <c r="AE479" i="6"/>
  <c r="AM479" i="6"/>
  <c r="AE481" i="6"/>
  <c r="AM481" i="6"/>
  <c r="AI482" i="6"/>
  <c r="AE483" i="6"/>
  <c r="AM483" i="6"/>
  <c r="AI484" i="6"/>
  <c r="AI486" i="6"/>
  <c r="AE487" i="6"/>
  <c r="AM487" i="6"/>
  <c r="AI488" i="6"/>
  <c r="AE489" i="6"/>
  <c r="AM489" i="6"/>
  <c r="AI490" i="6"/>
  <c r="AI492" i="6"/>
  <c r="AE493" i="6"/>
  <c r="AM493" i="6"/>
  <c r="AE495" i="6"/>
  <c r="AM495" i="6"/>
  <c r="AI496" i="6"/>
  <c r="AE497" i="6"/>
  <c r="AM497" i="6"/>
  <c r="AI498" i="6"/>
  <c r="AE501" i="6"/>
  <c r="AM501" i="6"/>
  <c r="AI502" i="6"/>
  <c r="AE505" i="6"/>
  <c r="AM505" i="6"/>
  <c r="AI506" i="6"/>
  <c r="AE507" i="6"/>
  <c r="AM507" i="6"/>
  <c r="AI508" i="6"/>
  <c r="AI510" i="6"/>
  <c r="AE511" i="6"/>
  <c r="AM511" i="6"/>
  <c r="AI512" i="6"/>
  <c r="AE513" i="6"/>
  <c r="AM513" i="6"/>
  <c r="AI514" i="6"/>
  <c r="AE515" i="6"/>
  <c r="AM515" i="6"/>
  <c r="AI516" i="6"/>
  <c r="AE517" i="6"/>
  <c r="AM517" i="6"/>
  <c r="AE521" i="6"/>
  <c r="AM521" i="6"/>
  <c r="AI522" i="6"/>
  <c r="AE523" i="6"/>
  <c r="AM523" i="6"/>
  <c r="AI524" i="6"/>
  <c r="AE525" i="6"/>
  <c r="AM525" i="6"/>
  <c r="AI526" i="6"/>
  <c r="AE527" i="6"/>
  <c r="AM527" i="6"/>
  <c r="AE529" i="6"/>
  <c r="AM529" i="6"/>
  <c r="AI530" i="6"/>
  <c r="AI532" i="6"/>
  <c r="AI534" i="6"/>
  <c r="AE535" i="6"/>
  <c r="AM535" i="6"/>
  <c r="AI536" i="6"/>
  <c r="AE537" i="6"/>
  <c r="AM537" i="6"/>
  <c r="AI538" i="6"/>
  <c r="AE539" i="6"/>
  <c r="AM539" i="6"/>
  <c r="AE541" i="6"/>
  <c r="AM541" i="6"/>
  <c r="AI542" i="6"/>
  <c r="AI544" i="6"/>
  <c r="AE545" i="6"/>
  <c r="AM545" i="6"/>
  <c r="AI546" i="6"/>
  <c r="AE547" i="6"/>
  <c r="AM547" i="6"/>
  <c r="AI548" i="6"/>
  <c r="AE549" i="6"/>
  <c r="AM549" i="6"/>
  <c r="AI550" i="6"/>
  <c r="AE551" i="6"/>
  <c r="AM551" i="6"/>
  <c r="AI552" i="6"/>
  <c r="AE553" i="6"/>
  <c r="AM553" i="6"/>
  <c r="AI554" i="6"/>
  <c r="AE555" i="6"/>
  <c r="AM555" i="6"/>
  <c r="AI556" i="6"/>
  <c r="AE557" i="6"/>
  <c r="AM557" i="6"/>
  <c r="AI558" i="6"/>
  <c r="AE559" i="6"/>
  <c r="AM559" i="6"/>
  <c r="AE561" i="6"/>
  <c r="AM561" i="6"/>
  <c r="AI562" i="6"/>
  <c r="AI564" i="6"/>
  <c r="AE565" i="6"/>
  <c r="AM565" i="6"/>
  <c r="AI566" i="6"/>
  <c r="AE567" i="6"/>
  <c r="AM567" i="6"/>
  <c r="AE569" i="6"/>
  <c r="AM569" i="6"/>
  <c r="AE571" i="6"/>
  <c r="AM571" i="6"/>
  <c r="AI572" i="6"/>
  <c r="AE573" i="6"/>
  <c r="AM573" i="6"/>
  <c r="AI574" i="6"/>
  <c r="AE575" i="6"/>
  <c r="AM575" i="6"/>
  <c r="AE577" i="6"/>
  <c r="AM577" i="6"/>
  <c r="AE579" i="6"/>
  <c r="AM579" i="6"/>
  <c r="AI580" i="6"/>
  <c r="AI582" i="6"/>
  <c r="AE583" i="6"/>
  <c r="AM583" i="6"/>
  <c r="AI584" i="6"/>
  <c r="AE585" i="6"/>
  <c r="AM585" i="6"/>
  <c r="AI586" i="6"/>
  <c r="AE587" i="6"/>
  <c r="AM587" i="6"/>
  <c r="AI588" i="6"/>
  <c r="AE589" i="6"/>
  <c r="AM589" i="6"/>
  <c r="AE591" i="6"/>
  <c r="AM591" i="6"/>
  <c r="AI592" i="6"/>
  <c r="AE593" i="6"/>
  <c r="AM593" i="6"/>
  <c r="AI594" i="6"/>
  <c r="AE595" i="6"/>
  <c r="AM595" i="6"/>
  <c r="AI596" i="6"/>
  <c r="AE597" i="6"/>
  <c r="AM597" i="6"/>
  <c r="AI598" i="6"/>
  <c r="AE599" i="6"/>
  <c r="AM599" i="6"/>
  <c r="AE601" i="6"/>
  <c r="AM601" i="6"/>
  <c r="AI602" i="6"/>
  <c r="AE603" i="6"/>
  <c r="AM603" i="6"/>
  <c r="AI604" i="6"/>
  <c r="AI606" i="6"/>
  <c r="AE607" i="6"/>
  <c r="AM607" i="6"/>
  <c r="AE609" i="6"/>
  <c r="AM609" i="6"/>
  <c r="AI610" i="6"/>
  <c r="AE611" i="6"/>
  <c r="AM611" i="6"/>
  <c r="AI612" i="6"/>
  <c r="AE613" i="6"/>
  <c r="AM613" i="6"/>
  <c r="AE615" i="6"/>
  <c r="AM615" i="6"/>
  <c r="AI616" i="6"/>
  <c r="AE617" i="6"/>
  <c r="AM617" i="6"/>
  <c r="AI618" i="6"/>
  <c r="AI620" i="6"/>
  <c r="AN399" i="6"/>
  <c r="AJ400" i="6"/>
  <c r="AF401" i="6"/>
  <c r="AN401" i="6"/>
  <c r="AJ402" i="6"/>
  <c r="AF403" i="6"/>
  <c r="AN403" i="6"/>
  <c r="AJ404" i="6"/>
  <c r="AF405" i="6"/>
  <c r="AN405" i="6"/>
  <c r="AJ406" i="6"/>
  <c r="AF407" i="6"/>
  <c r="AN407" i="6"/>
  <c r="AJ408" i="6"/>
  <c r="AF409" i="6"/>
  <c r="AN409" i="6"/>
  <c r="AJ410" i="6"/>
  <c r="AF411" i="6"/>
  <c r="AN411" i="6"/>
  <c r="AJ412" i="6"/>
  <c r="AF413" i="6"/>
  <c r="AN413" i="6"/>
  <c r="AJ414" i="6"/>
  <c r="AF415" i="6"/>
  <c r="AN415" i="6"/>
  <c r="AJ416" i="6"/>
  <c r="AF417" i="6"/>
  <c r="AN417" i="6"/>
  <c r="AJ418" i="6"/>
  <c r="AF419" i="6"/>
  <c r="AN419" i="6"/>
  <c r="AJ420" i="6"/>
  <c r="AF421" i="6"/>
  <c r="AN421" i="6"/>
  <c r="AJ422" i="6"/>
  <c r="AF423" i="6"/>
  <c r="AN423" i="6"/>
  <c r="AJ424" i="6"/>
  <c r="AF425" i="6"/>
  <c r="AN425" i="6"/>
  <c r="AJ426" i="6"/>
  <c r="AF427" i="6"/>
  <c r="AN427" i="6"/>
  <c r="AJ428" i="6"/>
  <c r="AF429" i="6"/>
  <c r="AN429" i="6"/>
  <c r="AJ430" i="6"/>
  <c r="AF431" i="6"/>
  <c r="AN431" i="6"/>
  <c r="AJ432" i="6"/>
  <c r="AF433" i="6"/>
  <c r="AN433" i="6"/>
  <c r="AJ434" i="6"/>
  <c r="AF435" i="6"/>
  <c r="AN435" i="6"/>
  <c r="AJ436" i="6"/>
  <c r="AF437" i="6"/>
  <c r="AN437" i="6"/>
  <c r="AJ438" i="6"/>
  <c r="AF439" i="6"/>
  <c r="AN439" i="6"/>
  <c r="AJ440" i="6"/>
  <c r="AF441" i="6"/>
  <c r="AN441" i="6"/>
  <c r="AJ442" i="6"/>
  <c r="AF443" i="6"/>
  <c r="AN443" i="6"/>
  <c r="AJ444" i="6"/>
  <c r="AF445" i="6"/>
  <c r="AN445" i="6"/>
  <c r="AJ446" i="6"/>
  <c r="AF447" i="6"/>
  <c r="AN447" i="6"/>
  <c r="AJ448" i="6"/>
  <c r="AF449" i="6"/>
  <c r="AN449" i="6"/>
  <c r="AJ450" i="6"/>
  <c r="AF451" i="6"/>
  <c r="AN451" i="6"/>
  <c r="AJ452" i="6"/>
  <c r="AF453" i="6"/>
  <c r="AN453" i="6"/>
  <c r="AJ454" i="6"/>
  <c r="AF455" i="6"/>
  <c r="AN455" i="6"/>
  <c r="AJ456" i="6"/>
  <c r="AF457" i="6"/>
  <c r="AN457" i="6"/>
  <c r="AJ458" i="6"/>
  <c r="AF459" i="6"/>
  <c r="AN459" i="6"/>
  <c r="AJ460" i="6"/>
  <c r="AF461" i="6"/>
  <c r="AN461" i="6"/>
  <c r="AJ462" i="6"/>
  <c r="AF463" i="6"/>
  <c r="AN463" i="6"/>
  <c r="AJ464" i="6"/>
  <c r="AF465" i="6"/>
  <c r="AN465" i="6"/>
  <c r="AJ466" i="6"/>
  <c r="AF467" i="6"/>
  <c r="AN467" i="6"/>
  <c r="AJ468" i="6"/>
  <c r="AF469" i="6"/>
  <c r="AN469" i="6"/>
  <c r="AJ470" i="6"/>
  <c r="AF471" i="6"/>
  <c r="AN471" i="6"/>
  <c r="AJ472" i="6"/>
  <c r="AF473" i="6"/>
  <c r="AN473" i="6"/>
  <c r="AJ474" i="6"/>
  <c r="AF475" i="6"/>
  <c r="AN475" i="6"/>
  <c r="AJ476" i="6"/>
  <c r="AF477" i="6"/>
  <c r="AN477" i="6"/>
  <c r="AJ478" i="6"/>
  <c r="AF479" i="6"/>
  <c r="AN479" i="6"/>
  <c r="AJ480" i="6"/>
  <c r="AF481" i="6"/>
  <c r="AN481" i="6"/>
  <c r="AJ482" i="6"/>
  <c r="AF483" i="6"/>
  <c r="AN483" i="6"/>
  <c r="AJ484" i="6"/>
  <c r="AF485" i="6"/>
  <c r="AN485" i="6"/>
  <c r="AJ486" i="6"/>
  <c r="AF487" i="6"/>
  <c r="AN487" i="6"/>
  <c r="AJ488" i="6"/>
  <c r="AF489" i="6"/>
  <c r="AN489" i="6"/>
  <c r="AJ490" i="6"/>
  <c r="AF491" i="6"/>
  <c r="AN491" i="6"/>
  <c r="AJ492" i="6"/>
  <c r="AF493" i="6"/>
  <c r="AN493" i="6"/>
  <c r="AJ494" i="6"/>
  <c r="AF495" i="6"/>
  <c r="AN495" i="6"/>
  <c r="AJ496" i="6"/>
  <c r="AF497" i="6"/>
  <c r="AN497" i="6"/>
  <c r="AJ498" i="6"/>
  <c r="AF499" i="6"/>
  <c r="AN499" i="6"/>
  <c r="AJ500" i="6"/>
  <c r="AF501" i="6"/>
  <c r="AN501" i="6"/>
  <c r="AJ502" i="6"/>
  <c r="AF503" i="6"/>
  <c r="AN503" i="6"/>
  <c r="AJ504" i="6"/>
  <c r="AF505" i="6"/>
  <c r="AN505" i="6"/>
  <c r="AJ506" i="6"/>
  <c r="AF507" i="6"/>
  <c r="AN507" i="6"/>
  <c r="AJ508" i="6"/>
  <c r="AF509" i="6"/>
  <c r="AN509" i="6"/>
  <c r="AJ510" i="6"/>
  <c r="AF511" i="6"/>
  <c r="AN511" i="6"/>
  <c r="AJ512" i="6"/>
  <c r="AF513" i="6"/>
  <c r="AN513" i="6"/>
  <c r="AJ514" i="6"/>
  <c r="AF515" i="6"/>
  <c r="AN515" i="6"/>
  <c r="AJ516" i="6"/>
  <c r="AF517" i="6"/>
  <c r="AN517" i="6"/>
  <c r="AJ518" i="6"/>
  <c r="AF519" i="6"/>
  <c r="AN519" i="6"/>
  <c r="AJ520" i="6"/>
  <c r="AF521" i="6"/>
  <c r="AN521" i="6"/>
  <c r="AJ522" i="6"/>
  <c r="AF523" i="6"/>
  <c r="AN523" i="6"/>
  <c r="AJ524" i="6"/>
  <c r="AF525" i="6"/>
  <c r="AN525" i="6"/>
  <c r="AJ526" i="6"/>
  <c r="AF527" i="6"/>
  <c r="AN527" i="6"/>
  <c r="AJ528" i="6"/>
  <c r="AF529" i="6"/>
  <c r="AN529" i="6"/>
  <c r="AJ530" i="6"/>
  <c r="AF531" i="6"/>
  <c r="AN531" i="6"/>
  <c r="AJ532" i="6"/>
  <c r="AF533" i="6"/>
  <c r="AN533" i="6"/>
  <c r="AJ534" i="6"/>
  <c r="AF535" i="6"/>
  <c r="AN535" i="6"/>
  <c r="AJ536" i="6"/>
  <c r="AF537" i="6"/>
  <c r="AN537" i="6"/>
  <c r="AJ538" i="6"/>
  <c r="AF539" i="6"/>
  <c r="AN539" i="6"/>
  <c r="AJ540" i="6"/>
  <c r="AF541" i="6"/>
  <c r="AN541" i="6"/>
  <c r="AJ542" i="6"/>
  <c r="AF543" i="6"/>
  <c r="AN543" i="6"/>
  <c r="AJ544" i="6"/>
  <c r="AF545" i="6"/>
  <c r="AN545" i="6"/>
  <c r="AJ546" i="6"/>
  <c r="AF547" i="6"/>
  <c r="AN547" i="6"/>
  <c r="AJ548" i="6"/>
  <c r="AF549" i="6"/>
  <c r="AN549" i="6"/>
  <c r="AJ550" i="6"/>
  <c r="AF551" i="6"/>
  <c r="AN551" i="6"/>
  <c r="AJ552" i="6"/>
  <c r="AF553" i="6"/>
  <c r="AN553" i="6"/>
  <c r="AJ554" i="6"/>
  <c r="AF555" i="6"/>
  <c r="AN555" i="6"/>
  <c r="AJ556" i="6"/>
  <c r="AF557" i="6"/>
  <c r="AN557" i="6"/>
  <c r="AJ558" i="6"/>
  <c r="AF559" i="6"/>
  <c r="AN559" i="6"/>
  <c r="AJ560" i="6"/>
  <c r="AF561" i="6"/>
  <c r="AN561" i="6"/>
  <c r="AJ562" i="6"/>
  <c r="AF563" i="6"/>
  <c r="AN563" i="6"/>
  <c r="AJ564" i="6"/>
  <c r="AF565" i="6"/>
  <c r="AN565" i="6"/>
  <c r="AJ566" i="6"/>
  <c r="AF567" i="6"/>
  <c r="AN567" i="6"/>
  <c r="AJ568" i="6"/>
  <c r="AF569" i="6"/>
  <c r="AN569" i="6"/>
  <c r="AJ570" i="6"/>
  <c r="AF571" i="6"/>
  <c r="AN571" i="6"/>
  <c r="AJ572" i="6"/>
  <c r="AF573" i="6"/>
  <c r="AN573" i="6"/>
  <c r="AJ574" i="6"/>
  <c r="AF575" i="6"/>
  <c r="AN575" i="6"/>
  <c r="AF577" i="6"/>
  <c r="AN577" i="6"/>
  <c r="AJ578" i="6"/>
  <c r="AF579" i="6"/>
  <c r="AN579" i="6"/>
  <c r="AJ580" i="6"/>
  <c r="AF581" i="6"/>
  <c r="AN581" i="6"/>
  <c r="AJ582" i="6"/>
  <c r="AF583" i="6"/>
  <c r="AN583" i="6"/>
  <c r="AJ584" i="6"/>
  <c r="AF585" i="6"/>
  <c r="AN585" i="6"/>
  <c r="AJ586" i="6"/>
  <c r="AF587" i="6"/>
  <c r="AN587" i="6"/>
  <c r="AJ588" i="6"/>
  <c r="AF589" i="6"/>
  <c r="AN589" i="6"/>
  <c r="AJ590" i="6"/>
  <c r="AF591" i="6"/>
  <c r="AN591" i="6"/>
  <c r="AJ592" i="6"/>
  <c r="AF593" i="6"/>
  <c r="AN593" i="6"/>
  <c r="AJ594" i="6"/>
  <c r="AF595" i="6"/>
  <c r="AN595" i="6"/>
  <c r="AJ596" i="6"/>
  <c r="AF597" i="6"/>
  <c r="AN597" i="6"/>
  <c r="AJ598" i="6"/>
  <c r="AF599" i="6"/>
  <c r="AN599" i="6"/>
  <c r="AF601" i="6"/>
  <c r="AN601" i="6"/>
  <c r="AJ602" i="6"/>
  <c r="AF603" i="6"/>
  <c r="AN603" i="6"/>
  <c r="AJ604" i="6"/>
  <c r="AF605" i="6"/>
  <c r="AN605" i="6"/>
  <c r="AJ606" i="6"/>
  <c r="AF607" i="6"/>
  <c r="AN607" i="6"/>
  <c r="AJ608" i="6"/>
  <c r="AF609" i="6"/>
  <c r="AN609" i="6"/>
  <c r="AJ610" i="6"/>
  <c r="AF611" i="6"/>
  <c r="AN611" i="6"/>
  <c r="AJ612" i="6"/>
  <c r="AF613" i="6"/>
  <c r="AN613" i="6"/>
  <c r="AJ614" i="6"/>
  <c r="AF615" i="6"/>
  <c r="AN615" i="6"/>
  <c r="AJ616" i="6"/>
  <c r="AF617" i="6"/>
  <c r="AN617" i="6"/>
  <c r="AJ618" i="6"/>
  <c r="AF619" i="6"/>
  <c r="AN619" i="6"/>
  <c r="AJ620" i="6"/>
  <c r="AF621" i="6"/>
  <c r="AN621" i="6"/>
  <c r="AJ622" i="6"/>
  <c r="AF623" i="6"/>
  <c r="AN618" i="6"/>
  <c r="AF622" i="6"/>
  <c r="AN623" i="6"/>
  <c r="AF625" i="6"/>
  <c r="AH626" i="6"/>
  <c r="AD627" i="6"/>
  <c r="AL627" i="6"/>
  <c r="AH628" i="6"/>
  <c r="AD629" i="6"/>
  <c r="AL629" i="6"/>
  <c r="AH630" i="6"/>
  <c r="AD631" i="6"/>
  <c r="AL631" i="6"/>
  <c r="AH632" i="6"/>
  <c r="AD633" i="6"/>
  <c r="AL633" i="6"/>
  <c r="AH634" i="6"/>
  <c r="AD635" i="6"/>
  <c r="AL635" i="6"/>
  <c r="AH636" i="6"/>
  <c r="AD637" i="6"/>
  <c r="AL637" i="6"/>
  <c r="AH638" i="6"/>
  <c r="AD639" i="6"/>
  <c r="AL639" i="6"/>
  <c r="AH640" i="6"/>
  <c r="AD641" i="6"/>
  <c r="AL641" i="6"/>
  <c r="AH642" i="6"/>
  <c r="AD643" i="6"/>
  <c r="AL643" i="6"/>
  <c r="AH644" i="6"/>
  <c r="AD645" i="6"/>
  <c r="AL645" i="6"/>
  <c r="AH646" i="6"/>
  <c r="AD647" i="6"/>
  <c r="AL647" i="6"/>
  <c r="AH648" i="6"/>
  <c r="AD649" i="6"/>
  <c r="AL649" i="6"/>
  <c r="AH650" i="6"/>
  <c r="AD651" i="6"/>
  <c r="AL651" i="6"/>
  <c r="AH652" i="6"/>
  <c r="AD653" i="6"/>
  <c r="AL653" i="6"/>
  <c r="AH654" i="6"/>
  <c r="AD655" i="6"/>
  <c r="AL655" i="6"/>
  <c r="AH656" i="6"/>
  <c r="AD657" i="6"/>
  <c r="AL657" i="6"/>
  <c r="AH658" i="6"/>
  <c r="AD659" i="6"/>
  <c r="AL659" i="6"/>
  <c r="AH660" i="6"/>
  <c r="AD661" i="6"/>
  <c r="AL661" i="6"/>
  <c r="AH662" i="6"/>
  <c r="AD663" i="6"/>
  <c r="AL663" i="6"/>
  <c r="AH664" i="6"/>
  <c r="AD665" i="6"/>
  <c r="AL665" i="6"/>
  <c r="AH666" i="6"/>
  <c r="AD667" i="6"/>
  <c r="AL667" i="6"/>
  <c r="AH668" i="6"/>
  <c r="AD669" i="6"/>
  <c r="AL669" i="6"/>
  <c r="AH670" i="6"/>
  <c r="AD671" i="6"/>
  <c r="AL671" i="6"/>
  <c r="AH672" i="6"/>
  <c r="AD673" i="6"/>
  <c r="AL673" i="6"/>
  <c r="AH674" i="6"/>
  <c r="AD675" i="6"/>
  <c r="AL675" i="6"/>
  <c r="AH676" i="6"/>
  <c r="AD677" i="6"/>
  <c r="AL677" i="6"/>
  <c r="AH678" i="6"/>
  <c r="AD679" i="6"/>
  <c r="AL679" i="6"/>
  <c r="AH680" i="6"/>
  <c r="AD681" i="6"/>
  <c r="AL681" i="6"/>
  <c r="AH682" i="6"/>
  <c r="AD683" i="6"/>
  <c r="AL683" i="6"/>
  <c r="AH684" i="6"/>
  <c r="AD685" i="6"/>
  <c r="AL685" i="6"/>
  <c r="AH686" i="6"/>
  <c r="AD687" i="6"/>
  <c r="AL687" i="6"/>
  <c r="AH688" i="6"/>
  <c r="AD689" i="6"/>
  <c r="AL689" i="6"/>
  <c r="AH690" i="6"/>
  <c r="AD691" i="6"/>
  <c r="AL691" i="6"/>
  <c r="AH692" i="6"/>
  <c r="AD693" i="6"/>
  <c r="AL693" i="6"/>
  <c r="AH694" i="6"/>
  <c r="AG6" i="6"/>
  <c r="AK677" i="6"/>
  <c r="AK683" i="6"/>
  <c r="AG688" i="6"/>
  <c r="AK693" i="6"/>
  <c r="AJ619" i="6"/>
  <c r="AI622" i="6"/>
  <c r="AI625" i="6"/>
  <c r="AI626" i="6"/>
  <c r="AE627" i="6"/>
  <c r="AM627" i="6"/>
  <c r="AI628" i="6"/>
  <c r="AE629" i="6"/>
  <c r="AM629" i="6"/>
  <c r="AI630" i="6"/>
  <c r="AI632" i="6"/>
  <c r="AI634" i="6"/>
  <c r="AE637" i="6"/>
  <c r="AM637" i="6"/>
  <c r="AI638" i="6"/>
  <c r="AE639" i="6"/>
  <c r="AM639" i="6"/>
  <c r="AE643" i="6"/>
  <c r="AM643" i="6"/>
  <c r="AI646" i="6"/>
  <c r="AE647" i="6"/>
  <c r="AM647" i="6"/>
  <c r="AI648" i="6"/>
  <c r="AI650" i="6"/>
  <c r="AE651" i="6"/>
  <c r="AM651" i="6"/>
  <c r="AI652" i="6"/>
  <c r="AE653" i="6"/>
  <c r="AM653" i="6"/>
  <c r="AE655" i="6"/>
  <c r="AM655" i="6"/>
  <c r="AI656" i="6"/>
  <c r="AI660" i="6"/>
  <c r="AI662" i="6"/>
  <c r="AE663" i="6"/>
  <c r="AM663" i="6"/>
  <c r="AI664" i="6"/>
  <c r="AE665" i="6"/>
  <c r="AM665" i="6"/>
  <c r="AI666" i="6"/>
  <c r="AI668" i="6"/>
  <c r="AE669" i="6"/>
  <c r="AM669" i="6"/>
  <c r="AE671" i="6"/>
  <c r="AM671" i="6"/>
  <c r="AI672" i="6"/>
  <c r="AE673" i="6"/>
  <c r="AM673" i="6"/>
  <c r="AI674" i="6"/>
  <c r="AI676" i="6"/>
  <c r="AE677" i="6"/>
  <c r="AM677" i="6"/>
  <c r="AI678" i="6"/>
  <c r="AI680" i="6"/>
  <c r="AE681" i="6"/>
  <c r="AM681" i="6"/>
  <c r="AI684" i="6"/>
  <c r="AI690" i="6"/>
  <c r="AE691" i="6"/>
  <c r="AM691" i="6"/>
  <c r="AI692" i="6"/>
  <c r="AE693" i="6"/>
  <c r="AM693" i="6"/>
  <c r="AI694" i="6"/>
  <c r="AN6" i="6"/>
  <c r="AF6" i="6"/>
  <c r="AO678" i="6"/>
  <c r="AG684" i="6"/>
  <c r="AK689" i="6"/>
  <c r="AO694" i="6"/>
  <c r="AF620" i="6"/>
  <c r="AM622" i="6"/>
  <c r="AF624" i="6"/>
  <c r="AJ625" i="6"/>
  <c r="AJ626" i="6"/>
  <c r="AF627" i="6"/>
  <c r="AN627" i="6"/>
  <c r="AJ628" i="6"/>
  <c r="AF629" i="6"/>
  <c r="AN629" i="6"/>
  <c r="AJ630" i="6"/>
  <c r="AF631" i="6"/>
  <c r="AN631" i="6"/>
  <c r="AJ632" i="6"/>
  <c r="AF633" i="6"/>
  <c r="AN633" i="6"/>
  <c r="AJ634" i="6"/>
  <c r="AF635" i="6"/>
  <c r="AN635" i="6"/>
  <c r="AJ636" i="6"/>
  <c r="AF637" i="6"/>
  <c r="AN637" i="6"/>
  <c r="AJ638" i="6"/>
  <c r="AF639" i="6"/>
  <c r="AN639" i="6"/>
  <c r="AJ640" i="6"/>
  <c r="AF641" i="6"/>
  <c r="AN641" i="6"/>
  <c r="AJ642" i="6"/>
  <c r="AF643" i="6"/>
  <c r="AN643" i="6"/>
  <c r="AJ644" i="6"/>
  <c r="AF645" i="6"/>
  <c r="AN645" i="6"/>
  <c r="AJ646" i="6"/>
  <c r="AF647" i="6"/>
  <c r="AN647" i="6"/>
  <c r="AJ648" i="6"/>
  <c r="AF649" i="6"/>
  <c r="AN649" i="6"/>
  <c r="AJ650" i="6"/>
  <c r="AF651" i="6"/>
  <c r="AN651" i="6"/>
  <c r="AJ652" i="6"/>
  <c r="AF653" i="6"/>
  <c r="AN653" i="6"/>
  <c r="AJ654" i="6"/>
  <c r="AF655" i="6"/>
  <c r="AN655" i="6"/>
  <c r="AJ656" i="6"/>
  <c r="AF657" i="6"/>
  <c r="AN657" i="6"/>
  <c r="AJ658" i="6"/>
  <c r="AF659" i="6"/>
  <c r="AN659" i="6"/>
  <c r="AJ660" i="6"/>
  <c r="AF661" i="6"/>
  <c r="AN661" i="6"/>
  <c r="AJ662" i="6"/>
  <c r="AF663" i="6"/>
  <c r="AN663" i="6"/>
  <c r="AJ664" i="6"/>
  <c r="AF665" i="6"/>
  <c r="AN665" i="6"/>
  <c r="AJ666" i="6"/>
  <c r="AF667" i="6"/>
  <c r="AN667" i="6"/>
  <c r="AJ668" i="6"/>
  <c r="AF669" i="6"/>
  <c r="AN669" i="6"/>
  <c r="AJ670" i="6"/>
  <c r="AF671" i="6"/>
  <c r="AN671" i="6"/>
  <c r="AJ672" i="6"/>
  <c r="AF673" i="6"/>
  <c r="AN673" i="6"/>
  <c r="AJ674" i="6"/>
  <c r="AF675" i="6"/>
  <c r="AN675" i="6"/>
  <c r="AJ676" i="6"/>
  <c r="AF677" i="6"/>
  <c r="AN677" i="6"/>
  <c r="AJ678" i="6"/>
  <c r="AF679" i="6"/>
  <c r="AN679" i="6"/>
  <c r="AJ680" i="6"/>
  <c r="AF681" i="6"/>
  <c r="AN681" i="6"/>
  <c r="AJ682" i="6"/>
  <c r="AF683" i="6"/>
  <c r="AN683" i="6"/>
  <c r="AJ684" i="6"/>
  <c r="AF685" i="6"/>
  <c r="AN685" i="6"/>
  <c r="AJ686" i="6"/>
  <c r="AF687" i="6"/>
  <c r="AN687" i="6"/>
  <c r="AJ688" i="6"/>
  <c r="AF689" i="6"/>
  <c r="AN689" i="6"/>
  <c r="AJ690" i="6"/>
  <c r="AF691" i="6"/>
  <c r="AN691" i="6"/>
  <c r="AJ692" i="6"/>
  <c r="AF693" i="6"/>
  <c r="AN693" i="6"/>
  <c r="AJ694" i="6"/>
  <c r="AD6" i="6"/>
  <c r="AK679" i="6"/>
  <c r="AK685" i="6"/>
  <c r="AK691" i="6"/>
  <c r="AN620" i="6"/>
  <c r="AN622" i="6"/>
  <c r="AM625" i="6"/>
  <c r="AK626" i="6"/>
  <c r="AG627" i="6"/>
  <c r="AO627" i="6"/>
  <c r="AK628" i="6"/>
  <c r="AG629" i="6"/>
  <c r="AO629" i="6"/>
  <c r="AK630" i="6"/>
  <c r="AG631" i="6"/>
  <c r="AK632" i="6"/>
  <c r="AG633" i="6"/>
  <c r="AK634" i="6"/>
  <c r="AG635" i="6"/>
  <c r="AK636" i="6"/>
  <c r="AG637" i="6"/>
  <c r="AO637" i="6"/>
  <c r="AK638" i="6"/>
  <c r="AG639" i="6"/>
  <c r="AO639" i="6"/>
  <c r="AK640" i="6"/>
  <c r="AG641" i="6"/>
  <c r="AK642" i="6"/>
  <c r="AG643" i="6"/>
  <c r="AO643" i="6"/>
  <c r="AK644" i="6"/>
  <c r="AG645" i="6"/>
  <c r="AK646" i="6"/>
  <c r="AG647" i="6"/>
  <c r="AO647" i="6"/>
  <c r="AK648" i="6"/>
  <c r="AG649" i="6"/>
  <c r="AK650" i="6"/>
  <c r="AG651" i="6"/>
  <c r="AO651" i="6"/>
  <c r="AK652" i="6"/>
  <c r="AG653" i="6"/>
  <c r="AO653" i="6"/>
  <c r="AK654" i="6"/>
  <c r="AG655" i="6"/>
  <c r="AO655" i="6"/>
  <c r="AK656" i="6"/>
  <c r="AG657" i="6"/>
  <c r="AK658" i="6"/>
  <c r="AG659" i="6"/>
  <c r="AK660" i="6"/>
  <c r="AG661" i="6"/>
  <c r="AK662" i="6"/>
  <c r="AG663" i="6"/>
  <c r="AO663" i="6"/>
  <c r="AK664" i="6"/>
  <c r="AG665" i="6"/>
  <c r="AO665" i="6"/>
  <c r="AK666" i="6"/>
  <c r="AG667" i="6"/>
  <c r="AK668" i="6"/>
  <c r="AG669" i="6"/>
  <c r="AO669" i="6"/>
  <c r="AK670" i="6"/>
  <c r="AG671" i="6"/>
  <c r="AO671" i="6"/>
  <c r="AK672" i="6"/>
  <c r="AG673" i="6"/>
  <c r="AO673" i="6"/>
  <c r="AK674" i="6"/>
  <c r="AG675" i="6"/>
  <c r="AK676" i="6"/>
  <c r="AG677" i="6"/>
  <c r="AO677" i="6"/>
  <c r="AK678" i="6"/>
  <c r="AG679" i="6"/>
  <c r="AK680" i="6"/>
  <c r="AG681" i="6"/>
  <c r="AO681" i="6"/>
  <c r="AK682" i="6"/>
  <c r="AG683" i="6"/>
  <c r="AK684" i="6"/>
  <c r="AG685" i="6"/>
  <c r="AK686" i="6"/>
  <c r="AG687" i="6"/>
  <c r="AK688" i="6"/>
  <c r="AG689" i="6"/>
  <c r="AK690" i="6"/>
  <c r="AG691" i="6"/>
  <c r="AO691" i="6"/>
  <c r="AK692" i="6"/>
  <c r="AG693" i="6"/>
  <c r="AO693" i="6"/>
  <c r="AK694" i="6"/>
  <c r="AL6" i="6"/>
  <c r="AG680" i="6"/>
  <c r="AG686" i="6"/>
  <c r="AO690" i="6"/>
  <c r="AE621" i="6"/>
  <c r="AJ624" i="6"/>
  <c r="AN625" i="6"/>
  <c r="AL626" i="6"/>
  <c r="AH627" i="6"/>
  <c r="AD628" i="6"/>
  <c r="AL628" i="6"/>
  <c r="AH629" i="6"/>
  <c r="AD630" i="6"/>
  <c r="AL630" i="6"/>
  <c r="AH631" i="6"/>
  <c r="AD632" i="6"/>
  <c r="AL632" i="6"/>
  <c r="AH633" i="6"/>
  <c r="AD634" i="6"/>
  <c r="AL634" i="6"/>
  <c r="AH635" i="6"/>
  <c r="AD636" i="6"/>
  <c r="AL636" i="6"/>
  <c r="AH637" i="6"/>
  <c r="AD638" i="6"/>
  <c r="AL638" i="6"/>
  <c r="AH639" i="6"/>
  <c r="AD640" i="6"/>
  <c r="AL640" i="6"/>
  <c r="AH641" i="6"/>
  <c r="AD642" i="6"/>
  <c r="AL642" i="6"/>
  <c r="AH643" i="6"/>
  <c r="AD644" i="6"/>
  <c r="AL644" i="6"/>
  <c r="AH645" i="6"/>
  <c r="AD646" i="6"/>
  <c r="AL646" i="6"/>
  <c r="AH647" i="6"/>
  <c r="AD648" i="6"/>
  <c r="AL648" i="6"/>
  <c r="AH649" i="6"/>
  <c r="AD650" i="6"/>
  <c r="AL650" i="6"/>
  <c r="AH651" i="6"/>
  <c r="AD652" i="6"/>
  <c r="AL652" i="6"/>
  <c r="AH653" i="6"/>
  <c r="AD654" i="6"/>
  <c r="AL654" i="6"/>
  <c r="AH655" i="6"/>
  <c r="AD656" i="6"/>
  <c r="AL656" i="6"/>
  <c r="AH657" i="6"/>
  <c r="AD658" i="6"/>
  <c r="AL658" i="6"/>
  <c r="AH659" i="6"/>
  <c r="AD660" i="6"/>
  <c r="AL660" i="6"/>
  <c r="AH661" i="6"/>
  <c r="AD662" i="6"/>
  <c r="AL662" i="6"/>
  <c r="AH663" i="6"/>
  <c r="AD664" i="6"/>
  <c r="AL664" i="6"/>
  <c r="AH665" i="6"/>
  <c r="AD666" i="6"/>
  <c r="AL666" i="6"/>
  <c r="AH667" i="6"/>
  <c r="AD668" i="6"/>
  <c r="AL668" i="6"/>
  <c r="AH669" i="6"/>
  <c r="AD670" i="6"/>
  <c r="AL670" i="6"/>
  <c r="AH671" i="6"/>
  <c r="AD672" i="6"/>
  <c r="AL672" i="6"/>
  <c r="AH673" i="6"/>
  <c r="AD674" i="6"/>
  <c r="AL674" i="6"/>
  <c r="AH675" i="6"/>
  <c r="AD676" i="6"/>
  <c r="AL676" i="6"/>
  <c r="AH677" i="6"/>
  <c r="AD678" i="6"/>
  <c r="AL678" i="6"/>
  <c r="AH679" i="6"/>
  <c r="AD680" i="6"/>
  <c r="AL680" i="6"/>
  <c r="AH681" i="6"/>
  <c r="AD682" i="6"/>
  <c r="AL682" i="6"/>
  <c r="AH683" i="6"/>
  <c r="AD684" i="6"/>
  <c r="AL684" i="6"/>
  <c r="AH685" i="6"/>
  <c r="AD686" i="6"/>
  <c r="AL686" i="6"/>
  <c r="AH687" i="6"/>
  <c r="AD688" i="6"/>
  <c r="AL688" i="6"/>
  <c r="AH689" i="6"/>
  <c r="AD690" i="6"/>
  <c r="AL690" i="6"/>
  <c r="AH691" i="6"/>
  <c r="AD692" i="6"/>
  <c r="AL692" i="6"/>
  <c r="AH693" i="6"/>
  <c r="AD694" i="6"/>
  <c r="AL694" i="6"/>
  <c r="AK6" i="6"/>
  <c r="AK681" i="6"/>
  <c r="AO692" i="6"/>
  <c r="AJ621" i="6"/>
  <c r="AD626" i="6"/>
  <c r="AM626" i="6"/>
  <c r="AI627" i="6"/>
  <c r="AE628" i="6"/>
  <c r="AM628" i="6"/>
  <c r="AI629" i="6"/>
  <c r="AE630" i="6"/>
  <c r="AM630" i="6"/>
  <c r="AE632" i="6"/>
  <c r="AM632" i="6"/>
  <c r="AE634" i="6"/>
  <c r="AM634" i="6"/>
  <c r="AE636" i="6"/>
  <c r="AI637" i="6"/>
  <c r="AE638" i="6"/>
  <c r="AM638" i="6"/>
  <c r="AI639" i="6"/>
  <c r="AI643" i="6"/>
  <c r="AE646" i="6"/>
  <c r="AM646" i="6"/>
  <c r="AI647" i="6"/>
  <c r="AE648" i="6"/>
  <c r="AM648" i="6"/>
  <c r="AE650" i="6"/>
  <c r="AM650" i="6"/>
  <c r="AI651" i="6"/>
  <c r="AE652" i="6"/>
  <c r="AM652" i="6"/>
  <c r="AI653" i="6"/>
  <c r="AI655" i="6"/>
  <c r="AE656" i="6"/>
  <c r="AM656" i="6"/>
  <c r="AE660" i="6"/>
  <c r="AM660" i="6"/>
  <c r="AE662" i="6"/>
  <c r="AM662" i="6"/>
  <c r="AI663" i="6"/>
  <c r="AE664" i="6"/>
  <c r="AM664" i="6"/>
  <c r="AI665" i="6"/>
  <c r="AE666" i="6"/>
  <c r="AM666" i="6"/>
  <c r="AE668" i="6"/>
  <c r="AM668" i="6"/>
  <c r="AI669" i="6"/>
  <c r="AI671" i="6"/>
  <c r="AE672" i="6"/>
  <c r="AM672" i="6"/>
  <c r="AI673" i="6"/>
  <c r="AE674" i="6"/>
  <c r="AM674" i="6"/>
  <c r="AE676" i="6"/>
  <c r="AM676" i="6"/>
  <c r="AI677" i="6"/>
  <c r="AE678" i="6"/>
  <c r="AM678" i="6"/>
  <c r="AE680" i="6"/>
  <c r="AM680" i="6"/>
  <c r="AI681" i="6"/>
  <c r="AE684" i="6"/>
  <c r="AM684" i="6"/>
  <c r="AE690" i="6"/>
  <c r="AM690" i="6"/>
  <c r="AI691" i="6"/>
  <c r="AE692" i="6"/>
  <c r="AM692" i="6"/>
  <c r="AI693" i="6"/>
  <c r="AE694" i="6"/>
  <c r="AM694" i="6"/>
  <c r="AJ6" i="6"/>
  <c r="AK687" i="6"/>
  <c r="AG692" i="6"/>
  <c r="AM621" i="6"/>
  <c r="AJ623" i="6"/>
  <c r="AN624" i="6"/>
  <c r="AE626" i="6"/>
  <c r="AN626" i="6"/>
  <c r="AJ627" i="6"/>
  <c r="AF628" i="6"/>
  <c r="AN628" i="6"/>
  <c r="AJ629" i="6"/>
  <c r="AF630" i="6"/>
  <c r="AN630" i="6"/>
  <c r="AJ631" i="6"/>
  <c r="AF632" i="6"/>
  <c r="AN632" i="6"/>
  <c r="AJ633" i="6"/>
  <c r="AF634" i="6"/>
  <c r="AN634" i="6"/>
  <c r="AJ635" i="6"/>
  <c r="AF636" i="6"/>
  <c r="AN636" i="6"/>
  <c r="AJ637" i="6"/>
  <c r="AF638" i="6"/>
  <c r="AN638" i="6"/>
  <c r="AJ639" i="6"/>
  <c r="AF640" i="6"/>
  <c r="AN640" i="6"/>
  <c r="AJ641" i="6"/>
  <c r="AF642" i="6"/>
  <c r="AN642" i="6"/>
  <c r="AJ643" i="6"/>
  <c r="AF644" i="6"/>
  <c r="AN644" i="6"/>
  <c r="AJ645" i="6"/>
  <c r="AF646" i="6"/>
  <c r="AN646" i="6"/>
  <c r="AJ647" i="6"/>
  <c r="AF648" i="6"/>
  <c r="AN648" i="6"/>
  <c r="AJ649" i="6"/>
  <c r="AF650" i="6"/>
  <c r="AN650" i="6"/>
  <c r="AJ651" i="6"/>
  <c r="AF652" i="6"/>
  <c r="AN652" i="6"/>
  <c r="AJ653" i="6"/>
  <c r="AF654" i="6"/>
  <c r="AN654" i="6"/>
  <c r="AJ655" i="6"/>
  <c r="AF656" i="6"/>
  <c r="AN656" i="6"/>
  <c r="AJ657" i="6"/>
  <c r="AF658" i="6"/>
  <c r="AN658" i="6"/>
  <c r="AJ659" i="6"/>
  <c r="AF660" i="6"/>
  <c r="AN660" i="6"/>
  <c r="AJ661" i="6"/>
  <c r="AF662" i="6"/>
  <c r="AN662" i="6"/>
  <c r="AJ663" i="6"/>
  <c r="AF664" i="6"/>
  <c r="AN664" i="6"/>
  <c r="AJ665" i="6"/>
  <c r="AF666" i="6"/>
  <c r="AN666" i="6"/>
  <c r="AJ667" i="6"/>
  <c r="AF668" i="6"/>
  <c r="AN668" i="6"/>
  <c r="AJ669" i="6"/>
  <c r="AF670" i="6"/>
  <c r="AN670" i="6"/>
  <c r="AJ671" i="6"/>
  <c r="AF672" i="6"/>
  <c r="AN672" i="6"/>
  <c r="AJ673" i="6"/>
  <c r="AF674" i="6"/>
  <c r="AN674" i="6"/>
  <c r="AJ675" i="6"/>
  <c r="AF676" i="6"/>
  <c r="AN676" i="6"/>
  <c r="AJ677" i="6"/>
  <c r="AF678" i="6"/>
  <c r="AN678" i="6"/>
  <c r="AJ679" i="6"/>
  <c r="AF680" i="6"/>
  <c r="AN680" i="6"/>
  <c r="AJ681" i="6"/>
  <c r="AF682" i="6"/>
  <c r="AN682" i="6"/>
  <c r="AJ683" i="6"/>
  <c r="AF684" i="6"/>
  <c r="AN684" i="6"/>
  <c r="AJ685" i="6"/>
  <c r="AF686" i="6"/>
  <c r="AN686" i="6"/>
  <c r="AJ687" i="6"/>
  <c r="AF688" i="6"/>
  <c r="AN688" i="6"/>
  <c r="AJ689" i="6"/>
  <c r="AF690" i="6"/>
  <c r="AN690" i="6"/>
  <c r="AJ691" i="6"/>
  <c r="AF692" i="6"/>
  <c r="AN692" i="6"/>
  <c r="AJ693" i="6"/>
  <c r="AF694" i="6"/>
  <c r="AN694" i="6"/>
  <c r="AG678" i="6"/>
  <c r="AG694" i="6"/>
  <c r="AE622" i="6"/>
  <c r="AE625" i="6"/>
  <c r="AF626" i="6"/>
  <c r="AO626" i="6"/>
  <c r="AK627" i="6"/>
  <c r="AG628" i="6"/>
  <c r="AO628" i="6"/>
  <c r="AK629" i="6"/>
  <c r="AG630" i="6"/>
  <c r="AO630" i="6"/>
  <c r="AK631" i="6"/>
  <c r="AG632" i="6"/>
  <c r="AO632" i="6"/>
  <c r="AK633" i="6"/>
  <c r="AG634" i="6"/>
  <c r="AO634" i="6"/>
  <c r="AK635" i="6"/>
  <c r="AG636" i="6"/>
  <c r="AK637" i="6"/>
  <c r="AG638" i="6"/>
  <c r="AO638" i="6"/>
  <c r="AK639" i="6"/>
  <c r="AG640" i="6"/>
  <c r="AK641" i="6"/>
  <c r="AG642" i="6"/>
  <c r="AK643" i="6"/>
  <c r="AG644" i="6"/>
  <c r="AK645" i="6"/>
  <c r="AG646" i="6"/>
  <c r="AO646" i="6"/>
  <c r="AK647" i="6"/>
  <c r="AG648" i="6"/>
  <c r="AO648" i="6"/>
  <c r="AK649" i="6"/>
  <c r="AG650" i="6"/>
  <c r="AO650" i="6"/>
  <c r="AK651" i="6"/>
  <c r="AG652" i="6"/>
  <c r="AO652" i="6"/>
  <c r="AK653" i="6"/>
  <c r="AG654" i="6"/>
  <c r="AK655" i="6"/>
  <c r="AG656" i="6"/>
  <c r="AO656" i="6"/>
  <c r="AK657" i="6"/>
  <c r="AG658" i="6"/>
  <c r="AK659" i="6"/>
  <c r="AG660" i="6"/>
  <c r="AO660" i="6"/>
  <c r="AK661" i="6"/>
  <c r="AG662" i="6"/>
  <c r="AO662" i="6"/>
  <c r="AK663" i="6"/>
  <c r="AG664" i="6"/>
  <c r="AO664" i="6"/>
  <c r="AK665" i="6"/>
  <c r="AG666" i="6"/>
  <c r="AO666" i="6"/>
  <c r="AK667" i="6"/>
  <c r="AG668" i="6"/>
  <c r="AO668" i="6"/>
  <c r="AK669" i="6"/>
  <c r="AG670" i="6"/>
  <c r="AK671" i="6"/>
  <c r="AG672" i="6"/>
  <c r="AO672" i="6"/>
  <c r="AK673" i="6"/>
  <c r="AG674" i="6"/>
  <c r="AO674" i="6"/>
  <c r="AK675" i="6"/>
  <c r="AG676" i="6"/>
  <c r="AO676" i="6"/>
  <c r="AO680" i="6"/>
  <c r="AO684" i="6"/>
  <c r="AG690" i="6"/>
  <c r="AH6" i="6"/>
  <c r="CD7" i="6"/>
  <c r="CL7" i="6"/>
  <c r="CH8" i="6"/>
  <c r="CD9" i="6"/>
  <c r="CL9" i="6"/>
  <c r="CH10" i="6"/>
  <c r="CD11" i="6"/>
  <c r="CL11" i="6"/>
  <c r="CH12" i="6"/>
  <c r="CD13" i="6"/>
  <c r="CL13" i="6"/>
  <c r="CH14" i="6"/>
  <c r="CD15" i="6"/>
  <c r="CL15" i="6"/>
  <c r="CH16" i="6"/>
  <c r="CD17" i="6"/>
  <c r="CL17" i="6"/>
  <c r="CH18" i="6"/>
  <c r="CD19" i="6"/>
  <c r="CL19" i="6"/>
  <c r="CH20" i="6"/>
  <c r="CD21" i="6"/>
  <c r="CL21" i="6"/>
  <c r="CH22" i="6"/>
  <c r="CD23" i="6"/>
  <c r="CL23" i="6"/>
  <c r="CH24" i="6"/>
  <c r="CD25" i="6"/>
  <c r="CL25" i="6"/>
  <c r="CH26" i="6"/>
  <c r="CD27" i="6"/>
  <c r="CL27" i="6"/>
  <c r="CH28" i="6"/>
  <c r="CD29" i="6"/>
  <c r="CL29" i="6"/>
  <c r="CH30" i="6"/>
  <c r="CD31" i="6"/>
  <c r="CL31" i="6"/>
  <c r="CH32" i="6"/>
  <c r="CD33" i="6"/>
  <c r="CL33" i="6"/>
  <c r="CH34" i="6"/>
  <c r="CD35" i="6"/>
  <c r="CL35" i="6"/>
  <c r="CH36" i="6"/>
  <c r="CD37" i="6"/>
  <c r="CL37" i="6"/>
  <c r="CH38" i="6"/>
  <c r="CD39" i="6"/>
  <c r="CL39" i="6"/>
  <c r="CH40" i="6"/>
  <c r="CD41" i="6"/>
  <c r="CL41" i="6"/>
  <c r="CH42" i="6"/>
  <c r="CD43" i="6"/>
  <c r="CL43" i="6"/>
  <c r="CH44" i="6"/>
  <c r="CD45" i="6"/>
  <c r="CL45" i="6"/>
  <c r="CH46" i="6"/>
  <c r="CD47" i="6"/>
  <c r="CL47" i="6"/>
  <c r="CH48" i="6"/>
  <c r="CD49" i="6"/>
  <c r="CL49" i="6"/>
  <c r="CE7" i="6"/>
  <c r="CM7" i="6"/>
  <c r="CI8" i="6"/>
  <c r="CE9" i="6"/>
  <c r="CI10" i="6"/>
  <c r="CI12" i="6"/>
  <c r="CE13" i="6"/>
  <c r="CI14" i="6"/>
  <c r="CI16" i="6"/>
  <c r="CE17" i="6"/>
  <c r="CM17" i="6"/>
  <c r="CI20" i="6"/>
  <c r="CE21" i="6"/>
  <c r="CM21" i="6"/>
  <c r="CI22" i="6"/>
  <c r="CE23" i="6"/>
  <c r="CM23" i="6"/>
  <c r="CI24" i="6"/>
  <c r="CE25" i="6"/>
  <c r="CM25" i="6"/>
  <c r="CI26" i="6"/>
  <c r="CE27" i="6"/>
  <c r="CM27" i="6"/>
  <c r="CI28" i="6"/>
  <c r="CI30" i="6"/>
  <c r="CE31" i="6"/>
  <c r="CM31" i="6"/>
  <c r="CI32" i="6"/>
  <c r="CE33" i="6"/>
  <c r="CM33" i="6"/>
  <c r="CI34" i="6"/>
  <c r="CE35" i="6"/>
  <c r="CM35" i="6"/>
  <c r="CI36" i="6"/>
  <c r="CE37" i="6"/>
  <c r="CM37" i="6"/>
  <c r="CI38" i="6"/>
  <c r="CE39" i="6"/>
  <c r="CM39" i="6"/>
  <c r="CE41" i="6"/>
  <c r="CM41" i="6"/>
  <c r="CI42" i="6"/>
  <c r="CE43" i="6"/>
  <c r="CM43" i="6"/>
  <c r="CI44" i="6"/>
  <c r="CE45" i="6"/>
  <c r="CM45" i="6"/>
  <c r="CI46" i="6"/>
  <c r="CE47" i="6"/>
  <c r="CM47" i="6"/>
  <c r="CE49" i="6"/>
  <c r="CM49" i="6"/>
  <c r="CI50" i="6"/>
  <c r="CE51" i="6"/>
  <c r="CM51" i="6"/>
  <c r="CI52" i="6"/>
  <c r="CE53" i="6"/>
  <c r="CM53" i="6"/>
  <c r="CI56" i="6"/>
  <c r="CE57" i="6"/>
  <c r="CM57" i="6"/>
  <c r="CI58" i="6"/>
  <c r="CE59" i="6"/>
  <c r="CM59" i="6"/>
  <c r="CI60" i="6"/>
  <c r="CE61" i="6"/>
  <c r="CM61" i="6"/>
  <c r="CI62" i="6"/>
  <c r="CE63" i="6"/>
  <c r="CF7" i="6"/>
  <c r="CN7" i="6"/>
  <c r="CJ8" i="6"/>
  <c r="CF9" i="6"/>
  <c r="CN9" i="6"/>
  <c r="CJ10" i="6"/>
  <c r="CF11" i="6"/>
  <c r="CN11" i="6"/>
  <c r="CJ12" i="6"/>
  <c r="CF13" i="6"/>
  <c r="CN13" i="6"/>
  <c r="CJ14" i="6"/>
  <c r="CF15" i="6"/>
  <c r="CN15" i="6"/>
  <c r="CJ16" i="6"/>
  <c r="CF17" i="6"/>
  <c r="CN17" i="6"/>
  <c r="CJ18" i="6"/>
  <c r="CF19" i="6"/>
  <c r="CN19" i="6"/>
  <c r="CJ20" i="6"/>
  <c r="CF21" i="6"/>
  <c r="CN21" i="6"/>
  <c r="CJ22" i="6"/>
  <c r="CF23" i="6"/>
  <c r="CN23" i="6"/>
  <c r="CJ24" i="6"/>
  <c r="CF25" i="6"/>
  <c r="CN25" i="6"/>
  <c r="CJ26" i="6"/>
  <c r="CF27" i="6"/>
  <c r="CN27" i="6"/>
  <c r="CJ28" i="6"/>
  <c r="CF29" i="6"/>
  <c r="CN29" i="6"/>
  <c r="CJ30" i="6"/>
  <c r="CF31" i="6"/>
  <c r="CN31" i="6"/>
  <c r="CJ32" i="6"/>
  <c r="CF33" i="6"/>
  <c r="CN33" i="6"/>
  <c r="CJ34" i="6"/>
  <c r="CF35" i="6"/>
  <c r="CN35" i="6"/>
  <c r="CJ36" i="6"/>
  <c r="CF37" i="6"/>
  <c r="CN37" i="6"/>
  <c r="CJ38" i="6"/>
  <c r="CF39" i="6"/>
  <c r="CN39" i="6"/>
  <c r="CJ40" i="6"/>
  <c r="CF41" i="6"/>
  <c r="CN41" i="6"/>
  <c r="CJ42" i="6"/>
  <c r="CF43" i="6"/>
  <c r="CN43" i="6"/>
  <c r="CJ44" i="6"/>
  <c r="CF45" i="6"/>
  <c r="CN45" i="6"/>
  <c r="CJ46" i="6"/>
  <c r="CF47" i="6"/>
  <c r="CN47" i="6"/>
  <c r="CJ48" i="6"/>
  <c r="CF49" i="6"/>
  <c r="CN49" i="6"/>
  <c r="CJ50" i="6"/>
  <c r="CF51" i="6"/>
  <c r="CN51" i="6"/>
  <c r="CJ52" i="6"/>
  <c r="CF53" i="6"/>
  <c r="CN53" i="6"/>
  <c r="CJ54" i="6"/>
  <c r="CF55" i="6"/>
  <c r="CN55" i="6"/>
  <c r="CJ56" i="6"/>
  <c r="CF57" i="6"/>
  <c r="CN57" i="6"/>
  <c r="CJ58" i="6"/>
  <c r="CF59" i="6"/>
  <c r="CN59" i="6"/>
  <c r="CG7" i="6"/>
  <c r="CO7" i="6"/>
  <c r="CK8" i="6"/>
  <c r="CG9" i="6"/>
  <c r="CK10" i="6"/>
  <c r="CG11" i="6"/>
  <c r="CK12" i="6"/>
  <c r="CG13" i="6"/>
  <c r="CK14" i="6"/>
  <c r="CG15" i="6"/>
  <c r="CK16" i="6"/>
  <c r="CG17" i="6"/>
  <c r="CO17" i="6"/>
  <c r="CK18" i="6"/>
  <c r="CG19" i="6"/>
  <c r="CK20" i="6"/>
  <c r="CG21" i="6"/>
  <c r="CO21" i="6"/>
  <c r="CK22" i="6"/>
  <c r="CG23" i="6"/>
  <c r="CO23" i="6"/>
  <c r="CK24" i="6"/>
  <c r="CG25" i="6"/>
  <c r="CO25" i="6"/>
  <c r="CK26" i="6"/>
  <c r="CG27" i="6"/>
  <c r="CO27" i="6"/>
  <c r="CK28" i="6"/>
  <c r="CG29" i="6"/>
  <c r="CK30" i="6"/>
  <c r="CG31" i="6"/>
  <c r="CO31" i="6"/>
  <c r="CK32" i="6"/>
  <c r="CG33" i="6"/>
  <c r="CO33" i="6"/>
  <c r="CK34" i="6"/>
  <c r="CG35" i="6"/>
  <c r="CO35" i="6"/>
  <c r="CK36" i="6"/>
  <c r="CG37" i="6"/>
  <c r="CO37" i="6"/>
  <c r="CK38" i="6"/>
  <c r="CG39" i="6"/>
  <c r="CO39" i="6"/>
  <c r="CK40" i="6"/>
  <c r="CG41" i="6"/>
  <c r="CO41" i="6"/>
  <c r="CK42" i="6"/>
  <c r="CG43" i="6"/>
  <c r="CO43" i="6"/>
  <c r="CK44" i="6"/>
  <c r="CG45" i="6"/>
  <c r="CO45" i="6"/>
  <c r="CK46" i="6"/>
  <c r="CG47" i="6"/>
  <c r="CO47" i="6"/>
  <c r="CK48" i="6"/>
  <c r="CG49" i="6"/>
  <c r="CO49" i="6"/>
  <c r="CK50" i="6"/>
  <c r="CG51" i="6"/>
  <c r="CO51" i="6"/>
  <c r="CK52" i="6"/>
  <c r="CG53" i="6"/>
  <c r="CO53" i="6"/>
  <c r="CK54" i="6"/>
  <c r="CG55" i="6"/>
  <c r="CK56" i="6"/>
  <c r="CG57" i="6"/>
  <c r="CO57" i="6"/>
  <c r="CK58" i="6"/>
  <c r="CG59" i="6"/>
  <c r="CO59" i="6"/>
  <c r="CK60" i="6"/>
  <c r="CG61" i="6"/>
  <c r="CO61" i="6"/>
  <c r="CH7" i="6"/>
  <c r="CD8" i="6"/>
  <c r="CL8" i="6"/>
  <c r="CH9" i="6"/>
  <c r="CD10" i="6"/>
  <c r="CL10" i="6"/>
  <c r="CH11" i="6"/>
  <c r="CD12" i="6"/>
  <c r="CL12" i="6"/>
  <c r="CH13" i="6"/>
  <c r="CD14" i="6"/>
  <c r="CL14" i="6"/>
  <c r="CH15" i="6"/>
  <c r="CD16" i="6"/>
  <c r="CL16" i="6"/>
  <c r="CH17" i="6"/>
  <c r="CD18" i="6"/>
  <c r="CL18" i="6"/>
  <c r="CH19" i="6"/>
  <c r="CD20" i="6"/>
  <c r="CL20" i="6"/>
  <c r="CH21" i="6"/>
  <c r="CD22" i="6"/>
  <c r="CL22" i="6"/>
  <c r="CH23" i="6"/>
  <c r="CD24" i="6"/>
  <c r="CL24" i="6"/>
  <c r="CH25" i="6"/>
  <c r="CD26" i="6"/>
  <c r="CL26" i="6"/>
  <c r="CH27" i="6"/>
  <c r="CD28" i="6"/>
  <c r="CL28" i="6"/>
  <c r="CH29" i="6"/>
  <c r="CD30" i="6"/>
  <c r="CL30" i="6"/>
  <c r="CH31" i="6"/>
  <c r="CD32" i="6"/>
  <c r="CL32" i="6"/>
  <c r="CH33" i="6"/>
  <c r="CD34" i="6"/>
  <c r="CL34" i="6"/>
  <c r="CH35" i="6"/>
  <c r="CD36" i="6"/>
  <c r="CL36" i="6"/>
  <c r="CH37" i="6"/>
  <c r="CD38" i="6"/>
  <c r="CL38" i="6"/>
  <c r="CH39" i="6"/>
  <c r="CD40" i="6"/>
  <c r="CL40" i="6"/>
  <c r="CH41" i="6"/>
  <c r="CD42" i="6"/>
  <c r="CL42" i="6"/>
  <c r="CH43" i="6"/>
  <c r="CD44" i="6"/>
  <c r="CL44" i="6"/>
  <c r="CH45" i="6"/>
  <c r="CD46" i="6"/>
  <c r="CL46" i="6"/>
  <c r="CH47" i="6"/>
  <c r="CD48" i="6"/>
  <c r="CL48" i="6"/>
  <c r="CH49" i="6"/>
  <c r="CD50" i="6"/>
  <c r="CL50" i="6"/>
  <c r="CH51" i="6"/>
  <c r="CD52" i="6"/>
  <c r="CL52" i="6"/>
  <c r="CH53" i="6"/>
  <c r="CD54" i="6"/>
  <c r="CL54" i="6"/>
  <c r="CH55" i="6"/>
  <c r="CD56" i="6"/>
  <c r="CL56" i="6"/>
  <c r="CH57" i="6"/>
  <c r="CD58" i="6"/>
  <c r="CL58" i="6"/>
  <c r="CH59" i="6"/>
  <c r="CD60" i="6"/>
  <c r="CL60" i="6"/>
  <c r="CH61" i="6"/>
  <c r="CD62" i="6"/>
  <c r="CJ7" i="6"/>
  <c r="CF8" i="6"/>
  <c r="CN8" i="6"/>
  <c r="CJ9" i="6"/>
  <c r="CF10" i="6"/>
  <c r="CN10" i="6"/>
  <c r="CJ11" i="6"/>
  <c r="CF12" i="6"/>
  <c r="CN12" i="6"/>
  <c r="CJ13" i="6"/>
  <c r="CF14" i="6"/>
  <c r="CN14" i="6"/>
  <c r="CJ15" i="6"/>
  <c r="CF16" i="6"/>
  <c r="CN16" i="6"/>
  <c r="CJ17" i="6"/>
  <c r="CF18" i="6"/>
  <c r="CN18" i="6"/>
  <c r="CJ19" i="6"/>
  <c r="CF20" i="6"/>
  <c r="CN20" i="6"/>
  <c r="CJ21" i="6"/>
  <c r="CF22" i="6"/>
  <c r="CN22" i="6"/>
  <c r="CJ23" i="6"/>
  <c r="CF24" i="6"/>
  <c r="CN24" i="6"/>
  <c r="CJ25" i="6"/>
  <c r="CF26" i="6"/>
  <c r="CN26" i="6"/>
  <c r="CJ27" i="6"/>
  <c r="CF28" i="6"/>
  <c r="CN28" i="6"/>
  <c r="CJ29" i="6"/>
  <c r="CF30" i="6"/>
  <c r="CN30" i="6"/>
  <c r="CJ31" i="6"/>
  <c r="CF32" i="6"/>
  <c r="CN32" i="6"/>
  <c r="CJ33" i="6"/>
  <c r="CF34" i="6"/>
  <c r="CN34" i="6"/>
  <c r="CJ35" i="6"/>
  <c r="CF36" i="6"/>
  <c r="CN36" i="6"/>
  <c r="CJ37" i="6"/>
  <c r="CF38" i="6"/>
  <c r="CN38" i="6"/>
  <c r="CJ39" i="6"/>
  <c r="CF40" i="6"/>
  <c r="CN40" i="6"/>
  <c r="CJ41" i="6"/>
  <c r="CF42" i="6"/>
  <c r="CN42" i="6"/>
  <c r="CJ43" i="6"/>
  <c r="CF44" i="6"/>
  <c r="CN44" i="6"/>
  <c r="CJ45" i="6"/>
  <c r="CF46" i="6"/>
  <c r="CN46" i="6"/>
  <c r="CJ47" i="6"/>
  <c r="CF48" i="6"/>
  <c r="CN48" i="6"/>
  <c r="CJ49" i="6"/>
  <c r="CF50" i="6"/>
  <c r="CN50" i="6"/>
  <c r="CJ51" i="6"/>
  <c r="CF52" i="6"/>
  <c r="CN52" i="6"/>
  <c r="CJ53" i="6"/>
  <c r="CF54" i="6"/>
  <c r="CN54" i="6"/>
  <c r="CJ55" i="6"/>
  <c r="CF56" i="6"/>
  <c r="CN56" i="6"/>
  <c r="CJ57" i="6"/>
  <c r="CF58" i="6"/>
  <c r="CN58" i="6"/>
  <c r="CJ59" i="6"/>
  <c r="CF60" i="6"/>
  <c r="CK7" i="6"/>
  <c r="CG8" i="6"/>
  <c r="CO8" i="6"/>
  <c r="CK9" i="6"/>
  <c r="CG10" i="6"/>
  <c r="CO10" i="6"/>
  <c r="CK11" i="6"/>
  <c r="CG12" i="6"/>
  <c r="CO12" i="6"/>
  <c r="CK13" i="6"/>
  <c r="CG14" i="6"/>
  <c r="CO14" i="6"/>
  <c r="CK15" i="6"/>
  <c r="CG16" i="6"/>
  <c r="CO16" i="6"/>
  <c r="CK17" i="6"/>
  <c r="CG18" i="6"/>
  <c r="CK19" i="6"/>
  <c r="CG20" i="6"/>
  <c r="CO20" i="6"/>
  <c r="CK21" i="6"/>
  <c r="CG22" i="6"/>
  <c r="CO22" i="6"/>
  <c r="CK23" i="6"/>
  <c r="CG24" i="6"/>
  <c r="CO24" i="6"/>
  <c r="CK25" i="6"/>
  <c r="CG26" i="6"/>
  <c r="CO26" i="6"/>
  <c r="CK27" i="6"/>
  <c r="CG28" i="6"/>
  <c r="CO28" i="6"/>
  <c r="CK29" i="6"/>
  <c r="CG30" i="6"/>
  <c r="CO30" i="6"/>
  <c r="CK31" i="6"/>
  <c r="CG32" i="6"/>
  <c r="CO32" i="6"/>
  <c r="CK33" i="6"/>
  <c r="CG34" i="6"/>
  <c r="CO34" i="6"/>
  <c r="CK35" i="6"/>
  <c r="CG36" i="6"/>
  <c r="CO36" i="6"/>
  <c r="CK37" i="6"/>
  <c r="CG38" i="6"/>
  <c r="CO38" i="6"/>
  <c r="CK39" i="6"/>
  <c r="CG40" i="6"/>
  <c r="CI7" i="6"/>
  <c r="CM12" i="6"/>
  <c r="CI23" i="6"/>
  <c r="CM28" i="6"/>
  <c r="CE34" i="6"/>
  <c r="CI39" i="6"/>
  <c r="CM42" i="6"/>
  <c r="CI45" i="6"/>
  <c r="CH50" i="6"/>
  <c r="CG52" i="6"/>
  <c r="CE54" i="6"/>
  <c r="CL55" i="6"/>
  <c r="CK57" i="6"/>
  <c r="CI59" i="6"/>
  <c r="CN60" i="6"/>
  <c r="CN61" i="6"/>
  <c r="CM62" i="6"/>
  <c r="CJ63" i="6"/>
  <c r="CF64" i="6"/>
  <c r="CN64" i="6"/>
  <c r="CJ65" i="6"/>
  <c r="CF66" i="6"/>
  <c r="CN66" i="6"/>
  <c r="CJ67" i="6"/>
  <c r="CF68" i="6"/>
  <c r="CN68" i="6"/>
  <c r="CJ69" i="6"/>
  <c r="CF70" i="6"/>
  <c r="CN70" i="6"/>
  <c r="CJ71" i="6"/>
  <c r="CF72" i="6"/>
  <c r="CN72" i="6"/>
  <c r="CJ73" i="6"/>
  <c r="CF74" i="6"/>
  <c r="CN74" i="6"/>
  <c r="CJ75" i="6"/>
  <c r="CF76" i="6"/>
  <c r="CN76" i="6"/>
  <c r="CJ77" i="6"/>
  <c r="CF78" i="6"/>
  <c r="CN78" i="6"/>
  <c r="CJ79" i="6"/>
  <c r="CF80" i="6"/>
  <c r="CN80" i="6"/>
  <c r="CJ81" i="6"/>
  <c r="CF82" i="6"/>
  <c r="CN82" i="6"/>
  <c r="CJ83" i="6"/>
  <c r="CF84" i="6"/>
  <c r="CN84" i="6"/>
  <c r="CJ85" i="6"/>
  <c r="CF86" i="6"/>
  <c r="CN86" i="6"/>
  <c r="CJ87" i="6"/>
  <c r="CF88" i="6"/>
  <c r="CN88" i="6"/>
  <c r="CJ89" i="6"/>
  <c r="CF90" i="6"/>
  <c r="CN90" i="6"/>
  <c r="CJ91" i="6"/>
  <c r="CF92" i="6"/>
  <c r="CN92" i="6"/>
  <c r="CJ93" i="6"/>
  <c r="CF94" i="6"/>
  <c r="CN94" i="6"/>
  <c r="CJ95" i="6"/>
  <c r="CF96" i="6"/>
  <c r="CN96" i="6"/>
  <c r="CJ97" i="6"/>
  <c r="CF98" i="6"/>
  <c r="CN98" i="6"/>
  <c r="CJ99" i="6"/>
  <c r="CF100" i="6"/>
  <c r="CN100" i="6"/>
  <c r="CJ101" i="6"/>
  <c r="CF102" i="6"/>
  <c r="CN102" i="6"/>
  <c r="CJ103" i="6"/>
  <c r="CF104" i="6"/>
  <c r="CN104" i="6"/>
  <c r="CJ105" i="6"/>
  <c r="CE8" i="6"/>
  <c r="CE24" i="6"/>
  <c r="CM34" i="6"/>
  <c r="CO42" i="6"/>
  <c r="CK45" i="6"/>
  <c r="CG48" i="6"/>
  <c r="CM50" i="6"/>
  <c r="CH52" i="6"/>
  <c r="CG54" i="6"/>
  <c r="CE56" i="6"/>
  <c r="CL57" i="6"/>
  <c r="CK59" i="6"/>
  <c r="CO60" i="6"/>
  <c r="CE62" i="6"/>
  <c r="CN62" i="6"/>
  <c r="CK63" i="6"/>
  <c r="CG64" i="6"/>
  <c r="CO64" i="6"/>
  <c r="CK65" i="6"/>
  <c r="CG66" i="6"/>
  <c r="CO66" i="6"/>
  <c r="CK67" i="6"/>
  <c r="CG68" i="6"/>
  <c r="CO68" i="6"/>
  <c r="CK69" i="6"/>
  <c r="CG70" i="6"/>
  <c r="CO70" i="6"/>
  <c r="CK71" i="6"/>
  <c r="CG72" i="6"/>
  <c r="CO72" i="6"/>
  <c r="CK73" i="6"/>
  <c r="CG74" i="6"/>
  <c r="CO74" i="6"/>
  <c r="CK75" i="6"/>
  <c r="CG76" i="6"/>
  <c r="CO76" i="6"/>
  <c r="CK77" i="6"/>
  <c r="CG78" i="6"/>
  <c r="CK79" i="6"/>
  <c r="CG80" i="6"/>
  <c r="CO80" i="6"/>
  <c r="CK81" i="6"/>
  <c r="CG82" i="6"/>
  <c r="CO82" i="6"/>
  <c r="CK83" i="6"/>
  <c r="CG84" i="6"/>
  <c r="CO84" i="6"/>
  <c r="CK85" i="6"/>
  <c r="CG86" i="6"/>
  <c r="CK87" i="6"/>
  <c r="CG88" i="6"/>
  <c r="CK89" i="6"/>
  <c r="CG90" i="6"/>
  <c r="CO90" i="6"/>
  <c r="CK91" i="6"/>
  <c r="CG92" i="6"/>
  <c r="CK93" i="6"/>
  <c r="CG94" i="6"/>
  <c r="CO94" i="6"/>
  <c r="CK95" i="6"/>
  <c r="CG96" i="6"/>
  <c r="CO96" i="6"/>
  <c r="CK97" i="6"/>
  <c r="CG98" i="6"/>
  <c r="CO98" i="6"/>
  <c r="CK99" i="6"/>
  <c r="CG100" i="6"/>
  <c r="CO100" i="6"/>
  <c r="CK101" i="6"/>
  <c r="CG102" i="6"/>
  <c r="CK103" i="6"/>
  <c r="CG104" i="6"/>
  <c r="CO104" i="6"/>
  <c r="CK105" i="6"/>
  <c r="CG106" i="6"/>
  <c r="CM8" i="6"/>
  <c r="CE14" i="6"/>
  <c r="CM24" i="6"/>
  <c r="CE30" i="6"/>
  <c r="CI35" i="6"/>
  <c r="CI43" i="6"/>
  <c r="CE46" i="6"/>
  <c r="CO50" i="6"/>
  <c r="CM52" i="6"/>
  <c r="CH54" i="6"/>
  <c r="CG56" i="6"/>
  <c r="CE58" i="6"/>
  <c r="CL59" i="6"/>
  <c r="CD61" i="6"/>
  <c r="CF62" i="6"/>
  <c r="CO62" i="6"/>
  <c r="CL63" i="6"/>
  <c r="CH64" i="6"/>
  <c r="CD65" i="6"/>
  <c r="CL65" i="6"/>
  <c r="CH66" i="6"/>
  <c r="CD67" i="6"/>
  <c r="CL67" i="6"/>
  <c r="CH68" i="6"/>
  <c r="CD69" i="6"/>
  <c r="CL69" i="6"/>
  <c r="CH70" i="6"/>
  <c r="CD71" i="6"/>
  <c r="CL71" i="6"/>
  <c r="CH72" i="6"/>
  <c r="CD73" i="6"/>
  <c r="CL73" i="6"/>
  <c r="CH74" i="6"/>
  <c r="CD75" i="6"/>
  <c r="CL75" i="6"/>
  <c r="CH76" i="6"/>
  <c r="CD77" i="6"/>
  <c r="CL77" i="6"/>
  <c r="CH78" i="6"/>
  <c r="CD79" i="6"/>
  <c r="CL79" i="6"/>
  <c r="CH80" i="6"/>
  <c r="CD81" i="6"/>
  <c r="CL81" i="6"/>
  <c r="CH82" i="6"/>
  <c r="CD83" i="6"/>
  <c r="CL83" i="6"/>
  <c r="CH84" i="6"/>
  <c r="CD85" i="6"/>
  <c r="CL85" i="6"/>
  <c r="CH86" i="6"/>
  <c r="CD87" i="6"/>
  <c r="CL87" i="6"/>
  <c r="CH88" i="6"/>
  <c r="CD89" i="6"/>
  <c r="CL89" i="6"/>
  <c r="CH90" i="6"/>
  <c r="CD91" i="6"/>
  <c r="CL91" i="6"/>
  <c r="CH92" i="6"/>
  <c r="CD93" i="6"/>
  <c r="CL93" i="6"/>
  <c r="CH94" i="6"/>
  <c r="CD95" i="6"/>
  <c r="CL95" i="6"/>
  <c r="CH96" i="6"/>
  <c r="CD97" i="6"/>
  <c r="CL97" i="6"/>
  <c r="CH98" i="6"/>
  <c r="CD99" i="6"/>
  <c r="CL99" i="6"/>
  <c r="CH100" i="6"/>
  <c r="CD101" i="6"/>
  <c r="CL101" i="6"/>
  <c r="CH102" i="6"/>
  <c r="CD103" i="6"/>
  <c r="CL103" i="6"/>
  <c r="CM14" i="6"/>
  <c r="CE20" i="6"/>
  <c r="CI25" i="6"/>
  <c r="CM30" i="6"/>
  <c r="CE36" i="6"/>
  <c r="CK43" i="6"/>
  <c r="CG46" i="6"/>
  <c r="CD51" i="6"/>
  <c r="CO52" i="6"/>
  <c r="CH56" i="6"/>
  <c r="CG58" i="6"/>
  <c r="CE60" i="6"/>
  <c r="CF61" i="6"/>
  <c r="CG62" i="6"/>
  <c r="CD63" i="6"/>
  <c r="CM63" i="6"/>
  <c r="CI64" i="6"/>
  <c r="CE65" i="6"/>
  <c r="CM65" i="6"/>
  <c r="CI66" i="6"/>
  <c r="CE67" i="6"/>
  <c r="CM67" i="6"/>
  <c r="CI68" i="6"/>
  <c r="CI70" i="6"/>
  <c r="CE71" i="6"/>
  <c r="CM71" i="6"/>
  <c r="CI72" i="6"/>
  <c r="CE73" i="6"/>
  <c r="CM73" i="6"/>
  <c r="CI74" i="6"/>
  <c r="CE75" i="6"/>
  <c r="CM75" i="6"/>
  <c r="CI76" i="6"/>
  <c r="CE77" i="6"/>
  <c r="CM77" i="6"/>
  <c r="CE79" i="6"/>
  <c r="CM79" i="6"/>
  <c r="CI80" i="6"/>
  <c r="CE81" i="6"/>
  <c r="CM81" i="6"/>
  <c r="CI82" i="6"/>
  <c r="CE83" i="6"/>
  <c r="CM83" i="6"/>
  <c r="CI84" i="6"/>
  <c r="CE85" i="6"/>
  <c r="CM85" i="6"/>
  <c r="CE87" i="6"/>
  <c r="CM87" i="6"/>
  <c r="CE89" i="6"/>
  <c r="CM89" i="6"/>
  <c r="CI90" i="6"/>
  <c r="CE91" i="6"/>
  <c r="CM91" i="6"/>
  <c r="CE93" i="6"/>
  <c r="CM93" i="6"/>
  <c r="CI94" i="6"/>
  <c r="CE95" i="6"/>
  <c r="CM95" i="6"/>
  <c r="CI96" i="6"/>
  <c r="CE97" i="6"/>
  <c r="CM97" i="6"/>
  <c r="CI98" i="6"/>
  <c r="CI100" i="6"/>
  <c r="CE101" i="6"/>
  <c r="CM101" i="6"/>
  <c r="CE103" i="6"/>
  <c r="CM103" i="6"/>
  <c r="CE10" i="6"/>
  <c r="CM20" i="6"/>
  <c r="CE26" i="6"/>
  <c r="CI31" i="6"/>
  <c r="CM36" i="6"/>
  <c r="CI41" i="6"/>
  <c r="CE44" i="6"/>
  <c r="CM46" i="6"/>
  <c r="CI49" i="6"/>
  <c r="CI51" i="6"/>
  <c r="CD53" i="6"/>
  <c r="CM56" i="6"/>
  <c r="CH58" i="6"/>
  <c r="CG60" i="6"/>
  <c r="CI61" i="6"/>
  <c r="CH62" i="6"/>
  <c r="CF63" i="6"/>
  <c r="CN63" i="6"/>
  <c r="CJ64" i="6"/>
  <c r="CF65" i="6"/>
  <c r="CN65" i="6"/>
  <c r="CJ66" i="6"/>
  <c r="CF67" i="6"/>
  <c r="CN67" i="6"/>
  <c r="CJ68" i="6"/>
  <c r="CF69" i="6"/>
  <c r="CN69" i="6"/>
  <c r="CJ70" i="6"/>
  <c r="CF71" i="6"/>
  <c r="CN71" i="6"/>
  <c r="CJ72" i="6"/>
  <c r="CF73" i="6"/>
  <c r="CN73" i="6"/>
  <c r="CJ74" i="6"/>
  <c r="CF75" i="6"/>
  <c r="CN75" i="6"/>
  <c r="CJ76" i="6"/>
  <c r="CF77" i="6"/>
  <c r="CN77" i="6"/>
  <c r="CJ78" i="6"/>
  <c r="CF79" i="6"/>
  <c r="CN79" i="6"/>
  <c r="CJ80" i="6"/>
  <c r="CF81" i="6"/>
  <c r="CN81" i="6"/>
  <c r="CJ82" i="6"/>
  <c r="CF83" i="6"/>
  <c r="CN83" i="6"/>
  <c r="CJ84" i="6"/>
  <c r="CF85" i="6"/>
  <c r="CN85" i="6"/>
  <c r="CJ86" i="6"/>
  <c r="CF87" i="6"/>
  <c r="CN87" i="6"/>
  <c r="CJ88" i="6"/>
  <c r="CF89" i="6"/>
  <c r="CN89" i="6"/>
  <c r="CJ90" i="6"/>
  <c r="CF91" i="6"/>
  <c r="CN91" i="6"/>
  <c r="CJ92" i="6"/>
  <c r="CF93" i="6"/>
  <c r="CN93" i="6"/>
  <c r="CJ94" i="6"/>
  <c r="CF95" i="6"/>
  <c r="CN95" i="6"/>
  <c r="CJ96" i="6"/>
  <c r="CF97" i="6"/>
  <c r="CN97" i="6"/>
  <c r="CJ98" i="6"/>
  <c r="CF99" i="6"/>
  <c r="CN99" i="6"/>
  <c r="CJ100" i="6"/>
  <c r="CF101" i="6"/>
  <c r="CN101" i="6"/>
  <c r="CJ102" i="6"/>
  <c r="CF103" i="6"/>
  <c r="CN103" i="6"/>
  <c r="CJ104" i="6"/>
  <c r="CF105" i="6"/>
  <c r="CN105" i="6"/>
  <c r="CJ106" i="6"/>
  <c r="CF107" i="6"/>
  <c r="CM16" i="6"/>
  <c r="CE22" i="6"/>
  <c r="CI27" i="6"/>
  <c r="CM32" i="6"/>
  <c r="CE38" i="6"/>
  <c r="CE42" i="6"/>
  <c r="CM44" i="6"/>
  <c r="CI47" i="6"/>
  <c r="CE50" i="6"/>
  <c r="CL51" i="6"/>
  <c r="CK53" i="6"/>
  <c r="CD57" i="6"/>
  <c r="CO58" i="6"/>
  <c r="CJ60" i="6"/>
  <c r="CK61" i="6"/>
  <c r="CK62" i="6"/>
  <c r="CH63" i="6"/>
  <c r="CD64" i="6"/>
  <c r="CL64" i="6"/>
  <c r="CH65" i="6"/>
  <c r="CD66" i="6"/>
  <c r="CL66" i="6"/>
  <c r="CH67" i="6"/>
  <c r="CD68" i="6"/>
  <c r="CL68" i="6"/>
  <c r="CH69" i="6"/>
  <c r="CD70" i="6"/>
  <c r="CL70" i="6"/>
  <c r="CH71" i="6"/>
  <c r="CD72" i="6"/>
  <c r="CL72" i="6"/>
  <c r="CH73" i="6"/>
  <c r="CD74" i="6"/>
  <c r="CL74" i="6"/>
  <c r="CM10" i="6"/>
  <c r="CE32" i="6"/>
  <c r="CO46" i="6"/>
  <c r="CD55" i="6"/>
  <c r="CJ61" i="6"/>
  <c r="CK64" i="6"/>
  <c r="CG67" i="6"/>
  <c r="CK72" i="6"/>
  <c r="CG75" i="6"/>
  <c r="CM76" i="6"/>
  <c r="CL78" i="6"/>
  <c r="CK80" i="6"/>
  <c r="CE82" i="6"/>
  <c r="CD84" i="6"/>
  <c r="CO85" i="6"/>
  <c r="CI87" i="6"/>
  <c r="CH89" i="6"/>
  <c r="CG91" i="6"/>
  <c r="CL94" i="6"/>
  <c r="CK96" i="6"/>
  <c r="CE98" i="6"/>
  <c r="CD100" i="6"/>
  <c r="CO101" i="6"/>
  <c r="CI103" i="6"/>
  <c r="CM104" i="6"/>
  <c r="CO105" i="6"/>
  <c r="CM106" i="6"/>
  <c r="CJ107" i="6"/>
  <c r="CF108" i="6"/>
  <c r="CN108" i="6"/>
  <c r="CJ109" i="6"/>
  <c r="CF110" i="6"/>
  <c r="CN110" i="6"/>
  <c r="CJ111" i="6"/>
  <c r="CF112" i="6"/>
  <c r="CN112" i="6"/>
  <c r="CJ113" i="6"/>
  <c r="CF114" i="6"/>
  <c r="CN114" i="6"/>
  <c r="CJ115" i="6"/>
  <c r="CF116" i="6"/>
  <c r="CN116" i="6"/>
  <c r="CJ117" i="6"/>
  <c r="CF118" i="6"/>
  <c r="CN118" i="6"/>
  <c r="CJ119" i="6"/>
  <c r="CF120" i="6"/>
  <c r="CN120" i="6"/>
  <c r="CJ121" i="6"/>
  <c r="CF122" i="6"/>
  <c r="CN122" i="6"/>
  <c r="CJ123" i="6"/>
  <c r="CF124" i="6"/>
  <c r="CN124" i="6"/>
  <c r="CJ125" i="6"/>
  <c r="CF126" i="6"/>
  <c r="CN126" i="6"/>
  <c r="CJ127" i="6"/>
  <c r="CF128" i="6"/>
  <c r="CN128" i="6"/>
  <c r="CJ129" i="6"/>
  <c r="CF130" i="6"/>
  <c r="CN130" i="6"/>
  <c r="CJ131" i="6"/>
  <c r="CF132" i="6"/>
  <c r="CN132" i="6"/>
  <c r="CJ133" i="6"/>
  <c r="CF134" i="6"/>
  <c r="CN134" i="6"/>
  <c r="CJ135" i="6"/>
  <c r="CF136" i="6"/>
  <c r="CN136" i="6"/>
  <c r="CJ137" i="6"/>
  <c r="CF138" i="6"/>
  <c r="CN138" i="6"/>
  <c r="CJ139" i="6"/>
  <c r="CF140" i="6"/>
  <c r="CN140" i="6"/>
  <c r="CJ141" i="6"/>
  <c r="CF142" i="6"/>
  <c r="CN142" i="6"/>
  <c r="CJ143" i="6"/>
  <c r="CF144" i="6"/>
  <c r="CE12" i="6"/>
  <c r="CI33" i="6"/>
  <c r="CK47" i="6"/>
  <c r="CK55" i="6"/>
  <c r="CL61" i="6"/>
  <c r="CM64" i="6"/>
  <c r="CI67" i="6"/>
  <c r="CE70" i="6"/>
  <c r="CM72" i="6"/>
  <c r="CH75" i="6"/>
  <c r="CG77" i="6"/>
  <c r="CL80" i="6"/>
  <c r="CK82" i="6"/>
  <c r="CE84" i="6"/>
  <c r="CD86" i="6"/>
  <c r="CO87" i="6"/>
  <c r="CI89" i="6"/>
  <c r="CH91" i="6"/>
  <c r="CG93" i="6"/>
  <c r="CM94" i="6"/>
  <c r="CL96" i="6"/>
  <c r="CK98" i="6"/>
  <c r="CE100" i="6"/>
  <c r="CD102" i="6"/>
  <c r="CO103" i="6"/>
  <c r="CD105" i="6"/>
  <c r="CD106" i="6"/>
  <c r="CN106" i="6"/>
  <c r="CK107" i="6"/>
  <c r="CG108" i="6"/>
  <c r="CO108" i="6"/>
  <c r="CK109" i="6"/>
  <c r="CG110" i="6"/>
  <c r="CO110" i="6"/>
  <c r="CK111" i="6"/>
  <c r="CG112" i="6"/>
  <c r="CO112" i="6"/>
  <c r="CK113" i="6"/>
  <c r="CG114" i="6"/>
  <c r="CO114" i="6"/>
  <c r="CK115" i="6"/>
  <c r="CG116" i="6"/>
  <c r="CO116" i="6"/>
  <c r="CK117" i="6"/>
  <c r="CG118" i="6"/>
  <c r="CO118" i="6"/>
  <c r="CK119" i="6"/>
  <c r="CG120" i="6"/>
  <c r="CO120" i="6"/>
  <c r="CK121" i="6"/>
  <c r="CG122" i="6"/>
  <c r="CO122" i="6"/>
  <c r="CK123" i="6"/>
  <c r="CG124" i="6"/>
  <c r="CK125" i="6"/>
  <c r="CG126" i="6"/>
  <c r="CO126" i="6"/>
  <c r="CK127" i="6"/>
  <c r="CG128" i="6"/>
  <c r="CO128" i="6"/>
  <c r="CK129" i="6"/>
  <c r="CG130" i="6"/>
  <c r="CK131" i="6"/>
  <c r="CG132" i="6"/>
  <c r="CO132" i="6"/>
  <c r="CK133" i="6"/>
  <c r="CG134" i="6"/>
  <c r="CO134" i="6"/>
  <c r="CK135" i="6"/>
  <c r="CG136" i="6"/>
  <c r="CO136" i="6"/>
  <c r="CK137" i="6"/>
  <c r="CG138" i="6"/>
  <c r="CO138" i="6"/>
  <c r="CK139" i="6"/>
  <c r="CG140" i="6"/>
  <c r="CO140" i="6"/>
  <c r="CK141" i="6"/>
  <c r="CE16" i="6"/>
  <c r="CI37" i="6"/>
  <c r="CK49" i="6"/>
  <c r="CO56" i="6"/>
  <c r="CJ62" i="6"/>
  <c r="CG65" i="6"/>
  <c r="CO67" i="6"/>
  <c r="CK70" i="6"/>
  <c r="CG73" i="6"/>
  <c r="CI75" i="6"/>
  <c r="CH77" i="6"/>
  <c r="CG79" i="6"/>
  <c r="CM80" i="6"/>
  <c r="CL82" i="6"/>
  <c r="CK84" i="6"/>
  <c r="CD88" i="6"/>
  <c r="CO89" i="6"/>
  <c r="CI91" i="6"/>
  <c r="CH93" i="6"/>
  <c r="CG95" i="6"/>
  <c r="CM96" i="6"/>
  <c r="CL98" i="6"/>
  <c r="CK100" i="6"/>
  <c r="CD104" i="6"/>
  <c r="CE105" i="6"/>
  <c r="CE106" i="6"/>
  <c r="CO106" i="6"/>
  <c r="CL107" i="6"/>
  <c r="CH108" i="6"/>
  <c r="CD109" i="6"/>
  <c r="CL109" i="6"/>
  <c r="CH110" i="6"/>
  <c r="CD111" i="6"/>
  <c r="CL111" i="6"/>
  <c r="CH112" i="6"/>
  <c r="CD113" i="6"/>
  <c r="CL113" i="6"/>
  <c r="CH114" i="6"/>
  <c r="CD115" i="6"/>
  <c r="CL115" i="6"/>
  <c r="CH116" i="6"/>
  <c r="CD117" i="6"/>
  <c r="CL117" i="6"/>
  <c r="CH118" i="6"/>
  <c r="CD119" i="6"/>
  <c r="CL119" i="6"/>
  <c r="CH120" i="6"/>
  <c r="CD121" i="6"/>
  <c r="CL121" i="6"/>
  <c r="CH122" i="6"/>
  <c r="CD123" i="6"/>
  <c r="CL123" i="6"/>
  <c r="CH124" i="6"/>
  <c r="CD125" i="6"/>
  <c r="CL125" i="6"/>
  <c r="CH126" i="6"/>
  <c r="CD127" i="6"/>
  <c r="CL127" i="6"/>
  <c r="CH128" i="6"/>
  <c r="CD129" i="6"/>
  <c r="CL129" i="6"/>
  <c r="CH130" i="6"/>
  <c r="CD131" i="6"/>
  <c r="CL131" i="6"/>
  <c r="CH132" i="6"/>
  <c r="CD133" i="6"/>
  <c r="CL133" i="6"/>
  <c r="CH134" i="6"/>
  <c r="CD135" i="6"/>
  <c r="CL135" i="6"/>
  <c r="CH136" i="6"/>
  <c r="CD137" i="6"/>
  <c r="CL137" i="6"/>
  <c r="CH138" i="6"/>
  <c r="CD139" i="6"/>
  <c r="CL139" i="6"/>
  <c r="CH140" i="6"/>
  <c r="CD141" i="6"/>
  <c r="CL141" i="6"/>
  <c r="CH142" i="6"/>
  <c r="CD143" i="6"/>
  <c r="CL143" i="6"/>
  <c r="CH144" i="6"/>
  <c r="CI17" i="6"/>
  <c r="CM38" i="6"/>
  <c r="CG50" i="6"/>
  <c r="CI57" i="6"/>
  <c r="CL62" i="6"/>
  <c r="CI65" i="6"/>
  <c r="CE68" i="6"/>
  <c r="CM70" i="6"/>
  <c r="CI73" i="6"/>
  <c r="CO75" i="6"/>
  <c r="CI77" i="6"/>
  <c r="CH79" i="6"/>
  <c r="CG81" i="6"/>
  <c r="CM82" i="6"/>
  <c r="CL84" i="6"/>
  <c r="CK86" i="6"/>
  <c r="CD90" i="6"/>
  <c r="CO91" i="6"/>
  <c r="CI93" i="6"/>
  <c r="CH95" i="6"/>
  <c r="CG97" i="6"/>
  <c r="CM98" i="6"/>
  <c r="CL100" i="6"/>
  <c r="CK102" i="6"/>
  <c r="CE104" i="6"/>
  <c r="CG105" i="6"/>
  <c r="CF106" i="6"/>
  <c r="CD107" i="6"/>
  <c r="CI108" i="6"/>
  <c r="CE109" i="6"/>
  <c r="CM109" i="6"/>
  <c r="CI110" i="6"/>
  <c r="CE111" i="6"/>
  <c r="CM111" i="6"/>
  <c r="CI112" i="6"/>
  <c r="CI114" i="6"/>
  <c r="CE115" i="6"/>
  <c r="CM115" i="6"/>
  <c r="CI116" i="6"/>
  <c r="CE117" i="6"/>
  <c r="CM117" i="6"/>
  <c r="CI118" i="6"/>
  <c r="CE119" i="6"/>
  <c r="CM119" i="6"/>
  <c r="CI120" i="6"/>
  <c r="CE121" i="6"/>
  <c r="CM121" i="6"/>
  <c r="CI122" i="6"/>
  <c r="CE123" i="6"/>
  <c r="CM123" i="6"/>
  <c r="CE125" i="6"/>
  <c r="CM125" i="6"/>
  <c r="CI126" i="6"/>
  <c r="CE127" i="6"/>
  <c r="CM127" i="6"/>
  <c r="CI128" i="6"/>
  <c r="CE129" i="6"/>
  <c r="CM129" i="6"/>
  <c r="CI132" i="6"/>
  <c r="CE133" i="6"/>
  <c r="CM133" i="6"/>
  <c r="CI134" i="6"/>
  <c r="CE135" i="6"/>
  <c r="CM135" i="6"/>
  <c r="CI136" i="6"/>
  <c r="CE137" i="6"/>
  <c r="CM137" i="6"/>
  <c r="CI138" i="6"/>
  <c r="CI21" i="6"/>
  <c r="CK41" i="6"/>
  <c r="CK51" i="6"/>
  <c r="CM58" i="6"/>
  <c r="CG63" i="6"/>
  <c r="CO65" i="6"/>
  <c r="CK68" i="6"/>
  <c r="CG71" i="6"/>
  <c r="CO73" i="6"/>
  <c r="CD76" i="6"/>
  <c r="CO77" i="6"/>
  <c r="CI79" i="6"/>
  <c r="CH81" i="6"/>
  <c r="CG83" i="6"/>
  <c r="CM84" i="6"/>
  <c r="CL86" i="6"/>
  <c r="CK88" i="6"/>
  <c r="CE90" i="6"/>
  <c r="CD92" i="6"/>
  <c r="CO93" i="6"/>
  <c r="CI95" i="6"/>
  <c r="CH97" i="6"/>
  <c r="CG99" i="6"/>
  <c r="CM100" i="6"/>
  <c r="CL102" i="6"/>
  <c r="CH104" i="6"/>
  <c r="CH105" i="6"/>
  <c r="CH106" i="6"/>
  <c r="CN107" i="6"/>
  <c r="CJ108" i="6"/>
  <c r="CF109" i="6"/>
  <c r="CN109" i="6"/>
  <c r="CJ110" i="6"/>
  <c r="CF111" i="6"/>
  <c r="CN111" i="6"/>
  <c r="CJ112" i="6"/>
  <c r="CF113" i="6"/>
  <c r="CN113" i="6"/>
  <c r="CJ114" i="6"/>
  <c r="CF115" i="6"/>
  <c r="CN115" i="6"/>
  <c r="CJ116" i="6"/>
  <c r="CF117" i="6"/>
  <c r="CN117" i="6"/>
  <c r="CJ118" i="6"/>
  <c r="CF119" i="6"/>
  <c r="CN119" i="6"/>
  <c r="CJ120" i="6"/>
  <c r="CF121" i="6"/>
  <c r="CN121" i="6"/>
  <c r="CJ122" i="6"/>
  <c r="CF123" i="6"/>
  <c r="CN123" i="6"/>
  <c r="CJ124" i="6"/>
  <c r="CF125" i="6"/>
  <c r="CN125" i="6"/>
  <c r="CJ126" i="6"/>
  <c r="CF127" i="6"/>
  <c r="CN127" i="6"/>
  <c r="CJ128" i="6"/>
  <c r="CF129" i="6"/>
  <c r="CN129" i="6"/>
  <c r="CJ130" i="6"/>
  <c r="CF131" i="6"/>
  <c r="CN131" i="6"/>
  <c r="CJ132" i="6"/>
  <c r="CF133" i="6"/>
  <c r="CN133" i="6"/>
  <c r="CJ134" i="6"/>
  <c r="CF135" i="6"/>
  <c r="CN135" i="6"/>
  <c r="CJ136" i="6"/>
  <c r="CF137" i="6"/>
  <c r="CN137" i="6"/>
  <c r="CJ138" i="6"/>
  <c r="CF139" i="6"/>
  <c r="CN139" i="6"/>
  <c r="CJ140" i="6"/>
  <c r="CF141" i="6"/>
  <c r="CN141" i="6"/>
  <c r="CJ142" i="6"/>
  <c r="CF143" i="6"/>
  <c r="CN143" i="6"/>
  <c r="CJ144" i="6"/>
  <c r="CM26" i="6"/>
  <c r="CG44" i="6"/>
  <c r="CM22" i="6"/>
  <c r="CH60" i="6"/>
  <c r="CM68" i="6"/>
  <c r="CM74" i="6"/>
  <c r="CD80" i="6"/>
  <c r="CG85" i="6"/>
  <c r="CG89" i="6"/>
  <c r="CE94" i="6"/>
  <c r="CH99" i="6"/>
  <c r="CH103" i="6"/>
  <c r="CK106" i="6"/>
  <c r="CK108" i="6"/>
  <c r="CE110" i="6"/>
  <c r="CD112" i="6"/>
  <c r="CI115" i="6"/>
  <c r="CH117" i="6"/>
  <c r="CG119" i="6"/>
  <c r="CM120" i="6"/>
  <c r="CL122" i="6"/>
  <c r="CK124" i="6"/>
  <c r="CE126" i="6"/>
  <c r="CD128" i="6"/>
  <c r="CO129" i="6"/>
  <c r="CH133" i="6"/>
  <c r="CG135" i="6"/>
  <c r="CM136" i="6"/>
  <c r="CL138" i="6"/>
  <c r="CD140" i="6"/>
  <c r="CH141" i="6"/>
  <c r="CK142" i="6"/>
  <c r="CK143" i="6"/>
  <c r="CL144" i="6"/>
  <c r="CH145" i="6"/>
  <c r="CD146" i="6"/>
  <c r="CL146" i="6"/>
  <c r="CH147" i="6"/>
  <c r="CD148" i="6"/>
  <c r="CL148" i="6"/>
  <c r="CH149" i="6"/>
  <c r="CD150" i="6"/>
  <c r="CL150" i="6"/>
  <c r="CH151" i="6"/>
  <c r="CD152" i="6"/>
  <c r="CL152" i="6"/>
  <c r="CH153" i="6"/>
  <c r="CD154" i="6"/>
  <c r="CL154" i="6"/>
  <c r="CE28" i="6"/>
  <c r="CM60" i="6"/>
  <c r="CG69" i="6"/>
  <c r="CE76" i="6"/>
  <c r="CE80" i="6"/>
  <c r="CH85" i="6"/>
  <c r="CK90" i="6"/>
  <c r="CK94" i="6"/>
  <c r="CI104" i="6"/>
  <c r="CL106" i="6"/>
  <c r="CL108" i="6"/>
  <c r="CK110" i="6"/>
  <c r="CE112" i="6"/>
  <c r="CD114" i="6"/>
  <c r="CO115" i="6"/>
  <c r="CI117" i="6"/>
  <c r="CH119" i="6"/>
  <c r="CG121" i="6"/>
  <c r="CM122" i="6"/>
  <c r="CL124" i="6"/>
  <c r="CK126" i="6"/>
  <c r="CE128" i="6"/>
  <c r="CD130" i="6"/>
  <c r="CI133" i="6"/>
  <c r="CH135" i="6"/>
  <c r="CG137" i="6"/>
  <c r="CM138" i="6"/>
  <c r="CE140" i="6"/>
  <c r="CI141" i="6"/>
  <c r="CL142" i="6"/>
  <c r="CM143" i="6"/>
  <c r="CM144" i="6"/>
  <c r="CI145" i="6"/>
  <c r="CE146" i="6"/>
  <c r="CM146" i="6"/>
  <c r="CE148" i="6"/>
  <c r="CM148" i="6"/>
  <c r="CI149" i="6"/>
  <c r="CI155" i="6"/>
  <c r="CE156" i="6"/>
  <c r="CM156" i="6"/>
  <c r="CE158" i="6"/>
  <c r="CM158" i="6"/>
  <c r="CI159" i="6"/>
  <c r="CE160" i="6"/>
  <c r="CM160" i="6"/>
  <c r="CI161" i="6"/>
  <c r="CE162" i="6"/>
  <c r="CM162" i="6"/>
  <c r="CI163" i="6"/>
  <c r="CE164" i="6"/>
  <c r="CM164" i="6"/>
  <c r="CI165" i="6"/>
  <c r="CE166" i="6"/>
  <c r="CM166" i="6"/>
  <c r="CI167" i="6"/>
  <c r="CE168" i="6"/>
  <c r="CM168" i="6"/>
  <c r="CI169" i="6"/>
  <c r="CE170" i="6"/>
  <c r="CM170" i="6"/>
  <c r="CI171" i="6"/>
  <c r="CE172" i="6"/>
  <c r="CM172" i="6"/>
  <c r="CI173" i="6"/>
  <c r="CE174" i="6"/>
  <c r="CI175" i="6"/>
  <c r="CE176" i="6"/>
  <c r="CM176" i="6"/>
  <c r="CI177" i="6"/>
  <c r="CE178" i="6"/>
  <c r="CM178" i="6"/>
  <c r="CE180" i="6"/>
  <c r="CM180" i="6"/>
  <c r="CI181" i="6"/>
  <c r="CE182" i="6"/>
  <c r="CM182" i="6"/>
  <c r="CI183" i="6"/>
  <c r="CE184" i="6"/>
  <c r="CM184" i="6"/>
  <c r="CI185" i="6"/>
  <c r="CE186" i="6"/>
  <c r="CM186" i="6"/>
  <c r="CE188" i="6"/>
  <c r="CM188" i="6"/>
  <c r="CI189" i="6"/>
  <c r="CE190" i="6"/>
  <c r="CM190" i="6"/>
  <c r="CI191" i="6"/>
  <c r="CE192" i="6"/>
  <c r="CM192" i="6"/>
  <c r="CE194" i="6"/>
  <c r="CM194" i="6"/>
  <c r="CI195" i="6"/>
  <c r="CI197" i="6"/>
  <c r="CE198" i="6"/>
  <c r="CM198" i="6"/>
  <c r="CI199" i="6"/>
  <c r="CE200" i="6"/>
  <c r="CM200" i="6"/>
  <c r="CE202" i="6"/>
  <c r="CG42" i="6"/>
  <c r="CI63" i="6"/>
  <c r="CK76" i="6"/>
  <c r="CI81" i="6"/>
  <c r="CI85" i="6"/>
  <c r="CL90" i="6"/>
  <c r="CO95" i="6"/>
  <c r="CK104" i="6"/>
  <c r="CG107" i="6"/>
  <c r="CM108" i="6"/>
  <c r="CL110" i="6"/>
  <c r="CK112" i="6"/>
  <c r="CE114" i="6"/>
  <c r="CD116" i="6"/>
  <c r="CO117" i="6"/>
  <c r="CI119" i="6"/>
  <c r="CH121" i="6"/>
  <c r="CG123" i="6"/>
  <c r="CL126" i="6"/>
  <c r="CK128" i="6"/>
  <c r="CD132" i="6"/>
  <c r="CO133" i="6"/>
  <c r="CI135" i="6"/>
  <c r="CH137" i="6"/>
  <c r="CI140" i="6"/>
  <c r="CM141" i="6"/>
  <c r="CM142" i="6"/>
  <c r="CO143" i="6"/>
  <c r="CN144" i="6"/>
  <c r="CJ145" i="6"/>
  <c r="CF146" i="6"/>
  <c r="CN146" i="6"/>
  <c r="CJ147" i="6"/>
  <c r="CF148" i="6"/>
  <c r="CN148" i="6"/>
  <c r="CJ149" i="6"/>
  <c r="CF150" i="6"/>
  <c r="CN150" i="6"/>
  <c r="CJ151" i="6"/>
  <c r="CF152" i="6"/>
  <c r="CN152" i="6"/>
  <c r="CJ153" i="6"/>
  <c r="CF154" i="6"/>
  <c r="CN154" i="6"/>
  <c r="CJ155" i="6"/>
  <c r="CF156" i="6"/>
  <c r="CN156" i="6"/>
  <c r="CJ157" i="6"/>
  <c r="CF158" i="6"/>
  <c r="CN158" i="6"/>
  <c r="CJ159" i="6"/>
  <c r="CF160" i="6"/>
  <c r="CN160" i="6"/>
  <c r="CJ161" i="6"/>
  <c r="CF162" i="6"/>
  <c r="CN162" i="6"/>
  <c r="CJ163" i="6"/>
  <c r="CF164" i="6"/>
  <c r="CN164" i="6"/>
  <c r="CJ165" i="6"/>
  <c r="CF166" i="6"/>
  <c r="CN166" i="6"/>
  <c r="CJ167" i="6"/>
  <c r="CF168" i="6"/>
  <c r="CN168" i="6"/>
  <c r="CJ169" i="6"/>
  <c r="CF170" i="6"/>
  <c r="CN170" i="6"/>
  <c r="CJ171" i="6"/>
  <c r="CF172" i="6"/>
  <c r="CN172" i="6"/>
  <c r="CJ173" i="6"/>
  <c r="CF174" i="6"/>
  <c r="CN174" i="6"/>
  <c r="CJ175" i="6"/>
  <c r="CF176" i="6"/>
  <c r="CN176" i="6"/>
  <c r="CJ177" i="6"/>
  <c r="CF178" i="6"/>
  <c r="CN178" i="6"/>
  <c r="CJ179" i="6"/>
  <c r="CF180" i="6"/>
  <c r="CN180" i="6"/>
  <c r="CJ181" i="6"/>
  <c r="CF182" i="6"/>
  <c r="CN182" i="6"/>
  <c r="CJ183" i="6"/>
  <c r="CF184" i="6"/>
  <c r="CN184" i="6"/>
  <c r="CJ185" i="6"/>
  <c r="CF186" i="6"/>
  <c r="CN186" i="6"/>
  <c r="CJ187" i="6"/>
  <c r="CF188" i="6"/>
  <c r="CN188" i="6"/>
  <c r="CJ189" i="6"/>
  <c r="CF190" i="6"/>
  <c r="CN190" i="6"/>
  <c r="CJ191" i="6"/>
  <c r="CF192" i="6"/>
  <c r="CN192" i="6"/>
  <c r="CJ193" i="6"/>
  <c r="CF194" i="6"/>
  <c r="CN194" i="6"/>
  <c r="CJ195" i="6"/>
  <c r="CF196" i="6"/>
  <c r="CN196" i="6"/>
  <c r="CJ197" i="6"/>
  <c r="CF198" i="6"/>
  <c r="CN198" i="6"/>
  <c r="CJ199" i="6"/>
  <c r="CF200" i="6"/>
  <c r="CN200" i="6"/>
  <c r="CJ201" i="6"/>
  <c r="CF202" i="6"/>
  <c r="CN202" i="6"/>
  <c r="CJ203" i="6"/>
  <c r="CF204" i="6"/>
  <c r="CN204" i="6"/>
  <c r="CJ205" i="6"/>
  <c r="CF206" i="6"/>
  <c r="CN206" i="6"/>
  <c r="CJ207" i="6"/>
  <c r="CF208" i="6"/>
  <c r="CN208" i="6"/>
  <c r="CJ209" i="6"/>
  <c r="CF210" i="6"/>
  <c r="CN210" i="6"/>
  <c r="CJ211" i="6"/>
  <c r="CF212" i="6"/>
  <c r="CN212" i="6"/>
  <c r="CJ213" i="6"/>
  <c r="CF214" i="6"/>
  <c r="CN214" i="6"/>
  <c r="CO44" i="6"/>
  <c r="CO63" i="6"/>
  <c r="CI71" i="6"/>
  <c r="CL76" i="6"/>
  <c r="CO81" i="6"/>
  <c r="CM90" i="6"/>
  <c r="CD96" i="6"/>
  <c r="CG101" i="6"/>
  <c r="CL104" i="6"/>
  <c r="CH107" i="6"/>
  <c r="CG109" i="6"/>
  <c r="CM110" i="6"/>
  <c r="CL112" i="6"/>
  <c r="CK114" i="6"/>
  <c r="CE116" i="6"/>
  <c r="CD118" i="6"/>
  <c r="CO119" i="6"/>
  <c r="CI121" i="6"/>
  <c r="CH123" i="6"/>
  <c r="CG125" i="6"/>
  <c r="CM126" i="6"/>
  <c r="CL128" i="6"/>
  <c r="CK130" i="6"/>
  <c r="CE132" i="6"/>
  <c r="CD134" i="6"/>
  <c r="CO135" i="6"/>
  <c r="CI137" i="6"/>
  <c r="CG139" i="6"/>
  <c r="CK140" i="6"/>
  <c r="CO141" i="6"/>
  <c r="CO142" i="6"/>
  <c r="CD144" i="6"/>
  <c r="CO144" i="6"/>
  <c r="CK145" i="6"/>
  <c r="CG146" i="6"/>
  <c r="CO146" i="6"/>
  <c r="CK147" i="6"/>
  <c r="CG148" i="6"/>
  <c r="CO148" i="6"/>
  <c r="CK149" i="6"/>
  <c r="CG150" i="6"/>
  <c r="CK151" i="6"/>
  <c r="CG152" i="6"/>
  <c r="CK153" i="6"/>
  <c r="CG154" i="6"/>
  <c r="CK155" i="6"/>
  <c r="CG156" i="6"/>
  <c r="CO156" i="6"/>
  <c r="CK157" i="6"/>
  <c r="CG158" i="6"/>
  <c r="CO158" i="6"/>
  <c r="CK159" i="6"/>
  <c r="CG160" i="6"/>
  <c r="CO160" i="6"/>
  <c r="CK161" i="6"/>
  <c r="CG162" i="6"/>
  <c r="CO162" i="6"/>
  <c r="CK163" i="6"/>
  <c r="CG164" i="6"/>
  <c r="CO164" i="6"/>
  <c r="CK165" i="6"/>
  <c r="CG166" i="6"/>
  <c r="CO166" i="6"/>
  <c r="CK167" i="6"/>
  <c r="CG168" i="6"/>
  <c r="CO168" i="6"/>
  <c r="CK169" i="6"/>
  <c r="CG170" i="6"/>
  <c r="CO170" i="6"/>
  <c r="CK171" i="6"/>
  <c r="CG172" i="6"/>
  <c r="CO172" i="6"/>
  <c r="CK173" i="6"/>
  <c r="CG174" i="6"/>
  <c r="CK175" i="6"/>
  <c r="CG176" i="6"/>
  <c r="CO176" i="6"/>
  <c r="CK177" i="6"/>
  <c r="CG178" i="6"/>
  <c r="CO178" i="6"/>
  <c r="CE52" i="6"/>
  <c r="CE64" i="6"/>
  <c r="CO71" i="6"/>
  <c r="CD78" i="6"/>
  <c r="CD82" i="6"/>
  <c r="CG87" i="6"/>
  <c r="CE96" i="6"/>
  <c r="CH101" i="6"/>
  <c r="CI105" i="6"/>
  <c r="CH109" i="6"/>
  <c r="CG111" i="6"/>
  <c r="CM112" i="6"/>
  <c r="CL114" i="6"/>
  <c r="CK116" i="6"/>
  <c r="CE118" i="6"/>
  <c r="CD120" i="6"/>
  <c r="CO121" i="6"/>
  <c r="CI123" i="6"/>
  <c r="CH125" i="6"/>
  <c r="CG127" i="6"/>
  <c r="CM128" i="6"/>
  <c r="CL130" i="6"/>
  <c r="CK132" i="6"/>
  <c r="CE134" i="6"/>
  <c r="CD136" i="6"/>
  <c r="CO137" i="6"/>
  <c r="CH139" i="6"/>
  <c r="CL140" i="6"/>
  <c r="CD142" i="6"/>
  <c r="CE143" i="6"/>
  <c r="CE144" i="6"/>
  <c r="CD145" i="6"/>
  <c r="CL145" i="6"/>
  <c r="CH146" i="6"/>
  <c r="CD147" i="6"/>
  <c r="CL147" i="6"/>
  <c r="CH148" i="6"/>
  <c r="CD149" i="6"/>
  <c r="CL149" i="6"/>
  <c r="CH150" i="6"/>
  <c r="CD151" i="6"/>
  <c r="CL151" i="6"/>
  <c r="CH152" i="6"/>
  <c r="CD153" i="6"/>
  <c r="CL153" i="6"/>
  <c r="CH154" i="6"/>
  <c r="CD155" i="6"/>
  <c r="CL155" i="6"/>
  <c r="CH156" i="6"/>
  <c r="CD157" i="6"/>
  <c r="CL157" i="6"/>
  <c r="CH158" i="6"/>
  <c r="CD159" i="6"/>
  <c r="CL159" i="6"/>
  <c r="CH160" i="6"/>
  <c r="CD161" i="6"/>
  <c r="CL161" i="6"/>
  <c r="CH162" i="6"/>
  <c r="CD163" i="6"/>
  <c r="CL163" i="6"/>
  <c r="CH164" i="6"/>
  <c r="CD165" i="6"/>
  <c r="CL165" i="6"/>
  <c r="CH166" i="6"/>
  <c r="CD167" i="6"/>
  <c r="CL167" i="6"/>
  <c r="CH168" i="6"/>
  <c r="CD169" i="6"/>
  <c r="CL169" i="6"/>
  <c r="CH170" i="6"/>
  <c r="CD171" i="6"/>
  <c r="CL171" i="6"/>
  <c r="CH172" i="6"/>
  <c r="CD173" i="6"/>
  <c r="CL173" i="6"/>
  <c r="CH174" i="6"/>
  <c r="CD175" i="6"/>
  <c r="CL175" i="6"/>
  <c r="CH176" i="6"/>
  <c r="CD177" i="6"/>
  <c r="CL177" i="6"/>
  <c r="CH178" i="6"/>
  <c r="CD179" i="6"/>
  <c r="CL179" i="6"/>
  <c r="CH180" i="6"/>
  <c r="CD181" i="6"/>
  <c r="CL181" i="6"/>
  <c r="CH182" i="6"/>
  <c r="CD183" i="6"/>
  <c r="CL183" i="6"/>
  <c r="CH184" i="6"/>
  <c r="CD185" i="6"/>
  <c r="CL185" i="6"/>
  <c r="CH186" i="6"/>
  <c r="CD187" i="6"/>
  <c r="CL187" i="6"/>
  <c r="CH188" i="6"/>
  <c r="CD189" i="6"/>
  <c r="CL189" i="6"/>
  <c r="CH190" i="6"/>
  <c r="CD191" i="6"/>
  <c r="CL191" i="6"/>
  <c r="CH192" i="6"/>
  <c r="CI53" i="6"/>
  <c r="CE66" i="6"/>
  <c r="CE72" i="6"/>
  <c r="CH83" i="6"/>
  <c r="CH87" i="6"/>
  <c r="CK92" i="6"/>
  <c r="CI97" i="6"/>
  <c r="CI101" i="6"/>
  <c r="CL105" i="6"/>
  <c r="CI109" i="6"/>
  <c r="CH111" i="6"/>
  <c r="CG113" i="6"/>
  <c r="CM114" i="6"/>
  <c r="CL116" i="6"/>
  <c r="CK118" i="6"/>
  <c r="CE120" i="6"/>
  <c r="CD122" i="6"/>
  <c r="CO123" i="6"/>
  <c r="CI125" i="6"/>
  <c r="CH127" i="6"/>
  <c r="CG129" i="6"/>
  <c r="CL132" i="6"/>
  <c r="CK134" i="6"/>
  <c r="CE136" i="6"/>
  <c r="CD138" i="6"/>
  <c r="CM140" i="6"/>
  <c r="CE142" i="6"/>
  <c r="CG143" i="6"/>
  <c r="CG144" i="6"/>
  <c r="CE145" i="6"/>
  <c r="CM145" i="6"/>
  <c r="CI146" i="6"/>
  <c r="CL53" i="6"/>
  <c r="CK66" i="6"/>
  <c r="CE74" i="6"/>
  <c r="CK78" i="6"/>
  <c r="CI83" i="6"/>
  <c r="CL88" i="6"/>
  <c r="CL92" i="6"/>
  <c r="CO97" i="6"/>
  <c r="CM105" i="6"/>
  <c r="CD108" i="6"/>
  <c r="CO109" i="6"/>
  <c r="CI111" i="6"/>
  <c r="CH113" i="6"/>
  <c r="CD59" i="6"/>
  <c r="CG103" i="6"/>
  <c r="CM116" i="6"/>
  <c r="CD124" i="6"/>
  <c r="CG131" i="6"/>
  <c r="CE138" i="6"/>
  <c r="CH143" i="6"/>
  <c r="CJ146" i="6"/>
  <c r="CI148" i="6"/>
  <c r="CO149" i="6"/>
  <c r="CN151" i="6"/>
  <c r="CG155" i="6"/>
  <c r="CK156" i="6"/>
  <c r="CG159" i="6"/>
  <c r="CK160" i="6"/>
  <c r="CO161" i="6"/>
  <c r="CG163" i="6"/>
  <c r="CK164" i="6"/>
  <c r="CO165" i="6"/>
  <c r="CG167" i="6"/>
  <c r="CK168" i="6"/>
  <c r="CO169" i="6"/>
  <c r="CG171" i="6"/>
  <c r="CK172" i="6"/>
  <c r="CO173" i="6"/>
  <c r="CG175" i="6"/>
  <c r="CK176" i="6"/>
  <c r="CO177" i="6"/>
  <c r="CG179" i="6"/>
  <c r="CI180" i="6"/>
  <c r="CH181" i="6"/>
  <c r="CJ182" i="6"/>
  <c r="CK183" i="6"/>
  <c r="CK184" i="6"/>
  <c r="CM185" i="6"/>
  <c r="CL186" i="6"/>
  <c r="CN187" i="6"/>
  <c r="CO188" i="6"/>
  <c r="CO189" i="6"/>
  <c r="CE191" i="6"/>
  <c r="CD192" i="6"/>
  <c r="CO194" i="6"/>
  <c r="CM195" i="6"/>
  <c r="CK196" i="6"/>
  <c r="CK197" i="6"/>
  <c r="CI198" i="6"/>
  <c r="CG199" i="6"/>
  <c r="CG200" i="6"/>
  <c r="CM202" i="6"/>
  <c r="CK203" i="6"/>
  <c r="CH204" i="6"/>
  <c r="CE205" i="6"/>
  <c r="CN205" i="6"/>
  <c r="CK206" i="6"/>
  <c r="CH207" i="6"/>
  <c r="CE208" i="6"/>
  <c r="CO208" i="6"/>
  <c r="CL209" i="6"/>
  <c r="CI210" i="6"/>
  <c r="CF211" i="6"/>
  <c r="CO211" i="6"/>
  <c r="CL212" i="6"/>
  <c r="CI213" i="6"/>
  <c r="CG214" i="6"/>
  <c r="CD215" i="6"/>
  <c r="CL215" i="6"/>
  <c r="CH216" i="6"/>
  <c r="CD217" i="6"/>
  <c r="CL217" i="6"/>
  <c r="CH218" i="6"/>
  <c r="CD219" i="6"/>
  <c r="CL219" i="6"/>
  <c r="CH220" i="6"/>
  <c r="CD221" i="6"/>
  <c r="CL221" i="6"/>
  <c r="CH222" i="6"/>
  <c r="CD223" i="6"/>
  <c r="CL223" i="6"/>
  <c r="CH224" i="6"/>
  <c r="CD225" i="6"/>
  <c r="CL225" i="6"/>
  <c r="CH226" i="6"/>
  <c r="CD227" i="6"/>
  <c r="CL227" i="6"/>
  <c r="CH228" i="6"/>
  <c r="CD229" i="6"/>
  <c r="CL229" i="6"/>
  <c r="CH230" i="6"/>
  <c r="CD231" i="6"/>
  <c r="CL231" i="6"/>
  <c r="CH232" i="6"/>
  <c r="CD233" i="6"/>
  <c r="CL233" i="6"/>
  <c r="CH234" i="6"/>
  <c r="CD235" i="6"/>
  <c r="CL235" i="6"/>
  <c r="CH236" i="6"/>
  <c r="CD237" i="6"/>
  <c r="CL237" i="6"/>
  <c r="CH238" i="6"/>
  <c r="CD239" i="6"/>
  <c r="CL239" i="6"/>
  <c r="CH240" i="6"/>
  <c r="CD241" i="6"/>
  <c r="CL241" i="6"/>
  <c r="CH242" i="6"/>
  <c r="CD243" i="6"/>
  <c r="CL243" i="6"/>
  <c r="CH244" i="6"/>
  <c r="CD245" i="6"/>
  <c r="CL245" i="6"/>
  <c r="CH246" i="6"/>
  <c r="CD247" i="6"/>
  <c r="CL247" i="6"/>
  <c r="CH248" i="6"/>
  <c r="CD249" i="6"/>
  <c r="CL249" i="6"/>
  <c r="CH250" i="6"/>
  <c r="CD251" i="6"/>
  <c r="CL251" i="6"/>
  <c r="CH252" i="6"/>
  <c r="CD253" i="6"/>
  <c r="CL253" i="6"/>
  <c r="CH254" i="6"/>
  <c r="CD255" i="6"/>
  <c r="CL255" i="6"/>
  <c r="CH256" i="6"/>
  <c r="CD257" i="6"/>
  <c r="CL257" i="6"/>
  <c r="CH258" i="6"/>
  <c r="CD259" i="6"/>
  <c r="CL259" i="6"/>
  <c r="CH260" i="6"/>
  <c r="CD261" i="6"/>
  <c r="CL261" i="6"/>
  <c r="CH262" i="6"/>
  <c r="CD263" i="6"/>
  <c r="CL263" i="6"/>
  <c r="CH264" i="6"/>
  <c r="CD265" i="6"/>
  <c r="CL265" i="6"/>
  <c r="CH266" i="6"/>
  <c r="CD267" i="6"/>
  <c r="CL267" i="6"/>
  <c r="CH268" i="6"/>
  <c r="CD269" i="6"/>
  <c r="CL269" i="6"/>
  <c r="CH270" i="6"/>
  <c r="CD271" i="6"/>
  <c r="CL271" i="6"/>
  <c r="CH272" i="6"/>
  <c r="CD273" i="6"/>
  <c r="CL273" i="6"/>
  <c r="CH274" i="6"/>
  <c r="CD275" i="6"/>
  <c r="CL275" i="6"/>
  <c r="CH276" i="6"/>
  <c r="CD277" i="6"/>
  <c r="CL277" i="6"/>
  <c r="CH278" i="6"/>
  <c r="CD279" i="6"/>
  <c r="CL279" i="6"/>
  <c r="CH280" i="6"/>
  <c r="CD281" i="6"/>
  <c r="CM66" i="6"/>
  <c r="CI106" i="6"/>
  <c r="CG117" i="6"/>
  <c r="CH131" i="6"/>
  <c r="CK138" i="6"/>
  <c r="CI143" i="6"/>
  <c r="CK146" i="6"/>
  <c r="CJ148" i="6"/>
  <c r="CN153" i="6"/>
  <c r="CH155" i="6"/>
  <c r="CL156" i="6"/>
  <c r="CD158" i="6"/>
  <c r="CH159" i="6"/>
  <c r="CL160" i="6"/>
  <c r="CD162" i="6"/>
  <c r="CH163" i="6"/>
  <c r="CL164" i="6"/>
  <c r="CD166" i="6"/>
  <c r="CH167" i="6"/>
  <c r="CL168" i="6"/>
  <c r="CD170" i="6"/>
  <c r="CH171" i="6"/>
  <c r="CL172" i="6"/>
  <c r="CD174" i="6"/>
  <c r="CH175" i="6"/>
  <c r="CL176" i="6"/>
  <c r="CD178" i="6"/>
  <c r="CH179" i="6"/>
  <c r="CJ180" i="6"/>
  <c r="CK181" i="6"/>
  <c r="CK182" i="6"/>
  <c r="CM183" i="6"/>
  <c r="CL184" i="6"/>
  <c r="CN185" i="6"/>
  <c r="CO186" i="6"/>
  <c r="CE189" i="6"/>
  <c r="CD190" i="6"/>
  <c r="CF191" i="6"/>
  <c r="CG192" i="6"/>
  <c r="CF193" i="6"/>
  <c r="CD194" i="6"/>
  <c r="CD195" i="6"/>
  <c r="CN195" i="6"/>
  <c r="CL196" i="6"/>
  <c r="CL197" i="6"/>
  <c r="CJ198" i="6"/>
  <c r="CH199" i="6"/>
  <c r="CH200" i="6"/>
  <c r="CF201" i="6"/>
  <c r="CD202" i="6"/>
  <c r="CO202" i="6"/>
  <c r="CL203" i="6"/>
  <c r="CI204" i="6"/>
  <c r="CF205" i="6"/>
  <c r="CO205" i="6"/>
  <c r="CL206" i="6"/>
  <c r="CI207" i="6"/>
  <c r="CG208" i="6"/>
  <c r="CD209" i="6"/>
  <c r="CM209" i="6"/>
  <c r="CJ210" i="6"/>
  <c r="CG211" i="6"/>
  <c r="CD212" i="6"/>
  <c r="CM212" i="6"/>
  <c r="CK213" i="6"/>
  <c r="CH214" i="6"/>
  <c r="CI216" i="6"/>
  <c r="CE217" i="6"/>
  <c r="CM217" i="6"/>
  <c r="CI220" i="6"/>
  <c r="CI222" i="6"/>
  <c r="CE223" i="6"/>
  <c r="CM223" i="6"/>
  <c r="CI224" i="6"/>
  <c r="CI226" i="6"/>
  <c r="CE227" i="6"/>
  <c r="CM227" i="6"/>
  <c r="CI228" i="6"/>
  <c r="CE229" i="6"/>
  <c r="CM229" i="6"/>
  <c r="CI230" i="6"/>
  <c r="CE231" i="6"/>
  <c r="CM231" i="6"/>
  <c r="CI232" i="6"/>
  <c r="CE233" i="6"/>
  <c r="CM233" i="6"/>
  <c r="CI236" i="6"/>
  <c r="CE237" i="6"/>
  <c r="CM237" i="6"/>
  <c r="CI238" i="6"/>
  <c r="CE239" i="6"/>
  <c r="CM239" i="6"/>
  <c r="CE241" i="6"/>
  <c r="CM241" i="6"/>
  <c r="CI242" i="6"/>
  <c r="CE243" i="6"/>
  <c r="CM243" i="6"/>
  <c r="CI244" i="6"/>
  <c r="CE245" i="6"/>
  <c r="CM245" i="6"/>
  <c r="CI246" i="6"/>
  <c r="CE247" i="6"/>
  <c r="CM247" i="6"/>
  <c r="CE249" i="6"/>
  <c r="CM249" i="6"/>
  <c r="CE251" i="6"/>
  <c r="CM251" i="6"/>
  <c r="CI252" i="6"/>
  <c r="CI254" i="6"/>
  <c r="CE255" i="6"/>
  <c r="CM255" i="6"/>
  <c r="CI256" i="6"/>
  <c r="CE257" i="6"/>
  <c r="CM257" i="6"/>
  <c r="CI258" i="6"/>
  <c r="CI260" i="6"/>
  <c r="CE261" i="6"/>
  <c r="CM261" i="6"/>
  <c r="CI262" i="6"/>
  <c r="CI264" i="6"/>
  <c r="CE265" i="6"/>
  <c r="CM265" i="6"/>
  <c r="CE267" i="6"/>
  <c r="CM267" i="6"/>
  <c r="CI268" i="6"/>
  <c r="CE269" i="6"/>
  <c r="CM269" i="6"/>
  <c r="CE271" i="6"/>
  <c r="CM271" i="6"/>
  <c r="CI272" i="6"/>
  <c r="CE273" i="6"/>
  <c r="CM273" i="6"/>
  <c r="CE275" i="6"/>
  <c r="CM275" i="6"/>
  <c r="CI276" i="6"/>
  <c r="CI278" i="6"/>
  <c r="CE279" i="6"/>
  <c r="CM279" i="6"/>
  <c r="CI280" i="6"/>
  <c r="CK74" i="6"/>
  <c r="CE108" i="6"/>
  <c r="CL118" i="6"/>
  <c r="CO125" i="6"/>
  <c r="CM132" i="6"/>
  <c r="CI144" i="6"/>
  <c r="CK148" i="6"/>
  <c r="CJ150" i="6"/>
  <c r="CM155" i="6"/>
  <c r="CE157" i="6"/>
  <c r="CI158" i="6"/>
  <c r="CM159" i="6"/>
  <c r="CE161" i="6"/>
  <c r="CI162" i="6"/>
  <c r="CM163" i="6"/>
  <c r="CE165" i="6"/>
  <c r="CI166" i="6"/>
  <c r="CM167" i="6"/>
  <c r="CE169" i="6"/>
  <c r="CI170" i="6"/>
  <c r="CM171" i="6"/>
  <c r="CE173" i="6"/>
  <c r="CM175" i="6"/>
  <c r="CE177" i="6"/>
  <c r="CI178" i="6"/>
  <c r="CK179" i="6"/>
  <c r="CK180" i="6"/>
  <c r="CM181" i="6"/>
  <c r="CL182" i="6"/>
  <c r="CN183" i="6"/>
  <c r="CO184" i="6"/>
  <c r="CO185" i="6"/>
  <c r="CD188" i="6"/>
  <c r="CF189" i="6"/>
  <c r="CG190" i="6"/>
  <c r="CG191" i="6"/>
  <c r="CI192" i="6"/>
  <c r="CG193" i="6"/>
  <c r="CG194" i="6"/>
  <c r="CE195" i="6"/>
  <c r="CO195" i="6"/>
  <c r="CM197" i="6"/>
  <c r="CK198" i="6"/>
  <c r="CK199" i="6"/>
  <c r="CI200" i="6"/>
  <c r="CG201" i="6"/>
  <c r="CG202" i="6"/>
  <c r="CD203" i="6"/>
  <c r="CM203" i="6"/>
  <c r="CJ204" i="6"/>
  <c r="CG205" i="6"/>
  <c r="CD206" i="6"/>
  <c r="CM206" i="6"/>
  <c r="CK207" i="6"/>
  <c r="CH208" i="6"/>
  <c r="CE209" i="6"/>
  <c r="CN209" i="6"/>
  <c r="CK210" i="6"/>
  <c r="CH211" i="6"/>
  <c r="CE212" i="6"/>
  <c r="CO212" i="6"/>
  <c r="CL213" i="6"/>
  <c r="CF215" i="6"/>
  <c r="CN215" i="6"/>
  <c r="CJ216" i="6"/>
  <c r="CF217" i="6"/>
  <c r="CN217" i="6"/>
  <c r="CJ218" i="6"/>
  <c r="CF219" i="6"/>
  <c r="CN219" i="6"/>
  <c r="CJ220" i="6"/>
  <c r="CF221" i="6"/>
  <c r="CN221" i="6"/>
  <c r="CJ222" i="6"/>
  <c r="CF223" i="6"/>
  <c r="CN223" i="6"/>
  <c r="CJ224" i="6"/>
  <c r="CF225" i="6"/>
  <c r="CN225" i="6"/>
  <c r="CJ226" i="6"/>
  <c r="CF227" i="6"/>
  <c r="CN227" i="6"/>
  <c r="CJ228" i="6"/>
  <c r="CF229" i="6"/>
  <c r="CN229" i="6"/>
  <c r="CJ230" i="6"/>
  <c r="CF231" i="6"/>
  <c r="CN231" i="6"/>
  <c r="CJ232" i="6"/>
  <c r="CF233" i="6"/>
  <c r="CN233" i="6"/>
  <c r="CJ234" i="6"/>
  <c r="CF235" i="6"/>
  <c r="CN235" i="6"/>
  <c r="CJ236" i="6"/>
  <c r="CF237" i="6"/>
  <c r="CN237" i="6"/>
  <c r="CJ238" i="6"/>
  <c r="CF239" i="6"/>
  <c r="CN239" i="6"/>
  <c r="CJ240" i="6"/>
  <c r="CF241" i="6"/>
  <c r="CN241" i="6"/>
  <c r="CJ242" i="6"/>
  <c r="CF243" i="6"/>
  <c r="CN243" i="6"/>
  <c r="CJ244" i="6"/>
  <c r="CF245" i="6"/>
  <c r="CN245" i="6"/>
  <c r="CJ246" i="6"/>
  <c r="CF247" i="6"/>
  <c r="CN247" i="6"/>
  <c r="CJ248" i="6"/>
  <c r="CF249" i="6"/>
  <c r="CN249" i="6"/>
  <c r="CJ250" i="6"/>
  <c r="CF251" i="6"/>
  <c r="CN251" i="6"/>
  <c r="CJ252" i="6"/>
  <c r="CF253" i="6"/>
  <c r="CN253" i="6"/>
  <c r="CJ254" i="6"/>
  <c r="CF255" i="6"/>
  <c r="CN255" i="6"/>
  <c r="CJ256" i="6"/>
  <c r="CF257" i="6"/>
  <c r="CN257" i="6"/>
  <c r="CJ258" i="6"/>
  <c r="CF259" i="6"/>
  <c r="CN259" i="6"/>
  <c r="CJ260" i="6"/>
  <c r="CF261" i="6"/>
  <c r="CN261" i="6"/>
  <c r="CJ262" i="6"/>
  <c r="CF263" i="6"/>
  <c r="CN263" i="6"/>
  <c r="CJ264" i="6"/>
  <c r="CF265" i="6"/>
  <c r="CN265" i="6"/>
  <c r="CJ266" i="6"/>
  <c r="CF267" i="6"/>
  <c r="CN267" i="6"/>
  <c r="CJ268" i="6"/>
  <c r="CF269" i="6"/>
  <c r="CN269" i="6"/>
  <c r="CJ270" i="6"/>
  <c r="CF271" i="6"/>
  <c r="CN271" i="6"/>
  <c r="CJ272" i="6"/>
  <c r="CF273" i="6"/>
  <c r="CN273" i="6"/>
  <c r="CJ274" i="6"/>
  <c r="CF275" i="6"/>
  <c r="CN275" i="6"/>
  <c r="CJ276" i="6"/>
  <c r="CF277" i="6"/>
  <c r="CN277" i="6"/>
  <c r="CJ278" i="6"/>
  <c r="CF279" i="6"/>
  <c r="CN279" i="6"/>
  <c r="CJ280" i="6"/>
  <c r="CF281" i="6"/>
  <c r="CO79" i="6"/>
  <c r="CG115" i="6"/>
  <c r="CI127" i="6"/>
  <c r="CL136" i="6"/>
  <c r="CG145" i="6"/>
  <c r="CE149" i="6"/>
  <c r="CG151" i="6"/>
  <c r="CJ154" i="6"/>
  <c r="CJ156" i="6"/>
  <c r="CL158" i="6"/>
  <c r="CF161" i="6"/>
  <c r="CE163" i="6"/>
  <c r="CG165" i="6"/>
  <c r="CF167" i="6"/>
  <c r="CH169" i="6"/>
  <c r="CN171" i="6"/>
  <c r="CM173" i="6"/>
  <c r="CO175" i="6"/>
  <c r="CN177" i="6"/>
  <c r="CN181" i="6"/>
  <c r="CG183" i="6"/>
  <c r="CF185" i="6"/>
  <c r="CK186" i="6"/>
  <c r="CJ188" i="6"/>
  <c r="CI190" i="6"/>
  <c r="CN191" i="6"/>
  <c r="CK193" i="6"/>
  <c r="CL194" i="6"/>
  <c r="CH196" i="6"/>
  <c r="CN197" i="6"/>
  <c r="CE199" i="6"/>
  <c r="CK200" i="6"/>
  <c r="CN201" i="6"/>
  <c r="CG203" i="6"/>
  <c r="CK204" i="6"/>
  <c r="CL205" i="6"/>
  <c r="CD207" i="6"/>
  <c r="CD208" i="6"/>
  <c r="CH209" i="6"/>
  <c r="CL210" i="6"/>
  <c r="CM211" i="6"/>
  <c r="CE213" i="6"/>
  <c r="CK216" i="6"/>
  <c r="CJ217" i="6"/>
  <c r="CL218" i="6"/>
  <c r="CK219" i="6"/>
  <c r="CM220" i="6"/>
  <c r="CN222" i="6"/>
  <c r="CD224" i="6"/>
  <c r="CO224" i="6"/>
  <c r="CE226" i="6"/>
  <c r="CG227" i="6"/>
  <c r="CF228" i="6"/>
  <c r="CH229" i="6"/>
  <c r="CG230" i="6"/>
  <c r="CI231" i="6"/>
  <c r="CK232" i="6"/>
  <c r="CJ233" i="6"/>
  <c r="CL234" i="6"/>
  <c r="CK235" i="6"/>
  <c r="CM236" i="6"/>
  <c r="CO237" i="6"/>
  <c r="CN238" i="6"/>
  <c r="CD240" i="6"/>
  <c r="CE242" i="6"/>
  <c r="CG243" i="6"/>
  <c r="CF244" i="6"/>
  <c r="CH245" i="6"/>
  <c r="CG246" i="6"/>
  <c r="CI247" i="6"/>
  <c r="CK248" i="6"/>
  <c r="CJ249" i="6"/>
  <c r="CL250" i="6"/>
  <c r="CK251" i="6"/>
  <c r="CM252" i="6"/>
  <c r="CN254" i="6"/>
  <c r="CD256" i="6"/>
  <c r="CO256" i="6"/>
  <c r="CE258" i="6"/>
  <c r="CG259" i="6"/>
  <c r="CF260" i="6"/>
  <c r="CH261" i="6"/>
  <c r="CG262" i="6"/>
  <c r="CK264" i="6"/>
  <c r="CJ265" i="6"/>
  <c r="CL266" i="6"/>
  <c r="CK267" i="6"/>
  <c r="CM268" i="6"/>
  <c r="CO269" i="6"/>
  <c r="CN270" i="6"/>
  <c r="CD272" i="6"/>
  <c r="CO272" i="6"/>
  <c r="CG275" i="6"/>
  <c r="CF276" i="6"/>
  <c r="CH277" i="6"/>
  <c r="CG278" i="6"/>
  <c r="CI279" i="6"/>
  <c r="CK280" i="6"/>
  <c r="CE282" i="6"/>
  <c r="CM282" i="6"/>
  <c r="CI283" i="6"/>
  <c r="CE284" i="6"/>
  <c r="CM284" i="6"/>
  <c r="CI285" i="6"/>
  <c r="CE286" i="6"/>
  <c r="CM286" i="6"/>
  <c r="CI287" i="6"/>
  <c r="CE288" i="6"/>
  <c r="CM288" i="6"/>
  <c r="CI289" i="6"/>
  <c r="CE290" i="6"/>
  <c r="CM290" i="6"/>
  <c r="CI291" i="6"/>
  <c r="CI293" i="6"/>
  <c r="CE294" i="6"/>
  <c r="CM294" i="6"/>
  <c r="CI295" i="6"/>
  <c r="CI297" i="6"/>
  <c r="CE298" i="6"/>
  <c r="CM298" i="6"/>
  <c r="CI299" i="6"/>
  <c r="CI301" i="6"/>
  <c r="CE302" i="6"/>
  <c r="CM302" i="6"/>
  <c r="CI303" i="6"/>
  <c r="CI305" i="6"/>
  <c r="CE306" i="6"/>
  <c r="CM306" i="6"/>
  <c r="CI309" i="6"/>
  <c r="CE310" i="6"/>
  <c r="CM310" i="6"/>
  <c r="CE312" i="6"/>
  <c r="CM312" i="6"/>
  <c r="CI313" i="6"/>
  <c r="CE314" i="6"/>
  <c r="CM314" i="6"/>
  <c r="CE316" i="6"/>
  <c r="CM316" i="6"/>
  <c r="CI317" i="6"/>
  <c r="CI319" i="6"/>
  <c r="CI321" i="6"/>
  <c r="CE322" i="6"/>
  <c r="CM322" i="6"/>
  <c r="CI323" i="6"/>
  <c r="CE324" i="6"/>
  <c r="CM324" i="6"/>
  <c r="CI325" i="6"/>
  <c r="CE326" i="6"/>
  <c r="CM326" i="6"/>
  <c r="CO83" i="6"/>
  <c r="CH115" i="6"/>
  <c r="CO127" i="6"/>
  <c r="CN145" i="6"/>
  <c r="CF149" i="6"/>
  <c r="CK154" i="6"/>
  <c r="CF157" i="6"/>
  <c r="CE159" i="6"/>
  <c r="CG161" i="6"/>
  <c r="CF163" i="6"/>
  <c r="CH165" i="6"/>
  <c r="CN167" i="6"/>
  <c r="CM169" i="6"/>
  <c r="CO171" i="6"/>
  <c r="CN173" i="6"/>
  <c r="CD176" i="6"/>
  <c r="CJ178" i="6"/>
  <c r="CD180" i="6"/>
  <c r="CO181" i="6"/>
  <c r="CH183" i="6"/>
  <c r="CG185" i="6"/>
  <c r="CF187" i="6"/>
  <c r="CK188" i="6"/>
  <c r="CJ190" i="6"/>
  <c r="CO191" i="6"/>
  <c r="CL193" i="6"/>
  <c r="CF195" i="6"/>
  <c r="CO197" i="6"/>
  <c r="CF199" i="6"/>
  <c r="CL200" i="6"/>
  <c r="CH202" i="6"/>
  <c r="CH203" i="6"/>
  <c r="CL204" i="6"/>
  <c r="CM205" i="6"/>
  <c r="CE207" i="6"/>
  <c r="CI208" i="6"/>
  <c r="CI209" i="6"/>
  <c r="CM210" i="6"/>
  <c r="CN211" i="6"/>
  <c r="CF213" i="6"/>
  <c r="CJ214" i="6"/>
  <c r="CJ215" i="6"/>
  <c r="CL216" i="6"/>
  <c r="CK217" i="6"/>
  <c r="CN220" i="6"/>
  <c r="CD222" i="6"/>
  <c r="CO222" i="6"/>
  <c r="CE224" i="6"/>
  <c r="CG225" i="6"/>
  <c r="CF226" i="6"/>
  <c r="CH227" i="6"/>
  <c r="CG228" i="6"/>
  <c r="CI229" i="6"/>
  <c r="CK230" i="6"/>
  <c r="CJ231" i="6"/>
  <c r="CL232" i="6"/>
  <c r="CK233" i="6"/>
  <c r="CN236" i="6"/>
  <c r="CD238" i="6"/>
  <c r="CO238" i="6"/>
  <c r="CG241" i="6"/>
  <c r="CF242" i="6"/>
  <c r="CH243" i="6"/>
  <c r="CG244" i="6"/>
  <c r="CI245" i="6"/>
  <c r="CK246" i="6"/>
  <c r="CJ247" i="6"/>
  <c r="CL248" i="6"/>
  <c r="CK249" i="6"/>
  <c r="CO251" i="6"/>
  <c r="CN252" i="6"/>
  <c r="CD254" i="6"/>
  <c r="CO254" i="6"/>
  <c r="CE256" i="6"/>
  <c r="CG257" i="6"/>
  <c r="CF258" i="6"/>
  <c r="CH259" i="6"/>
  <c r="CG260" i="6"/>
  <c r="CI261" i="6"/>
  <c r="CK262" i="6"/>
  <c r="CJ263" i="6"/>
  <c r="CL264" i="6"/>
  <c r="CK265" i="6"/>
  <c r="CO267" i="6"/>
  <c r="CN268" i="6"/>
  <c r="CD270" i="6"/>
  <c r="CE272" i="6"/>
  <c r="CG273" i="6"/>
  <c r="CF274" i="6"/>
  <c r="CH275" i="6"/>
  <c r="CG276" i="6"/>
  <c r="CK278" i="6"/>
  <c r="CJ279" i="6"/>
  <c r="CL280" i="6"/>
  <c r="CJ281" i="6"/>
  <c r="CF282" i="6"/>
  <c r="CN282" i="6"/>
  <c r="CJ283" i="6"/>
  <c r="CF284" i="6"/>
  <c r="CN284" i="6"/>
  <c r="CJ285" i="6"/>
  <c r="CF286" i="6"/>
  <c r="CN286" i="6"/>
  <c r="CJ287" i="6"/>
  <c r="CF288" i="6"/>
  <c r="CN288" i="6"/>
  <c r="CJ289" i="6"/>
  <c r="CF290" i="6"/>
  <c r="CN290" i="6"/>
  <c r="CJ291" i="6"/>
  <c r="CF292" i="6"/>
  <c r="CN292" i="6"/>
  <c r="CJ293" i="6"/>
  <c r="CF294" i="6"/>
  <c r="CM118" i="6"/>
  <c r="CH129" i="6"/>
  <c r="CE141" i="6"/>
  <c r="CO145" i="6"/>
  <c r="CG149" i="6"/>
  <c r="CJ152" i="6"/>
  <c r="CE155" i="6"/>
  <c r="CG157" i="6"/>
  <c r="CF159" i="6"/>
  <c r="CH161" i="6"/>
  <c r="CN163" i="6"/>
  <c r="CM165" i="6"/>
  <c r="CO167" i="6"/>
  <c r="CN169" i="6"/>
  <c r="CD172" i="6"/>
  <c r="CJ174" i="6"/>
  <c r="CI176" i="6"/>
  <c r="CK178" i="6"/>
  <c r="CG180" i="6"/>
  <c r="CD182" i="6"/>
  <c r="CO183" i="6"/>
  <c r="CH185" i="6"/>
  <c r="CG187" i="6"/>
  <c r="CL188" i="6"/>
  <c r="CK190" i="6"/>
  <c r="CJ192" i="6"/>
  <c r="CG195" i="6"/>
  <c r="CJ196" i="6"/>
  <c r="CD198" i="6"/>
  <c r="CL199" i="6"/>
  <c r="CO200" i="6"/>
  <c r="CI202" i="6"/>
  <c r="CI203" i="6"/>
  <c r="CM204" i="6"/>
  <c r="CE206" i="6"/>
  <c r="CF207" i="6"/>
  <c r="CJ208" i="6"/>
  <c r="CK209" i="6"/>
  <c r="CO210" i="6"/>
  <c r="CG212" i="6"/>
  <c r="CG213" i="6"/>
  <c r="CK214" i="6"/>
  <c r="CK215" i="6"/>
  <c r="CM216" i="6"/>
  <c r="CO217" i="6"/>
  <c r="CN218" i="6"/>
  <c r="CD220" i="6"/>
  <c r="CO220" i="6"/>
  <c r="CE222" i="6"/>
  <c r="CG223" i="6"/>
  <c r="CF224" i="6"/>
  <c r="CH225" i="6"/>
  <c r="CG226" i="6"/>
  <c r="CI227" i="6"/>
  <c r="CK228" i="6"/>
  <c r="CJ229" i="6"/>
  <c r="CL230" i="6"/>
  <c r="CK231" i="6"/>
  <c r="CM232" i="6"/>
  <c r="CO233" i="6"/>
  <c r="CN234" i="6"/>
  <c r="CD236" i="6"/>
  <c r="CO236" i="6"/>
  <c r="CE238" i="6"/>
  <c r="CG239" i="6"/>
  <c r="CF240" i="6"/>
  <c r="CH241" i="6"/>
  <c r="CG242" i="6"/>
  <c r="CI243" i="6"/>
  <c r="CK244" i="6"/>
  <c r="CJ245" i="6"/>
  <c r="CL246" i="6"/>
  <c r="CK247" i="6"/>
  <c r="CO249" i="6"/>
  <c r="CN250" i="6"/>
  <c r="CD252" i="6"/>
  <c r="CO252" i="6"/>
  <c r="CE254" i="6"/>
  <c r="CG255" i="6"/>
  <c r="CF256" i="6"/>
  <c r="CH257" i="6"/>
  <c r="CG258" i="6"/>
  <c r="CK260" i="6"/>
  <c r="CJ261" i="6"/>
  <c r="CL262" i="6"/>
  <c r="CK263" i="6"/>
  <c r="CM264" i="6"/>
  <c r="CO265" i="6"/>
  <c r="CN266" i="6"/>
  <c r="CD268" i="6"/>
  <c r="CO268" i="6"/>
  <c r="CG271" i="6"/>
  <c r="CF272" i="6"/>
  <c r="CH273" i="6"/>
  <c r="CG274" i="6"/>
  <c r="CI275" i="6"/>
  <c r="CK276" i="6"/>
  <c r="CJ277" i="6"/>
  <c r="CL278" i="6"/>
  <c r="CK279" i="6"/>
  <c r="CM280" i="6"/>
  <c r="CK281" i="6"/>
  <c r="CG282" i="6"/>
  <c r="CO282" i="6"/>
  <c r="CK283" i="6"/>
  <c r="CG284" i="6"/>
  <c r="CO284" i="6"/>
  <c r="CK285" i="6"/>
  <c r="CG286" i="6"/>
  <c r="CO286" i="6"/>
  <c r="CK287" i="6"/>
  <c r="CG288" i="6"/>
  <c r="CO288" i="6"/>
  <c r="CK289" i="6"/>
  <c r="CG290" i="6"/>
  <c r="CO290" i="6"/>
  <c r="CK291" i="6"/>
  <c r="CG292" i="6"/>
  <c r="CK293" i="6"/>
  <c r="CG294" i="6"/>
  <c r="CO294" i="6"/>
  <c r="CK295" i="6"/>
  <c r="CG296" i="6"/>
  <c r="CK297" i="6"/>
  <c r="CG298" i="6"/>
  <c r="CO298" i="6"/>
  <c r="CK299" i="6"/>
  <c r="CG300" i="6"/>
  <c r="CK301" i="6"/>
  <c r="CG302" i="6"/>
  <c r="CO302" i="6"/>
  <c r="CK303" i="6"/>
  <c r="CG304" i="6"/>
  <c r="CK305" i="6"/>
  <c r="CG306" i="6"/>
  <c r="CO306" i="6"/>
  <c r="CK307" i="6"/>
  <c r="CG308" i="6"/>
  <c r="CK309" i="6"/>
  <c r="CG310" i="6"/>
  <c r="CO310" i="6"/>
  <c r="CK311" i="6"/>
  <c r="CG312" i="6"/>
  <c r="CO312" i="6"/>
  <c r="CK313" i="6"/>
  <c r="CG314" i="6"/>
  <c r="CO314" i="6"/>
  <c r="CK315" i="6"/>
  <c r="CG316" i="6"/>
  <c r="CO316" i="6"/>
  <c r="CK317" i="6"/>
  <c r="CG318" i="6"/>
  <c r="CK319" i="6"/>
  <c r="CG320" i="6"/>
  <c r="CK321" i="6"/>
  <c r="CD94" i="6"/>
  <c r="CK120" i="6"/>
  <c r="CI129" i="6"/>
  <c r="CG141" i="6"/>
  <c r="CF147" i="6"/>
  <c r="CM149" i="6"/>
  <c r="CK152" i="6"/>
  <c r="CF155" i="6"/>
  <c r="CH157" i="6"/>
  <c r="CN159" i="6"/>
  <c r="CM161" i="6"/>
  <c r="CO163" i="6"/>
  <c r="CN165" i="6"/>
  <c r="CD168" i="6"/>
  <c r="CJ170" i="6"/>
  <c r="CI172" i="6"/>
  <c r="CK174" i="6"/>
  <c r="CJ176" i="6"/>
  <c r="CL178" i="6"/>
  <c r="CL180" i="6"/>
  <c r="CG182" i="6"/>
  <c r="CD184" i="6"/>
  <c r="CK185" i="6"/>
  <c r="CH187" i="6"/>
  <c r="CG189" i="6"/>
  <c r="CL190" i="6"/>
  <c r="CK192" i="6"/>
  <c r="CN193" i="6"/>
  <c r="CH195" i="6"/>
  <c r="CD197" i="6"/>
  <c r="CG198" i="6"/>
  <c r="CM199" i="6"/>
  <c r="CD201" i="6"/>
  <c r="CJ202" i="6"/>
  <c r="CN203" i="6"/>
  <c r="CO204" i="6"/>
  <c r="CG206" i="6"/>
  <c r="CG207" i="6"/>
  <c r="CK208" i="6"/>
  <c r="CO209" i="6"/>
  <c r="CD211" i="6"/>
  <c r="CH212" i="6"/>
  <c r="CH213" i="6"/>
  <c r="CL214" i="6"/>
  <c r="CN216" i="6"/>
  <c r="CD218" i="6"/>
  <c r="CE220" i="6"/>
  <c r="CG221" i="6"/>
  <c r="CF222" i="6"/>
  <c r="CH223" i="6"/>
  <c r="CG224" i="6"/>
  <c r="CK226" i="6"/>
  <c r="CJ227" i="6"/>
  <c r="CL228" i="6"/>
  <c r="CK229" i="6"/>
  <c r="CM230" i="6"/>
  <c r="CO231" i="6"/>
  <c r="CN232" i="6"/>
  <c r="CD234" i="6"/>
  <c r="CE236" i="6"/>
  <c r="CG237" i="6"/>
  <c r="CF238" i="6"/>
  <c r="CH239" i="6"/>
  <c r="CG240" i="6"/>
  <c r="CI241" i="6"/>
  <c r="CK242" i="6"/>
  <c r="CJ243" i="6"/>
  <c r="CL244" i="6"/>
  <c r="CK245" i="6"/>
  <c r="CM246" i="6"/>
  <c r="CO247" i="6"/>
  <c r="CN248" i="6"/>
  <c r="CD250" i="6"/>
  <c r="CE252" i="6"/>
  <c r="CG253" i="6"/>
  <c r="CF254" i="6"/>
  <c r="CH255" i="6"/>
  <c r="CG256" i="6"/>
  <c r="CI257" i="6"/>
  <c r="CK258" i="6"/>
  <c r="CJ259" i="6"/>
  <c r="CL260" i="6"/>
  <c r="CK261" i="6"/>
  <c r="CM262" i="6"/>
  <c r="CN264" i="6"/>
  <c r="CD266" i="6"/>
  <c r="CE268" i="6"/>
  <c r="CG269" i="6"/>
  <c r="CF270" i="6"/>
  <c r="CH271" i="6"/>
  <c r="CG272" i="6"/>
  <c r="CI273" i="6"/>
  <c r="CK274" i="6"/>
  <c r="CJ275" i="6"/>
  <c r="CL276" i="6"/>
  <c r="CK277" i="6"/>
  <c r="CM278" i="6"/>
  <c r="CO279" i="6"/>
  <c r="CN280" i="6"/>
  <c r="CL281" i="6"/>
  <c r="CH282" i="6"/>
  <c r="CD283" i="6"/>
  <c r="CL283" i="6"/>
  <c r="CH284" i="6"/>
  <c r="CD285" i="6"/>
  <c r="CL285" i="6"/>
  <c r="CH286" i="6"/>
  <c r="CD287" i="6"/>
  <c r="CL287" i="6"/>
  <c r="CH288" i="6"/>
  <c r="CD289" i="6"/>
  <c r="CL289" i="6"/>
  <c r="CH290" i="6"/>
  <c r="CD291" i="6"/>
  <c r="CL291" i="6"/>
  <c r="CH292" i="6"/>
  <c r="CD293" i="6"/>
  <c r="CL293" i="6"/>
  <c r="CH294" i="6"/>
  <c r="CD295" i="6"/>
  <c r="CL295" i="6"/>
  <c r="CH296" i="6"/>
  <c r="CD297" i="6"/>
  <c r="CL297" i="6"/>
  <c r="CH298" i="6"/>
  <c r="CD299" i="6"/>
  <c r="CL299" i="6"/>
  <c r="CH300" i="6"/>
  <c r="CD301" i="6"/>
  <c r="CL301" i="6"/>
  <c r="CH302" i="6"/>
  <c r="CD303" i="6"/>
  <c r="CL303" i="6"/>
  <c r="CH304" i="6"/>
  <c r="CD305" i="6"/>
  <c r="CL305" i="6"/>
  <c r="CH306" i="6"/>
  <c r="CD307" i="6"/>
  <c r="CL307" i="6"/>
  <c r="CH308" i="6"/>
  <c r="CD309" i="6"/>
  <c r="CL309" i="6"/>
  <c r="CH310" i="6"/>
  <c r="CD311" i="6"/>
  <c r="CL311" i="6"/>
  <c r="CH312" i="6"/>
  <c r="CD313" i="6"/>
  <c r="CL313" i="6"/>
  <c r="CH314" i="6"/>
  <c r="CD315" i="6"/>
  <c r="CL315" i="6"/>
  <c r="CH316" i="6"/>
  <c r="CD317" i="6"/>
  <c r="CL317" i="6"/>
  <c r="CH318" i="6"/>
  <c r="CD319" i="6"/>
  <c r="CL319" i="6"/>
  <c r="CH320" i="6"/>
  <c r="CD321" i="6"/>
  <c r="CL321" i="6"/>
  <c r="CH322" i="6"/>
  <c r="CD323" i="6"/>
  <c r="CL323" i="6"/>
  <c r="CD98" i="6"/>
  <c r="CG133" i="6"/>
  <c r="CG147" i="6"/>
  <c r="CN161" i="6"/>
  <c r="CJ166" i="6"/>
  <c r="CK170" i="6"/>
  <c r="CL174" i="6"/>
  <c r="CI182" i="6"/>
  <c r="CD186" i="6"/>
  <c r="CH189" i="6"/>
  <c r="CL192" i="6"/>
  <c r="CK195" i="6"/>
  <c r="CH198" i="6"/>
  <c r="CH201" i="6"/>
  <c r="CO203" i="6"/>
  <c r="CH206" i="6"/>
  <c r="CL208" i="6"/>
  <c r="CE211" i="6"/>
  <c r="CM213" i="6"/>
  <c r="CD216" i="6"/>
  <c r="CF220" i="6"/>
  <c r="CG222" i="6"/>
  <c r="CK224" i="6"/>
  <c r="CL226" i="6"/>
  <c r="CM228" i="6"/>
  <c r="CN230" i="6"/>
  <c r="CO232" i="6"/>
  <c r="CG235" i="6"/>
  <c r="CH237" i="6"/>
  <c r="CI239" i="6"/>
  <c r="CJ241" i="6"/>
  <c r="CK243" i="6"/>
  <c r="CO245" i="6"/>
  <c r="CD248" i="6"/>
  <c r="CF252" i="6"/>
  <c r="CG254" i="6"/>
  <c r="CK256" i="6"/>
  <c r="CL258" i="6"/>
  <c r="CM260" i="6"/>
  <c r="CN262" i="6"/>
  <c r="CO264" i="6"/>
  <c r="CG267" i="6"/>
  <c r="CH269" i="6"/>
  <c r="CI271" i="6"/>
  <c r="CJ273" i="6"/>
  <c r="CK275" i="6"/>
  <c r="CD280" i="6"/>
  <c r="CE283" i="6"/>
  <c r="CI284" i="6"/>
  <c r="CM285" i="6"/>
  <c r="CE287" i="6"/>
  <c r="CI288" i="6"/>
  <c r="CM289" i="6"/>
  <c r="CE291" i="6"/>
  <c r="CM293" i="6"/>
  <c r="CN294" i="6"/>
  <c r="CO295" i="6"/>
  <c r="CE297" i="6"/>
  <c r="CD298" i="6"/>
  <c r="CF299" i="6"/>
  <c r="CF300" i="6"/>
  <c r="CG301" i="6"/>
  <c r="CI302" i="6"/>
  <c r="CH303" i="6"/>
  <c r="CJ304" i="6"/>
  <c r="CJ305" i="6"/>
  <c r="CK306" i="6"/>
  <c r="CL308" i="6"/>
  <c r="CN309" i="6"/>
  <c r="CN310" i="6"/>
  <c r="CE313" i="6"/>
  <c r="CD314" i="6"/>
  <c r="CF315" i="6"/>
  <c r="CF316" i="6"/>
  <c r="CG317" i="6"/>
  <c r="CH319" i="6"/>
  <c r="CJ320" i="6"/>
  <c r="CJ321" i="6"/>
  <c r="CJ322" i="6"/>
  <c r="CH323" i="6"/>
  <c r="CG324" i="6"/>
  <c r="CD325" i="6"/>
  <c r="CM325" i="6"/>
  <c r="CJ326" i="6"/>
  <c r="CG327" i="6"/>
  <c r="CK328" i="6"/>
  <c r="CG329" i="6"/>
  <c r="CO329" i="6"/>
  <c r="CK330" i="6"/>
  <c r="CG331" i="6"/>
  <c r="CO331" i="6"/>
  <c r="CK332" i="6"/>
  <c r="CG333" i="6"/>
  <c r="CO333" i="6"/>
  <c r="CK334" i="6"/>
  <c r="CG335" i="6"/>
  <c r="CO335" i="6"/>
  <c r="CK336" i="6"/>
  <c r="CG337" i="6"/>
  <c r="CO337" i="6"/>
  <c r="CK338" i="6"/>
  <c r="CG339" i="6"/>
  <c r="CK340" i="6"/>
  <c r="CG341" i="6"/>
  <c r="CO341" i="6"/>
  <c r="CK342" i="6"/>
  <c r="CG343" i="6"/>
  <c r="CO343" i="6"/>
  <c r="CK344" i="6"/>
  <c r="CG345" i="6"/>
  <c r="CO345" i="6"/>
  <c r="CK346" i="6"/>
  <c r="CG347" i="6"/>
  <c r="CO347" i="6"/>
  <c r="CK348" i="6"/>
  <c r="CG349" i="6"/>
  <c r="CO349" i="6"/>
  <c r="CK350" i="6"/>
  <c r="CG351" i="6"/>
  <c r="CK352" i="6"/>
  <c r="CG353" i="6"/>
  <c r="CO353" i="6"/>
  <c r="CK354" i="6"/>
  <c r="CG355" i="6"/>
  <c r="CO355" i="6"/>
  <c r="CK356" i="6"/>
  <c r="CG357" i="6"/>
  <c r="CK358" i="6"/>
  <c r="CG359" i="6"/>
  <c r="CO359" i="6"/>
  <c r="CK360" i="6"/>
  <c r="CG361" i="6"/>
  <c r="CO361" i="6"/>
  <c r="CK362" i="6"/>
  <c r="CG363" i="6"/>
  <c r="CO363" i="6"/>
  <c r="CK364" i="6"/>
  <c r="CG365" i="6"/>
  <c r="CO365" i="6"/>
  <c r="CK366" i="6"/>
  <c r="CG367" i="6"/>
  <c r="CO367" i="6"/>
  <c r="CK368" i="6"/>
  <c r="CG369" i="6"/>
  <c r="CO369" i="6"/>
  <c r="CK370" i="6"/>
  <c r="CG371" i="6"/>
  <c r="CO371" i="6"/>
  <c r="CK372" i="6"/>
  <c r="CG373" i="6"/>
  <c r="CO373" i="6"/>
  <c r="CK374" i="6"/>
  <c r="CG375" i="6"/>
  <c r="CO375" i="6"/>
  <c r="CK376" i="6"/>
  <c r="CG377" i="6"/>
  <c r="CO377" i="6"/>
  <c r="CK378" i="6"/>
  <c r="CG379" i="6"/>
  <c r="CK380" i="6"/>
  <c r="CG381" i="6"/>
  <c r="CO381" i="6"/>
  <c r="CK382" i="6"/>
  <c r="CG383" i="6"/>
  <c r="CO383" i="6"/>
  <c r="CK384" i="6"/>
  <c r="CG385" i="6"/>
  <c r="CO385" i="6"/>
  <c r="CK386" i="6"/>
  <c r="CG387" i="6"/>
  <c r="CO387" i="6"/>
  <c r="CK388" i="6"/>
  <c r="CG389" i="6"/>
  <c r="CO389" i="6"/>
  <c r="CK390" i="6"/>
  <c r="CG391" i="6"/>
  <c r="CO391" i="6"/>
  <c r="CK392" i="6"/>
  <c r="CG393" i="6"/>
  <c r="CO393" i="6"/>
  <c r="CK394" i="6"/>
  <c r="CG395" i="6"/>
  <c r="CO395" i="6"/>
  <c r="CK396" i="6"/>
  <c r="CG397" i="6"/>
  <c r="CO397" i="6"/>
  <c r="CK398" i="6"/>
  <c r="CG399" i="6"/>
  <c r="CO399" i="6"/>
  <c r="CK400" i="6"/>
  <c r="CG401" i="6"/>
  <c r="CO401" i="6"/>
  <c r="CK402" i="6"/>
  <c r="CG403" i="6"/>
  <c r="CO403" i="6"/>
  <c r="CK404" i="6"/>
  <c r="CG405" i="6"/>
  <c r="CK406" i="6"/>
  <c r="CG407" i="6"/>
  <c r="CO407" i="6"/>
  <c r="CK408" i="6"/>
  <c r="CG409" i="6"/>
  <c r="CO409" i="6"/>
  <c r="CK410" i="6"/>
  <c r="CG411" i="6"/>
  <c r="CO411" i="6"/>
  <c r="CK412" i="6"/>
  <c r="CG413" i="6"/>
  <c r="CO413" i="6"/>
  <c r="CK414" i="6"/>
  <c r="CG415" i="6"/>
  <c r="CK416" i="6"/>
  <c r="CG417" i="6"/>
  <c r="CO417" i="6"/>
  <c r="CK418" i="6"/>
  <c r="CG419" i="6"/>
  <c r="CO419" i="6"/>
  <c r="CK420" i="6"/>
  <c r="CG421" i="6"/>
  <c r="CK422" i="6"/>
  <c r="CG423" i="6"/>
  <c r="CK424" i="6"/>
  <c r="CG425" i="6"/>
  <c r="CO425" i="6"/>
  <c r="CK426" i="6"/>
  <c r="CG427" i="6"/>
  <c r="CO427" i="6"/>
  <c r="CK428" i="6"/>
  <c r="CG429" i="6"/>
  <c r="CO429" i="6"/>
  <c r="CK430" i="6"/>
  <c r="CG431" i="6"/>
  <c r="CO431" i="6"/>
  <c r="CK432" i="6"/>
  <c r="CD110" i="6"/>
  <c r="CL134" i="6"/>
  <c r="CF153" i="6"/>
  <c r="CN157" i="6"/>
  <c r="CJ162" i="6"/>
  <c r="CK166" i="6"/>
  <c r="CL170" i="6"/>
  <c r="CE175" i="6"/>
  <c r="CF179" i="6"/>
  <c r="CO182" i="6"/>
  <c r="CG186" i="6"/>
  <c r="CK189" i="6"/>
  <c r="CO192" i="6"/>
  <c r="CL195" i="6"/>
  <c r="CL198" i="6"/>
  <c r="CK201" i="6"/>
  <c r="CD204" i="6"/>
  <c r="CI206" i="6"/>
  <c r="CM208" i="6"/>
  <c r="CI211" i="6"/>
  <c r="CN213" i="6"/>
  <c r="CE216" i="6"/>
  <c r="CF218" i="6"/>
  <c r="CG220" i="6"/>
  <c r="CK222" i="6"/>
  <c r="CL224" i="6"/>
  <c r="CM226" i="6"/>
  <c r="CN228" i="6"/>
  <c r="CO230" i="6"/>
  <c r="CG233" i="6"/>
  <c r="CH235" i="6"/>
  <c r="CI237" i="6"/>
  <c r="CJ239" i="6"/>
  <c r="CK241" i="6"/>
  <c r="CO243" i="6"/>
  <c r="CD246" i="6"/>
  <c r="CF250" i="6"/>
  <c r="CG252" i="6"/>
  <c r="CK254" i="6"/>
  <c r="CL256" i="6"/>
  <c r="CM258" i="6"/>
  <c r="CN260" i="6"/>
  <c r="CO262" i="6"/>
  <c r="CG265" i="6"/>
  <c r="CH267" i="6"/>
  <c r="CI269" i="6"/>
  <c r="CJ271" i="6"/>
  <c r="CK273" i="6"/>
  <c r="CO275" i="6"/>
  <c r="CD278" i="6"/>
  <c r="CE280" i="6"/>
  <c r="CN281" i="6"/>
  <c r="CF283" i="6"/>
  <c r="CJ284" i="6"/>
  <c r="CN285" i="6"/>
  <c r="CF287" i="6"/>
  <c r="CJ288" i="6"/>
  <c r="CN289" i="6"/>
  <c r="CF291" i="6"/>
  <c r="CJ292" i="6"/>
  <c r="CN293" i="6"/>
  <c r="CE295" i="6"/>
  <c r="CD296" i="6"/>
  <c r="CF297" i="6"/>
  <c r="CF298" i="6"/>
  <c r="CG299" i="6"/>
  <c r="CH301" i="6"/>
  <c r="CJ302" i="6"/>
  <c r="CJ303" i="6"/>
  <c r="CK304" i="6"/>
  <c r="CM305" i="6"/>
  <c r="CL306" i="6"/>
  <c r="CN307" i="6"/>
  <c r="CN308" i="6"/>
  <c r="CO309" i="6"/>
  <c r="CD312" i="6"/>
  <c r="CF313" i="6"/>
  <c r="CF314" i="6"/>
  <c r="CG315" i="6"/>
  <c r="CI316" i="6"/>
  <c r="CH317" i="6"/>
  <c r="CJ318" i="6"/>
  <c r="CJ319" i="6"/>
  <c r="CK320" i="6"/>
  <c r="CM321" i="6"/>
  <c r="CK322" i="6"/>
  <c r="CJ323" i="6"/>
  <c r="CH324" i="6"/>
  <c r="CE325" i="6"/>
  <c r="CN325" i="6"/>
  <c r="CK326" i="6"/>
  <c r="CH327" i="6"/>
  <c r="CD328" i="6"/>
  <c r="CL328" i="6"/>
  <c r="CH329" i="6"/>
  <c r="CD330" i="6"/>
  <c r="CL330" i="6"/>
  <c r="CH331" i="6"/>
  <c r="CD332" i="6"/>
  <c r="CL332" i="6"/>
  <c r="CH333" i="6"/>
  <c r="CD334" i="6"/>
  <c r="CL334" i="6"/>
  <c r="CH335" i="6"/>
  <c r="CD336" i="6"/>
  <c r="CL336" i="6"/>
  <c r="CH337" i="6"/>
  <c r="CD338" i="6"/>
  <c r="CL338" i="6"/>
  <c r="CH339" i="6"/>
  <c r="CD340" i="6"/>
  <c r="CL340" i="6"/>
  <c r="CH341" i="6"/>
  <c r="CD342" i="6"/>
  <c r="CL342" i="6"/>
  <c r="CH343" i="6"/>
  <c r="CD344" i="6"/>
  <c r="CL344" i="6"/>
  <c r="CH345" i="6"/>
  <c r="CD346" i="6"/>
  <c r="CL346" i="6"/>
  <c r="CH347" i="6"/>
  <c r="CD348" i="6"/>
  <c r="CL348" i="6"/>
  <c r="CH349" i="6"/>
  <c r="CD350" i="6"/>
  <c r="CL350" i="6"/>
  <c r="CH351" i="6"/>
  <c r="CD352" i="6"/>
  <c r="CL352" i="6"/>
  <c r="CH353" i="6"/>
  <c r="CD354" i="6"/>
  <c r="CL354" i="6"/>
  <c r="CH355" i="6"/>
  <c r="CD356" i="6"/>
  <c r="CL356" i="6"/>
  <c r="CH357" i="6"/>
  <c r="CD358" i="6"/>
  <c r="CL358" i="6"/>
  <c r="CH359" i="6"/>
  <c r="CD360" i="6"/>
  <c r="CL360" i="6"/>
  <c r="CH361" i="6"/>
  <c r="CD362" i="6"/>
  <c r="CL362" i="6"/>
  <c r="CH363" i="6"/>
  <c r="CD364" i="6"/>
  <c r="CL364" i="6"/>
  <c r="CH365" i="6"/>
  <c r="CD366" i="6"/>
  <c r="CL366" i="6"/>
  <c r="CH367" i="6"/>
  <c r="CD368" i="6"/>
  <c r="CL368" i="6"/>
  <c r="CH369" i="6"/>
  <c r="CD370" i="6"/>
  <c r="CL370" i="6"/>
  <c r="CH371" i="6"/>
  <c r="CD372" i="6"/>
  <c r="CL372" i="6"/>
  <c r="CH373" i="6"/>
  <c r="CD374" i="6"/>
  <c r="CL374" i="6"/>
  <c r="CH375" i="6"/>
  <c r="CD376" i="6"/>
  <c r="CL376" i="6"/>
  <c r="CO111" i="6"/>
  <c r="CM134" i="6"/>
  <c r="CN147" i="6"/>
  <c r="CG153" i="6"/>
  <c r="CJ158" i="6"/>
  <c r="CK162" i="6"/>
  <c r="CL166" i="6"/>
  <c r="CE171" i="6"/>
  <c r="CF175" i="6"/>
  <c r="CE183" i="6"/>
  <c r="CI186" i="6"/>
  <c r="CM189" i="6"/>
  <c r="CD193" i="6"/>
  <c r="CD196" i="6"/>
  <c r="CO198" i="6"/>
  <c r="CL201" i="6"/>
  <c r="CE204" i="6"/>
  <c r="CJ206" i="6"/>
  <c r="CF209" i="6"/>
  <c r="CK211" i="6"/>
  <c r="CO213" i="6"/>
  <c r="CF216" i="6"/>
  <c r="CG218" i="6"/>
  <c r="CK220" i="6"/>
  <c r="CL222" i="6"/>
  <c r="CM224" i="6"/>
  <c r="CN226" i="6"/>
  <c r="CO228" i="6"/>
  <c r="CG231" i="6"/>
  <c r="CH233" i="6"/>
  <c r="CJ237" i="6"/>
  <c r="CK239" i="6"/>
  <c r="CO241" i="6"/>
  <c r="CD244" i="6"/>
  <c r="CE246" i="6"/>
  <c r="CF248" i="6"/>
  <c r="CG250" i="6"/>
  <c r="CK252" i="6"/>
  <c r="CL254" i="6"/>
  <c r="CM256" i="6"/>
  <c r="CN258" i="6"/>
  <c r="CO260" i="6"/>
  <c r="CG263" i="6"/>
  <c r="CH265" i="6"/>
  <c r="CI267" i="6"/>
  <c r="CJ269" i="6"/>
  <c r="CK271" i="6"/>
  <c r="CO273" i="6"/>
  <c r="CD276" i="6"/>
  <c r="CE278" i="6"/>
  <c r="CF280" i="6"/>
  <c r="CG283" i="6"/>
  <c r="CK284" i="6"/>
  <c r="CO285" i="6"/>
  <c r="CG287" i="6"/>
  <c r="CK288" i="6"/>
  <c r="CO289" i="6"/>
  <c r="CG291" i="6"/>
  <c r="CK292" i="6"/>
  <c r="CO293" i="6"/>
  <c r="CF295" i="6"/>
  <c r="CF296" i="6"/>
  <c r="CG297" i="6"/>
  <c r="CI298" i="6"/>
  <c r="CH299" i="6"/>
  <c r="CJ300" i="6"/>
  <c r="CJ301" i="6"/>
  <c r="CK302" i="6"/>
  <c r="CM303" i="6"/>
  <c r="CL304" i="6"/>
  <c r="CN305" i="6"/>
  <c r="CN306" i="6"/>
  <c r="CE309" i="6"/>
  <c r="CD310" i="6"/>
  <c r="CF311" i="6"/>
  <c r="CF312" i="6"/>
  <c r="CG313" i="6"/>
  <c r="CI314" i="6"/>
  <c r="CH315" i="6"/>
  <c r="CJ316" i="6"/>
  <c r="CJ317" i="6"/>
  <c r="CK318" i="6"/>
  <c r="CM319" i="6"/>
  <c r="CL320" i="6"/>
  <c r="CN321" i="6"/>
  <c r="CL322" i="6"/>
  <c r="CK323" i="6"/>
  <c r="CI324" i="6"/>
  <c r="CF325" i="6"/>
  <c r="CO325" i="6"/>
  <c r="CL326" i="6"/>
  <c r="CE328" i="6"/>
  <c r="CM328" i="6"/>
  <c r="CI329" i="6"/>
  <c r="CE330" i="6"/>
  <c r="CM330" i="6"/>
  <c r="CI331" i="6"/>
  <c r="CE332" i="6"/>
  <c r="CM332" i="6"/>
  <c r="CI333" i="6"/>
  <c r="CI335" i="6"/>
  <c r="CE336" i="6"/>
  <c r="CM336" i="6"/>
  <c r="CI337" i="6"/>
  <c r="CE340" i="6"/>
  <c r="CM340" i="6"/>
  <c r="CI341" i="6"/>
  <c r="CE342" i="6"/>
  <c r="CM342" i="6"/>
  <c r="CI343" i="6"/>
  <c r="CE344" i="6"/>
  <c r="CM344" i="6"/>
  <c r="CI345" i="6"/>
  <c r="CE346" i="6"/>
  <c r="CM346" i="6"/>
  <c r="CI347" i="6"/>
  <c r="CE348" i="6"/>
  <c r="CM348" i="6"/>
  <c r="CI349" i="6"/>
  <c r="CE350" i="6"/>
  <c r="CM350" i="6"/>
  <c r="CE352" i="6"/>
  <c r="CM352" i="6"/>
  <c r="CI353" i="6"/>
  <c r="CE354" i="6"/>
  <c r="CM354" i="6"/>
  <c r="CI355" i="6"/>
  <c r="CE356" i="6"/>
  <c r="CM356" i="6"/>
  <c r="CE358" i="6"/>
  <c r="CM358" i="6"/>
  <c r="CI359" i="6"/>
  <c r="CE360" i="6"/>
  <c r="CM360" i="6"/>
  <c r="CI361" i="6"/>
  <c r="CE362" i="6"/>
  <c r="CM362" i="6"/>
  <c r="CI363" i="6"/>
  <c r="CE364" i="6"/>
  <c r="CM364" i="6"/>
  <c r="CI365" i="6"/>
  <c r="CE366" i="6"/>
  <c r="CM366" i="6"/>
  <c r="CI367" i="6"/>
  <c r="CI369" i="6"/>
  <c r="CE370" i="6"/>
  <c r="CM370" i="6"/>
  <c r="CI371" i="6"/>
  <c r="CI373" i="6"/>
  <c r="CE374" i="6"/>
  <c r="CM374" i="6"/>
  <c r="CI375" i="6"/>
  <c r="CI377" i="6"/>
  <c r="CE378" i="6"/>
  <c r="CM378" i="6"/>
  <c r="CI381" i="6"/>
  <c r="CI383" i="6"/>
  <c r="CI385" i="6"/>
  <c r="CE386" i="6"/>
  <c r="CM386" i="6"/>
  <c r="CI387" i="6"/>
  <c r="CE388" i="6"/>
  <c r="CM388" i="6"/>
  <c r="CI389" i="6"/>
  <c r="CI391" i="6"/>
  <c r="CE392" i="6"/>
  <c r="CM392" i="6"/>
  <c r="CI393" i="6"/>
  <c r="CE394" i="6"/>
  <c r="CM394" i="6"/>
  <c r="CI395" i="6"/>
  <c r="CE396" i="6"/>
  <c r="CM396" i="6"/>
  <c r="CI397" i="6"/>
  <c r="CI399" i="6"/>
  <c r="CE400" i="6"/>
  <c r="CM400" i="6"/>
  <c r="CI401" i="6"/>
  <c r="CE402" i="6"/>
  <c r="CM402" i="6"/>
  <c r="CI403" i="6"/>
  <c r="CE404" i="6"/>
  <c r="CM404" i="6"/>
  <c r="CE406" i="6"/>
  <c r="CM406" i="6"/>
  <c r="CI407" i="6"/>
  <c r="CE408" i="6"/>
  <c r="CM408" i="6"/>
  <c r="CI409" i="6"/>
  <c r="CE410" i="6"/>
  <c r="CM410" i="6"/>
  <c r="CI411" i="6"/>
  <c r="CE412" i="6"/>
  <c r="CM412" i="6"/>
  <c r="CI413" i="6"/>
  <c r="CE414" i="6"/>
  <c r="CM414" i="6"/>
  <c r="CE416" i="6"/>
  <c r="CM416" i="6"/>
  <c r="CI417" i="6"/>
  <c r="CE418" i="6"/>
  <c r="CM418" i="6"/>
  <c r="CI419" i="6"/>
  <c r="CE420" i="6"/>
  <c r="CM420" i="6"/>
  <c r="CE424" i="6"/>
  <c r="CM424" i="6"/>
  <c r="CI425" i="6"/>
  <c r="CE426" i="6"/>
  <c r="CM426" i="6"/>
  <c r="CI427" i="6"/>
  <c r="CK136" i="6"/>
  <c r="CK158" i="6"/>
  <c r="CL162" i="6"/>
  <c r="CE167" i="6"/>
  <c r="CF171" i="6"/>
  <c r="CN175" i="6"/>
  <c r="CN179" i="6"/>
  <c r="CF183" i="6"/>
  <c r="CJ186" i="6"/>
  <c r="CN189" i="6"/>
  <c r="CH193" i="6"/>
  <c r="CG196" i="6"/>
  <c r="CD199" i="6"/>
  <c r="CG204" i="6"/>
  <c r="CO206" i="6"/>
  <c r="CG209" i="6"/>
  <c r="CL211" i="6"/>
  <c r="CD214" i="6"/>
  <c r="CG216" i="6"/>
  <c r="CK218" i="6"/>
  <c r="CL220" i="6"/>
  <c r="CM222" i="6"/>
  <c r="CN224" i="6"/>
  <c r="CO226" i="6"/>
  <c r="CG229" i="6"/>
  <c r="CH231" i="6"/>
  <c r="CI233" i="6"/>
  <c r="CJ235" i="6"/>
  <c r="CK237" i="6"/>
  <c r="CO239" i="6"/>
  <c r="CD242" i="6"/>
  <c r="CE244" i="6"/>
  <c r="CF246" i="6"/>
  <c r="CG248" i="6"/>
  <c r="CK250" i="6"/>
  <c r="CL252" i="6"/>
  <c r="CM254" i="6"/>
  <c r="CN256" i="6"/>
  <c r="CO258" i="6"/>
  <c r="CG261" i="6"/>
  <c r="CH263" i="6"/>
  <c r="CI265" i="6"/>
  <c r="CJ267" i="6"/>
  <c r="CK269" i="6"/>
  <c r="CO271" i="6"/>
  <c r="CD274" i="6"/>
  <c r="CE276" i="6"/>
  <c r="CF278" i="6"/>
  <c r="CG280" i="6"/>
  <c r="CD282" i="6"/>
  <c r="CH283" i="6"/>
  <c r="CL284" i="6"/>
  <c r="CD286" i="6"/>
  <c r="CH287" i="6"/>
  <c r="CL288" i="6"/>
  <c r="CD290" i="6"/>
  <c r="CH291" i="6"/>
  <c r="CL292" i="6"/>
  <c r="CD294" i="6"/>
  <c r="CG295" i="6"/>
  <c r="CH297" i="6"/>
  <c r="CJ298" i="6"/>
  <c r="CJ299" i="6"/>
  <c r="CK300" i="6"/>
  <c r="CM301" i="6"/>
  <c r="CL302" i="6"/>
  <c r="CN303" i="6"/>
  <c r="CN304" i="6"/>
  <c r="CO305" i="6"/>
  <c r="CD308" i="6"/>
  <c r="CF309" i="6"/>
  <c r="CF310" i="6"/>
  <c r="CG311" i="6"/>
  <c r="CI312" i="6"/>
  <c r="CH313" i="6"/>
  <c r="CJ314" i="6"/>
  <c r="CJ315" i="6"/>
  <c r="CK316" i="6"/>
  <c r="CM317" i="6"/>
  <c r="CL318" i="6"/>
  <c r="CN319" i="6"/>
  <c r="CN320" i="6"/>
  <c r="CO321" i="6"/>
  <c r="CN322" i="6"/>
  <c r="CM323" i="6"/>
  <c r="CJ324" i="6"/>
  <c r="CG325" i="6"/>
  <c r="CD326" i="6"/>
  <c r="CN326" i="6"/>
  <c r="CJ327" i="6"/>
  <c r="CF328" i="6"/>
  <c r="CN328" i="6"/>
  <c r="CJ329" i="6"/>
  <c r="CF330" i="6"/>
  <c r="CN330" i="6"/>
  <c r="CJ331" i="6"/>
  <c r="CF332" i="6"/>
  <c r="CN332" i="6"/>
  <c r="CJ333" i="6"/>
  <c r="CF334" i="6"/>
  <c r="CN334" i="6"/>
  <c r="CJ335" i="6"/>
  <c r="CF336" i="6"/>
  <c r="CN336" i="6"/>
  <c r="CJ337" i="6"/>
  <c r="CF338" i="6"/>
  <c r="CN338" i="6"/>
  <c r="CJ339" i="6"/>
  <c r="CF340" i="6"/>
  <c r="CN340" i="6"/>
  <c r="CJ341" i="6"/>
  <c r="CF342" i="6"/>
  <c r="CN342" i="6"/>
  <c r="CJ343" i="6"/>
  <c r="CL120" i="6"/>
  <c r="CG142" i="6"/>
  <c r="CN149" i="6"/>
  <c r="CN155" i="6"/>
  <c r="CO159" i="6"/>
  <c r="CD164" i="6"/>
  <c r="CI168" i="6"/>
  <c r="CJ172" i="6"/>
  <c r="CF177" i="6"/>
  <c r="CO180" i="6"/>
  <c r="CG184" i="6"/>
  <c r="CK187" i="6"/>
  <c r="CO190" i="6"/>
  <c r="CH194" i="6"/>
  <c r="CE197" i="6"/>
  <c r="CN199" i="6"/>
  <c r="CK202" i="6"/>
  <c r="CD205" i="6"/>
  <c r="CL207" i="6"/>
  <c r="CD210" i="6"/>
  <c r="CI212" i="6"/>
  <c r="CO216" i="6"/>
  <c r="CG219" i="6"/>
  <c r="CH221" i="6"/>
  <c r="CI223" i="6"/>
  <c r="CJ225" i="6"/>
  <c r="CK227" i="6"/>
  <c r="CO229" i="6"/>
  <c r="CD232" i="6"/>
  <c r="CF236" i="6"/>
  <c r="CE122" i="6"/>
  <c r="CF151" i="6"/>
  <c r="CJ164" i="6"/>
  <c r="CG177" i="6"/>
  <c r="CE185" i="6"/>
  <c r="CJ194" i="6"/>
  <c r="CL202" i="6"/>
  <c r="CO207" i="6"/>
  <c r="CG215" i="6"/>
  <c r="CD226" i="6"/>
  <c r="CF232" i="6"/>
  <c r="CG238" i="6"/>
  <c r="CL242" i="6"/>
  <c r="CN246" i="6"/>
  <c r="CG251" i="6"/>
  <c r="CI255" i="6"/>
  <c r="CK259" i="6"/>
  <c r="CD264" i="6"/>
  <c r="CF268" i="6"/>
  <c r="CK272" i="6"/>
  <c r="CM276" i="6"/>
  <c r="CO280" i="6"/>
  <c r="CM283" i="6"/>
  <c r="CI286" i="6"/>
  <c r="CE289" i="6"/>
  <c r="CM291" i="6"/>
  <c r="CI294" i="6"/>
  <c r="CJ296" i="6"/>
  <c r="CK298" i="6"/>
  <c r="CL300" i="6"/>
  <c r="CN302" i="6"/>
  <c r="CE305" i="6"/>
  <c r="CF307" i="6"/>
  <c r="CG309" i="6"/>
  <c r="CH311" i="6"/>
  <c r="CJ313" i="6"/>
  <c r="CN317" i="6"/>
  <c r="CO319" i="6"/>
  <c r="CD322" i="6"/>
  <c r="CN323" i="6"/>
  <c r="CH325" i="6"/>
  <c r="CO326" i="6"/>
  <c r="CG328" i="6"/>
  <c r="CK329" i="6"/>
  <c r="CO330" i="6"/>
  <c r="CG332" i="6"/>
  <c r="CK333" i="6"/>
  <c r="CG336" i="6"/>
  <c r="CK337" i="6"/>
  <c r="CG340" i="6"/>
  <c r="CK341" i="6"/>
  <c r="CO342" i="6"/>
  <c r="CF344" i="6"/>
  <c r="CE345" i="6"/>
  <c r="CG346" i="6"/>
  <c r="CF347" i="6"/>
  <c r="CH348" i="6"/>
  <c r="CJ349" i="6"/>
  <c r="CI350" i="6"/>
  <c r="CK351" i="6"/>
  <c r="CJ352" i="6"/>
  <c r="CL353" i="6"/>
  <c r="CN354" i="6"/>
  <c r="CM355" i="6"/>
  <c r="CO356" i="6"/>
  <c r="CN357" i="6"/>
  <c r="CD359" i="6"/>
  <c r="CF360" i="6"/>
  <c r="CE361" i="6"/>
  <c r="CG362" i="6"/>
  <c r="CF363" i="6"/>
  <c r="CH364" i="6"/>
  <c r="CJ365" i="6"/>
  <c r="CI366" i="6"/>
  <c r="CK367" i="6"/>
  <c r="CJ368" i="6"/>
  <c r="CL369" i="6"/>
  <c r="CN370" i="6"/>
  <c r="CM371" i="6"/>
  <c r="CN373" i="6"/>
  <c r="CD375" i="6"/>
  <c r="CF376" i="6"/>
  <c r="CE377" i="6"/>
  <c r="CD378" i="6"/>
  <c r="CO378" i="6"/>
  <c r="CL380" i="6"/>
  <c r="CK381" i="6"/>
  <c r="CH383" i="6"/>
  <c r="CG384" i="6"/>
  <c r="CE385" i="6"/>
  <c r="CD386" i="6"/>
  <c r="CO386" i="6"/>
  <c r="CM387" i="6"/>
  <c r="CL388" i="6"/>
  <c r="CK389" i="6"/>
  <c r="CH391" i="6"/>
  <c r="CG392" i="6"/>
  <c r="CE393" i="6"/>
  <c r="CD394" i="6"/>
  <c r="CO394" i="6"/>
  <c r="CM395" i="6"/>
  <c r="CL396" i="6"/>
  <c r="CK397" i="6"/>
  <c r="CH399" i="6"/>
  <c r="CG400" i="6"/>
  <c r="CE401" i="6"/>
  <c r="CD402" i="6"/>
  <c r="CO402" i="6"/>
  <c r="CM403" i="6"/>
  <c r="CL404" i="6"/>
  <c r="CK405" i="6"/>
  <c r="CI406" i="6"/>
  <c r="CH407" i="6"/>
  <c r="CG408" i="6"/>
  <c r="CE409" i="6"/>
  <c r="CD410" i="6"/>
  <c r="CO410" i="6"/>
  <c r="CM411" i="6"/>
  <c r="CL412" i="6"/>
  <c r="CK413" i="6"/>
  <c r="CI414" i="6"/>
  <c r="CH415" i="6"/>
  <c r="CG416" i="6"/>
  <c r="CE417" i="6"/>
  <c r="CD418" i="6"/>
  <c r="CO418" i="6"/>
  <c r="CM419" i="6"/>
  <c r="CL420" i="6"/>
  <c r="CK421" i="6"/>
  <c r="CH423" i="6"/>
  <c r="CG424" i="6"/>
  <c r="CE425" i="6"/>
  <c r="CD426" i="6"/>
  <c r="CO426" i="6"/>
  <c r="CM427" i="6"/>
  <c r="CL428" i="6"/>
  <c r="CJ429" i="6"/>
  <c r="CG430" i="6"/>
  <c r="CD431" i="6"/>
  <c r="CM431" i="6"/>
  <c r="CJ432" i="6"/>
  <c r="CG433" i="6"/>
  <c r="CO433" i="6"/>
  <c r="CK434" i="6"/>
  <c r="CG435" i="6"/>
  <c r="CO435" i="6"/>
  <c r="CK436" i="6"/>
  <c r="CG437" i="6"/>
  <c r="CO437" i="6"/>
  <c r="CK438" i="6"/>
  <c r="CG439" i="6"/>
  <c r="CO439" i="6"/>
  <c r="CK440" i="6"/>
  <c r="CG441" i="6"/>
  <c r="CO441" i="6"/>
  <c r="CK442" i="6"/>
  <c r="CG443" i="6"/>
  <c r="CO443" i="6"/>
  <c r="CK444" i="6"/>
  <c r="CG445" i="6"/>
  <c r="CO445" i="6"/>
  <c r="CK446" i="6"/>
  <c r="CG447" i="6"/>
  <c r="CO447" i="6"/>
  <c r="CK448" i="6"/>
  <c r="CG449" i="6"/>
  <c r="CK450" i="6"/>
  <c r="CG451" i="6"/>
  <c r="CO451" i="6"/>
  <c r="CK452" i="6"/>
  <c r="CG453" i="6"/>
  <c r="CO453" i="6"/>
  <c r="CK454" i="6"/>
  <c r="CG455" i="6"/>
  <c r="CO455" i="6"/>
  <c r="CK456" i="6"/>
  <c r="CG457" i="6"/>
  <c r="CO457" i="6"/>
  <c r="CK458" i="6"/>
  <c r="CG459" i="6"/>
  <c r="CO459" i="6"/>
  <c r="CK460" i="6"/>
  <c r="CG461" i="6"/>
  <c r="CO461" i="6"/>
  <c r="CK462" i="6"/>
  <c r="CG463" i="6"/>
  <c r="CO463" i="6"/>
  <c r="CK464" i="6"/>
  <c r="CG465" i="6"/>
  <c r="CK122" i="6"/>
  <c r="CO155" i="6"/>
  <c r="CF165" i="6"/>
  <c r="CH177" i="6"/>
  <c r="CK194" i="6"/>
  <c r="CE203" i="6"/>
  <c r="CE210" i="6"/>
  <c r="CH215" i="6"/>
  <c r="CJ221" i="6"/>
  <c r="CO227" i="6"/>
  <c r="CG232" i="6"/>
  <c r="CK238" i="6"/>
  <c r="CM242" i="6"/>
  <c r="CO246" i="6"/>
  <c r="CH251" i="6"/>
  <c r="CJ255" i="6"/>
  <c r="CE264" i="6"/>
  <c r="CG268" i="6"/>
  <c r="CL272" i="6"/>
  <c r="CN276" i="6"/>
  <c r="CN283" i="6"/>
  <c r="CJ286" i="6"/>
  <c r="CF289" i="6"/>
  <c r="CN291" i="6"/>
  <c r="CJ294" i="6"/>
  <c r="CK296" i="6"/>
  <c r="CL298" i="6"/>
  <c r="CN300" i="6"/>
  <c r="CE303" i="6"/>
  <c r="CF305" i="6"/>
  <c r="CG307" i="6"/>
  <c r="CH309" i="6"/>
  <c r="CJ311" i="6"/>
  <c r="CM313" i="6"/>
  <c r="CN315" i="6"/>
  <c r="CO317" i="6"/>
  <c r="CD320" i="6"/>
  <c r="CF322" i="6"/>
  <c r="CO323" i="6"/>
  <c r="CJ325" i="6"/>
  <c r="CD327" i="6"/>
  <c r="CH328" i="6"/>
  <c r="CL329" i="6"/>
  <c r="CD331" i="6"/>
  <c r="CH332" i="6"/>
  <c r="CL333" i="6"/>
  <c r="CD335" i="6"/>
  <c r="CH336" i="6"/>
  <c r="CL337" i="6"/>
  <c r="CD339" i="6"/>
  <c r="CH340" i="6"/>
  <c r="CL341" i="6"/>
  <c r="CD343" i="6"/>
  <c r="CG344" i="6"/>
  <c r="CF345" i="6"/>
  <c r="CH346" i="6"/>
  <c r="CJ347" i="6"/>
  <c r="CI348" i="6"/>
  <c r="CK349" i="6"/>
  <c r="CJ350" i="6"/>
  <c r="CL351" i="6"/>
  <c r="CN352" i="6"/>
  <c r="CM353" i="6"/>
  <c r="CO354" i="6"/>
  <c r="CN355" i="6"/>
  <c r="CD357" i="6"/>
  <c r="CF358" i="6"/>
  <c r="CE359" i="6"/>
  <c r="CG360" i="6"/>
  <c r="CF361" i="6"/>
  <c r="CH362" i="6"/>
  <c r="CJ363" i="6"/>
  <c r="CI364" i="6"/>
  <c r="CK365" i="6"/>
  <c r="CJ366" i="6"/>
  <c r="CL367" i="6"/>
  <c r="CN368" i="6"/>
  <c r="CM369" i="6"/>
  <c r="CO370" i="6"/>
  <c r="CN371" i="6"/>
  <c r="CD373" i="6"/>
  <c r="CF374" i="6"/>
  <c r="CE375" i="6"/>
  <c r="CG376" i="6"/>
  <c r="CF377" i="6"/>
  <c r="CF378" i="6"/>
  <c r="CD379" i="6"/>
  <c r="CN379" i="6"/>
  <c r="CN380" i="6"/>
  <c r="CL381" i="6"/>
  <c r="CJ382" i="6"/>
  <c r="CJ383" i="6"/>
  <c r="CH384" i="6"/>
  <c r="CF385" i="6"/>
  <c r="CF386" i="6"/>
  <c r="CD387" i="6"/>
  <c r="CN387" i="6"/>
  <c r="CN388" i="6"/>
  <c r="CL389" i="6"/>
  <c r="CJ390" i="6"/>
  <c r="CJ391" i="6"/>
  <c r="CH392" i="6"/>
  <c r="CF393" i="6"/>
  <c r="CF394" i="6"/>
  <c r="CD395" i="6"/>
  <c r="CN395" i="6"/>
  <c r="CN396" i="6"/>
  <c r="CL397" i="6"/>
  <c r="CJ398" i="6"/>
  <c r="CJ399" i="6"/>
  <c r="CH400" i="6"/>
  <c r="CF401" i="6"/>
  <c r="CF402" i="6"/>
  <c r="CD403" i="6"/>
  <c r="CN403" i="6"/>
  <c r="CN404" i="6"/>
  <c r="CL405" i="6"/>
  <c r="CJ406" i="6"/>
  <c r="CJ407" i="6"/>
  <c r="CH408" i="6"/>
  <c r="CF409" i="6"/>
  <c r="CF410" i="6"/>
  <c r="CD411" i="6"/>
  <c r="CD126" i="6"/>
  <c r="CD156" i="6"/>
  <c r="CJ168" i="6"/>
  <c r="CM177" i="6"/>
  <c r="CG188" i="6"/>
  <c r="CF197" i="6"/>
  <c r="CF203" i="6"/>
  <c r="CG210" i="6"/>
  <c r="CG217" i="6"/>
  <c r="CK221" i="6"/>
  <c r="CD228" i="6"/>
  <c r="CF234" i="6"/>
  <c r="CL238" i="6"/>
  <c r="CN242" i="6"/>
  <c r="CG247" i="6"/>
  <c r="CI251" i="6"/>
  <c r="CK255" i="6"/>
  <c r="CD260" i="6"/>
  <c r="CF264" i="6"/>
  <c r="CK268" i="6"/>
  <c r="CM272" i="6"/>
  <c r="CO276" i="6"/>
  <c r="CG281" i="6"/>
  <c r="CO283" i="6"/>
  <c r="CK286" i="6"/>
  <c r="CG289" i="6"/>
  <c r="CO291" i="6"/>
  <c r="CK294" i="6"/>
  <c r="CL296" i="6"/>
  <c r="CN298" i="6"/>
  <c r="CE301" i="6"/>
  <c r="CF303" i="6"/>
  <c r="CG305" i="6"/>
  <c r="CH307" i="6"/>
  <c r="CJ309" i="6"/>
  <c r="CN313" i="6"/>
  <c r="CD318" i="6"/>
  <c r="CF320" i="6"/>
  <c r="CG322" i="6"/>
  <c r="CD324" i="6"/>
  <c r="CK325" i="6"/>
  <c r="CI328" i="6"/>
  <c r="CM329" i="6"/>
  <c r="CE331" i="6"/>
  <c r="CI332" i="6"/>
  <c r="CM333" i="6"/>
  <c r="CE335" i="6"/>
  <c r="CI336" i="6"/>
  <c r="CM337" i="6"/>
  <c r="CI340" i="6"/>
  <c r="CM341" i="6"/>
  <c r="CE343" i="6"/>
  <c r="CH344" i="6"/>
  <c r="CJ345" i="6"/>
  <c r="CI346" i="6"/>
  <c r="CK347" i="6"/>
  <c r="CJ348" i="6"/>
  <c r="CL349" i="6"/>
  <c r="CN350" i="6"/>
  <c r="CO352" i="6"/>
  <c r="CN353" i="6"/>
  <c r="CD355" i="6"/>
  <c r="CF356" i="6"/>
  <c r="CG358" i="6"/>
  <c r="CF359" i="6"/>
  <c r="CH360" i="6"/>
  <c r="CJ361" i="6"/>
  <c r="CI362" i="6"/>
  <c r="CK363" i="6"/>
  <c r="CJ364" i="6"/>
  <c r="CL365" i="6"/>
  <c r="CN366" i="6"/>
  <c r="CM367" i="6"/>
  <c r="CN369" i="6"/>
  <c r="CD371" i="6"/>
  <c r="CF372" i="6"/>
  <c r="CE373" i="6"/>
  <c r="CG374" i="6"/>
  <c r="CF375" i="6"/>
  <c r="CH376" i="6"/>
  <c r="CH377" i="6"/>
  <c r="CG378" i="6"/>
  <c r="CD380" i="6"/>
  <c r="CM381" i="6"/>
  <c r="CL382" i="6"/>
  <c r="CK383" i="6"/>
  <c r="CH385" i="6"/>
  <c r="CG386" i="6"/>
  <c r="CE387" i="6"/>
  <c r="CD388" i="6"/>
  <c r="CO388" i="6"/>
  <c r="CM389" i="6"/>
  <c r="CL390" i="6"/>
  <c r="CK391" i="6"/>
  <c r="CI392" i="6"/>
  <c r="CH393" i="6"/>
  <c r="CG394" i="6"/>
  <c r="CE395" i="6"/>
  <c r="CD396" i="6"/>
  <c r="CO396" i="6"/>
  <c r="CM397" i="6"/>
  <c r="CL398" i="6"/>
  <c r="CK399" i="6"/>
  <c r="CI400" i="6"/>
  <c r="CH401" i="6"/>
  <c r="CG402" i="6"/>
  <c r="CE403" i="6"/>
  <c r="CD404" i="6"/>
  <c r="CO404" i="6"/>
  <c r="CL406" i="6"/>
  <c r="CK407" i="6"/>
  <c r="CI408" i="6"/>
  <c r="CH409" i="6"/>
  <c r="CG410" i="6"/>
  <c r="CE411" i="6"/>
  <c r="CD412" i="6"/>
  <c r="CO412" i="6"/>
  <c r="CM413" i="6"/>
  <c r="CL414" i="6"/>
  <c r="CK415" i="6"/>
  <c r="CI416" i="6"/>
  <c r="CH417" i="6"/>
  <c r="CG418" i="6"/>
  <c r="CE419" i="6"/>
  <c r="CD420" i="6"/>
  <c r="CO420" i="6"/>
  <c r="CL422" i="6"/>
  <c r="CK423" i="6"/>
  <c r="CI424" i="6"/>
  <c r="CH425" i="6"/>
  <c r="CG426" i="6"/>
  <c r="CE427" i="6"/>
  <c r="CD428" i="6"/>
  <c r="CL429" i="6"/>
  <c r="CI430" i="6"/>
  <c r="CF431" i="6"/>
  <c r="CD432" i="6"/>
  <c r="CI433" i="6"/>
  <c r="CE434" i="6"/>
  <c r="CM434" i="6"/>
  <c r="CI435" i="6"/>
  <c r="CE436" i="6"/>
  <c r="CM436" i="6"/>
  <c r="CI437" i="6"/>
  <c r="CE438" i="6"/>
  <c r="CM438" i="6"/>
  <c r="CI439" i="6"/>
  <c r="CE440" i="6"/>
  <c r="CM440" i="6"/>
  <c r="CI441" i="6"/>
  <c r="CE442" i="6"/>
  <c r="CM442" i="6"/>
  <c r="CI443" i="6"/>
  <c r="CE444" i="6"/>
  <c r="CM444" i="6"/>
  <c r="CI445" i="6"/>
  <c r="CE446" i="6"/>
  <c r="CM446" i="6"/>
  <c r="CI447" i="6"/>
  <c r="CE450" i="6"/>
  <c r="CM450" i="6"/>
  <c r="CI451" i="6"/>
  <c r="CE452" i="6"/>
  <c r="CM452" i="6"/>
  <c r="CI142" i="6"/>
  <c r="CI156" i="6"/>
  <c r="CF169" i="6"/>
  <c r="CE181" i="6"/>
  <c r="CI188" i="6"/>
  <c r="CG197" i="6"/>
  <c r="CH205" i="6"/>
  <c r="CH210" i="6"/>
  <c r="CH217" i="6"/>
  <c r="CJ223" i="6"/>
  <c r="CE228" i="6"/>
  <c r="CG234" i="6"/>
  <c r="CM238" i="6"/>
  <c r="CO242" i="6"/>
  <c r="CH247" i="6"/>
  <c r="CJ251" i="6"/>
  <c r="CO255" i="6"/>
  <c r="CE260" i="6"/>
  <c r="CG264" i="6"/>
  <c r="CL268" i="6"/>
  <c r="CN272" i="6"/>
  <c r="CG277" i="6"/>
  <c r="CH281" i="6"/>
  <c r="CD284" i="6"/>
  <c r="CL286" i="6"/>
  <c r="CH289" i="6"/>
  <c r="CD292" i="6"/>
  <c r="CL294" i="6"/>
  <c r="CN296" i="6"/>
  <c r="CE299" i="6"/>
  <c r="CF301" i="6"/>
  <c r="CG303" i="6"/>
  <c r="CH305" i="6"/>
  <c r="CJ307" i="6"/>
  <c r="CM309" i="6"/>
  <c r="CN311" i="6"/>
  <c r="CO313" i="6"/>
  <c r="CD316" i="6"/>
  <c r="CF318" i="6"/>
  <c r="CI322" i="6"/>
  <c r="CF324" i="6"/>
  <c r="CL325" i="6"/>
  <c r="CF327" i="6"/>
  <c r="CJ328" i="6"/>
  <c r="CN329" i="6"/>
  <c r="CF331" i="6"/>
  <c r="CJ332" i="6"/>
  <c r="CN333" i="6"/>
  <c r="CF335" i="6"/>
  <c r="CJ336" i="6"/>
  <c r="CN337" i="6"/>
  <c r="CF339" i="6"/>
  <c r="CJ340" i="6"/>
  <c r="CN341" i="6"/>
  <c r="CF343" i="6"/>
  <c r="CI344" i="6"/>
  <c r="CK345" i="6"/>
  <c r="CJ346" i="6"/>
  <c r="CL347" i="6"/>
  <c r="CN348" i="6"/>
  <c r="CM349" i="6"/>
  <c r="CO350" i="6"/>
  <c r="CN351" i="6"/>
  <c r="CD353" i="6"/>
  <c r="CF354" i="6"/>
  <c r="CE355" i="6"/>
  <c r="CG356" i="6"/>
  <c r="CF357" i="6"/>
  <c r="CH358" i="6"/>
  <c r="CJ359" i="6"/>
  <c r="CI360" i="6"/>
  <c r="CK361" i="6"/>
  <c r="CJ362" i="6"/>
  <c r="CL363" i="6"/>
  <c r="CN364" i="6"/>
  <c r="CM365" i="6"/>
  <c r="CO366" i="6"/>
  <c r="CN367" i="6"/>
  <c r="CD369" i="6"/>
  <c r="CF370" i="6"/>
  <c r="CE371" i="6"/>
  <c r="CG372" i="6"/>
  <c r="CF373" i="6"/>
  <c r="CH374" i="6"/>
  <c r="CJ375" i="6"/>
  <c r="CJ377" i="6"/>
  <c r="CH378" i="6"/>
  <c r="CF379" i="6"/>
  <c r="CF380" i="6"/>
  <c r="CD381" i="6"/>
  <c r="CN381" i="6"/>
  <c r="CN382" i="6"/>
  <c r="CL383" i="6"/>
  <c r="CJ384" i="6"/>
  <c r="CJ385" i="6"/>
  <c r="CH386" i="6"/>
  <c r="CF387" i="6"/>
  <c r="CF388" i="6"/>
  <c r="CD389" i="6"/>
  <c r="CN389" i="6"/>
  <c r="CN390" i="6"/>
  <c r="CL391" i="6"/>
  <c r="CJ392" i="6"/>
  <c r="CJ393" i="6"/>
  <c r="CH394" i="6"/>
  <c r="CF395" i="6"/>
  <c r="CF396" i="6"/>
  <c r="CD397" i="6"/>
  <c r="CN397" i="6"/>
  <c r="CN398" i="6"/>
  <c r="CL399" i="6"/>
  <c r="CJ400" i="6"/>
  <c r="CJ401" i="6"/>
  <c r="CH402" i="6"/>
  <c r="CF403" i="6"/>
  <c r="CF404" i="6"/>
  <c r="CD405" i="6"/>
  <c r="CN405" i="6"/>
  <c r="CN406" i="6"/>
  <c r="CL407" i="6"/>
  <c r="CJ408" i="6"/>
  <c r="CJ409" i="6"/>
  <c r="CH410" i="6"/>
  <c r="CF411" i="6"/>
  <c r="CF412" i="6"/>
  <c r="CD413" i="6"/>
  <c r="CN413" i="6"/>
  <c r="CN414" i="6"/>
  <c r="CL415" i="6"/>
  <c r="CJ416" i="6"/>
  <c r="CJ417" i="6"/>
  <c r="CH418" i="6"/>
  <c r="CF419" i="6"/>
  <c r="CF420" i="6"/>
  <c r="CD421" i="6"/>
  <c r="CN421" i="6"/>
  <c r="CN422" i="6"/>
  <c r="CL423" i="6"/>
  <c r="CJ424" i="6"/>
  <c r="CJ425" i="6"/>
  <c r="CH426" i="6"/>
  <c r="CF427" i="6"/>
  <c r="CF428" i="6"/>
  <c r="CD429" i="6"/>
  <c r="CM429" i="6"/>
  <c r="CJ430" i="6"/>
  <c r="CH431" i="6"/>
  <c r="CE432" i="6"/>
  <c r="CN432" i="6"/>
  <c r="CJ433" i="6"/>
  <c r="CF434" i="6"/>
  <c r="CN434" i="6"/>
  <c r="CJ435" i="6"/>
  <c r="CF436" i="6"/>
  <c r="CN436" i="6"/>
  <c r="CJ437" i="6"/>
  <c r="CF438" i="6"/>
  <c r="CN438" i="6"/>
  <c r="CJ439" i="6"/>
  <c r="CF440" i="6"/>
  <c r="CN440" i="6"/>
  <c r="CJ441" i="6"/>
  <c r="CF442" i="6"/>
  <c r="CN442" i="6"/>
  <c r="CJ443" i="6"/>
  <c r="CF444" i="6"/>
  <c r="CN444" i="6"/>
  <c r="CJ445" i="6"/>
  <c r="CF446" i="6"/>
  <c r="CK144" i="6"/>
  <c r="CD160" i="6"/>
  <c r="CG169" i="6"/>
  <c r="CF181" i="6"/>
  <c r="CH191" i="6"/>
  <c r="CH197" i="6"/>
  <c r="CI205" i="6"/>
  <c r="CJ212" i="6"/>
  <c r="CI217" i="6"/>
  <c r="CK223" i="6"/>
  <c r="CD230" i="6"/>
  <c r="CK234" i="6"/>
  <c r="CK240" i="6"/>
  <c r="CM244" i="6"/>
  <c r="CH253" i="6"/>
  <c r="CJ257" i="6"/>
  <c r="CO261" i="6"/>
  <c r="CE266" i="6"/>
  <c r="CG270" i="6"/>
  <c r="CL274" i="6"/>
  <c r="CN278" i="6"/>
  <c r="CI282" i="6"/>
  <c r="CE285" i="6"/>
  <c r="CM287" i="6"/>
  <c r="CI290" i="6"/>
  <c r="CE293" i="6"/>
  <c r="CH295" i="6"/>
  <c r="CJ297" i="6"/>
  <c r="CM299" i="6"/>
  <c r="CN301" i="6"/>
  <c r="CO303" i="6"/>
  <c r="CD306" i="6"/>
  <c r="CF308" i="6"/>
  <c r="CI310" i="6"/>
  <c r="CJ312" i="6"/>
  <c r="CK314" i="6"/>
  <c r="CL316" i="6"/>
  <c r="CN318" i="6"/>
  <c r="CE321" i="6"/>
  <c r="CO322" i="6"/>
  <c r="CK324" i="6"/>
  <c r="CF326" i="6"/>
  <c r="CK327" i="6"/>
  <c r="CO328" i="6"/>
  <c r="CG330" i="6"/>
  <c r="CK331" i="6"/>
  <c r="CO332" i="6"/>
  <c r="CG334" i="6"/>
  <c r="CK335" i="6"/>
  <c r="CO336" i="6"/>
  <c r="CG338" i="6"/>
  <c r="CK339" i="6"/>
  <c r="CO340" i="6"/>
  <c r="CG342" i="6"/>
  <c r="CK343" i="6"/>
  <c r="CJ344" i="6"/>
  <c r="CL345" i="6"/>
  <c r="CN346" i="6"/>
  <c r="CM347" i="6"/>
  <c r="CO348" i="6"/>
  <c r="CN349" i="6"/>
  <c r="CD351" i="6"/>
  <c r="CF352" i="6"/>
  <c r="CE353" i="6"/>
  <c r="CG354" i="6"/>
  <c r="CF355" i="6"/>
  <c r="CH356" i="6"/>
  <c r="CJ357" i="6"/>
  <c r="CI358" i="6"/>
  <c r="CK359" i="6"/>
  <c r="CJ360" i="6"/>
  <c r="CL361" i="6"/>
  <c r="CN362" i="6"/>
  <c r="CM363" i="6"/>
  <c r="CO364" i="6"/>
  <c r="CN365" i="6"/>
  <c r="CD367" i="6"/>
  <c r="CF368" i="6"/>
  <c r="CE369" i="6"/>
  <c r="CG370" i="6"/>
  <c r="CF371" i="6"/>
  <c r="CH372" i="6"/>
  <c r="CJ373" i="6"/>
  <c r="CI374" i="6"/>
  <c r="CK375" i="6"/>
  <c r="CJ376" i="6"/>
  <c r="CK377" i="6"/>
  <c r="CI378" i="6"/>
  <c r="CH379" i="6"/>
  <c r="CG380" i="6"/>
  <c r="CE381" i="6"/>
  <c r="CD382" i="6"/>
  <c r="CM383" i="6"/>
  <c r="CL384" i="6"/>
  <c r="CK385" i="6"/>
  <c r="CI386" i="6"/>
  <c r="CH387" i="6"/>
  <c r="CG388" i="6"/>
  <c r="CE389" i="6"/>
  <c r="CD390" i="6"/>
  <c r="CM391" i="6"/>
  <c r="CL392" i="6"/>
  <c r="CK393" i="6"/>
  <c r="CI394" i="6"/>
  <c r="CH395" i="6"/>
  <c r="CG396" i="6"/>
  <c r="CE397" i="6"/>
  <c r="CD398" i="6"/>
  <c r="CM399" i="6"/>
  <c r="CL400" i="6"/>
  <c r="CK401" i="6"/>
  <c r="CI402" i="6"/>
  <c r="CH403" i="6"/>
  <c r="CG404" i="6"/>
  <c r="CD406" i="6"/>
  <c r="CO406" i="6"/>
  <c r="CM407" i="6"/>
  <c r="CL408" i="6"/>
  <c r="CK409" i="6"/>
  <c r="CI410" i="6"/>
  <c r="CH411" i="6"/>
  <c r="CG412" i="6"/>
  <c r="CE413" i="6"/>
  <c r="CD414" i="6"/>
  <c r="CO414" i="6"/>
  <c r="CL416" i="6"/>
  <c r="CK417" i="6"/>
  <c r="CI418" i="6"/>
  <c r="CH419" i="6"/>
  <c r="CG420" i="6"/>
  <c r="CD422" i="6"/>
  <c r="CL424" i="6"/>
  <c r="CK425" i="6"/>
  <c r="CI426" i="6"/>
  <c r="CH427" i="6"/>
  <c r="CG428" i="6"/>
  <c r="CE429" i="6"/>
  <c r="CN429" i="6"/>
  <c r="CL430" i="6"/>
  <c r="CI431" i="6"/>
  <c r="CF432" i="6"/>
  <c r="CK433" i="6"/>
  <c r="CG434" i="6"/>
  <c r="CO434" i="6"/>
  <c r="CK435" i="6"/>
  <c r="CG436" i="6"/>
  <c r="CO436" i="6"/>
  <c r="CK437" i="6"/>
  <c r="CG438" i="6"/>
  <c r="CO438" i="6"/>
  <c r="CK439" i="6"/>
  <c r="CG440" i="6"/>
  <c r="CO440" i="6"/>
  <c r="CK441" i="6"/>
  <c r="CG442" i="6"/>
  <c r="CO442" i="6"/>
  <c r="CK443" i="6"/>
  <c r="CG444" i="6"/>
  <c r="CO444" i="6"/>
  <c r="CK445" i="6"/>
  <c r="CF145" i="6"/>
  <c r="CH173" i="6"/>
  <c r="CD200" i="6"/>
  <c r="CH219" i="6"/>
  <c r="CE232" i="6"/>
  <c r="CO244" i="6"/>
  <c r="CK257" i="6"/>
  <c r="CK266" i="6"/>
  <c r="CG279" i="6"/>
  <c r="CN287" i="6"/>
  <c r="CH293" i="6"/>
  <c r="CO299" i="6"/>
  <c r="CF306" i="6"/>
  <c r="CL310" i="6"/>
  <c r="CE317" i="6"/>
  <c r="CE323" i="6"/>
  <c r="CI326" i="6"/>
  <c r="CI330" i="6"/>
  <c r="CH334" i="6"/>
  <c r="CF337" i="6"/>
  <c r="CE341" i="6"/>
  <c r="CN344" i="6"/>
  <c r="CE347" i="6"/>
  <c r="CG350" i="6"/>
  <c r="CF353" i="6"/>
  <c r="CL355" i="6"/>
  <c r="CN358" i="6"/>
  <c r="CM361" i="6"/>
  <c r="CG364" i="6"/>
  <c r="CF367" i="6"/>
  <c r="CH370" i="6"/>
  <c r="CN372" i="6"/>
  <c r="CM375" i="6"/>
  <c r="CJ378" i="6"/>
  <c r="CJ380" i="6"/>
  <c r="CE383" i="6"/>
  <c r="CL385" i="6"/>
  <c r="CL387" i="6"/>
  <c r="CG390" i="6"/>
  <c r="CN392" i="6"/>
  <c r="CN394" i="6"/>
  <c r="CH397" i="6"/>
  <c r="CN399" i="6"/>
  <c r="CN401" i="6"/>
  <c r="CI404" i="6"/>
  <c r="CD407" i="6"/>
  <c r="CD409" i="6"/>
  <c r="CK411" i="6"/>
  <c r="CH413" i="6"/>
  <c r="CO416" i="6"/>
  <c r="CL418" i="6"/>
  <c r="CI420" i="6"/>
  <c r="CG422" i="6"/>
  <c r="CD424" i="6"/>
  <c r="CM425" i="6"/>
  <c r="CK427" i="6"/>
  <c r="CH429" i="6"/>
  <c r="CN430" i="6"/>
  <c r="CH432" i="6"/>
  <c r="CM433" i="6"/>
  <c r="CE435" i="6"/>
  <c r="CI436" i="6"/>
  <c r="CM437" i="6"/>
  <c r="CE439" i="6"/>
  <c r="CI440" i="6"/>
  <c r="CM441" i="6"/>
  <c r="CE443" i="6"/>
  <c r="CI444" i="6"/>
  <c r="CM445" i="6"/>
  <c r="CN446" i="6"/>
  <c r="CL447" i="6"/>
  <c r="CJ448" i="6"/>
  <c r="CJ449" i="6"/>
  <c r="CH450" i="6"/>
  <c r="CF451" i="6"/>
  <c r="CF452" i="6"/>
  <c r="CD453" i="6"/>
  <c r="CM453" i="6"/>
  <c r="CJ454" i="6"/>
  <c r="CH455" i="6"/>
  <c r="CE456" i="6"/>
  <c r="CN456" i="6"/>
  <c r="CK457" i="6"/>
  <c r="CH458" i="6"/>
  <c r="CE459" i="6"/>
  <c r="CN459" i="6"/>
  <c r="CL460" i="6"/>
  <c r="CI461" i="6"/>
  <c r="CF462" i="6"/>
  <c r="CO462" i="6"/>
  <c r="CL463" i="6"/>
  <c r="CI464" i="6"/>
  <c r="CF465" i="6"/>
  <c r="CD466" i="6"/>
  <c r="CL466" i="6"/>
  <c r="CH467" i="6"/>
  <c r="CD468" i="6"/>
  <c r="CL468" i="6"/>
  <c r="CH469" i="6"/>
  <c r="CD470" i="6"/>
  <c r="CL470" i="6"/>
  <c r="CH471" i="6"/>
  <c r="CD472" i="6"/>
  <c r="CL472" i="6"/>
  <c r="CH473" i="6"/>
  <c r="CD474" i="6"/>
  <c r="CL474" i="6"/>
  <c r="CH475" i="6"/>
  <c r="CD476" i="6"/>
  <c r="CL476" i="6"/>
  <c r="CH477" i="6"/>
  <c r="CD478" i="6"/>
  <c r="CL478" i="6"/>
  <c r="CH479" i="6"/>
  <c r="CD480" i="6"/>
  <c r="CL480" i="6"/>
  <c r="CH481" i="6"/>
  <c r="CD482" i="6"/>
  <c r="CL482" i="6"/>
  <c r="CH483" i="6"/>
  <c r="CD484" i="6"/>
  <c r="CL484" i="6"/>
  <c r="CH485" i="6"/>
  <c r="CD486" i="6"/>
  <c r="CL486" i="6"/>
  <c r="CH487" i="6"/>
  <c r="CD488" i="6"/>
  <c r="CL488" i="6"/>
  <c r="CH489" i="6"/>
  <c r="CD490" i="6"/>
  <c r="CL490" i="6"/>
  <c r="CH491" i="6"/>
  <c r="CD492" i="6"/>
  <c r="CL492" i="6"/>
  <c r="CH493" i="6"/>
  <c r="CD494" i="6"/>
  <c r="CL494" i="6"/>
  <c r="CH495" i="6"/>
  <c r="CD496" i="6"/>
  <c r="CL496" i="6"/>
  <c r="CH497" i="6"/>
  <c r="CD498" i="6"/>
  <c r="CL498" i="6"/>
  <c r="CH499" i="6"/>
  <c r="CD500" i="6"/>
  <c r="CL500" i="6"/>
  <c r="CH501" i="6"/>
  <c r="CD502" i="6"/>
  <c r="CL502" i="6"/>
  <c r="CH503" i="6"/>
  <c r="CD504" i="6"/>
  <c r="CL504" i="6"/>
  <c r="CH505" i="6"/>
  <c r="CD506" i="6"/>
  <c r="CL506" i="6"/>
  <c r="CH507" i="6"/>
  <c r="CD508" i="6"/>
  <c r="CL508" i="6"/>
  <c r="CH509" i="6"/>
  <c r="CD510" i="6"/>
  <c r="CL510" i="6"/>
  <c r="CH511" i="6"/>
  <c r="CD512" i="6"/>
  <c r="CL512" i="6"/>
  <c r="CH513" i="6"/>
  <c r="CD514" i="6"/>
  <c r="CL514" i="6"/>
  <c r="CH515" i="6"/>
  <c r="CD516" i="6"/>
  <c r="CL516" i="6"/>
  <c r="CH517" i="6"/>
  <c r="CD518" i="6"/>
  <c r="CL518" i="6"/>
  <c r="CH519" i="6"/>
  <c r="CD520" i="6"/>
  <c r="CL520" i="6"/>
  <c r="CH521" i="6"/>
  <c r="CD522" i="6"/>
  <c r="CL522" i="6"/>
  <c r="CH523" i="6"/>
  <c r="CD524" i="6"/>
  <c r="CL524" i="6"/>
  <c r="CH525" i="6"/>
  <c r="CD526" i="6"/>
  <c r="CL526" i="6"/>
  <c r="CH527" i="6"/>
  <c r="CD528" i="6"/>
  <c r="CL528" i="6"/>
  <c r="CH529" i="6"/>
  <c r="CD530" i="6"/>
  <c r="CL530" i="6"/>
  <c r="CH531" i="6"/>
  <c r="CD532" i="6"/>
  <c r="CL532" i="6"/>
  <c r="CH533" i="6"/>
  <c r="CD534" i="6"/>
  <c r="CL534" i="6"/>
  <c r="CH535" i="6"/>
  <c r="CD536" i="6"/>
  <c r="CL536" i="6"/>
  <c r="CH537" i="6"/>
  <c r="CD538" i="6"/>
  <c r="CL538" i="6"/>
  <c r="CH539" i="6"/>
  <c r="CD540" i="6"/>
  <c r="CL540" i="6"/>
  <c r="CH541" i="6"/>
  <c r="CD542" i="6"/>
  <c r="CL542" i="6"/>
  <c r="CH543" i="6"/>
  <c r="CD544" i="6"/>
  <c r="CL544" i="6"/>
  <c r="CH545" i="6"/>
  <c r="CD546" i="6"/>
  <c r="CL546" i="6"/>
  <c r="CH547" i="6"/>
  <c r="CD548" i="6"/>
  <c r="CL548" i="6"/>
  <c r="CH549" i="6"/>
  <c r="CD550" i="6"/>
  <c r="CL550" i="6"/>
  <c r="CH551" i="6"/>
  <c r="CD552" i="6"/>
  <c r="CL552" i="6"/>
  <c r="CH553" i="6"/>
  <c r="CD554" i="6"/>
  <c r="CL554" i="6"/>
  <c r="CH555" i="6"/>
  <c r="CD556" i="6"/>
  <c r="CL556" i="6"/>
  <c r="CH557" i="6"/>
  <c r="CD558" i="6"/>
  <c r="CL558" i="6"/>
  <c r="CH559" i="6"/>
  <c r="CD560" i="6"/>
  <c r="CL560" i="6"/>
  <c r="CH561" i="6"/>
  <c r="CD562" i="6"/>
  <c r="CL562" i="6"/>
  <c r="CH563" i="6"/>
  <c r="CD564" i="6"/>
  <c r="CL564" i="6"/>
  <c r="CH565" i="6"/>
  <c r="CD566" i="6"/>
  <c r="CL566" i="6"/>
  <c r="CH567" i="6"/>
  <c r="CD568" i="6"/>
  <c r="CL568" i="6"/>
  <c r="CH569" i="6"/>
  <c r="CD570" i="6"/>
  <c r="CL570" i="6"/>
  <c r="CH571" i="6"/>
  <c r="CD572" i="6"/>
  <c r="CL572" i="6"/>
  <c r="CH573" i="6"/>
  <c r="CD574" i="6"/>
  <c r="CL574" i="6"/>
  <c r="CH575" i="6"/>
  <c r="CD576" i="6"/>
  <c r="CL576" i="6"/>
  <c r="CH577" i="6"/>
  <c r="CD578" i="6"/>
  <c r="CL578" i="6"/>
  <c r="CH579" i="6"/>
  <c r="CD580" i="6"/>
  <c r="CK150" i="6"/>
  <c r="CG181" i="6"/>
  <c r="CJ200" i="6"/>
  <c r="CG236" i="6"/>
  <c r="CG245" i="6"/>
  <c r="CO257" i="6"/>
  <c r="CK270" i="6"/>
  <c r="CH279" i="6"/>
  <c r="CO287" i="6"/>
  <c r="CJ295" i="6"/>
  <c r="CD300" i="6"/>
  <c r="CI306" i="6"/>
  <c r="CK312" i="6"/>
  <c r="CF317" i="6"/>
  <c r="CF323" i="6"/>
  <c r="CL327" i="6"/>
  <c r="CJ330" i="6"/>
  <c r="CH338" i="6"/>
  <c r="CF341" i="6"/>
  <c r="CO344" i="6"/>
  <c r="CN347" i="6"/>
  <c r="CH350" i="6"/>
  <c r="CJ353" i="6"/>
  <c r="CI356" i="6"/>
  <c r="CO358" i="6"/>
  <c r="CN361" i="6"/>
  <c r="CD365" i="6"/>
  <c r="CJ367" i="6"/>
  <c r="CI370" i="6"/>
  <c r="CK373" i="6"/>
  <c r="CN375" i="6"/>
  <c r="CL378" i="6"/>
  <c r="CF381" i="6"/>
  <c r="CF383" i="6"/>
  <c r="CM385" i="6"/>
  <c r="CH388" i="6"/>
  <c r="CH390" i="6"/>
  <c r="CO392" i="6"/>
  <c r="CJ395" i="6"/>
  <c r="CJ397" i="6"/>
  <c r="CD400" i="6"/>
  <c r="CJ402" i="6"/>
  <c r="CJ404" i="6"/>
  <c r="CE407" i="6"/>
  <c r="CL409" i="6"/>
  <c r="CL411" i="6"/>
  <c r="CJ413" i="6"/>
  <c r="CF415" i="6"/>
  <c r="CD417" i="6"/>
  <c r="CN418" i="6"/>
  <c r="CJ420" i="6"/>
  <c r="CH422" i="6"/>
  <c r="CF424" i="6"/>
  <c r="CN425" i="6"/>
  <c r="CL427" i="6"/>
  <c r="CI429" i="6"/>
  <c r="CO430" i="6"/>
  <c r="CN433" i="6"/>
  <c r="CF435" i="6"/>
  <c r="CJ436" i="6"/>
  <c r="CN437" i="6"/>
  <c r="CF439" i="6"/>
  <c r="CJ440" i="6"/>
  <c r="CN441" i="6"/>
  <c r="CF443" i="6"/>
  <c r="CJ444" i="6"/>
  <c r="CN445" i="6"/>
  <c r="CO446" i="6"/>
  <c r="CM447" i="6"/>
  <c r="CL448" i="6"/>
  <c r="CK449" i="6"/>
  <c r="CI450" i="6"/>
  <c r="CH451" i="6"/>
  <c r="CG452" i="6"/>
  <c r="CE453" i="6"/>
  <c r="CN453" i="6"/>
  <c r="CL454" i="6"/>
  <c r="CI455" i="6"/>
  <c r="CF456" i="6"/>
  <c r="CO456" i="6"/>
  <c r="CL457" i="6"/>
  <c r="CF459" i="6"/>
  <c r="CD460" i="6"/>
  <c r="CM460" i="6"/>
  <c r="CJ461" i="6"/>
  <c r="CG462" i="6"/>
  <c r="CD463" i="6"/>
  <c r="CM463" i="6"/>
  <c r="CJ464" i="6"/>
  <c r="CH465" i="6"/>
  <c r="CI467" i="6"/>
  <c r="CE468" i="6"/>
  <c r="CM468" i="6"/>
  <c r="CI469" i="6"/>
  <c r="CE470" i="6"/>
  <c r="CM470" i="6"/>
  <c r="CI471" i="6"/>
  <c r="CE472" i="6"/>
  <c r="CM472" i="6"/>
  <c r="CI473" i="6"/>
  <c r="CE474" i="6"/>
  <c r="CM474" i="6"/>
  <c r="CI475" i="6"/>
  <c r="CI477" i="6"/>
  <c r="CE478" i="6"/>
  <c r="CM478" i="6"/>
  <c r="CI479" i="6"/>
  <c r="CI481" i="6"/>
  <c r="CE482" i="6"/>
  <c r="CM482" i="6"/>
  <c r="CI483" i="6"/>
  <c r="CE484" i="6"/>
  <c r="CM484" i="6"/>
  <c r="CE486" i="6"/>
  <c r="CM486" i="6"/>
  <c r="CI487" i="6"/>
  <c r="CE488" i="6"/>
  <c r="CM488" i="6"/>
  <c r="CI489" i="6"/>
  <c r="CE490" i="6"/>
  <c r="CM490" i="6"/>
  <c r="CE492" i="6"/>
  <c r="CM492" i="6"/>
  <c r="CI493" i="6"/>
  <c r="CE494" i="6"/>
  <c r="CM494" i="6"/>
  <c r="CI495" i="6"/>
  <c r="CE496" i="6"/>
  <c r="CM496" i="6"/>
  <c r="CI497" i="6"/>
  <c r="CE498" i="6"/>
  <c r="CM498" i="6"/>
  <c r="CI499" i="6"/>
  <c r="CI501" i="6"/>
  <c r="CE502" i="6"/>
  <c r="CM502" i="6"/>
  <c r="CI505" i="6"/>
  <c r="CE506" i="6"/>
  <c r="CM506" i="6"/>
  <c r="CI507" i="6"/>
  <c r="CE508" i="6"/>
  <c r="CM508" i="6"/>
  <c r="CE510" i="6"/>
  <c r="CM510" i="6"/>
  <c r="CI511" i="6"/>
  <c r="CE512" i="6"/>
  <c r="CM512" i="6"/>
  <c r="CI513" i="6"/>
  <c r="CE514" i="6"/>
  <c r="CM514" i="6"/>
  <c r="CI515" i="6"/>
  <c r="CE516" i="6"/>
  <c r="CM516" i="6"/>
  <c r="CI517" i="6"/>
  <c r="CI521" i="6"/>
  <c r="CE522" i="6"/>
  <c r="CM522" i="6"/>
  <c r="CI523" i="6"/>
  <c r="CE524" i="6"/>
  <c r="CM524" i="6"/>
  <c r="CI525" i="6"/>
  <c r="CE526" i="6"/>
  <c r="CM526" i="6"/>
  <c r="CI527" i="6"/>
  <c r="CE528" i="6"/>
  <c r="CM528" i="6"/>
  <c r="CI529" i="6"/>
  <c r="CE530" i="6"/>
  <c r="CM530" i="6"/>
  <c r="CE532" i="6"/>
  <c r="CM532" i="6"/>
  <c r="CE534" i="6"/>
  <c r="CM534" i="6"/>
  <c r="CI535" i="6"/>
  <c r="CE536" i="6"/>
  <c r="CM536" i="6"/>
  <c r="CI537" i="6"/>
  <c r="CE538" i="6"/>
  <c r="CM538" i="6"/>
  <c r="CI539" i="6"/>
  <c r="CI541" i="6"/>
  <c r="CE542" i="6"/>
  <c r="CM542" i="6"/>
  <c r="CI543" i="6"/>
  <c r="CE544" i="6"/>
  <c r="CM544" i="6"/>
  <c r="CI545" i="6"/>
  <c r="CE546" i="6"/>
  <c r="CM546" i="6"/>
  <c r="CI547" i="6"/>
  <c r="CE548" i="6"/>
  <c r="CM548" i="6"/>
  <c r="CI549" i="6"/>
  <c r="CE550" i="6"/>
  <c r="CM550" i="6"/>
  <c r="CI551" i="6"/>
  <c r="CE552" i="6"/>
  <c r="CM552" i="6"/>
  <c r="CI553" i="6"/>
  <c r="CE554" i="6"/>
  <c r="CM554" i="6"/>
  <c r="CI555" i="6"/>
  <c r="CE556" i="6"/>
  <c r="CM556" i="6"/>
  <c r="CI557" i="6"/>
  <c r="CE558" i="6"/>
  <c r="CM558" i="6"/>
  <c r="CI559" i="6"/>
  <c r="CI561" i="6"/>
  <c r="CE562" i="6"/>
  <c r="CM562" i="6"/>
  <c r="CE564" i="6"/>
  <c r="CM564" i="6"/>
  <c r="CI565" i="6"/>
  <c r="CE566" i="6"/>
  <c r="CM566" i="6"/>
  <c r="CI567" i="6"/>
  <c r="CI569" i="6"/>
  <c r="CE570" i="6"/>
  <c r="CM570" i="6"/>
  <c r="CI571" i="6"/>
  <c r="CE572" i="6"/>
  <c r="CM572" i="6"/>
  <c r="CI573" i="6"/>
  <c r="CE574" i="6"/>
  <c r="CM574" i="6"/>
  <c r="CI575" i="6"/>
  <c r="CE576" i="6"/>
  <c r="CM576" i="6"/>
  <c r="CI577" i="6"/>
  <c r="CI579" i="6"/>
  <c r="CE580" i="6"/>
  <c r="CM580" i="6"/>
  <c r="CE582" i="6"/>
  <c r="CM582" i="6"/>
  <c r="CI583" i="6"/>
  <c r="CE584" i="6"/>
  <c r="CM584" i="6"/>
  <c r="CI585" i="6"/>
  <c r="CE586" i="6"/>
  <c r="CM586" i="6"/>
  <c r="CI587" i="6"/>
  <c r="CE588" i="6"/>
  <c r="CM588" i="6"/>
  <c r="CI589" i="6"/>
  <c r="CE590" i="6"/>
  <c r="CM590" i="6"/>
  <c r="CI591" i="6"/>
  <c r="CE592" i="6"/>
  <c r="CM592" i="6"/>
  <c r="CI593" i="6"/>
  <c r="CE594" i="6"/>
  <c r="CM594" i="6"/>
  <c r="CI595" i="6"/>
  <c r="CE596" i="6"/>
  <c r="CM596" i="6"/>
  <c r="CI597" i="6"/>
  <c r="CE598" i="6"/>
  <c r="CM598" i="6"/>
  <c r="CI599" i="6"/>
  <c r="CE600" i="6"/>
  <c r="CM600" i="6"/>
  <c r="CI601" i="6"/>
  <c r="CE602" i="6"/>
  <c r="CM602" i="6"/>
  <c r="CI603" i="6"/>
  <c r="CE604" i="6"/>
  <c r="CM604" i="6"/>
  <c r="CE606" i="6"/>
  <c r="CM606" i="6"/>
  <c r="CI607" i="6"/>
  <c r="CE608" i="6"/>
  <c r="CM608" i="6"/>
  <c r="CI609" i="6"/>
  <c r="CE610" i="6"/>
  <c r="CM610" i="6"/>
  <c r="CI611" i="6"/>
  <c r="CE612" i="6"/>
  <c r="CM612" i="6"/>
  <c r="CI613" i="6"/>
  <c r="CI615" i="6"/>
  <c r="CE616" i="6"/>
  <c r="CM616" i="6"/>
  <c r="CI617" i="6"/>
  <c r="CI184" i="6"/>
  <c r="CK205" i="6"/>
  <c r="CJ219" i="6"/>
  <c r="CK236" i="6"/>
  <c r="CG249" i="6"/>
  <c r="CD258" i="6"/>
  <c r="CL270" i="6"/>
  <c r="CJ282" i="6"/>
  <c r="CD288" i="6"/>
  <c r="CM295" i="6"/>
  <c r="CO301" i="6"/>
  <c r="CJ306" i="6"/>
  <c r="CL312" i="6"/>
  <c r="CE319" i="6"/>
  <c r="CG323" i="6"/>
  <c r="CL331" i="6"/>
  <c r="CJ334" i="6"/>
  <c r="CH342" i="6"/>
  <c r="CD345" i="6"/>
  <c r="CF348" i="6"/>
  <c r="CK353" i="6"/>
  <c r="CJ356" i="6"/>
  <c r="CL359" i="6"/>
  <c r="CF362" i="6"/>
  <c r="CE365" i="6"/>
  <c r="CG368" i="6"/>
  <c r="CJ370" i="6"/>
  <c r="CL373" i="6"/>
  <c r="CN376" i="6"/>
  <c r="CN378" i="6"/>
  <c r="CH381" i="6"/>
  <c r="CN383" i="6"/>
  <c r="CN385" i="6"/>
  <c r="CI388" i="6"/>
  <c r="CD391" i="6"/>
  <c r="CD393" i="6"/>
  <c r="CK395" i="6"/>
  <c r="CF398" i="6"/>
  <c r="CF400" i="6"/>
  <c r="CL402" i="6"/>
  <c r="CF405" i="6"/>
  <c r="CF407" i="6"/>
  <c r="CM409" i="6"/>
  <c r="CN411" i="6"/>
  <c r="CL413" i="6"/>
  <c r="CJ415" i="6"/>
  <c r="CF417" i="6"/>
  <c r="CD419" i="6"/>
  <c r="CN420" i="6"/>
  <c r="CJ422" i="6"/>
  <c r="CH424" i="6"/>
  <c r="CF426" i="6"/>
  <c r="CN427" i="6"/>
  <c r="CK429" i="6"/>
  <c r="CE431" i="6"/>
  <c r="CL432" i="6"/>
  <c r="CD434" i="6"/>
  <c r="CH435" i="6"/>
  <c r="CL436" i="6"/>
  <c r="CD438" i="6"/>
  <c r="CH439" i="6"/>
  <c r="CL440" i="6"/>
  <c r="CD442" i="6"/>
  <c r="CH443" i="6"/>
  <c r="CL444" i="6"/>
  <c r="CD446" i="6"/>
  <c r="CD447" i="6"/>
  <c r="CN447" i="6"/>
  <c r="CN448" i="6"/>
  <c r="CL449" i="6"/>
  <c r="CJ450" i="6"/>
  <c r="CJ451" i="6"/>
  <c r="CH452" i="6"/>
  <c r="CF453" i="6"/>
  <c r="CD454" i="6"/>
  <c r="CM454" i="6"/>
  <c r="CJ455" i="6"/>
  <c r="CG456" i="6"/>
  <c r="CD457" i="6"/>
  <c r="CM457" i="6"/>
  <c r="CJ458" i="6"/>
  <c r="CH459" i="6"/>
  <c r="CE460" i="6"/>
  <c r="CN460" i="6"/>
  <c r="CK461" i="6"/>
  <c r="CH462" i="6"/>
  <c r="CE463" i="6"/>
  <c r="CN463" i="6"/>
  <c r="CL464" i="6"/>
  <c r="CF466" i="6"/>
  <c r="CN466" i="6"/>
  <c r="CJ467" i="6"/>
  <c r="CF468" i="6"/>
  <c r="CN468" i="6"/>
  <c r="CJ469" i="6"/>
  <c r="CF470" i="6"/>
  <c r="CN470" i="6"/>
  <c r="CJ471" i="6"/>
  <c r="CF472" i="6"/>
  <c r="CN472" i="6"/>
  <c r="CJ473" i="6"/>
  <c r="CF474" i="6"/>
  <c r="CN474" i="6"/>
  <c r="CJ475" i="6"/>
  <c r="CF476" i="6"/>
  <c r="CN476" i="6"/>
  <c r="CJ477" i="6"/>
  <c r="CF478" i="6"/>
  <c r="CN478" i="6"/>
  <c r="CJ479" i="6"/>
  <c r="CF480" i="6"/>
  <c r="CN480" i="6"/>
  <c r="CJ481" i="6"/>
  <c r="CF482" i="6"/>
  <c r="CN482" i="6"/>
  <c r="CJ483" i="6"/>
  <c r="CF484" i="6"/>
  <c r="CN484" i="6"/>
  <c r="CJ485" i="6"/>
  <c r="CF486" i="6"/>
  <c r="CN486" i="6"/>
  <c r="CJ487" i="6"/>
  <c r="CF488" i="6"/>
  <c r="CN488" i="6"/>
  <c r="CJ489" i="6"/>
  <c r="CF490" i="6"/>
  <c r="CN490" i="6"/>
  <c r="CJ491" i="6"/>
  <c r="CF492" i="6"/>
  <c r="CN492" i="6"/>
  <c r="CJ493" i="6"/>
  <c r="CF494" i="6"/>
  <c r="CN494" i="6"/>
  <c r="CJ495" i="6"/>
  <c r="CF496" i="6"/>
  <c r="CN496" i="6"/>
  <c r="CJ497" i="6"/>
  <c r="CF498" i="6"/>
  <c r="CN498" i="6"/>
  <c r="CJ499" i="6"/>
  <c r="CF500" i="6"/>
  <c r="CN500" i="6"/>
  <c r="CJ501" i="6"/>
  <c r="CF502" i="6"/>
  <c r="CN502" i="6"/>
  <c r="CJ503" i="6"/>
  <c r="CF504" i="6"/>
  <c r="CN504" i="6"/>
  <c r="CJ505" i="6"/>
  <c r="CF506" i="6"/>
  <c r="CN506" i="6"/>
  <c r="CJ507" i="6"/>
  <c r="CF508" i="6"/>
  <c r="CN508" i="6"/>
  <c r="CJ509" i="6"/>
  <c r="CF510" i="6"/>
  <c r="CN510" i="6"/>
  <c r="CJ511" i="6"/>
  <c r="CF512" i="6"/>
  <c r="CN512" i="6"/>
  <c r="CJ513" i="6"/>
  <c r="CF514" i="6"/>
  <c r="CN514" i="6"/>
  <c r="CJ515" i="6"/>
  <c r="CF516" i="6"/>
  <c r="CN516" i="6"/>
  <c r="CJ517" i="6"/>
  <c r="CF518" i="6"/>
  <c r="CN518" i="6"/>
  <c r="CJ519" i="6"/>
  <c r="CF520" i="6"/>
  <c r="CN520" i="6"/>
  <c r="CJ521" i="6"/>
  <c r="CF522" i="6"/>
  <c r="CN522" i="6"/>
  <c r="CJ523" i="6"/>
  <c r="CF524" i="6"/>
  <c r="CN524" i="6"/>
  <c r="CJ525" i="6"/>
  <c r="CF526" i="6"/>
  <c r="CN526" i="6"/>
  <c r="CJ527" i="6"/>
  <c r="CF528" i="6"/>
  <c r="CN528" i="6"/>
  <c r="CJ529" i="6"/>
  <c r="CF530" i="6"/>
  <c r="CN530" i="6"/>
  <c r="CJ531" i="6"/>
  <c r="CF532" i="6"/>
  <c r="CN532" i="6"/>
  <c r="CJ533" i="6"/>
  <c r="CF534" i="6"/>
  <c r="CN534" i="6"/>
  <c r="CJ535" i="6"/>
  <c r="CF536" i="6"/>
  <c r="CN536" i="6"/>
  <c r="CJ537" i="6"/>
  <c r="CF538" i="6"/>
  <c r="CN538" i="6"/>
  <c r="CJ539" i="6"/>
  <c r="CF540" i="6"/>
  <c r="CN540" i="6"/>
  <c r="CJ541" i="6"/>
  <c r="CF542" i="6"/>
  <c r="CN542" i="6"/>
  <c r="CJ543" i="6"/>
  <c r="CF544" i="6"/>
  <c r="CN544" i="6"/>
  <c r="CJ545" i="6"/>
  <c r="CF546" i="6"/>
  <c r="CN546" i="6"/>
  <c r="CJ547" i="6"/>
  <c r="CF548" i="6"/>
  <c r="CN548" i="6"/>
  <c r="CJ549" i="6"/>
  <c r="CF550" i="6"/>
  <c r="CN550" i="6"/>
  <c r="CJ551" i="6"/>
  <c r="CF552" i="6"/>
  <c r="CN552" i="6"/>
  <c r="CJ553" i="6"/>
  <c r="CF554" i="6"/>
  <c r="CN554" i="6"/>
  <c r="CJ555" i="6"/>
  <c r="CF556" i="6"/>
  <c r="CN556" i="6"/>
  <c r="CJ557" i="6"/>
  <c r="CF558" i="6"/>
  <c r="CN558" i="6"/>
  <c r="CJ559" i="6"/>
  <c r="CF560" i="6"/>
  <c r="CN560" i="6"/>
  <c r="CJ561" i="6"/>
  <c r="CF562" i="6"/>
  <c r="CN562" i="6"/>
  <c r="CJ563" i="6"/>
  <c r="CF564" i="6"/>
  <c r="CN564" i="6"/>
  <c r="CJ565" i="6"/>
  <c r="CF566" i="6"/>
  <c r="CN566" i="6"/>
  <c r="CJ567" i="6"/>
  <c r="CF568" i="6"/>
  <c r="CN568" i="6"/>
  <c r="CJ569" i="6"/>
  <c r="CF570" i="6"/>
  <c r="CN570" i="6"/>
  <c r="CJ571" i="6"/>
  <c r="CF572" i="6"/>
  <c r="CN572" i="6"/>
  <c r="CJ573" i="6"/>
  <c r="CF574" i="6"/>
  <c r="CN574" i="6"/>
  <c r="CJ575" i="6"/>
  <c r="CF576" i="6"/>
  <c r="CN576" i="6"/>
  <c r="CJ577" i="6"/>
  <c r="CF578" i="6"/>
  <c r="CN578" i="6"/>
  <c r="CJ579" i="6"/>
  <c r="CF580" i="6"/>
  <c r="CN580" i="6"/>
  <c r="CJ581" i="6"/>
  <c r="CF582" i="6"/>
  <c r="CN582" i="6"/>
  <c r="CJ583" i="6"/>
  <c r="CF584" i="6"/>
  <c r="CN584" i="6"/>
  <c r="CJ585" i="6"/>
  <c r="CF586" i="6"/>
  <c r="CN586" i="6"/>
  <c r="CJ587" i="6"/>
  <c r="CF588" i="6"/>
  <c r="CN588" i="6"/>
  <c r="CJ589" i="6"/>
  <c r="CF590" i="6"/>
  <c r="CN590" i="6"/>
  <c r="CJ591" i="6"/>
  <c r="CF592" i="6"/>
  <c r="CN592" i="6"/>
  <c r="CJ593" i="6"/>
  <c r="CF594" i="6"/>
  <c r="CN594" i="6"/>
  <c r="CJ595" i="6"/>
  <c r="CF596" i="6"/>
  <c r="CN596" i="6"/>
  <c r="CJ597" i="6"/>
  <c r="CF598" i="6"/>
  <c r="CN598" i="6"/>
  <c r="CJ599" i="6"/>
  <c r="CF600" i="6"/>
  <c r="CN600" i="6"/>
  <c r="CJ601" i="6"/>
  <c r="CF602" i="6"/>
  <c r="CN602" i="6"/>
  <c r="CJ603" i="6"/>
  <c r="CF604" i="6"/>
  <c r="CN604" i="6"/>
  <c r="CJ605" i="6"/>
  <c r="CF606" i="6"/>
  <c r="CN606" i="6"/>
  <c r="CJ607" i="6"/>
  <c r="CF608" i="6"/>
  <c r="CN608" i="6"/>
  <c r="CJ609" i="6"/>
  <c r="CF610" i="6"/>
  <c r="CN610" i="6"/>
  <c r="CJ611" i="6"/>
  <c r="CF612" i="6"/>
  <c r="CN612" i="6"/>
  <c r="CJ613" i="6"/>
  <c r="CI160" i="6"/>
  <c r="CJ184" i="6"/>
  <c r="CM207" i="6"/>
  <c r="CO223" i="6"/>
  <c r="CL236" i="6"/>
  <c r="CH249" i="6"/>
  <c r="CD262" i="6"/>
  <c r="CK282" i="6"/>
  <c r="CJ290" i="6"/>
  <c r="CN295" i="6"/>
  <c r="CD302" i="6"/>
  <c r="CN312" i="6"/>
  <c r="CF319" i="6"/>
  <c r="CL324" i="6"/>
  <c r="CN327" i="6"/>
  <c r="CM331" i="6"/>
  <c r="CL335" i="6"/>
  <c r="CJ338" i="6"/>
  <c r="CI342" i="6"/>
  <c r="CM345" i="6"/>
  <c r="CG348" i="6"/>
  <c r="CF351" i="6"/>
  <c r="CH354" i="6"/>
  <c r="CN356" i="6"/>
  <c r="CM359" i="6"/>
  <c r="CO362" i="6"/>
  <c r="CF365" i="6"/>
  <c r="CH368" i="6"/>
  <c r="CJ371" i="6"/>
  <c r="CM373" i="6"/>
  <c r="CJ379" i="6"/>
  <c r="CJ381" i="6"/>
  <c r="CD384" i="6"/>
  <c r="CJ386" i="6"/>
  <c r="CJ388" i="6"/>
  <c r="CE391" i="6"/>
  <c r="CL393" i="6"/>
  <c r="CL395" i="6"/>
  <c r="CG398" i="6"/>
  <c r="CN400" i="6"/>
  <c r="CN402" i="6"/>
  <c r="CH405" i="6"/>
  <c r="CN407" i="6"/>
  <c r="CN409" i="6"/>
  <c r="CH412" i="6"/>
  <c r="CF414" i="6"/>
  <c r="CN415" i="6"/>
  <c r="CL417" i="6"/>
  <c r="CJ419" i="6"/>
  <c r="CF421" i="6"/>
  <c r="CD423" i="6"/>
  <c r="CN424" i="6"/>
  <c r="CJ426" i="6"/>
  <c r="CH428" i="6"/>
  <c r="CD430" i="6"/>
  <c r="CJ431" i="6"/>
  <c r="CD433" i="6"/>
  <c r="CH434" i="6"/>
  <c r="CL435" i="6"/>
  <c r="CD437" i="6"/>
  <c r="CH438" i="6"/>
  <c r="CL439" i="6"/>
  <c r="CD441" i="6"/>
  <c r="CH442" i="6"/>
  <c r="CL443" i="6"/>
  <c r="CD445" i="6"/>
  <c r="CG446" i="6"/>
  <c r="CE447" i="6"/>
  <c r="CD448" i="6"/>
  <c r="CL450" i="6"/>
  <c r="CK451" i="6"/>
  <c r="CI452" i="6"/>
  <c r="CH453" i="6"/>
  <c r="CE454" i="6"/>
  <c r="CN454" i="6"/>
  <c r="CK455" i="6"/>
  <c r="CH456" i="6"/>
  <c r="CE457" i="6"/>
  <c r="CN457" i="6"/>
  <c r="CL458" i="6"/>
  <c r="CI459" i="6"/>
  <c r="CF460" i="6"/>
  <c r="CO460" i="6"/>
  <c r="CL461" i="6"/>
  <c r="CI462" i="6"/>
  <c r="CF463" i="6"/>
  <c r="CD464" i="6"/>
  <c r="CM464" i="6"/>
  <c r="CJ465" i="6"/>
  <c r="CG466" i="6"/>
  <c r="CK467" i="6"/>
  <c r="CG468" i="6"/>
  <c r="CO468" i="6"/>
  <c r="CK469" i="6"/>
  <c r="CG470" i="6"/>
  <c r="CO470" i="6"/>
  <c r="CK471" i="6"/>
  <c r="CG472" i="6"/>
  <c r="CO472" i="6"/>
  <c r="CK473" i="6"/>
  <c r="CG474" i="6"/>
  <c r="CO474" i="6"/>
  <c r="CK475" i="6"/>
  <c r="CG476" i="6"/>
  <c r="CK477" i="6"/>
  <c r="CG478" i="6"/>
  <c r="CO478" i="6"/>
  <c r="CK479" i="6"/>
  <c r="CG480" i="6"/>
  <c r="CK481" i="6"/>
  <c r="CG482" i="6"/>
  <c r="CO482" i="6"/>
  <c r="CK483" i="6"/>
  <c r="CG484" i="6"/>
  <c r="CO484" i="6"/>
  <c r="CK485" i="6"/>
  <c r="CG486" i="6"/>
  <c r="CO486" i="6"/>
  <c r="CK487" i="6"/>
  <c r="CG488" i="6"/>
  <c r="CO488" i="6"/>
  <c r="CK489" i="6"/>
  <c r="CG490" i="6"/>
  <c r="CO490" i="6"/>
  <c r="CK491" i="6"/>
  <c r="CG492" i="6"/>
  <c r="CO492" i="6"/>
  <c r="CK493" i="6"/>
  <c r="CG494" i="6"/>
  <c r="CO494" i="6"/>
  <c r="CK495" i="6"/>
  <c r="CG496" i="6"/>
  <c r="CO496" i="6"/>
  <c r="CK497" i="6"/>
  <c r="CG498" i="6"/>
  <c r="CO498" i="6"/>
  <c r="CK499" i="6"/>
  <c r="CG500" i="6"/>
  <c r="CK501" i="6"/>
  <c r="CG502" i="6"/>
  <c r="CO502" i="6"/>
  <c r="CK503" i="6"/>
  <c r="CG504" i="6"/>
  <c r="CK505" i="6"/>
  <c r="CG506" i="6"/>
  <c r="CO506" i="6"/>
  <c r="CK507" i="6"/>
  <c r="CG508" i="6"/>
  <c r="CO508" i="6"/>
  <c r="CK509" i="6"/>
  <c r="CG510" i="6"/>
  <c r="CO510" i="6"/>
  <c r="CK511" i="6"/>
  <c r="CG512" i="6"/>
  <c r="CO512" i="6"/>
  <c r="CK513" i="6"/>
  <c r="CG514" i="6"/>
  <c r="CO514" i="6"/>
  <c r="CK515" i="6"/>
  <c r="CG516" i="6"/>
  <c r="CO516" i="6"/>
  <c r="CK517" i="6"/>
  <c r="CG518" i="6"/>
  <c r="CK519" i="6"/>
  <c r="CG520" i="6"/>
  <c r="CK521" i="6"/>
  <c r="CG522" i="6"/>
  <c r="CO522" i="6"/>
  <c r="CK523" i="6"/>
  <c r="CG524" i="6"/>
  <c r="CO524" i="6"/>
  <c r="CK525" i="6"/>
  <c r="CG526" i="6"/>
  <c r="CO526" i="6"/>
  <c r="CK527" i="6"/>
  <c r="CG528" i="6"/>
  <c r="CO528" i="6"/>
  <c r="CK529" i="6"/>
  <c r="CG530" i="6"/>
  <c r="CO530" i="6"/>
  <c r="CK531" i="6"/>
  <c r="CG532" i="6"/>
  <c r="CO532" i="6"/>
  <c r="CK533" i="6"/>
  <c r="CG534" i="6"/>
  <c r="CO534" i="6"/>
  <c r="CK535" i="6"/>
  <c r="CG536" i="6"/>
  <c r="CO536" i="6"/>
  <c r="CK537" i="6"/>
  <c r="CG538" i="6"/>
  <c r="CO538" i="6"/>
  <c r="CK539" i="6"/>
  <c r="CG540" i="6"/>
  <c r="CK541" i="6"/>
  <c r="CG542" i="6"/>
  <c r="CO542" i="6"/>
  <c r="CK543" i="6"/>
  <c r="CG544" i="6"/>
  <c r="CO544" i="6"/>
  <c r="CK545" i="6"/>
  <c r="CG546" i="6"/>
  <c r="CO546" i="6"/>
  <c r="CK547" i="6"/>
  <c r="CG548" i="6"/>
  <c r="CO548" i="6"/>
  <c r="CK549" i="6"/>
  <c r="CG550" i="6"/>
  <c r="CO550" i="6"/>
  <c r="CK551" i="6"/>
  <c r="CG552" i="6"/>
  <c r="CO552" i="6"/>
  <c r="CK553" i="6"/>
  <c r="CG554" i="6"/>
  <c r="CO554" i="6"/>
  <c r="CK555" i="6"/>
  <c r="CG556" i="6"/>
  <c r="CO556" i="6"/>
  <c r="CK557" i="6"/>
  <c r="CG558" i="6"/>
  <c r="CO558" i="6"/>
  <c r="CK559" i="6"/>
  <c r="CG560" i="6"/>
  <c r="CK561" i="6"/>
  <c r="CG562" i="6"/>
  <c r="CO562" i="6"/>
  <c r="CK563" i="6"/>
  <c r="CG564" i="6"/>
  <c r="CO564" i="6"/>
  <c r="CK565" i="6"/>
  <c r="CG566" i="6"/>
  <c r="CO566" i="6"/>
  <c r="CK567" i="6"/>
  <c r="CG568" i="6"/>
  <c r="CK569" i="6"/>
  <c r="CG570" i="6"/>
  <c r="CO570" i="6"/>
  <c r="CK571" i="6"/>
  <c r="CG572" i="6"/>
  <c r="CO572" i="6"/>
  <c r="CK573" i="6"/>
  <c r="CG574" i="6"/>
  <c r="CO574" i="6"/>
  <c r="CK575" i="6"/>
  <c r="CG576" i="6"/>
  <c r="CO576" i="6"/>
  <c r="CK577" i="6"/>
  <c r="CG578" i="6"/>
  <c r="CK579" i="6"/>
  <c r="CG580" i="6"/>
  <c r="CO580" i="6"/>
  <c r="CK581" i="6"/>
  <c r="CG582" i="6"/>
  <c r="CO582" i="6"/>
  <c r="CK583" i="6"/>
  <c r="CG584" i="6"/>
  <c r="CO584" i="6"/>
  <c r="CK585" i="6"/>
  <c r="CG586" i="6"/>
  <c r="CO586" i="6"/>
  <c r="CK587" i="6"/>
  <c r="CG588" i="6"/>
  <c r="CO588" i="6"/>
  <c r="CK589" i="6"/>
  <c r="CG590" i="6"/>
  <c r="CO590" i="6"/>
  <c r="CK591" i="6"/>
  <c r="CG592" i="6"/>
  <c r="CO592" i="6"/>
  <c r="CK593" i="6"/>
  <c r="CG594" i="6"/>
  <c r="CO594" i="6"/>
  <c r="CK595" i="6"/>
  <c r="CG596" i="6"/>
  <c r="CO596" i="6"/>
  <c r="CK597" i="6"/>
  <c r="CG598" i="6"/>
  <c r="CO598" i="6"/>
  <c r="CK599" i="6"/>
  <c r="CG600" i="6"/>
  <c r="CO600" i="6"/>
  <c r="CK601" i="6"/>
  <c r="CG602" i="6"/>
  <c r="CO602" i="6"/>
  <c r="CK603" i="6"/>
  <c r="CG604" i="6"/>
  <c r="CO604" i="6"/>
  <c r="CK605" i="6"/>
  <c r="CG606" i="6"/>
  <c r="CO606" i="6"/>
  <c r="CK607" i="6"/>
  <c r="CG608" i="6"/>
  <c r="CO608" i="6"/>
  <c r="CK609" i="6"/>
  <c r="CG610" i="6"/>
  <c r="CO610" i="6"/>
  <c r="CK611" i="6"/>
  <c r="CG612" i="6"/>
  <c r="CO612" i="6"/>
  <c r="CK613" i="6"/>
  <c r="CG614" i="6"/>
  <c r="CK615" i="6"/>
  <c r="CG616" i="6"/>
  <c r="CO616" i="6"/>
  <c r="CJ160" i="6"/>
  <c r="CK191" i="6"/>
  <c r="CN207" i="6"/>
  <c r="CK225" i="6"/>
  <c r="CL240" i="6"/>
  <c r="CI249" i="6"/>
  <c r="CE262" i="6"/>
  <c r="CL282" i="6"/>
  <c r="CK290" i="6"/>
  <c r="CM297" i="6"/>
  <c r="CF302" i="6"/>
  <c r="CJ308" i="6"/>
  <c r="CL314" i="6"/>
  <c r="CG319" i="6"/>
  <c r="CN324" i="6"/>
  <c r="CD329" i="6"/>
  <c r="CN331" i="6"/>
  <c r="CM335" i="6"/>
  <c r="CL339" i="6"/>
  <c r="CJ342" i="6"/>
  <c r="CN345" i="6"/>
  <c r="CD349" i="6"/>
  <c r="CJ351" i="6"/>
  <c r="CI354" i="6"/>
  <c r="CK357" i="6"/>
  <c r="CN359" i="6"/>
  <c r="CD363" i="6"/>
  <c r="CF366" i="6"/>
  <c r="CK371" i="6"/>
  <c r="CJ374" i="6"/>
  <c r="CD377" i="6"/>
  <c r="CK379" i="6"/>
  <c r="CF382" i="6"/>
  <c r="CF384" i="6"/>
  <c r="CL386" i="6"/>
  <c r="CF389" i="6"/>
  <c r="CF391" i="6"/>
  <c r="CM393" i="6"/>
  <c r="CH396" i="6"/>
  <c r="CH398" i="6"/>
  <c r="CO400" i="6"/>
  <c r="CJ403" i="6"/>
  <c r="CJ405" i="6"/>
  <c r="CD408" i="6"/>
  <c r="CJ410" i="6"/>
  <c r="CI412" i="6"/>
  <c r="CG414" i="6"/>
  <c r="CD416" i="6"/>
  <c r="CM417" i="6"/>
  <c r="CK419" i="6"/>
  <c r="CH421" i="6"/>
  <c r="CO424" i="6"/>
  <c r="CL426" i="6"/>
  <c r="CE430" i="6"/>
  <c r="CK431" i="6"/>
  <c r="CE433" i="6"/>
  <c r="CI434" i="6"/>
  <c r="CM435" i="6"/>
  <c r="CE437" i="6"/>
  <c r="CI438" i="6"/>
  <c r="CM439" i="6"/>
  <c r="CE441" i="6"/>
  <c r="CI442" i="6"/>
  <c r="CM443" i="6"/>
  <c r="CE445" i="6"/>
  <c r="CH446" i="6"/>
  <c r="CF447" i="6"/>
  <c r="CF448" i="6"/>
  <c r="CD449" i="6"/>
  <c r="CN449" i="6"/>
  <c r="CN450" i="6"/>
  <c r="CL451" i="6"/>
  <c r="CJ452" i="6"/>
  <c r="CI453" i="6"/>
  <c r="CF454" i="6"/>
  <c r="CO454" i="6"/>
  <c r="CL455" i="6"/>
  <c r="CI456" i="6"/>
  <c r="CF457" i="6"/>
  <c r="CD458" i="6"/>
  <c r="CJ459" i="6"/>
  <c r="CG460" i="6"/>
  <c r="CD461" i="6"/>
  <c r="CM461" i="6"/>
  <c r="CJ462" i="6"/>
  <c r="CH463" i="6"/>
  <c r="CE464" i="6"/>
  <c r="CN464" i="6"/>
  <c r="CK465" i="6"/>
  <c r="CH466" i="6"/>
  <c r="CD467" i="6"/>
  <c r="CL467" i="6"/>
  <c r="CH468" i="6"/>
  <c r="CD469" i="6"/>
  <c r="CL469" i="6"/>
  <c r="CH470" i="6"/>
  <c r="CD471" i="6"/>
  <c r="CL471" i="6"/>
  <c r="CH472" i="6"/>
  <c r="CD473" i="6"/>
  <c r="CL473" i="6"/>
  <c r="CH474" i="6"/>
  <c r="CD475" i="6"/>
  <c r="CL475" i="6"/>
  <c r="CH476" i="6"/>
  <c r="CD477" i="6"/>
  <c r="CL477" i="6"/>
  <c r="CH478" i="6"/>
  <c r="CD479" i="6"/>
  <c r="CL479" i="6"/>
  <c r="CH480" i="6"/>
  <c r="CD481" i="6"/>
  <c r="CL481" i="6"/>
  <c r="CH482" i="6"/>
  <c r="CD483" i="6"/>
  <c r="CL483" i="6"/>
  <c r="CH484" i="6"/>
  <c r="CD485" i="6"/>
  <c r="CL485" i="6"/>
  <c r="CH486" i="6"/>
  <c r="CD487" i="6"/>
  <c r="CL487" i="6"/>
  <c r="CH488" i="6"/>
  <c r="CD489" i="6"/>
  <c r="CL489" i="6"/>
  <c r="CH490" i="6"/>
  <c r="CD491" i="6"/>
  <c r="CL491" i="6"/>
  <c r="CH492" i="6"/>
  <c r="CD493" i="6"/>
  <c r="CL493" i="6"/>
  <c r="CH494" i="6"/>
  <c r="CD495" i="6"/>
  <c r="CL495" i="6"/>
  <c r="CH496" i="6"/>
  <c r="CD497" i="6"/>
  <c r="CL497" i="6"/>
  <c r="CH498" i="6"/>
  <c r="CD499" i="6"/>
  <c r="CL499" i="6"/>
  <c r="CH500" i="6"/>
  <c r="CD501" i="6"/>
  <c r="CL501" i="6"/>
  <c r="CH502" i="6"/>
  <c r="CD503" i="6"/>
  <c r="CL503" i="6"/>
  <c r="CH504" i="6"/>
  <c r="CD505" i="6"/>
  <c r="CL505" i="6"/>
  <c r="CH506" i="6"/>
  <c r="CD507" i="6"/>
  <c r="CL507" i="6"/>
  <c r="CH508" i="6"/>
  <c r="CD509" i="6"/>
  <c r="CL509" i="6"/>
  <c r="CH510" i="6"/>
  <c r="CD511" i="6"/>
  <c r="CL511" i="6"/>
  <c r="CH512" i="6"/>
  <c r="CD513" i="6"/>
  <c r="CL513" i="6"/>
  <c r="CH514" i="6"/>
  <c r="CD515" i="6"/>
  <c r="CL515" i="6"/>
  <c r="CH516" i="6"/>
  <c r="CD517" i="6"/>
  <c r="CL517" i="6"/>
  <c r="CH518" i="6"/>
  <c r="CD519" i="6"/>
  <c r="CL519" i="6"/>
  <c r="CH520" i="6"/>
  <c r="CD521" i="6"/>
  <c r="CL521" i="6"/>
  <c r="CH522" i="6"/>
  <c r="CD523" i="6"/>
  <c r="CL523" i="6"/>
  <c r="CH524" i="6"/>
  <c r="CD525" i="6"/>
  <c r="CL525" i="6"/>
  <c r="CH526" i="6"/>
  <c r="CD527" i="6"/>
  <c r="CL527" i="6"/>
  <c r="CH528" i="6"/>
  <c r="CD529" i="6"/>
  <c r="CL529" i="6"/>
  <c r="CH530" i="6"/>
  <c r="CD531" i="6"/>
  <c r="CL531" i="6"/>
  <c r="CH532" i="6"/>
  <c r="CD533" i="6"/>
  <c r="CL533" i="6"/>
  <c r="CH534" i="6"/>
  <c r="CD535" i="6"/>
  <c r="CL535" i="6"/>
  <c r="CH536" i="6"/>
  <c r="CD537" i="6"/>
  <c r="CL537" i="6"/>
  <c r="CH538" i="6"/>
  <c r="CD539" i="6"/>
  <c r="CL539" i="6"/>
  <c r="CH540" i="6"/>
  <c r="CD541" i="6"/>
  <c r="CL541" i="6"/>
  <c r="CH542" i="6"/>
  <c r="CD543" i="6"/>
  <c r="CL543" i="6"/>
  <c r="CH544" i="6"/>
  <c r="CD545" i="6"/>
  <c r="CL545" i="6"/>
  <c r="CH546" i="6"/>
  <c r="CD547" i="6"/>
  <c r="CL547" i="6"/>
  <c r="CH548" i="6"/>
  <c r="CD549" i="6"/>
  <c r="CL549" i="6"/>
  <c r="CH550" i="6"/>
  <c r="CD551" i="6"/>
  <c r="CL551" i="6"/>
  <c r="CH552" i="6"/>
  <c r="CD553" i="6"/>
  <c r="CL553" i="6"/>
  <c r="CH554" i="6"/>
  <c r="CD555" i="6"/>
  <c r="CL555" i="6"/>
  <c r="CH556" i="6"/>
  <c r="CD557" i="6"/>
  <c r="CL557" i="6"/>
  <c r="CH558" i="6"/>
  <c r="CD559" i="6"/>
  <c r="CL559" i="6"/>
  <c r="CH560" i="6"/>
  <c r="CD561" i="6"/>
  <c r="CL561" i="6"/>
  <c r="CH562" i="6"/>
  <c r="CD563" i="6"/>
  <c r="CL563" i="6"/>
  <c r="CH564" i="6"/>
  <c r="CD565" i="6"/>
  <c r="CL565" i="6"/>
  <c r="CH566" i="6"/>
  <c r="CD567" i="6"/>
  <c r="CL567" i="6"/>
  <c r="CH568" i="6"/>
  <c r="CD569" i="6"/>
  <c r="CL569" i="6"/>
  <c r="CH570" i="6"/>
  <c r="CD571" i="6"/>
  <c r="CL571" i="6"/>
  <c r="CH572" i="6"/>
  <c r="CD573" i="6"/>
  <c r="CL573" i="6"/>
  <c r="CH574" i="6"/>
  <c r="CD575" i="6"/>
  <c r="CL575" i="6"/>
  <c r="CH576" i="6"/>
  <c r="CD577" i="6"/>
  <c r="CL577" i="6"/>
  <c r="CH578" i="6"/>
  <c r="CD579" i="6"/>
  <c r="CL579" i="6"/>
  <c r="CH580" i="6"/>
  <c r="CD581" i="6"/>
  <c r="CL581" i="6"/>
  <c r="CH582" i="6"/>
  <c r="CD583" i="6"/>
  <c r="CL583" i="6"/>
  <c r="CH584" i="6"/>
  <c r="CD585" i="6"/>
  <c r="CL585" i="6"/>
  <c r="CH586" i="6"/>
  <c r="CD587" i="6"/>
  <c r="CL587" i="6"/>
  <c r="CH588" i="6"/>
  <c r="CD589" i="6"/>
  <c r="CL589" i="6"/>
  <c r="CH590" i="6"/>
  <c r="CD591" i="6"/>
  <c r="CL591" i="6"/>
  <c r="CH592" i="6"/>
  <c r="CD593" i="6"/>
  <c r="CL593" i="6"/>
  <c r="CH594" i="6"/>
  <c r="CD595" i="6"/>
  <c r="CL595" i="6"/>
  <c r="CH596" i="6"/>
  <c r="CD597" i="6"/>
  <c r="CL597" i="6"/>
  <c r="CH598" i="6"/>
  <c r="CD599" i="6"/>
  <c r="CL599" i="6"/>
  <c r="CH600" i="6"/>
  <c r="CD601" i="6"/>
  <c r="CL601" i="6"/>
  <c r="CH602" i="6"/>
  <c r="CD603" i="6"/>
  <c r="CL603" i="6"/>
  <c r="CH604" i="6"/>
  <c r="CD605" i="6"/>
  <c r="CL605" i="6"/>
  <c r="CH606" i="6"/>
  <c r="CD607" i="6"/>
  <c r="CL607" i="6"/>
  <c r="CH608" i="6"/>
  <c r="CD609" i="6"/>
  <c r="CL609" i="6"/>
  <c r="CH610" i="6"/>
  <c r="CD611" i="6"/>
  <c r="CL611" i="6"/>
  <c r="CH612" i="6"/>
  <c r="CD613" i="6"/>
  <c r="CL613" i="6"/>
  <c r="CH614" i="6"/>
  <c r="CD615" i="6"/>
  <c r="CL615" i="6"/>
  <c r="CH616" i="6"/>
  <c r="CD617" i="6"/>
  <c r="CL617" i="6"/>
  <c r="CH618" i="6"/>
  <c r="CD619" i="6"/>
  <c r="CL619" i="6"/>
  <c r="CH620" i="6"/>
  <c r="CD621" i="6"/>
  <c r="CL621" i="6"/>
  <c r="CH622" i="6"/>
  <c r="CD623" i="6"/>
  <c r="CL623" i="6"/>
  <c r="CH624" i="6"/>
  <c r="CD625" i="6"/>
  <c r="CL625" i="6"/>
  <c r="CH626" i="6"/>
  <c r="CD627" i="6"/>
  <c r="CL627" i="6"/>
  <c r="CH628" i="6"/>
  <c r="CD629" i="6"/>
  <c r="CL629" i="6"/>
  <c r="CH630" i="6"/>
  <c r="CF173" i="6"/>
  <c r="CI194" i="6"/>
  <c r="CD213" i="6"/>
  <c r="CE230" i="6"/>
  <c r="CN240" i="6"/>
  <c r="CJ253" i="6"/>
  <c r="CF266" i="6"/>
  <c r="CG285" i="6"/>
  <c r="CF293" i="6"/>
  <c r="CO297" i="6"/>
  <c r="CF304" i="6"/>
  <c r="CJ310" i="6"/>
  <c r="CE315" i="6"/>
  <c r="CG321" i="6"/>
  <c r="CG326" i="6"/>
  <c r="CF329" i="6"/>
  <c r="CE333" i="6"/>
  <c r="CD337" i="6"/>
  <c r="CN339" i="6"/>
  <c r="CM343" i="6"/>
  <c r="CO346" i="6"/>
  <c r="CF349" i="6"/>
  <c r="CH352" i="6"/>
  <c r="CJ355" i="6"/>
  <c r="CO360" i="6"/>
  <c r="CN363" i="6"/>
  <c r="CH366" i="6"/>
  <c r="CJ369" i="6"/>
  <c r="CO374" i="6"/>
  <c r="CM377" i="6"/>
  <c r="CH380" i="6"/>
  <c r="CH382" i="6"/>
  <c r="CJ387" i="6"/>
  <c r="CJ389" i="6"/>
  <c r="CD392" i="6"/>
  <c r="CJ394" i="6"/>
  <c r="CJ396" i="6"/>
  <c r="CE399" i="6"/>
  <c r="CL401" i="6"/>
  <c r="CL403" i="6"/>
  <c r="CG406" i="6"/>
  <c r="CN408" i="6"/>
  <c r="CN410" i="6"/>
  <c r="CN412" i="6"/>
  <c r="CJ414" i="6"/>
  <c r="CH416" i="6"/>
  <c r="CF418" i="6"/>
  <c r="CN419" i="6"/>
  <c r="CL421" i="6"/>
  <c r="CJ423" i="6"/>
  <c r="CF425" i="6"/>
  <c r="CD427" i="6"/>
  <c r="CN428" i="6"/>
  <c r="CH430" i="6"/>
  <c r="CN431" i="6"/>
  <c r="CH433" i="6"/>
  <c r="CL434" i="6"/>
  <c r="CD436" i="6"/>
  <c r="CH437" i="6"/>
  <c r="CL438" i="6"/>
  <c r="CD440" i="6"/>
  <c r="CH441" i="6"/>
  <c r="CL442" i="6"/>
  <c r="CD444" i="6"/>
  <c r="CH445" i="6"/>
  <c r="CJ446" i="6"/>
  <c r="CI164" i="6"/>
  <c r="CF285" i="6"/>
  <c r="CK308" i="6"/>
  <c r="CE329" i="6"/>
  <c r="CL343" i="6"/>
  <c r="CJ354" i="6"/>
  <c r="CG366" i="6"/>
  <c r="CL377" i="6"/>
  <c r="CN386" i="6"/>
  <c r="CI396" i="6"/>
  <c r="CF406" i="6"/>
  <c r="CH414" i="6"/>
  <c r="CJ421" i="6"/>
  <c r="CJ428" i="6"/>
  <c r="CJ434" i="6"/>
  <c r="CN439" i="6"/>
  <c r="CF445" i="6"/>
  <c r="CH448" i="6"/>
  <c r="CO450" i="6"/>
  <c r="CO452" i="6"/>
  <c r="CE455" i="6"/>
  <c r="CH457" i="6"/>
  <c r="CD459" i="6"/>
  <c r="CF461" i="6"/>
  <c r="CI463" i="6"/>
  <c r="CF467" i="6"/>
  <c r="CE469" i="6"/>
  <c r="CK470" i="6"/>
  <c r="CJ472" i="6"/>
  <c r="CI474" i="6"/>
  <c r="CO475" i="6"/>
  <c r="CN477" i="6"/>
  <c r="CM479" i="6"/>
  <c r="CG481" i="6"/>
  <c r="CF483" i="6"/>
  <c r="CK486" i="6"/>
  <c r="CJ488" i="6"/>
  <c r="CI490" i="6"/>
  <c r="CN493" i="6"/>
  <c r="CM495" i="6"/>
  <c r="CG497" i="6"/>
  <c r="CF499" i="6"/>
  <c r="CE501" i="6"/>
  <c r="CK502" i="6"/>
  <c r="CJ504" i="6"/>
  <c r="CI506" i="6"/>
  <c r="CO507" i="6"/>
  <c r="CN509" i="6"/>
  <c r="CM511" i="6"/>
  <c r="CG513" i="6"/>
  <c r="CF515" i="6"/>
  <c r="CE517" i="6"/>
  <c r="CK518" i="6"/>
  <c r="CJ520" i="6"/>
  <c r="CI522" i="6"/>
  <c r="CO523" i="6"/>
  <c r="CN525" i="6"/>
  <c r="CM527" i="6"/>
  <c r="CG529" i="6"/>
  <c r="CF531" i="6"/>
  <c r="CK534" i="6"/>
  <c r="CJ536" i="6"/>
  <c r="CI538" i="6"/>
  <c r="CO539" i="6"/>
  <c r="CN541" i="6"/>
  <c r="CM543" i="6"/>
  <c r="CG545" i="6"/>
  <c r="CF547" i="6"/>
  <c r="CE549" i="6"/>
  <c r="CK550" i="6"/>
  <c r="CJ552" i="6"/>
  <c r="CI554" i="6"/>
  <c r="CO555" i="6"/>
  <c r="CN557" i="6"/>
  <c r="CM559" i="6"/>
  <c r="CG561" i="6"/>
  <c r="CF563" i="6"/>
  <c r="CE565" i="6"/>
  <c r="CK566" i="6"/>
  <c r="CJ568" i="6"/>
  <c r="CI570" i="6"/>
  <c r="CO571" i="6"/>
  <c r="CN573" i="6"/>
  <c r="CM575" i="6"/>
  <c r="CG577" i="6"/>
  <c r="CF579" i="6"/>
  <c r="CL580" i="6"/>
  <c r="CD582" i="6"/>
  <c r="CG173" i="6"/>
  <c r="CN244" i="6"/>
  <c r="CH285" i="6"/>
  <c r="CK310" i="6"/>
  <c r="CH330" i="6"/>
  <c r="CN343" i="6"/>
  <c r="CK355" i="6"/>
  <c r="CE367" i="6"/>
  <c r="CN377" i="6"/>
  <c r="CK387" i="6"/>
  <c r="CF397" i="6"/>
  <c r="CH406" i="6"/>
  <c r="CD415" i="6"/>
  <c r="CF422" i="6"/>
  <c r="CF429" i="6"/>
  <c r="CD435" i="6"/>
  <c r="CH440" i="6"/>
  <c r="CL445" i="6"/>
  <c r="CD451" i="6"/>
  <c r="CJ453" i="6"/>
  <c r="CF455" i="6"/>
  <c r="CI457" i="6"/>
  <c r="CK459" i="6"/>
  <c r="CH461" i="6"/>
  <c r="CJ463" i="6"/>
  <c r="CL465" i="6"/>
  <c r="CG467" i="6"/>
  <c r="CF469" i="6"/>
  <c r="CE471" i="6"/>
  <c r="CK472" i="6"/>
  <c r="CJ474" i="6"/>
  <c r="CO477" i="6"/>
  <c r="CN479" i="6"/>
  <c r="CM481" i="6"/>
  <c r="CG483" i="6"/>
  <c r="CF485" i="6"/>
  <c r="CE487" i="6"/>
  <c r="CK488" i="6"/>
  <c r="CJ490" i="6"/>
  <c r="CI492" i="6"/>
  <c r="CO493" i="6"/>
  <c r="CN495" i="6"/>
  <c r="CM497" i="6"/>
  <c r="CG499" i="6"/>
  <c r="CF501" i="6"/>
  <c r="CK504" i="6"/>
  <c r="CJ506" i="6"/>
  <c r="CI508" i="6"/>
  <c r="CN511" i="6"/>
  <c r="CM513" i="6"/>
  <c r="CG515" i="6"/>
  <c r="CF517" i="6"/>
  <c r="CK520" i="6"/>
  <c r="CJ522" i="6"/>
  <c r="CI524" i="6"/>
  <c r="CO525" i="6"/>
  <c r="CN527" i="6"/>
  <c r="CM529" i="6"/>
  <c r="CG531" i="6"/>
  <c r="CF533" i="6"/>
  <c r="CE535" i="6"/>
  <c r="CK536" i="6"/>
  <c r="CJ538" i="6"/>
  <c r="CO541" i="6"/>
  <c r="CN543" i="6"/>
  <c r="CM545" i="6"/>
  <c r="CG547" i="6"/>
  <c r="CF549" i="6"/>
  <c r="CE551" i="6"/>
  <c r="CK552" i="6"/>
  <c r="CJ554" i="6"/>
  <c r="CI556" i="6"/>
  <c r="CO557" i="6"/>
  <c r="CN559" i="6"/>
  <c r="CM561" i="6"/>
  <c r="CG563" i="6"/>
  <c r="CF565" i="6"/>
  <c r="CM191" i="6"/>
  <c r="CL290" i="6"/>
  <c r="CN314" i="6"/>
  <c r="CD333" i="6"/>
  <c r="CF346" i="6"/>
  <c r="CL357" i="6"/>
  <c r="CF369" i="6"/>
  <c r="CL379" i="6"/>
  <c r="CH389" i="6"/>
  <c r="CD399" i="6"/>
  <c r="CF408" i="6"/>
  <c r="CF416" i="6"/>
  <c r="CF423" i="6"/>
  <c r="CF430" i="6"/>
  <c r="CN435" i="6"/>
  <c r="CF441" i="6"/>
  <c r="CI446" i="6"/>
  <c r="CE451" i="6"/>
  <c r="CK453" i="6"/>
  <c r="CM455" i="6"/>
  <c r="CJ457" i="6"/>
  <c r="CL459" i="6"/>
  <c r="CN461" i="6"/>
  <c r="CK463" i="6"/>
  <c r="CM467" i="6"/>
  <c r="CG469" i="6"/>
  <c r="CF471" i="6"/>
  <c r="CE473" i="6"/>
  <c r="CK474" i="6"/>
  <c r="CJ476" i="6"/>
  <c r="CI478" i="6"/>
  <c r="CO479" i="6"/>
  <c r="CN481" i="6"/>
  <c r="CM483" i="6"/>
  <c r="CG485" i="6"/>
  <c r="CF487" i="6"/>
  <c r="CE489" i="6"/>
  <c r="CK490" i="6"/>
  <c r="CJ492" i="6"/>
  <c r="CI494" i="6"/>
  <c r="CO495" i="6"/>
  <c r="CN497" i="6"/>
  <c r="CM499" i="6"/>
  <c r="CG501" i="6"/>
  <c r="CF503" i="6"/>
  <c r="CE505" i="6"/>
  <c r="CK506" i="6"/>
  <c r="CJ508" i="6"/>
  <c r="CI510" i="6"/>
  <c r="CO511" i="6"/>
  <c r="CN513" i="6"/>
  <c r="CM515" i="6"/>
  <c r="CG517" i="6"/>
  <c r="CF519" i="6"/>
  <c r="CE521" i="6"/>
  <c r="CK522" i="6"/>
  <c r="CJ524" i="6"/>
  <c r="CI526" i="6"/>
  <c r="CO527" i="6"/>
  <c r="CN529" i="6"/>
  <c r="CG533" i="6"/>
  <c r="CF535" i="6"/>
  <c r="CE537" i="6"/>
  <c r="CK538" i="6"/>
  <c r="CJ540" i="6"/>
  <c r="CI542" i="6"/>
  <c r="CO543" i="6"/>
  <c r="CN545" i="6"/>
  <c r="CM547" i="6"/>
  <c r="CG549" i="6"/>
  <c r="CF551" i="6"/>
  <c r="CE553" i="6"/>
  <c r="CK554" i="6"/>
  <c r="CJ556" i="6"/>
  <c r="CI558" i="6"/>
  <c r="CO559" i="6"/>
  <c r="CN561" i="6"/>
  <c r="CG565" i="6"/>
  <c r="CO199" i="6"/>
  <c r="CK253" i="6"/>
  <c r="CG293" i="6"/>
  <c r="CN316" i="6"/>
  <c r="CF333" i="6"/>
  <c r="CD347" i="6"/>
  <c r="CJ358" i="6"/>
  <c r="CK369" i="6"/>
  <c r="CF390" i="6"/>
  <c r="CF399" i="6"/>
  <c r="CO408" i="6"/>
  <c r="CN416" i="6"/>
  <c r="CN423" i="6"/>
  <c r="CM430" i="6"/>
  <c r="CH436" i="6"/>
  <c r="CL441" i="6"/>
  <c r="CL446" i="6"/>
  <c r="CF449" i="6"/>
  <c r="CM451" i="6"/>
  <c r="CL453" i="6"/>
  <c r="CN455" i="6"/>
  <c r="CM459" i="6"/>
  <c r="CD462" i="6"/>
  <c r="CF464" i="6"/>
  <c r="CN465" i="6"/>
  <c r="CN467" i="6"/>
  <c r="CM469" i="6"/>
  <c r="CG471" i="6"/>
  <c r="CF473" i="6"/>
  <c r="CE475" i="6"/>
  <c r="CK476" i="6"/>
  <c r="CJ478" i="6"/>
  <c r="CO481" i="6"/>
  <c r="CN483" i="6"/>
  <c r="CG487" i="6"/>
  <c r="CF489" i="6"/>
  <c r="CK492" i="6"/>
  <c r="CJ494" i="6"/>
  <c r="CI496" i="6"/>
  <c r="CO497" i="6"/>
  <c r="CN499" i="6"/>
  <c r="CM501" i="6"/>
  <c r="CG503" i="6"/>
  <c r="CF505" i="6"/>
  <c r="CE507" i="6"/>
  <c r="CK508" i="6"/>
  <c r="CJ510" i="6"/>
  <c r="CI512" i="6"/>
  <c r="CO513" i="6"/>
  <c r="CN515" i="6"/>
  <c r="CM517" i="6"/>
  <c r="CG519" i="6"/>
  <c r="CF521" i="6"/>
  <c r="CE523" i="6"/>
  <c r="CK524" i="6"/>
  <c r="CJ526" i="6"/>
  <c r="CI528" i="6"/>
  <c r="CO529" i="6"/>
  <c r="CN531" i="6"/>
  <c r="CG535" i="6"/>
  <c r="CF537" i="6"/>
  <c r="CE539" i="6"/>
  <c r="CK540" i="6"/>
  <c r="CJ542" i="6"/>
  <c r="CI544" i="6"/>
  <c r="CO545" i="6"/>
  <c r="CN547" i="6"/>
  <c r="CM549" i="6"/>
  <c r="CG551" i="6"/>
  <c r="CF553" i="6"/>
  <c r="CE555" i="6"/>
  <c r="CK556" i="6"/>
  <c r="CJ558" i="6"/>
  <c r="CO561" i="6"/>
  <c r="CN563" i="6"/>
  <c r="CM565" i="6"/>
  <c r="CK212" i="6"/>
  <c r="CF262" i="6"/>
  <c r="CN297" i="6"/>
  <c r="CF321" i="6"/>
  <c r="CN335" i="6"/>
  <c r="CE349" i="6"/>
  <c r="CN360" i="6"/>
  <c r="CL371" i="6"/>
  <c r="CG382" i="6"/>
  <c r="CN391" i="6"/>
  <c r="CD401" i="6"/>
  <c r="CL410" i="6"/>
  <c r="CN417" i="6"/>
  <c r="CD425" i="6"/>
  <c r="CL431" i="6"/>
  <c r="CF437" i="6"/>
  <c r="CJ442" i="6"/>
  <c r="CH447" i="6"/>
  <c r="CH449" i="6"/>
  <c r="CN451" i="6"/>
  <c r="CG454" i="6"/>
  <c r="CD456" i="6"/>
  <c r="CF458" i="6"/>
  <c r="CH460" i="6"/>
  <c r="CE462" i="6"/>
  <c r="CG464" i="6"/>
  <c r="CO467" i="6"/>
  <c r="CN469" i="6"/>
  <c r="CM471" i="6"/>
  <c r="CG473" i="6"/>
  <c r="CF475" i="6"/>
  <c r="CE477" i="6"/>
  <c r="CK478" i="6"/>
  <c r="CJ480" i="6"/>
  <c r="CI482" i="6"/>
  <c r="CO483" i="6"/>
  <c r="CN485" i="6"/>
  <c r="CM487" i="6"/>
  <c r="CG489" i="6"/>
  <c r="CF491" i="6"/>
  <c r="CE493" i="6"/>
  <c r="CK494" i="6"/>
  <c r="CJ496" i="6"/>
  <c r="CI498" i="6"/>
  <c r="CO499" i="6"/>
  <c r="CN501" i="6"/>
  <c r="CG505" i="6"/>
  <c r="CF507" i="6"/>
  <c r="CK510" i="6"/>
  <c r="CJ512" i="6"/>
  <c r="CI514" i="6"/>
  <c r="CO515" i="6"/>
  <c r="CN517" i="6"/>
  <c r="CG521" i="6"/>
  <c r="CF523" i="6"/>
  <c r="CE525" i="6"/>
  <c r="CK526" i="6"/>
  <c r="CJ528" i="6"/>
  <c r="CI530" i="6"/>
  <c r="CN533" i="6"/>
  <c r="CM535" i="6"/>
  <c r="CG537" i="6"/>
  <c r="CF539" i="6"/>
  <c r="CE541" i="6"/>
  <c r="CK542" i="6"/>
  <c r="CJ544" i="6"/>
  <c r="CI546" i="6"/>
  <c r="CO547" i="6"/>
  <c r="CN549" i="6"/>
  <c r="CM551" i="6"/>
  <c r="CG553" i="6"/>
  <c r="CF555" i="6"/>
  <c r="CE557" i="6"/>
  <c r="CK558" i="6"/>
  <c r="CJ560" i="6"/>
  <c r="CI562" i="6"/>
  <c r="CN565" i="6"/>
  <c r="CN274" i="6"/>
  <c r="CD304" i="6"/>
  <c r="CO324" i="6"/>
  <c r="CG352" i="6"/>
  <c r="CE363" i="6"/>
  <c r="CN374" i="6"/>
  <c r="CN384" i="6"/>
  <c r="CN393" i="6"/>
  <c r="CK403" i="6"/>
  <c r="CJ412" i="6"/>
  <c r="CL419" i="6"/>
  <c r="CN426" i="6"/>
  <c r="CF433" i="6"/>
  <c r="CJ438" i="6"/>
  <c r="CN443" i="6"/>
  <c r="CK447" i="6"/>
  <c r="CF450" i="6"/>
  <c r="CL452" i="6"/>
  <c r="CI454" i="6"/>
  <c r="CL456" i="6"/>
  <c r="CN458" i="6"/>
  <c r="CJ460" i="6"/>
  <c r="CM462" i="6"/>
  <c r="CO464" i="6"/>
  <c r="CK466" i="6"/>
  <c r="CJ468" i="6"/>
  <c r="CI470" i="6"/>
  <c r="CO471" i="6"/>
  <c r="CN473" i="6"/>
  <c r="CM475" i="6"/>
  <c r="CG477" i="6"/>
  <c r="CF479" i="6"/>
  <c r="CE481" i="6"/>
  <c r="CK482" i="6"/>
  <c r="CJ484" i="6"/>
  <c r="CI486" i="6"/>
  <c r="CO487" i="6"/>
  <c r="CN489" i="6"/>
  <c r="CG493" i="6"/>
  <c r="CF495" i="6"/>
  <c r="CE497" i="6"/>
  <c r="CK498" i="6"/>
  <c r="CJ500" i="6"/>
  <c r="CI502" i="6"/>
  <c r="CN505" i="6"/>
  <c r="CM507" i="6"/>
  <c r="CG509" i="6"/>
  <c r="CF511" i="6"/>
  <c r="CE513" i="6"/>
  <c r="CK514" i="6"/>
  <c r="CJ516" i="6"/>
  <c r="CN521" i="6"/>
  <c r="CM523" i="6"/>
  <c r="CG525" i="6"/>
  <c r="CF527" i="6"/>
  <c r="CE529" i="6"/>
  <c r="CK530" i="6"/>
  <c r="CJ532" i="6"/>
  <c r="CI534" i="6"/>
  <c r="CO535" i="6"/>
  <c r="CN537" i="6"/>
  <c r="CM539" i="6"/>
  <c r="CG541" i="6"/>
  <c r="CF543" i="6"/>
  <c r="CE545" i="6"/>
  <c r="CK546" i="6"/>
  <c r="CJ548" i="6"/>
  <c r="CI550" i="6"/>
  <c r="CO551" i="6"/>
  <c r="CN553" i="6"/>
  <c r="CM555" i="6"/>
  <c r="CG557" i="6"/>
  <c r="CF559" i="6"/>
  <c r="CE561" i="6"/>
  <c r="CK562" i="6"/>
  <c r="CJ564" i="6"/>
  <c r="CI566" i="6"/>
  <c r="CO567" i="6"/>
  <c r="CN569" i="6"/>
  <c r="CE337" i="6"/>
  <c r="CD383" i="6"/>
  <c r="CJ418" i="6"/>
  <c r="CD443" i="6"/>
  <c r="CH454" i="6"/>
  <c r="CL462" i="6"/>
  <c r="CO469" i="6"/>
  <c r="CF477" i="6"/>
  <c r="CI484" i="6"/>
  <c r="CG491" i="6"/>
  <c r="CJ498" i="6"/>
  <c r="CM505" i="6"/>
  <c r="CK512" i="6"/>
  <c r="CN519" i="6"/>
  <c r="CE527" i="6"/>
  <c r="CF541" i="6"/>
  <c r="CI548" i="6"/>
  <c r="CG555" i="6"/>
  <c r="CJ562" i="6"/>
  <c r="CG567" i="6"/>
  <c r="CM569" i="6"/>
  <c r="CN571" i="6"/>
  <c r="CO573" i="6"/>
  <c r="CO575" i="6"/>
  <c r="CO577" i="6"/>
  <c r="CO579" i="6"/>
  <c r="CF583" i="6"/>
  <c r="CJ584" i="6"/>
  <c r="CN585" i="6"/>
  <c r="CF587" i="6"/>
  <c r="CJ588" i="6"/>
  <c r="CN589" i="6"/>
  <c r="CF591" i="6"/>
  <c r="CJ592" i="6"/>
  <c r="CN593" i="6"/>
  <c r="CF595" i="6"/>
  <c r="CJ596" i="6"/>
  <c r="CN597" i="6"/>
  <c r="CF599" i="6"/>
  <c r="CJ600" i="6"/>
  <c r="CN601" i="6"/>
  <c r="CF603" i="6"/>
  <c r="CJ604" i="6"/>
  <c r="CN605" i="6"/>
  <c r="CF607" i="6"/>
  <c r="CJ608" i="6"/>
  <c r="CN609" i="6"/>
  <c r="CF611" i="6"/>
  <c r="CJ612" i="6"/>
  <c r="CN613" i="6"/>
  <c r="CN614" i="6"/>
  <c r="CO615" i="6"/>
  <c r="CE617" i="6"/>
  <c r="CO617" i="6"/>
  <c r="CL618" i="6"/>
  <c r="CF620" i="6"/>
  <c r="CO620" i="6"/>
  <c r="CM621" i="6"/>
  <c r="CJ622" i="6"/>
  <c r="CG623" i="6"/>
  <c r="CD624" i="6"/>
  <c r="CJ625" i="6"/>
  <c r="CG626" i="6"/>
  <c r="CE627" i="6"/>
  <c r="CN627" i="6"/>
  <c r="CK628" i="6"/>
  <c r="CH629" i="6"/>
  <c r="CE630" i="6"/>
  <c r="CN630" i="6"/>
  <c r="CJ631" i="6"/>
  <c r="CF632" i="6"/>
  <c r="CN632" i="6"/>
  <c r="CJ633" i="6"/>
  <c r="CF634" i="6"/>
  <c r="CN634" i="6"/>
  <c r="CJ635" i="6"/>
  <c r="CF636" i="6"/>
  <c r="CN636" i="6"/>
  <c r="CJ637" i="6"/>
  <c r="CF638" i="6"/>
  <c r="CN638" i="6"/>
  <c r="CJ639" i="6"/>
  <c r="CF640" i="6"/>
  <c r="CN640" i="6"/>
  <c r="CJ641" i="6"/>
  <c r="CF642" i="6"/>
  <c r="CN642" i="6"/>
  <c r="CJ643" i="6"/>
  <c r="CF644" i="6"/>
  <c r="CN644" i="6"/>
  <c r="CJ645" i="6"/>
  <c r="CF646" i="6"/>
  <c r="CN646" i="6"/>
  <c r="CJ647" i="6"/>
  <c r="CF648" i="6"/>
  <c r="CN648" i="6"/>
  <c r="CJ649" i="6"/>
  <c r="CF650" i="6"/>
  <c r="CN650" i="6"/>
  <c r="CJ651" i="6"/>
  <c r="CF652" i="6"/>
  <c r="CN652" i="6"/>
  <c r="CJ653" i="6"/>
  <c r="CF654" i="6"/>
  <c r="CN654" i="6"/>
  <c r="CJ655" i="6"/>
  <c r="CF656" i="6"/>
  <c r="CN656" i="6"/>
  <c r="CJ657" i="6"/>
  <c r="CF658" i="6"/>
  <c r="CN658" i="6"/>
  <c r="CJ659" i="6"/>
  <c r="CF660" i="6"/>
  <c r="CN660" i="6"/>
  <c r="CJ661" i="6"/>
  <c r="CF662" i="6"/>
  <c r="CN662" i="6"/>
  <c r="CJ663" i="6"/>
  <c r="CF664" i="6"/>
  <c r="CN664" i="6"/>
  <c r="CJ665" i="6"/>
  <c r="CF666" i="6"/>
  <c r="CN666" i="6"/>
  <c r="CJ667" i="6"/>
  <c r="CF668" i="6"/>
  <c r="CN668" i="6"/>
  <c r="CJ669" i="6"/>
  <c r="CF670" i="6"/>
  <c r="CN670" i="6"/>
  <c r="CJ671" i="6"/>
  <c r="CF672" i="6"/>
  <c r="CN672" i="6"/>
  <c r="CJ673" i="6"/>
  <c r="CF674" i="6"/>
  <c r="CN674" i="6"/>
  <c r="CJ675" i="6"/>
  <c r="CF676" i="6"/>
  <c r="CN676" i="6"/>
  <c r="CJ677" i="6"/>
  <c r="CF678" i="6"/>
  <c r="CN678" i="6"/>
  <c r="CJ679" i="6"/>
  <c r="CF680" i="6"/>
  <c r="CN680" i="6"/>
  <c r="CJ681" i="6"/>
  <c r="CF682" i="6"/>
  <c r="CN682" i="6"/>
  <c r="CJ683" i="6"/>
  <c r="CF684" i="6"/>
  <c r="CN684" i="6"/>
  <c r="CJ685" i="6"/>
  <c r="CF686" i="6"/>
  <c r="CN686" i="6"/>
  <c r="CJ687" i="6"/>
  <c r="CF688" i="6"/>
  <c r="CF230" i="6"/>
  <c r="CD341" i="6"/>
  <c r="CD385" i="6"/>
  <c r="CH420" i="6"/>
  <c r="CH444" i="6"/>
  <c r="CD455" i="6"/>
  <c r="CN462" i="6"/>
  <c r="CJ470" i="6"/>
  <c r="CM477" i="6"/>
  <c r="CK484" i="6"/>
  <c r="CN491" i="6"/>
  <c r="CE499" i="6"/>
  <c r="CO505" i="6"/>
  <c r="CF513" i="6"/>
  <c r="CG527" i="6"/>
  <c r="CJ534" i="6"/>
  <c r="CM541" i="6"/>
  <c r="CK548" i="6"/>
  <c r="CN555" i="6"/>
  <c r="CM567" i="6"/>
  <c r="CO569" i="6"/>
  <c r="CI572" i="6"/>
  <c r="CI574" i="6"/>
  <c r="CI576" i="6"/>
  <c r="CI580" i="6"/>
  <c r="CN581" i="6"/>
  <c r="CG583" i="6"/>
  <c r="CK584" i="6"/>
  <c r="CO585" i="6"/>
  <c r="CG587" i="6"/>
  <c r="CK588" i="6"/>
  <c r="CO589" i="6"/>
  <c r="CG591" i="6"/>
  <c r="CK592" i="6"/>
  <c r="CO593" i="6"/>
  <c r="CG595" i="6"/>
  <c r="CK596" i="6"/>
  <c r="CO597" i="6"/>
  <c r="CG599" i="6"/>
  <c r="CK600" i="6"/>
  <c r="CO601" i="6"/>
  <c r="CG603" i="6"/>
  <c r="CK604" i="6"/>
  <c r="CG607" i="6"/>
  <c r="CK608" i="6"/>
  <c r="CO609" i="6"/>
  <c r="CG611" i="6"/>
  <c r="CK612" i="6"/>
  <c r="CO613" i="6"/>
  <c r="CE615" i="6"/>
  <c r="CD616" i="6"/>
  <c r="CF617" i="6"/>
  <c r="CD618" i="6"/>
  <c r="CM618" i="6"/>
  <c r="CJ619" i="6"/>
  <c r="CG620" i="6"/>
  <c r="CE621" i="6"/>
  <c r="CN621" i="6"/>
  <c r="CK622" i="6"/>
  <c r="CH623" i="6"/>
  <c r="CN624" i="6"/>
  <c r="CK625" i="6"/>
  <c r="CI626" i="6"/>
  <c r="CF627" i="6"/>
  <c r="CO627" i="6"/>
  <c r="CL628" i="6"/>
  <c r="CI629" i="6"/>
  <c r="CF630" i="6"/>
  <c r="CO630" i="6"/>
  <c r="CK631" i="6"/>
  <c r="CG632" i="6"/>
  <c r="CO632" i="6"/>
  <c r="CK633" i="6"/>
  <c r="CG634" i="6"/>
  <c r="CO634" i="6"/>
  <c r="CK635" i="6"/>
  <c r="CG636" i="6"/>
  <c r="CK637" i="6"/>
  <c r="CG638" i="6"/>
  <c r="CO638" i="6"/>
  <c r="CK639" i="6"/>
  <c r="CG640" i="6"/>
  <c r="CK641" i="6"/>
  <c r="CG642" i="6"/>
  <c r="CO642" i="6"/>
  <c r="CK643" i="6"/>
  <c r="CG644" i="6"/>
  <c r="CK645" i="6"/>
  <c r="CG646" i="6"/>
  <c r="CO646" i="6"/>
  <c r="CK647" i="6"/>
  <c r="CG648" i="6"/>
  <c r="CO648" i="6"/>
  <c r="CK649" i="6"/>
  <c r="CG650" i="6"/>
  <c r="CO650" i="6"/>
  <c r="CK651" i="6"/>
  <c r="CG652" i="6"/>
  <c r="CO652" i="6"/>
  <c r="CK653" i="6"/>
  <c r="CG654" i="6"/>
  <c r="CK655" i="6"/>
  <c r="CG656" i="6"/>
  <c r="CO656" i="6"/>
  <c r="CK657" i="6"/>
  <c r="CG658" i="6"/>
  <c r="CO658" i="6"/>
  <c r="CK659" i="6"/>
  <c r="CG660" i="6"/>
  <c r="CO660" i="6"/>
  <c r="CK661" i="6"/>
  <c r="CG662" i="6"/>
  <c r="CO662" i="6"/>
  <c r="CK663" i="6"/>
  <c r="CG664" i="6"/>
  <c r="CO664" i="6"/>
  <c r="CK665" i="6"/>
  <c r="CG666" i="6"/>
  <c r="CO666" i="6"/>
  <c r="CK667" i="6"/>
  <c r="CG668" i="6"/>
  <c r="CO668" i="6"/>
  <c r="CK669" i="6"/>
  <c r="CG670" i="6"/>
  <c r="CK671" i="6"/>
  <c r="CG672" i="6"/>
  <c r="CO672" i="6"/>
  <c r="CK673" i="6"/>
  <c r="CG674" i="6"/>
  <c r="CO674" i="6"/>
  <c r="CK675" i="6"/>
  <c r="CG676" i="6"/>
  <c r="CO676" i="6"/>
  <c r="CK677" i="6"/>
  <c r="CG678" i="6"/>
  <c r="CO678" i="6"/>
  <c r="CK679" i="6"/>
  <c r="CG680" i="6"/>
  <c r="CO680" i="6"/>
  <c r="CK681" i="6"/>
  <c r="CK683" i="6"/>
  <c r="CG684" i="6"/>
  <c r="CO684" i="6"/>
  <c r="CK685" i="6"/>
  <c r="CG686" i="6"/>
  <c r="CK687" i="6"/>
  <c r="CG688" i="6"/>
  <c r="CK689" i="6"/>
  <c r="CG690" i="6"/>
  <c r="CO690" i="6"/>
  <c r="CK691" i="6"/>
  <c r="CG692" i="6"/>
  <c r="CO692" i="6"/>
  <c r="CK693" i="6"/>
  <c r="CG694" i="6"/>
  <c r="CO694" i="6"/>
  <c r="CH6" i="6"/>
  <c r="CG266" i="6"/>
  <c r="CF350" i="6"/>
  <c r="CF392" i="6"/>
  <c r="CL425" i="6"/>
  <c r="CJ447" i="6"/>
  <c r="CJ456" i="6"/>
  <c r="CH464" i="6"/>
  <c r="CN471" i="6"/>
  <c r="CE479" i="6"/>
  <c r="CF493" i="6"/>
  <c r="CG507" i="6"/>
  <c r="CJ514" i="6"/>
  <c r="CM521" i="6"/>
  <c r="CK528" i="6"/>
  <c r="CN535" i="6"/>
  <c r="CE543" i="6"/>
  <c r="CO549" i="6"/>
  <c r="CF557" i="6"/>
  <c r="CI564" i="6"/>
  <c r="CN567" i="6"/>
  <c r="CJ570" i="6"/>
  <c r="CJ572" i="6"/>
  <c r="CJ574" i="6"/>
  <c r="CJ576" i="6"/>
  <c r="CJ578" i="6"/>
  <c r="CJ580" i="6"/>
  <c r="CH583" i="6"/>
  <c r="CL584" i="6"/>
  <c r="CD586" i="6"/>
  <c r="CH587" i="6"/>
  <c r="CL588" i="6"/>
  <c r="CD590" i="6"/>
  <c r="CH591" i="6"/>
  <c r="CL592" i="6"/>
  <c r="CD594" i="6"/>
  <c r="CH595" i="6"/>
  <c r="CL596" i="6"/>
  <c r="CD598" i="6"/>
  <c r="CH599" i="6"/>
  <c r="CL600" i="6"/>
  <c r="CD602" i="6"/>
  <c r="CH603" i="6"/>
  <c r="CL604" i="6"/>
  <c r="CD606" i="6"/>
  <c r="CH607" i="6"/>
  <c r="CL608" i="6"/>
  <c r="CD610" i="6"/>
  <c r="CH611" i="6"/>
  <c r="CL612" i="6"/>
  <c r="CD614" i="6"/>
  <c r="CF615" i="6"/>
  <c r="CF616" i="6"/>
  <c r="CG617" i="6"/>
  <c r="CE618" i="6"/>
  <c r="CN618" i="6"/>
  <c r="CK619" i="6"/>
  <c r="CI620" i="6"/>
  <c r="CF621" i="6"/>
  <c r="CO621" i="6"/>
  <c r="CL622" i="6"/>
  <c r="CF624" i="6"/>
  <c r="CM625" i="6"/>
  <c r="CJ626" i="6"/>
  <c r="CG627" i="6"/>
  <c r="CD628" i="6"/>
  <c r="CM628" i="6"/>
  <c r="CJ629" i="6"/>
  <c r="CG630" i="6"/>
  <c r="CD631" i="6"/>
  <c r="CL631" i="6"/>
  <c r="CH632" i="6"/>
  <c r="CD633" i="6"/>
  <c r="CL633" i="6"/>
  <c r="CH634" i="6"/>
  <c r="CD635" i="6"/>
  <c r="CL635" i="6"/>
  <c r="CH636" i="6"/>
  <c r="CD637" i="6"/>
  <c r="CL637" i="6"/>
  <c r="CH638" i="6"/>
  <c r="CD639" i="6"/>
  <c r="CL639" i="6"/>
  <c r="CH640" i="6"/>
  <c r="CD641" i="6"/>
  <c r="CL641" i="6"/>
  <c r="CH642" i="6"/>
  <c r="CD643" i="6"/>
  <c r="CL643" i="6"/>
  <c r="CH644" i="6"/>
  <c r="CD645" i="6"/>
  <c r="CL645" i="6"/>
  <c r="CH646" i="6"/>
  <c r="CD647" i="6"/>
  <c r="CL647" i="6"/>
  <c r="CH648" i="6"/>
  <c r="CD649" i="6"/>
  <c r="CL649" i="6"/>
  <c r="CH650" i="6"/>
  <c r="CD651" i="6"/>
  <c r="CL651" i="6"/>
  <c r="CH652" i="6"/>
  <c r="CD653" i="6"/>
  <c r="CL653" i="6"/>
  <c r="CH654" i="6"/>
  <c r="CD655" i="6"/>
  <c r="CL655" i="6"/>
  <c r="CH656" i="6"/>
  <c r="CD657" i="6"/>
  <c r="CL657" i="6"/>
  <c r="CH658" i="6"/>
  <c r="CD659" i="6"/>
  <c r="CL659" i="6"/>
  <c r="CH660" i="6"/>
  <c r="CD661" i="6"/>
  <c r="CL661" i="6"/>
  <c r="CH662" i="6"/>
  <c r="CD663" i="6"/>
  <c r="CL663" i="6"/>
  <c r="CH664" i="6"/>
  <c r="CD665" i="6"/>
  <c r="CL665" i="6"/>
  <c r="CH666" i="6"/>
  <c r="CD667" i="6"/>
  <c r="CL667" i="6"/>
  <c r="CH668" i="6"/>
  <c r="CD669" i="6"/>
  <c r="CL669" i="6"/>
  <c r="CH670" i="6"/>
  <c r="CD671" i="6"/>
  <c r="CL671" i="6"/>
  <c r="CH672" i="6"/>
  <c r="CD673" i="6"/>
  <c r="CL673" i="6"/>
  <c r="CH674" i="6"/>
  <c r="CD675" i="6"/>
  <c r="CL675" i="6"/>
  <c r="CH676" i="6"/>
  <c r="CD677" i="6"/>
  <c r="CL677" i="6"/>
  <c r="CH678" i="6"/>
  <c r="CD679" i="6"/>
  <c r="CL679" i="6"/>
  <c r="CH680" i="6"/>
  <c r="CD681" i="6"/>
  <c r="CL681" i="6"/>
  <c r="CH682" i="6"/>
  <c r="CD683" i="6"/>
  <c r="CL683" i="6"/>
  <c r="CH684" i="6"/>
  <c r="CD685" i="6"/>
  <c r="CL685" i="6"/>
  <c r="CH686" i="6"/>
  <c r="CD687" i="6"/>
  <c r="CL687" i="6"/>
  <c r="CH688" i="6"/>
  <c r="CD689" i="6"/>
  <c r="CL689" i="6"/>
  <c r="CH690" i="6"/>
  <c r="CD691" i="6"/>
  <c r="CO278" i="6"/>
  <c r="CI352" i="6"/>
  <c r="CL394" i="6"/>
  <c r="CJ427" i="6"/>
  <c r="CG448" i="6"/>
  <c r="CM456" i="6"/>
  <c r="CD465" i="6"/>
  <c r="CI472" i="6"/>
  <c r="CG479" i="6"/>
  <c r="CJ486" i="6"/>
  <c r="CM493" i="6"/>
  <c r="CK500" i="6"/>
  <c r="CN507" i="6"/>
  <c r="CE515" i="6"/>
  <c r="CO521" i="6"/>
  <c r="CF529" i="6"/>
  <c r="CI536" i="6"/>
  <c r="CG543" i="6"/>
  <c r="CJ550" i="6"/>
  <c r="CM557" i="6"/>
  <c r="CK564" i="6"/>
  <c r="CK570" i="6"/>
  <c r="CK572" i="6"/>
  <c r="CK574" i="6"/>
  <c r="CK576" i="6"/>
  <c r="CK578" i="6"/>
  <c r="CK580" i="6"/>
  <c r="CI582" i="6"/>
  <c r="CM583" i="6"/>
  <c r="CE585" i="6"/>
  <c r="CI586" i="6"/>
  <c r="CM587" i="6"/>
  <c r="CE589" i="6"/>
  <c r="CI590" i="6"/>
  <c r="CM591" i="6"/>
  <c r="CE593" i="6"/>
  <c r="CI594" i="6"/>
  <c r="CM595" i="6"/>
  <c r="CE597" i="6"/>
  <c r="CI598" i="6"/>
  <c r="CM599" i="6"/>
  <c r="CE601" i="6"/>
  <c r="CI602" i="6"/>
  <c r="CM603" i="6"/>
  <c r="CI606" i="6"/>
  <c r="CM607" i="6"/>
  <c r="CE609" i="6"/>
  <c r="CI610" i="6"/>
  <c r="CM611" i="6"/>
  <c r="CE613" i="6"/>
  <c r="CF614" i="6"/>
  <c r="CG615" i="6"/>
  <c r="CI616" i="6"/>
  <c r="CH617" i="6"/>
  <c r="CF618" i="6"/>
  <c r="CO618" i="6"/>
  <c r="CJ620" i="6"/>
  <c r="CG621" i="6"/>
  <c r="CD622" i="6"/>
  <c r="CM622" i="6"/>
  <c r="CJ623" i="6"/>
  <c r="CG624" i="6"/>
  <c r="CE625" i="6"/>
  <c r="CN625" i="6"/>
  <c r="CK626" i="6"/>
  <c r="CH627" i="6"/>
  <c r="CE628" i="6"/>
  <c r="CN628" i="6"/>
  <c r="CK629" i="6"/>
  <c r="CI630" i="6"/>
  <c r="CI632" i="6"/>
  <c r="CI634" i="6"/>
  <c r="CE635" i="6"/>
  <c r="CM635" i="6"/>
  <c r="CE637" i="6"/>
  <c r="CM637" i="6"/>
  <c r="CI638" i="6"/>
  <c r="CE639" i="6"/>
  <c r="CM639" i="6"/>
  <c r="CI642" i="6"/>
  <c r="CE643" i="6"/>
  <c r="CM643" i="6"/>
  <c r="CI646" i="6"/>
  <c r="CE647" i="6"/>
  <c r="CM647" i="6"/>
  <c r="CI648" i="6"/>
  <c r="CI650" i="6"/>
  <c r="CE651" i="6"/>
  <c r="CM651" i="6"/>
  <c r="CI652" i="6"/>
  <c r="CE653" i="6"/>
  <c r="CM653" i="6"/>
  <c r="CE655" i="6"/>
  <c r="CM655" i="6"/>
  <c r="CI656" i="6"/>
  <c r="CE657" i="6"/>
  <c r="CM657" i="6"/>
  <c r="CI658" i="6"/>
  <c r="CI660" i="6"/>
  <c r="CI662" i="6"/>
  <c r="CE663" i="6"/>
  <c r="CM663" i="6"/>
  <c r="CI664" i="6"/>
  <c r="CE665" i="6"/>
  <c r="CM665" i="6"/>
  <c r="CI666" i="6"/>
  <c r="CI668" i="6"/>
  <c r="CE669" i="6"/>
  <c r="CM669" i="6"/>
  <c r="CE671" i="6"/>
  <c r="CM671" i="6"/>
  <c r="CI672" i="6"/>
  <c r="CE673" i="6"/>
  <c r="CM673" i="6"/>
  <c r="CI674" i="6"/>
  <c r="CI676" i="6"/>
  <c r="CE677" i="6"/>
  <c r="CM677" i="6"/>
  <c r="CI678" i="6"/>
  <c r="CI680" i="6"/>
  <c r="CE681" i="6"/>
  <c r="CM681" i="6"/>
  <c r="CE683" i="6"/>
  <c r="CM683" i="6"/>
  <c r="CI684" i="6"/>
  <c r="CE685" i="6"/>
  <c r="CM685" i="6"/>
  <c r="CN299" i="6"/>
  <c r="CD361" i="6"/>
  <c r="CM401" i="6"/>
  <c r="CG432" i="6"/>
  <c r="CD450" i="6"/>
  <c r="CG458" i="6"/>
  <c r="CJ466" i="6"/>
  <c r="CM473" i="6"/>
  <c r="CK480" i="6"/>
  <c r="CN487" i="6"/>
  <c r="CE495" i="6"/>
  <c r="CO501" i="6"/>
  <c r="CF509" i="6"/>
  <c r="CI516" i="6"/>
  <c r="CG523" i="6"/>
  <c r="CJ530" i="6"/>
  <c r="CM537" i="6"/>
  <c r="CK544" i="6"/>
  <c r="CN551" i="6"/>
  <c r="CE559" i="6"/>
  <c r="CO565" i="6"/>
  <c r="CK568" i="6"/>
  <c r="CE571" i="6"/>
  <c r="CE573" i="6"/>
  <c r="CE575" i="6"/>
  <c r="CE577" i="6"/>
  <c r="CE579" i="6"/>
  <c r="CJ582" i="6"/>
  <c r="CN583" i="6"/>
  <c r="CF585" i="6"/>
  <c r="CJ586" i="6"/>
  <c r="CN587" i="6"/>
  <c r="CF589" i="6"/>
  <c r="CJ590" i="6"/>
  <c r="CN591" i="6"/>
  <c r="CF593" i="6"/>
  <c r="CJ594" i="6"/>
  <c r="CN595" i="6"/>
  <c r="CF597" i="6"/>
  <c r="CJ598" i="6"/>
  <c r="CN599" i="6"/>
  <c r="CF601" i="6"/>
  <c r="CJ602" i="6"/>
  <c r="CN603" i="6"/>
  <c r="CF605" i="6"/>
  <c r="CJ606" i="6"/>
  <c r="CN607" i="6"/>
  <c r="CF609" i="6"/>
  <c r="CJ610" i="6"/>
  <c r="CN611" i="6"/>
  <c r="CF613" i="6"/>
  <c r="CH615" i="6"/>
  <c r="CJ616" i="6"/>
  <c r="CJ617" i="6"/>
  <c r="CG618" i="6"/>
  <c r="CN619" i="6"/>
  <c r="CK620" i="6"/>
  <c r="CH621" i="6"/>
  <c r="CE622" i="6"/>
  <c r="CN622" i="6"/>
  <c r="CK623" i="6"/>
  <c r="CF625" i="6"/>
  <c r="CO625" i="6"/>
  <c r="CL626" i="6"/>
  <c r="CI627" i="6"/>
  <c r="CF628" i="6"/>
  <c r="CO628" i="6"/>
  <c r="CM629" i="6"/>
  <c r="CJ630" i="6"/>
  <c r="CF631" i="6"/>
  <c r="CN631" i="6"/>
  <c r="CJ632" i="6"/>
  <c r="CF633" i="6"/>
  <c r="CN633" i="6"/>
  <c r="CJ634" i="6"/>
  <c r="CF635" i="6"/>
  <c r="CN635" i="6"/>
  <c r="CJ636" i="6"/>
  <c r="CF637" i="6"/>
  <c r="CN637" i="6"/>
  <c r="CJ638" i="6"/>
  <c r="CF639" i="6"/>
  <c r="CN639" i="6"/>
  <c r="CJ640" i="6"/>
  <c r="CF641" i="6"/>
  <c r="CN641" i="6"/>
  <c r="CJ642" i="6"/>
  <c r="CF643" i="6"/>
  <c r="CN643" i="6"/>
  <c r="CJ644" i="6"/>
  <c r="CF645" i="6"/>
  <c r="CN645" i="6"/>
  <c r="CJ646" i="6"/>
  <c r="CF647" i="6"/>
  <c r="CN647" i="6"/>
  <c r="CJ648" i="6"/>
  <c r="CF649" i="6"/>
  <c r="CN649" i="6"/>
  <c r="CJ650" i="6"/>
  <c r="CF651" i="6"/>
  <c r="CN651" i="6"/>
  <c r="CJ652" i="6"/>
  <c r="CF653" i="6"/>
  <c r="CN653" i="6"/>
  <c r="CJ654" i="6"/>
  <c r="CF655" i="6"/>
  <c r="CN655" i="6"/>
  <c r="CJ656" i="6"/>
  <c r="CF657" i="6"/>
  <c r="CN657" i="6"/>
  <c r="CJ658" i="6"/>
  <c r="CF659" i="6"/>
  <c r="CN659" i="6"/>
  <c r="CJ660" i="6"/>
  <c r="CF661" i="6"/>
  <c r="CN661" i="6"/>
  <c r="CJ662" i="6"/>
  <c r="CF663" i="6"/>
  <c r="CN663" i="6"/>
  <c r="CJ664" i="6"/>
  <c r="CF665" i="6"/>
  <c r="CN665" i="6"/>
  <c r="CJ666" i="6"/>
  <c r="CF667" i="6"/>
  <c r="CN667" i="6"/>
  <c r="CJ668" i="6"/>
  <c r="CF669" i="6"/>
  <c r="CN669" i="6"/>
  <c r="CJ670" i="6"/>
  <c r="CF671" i="6"/>
  <c r="CN671" i="6"/>
  <c r="CJ672" i="6"/>
  <c r="CF673" i="6"/>
  <c r="CN673" i="6"/>
  <c r="CJ674" i="6"/>
  <c r="CF675" i="6"/>
  <c r="CN675" i="6"/>
  <c r="CJ676" i="6"/>
  <c r="CF677" i="6"/>
  <c r="CN677" i="6"/>
  <c r="CJ678" i="6"/>
  <c r="CF679" i="6"/>
  <c r="CN679" i="6"/>
  <c r="CJ680" i="6"/>
  <c r="CF681" i="6"/>
  <c r="CN681" i="6"/>
  <c r="CJ682" i="6"/>
  <c r="CF683" i="6"/>
  <c r="CN683" i="6"/>
  <c r="CJ684" i="6"/>
  <c r="CF685" i="6"/>
  <c r="CN685" i="6"/>
  <c r="CH321" i="6"/>
  <c r="CJ372" i="6"/>
  <c r="CJ411" i="6"/>
  <c r="CL437" i="6"/>
  <c r="CD452" i="6"/>
  <c r="CI460" i="6"/>
  <c r="CI468" i="6"/>
  <c r="CG475" i="6"/>
  <c r="CJ482" i="6"/>
  <c r="CM489" i="6"/>
  <c r="CK496" i="6"/>
  <c r="CN503" i="6"/>
  <c r="CE511" i="6"/>
  <c r="CO517" i="6"/>
  <c r="CF525" i="6"/>
  <c r="CI532" i="6"/>
  <c r="CG539" i="6"/>
  <c r="CJ546" i="6"/>
  <c r="CM553" i="6"/>
  <c r="CK560" i="6"/>
  <c r="CE567" i="6"/>
  <c r="CF569" i="6"/>
  <c r="CG571" i="6"/>
  <c r="CG573" i="6"/>
  <c r="CG575" i="6"/>
  <c r="CM577" i="6"/>
  <c r="CM579" i="6"/>
  <c r="CG581" i="6"/>
  <c r="CL582" i="6"/>
  <c r="CD584" i="6"/>
  <c r="CH585" i="6"/>
  <c r="CL586" i="6"/>
  <c r="CD588" i="6"/>
  <c r="CH589" i="6"/>
  <c r="CL590" i="6"/>
  <c r="CD592" i="6"/>
  <c r="CH593" i="6"/>
  <c r="CL594" i="6"/>
  <c r="CD596" i="6"/>
  <c r="CH597" i="6"/>
  <c r="CL598" i="6"/>
  <c r="CD600" i="6"/>
  <c r="CH601" i="6"/>
  <c r="CL602" i="6"/>
  <c r="CD604" i="6"/>
  <c r="CH605" i="6"/>
  <c r="CL606" i="6"/>
  <c r="CD608" i="6"/>
  <c r="CH609" i="6"/>
  <c r="CL610" i="6"/>
  <c r="CD612" i="6"/>
  <c r="CH613" i="6"/>
  <c r="CK614" i="6"/>
  <c r="CM615" i="6"/>
  <c r="CL616" i="6"/>
  <c r="CM617" i="6"/>
  <c r="CJ618" i="6"/>
  <c r="CG619" i="6"/>
  <c r="CD620" i="6"/>
  <c r="CM620" i="6"/>
  <c r="CJ621" i="6"/>
  <c r="CG622" i="6"/>
  <c r="CN623" i="6"/>
  <c r="CK624" i="6"/>
  <c r="CH625" i="6"/>
  <c r="CE626" i="6"/>
  <c r="CN626" i="6"/>
  <c r="CK627" i="6"/>
  <c r="CI628" i="6"/>
  <c r="CF629" i="6"/>
  <c r="CO629" i="6"/>
  <c r="CL630" i="6"/>
  <c r="CH631" i="6"/>
  <c r="CD632" i="6"/>
  <c r="CL632" i="6"/>
  <c r="CH633" i="6"/>
  <c r="CD634" i="6"/>
  <c r="CL634" i="6"/>
  <c r="CH635" i="6"/>
  <c r="CD636" i="6"/>
  <c r="CL636" i="6"/>
  <c r="CH637" i="6"/>
  <c r="CD638" i="6"/>
  <c r="CL638" i="6"/>
  <c r="CH639" i="6"/>
  <c r="CD640" i="6"/>
  <c r="CL640" i="6"/>
  <c r="CH641" i="6"/>
  <c r="CD642" i="6"/>
  <c r="CL642" i="6"/>
  <c r="CH643" i="6"/>
  <c r="CD644" i="6"/>
  <c r="CL644" i="6"/>
  <c r="CH645" i="6"/>
  <c r="CD646" i="6"/>
  <c r="CL646" i="6"/>
  <c r="CH647" i="6"/>
  <c r="CD648" i="6"/>
  <c r="CL648" i="6"/>
  <c r="CH649" i="6"/>
  <c r="CD650" i="6"/>
  <c r="CL650" i="6"/>
  <c r="CH651" i="6"/>
  <c r="CD652" i="6"/>
  <c r="CL652" i="6"/>
  <c r="CH653" i="6"/>
  <c r="CD654" i="6"/>
  <c r="CL654" i="6"/>
  <c r="CH655" i="6"/>
  <c r="CD656" i="6"/>
  <c r="CL656" i="6"/>
  <c r="CH657" i="6"/>
  <c r="CD658" i="6"/>
  <c r="CL658" i="6"/>
  <c r="CH659" i="6"/>
  <c r="CD660" i="6"/>
  <c r="CL660" i="6"/>
  <c r="CH661" i="6"/>
  <c r="CD662" i="6"/>
  <c r="CL662" i="6"/>
  <c r="CH663" i="6"/>
  <c r="CD664" i="6"/>
  <c r="CL664" i="6"/>
  <c r="CH665" i="6"/>
  <c r="CD666" i="6"/>
  <c r="CL666" i="6"/>
  <c r="CH667" i="6"/>
  <c r="CD668" i="6"/>
  <c r="CL668" i="6"/>
  <c r="CH669" i="6"/>
  <c r="CD670" i="6"/>
  <c r="CL670" i="6"/>
  <c r="CH671" i="6"/>
  <c r="CD672" i="6"/>
  <c r="CL672" i="6"/>
  <c r="CH673" i="6"/>
  <c r="CD674" i="6"/>
  <c r="CL674" i="6"/>
  <c r="CH675" i="6"/>
  <c r="CD676" i="6"/>
  <c r="CL676" i="6"/>
  <c r="CH677" i="6"/>
  <c r="CD678" i="6"/>
  <c r="CL678" i="6"/>
  <c r="CH679" i="6"/>
  <c r="CD680" i="6"/>
  <c r="CL680" i="6"/>
  <c r="CH681" i="6"/>
  <c r="CD682" i="6"/>
  <c r="CL682" i="6"/>
  <c r="CH683" i="6"/>
  <c r="CD684" i="6"/>
  <c r="CL684" i="6"/>
  <c r="CH685" i="6"/>
  <c r="CD686" i="6"/>
  <c r="CL686" i="6"/>
  <c r="CH687" i="6"/>
  <c r="CD688" i="6"/>
  <c r="CL688" i="6"/>
  <c r="CH689" i="6"/>
  <c r="CD690" i="6"/>
  <c r="CL690" i="6"/>
  <c r="CH691" i="6"/>
  <c r="CD692" i="6"/>
  <c r="CL692" i="6"/>
  <c r="CH693" i="6"/>
  <c r="CD694" i="6"/>
  <c r="CL694" i="6"/>
  <c r="CK6" i="6"/>
  <c r="CG450" i="6"/>
  <c r="CF481" i="6"/>
  <c r="CO537" i="6"/>
  <c r="CJ566" i="6"/>
  <c r="CF575" i="6"/>
  <c r="CK582" i="6"/>
  <c r="CO587" i="6"/>
  <c r="CG593" i="6"/>
  <c r="CK598" i="6"/>
  <c r="CO603" i="6"/>
  <c r="CG609" i="6"/>
  <c r="CJ614" i="6"/>
  <c r="CI618" i="6"/>
  <c r="CI621" i="6"/>
  <c r="CJ624" i="6"/>
  <c r="CJ627" i="6"/>
  <c r="CK630" i="6"/>
  <c r="CG633" i="6"/>
  <c r="CO635" i="6"/>
  <c r="CK638" i="6"/>
  <c r="CG641" i="6"/>
  <c r="CO643" i="6"/>
  <c r="CK646" i="6"/>
  <c r="CG649" i="6"/>
  <c r="CO651" i="6"/>
  <c r="CK654" i="6"/>
  <c r="CG657" i="6"/>
  <c r="CK662" i="6"/>
  <c r="CG665" i="6"/>
  <c r="CK670" i="6"/>
  <c r="CG673" i="6"/>
  <c r="CK678" i="6"/>
  <c r="CG681" i="6"/>
  <c r="CO683" i="6"/>
  <c r="CJ686" i="6"/>
  <c r="CJ689" i="6"/>
  <c r="CM690" i="6"/>
  <c r="CM691" i="6"/>
  <c r="CK692" i="6"/>
  <c r="CJ693" i="6"/>
  <c r="CI694" i="6"/>
  <c r="CL6" i="6"/>
  <c r="CH326" i="6"/>
  <c r="CN452" i="6"/>
  <c r="CE483" i="6"/>
  <c r="CG511" i="6"/>
  <c r="CN539" i="6"/>
  <c r="CF567" i="6"/>
  <c r="CN575" i="6"/>
  <c r="CE583" i="6"/>
  <c r="CI588" i="6"/>
  <c r="CM593" i="6"/>
  <c r="CE599" i="6"/>
  <c r="CI604" i="6"/>
  <c r="CM609" i="6"/>
  <c r="CL614" i="6"/>
  <c r="CK618" i="6"/>
  <c r="CK621" i="6"/>
  <c r="CL624" i="6"/>
  <c r="CM627" i="6"/>
  <c r="CM630" i="6"/>
  <c r="CE636" i="6"/>
  <c r="CM638" i="6"/>
  <c r="CM646" i="6"/>
  <c r="CE652" i="6"/>
  <c r="CI657" i="6"/>
  <c r="CE660" i="6"/>
  <c r="CM662" i="6"/>
  <c r="CI665" i="6"/>
  <c r="CE668" i="6"/>
  <c r="CI673" i="6"/>
  <c r="CE676" i="6"/>
  <c r="CM678" i="6"/>
  <c r="CI681" i="6"/>
  <c r="CE684" i="6"/>
  <c r="CK686" i="6"/>
  <c r="CJ688" i="6"/>
  <c r="CN689" i="6"/>
  <c r="CN690" i="6"/>
  <c r="CN691" i="6"/>
  <c r="CM692" i="6"/>
  <c r="CL693" i="6"/>
  <c r="CJ694" i="6"/>
  <c r="CJ6" i="6"/>
  <c r="CF364" i="6"/>
  <c r="CI488" i="6"/>
  <c r="CK516" i="6"/>
  <c r="CF545" i="6"/>
  <c r="CE569" i="6"/>
  <c r="CF577" i="6"/>
  <c r="CO583" i="6"/>
  <c r="CG589" i="6"/>
  <c r="CK594" i="6"/>
  <c r="CO599" i="6"/>
  <c r="CG605" i="6"/>
  <c r="CK610" i="6"/>
  <c r="CJ615" i="6"/>
  <c r="CF619" i="6"/>
  <c r="CF622" i="6"/>
  <c r="CG625" i="6"/>
  <c r="CG628" i="6"/>
  <c r="CG631" i="6"/>
  <c r="CK636" i="6"/>
  <c r="CG639" i="6"/>
  <c r="CK644" i="6"/>
  <c r="CG647" i="6"/>
  <c r="CK652" i="6"/>
  <c r="CG655" i="6"/>
  <c r="CO657" i="6"/>
  <c r="CK660" i="6"/>
  <c r="CG663" i="6"/>
  <c r="CO665" i="6"/>
  <c r="CK668" i="6"/>
  <c r="CG671" i="6"/>
  <c r="CO673" i="6"/>
  <c r="CK676" i="6"/>
  <c r="CG679" i="6"/>
  <c r="CO681" i="6"/>
  <c r="CK684" i="6"/>
  <c r="CK688" i="6"/>
  <c r="CE691" i="6"/>
  <c r="CO691" i="6"/>
  <c r="CN692" i="6"/>
  <c r="CM693" i="6"/>
  <c r="CK694" i="6"/>
  <c r="CL375" i="6"/>
  <c r="CE461" i="6"/>
  <c r="CO489" i="6"/>
  <c r="CJ518" i="6"/>
  <c r="CE547" i="6"/>
  <c r="CG569" i="6"/>
  <c r="CN577" i="6"/>
  <c r="CI584" i="6"/>
  <c r="CM589" i="6"/>
  <c r="CE595" i="6"/>
  <c r="CI600" i="6"/>
  <c r="CE611" i="6"/>
  <c r="CN615" i="6"/>
  <c r="CH619" i="6"/>
  <c r="CI622" i="6"/>
  <c r="CI625" i="6"/>
  <c r="CJ628" i="6"/>
  <c r="CE634" i="6"/>
  <c r="CI639" i="6"/>
  <c r="CE642" i="6"/>
  <c r="CI647" i="6"/>
  <c r="CE650" i="6"/>
  <c r="CM652" i="6"/>
  <c r="CI655" i="6"/>
  <c r="CE658" i="6"/>
  <c r="CM660" i="6"/>
  <c r="CI663" i="6"/>
  <c r="CE666" i="6"/>
  <c r="CM668" i="6"/>
  <c r="CI671" i="6"/>
  <c r="CE674" i="6"/>
  <c r="CM676" i="6"/>
  <c r="CM684" i="6"/>
  <c r="CF687" i="6"/>
  <c r="CE690" i="6"/>
  <c r="CF691" i="6"/>
  <c r="CE692" i="6"/>
  <c r="CD693" i="6"/>
  <c r="CN693" i="6"/>
  <c r="CM694" i="6"/>
  <c r="CG6" i="6"/>
  <c r="CH404" i="6"/>
  <c r="CE467" i="6"/>
  <c r="CG495" i="6"/>
  <c r="CN523" i="6"/>
  <c r="CI552" i="6"/>
  <c r="CF571" i="6"/>
  <c r="CG579" i="6"/>
  <c r="CG585" i="6"/>
  <c r="CK590" i="6"/>
  <c r="CO595" i="6"/>
  <c r="CG601" i="6"/>
  <c r="CK606" i="6"/>
  <c r="CO611" i="6"/>
  <c r="CK616" i="6"/>
  <c r="CO622" i="6"/>
  <c r="CD626" i="6"/>
  <c r="CE629" i="6"/>
  <c r="CK634" i="6"/>
  <c r="CG637" i="6"/>
  <c r="CO639" i="6"/>
  <c r="CK642" i="6"/>
  <c r="CG645" i="6"/>
  <c r="CO647" i="6"/>
  <c r="CK650" i="6"/>
  <c r="CG653" i="6"/>
  <c r="CO655" i="6"/>
  <c r="CK658" i="6"/>
  <c r="CG661" i="6"/>
  <c r="CO663" i="6"/>
  <c r="CK666" i="6"/>
  <c r="CG669" i="6"/>
  <c r="CO671" i="6"/>
  <c r="CK674" i="6"/>
  <c r="CG677" i="6"/>
  <c r="CK682" i="6"/>
  <c r="CG685" i="6"/>
  <c r="CG687" i="6"/>
  <c r="CN688" i="6"/>
  <c r="CF690" i="6"/>
  <c r="CG691" i="6"/>
  <c r="CF692" i="6"/>
  <c r="CE693" i="6"/>
  <c r="CO693" i="6"/>
  <c r="CN694" i="6"/>
  <c r="CF6" i="6"/>
  <c r="CL433" i="6"/>
  <c r="CO473" i="6"/>
  <c r="CJ502" i="6"/>
  <c r="CG559" i="6"/>
  <c r="CF573" i="6"/>
  <c r="CF581" i="6"/>
  <c r="CK586" i="6"/>
  <c r="CO591" i="6"/>
  <c r="CG597" i="6"/>
  <c r="CK602" i="6"/>
  <c r="CO607" i="6"/>
  <c r="CG613" i="6"/>
  <c r="CK617" i="6"/>
  <c r="CL620" i="6"/>
  <c r="CM626" i="6"/>
  <c r="CN629" i="6"/>
  <c r="CK632" i="6"/>
  <c r="CG635" i="6"/>
  <c r="CO637" i="6"/>
  <c r="CK640" i="6"/>
  <c r="CG643" i="6"/>
  <c r="CK648" i="6"/>
  <c r="CG651" i="6"/>
  <c r="CO653" i="6"/>
  <c r="CK656" i="6"/>
  <c r="CG659" i="6"/>
  <c r="CK664" i="6"/>
  <c r="CG667" i="6"/>
  <c r="CO669" i="6"/>
  <c r="CK672" i="6"/>
  <c r="CG675" i="6"/>
  <c r="CO677" i="6"/>
  <c r="CK680" i="6"/>
  <c r="CG683" i="6"/>
  <c r="CO685" i="6"/>
  <c r="CN687" i="6"/>
  <c r="CG689" i="6"/>
  <c r="CJ690" i="6"/>
  <c r="CJ691" i="6"/>
  <c r="CI692" i="6"/>
  <c r="CG693" i="6"/>
  <c r="CF694" i="6"/>
  <c r="CN6" i="6"/>
  <c r="CD6" i="6"/>
  <c r="CF413" i="6"/>
  <c r="CO553" i="6"/>
  <c r="CE591" i="6"/>
  <c r="CI612" i="6"/>
  <c r="CF626" i="6"/>
  <c r="CI637" i="6"/>
  <c r="CE648" i="6"/>
  <c r="CM658" i="6"/>
  <c r="CI669" i="6"/>
  <c r="CE680" i="6"/>
  <c r="CF689" i="6"/>
  <c r="CF693" i="6"/>
  <c r="CD439" i="6"/>
  <c r="CF561" i="6"/>
  <c r="CI592" i="6"/>
  <c r="CM613" i="6"/>
  <c r="CO626" i="6"/>
  <c r="CE638" i="6"/>
  <c r="CM648" i="6"/>
  <c r="CM680" i="6"/>
  <c r="CI693" i="6"/>
  <c r="CK468" i="6"/>
  <c r="CM571" i="6"/>
  <c r="CI596" i="6"/>
  <c r="CN616" i="6"/>
  <c r="CG629" i="6"/>
  <c r="CM650" i="6"/>
  <c r="CE672" i="6"/>
  <c r="CI690" i="6"/>
  <c r="CE694" i="6"/>
  <c r="CN475" i="6"/>
  <c r="CM573" i="6"/>
  <c r="CM597" i="6"/>
  <c r="CN617" i="6"/>
  <c r="CD630" i="6"/>
  <c r="CI651" i="6"/>
  <c r="CE662" i="6"/>
  <c r="CM672" i="6"/>
  <c r="CI683" i="6"/>
  <c r="CK690" i="6"/>
  <c r="CH694" i="6"/>
  <c r="CF497" i="6"/>
  <c r="CN579" i="6"/>
  <c r="CM601" i="6"/>
  <c r="CE620" i="6"/>
  <c r="CE632" i="6"/>
  <c r="CM642" i="6"/>
  <c r="CI653" i="6"/>
  <c r="CE664" i="6"/>
  <c r="CM674" i="6"/>
  <c r="CI685" i="6"/>
  <c r="CI691" i="6"/>
  <c r="CM525" i="6"/>
  <c r="CM585" i="6"/>
  <c r="CE607" i="6"/>
  <c r="CF623" i="6"/>
  <c r="CM634" i="6"/>
  <c r="CE656" i="6"/>
  <c r="CM666" i="6"/>
  <c r="CI677" i="6"/>
  <c r="CH692" i="6"/>
  <c r="CM632" i="6"/>
  <c r="CK532" i="6"/>
  <c r="CI635" i="6"/>
  <c r="CE678" i="6"/>
  <c r="CH581" i="6"/>
  <c r="CI643" i="6"/>
  <c r="CE587" i="6"/>
  <c r="CE646" i="6"/>
  <c r="CE603" i="6"/>
  <c r="CL691" i="6"/>
  <c r="CN620" i="6"/>
  <c r="CM664" i="6"/>
  <c r="CI608" i="6"/>
  <c r="CM656" i="6"/>
  <c r="CJ692" i="6"/>
  <c r="AP405" i="1"/>
  <c r="AR405" i="1"/>
  <c r="AL405" i="1"/>
  <c r="AR397" i="1"/>
  <c r="AL397" i="1"/>
  <c r="AP397" i="1"/>
  <c r="AR389" i="1"/>
  <c r="AP389" i="1"/>
  <c r="AP381" i="1"/>
  <c r="AM40" i="6" s="1"/>
  <c r="AR381" i="1"/>
  <c r="AO40" i="6" s="1"/>
  <c r="AP373" i="1"/>
  <c r="AM286" i="6" s="1"/>
  <c r="AR373" i="1"/>
  <c r="AO286" i="6" s="1"/>
  <c r="AL373" i="1"/>
  <c r="AI286" i="6" s="1"/>
  <c r="AL365" i="1"/>
  <c r="AI98" i="6" s="1"/>
  <c r="AP365" i="1"/>
  <c r="AM98" i="6" s="1"/>
  <c r="AR365" i="1"/>
  <c r="AO98" i="6" s="1"/>
  <c r="AR357" i="1"/>
  <c r="AO427" i="6" s="1"/>
  <c r="AL357" i="1"/>
  <c r="AI427" i="6" s="1"/>
  <c r="AP349" i="1"/>
  <c r="AR349" i="1"/>
  <c r="AL349" i="1"/>
  <c r="AP341" i="1"/>
  <c r="AR341" i="1"/>
  <c r="AH341" i="1" s="1"/>
  <c r="AL341" i="1" s="1"/>
  <c r="AL333" i="1"/>
  <c r="AP333" i="1"/>
  <c r="AR333" i="1"/>
  <c r="AL325" i="1"/>
  <c r="AI543" i="6" s="1"/>
  <c r="AP325" i="1"/>
  <c r="AM543" i="6" s="1"/>
  <c r="AR325" i="1"/>
  <c r="AO543" i="6" s="1"/>
  <c r="AR317" i="1"/>
  <c r="AP317" i="1"/>
  <c r="AP309" i="1"/>
  <c r="AR309" i="1"/>
  <c r="AP301" i="1"/>
  <c r="AR301" i="1"/>
  <c r="AP293" i="1"/>
  <c r="AR293" i="1"/>
  <c r="AP285" i="1"/>
  <c r="AM201" i="6" s="1"/>
  <c r="AR285" i="1"/>
  <c r="AO201" i="6" s="1"/>
  <c r="AP277" i="1"/>
  <c r="AR277" i="1"/>
  <c r="AL269" i="1"/>
  <c r="AP269" i="1"/>
  <c r="AR269" i="1"/>
  <c r="AP261" i="1"/>
  <c r="AM435" i="6" s="1"/>
  <c r="AR261" i="1"/>
  <c r="AO435" i="6" s="1"/>
  <c r="AL261" i="1"/>
  <c r="AI435" i="6" s="1"/>
  <c r="AP253" i="1"/>
  <c r="AM448" i="6" s="1"/>
  <c r="AR253" i="1"/>
  <c r="AO448" i="6" s="1"/>
  <c r="AL253" i="1"/>
  <c r="AI448" i="6" s="1"/>
  <c r="AR245" i="1"/>
  <c r="AO563" i="6" s="1"/>
  <c r="AL245" i="1"/>
  <c r="CI563" i="6" s="1"/>
  <c r="AP245" i="1"/>
  <c r="AM563" i="6" s="1"/>
  <c r="AR237" i="1"/>
  <c r="AO640" i="6" s="1"/>
  <c r="AL237" i="1"/>
  <c r="AI640" i="6" s="1"/>
  <c r="AP237" i="1"/>
  <c r="CM640" i="6" s="1"/>
  <c r="AR229" i="1"/>
  <c r="AO635" i="6" s="1"/>
  <c r="AL229" i="1"/>
  <c r="AI635" i="6" s="1"/>
  <c r="AP229" i="1"/>
  <c r="AM635" i="6" s="1"/>
  <c r="AL221" i="1"/>
  <c r="AI138" i="6" s="1"/>
  <c r="AR221" i="1"/>
  <c r="AO138" i="6" s="1"/>
  <c r="AP221" i="1"/>
  <c r="AM138" i="6" s="1"/>
  <c r="AR213" i="1"/>
  <c r="AH213" i="1" s="1"/>
  <c r="AL213" i="1" s="1"/>
  <c r="AP213" i="1"/>
  <c r="AP205" i="1"/>
  <c r="AR205" i="1"/>
  <c r="AL205" i="1"/>
  <c r="AR196" i="1"/>
  <c r="AH196" i="1" s="1"/>
  <c r="AL196" i="1" s="1"/>
  <c r="AP196" i="1"/>
  <c r="AR187" i="1"/>
  <c r="AH187" i="1" s="1"/>
  <c r="AP187" i="1"/>
  <c r="AP178" i="1"/>
  <c r="AM624" i="6" s="1"/>
  <c r="AR178" i="1"/>
  <c r="CO624" i="6" s="1"/>
  <c r="AL178" i="1"/>
  <c r="AV624" i="6" s="1"/>
  <c r="AP170" i="1"/>
  <c r="CM578" i="6" s="1"/>
  <c r="AR170" i="1"/>
  <c r="DB578" i="6" s="1"/>
  <c r="AL170" i="1"/>
  <c r="AV578" i="6" s="1"/>
  <c r="AL162" i="1"/>
  <c r="AI614" i="6" s="1"/>
  <c r="AP162" i="1"/>
  <c r="CM614" i="6" s="1"/>
  <c r="AR162" i="1"/>
  <c r="AO614" i="6" s="1"/>
  <c r="AP154" i="1"/>
  <c r="AR154" i="1"/>
  <c r="AR146" i="1"/>
  <c r="AH146" i="1" s="1"/>
  <c r="AL146" i="1" s="1"/>
  <c r="AP146" i="1"/>
  <c r="AP138" i="1"/>
  <c r="AR138" i="1"/>
  <c r="AH138" i="1" s="1"/>
  <c r="AL138" i="1" s="1"/>
  <c r="AR130" i="1"/>
  <c r="AH130" i="1" s="1"/>
  <c r="AL130" i="1" s="1"/>
  <c r="AP130" i="1"/>
  <c r="AR122" i="1"/>
  <c r="AH122" i="1" s="1"/>
  <c r="AL122" i="1" s="1"/>
  <c r="AP122" i="1"/>
  <c r="AL114" i="1"/>
  <c r="AV266" i="6" s="1"/>
  <c r="AR114" i="1"/>
  <c r="DB266" i="6" s="1"/>
  <c r="AP114" i="1"/>
  <c r="AZ266" i="6" s="1"/>
  <c r="AP106" i="1"/>
  <c r="AR106" i="1"/>
  <c r="AP98" i="1"/>
  <c r="AR98" i="1"/>
  <c r="AH98" i="1" s="1"/>
  <c r="AL98" i="1" s="1"/>
  <c r="AP90" i="1"/>
  <c r="AR90" i="1"/>
  <c r="AH90" i="1" s="1"/>
  <c r="AP82" i="1"/>
  <c r="AM187" i="6" s="1"/>
  <c r="AR82" i="1"/>
  <c r="AH82" i="1" s="1"/>
  <c r="AE187" i="6" s="1"/>
  <c r="AL82" i="1"/>
  <c r="AI187" i="6" s="1"/>
  <c r="AP74" i="1"/>
  <c r="AM248" i="6" s="1"/>
  <c r="AR74" i="1"/>
  <c r="AO248" i="6" s="1"/>
  <c r="AP66" i="1"/>
  <c r="AM421" i="6" s="1"/>
  <c r="AR66" i="1"/>
  <c r="AO421" i="6" s="1"/>
  <c r="AP58" i="1"/>
  <c r="AM304" i="6" s="1"/>
  <c r="AR58" i="1"/>
  <c r="AO304" i="6" s="1"/>
  <c r="AR50" i="1"/>
  <c r="AH50" i="1" s="1"/>
  <c r="AL50" i="1" s="1"/>
  <c r="AP50" i="1"/>
  <c r="AL41" i="1"/>
  <c r="AI196" i="6" s="1"/>
  <c r="AP41" i="1"/>
  <c r="AM196" i="6" s="1"/>
  <c r="AR41" i="1"/>
  <c r="AH41" i="1" s="1"/>
  <c r="AE196" i="6" s="1"/>
  <c r="AR32" i="1"/>
  <c r="AO55" i="6" s="1"/>
  <c r="AL32" i="1"/>
  <c r="AP32" i="1"/>
  <c r="AM55" i="6" s="1"/>
  <c r="AR23" i="1"/>
  <c r="AH23" i="1" s="1"/>
  <c r="AP23" i="1"/>
  <c r="CZ253" i="6" s="1"/>
  <c r="AP13" i="1"/>
  <c r="AM274" i="6" s="1"/>
  <c r="AR13" i="1"/>
  <c r="AO274" i="6" s="1"/>
  <c r="AR404" i="1"/>
  <c r="AL404" i="1"/>
  <c r="AP404" i="1"/>
  <c r="AP396" i="1"/>
  <c r="AR396" i="1"/>
  <c r="AL388" i="1"/>
  <c r="AP388" i="1"/>
  <c r="AR388" i="1"/>
  <c r="AR380" i="1"/>
  <c r="CO318" i="6" s="1"/>
  <c r="AP380" i="1"/>
  <c r="AM318" i="6" s="1"/>
  <c r="AL372" i="1"/>
  <c r="AI7" i="6" s="1"/>
  <c r="AP372" i="1"/>
  <c r="AM7" i="6" s="1"/>
  <c r="AR372" i="1"/>
  <c r="AO7" i="6" s="1"/>
  <c r="AP364" i="1"/>
  <c r="AM528" i="6" s="1"/>
  <c r="AR364" i="1"/>
  <c r="AO528" i="6" s="1"/>
  <c r="AL364" i="1"/>
  <c r="AI528" i="6" s="1"/>
  <c r="AP356" i="1"/>
  <c r="AR356" i="1"/>
  <c r="AP348" i="1"/>
  <c r="AR348" i="1"/>
  <c r="AP340" i="1"/>
  <c r="AR340" i="1"/>
  <c r="AH340" i="1" s="1"/>
  <c r="AL340" i="1"/>
  <c r="AP332" i="1"/>
  <c r="AR332" i="1"/>
  <c r="AL332" i="1"/>
  <c r="AP324" i="1"/>
  <c r="AR324" i="1"/>
  <c r="AP316" i="1"/>
  <c r="AR316" i="1"/>
  <c r="AL308" i="1"/>
  <c r="AI412" i="6" s="1"/>
  <c r="AP308" i="1"/>
  <c r="AM412" i="6" s="1"/>
  <c r="AR300" i="1"/>
  <c r="AP300" i="1"/>
  <c r="AP292" i="1"/>
  <c r="AM250" i="6" s="1"/>
  <c r="AR292" i="1"/>
  <c r="AO250" i="6" s="1"/>
  <c r="AP284" i="1"/>
  <c r="AR284" i="1"/>
  <c r="AP276" i="1"/>
  <c r="AM52" i="6" s="1"/>
  <c r="AR276" i="1"/>
  <c r="AO52" i="6" s="1"/>
  <c r="AL276" i="1"/>
  <c r="AR268" i="1"/>
  <c r="AO122" i="6" s="1"/>
  <c r="AP268" i="1"/>
  <c r="AM122" i="6" s="1"/>
  <c r="AL268" i="1"/>
  <c r="AI122" i="6" s="1"/>
  <c r="AP260" i="1"/>
  <c r="AR260" i="1"/>
  <c r="AL260" i="1"/>
  <c r="AL252" i="1"/>
  <c r="AI171" i="6" s="1"/>
  <c r="AP252" i="1"/>
  <c r="AM171" i="6" s="1"/>
  <c r="AR252" i="1"/>
  <c r="AO171" i="6" s="1"/>
  <c r="AL244" i="1"/>
  <c r="AI234" i="6" s="1"/>
  <c r="AP244" i="1"/>
  <c r="AM234" i="6" s="1"/>
  <c r="AR244" i="1"/>
  <c r="AO234" i="6" s="1"/>
  <c r="AP236" i="1"/>
  <c r="AR236" i="1"/>
  <c r="AL236" i="1"/>
  <c r="AP228" i="1"/>
  <c r="AM311" i="6" s="1"/>
  <c r="AL228" i="1"/>
  <c r="AI311" i="6" s="1"/>
  <c r="AR228" i="1"/>
  <c r="AO311" i="6" s="1"/>
  <c r="AP220" i="1"/>
  <c r="AR220" i="1"/>
  <c r="AR212" i="1"/>
  <c r="AH212" i="1" s="1"/>
  <c r="AL212" i="1" s="1"/>
  <c r="AP212" i="1"/>
  <c r="AP204" i="1"/>
  <c r="AM351" i="6" s="1"/>
  <c r="AR204" i="1"/>
  <c r="AH204" i="1" s="1"/>
  <c r="AE351" i="6" s="1"/>
  <c r="AL204" i="1"/>
  <c r="AI351" i="6" s="1"/>
  <c r="AL195" i="1"/>
  <c r="AP195" i="1"/>
  <c r="AR195" i="1"/>
  <c r="AP186" i="1"/>
  <c r="AR186" i="1"/>
  <c r="AL177" i="1"/>
  <c r="AR177" i="1"/>
  <c r="AH177" i="1" s="1"/>
  <c r="AP177" i="1"/>
  <c r="AR169" i="1"/>
  <c r="AO504" i="6" s="1"/>
  <c r="AL169" i="1"/>
  <c r="CV504" i="6" s="1"/>
  <c r="AP169" i="1"/>
  <c r="AM504" i="6" s="1"/>
  <c r="AP161" i="1"/>
  <c r="AR161" i="1"/>
  <c r="AH161" i="1" s="1"/>
  <c r="AL161" i="1" s="1"/>
  <c r="AR153" i="1"/>
  <c r="AO520" i="6" s="1"/>
  <c r="AP153" i="1"/>
  <c r="AZ520" i="6" s="1"/>
  <c r="AL145" i="1"/>
  <c r="AI670" i="6" s="1"/>
  <c r="AP145" i="1"/>
  <c r="AM670" i="6" s="1"/>
  <c r="AR145" i="1"/>
  <c r="CO670" i="6" s="1"/>
  <c r="AP137" i="1"/>
  <c r="AM320" i="6" s="1"/>
  <c r="AR137" i="1"/>
  <c r="AO320" i="6" s="1"/>
  <c r="AP129" i="1"/>
  <c r="AM88" i="6" s="1"/>
  <c r="AR129" i="1"/>
  <c r="AO88" i="6" s="1"/>
  <c r="AR121" i="1"/>
  <c r="AO654" i="6" s="1"/>
  <c r="AP121" i="1"/>
  <c r="AM654" i="6" s="1"/>
  <c r="AP113" i="1"/>
  <c r="AM219" i="6" s="1"/>
  <c r="AR113" i="1"/>
  <c r="AH113" i="1" s="1"/>
  <c r="AE219" i="6" s="1"/>
  <c r="AL113" i="1"/>
  <c r="CV219" i="6" s="1"/>
  <c r="AP105" i="1"/>
  <c r="AZ379" i="6" s="1"/>
  <c r="AR105" i="1"/>
  <c r="BB379" i="6" s="1"/>
  <c r="AL105" i="1"/>
  <c r="AI379" i="6" s="1"/>
  <c r="AP97" i="1"/>
  <c r="AM533" i="6" s="1"/>
  <c r="AR97" i="1"/>
  <c r="AO533" i="6" s="1"/>
  <c r="AR89" i="1"/>
  <c r="AH89" i="1" s="1"/>
  <c r="AL89" i="1" s="1"/>
  <c r="AP89" i="1"/>
  <c r="AR81" i="1"/>
  <c r="BB480" i="6" s="1"/>
  <c r="AP81" i="1"/>
  <c r="AZ480" i="6" s="1"/>
  <c r="AR73" i="1"/>
  <c r="AL73" i="1"/>
  <c r="AP73" i="1"/>
  <c r="AR65" i="1"/>
  <c r="AL65" i="1"/>
  <c r="AP65" i="1"/>
  <c r="AP57" i="1"/>
  <c r="AM113" i="6" s="1"/>
  <c r="AR57" i="1"/>
  <c r="AO113" i="6" s="1"/>
  <c r="AP49" i="1"/>
  <c r="AM631" i="6" s="1"/>
  <c r="AR49" i="1"/>
  <c r="AO631" i="6" s="1"/>
  <c r="AP40" i="1"/>
  <c r="AM179" i="6" s="1"/>
  <c r="AR40" i="1"/>
  <c r="AO179" i="6" s="1"/>
  <c r="AL40" i="1"/>
  <c r="AI179" i="6" s="1"/>
  <c r="AP31" i="1"/>
  <c r="AM334" i="6" s="1"/>
  <c r="AR31" i="1"/>
  <c r="AO334" i="6" s="1"/>
  <c r="AP22" i="1"/>
  <c r="CM540" i="6" s="1"/>
  <c r="AR22" i="1"/>
  <c r="AO540" i="6" s="1"/>
  <c r="AR12" i="1"/>
  <c r="AO661" i="6" s="1"/>
  <c r="AL12" i="1"/>
  <c r="AL5" i="1"/>
  <c r="AI48" i="6" s="1"/>
  <c r="AR5" i="1"/>
  <c r="AO48" i="6" s="1"/>
  <c r="AP403" i="1"/>
  <c r="AL403" i="1"/>
  <c r="AR403" i="1"/>
  <c r="AP395" i="1"/>
  <c r="AR395" i="1"/>
  <c r="AL395" i="1"/>
  <c r="AP387" i="1"/>
  <c r="AR387" i="1"/>
  <c r="AL379" i="1"/>
  <c r="AP379" i="1"/>
  <c r="AR379" i="1"/>
  <c r="AP371" i="1"/>
  <c r="AM658" i="6" s="1"/>
  <c r="AR371" i="1"/>
  <c r="AO658" i="6" s="1"/>
  <c r="AL371" i="1"/>
  <c r="AI658" i="6" s="1"/>
  <c r="AR363" i="1"/>
  <c r="AO323" i="6" s="1"/>
  <c r="AL363" i="1"/>
  <c r="AI323" i="6" s="1"/>
  <c r="AP363" i="1"/>
  <c r="AM323" i="6" s="1"/>
  <c r="AL355" i="1"/>
  <c r="AI425" i="6" s="1"/>
  <c r="AP355" i="1"/>
  <c r="AM425" i="6" s="1"/>
  <c r="AR355" i="1"/>
  <c r="AO425" i="6" s="1"/>
  <c r="AP347" i="1"/>
  <c r="AR347" i="1"/>
  <c r="AP339" i="1"/>
  <c r="AL339" i="1"/>
  <c r="AR339" i="1"/>
  <c r="AP331" i="1"/>
  <c r="AR331" i="1"/>
  <c r="AH331" i="1" s="1"/>
  <c r="AL331" i="1" s="1"/>
  <c r="AP323" i="1"/>
  <c r="AR323" i="1"/>
  <c r="AH323" i="1" s="1"/>
  <c r="AL323" i="1"/>
  <c r="AP315" i="1"/>
  <c r="AR315" i="1"/>
  <c r="AH315" i="1" s="1"/>
  <c r="AL315" i="1" s="1"/>
  <c r="AP307" i="1"/>
  <c r="CM6" i="6" s="1"/>
  <c r="AR307" i="1"/>
  <c r="AO6" i="6" s="1"/>
  <c r="AL307" i="1"/>
  <c r="AI6" i="6" s="1"/>
  <c r="AP299" i="1"/>
  <c r="AR299" i="1"/>
  <c r="AH299" i="1" s="1"/>
  <c r="AP291" i="1"/>
  <c r="CM687" i="6" s="1"/>
  <c r="AR291" i="1"/>
  <c r="AO687" i="6" s="1"/>
  <c r="AL291" i="1"/>
  <c r="CI687" i="6" s="1"/>
  <c r="AL283" i="1"/>
  <c r="AI236" i="6" s="1"/>
  <c r="AP283" i="1"/>
  <c r="AM236" i="6" s="1"/>
  <c r="AR283" i="1"/>
  <c r="AO236" i="6" s="1"/>
  <c r="AR275" i="1"/>
  <c r="AO686" i="6" s="1"/>
  <c r="AL275" i="1"/>
  <c r="AI686" i="6" s="1"/>
  <c r="AP275" i="1"/>
  <c r="CM686" i="6" s="1"/>
  <c r="AR267" i="1"/>
  <c r="AO449" i="6" s="1"/>
  <c r="AL267" i="1"/>
  <c r="AI449" i="6" s="1"/>
  <c r="AP267" i="1"/>
  <c r="AM449" i="6" s="1"/>
  <c r="AL259" i="1"/>
  <c r="AP259" i="1"/>
  <c r="AR259" i="1"/>
  <c r="AH259" i="1" s="1"/>
  <c r="AL251" i="1"/>
  <c r="CI649" i="6" s="1"/>
  <c r="AP251" i="1"/>
  <c r="CM649" i="6" s="1"/>
  <c r="AR251" i="1"/>
  <c r="AO649" i="6" s="1"/>
  <c r="AP243" i="1"/>
  <c r="AM235" i="6" s="1"/>
  <c r="AR243" i="1"/>
  <c r="AH243" i="1" s="1"/>
  <c r="AE235" i="6" s="1"/>
  <c r="AL243" i="1"/>
  <c r="AI235" i="6" s="1"/>
  <c r="AL235" i="1"/>
  <c r="AR235" i="1"/>
  <c r="AH235" i="1" s="1"/>
  <c r="AP235" i="1"/>
  <c r="AP227" i="1"/>
  <c r="AM270" i="6" s="1"/>
  <c r="AR227" i="1"/>
  <c r="AO270" i="6" s="1"/>
  <c r="AL227" i="1"/>
  <c r="AI270" i="6" s="1"/>
  <c r="AP219" i="1"/>
  <c r="AM193" i="6" s="1"/>
  <c r="AR219" i="1"/>
  <c r="AO193" i="6" s="1"/>
  <c r="AL219" i="1"/>
  <c r="AI193" i="6" s="1"/>
  <c r="AL211" i="1"/>
  <c r="AP211" i="1"/>
  <c r="AZ187" i="6" s="1"/>
  <c r="AR211" i="1"/>
  <c r="AH211" i="1" s="1"/>
  <c r="AR202" i="1"/>
  <c r="AH202" i="1" s="1"/>
  <c r="AL202" i="1" s="1"/>
  <c r="AP202" i="1"/>
  <c r="AR194" i="1"/>
  <c r="AH194" i="1" s="1"/>
  <c r="AL194" i="1" s="1"/>
  <c r="AP194" i="1"/>
  <c r="AR184" i="1"/>
  <c r="AH184" i="1" s="1"/>
  <c r="AL184" i="1" s="1"/>
  <c r="AP184" i="1"/>
  <c r="AP176" i="1"/>
  <c r="AM659" i="6" s="1"/>
  <c r="AR176" i="1"/>
  <c r="AO659" i="6" s="1"/>
  <c r="AL176" i="1"/>
  <c r="AI659" i="6" s="1"/>
  <c r="AP168" i="1"/>
  <c r="AR168" i="1"/>
  <c r="AR160" i="1"/>
  <c r="AH160" i="1" s="1"/>
  <c r="AL160" i="1" s="1"/>
  <c r="AP160" i="1"/>
  <c r="AR152" i="1"/>
  <c r="AH152" i="1" s="1"/>
  <c r="AL152" i="1" s="1"/>
  <c r="AP152" i="1"/>
  <c r="AP144" i="1"/>
  <c r="AM307" i="6" s="1"/>
  <c r="AR144" i="1"/>
  <c r="AO307" i="6" s="1"/>
  <c r="AL144" i="1"/>
  <c r="AI307" i="6" s="1"/>
  <c r="AP136" i="1"/>
  <c r="CM636" i="6" s="1"/>
  <c r="AR136" i="1"/>
  <c r="CO636" i="6" s="1"/>
  <c r="AL136" i="1"/>
  <c r="AI636" i="6" s="1"/>
  <c r="AP128" i="1"/>
  <c r="AR128" i="1"/>
  <c r="AH128" i="1" s="1"/>
  <c r="AL128" i="1"/>
  <c r="AP120" i="1"/>
  <c r="AR120" i="1"/>
  <c r="AH120" i="1" s="1"/>
  <c r="AR112" i="1"/>
  <c r="AO376" i="6" s="1"/>
  <c r="AL112" i="1"/>
  <c r="AI376" i="6" s="1"/>
  <c r="AP112" i="1"/>
  <c r="AM376" i="6" s="1"/>
  <c r="AL104" i="1"/>
  <c r="AI130" i="6" s="1"/>
  <c r="AP104" i="1"/>
  <c r="AM130" i="6" s="1"/>
  <c r="AR104" i="1"/>
  <c r="AO130" i="6" s="1"/>
  <c r="AR96" i="1"/>
  <c r="DB519" i="6" s="1"/>
  <c r="AP96" i="1"/>
  <c r="AZ519" i="6" s="1"/>
  <c r="AL88" i="1"/>
  <c r="AR88" i="1"/>
  <c r="AP88" i="1"/>
  <c r="AP80" i="1"/>
  <c r="AR80" i="1"/>
  <c r="AH80" i="1" s="1"/>
  <c r="AL80" i="1" s="1"/>
  <c r="AP72" i="1"/>
  <c r="AM623" i="6" s="1"/>
  <c r="AR72" i="1"/>
  <c r="AO623" i="6" s="1"/>
  <c r="AL72" i="1"/>
  <c r="AI623" i="6" s="1"/>
  <c r="AP64" i="1"/>
  <c r="AR64" i="1"/>
  <c r="AH64" i="1" s="1"/>
  <c r="AL64" i="1"/>
  <c r="AP56" i="1"/>
  <c r="AR56" i="1"/>
  <c r="AH56" i="1" s="1"/>
  <c r="AL56" i="1"/>
  <c r="AL48" i="1"/>
  <c r="CV491" i="6" s="1"/>
  <c r="AP48" i="1"/>
  <c r="AM491" i="6" s="1"/>
  <c r="AR48" i="1"/>
  <c r="DB491" i="6" s="1"/>
  <c r="AR39" i="1"/>
  <c r="AO465" i="6" s="1"/>
  <c r="AL39" i="1"/>
  <c r="AI465" i="6" s="1"/>
  <c r="AP39" i="1"/>
  <c r="AM465" i="6" s="1"/>
  <c r="AP30" i="1"/>
  <c r="AM15" i="6" s="1"/>
  <c r="AR30" i="1"/>
  <c r="AO15" i="6" s="1"/>
  <c r="AP21" i="1"/>
  <c r="AM682" i="6" s="1"/>
  <c r="AR21" i="1"/>
  <c r="AO682" i="6" s="1"/>
  <c r="AL11" i="1"/>
  <c r="AR11" i="1"/>
  <c r="AO688" i="6" s="1"/>
  <c r="AP410" i="1"/>
  <c r="AR410" i="1"/>
  <c r="AH410" i="1" s="1"/>
  <c r="BE657" i="6" s="1"/>
  <c r="AL410" i="1"/>
  <c r="AR402" i="1"/>
  <c r="AP402" i="1"/>
  <c r="AL402" i="1"/>
  <c r="AP394" i="1"/>
  <c r="AM431" i="6" s="1"/>
  <c r="AR394" i="1"/>
  <c r="AO431" i="6" s="1"/>
  <c r="AP386" i="1"/>
  <c r="AR386" i="1"/>
  <c r="AP378" i="1"/>
  <c r="AR378" i="1"/>
  <c r="AL370" i="1"/>
  <c r="AP370" i="1"/>
  <c r="AR370" i="1"/>
  <c r="AP362" i="1"/>
  <c r="AL362" i="1"/>
  <c r="AR362" i="1"/>
  <c r="AR354" i="1"/>
  <c r="AL354" i="1"/>
  <c r="AP354" i="1"/>
  <c r="AP346" i="1"/>
  <c r="AR346" i="1"/>
  <c r="AP338" i="1"/>
  <c r="AM518" i="6" s="1"/>
  <c r="AR338" i="1"/>
  <c r="AO518" i="6" s="1"/>
  <c r="AL338" i="1"/>
  <c r="AI518" i="6" s="1"/>
  <c r="AP330" i="1"/>
  <c r="AR330" i="1"/>
  <c r="AL322" i="1"/>
  <c r="AP322" i="1"/>
  <c r="AR322" i="1"/>
  <c r="AR314" i="1"/>
  <c r="AL314" i="1"/>
  <c r="AP314" i="1"/>
  <c r="AP306" i="1"/>
  <c r="AR306" i="1"/>
  <c r="AP298" i="1"/>
  <c r="AR298" i="1"/>
  <c r="AL290" i="1"/>
  <c r="AP290" i="1"/>
  <c r="AR290" i="1"/>
  <c r="AP282" i="1"/>
  <c r="AR282" i="1"/>
  <c r="AL274" i="1"/>
  <c r="AI560" i="6" s="1"/>
  <c r="AR274" i="1"/>
  <c r="CO560" i="6" s="1"/>
  <c r="AP274" i="1"/>
  <c r="CM560" i="6" s="1"/>
  <c r="AP266" i="1"/>
  <c r="AL266" i="1"/>
  <c r="AR266" i="1"/>
  <c r="AP258" i="1"/>
  <c r="AM131" i="6" s="1"/>
  <c r="AR258" i="1"/>
  <c r="AO131" i="6" s="1"/>
  <c r="AL258" i="1"/>
  <c r="AI131" i="6" s="1"/>
  <c r="AR250" i="1"/>
  <c r="AP250" i="1"/>
  <c r="AL250" i="1"/>
  <c r="AR242" i="1"/>
  <c r="AL242" i="1"/>
  <c r="AP242" i="1"/>
  <c r="AL234" i="1"/>
  <c r="AI642" i="6" s="1"/>
  <c r="AP234" i="1"/>
  <c r="AM642" i="6" s="1"/>
  <c r="AR234" i="1"/>
  <c r="AO642" i="6" s="1"/>
  <c r="AL226" i="1"/>
  <c r="AI675" i="6" s="1"/>
  <c r="AR226" i="1"/>
  <c r="BB675" i="6" s="1"/>
  <c r="AP226" i="1"/>
  <c r="AM675" i="6" s="1"/>
  <c r="AR218" i="1"/>
  <c r="AH218" i="1" s="1"/>
  <c r="AL218" i="1" s="1"/>
  <c r="AP218" i="1"/>
  <c r="AP210" i="1"/>
  <c r="AR210" i="1"/>
  <c r="AH210" i="1" s="1"/>
  <c r="AL210" i="1" s="1"/>
  <c r="AP201" i="1"/>
  <c r="AL201" i="1"/>
  <c r="AR201" i="1"/>
  <c r="AH201" i="1" s="1"/>
  <c r="AP193" i="1"/>
  <c r="AR193" i="1"/>
  <c r="AH193" i="1" s="1"/>
  <c r="AL193" i="1"/>
  <c r="AP183" i="1"/>
  <c r="AZ372" i="6" s="1"/>
  <c r="AR183" i="1"/>
  <c r="BB372" i="6" s="1"/>
  <c r="AP175" i="1"/>
  <c r="AR175" i="1"/>
  <c r="AH175" i="1" s="1"/>
  <c r="AL175" i="1" s="1"/>
  <c r="AP167" i="1"/>
  <c r="AR167" i="1"/>
  <c r="AH167" i="1" s="1"/>
  <c r="AL167" i="1" s="1"/>
  <c r="AR159" i="1"/>
  <c r="AO633" i="6" s="1"/>
  <c r="AP159" i="1"/>
  <c r="AM633" i="6" s="1"/>
  <c r="AP151" i="1"/>
  <c r="AM689" i="6" s="1"/>
  <c r="AR151" i="1"/>
  <c r="AO689" i="6" s="1"/>
  <c r="AR143" i="1"/>
  <c r="AO259" i="6" s="1"/>
  <c r="AL143" i="1"/>
  <c r="AV259" i="6" s="1"/>
  <c r="AP143" i="1"/>
  <c r="AZ259" i="6" s="1"/>
  <c r="AL135" i="1"/>
  <c r="AI531" i="6" s="1"/>
  <c r="AP135" i="1"/>
  <c r="AM531" i="6" s="1"/>
  <c r="AR135" i="1"/>
  <c r="AO531" i="6" s="1"/>
  <c r="AR127" i="1"/>
  <c r="AH127" i="1" s="1"/>
  <c r="AL127" i="1" s="1"/>
  <c r="AP127" i="1"/>
  <c r="AP119" i="1"/>
  <c r="AM225" i="6" s="1"/>
  <c r="AR119" i="1"/>
  <c r="BB225" i="6" s="1"/>
  <c r="AL119" i="1"/>
  <c r="CV225" i="6" s="1"/>
  <c r="AP111" i="1"/>
  <c r="AL111" i="1"/>
  <c r="AR111" i="1"/>
  <c r="AP103" i="1"/>
  <c r="AZ458" i="6" s="1"/>
  <c r="AR103" i="1"/>
  <c r="BB458" i="6" s="1"/>
  <c r="AR95" i="1"/>
  <c r="AO102" i="6" s="1"/>
  <c r="AP95" i="1"/>
  <c r="AM102" i="6" s="1"/>
  <c r="AP87" i="1"/>
  <c r="AR87" i="1"/>
  <c r="AL87" i="1"/>
  <c r="AP79" i="1"/>
  <c r="AR79" i="1"/>
  <c r="AH79" i="1" s="1"/>
  <c r="AL79" i="1" s="1"/>
  <c r="AL71" i="1"/>
  <c r="CI641" i="6" s="1"/>
  <c r="AR71" i="1"/>
  <c r="AO641" i="6" s="1"/>
  <c r="AP71" i="1"/>
  <c r="Z641" i="6" s="1"/>
  <c r="AR63" i="1"/>
  <c r="AH63" i="1" s="1"/>
  <c r="AL63" i="1" s="1"/>
  <c r="AP63" i="1"/>
  <c r="AP55" i="1"/>
  <c r="AR55" i="1"/>
  <c r="AH55" i="1" s="1"/>
  <c r="AL55" i="1" s="1"/>
  <c r="AP47" i="1"/>
  <c r="CZ432" i="6" s="1"/>
  <c r="AR47" i="1"/>
  <c r="BB432" i="6" s="1"/>
  <c r="AL47" i="1"/>
  <c r="AI432" i="6" s="1"/>
  <c r="AP37" i="1"/>
  <c r="Z645" i="6" s="1"/>
  <c r="AR37" i="1"/>
  <c r="BB645" i="6" s="1"/>
  <c r="AR29" i="1"/>
  <c r="BB315" i="6" s="1"/>
  <c r="AL29" i="1"/>
  <c r="AV315" i="6" s="1"/>
  <c r="AP29" i="1"/>
  <c r="AM315" i="6" s="1"/>
  <c r="AP20" i="1"/>
  <c r="AZ281" i="6" s="1"/>
  <c r="AR20" i="1"/>
  <c r="DB281" i="6" s="1"/>
  <c r="AP10" i="1"/>
  <c r="AM221" i="6" s="1"/>
  <c r="AR10" i="1"/>
  <c r="AO221" i="6" s="1"/>
  <c r="AL10" i="1"/>
  <c r="AI221" i="6" s="1"/>
  <c r="AJ185" i="1"/>
  <c r="AT411" i="6" s="1"/>
  <c r="AH283" i="1"/>
  <c r="AE236" i="6" s="1"/>
  <c r="AP409" i="1"/>
  <c r="AM349" i="6" s="1"/>
  <c r="AR409" i="1"/>
  <c r="AH409" i="1" s="1"/>
  <c r="AE349" i="6" s="1"/>
  <c r="AL409" i="1"/>
  <c r="AI349" i="6" s="1"/>
  <c r="AL401" i="1"/>
  <c r="AP401" i="1"/>
  <c r="AR401" i="1"/>
  <c r="AP393" i="1"/>
  <c r="AR393" i="1"/>
  <c r="AL393" i="1"/>
  <c r="AP385" i="1"/>
  <c r="AR385" i="1"/>
  <c r="AR377" i="1"/>
  <c r="AL377" i="1"/>
  <c r="AP377" i="1"/>
  <c r="AP369" i="1"/>
  <c r="AM377" i="6" s="1"/>
  <c r="AR369" i="1"/>
  <c r="AO377" i="6" s="1"/>
  <c r="AL369" i="1"/>
  <c r="AI377" i="6" s="1"/>
  <c r="AR361" i="1"/>
  <c r="AO344" i="6" s="1"/>
  <c r="AL361" i="1"/>
  <c r="AI344" i="6" s="1"/>
  <c r="AP361" i="1"/>
  <c r="AM344" i="6" s="1"/>
  <c r="AL353" i="1"/>
  <c r="AP353" i="1"/>
  <c r="AR353" i="1"/>
  <c r="AR345" i="1"/>
  <c r="AL345" i="1"/>
  <c r="AP345" i="1"/>
  <c r="AL337" i="1"/>
  <c r="AR337" i="1"/>
  <c r="AP337" i="1"/>
  <c r="AP329" i="1"/>
  <c r="AL329" i="1"/>
  <c r="AR329" i="1"/>
  <c r="AP321" i="1"/>
  <c r="AM198" i="6" s="1"/>
  <c r="AR321" i="1"/>
  <c r="AO198" i="6" s="1"/>
  <c r="AL321" i="1"/>
  <c r="AI198" i="6" s="1"/>
  <c r="AP313" i="1"/>
  <c r="AR313" i="1"/>
  <c r="AR305" i="1"/>
  <c r="CO296" i="6" s="1"/>
  <c r="AL305" i="1"/>
  <c r="CI296" i="6" s="1"/>
  <c r="AP305" i="1"/>
  <c r="CM296" i="6" s="1"/>
  <c r="AP297" i="1"/>
  <c r="AM99" i="6" s="1"/>
  <c r="AR297" i="1"/>
  <c r="AO99" i="6" s="1"/>
  <c r="AL297" i="1"/>
  <c r="AI99" i="6" s="1"/>
  <c r="AP289" i="1"/>
  <c r="AR289" i="1"/>
  <c r="AL289" i="1"/>
  <c r="AR281" i="1"/>
  <c r="AO426" i="6" s="1"/>
  <c r="AP281" i="1"/>
  <c r="AM426" i="6" s="1"/>
  <c r="AP273" i="1"/>
  <c r="AM314" i="6" s="1"/>
  <c r="AR273" i="1"/>
  <c r="AO314" i="6" s="1"/>
  <c r="AL273" i="1"/>
  <c r="AI314" i="6" s="1"/>
  <c r="AR265" i="1"/>
  <c r="AL265" i="1"/>
  <c r="AP265" i="1"/>
  <c r="AR257" i="1"/>
  <c r="AO117" i="6" s="1"/>
  <c r="AL257" i="1"/>
  <c r="AI117" i="6" s="1"/>
  <c r="AP257" i="1"/>
  <c r="AM117" i="6" s="1"/>
  <c r="AL249" i="1"/>
  <c r="AP249" i="1"/>
  <c r="AR249" i="1"/>
  <c r="AL241" i="1"/>
  <c r="AI485" i="6" s="1"/>
  <c r="AP241" i="1"/>
  <c r="AM485" i="6" s="1"/>
  <c r="AR241" i="1"/>
  <c r="AO485" i="6" s="1"/>
  <c r="AR233" i="1"/>
  <c r="AO215" i="6" s="1"/>
  <c r="AP233" i="1"/>
  <c r="AM215" i="6" s="1"/>
  <c r="AL233" i="1"/>
  <c r="AI215" i="6" s="1"/>
  <c r="AP225" i="1"/>
  <c r="AM411" i="6" s="1"/>
  <c r="AR225" i="1"/>
  <c r="AO411" i="6" s="1"/>
  <c r="AL225" i="1"/>
  <c r="AI411" i="6" s="1"/>
  <c r="AL217" i="1"/>
  <c r="AP217" i="1"/>
  <c r="AR217" i="1"/>
  <c r="AH217" i="1" s="1"/>
  <c r="AP209" i="1"/>
  <c r="AR209" i="1"/>
  <c r="AH209" i="1" s="1"/>
  <c r="AL209" i="1" s="1"/>
  <c r="AP200" i="1"/>
  <c r="AR200" i="1"/>
  <c r="AH200" i="1" s="1"/>
  <c r="AL200" i="1" s="1"/>
  <c r="AP192" i="1"/>
  <c r="AR192" i="1"/>
  <c r="AH192" i="1" s="1"/>
  <c r="AL192" i="1" s="1"/>
  <c r="AL182" i="1"/>
  <c r="AR182" i="1"/>
  <c r="AH182" i="1" s="1"/>
  <c r="AP182" i="1" s="1"/>
  <c r="AL174" i="1"/>
  <c r="CV152" i="6" s="1"/>
  <c r="AR174" i="1"/>
  <c r="BB152" i="6" s="1"/>
  <c r="AP174" i="1"/>
  <c r="AM152" i="6" s="1"/>
  <c r="AP166" i="1"/>
  <c r="AR166" i="1"/>
  <c r="AH166" i="1" s="1"/>
  <c r="AL166" i="1"/>
  <c r="AP158" i="1"/>
  <c r="AM277" i="6" s="1"/>
  <c r="AR158" i="1"/>
  <c r="AO277" i="6" s="1"/>
  <c r="AP150" i="1"/>
  <c r="AR150" i="1"/>
  <c r="AH150" i="1" s="1"/>
  <c r="AL150" i="1" s="1"/>
  <c r="AP142" i="1"/>
  <c r="AR142" i="1"/>
  <c r="AR134" i="1"/>
  <c r="BB380" i="6" s="1"/>
  <c r="AP134" i="1"/>
  <c r="AZ380" i="6" s="1"/>
  <c r="AL134" i="1"/>
  <c r="CV380" i="6" s="1"/>
  <c r="AP126" i="1"/>
  <c r="AL126" i="1"/>
  <c r="AR126" i="1"/>
  <c r="AR118" i="1"/>
  <c r="DB308" i="6" s="1"/>
  <c r="AP118" i="1"/>
  <c r="AM308" i="6" s="1"/>
  <c r="AP110" i="1"/>
  <c r="AR110" i="1"/>
  <c r="AH110" i="1" s="1"/>
  <c r="AE292" i="6" s="1"/>
  <c r="AL110" i="1"/>
  <c r="AR102" i="1"/>
  <c r="BB327" i="6" s="1"/>
  <c r="AL102" i="1"/>
  <c r="AV327" i="6" s="1"/>
  <c r="AP102" i="1"/>
  <c r="AZ327" i="6" s="1"/>
  <c r="AP94" i="1"/>
  <c r="AL94" i="1"/>
  <c r="AR94" i="1"/>
  <c r="AL86" i="1"/>
  <c r="AP86" i="1"/>
  <c r="AR86" i="1"/>
  <c r="AP78" i="1"/>
  <c r="AR78" i="1"/>
  <c r="AL70" i="1"/>
  <c r="AP70" i="1"/>
  <c r="AR70" i="1"/>
  <c r="AL62" i="1"/>
  <c r="AR62" i="1"/>
  <c r="AH62" i="1" s="1"/>
  <c r="AP62" i="1"/>
  <c r="AL54" i="1"/>
  <c r="AV466" i="6" s="1"/>
  <c r="AP54" i="1"/>
  <c r="CZ466" i="6" s="1"/>
  <c r="AR54" i="1"/>
  <c r="DB466" i="6" s="1"/>
  <c r="AL46" i="1"/>
  <c r="AI13" i="6" s="1"/>
  <c r="AP46" i="1"/>
  <c r="AZ13" i="6" s="1"/>
  <c r="AR46" i="1"/>
  <c r="AO13" i="6" s="1"/>
  <c r="AR36" i="1"/>
  <c r="AH36" i="1" s="1"/>
  <c r="AL36" i="1" s="1"/>
  <c r="AP36" i="1"/>
  <c r="AR27" i="1"/>
  <c r="DB300" i="6" s="1"/>
  <c r="AP27" i="1"/>
  <c r="CZ300" i="6" s="1"/>
  <c r="AP18" i="1"/>
  <c r="AM422" i="6" s="1"/>
  <c r="AR18" i="1"/>
  <c r="AO422" i="6" s="1"/>
  <c r="AP9" i="1"/>
  <c r="AM9" i="6" s="1"/>
  <c r="AR9" i="1"/>
  <c r="AO9" i="6" s="1"/>
  <c r="AL9" i="1"/>
  <c r="AI9" i="6" s="1"/>
  <c r="AL408" i="1"/>
  <c r="AP408" i="1"/>
  <c r="AR408" i="1"/>
  <c r="AH408" i="1" s="1"/>
  <c r="AP400" i="1"/>
  <c r="AR400" i="1"/>
  <c r="AH400" i="1" s="1"/>
  <c r="E600" i="6" s="1"/>
  <c r="AL400" i="1"/>
  <c r="AR392" i="1"/>
  <c r="AH392" i="1" s="1"/>
  <c r="AL392" i="1" s="1"/>
  <c r="AP392" i="1"/>
  <c r="AP384" i="1"/>
  <c r="AM153" i="6" s="1"/>
  <c r="AR384" i="1"/>
  <c r="AO153" i="6" s="1"/>
  <c r="AP376" i="1"/>
  <c r="AR376" i="1"/>
  <c r="AH376" i="1" s="1"/>
  <c r="AL376" i="1"/>
  <c r="AR368" i="1"/>
  <c r="AO184" i="6" s="1"/>
  <c r="AL368" i="1"/>
  <c r="AI184" i="6" s="1"/>
  <c r="AP368" i="1"/>
  <c r="AM184" i="6" s="1"/>
  <c r="AP360" i="1"/>
  <c r="AM657" i="6" s="1"/>
  <c r="AR360" i="1"/>
  <c r="AO657" i="6" s="1"/>
  <c r="AL360" i="1"/>
  <c r="AI657" i="6" s="1"/>
  <c r="AP352" i="1"/>
  <c r="AR352" i="1"/>
  <c r="AH352" i="1" s="1"/>
  <c r="AL352" i="1"/>
  <c r="AL344" i="1"/>
  <c r="AP344" i="1"/>
  <c r="AR344" i="1"/>
  <c r="AH344" i="1" s="1"/>
  <c r="AP336" i="1"/>
  <c r="AR336" i="1"/>
  <c r="AR328" i="1"/>
  <c r="AP328" i="1"/>
  <c r="AR320" i="1"/>
  <c r="AO685" i="6" s="1"/>
  <c r="AL320" i="1"/>
  <c r="AI685" i="6" s="1"/>
  <c r="AP320" i="1"/>
  <c r="AM685" i="6" s="1"/>
  <c r="AP312" i="1"/>
  <c r="AR312" i="1"/>
  <c r="AP304" i="1"/>
  <c r="AL304" i="1"/>
  <c r="AP296" i="1"/>
  <c r="AR296" i="1"/>
  <c r="AP288" i="1"/>
  <c r="AM424" i="6" s="1"/>
  <c r="AR288" i="1"/>
  <c r="AO424" i="6" s="1"/>
  <c r="AP280" i="1"/>
  <c r="AM335" i="6" s="1"/>
  <c r="AR280" i="1"/>
  <c r="AO335" i="6" s="1"/>
  <c r="AP272" i="1"/>
  <c r="AM107" i="6" s="1"/>
  <c r="AL272" i="1"/>
  <c r="AI107" i="6" s="1"/>
  <c r="AR272" i="1"/>
  <c r="AO107" i="6" s="1"/>
  <c r="AL264" i="1"/>
  <c r="AP264" i="1"/>
  <c r="AR264" i="1"/>
  <c r="AP256" i="1"/>
  <c r="AL256" i="1"/>
  <c r="AP248" i="1"/>
  <c r="AM499" i="6" s="1"/>
  <c r="AR248" i="1"/>
  <c r="AO499" i="6" s="1"/>
  <c r="AL248" i="1"/>
  <c r="AI499" i="6" s="1"/>
  <c r="AP240" i="1"/>
  <c r="AM105" i="6" s="1"/>
  <c r="AR240" i="1"/>
  <c r="AO105" i="6" s="1"/>
  <c r="AL240" i="1"/>
  <c r="AI105" i="6" s="1"/>
  <c r="AR232" i="1"/>
  <c r="AP232" i="1"/>
  <c r="AR224" i="1"/>
  <c r="AO476" i="6" s="1"/>
  <c r="AL224" i="1"/>
  <c r="AI476" i="6" s="1"/>
  <c r="AP224" i="1"/>
  <c r="AM476" i="6" s="1"/>
  <c r="AP216" i="1"/>
  <c r="AM78" i="6" s="1"/>
  <c r="AR216" i="1"/>
  <c r="AO78" i="6" s="1"/>
  <c r="AL216" i="1"/>
  <c r="AI78" i="6" s="1"/>
  <c r="AR208" i="1"/>
  <c r="AH208" i="1" s="1"/>
  <c r="AL208" i="1"/>
  <c r="AP208" i="1"/>
  <c r="AR199" i="1"/>
  <c r="AH199" i="1" s="1"/>
  <c r="AL199" i="1" s="1"/>
  <c r="AP199" i="1"/>
  <c r="AP191" i="1"/>
  <c r="AR191" i="1"/>
  <c r="AH191" i="1" s="1"/>
  <c r="AL191" i="1" s="1"/>
  <c r="AP181" i="1"/>
  <c r="AZ240" i="6" s="1"/>
  <c r="AR181" i="1"/>
  <c r="CO240" i="6" s="1"/>
  <c r="AL181" i="1"/>
  <c r="CV240" i="6" s="1"/>
  <c r="AP173" i="1"/>
  <c r="AM150" i="6" s="1"/>
  <c r="AR173" i="1"/>
  <c r="AO150" i="6" s="1"/>
  <c r="AR165" i="1"/>
  <c r="AH165" i="1" s="1"/>
  <c r="AL165" i="1" s="1"/>
  <c r="AP165" i="1"/>
  <c r="AP157" i="1"/>
  <c r="AR157" i="1"/>
  <c r="AH157" i="1" s="1"/>
  <c r="AL157" i="1" s="1"/>
  <c r="AL149" i="1"/>
  <c r="AR149" i="1"/>
  <c r="AP149" i="1"/>
  <c r="AP141" i="1"/>
  <c r="AZ384" i="6" s="1"/>
  <c r="AR141" i="1"/>
  <c r="AO384" i="6" s="1"/>
  <c r="AR133" i="1"/>
  <c r="DB357" i="6" s="1"/>
  <c r="AL133" i="1"/>
  <c r="CV357" i="6" s="1"/>
  <c r="AP133" i="1"/>
  <c r="AZ357" i="6" s="1"/>
  <c r="AR125" i="1"/>
  <c r="AP125" i="1"/>
  <c r="AP117" i="1"/>
  <c r="CZ151" i="6" s="1"/>
  <c r="AR117" i="1"/>
  <c r="AO151" i="6" s="1"/>
  <c r="AL109" i="1"/>
  <c r="CV623" i="6" s="1"/>
  <c r="AP109" i="1"/>
  <c r="CZ623" i="6" s="1"/>
  <c r="AR109" i="1"/>
  <c r="BB623" i="6" s="1"/>
  <c r="AP101" i="1"/>
  <c r="AR101" i="1"/>
  <c r="AP93" i="1"/>
  <c r="AM679" i="6" s="1"/>
  <c r="AR93" i="1"/>
  <c r="AO679" i="6" s="1"/>
  <c r="AR85" i="1"/>
  <c r="AO292" i="6" s="1"/>
  <c r="AP85" i="1"/>
  <c r="AM292" i="6" s="1"/>
  <c r="AL85" i="1"/>
  <c r="AI292" i="6" s="1"/>
  <c r="AR77" i="1"/>
  <c r="AH77" i="1" s="1"/>
  <c r="AL77" i="1" s="1"/>
  <c r="AP77" i="1"/>
  <c r="AP69" i="1"/>
  <c r="AR69" i="1"/>
  <c r="AL69" i="1"/>
  <c r="AP61" i="1"/>
  <c r="AR61" i="1"/>
  <c r="AH61" i="1" s="1"/>
  <c r="AL61" i="1" s="1"/>
  <c r="AP53" i="1"/>
  <c r="AM29" i="6" s="1"/>
  <c r="AR53" i="1"/>
  <c r="AO29" i="6" s="1"/>
  <c r="AL53" i="1"/>
  <c r="AI29" i="6" s="1"/>
  <c r="AP45" i="1"/>
  <c r="AR45" i="1"/>
  <c r="AH45" i="1" s="1"/>
  <c r="AL45" i="1"/>
  <c r="AP35" i="1"/>
  <c r="AM428" i="6" s="1"/>
  <c r="AR35" i="1"/>
  <c r="AO428" i="6" s="1"/>
  <c r="AP26" i="1"/>
  <c r="CM568" i="6" s="1"/>
  <c r="AR26" i="1"/>
  <c r="AO568" i="6" s="1"/>
  <c r="AP17" i="1"/>
  <c r="AM253" i="6" s="1"/>
  <c r="AR17" i="1"/>
  <c r="AO253" i="6" s="1"/>
  <c r="AL6" i="1"/>
  <c r="AI54" i="6" s="1"/>
  <c r="AR6" i="1"/>
  <c r="AO54" i="6" s="1"/>
  <c r="AP6" i="1"/>
  <c r="AM54" i="6" s="1"/>
  <c r="AJ203" i="1"/>
  <c r="AG682" i="6" s="1"/>
  <c r="DB694" i="6"/>
  <c r="CT694" i="6"/>
  <c r="AX694" i="6"/>
  <c r="DB693" i="6"/>
  <c r="CT693" i="6"/>
  <c r="AX693" i="6"/>
  <c r="DB692" i="6"/>
  <c r="CT692" i="6"/>
  <c r="AX692" i="6"/>
  <c r="DB691" i="6"/>
  <c r="CT691" i="6"/>
  <c r="AX691" i="6"/>
  <c r="DB690" i="6"/>
  <c r="CT690" i="6"/>
  <c r="AX690" i="6"/>
  <c r="CT689" i="6"/>
  <c r="AX689" i="6"/>
  <c r="CT688" i="6"/>
  <c r="AX688" i="6"/>
  <c r="DB687" i="6"/>
  <c r="CT687" i="6"/>
  <c r="AX687" i="6"/>
  <c r="DB686" i="6"/>
  <c r="CT686" i="6"/>
  <c r="AX686" i="6"/>
  <c r="DB685" i="6"/>
  <c r="CT685" i="6"/>
  <c r="AX685" i="6"/>
  <c r="DB684" i="6"/>
  <c r="CT684" i="6"/>
  <c r="AX684" i="6"/>
  <c r="DB683" i="6"/>
  <c r="CT683" i="6"/>
  <c r="AX683" i="6"/>
  <c r="CT682" i="6"/>
  <c r="AX682" i="6"/>
  <c r="DB681" i="6"/>
  <c r="CT681" i="6"/>
  <c r="AX681" i="6"/>
  <c r="DB680" i="6"/>
  <c r="CT680" i="6"/>
  <c r="AX680" i="6"/>
  <c r="CT679" i="6"/>
  <c r="AX679" i="6"/>
  <c r="DB678" i="6"/>
  <c r="CT678" i="6"/>
  <c r="AX678" i="6"/>
  <c r="DB677" i="6"/>
  <c r="CT677" i="6"/>
  <c r="AX677" i="6"/>
  <c r="DB676" i="6"/>
  <c r="CT676" i="6"/>
  <c r="AX676" i="6"/>
  <c r="CT675" i="6"/>
  <c r="AX675" i="6"/>
  <c r="DB674" i="6"/>
  <c r="CT674" i="6"/>
  <c r="AX674" i="6"/>
  <c r="DB673" i="6"/>
  <c r="CT673" i="6"/>
  <c r="AX673" i="6"/>
  <c r="DB672" i="6"/>
  <c r="CT672" i="6"/>
  <c r="AX672" i="6"/>
  <c r="DB671" i="6"/>
  <c r="CT671" i="6"/>
  <c r="AX671" i="6"/>
  <c r="CT670" i="6"/>
  <c r="AX670" i="6"/>
  <c r="DB669" i="6"/>
  <c r="CT669" i="6"/>
  <c r="AX669" i="6"/>
  <c r="DB668" i="6"/>
  <c r="CT668" i="6"/>
  <c r="AX668" i="6"/>
  <c r="DB667" i="6"/>
  <c r="CT667" i="6"/>
  <c r="AX667" i="6"/>
  <c r="DB666" i="6"/>
  <c r="DA694" i="6"/>
  <c r="CS694" i="6"/>
  <c r="AW694" i="6"/>
  <c r="DA693" i="6"/>
  <c r="CS693" i="6"/>
  <c r="AW693" i="6"/>
  <c r="DA692" i="6"/>
  <c r="CS692" i="6"/>
  <c r="AW692" i="6"/>
  <c r="DA691" i="6"/>
  <c r="CS691" i="6"/>
  <c r="AW691" i="6"/>
  <c r="DA690" i="6"/>
  <c r="CS690" i="6"/>
  <c r="AW690" i="6"/>
  <c r="DA689" i="6"/>
  <c r="CS689" i="6"/>
  <c r="AW689" i="6"/>
  <c r="DA688" i="6"/>
  <c r="CS688" i="6"/>
  <c r="AW688" i="6"/>
  <c r="DA687" i="6"/>
  <c r="CS687" i="6"/>
  <c r="AW687" i="6"/>
  <c r="DA686" i="6"/>
  <c r="CS686" i="6"/>
  <c r="AW686" i="6"/>
  <c r="DA685" i="6"/>
  <c r="CS685" i="6"/>
  <c r="AW685" i="6"/>
  <c r="DA684" i="6"/>
  <c r="CS684" i="6"/>
  <c r="AW684" i="6"/>
  <c r="DA683" i="6"/>
  <c r="CS683" i="6"/>
  <c r="AW683" i="6"/>
  <c r="DA682" i="6"/>
  <c r="CS682" i="6"/>
  <c r="AW682" i="6"/>
  <c r="DA681" i="6"/>
  <c r="CS681" i="6"/>
  <c r="AW681" i="6"/>
  <c r="DA680" i="6"/>
  <c r="CS680" i="6"/>
  <c r="AW680" i="6"/>
  <c r="DA679" i="6"/>
  <c r="CS679" i="6"/>
  <c r="AW679" i="6"/>
  <c r="DA678" i="6"/>
  <c r="CS678" i="6"/>
  <c r="AW678" i="6"/>
  <c r="DA677" i="6"/>
  <c r="CS677" i="6"/>
  <c r="AW677" i="6"/>
  <c r="DA676" i="6"/>
  <c r="CS676" i="6"/>
  <c r="AW676" i="6"/>
  <c r="DA675" i="6"/>
  <c r="CS675" i="6"/>
  <c r="AW675" i="6"/>
  <c r="DA674" i="6"/>
  <c r="CS674" i="6"/>
  <c r="AW674" i="6"/>
  <c r="DA673" i="6"/>
  <c r="CS673" i="6"/>
  <c r="AW673" i="6"/>
  <c r="DA672" i="6"/>
  <c r="CS672" i="6"/>
  <c r="AW672" i="6"/>
  <c r="DA671" i="6"/>
  <c r="CS671" i="6"/>
  <c r="AW671" i="6"/>
  <c r="DA670" i="6"/>
  <c r="CS670" i="6"/>
  <c r="AW670" i="6"/>
  <c r="DA669" i="6"/>
  <c r="CS669" i="6"/>
  <c r="AW669" i="6"/>
  <c r="DA668" i="6"/>
  <c r="CS668" i="6"/>
  <c r="AW668" i="6"/>
  <c r="DA667" i="6"/>
  <c r="CS667" i="6"/>
  <c r="AW667" i="6"/>
  <c r="DA666" i="6"/>
  <c r="CZ694" i="6"/>
  <c r="CR694" i="6"/>
  <c r="AV694" i="6"/>
  <c r="CZ693" i="6"/>
  <c r="CR693" i="6"/>
  <c r="AV693" i="6"/>
  <c r="CZ692" i="6"/>
  <c r="CR692" i="6"/>
  <c r="AV692" i="6"/>
  <c r="CZ691" i="6"/>
  <c r="CR691" i="6"/>
  <c r="AV691" i="6"/>
  <c r="CZ690" i="6"/>
  <c r="CR690" i="6"/>
  <c r="AV690" i="6"/>
  <c r="CZ687" i="6"/>
  <c r="CR687" i="6"/>
  <c r="AV687" i="6"/>
  <c r="CZ686" i="6"/>
  <c r="CR686" i="6"/>
  <c r="AV686" i="6"/>
  <c r="CZ685" i="6"/>
  <c r="CR685" i="6"/>
  <c r="AV685" i="6"/>
  <c r="CZ684" i="6"/>
  <c r="CR684" i="6"/>
  <c r="AV684" i="6"/>
  <c r="CZ683" i="6"/>
  <c r="CR683" i="6"/>
  <c r="AV683" i="6"/>
  <c r="CZ681" i="6"/>
  <c r="CR681" i="6"/>
  <c r="AV681" i="6"/>
  <c r="CZ680" i="6"/>
  <c r="CR680" i="6"/>
  <c r="AV680" i="6"/>
  <c r="CZ678" i="6"/>
  <c r="CR678" i="6"/>
  <c r="AV678" i="6"/>
  <c r="CZ677" i="6"/>
  <c r="CR677" i="6"/>
  <c r="AV677" i="6"/>
  <c r="CZ676" i="6"/>
  <c r="CR676" i="6"/>
  <c r="AV676" i="6"/>
  <c r="CZ674" i="6"/>
  <c r="CR674" i="6"/>
  <c r="AV674" i="6"/>
  <c r="CZ673" i="6"/>
  <c r="CR673" i="6"/>
  <c r="AV673" i="6"/>
  <c r="CZ672" i="6"/>
  <c r="CR672" i="6"/>
  <c r="AV672" i="6"/>
  <c r="CZ671" i="6"/>
  <c r="CR671" i="6"/>
  <c r="AV671" i="6"/>
  <c r="CZ669" i="6"/>
  <c r="CR669" i="6"/>
  <c r="AV669" i="6"/>
  <c r="CZ668" i="6"/>
  <c r="CR668" i="6"/>
  <c r="AV668" i="6"/>
  <c r="CY694" i="6"/>
  <c r="CQ694" i="6"/>
  <c r="AU694" i="6"/>
  <c r="CY693" i="6"/>
  <c r="CQ693" i="6"/>
  <c r="AU693" i="6"/>
  <c r="CY692" i="6"/>
  <c r="CQ692" i="6"/>
  <c r="AU692" i="6"/>
  <c r="CY691" i="6"/>
  <c r="CQ691" i="6"/>
  <c r="AU691" i="6"/>
  <c r="CY690" i="6"/>
  <c r="CQ690" i="6"/>
  <c r="AU690" i="6"/>
  <c r="CY689" i="6"/>
  <c r="CQ689" i="6"/>
  <c r="AU689" i="6"/>
  <c r="CY688" i="6"/>
  <c r="CQ688" i="6"/>
  <c r="AU688" i="6"/>
  <c r="CY687" i="6"/>
  <c r="CQ687" i="6"/>
  <c r="AU687" i="6"/>
  <c r="CY686" i="6"/>
  <c r="CQ686" i="6"/>
  <c r="AU686" i="6"/>
  <c r="CY685" i="6"/>
  <c r="CQ685" i="6"/>
  <c r="AU685" i="6"/>
  <c r="CY684" i="6"/>
  <c r="CQ684" i="6"/>
  <c r="AU684" i="6"/>
  <c r="CY683" i="6"/>
  <c r="CQ683" i="6"/>
  <c r="AU683" i="6"/>
  <c r="CY682" i="6"/>
  <c r="CQ682" i="6"/>
  <c r="AU682" i="6"/>
  <c r="CY681" i="6"/>
  <c r="CQ681" i="6"/>
  <c r="AU681" i="6"/>
  <c r="CY680" i="6"/>
  <c r="CQ680" i="6"/>
  <c r="AU680" i="6"/>
  <c r="CY679" i="6"/>
  <c r="CQ679" i="6"/>
  <c r="AU679" i="6"/>
  <c r="CY678" i="6"/>
  <c r="CQ678" i="6"/>
  <c r="AU678" i="6"/>
  <c r="CY677" i="6"/>
  <c r="CQ677" i="6"/>
  <c r="AU677" i="6"/>
  <c r="CY676" i="6"/>
  <c r="CQ676" i="6"/>
  <c r="AU676" i="6"/>
  <c r="CY675" i="6"/>
  <c r="CQ675" i="6"/>
  <c r="AU675" i="6"/>
  <c r="CY674" i="6"/>
  <c r="CQ674" i="6"/>
  <c r="AU674" i="6"/>
  <c r="CY673" i="6"/>
  <c r="CQ673" i="6"/>
  <c r="AU673" i="6"/>
  <c r="CY672" i="6"/>
  <c r="CQ672" i="6"/>
  <c r="AU672" i="6"/>
  <c r="CY671" i="6"/>
  <c r="CQ671" i="6"/>
  <c r="AU671" i="6"/>
  <c r="CY670" i="6"/>
  <c r="CQ670" i="6"/>
  <c r="AU670" i="6"/>
  <c r="CY669" i="6"/>
  <c r="CQ669" i="6"/>
  <c r="AU669" i="6"/>
  <c r="CY668" i="6"/>
  <c r="CQ668" i="6"/>
  <c r="AU668" i="6"/>
  <c r="CX694" i="6"/>
  <c r="BB694" i="6"/>
  <c r="AT694" i="6"/>
  <c r="CX693" i="6"/>
  <c r="BB693" i="6"/>
  <c r="AT693" i="6"/>
  <c r="CX692" i="6"/>
  <c r="BB692" i="6"/>
  <c r="AT692" i="6"/>
  <c r="CX691" i="6"/>
  <c r="BB691" i="6"/>
  <c r="AT691" i="6"/>
  <c r="CX690" i="6"/>
  <c r="BB690" i="6"/>
  <c r="AT690" i="6"/>
  <c r="CX689" i="6"/>
  <c r="AT689" i="6"/>
  <c r="CX688" i="6"/>
  <c r="AT688" i="6"/>
  <c r="CX687" i="6"/>
  <c r="BB687" i="6"/>
  <c r="AT687" i="6"/>
  <c r="CX686" i="6"/>
  <c r="BB686" i="6"/>
  <c r="AT686" i="6"/>
  <c r="CX685" i="6"/>
  <c r="BB685" i="6"/>
  <c r="AT685" i="6"/>
  <c r="CX684" i="6"/>
  <c r="BB684" i="6"/>
  <c r="AT684" i="6"/>
  <c r="CX683" i="6"/>
  <c r="BB683" i="6"/>
  <c r="AT683" i="6"/>
  <c r="CX682" i="6"/>
  <c r="AT682" i="6"/>
  <c r="CX681" i="6"/>
  <c r="BB681" i="6"/>
  <c r="AT681" i="6"/>
  <c r="CX680" i="6"/>
  <c r="BB680" i="6"/>
  <c r="AT680" i="6"/>
  <c r="CX679" i="6"/>
  <c r="AT679" i="6"/>
  <c r="CX678" i="6"/>
  <c r="BB678" i="6"/>
  <c r="AT678" i="6"/>
  <c r="CX677" i="6"/>
  <c r="BB677" i="6"/>
  <c r="AT677" i="6"/>
  <c r="CX676" i="6"/>
  <c r="BB676" i="6"/>
  <c r="AT676" i="6"/>
  <c r="CX675" i="6"/>
  <c r="AT675" i="6"/>
  <c r="CX674" i="6"/>
  <c r="BB674" i="6"/>
  <c r="AT674" i="6"/>
  <c r="CX673" i="6"/>
  <c r="BB673" i="6"/>
  <c r="AT673" i="6"/>
  <c r="CX672" i="6"/>
  <c r="BB672" i="6"/>
  <c r="AT672" i="6"/>
  <c r="CX671" i="6"/>
  <c r="BB671" i="6"/>
  <c r="AT671" i="6"/>
  <c r="CX670" i="6"/>
  <c r="AT670" i="6"/>
  <c r="CX669" i="6"/>
  <c r="BB669" i="6"/>
  <c r="AT669" i="6"/>
  <c r="CX668" i="6"/>
  <c r="BB668" i="6"/>
  <c r="AT668" i="6"/>
  <c r="CX667" i="6"/>
  <c r="BB667" i="6"/>
  <c r="CV694" i="6"/>
  <c r="AZ694" i="6"/>
  <c r="AR694" i="6"/>
  <c r="CV693" i="6"/>
  <c r="AZ693" i="6"/>
  <c r="AR693" i="6"/>
  <c r="CV692" i="6"/>
  <c r="AZ692" i="6"/>
  <c r="AR692" i="6"/>
  <c r="CV691" i="6"/>
  <c r="AZ691" i="6"/>
  <c r="AR691" i="6"/>
  <c r="CV690" i="6"/>
  <c r="AZ690" i="6"/>
  <c r="AR690" i="6"/>
  <c r="CV687" i="6"/>
  <c r="AZ687" i="6"/>
  <c r="AR687" i="6"/>
  <c r="CV686" i="6"/>
  <c r="AZ686" i="6"/>
  <c r="AR686" i="6"/>
  <c r="CV685" i="6"/>
  <c r="AZ685" i="6"/>
  <c r="AR685" i="6"/>
  <c r="CV684" i="6"/>
  <c r="AZ684" i="6"/>
  <c r="AR684" i="6"/>
  <c r="CV683" i="6"/>
  <c r="AZ683" i="6"/>
  <c r="AR683" i="6"/>
  <c r="CV681" i="6"/>
  <c r="AZ681" i="6"/>
  <c r="AR681" i="6"/>
  <c r="CV680" i="6"/>
  <c r="AZ680" i="6"/>
  <c r="AR680" i="6"/>
  <c r="CV678" i="6"/>
  <c r="AZ678" i="6"/>
  <c r="AR678" i="6"/>
  <c r="CV677" i="6"/>
  <c r="AZ677" i="6"/>
  <c r="AR677" i="6"/>
  <c r="CV676" i="6"/>
  <c r="AZ676" i="6"/>
  <c r="AR676" i="6"/>
  <c r="CV674" i="6"/>
  <c r="AZ674" i="6"/>
  <c r="AR674" i="6"/>
  <c r="CV673" i="6"/>
  <c r="AZ673" i="6"/>
  <c r="AR673" i="6"/>
  <c r="CV672" i="6"/>
  <c r="AZ672" i="6"/>
  <c r="AR672" i="6"/>
  <c r="CV671" i="6"/>
  <c r="AZ671" i="6"/>
  <c r="AR671" i="6"/>
  <c r="CV669" i="6"/>
  <c r="AZ669" i="6"/>
  <c r="AR669" i="6"/>
  <c r="CV668" i="6"/>
  <c r="AZ668" i="6"/>
  <c r="AR668" i="6"/>
  <c r="CV667" i="6"/>
  <c r="AZ667" i="6"/>
  <c r="CW694" i="6"/>
  <c r="BA693" i="6"/>
  <c r="AS692" i="6"/>
  <c r="CW690" i="6"/>
  <c r="BA689" i="6"/>
  <c r="AS688" i="6"/>
  <c r="CW686" i="6"/>
  <c r="BA685" i="6"/>
  <c r="AS684" i="6"/>
  <c r="CW682" i="6"/>
  <c r="BA681" i="6"/>
  <c r="AS680" i="6"/>
  <c r="CW678" i="6"/>
  <c r="BA677" i="6"/>
  <c r="AS676" i="6"/>
  <c r="CW674" i="6"/>
  <c r="BA673" i="6"/>
  <c r="AS672" i="6"/>
  <c r="CW670" i="6"/>
  <c r="BA669" i="6"/>
  <c r="AS668" i="6"/>
  <c r="BA667" i="6"/>
  <c r="CZ666" i="6"/>
  <c r="CR666" i="6"/>
  <c r="AV666" i="6"/>
  <c r="CZ665" i="6"/>
  <c r="CR665" i="6"/>
  <c r="AV665" i="6"/>
  <c r="CZ664" i="6"/>
  <c r="CR664" i="6"/>
  <c r="AV664" i="6"/>
  <c r="CZ663" i="6"/>
  <c r="CR663" i="6"/>
  <c r="AV663" i="6"/>
  <c r="CZ662" i="6"/>
  <c r="CR662" i="6"/>
  <c r="AV662" i="6"/>
  <c r="CZ660" i="6"/>
  <c r="CR660" i="6"/>
  <c r="AV660" i="6"/>
  <c r="CZ658" i="6"/>
  <c r="CR658" i="6"/>
  <c r="AV658" i="6"/>
  <c r="CZ657" i="6"/>
  <c r="CR657" i="6"/>
  <c r="AV657" i="6"/>
  <c r="CZ656" i="6"/>
  <c r="CR656" i="6"/>
  <c r="AV656" i="6"/>
  <c r="CZ655" i="6"/>
  <c r="CR655" i="6"/>
  <c r="AV655" i="6"/>
  <c r="CZ653" i="6"/>
  <c r="CR653" i="6"/>
  <c r="AV653" i="6"/>
  <c r="CZ652" i="6"/>
  <c r="CR652" i="6"/>
  <c r="AV652" i="6"/>
  <c r="CZ651" i="6"/>
  <c r="CR651" i="6"/>
  <c r="AV651" i="6"/>
  <c r="CZ650" i="6"/>
  <c r="CR650" i="6"/>
  <c r="AV650" i="6"/>
  <c r="CZ649" i="6"/>
  <c r="CR649" i="6"/>
  <c r="AV649" i="6"/>
  <c r="CZ648" i="6"/>
  <c r="CR648" i="6"/>
  <c r="CU694" i="6"/>
  <c r="AY693" i="6"/>
  <c r="AQ692" i="6"/>
  <c r="CU690" i="6"/>
  <c r="AY689" i="6"/>
  <c r="AQ688" i="6"/>
  <c r="CU686" i="6"/>
  <c r="AY685" i="6"/>
  <c r="AQ684" i="6"/>
  <c r="CU682" i="6"/>
  <c r="AY681" i="6"/>
  <c r="AQ680" i="6"/>
  <c r="CU678" i="6"/>
  <c r="AY677" i="6"/>
  <c r="AQ676" i="6"/>
  <c r="CU674" i="6"/>
  <c r="AY673" i="6"/>
  <c r="AQ672" i="6"/>
  <c r="CU670" i="6"/>
  <c r="AY669" i="6"/>
  <c r="AQ668" i="6"/>
  <c r="AY667" i="6"/>
  <c r="CY666" i="6"/>
  <c r="CQ666" i="6"/>
  <c r="AU666" i="6"/>
  <c r="CY665" i="6"/>
  <c r="CQ665" i="6"/>
  <c r="AU665" i="6"/>
  <c r="CY664" i="6"/>
  <c r="CQ664" i="6"/>
  <c r="AU664" i="6"/>
  <c r="CY663" i="6"/>
  <c r="CQ663" i="6"/>
  <c r="AU663" i="6"/>
  <c r="CY662" i="6"/>
  <c r="CQ662" i="6"/>
  <c r="AU662" i="6"/>
  <c r="CY661" i="6"/>
  <c r="CQ661" i="6"/>
  <c r="AU661" i="6"/>
  <c r="CY660" i="6"/>
  <c r="CQ660" i="6"/>
  <c r="AU660" i="6"/>
  <c r="CY659" i="6"/>
  <c r="CQ659" i="6"/>
  <c r="AU659" i="6"/>
  <c r="CY658" i="6"/>
  <c r="CQ658" i="6"/>
  <c r="AU658" i="6"/>
  <c r="CY657" i="6"/>
  <c r="CQ657" i="6"/>
  <c r="AU657" i="6"/>
  <c r="CY656" i="6"/>
  <c r="CQ656" i="6"/>
  <c r="AU656" i="6"/>
  <c r="CY655" i="6"/>
  <c r="CQ655" i="6"/>
  <c r="AU655" i="6"/>
  <c r="CY654" i="6"/>
  <c r="CQ654" i="6"/>
  <c r="AU654" i="6"/>
  <c r="CY653" i="6"/>
  <c r="CQ653" i="6"/>
  <c r="AU653" i="6"/>
  <c r="CY652" i="6"/>
  <c r="CQ652" i="6"/>
  <c r="AU652" i="6"/>
  <c r="CY651" i="6"/>
  <c r="CQ651" i="6"/>
  <c r="AU651" i="6"/>
  <c r="CY650" i="6"/>
  <c r="CQ650" i="6"/>
  <c r="AU650" i="6"/>
  <c r="CY649" i="6"/>
  <c r="CQ649" i="6"/>
  <c r="AU649" i="6"/>
  <c r="CY648" i="6"/>
  <c r="CQ648" i="6"/>
  <c r="BA694" i="6"/>
  <c r="AS693" i="6"/>
  <c r="CW691" i="6"/>
  <c r="BA690" i="6"/>
  <c r="AS689" i="6"/>
  <c r="CW687" i="6"/>
  <c r="BA686" i="6"/>
  <c r="AS685" i="6"/>
  <c r="CW683" i="6"/>
  <c r="BA682" i="6"/>
  <c r="AS681" i="6"/>
  <c r="CW679" i="6"/>
  <c r="BA678" i="6"/>
  <c r="AS677" i="6"/>
  <c r="CW675" i="6"/>
  <c r="BA674" i="6"/>
  <c r="AS673" i="6"/>
  <c r="CW671" i="6"/>
  <c r="BA670" i="6"/>
  <c r="AS669" i="6"/>
  <c r="CZ667" i="6"/>
  <c r="AV667" i="6"/>
  <c r="CX666" i="6"/>
  <c r="BB666" i="6"/>
  <c r="AT666" i="6"/>
  <c r="CX665" i="6"/>
  <c r="BB665" i="6"/>
  <c r="AT665" i="6"/>
  <c r="CX664" i="6"/>
  <c r="BB664" i="6"/>
  <c r="AT664" i="6"/>
  <c r="CX663" i="6"/>
  <c r="BB663" i="6"/>
  <c r="AT663" i="6"/>
  <c r="CX662" i="6"/>
  <c r="BB662" i="6"/>
  <c r="AT662" i="6"/>
  <c r="CX661" i="6"/>
  <c r="AT661" i="6"/>
  <c r="CX660" i="6"/>
  <c r="BB660" i="6"/>
  <c r="AT660" i="6"/>
  <c r="CX659" i="6"/>
  <c r="AT659" i="6"/>
  <c r="CX658" i="6"/>
  <c r="BB658" i="6"/>
  <c r="AT658" i="6"/>
  <c r="CX657" i="6"/>
  <c r="BB657" i="6"/>
  <c r="AT657" i="6"/>
  <c r="CX656" i="6"/>
  <c r="BB656" i="6"/>
  <c r="AT656" i="6"/>
  <c r="CX655" i="6"/>
  <c r="BB655" i="6"/>
  <c r="AT655" i="6"/>
  <c r="CX654" i="6"/>
  <c r="AT654" i="6"/>
  <c r="CX653" i="6"/>
  <c r="BB653" i="6"/>
  <c r="AT653" i="6"/>
  <c r="CX652" i="6"/>
  <c r="BB652" i="6"/>
  <c r="AT652" i="6"/>
  <c r="CX651" i="6"/>
  <c r="BB651" i="6"/>
  <c r="AT651" i="6"/>
  <c r="CX650" i="6"/>
  <c r="BB650" i="6"/>
  <c r="AT650" i="6"/>
  <c r="CX649" i="6"/>
  <c r="BB649" i="6"/>
  <c r="AT649" i="6"/>
  <c r="CX648" i="6"/>
  <c r="BB648" i="6"/>
  <c r="AT648" i="6"/>
  <c r="CX647" i="6"/>
  <c r="BB647" i="6"/>
  <c r="AT647" i="6"/>
  <c r="CX646" i="6"/>
  <c r="BB646" i="6"/>
  <c r="AS694" i="6"/>
  <c r="CW692" i="6"/>
  <c r="BA691" i="6"/>
  <c r="AS690" i="6"/>
  <c r="CW688" i="6"/>
  <c r="BA687" i="6"/>
  <c r="AS686" i="6"/>
  <c r="CW684" i="6"/>
  <c r="BA683" i="6"/>
  <c r="AS682" i="6"/>
  <c r="CW680" i="6"/>
  <c r="BA679" i="6"/>
  <c r="AS678" i="6"/>
  <c r="CW676" i="6"/>
  <c r="BA675" i="6"/>
  <c r="AS674" i="6"/>
  <c r="CW672" i="6"/>
  <c r="BA671" i="6"/>
  <c r="AS670" i="6"/>
  <c r="CW668" i="6"/>
  <c r="CW667" i="6"/>
  <c r="AT667" i="6"/>
  <c r="CV666" i="6"/>
  <c r="AZ666" i="6"/>
  <c r="AR666" i="6"/>
  <c r="CV665" i="6"/>
  <c r="AZ665" i="6"/>
  <c r="AR665" i="6"/>
  <c r="CV664" i="6"/>
  <c r="AZ664" i="6"/>
  <c r="AR664" i="6"/>
  <c r="CV663" i="6"/>
  <c r="AZ663" i="6"/>
  <c r="AR663" i="6"/>
  <c r="CV662" i="6"/>
  <c r="AZ662" i="6"/>
  <c r="AR662" i="6"/>
  <c r="CV660" i="6"/>
  <c r="AZ660" i="6"/>
  <c r="AR660" i="6"/>
  <c r="CV658" i="6"/>
  <c r="AZ658" i="6"/>
  <c r="AR658" i="6"/>
  <c r="CV657" i="6"/>
  <c r="AZ657" i="6"/>
  <c r="AR657" i="6"/>
  <c r="CV656" i="6"/>
  <c r="AZ656" i="6"/>
  <c r="AR656" i="6"/>
  <c r="CV655" i="6"/>
  <c r="AZ655" i="6"/>
  <c r="AR655" i="6"/>
  <c r="AQ694" i="6"/>
  <c r="CU692" i="6"/>
  <c r="AY691" i="6"/>
  <c r="AQ690" i="6"/>
  <c r="CU688" i="6"/>
  <c r="AY687" i="6"/>
  <c r="AQ686" i="6"/>
  <c r="CU684" i="6"/>
  <c r="AY683" i="6"/>
  <c r="AQ682" i="6"/>
  <c r="CU680" i="6"/>
  <c r="AY679" i="6"/>
  <c r="AQ678" i="6"/>
  <c r="CU676" i="6"/>
  <c r="AY675" i="6"/>
  <c r="AQ674" i="6"/>
  <c r="CU672" i="6"/>
  <c r="AY671" i="6"/>
  <c r="AQ670" i="6"/>
  <c r="CU668" i="6"/>
  <c r="CU667" i="6"/>
  <c r="AS667" i="6"/>
  <c r="CU666" i="6"/>
  <c r="AY666" i="6"/>
  <c r="AQ666" i="6"/>
  <c r="CU665" i="6"/>
  <c r="AY665" i="6"/>
  <c r="AQ665" i="6"/>
  <c r="CU664" i="6"/>
  <c r="AY664" i="6"/>
  <c r="AQ664" i="6"/>
  <c r="CU663" i="6"/>
  <c r="AY663" i="6"/>
  <c r="AQ663" i="6"/>
  <c r="CU662" i="6"/>
  <c r="AY662" i="6"/>
  <c r="AQ662" i="6"/>
  <c r="CU661" i="6"/>
  <c r="AY661" i="6"/>
  <c r="AQ661" i="6"/>
  <c r="CU660" i="6"/>
  <c r="AY660" i="6"/>
  <c r="AQ660" i="6"/>
  <c r="CU659" i="6"/>
  <c r="AY659" i="6"/>
  <c r="AQ659" i="6"/>
  <c r="CU658" i="6"/>
  <c r="AY658" i="6"/>
  <c r="AQ658" i="6"/>
  <c r="CU657" i="6"/>
  <c r="AY657" i="6"/>
  <c r="AQ657" i="6"/>
  <c r="CU656" i="6"/>
  <c r="AY656" i="6"/>
  <c r="AQ656" i="6"/>
  <c r="CU655" i="6"/>
  <c r="AY655" i="6"/>
  <c r="AQ655" i="6"/>
  <c r="CU654" i="6"/>
  <c r="AY654" i="6"/>
  <c r="AQ654" i="6"/>
  <c r="CU653" i="6"/>
  <c r="AY653" i="6"/>
  <c r="AQ653" i="6"/>
  <c r="CU652" i="6"/>
  <c r="AY652" i="6"/>
  <c r="AQ652" i="6"/>
  <c r="CU651" i="6"/>
  <c r="AY651" i="6"/>
  <c r="AQ651" i="6"/>
  <c r="CU650" i="6"/>
  <c r="AY650" i="6"/>
  <c r="AQ650" i="6"/>
  <c r="CU649" i="6"/>
  <c r="AY649" i="6"/>
  <c r="AQ649" i="6"/>
  <c r="CU648" i="6"/>
  <c r="AY648" i="6"/>
  <c r="AQ648" i="6"/>
  <c r="CU647" i="6"/>
  <c r="AY647" i="6"/>
  <c r="AQ647" i="6"/>
  <c r="CU646" i="6"/>
  <c r="AY646" i="6"/>
  <c r="AQ646" i="6"/>
  <c r="AY694" i="6"/>
  <c r="AQ691" i="6"/>
  <c r="AS687" i="6"/>
  <c r="CU683" i="6"/>
  <c r="AY680" i="6"/>
  <c r="BA676" i="6"/>
  <c r="AQ673" i="6"/>
  <c r="CU669" i="6"/>
  <c r="AR667" i="6"/>
  <c r="AS666" i="6"/>
  <c r="AW665" i="6"/>
  <c r="AX664" i="6"/>
  <c r="BA663" i="6"/>
  <c r="CS662" i="6"/>
  <c r="CT661" i="6"/>
  <c r="CW660" i="6"/>
  <c r="DA659" i="6"/>
  <c r="DB658" i="6"/>
  <c r="AS658" i="6"/>
  <c r="AW657" i="6"/>
  <c r="AX656" i="6"/>
  <c r="BA655" i="6"/>
  <c r="CT654" i="6"/>
  <c r="DB653" i="6"/>
  <c r="AX653" i="6"/>
  <c r="CT652" i="6"/>
  <c r="DB651" i="6"/>
  <c r="AX651" i="6"/>
  <c r="CT650" i="6"/>
  <c r="DB649" i="6"/>
  <c r="AX649" i="6"/>
  <c r="CT648" i="6"/>
  <c r="AS648" i="6"/>
  <c r="CT647" i="6"/>
  <c r="AV647" i="6"/>
  <c r="CW646" i="6"/>
  <c r="AX646" i="6"/>
  <c r="DA645" i="6"/>
  <c r="CS645" i="6"/>
  <c r="AW645" i="6"/>
  <c r="DA644" i="6"/>
  <c r="CS644" i="6"/>
  <c r="AW644" i="6"/>
  <c r="DA643" i="6"/>
  <c r="CS643" i="6"/>
  <c r="AW643" i="6"/>
  <c r="DA642" i="6"/>
  <c r="CS642" i="6"/>
  <c r="AW642" i="6"/>
  <c r="DA641" i="6"/>
  <c r="CS641" i="6"/>
  <c r="AW641" i="6"/>
  <c r="DA640" i="6"/>
  <c r="CS640" i="6"/>
  <c r="AW640" i="6"/>
  <c r="DA639" i="6"/>
  <c r="CS639" i="6"/>
  <c r="AW639" i="6"/>
  <c r="DA638" i="6"/>
  <c r="CS638" i="6"/>
  <c r="AW638" i="6"/>
  <c r="DA637" i="6"/>
  <c r="CS637" i="6"/>
  <c r="AW637" i="6"/>
  <c r="DA636" i="6"/>
  <c r="CS636" i="6"/>
  <c r="AW636" i="6"/>
  <c r="DA635" i="6"/>
  <c r="CS635" i="6"/>
  <c r="AW635" i="6"/>
  <c r="DA634" i="6"/>
  <c r="CS634" i="6"/>
  <c r="AW634" i="6"/>
  <c r="DA633" i="6"/>
  <c r="CS633" i="6"/>
  <c r="AW633" i="6"/>
  <c r="DA632" i="6"/>
  <c r="CS632" i="6"/>
  <c r="CW693" i="6"/>
  <c r="AY690" i="6"/>
  <c r="AQ687" i="6"/>
  <c r="AS683" i="6"/>
  <c r="CU679" i="6"/>
  <c r="AY676" i="6"/>
  <c r="BA672" i="6"/>
  <c r="AQ669" i="6"/>
  <c r="AQ667" i="6"/>
  <c r="DB665" i="6"/>
  <c r="AS665" i="6"/>
  <c r="AW664" i="6"/>
  <c r="AX663" i="6"/>
  <c r="BA662" i="6"/>
  <c r="CS661" i="6"/>
  <c r="CT660" i="6"/>
  <c r="CW659" i="6"/>
  <c r="DA658" i="6"/>
  <c r="DB657" i="6"/>
  <c r="AS657" i="6"/>
  <c r="AW656" i="6"/>
  <c r="AX655" i="6"/>
  <c r="CS654" i="6"/>
  <c r="DA653" i="6"/>
  <c r="AW653" i="6"/>
  <c r="CS652" i="6"/>
  <c r="DA651" i="6"/>
  <c r="AW651" i="6"/>
  <c r="CS650" i="6"/>
  <c r="DA649" i="6"/>
  <c r="AW649" i="6"/>
  <c r="CS648" i="6"/>
  <c r="AR648" i="6"/>
  <c r="CS647" i="6"/>
  <c r="AU647" i="6"/>
  <c r="CV646" i="6"/>
  <c r="AW646" i="6"/>
  <c r="CZ643" i="6"/>
  <c r="CR643" i="6"/>
  <c r="AV643" i="6"/>
  <c r="CZ642" i="6"/>
  <c r="CR642" i="6"/>
  <c r="AV642" i="6"/>
  <c r="CZ641" i="6"/>
  <c r="CR641" i="6"/>
  <c r="AV641" i="6"/>
  <c r="CZ640" i="6"/>
  <c r="CR640" i="6"/>
  <c r="AV640" i="6"/>
  <c r="CZ639" i="6"/>
  <c r="CR639" i="6"/>
  <c r="AV639" i="6"/>
  <c r="CZ638" i="6"/>
  <c r="CR638" i="6"/>
  <c r="AV638" i="6"/>
  <c r="CZ637" i="6"/>
  <c r="CR637" i="6"/>
  <c r="AV637" i="6"/>
  <c r="CZ636" i="6"/>
  <c r="CR636" i="6"/>
  <c r="AV636" i="6"/>
  <c r="CZ635" i="6"/>
  <c r="CR635" i="6"/>
  <c r="AV635" i="6"/>
  <c r="CZ634" i="6"/>
  <c r="CR634" i="6"/>
  <c r="AV634" i="6"/>
  <c r="CZ633" i="6"/>
  <c r="CR633" i="6"/>
  <c r="AV633" i="6"/>
  <c r="CZ632" i="6"/>
  <c r="CR632" i="6"/>
  <c r="AV632" i="6"/>
  <c r="CZ630" i="6"/>
  <c r="CU693" i="6"/>
  <c r="CW689" i="6"/>
  <c r="AY686" i="6"/>
  <c r="AQ683" i="6"/>
  <c r="AS679" i="6"/>
  <c r="CU675" i="6"/>
  <c r="AY672" i="6"/>
  <c r="BA668" i="6"/>
  <c r="CW666" i="6"/>
  <c r="DA665" i="6"/>
  <c r="DB664" i="6"/>
  <c r="AS664" i="6"/>
  <c r="AW663" i="6"/>
  <c r="AX662" i="6"/>
  <c r="BA661" i="6"/>
  <c r="CS660" i="6"/>
  <c r="CT659" i="6"/>
  <c r="CW658" i="6"/>
  <c r="DA657" i="6"/>
  <c r="DB656" i="6"/>
  <c r="AS656" i="6"/>
  <c r="AW655" i="6"/>
  <c r="BA654" i="6"/>
  <c r="CW653" i="6"/>
  <c r="AS653" i="6"/>
  <c r="BA652" i="6"/>
  <c r="CW651" i="6"/>
  <c r="AS651" i="6"/>
  <c r="BA650" i="6"/>
  <c r="CW649" i="6"/>
  <c r="AS649" i="6"/>
  <c r="BA648" i="6"/>
  <c r="DB647" i="6"/>
  <c r="CR647" i="6"/>
  <c r="AS647" i="6"/>
  <c r="CT646" i="6"/>
  <c r="AV646" i="6"/>
  <c r="CY645" i="6"/>
  <c r="CQ645" i="6"/>
  <c r="AU645" i="6"/>
  <c r="CY644" i="6"/>
  <c r="CQ644" i="6"/>
  <c r="AU644" i="6"/>
  <c r="CY643" i="6"/>
  <c r="CQ643" i="6"/>
  <c r="AU643" i="6"/>
  <c r="CY642" i="6"/>
  <c r="CQ642" i="6"/>
  <c r="AU642" i="6"/>
  <c r="CY641" i="6"/>
  <c r="CQ641" i="6"/>
  <c r="AU641" i="6"/>
  <c r="CY640" i="6"/>
  <c r="CQ640" i="6"/>
  <c r="AU640" i="6"/>
  <c r="CY639" i="6"/>
  <c r="CQ639" i="6"/>
  <c r="AU639" i="6"/>
  <c r="CY638" i="6"/>
  <c r="CQ638" i="6"/>
  <c r="AU638" i="6"/>
  <c r="CY637" i="6"/>
  <c r="CQ637" i="6"/>
  <c r="AU637" i="6"/>
  <c r="CY636" i="6"/>
  <c r="CQ636" i="6"/>
  <c r="AU636" i="6"/>
  <c r="CY635" i="6"/>
  <c r="CQ635" i="6"/>
  <c r="AU635" i="6"/>
  <c r="CY634" i="6"/>
  <c r="CQ634" i="6"/>
  <c r="AU634" i="6"/>
  <c r="CY633" i="6"/>
  <c r="CQ633" i="6"/>
  <c r="AU633" i="6"/>
  <c r="CY632" i="6"/>
  <c r="CQ632" i="6"/>
  <c r="AU632" i="6"/>
  <c r="CY631" i="6"/>
  <c r="CQ631" i="6"/>
  <c r="AU631" i="6"/>
  <c r="CY630" i="6"/>
  <c r="AQ693" i="6"/>
  <c r="CU689" i="6"/>
  <c r="CW685" i="6"/>
  <c r="AY682" i="6"/>
  <c r="AQ679" i="6"/>
  <c r="AS675" i="6"/>
  <c r="CU671" i="6"/>
  <c r="AY668" i="6"/>
  <c r="CT666" i="6"/>
  <c r="CW665" i="6"/>
  <c r="DA664" i="6"/>
  <c r="DB663" i="6"/>
  <c r="AS663" i="6"/>
  <c r="AW662" i="6"/>
  <c r="AX661" i="6"/>
  <c r="BA660" i="6"/>
  <c r="CS659" i="6"/>
  <c r="CT658" i="6"/>
  <c r="CW657" i="6"/>
  <c r="DA656" i="6"/>
  <c r="DB655" i="6"/>
  <c r="AS655" i="6"/>
  <c r="CV653" i="6"/>
  <c r="AR653" i="6"/>
  <c r="AZ652" i="6"/>
  <c r="CV651" i="6"/>
  <c r="AR651" i="6"/>
  <c r="AZ650" i="6"/>
  <c r="CV649" i="6"/>
  <c r="AR649" i="6"/>
  <c r="AZ648" i="6"/>
  <c r="DA647" i="6"/>
  <c r="CQ647" i="6"/>
  <c r="AR647" i="6"/>
  <c r="CS646" i="6"/>
  <c r="AU646" i="6"/>
  <c r="CX645" i="6"/>
  <c r="AT645" i="6"/>
  <c r="CX644" i="6"/>
  <c r="AT644" i="6"/>
  <c r="CX643" i="6"/>
  <c r="BB643" i="6"/>
  <c r="AT643" i="6"/>
  <c r="CX642" i="6"/>
  <c r="BB642" i="6"/>
  <c r="AT642" i="6"/>
  <c r="CX641" i="6"/>
  <c r="BB641" i="6"/>
  <c r="AT641" i="6"/>
  <c r="CX640" i="6"/>
  <c r="BB640" i="6"/>
  <c r="AT640" i="6"/>
  <c r="CX639" i="6"/>
  <c r="BB639" i="6"/>
  <c r="AT639" i="6"/>
  <c r="CX638" i="6"/>
  <c r="BB638" i="6"/>
  <c r="AT638" i="6"/>
  <c r="CX637" i="6"/>
  <c r="BB637" i="6"/>
  <c r="AT637" i="6"/>
  <c r="CX636" i="6"/>
  <c r="BB636" i="6"/>
  <c r="AT636" i="6"/>
  <c r="CX635" i="6"/>
  <c r="BB635" i="6"/>
  <c r="AT635" i="6"/>
  <c r="CX634" i="6"/>
  <c r="BB634" i="6"/>
  <c r="AT634" i="6"/>
  <c r="CX633" i="6"/>
  <c r="BB633" i="6"/>
  <c r="AT633" i="6"/>
  <c r="CX632" i="6"/>
  <c r="BB632" i="6"/>
  <c r="AT632" i="6"/>
  <c r="CX631" i="6"/>
  <c r="AT631" i="6"/>
  <c r="CX630" i="6"/>
  <c r="BB630" i="6"/>
  <c r="AT630" i="6"/>
  <c r="CU691" i="6"/>
  <c r="AY688" i="6"/>
  <c r="BA684" i="6"/>
  <c r="AQ681" i="6"/>
  <c r="CU677" i="6"/>
  <c r="CW673" i="6"/>
  <c r="AY670" i="6"/>
  <c r="CQ667" i="6"/>
  <c r="AX666" i="6"/>
  <c r="BA665" i="6"/>
  <c r="CS664" i="6"/>
  <c r="CT663" i="6"/>
  <c r="CW662" i="6"/>
  <c r="DA661" i="6"/>
  <c r="DB660" i="6"/>
  <c r="AS660" i="6"/>
  <c r="AW659" i="6"/>
  <c r="AX658" i="6"/>
  <c r="BA657" i="6"/>
  <c r="CS656" i="6"/>
  <c r="CT655" i="6"/>
  <c r="CW654" i="6"/>
  <c r="AS654" i="6"/>
  <c r="BA653" i="6"/>
  <c r="CW652" i="6"/>
  <c r="AS652" i="6"/>
  <c r="BA651" i="6"/>
  <c r="CW650" i="6"/>
  <c r="AS650" i="6"/>
  <c r="BA649" i="6"/>
  <c r="CW648" i="6"/>
  <c r="AV648" i="6"/>
  <c r="CW647" i="6"/>
  <c r="AX647" i="6"/>
  <c r="CZ646" i="6"/>
  <c r="BA646" i="6"/>
  <c r="AR646" i="6"/>
  <c r="CU645" i="6"/>
  <c r="AY645" i="6"/>
  <c r="AQ645" i="6"/>
  <c r="CU644" i="6"/>
  <c r="AY644" i="6"/>
  <c r="AQ644" i="6"/>
  <c r="CU643" i="6"/>
  <c r="AY643" i="6"/>
  <c r="AQ643" i="6"/>
  <c r="CU642" i="6"/>
  <c r="AY642" i="6"/>
  <c r="AQ642" i="6"/>
  <c r="CU641" i="6"/>
  <c r="AY641" i="6"/>
  <c r="AQ641" i="6"/>
  <c r="CU640" i="6"/>
  <c r="AY640" i="6"/>
  <c r="AQ640" i="6"/>
  <c r="CU639" i="6"/>
  <c r="AY639" i="6"/>
  <c r="AQ639" i="6"/>
  <c r="CU638" i="6"/>
  <c r="AY638" i="6"/>
  <c r="AQ638" i="6"/>
  <c r="CU637" i="6"/>
  <c r="AY637" i="6"/>
  <c r="AQ637" i="6"/>
  <c r="CU636" i="6"/>
  <c r="AY636" i="6"/>
  <c r="AQ636" i="6"/>
  <c r="CU635" i="6"/>
  <c r="AY635" i="6"/>
  <c r="AQ635" i="6"/>
  <c r="CU634" i="6"/>
  <c r="AY634" i="6"/>
  <c r="AQ634" i="6"/>
  <c r="CU633" i="6"/>
  <c r="AY633" i="6"/>
  <c r="AQ633" i="6"/>
  <c r="CU632" i="6"/>
  <c r="AY632" i="6"/>
  <c r="AQ632" i="6"/>
  <c r="CU631" i="6"/>
  <c r="AY631" i="6"/>
  <c r="AQ631" i="6"/>
  <c r="CU630" i="6"/>
  <c r="AY630" i="6"/>
  <c r="AQ630" i="6"/>
  <c r="BA692" i="6"/>
  <c r="AY684" i="6"/>
  <c r="AY674" i="6"/>
  <c r="CS666" i="6"/>
  <c r="BA664" i="6"/>
  <c r="BA659" i="6"/>
  <c r="AX657" i="6"/>
  <c r="DA654" i="6"/>
  <c r="DB652" i="6"/>
  <c r="AZ651" i="6"/>
  <c r="CS649" i="6"/>
  <c r="CZ647" i="6"/>
  <c r="CY646" i="6"/>
  <c r="CW644" i="6"/>
  <c r="DB643" i="6"/>
  <c r="AR643" i="6"/>
  <c r="AS642" i="6"/>
  <c r="AX641" i="6"/>
  <c r="AZ640" i="6"/>
  <c r="BA639" i="6"/>
  <c r="CT638" i="6"/>
  <c r="CV637" i="6"/>
  <c r="CW636" i="6"/>
  <c r="DB635" i="6"/>
  <c r="AR635" i="6"/>
  <c r="AS634" i="6"/>
  <c r="AX633" i="6"/>
  <c r="AZ632" i="6"/>
  <c r="CQ630" i="6"/>
  <c r="AR630" i="6"/>
  <c r="CU629" i="6"/>
  <c r="AY629" i="6"/>
  <c r="AQ629" i="6"/>
  <c r="CU628" i="6"/>
  <c r="AY628" i="6"/>
  <c r="AQ628" i="6"/>
  <c r="CU627" i="6"/>
  <c r="AY627" i="6"/>
  <c r="AQ627" i="6"/>
  <c r="CU626" i="6"/>
  <c r="AY626" i="6"/>
  <c r="AQ626" i="6"/>
  <c r="CU625" i="6"/>
  <c r="AY625" i="6"/>
  <c r="AQ625" i="6"/>
  <c r="CU624" i="6"/>
  <c r="AY624" i="6"/>
  <c r="AQ624" i="6"/>
  <c r="CU623" i="6"/>
  <c r="AY623" i="6"/>
  <c r="AQ623" i="6"/>
  <c r="CU622" i="6"/>
  <c r="AY622" i="6"/>
  <c r="AQ622" i="6"/>
  <c r="CU621" i="6"/>
  <c r="AY621" i="6"/>
  <c r="AQ621" i="6"/>
  <c r="CU620" i="6"/>
  <c r="AY620" i="6"/>
  <c r="AQ620" i="6"/>
  <c r="CU619" i="6"/>
  <c r="AY619" i="6"/>
  <c r="AQ619" i="6"/>
  <c r="CU618" i="6"/>
  <c r="AY618" i="6"/>
  <c r="AQ618" i="6"/>
  <c r="CU617" i="6"/>
  <c r="AY617" i="6"/>
  <c r="AQ617" i="6"/>
  <c r="CU616" i="6"/>
  <c r="AY616" i="6"/>
  <c r="AQ616" i="6"/>
  <c r="CU615" i="6"/>
  <c r="AY615" i="6"/>
  <c r="AQ615" i="6"/>
  <c r="CU614" i="6"/>
  <c r="AY614" i="6"/>
  <c r="AQ614" i="6"/>
  <c r="CU613" i="6"/>
  <c r="AY613" i="6"/>
  <c r="AQ613" i="6"/>
  <c r="CU612" i="6"/>
  <c r="AY612" i="6"/>
  <c r="AQ612" i="6"/>
  <c r="CU611" i="6"/>
  <c r="AY611" i="6"/>
  <c r="AQ611" i="6"/>
  <c r="CU610" i="6"/>
  <c r="AY692" i="6"/>
  <c r="CW681" i="6"/>
  <c r="CU673" i="6"/>
  <c r="BA666" i="6"/>
  <c r="DA663" i="6"/>
  <c r="CW661" i="6"/>
  <c r="AX659" i="6"/>
  <c r="CW656" i="6"/>
  <c r="DA652" i="6"/>
  <c r="DB650" i="6"/>
  <c r="AZ649" i="6"/>
  <c r="CY647" i="6"/>
  <c r="CR646" i="6"/>
  <c r="CT645" i="6"/>
  <c r="CW643" i="6"/>
  <c r="DB642" i="6"/>
  <c r="AR642" i="6"/>
  <c r="AS641" i="6"/>
  <c r="AX640" i="6"/>
  <c r="AZ639" i="6"/>
  <c r="BA638" i="6"/>
  <c r="CT637" i="6"/>
  <c r="CV636" i="6"/>
  <c r="CW635" i="6"/>
  <c r="DB634" i="6"/>
  <c r="AR634" i="6"/>
  <c r="AS633" i="6"/>
  <c r="AX632" i="6"/>
  <c r="CT631" i="6"/>
  <c r="DB630" i="6"/>
  <c r="BA630" i="6"/>
  <c r="DB629" i="6"/>
  <c r="CT629" i="6"/>
  <c r="AX629" i="6"/>
  <c r="DB628" i="6"/>
  <c r="CT628" i="6"/>
  <c r="AX628" i="6"/>
  <c r="DB627" i="6"/>
  <c r="CT627" i="6"/>
  <c r="AX627" i="6"/>
  <c r="DB626" i="6"/>
  <c r="CT626" i="6"/>
  <c r="AX626" i="6"/>
  <c r="DB625" i="6"/>
  <c r="CT625" i="6"/>
  <c r="AX625" i="6"/>
  <c r="CT624" i="6"/>
  <c r="AX624" i="6"/>
  <c r="CT623" i="6"/>
  <c r="AX623" i="6"/>
  <c r="DB622" i="6"/>
  <c r="CT622" i="6"/>
  <c r="AX622" i="6"/>
  <c r="DB621" i="6"/>
  <c r="CT621" i="6"/>
  <c r="AX621" i="6"/>
  <c r="DB620" i="6"/>
  <c r="CT620" i="6"/>
  <c r="AX620" i="6"/>
  <c r="DB619" i="6"/>
  <c r="CT619" i="6"/>
  <c r="AX619" i="6"/>
  <c r="DB618" i="6"/>
  <c r="CT618" i="6"/>
  <c r="AX618" i="6"/>
  <c r="DB617" i="6"/>
  <c r="CT617" i="6"/>
  <c r="AX617" i="6"/>
  <c r="DB616" i="6"/>
  <c r="CT616" i="6"/>
  <c r="AX616" i="6"/>
  <c r="DB615" i="6"/>
  <c r="CT615" i="6"/>
  <c r="AX615" i="6"/>
  <c r="CT614" i="6"/>
  <c r="AS691" i="6"/>
  <c r="CU681" i="6"/>
  <c r="AS671" i="6"/>
  <c r="AW666" i="6"/>
  <c r="CW663" i="6"/>
  <c r="AW661" i="6"/>
  <c r="AS659" i="6"/>
  <c r="CT656" i="6"/>
  <c r="AX654" i="6"/>
  <c r="CV652" i="6"/>
  <c r="DA650" i="6"/>
  <c r="DB648" i="6"/>
  <c r="CV647" i="6"/>
  <c r="CQ646" i="6"/>
  <c r="BA645" i="6"/>
  <c r="CT644" i="6"/>
  <c r="CV643" i="6"/>
  <c r="CW642" i="6"/>
  <c r="DB641" i="6"/>
  <c r="AR641" i="6"/>
  <c r="AS640" i="6"/>
  <c r="AX639" i="6"/>
  <c r="AZ638" i="6"/>
  <c r="BA637" i="6"/>
  <c r="CT636" i="6"/>
  <c r="CV635" i="6"/>
  <c r="CW634" i="6"/>
  <c r="DB633" i="6"/>
  <c r="AR633" i="6"/>
  <c r="AW632" i="6"/>
  <c r="CS631" i="6"/>
  <c r="DA630" i="6"/>
  <c r="AZ630" i="6"/>
  <c r="DA629" i="6"/>
  <c r="CS629" i="6"/>
  <c r="AW629" i="6"/>
  <c r="DA628" i="6"/>
  <c r="CS628" i="6"/>
  <c r="AW628" i="6"/>
  <c r="DA627" i="6"/>
  <c r="CS627" i="6"/>
  <c r="AW627" i="6"/>
  <c r="DA626" i="6"/>
  <c r="CS626" i="6"/>
  <c r="AW626" i="6"/>
  <c r="DA625" i="6"/>
  <c r="CS625" i="6"/>
  <c r="AW625" i="6"/>
  <c r="DA624" i="6"/>
  <c r="CS624" i="6"/>
  <c r="AW624" i="6"/>
  <c r="DA623" i="6"/>
  <c r="CS623" i="6"/>
  <c r="AW623" i="6"/>
  <c r="DA622" i="6"/>
  <c r="CS622" i="6"/>
  <c r="AW622" i="6"/>
  <c r="DA621" i="6"/>
  <c r="CS621" i="6"/>
  <c r="AW621" i="6"/>
  <c r="DA620" i="6"/>
  <c r="CS620" i="6"/>
  <c r="AW620" i="6"/>
  <c r="DA619" i="6"/>
  <c r="CS619" i="6"/>
  <c r="AW619" i="6"/>
  <c r="DA618" i="6"/>
  <c r="CS618" i="6"/>
  <c r="AW618" i="6"/>
  <c r="DA617" i="6"/>
  <c r="CS617" i="6"/>
  <c r="AW617" i="6"/>
  <c r="DA616" i="6"/>
  <c r="CS616" i="6"/>
  <c r="AW616" i="6"/>
  <c r="DA615" i="6"/>
  <c r="CS615" i="6"/>
  <c r="AW615" i="6"/>
  <c r="DA614" i="6"/>
  <c r="CS614" i="6"/>
  <c r="AW614" i="6"/>
  <c r="DA613" i="6"/>
  <c r="CS613" i="6"/>
  <c r="AQ689" i="6"/>
  <c r="BA680" i="6"/>
  <c r="AQ671" i="6"/>
  <c r="CT665" i="6"/>
  <c r="CS663" i="6"/>
  <c r="AS661" i="6"/>
  <c r="CS658" i="6"/>
  <c r="BA656" i="6"/>
  <c r="AW654" i="6"/>
  <c r="AX652" i="6"/>
  <c r="CV650" i="6"/>
  <c r="DA648" i="6"/>
  <c r="BA647" i="6"/>
  <c r="AZ646" i="6"/>
  <c r="BA644" i="6"/>
  <c r="CT643" i="6"/>
  <c r="CV642" i="6"/>
  <c r="CW641" i="6"/>
  <c r="DB640" i="6"/>
  <c r="AR640" i="6"/>
  <c r="AS639" i="6"/>
  <c r="AX638" i="6"/>
  <c r="AZ637" i="6"/>
  <c r="BA636" i="6"/>
  <c r="CT635" i="6"/>
  <c r="CV634" i="6"/>
  <c r="CW633" i="6"/>
  <c r="DB632" i="6"/>
  <c r="AS632" i="6"/>
  <c r="BA631" i="6"/>
  <c r="CW630" i="6"/>
  <c r="AX630" i="6"/>
  <c r="CZ629" i="6"/>
  <c r="CR629" i="6"/>
  <c r="AV629" i="6"/>
  <c r="CZ628" i="6"/>
  <c r="CR628" i="6"/>
  <c r="AV628" i="6"/>
  <c r="CZ627" i="6"/>
  <c r="CR627" i="6"/>
  <c r="AV627" i="6"/>
  <c r="CZ626" i="6"/>
  <c r="CR626" i="6"/>
  <c r="AV626" i="6"/>
  <c r="CZ625" i="6"/>
  <c r="CR625" i="6"/>
  <c r="AV625" i="6"/>
  <c r="CR623" i="6"/>
  <c r="CZ622" i="6"/>
  <c r="CR622" i="6"/>
  <c r="AV622" i="6"/>
  <c r="CZ621" i="6"/>
  <c r="CR621" i="6"/>
  <c r="AV621" i="6"/>
  <c r="CZ620" i="6"/>
  <c r="CR620" i="6"/>
  <c r="AV620" i="6"/>
  <c r="CZ619" i="6"/>
  <c r="CR619" i="6"/>
  <c r="AV619" i="6"/>
  <c r="CZ618" i="6"/>
  <c r="CR618" i="6"/>
  <c r="AV618" i="6"/>
  <c r="CZ617" i="6"/>
  <c r="CR617" i="6"/>
  <c r="AV617" i="6"/>
  <c r="CZ616" i="6"/>
  <c r="CR616" i="6"/>
  <c r="AV616" i="6"/>
  <c r="CZ615" i="6"/>
  <c r="CR615" i="6"/>
  <c r="AV615" i="6"/>
  <c r="CZ613" i="6"/>
  <c r="BA688" i="6"/>
  <c r="AY678" i="6"/>
  <c r="CW669" i="6"/>
  <c r="CS665" i="6"/>
  <c r="DB662" i="6"/>
  <c r="DA660" i="6"/>
  <c r="BA658" i="6"/>
  <c r="DA655" i="6"/>
  <c r="AW652" i="6"/>
  <c r="AX650" i="6"/>
  <c r="CV648" i="6"/>
  <c r="AZ647" i="6"/>
  <c r="AT646" i="6"/>
  <c r="AX645" i="6"/>
  <c r="BA643" i="6"/>
  <c r="CT642" i="6"/>
  <c r="CV641" i="6"/>
  <c r="CW640" i="6"/>
  <c r="DB639" i="6"/>
  <c r="AR639" i="6"/>
  <c r="AS638" i="6"/>
  <c r="AX637" i="6"/>
  <c r="AZ636" i="6"/>
  <c r="BA635" i="6"/>
  <c r="CT634" i="6"/>
  <c r="CV633" i="6"/>
  <c r="CW632" i="6"/>
  <c r="AR632" i="6"/>
  <c r="CV630" i="6"/>
  <c r="AW630" i="6"/>
  <c r="CY629" i="6"/>
  <c r="CQ629" i="6"/>
  <c r="AU629" i="6"/>
  <c r="CY628" i="6"/>
  <c r="CQ628" i="6"/>
  <c r="AU628" i="6"/>
  <c r="CY627" i="6"/>
  <c r="CQ627" i="6"/>
  <c r="AU627" i="6"/>
  <c r="CY626" i="6"/>
  <c r="CQ626" i="6"/>
  <c r="AU626" i="6"/>
  <c r="CY625" i="6"/>
  <c r="CQ625" i="6"/>
  <c r="AU625" i="6"/>
  <c r="CY624" i="6"/>
  <c r="CQ624" i="6"/>
  <c r="AU624" i="6"/>
  <c r="CY623" i="6"/>
  <c r="CQ623" i="6"/>
  <c r="AU623" i="6"/>
  <c r="CY622" i="6"/>
  <c r="CQ622" i="6"/>
  <c r="AU622" i="6"/>
  <c r="CY621" i="6"/>
  <c r="CQ621" i="6"/>
  <c r="AU621" i="6"/>
  <c r="CY620" i="6"/>
  <c r="CQ620" i="6"/>
  <c r="AU620" i="6"/>
  <c r="CY619" i="6"/>
  <c r="CQ619" i="6"/>
  <c r="AU619" i="6"/>
  <c r="CY618" i="6"/>
  <c r="CQ618" i="6"/>
  <c r="AU618" i="6"/>
  <c r="CY617" i="6"/>
  <c r="CQ617" i="6"/>
  <c r="AU617" i="6"/>
  <c r="CY616" i="6"/>
  <c r="CQ616" i="6"/>
  <c r="AU616" i="6"/>
  <c r="CY615" i="6"/>
  <c r="CQ615" i="6"/>
  <c r="AU615" i="6"/>
  <c r="CY614" i="6"/>
  <c r="CQ614" i="6"/>
  <c r="AU614" i="6"/>
  <c r="CY613" i="6"/>
  <c r="CQ613" i="6"/>
  <c r="AU613" i="6"/>
  <c r="CY612" i="6"/>
  <c r="CU685" i="6"/>
  <c r="AQ677" i="6"/>
  <c r="CR667" i="6"/>
  <c r="CW664" i="6"/>
  <c r="CT662" i="6"/>
  <c r="AW660" i="6"/>
  <c r="CT657" i="6"/>
  <c r="CS655" i="6"/>
  <c r="CS653" i="6"/>
  <c r="CT651" i="6"/>
  <c r="AR650" i="6"/>
  <c r="AW648" i="6"/>
  <c r="CU687" i="6"/>
  <c r="DA662" i="6"/>
  <c r="CT653" i="6"/>
  <c r="AW647" i="6"/>
  <c r="AZ642" i="6"/>
  <c r="CW639" i="6"/>
  <c r="CW637" i="6"/>
  <c r="AX635" i="6"/>
  <c r="CV632" i="6"/>
  <c r="AS631" i="6"/>
  <c r="CW629" i="6"/>
  <c r="CX628" i="6"/>
  <c r="AR628" i="6"/>
  <c r="AS627" i="6"/>
  <c r="AT626" i="6"/>
  <c r="AZ625" i="6"/>
  <c r="BA624" i="6"/>
  <c r="CV622" i="6"/>
  <c r="CW621" i="6"/>
  <c r="CX620" i="6"/>
  <c r="AR620" i="6"/>
  <c r="AS619" i="6"/>
  <c r="AT618" i="6"/>
  <c r="AZ617" i="6"/>
  <c r="BA616" i="6"/>
  <c r="BB615" i="6"/>
  <c r="DB613" i="6"/>
  <c r="AZ613" i="6"/>
  <c r="DA612" i="6"/>
  <c r="CQ612" i="6"/>
  <c r="AT612" i="6"/>
  <c r="CW611" i="6"/>
  <c r="AZ611" i="6"/>
  <c r="DB610" i="6"/>
  <c r="CS610" i="6"/>
  <c r="AW610" i="6"/>
  <c r="DA609" i="6"/>
  <c r="CS609" i="6"/>
  <c r="AW609" i="6"/>
  <c r="DA608" i="6"/>
  <c r="CS608" i="6"/>
  <c r="AW608" i="6"/>
  <c r="DA607" i="6"/>
  <c r="CS607" i="6"/>
  <c r="AW607" i="6"/>
  <c r="DA606" i="6"/>
  <c r="CS606" i="6"/>
  <c r="AW606" i="6"/>
  <c r="DA605" i="6"/>
  <c r="CS605" i="6"/>
  <c r="AW605" i="6"/>
  <c r="DA604" i="6"/>
  <c r="CS604" i="6"/>
  <c r="AW604" i="6"/>
  <c r="DA603" i="6"/>
  <c r="CS603" i="6"/>
  <c r="AW603" i="6"/>
  <c r="DA602" i="6"/>
  <c r="CS602" i="6"/>
  <c r="AW602" i="6"/>
  <c r="DA601" i="6"/>
  <c r="CS601" i="6"/>
  <c r="AW601" i="6"/>
  <c r="DA600" i="6"/>
  <c r="CS600" i="6"/>
  <c r="AW600" i="6"/>
  <c r="DA599" i="6"/>
  <c r="CS599" i="6"/>
  <c r="AW599" i="6"/>
  <c r="DA598" i="6"/>
  <c r="CS598" i="6"/>
  <c r="AW598" i="6"/>
  <c r="DA597" i="6"/>
  <c r="AQ685" i="6"/>
  <c r="AS662" i="6"/>
  <c r="AZ653" i="6"/>
  <c r="DB646" i="6"/>
  <c r="AX644" i="6"/>
  <c r="AX642" i="6"/>
  <c r="CV639" i="6"/>
  <c r="AS637" i="6"/>
  <c r="AS635" i="6"/>
  <c r="CT632" i="6"/>
  <c r="CT630" i="6"/>
  <c r="CV629" i="6"/>
  <c r="CW628" i="6"/>
  <c r="CX627" i="6"/>
  <c r="AR627" i="6"/>
  <c r="AS626" i="6"/>
  <c r="AT625" i="6"/>
  <c r="BA623" i="6"/>
  <c r="BB622" i="6"/>
  <c r="CV621" i="6"/>
  <c r="CW620" i="6"/>
  <c r="CX619" i="6"/>
  <c r="AR619" i="6"/>
  <c r="AS618" i="6"/>
  <c r="AT617" i="6"/>
  <c r="AZ616" i="6"/>
  <c r="BA615" i="6"/>
  <c r="CX613" i="6"/>
  <c r="AX613" i="6"/>
  <c r="CZ612" i="6"/>
  <c r="BB612" i="6"/>
  <c r="AS612" i="6"/>
  <c r="CV611" i="6"/>
  <c r="AX611" i="6"/>
  <c r="DA610" i="6"/>
  <c r="CR610" i="6"/>
  <c r="AV610" i="6"/>
  <c r="CZ609" i="6"/>
  <c r="CR609" i="6"/>
  <c r="AV609" i="6"/>
  <c r="CZ608" i="6"/>
  <c r="CR608" i="6"/>
  <c r="AV608" i="6"/>
  <c r="CZ607" i="6"/>
  <c r="CR607" i="6"/>
  <c r="AV607" i="6"/>
  <c r="CZ606" i="6"/>
  <c r="CR606" i="6"/>
  <c r="AV606" i="6"/>
  <c r="CZ604" i="6"/>
  <c r="CR604" i="6"/>
  <c r="AV604" i="6"/>
  <c r="CZ603" i="6"/>
  <c r="CR603" i="6"/>
  <c r="AV603" i="6"/>
  <c r="CZ602" i="6"/>
  <c r="CR602" i="6"/>
  <c r="AV602" i="6"/>
  <c r="CZ601" i="6"/>
  <c r="CR601" i="6"/>
  <c r="AV601" i="6"/>
  <c r="CZ600" i="6"/>
  <c r="CR600" i="6"/>
  <c r="AV600" i="6"/>
  <c r="CZ599" i="6"/>
  <c r="CR599" i="6"/>
  <c r="AV599" i="6"/>
  <c r="CZ598" i="6"/>
  <c r="CR598" i="6"/>
  <c r="AV598" i="6"/>
  <c r="CZ597" i="6"/>
  <c r="CR597" i="6"/>
  <c r="AV597" i="6"/>
  <c r="CZ596" i="6"/>
  <c r="CR596" i="6"/>
  <c r="AV596" i="6"/>
  <c r="CZ595" i="6"/>
  <c r="CR595" i="6"/>
  <c r="CW677" i="6"/>
  <c r="AX660" i="6"/>
  <c r="AR652" i="6"/>
  <c r="DA646" i="6"/>
  <c r="AS644" i="6"/>
  <c r="CT641" i="6"/>
  <c r="CT639" i="6"/>
  <c r="AR637" i="6"/>
  <c r="BA634" i="6"/>
  <c r="BA632" i="6"/>
  <c r="CS630" i="6"/>
  <c r="BB629" i="6"/>
  <c r="CV628" i="6"/>
  <c r="CW627" i="6"/>
  <c r="CX626" i="6"/>
  <c r="AR626" i="6"/>
  <c r="AS625" i="6"/>
  <c r="AT624" i="6"/>
  <c r="BA622" i="6"/>
  <c r="BB621" i="6"/>
  <c r="CV620" i="6"/>
  <c r="CW619" i="6"/>
  <c r="CX618" i="6"/>
  <c r="AR618" i="6"/>
  <c r="AS617" i="6"/>
  <c r="AT616" i="6"/>
  <c r="AZ615" i="6"/>
  <c r="BA614" i="6"/>
  <c r="CW613" i="6"/>
  <c r="AW613" i="6"/>
  <c r="CX612" i="6"/>
  <c r="BA612" i="6"/>
  <c r="AR612" i="6"/>
  <c r="CT611" i="6"/>
  <c r="AW611" i="6"/>
  <c r="CZ610" i="6"/>
  <c r="CQ610" i="6"/>
  <c r="AU610" i="6"/>
  <c r="CY609" i="6"/>
  <c r="CQ609" i="6"/>
  <c r="AU609" i="6"/>
  <c r="CY608" i="6"/>
  <c r="CQ608" i="6"/>
  <c r="AU608" i="6"/>
  <c r="CY607" i="6"/>
  <c r="CQ607" i="6"/>
  <c r="AU607" i="6"/>
  <c r="CY606" i="6"/>
  <c r="CQ606" i="6"/>
  <c r="AU606" i="6"/>
  <c r="CY605" i="6"/>
  <c r="CQ605" i="6"/>
  <c r="AU605" i="6"/>
  <c r="CY604" i="6"/>
  <c r="CQ604" i="6"/>
  <c r="AU604" i="6"/>
  <c r="CY603" i="6"/>
  <c r="CQ603" i="6"/>
  <c r="AU603" i="6"/>
  <c r="CY602" i="6"/>
  <c r="CQ602" i="6"/>
  <c r="AU602" i="6"/>
  <c r="CY601" i="6"/>
  <c r="CQ601" i="6"/>
  <c r="AU601" i="6"/>
  <c r="CY600" i="6"/>
  <c r="CQ600" i="6"/>
  <c r="AU600" i="6"/>
  <c r="CY599" i="6"/>
  <c r="CQ599" i="6"/>
  <c r="AU599" i="6"/>
  <c r="CY598" i="6"/>
  <c r="CQ598" i="6"/>
  <c r="AU598" i="6"/>
  <c r="CY597" i="6"/>
  <c r="CQ597" i="6"/>
  <c r="AU597" i="6"/>
  <c r="CY596" i="6"/>
  <c r="CQ596" i="6"/>
  <c r="AU596" i="6"/>
  <c r="CY595" i="6"/>
  <c r="CQ595" i="6"/>
  <c r="AU595" i="6"/>
  <c r="CY594" i="6"/>
  <c r="AQ675" i="6"/>
  <c r="CS651" i="6"/>
  <c r="AS646" i="6"/>
  <c r="BA641" i="6"/>
  <c r="DB638" i="6"/>
  <c r="DB636" i="6"/>
  <c r="AZ634" i="6"/>
  <c r="CR630" i="6"/>
  <c r="BA629" i="6"/>
  <c r="BB628" i="6"/>
  <c r="CV627" i="6"/>
  <c r="CW626" i="6"/>
  <c r="CX625" i="6"/>
  <c r="AR625" i="6"/>
  <c r="AS624" i="6"/>
  <c r="AT623" i="6"/>
  <c r="AZ622" i="6"/>
  <c r="BA621" i="6"/>
  <c r="BB620" i="6"/>
  <c r="CV619" i="6"/>
  <c r="CW618" i="6"/>
  <c r="CX617" i="6"/>
  <c r="AR617" i="6"/>
  <c r="AS616" i="6"/>
  <c r="AT615" i="6"/>
  <c r="CV613" i="6"/>
  <c r="AV613" i="6"/>
  <c r="CW612" i="6"/>
  <c r="AZ612" i="6"/>
  <c r="DB611" i="6"/>
  <c r="CS611" i="6"/>
  <c r="AV611" i="6"/>
  <c r="CY610" i="6"/>
  <c r="BB610" i="6"/>
  <c r="AT610" i="6"/>
  <c r="CX609" i="6"/>
  <c r="BB609" i="6"/>
  <c r="AT609" i="6"/>
  <c r="CX608" i="6"/>
  <c r="BB608" i="6"/>
  <c r="AT608" i="6"/>
  <c r="CX607" i="6"/>
  <c r="BB607" i="6"/>
  <c r="AT607" i="6"/>
  <c r="CX606" i="6"/>
  <c r="BB606" i="6"/>
  <c r="AT606" i="6"/>
  <c r="CX605" i="6"/>
  <c r="AT605" i="6"/>
  <c r="CX604" i="6"/>
  <c r="BB604" i="6"/>
  <c r="AT604" i="6"/>
  <c r="CX603" i="6"/>
  <c r="BB603" i="6"/>
  <c r="AT603" i="6"/>
  <c r="CX602" i="6"/>
  <c r="BB602" i="6"/>
  <c r="AT602" i="6"/>
  <c r="CX601" i="6"/>
  <c r="BB601" i="6"/>
  <c r="AT601" i="6"/>
  <c r="CX600" i="6"/>
  <c r="BB600" i="6"/>
  <c r="AT600" i="6"/>
  <c r="CX599" i="6"/>
  <c r="BB599" i="6"/>
  <c r="AT599" i="6"/>
  <c r="CX598" i="6"/>
  <c r="BB598" i="6"/>
  <c r="AT598" i="6"/>
  <c r="CX597" i="6"/>
  <c r="BB597" i="6"/>
  <c r="AT597" i="6"/>
  <c r="CY667" i="6"/>
  <c r="AW658" i="6"/>
  <c r="AW650" i="6"/>
  <c r="AZ643" i="6"/>
  <c r="AZ641" i="6"/>
  <c r="CW638" i="6"/>
  <c r="AX636" i="6"/>
  <c r="AX634" i="6"/>
  <c r="DA631" i="6"/>
  <c r="AV630" i="6"/>
  <c r="AZ629" i="6"/>
  <c r="BA628" i="6"/>
  <c r="BB627" i="6"/>
  <c r="CV626" i="6"/>
  <c r="CW625" i="6"/>
  <c r="CX624" i="6"/>
  <c r="AS623" i="6"/>
  <c r="AT622" i="6"/>
  <c r="AZ621" i="6"/>
  <c r="BA620" i="6"/>
  <c r="BB619" i="6"/>
  <c r="CV618" i="6"/>
  <c r="CW617" i="6"/>
  <c r="CX616" i="6"/>
  <c r="AR616" i="6"/>
  <c r="AS615" i="6"/>
  <c r="AX614" i="6"/>
  <c r="CT613" i="6"/>
  <c r="AT613" i="6"/>
  <c r="CV612" i="6"/>
  <c r="AX612" i="6"/>
  <c r="DA611" i="6"/>
  <c r="CR611" i="6"/>
  <c r="AU611" i="6"/>
  <c r="CX610" i="6"/>
  <c r="BA610" i="6"/>
  <c r="AS610" i="6"/>
  <c r="CW609" i="6"/>
  <c r="BA609" i="6"/>
  <c r="AS609" i="6"/>
  <c r="CW608" i="6"/>
  <c r="BA608" i="6"/>
  <c r="AS608" i="6"/>
  <c r="CW607" i="6"/>
  <c r="BA607" i="6"/>
  <c r="AS607" i="6"/>
  <c r="CW606" i="6"/>
  <c r="BA606" i="6"/>
  <c r="AS606" i="6"/>
  <c r="CW605" i="6"/>
  <c r="BA605" i="6"/>
  <c r="AS605" i="6"/>
  <c r="CW604" i="6"/>
  <c r="BA604" i="6"/>
  <c r="AS604" i="6"/>
  <c r="CW603" i="6"/>
  <c r="BA603" i="6"/>
  <c r="AS603" i="6"/>
  <c r="CW602" i="6"/>
  <c r="BA602" i="6"/>
  <c r="AS602" i="6"/>
  <c r="CW601" i="6"/>
  <c r="BA601" i="6"/>
  <c r="AS601" i="6"/>
  <c r="CW600" i="6"/>
  <c r="BA600" i="6"/>
  <c r="AS600" i="6"/>
  <c r="CW599" i="6"/>
  <c r="BA599" i="6"/>
  <c r="AS599" i="6"/>
  <c r="CW598" i="6"/>
  <c r="BA598" i="6"/>
  <c r="AS598" i="6"/>
  <c r="CW597" i="6"/>
  <c r="BA597" i="6"/>
  <c r="AS597" i="6"/>
  <c r="CW596" i="6"/>
  <c r="BA596" i="6"/>
  <c r="AS596" i="6"/>
  <c r="CW595" i="6"/>
  <c r="BA595" i="6"/>
  <c r="AS595" i="6"/>
  <c r="CW594" i="6"/>
  <c r="BA594" i="6"/>
  <c r="AS594" i="6"/>
  <c r="CW593" i="6"/>
  <c r="BA593" i="6"/>
  <c r="AS593" i="6"/>
  <c r="CW592" i="6"/>
  <c r="BA592" i="6"/>
  <c r="AS592" i="6"/>
  <c r="AX665" i="6"/>
  <c r="CW655" i="6"/>
  <c r="AX648" i="6"/>
  <c r="AS645" i="6"/>
  <c r="AS643" i="6"/>
  <c r="CT640" i="6"/>
  <c r="AR638" i="6"/>
  <c r="AR636" i="6"/>
  <c r="BA633" i="6"/>
  <c r="AX631" i="6"/>
  <c r="AS630" i="6"/>
  <c r="AS629" i="6"/>
  <c r="AT628" i="6"/>
  <c r="AZ627" i="6"/>
  <c r="BA626" i="6"/>
  <c r="BB625" i="6"/>
  <c r="CW623" i="6"/>
  <c r="CX622" i="6"/>
  <c r="AR622" i="6"/>
  <c r="AS621" i="6"/>
  <c r="AT620" i="6"/>
  <c r="AZ619" i="6"/>
  <c r="BA618" i="6"/>
  <c r="BB617" i="6"/>
  <c r="CV616" i="6"/>
  <c r="CW615" i="6"/>
  <c r="CX614" i="6"/>
  <c r="AS614" i="6"/>
  <c r="BB613" i="6"/>
  <c r="AR613" i="6"/>
  <c r="CS612" i="6"/>
  <c r="AV612" i="6"/>
  <c r="CY611" i="6"/>
  <c r="BB611" i="6"/>
  <c r="AS611" i="6"/>
  <c r="CV610" i="6"/>
  <c r="AY610" i="6"/>
  <c r="AQ610" i="6"/>
  <c r="CU609" i="6"/>
  <c r="AY609" i="6"/>
  <c r="AQ609" i="6"/>
  <c r="CU608" i="6"/>
  <c r="AY608" i="6"/>
  <c r="AQ608" i="6"/>
  <c r="CU607" i="6"/>
  <c r="AY607" i="6"/>
  <c r="AQ607" i="6"/>
  <c r="CU606" i="6"/>
  <c r="AY606" i="6"/>
  <c r="AQ606" i="6"/>
  <c r="CU605" i="6"/>
  <c r="AY605" i="6"/>
  <c r="AQ605" i="6"/>
  <c r="CU604" i="6"/>
  <c r="AY604" i="6"/>
  <c r="AQ604" i="6"/>
  <c r="CU603" i="6"/>
  <c r="AY603" i="6"/>
  <c r="AQ603" i="6"/>
  <c r="CU602" i="6"/>
  <c r="AY602" i="6"/>
  <c r="AQ602" i="6"/>
  <c r="CU601" i="6"/>
  <c r="AY601" i="6"/>
  <c r="AQ601" i="6"/>
  <c r="CU600" i="6"/>
  <c r="AY600" i="6"/>
  <c r="AQ600" i="6"/>
  <c r="CU599" i="6"/>
  <c r="AY599" i="6"/>
  <c r="AQ599" i="6"/>
  <c r="CU598" i="6"/>
  <c r="AY598" i="6"/>
  <c r="AQ598" i="6"/>
  <c r="CU597" i="6"/>
  <c r="AY597" i="6"/>
  <c r="AQ597" i="6"/>
  <c r="CU596" i="6"/>
  <c r="AY596" i="6"/>
  <c r="AQ596" i="6"/>
  <c r="CU595" i="6"/>
  <c r="AY595" i="6"/>
  <c r="AQ595" i="6"/>
  <c r="CU594" i="6"/>
  <c r="AY594" i="6"/>
  <c r="AQ594" i="6"/>
  <c r="CU593" i="6"/>
  <c r="AU667" i="6"/>
  <c r="AX643" i="6"/>
  <c r="CT633" i="6"/>
  <c r="AZ628" i="6"/>
  <c r="CW624" i="6"/>
  <c r="AT621" i="6"/>
  <c r="CV617" i="6"/>
  <c r="AT614" i="6"/>
  <c r="AW612" i="6"/>
  <c r="CW610" i="6"/>
  <c r="AZ609" i="6"/>
  <c r="AR608" i="6"/>
  <c r="CV606" i="6"/>
  <c r="AR604" i="6"/>
  <c r="CV602" i="6"/>
  <c r="AZ601" i="6"/>
  <c r="AR600" i="6"/>
  <c r="CV598" i="6"/>
  <c r="CS597" i="6"/>
  <c r="CV596" i="6"/>
  <c r="AR596" i="6"/>
  <c r="AZ595" i="6"/>
  <c r="CZ594" i="6"/>
  <c r="AZ594" i="6"/>
  <c r="DA593" i="6"/>
  <c r="CQ593" i="6"/>
  <c r="AT593" i="6"/>
  <c r="CV592" i="6"/>
  <c r="AY592" i="6"/>
  <c r="DB591" i="6"/>
  <c r="CT591" i="6"/>
  <c r="AX591" i="6"/>
  <c r="DB590" i="6"/>
  <c r="CT590" i="6"/>
  <c r="AX590" i="6"/>
  <c r="DB589" i="6"/>
  <c r="CT589" i="6"/>
  <c r="AX589" i="6"/>
  <c r="DB588" i="6"/>
  <c r="CT588" i="6"/>
  <c r="AX588" i="6"/>
  <c r="DB587" i="6"/>
  <c r="CT587" i="6"/>
  <c r="AX587" i="6"/>
  <c r="DB586" i="6"/>
  <c r="CT586" i="6"/>
  <c r="AX586" i="6"/>
  <c r="DB585" i="6"/>
  <c r="CT585" i="6"/>
  <c r="AX585" i="6"/>
  <c r="DB584" i="6"/>
  <c r="CT584" i="6"/>
  <c r="AX584" i="6"/>
  <c r="DB583" i="6"/>
  <c r="CT583" i="6"/>
  <c r="AX583" i="6"/>
  <c r="DB582" i="6"/>
  <c r="CT582" i="6"/>
  <c r="AX582" i="6"/>
  <c r="DB581" i="6"/>
  <c r="CT581" i="6"/>
  <c r="AX581" i="6"/>
  <c r="DB580" i="6"/>
  <c r="CT580" i="6"/>
  <c r="AX580" i="6"/>
  <c r="DB579" i="6"/>
  <c r="CT579" i="6"/>
  <c r="AX579" i="6"/>
  <c r="CT578" i="6"/>
  <c r="AX578" i="6"/>
  <c r="DB577" i="6"/>
  <c r="CT577" i="6"/>
  <c r="AX577" i="6"/>
  <c r="DB576" i="6"/>
  <c r="CT576" i="6"/>
  <c r="AX576" i="6"/>
  <c r="DB575" i="6"/>
  <c r="CT575" i="6"/>
  <c r="AX575" i="6"/>
  <c r="DB574" i="6"/>
  <c r="CT574" i="6"/>
  <c r="AX574" i="6"/>
  <c r="DB573" i="6"/>
  <c r="CT573" i="6"/>
  <c r="AX573" i="6"/>
  <c r="DB572" i="6"/>
  <c r="CT572" i="6"/>
  <c r="AX572" i="6"/>
  <c r="DB571" i="6"/>
  <c r="CT571" i="6"/>
  <c r="AX571" i="6"/>
  <c r="DB570" i="6"/>
  <c r="CT570" i="6"/>
  <c r="AX570" i="6"/>
  <c r="DB569" i="6"/>
  <c r="CT569" i="6"/>
  <c r="AX569" i="6"/>
  <c r="DB568" i="6"/>
  <c r="CT568" i="6"/>
  <c r="AX568" i="6"/>
  <c r="DB567" i="6"/>
  <c r="CT567" i="6"/>
  <c r="AX567" i="6"/>
  <c r="DB566" i="6"/>
  <c r="CT566" i="6"/>
  <c r="AX566" i="6"/>
  <c r="DB565" i="6"/>
  <c r="CT565" i="6"/>
  <c r="AX565" i="6"/>
  <c r="DB564" i="6"/>
  <c r="CT564" i="6"/>
  <c r="AX564" i="6"/>
  <c r="DB563" i="6"/>
  <c r="CT563" i="6"/>
  <c r="AX563" i="6"/>
  <c r="DB562" i="6"/>
  <c r="CT562" i="6"/>
  <c r="AX562" i="6"/>
  <c r="DB561" i="6"/>
  <c r="CT561" i="6"/>
  <c r="AX561" i="6"/>
  <c r="DB560" i="6"/>
  <c r="CT560" i="6"/>
  <c r="AX560" i="6"/>
  <c r="DB559" i="6"/>
  <c r="CT559" i="6"/>
  <c r="AX559" i="6"/>
  <c r="DB558" i="6"/>
  <c r="CT558" i="6"/>
  <c r="AX558" i="6"/>
  <c r="DB557" i="6"/>
  <c r="CT557" i="6"/>
  <c r="AX557" i="6"/>
  <c r="DB556" i="6"/>
  <c r="CT556" i="6"/>
  <c r="AX556" i="6"/>
  <c r="DB555" i="6"/>
  <c r="CT555" i="6"/>
  <c r="AX555" i="6"/>
  <c r="DB554" i="6"/>
  <c r="CT554" i="6"/>
  <c r="AX554" i="6"/>
  <c r="DB553" i="6"/>
  <c r="CT553" i="6"/>
  <c r="AX553" i="6"/>
  <c r="DB552" i="6"/>
  <c r="CT552" i="6"/>
  <c r="AX552" i="6"/>
  <c r="DB551" i="6"/>
  <c r="CT551" i="6"/>
  <c r="AX551" i="6"/>
  <c r="DB550" i="6"/>
  <c r="CT550" i="6"/>
  <c r="AX550" i="6"/>
  <c r="DB549" i="6"/>
  <c r="CT549" i="6"/>
  <c r="AX549" i="6"/>
  <c r="DB548" i="6"/>
  <c r="CT548" i="6"/>
  <c r="AX548" i="6"/>
  <c r="CT664" i="6"/>
  <c r="BA642" i="6"/>
  <c r="AZ633" i="6"/>
  <c r="AS628" i="6"/>
  <c r="AR621" i="6"/>
  <c r="BA617" i="6"/>
  <c r="AU612" i="6"/>
  <c r="CT610" i="6"/>
  <c r="AX609" i="6"/>
  <c r="DB607" i="6"/>
  <c r="CT606" i="6"/>
  <c r="AX605" i="6"/>
  <c r="DB603" i="6"/>
  <c r="CT602" i="6"/>
  <c r="AX601" i="6"/>
  <c r="DB599" i="6"/>
  <c r="CT598" i="6"/>
  <c r="AZ597" i="6"/>
  <c r="CT596" i="6"/>
  <c r="DB595" i="6"/>
  <c r="AX595" i="6"/>
  <c r="CX594" i="6"/>
  <c r="AX594" i="6"/>
  <c r="CZ593" i="6"/>
  <c r="BB593" i="6"/>
  <c r="AR593" i="6"/>
  <c r="CU592" i="6"/>
  <c r="AX592" i="6"/>
  <c r="DA591" i="6"/>
  <c r="CS591" i="6"/>
  <c r="AW591" i="6"/>
  <c r="DA590" i="6"/>
  <c r="CS590" i="6"/>
  <c r="AW590" i="6"/>
  <c r="DA589" i="6"/>
  <c r="CS589" i="6"/>
  <c r="AW589" i="6"/>
  <c r="DA588" i="6"/>
  <c r="CS588" i="6"/>
  <c r="AW588" i="6"/>
  <c r="DA587" i="6"/>
  <c r="CS587" i="6"/>
  <c r="AW587" i="6"/>
  <c r="DA586" i="6"/>
  <c r="CS586" i="6"/>
  <c r="AW586" i="6"/>
  <c r="DA585" i="6"/>
  <c r="CS585" i="6"/>
  <c r="AW585" i="6"/>
  <c r="DA584" i="6"/>
  <c r="CS584" i="6"/>
  <c r="AW584" i="6"/>
  <c r="DA583" i="6"/>
  <c r="CS583" i="6"/>
  <c r="AW583" i="6"/>
  <c r="DA582" i="6"/>
  <c r="CS582" i="6"/>
  <c r="AW582" i="6"/>
  <c r="DA581" i="6"/>
  <c r="CS581" i="6"/>
  <c r="AW581" i="6"/>
  <c r="DA580" i="6"/>
  <c r="CS580" i="6"/>
  <c r="AW580" i="6"/>
  <c r="DA579" i="6"/>
  <c r="CS579" i="6"/>
  <c r="AW579" i="6"/>
  <c r="DA578" i="6"/>
  <c r="CS578" i="6"/>
  <c r="AW578" i="6"/>
  <c r="DA577" i="6"/>
  <c r="CS577" i="6"/>
  <c r="AW577" i="6"/>
  <c r="DA576" i="6"/>
  <c r="CS576" i="6"/>
  <c r="AW576" i="6"/>
  <c r="DA575" i="6"/>
  <c r="CS575" i="6"/>
  <c r="AW575" i="6"/>
  <c r="DA574" i="6"/>
  <c r="CS574" i="6"/>
  <c r="AW574" i="6"/>
  <c r="DA573" i="6"/>
  <c r="CS573" i="6"/>
  <c r="AW573" i="6"/>
  <c r="DA572" i="6"/>
  <c r="CS572" i="6"/>
  <c r="AW572" i="6"/>
  <c r="DA571" i="6"/>
  <c r="CS571" i="6"/>
  <c r="AW571" i="6"/>
  <c r="DA570" i="6"/>
  <c r="CS570" i="6"/>
  <c r="AW570" i="6"/>
  <c r="DA569" i="6"/>
  <c r="CS569" i="6"/>
  <c r="AW569" i="6"/>
  <c r="DA568" i="6"/>
  <c r="CS568" i="6"/>
  <c r="AW568" i="6"/>
  <c r="DA567" i="6"/>
  <c r="CS567" i="6"/>
  <c r="AW567" i="6"/>
  <c r="DA566" i="6"/>
  <c r="CS566" i="6"/>
  <c r="AW566" i="6"/>
  <c r="DA565" i="6"/>
  <c r="CS565" i="6"/>
  <c r="AW565" i="6"/>
  <c r="DA564" i="6"/>
  <c r="CS564" i="6"/>
  <c r="AW564" i="6"/>
  <c r="DA563" i="6"/>
  <c r="CS563" i="6"/>
  <c r="AW563" i="6"/>
  <c r="DA562" i="6"/>
  <c r="CS562" i="6"/>
  <c r="AW562" i="6"/>
  <c r="DA561" i="6"/>
  <c r="CS561" i="6"/>
  <c r="AW561" i="6"/>
  <c r="DA560" i="6"/>
  <c r="CS560" i="6"/>
  <c r="AW560" i="6"/>
  <c r="DA559" i="6"/>
  <c r="CS559" i="6"/>
  <c r="AW559" i="6"/>
  <c r="DA558" i="6"/>
  <c r="CS558" i="6"/>
  <c r="AW558" i="6"/>
  <c r="DA557" i="6"/>
  <c r="CS557" i="6"/>
  <c r="AW557" i="6"/>
  <c r="DA556" i="6"/>
  <c r="CS556" i="6"/>
  <c r="AW556" i="6"/>
  <c r="DA555" i="6"/>
  <c r="CS555" i="6"/>
  <c r="AW555" i="6"/>
  <c r="DA554" i="6"/>
  <c r="CS554" i="6"/>
  <c r="AW554" i="6"/>
  <c r="DA553" i="6"/>
  <c r="CS553" i="6"/>
  <c r="AW553" i="6"/>
  <c r="DA552" i="6"/>
  <c r="CS552" i="6"/>
  <c r="AW552" i="6"/>
  <c r="DA551" i="6"/>
  <c r="CS551" i="6"/>
  <c r="AW551" i="6"/>
  <c r="DA550" i="6"/>
  <c r="CS550" i="6"/>
  <c r="AW550" i="6"/>
  <c r="DA549" i="6"/>
  <c r="CS549" i="6"/>
  <c r="AW549" i="6"/>
  <c r="DA548" i="6"/>
  <c r="CS548" i="6"/>
  <c r="AW548" i="6"/>
  <c r="DA547" i="6"/>
  <c r="CS547" i="6"/>
  <c r="AW547" i="6"/>
  <c r="DA546" i="6"/>
  <c r="CS546" i="6"/>
  <c r="CS657" i="6"/>
  <c r="CV640" i="6"/>
  <c r="CW631" i="6"/>
  <c r="BA627" i="6"/>
  <c r="CX623" i="6"/>
  <c r="AZ620" i="6"/>
  <c r="CW616" i="6"/>
  <c r="CR613" i="6"/>
  <c r="CZ611" i="6"/>
  <c r="AZ610" i="6"/>
  <c r="AR609" i="6"/>
  <c r="CV607" i="6"/>
  <c r="AZ606" i="6"/>
  <c r="CV603" i="6"/>
  <c r="AZ602" i="6"/>
  <c r="AR601" i="6"/>
  <c r="CV599" i="6"/>
  <c r="AZ598" i="6"/>
  <c r="AX597" i="6"/>
  <c r="CS596" i="6"/>
  <c r="DA595" i="6"/>
  <c r="AW595" i="6"/>
  <c r="CV594" i="6"/>
  <c r="AW594" i="6"/>
  <c r="CY593" i="6"/>
  <c r="AZ593" i="6"/>
  <c r="AQ593" i="6"/>
  <c r="CT592" i="6"/>
  <c r="AW592" i="6"/>
  <c r="CZ591" i="6"/>
  <c r="CR591" i="6"/>
  <c r="AV591" i="6"/>
  <c r="CZ590" i="6"/>
  <c r="CR590" i="6"/>
  <c r="AV590" i="6"/>
  <c r="CZ589" i="6"/>
  <c r="CR589" i="6"/>
  <c r="AV589" i="6"/>
  <c r="CZ588" i="6"/>
  <c r="CR588" i="6"/>
  <c r="AV588" i="6"/>
  <c r="CZ587" i="6"/>
  <c r="CR587" i="6"/>
  <c r="AV587" i="6"/>
  <c r="CZ586" i="6"/>
  <c r="CR586" i="6"/>
  <c r="AV586" i="6"/>
  <c r="CZ585" i="6"/>
  <c r="CR585" i="6"/>
  <c r="AV585" i="6"/>
  <c r="CZ584" i="6"/>
  <c r="CR584" i="6"/>
  <c r="AV584" i="6"/>
  <c r="CZ583" i="6"/>
  <c r="CR583" i="6"/>
  <c r="AV583" i="6"/>
  <c r="CZ582" i="6"/>
  <c r="CR582" i="6"/>
  <c r="AV582" i="6"/>
  <c r="CZ581" i="6"/>
  <c r="CR581" i="6"/>
  <c r="AV581" i="6"/>
  <c r="CZ580" i="6"/>
  <c r="CR580" i="6"/>
  <c r="AV580" i="6"/>
  <c r="CZ579" i="6"/>
  <c r="CR579" i="6"/>
  <c r="AV579" i="6"/>
  <c r="CZ577" i="6"/>
  <c r="CR577" i="6"/>
  <c r="AV577" i="6"/>
  <c r="CZ576" i="6"/>
  <c r="CR576" i="6"/>
  <c r="AV576" i="6"/>
  <c r="CZ575" i="6"/>
  <c r="CR575" i="6"/>
  <c r="AV575" i="6"/>
  <c r="CZ574" i="6"/>
  <c r="CR574" i="6"/>
  <c r="AV574" i="6"/>
  <c r="CZ573" i="6"/>
  <c r="CR573" i="6"/>
  <c r="AV573" i="6"/>
  <c r="CZ572" i="6"/>
  <c r="CR572" i="6"/>
  <c r="AV572" i="6"/>
  <c r="CZ571" i="6"/>
  <c r="CR571" i="6"/>
  <c r="AV571" i="6"/>
  <c r="CZ570" i="6"/>
  <c r="CR570" i="6"/>
  <c r="AV570" i="6"/>
  <c r="CZ569" i="6"/>
  <c r="CR569" i="6"/>
  <c r="AV569" i="6"/>
  <c r="CZ568" i="6"/>
  <c r="CR568" i="6"/>
  <c r="AV568" i="6"/>
  <c r="CZ567" i="6"/>
  <c r="CR567" i="6"/>
  <c r="AV567" i="6"/>
  <c r="CZ566" i="6"/>
  <c r="CR566" i="6"/>
  <c r="AV566" i="6"/>
  <c r="CZ565" i="6"/>
  <c r="CR565" i="6"/>
  <c r="AV565" i="6"/>
  <c r="CZ564" i="6"/>
  <c r="CR564" i="6"/>
  <c r="AV564" i="6"/>
  <c r="CZ563" i="6"/>
  <c r="CR563" i="6"/>
  <c r="AV563" i="6"/>
  <c r="CZ562" i="6"/>
  <c r="CR562" i="6"/>
  <c r="AV562" i="6"/>
  <c r="CZ561" i="6"/>
  <c r="CR561" i="6"/>
  <c r="AV561" i="6"/>
  <c r="CZ560" i="6"/>
  <c r="CR560" i="6"/>
  <c r="AV560" i="6"/>
  <c r="CZ559" i="6"/>
  <c r="CR559" i="6"/>
  <c r="AV559" i="6"/>
  <c r="CZ558" i="6"/>
  <c r="CR558" i="6"/>
  <c r="AV558" i="6"/>
  <c r="CZ557" i="6"/>
  <c r="CR557" i="6"/>
  <c r="AV557" i="6"/>
  <c r="CZ556" i="6"/>
  <c r="CR556" i="6"/>
  <c r="AV556" i="6"/>
  <c r="CZ555" i="6"/>
  <c r="CR555" i="6"/>
  <c r="AV555" i="6"/>
  <c r="CZ554" i="6"/>
  <c r="CR554" i="6"/>
  <c r="AV554" i="6"/>
  <c r="CZ553" i="6"/>
  <c r="CR553" i="6"/>
  <c r="AV553" i="6"/>
  <c r="CZ552" i="6"/>
  <c r="CR552" i="6"/>
  <c r="AV552" i="6"/>
  <c r="CZ551" i="6"/>
  <c r="CR551" i="6"/>
  <c r="AV551" i="6"/>
  <c r="CZ550" i="6"/>
  <c r="CR550" i="6"/>
  <c r="AV550" i="6"/>
  <c r="CZ549" i="6"/>
  <c r="CR549" i="6"/>
  <c r="AV549" i="6"/>
  <c r="CZ548" i="6"/>
  <c r="CR548" i="6"/>
  <c r="AV548" i="6"/>
  <c r="CZ547" i="6"/>
  <c r="CR547" i="6"/>
  <c r="AV547" i="6"/>
  <c r="CZ546" i="6"/>
  <c r="CR546" i="6"/>
  <c r="AV546" i="6"/>
  <c r="CZ545" i="6"/>
  <c r="CR545" i="6"/>
  <c r="BA640" i="6"/>
  <c r="AW631" i="6"/>
  <c r="AT627" i="6"/>
  <c r="AS620" i="6"/>
  <c r="BB616" i="6"/>
  <c r="BA613" i="6"/>
  <c r="CX611" i="6"/>
  <c r="AX610" i="6"/>
  <c r="DB608" i="6"/>
  <c r="CT607" i="6"/>
  <c r="AX606" i="6"/>
  <c r="DB604" i="6"/>
  <c r="CT603" i="6"/>
  <c r="AX602" i="6"/>
  <c r="DB600" i="6"/>
  <c r="CT599" i="6"/>
  <c r="AX598" i="6"/>
  <c r="AW597" i="6"/>
  <c r="BB596" i="6"/>
  <c r="CX595" i="6"/>
  <c r="AV595" i="6"/>
  <c r="CT594" i="6"/>
  <c r="AV594" i="6"/>
  <c r="CX593" i="6"/>
  <c r="AY593" i="6"/>
  <c r="DB592" i="6"/>
  <c r="CS592" i="6"/>
  <c r="AV592" i="6"/>
  <c r="CY591" i="6"/>
  <c r="CQ591" i="6"/>
  <c r="AU591" i="6"/>
  <c r="CY590" i="6"/>
  <c r="CQ590" i="6"/>
  <c r="AU590" i="6"/>
  <c r="CY589" i="6"/>
  <c r="CQ589" i="6"/>
  <c r="AU589" i="6"/>
  <c r="CY588" i="6"/>
  <c r="CQ588" i="6"/>
  <c r="AU588" i="6"/>
  <c r="CY587" i="6"/>
  <c r="CQ587" i="6"/>
  <c r="AU587" i="6"/>
  <c r="CY586" i="6"/>
  <c r="CQ586" i="6"/>
  <c r="AU586" i="6"/>
  <c r="CY585" i="6"/>
  <c r="CQ585" i="6"/>
  <c r="AU585" i="6"/>
  <c r="CY584" i="6"/>
  <c r="CQ584" i="6"/>
  <c r="AU584" i="6"/>
  <c r="CY583" i="6"/>
  <c r="CQ583" i="6"/>
  <c r="AU583" i="6"/>
  <c r="CY582" i="6"/>
  <c r="CQ582" i="6"/>
  <c r="AU582" i="6"/>
  <c r="CY581" i="6"/>
  <c r="CQ581" i="6"/>
  <c r="AU581" i="6"/>
  <c r="CY580" i="6"/>
  <c r="CQ580" i="6"/>
  <c r="AU580" i="6"/>
  <c r="CY579" i="6"/>
  <c r="CQ579" i="6"/>
  <c r="AU579" i="6"/>
  <c r="CY578" i="6"/>
  <c r="CQ578" i="6"/>
  <c r="AU578" i="6"/>
  <c r="CY577" i="6"/>
  <c r="CQ577" i="6"/>
  <c r="AU577" i="6"/>
  <c r="CY576" i="6"/>
  <c r="CQ576" i="6"/>
  <c r="AU576" i="6"/>
  <c r="CY575" i="6"/>
  <c r="CQ575" i="6"/>
  <c r="AU575" i="6"/>
  <c r="CY574" i="6"/>
  <c r="CQ574" i="6"/>
  <c r="AU574" i="6"/>
  <c r="CY573" i="6"/>
  <c r="CQ573" i="6"/>
  <c r="AU573" i="6"/>
  <c r="CY572" i="6"/>
  <c r="CQ572" i="6"/>
  <c r="AU572" i="6"/>
  <c r="CY571" i="6"/>
  <c r="CQ571" i="6"/>
  <c r="AU571" i="6"/>
  <c r="CY570" i="6"/>
  <c r="CQ570" i="6"/>
  <c r="AU570" i="6"/>
  <c r="CY569" i="6"/>
  <c r="CQ569" i="6"/>
  <c r="AU569" i="6"/>
  <c r="CY568" i="6"/>
  <c r="CQ568" i="6"/>
  <c r="AU568" i="6"/>
  <c r="CY567" i="6"/>
  <c r="CQ567" i="6"/>
  <c r="AU567" i="6"/>
  <c r="CY566" i="6"/>
  <c r="CQ566" i="6"/>
  <c r="AU566" i="6"/>
  <c r="CY565" i="6"/>
  <c r="CQ565" i="6"/>
  <c r="AU565" i="6"/>
  <c r="CY564" i="6"/>
  <c r="CQ564" i="6"/>
  <c r="AU564" i="6"/>
  <c r="CY563" i="6"/>
  <c r="CQ563" i="6"/>
  <c r="AU563" i="6"/>
  <c r="CY562" i="6"/>
  <c r="CQ562" i="6"/>
  <c r="AU562" i="6"/>
  <c r="CY561" i="6"/>
  <c r="CQ561" i="6"/>
  <c r="AU561" i="6"/>
  <c r="CY560" i="6"/>
  <c r="CQ560" i="6"/>
  <c r="AU560" i="6"/>
  <c r="CY559" i="6"/>
  <c r="CQ559" i="6"/>
  <c r="AU559" i="6"/>
  <c r="CY558" i="6"/>
  <c r="CQ558" i="6"/>
  <c r="AU558" i="6"/>
  <c r="CY557" i="6"/>
  <c r="CQ557" i="6"/>
  <c r="AU557" i="6"/>
  <c r="CY556" i="6"/>
  <c r="CQ556" i="6"/>
  <c r="AU556" i="6"/>
  <c r="CY555" i="6"/>
  <c r="CQ555" i="6"/>
  <c r="AU555" i="6"/>
  <c r="CY554" i="6"/>
  <c r="CQ554" i="6"/>
  <c r="AU554" i="6"/>
  <c r="CY553" i="6"/>
  <c r="CQ553" i="6"/>
  <c r="AU553" i="6"/>
  <c r="CY552" i="6"/>
  <c r="CQ552" i="6"/>
  <c r="AU552" i="6"/>
  <c r="CY551" i="6"/>
  <c r="CQ551" i="6"/>
  <c r="AU551" i="6"/>
  <c r="CY550" i="6"/>
  <c r="CQ550" i="6"/>
  <c r="AU550" i="6"/>
  <c r="CY549" i="6"/>
  <c r="CT649" i="6"/>
  <c r="CV638" i="6"/>
  <c r="AU630" i="6"/>
  <c r="BB626" i="6"/>
  <c r="AR623" i="6"/>
  <c r="BA619" i="6"/>
  <c r="CX615" i="6"/>
  <c r="AS613" i="6"/>
  <c r="CQ611" i="6"/>
  <c r="AR610" i="6"/>
  <c r="CV608" i="6"/>
  <c r="AZ607" i="6"/>
  <c r="AR606" i="6"/>
  <c r="CV604" i="6"/>
  <c r="AZ603" i="6"/>
  <c r="AR602" i="6"/>
  <c r="CV600" i="6"/>
  <c r="AZ599" i="6"/>
  <c r="AR598" i="6"/>
  <c r="AR597" i="6"/>
  <c r="AZ596" i="6"/>
  <c r="CV595" i="6"/>
  <c r="AT595" i="6"/>
  <c r="CS594" i="6"/>
  <c r="AU594" i="6"/>
  <c r="CV593" i="6"/>
  <c r="AX593" i="6"/>
  <c r="DA592" i="6"/>
  <c r="CR592" i="6"/>
  <c r="AU592" i="6"/>
  <c r="CX591" i="6"/>
  <c r="BB591" i="6"/>
  <c r="AT591" i="6"/>
  <c r="CX590" i="6"/>
  <c r="BB590" i="6"/>
  <c r="AT590" i="6"/>
  <c r="CX589" i="6"/>
  <c r="BB589" i="6"/>
  <c r="AT589" i="6"/>
  <c r="CX588" i="6"/>
  <c r="BB588" i="6"/>
  <c r="AT588" i="6"/>
  <c r="CX587" i="6"/>
  <c r="BB587" i="6"/>
  <c r="AT587" i="6"/>
  <c r="CX586" i="6"/>
  <c r="BB586" i="6"/>
  <c r="AT586" i="6"/>
  <c r="CX585" i="6"/>
  <c r="BB585" i="6"/>
  <c r="AT585" i="6"/>
  <c r="CX584" i="6"/>
  <c r="BB584" i="6"/>
  <c r="AT584" i="6"/>
  <c r="CX583" i="6"/>
  <c r="BB583" i="6"/>
  <c r="AT583" i="6"/>
  <c r="CX582" i="6"/>
  <c r="BB582" i="6"/>
  <c r="AT582" i="6"/>
  <c r="CX581" i="6"/>
  <c r="BB581" i="6"/>
  <c r="AT581" i="6"/>
  <c r="CX580" i="6"/>
  <c r="BB580" i="6"/>
  <c r="AT580" i="6"/>
  <c r="CX579" i="6"/>
  <c r="BB579" i="6"/>
  <c r="AT579" i="6"/>
  <c r="CX578" i="6"/>
  <c r="AT578" i="6"/>
  <c r="CX577" i="6"/>
  <c r="BB577" i="6"/>
  <c r="AT577" i="6"/>
  <c r="CX576" i="6"/>
  <c r="BB576" i="6"/>
  <c r="AT576" i="6"/>
  <c r="CX575" i="6"/>
  <c r="BB575" i="6"/>
  <c r="AT575" i="6"/>
  <c r="CX574" i="6"/>
  <c r="BB574" i="6"/>
  <c r="AT574" i="6"/>
  <c r="CX573" i="6"/>
  <c r="BB573" i="6"/>
  <c r="AT573" i="6"/>
  <c r="CX572" i="6"/>
  <c r="BB572" i="6"/>
  <c r="AT572" i="6"/>
  <c r="CX571" i="6"/>
  <c r="BB571" i="6"/>
  <c r="AT571" i="6"/>
  <c r="CX570" i="6"/>
  <c r="BB570" i="6"/>
  <c r="AT570" i="6"/>
  <c r="CX569" i="6"/>
  <c r="BB569" i="6"/>
  <c r="AT569" i="6"/>
  <c r="CX568" i="6"/>
  <c r="BB568" i="6"/>
  <c r="AT568" i="6"/>
  <c r="CX567" i="6"/>
  <c r="BB567" i="6"/>
  <c r="AT567" i="6"/>
  <c r="CX566" i="6"/>
  <c r="BB566" i="6"/>
  <c r="AT566" i="6"/>
  <c r="CX565" i="6"/>
  <c r="BB565" i="6"/>
  <c r="AT565" i="6"/>
  <c r="CX564" i="6"/>
  <c r="BB564" i="6"/>
  <c r="AT564" i="6"/>
  <c r="CX563" i="6"/>
  <c r="BB563" i="6"/>
  <c r="AT563" i="6"/>
  <c r="CX562" i="6"/>
  <c r="BB562" i="6"/>
  <c r="AT562" i="6"/>
  <c r="CX561" i="6"/>
  <c r="BB561" i="6"/>
  <c r="AT561" i="6"/>
  <c r="CX560" i="6"/>
  <c r="BB560" i="6"/>
  <c r="AT560" i="6"/>
  <c r="CX559" i="6"/>
  <c r="BB559" i="6"/>
  <c r="AT559" i="6"/>
  <c r="CX558" i="6"/>
  <c r="BB558" i="6"/>
  <c r="AT558" i="6"/>
  <c r="CX557" i="6"/>
  <c r="BB557" i="6"/>
  <c r="AT557" i="6"/>
  <c r="CX556" i="6"/>
  <c r="BB556" i="6"/>
  <c r="AT556" i="6"/>
  <c r="CX555" i="6"/>
  <c r="BB555" i="6"/>
  <c r="AT555" i="6"/>
  <c r="CX554" i="6"/>
  <c r="BB554" i="6"/>
  <c r="AT554" i="6"/>
  <c r="CX553" i="6"/>
  <c r="BB553" i="6"/>
  <c r="AT553" i="6"/>
  <c r="CX552" i="6"/>
  <c r="BB552" i="6"/>
  <c r="AT552" i="6"/>
  <c r="CX551" i="6"/>
  <c r="BB551" i="6"/>
  <c r="AT551" i="6"/>
  <c r="CX550" i="6"/>
  <c r="BB550" i="6"/>
  <c r="AT550" i="6"/>
  <c r="CX549" i="6"/>
  <c r="BB549" i="6"/>
  <c r="AT549" i="6"/>
  <c r="CX548" i="6"/>
  <c r="BB548" i="6"/>
  <c r="AT548" i="6"/>
  <c r="CX547" i="6"/>
  <c r="BB547" i="6"/>
  <c r="AT547" i="6"/>
  <c r="CX546" i="6"/>
  <c r="BB546" i="6"/>
  <c r="AT546" i="6"/>
  <c r="CX545" i="6"/>
  <c r="BB545" i="6"/>
  <c r="CW645" i="6"/>
  <c r="AS636" i="6"/>
  <c r="AT629" i="6"/>
  <c r="CV625" i="6"/>
  <c r="AS622" i="6"/>
  <c r="BB618" i="6"/>
  <c r="AR615" i="6"/>
  <c r="CT612" i="6"/>
  <c r="AT611" i="6"/>
  <c r="CV609" i="6"/>
  <c r="AZ608" i="6"/>
  <c r="AR607" i="6"/>
  <c r="AZ604" i="6"/>
  <c r="AR603" i="6"/>
  <c r="CV601" i="6"/>
  <c r="AZ600" i="6"/>
  <c r="AR599" i="6"/>
  <c r="CV597" i="6"/>
  <c r="DA596" i="6"/>
  <c r="AW596" i="6"/>
  <c r="CS595" i="6"/>
  <c r="DB594" i="6"/>
  <c r="CQ594" i="6"/>
  <c r="AR594" i="6"/>
  <c r="CS593" i="6"/>
  <c r="AV593" i="6"/>
  <c r="CY592" i="6"/>
  <c r="BB592" i="6"/>
  <c r="AR592" i="6"/>
  <c r="CV591" i="6"/>
  <c r="AZ591" i="6"/>
  <c r="AR591" i="6"/>
  <c r="CV590" i="6"/>
  <c r="AZ590" i="6"/>
  <c r="AR590" i="6"/>
  <c r="CV589" i="6"/>
  <c r="AZ589" i="6"/>
  <c r="AR589" i="6"/>
  <c r="CV588" i="6"/>
  <c r="AZ588" i="6"/>
  <c r="AR588" i="6"/>
  <c r="CV587" i="6"/>
  <c r="AZ587" i="6"/>
  <c r="AR587" i="6"/>
  <c r="CV586" i="6"/>
  <c r="AZ586" i="6"/>
  <c r="AR586" i="6"/>
  <c r="CV585" i="6"/>
  <c r="AZ585" i="6"/>
  <c r="AR585" i="6"/>
  <c r="CV584" i="6"/>
  <c r="AZ584" i="6"/>
  <c r="AR584" i="6"/>
  <c r="CV583" i="6"/>
  <c r="AZ583" i="6"/>
  <c r="AR583" i="6"/>
  <c r="CV582" i="6"/>
  <c r="AZ582" i="6"/>
  <c r="AR582" i="6"/>
  <c r="CV581" i="6"/>
  <c r="AZ581" i="6"/>
  <c r="AR581" i="6"/>
  <c r="CV580" i="6"/>
  <c r="AZ580" i="6"/>
  <c r="AR580" i="6"/>
  <c r="CV579" i="6"/>
  <c r="AZ579" i="6"/>
  <c r="AR579" i="6"/>
  <c r="CV577" i="6"/>
  <c r="AZ577" i="6"/>
  <c r="AR577" i="6"/>
  <c r="CV576" i="6"/>
  <c r="AZ576" i="6"/>
  <c r="AR576" i="6"/>
  <c r="CV575" i="6"/>
  <c r="AZ575" i="6"/>
  <c r="AR575" i="6"/>
  <c r="CV574" i="6"/>
  <c r="AZ574" i="6"/>
  <c r="AR574" i="6"/>
  <c r="CV573" i="6"/>
  <c r="AZ573" i="6"/>
  <c r="AR573" i="6"/>
  <c r="CV572" i="6"/>
  <c r="AZ572" i="6"/>
  <c r="AR572" i="6"/>
  <c r="CV571" i="6"/>
  <c r="AZ571" i="6"/>
  <c r="AR571" i="6"/>
  <c r="CV570" i="6"/>
  <c r="AZ570" i="6"/>
  <c r="AR570" i="6"/>
  <c r="CV569" i="6"/>
  <c r="AZ569" i="6"/>
  <c r="AR569" i="6"/>
  <c r="CV568" i="6"/>
  <c r="AZ568" i="6"/>
  <c r="AR568" i="6"/>
  <c r="CV567" i="6"/>
  <c r="AZ567" i="6"/>
  <c r="AR567" i="6"/>
  <c r="CV566" i="6"/>
  <c r="AZ566" i="6"/>
  <c r="AR566" i="6"/>
  <c r="CV565" i="6"/>
  <c r="AZ565" i="6"/>
  <c r="AR565" i="6"/>
  <c r="CV564" i="6"/>
  <c r="AZ564" i="6"/>
  <c r="AR564" i="6"/>
  <c r="CV563" i="6"/>
  <c r="AZ563" i="6"/>
  <c r="AR563" i="6"/>
  <c r="CV562" i="6"/>
  <c r="AZ562" i="6"/>
  <c r="AR562" i="6"/>
  <c r="CV561" i="6"/>
  <c r="AZ561" i="6"/>
  <c r="AR561" i="6"/>
  <c r="CV560" i="6"/>
  <c r="AZ560" i="6"/>
  <c r="AR560" i="6"/>
  <c r="CV559" i="6"/>
  <c r="AZ559" i="6"/>
  <c r="AR559" i="6"/>
  <c r="CV558" i="6"/>
  <c r="AZ558" i="6"/>
  <c r="AR558" i="6"/>
  <c r="CV557" i="6"/>
  <c r="AZ557" i="6"/>
  <c r="AR557" i="6"/>
  <c r="CV556" i="6"/>
  <c r="AZ556" i="6"/>
  <c r="AR556" i="6"/>
  <c r="CV555" i="6"/>
  <c r="AZ555" i="6"/>
  <c r="AR555" i="6"/>
  <c r="CV554" i="6"/>
  <c r="AZ554" i="6"/>
  <c r="AR554" i="6"/>
  <c r="CV553" i="6"/>
  <c r="AZ553" i="6"/>
  <c r="AR553" i="6"/>
  <c r="CV552" i="6"/>
  <c r="AZ552" i="6"/>
  <c r="AR552" i="6"/>
  <c r="CV551" i="6"/>
  <c r="AZ551" i="6"/>
  <c r="AR551" i="6"/>
  <c r="CV550" i="6"/>
  <c r="AZ550" i="6"/>
  <c r="AR550" i="6"/>
  <c r="CV549" i="6"/>
  <c r="AZ549" i="6"/>
  <c r="AR549" i="6"/>
  <c r="CV548" i="6"/>
  <c r="AZ548" i="6"/>
  <c r="AR548" i="6"/>
  <c r="CV547" i="6"/>
  <c r="AZ547" i="6"/>
  <c r="AR547" i="6"/>
  <c r="CV546" i="6"/>
  <c r="AZ546" i="6"/>
  <c r="AR546" i="6"/>
  <c r="CV545" i="6"/>
  <c r="AZ545" i="6"/>
  <c r="AU648" i="6"/>
  <c r="CW622" i="6"/>
  <c r="BA611" i="6"/>
  <c r="CT600" i="6"/>
  <c r="AX596" i="6"/>
  <c r="AT594" i="6"/>
  <c r="CQ592" i="6"/>
  <c r="AS591" i="6"/>
  <c r="CW589" i="6"/>
  <c r="BA588" i="6"/>
  <c r="AS587" i="6"/>
  <c r="CW585" i="6"/>
  <c r="BA584" i="6"/>
  <c r="AS583" i="6"/>
  <c r="CW581" i="6"/>
  <c r="BA580" i="6"/>
  <c r="AS579" i="6"/>
  <c r="CW577" i="6"/>
  <c r="BA576" i="6"/>
  <c r="AS575" i="6"/>
  <c r="CW573" i="6"/>
  <c r="BA572" i="6"/>
  <c r="AS571" i="6"/>
  <c r="CW569" i="6"/>
  <c r="BA568" i="6"/>
  <c r="AS567" i="6"/>
  <c r="CW565" i="6"/>
  <c r="BA564" i="6"/>
  <c r="AS563" i="6"/>
  <c r="CW561" i="6"/>
  <c r="BA560" i="6"/>
  <c r="AS559" i="6"/>
  <c r="CW557" i="6"/>
  <c r="BA556" i="6"/>
  <c r="AS555" i="6"/>
  <c r="CW553" i="6"/>
  <c r="BA552" i="6"/>
  <c r="AS551" i="6"/>
  <c r="CW549" i="6"/>
  <c r="CY548" i="6"/>
  <c r="AQ548" i="6"/>
  <c r="AY547" i="6"/>
  <c r="CU546" i="6"/>
  <c r="AS546" i="6"/>
  <c r="CS545" i="6"/>
  <c r="AT545" i="6"/>
  <c r="CX544" i="6"/>
  <c r="BB544" i="6"/>
  <c r="AT544" i="6"/>
  <c r="CX543" i="6"/>
  <c r="BB543" i="6"/>
  <c r="AT543" i="6"/>
  <c r="CX542" i="6"/>
  <c r="BB542" i="6"/>
  <c r="AT542" i="6"/>
  <c r="CX541" i="6"/>
  <c r="BB541" i="6"/>
  <c r="AT541" i="6"/>
  <c r="CX540" i="6"/>
  <c r="BB540" i="6"/>
  <c r="AT540" i="6"/>
  <c r="CX539" i="6"/>
  <c r="BB539" i="6"/>
  <c r="AT539" i="6"/>
  <c r="CX538" i="6"/>
  <c r="BB538" i="6"/>
  <c r="AT538" i="6"/>
  <c r="CX537" i="6"/>
  <c r="BB537" i="6"/>
  <c r="AT537" i="6"/>
  <c r="CX536" i="6"/>
  <c r="BB536" i="6"/>
  <c r="AT536" i="6"/>
  <c r="CX535" i="6"/>
  <c r="BB535" i="6"/>
  <c r="AT535" i="6"/>
  <c r="CX534" i="6"/>
  <c r="BB534" i="6"/>
  <c r="AT534" i="6"/>
  <c r="CX533" i="6"/>
  <c r="AT533" i="6"/>
  <c r="CX532" i="6"/>
  <c r="BB532" i="6"/>
  <c r="AT532" i="6"/>
  <c r="CX531" i="6"/>
  <c r="AT531" i="6"/>
  <c r="CX530" i="6"/>
  <c r="BB530" i="6"/>
  <c r="AT530" i="6"/>
  <c r="CX529" i="6"/>
  <c r="BB529" i="6"/>
  <c r="AT529" i="6"/>
  <c r="CX528" i="6"/>
  <c r="BB528" i="6"/>
  <c r="AT528" i="6"/>
  <c r="CX527" i="6"/>
  <c r="BB527" i="6"/>
  <c r="AT527" i="6"/>
  <c r="CX526" i="6"/>
  <c r="BB526" i="6"/>
  <c r="AT526" i="6"/>
  <c r="CX525" i="6"/>
  <c r="BB525" i="6"/>
  <c r="AT525" i="6"/>
  <c r="CX524" i="6"/>
  <c r="BB524" i="6"/>
  <c r="AT524" i="6"/>
  <c r="CX523" i="6"/>
  <c r="BB523" i="6"/>
  <c r="AT523" i="6"/>
  <c r="CX522" i="6"/>
  <c r="BB522" i="6"/>
  <c r="AT522" i="6"/>
  <c r="CX521" i="6"/>
  <c r="BB521" i="6"/>
  <c r="AT521" i="6"/>
  <c r="CX520" i="6"/>
  <c r="AT520" i="6"/>
  <c r="CX519" i="6"/>
  <c r="AT519" i="6"/>
  <c r="CX518" i="6"/>
  <c r="BB518" i="6"/>
  <c r="AT518" i="6"/>
  <c r="CX517" i="6"/>
  <c r="BB517" i="6"/>
  <c r="AT517" i="6"/>
  <c r="CX516" i="6"/>
  <c r="BB516" i="6"/>
  <c r="AT516" i="6"/>
  <c r="CX515" i="6"/>
  <c r="BB515" i="6"/>
  <c r="AT515" i="6"/>
  <c r="CX514" i="6"/>
  <c r="BB514" i="6"/>
  <c r="AT514" i="6"/>
  <c r="CX513" i="6"/>
  <c r="BB513" i="6"/>
  <c r="AT513" i="6"/>
  <c r="CX512" i="6"/>
  <c r="BB512" i="6"/>
  <c r="AT512" i="6"/>
  <c r="CX511" i="6"/>
  <c r="BB511" i="6"/>
  <c r="AT511" i="6"/>
  <c r="CX510" i="6"/>
  <c r="BB510" i="6"/>
  <c r="AT510" i="6"/>
  <c r="CX509" i="6"/>
  <c r="BB509" i="6"/>
  <c r="AT509" i="6"/>
  <c r="CX508" i="6"/>
  <c r="BB508" i="6"/>
  <c r="AT508" i="6"/>
  <c r="CX507" i="6"/>
  <c r="BB507" i="6"/>
  <c r="AT507" i="6"/>
  <c r="CX506" i="6"/>
  <c r="BB506" i="6"/>
  <c r="AT506" i="6"/>
  <c r="CX505" i="6"/>
  <c r="BB505" i="6"/>
  <c r="AT505" i="6"/>
  <c r="CX504" i="6"/>
  <c r="CX621" i="6"/>
  <c r="AR611" i="6"/>
  <c r="CT605" i="6"/>
  <c r="AX600" i="6"/>
  <c r="AT596" i="6"/>
  <c r="DB593" i="6"/>
  <c r="AZ592" i="6"/>
  <c r="AQ591" i="6"/>
  <c r="CU589" i="6"/>
  <c r="AY588" i="6"/>
  <c r="AQ587" i="6"/>
  <c r="CU585" i="6"/>
  <c r="AY584" i="6"/>
  <c r="AQ583" i="6"/>
  <c r="CU581" i="6"/>
  <c r="AY580" i="6"/>
  <c r="AQ579" i="6"/>
  <c r="CU577" i="6"/>
  <c r="AY576" i="6"/>
  <c r="AQ575" i="6"/>
  <c r="CU573" i="6"/>
  <c r="AY572" i="6"/>
  <c r="AQ571" i="6"/>
  <c r="CU569" i="6"/>
  <c r="AY568" i="6"/>
  <c r="AQ567" i="6"/>
  <c r="CU565" i="6"/>
  <c r="AY564" i="6"/>
  <c r="AQ563" i="6"/>
  <c r="CU561" i="6"/>
  <c r="AY560" i="6"/>
  <c r="AQ559" i="6"/>
  <c r="CU557" i="6"/>
  <c r="AY556" i="6"/>
  <c r="AQ555" i="6"/>
  <c r="CU553" i="6"/>
  <c r="AY552" i="6"/>
  <c r="AQ551" i="6"/>
  <c r="CU549" i="6"/>
  <c r="CW548" i="6"/>
  <c r="DB547" i="6"/>
  <c r="AX547" i="6"/>
  <c r="CT546" i="6"/>
  <c r="AQ546" i="6"/>
  <c r="CQ545" i="6"/>
  <c r="AS545" i="6"/>
  <c r="CW544" i="6"/>
  <c r="BA544" i="6"/>
  <c r="AS544" i="6"/>
  <c r="CW543" i="6"/>
  <c r="BA543" i="6"/>
  <c r="AS543" i="6"/>
  <c r="CW542" i="6"/>
  <c r="BA542" i="6"/>
  <c r="AS542" i="6"/>
  <c r="CW541" i="6"/>
  <c r="BA541" i="6"/>
  <c r="AS541" i="6"/>
  <c r="CW540" i="6"/>
  <c r="BA540" i="6"/>
  <c r="AS540" i="6"/>
  <c r="CW539" i="6"/>
  <c r="BA539" i="6"/>
  <c r="AS539" i="6"/>
  <c r="CW538" i="6"/>
  <c r="BA538" i="6"/>
  <c r="AS538" i="6"/>
  <c r="CW537" i="6"/>
  <c r="BA537" i="6"/>
  <c r="AS537" i="6"/>
  <c r="CW536" i="6"/>
  <c r="BA536" i="6"/>
  <c r="AS536" i="6"/>
  <c r="CW535" i="6"/>
  <c r="BA535" i="6"/>
  <c r="AS535" i="6"/>
  <c r="CW534" i="6"/>
  <c r="BA534" i="6"/>
  <c r="AS534" i="6"/>
  <c r="CW533" i="6"/>
  <c r="BA533" i="6"/>
  <c r="AS533" i="6"/>
  <c r="CW532" i="6"/>
  <c r="BA532" i="6"/>
  <c r="AS532" i="6"/>
  <c r="CW531" i="6"/>
  <c r="DB637" i="6"/>
  <c r="AT619" i="6"/>
  <c r="DB609" i="6"/>
  <c r="CT604" i="6"/>
  <c r="AX599" i="6"/>
  <c r="CT595" i="6"/>
  <c r="CT593" i="6"/>
  <c r="AT592" i="6"/>
  <c r="CW590" i="6"/>
  <c r="BA589" i="6"/>
  <c r="AS588" i="6"/>
  <c r="CW586" i="6"/>
  <c r="BA585" i="6"/>
  <c r="AS584" i="6"/>
  <c r="CW582" i="6"/>
  <c r="BA581" i="6"/>
  <c r="AS580" i="6"/>
  <c r="CW578" i="6"/>
  <c r="BA577" i="6"/>
  <c r="AS576" i="6"/>
  <c r="CW574" i="6"/>
  <c r="BA573" i="6"/>
  <c r="AS572" i="6"/>
  <c r="CW570" i="6"/>
  <c r="BA569" i="6"/>
  <c r="AS568" i="6"/>
  <c r="CW566" i="6"/>
  <c r="BA565" i="6"/>
  <c r="AS564" i="6"/>
  <c r="CW562" i="6"/>
  <c r="BA561" i="6"/>
  <c r="AS560" i="6"/>
  <c r="CW558" i="6"/>
  <c r="BA557" i="6"/>
  <c r="AS556" i="6"/>
  <c r="CW554" i="6"/>
  <c r="BA553" i="6"/>
  <c r="AS552" i="6"/>
  <c r="CW550" i="6"/>
  <c r="CQ549" i="6"/>
  <c r="CU548" i="6"/>
  <c r="CY547" i="6"/>
  <c r="AU547" i="6"/>
  <c r="CQ546" i="6"/>
  <c r="DB545" i="6"/>
  <c r="BA545" i="6"/>
  <c r="AR545" i="6"/>
  <c r="CV544" i="6"/>
  <c r="AZ544" i="6"/>
  <c r="AR544" i="6"/>
  <c r="CV543" i="6"/>
  <c r="AZ543" i="6"/>
  <c r="AR543" i="6"/>
  <c r="CV542" i="6"/>
  <c r="AZ542" i="6"/>
  <c r="AR542" i="6"/>
  <c r="CV541" i="6"/>
  <c r="AZ541" i="6"/>
  <c r="AR541" i="6"/>
  <c r="CV540" i="6"/>
  <c r="AZ540" i="6"/>
  <c r="AR540" i="6"/>
  <c r="CV539" i="6"/>
  <c r="AZ539" i="6"/>
  <c r="AR539" i="6"/>
  <c r="CV538" i="6"/>
  <c r="AZ538" i="6"/>
  <c r="AR538" i="6"/>
  <c r="CV537" i="6"/>
  <c r="AZ537" i="6"/>
  <c r="AR537" i="6"/>
  <c r="CV536" i="6"/>
  <c r="AZ536" i="6"/>
  <c r="AR536" i="6"/>
  <c r="CV535" i="6"/>
  <c r="AZ535" i="6"/>
  <c r="AR535" i="6"/>
  <c r="CV534" i="6"/>
  <c r="AZ534" i="6"/>
  <c r="AR534" i="6"/>
  <c r="CV532" i="6"/>
  <c r="AZ532" i="6"/>
  <c r="AR532" i="6"/>
  <c r="CV530" i="6"/>
  <c r="AZ530" i="6"/>
  <c r="AR530" i="6"/>
  <c r="CV529" i="6"/>
  <c r="AZ529" i="6"/>
  <c r="AR529" i="6"/>
  <c r="CV528" i="6"/>
  <c r="AZ528" i="6"/>
  <c r="AR528" i="6"/>
  <c r="CV527" i="6"/>
  <c r="AZ527" i="6"/>
  <c r="AR527" i="6"/>
  <c r="CV526" i="6"/>
  <c r="AZ526" i="6"/>
  <c r="AR526" i="6"/>
  <c r="CV525" i="6"/>
  <c r="AZ525" i="6"/>
  <c r="AR525" i="6"/>
  <c r="CV524" i="6"/>
  <c r="AZ524" i="6"/>
  <c r="AR524" i="6"/>
  <c r="CV523" i="6"/>
  <c r="AZ523" i="6"/>
  <c r="AR523" i="6"/>
  <c r="CV522" i="6"/>
  <c r="AZ635" i="6"/>
  <c r="AZ618" i="6"/>
  <c r="CT609" i="6"/>
  <c r="AX604" i="6"/>
  <c r="DB598" i="6"/>
  <c r="BB595" i="6"/>
  <c r="CR593" i="6"/>
  <c r="AQ592" i="6"/>
  <c r="CU590" i="6"/>
  <c r="AY589" i="6"/>
  <c r="AQ588" i="6"/>
  <c r="CU586" i="6"/>
  <c r="AY585" i="6"/>
  <c r="AQ584" i="6"/>
  <c r="CU582" i="6"/>
  <c r="AY581" i="6"/>
  <c r="AQ580" i="6"/>
  <c r="CU578" i="6"/>
  <c r="AY577" i="6"/>
  <c r="AQ576" i="6"/>
  <c r="CU574" i="6"/>
  <c r="AY573" i="6"/>
  <c r="AQ572" i="6"/>
  <c r="CU570" i="6"/>
  <c r="AY569" i="6"/>
  <c r="AQ568" i="6"/>
  <c r="CU566" i="6"/>
  <c r="AY565" i="6"/>
  <c r="AQ564" i="6"/>
  <c r="CU562" i="6"/>
  <c r="AY561" i="6"/>
  <c r="AQ560" i="6"/>
  <c r="CU558" i="6"/>
  <c r="AY557" i="6"/>
  <c r="AQ556" i="6"/>
  <c r="CU554" i="6"/>
  <c r="AY553" i="6"/>
  <c r="AQ552" i="6"/>
  <c r="CU550" i="6"/>
  <c r="BA549" i="6"/>
  <c r="CQ548" i="6"/>
  <c r="CW547" i="6"/>
  <c r="AS547" i="6"/>
  <c r="BA546" i="6"/>
  <c r="DA545" i="6"/>
  <c r="AY545" i="6"/>
  <c r="AQ545" i="6"/>
  <c r="CU544" i="6"/>
  <c r="AY544" i="6"/>
  <c r="AQ544" i="6"/>
  <c r="CU543" i="6"/>
  <c r="AY543" i="6"/>
  <c r="AQ543" i="6"/>
  <c r="CU542" i="6"/>
  <c r="AY542" i="6"/>
  <c r="AQ542" i="6"/>
  <c r="CU541" i="6"/>
  <c r="AY541" i="6"/>
  <c r="AQ541" i="6"/>
  <c r="CU540" i="6"/>
  <c r="AY540" i="6"/>
  <c r="AQ540" i="6"/>
  <c r="CU539" i="6"/>
  <c r="AY539" i="6"/>
  <c r="AQ539" i="6"/>
  <c r="CU538" i="6"/>
  <c r="AY538" i="6"/>
  <c r="AQ538" i="6"/>
  <c r="CU537" i="6"/>
  <c r="AY537" i="6"/>
  <c r="AQ537" i="6"/>
  <c r="CU536" i="6"/>
  <c r="AY536" i="6"/>
  <c r="AQ536" i="6"/>
  <c r="CU535" i="6"/>
  <c r="AY535" i="6"/>
  <c r="AQ535" i="6"/>
  <c r="CU534" i="6"/>
  <c r="AY534" i="6"/>
  <c r="AQ534" i="6"/>
  <c r="CU533" i="6"/>
  <c r="AY533" i="6"/>
  <c r="AQ533" i="6"/>
  <c r="CU532" i="6"/>
  <c r="AY532" i="6"/>
  <c r="AQ532" i="6"/>
  <c r="CU531" i="6"/>
  <c r="AY531" i="6"/>
  <c r="AQ531" i="6"/>
  <c r="CU530" i="6"/>
  <c r="AY530" i="6"/>
  <c r="AQ530" i="6"/>
  <c r="CU529" i="6"/>
  <c r="AY529" i="6"/>
  <c r="AQ529" i="6"/>
  <c r="CU528" i="6"/>
  <c r="AY528" i="6"/>
  <c r="AQ528" i="6"/>
  <c r="CU527" i="6"/>
  <c r="AY527" i="6"/>
  <c r="AQ527" i="6"/>
  <c r="CU526" i="6"/>
  <c r="AY526" i="6"/>
  <c r="AQ526" i="6"/>
  <c r="CU525" i="6"/>
  <c r="AY525" i="6"/>
  <c r="AQ525" i="6"/>
  <c r="CU524" i="6"/>
  <c r="AY524" i="6"/>
  <c r="AQ524" i="6"/>
  <c r="CU523" i="6"/>
  <c r="AY523" i="6"/>
  <c r="AQ523" i="6"/>
  <c r="CU522" i="6"/>
  <c r="AY522" i="6"/>
  <c r="AQ522" i="6"/>
  <c r="CU521" i="6"/>
  <c r="AY521" i="6"/>
  <c r="AQ521" i="6"/>
  <c r="CU520" i="6"/>
  <c r="AY520" i="6"/>
  <c r="AQ520" i="6"/>
  <c r="CU519" i="6"/>
  <c r="AY519" i="6"/>
  <c r="AQ519" i="6"/>
  <c r="CU518" i="6"/>
  <c r="AY518" i="6"/>
  <c r="AQ518" i="6"/>
  <c r="CU517" i="6"/>
  <c r="AY517" i="6"/>
  <c r="AQ517" i="6"/>
  <c r="CU516" i="6"/>
  <c r="AY516" i="6"/>
  <c r="AQ516" i="6"/>
  <c r="CU515" i="6"/>
  <c r="AY515" i="6"/>
  <c r="AQ515" i="6"/>
  <c r="CU514" i="6"/>
  <c r="AY514" i="6"/>
  <c r="AQ514" i="6"/>
  <c r="CU513" i="6"/>
  <c r="AY513" i="6"/>
  <c r="AQ513" i="6"/>
  <c r="CU512" i="6"/>
  <c r="AY512" i="6"/>
  <c r="AQ512" i="6"/>
  <c r="CU511" i="6"/>
  <c r="AY511" i="6"/>
  <c r="AQ511" i="6"/>
  <c r="CU510" i="6"/>
  <c r="AY510" i="6"/>
  <c r="AQ510" i="6"/>
  <c r="CU509" i="6"/>
  <c r="AY509" i="6"/>
  <c r="AQ509" i="6"/>
  <c r="CU508" i="6"/>
  <c r="AY508" i="6"/>
  <c r="AQ508" i="6"/>
  <c r="CU507" i="6"/>
  <c r="AY507" i="6"/>
  <c r="AQ507" i="6"/>
  <c r="CU506" i="6"/>
  <c r="AY506" i="6"/>
  <c r="AQ506" i="6"/>
  <c r="CU505" i="6"/>
  <c r="AY505" i="6"/>
  <c r="AQ505" i="6"/>
  <c r="CU504" i="6"/>
  <c r="AY504" i="6"/>
  <c r="AQ504" i="6"/>
  <c r="CX629" i="6"/>
  <c r="CV615" i="6"/>
  <c r="CT608" i="6"/>
  <c r="AX603" i="6"/>
  <c r="DB597" i="6"/>
  <c r="AR595" i="6"/>
  <c r="AW593" i="6"/>
  <c r="CW591" i="6"/>
  <c r="BA590" i="6"/>
  <c r="AS589" i="6"/>
  <c r="CW587" i="6"/>
  <c r="BA586" i="6"/>
  <c r="AS585" i="6"/>
  <c r="CW583" i="6"/>
  <c r="BA582" i="6"/>
  <c r="AS581" i="6"/>
  <c r="CW579" i="6"/>
  <c r="BA578" i="6"/>
  <c r="AS577" i="6"/>
  <c r="CW575" i="6"/>
  <c r="BA574" i="6"/>
  <c r="AS573" i="6"/>
  <c r="CW571" i="6"/>
  <c r="BA570" i="6"/>
  <c r="AS569" i="6"/>
  <c r="CW567" i="6"/>
  <c r="BA566" i="6"/>
  <c r="AS565" i="6"/>
  <c r="CW563" i="6"/>
  <c r="BA562" i="6"/>
  <c r="AS561" i="6"/>
  <c r="CW559" i="6"/>
  <c r="BA558" i="6"/>
  <c r="AS557" i="6"/>
  <c r="CW555" i="6"/>
  <c r="BA554" i="6"/>
  <c r="AS553" i="6"/>
  <c r="CW551" i="6"/>
  <c r="BA550" i="6"/>
  <c r="AY549" i="6"/>
  <c r="BA548" i="6"/>
  <c r="CU547" i="6"/>
  <c r="AQ547" i="6"/>
  <c r="AY546" i="6"/>
  <c r="CY545" i="6"/>
  <c r="AX545" i="6"/>
  <c r="DB544" i="6"/>
  <c r="CT544" i="6"/>
  <c r="AX544" i="6"/>
  <c r="DB543" i="6"/>
  <c r="CT543" i="6"/>
  <c r="AX543" i="6"/>
  <c r="DB542" i="6"/>
  <c r="CT542" i="6"/>
  <c r="AX542" i="6"/>
  <c r="DB541" i="6"/>
  <c r="CT541" i="6"/>
  <c r="AX541" i="6"/>
  <c r="DB540" i="6"/>
  <c r="CT540" i="6"/>
  <c r="AX540" i="6"/>
  <c r="DB539" i="6"/>
  <c r="CT539" i="6"/>
  <c r="AX539" i="6"/>
  <c r="DB538" i="6"/>
  <c r="CT538" i="6"/>
  <c r="AX538" i="6"/>
  <c r="DB537" i="6"/>
  <c r="CT537" i="6"/>
  <c r="AX537" i="6"/>
  <c r="DB536" i="6"/>
  <c r="CT536" i="6"/>
  <c r="AX536" i="6"/>
  <c r="DB535" i="6"/>
  <c r="CT535" i="6"/>
  <c r="AX535" i="6"/>
  <c r="DB534" i="6"/>
  <c r="CT534" i="6"/>
  <c r="AX534" i="6"/>
  <c r="CT533" i="6"/>
  <c r="AX533" i="6"/>
  <c r="DB532" i="6"/>
  <c r="CT532" i="6"/>
  <c r="AX532" i="6"/>
  <c r="CT531" i="6"/>
  <c r="AX531" i="6"/>
  <c r="DB530" i="6"/>
  <c r="CT530" i="6"/>
  <c r="AX530" i="6"/>
  <c r="DB529" i="6"/>
  <c r="CT529" i="6"/>
  <c r="AX529" i="6"/>
  <c r="DB528" i="6"/>
  <c r="CT528" i="6"/>
  <c r="AX528" i="6"/>
  <c r="DB527" i="6"/>
  <c r="CT527" i="6"/>
  <c r="AX527" i="6"/>
  <c r="DB526" i="6"/>
  <c r="CT526" i="6"/>
  <c r="AX526" i="6"/>
  <c r="DB525" i="6"/>
  <c r="CT525" i="6"/>
  <c r="AX525" i="6"/>
  <c r="DB524" i="6"/>
  <c r="CT524" i="6"/>
  <c r="AX524" i="6"/>
  <c r="DB523" i="6"/>
  <c r="CT523" i="6"/>
  <c r="AX523" i="6"/>
  <c r="DB522" i="6"/>
  <c r="CT522" i="6"/>
  <c r="AX522" i="6"/>
  <c r="DB521" i="6"/>
  <c r="CT521" i="6"/>
  <c r="AX521" i="6"/>
  <c r="CT520" i="6"/>
  <c r="AZ626" i="6"/>
  <c r="DB612" i="6"/>
  <c r="AX607" i="6"/>
  <c r="DB601" i="6"/>
  <c r="DB596" i="6"/>
  <c r="CR594" i="6"/>
  <c r="CZ592" i="6"/>
  <c r="BA591" i="6"/>
  <c r="AS590" i="6"/>
  <c r="CW588" i="6"/>
  <c r="BA587" i="6"/>
  <c r="AS586" i="6"/>
  <c r="CW584" i="6"/>
  <c r="BA583" i="6"/>
  <c r="AS582" i="6"/>
  <c r="CW580" i="6"/>
  <c r="BA579" i="6"/>
  <c r="AS578" i="6"/>
  <c r="CW576" i="6"/>
  <c r="BA575" i="6"/>
  <c r="AS574" i="6"/>
  <c r="CW572" i="6"/>
  <c r="BA571" i="6"/>
  <c r="AS570" i="6"/>
  <c r="CW568" i="6"/>
  <c r="BA567" i="6"/>
  <c r="AS566" i="6"/>
  <c r="CW564" i="6"/>
  <c r="BA563" i="6"/>
  <c r="AS562" i="6"/>
  <c r="CW560" i="6"/>
  <c r="BA559" i="6"/>
  <c r="AS558" i="6"/>
  <c r="CW556" i="6"/>
  <c r="BA555" i="6"/>
  <c r="AS554" i="6"/>
  <c r="CW552" i="6"/>
  <c r="BA551" i="6"/>
  <c r="AS550" i="6"/>
  <c r="AS549" i="6"/>
  <c r="AU548" i="6"/>
  <c r="CQ547" i="6"/>
  <c r="CY546" i="6"/>
  <c r="AW546" i="6"/>
  <c r="CU545" i="6"/>
  <c r="AV545" i="6"/>
  <c r="CZ544" i="6"/>
  <c r="CR544" i="6"/>
  <c r="AV544" i="6"/>
  <c r="CZ543" i="6"/>
  <c r="CR543" i="6"/>
  <c r="AV543" i="6"/>
  <c r="CZ542" i="6"/>
  <c r="CR542" i="6"/>
  <c r="AV542" i="6"/>
  <c r="CZ541" i="6"/>
  <c r="CR541" i="6"/>
  <c r="AV541" i="6"/>
  <c r="CZ540" i="6"/>
  <c r="CR540" i="6"/>
  <c r="AV540" i="6"/>
  <c r="CZ539" i="6"/>
  <c r="CR539" i="6"/>
  <c r="AV539" i="6"/>
  <c r="CZ538" i="6"/>
  <c r="CR538" i="6"/>
  <c r="AV538" i="6"/>
  <c r="CZ537" i="6"/>
  <c r="CR537" i="6"/>
  <c r="AV537" i="6"/>
  <c r="CZ536" i="6"/>
  <c r="CR536" i="6"/>
  <c r="AV536" i="6"/>
  <c r="CZ535" i="6"/>
  <c r="CR535" i="6"/>
  <c r="AV535" i="6"/>
  <c r="CZ534" i="6"/>
  <c r="CR534" i="6"/>
  <c r="AV534" i="6"/>
  <c r="CZ532" i="6"/>
  <c r="CR532" i="6"/>
  <c r="AV532" i="6"/>
  <c r="CZ530" i="6"/>
  <c r="CR530" i="6"/>
  <c r="AV530" i="6"/>
  <c r="CZ529" i="6"/>
  <c r="CR529" i="6"/>
  <c r="AV529" i="6"/>
  <c r="CZ528" i="6"/>
  <c r="CR528" i="6"/>
  <c r="AV528" i="6"/>
  <c r="CZ527" i="6"/>
  <c r="CR527" i="6"/>
  <c r="AV527" i="6"/>
  <c r="CZ526" i="6"/>
  <c r="CR526" i="6"/>
  <c r="AV526" i="6"/>
  <c r="CZ525" i="6"/>
  <c r="CR525" i="6"/>
  <c r="AV525" i="6"/>
  <c r="CZ524" i="6"/>
  <c r="CR524" i="6"/>
  <c r="AV524" i="6"/>
  <c r="CZ523" i="6"/>
  <c r="CR523" i="6"/>
  <c r="AV523" i="6"/>
  <c r="CZ522" i="6"/>
  <c r="CR522" i="6"/>
  <c r="AV522" i="6"/>
  <c r="CZ521" i="6"/>
  <c r="CR521" i="6"/>
  <c r="AV521" i="6"/>
  <c r="CZ518" i="6"/>
  <c r="CR518" i="6"/>
  <c r="AV518" i="6"/>
  <c r="CZ517" i="6"/>
  <c r="CR517" i="6"/>
  <c r="AV517" i="6"/>
  <c r="CZ516" i="6"/>
  <c r="CR516" i="6"/>
  <c r="AV516" i="6"/>
  <c r="CZ515" i="6"/>
  <c r="CR515" i="6"/>
  <c r="AV515" i="6"/>
  <c r="CZ514" i="6"/>
  <c r="CR514" i="6"/>
  <c r="AV514" i="6"/>
  <c r="CZ513" i="6"/>
  <c r="CR513" i="6"/>
  <c r="AV513" i="6"/>
  <c r="CZ512" i="6"/>
  <c r="CR512" i="6"/>
  <c r="AV512" i="6"/>
  <c r="CZ511" i="6"/>
  <c r="CR511" i="6"/>
  <c r="AV511" i="6"/>
  <c r="CZ510" i="6"/>
  <c r="CR510" i="6"/>
  <c r="AV510" i="6"/>
  <c r="CZ509" i="6"/>
  <c r="CR509" i="6"/>
  <c r="AV509" i="6"/>
  <c r="CZ508" i="6"/>
  <c r="CR508" i="6"/>
  <c r="AV508" i="6"/>
  <c r="CZ507" i="6"/>
  <c r="CR507" i="6"/>
  <c r="AV507" i="6"/>
  <c r="CZ506" i="6"/>
  <c r="CR506" i="6"/>
  <c r="AV506" i="6"/>
  <c r="CZ505" i="6"/>
  <c r="CR505" i="6"/>
  <c r="AV505" i="6"/>
  <c r="AR629" i="6"/>
  <c r="CT597" i="6"/>
  <c r="AY590" i="6"/>
  <c r="AQ585" i="6"/>
  <c r="CU579" i="6"/>
  <c r="AY574" i="6"/>
  <c r="AQ569" i="6"/>
  <c r="CU563" i="6"/>
  <c r="AY558" i="6"/>
  <c r="AQ553" i="6"/>
  <c r="AY548" i="6"/>
  <c r="CW545" i="6"/>
  <c r="AW544" i="6"/>
  <c r="DA542" i="6"/>
  <c r="CS541" i="6"/>
  <c r="AW540" i="6"/>
  <c r="DA538" i="6"/>
  <c r="CS537" i="6"/>
  <c r="AW536" i="6"/>
  <c r="DA534" i="6"/>
  <c r="CS533" i="6"/>
  <c r="AW532" i="6"/>
  <c r="AU531" i="6"/>
  <c r="AW530" i="6"/>
  <c r="BA529" i="6"/>
  <c r="CQ528" i="6"/>
  <c r="CS527" i="6"/>
  <c r="CW526" i="6"/>
  <c r="CY525" i="6"/>
  <c r="DA524" i="6"/>
  <c r="AS524" i="6"/>
  <c r="AU523" i="6"/>
  <c r="AZ522" i="6"/>
  <c r="CV521" i="6"/>
  <c r="AR521" i="6"/>
  <c r="CY519" i="6"/>
  <c r="AX519" i="6"/>
  <c r="CW518" i="6"/>
  <c r="AW518" i="6"/>
  <c r="CV517" i="6"/>
  <c r="AU517" i="6"/>
  <c r="CT516" i="6"/>
  <c r="AS516" i="6"/>
  <c r="CS515" i="6"/>
  <c r="AR515" i="6"/>
  <c r="CQ514" i="6"/>
  <c r="DB513" i="6"/>
  <c r="BA513" i="6"/>
  <c r="DA512" i="6"/>
  <c r="AZ512" i="6"/>
  <c r="CY511" i="6"/>
  <c r="AX511" i="6"/>
  <c r="CW510" i="6"/>
  <c r="AW510" i="6"/>
  <c r="CV509" i="6"/>
  <c r="AU509" i="6"/>
  <c r="CT508" i="6"/>
  <c r="AS508" i="6"/>
  <c r="CS507" i="6"/>
  <c r="AR507" i="6"/>
  <c r="CQ506" i="6"/>
  <c r="DB505" i="6"/>
  <c r="BA505" i="6"/>
  <c r="DA504" i="6"/>
  <c r="BA504" i="6"/>
  <c r="DB503" i="6"/>
  <c r="CT503" i="6"/>
  <c r="AX503" i="6"/>
  <c r="DB502" i="6"/>
  <c r="CT502" i="6"/>
  <c r="AX502" i="6"/>
  <c r="DB501" i="6"/>
  <c r="CT501" i="6"/>
  <c r="AX501" i="6"/>
  <c r="CT500" i="6"/>
  <c r="AX500" i="6"/>
  <c r="DB499" i="6"/>
  <c r="CT499" i="6"/>
  <c r="AX499" i="6"/>
  <c r="DB498" i="6"/>
  <c r="CT498" i="6"/>
  <c r="AX498" i="6"/>
  <c r="DB497" i="6"/>
  <c r="CT497" i="6"/>
  <c r="AX497" i="6"/>
  <c r="DB496" i="6"/>
  <c r="CT496" i="6"/>
  <c r="AX496" i="6"/>
  <c r="DB495" i="6"/>
  <c r="CT495" i="6"/>
  <c r="AX495" i="6"/>
  <c r="DB494" i="6"/>
  <c r="CT494" i="6"/>
  <c r="AX494" i="6"/>
  <c r="DB493" i="6"/>
  <c r="CT493" i="6"/>
  <c r="AX493" i="6"/>
  <c r="DB492" i="6"/>
  <c r="CT492" i="6"/>
  <c r="AX492" i="6"/>
  <c r="CT491" i="6"/>
  <c r="AX491" i="6"/>
  <c r="DB490" i="6"/>
  <c r="CT490" i="6"/>
  <c r="AX490" i="6"/>
  <c r="DB489" i="6"/>
  <c r="CT489" i="6"/>
  <c r="AX489" i="6"/>
  <c r="DB488" i="6"/>
  <c r="CT488" i="6"/>
  <c r="AX488" i="6"/>
  <c r="DB487" i="6"/>
  <c r="CT487" i="6"/>
  <c r="AX487" i="6"/>
  <c r="DB486" i="6"/>
  <c r="CT486" i="6"/>
  <c r="AX486" i="6"/>
  <c r="DB485" i="6"/>
  <c r="CT485" i="6"/>
  <c r="AX485" i="6"/>
  <c r="DB484" i="6"/>
  <c r="CT484" i="6"/>
  <c r="AX484" i="6"/>
  <c r="DB483" i="6"/>
  <c r="CT483" i="6"/>
  <c r="AX483" i="6"/>
  <c r="DB482" i="6"/>
  <c r="CT482" i="6"/>
  <c r="AX482" i="6"/>
  <c r="DB481" i="6"/>
  <c r="CT481" i="6"/>
  <c r="AX481" i="6"/>
  <c r="CT480" i="6"/>
  <c r="AX480" i="6"/>
  <c r="DB479" i="6"/>
  <c r="CT479" i="6"/>
  <c r="AX479" i="6"/>
  <c r="DB478" i="6"/>
  <c r="CT478" i="6"/>
  <c r="AX478" i="6"/>
  <c r="DB477" i="6"/>
  <c r="CT477" i="6"/>
  <c r="AX477" i="6"/>
  <c r="DB476" i="6"/>
  <c r="CT476" i="6"/>
  <c r="AX476" i="6"/>
  <c r="DB475" i="6"/>
  <c r="CT475" i="6"/>
  <c r="AX475" i="6"/>
  <c r="DB474" i="6"/>
  <c r="CT474" i="6"/>
  <c r="AX474" i="6"/>
  <c r="DB473" i="6"/>
  <c r="CT473" i="6"/>
  <c r="AX473" i="6"/>
  <c r="DB472" i="6"/>
  <c r="CT472" i="6"/>
  <c r="AX472" i="6"/>
  <c r="DB471" i="6"/>
  <c r="CT471" i="6"/>
  <c r="AX471" i="6"/>
  <c r="DB470" i="6"/>
  <c r="CT470" i="6"/>
  <c r="AX470" i="6"/>
  <c r="DB469" i="6"/>
  <c r="CT469" i="6"/>
  <c r="BA625" i="6"/>
  <c r="CX596" i="6"/>
  <c r="AQ590" i="6"/>
  <c r="CU584" i="6"/>
  <c r="AY579" i="6"/>
  <c r="AQ574" i="6"/>
  <c r="CU568" i="6"/>
  <c r="AY563" i="6"/>
  <c r="AQ558" i="6"/>
  <c r="CU552" i="6"/>
  <c r="AS548" i="6"/>
  <c r="CT545" i="6"/>
  <c r="AU544" i="6"/>
  <c r="CY542" i="6"/>
  <c r="CQ541" i="6"/>
  <c r="AU540" i="6"/>
  <c r="CY538" i="6"/>
  <c r="CQ537" i="6"/>
  <c r="AU536" i="6"/>
  <c r="CY534" i="6"/>
  <c r="CQ533" i="6"/>
  <c r="AU532" i="6"/>
  <c r="AS531" i="6"/>
  <c r="AU530" i="6"/>
  <c r="AW529" i="6"/>
  <c r="BA528" i="6"/>
  <c r="CQ527" i="6"/>
  <c r="CS526" i="6"/>
  <c r="CW525" i="6"/>
  <c r="CY524" i="6"/>
  <c r="DA523" i="6"/>
  <c r="AS523" i="6"/>
  <c r="AW522" i="6"/>
  <c r="CS521" i="6"/>
  <c r="DA520" i="6"/>
  <c r="AX520" i="6"/>
  <c r="CW519" i="6"/>
  <c r="AW519" i="6"/>
  <c r="CV518" i="6"/>
  <c r="AU518" i="6"/>
  <c r="CT517" i="6"/>
  <c r="AS517" i="6"/>
  <c r="CS516" i="6"/>
  <c r="AR516" i="6"/>
  <c r="CQ515" i="6"/>
  <c r="DB514" i="6"/>
  <c r="BA514" i="6"/>
  <c r="DA513" i="6"/>
  <c r="AZ513" i="6"/>
  <c r="CY512" i="6"/>
  <c r="AX512" i="6"/>
  <c r="CW511" i="6"/>
  <c r="AW511" i="6"/>
  <c r="CV510" i="6"/>
  <c r="AU510" i="6"/>
  <c r="CT509" i="6"/>
  <c r="AS509" i="6"/>
  <c r="CS508" i="6"/>
  <c r="AR508" i="6"/>
  <c r="CQ507" i="6"/>
  <c r="DB506" i="6"/>
  <c r="BA506" i="6"/>
  <c r="DA505" i="6"/>
  <c r="AZ505" i="6"/>
  <c r="CY504" i="6"/>
  <c r="DA503" i="6"/>
  <c r="CS503" i="6"/>
  <c r="AW503" i="6"/>
  <c r="DA502" i="6"/>
  <c r="CS502" i="6"/>
  <c r="AW502" i="6"/>
  <c r="DA501" i="6"/>
  <c r="CS501" i="6"/>
  <c r="AW501" i="6"/>
  <c r="DA500" i="6"/>
  <c r="CS500" i="6"/>
  <c r="AW500" i="6"/>
  <c r="DA499" i="6"/>
  <c r="CS499" i="6"/>
  <c r="AW499" i="6"/>
  <c r="DA498" i="6"/>
  <c r="CS498" i="6"/>
  <c r="AW498" i="6"/>
  <c r="DA497" i="6"/>
  <c r="CS497" i="6"/>
  <c r="AW497" i="6"/>
  <c r="DA496" i="6"/>
  <c r="CS496" i="6"/>
  <c r="AW496" i="6"/>
  <c r="DA495" i="6"/>
  <c r="CS495" i="6"/>
  <c r="AW495" i="6"/>
  <c r="DA494" i="6"/>
  <c r="CS494" i="6"/>
  <c r="AW494" i="6"/>
  <c r="DA493" i="6"/>
  <c r="CS493" i="6"/>
  <c r="AW493" i="6"/>
  <c r="DA492" i="6"/>
  <c r="CS492" i="6"/>
  <c r="AW492" i="6"/>
  <c r="DA491" i="6"/>
  <c r="CS491" i="6"/>
  <c r="AW491" i="6"/>
  <c r="DA490" i="6"/>
  <c r="CS490" i="6"/>
  <c r="AW490" i="6"/>
  <c r="DA489" i="6"/>
  <c r="CS489" i="6"/>
  <c r="AW489" i="6"/>
  <c r="DA488" i="6"/>
  <c r="CS488" i="6"/>
  <c r="AW488" i="6"/>
  <c r="DA487" i="6"/>
  <c r="CS487" i="6"/>
  <c r="AW487" i="6"/>
  <c r="DA486" i="6"/>
  <c r="CS486" i="6"/>
  <c r="AW486" i="6"/>
  <c r="DA485" i="6"/>
  <c r="CS485" i="6"/>
  <c r="AW485" i="6"/>
  <c r="DA484" i="6"/>
  <c r="CS484" i="6"/>
  <c r="AW484" i="6"/>
  <c r="DA483" i="6"/>
  <c r="CS483" i="6"/>
  <c r="AW483" i="6"/>
  <c r="DA482" i="6"/>
  <c r="CS482" i="6"/>
  <c r="AW482" i="6"/>
  <c r="DA481" i="6"/>
  <c r="CS481" i="6"/>
  <c r="AW481" i="6"/>
  <c r="DA480" i="6"/>
  <c r="CS480" i="6"/>
  <c r="AW480" i="6"/>
  <c r="DA479" i="6"/>
  <c r="CS479" i="6"/>
  <c r="AW479" i="6"/>
  <c r="DA478" i="6"/>
  <c r="CS478" i="6"/>
  <c r="AW478" i="6"/>
  <c r="DA477" i="6"/>
  <c r="CS477" i="6"/>
  <c r="AW477" i="6"/>
  <c r="DA476" i="6"/>
  <c r="CS476" i="6"/>
  <c r="AW476" i="6"/>
  <c r="DA475" i="6"/>
  <c r="CS475" i="6"/>
  <c r="AW475" i="6"/>
  <c r="DA474" i="6"/>
  <c r="CS474" i="6"/>
  <c r="AW474" i="6"/>
  <c r="DA473" i="6"/>
  <c r="CS473" i="6"/>
  <c r="AW473" i="6"/>
  <c r="DA472" i="6"/>
  <c r="CS472" i="6"/>
  <c r="AW472" i="6"/>
  <c r="DA471" i="6"/>
  <c r="CS471" i="6"/>
  <c r="AW471" i="6"/>
  <c r="DA470" i="6"/>
  <c r="CS470" i="6"/>
  <c r="AW470" i="6"/>
  <c r="DA469" i="6"/>
  <c r="CS469" i="6"/>
  <c r="CW614" i="6"/>
  <c r="DA594" i="6"/>
  <c r="AQ589" i="6"/>
  <c r="CU583" i="6"/>
  <c r="AY578" i="6"/>
  <c r="AQ573" i="6"/>
  <c r="CU567" i="6"/>
  <c r="AY562" i="6"/>
  <c r="AQ557" i="6"/>
  <c r="CU551" i="6"/>
  <c r="CT547" i="6"/>
  <c r="AW545" i="6"/>
  <c r="DA543" i="6"/>
  <c r="CS542" i="6"/>
  <c r="AW541" i="6"/>
  <c r="DA539" i="6"/>
  <c r="CS538" i="6"/>
  <c r="AW537" i="6"/>
  <c r="DA535" i="6"/>
  <c r="CS534" i="6"/>
  <c r="AW533" i="6"/>
  <c r="DA531" i="6"/>
  <c r="DA530" i="6"/>
  <c r="AS530" i="6"/>
  <c r="AU529" i="6"/>
  <c r="AW528" i="6"/>
  <c r="BA527" i="6"/>
  <c r="CQ526" i="6"/>
  <c r="CS525" i="6"/>
  <c r="CW524" i="6"/>
  <c r="CY523" i="6"/>
  <c r="DA522" i="6"/>
  <c r="AU522" i="6"/>
  <c r="CQ521" i="6"/>
  <c r="CY520" i="6"/>
  <c r="AW520" i="6"/>
  <c r="AU519" i="6"/>
  <c r="CT518" i="6"/>
  <c r="AS518" i="6"/>
  <c r="CS517" i="6"/>
  <c r="AR517" i="6"/>
  <c r="CQ516" i="6"/>
  <c r="DB515" i="6"/>
  <c r="BA515" i="6"/>
  <c r="DA514" i="6"/>
  <c r="AZ514" i="6"/>
  <c r="CY513" i="6"/>
  <c r="AX513" i="6"/>
  <c r="CW512" i="6"/>
  <c r="AW512" i="6"/>
  <c r="CV511" i="6"/>
  <c r="AU511" i="6"/>
  <c r="CT510" i="6"/>
  <c r="AS510" i="6"/>
  <c r="CS509" i="6"/>
  <c r="AR509" i="6"/>
  <c r="CQ508" i="6"/>
  <c r="DB507" i="6"/>
  <c r="BA507" i="6"/>
  <c r="DA506" i="6"/>
  <c r="AZ506" i="6"/>
  <c r="CY505" i="6"/>
  <c r="AX505" i="6"/>
  <c r="CW504" i="6"/>
  <c r="AX504" i="6"/>
  <c r="CZ503" i="6"/>
  <c r="CR503" i="6"/>
  <c r="AV503" i="6"/>
  <c r="CZ502" i="6"/>
  <c r="CR502" i="6"/>
  <c r="AV502" i="6"/>
  <c r="CZ501" i="6"/>
  <c r="CR501" i="6"/>
  <c r="AV501" i="6"/>
  <c r="CZ499" i="6"/>
  <c r="CR499" i="6"/>
  <c r="AV499" i="6"/>
  <c r="CZ498" i="6"/>
  <c r="CR498" i="6"/>
  <c r="AV498" i="6"/>
  <c r="CZ497" i="6"/>
  <c r="CR497" i="6"/>
  <c r="AV497" i="6"/>
  <c r="CZ496" i="6"/>
  <c r="CR496" i="6"/>
  <c r="AV496" i="6"/>
  <c r="CZ495" i="6"/>
  <c r="CR495" i="6"/>
  <c r="AV495" i="6"/>
  <c r="CZ494" i="6"/>
  <c r="CR494" i="6"/>
  <c r="AV494" i="6"/>
  <c r="CZ493" i="6"/>
  <c r="CR493" i="6"/>
  <c r="AV493" i="6"/>
  <c r="CZ492" i="6"/>
  <c r="CR492" i="6"/>
  <c r="AV492" i="6"/>
  <c r="AV491" i="6"/>
  <c r="CZ490" i="6"/>
  <c r="CR490" i="6"/>
  <c r="AV490" i="6"/>
  <c r="CZ489" i="6"/>
  <c r="CR489" i="6"/>
  <c r="AV489" i="6"/>
  <c r="CZ488" i="6"/>
  <c r="CR488" i="6"/>
  <c r="AV488" i="6"/>
  <c r="CZ487" i="6"/>
  <c r="CR487" i="6"/>
  <c r="AV487" i="6"/>
  <c r="CZ486" i="6"/>
  <c r="CR486" i="6"/>
  <c r="AV486" i="6"/>
  <c r="CZ485" i="6"/>
  <c r="CR485" i="6"/>
  <c r="AV485" i="6"/>
  <c r="CZ484" i="6"/>
  <c r="CR484" i="6"/>
  <c r="AV484" i="6"/>
  <c r="CZ483" i="6"/>
  <c r="CR483" i="6"/>
  <c r="AV483" i="6"/>
  <c r="CZ482" i="6"/>
  <c r="CR482" i="6"/>
  <c r="AV482" i="6"/>
  <c r="CZ481" i="6"/>
  <c r="CR481" i="6"/>
  <c r="AV481" i="6"/>
  <c r="CZ479" i="6"/>
  <c r="CR479" i="6"/>
  <c r="AV479" i="6"/>
  <c r="CZ478" i="6"/>
  <c r="CR478" i="6"/>
  <c r="AV478" i="6"/>
  <c r="CZ477" i="6"/>
  <c r="CR477" i="6"/>
  <c r="AV477" i="6"/>
  <c r="CZ476" i="6"/>
  <c r="CR476" i="6"/>
  <c r="AV476" i="6"/>
  <c r="CZ475" i="6"/>
  <c r="CR475" i="6"/>
  <c r="AV475" i="6"/>
  <c r="CZ474" i="6"/>
  <c r="CR474" i="6"/>
  <c r="AV474" i="6"/>
  <c r="CZ473" i="6"/>
  <c r="CR473" i="6"/>
  <c r="AV473" i="6"/>
  <c r="CZ472" i="6"/>
  <c r="CR472" i="6"/>
  <c r="AV472" i="6"/>
  <c r="CZ471" i="6"/>
  <c r="CR471" i="6"/>
  <c r="AV471" i="6"/>
  <c r="CZ470" i="6"/>
  <c r="CR470" i="6"/>
  <c r="AV470" i="6"/>
  <c r="CZ469" i="6"/>
  <c r="CR469" i="6"/>
  <c r="CR612" i="6"/>
  <c r="BB594" i="6"/>
  <c r="CU588" i="6"/>
  <c r="AY583" i="6"/>
  <c r="AQ578" i="6"/>
  <c r="CU572" i="6"/>
  <c r="AY567" i="6"/>
  <c r="AQ562" i="6"/>
  <c r="CU556" i="6"/>
  <c r="AY551" i="6"/>
  <c r="BA547" i="6"/>
  <c r="AU545" i="6"/>
  <c r="CY543" i="6"/>
  <c r="CQ542" i="6"/>
  <c r="AU541" i="6"/>
  <c r="CY539" i="6"/>
  <c r="CQ538" i="6"/>
  <c r="AU537" i="6"/>
  <c r="CY535" i="6"/>
  <c r="CQ534" i="6"/>
  <c r="AU533" i="6"/>
  <c r="CY531" i="6"/>
  <c r="CY530" i="6"/>
  <c r="DA529" i="6"/>
  <c r="AS529" i="6"/>
  <c r="AU528" i="6"/>
  <c r="AW527" i="6"/>
  <c r="BA526" i="6"/>
  <c r="CQ525" i="6"/>
  <c r="CS524" i="6"/>
  <c r="CW523" i="6"/>
  <c r="CY522" i="6"/>
  <c r="AS522" i="6"/>
  <c r="BA521" i="6"/>
  <c r="CW520" i="6"/>
  <c r="AU520" i="6"/>
  <c r="CT519" i="6"/>
  <c r="AS519" i="6"/>
  <c r="CS518" i="6"/>
  <c r="AR518" i="6"/>
  <c r="CQ517" i="6"/>
  <c r="DB516" i="6"/>
  <c r="BA516" i="6"/>
  <c r="DA515" i="6"/>
  <c r="AZ515" i="6"/>
  <c r="CY514" i="6"/>
  <c r="AX514" i="6"/>
  <c r="CW513" i="6"/>
  <c r="AW513" i="6"/>
  <c r="CV512" i="6"/>
  <c r="AU512" i="6"/>
  <c r="CT511" i="6"/>
  <c r="AS511" i="6"/>
  <c r="CS510" i="6"/>
  <c r="AR510" i="6"/>
  <c r="CQ509" i="6"/>
  <c r="DB508" i="6"/>
  <c r="BA508" i="6"/>
  <c r="DA507" i="6"/>
  <c r="AZ507" i="6"/>
  <c r="CY506" i="6"/>
  <c r="AX506" i="6"/>
  <c r="CW505" i="6"/>
  <c r="AW505" i="6"/>
  <c r="AW504" i="6"/>
  <c r="CY503" i="6"/>
  <c r="CQ503" i="6"/>
  <c r="AU503" i="6"/>
  <c r="CY502" i="6"/>
  <c r="CQ502" i="6"/>
  <c r="AU502" i="6"/>
  <c r="CY501" i="6"/>
  <c r="CQ501" i="6"/>
  <c r="AU501" i="6"/>
  <c r="CY500" i="6"/>
  <c r="CQ500" i="6"/>
  <c r="AU500" i="6"/>
  <c r="CY499" i="6"/>
  <c r="CQ499" i="6"/>
  <c r="AU499" i="6"/>
  <c r="CY498" i="6"/>
  <c r="CQ498" i="6"/>
  <c r="AU498" i="6"/>
  <c r="CY497" i="6"/>
  <c r="CQ497" i="6"/>
  <c r="AU497" i="6"/>
  <c r="CY496" i="6"/>
  <c r="CQ496" i="6"/>
  <c r="AU496" i="6"/>
  <c r="CY495" i="6"/>
  <c r="CQ495" i="6"/>
  <c r="AU495" i="6"/>
  <c r="CY494" i="6"/>
  <c r="CQ494" i="6"/>
  <c r="AU494" i="6"/>
  <c r="CY493" i="6"/>
  <c r="CQ493" i="6"/>
  <c r="AU493" i="6"/>
  <c r="CY492" i="6"/>
  <c r="CQ492" i="6"/>
  <c r="AU492" i="6"/>
  <c r="CY491" i="6"/>
  <c r="CQ491" i="6"/>
  <c r="AU491" i="6"/>
  <c r="CY490" i="6"/>
  <c r="CQ490" i="6"/>
  <c r="AU490" i="6"/>
  <c r="CY489" i="6"/>
  <c r="CQ489" i="6"/>
  <c r="AU489" i="6"/>
  <c r="CY488" i="6"/>
  <c r="CQ488" i="6"/>
  <c r="AU488" i="6"/>
  <c r="CY487" i="6"/>
  <c r="CQ487" i="6"/>
  <c r="AU487" i="6"/>
  <c r="CY486" i="6"/>
  <c r="CQ486" i="6"/>
  <c r="AU486" i="6"/>
  <c r="CY485" i="6"/>
  <c r="CQ485" i="6"/>
  <c r="AU485" i="6"/>
  <c r="CY484" i="6"/>
  <c r="CQ484" i="6"/>
  <c r="AU484" i="6"/>
  <c r="CY483" i="6"/>
  <c r="CQ483" i="6"/>
  <c r="AU483" i="6"/>
  <c r="CY482" i="6"/>
  <c r="CQ482" i="6"/>
  <c r="AU482" i="6"/>
  <c r="CY481" i="6"/>
  <c r="CQ481" i="6"/>
  <c r="AU481" i="6"/>
  <c r="CY480" i="6"/>
  <c r="CQ480" i="6"/>
  <c r="AU480" i="6"/>
  <c r="CY479" i="6"/>
  <c r="CQ479" i="6"/>
  <c r="AU479" i="6"/>
  <c r="CY478" i="6"/>
  <c r="CQ478" i="6"/>
  <c r="AU478" i="6"/>
  <c r="CY477" i="6"/>
  <c r="CQ477" i="6"/>
  <c r="AU477" i="6"/>
  <c r="CY476" i="6"/>
  <c r="CQ476" i="6"/>
  <c r="AU476" i="6"/>
  <c r="CY475" i="6"/>
  <c r="CQ475" i="6"/>
  <c r="AU475" i="6"/>
  <c r="CY474" i="6"/>
  <c r="CQ474" i="6"/>
  <c r="AU474" i="6"/>
  <c r="CY473" i="6"/>
  <c r="CQ473" i="6"/>
  <c r="AU473" i="6"/>
  <c r="CY472" i="6"/>
  <c r="CQ472" i="6"/>
  <c r="AU472" i="6"/>
  <c r="CY471" i="6"/>
  <c r="CQ471" i="6"/>
  <c r="AU471" i="6"/>
  <c r="CY470" i="6"/>
  <c r="CQ470" i="6"/>
  <c r="AU470" i="6"/>
  <c r="AX608" i="6"/>
  <c r="AU593" i="6"/>
  <c r="CU587" i="6"/>
  <c r="AY582" i="6"/>
  <c r="AQ577" i="6"/>
  <c r="CU571" i="6"/>
  <c r="AY566" i="6"/>
  <c r="AQ561" i="6"/>
  <c r="CU555" i="6"/>
  <c r="AY550" i="6"/>
  <c r="DB546" i="6"/>
  <c r="DA544" i="6"/>
  <c r="CS543" i="6"/>
  <c r="AW542" i="6"/>
  <c r="DA540" i="6"/>
  <c r="CS539" i="6"/>
  <c r="AW538" i="6"/>
  <c r="DA536" i="6"/>
  <c r="CS535" i="6"/>
  <c r="AW534" i="6"/>
  <c r="DA532" i="6"/>
  <c r="CS531" i="6"/>
  <c r="CW530" i="6"/>
  <c r="CY529" i="6"/>
  <c r="DA528" i="6"/>
  <c r="AS528" i="6"/>
  <c r="AU527" i="6"/>
  <c r="AW526" i="6"/>
  <c r="BA525" i="6"/>
  <c r="CQ524" i="6"/>
  <c r="CS523" i="6"/>
  <c r="CW522" i="6"/>
  <c r="AR522" i="6"/>
  <c r="AZ521" i="6"/>
  <c r="AS520" i="6"/>
  <c r="CS519" i="6"/>
  <c r="CQ518" i="6"/>
  <c r="DB517" i="6"/>
  <c r="BA517" i="6"/>
  <c r="DA516" i="6"/>
  <c r="AZ516" i="6"/>
  <c r="CY515" i="6"/>
  <c r="AX515" i="6"/>
  <c r="CW514" i="6"/>
  <c r="AW514" i="6"/>
  <c r="CV513" i="6"/>
  <c r="AU513" i="6"/>
  <c r="CT512" i="6"/>
  <c r="AS512" i="6"/>
  <c r="CS511" i="6"/>
  <c r="AR511" i="6"/>
  <c r="CQ510" i="6"/>
  <c r="DB509" i="6"/>
  <c r="BA509" i="6"/>
  <c r="DA508" i="6"/>
  <c r="AZ508" i="6"/>
  <c r="CY507" i="6"/>
  <c r="AX507" i="6"/>
  <c r="CW506" i="6"/>
  <c r="AW506" i="6"/>
  <c r="CV505" i="6"/>
  <c r="AU505" i="6"/>
  <c r="CT504" i="6"/>
  <c r="AU504" i="6"/>
  <c r="CX503" i="6"/>
  <c r="BB503" i="6"/>
  <c r="AT503" i="6"/>
  <c r="CX502" i="6"/>
  <c r="BB502" i="6"/>
  <c r="AT502" i="6"/>
  <c r="CX501" i="6"/>
  <c r="BB501" i="6"/>
  <c r="AT501" i="6"/>
  <c r="CX500" i="6"/>
  <c r="AT500" i="6"/>
  <c r="CX499" i="6"/>
  <c r="BB499" i="6"/>
  <c r="AT499" i="6"/>
  <c r="CX498" i="6"/>
  <c r="BB498" i="6"/>
  <c r="AT498" i="6"/>
  <c r="CX497" i="6"/>
  <c r="BB497" i="6"/>
  <c r="AT497" i="6"/>
  <c r="CX496" i="6"/>
  <c r="BB496" i="6"/>
  <c r="AT496" i="6"/>
  <c r="CX495" i="6"/>
  <c r="BB495" i="6"/>
  <c r="AT495" i="6"/>
  <c r="CX494" i="6"/>
  <c r="BB494" i="6"/>
  <c r="AT494" i="6"/>
  <c r="CX493" i="6"/>
  <c r="BB493" i="6"/>
  <c r="AT493" i="6"/>
  <c r="CX492" i="6"/>
  <c r="BB492" i="6"/>
  <c r="AT492" i="6"/>
  <c r="CX491" i="6"/>
  <c r="AT491" i="6"/>
  <c r="CX490" i="6"/>
  <c r="BB490" i="6"/>
  <c r="AT490" i="6"/>
  <c r="CX489" i="6"/>
  <c r="BB489" i="6"/>
  <c r="AT489" i="6"/>
  <c r="CX488" i="6"/>
  <c r="BB488" i="6"/>
  <c r="AT488" i="6"/>
  <c r="CX487" i="6"/>
  <c r="BB487" i="6"/>
  <c r="AT487" i="6"/>
  <c r="CX486" i="6"/>
  <c r="BB486" i="6"/>
  <c r="AT486" i="6"/>
  <c r="CX485" i="6"/>
  <c r="BB485" i="6"/>
  <c r="AT485" i="6"/>
  <c r="CX484" i="6"/>
  <c r="BB484" i="6"/>
  <c r="AT484" i="6"/>
  <c r="CX483" i="6"/>
  <c r="BB483" i="6"/>
  <c r="AT483" i="6"/>
  <c r="CX482" i="6"/>
  <c r="BB482" i="6"/>
  <c r="AT482" i="6"/>
  <c r="CX481" i="6"/>
  <c r="BB481" i="6"/>
  <c r="AT481" i="6"/>
  <c r="CX480" i="6"/>
  <c r="AT480" i="6"/>
  <c r="CX479" i="6"/>
  <c r="BB479" i="6"/>
  <c r="AT479" i="6"/>
  <c r="CX478" i="6"/>
  <c r="BB478" i="6"/>
  <c r="AT478" i="6"/>
  <c r="CX477" i="6"/>
  <c r="BB477" i="6"/>
  <c r="AT477" i="6"/>
  <c r="CX476" i="6"/>
  <c r="BB476" i="6"/>
  <c r="AT476" i="6"/>
  <c r="CX475" i="6"/>
  <c r="BB475" i="6"/>
  <c r="AT475" i="6"/>
  <c r="CX474" i="6"/>
  <c r="BB474" i="6"/>
  <c r="AT474" i="6"/>
  <c r="CX473" i="6"/>
  <c r="BB473" i="6"/>
  <c r="AT473" i="6"/>
  <c r="CX472" i="6"/>
  <c r="BB472" i="6"/>
  <c r="AT472" i="6"/>
  <c r="CX471" i="6"/>
  <c r="BB471" i="6"/>
  <c r="AT471" i="6"/>
  <c r="CX470" i="6"/>
  <c r="BB470" i="6"/>
  <c r="AT470" i="6"/>
  <c r="CX469" i="6"/>
  <c r="BB469" i="6"/>
  <c r="DB602" i="6"/>
  <c r="CU591" i="6"/>
  <c r="AY586" i="6"/>
  <c r="AQ581" i="6"/>
  <c r="CU575" i="6"/>
  <c r="AY570" i="6"/>
  <c r="AQ565" i="6"/>
  <c r="CU559" i="6"/>
  <c r="AY554" i="6"/>
  <c r="AU549" i="6"/>
  <c r="AX546" i="6"/>
  <c r="CS544" i="6"/>
  <c r="AW543" i="6"/>
  <c r="DA541" i="6"/>
  <c r="CS540" i="6"/>
  <c r="AW539" i="6"/>
  <c r="DA537" i="6"/>
  <c r="CS536" i="6"/>
  <c r="AW535" i="6"/>
  <c r="DA533" i="6"/>
  <c r="CS532" i="6"/>
  <c r="BA531" i="6"/>
  <c r="CQ530" i="6"/>
  <c r="CS529" i="6"/>
  <c r="CW528" i="6"/>
  <c r="CY527" i="6"/>
  <c r="DA526" i="6"/>
  <c r="AS526" i="6"/>
  <c r="AU525" i="6"/>
  <c r="AW524" i="6"/>
  <c r="BA523" i="6"/>
  <c r="CQ522" i="6"/>
  <c r="CY521" i="6"/>
  <c r="AU521" i="6"/>
  <c r="CQ520" i="6"/>
  <c r="BA519" i="6"/>
  <c r="DA518" i="6"/>
  <c r="AZ518" i="6"/>
  <c r="CY517" i="6"/>
  <c r="AX517" i="6"/>
  <c r="CW516" i="6"/>
  <c r="AW516" i="6"/>
  <c r="CV515" i="6"/>
  <c r="AU515" i="6"/>
  <c r="CT514" i="6"/>
  <c r="AS514" i="6"/>
  <c r="CS513" i="6"/>
  <c r="AR513" i="6"/>
  <c r="CQ512" i="6"/>
  <c r="DB511" i="6"/>
  <c r="BA511" i="6"/>
  <c r="DA510" i="6"/>
  <c r="AZ510" i="6"/>
  <c r="CY509" i="6"/>
  <c r="AX509" i="6"/>
  <c r="CW508" i="6"/>
  <c r="AW508" i="6"/>
  <c r="CV507" i="6"/>
  <c r="AU507" i="6"/>
  <c r="CT506" i="6"/>
  <c r="AS506" i="6"/>
  <c r="CS505" i="6"/>
  <c r="AR505" i="6"/>
  <c r="CQ504" i="6"/>
  <c r="AS504" i="6"/>
  <c r="CV503" i="6"/>
  <c r="AZ503" i="6"/>
  <c r="AR503" i="6"/>
  <c r="CV502" i="6"/>
  <c r="AZ502" i="6"/>
  <c r="AR502" i="6"/>
  <c r="CV501" i="6"/>
  <c r="AZ501" i="6"/>
  <c r="AR501" i="6"/>
  <c r="CV499" i="6"/>
  <c r="AZ499" i="6"/>
  <c r="AR499" i="6"/>
  <c r="CV498" i="6"/>
  <c r="AZ498" i="6"/>
  <c r="AR498" i="6"/>
  <c r="CV497" i="6"/>
  <c r="AZ497" i="6"/>
  <c r="AR497" i="6"/>
  <c r="CV496" i="6"/>
  <c r="AZ496" i="6"/>
  <c r="AR496" i="6"/>
  <c r="CV495" i="6"/>
  <c r="AZ495" i="6"/>
  <c r="AR495" i="6"/>
  <c r="CV494" i="6"/>
  <c r="AZ494" i="6"/>
  <c r="AR494" i="6"/>
  <c r="CV493" i="6"/>
  <c r="AZ493" i="6"/>
  <c r="AR493" i="6"/>
  <c r="CV492" i="6"/>
  <c r="AZ492" i="6"/>
  <c r="AR492" i="6"/>
  <c r="CV490" i="6"/>
  <c r="AZ490" i="6"/>
  <c r="AR490" i="6"/>
  <c r="CV489" i="6"/>
  <c r="AZ489" i="6"/>
  <c r="AR489" i="6"/>
  <c r="CV488" i="6"/>
  <c r="AZ488" i="6"/>
  <c r="AR488" i="6"/>
  <c r="CV487" i="6"/>
  <c r="AZ487" i="6"/>
  <c r="AR487" i="6"/>
  <c r="CV486" i="6"/>
  <c r="AZ486" i="6"/>
  <c r="AR486" i="6"/>
  <c r="CV485" i="6"/>
  <c r="AZ485" i="6"/>
  <c r="AR485" i="6"/>
  <c r="CV484" i="6"/>
  <c r="AZ484" i="6"/>
  <c r="AR484" i="6"/>
  <c r="CV483" i="6"/>
  <c r="AZ483" i="6"/>
  <c r="AR483" i="6"/>
  <c r="CV482" i="6"/>
  <c r="AZ482" i="6"/>
  <c r="AR482" i="6"/>
  <c r="CV481" i="6"/>
  <c r="AZ481" i="6"/>
  <c r="AR481" i="6"/>
  <c r="CV479" i="6"/>
  <c r="AZ479" i="6"/>
  <c r="AR479" i="6"/>
  <c r="CV478" i="6"/>
  <c r="AZ478" i="6"/>
  <c r="AR478" i="6"/>
  <c r="CV477" i="6"/>
  <c r="AZ477" i="6"/>
  <c r="AR477" i="6"/>
  <c r="CV476" i="6"/>
  <c r="AZ476" i="6"/>
  <c r="AR476" i="6"/>
  <c r="CV475" i="6"/>
  <c r="AZ475" i="6"/>
  <c r="AR475" i="6"/>
  <c r="CV474" i="6"/>
  <c r="AZ474" i="6"/>
  <c r="AR474" i="6"/>
  <c r="CV473" i="6"/>
  <c r="AZ473" i="6"/>
  <c r="AR473" i="6"/>
  <c r="CV472" i="6"/>
  <c r="AZ472" i="6"/>
  <c r="AR472" i="6"/>
  <c r="CV471" i="6"/>
  <c r="AZ471" i="6"/>
  <c r="AR471" i="6"/>
  <c r="CV470" i="6"/>
  <c r="AZ470" i="6"/>
  <c r="AR470" i="6"/>
  <c r="CV469" i="6"/>
  <c r="DB606" i="6"/>
  <c r="CU576" i="6"/>
  <c r="AY555" i="6"/>
  <c r="CQ543" i="6"/>
  <c r="AU538" i="6"/>
  <c r="CY532" i="6"/>
  <c r="CY528" i="6"/>
  <c r="AW525" i="6"/>
  <c r="DA521" i="6"/>
  <c r="CQ519" i="6"/>
  <c r="AZ517" i="6"/>
  <c r="AW515" i="6"/>
  <c r="AS513" i="6"/>
  <c r="DB510" i="6"/>
  <c r="CY508" i="6"/>
  <c r="CV506" i="6"/>
  <c r="CS504" i="6"/>
  <c r="AS503" i="6"/>
  <c r="CW501" i="6"/>
  <c r="BA500" i="6"/>
  <c r="AS499" i="6"/>
  <c r="CW497" i="6"/>
  <c r="BA496" i="6"/>
  <c r="AS495" i="6"/>
  <c r="CW493" i="6"/>
  <c r="BA492" i="6"/>
  <c r="AS491" i="6"/>
  <c r="CW489" i="6"/>
  <c r="BA488" i="6"/>
  <c r="AS487" i="6"/>
  <c r="CW485" i="6"/>
  <c r="BA484" i="6"/>
  <c r="AS483" i="6"/>
  <c r="CW481" i="6"/>
  <c r="BA480" i="6"/>
  <c r="AS479" i="6"/>
  <c r="CW477" i="6"/>
  <c r="BA476" i="6"/>
  <c r="AS475" i="6"/>
  <c r="CW473" i="6"/>
  <c r="BA472" i="6"/>
  <c r="AS471" i="6"/>
  <c r="CY469" i="6"/>
  <c r="AW469" i="6"/>
  <c r="DA468" i="6"/>
  <c r="CS468" i="6"/>
  <c r="AW468" i="6"/>
  <c r="DA467" i="6"/>
  <c r="CS467" i="6"/>
  <c r="AW467" i="6"/>
  <c r="DA466" i="6"/>
  <c r="CS466" i="6"/>
  <c r="AW466" i="6"/>
  <c r="DA465" i="6"/>
  <c r="CS465" i="6"/>
  <c r="AW465" i="6"/>
  <c r="DA464" i="6"/>
  <c r="CS464" i="6"/>
  <c r="AW464" i="6"/>
  <c r="DA463" i="6"/>
  <c r="CS463" i="6"/>
  <c r="AW463" i="6"/>
  <c r="DA462" i="6"/>
  <c r="CS462" i="6"/>
  <c r="AW462" i="6"/>
  <c r="DA461" i="6"/>
  <c r="CS461" i="6"/>
  <c r="AW461" i="6"/>
  <c r="DA460" i="6"/>
  <c r="CS460" i="6"/>
  <c r="AW460" i="6"/>
  <c r="DA459" i="6"/>
  <c r="CS459" i="6"/>
  <c r="AW459" i="6"/>
  <c r="DA458" i="6"/>
  <c r="CS458" i="6"/>
  <c r="AW458" i="6"/>
  <c r="DA457" i="6"/>
  <c r="CS457" i="6"/>
  <c r="AW457" i="6"/>
  <c r="DA456" i="6"/>
  <c r="CS456" i="6"/>
  <c r="AW456" i="6"/>
  <c r="DA455" i="6"/>
  <c r="CS455" i="6"/>
  <c r="AW455" i="6"/>
  <c r="DA454" i="6"/>
  <c r="CS454" i="6"/>
  <c r="AW454" i="6"/>
  <c r="DA453" i="6"/>
  <c r="CS453" i="6"/>
  <c r="AW453" i="6"/>
  <c r="DA452" i="6"/>
  <c r="CS452" i="6"/>
  <c r="AW452" i="6"/>
  <c r="DA451" i="6"/>
  <c r="CS451" i="6"/>
  <c r="AW451" i="6"/>
  <c r="DA450" i="6"/>
  <c r="CS450" i="6"/>
  <c r="AW450" i="6"/>
  <c r="DA449" i="6"/>
  <c r="CS449" i="6"/>
  <c r="AW449" i="6"/>
  <c r="DA448" i="6"/>
  <c r="CS448" i="6"/>
  <c r="AW448" i="6"/>
  <c r="DA447" i="6"/>
  <c r="CS447" i="6"/>
  <c r="AW447" i="6"/>
  <c r="DA446" i="6"/>
  <c r="CS446" i="6"/>
  <c r="AW446" i="6"/>
  <c r="DA445" i="6"/>
  <c r="CS445" i="6"/>
  <c r="AW445" i="6"/>
  <c r="DA444" i="6"/>
  <c r="CS444" i="6"/>
  <c r="AW444" i="6"/>
  <c r="DA443" i="6"/>
  <c r="CS443" i="6"/>
  <c r="AW443" i="6"/>
  <c r="DA442" i="6"/>
  <c r="CS442" i="6"/>
  <c r="AW442" i="6"/>
  <c r="DA441" i="6"/>
  <c r="CS441" i="6"/>
  <c r="AW441" i="6"/>
  <c r="DA440" i="6"/>
  <c r="CS440" i="6"/>
  <c r="AW440" i="6"/>
  <c r="DA439" i="6"/>
  <c r="CS439" i="6"/>
  <c r="AW439" i="6"/>
  <c r="DA438" i="6"/>
  <c r="CS438" i="6"/>
  <c r="AW438" i="6"/>
  <c r="DA437" i="6"/>
  <c r="CS437" i="6"/>
  <c r="AW437" i="6"/>
  <c r="DA436" i="6"/>
  <c r="CS436" i="6"/>
  <c r="AW436" i="6"/>
  <c r="DA435" i="6"/>
  <c r="CS435" i="6"/>
  <c r="AW435" i="6"/>
  <c r="DA434" i="6"/>
  <c r="CS434" i="6"/>
  <c r="AW434" i="6"/>
  <c r="DA433" i="6"/>
  <c r="CS433" i="6"/>
  <c r="AW433" i="6"/>
  <c r="DA432" i="6"/>
  <c r="CS432" i="6"/>
  <c r="AW432" i="6"/>
  <c r="DA431" i="6"/>
  <c r="CS431" i="6"/>
  <c r="AW431" i="6"/>
  <c r="DA430" i="6"/>
  <c r="CS430" i="6"/>
  <c r="AW430" i="6"/>
  <c r="DA429" i="6"/>
  <c r="CS429" i="6"/>
  <c r="AW429" i="6"/>
  <c r="DA428" i="6"/>
  <c r="CS428" i="6"/>
  <c r="AW428" i="6"/>
  <c r="DA427" i="6"/>
  <c r="CS427" i="6"/>
  <c r="AW427" i="6"/>
  <c r="DA426" i="6"/>
  <c r="CS426" i="6"/>
  <c r="AW426" i="6"/>
  <c r="DA425" i="6"/>
  <c r="CS425" i="6"/>
  <c r="AW425" i="6"/>
  <c r="DA424" i="6"/>
  <c r="CS424" i="6"/>
  <c r="AW424" i="6"/>
  <c r="DA423" i="6"/>
  <c r="CS423" i="6"/>
  <c r="AW423" i="6"/>
  <c r="DA422" i="6"/>
  <c r="CS422" i="6"/>
  <c r="AW422" i="6"/>
  <c r="DA421" i="6"/>
  <c r="CS421" i="6"/>
  <c r="AW421" i="6"/>
  <c r="DA420" i="6"/>
  <c r="CS420" i="6"/>
  <c r="AW420" i="6"/>
  <c r="DA419" i="6"/>
  <c r="CS419" i="6"/>
  <c r="AW419" i="6"/>
  <c r="DA418" i="6"/>
  <c r="CS418" i="6"/>
  <c r="AW418" i="6"/>
  <c r="DA417" i="6"/>
  <c r="CS417" i="6"/>
  <c r="AW417" i="6"/>
  <c r="DA416" i="6"/>
  <c r="CS416" i="6"/>
  <c r="AW416" i="6"/>
  <c r="DA415" i="6"/>
  <c r="CS415" i="6"/>
  <c r="AW415" i="6"/>
  <c r="DA414" i="6"/>
  <c r="CS414" i="6"/>
  <c r="AW414" i="6"/>
  <c r="DA413" i="6"/>
  <c r="CS413" i="6"/>
  <c r="AW413" i="6"/>
  <c r="DA412" i="6"/>
  <c r="CS412" i="6"/>
  <c r="AW412" i="6"/>
  <c r="DA411" i="6"/>
  <c r="CS411" i="6"/>
  <c r="AW411" i="6"/>
  <c r="DA410" i="6"/>
  <c r="CS410" i="6"/>
  <c r="AW410" i="6"/>
  <c r="DA409" i="6"/>
  <c r="CS409" i="6"/>
  <c r="AW409" i="6"/>
  <c r="DA408" i="6"/>
  <c r="CS408" i="6"/>
  <c r="AW408" i="6"/>
  <c r="DA407" i="6"/>
  <c r="CS407" i="6"/>
  <c r="AW407" i="6"/>
  <c r="DA406" i="6"/>
  <c r="CS406" i="6"/>
  <c r="AW406" i="6"/>
  <c r="DA405" i="6"/>
  <c r="CS405" i="6"/>
  <c r="AW405" i="6"/>
  <c r="DA404" i="6"/>
  <c r="CS404" i="6"/>
  <c r="AW404" i="6"/>
  <c r="DA403" i="6"/>
  <c r="CS403" i="6"/>
  <c r="AW403" i="6"/>
  <c r="DA402" i="6"/>
  <c r="CS402" i="6"/>
  <c r="AW402" i="6"/>
  <c r="DA401" i="6"/>
  <c r="CS401" i="6"/>
  <c r="AW401" i="6"/>
  <c r="DA400" i="6"/>
  <c r="CS400" i="6"/>
  <c r="AW400" i="6"/>
  <c r="DA399" i="6"/>
  <c r="CS399" i="6"/>
  <c r="AW399" i="6"/>
  <c r="DA398" i="6"/>
  <c r="CS398" i="6"/>
  <c r="AW398" i="6"/>
  <c r="DA397" i="6"/>
  <c r="CS397" i="6"/>
  <c r="AW397" i="6"/>
  <c r="DA396" i="6"/>
  <c r="CS396" i="6"/>
  <c r="AW396" i="6"/>
  <c r="DA395" i="6"/>
  <c r="CS395" i="6"/>
  <c r="AW395" i="6"/>
  <c r="DA394" i="6"/>
  <c r="CS394" i="6"/>
  <c r="AW394" i="6"/>
  <c r="DA393" i="6"/>
  <c r="CS393" i="6"/>
  <c r="AW393" i="6"/>
  <c r="DA392" i="6"/>
  <c r="CS392" i="6"/>
  <c r="AW392" i="6"/>
  <c r="DA391" i="6"/>
  <c r="CS391" i="6"/>
  <c r="AW391" i="6"/>
  <c r="DA390" i="6"/>
  <c r="CS390" i="6"/>
  <c r="AW390" i="6"/>
  <c r="DA389" i="6"/>
  <c r="CS389" i="6"/>
  <c r="AW389" i="6"/>
  <c r="DA388" i="6"/>
  <c r="CS388" i="6"/>
  <c r="AW388" i="6"/>
  <c r="DA387" i="6"/>
  <c r="CS387" i="6"/>
  <c r="AW387" i="6"/>
  <c r="DA386" i="6"/>
  <c r="CS386" i="6"/>
  <c r="AW386" i="6"/>
  <c r="DA385" i="6"/>
  <c r="CS385" i="6"/>
  <c r="AW385" i="6"/>
  <c r="DA384" i="6"/>
  <c r="CS384" i="6"/>
  <c r="AW384" i="6"/>
  <c r="DA383" i="6"/>
  <c r="CS383" i="6"/>
  <c r="AW383" i="6"/>
  <c r="DA382" i="6"/>
  <c r="CS382" i="6"/>
  <c r="AW382" i="6"/>
  <c r="DA381" i="6"/>
  <c r="CS381" i="6"/>
  <c r="AW381" i="6"/>
  <c r="DA380" i="6"/>
  <c r="CS380" i="6"/>
  <c r="AW380" i="6"/>
  <c r="DA379" i="6"/>
  <c r="CS379" i="6"/>
  <c r="AW379" i="6"/>
  <c r="DA378" i="6"/>
  <c r="CS378" i="6"/>
  <c r="AW378" i="6"/>
  <c r="DA377" i="6"/>
  <c r="CS377" i="6"/>
  <c r="AW377" i="6"/>
  <c r="DA376" i="6"/>
  <c r="CS376" i="6"/>
  <c r="AW376" i="6"/>
  <c r="DA375" i="6"/>
  <c r="CS375" i="6"/>
  <c r="AW375" i="6"/>
  <c r="DA374" i="6"/>
  <c r="CT601" i="6"/>
  <c r="AY575" i="6"/>
  <c r="AQ554" i="6"/>
  <c r="AU543" i="6"/>
  <c r="CY537" i="6"/>
  <c r="CQ532" i="6"/>
  <c r="CS528" i="6"/>
  <c r="AS525" i="6"/>
  <c r="CW521" i="6"/>
  <c r="AW517" i="6"/>
  <c r="AS515" i="6"/>
  <c r="DB512" i="6"/>
  <c r="CY510" i="6"/>
  <c r="CV508" i="6"/>
  <c r="CS506" i="6"/>
  <c r="AQ503" i="6"/>
  <c r="CU501" i="6"/>
  <c r="AY500" i="6"/>
  <c r="AQ499" i="6"/>
  <c r="CU497" i="6"/>
  <c r="AY496" i="6"/>
  <c r="AQ495" i="6"/>
  <c r="CU493" i="6"/>
  <c r="AY492" i="6"/>
  <c r="AQ491" i="6"/>
  <c r="CU489" i="6"/>
  <c r="AY488" i="6"/>
  <c r="AQ487" i="6"/>
  <c r="CU485" i="6"/>
  <c r="AY484" i="6"/>
  <c r="AQ483" i="6"/>
  <c r="CU481" i="6"/>
  <c r="AY480" i="6"/>
  <c r="AQ479" i="6"/>
  <c r="CU477" i="6"/>
  <c r="AY476" i="6"/>
  <c r="AQ475" i="6"/>
  <c r="CU473" i="6"/>
  <c r="AY472" i="6"/>
  <c r="AQ471" i="6"/>
  <c r="CW469" i="6"/>
  <c r="AV469" i="6"/>
  <c r="CZ468" i="6"/>
  <c r="CR468" i="6"/>
  <c r="AV468" i="6"/>
  <c r="CZ467" i="6"/>
  <c r="CR467" i="6"/>
  <c r="AV467" i="6"/>
  <c r="CZ465" i="6"/>
  <c r="CR465" i="6"/>
  <c r="AV465" i="6"/>
  <c r="CZ464" i="6"/>
  <c r="CR464" i="6"/>
  <c r="AV464" i="6"/>
  <c r="CZ463" i="6"/>
  <c r="CR463" i="6"/>
  <c r="AV463" i="6"/>
  <c r="CZ462" i="6"/>
  <c r="CR462" i="6"/>
  <c r="AV462" i="6"/>
  <c r="CZ461" i="6"/>
  <c r="CR461" i="6"/>
  <c r="AV461" i="6"/>
  <c r="CZ460" i="6"/>
  <c r="CR460" i="6"/>
  <c r="AV460" i="6"/>
  <c r="CZ459" i="6"/>
  <c r="CR459" i="6"/>
  <c r="AV459" i="6"/>
  <c r="CZ458" i="6"/>
  <c r="CZ457" i="6"/>
  <c r="CR457" i="6"/>
  <c r="AV457" i="6"/>
  <c r="CZ456" i="6"/>
  <c r="CR456" i="6"/>
  <c r="AV456" i="6"/>
  <c r="CZ455" i="6"/>
  <c r="CR455" i="6"/>
  <c r="AV455" i="6"/>
  <c r="CZ454" i="6"/>
  <c r="CR454" i="6"/>
  <c r="AV454" i="6"/>
  <c r="CZ453" i="6"/>
  <c r="CR453" i="6"/>
  <c r="AV453" i="6"/>
  <c r="CZ452" i="6"/>
  <c r="CR452" i="6"/>
  <c r="AV452" i="6"/>
  <c r="CZ451" i="6"/>
  <c r="CR451" i="6"/>
  <c r="AV451" i="6"/>
  <c r="CZ450" i="6"/>
  <c r="CR450" i="6"/>
  <c r="AV450" i="6"/>
  <c r="CZ449" i="6"/>
  <c r="CR449" i="6"/>
  <c r="AV449" i="6"/>
  <c r="CZ448" i="6"/>
  <c r="CR448" i="6"/>
  <c r="AV448" i="6"/>
  <c r="CZ447" i="6"/>
  <c r="CR447" i="6"/>
  <c r="AV447" i="6"/>
  <c r="CZ446" i="6"/>
  <c r="CR446" i="6"/>
  <c r="AV446" i="6"/>
  <c r="CZ445" i="6"/>
  <c r="CR445" i="6"/>
  <c r="AV445" i="6"/>
  <c r="CZ444" i="6"/>
  <c r="CR444" i="6"/>
  <c r="AV444" i="6"/>
  <c r="CZ443" i="6"/>
  <c r="CR443" i="6"/>
  <c r="AV443" i="6"/>
  <c r="CZ442" i="6"/>
  <c r="CR442" i="6"/>
  <c r="AV442" i="6"/>
  <c r="CZ441" i="6"/>
  <c r="CR441" i="6"/>
  <c r="AV441" i="6"/>
  <c r="CZ440" i="6"/>
  <c r="CR440" i="6"/>
  <c r="AV440" i="6"/>
  <c r="CZ439" i="6"/>
  <c r="CR439" i="6"/>
  <c r="AV439" i="6"/>
  <c r="CZ438" i="6"/>
  <c r="CR438" i="6"/>
  <c r="AV438" i="6"/>
  <c r="CZ437" i="6"/>
  <c r="CR437" i="6"/>
  <c r="AV437" i="6"/>
  <c r="CZ436" i="6"/>
  <c r="CR436" i="6"/>
  <c r="AV436" i="6"/>
  <c r="CZ435" i="6"/>
  <c r="CR435" i="6"/>
  <c r="AV435" i="6"/>
  <c r="CZ434" i="6"/>
  <c r="CR434" i="6"/>
  <c r="CZ433" i="6"/>
  <c r="CR433" i="6"/>
  <c r="AV433" i="6"/>
  <c r="CR432" i="6"/>
  <c r="CZ431" i="6"/>
  <c r="CR431" i="6"/>
  <c r="AV431" i="6"/>
  <c r="CZ430" i="6"/>
  <c r="CR430" i="6"/>
  <c r="AV430" i="6"/>
  <c r="CZ429" i="6"/>
  <c r="CR429" i="6"/>
  <c r="AV429" i="6"/>
  <c r="CZ427" i="6"/>
  <c r="CR427" i="6"/>
  <c r="AV427" i="6"/>
  <c r="CZ426" i="6"/>
  <c r="CR426" i="6"/>
  <c r="AV426" i="6"/>
  <c r="CZ425" i="6"/>
  <c r="CR425" i="6"/>
  <c r="AV425" i="6"/>
  <c r="CZ424" i="6"/>
  <c r="CR424" i="6"/>
  <c r="AV424" i="6"/>
  <c r="CZ422" i="6"/>
  <c r="CR422" i="6"/>
  <c r="AV422" i="6"/>
  <c r="CZ421" i="6"/>
  <c r="CR421" i="6"/>
  <c r="AV421" i="6"/>
  <c r="CZ420" i="6"/>
  <c r="CR420" i="6"/>
  <c r="AV420" i="6"/>
  <c r="CZ419" i="6"/>
  <c r="CR419" i="6"/>
  <c r="AV419" i="6"/>
  <c r="CZ418" i="6"/>
  <c r="CR418" i="6"/>
  <c r="AV418" i="6"/>
  <c r="CZ417" i="6"/>
  <c r="CR417" i="6"/>
  <c r="AV417" i="6"/>
  <c r="CZ416" i="6"/>
  <c r="CR416" i="6"/>
  <c r="AV416" i="6"/>
  <c r="CZ414" i="6"/>
  <c r="CR414" i="6"/>
  <c r="AV414" i="6"/>
  <c r="CZ413" i="6"/>
  <c r="CR413" i="6"/>
  <c r="AV413" i="6"/>
  <c r="CZ412" i="6"/>
  <c r="CR412" i="6"/>
  <c r="AV412" i="6"/>
  <c r="CZ411" i="6"/>
  <c r="CR411" i="6"/>
  <c r="AV411" i="6"/>
  <c r="CZ410" i="6"/>
  <c r="CR410" i="6"/>
  <c r="AV410" i="6"/>
  <c r="CZ409" i="6"/>
  <c r="CR409" i="6"/>
  <c r="AV409" i="6"/>
  <c r="CZ408" i="6"/>
  <c r="CR408" i="6"/>
  <c r="AV408" i="6"/>
  <c r="CZ407" i="6"/>
  <c r="CR407" i="6"/>
  <c r="AV407" i="6"/>
  <c r="CZ406" i="6"/>
  <c r="CR406" i="6"/>
  <c r="AV406" i="6"/>
  <c r="CZ404" i="6"/>
  <c r="CR404" i="6"/>
  <c r="AV404" i="6"/>
  <c r="CZ403" i="6"/>
  <c r="CR403" i="6"/>
  <c r="AV403" i="6"/>
  <c r="CZ402" i="6"/>
  <c r="CR402" i="6"/>
  <c r="AV402" i="6"/>
  <c r="CZ401" i="6"/>
  <c r="CR401" i="6"/>
  <c r="AV401" i="6"/>
  <c r="CZ400" i="6"/>
  <c r="CR400" i="6"/>
  <c r="AV400" i="6"/>
  <c r="CZ399" i="6"/>
  <c r="CR399" i="6"/>
  <c r="AV399" i="6"/>
  <c r="CZ397" i="6"/>
  <c r="CR397" i="6"/>
  <c r="AV397" i="6"/>
  <c r="CZ396" i="6"/>
  <c r="CR396" i="6"/>
  <c r="AV396" i="6"/>
  <c r="CX592" i="6"/>
  <c r="AY571" i="6"/>
  <c r="AQ550" i="6"/>
  <c r="AU542" i="6"/>
  <c r="CY536" i="6"/>
  <c r="CQ531" i="6"/>
  <c r="DA527" i="6"/>
  <c r="BA524" i="6"/>
  <c r="AW521" i="6"/>
  <c r="DB518" i="6"/>
  <c r="CY516" i="6"/>
  <c r="CV514" i="6"/>
  <c r="CS512" i="6"/>
  <c r="BA510" i="6"/>
  <c r="AX508" i="6"/>
  <c r="AU506" i="6"/>
  <c r="AT504" i="6"/>
  <c r="CW502" i="6"/>
  <c r="BA501" i="6"/>
  <c r="AS500" i="6"/>
  <c r="CW498" i="6"/>
  <c r="BA497" i="6"/>
  <c r="AS496" i="6"/>
  <c r="CW494" i="6"/>
  <c r="BA493" i="6"/>
  <c r="AS492" i="6"/>
  <c r="CW490" i="6"/>
  <c r="BA489" i="6"/>
  <c r="AS488" i="6"/>
  <c r="CW486" i="6"/>
  <c r="BA485" i="6"/>
  <c r="AS484" i="6"/>
  <c r="CW482" i="6"/>
  <c r="BA481" i="6"/>
  <c r="AS480" i="6"/>
  <c r="CW478" i="6"/>
  <c r="BA477" i="6"/>
  <c r="AS476" i="6"/>
  <c r="CW474" i="6"/>
  <c r="BA473" i="6"/>
  <c r="AS472" i="6"/>
  <c r="CW470" i="6"/>
  <c r="CU469" i="6"/>
  <c r="AU469" i="6"/>
  <c r="CY468" i="6"/>
  <c r="CQ468" i="6"/>
  <c r="AU468" i="6"/>
  <c r="CY467" i="6"/>
  <c r="CQ467" i="6"/>
  <c r="AU467" i="6"/>
  <c r="CY466" i="6"/>
  <c r="CQ466" i="6"/>
  <c r="AU466" i="6"/>
  <c r="CY465" i="6"/>
  <c r="CQ465" i="6"/>
  <c r="AU465" i="6"/>
  <c r="CY464" i="6"/>
  <c r="CQ464" i="6"/>
  <c r="AU464" i="6"/>
  <c r="CY463" i="6"/>
  <c r="CQ463" i="6"/>
  <c r="AU463" i="6"/>
  <c r="CY462" i="6"/>
  <c r="CQ462" i="6"/>
  <c r="AU462" i="6"/>
  <c r="CY461" i="6"/>
  <c r="CQ461" i="6"/>
  <c r="AU461" i="6"/>
  <c r="CY460" i="6"/>
  <c r="CQ460" i="6"/>
  <c r="AU460" i="6"/>
  <c r="CY459" i="6"/>
  <c r="CQ459" i="6"/>
  <c r="AU459" i="6"/>
  <c r="CY458" i="6"/>
  <c r="CQ458" i="6"/>
  <c r="AU458" i="6"/>
  <c r="CY457" i="6"/>
  <c r="CQ457" i="6"/>
  <c r="AU457" i="6"/>
  <c r="CY456" i="6"/>
  <c r="CQ456" i="6"/>
  <c r="AU456" i="6"/>
  <c r="CY455" i="6"/>
  <c r="CQ455" i="6"/>
  <c r="AU455" i="6"/>
  <c r="CY454" i="6"/>
  <c r="CQ454" i="6"/>
  <c r="AU454" i="6"/>
  <c r="CY453" i="6"/>
  <c r="CQ453" i="6"/>
  <c r="AU453" i="6"/>
  <c r="CY452" i="6"/>
  <c r="CQ452" i="6"/>
  <c r="AU452" i="6"/>
  <c r="CY451" i="6"/>
  <c r="CQ451" i="6"/>
  <c r="AU451" i="6"/>
  <c r="CY450" i="6"/>
  <c r="CQ450" i="6"/>
  <c r="AU450" i="6"/>
  <c r="CY449" i="6"/>
  <c r="CQ449" i="6"/>
  <c r="AU449" i="6"/>
  <c r="CY448" i="6"/>
  <c r="CQ448" i="6"/>
  <c r="AU448" i="6"/>
  <c r="CY447" i="6"/>
  <c r="CQ447" i="6"/>
  <c r="AU447" i="6"/>
  <c r="CY446" i="6"/>
  <c r="CQ446" i="6"/>
  <c r="AU446" i="6"/>
  <c r="CY445" i="6"/>
  <c r="CQ445" i="6"/>
  <c r="AU445" i="6"/>
  <c r="CY444" i="6"/>
  <c r="CQ444" i="6"/>
  <c r="AU444" i="6"/>
  <c r="CY443" i="6"/>
  <c r="CQ443" i="6"/>
  <c r="AU443" i="6"/>
  <c r="CY442" i="6"/>
  <c r="CQ442" i="6"/>
  <c r="AU442" i="6"/>
  <c r="CY441" i="6"/>
  <c r="CQ441" i="6"/>
  <c r="AU441" i="6"/>
  <c r="CY440" i="6"/>
  <c r="CQ440" i="6"/>
  <c r="AU440" i="6"/>
  <c r="CY439" i="6"/>
  <c r="CQ439" i="6"/>
  <c r="AU439" i="6"/>
  <c r="CY438" i="6"/>
  <c r="CQ438" i="6"/>
  <c r="AU438" i="6"/>
  <c r="CY437" i="6"/>
  <c r="CQ437" i="6"/>
  <c r="AU437" i="6"/>
  <c r="CY436" i="6"/>
  <c r="CQ436" i="6"/>
  <c r="AU436" i="6"/>
  <c r="CY435" i="6"/>
  <c r="CQ435" i="6"/>
  <c r="AU435" i="6"/>
  <c r="CY434" i="6"/>
  <c r="CQ434" i="6"/>
  <c r="AU434" i="6"/>
  <c r="CY433" i="6"/>
  <c r="CQ433" i="6"/>
  <c r="AU433" i="6"/>
  <c r="CY432" i="6"/>
  <c r="CQ432" i="6"/>
  <c r="AU432" i="6"/>
  <c r="CY431" i="6"/>
  <c r="CQ431" i="6"/>
  <c r="AU431" i="6"/>
  <c r="CY430" i="6"/>
  <c r="CQ430" i="6"/>
  <c r="AU430" i="6"/>
  <c r="CY429" i="6"/>
  <c r="CQ429" i="6"/>
  <c r="AU429" i="6"/>
  <c r="CY428" i="6"/>
  <c r="CQ428" i="6"/>
  <c r="AU428" i="6"/>
  <c r="CY427" i="6"/>
  <c r="CQ427" i="6"/>
  <c r="AU427" i="6"/>
  <c r="CY426" i="6"/>
  <c r="CQ426" i="6"/>
  <c r="AU426" i="6"/>
  <c r="CY425" i="6"/>
  <c r="CQ425" i="6"/>
  <c r="AU425" i="6"/>
  <c r="CY424" i="6"/>
  <c r="CQ424" i="6"/>
  <c r="AU424" i="6"/>
  <c r="CY423" i="6"/>
  <c r="CQ423" i="6"/>
  <c r="AU423" i="6"/>
  <c r="CY422" i="6"/>
  <c r="CQ422" i="6"/>
  <c r="AU422" i="6"/>
  <c r="CY421" i="6"/>
  <c r="CQ421" i="6"/>
  <c r="AU421" i="6"/>
  <c r="CY420" i="6"/>
  <c r="CQ420" i="6"/>
  <c r="AU420" i="6"/>
  <c r="CY419" i="6"/>
  <c r="CQ419" i="6"/>
  <c r="AU419" i="6"/>
  <c r="CY418" i="6"/>
  <c r="CQ418" i="6"/>
  <c r="AU418" i="6"/>
  <c r="CY417" i="6"/>
  <c r="CQ417" i="6"/>
  <c r="AU417" i="6"/>
  <c r="CY416" i="6"/>
  <c r="CQ416" i="6"/>
  <c r="AU416" i="6"/>
  <c r="CY415" i="6"/>
  <c r="CQ415" i="6"/>
  <c r="AU415" i="6"/>
  <c r="CY414" i="6"/>
  <c r="CQ414" i="6"/>
  <c r="AU414" i="6"/>
  <c r="CY413" i="6"/>
  <c r="CQ413" i="6"/>
  <c r="AU413" i="6"/>
  <c r="CY412" i="6"/>
  <c r="CQ412" i="6"/>
  <c r="AU412" i="6"/>
  <c r="CY411" i="6"/>
  <c r="CQ411" i="6"/>
  <c r="AU411" i="6"/>
  <c r="CY410" i="6"/>
  <c r="CQ410" i="6"/>
  <c r="AU410" i="6"/>
  <c r="CY409" i="6"/>
  <c r="CQ409" i="6"/>
  <c r="AU409" i="6"/>
  <c r="CY408" i="6"/>
  <c r="CQ408" i="6"/>
  <c r="AU408" i="6"/>
  <c r="CY407" i="6"/>
  <c r="CQ407" i="6"/>
  <c r="AU407" i="6"/>
  <c r="CY406" i="6"/>
  <c r="CQ406" i="6"/>
  <c r="AU406" i="6"/>
  <c r="CY405" i="6"/>
  <c r="CQ405" i="6"/>
  <c r="AU405" i="6"/>
  <c r="CY404" i="6"/>
  <c r="CQ404" i="6"/>
  <c r="AU404" i="6"/>
  <c r="CY403" i="6"/>
  <c r="CQ403" i="6"/>
  <c r="AU403" i="6"/>
  <c r="CY402" i="6"/>
  <c r="CQ402" i="6"/>
  <c r="AU402" i="6"/>
  <c r="CY401" i="6"/>
  <c r="CQ401" i="6"/>
  <c r="AU401" i="6"/>
  <c r="CY400" i="6"/>
  <c r="CQ400" i="6"/>
  <c r="AU400" i="6"/>
  <c r="CY399" i="6"/>
  <c r="CQ399" i="6"/>
  <c r="AU399" i="6"/>
  <c r="CY398" i="6"/>
  <c r="CQ398" i="6"/>
  <c r="AU398" i="6"/>
  <c r="CY397" i="6"/>
  <c r="CQ397" i="6"/>
  <c r="AU397" i="6"/>
  <c r="CY396" i="6"/>
  <c r="CQ396" i="6"/>
  <c r="AU396" i="6"/>
  <c r="CY395" i="6"/>
  <c r="CQ395" i="6"/>
  <c r="AU395" i="6"/>
  <c r="CY394" i="6"/>
  <c r="CQ394" i="6"/>
  <c r="AU394" i="6"/>
  <c r="CY393" i="6"/>
  <c r="CQ393" i="6"/>
  <c r="AU393" i="6"/>
  <c r="CY392" i="6"/>
  <c r="CQ392" i="6"/>
  <c r="AU392" i="6"/>
  <c r="CY391" i="6"/>
  <c r="CQ391" i="6"/>
  <c r="AU391" i="6"/>
  <c r="CY390" i="6"/>
  <c r="CQ390" i="6"/>
  <c r="AU390" i="6"/>
  <c r="CY389" i="6"/>
  <c r="CQ389" i="6"/>
  <c r="AU389" i="6"/>
  <c r="CY388" i="6"/>
  <c r="CQ388" i="6"/>
  <c r="AU388" i="6"/>
  <c r="CY387" i="6"/>
  <c r="CQ387" i="6"/>
  <c r="AU387" i="6"/>
  <c r="CY386" i="6"/>
  <c r="CQ386" i="6"/>
  <c r="AU386" i="6"/>
  <c r="CY385" i="6"/>
  <c r="CQ385" i="6"/>
  <c r="AU385" i="6"/>
  <c r="CY384" i="6"/>
  <c r="CQ384" i="6"/>
  <c r="AU384" i="6"/>
  <c r="CY383" i="6"/>
  <c r="CQ383" i="6"/>
  <c r="AU383" i="6"/>
  <c r="CY382" i="6"/>
  <c r="CQ382" i="6"/>
  <c r="AU382" i="6"/>
  <c r="CY381" i="6"/>
  <c r="CQ381" i="6"/>
  <c r="AU381" i="6"/>
  <c r="CY380" i="6"/>
  <c r="CQ380" i="6"/>
  <c r="AU380" i="6"/>
  <c r="CY379" i="6"/>
  <c r="CQ379" i="6"/>
  <c r="AU379" i="6"/>
  <c r="CY378" i="6"/>
  <c r="CQ378" i="6"/>
  <c r="AU378" i="6"/>
  <c r="CY377" i="6"/>
  <c r="CQ377" i="6"/>
  <c r="AU377" i="6"/>
  <c r="CY376" i="6"/>
  <c r="CQ376" i="6"/>
  <c r="AU376" i="6"/>
  <c r="CY375" i="6"/>
  <c r="CQ375" i="6"/>
  <c r="AY591" i="6"/>
  <c r="AQ570" i="6"/>
  <c r="AQ549" i="6"/>
  <c r="CY541" i="6"/>
  <c r="CQ536" i="6"/>
  <c r="AW531" i="6"/>
  <c r="CW527" i="6"/>
  <c r="AU524" i="6"/>
  <c r="AS521" i="6"/>
  <c r="CY518" i="6"/>
  <c r="CV516" i="6"/>
  <c r="CS514" i="6"/>
  <c r="BA512" i="6"/>
  <c r="AX510" i="6"/>
  <c r="AU508" i="6"/>
  <c r="AR506" i="6"/>
  <c r="CU502" i="6"/>
  <c r="AY501" i="6"/>
  <c r="AQ500" i="6"/>
  <c r="CU498" i="6"/>
  <c r="AY497" i="6"/>
  <c r="AQ496" i="6"/>
  <c r="CU494" i="6"/>
  <c r="AY493" i="6"/>
  <c r="AQ492" i="6"/>
  <c r="CU490" i="6"/>
  <c r="AY489" i="6"/>
  <c r="AQ488" i="6"/>
  <c r="CU486" i="6"/>
  <c r="AY485" i="6"/>
  <c r="AQ484" i="6"/>
  <c r="CU482" i="6"/>
  <c r="AY481" i="6"/>
  <c r="AQ480" i="6"/>
  <c r="CU478" i="6"/>
  <c r="AY477" i="6"/>
  <c r="AQ476" i="6"/>
  <c r="CU474" i="6"/>
  <c r="AY473" i="6"/>
  <c r="AQ472" i="6"/>
  <c r="CU470" i="6"/>
  <c r="CQ469" i="6"/>
  <c r="AT469" i="6"/>
  <c r="CX468" i="6"/>
  <c r="BB468" i="6"/>
  <c r="AT468" i="6"/>
  <c r="CX467" i="6"/>
  <c r="BB467" i="6"/>
  <c r="AT467" i="6"/>
  <c r="CX466" i="6"/>
  <c r="AT466" i="6"/>
  <c r="CX465" i="6"/>
  <c r="BB465" i="6"/>
  <c r="AT465" i="6"/>
  <c r="CX464" i="6"/>
  <c r="BB464" i="6"/>
  <c r="AT464" i="6"/>
  <c r="CX463" i="6"/>
  <c r="BB463" i="6"/>
  <c r="AT463" i="6"/>
  <c r="CX462" i="6"/>
  <c r="BB462" i="6"/>
  <c r="AT462" i="6"/>
  <c r="CX461" i="6"/>
  <c r="BB461" i="6"/>
  <c r="AT461" i="6"/>
  <c r="CX460" i="6"/>
  <c r="BB460" i="6"/>
  <c r="AT460" i="6"/>
  <c r="CX459" i="6"/>
  <c r="BB459" i="6"/>
  <c r="AT459" i="6"/>
  <c r="CX458" i="6"/>
  <c r="AT458" i="6"/>
  <c r="CX457" i="6"/>
  <c r="BB457" i="6"/>
  <c r="AT457" i="6"/>
  <c r="CX456" i="6"/>
  <c r="BB456" i="6"/>
  <c r="AT456" i="6"/>
  <c r="CX455" i="6"/>
  <c r="BB455" i="6"/>
  <c r="AT455" i="6"/>
  <c r="CX454" i="6"/>
  <c r="BB454" i="6"/>
  <c r="AT454" i="6"/>
  <c r="CX453" i="6"/>
  <c r="BB453" i="6"/>
  <c r="AT453" i="6"/>
  <c r="CX452" i="6"/>
  <c r="BB452" i="6"/>
  <c r="AT452" i="6"/>
  <c r="CX451" i="6"/>
  <c r="BB451" i="6"/>
  <c r="AT451" i="6"/>
  <c r="CX450" i="6"/>
  <c r="BB450" i="6"/>
  <c r="AT450" i="6"/>
  <c r="CX449" i="6"/>
  <c r="BB449" i="6"/>
  <c r="AT449" i="6"/>
  <c r="CX448" i="6"/>
  <c r="BB448" i="6"/>
  <c r="AT448" i="6"/>
  <c r="CX447" i="6"/>
  <c r="BB447" i="6"/>
  <c r="AT447" i="6"/>
  <c r="CX446" i="6"/>
  <c r="BB446" i="6"/>
  <c r="AT446" i="6"/>
  <c r="CX445" i="6"/>
  <c r="BB445" i="6"/>
  <c r="AT445" i="6"/>
  <c r="CX444" i="6"/>
  <c r="BB444" i="6"/>
  <c r="AT444" i="6"/>
  <c r="CX443" i="6"/>
  <c r="BB443" i="6"/>
  <c r="AT443" i="6"/>
  <c r="CX442" i="6"/>
  <c r="BB442" i="6"/>
  <c r="AT442" i="6"/>
  <c r="CX441" i="6"/>
  <c r="BB441" i="6"/>
  <c r="AT441" i="6"/>
  <c r="CX440" i="6"/>
  <c r="BB440" i="6"/>
  <c r="AT440" i="6"/>
  <c r="CX439" i="6"/>
  <c r="BB439" i="6"/>
  <c r="AT439" i="6"/>
  <c r="CX438" i="6"/>
  <c r="BB438" i="6"/>
  <c r="AT438" i="6"/>
  <c r="CX437" i="6"/>
  <c r="BB437" i="6"/>
  <c r="AT437" i="6"/>
  <c r="CX436" i="6"/>
  <c r="BB436" i="6"/>
  <c r="AT436" i="6"/>
  <c r="CX435" i="6"/>
  <c r="BB435" i="6"/>
  <c r="AT435" i="6"/>
  <c r="CX434" i="6"/>
  <c r="AT434" i="6"/>
  <c r="CX433" i="6"/>
  <c r="BB433" i="6"/>
  <c r="AT433" i="6"/>
  <c r="CX432" i="6"/>
  <c r="AT432" i="6"/>
  <c r="CX431" i="6"/>
  <c r="BB431" i="6"/>
  <c r="AT431" i="6"/>
  <c r="CX430" i="6"/>
  <c r="BB430" i="6"/>
  <c r="AT430" i="6"/>
  <c r="CX429" i="6"/>
  <c r="BB429" i="6"/>
  <c r="AT429" i="6"/>
  <c r="CX428" i="6"/>
  <c r="AT428" i="6"/>
  <c r="CX427" i="6"/>
  <c r="BB427" i="6"/>
  <c r="AT427" i="6"/>
  <c r="CX426" i="6"/>
  <c r="BB426" i="6"/>
  <c r="AT426" i="6"/>
  <c r="CX425" i="6"/>
  <c r="BB425" i="6"/>
  <c r="AT425" i="6"/>
  <c r="CX424" i="6"/>
  <c r="BB424" i="6"/>
  <c r="AT424" i="6"/>
  <c r="CX423" i="6"/>
  <c r="AT423" i="6"/>
  <c r="CX422" i="6"/>
  <c r="BB422" i="6"/>
  <c r="AT422" i="6"/>
  <c r="CX421" i="6"/>
  <c r="BB421" i="6"/>
  <c r="AT421" i="6"/>
  <c r="CX420" i="6"/>
  <c r="BB420" i="6"/>
  <c r="AT420" i="6"/>
  <c r="CX419" i="6"/>
  <c r="BB419" i="6"/>
  <c r="AT419" i="6"/>
  <c r="CX418" i="6"/>
  <c r="BB418" i="6"/>
  <c r="AT418" i="6"/>
  <c r="CX417" i="6"/>
  <c r="BB417" i="6"/>
  <c r="AT417" i="6"/>
  <c r="CX416" i="6"/>
  <c r="BB416" i="6"/>
  <c r="AT416" i="6"/>
  <c r="CX415" i="6"/>
  <c r="AT415" i="6"/>
  <c r="CX414" i="6"/>
  <c r="BB414" i="6"/>
  <c r="AT414" i="6"/>
  <c r="CX413" i="6"/>
  <c r="BB413" i="6"/>
  <c r="AT413" i="6"/>
  <c r="CX412" i="6"/>
  <c r="BB412" i="6"/>
  <c r="AT412" i="6"/>
  <c r="CX411" i="6"/>
  <c r="BB411" i="6"/>
  <c r="CX410" i="6"/>
  <c r="BB410" i="6"/>
  <c r="AT410" i="6"/>
  <c r="CX409" i="6"/>
  <c r="BB409" i="6"/>
  <c r="AT409" i="6"/>
  <c r="CX408" i="6"/>
  <c r="BB408" i="6"/>
  <c r="AT408" i="6"/>
  <c r="CX407" i="6"/>
  <c r="BB407" i="6"/>
  <c r="AT407" i="6"/>
  <c r="CX406" i="6"/>
  <c r="BB406" i="6"/>
  <c r="AT406" i="6"/>
  <c r="CX405" i="6"/>
  <c r="AT405" i="6"/>
  <c r="CX404" i="6"/>
  <c r="BB404" i="6"/>
  <c r="AT404" i="6"/>
  <c r="CX403" i="6"/>
  <c r="BB403" i="6"/>
  <c r="AT403" i="6"/>
  <c r="CX402" i="6"/>
  <c r="BB402" i="6"/>
  <c r="AT402" i="6"/>
  <c r="CX401" i="6"/>
  <c r="AY587" i="6"/>
  <c r="AQ566" i="6"/>
  <c r="CW546" i="6"/>
  <c r="CY540" i="6"/>
  <c r="CQ535" i="6"/>
  <c r="CS530" i="6"/>
  <c r="AS527" i="6"/>
  <c r="CQ523" i="6"/>
  <c r="CS520" i="6"/>
  <c r="BA518" i="6"/>
  <c r="AX516" i="6"/>
  <c r="AU514" i="6"/>
  <c r="AR512" i="6"/>
  <c r="DA509" i="6"/>
  <c r="CW507" i="6"/>
  <c r="CT505" i="6"/>
  <c r="CW503" i="6"/>
  <c r="BA502" i="6"/>
  <c r="AS501" i="6"/>
  <c r="CW499" i="6"/>
  <c r="BA498" i="6"/>
  <c r="AS497" i="6"/>
  <c r="CW495" i="6"/>
  <c r="BA494" i="6"/>
  <c r="AS493" i="6"/>
  <c r="CW491" i="6"/>
  <c r="BA490" i="6"/>
  <c r="AS489" i="6"/>
  <c r="CW487" i="6"/>
  <c r="BA486" i="6"/>
  <c r="AS485" i="6"/>
  <c r="CW483" i="6"/>
  <c r="BA482" i="6"/>
  <c r="AS481" i="6"/>
  <c r="CW479" i="6"/>
  <c r="BA478" i="6"/>
  <c r="AS477" i="6"/>
  <c r="CW475" i="6"/>
  <c r="BA474" i="6"/>
  <c r="AS473" i="6"/>
  <c r="CW471" i="6"/>
  <c r="BA470" i="6"/>
  <c r="BA469" i="6"/>
  <c r="AS469" i="6"/>
  <c r="CW468" i="6"/>
  <c r="BA468" i="6"/>
  <c r="AS468" i="6"/>
  <c r="CW467" i="6"/>
  <c r="BA467" i="6"/>
  <c r="AS467" i="6"/>
  <c r="CW466" i="6"/>
  <c r="BA466" i="6"/>
  <c r="AS466" i="6"/>
  <c r="CW465" i="6"/>
  <c r="BA465" i="6"/>
  <c r="AS465" i="6"/>
  <c r="CW464" i="6"/>
  <c r="BA464" i="6"/>
  <c r="AS464" i="6"/>
  <c r="CW463" i="6"/>
  <c r="BA463" i="6"/>
  <c r="AS463" i="6"/>
  <c r="CW462" i="6"/>
  <c r="BA462" i="6"/>
  <c r="AS462" i="6"/>
  <c r="CW461" i="6"/>
  <c r="BA461" i="6"/>
  <c r="AS461" i="6"/>
  <c r="CW460" i="6"/>
  <c r="BA460" i="6"/>
  <c r="AS460" i="6"/>
  <c r="CW459" i="6"/>
  <c r="BA459" i="6"/>
  <c r="AS459" i="6"/>
  <c r="CW458" i="6"/>
  <c r="BA458" i="6"/>
  <c r="AS458" i="6"/>
  <c r="CW457" i="6"/>
  <c r="BA457" i="6"/>
  <c r="AS457" i="6"/>
  <c r="CW456" i="6"/>
  <c r="BA456" i="6"/>
  <c r="AS456" i="6"/>
  <c r="CW455" i="6"/>
  <c r="BA455" i="6"/>
  <c r="AS455" i="6"/>
  <c r="CW454" i="6"/>
  <c r="BA454" i="6"/>
  <c r="AS454" i="6"/>
  <c r="CW453" i="6"/>
  <c r="BA453" i="6"/>
  <c r="AS453" i="6"/>
  <c r="CW452" i="6"/>
  <c r="BA452" i="6"/>
  <c r="AS452" i="6"/>
  <c r="CW451" i="6"/>
  <c r="BA451" i="6"/>
  <c r="AS451" i="6"/>
  <c r="CW450" i="6"/>
  <c r="BA450" i="6"/>
  <c r="AS450" i="6"/>
  <c r="CW449" i="6"/>
  <c r="BA449" i="6"/>
  <c r="AS449" i="6"/>
  <c r="CW448" i="6"/>
  <c r="BA448" i="6"/>
  <c r="AS448" i="6"/>
  <c r="CW447" i="6"/>
  <c r="BA447" i="6"/>
  <c r="AS447" i="6"/>
  <c r="CW446" i="6"/>
  <c r="BA446" i="6"/>
  <c r="AS446" i="6"/>
  <c r="CW445" i="6"/>
  <c r="BA445" i="6"/>
  <c r="AS445" i="6"/>
  <c r="CW444" i="6"/>
  <c r="BA444" i="6"/>
  <c r="AS444" i="6"/>
  <c r="CW443" i="6"/>
  <c r="BA443" i="6"/>
  <c r="AS443" i="6"/>
  <c r="CW442" i="6"/>
  <c r="BA442" i="6"/>
  <c r="AS442" i="6"/>
  <c r="CW441" i="6"/>
  <c r="BA441" i="6"/>
  <c r="AS441" i="6"/>
  <c r="CW440" i="6"/>
  <c r="BA440" i="6"/>
  <c r="AS440" i="6"/>
  <c r="CW439" i="6"/>
  <c r="BA439" i="6"/>
  <c r="AS439" i="6"/>
  <c r="CW438" i="6"/>
  <c r="BA438" i="6"/>
  <c r="AS438" i="6"/>
  <c r="CW437" i="6"/>
  <c r="BA437" i="6"/>
  <c r="AS437" i="6"/>
  <c r="CW436" i="6"/>
  <c r="BA436" i="6"/>
  <c r="AS436" i="6"/>
  <c r="CW435" i="6"/>
  <c r="BA435" i="6"/>
  <c r="AS435" i="6"/>
  <c r="CW434" i="6"/>
  <c r="BA434" i="6"/>
  <c r="AS434" i="6"/>
  <c r="CW433" i="6"/>
  <c r="BA433" i="6"/>
  <c r="AS433" i="6"/>
  <c r="CW432" i="6"/>
  <c r="BA432" i="6"/>
  <c r="AS432" i="6"/>
  <c r="CW431" i="6"/>
  <c r="BA431" i="6"/>
  <c r="AS431" i="6"/>
  <c r="CW430" i="6"/>
  <c r="BA430" i="6"/>
  <c r="AS430" i="6"/>
  <c r="CW429" i="6"/>
  <c r="BA429" i="6"/>
  <c r="AS429" i="6"/>
  <c r="CW428" i="6"/>
  <c r="BA428" i="6"/>
  <c r="AS428" i="6"/>
  <c r="CW427" i="6"/>
  <c r="BA427" i="6"/>
  <c r="AS427" i="6"/>
  <c r="CW426" i="6"/>
  <c r="BA426" i="6"/>
  <c r="AS426" i="6"/>
  <c r="CW425" i="6"/>
  <c r="BA425" i="6"/>
  <c r="AS425" i="6"/>
  <c r="CW424" i="6"/>
  <c r="BA424" i="6"/>
  <c r="AS424" i="6"/>
  <c r="CW423" i="6"/>
  <c r="BA423" i="6"/>
  <c r="AS423" i="6"/>
  <c r="CW422" i="6"/>
  <c r="BA422" i="6"/>
  <c r="AS422" i="6"/>
  <c r="CW421" i="6"/>
  <c r="BA421" i="6"/>
  <c r="AS421" i="6"/>
  <c r="CW420" i="6"/>
  <c r="BA420" i="6"/>
  <c r="AS420" i="6"/>
  <c r="CW419" i="6"/>
  <c r="BA419" i="6"/>
  <c r="AS419" i="6"/>
  <c r="CW418" i="6"/>
  <c r="BA418" i="6"/>
  <c r="AS418" i="6"/>
  <c r="CW417" i="6"/>
  <c r="BA417" i="6"/>
  <c r="AS417" i="6"/>
  <c r="CW416" i="6"/>
  <c r="BA416" i="6"/>
  <c r="AS416" i="6"/>
  <c r="CW415" i="6"/>
  <c r="BA415" i="6"/>
  <c r="AS415" i="6"/>
  <c r="CW414" i="6"/>
  <c r="BA414" i="6"/>
  <c r="AS414" i="6"/>
  <c r="CW413" i="6"/>
  <c r="BA413" i="6"/>
  <c r="AS413" i="6"/>
  <c r="CW412" i="6"/>
  <c r="BA412" i="6"/>
  <c r="AS412" i="6"/>
  <c r="CW411" i="6"/>
  <c r="BA411" i="6"/>
  <c r="AS411" i="6"/>
  <c r="CW410" i="6"/>
  <c r="BA410" i="6"/>
  <c r="AS410" i="6"/>
  <c r="CW409" i="6"/>
  <c r="BA409" i="6"/>
  <c r="AS409" i="6"/>
  <c r="CW408" i="6"/>
  <c r="BA408" i="6"/>
  <c r="AS408" i="6"/>
  <c r="CW407" i="6"/>
  <c r="BA407" i="6"/>
  <c r="AS407" i="6"/>
  <c r="CW406" i="6"/>
  <c r="BA406" i="6"/>
  <c r="AS406" i="6"/>
  <c r="CW405" i="6"/>
  <c r="BA405" i="6"/>
  <c r="AS405" i="6"/>
  <c r="CW404" i="6"/>
  <c r="BA404" i="6"/>
  <c r="AS404" i="6"/>
  <c r="CW403" i="6"/>
  <c r="BA403" i="6"/>
  <c r="AS403" i="6"/>
  <c r="CW402" i="6"/>
  <c r="BA402" i="6"/>
  <c r="AS402" i="6"/>
  <c r="CW401" i="6"/>
  <c r="BA401" i="6"/>
  <c r="AS401" i="6"/>
  <c r="CW400" i="6"/>
  <c r="BA400" i="6"/>
  <c r="AS400" i="6"/>
  <c r="CW399" i="6"/>
  <c r="BA399" i="6"/>
  <c r="AS399" i="6"/>
  <c r="CW398" i="6"/>
  <c r="BA398" i="6"/>
  <c r="AS398" i="6"/>
  <c r="CW397" i="6"/>
  <c r="BA397" i="6"/>
  <c r="AS397" i="6"/>
  <c r="CW396" i="6"/>
  <c r="BA396" i="6"/>
  <c r="AS396" i="6"/>
  <c r="CW395" i="6"/>
  <c r="BA395" i="6"/>
  <c r="AS395" i="6"/>
  <c r="CW394" i="6"/>
  <c r="BA394" i="6"/>
  <c r="AS394" i="6"/>
  <c r="CW393" i="6"/>
  <c r="BA393" i="6"/>
  <c r="AS393" i="6"/>
  <c r="CW392" i="6"/>
  <c r="BA392" i="6"/>
  <c r="AS392" i="6"/>
  <c r="CW391" i="6"/>
  <c r="BA391" i="6"/>
  <c r="AS391" i="6"/>
  <c r="CW390" i="6"/>
  <c r="BA390" i="6"/>
  <c r="AS390" i="6"/>
  <c r="CW389" i="6"/>
  <c r="BA389" i="6"/>
  <c r="AS389" i="6"/>
  <c r="CW388" i="6"/>
  <c r="BA388" i="6"/>
  <c r="AS388" i="6"/>
  <c r="CW387" i="6"/>
  <c r="BA387" i="6"/>
  <c r="AS387" i="6"/>
  <c r="CW386" i="6"/>
  <c r="BA386" i="6"/>
  <c r="AS386" i="6"/>
  <c r="CW385" i="6"/>
  <c r="BA385" i="6"/>
  <c r="AS385" i="6"/>
  <c r="CW384" i="6"/>
  <c r="BA384" i="6"/>
  <c r="AS384" i="6"/>
  <c r="CW383" i="6"/>
  <c r="BA383" i="6"/>
  <c r="AS383" i="6"/>
  <c r="CW382" i="6"/>
  <c r="BA382" i="6"/>
  <c r="AS382" i="6"/>
  <c r="CW381" i="6"/>
  <c r="BA381" i="6"/>
  <c r="AS381" i="6"/>
  <c r="CW380" i="6"/>
  <c r="BA380" i="6"/>
  <c r="AS380" i="6"/>
  <c r="CW379" i="6"/>
  <c r="BA379" i="6"/>
  <c r="AS379" i="6"/>
  <c r="CW378" i="6"/>
  <c r="BA378" i="6"/>
  <c r="AS378" i="6"/>
  <c r="CW377" i="6"/>
  <c r="BA377" i="6"/>
  <c r="AS377" i="6"/>
  <c r="CW376" i="6"/>
  <c r="BA376" i="6"/>
  <c r="AS376" i="6"/>
  <c r="CW375" i="6"/>
  <c r="BA375" i="6"/>
  <c r="AS375" i="6"/>
  <c r="CW374" i="6"/>
  <c r="BA374" i="6"/>
  <c r="AS374" i="6"/>
  <c r="CW373" i="6"/>
  <c r="BA373" i="6"/>
  <c r="AS373" i="6"/>
  <c r="CW372" i="6"/>
  <c r="BA372" i="6"/>
  <c r="AS372" i="6"/>
  <c r="CW371" i="6"/>
  <c r="BA371" i="6"/>
  <c r="AS371" i="6"/>
  <c r="CW370" i="6"/>
  <c r="BA370" i="6"/>
  <c r="AS370" i="6"/>
  <c r="AQ582" i="6"/>
  <c r="CU560" i="6"/>
  <c r="CY544" i="6"/>
  <c r="CQ539" i="6"/>
  <c r="AU534" i="6"/>
  <c r="CW529" i="6"/>
  <c r="AU526" i="6"/>
  <c r="CS522" i="6"/>
  <c r="DA517" i="6"/>
  <c r="CW515" i="6"/>
  <c r="CT513" i="6"/>
  <c r="CQ511" i="6"/>
  <c r="AZ509" i="6"/>
  <c r="AW507" i="6"/>
  <c r="AS505" i="6"/>
  <c r="BA503" i="6"/>
  <c r="AS502" i="6"/>
  <c r="CW500" i="6"/>
  <c r="BA499" i="6"/>
  <c r="AS498" i="6"/>
  <c r="CW496" i="6"/>
  <c r="BA495" i="6"/>
  <c r="AS494" i="6"/>
  <c r="CW492" i="6"/>
  <c r="BA491" i="6"/>
  <c r="AS490" i="6"/>
  <c r="CW488" i="6"/>
  <c r="BA487" i="6"/>
  <c r="AS486" i="6"/>
  <c r="CW484" i="6"/>
  <c r="BA483" i="6"/>
  <c r="AS482" i="6"/>
  <c r="CW480" i="6"/>
  <c r="BA479" i="6"/>
  <c r="AS478" i="6"/>
  <c r="CW476" i="6"/>
  <c r="BA475" i="6"/>
  <c r="AS474" i="6"/>
  <c r="CW472" i="6"/>
  <c r="BA471" i="6"/>
  <c r="AS470" i="6"/>
  <c r="AY469" i="6"/>
  <c r="AQ469" i="6"/>
  <c r="CU468" i="6"/>
  <c r="AY468" i="6"/>
  <c r="AQ468" i="6"/>
  <c r="CU467" i="6"/>
  <c r="AY467" i="6"/>
  <c r="AQ467" i="6"/>
  <c r="CU466" i="6"/>
  <c r="AY466" i="6"/>
  <c r="AQ466" i="6"/>
  <c r="CU465" i="6"/>
  <c r="AY465" i="6"/>
  <c r="AQ465" i="6"/>
  <c r="CU464" i="6"/>
  <c r="AY464" i="6"/>
  <c r="AQ464" i="6"/>
  <c r="CU463" i="6"/>
  <c r="AY463" i="6"/>
  <c r="AQ463" i="6"/>
  <c r="CU462" i="6"/>
  <c r="AY462" i="6"/>
  <c r="AQ462" i="6"/>
  <c r="CU461" i="6"/>
  <c r="AY461" i="6"/>
  <c r="AQ461" i="6"/>
  <c r="CU460" i="6"/>
  <c r="AY460" i="6"/>
  <c r="AQ460" i="6"/>
  <c r="CU459" i="6"/>
  <c r="AY459" i="6"/>
  <c r="AQ459" i="6"/>
  <c r="CU458" i="6"/>
  <c r="AY458" i="6"/>
  <c r="AQ458" i="6"/>
  <c r="CU457" i="6"/>
  <c r="AY457" i="6"/>
  <c r="AQ457" i="6"/>
  <c r="CU456" i="6"/>
  <c r="AY456" i="6"/>
  <c r="AQ456" i="6"/>
  <c r="CU455" i="6"/>
  <c r="AY455" i="6"/>
  <c r="AQ455" i="6"/>
  <c r="CU454" i="6"/>
  <c r="AY454" i="6"/>
  <c r="AQ454" i="6"/>
  <c r="CU453" i="6"/>
  <c r="AY453" i="6"/>
  <c r="AQ453" i="6"/>
  <c r="CU452" i="6"/>
  <c r="AY452" i="6"/>
  <c r="AQ452" i="6"/>
  <c r="CU451" i="6"/>
  <c r="AY451" i="6"/>
  <c r="AQ451" i="6"/>
  <c r="CU450" i="6"/>
  <c r="AY450" i="6"/>
  <c r="AQ450" i="6"/>
  <c r="CU449" i="6"/>
  <c r="AY449" i="6"/>
  <c r="AQ449" i="6"/>
  <c r="CU448" i="6"/>
  <c r="AY448" i="6"/>
  <c r="AQ448" i="6"/>
  <c r="CU447" i="6"/>
  <c r="AY447" i="6"/>
  <c r="AQ447" i="6"/>
  <c r="CU446" i="6"/>
  <c r="AY446" i="6"/>
  <c r="AQ446" i="6"/>
  <c r="CU445" i="6"/>
  <c r="AY445" i="6"/>
  <c r="AQ445" i="6"/>
  <c r="CU444" i="6"/>
  <c r="AY444" i="6"/>
  <c r="AQ444" i="6"/>
  <c r="CU443" i="6"/>
  <c r="AY443" i="6"/>
  <c r="AQ443" i="6"/>
  <c r="CU442" i="6"/>
  <c r="AY442" i="6"/>
  <c r="AQ442" i="6"/>
  <c r="CU441" i="6"/>
  <c r="AY441" i="6"/>
  <c r="AQ441" i="6"/>
  <c r="CU440" i="6"/>
  <c r="AY440" i="6"/>
  <c r="AQ440" i="6"/>
  <c r="CU439" i="6"/>
  <c r="AY439" i="6"/>
  <c r="AQ439" i="6"/>
  <c r="CU438" i="6"/>
  <c r="AY438" i="6"/>
  <c r="AQ438" i="6"/>
  <c r="CU437" i="6"/>
  <c r="AY437" i="6"/>
  <c r="AQ437" i="6"/>
  <c r="CU436" i="6"/>
  <c r="AY436" i="6"/>
  <c r="AQ436" i="6"/>
  <c r="CU435" i="6"/>
  <c r="AY435" i="6"/>
  <c r="AQ435" i="6"/>
  <c r="CU434" i="6"/>
  <c r="AY434" i="6"/>
  <c r="AQ434" i="6"/>
  <c r="CU433" i="6"/>
  <c r="AY433" i="6"/>
  <c r="AQ433" i="6"/>
  <c r="CU432" i="6"/>
  <c r="AY432" i="6"/>
  <c r="AQ432" i="6"/>
  <c r="CU431" i="6"/>
  <c r="AY431" i="6"/>
  <c r="AQ431" i="6"/>
  <c r="CU430" i="6"/>
  <c r="AY430" i="6"/>
  <c r="AQ430" i="6"/>
  <c r="CU429" i="6"/>
  <c r="AY429" i="6"/>
  <c r="AQ429" i="6"/>
  <c r="CU428" i="6"/>
  <c r="AY428" i="6"/>
  <c r="AQ428" i="6"/>
  <c r="CU427" i="6"/>
  <c r="AY427" i="6"/>
  <c r="AQ427" i="6"/>
  <c r="CU426" i="6"/>
  <c r="AY426" i="6"/>
  <c r="AQ426" i="6"/>
  <c r="CU425" i="6"/>
  <c r="AY425" i="6"/>
  <c r="AQ425" i="6"/>
  <c r="CU424" i="6"/>
  <c r="AY424" i="6"/>
  <c r="AQ424" i="6"/>
  <c r="CU423" i="6"/>
  <c r="AY423" i="6"/>
  <c r="AQ423" i="6"/>
  <c r="CU422" i="6"/>
  <c r="AY422" i="6"/>
  <c r="AQ422" i="6"/>
  <c r="CU421" i="6"/>
  <c r="AY421" i="6"/>
  <c r="AQ421" i="6"/>
  <c r="CU420" i="6"/>
  <c r="AY420" i="6"/>
  <c r="AQ420" i="6"/>
  <c r="CU419" i="6"/>
  <c r="AY419" i="6"/>
  <c r="AQ419" i="6"/>
  <c r="CU418" i="6"/>
  <c r="AY418" i="6"/>
  <c r="AQ418" i="6"/>
  <c r="CU417" i="6"/>
  <c r="AY417" i="6"/>
  <c r="AQ417" i="6"/>
  <c r="CU416" i="6"/>
  <c r="AY416" i="6"/>
  <c r="AQ416" i="6"/>
  <c r="CU415" i="6"/>
  <c r="AY415" i="6"/>
  <c r="AQ415" i="6"/>
  <c r="CU414" i="6"/>
  <c r="AY414" i="6"/>
  <c r="AQ414" i="6"/>
  <c r="CU413" i="6"/>
  <c r="AY413" i="6"/>
  <c r="AQ413" i="6"/>
  <c r="CU412" i="6"/>
  <c r="AY412" i="6"/>
  <c r="AQ412" i="6"/>
  <c r="CU411" i="6"/>
  <c r="AY411" i="6"/>
  <c r="AQ411" i="6"/>
  <c r="CU410" i="6"/>
  <c r="AY410" i="6"/>
  <c r="AQ410" i="6"/>
  <c r="CU409" i="6"/>
  <c r="AY409" i="6"/>
  <c r="AQ409" i="6"/>
  <c r="CU408" i="6"/>
  <c r="AY408" i="6"/>
  <c r="AQ408" i="6"/>
  <c r="CU407" i="6"/>
  <c r="AY407" i="6"/>
  <c r="AQ407" i="6"/>
  <c r="CU406" i="6"/>
  <c r="AY406" i="6"/>
  <c r="AQ406" i="6"/>
  <c r="CU405" i="6"/>
  <c r="AY405" i="6"/>
  <c r="AQ405" i="6"/>
  <c r="CU404" i="6"/>
  <c r="AY404" i="6"/>
  <c r="AQ404" i="6"/>
  <c r="CU403" i="6"/>
  <c r="AY403" i="6"/>
  <c r="AQ403" i="6"/>
  <c r="CU402" i="6"/>
  <c r="AY402" i="6"/>
  <c r="AQ402" i="6"/>
  <c r="CU401" i="6"/>
  <c r="AY401" i="6"/>
  <c r="AQ401" i="6"/>
  <c r="CU400" i="6"/>
  <c r="AY400" i="6"/>
  <c r="AQ400" i="6"/>
  <c r="CU399" i="6"/>
  <c r="AY399" i="6"/>
  <c r="AQ399" i="6"/>
  <c r="CU398" i="6"/>
  <c r="AY398" i="6"/>
  <c r="AQ398" i="6"/>
  <c r="CU397" i="6"/>
  <c r="AY397" i="6"/>
  <c r="AQ397" i="6"/>
  <c r="CU396" i="6"/>
  <c r="AY396" i="6"/>
  <c r="AQ396" i="6"/>
  <c r="CU395" i="6"/>
  <c r="AY395" i="6"/>
  <c r="AQ395" i="6"/>
  <c r="CU394" i="6"/>
  <c r="AY394" i="6"/>
  <c r="AQ394" i="6"/>
  <c r="CU393" i="6"/>
  <c r="AY393" i="6"/>
  <c r="AQ393" i="6"/>
  <c r="CU392" i="6"/>
  <c r="AY392" i="6"/>
  <c r="AQ392" i="6"/>
  <c r="CU391" i="6"/>
  <c r="AY391" i="6"/>
  <c r="AQ391" i="6"/>
  <c r="CU390" i="6"/>
  <c r="AY390" i="6"/>
  <c r="AQ390" i="6"/>
  <c r="CU389" i="6"/>
  <c r="AY389" i="6"/>
  <c r="AQ389" i="6"/>
  <c r="CU388" i="6"/>
  <c r="AY388" i="6"/>
  <c r="AQ388" i="6"/>
  <c r="CU387" i="6"/>
  <c r="AY387" i="6"/>
  <c r="AQ387" i="6"/>
  <c r="CU386" i="6"/>
  <c r="AY386" i="6"/>
  <c r="AQ386" i="6"/>
  <c r="CU385" i="6"/>
  <c r="AY385" i="6"/>
  <c r="AQ385" i="6"/>
  <c r="CU384" i="6"/>
  <c r="AY384" i="6"/>
  <c r="AQ384" i="6"/>
  <c r="CU383" i="6"/>
  <c r="AY383" i="6"/>
  <c r="AQ383" i="6"/>
  <c r="CU382" i="6"/>
  <c r="AY382" i="6"/>
  <c r="AQ382" i="6"/>
  <c r="CU381" i="6"/>
  <c r="AY381" i="6"/>
  <c r="AQ381" i="6"/>
  <c r="CU380" i="6"/>
  <c r="AY380" i="6"/>
  <c r="AQ380" i="6"/>
  <c r="CU379" i="6"/>
  <c r="AY379" i="6"/>
  <c r="AQ379" i="6"/>
  <c r="CU378" i="6"/>
  <c r="AY378" i="6"/>
  <c r="AQ378" i="6"/>
  <c r="CU377" i="6"/>
  <c r="AY377" i="6"/>
  <c r="AQ377" i="6"/>
  <c r="CU376" i="6"/>
  <c r="AY376" i="6"/>
  <c r="AQ376" i="6"/>
  <c r="CU375" i="6"/>
  <c r="AY375" i="6"/>
  <c r="AQ375" i="6"/>
  <c r="CU374" i="6"/>
  <c r="AY374" i="6"/>
  <c r="AQ374" i="6"/>
  <c r="AQ586" i="6"/>
  <c r="AU535" i="6"/>
  <c r="BA520" i="6"/>
  <c r="DA511" i="6"/>
  <c r="CU503" i="6"/>
  <c r="AY498" i="6"/>
  <c r="AQ493" i="6"/>
  <c r="CU487" i="6"/>
  <c r="AY482" i="6"/>
  <c r="AQ477" i="6"/>
  <c r="CU471" i="6"/>
  <c r="CV468" i="6"/>
  <c r="AZ467" i="6"/>
  <c r="CV464" i="6"/>
  <c r="AZ463" i="6"/>
  <c r="AR462" i="6"/>
  <c r="CV460" i="6"/>
  <c r="AZ459" i="6"/>
  <c r="CV456" i="6"/>
  <c r="AZ455" i="6"/>
  <c r="AR454" i="6"/>
  <c r="CV452" i="6"/>
  <c r="AZ451" i="6"/>
  <c r="AR450" i="6"/>
  <c r="CV448" i="6"/>
  <c r="AZ447" i="6"/>
  <c r="AR446" i="6"/>
  <c r="CV444" i="6"/>
  <c r="AZ443" i="6"/>
  <c r="AR442" i="6"/>
  <c r="CV440" i="6"/>
  <c r="AZ439" i="6"/>
  <c r="AR438" i="6"/>
  <c r="CV436" i="6"/>
  <c r="AZ435" i="6"/>
  <c r="AR434" i="6"/>
  <c r="AZ431" i="6"/>
  <c r="AR430" i="6"/>
  <c r="AZ427" i="6"/>
  <c r="AR426" i="6"/>
  <c r="CV424" i="6"/>
  <c r="AR422" i="6"/>
  <c r="CV420" i="6"/>
  <c r="AZ419" i="6"/>
  <c r="AR418" i="6"/>
  <c r="CV416" i="6"/>
  <c r="AR414" i="6"/>
  <c r="CV412" i="6"/>
  <c r="AZ411" i="6"/>
  <c r="AR410" i="6"/>
  <c r="CV408" i="6"/>
  <c r="AZ407" i="6"/>
  <c r="AR406" i="6"/>
  <c r="CV404" i="6"/>
  <c r="AZ403" i="6"/>
  <c r="AR402" i="6"/>
  <c r="AR401" i="6"/>
  <c r="AT400" i="6"/>
  <c r="AX399" i="6"/>
  <c r="BB397" i="6"/>
  <c r="CT396" i="6"/>
  <c r="CX395" i="6"/>
  <c r="AT395" i="6"/>
  <c r="BB394" i="6"/>
  <c r="CX393" i="6"/>
  <c r="AT393" i="6"/>
  <c r="BB392" i="6"/>
  <c r="CX391" i="6"/>
  <c r="AT391" i="6"/>
  <c r="CX389" i="6"/>
  <c r="AT389" i="6"/>
  <c r="BB388" i="6"/>
  <c r="CX387" i="6"/>
  <c r="AT387" i="6"/>
  <c r="BB386" i="6"/>
  <c r="CX385" i="6"/>
  <c r="AT385" i="6"/>
  <c r="CX383" i="6"/>
  <c r="AT383" i="6"/>
  <c r="CX381" i="6"/>
  <c r="AT381" i="6"/>
  <c r="CX379" i="6"/>
  <c r="AT379" i="6"/>
  <c r="BB378" i="6"/>
  <c r="CX377" i="6"/>
  <c r="AT377" i="6"/>
  <c r="BB376" i="6"/>
  <c r="CX375" i="6"/>
  <c r="AU375" i="6"/>
  <c r="CT374" i="6"/>
  <c r="AV374" i="6"/>
  <c r="CX373" i="6"/>
  <c r="AZ373" i="6"/>
  <c r="AQ373" i="6"/>
  <c r="CT372" i="6"/>
  <c r="AW372" i="6"/>
  <c r="CZ371" i="6"/>
  <c r="CQ371" i="6"/>
  <c r="AT371" i="6"/>
  <c r="CV370" i="6"/>
  <c r="AY370" i="6"/>
  <c r="DB369" i="6"/>
  <c r="CT369" i="6"/>
  <c r="AX369" i="6"/>
  <c r="DB368" i="6"/>
  <c r="CT368" i="6"/>
  <c r="AX368" i="6"/>
  <c r="DB367" i="6"/>
  <c r="CT367" i="6"/>
  <c r="AX367" i="6"/>
  <c r="DB366" i="6"/>
  <c r="CT366" i="6"/>
  <c r="AX366" i="6"/>
  <c r="DB365" i="6"/>
  <c r="CT365" i="6"/>
  <c r="AX365" i="6"/>
  <c r="DB364" i="6"/>
  <c r="CT364" i="6"/>
  <c r="AX364" i="6"/>
  <c r="DB363" i="6"/>
  <c r="CT363" i="6"/>
  <c r="AX363" i="6"/>
  <c r="DB362" i="6"/>
  <c r="CT362" i="6"/>
  <c r="AX362" i="6"/>
  <c r="DB361" i="6"/>
  <c r="CT361" i="6"/>
  <c r="AX361" i="6"/>
  <c r="DB360" i="6"/>
  <c r="CT360" i="6"/>
  <c r="AX360" i="6"/>
  <c r="DB359" i="6"/>
  <c r="CT359" i="6"/>
  <c r="AX359" i="6"/>
  <c r="DB358" i="6"/>
  <c r="CT358" i="6"/>
  <c r="AX358" i="6"/>
  <c r="CT357" i="6"/>
  <c r="AX357" i="6"/>
  <c r="DB356" i="6"/>
  <c r="CT356" i="6"/>
  <c r="AX356" i="6"/>
  <c r="DB355" i="6"/>
  <c r="CT355" i="6"/>
  <c r="AX355" i="6"/>
  <c r="DB354" i="6"/>
  <c r="CT354" i="6"/>
  <c r="AX354" i="6"/>
  <c r="DB353" i="6"/>
  <c r="CT353" i="6"/>
  <c r="AX353" i="6"/>
  <c r="DB352" i="6"/>
  <c r="CT352" i="6"/>
  <c r="AX352" i="6"/>
  <c r="CT351" i="6"/>
  <c r="AX351" i="6"/>
  <c r="DB350" i="6"/>
  <c r="CT350" i="6"/>
  <c r="AX350" i="6"/>
  <c r="DB349" i="6"/>
  <c r="CT349" i="6"/>
  <c r="AX349" i="6"/>
  <c r="DB348" i="6"/>
  <c r="CT348" i="6"/>
  <c r="AX348" i="6"/>
  <c r="DB347" i="6"/>
  <c r="CT347" i="6"/>
  <c r="AX347" i="6"/>
  <c r="DB346" i="6"/>
  <c r="CT346" i="6"/>
  <c r="AX346" i="6"/>
  <c r="DB345" i="6"/>
  <c r="CT345" i="6"/>
  <c r="AX345" i="6"/>
  <c r="DB344" i="6"/>
  <c r="CT344" i="6"/>
  <c r="AX344" i="6"/>
  <c r="DB343" i="6"/>
  <c r="CT343" i="6"/>
  <c r="AX343" i="6"/>
  <c r="DB342" i="6"/>
  <c r="CT342" i="6"/>
  <c r="AX342" i="6"/>
  <c r="DB341" i="6"/>
  <c r="CT341" i="6"/>
  <c r="AX341" i="6"/>
  <c r="DB340" i="6"/>
  <c r="CT340" i="6"/>
  <c r="AX340" i="6"/>
  <c r="CT339" i="6"/>
  <c r="AX339" i="6"/>
  <c r="CT338" i="6"/>
  <c r="AX338" i="6"/>
  <c r="DB337" i="6"/>
  <c r="CT337" i="6"/>
  <c r="AX337" i="6"/>
  <c r="DB336" i="6"/>
  <c r="CT336" i="6"/>
  <c r="AX336" i="6"/>
  <c r="DB335" i="6"/>
  <c r="CT335" i="6"/>
  <c r="AX335" i="6"/>
  <c r="CT334" i="6"/>
  <c r="AX334" i="6"/>
  <c r="DB333" i="6"/>
  <c r="CT333" i="6"/>
  <c r="AX333" i="6"/>
  <c r="DB332" i="6"/>
  <c r="CT332" i="6"/>
  <c r="AX332" i="6"/>
  <c r="DB331" i="6"/>
  <c r="CT331" i="6"/>
  <c r="AX331" i="6"/>
  <c r="DB330" i="6"/>
  <c r="CT330" i="6"/>
  <c r="AX330" i="6"/>
  <c r="DB329" i="6"/>
  <c r="CT329" i="6"/>
  <c r="AX329" i="6"/>
  <c r="DB328" i="6"/>
  <c r="CT328" i="6"/>
  <c r="AX328" i="6"/>
  <c r="CT327" i="6"/>
  <c r="AX327" i="6"/>
  <c r="DB326" i="6"/>
  <c r="CT326" i="6"/>
  <c r="AX326" i="6"/>
  <c r="DB325" i="6"/>
  <c r="CT325" i="6"/>
  <c r="AX325" i="6"/>
  <c r="DB324" i="6"/>
  <c r="CT324" i="6"/>
  <c r="AX324" i="6"/>
  <c r="DB323" i="6"/>
  <c r="CT323" i="6"/>
  <c r="AX323" i="6"/>
  <c r="DB322" i="6"/>
  <c r="CT322" i="6"/>
  <c r="AX322" i="6"/>
  <c r="DB321" i="6"/>
  <c r="CT321" i="6"/>
  <c r="AX321" i="6"/>
  <c r="CT320" i="6"/>
  <c r="AX320" i="6"/>
  <c r="DB319" i="6"/>
  <c r="CT319" i="6"/>
  <c r="AX319" i="6"/>
  <c r="DB318" i="6"/>
  <c r="CT318" i="6"/>
  <c r="AX318" i="6"/>
  <c r="DB317" i="6"/>
  <c r="CT317" i="6"/>
  <c r="AX317" i="6"/>
  <c r="DB316" i="6"/>
  <c r="CT316" i="6"/>
  <c r="AX316" i="6"/>
  <c r="CT315" i="6"/>
  <c r="AX315" i="6"/>
  <c r="DB314" i="6"/>
  <c r="CT314" i="6"/>
  <c r="AX314" i="6"/>
  <c r="DB313" i="6"/>
  <c r="CT313" i="6"/>
  <c r="AX313" i="6"/>
  <c r="DB312" i="6"/>
  <c r="CT312" i="6"/>
  <c r="AX312" i="6"/>
  <c r="DB311" i="6"/>
  <c r="CT311" i="6"/>
  <c r="AX311" i="6"/>
  <c r="DB310" i="6"/>
  <c r="CT310" i="6"/>
  <c r="AX310" i="6"/>
  <c r="DB309" i="6"/>
  <c r="CT309" i="6"/>
  <c r="AX309" i="6"/>
  <c r="CT308" i="6"/>
  <c r="AX308" i="6"/>
  <c r="CT307" i="6"/>
  <c r="AX307" i="6"/>
  <c r="DB306" i="6"/>
  <c r="CT306" i="6"/>
  <c r="AX306" i="6"/>
  <c r="DB305" i="6"/>
  <c r="CT305" i="6"/>
  <c r="AX305" i="6"/>
  <c r="CT304" i="6"/>
  <c r="AX304" i="6"/>
  <c r="DB303" i="6"/>
  <c r="CT303" i="6"/>
  <c r="AX303" i="6"/>
  <c r="DB302" i="6"/>
  <c r="CT302" i="6"/>
  <c r="AX302" i="6"/>
  <c r="DB301" i="6"/>
  <c r="CT301" i="6"/>
  <c r="AX301" i="6"/>
  <c r="CT300" i="6"/>
  <c r="AX300" i="6"/>
  <c r="DB299" i="6"/>
  <c r="CT299" i="6"/>
  <c r="AX299" i="6"/>
  <c r="DB298" i="6"/>
  <c r="CT298" i="6"/>
  <c r="AX298" i="6"/>
  <c r="DB297" i="6"/>
  <c r="CT297" i="6"/>
  <c r="AX297" i="6"/>
  <c r="DB296" i="6"/>
  <c r="CT296" i="6"/>
  <c r="AX296" i="6"/>
  <c r="DB295" i="6"/>
  <c r="CT295" i="6"/>
  <c r="AX295" i="6"/>
  <c r="DB294" i="6"/>
  <c r="CT294" i="6"/>
  <c r="AX294" i="6"/>
  <c r="DB293" i="6"/>
  <c r="CU580" i="6"/>
  <c r="CY533" i="6"/>
  <c r="DA519" i="6"/>
  <c r="AZ511" i="6"/>
  <c r="AY503" i="6"/>
  <c r="AQ498" i="6"/>
  <c r="CU492" i="6"/>
  <c r="AY487" i="6"/>
  <c r="AQ482" i="6"/>
  <c r="CU476" i="6"/>
  <c r="AY471" i="6"/>
  <c r="CT468" i="6"/>
  <c r="AX467" i="6"/>
  <c r="DB465" i="6"/>
  <c r="CT464" i="6"/>
  <c r="AX463" i="6"/>
  <c r="DB461" i="6"/>
  <c r="CT460" i="6"/>
  <c r="AX459" i="6"/>
  <c r="DB457" i="6"/>
  <c r="CT456" i="6"/>
  <c r="AX455" i="6"/>
  <c r="DB453" i="6"/>
  <c r="CT452" i="6"/>
  <c r="AX451" i="6"/>
  <c r="DB449" i="6"/>
  <c r="CT448" i="6"/>
  <c r="AX447" i="6"/>
  <c r="DB445" i="6"/>
  <c r="CT444" i="6"/>
  <c r="AX443" i="6"/>
  <c r="DB441" i="6"/>
  <c r="CT440" i="6"/>
  <c r="AX439" i="6"/>
  <c r="DB437" i="6"/>
  <c r="CT436" i="6"/>
  <c r="AX435" i="6"/>
  <c r="DB433" i="6"/>
  <c r="CT432" i="6"/>
  <c r="AX431" i="6"/>
  <c r="DB429" i="6"/>
  <c r="CT428" i="6"/>
  <c r="AX427" i="6"/>
  <c r="DB425" i="6"/>
  <c r="CT424" i="6"/>
  <c r="AX423" i="6"/>
  <c r="DB421" i="6"/>
  <c r="CT420" i="6"/>
  <c r="AX419" i="6"/>
  <c r="DB417" i="6"/>
  <c r="CT416" i="6"/>
  <c r="AX415" i="6"/>
  <c r="DB413" i="6"/>
  <c r="CT412" i="6"/>
  <c r="AX411" i="6"/>
  <c r="DB409" i="6"/>
  <c r="CT408" i="6"/>
  <c r="AX407" i="6"/>
  <c r="CT404" i="6"/>
  <c r="AX403" i="6"/>
  <c r="DB401" i="6"/>
  <c r="DB400" i="6"/>
  <c r="AR400" i="6"/>
  <c r="AT399" i="6"/>
  <c r="AX398" i="6"/>
  <c r="AZ397" i="6"/>
  <c r="BB396" i="6"/>
  <c r="CV395" i="6"/>
  <c r="AR395" i="6"/>
  <c r="AZ394" i="6"/>
  <c r="CV393" i="6"/>
  <c r="AR393" i="6"/>
  <c r="AZ392" i="6"/>
  <c r="CV391" i="6"/>
  <c r="AR391" i="6"/>
  <c r="CV389" i="6"/>
  <c r="AR389" i="6"/>
  <c r="AZ388" i="6"/>
  <c r="CV387" i="6"/>
  <c r="AR387" i="6"/>
  <c r="AZ386" i="6"/>
  <c r="CV385" i="6"/>
  <c r="AR385" i="6"/>
  <c r="CV383" i="6"/>
  <c r="AR383" i="6"/>
  <c r="CV381" i="6"/>
  <c r="AR381" i="6"/>
  <c r="CV379" i="6"/>
  <c r="AZ378" i="6"/>
  <c r="CV377" i="6"/>
  <c r="AR377" i="6"/>
  <c r="AZ376" i="6"/>
  <c r="CV375" i="6"/>
  <c r="AT375" i="6"/>
  <c r="CS374" i="6"/>
  <c r="AU374" i="6"/>
  <c r="CV373" i="6"/>
  <c r="AY373" i="6"/>
  <c r="CS372" i="6"/>
  <c r="CY371" i="6"/>
  <c r="BB371" i="6"/>
  <c r="AR371" i="6"/>
  <c r="CU370" i="6"/>
  <c r="AX370" i="6"/>
  <c r="DA369" i="6"/>
  <c r="CS369" i="6"/>
  <c r="AW369" i="6"/>
  <c r="DA368" i="6"/>
  <c r="CS368" i="6"/>
  <c r="AW368" i="6"/>
  <c r="DA367" i="6"/>
  <c r="CS367" i="6"/>
  <c r="AW367" i="6"/>
  <c r="DA366" i="6"/>
  <c r="CS366" i="6"/>
  <c r="AW366" i="6"/>
  <c r="DA365" i="6"/>
  <c r="CS365" i="6"/>
  <c r="AW365" i="6"/>
  <c r="DA364" i="6"/>
  <c r="CS364" i="6"/>
  <c r="AW364" i="6"/>
  <c r="DA363" i="6"/>
  <c r="CS363" i="6"/>
  <c r="AW363" i="6"/>
  <c r="DA362" i="6"/>
  <c r="CS362" i="6"/>
  <c r="AW362" i="6"/>
  <c r="DA361" i="6"/>
  <c r="CS361" i="6"/>
  <c r="AW361" i="6"/>
  <c r="DA360" i="6"/>
  <c r="CS360" i="6"/>
  <c r="AW360" i="6"/>
  <c r="DA359" i="6"/>
  <c r="CS359" i="6"/>
  <c r="AW359" i="6"/>
  <c r="DA358" i="6"/>
  <c r="CS358" i="6"/>
  <c r="AW358" i="6"/>
  <c r="DA357" i="6"/>
  <c r="CS357" i="6"/>
  <c r="AW357" i="6"/>
  <c r="DA356" i="6"/>
  <c r="CS356" i="6"/>
  <c r="AW356" i="6"/>
  <c r="DA355" i="6"/>
  <c r="CS355" i="6"/>
  <c r="AW355" i="6"/>
  <c r="DA354" i="6"/>
  <c r="CS354" i="6"/>
  <c r="AW354" i="6"/>
  <c r="DA353" i="6"/>
  <c r="CS353" i="6"/>
  <c r="AW353" i="6"/>
  <c r="DA352" i="6"/>
  <c r="CS352" i="6"/>
  <c r="AW352" i="6"/>
  <c r="DA351" i="6"/>
  <c r="CS351" i="6"/>
  <c r="AW351" i="6"/>
  <c r="DA350" i="6"/>
  <c r="CS350" i="6"/>
  <c r="AW350" i="6"/>
  <c r="DA349" i="6"/>
  <c r="CS349" i="6"/>
  <c r="AW349" i="6"/>
  <c r="DA348" i="6"/>
  <c r="CS348" i="6"/>
  <c r="AW348" i="6"/>
  <c r="DA347" i="6"/>
  <c r="CS347" i="6"/>
  <c r="AW347" i="6"/>
  <c r="DA346" i="6"/>
  <c r="CS346" i="6"/>
  <c r="AW346" i="6"/>
  <c r="DA345" i="6"/>
  <c r="CS345" i="6"/>
  <c r="AW345" i="6"/>
  <c r="DA344" i="6"/>
  <c r="CS344" i="6"/>
  <c r="AW344" i="6"/>
  <c r="DA343" i="6"/>
  <c r="CS343" i="6"/>
  <c r="AW343" i="6"/>
  <c r="DA342" i="6"/>
  <c r="CS342" i="6"/>
  <c r="AW342" i="6"/>
  <c r="DA341" i="6"/>
  <c r="CS341" i="6"/>
  <c r="AW341" i="6"/>
  <c r="DA340" i="6"/>
  <c r="CS340" i="6"/>
  <c r="AW340" i="6"/>
  <c r="DA339" i="6"/>
  <c r="CS339" i="6"/>
  <c r="AW339" i="6"/>
  <c r="DA338" i="6"/>
  <c r="CS338" i="6"/>
  <c r="AW338" i="6"/>
  <c r="DA337" i="6"/>
  <c r="CS337" i="6"/>
  <c r="AW337" i="6"/>
  <c r="DA336" i="6"/>
  <c r="CS336" i="6"/>
  <c r="AW336" i="6"/>
  <c r="DA335" i="6"/>
  <c r="CS335" i="6"/>
  <c r="AW335" i="6"/>
  <c r="DA334" i="6"/>
  <c r="CS334" i="6"/>
  <c r="AW334" i="6"/>
  <c r="DA333" i="6"/>
  <c r="CS333" i="6"/>
  <c r="AW333" i="6"/>
  <c r="DA332" i="6"/>
  <c r="CS332" i="6"/>
  <c r="AW332" i="6"/>
  <c r="DA331" i="6"/>
  <c r="CS331" i="6"/>
  <c r="AW331" i="6"/>
  <c r="DA330" i="6"/>
  <c r="CS330" i="6"/>
  <c r="AW330" i="6"/>
  <c r="DA329" i="6"/>
  <c r="CS329" i="6"/>
  <c r="AW329" i="6"/>
  <c r="DA328" i="6"/>
  <c r="CS328" i="6"/>
  <c r="AW328" i="6"/>
  <c r="DA327" i="6"/>
  <c r="CS327" i="6"/>
  <c r="AW327" i="6"/>
  <c r="DA326" i="6"/>
  <c r="CS326" i="6"/>
  <c r="AW326" i="6"/>
  <c r="DA325" i="6"/>
  <c r="CS325" i="6"/>
  <c r="AW325" i="6"/>
  <c r="DA324" i="6"/>
  <c r="CS324" i="6"/>
  <c r="AW324" i="6"/>
  <c r="DA323" i="6"/>
  <c r="CS323" i="6"/>
  <c r="AW323" i="6"/>
  <c r="DA322" i="6"/>
  <c r="CS322" i="6"/>
  <c r="AW322" i="6"/>
  <c r="DA321" i="6"/>
  <c r="CS321" i="6"/>
  <c r="CU564" i="6"/>
  <c r="BA530" i="6"/>
  <c r="AX518" i="6"/>
  <c r="CW509" i="6"/>
  <c r="AY502" i="6"/>
  <c r="AQ497" i="6"/>
  <c r="CU491" i="6"/>
  <c r="AY486" i="6"/>
  <c r="AQ481" i="6"/>
  <c r="CU475" i="6"/>
  <c r="AY470" i="6"/>
  <c r="AZ468" i="6"/>
  <c r="AR467" i="6"/>
  <c r="CV465" i="6"/>
  <c r="AZ464" i="6"/>
  <c r="AR463" i="6"/>
  <c r="CV461" i="6"/>
  <c r="AZ460" i="6"/>
  <c r="AR459" i="6"/>
  <c r="CV457" i="6"/>
  <c r="AZ456" i="6"/>
  <c r="AR455" i="6"/>
  <c r="CV453" i="6"/>
  <c r="AZ452" i="6"/>
  <c r="AR451" i="6"/>
  <c r="CV449" i="6"/>
  <c r="AZ448" i="6"/>
  <c r="AR447" i="6"/>
  <c r="CV445" i="6"/>
  <c r="AZ444" i="6"/>
  <c r="AR443" i="6"/>
  <c r="CV441" i="6"/>
  <c r="AZ440" i="6"/>
  <c r="AR439" i="6"/>
  <c r="CV437" i="6"/>
  <c r="AZ436" i="6"/>
  <c r="AR435" i="6"/>
  <c r="CV433" i="6"/>
  <c r="AR431" i="6"/>
  <c r="CV429" i="6"/>
  <c r="AR427" i="6"/>
  <c r="CV425" i="6"/>
  <c r="AZ424" i="6"/>
  <c r="CV421" i="6"/>
  <c r="AZ420" i="6"/>
  <c r="AR419" i="6"/>
  <c r="CV417" i="6"/>
  <c r="AZ416" i="6"/>
  <c r="CV413" i="6"/>
  <c r="AZ412" i="6"/>
  <c r="CV409" i="6"/>
  <c r="AZ408" i="6"/>
  <c r="AR407" i="6"/>
  <c r="AZ404" i="6"/>
  <c r="AR403" i="6"/>
  <c r="CV401" i="6"/>
  <c r="CX400" i="6"/>
  <c r="DB399" i="6"/>
  <c r="AR399" i="6"/>
  <c r="AT398" i="6"/>
  <c r="AX397" i="6"/>
  <c r="AZ396" i="6"/>
  <c r="CT395" i="6"/>
  <c r="DB394" i="6"/>
  <c r="AX394" i="6"/>
  <c r="CT393" i="6"/>
  <c r="DB392" i="6"/>
  <c r="AX392" i="6"/>
  <c r="CT391" i="6"/>
  <c r="AX390" i="6"/>
  <c r="CT389" i="6"/>
  <c r="DB388" i="6"/>
  <c r="AX388" i="6"/>
  <c r="CT387" i="6"/>
  <c r="DB386" i="6"/>
  <c r="AX386" i="6"/>
  <c r="CT385" i="6"/>
  <c r="AX384" i="6"/>
  <c r="CT383" i="6"/>
  <c r="AX382" i="6"/>
  <c r="CT381" i="6"/>
  <c r="AX380" i="6"/>
  <c r="CT379" i="6"/>
  <c r="DB378" i="6"/>
  <c r="AX378" i="6"/>
  <c r="CT377" i="6"/>
  <c r="DB376" i="6"/>
  <c r="AX376" i="6"/>
  <c r="CT375" i="6"/>
  <c r="AR375" i="6"/>
  <c r="CR374" i="6"/>
  <c r="AT374" i="6"/>
  <c r="CU373" i="6"/>
  <c r="AX373" i="6"/>
  <c r="DA372" i="6"/>
  <c r="AU372" i="6"/>
  <c r="CX371" i="6"/>
  <c r="AZ371" i="6"/>
  <c r="AQ371" i="6"/>
  <c r="CT370" i="6"/>
  <c r="AW370" i="6"/>
  <c r="CZ369" i="6"/>
  <c r="CR369" i="6"/>
  <c r="AV369" i="6"/>
  <c r="CZ368" i="6"/>
  <c r="CR368" i="6"/>
  <c r="AV368" i="6"/>
  <c r="CZ367" i="6"/>
  <c r="CR367" i="6"/>
  <c r="AV367" i="6"/>
  <c r="CZ366" i="6"/>
  <c r="CR366" i="6"/>
  <c r="AV366" i="6"/>
  <c r="CZ365" i="6"/>
  <c r="CR365" i="6"/>
  <c r="AV365" i="6"/>
  <c r="CZ364" i="6"/>
  <c r="CR364" i="6"/>
  <c r="AV364" i="6"/>
  <c r="CZ363" i="6"/>
  <c r="CR363" i="6"/>
  <c r="AV363" i="6"/>
  <c r="CZ362" i="6"/>
  <c r="CR362" i="6"/>
  <c r="AV362" i="6"/>
  <c r="CZ361" i="6"/>
  <c r="CR361" i="6"/>
  <c r="AV361" i="6"/>
  <c r="CZ360" i="6"/>
  <c r="CR360" i="6"/>
  <c r="AV360" i="6"/>
  <c r="CZ359" i="6"/>
  <c r="CR359" i="6"/>
  <c r="AV359" i="6"/>
  <c r="CZ358" i="6"/>
  <c r="CR358" i="6"/>
  <c r="AV358" i="6"/>
  <c r="CZ356" i="6"/>
  <c r="CR356" i="6"/>
  <c r="AV356" i="6"/>
  <c r="CZ355" i="6"/>
  <c r="CR355" i="6"/>
  <c r="AV355" i="6"/>
  <c r="CZ354" i="6"/>
  <c r="CR354" i="6"/>
  <c r="AV354" i="6"/>
  <c r="CZ353" i="6"/>
  <c r="CR353" i="6"/>
  <c r="AV353" i="6"/>
  <c r="CZ352" i="6"/>
  <c r="CR352" i="6"/>
  <c r="AV352" i="6"/>
  <c r="AV351" i="6"/>
  <c r="CZ350" i="6"/>
  <c r="CR350" i="6"/>
  <c r="AV350" i="6"/>
  <c r="CZ349" i="6"/>
  <c r="CR349" i="6"/>
  <c r="AV349" i="6"/>
  <c r="CZ348" i="6"/>
  <c r="CR348" i="6"/>
  <c r="AV348" i="6"/>
  <c r="CZ347" i="6"/>
  <c r="CR347" i="6"/>
  <c r="AV347" i="6"/>
  <c r="CZ346" i="6"/>
  <c r="CR346" i="6"/>
  <c r="AV346" i="6"/>
  <c r="CZ345" i="6"/>
  <c r="CR345" i="6"/>
  <c r="AV345" i="6"/>
  <c r="CZ344" i="6"/>
  <c r="CR344" i="6"/>
  <c r="AV344" i="6"/>
  <c r="CZ343" i="6"/>
  <c r="CR343" i="6"/>
  <c r="AV343" i="6"/>
  <c r="CZ342" i="6"/>
  <c r="CR342" i="6"/>
  <c r="AV342" i="6"/>
  <c r="CZ341" i="6"/>
  <c r="CR341" i="6"/>
  <c r="AV341" i="6"/>
  <c r="CZ340" i="6"/>
  <c r="CR340" i="6"/>
  <c r="AV340" i="6"/>
  <c r="CZ337" i="6"/>
  <c r="CR337" i="6"/>
  <c r="AV337" i="6"/>
  <c r="CZ336" i="6"/>
  <c r="CR336" i="6"/>
  <c r="AV336" i="6"/>
  <c r="CZ335" i="6"/>
  <c r="CR335" i="6"/>
  <c r="AV335" i="6"/>
  <c r="CZ333" i="6"/>
  <c r="CR333" i="6"/>
  <c r="AV333" i="6"/>
  <c r="CZ332" i="6"/>
  <c r="CR332" i="6"/>
  <c r="AV332" i="6"/>
  <c r="CZ331" i="6"/>
  <c r="CR331" i="6"/>
  <c r="AV331" i="6"/>
  <c r="CZ330" i="6"/>
  <c r="CR330" i="6"/>
  <c r="AV330" i="6"/>
  <c r="CZ329" i="6"/>
  <c r="CR329" i="6"/>
  <c r="AV329" i="6"/>
  <c r="CZ328" i="6"/>
  <c r="CR328" i="6"/>
  <c r="AV328" i="6"/>
  <c r="CZ326" i="6"/>
  <c r="CR326" i="6"/>
  <c r="AV326" i="6"/>
  <c r="CZ325" i="6"/>
  <c r="CR325" i="6"/>
  <c r="AV325" i="6"/>
  <c r="CZ324" i="6"/>
  <c r="CR324" i="6"/>
  <c r="AV324" i="6"/>
  <c r="CZ323" i="6"/>
  <c r="CR323" i="6"/>
  <c r="AV323" i="6"/>
  <c r="CZ322" i="6"/>
  <c r="CR322" i="6"/>
  <c r="AV322" i="6"/>
  <c r="CZ321" i="6"/>
  <c r="CR321" i="6"/>
  <c r="AV321" i="6"/>
  <c r="CZ319" i="6"/>
  <c r="CR319" i="6"/>
  <c r="AV319" i="6"/>
  <c r="CZ318" i="6"/>
  <c r="CR318" i="6"/>
  <c r="AV318" i="6"/>
  <c r="CZ317" i="6"/>
  <c r="CR317" i="6"/>
  <c r="AV317" i="6"/>
  <c r="CZ316" i="6"/>
  <c r="CR316" i="6"/>
  <c r="AV316" i="6"/>
  <c r="CR315" i="6"/>
  <c r="CZ314" i="6"/>
  <c r="CR314" i="6"/>
  <c r="AV314" i="6"/>
  <c r="CZ313" i="6"/>
  <c r="CR313" i="6"/>
  <c r="AV313" i="6"/>
  <c r="CZ312" i="6"/>
  <c r="CR312" i="6"/>
  <c r="AV312" i="6"/>
  <c r="CZ311" i="6"/>
  <c r="CR311" i="6"/>
  <c r="AV311" i="6"/>
  <c r="CZ310" i="6"/>
  <c r="CR310" i="6"/>
  <c r="AV310" i="6"/>
  <c r="CZ309" i="6"/>
  <c r="CR309" i="6"/>
  <c r="AV309" i="6"/>
  <c r="CZ306" i="6"/>
  <c r="CR306" i="6"/>
  <c r="AV306" i="6"/>
  <c r="CZ305" i="6"/>
  <c r="CR305" i="6"/>
  <c r="AV305" i="6"/>
  <c r="CZ303" i="6"/>
  <c r="CR303" i="6"/>
  <c r="AV303" i="6"/>
  <c r="CZ302" i="6"/>
  <c r="CR302" i="6"/>
  <c r="AV302" i="6"/>
  <c r="CZ301" i="6"/>
  <c r="CR301" i="6"/>
  <c r="AV301" i="6"/>
  <c r="CZ299" i="6"/>
  <c r="CR299" i="6"/>
  <c r="AV299" i="6"/>
  <c r="CZ298" i="6"/>
  <c r="CR298" i="6"/>
  <c r="AV298" i="6"/>
  <c r="CZ297" i="6"/>
  <c r="CR297" i="6"/>
  <c r="AV297" i="6"/>
  <c r="CZ296" i="6"/>
  <c r="CR296" i="6"/>
  <c r="AV296" i="6"/>
  <c r="CZ295" i="6"/>
  <c r="CR295" i="6"/>
  <c r="AV295" i="6"/>
  <c r="CZ294" i="6"/>
  <c r="CR294" i="6"/>
  <c r="AV294" i="6"/>
  <c r="AY559" i="6"/>
  <c r="CQ529" i="6"/>
  <c r="CW517" i="6"/>
  <c r="AW509" i="6"/>
  <c r="AQ502" i="6"/>
  <c r="CU496" i="6"/>
  <c r="AY491" i="6"/>
  <c r="AQ486" i="6"/>
  <c r="CU480" i="6"/>
  <c r="AY475" i="6"/>
  <c r="AQ470" i="6"/>
  <c r="AX468" i="6"/>
  <c r="CT465" i="6"/>
  <c r="AX464" i="6"/>
  <c r="DB462" i="6"/>
  <c r="CT461" i="6"/>
  <c r="AX460" i="6"/>
  <c r="CT457" i="6"/>
  <c r="AX456" i="6"/>
  <c r="DB454" i="6"/>
  <c r="CT453" i="6"/>
  <c r="AX452" i="6"/>
  <c r="DB450" i="6"/>
  <c r="CT449" i="6"/>
  <c r="AX448" i="6"/>
  <c r="DB446" i="6"/>
  <c r="CT445" i="6"/>
  <c r="AX444" i="6"/>
  <c r="DB442" i="6"/>
  <c r="CT441" i="6"/>
  <c r="AX440" i="6"/>
  <c r="DB438" i="6"/>
  <c r="CT437" i="6"/>
  <c r="AX436" i="6"/>
  <c r="DB434" i="6"/>
  <c r="CT433" i="6"/>
  <c r="AX432" i="6"/>
  <c r="DB430" i="6"/>
  <c r="CT429" i="6"/>
  <c r="AX428" i="6"/>
  <c r="DB426" i="6"/>
  <c r="CT425" i="6"/>
  <c r="AX424" i="6"/>
  <c r="DB422" i="6"/>
  <c r="CT421" i="6"/>
  <c r="AX420" i="6"/>
  <c r="DB418" i="6"/>
  <c r="CT417" i="6"/>
  <c r="AX416" i="6"/>
  <c r="DB414" i="6"/>
  <c r="CT413" i="6"/>
  <c r="AX412" i="6"/>
  <c r="DB410" i="6"/>
  <c r="CT409" i="6"/>
  <c r="AX408" i="6"/>
  <c r="DB406" i="6"/>
  <c r="CT405" i="6"/>
  <c r="AX404" i="6"/>
  <c r="DB402" i="6"/>
  <c r="CT401" i="6"/>
  <c r="CV400" i="6"/>
  <c r="CX399" i="6"/>
  <c r="AT397" i="6"/>
  <c r="AX396" i="6"/>
  <c r="CR395" i="6"/>
  <c r="CZ394" i="6"/>
  <c r="AV394" i="6"/>
  <c r="CR393" i="6"/>
  <c r="CZ392" i="6"/>
  <c r="AV392" i="6"/>
  <c r="CR391" i="6"/>
  <c r="CR389" i="6"/>
  <c r="CZ388" i="6"/>
  <c r="AV388" i="6"/>
  <c r="CR387" i="6"/>
  <c r="CZ386" i="6"/>
  <c r="AV386" i="6"/>
  <c r="CR385" i="6"/>
  <c r="CR383" i="6"/>
  <c r="CR381" i="6"/>
  <c r="CZ378" i="6"/>
  <c r="AV378" i="6"/>
  <c r="CR377" i="6"/>
  <c r="CZ376" i="6"/>
  <c r="AV376" i="6"/>
  <c r="CR375" i="6"/>
  <c r="DB374" i="6"/>
  <c r="CQ374" i="6"/>
  <c r="AR374" i="6"/>
  <c r="CT373" i="6"/>
  <c r="AW373" i="6"/>
  <c r="CZ372" i="6"/>
  <c r="CQ372" i="6"/>
  <c r="AT372" i="6"/>
  <c r="CV371" i="6"/>
  <c r="AY371" i="6"/>
  <c r="DB370" i="6"/>
  <c r="CS370" i="6"/>
  <c r="AV370" i="6"/>
  <c r="CY369" i="6"/>
  <c r="CQ369" i="6"/>
  <c r="AU369" i="6"/>
  <c r="CY368" i="6"/>
  <c r="CQ368" i="6"/>
  <c r="AU368" i="6"/>
  <c r="CY367" i="6"/>
  <c r="CQ367" i="6"/>
  <c r="AU367" i="6"/>
  <c r="CY366" i="6"/>
  <c r="CQ366" i="6"/>
  <c r="AU366" i="6"/>
  <c r="CY365" i="6"/>
  <c r="CQ365" i="6"/>
  <c r="AU365" i="6"/>
  <c r="CY364" i="6"/>
  <c r="CQ364" i="6"/>
  <c r="AU364" i="6"/>
  <c r="CY363" i="6"/>
  <c r="CQ363" i="6"/>
  <c r="AU363" i="6"/>
  <c r="CY362" i="6"/>
  <c r="CQ362" i="6"/>
  <c r="AU362" i="6"/>
  <c r="CY361" i="6"/>
  <c r="CQ361" i="6"/>
  <c r="AU361" i="6"/>
  <c r="CY360" i="6"/>
  <c r="CQ360" i="6"/>
  <c r="AU360" i="6"/>
  <c r="CY359" i="6"/>
  <c r="CQ359" i="6"/>
  <c r="AU359" i="6"/>
  <c r="CY358" i="6"/>
  <c r="CQ358" i="6"/>
  <c r="AU358" i="6"/>
  <c r="CY357" i="6"/>
  <c r="CQ357" i="6"/>
  <c r="AU357" i="6"/>
  <c r="CY356" i="6"/>
  <c r="CQ356" i="6"/>
  <c r="AU356" i="6"/>
  <c r="CY355" i="6"/>
  <c r="CQ355" i="6"/>
  <c r="AU355" i="6"/>
  <c r="CY354" i="6"/>
  <c r="CQ354" i="6"/>
  <c r="AU354" i="6"/>
  <c r="CY353" i="6"/>
  <c r="CQ353" i="6"/>
  <c r="AU353" i="6"/>
  <c r="CY352" i="6"/>
  <c r="CQ352" i="6"/>
  <c r="AU352" i="6"/>
  <c r="CY351" i="6"/>
  <c r="CQ351" i="6"/>
  <c r="AU351" i="6"/>
  <c r="CY350" i="6"/>
  <c r="CQ350" i="6"/>
  <c r="AU350" i="6"/>
  <c r="CY349" i="6"/>
  <c r="CQ349" i="6"/>
  <c r="AU349" i="6"/>
  <c r="CY348" i="6"/>
  <c r="CQ348" i="6"/>
  <c r="AU348" i="6"/>
  <c r="CY347" i="6"/>
  <c r="CQ347" i="6"/>
  <c r="AU347" i="6"/>
  <c r="CY346" i="6"/>
  <c r="CQ346" i="6"/>
  <c r="AU346" i="6"/>
  <c r="CY345" i="6"/>
  <c r="CQ345" i="6"/>
  <c r="AU345" i="6"/>
  <c r="CY344" i="6"/>
  <c r="CQ344" i="6"/>
  <c r="AU344" i="6"/>
  <c r="CY343" i="6"/>
  <c r="CQ343" i="6"/>
  <c r="AU343" i="6"/>
  <c r="CY342" i="6"/>
  <c r="CQ342" i="6"/>
  <c r="AU342" i="6"/>
  <c r="CY341" i="6"/>
  <c r="CQ341" i="6"/>
  <c r="AU341" i="6"/>
  <c r="CY340" i="6"/>
  <c r="CQ340" i="6"/>
  <c r="AU340" i="6"/>
  <c r="CY339" i="6"/>
  <c r="CQ339" i="6"/>
  <c r="AU339" i="6"/>
  <c r="CY338" i="6"/>
  <c r="CQ338" i="6"/>
  <c r="AU338" i="6"/>
  <c r="CY337" i="6"/>
  <c r="CQ337" i="6"/>
  <c r="AU337" i="6"/>
  <c r="CY336" i="6"/>
  <c r="CQ336" i="6"/>
  <c r="AU336" i="6"/>
  <c r="CY335" i="6"/>
  <c r="CQ335" i="6"/>
  <c r="AU335" i="6"/>
  <c r="CY334" i="6"/>
  <c r="CQ334" i="6"/>
  <c r="AU334" i="6"/>
  <c r="CY333" i="6"/>
  <c r="CQ333" i="6"/>
  <c r="AU333" i="6"/>
  <c r="CY332" i="6"/>
  <c r="CQ332" i="6"/>
  <c r="AU332" i="6"/>
  <c r="CY331" i="6"/>
  <c r="CQ331" i="6"/>
  <c r="AU331" i="6"/>
  <c r="CY330" i="6"/>
  <c r="CQ330" i="6"/>
  <c r="AU330" i="6"/>
  <c r="CY329" i="6"/>
  <c r="CQ329" i="6"/>
  <c r="AU329" i="6"/>
  <c r="CY328" i="6"/>
  <c r="CQ328" i="6"/>
  <c r="AU328" i="6"/>
  <c r="CY327" i="6"/>
  <c r="CQ327" i="6"/>
  <c r="AU327" i="6"/>
  <c r="CY326" i="6"/>
  <c r="CQ326" i="6"/>
  <c r="AU326" i="6"/>
  <c r="CY325" i="6"/>
  <c r="CQ325" i="6"/>
  <c r="AU325" i="6"/>
  <c r="CY324" i="6"/>
  <c r="CQ324" i="6"/>
  <c r="AU324" i="6"/>
  <c r="CY323" i="6"/>
  <c r="CQ323" i="6"/>
  <c r="AU323" i="6"/>
  <c r="CY322" i="6"/>
  <c r="CQ322" i="6"/>
  <c r="AU322" i="6"/>
  <c r="CY321" i="6"/>
  <c r="CQ321" i="6"/>
  <c r="AU321" i="6"/>
  <c r="CY320" i="6"/>
  <c r="CQ320" i="6"/>
  <c r="AU320" i="6"/>
  <c r="CY319" i="6"/>
  <c r="CQ319" i="6"/>
  <c r="AU319" i="6"/>
  <c r="CY318" i="6"/>
  <c r="CQ318" i="6"/>
  <c r="AU318" i="6"/>
  <c r="CY317" i="6"/>
  <c r="CQ317" i="6"/>
  <c r="AU317" i="6"/>
  <c r="CY316" i="6"/>
  <c r="CQ316" i="6"/>
  <c r="AU316" i="6"/>
  <c r="CY315" i="6"/>
  <c r="CQ315" i="6"/>
  <c r="AU315" i="6"/>
  <c r="CY314" i="6"/>
  <c r="CQ314" i="6"/>
  <c r="AU314" i="6"/>
  <c r="CY313" i="6"/>
  <c r="CQ313" i="6"/>
  <c r="AU313" i="6"/>
  <c r="CY312" i="6"/>
  <c r="CQ312" i="6"/>
  <c r="AU312" i="6"/>
  <c r="CY311" i="6"/>
  <c r="CQ311" i="6"/>
  <c r="AU311" i="6"/>
  <c r="CY310" i="6"/>
  <c r="CQ310" i="6"/>
  <c r="AU310" i="6"/>
  <c r="CY309" i="6"/>
  <c r="CQ309" i="6"/>
  <c r="AU309" i="6"/>
  <c r="CY308" i="6"/>
  <c r="CQ308" i="6"/>
  <c r="AU308" i="6"/>
  <c r="CY307" i="6"/>
  <c r="CQ307" i="6"/>
  <c r="AU307" i="6"/>
  <c r="CY306" i="6"/>
  <c r="CQ306" i="6"/>
  <c r="AU306" i="6"/>
  <c r="CY305" i="6"/>
  <c r="CQ305" i="6"/>
  <c r="AU305" i="6"/>
  <c r="CY304" i="6"/>
  <c r="CQ304" i="6"/>
  <c r="AU304" i="6"/>
  <c r="CY303" i="6"/>
  <c r="CQ303" i="6"/>
  <c r="AU303" i="6"/>
  <c r="CY302" i="6"/>
  <c r="CQ302" i="6"/>
  <c r="AU302" i="6"/>
  <c r="CY301" i="6"/>
  <c r="CQ301" i="6"/>
  <c r="AU301" i="6"/>
  <c r="AU546" i="6"/>
  <c r="CY526" i="6"/>
  <c r="AU516" i="6"/>
  <c r="CT507" i="6"/>
  <c r="AQ501" i="6"/>
  <c r="CU495" i="6"/>
  <c r="AY490" i="6"/>
  <c r="AQ485" i="6"/>
  <c r="CU479" i="6"/>
  <c r="AY474" i="6"/>
  <c r="AZ469" i="6"/>
  <c r="AR468" i="6"/>
  <c r="CV466" i="6"/>
  <c r="AZ465" i="6"/>
  <c r="AR464" i="6"/>
  <c r="CV462" i="6"/>
  <c r="AZ461" i="6"/>
  <c r="AR460" i="6"/>
  <c r="AZ457" i="6"/>
  <c r="AR456" i="6"/>
  <c r="CV454" i="6"/>
  <c r="AZ453" i="6"/>
  <c r="AR452" i="6"/>
  <c r="CV450" i="6"/>
  <c r="AZ449" i="6"/>
  <c r="AR448" i="6"/>
  <c r="CV446" i="6"/>
  <c r="AZ445" i="6"/>
  <c r="AR444" i="6"/>
  <c r="CV442" i="6"/>
  <c r="AZ441" i="6"/>
  <c r="AR440" i="6"/>
  <c r="CV438" i="6"/>
  <c r="AZ437" i="6"/>
  <c r="AR436" i="6"/>
  <c r="CV434" i="6"/>
  <c r="AZ433" i="6"/>
  <c r="AR432" i="6"/>
  <c r="CV430" i="6"/>
  <c r="AZ429" i="6"/>
  <c r="CV426" i="6"/>
  <c r="AZ425" i="6"/>
  <c r="AR424" i="6"/>
  <c r="CV422" i="6"/>
  <c r="AZ421" i="6"/>
  <c r="AR420" i="6"/>
  <c r="CV418" i="6"/>
  <c r="AZ417" i="6"/>
  <c r="AR416" i="6"/>
  <c r="CV414" i="6"/>
  <c r="AZ413" i="6"/>
  <c r="AR412" i="6"/>
  <c r="CV410" i="6"/>
  <c r="AZ409" i="6"/>
  <c r="AR408" i="6"/>
  <c r="CV406" i="6"/>
  <c r="AR404" i="6"/>
  <c r="CV402" i="6"/>
  <c r="BB401" i="6"/>
  <c r="CT400" i="6"/>
  <c r="CV399" i="6"/>
  <c r="CX398" i="6"/>
  <c r="DB397" i="6"/>
  <c r="AR397" i="6"/>
  <c r="AT396" i="6"/>
  <c r="BB395" i="6"/>
  <c r="CX394" i="6"/>
  <c r="AT394" i="6"/>
  <c r="BB393" i="6"/>
  <c r="CX392" i="6"/>
  <c r="AT392" i="6"/>
  <c r="BB391" i="6"/>
  <c r="CX390" i="6"/>
  <c r="AT390" i="6"/>
  <c r="BB389" i="6"/>
  <c r="CX388" i="6"/>
  <c r="AT388" i="6"/>
  <c r="BB387" i="6"/>
  <c r="CX386" i="6"/>
  <c r="AT386" i="6"/>
  <c r="BB385" i="6"/>
  <c r="CX384" i="6"/>
  <c r="AT384" i="6"/>
  <c r="BB383" i="6"/>
  <c r="CX382" i="6"/>
  <c r="AT382" i="6"/>
  <c r="BB381" i="6"/>
  <c r="CX380" i="6"/>
  <c r="AT380" i="6"/>
  <c r="CX378" i="6"/>
  <c r="AT378" i="6"/>
  <c r="BB377" i="6"/>
  <c r="CX376" i="6"/>
  <c r="AT376" i="6"/>
  <c r="BB375" i="6"/>
  <c r="CZ374" i="6"/>
  <c r="BB374" i="6"/>
  <c r="DB373" i="6"/>
  <c r="CS373" i="6"/>
  <c r="AV373" i="6"/>
  <c r="CY372" i="6"/>
  <c r="CU371" i="6"/>
  <c r="AX371" i="6"/>
  <c r="DA370" i="6"/>
  <c r="CR370" i="6"/>
  <c r="AU370" i="6"/>
  <c r="CX369" i="6"/>
  <c r="BB369" i="6"/>
  <c r="AT369" i="6"/>
  <c r="CX368" i="6"/>
  <c r="BB368" i="6"/>
  <c r="AT368" i="6"/>
  <c r="CX367" i="6"/>
  <c r="BB367" i="6"/>
  <c r="AT367" i="6"/>
  <c r="CX366" i="6"/>
  <c r="BB366" i="6"/>
  <c r="AT366" i="6"/>
  <c r="CX365" i="6"/>
  <c r="BB365" i="6"/>
  <c r="AT365" i="6"/>
  <c r="CX364" i="6"/>
  <c r="BB364" i="6"/>
  <c r="AT364" i="6"/>
  <c r="CX363" i="6"/>
  <c r="BB363" i="6"/>
  <c r="AT363" i="6"/>
  <c r="CX362" i="6"/>
  <c r="BB362" i="6"/>
  <c r="AT362" i="6"/>
  <c r="CX361" i="6"/>
  <c r="BB361" i="6"/>
  <c r="AT361" i="6"/>
  <c r="CX360" i="6"/>
  <c r="BB360" i="6"/>
  <c r="AT360" i="6"/>
  <c r="CX359" i="6"/>
  <c r="BB359" i="6"/>
  <c r="AT359" i="6"/>
  <c r="CX358" i="6"/>
  <c r="BB358" i="6"/>
  <c r="AT358" i="6"/>
  <c r="CX357" i="6"/>
  <c r="AT357" i="6"/>
  <c r="CX356" i="6"/>
  <c r="BB356" i="6"/>
  <c r="AT356" i="6"/>
  <c r="CX355" i="6"/>
  <c r="BB355" i="6"/>
  <c r="AT355" i="6"/>
  <c r="CX354" i="6"/>
  <c r="BB354" i="6"/>
  <c r="AT354" i="6"/>
  <c r="CX353" i="6"/>
  <c r="BB353" i="6"/>
  <c r="AT353" i="6"/>
  <c r="CX352" i="6"/>
  <c r="BB352" i="6"/>
  <c r="AT352" i="6"/>
  <c r="CX351" i="6"/>
  <c r="AT351" i="6"/>
  <c r="CX350" i="6"/>
  <c r="BB350" i="6"/>
  <c r="AT350" i="6"/>
  <c r="CX349" i="6"/>
  <c r="BB349" i="6"/>
  <c r="AT349" i="6"/>
  <c r="CX348" i="6"/>
  <c r="BB348" i="6"/>
  <c r="AT348" i="6"/>
  <c r="CX347" i="6"/>
  <c r="BB347" i="6"/>
  <c r="AT347" i="6"/>
  <c r="CX346" i="6"/>
  <c r="BB346" i="6"/>
  <c r="AT346" i="6"/>
  <c r="CX345" i="6"/>
  <c r="BB345" i="6"/>
  <c r="AT345" i="6"/>
  <c r="CX344" i="6"/>
  <c r="BB344" i="6"/>
  <c r="AT344" i="6"/>
  <c r="CX343" i="6"/>
  <c r="BB343" i="6"/>
  <c r="AT343" i="6"/>
  <c r="CX342" i="6"/>
  <c r="BB342" i="6"/>
  <c r="AT342" i="6"/>
  <c r="CX341" i="6"/>
  <c r="BB341" i="6"/>
  <c r="AT341" i="6"/>
  <c r="CX340" i="6"/>
  <c r="BB340" i="6"/>
  <c r="AT340" i="6"/>
  <c r="CX339" i="6"/>
  <c r="AT339" i="6"/>
  <c r="CX338" i="6"/>
  <c r="AT338" i="6"/>
  <c r="CX337" i="6"/>
  <c r="BB337" i="6"/>
  <c r="AT337" i="6"/>
  <c r="CX336" i="6"/>
  <c r="BB336" i="6"/>
  <c r="AT336" i="6"/>
  <c r="CX335" i="6"/>
  <c r="BB335" i="6"/>
  <c r="AT335" i="6"/>
  <c r="CX334" i="6"/>
  <c r="AT334" i="6"/>
  <c r="CX333" i="6"/>
  <c r="BB333" i="6"/>
  <c r="AT333" i="6"/>
  <c r="CX332" i="6"/>
  <c r="BB332" i="6"/>
  <c r="AT332" i="6"/>
  <c r="CX331" i="6"/>
  <c r="BB331" i="6"/>
  <c r="AT331" i="6"/>
  <c r="CX330" i="6"/>
  <c r="BB330" i="6"/>
  <c r="AT330" i="6"/>
  <c r="CX329" i="6"/>
  <c r="BB329" i="6"/>
  <c r="AT329" i="6"/>
  <c r="CX328" i="6"/>
  <c r="BB328" i="6"/>
  <c r="AT328" i="6"/>
  <c r="CX327" i="6"/>
  <c r="AT327" i="6"/>
  <c r="CX326" i="6"/>
  <c r="BB326" i="6"/>
  <c r="AT326" i="6"/>
  <c r="CX325" i="6"/>
  <c r="BB325" i="6"/>
  <c r="AT325" i="6"/>
  <c r="CX324" i="6"/>
  <c r="BB324" i="6"/>
  <c r="AT324" i="6"/>
  <c r="CX323" i="6"/>
  <c r="BB323" i="6"/>
  <c r="AT323" i="6"/>
  <c r="CX322" i="6"/>
  <c r="BB322" i="6"/>
  <c r="AT322" i="6"/>
  <c r="CX321" i="6"/>
  <c r="BB321" i="6"/>
  <c r="AT321" i="6"/>
  <c r="CX320" i="6"/>
  <c r="AT320" i="6"/>
  <c r="CX319" i="6"/>
  <c r="BB319" i="6"/>
  <c r="AT319" i="6"/>
  <c r="CX318" i="6"/>
  <c r="BB318" i="6"/>
  <c r="AT318" i="6"/>
  <c r="CX317" i="6"/>
  <c r="BB317" i="6"/>
  <c r="AT317" i="6"/>
  <c r="CX316" i="6"/>
  <c r="BB316" i="6"/>
  <c r="AT316" i="6"/>
  <c r="CX315" i="6"/>
  <c r="AT315" i="6"/>
  <c r="CX314" i="6"/>
  <c r="BB314" i="6"/>
  <c r="AT314" i="6"/>
  <c r="CX313" i="6"/>
  <c r="BB313" i="6"/>
  <c r="AT313" i="6"/>
  <c r="CX312" i="6"/>
  <c r="BB312" i="6"/>
  <c r="AT312" i="6"/>
  <c r="CX311" i="6"/>
  <c r="BB311" i="6"/>
  <c r="AT311" i="6"/>
  <c r="CX310" i="6"/>
  <c r="BB310" i="6"/>
  <c r="AT310" i="6"/>
  <c r="CX309" i="6"/>
  <c r="BB309" i="6"/>
  <c r="AT309" i="6"/>
  <c r="CX308" i="6"/>
  <c r="AT308" i="6"/>
  <c r="CX307" i="6"/>
  <c r="AT307" i="6"/>
  <c r="CX306" i="6"/>
  <c r="BB306" i="6"/>
  <c r="AT306" i="6"/>
  <c r="CX305" i="6"/>
  <c r="BB305" i="6"/>
  <c r="AT305" i="6"/>
  <c r="CX304" i="6"/>
  <c r="AT304" i="6"/>
  <c r="CX303" i="6"/>
  <c r="BB303" i="6"/>
  <c r="AT303" i="6"/>
  <c r="CX302" i="6"/>
  <c r="BB302" i="6"/>
  <c r="AT302" i="6"/>
  <c r="CX301" i="6"/>
  <c r="BB301" i="6"/>
  <c r="AT301" i="6"/>
  <c r="CX300" i="6"/>
  <c r="BB300" i="6"/>
  <c r="AT300" i="6"/>
  <c r="CX299" i="6"/>
  <c r="BB299" i="6"/>
  <c r="AT299" i="6"/>
  <c r="CX298" i="6"/>
  <c r="BB298" i="6"/>
  <c r="AT298" i="6"/>
  <c r="CX297" i="6"/>
  <c r="BB297" i="6"/>
  <c r="AT297" i="6"/>
  <c r="CX296" i="6"/>
  <c r="BB296" i="6"/>
  <c r="AT296" i="6"/>
  <c r="CX295" i="6"/>
  <c r="BB295" i="6"/>
  <c r="AT295" i="6"/>
  <c r="CX294" i="6"/>
  <c r="BB294" i="6"/>
  <c r="AT294" i="6"/>
  <c r="CX293" i="6"/>
  <c r="BB293" i="6"/>
  <c r="AT293" i="6"/>
  <c r="CQ540" i="6"/>
  <c r="AW523" i="6"/>
  <c r="AR514" i="6"/>
  <c r="CQ505" i="6"/>
  <c r="CU499" i="6"/>
  <c r="AY494" i="6"/>
  <c r="AQ489" i="6"/>
  <c r="CU483" i="6"/>
  <c r="AY478" i="6"/>
  <c r="AQ473" i="6"/>
  <c r="AR469" i="6"/>
  <c r="CV467" i="6"/>
  <c r="AR465" i="6"/>
  <c r="CV463" i="6"/>
  <c r="AZ462" i="6"/>
  <c r="AR461" i="6"/>
  <c r="CV459" i="6"/>
  <c r="AR457" i="6"/>
  <c r="CV455" i="6"/>
  <c r="AZ454" i="6"/>
  <c r="AR453" i="6"/>
  <c r="CV451" i="6"/>
  <c r="AZ450" i="6"/>
  <c r="AR449" i="6"/>
  <c r="CV447" i="6"/>
  <c r="AZ446" i="6"/>
  <c r="AR445" i="6"/>
  <c r="CV443" i="6"/>
  <c r="AZ442" i="6"/>
  <c r="AR441" i="6"/>
  <c r="CV439" i="6"/>
  <c r="AZ438" i="6"/>
  <c r="AR437" i="6"/>
  <c r="CV435" i="6"/>
  <c r="AR433" i="6"/>
  <c r="CV431" i="6"/>
  <c r="AZ430" i="6"/>
  <c r="AR429" i="6"/>
  <c r="CV427" i="6"/>
  <c r="AZ426" i="6"/>
  <c r="AR425" i="6"/>
  <c r="AZ422" i="6"/>
  <c r="AR421" i="6"/>
  <c r="CV419" i="6"/>
  <c r="AZ418" i="6"/>
  <c r="AR417" i="6"/>
  <c r="AZ414" i="6"/>
  <c r="AR413" i="6"/>
  <c r="CV411" i="6"/>
  <c r="AZ410" i="6"/>
  <c r="AR409" i="6"/>
  <c r="CV407" i="6"/>
  <c r="AZ406" i="6"/>
  <c r="CV403" i="6"/>
  <c r="AZ402" i="6"/>
  <c r="AX401" i="6"/>
  <c r="AZ400" i="6"/>
  <c r="BB399" i="6"/>
  <c r="CT398" i="6"/>
  <c r="CV397" i="6"/>
  <c r="CX396" i="6"/>
  <c r="DB395" i="6"/>
  <c r="AX395" i="6"/>
  <c r="CT394" i="6"/>
  <c r="DB393" i="6"/>
  <c r="AX393" i="6"/>
  <c r="CT392" i="6"/>
  <c r="DB391" i="6"/>
  <c r="AX391" i="6"/>
  <c r="CT390" i="6"/>
  <c r="DB389" i="6"/>
  <c r="AX389" i="6"/>
  <c r="CT388" i="6"/>
  <c r="DB387" i="6"/>
  <c r="AX387" i="6"/>
  <c r="CT386" i="6"/>
  <c r="DB385" i="6"/>
  <c r="AX385" i="6"/>
  <c r="CT384" i="6"/>
  <c r="DB383" i="6"/>
  <c r="AX383" i="6"/>
  <c r="CT382" i="6"/>
  <c r="DB381" i="6"/>
  <c r="AX381" i="6"/>
  <c r="CT380" i="6"/>
  <c r="AX379" i="6"/>
  <c r="CT378" i="6"/>
  <c r="DB377" i="6"/>
  <c r="AX377" i="6"/>
  <c r="CT376" i="6"/>
  <c r="DB375" i="6"/>
  <c r="AX375" i="6"/>
  <c r="CX374" i="6"/>
  <c r="AX374" i="6"/>
  <c r="CZ373" i="6"/>
  <c r="CQ373" i="6"/>
  <c r="AT373" i="6"/>
  <c r="AY372" i="6"/>
  <c r="DB371" i="6"/>
  <c r="CS371" i="6"/>
  <c r="AV371" i="6"/>
  <c r="CY370" i="6"/>
  <c r="BB370" i="6"/>
  <c r="AR370" i="6"/>
  <c r="CV369" i="6"/>
  <c r="AZ369" i="6"/>
  <c r="AR369" i="6"/>
  <c r="CV368" i="6"/>
  <c r="AZ368" i="6"/>
  <c r="AR368" i="6"/>
  <c r="CV367" i="6"/>
  <c r="AZ367" i="6"/>
  <c r="AR367" i="6"/>
  <c r="CV366" i="6"/>
  <c r="AZ366" i="6"/>
  <c r="AR366" i="6"/>
  <c r="CV365" i="6"/>
  <c r="AZ365" i="6"/>
  <c r="AR365" i="6"/>
  <c r="CV364" i="6"/>
  <c r="AZ364" i="6"/>
  <c r="AR364" i="6"/>
  <c r="CV363" i="6"/>
  <c r="AZ363" i="6"/>
  <c r="AR363" i="6"/>
  <c r="CV362" i="6"/>
  <c r="AZ362" i="6"/>
  <c r="AR362" i="6"/>
  <c r="CV361" i="6"/>
  <c r="AZ361" i="6"/>
  <c r="AR361" i="6"/>
  <c r="CV360" i="6"/>
  <c r="AZ360" i="6"/>
  <c r="AR360" i="6"/>
  <c r="CV359" i="6"/>
  <c r="AZ359" i="6"/>
  <c r="AR359" i="6"/>
  <c r="CV358" i="6"/>
  <c r="AZ358" i="6"/>
  <c r="AR358" i="6"/>
  <c r="CV356" i="6"/>
  <c r="AZ356" i="6"/>
  <c r="AR356" i="6"/>
  <c r="CV355" i="6"/>
  <c r="AZ355" i="6"/>
  <c r="AR355" i="6"/>
  <c r="CV354" i="6"/>
  <c r="AZ354" i="6"/>
  <c r="AR354" i="6"/>
  <c r="CV353" i="6"/>
  <c r="AZ353" i="6"/>
  <c r="AR353" i="6"/>
  <c r="CV352" i="6"/>
  <c r="AZ352" i="6"/>
  <c r="AR352" i="6"/>
  <c r="CV351" i="6"/>
  <c r="CV350" i="6"/>
  <c r="AZ350" i="6"/>
  <c r="AR350" i="6"/>
  <c r="CV349" i="6"/>
  <c r="AZ349" i="6"/>
  <c r="AR349" i="6"/>
  <c r="CV348" i="6"/>
  <c r="AZ348" i="6"/>
  <c r="AR348" i="6"/>
  <c r="CV347" i="6"/>
  <c r="AZ347" i="6"/>
  <c r="AR347" i="6"/>
  <c r="CV346" i="6"/>
  <c r="AZ346" i="6"/>
  <c r="AR346" i="6"/>
  <c r="CV345" i="6"/>
  <c r="AZ345" i="6"/>
  <c r="AR345" i="6"/>
  <c r="CV344" i="6"/>
  <c r="AZ344" i="6"/>
  <c r="AR344" i="6"/>
  <c r="CV343" i="6"/>
  <c r="AZ343" i="6"/>
  <c r="AR343" i="6"/>
  <c r="CV342" i="6"/>
  <c r="AZ342" i="6"/>
  <c r="AR342" i="6"/>
  <c r="CV341" i="6"/>
  <c r="AZ341" i="6"/>
  <c r="AR341" i="6"/>
  <c r="CV340" i="6"/>
  <c r="AZ340" i="6"/>
  <c r="AR340" i="6"/>
  <c r="CV337" i="6"/>
  <c r="AZ337" i="6"/>
  <c r="AR337" i="6"/>
  <c r="CV336" i="6"/>
  <c r="AZ336" i="6"/>
  <c r="AR336" i="6"/>
  <c r="CV335" i="6"/>
  <c r="AZ335" i="6"/>
  <c r="AR335" i="6"/>
  <c r="CV333" i="6"/>
  <c r="AZ333" i="6"/>
  <c r="AR333" i="6"/>
  <c r="CV332" i="6"/>
  <c r="AZ332" i="6"/>
  <c r="AR332" i="6"/>
  <c r="CV331" i="6"/>
  <c r="AZ331" i="6"/>
  <c r="AR331" i="6"/>
  <c r="CV330" i="6"/>
  <c r="AZ330" i="6"/>
  <c r="AR330" i="6"/>
  <c r="CV329" i="6"/>
  <c r="AZ329" i="6"/>
  <c r="AR329" i="6"/>
  <c r="CV328" i="6"/>
  <c r="AZ328" i="6"/>
  <c r="AR328" i="6"/>
  <c r="CV326" i="6"/>
  <c r="AZ326" i="6"/>
  <c r="AR326" i="6"/>
  <c r="CV325" i="6"/>
  <c r="AZ325" i="6"/>
  <c r="AR325" i="6"/>
  <c r="CV324" i="6"/>
  <c r="AZ324" i="6"/>
  <c r="AR324" i="6"/>
  <c r="CV323" i="6"/>
  <c r="AZ323" i="6"/>
  <c r="AR323" i="6"/>
  <c r="CV322" i="6"/>
  <c r="AZ322" i="6"/>
  <c r="AR322" i="6"/>
  <c r="CV321" i="6"/>
  <c r="AZ321" i="6"/>
  <c r="AR321" i="6"/>
  <c r="CV319" i="6"/>
  <c r="AZ319" i="6"/>
  <c r="AR319" i="6"/>
  <c r="CV318" i="6"/>
  <c r="AZ318" i="6"/>
  <c r="AR318" i="6"/>
  <c r="CV317" i="6"/>
  <c r="AZ317" i="6"/>
  <c r="AR317" i="6"/>
  <c r="CV316" i="6"/>
  <c r="AZ316" i="6"/>
  <c r="AR316" i="6"/>
  <c r="AR315" i="6"/>
  <c r="CV314" i="6"/>
  <c r="AZ314" i="6"/>
  <c r="AR314" i="6"/>
  <c r="CV313" i="6"/>
  <c r="AZ313" i="6"/>
  <c r="AR313" i="6"/>
  <c r="CV312" i="6"/>
  <c r="AZ312" i="6"/>
  <c r="AR312" i="6"/>
  <c r="CV311" i="6"/>
  <c r="AZ311" i="6"/>
  <c r="AR311" i="6"/>
  <c r="CV310" i="6"/>
  <c r="AZ310" i="6"/>
  <c r="AR310" i="6"/>
  <c r="CV309" i="6"/>
  <c r="AZ309" i="6"/>
  <c r="AR309" i="6"/>
  <c r="CV306" i="6"/>
  <c r="AZ306" i="6"/>
  <c r="AR306" i="6"/>
  <c r="CV305" i="6"/>
  <c r="AZ305" i="6"/>
  <c r="AR305" i="6"/>
  <c r="CV303" i="6"/>
  <c r="AZ303" i="6"/>
  <c r="AR303" i="6"/>
  <c r="CV302" i="6"/>
  <c r="AZ302" i="6"/>
  <c r="AR302" i="6"/>
  <c r="CV301" i="6"/>
  <c r="AZ301" i="6"/>
  <c r="AR301" i="6"/>
  <c r="AZ300" i="6"/>
  <c r="CV299" i="6"/>
  <c r="AZ299" i="6"/>
  <c r="AR299" i="6"/>
  <c r="CV298" i="6"/>
  <c r="AZ298" i="6"/>
  <c r="AR298" i="6"/>
  <c r="CV297" i="6"/>
  <c r="AZ297" i="6"/>
  <c r="AR297" i="6"/>
  <c r="CV296" i="6"/>
  <c r="AZ296" i="6"/>
  <c r="AR296" i="6"/>
  <c r="CV295" i="6"/>
  <c r="AZ295" i="6"/>
  <c r="AR295" i="6"/>
  <c r="CV294" i="6"/>
  <c r="AZ294" i="6"/>
  <c r="AR294" i="6"/>
  <c r="CV293" i="6"/>
  <c r="CQ544" i="6"/>
  <c r="CU500" i="6"/>
  <c r="AY479" i="6"/>
  <c r="CT466" i="6"/>
  <c r="AX461" i="6"/>
  <c r="DB455" i="6"/>
  <c r="CT450" i="6"/>
  <c r="AX445" i="6"/>
  <c r="DB439" i="6"/>
  <c r="CT434" i="6"/>
  <c r="AX429" i="6"/>
  <c r="CT418" i="6"/>
  <c r="AX413" i="6"/>
  <c r="DB407" i="6"/>
  <c r="CT402" i="6"/>
  <c r="AZ395" i="6"/>
  <c r="CV392" i="6"/>
  <c r="AZ387" i="6"/>
  <c r="CV376" i="6"/>
  <c r="AZ374" i="6"/>
  <c r="CX372" i="6"/>
  <c r="AW371" i="6"/>
  <c r="CW369" i="6"/>
  <c r="BA368" i="6"/>
  <c r="AS367" i="6"/>
  <c r="CW365" i="6"/>
  <c r="BA364" i="6"/>
  <c r="AS363" i="6"/>
  <c r="CW361" i="6"/>
  <c r="BA360" i="6"/>
  <c r="AS359" i="6"/>
  <c r="CW357" i="6"/>
  <c r="BA356" i="6"/>
  <c r="AS355" i="6"/>
  <c r="CW353" i="6"/>
  <c r="BA352" i="6"/>
  <c r="AS351" i="6"/>
  <c r="CW349" i="6"/>
  <c r="BA348" i="6"/>
  <c r="AS347" i="6"/>
  <c r="CW345" i="6"/>
  <c r="BA344" i="6"/>
  <c r="AS343" i="6"/>
  <c r="CW341" i="6"/>
  <c r="BA340" i="6"/>
  <c r="AS339" i="6"/>
  <c r="CW337" i="6"/>
  <c r="BA336" i="6"/>
  <c r="AS335" i="6"/>
  <c r="CW333" i="6"/>
  <c r="BA332" i="6"/>
  <c r="AS331" i="6"/>
  <c r="CW329" i="6"/>
  <c r="BA328" i="6"/>
  <c r="AS327" i="6"/>
  <c r="CW325" i="6"/>
  <c r="BA324" i="6"/>
  <c r="AS323" i="6"/>
  <c r="CW321" i="6"/>
  <c r="CW320" i="6"/>
  <c r="DA319" i="6"/>
  <c r="AQ319" i="6"/>
  <c r="AS318" i="6"/>
  <c r="AW317" i="6"/>
  <c r="AY316" i="6"/>
  <c r="BA315" i="6"/>
  <c r="CS314" i="6"/>
  <c r="CU313" i="6"/>
  <c r="CW312" i="6"/>
  <c r="DA311" i="6"/>
  <c r="AQ311" i="6"/>
  <c r="AS310" i="6"/>
  <c r="AW309" i="6"/>
  <c r="AY308" i="6"/>
  <c r="BA307" i="6"/>
  <c r="CS306" i="6"/>
  <c r="CU305" i="6"/>
  <c r="CW304" i="6"/>
  <c r="DA303" i="6"/>
  <c r="AQ303" i="6"/>
  <c r="AS302" i="6"/>
  <c r="AW301" i="6"/>
  <c r="CQ300" i="6"/>
  <c r="CY299" i="6"/>
  <c r="AU299" i="6"/>
  <c r="CQ298" i="6"/>
  <c r="CY297" i="6"/>
  <c r="AU297" i="6"/>
  <c r="CQ296" i="6"/>
  <c r="CY295" i="6"/>
  <c r="AU295" i="6"/>
  <c r="CQ294" i="6"/>
  <c r="CZ293" i="6"/>
  <c r="BA293" i="6"/>
  <c r="AR293" i="6"/>
  <c r="CV291" i="6"/>
  <c r="AZ291" i="6"/>
  <c r="AR291" i="6"/>
  <c r="CV290" i="6"/>
  <c r="AZ290" i="6"/>
  <c r="AR290" i="6"/>
  <c r="CV289" i="6"/>
  <c r="AZ289" i="6"/>
  <c r="AR289" i="6"/>
  <c r="CV288" i="6"/>
  <c r="AZ288" i="6"/>
  <c r="AR288" i="6"/>
  <c r="CV287" i="6"/>
  <c r="AZ287" i="6"/>
  <c r="AR287" i="6"/>
  <c r="CV286" i="6"/>
  <c r="AZ286" i="6"/>
  <c r="AR286" i="6"/>
  <c r="CV285" i="6"/>
  <c r="AZ285" i="6"/>
  <c r="AR285" i="6"/>
  <c r="CV284" i="6"/>
  <c r="AZ284" i="6"/>
  <c r="AR284" i="6"/>
  <c r="CV283" i="6"/>
  <c r="AZ283" i="6"/>
  <c r="AR283" i="6"/>
  <c r="CV282" i="6"/>
  <c r="AZ282" i="6"/>
  <c r="AR282" i="6"/>
  <c r="CV280" i="6"/>
  <c r="AZ280" i="6"/>
  <c r="AR280" i="6"/>
  <c r="CV279" i="6"/>
  <c r="AZ279" i="6"/>
  <c r="AR279" i="6"/>
  <c r="CV278" i="6"/>
  <c r="AZ278" i="6"/>
  <c r="AR278" i="6"/>
  <c r="CV277" i="6"/>
  <c r="AZ277" i="6"/>
  <c r="AR277" i="6"/>
  <c r="CV276" i="6"/>
  <c r="AZ276" i="6"/>
  <c r="AR276" i="6"/>
  <c r="CV275" i="6"/>
  <c r="AZ275" i="6"/>
  <c r="AR275" i="6"/>
  <c r="CV273" i="6"/>
  <c r="AZ273" i="6"/>
  <c r="AR273" i="6"/>
  <c r="CV272" i="6"/>
  <c r="AZ272" i="6"/>
  <c r="AR272" i="6"/>
  <c r="CV271" i="6"/>
  <c r="AZ271" i="6"/>
  <c r="AR271" i="6"/>
  <c r="CV270" i="6"/>
  <c r="AZ270" i="6"/>
  <c r="AR270" i="6"/>
  <c r="CV269" i="6"/>
  <c r="AZ269" i="6"/>
  <c r="AR269" i="6"/>
  <c r="CV268" i="6"/>
  <c r="AZ268" i="6"/>
  <c r="AR268" i="6"/>
  <c r="CV267" i="6"/>
  <c r="AZ267" i="6"/>
  <c r="AR267" i="6"/>
  <c r="AR266" i="6"/>
  <c r="CV265" i="6"/>
  <c r="AZ265" i="6"/>
  <c r="AR265" i="6"/>
  <c r="CV264" i="6"/>
  <c r="AZ264" i="6"/>
  <c r="AR264" i="6"/>
  <c r="CV262" i="6"/>
  <c r="AZ262" i="6"/>
  <c r="AR262" i="6"/>
  <c r="CV261" i="6"/>
  <c r="AZ261" i="6"/>
  <c r="AR261" i="6"/>
  <c r="CV260" i="6"/>
  <c r="AZ260" i="6"/>
  <c r="AR260" i="6"/>
  <c r="CV258" i="6"/>
  <c r="AZ258" i="6"/>
  <c r="AR258" i="6"/>
  <c r="CV257" i="6"/>
  <c r="AZ257" i="6"/>
  <c r="AR257" i="6"/>
  <c r="CV256" i="6"/>
  <c r="AZ256" i="6"/>
  <c r="AR256" i="6"/>
  <c r="CV255" i="6"/>
  <c r="AZ255" i="6"/>
  <c r="AR255" i="6"/>
  <c r="CV254" i="6"/>
  <c r="AZ254" i="6"/>
  <c r="AR254" i="6"/>
  <c r="CV252" i="6"/>
  <c r="AZ252" i="6"/>
  <c r="AR252" i="6"/>
  <c r="CV251" i="6"/>
  <c r="AZ251" i="6"/>
  <c r="AR251" i="6"/>
  <c r="CV250" i="6"/>
  <c r="AZ250" i="6"/>
  <c r="AR250" i="6"/>
  <c r="CV249" i="6"/>
  <c r="AZ249" i="6"/>
  <c r="AR249" i="6"/>
  <c r="CV247" i="6"/>
  <c r="AZ247" i="6"/>
  <c r="AR247" i="6"/>
  <c r="CV246" i="6"/>
  <c r="AZ246" i="6"/>
  <c r="AR246" i="6"/>
  <c r="CV245" i="6"/>
  <c r="AZ245" i="6"/>
  <c r="AR245" i="6"/>
  <c r="CV244" i="6"/>
  <c r="AZ244" i="6"/>
  <c r="AR244" i="6"/>
  <c r="CV243" i="6"/>
  <c r="AZ243" i="6"/>
  <c r="AR243" i="6"/>
  <c r="CV242" i="6"/>
  <c r="AZ242" i="6"/>
  <c r="AR242" i="6"/>
  <c r="CV241" i="6"/>
  <c r="AZ241" i="6"/>
  <c r="AR241" i="6"/>
  <c r="CV239" i="6"/>
  <c r="AZ239" i="6"/>
  <c r="AR239" i="6"/>
  <c r="CV238" i="6"/>
  <c r="AZ238" i="6"/>
  <c r="AR238" i="6"/>
  <c r="CV237" i="6"/>
  <c r="AZ237" i="6"/>
  <c r="AR237" i="6"/>
  <c r="CV236" i="6"/>
  <c r="AZ236" i="6"/>
  <c r="AR236" i="6"/>
  <c r="CV235" i="6"/>
  <c r="AZ235" i="6"/>
  <c r="AR235" i="6"/>
  <c r="CV234" i="6"/>
  <c r="AZ234" i="6"/>
  <c r="AR234" i="6"/>
  <c r="CV233" i="6"/>
  <c r="AZ233" i="6"/>
  <c r="AR233" i="6"/>
  <c r="CV232" i="6"/>
  <c r="AZ232" i="6"/>
  <c r="AR232" i="6"/>
  <c r="CV231" i="6"/>
  <c r="AZ231" i="6"/>
  <c r="AR231" i="6"/>
  <c r="CV230" i="6"/>
  <c r="AZ230" i="6"/>
  <c r="AR230" i="6"/>
  <c r="CV229" i="6"/>
  <c r="AZ229" i="6"/>
  <c r="AR229" i="6"/>
  <c r="CV228" i="6"/>
  <c r="AZ228" i="6"/>
  <c r="AR228" i="6"/>
  <c r="CV227" i="6"/>
  <c r="AZ227" i="6"/>
  <c r="AR227" i="6"/>
  <c r="CV226" i="6"/>
  <c r="AZ226" i="6"/>
  <c r="AR226" i="6"/>
  <c r="AZ225" i="6"/>
  <c r="CV224" i="6"/>
  <c r="AZ224" i="6"/>
  <c r="AR224" i="6"/>
  <c r="CV223" i="6"/>
  <c r="AZ223" i="6"/>
  <c r="AR223" i="6"/>
  <c r="CV222" i="6"/>
  <c r="AZ222" i="6"/>
  <c r="AR222" i="6"/>
  <c r="CV221" i="6"/>
  <c r="AZ221" i="6"/>
  <c r="AR221" i="6"/>
  <c r="CV220" i="6"/>
  <c r="AZ220" i="6"/>
  <c r="AR220" i="6"/>
  <c r="AZ218" i="6"/>
  <c r="CV217" i="6"/>
  <c r="AZ217" i="6"/>
  <c r="AR217" i="6"/>
  <c r="CV216" i="6"/>
  <c r="AZ216" i="6"/>
  <c r="AR216" i="6"/>
  <c r="CV215" i="6"/>
  <c r="AZ215" i="6"/>
  <c r="AR215" i="6"/>
  <c r="CV214" i="6"/>
  <c r="AZ214" i="6"/>
  <c r="AR214" i="6"/>
  <c r="AU539" i="6"/>
  <c r="AY499" i="6"/>
  <c r="AQ478" i="6"/>
  <c r="AX466" i="6"/>
  <c r="DB460" i="6"/>
  <c r="CT455" i="6"/>
  <c r="AX450" i="6"/>
  <c r="DB444" i="6"/>
  <c r="CT439" i="6"/>
  <c r="AX434" i="6"/>
  <c r="CT423" i="6"/>
  <c r="AX418" i="6"/>
  <c r="DB412" i="6"/>
  <c r="CT407" i="6"/>
  <c r="AX402" i="6"/>
  <c r="AV395" i="6"/>
  <c r="CR392" i="6"/>
  <c r="CZ389" i="6"/>
  <c r="AV387" i="6"/>
  <c r="CZ381" i="6"/>
  <c r="AV379" i="6"/>
  <c r="CR376" i="6"/>
  <c r="AW374" i="6"/>
  <c r="CU372" i="6"/>
  <c r="AU371" i="6"/>
  <c r="CU369" i="6"/>
  <c r="AY368" i="6"/>
  <c r="AQ367" i="6"/>
  <c r="CU365" i="6"/>
  <c r="AY364" i="6"/>
  <c r="AQ363" i="6"/>
  <c r="CU361" i="6"/>
  <c r="AY360" i="6"/>
  <c r="AQ359" i="6"/>
  <c r="CU357" i="6"/>
  <c r="AY356" i="6"/>
  <c r="AQ355" i="6"/>
  <c r="CU353" i="6"/>
  <c r="AY352" i="6"/>
  <c r="AQ351" i="6"/>
  <c r="CU349" i="6"/>
  <c r="AY348" i="6"/>
  <c r="AQ347" i="6"/>
  <c r="CU345" i="6"/>
  <c r="AY344" i="6"/>
  <c r="AQ343" i="6"/>
  <c r="CU341" i="6"/>
  <c r="AY340" i="6"/>
  <c r="AQ339" i="6"/>
  <c r="CU337" i="6"/>
  <c r="AY336" i="6"/>
  <c r="AQ335" i="6"/>
  <c r="CU333" i="6"/>
  <c r="AY332" i="6"/>
  <c r="AQ331" i="6"/>
  <c r="CU329" i="6"/>
  <c r="AY328" i="6"/>
  <c r="AQ327" i="6"/>
  <c r="CU325" i="6"/>
  <c r="AY324" i="6"/>
  <c r="AQ323" i="6"/>
  <c r="CU321" i="6"/>
  <c r="CU320" i="6"/>
  <c r="CW319" i="6"/>
  <c r="DA318" i="6"/>
  <c r="AQ318" i="6"/>
  <c r="AS317" i="6"/>
  <c r="AW316" i="6"/>
  <c r="AY315" i="6"/>
  <c r="BA314" i="6"/>
  <c r="CS313" i="6"/>
  <c r="CU312" i="6"/>
  <c r="CW311" i="6"/>
  <c r="DA310" i="6"/>
  <c r="AQ310" i="6"/>
  <c r="AS309" i="6"/>
  <c r="AW308" i="6"/>
  <c r="AY307" i="6"/>
  <c r="BA306" i="6"/>
  <c r="CS305" i="6"/>
  <c r="CU304" i="6"/>
  <c r="CW303" i="6"/>
  <c r="DA302" i="6"/>
  <c r="AQ302" i="6"/>
  <c r="AS301" i="6"/>
  <c r="BA300" i="6"/>
  <c r="CW299" i="6"/>
  <c r="AS299" i="6"/>
  <c r="BA298" i="6"/>
  <c r="CW297" i="6"/>
  <c r="AS297" i="6"/>
  <c r="BA296" i="6"/>
  <c r="CW295" i="6"/>
  <c r="AS295" i="6"/>
  <c r="BA294" i="6"/>
  <c r="CY293" i="6"/>
  <c r="AZ293" i="6"/>
  <c r="AQ293" i="6"/>
  <c r="CU292" i="6"/>
  <c r="AY292" i="6"/>
  <c r="AQ292" i="6"/>
  <c r="CU291" i="6"/>
  <c r="AY291" i="6"/>
  <c r="AQ291" i="6"/>
  <c r="CU290" i="6"/>
  <c r="AY290" i="6"/>
  <c r="AQ290" i="6"/>
  <c r="CU289" i="6"/>
  <c r="AY289" i="6"/>
  <c r="AQ289" i="6"/>
  <c r="CU288" i="6"/>
  <c r="AY288" i="6"/>
  <c r="AQ288" i="6"/>
  <c r="CU287" i="6"/>
  <c r="AY287" i="6"/>
  <c r="AQ287" i="6"/>
  <c r="CU286" i="6"/>
  <c r="AY286" i="6"/>
  <c r="AQ286" i="6"/>
  <c r="CU285" i="6"/>
  <c r="AY285" i="6"/>
  <c r="AQ285" i="6"/>
  <c r="CU284" i="6"/>
  <c r="AY284" i="6"/>
  <c r="AQ284" i="6"/>
  <c r="CU283" i="6"/>
  <c r="AY283" i="6"/>
  <c r="AQ283" i="6"/>
  <c r="CU282" i="6"/>
  <c r="AY282" i="6"/>
  <c r="AQ282" i="6"/>
  <c r="CU281" i="6"/>
  <c r="AY281" i="6"/>
  <c r="AQ281" i="6"/>
  <c r="CU280" i="6"/>
  <c r="AY280" i="6"/>
  <c r="AQ280" i="6"/>
  <c r="CU279" i="6"/>
  <c r="AY279" i="6"/>
  <c r="AQ279" i="6"/>
  <c r="CU278" i="6"/>
  <c r="AY278" i="6"/>
  <c r="AQ278" i="6"/>
  <c r="CU277" i="6"/>
  <c r="AY277" i="6"/>
  <c r="AQ277" i="6"/>
  <c r="CU276" i="6"/>
  <c r="AY276" i="6"/>
  <c r="AQ276" i="6"/>
  <c r="CU275" i="6"/>
  <c r="AY275" i="6"/>
  <c r="AQ275" i="6"/>
  <c r="CU274" i="6"/>
  <c r="AY274" i="6"/>
  <c r="AQ274" i="6"/>
  <c r="CU273" i="6"/>
  <c r="AY273" i="6"/>
  <c r="AQ273" i="6"/>
  <c r="CU272" i="6"/>
  <c r="AY272" i="6"/>
  <c r="AQ272" i="6"/>
  <c r="CU271" i="6"/>
  <c r="AY271" i="6"/>
  <c r="AQ271" i="6"/>
  <c r="CU270" i="6"/>
  <c r="AY270" i="6"/>
  <c r="AQ270" i="6"/>
  <c r="CU269" i="6"/>
  <c r="AY269" i="6"/>
  <c r="AQ269" i="6"/>
  <c r="CU268" i="6"/>
  <c r="AY268" i="6"/>
  <c r="AQ268" i="6"/>
  <c r="CU267" i="6"/>
  <c r="AY267" i="6"/>
  <c r="AQ267" i="6"/>
  <c r="CU266" i="6"/>
  <c r="AY266" i="6"/>
  <c r="AQ266" i="6"/>
  <c r="CU265" i="6"/>
  <c r="AY265" i="6"/>
  <c r="AQ265" i="6"/>
  <c r="CU264" i="6"/>
  <c r="AY264" i="6"/>
  <c r="AQ264" i="6"/>
  <c r="CU263" i="6"/>
  <c r="AY263" i="6"/>
  <c r="AQ263" i="6"/>
  <c r="CU262" i="6"/>
  <c r="AY262" i="6"/>
  <c r="AQ262" i="6"/>
  <c r="CU261" i="6"/>
  <c r="AY261" i="6"/>
  <c r="AQ261" i="6"/>
  <c r="CU260" i="6"/>
  <c r="AY260" i="6"/>
  <c r="AQ260" i="6"/>
  <c r="CU259" i="6"/>
  <c r="AY259" i="6"/>
  <c r="AQ259" i="6"/>
  <c r="CU258" i="6"/>
  <c r="AY258" i="6"/>
  <c r="AQ258" i="6"/>
  <c r="CU257" i="6"/>
  <c r="AY257" i="6"/>
  <c r="AQ257" i="6"/>
  <c r="CU256" i="6"/>
  <c r="AY256" i="6"/>
  <c r="AQ256" i="6"/>
  <c r="CU255" i="6"/>
  <c r="AY255" i="6"/>
  <c r="AQ255" i="6"/>
  <c r="CU254" i="6"/>
  <c r="AY254" i="6"/>
  <c r="AQ254" i="6"/>
  <c r="CU253" i="6"/>
  <c r="AY253" i="6"/>
  <c r="AQ253" i="6"/>
  <c r="CU252" i="6"/>
  <c r="AY252" i="6"/>
  <c r="AQ252" i="6"/>
  <c r="CU251" i="6"/>
  <c r="AY251" i="6"/>
  <c r="AQ251" i="6"/>
  <c r="CU250" i="6"/>
  <c r="AY250" i="6"/>
  <c r="AQ250" i="6"/>
  <c r="CU249" i="6"/>
  <c r="AY249" i="6"/>
  <c r="AQ249" i="6"/>
  <c r="CU248" i="6"/>
  <c r="AY248" i="6"/>
  <c r="AQ248" i="6"/>
  <c r="CU247" i="6"/>
  <c r="AY247" i="6"/>
  <c r="AQ247" i="6"/>
  <c r="CU246" i="6"/>
  <c r="AY246" i="6"/>
  <c r="AQ246" i="6"/>
  <c r="CU245" i="6"/>
  <c r="AY245" i="6"/>
  <c r="AQ245" i="6"/>
  <c r="CU244" i="6"/>
  <c r="AY244" i="6"/>
  <c r="AQ244" i="6"/>
  <c r="CU243" i="6"/>
  <c r="AY243" i="6"/>
  <c r="AQ243" i="6"/>
  <c r="CU242" i="6"/>
  <c r="AY242" i="6"/>
  <c r="AQ242" i="6"/>
  <c r="CU241" i="6"/>
  <c r="AY241" i="6"/>
  <c r="AQ241" i="6"/>
  <c r="CU240" i="6"/>
  <c r="AY240" i="6"/>
  <c r="AQ240" i="6"/>
  <c r="CU239" i="6"/>
  <c r="AY239" i="6"/>
  <c r="AQ239" i="6"/>
  <c r="CU238" i="6"/>
  <c r="AY238" i="6"/>
  <c r="AQ238" i="6"/>
  <c r="CU237" i="6"/>
  <c r="AY237" i="6"/>
  <c r="AQ237" i="6"/>
  <c r="CU236" i="6"/>
  <c r="AY236" i="6"/>
  <c r="AQ236" i="6"/>
  <c r="CU235" i="6"/>
  <c r="AY235" i="6"/>
  <c r="AQ235" i="6"/>
  <c r="CU234" i="6"/>
  <c r="AY234" i="6"/>
  <c r="AQ234" i="6"/>
  <c r="CU233" i="6"/>
  <c r="AY233" i="6"/>
  <c r="AQ233" i="6"/>
  <c r="CU232" i="6"/>
  <c r="AY232" i="6"/>
  <c r="AQ232" i="6"/>
  <c r="CU231" i="6"/>
  <c r="AY231" i="6"/>
  <c r="AQ231" i="6"/>
  <c r="CU230" i="6"/>
  <c r="AY230" i="6"/>
  <c r="AQ230" i="6"/>
  <c r="CU229" i="6"/>
  <c r="AY229" i="6"/>
  <c r="AQ229" i="6"/>
  <c r="CU228" i="6"/>
  <c r="AY228" i="6"/>
  <c r="AQ228" i="6"/>
  <c r="CU227" i="6"/>
  <c r="AY227" i="6"/>
  <c r="AQ227" i="6"/>
  <c r="CU226" i="6"/>
  <c r="AY226" i="6"/>
  <c r="AQ226" i="6"/>
  <c r="CU225" i="6"/>
  <c r="AY225" i="6"/>
  <c r="AQ225" i="6"/>
  <c r="CU224" i="6"/>
  <c r="AY224" i="6"/>
  <c r="AQ224" i="6"/>
  <c r="CU223" i="6"/>
  <c r="AY223" i="6"/>
  <c r="AQ223" i="6"/>
  <c r="CU222" i="6"/>
  <c r="AY222" i="6"/>
  <c r="AQ222" i="6"/>
  <c r="CU221" i="6"/>
  <c r="AY221" i="6"/>
  <c r="AQ221" i="6"/>
  <c r="CU220" i="6"/>
  <c r="AY220" i="6"/>
  <c r="AQ220" i="6"/>
  <c r="CU219" i="6"/>
  <c r="AY219" i="6"/>
  <c r="AQ219" i="6"/>
  <c r="CU218" i="6"/>
  <c r="AY218" i="6"/>
  <c r="AQ218" i="6"/>
  <c r="CU217" i="6"/>
  <c r="AY217" i="6"/>
  <c r="AQ217" i="6"/>
  <c r="CU216" i="6"/>
  <c r="AY216" i="6"/>
  <c r="AQ216" i="6"/>
  <c r="CU215" i="6"/>
  <c r="AY215" i="6"/>
  <c r="AQ215" i="6"/>
  <c r="CU214" i="6"/>
  <c r="AY214" i="6"/>
  <c r="AQ214" i="6"/>
  <c r="CU213" i="6"/>
  <c r="AY213" i="6"/>
  <c r="AQ213" i="6"/>
  <c r="DA525" i="6"/>
  <c r="AY495" i="6"/>
  <c r="AQ474" i="6"/>
  <c r="AX465" i="6"/>
  <c r="DB459" i="6"/>
  <c r="CT454" i="6"/>
  <c r="AX449" i="6"/>
  <c r="DB443" i="6"/>
  <c r="CT438" i="6"/>
  <c r="AX433" i="6"/>
  <c r="DB427" i="6"/>
  <c r="CT422" i="6"/>
  <c r="AX417" i="6"/>
  <c r="DB411" i="6"/>
  <c r="CT406" i="6"/>
  <c r="AZ401" i="6"/>
  <c r="CX397" i="6"/>
  <c r="CV394" i="6"/>
  <c r="AR392" i="6"/>
  <c r="AZ389" i="6"/>
  <c r="CV386" i="6"/>
  <c r="AZ381" i="6"/>
  <c r="CV378" i="6"/>
  <c r="AR376" i="6"/>
  <c r="DA373" i="6"/>
  <c r="CZ370" i="6"/>
  <c r="BA369" i="6"/>
  <c r="AS368" i="6"/>
  <c r="CW366" i="6"/>
  <c r="BA365" i="6"/>
  <c r="AS364" i="6"/>
  <c r="CW362" i="6"/>
  <c r="BA361" i="6"/>
  <c r="AS360" i="6"/>
  <c r="CW358" i="6"/>
  <c r="BA357" i="6"/>
  <c r="AS356" i="6"/>
  <c r="CW354" i="6"/>
  <c r="BA353" i="6"/>
  <c r="AS352" i="6"/>
  <c r="CW350" i="6"/>
  <c r="BA349" i="6"/>
  <c r="AS348" i="6"/>
  <c r="CW346" i="6"/>
  <c r="BA345" i="6"/>
  <c r="AS344" i="6"/>
  <c r="CW342" i="6"/>
  <c r="BA341" i="6"/>
  <c r="AS340" i="6"/>
  <c r="CW338" i="6"/>
  <c r="BA337" i="6"/>
  <c r="AS336" i="6"/>
  <c r="CW334" i="6"/>
  <c r="BA333" i="6"/>
  <c r="AS332" i="6"/>
  <c r="CW330" i="6"/>
  <c r="BA329" i="6"/>
  <c r="AS328" i="6"/>
  <c r="CW326" i="6"/>
  <c r="BA325" i="6"/>
  <c r="AS324" i="6"/>
  <c r="CW322" i="6"/>
  <c r="BA321" i="6"/>
  <c r="CS320" i="6"/>
  <c r="CU319" i="6"/>
  <c r="CW318" i="6"/>
  <c r="DA317" i="6"/>
  <c r="AQ317" i="6"/>
  <c r="AS316" i="6"/>
  <c r="AW315" i="6"/>
  <c r="AY314" i="6"/>
  <c r="BA313" i="6"/>
  <c r="CS312" i="6"/>
  <c r="CU311" i="6"/>
  <c r="CW310" i="6"/>
  <c r="DA309" i="6"/>
  <c r="AQ309" i="6"/>
  <c r="AS308" i="6"/>
  <c r="AW307" i="6"/>
  <c r="AY306" i="6"/>
  <c r="BA305" i="6"/>
  <c r="CS304" i="6"/>
  <c r="CU303" i="6"/>
  <c r="CW302" i="6"/>
  <c r="DA301" i="6"/>
  <c r="AQ301" i="6"/>
  <c r="AY300" i="6"/>
  <c r="CU299" i="6"/>
  <c r="AQ299" i="6"/>
  <c r="AY298" i="6"/>
  <c r="CU297" i="6"/>
  <c r="AQ297" i="6"/>
  <c r="AY296" i="6"/>
  <c r="CU295" i="6"/>
  <c r="AQ295" i="6"/>
  <c r="AY294" i="6"/>
  <c r="CW293" i="6"/>
  <c r="AY293" i="6"/>
  <c r="CT292" i="6"/>
  <c r="AX292" i="6"/>
  <c r="DB291" i="6"/>
  <c r="CT291" i="6"/>
  <c r="AX291" i="6"/>
  <c r="DB290" i="6"/>
  <c r="CT290" i="6"/>
  <c r="AX290" i="6"/>
  <c r="DB289" i="6"/>
  <c r="CT289" i="6"/>
  <c r="AX289" i="6"/>
  <c r="DB288" i="6"/>
  <c r="CT288" i="6"/>
  <c r="AX288" i="6"/>
  <c r="DB287" i="6"/>
  <c r="CT287" i="6"/>
  <c r="AX287" i="6"/>
  <c r="DB286" i="6"/>
  <c r="CT286" i="6"/>
  <c r="AX286" i="6"/>
  <c r="DB285" i="6"/>
  <c r="CT285" i="6"/>
  <c r="AX285" i="6"/>
  <c r="DB284" i="6"/>
  <c r="CT284" i="6"/>
  <c r="AX284" i="6"/>
  <c r="DB283" i="6"/>
  <c r="CT283" i="6"/>
  <c r="AX283" i="6"/>
  <c r="DB282" i="6"/>
  <c r="CT282" i="6"/>
  <c r="AX282" i="6"/>
  <c r="CT281" i="6"/>
  <c r="AX281" i="6"/>
  <c r="DB280" i="6"/>
  <c r="CT280" i="6"/>
  <c r="AX280" i="6"/>
  <c r="DB279" i="6"/>
  <c r="CT279" i="6"/>
  <c r="AX279" i="6"/>
  <c r="DB278" i="6"/>
  <c r="CT278" i="6"/>
  <c r="AX278" i="6"/>
  <c r="DB277" i="6"/>
  <c r="CT277" i="6"/>
  <c r="AX277" i="6"/>
  <c r="DB276" i="6"/>
  <c r="CT276" i="6"/>
  <c r="AX276" i="6"/>
  <c r="DB275" i="6"/>
  <c r="CT275" i="6"/>
  <c r="AX275" i="6"/>
  <c r="CT274" i="6"/>
  <c r="AX274" i="6"/>
  <c r="DB273" i="6"/>
  <c r="CT273" i="6"/>
  <c r="AX273" i="6"/>
  <c r="DB272" i="6"/>
  <c r="CT272" i="6"/>
  <c r="AX272" i="6"/>
  <c r="DB271" i="6"/>
  <c r="CT271" i="6"/>
  <c r="AX271" i="6"/>
  <c r="DB270" i="6"/>
  <c r="CT270" i="6"/>
  <c r="AX270" i="6"/>
  <c r="DB269" i="6"/>
  <c r="CT269" i="6"/>
  <c r="AX269" i="6"/>
  <c r="DB268" i="6"/>
  <c r="CT268" i="6"/>
  <c r="AX268" i="6"/>
  <c r="DB267" i="6"/>
  <c r="CT267" i="6"/>
  <c r="AX267" i="6"/>
  <c r="CT266" i="6"/>
  <c r="AX266" i="6"/>
  <c r="DB265" i="6"/>
  <c r="CT265" i="6"/>
  <c r="AX265" i="6"/>
  <c r="DB264" i="6"/>
  <c r="CT264" i="6"/>
  <c r="AX264" i="6"/>
  <c r="CT263" i="6"/>
  <c r="AX263" i="6"/>
  <c r="DB262" i="6"/>
  <c r="CT262" i="6"/>
  <c r="AX262" i="6"/>
  <c r="DB261" i="6"/>
  <c r="CT261" i="6"/>
  <c r="AX261" i="6"/>
  <c r="DB260" i="6"/>
  <c r="CT260" i="6"/>
  <c r="AX260" i="6"/>
  <c r="CT259" i="6"/>
  <c r="AX259" i="6"/>
  <c r="DB258" i="6"/>
  <c r="CT258" i="6"/>
  <c r="AX258" i="6"/>
  <c r="DB257" i="6"/>
  <c r="CT257" i="6"/>
  <c r="AX257" i="6"/>
  <c r="DB256" i="6"/>
  <c r="CT256" i="6"/>
  <c r="AX256" i="6"/>
  <c r="DB255" i="6"/>
  <c r="CT255" i="6"/>
  <c r="AX255" i="6"/>
  <c r="DB254" i="6"/>
  <c r="CT254" i="6"/>
  <c r="AX254" i="6"/>
  <c r="CT253" i="6"/>
  <c r="AX253" i="6"/>
  <c r="DB252" i="6"/>
  <c r="CT252" i="6"/>
  <c r="AX252" i="6"/>
  <c r="DB251" i="6"/>
  <c r="CT251" i="6"/>
  <c r="AX251" i="6"/>
  <c r="DB250" i="6"/>
  <c r="CT250" i="6"/>
  <c r="AX250" i="6"/>
  <c r="DB249" i="6"/>
  <c r="CT249" i="6"/>
  <c r="AX249" i="6"/>
  <c r="CT248" i="6"/>
  <c r="AX248" i="6"/>
  <c r="DB247" i="6"/>
  <c r="CT247" i="6"/>
  <c r="AX247" i="6"/>
  <c r="DB246" i="6"/>
  <c r="CT246" i="6"/>
  <c r="AX246" i="6"/>
  <c r="DB245" i="6"/>
  <c r="CT245" i="6"/>
  <c r="AX245" i="6"/>
  <c r="DB244" i="6"/>
  <c r="CT244" i="6"/>
  <c r="AX244" i="6"/>
  <c r="DB243" i="6"/>
  <c r="CT243" i="6"/>
  <c r="AX243" i="6"/>
  <c r="DB242" i="6"/>
  <c r="CT242" i="6"/>
  <c r="AX242" i="6"/>
  <c r="DB241" i="6"/>
  <c r="CT241" i="6"/>
  <c r="AX241" i="6"/>
  <c r="CT240" i="6"/>
  <c r="AX240" i="6"/>
  <c r="DB239" i="6"/>
  <c r="CT239" i="6"/>
  <c r="AX239" i="6"/>
  <c r="DB238" i="6"/>
  <c r="CT238" i="6"/>
  <c r="AX238" i="6"/>
  <c r="DB237" i="6"/>
  <c r="CT237" i="6"/>
  <c r="AX237" i="6"/>
  <c r="DB236" i="6"/>
  <c r="CT236" i="6"/>
  <c r="AX236" i="6"/>
  <c r="DB235" i="6"/>
  <c r="CT235" i="6"/>
  <c r="AX235" i="6"/>
  <c r="DB234" i="6"/>
  <c r="CT234" i="6"/>
  <c r="AX234" i="6"/>
  <c r="DB233" i="6"/>
  <c r="CT233" i="6"/>
  <c r="AX233" i="6"/>
  <c r="DB232" i="6"/>
  <c r="CT232" i="6"/>
  <c r="AX232" i="6"/>
  <c r="DB231" i="6"/>
  <c r="CT231" i="6"/>
  <c r="AX231" i="6"/>
  <c r="DB230" i="6"/>
  <c r="CT230" i="6"/>
  <c r="AX230" i="6"/>
  <c r="DB229" i="6"/>
  <c r="CT229" i="6"/>
  <c r="AX229" i="6"/>
  <c r="DB228" i="6"/>
  <c r="CT228" i="6"/>
  <c r="AX228" i="6"/>
  <c r="DB227" i="6"/>
  <c r="CT227" i="6"/>
  <c r="AX227" i="6"/>
  <c r="DB226" i="6"/>
  <c r="CT226" i="6"/>
  <c r="AX226" i="6"/>
  <c r="CT225" i="6"/>
  <c r="AX225" i="6"/>
  <c r="DB224" i="6"/>
  <c r="CT224" i="6"/>
  <c r="AX224" i="6"/>
  <c r="DB223" i="6"/>
  <c r="CT223" i="6"/>
  <c r="AX223" i="6"/>
  <c r="DB222" i="6"/>
  <c r="CT222" i="6"/>
  <c r="AX222" i="6"/>
  <c r="DB221" i="6"/>
  <c r="CT221" i="6"/>
  <c r="AX221" i="6"/>
  <c r="DB220" i="6"/>
  <c r="CT220" i="6"/>
  <c r="AX220" i="6"/>
  <c r="BA522" i="6"/>
  <c r="AQ494" i="6"/>
  <c r="CU472" i="6"/>
  <c r="DB464" i="6"/>
  <c r="CT459" i="6"/>
  <c r="AX454" i="6"/>
  <c r="DB448" i="6"/>
  <c r="CT443" i="6"/>
  <c r="AX438" i="6"/>
  <c r="CT427" i="6"/>
  <c r="AX422" i="6"/>
  <c r="DB416" i="6"/>
  <c r="CT411" i="6"/>
  <c r="AX406" i="6"/>
  <c r="AT401" i="6"/>
  <c r="CT397" i="6"/>
  <c r="CR394" i="6"/>
  <c r="CZ391" i="6"/>
  <c r="AV389" i="6"/>
  <c r="CR386" i="6"/>
  <c r="CZ383" i="6"/>
  <c r="AV381" i="6"/>
  <c r="CR378" i="6"/>
  <c r="CZ375" i="6"/>
  <c r="CY373" i="6"/>
  <c r="AX372" i="6"/>
  <c r="CX370" i="6"/>
  <c r="AY369" i="6"/>
  <c r="AQ368" i="6"/>
  <c r="CU366" i="6"/>
  <c r="AY365" i="6"/>
  <c r="AQ364" i="6"/>
  <c r="CU362" i="6"/>
  <c r="AY361" i="6"/>
  <c r="AQ360" i="6"/>
  <c r="CU358" i="6"/>
  <c r="AY357" i="6"/>
  <c r="AQ356" i="6"/>
  <c r="CU354" i="6"/>
  <c r="AY353" i="6"/>
  <c r="AQ352" i="6"/>
  <c r="CU350" i="6"/>
  <c r="AY349" i="6"/>
  <c r="AQ348" i="6"/>
  <c r="CU346" i="6"/>
  <c r="AY345" i="6"/>
  <c r="AQ344" i="6"/>
  <c r="CU342" i="6"/>
  <c r="AY341" i="6"/>
  <c r="AQ340" i="6"/>
  <c r="CU338" i="6"/>
  <c r="AY337" i="6"/>
  <c r="AQ336" i="6"/>
  <c r="CU334" i="6"/>
  <c r="AY333" i="6"/>
  <c r="AQ332" i="6"/>
  <c r="CU330" i="6"/>
  <c r="AY329" i="6"/>
  <c r="AQ328" i="6"/>
  <c r="CU326" i="6"/>
  <c r="AY325" i="6"/>
  <c r="AQ324" i="6"/>
  <c r="CU322" i="6"/>
  <c r="AY321" i="6"/>
  <c r="BA320" i="6"/>
  <c r="CS319" i="6"/>
  <c r="CU318" i="6"/>
  <c r="CW317" i="6"/>
  <c r="DA316" i="6"/>
  <c r="AQ316" i="6"/>
  <c r="AS315" i="6"/>
  <c r="AW314" i="6"/>
  <c r="AY313" i="6"/>
  <c r="BA312" i="6"/>
  <c r="CS311" i="6"/>
  <c r="CU310" i="6"/>
  <c r="CW309" i="6"/>
  <c r="DA308" i="6"/>
  <c r="AQ308" i="6"/>
  <c r="AS307" i="6"/>
  <c r="AW306" i="6"/>
  <c r="AY305" i="6"/>
  <c r="BA304" i="6"/>
  <c r="CS303" i="6"/>
  <c r="CU302" i="6"/>
  <c r="CW301" i="6"/>
  <c r="DA300" i="6"/>
  <c r="AW300" i="6"/>
  <c r="CS299" i="6"/>
  <c r="DA298" i="6"/>
  <c r="AW298" i="6"/>
  <c r="CS297" i="6"/>
  <c r="DA296" i="6"/>
  <c r="AW296" i="6"/>
  <c r="CS295" i="6"/>
  <c r="DA294" i="6"/>
  <c r="AW294" i="6"/>
  <c r="CU293" i="6"/>
  <c r="AX293" i="6"/>
  <c r="DA292" i="6"/>
  <c r="CS292" i="6"/>
  <c r="AW292" i="6"/>
  <c r="DA291" i="6"/>
  <c r="CS291" i="6"/>
  <c r="AW291" i="6"/>
  <c r="DA290" i="6"/>
  <c r="CS290" i="6"/>
  <c r="AW290" i="6"/>
  <c r="DA289" i="6"/>
  <c r="CS289" i="6"/>
  <c r="AW289" i="6"/>
  <c r="DA288" i="6"/>
  <c r="CS288" i="6"/>
  <c r="AW288" i="6"/>
  <c r="DA287" i="6"/>
  <c r="CS287" i="6"/>
  <c r="AW287" i="6"/>
  <c r="DA286" i="6"/>
  <c r="CS286" i="6"/>
  <c r="AW286" i="6"/>
  <c r="DA285" i="6"/>
  <c r="CS285" i="6"/>
  <c r="AW285" i="6"/>
  <c r="DA284" i="6"/>
  <c r="CS284" i="6"/>
  <c r="AW284" i="6"/>
  <c r="DA283" i="6"/>
  <c r="CS283" i="6"/>
  <c r="AW283" i="6"/>
  <c r="DA282" i="6"/>
  <c r="CS282" i="6"/>
  <c r="AW282" i="6"/>
  <c r="DA281" i="6"/>
  <c r="CS281" i="6"/>
  <c r="AW281" i="6"/>
  <c r="DA280" i="6"/>
  <c r="CS280" i="6"/>
  <c r="AW280" i="6"/>
  <c r="DA279" i="6"/>
  <c r="CS279" i="6"/>
  <c r="AW279" i="6"/>
  <c r="DA278" i="6"/>
  <c r="CS278" i="6"/>
  <c r="AW278" i="6"/>
  <c r="DA277" i="6"/>
  <c r="CS277" i="6"/>
  <c r="AW277" i="6"/>
  <c r="DA276" i="6"/>
  <c r="CS276" i="6"/>
  <c r="AW276" i="6"/>
  <c r="DA275" i="6"/>
  <c r="CS275" i="6"/>
  <c r="AW275" i="6"/>
  <c r="DA274" i="6"/>
  <c r="CS274" i="6"/>
  <c r="AW274" i="6"/>
  <c r="DA273" i="6"/>
  <c r="CS273" i="6"/>
  <c r="AW273" i="6"/>
  <c r="DA272" i="6"/>
  <c r="CS272" i="6"/>
  <c r="AW272" i="6"/>
  <c r="DA271" i="6"/>
  <c r="CS271" i="6"/>
  <c r="AW271" i="6"/>
  <c r="DA270" i="6"/>
  <c r="CS270" i="6"/>
  <c r="AW270" i="6"/>
  <c r="DA269" i="6"/>
  <c r="CS269" i="6"/>
  <c r="AW269" i="6"/>
  <c r="DA268" i="6"/>
  <c r="CS268" i="6"/>
  <c r="AW268" i="6"/>
  <c r="DA267" i="6"/>
  <c r="CS267" i="6"/>
  <c r="AW267" i="6"/>
  <c r="DA266" i="6"/>
  <c r="CS266" i="6"/>
  <c r="AW266" i="6"/>
  <c r="DA265" i="6"/>
  <c r="CS265" i="6"/>
  <c r="AW265" i="6"/>
  <c r="DA264" i="6"/>
  <c r="CS264" i="6"/>
  <c r="AW264" i="6"/>
  <c r="DA263" i="6"/>
  <c r="CS263" i="6"/>
  <c r="AW263" i="6"/>
  <c r="DA262" i="6"/>
  <c r="CS262" i="6"/>
  <c r="AW262" i="6"/>
  <c r="DA261" i="6"/>
  <c r="CS261" i="6"/>
  <c r="AW261" i="6"/>
  <c r="DA260" i="6"/>
  <c r="CS260" i="6"/>
  <c r="AW260" i="6"/>
  <c r="DA259" i="6"/>
  <c r="CS259" i="6"/>
  <c r="AW259" i="6"/>
  <c r="DA258" i="6"/>
  <c r="CS258" i="6"/>
  <c r="AW258" i="6"/>
  <c r="DA257" i="6"/>
  <c r="CS257" i="6"/>
  <c r="AW257" i="6"/>
  <c r="DA256" i="6"/>
  <c r="CS256" i="6"/>
  <c r="AW256" i="6"/>
  <c r="DA255" i="6"/>
  <c r="CS255" i="6"/>
  <c r="AW255" i="6"/>
  <c r="DA254" i="6"/>
  <c r="CS254" i="6"/>
  <c r="AW254" i="6"/>
  <c r="DA253" i="6"/>
  <c r="CS253" i="6"/>
  <c r="AW253" i="6"/>
  <c r="DA252" i="6"/>
  <c r="CS252" i="6"/>
  <c r="AW252" i="6"/>
  <c r="DA251" i="6"/>
  <c r="CS251" i="6"/>
  <c r="AW251" i="6"/>
  <c r="DA250" i="6"/>
  <c r="CS250" i="6"/>
  <c r="AW250" i="6"/>
  <c r="DA249" i="6"/>
  <c r="CS249" i="6"/>
  <c r="AW249" i="6"/>
  <c r="DA248" i="6"/>
  <c r="CS248" i="6"/>
  <c r="AW248" i="6"/>
  <c r="DA247" i="6"/>
  <c r="CS247" i="6"/>
  <c r="AW247" i="6"/>
  <c r="DA246" i="6"/>
  <c r="CS246" i="6"/>
  <c r="AW246" i="6"/>
  <c r="DA245" i="6"/>
  <c r="CS245" i="6"/>
  <c r="AW245" i="6"/>
  <c r="DA244" i="6"/>
  <c r="CS244" i="6"/>
  <c r="AW244" i="6"/>
  <c r="DA243" i="6"/>
  <c r="CS243" i="6"/>
  <c r="AW243" i="6"/>
  <c r="DA242" i="6"/>
  <c r="CS242" i="6"/>
  <c r="AW242" i="6"/>
  <c r="DA241" i="6"/>
  <c r="CS241" i="6"/>
  <c r="AW241" i="6"/>
  <c r="DA240" i="6"/>
  <c r="CS240" i="6"/>
  <c r="AW240" i="6"/>
  <c r="DA239" i="6"/>
  <c r="CS239" i="6"/>
  <c r="AW239" i="6"/>
  <c r="DA238" i="6"/>
  <c r="CS238" i="6"/>
  <c r="AW238" i="6"/>
  <c r="DA237" i="6"/>
  <c r="CS237" i="6"/>
  <c r="AW237" i="6"/>
  <c r="DA236" i="6"/>
  <c r="CS236" i="6"/>
  <c r="AW236" i="6"/>
  <c r="DA235" i="6"/>
  <c r="CS235" i="6"/>
  <c r="AW235" i="6"/>
  <c r="DA234" i="6"/>
  <c r="CS234" i="6"/>
  <c r="AW234" i="6"/>
  <c r="DA233" i="6"/>
  <c r="CS233" i="6"/>
  <c r="AW233" i="6"/>
  <c r="DA232" i="6"/>
  <c r="CS232" i="6"/>
  <c r="AW232" i="6"/>
  <c r="DA231" i="6"/>
  <c r="CS231" i="6"/>
  <c r="AW231" i="6"/>
  <c r="DA230" i="6"/>
  <c r="CS230" i="6"/>
  <c r="AW230" i="6"/>
  <c r="DA229" i="6"/>
  <c r="CS229" i="6"/>
  <c r="AW229" i="6"/>
  <c r="DA228" i="6"/>
  <c r="CS228" i="6"/>
  <c r="AW228" i="6"/>
  <c r="DA227" i="6"/>
  <c r="CS227" i="6"/>
  <c r="AW227" i="6"/>
  <c r="DA226" i="6"/>
  <c r="CS226" i="6"/>
  <c r="AW226" i="6"/>
  <c r="DA225" i="6"/>
  <c r="CS225" i="6"/>
  <c r="AW225" i="6"/>
  <c r="DA224" i="6"/>
  <c r="CS224" i="6"/>
  <c r="AW224" i="6"/>
  <c r="DA223" i="6"/>
  <c r="CS223" i="6"/>
  <c r="AW223" i="6"/>
  <c r="DA222" i="6"/>
  <c r="CS222" i="6"/>
  <c r="AW222" i="6"/>
  <c r="DA221" i="6"/>
  <c r="CS221" i="6"/>
  <c r="AW221" i="6"/>
  <c r="DA220" i="6"/>
  <c r="CS220" i="6"/>
  <c r="AW220" i="6"/>
  <c r="CT515" i="6"/>
  <c r="AQ490" i="6"/>
  <c r="AX469" i="6"/>
  <c r="DB463" i="6"/>
  <c r="CT458" i="6"/>
  <c r="AX453" i="6"/>
  <c r="DB447" i="6"/>
  <c r="CT442" i="6"/>
  <c r="AX437" i="6"/>
  <c r="DB431" i="6"/>
  <c r="CT426" i="6"/>
  <c r="AX421" i="6"/>
  <c r="CT410" i="6"/>
  <c r="AX405" i="6"/>
  <c r="BB400" i="6"/>
  <c r="DB396" i="6"/>
  <c r="AR394" i="6"/>
  <c r="AZ391" i="6"/>
  <c r="CV388" i="6"/>
  <c r="AR386" i="6"/>
  <c r="AZ383" i="6"/>
  <c r="AR378" i="6"/>
  <c r="AZ375" i="6"/>
  <c r="CR373" i="6"/>
  <c r="AQ372" i="6"/>
  <c r="CQ370" i="6"/>
  <c r="AS369" i="6"/>
  <c r="CW367" i="6"/>
  <c r="BA366" i="6"/>
  <c r="AS365" i="6"/>
  <c r="CW363" i="6"/>
  <c r="BA362" i="6"/>
  <c r="AS361" i="6"/>
  <c r="CW359" i="6"/>
  <c r="BA358" i="6"/>
  <c r="AS357" i="6"/>
  <c r="CW355" i="6"/>
  <c r="BA354" i="6"/>
  <c r="AS353" i="6"/>
  <c r="CW351" i="6"/>
  <c r="BA350" i="6"/>
  <c r="AS349" i="6"/>
  <c r="CW347" i="6"/>
  <c r="BA346" i="6"/>
  <c r="AS345" i="6"/>
  <c r="CW343" i="6"/>
  <c r="BA342" i="6"/>
  <c r="AS341" i="6"/>
  <c r="CW339" i="6"/>
  <c r="BA338" i="6"/>
  <c r="AS337" i="6"/>
  <c r="CW335" i="6"/>
  <c r="BA334" i="6"/>
  <c r="AS333" i="6"/>
  <c r="CW331" i="6"/>
  <c r="BA330" i="6"/>
  <c r="AS329" i="6"/>
  <c r="CW327" i="6"/>
  <c r="BA326" i="6"/>
  <c r="AS325" i="6"/>
  <c r="CW323" i="6"/>
  <c r="BA322" i="6"/>
  <c r="AW321" i="6"/>
  <c r="AY320" i="6"/>
  <c r="BA319" i="6"/>
  <c r="CS318" i="6"/>
  <c r="CU317" i="6"/>
  <c r="CW316" i="6"/>
  <c r="DA315" i="6"/>
  <c r="AQ315" i="6"/>
  <c r="AS314" i="6"/>
  <c r="AW313" i="6"/>
  <c r="AY312" i="6"/>
  <c r="BA311" i="6"/>
  <c r="CS310" i="6"/>
  <c r="CU309" i="6"/>
  <c r="CW308" i="6"/>
  <c r="DA307" i="6"/>
  <c r="AQ307" i="6"/>
  <c r="AS306" i="6"/>
  <c r="AW305" i="6"/>
  <c r="AY304" i="6"/>
  <c r="BA303" i="6"/>
  <c r="CS302" i="6"/>
  <c r="CU301" i="6"/>
  <c r="CY300" i="6"/>
  <c r="AU300" i="6"/>
  <c r="CQ299" i="6"/>
  <c r="CY298" i="6"/>
  <c r="AU298" i="6"/>
  <c r="CQ297" i="6"/>
  <c r="CY296" i="6"/>
  <c r="AU296" i="6"/>
  <c r="CQ295" i="6"/>
  <c r="CY294" i="6"/>
  <c r="AU294" i="6"/>
  <c r="CT293" i="6"/>
  <c r="AW293" i="6"/>
  <c r="CZ291" i="6"/>
  <c r="CR291" i="6"/>
  <c r="AV291" i="6"/>
  <c r="CZ290" i="6"/>
  <c r="CR290" i="6"/>
  <c r="AV290" i="6"/>
  <c r="CZ289" i="6"/>
  <c r="CR289" i="6"/>
  <c r="AV289" i="6"/>
  <c r="CZ288" i="6"/>
  <c r="CR288" i="6"/>
  <c r="AV288" i="6"/>
  <c r="CZ287" i="6"/>
  <c r="CR287" i="6"/>
  <c r="AV287" i="6"/>
  <c r="CZ286" i="6"/>
  <c r="CR286" i="6"/>
  <c r="AV286" i="6"/>
  <c r="CZ285" i="6"/>
  <c r="CR285" i="6"/>
  <c r="AV285" i="6"/>
  <c r="CZ284" i="6"/>
  <c r="CR284" i="6"/>
  <c r="AV284" i="6"/>
  <c r="CZ283" i="6"/>
  <c r="CR283" i="6"/>
  <c r="AV283" i="6"/>
  <c r="CZ282" i="6"/>
  <c r="CR282" i="6"/>
  <c r="AV282" i="6"/>
  <c r="CZ281" i="6"/>
  <c r="CZ280" i="6"/>
  <c r="CR280" i="6"/>
  <c r="AV280" i="6"/>
  <c r="CZ279" i="6"/>
  <c r="CR279" i="6"/>
  <c r="AV279" i="6"/>
  <c r="CZ278" i="6"/>
  <c r="CR278" i="6"/>
  <c r="AV278" i="6"/>
  <c r="CZ277" i="6"/>
  <c r="CR277" i="6"/>
  <c r="AV277" i="6"/>
  <c r="CZ276" i="6"/>
  <c r="CR276" i="6"/>
  <c r="AV276" i="6"/>
  <c r="CZ275" i="6"/>
  <c r="CR275" i="6"/>
  <c r="AV275" i="6"/>
  <c r="CZ273" i="6"/>
  <c r="CR273" i="6"/>
  <c r="AV273" i="6"/>
  <c r="CZ272" i="6"/>
  <c r="CR272" i="6"/>
  <c r="AV272" i="6"/>
  <c r="CZ271" i="6"/>
  <c r="CR271" i="6"/>
  <c r="AV271" i="6"/>
  <c r="CZ270" i="6"/>
  <c r="CR270" i="6"/>
  <c r="AV270" i="6"/>
  <c r="CZ269" i="6"/>
  <c r="CR269" i="6"/>
  <c r="AV269" i="6"/>
  <c r="CZ268" i="6"/>
  <c r="CR268" i="6"/>
  <c r="AV268" i="6"/>
  <c r="CZ267" i="6"/>
  <c r="CR267" i="6"/>
  <c r="AV267" i="6"/>
  <c r="CR266" i="6"/>
  <c r="CZ265" i="6"/>
  <c r="CR265" i="6"/>
  <c r="AV265" i="6"/>
  <c r="CZ264" i="6"/>
  <c r="CR264" i="6"/>
  <c r="AV264" i="6"/>
  <c r="CZ262" i="6"/>
  <c r="CR262" i="6"/>
  <c r="AV262" i="6"/>
  <c r="CZ261" i="6"/>
  <c r="CR261" i="6"/>
  <c r="AV261" i="6"/>
  <c r="CZ260" i="6"/>
  <c r="CR260" i="6"/>
  <c r="AV260" i="6"/>
  <c r="CZ259" i="6"/>
  <c r="CZ258" i="6"/>
  <c r="CR258" i="6"/>
  <c r="AV258" i="6"/>
  <c r="CZ257" i="6"/>
  <c r="CR257" i="6"/>
  <c r="AV257" i="6"/>
  <c r="CZ256" i="6"/>
  <c r="CR256" i="6"/>
  <c r="AV256" i="6"/>
  <c r="CZ255" i="6"/>
  <c r="CR255" i="6"/>
  <c r="AV255" i="6"/>
  <c r="CZ254" i="6"/>
  <c r="CR254" i="6"/>
  <c r="AV254" i="6"/>
  <c r="CZ252" i="6"/>
  <c r="CR252" i="6"/>
  <c r="AV252" i="6"/>
  <c r="CZ251" i="6"/>
  <c r="CR251" i="6"/>
  <c r="AV251" i="6"/>
  <c r="CZ250" i="6"/>
  <c r="CR250" i="6"/>
  <c r="AV250" i="6"/>
  <c r="CZ249" i="6"/>
  <c r="CR249" i="6"/>
  <c r="AV249" i="6"/>
  <c r="CZ247" i="6"/>
  <c r="CR247" i="6"/>
  <c r="AV247" i="6"/>
  <c r="CZ246" i="6"/>
  <c r="CR246" i="6"/>
  <c r="AV246" i="6"/>
  <c r="CZ245" i="6"/>
  <c r="CR245" i="6"/>
  <c r="AV245" i="6"/>
  <c r="CZ244" i="6"/>
  <c r="CR244" i="6"/>
  <c r="AV244" i="6"/>
  <c r="CZ243" i="6"/>
  <c r="CR243" i="6"/>
  <c r="AV243" i="6"/>
  <c r="CZ242" i="6"/>
  <c r="CR242" i="6"/>
  <c r="AV242" i="6"/>
  <c r="CZ241" i="6"/>
  <c r="CR241" i="6"/>
  <c r="AV241" i="6"/>
  <c r="AS507" i="6"/>
  <c r="CU484" i="6"/>
  <c r="DB467" i="6"/>
  <c r="CT462" i="6"/>
  <c r="AX457" i="6"/>
  <c r="DB451" i="6"/>
  <c r="CT446" i="6"/>
  <c r="AX441" i="6"/>
  <c r="DB435" i="6"/>
  <c r="CT430" i="6"/>
  <c r="AX425" i="6"/>
  <c r="DB419" i="6"/>
  <c r="CT414" i="6"/>
  <c r="AX409" i="6"/>
  <c r="DB403" i="6"/>
  <c r="CT399" i="6"/>
  <c r="AR396" i="6"/>
  <c r="AZ393" i="6"/>
  <c r="AR388" i="6"/>
  <c r="AZ385" i="6"/>
  <c r="AZ377" i="6"/>
  <c r="CY374" i="6"/>
  <c r="AU373" i="6"/>
  <c r="CT371" i="6"/>
  <c r="AT370" i="6"/>
  <c r="CW368" i="6"/>
  <c r="BA367" i="6"/>
  <c r="AS366" i="6"/>
  <c r="CW364" i="6"/>
  <c r="BA363" i="6"/>
  <c r="AS362" i="6"/>
  <c r="CW360" i="6"/>
  <c r="BA359" i="6"/>
  <c r="AS358" i="6"/>
  <c r="CW356" i="6"/>
  <c r="BA355" i="6"/>
  <c r="AS354" i="6"/>
  <c r="CW352" i="6"/>
  <c r="BA351" i="6"/>
  <c r="AS350" i="6"/>
  <c r="CW348" i="6"/>
  <c r="BA347" i="6"/>
  <c r="AS346" i="6"/>
  <c r="CW344" i="6"/>
  <c r="BA343" i="6"/>
  <c r="AS342" i="6"/>
  <c r="CW340" i="6"/>
  <c r="BA339" i="6"/>
  <c r="AS338" i="6"/>
  <c r="CW336" i="6"/>
  <c r="BA335" i="6"/>
  <c r="AS334" i="6"/>
  <c r="CW332" i="6"/>
  <c r="BA331" i="6"/>
  <c r="AS330" i="6"/>
  <c r="CW328" i="6"/>
  <c r="BA327" i="6"/>
  <c r="AS326" i="6"/>
  <c r="CW324" i="6"/>
  <c r="BA323" i="6"/>
  <c r="AS322" i="6"/>
  <c r="AQ321" i="6"/>
  <c r="AS320" i="6"/>
  <c r="AW319" i="6"/>
  <c r="AY318" i="6"/>
  <c r="BA317" i="6"/>
  <c r="CS316" i="6"/>
  <c r="CU315" i="6"/>
  <c r="CW314" i="6"/>
  <c r="DA313" i="6"/>
  <c r="AQ313" i="6"/>
  <c r="AS312" i="6"/>
  <c r="AW311" i="6"/>
  <c r="AY310" i="6"/>
  <c r="BA309" i="6"/>
  <c r="CS308" i="6"/>
  <c r="CU307" i="6"/>
  <c r="CW306" i="6"/>
  <c r="DA305" i="6"/>
  <c r="AQ305" i="6"/>
  <c r="AS304" i="6"/>
  <c r="AW303" i="6"/>
  <c r="AY302" i="6"/>
  <c r="BA301" i="6"/>
  <c r="CU300" i="6"/>
  <c r="AQ300" i="6"/>
  <c r="AY299" i="6"/>
  <c r="CU298" i="6"/>
  <c r="AQ298" i="6"/>
  <c r="AY297" i="6"/>
  <c r="CU296" i="6"/>
  <c r="AQ296" i="6"/>
  <c r="AY295" i="6"/>
  <c r="CU294" i="6"/>
  <c r="AQ294" i="6"/>
  <c r="CR293" i="6"/>
  <c r="AU293" i="6"/>
  <c r="CX292" i="6"/>
  <c r="AT292" i="6"/>
  <c r="CX291" i="6"/>
  <c r="BB291" i="6"/>
  <c r="AT291" i="6"/>
  <c r="CX290" i="6"/>
  <c r="BB290" i="6"/>
  <c r="AT290" i="6"/>
  <c r="CX289" i="6"/>
  <c r="BB289" i="6"/>
  <c r="AT289" i="6"/>
  <c r="CX288" i="6"/>
  <c r="BB288" i="6"/>
  <c r="AT288" i="6"/>
  <c r="CX287" i="6"/>
  <c r="BB287" i="6"/>
  <c r="AT287" i="6"/>
  <c r="CX286" i="6"/>
  <c r="BB286" i="6"/>
  <c r="AT286" i="6"/>
  <c r="CX285" i="6"/>
  <c r="BB285" i="6"/>
  <c r="AT285" i="6"/>
  <c r="CX284" i="6"/>
  <c r="BB284" i="6"/>
  <c r="AT284" i="6"/>
  <c r="CX283" i="6"/>
  <c r="BB283" i="6"/>
  <c r="AT283" i="6"/>
  <c r="CX282" i="6"/>
  <c r="BB282" i="6"/>
  <c r="AT282" i="6"/>
  <c r="CX281" i="6"/>
  <c r="AT281" i="6"/>
  <c r="CX280" i="6"/>
  <c r="BB280" i="6"/>
  <c r="AT280" i="6"/>
  <c r="CX279" i="6"/>
  <c r="BB279" i="6"/>
  <c r="AT279" i="6"/>
  <c r="CX278" i="6"/>
  <c r="BB278" i="6"/>
  <c r="AT278" i="6"/>
  <c r="CX277" i="6"/>
  <c r="BB277" i="6"/>
  <c r="AT277" i="6"/>
  <c r="CX276" i="6"/>
  <c r="BB276" i="6"/>
  <c r="AT276" i="6"/>
  <c r="CX275" i="6"/>
  <c r="BB275" i="6"/>
  <c r="AT275" i="6"/>
  <c r="CX274" i="6"/>
  <c r="AT274" i="6"/>
  <c r="CX273" i="6"/>
  <c r="BB273" i="6"/>
  <c r="AT273" i="6"/>
  <c r="CX272" i="6"/>
  <c r="BB272" i="6"/>
  <c r="AT272" i="6"/>
  <c r="CX271" i="6"/>
  <c r="BB271" i="6"/>
  <c r="AT271" i="6"/>
  <c r="CX270" i="6"/>
  <c r="BB270" i="6"/>
  <c r="AT270" i="6"/>
  <c r="CX269" i="6"/>
  <c r="BB269" i="6"/>
  <c r="AT269" i="6"/>
  <c r="CX268" i="6"/>
  <c r="BB268" i="6"/>
  <c r="AT268" i="6"/>
  <c r="CX267" i="6"/>
  <c r="BB267" i="6"/>
  <c r="AT267" i="6"/>
  <c r="CX266" i="6"/>
  <c r="AT266" i="6"/>
  <c r="CX265" i="6"/>
  <c r="BB265" i="6"/>
  <c r="AT265" i="6"/>
  <c r="CX264" i="6"/>
  <c r="BB264" i="6"/>
  <c r="AT264" i="6"/>
  <c r="CX263" i="6"/>
  <c r="AT263" i="6"/>
  <c r="CX262" i="6"/>
  <c r="BB262" i="6"/>
  <c r="AT262" i="6"/>
  <c r="CX261" i="6"/>
  <c r="BB261" i="6"/>
  <c r="AT261" i="6"/>
  <c r="CX260" i="6"/>
  <c r="BB260" i="6"/>
  <c r="AT260" i="6"/>
  <c r="CX259" i="6"/>
  <c r="BB259" i="6"/>
  <c r="AT259" i="6"/>
  <c r="CX258" i="6"/>
  <c r="BB258" i="6"/>
  <c r="AT258" i="6"/>
  <c r="CX257" i="6"/>
  <c r="BB257" i="6"/>
  <c r="AT257" i="6"/>
  <c r="CX256" i="6"/>
  <c r="BB256" i="6"/>
  <c r="AT256" i="6"/>
  <c r="CX255" i="6"/>
  <c r="BB255" i="6"/>
  <c r="AT255" i="6"/>
  <c r="CX254" i="6"/>
  <c r="BB254" i="6"/>
  <c r="AT254" i="6"/>
  <c r="CX253" i="6"/>
  <c r="AT253" i="6"/>
  <c r="CX252" i="6"/>
  <c r="BB252" i="6"/>
  <c r="AT252" i="6"/>
  <c r="CX251" i="6"/>
  <c r="BB251" i="6"/>
  <c r="AT251" i="6"/>
  <c r="CX250" i="6"/>
  <c r="BB250" i="6"/>
  <c r="AT250" i="6"/>
  <c r="CX249" i="6"/>
  <c r="BB249" i="6"/>
  <c r="AT249" i="6"/>
  <c r="CX248" i="6"/>
  <c r="AT248" i="6"/>
  <c r="CX247" i="6"/>
  <c r="BB247" i="6"/>
  <c r="AT247" i="6"/>
  <c r="CX246" i="6"/>
  <c r="BB246" i="6"/>
  <c r="AT246" i="6"/>
  <c r="CX245" i="6"/>
  <c r="BB245" i="6"/>
  <c r="AT245" i="6"/>
  <c r="CX244" i="6"/>
  <c r="BB244" i="6"/>
  <c r="AT244" i="6"/>
  <c r="CX243" i="6"/>
  <c r="BB243" i="6"/>
  <c r="AT243" i="6"/>
  <c r="CX242" i="6"/>
  <c r="BB242" i="6"/>
  <c r="AT242" i="6"/>
  <c r="CX241" i="6"/>
  <c r="CQ513" i="6"/>
  <c r="AX458" i="6"/>
  <c r="DB436" i="6"/>
  <c r="CT415" i="6"/>
  <c r="CV396" i="6"/>
  <c r="CZ385" i="6"/>
  <c r="AV375" i="6"/>
  <c r="AQ369" i="6"/>
  <c r="CU363" i="6"/>
  <c r="AY358" i="6"/>
  <c r="AQ353" i="6"/>
  <c r="CU347" i="6"/>
  <c r="AY342" i="6"/>
  <c r="AQ337" i="6"/>
  <c r="CU331" i="6"/>
  <c r="AY326" i="6"/>
  <c r="AS321" i="6"/>
  <c r="CS317" i="6"/>
  <c r="AQ314" i="6"/>
  <c r="BA310" i="6"/>
  <c r="DA306" i="6"/>
  <c r="AY303" i="6"/>
  <c r="AS300" i="6"/>
  <c r="BA297" i="6"/>
  <c r="CW294" i="6"/>
  <c r="CY292" i="6"/>
  <c r="CQ291" i="6"/>
  <c r="AU290" i="6"/>
  <c r="CY288" i="6"/>
  <c r="CQ287" i="6"/>
  <c r="AU286" i="6"/>
  <c r="CY284" i="6"/>
  <c r="CQ283" i="6"/>
  <c r="AU282" i="6"/>
  <c r="CY280" i="6"/>
  <c r="CQ279" i="6"/>
  <c r="AU278" i="6"/>
  <c r="CY276" i="6"/>
  <c r="CQ275" i="6"/>
  <c r="AU274" i="6"/>
  <c r="CY272" i="6"/>
  <c r="CQ271" i="6"/>
  <c r="AU270" i="6"/>
  <c r="CY268" i="6"/>
  <c r="CQ267" i="6"/>
  <c r="AU266" i="6"/>
  <c r="CY264" i="6"/>
  <c r="CQ263" i="6"/>
  <c r="AU262" i="6"/>
  <c r="CY260" i="6"/>
  <c r="CQ259" i="6"/>
  <c r="AU258" i="6"/>
  <c r="CY256" i="6"/>
  <c r="CQ255" i="6"/>
  <c r="AU254" i="6"/>
  <c r="CY252" i="6"/>
  <c r="CQ251" i="6"/>
  <c r="AU250" i="6"/>
  <c r="CY248" i="6"/>
  <c r="CQ247" i="6"/>
  <c r="AU246" i="6"/>
  <c r="CY244" i="6"/>
  <c r="CQ243" i="6"/>
  <c r="AU242" i="6"/>
  <c r="AT241" i="6"/>
  <c r="BB240" i="6"/>
  <c r="CX239" i="6"/>
  <c r="AT239" i="6"/>
  <c r="BB238" i="6"/>
  <c r="CX237" i="6"/>
  <c r="AT237" i="6"/>
  <c r="BB236" i="6"/>
  <c r="CX235" i="6"/>
  <c r="AT235" i="6"/>
  <c r="BB234" i="6"/>
  <c r="CX233" i="6"/>
  <c r="AT233" i="6"/>
  <c r="BB232" i="6"/>
  <c r="CX231" i="6"/>
  <c r="AT231" i="6"/>
  <c r="BB230" i="6"/>
  <c r="CX229" i="6"/>
  <c r="AT229" i="6"/>
  <c r="BB228" i="6"/>
  <c r="CX227" i="6"/>
  <c r="AT227" i="6"/>
  <c r="BB226" i="6"/>
  <c r="CX225" i="6"/>
  <c r="AT225" i="6"/>
  <c r="BB224" i="6"/>
  <c r="CX223" i="6"/>
  <c r="AT223" i="6"/>
  <c r="BB222" i="6"/>
  <c r="CX221" i="6"/>
  <c r="AT221" i="6"/>
  <c r="BB220" i="6"/>
  <c r="AT218" i="6"/>
  <c r="CT217" i="6"/>
  <c r="AV217" i="6"/>
  <c r="CX216" i="6"/>
  <c r="AX216" i="6"/>
  <c r="CZ215" i="6"/>
  <c r="BB215" i="6"/>
  <c r="DB214" i="6"/>
  <c r="CR214" i="6"/>
  <c r="AT214" i="6"/>
  <c r="CV213" i="6"/>
  <c r="AX213" i="6"/>
  <c r="DA212" i="6"/>
  <c r="CS212" i="6"/>
  <c r="AW212" i="6"/>
  <c r="DA211" i="6"/>
  <c r="CS211" i="6"/>
  <c r="AW211" i="6"/>
  <c r="DA210" i="6"/>
  <c r="CS210" i="6"/>
  <c r="AW210" i="6"/>
  <c r="DA209" i="6"/>
  <c r="CS209" i="6"/>
  <c r="AW209" i="6"/>
  <c r="DA208" i="6"/>
  <c r="CS208" i="6"/>
  <c r="AW208" i="6"/>
  <c r="DA207" i="6"/>
  <c r="CS207" i="6"/>
  <c r="AW207" i="6"/>
  <c r="DA206" i="6"/>
  <c r="CS206" i="6"/>
  <c r="AW206" i="6"/>
  <c r="DA205" i="6"/>
  <c r="CS205" i="6"/>
  <c r="AW205" i="6"/>
  <c r="DA204" i="6"/>
  <c r="CS204" i="6"/>
  <c r="AW204" i="6"/>
  <c r="DA203" i="6"/>
  <c r="CS203" i="6"/>
  <c r="AW203" i="6"/>
  <c r="DA202" i="6"/>
  <c r="CS202" i="6"/>
  <c r="AW202" i="6"/>
  <c r="DA201" i="6"/>
  <c r="CS201" i="6"/>
  <c r="AW201" i="6"/>
  <c r="DA200" i="6"/>
  <c r="CS200" i="6"/>
  <c r="AW200" i="6"/>
  <c r="DA199" i="6"/>
  <c r="CS199" i="6"/>
  <c r="AW199" i="6"/>
  <c r="DA198" i="6"/>
  <c r="CS198" i="6"/>
  <c r="AW198" i="6"/>
  <c r="DA197" i="6"/>
  <c r="CS197" i="6"/>
  <c r="AW197" i="6"/>
  <c r="DA196" i="6"/>
  <c r="CS196" i="6"/>
  <c r="AW196" i="6"/>
  <c r="DA195" i="6"/>
  <c r="CS195" i="6"/>
  <c r="AW195" i="6"/>
  <c r="DA194" i="6"/>
  <c r="CS194" i="6"/>
  <c r="AW194" i="6"/>
  <c r="DA193" i="6"/>
  <c r="CS193" i="6"/>
  <c r="AW193" i="6"/>
  <c r="DA192" i="6"/>
  <c r="CS192" i="6"/>
  <c r="AW192" i="6"/>
  <c r="DA191" i="6"/>
  <c r="CS191" i="6"/>
  <c r="AW191" i="6"/>
  <c r="DA190" i="6"/>
  <c r="CS190" i="6"/>
  <c r="AW190" i="6"/>
  <c r="DA189" i="6"/>
  <c r="CS189" i="6"/>
  <c r="AW189" i="6"/>
  <c r="DA188" i="6"/>
  <c r="CS188" i="6"/>
  <c r="AW188" i="6"/>
  <c r="DA187" i="6"/>
  <c r="CS187" i="6"/>
  <c r="AW187" i="6"/>
  <c r="DA186" i="6"/>
  <c r="CS186" i="6"/>
  <c r="AW186" i="6"/>
  <c r="DA185" i="6"/>
  <c r="CS185" i="6"/>
  <c r="AW185" i="6"/>
  <c r="DA184" i="6"/>
  <c r="CS184" i="6"/>
  <c r="AW184" i="6"/>
  <c r="DA183" i="6"/>
  <c r="DB456" i="6"/>
  <c r="CT435" i="6"/>
  <c r="AX414" i="6"/>
  <c r="CZ395" i="6"/>
  <c r="AV385" i="6"/>
  <c r="CV374" i="6"/>
  <c r="CU368" i="6"/>
  <c r="AY363" i="6"/>
  <c r="AQ358" i="6"/>
  <c r="CU352" i="6"/>
  <c r="AY347" i="6"/>
  <c r="AQ342" i="6"/>
  <c r="CU336" i="6"/>
  <c r="AY331" i="6"/>
  <c r="AQ326" i="6"/>
  <c r="DA320" i="6"/>
  <c r="AY317" i="6"/>
  <c r="CW313" i="6"/>
  <c r="AW310" i="6"/>
  <c r="CU306" i="6"/>
  <c r="AS303" i="6"/>
  <c r="DA299" i="6"/>
  <c r="AW297" i="6"/>
  <c r="CS294" i="6"/>
  <c r="CW292" i="6"/>
  <c r="BA291" i="6"/>
  <c r="AS290" i="6"/>
  <c r="CW288" i="6"/>
  <c r="BA287" i="6"/>
  <c r="AS286" i="6"/>
  <c r="CW284" i="6"/>
  <c r="BA283" i="6"/>
  <c r="AS282" i="6"/>
  <c r="CW280" i="6"/>
  <c r="BA279" i="6"/>
  <c r="AS278" i="6"/>
  <c r="CW276" i="6"/>
  <c r="BA275" i="6"/>
  <c r="AS274" i="6"/>
  <c r="CW272" i="6"/>
  <c r="BA271" i="6"/>
  <c r="AS270" i="6"/>
  <c r="CW268" i="6"/>
  <c r="BA267" i="6"/>
  <c r="AS266" i="6"/>
  <c r="CW264" i="6"/>
  <c r="BA263" i="6"/>
  <c r="AS262" i="6"/>
  <c r="CW260" i="6"/>
  <c r="BA259" i="6"/>
  <c r="AS258" i="6"/>
  <c r="CW256" i="6"/>
  <c r="BA255" i="6"/>
  <c r="AS254" i="6"/>
  <c r="CW252" i="6"/>
  <c r="BA251" i="6"/>
  <c r="AS250" i="6"/>
  <c r="CW248" i="6"/>
  <c r="BA247" i="6"/>
  <c r="AS246" i="6"/>
  <c r="CW244" i="6"/>
  <c r="BA243" i="6"/>
  <c r="AS242" i="6"/>
  <c r="AS241" i="6"/>
  <c r="BA240" i="6"/>
  <c r="CW239" i="6"/>
  <c r="AS239" i="6"/>
  <c r="BA238" i="6"/>
  <c r="CW237" i="6"/>
  <c r="AS237" i="6"/>
  <c r="BA236" i="6"/>
  <c r="CW235" i="6"/>
  <c r="AS235" i="6"/>
  <c r="BA234" i="6"/>
  <c r="CW233" i="6"/>
  <c r="AS233" i="6"/>
  <c r="BA232" i="6"/>
  <c r="CW231" i="6"/>
  <c r="AS231" i="6"/>
  <c r="BA230" i="6"/>
  <c r="CW229" i="6"/>
  <c r="AS229" i="6"/>
  <c r="BA228" i="6"/>
  <c r="CW227" i="6"/>
  <c r="AS227" i="6"/>
  <c r="BA226" i="6"/>
  <c r="CW225" i="6"/>
  <c r="AS225" i="6"/>
  <c r="BA224" i="6"/>
  <c r="CW223" i="6"/>
  <c r="AS223" i="6"/>
  <c r="BA222" i="6"/>
  <c r="CW221" i="6"/>
  <c r="AS221" i="6"/>
  <c r="BA220" i="6"/>
  <c r="CY219" i="6"/>
  <c r="BA219" i="6"/>
  <c r="DA218" i="6"/>
  <c r="CQ218" i="6"/>
  <c r="AS218" i="6"/>
  <c r="CS217" i="6"/>
  <c r="AU217" i="6"/>
  <c r="CW216" i="6"/>
  <c r="AW216" i="6"/>
  <c r="CY215" i="6"/>
  <c r="BA215" i="6"/>
  <c r="DA214" i="6"/>
  <c r="CQ214" i="6"/>
  <c r="AS214" i="6"/>
  <c r="CT213" i="6"/>
  <c r="AW213" i="6"/>
  <c r="CZ212" i="6"/>
  <c r="CR212" i="6"/>
  <c r="AV212" i="6"/>
  <c r="CZ211" i="6"/>
  <c r="CR211" i="6"/>
  <c r="AV211" i="6"/>
  <c r="CZ210" i="6"/>
  <c r="CR210" i="6"/>
  <c r="AV210" i="6"/>
  <c r="CZ209" i="6"/>
  <c r="CR209" i="6"/>
  <c r="AV209" i="6"/>
  <c r="CZ208" i="6"/>
  <c r="CR208" i="6"/>
  <c r="AV208" i="6"/>
  <c r="CZ207" i="6"/>
  <c r="CR207" i="6"/>
  <c r="AV207" i="6"/>
  <c r="CZ206" i="6"/>
  <c r="CR206" i="6"/>
  <c r="AV206" i="6"/>
  <c r="CZ205" i="6"/>
  <c r="CR205" i="6"/>
  <c r="AV205" i="6"/>
  <c r="CZ204" i="6"/>
  <c r="CR204" i="6"/>
  <c r="AV204" i="6"/>
  <c r="CZ203" i="6"/>
  <c r="CR203" i="6"/>
  <c r="AV203" i="6"/>
  <c r="CZ202" i="6"/>
  <c r="CR202" i="6"/>
  <c r="AV202" i="6"/>
  <c r="CZ201" i="6"/>
  <c r="CR201" i="6"/>
  <c r="AV201" i="6"/>
  <c r="CZ200" i="6"/>
  <c r="CR200" i="6"/>
  <c r="AV200" i="6"/>
  <c r="CZ199" i="6"/>
  <c r="CR199" i="6"/>
  <c r="AV199" i="6"/>
  <c r="CZ198" i="6"/>
  <c r="CR198" i="6"/>
  <c r="AV198" i="6"/>
  <c r="CZ197" i="6"/>
  <c r="CR197" i="6"/>
  <c r="AV197" i="6"/>
  <c r="CZ196" i="6"/>
  <c r="CR196" i="6"/>
  <c r="AV196" i="6"/>
  <c r="CZ195" i="6"/>
  <c r="CR195" i="6"/>
  <c r="AV195" i="6"/>
  <c r="CZ194" i="6"/>
  <c r="CR194" i="6"/>
  <c r="AV194" i="6"/>
  <c r="CZ193" i="6"/>
  <c r="CR193" i="6"/>
  <c r="AV193" i="6"/>
  <c r="CZ192" i="6"/>
  <c r="CR192" i="6"/>
  <c r="AV192" i="6"/>
  <c r="CZ191" i="6"/>
  <c r="CR191" i="6"/>
  <c r="AV191" i="6"/>
  <c r="CZ190" i="6"/>
  <c r="CR190" i="6"/>
  <c r="AV190" i="6"/>
  <c r="CZ189" i="6"/>
  <c r="CR189" i="6"/>
  <c r="AV189" i="6"/>
  <c r="CZ188" i="6"/>
  <c r="CR188" i="6"/>
  <c r="AV188" i="6"/>
  <c r="AV187" i="6"/>
  <c r="CZ186" i="6"/>
  <c r="CR186" i="6"/>
  <c r="AV186" i="6"/>
  <c r="CZ185" i="6"/>
  <c r="CR185" i="6"/>
  <c r="AV185" i="6"/>
  <c r="CZ184" i="6"/>
  <c r="CR184" i="6"/>
  <c r="AV184" i="6"/>
  <c r="CZ183" i="6"/>
  <c r="CR183" i="6"/>
  <c r="AV183" i="6"/>
  <c r="CZ182" i="6"/>
  <c r="CR182" i="6"/>
  <c r="CU488" i="6"/>
  <c r="DB452" i="6"/>
  <c r="CT431" i="6"/>
  <c r="AX410" i="6"/>
  <c r="CZ393" i="6"/>
  <c r="AV383" i="6"/>
  <c r="BB373" i="6"/>
  <c r="CU367" i="6"/>
  <c r="AY362" i="6"/>
  <c r="AQ357" i="6"/>
  <c r="CU351" i="6"/>
  <c r="AY346" i="6"/>
  <c r="AQ341" i="6"/>
  <c r="CU335" i="6"/>
  <c r="AY330" i="6"/>
  <c r="AQ325" i="6"/>
  <c r="AW320" i="6"/>
  <c r="CU316" i="6"/>
  <c r="AS313" i="6"/>
  <c r="CS309" i="6"/>
  <c r="AQ306" i="6"/>
  <c r="BA302" i="6"/>
  <c r="BA299" i="6"/>
  <c r="CW296" i="6"/>
  <c r="AS294" i="6"/>
  <c r="CQ292" i="6"/>
  <c r="AU291" i="6"/>
  <c r="CY289" i="6"/>
  <c r="CQ288" i="6"/>
  <c r="AU287" i="6"/>
  <c r="CY285" i="6"/>
  <c r="CQ284" i="6"/>
  <c r="AU283" i="6"/>
  <c r="CY281" i="6"/>
  <c r="CQ280" i="6"/>
  <c r="AU279" i="6"/>
  <c r="CY277" i="6"/>
  <c r="CQ276" i="6"/>
  <c r="AU275" i="6"/>
  <c r="CY273" i="6"/>
  <c r="CQ272" i="6"/>
  <c r="AU271" i="6"/>
  <c r="CY269" i="6"/>
  <c r="CQ268" i="6"/>
  <c r="AU267" i="6"/>
  <c r="CY265" i="6"/>
  <c r="CQ264" i="6"/>
  <c r="AU263" i="6"/>
  <c r="CY261" i="6"/>
  <c r="CQ260" i="6"/>
  <c r="AU259" i="6"/>
  <c r="CY257" i="6"/>
  <c r="CQ256" i="6"/>
  <c r="AU255" i="6"/>
  <c r="CY253" i="6"/>
  <c r="CQ252" i="6"/>
  <c r="AU251" i="6"/>
  <c r="CY249" i="6"/>
  <c r="CQ248" i="6"/>
  <c r="AU247" i="6"/>
  <c r="CY245" i="6"/>
  <c r="CQ244" i="6"/>
  <c r="AU243" i="6"/>
  <c r="CY241" i="6"/>
  <c r="CR239" i="6"/>
  <c r="CZ238" i="6"/>
  <c r="AV238" i="6"/>
  <c r="CR237" i="6"/>
  <c r="CZ236" i="6"/>
  <c r="AV236" i="6"/>
  <c r="CR235" i="6"/>
  <c r="CZ234" i="6"/>
  <c r="AV234" i="6"/>
  <c r="CR233" i="6"/>
  <c r="CZ232" i="6"/>
  <c r="AV232" i="6"/>
  <c r="CR231" i="6"/>
  <c r="CZ230" i="6"/>
  <c r="AV230" i="6"/>
  <c r="CR229" i="6"/>
  <c r="CZ228" i="6"/>
  <c r="AV228" i="6"/>
  <c r="CR227" i="6"/>
  <c r="CZ226" i="6"/>
  <c r="AV226" i="6"/>
  <c r="CZ224" i="6"/>
  <c r="AV224" i="6"/>
  <c r="CR223" i="6"/>
  <c r="CZ222" i="6"/>
  <c r="AV222" i="6"/>
  <c r="CR221" i="6"/>
  <c r="CZ220" i="6"/>
  <c r="AV220" i="6"/>
  <c r="CX219" i="6"/>
  <c r="AX219" i="6"/>
  <c r="CZ218" i="6"/>
  <c r="DB217" i="6"/>
  <c r="CR217" i="6"/>
  <c r="AT217" i="6"/>
  <c r="CT216" i="6"/>
  <c r="AV216" i="6"/>
  <c r="CX215" i="6"/>
  <c r="AX215" i="6"/>
  <c r="CZ214" i="6"/>
  <c r="BB214" i="6"/>
  <c r="DB213" i="6"/>
  <c r="CS213" i="6"/>
  <c r="AV213" i="6"/>
  <c r="CY212" i="6"/>
  <c r="CQ212" i="6"/>
  <c r="AU212" i="6"/>
  <c r="CY211" i="6"/>
  <c r="CQ211" i="6"/>
  <c r="AU211" i="6"/>
  <c r="CY210" i="6"/>
  <c r="CQ210" i="6"/>
  <c r="AU210" i="6"/>
  <c r="CY209" i="6"/>
  <c r="CQ209" i="6"/>
  <c r="AU209" i="6"/>
  <c r="CY208" i="6"/>
  <c r="CQ208" i="6"/>
  <c r="AU208" i="6"/>
  <c r="CY207" i="6"/>
  <c r="CQ207" i="6"/>
  <c r="AU207" i="6"/>
  <c r="CY206" i="6"/>
  <c r="CQ206" i="6"/>
  <c r="AU206" i="6"/>
  <c r="CY205" i="6"/>
  <c r="CQ205" i="6"/>
  <c r="AU205" i="6"/>
  <c r="CY204" i="6"/>
  <c r="CQ204" i="6"/>
  <c r="AU204" i="6"/>
  <c r="CY203" i="6"/>
  <c r="CQ203" i="6"/>
  <c r="AU203" i="6"/>
  <c r="CY202" i="6"/>
  <c r="CQ202" i="6"/>
  <c r="AU202" i="6"/>
  <c r="CY201" i="6"/>
  <c r="CQ201" i="6"/>
  <c r="AU201" i="6"/>
  <c r="CY200" i="6"/>
  <c r="CQ200" i="6"/>
  <c r="AU200" i="6"/>
  <c r="CY199" i="6"/>
  <c r="CQ199" i="6"/>
  <c r="AU199" i="6"/>
  <c r="CY198" i="6"/>
  <c r="CQ198" i="6"/>
  <c r="AU198" i="6"/>
  <c r="CY197" i="6"/>
  <c r="CQ197" i="6"/>
  <c r="AU197" i="6"/>
  <c r="CY196" i="6"/>
  <c r="CQ196" i="6"/>
  <c r="AU196" i="6"/>
  <c r="CY195" i="6"/>
  <c r="CQ195" i="6"/>
  <c r="AU195" i="6"/>
  <c r="CY194" i="6"/>
  <c r="CQ194" i="6"/>
  <c r="AU194" i="6"/>
  <c r="CY193" i="6"/>
  <c r="CQ193" i="6"/>
  <c r="AU193" i="6"/>
  <c r="CY192" i="6"/>
  <c r="CQ192" i="6"/>
  <c r="AU192" i="6"/>
  <c r="CY191" i="6"/>
  <c r="CQ191" i="6"/>
  <c r="AU191" i="6"/>
  <c r="CY190" i="6"/>
  <c r="CQ190" i="6"/>
  <c r="AU190" i="6"/>
  <c r="CY189" i="6"/>
  <c r="CQ189" i="6"/>
  <c r="AU189" i="6"/>
  <c r="CY188" i="6"/>
  <c r="CQ188" i="6"/>
  <c r="AU188" i="6"/>
  <c r="CY187" i="6"/>
  <c r="CQ187" i="6"/>
  <c r="AU187" i="6"/>
  <c r="CY186" i="6"/>
  <c r="CQ186" i="6"/>
  <c r="AU186" i="6"/>
  <c r="CY185" i="6"/>
  <c r="CQ185" i="6"/>
  <c r="AU185" i="6"/>
  <c r="CY184" i="6"/>
  <c r="CQ184" i="6"/>
  <c r="AU184" i="6"/>
  <c r="CY183" i="6"/>
  <c r="AY483" i="6"/>
  <c r="CT451" i="6"/>
  <c r="AX430" i="6"/>
  <c r="DB408" i="6"/>
  <c r="AV393" i="6"/>
  <c r="AR373" i="6"/>
  <c r="AY367" i="6"/>
  <c r="AQ362" i="6"/>
  <c r="CU356" i="6"/>
  <c r="AY351" i="6"/>
  <c r="AQ346" i="6"/>
  <c r="CU340" i="6"/>
  <c r="AY335" i="6"/>
  <c r="AQ330" i="6"/>
  <c r="CU324" i="6"/>
  <c r="AQ320" i="6"/>
  <c r="BA316" i="6"/>
  <c r="DA312" i="6"/>
  <c r="AY309" i="6"/>
  <c r="CW305" i="6"/>
  <c r="AW302" i="6"/>
  <c r="AW299" i="6"/>
  <c r="CS296" i="6"/>
  <c r="DA293" i="6"/>
  <c r="BA292" i="6"/>
  <c r="AS291" i="6"/>
  <c r="CW289" i="6"/>
  <c r="BA288" i="6"/>
  <c r="AS287" i="6"/>
  <c r="CW285" i="6"/>
  <c r="BA284" i="6"/>
  <c r="AS283" i="6"/>
  <c r="CW281" i="6"/>
  <c r="BA280" i="6"/>
  <c r="AS279" i="6"/>
  <c r="CW277" i="6"/>
  <c r="BA276" i="6"/>
  <c r="AS275" i="6"/>
  <c r="CW273" i="6"/>
  <c r="BA272" i="6"/>
  <c r="AS271" i="6"/>
  <c r="CW269" i="6"/>
  <c r="BA268" i="6"/>
  <c r="AS267" i="6"/>
  <c r="CW265" i="6"/>
  <c r="BA264" i="6"/>
  <c r="AS263" i="6"/>
  <c r="CW261" i="6"/>
  <c r="BA260" i="6"/>
  <c r="AS259" i="6"/>
  <c r="CW257" i="6"/>
  <c r="BA256" i="6"/>
  <c r="AS255" i="6"/>
  <c r="CW253" i="6"/>
  <c r="BA252" i="6"/>
  <c r="AS251" i="6"/>
  <c r="CW249" i="6"/>
  <c r="BA248" i="6"/>
  <c r="AS247" i="6"/>
  <c r="CW245" i="6"/>
  <c r="BA244" i="6"/>
  <c r="AS243" i="6"/>
  <c r="CW241" i="6"/>
  <c r="CY240" i="6"/>
  <c r="AU240" i="6"/>
  <c r="CQ239" i="6"/>
  <c r="CY238" i="6"/>
  <c r="AU238" i="6"/>
  <c r="CQ237" i="6"/>
  <c r="CY236" i="6"/>
  <c r="AU236" i="6"/>
  <c r="CQ235" i="6"/>
  <c r="CY234" i="6"/>
  <c r="AU234" i="6"/>
  <c r="CQ233" i="6"/>
  <c r="CY232" i="6"/>
  <c r="AU232" i="6"/>
  <c r="CQ231" i="6"/>
  <c r="CY230" i="6"/>
  <c r="AU230" i="6"/>
  <c r="CQ229" i="6"/>
  <c r="CY228" i="6"/>
  <c r="AU228" i="6"/>
  <c r="CQ227" i="6"/>
  <c r="CY226" i="6"/>
  <c r="AU226" i="6"/>
  <c r="CQ225" i="6"/>
  <c r="CY224" i="6"/>
  <c r="AU224" i="6"/>
  <c r="CQ223" i="6"/>
  <c r="CY222" i="6"/>
  <c r="AU222" i="6"/>
  <c r="CQ221" i="6"/>
  <c r="CY220" i="6"/>
  <c r="AU220" i="6"/>
  <c r="CW219" i="6"/>
  <c r="AW219" i="6"/>
  <c r="CY218" i="6"/>
  <c r="BA218" i="6"/>
  <c r="DA217" i="6"/>
  <c r="CQ217" i="6"/>
  <c r="AS217" i="6"/>
  <c r="CS216" i="6"/>
  <c r="AU216" i="6"/>
  <c r="CW215" i="6"/>
  <c r="AW215" i="6"/>
  <c r="CY214" i="6"/>
  <c r="BA214" i="6"/>
  <c r="DA213" i="6"/>
  <c r="CR213" i="6"/>
  <c r="AU213" i="6"/>
  <c r="CX212" i="6"/>
  <c r="BB212" i="6"/>
  <c r="AT212" i="6"/>
  <c r="CX211" i="6"/>
  <c r="BB211" i="6"/>
  <c r="AT211" i="6"/>
  <c r="CX210" i="6"/>
  <c r="BB210" i="6"/>
  <c r="AT210" i="6"/>
  <c r="CX209" i="6"/>
  <c r="BB209" i="6"/>
  <c r="AT209" i="6"/>
  <c r="CX208" i="6"/>
  <c r="BB208" i="6"/>
  <c r="AT208" i="6"/>
  <c r="CX207" i="6"/>
  <c r="BB207" i="6"/>
  <c r="AT207" i="6"/>
  <c r="CX206" i="6"/>
  <c r="BB206" i="6"/>
  <c r="AT206" i="6"/>
  <c r="CX205" i="6"/>
  <c r="BB205" i="6"/>
  <c r="AT205" i="6"/>
  <c r="CX204" i="6"/>
  <c r="BB204" i="6"/>
  <c r="AT204" i="6"/>
  <c r="CX203" i="6"/>
  <c r="BB203" i="6"/>
  <c r="AT203" i="6"/>
  <c r="CX202" i="6"/>
  <c r="BB202" i="6"/>
  <c r="AT202" i="6"/>
  <c r="CX201" i="6"/>
  <c r="BB201" i="6"/>
  <c r="AT201" i="6"/>
  <c r="CX200" i="6"/>
  <c r="BB200" i="6"/>
  <c r="AT200" i="6"/>
  <c r="CX199" i="6"/>
  <c r="BB199" i="6"/>
  <c r="AT199" i="6"/>
  <c r="CX198" i="6"/>
  <c r="BB198" i="6"/>
  <c r="AT198" i="6"/>
  <c r="CX197" i="6"/>
  <c r="BB197" i="6"/>
  <c r="AT197" i="6"/>
  <c r="CX196" i="6"/>
  <c r="BB196" i="6"/>
  <c r="AT196" i="6"/>
  <c r="CX195" i="6"/>
  <c r="BB195" i="6"/>
  <c r="AT195" i="6"/>
  <c r="CX194" i="6"/>
  <c r="BB194" i="6"/>
  <c r="AT194" i="6"/>
  <c r="CX193" i="6"/>
  <c r="BB193" i="6"/>
  <c r="AT193" i="6"/>
  <c r="CX192" i="6"/>
  <c r="BB192" i="6"/>
  <c r="AT192" i="6"/>
  <c r="CX191" i="6"/>
  <c r="BB191" i="6"/>
  <c r="AT191" i="6"/>
  <c r="CX190" i="6"/>
  <c r="BB190" i="6"/>
  <c r="AT190" i="6"/>
  <c r="CX189" i="6"/>
  <c r="BB189" i="6"/>
  <c r="AT189" i="6"/>
  <c r="CX188" i="6"/>
  <c r="BB188" i="6"/>
  <c r="AT188" i="6"/>
  <c r="CX187" i="6"/>
  <c r="AT187" i="6"/>
  <c r="CX186" i="6"/>
  <c r="BB186" i="6"/>
  <c r="AT186" i="6"/>
  <c r="CX185" i="6"/>
  <c r="BB185" i="6"/>
  <c r="AT185" i="6"/>
  <c r="CX184" i="6"/>
  <c r="BB184" i="6"/>
  <c r="AT184" i="6"/>
  <c r="CX183" i="6"/>
  <c r="BB183" i="6"/>
  <c r="AT183" i="6"/>
  <c r="CX182" i="6"/>
  <c r="BB182" i="6"/>
  <c r="AT182" i="6"/>
  <c r="CX181" i="6"/>
  <c r="BB181" i="6"/>
  <c r="DB468" i="6"/>
  <c r="CT447" i="6"/>
  <c r="AX426" i="6"/>
  <c r="DB404" i="6"/>
  <c r="AV391" i="6"/>
  <c r="DA371" i="6"/>
  <c r="AY366" i="6"/>
  <c r="AQ361" i="6"/>
  <c r="CU355" i="6"/>
  <c r="AY350" i="6"/>
  <c r="AQ345" i="6"/>
  <c r="CU339" i="6"/>
  <c r="AY334" i="6"/>
  <c r="AQ329" i="6"/>
  <c r="CU323" i="6"/>
  <c r="AY319" i="6"/>
  <c r="CW315" i="6"/>
  <c r="AW312" i="6"/>
  <c r="CU308" i="6"/>
  <c r="AS305" i="6"/>
  <c r="CS301" i="6"/>
  <c r="CW298" i="6"/>
  <c r="AS296" i="6"/>
  <c r="CS293" i="6"/>
  <c r="AU292" i="6"/>
  <c r="CY290" i="6"/>
  <c r="CQ289" i="6"/>
  <c r="AU288" i="6"/>
  <c r="CY286" i="6"/>
  <c r="CQ285" i="6"/>
  <c r="AU284" i="6"/>
  <c r="CY282" i="6"/>
  <c r="CQ281" i="6"/>
  <c r="AU280" i="6"/>
  <c r="CY278" i="6"/>
  <c r="CQ277" i="6"/>
  <c r="AU276" i="6"/>
  <c r="CY274" i="6"/>
  <c r="CQ273" i="6"/>
  <c r="AU272" i="6"/>
  <c r="CY270" i="6"/>
  <c r="CQ269" i="6"/>
  <c r="AU268" i="6"/>
  <c r="CY266" i="6"/>
  <c r="CQ265" i="6"/>
  <c r="AU264" i="6"/>
  <c r="CY262" i="6"/>
  <c r="CQ261" i="6"/>
  <c r="AU260" i="6"/>
  <c r="CY258" i="6"/>
  <c r="CQ257" i="6"/>
  <c r="AU256" i="6"/>
  <c r="CY254" i="6"/>
  <c r="CQ253" i="6"/>
  <c r="AU252" i="6"/>
  <c r="CY250" i="6"/>
  <c r="CQ249" i="6"/>
  <c r="AU248" i="6"/>
  <c r="CY246" i="6"/>
  <c r="CQ245" i="6"/>
  <c r="AU244" i="6"/>
  <c r="CY242" i="6"/>
  <c r="CQ241" i="6"/>
  <c r="CX240" i="6"/>
  <c r="AT240" i="6"/>
  <c r="BB239" i="6"/>
  <c r="CX238" i="6"/>
  <c r="AT238" i="6"/>
  <c r="BB237" i="6"/>
  <c r="CX236" i="6"/>
  <c r="AT236" i="6"/>
  <c r="BB235" i="6"/>
  <c r="CX234" i="6"/>
  <c r="AT234" i="6"/>
  <c r="BB233" i="6"/>
  <c r="CX232" i="6"/>
  <c r="AT232" i="6"/>
  <c r="BB231" i="6"/>
  <c r="CX230" i="6"/>
  <c r="AT230" i="6"/>
  <c r="BB229" i="6"/>
  <c r="CX228" i="6"/>
  <c r="AT228" i="6"/>
  <c r="BB227" i="6"/>
  <c r="CX226" i="6"/>
  <c r="AT226" i="6"/>
  <c r="CX224" i="6"/>
  <c r="AT224" i="6"/>
  <c r="BB223" i="6"/>
  <c r="CX222" i="6"/>
  <c r="AT222" i="6"/>
  <c r="BB221" i="6"/>
  <c r="CX220" i="6"/>
  <c r="AT220" i="6"/>
  <c r="CT219" i="6"/>
  <c r="CX218" i="6"/>
  <c r="AX218" i="6"/>
  <c r="CZ217" i="6"/>
  <c r="BB217" i="6"/>
  <c r="DB216" i="6"/>
  <c r="CR216" i="6"/>
  <c r="AT216" i="6"/>
  <c r="CT215" i="6"/>
  <c r="AV215" i="6"/>
  <c r="CX214" i="6"/>
  <c r="AX214" i="6"/>
  <c r="CZ213" i="6"/>
  <c r="CQ213" i="6"/>
  <c r="AT213" i="6"/>
  <c r="CW212" i="6"/>
  <c r="BA212" i="6"/>
  <c r="AS212" i="6"/>
  <c r="CW211" i="6"/>
  <c r="BA211" i="6"/>
  <c r="AS211" i="6"/>
  <c r="CW210" i="6"/>
  <c r="BA210" i="6"/>
  <c r="AS210" i="6"/>
  <c r="CW209" i="6"/>
  <c r="BA209" i="6"/>
  <c r="AS209" i="6"/>
  <c r="CW208" i="6"/>
  <c r="BA208" i="6"/>
  <c r="AS208" i="6"/>
  <c r="CW207" i="6"/>
  <c r="BA207" i="6"/>
  <c r="AS207" i="6"/>
  <c r="CW206" i="6"/>
  <c r="BA206" i="6"/>
  <c r="AS206" i="6"/>
  <c r="CW205" i="6"/>
  <c r="BA205" i="6"/>
  <c r="AS205" i="6"/>
  <c r="CW204" i="6"/>
  <c r="BA204" i="6"/>
  <c r="AS204" i="6"/>
  <c r="CW203" i="6"/>
  <c r="BA203" i="6"/>
  <c r="AS203" i="6"/>
  <c r="CW202" i="6"/>
  <c r="BA202" i="6"/>
  <c r="AS202" i="6"/>
  <c r="CW201" i="6"/>
  <c r="BA201" i="6"/>
  <c r="AS201" i="6"/>
  <c r="CW200" i="6"/>
  <c r="BA200" i="6"/>
  <c r="AS200" i="6"/>
  <c r="CW199" i="6"/>
  <c r="BA199" i="6"/>
  <c r="AS199" i="6"/>
  <c r="CW198" i="6"/>
  <c r="BA198" i="6"/>
  <c r="AS198" i="6"/>
  <c r="CW197" i="6"/>
  <c r="BA197" i="6"/>
  <c r="AS197" i="6"/>
  <c r="CW196" i="6"/>
  <c r="BA196" i="6"/>
  <c r="AS196" i="6"/>
  <c r="CW195" i="6"/>
  <c r="BA195" i="6"/>
  <c r="AS195" i="6"/>
  <c r="CW194" i="6"/>
  <c r="BA194" i="6"/>
  <c r="AS194" i="6"/>
  <c r="CW193" i="6"/>
  <c r="BA193" i="6"/>
  <c r="AS193" i="6"/>
  <c r="CW192" i="6"/>
  <c r="BA192" i="6"/>
  <c r="AS192" i="6"/>
  <c r="CW191" i="6"/>
  <c r="BA191" i="6"/>
  <c r="AS191" i="6"/>
  <c r="CW190" i="6"/>
  <c r="BA190" i="6"/>
  <c r="AS190" i="6"/>
  <c r="CW189" i="6"/>
  <c r="BA189" i="6"/>
  <c r="AS189" i="6"/>
  <c r="CW188" i="6"/>
  <c r="BA188" i="6"/>
  <c r="AS188" i="6"/>
  <c r="CW187" i="6"/>
  <c r="BA187" i="6"/>
  <c r="AS187" i="6"/>
  <c r="CW186" i="6"/>
  <c r="BA186" i="6"/>
  <c r="AS186" i="6"/>
  <c r="CW185" i="6"/>
  <c r="BA185" i="6"/>
  <c r="AS185" i="6"/>
  <c r="CW184" i="6"/>
  <c r="BA184" i="6"/>
  <c r="AS184" i="6"/>
  <c r="CW183" i="6"/>
  <c r="BA183" i="6"/>
  <c r="AS183" i="6"/>
  <c r="CW182" i="6"/>
  <c r="BA182" i="6"/>
  <c r="AS182" i="6"/>
  <c r="CW181" i="6"/>
  <c r="BA181" i="6"/>
  <c r="AS181" i="6"/>
  <c r="CT467" i="6"/>
  <c r="AX446" i="6"/>
  <c r="DB424" i="6"/>
  <c r="CT403" i="6"/>
  <c r="CZ379" i="6"/>
  <c r="CR371" i="6"/>
  <c r="AQ366" i="6"/>
  <c r="CU360" i="6"/>
  <c r="AY355" i="6"/>
  <c r="AQ350" i="6"/>
  <c r="CU344" i="6"/>
  <c r="AY339" i="6"/>
  <c r="AQ334" i="6"/>
  <c r="CU328" i="6"/>
  <c r="AY323" i="6"/>
  <c r="AS319" i="6"/>
  <c r="CS315" i="6"/>
  <c r="AQ312" i="6"/>
  <c r="BA308" i="6"/>
  <c r="DA304" i="6"/>
  <c r="AY301" i="6"/>
  <c r="CS298" i="6"/>
  <c r="DA295" i="6"/>
  <c r="CQ293" i="6"/>
  <c r="AS292" i="6"/>
  <c r="CW290" i="6"/>
  <c r="BA289" i="6"/>
  <c r="AS288" i="6"/>
  <c r="CW286" i="6"/>
  <c r="BA285" i="6"/>
  <c r="AS284" i="6"/>
  <c r="CW282" i="6"/>
  <c r="BA281" i="6"/>
  <c r="AS280" i="6"/>
  <c r="CW278" i="6"/>
  <c r="BA277" i="6"/>
  <c r="AS276" i="6"/>
  <c r="CW274" i="6"/>
  <c r="BA273" i="6"/>
  <c r="AS272" i="6"/>
  <c r="CW270" i="6"/>
  <c r="BA269" i="6"/>
  <c r="AS268" i="6"/>
  <c r="CW266" i="6"/>
  <c r="BA265" i="6"/>
  <c r="AS264" i="6"/>
  <c r="CW262" i="6"/>
  <c r="BA261" i="6"/>
  <c r="AS260" i="6"/>
  <c r="CW258" i="6"/>
  <c r="BA257" i="6"/>
  <c r="AS256" i="6"/>
  <c r="CW254" i="6"/>
  <c r="BA253" i="6"/>
  <c r="AS252" i="6"/>
  <c r="CW250" i="6"/>
  <c r="BA249" i="6"/>
  <c r="AS248" i="6"/>
  <c r="CW246" i="6"/>
  <c r="BA245" i="6"/>
  <c r="AS244" i="6"/>
  <c r="CW242" i="6"/>
  <c r="BB241" i="6"/>
  <c r="CW240" i="6"/>
  <c r="AS240" i="6"/>
  <c r="BA239" i="6"/>
  <c r="CW238" i="6"/>
  <c r="AS238" i="6"/>
  <c r="BA237" i="6"/>
  <c r="CW236" i="6"/>
  <c r="AS236" i="6"/>
  <c r="BA235" i="6"/>
  <c r="CW234" i="6"/>
  <c r="AS234" i="6"/>
  <c r="BA233" i="6"/>
  <c r="CW232" i="6"/>
  <c r="AS232" i="6"/>
  <c r="BA231" i="6"/>
  <c r="CW230" i="6"/>
  <c r="AS230" i="6"/>
  <c r="BA229" i="6"/>
  <c r="CW228" i="6"/>
  <c r="AS228" i="6"/>
  <c r="BA227" i="6"/>
  <c r="CW226" i="6"/>
  <c r="AS226" i="6"/>
  <c r="BA225" i="6"/>
  <c r="CW224" i="6"/>
  <c r="AS224" i="6"/>
  <c r="BA223" i="6"/>
  <c r="CW222" i="6"/>
  <c r="AS222" i="6"/>
  <c r="BA221" i="6"/>
  <c r="CW220" i="6"/>
  <c r="AS220" i="6"/>
  <c r="CS219" i="6"/>
  <c r="AU219" i="6"/>
  <c r="CW218" i="6"/>
  <c r="AW218" i="6"/>
  <c r="CY217" i="6"/>
  <c r="BA217" i="6"/>
  <c r="DA216" i="6"/>
  <c r="CQ216" i="6"/>
  <c r="AS216" i="6"/>
  <c r="CS215" i="6"/>
  <c r="AU215" i="6"/>
  <c r="CW214" i="6"/>
  <c r="AW214" i="6"/>
  <c r="CY213" i="6"/>
  <c r="BB213" i="6"/>
  <c r="AS213" i="6"/>
  <c r="CV212" i="6"/>
  <c r="AZ212" i="6"/>
  <c r="AR212" i="6"/>
  <c r="CV211" i="6"/>
  <c r="AZ211" i="6"/>
  <c r="AR211" i="6"/>
  <c r="CV210" i="6"/>
  <c r="AZ210" i="6"/>
  <c r="AR210" i="6"/>
  <c r="CV209" i="6"/>
  <c r="AZ209" i="6"/>
  <c r="AR209" i="6"/>
  <c r="CV208" i="6"/>
  <c r="AZ208" i="6"/>
  <c r="AR208" i="6"/>
  <c r="CV207" i="6"/>
  <c r="AZ207" i="6"/>
  <c r="AR207" i="6"/>
  <c r="CV206" i="6"/>
  <c r="AZ206" i="6"/>
  <c r="AR206" i="6"/>
  <c r="CV205" i="6"/>
  <c r="AZ205" i="6"/>
  <c r="AR205" i="6"/>
  <c r="CV204" i="6"/>
  <c r="AZ204" i="6"/>
  <c r="AR204" i="6"/>
  <c r="CV203" i="6"/>
  <c r="AZ203" i="6"/>
  <c r="AR203" i="6"/>
  <c r="CV202" i="6"/>
  <c r="AZ202" i="6"/>
  <c r="AR202" i="6"/>
  <c r="CV201" i="6"/>
  <c r="AZ201" i="6"/>
  <c r="AR201" i="6"/>
  <c r="CV200" i="6"/>
  <c r="AZ200" i="6"/>
  <c r="AR200" i="6"/>
  <c r="CV199" i="6"/>
  <c r="AZ199" i="6"/>
  <c r="AR199" i="6"/>
  <c r="CV198" i="6"/>
  <c r="AZ198" i="6"/>
  <c r="AR198" i="6"/>
  <c r="CV197" i="6"/>
  <c r="AZ197" i="6"/>
  <c r="AR197" i="6"/>
  <c r="CV196" i="6"/>
  <c r="AZ196" i="6"/>
  <c r="AR196" i="6"/>
  <c r="CV195" i="6"/>
  <c r="AZ195" i="6"/>
  <c r="AR195" i="6"/>
  <c r="CV194" i="6"/>
  <c r="AZ194" i="6"/>
  <c r="AR194" i="6"/>
  <c r="CV193" i="6"/>
  <c r="CT463" i="6"/>
  <c r="CR388" i="6"/>
  <c r="CU359" i="6"/>
  <c r="AY338" i="6"/>
  <c r="BA318" i="6"/>
  <c r="AW304" i="6"/>
  <c r="AV293" i="6"/>
  <c r="CY287" i="6"/>
  <c r="CQ282" i="6"/>
  <c r="AU277" i="6"/>
  <c r="CY271" i="6"/>
  <c r="CQ266" i="6"/>
  <c r="AU261" i="6"/>
  <c r="CY255" i="6"/>
  <c r="CQ250" i="6"/>
  <c r="AU245" i="6"/>
  <c r="CZ237" i="6"/>
  <c r="AV235" i="6"/>
  <c r="CR232" i="6"/>
  <c r="CZ229" i="6"/>
  <c r="AV227" i="6"/>
  <c r="CR224" i="6"/>
  <c r="CZ221" i="6"/>
  <c r="CX217" i="6"/>
  <c r="DB215" i="6"/>
  <c r="AV214" i="6"/>
  <c r="CU212" i="6"/>
  <c r="AY211" i="6"/>
  <c r="AQ210" i="6"/>
  <c r="CU208" i="6"/>
  <c r="AY207" i="6"/>
  <c r="AQ206" i="6"/>
  <c r="CU204" i="6"/>
  <c r="AY203" i="6"/>
  <c r="AQ202" i="6"/>
  <c r="CU200" i="6"/>
  <c r="AY199" i="6"/>
  <c r="AQ198" i="6"/>
  <c r="CU196" i="6"/>
  <c r="AY195" i="6"/>
  <c r="AQ194" i="6"/>
  <c r="AQ193" i="6"/>
  <c r="AR192" i="6"/>
  <c r="AX191" i="6"/>
  <c r="AY190" i="6"/>
  <c r="AZ189" i="6"/>
  <c r="CT188" i="6"/>
  <c r="CU187" i="6"/>
  <c r="CV186" i="6"/>
  <c r="DB185" i="6"/>
  <c r="AQ185" i="6"/>
  <c r="AR184" i="6"/>
  <c r="AZ183" i="6"/>
  <c r="DA182" i="6"/>
  <c r="AY182" i="6"/>
  <c r="DA181" i="6"/>
  <c r="CQ181" i="6"/>
  <c r="AR181" i="6"/>
  <c r="CV180" i="6"/>
  <c r="AZ180" i="6"/>
  <c r="AR180" i="6"/>
  <c r="CV178" i="6"/>
  <c r="AZ178" i="6"/>
  <c r="AR178" i="6"/>
  <c r="CV177" i="6"/>
  <c r="AZ177" i="6"/>
  <c r="AR177" i="6"/>
  <c r="CV176" i="6"/>
  <c r="AZ176" i="6"/>
  <c r="AR176" i="6"/>
  <c r="CV175" i="6"/>
  <c r="AR175" i="6"/>
  <c r="AR174" i="6"/>
  <c r="CV173" i="6"/>
  <c r="AZ173" i="6"/>
  <c r="AR173" i="6"/>
  <c r="CV172" i="6"/>
  <c r="AZ172" i="6"/>
  <c r="AR172" i="6"/>
  <c r="CV171" i="6"/>
  <c r="AZ171" i="6"/>
  <c r="AR171" i="6"/>
  <c r="CV170" i="6"/>
  <c r="AZ170" i="6"/>
  <c r="AR170" i="6"/>
  <c r="CV169" i="6"/>
  <c r="AZ169" i="6"/>
  <c r="AR169" i="6"/>
  <c r="CV168" i="6"/>
  <c r="AZ168" i="6"/>
  <c r="AR168" i="6"/>
  <c r="CV167" i="6"/>
  <c r="AZ167" i="6"/>
  <c r="AR167" i="6"/>
  <c r="CV166" i="6"/>
  <c r="AZ166" i="6"/>
  <c r="AR166" i="6"/>
  <c r="CV165" i="6"/>
  <c r="AZ165" i="6"/>
  <c r="AR165" i="6"/>
  <c r="CV164" i="6"/>
  <c r="AZ164" i="6"/>
  <c r="AR164" i="6"/>
  <c r="CV163" i="6"/>
  <c r="AZ163" i="6"/>
  <c r="AR163" i="6"/>
  <c r="CV162" i="6"/>
  <c r="AZ162" i="6"/>
  <c r="AR162" i="6"/>
  <c r="CV161" i="6"/>
  <c r="AZ161" i="6"/>
  <c r="AR161" i="6"/>
  <c r="CV160" i="6"/>
  <c r="AZ160" i="6"/>
  <c r="AR160" i="6"/>
  <c r="CV159" i="6"/>
  <c r="AZ159" i="6"/>
  <c r="AR159" i="6"/>
  <c r="CV158" i="6"/>
  <c r="AZ158" i="6"/>
  <c r="AR158" i="6"/>
  <c r="AR157" i="6"/>
  <c r="CV156" i="6"/>
  <c r="AZ156" i="6"/>
  <c r="AR156" i="6"/>
  <c r="CV155" i="6"/>
  <c r="AZ155" i="6"/>
  <c r="AR155" i="6"/>
  <c r="CV153" i="6"/>
  <c r="AZ153" i="6"/>
  <c r="AR153" i="6"/>
  <c r="AZ152" i="6"/>
  <c r="AZ151" i="6"/>
  <c r="CV150" i="6"/>
  <c r="AZ150" i="6"/>
  <c r="AR150" i="6"/>
  <c r="CV149" i="6"/>
  <c r="AZ149" i="6"/>
  <c r="AR149" i="6"/>
  <c r="CV148" i="6"/>
  <c r="AZ148" i="6"/>
  <c r="AR148" i="6"/>
  <c r="CV146" i="6"/>
  <c r="AZ146" i="6"/>
  <c r="AR146" i="6"/>
  <c r="CV145" i="6"/>
  <c r="AZ145" i="6"/>
  <c r="AR145" i="6"/>
  <c r="CV144" i="6"/>
  <c r="AZ144" i="6"/>
  <c r="AR144" i="6"/>
  <c r="CV143" i="6"/>
  <c r="AZ143" i="6"/>
  <c r="AR143" i="6"/>
  <c r="CV142" i="6"/>
  <c r="AZ142" i="6"/>
  <c r="AR142" i="6"/>
  <c r="CV141" i="6"/>
  <c r="AZ141" i="6"/>
  <c r="AR141" i="6"/>
  <c r="CV140" i="6"/>
  <c r="AZ140" i="6"/>
  <c r="AR140" i="6"/>
  <c r="CV138" i="6"/>
  <c r="AZ138" i="6"/>
  <c r="AR138" i="6"/>
  <c r="CV137" i="6"/>
  <c r="AZ137" i="6"/>
  <c r="AR137" i="6"/>
  <c r="CV136" i="6"/>
  <c r="AZ136" i="6"/>
  <c r="AR136" i="6"/>
  <c r="CV135" i="6"/>
  <c r="AZ135" i="6"/>
  <c r="AR135" i="6"/>
  <c r="CV134" i="6"/>
  <c r="AZ134" i="6"/>
  <c r="AR134" i="6"/>
  <c r="CV133" i="6"/>
  <c r="AZ133" i="6"/>
  <c r="AR133" i="6"/>
  <c r="CV132" i="6"/>
  <c r="AZ132" i="6"/>
  <c r="AR132" i="6"/>
  <c r="CV131" i="6"/>
  <c r="AZ131" i="6"/>
  <c r="AR131" i="6"/>
  <c r="CV129" i="6"/>
  <c r="AZ129" i="6"/>
  <c r="AR129" i="6"/>
  <c r="CV128" i="6"/>
  <c r="AZ128" i="6"/>
  <c r="AR128" i="6"/>
  <c r="CV127" i="6"/>
  <c r="AZ127" i="6"/>
  <c r="AR127" i="6"/>
  <c r="CV126" i="6"/>
  <c r="AZ126" i="6"/>
  <c r="AR126" i="6"/>
  <c r="CV125" i="6"/>
  <c r="AZ125" i="6"/>
  <c r="AR125" i="6"/>
  <c r="CV123" i="6"/>
  <c r="AZ123" i="6"/>
  <c r="AR123" i="6"/>
  <c r="CV122" i="6"/>
  <c r="AZ122" i="6"/>
  <c r="AR122" i="6"/>
  <c r="CV121" i="6"/>
  <c r="AZ121" i="6"/>
  <c r="AR121" i="6"/>
  <c r="CV120" i="6"/>
  <c r="AZ120" i="6"/>
  <c r="AR120" i="6"/>
  <c r="CV119" i="6"/>
  <c r="AZ119" i="6"/>
  <c r="AR119" i="6"/>
  <c r="CV118" i="6"/>
  <c r="AZ118" i="6"/>
  <c r="AR118" i="6"/>
  <c r="CV117" i="6"/>
  <c r="AZ117" i="6"/>
  <c r="AR117" i="6"/>
  <c r="CV116" i="6"/>
  <c r="AZ116" i="6"/>
  <c r="AR116" i="6"/>
  <c r="CV115" i="6"/>
  <c r="AZ115" i="6"/>
  <c r="AR115" i="6"/>
  <c r="CV114" i="6"/>
  <c r="AZ114" i="6"/>
  <c r="AR114" i="6"/>
  <c r="CV112" i="6"/>
  <c r="AZ112" i="6"/>
  <c r="AR112" i="6"/>
  <c r="CV111" i="6"/>
  <c r="AZ111" i="6"/>
  <c r="AR111" i="6"/>
  <c r="CV110" i="6"/>
  <c r="AZ110" i="6"/>
  <c r="AR110" i="6"/>
  <c r="CV109" i="6"/>
  <c r="AZ109" i="6"/>
  <c r="AR109" i="6"/>
  <c r="CV108" i="6"/>
  <c r="AZ108" i="6"/>
  <c r="AR108" i="6"/>
  <c r="CV107" i="6"/>
  <c r="AZ107" i="6"/>
  <c r="AR107" i="6"/>
  <c r="CV106" i="6"/>
  <c r="AZ106" i="6"/>
  <c r="AR106" i="6"/>
  <c r="CV105" i="6"/>
  <c r="AZ105" i="6"/>
  <c r="AR105" i="6"/>
  <c r="CV104" i="6"/>
  <c r="AZ104" i="6"/>
  <c r="AR104" i="6"/>
  <c r="CV103" i="6"/>
  <c r="AZ103" i="6"/>
  <c r="AR103" i="6"/>
  <c r="CV102" i="6"/>
  <c r="AZ102" i="6"/>
  <c r="AR102" i="6"/>
  <c r="CV101" i="6"/>
  <c r="AZ101" i="6"/>
  <c r="AR101" i="6"/>
  <c r="CV100" i="6"/>
  <c r="AZ100" i="6"/>
  <c r="AR100" i="6"/>
  <c r="CV99" i="6"/>
  <c r="AZ99" i="6"/>
  <c r="AR99" i="6"/>
  <c r="CV98" i="6"/>
  <c r="AZ98" i="6"/>
  <c r="AR98" i="6"/>
  <c r="CV97" i="6"/>
  <c r="AZ97" i="6"/>
  <c r="AR97" i="6"/>
  <c r="CV96" i="6"/>
  <c r="AZ96" i="6"/>
  <c r="AR96" i="6"/>
  <c r="CV95" i="6"/>
  <c r="AZ95" i="6"/>
  <c r="AR95" i="6"/>
  <c r="CV94" i="6"/>
  <c r="AZ94" i="6"/>
  <c r="AR94" i="6"/>
  <c r="CV93" i="6"/>
  <c r="AZ93" i="6"/>
  <c r="AR93" i="6"/>
  <c r="CV91" i="6"/>
  <c r="AZ91" i="6"/>
  <c r="AR91" i="6"/>
  <c r="CV90" i="6"/>
  <c r="AZ90" i="6"/>
  <c r="AR90" i="6"/>
  <c r="CV89" i="6"/>
  <c r="AZ89" i="6"/>
  <c r="AR89" i="6"/>
  <c r="AZ88" i="6"/>
  <c r="CV87" i="6"/>
  <c r="AZ87" i="6"/>
  <c r="AR87" i="6"/>
  <c r="CV85" i="6"/>
  <c r="AZ85" i="6"/>
  <c r="AR85" i="6"/>
  <c r="CV84" i="6"/>
  <c r="AZ84" i="6"/>
  <c r="AR84" i="6"/>
  <c r="CV83" i="6"/>
  <c r="AZ83" i="6"/>
  <c r="AR83" i="6"/>
  <c r="CV82" i="6"/>
  <c r="AZ82" i="6"/>
  <c r="AR82" i="6"/>
  <c r="CV81" i="6"/>
  <c r="AZ81" i="6"/>
  <c r="AR81" i="6"/>
  <c r="CV80" i="6"/>
  <c r="AZ80" i="6"/>
  <c r="AR80" i="6"/>
  <c r="CV79" i="6"/>
  <c r="AZ79" i="6"/>
  <c r="AR79" i="6"/>
  <c r="CV78" i="6"/>
  <c r="AZ78" i="6"/>
  <c r="AR78" i="6"/>
  <c r="CV77" i="6"/>
  <c r="AZ77" i="6"/>
  <c r="AX462" i="6"/>
  <c r="CZ387" i="6"/>
  <c r="AY359" i="6"/>
  <c r="AQ338" i="6"/>
  <c r="AW318" i="6"/>
  <c r="AQ304" i="6"/>
  <c r="AS293" i="6"/>
  <c r="CW287" i="6"/>
  <c r="BA282" i="6"/>
  <c r="AS277" i="6"/>
  <c r="CW271" i="6"/>
  <c r="BA266" i="6"/>
  <c r="AS261" i="6"/>
  <c r="CW255" i="6"/>
  <c r="BA250" i="6"/>
  <c r="AS245" i="6"/>
  <c r="CQ240" i="6"/>
  <c r="CY237" i="6"/>
  <c r="AU235" i="6"/>
  <c r="CQ232" i="6"/>
  <c r="CY229" i="6"/>
  <c r="AU227" i="6"/>
  <c r="CQ224" i="6"/>
  <c r="CY221" i="6"/>
  <c r="CQ219" i="6"/>
  <c r="CW217" i="6"/>
  <c r="DA215" i="6"/>
  <c r="AU214" i="6"/>
  <c r="CT212" i="6"/>
  <c r="AX211" i="6"/>
  <c r="DB209" i="6"/>
  <c r="CT208" i="6"/>
  <c r="AX207" i="6"/>
  <c r="DB205" i="6"/>
  <c r="CT204" i="6"/>
  <c r="AX203" i="6"/>
  <c r="DB201" i="6"/>
  <c r="CT200" i="6"/>
  <c r="AX199" i="6"/>
  <c r="DB197" i="6"/>
  <c r="CT196" i="6"/>
  <c r="AX195" i="6"/>
  <c r="DB193" i="6"/>
  <c r="DB192" i="6"/>
  <c r="AQ192" i="6"/>
  <c r="AR191" i="6"/>
  <c r="AX190" i="6"/>
  <c r="AY189" i="6"/>
  <c r="AZ188" i="6"/>
  <c r="CT187" i="6"/>
  <c r="CU186" i="6"/>
  <c r="CV185" i="6"/>
  <c r="DB184" i="6"/>
  <c r="AQ184" i="6"/>
  <c r="AY183" i="6"/>
  <c r="CY182" i="6"/>
  <c r="AX182" i="6"/>
  <c r="CZ181" i="6"/>
  <c r="AZ181" i="6"/>
  <c r="AQ181" i="6"/>
  <c r="CU180" i="6"/>
  <c r="AY180" i="6"/>
  <c r="AQ180" i="6"/>
  <c r="CU179" i="6"/>
  <c r="AY179" i="6"/>
  <c r="AQ179" i="6"/>
  <c r="CU178" i="6"/>
  <c r="AY178" i="6"/>
  <c r="AQ178" i="6"/>
  <c r="CU177" i="6"/>
  <c r="AY177" i="6"/>
  <c r="AQ177" i="6"/>
  <c r="CU176" i="6"/>
  <c r="AY176" i="6"/>
  <c r="AQ176" i="6"/>
  <c r="CU175" i="6"/>
  <c r="AY175" i="6"/>
  <c r="AQ175" i="6"/>
  <c r="CU174" i="6"/>
  <c r="AY174" i="6"/>
  <c r="AQ174" i="6"/>
  <c r="CU173" i="6"/>
  <c r="AY173" i="6"/>
  <c r="AQ173" i="6"/>
  <c r="CU172" i="6"/>
  <c r="AY172" i="6"/>
  <c r="AQ172" i="6"/>
  <c r="CU171" i="6"/>
  <c r="AY171" i="6"/>
  <c r="AQ171" i="6"/>
  <c r="CU170" i="6"/>
  <c r="AY170" i="6"/>
  <c r="AQ170" i="6"/>
  <c r="CU169" i="6"/>
  <c r="AY169" i="6"/>
  <c r="AQ169" i="6"/>
  <c r="CU168" i="6"/>
  <c r="AY168" i="6"/>
  <c r="AQ168" i="6"/>
  <c r="CU167" i="6"/>
  <c r="AY167" i="6"/>
  <c r="AQ167" i="6"/>
  <c r="CU166" i="6"/>
  <c r="AY166" i="6"/>
  <c r="AQ166" i="6"/>
  <c r="CU165" i="6"/>
  <c r="AY165" i="6"/>
  <c r="AQ165" i="6"/>
  <c r="CU164" i="6"/>
  <c r="AY164" i="6"/>
  <c r="AQ164" i="6"/>
  <c r="CU163" i="6"/>
  <c r="AY163" i="6"/>
  <c r="AQ163" i="6"/>
  <c r="CU162" i="6"/>
  <c r="AY162" i="6"/>
  <c r="AQ162" i="6"/>
  <c r="CU161" i="6"/>
  <c r="AY161" i="6"/>
  <c r="AQ161" i="6"/>
  <c r="CU160" i="6"/>
  <c r="AY160" i="6"/>
  <c r="AQ160" i="6"/>
  <c r="CU159" i="6"/>
  <c r="AY159" i="6"/>
  <c r="AQ159" i="6"/>
  <c r="CU158" i="6"/>
  <c r="AY158" i="6"/>
  <c r="AQ158" i="6"/>
  <c r="CU157" i="6"/>
  <c r="AY157" i="6"/>
  <c r="AQ157" i="6"/>
  <c r="CU156" i="6"/>
  <c r="AY156" i="6"/>
  <c r="AQ156" i="6"/>
  <c r="CU155" i="6"/>
  <c r="AY155" i="6"/>
  <c r="AQ155" i="6"/>
  <c r="CU154" i="6"/>
  <c r="AY154" i="6"/>
  <c r="AQ154" i="6"/>
  <c r="CU153" i="6"/>
  <c r="AY153" i="6"/>
  <c r="AQ153" i="6"/>
  <c r="CU152" i="6"/>
  <c r="AY152" i="6"/>
  <c r="AQ152" i="6"/>
  <c r="CU151" i="6"/>
  <c r="AY151" i="6"/>
  <c r="AQ151" i="6"/>
  <c r="CU150" i="6"/>
  <c r="AY150" i="6"/>
  <c r="AQ150" i="6"/>
  <c r="CU149" i="6"/>
  <c r="AY149" i="6"/>
  <c r="AQ149" i="6"/>
  <c r="CU148" i="6"/>
  <c r="AY148" i="6"/>
  <c r="AQ148" i="6"/>
  <c r="CU147" i="6"/>
  <c r="AY147" i="6"/>
  <c r="AQ147" i="6"/>
  <c r="CU146" i="6"/>
  <c r="AY146" i="6"/>
  <c r="AQ146" i="6"/>
  <c r="CU145" i="6"/>
  <c r="AY145" i="6"/>
  <c r="AQ145" i="6"/>
  <c r="CU144" i="6"/>
  <c r="AY144" i="6"/>
  <c r="AQ144" i="6"/>
  <c r="CU143" i="6"/>
  <c r="AY143" i="6"/>
  <c r="AQ143" i="6"/>
  <c r="CU142" i="6"/>
  <c r="AY142" i="6"/>
  <c r="AQ142" i="6"/>
  <c r="CU141" i="6"/>
  <c r="AY141" i="6"/>
  <c r="AQ141" i="6"/>
  <c r="CU140" i="6"/>
  <c r="AY140" i="6"/>
  <c r="AQ140" i="6"/>
  <c r="CU139" i="6"/>
  <c r="AY139" i="6"/>
  <c r="AQ139" i="6"/>
  <c r="CU138" i="6"/>
  <c r="AY138" i="6"/>
  <c r="AQ138" i="6"/>
  <c r="CU137" i="6"/>
  <c r="AY137" i="6"/>
  <c r="AQ137" i="6"/>
  <c r="CU136" i="6"/>
  <c r="AY136" i="6"/>
  <c r="AQ136" i="6"/>
  <c r="CU135" i="6"/>
  <c r="AY135" i="6"/>
  <c r="AQ135" i="6"/>
  <c r="CU134" i="6"/>
  <c r="AY134" i="6"/>
  <c r="AQ134" i="6"/>
  <c r="CU133" i="6"/>
  <c r="AY133" i="6"/>
  <c r="AQ133" i="6"/>
  <c r="CU132" i="6"/>
  <c r="AY132" i="6"/>
  <c r="AQ132" i="6"/>
  <c r="CU131" i="6"/>
  <c r="AY131" i="6"/>
  <c r="AQ131" i="6"/>
  <c r="CU130" i="6"/>
  <c r="AY130" i="6"/>
  <c r="AQ130" i="6"/>
  <c r="CU129" i="6"/>
  <c r="AY129" i="6"/>
  <c r="AQ129" i="6"/>
  <c r="CU128" i="6"/>
  <c r="AY128" i="6"/>
  <c r="AQ128" i="6"/>
  <c r="CU127" i="6"/>
  <c r="AY127" i="6"/>
  <c r="AQ127" i="6"/>
  <c r="CU126" i="6"/>
  <c r="AY126" i="6"/>
  <c r="AQ126" i="6"/>
  <c r="CU125" i="6"/>
  <c r="AY125" i="6"/>
  <c r="AQ125" i="6"/>
  <c r="CU124" i="6"/>
  <c r="AY124" i="6"/>
  <c r="AQ124" i="6"/>
  <c r="CU123" i="6"/>
  <c r="AY123" i="6"/>
  <c r="AQ123" i="6"/>
  <c r="CU122" i="6"/>
  <c r="AY122" i="6"/>
  <c r="AQ122" i="6"/>
  <c r="CU121" i="6"/>
  <c r="AY121" i="6"/>
  <c r="AQ121" i="6"/>
  <c r="CU120" i="6"/>
  <c r="AY120" i="6"/>
  <c r="AQ120" i="6"/>
  <c r="CU119" i="6"/>
  <c r="AY119" i="6"/>
  <c r="AQ119" i="6"/>
  <c r="CU118" i="6"/>
  <c r="AY118" i="6"/>
  <c r="AQ118" i="6"/>
  <c r="CU117" i="6"/>
  <c r="AY117" i="6"/>
  <c r="AQ117" i="6"/>
  <c r="CU116" i="6"/>
  <c r="AY116" i="6"/>
  <c r="AQ116" i="6"/>
  <c r="CU115" i="6"/>
  <c r="AY115" i="6"/>
  <c r="AQ115" i="6"/>
  <c r="CU114" i="6"/>
  <c r="AY114" i="6"/>
  <c r="AQ114" i="6"/>
  <c r="CU113" i="6"/>
  <c r="AY113" i="6"/>
  <c r="AQ113" i="6"/>
  <c r="CU112" i="6"/>
  <c r="AY112" i="6"/>
  <c r="AQ112" i="6"/>
  <c r="CU111" i="6"/>
  <c r="AY111" i="6"/>
  <c r="AQ111" i="6"/>
  <c r="CU110" i="6"/>
  <c r="AY110" i="6"/>
  <c r="AQ110" i="6"/>
  <c r="CU109" i="6"/>
  <c r="AY109" i="6"/>
  <c r="AQ109" i="6"/>
  <c r="CU108" i="6"/>
  <c r="AY108" i="6"/>
  <c r="AQ108" i="6"/>
  <c r="CU107" i="6"/>
  <c r="AY107" i="6"/>
  <c r="AQ107" i="6"/>
  <c r="CU106" i="6"/>
  <c r="AY106" i="6"/>
  <c r="AQ106" i="6"/>
  <c r="CU105" i="6"/>
  <c r="AY105" i="6"/>
  <c r="AQ105" i="6"/>
  <c r="CU104" i="6"/>
  <c r="AY104" i="6"/>
  <c r="AQ104" i="6"/>
  <c r="CU103" i="6"/>
  <c r="AY103" i="6"/>
  <c r="AQ103" i="6"/>
  <c r="CU102" i="6"/>
  <c r="AY102" i="6"/>
  <c r="AQ102" i="6"/>
  <c r="CU101" i="6"/>
  <c r="AY101" i="6"/>
  <c r="AQ101" i="6"/>
  <c r="CU100" i="6"/>
  <c r="AY100" i="6"/>
  <c r="AQ100" i="6"/>
  <c r="CU99" i="6"/>
  <c r="AY99" i="6"/>
  <c r="AQ99" i="6"/>
  <c r="CU98" i="6"/>
  <c r="AY98" i="6"/>
  <c r="AQ98" i="6"/>
  <c r="CU97" i="6"/>
  <c r="AY97" i="6"/>
  <c r="AQ97" i="6"/>
  <c r="CU96" i="6"/>
  <c r="AY96" i="6"/>
  <c r="AQ96" i="6"/>
  <c r="CU95" i="6"/>
  <c r="AY95" i="6"/>
  <c r="AQ95" i="6"/>
  <c r="CU94" i="6"/>
  <c r="AY94" i="6"/>
  <c r="AQ94" i="6"/>
  <c r="CU93" i="6"/>
  <c r="AY93" i="6"/>
  <c r="AQ93" i="6"/>
  <c r="CU92" i="6"/>
  <c r="AY92" i="6"/>
  <c r="AQ92" i="6"/>
  <c r="CU91" i="6"/>
  <c r="AY91" i="6"/>
  <c r="AQ91" i="6"/>
  <c r="CU90" i="6"/>
  <c r="AY90" i="6"/>
  <c r="AQ90" i="6"/>
  <c r="CU89" i="6"/>
  <c r="AY89" i="6"/>
  <c r="AQ89" i="6"/>
  <c r="CU88" i="6"/>
  <c r="AY88" i="6"/>
  <c r="AQ88" i="6"/>
  <c r="CU87" i="6"/>
  <c r="AY87" i="6"/>
  <c r="AQ87" i="6"/>
  <c r="CU86" i="6"/>
  <c r="AY86" i="6"/>
  <c r="AQ86" i="6"/>
  <c r="CU85" i="6"/>
  <c r="AY85" i="6"/>
  <c r="AQ85" i="6"/>
  <c r="CU84" i="6"/>
  <c r="AY84" i="6"/>
  <c r="AQ84" i="6"/>
  <c r="CU83" i="6"/>
  <c r="AY83" i="6"/>
  <c r="AQ83" i="6"/>
  <c r="CU82" i="6"/>
  <c r="AY82" i="6"/>
  <c r="AQ82" i="6"/>
  <c r="CU81" i="6"/>
  <c r="AY81" i="6"/>
  <c r="AQ81" i="6"/>
  <c r="CU80" i="6"/>
  <c r="AY80" i="6"/>
  <c r="AQ80" i="6"/>
  <c r="CU79" i="6"/>
  <c r="AY79" i="6"/>
  <c r="AQ79" i="6"/>
  <c r="CU78" i="6"/>
  <c r="AY78" i="6"/>
  <c r="AQ78" i="6"/>
  <c r="CU77" i="6"/>
  <c r="AY77" i="6"/>
  <c r="AQ77" i="6"/>
  <c r="CU76" i="6"/>
  <c r="AX442" i="6"/>
  <c r="CZ377" i="6"/>
  <c r="AY354" i="6"/>
  <c r="AQ333" i="6"/>
  <c r="DA314" i="6"/>
  <c r="CW300" i="6"/>
  <c r="CY291" i="6"/>
  <c r="CQ286" i="6"/>
  <c r="AU281" i="6"/>
  <c r="CY275" i="6"/>
  <c r="CQ270" i="6"/>
  <c r="AU265" i="6"/>
  <c r="CY259" i="6"/>
  <c r="CQ254" i="6"/>
  <c r="AU249" i="6"/>
  <c r="CY243" i="6"/>
  <c r="CZ239" i="6"/>
  <c r="AV237" i="6"/>
  <c r="CR234" i="6"/>
  <c r="CZ231" i="6"/>
  <c r="AV229" i="6"/>
  <c r="CR226" i="6"/>
  <c r="CZ223" i="6"/>
  <c r="AV221" i="6"/>
  <c r="AT219" i="6"/>
  <c r="AX217" i="6"/>
  <c r="CR215" i="6"/>
  <c r="CX213" i="6"/>
  <c r="AY212" i="6"/>
  <c r="AQ211" i="6"/>
  <c r="CU209" i="6"/>
  <c r="AY208" i="6"/>
  <c r="AQ207" i="6"/>
  <c r="CU205" i="6"/>
  <c r="AY204" i="6"/>
  <c r="AQ203" i="6"/>
  <c r="CU201" i="6"/>
  <c r="AY200" i="6"/>
  <c r="AQ199" i="6"/>
  <c r="CU197" i="6"/>
  <c r="AY196" i="6"/>
  <c r="AQ195" i="6"/>
  <c r="CU193" i="6"/>
  <c r="CV192" i="6"/>
  <c r="DB191" i="6"/>
  <c r="AQ191" i="6"/>
  <c r="AR190" i="6"/>
  <c r="AX189" i="6"/>
  <c r="AY188" i="6"/>
  <c r="CT186" i="6"/>
  <c r="CU185" i="6"/>
  <c r="CV184" i="6"/>
  <c r="DB183" i="6"/>
  <c r="AX183" i="6"/>
  <c r="CV182" i="6"/>
  <c r="AW182" i="6"/>
  <c r="CY181" i="6"/>
  <c r="AY181" i="6"/>
  <c r="DB180" i="6"/>
  <c r="CT180" i="6"/>
  <c r="AX180" i="6"/>
  <c r="CT179" i="6"/>
  <c r="AX179" i="6"/>
  <c r="DB178" i="6"/>
  <c r="CT178" i="6"/>
  <c r="AX178" i="6"/>
  <c r="DB177" i="6"/>
  <c r="CT177" i="6"/>
  <c r="AX177" i="6"/>
  <c r="DB176" i="6"/>
  <c r="CT176" i="6"/>
  <c r="AX176" i="6"/>
  <c r="DB175" i="6"/>
  <c r="CT175" i="6"/>
  <c r="AX175" i="6"/>
  <c r="CT174" i="6"/>
  <c r="AX174" i="6"/>
  <c r="DB173" i="6"/>
  <c r="CT173" i="6"/>
  <c r="AX173" i="6"/>
  <c r="DB172" i="6"/>
  <c r="CT172" i="6"/>
  <c r="AX172" i="6"/>
  <c r="DB171" i="6"/>
  <c r="CT171" i="6"/>
  <c r="AX171" i="6"/>
  <c r="DB170" i="6"/>
  <c r="CT170" i="6"/>
  <c r="AX170" i="6"/>
  <c r="DB169" i="6"/>
  <c r="CT169" i="6"/>
  <c r="AX169" i="6"/>
  <c r="DB168" i="6"/>
  <c r="CT168" i="6"/>
  <c r="AX168" i="6"/>
  <c r="DB167" i="6"/>
  <c r="CT167" i="6"/>
  <c r="AX167" i="6"/>
  <c r="DB166" i="6"/>
  <c r="CT166" i="6"/>
  <c r="AX166" i="6"/>
  <c r="DB165" i="6"/>
  <c r="CT165" i="6"/>
  <c r="AX165" i="6"/>
  <c r="DB164" i="6"/>
  <c r="CT164" i="6"/>
  <c r="AX164" i="6"/>
  <c r="DB163" i="6"/>
  <c r="CT163" i="6"/>
  <c r="AX163" i="6"/>
  <c r="DB162" i="6"/>
  <c r="CT162" i="6"/>
  <c r="AX162" i="6"/>
  <c r="DB161" i="6"/>
  <c r="CT161" i="6"/>
  <c r="AX161" i="6"/>
  <c r="DB160" i="6"/>
  <c r="CT160" i="6"/>
  <c r="AX160" i="6"/>
  <c r="DB159" i="6"/>
  <c r="CT159" i="6"/>
  <c r="AX159" i="6"/>
  <c r="DB158" i="6"/>
  <c r="CT158" i="6"/>
  <c r="AX158" i="6"/>
  <c r="CT157" i="6"/>
  <c r="AX157" i="6"/>
  <c r="DB156" i="6"/>
  <c r="CT156" i="6"/>
  <c r="AX156" i="6"/>
  <c r="DB155" i="6"/>
  <c r="CT155" i="6"/>
  <c r="AX155" i="6"/>
  <c r="CT154" i="6"/>
  <c r="AX154" i="6"/>
  <c r="DB153" i="6"/>
  <c r="CT153" i="6"/>
  <c r="AX153" i="6"/>
  <c r="CT152" i="6"/>
  <c r="AX152" i="6"/>
  <c r="DB151" i="6"/>
  <c r="CT151" i="6"/>
  <c r="AX151" i="6"/>
  <c r="DB150" i="6"/>
  <c r="CT150" i="6"/>
  <c r="AX150" i="6"/>
  <c r="DB149" i="6"/>
  <c r="CT149" i="6"/>
  <c r="AX149" i="6"/>
  <c r="DB148" i="6"/>
  <c r="CT148" i="6"/>
  <c r="AX148" i="6"/>
  <c r="CT147" i="6"/>
  <c r="AX147" i="6"/>
  <c r="DB146" i="6"/>
  <c r="CT146" i="6"/>
  <c r="AX146" i="6"/>
  <c r="DB145" i="6"/>
  <c r="CT145" i="6"/>
  <c r="AX145" i="6"/>
  <c r="DB144" i="6"/>
  <c r="CT144" i="6"/>
  <c r="AX144" i="6"/>
  <c r="DB143" i="6"/>
  <c r="CT143" i="6"/>
  <c r="AX143" i="6"/>
  <c r="DB142" i="6"/>
  <c r="CT142" i="6"/>
  <c r="AX142" i="6"/>
  <c r="DB141" i="6"/>
  <c r="CT141" i="6"/>
  <c r="AX141" i="6"/>
  <c r="DB140" i="6"/>
  <c r="CT140" i="6"/>
  <c r="AX140" i="6"/>
  <c r="CT139" i="6"/>
  <c r="AX139" i="6"/>
  <c r="DB138" i="6"/>
  <c r="CT138" i="6"/>
  <c r="AX138" i="6"/>
  <c r="DB137" i="6"/>
  <c r="CT137" i="6"/>
  <c r="AX137" i="6"/>
  <c r="DB136" i="6"/>
  <c r="CT136" i="6"/>
  <c r="AX136" i="6"/>
  <c r="DB135" i="6"/>
  <c r="CT135" i="6"/>
  <c r="AX135" i="6"/>
  <c r="DB134" i="6"/>
  <c r="CT134" i="6"/>
  <c r="AX134" i="6"/>
  <c r="DB133" i="6"/>
  <c r="CT133" i="6"/>
  <c r="AX133" i="6"/>
  <c r="DB132" i="6"/>
  <c r="CT132" i="6"/>
  <c r="AX132" i="6"/>
  <c r="DB131" i="6"/>
  <c r="CT131" i="6"/>
  <c r="AX131" i="6"/>
  <c r="CT130" i="6"/>
  <c r="AX130" i="6"/>
  <c r="DB129" i="6"/>
  <c r="CT129" i="6"/>
  <c r="AX129" i="6"/>
  <c r="DB128" i="6"/>
  <c r="CT128" i="6"/>
  <c r="AX128" i="6"/>
  <c r="DB127" i="6"/>
  <c r="CT127" i="6"/>
  <c r="AX127" i="6"/>
  <c r="DB126" i="6"/>
  <c r="CT126" i="6"/>
  <c r="AX126" i="6"/>
  <c r="DB125" i="6"/>
  <c r="CT125" i="6"/>
  <c r="AX125" i="6"/>
  <c r="CT124" i="6"/>
  <c r="AX124" i="6"/>
  <c r="DB123" i="6"/>
  <c r="CT123" i="6"/>
  <c r="AX123" i="6"/>
  <c r="DB122" i="6"/>
  <c r="CT122" i="6"/>
  <c r="AX122" i="6"/>
  <c r="DB121" i="6"/>
  <c r="CT121" i="6"/>
  <c r="AX121" i="6"/>
  <c r="DB120" i="6"/>
  <c r="CT120" i="6"/>
  <c r="AX120" i="6"/>
  <c r="DB119" i="6"/>
  <c r="CT119" i="6"/>
  <c r="AX119" i="6"/>
  <c r="DB118" i="6"/>
  <c r="CT118" i="6"/>
  <c r="AX118" i="6"/>
  <c r="DB117" i="6"/>
  <c r="CT117" i="6"/>
  <c r="AX117" i="6"/>
  <c r="DB116" i="6"/>
  <c r="CT116" i="6"/>
  <c r="AX116" i="6"/>
  <c r="DB115" i="6"/>
  <c r="CT115" i="6"/>
  <c r="AX115" i="6"/>
  <c r="DB114" i="6"/>
  <c r="CT114" i="6"/>
  <c r="AX114" i="6"/>
  <c r="DB113" i="6"/>
  <c r="CT113" i="6"/>
  <c r="AX113" i="6"/>
  <c r="DB112" i="6"/>
  <c r="CT112" i="6"/>
  <c r="AX112" i="6"/>
  <c r="DB111" i="6"/>
  <c r="CT111" i="6"/>
  <c r="AX111" i="6"/>
  <c r="DB110" i="6"/>
  <c r="CT110" i="6"/>
  <c r="AX110" i="6"/>
  <c r="DB109" i="6"/>
  <c r="CT109" i="6"/>
  <c r="AX109" i="6"/>
  <c r="DB108" i="6"/>
  <c r="CT108" i="6"/>
  <c r="AX108" i="6"/>
  <c r="DB107" i="6"/>
  <c r="CT107" i="6"/>
  <c r="AX107" i="6"/>
  <c r="DB106" i="6"/>
  <c r="CT106" i="6"/>
  <c r="AX106" i="6"/>
  <c r="DB105" i="6"/>
  <c r="CT105" i="6"/>
  <c r="AX105" i="6"/>
  <c r="DB104" i="6"/>
  <c r="CT104" i="6"/>
  <c r="AX104" i="6"/>
  <c r="DB103" i="6"/>
  <c r="CT103" i="6"/>
  <c r="AX103" i="6"/>
  <c r="DB102" i="6"/>
  <c r="CT102" i="6"/>
  <c r="AX102" i="6"/>
  <c r="DB101" i="6"/>
  <c r="CT101" i="6"/>
  <c r="AX101" i="6"/>
  <c r="DB100" i="6"/>
  <c r="CT100" i="6"/>
  <c r="AX100" i="6"/>
  <c r="DB99" i="6"/>
  <c r="CT99" i="6"/>
  <c r="AX99" i="6"/>
  <c r="DB98" i="6"/>
  <c r="CT98" i="6"/>
  <c r="AX98" i="6"/>
  <c r="DB97" i="6"/>
  <c r="CT97" i="6"/>
  <c r="AX97" i="6"/>
  <c r="DB96" i="6"/>
  <c r="CT96" i="6"/>
  <c r="AX96" i="6"/>
  <c r="DB95" i="6"/>
  <c r="CT95" i="6"/>
  <c r="AX95" i="6"/>
  <c r="DB94" i="6"/>
  <c r="CT94" i="6"/>
  <c r="AX94" i="6"/>
  <c r="DB93" i="6"/>
  <c r="CT93" i="6"/>
  <c r="AX93" i="6"/>
  <c r="CT92" i="6"/>
  <c r="AX92" i="6"/>
  <c r="DB91" i="6"/>
  <c r="CT91" i="6"/>
  <c r="AX91" i="6"/>
  <c r="DB90" i="6"/>
  <c r="CT90" i="6"/>
  <c r="AX90" i="6"/>
  <c r="DB89" i="6"/>
  <c r="CT89" i="6"/>
  <c r="AX89" i="6"/>
  <c r="DB88" i="6"/>
  <c r="CT88" i="6"/>
  <c r="AX88" i="6"/>
  <c r="DB87" i="6"/>
  <c r="CT87" i="6"/>
  <c r="AX87" i="6"/>
  <c r="DB440" i="6"/>
  <c r="AV377" i="6"/>
  <c r="AQ354" i="6"/>
  <c r="CU332" i="6"/>
  <c r="CU314" i="6"/>
  <c r="CS300" i="6"/>
  <c r="CW291" i="6"/>
  <c r="BA286" i="6"/>
  <c r="AS281" i="6"/>
  <c r="CW275" i="6"/>
  <c r="BA270" i="6"/>
  <c r="AS265" i="6"/>
  <c r="CW259" i="6"/>
  <c r="BA254" i="6"/>
  <c r="AS249" i="6"/>
  <c r="CW243" i="6"/>
  <c r="CY239" i="6"/>
  <c r="AU237" i="6"/>
  <c r="CQ234" i="6"/>
  <c r="CY231" i="6"/>
  <c r="AU229" i="6"/>
  <c r="CQ226" i="6"/>
  <c r="CY223" i="6"/>
  <c r="AU221" i="6"/>
  <c r="AS219" i="6"/>
  <c r="AW217" i="6"/>
  <c r="CQ215" i="6"/>
  <c r="CW213" i="6"/>
  <c r="AX212" i="6"/>
  <c r="DB210" i="6"/>
  <c r="CT209" i="6"/>
  <c r="AX208" i="6"/>
  <c r="DB206" i="6"/>
  <c r="CT205" i="6"/>
  <c r="AX204" i="6"/>
  <c r="DB202" i="6"/>
  <c r="CT201" i="6"/>
  <c r="AX200" i="6"/>
  <c r="DB198" i="6"/>
  <c r="CT197" i="6"/>
  <c r="AX196" i="6"/>
  <c r="DB194" i="6"/>
  <c r="CT193" i="6"/>
  <c r="CU192" i="6"/>
  <c r="CV191" i="6"/>
  <c r="DB190" i="6"/>
  <c r="AQ190" i="6"/>
  <c r="AR189" i="6"/>
  <c r="AX188" i="6"/>
  <c r="AY187" i="6"/>
  <c r="AZ186" i="6"/>
  <c r="CT185" i="6"/>
  <c r="CU184" i="6"/>
  <c r="CV183" i="6"/>
  <c r="AW183" i="6"/>
  <c r="CU182" i="6"/>
  <c r="AV182" i="6"/>
  <c r="CV181" i="6"/>
  <c r="AX181" i="6"/>
  <c r="DA180" i="6"/>
  <c r="CS180" i="6"/>
  <c r="AW180" i="6"/>
  <c r="DA179" i="6"/>
  <c r="CS179" i="6"/>
  <c r="AW179" i="6"/>
  <c r="DA178" i="6"/>
  <c r="CS178" i="6"/>
  <c r="AW178" i="6"/>
  <c r="DA177" i="6"/>
  <c r="CS177" i="6"/>
  <c r="AW177" i="6"/>
  <c r="DA176" i="6"/>
  <c r="CS176" i="6"/>
  <c r="AW176" i="6"/>
  <c r="DA175" i="6"/>
  <c r="CS175" i="6"/>
  <c r="AW175" i="6"/>
  <c r="DA174" i="6"/>
  <c r="CS174" i="6"/>
  <c r="AW174" i="6"/>
  <c r="DA173" i="6"/>
  <c r="CS173" i="6"/>
  <c r="AW173" i="6"/>
  <c r="DA172" i="6"/>
  <c r="CS172" i="6"/>
  <c r="AW172" i="6"/>
  <c r="DA171" i="6"/>
  <c r="CS171" i="6"/>
  <c r="AW171" i="6"/>
  <c r="DA170" i="6"/>
  <c r="CS170" i="6"/>
  <c r="AW170" i="6"/>
  <c r="DA169" i="6"/>
  <c r="CS169" i="6"/>
  <c r="AW169" i="6"/>
  <c r="DA168" i="6"/>
  <c r="CS168" i="6"/>
  <c r="AW168" i="6"/>
  <c r="DA167" i="6"/>
  <c r="CS167" i="6"/>
  <c r="AW167" i="6"/>
  <c r="DA166" i="6"/>
  <c r="CS166" i="6"/>
  <c r="AW166" i="6"/>
  <c r="DA165" i="6"/>
  <c r="CS165" i="6"/>
  <c r="AW165" i="6"/>
  <c r="DA164" i="6"/>
  <c r="CS164" i="6"/>
  <c r="AW164" i="6"/>
  <c r="DA163" i="6"/>
  <c r="CS163" i="6"/>
  <c r="AW163" i="6"/>
  <c r="DA162" i="6"/>
  <c r="CS162" i="6"/>
  <c r="AW162" i="6"/>
  <c r="DA161" i="6"/>
  <c r="CS161" i="6"/>
  <c r="AW161" i="6"/>
  <c r="DA160" i="6"/>
  <c r="CS160" i="6"/>
  <c r="AW160" i="6"/>
  <c r="DA159" i="6"/>
  <c r="CS159" i="6"/>
  <c r="AW159" i="6"/>
  <c r="DA158" i="6"/>
  <c r="CS158" i="6"/>
  <c r="AW158" i="6"/>
  <c r="DA157" i="6"/>
  <c r="CS157" i="6"/>
  <c r="AW157" i="6"/>
  <c r="DA156" i="6"/>
  <c r="CS156" i="6"/>
  <c r="AW156" i="6"/>
  <c r="DA155" i="6"/>
  <c r="CS155" i="6"/>
  <c r="AW155" i="6"/>
  <c r="DA154" i="6"/>
  <c r="CS154" i="6"/>
  <c r="AW154" i="6"/>
  <c r="DA153" i="6"/>
  <c r="CS153" i="6"/>
  <c r="AW153" i="6"/>
  <c r="DA152" i="6"/>
  <c r="CS152" i="6"/>
  <c r="AW152" i="6"/>
  <c r="DA151" i="6"/>
  <c r="CS151" i="6"/>
  <c r="AW151" i="6"/>
  <c r="DA150" i="6"/>
  <c r="CS150" i="6"/>
  <c r="AW150" i="6"/>
  <c r="DA149" i="6"/>
  <c r="CS149" i="6"/>
  <c r="AW149" i="6"/>
  <c r="DA148" i="6"/>
  <c r="CS148" i="6"/>
  <c r="AW148" i="6"/>
  <c r="DA147" i="6"/>
  <c r="CS147" i="6"/>
  <c r="AW147" i="6"/>
  <c r="DA146" i="6"/>
  <c r="CS146" i="6"/>
  <c r="AW146" i="6"/>
  <c r="DA145" i="6"/>
  <c r="CS145" i="6"/>
  <c r="AW145" i="6"/>
  <c r="DA144" i="6"/>
  <c r="CS144" i="6"/>
  <c r="AW144" i="6"/>
  <c r="DA143" i="6"/>
  <c r="CS143" i="6"/>
  <c r="AW143" i="6"/>
  <c r="DA142" i="6"/>
  <c r="CS142" i="6"/>
  <c r="AW142" i="6"/>
  <c r="DA141" i="6"/>
  <c r="CS141" i="6"/>
  <c r="AW141" i="6"/>
  <c r="DA140" i="6"/>
  <c r="CS140" i="6"/>
  <c r="AW140" i="6"/>
  <c r="DA139" i="6"/>
  <c r="CS139" i="6"/>
  <c r="AW139" i="6"/>
  <c r="DA138" i="6"/>
  <c r="CS138" i="6"/>
  <c r="AW138" i="6"/>
  <c r="DA137" i="6"/>
  <c r="CS137" i="6"/>
  <c r="AW137" i="6"/>
  <c r="DA136" i="6"/>
  <c r="CS136" i="6"/>
  <c r="AW136" i="6"/>
  <c r="DA135" i="6"/>
  <c r="CS135" i="6"/>
  <c r="AW135" i="6"/>
  <c r="DA134" i="6"/>
  <c r="CS134" i="6"/>
  <c r="AW134" i="6"/>
  <c r="DA133" i="6"/>
  <c r="CS133" i="6"/>
  <c r="AW133" i="6"/>
  <c r="DA132" i="6"/>
  <c r="CS132" i="6"/>
  <c r="AW132" i="6"/>
  <c r="DA131" i="6"/>
  <c r="CS131" i="6"/>
  <c r="AW131" i="6"/>
  <c r="DA130" i="6"/>
  <c r="CS130" i="6"/>
  <c r="AW130" i="6"/>
  <c r="DA129" i="6"/>
  <c r="CS129" i="6"/>
  <c r="AW129" i="6"/>
  <c r="DA128" i="6"/>
  <c r="CS128" i="6"/>
  <c r="AW128" i="6"/>
  <c r="DA127" i="6"/>
  <c r="CS127" i="6"/>
  <c r="AW127" i="6"/>
  <c r="DA126" i="6"/>
  <c r="CS126" i="6"/>
  <c r="AW126" i="6"/>
  <c r="DA125" i="6"/>
  <c r="CS125" i="6"/>
  <c r="AW125" i="6"/>
  <c r="DA124" i="6"/>
  <c r="CS124" i="6"/>
  <c r="AW124" i="6"/>
  <c r="DA123" i="6"/>
  <c r="CS123" i="6"/>
  <c r="AW123" i="6"/>
  <c r="DA122" i="6"/>
  <c r="CS122" i="6"/>
  <c r="AW122" i="6"/>
  <c r="DA121" i="6"/>
  <c r="CS121" i="6"/>
  <c r="AW121" i="6"/>
  <c r="DA120" i="6"/>
  <c r="CS120" i="6"/>
  <c r="AW120" i="6"/>
  <c r="DA119" i="6"/>
  <c r="CS119" i="6"/>
  <c r="AW119" i="6"/>
  <c r="DA118" i="6"/>
  <c r="CS118" i="6"/>
  <c r="AW118" i="6"/>
  <c r="DA117" i="6"/>
  <c r="CS117" i="6"/>
  <c r="AW117" i="6"/>
  <c r="DA116" i="6"/>
  <c r="CS116" i="6"/>
  <c r="AW116" i="6"/>
  <c r="DA115" i="6"/>
  <c r="CS115" i="6"/>
  <c r="AW115" i="6"/>
  <c r="DA114" i="6"/>
  <c r="CS114" i="6"/>
  <c r="AW114" i="6"/>
  <c r="DA113" i="6"/>
  <c r="CS113" i="6"/>
  <c r="AW113" i="6"/>
  <c r="DA112" i="6"/>
  <c r="CS112" i="6"/>
  <c r="AW112" i="6"/>
  <c r="DA111" i="6"/>
  <c r="CS111" i="6"/>
  <c r="AW111" i="6"/>
  <c r="DA110" i="6"/>
  <c r="CS110" i="6"/>
  <c r="AW110" i="6"/>
  <c r="DA109" i="6"/>
  <c r="CS109" i="6"/>
  <c r="AW109" i="6"/>
  <c r="DA108" i="6"/>
  <c r="CS108" i="6"/>
  <c r="AW108" i="6"/>
  <c r="DA107" i="6"/>
  <c r="CS107" i="6"/>
  <c r="AW107" i="6"/>
  <c r="DA106" i="6"/>
  <c r="CS106" i="6"/>
  <c r="AW106" i="6"/>
  <c r="DA105" i="6"/>
  <c r="CS105" i="6"/>
  <c r="AW105" i="6"/>
  <c r="DA104" i="6"/>
  <c r="CS104" i="6"/>
  <c r="AW104" i="6"/>
  <c r="DA103" i="6"/>
  <c r="CS103" i="6"/>
  <c r="AW103" i="6"/>
  <c r="DA102" i="6"/>
  <c r="CS102" i="6"/>
  <c r="AW102" i="6"/>
  <c r="DA101" i="6"/>
  <c r="CS101" i="6"/>
  <c r="AW101" i="6"/>
  <c r="DA100" i="6"/>
  <c r="CS100" i="6"/>
  <c r="AW100" i="6"/>
  <c r="DA99" i="6"/>
  <c r="CS99" i="6"/>
  <c r="AW99" i="6"/>
  <c r="DA98" i="6"/>
  <c r="CS98" i="6"/>
  <c r="AW98" i="6"/>
  <c r="DA97" i="6"/>
  <c r="CS97" i="6"/>
  <c r="AW97" i="6"/>
  <c r="DA96" i="6"/>
  <c r="CS96" i="6"/>
  <c r="AW96" i="6"/>
  <c r="DA95" i="6"/>
  <c r="CS95" i="6"/>
  <c r="AW95" i="6"/>
  <c r="DA94" i="6"/>
  <c r="CS94" i="6"/>
  <c r="AW94" i="6"/>
  <c r="DA93" i="6"/>
  <c r="CS93" i="6"/>
  <c r="AW93" i="6"/>
  <c r="DA92" i="6"/>
  <c r="CS92" i="6"/>
  <c r="AW92" i="6"/>
  <c r="DA91" i="6"/>
  <c r="CS91" i="6"/>
  <c r="AW91" i="6"/>
  <c r="DA90" i="6"/>
  <c r="CS90" i="6"/>
  <c r="AW90" i="6"/>
  <c r="DA89" i="6"/>
  <c r="CS89" i="6"/>
  <c r="AW89" i="6"/>
  <c r="DA88" i="6"/>
  <c r="CS88" i="6"/>
  <c r="AW88" i="6"/>
  <c r="DA87" i="6"/>
  <c r="CS87" i="6"/>
  <c r="AW87" i="6"/>
  <c r="DB420" i="6"/>
  <c r="AZ370" i="6"/>
  <c r="AQ349" i="6"/>
  <c r="CU327" i="6"/>
  <c r="AY311" i="6"/>
  <c r="AS298" i="6"/>
  <c r="CQ290" i="6"/>
  <c r="AU285" i="6"/>
  <c r="CY279" i="6"/>
  <c r="CQ274" i="6"/>
  <c r="AU269" i="6"/>
  <c r="CY263" i="6"/>
  <c r="CQ258" i="6"/>
  <c r="AU253" i="6"/>
  <c r="CY247" i="6"/>
  <c r="CQ242" i="6"/>
  <c r="AV239" i="6"/>
  <c r="CR236" i="6"/>
  <c r="CZ233" i="6"/>
  <c r="AV231" i="6"/>
  <c r="CR228" i="6"/>
  <c r="CZ225" i="6"/>
  <c r="AV223" i="6"/>
  <c r="CR220" i="6"/>
  <c r="CT218" i="6"/>
  <c r="CZ216" i="6"/>
  <c r="AT215" i="6"/>
  <c r="BA213" i="6"/>
  <c r="AQ212" i="6"/>
  <c r="CU210" i="6"/>
  <c r="AY209" i="6"/>
  <c r="AQ208" i="6"/>
  <c r="CU206" i="6"/>
  <c r="AY205" i="6"/>
  <c r="AQ204" i="6"/>
  <c r="CU202" i="6"/>
  <c r="AY201" i="6"/>
  <c r="AQ200" i="6"/>
  <c r="CU198" i="6"/>
  <c r="AY197" i="6"/>
  <c r="AQ196" i="6"/>
  <c r="CU194" i="6"/>
  <c r="AZ193" i="6"/>
  <c r="CT192" i="6"/>
  <c r="CU191" i="6"/>
  <c r="CV190" i="6"/>
  <c r="DB189" i="6"/>
  <c r="AQ189" i="6"/>
  <c r="AR188" i="6"/>
  <c r="AX187" i="6"/>
  <c r="AY186" i="6"/>
  <c r="AZ185" i="6"/>
  <c r="CT184" i="6"/>
  <c r="CU183" i="6"/>
  <c r="AU183" i="6"/>
  <c r="CT182" i="6"/>
  <c r="AU182" i="6"/>
  <c r="CU181" i="6"/>
  <c r="AW181" i="6"/>
  <c r="CZ180" i="6"/>
  <c r="CR180" i="6"/>
  <c r="AV180" i="6"/>
  <c r="CZ178" i="6"/>
  <c r="CR178" i="6"/>
  <c r="AV178" i="6"/>
  <c r="CZ177" i="6"/>
  <c r="CR177" i="6"/>
  <c r="AV177" i="6"/>
  <c r="CZ176" i="6"/>
  <c r="CR176" i="6"/>
  <c r="AV176" i="6"/>
  <c r="CZ175" i="6"/>
  <c r="CR175" i="6"/>
  <c r="CR174" i="6"/>
  <c r="CZ173" i="6"/>
  <c r="CR173" i="6"/>
  <c r="AV173" i="6"/>
  <c r="CZ172" i="6"/>
  <c r="CR172" i="6"/>
  <c r="AV172" i="6"/>
  <c r="CZ171" i="6"/>
  <c r="CR171" i="6"/>
  <c r="AV171" i="6"/>
  <c r="CZ170" i="6"/>
  <c r="CR170" i="6"/>
  <c r="AV170" i="6"/>
  <c r="CZ169" i="6"/>
  <c r="CR169" i="6"/>
  <c r="AV169" i="6"/>
  <c r="CZ168" i="6"/>
  <c r="CR168" i="6"/>
  <c r="AV168" i="6"/>
  <c r="CZ167" i="6"/>
  <c r="CR167" i="6"/>
  <c r="AV167" i="6"/>
  <c r="CZ166" i="6"/>
  <c r="CR166" i="6"/>
  <c r="AV166" i="6"/>
  <c r="CZ165" i="6"/>
  <c r="CR165" i="6"/>
  <c r="AV165" i="6"/>
  <c r="CZ164" i="6"/>
  <c r="CR164" i="6"/>
  <c r="AV164" i="6"/>
  <c r="CZ163" i="6"/>
  <c r="CR163" i="6"/>
  <c r="AV163" i="6"/>
  <c r="CZ162" i="6"/>
  <c r="CR162" i="6"/>
  <c r="AV162" i="6"/>
  <c r="CZ161" i="6"/>
  <c r="CR161" i="6"/>
  <c r="AV161" i="6"/>
  <c r="CZ160" i="6"/>
  <c r="CR160" i="6"/>
  <c r="AV160" i="6"/>
  <c r="CZ159" i="6"/>
  <c r="CR159" i="6"/>
  <c r="AV159" i="6"/>
  <c r="CZ158" i="6"/>
  <c r="CR158" i="6"/>
  <c r="AV158" i="6"/>
  <c r="CR157" i="6"/>
  <c r="CZ156" i="6"/>
  <c r="CR156" i="6"/>
  <c r="AV156" i="6"/>
  <c r="CZ155" i="6"/>
  <c r="CR155" i="6"/>
  <c r="AV155" i="6"/>
  <c r="CZ153" i="6"/>
  <c r="CR153" i="6"/>
  <c r="AV153" i="6"/>
  <c r="CZ152" i="6"/>
  <c r="AV152" i="6"/>
  <c r="CZ150" i="6"/>
  <c r="CR150" i="6"/>
  <c r="AV150" i="6"/>
  <c r="CZ149" i="6"/>
  <c r="CR149" i="6"/>
  <c r="AV149" i="6"/>
  <c r="CZ148" i="6"/>
  <c r="CR148" i="6"/>
  <c r="AV148" i="6"/>
  <c r="CZ146" i="6"/>
  <c r="CR146" i="6"/>
  <c r="AV146" i="6"/>
  <c r="CZ145" i="6"/>
  <c r="CR145" i="6"/>
  <c r="AV145" i="6"/>
  <c r="CZ144" i="6"/>
  <c r="CR144" i="6"/>
  <c r="AV144" i="6"/>
  <c r="CZ143" i="6"/>
  <c r="CR143" i="6"/>
  <c r="AV143" i="6"/>
  <c r="CZ142" i="6"/>
  <c r="CR142" i="6"/>
  <c r="AV142" i="6"/>
  <c r="CZ141" i="6"/>
  <c r="CR141" i="6"/>
  <c r="AV141" i="6"/>
  <c r="CZ140" i="6"/>
  <c r="CR140" i="6"/>
  <c r="AV140" i="6"/>
  <c r="CZ138" i="6"/>
  <c r="CR138" i="6"/>
  <c r="AV138" i="6"/>
  <c r="CZ137" i="6"/>
  <c r="CR137" i="6"/>
  <c r="AV137" i="6"/>
  <c r="CZ136" i="6"/>
  <c r="CR136" i="6"/>
  <c r="AV136" i="6"/>
  <c r="CZ135" i="6"/>
  <c r="CR135" i="6"/>
  <c r="AV135" i="6"/>
  <c r="CZ134" i="6"/>
  <c r="CR134" i="6"/>
  <c r="AV134" i="6"/>
  <c r="CZ133" i="6"/>
  <c r="CR133" i="6"/>
  <c r="AV133" i="6"/>
  <c r="CZ132" i="6"/>
  <c r="CR132" i="6"/>
  <c r="AV132" i="6"/>
  <c r="CZ131" i="6"/>
  <c r="CR131" i="6"/>
  <c r="AV131" i="6"/>
  <c r="CZ129" i="6"/>
  <c r="CR129" i="6"/>
  <c r="AV129" i="6"/>
  <c r="CZ128" i="6"/>
  <c r="CR128" i="6"/>
  <c r="AV128" i="6"/>
  <c r="CZ127" i="6"/>
  <c r="CR127" i="6"/>
  <c r="AV127" i="6"/>
  <c r="CZ126" i="6"/>
  <c r="CR126" i="6"/>
  <c r="AV126" i="6"/>
  <c r="CZ125" i="6"/>
  <c r="CR125" i="6"/>
  <c r="AV125" i="6"/>
  <c r="CZ123" i="6"/>
  <c r="CR123" i="6"/>
  <c r="AV123" i="6"/>
  <c r="CZ122" i="6"/>
  <c r="CR122" i="6"/>
  <c r="AV122" i="6"/>
  <c r="CZ121" i="6"/>
  <c r="CR121" i="6"/>
  <c r="AV121" i="6"/>
  <c r="CZ120" i="6"/>
  <c r="CR120" i="6"/>
  <c r="AV120" i="6"/>
  <c r="CZ119" i="6"/>
  <c r="CR119" i="6"/>
  <c r="AV119" i="6"/>
  <c r="CZ118" i="6"/>
  <c r="CR118" i="6"/>
  <c r="AV118" i="6"/>
  <c r="CZ117" i="6"/>
  <c r="CR117" i="6"/>
  <c r="AV117" i="6"/>
  <c r="CZ116" i="6"/>
  <c r="CR116" i="6"/>
  <c r="AV116" i="6"/>
  <c r="CZ115" i="6"/>
  <c r="CR115" i="6"/>
  <c r="AV115" i="6"/>
  <c r="CZ114" i="6"/>
  <c r="CR114" i="6"/>
  <c r="AV114" i="6"/>
  <c r="CZ112" i="6"/>
  <c r="CR112" i="6"/>
  <c r="AV112" i="6"/>
  <c r="CZ111" i="6"/>
  <c r="CR111" i="6"/>
  <c r="AV111" i="6"/>
  <c r="CZ110" i="6"/>
  <c r="CR110" i="6"/>
  <c r="AV110" i="6"/>
  <c r="CZ109" i="6"/>
  <c r="CR109" i="6"/>
  <c r="AV109" i="6"/>
  <c r="CZ108" i="6"/>
  <c r="CR108" i="6"/>
  <c r="AV108" i="6"/>
  <c r="CZ107" i="6"/>
  <c r="CR107" i="6"/>
  <c r="AV107" i="6"/>
  <c r="CZ106" i="6"/>
  <c r="CR106" i="6"/>
  <c r="AV106" i="6"/>
  <c r="CZ105" i="6"/>
  <c r="CR105" i="6"/>
  <c r="AV105" i="6"/>
  <c r="CZ104" i="6"/>
  <c r="CR104" i="6"/>
  <c r="AV104" i="6"/>
  <c r="CZ103" i="6"/>
  <c r="CR103" i="6"/>
  <c r="AV103" i="6"/>
  <c r="CZ102" i="6"/>
  <c r="CR102" i="6"/>
  <c r="AV102" i="6"/>
  <c r="CZ101" i="6"/>
  <c r="CR101" i="6"/>
  <c r="AV101" i="6"/>
  <c r="CZ100" i="6"/>
  <c r="CR100" i="6"/>
  <c r="AV100" i="6"/>
  <c r="CZ99" i="6"/>
  <c r="CR99" i="6"/>
  <c r="AV99" i="6"/>
  <c r="CZ98" i="6"/>
  <c r="CR98" i="6"/>
  <c r="AV98" i="6"/>
  <c r="CZ97" i="6"/>
  <c r="CR97" i="6"/>
  <c r="AV97" i="6"/>
  <c r="CZ96" i="6"/>
  <c r="CR96" i="6"/>
  <c r="AV96" i="6"/>
  <c r="CZ95" i="6"/>
  <c r="CR95" i="6"/>
  <c r="AV95" i="6"/>
  <c r="CZ94" i="6"/>
  <c r="CR94" i="6"/>
  <c r="AV94" i="6"/>
  <c r="CZ93" i="6"/>
  <c r="CR93" i="6"/>
  <c r="AV93" i="6"/>
  <c r="AX400" i="6"/>
  <c r="AQ365" i="6"/>
  <c r="CU343" i="6"/>
  <c r="AY322" i="6"/>
  <c r="CW307" i="6"/>
  <c r="BA295" i="6"/>
  <c r="AU289" i="6"/>
  <c r="CY283" i="6"/>
  <c r="CQ278" i="6"/>
  <c r="AU273" i="6"/>
  <c r="CY267" i="6"/>
  <c r="CQ262" i="6"/>
  <c r="AU257" i="6"/>
  <c r="CY251" i="6"/>
  <c r="CQ246" i="6"/>
  <c r="BA241" i="6"/>
  <c r="CR238" i="6"/>
  <c r="CZ235" i="6"/>
  <c r="AV233" i="6"/>
  <c r="CR230" i="6"/>
  <c r="CZ227" i="6"/>
  <c r="AV225" i="6"/>
  <c r="CR222" i="6"/>
  <c r="DB219" i="6"/>
  <c r="BB216" i="6"/>
  <c r="CT214" i="6"/>
  <c r="AR213" i="6"/>
  <c r="CU211" i="6"/>
  <c r="AY210" i="6"/>
  <c r="AQ209" i="6"/>
  <c r="CU207" i="6"/>
  <c r="AY206" i="6"/>
  <c r="AQ205" i="6"/>
  <c r="CU203" i="6"/>
  <c r="AY202" i="6"/>
  <c r="AQ201" i="6"/>
  <c r="CU199" i="6"/>
  <c r="AY198" i="6"/>
  <c r="AQ197" i="6"/>
  <c r="CU195" i="6"/>
  <c r="AY194" i="6"/>
  <c r="AX193" i="6"/>
  <c r="AY192" i="6"/>
  <c r="AZ191" i="6"/>
  <c r="CT190" i="6"/>
  <c r="CU189" i="6"/>
  <c r="CV188" i="6"/>
  <c r="DB187" i="6"/>
  <c r="AQ187" i="6"/>
  <c r="AR186" i="6"/>
  <c r="AX185" i="6"/>
  <c r="AY184" i="6"/>
  <c r="CS183" i="6"/>
  <c r="AQ183" i="6"/>
  <c r="CQ182" i="6"/>
  <c r="AQ182" i="6"/>
  <c r="CS181" i="6"/>
  <c r="AU181" i="6"/>
  <c r="CX180" i="6"/>
  <c r="BB180" i="6"/>
  <c r="AT180" i="6"/>
  <c r="CX179" i="6"/>
  <c r="AT179" i="6"/>
  <c r="CX178" i="6"/>
  <c r="BB178" i="6"/>
  <c r="AT178" i="6"/>
  <c r="CX177" i="6"/>
  <c r="BB177" i="6"/>
  <c r="AT177" i="6"/>
  <c r="CX176" i="6"/>
  <c r="BB176" i="6"/>
  <c r="AT176" i="6"/>
  <c r="CX175" i="6"/>
  <c r="AT175" i="6"/>
  <c r="CX174" i="6"/>
  <c r="AT174" i="6"/>
  <c r="CX173" i="6"/>
  <c r="BB173" i="6"/>
  <c r="AT173" i="6"/>
  <c r="CX172" i="6"/>
  <c r="BB172" i="6"/>
  <c r="AT172" i="6"/>
  <c r="CX171" i="6"/>
  <c r="BB171" i="6"/>
  <c r="AT171" i="6"/>
  <c r="CX170" i="6"/>
  <c r="BB170" i="6"/>
  <c r="AT170" i="6"/>
  <c r="CX169" i="6"/>
  <c r="BB169" i="6"/>
  <c r="AT169" i="6"/>
  <c r="CX168" i="6"/>
  <c r="BB168" i="6"/>
  <c r="AT168" i="6"/>
  <c r="CX167" i="6"/>
  <c r="BB167" i="6"/>
  <c r="AT167" i="6"/>
  <c r="CX166" i="6"/>
  <c r="BB166" i="6"/>
  <c r="AT166" i="6"/>
  <c r="CX165" i="6"/>
  <c r="BB165" i="6"/>
  <c r="AT165" i="6"/>
  <c r="CX164" i="6"/>
  <c r="BB164" i="6"/>
  <c r="AT164" i="6"/>
  <c r="CX163" i="6"/>
  <c r="BB163" i="6"/>
  <c r="AT163" i="6"/>
  <c r="CX162" i="6"/>
  <c r="BB162" i="6"/>
  <c r="AT162" i="6"/>
  <c r="CX161" i="6"/>
  <c r="BB161" i="6"/>
  <c r="AT161" i="6"/>
  <c r="CX160" i="6"/>
  <c r="BB160" i="6"/>
  <c r="AT160" i="6"/>
  <c r="CX159" i="6"/>
  <c r="BB159" i="6"/>
  <c r="AT159" i="6"/>
  <c r="CX158" i="6"/>
  <c r="BB158" i="6"/>
  <c r="AT158" i="6"/>
  <c r="CX157" i="6"/>
  <c r="AT157" i="6"/>
  <c r="CX156" i="6"/>
  <c r="BB156" i="6"/>
  <c r="AT156" i="6"/>
  <c r="CX155" i="6"/>
  <c r="BB155" i="6"/>
  <c r="AT155" i="6"/>
  <c r="CX154" i="6"/>
  <c r="AT154" i="6"/>
  <c r="CX153" i="6"/>
  <c r="BB153" i="6"/>
  <c r="AT153" i="6"/>
  <c r="CX152" i="6"/>
  <c r="AT152" i="6"/>
  <c r="CX151" i="6"/>
  <c r="BB151" i="6"/>
  <c r="AT151" i="6"/>
  <c r="CX150" i="6"/>
  <c r="BB150" i="6"/>
  <c r="AT150" i="6"/>
  <c r="CX149" i="6"/>
  <c r="BB149" i="6"/>
  <c r="AT149" i="6"/>
  <c r="CX148" i="6"/>
  <c r="BB148" i="6"/>
  <c r="AT148" i="6"/>
  <c r="CX147" i="6"/>
  <c r="AT147" i="6"/>
  <c r="CX146" i="6"/>
  <c r="BB146" i="6"/>
  <c r="AT146" i="6"/>
  <c r="CX145" i="6"/>
  <c r="BB145" i="6"/>
  <c r="AT145" i="6"/>
  <c r="CX144" i="6"/>
  <c r="BB144" i="6"/>
  <c r="AT144" i="6"/>
  <c r="CX143" i="6"/>
  <c r="BB143" i="6"/>
  <c r="AT143" i="6"/>
  <c r="CX142" i="6"/>
  <c r="BB142" i="6"/>
  <c r="AT142" i="6"/>
  <c r="CX141" i="6"/>
  <c r="BB141" i="6"/>
  <c r="AT141" i="6"/>
  <c r="CX140" i="6"/>
  <c r="BB140" i="6"/>
  <c r="AT140" i="6"/>
  <c r="CX139" i="6"/>
  <c r="AT139" i="6"/>
  <c r="CX138" i="6"/>
  <c r="BB138" i="6"/>
  <c r="AT138" i="6"/>
  <c r="CX137" i="6"/>
  <c r="BB137" i="6"/>
  <c r="AT137" i="6"/>
  <c r="CX136" i="6"/>
  <c r="BB136" i="6"/>
  <c r="AT136" i="6"/>
  <c r="CX135" i="6"/>
  <c r="BB135" i="6"/>
  <c r="AT135" i="6"/>
  <c r="CX134" i="6"/>
  <c r="BB134" i="6"/>
  <c r="AT134" i="6"/>
  <c r="CX133" i="6"/>
  <c r="BB133" i="6"/>
  <c r="AT133" i="6"/>
  <c r="CX132" i="6"/>
  <c r="BB132" i="6"/>
  <c r="AT132" i="6"/>
  <c r="CX131" i="6"/>
  <c r="BB131" i="6"/>
  <c r="AT131" i="6"/>
  <c r="CX130" i="6"/>
  <c r="BB130" i="6"/>
  <c r="AT130" i="6"/>
  <c r="CX129" i="6"/>
  <c r="BB129" i="6"/>
  <c r="AT129" i="6"/>
  <c r="CX128" i="6"/>
  <c r="BB128" i="6"/>
  <c r="AT128" i="6"/>
  <c r="CX127" i="6"/>
  <c r="BB127" i="6"/>
  <c r="AT127" i="6"/>
  <c r="CX126" i="6"/>
  <c r="BB126" i="6"/>
  <c r="AT126" i="6"/>
  <c r="CX125" i="6"/>
  <c r="BB125" i="6"/>
  <c r="AT125" i="6"/>
  <c r="CX124" i="6"/>
  <c r="AT124" i="6"/>
  <c r="CX123" i="6"/>
  <c r="BB123" i="6"/>
  <c r="AT123" i="6"/>
  <c r="CX122" i="6"/>
  <c r="BB122" i="6"/>
  <c r="AT122" i="6"/>
  <c r="CX121" i="6"/>
  <c r="BB121" i="6"/>
  <c r="AT121" i="6"/>
  <c r="CX120" i="6"/>
  <c r="BB120" i="6"/>
  <c r="AT120" i="6"/>
  <c r="CX119" i="6"/>
  <c r="BB119" i="6"/>
  <c r="AT119" i="6"/>
  <c r="CX118" i="6"/>
  <c r="BB118" i="6"/>
  <c r="AT118" i="6"/>
  <c r="CX117" i="6"/>
  <c r="BB117" i="6"/>
  <c r="AT117" i="6"/>
  <c r="CX116" i="6"/>
  <c r="BB116" i="6"/>
  <c r="AT116" i="6"/>
  <c r="CX115" i="6"/>
  <c r="BB115" i="6"/>
  <c r="AT115" i="6"/>
  <c r="CX114" i="6"/>
  <c r="BB114" i="6"/>
  <c r="AT114" i="6"/>
  <c r="CX113" i="6"/>
  <c r="BB113" i="6"/>
  <c r="AT113" i="6"/>
  <c r="CX112" i="6"/>
  <c r="BB112" i="6"/>
  <c r="AT112" i="6"/>
  <c r="CX111" i="6"/>
  <c r="BB111" i="6"/>
  <c r="AT111" i="6"/>
  <c r="CX110" i="6"/>
  <c r="BB110" i="6"/>
  <c r="AT110" i="6"/>
  <c r="CX109" i="6"/>
  <c r="BB109" i="6"/>
  <c r="AT109" i="6"/>
  <c r="CX108" i="6"/>
  <c r="BB108" i="6"/>
  <c r="AT108" i="6"/>
  <c r="CX107" i="6"/>
  <c r="BB107" i="6"/>
  <c r="AT107" i="6"/>
  <c r="CX106" i="6"/>
  <c r="BB106" i="6"/>
  <c r="AT106" i="6"/>
  <c r="CX105" i="6"/>
  <c r="BB105" i="6"/>
  <c r="AT105" i="6"/>
  <c r="CX104" i="6"/>
  <c r="BB104" i="6"/>
  <c r="AT104" i="6"/>
  <c r="CX103" i="6"/>
  <c r="BB103" i="6"/>
  <c r="AT103" i="6"/>
  <c r="CX102" i="6"/>
  <c r="BB102" i="6"/>
  <c r="AT102" i="6"/>
  <c r="CX101" i="6"/>
  <c r="BB101" i="6"/>
  <c r="AT101" i="6"/>
  <c r="CX100" i="6"/>
  <c r="BB100" i="6"/>
  <c r="AT100" i="6"/>
  <c r="CX99" i="6"/>
  <c r="BB99" i="6"/>
  <c r="AT99" i="6"/>
  <c r="CX98" i="6"/>
  <c r="BB98" i="6"/>
  <c r="AT98" i="6"/>
  <c r="CX97" i="6"/>
  <c r="BB97" i="6"/>
  <c r="AT97" i="6"/>
  <c r="CX96" i="6"/>
  <c r="BB96" i="6"/>
  <c r="AT96" i="6"/>
  <c r="CX95" i="6"/>
  <c r="BB95" i="6"/>
  <c r="AT95" i="6"/>
  <c r="CX94" i="6"/>
  <c r="BB94" i="6"/>
  <c r="AT94" i="6"/>
  <c r="CX93" i="6"/>
  <c r="BB93" i="6"/>
  <c r="AT93" i="6"/>
  <c r="CX92" i="6"/>
  <c r="AT92" i="6"/>
  <c r="CX91" i="6"/>
  <c r="BB91" i="6"/>
  <c r="AT91" i="6"/>
  <c r="CX90" i="6"/>
  <c r="BB90" i="6"/>
  <c r="AT90" i="6"/>
  <c r="CX89" i="6"/>
  <c r="BB89" i="6"/>
  <c r="AT89" i="6"/>
  <c r="CX88" i="6"/>
  <c r="BB88" i="6"/>
  <c r="AT88" i="6"/>
  <c r="CX87" i="6"/>
  <c r="BB87" i="6"/>
  <c r="AT87" i="6"/>
  <c r="CX86" i="6"/>
  <c r="AT86" i="6"/>
  <c r="CX85" i="6"/>
  <c r="BB85" i="6"/>
  <c r="AT85" i="6"/>
  <c r="CX84" i="6"/>
  <c r="BB84" i="6"/>
  <c r="AT84" i="6"/>
  <c r="CX83" i="6"/>
  <c r="BB83" i="6"/>
  <c r="AT83" i="6"/>
  <c r="CX82" i="6"/>
  <c r="BB82" i="6"/>
  <c r="AT82" i="6"/>
  <c r="CX81" i="6"/>
  <c r="BB81" i="6"/>
  <c r="CT419" i="6"/>
  <c r="AS311" i="6"/>
  <c r="CW279" i="6"/>
  <c r="BA258" i="6"/>
  <c r="AU239" i="6"/>
  <c r="CQ228" i="6"/>
  <c r="CS218" i="6"/>
  <c r="DB211" i="6"/>
  <c r="CT206" i="6"/>
  <c r="AX201" i="6"/>
  <c r="DB195" i="6"/>
  <c r="CT191" i="6"/>
  <c r="AQ188" i="6"/>
  <c r="AZ184" i="6"/>
  <c r="AR182" i="6"/>
  <c r="CQ180" i="6"/>
  <c r="AU179" i="6"/>
  <c r="CY177" i="6"/>
  <c r="CQ176" i="6"/>
  <c r="AU175" i="6"/>
  <c r="CY173" i="6"/>
  <c r="CQ172" i="6"/>
  <c r="AU171" i="6"/>
  <c r="CY169" i="6"/>
  <c r="CQ168" i="6"/>
  <c r="AU167" i="6"/>
  <c r="CY165" i="6"/>
  <c r="CQ164" i="6"/>
  <c r="AU163" i="6"/>
  <c r="CY161" i="6"/>
  <c r="CQ160" i="6"/>
  <c r="AU159" i="6"/>
  <c r="CY157" i="6"/>
  <c r="CQ156" i="6"/>
  <c r="AU155" i="6"/>
  <c r="CY153" i="6"/>
  <c r="CQ152" i="6"/>
  <c r="AU151" i="6"/>
  <c r="CY149" i="6"/>
  <c r="CQ148" i="6"/>
  <c r="AU147" i="6"/>
  <c r="CY145" i="6"/>
  <c r="CQ144" i="6"/>
  <c r="AU143" i="6"/>
  <c r="CY141" i="6"/>
  <c r="CQ140" i="6"/>
  <c r="AU139" i="6"/>
  <c r="CY137" i="6"/>
  <c r="CQ136" i="6"/>
  <c r="AU135" i="6"/>
  <c r="CY133" i="6"/>
  <c r="CQ132" i="6"/>
  <c r="AU131" i="6"/>
  <c r="CY129" i="6"/>
  <c r="CQ128" i="6"/>
  <c r="AU127" i="6"/>
  <c r="CY125" i="6"/>
  <c r="CQ124" i="6"/>
  <c r="AU123" i="6"/>
  <c r="CY121" i="6"/>
  <c r="CQ120" i="6"/>
  <c r="AU119" i="6"/>
  <c r="CY117" i="6"/>
  <c r="CQ116" i="6"/>
  <c r="AU115" i="6"/>
  <c r="CY113" i="6"/>
  <c r="CQ112" i="6"/>
  <c r="AU111" i="6"/>
  <c r="CY109" i="6"/>
  <c r="CQ108" i="6"/>
  <c r="AU107" i="6"/>
  <c r="CY105" i="6"/>
  <c r="CQ104" i="6"/>
  <c r="AU103" i="6"/>
  <c r="CY101" i="6"/>
  <c r="CQ100" i="6"/>
  <c r="AU99" i="6"/>
  <c r="CY97" i="6"/>
  <c r="CQ96" i="6"/>
  <c r="AU95" i="6"/>
  <c r="CY93" i="6"/>
  <c r="CQ92" i="6"/>
  <c r="CR91" i="6"/>
  <c r="CW90" i="6"/>
  <c r="CY89" i="6"/>
  <c r="CZ88" i="6"/>
  <c r="AS88" i="6"/>
  <c r="AU87" i="6"/>
  <c r="CS86" i="6"/>
  <c r="AS86" i="6"/>
  <c r="CR85" i="6"/>
  <c r="DB84" i="6"/>
  <c r="CQ84" i="6"/>
  <c r="DA83" i="6"/>
  <c r="BA83" i="6"/>
  <c r="CZ82" i="6"/>
  <c r="AX82" i="6"/>
  <c r="CY81" i="6"/>
  <c r="AW81" i="6"/>
  <c r="CY80" i="6"/>
  <c r="BA80" i="6"/>
  <c r="DA79" i="6"/>
  <c r="CQ79" i="6"/>
  <c r="AS79" i="6"/>
  <c r="CS78" i="6"/>
  <c r="AU78" i="6"/>
  <c r="CW77" i="6"/>
  <c r="AW77" i="6"/>
  <c r="CZ76" i="6"/>
  <c r="CQ76" i="6"/>
  <c r="AU76" i="6"/>
  <c r="CY75" i="6"/>
  <c r="CQ75" i="6"/>
  <c r="AU75" i="6"/>
  <c r="CY74" i="6"/>
  <c r="CQ74" i="6"/>
  <c r="AU74" i="6"/>
  <c r="CY73" i="6"/>
  <c r="CQ73" i="6"/>
  <c r="AU73" i="6"/>
  <c r="CY72" i="6"/>
  <c r="CQ72" i="6"/>
  <c r="AU72" i="6"/>
  <c r="CY71" i="6"/>
  <c r="CQ71" i="6"/>
  <c r="AU71" i="6"/>
  <c r="CY70" i="6"/>
  <c r="CQ70" i="6"/>
  <c r="AU70" i="6"/>
  <c r="CY69" i="6"/>
  <c r="CQ69" i="6"/>
  <c r="AU69" i="6"/>
  <c r="CY68" i="6"/>
  <c r="CQ68" i="6"/>
  <c r="AU68" i="6"/>
  <c r="CY67" i="6"/>
  <c r="CQ67" i="6"/>
  <c r="AU67" i="6"/>
  <c r="CY66" i="6"/>
  <c r="CQ66" i="6"/>
  <c r="AU66" i="6"/>
  <c r="CY65" i="6"/>
  <c r="CQ65" i="6"/>
  <c r="AU65" i="6"/>
  <c r="CY64" i="6"/>
  <c r="CQ64" i="6"/>
  <c r="AU64" i="6"/>
  <c r="CY63" i="6"/>
  <c r="CQ63" i="6"/>
  <c r="AU63" i="6"/>
  <c r="CY62" i="6"/>
  <c r="CQ62" i="6"/>
  <c r="AU62" i="6"/>
  <c r="CY61" i="6"/>
  <c r="CQ61" i="6"/>
  <c r="AU61" i="6"/>
  <c r="CY60" i="6"/>
  <c r="CQ60" i="6"/>
  <c r="AU60" i="6"/>
  <c r="CY59" i="6"/>
  <c r="CQ59" i="6"/>
  <c r="AU59" i="6"/>
  <c r="CY58" i="6"/>
  <c r="CQ58" i="6"/>
  <c r="AU58" i="6"/>
  <c r="CY57" i="6"/>
  <c r="CQ57" i="6"/>
  <c r="AU57" i="6"/>
  <c r="CY56" i="6"/>
  <c r="CQ56" i="6"/>
  <c r="AU56" i="6"/>
  <c r="CY55" i="6"/>
  <c r="CQ55" i="6"/>
  <c r="AU55" i="6"/>
  <c r="CY54" i="6"/>
  <c r="CQ54" i="6"/>
  <c r="AU54" i="6"/>
  <c r="CY53" i="6"/>
  <c r="CQ53" i="6"/>
  <c r="AU53" i="6"/>
  <c r="CY52" i="6"/>
  <c r="CQ52" i="6"/>
  <c r="AU52" i="6"/>
  <c r="CY51" i="6"/>
  <c r="CQ51" i="6"/>
  <c r="AU51" i="6"/>
  <c r="CY50" i="6"/>
  <c r="CQ50" i="6"/>
  <c r="AU50" i="6"/>
  <c r="CY49" i="6"/>
  <c r="CQ49" i="6"/>
  <c r="AU49" i="6"/>
  <c r="CY48" i="6"/>
  <c r="CQ48" i="6"/>
  <c r="AU48" i="6"/>
  <c r="CY47" i="6"/>
  <c r="CQ47" i="6"/>
  <c r="AU47" i="6"/>
  <c r="CY46" i="6"/>
  <c r="CQ46" i="6"/>
  <c r="AU46" i="6"/>
  <c r="CY45" i="6"/>
  <c r="CQ45" i="6"/>
  <c r="AU45" i="6"/>
  <c r="CY44" i="6"/>
  <c r="CQ44" i="6"/>
  <c r="AU44" i="6"/>
  <c r="CY43" i="6"/>
  <c r="CQ43" i="6"/>
  <c r="AU43" i="6"/>
  <c r="CY42" i="6"/>
  <c r="CQ42" i="6"/>
  <c r="AU42" i="6"/>
  <c r="CY41" i="6"/>
  <c r="CQ41" i="6"/>
  <c r="AU41" i="6"/>
  <c r="CY40" i="6"/>
  <c r="CQ40" i="6"/>
  <c r="AU40" i="6"/>
  <c r="CY39" i="6"/>
  <c r="CQ39" i="6"/>
  <c r="AU39" i="6"/>
  <c r="CY38" i="6"/>
  <c r="CQ38" i="6"/>
  <c r="AU38" i="6"/>
  <c r="CY37" i="6"/>
  <c r="CQ37" i="6"/>
  <c r="AU37" i="6"/>
  <c r="CY36" i="6"/>
  <c r="CQ36" i="6"/>
  <c r="AU36" i="6"/>
  <c r="CY35" i="6"/>
  <c r="CQ35" i="6"/>
  <c r="AU35" i="6"/>
  <c r="CY34" i="6"/>
  <c r="CQ34" i="6"/>
  <c r="AU34" i="6"/>
  <c r="CY33" i="6"/>
  <c r="CQ33" i="6"/>
  <c r="AU33" i="6"/>
  <c r="CY32" i="6"/>
  <c r="CQ32" i="6"/>
  <c r="AU32" i="6"/>
  <c r="CY31" i="6"/>
  <c r="CQ31" i="6"/>
  <c r="AU31" i="6"/>
  <c r="CY30" i="6"/>
  <c r="CQ30" i="6"/>
  <c r="AU30" i="6"/>
  <c r="CY29" i="6"/>
  <c r="CQ29" i="6"/>
  <c r="AU29" i="6"/>
  <c r="CY28" i="6"/>
  <c r="CQ28" i="6"/>
  <c r="AU28" i="6"/>
  <c r="CY27" i="6"/>
  <c r="CQ27" i="6"/>
  <c r="AU27" i="6"/>
  <c r="CY26" i="6"/>
  <c r="CQ26" i="6"/>
  <c r="AU26" i="6"/>
  <c r="CY25" i="6"/>
  <c r="CQ25" i="6"/>
  <c r="AU25" i="6"/>
  <c r="CY24" i="6"/>
  <c r="CQ24" i="6"/>
  <c r="AU24" i="6"/>
  <c r="CY23" i="6"/>
  <c r="CQ23" i="6"/>
  <c r="AU23" i="6"/>
  <c r="CY22" i="6"/>
  <c r="CQ22" i="6"/>
  <c r="AU22" i="6"/>
  <c r="CY21" i="6"/>
  <c r="CQ21" i="6"/>
  <c r="AU21" i="6"/>
  <c r="CY20" i="6"/>
  <c r="CQ20" i="6"/>
  <c r="AU20" i="6"/>
  <c r="CY19" i="6"/>
  <c r="CQ19" i="6"/>
  <c r="AU19" i="6"/>
  <c r="CY18" i="6"/>
  <c r="CQ18" i="6"/>
  <c r="AU18" i="6"/>
  <c r="CY17" i="6"/>
  <c r="CQ17" i="6"/>
  <c r="AU17" i="6"/>
  <c r="CY16" i="6"/>
  <c r="CQ16" i="6"/>
  <c r="AU16" i="6"/>
  <c r="CY15" i="6"/>
  <c r="CQ15" i="6"/>
  <c r="AU15" i="6"/>
  <c r="CY14" i="6"/>
  <c r="CQ14" i="6"/>
  <c r="AU14" i="6"/>
  <c r="CY13" i="6"/>
  <c r="CQ13" i="6"/>
  <c r="AU13" i="6"/>
  <c r="CY12" i="6"/>
  <c r="CQ12" i="6"/>
  <c r="AU12" i="6"/>
  <c r="CY11" i="6"/>
  <c r="CQ11" i="6"/>
  <c r="AU11" i="6"/>
  <c r="CY10" i="6"/>
  <c r="CQ10" i="6"/>
  <c r="AU10" i="6"/>
  <c r="CY9" i="6"/>
  <c r="CQ9" i="6"/>
  <c r="AU9" i="6"/>
  <c r="CY8" i="6"/>
  <c r="CQ8" i="6"/>
  <c r="AU8" i="6"/>
  <c r="CY7" i="6"/>
  <c r="CQ7" i="6"/>
  <c r="AU7" i="6"/>
  <c r="CY6" i="6"/>
  <c r="CQ6" i="6"/>
  <c r="AU6" i="6"/>
  <c r="BY694" i="6"/>
  <c r="BQ694" i="6"/>
  <c r="U694" i="6"/>
  <c r="BY693" i="6"/>
  <c r="BQ693" i="6"/>
  <c r="U693" i="6"/>
  <c r="BY692" i="6"/>
  <c r="BQ692" i="6"/>
  <c r="U692" i="6"/>
  <c r="BY691" i="6"/>
  <c r="BQ691" i="6"/>
  <c r="U691" i="6"/>
  <c r="BY690" i="6"/>
  <c r="BQ690" i="6"/>
  <c r="U690" i="6"/>
  <c r="BY689" i="6"/>
  <c r="BQ689" i="6"/>
  <c r="U689" i="6"/>
  <c r="BY688" i="6"/>
  <c r="BQ688" i="6"/>
  <c r="U688" i="6"/>
  <c r="BY687" i="6"/>
  <c r="BQ687" i="6"/>
  <c r="U687" i="6"/>
  <c r="BY686" i="6"/>
  <c r="BQ686" i="6"/>
  <c r="U686" i="6"/>
  <c r="BY685" i="6"/>
  <c r="BQ685" i="6"/>
  <c r="U685" i="6"/>
  <c r="BY684" i="6"/>
  <c r="BQ684" i="6"/>
  <c r="U684" i="6"/>
  <c r="BY683" i="6"/>
  <c r="BQ683" i="6"/>
  <c r="U683" i="6"/>
  <c r="BY682" i="6"/>
  <c r="BQ682" i="6"/>
  <c r="U682" i="6"/>
  <c r="BY681" i="6"/>
  <c r="BQ681" i="6"/>
  <c r="U681" i="6"/>
  <c r="BY680" i="6"/>
  <c r="BQ680" i="6"/>
  <c r="U680" i="6"/>
  <c r="BY679" i="6"/>
  <c r="BQ679" i="6"/>
  <c r="U679" i="6"/>
  <c r="BY678" i="6"/>
  <c r="BQ678" i="6"/>
  <c r="U678" i="6"/>
  <c r="BY677" i="6"/>
  <c r="BQ677" i="6"/>
  <c r="U677" i="6"/>
  <c r="BY676" i="6"/>
  <c r="BQ676" i="6"/>
  <c r="U676" i="6"/>
  <c r="BY675" i="6"/>
  <c r="BQ675" i="6"/>
  <c r="U675" i="6"/>
  <c r="BY674" i="6"/>
  <c r="BQ674" i="6"/>
  <c r="U674" i="6"/>
  <c r="BY673" i="6"/>
  <c r="BQ673" i="6"/>
  <c r="U673" i="6"/>
  <c r="BY672" i="6"/>
  <c r="BQ672" i="6"/>
  <c r="U672" i="6"/>
  <c r="BY671" i="6"/>
  <c r="BQ671" i="6"/>
  <c r="U671" i="6"/>
  <c r="BY670" i="6"/>
  <c r="BQ670" i="6"/>
  <c r="U670" i="6"/>
  <c r="BY669" i="6"/>
  <c r="BQ669" i="6"/>
  <c r="U669" i="6"/>
  <c r="BY668" i="6"/>
  <c r="BQ668" i="6"/>
  <c r="U668" i="6"/>
  <c r="BY667" i="6"/>
  <c r="BQ667" i="6"/>
  <c r="U667" i="6"/>
  <c r="BY666" i="6"/>
  <c r="BQ666" i="6"/>
  <c r="U666" i="6"/>
  <c r="BY665" i="6"/>
  <c r="BQ665" i="6"/>
  <c r="U665" i="6"/>
  <c r="BY664" i="6"/>
  <c r="BQ664" i="6"/>
  <c r="U664" i="6"/>
  <c r="BY663" i="6"/>
  <c r="BQ663" i="6"/>
  <c r="U663" i="6"/>
  <c r="BY662" i="6"/>
  <c r="BQ662" i="6"/>
  <c r="U662" i="6"/>
  <c r="BY661" i="6"/>
  <c r="BQ661" i="6"/>
  <c r="U661" i="6"/>
  <c r="BY660" i="6"/>
  <c r="BQ660" i="6"/>
  <c r="U660" i="6"/>
  <c r="BY659" i="6"/>
  <c r="BQ659" i="6"/>
  <c r="U659" i="6"/>
  <c r="BY658" i="6"/>
  <c r="BQ658" i="6"/>
  <c r="U658" i="6"/>
  <c r="BY657" i="6"/>
  <c r="BQ657" i="6"/>
  <c r="U657" i="6"/>
  <c r="BY656" i="6"/>
  <c r="BQ656" i="6"/>
  <c r="U656" i="6"/>
  <c r="BY655" i="6"/>
  <c r="BQ655" i="6"/>
  <c r="U655" i="6"/>
  <c r="BY654" i="6"/>
  <c r="BQ654" i="6"/>
  <c r="U654" i="6"/>
  <c r="BY653" i="6"/>
  <c r="BQ653" i="6"/>
  <c r="U653" i="6"/>
  <c r="BY652" i="6"/>
  <c r="BQ652" i="6"/>
  <c r="U652" i="6"/>
  <c r="BY651" i="6"/>
  <c r="BQ651" i="6"/>
  <c r="U651" i="6"/>
  <c r="BY650" i="6"/>
  <c r="BQ650" i="6"/>
  <c r="U650" i="6"/>
  <c r="BY649" i="6"/>
  <c r="BQ649" i="6"/>
  <c r="U649" i="6"/>
  <c r="BY648" i="6"/>
  <c r="BQ648" i="6"/>
  <c r="U648" i="6"/>
  <c r="BY647" i="6"/>
  <c r="BQ647" i="6"/>
  <c r="U647" i="6"/>
  <c r="BY646" i="6"/>
  <c r="BQ646" i="6"/>
  <c r="U646" i="6"/>
  <c r="BY645" i="6"/>
  <c r="BQ645" i="6"/>
  <c r="U645" i="6"/>
  <c r="BY644" i="6"/>
  <c r="BQ644" i="6"/>
  <c r="U644" i="6"/>
  <c r="BY643" i="6"/>
  <c r="BQ643" i="6"/>
  <c r="U643" i="6"/>
  <c r="BY642" i="6"/>
  <c r="BQ642" i="6"/>
  <c r="U642" i="6"/>
  <c r="BY641" i="6"/>
  <c r="BQ641" i="6"/>
  <c r="U641" i="6"/>
  <c r="BY640" i="6"/>
  <c r="BQ640" i="6"/>
  <c r="U640" i="6"/>
  <c r="BY639" i="6"/>
  <c r="BQ639" i="6"/>
  <c r="U639" i="6"/>
  <c r="BY638" i="6"/>
  <c r="BQ638" i="6"/>
  <c r="U638" i="6"/>
  <c r="BY637" i="6"/>
  <c r="BQ637" i="6"/>
  <c r="U637" i="6"/>
  <c r="BY636" i="6"/>
  <c r="BQ636" i="6"/>
  <c r="U636" i="6"/>
  <c r="BY635" i="6"/>
  <c r="BQ635" i="6"/>
  <c r="U635" i="6"/>
  <c r="BY634" i="6"/>
  <c r="BQ634" i="6"/>
  <c r="U634" i="6"/>
  <c r="BY633" i="6"/>
  <c r="BQ633" i="6"/>
  <c r="U633" i="6"/>
  <c r="BY632" i="6"/>
  <c r="BQ632" i="6"/>
  <c r="U632" i="6"/>
  <c r="BY631" i="6"/>
  <c r="BQ631" i="6"/>
  <c r="U631" i="6"/>
  <c r="BY630" i="6"/>
  <c r="BQ630" i="6"/>
  <c r="U630" i="6"/>
  <c r="BY629" i="6"/>
  <c r="BQ629" i="6"/>
  <c r="U629" i="6"/>
  <c r="BY628" i="6"/>
  <c r="BQ628" i="6"/>
  <c r="U628" i="6"/>
  <c r="BY627" i="6"/>
  <c r="BQ627" i="6"/>
  <c r="U627" i="6"/>
  <c r="BY626" i="6"/>
  <c r="BQ626" i="6"/>
  <c r="U626" i="6"/>
  <c r="BY625" i="6"/>
  <c r="BQ625" i="6"/>
  <c r="U625" i="6"/>
  <c r="BY624" i="6"/>
  <c r="BQ624" i="6"/>
  <c r="U624" i="6"/>
  <c r="BY623" i="6"/>
  <c r="BQ623" i="6"/>
  <c r="U623" i="6"/>
  <c r="BY622" i="6"/>
  <c r="BQ622" i="6"/>
  <c r="U622" i="6"/>
  <c r="BY621" i="6"/>
  <c r="BQ621" i="6"/>
  <c r="U621" i="6"/>
  <c r="BY620" i="6"/>
  <c r="BQ620" i="6"/>
  <c r="U620" i="6"/>
  <c r="BY619" i="6"/>
  <c r="BQ619" i="6"/>
  <c r="U619" i="6"/>
  <c r="BY618" i="6"/>
  <c r="BQ618" i="6"/>
  <c r="U618" i="6"/>
  <c r="BY617" i="6"/>
  <c r="BQ617" i="6"/>
  <c r="U617" i="6"/>
  <c r="BY616" i="6"/>
  <c r="BQ616" i="6"/>
  <c r="U616" i="6"/>
  <c r="BY615" i="6"/>
  <c r="BQ615" i="6"/>
  <c r="U615" i="6"/>
  <c r="BY614" i="6"/>
  <c r="BQ614" i="6"/>
  <c r="U614" i="6"/>
  <c r="BY613" i="6"/>
  <c r="BQ613" i="6"/>
  <c r="U613" i="6"/>
  <c r="BY612" i="6"/>
  <c r="BQ612" i="6"/>
  <c r="U612" i="6"/>
  <c r="BY611" i="6"/>
  <c r="BQ611" i="6"/>
  <c r="U611" i="6"/>
  <c r="BY610" i="6"/>
  <c r="BQ610" i="6"/>
  <c r="U610" i="6"/>
  <c r="BY609" i="6"/>
  <c r="BQ609" i="6"/>
  <c r="U609" i="6"/>
  <c r="BY608" i="6"/>
  <c r="BQ608" i="6"/>
  <c r="U608" i="6"/>
  <c r="BY607" i="6"/>
  <c r="BQ607" i="6"/>
  <c r="U607" i="6"/>
  <c r="BY606" i="6"/>
  <c r="BQ606" i="6"/>
  <c r="U606" i="6"/>
  <c r="BY605" i="6"/>
  <c r="BQ605" i="6"/>
  <c r="U605" i="6"/>
  <c r="BY604" i="6"/>
  <c r="BQ604" i="6"/>
  <c r="U604" i="6"/>
  <c r="BY603" i="6"/>
  <c r="BQ603" i="6"/>
  <c r="U603" i="6"/>
  <c r="BY602" i="6"/>
  <c r="BQ602" i="6"/>
  <c r="U602" i="6"/>
  <c r="BY601" i="6"/>
  <c r="BQ601" i="6"/>
  <c r="U601" i="6"/>
  <c r="BY600" i="6"/>
  <c r="BQ600" i="6"/>
  <c r="U600" i="6"/>
  <c r="BY599" i="6"/>
  <c r="BQ599" i="6"/>
  <c r="U599" i="6"/>
  <c r="BY598" i="6"/>
  <c r="BQ598" i="6"/>
  <c r="U598" i="6"/>
  <c r="BY597" i="6"/>
  <c r="BQ597" i="6"/>
  <c r="U597" i="6"/>
  <c r="BY596" i="6"/>
  <c r="BQ596" i="6"/>
  <c r="U596" i="6"/>
  <c r="BY595" i="6"/>
  <c r="BQ595" i="6"/>
  <c r="U595" i="6"/>
  <c r="BY594" i="6"/>
  <c r="AZ399" i="6"/>
  <c r="CS307" i="6"/>
  <c r="BA278" i="6"/>
  <c r="AS257" i="6"/>
  <c r="CQ238" i="6"/>
  <c r="CY227" i="6"/>
  <c r="AU218" i="6"/>
  <c r="CT211" i="6"/>
  <c r="AX206" i="6"/>
  <c r="DB200" i="6"/>
  <c r="CT195" i="6"/>
  <c r="AY191" i="6"/>
  <c r="CV187" i="6"/>
  <c r="AX184" i="6"/>
  <c r="DB181" i="6"/>
  <c r="BA180" i="6"/>
  <c r="AS179" i="6"/>
  <c r="CW177" i="6"/>
  <c r="BA176" i="6"/>
  <c r="AS175" i="6"/>
  <c r="CW173" i="6"/>
  <c r="BA172" i="6"/>
  <c r="AS171" i="6"/>
  <c r="CW169" i="6"/>
  <c r="BA168" i="6"/>
  <c r="AS167" i="6"/>
  <c r="CW165" i="6"/>
  <c r="BA164" i="6"/>
  <c r="AS163" i="6"/>
  <c r="CW161" i="6"/>
  <c r="BA160" i="6"/>
  <c r="AS159" i="6"/>
  <c r="CW157" i="6"/>
  <c r="BA156" i="6"/>
  <c r="AS155" i="6"/>
  <c r="CW153" i="6"/>
  <c r="BA152" i="6"/>
  <c r="AS151" i="6"/>
  <c r="CW149" i="6"/>
  <c r="BA148" i="6"/>
  <c r="AS147" i="6"/>
  <c r="CW145" i="6"/>
  <c r="BA144" i="6"/>
  <c r="AS143" i="6"/>
  <c r="CW141" i="6"/>
  <c r="BA140" i="6"/>
  <c r="AS139" i="6"/>
  <c r="CW137" i="6"/>
  <c r="BA136" i="6"/>
  <c r="AS135" i="6"/>
  <c r="CW133" i="6"/>
  <c r="BA132" i="6"/>
  <c r="AS131" i="6"/>
  <c r="CW129" i="6"/>
  <c r="BA128" i="6"/>
  <c r="AS127" i="6"/>
  <c r="CW125" i="6"/>
  <c r="BA124" i="6"/>
  <c r="AS123" i="6"/>
  <c r="CW121" i="6"/>
  <c r="BA120" i="6"/>
  <c r="AS119" i="6"/>
  <c r="CW117" i="6"/>
  <c r="BA116" i="6"/>
  <c r="AS115" i="6"/>
  <c r="CW113" i="6"/>
  <c r="BA112" i="6"/>
  <c r="AS111" i="6"/>
  <c r="CW109" i="6"/>
  <c r="BA108" i="6"/>
  <c r="AS107" i="6"/>
  <c r="CW105" i="6"/>
  <c r="BA104" i="6"/>
  <c r="AS103" i="6"/>
  <c r="CW101" i="6"/>
  <c r="BA100" i="6"/>
  <c r="AS99" i="6"/>
  <c r="CW97" i="6"/>
  <c r="BA96" i="6"/>
  <c r="AS95" i="6"/>
  <c r="CW93" i="6"/>
  <c r="BA92" i="6"/>
  <c r="CQ91" i="6"/>
  <c r="CR90" i="6"/>
  <c r="CW89" i="6"/>
  <c r="CY88" i="6"/>
  <c r="CZ87" i="6"/>
  <c r="AS87" i="6"/>
  <c r="DB85" i="6"/>
  <c r="CQ85" i="6"/>
  <c r="DA84" i="6"/>
  <c r="BA84" i="6"/>
  <c r="CZ83" i="6"/>
  <c r="AX83" i="6"/>
  <c r="CY82" i="6"/>
  <c r="AW82" i="6"/>
  <c r="CW81" i="6"/>
  <c r="AV81" i="6"/>
  <c r="CX80" i="6"/>
  <c r="AX80" i="6"/>
  <c r="CZ79" i="6"/>
  <c r="BB79" i="6"/>
  <c r="DB78" i="6"/>
  <c r="CR78" i="6"/>
  <c r="AT78" i="6"/>
  <c r="CT77" i="6"/>
  <c r="AV77" i="6"/>
  <c r="CY76" i="6"/>
  <c r="BB76" i="6"/>
  <c r="AT76" i="6"/>
  <c r="CX75" i="6"/>
  <c r="BB75" i="6"/>
  <c r="AT75" i="6"/>
  <c r="CX74" i="6"/>
  <c r="BB74" i="6"/>
  <c r="AT74" i="6"/>
  <c r="CX73" i="6"/>
  <c r="BB73" i="6"/>
  <c r="AT73" i="6"/>
  <c r="CX72" i="6"/>
  <c r="BB72" i="6"/>
  <c r="AT72" i="6"/>
  <c r="CX71" i="6"/>
  <c r="BB71" i="6"/>
  <c r="AT71" i="6"/>
  <c r="CX70" i="6"/>
  <c r="AT70" i="6"/>
  <c r="CX69" i="6"/>
  <c r="AT69" i="6"/>
  <c r="CX68" i="6"/>
  <c r="BB68" i="6"/>
  <c r="AT68" i="6"/>
  <c r="CX67" i="6"/>
  <c r="BB67" i="6"/>
  <c r="AT67" i="6"/>
  <c r="CX66" i="6"/>
  <c r="BB66" i="6"/>
  <c r="AT66" i="6"/>
  <c r="CX65" i="6"/>
  <c r="BB65" i="6"/>
  <c r="AT65" i="6"/>
  <c r="CX64" i="6"/>
  <c r="BB64" i="6"/>
  <c r="AT64" i="6"/>
  <c r="CX63" i="6"/>
  <c r="BB63" i="6"/>
  <c r="AT63" i="6"/>
  <c r="CX62" i="6"/>
  <c r="BB62" i="6"/>
  <c r="AT62" i="6"/>
  <c r="CX61" i="6"/>
  <c r="BB61" i="6"/>
  <c r="AT61" i="6"/>
  <c r="CX60" i="6"/>
  <c r="BB60" i="6"/>
  <c r="AT60" i="6"/>
  <c r="CX59" i="6"/>
  <c r="BB59" i="6"/>
  <c r="AT59" i="6"/>
  <c r="CX58" i="6"/>
  <c r="BB58" i="6"/>
  <c r="AT58" i="6"/>
  <c r="CX57" i="6"/>
  <c r="BB57" i="6"/>
  <c r="AT57" i="6"/>
  <c r="CX56" i="6"/>
  <c r="BB56" i="6"/>
  <c r="AT56" i="6"/>
  <c r="CX55" i="6"/>
  <c r="BB55" i="6"/>
  <c r="AT55" i="6"/>
  <c r="CX54" i="6"/>
  <c r="BB54" i="6"/>
  <c r="AT54" i="6"/>
  <c r="CX53" i="6"/>
  <c r="BB53" i="6"/>
  <c r="AT53" i="6"/>
  <c r="CX52" i="6"/>
  <c r="BB52" i="6"/>
  <c r="AT52" i="6"/>
  <c r="CX51" i="6"/>
  <c r="BB51" i="6"/>
  <c r="AT51" i="6"/>
  <c r="CX50" i="6"/>
  <c r="BB50" i="6"/>
  <c r="AT50" i="6"/>
  <c r="CX49" i="6"/>
  <c r="BB49" i="6"/>
  <c r="AT49" i="6"/>
  <c r="CX48" i="6"/>
  <c r="AT48" i="6"/>
  <c r="CX47" i="6"/>
  <c r="BB47" i="6"/>
  <c r="AT47" i="6"/>
  <c r="CX46" i="6"/>
  <c r="BB46" i="6"/>
  <c r="AT46" i="6"/>
  <c r="CX45" i="6"/>
  <c r="BB45" i="6"/>
  <c r="AT45" i="6"/>
  <c r="CX44" i="6"/>
  <c r="BB44" i="6"/>
  <c r="AT44" i="6"/>
  <c r="CX43" i="6"/>
  <c r="BB43" i="6"/>
  <c r="AT43" i="6"/>
  <c r="CX42" i="6"/>
  <c r="BB42" i="6"/>
  <c r="AT42" i="6"/>
  <c r="CX41" i="6"/>
  <c r="BB41" i="6"/>
  <c r="AT41" i="6"/>
  <c r="CX40" i="6"/>
  <c r="BB40" i="6"/>
  <c r="AT40" i="6"/>
  <c r="CX39" i="6"/>
  <c r="BB39" i="6"/>
  <c r="AT39" i="6"/>
  <c r="CX38" i="6"/>
  <c r="BB38" i="6"/>
  <c r="AT38" i="6"/>
  <c r="CX37" i="6"/>
  <c r="BB37" i="6"/>
  <c r="AT37" i="6"/>
  <c r="CX36" i="6"/>
  <c r="BB36" i="6"/>
  <c r="AT36" i="6"/>
  <c r="CX35" i="6"/>
  <c r="BB35" i="6"/>
  <c r="AT35" i="6"/>
  <c r="CX34" i="6"/>
  <c r="BB34" i="6"/>
  <c r="AT34" i="6"/>
  <c r="CX33" i="6"/>
  <c r="BB33" i="6"/>
  <c r="AT33" i="6"/>
  <c r="CX32" i="6"/>
  <c r="BB32" i="6"/>
  <c r="AT32" i="6"/>
  <c r="CX31" i="6"/>
  <c r="BB31" i="6"/>
  <c r="AT31" i="6"/>
  <c r="CX30" i="6"/>
  <c r="BB30" i="6"/>
  <c r="AT30" i="6"/>
  <c r="CX29" i="6"/>
  <c r="BB29" i="6"/>
  <c r="AT29" i="6"/>
  <c r="CX28" i="6"/>
  <c r="BB28" i="6"/>
  <c r="AT28" i="6"/>
  <c r="CX27" i="6"/>
  <c r="BB27" i="6"/>
  <c r="AT27" i="6"/>
  <c r="CX26" i="6"/>
  <c r="BB26" i="6"/>
  <c r="AT26" i="6"/>
  <c r="CX25" i="6"/>
  <c r="BB25" i="6"/>
  <c r="AT25" i="6"/>
  <c r="CX24" i="6"/>
  <c r="BB24" i="6"/>
  <c r="AT24" i="6"/>
  <c r="CX23" i="6"/>
  <c r="BB23" i="6"/>
  <c r="AT23" i="6"/>
  <c r="CX22" i="6"/>
  <c r="BB22" i="6"/>
  <c r="AT22" i="6"/>
  <c r="CX21" i="6"/>
  <c r="BB21" i="6"/>
  <c r="AT21" i="6"/>
  <c r="CX20" i="6"/>
  <c r="BB20" i="6"/>
  <c r="AT20" i="6"/>
  <c r="CX19" i="6"/>
  <c r="AT19" i="6"/>
  <c r="CX18" i="6"/>
  <c r="AT18" i="6"/>
  <c r="CX17" i="6"/>
  <c r="BB17" i="6"/>
  <c r="AT17" i="6"/>
  <c r="CX16" i="6"/>
  <c r="BB16" i="6"/>
  <c r="AT16" i="6"/>
  <c r="CX15" i="6"/>
  <c r="AT15" i="6"/>
  <c r="CX14" i="6"/>
  <c r="BB14" i="6"/>
  <c r="AT14" i="6"/>
  <c r="CX13" i="6"/>
  <c r="BB13" i="6"/>
  <c r="AT13" i="6"/>
  <c r="CX12" i="6"/>
  <c r="BB12" i="6"/>
  <c r="AT12" i="6"/>
  <c r="CX11" i="6"/>
  <c r="AT11" i="6"/>
  <c r="CX10" i="6"/>
  <c r="BB10" i="6"/>
  <c r="AT10" i="6"/>
  <c r="CX9" i="6"/>
  <c r="BB9" i="6"/>
  <c r="AT9" i="6"/>
  <c r="CX8" i="6"/>
  <c r="BB8" i="6"/>
  <c r="AT8" i="6"/>
  <c r="CX7" i="6"/>
  <c r="BB7" i="6"/>
  <c r="AT7" i="6"/>
  <c r="CX6" i="6"/>
  <c r="BB6" i="6"/>
  <c r="AT6" i="6"/>
  <c r="BX694" i="6"/>
  <c r="AB694" i="6"/>
  <c r="T694" i="6"/>
  <c r="BX693" i="6"/>
  <c r="AB693" i="6"/>
  <c r="T693" i="6"/>
  <c r="BX692" i="6"/>
  <c r="AB692" i="6"/>
  <c r="T692" i="6"/>
  <c r="BX691" i="6"/>
  <c r="AB691" i="6"/>
  <c r="T691" i="6"/>
  <c r="BX690" i="6"/>
  <c r="AB690" i="6"/>
  <c r="T690" i="6"/>
  <c r="BX689" i="6"/>
  <c r="AB689" i="6"/>
  <c r="T689" i="6"/>
  <c r="BX688" i="6"/>
  <c r="T688" i="6"/>
  <c r="BX687" i="6"/>
  <c r="AB687" i="6"/>
  <c r="T687" i="6"/>
  <c r="BX686" i="6"/>
  <c r="AB686" i="6"/>
  <c r="T686" i="6"/>
  <c r="BX685" i="6"/>
  <c r="AB685" i="6"/>
  <c r="T685" i="6"/>
  <c r="BX684" i="6"/>
  <c r="AB684" i="6"/>
  <c r="T684" i="6"/>
  <c r="BX683" i="6"/>
  <c r="AB683" i="6"/>
  <c r="T683" i="6"/>
  <c r="BX682" i="6"/>
  <c r="T682" i="6"/>
  <c r="BX681" i="6"/>
  <c r="AB681" i="6"/>
  <c r="T681" i="6"/>
  <c r="BX680" i="6"/>
  <c r="AB680" i="6"/>
  <c r="T680" i="6"/>
  <c r="BX679" i="6"/>
  <c r="T679" i="6"/>
  <c r="BX678" i="6"/>
  <c r="AB678" i="6"/>
  <c r="T678" i="6"/>
  <c r="BX677" i="6"/>
  <c r="AB677" i="6"/>
  <c r="T677" i="6"/>
  <c r="BX676" i="6"/>
  <c r="AB676" i="6"/>
  <c r="T676" i="6"/>
  <c r="BX675" i="6"/>
  <c r="AB675" i="6"/>
  <c r="T675" i="6"/>
  <c r="BX674" i="6"/>
  <c r="AB674" i="6"/>
  <c r="T674" i="6"/>
  <c r="BX673" i="6"/>
  <c r="AB673" i="6"/>
  <c r="T673" i="6"/>
  <c r="BX672" i="6"/>
  <c r="AB672" i="6"/>
  <c r="T672" i="6"/>
  <c r="BX671" i="6"/>
  <c r="AB671" i="6"/>
  <c r="T671" i="6"/>
  <c r="BX670" i="6"/>
  <c r="AB670" i="6"/>
  <c r="T670" i="6"/>
  <c r="BX669" i="6"/>
  <c r="AB669" i="6"/>
  <c r="T669" i="6"/>
  <c r="BX668" i="6"/>
  <c r="AB668" i="6"/>
  <c r="T668" i="6"/>
  <c r="BX667" i="6"/>
  <c r="AB667" i="6"/>
  <c r="T667" i="6"/>
  <c r="BX666" i="6"/>
  <c r="AB666" i="6"/>
  <c r="T666" i="6"/>
  <c r="BX665" i="6"/>
  <c r="AB665" i="6"/>
  <c r="T665" i="6"/>
  <c r="BX664" i="6"/>
  <c r="AB664" i="6"/>
  <c r="T664" i="6"/>
  <c r="BX663" i="6"/>
  <c r="AB663" i="6"/>
  <c r="T663" i="6"/>
  <c r="BX662" i="6"/>
  <c r="AB662" i="6"/>
  <c r="T662" i="6"/>
  <c r="BX661" i="6"/>
  <c r="T661" i="6"/>
  <c r="BX660" i="6"/>
  <c r="AB660" i="6"/>
  <c r="T660" i="6"/>
  <c r="BX659" i="6"/>
  <c r="AB659" i="6"/>
  <c r="T659" i="6"/>
  <c r="BX658" i="6"/>
  <c r="AB658" i="6"/>
  <c r="T658" i="6"/>
  <c r="BX657" i="6"/>
  <c r="AB657" i="6"/>
  <c r="T657" i="6"/>
  <c r="BX656" i="6"/>
  <c r="AB656" i="6"/>
  <c r="T656" i="6"/>
  <c r="BX655" i="6"/>
  <c r="AB655" i="6"/>
  <c r="T655" i="6"/>
  <c r="BX654" i="6"/>
  <c r="AB654" i="6"/>
  <c r="T654" i="6"/>
  <c r="BX653" i="6"/>
  <c r="AB653" i="6"/>
  <c r="T653" i="6"/>
  <c r="BX652" i="6"/>
  <c r="AB652" i="6"/>
  <c r="T652" i="6"/>
  <c r="BX651" i="6"/>
  <c r="AB651" i="6"/>
  <c r="T651" i="6"/>
  <c r="BX650" i="6"/>
  <c r="AB650" i="6"/>
  <c r="T650" i="6"/>
  <c r="BX649" i="6"/>
  <c r="AB649" i="6"/>
  <c r="T649" i="6"/>
  <c r="BX648" i="6"/>
  <c r="AB648" i="6"/>
  <c r="T648" i="6"/>
  <c r="BX647" i="6"/>
  <c r="AB647" i="6"/>
  <c r="T647" i="6"/>
  <c r="BX646" i="6"/>
  <c r="AB646" i="6"/>
  <c r="T646" i="6"/>
  <c r="BX645" i="6"/>
  <c r="AB645" i="6"/>
  <c r="T645" i="6"/>
  <c r="BX644" i="6"/>
  <c r="T644" i="6"/>
  <c r="BX643" i="6"/>
  <c r="AB643" i="6"/>
  <c r="T643" i="6"/>
  <c r="BX642" i="6"/>
  <c r="AB642" i="6"/>
  <c r="T642" i="6"/>
  <c r="BX641" i="6"/>
  <c r="AB641" i="6"/>
  <c r="T641" i="6"/>
  <c r="BX640" i="6"/>
  <c r="AB640" i="6"/>
  <c r="T640" i="6"/>
  <c r="BX639" i="6"/>
  <c r="AB639" i="6"/>
  <c r="T639" i="6"/>
  <c r="BX638" i="6"/>
  <c r="AB638" i="6"/>
  <c r="T638" i="6"/>
  <c r="BX637" i="6"/>
  <c r="AB637" i="6"/>
  <c r="T637" i="6"/>
  <c r="BX636" i="6"/>
  <c r="T636" i="6"/>
  <c r="BX635" i="6"/>
  <c r="AB635" i="6"/>
  <c r="T635" i="6"/>
  <c r="BX634" i="6"/>
  <c r="AB634" i="6"/>
  <c r="T634" i="6"/>
  <c r="BX633" i="6"/>
  <c r="T633" i="6"/>
  <c r="BX632" i="6"/>
  <c r="AB632" i="6"/>
  <c r="T632" i="6"/>
  <c r="BX631" i="6"/>
  <c r="T631" i="6"/>
  <c r="BX630" i="6"/>
  <c r="AB630" i="6"/>
  <c r="T630" i="6"/>
  <c r="BX629" i="6"/>
  <c r="AB629" i="6"/>
  <c r="T629" i="6"/>
  <c r="BX628" i="6"/>
  <c r="AB628" i="6"/>
  <c r="T628" i="6"/>
  <c r="BX627" i="6"/>
  <c r="AB627" i="6"/>
  <c r="T627" i="6"/>
  <c r="BX626" i="6"/>
  <c r="AB626" i="6"/>
  <c r="T626" i="6"/>
  <c r="BX625" i="6"/>
  <c r="AB625" i="6"/>
  <c r="T625" i="6"/>
  <c r="BX624" i="6"/>
  <c r="AB624" i="6"/>
  <c r="T624" i="6"/>
  <c r="BX623" i="6"/>
  <c r="AB623" i="6"/>
  <c r="T623" i="6"/>
  <c r="BX622" i="6"/>
  <c r="AB622" i="6"/>
  <c r="T622" i="6"/>
  <c r="BX621" i="6"/>
  <c r="AB621" i="6"/>
  <c r="T621" i="6"/>
  <c r="BX620" i="6"/>
  <c r="AB620" i="6"/>
  <c r="T620" i="6"/>
  <c r="BX619" i="6"/>
  <c r="T619" i="6"/>
  <c r="BX618" i="6"/>
  <c r="AB618" i="6"/>
  <c r="T618" i="6"/>
  <c r="BX617" i="6"/>
  <c r="AB617" i="6"/>
  <c r="T617" i="6"/>
  <c r="BX616" i="6"/>
  <c r="AB616" i="6"/>
  <c r="T616" i="6"/>
  <c r="BX615" i="6"/>
  <c r="AB615" i="6"/>
  <c r="T615" i="6"/>
  <c r="BX614" i="6"/>
  <c r="AB614" i="6"/>
  <c r="T614" i="6"/>
  <c r="BX613" i="6"/>
  <c r="AB613" i="6"/>
  <c r="T613" i="6"/>
  <c r="BX612" i="6"/>
  <c r="AB612" i="6"/>
  <c r="T612" i="6"/>
  <c r="BX611" i="6"/>
  <c r="AB611" i="6"/>
  <c r="T611" i="6"/>
  <c r="BX610" i="6"/>
  <c r="AB610" i="6"/>
  <c r="T610" i="6"/>
  <c r="BX609" i="6"/>
  <c r="AB609" i="6"/>
  <c r="T609" i="6"/>
  <c r="BX608" i="6"/>
  <c r="AB608" i="6"/>
  <c r="T608" i="6"/>
  <c r="BX607" i="6"/>
  <c r="AB607" i="6"/>
  <c r="T607" i="6"/>
  <c r="BX606" i="6"/>
  <c r="AB606" i="6"/>
  <c r="T606" i="6"/>
  <c r="BX605" i="6"/>
  <c r="T605" i="6"/>
  <c r="BX604" i="6"/>
  <c r="AB604" i="6"/>
  <c r="T604" i="6"/>
  <c r="BX603" i="6"/>
  <c r="AB603" i="6"/>
  <c r="T603" i="6"/>
  <c r="BX602" i="6"/>
  <c r="AB602" i="6"/>
  <c r="T602" i="6"/>
  <c r="BX601" i="6"/>
  <c r="AB601" i="6"/>
  <c r="T601" i="6"/>
  <c r="BX600" i="6"/>
  <c r="AB600" i="6"/>
  <c r="T600" i="6"/>
  <c r="BX599" i="6"/>
  <c r="AB599" i="6"/>
  <c r="T599" i="6"/>
  <c r="BX598" i="6"/>
  <c r="AB598" i="6"/>
  <c r="T598" i="6"/>
  <c r="BX597" i="6"/>
  <c r="AB597" i="6"/>
  <c r="T597" i="6"/>
  <c r="BX596" i="6"/>
  <c r="AB596" i="6"/>
  <c r="T596" i="6"/>
  <c r="BX595" i="6"/>
  <c r="AB595" i="6"/>
  <c r="T595" i="6"/>
  <c r="BX594" i="6"/>
  <c r="AB594" i="6"/>
  <c r="T594" i="6"/>
  <c r="BX593" i="6"/>
  <c r="AB593" i="6"/>
  <c r="T593" i="6"/>
  <c r="BX592" i="6"/>
  <c r="AB592" i="6"/>
  <c r="T592" i="6"/>
  <c r="BX591" i="6"/>
  <c r="AB591" i="6"/>
  <c r="T591" i="6"/>
  <c r="BX590" i="6"/>
  <c r="AB590" i="6"/>
  <c r="T590" i="6"/>
  <c r="BX589" i="6"/>
  <c r="AB589" i="6"/>
  <c r="T589" i="6"/>
  <c r="BX588" i="6"/>
  <c r="AB588" i="6"/>
  <c r="T588" i="6"/>
  <c r="BX587" i="6"/>
  <c r="AB587" i="6"/>
  <c r="T587" i="6"/>
  <c r="BX586" i="6"/>
  <c r="AB586" i="6"/>
  <c r="T586" i="6"/>
  <c r="BX585" i="6"/>
  <c r="AB585" i="6"/>
  <c r="T585" i="6"/>
  <c r="BX584" i="6"/>
  <c r="AB584" i="6"/>
  <c r="T584" i="6"/>
  <c r="BX583" i="6"/>
  <c r="AB583" i="6"/>
  <c r="T583" i="6"/>
  <c r="BX582" i="6"/>
  <c r="AB582" i="6"/>
  <c r="T582" i="6"/>
  <c r="BX581" i="6"/>
  <c r="T581" i="6"/>
  <c r="BX580" i="6"/>
  <c r="AB580" i="6"/>
  <c r="T580" i="6"/>
  <c r="BX579" i="6"/>
  <c r="AB579" i="6"/>
  <c r="T579" i="6"/>
  <c r="BX578" i="6"/>
  <c r="AB578" i="6"/>
  <c r="T578" i="6"/>
  <c r="BX577" i="6"/>
  <c r="AB577" i="6"/>
  <c r="AQ370" i="6"/>
  <c r="DA297" i="6"/>
  <c r="BA274" i="6"/>
  <c r="AS253" i="6"/>
  <c r="CQ236" i="6"/>
  <c r="CY225" i="6"/>
  <c r="CY216" i="6"/>
  <c r="CT210" i="6"/>
  <c r="AX205" i="6"/>
  <c r="DB199" i="6"/>
  <c r="CT194" i="6"/>
  <c r="CU190" i="6"/>
  <c r="CT183" i="6"/>
  <c r="CT181" i="6"/>
  <c r="AU180" i="6"/>
  <c r="CY178" i="6"/>
  <c r="CQ177" i="6"/>
  <c r="AU176" i="6"/>
  <c r="CY174" i="6"/>
  <c r="CQ173" i="6"/>
  <c r="AU172" i="6"/>
  <c r="CY170" i="6"/>
  <c r="CQ169" i="6"/>
  <c r="AU168" i="6"/>
  <c r="CY166" i="6"/>
  <c r="CQ165" i="6"/>
  <c r="AU164" i="6"/>
  <c r="CY162" i="6"/>
  <c r="CQ161" i="6"/>
  <c r="AU160" i="6"/>
  <c r="CY158" i="6"/>
  <c r="CQ157" i="6"/>
  <c r="AU156" i="6"/>
  <c r="CY154" i="6"/>
  <c r="CQ153" i="6"/>
  <c r="AU152" i="6"/>
  <c r="CY150" i="6"/>
  <c r="CQ149" i="6"/>
  <c r="AU148" i="6"/>
  <c r="CY146" i="6"/>
  <c r="CQ145" i="6"/>
  <c r="AU144" i="6"/>
  <c r="CY142" i="6"/>
  <c r="CQ141" i="6"/>
  <c r="AU140" i="6"/>
  <c r="CY138" i="6"/>
  <c r="CQ137" i="6"/>
  <c r="AU136" i="6"/>
  <c r="CY134" i="6"/>
  <c r="CQ133" i="6"/>
  <c r="AU132" i="6"/>
  <c r="CY130" i="6"/>
  <c r="CQ129" i="6"/>
  <c r="AU128" i="6"/>
  <c r="CY126" i="6"/>
  <c r="CQ125" i="6"/>
  <c r="AU124" i="6"/>
  <c r="CY122" i="6"/>
  <c r="CQ121" i="6"/>
  <c r="AU120" i="6"/>
  <c r="CY118" i="6"/>
  <c r="CQ117" i="6"/>
  <c r="AU116" i="6"/>
  <c r="CY114" i="6"/>
  <c r="CQ113" i="6"/>
  <c r="AU112" i="6"/>
  <c r="CY110" i="6"/>
  <c r="CQ109" i="6"/>
  <c r="AU108" i="6"/>
  <c r="CY106" i="6"/>
  <c r="CQ105" i="6"/>
  <c r="AU104" i="6"/>
  <c r="CY102" i="6"/>
  <c r="CQ101" i="6"/>
  <c r="AU100" i="6"/>
  <c r="CY98" i="6"/>
  <c r="CQ97" i="6"/>
  <c r="AU96" i="6"/>
  <c r="CY94" i="6"/>
  <c r="CQ93" i="6"/>
  <c r="BA91" i="6"/>
  <c r="CQ90" i="6"/>
  <c r="CR89" i="6"/>
  <c r="CW88" i="6"/>
  <c r="CY87" i="6"/>
  <c r="CQ86" i="6"/>
  <c r="DA85" i="6"/>
  <c r="BA85" i="6"/>
  <c r="CZ84" i="6"/>
  <c r="AX84" i="6"/>
  <c r="CY83" i="6"/>
  <c r="AW83" i="6"/>
  <c r="CW82" i="6"/>
  <c r="AV82" i="6"/>
  <c r="CT81" i="6"/>
  <c r="AU81" i="6"/>
  <c r="CW80" i="6"/>
  <c r="AW80" i="6"/>
  <c r="CY79" i="6"/>
  <c r="BA79" i="6"/>
  <c r="DA78" i="6"/>
  <c r="CQ78" i="6"/>
  <c r="AS78" i="6"/>
  <c r="CS77" i="6"/>
  <c r="AU77" i="6"/>
  <c r="CX76" i="6"/>
  <c r="BA76" i="6"/>
  <c r="AS76" i="6"/>
  <c r="CW75" i="6"/>
  <c r="BA75" i="6"/>
  <c r="AS75" i="6"/>
  <c r="CW74" i="6"/>
  <c r="BA74" i="6"/>
  <c r="AS74" i="6"/>
  <c r="CW73" i="6"/>
  <c r="BA73" i="6"/>
  <c r="AS73" i="6"/>
  <c r="CW72" i="6"/>
  <c r="BA72" i="6"/>
  <c r="AS72" i="6"/>
  <c r="CW71" i="6"/>
  <c r="BA71" i="6"/>
  <c r="AS71" i="6"/>
  <c r="CW70" i="6"/>
  <c r="BA70" i="6"/>
  <c r="AS70" i="6"/>
  <c r="CW69" i="6"/>
  <c r="BA69" i="6"/>
  <c r="AS69" i="6"/>
  <c r="CW68" i="6"/>
  <c r="BA68" i="6"/>
  <c r="AS68" i="6"/>
  <c r="CW67" i="6"/>
  <c r="BA67" i="6"/>
  <c r="AS67" i="6"/>
  <c r="CW66" i="6"/>
  <c r="BA66" i="6"/>
  <c r="AS66" i="6"/>
  <c r="CW65" i="6"/>
  <c r="BA65" i="6"/>
  <c r="AS65" i="6"/>
  <c r="CW64" i="6"/>
  <c r="BA64" i="6"/>
  <c r="AS64" i="6"/>
  <c r="CW63" i="6"/>
  <c r="BA63" i="6"/>
  <c r="AS63" i="6"/>
  <c r="CW62" i="6"/>
  <c r="BA62" i="6"/>
  <c r="AS62" i="6"/>
  <c r="CW61" i="6"/>
  <c r="BA61" i="6"/>
  <c r="AS61" i="6"/>
  <c r="CW60" i="6"/>
  <c r="BA60" i="6"/>
  <c r="AS60" i="6"/>
  <c r="CW59" i="6"/>
  <c r="BA59" i="6"/>
  <c r="AS59" i="6"/>
  <c r="CW58" i="6"/>
  <c r="BA58" i="6"/>
  <c r="AS58" i="6"/>
  <c r="CW57" i="6"/>
  <c r="BA57" i="6"/>
  <c r="AS57" i="6"/>
  <c r="CW56" i="6"/>
  <c r="BA56" i="6"/>
  <c r="AS56" i="6"/>
  <c r="CW55" i="6"/>
  <c r="BA55" i="6"/>
  <c r="AS55" i="6"/>
  <c r="CW54" i="6"/>
  <c r="BA54" i="6"/>
  <c r="AS54" i="6"/>
  <c r="CW53" i="6"/>
  <c r="BA53" i="6"/>
  <c r="AS53" i="6"/>
  <c r="CW52" i="6"/>
  <c r="BA52" i="6"/>
  <c r="AS52" i="6"/>
  <c r="CW51" i="6"/>
  <c r="BA51" i="6"/>
  <c r="AS51" i="6"/>
  <c r="CW50" i="6"/>
  <c r="BA50" i="6"/>
  <c r="AS50" i="6"/>
  <c r="CW49" i="6"/>
  <c r="BA49" i="6"/>
  <c r="AS49" i="6"/>
  <c r="CW48" i="6"/>
  <c r="BA48" i="6"/>
  <c r="AS48" i="6"/>
  <c r="CW47" i="6"/>
  <c r="BA47" i="6"/>
  <c r="AS47" i="6"/>
  <c r="CW46" i="6"/>
  <c r="BA46" i="6"/>
  <c r="AS46" i="6"/>
  <c r="CW45" i="6"/>
  <c r="BA45" i="6"/>
  <c r="AS45" i="6"/>
  <c r="CW44" i="6"/>
  <c r="BA44" i="6"/>
  <c r="AS44" i="6"/>
  <c r="CW43" i="6"/>
  <c r="BA43" i="6"/>
  <c r="AS43" i="6"/>
  <c r="CW42" i="6"/>
  <c r="BA42" i="6"/>
  <c r="AS42" i="6"/>
  <c r="CW41" i="6"/>
  <c r="BA41" i="6"/>
  <c r="AS41" i="6"/>
  <c r="CW40" i="6"/>
  <c r="BA40" i="6"/>
  <c r="AS40" i="6"/>
  <c r="CW39" i="6"/>
  <c r="BA39" i="6"/>
  <c r="AS39" i="6"/>
  <c r="CW38" i="6"/>
  <c r="BA38" i="6"/>
  <c r="AS38" i="6"/>
  <c r="CW37" i="6"/>
  <c r="BA37" i="6"/>
  <c r="AS37" i="6"/>
  <c r="CW36" i="6"/>
  <c r="BA36" i="6"/>
  <c r="AS36" i="6"/>
  <c r="CW35" i="6"/>
  <c r="BA35" i="6"/>
  <c r="AS35" i="6"/>
  <c r="CW34" i="6"/>
  <c r="BA34" i="6"/>
  <c r="AS34" i="6"/>
  <c r="CW33" i="6"/>
  <c r="BA33" i="6"/>
  <c r="AS33" i="6"/>
  <c r="CW32" i="6"/>
  <c r="BA32" i="6"/>
  <c r="AS32" i="6"/>
  <c r="CW31" i="6"/>
  <c r="BA31" i="6"/>
  <c r="AS31" i="6"/>
  <c r="CW30" i="6"/>
  <c r="BA30" i="6"/>
  <c r="AS30" i="6"/>
  <c r="CW29" i="6"/>
  <c r="BA29" i="6"/>
  <c r="AS29" i="6"/>
  <c r="CW28" i="6"/>
  <c r="BA28" i="6"/>
  <c r="AS28" i="6"/>
  <c r="CW27" i="6"/>
  <c r="BA27" i="6"/>
  <c r="AS27" i="6"/>
  <c r="CW26" i="6"/>
  <c r="BA26" i="6"/>
  <c r="AS26" i="6"/>
  <c r="CW25" i="6"/>
  <c r="BA25" i="6"/>
  <c r="AS25" i="6"/>
  <c r="CW24" i="6"/>
  <c r="BA24" i="6"/>
  <c r="AS24" i="6"/>
  <c r="CW23" i="6"/>
  <c r="BA23" i="6"/>
  <c r="AS23" i="6"/>
  <c r="CW22" i="6"/>
  <c r="BA22" i="6"/>
  <c r="AS22" i="6"/>
  <c r="CW21" i="6"/>
  <c r="BA21" i="6"/>
  <c r="AS21" i="6"/>
  <c r="CW20" i="6"/>
  <c r="BA20" i="6"/>
  <c r="AS20" i="6"/>
  <c r="CW19" i="6"/>
  <c r="BA19" i="6"/>
  <c r="AS19" i="6"/>
  <c r="CW18" i="6"/>
  <c r="BA18" i="6"/>
  <c r="AS18" i="6"/>
  <c r="CW17" i="6"/>
  <c r="BA17" i="6"/>
  <c r="AS17" i="6"/>
  <c r="CW16" i="6"/>
  <c r="BA16" i="6"/>
  <c r="AS16" i="6"/>
  <c r="CW15" i="6"/>
  <c r="BA15" i="6"/>
  <c r="AS15" i="6"/>
  <c r="CW14" i="6"/>
  <c r="BA14" i="6"/>
  <c r="AS14" i="6"/>
  <c r="CW13" i="6"/>
  <c r="BA13" i="6"/>
  <c r="AS13" i="6"/>
  <c r="CW12" i="6"/>
  <c r="BA12" i="6"/>
  <c r="AS12" i="6"/>
  <c r="CW11" i="6"/>
  <c r="BA11" i="6"/>
  <c r="AS11" i="6"/>
  <c r="CW10" i="6"/>
  <c r="BA10" i="6"/>
  <c r="AS10" i="6"/>
  <c r="CW9" i="6"/>
  <c r="BA9" i="6"/>
  <c r="AS9" i="6"/>
  <c r="CW8" i="6"/>
  <c r="BA8" i="6"/>
  <c r="AS8" i="6"/>
  <c r="CW7" i="6"/>
  <c r="BA7" i="6"/>
  <c r="AS7" i="6"/>
  <c r="CW6" i="6"/>
  <c r="BA6" i="6"/>
  <c r="AS6" i="6"/>
  <c r="BW694" i="6"/>
  <c r="AA694" i="6"/>
  <c r="S694" i="6"/>
  <c r="BW693" i="6"/>
  <c r="AA693" i="6"/>
  <c r="S693" i="6"/>
  <c r="BW692" i="6"/>
  <c r="AA692" i="6"/>
  <c r="S692" i="6"/>
  <c r="BW691" i="6"/>
  <c r="AA691" i="6"/>
  <c r="S691" i="6"/>
  <c r="BW690" i="6"/>
  <c r="AA690" i="6"/>
  <c r="S690" i="6"/>
  <c r="BW689" i="6"/>
  <c r="AA689" i="6"/>
  <c r="S689" i="6"/>
  <c r="BW688" i="6"/>
  <c r="AA688" i="6"/>
  <c r="S688" i="6"/>
  <c r="BW687" i="6"/>
  <c r="AA687" i="6"/>
  <c r="S687" i="6"/>
  <c r="BW686" i="6"/>
  <c r="AA686" i="6"/>
  <c r="S686" i="6"/>
  <c r="BW685" i="6"/>
  <c r="AA685" i="6"/>
  <c r="S685" i="6"/>
  <c r="BW684" i="6"/>
  <c r="AA684" i="6"/>
  <c r="S684" i="6"/>
  <c r="BW683" i="6"/>
  <c r="AA683" i="6"/>
  <c r="S683" i="6"/>
  <c r="BW682" i="6"/>
  <c r="AA682" i="6"/>
  <c r="S682" i="6"/>
  <c r="BW681" i="6"/>
  <c r="AA681" i="6"/>
  <c r="S681" i="6"/>
  <c r="BW680" i="6"/>
  <c r="AA680" i="6"/>
  <c r="S680" i="6"/>
  <c r="BW679" i="6"/>
  <c r="AA679" i="6"/>
  <c r="S679" i="6"/>
  <c r="BW678" i="6"/>
  <c r="AA678" i="6"/>
  <c r="S678" i="6"/>
  <c r="BW677" i="6"/>
  <c r="AA677" i="6"/>
  <c r="S677" i="6"/>
  <c r="BW676" i="6"/>
  <c r="AA676" i="6"/>
  <c r="S676" i="6"/>
  <c r="BW675" i="6"/>
  <c r="AA675" i="6"/>
  <c r="S675" i="6"/>
  <c r="BW674" i="6"/>
  <c r="AA674" i="6"/>
  <c r="S674" i="6"/>
  <c r="BW673" i="6"/>
  <c r="AA673" i="6"/>
  <c r="S673" i="6"/>
  <c r="BW672" i="6"/>
  <c r="AA672" i="6"/>
  <c r="S672" i="6"/>
  <c r="BW671" i="6"/>
  <c r="AA671" i="6"/>
  <c r="S671" i="6"/>
  <c r="BW670" i="6"/>
  <c r="AA670" i="6"/>
  <c r="S670" i="6"/>
  <c r="BW669" i="6"/>
  <c r="AA669" i="6"/>
  <c r="S669" i="6"/>
  <c r="BW668" i="6"/>
  <c r="AA668" i="6"/>
  <c r="S668" i="6"/>
  <c r="BW667" i="6"/>
  <c r="AA667" i="6"/>
  <c r="S667" i="6"/>
  <c r="BW666" i="6"/>
  <c r="AA666" i="6"/>
  <c r="S666" i="6"/>
  <c r="BW665" i="6"/>
  <c r="AA665" i="6"/>
  <c r="S665" i="6"/>
  <c r="BW664" i="6"/>
  <c r="AA664" i="6"/>
  <c r="S664" i="6"/>
  <c r="BW663" i="6"/>
  <c r="AA663" i="6"/>
  <c r="S663" i="6"/>
  <c r="BW662" i="6"/>
  <c r="AA662" i="6"/>
  <c r="S662" i="6"/>
  <c r="BW661" i="6"/>
  <c r="AA661" i="6"/>
  <c r="S661" i="6"/>
  <c r="BW660" i="6"/>
  <c r="AA660" i="6"/>
  <c r="S660" i="6"/>
  <c r="BW659" i="6"/>
  <c r="AA659" i="6"/>
  <c r="S659" i="6"/>
  <c r="BW658" i="6"/>
  <c r="AA658" i="6"/>
  <c r="S658" i="6"/>
  <c r="BW657" i="6"/>
  <c r="AA657" i="6"/>
  <c r="S657" i="6"/>
  <c r="BW656" i="6"/>
  <c r="AA656" i="6"/>
  <c r="S656" i="6"/>
  <c r="BW655" i="6"/>
  <c r="AA655" i="6"/>
  <c r="S655" i="6"/>
  <c r="BW654" i="6"/>
  <c r="AA654" i="6"/>
  <c r="S654" i="6"/>
  <c r="BW653" i="6"/>
  <c r="AA653" i="6"/>
  <c r="S653" i="6"/>
  <c r="BW652" i="6"/>
  <c r="AA652" i="6"/>
  <c r="S652" i="6"/>
  <c r="BW651" i="6"/>
  <c r="AA651" i="6"/>
  <c r="S651" i="6"/>
  <c r="BW650" i="6"/>
  <c r="AA650" i="6"/>
  <c r="S650" i="6"/>
  <c r="BW649" i="6"/>
  <c r="AA649" i="6"/>
  <c r="S649" i="6"/>
  <c r="BW648" i="6"/>
  <c r="AA648" i="6"/>
  <c r="S648" i="6"/>
  <c r="BW647" i="6"/>
  <c r="AA647" i="6"/>
  <c r="S647" i="6"/>
  <c r="BW646" i="6"/>
  <c r="AA646" i="6"/>
  <c r="S646" i="6"/>
  <c r="BW645" i="6"/>
  <c r="AA645" i="6"/>
  <c r="S645" i="6"/>
  <c r="BW644" i="6"/>
  <c r="AA644" i="6"/>
  <c r="S644" i="6"/>
  <c r="BW643" i="6"/>
  <c r="AA643" i="6"/>
  <c r="S643" i="6"/>
  <c r="BW642" i="6"/>
  <c r="AA642" i="6"/>
  <c r="S642" i="6"/>
  <c r="BW641" i="6"/>
  <c r="AA641" i="6"/>
  <c r="S641" i="6"/>
  <c r="BW640" i="6"/>
  <c r="AA640" i="6"/>
  <c r="S640" i="6"/>
  <c r="BW639" i="6"/>
  <c r="AA639" i="6"/>
  <c r="S639" i="6"/>
  <c r="BW638" i="6"/>
  <c r="AA638" i="6"/>
  <c r="S638" i="6"/>
  <c r="BW637" i="6"/>
  <c r="AA637" i="6"/>
  <c r="S637" i="6"/>
  <c r="BW636" i="6"/>
  <c r="AA636" i="6"/>
  <c r="S636" i="6"/>
  <c r="BW635" i="6"/>
  <c r="AA635" i="6"/>
  <c r="S635" i="6"/>
  <c r="BW634" i="6"/>
  <c r="AA634" i="6"/>
  <c r="S634" i="6"/>
  <c r="BW633" i="6"/>
  <c r="AA633" i="6"/>
  <c r="S633" i="6"/>
  <c r="BW632" i="6"/>
  <c r="AA632" i="6"/>
  <c r="S632" i="6"/>
  <c r="BW631" i="6"/>
  <c r="AA631" i="6"/>
  <c r="S631" i="6"/>
  <c r="BW630" i="6"/>
  <c r="AA630" i="6"/>
  <c r="S630" i="6"/>
  <c r="BW629" i="6"/>
  <c r="AA629" i="6"/>
  <c r="S629" i="6"/>
  <c r="BW628" i="6"/>
  <c r="AA628" i="6"/>
  <c r="S628" i="6"/>
  <c r="BW627" i="6"/>
  <c r="AA627" i="6"/>
  <c r="S627" i="6"/>
  <c r="BW626" i="6"/>
  <c r="AA626" i="6"/>
  <c r="S626" i="6"/>
  <c r="BW625" i="6"/>
  <c r="AA625" i="6"/>
  <c r="S625" i="6"/>
  <c r="BW624" i="6"/>
  <c r="AA624" i="6"/>
  <c r="S624" i="6"/>
  <c r="BW623" i="6"/>
  <c r="AA623" i="6"/>
  <c r="S623" i="6"/>
  <c r="BW622" i="6"/>
  <c r="AA622" i="6"/>
  <c r="S622" i="6"/>
  <c r="BW621" i="6"/>
  <c r="AA621" i="6"/>
  <c r="S621" i="6"/>
  <c r="BW620" i="6"/>
  <c r="AA620" i="6"/>
  <c r="S620" i="6"/>
  <c r="BW619" i="6"/>
  <c r="AA619" i="6"/>
  <c r="S619" i="6"/>
  <c r="BW618" i="6"/>
  <c r="AA618" i="6"/>
  <c r="S618" i="6"/>
  <c r="BW617" i="6"/>
  <c r="AA617" i="6"/>
  <c r="S617" i="6"/>
  <c r="BW616" i="6"/>
  <c r="AA616" i="6"/>
  <c r="S616" i="6"/>
  <c r="BW615" i="6"/>
  <c r="AA615" i="6"/>
  <c r="S615" i="6"/>
  <c r="BW614" i="6"/>
  <c r="AA614" i="6"/>
  <c r="S614" i="6"/>
  <c r="BW613" i="6"/>
  <c r="AA613" i="6"/>
  <c r="S613" i="6"/>
  <c r="BW612" i="6"/>
  <c r="AA612" i="6"/>
  <c r="S612" i="6"/>
  <c r="BW611" i="6"/>
  <c r="AA611" i="6"/>
  <c r="S611" i="6"/>
  <c r="BW610" i="6"/>
  <c r="AA610" i="6"/>
  <c r="S610" i="6"/>
  <c r="BW609" i="6"/>
  <c r="AA609" i="6"/>
  <c r="S609" i="6"/>
  <c r="BW608" i="6"/>
  <c r="AA608" i="6"/>
  <c r="S608" i="6"/>
  <c r="BW607" i="6"/>
  <c r="AA607" i="6"/>
  <c r="S607" i="6"/>
  <c r="BW606" i="6"/>
  <c r="AA606" i="6"/>
  <c r="S606" i="6"/>
  <c r="BW605" i="6"/>
  <c r="AA605" i="6"/>
  <c r="S605" i="6"/>
  <c r="BW604" i="6"/>
  <c r="AA604" i="6"/>
  <c r="S604" i="6"/>
  <c r="BW603" i="6"/>
  <c r="AA603" i="6"/>
  <c r="S603" i="6"/>
  <c r="BW602" i="6"/>
  <c r="AA602" i="6"/>
  <c r="S602" i="6"/>
  <c r="BW601" i="6"/>
  <c r="AA601" i="6"/>
  <c r="S601" i="6"/>
  <c r="BW600" i="6"/>
  <c r="AA600" i="6"/>
  <c r="S600" i="6"/>
  <c r="BW599" i="6"/>
  <c r="AA599" i="6"/>
  <c r="S599" i="6"/>
  <c r="BW598" i="6"/>
  <c r="AA598" i="6"/>
  <c r="S598" i="6"/>
  <c r="BW597" i="6"/>
  <c r="AA597" i="6"/>
  <c r="S597" i="6"/>
  <c r="BW596" i="6"/>
  <c r="AA596" i="6"/>
  <c r="S596" i="6"/>
  <c r="BW595" i="6"/>
  <c r="AA595" i="6"/>
  <c r="S595" i="6"/>
  <c r="BW594" i="6"/>
  <c r="AA594" i="6"/>
  <c r="S594" i="6"/>
  <c r="BW593" i="6"/>
  <c r="AA593" i="6"/>
  <c r="S593" i="6"/>
  <c r="BW592" i="6"/>
  <c r="AA592" i="6"/>
  <c r="S592" i="6"/>
  <c r="BW591" i="6"/>
  <c r="AA591" i="6"/>
  <c r="S591" i="6"/>
  <c r="BW590" i="6"/>
  <c r="AA590" i="6"/>
  <c r="S590" i="6"/>
  <c r="BW589" i="6"/>
  <c r="AA589" i="6"/>
  <c r="S589" i="6"/>
  <c r="BW588" i="6"/>
  <c r="AA588" i="6"/>
  <c r="S588" i="6"/>
  <c r="BW587" i="6"/>
  <c r="CU364" i="6"/>
  <c r="AW295" i="6"/>
  <c r="AS273" i="6"/>
  <c r="CW251" i="6"/>
  <c r="CY235" i="6"/>
  <c r="AU225" i="6"/>
  <c r="BA216" i="6"/>
  <c r="AX210" i="6"/>
  <c r="DB204" i="6"/>
  <c r="CT199" i="6"/>
  <c r="AX194" i="6"/>
  <c r="AZ190" i="6"/>
  <c r="DB186" i="6"/>
  <c r="CQ183" i="6"/>
  <c r="CR181" i="6"/>
  <c r="AS180" i="6"/>
  <c r="CW178" i="6"/>
  <c r="BA177" i="6"/>
  <c r="AS176" i="6"/>
  <c r="CW174" i="6"/>
  <c r="BA173" i="6"/>
  <c r="AS172" i="6"/>
  <c r="CW170" i="6"/>
  <c r="BA169" i="6"/>
  <c r="AS168" i="6"/>
  <c r="CW166" i="6"/>
  <c r="BA165" i="6"/>
  <c r="AS164" i="6"/>
  <c r="CW162" i="6"/>
  <c r="BA161" i="6"/>
  <c r="AS160" i="6"/>
  <c r="CW158" i="6"/>
  <c r="BA157" i="6"/>
  <c r="AS156" i="6"/>
  <c r="CW154" i="6"/>
  <c r="BA153" i="6"/>
  <c r="AS152" i="6"/>
  <c r="CW150" i="6"/>
  <c r="BA149" i="6"/>
  <c r="AS148" i="6"/>
  <c r="CW146" i="6"/>
  <c r="BA145" i="6"/>
  <c r="AS144" i="6"/>
  <c r="CW142" i="6"/>
  <c r="BA141" i="6"/>
  <c r="AS140" i="6"/>
  <c r="CW138" i="6"/>
  <c r="BA137" i="6"/>
  <c r="AS136" i="6"/>
  <c r="CW134" i="6"/>
  <c r="BA133" i="6"/>
  <c r="AS132" i="6"/>
  <c r="CW130" i="6"/>
  <c r="BA129" i="6"/>
  <c r="AS128" i="6"/>
  <c r="CW126" i="6"/>
  <c r="BA125" i="6"/>
  <c r="AS124" i="6"/>
  <c r="CW122" i="6"/>
  <c r="BA121" i="6"/>
  <c r="AS120" i="6"/>
  <c r="CW118" i="6"/>
  <c r="BA117" i="6"/>
  <c r="AS116" i="6"/>
  <c r="CW114" i="6"/>
  <c r="BA113" i="6"/>
  <c r="AS112" i="6"/>
  <c r="CW110" i="6"/>
  <c r="BA109" i="6"/>
  <c r="AS108" i="6"/>
  <c r="CW106" i="6"/>
  <c r="BA105" i="6"/>
  <c r="AS104" i="6"/>
  <c r="CW102" i="6"/>
  <c r="BA101" i="6"/>
  <c r="AS100" i="6"/>
  <c r="CW98" i="6"/>
  <c r="BA97" i="6"/>
  <c r="AS96" i="6"/>
  <c r="CW94" i="6"/>
  <c r="BA93" i="6"/>
  <c r="AU92" i="6"/>
  <c r="AV91" i="6"/>
  <c r="BA90" i="6"/>
  <c r="CQ89" i="6"/>
  <c r="CW87" i="6"/>
  <c r="DA86" i="6"/>
  <c r="BA86" i="6"/>
  <c r="CZ85" i="6"/>
  <c r="AX85" i="6"/>
  <c r="CY84" i="6"/>
  <c r="AW84" i="6"/>
  <c r="CW83" i="6"/>
  <c r="AV83" i="6"/>
  <c r="CT82" i="6"/>
  <c r="AU82" i="6"/>
  <c r="CS81" i="6"/>
  <c r="AT81" i="6"/>
  <c r="CT80" i="6"/>
  <c r="AV80" i="6"/>
  <c r="CX79" i="6"/>
  <c r="AX79" i="6"/>
  <c r="CZ78" i="6"/>
  <c r="BB78" i="6"/>
  <c r="DB77" i="6"/>
  <c r="CR77" i="6"/>
  <c r="AT77" i="6"/>
  <c r="CW76" i="6"/>
  <c r="AZ76" i="6"/>
  <c r="AR76" i="6"/>
  <c r="CV75" i="6"/>
  <c r="AZ75" i="6"/>
  <c r="AR75" i="6"/>
  <c r="CV74" i="6"/>
  <c r="AZ74" i="6"/>
  <c r="AR74" i="6"/>
  <c r="CV73" i="6"/>
  <c r="AZ73" i="6"/>
  <c r="AR73" i="6"/>
  <c r="CV72" i="6"/>
  <c r="AZ72" i="6"/>
  <c r="AR72" i="6"/>
  <c r="CV71" i="6"/>
  <c r="AZ71" i="6"/>
  <c r="AR71" i="6"/>
  <c r="CV70" i="6"/>
  <c r="CV68" i="6"/>
  <c r="AZ68" i="6"/>
  <c r="AR68" i="6"/>
  <c r="CV67" i="6"/>
  <c r="AZ67" i="6"/>
  <c r="AR67" i="6"/>
  <c r="CV66" i="6"/>
  <c r="AZ66" i="6"/>
  <c r="AR66" i="6"/>
  <c r="CV65" i="6"/>
  <c r="AZ65" i="6"/>
  <c r="AR65" i="6"/>
  <c r="CV64" i="6"/>
  <c r="AZ64" i="6"/>
  <c r="AR64" i="6"/>
  <c r="CV63" i="6"/>
  <c r="AZ63" i="6"/>
  <c r="AR63" i="6"/>
  <c r="CV62" i="6"/>
  <c r="AZ62" i="6"/>
  <c r="AR62" i="6"/>
  <c r="CV61" i="6"/>
  <c r="AZ61" i="6"/>
  <c r="AR61" i="6"/>
  <c r="CV60" i="6"/>
  <c r="AZ60" i="6"/>
  <c r="AR60" i="6"/>
  <c r="CV59" i="6"/>
  <c r="AZ59" i="6"/>
  <c r="AR59" i="6"/>
  <c r="CV58" i="6"/>
  <c r="AZ58" i="6"/>
  <c r="AR58" i="6"/>
  <c r="CV57" i="6"/>
  <c r="AZ57" i="6"/>
  <c r="AR57" i="6"/>
  <c r="CV56" i="6"/>
  <c r="AZ56" i="6"/>
  <c r="AR56" i="6"/>
  <c r="CV55" i="6"/>
  <c r="AZ55" i="6"/>
  <c r="AR55" i="6"/>
  <c r="CV54" i="6"/>
  <c r="AZ54" i="6"/>
  <c r="AR54" i="6"/>
  <c r="CV53" i="6"/>
  <c r="AZ53" i="6"/>
  <c r="AR53" i="6"/>
  <c r="CV52" i="6"/>
  <c r="AZ52" i="6"/>
  <c r="AR52" i="6"/>
  <c r="CV51" i="6"/>
  <c r="AZ51" i="6"/>
  <c r="AR51" i="6"/>
  <c r="CV50" i="6"/>
  <c r="AZ50" i="6"/>
  <c r="AR50" i="6"/>
  <c r="CV49" i="6"/>
  <c r="AZ49" i="6"/>
  <c r="AR49" i="6"/>
  <c r="CV47" i="6"/>
  <c r="AZ47" i="6"/>
  <c r="AR47" i="6"/>
  <c r="CV46" i="6"/>
  <c r="AZ46" i="6"/>
  <c r="AR46" i="6"/>
  <c r="CV45" i="6"/>
  <c r="AZ45" i="6"/>
  <c r="AR45" i="6"/>
  <c r="CV44" i="6"/>
  <c r="AZ44" i="6"/>
  <c r="AR44" i="6"/>
  <c r="CV43" i="6"/>
  <c r="AZ43" i="6"/>
  <c r="AR43" i="6"/>
  <c r="CV42" i="6"/>
  <c r="AZ42" i="6"/>
  <c r="AR42" i="6"/>
  <c r="CV41" i="6"/>
  <c r="AZ41" i="6"/>
  <c r="AR41" i="6"/>
  <c r="CV40" i="6"/>
  <c r="AZ40" i="6"/>
  <c r="AR40" i="6"/>
  <c r="CV39" i="6"/>
  <c r="AZ39" i="6"/>
  <c r="AR39" i="6"/>
  <c r="CV38" i="6"/>
  <c r="AZ38" i="6"/>
  <c r="AR38" i="6"/>
  <c r="CV37" i="6"/>
  <c r="AZ37" i="6"/>
  <c r="AR37" i="6"/>
  <c r="CV36" i="6"/>
  <c r="AZ36" i="6"/>
  <c r="AR36" i="6"/>
  <c r="CV35" i="6"/>
  <c r="AZ35" i="6"/>
  <c r="AR35" i="6"/>
  <c r="CV34" i="6"/>
  <c r="AZ34" i="6"/>
  <c r="AR34" i="6"/>
  <c r="CV33" i="6"/>
  <c r="AZ33" i="6"/>
  <c r="AR33" i="6"/>
  <c r="CV32" i="6"/>
  <c r="AZ32" i="6"/>
  <c r="AR32" i="6"/>
  <c r="CV31" i="6"/>
  <c r="AZ31" i="6"/>
  <c r="AR31" i="6"/>
  <c r="CV30" i="6"/>
  <c r="AZ30" i="6"/>
  <c r="AR30" i="6"/>
  <c r="CV29" i="6"/>
  <c r="AZ29" i="6"/>
  <c r="CV28" i="6"/>
  <c r="AZ28" i="6"/>
  <c r="AR28" i="6"/>
  <c r="CV27" i="6"/>
  <c r="AZ27" i="6"/>
  <c r="AR27" i="6"/>
  <c r="CV26" i="6"/>
  <c r="AZ26" i="6"/>
  <c r="AR26" i="6"/>
  <c r="CV25" i="6"/>
  <c r="AZ25" i="6"/>
  <c r="AR25" i="6"/>
  <c r="CV24" i="6"/>
  <c r="AZ24" i="6"/>
  <c r="AR24" i="6"/>
  <c r="CV23" i="6"/>
  <c r="AZ23" i="6"/>
  <c r="AR23" i="6"/>
  <c r="CV22" i="6"/>
  <c r="AZ22" i="6"/>
  <c r="AR22" i="6"/>
  <c r="CV21" i="6"/>
  <c r="AZ21" i="6"/>
  <c r="AR21" i="6"/>
  <c r="CV20" i="6"/>
  <c r="AZ20" i="6"/>
  <c r="AR20" i="6"/>
  <c r="CV17" i="6"/>
  <c r="AZ17" i="6"/>
  <c r="AR17" i="6"/>
  <c r="CV16" i="6"/>
  <c r="AZ16" i="6"/>
  <c r="AR16" i="6"/>
  <c r="CV14" i="6"/>
  <c r="AZ14" i="6"/>
  <c r="AR14" i="6"/>
  <c r="CV13" i="6"/>
  <c r="AR13" i="6"/>
  <c r="CV12" i="6"/>
  <c r="AZ12" i="6"/>
  <c r="AR12" i="6"/>
  <c r="CV10" i="6"/>
  <c r="AZ10" i="6"/>
  <c r="AR10" i="6"/>
  <c r="CV9" i="6"/>
  <c r="AZ9" i="6"/>
  <c r="AR9" i="6"/>
  <c r="CV8" i="6"/>
  <c r="AZ8" i="6"/>
  <c r="AR8" i="6"/>
  <c r="CV7" i="6"/>
  <c r="AZ7" i="6"/>
  <c r="AR7" i="6"/>
  <c r="CV6" i="6"/>
  <c r="AZ6" i="6"/>
  <c r="AR6" i="6"/>
  <c r="BV694" i="6"/>
  <c r="Z694" i="6"/>
  <c r="R694" i="6"/>
  <c r="BV693" i="6"/>
  <c r="Z693" i="6"/>
  <c r="R693" i="6"/>
  <c r="BV692" i="6"/>
  <c r="Z692" i="6"/>
  <c r="R692" i="6"/>
  <c r="BV691" i="6"/>
  <c r="Z691" i="6"/>
  <c r="R691" i="6"/>
  <c r="BV690" i="6"/>
  <c r="Z690" i="6"/>
  <c r="R690" i="6"/>
  <c r="Z689" i="6"/>
  <c r="BV687" i="6"/>
  <c r="Z687" i="6"/>
  <c r="R687" i="6"/>
  <c r="BV686" i="6"/>
  <c r="Z686" i="6"/>
  <c r="R686" i="6"/>
  <c r="BV685" i="6"/>
  <c r="Z685" i="6"/>
  <c r="R685" i="6"/>
  <c r="BV684" i="6"/>
  <c r="Z684" i="6"/>
  <c r="R684" i="6"/>
  <c r="BV683" i="6"/>
  <c r="Z683" i="6"/>
  <c r="R683" i="6"/>
  <c r="BV681" i="6"/>
  <c r="Z681" i="6"/>
  <c r="R681" i="6"/>
  <c r="BV680" i="6"/>
  <c r="Z680" i="6"/>
  <c r="R680" i="6"/>
  <c r="Z679" i="6"/>
  <c r="BV678" i="6"/>
  <c r="Z678" i="6"/>
  <c r="R678" i="6"/>
  <c r="BV677" i="6"/>
  <c r="Z677" i="6"/>
  <c r="R677" i="6"/>
  <c r="BV676" i="6"/>
  <c r="Z676" i="6"/>
  <c r="R676" i="6"/>
  <c r="BV675" i="6"/>
  <c r="Z675" i="6"/>
  <c r="R675" i="6"/>
  <c r="BV674" i="6"/>
  <c r="Z674" i="6"/>
  <c r="R674" i="6"/>
  <c r="BV673" i="6"/>
  <c r="Z673" i="6"/>
  <c r="R673" i="6"/>
  <c r="BV672" i="6"/>
  <c r="Z672" i="6"/>
  <c r="R672" i="6"/>
  <c r="BV671" i="6"/>
  <c r="Z671" i="6"/>
  <c r="R671" i="6"/>
  <c r="BV670" i="6"/>
  <c r="Z670" i="6"/>
  <c r="BV669" i="6"/>
  <c r="Z669" i="6"/>
  <c r="R669" i="6"/>
  <c r="BV668" i="6"/>
  <c r="Z668" i="6"/>
  <c r="R668" i="6"/>
  <c r="BV667" i="6"/>
  <c r="Z667" i="6"/>
  <c r="R667" i="6"/>
  <c r="BV666" i="6"/>
  <c r="Z666" i="6"/>
  <c r="R666" i="6"/>
  <c r="BV665" i="6"/>
  <c r="Z665" i="6"/>
  <c r="R665" i="6"/>
  <c r="BV664" i="6"/>
  <c r="Z664" i="6"/>
  <c r="R664" i="6"/>
  <c r="BV663" i="6"/>
  <c r="Z663" i="6"/>
  <c r="R663" i="6"/>
  <c r="BV662" i="6"/>
  <c r="Z662" i="6"/>
  <c r="R662" i="6"/>
  <c r="BV660" i="6"/>
  <c r="Z660" i="6"/>
  <c r="R660" i="6"/>
  <c r="BV659" i="6"/>
  <c r="Z659" i="6"/>
  <c r="BV658" i="6"/>
  <c r="Z658" i="6"/>
  <c r="R658" i="6"/>
  <c r="BV657" i="6"/>
  <c r="Z657" i="6"/>
  <c r="R657" i="6"/>
  <c r="BV656" i="6"/>
  <c r="Z656" i="6"/>
  <c r="R656" i="6"/>
  <c r="BV655" i="6"/>
  <c r="Z655" i="6"/>
  <c r="R655" i="6"/>
  <c r="Z654" i="6"/>
  <c r="BV653" i="6"/>
  <c r="Z653" i="6"/>
  <c r="R653" i="6"/>
  <c r="BV652" i="6"/>
  <c r="Z652" i="6"/>
  <c r="R652" i="6"/>
  <c r="BV651" i="6"/>
  <c r="Z651" i="6"/>
  <c r="R651" i="6"/>
  <c r="BV650" i="6"/>
  <c r="Z650" i="6"/>
  <c r="R650" i="6"/>
  <c r="BV649" i="6"/>
  <c r="Z649" i="6"/>
  <c r="R649" i="6"/>
  <c r="BV648" i="6"/>
  <c r="Z648" i="6"/>
  <c r="R648" i="6"/>
  <c r="BV647" i="6"/>
  <c r="Z647" i="6"/>
  <c r="R647" i="6"/>
  <c r="BV646" i="6"/>
  <c r="Z646" i="6"/>
  <c r="R646" i="6"/>
  <c r="BV643" i="6"/>
  <c r="Z643" i="6"/>
  <c r="R643" i="6"/>
  <c r="BV642" i="6"/>
  <c r="Z642" i="6"/>
  <c r="R642" i="6"/>
  <c r="BV641" i="6"/>
  <c r="BV640" i="6"/>
  <c r="Z640" i="6"/>
  <c r="R640" i="6"/>
  <c r="BV639" i="6"/>
  <c r="Z639" i="6"/>
  <c r="R639" i="6"/>
  <c r="BV638" i="6"/>
  <c r="Z638" i="6"/>
  <c r="R638" i="6"/>
  <c r="BV637" i="6"/>
  <c r="Z637" i="6"/>
  <c r="R637" i="6"/>
  <c r="BV636" i="6"/>
  <c r="Z636" i="6"/>
  <c r="R636" i="6"/>
  <c r="BV635" i="6"/>
  <c r="Z635" i="6"/>
  <c r="R635" i="6"/>
  <c r="BV634" i="6"/>
  <c r="Z634" i="6"/>
  <c r="R634" i="6"/>
  <c r="BV632" i="6"/>
  <c r="Z632" i="6"/>
  <c r="R632" i="6"/>
  <c r="BV630" i="6"/>
  <c r="Z630" i="6"/>
  <c r="R630" i="6"/>
  <c r="BV629" i="6"/>
  <c r="Z629" i="6"/>
  <c r="R629" i="6"/>
  <c r="BV628" i="6"/>
  <c r="Z628" i="6"/>
  <c r="R628" i="6"/>
  <c r="BV627" i="6"/>
  <c r="Z627" i="6"/>
  <c r="R627" i="6"/>
  <c r="BV626" i="6"/>
  <c r="Z626" i="6"/>
  <c r="R626" i="6"/>
  <c r="BV625" i="6"/>
  <c r="Z625" i="6"/>
  <c r="R625" i="6"/>
  <c r="BV624" i="6"/>
  <c r="Z624" i="6"/>
  <c r="BV623" i="6"/>
  <c r="BV622" i="6"/>
  <c r="Z622" i="6"/>
  <c r="R622" i="6"/>
  <c r="BV621" i="6"/>
  <c r="Z621" i="6"/>
  <c r="R621" i="6"/>
  <c r="BV620" i="6"/>
  <c r="Z620" i="6"/>
  <c r="R620" i="6"/>
  <c r="BV618" i="6"/>
  <c r="Z618" i="6"/>
  <c r="R618" i="6"/>
  <c r="BV617" i="6"/>
  <c r="Z617" i="6"/>
  <c r="R617" i="6"/>
  <c r="BV616" i="6"/>
  <c r="Z616" i="6"/>
  <c r="R616" i="6"/>
  <c r="BV615" i="6"/>
  <c r="Z615" i="6"/>
  <c r="R615" i="6"/>
  <c r="BV614" i="6"/>
  <c r="Z614" i="6"/>
  <c r="BV613" i="6"/>
  <c r="Z613" i="6"/>
  <c r="R613" i="6"/>
  <c r="BV612" i="6"/>
  <c r="Z612" i="6"/>
  <c r="R612" i="6"/>
  <c r="BV611" i="6"/>
  <c r="Z611" i="6"/>
  <c r="R611" i="6"/>
  <c r="BV610" i="6"/>
  <c r="Z610" i="6"/>
  <c r="R610" i="6"/>
  <c r="BV609" i="6"/>
  <c r="Z609" i="6"/>
  <c r="R609" i="6"/>
  <c r="BV608" i="6"/>
  <c r="Z608" i="6"/>
  <c r="R608" i="6"/>
  <c r="BV607" i="6"/>
  <c r="Z607" i="6"/>
  <c r="R607" i="6"/>
  <c r="BV606" i="6"/>
  <c r="Z606" i="6"/>
  <c r="R606" i="6"/>
  <c r="BV604" i="6"/>
  <c r="Z604" i="6"/>
  <c r="R604" i="6"/>
  <c r="BV603" i="6"/>
  <c r="Z603" i="6"/>
  <c r="R603" i="6"/>
  <c r="BV602" i="6"/>
  <c r="Z602" i="6"/>
  <c r="R602" i="6"/>
  <c r="BV601" i="6"/>
  <c r="Z601" i="6"/>
  <c r="R601" i="6"/>
  <c r="BV600" i="6"/>
  <c r="Z600" i="6"/>
  <c r="R600" i="6"/>
  <c r="BV599" i="6"/>
  <c r="Z599" i="6"/>
  <c r="R599" i="6"/>
  <c r="BV598" i="6"/>
  <c r="Z598" i="6"/>
  <c r="R598" i="6"/>
  <c r="BV597" i="6"/>
  <c r="Z597" i="6"/>
  <c r="R597" i="6"/>
  <c r="BV596" i="6"/>
  <c r="Z596" i="6"/>
  <c r="R596" i="6"/>
  <c r="BV595" i="6"/>
  <c r="Z595" i="6"/>
  <c r="R595" i="6"/>
  <c r="BV594" i="6"/>
  <c r="Z594" i="6"/>
  <c r="R594" i="6"/>
  <c r="BV593" i="6"/>
  <c r="Z593" i="6"/>
  <c r="R593" i="6"/>
  <c r="BV592" i="6"/>
  <c r="Z592" i="6"/>
  <c r="R592" i="6"/>
  <c r="BV591" i="6"/>
  <c r="Z591" i="6"/>
  <c r="R591" i="6"/>
  <c r="BV590" i="6"/>
  <c r="Z590" i="6"/>
  <c r="R590" i="6"/>
  <c r="BV589" i="6"/>
  <c r="Z589" i="6"/>
  <c r="R589" i="6"/>
  <c r="BV588" i="6"/>
  <c r="Z588" i="6"/>
  <c r="R588" i="6"/>
  <c r="BV587" i="6"/>
  <c r="Z587" i="6"/>
  <c r="R587" i="6"/>
  <c r="BV586" i="6"/>
  <c r="Z586" i="6"/>
  <c r="R586" i="6"/>
  <c r="BV585" i="6"/>
  <c r="Z585" i="6"/>
  <c r="R585" i="6"/>
  <c r="BV584" i="6"/>
  <c r="Z584" i="6"/>
  <c r="R584" i="6"/>
  <c r="BV583" i="6"/>
  <c r="Z583" i="6"/>
  <c r="R583" i="6"/>
  <c r="BV582" i="6"/>
  <c r="Z582" i="6"/>
  <c r="R582" i="6"/>
  <c r="BV580" i="6"/>
  <c r="Z580" i="6"/>
  <c r="R580" i="6"/>
  <c r="BV579" i="6"/>
  <c r="Z579" i="6"/>
  <c r="R579" i="6"/>
  <c r="BV578" i="6"/>
  <c r="Z578" i="6"/>
  <c r="BV577" i="6"/>
  <c r="Z577" i="6"/>
  <c r="R577" i="6"/>
  <c r="BV576" i="6"/>
  <c r="Z576" i="6"/>
  <c r="R576" i="6"/>
  <c r="BV575" i="6"/>
  <c r="CU348" i="6"/>
  <c r="BA290" i="6"/>
  <c r="AS269" i="6"/>
  <c r="CW247" i="6"/>
  <c r="CY233" i="6"/>
  <c r="AU223" i="6"/>
  <c r="AS215" i="6"/>
  <c r="AX209" i="6"/>
  <c r="DB203" i="6"/>
  <c r="CT198" i="6"/>
  <c r="AY193" i="6"/>
  <c r="CV189" i="6"/>
  <c r="AX186" i="6"/>
  <c r="AR183" i="6"/>
  <c r="AV181" i="6"/>
  <c r="CY179" i="6"/>
  <c r="CQ178" i="6"/>
  <c r="AU177" i="6"/>
  <c r="CY175" i="6"/>
  <c r="CQ174" i="6"/>
  <c r="AU173" i="6"/>
  <c r="CY171" i="6"/>
  <c r="CQ170" i="6"/>
  <c r="AU169" i="6"/>
  <c r="CY167" i="6"/>
  <c r="CQ166" i="6"/>
  <c r="AU165" i="6"/>
  <c r="CY163" i="6"/>
  <c r="CQ162" i="6"/>
  <c r="AU161" i="6"/>
  <c r="CY159" i="6"/>
  <c r="CQ158" i="6"/>
  <c r="AU157" i="6"/>
  <c r="CY155" i="6"/>
  <c r="CQ154" i="6"/>
  <c r="AU153" i="6"/>
  <c r="CY151" i="6"/>
  <c r="CQ150" i="6"/>
  <c r="AU149" i="6"/>
  <c r="CY147" i="6"/>
  <c r="CQ146" i="6"/>
  <c r="AU145" i="6"/>
  <c r="CY143" i="6"/>
  <c r="CQ142" i="6"/>
  <c r="AU141" i="6"/>
  <c r="CY139" i="6"/>
  <c r="CQ138" i="6"/>
  <c r="AU137" i="6"/>
  <c r="CY135" i="6"/>
  <c r="CQ134" i="6"/>
  <c r="AU133" i="6"/>
  <c r="CY131" i="6"/>
  <c r="CQ130" i="6"/>
  <c r="AU129" i="6"/>
  <c r="CY127" i="6"/>
  <c r="CQ126" i="6"/>
  <c r="AU125" i="6"/>
  <c r="CY123" i="6"/>
  <c r="CQ122" i="6"/>
  <c r="AU121" i="6"/>
  <c r="CY119" i="6"/>
  <c r="CQ118" i="6"/>
  <c r="AU117" i="6"/>
  <c r="CY115" i="6"/>
  <c r="CQ114" i="6"/>
  <c r="AU113" i="6"/>
  <c r="CY111" i="6"/>
  <c r="CQ110" i="6"/>
  <c r="AU109" i="6"/>
  <c r="CY107" i="6"/>
  <c r="CQ106" i="6"/>
  <c r="AU105" i="6"/>
  <c r="CY103" i="6"/>
  <c r="CQ102" i="6"/>
  <c r="AU101" i="6"/>
  <c r="CY99" i="6"/>
  <c r="CQ98" i="6"/>
  <c r="AU97" i="6"/>
  <c r="CY95" i="6"/>
  <c r="CQ94" i="6"/>
  <c r="AU93" i="6"/>
  <c r="AS92" i="6"/>
  <c r="AU91" i="6"/>
  <c r="AV90" i="6"/>
  <c r="BA89" i="6"/>
  <c r="CQ88" i="6"/>
  <c r="CR87" i="6"/>
  <c r="AX86" i="6"/>
  <c r="CY85" i="6"/>
  <c r="AW85" i="6"/>
  <c r="CW84" i="6"/>
  <c r="AV84" i="6"/>
  <c r="CT83" i="6"/>
  <c r="AU83" i="6"/>
  <c r="CS82" i="6"/>
  <c r="AS82" i="6"/>
  <c r="CR81" i="6"/>
  <c r="AS81" i="6"/>
  <c r="CS80" i="6"/>
  <c r="AU80" i="6"/>
  <c r="CW79" i="6"/>
  <c r="AW79" i="6"/>
  <c r="CY78" i="6"/>
  <c r="BA78" i="6"/>
  <c r="DA77" i="6"/>
  <c r="CQ77" i="6"/>
  <c r="AS77" i="6"/>
  <c r="CV76" i="6"/>
  <c r="AY76" i="6"/>
  <c r="AQ76" i="6"/>
  <c r="CU75" i="6"/>
  <c r="AY75" i="6"/>
  <c r="AQ75" i="6"/>
  <c r="CU74" i="6"/>
  <c r="AY74" i="6"/>
  <c r="AQ74" i="6"/>
  <c r="CU73" i="6"/>
  <c r="AY73" i="6"/>
  <c r="AQ73" i="6"/>
  <c r="CU72" i="6"/>
  <c r="AY72" i="6"/>
  <c r="AQ72" i="6"/>
  <c r="CU71" i="6"/>
  <c r="AY71" i="6"/>
  <c r="AQ71" i="6"/>
  <c r="CU70" i="6"/>
  <c r="AY70" i="6"/>
  <c r="AQ70" i="6"/>
  <c r="CU69" i="6"/>
  <c r="AY69" i="6"/>
  <c r="AQ69" i="6"/>
  <c r="CU68" i="6"/>
  <c r="AY68" i="6"/>
  <c r="AQ68" i="6"/>
  <c r="CU67" i="6"/>
  <c r="AY67" i="6"/>
  <c r="AQ67" i="6"/>
  <c r="CU66" i="6"/>
  <c r="AY66" i="6"/>
  <c r="AQ66" i="6"/>
  <c r="CU65" i="6"/>
  <c r="AY65" i="6"/>
  <c r="AQ65" i="6"/>
  <c r="CU64" i="6"/>
  <c r="AY64" i="6"/>
  <c r="AQ64" i="6"/>
  <c r="CU63" i="6"/>
  <c r="AY63" i="6"/>
  <c r="AQ63" i="6"/>
  <c r="CU62" i="6"/>
  <c r="AY62" i="6"/>
  <c r="AQ62" i="6"/>
  <c r="CU61" i="6"/>
  <c r="AY61" i="6"/>
  <c r="AQ61" i="6"/>
  <c r="CU60" i="6"/>
  <c r="AY60" i="6"/>
  <c r="AQ60" i="6"/>
  <c r="CU59" i="6"/>
  <c r="AY59" i="6"/>
  <c r="AQ59" i="6"/>
  <c r="CU58" i="6"/>
  <c r="AY58" i="6"/>
  <c r="AQ58" i="6"/>
  <c r="CU57" i="6"/>
  <c r="AY57" i="6"/>
  <c r="AQ57" i="6"/>
  <c r="CU56" i="6"/>
  <c r="AY56" i="6"/>
  <c r="AQ56" i="6"/>
  <c r="CU55" i="6"/>
  <c r="AY55" i="6"/>
  <c r="AQ55" i="6"/>
  <c r="CU54" i="6"/>
  <c r="AY54" i="6"/>
  <c r="AQ54" i="6"/>
  <c r="CU53" i="6"/>
  <c r="AY53" i="6"/>
  <c r="AQ53" i="6"/>
  <c r="CU52" i="6"/>
  <c r="AY52" i="6"/>
  <c r="AQ52" i="6"/>
  <c r="CU51" i="6"/>
  <c r="AY51" i="6"/>
  <c r="AQ51" i="6"/>
  <c r="CU50" i="6"/>
  <c r="AY50" i="6"/>
  <c r="AQ50" i="6"/>
  <c r="CU49" i="6"/>
  <c r="AY49" i="6"/>
  <c r="AQ49" i="6"/>
  <c r="CU48" i="6"/>
  <c r="AY48" i="6"/>
  <c r="AQ48" i="6"/>
  <c r="CU47" i="6"/>
  <c r="AY47" i="6"/>
  <c r="AQ47" i="6"/>
  <c r="CU46" i="6"/>
  <c r="AY46" i="6"/>
  <c r="AQ46" i="6"/>
  <c r="CU45" i="6"/>
  <c r="AY45" i="6"/>
  <c r="AQ45" i="6"/>
  <c r="CU44" i="6"/>
  <c r="AY44" i="6"/>
  <c r="AQ44" i="6"/>
  <c r="CU43" i="6"/>
  <c r="AY43" i="6"/>
  <c r="AQ43" i="6"/>
  <c r="CU42" i="6"/>
  <c r="AY42" i="6"/>
  <c r="AQ42" i="6"/>
  <c r="CU41" i="6"/>
  <c r="AY41" i="6"/>
  <c r="AQ41" i="6"/>
  <c r="CU40" i="6"/>
  <c r="AY40" i="6"/>
  <c r="AQ40" i="6"/>
  <c r="CU39" i="6"/>
  <c r="AY39" i="6"/>
  <c r="AQ39" i="6"/>
  <c r="CU38" i="6"/>
  <c r="AY38" i="6"/>
  <c r="AQ38" i="6"/>
  <c r="CU37" i="6"/>
  <c r="AY37" i="6"/>
  <c r="AQ37" i="6"/>
  <c r="CU36" i="6"/>
  <c r="AY36" i="6"/>
  <c r="AQ36" i="6"/>
  <c r="CU35" i="6"/>
  <c r="AY35" i="6"/>
  <c r="AQ35" i="6"/>
  <c r="CU34" i="6"/>
  <c r="AY34" i="6"/>
  <c r="AQ34" i="6"/>
  <c r="CU33" i="6"/>
  <c r="AY33" i="6"/>
  <c r="AQ33" i="6"/>
  <c r="CU32" i="6"/>
  <c r="AY32" i="6"/>
  <c r="AQ32" i="6"/>
  <c r="CU31" i="6"/>
  <c r="AY31" i="6"/>
  <c r="AQ31" i="6"/>
  <c r="CU30" i="6"/>
  <c r="AY30" i="6"/>
  <c r="AQ30" i="6"/>
  <c r="CU29" i="6"/>
  <c r="AY29" i="6"/>
  <c r="AQ29" i="6"/>
  <c r="CU28" i="6"/>
  <c r="AY28" i="6"/>
  <c r="AQ28" i="6"/>
  <c r="CU27" i="6"/>
  <c r="AY27" i="6"/>
  <c r="AQ27" i="6"/>
  <c r="CU26" i="6"/>
  <c r="AY26" i="6"/>
  <c r="AQ26" i="6"/>
  <c r="CU25" i="6"/>
  <c r="AY25" i="6"/>
  <c r="AQ25" i="6"/>
  <c r="CU24" i="6"/>
  <c r="AY24" i="6"/>
  <c r="AQ24" i="6"/>
  <c r="CU23" i="6"/>
  <c r="AY23" i="6"/>
  <c r="AQ23" i="6"/>
  <c r="CU22" i="6"/>
  <c r="AY22" i="6"/>
  <c r="AQ22" i="6"/>
  <c r="CU21" i="6"/>
  <c r="AY21" i="6"/>
  <c r="AQ21" i="6"/>
  <c r="CU20" i="6"/>
  <c r="AY20" i="6"/>
  <c r="AQ20" i="6"/>
  <c r="CU19" i="6"/>
  <c r="AY19" i="6"/>
  <c r="AQ19" i="6"/>
  <c r="CU18" i="6"/>
  <c r="AY18" i="6"/>
  <c r="AQ18" i="6"/>
  <c r="CU17" i="6"/>
  <c r="AY17" i="6"/>
  <c r="AQ17" i="6"/>
  <c r="CU16" i="6"/>
  <c r="AY16" i="6"/>
  <c r="AQ16" i="6"/>
  <c r="CU15" i="6"/>
  <c r="AY15" i="6"/>
  <c r="AQ15" i="6"/>
  <c r="CU14" i="6"/>
  <c r="AY14" i="6"/>
  <c r="AQ14" i="6"/>
  <c r="CU13" i="6"/>
  <c r="AY13" i="6"/>
  <c r="AQ13" i="6"/>
  <c r="CU12" i="6"/>
  <c r="AY12" i="6"/>
  <c r="AQ12" i="6"/>
  <c r="CU11" i="6"/>
  <c r="AY11" i="6"/>
  <c r="AQ11" i="6"/>
  <c r="CU10" i="6"/>
  <c r="AY10" i="6"/>
  <c r="AQ10" i="6"/>
  <c r="CU9" i="6"/>
  <c r="AY9" i="6"/>
  <c r="AQ9" i="6"/>
  <c r="CU8" i="6"/>
  <c r="AY8" i="6"/>
  <c r="AQ8" i="6"/>
  <c r="CU7" i="6"/>
  <c r="AY7" i="6"/>
  <c r="AQ7" i="6"/>
  <c r="CU6" i="6"/>
  <c r="AY6" i="6"/>
  <c r="AQ6" i="6"/>
  <c r="BU694" i="6"/>
  <c r="Y694" i="6"/>
  <c r="Q694" i="6"/>
  <c r="BU693" i="6"/>
  <c r="Y693" i="6"/>
  <c r="Q693" i="6"/>
  <c r="BU692" i="6"/>
  <c r="Y692" i="6"/>
  <c r="Q692" i="6"/>
  <c r="BU691" i="6"/>
  <c r="Y691" i="6"/>
  <c r="Q691" i="6"/>
  <c r="BU690" i="6"/>
  <c r="Y690" i="6"/>
  <c r="Q690" i="6"/>
  <c r="BU689" i="6"/>
  <c r="Y689" i="6"/>
  <c r="Q689" i="6"/>
  <c r="BU688" i="6"/>
  <c r="Y688" i="6"/>
  <c r="Q688" i="6"/>
  <c r="BU687" i="6"/>
  <c r="Y687" i="6"/>
  <c r="Q687" i="6"/>
  <c r="BU686" i="6"/>
  <c r="Y686" i="6"/>
  <c r="Q686" i="6"/>
  <c r="BU685" i="6"/>
  <c r="Y685" i="6"/>
  <c r="Q685" i="6"/>
  <c r="BU684" i="6"/>
  <c r="Y684" i="6"/>
  <c r="Q684" i="6"/>
  <c r="BU683" i="6"/>
  <c r="Y683" i="6"/>
  <c r="Q683" i="6"/>
  <c r="BU682" i="6"/>
  <c r="Y682" i="6"/>
  <c r="Q682" i="6"/>
  <c r="BU681" i="6"/>
  <c r="Y681" i="6"/>
  <c r="Q681" i="6"/>
  <c r="BU680" i="6"/>
  <c r="Y680" i="6"/>
  <c r="Q680" i="6"/>
  <c r="BU679" i="6"/>
  <c r="Y679" i="6"/>
  <c r="Q679" i="6"/>
  <c r="BU678" i="6"/>
  <c r="Y678" i="6"/>
  <c r="Q678" i="6"/>
  <c r="BU677" i="6"/>
  <c r="Y677" i="6"/>
  <c r="Q677" i="6"/>
  <c r="BU676" i="6"/>
  <c r="Y676" i="6"/>
  <c r="Q676" i="6"/>
  <c r="BU675" i="6"/>
  <c r="Y675" i="6"/>
  <c r="Q675" i="6"/>
  <c r="BU674" i="6"/>
  <c r="Y674" i="6"/>
  <c r="Q674" i="6"/>
  <c r="BU673" i="6"/>
  <c r="Y673" i="6"/>
  <c r="Q673" i="6"/>
  <c r="BU672" i="6"/>
  <c r="Y672" i="6"/>
  <c r="Q672" i="6"/>
  <c r="BU671" i="6"/>
  <c r="Y671" i="6"/>
  <c r="Q671" i="6"/>
  <c r="BU670" i="6"/>
  <c r="Y670" i="6"/>
  <c r="Q670" i="6"/>
  <c r="BU669" i="6"/>
  <c r="Y669" i="6"/>
  <c r="Q669" i="6"/>
  <c r="BU668" i="6"/>
  <c r="Y668" i="6"/>
  <c r="Q668" i="6"/>
  <c r="BU667" i="6"/>
  <c r="Y667" i="6"/>
  <c r="Q667" i="6"/>
  <c r="BU666" i="6"/>
  <c r="Y666" i="6"/>
  <c r="Q666" i="6"/>
  <c r="BU665" i="6"/>
  <c r="Y665" i="6"/>
  <c r="Q665" i="6"/>
  <c r="BU664" i="6"/>
  <c r="Y664" i="6"/>
  <c r="Q664" i="6"/>
  <c r="BU663" i="6"/>
  <c r="Y663" i="6"/>
  <c r="Q663" i="6"/>
  <c r="BU662" i="6"/>
  <c r="Y662" i="6"/>
  <c r="Q662" i="6"/>
  <c r="BU661" i="6"/>
  <c r="Y661" i="6"/>
  <c r="Q661" i="6"/>
  <c r="BU660" i="6"/>
  <c r="Y660" i="6"/>
  <c r="Q660" i="6"/>
  <c r="BU659" i="6"/>
  <c r="Y659" i="6"/>
  <c r="Q659" i="6"/>
  <c r="BU658" i="6"/>
  <c r="Y658" i="6"/>
  <c r="Q658" i="6"/>
  <c r="BU657" i="6"/>
  <c r="Y657" i="6"/>
  <c r="Q657" i="6"/>
  <c r="BU656" i="6"/>
  <c r="Y656" i="6"/>
  <c r="Q656" i="6"/>
  <c r="BU655" i="6"/>
  <c r="Y655" i="6"/>
  <c r="Q655" i="6"/>
  <c r="BU654" i="6"/>
  <c r="Y654" i="6"/>
  <c r="Q654" i="6"/>
  <c r="BU653" i="6"/>
  <c r="Y653" i="6"/>
  <c r="Q653" i="6"/>
  <c r="BU652" i="6"/>
  <c r="Y652" i="6"/>
  <c r="Q652" i="6"/>
  <c r="BU651" i="6"/>
  <c r="Y651" i="6"/>
  <c r="Q651" i="6"/>
  <c r="BU650" i="6"/>
  <c r="Y650" i="6"/>
  <c r="Q650" i="6"/>
  <c r="BU649" i="6"/>
  <c r="Y649" i="6"/>
  <c r="Q649" i="6"/>
  <c r="BU648" i="6"/>
  <c r="Y648" i="6"/>
  <c r="Q648" i="6"/>
  <c r="BU647" i="6"/>
  <c r="Y647" i="6"/>
  <c r="Q647" i="6"/>
  <c r="BU646" i="6"/>
  <c r="Y646" i="6"/>
  <c r="Q646" i="6"/>
  <c r="BU645" i="6"/>
  <c r="Y645" i="6"/>
  <c r="Q645" i="6"/>
  <c r="BU644" i="6"/>
  <c r="Y644" i="6"/>
  <c r="Q644" i="6"/>
  <c r="BU643" i="6"/>
  <c r="Y643" i="6"/>
  <c r="Q643" i="6"/>
  <c r="BU642" i="6"/>
  <c r="Y642" i="6"/>
  <c r="Q642" i="6"/>
  <c r="BU641" i="6"/>
  <c r="Y641" i="6"/>
  <c r="Q641" i="6"/>
  <c r="BU640" i="6"/>
  <c r="Y640" i="6"/>
  <c r="Q640" i="6"/>
  <c r="BU639" i="6"/>
  <c r="Y639" i="6"/>
  <c r="Q639" i="6"/>
  <c r="BU638" i="6"/>
  <c r="Y638" i="6"/>
  <c r="Q638" i="6"/>
  <c r="BU637" i="6"/>
  <c r="Y637" i="6"/>
  <c r="Q637" i="6"/>
  <c r="BU636" i="6"/>
  <c r="Y636" i="6"/>
  <c r="Q636" i="6"/>
  <c r="BU635" i="6"/>
  <c r="Y635" i="6"/>
  <c r="Q635" i="6"/>
  <c r="BU634" i="6"/>
  <c r="Y634" i="6"/>
  <c r="Q634" i="6"/>
  <c r="BU633" i="6"/>
  <c r="Y633" i="6"/>
  <c r="Q633" i="6"/>
  <c r="BU632" i="6"/>
  <c r="Y632" i="6"/>
  <c r="Q632" i="6"/>
  <c r="BU631" i="6"/>
  <c r="Y631" i="6"/>
  <c r="Q631" i="6"/>
  <c r="BU630" i="6"/>
  <c r="Y630" i="6"/>
  <c r="Q630" i="6"/>
  <c r="BU629" i="6"/>
  <c r="Y629" i="6"/>
  <c r="Q629" i="6"/>
  <c r="BU628" i="6"/>
  <c r="Y628" i="6"/>
  <c r="Q628" i="6"/>
  <c r="BU627" i="6"/>
  <c r="Y627" i="6"/>
  <c r="Q627" i="6"/>
  <c r="BU626" i="6"/>
  <c r="Y626" i="6"/>
  <c r="Q626" i="6"/>
  <c r="BU625" i="6"/>
  <c r="Y625" i="6"/>
  <c r="Q625" i="6"/>
  <c r="BU624" i="6"/>
  <c r="Y624" i="6"/>
  <c r="Q624" i="6"/>
  <c r="BU623" i="6"/>
  <c r="Y623" i="6"/>
  <c r="Q623" i="6"/>
  <c r="BU622" i="6"/>
  <c r="Y622" i="6"/>
  <c r="Q622" i="6"/>
  <c r="BU621" i="6"/>
  <c r="Y621" i="6"/>
  <c r="Q621" i="6"/>
  <c r="BU620" i="6"/>
  <c r="Y620" i="6"/>
  <c r="Q620" i="6"/>
  <c r="BU619" i="6"/>
  <c r="Y619" i="6"/>
  <c r="Q619" i="6"/>
  <c r="BU618" i="6"/>
  <c r="Y618" i="6"/>
  <c r="Q618" i="6"/>
  <c r="BU617" i="6"/>
  <c r="Y617" i="6"/>
  <c r="Q617" i="6"/>
  <c r="BU616" i="6"/>
  <c r="Y616" i="6"/>
  <c r="Q616" i="6"/>
  <c r="BU615" i="6"/>
  <c r="Y615" i="6"/>
  <c r="Q615" i="6"/>
  <c r="BU614" i="6"/>
  <c r="Y614" i="6"/>
  <c r="Q614" i="6"/>
  <c r="BU613" i="6"/>
  <c r="Y613" i="6"/>
  <c r="Q613" i="6"/>
  <c r="BU612" i="6"/>
  <c r="Y612" i="6"/>
  <c r="Q612" i="6"/>
  <c r="BU611" i="6"/>
  <c r="Y611" i="6"/>
  <c r="Q611" i="6"/>
  <c r="BU610" i="6"/>
  <c r="Y610" i="6"/>
  <c r="Q610" i="6"/>
  <c r="BU609" i="6"/>
  <c r="Y609" i="6"/>
  <c r="Q609" i="6"/>
  <c r="BU608" i="6"/>
  <c r="Y608" i="6"/>
  <c r="Q608" i="6"/>
  <c r="BU607" i="6"/>
  <c r="Y607" i="6"/>
  <c r="Q607" i="6"/>
  <c r="BU606" i="6"/>
  <c r="Y606" i="6"/>
  <c r="Q606" i="6"/>
  <c r="BU605" i="6"/>
  <c r="Y605" i="6"/>
  <c r="Q605" i="6"/>
  <c r="BU604" i="6"/>
  <c r="Y604" i="6"/>
  <c r="Q604" i="6"/>
  <c r="BU603" i="6"/>
  <c r="Y603" i="6"/>
  <c r="Q603" i="6"/>
  <c r="BU602" i="6"/>
  <c r="Y602" i="6"/>
  <c r="Q602" i="6"/>
  <c r="BU601" i="6"/>
  <c r="Y601" i="6"/>
  <c r="Q601" i="6"/>
  <c r="BU600" i="6"/>
  <c r="Y600" i="6"/>
  <c r="Q600" i="6"/>
  <c r="BU599" i="6"/>
  <c r="Y599" i="6"/>
  <c r="Q599" i="6"/>
  <c r="BU598" i="6"/>
  <c r="Y598" i="6"/>
  <c r="Q598" i="6"/>
  <c r="BU597" i="6"/>
  <c r="Y597" i="6"/>
  <c r="Q597" i="6"/>
  <c r="BU596" i="6"/>
  <c r="Y596" i="6"/>
  <c r="Q596" i="6"/>
  <c r="BU595" i="6"/>
  <c r="Y595" i="6"/>
  <c r="Q595" i="6"/>
  <c r="BU594" i="6"/>
  <c r="Y594" i="6"/>
  <c r="Q594" i="6"/>
  <c r="BU593" i="6"/>
  <c r="Y593" i="6"/>
  <c r="Q593" i="6"/>
  <c r="BU592" i="6"/>
  <c r="Y592" i="6"/>
  <c r="Q592" i="6"/>
  <c r="BU591" i="6"/>
  <c r="Y591" i="6"/>
  <c r="Q591" i="6"/>
  <c r="BU590" i="6"/>
  <c r="Y590" i="6"/>
  <c r="Q590" i="6"/>
  <c r="BU589" i="6"/>
  <c r="Y589" i="6"/>
  <c r="Q589" i="6"/>
  <c r="BU588" i="6"/>
  <c r="Y588" i="6"/>
  <c r="Q588" i="6"/>
  <c r="BU587" i="6"/>
  <c r="Y587" i="6"/>
  <c r="Q587" i="6"/>
  <c r="BU586" i="6"/>
  <c r="Y586" i="6"/>
  <c r="Q586" i="6"/>
  <c r="BU585" i="6"/>
  <c r="Y585" i="6"/>
  <c r="Q585" i="6"/>
  <c r="BU584" i="6"/>
  <c r="Y584" i="6"/>
  <c r="Q584" i="6"/>
  <c r="BU583" i="6"/>
  <c r="Y583" i="6"/>
  <c r="Q583" i="6"/>
  <c r="BU582" i="6"/>
  <c r="Y582" i="6"/>
  <c r="Q582" i="6"/>
  <c r="BU581" i="6"/>
  <c r="Y581" i="6"/>
  <c r="Q581" i="6"/>
  <c r="BU580" i="6"/>
  <c r="Y580" i="6"/>
  <c r="Q580" i="6"/>
  <c r="BU579" i="6"/>
  <c r="Y579" i="6"/>
  <c r="Q579" i="6"/>
  <c r="BU578" i="6"/>
  <c r="Y578" i="6"/>
  <c r="Q578" i="6"/>
  <c r="BU577" i="6"/>
  <c r="Y577" i="6"/>
  <c r="Q577" i="6"/>
  <c r="BU576" i="6"/>
  <c r="Y576" i="6"/>
  <c r="Q576" i="6"/>
  <c r="BU575" i="6"/>
  <c r="Y575" i="6"/>
  <c r="Q575" i="6"/>
  <c r="BU574" i="6"/>
  <c r="AY343" i="6"/>
  <c r="AS289" i="6"/>
  <c r="CW267" i="6"/>
  <c r="BA246" i="6"/>
  <c r="AY327" i="6"/>
  <c r="AS285" i="6"/>
  <c r="CW263" i="6"/>
  <c r="BA242" i="6"/>
  <c r="AU231" i="6"/>
  <c r="CQ220" i="6"/>
  <c r="AZ213" i="6"/>
  <c r="DB207" i="6"/>
  <c r="CT202" i="6"/>
  <c r="AX197" i="6"/>
  <c r="AZ192" i="6"/>
  <c r="DB188" i="6"/>
  <c r="AY185" i="6"/>
  <c r="CS182" i="6"/>
  <c r="CY180" i="6"/>
  <c r="CQ179" i="6"/>
  <c r="AU178" i="6"/>
  <c r="CY176" i="6"/>
  <c r="CQ175" i="6"/>
  <c r="AU174" i="6"/>
  <c r="CY172" i="6"/>
  <c r="CQ171" i="6"/>
  <c r="AU170" i="6"/>
  <c r="CY168" i="6"/>
  <c r="CQ167" i="6"/>
  <c r="AU166" i="6"/>
  <c r="CY164" i="6"/>
  <c r="CQ163" i="6"/>
  <c r="AU162" i="6"/>
  <c r="CY160" i="6"/>
  <c r="CQ159" i="6"/>
  <c r="AU158" i="6"/>
  <c r="CY156" i="6"/>
  <c r="CQ155" i="6"/>
  <c r="AU154" i="6"/>
  <c r="CY152" i="6"/>
  <c r="CQ151" i="6"/>
  <c r="AU150" i="6"/>
  <c r="CY148" i="6"/>
  <c r="CQ147" i="6"/>
  <c r="AU146" i="6"/>
  <c r="CY144" i="6"/>
  <c r="CQ143" i="6"/>
  <c r="AU142" i="6"/>
  <c r="CY140" i="6"/>
  <c r="CQ139" i="6"/>
  <c r="AU138" i="6"/>
  <c r="CY136" i="6"/>
  <c r="CQ135" i="6"/>
  <c r="AU134" i="6"/>
  <c r="CY132" i="6"/>
  <c r="CQ131" i="6"/>
  <c r="AU130" i="6"/>
  <c r="CY128" i="6"/>
  <c r="CQ127" i="6"/>
  <c r="AU126" i="6"/>
  <c r="CY124" i="6"/>
  <c r="CQ123" i="6"/>
  <c r="AU122" i="6"/>
  <c r="CY120" i="6"/>
  <c r="CQ119" i="6"/>
  <c r="AU118" i="6"/>
  <c r="CY116" i="6"/>
  <c r="CQ115" i="6"/>
  <c r="AU114" i="6"/>
  <c r="CY112" i="6"/>
  <c r="CQ111" i="6"/>
  <c r="AU110" i="6"/>
  <c r="CY108" i="6"/>
  <c r="CQ107" i="6"/>
  <c r="AU106" i="6"/>
  <c r="CY104" i="6"/>
  <c r="CQ103" i="6"/>
  <c r="AU102" i="6"/>
  <c r="CY100" i="6"/>
  <c r="CQ99" i="6"/>
  <c r="AU98" i="6"/>
  <c r="CY96" i="6"/>
  <c r="CQ95" i="6"/>
  <c r="AU94" i="6"/>
  <c r="CY92" i="6"/>
  <c r="CY91" i="6"/>
  <c r="CZ90" i="6"/>
  <c r="AS90" i="6"/>
  <c r="AU89" i="6"/>
  <c r="BA87" i="6"/>
  <c r="CW86" i="6"/>
  <c r="CT85" i="6"/>
  <c r="AU85" i="6"/>
  <c r="CS84" i="6"/>
  <c r="AS84" i="6"/>
  <c r="CR83" i="6"/>
  <c r="DB82" i="6"/>
  <c r="CQ82" i="6"/>
  <c r="DA81" i="6"/>
  <c r="BA81" i="6"/>
  <c r="DA80" i="6"/>
  <c r="CQ80" i="6"/>
  <c r="AS80" i="6"/>
  <c r="CS79" i="6"/>
  <c r="AU79" i="6"/>
  <c r="CW78" i="6"/>
  <c r="AW78" i="6"/>
  <c r="CY77" i="6"/>
  <c r="BA77" i="6"/>
  <c r="DB76" i="6"/>
  <c r="CS76" i="6"/>
  <c r="AW76" i="6"/>
  <c r="DA75" i="6"/>
  <c r="CS75" i="6"/>
  <c r="AW75" i="6"/>
  <c r="DA74" i="6"/>
  <c r="CS74" i="6"/>
  <c r="AW74" i="6"/>
  <c r="DA73" i="6"/>
  <c r="CS73" i="6"/>
  <c r="AW73" i="6"/>
  <c r="DA72" i="6"/>
  <c r="CS72" i="6"/>
  <c r="AW72" i="6"/>
  <c r="DA71" i="6"/>
  <c r="CS71" i="6"/>
  <c r="AW71" i="6"/>
  <c r="DA70" i="6"/>
  <c r="CS70" i="6"/>
  <c r="AW70" i="6"/>
  <c r="DA69" i="6"/>
  <c r="CS69" i="6"/>
  <c r="AW69" i="6"/>
  <c r="DA68" i="6"/>
  <c r="CS68" i="6"/>
  <c r="AW68" i="6"/>
  <c r="DA67" i="6"/>
  <c r="CS67" i="6"/>
  <c r="AW67" i="6"/>
  <c r="DA66" i="6"/>
  <c r="CS66" i="6"/>
  <c r="AW66" i="6"/>
  <c r="DA65" i="6"/>
  <c r="CS65" i="6"/>
  <c r="AW65" i="6"/>
  <c r="DA64" i="6"/>
  <c r="CS64" i="6"/>
  <c r="AW64" i="6"/>
  <c r="DA63" i="6"/>
  <c r="CS63" i="6"/>
  <c r="AW63" i="6"/>
  <c r="DA62" i="6"/>
  <c r="CS62" i="6"/>
  <c r="AW62" i="6"/>
  <c r="DA61" i="6"/>
  <c r="CS61" i="6"/>
  <c r="AW61" i="6"/>
  <c r="DA60" i="6"/>
  <c r="CS60" i="6"/>
  <c r="AW60" i="6"/>
  <c r="DA59" i="6"/>
  <c r="CS59" i="6"/>
  <c r="AW59" i="6"/>
  <c r="DA58" i="6"/>
  <c r="CS58" i="6"/>
  <c r="AW58" i="6"/>
  <c r="DA57" i="6"/>
  <c r="CS57" i="6"/>
  <c r="AW57" i="6"/>
  <c r="DA56" i="6"/>
  <c r="CS56" i="6"/>
  <c r="AW56" i="6"/>
  <c r="DA55" i="6"/>
  <c r="CS55" i="6"/>
  <c r="AW55" i="6"/>
  <c r="DA54" i="6"/>
  <c r="CS54" i="6"/>
  <c r="AW54" i="6"/>
  <c r="DA53" i="6"/>
  <c r="CS53" i="6"/>
  <c r="AW53" i="6"/>
  <c r="DA52" i="6"/>
  <c r="CS52" i="6"/>
  <c r="AW52" i="6"/>
  <c r="DA51" i="6"/>
  <c r="CS51" i="6"/>
  <c r="AW51" i="6"/>
  <c r="DA50" i="6"/>
  <c r="CS50" i="6"/>
  <c r="AW50" i="6"/>
  <c r="DA49" i="6"/>
  <c r="CS49" i="6"/>
  <c r="AW49" i="6"/>
  <c r="DA48" i="6"/>
  <c r="CS48" i="6"/>
  <c r="AW48" i="6"/>
  <c r="DA47" i="6"/>
  <c r="CS47" i="6"/>
  <c r="AW47" i="6"/>
  <c r="DA46" i="6"/>
  <c r="CS46" i="6"/>
  <c r="AW46" i="6"/>
  <c r="DA45" i="6"/>
  <c r="CS45" i="6"/>
  <c r="AW45" i="6"/>
  <c r="DA44" i="6"/>
  <c r="CS44" i="6"/>
  <c r="AW44" i="6"/>
  <c r="DA43" i="6"/>
  <c r="CS43" i="6"/>
  <c r="AW43" i="6"/>
  <c r="DA42" i="6"/>
  <c r="CS42" i="6"/>
  <c r="AW42" i="6"/>
  <c r="DA41" i="6"/>
  <c r="CS41" i="6"/>
  <c r="AW41" i="6"/>
  <c r="DA40" i="6"/>
  <c r="CS40" i="6"/>
  <c r="AW40" i="6"/>
  <c r="DA39" i="6"/>
  <c r="CS39" i="6"/>
  <c r="AW39" i="6"/>
  <c r="DA38" i="6"/>
  <c r="CS38" i="6"/>
  <c r="AW38" i="6"/>
  <c r="DA37" i="6"/>
  <c r="CS37" i="6"/>
  <c r="AW37" i="6"/>
  <c r="DA36" i="6"/>
  <c r="CS36" i="6"/>
  <c r="AW36" i="6"/>
  <c r="DA35" i="6"/>
  <c r="CS35" i="6"/>
  <c r="AW35" i="6"/>
  <c r="DA34" i="6"/>
  <c r="CS34" i="6"/>
  <c r="AW34" i="6"/>
  <c r="DA33" i="6"/>
  <c r="CS33" i="6"/>
  <c r="AW33" i="6"/>
  <c r="DA32" i="6"/>
  <c r="CS32" i="6"/>
  <c r="AW32" i="6"/>
  <c r="DA31" i="6"/>
  <c r="CS31" i="6"/>
  <c r="AW31" i="6"/>
  <c r="DA30" i="6"/>
  <c r="CS30" i="6"/>
  <c r="AW30" i="6"/>
  <c r="DA29" i="6"/>
  <c r="CS29" i="6"/>
  <c r="AW29" i="6"/>
  <c r="DA28" i="6"/>
  <c r="CS28" i="6"/>
  <c r="AW28" i="6"/>
  <c r="DA27" i="6"/>
  <c r="CS27" i="6"/>
  <c r="AW27" i="6"/>
  <c r="DA26" i="6"/>
  <c r="CS26" i="6"/>
  <c r="AW26" i="6"/>
  <c r="DA25" i="6"/>
  <c r="CS25" i="6"/>
  <c r="AW25" i="6"/>
  <c r="DA24" i="6"/>
  <c r="CS24" i="6"/>
  <c r="AW24" i="6"/>
  <c r="DA23" i="6"/>
  <c r="CS23" i="6"/>
  <c r="AW23" i="6"/>
  <c r="DA22" i="6"/>
  <c r="CS22" i="6"/>
  <c r="AW22" i="6"/>
  <c r="DA21" i="6"/>
  <c r="CS21" i="6"/>
  <c r="AW21" i="6"/>
  <c r="DA20" i="6"/>
  <c r="CS20" i="6"/>
  <c r="AW20" i="6"/>
  <c r="DA19" i="6"/>
  <c r="CS19" i="6"/>
  <c r="AW19" i="6"/>
  <c r="DA18" i="6"/>
  <c r="CS18" i="6"/>
  <c r="AW18" i="6"/>
  <c r="DA17" i="6"/>
  <c r="CS17" i="6"/>
  <c r="AW17" i="6"/>
  <c r="DA16" i="6"/>
  <c r="CS16" i="6"/>
  <c r="AW16" i="6"/>
  <c r="DA15" i="6"/>
  <c r="CS15" i="6"/>
  <c r="AW15" i="6"/>
  <c r="DA14" i="6"/>
  <c r="CS14" i="6"/>
  <c r="AW14" i="6"/>
  <c r="DA13" i="6"/>
  <c r="CS13" i="6"/>
  <c r="AW13" i="6"/>
  <c r="DA12" i="6"/>
  <c r="CS12" i="6"/>
  <c r="AW12" i="6"/>
  <c r="DA11" i="6"/>
  <c r="CS11" i="6"/>
  <c r="AW11" i="6"/>
  <c r="DA10" i="6"/>
  <c r="CS10" i="6"/>
  <c r="AW10" i="6"/>
  <c r="DA9" i="6"/>
  <c r="CS9" i="6"/>
  <c r="AW9" i="6"/>
  <c r="DA8" i="6"/>
  <c r="CS8" i="6"/>
  <c r="AW8" i="6"/>
  <c r="DA7" i="6"/>
  <c r="CS7" i="6"/>
  <c r="AW7" i="6"/>
  <c r="DA6" i="6"/>
  <c r="CS6" i="6"/>
  <c r="AW6" i="6"/>
  <c r="CA694" i="6"/>
  <c r="BS694" i="6"/>
  <c r="W694" i="6"/>
  <c r="CA693" i="6"/>
  <c r="BS693" i="6"/>
  <c r="W693" i="6"/>
  <c r="CA692" i="6"/>
  <c r="BS692" i="6"/>
  <c r="W692" i="6"/>
  <c r="CA691" i="6"/>
  <c r="BS691" i="6"/>
  <c r="W691" i="6"/>
  <c r="CA690" i="6"/>
  <c r="BS690" i="6"/>
  <c r="W690" i="6"/>
  <c r="CA689" i="6"/>
  <c r="BS689" i="6"/>
  <c r="W689" i="6"/>
  <c r="CA688" i="6"/>
  <c r="BS688" i="6"/>
  <c r="W688" i="6"/>
  <c r="CA687" i="6"/>
  <c r="BS687" i="6"/>
  <c r="W687" i="6"/>
  <c r="CA686" i="6"/>
  <c r="BS686" i="6"/>
  <c r="W686" i="6"/>
  <c r="CA685" i="6"/>
  <c r="BS685" i="6"/>
  <c r="W685" i="6"/>
  <c r="CA684" i="6"/>
  <c r="BS684" i="6"/>
  <c r="W684" i="6"/>
  <c r="CA683" i="6"/>
  <c r="BS683" i="6"/>
  <c r="W683" i="6"/>
  <c r="CA682" i="6"/>
  <c r="BS682" i="6"/>
  <c r="W682" i="6"/>
  <c r="CA681" i="6"/>
  <c r="BS681" i="6"/>
  <c r="W681" i="6"/>
  <c r="CA680" i="6"/>
  <c r="BS680" i="6"/>
  <c r="W680" i="6"/>
  <c r="CA679" i="6"/>
  <c r="BS679" i="6"/>
  <c r="W679" i="6"/>
  <c r="CA678" i="6"/>
  <c r="BS678" i="6"/>
  <c r="W678" i="6"/>
  <c r="CA677" i="6"/>
  <c r="BS677" i="6"/>
  <c r="W677" i="6"/>
  <c r="CA676" i="6"/>
  <c r="BS676" i="6"/>
  <c r="W676" i="6"/>
  <c r="CA675" i="6"/>
  <c r="BS675" i="6"/>
  <c r="W675" i="6"/>
  <c r="CA674" i="6"/>
  <c r="BS674" i="6"/>
  <c r="W674" i="6"/>
  <c r="CA673" i="6"/>
  <c r="BS673" i="6"/>
  <c r="W673" i="6"/>
  <c r="CA672" i="6"/>
  <c r="BS672" i="6"/>
  <c r="W672" i="6"/>
  <c r="CA671" i="6"/>
  <c r="BS671" i="6"/>
  <c r="W671" i="6"/>
  <c r="CA670" i="6"/>
  <c r="BS670" i="6"/>
  <c r="W670" i="6"/>
  <c r="CA669" i="6"/>
  <c r="BS669" i="6"/>
  <c r="W669" i="6"/>
  <c r="CA668" i="6"/>
  <c r="BS668" i="6"/>
  <c r="W668" i="6"/>
  <c r="CA667" i="6"/>
  <c r="BS667" i="6"/>
  <c r="W667" i="6"/>
  <c r="CA666" i="6"/>
  <c r="BS666" i="6"/>
  <c r="W666" i="6"/>
  <c r="CA665" i="6"/>
  <c r="BS665" i="6"/>
  <c r="W665" i="6"/>
  <c r="CA664" i="6"/>
  <c r="BS664" i="6"/>
  <c r="W664" i="6"/>
  <c r="CA663" i="6"/>
  <c r="BS663" i="6"/>
  <c r="W663" i="6"/>
  <c r="CA662" i="6"/>
  <c r="BS662" i="6"/>
  <c r="W662" i="6"/>
  <c r="CA661" i="6"/>
  <c r="BS661" i="6"/>
  <c r="W661" i="6"/>
  <c r="CA660" i="6"/>
  <c r="BS660" i="6"/>
  <c r="W660" i="6"/>
  <c r="CA659" i="6"/>
  <c r="BS659" i="6"/>
  <c r="W659" i="6"/>
  <c r="CA658" i="6"/>
  <c r="BS658" i="6"/>
  <c r="W658" i="6"/>
  <c r="CA657" i="6"/>
  <c r="BS657" i="6"/>
  <c r="W657" i="6"/>
  <c r="CA656" i="6"/>
  <c r="BS656" i="6"/>
  <c r="W656" i="6"/>
  <c r="CA655" i="6"/>
  <c r="BS655" i="6"/>
  <c r="W655" i="6"/>
  <c r="CA654" i="6"/>
  <c r="BS654" i="6"/>
  <c r="W654" i="6"/>
  <c r="CA653" i="6"/>
  <c r="BS653" i="6"/>
  <c r="W653" i="6"/>
  <c r="CA652" i="6"/>
  <c r="BS652" i="6"/>
  <c r="W652" i="6"/>
  <c r="CA651" i="6"/>
  <c r="BS651" i="6"/>
  <c r="W651" i="6"/>
  <c r="CA650" i="6"/>
  <c r="BS650" i="6"/>
  <c r="W650" i="6"/>
  <c r="CA649" i="6"/>
  <c r="BS649" i="6"/>
  <c r="W649" i="6"/>
  <c r="CA648" i="6"/>
  <c r="BS648" i="6"/>
  <c r="W648" i="6"/>
  <c r="CA647" i="6"/>
  <c r="BS647" i="6"/>
  <c r="W647" i="6"/>
  <c r="CA646" i="6"/>
  <c r="BS646" i="6"/>
  <c r="W646" i="6"/>
  <c r="CA645" i="6"/>
  <c r="BS645" i="6"/>
  <c r="W645" i="6"/>
  <c r="CA644" i="6"/>
  <c r="BS644" i="6"/>
  <c r="W644" i="6"/>
  <c r="CA643" i="6"/>
  <c r="BS643" i="6"/>
  <c r="W643" i="6"/>
  <c r="CA642" i="6"/>
  <c r="BS642" i="6"/>
  <c r="W642" i="6"/>
  <c r="CA641" i="6"/>
  <c r="BS641" i="6"/>
  <c r="W641" i="6"/>
  <c r="CA640" i="6"/>
  <c r="BS640" i="6"/>
  <c r="W640" i="6"/>
  <c r="CA639" i="6"/>
  <c r="BS639" i="6"/>
  <c r="W639" i="6"/>
  <c r="CA638" i="6"/>
  <c r="BS638" i="6"/>
  <c r="W638" i="6"/>
  <c r="CA637" i="6"/>
  <c r="BS637" i="6"/>
  <c r="W637" i="6"/>
  <c r="CA636" i="6"/>
  <c r="BS636" i="6"/>
  <c r="W636" i="6"/>
  <c r="CA635" i="6"/>
  <c r="BS635" i="6"/>
  <c r="W635" i="6"/>
  <c r="CA634" i="6"/>
  <c r="BS634" i="6"/>
  <c r="W634" i="6"/>
  <c r="CA633" i="6"/>
  <c r="BS633" i="6"/>
  <c r="W633" i="6"/>
  <c r="CA632" i="6"/>
  <c r="BS632" i="6"/>
  <c r="W632" i="6"/>
  <c r="CA631" i="6"/>
  <c r="BS631" i="6"/>
  <c r="W631" i="6"/>
  <c r="CA630" i="6"/>
  <c r="BS630" i="6"/>
  <c r="W630" i="6"/>
  <c r="CA629" i="6"/>
  <c r="BS629" i="6"/>
  <c r="W629" i="6"/>
  <c r="CA628" i="6"/>
  <c r="BS628" i="6"/>
  <c r="W628" i="6"/>
  <c r="CA627" i="6"/>
  <c r="BS627" i="6"/>
  <c r="W627" i="6"/>
  <c r="CA626" i="6"/>
  <c r="BS626" i="6"/>
  <c r="W626" i="6"/>
  <c r="CA625" i="6"/>
  <c r="BS625" i="6"/>
  <c r="W625" i="6"/>
  <c r="CA624" i="6"/>
  <c r="BS624" i="6"/>
  <c r="W624" i="6"/>
  <c r="CA623" i="6"/>
  <c r="BS623" i="6"/>
  <c r="W623" i="6"/>
  <c r="CA622" i="6"/>
  <c r="BS622" i="6"/>
  <c r="W622" i="6"/>
  <c r="CA621" i="6"/>
  <c r="BS621" i="6"/>
  <c r="W621" i="6"/>
  <c r="CA620" i="6"/>
  <c r="BS620" i="6"/>
  <c r="W620" i="6"/>
  <c r="CA619" i="6"/>
  <c r="BS619" i="6"/>
  <c r="W619" i="6"/>
  <c r="CA618" i="6"/>
  <c r="BS618" i="6"/>
  <c r="W618" i="6"/>
  <c r="CA617" i="6"/>
  <c r="BS617" i="6"/>
  <c r="W617" i="6"/>
  <c r="CA616" i="6"/>
  <c r="BS616" i="6"/>
  <c r="W616" i="6"/>
  <c r="CA615" i="6"/>
  <c r="BS615" i="6"/>
  <c r="W615" i="6"/>
  <c r="CA614" i="6"/>
  <c r="BS614" i="6"/>
  <c r="W614" i="6"/>
  <c r="CA613" i="6"/>
  <c r="BS613" i="6"/>
  <c r="W613" i="6"/>
  <c r="CA612" i="6"/>
  <c r="BS612" i="6"/>
  <c r="W612" i="6"/>
  <c r="CA611" i="6"/>
  <c r="BS611" i="6"/>
  <c r="W611" i="6"/>
  <c r="CA610" i="6"/>
  <c r="BS610" i="6"/>
  <c r="W610" i="6"/>
  <c r="CA609" i="6"/>
  <c r="BS609" i="6"/>
  <c r="W609" i="6"/>
  <c r="CA608" i="6"/>
  <c r="BS608" i="6"/>
  <c r="W608" i="6"/>
  <c r="CA607" i="6"/>
  <c r="BS607" i="6"/>
  <c r="W607" i="6"/>
  <c r="CA606" i="6"/>
  <c r="BS606" i="6"/>
  <c r="W606" i="6"/>
  <c r="CA605" i="6"/>
  <c r="BS605" i="6"/>
  <c r="W605" i="6"/>
  <c r="CA604" i="6"/>
  <c r="BS604" i="6"/>
  <c r="W604" i="6"/>
  <c r="CA603" i="6"/>
  <c r="BS603" i="6"/>
  <c r="W603" i="6"/>
  <c r="CA602" i="6"/>
  <c r="BS602" i="6"/>
  <c r="W602" i="6"/>
  <c r="CA601" i="6"/>
  <c r="BS601" i="6"/>
  <c r="W601" i="6"/>
  <c r="CA600" i="6"/>
  <c r="BS600" i="6"/>
  <c r="W600" i="6"/>
  <c r="CA599" i="6"/>
  <c r="BS599" i="6"/>
  <c r="W599" i="6"/>
  <c r="CA598" i="6"/>
  <c r="BS598" i="6"/>
  <c r="W598" i="6"/>
  <c r="CA597" i="6"/>
  <c r="BS597" i="6"/>
  <c r="W597" i="6"/>
  <c r="CA596" i="6"/>
  <c r="BS596" i="6"/>
  <c r="W596" i="6"/>
  <c r="CA595" i="6"/>
  <c r="BS595" i="6"/>
  <c r="W595" i="6"/>
  <c r="CA594" i="6"/>
  <c r="BS594" i="6"/>
  <c r="W594" i="6"/>
  <c r="CA593" i="6"/>
  <c r="BS593" i="6"/>
  <c r="W593" i="6"/>
  <c r="CA592" i="6"/>
  <c r="BS592" i="6"/>
  <c r="W592" i="6"/>
  <c r="CA591" i="6"/>
  <c r="BS591" i="6"/>
  <c r="W591" i="6"/>
  <c r="CA590" i="6"/>
  <c r="BS590" i="6"/>
  <c r="W590" i="6"/>
  <c r="CA589" i="6"/>
  <c r="BS589" i="6"/>
  <c r="W589" i="6"/>
  <c r="CA588" i="6"/>
  <c r="BS588" i="6"/>
  <c r="W588" i="6"/>
  <c r="CA587" i="6"/>
  <c r="BS587" i="6"/>
  <c r="W587" i="6"/>
  <c r="CA586" i="6"/>
  <c r="BS586" i="6"/>
  <c r="W586" i="6"/>
  <c r="CA585" i="6"/>
  <c r="BS585" i="6"/>
  <c r="W585" i="6"/>
  <c r="CA584" i="6"/>
  <c r="BS584" i="6"/>
  <c r="W584" i="6"/>
  <c r="CA583" i="6"/>
  <c r="BS583" i="6"/>
  <c r="W583" i="6"/>
  <c r="CA582" i="6"/>
  <c r="BS582" i="6"/>
  <c r="W582" i="6"/>
  <c r="CA581" i="6"/>
  <c r="BS581" i="6"/>
  <c r="W581" i="6"/>
  <c r="CA580" i="6"/>
  <c r="BS580" i="6"/>
  <c r="AQ322" i="6"/>
  <c r="CS214" i="6"/>
  <c r="AR193" i="6"/>
  <c r="AT181" i="6"/>
  <c r="CW175" i="6"/>
  <c r="BA170" i="6"/>
  <c r="AS165" i="6"/>
  <c r="CW159" i="6"/>
  <c r="BA154" i="6"/>
  <c r="AS149" i="6"/>
  <c r="CW143" i="6"/>
  <c r="BA138" i="6"/>
  <c r="AS133" i="6"/>
  <c r="CW127" i="6"/>
  <c r="BA122" i="6"/>
  <c r="AS117" i="6"/>
  <c r="CW111" i="6"/>
  <c r="BA106" i="6"/>
  <c r="AS101" i="6"/>
  <c r="CW95" i="6"/>
  <c r="AS91" i="6"/>
  <c r="CQ87" i="6"/>
  <c r="AV85" i="6"/>
  <c r="AS83" i="6"/>
  <c r="DB80" i="6"/>
  <c r="AV79" i="6"/>
  <c r="BB77" i="6"/>
  <c r="DB75" i="6"/>
  <c r="CT74" i="6"/>
  <c r="AX73" i="6"/>
  <c r="DB71" i="6"/>
  <c r="CT70" i="6"/>
  <c r="AX69" i="6"/>
  <c r="DB67" i="6"/>
  <c r="CT66" i="6"/>
  <c r="AX65" i="6"/>
  <c r="DB63" i="6"/>
  <c r="CT62" i="6"/>
  <c r="AX61" i="6"/>
  <c r="DB59" i="6"/>
  <c r="CT58" i="6"/>
  <c r="AX57" i="6"/>
  <c r="DB55" i="6"/>
  <c r="CT54" i="6"/>
  <c r="AX53" i="6"/>
  <c r="DB51" i="6"/>
  <c r="CT50" i="6"/>
  <c r="AX49" i="6"/>
  <c r="DB47" i="6"/>
  <c r="CT46" i="6"/>
  <c r="AX45" i="6"/>
  <c r="DB43" i="6"/>
  <c r="CT42" i="6"/>
  <c r="AX41" i="6"/>
  <c r="DB39" i="6"/>
  <c r="CT38" i="6"/>
  <c r="AX37" i="6"/>
  <c r="DB35" i="6"/>
  <c r="CT34" i="6"/>
  <c r="AX33" i="6"/>
  <c r="DB31" i="6"/>
  <c r="CT30" i="6"/>
  <c r="AX29" i="6"/>
  <c r="DB27" i="6"/>
  <c r="CT26" i="6"/>
  <c r="AX25" i="6"/>
  <c r="DB23" i="6"/>
  <c r="CT22" i="6"/>
  <c r="AX21" i="6"/>
  <c r="CT18" i="6"/>
  <c r="AX17" i="6"/>
  <c r="CT14" i="6"/>
  <c r="AX13" i="6"/>
  <c r="CT10" i="6"/>
  <c r="AX9" i="6"/>
  <c r="DB7" i="6"/>
  <c r="CT6" i="6"/>
  <c r="X694" i="6"/>
  <c r="CB692" i="6"/>
  <c r="CW283" i="6"/>
  <c r="DB212" i="6"/>
  <c r="AX192" i="6"/>
  <c r="CW180" i="6"/>
  <c r="BA175" i="6"/>
  <c r="AS170" i="6"/>
  <c r="CW164" i="6"/>
  <c r="BA159" i="6"/>
  <c r="AS154" i="6"/>
  <c r="CW148" i="6"/>
  <c r="BA143" i="6"/>
  <c r="AS138" i="6"/>
  <c r="CW132" i="6"/>
  <c r="BA127" i="6"/>
  <c r="AS122" i="6"/>
  <c r="CW116" i="6"/>
  <c r="BA111" i="6"/>
  <c r="AS106" i="6"/>
  <c r="CW100" i="6"/>
  <c r="BA95" i="6"/>
  <c r="CY90" i="6"/>
  <c r="AV87" i="6"/>
  <c r="AS85" i="6"/>
  <c r="DA82" i="6"/>
  <c r="CZ80" i="6"/>
  <c r="AT79" i="6"/>
  <c r="AX77" i="6"/>
  <c r="CZ75" i="6"/>
  <c r="CR74" i="6"/>
  <c r="AV73" i="6"/>
  <c r="CZ71" i="6"/>
  <c r="CR70" i="6"/>
  <c r="CZ67" i="6"/>
  <c r="CR66" i="6"/>
  <c r="AV65" i="6"/>
  <c r="CZ63" i="6"/>
  <c r="CR62" i="6"/>
  <c r="AV61" i="6"/>
  <c r="CZ59" i="6"/>
  <c r="CR58" i="6"/>
  <c r="AV57" i="6"/>
  <c r="CZ55" i="6"/>
  <c r="CR54" i="6"/>
  <c r="AV53" i="6"/>
  <c r="CZ51" i="6"/>
  <c r="CR50" i="6"/>
  <c r="AV49" i="6"/>
  <c r="CZ47" i="6"/>
  <c r="CR46" i="6"/>
  <c r="AV45" i="6"/>
  <c r="CZ43" i="6"/>
  <c r="CR42" i="6"/>
  <c r="AV41" i="6"/>
  <c r="CZ39" i="6"/>
  <c r="CR38" i="6"/>
  <c r="AV37" i="6"/>
  <c r="CZ35" i="6"/>
  <c r="CR34" i="6"/>
  <c r="AV33" i="6"/>
  <c r="CZ31" i="6"/>
  <c r="CR30" i="6"/>
  <c r="AV29" i="6"/>
  <c r="CZ27" i="6"/>
  <c r="CR26" i="6"/>
  <c r="AV25" i="6"/>
  <c r="CZ23" i="6"/>
  <c r="CR22" i="6"/>
  <c r="AV21" i="6"/>
  <c r="AV17" i="6"/>
  <c r="CR14" i="6"/>
  <c r="AV13" i="6"/>
  <c r="CR10" i="6"/>
  <c r="AV9" i="6"/>
  <c r="CZ7" i="6"/>
  <c r="CR6" i="6"/>
  <c r="V694" i="6"/>
  <c r="BZ692" i="6"/>
  <c r="BR691" i="6"/>
  <c r="V690" i="6"/>
  <c r="BR687" i="6"/>
  <c r="V686" i="6"/>
  <c r="BA262" i="6"/>
  <c r="DB208" i="6"/>
  <c r="CT189" i="6"/>
  <c r="CW179" i="6"/>
  <c r="BA174" i="6"/>
  <c r="AS169" i="6"/>
  <c r="CW163" i="6"/>
  <c r="BA158" i="6"/>
  <c r="AS153" i="6"/>
  <c r="CW147" i="6"/>
  <c r="BA142" i="6"/>
  <c r="AS137" i="6"/>
  <c r="CW131" i="6"/>
  <c r="BA126" i="6"/>
  <c r="AS121" i="6"/>
  <c r="CW115" i="6"/>
  <c r="BA110" i="6"/>
  <c r="AS105" i="6"/>
  <c r="CW99" i="6"/>
  <c r="BA94" i="6"/>
  <c r="AU90" i="6"/>
  <c r="CY86" i="6"/>
  <c r="CT84" i="6"/>
  <c r="CR82" i="6"/>
  <c r="CR80" i="6"/>
  <c r="CX78" i="6"/>
  <c r="AR77" i="6"/>
  <c r="CT75" i="6"/>
  <c r="AX74" i="6"/>
  <c r="DB72" i="6"/>
  <c r="CT71" i="6"/>
  <c r="AX70" i="6"/>
  <c r="DB68" i="6"/>
  <c r="CT67" i="6"/>
  <c r="AX66" i="6"/>
  <c r="DB64" i="6"/>
  <c r="CT63" i="6"/>
  <c r="AX62" i="6"/>
  <c r="DB60" i="6"/>
  <c r="CT59" i="6"/>
  <c r="AX58" i="6"/>
  <c r="DB56" i="6"/>
  <c r="CT55" i="6"/>
  <c r="AX54" i="6"/>
  <c r="DB52" i="6"/>
  <c r="CT51" i="6"/>
  <c r="AX50" i="6"/>
  <c r="CT47" i="6"/>
  <c r="AX46" i="6"/>
  <c r="DB44" i="6"/>
  <c r="CT43" i="6"/>
  <c r="AX42" i="6"/>
  <c r="DB40" i="6"/>
  <c r="CT39" i="6"/>
  <c r="AX38" i="6"/>
  <c r="DB36" i="6"/>
  <c r="CT35" i="6"/>
  <c r="AX34" i="6"/>
  <c r="DB32" i="6"/>
  <c r="CT31" i="6"/>
  <c r="AX30" i="6"/>
  <c r="DB28" i="6"/>
  <c r="CT27" i="6"/>
  <c r="AX26" i="6"/>
  <c r="DB24" i="6"/>
  <c r="CT23" i="6"/>
  <c r="AX22" i="6"/>
  <c r="DB20" i="6"/>
  <c r="CT19" i="6"/>
  <c r="AX18" i="6"/>
  <c r="DB16" i="6"/>
  <c r="CT15" i="6"/>
  <c r="AX14" i="6"/>
  <c r="DB12" i="6"/>
  <c r="CT11" i="6"/>
  <c r="AX10" i="6"/>
  <c r="DB8" i="6"/>
  <c r="CT7" i="6"/>
  <c r="AX6" i="6"/>
  <c r="CB693" i="6"/>
  <c r="BT692" i="6"/>
  <c r="X691" i="6"/>
  <c r="CB689" i="6"/>
  <c r="BT688" i="6"/>
  <c r="X687" i="6"/>
  <c r="CB685" i="6"/>
  <c r="BT684" i="6"/>
  <c r="X683" i="6"/>
  <c r="CB681" i="6"/>
  <c r="AU241" i="6"/>
  <c r="CT207" i="6"/>
  <c r="CU188" i="6"/>
  <c r="BA179" i="6"/>
  <c r="AS174" i="6"/>
  <c r="CW168" i="6"/>
  <c r="BA163" i="6"/>
  <c r="AS158" i="6"/>
  <c r="CW152" i="6"/>
  <c r="BA147" i="6"/>
  <c r="AS142" i="6"/>
  <c r="CW136" i="6"/>
  <c r="BA131" i="6"/>
  <c r="AS126" i="6"/>
  <c r="CW120" i="6"/>
  <c r="BA115" i="6"/>
  <c r="AS110" i="6"/>
  <c r="CW104" i="6"/>
  <c r="BA99" i="6"/>
  <c r="AS94" i="6"/>
  <c r="CZ89" i="6"/>
  <c r="CT86" i="6"/>
  <c r="CR84" i="6"/>
  <c r="BA82" i="6"/>
  <c r="BB80" i="6"/>
  <c r="CT78" i="6"/>
  <c r="DA76" i="6"/>
  <c r="CR75" i="6"/>
  <c r="AV74" i="6"/>
  <c r="CZ72" i="6"/>
  <c r="CR71" i="6"/>
  <c r="CZ68" i="6"/>
  <c r="CR67" i="6"/>
  <c r="AV66" i="6"/>
  <c r="CZ64" i="6"/>
  <c r="CR63" i="6"/>
  <c r="AV62" i="6"/>
  <c r="CZ60" i="6"/>
  <c r="CR59" i="6"/>
  <c r="AV58" i="6"/>
  <c r="CZ56" i="6"/>
  <c r="CR55" i="6"/>
  <c r="AV54" i="6"/>
  <c r="CZ52" i="6"/>
  <c r="CR51" i="6"/>
  <c r="AV50" i="6"/>
  <c r="CR47" i="6"/>
  <c r="AV46" i="6"/>
  <c r="CZ44" i="6"/>
  <c r="CR43" i="6"/>
  <c r="AV42" i="6"/>
  <c r="CZ40" i="6"/>
  <c r="CR39" i="6"/>
  <c r="AV38" i="6"/>
  <c r="CZ36" i="6"/>
  <c r="CR35" i="6"/>
  <c r="AV34" i="6"/>
  <c r="CZ32" i="6"/>
  <c r="CR31" i="6"/>
  <c r="AV30" i="6"/>
  <c r="CZ28" i="6"/>
  <c r="CR27" i="6"/>
  <c r="AV26" i="6"/>
  <c r="CZ24" i="6"/>
  <c r="CR23" i="6"/>
  <c r="AV22" i="6"/>
  <c r="CZ20" i="6"/>
  <c r="CZ16" i="6"/>
  <c r="AV14" i="6"/>
  <c r="CZ12" i="6"/>
  <c r="AV10" i="6"/>
  <c r="CZ8" i="6"/>
  <c r="CR7" i="6"/>
  <c r="AV6" i="6"/>
  <c r="BZ693" i="6"/>
  <c r="CQ222" i="6"/>
  <c r="AX198" i="6"/>
  <c r="DB182" i="6"/>
  <c r="AS177" i="6"/>
  <c r="CW171" i="6"/>
  <c r="BA166" i="6"/>
  <c r="AS161" i="6"/>
  <c r="CW155" i="6"/>
  <c r="BA150" i="6"/>
  <c r="AS145" i="6"/>
  <c r="CW139" i="6"/>
  <c r="BA134" i="6"/>
  <c r="AS129" i="6"/>
  <c r="CW123" i="6"/>
  <c r="BA118" i="6"/>
  <c r="AS113" i="6"/>
  <c r="CW107" i="6"/>
  <c r="BA102" i="6"/>
  <c r="AS97" i="6"/>
  <c r="CZ91" i="6"/>
  <c r="BA88" i="6"/>
  <c r="CW85" i="6"/>
  <c r="CS83" i="6"/>
  <c r="CQ81" i="6"/>
  <c r="CT79" i="6"/>
  <c r="CZ77" i="6"/>
  <c r="AX76" i="6"/>
  <c r="DB74" i="6"/>
  <c r="CT73" i="6"/>
  <c r="AX72" i="6"/>
  <c r="DB70" i="6"/>
  <c r="CT69" i="6"/>
  <c r="AX68" i="6"/>
  <c r="DB66" i="6"/>
  <c r="CT65" i="6"/>
  <c r="AX64" i="6"/>
  <c r="DB62" i="6"/>
  <c r="CT61" i="6"/>
  <c r="AX60" i="6"/>
  <c r="DB58" i="6"/>
  <c r="CT57" i="6"/>
  <c r="AX56" i="6"/>
  <c r="DB54" i="6"/>
  <c r="CT53" i="6"/>
  <c r="AX52" i="6"/>
  <c r="DB50" i="6"/>
  <c r="CT49" i="6"/>
  <c r="AX48" i="6"/>
  <c r="DB46" i="6"/>
  <c r="CT45" i="6"/>
  <c r="AX44" i="6"/>
  <c r="DB42" i="6"/>
  <c r="CT41" i="6"/>
  <c r="AX40" i="6"/>
  <c r="DB38" i="6"/>
  <c r="CT37" i="6"/>
  <c r="AX36" i="6"/>
  <c r="DB34" i="6"/>
  <c r="CT33" i="6"/>
  <c r="AX32" i="6"/>
  <c r="DB30" i="6"/>
  <c r="CT29" i="6"/>
  <c r="AX28" i="6"/>
  <c r="DB26" i="6"/>
  <c r="CT25" i="6"/>
  <c r="AX24" i="6"/>
  <c r="DB22" i="6"/>
  <c r="CT21" i="6"/>
  <c r="AX20" i="6"/>
  <c r="CT17" i="6"/>
  <c r="AX16" i="6"/>
  <c r="DB14" i="6"/>
  <c r="CT13" i="6"/>
  <c r="AX12" i="6"/>
  <c r="DB10" i="6"/>
  <c r="CT9" i="6"/>
  <c r="AX8" i="6"/>
  <c r="DB6" i="6"/>
  <c r="BT694" i="6"/>
  <c r="X693" i="6"/>
  <c r="CB691" i="6"/>
  <c r="BT690" i="6"/>
  <c r="X689" i="6"/>
  <c r="CB687" i="6"/>
  <c r="BT686" i="6"/>
  <c r="DA219" i="6"/>
  <c r="DB196" i="6"/>
  <c r="AZ182" i="6"/>
  <c r="CW176" i="6"/>
  <c r="BA171" i="6"/>
  <c r="AS166" i="6"/>
  <c r="CW160" i="6"/>
  <c r="BA155" i="6"/>
  <c r="AS150" i="6"/>
  <c r="CW144" i="6"/>
  <c r="BA139" i="6"/>
  <c r="AS134" i="6"/>
  <c r="CW128" i="6"/>
  <c r="BA123" i="6"/>
  <c r="AS118" i="6"/>
  <c r="CW112" i="6"/>
  <c r="BA107" i="6"/>
  <c r="AS102" i="6"/>
  <c r="CW96" i="6"/>
  <c r="CW91" i="6"/>
  <c r="AU88" i="6"/>
  <c r="CS85" i="6"/>
  <c r="CQ83" i="6"/>
  <c r="AX81" i="6"/>
  <c r="CR79" i="6"/>
  <c r="CX77" i="6"/>
  <c r="AV76" i="6"/>
  <c r="CZ74" i="6"/>
  <c r="CR73" i="6"/>
  <c r="AV72" i="6"/>
  <c r="CZ70" i="6"/>
  <c r="AV68" i="6"/>
  <c r="CZ66" i="6"/>
  <c r="CR65" i="6"/>
  <c r="AV64" i="6"/>
  <c r="CZ62" i="6"/>
  <c r="CR61" i="6"/>
  <c r="AV60" i="6"/>
  <c r="CZ58" i="6"/>
  <c r="CR57" i="6"/>
  <c r="AV56" i="6"/>
  <c r="CZ54" i="6"/>
  <c r="CR53" i="6"/>
  <c r="AV52" i="6"/>
  <c r="CZ50" i="6"/>
  <c r="CR49" i="6"/>
  <c r="CZ46" i="6"/>
  <c r="CR45" i="6"/>
  <c r="AV44" i="6"/>
  <c r="CZ42" i="6"/>
  <c r="CR41" i="6"/>
  <c r="AV40" i="6"/>
  <c r="CZ38" i="6"/>
  <c r="CR37" i="6"/>
  <c r="AV36" i="6"/>
  <c r="CZ34" i="6"/>
  <c r="CR33" i="6"/>
  <c r="AV32" i="6"/>
  <c r="CZ30" i="6"/>
  <c r="AV28" i="6"/>
  <c r="CZ26" i="6"/>
  <c r="CR25" i="6"/>
  <c r="AV24" i="6"/>
  <c r="CZ22" i="6"/>
  <c r="CR21" i="6"/>
  <c r="AV20" i="6"/>
  <c r="CR17" i="6"/>
  <c r="AV16" i="6"/>
  <c r="CZ14" i="6"/>
  <c r="CR13" i="6"/>
  <c r="AV12" i="6"/>
  <c r="CZ10" i="6"/>
  <c r="CR9" i="6"/>
  <c r="AV8" i="6"/>
  <c r="CZ6" i="6"/>
  <c r="BR694" i="6"/>
  <c r="V693" i="6"/>
  <c r="BZ691" i="6"/>
  <c r="BR690" i="6"/>
  <c r="BZ687" i="6"/>
  <c r="AU233" i="6"/>
  <c r="AS173" i="6"/>
  <c r="CW151" i="6"/>
  <c r="BA130" i="6"/>
  <c r="AS109" i="6"/>
  <c r="AV89" i="6"/>
  <c r="AT80" i="6"/>
  <c r="DB73" i="6"/>
  <c r="CT68" i="6"/>
  <c r="AX63" i="6"/>
  <c r="DB57" i="6"/>
  <c r="CT52" i="6"/>
  <c r="AX47" i="6"/>
  <c r="DB41" i="6"/>
  <c r="CT36" i="6"/>
  <c r="AX31" i="6"/>
  <c r="DB25" i="6"/>
  <c r="CT20" i="6"/>
  <c r="AX15" i="6"/>
  <c r="DB9" i="6"/>
  <c r="BT693" i="6"/>
  <c r="BZ690" i="6"/>
  <c r="BT685" i="6"/>
  <c r="V684" i="6"/>
  <c r="BT682" i="6"/>
  <c r="V681" i="6"/>
  <c r="BZ679" i="6"/>
  <c r="BR678" i="6"/>
  <c r="V677" i="6"/>
  <c r="BZ675" i="6"/>
  <c r="BR674" i="6"/>
  <c r="V673" i="6"/>
  <c r="BZ671" i="6"/>
  <c r="V669" i="6"/>
  <c r="BZ667" i="6"/>
  <c r="BR666" i="6"/>
  <c r="V665" i="6"/>
  <c r="BZ663" i="6"/>
  <c r="BR662" i="6"/>
  <c r="BZ659" i="6"/>
  <c r="BR658" i="6"/>
  <c r="V657" i="6"/>
  <c r="BZ655" i="6"/>
  <c r="V653" i="6"/>
  <c r="BZ651" i="6"/>
  <c r="BR650" i="6"/>
  <c r="V649" i="6"/>
  <c r="BZ647" i="6"/>
  <c r="BR646" i="6"/>
  <c r="BZ643" i="6"/>
  <c r="BR642" i="6"/>
  <c r="V641" i="6"/>
  <c r="BZ639" i="6"/>
  <c r="BR638" i="6"/>
  <c r="V637" i="6"/>
  <c r="BZ635" i="6"/>
  <c r="BR634" i="6"/>
  <c r="BR630" i="6"/>
  <c r="V629" i="6"/>
  <c r="BZ627" i="6"/>
  <c r="BR626" i="6"/>
  <c r="V625" i="6"/>
  <c r="BZ623" i="6"/>
  <c r="BR622" i="6"/>
  <c r="V621" i="6"/>
  <c r="BR618" i="6"/>
  <c r="V617" i="6"/>
  <c r="BZ615" i="6"/>
  <c r="V613" i="6"/>
  <c r="BZ611" i="6"/>
  <c r="BR610" i="6"/>
  <c r="V609" i="6"/>
  <c r="BZ607" i="6"/>
  <c r="BR606" i="6"/>
  <c r="BZ603" i="6"/>
  <c r="BR602" i="6"/>
  <c r="V601" i="6"/>
  <c r="BZ599" i="6"/>
  <c r="BR598" i="6"/>
  <c r="V597" i="6"/>
  <c r="BZ595" i="6"/>
  <c r="BR594" i="6"/>
  <c r="BT593" i="6"/>
  <c r="BY592" i="6"/>
  <c r="BZ591" i="6"/>
  <c r="CB590" i="6"/>
  <c r="U590" i="6"/>
  <c r="V589" i="6"/>
  <c r="X588" i="6"/>
  <c r="BQ587" i="6"/>
  <c r="BY586" i="6"/>
  <c r="U586" i="6"/>
  <c r="BQ585" i="6"/>
  <c r="BY584" i="6"/>
  <c r="U584" i="6"/>
  <c r="BQ583" i="6"/>
  <c r="BY582" i="6"/>
  <c r="U582" i="6"/>
  <c r="BQ581" i="6"/>
  <c r="BY580" i="6"/>
  <c r="V580" i="6"/>
  <c r="BT579" i="6"/>
  <c r="U579" i="6"/>
  <c r="BS578" i="6"/>
  <c r="S578" i="6"/>
  <c r="BR577" i="6"/>
  <c r="S577" i="6"/>
  <c r="BS576" i="6"/>
  <c r="U576" i="6"/>
  <c r="BW575" i="6"/>
  <c r="X575" i="6"/>
  <c r="CA574" i="6"/>
  <c r="BR574" i="6"/>
  <c r="V574" i="6"/>
  <c r="BZ573" i="6"/>
  <c r="BR573" i="6"/>
  <c r="V573" i="6"/>
  <c r="BZ572" i="6"/>
  <c r="BR572" i="6"/>
  <c r="V572" i="6"/>
  <c r="BZ571" i="6"/>
  <c r="BR571" i="6"/>
  <c r="V571" i="6"/>
  <c r="BZ570" i="6"/>
  <c r="BR570" i="6"/>
  <c r="V570" i="6"/>
  <c r="BZ569" i="6"/>
  <c r="BR569" i="6"/>
  <c r="V569" i="6"/>
  <c r="BZ568" i="6"/>
  <c r="BZ567" i="6"/>
  <c r="BR567" i="6"/>
  <c r="V567" i="6"/>
  <c r="BZ566" i="6"/>
  <c r="BR566" i="6"/>
  <c r="V566" i="6"/>
  <c r="BZ565" i="6"/>
  <c r="BR565" i="6"/>
  <c r="V565" i="6"/>
  <c r="BZ564" i="6"/>
  <c r="BR564" i="6"/>
  <c r="V564" i="6"/>
  <c r="BZ563" i="6"/>
  <c r="BR563" i="6"/>
  <c r="V563" i="6"/>
  <c r="BZ562" i="6"/>
  <c r="BR562" i="6"/>
  <c r="V562" i="6"/>
  <c r="BZ561" i="6"/>
  <c r="BR561" i="6"/>
  <c r="V561" i="6"/>
  <c r="BZ560" i="6"/>
  <c r="V560" i="6"/>
  <c r="BZ559" i="6"/>
  <c r="BR559" i="6"/>
  <c r="V559" i="6"/>
  <c r="BZ558" i="6"/>
  <c r="BR558" i="6"/>
  <c r="V558" i="6"/>
  <c r="BZ557" i="6"/>
  <c r="BR557" i="6"/>
  <c r="V557" i="6"/>
  <c r="BZ556" i="6"/>
  <c r="BR556" i="6"/>
  <c r="V556" i="6"/>
  <c r="BZ555" i="6"/>
  <c r="BR555" i="6"/>
  <c r="V555" i="6"/>
  <c r="BZ554" i="6"/>
  <c r="BR554" i="6"/>
  <c r="V554" i="6"/>
  <c r="BZ553" i="6"/>
  <c r="BR553" i="6"/>
  <c r="V553" i="6"/>
  <c r="BZ552" i="6"/>
  <c r="BR552" i="6"/>
  <c r="V552" i="6"/>
  <c r="BZ551" i="6"/>
  <c r="BR551" i="6"/>
  <c r="V551" i="6"/>
  <c r="BZ550" i="6"/>
  <c r="BR550" i="6"/>
  <c r="V550" i="6"/>
  <c r="BZ549" i="6"/>
  <c r="BR549" i="6"/>
  <c r="V549" i="6"/>
  <c r="BZ548" i="6"/>
  <c r="BR548" i="6"/>
  <c r="V548" i="6"/>
  <c r="BZ547" i="6"/>
  <c r="BR547" i="6"/>
  <c r="V547" i="6"/>
  <c r="BZ546" i="6"/>
  <c r="BR546" i="6"/>
  <c r="V546" i="6"/>
  <c r="BZ545" i="6"/>
  <c r="BR545" i="6"/>
  <c r="V545" i="6"/>
  <c r="BZ544" i="6"/>
  <c r="BR544" i="6"/>
  <c r="V544" i="6"/>
  <c r="BZ543" i="6"/>
  <c r="BR543" i="6"/>
  <c r="V543" i="6"/>
  <c r="BZ542" i="6"/>
  <c r="BR542" i="6"/>
  <c r="V542" i="6"/>
  <c r="BZ541" i="6"/>
  <c r="BR541" i="6"/>
  <c r="V541" i="6"/>
  <c r="BZ540" i="6"/>
  <c r="BZ539" i="6"/>
  <c r="BR539" i="6"/>
  <c r="V539" i="6"/>
  <c r="BZ538" i="6"/>
  <c r="BR538" i="6"/>
  <c r="V538" i="6"/>
  <c r="BZ537" i="6"/>
  <c r="BR537" i="6"/>
  <c r="V537" i="6"/>
  <c r="BZ536" i="6"/>
  <c r="BR536" i="6"/>
  <c r="V536" i="6"/>
  <c r="BZ535" i="6"/>
  <c r="BR535" i="6"/>
  <c r="V535" i="6"/>
  <c r="BZ534" i="6"/>
  <c r="BR534" i="6"/>
  <c r="V534" i="6"/>
  <c r="BZ532" i="6"/>
  <c r="BR532" i="6"/>
  <c r="V532" i="6"/>
  <c r="BZ531" i="6"/>
  <c r="V531" i="6"/>
  <c r="BZ530" i="6"/>
  <c r="BR530" i="6"/>
  <c r="V530" i="6"/>
  <c r="BZ529" i="6"/>
  <c r="BR529" i="6"/>
  <c r="V529" i="6"/>
  <c r="BZ528" i="6"/>
  <c r="BR528" i="6"/>
  <c r="V528" i="6"/>
  <c r="BZ527" i="6"/>
  <c r="BR527" i="6"/>
  <c r="V527" i="6"/>
  <c r="BZ526" i="6"/>
  <c r="BR526" i="6"/>
  <c r="V526" i="6"/>
  <c r="BZ525" i="6"/>
  <c r="BR525" i="6"/>
  <c r="V525" i="6"/>
  <c r="BZ524" i="6"/>
  <c r="BR524" i="6"/>
  <c r="V524" i="6"/>
  <c r="BZ523" i="6"/>
  <c r="BR523" i="6"/>
  <c r="V523" i="6"/>
  <c r="BZ522" i="6"/>
  <c r="BR522" i="6"/>
  <c r="V522" i="6"/>
  <c r="BZ521" i="6"/>
  <c r="BR521" i="6"/>
  <c r="V521" i="6"/>
  <c r="BZ520" i="6"/>
  <c r="BZ519" i="6"/>
  <c r="BZ518" i="6"/>
  <c r="BR518" i="6"/>
  <c r="V518" i="6"/>
  <c r="BZ517" i="6"/>
  <c r="BR517" i="6"/>
  <c r="V517" i="6"/>
  <c r="BZ516" i="6"/>
  <c r="BR516" i="6"/>
  <c r="V516" i="6"/>
  <c r="BZ515" i="6"/>
  <c r="BR515" i="6"/>
  <c r="V515" i="6"/>
  <c r="BZ514" i="6"/>
  <c r="BR514" i="6"/>
  <c r="V514" i="6"/>
  <c r="BZ513" i="6"/>
  <c r="BR513" i="6"/>
  <c r="V513" i="6"/>
  <c r="BZ512" i="6"/>
  <c r="BR512" i="6"/>
  <c r="V512" i="6"/>
  <c r="BZ511" i="6"/>
  <c r="BR511" i="6"/>
  <c r="V511" i="6"/>
  <c r="BZ510" i="6"/>
  <c r="BR510" i="6"/>
  <c r="V510" i="6"/>
  <c r="BZ509" i="6"/>
  <c r="BR509" i="6"/>
  <c r="V509" i="6"/>
  <c r="BZ508" i="6"/>
  <c r="BR508" i="6"/>
  <c r="V508" i="6"/>
  <c r="BZ507" i="6"/>
  <c r="BR507" i="6"/>
  <c r="V507" i="6"/>
  <c r="BZ506" i="6"/>
  <c r="BR506" i="6"/>
  <c r="V506" i="6"/>
  <c r="BZ505" i="6"/>
  <c r="BR505" i="6"/>
  <c r="V505" i="6"/>
  <c r="BZ504" i="6"/>
  <c r="V504" i="6"/>
  <c r="BZ503" i="6"/>
  <c r="BR503" i="6"/>
  <c r="V503" i="6"/>
  <c r="BZ502" i="6"/>
  <c r="BR502" i="6"/>
  <c r="V502" i="6"/>
  <c r="BZ501" i="6"/>
  <c r="BR501" i="6"/>
  <c r="V501" i="6"/>
  <c r="BZ499" i="6"/>
  <c r="BR499" i="6"/>
  <c r="V499" i="6"/>
  <c r="BZ498" i="6"/>
  <c r="BR498" i="6"/>
  <c r="V498" i="6"/>
  <c r="BZ497" i="6"/>
  <c r="CQ230" i="6"/>
  <c r="CW172" i="6"/>
  <c r="BA151" i="6"/>
  <c r="AS130" i="6"/>
  <c r="CW108" i="6"/>
  <c r="AS89" i="6"/>
  <c r="DB79" i="6"/>
  <c r="CZ73" i="6"/>
  <c r="CR68" i="6"/>
  <c r="AV63" i="6"/>
  <c r="CZ57" i="6"/>
  <c r="CR52" i="6"/>
  <c r="AV47" i="6"/>
  <c r="CZ41" i="6"/>
  <c r="CR36" i="6"/>
  <c r="AV31" i="6"/>
  <c r="CZ25" i="6"/>
  <c r="CR20" i="6"/>
  <c r="CZ9" i="6"/>
  <c r="BR693" i="6"/>
  <c r="X690" i="6"/>
  <c r="BT687" i="6"/>
  <c r="BR685" i="6"/>
  <c r="CB683" i="6"/>
  <c r="CB680" i="6"/>
  <c r="BT679" i="6"/>
  <c r="X678" i="6"/>
  <c r="CB676" i="6"/>
  <c r="BT675" i="6"/>
  <c r="X674" i="6"/>
  <c r="CB672" i="6"/>
  <c r="BT671" i="6"/>
  <c r="X670" i="6"/>
  <c r="CB668" i="6"/>
  <c r="BT667" i="6"/>
  <c r="X666" i="6"/>
  <c r="CB664" i="6"/>
  <c r="BT663" i="6"/>
  <c r="X662" i="6"/>
  <c r="CB660" i="6"/>
  <c r="BT659" i="6"/>
  <c r="X658" i="6"/>
  <c r="CB656" i="6"/>
  <c r="BT655" i="6"/>
  <c r="X654" i="6"/>
  <c r="CB652" i="6"/>
  <c r="BT651" i="6"/>
  <c r="X650" i="6"/>
  <c r="CB648" i="6"/>
  <c r="BT647" i="6"/>
  <c r="X646" i="6"/>
  <c r="BT643" i="6"/>
  <c r="X642" i="6"/>
  <c r="CB640" i="6"/>
  <c r="BT639" i="6"/>
  <c r="X638" i="6"/>
  <c r="CB636" i="6"/>
  <c r="BT635" i="6"/>
  <c r="X634" i="6"/>
  <c r="CB632" i="6"/>
  <c r="BT631" i="6"/>
  <c r="X630" i="6"/>
  <c r="CB628" i="6"/>
  <c r="BT627" i="6"/>
  <c r="X626" i="6"/>
  <c r="CB624" i="6"/>
  <c r="BT623" i="6"/>
  <c r="X622" i="6"/>
  <c r="CB620" i="6"/>
  <c r="BT619" i="6"/>
  <c r="X618" i="6"/>
  <c r="CB616" i="6"/>
  <c r="BT615" i="6"/>
  <c r="X614" i="6"/>
  <c r="CB612" i="6"/>
  <c r="BT611" i="6"/>
  <c r="X610" i="6"/>
  <c r="CB608" i="6"/>
  <c r="BT607" i="6"/>
  <c r="X606" i="6"/>
  <c r="CB604" i="6"/>
  <c r="BT603" i="6"/>
  <c r="X602" i="6"/>
  <c r="CB600" i="6"/>
  <c r="BT599" i="6"/>
  <c r="X598" i="6"/>
  <c r="CB596" i="6"/>
  <c r="BT595" i="6"/>
  <c r="BQ594" i="6"/>
  <c r="BR593" i="6"/>
  <c r="BT592" i="6"/>
  <c r="BY591" i="6"/>
  <c r="BZ590" i="6"/>
  <c r="CB589" i="6"/>
  <c r="U589" i="6"/>
  <c r="V588" i="6"/>
  <c r="AA587" i="6"/>
  <c r="BW586" i="6"/>
  <c r="S586" i="6"/>
  <c r="AA585" i="6"/>
  <c r="BW584" i="6"/>
  <c r="S584" i="6"/>
  <c r="AA583" i="6"/>
  <c r="BW582" i="6"/>
  <c r="S582" i="6"/>
  <c r="AA581" i="6"/>
  <c r="BW580" i="6"/>
  <c r="U580" i="6"/>
  <c r="BS579" i="6"/>
  <c r="S579" i="6"/>
  <c r="CB577" i="6"/>
  <c r="BQ577" i="6"/>
  <c r="CB576" i="6"/>
  <c r="BR576" i="6"/>
  <c r="T576" i="6"/>
  <c r="BT575" i="6"/>
  <c r="W575" i="6"/>
  <c r="BZ574" i="6"/>
  <c r="BQ574" i="6"/>
  <c r="U574" i="6"/>
  <c r="BY573" i="6"/>
  <c r="BQ573" i="6"/>
  <c r="U573" i="6"/>
  <c r="BY572" i="6"/>
  <c r="BQ572" i="6"/>
  <c r="U572" i="6"/>
  <c r="BY571" i="6"/>
  <c r="BQ571" i="6"/>
  <c r="U571" i="6"/>
  <c r="BY570" i="6"/>
  <c r="BQ570" i="6"/>
  <c r="U570" i="6"/>
  <c r="BY569" i="6"/>
  <c r="BQ569" i="6"/>
  <c r="U569" i="6"/>
  <c r="BY568" i="6"/>
  <c r="BQ568" i="6"/>
  <c r="U568" i="6"/>
  <c r="BY567" i="6"/>
  <c r="BQ567" i="6"/>
  <c r="U567" i="6"/>
  <c r="BY566" i="6"/>
  <c r="BQ566" i="6"/>
  <c r="U566" i="6"/>
  <c r="BY565" i="6"/>
  <c r="BQ565" i="6"/>
  <c r="U565" i="6"/>
  <c r="BY564" i="6"/>
  <c r="BQ564" i="6"/>
  <c r="U564" i="6"/>
  <c r="BY563" i="6"/>
  <c r="BQ563" i="6"/>
  <c r="U563" i="6"/>
  <c r="BY562" i="6"/>
  <c r="BQ562" i="6"/>
  <c r="U562" i="6"/>
  <c r="BY561" i="6"/>
  <c r="BQ561" i="6"/>
  <c r="U561" i="6"/>
  <c r="BY560" i="6"/>
  <c r="BQ560" i="6"/>
  <c r="U560" i="6"/>
  <c r="BY559" i="6"/>
  <c r="BQ559" i="6"/>
  <c r="U559" i="6"/>
  <c r="BY558" i="6"/>
  <c r="BQ558" i="6"/>
  <c r="U558" i="6"/>
  <c r="BY557" i="6"/>
  <c r="BQ557" i="6"/>
  <c r="U557" i="6"/>
  <c r="BY556" i="6"/>
  <c r="BQ556" i="6"/>
  <c r="U556" i="6"/>
  <c r="BY555" i="6"/>
  <c r="BQ555" i="6"/>
  <c r="U555" i="6"/>
  <c r="BY554" i="6"/>
  <c r="BQ554" i="6"/>
  <c r="U554" i="6"/>
  <c r="BY553" i="6"/>
  <c r="BQ553" i="6"/>
  <c r="U553" i="6"/>
  <c r="BY552" i="6"/>
  <c r="BQ552" i="6"/>
  <c r="U552" i="6"/>
  <c r="BY551" i="6"/>
  <c r="BQ551" i="6"/>
  <c r="U551" i="6"/>
  <c r="BY550" i="6"/>
  <c r="BQ550" i="6"/>
  <c r="U550" i="6"/>
  <c r="BY549" i="6"/>
  <c r="BQ549" i="6"/>
  <c r="U549" i="6"/>
  <c r="BY548" i="6"/>
  <c r="BQ548" i="6"/>
  <c r="U548" i="6"/>
  <c r="BY547" i="6"/>
  <c r="BQ547" i="6"/>
  <c r="U547" i="6"/>
  <c r="BY546" i="6"/>
  <c r="BQ546" i="6"/>
  <c r="U546" i="6"/>
  <c r="BY545" i="6"/>
  <c r="BQ545" i="6"/>
  <c r="U545" i="6"/>
  <c r="BY544" i="6"/>
  <c r="BQ544" i="6"/>
  <c r="U544" i="6"/>
  <c r="BY543" i="6"/>
  <c r="BQ543" i="6"/>
  <c r="U543" i="6"/>
  <c r="BY542" i="6"/>
  <c r="BQ542" i="6"/>
  <c r="U542" i="6"/>
  <c r="BY541" i="6"/>
  <c r="BQ541" i="6"/>
  <c r="U541" i="6"/>
  <c r="BY540" i="6"/>
  <c r="BQ540" i="6"/>
  <c r="U540" i="6"/>
  <c r="BY539" i="6"/>
  <c r="BQ539" i="6"/>
  <c r="U539" i="6"/>
  <c r="BY538" i="6"/>
  <c r="BQ538" i="6"/>
  <c r="U538" i="6"/>
  <c r="BY537" i="6"/>
  <c r="BQ537" i="6"/>
  <c r="U537" i="6"/>
  <c r="BY536" i="6"/>
  <c r="BQ536" i="6"/>
  <c r="U536" i="6"/>
  <c r="BY535" i="6"/>
  <c r="BQ535" i="6"/>
  <c r="U535" i="6"/>
  <c r="BY534" i="6"/>
  <c r="BQ534" i="6"/>
  <c r="U534" i="6"/>
  <c r="BY533" i="6"/>
  <c r="BQ533" i="6"/>
  <c r="U533" i="6"/>
  <c r="BY532" i="6"/>
  <c r="BQ532" i="6"/>
  <c r="U532" i="6"/>
  <c r="BY531" i="6"/>
  <c r="BQ531" i="6"/>
  <c r="U531" i="6"/>
  <c r="BY530" i="6"/>
  <c r="BQ530" i="6"/>
  <c r="U530" i="6"/>
  <c r="BY529" i="6"/>
  <c r="BQ529" i="6"/>
  <c r="U529" i="6"/>
  <c r="BY528" i="6"/>
  <c r="BQ528" i="6"/>
  <c r="U528" i="6"/>
  <c r="BY527" i="6"/>
  <c r="BQ527" i="6"/>
  <c r="U527" i="6"/>
  <c r="BY526" i="6"/>
  <c r="BQ526" i="6"/>
  <c r="U526" i="6"/>
  <c r="BY525" i="6"/>
  <c r="BQ525" i="6"/>
  <c r="U525" i="6"/>
  <c r="BY524" i="6"/>
  <c r="BQ524" i="6"/>
  <c r="U524" i="6"/>
  <c r="BY523" i="6"/>
  <c r="BQ523" i="6"/>
  <c r="U523" i="6"/>
  <c r="BY522" i="6"/>
  <c r="BQ522" i="6"/>
  <c r="U522" i="6"/>
  <c r="BY521" i="6"/>
  <c r="BQ521" i="6"/>
  <c r="U521" i="6"/>
  <c r="BY520" i="6"/>
  <c r="BQ520" i="6"/>
  <c r="U520" i="6"/>
  <c r="BY519" i="6"/>
  <c r="BQ519" i="6"/>
  <c r="U519" i="6"/>
  <c r="BY518" i="6"/>
  <c r="BQ518" i="6"/>
  <c r="U518" i="6"/>
  <c r="BY517" i="6"/>
  <c r="BQ517" i="6"/>
  <c r="U517" i="6"/>
  <c r="BY516" i="6"/>
  <c r="BQ516" i="6"/>
  <c r="U516" i="6"/>
  <c r="BY515" i="6"/>
  <c r="BQ515" i="6"/>
  <c r="U515" i="6"/>
  <c r="BY514" i="6"/>
  <c r="BQ514" i="6"/>
  <c r="U514" i="6"/>
  <c r="BY513" i="6"/>
  <c r="BQ513" i="6"/>
  <c r="U513" i="6"/>
  <c r="BY512" i="6"/>
  <c r="BQ512" i="6"/>
  <c r="U512" i="6"/>
  <c r="BY511" i="6"/>
  <c r="BQ511" i="6"/>
  <c r="U511" i="6"/>
  <c r="BY510" i="6"/>
  <c r="BQ510" i="6"/>
  <c r="U510" i="6"/>
  <c r="BY509" i="6"/>
  <c r="BQ509" i="6"/>
  <c r="U509" i="6"/>
  <c r="BY508" i="6"/>
  <c r="BQ508" i="6"/>
  <c r="U508" i="6"/>
  <c r="BY507" i="6"/>
  <c r="BQ507" i="6"/>
  <c r="U507" i="6"/>
  <c r="BY506" i="6"/>
  <c r="BQ506" i="6"/>
  <c r="U506" i="6"/>
  <c r="BY505" i="6"/>
  <c r="BQ505" i="6"/>
  <c r="U505" i="6"/>
  <c r="BY504" i="6"/>
  <c r="BQ504" i="6"/>
  <c r="U504" i="6"/>
  <c r="BY503" i="6"/>
  <c r="BQ503" i="6"/>
  <c r="U503" i="6"/>
  <c r="BY502" i="6"/>
  <c r="BQ502" i="6"/>
  <c r="U502" i="6"/>
  <c r="BY501" i="6"/>
  <c r="BQ501" i="6"/>
  <c r="U501" i="6"/>
  <c r="BY500" i="6"/>
  <c r="BQ500" i="6"/>
  <c r="U500" i="6"/>
  <c r="BY499" i="6"/>
  <c r="BQ499" i="6"/>
  <c r="U499" i="6"/>
  <c r="BY498" i="6"/>
  <c r="BQ498" i="6"/>
  <c r="U498" i="6"/>
  <c r="BY497" i="6"/>
  <c r="BQ497" i="6"/>
  <c r="U497" i="6"/>
  <c r="CT203" i="6"/>
  <c r="CW167" i="6"/>
  <c r="BA146" i="6"/>
  <c r="AS125" i="6"/>
  <c r="CW103" i="6"/>
  <c r="AW86" i="6"/>
  <c r="AX78" i="6"/>
  <c r="CT72" i="6"/>
  <c r="AX67" i="6"/>
  <c r="DB61" i="6"/>
  <c r="CT56" i="6"/>
  <c r="AX51" i="6"/>
  <c r="DB45" i="6"/>
  <c r="CT40" i="6"/>
  <c r="AX35" i="6"/>
  <c r="DB29" i="6"/>
  <c r="CT24" i="6"/>
  <c r="AX19" i="6"/>
  <c r="DB13" i="6"/>
  <c r="CT8" i="6"/>
  <c r="BR692" i="6"/>
  <c r="BZ689" i="6"/>
  <c r="V687" i="6"/>
  <c r="X685" i="6"/>
  <c r="BZ683" i="6"/>
  <c r="X682" i="6"/>
  <c r="BZ680" i="6"/>
  <c r="V678" i="6"/>
  <c r="BZ676" i="6"/>
  <c r="BR675" i="6"/>
  <c r="V674" i="6"/>
  <c r="BZ672" i="6"/>
  <c r="BR671" i="6"/>
  <c r="V670" i="6"/>
  <c r="BZ668" i="6"/>
  <c r="BR667" i="6"/>
  <c r="V666" i="6"/>
  <c r="BZ664" i="6"/>
  <c r="BR663" i="6"/>
  <c r="V662" i="6"/>
  <c r="BZ660" i="6"/>
  <c r="V658" i="6"/>
  <c r="BZ656" i="6"/>
  <c r="BR655" i="6"/>
  <c r="BZ652" i="6"/>
  <c r="BR651" i="6"/>
  <c r="V650" i="6"/>
  <c r="BZ648" i="6"/>
  <c r="BR647" i="6"/>
  <c r="V646" i="6"/>
  <c r="BR643" i="6"/>
  <c r="V642" i="6"/>
  <c r="BZ640" i="6"/>
  <c r="BR639" i="6"/>
  <c r="V638" i="6"/>
  <c r="BZ636" i="6"/>
  <c r="BR635" i="6"/>
  <c r="V634" i="6"/>
  <c r="BZ632" i="6"/>
  <c r="V630" i="6"/>
  <c r="BZ628" i="6"/>
  <c r="BR627" i="6"/>
  <c r="V626" i="6"/>
  <c r="BZ624" i="6"/>
  <c r="V622" i="6"/>
  <c r="BZ620" i="6"/>
  <c r="V618" i="6"/>
  <c r="BZ616" i="6"/>
  <c r="BR615" i="6"/>
  <c r="V614" i="6"/>
  <c r="BZ612" i="6"/>
  <c r="BR611" i="6"/>
  <c r="V610" i="6"/>
  <c r="BZ608" i="6"/>
  <c r="BR607" i="6"/>
  <c r="V606" i="6"/>
  <c r="BZ604" i="6"/>
  <c r="BR603" i="6"/>
  <c r="V602" i="6"/>
  <c r="BZ600" i="6"/>
  <c r="BR599" i="6"/>
  <c r="V598" i="6"/>
  <c r="BZ596" i="6"/>
  <c r="BR595" i="6"/>
  <c r="X594" i="6"/>
  <c r="BQ593" i="6"/>
  <c r="BR592" i="6"/>
  <c r="BT591" i="6"/>
  <c r="BY590" i="6"/>
  <c r="BZ589" i="6"/>
  <c r="CB588" i="6"/>
  <c r="U588" i="6"/>
  <c r="X587" i="6"/>
  <c r="BT586" i="6"/>
  <c r="CB585" i="6"/>
  <c r="X585" i="6"/>
  <c r="BT584" i="6"/>
  <c r="CB583" i="6"/>
  <c r="X583" i="6"/>
  <c r="BT582" i="6"/>
  <c r="X581" i="6"/>
  <c r="BT580" i="6"/>
  <c r="S580" i="6"/>
  <c r="BR579" i="6"/>
  <c r="CB578" i="6"/>
  <c r="BQ578" i="6"/>
  <c r="CA577" i="6"/>
  <c r="AA577" i="6"/>
  <c r="CA576" i="6"/>
  <c r="BQ576" i="6"/>
  <c r="S576" i="6"/>
  <c r="BS575" i="6"/>
  <c r="V575" i="6"/>
  <c r="BY574" i="6"/>
  <c r="AB574" i="6"/>
  <c r="T574" i="6"/>
  <c r="BX573" i="6"/>
  <c r="AB573" i="6"/>
  <c r="T573" i="6"/>
  <c r="BX572" i="6"/>
  <c r="AB572" i="6"/>
  <c r="T572" i="6"/>
  <c r="BX571" i="6"/>
  <c r="AB571" i="6"/>
  <c r="T571" i="6"/>
  <c r="BX570" i="6"/>
  <c r="AB570" i="6"/>
  <c r="T570" i="6"/>
  <c r="BX569" i="6"/>
  <c r="AB569" i="6"/>
  <c r="T569" i="6"/>
  <c r="BX568" i="6"/>
  <c r="AB568" i="6"/>
  <c r="T568" i="6"/>
  <c r="BX567" i="6"/>
  <c r="AB567" i="6"/>
  <c r="T567" i="6"/>
  <c r="BX566" i="6"/>
  <c r="AB566" i="6"/>
  <c r="T566" i="6"/>
  <c r="BX565" i="6"/>
  <c r="AB565" i="6"/>
  <c r="T565" i="6"/>
  <c r="BX564" i="6"/>
  <c r="AB564" i="6"/>
  <c r="T564" i="6"/>
  <c r="BX563" i="6"/>
  <c r="AB563" i="6"/>
  <c r="T563" i="6"/>
  <c r="BX562" i="6"/>
  <c r="AB562" i="6"/>
  <c r="T562" i="6"/>
  <c r="BX561" i="6"/>
  <c r="AB561" i="6"/>
  <c r="T561" i="6"/>
  <c r="BX560" i="6"/>
  <c r="AB560" i="6"/>
  <c r="T560" i="6"/>
  <c r="BX559" i="6"/>
  <c r="AB559" i="6"/>
  <c r="T559" i="6"/>
  <c r="BX558" i="6"/>
  <c r="AB558" i="6"/>
  <c r="T558" i="6"/>
  <c r="BX557" i="6"/>
  <c r="AB557" i="6"/>
  <c r="T557" i="6"/>
  <c r="BX556" i="6"/>
  <c r="AB556" i="6"/>
  <c r="T556" i="6"/>
  <c r="BX555" i="6"/>
  <c r="AB555" i="6"/>
  <c r="T555" i="6"/>
  <c r="BX554" i="6"/>
  <c r="AB554" i="6"/>
  <c r="T554" i="6"/>
  <c r="BX553" i="6"/>
  <c r="AB553" i="6"/>
  <c r="T553" i="6"/>
  <c r="BX552" i="6"/>
  <c r="AB552" i="6"/>
  <c r="T552" i="6"/>
  <c r="BX551" i="6"/>
  <c r="AB551" i="6"/>
  <c r="T551" i="6"/>
  <c r="BX550" i="6"/>
  <c r="AB550" i="6"/>
  <c r="T550" i="6"/>
  <c r="BX549" i="6"/>
  <c r="AB549" i="6"/>
  <c r="T549" i="6"/>
  <c r="BX548" i="6"/>
  <c r="AB548" i="6"/>
  <c r="T548" i="6"/>
  <c r="BX547" i="6"/>
  <c r="AB547" i="6"/>
  <c r="T547" i="6"/>
  <c r="BX546" i="6"/>
  <c r="AB546" i="6"/>
  <c r="T546" i="6"/>
  <c r="BX545" i="6"/>
  <c r="AB545" i="6"/>
  <c r="T545" i="6"/>
  <c r="BX544" i="6"/>
  <c r="AB544" i="6"/>
  <c r="T544" i="6"/>
  <c r="BX543" i="6"/>
  <c r="AB543" i="6"/>
  <c r="T543" i="6"/>
  <c r="BX542" i="6"/>
  <c r="AB542" i="6"/>
  <c r="T542" i="6"/>
  <c r="BX541" i="6"/>
  <c r="AB541" i="6"/>
  <c r="T541" i="6"/>
  <c r="BX540" i="6"/>
  <c r="AB540" i="6"/>
  <c r="T540" i="6"/>
  <c r="BX539" i="6"/>
  <c r="AB539" i="6"/>
  <c r="T539" i="6"/>
  <c r="BX538" i="6"/>
  <c r="AB538" i="6"/>
  <c r="T538" i="6"/>
  <c r="BX537" i="6"/>
  <c r="AB537" i="6"/>
  <c r="T537" i="6"/>
  <c r="BX536" i="6"/>
  <c r="AB536" i="6"/>
  <c r="T536" i="6"/>
  <c r="BX535" i="6"/>
  <c r="AB535" i="6"/>
  <c r="T535" i="6"/>
  <c r="BX534" i="6"/>
  <c r="AB534" i="6"/>
  <c r="T534" i="6"/>
  <c r="BX533" i="6"/>
  <c r="T533" i="6"/>
  <c r="BX532" i="6"/>
  <c r="AB532" i="6"/>
  <c r="T532" i="6"/>
  <c r="BX531" i="6"/>
  <c r="AB531" i="6"/>
  <c r="T531" i="6"/>
  <c r="BX530" i="6"/>
  <c r="AB530" i="6"/>
  <c r="T530" i="6"/>
  <c r="BX529" i="6"/>
  <c r="AB529" i="6"/>
  <c r="T529" i="6"/>
  <c r="BX528" i="6"/>
  <c r="AB528" i="6"/>
  <c r="T528" i="6"/>
  <c r="BX527" i="6"/>
  <c r="AB527" i="6"/>
  <c r="T527" i="6"/>
  <c r="BX526" i="6"/>
  <c r="AB526" i="6"/>
  <c r="T526" i="6"/>
  <c r="BX525" i="6"/>
  <c r="AB525" i="6"/>
  <c r="T525" i="6"/>
  <c r="BX524" i="6"/>
  <c r="AB524" i="6"/>
  <c r="T524" i="6"/>
  <c r="BX523" i="6"/>
  <c r="AB523" i="6"/>
  <c r="T523" i="6"/>
  <c r="BX522" i="6"/>
  <c r="AB522" i="6"/>
  <c r="T522" i="6"/>
  <c r="BX521" i="6"/>
  <c r="AB521" i="6"/>
  <c r="T521" i="6"/>
  <c r="BX520" i="6"/>
  <c r="AB520" i="6"/>
  <c r="T520" i="6"/>
  <c r="BX519" i="6"/>
  <c r="AB519" i="6"/>
  <c r="T519" i="6"/>
  <c r="BX518" i="6"/>
  <c r="AB518" i="6"/>
  <c r="T518" i="6"/>
  <c r="BX517" i="6"/>
  <c r="AB517" i="6"/>
  <c r="T517" i="6"/>
  <c r="BX516" i="6"/>
  <c r="AB516" i="6"/>
  <c r="T516" i="6"/>
  <c r="BX515" i="6"/>
  <c r="AB515" i="6"/>
  <c r="T515" i="6"/>
  <c r="BX514" i="6"/>
  <c r="AB514" i="6"/>
  <c r="T514" i="6"/>
  <c r="BX513" i="6"/>
  <c r="AB513" i="6"/>
  <c r="T513" i="6"/>
  <c r="BX512" i="6"/>
  <c r="AB512" i="6"/>
  <c r="T512" i="6"/>
  <c r="BX511" i="6"/>
  <c r="AB511" i="6"/>
  <c r="T511" i="6"/>
  <c r="BX510" i="6"/>
  <c r="AB510" i="6"/>
  <c r="T510" i="6"/>
  <c r="BX509" i="6"/>
  <c r="AB509" i="6"/>
  <c r="T509" i="6"/>
  <c r="BX508" i="6"/>
  <c r="AB508" i="6"/>
  <c r="T508" i="6"/>
  <c r="BX507" i="6"/>
  <c r="AB507" i="6"/>
  <c r="T507" i="6"/>
  <c r="BX506" i="6"/>
  <c r="AB506" i="6"/>
  <c r="T506" i="6"/>
  <c r="BX505" i="6"/>
  <c r="AB505" i="6"/>
  <c r="T505" i="6"/>
  <c r="BX504" i="6"/>
  <c r="AB504" i="6"/>
  <c r="T504" i="6"/>
  <c r="BX503" i="6"/>
  <c r="AB503" i="6"/>
  <c r="T503" i="6"/>
  <c r="BX502" i="6"/>
  <c r="AB502" i="6"/>
  <c r="T502" i="6"/>
  <c r="BX501" i="6"/>
  <c r="AB501" i="6"/>
  <c r="T501" i="6"/>
  <c r="BX500" i="6"/>
  <c r="T500" i="6"/>
  <c r="BX499" i="6"/>
  <c r="AB499" i="6"/>
  <c r="T499" i="6"/>
  <c r="BX498" i="6"/>
  <c r="AB498" i="6"/>
  <c r="T498" i="6"/>
  <c r="BX497" i="6"/>
  <c r="AB497" i="6"/>
  <c r="T497" i="6"/>
  <c r="BX496" i="6"/>
  <c r="AX202" i="6"/>
  <c r="BA167" i="6"/>
  <c r="AS146" i="6"/>
  <c r="CW124" i="6"/>
  <c r="BA103" i="6"/>
  <c r="AU86" i="6"/>
  <c r="AV78" i="6"/>
  <c r="CR72" i="6"/>
  <c r="AV67" i="6"/>
  <c r="CZ61" i="6"/>
  <c r="CR56" i="6"/>
  <c r="AV51" i="6"/>
  <c r="CZ45" i="6"/>
  <c r="CR40" i="6"/>
  <c r="AV35" i="6"/>
  <c r="CZ29" i="6"/>
  <c r="CR24" i="6"/>
  <c r="CR8" i="6"/>
  <c r="X692" i="6"/>
  <c r="BT689" i="6"/>
  <c r="CB686" i="6"/>
  <c r="V685" i="6"/>
  <c r="BT683" i="6"/>
  <c r="BT680" i="6"/>
  <c r="X679" i="6"/>
  <c r="CB677" i="6"/>
  <c r="BT676" i="6"/>
  <c r="X675" i="6"/>
  <c r="CB673" i="6"/>
  <c r="BT672" i="6"/>
  <c r="X671" i="6"/>
  <c r="CB669" i="6"/>
  <c r="BT668" i="6"/>
  <c r="X667" i="6"/>
  <c r="CB665" i="6"/>
  <c r="BT664" i="6"/>
  <c r="X663" i="6"/>
  <c r="BT660" i="6"/>
  <c r="X659" i="6"/>
  <c r="CB657" i="6"/>
  <c r="BT656" i="6"/>
  <c r="X655" i="6"/>
  <c r="CB653" i="6"/>
  <c r="BT652" i="6"/>
  <c r="X651" i="6"/>
  <c r="CB649" i="6"/>
  <c r="BT648" i="6"/>
  <c r="X647" i="6"/>
  <c r="CB645" i="6"/>
  <c r="BT644" i="6"/>
  <c r="X643" i="6"/>
  <c r="CB641" i="6"/>
  <c r="BT640" i="6"/>
  <c r="X639" i="6"/>
  <c r="CB637" i="6"/>
  <c r="BT636" i="6"/>
  <c r="X635" i="6"/>
  <c r="BT632" i="6"/>
  <c r="X631" i="6"/>
  <c r="CB629" i="6"/>
  <c r="BT628" i="6"/>
  <c r="X627" i="6"/>
  <c r="CB625" i="6"/>
  <c r="BT624" i="6"/>
  <c r="X623" i="6"/>
  <c r="CB621" i="6"/>
  <c r="BT620" i="6"/>
  <c r="X619" i="6"/>
  <c r="CB617" i="6"/>
  <c r="BT616" i="6"/>
  <c r="X615" i="6"/>
  <c r="CB613" i="6"/>
  <c r="BT612" i="6"/>
  <c r="X611" i="6"/>
  <c r="CB609" i="6"/>
  <c r="BT608" i="6"/>
  <c r="X607" i="6"/>
  <c r="BT604" i="6"/>
  <c r="X603" i="6"/>
  <c r="CB601" i="6"/>
  <c r="BT600" i="6"/>
  <c r="X599" i="6"/>
  <c r="CB597" i="6"/>
  <c r="BT596" i="6"/>
  <c r="X595" i="6"/>
  <c r="V594" i="6"/>
  <c r="X593" i="6"/>
  <c r="BQ592" i="6"/>
  <c r="BR591" i="6"/>
  <c r="BT590" i="6"/>
  <c r="BY589" i="6"/>
  <c r="BZ588" i="6"/>
  <c r="CB587" i="6"/>
  <c r="V587" i="6"/>
  <c r="BR586" i="6"/>
  <c r="BZ585" i="6"/>
  <c r="V585" i="6"/>
  <c r="BR584" i="6"/>
  <c r="BZ583" i="6"/>
  <c r="V583" i="6"/>
  <c r="BR582" i="6"/>
  <c r="BR580" i="6"/>
  <c r="CB579" i="6"/>
  <c r="BQ579" i="6"/>
  <c r="CA578" i="6"/>
  <c r="AA578" i="6"/>
  <c r="BZ577" i="6"/>
  <c r="X577" i="6"/>
  <c r="BZ576" i="6"/>
  <c r="AB576" i="6"/>
  <c r="CB575" i="6"/>
  <c r="BR575" i="6"/>
  <c r="U575" i="6"/>
  <c r="BX574" i="6"/>
  <c r="AA574" i="6"/>
  <c r="S574" i="6"/>
  <c r="BW573" i="6"/>
  <c r="AA573" i="6"/>
  <c r="S573" i="6"/>
  <c r="BW572" i="6"/>
  <c r="AA572" i="6"/>
  <c r="S572" i="6"/>
  <c r="BW571" i="6"/>
  <c r="AA571" i="6"/>
  <c r="S571" i="6"/>
  <c r="BW570" i="6"/>
  <c r="AA570" i="6"/>
  <c r="S570" i="6"/>
  <c r="BW569" i="6"/>
  <c r="AA569" i="6"/>
  <c r="S569" i="6"/>
  <c r="BW568" i="6"/>
  <c r="AA568" i="6"/>
  <c r="S568" i="6"/>
  <c r="BW567" i="6"/>
  <c r="AA567" i="6"/>
  <c r="S567" i="6"/>
  <c r="BW566" i="6"/>
  <c r="AA566" i="6"/>
  <c r="S566" i="6"/>
  <c r="BW565" i="6"/>
  <c r="AA565" i="6"/>
  <c r="S565" i="6"/>
  <c r="BW564" i="6"/>
  <c r="AA564" i="6"/>
  <c r="S564" i="6"/>
  <c r="BW563" i="6"/>
  <c r="AA563" i="6"/>
  <c r="S563" i="6"/>
  <c r="BW562" i="6"/>
  <c r="AA562" i="6"/>
  <c r="S562" i="6"/>
  <c r="BW561" i="6"/>
  <c r="AA561" i="6"/>
  <c r="S561" i="6"/>
  <c r="BW560" i="6"/>
  <c r="AA560" i="6"/>
  <c r="S560" i="6"/>
  <c r="BW559" i="6"/>
  <c r="AA559" i="6"/>
  <c r="S559" i="6"/>
  <c r="BW558" i="6"/>
  <c r="AA558" i="6"/>
  <c r="S558" i="6"/>
  <c r="BW557" i="6"/>
  <c r="AA557" i="6"/>
  <c r="S557" i="6"/>
  <c r="BW556" i="6"/>
  <c r="AA556" i="6"/>
  <c r="S556" i="6"/>
  <c r="BW555" i="6"/>
  <c r="AA555" i="6"/>
  <c r="S555" i="6"/>
  <c r="BW554" i="6"/>
  <c r="AA554" i="6"/>
  <c r="S554" i="6"/>
  <c r="BW553" i="6"/>
  <c r="AA553" i="6"/>
  <c r="S553" i="6"/>
  <c r="BW552" i="6"/>
  <c r="AA552" i="6"/>
  <c r="S552" i="6"/>
  <c r="BW551" i="6"/>
  <c r="AA551" i="6"/>
  <c r="S551" i="6"/>
  <c r="BW550" i="6"/>
  <c r="AA550" i="6"/>
  <c r="S550" i="6"/>
  <c r="BW549" i="6"/>
  <c r="AA549" i="6"/>
  <c r="S549" i="6"/>
  <c r="BW548" i="6"/>
  <c r="AA548" i="6"/>
  <c r="S548" i="6"/>
  <c r="BW547" i="6"/>
  <c r="AA547" i="6"/>
  <c r="S547" i="6"/>
  <c r="BW546" i="6"/>
  <c r="AA546" i="6"/>
  <c r="S546" i="6"/>
  <c r="BW545" i="6"/>
  <c r="AA545" i="6"/>
  <c r="S545" i="6"/>
  <c r="BW544" i="6"/>
  <c r="AA544" i="6"/>
  <c r="S544" i="6"/>
  <c r="BW543" i="6"/>
  <c r="AA543" i="6"/>
  <c r="S543" i="6"/>
  <c r="BW542" i="6"/>
  <c r="AA542" i="6"/>
  <c r="S542" i="6"/>
  <c r="BW541" i="6"/>
  <c r="AA541" i="6"/>
  <c r="S541" i="6"/>
  <c r="BW540" i="6"/>
  <c r="AA540" i="6"/>
  <c r="S540" i="6"/>
  <c r="BW539" i="6"/>
  <c r="AA539" i="6"/>
  <c r="S539" i="6"/>
  <c r="BW538" i="6"/>
  <c r="AA538" i="6"/>
  <c r="S538" i="6"/>
  <c r="BW537" i="6"/>
  <c r="AA537" i="6"/>
  <c r="S537" i="6"/>
  <c r="BW536" i="6"/>
  <c r="AA536" i="6"/>
  <c r="S536" i="6"/>
  <c r="BW535" i="6"/>
  <c r="AA535" i="6"/>
  <c r="S535" i="6"/>
  <c r="BW534" i="6"/>
  <c r="AA534" i="6"/>
  <c r="S534" i="6"/>
  <c r="BW533" i="6"/>
  <c r="AA533" i="6"/>
  <c r="S533" i="6"/>
  <c r="BW532" i="6"/>
  <c r="AA532" i="6"/>
  <c r="S532" i="6"/>
  <c r="BW531" i="6"/>
  <c r="AA531" i="6"/>
  <c r="S531" i="6"/>
  <c r="BW530" i="6"/>
  <c r="AA530" i="6"/>
  <c r="S530" i="6"/>
  <c r="BW529" i="6"/>
  <c r="AA529" i="6"/>
  <c r="S529" i="6"/>
  <c r="BW528" i="6"/>
  <c r="AA528" i="6"/>
  <c r="S528" i="6"/>
  <c r="BW527" i="6"/>
  <c r="AA527" i="6"/>
  <c r="S527" i="6"/>
  <c r="BW526" i="6"/>
  <c r="AA526" i="6"/>
  <c r="S526" i="6"/>
  <c r="BW525" i="6"/>
  <c r="AA525" i="6"/>
  <c r="S525" i="6"/>
  <c r="BW524" i="6"/>
  <c r="AA524" i="6"/>
  <c r="S524" i="6"/>
  <c r="BW523" i="6"/>
  <c r="AA523" i="6"/>
  <c r="S523" i="6"/>
  <c r="BW522" i="6"/>
  <c r="AA522" i="6"/>
  <c r="S522" i="6"/>
  <c r="BW521" i="6"/>
  <c r="AA521" i="6"/>
  <c r="S521" i="6"/>
  <c r="BW520" i="6"/>
  <c r="AA520" i="6"/>
  <c r="S520" i="6"/>
  <c r="BW519" i="6"/>
  <c r="AA519" i="6"/>
  <c r="S519" i="6"/>
  <c r="BW518" i="6"/>
  <c r="AA518" i="6"/>
  <c r="S518" i="6"/>
  <c r="BW517" i="6"/>
  <c r="AA517" i="6"/>
  <c r="S517" i="6"/>
  <c r="BW516" i="6"/>
  <c r="AA516" i="6"/>
  <c r="S516" i="6"/>
  <c r="BW515" i="6"/>
  <c r="AA515" i="6"/>
  <c r="S515" i="6"/>
  <c r="BW514" i="6"/>
  <c r="AA514" i="6"/>
  <c r="S514" i="6"/>
  <c r="BW513" i="6"/>
  <c r="AA513" i="6"/>
  <c r="S513" i="6"/>
  <c r="BW512" i="6"/>
  <c r="AA512" i="6"/>
  <c r="S512" i="6"/>
  <c r="BW511" i="6"/>
  <c r="AA511" i="6"/>
  <c r="S511" i="6"/>
  <c r="BW510" i="6"/>
  <c r="AA510" i="6"/>
  <c r="S510" i="6"/>
  <c r="BW509" i="6"/>
  <c r="AA509" i="6"/>
  <c r="S509" i="6"/>
  <c r="BW508" i="6"/>
  <c r="AA508" i="6"/>
  <c r="S508" i="6"/>
  <c r="BW507" i="6"/>
  <c r="AA507" i="6"/>
  <c r="S507" i="6"/>
  <c r="BW506" i="6"/>
  <c r="AA506" i="6"/>
  <c r="S506" i="6"/>
  <c r="BW505" i="6"/>
  <c r="AA505" i="6"/>
  <c r="S505" i="6"/>
  <c r="BW504" i="6"/>
  <c r="AA504" i="6"/>
  <c r="S504" i="6"/>
  <c r="BW503" i="6"/>
  <c r="AA503" i="6"/>
  <c r="S503" i="6"/>
  <c r="BW502" i="6"/>
  <c r="AA502" i="6"/>
  <c r="S502" i="6"/>
  <c r="BW501" i="6"/>
  <c r="AA501" i="6"/>
  <c r="S501" i="6"/>
  <c r="BW500" i="6"/>
  <c r="AA500" i="6"/>
  <c r="S500" i="6"/>
  <c r="BW499" i="6"/>
  <c r="AA499" i="6"/>
  <c r="S499" i="6"/>
  <c r="BW498" i="6"/>
  <c r="AA498" i="6"/>
  <c r="S498" i="6"/>
  <c r="BW497" i="6"/>
  <c r="AA497" i="6"/>
  <c r="S497" i="6"/>
  <c r="AQ186" i="6"/>
  <c r="BA162" i="6"/>
  <c r="AS141" i="6"/>
  <c r="CW119" i="6"/>
  <c r="BA98" i="6"/>
  <c r="AU84" i="6"/>
  <c r="CT76" i="6"/>
  <c r="AX71" i="6"/>
  <c r="DB65" i="6"/>
  <c r="CT60" i="6"/>
  <c r="AX55" i="6"/>
  <c r="DB49" i="6"/>
  <c r="CT44" i="6"/>
  <c r="AX39" i="6"/>
  <c r="DB33" i="6"/>
  <c r="CT28" i="6"/>
  <c r="AX23" i="6"/>
  <c r="DB17" i="6"/>
  <c r="CT12" i="6"/>
  <c r="AX7" i="6"/>
  <c r="V692" i="6"/>
  <c r="BZ686" i="6"/>
  <c r="CB684" i="6"/>
  <c r="BR683" i="6"/>
  <c r="BZ681" i="6"/>
  <c r="BR680" i="6"/>
  <c r="BZ677" i="6"/>
  <c r="BR676" i="6"/>
  <c r="V675" i="6"/>
  <c r="BZ673" i="6"/>
  <c r="BR672" i="6"/>
  <c r="V671" i="6"/>
  <c r="BZ669" i="6"/>
  <c r="BR668" i="6"/>
  <c r="V667" i="6"/>
  <c r="BZ665" i="6"/>
  <c r="BR664" i="6"/>
  <c r="V663" i="6"/>
  <c r="BR660" i="6"/>
  <c r="V659" i="6"/>
  <c r="BZ657" i="6"/>
  <c r="BR656" i="6"/>
  <c r="V655" i="6"/>
  <c r="BZ653" i="6"/>
  <c r="BR652" i="6"/>
  <c r="V651" i="6"/>
  <c r="BZ649" i="6"/>
  <c r="BR648" i="6"/>
  <c r="V647" i="6"/>
  <c r="V643" i="6"/>
  <c r="BZ641" i="6"/>
  <c r="BR640" i="6"/>
  <c r="V639" i="6"/>
  <c r="BZ637" i="6"/>
  <c r="BR636" i="6"/>
  <c r="V635" i="6"/>
  <c r="BR632" i="6"/>
  <c r="BZ629" i="6"/>
  <c r="BR628" i="6"/>
  <c r="V627" i="6"/>
  <c r="BZ625" i="6"/>
  <c r="V623" i="6"/>
  <c r="BZ621" i="6"/>
  <c r="BR620" i="6"/>
  <c r="BZ617" i="6"/>
  <c r="BR616" i="6"/>
  <c r="V615" i="6"/>
  <c r="BZ613" i="6"/>
  <c r="BR612" i="6"/>
  <c r="V611" i="6"/>
  <c r="BZ609" i="6"/>
  <c r="BR608" i="6"/>
  <c r="V607" i="6"/>
  <c r="BR604" i="6"/>
  <c r="V603" i="6"/>
  <c r="BZ601" i="6"/>
  <c r="BR600" i="6"/>
  <c r="V599" i="6"/>
  <c r="BZ597" i="6"/>
  <c r="BR596" i="6"/>
  <c r="V595" i="6"/>
  <c r="U594" i="6"/>
  <c r="V593" i="6"/>
  <c r="X592" i="6"/>
  <c r="BQ591" i="6"/>
  <c r="BR590" i="6"/>
  <c r="BT589" i="6"/>
  <c r="BY588" i="6"/>
  <c r="BZ587" i="6"/>
  <c r="U587" i="6"/>
  <c r="BQ586" i="6"/>
  <c r="BY585" i="6"/>
  <c r="U585" i="6"/>
  <c r="BQ584" i="6"/>
  <c r="BY583" i="6"/>
  <c r="U583" i="6"/>
  <c r="BQ582" i="6"/>
  <c r="BY581" i="6"/>
  <c r="U581" i="6"/>
  <c r="BQ580" i="6"/>
  <c r="CA579" i="6"/>
  <c r="AA579" i="6"/>
  <c r="BZ578" i="6"/>
  <c r="X578" i="6"/>
  <c r="BY577" i="6"/>
  <c r="W577" i="6"/>
  <c r="BY576" i="6"/>
  <c r="AA576" i="6"/>
  <c r="CA575" i="6"/>
  <c r="BQ575" i="6"/>
  <c r="T575" i="6"/>
  <c r="BW574" i="6"/>
  <c r="Z574" i="6"/>
  <c r="R574" i="6"/>
  <c r="BV573" i="6"/>
  <c r="Z573" i="6"/>
  <c r="R573" i="6"/>
  <c r="BV572" i="6"/>
  <c r="Z572" i="6"/>
  <c r="R572" i="6"/>
  <c r="BV571" i="6"/>
  <c r="Z571" i="6"/>
  <c r="R571" i="6"/>
  <c r="BV570" i="6"/>
  <c r="Z570" i="6"/>
  <c r="R570" i="6"/>
  <c r="BV569" i="6"/>
  <c r="Z569" i="6"/>
  <c r="R569" i="6"/>
  <c r="BV567" i="6"/>
  <c r="Z567" i="6"/>
  <c r="R567" i="6"/>
  <c r="BV566" i="6"/>
  <c r="Z566" i="6"/>
  <c r="R566" i="6"/>
  <c r="BV565" i="6"/>
  <c r="Z565" i="6"/>
  <c r="R565" i="6"/>
  <c r="BV564" i="6"/>
  <c r="Z564" i="6"/>
  <c r="R564" i="6"/>
  <c r="BV563" i="6"/>
  <c r="Z563" i="6"/>
  <c r="R563" i="6"/>
  <c r="BV562" i="6"/>
  <c r="Z562" i="6"/>
  <c r="R562" i="6"/>
  <c r="BV561" i="6"/>
  <c r="Z561" i="6"/>
  <c r="R561" i="6"/>
  <c r="BV560" i="6"/>
  <c r="Z560" i="6"/>
  <c r="BV559" i="6"/>
  <c r="Z559" i="6"/>
  <c r="R559" i="6"/>
  <c r="BV558" i="6"/>
  <c r="Z558" i="6"/>
  <c r="R558" i="6"/>
  <c r="BV557" i="6"/>
  <c r="Z557" i="6"/>
  <c r="R557" i="6"/>
  <c r="BV556" i="6"/>
  <c r="Z556" i="6"/>
  <c r="R556" i="6"/>
  <c r="BV555" i="6"/>
  <c r="Z555" i="6"/>
  <c r="R555" i="6"/>
  <c r="BV554" i="6"/>
  <c r="Z554" i="6"/>
  <c r="R554" i="6"/>
  <c r="BV553" i="6"/>
  <c r="Z553" i="6"/>
  <c r="R553" i="6"/>
  <c r="BV552" i="6"/>
  <c r="Z552" i="6"/>
  <c r="R552" i="6"/>
  <c r="BV551" i="6"/>
  <c r="Z551" i="6"/>
  <c r="R551" i="6"/>
  <c r="BV550" i="6"/>
  <c r="Z550" i="6"/>
  <c r="R550" i="6"/>
  <c r="BV549" i="6"/>
  <c r="Z549" i="6"/>
  <c r="R549" i="6"/>
  <c r="BV548" i="6"/>
  <c r="Z548" i="6"/>
  <c r="R548" i="6"/>
  <c r="BV547" i="6"/>
  <c r="Z547" i="6"/>
  <c r="R547" i="6"/>
  <c r="BV546" i="6"/>
  <c r="Z546" i="6"/>
  <c r="R546" i="6"/>
  <c r="BV545" i="6"/>
  <c r="Z545" i="6"/>
  <c r="R545" i="6"/>
  <c r="BV544" i="6"/>
  <c r="Z544" i="6"/>
  <c r="R544" i="6"/>
  <c r="BV543" i="6"/>
  <c r="Z543" i="6"/>
  <c r="R543" i="6"/>
  <c r="BV542" i="6"/>
  <c r="Z542" i="6"/>
  <c r="R542" i="6"/>
  <c r="BV541" i="6"/>
  <c r="Z541" i="6"/>
  <c r="R541" i="6"/>
  <c r="Z540" i="6"/>
  <c r="BV539" i="6"/>
  <c r="Z539" i="6"/>
  <c r="R539" i="6"/>
  <c r="BV538" i="6"/>
  <c r="Z538" i="6"/>
  <c r="R538" i="6"/>
  <c r="BV537" i="6"/>
  <c r="Z537" i="6"/>
  <c r="R537" i="6"/>
  <c r="BV536" i="6"/>
  <c r="Z536" i="6"/>
  <c r="R536" i="6"/>
  <c r="BV535" i="6"/>
  <c r="Z535" i="6"/>
  <c r="R535" i="6"/>
  <c r="BV534" i="6"/>
  <c r="Z534" i="6"/>
  <c r="R534" i="6"/>
  <c r="BV532" i="6"/>
  <c r="Z532" i="6"/>
  <c r="R532" i="6"/>
  <c r="BV531" i="6"/>
  <c r="Z531" i="6"/>
  <c r="BV530" i="6"/>
  <c r="Z530" i="6"/>
  <c r="R530" i="6"/>
  <c r="BV529" i="6"/>
  <c r="Z529" i="6"/>
  <c r="R529" i="6"/>
  <c r="BV528" i="6"/>
  <c r="Z528" i="6"/>
  <c r="BV527" i="6"/>
  <c r="Z527" i="6"/>
  <c r="R527" i="6"/>
  <c r="BV526" i="6"/>
  <c r="Z526" i="6"/>
  <c r="R526" i="6"/>
  <c r="BV525" i="6"/>
  <c r="Z525" i="6"/>
  <c r="R525" i="6"/>
  <c r="BV524" i="6"/>
  <c r="Z524" i="6"/>
  <c r="R524" i="6"/>
  <c r="BV523" i="6"/>
  <c r="Z523" i="6"/>
  <c r="R523" i="6"/>
  <c r="BV522" i="6"/>
  <c r="Z522" i="6"/>
  <c r="R522" i="6"/>
  <c r="BV521" i="6"/>
  <c r="Z521" i="6"/>
  <c r="R521" i="6"/>
  <c r="Z520" i="6"/>
  <c r="Z519" i="6"/>
  <c r="BV518" i="6"/>
  <c r="Z518" i="6"/>
  <c r="R518" i="6"/>
  <c r="BV517" i="6"/>
  <c r="Z517" i="6"/>
  <c r="R517" i="6"/>
  <c r="BV516" i="6"/>
  <c r="Z516" i="6"/>
  <c r="R516" i="6"/>
  <c r="BV515" i="6"/>
  <c r="Z515" i="6"/>
  <c r="R515" i="6"/>
  <c r="BV514" i="6"/>
  <c r="Z514" i="6"/>
  <c r="R514" i="6"/>
  <c r="BV513" i="6"/>
  <c r="Z513" i="6"/>
  <c r="R513" i="6"/>
  <c r="BV512" i="6"/>
  <c r="Z512" i="6"/>
  <c r="R512" i="6"/>
  <c r="BV511" i="6"/>
  <c r="Z511" i="6"/>
  <c r="R511" i="6"/>
  <c r="BV510" i="6"/>
  <c r="Z510" i="6"/>
  <c r="R510" i="6"/>
  <c r="BV509" i="6"/>
  <c r="Z509" i="6"/>
  <c r="R509" i="6"/>
  <c r="BV508" i="6"/>
  <c r="Z508" i="6"/>
  <c r="R508" i="6"/>
  <c r="BV507" i="6"/>
  <c r="Z507" i="6"/>
  <c r="R507" i="6"/>
  <c r="BV506" i="6"/>
  <c r="Z506" i="6"/>
  <c r="R506" i="6"/>
  <c r="BV505" i="6"/>
  <c r="Z505" i="6"/>
  <c r="R505" i="6"/>
  <c r="BV504" i="6"/>
  <c r="Z504" i="6"/>
  <c r="BV503" i="6"/>
  <c r="Z503" i="6"/>
  <c r="R503" i="6"/>
  <c r="BV502" i="6"/>
  <c r="Z502" i="6"/>
  <c r="R502" i="6"/>
  <c r="BV501" i="6"/>
  <c r="Z501" i="6"/>
  <c r="R501" i="6"/>
  <c r="BV499" i="6"/>
  <c r="Z499" i="6"/>
  <c r="R499" i="6"/>
  <c r="BV498" i="6"/>
  <c r="Z498" i="6"/>
  <c r="R498" i="6"/>
  <c r="BV497" i="6"/>
  <c r="AR185" i="6"/>
  <c r="AS162" i="6"/>
  <c r="CW140" i="6"/>
  <c r="BA119" i="6"/>
  <c r="AS98" i="6"/>
  <c r="DB83" i="6"/>
  <c r="CR76" i="6"/>
  <c r="AV71" i="6"/>
  <c r="CZ65" i="6"/>
  <c r="CR60" i="6"/>
  <c r="AV55" i="6"/>
  <c r="CZ49" i="6"/>
  <c r="CR44" i="6"/>
  <c r="AV39" i="6"/>
  <c r="CZ33" i="6"/>
  <c r="CR28" i="6"/>
  <c r="AV23" i="6"/>
  <c r="CZ17" i="6"/>
  <c r="CR12" i="6"/>
  <c r="AV7" i="6"/>
  <c r="BT691" i="6"/>
  <c r="CB688" i="6"/>
  <c r="BR686" i="6"/>
  <c r="BZ684" i="6"/>
  <c r="V683" i="6"/>
  <c r="BT681" i="6"/>
  <c r="X680" i="6"/>
  <c r="CB678" i="6"/>
  <c r="BT677" i="6"/>
  <c r="X676" i="6"/>
  <c r="CB674" i="6"/>
  <c r="BT673" i="6"/>
  <c r="X672" i="6"/>
  <c r="CB670" i="6"/>
  <c r="BT669" i="6"/>
  <c r="X668" i="6"/>
  <c r="CB666" i="6"/>
  <c r="BT665" i="6"/>
  <c r="X664" i="6"/>
  <c r="CB662" i="6"/>
  <c r="BT661" i="6"/>
  <c r="X660" i="6"/>
  <c r="CB658" i="6"/>
  <c r="BT657" i="6"/>
  <c r="X656" i="6"/>
  <c r="CB654" i="6"/>
  <c r="BT653" i="6"/>
  <c r="X652" i="6"/>
  <c r="CB650" i="6"/>
  <c r="BT649" i="6"/>
  <c r="X648" i="6"/>
  <c r="CB646" i="6"/>
  <c r="BT645" i="6"/>
  <c r="X644" i="6"/>
  <c r="CB642" i="6"/>
  <c r="BT641" i="6"/>
  <c r="X640" i="6"/>
  <c r="CB638" i="6"/>
  <c r="BT637" i="6"/>
  <c r="X636" i="6"/>
  <c r="CB634" i="6"/>
  <c r="BT633" i="6"/>
  <c r="X632" i="6"/>
  <c r="CB630" i="6"/>
  <c r="BT629" i="6"/>
  <c r="X628" i="6"/>
  <c r="CB626" i="6"/>
  <c r="BT625" i="6"/>
  <c r="X624" i="6"/>
  <c r="CB622" i="6"/>
  <c r="BT621" i="6"/>
  <c r="X620" i="6"/>
  <c r="CB618" i="6"/>
  <c r="BT617" i="6"/>
  <c r="X616" i="6"/>
  <c r="CB614" i="6"/>
  <c r="BT613" i="6"/>
  <c r="X612" i="6"/>
  <c r="CB610" i="6"/>
  <c r="BT609" i="6"/>
  <c r="X608" i="6"/>
  <c r="CB606" i="6"/>
  <c r="BT605" i="6"/>
  <c r="X604" i="6"/>
  <c r="CB602" i="6"/>
  <c r="BT601" i="6"/>
  <c r="X600" i="6"/>
  <c r="CB598" i="6"/>
  <c r="BT597" i="6"/>
  <c r="X596" i="6"/>
  <c r="CB594" i="6"/>
  <c r="CB593" i="6"/>
  <c r="U593" i="6"/>
  <c r="V592" i="6"/>
  <c r="X591" i="6"/>
  <c r="BQ590" i="6"/>
  <c r="BR589" i="6"/>
  <c r="BT588" i="6"/>
  <c r="BY587" i="6"/>
  <c r="S587" i="6"/>
  <c r="AA586" i="6"/>
  <c r="BW585" i="6"/>
  <c r="S585" i="6"/>
  <c r="AA584" i="6"/>
  <c r="BW583" i="6"/>
  <c r="S583" i="6"/>
  <c r="AA582" i="6"/>
  <c r="BW581" i="6"/>
  <c r="S581" i="6"/>
  <c r="AA580" i="6"/>
  <c r="BZ579" i="6"/>
  <c r="X579" i="6"/>
  <c r="BY578" i="6"/>
  <c r="W578" i="6"/>
  <c r="BW577" i="6"/>
  <c r="V577" i="6"/>
  <c r="BX576" i="6"/>
  <c r="X576" i="6"/>
  <c r="BZ575" i="6"/>
  <c r="AB575" i="6"/>
  <c r="S575" i="6"/>
  <c r="BV574" i="6"/>
  <c r="Y574" i="6"/>
  <c r="Q574" i="6"/>
  <c r="BU573" i="6"/>
  <c r="Y573" i="6"/>
  <c r="Q573" i="6"/>
  <c r="BU572" i="6"/>
  <c r="Y572" i="6"/>
  <c r="Q572" i="6"/>
  <c r="BU571" i="6"/>
  <c r="Y571" i="6"/>
  <c r="Q571" i="6"/>
  <c r="BU570" i="6"/>
  <c r="Y570" i="6"/>
  <c r="Q570" i="6"/>
  <c r="BU569" i="6"/>
  <c r="Y569" i="6"/>
  <c r="Q569" i="6"/>
  <c r="BU568" i="6"/>
  <c r="Y568" i="6"/>
  <c r="Q568" i="6"/>
  <c r="BU567" i="6"/>
  <c r="Y567" i="6"/>
  <c r="Q567" i="6"/>
  <c r="BU566" i="6"/>
  <c r="Y566" i="6"/>
  <c r="Q566" i="6"/>
  <c r="BU565" i="6"/>
  <c r="Y565" i="6"/>
  <c r="Q565" i="6"/>
  <c r="BU564" i="6"/>
  <c r="Y564" i="6"/>
  <c r="Q564" i="6"/>
  <c r="BU563" i="6"/>
  <c r="Y563" i="6"/>
  <c r="Q563" i="6"/>
  <c r="BU562" i="6"/>
  <c r="Y562" i="6"/>
  <c r="Q562" i="6"/>
  <c r="BU561" i="6"/>
  <c r="Y561" i="6"/>
  <c r="Q561" i="6"/>
  <c r="BU560" i="6"/>
  <c r="Y560" i="6"/>
  <c r="Q560" i="6"/>
  <c r="BU559" i="6"/>
  <c r="Y559" i="6"/>
  <c r="Q559" i="6"/>
  <c r="BU558" i="6"/>
  <c r="Y558" i="6"/>
  <c r="Q558" i="6"/>
  <c r="BU557" i="6"/>
  <c r="Y557" i="6"/>
  <c r="Q557" i="6"/>
  <c r="BU556" i="6"/>
  <c r="Y556" i="6"/>
  <c r="Q556" i="6"/>
  <c r="BU555" i="6"/>
  <c r="Y555" i="6"/>
  <c r="Q555" i="6"/>
  <c r="BU554" i="6"/>
  <c r="Y554" i="6"/>
  <c r="Q554" i="6"/>
  <c r="BU553" i="6"/>
  <c r="Y553" i="6"/>
  <c r="Q553" i="6"/>
  <c r="BU552" i="6"/>
  <c r="Y552" i="6"/>
  <c r="Q552" i="6"/>
  <c r="BU551" i="6"/>
  <c r="Y551" i="6"/>
  <c r="Q551" i="6"/>
  <c r="BU550" i="6"/>
  <c r="Y550" i="6"/>
  <c r="Q550" i="6"/>
  <c r="BU549" i="6"/>
  <c r="Y549" i="6"/>
  <c r="Q549" i="6"/>
  <c r="BU548" i="6"/>
  <c r="Y548" i="6"/>
  <c r="Q548" i="6"/>
  <c r="BU547" i="6"/>
  <c r="Y547" i="6"/>
  <c r="Q547" i="6"/>
  <c r="BU546" i="6"/>
  <c r="Y546" i="6"/>
  <c r="Q546" i="6"/>
  <c r="BU545" i="6"/>
  <c r="Y545" i="6"/>
  <c r="Q545" i="6"/>
  <c r="BU544" i="6"/>
  <c r="Y544" i="6"/>
  <c r="Q544" i="6"/>
  <c r="BU543" i="6"/>
  <c r="Y543" i="6"/>
  <c r="Q543" i="6"/>
  <c r="BU542" i="6"/>
  <c r="Y542" i="6"/>
  <c r="Q542" i="6"/>
  <c r="BU541" i="6"/>
  <c r="Y541" i="6"/>
  <c r="Q541" i="6"/>
  <c r="BU540" i="6"/>
  <c r="Y540" i="6"/>
  <c r="Q540" i="6"/>
  <c r="BU539" i="6"/>
  <c r="Y539" i="6"/>
  <c r="Q539" i="6"/>
  <c r="BU538" i="6"/>
  <c r="Y538" i="6"/>
  <c r="Q538" i="6"/>
  <c r="BU537" i="6"/>
  <c r="Y537" i="6"/>
  <c r="Q537" i="6"/>
  <c r="BU536" i="6"/>
  <c r="Y536" i="6"/>
  <c r="Q536" i="6"/>
  <c r="BU535" i="6"/>
  <c r="Y535" i="6"/>
  <c r="Q535" i="6"/>
  <c r="BU534" i="6"/>
  <c r="Y534" i="6"/>
  <c r="Q534" i="6"/>
  <c r="BU533" i="6"/>
  <c r="Y533" i="6"/>
  <c r="Q533" i="6"/>
  <c r="BU532" i="6"/>
  <c r="Y532" i="6"/>
  <c r="Q532" i="6"/>
  <c r="BU531" i="6"/>
  <c r="Y531" i="6"/>
  <c r="Q531" i="6"/>
  <c r="BU530" i="6"/>
  <c r="Y530" i="6"/>
  <c r="Q530" i="6"/>
  <c r="BU529" i="6"/>
  <c r="Y529" i="6"/>
  <c r="Q529" i="6"/>
  <c r="BU528" i="6"/>
  <c r="Y528" i="6"/>
  <c r="Q528" i="6"/>
  <c r="BU527" i="6"/>
  <c r="Y527" i="6"/>
  <c r="Q527" i="6"/>
  <c r="BU526" i="6"/>
  <c r="Y526" i="6"/>
  <c r="Q526" i="6"/>
  <c r="BU525" i="6"/>
  <c r="Y525" i="6"/>
  <c r="Q525" i="6"/>
  <c r="BU524" i="6"/>
  <c r="Y524" i="6"/>
  <c r="Q524" i="6"/>
  <c r="BU523" i="6"/>
  <c r="Y523" i="6"/>
  <c r="Q523" i="6"/>
  <c r="BU522" i="6"/>
  <c r="Y522" i="6"/>
  <c r="Q522" i="6"/>
  <c r="BU521" i="6"/>
  <c r="Y521" i="6"/>
  <c r="Q521" i="6"/>
  <c r="BU520" i="6"/>
  <c r="Y520" i="6"/>
  <c r="Q520" i="6"/>
  <c r="BU519" i="6"/>
  <c r="Y519" i="6"/>
  <c r="Q519" i="6"/>
  <c r="BU518" i="6"/>
  <c r="Y518" i="6"/>
  <c r="Q518" i="6"/>
  <c r="BU517" i="6"/>
  <c r="Y517" i="6"/>
  <c r="Q517" i="6"/>
  <c r="BU516" i="6"/>
  <c r="Y516" i="6"/>
  <c r="Q516" i="6"/>
  <c r="BU515" i="6"/>
  <c r="Y515" i="6"/>
  <c r="Q515" i="6"/>
  <c r="BU514" i="6"/>
  <c r="Y514" i="6"/>
  <c r="Q514" i="6"/>
  <c r="BU513" i="6"/>
  <c r="Y513" i="6"/>
  <c r="Q513" i="6"/>
  <c r="BU512" i="6"/>
  <c r="Y512" i="6"/>
  <c r="Q512" i="6"/>
  <c r="BU511" i="6"/>
  <c r="Y511" i="6"/>
  <c r="Q511" i="6"/>
  <c r="BU510" i="6"/>
  <c r="Y510" i="6"/>
  <c r="Q510" i="6"/>
  <c r="BU509" i="6"/>
  <c r="Y509" i="6"/>
  <c r="Q509" i="6"/>
  <c r="BU508" i="6"/>
  <c r="Y508" i="6"/>
  <c r="Q508" i="6"/>
  <c r="BU507" i="6"/>
  <c r="Y507" i="6"/>
  <c r="Q507" i="6"/>
  <c r="BU506" i="6"/>
  <c r="Y506" i="6"/>
  <c r="Q506" i="6"/>
  <c r="BU505" i="6"/>
  <c r="Y505" i="6"/>
  <c r="Q505" i="6"/>
  <c r="BU504" i="6"/>
  <c r="Y504" i="6"/>
  <c r="Q504" i="6"/>
  <c r="BU503" i="6"/>
  <c r="Y503" i="6"/>
  <c r="Q503" i="6"/>
  <c r="BU502" i="6"/>
  <c r="Y502" i="6"/>
  <c r="Q502" i="6"/>
  <c r="BU501" i="6"/>
  <c r="BA178" i="6"/>
  <c r="AS93" i="6"/>
  <c r="CT64" i="6"/>
  <c r="AX43" i="6"/>
  <c r="DB21" i="6"/>
  <c r="V691" i="6"/>
  <c r="BR677" i="6"/>
  <c r="V672" i="6"/>
  <c r="BZ666" i="6"/>
  <c r="V656" i="6"/>
  <c r="BZ650" i="6"/>
  <c r="V640" i="6"/>
  <c r="BZ634" i="6"/>
  <c r="BR629" i="6"/>
  <c r="V624" i="6"/>
  <c r="BZ618" i="6"/>
  <c r="BR613" i="6"/>
  <c r="V608" i="6"/>
  <c r="BZ602" i="6"/>
  <c r="BR597" i="6"/>
  <c r="CB592" i="6"/>
  <c r="BQ589" i="6"/>
  <c r="X586" i="6"/>
  <c r="BT583" i="6"/>
  <c r="CB580" i="6"/>
  <c r="BW578" i="6"/>
  <c r="BW576" i="6"/>
  <c r="R575" i="6"/>
  <c r="BT573" i="6"/>
  <c r="X572" i="6"/>
  <c r="CB570" i="6"/>
  <c r="BT569" i="6"/>
  <c r="X568" i="6"/>
  <c r="CB566" i="6"/>
  <c r="BT565" i="6"/>
  <c r="X564" i="6"/>
  <c r="CB562" i="6"/>
  <c r="BT561" i="6"/>
  <c r="X560" i="6"/>
  <c r="CB558" i="6"/>
  <c r="BT557" i="6"/>
  <c r="X556" i="6"/>
  <c r="CB554" i="6"/>
  <c r="BT553" i="6"/>
  <c r="X552" i="6"/>
  <c r="CB550" i="6"/>
  <c r="BT549" i="6"/>
  <c r="X548" i="6"/>
  <c r="CB546" i="6"/>
  <c r="BT545" i="6"/>
  <c r="X544" i="6"/>
  <c r="CB542" i="6"/>
  <c r="BT541" i="6"/>
  <c r="X540" i="6"/>
  <c r="CB538" i="6"/>
  <c r="BT537" i="6"/>
  <c r="X536" i="6"/>
  <c r="CB534" i="6"/>
  <c r="BT533" i="6"/>
  <c r="X532" i="6"/>
  <c r="CB530" i="6"/>
  <c r="BT529" i="6"/>
  <c r="X528" i="6"/>
  <c r="CB526" i="6"/>
  <c r="BT525" i="6"/>
  <c r="X524" i="6"/>
  <c r="CB522" i="6"/>
  <c r="BT521" i="6"/>
  <c r="X520" i="6"/>
  <c r="CB518" i="6"/>
  <c r="BT517" i="6"/>
  <c r="X516" i="6"/>
  <c r="CB514" i="6"/>
  <c r="BT513" i="6"/>
  <c r="X512" i="6"/>
  <c r="CB510" i="6"/>
  <c r="BT509" i="6"/>
  <c r="X508" i="6"/>
  <c r="CB506" i="6"/>
  <c r="BT505" i="6"/>
  <c r="X504" i="6"/>
  <c r="CB502" i="6"/>
  <c r="BT501" i="6"/>
  <c r="BU500" i="6"/>
  <c r="CA499" i="6"/>
  <c r="CB498" i="6"/>
  <c r="Q498" i="6"/>
  <c r="Y497" i="6"/>
  <c r="BZ496" i="6"/>
  <c r="BQ496" i="6"/>
  <c r="U496" i="6"/>
  <c r="BY495" i="6"/>
  <c r="BQ495" i="6"/>
  <c r="U495" i="6"/>
  <c r="BY494" i="6"/>
  <c r="BQ494" i="6"/>
  <c r="U494" i="6"/>
  <c r="BY493" i="6"/>
  <c r="BQ493" i="6"/>
  <c r="U493" i="6"/>
  <c r="BY492" i="6"/>
  <c r="BQ492" i="6"/>
  <c r="U492" i="6"/>
  <c r="BY491" i="6"/>
  <c r="BQ491" i="6"/>
  <c r="U491" i="6"/>
  <c r="BY490" i="6"/>
  <c r="BQ490" i="6"/>
  <c r="U490" i="6"/>
  <c r="BY489" i="6"/>
  <c r="BQ489" i="6"/>
  <c r="U489" i="6"/>
  <c r="BY488" i="6"/>
  <c r="BQ488" i="6"/>
  <c r="U488" i="6"/>
  <c r="BY487" i="6"/>
  <c r="BQ487" i="6"/>
  <c r="U487" i="6"/>
  <c r="BY486" i="6"/>
  <c r="BQ486" i="6"/>
  <c r="U486" i="6"/>
  <c r="BY485" i="6"/>
  <c r="BQ485" i="6"/>
  <c r="U485" i="6"/>
  <c r="BY484" i="6"/>
  <c r="BQ484" i="6"/>
  <c r="U484" i="6"/>
  <c r="BY483" i="6"/>
  <c r="BQ483" i="6"/>
  <c r="U483" i="6"/>
  <c r="BY482" i="6"/>
  <c r="BQ482" i="6"/>
  <c r="U482" i="6"/>
  <c r="BY481" i="6"/>
  <c r="BQ481" i="6"/>
  <c r="U481" i="6"/>
  <c r="BY480" i="6"/>
  <c r="BQ480" i="6"/>
  <c r="U480" i="6"/>
  <c r="BY479" i="6"/>
  <c r="BQ479" i="6"/>
  <c r="U479" i="6"/>
  <c r="BY478" i="6"/>
  <c r="BQ478" i="6"/>
  <c r="U478" i="6"/>
  <c r="BY477" i="6"/>
  <c r="BQ477" i="6"/>
  <c r="U477" i="6"/>
  <c r="BY476" i="6"/>
  <c r="BQ476" i="6"/>
  <c r="U476" i="6"/>
  <c r="BY475" i="6"/>
  <c r="BQ475" i="6"/>
  <c r="U475" i="6"/>
  <c r="BY474" i="6"/>
  <c r="BQ474" i="6"/>
  <c r="U474" i="6"/>
  <c r="BY473" i="6"/>
  <c r="BQ473" i="6"/>
  <c r="U473" i="6"/>
  <c r="BY472" i="6"/>
  <c r="BQ472" i="6"/>
  <c r="U472" i="6"/>
  <c r="BY471" i="6"/>
  <c r="BQ471" i="6"/>
  <c r="U471" i="6"/>
  <c r="BY470" i="6"/>
  <c r="BQ470" i="6"/>
  <c r="U470" i="6"/>
  <c r="BY469" i="6"/>
  <c r="BQ469" i="6"/>
  <c r="U469" i="6"/>
  <c r="BY468" i="6"/>
  <c r="BQ468" i="6"/>
  <c r="U468" i="6"/>
  <c r="BY467" i="6"/>
  <c r="BQ467" i="6"/>
  <c r="U467" i="6"/>
  <c r="BY466" i="6"/>
  <c r="BQ466" i="6"/>
  <c r="U466" i="6"/>
  <c r="BY465" i="6"/>
  <c r="BQ465" i="6"/>
  <c r="U465" i="6"/>
  <c r="BY464" i="6"/>
  <c r="BQ464" i="6"/>
  <c r="U464" i="6"/>
  <c r="BY463" i="6"/>
  <c r="BQ463" i="6"/>
  <c r="U463" i="6"/>
  <c r="BY462" i="6"/>
  <c r="BQ462" i="6"/>
  <c r="U462" i="6"/>
  <c r="BY461" i="6"/>
  <c r="BQ461" i="6"/>
  <c r="U461" i="6"/>
  <c r="BY460" i="6"/>
  <c r="BQ460" i="6"/>
  <c r="U460" i="6"/>
  <c r="BY459" i="6"/>
  <c r="BQ459" i="6"/>
  <c r="U459" i="6"/>
  <c r="BY458" i="6"/>
  <c r="BQ458" i="6"/>
  <c r="U458" i="6"/>
  <c r="BY457" i="6"/>
  <c r="BQ457" i="6"/>
  <c r="U457" i="6"/>
  <c r="BY456" i="6"/>
  <c r="BQ456" i="6"/>
  <c r="U456" i="6"/>
  <c r="BY455" i="6"/>
  <c r="BQ455" i="6"/>
  <c r="U455" i="6"/>
  <c r="BY454" i="6"/>
  <c r="BQ454" i="6"/>
  <c r="U454" i="6"/>
  <c r="BY453" i="6"/>
  <c r="BQ453" i="6"/>
  <c r="U453" i="6"/>
  <c r="BY452" i="6"/>
  <c r="BQ452" i="6"/>
  <c r="U452" i="6"/>
  <c r="BY451" i="6"/>
  <c r="BQ451" i="6"/>
  <c r="U451" i="6"/>
  <c r="BY450" i="6"/>
  <c r="BQ450" i="6"/>
  <c r="U450" i="6"/>
  <c r="BY449" i="6"/>
  <c r="BQ449" i="6"/>
  <c r="U449" i="6"/>
  <c r="BY448" i="6"/>
  <c r="BQ448" i="6"/>
  <c r="U448" i="6"/>
  <c r="BY447" i="6"/>
  <c r="BQ447" i="6"/>
  <c r="U447" i="6"/>
  <c r="BY446" i="6"/>
  <c r="BQ446" i="6"/>
  <c r="U446" i="6"/>
  <c r="BY445" i="6"/>
  <c r="BQ445" i="6"/>
  <c r="U445" i="6"/>
  <c r="BY444" i="6"/>
  <c r="BQ444" i="6"/>
  <c r="U444" i="6"/>
  <c r="BY443" i="6"/>
  <c r="BQ443" i="6"/>
  <c r="U443" i="6"/>
  <c r="BY442" i="6"/>
  <c r="BQ442" i="6"/>
  <c r="U442" i="6"/>
  <c r="BY441" i="6"/>
  <c r="BQ441" i="6"/>
  <c r="U441" i="6"/>
  <c r="BY440" i="6"/>
  <c r="BQ440" i="6"/>
  <c r="U440" i="6"/>
  <c r="BY439" i="6"/>
  <c r="BQ439" i="6"/>
  <c r="U439" i="6"/>
  <c r="BY438" i="6"/>
  <c r="BQ438" i="6"/>
  <c r="U438" i="6"/>
  <c r="BY437" i="6"/>
  <c r="BQ437" i="6"/>
  <c r="U437" i="6"/>
  <c r="BY436" i="6"/>
  <c r="BQ436" i="6"/>
  <c r="U436" i="6"/>
  <c r="BY435" i="6"/>
  <c r="BQ435" i="6"/>
  <c r="U435" i="6"/>
  <c r="BY434" i="6"/>
  <c r="BQ434" i="6"/>
  <c r="U434" i="6"/>
  <c r="BY433" i="6"/>
  <c r="BQ433" i="6"/>
  <c r="U433" i="6"/>
  <c r="BY432" i="6"/>
  <c r="BQ432" i="6"/>
  <c r="U432" i="6"/>
  <c r="BY431" i="6"/>
  <c r="BQ431" i="6"/>
  <c r="U431" i="6"/>
  <c r="BY430" i="6"/>
  <c r="BQ430" i="6"/>
  <c r="U430" i="6"/>
  <c r="BY429" i="6"/>
  <c r="BQ429" i="6"/>
  <c r="U429" i="6"/>
  <c r="BY428" i="6"/>
  <c r="BQ428" i="6"/>
  <c r="U428" i="6"/>
  <c r="BY427" i="6"/>
  <c r="BQ427" i="6"/>
  <c r="U427" i="6"/>
  <c r="BY426" i="6"/>
  <c r="BQ426" i="6"/>
  <c r="U426" i="6"/>
  <c r="BY425" i="6"/>
  <c r="BQ425" i="6"/>
  <c r="U425" i="6"/>
  <c r="BY424" i="6"/>
  <c r="BQ424" i="6"/>
  <c r="U424" i="6"/>
  <c r="BY423" i="6"/>
  <c r="BQ423" i="6"/>
  <c r="U423" i="6"/>
  <c r="BY422" i="6"/>
  <c r="BQ422" i="6"/>
  <c r="U422" i="6"/>
  <c r="BY421" i="6"/>
  <c r="BQ421" i="6"/>
  <c r="U421" i="6"/>
  <c r="BY420" i="6"/>
  <c r="BQ420" i="6"/>
  <c r="U420" i="6"/>
  <c r="BY419" i="6"/>
  <c r="BQ419" i="6"/>
  <c r="U419" i="6"/>
  <c r="BY418" i="6"/>
  <c r="BQ418" i="6"/>
  <c r="U418" i="6"/>
  <c r="BY417" i="6"/>
  <c r="BQ417" i="6"/>
  <c r="U417" i="6"/>
  <c r="BY416" i="6"/>
  <c r="BQ416" i="6"/>
  <c r="U416" i="6"/>
  <c r="BY415" i="6"/>
  <c r="BQ415" i="6"/>
  <c r="U415" i="6"/>
  <c r="BY414" i="6"/>
  <c r="BQ414" i="6"/>
  <c r="U414" i="6"/>
  <c r="BY413" i="6"/>
  <c r="BQ413" i="6"/>
  <c r="U413" i="6"/>
  <c r="BY412" i="6"/>
  <c r="BQ412" i="6"/>
  <c r="U412" i="6"/>
  <c r="BY411" i="6"/>
  <c r="BQ411" i="6"/>
  <c r="U411" i="6"/>
  <c r="BY410" i="6"/>
  <c r="BQ410" i="6"/>
  <c r="U410" i="6"/>
  <c r="BY409" i="6"/>
  <c r="BQ409" i="6"/>
  <c r="U409" i="6"/>
  <c r="BY408" i="6"/>
  <c r="BQ408" i="6"/>
  <c r="U408" i="6"/>
  <c r="BY407" i="6"/>
  <c r="BQ407" i="6"/>
  <c r="U407" i="6"/>
  <c r="BY406" i="6"/>
  <c r="BQ406" i="6"/>
  <c r="U406" i="6"/>
  <c r="BY405" i="6"/>
  <c r="BQ405" i="6"/>
  <c r="U405" i="6"/>
  <c r="BY404" i="6"/>
  <c r="BQ404" i="6"/>
  <c r="U404" i="6"/>
  <c r="BY403" i="6"/>
  <c r="BQ403" i="6"/>
  <c r="U403" i="6"/>
  <c r="BY402" i="6"/>
  <c r="BQ402" i="6"/>
  <c r="U402" i="6"/>
  <c r="BY401" i="6"/>
  <c r="BQ401" i="6"/>
  <c r="U401" i="6"/>
  <c r="BY400" i="6"/>
  <c r="BQ400" i="6"/>
  <c r="U400" i="6"/>
  <c r="BY399" i="6"/>
  <c r="BQ399" i="6"/>
  <c r="U399" i="6"/>
  <c r="BY398" i="6"/>
  <c r="BQ398" i="6"/>
  <c r="U398" i="6"/>
  <c r="BY397" i="6"/>
  <c r="BQ397" i="6"/>
  <c r="U397" i="6"/>
  <c r="BY396" i="6"/>
  <c r="BQ396" i="6"/>
  <c r="U396" i="6"/>
  <c r="BY395" i="6"/>
  <c r="BQ395" i="6"/>
  <c r="U395" i="6"/>
  <c r="BY394" i="6"/>
  <c r="BQ394" i="6"/>
  <c r="U394" i="6"/>
  <c r="BY393" i="6"/>
  <c r="BQ393" i="6"/>
  <c r="U393" i="6"/>
  <c r="BY392" i="6"/>
  <c r="BQ392" i="6"/>
  <c r="U392" i="6"/>
  <c r="BY391" i="6"/>
  <c r="BQ391" i="6"/>
  <c r="U391" i="6"/>
  <c r="BY390" i="6"/>
  <c r="BQ390" i="6"/>
  <c r="U390" i="6"/>
  <c r="BY389" i="6"/>
  <c r="BQ389" i="6"/>
  <c r="U389" i="6"/>
  <c r="BY388" i="6"/>
  <c r="BQ388" i="6"/>
  <c r="U388" i="6"/>
  <c r="BY387" i="6"/>
  <c r="BQ387" i="6"/>
  <c r="U387" i="6"/>
  <c r="BY386" i="6"/>
  <c r="BQ386" i="6"/>
  <c r="U386" i="6"/>
  <c r="BY385" i="6"/>
  <c r="BQ385" i="6"/>
  <c r="U385" i="6"/>
  <c r="BY384" i="6"/>
  <c r="BQ384" i="6"/>
  <c r="U384" i="6"/>
  <c r="BY383" i="6"/>
  <c r="BQ383" i="6"/>
  <c r="U383" i="6"/>
  <c r="BY382" i="6"/>
  <c r="BQ382" i="6"/>
  <c r="U382" i="6"/>
  <c r="BY381" i="6"/>
  <c r="BQ381" i="6"/>
  <c r="U381" i="6"/>
  <c r="BY380" i="6"/>
  <c r="BQ380" i="6"/>
  <c r="U380" i="6"/>
  <c r="BY379" i="6"/>
  <c r="BQ379" i="6"/>
  <c r="U379" i="6"/>
  <c r="BY378" i="6"/>
  <c r="BQ378" i="6"/>
  <c r="U378" i="6"/>
  <c r="BY377" i="6"/>
  <c r="BQ377" i="6"/>
  <c r="U377" i="6"/>
  <c r="BY376" i="6"/>
  <c r="BQ376" i="6"/>
  <c r="U376" i="6"/>
  <c r="BY375" i="6"/>
  <c r="BQ375" i="6"/>
  <c r="U375" i="6"/>
  <c r="BY374" i="6"/>
  <c r="BQ374" i="6"/>
  <c r="U374" i="6"/>
  <c r="BY373" i="6"/>
  <c r="BQ373" i="6"/>
  <c r="U373" i="6"/>
  <c r="BY372" i="6"/>
  <c r="BQ372" i="6"/>
  <c r="U372" i="6"/>
  <c r="BY371" i="6"/>
  <c r="BQ371" i="6"/>
  <c r="U371" i="6"/>
  <c r="BY370" i="6"/>
  <c r="BQ370" i="6"/>
  <c r="U370" i="6"/>
  <c r="BY369" i="6"/>
  <c r="BQ369" i="6"/>
  <c r="U369" i="6"/>
  <c r="BY368" i="6"/>
  <c r="BQ368" i="6"/>
  <c r="U368" i="6"/>
  <c r="BY367" i="6"/>
  <c r="BQ367" i="6"/>
  <c r="U367" i="6"/>
  <c r="BY366" i="6"/>
  <c r="BQ366" i="6"/>
  <c r="U366" i="6"/>
  <c r="BY365" i="6"/>
  <c r="BQ365" i="6"/>
  <c r="U365" i="6"/>
  <c r="BY364" i="6"/>
  <c r="BQ364" i="6"/>
  <c r="U364" i="6"/>
  <c r="BY363" i="6"/>
  <c r="BQ363" i="6"/>
  <c r="U363" i="6"/>
  <c r="BY362" i="6"/>
  <c r="BQ362" i="6"/>
  <c r="U362" i="6"/>
  <c r="BY361" i="6"/>
  <c r="BQ361" i="6"/>
  <c r="U361" i="6"/>
  <c r="BY360" i="6"/>
  <c r="BQ360" i="6"/>
  <c r="U360" i="6"/>
  <c r="BY359" i="6"/>
  <c r="BQ359" i="6"/>
  <c r="U359" i="6"/>
  <c r="BY358" i="6"/>
  <c r="BQ358" i="6"/>
  <c r="U358" i="6"/>
  <c r="BY357" i="6"/>
  <c r="BQ357" i="6"/>
  <c r="U357" i="6"/>
  <c r="BY356" i="6"/>
  <c r="BQ356" i="6"/>
  <c r="U356" i="6"/>
  <c r="BY355" i="6"/>
  <c r="BQ355" i="6"/>
  <c r="U355" i="6"/>
  <c r="BY354" i="6"/>
  <c r="BQ354" i="6"/>
  <c r="U354" i="6"/>
  <c r="BY353" i="6"/>
  <c r="BQ353" i="6"/>
  <c r="U353" i="6"/>
  <c r="BY352" i="6"/>
  <c r="BQ352" i="6"/>
  <c r="U352" i="6"/>
  <c r="BY351" i="6"/>
  <c r="BQ351" i="6"/>
  <c r="U351" i="6"/>
  <c r="BY350" i="6"/>
  <c r="BQ350" i="6"/>
  <c r="U350" i="6"/>
  <c r="BY349" i="6"/>
  <c r="BQ349" i="6"/>
  <c r="U349" i="6"/>
  <c r="BY348" i="6"/>
  <c r="BQ348" i="6"/>
  <c r="AS178" i="6"/>
  <c r="CW92" i="6"/>
  <c r="CR64" i="6"/>
  <c r="AV43" i="6"/>
  <c r="CZ21" i="6"/>
  <c r="CB690" i="6"/>
  <c r="X677" i="6"/>
  <c r="CB671" i="6"/>
  <c r="BT666" i="6"/>
  <c r="X661" i="6"/>
  <c r="CB655" i="6"/>
  <c r="BT650" i="6"/>
  <c r="X645" i="6"/>
  <c r="CB639" i="6"/>
  <c r="BT634" i="6"/>
  <c r="X629" i="6"/>
  <c r="CB623" i="6"/>
  <c r="BT618" i="6"/>
  <c r="X613" i="6"/>
  <c r="CB607" i="6"/>
  <c r="BT602" i="6"/>
  <c r="X597" i="6"/>
  <c r="BZ592" i="6"/>
  <c r="X589" i="6"/>
  <c r="V586" i="6"/>
  <c r="BR583" i="6"/>
  <c r="BZ580" i="6"/>
  <c r="BT578" i="6"/>
  <c r="BT576" i="6"/>
  <c r="CB574" i="6"/>
  <c r="BS573" i="6"/>
  <c r="W572" i="6"/>
  <c r="CA570" i="6"/>
  <c r="BS569" i="6"/>
  <c r="W568" i="6"/>
  <c r="CA566" i="6"/>
  <c r="BS565" i="6"/>
  <c r="W564" i="6"/>
  <c r="CA562" i="6"/>
  <c r="BS561" i="6"/>
  <c r="W560" i="6"/>
  <c r="CA558" i="6"/>
  <c r="BS557" i="6"/>
  <c r="W556" i="6"/>
  <c r="CA554" i="6"/>
  <c r="BS553" i="6"/>
  <c r="W552" i="6"/>
  <c r="CA550" i="6"/>
  <c r="BS549" i="6"/>
  <c r="W548" i="6"/>
  <c r="CA546" i="6"/>
  <c r="BS545" i="6"/>
  <c r="W544" i="6"/>
  <c r="CA542" i="6"/>
  <c r="BS541" i="6"/>
  <c r="W540" i="6"/>
  <c r="CA538" i="6"/>
  <c r="BS537" i="6"/>
  <c r="W536" i="6"/>
  <c r="CA534" i="6"/>
  <c r="BS533" i="6"/>
  <c r="W532" i="6"/>
  <c r="CA530" i="6"/>
  <c r="BS529" i="6"/>
  <c r="W528" i="6"/>
  <c r="CA526" i="6"/>
  <c r="BS525" i="6"/>
  <c r="W524" i="6"/>
  <c r="CA522" i="6"/>
  <c r="BS521" i="6"/>
  <c r="W520" i="6"/>
  <c r="CA518" i="6"/>
  <c r="BS517" i="6"/>
  <c r="W516" i="6"/>
  <c r="CA514" i="6"/>
  <c r="BS513" i="6"/>
  <c r="W512" i="6"/>
  <c r="CA510" i="6"/>
  <c r="BS509" i="6"/>
  <c r="W508" i="6"/>
  <c r="CA506" i="6"/>
  <c r="BS505" i="6"/>
  <c r="W504" i="6"/>
  <c r="CA502" i="6"/>
  <c r="BS501" i="6"/>
  <c r="BT500" i="6"/>
  <c r="BU499" i="6"/>
  <c r="CA498" i="6"/>
  <c r="CB497" i="6"/>
  <c r="X497" i="6"/>
  <c r="BY496" i="6"/>
  <c r="AB496" i="6"/>
  <c r="T496" i="6"/>
  <c r="BX495" i="6"/>
  <c r="AB495" i="6"/>
  <c r="T495" i="6"/>
  <c r="BX494" i="6"/>
  <c r="AB494" i="6"/>
  <c r="T494" i="6"/>
  <c r="BX493" i="6"/>
  <c r="AB493" i="6"/>
  <c r="T493" i="6"/>
  <c r="BX492" i="6"/>
  <c r="AB492" i="6"/>
  <c r="T492" i="6"/>
  <c r="BX491" i="6"/>
  <c r="AB491" i="6"/>
  <c r="T491" i="6"/>
  <c r="BX490" i="6"/>
  <c r="AB490" i="6"/>
  <c r="T490" i="6"/>
  <c r="BX489" i="6"/>
  <c r="AB489" i="6"/>
  <c r="T489" i="6"/>
  <c r="BX488" i="6"/>
  <c r="AB488" i="6"/>
  <c r="T488" i="6"/>
  <c r="BX487" i="6"/>
  <c r="AB487" i="6"/>
  <c r="T487" i="6"/>
  <c r="BX486" i="6"/>
  <c r="AB486" i="6"/>
  <c r="T486" i="6"/>
  <c r="BX485" i="6"/>
  <c r="AB485" i="6"/>
  <c r="T485" i="6"/>
  <c r="BX484" i="6"/>
  <c r="AB484" i="6"/>
  <c r="T484" i="6"/>
  <c r="BX483" i="6"/>
  <c r="AB483" i="6"/>
  <c r="T483" i="6"/>
  <c r="BX482" i="6"/>
  <c r="AB482" i="6"/>
  <c r="T482" i="6"/>
  <c r="BX481" i="6"/>
  <c r="AB481" i="6"/>
  <c r="T481" i="6"/>
  <c r="BX480" i="6"/>
  <c r="AB480" i="6"/>
  <c r="T480" i="6"/>
  <c r="BX479" i="6"/>
  <c r="AB479" i="6"/>
  <c r="T479" i="6"/>
  <c r="BX478" i="6"/>
  <c r="AB478" i="6"/>
  <c r="T478" i="6"/>
  <c r="BX477" i="6"/>
  <c r="AB477" i="6"/>
  <c r="T477" i="6"/>
  <c r="BX476" i="6"/>
  <c r="AB476" i="6"/>
  <c r="T476" i="6"/>
  <c r="BX475" i="6"/>
  <c r="AB475" i="6"/>
  <c r="T475" i="6"/>
  <c r="BX474" i="6"/>
  <c r="AB474" i="6"/>
  <c r="T474" i="6"/>
  <c r="BX473" i="6"/>
  <c r="AB473" i="6"/>
  <c r="T473" i="6"/>
  <c r="BX472" i="6"/>
  <c r="AB472" i="6"/>
  <c r="T472" i="6"/>
  <c r="BX471" i="6"/>
  <c r="AB471" i="6"/>
  <c r="T471" i="6"/>
  <c r="BX470" i="6"/>
  <c r="AB470" i="6"/>
  <c r="T470" i="6"/>
  <c r="BX469" i="6"/>
  <c r="AB469" i="6"/>
  <c r="T469" i="6"/>
  <c r="BX468" i="6"/>
  <c r="AB468" i="6"/>
  <c r="T468" i="6"/>
  <c r="BX467" i="6"/>
  <c r="AB467" i="6"/>
  <c r="T467" i="6"/>
  <c r="BX466" i="6"/>
  <c r="AB466" i="6"/>
  <c r="T466" i="6"/>
  <c r="BX465" i="6"/>
  <c r="AB465" i="6"/>
  <c r="T465" i="6"/>
  <c r="BX464" i="6"/>
  <c r="AB464" i="6"/>
  <c r="T464" i="6"/>
  <c r="BX463" i="6"/>
  <c r="AB463" i="6"/>
  <c r="T463" i="6"/>
  <c r="BX462" i="6"/>
  <c r="AB462" i="6"/>
  <c r="T462" i="6"/>
  <c r="BX461" i="6"/>
  <c r="AB461" i="6"/>
  <c r="T461" i="6"/>
  <c r="BX460" i="6"/>
  <c r="AB460" i="6"/>
  <c r="T460" i="6"/>
  <c r="BX459" i="6"/>
  <c r="AB459" i="6"/>
  <c r="T459" i="6"/>
  <c r="BX458" i="6"/>
  <c r="AB458" i="6"/>
  <c r="T458" i="6"/>
  <c r="BX457" i="6"/>
  <c r="AB457" i="6"/>
  <c r="T457" i="6"/>
  <c r="BX456" i="6"/>
  <c r="AB456" i="6"/>
  <c r="T456" i="6"/>
  <c r="BX455" i="6"/>
  <c r="AB455" i="6"/>
  <c r="T455" i="6"/>
  <c r="BX454" i="6"/>
  <c r="AB454" i="6"/>
  <c r="T454" i="6"/>
  <c r="BX453" i="6"/>
  <c r="AB453" i="6"/>
  <c r="T453" i="6"/>
  <c r="BX452" i="6"/>
  <c r="AB452" i="6"/>
  <c r="T452" i="6"/>
  <c r="BX451" i="6"/>
  <c r="AB451" i="6"/>
  <c r="T451" i="6"/>
  <c r="BX450" i="6"/>
  <c r="AB450" i="6"/>
  <c r="T450" i="6"/>
  <c r="BX449" i="6"/>
  <c r="AB449" i="6"/>
  <c r="T449" i="6"/>
  <c r="BX448" i="6"/>
  <c r="AB448" i="6"/>
  <c r="T448" i="6"/>
  <c r="BX447" i="6"/>
  <c r="AB447" i="6"/>
  <c r="T447" i="6"/>
  <c r="BX446" i="6"/>
  <c r="AB446" i="6"/>
  <c r="T446" i="6"/>
  <c r="BX445" i="6"/>
  <c r="AB445" i="6"/>
  <c r="T445" i="6"/>
  <c r="BX444" i="6"/>
  <c r="AB444" i="6"/>
  <c r="T444" i="6"/>
  <c r="BX443" i="6"/>
  <c r="AB443" i="6"/>
  <c r="T443" i="6"/>
  <c r="BX442" i="6"/>
  <c r="AB442" i="6"/>
  <c r="T442" i="6"/>
  <c r="BX441" i="6"/>
  <c r="AB441" i="6"/>
  <c r="T441" i="6"/>
  <c r="BX440" i="6"/>
  <c r="AB440" i="6"/>
  <c r="T440" i="6"/>
  <c r="BX439" i="6"/>
  <c r="AB439" i="6"/>
  <c r="T439" i="6"/>
  <c r="BX438" i="6"/>
  <c r="AB438" i="6"/>
  <c r="T438" i="6"/>
  <c r="BX437" i="6"/>
  <c r="AB437" i="6"/>
  <c r="T437" i="6"/>
  <c r="BX436" i="6"/>
  <c r="AB436" i="6"/>
  <c r="T436" i="6"/>
  <c r="BX435" i="6"/>
  <c r="AB435" i="6"/>
  <c r="T435" i="6"/>
  <c r="BX434" i="6"/>
  <c r="T434" i="6"/>
  <c r="BX433" i="6"/>
  <c r="AB433" i="6"/>
  <c r="T433" i="6"/>
  <c r="BX432" i="6"/>
  <c r="AB432" i="6"/>
  <c r="T432" i="6"/>
  <c r="BX431" i="6"/>
  <c r="AB431" i="6"/>
  <c r="T431" i="6"/>
  <c r="BX430" i="6"/>
  <c r="AB430" i="6"/>
  <c r="T430" i="6"/>
  <c r="BX429" i="6"/>
  <c r="AB429" i="6"/>
  <c r="T429" i="6"/>
  <c r="BX428" i="6"/>
  <c r="AB428" i="6"/>
  <c r="T428" i="6"/>
  <c r="BX427" i="6"/>
  <c r="AB427" i="6"/>
  <c r="T427" i="6"/>
  <c r="BX426" i="6"/>
  <c r="AB426" i="6"/>
  <c r="T426" i="6"/>
  <c r="BX425" i="6"/>
  <c r="AB425" i="6"/>
  <c r="T425" i="6"/>
  <c r="BX424" i="6"/>
  <c r="AB424" i="6"/>
  <c r="T424" i="6"/>
  <c r="BX423" i="6"/>
  <c r="T423" i="6"/>
  <c r="BX422" i="6"/>
  <c r="AB422" i="6"/>
  <c r="T422" i="6"/>
  <c r="BX421" i="6"/>
  <c r="AB421" i="6"/>
  <c r="T421" i="6"/>
  <c r="BX420" i="6"/>
  <c r="AB420" i="6"/>
  <c r="T420" i="6"/>
  <c r="BX419" i="6"/>
  <c r="AB419" i="6"/>
  <c r="T419" i="6"/>
  <c r="BX418" i="6"/>
  <c r="AB418" i="6"/>
  <c r="T418" i="6"/>
  <c r="BX417" i="6"/>
  <c r="AB417" i="6"/>
  <c r="T417" i="6"/>
  <c r="BX416" i="6"/>
  <c r="AB416" i="6"/>
  <c r="T416" i="6"/>
  <c r="BX415" i="6"/>
  <c r="T415" i="6"/>
  <c r="BX414" i="6"/>
  <c r="AB414" i="6"/>
  <c r="T414" i="6"/>
  <c r="BX413" i="6"/>
  <c r="AB413" i="6"/>
  <c r="T413" i="6"/>
  <c r="BX412" i="6"/>
  <c r="AB412" i="6"/>
  <c r="T412" i="6"/>
  <c r="BX411" i="6"/>
  <c r="AB411" i="6"/>
  <c r="T411" i="6"/>
  <c r="BX410" i="6"/>
  <c r="AB410" i="6"/>
  <c r="T410" i="6"/>
  <c r="BX409" i="6"/>
  <c r="AB409" i="6"/>
  <c r="T409" i="6"/>
  <c r="BX408" i="6"/>
  <c r="AB408" i="6"/>
  <c r="T408" i="6"/>
  <c r="BX407" i="6"/>
  <c r="AB407" i="6"/>
  <c r="T407" i="6"/>
  <c r="BX406" i="6"/>
  <c r="AB406" i="6"/>
  <c r="T406" i="6"/>
  <c r="BX405" i="6"/>
  <c r="T405" i="6"/>
  <c r="BX404" i="6"/>
  <c r="AB404" i="6"/>
  <c r="T404" i="6"/>
  <c r="BX403" i="6"/>
  <c r="AB403" i="6"/>
  <c r="T403" i="6"/>
  <c r="BX402" i="6"/>
  <c r="AB402" i="6"/>
  <c r="T402" i="6"/>
  <c r="BX401" i="6"/>
  <c r="AB401" i="6"/>
  <c r="T401" i="6"/>
  <c r="BX400" i="6"/>
  <c r="AB400" i="6"/>
  <c r="T400" i="6"/>
  <c r="BX399" i="6"/>
  <c r="AB399" i="6"/>
  <c r="T399" i="6"/>
  <c r="BX398" i="6"/>
  <c r="AB398" i="6"/>
  <c r="T398" i="6"/>
  <c r="BX397" i="6"/>
  <c r="AB397" i="6"/>
  <c r="T397" i="6"/>
  <c r="BX396" i="6"/>
  <c r="AB396" i="6"/>
  <c r="T396" i="6"/>
  <c r="BX395" i="6"/>
  <c r="AB395" i="6"/>
  <c r="T395" i="6"/>
  <c r="BX394" i="6"/>
  <c r="AB394" i="6"/>
  <c r="T394" i="6"/>
  <c r="BX393" i="6"/>
  <c r="AB393" i="6"/>
  <c r="T393" i="6"/>
  <c r="BX392" i="6"/>
  <c r="AB392" i="6"/>
  <c r="T392" i="6"/>
  <c r="BX391" i="6"/>
  <c r="AB391" i="6"/>
  <c r="T391" i="6"/>
  <c r="BX390" i="6"/>
  <c r="T390" i="6"/>
  <c r="BX389" i="6"/>
  <c r="AB389" i="6"/>
  <c r="T389" i="6"/>
  <c r="BX388" i="6"/>
  <c r="AB388" i="6"/>
  <c r="T388" i="6"/>
  <c r="BX387" i="6"/>
  <c r="AB387" i="6"/>
  <c r="T387" i="6"/>
  <c r="BX386" i="6"/>
  <c r="AB386" i="6"/>
  <c r="T386" i="6"/>
  <c r="BX385" i="6"/>
  <c r="AB385" i="6"/>
  <c r="T385" i="6"/>
  <c r="BX384" i="6"/>
  <c r="AB384" i="6"/>
  <c r="T384" i="6"/>
  <c r="BX383" i="6"/>
  <c r="AB383" i="6"/>
  <c r="T383" i="6"/>
  <c r="BX382" i="6"/>
  <c r="T382" i="6"/>
  <c r="BX381" i="6"/>
  <c r="AB381" i="6"/>
  <c r="T381" i="6"/>
  <c r="BX380" i="6"/>
  <c r="AB380" i="6"/>
  <c r="T380" i="6"/>
  <c r="BX379" i="6"/>
  <c r="AB379" i="6"/>
  <c r="T379" i="6"/>
  <c r="BX378" i="6"/>
  <c r="AB378" i="6"/>
  <c r="T378" i="6"/>
  <c r="BX377" i="6"/>
  <c r="AB377" i="6"/>
  <c r="T377" i="6"/>
  <c r="BX376" i="6"/>
  <c r="AB376" i="6"/>
  <c r="T376" i="6"/>
  <c r="BX375" i="6"/>
  <c r="AB375" i="6"/>
  <c r="T375" i="6"/>
  <c r="BX374" i="6"/>
  <c r="AB374" i="6"/>
  <c r="T374" i="6"/>
  <c r="BX373" i="6"/>
  <c r="AB373" i="6"/>
  <c r="T373" i="6"/>
  <c r="BX372" i="6"/>
  <c r="AB372" i="6"/>
  <c r="T372" i="6"/>
  <c r="BX371" i="6"/>
  <c r="AB371" i="6"/>
  <c r="T371" i="6"/>
  <c r="BX370" i="6"/>
  <c r="AB370" i="6"/>
  <c r="T370" i="6"/>
  <c r="BX369" i="6"/>
  <c r="AB369" i="6"/>
  <c r="T369" i="6"/>
  <c r="BX368" i="6"/>
  <c r="AB368" i="6"/>
  <c r="T368" i="6"/>
  <c r="BX367" i="6"/>
  <c r="AB367" i="6"/>
  <c r="T367" i="6"/>
  <c r="BX366" i="6"/>
  <c r="AB366" i="6"/>
  <c r="T366" i="6"/>
  <c r="BX365" i="6"/>
  <c r="AB365" i="6"/>
  <c r="T365" i="6"/>
  <c r="BX364" i="6"/>
  <c r="AB364" i="6"/>
  <c r="T364" i="6"/>
  <c r="BX363" i="6"/>
  <c r="AB363" i="6"/>
  <c r="T363" i="6"/>
  <c r="BX362" i="6"/>
  <c r="AB362" i="6"/>
  <c r="T362" i="6"/>
  <c r="BX361" i="6"/>
  <c r="AB361" i="6"/>
  <c r="T361" i="6"/>
  <c r="BX360" i="6"/>
  <c r="AB360" i="6"/>
  <c r="T360" i="6"/>
  <c r="BX359" i="6"/>
  <c r="AB359" i="6"/>
  <c r="T359" i="6"/>
  <c r="BX358" i="6"/>
  <c r="AB358" i="6"/>
  <c r="T358" i="6"/>
  <c r="BX357" i="6"/>
  <c r="AB357" i="6"/>
  <c r="T357" i="6"/>
  <c r="BX356" i="6"/>
  <c r="AB356" i="6"/>
  <c r="T356" i="6"/>
  <c r="BX355" i="6"/>
  <c r="AB355" i="6"/>
  <c r="T355" i="6"/>
  <c r="BX354" i="6"/>
  <c r="AB354" i="6"/>
  <c r="T354" i="6"/>
  <c r="BX353" i="6"/>
  <c r="AB353" i="6"/>
  <c r="T353" i="6"/>
  <c r="BX352" i="6"/>
  <c r="AB352" i="6"/>
  <c r="T352" i="6"/>
  <c r="BX351" i="6"/>
  <c r="AB351" i="6"/>
  <c r="T351" i="6"/>
  <c r="BX350" i="6"/>
  <c r="AB350" i="6"/>
  <c r="T350" i="6"/>
  <c r="BX349" i="6"/>
  <c r="AB349" i="6"/>
  <c r="T349" i="6"/>
  <c r="BX348" i="6"/>
  <c r="AB348" i="6"/>
  <c r="T348" i="6"/>
  <c r="BX347" i="6"/>
  <c r="AB347" i="6"/>
  <c r="T347" i="6"/>
  <c r="BX346" i="6"/>
  <c r="AB346" i="6"/>
  <c r="T346" i="6"/>
  <c r="BX345" i="6"/>
  <c r="AB345" i="6"/>
  <c r="T345" i="6"/>
  <c r="BX344" i="6"/>
  <c r="AB344" i="6"/>
  <c r="T344" i="6"/>
  <c r="BX343" i="6"/>
  <c r="AB343" i="6"/>
  <c r="T343" i="6"/>
  <c r="BX342" i="6"/>
  <c r="AB342" i="6"/>
  <c r="T342" i="6"/>
  <c r="BX341" i="6"/>
  <c r="AB341" i="6"/>
  <c r="T341" i="6"/>
  <c r="BX340" i="6"/>
  <c r="AB340" i="6"/>
  <c r="T340" i="6"/>
  <c r="BX339" i="6"/>
  <c r="T339" i="6"/>
  <c r="BX338" i="6"/>
  <c r="AB338" i="6"/>
  <c r="T338" i="6"/>
  <c r="BX337" i="6"/>
  <c r="AB337" i="6"/>
  <c r="T337" i="6"/>
  <c r="BX336" i="6"/>
  <c r="AB336" i="6"/>
  <c r="T336" i="6"/>
  <c r="BX335" i="6"/>
  <c r="AB335" i="6"/>
  <c r="T335" i="6"/>
  <c r="BX334" i="6"/>
  <c r="T334" i="6"/>
  <c r="BX333" i="6"/>
  <c r="AB333" i="6"/>
  <c r="T333" i="6"/>
  <c r="BX332" i="6"/>
  <c r="AB332" i="6"/>
  <c r="T332" i="6"/>
  <c r="BX331" i="6"/>
  <c r="AB331" i="6"/>
  <c r="T331" i="6"/>
  <c r="BX330" i="6"/>
  <c r="AS157" i="6"/>
  <c r="DB81" i="6"/>
  <c r="AX59" i="6"/>
  <c r="DB37" i="6"/>
  <c r="CT16" i="6"/>
  <c r="BR681" i="6"/>
  <c r="V676" i="6"/>
  <c r="BZ670" i="6"/>
  <c r="BR665" i="6"/>
  <c r="V660" i="6"/>
  <c r="BZ654" i="6"/>
  <c r="BR649" i="6"/>
  <c r="BZ638" i="6"/>
  <c r="V628" i="6"/>
  <c r="BZ622" i="6"/>
  <c r="BR617" i="6"/>
  <c r="V612" i="6"/>
  <c r="BZ606" i="6"/>
  <c r="BR601" i="6"/>
  <c r="V596" i="6"/>
  <c r="U592" i="6"/>
  <c r="BR588" i="6"/>
  <c r="BT585" i="6"/>
  <c r="CB582" i="6"/>
  <c r="X580" i="6"/>
  <c r="V578" i="6"/>
  <c r="W576" i="6"/>
  <c r="BT574" i="6"/>
  <c r="X573" i="6"/>
  <c r="CB571" i="6"/>
  <c r="BT570" i="6"/>
  <c r="X569" i="6"/>
  <c r="CB567" i="6"/>
  <c r="BT566" i="6"/>
  <c r="X565" i="6"/>
  <c r="CB563" i="6"/>
  <c r="BT562" i="6"/>
  <c r="X561" i="6"/>
  <c r="CB559" i="6"/>
  <c r="BT558" i="6"/>
  <c r="X557" i="6"/>
  <c r="CB555" i="6"/>
  <c r="BT554" i="6"/>
  <c r="X553" i="6"/>
  <c r="CB551" i="6"/>
  <c r="BT550" i="6"/>
  <c r="X549" i="6"/>
  <c r="CB547" i="6"/>
  <c r="BT546" i="6"/>
  <c r="X545" i="6"/>
  <c r="CB543" i="6"/>
  <c r="BT542" i="6"/>
  <c r="X541" i="6"/>
  <c r="CB539" i="6"/>
  <c r="BT538" i="6"/>
  <c r="X537" i="6"/>
  <c r="CB535" i="6"/>
  <c r="BT534" i="6"/>
  <c r="X533" i="6"/>
  <c r="CB531" i="6"/>
  <c r="BT530" i="6"/>
  <c r="X529" i="6"/>
  <c r="CB527" i="6"/>
  <c r="BT526" i="6"/>
  <c r="X525" i="6"/>
  <c r="CB523" i="6"/>
  <c r="BT522" i="6"/>
  <c r="X521" i="6"/>
  <c r="CB519" i="6"/>
  <c r="BT518" i="6"/>
  <c r="X517" i="6"/>
  <c r="CB515" i="6"/>
  <c r="BT514" i="6"/>
  <c r="X513" i="6"/>
  <c r="CB511" i="6"/>
  <c r="BT510" i="6"/>
  <c r="X509" i="6"/>
  <c r="CB507" i="6"/>
  <c r="BT506" i="6"/>
  <c r="X505" i="6"/>
  <c r="CB503" i="6"/>
  <c r="BT502" i="6"/>
  <c r="Y501" i="6"/>
  <c r="BS500" i="6"/>
  <c r="BT499" i="6"/>
  <c r="BU498" i="6"/>
  <c r="CA497" i="6"/>
  <c r="W497" i="6"/>
  <c r="BW496" i="6"/>
  <c r="AA496" i="6"/>
  <c r="S496" i="6"/>
  <c r="BW495" i="6"/>
  <c r="AA495" i="6"/>
  <c r="S495" i="6"/>
  <c r="BW494" i="6"/>
  <c r="AA494" i="6"/>
  <c r="S494" i="6"/>
  <c r="BW493" i="6"/>
  <c r="AA493" i="6"/>
  <c r="S493" i="6"/>
  <c r="BW492" i="6"/>
  <c r="AA492" i="6"/>
  <c r="S492" i="6"/>
  <c r="BW491" i="6"/>
  <c r="AA491" i="6"/>
  <c r="S491" i="6"/>
  <c r="BW490" i="6"/>
  <c r="AA490" i="6"/>
  <c r="S490" i="6"/>
  <c r="BW489" i="6"/>
  <c r="AA489" i="6"/>
  <c r="S489" i="6"/>
  <c r="BW488" i="6"/>
  <c r="AA488" i="6"/>
  <c r="S488" i="6"/>
  <c r="BW487" i="6"/>
  <c r="AA487" i="6"/>
  <c r="S487" i="6"/>
  <c r="BW486" i="6"/>
  <c r="AA486" i="6"/>
  <c r="S486" i="6"/>
  <c r="BW485" i="6"/>
  <c r="AA485" i="6"/>
  <c r="S485" i="6"/>
  <c r="BW484" i="6"/>
  <c r="AA484" i="6"/>
  <c r="S484" i="6"/>
  <c r="BW483" i="6"/>
  <c r="AA483" i="6"/>
  <c r="S483" i="6"/>
  <c r="BW482" i="6"/>
  <c r="AA482" i="6"/>
  <c r="S482" i="6"/>
  <c r="BW481" i="6"/>
  <c r="AA481" i="6"/>
  <c r="S481" i="6"/>
  <c r="BW480" i="6"/>
  <c r="AA480" i="6"/>
  <c r="S480" i="6"/>
  <c r="BW479" i="6"/>
  <c r="AA479" i="6"/>
  <c r="S479" i="6"/>
  <c r="BW478" i="6"/>
  <c r="AA478" i="6"/>
  <c r="S478" i="6"/>
  <c r="BW477" i="6"/>
  <c r="AA477" i="6"/>
  <c r="S477" i="6"/>
  <c r="BW476" i="6"/>
  <c r="AA476" i="6"/>
  <c r="S476" i="6"/>
  <c r="BW475" i="6"/>
  <c r="AA475" i="6"/>
  <c r="S475" i="6"/>
  <c r="BW474" i="6"/>
  <c r="AA474" i="6"/>
  <c r="S474" i="6"/>
  <c r="BW473" i="6"/>
  <c r="AA473" i="6"/>
  <c r="S473" i="6"/>
  <c r="BW472" i="6"/>
  <c r="AA472" i="6"/>
  <c r="S472" i="6"/>
  <c r="BW471" i="6"/>
  <c r="AA471" i="6"/>
  <c r="S471" i="6"/>
  <c r="BW470" i="6"/>
  <c r="AA470" i="6"/>
  <c r="S470" i="6"/>
  <c r="BW469" i="6"/>
  <c r="AA469" i="6"/>
  <c r="S469" i="6"/>
  <c r="BW468" i="6"/>
  <c r="AA468" i="6"/>
  <c r="S468" i="6"/>
  <c r="BW467" i="6"/>
  <c r="AA467" i="6"/>
  <c r="S467" i="6"/>
  <c r="BW466" i="6"/>
  <c r="AA466" i="6"/>
  <c r="S466" i="6"/>
  <c r="BW465" i="6"/>
  <c r="AA465" i="6"/>
  <c r="S465" i="6"/>
  <c r="BW464" i="6"/>
  <c r="AA464" i="6"/>
  <c r="S464" i="6"/>
  <c r="BW463" i="6"/>
  <c r="AA463" i="6"/>
  <c r="S463" i="6"/>
  <c r="BW462" i="6"/>
  <c r="AA462" i="6"/>
  <c r="S462" i="6"/>
  <c r="BW461" i="6"/>
  <c r="AA461" i="6"/>
  <c r="S461" i="6"/>
  <c r="BW460" i="6"/>
  <c r="AA460" i="6"/>
  <c r="S460" i="6"/>
  <c r="BW459" i="6"/>
  <c r="AA459" i="6"/>
  <c r="S459" i="6"/>
  <c r="BW458" i="6"/>
  <c r="AA458" i="6"/>
  <c r="S458" i="6"/>
  <c r="BW457" i="6"/>
  <c r="AA457" i="6"/>
  <c r="S457" i="6"/>
  <c r="BW456" i="6"/>
  <c r="AA456" i="6"/>
  <c r="S456" i="6"/>
  <c r="BW455" i="6"/>
  <c r="AA455" i="6"/>
  <c r="S455" i="6"/>
  <c r="BW454" i="6"/>
  <c r="AA454" i="6"/>
  <c r="S454" i="6"/>
  <c r="BW453" i="6"/>
  <c r="AA453" i="6"/>
  <c r="S453" i="6"/>
  <c r="BW452" i="6"/>
  <c r="AA452" i="6"/>
  <c r="S452" i="6"/>
  <c r="BW451" i="6"/>
  <c r="AA451" i="6"/>
  <c r="S451" i="6"/>
  <c r="BW450" i="6"/>
  <c r="AA450" i="6"/>
  <c r="S450" i="6"/>
  <c r="BW449" i="6"/>
  <c r="AA449" i="6"/>
  <c r="S449" i="6"/>
  <c r="BW448" i="6"/>
  <c r="AA448" i="6"/>
  <c r="S448" i="6"/>
  <c r="BW447" i="6"/>
  <c r="AA447" i="6"/>
  <c r="S447" i="6"/>
  <c r="BW446" i="6"/>
  <c r="AA446" i="6"/>
  <c r="S446" i="6"/>
  <c r="BW445" i="6"/>
  <c r="AA445" i="6"/>
  <c r="S445" i="6"/>
  <c r="BW444" i="6"/>
  <c r="AA444" i="6"/>
  <c r="S444" i="6"/>
  <c r="BW443" i="6"/>
  <c r="AA443" i="6"/>
  <c r="S443" i="6"/>
  <c r="BW442" i="6"/>
  <c r="AA442" i="6"/>
  <c r="S442" i="6"/>
  <c r="BW441" i="6"/>
  <c r="AA441" i="6"/>
  <c r="S441" i="6"/>
  <c r="BW440" i="6"/>
  <c r="AA440" i="6"/>
  <c r="S440" i="6"/>
  <c r="BW439" i="6"/>
  <c r="AA439" i="6"/>
  <c r="S439" i="6"/>
  <c r="BW438" i="6"/>
  <c r="AA438" i="6"/>
  <c r="S438" i="6"/>
  <c r="BW437" i="6"/>
  <c r="AA437" i="6"/>
  <c r="S437" i="6"/>
  <c r="BW436" i="6"/>
  <c r="AA436" i="6"/>
  <c r="S436" i="6"/>
  <c r="BW435" i="6"/>
  <c r="AA435" i="6"/>
  <c r="S435" i="6"/>
  <c r="BW434" i="6"/>
  <c r="AA434" i="6"/>
  <c r="S434" i="6"/>
  <c r="BW433" i="6"/>
  <c r="AA433" i="6"/>
  <c r="S433" i="6"/>
  <c r="BW432" i="6"/>
  <c r="AA432" i="6"/>
  <c r="S432" i="6"/>
  <c r="BW431" i="6"/>
  <c r="AA431" i="6"/>
  <c r="S431" i="6"/>
  <c r="BW430" i="6"/>
  <c r="AA430" i="6"/>
  <c r="S430" i="6"/>
  <c r="BW429" i="6"/>
  <c r="AA429" i="6"/>
  <c r="S429" i="6"/>
  <c r="BW428" i="6"/>
  <c r="AA428" i="6"/>
  <c r="S428" i="6"/>
  <c r="BW427" i="6"/>
  <c r="AA427" i="6"/>
  <c r="S427" i="6"/>
  <c r="BW426" i="6"/>
  <c r="AA426" i="6"/>
  <c r="S426" i="6"/>
  <c r="BW425" i="6"/>
  <c r="AA425" i="6"/>
  <c r="S425" i="6"/>
  <c r="BW424" i="6"/>
  <c r="AA424" i="6"/>
  <c r="S424" i="6"/>
  <c r="BW423" i="6"/>
  <c r="AA423" i="6"/>
  <c r="S423" i="6"/>
  <c r="BW422" i="6"/>
  <c r="AA422" i="6"/>
  <c r="S422" i="6"/>
  <c r="BW421" i="6"/>
  <c r="AA421" i="6"/>
  <c r="S421" i="6"/>
  <c r="BW420" i="6"/>
  <c r="AA420" i="6"/>
  <c r="S420" i="6"/>
  <c r="BW419" i="6"/>
  <c r="AA419" i="6"/>
  <c r="S419" i="6"/>
  <c r="BW418" i="6"/>
  <c r="AA418" i="6"/>
  <c r="S418" i="6"/>
  <c r="BW417" i="6"/>
  <c r="AA417" i="6"/>
  <c r="S417" i="6"/>
  <c r="BW416" i="6"/>
  <c r="AA416" i="6"/>
  <c r="S416" i="6"/>
  <c r="BW415" i="6"/>
  <c r="AA415" i="6"/>
  <c r="S415" i="6"/>
  <c r="BW414" i="6"/>
  <c r="AA414" i="6"/>
  <c r="S414" i="6"/>
  <c r="BW413" i="6"/>
  <c r="AA413" i="6"/>
  <c r="S413" i="6"/>
  <c r="BW412" i="6"/>
  <c r="AA412" i="6"/>
  <c r="S412" i="6"/>
  <c r="BW411" i="6"/>
  <c r="AA411" i="6"/>
  <c r="S411" i="6"/>
  <c r="BW410" i="6"/>
  <c r="AA410" i="6"/>
  <c r="S410" i="6"/>
  <c r="BW409" i="6"/>
  <c r="AA409" i="6"/>
  <c r="S409" i="6"/>
  <c r="BW408" i="6"/>
  <c r="CW156" i="6"/>
  <c r="CZ81" i="6"/>
  <c r="AV59" i="6"/>
  <c r="CZ37" i="6"/>
  <c r="CR16" i="6"/>
  <c r="X688" i="6"/>
  <c r="X681" i="6"/>
  <c r="CB675" i="6"/>
  <c r="BT670" i="6"/>
  <c r="X665" i="6"/>
  <c r="CB659" i="6"/>
  <c r="BT654" i="6"/>
  <c r="X649" i="6"/>
  <c r="CB643" i="6"/>
  <c r="BT638" i="6"/>
  <c r="X633" i="6"/>
  <c r="CB627" i="6"/>
  <c r="BT622" i="6"/>
  <c r="X617" i="6"/>
  <c r="CB611" i="6"/>
  <c r="BT606" i="6"/>
  <c r="X601" i="6"/>
  <c r="CB595" i="6"/>
  <c r="CB591" i="6"/>
  <c r="BQ588" i="6"/>
  <c r="BR585" i="6"/>
  <c r="BZ582" i="6"/>
  <c r="W580" i="6"/>
  <c r="U578" i="6"/>
  <c r="V576" i="6"/>
  <c r="BS574" i="6"/>
  <c r="W573" i="6"/>
  <c r="CA571" i="6"/>
  <c r="BS570" i="6"/>
  <c r="W569" i="6"/>
  <c r="CA567" i="6"/>
  <c r="BS566" i="6"/>
  <c r="W565" i="6"/>
  <c r="CA563" i="6"/>
  <c r="BS562" i="6"/>
  <c r="W561" i="6"/>
  <c r="CA559" i="6"/>
  <c r="BS558" i="6"/>
  <c r="W557" i="6"/>
  <c r="CA555" i="6"/>
  <c r="BS554" i="6"/>
  <c r="W553" i="6"/>
  <c r="CA551" i="6"/>
  <c r="BS550" i="6"/>
  <c r="W549" i="6"/>
  <c r="CA547" i="6"/>
  <c r="BS546" i="6"/>
  <c r="W545" i="6"/>
  <c r="CA543" i="6"/>
  <c r="BS542" i="6"/>
  <c r="W541" i="6"/>
  <c r="CA539" i="6"/>
  <c r="BS538" i="6"/>
  <c r="W537" i="6"/>
  <c r="CA535" i="6"/>
  <c r="BS534" i="6"/>
  <c r="W533" i="6"/>
  <c r="CA531" i="6"/>
  <c r="BS530" i="6"/>
  <c r="W529" i="6"/>
  <c r="CA527" i="6"/>
  <c r="BS526" i="6"/>
  <c r="W525" i="6"/>
  <c r="CA523" i="6"/>
  <c r="BS522" i="6"/>
  <c r="W521" i="6"/>
  <c r="CA519" i="6"/>
  <c r="BS518" i="6"/>
  <c r="W517" i="6"/>
  <c r="CA515" i="6"/>
  <c r="BS514" i="6"/>
  <c r="W513" i="6"/>
  <c r="CA511" i="6"/>
  <c r="BS510" i="6"/>
  <c r="W509" i="6"/>
  <c r="CA507" i="6"/>
  <c r="BS506" i="6"/>
  <c r="W505" i="6"/>
  <c r="CA503" i="6"/>
  <c r="BS502" i="6"/>
  <c r="X501" i="6"/>
  <c r="Y500" i="6"/>
  <c r="BS499" i="6"/>
  <c r="BT498" i="6"/>
  <c r="BU497" i="6"/>
  <c r="V497" i="6"/>
  <c r="BV496" i="6"/>
  <c r="Z496" i="6"/>
  <c r="R496" i="6"/>
  <c r="BV495" i="6"/>
  <c r="Z495" i="6"/>
  <c r="R495" i="6"/>
  <c r="BV494" i="6"/>
  <c r="Z494" i="6"/>
  <c r="R494" i="6"/>
  <c r="BV493" i="6"/>
  <c r="Z493" i="6"/>
  <c r="R493" i="6"/>
  <c r="BV492" i="6"/>
  <c r="Z492" i="6"/>
  <c r="R492" i="6"/>
  <c r="BV491" i="6"/>
  <c r="Z491" i="6"/>
  <c r="BV490" i="6"/>
  <c r="Z490" i="6"/>
  <c r="R490" i="6"/>
  <c r="BV489" i="6"/>
  <c r="Z489" i="6"/>
  <c r="R489" i="6"/>
  <c r="BV488" i="6"/>
  <c r="Z488" i="6"/>
  <c r="R488" i="6"/>
  <c r="BV487" i="6"/>
  <c r="Z487" i="6"/>
  <c r="R487" i="6"/>
  <c r="BV486" i="6"/>
  <c r="Z486" i="6"/>
  <c r="R486" i="6"/>
  <c r="BV485" i="6"/>
  <c r="Z485" i="6"/>
  <c r="R485" i="6"/>
  <c r="BV484" i="6"/>
  <c r="Z484" i="6"/>
  <c r="R484" i="6"/>
  <c r="BV483" i="6"/>
  <c r="Z483" i="6"/>
  <c r="R483" i="6"/>
  <c r="BV482" i="6"/>
  <c r="Z482" i="6"/>
  <c r="R482" i="6"/>
  <c r="BV481" i="6"/>
  <c r="Z481" i="6"/>
  <c r="R481" i="6"/>
  <c r="Z480" i="6"/>
  <c r="BV479" i="6"/>
  <c r="Z479" i="6"/>
  <c r="R479" i="6"/>
  <c r="BV478" i="6"/>
  <c r="Z478" i="6"/>
  <c r="R478" i="6"/>
  <c r="BV477" i="6"/>
  <c r="Z477" i="6"/>
  <c r="R477" i="6"/>
  <c r="BV476" i="6"/>
  <c r="Z476" i="6"/>
  <c r="R476" i="6"/>
  <c r="BV475" i="6"/>
  <c r="Z475" i="6"/>
  <c r="R475" i="6"/>
  <c r="BV474" i="6"/>
  <c r="Z474" i="6"/>
  <c r="R474" i="6"/>
  <c r="BV473" i="6"/>
  <c r="Z473" i="6"/>
  <c r="R473" i="6"/>
  <c r="BV472" i="6"/>
  <c r="Z472" i="6"/>
  <c r="R472" i="6"/>
  <c r="BV471" i="6"/>
  <c r="Z471" i="6"/>
  <c r="R471" i="6"/>
  <c r="BV470" i="6"/>
  <c r="Z470" i="6"/>
  <c r="R470" i="6"/>
  <c r="BV469" i="6"/>
  <c r="Z469" i="6"/>
  <c r="R469" i="6"/>
  <c r="BV468" i="6"/>
  <c r="Z468" i="6"/>
  <c r="R468" i="6"/>
  <c r="BV467" i="6"/>
  <c r="Z467" i="6"/>
  <c r="R467" i="6"/>
  <c r="BV466" i="6"/>
  <c r="Z466" i="6"/>
  <c r="BV465" i="6"/>
  <c r="Z465" i="6"/>
  <c r="BV464" i="6"/>
  <c r="Z464" i="6"/>
  <c r="R464" i="6"/>
  <c r="BV463" i="6"/>
  <c r="Z463" i="6"/>
  <c r="R463" i="6"/>
  <c r="BV462" i="6"/>
  <c r="Z462" i="6"/>
  <c r="R462" i="6"/>
  <c r="BV461" i="6"/>
  <c r="Z461" i="6"/>
  <c r="R461" i="6"/>
  <c r="BV460" i="6"/>
  <c r="Z460" i="6"/>
  <c r="R460" i="6"/>
  <c r="BV459" i="6"/>
  <c r="Z459" i="6"/>
  <c r="R459" i="6"/>
  <c r="Z458" i="6"/>
  <c r="BV457" i="6"/>
  <c r="Z457" i="6"/>
  <c r="R457" i="6"/>
  <c r="BV456" i="6"/>
  <c r="Z456" i="6"/>
  <c r="R456" i="6"/>
  <c r="BV455" i="6"/>
  <c r="Z455" i="6"/>
  <c r="R455" i="6"/>
  <c r="BV454" i="6"/>
  <c r="Z454" i="6"/>
  <c r="R454" i="6"/>
  <c r="BV453" i="6"/>
  <c r="Z453" i="6"/>
  <c r="R453" i="6"/>
  <c r="BV452" i="6"/>
  <c r="Z452" i="6"/>
  <c r="R452" i="6"/>
  <c r="BV451" i="6"/>
  <c r="Z451" i="6"/>
  <c r="R451" i="6"/>
  <c r="BV450" i="6"/>
  <c r="Z450" i="6"/>
  <c r="R450" i="6"/>
  <c r="BV449" i="6"/>
  <c r="Z449" i="6"/>
  <c r="R449" i="6"/>
  <c r="BV448" i="6"/>
  <c r="Z448" i="6"/>
  <c r="R448" i="6"/>
  <c r="BV447" i="6"/>
  <c r="Z447" i="6"/>
  <c r="R447" i="6"/>
  <c r="BV446" i="6"/>
  <c r="Z446" i="6"/>
  <c r="R446" i="6"/>
  <c r="BV445" i="6"/>
  <c r="Z445" i="6"/>
  <c r="R445" i="6"/>
  <c r="BV444" i="6"/>
  <c r="Z444" i="6"/>
  <c r="R444" i="6"/>
  <c r="BV443" i="6"/>
  <c r="Z443" i="6"/>
  <c r="R443" i="6"/>
  <c r="BV442" i="6"/>
  <c r="Z442" i="6"/>
  <c r="R442" i="6"/>
  <c r="BV441" i="6"/>
  <c r="Z441" i="6"/>
  <c r="R441" i="6"/>
  <c r="BV440" i="6"/>
  <c r="Z440" i="6"/>
  <c r="R440" i="6"/>
  <c r="BV439" i="6"/>
  <c r="Z439" i="6"/>
  <c r="R439" i="6"/>
  <c r="BV438" i="6"/>
  <c r="Z438" i="6"/>
  <c r="R438" i="6"/>
  <c r="BV437" i="6"/>
  <c r="Z437" i="6"/>
  <c r="R437" i="6"/>
  <c r="BV436" i="6"/>
  <c r="Z436" i="6"/>
  <c r="R436" i="6"/>
  <c r="BV435" i="6"/>
  <c r="Z435" i="6"/>
  <c r="R435" i="6"/>
  <c r="BV434" i="6"/>
  <c r="R434" i="6"/>
  <c r="BV433" i="6"/>
  <c r="Z433" i="6"/>
  <c r="R433" i="6"/>
  <c r="BV432" i="6"/>
  <c r="Z432" i="6"/>
  <c r="R432" i="6"/>
  <c r="BV431" i="6"/>
  <c r="Z431" i="6"/>
  <c r="R431" i="6"/>
  <c r="BV430" i="6"/>
  <c r="Z430" i="6"/>
  <c r="R430" i="6"/>
  <c r="BV429" i="6"/>
  <c r="Z429" i="6"/>
  <c r="R429" i="6"/>
  <c r="Z428" i="6"/>
  <c r="BV427" i="6"/>
  <c r="Z427" i="6"/>
  <c r="R427" i="6"/>
  <c r="BV426" i="6"/>
  <c r="Z426" i="6"/>
  <c r="BV425" i="6"/>
  <c r="Z425" i="6"/>
  <c r="R425" i="6"/>
  <c r="BV424" i="6"/>
  <c r="Z424" i="6"/>
  <c r="R424" i="6"/>
  <c r="Z422" i="6"/>
  <c r="Z421" i="6"/>
  <c r="BV420" i="6"/>
  <c r="Z420" i="6"/>
  <c r="R420" i="6"/>
  <c r="BV419" i="6"/>
  <c r="Z419" i="6"/>
  <c r="R419" i="6"/>
  <c r="BV418" i="6"/>
  <c r="Z418" i="6"/>
  <c r="R418" i="6"/>
  <c r="BV417" i="6"/>
  <c r="Z417" i="6"/>
  <c r="R417" i="6"/>
  <c r="BV416" i="6"/>
  <c r="Z416" i="6"/>
  <c r="R416" i="6"/>
  <c r="BV414" i="6"/>
  <c r="Z414" i="6"/>
  <c r="R414" i="6"/>
  <c r="BV413" i="6"/>
  <c r="Z413" i="6"/>
  <c r="R413" i="6"/>
  <c r="BV412" i="6"/>
  <c r="Z412" i="6"/>
  <c r="R412" i="6"/>
  <c r="BV411" i="6"/>
  <c r="Z411" i="6"/>
  <c r="BV410" i="6"/>
  <c r="Z410" i="6"/>
  <c r="R410" i="6"/>
  <c r="BV409" i="6"/>
  <c r="Z409" i="6"/>
  <c r="R409" i="6"/>
  <c r="BV408" i="6"/>
  <c r="Z408" i="6"/>
  <c r="R408" i="6"/>
  <c r="BV407" i="6"/>
  <c r="Z407" i="6"/>
  <c r="R407" i="6"/>
  <c r="BV406" i="6"/>
  <c r="Z406" i="6"/>
  <c r="R406" i="6"/>
  <c r="BV404" i="6"/>
  <c r="Z404" i="6"/>
  <c r="R404" i="6"/>
  <c r="BV403" i="6"/>
  <c r="Z403" i="6"/>
  <c r="R403" i="6"/>
  <c r="BV402" i="6"/>
  <c r="Z402" i="6"/>
  <c r="R402" i="6"/>
  <c r="BV401" i="6"/>
  <c r="Z401" i="6"/>
  <c r="R401" i="6"/>
  <c r="BV400" i="6"/>
  <c r="Z400" i="6"/>
  <c r="R400" i="6"/>
  <c r="BV399" i="6"/>
  <c r="Z399" i="6"/>
  <c r="R399" i="6"/>
  <c r="BV398" i="6"/>
  <c r="Z398" i="6"/>
  <c r="R398" i="6"/>
  <c r="BV397" i="6"/>
  <c r="Z397" i="6"/>
  <c r="R397" i="6"/>
  <c r="BV396" i="6"/>
  <c r="Z396" i="6"/>
  <c r="R396" i="6"/>
  <c r="BV395" i="6"/>
  <c r="Z395" i="6"/>
  <c r="R395" i="6"/>
  <c r="BV394" i="6"/>
  <c r="Z394" i="6"/>
  <c r="R394" i="6"/>
  <c r="BV393" i="6"/>
  <c r="Z393" i="6"/>
  <c r="R393" i="6"/>
  <c r="BV392" i="6"/>
  <c r="Z392" i="6"/>
  <c r="R392" i="6"/>
  <c r="BV391" i="6"/>
  <c r="Z391" i="6"/>
  <c r="R391" i="6"/>
  <c r="BV389" i="6"/>
  <c r="Z389" i="6"/>
  <c r="R389" i="6"/>
  <c r="BV388" i="6"/>
  <c r="Z388" i="6"/>
  <c r="R388" i="6"/>
  <c r="BV387" i="6"/>
  <c r="Z387" i="6"/>
  <c r="R387" i="6"/>
  <c r="BV386" i="6"/>
  <c r="Z386" i="6"/>
  <c r="R386" i="6"/>
  <c r="BV385" i="6"/>
  <c r="Z385" i="6"/>
  <c r="R385" i="6"/>
  <c r="Z384" i="6"/>
  <c r="BV383" i="6"/>
  <c r="Z383" i="6"/>
  <c r="R383" i="6"/>
  <c r="BV381" i="6"/>
  <c r="Z381" i="6"/>
  <c r="R381" i="6"/>
  <c r="BV380" i="6"/>
  <c r="Z380" i="6"/>
  <c r="R380" i="6"/>
  <c r="BV379" i="6"/>
  <c r="Z379" i="6"/>
  <c r="BV378" i="6"/>
  <c r="Z378" i="6"/>
  <c r="R378" i="6"/>
  <c r="BV377" i="6"/>
  <c r="Z377" i="6"/>
  <c r="R377" i="6"/>
  <c r="BV376" i="6"/>
  <c r="Z376" i="6"/>
  <c r="BV375" i="6"/>
  <c r="Z375" i="6"/>
  <c r="R375" i="6"/>
  <c r="BV374" i="6"/>
  <c r="Z374" i="6"/>
  <c r="R374" i="6"/>
  <c r="BV373" i="6"/>
  <c r="Z373" i="6"/>
  <c r="R373" i="6"/>
  <c r="Z372" i="6"/>
  <c r="BV371" i="6"/>
  <c r="Z371" i="6"/>
  <c r="R371" i="6"/>
  <c r="BV370" i="6"/>
  <c r="Z370" i="6"/>
  <c r="R370" i="6"/>
  <c r="BV369" i="6"/>
  <c r="Z369" i="6"/>
  <c r="R369" i="6"/>
  <c r="BV368" i="6"/>
  <c r="Z368" i="6"/>
  <c r="R368" i="6"/>
  <c r="BV367" i="6"/>
  <c r="Z367" i="6"/>
  <c r="R367" i="6"/>
  <c r="BV366" i="6"/>
  <c r="Z366" i="6"/>
  <c r="R366" i="6"/>
  <c r="BV365" i="6"/>
  <c r="Z365" i="6"/>
  <c r="R365" i="6"/>
  <c r="BV364" i="6"/>
  <c r="Z364" i="6"/>
  <c r="R364" i="6"/>
  <c r="BV363" i="6"/>
  <c r="Z363" i="6"/>
  <c r="R363" i="6"/>
  <c r="BV362" i="6"/>
  <c r="Z362" i="6"/>
  <c r="R362" i="6"/>
  <c r="BV361" i="6"/>
  <c r="Z361" i="6"/>
  <c r="R361" i="6"/>
  <c r="BV360" i="6"/>
  <c r="Z360" i="6"/>
  <c r="R360" i="6"/>
  <c r="BV359" i="6"/>
  <c r="Z359" i="6"/>
  <c r="R359" i="6"/>
  <c r="BV358" i="6"/>
  <c r="Z358" i="6"/>
  <c r="R358" i="6"/>
  <c r="BV357" i="6"/>
  <c r="Z357" i="6"/>
  <c r="BV356" i="6"/>
  <c r="Z356" i="6"/>
  <c r="R356" i="6"/>
  <c r="BV355" i="6"/>
  <c r="Z355" i="6"/>
  <c r="R355" i="6"/>
  <c r="BV354" i="6"/>
  <c r="Z354" i="6"/>
  <c r="R354" i="6"/>
  <c r="BV353" i="6"/>
  <c r="Z353" i="6"/>
  <c r="R353" i="6"/>
  <c r="BV352" i="6"/>
  <c r="Z352" i="6"/>
  <c r="R352" i="6"/>
  <c r="BV351" i="6"/>
  <c r="Z351" i="6"/>
  <c r="R351" i="6"/>
  <c r="BV350" i="6"/>
  <c r="Z350" i="6"/>
  <c r="R350" i="6"/>
  <c r="BV349" i="6"/>
  <c r="Z349" i="6"/>
  <c r="R349" i="6"/>
  <c r="BV348" i="6"/>
  <c r="Z348" i="6"/>
  <c r="R348" i="6"/>
  <c r="BV347" i="6"/>
  <c r="Z347" i="6"/>
  <c r="R347" i="6"/>
  <c r="BV346" i="6"/>
  <c r="Z346" i="6"/>
  <c r="R346" i="6"/>
  <c r="BV345" i="6"/>
  <c r="Z345" i="6"/>
  <c r="R345" i="6"/>
  <c r="BV344" i="6"/>
  <c r="Z344" i="6"/>
  <c r="R344" i="6"/>
  <c r="BV343" i="6"/>
  <c r="Z343" i="6"/>
  <c r="R343" i="6"/>
  <c r="BV342" i="6"/>
  <c r="Z342" i="6"/>
  <c r="R342" i="6"/>
  <c r="BV341" i="6"/>
  <c r="Z341" i="6"/>
  <c r="R341" i="6"/>
  <c r="BV340" i="6"/>
  <c r="Z340" i="6"/>
  <c r="R340" i="6"/>
  <c r="BV338" i="6"/>
  <c r="Z338" i="6"/>
  <c r="R338" i="6"/>
  <c r="BV337" i="6"/>
  <c r="Z337" i="6"/>
  <c r="R337" i="6"/>
  <c r="BV336" i="6"/>
  <c r="Z336" i="6"/>
  <c r="R336" i="6"/>
  <c r="BV335" i="6"/>
  <c r="Z335" i="6"/>
  <c r="R335" i="6"/>
  <c r="CW135" i="6"/>
  <c r="AX75" i="6"/>
  <c r="DB53" i="6"/>
  <c r="CT32" i="6"/>
  <c r="AX11" i="6"/>
  <c r="X686" i="6"/>
  <c r="V680" i="6"/>
  <c r="BZ674" i="6"/>
  <c r="BR669" i="6"/>
  <c r="V664" i="6"/>
  <c r="BZ658" i="6"/>
  <c r="BR653" i="6"/>
  <c r="V648" i="6"/>
  <c r="BZ642" i="6"/>
  <c r="BR637" i="6"/>
  <c r="V632" i="6"/>
  <c r="BZ626" i="6"/>
  <c r="BR621" i="6"/>
  <c r="V616" i="6"/>
  <c r="BZ610" i="6"/>
  <c r="V600" i="6"/>
  <c r="BZ594" i="6"/>
  <c r="V591" i="6"/>
  <c r="BT587" i="6"/>
  <c r="CB584" i="6"/>
  <c r="X582" i="6"/>
  <c r="BY579" i="6"/>
  <c r="BT577" i="6"/>
  <c r="BY575" i="6"/>
  <c r="X574" i="6"/>
  <c r="CB572" i="6"/>
  <c r="BT571" i="6"/>
  <c r="X570" i="6"/>
  <c r="CB568" i="6"/>
  <c r="BT567" i="6"/>
  <c r="X566" i="6"/>
  <c r="CB564" i="6"/>
  <c r="BT563" i="6"/>
  <c r="X562" i="6"/>
  <c r="CB560" i="6"/>
  <c r="BT559" i="6"/>
  <c r="X558" i="6"/>
  <c r="CB556" i="6"/>
  <c r="BT555" i="6"/>
  <c r="X554" i="6"/>
  <c r="CB552" i="6"/>
  <c r="BT551" i="6"/>
  <c r="X550" i="6"/>
  <c r="CB548" i="6"/>
  <c r="BT547" i="6"/>
  <c r="X546" i="6"/>
  <c r="CB544" i="6"/>
  <c r="BT543" i="6"/>
  <c r="X542" i="6"/>
  <c r="CB540" i="6"/>
  <c r="BT539" i="6"/>
  <c r="X538" i="6"/>
  <c r="CB536" i="6"/>
  <c r="BT535" i="6"/>
  <c r="X534" i="6"/>
  <c r="CB532" i="6"/>
  <c r="BT531" i="6"/>
  <c r="X530" i="6"/>
  <c r="CB528" i="6"/>
  <c r="BT527" i="6"/>
  <c r="X526" i="6"/>
  <c r="CB524" i="6"/>
  <c r="BT523" i="6"/>
  <c r="X522" i="6"/>
  <c r="CB520" i="6"/>
  <c r="BT519" i="6"/>
  <c r="X518" i="6"/>
  <c r="CB516" i="6"/>
  <c r="BT515" i="6"/>
  <c r="X514" i="6"/>
  <c r="CB512" i="6"/>
  <c r="BT511" i="6"/>
  <c r="X510" i="6"/>
  <c r="CB508" i="6"/>
  <c r="BT507" i="6"/>
  <c r="X506" i="6"/>
  <c r="CB504" i="6"/>
  <c r="BT503" i="6"/>
  <c r="X502" i="6"/>
  <c r="W501" i="6"/>
  <c r="X500" i="6"/>
  <c r="Y499" i="6"/>
  <c r="BS498" i="6"/>
  <c r="BT497" i="6"/>
  <c r="R497" i="6"/>
  <c r="BU496" i="6"/>
  <c r="Y496" i="6"/>
  <c r="Q496" i="6"/>
  <c r="BU495" i="6"/>
  <c r="Y495" i="6"/>
  <c r="Q495" i="6"/>
  <c r="BU494" i="6"/>
  <c r="Y494" i="6"/>
  <c r="Q494" i="6"/>
  <c r="BU493" i="6"/>
  <c r="Y493" i="6"/>
  <c r="Q493" i="6"/>
  <c r="BU492" i="6"/>
  <c r="Y492" i="6"/>
  <c r="Q492" i="6"/>
  <c r="BU491" i="6"/>
  <c r="Y491" i="6"/>
  <c r="Q491" i="6"/>
  <c r="BU490" i="6"/>
  <c r="Y490" i="6"/>
  <c r="Q490" i="6"/>
  <c r="BU489" i="6"/>
  <c r="Y489" i="6"/>
  <c r="Q489" i="6"/>
  <c r="BU488" i="6"/>
  <c r="Y488" i="6"/>
  <c r="Q488" i="6"/>
  <c r="BU487" i="6"/>
  <c r="Y487" i="6"/>
  <c r="Q487" i="6"/>
  <c r="BU486" i="6"/>
  <c r="Y486" i="6"/>
  <c r="Q486" i="6"/>
  <c r="BU485" i="6"/>
  <c r="Y485" i="6"/>
  <c r="Q485" i="6"/>
  <c r="BU484" i="6"/>
  <c r="Y484" i="6"/>
  <c r="Q484" i="6"/>
  <c r="BU483" i="6"/>
  <c r="Y483" i="6"/>
  <c r="Q483" i="6"/>
  <c r="BU482" i="6"/>
  <c r="Y482" i="6"/>
  <c r="Q482" i="6"/>
  <c r="BU481" i="6"/>
  <c r="Y481" i="6"/>
  <c r="Q481" i="6"/>
  <c r="BU480" i="6"/>
  <c r="Y480" i="6"/>
  <c r="Q480" i="6"/>
  <c r="BU479" i="6"/>
  <c r="Y479" i="6"/>
  <c r="Q479" i="6"/>
  <c r="BU478" i="6"/>
  <c r="Y478" i="6"/>
  <c r="Q478" i="6"/>
  <c r="BU477" i="6"/>
  <c r="Y477" i="6"/>
  <c r="Q477" i="6"/>
  <c r="BU476" i="6"/>
  <c r="Y476" i="6"/>
  <c r="Q476" i="6"/>
  <c r="BU475" i="6"/>
  <c r="Y475" i="6"/>
  <c r="Q475" i="6"/>
  <c r="BU474" i="6"/>
  <c r="Y474" i="6"/>
  <c r="Q474" i="6"/>
  <c r="BU473" i="6"/>
  <c r="Y473" i="6"/>
  <c r="Q473" i="6"/>
  <c r="BU472" i="6"/>
  <c r="Y472" i="6"/>
  <c r="Q472" i="6"/>
  <c r="BU471" i="6"/>
  <c r="Y471" i="6"/>
  <c r="Q471" i="6"/>
  <c r="BU470" i="6"/>
  <c r="Y470" i="6"/>
  <c r="Q470" i="6"/>
  <c r="BU469" i="6"/>
  <c r="Y469" i="6"/>
  <c r="Q469" i="6"/>
  <c r="BU468" i="6"/>
  <c r="Y468" i="6"/>
  <c r="Q468" i="6"/>
  <c r="BU467" i="6"/>
  <c r="Y467" i="6"/>
  <c r="Q467" i="6"/>
  <c r="BU466" i="6"/>
  <c r="Y466" i="6"/>
  <c r="Q466" i="6"/>
  <c r="BU465" i="6"/>
  <c r="Y465" i="6"/>
  <c r="Q465" i="6"/>
  <c r="BU464" i="6"/>
  <c r="Y464" i="6"/>
  <c r="Q464" i="6"/>
  <c r="BU463" i="6"/>
  <c r="Y463" i="6"/>
  <c r="Q463" i="6"/>
  <c r="BU462" i="6"/>
  <c r="Y462" i="6"/>
  <c r="Q462" i="6"/>
  <c r="BU461" i="6"/>
  <c r="Y461" i="6"/>
  <c r="Q461" i="6"/>
  <c r="BU460" i="6"/>
  <c r="Y460" i="6"/>
  <c r="Q460" i="6"/>
  <c r="BU459" i="6"/>
  <c r="Y459" i="6"/>
  <c r="Q459" i="6"/>
  <c r="BU458" i="6"/>
  <c r="Y458" i="6"/>
  <c r="Q458" i="6"/>
  <c r="BU457" i="6"/>
  <c r="Y457" i="6"/>
  <c r="Q457" i="6"/>
  <c r="BU456" i="6"/>
  <c r="Y456" i="6"/>
  <c r="Q456" i="6"/>
  <c r="BU455" i="6"/>
  <c r="Y455" i="6"/>
  <c r="Q455" i="6"/>
  <c r="BU454" i="6"/>
  <c r="Y454" i="6"/>
  <c r="Q454" i="6"/>
  <c r="BU453" i="6"/>
  <c r="Y453" i="6"/>
  <c r="Q453" i="6"/>
  <c r="BU452" i="6"/>
  <c r="Y452" i="6"/>
  <c r="Q452" i="6"/>
  <c r="BU451" i="6"/>
  <c r="Y451" i="6"/>
  <c r="Q451" i="6"/>
  <c r="BU450" i="6"/>
  <c r="Y450" i="6"/>
  <c r="Q450" i="6"/>
  <c r="BU449" i="6"/>
  <c r="Y449" i="6"/>
  <c r="Q449" i="6"/>
  <c r="BU448" i="6"/>
  <c r="Y448" i="6"/>
  <c r="Q448" i="6"/>
  <c r="BU447" i="6"/>
  <c r="Y447" i="6"/>
  <c r="Q447" i="6"/>
  <c r="BU446" i="6"/>
  <c r="Y446" i="6"/>
  <c r="Q446" i="6"/>
  <c r="BU445" i="6"/>
  <c r="Y445" i="6"/>
  <c r="Q445" i="6"/>
  <c r="BU444" i="6"/>
  <c r="Y444" i="6"/>
  <c r="Q444" i="6"/>
  <c r="BU443" i="6"/>
  <c r="Y443" i="6"/>
  <c r="Q443" i="6"/>
  <c r="BU442" i="6"/>
  <c r="Y442" i="6"/>
  <c r="Q442" i="6"/>
  <c r="BU441" i="6"/>
  <c r="Y441" i="6"/>
  <c r="Q441" i="6"/>
  <c r="BU440" i="6"/>
  <c r="Y440" i="6"/>
  <c r="Q440" i="6"/>
  <c r="BU439" i="6"/>
  <c r="Y439" i="6"/>
  <c r="Q439" i="6"/>
  <c r="BU438" i="6"/>
  <c r="Y438" i="6"/>
  <c r="Q438" i="6"/>
  <c r="BU437" i="6"/>
  <c r="Y437" i="6"/>
  <c r="Q437" i="6"/>
  <c r="BU436" i="6"/>
  <c r="Y436" i="6"/>
  <c r="Q436" i="6"/>
  <c r="BU435" i="6"/>
  <c r="Y435" i="6"/>
  <c r="Q435" i="6"/>
  <c r="BU434" i="6"/>
  <c r="Y434" i="6"/>
  <c r="Q434" i="6"/>
  <c r="BU433" i="6"/>
  <c r="Y433" i="6"/>
  <c r="Q433" i="6"/>
  <c r="BU432" i="6"/>
  <c r="Y432" i="6"/>
  <c r="Q432" i="6"/>
  <c r="BU431" i="6"/>
  <c r="Y431" i="6"/>
  <c r="Q431" i="6"/>
  <c r="BU430" i="6"/>
  <c r="Y430" i="6"/>
  <c r="Q430" i="6"/>
  <c r="BU429" i="6"/>
  <c r="Y429" i="6"/>
  <c r="Q429" i="6"/>
  <c r="BU428" i="6"/>
  <c r="Y428" i="6"/>
  <c r="Q428" i="6"/>
  <c r="BU427" i="6"/>
  <c r="Y427" i="6"/>
  <c r="Q427" i="6"/>
  <c r="BU426" i="6"/>
  <c r="Y426" i="6"/>
  <c r="Q426" i="6"/>
  <c r="BU425" i="6"/>
  <c r="Y425" i="6"/>
  <c r="Q425" i="6"/>
  <c r="BU424" i="6"/>
  <c r="Y424" i="6"/>
  <c r="Q424" i="6"/>
  <c r="BU423" i="6"/>
  <c r="Y423" i="6"/>
  <c r="Q423" i="6"/>
  <c r="BU422" i="6"/>
  <c r="Y422" i="6"/>
  <c r="Q422" i="6"/>
  <c r="BU421" i="6"/>
  <c r="Y421" i="6"/>
  <c r="Q421" i="6"/>
  <c r="BU420" i="6"/>
  <c r="Y420" i="6"/>
  <c r="Q420" i="6"/>
  <c r="BU419" i="6"/>
  <c r="Y419" i="6"/>
  <c r="Q419" i="6"/>
  <c r="BU418" i="6"/>
  <c r="Y418" i="6"/>
  <c r="Q418" i="6"/>
  <c r="BU417" i="6"/>
  <c r="Y417" i="6"/>
  <c r="Q417" i="6"/>
  <c r="BU416" i="6"/>
  <c r="Y416" i="6"/>
  <c r="Q416" i="6"/>
  <c r="BU415" i="6"/>
  <c r="Y415" i="6"/>
  <c r="Q415" i="6"/>
  <c r="BU414" i="6"/>
  <c r="Y414" i="6"/>
  <c r="Q414" i="6"/>
  <c r="BU413" i="6"/>
  <c r="Y413" i="6"/>
  <c r="Q413" i="6"/>
  <c r="BU412" i="6"/>
  <c r="Y412" i="6"/>
  <c r="Q412" i="6"/>
  <c r="BU411" i="6"/>
  <c r="Y411" i="6"/>
  <c r="Q411" i="6"/>
  <c r="BU410" i="6"/>
  <c r="Y410" i="6"/>
  <c r="Q410" i="6"/>
  <c r="BU409" i="6"/>
  <c r="Y409" i="6"/>
  <c r="Q409" i="6"/>
  <c r="BU408" i="6"/>
  <c r="Y408" i="6"/>
  <c r="Q408" i="6"/>
  <c r="BU407" i="6"/>
  <c r="Y407" i="6"/>
  <c r="Q407" i="6"/>
  <c r="BU406" i="6"/>
  <c r="Y406" i="6"/>
  <c r="Q406" i="6"/>
  <c r="BU405" i="6"/>
  <c r="Y405" i="6"/>
  <c r="Q405" i="6"/>
  <c r="BU404" i="6"/>
  <c r="Y404" i="6"/>
  <c r="Q404" i="6"/>
  <c r="BU403" i="6"/>
  <c r="Y403" i="6"/>
  <c r="Q403" i="6"/>
  <c r="BU402" i="6"/>
  <c r="Y402" i="6"/>
  <c r="Q402" i="6"/>
  <c r="BU401" i="6"/>
  <c r="Y401" i="6"/>
  <c r="Q401" i="6"/>
  <c r="BU400" i="6"/>
  <c r="Y400" i="6"/>
  <c r="Q400" i="6"/>
  <c r="BU399" i="6"/>
  <c r="Y399" i="6"/>
  <c r="Q399" i="6"/>
  <c r="BU398" i="6"/>
  <c r="Y398" i="6"/>
  <c r="Q398" i="6"/>
  <c r="BU397" i="6"/>
  <c r="Y397" i="6"/>
  <c r="Q397" i="6"/>
  <c r="BU396" i="6"/>
  <c r="Y396" i="6"/>
  <c r="Q396" i="6"/>
  <c r="BU395" i="6"/>
  <c r="Y395" i="6"/>
  <c r="Q395" i="6"/>
  <c r="BU394" i="6"/>
  <c r="Y394" i="6"/>
  <c r="Q394" i="6"/>
  <c r="BU393" i="6"/>
  <c r="Y393" i="6"/>
  <c r="Q393" i="6"/>
  <c r="BU392" i="6"/>
  <c r="Y392" i="6"/>
  <c r="Q392" i="6"/>
  <c r="BU391" i="6"/>
  <c r="Y391" i="6"/>
  <c r="Q391" i="6"/>
  <c r="BU390" i="6"/>
  <c r="Y390" i="6"/>
  <c r="Q390" i="6"/>
  <c r="BU389" i="6"/>
  <c r="Y389" i="6"/>
  <c r="Q389" i="6"/>
  <c r="BU388" i="6"/>
  <c r="Y388" i="6"/>
  <c r="Q388" i="6"/>
  <c r="BU387" i="6"/>
  <c r="Y387" i="6"/>
  <c r="Q387" i="6"/>
  <c r="BU386" i="6"/>
  <c r="Y386" i="6"/>
  <c r="Q386" i="6"/>
  <c r="BU385" i="6"/>
  <c r="Y385" i="6"/>
  <c r="Q385" i="6"/>
  <c r="BU384" i="6"/>
  <c r="Y384" i="6"/>
  <c r="Q384" i="6"/>
  <c r="BU383" i="6"/>
  <c r="Y383" i="6"/>
  <c r="Q383" i="6"/>
  <c r="BU382" i="6"/>
  <c r="Y382" i="6"/>
  <c r="Q382" i="6"/>
  <c r="BU381" i="6"/>
  <c r="Y381" i="6"/>
  <c r="Q381" i="6"/>
  <c r="BU380" i="6"/>
  <c r="Y380" i="6"/>
  <c r="Q380" i="6"/>
  <c r="BU379" i="6"/>
  <c r="Y379" i="6"/>
  <c r="Q379" i="6"/>
  <c r="BU378" i="6"/>
  <c r="Y378" i="6"/>
  <c r="Q378" i="6"/>
  <c r="BU377" i="6"/>
  <c r="Y377" i="6"/>
  <c r="Q377" i="6"/>
  <c r="BU376" i="6"/>
  <c r="Y376" i="6"/>
  <c r="Q376" i="6"/>
  <c r="BU375" i="6"/>
  <c r="Y375" i="6"/>
  <c r="Q375" i="6"/>
  <c r="BU374" i="6"/>
  <c r="Y374" i="6"/>
  <c r="Q374" i="6"/>
  <c r="BU373" i="6"/>
  <c r="Y373" i="6"/>
  <c r="Q373" i="6"/>
  <c r="BU372" i="6"/>
  <c r="Y372" i="6"/>
  <c r="Q372" i="6"/>
  <c r="BU371" i="6"/>
  <c r="Y371" i="6"/>
  <c r="Q371" i="6"/>
  <c r="BU370" i="6"/>
  <c r="Y370" i="6"/>
  <c r="Q370" i="6"/>
  <c r="BU369" i="6"/>
  <c r="Y369" i="6"/>
  <c r="Q369" i="6"/>
  <c r="BU368" i="6"/>
  <c r="Y368" i="6"/>
  <c r="Q368" i="6"/>
  <c r="BU367" i="6"/>
  <c r="Y367" i="6"/>
  <c r="Q367" i="6"/>
  <c r="BU366" i="6"/>
  <c r="Y366" i="6"/>
  <c r="Q366" i="6"/>
  <c r="BU365" i="6"/>
  <c r="Y365" i="6"/>
  <c r="Q365" i="6"/>
  <c r="BU364" i="6"/>
  <c r="Y364" i="6"/>
  <c r="Q364" i="6"/>
  <c r="BU363" i="6"/>
  <c r="Y363" i="6"/>
  <c r="Q363" i="6"/>
  <c r="BU362" i="6"/>
  <c r="Y362" i="6"/>
  <c r="Q362" i="6"/>
  <c r="BU361" i="6"/>
  <c r="Y361" i="6"/>
  <c r="Q361" i="6"/>
  <c r="BU360" i="6"/>
  <c r="Y360" i="6"/>
  <c r="Q360" i="6"/>
  <c r="BU359" i="6"/>
  <c r="Y359" i="6"/>
  <c r="Q359" i="6"/>
  <c r="BU358" i="6"/>
  <c r="Y358" i="6"/>
  <c r="Q358" i="6"/>
  <c r="BU357" i="6"/>
  <c r="Y357" i="6"/>
  <c r="Q357" i="6"/>
  <c r="BU356" i="6"/>
  <c r="Y356" i="6"/>
  <c r="Q356" i="6"/>
  <c r="BU355" i="6"/>
  <c r="Y355" i="6"/>
  <c r="Q355" i="6"/>
  <c r="BU354" i="6"/>
  <c r="Y354" i="6"/>
  <c r="Q354" i="6"/>
  <c r="BU353" i="6"/>
  <c r="Y353" i="6"/>
  <c r="Q353" i="6"/>
  <c r="BU352" i="6"/>
  <c r="Y352" i="6"/>
  <c r="Q352" i="6"/>
  <c r="BU351" i="6"/>
  <c r="Y351" i="6"/>
  <c r="Q351" i="6"/>
  <c r="BU350" i="6"/>
  <c r="Y350" i="6"/>
  <c r="Q350" i="6"/>
  <c r="BU349" i="6"/>
  <c r="Y349" i="6"/>
  <c r="Q349" i="6"/>
  <c r="BU348" i="6"/>
  <c r="Y348" i="6"/>
  <c r="Q348" i="6"/>
  <c r="BU347" i="6"/>
  <c r="Y347" i="6"/>
  <c r="Q347" i="6"/>
  <c r="BU346" i="6"/>
  <c r="Y346" i="6"/>
  <c r="Q346" i="6"/>
  <c r="BU345" i="6"/>
  <c r="Y345" i="6"/>
  <c r="Q345" i="6"/>
  <c r="BU344" i="6"/>
  <c r="Y344" i="6"/>
  <c r="Q344" i="6"/>
  <c r="BU343" i="6"/>
  <c r="BA114" i="6"/>
  <c r="CT48" i="6"/>
  <c r="AX27" i="6"/>
  <c r="CB694" i="6"/>
  <c r="BR684" i="6"/>
  <c r="BZ678" i="6"/>
  <c r="BR673" i="6"/>
  <c r="V668" i="6"/>
  <c r="BZ662" i="6"/>
  <c r="BR657" i="6"/>
  <c r="V652" i="6"/>
  <c r="BZ646" i="6"/>
  <c r="V636" i="6"/>
  <c r="BZ630" i="6"/>
  <c r="BR625" i="6"/>
  <c r="V620" i="6"/>
  <c r="BZ614" i="6"/>
  <c r="BR609" i="6"/>
  <c r="V604" i="6"/>
  <c r="BZ598" i="6"/>
  <c r="BZ593" i="6"/>
  <c r="X590" i="6"/>
  <c r="CB586" i="6"/>
  <c r="X584" i="6"/>
  <c r="BT581" i="6"/>
  <c r="W579" i="6"/>
  <c r="U577" i="6"/>
  <c r="AA575" i="6"/>
  <c r="CB573" i="6"/>
  <c r="BT572" i="6"/>
  <c r="X571" i="6"/>
  <c r="CB569" i="6"/>
  <c r="BT568" i="6"/>
  <c r="X567" i="6"/>
  <c r="CB565" i="6"/>
  <c r="BT564" i="6"/>
  <c r="X563" i="6"/>
  <c r="CB561" i="6"/>
  <c r="BT560" i="6"/>
  <c r="X559" i="6"/>
  <c r="CB557" i="6"/>
  <c r="BT556" i="6"/>
  <c r="X555" i="6"/>
  <c r="CB553" i="6"/>
  <c r="BT552" i="6"/>
  <c r="X551" i="6"/>
  <c r="CB549" i="6"/>
  <c r="BT548" i="6"/>
  <c r="X547" i="6"/>
  <c r="CB545" i="6"/>
  <c r="BT544" i="6"/>
  <c r="X543" i="6"/>
  <c r="CB541" i="6"/>
  <c r="BT540" i="6"/>
  <c r="X539" i="6"/>
  <c r="CB537" i="6"/>
  <c r="BT536" i="6"/>
  <c r="X535" i="6"/>
  <c r="BT532" i="6"/>
  <c r="X531" i="6"/>
  <c r="CB529" i="6"/>
  <c r="BT528" i="6"/>
  <c r="X527" i="6"/>
  <c r="CB525" i="6"/>
  <c r="BT524" i="6"/>
  <c r="X523" i="6"/>
  <c r="CB521" i="6"/>
  <c r="BT520" i="6"/>
  <c r="X519" i="6"/>
  <c r="CB517" i="6"/>
  <c r="BT516" i="6"/>
  <c r="X515" i="6"/>
  <c r="CB513" i="6"/>
  <c r="BT512" i="6"/>
  <c r="X511" i="6"/>
  <c r="CB509" i="6"/>
  <c r="BT508" i="6"/>
  <c r="X507" i="6"/>
  <c r="CB505" i="6"/>
  <c r="BT504" i="6"/>
  <c r="X503" i="6"/>
  <c r="CB501" i="6"/>
  <c r="Q500" i="6"/>
  <c r="W499" i="6"/>
  <c r="X498" i="6"/>
  <c r="BR497" i="6"/>
  <c r="CB496" i="6"/>
  <c r="BS496" i="6"/>
  <c r="W496" i="6"/>
  <c r="CA495" i="6"/>
  <c r="BS495" i="6"/>
  <c r="W495" i="6"/>
  <c r="CA494" i="6"/>
  <c r="BS494" i="6"/>
  <c r="W494" i="6"/>
  <c r="CA493" i="6"/>
  <c r="BS493" i="6"/>
  <c r="W493" i="6"/>
  <c r="CA492" i="6"/>
  <c r="BS492" i="6"/>
  <c r="W492" i="6"/>
  <c r="CA491" i="6"/>
  <c r="BS491" i="6"/>
  <c r="W491" i="6"/>
  <c r="CA490" i="6"/>
  <c r="BS490" i="6"/>
  <c r="W490" i="6"/>
  <c r="CA489" i="6"/>
  <c r="BS489" i="6"/>
  <c r="W489" i="6"/>
  <c r="CA488" i="6"/>
  <c r="BS488" i="6"/>
  <c r="W488" i="6"/>
  <c r="CA487" i="6"/>
  <c r="BS487" i="6"/>
  <c r="W487" i="6"/>
  <c r="CA486" i="6"/>
  <c r="BS486" i="6"/>
  <c r="W486" i="6"/>
  <c r="CA485" i="6"/>
  <c r="BS485" i="6"/>
  <c r="W485" i="6"/>
  <c r="CA484" i="6"/>
  <c r="BS484" i="6"/>
  <c r="W484" i="6"/>
  <c r="CA483" i="6"/>
  <c r="BS483" i="6"/>
  <c r="W483" i="6"/>
  <c r="CA482" i="6"/>
  <c r="BS482" i="6"/>
  <c r="W482" i="6"/>
  <c r="CA481" i="6"/>
  <c r="BS481" i="6"/>
  <c r="W481" i="6"/>
  <c r="CA480" i="6"/>
  <c r="BS480" i="6"/>
  <c r="W480" i="6"/>
  <c r="CA479" i="6"/>
  <c r="BS479" i="6"/>
  <c r="W479" i="6"/>
  <c r="CA478" i="6"/>
  <c r="BS478" i="6"/>
  <c r="W478" i="6"/>
  <c r="CA477" i="6"/>
  <c r="BS477" i="6"/>
  <c r="W477" i="6"/>
  <c r="CA476" i="6"/>
  <c r="BS476" i="6"/>
  <c r="W476" i="6"/>
  <c r="CA475" i="6"/>
  <c r="BS475" i="6"/>
  <c r="W475" i="6"/>
  <c r="CA474" i="6"/>
  <c r="BS474" i="6"/>
  <c r="W474" i="6"/>
  <c r="CA473" i="6"/>
  <c r="BS473" i="6"/>
  <c r="W473" i="6"/>
  <c r="CA472" i="6"/>
  <c r="BS472" i="6"/>
  <c r="W472" i="6"/>
  <c r="CA471" i="6"/>
  <c r="BS471" i="6"/>
  <c r="W471" i="6"/>
  <c r="CA470" i="6"/>
  <c r="BS470" i="6"/>
  <c r="W470" i="6"/>
  <c r="CA469" i="6"/>
  <c r="BS469" i="6"/>
  <c r="W469" i="6"/>
  <c r="CA468" i="6"/>
  <c r="BS468" i="6"/>
  <c r="W468" i="6"/>
  <c r="CA467" i="6"/>
  <c r="BS467" i="6"/>
  <c r="W467" i="6"/>
  <c r="CA466" i="6"/>
  <c r="BS466" i="6"/>
  <c r="W466" i="6"/>
  <c r="CA465" i="6"/>
  <c r="BS465" i="6"/>
  <c r="W465" i="6"/>
  <c r="CA464" i="6"/>
  <c r="BS464" i="6"/>
  <c r="W464" i="6"/>
  <c r="CA463" i="6"/>
  <c r="BS463" i="6"/>
  <c r="W463" i="6"/>
  <c r="CA462" i="6"/>
  <c r="BS462" i="6"/>
  <c r="W462" i="6"/>
  <c r="CA461" i="6"/>
  <c r="BS461" i="6"/>
  <c r="W461" i="6"/>
  <c r="CA460" i="6"/>
  <c r="BS460" i="6"/>
  <c r="W460" i="6"/>
  <c r="CA459" i="6"/>
  <c r="BS459" i="6"/>
  <c r="W459" i="6"/>
  <c r="CA458" i="6"/>
  <c r="BS458" i="6"/>
  <c r="W458" i="6"/>
  <c r="CA457" i="6"/>
  <c r="BS457" i="6"/>
  <c r="W457" i="6"/>
  <c r="CA456" i="6"/>
  <c r="BS456" i="6"/>
  <c r="W456" i="6"/>
  <c r="CA455" i="6"/>
  <c r="BS455" i="6"/>
  <c r="W455" i="6"/>
  <c r="CA454" i="6"/>
  <c r="BS454" i="6"/>
  <c r="W454" i="6"/>
  <c r="CA453" i="6"/>
  <c r="BS453" i="6"/>
  <c r="W453" i="6"/>
  <c r="CA452" i="6"/>
  <c r="BS452" i="6"/>
  <c r="W452" i="6"/>
  <c r="CA451" i="6"/>
  <c r="BS451" i="6"/>
  <c r="W451" i="6"/>
  <c r="CA450" i="6"/>
  <c r="BS450" i="6"/>
  <c r="W450" i="6"/>
  <c r="CA449" i="6"/>
  <c r="BS449" i="6"/>
  <c r="W449" i="6"/>
  <c r="CA448" i="6"/>
  <c r="BS448" i="6"/>
  <c r="W448" i="6"/>
  <c r="CA447" i="6"/>
  <c r="BS447" i="6"/>
  <c r="W447" i="6"/>
  <c r="CA446" i="6"/>
  <c r="BS446" i="6"/>
  <c r="W446" i="6"/>
  <c r="CA445" i="6"/>
  <c r="BS445" i="6"/>
  <c r="W445" i="6"/>
  <c r="CA444" i="6"/>
  <c r="BS444" i="6"/>
  <c r="W444" i="6"/>
  <c r="CA443" i="6"/>
  <c r="BS443" i="6"/>
  <c r="W443" i="6"/>
  <c r="CA442" i="6"/>
  <c r="BS442" i="6"/>
  <c r="W442" i="6"/>
  <c r="CA441" i="6"/>
  <c r="BS441" i="6"/>
  <c r="W441" i="6"/>
  <c r="CA440" i="6"/>
  <c r="BS440" i="6"/>
  <c r="W440" i="6"/>
  <c r="CA439" i="6"/>
  <c r="BS439" i="6"/>
  <c r="W439" i="6"/>
  <c r="CA438" i="6"/>
  <c r="BS438" i="6"/>
  <c r="W438" i="6"/>
  <c r="CA437" i="6"/>
  <c r="BS437" i="6"/>
  <c r="W437" i="6"/>
  <c r="CA436" i="6"/>
  <c r="BS436" i="6"/>
  <c r="W436" i="6"/>
  <c r="CA435" i="6"/>
  <c r="BS435" i="6"/>
  <c r="W435" i="6"/>
  <c r="CA434" i="6"/>
  <c r="BS434" i="6"/>
  <c r="W434" i="6"/>
  <c r="CA433" i="6"/>
  <c r="BS433" i="6"/>
  <c r="W433" i="6"/>
  <c r="CA432" i="6"/>
  <c r="BS432" i="6"/>
  <c r="W432" i="6"/>
  <c r="CA431" i="6"/>
  <c r="BS431" i="6"/>
  <c r="W431" i="6"/>
  <c r="CA430" i="6"/>
  <c r="BS430" i="6"/>
  <c r="W430" i="6"/>
  <c r="CA429" i="6"/>
  <c r="BS429" i="6"/>
  <c r="W429" i="6"/>
  <c r="CA428" i="6"/>
  <c r="BS428" i="6"/>
  <c r="W428" i="6"/>
  <c r="CA427" i="6"/>
  <c r="BS427" i="6"/>
  <c r="W427" i="6"/>
  <c r="CA426" i="6"/>
  <c r="BS426" i="6"/>
  <c r="W426" i="6"/>
  <c r="CA425" i="6"/>
  <c r="BS425" i="6"/>
  <c r="W425" i="6"/>
  <c r="CA424" i="6"/>
  <c r="BS424" i="6"/>
  <c r="W424" i="6"/>
  <c r="CA423" i="6"/>
  <c r="BS423" i="6"/>
  <c r="W423" i="6"/>
  <c r="CA422" i="6"/>
  <c r="BS422" i="6"/>
  <c r="W422" i="6"/>
  <c r="CA421" i="6"/>
  <c r="BS421" i="6"/>
  <c r="W421" i="6"/>
  <c r="CA420" i="6"/>
  <c r="BS420" i="6"/>
  <c r="W420" i="6"/>
  <c r="CA419" i="6"/>
  <c r="BS419" i="6"/>
  <c r="W419" i="6"/>
  <c r="CA418" i="6"/>
  <c r="BS418" i="6"/>
  <c r="W418" i="6"/>
  <c r="CA417" i="6"/>
  <c r="BS417" i="6"/>
  <c r="W417" i="6"/>
  <c r="CA416" i="6"/>
  <c r="BS416" i="6"/>
  <c r="W416" i="6"/>
  <c r="CA415" i="6"/>
  <c r="BS415" i="6"/>
  <c r="W415" i="6"/>
  <c r="CA414" i="6"/>
  <c r="BS414" i="6"/>
  <c r="W414" i="6"/>
  <c r="CA413" i="6"/>
  <c r="BS413" i="6"/>
  <c r="W413" i="6"/>
  <c r="CA412" i="6"/>
  <c r="BS412" i="6"/>
  <c r="W412" i="6"/>
  <c r="CA411" i="6"/>
  <c r="BS411" i="6"/>
  <c r="W411" i="6"/>
  <c r="CA410" i="6"/>
  <c r="BS410" i="6"/>
  <c r="W410" i="6"/>
  <c r="CA409" i="6"/>
  <c r="BS409" i="6"/>
  <c r="W409" i="6"/>
  <c r="CA408" i="6"/>
  <c r="BS408" i="6"/>
  <c r="W408" i="6"/>
  <c r="CA407" i="6"/>
  <c r="BS407" i="6"/>
  <c r="W407" i="6"/>
  <c r="CA406" i="6"/>
  <c r="BS406" i="6"/>
  <c r="W406" i="6"/>
  <c r="CA405" i="6"/>
  <c r="BS405" i="6"/>
  <c r="W405" i="6"/>
  <c r="CA404" i="6"/>
  <c r="BS404" i="6"/>
  <c r="W404" i="6"/>
  <c r="CA403" i="6"/>
  <c r="BS403" i="6"/>
  <c r="W403" i="6"/>
  <c r="CA402" i="6"/>
  <c r="BS402" i="6"/>
  <c r="W402" i="6"/>
  <c r="CA401" i="6"/>
  <c r="BS401" i="6"/>
  <c r="W401" i="6"/>
  <c r="CA400" i="6"/>
  <c r="BS400" i="6"/>
  <c r="W400" i="6"/>
  <c r="CA399" i="6"/>
  <c r="BS399" i="6"/>
  <c r="W399" i="6"/>
  <c r="CA398" i="6"/>
  <c r="BS398" i="6"/>
  <c r="W398" i="6"/>
  <c r="CA397" i="6"/>
  <c r="BS397" i="6"/>
  <c r="W397" i="6"/>
  <c r="CA396" i="6"/>
  <c r="BS396" i="6"/>
  <c r="W396" i="6"/>
  <c r="CA395" i="6"/>
  <c r="BS395" i="6"/>
  <c r="W395" i="6"/>
  <c r="CA394" i="6"/>
  <c r="BS394" i="6"/>
  <c r="W394" i="6"/>
  <c r="CA393" i="6"/>
  <c r="BS393" i="6"/>
  <c r="W393" i="6"/>
  <c r="CA392" i="6"/>
  <c r="BS392" i="6"/>
  <c r="W392" i="6"/>
  <c r="CA391" i="6"/>
  <c r="BS391" i="6"/>
  <c r="W391" i="6"/>
  <c r="CA390" i="6"/>
  <c r="BS390" i="6"/>
  <c r="W390" i="6"/>
  <c r="CA389" i="6"/>
  <c r="BS389" i="6"/>
  <c r="W389" i="6"/>
  <c r="CA388" i="6"/>
  <c r="BS388" i="6"/>
  <c r="W388" i="6"/>
  <c r="CA387" i="6"/>
  <c r="BS387" i="6"/>
  <c r="W387" i="6"/>
  <c r="CA386" i="6"/>
  <c r="BS386" i="6"/>
  <c r="W386" i="6"/>
  <c r="CA385" i="6"/>
  <c r="BS385" i="6"/>
  <c r="W385" i="6"/>
  <c r="CA384" i="6"/>
  <c r="BS384" i="6"/>
  <c r="W384" i="6"/>
  <c r="CA383" i="6"/>
  <c r="BS383" i="6"/>
  <c r="W383" i="6"/>
  <c r="CA382" i="6"/>
  <c r="BS382" i="6"/>
  <c r="W382" i="6"/>
  <c r="CA381" i="6"/>
  <c r="BS381" i="6"/>
  <c r="W381" i="6"/>
  <c r="CA380" i="6"/>
  <c r="BS380" i="6"/>
  <c r="W380" i="6"/>
  <c r="CA379" i="6"/>
  <c r="BS379" i="6"/>
  <c r="W379" i="6"/>
  <c r="CA378" i="6"/>
  <c r="BS378" i="6"/>
  <c r="W378" i="6"/>
  <c r="CA377" i="6"/>
  <c r="BS377" i="6"/>
  <c r="W377" i="6"/>
  <c r="CA376" i="6"/>
  <c r="BS376" i="6"/>
  <c r="W376" i="6"/>
  <c r="CA375" i="6"/>
  <c r="BS375" i="6"/>
  <c r="W375" i="6"/>
  <c r="CA374" i="6"/>
  <c r="BS374" i="6"/>
  <c r="W374" i="6"/>
  <c r="CA373" i="6"/>
  <c r="BS373" i="6"/>
  <c r="W373" i="6"/>
  <c r="CA372" i="6"/>
  <c r="BS372" i="6"/>
  <c r="W372" i="6"/>
  <c r="CA371" i="6"/>
  <c r="BS371" i="6"/>
  <c r="W371" i="6"/>
  <c r="CA370" i="6"/>
  <c r="BS370" i="6"/>
  <c r="W370" i="6"/>
  <c r="CA369" i="6"/>
  <c r="BS369" i="6"/>
  <c r="W369" i="6"/>
  <c r="CA368" i="6"/>
  <c r="BS368" i="6"/>
  <c r="W368" i="6"/>
  <c r="CA367" i="6"/>
  <c r="BS367" i="6"/>
  <c r="W367" i="6"/>
  <c r="CA366" i="6"/>
  <c r="BS366" i="6"/>
  <c r="W366" i="6"/>
  <c r="CA365" i="6"/>
  <c r="BS365" i="6"/>
  <c r="W365" i="6"/>
  <c r="CA364" i="6"/>
  <c r="BS364" i="6"/>
  <c r="W364" i="6"/>
  <c r="CA363" i="6"/>
  <c r="BS363" i="6"/>
  <c r="W363" i="6"/>
  <c r="CA362" i="6"/>
  <c r="BS362" i="6"/>
  <c r="W362" i="6"/>
  <c r="CA361" i="6"/>
  <c r="BS361" i="6"/>
  <c r="W361" i="6"/>
  <c r="CA360" i="6"/>
  <c r="BS360" i="6"/>
  <c r="W360" i="6"/>
  <c r="CA359" i="6"/>
  <c r="BS359" i="6"/>
  <c r="W359" i="6"/>
  <c r="CA358" i="6"/>
  <c r="BS358" i="6"/>
  <c r="W358" i="6"/>
  <c r="CA357" i="6"/>
  <c r="BS357" i="6"/>
  <c r="W357" i="6"/>
  <c r="CA356" i="6"/>
  <c r="BS356" i="6"/>
  <c r="W356" i="6"/>
  <c r="CA355" i="6"/>
  <c r="BS355" i="6"/>
  <c r="W355" i="6"/>
  <c r="CA354" i="6"/>
  <c r="BS354" i="6"/>
  <c r="W354" i="6"/>
  <c r="CA353" i="6"/>
  <c r="BS353" i="6"/>
  <c r="W353" i="6"/>
  <c r="CA352" i="6"/>
  <c r="BS352" i="6"/>
  <c r="W352" i="6"/>
  <c r="CA351" i="6"/>
  <c r="BS351" i="6"/>
  <c r="W351" i="6"/>
  <c r="CA350" i="6"/>
  <c r="BS350" i="6"/>
  <c r="W350" i="6"/>
  <c r="CA349" i="6"/>
  <c r="BS349" i="6"/>
  <c r="W349" i="6"/>
  <c r="CA348" i="6"/>
  <c r="BS348" i="6"/>
  <c r="W348" i="6"/>
  <c r="CA347" i="6"/>
  <c r="BS347" i="6"/>
  <c r="W347" i="6"/>
  <c r="CA346" i="6"/>
  <c r="BS346" i="6"/>
  <c r="W346" i="6"/>
  <c r="CA345" i="6"/>
  <c r="BS345" i="6"/>
  <c r="W345" i="6"/>
  <c r="CA344" i="6"/>
  <c r="BS344" i="6"/>
  <c r="W344" i="6"/>
  <c r="CA343" i="6"/>
  <c r="BS343" i="6"/>
  <c r="W343" i="6"/>
  <c r="CA342" i="6"/>
  <c r="BS342" i="6"/>
  <c r="W342" i="6"/>
  <c r="CA341" i="6"/>
  <c r="BS341" i="6"/>
  <c r="W341" i="6"/>
  <c r="AS114" i="6"/>
  <c r="AV27" i="6"/>
  <c r="BZ694" i="6"/>
  <c r="X684" i="6"/>
  <c r="BT678" i="6"/>
  <c r="X673" i="6"/>
  <c r="CB667" i="6"/>
  <c r="BT662" i="6"/>
  <c r="X657" i="6"/>
  <c r="CB651" i="6"/>
  <c r="BT646" i="6"/>
  <c r="X641" i="6"/>
  <c r="CB635" i="6"/>
  <c r="BT630" i="6"/>
  <c r="X625" i="6"/>
  <c r="BT614" i="6"/>
  <c r="X609" i="6"/>
  <c r="CB603" i="6"/>
  <c r="BT598" i="6"/>
  <c r="BY593" i="6"/>
  <c r="V590" i="6"/>
  <c r="BZ586" i="6"/>
  <c r="V584" i="6"/>
  <c r="V579" i="6"/>
  <c r="T577" i="6"/>
  <c r="Z575" i="6"/>
  <c r="CA573" i="6"/>
  <c r="BS572" i="6"/>
  <c r="W571" i="6"/>
  <c r="CA569" i="6"/>
  <c r="BS568" i="6"/>
  <c r="W567" i="6"/>
  <c r="CA565" i="6"/>
  <c r="BS564" i="6"/>
  <c r="W563" i="6"/>
  <c r="CA561" i="6"/>
  <c r="BS560" i="6"/>
  <c r="W559" i="6"/>
  <c r="CA557" i="6"/>
  <c r="BS556" i="6"/>
  <c r="W555" i="6"/>
  <c r="CA553" i="6"/>
  <c r="BS552" i="6"/>
  <c r="W551" i="6"/>
  <c r="CA549" i="6"/>
  <c r="BS548" i="6"/>
  <c r="W547" i="6"/>
  <c r="CA545" i="6"/>
  <c r="BS544" i="6"/>
  <c r="W543" i="6"/>
  <c r="CA541" i="6"/>
  <c r="BS540" i="6"/>
  <c r="W539" i="6"/>
  <c r="CA537" i="6"/>
  <c r="BS536" i="6"/>
  <c r="W535" i="6"/>
  <c r="CA533" i="6"/>
  <c r="BS532" i="6"/>
  <c r="W531" i="6"/>
  <c r="CA529" i="6"/>
  <c r="BS528" i="6"/>
  <c r="W527" i="6"/>
  <c r="CA525" i="6"/>
  <c r="BS524" i="6"/>
  <c r="W523" i="6"/>
  <c r="CA521" i="6"/>
  <c r="BS520" i="6"/>
  <c r="W519" i="6"/>
  <c r="CA517" i="6"/>
  <c r="BS516" i="6"/>
  <c r="W515" i="6"/>
  <c r="CA513" i="6"/>
  <c r="BS512" i="6"/>
  <c r="W511" i="6"/>
  <c r="CA509" i="6"/>
  <c r="BS508" i="6"/>
  <c r="W507" i="6"/>
  <c r="CA505" i="6"/>
  <c r="BS504" i="6"/>
  <c r="W503" i="6"/>
  <c r="CA501" i="6"/>
  <c r="CA500" i="6"/>
  <c r="CB499" i="6"/>
  <c r="Q499" i="6"/>
  <c r="W498" i="6"/>
  <c r="Z497" i="6"/>
  <c r="CA496" i="6"/>
  <c r="BR496" i="6"/>
  <c r="V496" i="6"/>
  <c r="BZ495" i="6"/>
  <c r="BR495" i="6"/>
  <c r="V495" i="6"/>
  <c r="BZ494" i="6"/>
  <c r="BR494" i="6"/>
  <c r="V494" i="6"/>
  <c r="BZ493" i="6"/>
  <c r="BR493" i="6"/>
  <c r="V493" i="6"/>
  <c r="BZ492" i="6"/>
  <c r="BR492" i="6"/>
  <c r="V492" i="6"/>
  <c r="BZ491" i="6"/>
  <c r="V491" i="6"/>
  <c r="BZ490" i="6"/>
  <c r="BR490" i="6"/>
  <c r="V490" i="6"/>
  <c r="BZ489" i="6"/>
  <c r="BR489" i="6"/>
  <c r="V489" i="6"/>
  <c r="BZ488" i="6"/>
  <c r="BR488" i="6"/>
  <c r="V488" i="6"/>
  <c r="BZ487" i="6"/>
  <c r="BR487" i="6"/>
  <c r="V487" i="6"/>
  <c r="BZ486" i="6"/>
  <c r="BR486" i="6"/>
  <c r="V486" i="6"/>
  <c r="BZ485" i="6"/>
  <c r="BR485" i="6"/>
  <c r="V485" i="6"/>
  <c r="BZ484" i="6"/>
  <c r="BR484" i="6"/>
  <c r="V484" i="6"/>
  <c r="BZ483" i="6"/>
  <c r="BR483" i="6"/>
  <c r="V483" i="6"/>
  <c r="BZ482" i="6"/>
  <c r="BR482" i="6"/>
  <c r="V482" i="6"/>
  <c r="BZ481" i="6"/>
  <c r="BR481" i="6"/>
  <c r="V481" i="6"/>
  <c r="BZ480" i="6"/>
  <c r="BZ479" i="6"/>
  <c r="BR479" i="6"/>
  <c r="V479" i="6"/>
  <c r="BZ478" i="6"/>
  <c r="BR478" i="6"/>
  <c r="V478" i="6"/>
  <c r="BZ477" i="6"/>
  <c r="BR477" i="6"/>
  <c r="V477" i="6"/>
  <c r="BZ476" i="6"/>
  <c r="BR476" i="6"/>
  <c r="V476" i="6"/>
  <c r="BZ475" i="6"/>
  <c r="BR475" i="6"/>
  <c r="V475" i="6"/>
  <c r="BZ474" i="6"/>
  <c r="BR474" i="6"/>
  <c r="V474" i="6"/>
  <c r="BZ473" i="6"/>
  <c r="BR473" i="6"/>
  <c r="V473" i="6"/>
  <c r="BZ472" i="6"/>
  <c r="BR472" i="6"/>
  <c r="V472" i="6"/>
  <c r="BZ471" i="6"/>
  <c r="BR471" i="6"/>
  <c r="V471" i="6"/>
  <c r="BZ470" i="6"/>
  <c r="BR470" i="6"/>
  <c r="BA135" i="6"/>
  <c r="X669" i="6"/>
  <c r="BT626" i="6"/>
  <c r="BR587" i="6"/>
  <c r="BS571" i="6"/>
  <c r="CA560" i="6"/>
  <c r="W550" i="6"/>
  <c r="BS539" i="6"/>
  <c r="CA528" i="6"/>
  <c r="W518" i="6"/>
  <c r="BS507" i="6"/>
  <c r="Y498" i="6"/>
  <c r="CB494" i="6"/>
  <c r="X492" i="6"/>
  <c r="BT489" i="6"/>
  <c r="CB486" i="6"/>
  <c r="X484" i="6"/>
  <c r="BT481" i="6"/>
  <c r="CB478" i="6"/>
  <c r="X476" i="6"/>
  <c r="BT473" i="6"/>
  <c r="CB470" i="6"/>
  <c r="X469" i="6"/>
  <c r="CB467" i="6"/>
  <c r="BT466" i="6"/>
  <c r="X465" i="6"/>
  <c r="CB463" i="6"/>
  <c r="BT462" i="6"/>
  <c r="X461" i="6"/>
  <c r="CB459" i="6"/>
  <c r="BT458" i="6"/>
  <c r="X457" i="6"/>
  <c r="CB455" i="6"/>
  <c r="BT454" i="6"/>
  <c r="X453" i="6"/>
  <c r="CB451" i="6"/>
  <c r="BT450" i="6"/>
  <c r="X449" i="6"/>
  <c r="CB447" i="6"/>
  <c r="BT446" i="6"/>
  <c r="X445" i="6"/>
  <c r="CB443" i="6"/>
  <c r="BT442" i="6"/>
  <c r="X441" i="6"/>
  <c r="CB439" i="6"/>
  <c r="BT438" i="6"/>
  <c r="X437" i="6"/>
  <c r="CB435" i="6"/>
  <c r="BT434" i="6"/>
  <c r="X433" i="6"/>
  <c r="CB431" i="6"/>
  <c r="BT430" i="6"/>
  <c r="X429" i="6"/>
  <c r="CB427" i="6"/>
  <c r="BT426" i="6"/>
  <c r="X425" i="6"/>
  <c r="BT422" i="6"/>
  <c r="X421" i="6"/>
  <c r="CB419" i="6"/>
  <c r="BT418" i="6"/>
  <c r="X417" i="6"/>
  <c r="BT414" i="6"/>
  <c r="X413" i="6"/>
  <c r="CB411" i="6"/>
  <c r="BT410" i="6"/>
  <c r="X409" i="6"/>
  <c r="V408" i="6"/>
  <c r="X407" i="6"/>
  <c r="AA406" i="6"/>
  <c r="BT404" i="6"/>
  <c r="BW403" i="6"/>
  <c r="BZ402" i="6"/>
  <c r="CB401" i="6"/>
  <c r="S401" i="6"/>
  <c r="V400" i="6"/>
  <c r="X399" i="6"/>
  <c r="AA398" i="6"/>
  <c r="BR397" i="6"/>
  <c r="BT396" i="6"/>
  <c r="BW395" i="6"/>
  <c r="BZ394" i="6"/>
  <c r="CB393" i="6"/>
  <c r="S393" i="6"/>
  <c r="V392" i="6"/>
  <c r="X391" i="6"/>
  <c r="AA390" i="6"/>
  <c r="BR389" i="6"/>
  <c r="BT388" i="6"/>
  <c r="BW387" i="6"/>
  <c r="BZ386" i="6"/>
  <c r="CB385" i="6"/>
  <c r="S385" i="6"/>
  <c r="X383" i="6"/>
  <c r="AA382" i="6"/>
  <c r="BR381" i="6"/>
  <c r="BT380" i="6"/>
  <c r="BW379" i="6"/>
  <c r="BZ378" i="6"/>
  <c r="CB377" i="6"/>
  <c r="S377" i="6"/>
  <c r="V376" i="6"/>
  <c r="X375" i="6"/>
  <c r="AA374" i="6"/>
  <c r="BR373" i="6"/>
  <c r="BT372" i="6"/>
  <c r="BW371" i="6"/>
  <c r="BZ370" i="6"/>
  <c r="CB369" i="6"/>
  <c r="S369" i="6"/>
  <c r="V368" i="6"/>
  <c r="X367" i="6"/>
  <c r="AA366" i="6"/>
  <c r="BR365" i="6"/>
  <c r="BT364" i="6"/>
  <c r="BW363" i="6"/>
  <c r="BZ362" i="6"/>
  <c r="CB361" i="6"/>
  <c r="S361" i="6"/>
  <c r="V360" i="6"/>
  <c r="X359" i="6"/>
  <c r="AA358" i="6"/>
  <c r="BT356" i="6"/>
  <c r="BW355" i="6"/>
  <c r="BZ354" i="6"/>
  <c r="CB353" i="6"/>
  <c r="S353" i="6"/>
  <c r="V352" i="6"/>
  <c r="X351" i="6"/>
  <c r="AA350" i="6"/>
  <c r="BR349" i="6"/>
  <c r="BT348" i="6"/>
  <c r="BZ347" i="6"/>
  <c r="V347" i="6"/>
  <c r="BR346" i="6"/>
  <c r="BZ345" i="6"/>
  <c r="V345" i="6"/>
  <c r="BR344" i="6"/>
  <c r="BZ343" i="6"/>
  <c r="X343" i="6"/>
  <c r="BW342" i="6"/>
  <c r="V342" i="6"/>
  <c r="BU341" i="6"/>
  <c r="U341" i="6"/>
  <c r="BU340" i="6"/>
  <c r="W340" i="6"/>
  <c r="BY339" i="6"/>
  <c r="Y339" i="6"/>
  <c r="CA338" i="6"/>
  <c r="BQ338" i="6"/>
  <c r="Q338" i="6"/>
  <c r="BS337" i="6"/>
  <c r="U337" i="6"/>
  <c r="BU336" i="6"/>
  <c r="W336" i="6"/>
  <c r="BY335" i="6"/>
  <c r="Y335" i="6"/>
  <c r="CA334" i="6"/>
  <c r="BQ334" i="6"/>
  <c r="Q334" i="6"/>
  <c r="BT333" i="6"/>
  <c r="W333" i="6"/>
  <c r="BZ332" i="6"/>
  <c r="BQ332" i="6"/>
  <c r="S332" i="6"/>
  <c r="BV331" i="6"/>
  <c r="Y331" i="6"/>
  <c r="CB330" i="6"/>
  <c r="BS330" i="6"/>
  <c r="W330" i="6"/>
  <c r="CA329" i="6"/>
  <c r="BS329" i="6"/>
  <c r="W329" i="6"/>
  <c r="CA328" i="6"/>
  <c r="BS328" i="6"/>
  <c r="W328" i="6"/>
  <c r="CA327" i="6"/>
  <c r="BS327" i="6"/>
  <c r="W327" i="6"/>
  <c r="CA326" i="6"/>
  <c r="BS326" i="6"/>
  <c r="W326" i="6"/>
  <c r="CA325" i="6"/>
  <c r="BS325" i="6"/>
  <c r="W325" i="6"/>
  <c r="CA324" i="6"/>
  <c r="BS324" i="6"/>
  <c r="W324" i="6"/>
  <c r="CA323" i="6"/>
  <c r="BS323" i="6"/>
  <c r="W323" i="6"/>
  <c r="CA322" i="6"/>
  <c r="BS322" i="6"/>
  <c r="W322" i="6"/>
  <c r="CA321" i="6"/>
  <c r="BS321" i="6"/>
  <c r="W321" i="6"/>
  <c r="CA320" i="6"/>
  <c r="BS320" i="6"/>
  <c r="W320" i="6"/>
  <c r="CA319" i="6"/>
  <c r="BS319" i="6"/>
  <c r="W319" i="6"/>
  <c r="CA318" i="6"/>
  <c r="BS318" i="6"/>
  <c r="W318" i="6"/>
  <c r="CA317" i="6"/>
  <c r="BS317" i="6"/>
  <c r="W317" i="6"/>
  <c r="CA316" i="6"/>
  <c r="BS316" i="6"/>
  <c r="W316" i="6"/>
  <c r="CA315" i="6"/>
  <c r="BS315" i="6"/>
  <c r="W315" i="6"/>
  <c r="CA314" i="6"/>
  <c r="BS314" i="6"/>
  <c r="W314" i="6"/>
  <c r="CA313" i="6"/>
  <c r="BS313" i="6"/>
  <c r="W313" i="6"/>
  <c r="CA312" i="6"/>
  <c r="BS312" i="6"/>
  <c r="W312" i="6"/>
  <c r="CA311" i="6"/>
  <c r="BS311" i="6"/>
  <c r="W311" i="6"/>
  <c r="CA310" i="6"/>
  <c r="BS310" i="6"/>
  <c r="W310" i="6"/>
  <c r="CA309" i="6"/>
  <c r="BS309" i="6"/>
  <c r="W309" i="6"/>
  <c r="CA308" i="6"/>
  <c r="BS308" i="6"/>
  <c r="W308" i="6"/>
  <c r="CA307" i="6"/>
  <c r="BS307" i="6"/>
  <c r="W307" i="6"/>
  <c r="CA306" i="6"/>
  <c r="BS306" i="6"/>
  <c r="W306" i="6"/>
  <c r="CA305" i="6"/>
  <c r="BS305" i="6"/>
  <c r="W305" i="6"/>
  <c r="CA304" i="6"/>
  <c r="BS304" i="6"/>
  <c r="W304" i="6"/>
  <c r="CA303" i="6"/>
  <c r="BS303" i="6"/>
  <c r="W303" i="6"/>
  <c r="CA302" i="6"/>
  <c r="BS302" i="6"/>
  <c r="W302" i="6"/>
  <c r="CA301" i="6"/>
  <c r="BS301" i="6"/>
  <c r="W301" i="6"/>
  <c r="CA300" i="6"/>
  <c r="BS300" i="6"/>
  <c r="W300" i="6"/>
  <c r="CA299" i="6"/>
  <c r="BS299" i="6"/>
  <c r="W299" i="6"/>
  <c r="CA298" i="6"/>
  <c r="BS298" i="6"/>
  <c r="W298" i="6"/>
  <c r="CA297" i="6"/>
  <c r="BS297" i="6"/>
  <c r="W297" i="6"/>
  <c r="CA296" i="6"/>
  <c r="BS296" i="6"/>
  <c r="W296" i="6"/>
  <c r="CA295" i="6"/>
  <c r="BS295" i="6"/>
  <c r="W295" i="6"/>
  <c r="CA294" i="6"/>
  <c r="BS294" i="6"/>
  <c r="W294" i="6"/>
  <c r="CA293" i="6"/>
  <c r="BS293" i="6"/>
  <c r="W293" i="6"/>
  <c r="CA292" i="6"/>
  <c r="BS292" i="6"/>
  <c r="W292" i="6"/>
  <c r="CA291" i="6"/>
  <c r="BS291" i="6"/>
  <c r="W291" i="6"/>
  <c r="CA290" i="6"/>
  <c r="BS290" i="6"/>
  <c r="W290" i="6"/>
  <c r="CA289" i="6"/>
  <c r="BS289" i="6"/>
  <c r="W289" i="6"/>
  <c r="CA288" i="6"/>
  <c r="BS288" i="6"/>
  <c r="W288" i="6"/>
  <c r="CA287" i="6"/>
  <c r="BS287" i="6"/>
  <c r="W287" i="6"/>
  <c r="CA286" i="6"/>
  <c r="BS286" i="6"/>
  <c r="W286" i="6"/>
  <c r="CA285" i="6"/>
  <c r="BS285" i="6"/>
  <c r="W285" i="6"/>
  <c r="CA284" i="6"/>
  <c r="BS284" i="6"/>
  <c r="W284" i="6"/>
  <c r="CA283" i="6"/>
  <c r="BS283" i="6"/>
  <c r="W283" i="6"/>
  <c r="CA282" i="6"/>
  <c r="BS282" i="6"/>
  <c r="W282" i="6"/>
  <c r="CA281" i="6"/>
  <c r="BS281" i="6"/>
  <c r="W281" i="6"/>
  <c r="CA280" i="6"/>
  <c r="BS280" i="6"/>
  <c r="W280" i="6"/>
  <c r="CA279" i="6"/>
  <c r="BS279" i="6"/>
  <c r="W279" i="6"/>
  <c r="CA278" i="6"/>
  <c r="BS278" i="6"/>
  <c r="W278" i="6"/>
  <c r="CA277" i="6"/>
  <c r="BS277" i="6"/>
  <c r="W277" i="6"/>
  <c r="CA276" i="6"/>
  <c r="BS276" i="6"/>
  <c r="W276" i="6"/>
  <c r="CA275" i="6"/>
  <c r="BS275" i="6"/>
  <c r="W275" i="6"/>
  <c r="CA274" i="6"/>
  <c r="BS274" i="6"/>
  <c r="W274" i="6"/>
  <c r="CA273" i="6"/>
  <c r="BS273" i="6"/>
  <c r="W273" i="6"/>
  <c r="CA272" i="6"/>
  <c r="BS272" i="6"/>
  <c r="W272" i="6"/>
  <c r="CA271" i="6"/>
  <c r="BS271" i="6"/>
  <c r="W271" i="6"/>
  <c r="CA270" i="6"/>
  <c r="BS270" i="6"/>
  <c r="W270" i="6"/>
  <c r="CA269" i="6"/>
  <c r="BS269" i="6"/>
  <c r="W269" i="6"/>
  <c r="CA268" i="6"/>
  <c r="BS268" i="6"/>
  <c r="W268" i="6"/>
  <c r="CA267" i="6"/>
  <c r="BS267" i="6"/>
  <c r="W267" i="6"/>
  <c r="CA266" i="6"/>
  <c r="BS266" i="6"/>
  <c r="W266" i="6"/>
  <c r="CA265" i="6"/>
  <c r="BS265" i="6"/>
  <c r="W265" i="6"/>
  <c r="CA264" i="6"/>
  <c r="BS264" i="6"/>
  <c r="W264" i="6"/>
  <c r="CA263" i="6"/>
  <c r="BS263" i="6"/>
  <c r="W263" i="6"/>
  <c r="CA262" i="6"/>
  <c r="BS262" i="6"/>
  <c r="W262" i="6"/>
  <c r="CA261" i="6"/>
  <c r="BS261" i="6"/>
  <c r="W261" i="6"/>
  <c r="CA260" i="6"/>
  <c r="BS260" i="6"/>
  <c r="W260" i="6"/>
  <c r="CA259" i="6"/>
  <c r="BS259" i="6"/>
  <c r="W259" i="6"/>
  <c r="CA258" i="6"/>
  <c r="BS258" i="6"/>
  <c r="W258" i="6"/>
  <c r="CA257" i="6"/>
  <c r="BS257" i="6"/>
  <c r="W257" i="6"/>
  <c r="CA256" i="6"/>
  <c r="BS256" i="6"/>
  <c r="W256" i="6"/>
  <c r="CA255" i="6"/>
  <c r="BS255" i="6"/>
  <c r="W255" i="6"/>
  <c r="CA254" i="6"/>
  <c r="BS254" i="6"/>
  <c r="W254" i="6"/>
  <c r="CA253" i="6"/>
  <c r="BS253" i="6"/>
  <c r="W253" i="6"/>
  <c r="CA252" i="6"/>
  <c r="BS252" i="6"/>
  <c r="W252" i="6"/>
  <c r="CA251" i="6"/>
  <c r="BS251" i="6"/>
  <c r="W251" i="6"/>
  <c r="CA250" i="6"/>
  <c r="BS250" i="6"/>
  <c r="W250" i="6"/>
  <c r="CA249" i="6"/>
  <c r="BS249" i="6"/>
  <c r="W249" i="6"/>
  <c r="CA248" i="6"/>
  <c r="BS248" i="6"/>
  <c r="W248" i="6"/>
  <c r="CA247" i="6"/>
  <c r="BS247" i="6"/>
  <c r="W247" i="6"/>
  <c r="AV75" i="6"/>
  <c r="CB663" i="6"/>
  <c r="X621" i="6"/>
  <c r="BZ584" i="6"/>
  <c r="W570" i="6"/>
  <c r="BS559" i="6"/>
  <c r="CA548" i="6"/>
  <c r="W538" i="6"/>
  <c r="BS527" i="6"/>
  <c r="CA516" i="6"/>
  <c r="W506" i="6"/>
  <c r="BS497" i="6"/>
  <c r="BT494" i="6"/>
  <c r="CB491" i="6"/>
  <c r="X489" i="6"/>
  <c r="BT486" i="6"/>
  <c r="CB483" i="6"/>
  <c r="X481" i="6"/>
  <c r="BT478" i="6"/>
  <c r="CB475" i="6"/>
  <c r="X473" i="6"/>
  <c r="BT470" i="6"/>
  <c r="V469" i="6"/>
  <c r="BZ467" i="6"/>
  <c r="V465" i="6"/>
  <c r="BZ463" i="6"/>
  <c r="BR462" i="6"/>
  <c r="V461" i="6"/>
  <c r="BZ459" i="6"/>
  <c r="V457" i="6"/>
  <c r="BZ455" i="6"/>
  <c r="BR454" i="6"/>
  <c r="V453" i="6"/>
  <c r="BZ451" i="6"/>
  <c r="BR450" i="6"/>
  <c r="V449" i="6"/>
  <c r="BZ447" i="6"/>
  <c r="BR446" i="6"/>
  <c r="V445" i="6"/>
  <c r="BZ443" i="6"/>
  <c r="BR442" i="6"/>
  <c r="V441" i="6"/>
  <c r="BZ439" i="6"/>
  <c r="BR438" i="6"/>
  <c r="V437" i="6"/>
  <c r="BZ435" i="6"/>
  <c r="BR434" i="6"/>
  <c r="V433" i="6"/>
  <c r="BZ431" i="6"/>
  <c r="BR430" i="6"/>
  <c r="V429" i="6"/>
  <c r="BZ427" i="6"/>
  <c r="BR426" i="6"/>
  <c r="V425" i="6"/>
  <c r="BZ419" i="6"/>
  <c r="BR418" i="6"/>
  <c r="V417" i="6"/>
  <c r="BR414" i="6"/>
  <c r="V413" i="6"/>
  <c r="BZ411" i="6"/>
  <c r="BR410" i="6"/>
  <c r="V409" i="6"/>
  <c r="S408" i="6"/>
  <c r="V407" i="6"/>
  <c r="X406" i="6"/>
  <c r="AA405" i="6"/>
  <c r="BR404" i="6"/>
  <c r="BT403" i="6"/>
  <c r="BW402" i="6"/>
  <c r="BZ401" i="6"/>
  <c r="CB400" i="6"/>
  <c r="S400" i="6"/>
  <c r="V399" i="6"/>
  <c r="X398" i="6"/>
  <c r="AA397" i="6"/>
  <c r="BR396" i="6"/>
  <c r="BT395" i="6"/>
  <c r="BW394" i="6"/>
  <c r="BZ393" i="6"/>
  <c r="CB392" i="6"/>
  <c r="S392" i="6"/>
  <c r="V391" i="6"/>
  <c r="X390" i="6"/>
  <c r="AA389" i="6"/>
  <c r="BR388" i="6"/>
  <c r="BT387" i="6"/>
  <c r="BW386" i="6"/>
  <c r="BZ385" i="6"/>
  <c r="CB384" i="6"/>
  <c r="S384" i="6"/>
  <c r="V383" i="6"/>
  <c r="X382" i="6"/>
  <c r="AA381" i="6"/>
  <c r="BR380" i="6"/>
  <c r="BT379" i="6"/>
  <c r="BW378" i="6"/>
  <c r="BZ377" i="6"/>
  <c r="CB376" i="6"/>
  <c r="S376" i="6"/>
  <c r="V375" i="6"/>
  <c r="X374" i="6"/>
  <c r="AA373" i="6"/>
  <c r="BT371" i="6"/>
  <c r="BW370" i="6"/>
  <c r="BZ369" i="6"/>
  <c r="CB368" i="6"/>
  <c r="S368" i="6"/>
  <c r="V367" i="6"/>
  <c r="X366" i="6"/>
  <c r="AA365" i="6"/>
  <c r="BR364" i="6"/>
  <c r="BT363" i="6"/>
  <c r="BW362" i="6"/>
  <c r="BZ361" i="6"/>
  <c r="CB360" i="6"/>
  <c r="S360" i="6"/>
  <c r="V359" i="6"/>
  <c r="X358" i="6"/>
  <c r="AA357" i="6"/>
  <c r="BR356" i="6"/>
  <c r="BT355" i="6"/>
  <c r="BW354" i="6"/>
  <c r="BZ353" i="6"/>
  <c r="CB352" i="6"/>
  <c r="S352" i="6"/>
  <c r="V351" i="6"/>
  <c r="X350" i="6"/>
  <c r="AA349" i="6"/>
  <c r="BR348" i="6"/>
  <c r="BY347" i="6"/>
  <c r="U347" i="6"/>
  <c r="BQ346" i="6"/>
  <c r="BY345" i="6"/>
  <c r="U345" i="6"/>
  <c r="BQ344" i="6"/>
  <c r="BY343" i="6"/>
  <c r="V343" i="6"/>
  <c r="BU342" i="6"/>
  <c r="U342" i="6"/>
  <c r="BT341" i="6"/>
  <c r="S341" i="6"/>
  <c r="BT340" i="6"/>
  <c r="V340" i="6"/>
  <c r="BW339" i="6"/>
  <c r="X339" i="6"/>
  <c r="BZ338" i="6"/>
  <c r="AA338" i="6"/>
  <c r="CB337" i="6"/>
  <c r="BR337" i="6"/>
  <c r="S337" i="6"/>
  <c r="BT336" i="6"/>
  <c r="V336" i="6"/>
  <c r="BW335" i="6"/>
  <c r="X335" i="6"/>
  <c r="AA334" i="6"/>
  <c r="CB333" i="6"/>
  <c r="BS333" i="6"/>
  <c r="V333" i="6"/>
  <c r="BY332" i="6"/>
  <c r="AA332" i="6"/>
  <c r="R332" i="6"/>
  <c r="BU331" i="6"/>
  <c r="X331" i="6"/>
  <c r="CA330" i="6"/>
  <c r="BR330" i="6"/>
  <c r="V330" i="6"/>
  <c r="BZ329" i="6"/>
  <c r="BR329" i="6"/>
  <c r="V329" i="6"/>
  <c r="BZ328" i="6"/>
  <c r="BR328" i="6"/>
  <c r="V328" i="6"/>
  <c r="BZ327" i="6"/>
  <c r="V327" i="6"/>
  <c r="BZ326" i="6"/>
  <c r="BR326" i="6"/>
  <c r="V326" i="6"/>
  <c r="BZ325" i="6"/>
  <c r="BR325" i="6"/>
  <c r="V325" i="6"/>
  <c r="BZ324" i="6"/>
  <c r="BR324" i="6"/>
  <c r="V324" i="6"/>
  <c r="BZ323" i="6"/>
  <c r="BR323" i="6"/>
  <c r="V323" i="6"/>
  <c r="BZ322" i="6"/>
  <c r="BR322" i="6"/>
  <c r="V322" i="6"/>
  <c r="BZ321" i="6"/>
  <c r="BR321" i="6"/>
  <c r="V321" i="6"/>
  <c r="BZ320" i="6"/>
  <c r="BR320" i="6"/>
  <c r="V320" i="6"/>
  <c r="BZ319" i="6"/>
  <c r="BR319" i="6"/>
  <c r="V319" i="6"/>
  <c r="BZ318" i="6"/>
  <c r="BR318" i="6"/>
  <c r="V318" i="6"/>
  <c r="BZ317" i="6"/>
  <c r="BR317" i="6"/>
  <c r="V317" i="6"/>
  <c r="BZ316" i="6"/>
  <c r="BR316" i="6"/>
  <c r="V316" i="6"/>
  <c r="BZ315" i="6"/>
  <c r="BR315" i="6"/>
  <c r="BZ314" i="6"/>
  <c r="BR314" i="6"/>
  <c r="V314" i="6"/>
  <c r="BZ313" i="6"/>
  <c r="BR313" i="6"/>
  <c r="V313" i="6"/>
  <c r="BZ312" i="6"/>
  <c r="BR312" i="6"/>
  <c r="V312" i="6"/>
  <c r="BZ311" i="6"/>
  <c r="BR311" i="6"/>
  <c r="V311" i="6"/>
  <c r="BZ310" i="6"/>
  <c r="BR310" i="6"/>
  <c r="V310" i="6"/>
  <c r="BZ309" i="6"/>
  <c r="BR309" i="6"/>
  <c r="V309" i="6"/>
  <c r="BZ308" i="6"/>
  <c r="BZ307" i="6"/>
  <c r="V307" i="6"/>
  <c r="BZ306" i="6"/>
  <c r="BR306" i="6"/>
  <c r="V306" i="6"/>
  <c r="BZ305" i="6"/>
  <c r="BR305" i="6"/>
  <c r="V305" i="6"/>
  <c r="BZ303" i="6"/>
  <c r="BR303" i="6"/>
  <c r="V303" i="6"/>
  <c r="BZ302" i="6"/>
  <c r="BR302" i="6"/>
  <c r="V302" i="6"/>
  <c r="BZ301" i="6"/>
  <c r="BR301" i="6"/>
  <c r="V301" i="6"/>
  <c r="BZ300" i="6"/>
  <c r="BZ299" i="6"/>
  <c r="BR299" i="6"/>
  <c r="V299" i="6"/>
  <c r="BZ298" i="6"/>
  <c r="BR298" i="6"/>
  <c r="V298" i="6"/>
  <c r="BZ297" i="6"/>
  <c r="BR297" i="6"/>
  <c r="V297" i="6"/>
  <c r="BZ296" i="6"/>
  <c r="BR296" i="6"/>
  <c r="V296" i="6"/>
  <c r="BZ295" i="6"/>
  <c r="BR295" i="6"/>
  <c r="V295" i="6"/>
  <c r="BZ294" i="6"/>
  <c r="BR294" i="6"/>
  <c r="V294" i="6"/>
  <c r="BZ293" i="6"/>
  <c r="BR293" i="6"/>
  <c r="V293" i="6"/>
  <c r="BZ292" i="6"/>
  <c r="V292" i="6"/>
  <c r="BZ291" i="6"/>
  <c r="BR291" i="6"/>
  <c r="V291" i="6"/>
  <c r="BZ290" i="6"/>
  <c r="BR290" i="6"/>
  <c r="V290" i="6"/>
  <c r="BZ289" i="6"/>
  <c r="BR289" i="6"/>
  <c r="V289" i="6"/>
  <c r="BZ288" i="6"/>
  <c r="BR288" i="6"/>
  <c r="V288" i="6"/>
  <c r="BZ287" i="6"/>
  <c r="BR287" i="6"/>
  <c r="V287" i="6"/>
  <c r="BZ286" i="6"/>
  <c r="BR286" i="6"/>
  <c r="V286" i="6"/>
  <c r="BZ285" i="6"/>
  <c r="BR285" i="6"/>
  <c r="V285" i="6"/>
  <c r="BZ284" i="6"/>
  <c r="BR284" i="6"/>
  <c r="V284" i="6"/>
  <c r="BZ283" i="6"/>
  <c r="BR283" i="6"/>
  <c r="V283" i="6"/>
  <c r="BZ282" i="6"/>
  <c r="BR282" i="6"/>
  <c r="V282" i="6"/>
  <c r="BZ281" i="6"/>
  <c r="BZ280" i="6"/>
  <c r="BR280" i="6"/>
  <c r="V280" i="6"/>
  <c r="BZ279" i="6"/>
  <c r="BR279" i="6"/>
  <c r="V279" i="6"/>
  <c r="BZ278" i="6"/>
  <c r="BR278" i="6"/>
  <c r="V278" i="6"/>
  <c r="BZ277" i="6"/>
  <c r="BZ276" i="6"/>
  <c r="BR276" i="6"/>
  <c r="V276" i="6"/>
  <c r="BZ275" i="6"/>
  <c r="BR275" i="6"/>
  <c r="V275" i="6"/>
  <c r="BZ273" i="6"/>
  <c r="BR273" i="6"/>
  <c r="V273" i="6"/>
  <c r="BZ272" i="6"/>
  <c r="BR272" i="6"/>
  <c r="V272" i="6"/>
  <c r="BZ271" i="6"/>
  <c r="BR271" i="6"/>
  <c r="V271" i="6"/>
  <c r="BZ270" i="6"/>
  <c r="BR270" i="6"/>
  <c r="V270" i="6"/>
  <c r="BZ269" i="6"/>
  <c r="BR269" i="6"/>
  <c r="V269" i="6"/>
  <c r="BZ268" i="6"/>
  <c r="BR268" i="6"/>
  <c r="V268" i="6"/>
  <c r="BZ267" i="6"/>
  <c r="BR267" i="6"/>
  <c r="V267" i="6"/>
  <c r="BZ266" i="6"/>
  <c r="BR266" i="6"/>
  <c r="V266" i="6"/>
  <c r="BZ265" i="6"/>
  <c r="BR265" i="6"/>
  <c r="V265" i="6"/>
  <c r="BZ264" i="6"/>
  <c r="BR264" i="6"/>
  <c r="V264" i="6"/>
  <c r="BZ262" i="6"/>
  <c r="BR262" i="6"/>
  <c r="V262" i="6"/>
  <c r="BZ261" i="6"/>
  <c r="BR261" i="6"/>
  <c r="V261" i="6"/>
  <c r="BZ260" i="6"/>
  <c r="BR260" i="6"/>
  <c r="V260" i="6"/>
  <c r="BZ259" i="6"/>
  <c r="V259" i="6"/>
  <c r="BZ258" i="6"/>
  <c r="BR258" i="6"/>
  <c r="V258" i="6"/>
  <c r="BZ257" i="6"/>
  <c r="BR257" i="6"/>
  <c r="V257" i="6"/>
  <c r="BZ256" i="6"/>
  <c r="BR256" i="6"/>
  <c r="V256" i="6"/>
  <c r="BZ255" i="6"/>
  <c r="BR255" i="6"/>
  <c r="V255" i="6"/>
  <c r="BZ254" i="6"/>
  <c r="BR254" i="6"/>
  <c r="V254" i="6"/>
  <c r="BZ253" i="6"/>
  <c r="BZ252" i="6"/>
  <c r="BR252" i="6"/>
  <c r="V252" i="6"/>
  <c r="BZ251" i="6"/>
  <c r="BR251" i="6"/>
  <c r="V251" i="6"/>
  <c r="BZ250" i="6"/>
  <c r="BR250" i="6"/>
  <c r="V250" i="6"/>
  <c r="BZ249" i="6"/>
  <c r="BR249" i="6"/>
  <c r="V249" i="6"/>
  <c r="BZ248" i="6"/>
  <c r="BZ247" i="6"/>
  <c r="BR247" i="6"/>
  <c r="V247" i="6"/>
  <c r="BZ246" i="6"/>
  <c r="BR246" i="6"/>
  <c r="V246" i="6"/>
  <c r="BZ245" i="6"/>
  <c r="BR245" i="6"/>
  <c r="V245" i="6"/>
  <c r="BZ244" i="6"/>
  <c r="BR244" i="6"/>
  <c r="V244" i="6"/>
  <c r="BZ243" i="6"/>
  <c r="BR243" i="6"/>
  <c r="V243" i="6"/>
  <c r="BZ242" i="6"/>
  <c r="BR242" i="6"/>
  <c r="CZ53" i="6"/>
  <c r="BT658" i="6"/>
  <c r="CB615" i="6"/>
  <c r="V582" i="6"/>
  <c r="CA568" i="6"/>
  <c r="W558" i="6"/>
  <c r="BS547" i="6"/>
  <c r="CA536" i="6"/>
  <c r="W526" i="6"/>
  <c r="BS515" i="6"/>
  <c r="CA504" i="6"/>
  <c r="Q497" i="6"/>
  <c r="X494" i="6"/>
  <c r="BT491" i="6"/>
  <c r="CB488" i="6"/>
  <c r="X486" i="6"/>
  <c r="BT483" i="6"/>
  <c r="CB480" i="6"/>
  <c r="X478" i="6"/>
  <c r="BT475" i="6"/>
  <c r="CB472" i="6"/>
  <c r="X470" i="6"/>
  <c r="CB468" i="6"/>
  <c r="BT467" i="6"/>
  <c r="X466" i="6"/>
  <c r="CB464" i="6"/>
  <c r="BT463" i="6"/>
  <c r="X462" i="6"/>
  <c r="CB460" i="6"/>
  <c r="BT459" i="6"/>
  <c r="X458" i="6"/>
  <c r="CB456" i="6"/>
  <c r="BT455" i="6"/>
  <c r="X454" i="6"/>
  <c r="CB452" i="6"/>
  <c r="BT451" i="6"/>
  <c r="X450" i="6"/>
  <c r="CB448" i="6"/>
  <c r="BT447" i="6"/>
  <c r="X446" i="6"/>
  <c r="CB444" i="6"/>
  <c r="BT443" i="6"/>
  <c r="X442" i="6"/>
  <c r="CB440" i="6"/>
  <c r="BT439" i="6"/>
  <c r="X438" i="6"/>
  <c r="CB436" i="6"/>
  <c r="BT435" i="6"/>
  <c r="X434" i="6"/>
  <c r="CB432" i="6"/>
  <c r="BT431" i="6"/>
  <c r="X430" i="6"/>
  <c r="CB428" i="6"/>
  <c r="BT427" i="6"/>
  <c r="X426" i="6"/>
  <c r="CB424" i="6"/>
  <c r="BT423" i="6"/>
  <c r="X422" i="6"/>
  <c r="CB420" i="6"/>
  <c r="BT419" i="6"/>
  <c r="X418" i="6"/>
  <c r="CB416" i="6"/>
  <c r="BT415" i="6"/>
  <c r="X414" i="6"/>
  <c r="CB412" i="6"/>
  <c r="BT411" i="6"/>
  <c r="X410" i="6"/>
  <c r="CB408" i="6"/>
  <c r="CB407" i="6"/>
  <c r="S407" i="6"/>
  <c r="V406" i="6"/>
  <c r="X405" i="6"/>
  <c r="AA404" i="6"/>
  <c r="BR403" i="6"/>
  <c r="BT402" i="6"/>
  <c r="BW401" i="6"/>
  <c r="BZ400" i="6"/>
  <c r="CB399" i="6"/>
  <c r="S399" i="6"/>
  <c r="V398" i="6"/>
  <c r="X397" i="6"/>
  <c r="AA396" i="6"/>
  <c r="BR395" i="6"/>
  <c r="BT394" i="6"/>
  <c r="BW393" i="6"/>
  <c r="BZ392" i="6"/>
  <c r="CB391" i="6"/>
  <c r="S391" i="6"/>
  <c r="X389" i="6"/>
  <c r="AA388" i="6"/>
  <c r="BR387" i="6"/>
  <c r="BT386" i="6"/>
  <c r="BW385" i="6"/>
  <c r="BZ384" i="6"/>
  <c r="CB383" i="6"/>
  <c r="S383" i="6"/>
  <c r="X381" i="6"/>
  <c r="AA380" i="6"/>
  <c r="BT378" i="6"/>
  <c r="BW377" i="6"/>
  <c r="BZ376" i="6"/>
  <c r="CB375" i="6"/>
  <c r="S375" i="6"/>
  <c r="V374" i="6"/>
  <c r="X373" i="6"/>
  <c r="AA372" i="6"/>
  <c r="BR371" i="6"/>
  <c r="BT370" i="6"/>
  <c r="BW369" i="6"/>
  <c r="BZ368" i="6"/>
  <c r="CB367" i="6"/>
  <c r="S367" i="6"/>
  <c r="V366" i="6"/>
  <c r="X365" i="6"/>
  <c r="AA364" i="6"/>
  <c r="BR363" i="6"/>
  <c r="BT362" i="6"/>
  <c r="BW361" i="6"/>
  <c r="BZ360" i="6"/>
  <c r="CB359" i="6"/>
  <c r="S359" i="6"/>
  <c r="V358" i="6"/>
  <c r="X357" i="6"/>
  <c r="AA356" i="6"/>
  <c r="BR355" i="6"/>
  <c r="BT354" i="6"/>
  <c r="BW353" i="6"/>
  <c r="BZ352" i="6"/>
  <c r="CB351" i="6"/>
  <c r="S351" i="6"/>
  <c r="V350" i="6"/>
  <c r="X349" i="6"/>
  <c r="AA348" i="6"/>
  <c r="BW347" i="6"/>
  <c r="S347" i="6"/>
  <c r="AA346" i="6"/>
  <c r="BW345" i="6"/>
  <c r="S345" i="6"/>
  <c r="AA344" i="6"/>
  <c r="BW343" i="6"/>
  <c r="U343" i="6"/>
  <c r="BT342" i="6"/>
  <c r="S342" i="6"/>
  <c r="BR341" i="6"/>
  <c r="Q341" i="6"/>
  <c r="BS340" i="6"/>
  <c r="U340" i="6"/>
  <c r="BU339" i="6"/>
  <c r="W339" i="6"/>
  <c r="BY338" i="6"/>
  <c r="Y338" i="6"/>
  <c r="CA337" i="6"/>
  <c r="BQ337" i="6"/>
  <c r="Q337" i="6"/>
  <c r="BS336" i="6"/>
  <c r="U336" i="6"/>
  <c r="BU335" i="6"/>
  <c r="W335" i="6"/>
  <c r="BY334" i="6"/>
  <c r="Y334" i="6"/>
  <c r="CA333" i="6"/>
  <c r="BR333" i="6"/>
  <c r="U333" i="6"/>
  <c r="BW332" i="6"/>
  <c r="Z332" i="6"/>
  <c r="Q332" i="6"/>
  <c r="BT331" i="6"/>
  <c r="W331" i="6"/>
  <c r="BZ330" i="6"/>
  <c r="BQ330" i="6"/>
  <c r="U330" i="6"/>
  <c r="BY329" i="6"/>
  <c r="BQ329" i="6"/>
  <c r="U329" i="6"/>
  <c r="BY328" i="6"/>
  <c r="BQ328" i="6"/>
  <c r="U328" i="6"/>
  <c r="BY327" i="6"/>
  <c r="BQ327" i="6"/>
  <c r="U327" i="6"/>
  <c r="BY326" i="6"/>
  <c r="BQ326" i="6"/>
  <c r="U326" i="6"/>
  <c r="BY325" i="6"/>
  <c r="BQ325" i="6"/>
  <c r="U325" i="6"/>
  <c r="BY324" i="6"/>
  <c r="BQ324" i="6"/>
  <c r="U324" i="6"/>
  <c r="BY323" i="6"/>
  <c r="BQ323" i="6"/>
  <c r="U323" i="6"/>
  <c r="BY322" i="6"/>
  <c r="BQ322" i="6"/>
  <c r="U322" i="6"/>
  <c r="BY321" i="6"/>
  <c r="BQ321" i="6"/>
  <c r="U321" i="6"/>
  <c r="BY320" i="6"/>
  <c r="BQ320" i="6"/>
  <c r="U320" i="6"/>
  <c r="BY319" i="6"/>
  <c r="BQ319" i="6"/>
  <c r="U319" i="6"/>
  <c r="BY318" i="6"/>
  <c r="BQ318" i="6"/>
  <c r="U318" i="6"/>
  <c r="BY317" i="6"/>
  <c r="BQ317" i="6"/>
  <c r="U317" i="6"/>
  <c r="BY316" i="6"/>
  <c r="BQ316" i="6"/>
  <c r="U316" i="6"/>
  <c r="BY315" i="6"/>
  <c r="BQ315" i="6"/>
  <c r="U315" i="6"/>
  <c r="BY314" i="6"/>
  <c r="BQ314" i="6"/>
  <c r="U314" i="6"/>
  <c r="BY313" i="6"/>
  <c r="BQ313" i="6"/>
  <c r="U313" i="6"/>
  <c r="BY312" i="6"/>
  <c r="BQ312" i="6"/>
  <c r="U312" i="6"/>
  <c r="BY311" i="6"/>
  <c r="BQ311" i="6"/>
  <c r="U311" i="6"/>
  <c r="BY310" i="6"/>
  <c r="BQ310" i="6"/>
  <c r="U310" i="6"/>
  <c r="BY309" i="6"/>
  <c r="BQ309" i="6"/>
  <c r="U309" i="6"/>
  <c r="BY308" i="6"/>
  <c r="BQ308" i="6"/>
  <c r="U308" i="6"/>
  <c r="BY307" i="6"/>
  <c r="BQ307" i="6"/>
  <c r="U307" i="6"/>
  <c r="BY306" i="6"/>
  <c r="BQ306" i="6"/>
  <c r="U306" i="6"/>
  <c r="BY305" i="6"/>
  <c r="BQ305" i="6"/>
  <c r="U305" i="6"/>
  <c r="BY304" i="6"/>
  <c r="BQ304" i="6"/>
  <c r="U304" i="6"/>
  <c r="BY303" i="6"/>
  <c r="BQ303" i="6"/>
  <c r="U303" i="6"/>
  <c r="BY302" i="6"/>
  <c r="BQ302" i="6"/>
  <c r="U302" i="6"/>
  <c r="BY301" i="6"/>
  <c r="BQ301" i="6"/>
  <c r="U301" i="6"/>
  <c r="BY300" i="6"/>
  <c r="BQ300" i="6"/>
  <c r="U300" i="6"/>
  <c r="BY299" i="6"/>
  <c r="BQ299" i="6"/>
  <c r="U299" i="6"/>
  <c r="BY298" i="6"/>
  <c r="BQ298" i="6"/>
  <c r="U298" i="6"/>
  <c r="BY297" i="6"/>
  <c r="BQ297" i="6"/>
  <c r="U297" i="6"/>
  <c r="BY296" i="6"/>
  <c r="BQ296" i="6"/>
  <c r="U296" i="6"/>
  <c r="BY295" i="6"/>
  <c r="BQ295" i="6"/>
  <c r="U295" i="6"/>
  <c r="BY294" i="6"/>
  <c r="BQ294" i="6"/>
  <c r="U294" i="6"/>
  <c r="BY293" i="6"/>
  <c r="BQ293" i="6"/>
  <c r="U293" i="6"/>
  <c r="BY292" i="6"/>
  <c r="BQ292" i="6"/>
  <c r="U292" i="6"/>
  <c r="BY291" i="6"/>
  <c r="BQ291" i="6"/>
  <c r="U291" i="6"/>
  <c r="BY290" i="6"/>
  <c r="BQ290" i="6"/>
  <c r="U290" i="6"/>
  <c r="BY289" i="6"/>
  <c r="BQ289" i="6"/>
  <c r="U289" i="6"/>
  <c r="BY288" i="6"/>
  <c r="BQ288" i="6"/>
  <c r="U288" i="6"/>
  <c r="BY287" i="6"/>
  <c r="BQ287" i="6"/>
  <c r="U287" i="6"/>
  <c r="BY286" i="6"/>
  <c r="BQ286" i="6"/>
  <c r="U286" i="6"/>
  <c r="BY285" i="6"/>
  <c r="BQ285" i="6"/>
  <c r="U285" i="6"/>
  <c r="BY284" i="6"/>
  <c r="BQ284" i="6"/>
  <c r="U284" i="6"/>
  <c r="BY283" i="6"/>
  <c r="BQ283" i="6"/>
  <c r="U283" i="6"/>
  <c r="BY282" i="6"/>
  <c r="BQ282" i="6"/>
  <c r="U282" i="6"/>
  <c r="BY281" i="6"/>
  <c r="BQ281" i="6"/>
  <c r="U281" i="6"/>
  <c r="BY280" i="6"/>
  <c r="BQ280" i="6"/>
  <c r="U280" i="6"/>
  <c r="BY279" i="6"/>
  <c r="BQ279" i="6"/>
  <c r="U279" i="6"/>
  <c r="BY278" i="6"/>
  <c r="BQ278" i="6"/>
  <c r="U278" i="6"/>
  <c r="BY277" i="6"/>
  <c r="BQ277" i="6"/>
  <c r="U277" i="6"/>
  <c r="BY276" i="6"/>
  <c r="BQ276" i="6"/>
  <c r="U276" i="6"/>
  <c r="BY275" i="6"/>
  <c r="BQ275" i="6"/>
  <c r="U275" i="6"/>
  <c r="BY274" i="6"/>
  <c r="BQ274" i="6"/>
  <c r="U274" i="6"/>
  <c r="BY273" i="6"/>
  <c r="BQ273" i="6"/>
  <c r="U273" i="6"/>
  <c r="BY272" i="6"/>
  <c r="BQ272" i="6"/>
  <c r="U272" i="6"/>
  <c r="BY271" i="6"/>
  <c r="BQ271" i="6"/>
  <c r="U271" i="6"/>
  <c r="BY270" i="6"/>
  <c r="BQ270" i="6"/>
  <c r="U270" i="6"/>
  <c r="BY269" i="6"/>
  <c r="BQ269" i="6"/>
  <c r="U269" i="6"/>
  <c r="BY268" i="6"/>
  <c r="BQ268" i="6"/>
  <c r="U268" i="6"/>
  <c r="BY267" i="6"/>
  <c r="BQ267" i="6"/>
  <c r="U267" i="6"/>
  <c r="BY266" i="6"/>
  <c r="BQ266" i="6"/>
  <c r="U266" i="6"/>
  <c r="BY265" i="6"/>
  <c r="BQ265" i="6"/>
  <c r="U265" i="6"/>
  <c r="BY264" i="6"/>
  <c r="BQ264" i="6"/>
  <c r="U264" i="6"/>
  <c r="BY263" i="6"/>
  <c r="BQ263" i="6"/>
  <c r="U263" i="6"/>
  <c r="BY262" i="6"/>
  <c r="BQ262" i="6"/>
  <c r="U262" i="6"/>
  <c r="BY261" i="6"/>
  <c r="BQ261" i="6"/>
  <c r="U261" i="6"/>
  <c r="BY260" i="6"/>
  <c r="BQ260" i="6"/>
  <c r="U260" i="6"/>
  <c r="BY259" i="6"/>
  <c r="BQ259" i="6"/>
  <c r="U259" i="6"/>
  <c r="BY258" i="6"/>
  <c r="BQ258" i="6"/>
  <c r="U258" i="6"/>
  <c r="BY257" i="6"/>
  <c r="BQ257" i="6"/>
  <c r="U257" i="6"/>
  <c r="BY256" i="6"/>
  <c r="BQ256" i="6"/>
  <c r="U256" i="6"/>
  <c r="BY255" i="6"/>
  <c r="BQ255" i="6"/>
  <c r="U255" i="6"/>
  <c r="BY254" i="6"/>
  <c r="BQ254" i="6"/>
  <c r="U254" i="6"/>
  <c r="BY253" i="6"/>
  <c r="BQ253" i="6"/>
  <c r="U253" i="6"/>
  <c r="BY252" i="6"/>
  <c r="BQ252" i="6"/>
  <c r="U252" i="6"/>
  <c r="BY251" i="6"/>
  <c r="BQ251" i="6"/>
  <c r="U251" i="6"/>
  <c r="BY250" i="6"/>
  <c r="BQ250" i="6"/>
  <c r="U250" i="6"/>
  <c r="BY249" i="6"/>
  <c r="BQ249" i="6"/>
  <c r="U249" i="6"/>
  <c r="BY248" i="6"/>
  <c r="BQ248" i="6"/>
  <c r="U248" i="6"/>
  <c r="BY247" i="6"/>
  <c r="CR32" i="6"/>
  <c r="X653" i="6"/>
  <c r="BT610" i="6"/>
  <c r="BW579" i="6"/>
  <c r="BS567" i="6"/>
  <c r="CA556" i="6"/>
  <c r="W546" i="6"/>
  <c r="BS535" i="6"/>
  <c r="CA524" i="6"/>
  <c r="W514" i="6"/>
  <c r="BS503" i="6"/>
  <c r="BT496" i="6"/>
  <c r="CB493" i="6"/>
  <c r="X491" i="6"/>
  <c r="BT488" i="6"/>
  <c r="CB485" i="6"/>
  <c r="X483" i="6"/>
  <c r="BT480" i="6"/>
  <c r="CB477" i="6"/>
  <c r="X475" i="6"/>
  <c r="BT472" i="6"/>
  <c r="V470" i="6"/>
  <c r="BZ468" i="6"/>
  <c r="BR467" i="6"/>
  <c r="V466" i="6"/>
  <c r="BZ464" i="6"/>
  <c r="BR463" i="6"/>
  <c r="V462" i="6"/>
  <c r="BZ460" i="6"/>
  <c r="BR459" i="6"/>
  <c r="BZ456" i="6"/>
  <c r="BR455" i="6"/>
  <c r="V454" i="6"/>
  <c r="BZ452" i="6"/>
  <c r="BR451" i="6"/>
  <c r="V450" i="6"/>
  <c r="BZ448" i="6"/>
  <c r="BR447" i="6"/>
  <c r="V446" i="6"/>
  <c r="BZ444" i="6"/>
  <c r="BR443" i="6"/>
  <c r="V442" i="6"/>
  <c r="BZ440" i="6"/>
  <c r="BR439" i="6"/>
  <c r="V438" i="6"/>
  <c r="BZ436" i="6"/>
  <c r="BR435" i="6"/>
  <c r="BZ432" i="6"/>
  <c r="BR431" i="6"/>
  <c r="V430" i="6"/>
  <c r="BZ428" i="6"/>
  <c r="BR427" i="6"/>
  <c r="BZ424" i="6"/>
  <c r="BZ420" i="6"/>
  <c r="BR419" i="6"/>
  <c r="V418" i="6"/>
  <c r="BZ416" i="6"/>
  <c r="V414" i="6"/>
  <c r="BZ412" i="6"/>
  <c r="BR411" i="6"/>
  <c r="V410" i="6"/>
  <c r="BZ408" i="6"/>
  <c r="BZ407" i="6"/>
  <c r="CB406" i="6"/>
  <c r="S406" i="6"/>
  <c r="X404" i="6"/>
  <c r="AA403" i="6"/>
  <c r="BR402" i="6"/>
  <c r="BT401" i="6"/>
  <c r="BW400" i="6"/>
  <c r="BZ399" i="6"/>
  <c r="CB398" i="6"/>
  <c r="S398" i="6"/>
  <c r="V397" i="6"/>
  <c r="X396" i="6"/>
  <c r="AA395" i="6"/>
  <c r="BR394" i="6"/>
  <c r="BT393" i="6"/>
  <c r="BW392" i="6"/>
  <c r="BZ391" i="6"/>
  <c r="S390" i="6"/>
  <c r="V389" i="6"/>
  <c r="X388" i="6"/>
  <c r="AA387" i="6"/>
  <c r="BR386" i="6"/>
  <c r="BT385" i="6"/>
  <c r="BW384" i="6"/>
  <c r="BZ383" i="6"/>
  <c r="S382" i="6"/>
  <c r="V381" i="6"/>
  <c r="X380" i="6"/>
  <c r="AA379" i="6"/>
  <c r="BR378" i="6"/>
  <c r="BT377" i="6"/>
  <c r="BW376" i="6"/>
  <c r="BZ375" i="6"/>
  <c r="CB374" i="6"/>
  <c r="S374" i="6"/>
  <c r="V373" i="6"/>
  <c r="X372" i="6"/>
  <c r="AA371" i="6"/>
  <c r="BR370" i="6"/>
  <c r="BT369" i="6"/>
  <c r="BW368" i="6"/>
  <c r="BZ367" i="6"/>
  <c r="CB366" i="6"/>
  <c r="S366" i="6"/>
  <c r="V365" i="6"/>
  <c r="X364" i="6"/>
  <c r="AA363" i="6"/>
  <c r="BR362" i="6"/>
  <c r="BT361" i="6"/>
  <c r="BW360" i="6"/>
  <c r="BZ359" i="6"/>
  <c r="CB358" i="6"/>
  <c r="S358" i="6"/>
  <c r="V357" i="6"/>
  <c r="X356" i="6"/>
  <c r="AA355" i="6"/>
  <c r="BR354" i="6"/>
  <c r="BT353" i="6"/>
  <c r="BW352" i="6"/>
  <c r="BZ351" i="6"/>
  <c r="CB350" i="6"/>
  <c r="S350" i="6"/>
  <c r="V349" i="6"/>
  <c r="X348" i="6"/>
  <c r="BT347" i="6"/>
  <c r="CB346" i="6"/>
  <c r="X346" i="6"/>
  <c r="BT345" i="6"/>
  <c r="CB344" i="6"/>
  <c r="X344" i="6"/>
  <c r="BT343" i="6"/>
  <c r="S343" i="6"/>
  <c r="BR342" i="6"/>
  <c r="Q342" i="6"/>
  <c r="BQ341" i="6"/>
  <c r="CB340" i="6"/>
  <c r="BR340" i="6"/>
  <c r="S340" i="6"/>
  <c r="BT339" i="6"/>
  <c r="BW338" i="6"/>
  <c r="X338" i="6"/>
  <c r="BZ337" i="6"/>
  <c r="AA337" i="6"/>
  <c r="CB336" i="6"/>
  <c r="BR336" i="6"/>
  <c r="S336" i="6"/>
  <c r="BT335" i="6"/>
  <c r="V335" i="6"/>
  <c r="BW334" i="6"/>
  <c r="X334" i="6"/>
  <c r="BZ333" i="6"/>
  <c r="BQ333" i="6"/>
  <c r="S333" i="6"/>
  <c r="BV332" i="6"/>
  <c r="Y332" i="6"/>
  <c r="CB331" i="6"/>
  <c r="BS331" i="6"/>
  <c r="V331" i="6"/>
  <c r="BY330" i="6"/>
  <c r="AB330" i="6"/>
  <c r="T330" i="6"/>
  <c r="BX329" i="6"/>
  <c r="AB329" i="6"/>
  <c r="T329" i="6"/>
  <c r="BX328" i="6"/>
  <c r="AB328" i="6"/>
  <c r="T328" i="6"/>
  <c r="BX327" i="6"/>
  <c r="AB327" i="6"/>
  <c r="T327" i="6"/>
  <c r="BX326" i="6"/>
  <c r="AB326" i="6"/>
  <c r="T326" i="6"/>
  <c r="BX325" i="6"/>
  <c r="AB325" i="6"/>
  <c r="T325" i="6"/>
  <c r="BX324" i="6"/>
  <c r="AB324" i="6"/>
  <c r="T324" i="6"/>
  <c r="BX323" i="6"/>
  <c r="AB323" i="6"/>
  <c r="T323" i="6"/>
  <c r="BX322" i="6"/>
  <c r="AB322" i="6"/>
  <c r="T322" i="6"/>
  <c r="BX321" i="6"/>
  <c r="AB321" i="6"/>
  <c r="T321" i="6"/>
  <c r="BX320" i="6"/>
  <c r="AB320" i="6"/>
  <c r="T320" i="6"/>
  <c r="BX319" i="6"/>
  <c r="AB319" i="6"/>
  <c r="T319" i="6"/>
  <c r="BX318" i="6"/>
  <c r="AB318" i="6"/>
  <c r="T318" i="6"/>
  <c r="BX317" i="6"/>
  <c r="AB317" i="6"/>
  <c r="T317" i="6"/>
  <c r="BX316" i="6"/>
  <c r="AB316" i="6"/>
  <c r="T316" i="6"/>
  <c r="BX315" i="6"/>
  <c r="AB315" i="6"/>
  <c r="T315" i="6"/>
  <c r="BX314" i="6"/>
  <c r="AB314" i="6"/>
  <c r="T314" i="6"/>
  <c r="BX313" i="6"/>
  <c r="AB313" i="6"/>
  <c r="T313" i="6"/>
  <c r="BX312" i="6"/>
  <c r="AB312" i="6"/>
  <c r="T312" i="6"/>
  <c r="BX311" i="6"/>
  <c r="AB311" i="6"/>
  <c r="T311" i="6"/>
  <c r="BX310" i="6"/>
  <c r="AB310" i="6"/>
  <c r="T310" i="6"/>
  <c r="BX309" i="6"/>
  <c r="AB309" i="6"/>
  <c r="T309" i="6"/>
  <c r="BX308" i="6"/>
  <c r="AB308" i="6"/>
  <c r="T308" i="6"/>
  <c r="BX307" i="6"/>
  <c r="AB307" i="6"/>
  <c r="T307" i="6"/>
  <c r="BX306" i="6"/>
  <c r="AB306" i="6"/>
  <c r="T306" i="6"/>
  <c r="BX305" i="6"/>
  <c r="AB305" i="6"/>
  <c r="T305" i="6"/>
  <c r="BX304" i="6"/>
  <c r="T304" i="6"/>
  <c r="BX303" i="6"/>
  <c r="AB303" i="6"/>
  <c r="T303" i="6"/>
  <c r="BX302" i="6"/>
  <c r="AB302" i="6"/>
  <c r="T302" i="6"/>
  <c r="BX301" i="6"/>
  <c r="AB301" i="6"/>
  <c r="T301" i="6"/>
  <c r="BX300" i="6"/>
  <c r="AB300" i="6"/>
  <c r="T300" i="6"/>
  <c r="BX299" i="6"/>
  <c r="AB299" i="6"/>
  <c r="T299" i="6"/>
  <c r="BX298" i="6"/>
  <c r="AB298" i="6"/>
  <c r="T298" i="6"/>
  <c r="BX297" i="6"/>
  <c r="AB297" i="6"/>
  <c r="T297" i="6"/>
  <c r="BX296" i="6"/>
  <c r="AB296" i="6"/>
  <c r="T296" i="6"/>
  <c r="BX295" i="6"/>
  <c r="AB295" i="6"/>
  <c r="T295" i="6"/>
  <c r="BX294" i="6"/>
  <c r="AB294" i="6"/>
  <c r="T294" i="6"/>
  <c r="BX293" i="6"/>
  <c r="AB293" i="6"/>
  <c r="T293" i="6"/>
  <c r="BX292" i="6"/>
  <c r="AB292" i="6"/>
  <c r="T292" i="6"/>
  <c r="BX291" i="6"/>
  <c r="AB291" i="6"/>
  <c r="T291" i="6"/>
  <c r="BX290" i="6"/>
  <c r="AB290" i="6"/>
  <c r="T290" i="6"/>
  <c r="BX289" i="6"/>
  <c r="AB289" i="6"/>
  <c r="T289" i="6"/>
  <c r="BX288" i="6"/>
  <c r="AB288" i="6"/>
  <c r="T288" i="6"/>
  <c r="BX287" i="6"/>
  <c r="AB287" i="6"/>
  <c r="T287" i="6"/>
  <c r="BX286" i="6"/>
  <c r="AB286" i="6"/>
  <c r="T286" i="6"/>
  <c r="BX285" i="6"/>
  <c r="AB285" i="6"/>
  <c r="T285" i="6"/>
  <c r="BX284" i="6"/>
  <c r="AB284" i="6"/>
  <c r="T284" i="6"/>
  <c r="BX283" i="6"/>
  <c r="AB283" i="6"/>
  <c r="T283" i="6"/>
  <c r="BX282" i="6"/>
  <c r="AB282" i="6"/>
  <c r="T282" i="6"/>
  <c r="BX281" i="6"/>
  <c r="AB281" i="6"/>
  <c r="T281" i="6"/>
  <c r="BX280" i="6"/>
  <c r="AB280" i="6"/>
  <c r="T280" i="6"/>
  <c r="BX279" i="6"/>
  <c r="CB647" i="6"/>
  <c r="X605" i="6"/>
  <c r="BS577" i="6"/>
  <c r="W566" i="6"/>
  <c r="BS555" i="6"/>
  <c r="CA544" i="6"/>
  <c r="W534" i="6"/>
  <c r="BS523" i="6"/>
  <c r="CA512" i="6"/>
  <c r="W502" i="6"/>
  <c r="X496" i="6"/>
  <c r="BT493" i="6"/>
  <c r="CB490" i="6"/>
  <c r="X488" i="6"/>
  <c r="BT485" i="6"/>
  <c r="CB482" i="6"/>
  <c r="X480" i="6"/>
  <c r="BT477" i="6"/>
  <c r="CB474" i="6"/>
  <c r="X472" i="6"/>
  <c r="CB469" i="6"/>
  <c r="BT468" i="6"/>
  <c r="X467" i="6"/>
  <c r="CB465" i="6"/>
  <c r="BT464" i="6"/>
  <c r="X463" i="6"/>
  <c r="CB461" i="6"/>
  <c r="BT460" i="6"/>
  <c r="X459" i="6"/>
  <c r="CB457" i="6"/>
  <c r="BT456" i="6"/>
  <c r="X455" i="6"/>
  <c r="CB453" i="6"/>
  <c r="BT452" i="6"/>
  <c r="X451" i="6"/>
  <c r="CB449" i="6"/>
  <c r="BT448" i="6"/>
  <c r="X447" i="6"/>
  <c r="CB445" i="6"/>
  <c r="BT444" i="6"/>
  <c r="X443" i="6"/>
  <c r="CB441" i="6"/>
  <c r="BT440" i="6"/>
  <c r="X439" i="6"/>
  <c r="CB437" i="6"/>
  <c r="BT436" i="6"/>
  <c r="X435" i="6"/>
  <c r="CB433" i="6"/>
  <c r="BT432" i="6"/>
  <c r="X431" i="6"/>
  <c r="CB429" i="6"/>
  <c r="BT428" i="6"/>
  <c r="X427" i="6"/>
  <c r="CB425" i="6"/>
  <c r="BT424" i="6"/>
  <c r="X423" i="6"/>
  <c r="CB421" i="6"/>
  <c r="BT420" i="6"/>
  <c r="X419" i="6"/>
  <c r="CB417" i="6"/>
  <c r="BT416" i="6"/>
  <c r="X415" i="6"/>
  <c r="CB413" i="6"/>
  <c r="BT412" i="6"/>
  <c r="X411" i="6"/>
  <c r="CB409" i="6"/>
  <c r="BT408" i="6"/>
  <c r="BW407" i="6"/>
  <c r="BZ406" i="6"/>
  <c r="S405" i="6"/>
  <c r="V404" i="6"/>
  <c r="X403" i="6"/>
  <c r="AA402" i="6"/>
  <c r="BR401" i="6"/>
  <c r="BT400" i="6"/>
  <c r="BW399" i="6"/>
  <c r="BZ398" i="6"/>
  <c r="CB397" i="6"/>
  <c r="S397" i="6"/>
  <c r="V396" i="6"/>
  <c r="X395" i="6"/>
  <c r="AA394" i="6"/>
  <c r="BR393" i="6"/>
  <c r="BT392" i="6"/>
  <c r="BW391" i="6"/>
  <c r="CB389" i="6"/>
  <c r="S389" i="6"/>
  <c r="V388" i="6"/>
  <c r="X387" i="6"/>
  <c r="AA386" i="6"/>
  <c r="BR385" i="6"/>
  <c r="BT384" i="6"/>
  <c r="BW383" i="6"/>
  <c r="CB679" i="6"/>
  <c r="X637" i="6"/>
  <c r="BT594" i="6"/>
  <c r="W574" i="6"/>
  <c r="BS563" i="6"/>
  <c r="CA552" i="6"/>
  <c r="W542" i="6"/>
  <c r="BS531" i="6"/>
  <c r="CA520" i="6"/>
  <c r="W510" i="6"/>
  <c r="W500" i="6"/>
  <c r="BT495" i="6"/>
  <c r="CB492" i="6"/>
  <c r="X490" i="6"/>
  <c r="BT487" i="6"/>
  <c r="CB484" i="6"/>
  <c r="X482" i="6"/>
  <c r="BT479" i="6"/>
  <c r="CB476" i="6"/>
  <c r="X474" i="6"/>
  <c r="BT471" i="6"/>
  <c r="BT469" i="6"/>
  <c r="X468" i="6"/>
  <c r="CB466" i="6"/>
  <c r="BT465" i="6"/>
  <c r="X464" i="6"/>
  <c r="CB462" i="6"/>
  <c r="BT461" i="6"/>
  <c r="X460" i="6"/>
  <c r="CB458" i="6"/>
  <c r="BT457" i="6"/>
  <c r="X456" i="6"/>
  <c r="CB454" i="6"/>
  <c r="BT453" i="6"/>
  <c r="X452" i="6"/>
  <c r="CB450" i="6"/>
  <c r="BT449" i="6"/>
  <c r="X448" i="6"/>
  <c r="CB446" i="6"/>
  <c r="BT445" i="6"/>
  <c r="X444" i="6"/>
  <c r="CB442" i="6"/>
  <c r="BT441" i="6"/>
  <c r="X440" i="6"/>
  <c r="CB438" i="6"/>
  <c r="BT437" i="6"/>
  <c r="X436" i="6"/>
  <c r="CB434" i="6"/>
  <c r="BT433" i="6"/>
  <c r="X432" i="6"/>
  <c r="CB430" i="6"/>
  <c r="BT429" i="6"/>
  <c r="X428" i="6"/>
  <c r="CB426" i="6"/>
  <c r="BT425" i="6"/>
  <c r="X424" i="6"/>
  <c r="CB422" i="6"/>
  <c r="BT421" i="6"/>
  <c r="X420" i="6"/>
  <c r="CB418" i="6"/>
  <c r="BT417" i="6"/>
  <c r="X416" i="6"/>
  <c r="CB414" i="6"/>
  <c r="BT413" i="6"/>
  <c r="X412" i="6"/>
  <c r="CB410" i="6"/>
  <c r="BT409" i="6"/>
  <c r="AA408" i="6"/>
  <c r="BR407" i="6"/>
  <c r="BT406" i="6"/>
  <c r="BW405" i="6"/>
  <c r="BZ404" i="6"/>
  <c r="CB403" i="6"/>
  <c r="S403" i="6"/>
  <c r="V402" i="6"/>
  <c r="X401" i="6"/>
  <c r="AA400" i="6"/>
  <c r="BR399" i="6"/>
  <c r="BT398" i="6"/>
  <c r="BW397" i="6"/>
  <c r="BZ396" i="6"/>
  <c r="CB395" i="6"/>
  <c r="S395" i="6"/>
  <c r="V394" i="6"/>
  <c r="X393" i="6"/>
  <c r="AA392" i="6"/>
  <c r="BR391" i="6"/>
  <c r="BT390" i="6"/>
  <c r="BW389" i="6"/>
  <c r="BZ388" i="6"/>
  <c r="CB387" i="6"/>
  <c r="S387" i="6"/>
  <c r="V386" i="6"/>
  <c r="X385" i="6"/>
  <c r="AA384" i="6"/>
  <c r="BR383" i="6"/>
  <c r="BT382" i="6"/>
  <c r="BW381" i="6"/>
  <c r="BZ380" i="6"/>
  <c r="CB379" i="6"/>
  <c r="S379" i="6"/>
  <c r="V378" i="6"/>
  <c r="X377" i="6"/>
  <c r="AA376" i="6"/>
  <c r="BR375" i="6"/>
  <c r="BT374" i="6"/>
  <c r="BW373" i="6"/>
  <c r="BZ372" i="6"/>
  <c r="CB371" i="6"/>
  <c r="S371" i="6"/>
  <c r="V370" i="6"/>
  <c r="X369" i="6"/>
  <c r="AA368" i="6"/>
  <c r="BR367" i="6"/>
  <c r="BT366" i="6"/>
  <c r="BW365" i="6"/>
  <c r="BZ364" i="6"/>
  <c r="CB363" i="6"/>
  <c r="S363" i="6"/>
  <c r="V362" i="6"/>
  <c r="X361" i="6"/>
  <c r="AA360" i="6"/>
  <c r="BR359" i="6"/>
  <c r="BT358" i="6"/>
  <c r="BW357" i="6"/>
  <c r="BZ356" i="6"/>
  <c r="CB355" i="6"/>
  <c r="S355" i="6"/>
  <c r="V354" i="6"/>
  <c r="X353" i="6"/>
  <c r="AA352" i="6"/>
  <c r="BR351" i="6"/>
  <c r="BT350" i="6"/>
  <c r="BW349" i="6"/>
  <c r="BZ348" i="6"/>
  <c r="S348" i="6"/>
  <c r="AA347" i="6"/>
  <c r="BW346" i="6"/>
  <c r="S346" i="6"/>
  <c r="AA345" i="6"/>
  <c r="BW344" i="6"/>
  <c r="S344" i="6"/>
  <c r="AA343" i="6"/>
  <c r="BZ342" i="6"/>
  <c r="Y342" i="6"/>
  <c r="BY341" i="6"/>
  <c r="X341" i="6"/>
  <c r="BY340" i="6"/>
  <c r="Y340" i="6"/>
  <c r="CA339" i="6"/>
  <c r="BQ339" i="6"/>
  <c r="Q339" i="6"/>
  <c r="BS338" i="6"/>
  <c r="U338" i="6"/>
  <c r="BU337" i="6"/>
  <c r="W337" i="6"/>
  <c r="BY336" i="6"/>
  <c r="Y336" i="6"/>
  <c r="CA335" i="6"/>
  <c r="BQ335" i="6"/>
  <c r="Q335" i="6"/>
  <c r="BS334" i="6"/>
  <c r="U334" i="6"/>
  <c r="BV333" i="6"/>
  <c r="Y333" i="6"/>
  <c r="CB332" i="6"/>
  <c r="BS332" i="6"/>
  <c r="V332" i="6"/>
  <c r="BY331" i="6"/>
  <c r="AA331" i="6"/>
  <c r="R331" i="6"/>
  <c r="BU330" i="6"/>
  <c r="Y330" i="6"/>
  <c r="Q330" i="6"/>
  <c r="BU329" i="6"/>
  <c r="Y329" i="6"/>
  <c r="Q329" i="6"/>
  <c r="BU328" i="6"/>
  <c r="Y328" i="6"/>
  <c r="Q328" i="6"/>
  <c r="BU327" i="6"/>
  <c r="Y327" i="6"/>
  <c r="Q327" i="6"/>
  <c r="BU326" i="6"/>
  <c r="Y326" i="6"/>
  <c r="Q326" i="6"/>
  <c r="BU325" i="6"/>
  <c r="Y325" i="6"/>
  <c r="Q325" i="6"/>
  <c r="BU324" i="6"/>
  <c r="Y324" i="6"/>
  <c r="Q324" i="6"/>
  <c r="BU323" i="6"/>
  <c r="Y323" i="6"/>
  <c r="Q323" i="6"/>
  <c r="BU322" i="6"/>
  <c r="Y322" i="6"/>
  <c r="Q322" i="6"/>
  <c r="BU321" i="6"/>
  <c r="Y321" i="6"/>
  <c r="Q321" i="6"/>
  <c r="BU320" i="6"/>
  <c r="Y320" i="6"/>
  <c r="Q320" i="6"/>
  <c r="BU319" i="6"/>
  <c r="Y319" i="6"/>
  <c r="Q319" i="6"/>
  <c r="BU318" i="6"/>
  <c r="Y318" i="6"/>
  <c r="Q318" i="6"/>
  <c r="BU317" i="6"/>
  <c r="Y317" i="6"/>
  <c r="Q317" i="6"/>
  <c r="BU316" i="6"/>
  <c r="Y316" i="6"/>
  <c r="Q316" i="6"/>
  <c r="BU315" i="6"/>
  <c r="Y315" i="6"/>
  <c r="Q315" i="6"/>
  <c r="BU314" i="6"/>
  <c r="Y314" i="6"/>
  <c r="Q314" i="6"/>
  <c r="BU313" i="6"/>
  <c r="Y313" i="6"/>
  <c r="Q313" i="6"/>
  <c r="BU312" i="6"/>
  <c r="Y312" i="6"/>
  <c r="Q312" i="6"/>
  <c r="BU311" i="6"/>
  <c r="Y311" i="6"/>
  <c r="Q311" i="6"/>
  <c r="BU310" i="6"/>
  <c r="Y310" i="6"/>
  <c r="Q310" i="6"/>
  <c r="BU309" i="6"/>
  <c r="Y309" i="6"/>
  <c r="Q309" i="6"/>
  <c r="BU308" i="6"/>
  <c r="Y308" i="6"/>
  <c r="Q308" i="6"/>
  <c r="BU307" i="6"/>
  <c r="Y307" i="6"/>
  <c r="Q307" i="6"/>
  <c r="BU306" i="6"/>
  <c r="Y306" i="6"/>
  <c r="Q306" i="6"/>
  <c r="BU305" i="6"/>
  <c r="Y305" i="6"/>
  <c r="Q305" i="6"/>
  <c r="BU304" i="6"/>
  <c r="Y304" i="6"/>
  <c r="Q304" i="6"/>
  <c r="BU303" i="6"/>
  <c r="Y303" i="6"/>
  <c r="Q303" i="6"/>
  <c r="BU302" i="6"/>
  <c r="Y302" i="6"/>
  <c r="Q302" i="6"/>
  <c r="BU301" i="6"/>
  <c r="Y301" i="6"/>
  <c r="Q301" i="6"/>
  <c r="BU300" i="6"/>
  <c r="Y300" i="6"/>
  <c r="Q300" i="6"/>
  <c r="BU299" i="6"/>
  <c r="Y299" i="6"/>
  <c r="Q299" i="6"/>
  <c r="BU298" i="6"/>
  <c r="Y298" i="6"/>
  <c r="Q298" i="6"/>
  <c r="BU297" i="6"/>
  <c r="Y297" i="6"/>
  <c r="Q297" i="6"/>
  <c r="BU296" i="6"/>
  <c r="Y296" i="6"/>
  <c r="Q296" i="6"/>
  <c r="BU295" i="6"/>
  <c r="Y295" i="6"/>
  <c r="Q295" i="6"/>
  <c r="BU294" i="6"/>
  <c r="Y294" i="6"/>
  <c r="Q294" i="6"/>
  <c r="BU293" i="6"/>
  <c r="Y293" i="6"/>
  <c r="Q293" i="6"/>
  <c r="BU292" i="6"/>
  <c r="Y292" i="6"/>
  <c r="Q292" i="6"/>
  <c r="BU291" i="6"/>
  <c r="Y291" i="6"/>
  <c r="Q291" i="6"/>
  <c r="BU290" i="6"/>
  <c r="Y290" i="6"/>
  <c r="Q290" i="6"/>
  <c r="BU289" i="6"/>
  <c r="Y289" i="6"/>
  <c r="Q289" i="6"/>
  <c r="BU288" i="6"/>
  <c r="Y288" i="6"/>
  <c r="Q288" i="6"/>
  <c r="BU287" i="6"/>
  <c r="Y287" i="6"/>
  <c r="Q287" i="6"/>
  <c r="BU286" i="6"/>
  <c r="Y286" i="6"/>
  <c r="Q286" i="6"/>
  <c r="BU285" i="6"/>
  <c r="Y285" i="6"/>
  <c r="Q285" i="6"/>
  <c r="BU284" i="6"/>
  <c r="Y284" i="6"/>
  <c r="Q284" i="6"/>
  <c r="BU283" i="6"/>
  <c r="Y283" i="6"/>
  <c r="Q283" i="6"/>
  <c r="BU282" i="6"/>
  <c r="Y282" i="6"/>
  <c r="Q282" i="6"/>
  <c r="BU281" i="6"/>
  <c r="Y281" i="6"/>
  <c r="Q281" i="6"/>
  <c r="BU280" i="6"/>
  <c r="Y280" i="6"/>
  <c r="Q280" i="6"/>
  <c r="BU279" i="6"/>
  <c r="Y279" i="6"/>
  <c r="Q279" i="6"/>
  <c r="BU278" i="6"/>
  <c r="Y278" i="6"/>
  <c r="Q278" i="6"/>
  <c r="BU277" i="6"/>
  <c r="Y277" i="6"/>
  <c r="Q277" i="6"/>
  <c r="BU276" i="6"/>
  <c r="Y276" i="6"/>
  <c r="Q276" i="6"/>
  <c r="BU275" i="6"/>
  <c r="Y275" i="6"/>
  <c r="Q275" i="6"/>
  <c r="BU274" i="6"/>
  <c r="Y274" i="6"/>
  <c r="Q274" i="6"/>
  <c r="BU273" i="6"/>
  <c r="Y273" i="6"/>
  <c r="Q273" i="6"/>
  <c r="BU272" i="6"/>
  <c r="Y272" i="6"/>
  <c r="Q272" i="6"/>
  <c r="BU271" i="6"/>
  <c r="Y271" i="6"/>
  <c r="Q271" i="6"/>
  <c r="BU270" i="6"/>
  <c r="Y270" i="6"/>
  <c r="Q270" i="6"/>
  <c r="BU269" i="6"/>
  <c r="Y269" i="6"/>
  <c r="Q269" i="6"/>
  <c r="BU268" i="6"/>
  <c r="Y268" i="6"/>
  <c r="Q268" i="6"/>
  <c r="BU267" i="6"/>
  <c r="Y267" i="6"/>
  <c r="Q267" i="6"/>
  <c r="BU266" i="6"/>
  <c r="Y266" i="6"/>
  <c r="Q266" i="6"/>
  <c r="BU265" i="6"/>
  <c r="Y265" i="6"/>
  <c r="Q265" i="6"/>
  <c r="BU264" i="6"/>
  <c r="Y264" i="6"/>
  <c r="Q264" i="6"/>
  <c r="BU263" i="6"/>
  <c r="Y263" i="6"/>
  <c r="Q263" i="6"/>
  <c r="BU262" i="6"/>
  <c r="Y262" i="6"/>
  <c r="Q262" i="6"/>
  <c r="BU261" i="6"/>
  <c r="Y261" i="6"/>
  <c r="Q261" i="6"/>
  <c r="BU260" i="6"/>
  <c r="Y260" i="6"/>
  <c r="Q260" i="6"/>
  <c r="BU259" i="6"/>
  <c r="Y259" i="6"/>
  <c r="Q259" i="6"/>
  <c r="BU258" i="6"/>
  <c r="Y258" i="6"/>
  <c r="Q258" i="6"/>
  <c r="BU257" i="6"/>
  <c r="Y257" i="6"/>
  <c r="Q257" i="6"/>
  <c r="BU256" i="6"/>
  <c r="Y256" i="6"/>
  <c r="Q256" i="6"/>
  <c r="BU255" i="6"/>
  <c r="Y255" i="6"/>
  <c r="Q255" i="6"/>
  <c r="BU254" i="6"/>
  <c r="Y254" i="6"/>
  <c r="Q254" i="6"/>
  <c r="BU253" i="6"/>
  <c r="Y253" i="6"/>
  <c r="Q253" i="6"/>
  <c r="BU252" i="6"/>
  <c r="Y252" i="6"/>
  <c r="Q252" i="6"/>
  <c r="BU251" i="6"/>
  <c r="Y251" i="6"/>
  <c r="Q251" i="6"/>
  <c r="BU250" i="6"/>
  <c r="Y250" i="6"/>
  <c r="Q250" i="6"/>
  <c r="BU249" i="6"/>
  <c r="Y249" i="6"/>
  <c r="Q249" i="6"/>
  <c r="BU248" i="6"/>
  <c r="Y248" i="6"/>
  <c r="Q248" i="6"/>
  <c r="BU247" i="6"/>
  <c r="Y247" i="6"/>
  <c r="Q247" i="6"/>
  <c r="BU246" i="6"/>
  <c r="Y246" i="6"/>
  <c r="Q246" i="6"/>
  <c r="BU245" i="6"/>
  <c r="Y245" i="6"/>
  <c r="BT674" i="6"/>
  <c r="U591" i="6"/>
  <c r="CA572" i="6"/>
  <c r="W562" i="6"/>
  <c r="BS551" i="6"/>
  <c r="CA540" i="6"/>
  <c r="W530" i="6"/>
  <c r="BS519" i="6"/>
  <c r="CA508" i="6"/>
  <c r="X499" i="6"/>
  <c r="X495" i="6"/>
  <c r="BT492" i="6"/>
  <c r="CB489" i="6"/>
  <c r="X487" i="6"/>
  <c r="BT484" i="6"/>
  <c r="CB481" i="6"/>
  <c r="X479" i="6"/>
  <c r="BT476" i="6"/>
  <c r="CB473" i="6"/>
  <c r="X471" i="6"/>
  <c r="BR469" i="6"/>
  <c r="V468" i="6"/>
  <c r="BZ466" i="6"/>
  <c r="V464" i="6"/>
  <c r="BZ462" i="6"/>
  <c r="BR461" i="6"/>
  <c r="V460" i="6"/>
  <c r="BZ458" i="6"/>
  <c r="BR457" i="6"/>
  <c r="V456" i="6"/>
  <c r="BZ454" i="6"/>
  <c r="BR453" i="6"/>
  <c r="V452" i="6"/>
  <c r="BZ450" i="6"/>
  <c r="BR449" i="6"/>
  <c r="V448" i="6"/>
  <c r="BZ446" i="6"/>
  <c r="BR445" i="6"/>
  <c r="V444" i="6"/>
  <c r="BZ442" i="6"/>
  <c r="BR441" i="6"/>
  <c r="V440" i="6"/>
  <c r="BZ438" i="6"/>
  <c r="BR437" i="6"/>
  <c r="V436" i="6"/>
  <c r="BZ434" i="6"/>
  <c r="BR433" i="6"/>
  <c r="V432" i="6"/>
  <c r="BZ430" i="6"/>
  <c r="BR429" i="6"/>
  <c r="BZ426" i="6"/>
  <c r="BR425" i="6"/>
  <c r="V424" i="6"/>
  <c r="BZ422" i="6"/>
  <c r="V420" i="6"/>
  <c r="BZ418" i="6"/>
  <c r="BR417" i="6"/>
  <c r="V416" i="6"/>
  <c r="BZ414" i="6"/>
  <c r="BR413" i="6"/>
  <c r="V412" i="6"/>
  <c r="BZ410" i="6"/>
  <c r="BR409" i="6"/>
  <c r="X408" i="6"/>
  <c r="AA407" i="6"/>
  <c r="BR406" i="6"/>
  <c r="BT405" i="6"/>
  <c r="BW404" i="6"/>
  <c r="BZ403" i="6"/>
  <c r="CB402" i="6"/>
  <c r="S402" i="6"/>
  <c r="V401" i="6"/>
  <c r="X400" i="6"/>
  <c r="AA399" i="6"/>
  <c r="BR398" i="6"/>
  <c r="BT397" i="6"/>
  <c r="BW396" i="6"/>
  <c r="BZ395" i="6"/>
  <c r="CB394" i="6"/>
  <c r="S394" i="6"/>
  <c r="V393" i="6"/>
  <c r="X392" i="6"/>
  <c r="AA391" i="6"/>
  <c r="BT389" i="6"/>
  <c r="BW388" i="6"/>
  <c r="BZ387" i="6"/>
  <c r="CB386" i="6"/>
  <c r="S386" i="6"/>
  <c r="V385" i="6"/>
  <c r="X384" i="6"/>
  <c r="AA383" i="6"/>
  <c r="BT381" i="6"/>
  <c r="BW380" i="6"/>
  <c r="BZ379" i="6"/>
  <c r="CB378" i="6"/>
  <c r="S378" i="6"/>
  <c r="V377" i="6"/>
  <c r="X376" i="6"/>
  <c r="AA375" i="6"/>
  <c r="BR374" i="6"/>
  <c r="BT373" i="6"/>
  <c r="BW372" i="6"/>
  <c r="BZ371" i="6"/>
  <c r="CB370" i="6"/>
  <c r="S370" i="6"/>
  <c r="V369" i="6"/>
  <c r="X368" i="6"/>
  <c r="AA367" i="6"/>
  <c r="BR366" i="6"/>
  <c r="BT365" i="6"/>
  <c r="BW364" i="6"/>
  <c r="BZ363" i="6"/>
  <c r="CB362" i="6"/>
  <c r="S362" i="6"/>
  <c r="V361" i="6"/>
  <c r="X360" i="6"/>
  <c r="AA359" i="6"/>
  <c r="BR358" i="6"/>
  <c r="BT357" i="6"/>
  <c r="BW356" i="6"/>
  <c r="BZ355" i="6"/>
  <c r="CB354" i="6"/>
  <c r="S354" i="6"/>
  <c r="V353" i="6"/>
  <c r="X352" i="6"/>
  <c r="AA351" i="6"/>
  <c r="BR350" i="6"/>
  <c r="BT349" i="6"/>
  <c r="BW348" i="6"/>
  <c r="CB347" i="6"/>
  <c r="X347" i="6"/>
  <c r="BT346" i="6"/>
  <c r="CB345" i="6"/>
  <c r="X345" i="6"/>
  <c r="BT344" i="6"/>
  <c r="CB343" i="6"/>
  <c r="Y343" i="6"/>
  <c r="BY342" i="6"/>
  <c r="X342" i="6"/>
  <c r="BW341" i="6"/>
  <c r="V341" i="6"/>
  <c r="BW340" i="6"/>
  <c r="X340" i="6"/>
  <c r="AA339" i="6"/>
  <c r="CB338" i="6"/>
  <c r="BR338" i="6"/>
  <c r="S338" i="6"/>
  <c r="BT337" i="6"/>
  <c r="V337" i="6"/>
  <c r="BW336" i="6"/>
  <c r="X336" i="6"/>
  <c r="BZ335" i="6"/>
  <c r="AA335" i="6"/>
  <c r="S334" i="6"/>
  <c r="BU333" i="6"/>
  <c r="X333" i="6"/>
  <c r="CA332" i="6"/>
  <c r="BR332" i="6"/>
  <c r="U332" i="6"/>
  <c r="BW331" i="6"/>
  <c r="Z331" i="6"/>
  <c r="Q331" i="6"/>
  <c r="BT330" i="6"/>
  <c r="X330" i="6"/>
  <c r="CB329" i="6"/>
  <c r="BT329" i="6"/>
  <c r="X329" i="6"/>
  <c r="CB328" i="6"/>
  <c r="BT328" i="6"/>
  <c r="X328" i="6"/>
  <c r="CB327" i="6"/>
  <c r="BT327" i="6"/>
  <c r="X327" i="6"/>
  <c r="CB326" i="6"/>
  <c r="BT326" i="6"/>
  <c r="X326" i="6"/>
  <c r="CB325" i="6"/>
  <c r="BT325" i="6"/>
  <c r="X325" i="6"/>
  <c r="CB324" i="6"/>
  <c r="BT324" i="6"/>
  <c r="X324" i="6"/>
  <c r="CB323" i="6"/>
  <c r="BT323" i="6"/>
  <c r="X323" i="6"/>
  <c r="CB322" i="6"/>
  <c r="BT322" i="6"/>
  <c r="X322" i="6"/>
  <c r="CB321" i="6"/>
  <c r="BT321" i="6"/>
  <c r="X321" i="6"/>
  <c r="CB320" i="6"/>
  <c r="BT320" i="6"/>
  <c r="X320" i="6"/>
  <c r="CB319" i="6"/>
  <c r="BT319" i="6"/>
  <c r="X319" i="6"/>
  <c r="CB318" i="6"/>
  <c r="BT318" i="6"/>
  <c r="X318" i="6"/>
  <c r="CB317" i="6"/>
  <c r="BT317" i="6"/>
  <c r="X317" i="6"/>
  <c r="CB316" i="6"/>
  <c r="BT316" i="6"/>
  <c r="X316" i="6"/>
  <c r="CB315" i="6"/>
  <c r="BT315" i="6"/>
  <c r="X315" i="6"/>
  <c r="CB314" i="6"/>
  <c r="BT314" i="6"/>
  <c r="X314" i="6"/>
  <c r="CB313" i="6"/>
  <c r="BT313" i="6"/>
  <c r="X313" i="6"/>
  <c r="CB312" i="6"/>
  <c r="BT312" i="6"/>
  <c r="X312" i="6"/>
  <c r="CB311" i="6"/>
  <c r="BT311" i="6"/>
  <c r="X311" i="6"/>
  <c r="CB310" i="6"/>
  <c r="BT310" i="6"/>
  <c r="X310" i="6"/>
  <c r="CB309" i="6"/>
  <c r="BT309" i="6"/>
  <c r="X309" i="6"/>
  <c r="CB308" i="6"/>
  <c r="BT308" i="6"/>
  <c r="X308" i="6"/>
  <c r="CB307" i="6"/>
  <c r="BT307" i="6"/>
  <c r="X307" i="6"/>
  <c r="CB306" i="6"/>
  <c r="BT306" i="6"/>
  <c r="X306" i="6"/>
  <c r="CB305" i="6"/>
  <c r="BT305" i="6"/>
  <c r="X305" i="6"/>
  <c r="BT304" i="6"/>
  <c r="X304" i="6"/>
  <c r="CB303" i="6"/>
  <c r="BT303" i="6"/>
  <c r="X303" i="6"/>
  <c r="CB302" i="6"/>
  <c r="BT302" i="6"/>
  <c r="X302" i="6"/>
  <c r="CB301" i="6"/>
  <c r="BT301" i="6"/>
  <c r="X301" i="6"/>
  <c r="CB300" i="6"/>
  <c r="BT300" i="6"/>
  <c r="X300" i="6"/>
  <c r="CB299" i="6"/>
  <c r="BT299" i="6"/>
  <c r="X299" i="6"/>
  <c r="CB298" i="6"/>
  <c r="BT298" i="6"/>
  <c r="X298" i="6"/>
  <c r="CB297" i="6"/>
  <c r="BT297" i="6"/>
  <c r="X297" i="6"/>
  <c r="CB296" i="6"/>
  <c r="BT296" i="6"/>
  <c r="X296" i="6"/>
  <c r="CB295" i="6"/>
  <c r="BT295" i="6"/>
  <c r="X295" i="6"/>
  <c r="CB294" i="6"/>
  <c r="BT294" i="6"/>
  <c r="X294" i="6"/>
  <c r="CB293" i="6"/>
  <c r="BT293" i="6"/>
  <c r="X293" i="6"/>
  <c r="CB292" i="6"/>
  <c r="BT292" i="6"/>
  <c r="X292" i="6"/>
  <c r="CB291" i="6"/>
  <c r="BT291" i="6"/>
  <c r="X291" i="6"/>
  <c r="CB290" i="6"/>
  <c r="BT290" i="6"/>
  <c r="X290" i="6"/>
  <c r="CB289" i="6"/>
  <c r="BT289" i="6"/>
  <c r="X289" i="6"/>
  <c r="CB288" i="6"/>
  <c r="BT288" i="6"/>
  <c r="X288" i="6"/>
  <c r="CB287" i="6"/>
  <c r="BT287" i="6"/>
  <c r="X287" i="6"/>
  <c r="CB286" i="6"/>
  <c r="BT286" i="6"/>
  <c r="X286" i="6"/>
  <c r="CB285" i="6"/>
  <c r="BT285" i="6"/>
  <c r="X285" i="6"/>
  <c r="CB284" i="6"/>
  <c r="BT284" i="6"/>
  <c r="X284" i="6"/>
  <c r="CB283" i="6"/>
  <c r="BT283" i="6"/>
  <c r="X283" i="6"/>
  <c r="CB282" i="6"/>
  <c r="BT282" i="6"/>
  <c r="X282" i="6"/>
  <c r="CB281" i="6"/>
  <c r="BT281" i="6"/>
  <c r="X281" i="6"/>
  <c r="CB280" i="6"/>
  <c r="BT280" i="6"/>
  <c r="X280" i="6"/>
  <c r="CB279" i="6"/>
  <c r="BT279" i="6"/>
  <c r="X279" i="6"/>
  <c r="CB278" i="6"/>
  <c r="BT278" i="6"/>
  <c r="X278" i="6"/>
  <c r="CB277" i="6"/>
  <c r="BT277" i="6"/>
  <c r="X277" i="6"/>
  <c r="CB276" i="6"/>
  <c r="BT276" i="6"/>
  <c r="X276" i="6"/>
  <c r="CB275" i="6"/>
  <c r="BT275" i="6"/>
  <c r="X275" i="6"/>
  <c r="BT274" i="6"/>
  <c r="X274" i="6"/>
  <c r="BZ685" i="6"/>
  <c r="W522" i="6"/>
  <c r="BT482" i="6"/>
  <c r="BZ465" i="6"/>
  <c r="V455" i="6"/>
  <c r="BR444" i="6"/>
  <c r="BZ433" i="6"/>
  <c r="BR412" i="6"/>
  <c r="S404" i="6"/>
  <c r="CB396" i="6"/>
  <c r="BZ389" i="6"/>
  <c r="X379" i="6"/>
  <c r="BW375" i="6"/>
  <c r="BT368" i="6"/>
  <c r="S365" i="6"/>
  <c r="BR361" i="6"/>
  <c r="CB357" i="6"/>
  <c r="AA354" i="6"/>
  <c r="BZ350" i="6"/>
  <c r="BR347" i="6"/>
  <c r="BZ344" i="6"/>
  <c r="BQ342" i="6"/>
  <c r="BQ340" i="6"/>
  <c r="BU338" i="6"/>
  <c r="CA336" i="6"/>
  <c r="U335" i="6"/>
  <c r="AA333" i="6"/>
  <c r="CA331" i="6"/>
  <c r="AA330" i="6"/>
  <c r="S329" i="6"/>
  <c r="BW327" i="6"/>
  <c r="AA326" i="6"/>
  <c r="S325" i="6"/>
  <c r="BW323" i="6"/>
  <c r="AA322" i="6"/>
  <c r="S321" i="6"/>
  <c r="BW319" i="6"/>
  <c r="AA318" i="6"/>
  <c r="S317" i="6"/>
  <c r="BW315" i="6"/>
  <c r="AA314" i="6"/>
  <c r="S313" i="6"/>
  <c r="BW311" i="6"/>
  <c r="AA310" i="6"/>
  <c r="S309" i="6"/>
  <c r="BW307" i="6"/>
  <c r="AA306" i="6"/>
  <c r="S305" i="6"/>
  <c r="BW303" i="6"/>
  <c r="AA302" i="6"/>
  <c r="S301" i="6"/>
  <c r="BW299" i="6"/>
  <c r="AA298" i="6"/>
  <c r="S297" i="6"/>
  <c r="BW295" i="6"/>
  <c r="AA294" i="6"/>
  <c r="S293" i="6"/>
  <c r="BW291" i="6"/>
  <c r="AA290" i="6"/>
  <c r="S289" i="6"/>
  <c r="BW287" i="6"/>
  <c r="AA286" i="6"/>
  <c r="S285" i="6"/>
  <c r="BW283" i="6"/>
  <c r="AA282" i="6"/>
  <c r="S281" i="6"/>
  <c r="BW279" i="6"/>
  <c r="BX278" i="6"/>
  <c r="R278" i="6"/>
  <c r="S277" i="6"/>
  <c r="T276" i="6"/>
  <c r="Z275" i="6"/>
  <c r="AA274" i="6"/>
  <c r="BV273" i="6"/>
  <c r="R273" i="6"/>
  <c r="Z272" i="6"/>
  <c r="BV271" i="6"/>
  <c r="R271" i="6"/>
  <c r="Z270" i="6"/>
  <c r="BV269" i="6"/>
  <c r="R269" i="6"/>
  <c r="Z268" i="6"/>
  <c r="BV267" i="6"/>
  <c r="R267" i="6"/>
  <c r="Z266" i="6"/>
  <c r="BV265" i="6"/>
  <c r="R265" i="6"/>
  <c r="Z264" i="6"/>
  <c r="Z262" i="6"/>
  <c r="BV261" i="6"/>
  <c r="R261" i="6"/>
  <c r="Z260" i="6"/>
  <c r="BV259" i="6"/>
  <c r="Z258" i="6"/>
  <c r="BV257" i="6"/>
  <c r="R257" i="6"/>
  <c r="Z256" i="6"/>
  <c r="BV255" i="6"/>
  <c r="R255" i="6"/>
  <c r="Z254" i="6"/>
  <c r="Z252" i="6"/>
  <c r="BV251" i="6"/>
  <c r="R251" i="6"/>
  <c r="Z250" i="6"/>
  <c r="BV249" i="6"/>
  <c r="R249" i="6"/>
  <c r="Z248" i="6"/>
  <c r="BV247" i="6"/>
  <c r="T247" i="6"/>
  <c r="BV246" i="6"/>
  <c r="W246" i="6"/>
  <c r="BX245" i="6"/>
  <c r="Z245" i="6"/>
  <c r="CB244" i="6"/>
  <c r="BS244" i="6"/>
  <c r="U244" i="6"/>
  <c r="BX243" i="6"/>
  <c r="AA243" i="6"/>
  <c r="R243" i="6"/>
  <c r="BU242" i="6"/>
  <c r="X242" i="6"/>
  <c r="CB241" i="6"/>
  <c r="BT241" i="6"/>
  <c r="X241" i="6"/>
  <c r="CB240" i="6"/>
  <c r="BT240" i="6"/>
  <c r="X240" i="6"/>
  <c r="CB239" i="6"/>
  <c r="BT239" i="6"/>
  <c r="X239" i="6"/>
  <c r="CB238" i="6"/>
  <c r="BT238" i="6"/>
  <c r="X238" i="6"/>
  <c r="CB237" i="6"/>
  <c r="BT237" i="6"/>
  <c r="X237" i="6"/>
  <c r="CB236" i="6"/>
  <c r="BT236" i="6"/>
  <c r="X236" i="6"/>
  <c r="CB235" i="6"/>
  <c r="BT235" i="6"/>
  <c r="X235" i="6"/>
  <c r="CB234" i="6"/>
  <c r="BT234" i="6"/>
  <c r="X234" i="6"/>
  <c r="CB233" i="6"/>
  <c r="BT233" i="6"/>
  <c r="X233" i="6"/>
  <c r="CB232" i="6"/>
  <c r="BT232" i="6"/>
  <c r="X232" i="6"/>
  <c r="CB231" i="6"/>
  <c r="BT231" i="6"/>
  <c r="X231" i="6"/>
  <c r="CB230" i="6"/>
  <c r="BT230" i="6"/>
  <c r="X230" i="6"/>
  <c r="CB229" i="6"/>
  <c r="BT229" i="6"/>
  <c r="X229" i="6"/>
  <c r="CB228" i="6"/>
  <c r="BT228" i="6"/>
  <c r="X228" i="6"/>
  <c r="CB227" i="6"/>
  <c r="BT227" i="6"/>
  <c r="X227" i="6"/>
  <c r="CB226" i="6"/>
  <c r="BT226" i="6"/>
  <c r="X226" i="6"/>
  <c r="CB225" i="6"/>
  <c r="BT225" i="6"/>
  <c r="X225" i="6"/>
  <c r="CB224" i="6"/>
  <c r="BT224" i="6"/>
  <c r="X224" i="6"/>
  <c r="CB223" i="6"/>
  <c r="BT223" i="6"/>
  <c r="X223" i="6"/>
  <c r="CB222" i="6"/>
  <c r="BT222" i="6"/>
  <c r="X222" i="6"/>
  <c r="CB221" i="6"/>
  <c r="BT221" i="6"/>
  <c r="X221" i="6"/>
  <c r="CB220" i="6"/>
  <c r="BT220" i="6"/>
  <c r="X220" i="6"/>
  <c r="CB219" i="6"/>
  <c r="BT219" i="6"/>
  <c r="X219" i="6"/>
  <c r="BT218" i="6"/>
  <c r="X218" i="6"/>
  <c r="CB217" i="6"/>
  <c r="BT217" i="6"/>
  <c r="X217" i="6"/>
  <c r="CB216" i="6"/>
  <c r="BT216" i="6"/>
  <c r="X216" i="6"/>
  <c r="CB215" i="6"/>
  <c r="BT215" i="6"/>
  <c r="X215" i="6"/>
  <c r="CB214" i="6"/>
  <c r="BT214" i="6"/>
  <c r="X214" i="6"/>
  <c r="CB213" i="6"/>
  <c r="BT213" i="6"/>
  <c r="X213" i="6"/>
  <c r="CB212" i="6"/>
  <c r="BT212" i="6"/>
  <c r="X212" i="6"/>
  <c r="CB211" i="6"/>
  <c r="BT211" i="6"/>
  <c r="X211" i="6"/>
  <c r="CB210" i="6"/>
  <c r="BT210" i="6"/>
  <c r="X210" i="6"/>
  <c r="CB209" i="6"/>
  <c r="BT209" i="6"/>
  <c r="X209" i="6"/>
  <c r="CB208" i="6"/>
  <c r="BT208" i="6"/>
  <c r="X208" i="6"/>
  <c r="CB207" i="6"/>
  <c r="BT207" i="6"/>
  <c r="X207" i="6"/>
  <c r="CB206" i="6"/>
  <c r="BT206" i="6"/>
  <c r="X206" i="6"/>
  <c r="CB205" i="6"/>
  <c r="BT205" i="6"/>
  <c r="X205" i="6"/>
  <c r="CB204" i="6"/>
  <c r="BT204" i="6"/>
  <c r="X204" i="6"/>
  <c r="CB203" i="6"/>
  <c r="BT203" i="6"/>
  <c r="X203" i="6"/>
  <c r="CB202" i="6"/>
  <c r="BT202" i="6"/>
  <c r="X202" i="6"/>
  <c r="CB201" i="6"/>
  <c r="BT201" i="6"/>
  <c r="X201" i="6"/>
  <c r="CB200" i="6"/>
  <c r="BT200" i="6"/>
  <c r="X200" i="6"/>
  <c r="CB199" i="6"/>
  <c r="BT199" i="6"/>
  <c r="X199" i="6"/>
  <c r="CB198" i="6"/>
  <c r="BT198" i="6"/>
  <c r="X198" i="6"/>
  <c r="CB197" i="6"/>
  <c r="BT197" i="6"/>
  <c r="X197" i="6"/>
  <c r="CB196" i="6"/>
  <c r="BT196" i="6"/>
  <c r="X196" i="6"/>
  <c r="CB195" i="6"/>
  <c r="BT195" i="6"/>
  <c r="X195" i="6"/>
  <c r="CB194" i="6"/>
  <c r="BT194" i="6"/>
  <c r="X194" i="6"/>
  <c r="CB193" i="6"/>
  <c r="BT193" i="6"/>
  <c r="X193" i="6"/>
  <c r="CB192" i="6"/>
  <c r="BT192" i="6"/>
  <c r="X192" i="6"/>
  <c r="CB191" i="6"/>
  <c r="BT191" i="6"/>
  <c r="X191" i="6"/>
  <c r="CB190" i="6"/>
  <c r="BT190" i="6"/>
  <c r="X190" i="6"/>
  <c r="CB189" i="6"/>
  <c r="BT189" i="6"/>
  <c r="X189" i="6"/>
  <c r="CB188" i="6"/>
  <c r="BT188" i="6"/>
  <c r="X188" i="6"/>
  <c r="CB187" i="6"/>
  <c r="BT187" i="6"/>
  <c r="X187" i="6"/>
  <c r="CB186" i="6"/>
  <c r="BT186" i="6"/>
  <c r="X186" i="6"/>
  <c r="CB185" i="6"/>
  <c r="BT185" i="6"/>
  <c r="X185" i="6"/>
  <c r="CB184" i="6"/>
  <c r="BT184" i="6"/>
  <c r="X184" i="6"/>
  <c r="CB183" i="6"/>
  <c r="BT183" i="6"/>
  <c r="X183" i="6"/>
  <c r="CB182" i="6"/>
  <c r="BT182" i="6"/>
  <c r="X182" i="6"/>
  <c r="CB181" i="6"/>
  <c r="BT181" i="6"/>
  <c r="X181" i="6"/>
  <c r="CB180" i="6"/>
  <c r="BT180" i="6"/>
  <c r="X180" i="6"/>
  <c r="BT179" i="6"/>
  <c r="X179" i="6"/>
  <c r="CB178" i="6"/>
  <c r="BT178" i="6"/>
  <c r="X178" i="6"/>
  <c r="CB177" i="6"/>
  <c r="BT177" i="6"/>
  <c r="X177" i="6"/>
  <c r="CB176" i="6"/>
  <c r="BT176" i="6"/>
  <c r="X176" i="6"/>
  <c r="CB175" i="6"/>
  <c r="BT175" i="6"/>
  <c r="X175" i="6"/>
  <c r="BT174" i="6"/>
  <c r="X174" i="6"/>
  <c r="CB173" i="6"/>
  <c r="BT173" i="6"/>
  <c r="X173" i="6"/>
  <c r="CB172" i="6"/>
  <c r="BT172" i="6"/>
  <c r="X172" i="6"/>
  <c r="CB171" i="6"/>
  <c r="BT171" i="6"/>
  <c r="X171" i="6"/>
  <c r="CB170" i="6"/>
  <c r="BT170" i="6"/>
  <c r="X170" i="6"/>
  <c r="CB169" i="6"/>
  <c r="BT169" i="6"/>
  <c r="X169" i="6"/>
  <c r="CB168" i="6"/>
  <c r="BT168" i="6"/>
  <c r="X168" i="6"/>
  <c r="CB167" i="6"/>
  <c r="BT167" i="6"/>
  <c r="X167" i="6"/>
  <c r="CB166" i="6"/>
  <c r="BT166" i="6"/>
  <c r="X166" i="6"/>
  <c r="CB165" i="6"/>
  <c r="BT165" i="6"/>
  <c r="X165" i="6"/>
  <c r="CB164" i="6"/>
  <c r="BT164" i="6"/>
  <c r="X164" i="6"/>
  <c r="CB163" i="6"/>
  <c r="BT163" i="6"/>
  <c r="X163" i="6"/>
  <c r="CB162" i="6"/>
  <c r="BT162" i="6"/>
  <c r="X162" i="6"/>
  <c r="CB161" i="6"/>
  <c r="BT161" i="6"/>
  <c r="X161" i="6"/>
  <c r="CB160" i="6"/>
  <c r="BT160" i="6"/>
  <c r="X160" i="6"/>
  <c r="CB159" i="6"/>
  <c r="BT159" i="6"/>
  <c r="X159" i="6"/>
  <c r="CB158" i="6"/>
  <c r="BT158" i="6"/>
  <c r="X158" i="6"/>
  <c r="BT157" i="6"/>
  <c r="X157" i="6"/>
  <c r="CB156" i="6"/>
  <c r="BT156" i="6"/>
  <c r="X156" i="6"/>
  <c r="CB155" i="6"/>
  <c r="BT155" i="6"/>
  <c r="X155" i="6"/>
  <c r="BT154" i="6"/>
  <c r="X154" i="6"/>
  <c r="CB153" i="6"/>
  <c r="BT153" i="6"/>
  <c r="X153" i="6"/>
  <c r="CB152" i="6"/>
  <c r="BT152" i="6"/>
  <c r="X152" i="6"/>
  <c r="CB151" i="6"/>
  <c r="BT151" i="6"/>
  <c r="X151" i="6"/>
  <c r="CB150" i="6"/>
  <c r="BT150" i="6"/>
  <c r="X150" i="6"/>
  <c r="CB149" i="6"/>
  <c r="BT149" i="6"/>
  <c r="X149" i="6"/>
  <c r="CB148" i="6"/>
  <c r="BT148" i="6"/>
  <c r="X148" i="6"/>
  <c r="BT147" i="6"/>
  <c r="X147" i="6"/>
  <c r="CB146" i="6"/>
  <c r="BT146" i="6"/>
  <c r="X146" i="6"/>
  <c r="CB145" i="6"/>
  <c r="BT145" i="6"/>
  <c r="X145" i="6"/>
  <c r="CB144" i="6"/>
  <c r="BT144" i="6"/>
  <c r="X144" i="6"/>
  <c r="CB143" i="6"/>
  <c r="BT143" i="6"/>
  <c r="X143" i="6"/>
  <c r="CB142" i="6"/>
  <c r="BT142" i="6"/>
  <c r="X142" i="6"/>
  <c r="CB141" i="6"/>
  <c r="BT141" i="6"/>
  <c r="X141" i="6"/>
  <c r="CB140" i="6"/>
  <c r="BT140" i="6"/>
  <c r="X140" i="6"/>
  <c r="CB139" i="6"/>
  <c r="BT139" i="6"/>
  <c r="X139" i="6"/>
  <c r="CB138" i="6"/>
  <c r="BT138" i="6"/>
  <c r="X138" i="6"/>
  <c r="CB137" i="6"/>
  <c r="BT137" i="6"/>
  <c r="X137" i="6"/>
  <c r="CB136" i="6"/>
  <c r="BT136" i="6"/>
  <c r="X136" i="6"/>
  <c r="CB135" i="6"/>
  <c r="BT135" i="6"/>
  <c r="X135" i="6"/>
  <c r="CB134" i="6"/>
  <c r="BT134" i="6"/>
  <c r="X134" i="6"/>
  <c r="CB133" i="6"/>
  <c r="BT133" i="6"/>
  <c r="X133" i="6"/>
  <c r="CB132" i="6"/>
  <c r="BT132" i="6"/>
  <c r="X132" i="6"/>
  <c r="CB131" i="6"/>
  <c r="BT131" i="6"/>
  <c r="X131" i="6"/>
  <c r="CB130" i="6"/>
  <c r="BT130" i="6"/>
  <c r="X130" i="6"/>
  <c r="CB129" i="6"/>
  <c r="BT129" i="6"/>
  <c r="X129" i="6"/>
  <c r="CB128" i="6"/>
  <c r="BT128" i="6"/>
  <c r="X128" i="6"/>
  <c r="CB127" i="6"/>
  <c r="BT127" i="6"/>
  <c r="X127" i="6"/>
  <c r="CB126" i="6"/>
  <c r="BT126" i="6"/>
  <c r="X126" i="6"/>
  <c r="CB125" i="6"/>
  <c r="BT125" i="6"/>
  <c r="X125" i="6"/>
  <c r="BT124" i="6"/>
  <c r="X124" i="6"/>
  <c r="CB123" i="6"/>
  <c r="BT123" i="6"/>
  <c r="X123" i="6"/>
  <c r="CB122" i="6"/>
  <c r="BT122" i="6"/>
  <c r="X122" i="6"/>
  <c r="CB121" i="6"/>
  <c r="BT121" i="6"/>
  <c r="X121" i="6"/>
  <c r="CB120" i="6"/>
  <c r="BT120" i="6"/>
  <c r="X120" i="6"/>
  <c r="CB119" i="6"/>
  <c r="BT119" i="6"/>
  <c r="X119" i="6"/>
  <c r="CB118" i="6"/>
  <c r="BT118" i="6"/>
  <c r="X118" i="6"/>
  <c r="CB117" i="6"/>
  <c r="BT117" i="6"/>
  <c r="X117" i="6"/>
  <c r="CB116" i="6"/>
  <c r="BT116" i="6"/>
  <c r="X116" i="6"/>
  <c r="CB115" i="6"/>
  <c r="BT115" i="6"/>
  <c r="X115" i="6"/>
  <c r="CB114" i="6"/>
  <c r="BT114" i="6"/>
  <c r="X114" i="6"/>
  <c r="CB113" i="6"/>
  <c r="BT113" i="6"/>
  <c r="X113" i="6"/>
  <c r="CB112" i="6"/>
  <c r="BT112" i="6"/>
  <c r="X112" i="6"/>
  <c r="CB111" i="6"/>
  <c r="BT111" i="6"/>
  <c r="X111" i="6"/>
  <c r="CB110" i="6"/>
  <c r="BT110" i="6"/>
  <c r="X110" i="6"/>
  <c r="CB109" i="6"/>
  <c r="BT109" i="6"/>
  <c r="X109" i="6"/>
  <c r="CB108" i="6"/>
  <c r="BT108" i="6"/>
  <c r="X108" i="6"/>
  <c r="CB107" i="6"/>
  <c r="BT107" i="6"/>
  <c r="X107" i="6"/>
  <c r="CB106" i="6"/>
  <c r="BT106" i="6"/>
  <c r="X106" i="6"/>
  <c r="CB105" i="6"/>
  <c r="BT105" i="6"/>
  <c r="X105" i="6"/>
  <c r="CB104" i="6"/>
  <c r="BT104" i="6"/>
  <c r="X104" i="6"/>
  <c r="CB103" i="6"/>
  <c r="BT103" i="6"/>
  <c r="X103" i="6"/>
  <c r="CB102" i="6"/>
  <c r="BT102" i="6"/>
  <c r="X102" i="6"/>
  <c r="CB101" i="6"/>
  <c r="BT101" i="6"/>
  <c r="X101" i="6"/>
  <c r="CB100" i="6"/>
  <c r="BT100" i="6"/>
  <c r="X100" i="6"/>
  <c r="CB99" i="6"/>
  <c r="BT99" i="6"/>
  <c r="X99" i="6"/>
  <c r="CB98" i="6"/>
  <c r="BT98" i="6"/>
  <c r="X98" i="6"/>
  <c r="CB97" i="6"/>
  <c r="BT97" i="6"/>
  <c r="X97" i="6"/>
  <c r="CB96" i="6"/>
  <c r="BT96" i="6"/>
  <c r="X96" i="6"/>
  <c r="CB95" i="6"/>
  <c r="BT95" i="6"/>
  <c r="X95" i="6"/>
  <c r="CB94" i="6"/>
  <c r="BT94" i="6"/>
  <c r="X94" i="6"/>
  <c r="CB93" i="6"/>
  <c r="BT93" i="6"/>
  <c r="X93" i="6"/>
  <c r="BT92" i="6"/>
  <c r="X92" i="6"/>
  <c r="CB91" i="6"/>
  <c r="BT91" i="6"/>
  <c r="X91" i="6"/>
  <c r="CB90" i="6"/>
  <c r="BT90" i="6"/>
  <c r="X90" i="6"/>
  <c r="CB89" i="6"/>
  <c r="BT89" i="6"/>
  <c r="X89" i="6"/>
  <c r="CB88" i="6"/>
  <c r="BT88" i="6"/>
  <c r="X88" i="6"/>
  <c r="CB87" i="6"/>
  <c r="BT87" i="6"/>
  <c r="X87" i="6"/>
  <c r="BT86" i="6"/>
  <c r="X86" i="6"/>
  <c r="CB85" i="6"/>
  <c r="BT85" i="6"/>
  <c r="X85" i="6"/>
  <c r="CB84" i="6"/>
  <c r="BT84" i="6"/>
  <c r="X84" i="6"/>
  <c r="CB83" i="6"/>
  <c r="BT83" i="6"/>
  <c r="X83" i="6"/>
  <c r="CB82" i="6"/>
  <c r="BT82" i="6"/>
  <c r="X82" i="6"/>
  <c r="CB81" i="6"/>
  <c r="BT81" i="6"/>
  <c r="X81" i="6"/>
  <c r="CB80" i="6"/>
  <c r="BT80" i="6"/>
  <c r="X80" i="6"/>
  <c r="CB79" i="6"/>
  <c r="BT79" i="6"/>
  <c r="X79" i="6"/>
  <c r="CB78" i="6"/>
  <c r="BT78" i="6"/>
  <c r="X78" i="6"/>
  <c r="CB77" i="6"/>
  <c r="BT77" i="6"/>
  <c r="X77" i="6"/>
  <c r="CB76" i="6"/>
  <c r="BT76" i="6"/>
  <c r="X76" i="6"/>
  <c r="CB75" i="6"/>
  <c r="BT75" i="6"/>
  <c r="X75" i="6"/>
  <c r="CB74" i="6"/>
  <c r="BT74" i="6"/>
  <c r="X74" i="6"/>
  <c r="CB73" i="6"/>
  <c r="BT73" i="6"/>
  <c r="X73" i="6"/>
  <c r="CB72" i="6"/>
  <c r="BT72" i="6"/>
  <c r="X72" i="6"/>
  <c r="CB71" i="6"/>
  <c r="BT71" i="6"/>
  <c r="X71" i="6"/>
  <c r="CB70" i="6"/>
  <c r="BT70" i="6"/>
  <c r="X70" i="6"/>
  <c r="BT69" i="6"/>
  <c r="X69" i="6"/>
  <c r="CB68" i="6"/>
  <c r="BT68" i="6"/>
  <c r="X68" i="6"/>
  <c r="CB67" i="6"/>
  <c r="BT67" i="6"/>
  <c r="X67" i="6"/>
  <c r="CB66" i="6"/>
  <c r="BT66" i="6"/>
  <c r="X66" i="6"/>
  <c r="CB65" i="6"/>
  <c r="BT65" i="6"/>
  <c r="X65" i="6"/>
  <c r="CB64" i="6"/>
  <c r="BT64" i="6"/>
  <c r="X64" i="6"/>
  <c r="CB63" i="6"/>
  <c r="BT63" i="6"/>
  <c r="X63" i="6"/>
  <c r="CB62" i="6"/>
  <c r="BT62" i="6"/>
  <c r="X62" i="6"/>
  <c r="CB61" i="6"/>
  <c r="BT61" i="6"/>
  <c r="X61" i="6"/>
  <c r="CB60" i="6"/>
  <c r="BT60" i="6"/>
  <c r="X60" i="6"/>
  <c r="CB59" i="6"/>
  <c r="BT59" i="6"/>
  <c r="BT642" i="6"/>
  <c r="BS511" i="6"/>
  <c r="CB479" i="6"/>
  <c r="BR464" i="6"/>
  <c r="BZ453" i="6"/>
  <c r="V443" i="6"/>
  <c r="BR432" i="6"/>
  <c r="BZ421" i="6"/>
  <c r="V411" i="6"/>
  <c r="V403" i="6"/>
  <c r="S396" i="6"/>
  <c r="CB388" i="6"/>
  <c r="BW382" i="6"/>
  <c r="V379" i="6"/>
  <c r="BT375" i="6"/>
  <c r="S372" i="6"/>
  <c r="BR368" i="6"/>
  <c r="CB364" i="6"/>
  <c r="AA361" i="6"/>
  <c r="BZ357" i="6"/>
  <c r="X354" i="6"/>
  <c r="BW350" i="6"/>
  <c r="BQ347" i="6"/>
  <c r="BY344" i="6"/>
  <c r="AA342" i="6"/>
  <c r="AA340" i="6"/>
  <c r="BT338" i="6"/>
  <c r="BZ336" i="6"/>
  <c r="S335" i="6"/>
  <c r="Z333" i="6"/>
  <c r="BZ331" i="6"/>
  <c r="Z330" i="6"/>
  <c r="R329" i="6"/>
  <c r="BV327" i="6"/>
  <c r="Z326" i="6"/>
  <c r="R325" i="6"/>
  <c r="BV323" i="6"/>
  <c r="Z322" i="6"/>
  <c r="R321" i="6"/>
  <c r="BV319" i="6"/>
  <c r="Z318" i="6"/>
  <c r="R317" i="6"/>
  <c r="BV315" i="6"/>
  <c r="Z314" i="6"/>
  <c r="R313" i="6"/>
  <c r="BV311" i="6"/>
  <c r="Z310" i="6"/>
  <c r="R309" i="6"/>
  <c r="BV307" i="6"/>
  <c r="Z306" i="6"/>
  <c r="R305" i="6"/>
  <c r="BV303" i="6"/>
  <c r="Z302" i="6"/>
  <c r="R301" i="6"/>
  <c r="BV299" i="6"/>
  <c r="Z298" i="6"/>
  <c r="R297" i="6"/>
  <c r="BV295" i="6"/>
  <c r="Z294" i="6"/>
  <c r="R293" i="6"/>
  <c r="BV291" i="6"/>
  <c r="Z290" i="6"/>
  <c r="R289" i="6"/>
  <c r="BV287" i="6"/>
  <c r="Z286" i="6"/>
  <c r="R285" i="6"/>
  <c r="BV283" i="6"/>
  <c r="Z282" i="6"/>
  <c r="BV279" i="6"/>
  <c r="BW278" i="6"/>
  <c r="BX277" i="6"/>
  <c r="S276" i="6"/>
  <c r="T275" i="6"/>
  <c r="BT273" i="6"/>
  <c r="CB272" i="6"/>
  <c r="X272" i="6"/>
  <c r="BT271" i="6"/>
  <c r="CB270" i="6"/>
  <c r="X270" i="6"/>
  <c r="BT269" i="6"/>
  <c r="CB268" i="6"/>
  <c r="X268" i="6"/>
  <c r="BT267" i="6"/>
  <c r="CB266" i="6"/>
  <c r="X266" i="6"/>
  <c r="BT265" i="6"/>
  <c r="CB264" i="6"/>
  <c r="X264" i="6"/>
  <c r="BT263" i="6"/>
  <c r="CB262" i="6"/>
  <c r="X262" i="6"/>
  <c r="BT261" i="6"/>
  <c r="CB260" i="6"/>
  <c r="X260" i="6"/>
  <c r="BT259" i="6"/>
  <c r="CB258" i="6"/>
  <c r="X258" i="6"/>
  <c r="BT257" i="6"/>
  <c r="CB256" i="6"/>
  <c r="X256" i="6"/>
  <c r="BT255" i="6"/>
  <c r="CB254" i="6"/>
  <c r="X254" i="6"/>
  <c r="BT253" i="6"/>
  <c r="CB252" i="6"/>
  <c r="X252" i="6"/>
  <c r="BT251" i="6"/>
  <c r="CB250" i="6"/>
  <c r="X250" i="6"/>
  <c r="BT249" i="6"/>
  <c r="CB248" i="6"/>
  <c r="X248" i="6"/>
  <c r="BT247" i="6"/>
  <c r="S247" i="6"/>
  <c r="BT246" i="6"/>
  <c r="U246" i="6"/>
  <c r="BW245" i="6"/>
  <c r="X245" i="6"/>
  <c r="CA244" i="6"/>
  <c r="BQ244" i="6"/>
  <c r="T244" i="6"/>
  <c r="BW243" i="6"/>
  <c r="Z243" i="6"/>
  <c r="Q243" i="6"/>
  <c r="BT242" i="6"/>
  <c r="W242" i="6"/>
  <c r="CA241" i="6"/>
  <c r="BS241" i="6"/>
  <c r="W241" i="6"/>
  <c r="CA240" i="6"/>
  <c r="BS240" i="6"/>
  <c r="W240" i="6"/>
  <c r="CA239" i="6"/>
  <c r="BS239" i="6"/>
  <c r="W239" i="6"/>
  <c r="CA238" i="6"/>
  <c r="BS238" i="6"/>
  <c r="W238" i="6"/>
  <c r="CA237" i="6"/>
  <c r="BS237" i="6"/>
  <c r="W237" i="6"/>
  <c r="CA236" i="6"/>
  <c r="BS236" i="6"/>
  <c r="W236" i="6"/>
  <c r="CA235" i="6"/>
  <c r="BS235" i="6"/>
  <c r="W235" i="6"/>
  <c r="CA234" i="6"/>
  <c r="BS234" i="6"/>
  <c r="W234" i="6"/>
  <c r="CA233" i="6"/>
  <c r="BS233" i="6"/>
  <c r="W233" i="6"/>
  <c r="CA232" i="6"/>
  <c r="BS232" i="6"/>
  <c r="W232" i="6"/>
  <c r="CA231" i="6"/>
  <c r="BS231" i="6"/>
  <c r="W231" i="6"/>
  <c r="CA230" i="6"/>
  <c r="BS230" i="6"/>
  <c r="W230" i="6"/>
  <c r="CA229" i="6"/>
  <c r="BS229" i="6"/>
  <c r="W229" i="6"/>
  <c r="CA228" i="6"/>
  <c r="BS228" i="6"/>
  <c r="W228" i="6"/>
  <c r="CA227" i="6"/>
  <c r="BS227" i="6"/>
  <c r="W227" i="6"/>
  <c r="CA226" i="6"/>
  <c r="BS226" i="6"/>
  <c r="W226" i="6"/>
  <c r="CA225" i="6"/>
  <c r="BS225" i="6"/>
  <c r="W225" i="6"/>
  <c r="CA224" i="6"/>
  <c r="BS224" i="6"/>
  <c r="W224" i="6"/>
  <c r="CA223" i="6"/>
  <c r="BS223" i="6"/>
  <c r="W223" i="6"/>
  <c r="CA222" i="6"/>
  <c r="BS222" i="6"/>
  <c r="W222" i="6"/>
  <c r="CA221" i="6"/>
  <c r="BS221" i="6"/>
  <c r="W221" i="6"/>
  <c r="CA220" i="6"/>
  <c r="BS220" i="6"/>
  <c r="W220" i="6"/>
  <c r="CA219" i="6"/>
  <c r="BS219" i="6"/>
  <c r="W219" i="6"/>
  <c r="CA218" i="6"/>
  <c r="BS218" i="6"/>
  <c r="W218" i="6"/>
  <c r="CA217" i="6"/>
  <c r="BS217" i="6"/>
  <c r="W217" i="6"/>
  <c r="CA216" i="6"/>
  <c r="BS216" i="6"/>
  <c r="W216" i="6"/>
  <c r="CA215" i="6"/>
  <c r="BS215" i="6"/>
  <c r="W215" i="6"/>
  <c r="CA214" i="6"/>
  <c r="BS214" i="6"/>
  <c r="W214" i="6"/>
  <c r="CA213" i="6"/>
  <c r="BS213" i="6"/>
  <c r="W213" i="6"/>
  <c r="CA212" i="6"/>
  <c r="BS212" i="6"/>
  <c r="W212" i="6"/>
  <c r="CA211" i="6"/>
  <c r="BS211" i="6"/>
  <c r="W211" i="6"/>
  <c r="CA210" i="6"/>
  <c r="BS210" i="6"/>
  <c r="W210" i="6"/>
  <c r="CA209" i="6"/>
  <c r="BS209" i="6"/>
  <c r="W209" i="6"/>
  <c r="CA208" i="6"/>
  <c r="BS208" i="6"/>
  <c r="W208" i="6"/>
  <c r="CA207" i="6"/>
  <c r="BS207" i="6"/>
  <c r="W207" i="6"/>
  <c r="CA206" i="6"/>
  <c r="BS206" i="6"/>
  <c r="W206" i="6"/>
  <c r="CA205" i="6"/>
  <c r="BS205" i="6"/>
  <c r="W205" i="6"/>
  <c r="CA204" i="6"/>
  <c r="BS204" i="6"/>
  <c r="W204" i="6"/>
  <c r="CA203" i="6"/>
  <c r="BS203" i="6"/>
  <c r="W203" i="6"/>
  <c r="CA202" i="6"/>
  <c r="BS202" i="6"/>
  <c r="W202" i="6"/>
  <c r="CA201" i="6"/>
  <c r="BS201" i="6"/>
  <c r="W201" i="6"/>
  <c r="CA200" i="6"/>
  <c r="BS200" i="6"/>
  <c r="W200" i="6"/>
  <c r="CA199" i="6"/>
  <c r="BS199" i="6"/>
  <c r="W199" i="6"/>
  <c r="CA198" i="6"/>
  <c r="BS198" i="6"/>
  <c r="W198" i="6"/>
  <c r="CA197" i="6"/>
  <c r="BS197" i="6"/>
  <c r="W197" i="6"/>
  <c r="CA196" i="6"/>
  <c r="BS196" i="6"/>
  <c r="W196" i="6"/>
  <c r="CA195" i="6"/>
  <c r="BS195" i="6"/>
  <c r="W195" i="6"/>
  <c r="CA194" i="6"/>
  <c r="BS194" i="6"/>
  <c r="W194" i="6"/>
  <c r="CA193" i="6"/>
  <c r="BS193" i="6"/>
  <c r="W193" i="6"/>
  <c r="CA192" i="6"/>
  <c r="BS192" i="6"/>
  <c r="W192" i="6"/>
  <c r="CA191" i="6"/>
  <c r="BS191" i="6"/>
  <c r="W191" i="6"/>
  <c r="CA190" i="6"/>
  <c r="BS190" i="6"/>
  <c r="W190" i="6"/>
  <c r="CA189" i="6"/>
  <c r="BS189" i="6"/>
  <c r="W189" i="6"/>
  <c r="CA188" i="6"/>
  <c r="BS188" i="6"/>
  <c r="W188" i="6"/>
  <c r="CA187" i="6"/>
  <c r="BS187" i="6"/>
  <c r="W187" i="6"/>
  <c r="CA186" i="6"/>
  <c r="BS186" i="6"/>
  <c r="W186" i="6"/>
  <c r="CA185" i="6"/>
  <c r="BS185" i="6"/>
  <c r="W185" i="6"/>
  <c r="CA184" i="6"/>
  <c r="BS184" i="6"/>
  <c r="W184" i="6"/>
  <c r="CA183" i="6"/>
  <c r="BS183" i="6"/>
  <c r="W183" i="6"/>
  <c r="CA182" i="6"/>
  <c r="BS182" i="6"/>
  <c r="W182" i="6"/>
  <c r="CA181" i="6"/>
  <c r="BS181" i="6"/>
  <c r="W181" i="6"/>
  <c r="CA180" i="6"/>
  <c r="BS180" i="6"/>
  <c r="W180" i="6"/>
  <c r="CA179" i="6"/>
  <c r="BS179" i="6"/>
  <c r="W179" i="6"/>
  <c r="CA178" i="6"/>
  <c r="BS178" i="6"/>
  <c r="W178" i="6"/>
  <c r="CA177" i="6"/>
  <c r="BS177" i="6"/>
  <c r="W177" i="6"/>
  <c r="CA176" i="6"/>
  <c r="BS176" i="6"/>
  <c r="W176" i="6"/>
  <c r="CA175" i="6"/>
  <c r="BS175" i="6"/>
  <c r="W175" i="6"/>
  <c r="CA174" i="6"/>
  <c r="BS174" i="6"/>
  <c r="W174" i="6"/>
  <c r="CA173" i="6"/>
  <c r="BS173" i="6"/>
  <c r="W173" i="6"/>
  <c r="CA172" i="6"/>
  <c r="BS172" i="6"/>
  <c r="W172" i="6"/>
  <c r="CA171" i="6"/>
  <c r="BS171" i="6"/>
  <c r="W171" i="6"/>
  <c r="CA170" i="6"/>
  <c r="BS170" i="6"/>
  <c r="W170" i="6"/>
  <c r="CA169" i="6"/>
  <c r="BS169" i="6"/>
  <c r="W169" i="6"/>
  <c r="CA168" i="6"/>
  <c r="BS168" i="6"/>
  <c r="W168" i="6"/>
  <c r="CA167" i="6"/>
  <c r="BS167" i="6"/>
  <c r="W167" i="6"/>
  <c r="CA166" i="6"/>
  <c r="BS166" i="6"/>
  <c r="W166" i="6"/>
  <c r="CA165" i="6"/>
  <c r="BS165" i="6"/>
  <c r="W165" i="6"/>
  <c r="CA164" i="6"/>
  <c r="BS164" i="6"/>
  <c r="W164" i="6"/>
  <c r="CA163" i="6"/>
  <c r="BS163" i="6"/>
  <c r="W163" i="6"/>
  <c r="CA162" i="6"/>
  <c r="BS162" i="6"/>
  <c r="W162" i="6"/>
  <c r="CA161" i="6"/>
  <c r="BS161" i="6"/>
  <c r="W161" i="6"/>
  <c r="CA160" i="6"/>
  <c r="BS160" i="6"/>
  <c r="W160" i="6"/>
  <c r="CA159" i="6"/>
  <c r="BS159" i="6"/>
  <c r="W159" i="6"/>
  <c r="CA158" i="6"/>
  <c r="BS158" i="6"/>
  <c r="W158" i="6"/>
  <c r="CA157" i="6"/>
  <c r="BS157" i="6"/>
  <c r="W157" i="6"/>
  <c r="CA156" i="6"/>
  <c r="BS156" i="6"/>
  <c r="W156" i="6"/>
  <c r="CA155" i="6"/>
  <c r="BS155" i="6"/>
  <c r="W155" i="6"/>
  <c r="CA154" i="6"/>
  <c r="BS154" i="6"/>
  <c r="W154" i="6"/>
  <c r="CA153" i="6"/>
  <c r="BS153" i="6"/>
  <c r="W153" i="6"/>
  <c r="CA152" i="6"/>
  <c r="BS152" i="6"/>
  <c r="W152" i="6"/>
  <c r="CA151" i="6"/>
  <c r="BS151" i="6"/>
  <c r="W151" i="6"/>
  <c r="CA150" i="6"/>
  <c r="BS150" i="6"/>
  <c r="W150" i="6"/>
  <c r="CA149" i="6"/>
  <c r="BS149" i="6"/>
  <c r="W149" i="6"/>
  <c r="CA148" i="6"/>
  <c r="BS148" i="6"/>
  <c r="W148" i="6"/>
  <c r="CA147" i="6"/>
  <c r="BS147" i="6"/>
  <c r="W147" i="6"/>
  <c r="CA146" i="6"/>
  <c r="BS146" i="6"/>
  <c r="W146" i="6"/>
  <c r="CA145" i="6"/>
  <c r="BS145" i="6"/>
  <c r="W145" i="6"/>
  <c r="CA144" i="6"/>
  <c r="BS144" i="6"/>
  <c r="W144" i="6"/>
  <c r="CA143" i="6"/>
  <c r="BS143" i="6"/>
  <c r="W143" i="6"/>
  <c r="CA142" i="6"/>
  <c r="BS142" i="6"/>
  <c r="W142" i="6"/>
  <c r="CA141" i="6"/>
  <c r="BS141" i="6"/>
  <c r="W141" i="6"/>
  <c r="CA140" i="6"/>
  <c r="BS140" i="6"/>
  <c r="W140" i="6"/>
  <c r="CA139" i="6"/>
  <c r="BS139" i="6"/>
  <c r="W139" i="6"/>
  <c r="CA138" i="6"/>
  <c r="BS138" i="6"/>
  <c r="W138" i="6"/>
  <c r="CA137" i="6"/>
  <c r="BS137" i="6"/>
  <c r="W137" i="6"/>
  <c r="CA136" i="6"/>
  <c r="BS136" i="6"/>
  <c r="W136" i="6"/>
  <c r="CA135" i="6"/>
  <c r="BS135" i="6"/>
  <c r="W135" i="6"/>
  <c r="CA134" i="6"/>
  <c r="BS134" i="6"/>
  <c r="W134" i="6"/>
  <c r="CA133" i="6"/>
  <c r="BS133" i="6"/>
  <c r="W133" i="6"/>
  <c r="CA132" i="6"/>
  <c r="BS132" i="6"/>
  <c r="W132" i="6"/>
  <c r="CA131" i="6"/>
  <c r="BS131" i="6"/>
  <c r="W131" i="6"/>
  <c r="CA130" i="6"/>
  <c r="BS130" i="6"/>
  <c r="W130" i="6"/>
  <c r="CA129" i="6"/>
  <c r="BS129" i="6"/>
  <c r="W129" i="6"/>
  <c r="CA128" i="6"/>
  <c r="BS128" i="6"/>
  <c r="W128" i="6"/>
  <c r="CA127" i="6"/>
  <c r="BS127" i="6"/>
  <c r="W127" i="6"/>
  <c r="CA126" i="6"/>
  <c r="BS126" i="6"/>
  <c r="W126" i="6"/>
  <c r="CA125" i="6"/>
  <c r="BS125" i="6"/>
  <c r="W125" i="6"/>
  <c r="CA124" i="6"/>
  <c r="BS124" i="6"/>
  <c r="W124" i="6"/>
  <c r="CA123" i="6"/>
  <c r="BS123" i="6"/>
  <c r="W123" i="6"/>
  <c r="CA122" i="6"/>
  <c r="BS122" i="6"/>
  <c r="W122" i="6"/>
  <c r="CA121" i="6"/>
  <c r="BS121" i="6"/>
  <c r="W121" i="6"/>
  <c r="CA120" i="6"/>
  <c r="BS120" i="6"/>
  <c r="W120" i="6"/>
  <c r="CA119" i="6"/>
  <c r="BS119" i="6"/>
  <c r="W119" i="6"/>
  <c r="CA118" i="6"/>
  <c r="BS118" i="6"/>
  <c r="W118" i="6"/>
  <c r="CA117" i="6"/>
  <c r="BS117" i="6"/>
  <c r="W117" i="6"/>
  <c r="CA116" i="6"/>
  <c r="BS116" i="6"/>
  <c r="W116" i="6"/>
  <c r="CA115" i="6"/>
  <c r="BS115" i="6"/>
  <c r="W115" i="6"/>
  <c r="CA114" i="6"/>
  <c r="BS114" i="6"/>
  <c r="W114" i="6"/>
  <c r="CA113" i="6"/>
  <c r="BS113" i="6"/>
  <c r="W113" i="6"/>
  <c r="CA112" i="6"/>
  <c r="BS112" i="6"/>
  <c r="W112" i="6"/>
  <c r="CA111" i="6"/>
  <c r="BS111" i="6"/>
  <c r="W111" i="6"/>
  <c r="CA110" i="6"/>
  <c r="BS110" i="6"/>
  <c r="W110" i="6"/>
  <c r="CA109" i="6"/>
  <c r="BS109" i="6"/>
  <c r="W109" i="6"/>
  <c r="CA108" i="6"/>
  <c r="BS108" i="6"/>
  <c r="W108" i="6"/>
  <c r="CA107" i="6"/>
  <c r="BS107" i="6"/>
  <c r="W107" i="6"/>
  <c r="CA106" i="6"/>
  <c r="BS106" i="6"/>
  <c r="W106" i="6"/>
  <c r="CA105" i="6"/>
  <c r="BS105" i="6"/>
  <c r="W105" i="6"/>
  <c r="CA104" i="6"/>
  <c r="BS104" i="6"/>
  <c r="W104" i="6"/>
  <c r="CA103" i="6"/>
  <c r="BS103" i="6"/>
  <c r="W103" i="6"/>
  <c r="CA102" i="6"/>
  <c r="BS102" i="6"/>
  <c r="W102" i="6"/>
  <c r="CA101" i="6"/>
  <c r="BS101" i="6"/>
  <c r="W101" i="6"/>
  <c r="CA100" i="6"/>
  <c r="BS100" i="6"/>
  <c r="W100" i="6"/>
  <c r="CA99" i="6"/>
  <c r="BS99" i="6"/>
  <c r="W99" i="6"/>
  <c r="CA98" i="6"/>
  <c r="BS98" i="6"/>
  <c r="W98" i="6"/>
  <c r="CA97" i="6"/>
  <c r="BS97" i="6"/>
  <c r="W97" i="6"/>
  <c r="CA96" i="6"/>
  <c r="BS96" i="6"/>
  <c r="W96" i="6"/>
  <c r="CA95" i="6"/>
  <c r="BS95" i="6"/>
  <c r="W95" i="6"/>
  <c r="CA94" i="6"/>
  <c r="BS94" i="6"/>
  <c r="W94" i="6"/>
  <c r="CA93" i="6"/>
  <c r="BS93" i="6"/>
  <c r="W93" i="6"/>
  <c r="CA92" i="6"/>
  <c r="BS92" i="6"/>
  <c r="W92" i="6"/>
  <c r="CA91" i="6"/>
  <c r="BS91" i="6"/>
  <c r="W91" i="6"/>
  <c r="CA90" i="6"/>
  <c r="BS90" i="6"/>
  <c r="W90" i="6"/>
  <c r="CA89" i="6"/>
  <c r="BS89" i="6"/>
  <c r="W89" i="6"/>
  <c r="CA88" i="6"/>
  <c r="BS88" i="6"/>
  <c r="W88" i="6"/>
  <c r="CA87" i="6"/>
  <c r="BS87" i="6"/>
  <c r="W87" i="6"/>
  <c r="CA86" i="6"/>
  <c r="BS86" i="6"/>
  <c r="W86" i="6"/>
  <c r="CA85" i="6"/>
  <c r="BS85" i="6"/>
  <c r="W85" i="6"/>
  <c r="CA84" i="6"/>
  <c r="BS84" i="6"/>
  <c r="W84" i="6"/>
  <c r="CA83" i="6"/>
  <c r="BS83" i="6"/>
  <c r="W83" i="6"/>
  <c r="CA82" i="6"/>
  <c r="BS82" i="6"/>
  <c r="W82" i="6"/>
  <c r="CA81" i="6"/>
  <c r="BS81" i="6"/>
  <c r="W81" i="6"/>
  <c r="CA80" i="6"/>
  <c r="BS80" i="6"/>
  <c r="W80" i="6"/>
  <c r="CA79" i="6"/>
  <c r="BS79" i="6"/>
  <c r="W79" i="6"/>
  <c r="CA78" i="6"/>
  <c r="BS78" i="6"/>
  <c r="W78" i="6"/>
  <c r="CA77" i="6"/>
  <c r="BS77" i="6"/>
  <c r="W77" i="6"/>
  <c r="CA76" i="6"/>
  <c r="BS76" i="6"/>
  <c r="W76" i="6"/>
  <c r="CA75" i="6"/>
  <c r="BS75" i="6"/>
  <c r="W75" i="6"/>
  <c r="CA74" i="6"/>
  <c r="BS74" i="6"/>
  <c r="W74" i="6"/>
  <c r="CA73" i="6"/>
  <c r="BS73" i="6"/>
  <c r="W73" i="6"/>
  <c r="CA72" i="6"/>
  <c r="BS72" i="6"/>
  <c r="W72" i="6"/>
  <c r="CA71" i="6"/>
  <c r="BS71" i="6"/>
  <c r="W71" i="6"/>
  <c r="CA70" i="6"/>
  <c r="BS70" i="6"/>
  <c r="W70" i="6"/>
  <c r="CA69" i="6"/>
  <c r="BS69" i="6"/>
  <c r="W69" i="6"/>
  <c r="CA68" i="6"/>
  <c r="BS68" i="6"/>
  <c r="W68" i="6"/>
  <c r="CA67" i="6"/>
  <c r="BS67" i="6"/>
  <c r="W67" i="6"/>
  <c r="CA66" i="6"/>
  <c r="BS66" i="6"/>
  <c r="W66" i="6"/>
  <c r="CA65" i="6"/>
  <c r="BS65" i="6"/>
  <c r="W65" i="6"/>
  <c r="CA64" i="6"/>
  <c r="BS64" i="6"/>
  <c r="W64" i="6"/>
  <c r="CA63" i="6"/>
  <c r="BS63" i="6"/>
  <c r="W63" i="6"/>
  <c r="CA62" i="6"/>
  <c r="BS62" i="6"/>
  <c r="W62" i="6"/>
  <c r="CA61" i="6"/>
  <c r="BS61" i="6"/>
  <c r="CB599" i="6"/>
  <c r="Q501" i="6"/>
  <c r="X477" i="6"/>
  <c r="V463" i="6"/>
  <c r="BR452" i="6"/>
  <c r="BZ441" i="6"/>
  <c r="V431" i="6"/>
  <c r="BR420" i="6"/>
  <c r="BZ409" i="6"/>
  <c r="X402" i="6"/>
  <c r="V395" i="6"/>
  <c r="S388" i="6"/>
  <c r="CB381" i="6"/>
  <c r="AA378" i="6"/>
  <c r="BZ374" i="6"/>
  <c r="X371" i="6"/>
  <c r="BW367" i="6"/>
  <c r="V364" i="6"/>
  <c r="BT360" i="6"/>
  <c r="S357" i="6"/>
  <c r="BR353" i="6"/>
  <c r="CB349" i="6"/>
  <c r="BZ346" i="6"/>
  <c r="V344" i="6"/>
  <c r="CB341" i="6"/>
  <c r="Q340" i="6"/>
  <c r="W338" i="6"/>
  <c r="BQ336" i="6"/>
  <c r="BU334" i="6"/>
  <c r="R333" i="6"/>
  <c r="BR331" i="6"/>
  <c r="S330" i="6"/>
  <c r="BW328" i="6"/>
  <c r="AA327" i="6"/>
  <c r="S326" i="6"/>
  <c r="BW324" i="6"/>
  <c r="AA323" i="6"/>
  <c r="S322" i="6"/>
  <c r="BW320" i="6"/>
  <c r="AA319" i="6"/>
  <c r="S318" i="6"/>
  <c r="BW316" i="6"/>
  <c r="AA315" i="6"/>
  <c r="S314" i="6"/>
  <c r="BW312" i="6"/>
  <c r="AA311" i="6"/>
  <c r="S310" i="6"/>
  <c r="BW308" i="6"/>
  <c r="AA307" i="6"/>
  <c r="S306" i="6"/>
  <c r="BW304" i="6"/>
  <c r="AA303" i="6"/>
  <c r="S302" i="6"/>
  <c r="BW300" i="6"/>
  <c r="AA299" i="6"/>
  <c r="S298" i="6"/>
  <c r="BW296" i="6"/>
  <c r="AA295" i="6"/>
  <c r="S294" i="6"/>
  <c r="BW292" i="6"/>
  <c r="AA291" i="6"/>
  <c r="S290" i="6"/>
  <c r="BW288" i="6"/>
  <c r="AA287" i="6"/>
  <c r="S286" i="6"/>
  <c r="BW284" i="6"/>
  <c r="AA283" i="6"/>
  <c r="S282" i="6"/>
  <c r="BW280" i="6"/>
  <c r="AB279" i="6"/>
  <c r="BV278" i="6"/>
  <c r="BW277" i="6"/>
  <c r="BX276" i="6"/>
  <c r="R276" i="6"/>
  <c r="S275" i="6"/>
  <c r="T274" i="6"/>
  <c r="AB273" i="6"/>
  <c r="BX272" i="6"/>
  <c r="T272" i="6"/>
  <c r="AB271" i="6"/>
  <c r="BX270" i="6"/>
  <c r="T270" i="6"/>
  <c r="AB269" i="6"/>
  <c r="BX268" i="6"/>
  <c r="T268" i="6"/>
  <c r="AB267" i="6"/>
  <c r="BX266" i="6"/>
  <c r="T266" i="6"/>
  <c r="AB265" i="6"/>
  <c r="BX264" i="6"/>
  <c r="T264" i="6"/>
  <c r="BX262" i="6"/>
  <c r="T262" i="6"/>
  <c r="AB261" i="6"/>
  <c r="BX260" i="6"/>
  <c r="T260" i="6"/>
  <c r="AB259" i="6"/>
  <c r="BX258" i="6"/>
  <c r="T258" i="6"/>
  <c r="AB257" i="6"/>
  <c r="BX256" i="6"/>
  <c r="T256" i="6"/>
  <c r="AB255" i="6"/>
  <c r="BX254" i="6"/>
  <c r="T254" i="6"/>
  <c r="AB253" i="6"/>
  <c r="BX252" i="6"/>
  <c r="T252" i="6"/>
  <c r="AB251" i="6"/>
  <c r="BX250" i="6"/>
  <c r="T250" i="6"/>
  <c r="AB249" i="6"/>
  <c r="BX248" i="6"/>
  <c r="T248" i="6"/>
  <c r="BQ247" i="6"/>
  <c r="R247" i="6"/>
  <c r="BS246" i="6"/>
  <c r="T246" i="6"/>
  <c r="BV245" i="6"/>
  <c r="W245" i="6"/>
  <c r="BY244" i="6"/>
  <c r="AB244" i="6"/>
  <c r="S244" i="6"/>
  <c r="BV243" i="6"/>
  <c r="Y243" i="6"/>
  <c r="CB242" i="6"/>
  <c r="BS242" i="6"/>
  <c r="V242" i="6"/>
  <c r="BZ241" i="6"/>
  <c r="BR241" i="6"/>
  <c r="V241" i="6"/>
  <c r="BZ240" i="6"/>
  <c r="V240" i="6"/>
  <c r="BZ239" i="6"/>
  <c r="BR239" i="6"/>
  <c r="V239" i="6"/>
  <c r="BZ238" i="6"/>
  <c r="BR238" i="6"/>
  <c r="V238" i="6"/>
  <c r="BZ237" i="6"/>
  <c r="BR237" i="6"/>
  <c r="V237" i="6"/>
  <c r="BZ236" i="6"/>
  <c r="BR236" i="6"/>
  <c r="V236" i="6"/>
  <c r="BZ235" i="6"/>
  <c r="BR235" i="6"/>
  <c r="V235" i="6"/>
  <c r="BZ234" i="6"/>
  <c r="BR234" i="6"/>
  <c r="V234" i="6"/>
  <c r="BZ233" i="6"/>
  <c r="BR233" i="6"/>
  <c r="V233" i="6"/>
  <c r="BZ232" i="6"/>
  <c r="BR232" i="6"/>
  <c r="V232" i="6"/>
  <c r="BZ231" i="6"/>
  <c r="BR231" i="6"/>
  <c r="V231" i="6"/>
  <c r="BZ230" i="6"/>
  <c r="BR230" i="6"/>
  <c r="V230" i="6"/>
  <c r="BZ229" i="6"/>
  <c r="BR229" i="6"/>
  <c r="V229" i="6"/>
  <c r="BZ228" i="6"/>
  <c r="BR228" i="6"/>
  <c r="V228" i="6"/>
  <c r="BZ227" i="6"/>
  <c r="BR227" i="6"/>
  <c r="V227" i="6"/>
  <c r="BZ226" i="6"/>
  <c r="BR226" i="6"/>
  <c r="V226" i="6"/>
  <c r="BZ225" i="6"/>
  <c r="V225" i="6"/>
  <c r="BZ224" i="6"/>
  <c r="BR224" i="6"/>
  <c r="V224" i="6"/>
  <c r="BZ223" i="6"/>
  <c r="BR223" i="6"/>
  <c r="V223" i="6"/>
  <c r="BZ222" i="6"/>
  <c r="BR222" i="6"/>
  <c r="V222" i="6"/>
  <c r="BZ221" i="6"/>
  <c r="V221" i="6"/>
  <c r="BZ220" i="6"/>
  <c r="BR220" i="6"/>
  <c r="V220" i="6"/>
  <c r="BZ219" i="6"/>
  <c r="V219" i="6"/>
  <c r="BZ217" i="6"/>
  <c r="BR217" i="6"/>
  <c r="V217" i="6"/>
  <c r="BZ216" i="6"/>
  <c r="BR216" i="6"/>
  <c r="V216" i="6"/>
  <c r="BZ215" i="6"/>
  <c r="BR215" i="6"/>
  <c r="V215" i="6"/>
  <c r="BZ214" i="6"/>
  <c r="BR214" i="6"/>
  <c r="V214" i="6"/>
  <c r="BZ213" i="6"/>
  <c r="BR213" i="6"/>
  <c r="V213" i="6"/>
  <c r="BZ212" i="6"/>
  <c r="BR212" i="6"/>
  <c r="V212" i="6"/>
  <c r="BZ211" i="6"/>
  <c r="BR211" i="6"/>
  <c r="V211" i="6"/>
  <c r="BZ210" i="6"/>
  <c r="BR210" i="6"/>
  <c r="V210" i="6"/>
  <c r="BZ209" i="6"/>
  <c r="BR209" i="6"/>
  <c r="V209" i="6"/>
  <c r="BZ208" i="6"/>
  <c r="BR208" i="6"/>
  <c r="V208" i="6"/>
  <c r="BZ207" i="6"/>
  <c r="BR207" i="6"/>
  <c r="V207" i="6"/>
  <c r="BZ206" i="6"/>
  <c r="BR206" i="6"/>
  <c r="V206" i="6"/>
  <c r="BZ205" i="6"/>
  <c r="BR205" i="6"/>
  <c r="V205" i="6"/>
  <c r="BZ204" i="6"/>
  <c r="BR204" i="6"/>
  <c r="V204" i="6"/>
  <c r="BZ203" i="6"/>
  <c r="BR203" i="6"/>
  <c r="V203" i="6"/>
  <c r="BZ202" i="6"/>
  <c r="BR202" i="6"/>
  <c r="V202" i="6"/>
  <c r="BZ201" i="6"/>
  <c r="BR201" i="6"/>
  <c r="V201" i="6"/>
  <c r="BZ200" i="6"/>
  <c r="BR200" i="6"/>
  <c r="V200" i="6"/>
  <c r="BZ199" i="6"/>
  <c r="BR199" i="6"/>
  <c r="V199" i="6"/>
  <c r="BZ198" i="6"/>
  <c r="BR198" i="6"/>
  <c r="V198" i="6"/>
  <c r="BZ197" i="6"/>
  <c r="BR197" i="6"/>
  <c r="V197" i="6"/>
  <c r="BZ196" i="6"/>
  <c r="V196" i="6"/>
  <c r="BZ195" i="6"/>
  <c r="BR195" i="6"/>
  <c r="V195" i="6"/>
  <c r="BZ194" i="6"/>
  <c r="BR194" i="6"/>
  <c r="V194" i="6"/>
  <c r="BZ193" i="6"/>
  <c r="BR193" i="6"/>
  <c r="V193" i="6"/>
  <c r="BZ192" i="6"/>
  <c r="BR192" i="6"/>
  <c r="V192" i="6"/>
  <c r="BZ191" i="6"/>
  <c r="BR191" i="6"/>
  <c r="V191" i="6"/>
  <c r="BZ190" i="6"/>
  <c r="BR190" i="6"/>
  <c r="V190" i="6"/>
  <c r="BZ189" i="6"/>
  <c r="BR189" i="6"/>
  <c r="V189" i="6"/>
  <c r="BZ188" i="6"/>
  <c r="BR188" i="6"/>
  <c r="V188" i="6"/>
  <c r="BZ187" i="6"/>
  <c r="V187" i="6"/>
  <c r="BZ186" i="6"/>
  <c r="BR186" i="6"/>
  <c r="V186" i="6"/>
  <c r="BZ185" i="6"/>
  <c r="BR185" i="6"/>
  <c r="V185" i="6"/>
  <c r="BZ184" i="6"/>
  <c r="BR184" i="6"/>
  <c r="V184" i="6"/>
  <c r="BZ183" i="6"/>
  <c r="BR183" i="6"/>
  <c r="V183" i="6"/>
  <c r="BZ182" i="6"/>
  <c r="BR182" i="6"/>
  <c r="V182" i="6"/>
  <c r="BZ181" i="6"/>
  <c r="BR181" i="6"/>
  <c r="V181" i="6"/>
  <c r="BZ180" i="6"/>
  <c r="BR180" i="6"/>
  <c r="V180" i="6"/>
  <c r="BZ178" i="6"/>
  <c r="BR178" i="6"/>
  <c r="V178" i="6"/>
  <c r="BZ177" i="6"/>
  <c r="BR177" i="6"/>
  <c r="V177" i="6"/>
  <c r="BZ176" i="6"/>
  <c r="BR176" i="6"/>
  <c r="V176" i="6"/>
  <c r="BZ175" i="6"/>
  <c r="BR175" i="6"/>
  <c r="V175" i="6"/>
  <c r="BR174" i="6"/>
  <c r="BZ173" i="6"/>
  <c r="BR173" i="6"/>
  <c r="V173" i="6"/>
  <c r="BZ172" i="6"/>
  <c r="BR172" i="6"/>
  <c r="V172" i="6"/>
  <c r="BZ171" i="6"/>
  <c r="BR171" i="6"/>
  <c r="V171" i="6"/>
  <c r="BZ170" i="6"/>
  <c r="BR170" i="6"/>
  <c r="V170" i="6"/>
  <c r="BZ169" i="6"/>
  <c r="BR169" i="6"/>
  <c r="V169" i="6"/>
  <c r="BZ168" i="6"/>
  <c r="BR168" i="6"/>
  <c r="V168" i="6"/>
  <c r="BZ167" i="6"/>
  <c r="BR167" i="6"/>
  <c r="V167" i="6"/>
  <c r="BZ166" i="6"/>
  <c r="BR166" i="6"/>
  <c r="V166" i="6"/>
  <c r="BZ165" i="6"/>
  <c r="BR165" i="6"/>
  <c r="V165" i="6"/>
  <c r="BZ164" i="6"/>
  <c r="BR164" i="6"/>
  <c r="V164" i="6"/>
  <c r="BZ163" i="6"/>
  <c r="BR163" i="6"/>
  <c r="V163" i="6"/>
  <c r="BZ162" i="6"/>
  <c r="BR162" i="6"/>
  <c r="V162" i="6"/>
  <c r="BZ161" i="6"/>
  <c r="BR161" i="6"/>
  <c r="V161" i="6"/>
  <c r="BZ160" i="6"/>
  <c r="BR160" i="6"/>
  <c r="V160" i="6"/>
  <c r="BZ159" i="6"/>
  <c r="BR159" i="6"/>
  <c r="V159" i="6"/>
  <c r="BZ158" i="6"/>
  <c r="BR158" i="6"/>
  <c r="V158" i="6"/>
  <c r="BR157" i="6"/>
  <c r="BZ156" i="6"/>
  <c r="BR156" i="6"/>
  <c r="V156" i="6"/>
  <c r="BZ155" i="6"/>
  <c r="BR155" i="6"/>
  <c r="V155" i="6"/>
  <c r="BZ153" i="6"/>
  <c r="BR153" i="6"/>
  <c r="V153" i="6"/>
  <c r="BZ152" i="6"/>
  <c r="V152" i="6"/>
  <c r="BZ151" i="6"/>
  <c r="BZ150" i="6"/>
  <c r="BR150" i="6"/>
  <c r="V150" i="6"/>
  <c r="BZ149" i="6"/>
  <c r="BR149" i="6"/>
  <c r="V149" i="6"/>
  <c r="BZ148" i="6"/>
  <c r="BR148" i="6"/>
  <c r="V148" i="6"/>
  <c r="BZ146" i="6"/>
  <c r="BR146" i="6"/>
  <c r="V146" i="6"/>
  <c r="BZ145" i="6"/>
  <c r="BR145" i="6"/>
  <c r="V145" i="6"/>
  <c r="BZ144" i="6"/>
  <c r="BR144" i="6"/>
  <c r="V144" i="6"/>
  <c r="BZ143" i="6"/>
  <c r="BR143" i="6"/>
  <c r="V143" i="6"/>
  <c r="BZ142" i="6"/>
  <c r="BR142" i="6"/>
  <c r="V142" i="6"/>
  <c r="BZ141" i="6"/>
  <c r="BR141" i="6"/>
  <c r="V141" i="6"/>
  <c r="BZ140" i="6"/>
  <c r="BR140" i="6"/>
  <c r="V140" i="6"/>
  <c r="BZ139" i="6"/>
  <c r="BR139" i="6"/>
  <c r="V139" i="6"/>
  <c r="BZ138" i="6"/>
  <c r="BR138" i="6"/>
  <c r="V138" i="6"/>
  <c r="BZ137" i="6"/>
  <c r="BR137" i="6"/>
  <c r="V137" i="6"/>
  <c r="BZ136" i="6"/>
  <c r="BR136" i="6"/>
  <c r="V136" i="6"/>
  <c r="BZ135" i="6"/>
  <c r="BR135" i="6"/>
  <c r="V135" i="6"/>
  <c r="BZ134" i="6"/>
  <c r="BR134" i="6"/>
  <c r="V134" i="6"/>
  <c r="BZ133" i="6"/>
  <c r="BR133" i="6"/>
  <c r="V133" i="6"/>
  <c r="BZ132" i="6"/>
  <c r="BR132" i="6"/>
  <c r="V132" i="6"/>
  <c r="BZ131" i="6"/>
  <c r="BR131" i="6"/>
  <c r="V131" i="6"/>
  <c r="BZ130" i="6"/>
  <c r="BZ129" i="6"/>
  <c r="BR129" i="6"/>
  <c r="V129" i="6"/>
  <c r="BZ128" i="6"/>
  <c r="BR128" i="6"/>
  <c r="V128" i="6"/>
  <c r="BZ127" i="6"/>
  <c r="BR127" i="6"/>
  <c r="V127" i="6"/>
  <c r="BZ126" i="6"/>
  <c r="BR126" i="6"/>
  <c r="V126" i="6"/>
  <c r="BZ125" i="6"/>
  <c r="BR125" i="6"/>
  <c r="V125" i="6"/>
  <c r="BZ123" i="6"/>
  <c r="BR123" i="6"/>
  <c r="V123" i="6"/>
  <c r="BZ122" i="6"/>
  <c r="BR122" i="6"/>
  <c r="V122" i="6"/>
  <c r="BZ121" i="6"/>
  <c r="BR121" i="6"/>
  <c r="V121" i="6"/>
  <c r="BZ120" i="6"/>
  <c r="BR120" i="6"/>
  <c r="V120" i="6"/>
  <c r="BZ119" i="6"/>
  <c r="BR119" i="6"/>
  <c r="V119" i="6"/>
  <c r="BZ118" i="6"/>
  <c r="BR118" i="6"/>
  <c r="V118" i="6"/>
  <c r="BZ117" i="6"/>
  <c r="BR117" i="6"/>
  <c r="V117" i="6"/>
  <c r="BZ116" i="6"/>
  <c r="BR116" i="6"/>
  <c r="V116" i="6"/>
  <c r="BZ115" i="6"/>
  <c r="BR115" i="6"/>
  <c r="V115" i="6"/>
  <c r="BZ114" i="6"/>
  <c r="BR114" i="6"/>
  <c r="V114" i="6"/>
  <c r="BZ113" i="6"/>
  <c r="BZ112" i="6"/>
  <c r="BR112" i="6"/>
  <c r="V112" i="6"/>
  <c r="BZ111" i="6"/>
  <c r="BR111" i="6"/>
  <c r="V111" i="6"/>
  <c r="BZ110" i="6"/>
  <c r="BR110" i="6"/>
  <c r="V110" i="6"/>
  <c r="BZ109" i="6"/>
  <c r="BR109" i="6"/>
  <c r="V109" i="6"/>
  <c r="BZ108" i="6"/>
  <c r="BR108" i="6"/>
  <c r="V108" i="6"/>
  <c r="BZ107" i="6"/>
  <c r="BR107" i="6"/>
  <c r="V107" i="6"/>
  <c r="BZ106" i="6"/>
  <c r="BR106" i="6"/>
  <c r="V106" i="6"/>
  <c r="BZ105" i="6"/>
  <c r="BR105" i="6"/>
  <c r="V105" i="6"/>
  <c r="BZ104" i="6"/>
  <c r="BR104" i="6"/>
  <c r="V104" i="6"/>
  <c r="BZ103" i="6"/>
  <c r="BR103" i="6"/>
  <c r="V103" i="6"/>
  <c r="BZ102" i="6"/>
  <c r="BZ101" i="6"/>
  <c r="BR101" i="6"/>
  <c r="V101" i="6"/>
  <c r="BZ100" i="6"/>
  <c r="BR100" i="6"/>
  <c r="V100" i="6"/>
  <c r="BZ99" i="6"/>
  <c r="BR99" i="6"/>
  <c r="V99" i="6"/>
  <c r="BZ98" i="6"/>
  <c r="BR98" i="6"/>
  <c r="V98" i="6"/>
  <c r="BZ97" i="6"/>
  <c r="BR97" i="6"/>
  <c r="V97" i="6"/>
  <c r="BZ96" i="6"/>
  <c r="BR96" i="6"/>
  <c r="V96" i="6"/>
  <c r="BZ95" i="6"/>
  <c r="BR95" i="6"/>
  <c r="V95" i="6"/>
  <c r="BZ94" i="6"/>
  <c r="BR94" i="6"/>
  <c r="V94" i="6"/>
  <c r="BZ93" i="6"/>
  <c r="BR93" i="6"/>
  <c r="V93" i="6"/>
  <c r="BZ91" i="6"/>
  <c r="BR91" i="6"/>
  <c r="V91" i="6"/>
  <c r="BZ90" i="6"/>
  <c r="BR90" i="6"/>
  <c r="V90" i="6"/>
  <c r="BZ89" i="6"/>
  <c r="BR89" i="6"/>
  <c r="V89" i="6"/>
  <c r="BZ88" i="6"/>
  <c r="BZ87" i="6"/>
  <c r="BR87" i="6"/>
  <c r="V87" i="6"/>
  <c r="BZ85" i="6"/>
  <c r="BR85" i="6"/>
  <c r="V85" i="6"/>
  <c r="BZ84" i="6"/>
  <c r="BR84" i="6"/>
  <c r="V84" i="6"/>
  <c r="BZ83" i="6"/>
  <c r="BR83" i="6"/>
  <c r="V83" i="6"/>
  <c r="BZ82" i="6"/>
  <c r="BR82" i="6"/>
  <c r="V82" i="6"/>
  <c r="BZ81" i="6"/>
  <c r="BR81" i="6"/>
  <c r="V81" i="6"/>
  <c r="BZ80" i="6"/>
  <c r="BR80" i="6"/>
  <c r="V80" i="6"/>
  <c r="BZ79" i="6"/>
  <c r="BR79" i="6"/>
  <c r="V79" i="6"/>
  <c r="BZ78" i="6"/>
  <c r="V78" i="6"/>
  <c r="BZ77" i="6"/>
  <c r="BR77" i="6"/>
  <c r="V77" i="6"/>
  <c r="BZ76" i="6"/>
  <c r="BR76" i="6"/>
  <c r="V76" i="6"/>
  <c r="BZ75" i="6"/>
  <c r="BR75" i="6"/>
  <c r="V75" i="6"/>
  <c r="BZ74" i="6"/>
  <c r="BR74" i="6"/>
  <c r="V74" i="6"/>
  <c r="BZ73" i="6"/>
  <c r="BR73" i="6"/>
  <c r="V73" i="6"/>
  <c r="BZ72" i="6"/>
  <c r="BR72" i="6"/>
  <c r="V72" i="6"/>
  <c r="BZ71" i="6"/>
  <c r="BR71" i="6"/>
  <c r="V71" i="6"/>
  <c r="BZ70" i="6"/>
  <c r="BR70" i="6"/>
  <c r="V70" i="6"/>
  <c r="BZ68" i="6"/>
  <c r="BR68" i="6"/>
  <c r="V68" i="6"/>
  <c r="BZ67" i="6"/>
  <c r="BR67" i="6"/>
  <c r="V67" i="6"/>
  <c r="BZ66" i="6"/>
  <c r="BR66" i="6"/>
  <c r="V66" i="6"/>
  <c r="BZ65" i="6"/>
  <c r="BR65" i="6"/>
  <c r="V65" i="6"/>
  <c r="BZ64" i="6"/>
  <c r="BR64" i="6"/>
  <c r="V64" i="6"/>
  <c r="BZ63" i="6"/>
  <c r="BR63" i="6"/>
  <c r="V63" i="6"/>
  <c r="BZ62" i="6"/>
  <c r="BR62" i="6"/>
  <c r="V62" i="6"/>
  <c r="BZ61" i="6"/>
  <c r="BR61" i="6"/>
  <c r="V61" i="6"/>
  <c r="BZ60" i="6"/>
  <c r="BR60" i="6"/>
  <c r="V60" i="6"/>
  <c r="BZ59" i="6"/>
  <c r="BR59" i="6"/>
  <c r="V59" i="6"/>
  <c r="BZ58" i="6"/>
  <c r="BR58" i="6"/>
  <c r="V58" i="6"/>
  <c r="BZ57" i="6"/>
  <c r="BX575" i="6"/>
  <c r="CB495" i="6"/>
  <c r="BT474" i="6"/>
  <c r="BZ461" i="6"/>
  <c r="V451" i="6"/>
  <c r="BR440" i="6"/>
  <c r="BZ429" i="6"/>
  <c r="V419" i="6"/>
  <c r="BR408" i="6"/>
  <c r="AA401" i="6"/>
  <c r="X394" i="6"/>
  <c r="V387" i="6"/>
  <c r="BZ381" i="6"/>
  <c r="X378" i="6"/>
  <c r="BW374" i="6"/>
  <c r="V371" i="6"/>
  <c r="BT367" i="6"/>
  <c r="S364" i="6"/>
  <c r="BR360" i="6"/>
  <c r="CB356" i="6"/>
  <c r="AA353" i="6"/>
  <c r="BZ349" i="6"/>
  <c r="BY346" i="6"/>
  <c r="U344" i="6"/>
  <c r="BZ341" i="6"/>
  <c r="V338" i="6"/>
  <c r="AA336" i="6"/>
  <c r="BT334" i="6"/>
  <c r="Q333" i="6"/>
  <c r="BQ331" i="6"/>
  <c r="R330" i="6"/>
  <c r="BV328" i="6"/>
  <c r="Z327" i="6"/>
  <c r="R326" i="6"/>
  <c r="BV324" i="6"/>
  <c r="Z323" i="6"/>
  <c r="R322" i="6"/>
  <c r="BV320" i="6"/>
  <c r="Z319" i="6"/>
  <c r="R318" i="6"/>
  <c r="BV316" i="6"/>
  <c r="Z315" i="6"/>
  <c r="R314" i="6"/>
  <c r="BV312" i="6"/>
  <c r="Z311" i="6"/>
  <c r="R310" i="6"/>
  <c r="Z307" i="6"/>
  <c r="R306" i="6"/>
  <c r="Z303" i="6"/>
  <c r="R302" i="6"/>
  <c r="Z299" i="6"/>
  <c r="R298" i="6"/>
  <c r="BV296" i="6"/>
  <c r="Z295" i="6"/>
  <c r="R294" i="6"/>
  <c r="BV292" i="6"/>
  <c r="Z291" i="6"/>
  <c r="R290" i="6"/>
  <c r="BV288" i="6"/>
  <c r="Z287" i="6"/>
  <c r="R286" i="6"/>
  <c r="BV284" i="6"/>
  <c r="Z283" i="6"/>
  <c r="R282" i="6"/>
  <c r="BV280" i="6"/>
  <c r="AA279" i="6"/>
  <c r="AB278" i="6"/>
  <c r="BW276" i="6"/>
  <c r="BX275" i="6"/>
  <c r="R275" i="6"/>
  <c r="S274" i="6"/>
  <c r="AA273" i="6"/>
  <c r="BW272" i="6"/>
  <c r="S272" i="6"/>
  <c r="AA271" i="6"/>
  <c r="BW270" i="6"/>
  <c r="S270" i="6"/>
  <c r="AA269" i="6"/>
  <c r="BW268" i="6"/>
  <c r="S268" i="6"/>
  <c r="AA267" i="6"/>
  <c r="BW266" i="6"/>
  <c r="S266" i="6"/>
  <c r="AA265" i="6"/>
  <c r="BW264" i="6"/>
  <c r="S264" i="6"/>
  <c r="AA263" i="6"/>
  <c r="BW262" i="6"/>
  <c r="S262" i="6"/>
  <c r="AA261" i="6"/>
  <c r="BW260" i="6"/>
  <c r="S260" i="6"/>
  <c r="AA259" i="6"/>
  <c r="BW258" i="6"/>
  <c r="S258" i="6"/>
  <c r="AA257" i="6"/>
  <c r="BW256" i="6"/>
  <c r="S256" i="6"/>
  <c r="AA255" i="6"/>
  <c r="BW254" i="6"/>
  <c r="S254" i="6"/>
  <c r="AA253" i="6"/>
  <c r="BW252" i="6"/>
  <c r="S252" i="6"/>
  <c r="AA251" i="6"/>
  <c r="BW250" i="6"/>
  <c r="S250" i="6"/>
  <c r="AA249" i="6"/>
  <c r="BW248" i="6"/>
  <c r="S248" i="6"/>
  <c r="AB247" i="6"/>
  <c r="CB246" i="6"/>
  <c r="BQ246" i="6"/>
  <c r="S246" i="6"/>
  <c r="BT245" i="6"/>
  <c r="U245" i="6"/>
  <c r="BX244" i="6"/>
  <c r="AA244" i="6"/>
  <c r="R244" i="6"/>
  <c r="BU243" i="6"/>
  <c r="X243" i="6"/>
  <c r="CA242" i="6"/>
  <c r="BQ242" i="6"/>
  <c r="U242" i="6"/>
  <c r="BY241" i="6"/>
  <c r="BQ241" i="6"/>
  <c r="U241" i="6"/>
  <c r="BY240" i="6"/>
  <c r="BQ240" i="6"/>
  <c r="U240" i="6"/>
  <c r="BY239" i="6"/>
  <c r="BQ239" i="6"/>
  <c r="U239" i="6"/>
  <c r="BY238" i="6"/>
  <c r="BQ238" i="6"/>
  <c r="U238" i="6"/>
  <c r="BY237" i="6"/>
  <c r="BQ237" i="6"/>
  <c r="U237" i="6"/>
  <c r="BY236" i="6"/>
  <c r="BQ236" i="6"/>
  <c r="U236" i="6"/>
  <c r="BY235" i="6"/>
  <c r="BQ235" i="6"/>
  <c r="U235" i="6"/>
  <c r="BY234" i="6"/>
  <c r="BQ234" i="6"/>
  <c r="U234" i="6"/>
  <c r="BY233" i="6"/>
  <c r="BQ233" i="6"/>
  <c r="U233" i="6"/>
  <c r="BY232" i="6"/>
  <c r="BQ232" i="6"/>
  <c r="U232" i="6"/>
  <c r="BY231" i="6"/>
  <c r="BQ231" i="6"/>
  <c r="U231" i="6"/>
  <c r="BY230" i="6"/>
  <c r="BQ230" i="6"/>
  <c r="U230" i="6"/>
  <c r="BY229" i="6"/>
  <c r="BQ229" i="6"/>
  <c r="U229" i="6"/>
  <c r="BY228" i="6"/>
  <c r="BQ228" i="6"/>
  <c r="U228" i="6"/>
  <c r="BY227" i="6"/>
  <c r="BQ227" i="6"/>
  <c r="U227" i="6"/>
  <c r="BY226" i="6"/>
  <c r="BQ226" i="6"/>
  <c r="U226" i="6"/>
  <c r="BY225" i="6"/>
  <c r="BQ225" i="6"/>
  <c r="U225" i="6"/>
  <c r="BY224" i="6"/>
  <c r="BQ224" i="6"/>
  <c r="U224" i="6"/>
  <c r="BY223" i="6"/>
  <c r="BQ223" i="6"/>
  <c r="U223" i="6"/>
  <c r="BY222" i="6"/>
  <c r="BQ222" i="6"/>
  <c r="U222" i="6"/>
  <c r="BY221" i="6"/>
  <c r="BQ221" i="6"/>
  <c r="U221" i="6"/>
  <c r="BY220" i="6"/>
  <c r="BQ220" i="6"/>
  <c r="U220" i="6"/>
  <c r="BY219" i="6"/>
  <c r="BQ219" i="6"/>
  <c r="U219" i="6"/>
  <c r="BY218" i="6"/>
  <c r="BQ218" i="6"/>
  <c r="U218" i="6"/>
  <c r="BY217" i="6"/>
  <c r="BQ217" i="6"/>
  <c r="U217" i="6"/>
  <c r="BY216" i="6"/>
  <c r="BQ216" i="6"/>
  <c r="U216" i="6"/>
  <c r="BY215" i="6"/>
  <c r="BQ215" i="6"/>
  <c r="U215" i="6"/>
  <c r="BY214" i="6"/>
  <c r="BQ214" i="6"/>
  <c r="U214" i="6"/>
  <c r="BY213" i="6"/>
  <c r="BQ213" i="6"/>
  <c r="U213" i="6"/>
  <c r="BY212" i="6"/>
  <c r="BQ212" i="6"/>
  <c r="U212" i="6"/>
  <c r="BY211" i="6"/>
  <c r="BQ211" i="6"/>
  <c r="U211" i="6"/>
  <c r="BY210" i="6"/>
  <c r="BQ210" i="6"/>
  <c r="U210" i="6"/>
  <c r="BY209" i="6"/>
  <c r="BQ209" i="6"/>
  <c r="U209" i="6"/>
  <c r="BY208" i="6"/>
  <c r="BQ208" i="6"/>
  <c r="U208" i="6"/>
  <c r="BY207" i="6"/>
  <c r="BQ207" i="6"/>
  <c r="U207" i="6"/>
  <c r="BY206" i="6"/>
  <c r="BQ206" i="6"/>
  <c r="U206" i="6"/>
  <c r="BY205" i="6"/>
  <c r="BQ205" i="6"/>
  <c r="U205" i="6"/>
  <c r="BY204" i="6"/>
  <c r="BQ204" i="6"/>
  <c r="U204" i="6"/>
  <c r="BY203" i="6"/>
  <c r="BQ203" i="6"/>
  <c r="U203" i="6"/>
  <c r="BY202" i="6"/>
  <c r="BQ202" i="6"/>
  <c r="U202" i="6"/>
  <c r="BY201" i="6"/>
  <c r="BQ201" i="6"/>
  <c r="U201" i="6"/>
  <c r="BY200" i="6"/>
  <c r="BQ200" i="6"/>
  <c r="U200" i="6"/>
  <c r="BY199" i="6"/>
  <c r="BQ199" i="6"/>
  <c r="U199" i="6"/>
  <c r="BY198" i="6"/>
  <c r="BQ198" i="6"/>
  <c r="U198" i="6"/>
  <c r="BY197" i="6"/>
  <c r="BQ197" i="6"/>
  <c r="U197" i="6"/>
  <c r="BY196" i="6"/>
  <c r="BQ196" i="6"/>
  <c r="U196" i="6"/>
  <c r="BY195" i="6"/>
  <c r="BQ195" i="6"/>
  <c r="U195" i="6"/>
  <c r="BY194" i="6"/>
  <c r="BQ194" i="6"/>
  <c r="U194" i="6"/>
  <c r="BY193" i="6"/>
  <c r="BQ193" i="6"/>
  <c r="U193" i="6"/>
  <c r="BY192" i="6"/>
  <c r="BQ192" i="6"/>
  <c r="U192" i="6"/>
  <c r="BY191" i="6"/>
  <c r="BQ191" i="6"/>
  <c r="U191" i="6"/>
  <c r="BY190" i="6"/>
  <c r="BQ190" i="6"/>
  <c r="U190" i="6"/>
  <c r="BY189" i="6"/>
  <c r="BQ189" i="6"/>
  <c r="U189" i="6"/>
  <c r="BY188" i="6"/>
  <c r="BQ188" i="6"/>
  <c r="U188" i="6"/>
  <c r="BY187" i="6"/>
  <c r="BQ187" i="6"/>
  <c r="U187" i="6"/>
  <c r="BY186" i="6"/>
  <c r="BQ186" i="6"/>
  <c r="U186" i="6"/>
  <c r="BY185" i="6"/>
  <c r="BQ185" i="6"/>
  <c r="U185" i="6"/>
  <c r="BY184" i="6"/>
  <c r="BQ184" i="6"/>
  <c r="U184" i="6"/>
  <c r="BY183" i="6"/>
  <c r="BQ183" i="6"/>
  <c r="U183" i="6"/>
  <c r="BY182" i="6"/>
  <c r="BQ182" i="6"/>
  <c r="U182" i="6"/>
  <c r="BY181" i="6"/>
  <c r="BQ181" i="6"/>
  <c r="U181" i="6"/>
  <c r="BY180" i="6"/>
  <c r="BQ180" i="6"/>
  <c r="U180" i="6"/>
  <c r="BY179" i="6"/>
  <c r="BQ179" i="6"/>
  <c r="U179" i="6"/>
  <c r="BY178" i="6"/>
  <c r="BQ178" i="6"/>
  <c r="U178" i="6"/>
  <c r="BY177" i="6"/>
  <c r="BQ177" i="6"/>
  <c r="U177" i="6"/>
  <c r="BY176" i="6"/>
  <c r="BQ176" i="6"/>
  <c r="U176" i="6"/>
  <c r="BY175" i="6"/>
  <c r="BQ175" i="6"/>
  <c r="U175" i="6"/>
  <c r="BY174" i="6"/>
  <c r="BQ174" i="6"/>
  <c r="U174" i="6"/>
  <c r="BY173" i="6"/>
  <c r="BQ173" i="6"/>
  <c r="U173" i="6"/>
  <c r="BY172" i="6"/>
  <c r="BQ172" i="6"/>
  <c r="U172" i="6"/>
  <c r="BY171" i="6"/>
  <c r="BQ171" i="6"/>
  <c r="U171" i="6"/>
  <c r="BY170" i="6"/>
  <c r="BQ170" i="6"/>
  <c r="U170" i="6"/>
  <c r="BY169" i="6"/>
  <c r="BQ169" i="6"/>
  <c r="U169" i="6"/>
  <c r="BY168" i="6"/>
  <c r="BQ168" i="6"/>
  <c r="U168" i="6"/>
  <c r="BY167" i="6"/>
  <c r="BQ167" i="6"/>
  <c r="U167" i="6"/>
  <c r="BY166" i="6"/>
  <c r="BQ166" i="6"/>
  <c r="U166" i="6"/>
  <c r="BY165" i="6"/>
  <c r="BQ165" i="6"/>
  <c r="U165" i="6"/>
  <c r="BY164" i="6"/>
  <c r="BQ164" i="6"/>
  <c r="U164" i="6"/>
  <c r="BY163" i="6"/>
  <c r="BQ163" i="6"/>
  <c r="U163" i="6"/>
  <c r="BY162" i="6"/>
  <c r="BQ162" i="6"/>
  <c r="U162" i="6"/>
  <c r="BY161" i="6"/>
  <c r="BQ161" i="6"/>
  <c r="U161" i="6"/>
  <c r="BY160" i="6"/>
  <c r="BQ160" i="6"/>
  <c r="U160" i="6"/>
  <c r="BY159" i="6"/>
  <c r="BQ159" i="6"/>
  <c r="U159" i="6"/>
  <c r="BY158" i="6"/>
  <c r="BQ158" i="6"/>
  <c r="U158" i="6"/>
  <c r="BY157" i="6"/>
  <c r="BQ157" i="6"/>
  <c r="U157" i="6"/>
  <c r="BY156" i="6"/>
  <c r="BQ156" i="6"/>
  <c r="U156" i="6"/>
  <c r="BY155" i="6"/>
  <c r="BQ155" i="6"/>
  <c r="U155" i="6"/>
  <c r="BY154" i="6"/>
  <c r="BQ154" i="6"/>
  <c r="U154" i="6"/>
  <c r="BY153" i="6"/>
  <c r="BQ153" i="6"/>
  <c r="U153" i="6"/>
  <c r="BY152" i="6"/>
  <c r="BQ152" i="6"/>
  <c r="U152" i="6"/>
  <c r="BY151" i="6"/>
  <c r="BQ151" i="6"/>
  <c r="U151" i="6"/>
  <c r="BY150" i="6"/>
  <c r="BQ150" i="6"/>
  <c r="U150" i="6"/>
  <c r="BY149" i="6"/>
  <c r="BQ149" i="6"/>
  <c r="U149" i="6"/>
  <c r="BY148" i="6"/>
  <c r="BQ148" i="6"/>
  <c r="U148" i="6"/>
  <c r="BY147" i="6"/>
  <c r="BQ147" i="6"/>
  <c r="U147" i="6"/>
  <c r="BY146" i="6"/>
  <c r="BQ146" i="6"/>
  <c r="U146" i="6"/>
  <c r="BY145" i="6"/>
  <c r="BQ145" i="6"/>
  <c r="U145" i="6"/>
  <c r="BY144" i="6"/>
  <c r="BQ144" i="6"/>
  <c r="U144" i="6"/>
  <c r="BY143" i="6"/>
  <c r="BQ143" i="6"/>
  <c r="U143" i="6"/>
  <c r="BY142" i="6"/>
  <c r="BQ142" i="6"/>
  <c r="U142" i="6"/>
  <c r="BY141" i="6"/>
  <c r="BQ141" i="6"/>
  <c r="U141" i="6"/>
  <c r="BY140" i="6"/>
  <c r="BQ140" i="6"/>
  <c r="U140" i="6"/>
  <c r="BY139" i="6"/>
  <c r="BQ139" i="6"/>
  <c r="U139" i="6"/>
  <c r="BY138" i="6"/>
  <c r="BQ138" i="6"/>
  <c r="U138" i="6"/>
  <c r="BY137" i="6"/>
  <c r="BQ137" i="6"/>
  <c r="U137" i="6"/>
  <c r="BY136" i="6"/>
  <c r="BQ136" i="6"/>
  <c r="U136" i="6"/>
  <c r="BY135" i="6"/>
  <c r="BQ135" i="6"/>
  <c r="U135" i="6"/>
  <c r="BY134" i="6"/>
  <c r="BQ134" i="6"/>
  <c r="U134" i="6"/>
  <c r="BY133" i="6"/>
  <c r="BQ133" i="6"/>
  <c r="U133" i="6"/>
  <c r="BY132" i="6"/>
  <c r="BQ132" i="6"/>
  <c r="U132" i="6"/>
  <c r="BY131" i="6"/>
  <c r="BQ131" i="6"/>
  <c r="U131" i="6"/>
  <c r="BY130" i="6"/>
  <c r="BQ130" i="6"/>
  <c r="U130" i="6"/>
  <c r="BY129" i="6"/>
  <c r="BQ129" i="6"/>
  <c r="U129" i="6"/>
  <c r="BY128" i="6"/>
  <c r="BQ128" i="6"/>
  <c r="U128" i="6"/>
  <c r="BY127" i="6"/>
  <c r="BQ127" i="6"/>
  <c r="U127" i="6"/>
  <c r="BY126" i="6"/>
  <c r="BQ126" i="6"/>
  <c r="U126" i="6"/>
  <c r="BY125" i="6"/>
  <c r="BQ125" i="6"/>
  <c r="U125" i="6"/>
  <c r="BY124" i="6"/>
  <c r="BQ124" i="6"/>
  <c r="U124" i="6"/>
  <c r="BY123" i="6"/>
  <c r="BQ123" i="6"/>
  <c r="U123" i="6"/>
  <c r="BY122" i="6"/>
  <c r="BQ122" i="6"/>
  <c r="U122" i="6"/>
  <c r="BY121" i="6"/>
  <c r="BQ121" i="6"/>
  <c r="U121" i="6"/>
  <c r="BY120" i="6"/>
  <c r="BQ120" i="6"/>
  <c r="U120" i="6"/>
  <c r="BY119" i="6"/>
  <c r="BQ119" i="6"/>
  <c r="U119" i="6"/>
  <c r="BY118" i="6"/>
  <c r="BQ118" i="6"/>
  <c r="U118" i="6"/>
  <c r="BY117" i="6"/>
  <c r="BQ117" i="6"/>
  <c r="U117" i="6"/>
  <c r="BY116" i="6"/>
  <c r="BQ116" i="6"/>
  <c r="U116" i="6"/>
  <c r="BY115" i="6"/>
  <c r="BQ115" i="6"/>
  <c r="U115" i="6"/>
  <c r="BY114" i="6"/>
  <c r="BQ114" i="6"/>
  <c r="U114" i="6"/>
  <c r="BY113" i="6"/>
  <c r="BQ113" i="6"/>
  <c r="U113" i="6"/>
  <c r="BY112" i="6"/>
  <c r="BQ112" i="6"/>
  <c r="U112" i="6"/>
  <c r="BY111" i="6"/>
  <c r="BQ111" i="6"/>
  <c r="U111" i="6"/>
  <c r="BY110" i="6"/>
  <c r="BQ110" i="6"/>
  <c r="U110" i="6"/>
  <c r="BY109" i="6"/>
  <c r="BQ109" i="6"/>
  <c r="U109" i="6"/>
  <c r="BY108" i="6"/>
  <c r="BQ108" i="6"/>
  <c r="U108" i="6"/>
  <c r="BY107" i="6"/>
  <c r="BQ107" i="6"/>
  <c r="U107" i="6"/>
  <c r="BY106" i="6"/>
  <c r="BQ106" i="6"/>
  <c r="U106" i="6"/>
  <c r="BY105" i="6"/>
  <c r="BQ105" i="6"/>
  <c r="U105" i="6"/>
  <c r="BY104" i="6"/>
  <c r="BQ104" i="6"/>
  <c r="U104" i="6"/>
  <c r="BY103" i="6"/>
  <c r="BQ103" i="6"/>
  <c r="U103" i="6"/>
  <c r="BY102" i="6"/>
  <c r="BQ102" i="6"/>
  <c r="U102" i="6"/>
  <c r="BY101" i="6"/>
  <c r="BQ101" i="6"/>
  <c r="U101" i="6"/>
  <c r="BY100" i="6"/>
  <c r="BQ100" i="6"/>
  <c r="U100" i="6"/>
  <c r="BY99" i="6"/>
  <c r="BQ99" i="6"/>
  <c r="U99" i="6"/>
  <c r="BY98" i="6"/>
  <c r="BQ98" i="6"/>
  <c r="U98" i="6"/>
  <c r="BY97" i="6"/>
  <c r="BQ97" i="6"/>
  <c r="U97" i="6"/>
  <c r="BY96" i="6"/>
  <c r="BQ96" i="6"/>
  <c r="U96" i="6"/>
  <c r="BY95" i="6"/>
  <c r="BQ95" i="6"/>
  <c r="U95" i="6"/>
  <c r="BY94" i="6"/>
  <c r="BQ94" i="6"/>
  <c r="U94" i="6"/>
  <c r="BY93" i="6"/>
  <c r="BQ93" i="6"/>
  <c r="U93" i="6"/>
  <c r="BY92" i="6"/>
  <c r="BQ92" i="6"/>
  <c r="U92" i="6"/>
  <c r="BY91" i="6"/>
  <c r="BQ91" i="6"/>
  <c r="U91" i="6"/>
  <c r="BY90" i="6"/>
  <c r="BQ90" i="6"/>
  <c r="U90" i="6"/>
  <c r="BY89" i="6"/>
  <c r="BQ89" i="6"/>
  <c r="U89" i="6"/>
  <c r="BY88" i="6"/>
  <c r="BQ88" i="6"/>
  <c r="U88" i="6"/>
  <c r="BY87" i="6"/>
  <c r="BQ87" i="6"/>
  <c r="U87" i="6"/>
  <c r="BY86" i="6"/>
  <c r="BQ86" i="6"/>
  <c r="U86" i="6"/>
  <c r="BY85" i="6"/>
  <c r="BQ85" i="6"/>
  <c r="U85" i="6"/>
  <c r="BY84" i="6"/>
  <c r="BQ84" i="6"/>
  <c r="U84" i="6"/>
  <c r="BY83" i="6"/>
  <c r="BQ83" i="6"/>
  <c r="U83" i="6"/>
  <c r="BY82" i="6"/>
  <c r="BQ82" i="6"/>
  <c r="U82" i="6"/>
  <c r="BY81" i="6"/>
  <c r="BQ81" i="6"/>
  <c r="U81" i="6"/>
  <c r="BY80" i="6"/>
  <c r="BQ80" i="6"/>
  <c r="U80" i="6"/>
  <c r="BY79" i="6"/>
  <c r="BQ79" i="6"/>
  <c r="U79" i="6"/>
  <c r="BY78" i="6"/>
  <c r="BQ78" i="6"/>
  <c r="U78" i="6"/>
  <c r="BY77" i="6"/>
  <c r="BQ77" i="6"/>
  <c r="U77" i="6"/>
  <c r="CA564" i="6"/>
  <c r="X493" i="6"/>
  <c r="CB471" i="6"/>
  <c r="BR460" i="6"/>
  <c r="BZ449" i="6"/>
  <c r="V439" i="6"/>
  <c r="BZ417" i="6"/>
  <c r="BT407" i="6"/>
  <c r="BR400" i="6"/>
  <c r="AA393" i="6"/>
  <c r="X386" i="6"/>
  <c r="S381" i="6"/>
  <c r="BR377" i="6"/>
  <c r="CB373" i="6"/>
  <c r="AA370" i="6"/>
  <c r="BZ366" i="6"/>
  <c r="X363" i="6"/>
  <c r="BW359" i="6"/>
  <c r="V356" i="6"/>
  <c r="BT352" i="6"/>
  <c r="S349" i="6"/>
  <c r="V346" i="6"/>
  <c r="BR343" i="6"/>
  <c r="AA341" i="6"/>
  <c r="BS339" i="6"/>
  <c r="BY337" i="6"/>
  <c r="Q336" i="6"/>
  <c r="W334" i="6"/>
  <c r="BU332" i="6"/>
  <c r="U331" i="6"/>
  <c r="BW329" i="6"/>
  <c r="AA328" i="6"/>
  <c r="S327" i="6"/>
  <c r="BW325" i="6"/>
  <c r="AA324" i="6"/>
  <c r="S323" i="6"/>
  <c r="BW321" i="6"/>
  <c r="AA320" i="6"/>
  <c r="S319" i="6"/>
  <c r="BW317" i="6"/>
  <c r="AA316" i="6"/>
  <c r="S315" i="6"/>
  <c r="BW313" i="6"/>
  <c r="AA312" i="6"/>
  <c r="S311" i="6"/>
  <c r="BW309" i="6"/>
  <c r="AA308" i="6"/>
  <c r="S307" i="6"/>
  <c r="BW305" i="6"/>
  <c r="AA304" i="6"/>
  <c r="S303" i="6"/>
  <c r="BW301" i="6"/>
  <c r="AA300" i="6"/>
  <c r="S299" i="6"/>
  <c r="BW297" i="6"/>
  <c r="AA296" i="6"/>
  <c r="S295" i="6"/>
  <c r="BW293" i="6"/>
  <c r="AA292" i="6"/>
  <c r="S291" i="6"/>
  <c r="BW289" i="6"/>
  <c r="AA288" i="6"/>
  <c r="S287" i="6"/>
  <c r="BW285" i="6"/>
  <c r="AA284" i="6"/>
  <c r="S283" i="6"/>
  <c r="BW281" i="6"/>
  <c r="AA280" i="6"/>
  <c r="Z279" i="6"/>
  <c r="AA278" i="6"/>
  <c r="AB277" i="6"/>
  <c r="BV276" i="6"/>
  <c r="BW275" i="6"/>
  <c r="BX274" i="6"/>
  <c r="Z273" i="6"/>
  <c r="BV272" i="6"/>
  <c r="R272" i="6"/>
  <c r="Z271" i="6"/>
  <c r="BV270" i="6"/>
  <c r="R270" i="6"/>
  <c r="Z269" i="6"/>
  <c r="BV268" i="6"/>
  <c r="R268" i="6"/>
  <c r="Z267" i="6"/>
  <c r="BV266" i="6"/>
  <c r="R266" i="6"/>
  <c r="Z265" i="6"/>
  <c r="BV264" i="6"/>
  <c r="R264" i="6"/>
  <c r="BV262" i="6"/>
  <c r="R262" i="6"/>
  <c r="Z261" i="6"/>
  <c r="BV260" i="6"/>
  <c r="R260" i="6"/>
  <c r="Z259" i="6"/>
  <c r="BV258" i="6"/>
  <c r="R258" i="6"/>
  <c r="Z257" i="6"/>
  <c r="BV256" i="6"/>
  <c r="R256" i="6"/>
  <c r="Z255" i="6"/>
  <c r="BV254" i="6"/>
  <c r="R254" i="6"/>
  <c r="Z253" i="6"/>
  <c r="BV252" i="6"/>
  <c r="R252" i="6"/>
  <c r="Z251" i="6"/>
  <c r="BV250" i="6"/>
  <c r="R250" i="6"/>
  <c r="Z249" i="6"/>
  <c r="AA247" i="6"/>
  <c r="CA246" i="6"/>
  <c r="AB246" i="6"/>
  <c r="R246" i="6"/>
  <c r="BS245" i="6"/>
  <c r="T245" i="6"/>
  <c r="BW244" i="6"/>
  <c r="Z244" i="6"/>
  <c r="Q244" i="6"/>
  <c r="BT243" i="6"/>
  <c r="W243" i="6"/>
  <c r="BY242" i="6"/>
  <c r="AB242" i="6"/>
  <c r="T242" i="6"/>
  <c r="BX241" i="6"/>
  <c r="AB241" i="6"/>
  <c r="T241" i="6"/>
  <c r="BX240" i="6"/>
  <c r="AB240" i="6"/>
  <c r="T240" i="6"/>
  <c r="BX239" i="6"/>
  <c r="AB239" i="6"/>
  <c r="T239" i="6"/>
  <c r="BX238" i="6"/>
  <c r="AB238" i="6"/>
  <c r="T238" i="6"/>
  <c r="BX237" i="6"/>
  <c r="AB237" i="6"/>
  <c r="T237" i="6"/>
  <c r="BX236" i="6"/>
  <c r="AB236" i="6"/>
  <c r="T236" i="6"/>
  <c r="BX235" i="6"/>
  <c r="AB235" i="6"/>
  <c r="T235" i="6"/>
  <c r="BX234" i="6"/>
  <c r="AB234" i="6"/>
  <c r="T234" i="6"/>
  <c r="BX233" i="6"/>
  <c r="AB233" i="6"/>
  <c r="T233" i="6"/>
  <c r="BX232" i="6"/>
  <c r="AB232" i="6"/>
  <c r="T232" i="6"/>
  <c r="BX231" i="6"/>
  <c r="AB231" i="6"/>
  <c r="T231" i="6"/>
  <c r="BX230" i="6"/>
  <c r="AB230" i="6"/>
  <c r="T230" i="6"/>
  <c r="BX229" i="6"/>
  <c r="AB229" i="6"/>
  <c r="T229" i="6"/>
  <c r="BX228" i="6"/>
  <c r="AB228" i="6"/>
  <c r="T228" i="6"/>
  <c r="BX227" i="6"/>
  <c r="AB227" i="6"/>
  <c r="T227" i="6"/>
  <c r="BX226" i="6"/>
  <c r="AB226" i="6"/>
  <c r="T226" i="6"/>
  <c r="BX225" i="6"/>
  <c r="AB225" i="6"/>
  <c r="T225" i="6"/>
  <c r="BX224" i="6"/>
  <c r="AB224" i="6"/>
  <c r="T224" i="6"/>
  <c r="BX223" i="6"/>
  <c r="AB223" i="6"/>
  <c r="T223" i="6"/>
  <c r="BX222" i="6"/>
  <c r="AB222" i="6"/>
  <c r="T222" i="6"/>
  <c r="BX221" i="6"/>
  <c r="AB221" i="6"/>
  <c r="T221" i="6"/>
  <c r="BX220" i="6"/>
  <c r="AB220" i="6"/>
  <c r="T220" i="6"/>
  <c r="BX219" i="6"/>
  <c r="AB219" i="6"/>
  <c r="T219" i="6"/>
  <c r="BX218" i="6"/>
  <c r="T218" i="6"/>
  <c r="BX217" i="6"/>
  <c r="AB217" i="6"/>
  <c r="T217" i="6"/>
  <c r="BX216" i="6"/>
  <c r="AB216" i="6"/>
  <c r="T216" i="6"/>
  <c r="BX215" i="6"/>
  <c r="AB215" i="6"/>
  <c r="T215" i="6"/>
  <c r="BX214" i="6"/>
  <c r="AB214" i="6"/>
  <c r="T214" i="6"/>
  <c r="BX213" i="6"/>
  <c r="AB213" i="6"/>
  <c r="T213" i="6"/>
  <c r="BX212" i="6"/>
  <c r="AB212" i="6"/>
  <c r="T212" i="6"/>
  <c r="BX211" i="6"/>
  <c r="AB211" i="6"/>
  <c r="T211" i="6"/>
  <c r="BX210" i="6"/>
  <c r="AB210" i="6"/>
  <c r="T210" i="6"/>
  <c r="BX209" i="6"/>
  <c r="AB209" i="6"/>
  <c r="T209" i="6"/>
  <c r="BX208" i="6"/>
  <c r="AB208" i="6"/>
  <c r="T208" i="6"/>
  <c r="BX207" i="6"/>
  <c r="AB207" i="6"/>
  <c r="T207" i="6"/>
  <c r="BX206" i="6"/>
  <c r="AB206" i="6"/>
  <c r="T206" i="6"/>
  <c r="BX205" i="6"/>
  <c r="AB205" i="6"/>
  <c r="T205" i="6"/>
  <c r="BX204" i="6"/>
  <c r="AB204" i="6"/>
  <c r="T204" i="6"/>
  <c r="BX203" i="6"/>
  <c r="AB203" i="6"/>
  <c r="T203" i="6"/>
  <c r="BX202" i="6"/>
  <c r="AB202" i="6"/>
  <c r="T202" i="6"/>
  <c r="BX201" i="6"/>
  <c r="AB201" i="6"/>
  <c r="T201" i="6"/>
  <c r="BX200" i="6"/>
  <c r="AB200" i="6"/>
  <c r="T200" i="6"/>
  <c r="BX199" i="6"/>
  <c r="AB199" i="6"/>
  <c r="T199" i="6"/>
  <c r="BX198" i="6"/>
  <c r="AB198" i="6"/>
  <c r="T198" i="6"/>
  <c r="BX197" i="6"/>
  <c r="AB197" i="6"/>
  <c r="T197" i="6"/>
  <c r="BX196" i="6"/>
  <c r="AB196" i="6"/>
  <c r="T196" i="6"/>
  <c r="BX195" i="6"/>
  <c r="AB195" i="6"/>
  <c r="T195" i="6"/>
  <c r="BX194" i="6"/>
  <c r="AB194" i="6"/>
  <c r="T194" i="6"/>
  <c r="BX193" i="6"/>
  <c r="AB193" i="6"/>
  <c r="T193" i="6"/>
  <c r="BX192" i="6"/>
  <c r="AB192" i="6"/>
  <c r="T192" i="6"/>
  <c r="BX191" i="6"/>
  <c r="AB191" i="6"/>
  <c r="T191" i="6"/>
  <c r="BX190" i="6"/>
  <c r="AB190" i="6"/>
  <c r="T190" i="6"/>
  <c r="BX189" i="6"/>
  <c r="AB189" i="6"/>
  <c r="T189" i="6"/>
  <c r="BX188" i="6"/>
  <c r="AB188" i="6"/>
  <c r="T188" i="6"/>
  <c r="BX187" i="6"/>
  <c r="AB187" i="6"/>
  <c r="T187" i="6"/>
  <c r="BX186" i="6"/>
  <c r="AB186" i="6"/>
  <c r="T186" i="6"/>
  <c r="BX185" i="6"/>
  <c r="AB185" i="6"/>
  <c r="T185" i="6"/>
  <c r="BX184" i="6"/>
  <c r="AB184" i="6"/>
  <c r="T184" i="6"/>
  <c r="BX183" i="6"/>
  <c r="AB183" i="6"/>
  <c r="T183" i="6"/>
  <c r="BX182" i="6"/>
  <c r="AB182" i="6"/>
  <c r="T182" i="6"/>
  <c r="BX181" i="6"/>
  <c r="AB181" i="6"/>
  <c r="T181" i="6"/>
  <c r="BX180" i="6"/>
  <c r="AB180" i="6"/>
  <c r="T180" i="6"/>
  <c r="BX179" i="6"/>
  <c r="T179" i="6"/>
  <c r="BX178" i="6"/>
  <c r="AB178" i="6"/>
  <c r="T178" i="6"/>
  <c r="BX177" i="6"/>
  <c r="AB177" i="6"/>
  <c r="T177" i="6"/>
  <c r="BX176" i="6"/>
  <c r="AB176" i="6"/>
  <c r="T176" i="6"/>
  <c r="BX175" i="6"/>
  <c r="AB175" i="6"/>
  <c r="T175" i="6"/>
  <c r="BX174" i="6"/>
  <c r="T174" i="6"/>
  <c r="BX173" i="6"/>
  <c r="AB173" i="6"/>
  <c r="T173" i="6"/>
  <c r="BX172" i="6"/>
  <c r="AB172" i="6"/>
  <c r="T172" i="6"/>
  <c r="BX171" i="6"/>
  <c r="AB171" i="6"/>
  <c r="T171" i="6"/>
  <c r="BX170" i="6"/>
  <c r="AB170" i="6"/>
  <c r="T170" i="6"/>
  <c r="BX169" i="6"/>
  <c r="AB169" i="6"/>
  <c r="T169" i="6"/>
  <c r="BX168" i="6"/>
  <c r="AB168" i="6"/>
  <c r="T168" i="6"/>
  <c r="BX167" i="6"/>
  <c r="AB167" i="6"/>
  <c r="T167" i="6"/>
  <c r="BX166" i="6"/>
  <c r="AB166" i="6"/>
  <c r="T166" i="6"/>
  <c r="BX165" i="6"/>
  <c r="AB165" i="6"/>
  <c r="T165" i="6"/>
  <c r="BX164" i="6"/>
  <c r="AB164" i="6"/>
  <c r="T164" i="6"/>
  <c r="BX163" i="6"/>
  <c r="AB163" i="6"/>
  <c r="T163" i="6"/>
  <c r="BX162" i="6"/>
  <c r="AB162" i="6"/>
  <c r="T162" i="6"/>
  <c r="BX161" i="6"/>
  <c r="AB161" i="6"/>
  <c r="T161" i="6"/>
  <c r="BX160" i="6"/>
  <c r="AB160" i="6"/>
  <c r="T160" i="6"/>
  <c r="BX159" i="6"/>
  <c r="AB159" i="6"/>
  <c r="T159" i="6"/>
  <c r="BX158" i="6"/>
  <c r="AB158" i="6"/>
  <c r="T158" i="6"/>
  <c r="BX157" i="6"/>
  <c r="T157" i="6"/>
  <c r="BX156" i="6"/>
  <c r="AB156" i="6"/>
  <c r="T156" i="6"/>
  <c r="BX155" i="6"/>
  <c r="AB155" i="6"/>
  <c r="T155" i="6"/>
  <c r="BX154" i="6"/>
  <c r="T154" i="6"/>
  <c r="BX153" i="6"/>
  <c r="AB153" i="6"/>
  <c r="T153" i="6"/>
  <c r="BX152" i="6"/>
  <c r="AB152" i="6"/>
  <c r="T152" i="6"/>
  <c r="BX151" i="6"/>
  <c r="AB151" i="6"/>
  <c r="T151" i="6"/>
  <c r="BX150" i="6"/>
  <c r="AB150" i="6"/>
  <c r="T150" i="6"/>
  <c r="BX149" i="6"/>
  <c r="AB149" i="6"/>
  <c r="T149" i="6"/>
  <c r="BX148" i="6"/>
  <c r="AB148" i="6"/>
  <c r="T148" i="6"/>
  <c r="BX147" i="6"/>
  <c r="T147" i="6"/>
  <c r="BX146" i="6"/>
  <c r="AB146" i="6"/>
  <c r="T146" i="6"/>
  <c r="BX145" i="6"/>
  <c r="AB145" i="6"/>
  <c r="T145" i="6"/>
  <c r="BX144" i="6"/>
  <c r="AB144" i="6"/>
  <c r="T144" i="6"/>
  <c r="BX143" i="6"/>
  <c r="AB143" i="6"/>
  <c r="T143" i="6"/>
  <c r="BX142" i="6"/>
  <c r="AB142" i="6"/>
  <c r="T142" i="6"/>
  <c r="BX141" i="6"/>
  <c r="AB141" i="6"/>
  <c r="T141" i="6"/>
  <c r="BX140" i="6"/>
  <c r="AB140" i="6"/>
  <c r="T140" i="6"/>
  <c r="BX139" i="6"/>
  <c r="AB139" i="6"/>
  <c r="T139" i="6"/>
  <c r="BX138" i="6"/>
  <c r="AB138" i="6"/>
  <c r="T138" i="6"/>
  <c r="BX137" i="6"/>
  <c r="AB137" i="6"/>
  <c r="T137" i="6"/>
  <c r="BX136" i="6"/>
  <c r="AB136" i="6"/>
  <c r="T136" i="6"/>
  <c r="BX135" i="6"/>
  <c r="AB135" i="6"/>
  <c r="T135" i="6"/>
  <c r="BX134" i="6"/>
  <c r="AB134" i="6"/>
  <c r="T134" i="6"/>
  <c r="BX133" i="6"/>
  <c r="AB133" i="6"/>
  <c r="T133" i="6"/>
  <c r="BX132" i="6"/>
  <c r="AB132" i="6"/>
  <c r="T132" i="6"/>
  <c r="BX131" i="6"/>
  <c r="AB131" i="6"/>
  <c r="T131" i="6"/>
  <c r="BX130" i="6"/>
  <c r="AB130" i="6"/>
  <c r="T130" i="6"/>
  <c r="BX129" i="6"/>
  <c r="AB129" i="6"/>
  <c r="T129" i="6"/>
  <c r="BX128" i="6"/>
  <c r="AB128" i="6"/>
  <c r="T128" i="6"/>
  <c r="BX127" i="6"/>
  <c r="AB127" i="6"/>
  <c r="T127" i="6"/>
  <c r="BX126" i="6"/>
  <c r="AB126" i="6"/>
  <c r="T126" i="6"/>
  <c r="BX125" i="6"/>
  <c r="AB125" i="6"/>
  <c r="T125" i="6"/>
  <c r="BX124" i="6"/>
  <c r="T124" i="6"/>
  <c r="BX123" i="6"/>
  <c r="AB123" i="6"/>
  <c r="T123" i="6"/>
  <c r="BX122" i="6"/>
  <c r="AB122" i="6"/>
  <c r="T122" i="6"/>
  <c r="BX121" i="6"/>
  <c r="AB121" i="6"/>
  <c r="T121" i="6"/>
  <c r="BX120" i="6"/>
  <c r="AB120" i="6"/>
  <c r="T120" i="6"/>
  <c r="BX119" i="6"/>
  <c r="AB119" i="6"/>
  <c r="T119" i="6"/>
  <c r="BX118" i="6"/>
  <c r="AB118" i="6"/>
  <c r="T118" i="6"/>
  <c r="BX117" i="6"/>
  <c r="AB117" i="6"/>
  <c r="T117" i="6"/>
  <c r="BX116" i="6"/>
  <c r="AB116" i="6"/>
  <c r="T116" i="6"/>
  <c r="BX115" i="6"/>
  <c r="AB115" i="6"/>
  <c r="T115" i="6"/>
  <c r="BX114" i="6"/>
  <c r="AB114" i="6"/>
  <c r="T114" i="6"/>
  <c r="BX113" i="6"/>
  <c r="AB113" i="6"/>
  <c r="T113" i="6"/>
  <c r="BX112" i="6"/>
  <c r="AB112" i="6"/>
  <c r="T112" i="6"/>
  <c r="BX111" i="6"/>
  <c r="AB111" i="6"/>
  <c r="T111" i="6"/>
  <c r="BX110" i="6"/>
  <c r="AB110" i="6"/>
  <c r="T110" i="6"/>
  <c r="BX109" i="6"/>
  <c r="AB109" i="6"/>
  <c r="T109" i="6"/>
  <c r="BX108" i="6"/>
  <c r="AB108" i="6"/>
  <c r="T108" i="6"/>
  <c r="BX107" i="6"/>
  <c r="AB107" i="6"/>
  <c r="T107" i="6"/>
  <c r="BX106" i="6"/>
  <c r="AB106" i="6"/>
  <c r="T106" i="6"/>
  <c r="BX105" i="6"/>
  <c r="AB105" i="6"/>
  <c r="T105" i="6"/>
  <c r="BX104" i="6"/>
  <c r="AB104" i="6"/>
  <c r="T104" i="6"/>
  <c r="BX103" i="6"/>
  <c r="AB103" i="6"/>
  <c r="T103" i="6"/>
  <c r="BX102" i="6"/>
  <c r="AB102" i="6"/>
  <c r="T102" i="6"/>
  <c r="BX101" i="6"/>
  <c r="AB101" i="6"/>
  <c r="T101" i="6"/>
  <c r="BX100" i="6"/>
  <c r="AB100" i="6"/>
  <c r="T100" i="6"/>
  <c r="BX99" i="6"/>
  <c r="AB99" i="6"/>
  <c r="T99" i="6"/>
  <c r="BX98" i="6"/>
  <c r="AB98" i="6"/>
  <c r="T98" i="6"/>
  <c r="BX97" i="6"/>
  <c r="AB97" i="6"/>
  <c r="T97" i="6"/>
  <c r="BX96" i="6"/>
  <c r="AB96" i="6"/>
  <c r="T96" i="6"/>
  <c r="BX95" i="6"/>
  <c r="AB95" i="6"/>
  <c r="T95" i="6"/>
  <c r="BX94" i="6"/>
  <c r="AB94" i="6"/>
  <c r="T94" i="6"/>
  <c r="BX93" i="6"/>
  <c r="AB93" i="6"/>
  <c r="T93" i="6"/>
  <c r="BX92" i="6"/>
  <c r="T92" i="6"/>
  <c r="BX91" i="6"/>
  <c r="AB91" i="6"/>
  <c r="T91" i="6"/>
  <c r="BX90" i="6"/>
  <c r="AB90" i="6"/>
  <c r="T90" i="6"/>
  <c r="BX89" i="6"/>
  <c r="AB89" i="6"/>
  <c r="T89" i="6"/>
  <c r="BX88" i="6"/>
  <c r="AB88" i="6"/>
  <c r="T88" i="6"/>
  <c r="BX87" i="6"/>
  <c r="AB87" i="6"/>
  <c r="T87" i="6"/>
  <c r="BX86" i="6"/>
  <c r="T86" i="6"/>
  <c r="BX85" i="6"/>
  <c r="AB85" i="6"/>
  <c r="T85" i="6"/>
  <c r="BX84" i="6"/>
  <c r="AB84" i="6"/>
  <c r="T84" i="6"/>
  <c r="BX83" i="6"/>
  <c r="AB83" i="6"/>
  <c r="T83" i="6"/>
  <c r="BX82" i="6"/>
  <c r="AB82" i="6"/>
  <c r="T82" i="6"/>
  <c r="BX81" i="6"/>
  <c r="AB81" i="6"/>
  <c r="T81" i="6"/>
  <c r="BX80" i="6"/>
  <c r="AB80" i="6"/>
  <c r="T80" i="6"/>
  <c r="BX79" i="6"/>
  <c r="AB79" i="6"/>
  <c r="T79" i="6"/>
  <c r="BX78" i="6"/>
  <c r="AB78" i="6"/>
  <c r="T78" i="6"/>
  <c r="BX77" i="6"/>
  <c r="AB77" i="6"/>
  <c r="T77" i="6"/>
  <c r="BX76" i="6"/>
  <c r="AB76" i="6"/>
  <c r="T76" i="6"/>
  <c r="BX75" i="6"/>
  <c r="AB75" i="6"/>
  <c r="T75" i="6"/>
  <c r="BX74" i="6"/>
  <c r="AB74" i="6"/>
  <c r="T74" i="6"/>
  <c r="BX73" i="6"/>
  <c r="AB73" i="6"/>
  <c r="T73" i="6"/>
  <c r="BX72" i="6"/>
  <c r="AB72" i="6"/>
  <c r="T72" i="6"/>
  <c r="BX71" i="6"/>
  <c r="AB71" i="6"/>
  <c r="T71" i="6"/>
  <c r="BX70" i="6"/>
  <c r="AB70" i="6"/>
  <c r="T70" i="6"/>
  <c r="BX69" i="6"/>
  <c r="T69" i="6"/>
  <c r="BX68" i="6"/>
  <c r="AB68" i="6"/>
  <c r="T68" i="6"/>
  <c r="BX67" i="6"/>
  <c r="AB67" i="6"/>
  <c r="T67" i="6"/>
  <c r="BX66" i="6"/>
  <c r="AB66" i="6"/>
  <c r="T66" i="6"/>
  <c r="BX65" i="6"/>
  <c r="AB65" i="6"/>
  <c r="T65" i="6"/>
  <c r="BX64" i="6"/>
  <c r="AB64" i="6"/>
  <c r="T64" i="6"/>
  <c r="BX63" i="6"/>
  <c r="AB63" i="6"/>
  <c r="T63" i="6"/>
  <c r="BX62" i="6"/>
  <c r="AB62" i="6"/>
  <c r="T62" i="6"/>
  <c r="BX61" i="6"/>
  <c r="AB61" i="6"/>
  <c r="T61" i="6"/>
  <c r="BX60" i="6"/>
  <c r="AB60" i="6"/>
  <c r="T60" i="6"/>
  <c r="BX59" i="6"/>
  <c r="AB59" i="6"/>
  <c r="T59" i="6"/>
  <c r="BX58" i="6"/>
  <c r="AB58" i="6"/>
  <c r="T58" i="6"/>
  <c r="BX57" i="6"/>
  <c r="AB57" i="6"/>
  <c r="T57" i="6"/>
  <c r="BX56" i="6"/>
  <c r="AB56" i="6"/>
  <c r="T56" i="6"/>
  <c r="BX55" i="6"/>
  <c r="T55" i="6"/>
  <c r="W554" i="6"/>
  <c r="BT490" i="6"/>
  <c r="BZ469" i="6"/>
  <c r="V459" i="6"/>
  <c r="BR448" i="6"/>
  <c r="BZ437" i="6"/>
  <c r="V427" i="6"/>
  <c r="BR416" i="6"/>
  <c r="BW406" i="6"/>
  <c r="BT399" i="6"/>
  <c r="BR392" i="6"/>
  <c r="AA385" i="6"/>
  <c r="CB380" i="6"/>
  <c r="AA377" i="6"/>
  <c r="BZ373" i="6"/>
  <c r="X370" i="6"/>
  <c r="BW366" i="6"/>
  <c r="V363" i="6"/>
  <c r="BT359" i="6"/>
  <c r="S356" i="6"/>
  <c r="BR352" i="6"/>
  <c r="CB348" i="6"/>
  <c r="U346" i="6"/>
  <c r="BQ343" i="6"/>
  <c r="Y341" i="6"/>
  <c r="BW337" i="6"/>
  <c r="CB335" i="6"/>
  <c r="BT332" i="6"/>
  <c r="S331" i="6"/>
  <c r="BV329" i="6"/>
  <c r="Z328" i="6"/>
  <c r="BV325" i="6"/>
  <c r="Z324" i="6"/>
  <c r="R323" i="6"/>
  <c r="BV321" i="6"/>
  <c r="Z320" i="6"/>
  <c r="R319" i="6"/>
  <c r="BV317" i="6"/>
  <c r="Z316" i="6"/>
  <c r="BV313" i="6"/>
  <c r="Z312" i="6"/>
  <c r="R311" i="6"/>
  <c r="BV309" i="6"/>
  <c r="Z308" i="6"/>
  <c r="BV305" i="6"/>
  <c r="R303" i="6"/>
  <c r="BV301" i="6"/>
  <c r="Z300" i="6"/>
  <c r="R299" i="6"/>
  <c r="BV297" i="6"/>
  <c r="Z296" i="6"/>
  <c r="R295" i="6"/>
  <c r="BV293" i="6"/>
  <c r="Z292" i="6"/>
  <c r="R291" i="6"/>
  <c r="BV289" i="6"/>
  <c r="Z288" i="6"/>
  <c r="R287" i="6"/>
  <c r="BV285" i="6"/>
  <c r="Z284" i="6"/>
  <c r="R283" i="6"/>
  <c r="Z280" i="6"/>
  <c r="T279" i="6"/>
  <c r="Z278" i="6"/>
  <c r="AA277" i="6"/>
  <c r="AB276" i="6"/>
  <c r="BV275" i="6"/>
  <c r="BW274" i="6"/>
  <c r="CB273" i="6"/>
  <c r="X273" i="6"/>
  <c r="BT272" i="6"/>
  <c r="CB271" i="6"/>
  <c r="X271" i="6"/>
  <c r="BT270" i="6"/>
  <c r="CB269" i="6"/>
  <c r="X269" i="6"/>
  <c r="BT268" i="6"/>
  <c r="CB267" i="6"/>
  <c r="X267" i="6"/>
  <c r="BT266" i="6"/>
  <c r="CB265" i="6"/>
  <c r="X265" i="6"/>
  <c r="BT264" i="6"/>
  <c r="X263" i="6"/>
  <c r="BT262" i="6"/>
  <c r="CB261" i="6"/>
  <c r="X261" i="6"/>
  <c r="BT260" i="6"/>
  <c r="CB259" i="6"/>
  <c r="X259" i="6"/>
  <c r="BT258" i="6"/>
  <c r="CB257" i="6"/>
  <c r="X257" i="6"/>
  <c r="BT256" i="6"/>
  <c r="CB255" i="6"/>
  <c r="X255" i="6"/>
  <c r="BT254" i="6"/>
  <c r="CB253" i="6"/>
  <c r="X253" i="6"/>
  <c r="BT252" i="6"/>
  <c r="CB251" i="6"/>
  <c r="X251" i="6"/>
  <c r="BT250" i="6"/>
  <c r="CB249" i="6"/>
  <c r="X249" i="6"/>
  <c r="BT248" i="6"/>
  <c r="CB247" i="6"/>
  <c r="Z247" i="6"/>
  <c r="BY246" i="6"/>
  <c r="AA246" i="6"/>
  <c r="CB245" i="6"/>
  <c r="BQ245" i="6"/>
  <c r="S245" i="6"/>
  <c r="BV244" i="6"/>
  <c r="Y244" i="6"/>
  <c r="CB243" i="6"/>
  <c r="BS243" i="6"/>
  <c r="U243" i="6"/>
  <c r="BX242" i="6"/>
  <c r="AA242" i="6"/>
  <c r="S242" i="6"/>
  <c r="BW241" i="6"/>
  <c r="AA241" i="6"/>
  <c r="S241" i="6"/>
  <c r="BW240" i="6"/>
  <c r="AA240" i="6"/>
  <c r="S240" i="6"/>
  <c r="BW239" i="6"/>
  <c r="AA239" i="6"/>
  <c r="S239" i="6"/>
  <c r="BW238" i="6"/>
  <c r="AA238" i="6"/>
  <c r="S238" i="6"/>
  <c r="BW237" i="6"/>
  <c r="AA237" i="6"/>
  <c r="S237" i="6"/>
  <c r="BW236" i="6"/>
  <c r="AA236" i="6"/>
  <c r="S236" i="6"/>
  <c r="BW235" i="6"/>
  <c r="AA235" i="6"/>
  <c r="S235" i="6"/>
  <c r="BW234" i="6"/>
  <c r="AA234" i="6"/>
  <c r="S234" i="6"/>
  <c r="BW233" i="6"/>
  <c r="AA233" i="6"/>
  <c r="S233" i="6"/>
  <c r="BW232" i="6"/>
  <c r="AA232" i="6"/>
  <c r="S232" i="6"/>
  <c r="BW231" i="6"/>
  <c r="AA231" i="6"/>
  <c r="S231" i="6"/>
  <c r="BW230" i="6"/>
  <c r="AA230" i="6"/>
  <c r="S230" i="6"/>
  <c r="BW229" i="6"/>
  <c r="AA229" i="6"/>
  <c r="S229" i="6"/>
  <c r="BW228" i="6"/>
  <c r="AA228" i="6"/>
  <c r="S228" i="6"/>
  <c r="BW227" i="6"/>
  <c r="AA227" i="6"/>
  <c r="S227" i="6"/>
  <c r="BW226" i="6"/>
  <c r="AA226" i="6"/>
  <c r="S226" i="6"/>
  <c r="BW225" i="6"/>
  <c r="AA225" i="6"/>
  <c r="S225" i="6"/>
  <c r="BW224" i="6"/>
  <c r="AA224" i="6"/>
  <c r="S224" i="6"/>
  <c r="BW223" i="6"/>
  <c r="AA223" i="6"/>
  <c r="S223" i="6"/>
  <c r="BW222" i="6"/>
  <c r="AA222" i="6"/>
  <c r="S222" i="6"/>
  <c r="BW221" i="6"/>
  <c r="AA221" i="6"/>
  <c r="S221" i="6"/>
  <c r="BW220" i="6"/>
  <c r="AA220" i="6"/>
  <c r="S220" i="6"/>
  <c r="BW219" i="6"/>
  <c r="AA219" i="6"/>
  <c r="S219" i="6"/>
  <c r="BW218" i="6"/>
  <c r="AA218" i="6"/>
  <c r="S218" i="6"/>
  <c r="BW217" i="6"/>
  <c r="AA217" i="6"/>
  <c r="S217" i="6"/>
  <c r="BW216" i="6"/>
  <c r="AA216" i="6"/>
  <c r="S216" i="6"/>
  <c r="BW215" i="6"/>
  <c r="AA215" i="6"/>
  <c r="S215" i="6"/>
  <c r="BW214" i="6"/>
  <c r="AA214" i="6"/>
  <c r="S214" i="6"/>
  <c r="BW213" i="6"/>
  <c r="AA213" i="6"/>
  <c r="S213" i="6"/>
  <c r="BW212" i="6"/>
  <c r="AA212" i="6"/>
  <c r="S212" i="6"/>
  <c r="BW211" i="6"/>
  <c r="AA211" i="6"/>
  <c r="S211" i="6"/>
  <c r="BW210" i="6"/>
  <c r="AA210" i="6"/>
  <c r="S210" i="6"/>
  <c r="BW209" i="6"/>
  <c r="AA209" i="6"/>
  <c r="S209" i="6"/>
  <c r="BW208" i="6"/>
  <c r="AA208" i="6"/>
  <c r="S208" i="6"/>
  <c r="BW207" i="6"/>
  <c r="AA207" i="6"/>
  <c r="S207" i="6"/>
  <c r="BW206" i="6"/>
  <c r="AA206" i="6"/>
  <c r="S206" i="6"/>
  <c r="BW205" i="6"/>
  <c r="AA205" i="6"/>
  <c r="S205" i="6"/>
  <c r="BW204" i="6"/>
  <c r="AA204" i="6"/>
  <c r="S204" i="6"/>
  <c r="BW203" i="6"/>
  <c r="AA203" i="6"/>
  <c r="S203" i="6"/>
  <c r="BW202" i="6"/>
  <c r="AA202" i="6"/>
  <c r="S202" i="6"/>
  <c r="BW201" i="6"/>
  <c r="AA201" i="6"/>
  <c r="S201" i="6"/>
  <c r="BW200" i="6"/>
  <c r="AA200" i="6"/>
  <c r="S200" i="6"/>
  <c r="BW199" i="6"/>
  <c r="AA199" i="6"/>
  <c r="S199" i="6"/>
  <c r="BW198" i="6"/>
  <c r="AA198" i="6"/>
  <c r="S198" i="6"/>
  <c r="BW197" i="6"/>
  <c r="AA197" i="6"/>
  <c r="S197" i="6"/>
  <c r="BW196" i="6"/>
  <c r="AA196" i="6"/>
  <c r="S196" i="6"/>
  <c r="BW195" i="6"/>
  <c r="AA195" i="6"/>
  <c r="S195" i="6"/>
  <c r="BW194" i="6"/>
  <c r="AA194" i="6"/>
  <c r="S194" i="6"/>
  <c r="BW193" i="6"/>
  <c r="AA193" i="6"/>
  <c r="S193" i="6"/>
  <c r="BW192" i="6"/>
  <c r="AA192" i="6"/>
  <c r="S192" i="6"/>
  <c r="BW191" i="6"/>
  <c r="AA191" i="6"/>
  <c r="S191" i="6"/>
  <c r="BW190" i="6"/>
  <c r="AA190" i="6"/>
  <c r="S190" i="6"/>
  <c r="BW189" i="6"/>
  <c r="AA189" i="6"/>
  <c r="S189" i="6"/>
  <c r="BW188" i="6"/>
  <c r="AA188" i="6"/>
  <c r="S188" i="6"/>
  <c r="BW187" i="6"/>
  <c r="AA187" i="6"/>
  <c r="S187" i="6"/>
  <c r="BW186" i="6"/>
  <c r="AA186" i="6"/>
  <c r="S186" i="6"/>
  <c r="BW185" i="6"/>
  <c r="AA185" i="6"/>
  <c r="S185" i="6"/>
  <c r="BW184" i="6"/>
  <c r="AA184" i="6"/>
  <c r="S184" i="6"/>
  <c r="BW183" i="6"/>
  <c r="AA183" i="6"/>
  <c r="S183" i="6"/>
  <c r="BW182" i="6"/>
  <c r="AA182" i="6"/>
  <c r="S182" i="6"/>
  <c r="BW181" i="6"/>
  <c r="AA181" i="6"/>
  <c r="S181" i="6"/>
  <c r="BW180" i="6"/>
  <c r="AA180" i="6"/>
  <c r="S180" i="6"/>
  <c r="BW179" i="6"/>
  <c r="AA179" i="6"/>
  <c r="S179" i="6"/>
  <c r="BW178" i="6"/>
  <c r="AA178" i="6"/>
  <c r="S178" i="6"/>
  <c r="BW177" i="6"/>
  <c r="AA177" i="6"/>
  <c r="S177" i="6"/>
  <c r="BW176" i="6"/>
  <c r="AA176" i="6"/>
  <c r="S176" i="6"/>
  <c r="BW175" i="6"/>
  <c r="AA175" i="6"/>
  <c r="S175" i="6"/>
  <c r="BW174" i="6"/>
  <c r="AA174" i="6"/>
  <c r="S174" i="6"/>
  <c r="BW173" i="6"/>
  <c r="AA173" i="6"/>
  <c r="S173" i="6"/>
  <c r="BW172" i="6"/>
  <c r="AA172" i="6"/>
  <c r="S172" i="6"/>
  <c r="BW171" i="6"/>
  <c r="AA171" i="6"/>
  <c r="S171" i="6"/>
  <c r="BW170" i="6"/>
  <c r="AA170" i="6"/>
  <c r="S170" i="6"/>
  <c r="BW169" i="6"/>
  <c r="AA169" i="6"/>
  <c r="S169" i="6"/>
  <c r="BW168" i="6"/>
  <c r="AA168" i="6"/>
  <c r="S168" i="6"/>
  <c r="BW167" i="6"/>
  <c r="AA167" i="6"/>
  <c r="S167" i="6"/>
  <c r="BW166" i="6"/>
  <c r="AA166" i="6"/>
  <c r="S166" i="6"/>
  <c r="BW165" i="6"/>
  <c r="AA165" i="6"/>
  <c r="S165" i="6"/>
  <c r="BW164" i="6"/>
  <c r="AA164" i="6"/>
  <c r="S164" i="6"/>
  <c r="BW163" i="6"/>
  <c r="AA163" i="6"/>
  <c r="S163" i="6"/>
  <c r="BW162" i="6"/>
  <c r="AA162" i="6"/>
  <c r="S162" i="6"/>
  <c r="BW161" i="6"/>
  <c r="AA161" i="6"/>
  <c r="S161" i="6"/>
  <c r="BW160" i="6"/>
  <c r="AA160" i="6"/>
  <c r="S160" i="6"/>
  <c r="BW159" i="6"/>
  <c r="AA159" i="6"/>
  <c r="S159" i="6"/>
  <c r="BW158" i="6"/>
  <c r="AA158" i="6"/>
  <c r="S158" i="6"/>
  <c r="BW157" i="6"/>
  <c r="AA157" i="6"/>
  <c r="S157" i="6"/>
  <c r="BW156" i="6"/>
  <c r="AA156" i="6"/>
  <c r="S156" i="6"/>
  <c r="BW155" i="6"/>
  <c r="AA155" i="6"/>
  <c r="S155" i="6"/>
  <c r="BW154" i="6"/>
  <c r="AA154" i="6"/>
  <c r="S154" i="6"/>
  <c r="BW153" i="6"/>
  <c r="AA153" i="6"/>
  <c r="S153" i="6"/>
  <c r="BW152" i="6"/>
  <c r="AA152" i="6"/>
  <c r="S152" i="6"/>
  <c r="BW151" i="6"/>
  <c r="AA151" i="6"/>
  <c r="S151" i="6"/>
  <c r="BW150" i="6"/>
  <c r="AA150" i="6"/>
  <c r="S150" i="6"/>
  <c r="BW149" i="6"/>
  <c r="AA149" i="6"/>
  <c r="S149" i="6"/>
  <c r="BW148" i="6"/>
  <c r="AA148" i="6"/>
  <c r="S148" i="6"/>
  <c r="BW147" i="6"/>
  <c r="AA147" i="6"/>
  <c r="S147" i="6"/>
  <c r="BW146" i="6"/>
  <c r="AA146" i="6"/>
  <c r="S146" i="6"/>
  <c r="BW145" i="6"/>
  <c r="AA145" i="6"/>
  <c r="S145" i="6"/>
  <c r="BW144" i="6"/>
  <c r="AA144" i="6"/>
  <c r="S144" i="6"/>
  <c r="BW143" i="6"/>
  <c r="AA143" i="6"/>
  <c r="S143" i="6"/>
  <c r="BW142" i="6"/>
  <c r="AA142" i="6"/>
  <c r="S142" i="6"/>
  <c r="BW141" i="6"/>
  <c r="AA141" i="6"/>
  <c r="S141" i="6"/>
  <c r="BW140" i="6"/>
  <c r="AA140" i="6"/>
  <c r="S140" i="6"/>
  <c r="BW139" i="6"/>
  <c r="AA139" i="6"/>
  <c r="S139" i="6"/>
  <c r="BW138" i="6"/>
  <c r="AA138" i="6"/>
  <c r="S138" i="6"/>
  <c r="BW137" i="6"/>
  <c r="AA137" i="6"/>
  <c r="S137" i="6"/>
  <c r="BW136" i="6"/>
  <c r="AA136" i="6"/>
  <c r="S136" i="6"/>
  <c r="BW135" i="6"/>
  <c r="AA135" i="6"/>
  <c r="S135" i="6"/>
  <c r="BW134" i="6"/>
  <c r="AA134" i="6"/>
  <c r="S134" i="6"/>
  <c r="BW133" i="6"/>
  <c r="AA133" i="6"/>
  <c r="S133" i="6"/>
  <c r="BW132" i="6"/>
  <c r="AA132" i="6"/>
  <c r="S132" i="6"/>
  <c r="BW131" i="6"/>
  <c r="AA131" i="6"/>
  <c r="S131" i="6"/>
  <c r="BW130" i="6"/>
  <c r="AA130" i="6"/>
  <c r="S130" i="6"/>
  <c r="BW129" i="6"/>
  <c r="AA129" i="6"/>
  <c r="S129" i="6"/>
  <c r="BW128" i="6"/>
  <c r="AA128" i="6"/>
  <c r="S128" i="6"/>
  <c r="BW127" i="6"/>
  <c r="AA127" i="6"/>
  <c r="S127" i="6"/>
  <c r="BW126" i="6"/>
  <c r="AA126" i="6"/>
  <c r="S126" i="6"/>
  <c r="BW125" i="6"/>
  <c r="AA125" i="6"/>
  <c r="S125" i="6"/>
  <c r="BW124" i="6"/>
  <c r="AA124" i="6"/>
  <c r="S124" i="6"/>
  <c r="BW123" i="6"/>
  <c r="AA123" i="6"/>
  <c r="S123" i="6"/>
  <c r="BW122" i="6"/>
  <c r="AA122" i="6"/>
  <c r="S122" i="6"/>
  <c r="BW121" i="6"/>
  <c r="AA121" i="6"/>
  <c r="S121" i="6"/>
  <c r="BW120" i="6"/>
  <c r="AA120" i="6"/>
  <c r="S120" i="6"/>
  <c r="BW119" i="6"/>
  <c r="AA119" i="6"/>
  <c r="S119" i="6"/>
  <c r="BW118" i="6"/>
  <c r="AA118" i="6"/>
  <c r="S118" i="6"/>
  <c r="BW117" i="6"/>
  <c r="AA117" i="6"/>
  <c r="S117" i="6"/>
  <c r="BW116" i="6"/>
  <c r="AA116" i="6"/>
  <c r="S116" i="6"/>
  <c r="BW115" i="6"/>
  <c r="AA115" i="6"/>
  <c r="S115" i="6"/>
  <c r="BW114" i="6"/>
  <c r="AA114" i="6"/>
  <c r="S114" i="6"/>
  <c r="BW113" i="6"/>
  <c r="AA113" i="6"/>
  <c r="S113" i="6"/>
  <c r="BW112" i="6"/>
  <c r="AA112" i="6"/>
  <c r="S112" i="6"/>
  <c r="BW111" i="6"/>
  <c r="AA111" i="6"/>
  <c r="S111" i="6"/>
  <c r="BW110" i="6"/>
  <c r="AA110" i="6"/>
  <c r="S110" i="6"/>
  <c r="BW109" i="6"/>
  <c r="AA109" i="6"/>
  <c r="S109" i="6"/>
  <c r="BW108" i="6"/>
  <c r="AA108" i="6"/>
  <c r="S108" i="6"/>
  <c r="BW107" i="6"/>
  <c r="AA107" i="6"/>
  <c r="S107" i="6"/>
  <c r="BW106" i="6"/>
  <c r="AA106" i="6"/>
  <c r="S106" i="6"/>
  <c r="BW105" i="6"/>
  <c r="AA105" i="6"/>
  <c r="S105" i="6"/>
  <c r="BW104" i="6"/>
  <c r="AA104" i="6"/>
  <c r="S104" i="6"/>
  <c r="BW103" i="6"/>
  <c r="AA103" i="6"/>
  <c r="S103" i="6"/>
  <c r="BW102" i="6"/>
  <c r="AA102" i="6"/>
  <c r="S102" i="6"/>
  <c r="BW101" i="6"/>
  <c r="AA101" i="6"/>
  <c r="S101" i="6"/>
  <c r="BW100" i="6"/>
  <c r="AA100" i="6"/>
  <c r="S100" i="6"/>
  <c r="BW99" i="6"/>
  <c r="AA99" i="6"/>
  <c r="S99" i="6"/>
  <c r="BW98" i="6"/>
  <c r="AA98" i="6"/>
  <c r="S98" i="6"/>
  <c r="BW97" i="6"/>
  <c r="AA97" i="6"/>
  <c r="S97" i="6"/>
  <c r="BW96" i="6"/>
  <c r="AA96" i="6"/>
  <c r="S96" i="6"/>
  <c r="BW95" i="6"/>
  <c r="AA95" i="6"/>
  <c r="S95" i="6"/>
  <c r="BW94" i="6"/>
  <c r="AA94" i="6"/>
  <c r="S94" i="6"/>
  <c r="BW93" i="6"/>
  <c r="AA93" i="6"/>
  <c r="S93" i="6"/>
  <c r="BW92" i="6"/>
  <c r="AA92" i="6"/>
  <c r="S92" i="6"/>
  <c r="BW91" i="6"/>
  <c r="AA91" i="6"/>
  <c r="S91" i="6"/>
  <c r="BW90" i="6"/>
  <c r="AA90" i="6"/>
  <c r="S90" i="6"/>
  <c r="BW89" i="6"/>
  <c r="AA89" i="6"/>
  <c r="S89" i="6"/>
  <c r="BW88" i="6"/>
  <c r="AA88" i="6"/>
  <c r="S88" i="6"/>
  <c r="BW87" i="6"/>
  <c r="AA87" i="6"/>
  <c r="S87" i="6"/>
  <c r="BW86" i="6"/>
  <c r="AA86" i="6"/>
  <c r="S86" i="6"/>
  <c r="BW85" i="6"/>
  <c r="AA85" i="6"/>
  <c r="S85" i="6"/>
  <c r="BW84" i="6"/>
  <c r="AA84" i="6"/>
  <c r="S84" i="6"/>
  <c r="BW83" i="6"/>
  <c r="AA83" i="6"/>
  <c r="S83" i="6"/>
  <c r="BW82" i="6"/>
  <c r="AA82" i="6"/>
  <c r="S82" i="6"/>
  <c r="BW81" i="6"/>
  <c r="AA81" i="6"/>
  <c r="S81" i="6"/>
  <c r="BS543" i="6"/>
  <c r="CB487" i="6"/>
  <c r="BR468" i="6"/>
  <c r="BZ457" i="6"/>
  <c r="V447" i="6"/>
  <c r="BR436" i="6"/>
  <c r="BZ425" i="6"/>
  <c r="BW398" i="6"/>
  <c r="BT391" i="6"/>
  <c r="V380" i="6"/>
  <c r="BT376" i="6"/>
  <c r="S373" i="6"/>
  <c r="BR369" i="6"/>
  <c r="CB365" i="6"/>
  <c r="AA362" i="6"/>
  <c r="BZ358" i="6"/>
  <c r="X355" i="6"/>
  <c r="BW351" i="6"/>
  <c r="V348" i="6"/>
  <c r="BR345" i="6"/>
  <c r="Q343" i="6"/>
  <c r="CA340" i="6"/>
  <c r="U339" i="6"/>
  <c r="Y337" i="6"/>
  <c r="BS335" i="6"/>
  <c r="BY333" i="6"/>
  <c r="X332" i="6"/>
  <c r="BW330" i="6"/>
  <c r="AA329" i="6"/>
  <c r="S328" i="6"/>
  <c r="BW326" i="6"/>
  <c r="AA325" i="6"/>
  <c r="S324" i="6"/>
  <c r="BW322" i="6"/>
  <c r="AA321" i="6"/>
  <c r="S320" i="6"/>
  <c r="BW318" i="6"/>
  <c r="AA317" i="6"/>
  <c r="S316" i="6"/>
  <c r="BW314" i="6"/>
  <c r="AA313" i="6"/>
  <c r="S312" i="6"/>
  <c r="BW310" i="6"/>
  <c r="AA309" i="6"/>
  <c r="S308" i="6"/>
  <c r="BW306" i="6"/>
  <c r="AA305" i="6"/>
  <c r="S304" i="6"/>
  <c r="BW302" i="6"/>
  <c r="AA301" i="6"/>
  <c r="S300" i="6"/>
  <c r="BW298" i="6"/>
  <c r="AA297" i="6"/>
  <c r="S296" i="6"/>
  <c r="BW294" i="6"/>
  <c r="AA293" i="6"/>
  <c r="S292" i="6"/>
  <c r="BW290" i="6"/>
  <c r="AA289" i="6"/>
  <c r="S288" i="6"/>
  <c r="BW286" i="6"/>
  <c r="AA285" i="6"/>
  <c r="S284" i="6"/>
  <c r="BW282" i="6"/>
  <c r="AA281" i="6"/>
  <c r="S280" i="6"/>
  <c r="S279" i="6"/>
  <c r="T278" i="6"/>
  <c r="Z277" i="6"/>
  <c r="AA276" i="6"/>
  <c r="AB275" i="6"/>
  <c r="BX273" i="6"/>
  <c r="T273" i="6"/>
  <c r="AB272" i="6"/>
  <c r="BX271" i="6"/>
  <c r="T271" i="6"/>
  <c r="AB270" i="6"/>
  <c r="BX269" i="6"/>
  <c r="T269" i="6"/>
  <c r="AB268" i="6"/>
  <c r="BX267" i="6"/>
  <c r="T267" i="6"/>
  <c r="AB266" i="6"/>
  <c r="BX265" i="6"/>
  <c r="T265" i="6"/>
  <c r="AB264" i="6"/>
  <c r="BX263" i="6"/>
  <c r="T263" i="6"/>
  <c r="AB262" i="6"/>
  <c r="BX261" i="6"/>
  <c r="T261" i="6"/>
  <c r="AB260" i="6"/>
  <c r="BX259" i="6"/>
  <c r="T259" i="6"/>
  <c r="AB258" i="6"/>
  <c r="BX257" i="6"/>
  <c r="T257" i="6"/>
  <c r="AB256" i="6"/>
  <c r="BX255" i="6"/>
  <c r="T255" i="6"/>
  <c r="AB254" i="6"/>
  <c r="BX253" i="6"/>
  <c r="T253" i="6"/>
  <c r="AB252" i="6"/>
  <c r="BX251" i="6"/>
  <c r="T251" i="6"/>
  <c r="AB250" i="6"/>
  <c r="BX249" i="6"/>
  <c r="T249" i="6"/>
  <c r="AB248" i="6"/>
  <c r="BX247" i="6"/>
  <c r="X247" i="6"/>
  <c r="BX246" i="6"/>
  <c r="Z246" i="6"/>
  <c r="CA245" i="6"/>
  <c r="AB245" i="6"/>
  <c r="R245" i="6"/>
  <c r="BU244" i="6"/>
  <c r="X244" i="6"/>
  <c r="CA243" i="6"/>
  <c r="BQ243" i="6"/>
  <c r="T243" i="6"/>
  <c r="BW242" i="6"/>
  <c r="Z242" i="6"/>
  <c r="R242" i="6"/>
  <c r="BV241" i="6"/>
  <c r="Z241" i="6"/>
  <c r="R241" i="6"/>
  <c r="BV240" i="6"/>
  <c r="Z240" i="6"/>
  <c r="BV239" i="6"/>
  <c r="Z239" i="6"/>
  <c r="R239" i="6"/>
  <c r="BV238" i="6"/>
  <c r="Z238" i="6"/>
  <c r="R238" i="6"/>
  <c r="BV237" i="6"/>
  <c r="Z237" i="6"/>
  <c r="R237" i="6"/>
  <c r="BV236" i="6"/>
  <c r="Z236" i="6"/>
  <c r="R236" i="6"/>
  <c r="BV235" i="6"/>
  <c r="Z235" i="6"/>
  <c r="R235" i="6"/>
  <c r="BV234" i="6"/>
  <c r="Z234" i="6"/>
  <c r="R234" i="6"/>
  <c r="BV233" i="6"/>
  <c r="Z233" i="6"/>
  <c r="R233" i="6"/>
  <c r="BV232" i="6"/>
  <c r="Z232" i="6"/>
  <c r="R232" i="6"/>
  <c r="BV231" i="6"/>
  <c r="Z231" i="6"/>
  <c r="R231" i="6"/>
  <c r="BV230" i="6"/>
  <c r="Z230" i="6"/>
  <c r="R230" i="6"/>
  <c r="BV229" i="6"/>
  <c r="Z229" i="6"/>
  <c r="R229" i="6"/>
  <c r="BV228" i="6"/>
  <c r="Z228" i="6"/>
  <c r="R228" i="6"/>
  <c r="BV227" i="6"/>
  <c r="Z227" i="6"/>
  <c r="R227" i="6"/>
  <c r="BV226" i="6"/>
  <c r="Z226" i="6"/>
  <c r="R226" i="6"/>
  <c r="BV225" i="6"/>
  <c r="Z225" i="6"/>
  <c r="BV224" i="6"/>
  <c r="Z224" i="6"/>
  <c r="R224" i="6"/>
  <c r="BV223" i="6"/>
  <c r="Z223" i="6"/>
  <c r="R223" i="6"/>
  <c r="BV222" i="6"/>
  <c r="Z222" i="6"/>
  <c r="R222" i="6"/>
  <c r="BV221" i="6"/>
  <c r="Z221" i="6"/>
  <c r="BV220" i="6"/>
  <c r="Z220" i="6"/>
  <c r="R220" i="6"/>
  <c r="BV219" i="6"/>
  <c r="Z219" i="6"/>
  <c r="BV217" i="6"/>
  <c r="Z217" i="6"/>
  <c r="R217" i="6"/>
  <c r="BV216" i="6"/>
  <c r="Z216" i="6"/>
  <c r="R216" i="6"/>
  <c r="BV215" i="6"/>
  <c r="Z215" i="6"/>
  <c r="R215" i="6"/>
  <c r="BV214" i="6"/>
  <c r="Z214" i="6"/>
  <c r="R214" i="6"/>
  <c r="BV213" i="6"/>
  <c r="Z213" i="6"/>
  <c r="R213" i="6"/>
  <c r="BV212" i="6"/>
  <c r="Z212" i="6"/>
  <c r="R212" i="6"/>
  <c r="BV211" i="6"/>
  <c r="Z211" i="6"/>
  <c r="R211" i="6"/>
  <c r="BV210" i="6"/>
  <c r="Z210" i="6"/>
  <c r="R210" i="6"/>
  <c r="BV209" i="6"/>
  <c r="Z209" i="6"/>
  <c r="R209" i="6"/>
  <c r="BV208" i="6"/>
  <c r="Z208" i="6"/>
  <c r="R208" i="6"/>
  <c r="BV207" i="6"/>
  <c r="Z207" i="6"/>
  <c r="R207" i="6"/>
  <c r="BV206" i="6"/>
  <c r="Z206" i="6"/>
  <c r="R206" i="6"/>
  <c r="BV205" i="6"/>
  <c r="Z205" i="6"/>
  <c r="R205" i="6"/>
  <c r="BV204" i="6"/>
  <c r="Z204" i="6"/>
  <c r="R204" i="6"/>
  <c r="BV203" i="6"/>
  <c r="Z203" i="6"/>
  <c r="R203" i="6"/>
  <c r="BV202" i="6"/>
  <c r="Z202" i="6"/>
  <c r="R202" i="6"/>
  <c r="BV201" i="6"/>
  <c r="Z201" i="6"/>
  <c r="R201" i="6"/>
  <c r="BV200" i="6"/>
  <c r="Z200" i="6"/>
  <c r="R200" i="6"/>
  <c r="BV199" i="6"/>
  <c r="Z199" i="6"/>
  <c r="R199" i="6"/>
  <c r="BV198" i="6"/>
  <c r="Z198" i="6"/>
  <c r="R198" i="6"/>
  <c r="BV197" i="6"/>
  <c r="Z197" i="6"/>
  <c r="R197" i="6"/>
  <c r="BV196" i="6"/>
  <c r="Z196" i="6"/>
  <c r="BV195" i="6"/>
  <c r="Z195" i="6"/>
  <c r="R195" i="6"/>
  <c r="BV194" i="6"/>
  <c r="Z194" i="6"/>
  <c r="R194" i="6"/>
  <c r="BV193" i="6"/>
  <c r="Z193" i="6"/>
  <c r="R193" i="6"/>
  <c r="BV192" i="6"/>
  <c r="Z192" i="6"/>
  <c r="R192" i="6"/>
  <c r="BV191" i="6"/>
  <c r="Z191" i="6"/>
  <c r="R191" i="6"/>
  <c r="BV190" i="6"/>
  <c r="Z190" i="6"/>
  <c r="R190" i="6"/>
  <c r="BV189" i="6"/>
  <c r="Z189" i="6"/>
  <c r="R189" i="6"/>
  <c r="BV188" i="6"/>
  <c r="Z188" i="6"/>
  <c r="R188" i="6"/>
  <c r="BV187" i="6"/>
  <c r="Z187" i="6"/>
  <c r="BV186" i="6"/>
  <c r="Z186" i="6"/>
  <c r="R186" i="6"/>
  <c r="BV185" i="6"/>
  <c r="Z185" i="6"/>
  <c r="R185" i="6"/>
  <c r="BV184" i="6"/>
  <c r="Z184" i="6"/>
  <c r="R184" i="6"/>
  <c r="BV183" i="6"/>
  <c r="Z183" i="6"/>
  <c r="R183" i="6"/>
  <c r="BV182" i="6"/>
  <c r="Z182" i="6"/>
  <c r="R182" i="6"/>
  <c r="BV181" i="6"/>
  <c r="Z181" i="6"/>
  <c r="R181" i="6"/>
  <c r="BV180" i="6"/>
  <c r="Z180" i="6"/>
  <c r="R180" i="6"/>
  <c r="BV178" i="6"/>
  <c r="Z178" i="6"/>
  <c r="R178" i="6"/>
  <c r="BV177" i="6"/>
  <c r="Z177" i="6"/>
  <c r="R177" i="6"/>
  <c r="BV176" i="6"/>
  <c r="Z176" i="6"/>
  <c r="R176" i="6"/>
  <c r="BV175" i="6"/>
  <c r="Z175" i="6"/>
  <c r="R175" i="6"/>
  <c r="R174" i="6"/>
  <c r="BV173" i="6"/>
  <c r="Z173" i="6"/>
  <c r="R173" i="6"/>
  <c r="BV172" i="6"/>
  <c r="Z172" i="6"/>
  <c r="R172" i="6"/>
  <c r="BV171" i="6"/>
  <c r="Z171" i="6"/>
  <c r="R171" i="6"/>
  <c r="BV170" i="6"/>
  <c r="Z170" i="6"/>
  <c r="R170" i="6"/>
  <c r="BV169" i="6"/>
  <c r="Z169" i="6"/>
  <c r="R169" i="6"/>
  <c r="BV168" i="6"/>
  <c r="Z168" i="6"/>
  <c r="R168" i="6"/>
  <c r="BV167" i="6"/>
  <c r="Z167" i="6"/>
  <c r="R167" i="6"/>
  <c r="BV166" i="6"/>
  <c r="Z166" i="6"/>
  <c r="R166" i="6"/>
  <c r="BV165" i="6"/>
  <c r="Z165" i="6"/>
  <c r="R165" i="6"/>
  <c r="BV164" i="6"/>
  <c r="Z164" i="6"/>
  <c r="R164" i="6"/>
  <c r="BV163" i="6"/>
  <c r="Z163" i="6"/>
  <c r="R163" i="6"/>
  <c r="BV162" i="6"/>
  <c r="Z162" i="6"/>
  <c r="R162" i="6"/>
  <c r="BV161" i="6"/>
  <c r="Z161" i="6"/>
  <c r="R161" i="6"/>
  <c r="BV160" i="6"/>
  <c r="Z160" i="6"/>
  <c r="R160" i="6"/>
  <c r="BV159" i="6"/>
  <c r="Z159" i="6"/>
  <c r="R159" i="6"/>
  <c r="BV158" i="6"/>
  <c r="Z158" i="6"/>
  <c r="R158" i="6"/>
  <c r="R157" i="6"/>
  <c r="BV156" i="6"/>
  <c r="Z156" i="6"/>
  <c r="R156" i="6"/>
  <c r="BV155" i="6"/>
  <c r="Z155" i="6"/>
  <c r="R155" i="6"/>
  <c r="BV153" i="6"/>
  <c r="Z153" i="6"/>
  <c r="R153" i="6"/>
  <c r="BV152" i="6"/>
  <c r="Z152" i="6"/>
  <c r="Z151" i="6"/>
  <c r="BV150" i="6"/>
  <c r="Z150" i="6"/>
  <c r="R150" i="6"/>
  <c r="BV149" i="6"/>
  <c r="Z149" i="6"/>
  <c r="R149" i="6"/>
  <c r="BV148" i="6"/>
  <c r="Z148" i="6"/>
  <c r="R148" i="6"/>
  <c r="BV146" i="6"/>
  <c r="Z146" i="6"/>
  <c r="R146" i="6"/>
  <c r="BV145" i="6"/>
  <c r="Z145" i="6"/>
  <c r="R145" i="6"/>
  <c r="BV144" i="6"/>
  <c r="Z144" i="6"/>
  <c r="R144" i="6"/>
  <c r="BV143" i="6"/>
  <c r="Z143" i="6"/>
  <c r="R143" i="6"/>
  <c r="BV142" i="6"/>
  <c r="Z142" i="6"/>
  <c r="R142" i="6"/>
  <c r="BV141" i="6"/>
  <c r="Z141" i="6"/>
  <c r="R141" i="6"/>
  <c r="BV140" i="6"/>
  <c r="Z140" i="6"/>
  <c r="R140" i="6"/>
  <c r="BV139" i="6"/>
  <c r="Z139" i="6"/>
  <c r="R139" i="6"/>
  <c r="BV138" i="6"/>
  <c r="Z138" i="6"/>
  <c r="R138" i="6"/>
  <c r="BV137" i="6"/>
  <c r="Z137" i="6"/>
  <c r="R137" i="6"/>
  <c r="BV136" i="6"/>
  <c r="Z136" i="6"/>
  <c r="R136" i="6"/>
  <c r="BV135" i="6"/>
  <c r="Z135" i="6"/>
  <c r="R135" i="6"/>
  <c r="BV134" i="6"/>
  <c r="Z134" i="6"/>
  <c r="R134" i="6"/>
  <c r="BV133" i="6"/>
  <c r="Z133" i="6"/>
  <c r="R133" i="6"/>
  <c r="BV132" i="6"/>
  <c r="Z132" i="6"/>
  <c r="R132" i="6"/>
  <c r="BV131" i="6"/>
  <c r="Z131" i="6"/>
  <c r="R131" i="6"/>
  <c r="Z130" i="6"/>
  <c r="BV129" i="6"/>
  <c r="Z129" i="6"/>
  <c r="R129" i="6"/>
  <c r="BV128" i="6"/>
  <c r="Z128" i="6"/>
  <c r="R128" i="6"/>
  <c r="BV127" i="6"/>
  <c r="Z127" i="6"/>
  <c r="R127" i="6"/>
  <c r="BV126" i="6"/>
  <c r="Z126" i="6"/>
  <c r="R126" i="6"/>
  <c r="BV125" i="6"/>
  <c r="Z125" i="6"/>
  <c r="R125" i="6"/>
  <c r="BV123" i="6"/>
  <c r="Z123" i="6"/>
  <c r="R123" i="6"/>
  <c r="BV122" i="6"/>
  <c r="Z122" i="6"/>
  <c r="R122" i="6"/>
  <c r="BV121" i="6"/>
  <c r="Z121" i="6"/>
  <c r="R121" i="6"/>
  <c r="BV120" i="6"/>
  <c r="Z120" i="6"/>
  <c r="R120" i="6"/>
  <c r="BV119" i="6"/>
  <c r="Z119" i="6"/>
  <c r="R119" i="6"/>
  <c r="BV118" i="6"/>
  <c r="Z118" i="6"/>
  <c r="R118" i="6"/>
  <c r="BV117" i="6"/>
  <c r="Z117" i="6"/>
  <c r="R117" i="6"/>
  <c r="BV116" i="6"/>
  <c r="Z116" i="6"/>
  <c r="R116" i="6"/>
  <c r="BV115" i="6"/>
  <c r="Z115" i="6"/>
  <c r="R115" i="6"/>
  <c r="BV114" i="6"/>
  <c r="Z114" i="6"/>
  <c r="R114" i="6"/>
  <c r="Z113" i="6"/>
  <c r="BV112" i="6"/>
  <c r="Z112" i="6"/>
  <c r="R112" i="6"/>
  <c r="BV111" i="6"/>
  <c r="Z111" i="6"/>
  <c r="R111" i="6"/>
  <c r="BV110" i="6"/>
  <c r="Z110" i="6"/>
  <c r="R110" i="6"/>
  <c r="BV109" i="6"/>
  <c r="Z109" i="6"/>
  <c r="R109" i="6"/>
  <c r="BV108" i="6"/>
  <c r="Z108" i="6"/>
  <c r="R108" i="6"/>
  <c r="BV107" i="6"/>
  <c r="Z107" i="6"/>
  <c r="R107" i="6"/>
  <c r="BV106" i="6"/>
  <c r="Z106" i="6"/>
  <c r="R106" i="6"/>
  <c r="BV105" i="6"/>
  <c r="Z105" i="6"/>
  <c r="R105" i="6"/>
  <c r="BV104" i="6"/>
  <c r="Z104" i="6"/>
  <c r="R104" i="6"/>
  <c r="BV103" i="6"/>
  <c r="Z103" i="6"/>
  <c r="R103" i="6"/>
  <c r="Z102" i="6"/>
  <c r="BV101" i="6"/>
  <c r="Z101" i="6"/>
  <c r="R101" i="6"/>
  <c r="BV100" i="6"/>
  <c r="Z100" i="6"/>
  <c r="R100" i="6"/>
  <c r="BV99" i="6"/>
  <c r="Z99" i="6"/>
  <c r="R99" i="6"/>
  <c r="BV98" i="6"/>
  <c r="Z98" i="6"/>
  <c r="R98" i="6"/>
  <c r="BV97" i="6"/>
  <c r="Z97" i="6"/>
  <c r="R97" i="6"/>
  <c r="BV96" i="6"/>
  <c r="Z96" i="6"/>
  <c r="R96" i="6"/>
  <c r="BV95" i="6"/>
  <c r="Z95" i="6"/>
  <c r="R95" i="6"/>
  <c r="BV94" i="6"/>
  <c r="Z94" i="6"/>
  <c r="R94" i="6"/>
  <c r="BV93" i="6"/>
  <c r="Z93" i="6"/>
  <c r="R93" i="6"/>
  <c r="BV91" i="6"/>
  <c r="Z91" i="6"/>
  <c r="R91" i="6"/>
  <c r="BV90" i="6"/>
  <c r="Z90" i="6"/>
  <c r="R90" i="6"/>
  <c r="BV89" i="6"/>
  <c r="Z89" i="6"/>
  <c r="R89" i="6"/>
  <c r="Z88" i="6"/>
  <c r="BV87" i="6"/>
  <c r="Z87" i="6"/>
  <c r="R87" i="6"/>
  <c r="BV85" i="6"/>
  <c r="Z85" i="6"/>
  <c r="R85" i="6"/>
  <c r="BV84" i="6"/>
  <c r="Z84" i="6"/>
  <c r="R84" i="6"/>
  <c r="BV83" i="6"/>
  <c r="Z83" i="6"/>
  <c r="R83" i="6"/>
  <c r="BV82" i="6"/>
  <c r="Z82" i="6"/>
  <c r="R82" i="6"/>
  <c r="BV81" i="6"/>
  <c r="Z81" i="6"/>
  <c r="R81" i="6"/>
  <c r="BV80" i="6"/>
  <c r="Z80" i="6"/>
  <c r="R80" i="6"/>
  <c r="BV79" i="6"/>
  <c r="Z79" i="6"/>
  <c r="R79" i="6"/>
  <c r="BV78" i="6"/>
  <c r="Z78" i="6"/>
  <c r="BV77" i="6"/>
  <c r="Z77" i="6"/>
  <c r="R77" i="6"/>
  <c r="BV76" i="6"/>
  <c r="Z76" i="6"/>
  <c r="R76" i="6"/>
  <c r="BV75" i="6"/>
  <c r="Z75" i="6"/>
  <c r="R75" i="6"/>
  <c r="BV74" i="6"/>
  <c r="Z74" i="6"/>
  <c r="R74" i="6"/>
  <c r="BV73" i="6"/>
  <c r="Z73" i="6"/>
  <c r="R73" i="6"/>
  <c r="BV72" i="6"/>
  <c r="Z72" i="6"/>
  <c r="R72" i="6"/>
  <c r="BV71" i="6"/>
  <c r="Z71" i="6"/>
  <c r="R71" i="6"/>
  <c r="BV70" i="6"/>
  <c r="Z70" i="6"/>
  <c r="R70" i="6"/>
  <c r="BV68" i="6"/>
  <c r="Z68" i="6"/>
  <c r="R68" i="6"/>
  <c r="BV67" i="6"/>
  <c r="Z67" i="6"/>
  <c r="R67" i="6"/>
  <c r="BV66" i="6"/>
  <c r="Z66" i="6"/>
  <c r="R66" i="6"/>
  <c r="BV65" i="6"/>
  <c r="Z65" i="6"/>
  <c r="R65" i="6"/>
  <c r="BV64" i="6"/>
  <c r="Z64" i="6"/>
  <c r="R64" i="6"/>
  <c r="BV63" i="6"/>
  <c r="Z63" i="6"/>
  <c r="R63" i="6"/>
  <c r="BV62" i="6"/>
  <c r="Z62" i="6"/>
  <c r="R62" i="6"/>
  <c r="BV61" i="6"/>
  <c r="Z61" i="6"/>
  <c r="R61" i="6"/>
  <c r="BV60" i="6"/>
  <c r="Z60" i="6"/>
  <c r="R60" i="6"/>
  <c r="BV59" i="6"/>
  <c r="Z59" i="6"/>
  <c r="R59" i="6"/>
  <c r="BV58" i="6"/>
  <c r="Z58" i="6"/>
  <c r="R58" i="6"/>
  <c r="BV57" i="6"/>
  <c r="CA532" i="6"/>
  <c r="CB404" i="6"/>
  <c r="BZ365" i="6"/>
  <c r="BZ340" i="6"/>
  <c r="R328" i="6"/>
  <c r="Z317" i="6"/>
  <c r="BV306" i="6"/>
  <c r="R296" i="6"/>
  <c r="Z285" i="6"/>
  <c r="Z276" i="6"/>
  <c r="AA270" i="6"/>
  <c r="S265" i="6"/>
  <c r="BW259" i="6"/>
  <c r="AA254" i="6"/>
  <c r="S249" i="6"/>
  <c r="Q245" i="6"/>
  <c r="Q242" i="6"/>
  <c r="Y239" i="6"/>
  <c r="BU236" i="6"/>
  <c r="Q234" i="6"/>
  <c r="Y231" i="6"/>
  <c r="BU228" i="6"/>
  <c r="Q226" i="6"/>
  <c r="Y223" i="6"/>
  <c r="BU220" i="6"/>
  <c r="Q218" i="6"/>
  <c r="Y215" i="6"/>
  <c r="BU212" i="6"/>
  <c r="Q210" i="6"/>
  <c r="Y207" i="6"/>
  <c r="BU204" i="6"/>
  <c r="Q202" i="6"/>
  <c r="Y199" i="6"/>
  <c r="BU196" i="6"/>
  <c r="Q194" i="6"/>
  <c r="Y191" i="6"/>
  <c r="BU188" i="6"/>
  <c r="Q186" i="6"/>
  <c r="Y183" i="6"/>
  <c r="BU180" i="6"/>
  <c r="Q178" i="6"/>
  <c r="Y175" i="6"/>
  <c r="BU172" i="6"/>
  <c r="Q170" i="6"/>
  <c r="Y167" i="6"/>
  <c r="BU164" i="6"/>
  <c r="Q162" i="6"/>
  <c r="Y159" i="6"/>
  <c r="BU156" i="6"/>
  <c r="Q154" i="6"/>
  <c r="Y151" i="6"/>
  <c r="BU148" i="6"/>
  <c r="Q146" i="6"/>
  <c r="Y143" i="6"/>
  <c r="BU140" i="6"/>
  <c r="Q138" i="6"/>
  <c r="Y135" i="6"/>
  <c r="BU132" i="6"/>
  <c r="Q130" i="6"/>
  <c r="Y127" i="6"/>
  <c r="BU124" i="6"/>
  <c r="Q122" i="6"/>
  <c r="Y119" i="6"/>
  <c r="BU116" i="6"/>
  <c r="Q114" i="6"/>
  <c r="Y111" i="6"/>
  <c r="BU108" i="6"/>
  <c r="Q106" i="6"/>
  <c r="Y103" i="6"/>
  <c r="BU100" i="6"/>
  <c r="Q98" i="6"/>
  <c r="Y95" i="6"/>
  <c r="BU92" i="6"/>
  <c r="Q90" i="6"/>
  <c r="Y87" i="6"/>
  <c r="BU84" i="6"/>
  <c r="Q82" i="6"/>
  <c r="S80" i="6"/>
  <c r="BW78" i="6"/>
  <c r="AA77" i="6"/>
  <c r="AA76" i="6"/>
  <c r="BQ75" i="6"/>
  <c r="BU74" i="6"/>
  <c r="BW73" i="6"/>
  <c r="BY72" i="6"/>
  <c r="Q72" i="6"/>
  <c r="S71" i="6"/>
  <c r="U70" i="6"/>
  <c r="Y69" i="6"/>
  <c r="AA68" i="6"/>
  <c r="BQ67" i="6"/>
  <c r="BU66" i="6"/>
  <c r="BW65" i="6"/>
  <c r="BY64" i="6"/>
  <c r="Q64" i="6"/>
  <c r="S63" i="6"/>
  <c r="U62" i="6"/>
  <c r="Y61" i="6"/>
  <c r="BU60" i="6"/>
  <c r="Q60" i="6"/>
  <c r="Y59" i="6"/>
  <c r="BY58" i="6"/>
  <c r="X58" i="6"/>
  <c r="BW57" i="6"/>
  <c r="Y57" i="6"/>
  <c r="CB56" i="6"/>
  <c r="BS56" i="6"/>
  <c r="V56" i="6"/>
  <c r="BY55" i="6"/>
  <c r="AA55" i="6"/>
  <c r="BV54" i="6"/>
  <c r="Z54" i="6"/>
  <c r="R54" i="6"/>
  <c r="BV53" i="6"/>
  <c r="Z53" i="6"/>
  <c r="R53" i="6"/>
  <c r="BV52" i="6"/>
  <c r="Z52" i="6"/>
  <c r="R52" i="6"/>
  <c r="BV51" i="6"/>
  <c r="Z51" i="6"/>
  <c r="R51" i="6"/>
  <c r="BV50" i="6"/>
  <c r="Z50" i="6"/>
  <c r="R50" i="6"/>
  <c r="BV49" i="6"/>
  <c r="Z49" i="6"/>
  <c r="R49" i="6"/>
  <c r="BV47" i="6"/>
  <c r="Z47" i="6"/>
  <c r="R47" i="6"/>
  <c r="BV46" i="6"/>
  <c r="Z46" i="6"/>
  <c r="R46" i="6"/>
  <c r="BV45" i="6"/>
  <c r="Z45" i="6"/>
  <c r="R45" i="6"/>
  <c r="BV44" i="6"/>
  <c r="Z44" i="6"/>
  <c r="R44" i="6"/>
  <c r="BV43" i="6"/>
  <c r="Z43" i="6"/>
  <c r="R43" i="6"/>
  <c r="BV42" i="6"/>
  <c r="Z42" i="6"/>
  <c r="R42" i="6"/>
  <c r="BV41" i="6"/>
  <c r="Z41" i="6"/>
  <c r="R41" i="6"/>
  <c r="BV40" i="6"/>
  <c r="Z40" i="6"/>
  <c r="R40" i="6"/>
  <c r="BV39" i="6"/>
  <c r="Z39" i="6"/>
  <c r="R39" i="6"/>
  <c r="BV38" i="6"/>
  <c r="Z38" i="6"/>
  <c r="R38" i="6"/>
  <c r="BV37" i="6"/>
  <c r="Z37" i="6"/>
  <c r="R37" i="6"/>
  <c r="BV36" i="6"/>
  <c r="Z36" i="6"/>
  <c r="R36" i="6"/>
  <c r="BV35" i="6"/>
  <c r="Z35" i="6"/>
  <c r="R35" i="6"/>
  <c r="BV34" i="6"/>
  <c r="Z34" i="6"/>
  <c r="R34" i="6"/>
  <c r="BV33" i="6"/>
  <c r="Z33" i="6"/>
  <c r="R33" i="6"/>
  <c r="BV32" i="6"/>
  <c r="Z32" i="6"/>
  <c r="R32" i="6"/>
  <c r="BV31" i="6"/>
  <c r="Z31" i="6"/>
  <c r="R31" i="6"/>
  <c r="BV30" i="6"/>
  <c r="Z30" i="6"/>
  <c r="R30" i="6"/>
  <c r="BV29" i="6"/>
  <c r="Z29" i="6"/>
  <c r="BV28" i="6"/>
  <c r="Z28" i="6"/>
  <c r="R28" i="6"/>
  <c r="BV27" i="6"/>
  <c r="Z27" i="6"/>
  <c r="R27" i="6"/>
  <c r="BV26" i="6"/>
  <c r="Z26" i="6"/>
  <c r="R26" i="6"/>
  <c r="BV25" i="6"/>
  <c r="Z25" i="6"/>
  <c r="R25" i="6"/>
  <c r="BV24" i="6"/>
  <c r="Z24" i="6"/>
  <c r="R24" i="6"/>
  <c r="BV23" i="6"/>
  <c r="Z23" i="6"/>
  <c r="R23" i="6"/>
  <c r="BV22" i="6"/>
  <c r="Z22" i="6"/>
  <c r="R22" i="6"/>
  <c r="BV21" i="6"/>
  <c r="Z21" i="6"/>
  <c r="R21" i="6"/>
  <c r="BV20" i="6"/>
  <c r="Z20" i="6"/>
  <c r="R20" i="6"/>
  <c r="BV17" i="6"/>
  <c r="Z17" i="6"/>
  <c r="R17" i="6"/>
  <c r="BV16" i="6"/>
  <c r="Z16" i="6"/>
  <c r="R16" i="6"/>
  <c r="BV14" i="6"/>
  <c r="Z14" i="6"/>
  <c r="R14" i="6"/>
  <c r="BV13" i="6"/>
  <c r="Z13" i="6"/>
  <c r="R13" i="6"/>
  <c r="BV12" i="6"/>
  <c r="Z12" i="6"/>
  <c r="R12" i="6"/>
  <c r="BV10" i="6"/>
  <c r="Z10" i="6"/>
  <c r="R10" i="6"/>
  <c r="BV9" i="6"/>
  <c r="Z9" i="6"/>
  <c r="R9" i="6"/>
  <c r="BV8" i="6"/>
  <c r="Z8" i="6"/>
  <c r="R8" i="6"/>
  <c r="BV7" i="6"/>
  <c r="Z7" i="6"/>
  <c r="R7" i="6"/>
  <c r="BV6" i="6"/>
  <c r="Z6" i="6"/>
  <c r="R6" i="6"/>
  <c r="J684" i="6"/>
  <c r="BJ684" i="6"/>
  <c r="J685" i="6"/>
  <c r="BJ685" i="6"/>
  <c r="J686" i="6"/>
  <c r="BJ686" i="6"/>
  <c r="J687" i="6"/>
  <c r="BJ687" i="6"/>
  <c r="J688" i="6"/>
  <c r="BJ688" i="6"/>
  <c r="J689" i="6"/>
  <c r="BJ689" i="6"/>
  <c r="J690" i="6"/>
  <c r="BJ690" i="6"/>
  <c r="J691" i="6"/>
  <c r="BJ691" i="6"/>
  <c r="J692" i="6"/>
  <c r="BJ692" i="6"/>
  <c r="J693" i="6"/>
  <c r="BJ693" i="6"/>
  <c r="J694" i="6"/>
  <c r="BJ694" i="6"/>
  <c r="J7" i="6"/>
  <c r="BJ7" i="6"/>
  <c r="J8" i="6"/>
  <c r="BJ8" i="6"/>
  <c r="J9" i="6"/>
  <c r="BJ9" i="6"/>
  <c r="J10" i="6"/>
  <c r="BJ10" i="6"/>
  <c r="J11" i="6"/>
  <c r="BJ11" i="6"/>
  <c r="J12" i="6"/>
  <c r="BJ12" i="6"/>
  <c r="J13" i="6"/>
  <c r="BJ13" i="6"/>
  <c r="J14" i="6"/>
  <c r="BJ14" i="6"/>
  <c r="J15" i="6"/>
  <c r="BJ15" i="6"/>
  <c r="J16" i="6"/>
  <c r="BJ16" i="6"/>
  <c r="J17" i="6"/>
  <c r="BJ17" i="6"/>
  <c r="J18" i="6"/>
  <c r="BJ18" i="6"/>
  <c r="J19" i="6"/>
  <c r="BJ19" i="6"/>
  <c r="J20" i="6"/>
  <c r="BJ20" i="6"/>
  <c r="J21" i="6"/>
  <c r="BJ21" i="6"/>
  <c r="J22" i="6"/>
  <c r="BJ22" i="6"/>
  <c r="J23" i="6"/>
  <c r="BJ23" i="6"/>
  <c r="J24" i="6"/>
  <c r="BJ24" i="6"/>
  <c r="J25" i="6"/>
  <c r="BJ25" i="6"/>
  <c r="J26" i="6"/>
  <c r="BJ26" i="6"/>
  <c r="J27" i="6"/>
  <c r="BJ27" i="6"/>
  <c r="J28" i="6"/>
  <c r="BJ28" i="6"/>
  <c r="J29" i="6"/>
  <c r="BJ29" i="6"/>
  <c r="J30" i="6"/>
  <c r="BJ30" i="6"/>
  <c r="J31" i="6"/>
  <c r="BJ31" i="6"/>
  <c r="J32" i="6"/>
  <c r="BJ32" i="6"/>
  <c r="J33" i="6"/>
  <c r="BJ33" i="6"/>
  <c r="J34" i="6"/>
  <c r="BJ34" i="6"/>
  <c r="J35" i="6"/>
  <c r="BJ35" i="6"/>
  <c r="J36" i="6"/>
  <c r="BJ36" i="6"/>
  <c r="J37" i="6"/>
  <c r="BJ37" i="6"/>
  <c r="J38" i="6"/>
  <c r="BJ38" i="6"/>
  <c r="J39" i="6"/>
  <c r="BJ39" i="6"/>
  <c r="J40" i="6"/>
  <c r="BJ40" i="6"/>
  <c r="J41" i="6"/>
  <c r="BJ41" i="6"/>
  <c r="J42" i="6"/>
  <c r="BJ42" i="6"/>
  <c r="J43" i="6"/>
  <c r="BJ43" i="6"/>
  <c r="J44" i="6"/>
  <c r="BJ44" i="6"/>
  <c r="J45" i="6"/>
  <c r="BJ45" i="6"/>
  <c r="J46" i="6"/>
  <c r="BJ46" i="6"/>
  <c r="J47" i="6"/>
  <c r="BJ47" i="6"/>
  <c r="J48" i="6"/>
  <c r="BJ48" i="6"/>
  <c r="J49" i="6"/>
  <c r="BJ49" i="6"/>
  <c r="J50" i="6"/>
  <c r="BJ50" i="6"/>
  <c r="J51" i="6"/>
  <c r="BJ51" i="6"/>
  <c r="J52" i="6"/>
  <c r="BJ52" i="6"/>
  <c r="J53" i="6"/>
  <c r="BJ53" i="6"/>
  <c r="J54" i="6"/>
  <c r="BJ54" i="6"/>
  <c r="J55" i="6"/>
  <c r="BJ55" i="6"/>
  <c r="J56" i="6"/>
  <c r="BJ56" i="6"/>
  <c r="J57" i="6"/>
  <c r="X485" i="6"/>
  <c r="BZ397" i="6"/>
  <c r="X362" i="6"/>
  <c r="S339" i="6"/>
  <c r="BV326" i="6"/>
  <c r="R316" i="6"/>
  <c r="Z305" i="6"/>
  <c r="BV294" i="6"/>
  <c r="R284" i="6"/>
  <c r="AA275" i="6"/>
  <c r="BW269" i="6"/>
  <c r="AA264" i="6"/>
  <c r="S259" i="6"/>
  <c r="BW253" i="6"/>
  <c r="AA248" i="6"/>
  <c r="BT244" i="6"/>
  <c r="BU241" i="6"/>
  <c r="Q239" i="6"/>
  <c r="Y236" i="6"/>
  <c r="BU233" i="6"/>
  <c r="Q231" i="6"/>
  <c r="Y228" i="6"/>
  <c r="BU225" i="6"/>
  <c r="Q223" i="6"/>
  <c r="Y220" i="6"/>
  <c r="BU217" i="6"/>
  <c r="Q215" i="6"/>
  <c r="Y212" i="6"/>
  <c r="BU209" i="6"/>
  <c r="Q207" i="6"/>
  <c r="Y204" i="6"/>
  <c r="BU201" i="6"/>
  <c r="Q199" i="6"/>
  <c r="Y196" i="6"/>
  <c r="BU193" i="6"/>
  <c r="Q191" i="6"/>
  <c r="Y188" i="6"/>
  <c r="BU185" i="6"/>
  <c r="Q183" i="6"/>
  <c r="Y180" i="6"/>
  <c r="BU177" i="6"/>
  <c r="Q175" i="6"/>
  <c r="Y172" i="6"/>
  <c r="BU169" i="6"/>
  <c r="Q167" i="6"/>
  <c r="Y164" i="6"/>
  <c r="BU161" i="6"/>
  <c r="Q159" i="6"/>
  <c r="Y156" i="6"/>
  <c r="BU153" i="6"/>
  <c r="Q151" i="6"/>
  <c r="Y148" i="6"/>
  <c r="BU145" i="6"/>
  <c r="Q143" i="6"/>
  <c r="Y140" i="6"/>
  <c r="BU137" i="6"/>
  <c r="Q135" i="6"/>
  <c r="Y132" i="6"/>
  <c r="BU129" i="6"/>
  <c r="Q127" i="6"/>
  <c r="Y124" i="6"/>
  <c r="BU121" i="6"/>
  <c r="Q119" i="6"/>
  <c r="Y116" i="6"/>
  <c r="BU113" i="6"/>
  <c r="Q111" i="6"/>
  <c r="Y108" i="6"/>
  <c r="BU105" i="6"/>
  <c r="Q103" i="6"/>
  <c r="Y100" i="6"/>
  <c r="BU97" i="6"/>
  <c r="Q95" i="6"/>
  <c r="Y92" i="6"/>
  <c r="BU89" i="6"/>
  <c r="Q87" i="6"/>
  <c r="Y84" i="6"/>
  <c r="BU81" i="6"/>
  <c r="Q80" i="6"/>
  <c r="BU78" i="6"/>
  <c r="Y77" i="6"/>
  <c r="Y76" i="6"/>
  <c r="AA75" i="6"/>
  <c r="BQ74" i="6"/>
  <c r="BU73" i="6"/>
  <c r="BW72" i="6"/>
  <c r="BY71" i="6"/>
  <c r="Q71" i="6"/>
  <c r="S70" i="6"/>
  <c r="U69" i="6"/>
  <c r="Y68" i="6"/>
  <c r="AA67" i="6"/>
  <c r="BQ66" i="6"/>
  <c r="BU65" i="6"/>
  <c r="BW64" i="6"/>
  <c r="BY63" i="6"/>
  <c r="Q63" i="6"/>
  <c r="S62" i="6"/>
  <c r="W61" i="6"/>
  <c r="BS60" i="6"/>
  <c r="CA59" i="6"/>
  <c r="X59" i="6"/>
  <c r="BW58" i="6"/>
  <c r="W58" i="6"/>
  <c r="BU57" i="6"/>
  <c r="X57" i="6"/>
  <c r="CA56" i="6"/>
  <c r="BR56" i="6"/>
  <c r="U56" i="6"/>
  <c r="BW55" i="6"/>
  <c r="Q55" i="6"/>
  <c r="BU54" i="6"/>
  <c r="Y54" i="6"/>
  <c r="Q54" i="6"/>
  <c r="BU53" i="6"/>
  <c r="Y53" i="6"/>
  <c r="Q53" i="6"/>
  <c r="BU52" i="6"/>
  <c r="Y52" i="6"/>
  <c r="Q52" i="6"/>
  <c r="BU51" i="6"/>
  <c r="Y51" i="6"/>
  <c r="Q51" i="6"/>
  <c r="BU50" i="6"/>
  <c r="Y50" i="6"/>
  <c r="Q50" i="6"/>
  <c r="BU49" i="6"/>
  <c r="Y49" i="6"/>
  <c r="Q49" i="6"/>
  <c r="BU48" i="6"/>
  <c r="Y48" i="6"/>
  <c r="Q48" i="6"/>
  <c r="BU47" i="6"/>
  <c r="Y47" i="6"/>
  <c r="Q47" i="6"/>
  <c r="BU46" i="6"/>
  <c r="Y46" i="6"/>
  <c r="Q46" i="6"/>
  <c r="BU45" i="6"/>
  <c r="Y45" i="6"/>
  <c r="Q45" i="6"/>
  <c r="BU44" i="6"/>
  <c r="Y44" i="6"/>
  <c r="Q44" i="6"/>
  <c r="BU43" i="6"/>
  <c r="Y43" i="6"/>
  <c r="Q43" i="6"/>
  <c r="BU42" i="6"/>
  <c r="Y42" i="6"/>
  <c r="Q42" i="6"/>
  <c r="BU41" i="6"/>
  <c r="Y41" i="6"/>
  <c r="Q41" i="6"/>
  <c r="BU40" i="6"/>
  <c r="Y40" i="6"/>
  <c r="Q40" i="6"/>
  <c r="BU39" i="6"/>
  <c r="Y39" i="6"/>
  <c r="Q39" i="6"/>
  <c r="BU38" i="6"/>
  <c r="Y38" i="6"/>
  <c r="Q38" i="6"/>
  <c r="BU37" i="6"/>
  <c r="Y37" i="6"/>
  <c r="Q37" i="6"/>
  <c r="BU36" i="6"/>
  <c r="Y36" i="6"/>
  <c r="Q36" i="6"/>
  <c r="BU35" i="6"/>
  <c r="Y35" i="6"/>
  <c r="Q35" i="6"/>
  <c r="BU34" i="6"/>
  <c r="Y34" i="6"/>
  <c r="Q34" i="6"/>
  <c r="BU33" i="6"/>
  <c r="Y33" i="6"/>
  <c r="Q33" i="6"/>
  <c r="BU32" i="6"/>
  <c r="Y32" i="6"/>
  <c r="Q32" i="6"/>
  <c r="BU31" i="6"/>
  <c r="Y31" i="6"/>
  <c r="Q31" i="6"/>
  <c r="BU30" i="6"/>
  <c r="Y30" i="6"/>
  <c r="Q30" i="6"/>
  <c r="BU29" i="6"/>
  <c r="Y29" i="6"/>
  <c r="Q29" i="6"/>
  <c r="BU28" i="6"/>
  <c r="Y28" i="6"/>
  <c r="Q28" i="6"/>
  <c r="BU27" i="6"/>
  <c r="Y27" i="6"/>
  <c r="Q27" i="6"/>
  <c r="BU26" i="6"/>
  <c r="Y26" i="6"/>
  <c r="Q26" i="6"/>
  <c r="BU25" i="6"/>
  <c r="Y25" i="6"/>
  <c r="Q25" i="6"/>
  <c r="BU24" i="6"/>
  <c r="Y24" i="6"/>
  <c r="Q24" i="6"/>
  <c r="BU23" i="6"/>
  <c r="Y23" i="6"/>
  <c r="Q23" i="6"/>
  <c r="BU22" i="6"/>
  <c r="Y22" i="6"/>
  <c r="Q22" i="6"/>
  <c r="BU21" i="6"/>
  <c r="Y21" i="6"/>
  <c r="Q21" i="6"/>
  <c r="BU20" i="6"/>
  <c r="Y20" i="6"/>
  <c r="Q20" i="6"/>
  <c r="BU19" i="6"/>
  <c r="Y19" i="6"/>
  <c r="Q19" i="6"/>
  <c r="BU18" i="6"/>
  <c r="Y18" i="6"/>
  <c r="Q18" i="6"/>
  <c r="BU17" i="6"/>
  <c r="Y17" i="6"/>
  <c r="Q17" i="6"/>
  <c r="BU16" i="6"/>
  <c r="Y16" i="6"/>
  <c r="Q16" i="6"/>
  <c r="BU15" i="6"/>
  <c r="Y15" i="6"/>
  <c r="Q15" i="6"/>
  <c r="BU14" i="6"/>
  <c r="Y14" i="6"/>
  <c r="Q14" i="6"/>
  <c r="BU13" i="6"/>
  <c r="Y13" i="6"/>
  <c r="Q13" i="6"/>
  <c r="BU12" i="6"/>
  <c r="Y12" i="6"/>
  <c r="Q12" i="6"/>
  <c r="BU11" i="6"/>
  <c r="Y11" i="6"/>
  <c r="Q11" i="6"/>
  <c r="BU10" i="6"/>
  <c r="Y10" i="6"/>
  <c r="Q10" i="6"/>
  <c r="BU9" i="6"/>
  <c r="Y9" i="6"/>
  <c r="Q9" i="6"/>
  <c r="BU8" i="6"/>
  <c r="Y8" i="6"/>
  <c r="Q8" i="6"/>
  <c r="BU7" i="6"/>
  <c r="Y7" i="6"/>
  <c r="Q7" i="6"/>
  <c r="BU6" i="6"/>
  <c r="Y6" i="6"/>
  <c r="Q6" i="6"/>
  <c r="K684" i="6"/>
  <c r="BK684" i="6"/>
  <c r="K685" i="6"/>
  <c r="BK685" i="6"/>
  <c r="K686" i="6"/>
  <c r="BK686" i="6"/>
  <c r="K687" i="6"/>
  <c r="BK687" i="6"/>
  <c r="K688" i="6"/>
  <c r="BK688" i="6"/>
  <c r="K689" i="6"/>
  <c r="BK689" i="6"/>
  <c r="K690" i="6"/>
  <c r="BK690" i="6"/>
  <c r="K691" i="6"/>
  <c r="BK691" i="6"/>
  <c r="K692" i="6"/>
  <c r="BK692" i="6"/>
  <c r="K693" i="6"/>
  <c r="BK693" i="6"/>
  <c r="K694" i="6"/>
  <c r="BK694" i="6"/>
  <c r="K7" i="6"/>
  <c r="BK7" i="6"/>
  <c r="K8" i="6"/>
  <c r="BK8" i="6"/>
  <c r="K9" i="6"/>
  <c r="BK9" i="6"/>
  <c r="K10" i="6"/>
  <c r="BK10" i="6"/>
  <c r="K11" i="6"/>
  <c r="BK11" i="6"/>
  <c r="K12" i="6"/>
  <c r="BK12" i="6"/>
  <c r="K13" i="6"/>
  <c r="BK13" i="6"/>
  <c r="K14" i="6"/>
  <c r="BK14" i="6"/>
  <c r="K15" i="6"/>
  <c r="BK15" i="6"/>
  <c r="K16" i="6"/>
  <c r="BK16" i="6"/>
  <c r="K17" i="6"/>
  <c r="BK17" i="6"/>
  <c r="K18" i="6"/>
  <c r="BK18" i="6"/>
  <c r="K19" i="6"/>
  <c r="BK19" i="6"/>
  <c r="K20" i="6"/>
  <c r="BK20" i="6"/>
  <c r="K21" i="6"/>
  <c r="BK21" i="6"/>
  <c r="K22" i="6"/>
  <c r="BK22" i="6"/>
  <c r="K23" i="6"/>
  <c r="BK23" i="6"/>
  <c r="K24" i="6"/>
  <c r="BK24" i="6"/>
  <c r="K25" i="6"/>
  <c r="BK25" i="6"/>
  <c r="K26" i="6"/>
  <c r="BK26" i="6"/>
  <c r="K27" i="6"/>
  <c r="BK27" i="6"/>
  <c r="K28" i="6"/>
  <c r="BK28" i="6"/>
  <c r="K29" i="6"/>
  <c r="BK29" i="6"/>
  <c r="K30" i="6"/>
  <c r="BK30" i="6"/>
  <c r="K31" i="6"/>
  <c r="BK31" i="6"/>
  <c r="K32" i="6"/>
  <c r="BK32" i="6"/>
  <c r="K33" i="6"/>
  <c r="BK33" i="6"/>
  <c r="K34" i="6"/>
  <c r="BK34" i="6"/>
  <c r="K35" i="6"/>
  <c r="BK35" i="6"/>
  <c r="K36" i="6"/>
  <c r="BK36" i="6"/>
  <c r="K37" i="6"/>
  <c r="BK37" i="6"/>
  <c r="K38" i="6"/>
  <c r="BK38" i="6"/>
  <c r="K39" i="6"/>
  <c r="BK39" i="6"/>
  <c r="K40" i="6"/>
  <c r="BK40" i="6"/>
  <c r="K41" i="6"/>
  <c r="BK41" i="6"/>
  <c r="K42" i="6"/>
  <c r="BK42" i="6"/>
  <c r="K43" i="6"/>
  <c r="BK43" i="6"/>
  <c r="K44" i="6"/>
  <c r="BK44" i="6"/>
  <c r="K45" i="6"/>
  <c r="BK45" i="6"/>
  <c r="K46" i="6"/>
  <c r="BK46" i="6"/>
  <c r="K47" i="6"/>
  <c r="BK47" i="6"/>
  <c r="K48" i="6"/>
  <c r="BK48" i="6"/>
  <c r="K49" i="6"/>
  <c r="BK49" i="6"/>
  <c r="K50" i="6"/>
  <c r="BK50" i="6"/>
  <c r="K51" i="6"/>
  <c r="BK51" i="6"/>
  <c r="K52" i="6"/>
  <c r="BK52" i="6"/>
  <c r="K53" i="6"/>
  <c r="BK53" i="6"/>
  <c r="K54" i="6"/>
  <c r="BK54" i="6"/>
  <c r="K55" i="6"/>
  <c r="BK55" i="6"/>
  <c r="K56" i="6"/>
  <c r="BK56" i="6"/>
  <c r="K57" i="6"/>
  <c r="BK57" i="6"/>
  <c r="K58" i="6"/>
  <c r="BK58" i="6"/>
  <c r="K59" i="6"/>
  <c r="BK59" i="6"/>
  <c r="K60" i="6"/>
  <c r="BK60" i="6"/>
  <c r="K61" i="6"/>
  <c r="BK61" i="6"/>
  <c r="K62" i="6"/>
  <c r="BK62" i="6"/>
  <c r="K63" i="6"/>
  <c r="BK63" i="6"/>
  <c r="K64" i="6"/>
  <c r="BK64" i="6"/>
  <c r="K65" i="6"/>
  <c r="BK65" i="6"/>
  <c r="K66" i="6"/>
  <c r="V467" i="6"/>
  <c r="BW390" i="6"/>
  <c r="BW358" i="6"/>
  <c r="X337" i="6"/>
  <c r="Z325" i="6"/>
  <c r="BV314" i="6"/>
  <c r="Z293" i="6"/>
  <c r="BV282" i="6"/>
  <c r="S269" i="6"/>
  <c r="BW263" i="6"/>
  <c r="AA258" i="6"/>
  <c r="S253" i="6"/>
  <c r="BW247" i="6"/>
  <c r="W244" i="6"/>
  <c r="Y241" i="6"/>
  <c r="BU238" i="6"/>
  <c r="Q236" i="6"/>
  <c r="Y233" i="6"/>
  <c r="BU230" i="6"/>
  <c r="Q228" i="6"/>
  <c r="Y225" i="6"/>
  <c r="BU222" i="6"/>
  <c r="Q220" i="6"/>
  <c r="Y217" i="6"/>
  <c r="BU214" i="6"/>
  <c r="Q212" i="6"/>
  <c r="Y209" i="6"/>
  <c r="BU206" i="6"/>
  <c r="Q204" i="6"/>
  <c r="Y201" i="6"/>
  <c r="BU198" i="6"/>
  <c r="Q196" i="6"/>
  <c r="Y193" i="6"/>
  <c r="BU190" i="6"/>
  <c r="Q188" i="6"/>
  <c r="Y185" i="6"/>
  <c r="BU182" i="6"/>
  <c r="Q180" i="6"/>
  <c r="Y177" i="6"/>
  <c r="BU174" i="6"/>
  <c r="Q172" i="6"/>
  <c r="Y169" i="6"/>
  <c r="BU166" i="6"/>
  <c r="Q164" i="6"/>
  <c r="Y161" i="6"/>
  <c r="BU158" i="6"/>
  <c r="Q156" i="6"/>
  <c r="Y153" i="6"/>
  <c r="BU150" i="6"/>
  <c r="Q148" i="6"/>
  <c r="Y145" i="6"/>
  <c r="BU142" i="6"/>
  <c r="Q140" i="6"/>
  <c r="Y137" i="6"/>
  <c r="BU134" i="6"/>
  <c r="Q132" i="6"/>
  <c r="Y129" i="6"/>
  <c r="BU126" i="6"/>
  <c r="Q124" i="6"/>
  <c r="Y121" i="6"/>
  <c r="BU118" i="6"/>
  <c r="Q116" i="6"/>
  <c r="Y113" i="6"/>
  <c r="BU110" i="6"/>
  <c r="Q108" i="6"/>
  <c r="Y105" i="6"/>
  <c r="BU102" i="6"/>
  <c r="Q100" i="6"/>
  <c r="Y97" i="6"/>
  <c r="BU94" i="6"/>
  <c r="Q92" i="6"/>
  <c r="Y89" i="6"/>
  <c r="BU86" i="6"/>
  <c r="Q84" i="6"/>
  <c r="Y81" i="6"/>
  <c r="BW79" i="6"/>
  <c r="AA78" i="6"/>
  <c r="S77" i="6"/>
  <c r="U76" i="6"/>
  <c r="Y75" i="6"/>
  <c r="AA74" i="6"/>
  <c r="BQ73" i="6"/>
  <c r="BU72" i="6"/>
  <c r="BW71" i="6"/>
  <c r="BY70" i="6"/>
  <c r="Q70" i="6"/>
  <c r="S69" i="6"/>
  <c r="U68" i="6"/>
  <c r="Y67" i="6"/>
  <c r="AA66" i="6"/>
  <c r="BQ65" i="6"/>
  <c r="BU64" i="6"/>
  <c r="BW63" i="6"/>
  <c r="BY62" i="6"/>
  <c r="Q62" i="6"/>
  <c r="U61" i="6"/>
  <c r="BQ60" i="6"/>
  <c r="BY59" i="6"/>
  <c r="W59" i="6"/>
  <c r="BU58" i="6"/>
  <c r="U58" i="6"/>
  <c r="BT57" i="6"/>
  <c r="W57" i="6"/>
  <c r="BZ56" i="6"/>
  <c r="BQ56" i="6"/>
  <c r="S56" i="6"/>
  <c r="Y55" i="6"/>
  <c r="CB54" i="6"/>
  <c r="BT54" i="6"/>
  <c r="X54" i="6"/>
  <c r="CB53" i="6"/>
  <c r="BT53" i="6"/>
  <c r="X53" i="6"/>
  <c r="CB52" i="6"/>
  <c r="BT52" i="6"/>
  <c r="X52" i="6"/>
  <c r="CB51" i="6"/>
  <c r="BT51" i="6"/>
  <c r="X51" i="6"/>
  <c r="CB50" i="6"/>
  <c r="BT50" i="6"/>
  <c r="X50" i="6"/>
  <c r="CB49" i="6"/>
  <c r="BT49" i="6"/>
  <c r="X49" i="6"/>
  <c r="BT48" i="6"/>
  <c r="X48" i="6"/>
  <c r="CB47" i="6"/>
  <c r="BT47" i="6"/>
  <c r="X47" i="6"/>
  <c r="CB46" i="6"/>
  <c r="BT46" i="6"/>
  <c r="X46" i="6"/>
  <c r="CB45" i="6"/>
  <c r="BT45" i="6"/>
  <c r="X45" i="6"/>
  <c r="CB44" i="6"/>
  <c r="BT44" i="6"/>
  <c r="X44" i="6"/>
  <c r="CB43" i="6"/>
  <c r="BT43" i="6"/>
  <c r="X43" i="6"/>
  <c r="CB42" i="6"/>
  <c r="BT42" i="6"/>
  <c r="X42" i="6"/>
  <c r="CB41" i="6"/>
  <c r="BT41" i="6"/>
  <c r="X41" i="6"/>
  <c r="CB40" i="6"/>
  <c r="BT40" i="6"/>
  <c r="X40" i="6"/>
  <c r="CB39" i="6"/>
  <c r="BT39" i="6"/>
  <c r="X39" i="6"/>
  <c r="CB38" i="6"/>
  <c r="BT38" i="6"/>
  <c r="X38" i="6"/>
  <c r="CB37" i="6"/>
  <c r="BT37" i="6"/>
  <c r="X37" i="6"/>
  <c r="CB36" i="6"/>
  <c r="BT36" i="6"/>
  <c r="X36" i="6"/>
  <c r="CB35" i="6"/>
  <c r="BT35" i="6"/>
  <c r="X35" i="6"/>
  <c r="CB34" i="6"/>
  <c r="BT34" i="6"/>
  <c r="X34" i="6"/>
  <c r="CB33" i="6"/>
  <c r="BT33" i="6"/>
  <c r="X33" i="6"/>
  <c r="CB32" i="6"/>
  <c r="BT32" i="6"/>
  <c r="X32" i="6"/>
  <c r="CB31" i="6"/>
  <c r="BT31" i="6"/>
  <c r="X31" i="6"/>
  <c r="CB30" i="6"/>
  <c r="BT30" i="6"/>
  <c r="X30" i="6"/>
  <c r="CB29" i="6"/>
  <c r="BT29" i="6"/>
  <c r="X29" i="6"/>
  <c r="CB28" i="6"/>
  <c r="BT28" i="6"/>
  <c r="X28" i="6"/>
  <c r="CB27" i="6"/>
  <c r="BT27" i="6"/>
  <c r="X27" i="6"/>
  <c r="CB26" i="6"/>
  <c r="BT26" i="6"/>
  <c r="X26" i="6"/>
  <c r="CB25" i="6"/>
  <c r="BT25" i="6"/>
  <c r="X25" i="6"/>
  <c r="CB24" i="6"/>
  <c r="BT24" i="6"/>
  <c r="X24" i="6"/>
  <c r="CB23" i="6"/>
  <c r="BT23" i="6"/>
  <c r="X23" i="6"/>
  <c r="CB22" i="6"/>
  <c r="BT22" i="6"/>
  <c r="X22" i="6"/>
  <c r="CB21" i="6"/>
  <c r="BT21" i="6"/>
  <c r="X21" i="6"/>
  <c r="CB20" i="6"/>
  <c r="BT20" i="6"/>
  <c r="X20" i="6"/>
  <c r="BT19" i="6"/>
  <c r="X19" i="6"/>
  <c r="BT18" i="6"/>
  <c r="X18" i="6"/>
  <c r="CB17" i="6"/>
  <c r="BT17" i="6"/>
  <c r="X17" i="6"/>
  <c r="CB16" i="6"/>
  <c r="BT16" i="6"/>
  <c r="X16" i="6"/>
  <c r="BT15" i="6"/>
  <c r="X15" i="6"/>
  <c r="CB14" i="6"/>
  <c r="BT14" i="6"/>
  <c r="X14" i="6"/>
  <c r="CB13" i="6"/>
  <c r="BT13" i="6"/>
  <c r="X13" i="6"/>
  <c r="CB12" i="6"/>
  <c r="BT12" i="6"/>
  <c r="X12" i="6"/>
  <c r="BT11" i="6"/>
  <c r="X11" i="6"/>
  <c r="CB10" i="6"/>
  <c r="BT10" i="6"/>
  <c r="X10" i="6"/>
  <c r="CB9" i="6"/>
  <c r="BT9" i="6"/>
  <c r="X9" i="6"/>
  <c r="CB8" i="6"/>
  <c r="BT8" i="6"/>
  <c r="X8" i="6"/>
  <c r="CB7" i="6"/>
  <c r="BT7" i="6"/>
  <c r="X7" i="6"/>
  <c r="CB6" i="6"/>
  <c r="BT6" i="6"/>
  <c r="X6" i="6"/>
  <c r="D684" i="6"/>
  <c r="L684" i="6"/>
  <c r="BD684" i="6"/>
  <c r="BL684" i="6"/>
  <c r="D685" i="6"/>
  <c r="L685" i="6"/>
  <c r="BD685" i="6"/>
  <c r="BL685" i="6"/>
  <c r="D686" i="6"/>
  <c r="L686" i="6"/>
  <c r="BD686" i="6"/>
  <c r="BL686" i="6"/>
  <c r="D687" i="6"/>
  <c r="L687" i="6"/>
  <c r="BD687" i="6"/>
  <c r="BL687" i="6"/>
  <c r="D688" i="6"/>
  <c r="L688" i="6"/>
  <c r="BD688" i="6"/>
  <c r="BL688" i="6"/>
  <c r="D689" i="6"/>
  <c r="L689" i="6"/>
  <c r="BD689" i="6"/>
  <c r="BL689" i="6"/>
  <c r="D690" i="6"/>
  <c r="L690" i="6"/>
  <c r="BD690" i="6"/>
  <c r="BL690" i="6"/>
  <c r="D691" i="6"/>
  <c r="L691" i="6"/>
  <c r="BD691" i="6"/>
  <c r="BL691" i="6"/>
  <c r="D692" i="6"/>
  <c r="L692" i="6"/>
  <c r="BD692" i="6"/>
  <c r="BL692" i="6"/>
  <c r="D693" i="6"/>
  <c r="L693" i="6"/>
  <c r="BD693" i="6"/>
  <c r="BL693" i="6"/>
  <c r="D694" i="6"/>
  <c r="L694" i="6"/>
  <c r="BD694" i="6"/>
  <c r="BL694" i="6"/>
  <c r="D7" i="6"/>
  <c r="L7" i="6"/>
  <c r="BD7" i="6"/>
  <c r="BL7" i="6"/>
  <c r="D8" i="6"/>
  <c r="L8" i="6"/>
  <c r="BD8" i="6"/>
  <c r="BL8" i="6"/>
  <c r="D9" i="6"/>
  <c r="L9" i="6"/>
  <c r="BD9" i="6"/>
  <c r="BL9" i="6"/>
  <c r="D10" i="6"/>
  <c r="L10" i="6"/>
  <c r="BD10" i="6"/>
  <c r="BL10" i="6"/>
  <c r="D11" i="6"/>
  <c r="L11" i="6"/>
  <c r="BD11" i="6"/>
  <c r="BL11" i="6"/>
  <c r="D12" i="6"/>
  <c r="L12" i="6"/>
  <c r="BD12" i="6"/>
  <c r="BL12" i="6"/>
  <c r="D13" i="6"/>
  <c r="L13" i="6"/>
  <c r="BD13" i="6"/>
  <c r="BL13" i="6"/>
  <c r="D14" i="6"/>
  <c r="L14" i="6"/>
  <c r="BD14" i="6"/>
  <c r="BL14" i="6"/>
  <c r="D15" i="6"/>
  <c r="L15" i="6"/>
  <c r="BD15" i="6"/>
  <c r="BL15" i="6"/>
  <c r="D16" i="6"/>
  <c r="L16" i="6"/>
  <c r="BD16" i="6"/>
  <c r="BL16" i="6"/>
  <c r="D17" i="6"/>
  <c r="L17" i="6"/>
  <c r="BD17" i="6"/>
  <c r="BL17" i="6"/>
  <c r="D18" i="6"/>
  <c r="L18" i="6"/>
  <c r="BD18" i="6"/>
  <c r="BL18" i="6"/>
  <c r="D19" i="6"/>
  <c r="L19" i="6"/>
  <c r="BD19" i="6"/>
  <c r="BL19" i="6"/>
  <c r="D20" i="6"/>
  <c r="L20" i="6"/>
  <c r="BD20" i="6"/>
  <c r="BL20" i="6"/>
  <c r="D21" i="6"/>
  <c r="L21" i="6"/>
  <c r="BD21" i="6"/>
  <c r="BL21" i="6"/>
  <c r="D22" i="6"/>
  <c r="L22" i="6"/>
  <c r="BD22" i="6"/>
  <c r="BL22" i="6"/>
  <c r="D23" i="6"/>
  <c r="L23" i="6"/>
  <c r="BD23" i="6"/>
  <c r="BL23" i="6"/>
  <c r="D24" i="6"/>
  <c r="L24" i="6"/>
  <c r="BD24" i="6"/>
  <c r="BL24" i="6"/>
  <c r="D25" i="6"/>
  <c r="L25" i="6"/>
  <c r="BD25" i="6"/>
  <c r="BL25" i="6"/>
  <c r="D26" i="6"/>
  <c r="L26" i="6"/>
  <c r="BD26" i="6"/>
  <c r="BL26" i="6"/>
  <c r="D27" i="6"/>
  <c r="L27" i="6"/>
  <c r="BD27" i="6"/>
  <c r="BL27" i="6"/>
  <c r="D28" i="6"/>
  <c r="L28" i="6"/>
  <c r="BD28" i="6"/>
  <c r="BL28" i="6"/>
  <c r="D29" i="6"/>
  <c r="L29" i="6"/>
  <c r="BD29" i="6"/>
  <c r="BL29" i="6"/>
  <c r="D30" i="6"/>
  <c r="L30" i="6"/>
  <c r="BD30" i="6"/>
  <c r="BL30" i="6"/>
  <c r="D31" i="6"/>
  <c r="L31" i="6"/>
  <c r="BD31" i="6"/>
  <c r="BL31" i="6"/>
  <c r="D32" i="6"/>
  <c r="L32" i="6"/>
  <c r="BD32" i="6"/>
  <c r="BL32" i="6"/>
  <c r="D33" i="6"/>
  <c r="L33" i="6"/>
  <c r="BD33" i="6"/>
  <c r="BL33" i="6"/>
  <c r="D34" i="6"/>
  <c r="L34" i="6"/>
  <c r="BD34" i="6"/>
  <c r="BL34" i="6"/>
  <c r="D35" i="6"/>
  <c r="L35" i="6"/>
  <c r="BD35" i="6"/>
  <c r="BL35" i="6"/>
  <c r="D36" i="6"/>
  <c r="L36" i="6"/>
  <c r="BD36" i="6"/>
  <c r="BL36" i="6"/>
  <c r="D37" i="6"/>
  <c r="L37" i="6"/>
  <c r="BD37" i="6"/>
  <c r="BL37" i="6"/>
  <c r="D38" i="6"/>
  <c r="L38" i="6"/>
  <c r="BD38" i="6"/>
  <c r="BL38" i="6"/>
  <c r="D39" i="6"/>
  <c r="L39" i="6"/>
  <c r="BD39" i="6"/>
  <c r="BL39" i="6"/>
  <c r="D40" i="6"/>
  <c r="L40" i="6"/>
  <c r="BD40" i="6"/>
  <c r="BL40" i="6"/>
  <c r="D41" i="6"/>
  <c r="L41" i="6"/>
  <c r="BD41" i="6"/>
  <c r="BL41" i="6"/>
  <c r="D42" i="6"/>
  <c r="L42" i="6"/>
  <c r="BD42" i="6"/>
  <c r="BL42" i="6"/>
  <c r="D43" i="6"/>
  <c r="L43" i="6"/>
  <c r="BD43" i="6"/>
  <c r="BL43" i="6"/>
  <c r="D44" i="6"/>
  <c r="L44" i="6"/>
  <c r="BD44" i="6"/>
  <c r="BL44" i="6"/>
  <c r="D45" i="6"/>
  <c r="L45" i="6"/>
  <c r="BD45" i="6"/>
  <c r="BL45" i="6"/>
  <c r="D46" i="6"/>
  <c r="L46" i="6"/>
  <c r="BD46" i="6"/>
  <c r="BL46" i="6"/>
  <c r="D47" i="6"/>
  <c r="L47" i="6"/>
  <c r="BD47" i="6"/>
  <c r="BL47" i="6"/>
  <c r="D48" i="6"/>
  <c r="L48" i="6"/>
  <c r="BD48" i="6"/>
  <c r="BL48" i="6"/>
  <c r="D49" i="6"/>
  <c r="L49" i="6"/>
  <c r="BD49" i="6"/>
  <c r="BL49" i="6"/>
  <c r="D50" i="6"/>
  <c r="L50" i="6"/>
  <c r="BD50" i="6"/>
  <c r="BL50" i="6"/>
  <c r="D51" i="6"/>
  <c r="L51" i="6"/>
  <c r="BD51" i="6"/>
  <c r="BL51" i="6"/>
  <c r="D52" i="6"/>
  <c r="L52" i="6"/>
  <c r="BD52" i="6"/>
  <c r="BL52" i="6"/>
  <c r="D53" i="6"/>
  <c r="L53" i="6"/>
  <c r="BD53" i="6"/>
  <c r="BL53" i="6"/>
  <c r="D54" i="6"/>
  <c r="L54" i="6"/>
  <c r="BD54" i="6"/>
  <c r="BL54" i="6"/>
  <c r="D55" i="6"/>
  <c r="L55" i="6"/>
  <c r="BD55" i="6"/>
  <c r="BL55" i="6"/>
  <c r="D56" i="6"/>
  <c r="L56" i="6"/>
  <c r="BD56" i="6"/>
  <c r="BL56" i="6"/>
  <c r="D57" i="6"/>
  <c r="L57" i="6"/>
  <c r="BD57" i="6"/>
  <c r="BL57" i="6"/>
  <c r="D58" i="6"/>
  <c r="L58" i="6"/>
  <c r="BD58" i="6"/>
  <c r="BL58" i="6"/>
  <c r="D59" i="6"/>
  <c r="L59" i="6"/>
  <c r="BD59" i="6"/>
  <c r="BL59" i="6"/>
  <c r="D60" i="6"/>
  <c r="L60" i="6"/>
  <c r="BD60" i="6"/>
  <c r="BL60" i="6"/>
  <c r="D61" i="6"/>
  <c r="L61" i="6"/>
  <c r="BD61" i="6"/>
  <c r="BL61" i="6"/>
  <c r="D62" i="6"/>
  <c r="L62" i="6"/>
  <c r="BD62" i="6"/>
  <c r="BL62" i="6"/>
  <c r="D63" i="6"/>
  <c r="L63" i="6"/>
  <c r="BD63" i="6"/>
  <c r="BL63" i="6"/>
  <c r="D64" i="6"/>
  <c r="L64" i="6"/>
  <c r="BD64" i="6"/>
  <c r="BL64" i="6"/>
  <c r="D65" i="6"/>
  <c r="L65" i="6"/>
  <c r="BD65" i="6"/>
  <c r="BL65" i="6"/>
  <c r="D66" i="6"/>
  <c r="L66" i="6"/>
  <c r="BD66" i="6"/>
  <c r="BL66" i="6"/>
  <c r="BR456" i="6"/>
  <c r="BT383" i="6"/>
  <c r="V355" i="6"/>
  <c r="BR335" i="6"/>
  <c r="R324" i="6"/>
  <c r="Z313" i="6"/>
  <c r="BV302" i="6"/>
  <c r="Z281" i="6"/>
  <c r="BW273" i="6"/>
  <c r="AA268" i="6"/>
  <c r="S263" i="6"/>
  <c r="BW257" i="6"/>
  <c r="AA252" i="6"/>
  <c r="U247" i="6"/>
  <c r="BY243" i="6"/>
  <c r="Q241" i="6"/>
  <c r="Y238" i="6"/>
  <c r="BU235" i="6"/>
  <c r="Q233" i="6"/>
  <c r="Y230" i="6"/>
  <c r="BU227" i="6"/>
  <c r="Q225" i="6"/>
  <c r="Y222" i="6"/>
  <c r="BU219" i="6"/>
  <c r="Q217" i="6"/>
  <c r="Y214" i="6"/>
  <c r="BU211" i="6"/>
  <c r="Q209" i="6"/>
  <c r="Y206" i="6"/>
  <c r="BU203" i="6"/>
  <c r="Q201" i="6"/>
  <c r="Y198" i="6"/>
  <c r="BU195" i="6"/>
  <c r="Q193" i="6"/>
  <c r="Y190" i="6"/>
  <c r="BU187" i="6"/>
  <c r="Q185" i="6"/>
  <c r="Y182" i="6"/>
  <c r="BU179" i="6"/>
  <c r="Q177" i="6"/>
  <c r="Y174" i="6"/>
  <c r="BU171" i="6"/>
  <c r="Q169" i="6"/>
  <c r="Y166" i="6"/>
  <c r="BU163" i="6"/>
  <c r="Q161" i="6"/>
  <c r="Y158" i="6"/>
  <c r="BU155" i="6"/>
  <c r="Q153" i="6"/>
  <c r="Y150" i="6"/>
  <c r="BU147" i="6"/>
  <c r="Q145" i="6"/>
  <c r="Y142" i="6"/>
  <c r="BU139" i="6"/>
  <c r="Q137" i="6"/>
  <c r="Y134" i="6"/>
  <c r="BU131" i="6"/>
  <c r="Q129" i="6"/>
  <c r="Y126" i="6"/>
  <c r="BU123" i="6"/>
  <c r="Q121" i="6"/>
  <c r="Y118" i="6"/>
  <c r="BU115" i="6"/>
  <c r="Q113" i="6"/>
  <c r="Y110" i="6"/>
  <c r="BU107" i="6"/>
  <c r="Q105" i="6"/>
  <c r="Y102" i="6"/>
  <c r="BU99" i="6"/>
  <c r="Q97" i="6"/>
  <c r="Y94" i="6"/>
  <c r="BU91" i="6"/>
  <c r="Q89" i="6"/>
  <c r="Y86" i="6"/>
  <c r="BU83" i="6"/>
  <c r="Q81" i="6"/>
  <c r="BU79" i="6"/>
  <c r="Y78" i="6"/>
  <c r="Q77" i="6"/>
  <c r="S76" i="6"/>
  <c r="U75" i="6"/>
  <c r="Y74" i="6"/>
  <c r="AA73" i="6"/>
  <c r="BQ72" i="6"/>
  <c r="BU71" i="6"/>
  <c r="BW70" i="6"/>
  <c r="BY69" i="6"/>
  <c r="Q69" i="6"/>
  <c r="S68" i="6"/>
  <c r="U67" i="6"/>
  <c r="Y66" i="6"/>
  <c r="AA65" i="6"/>
  <c r="BQ64" i="6"/>
  <c r="BU63" i="6"/>
  <c r="BW62" i="6"/>
  <c r="BY61" i="6"/>
  <c r="S61" i="6"/>
  <c r="AA60" i="6"/>
  <c r="BW59" i="6"/>
  <c r="U59" i="6"/>
  <c r="BT58" i="6"/>
  <c r="S58" i="6"/>
  <c r="BS57" i="6"/>
  <c r="V57" i="6"/>
  <c r="BY56" i="6"/>
  <c r="AA56" i="6"/>
  <c r="R56" i="6"/>
  <c r="BU55" i="6"/>
  <c r="X55" i="6"/>
  <c r="CA54" i="6"/>
  <c r="BS54" i="6"/>
  <c r="W54" i="6"/>
  <c r="CA53" i="6"/>
  <c r="BS53" i="6"/>
  <c r="W53" i="6"/>
  <c r="CA52" i="6"/>
  <c r="BS52" i="6"/>
  <c r="W52" i="6"/>
  <c r="CA51" i="6"/>
  <c r="BS51" i="6"/>
  <c r="W51" i="6"/>
  <c r="CA50" i="6"/>
  <c r="BS50" i="6"/>
  <c r="W50" i="6"/>
  <c r="CA49" i="6"/>
  <c r="BS49" i="6"/>
  <c r="W49" i="6"/>
  <c r="CA48" i="6"/>
  <c r="BS48" i="6"/>
  <c r="W48" i="6"/>
  <c r="CA47" i="6"/>
  <c r="BS47" i="6"/>
  <c r="W47" i="6"/>
  <c r="CA46" i="6"/>
  <c r="BS46" i="6"/>
  <c r="W46" i="6"/>
  <c r="CA45" i="6"/>
  <c r="BS45" i="6"/>
  <c r="W45" i="6"/>
  <c r="CA44" i="6"/>
  <c r="BS44" i="6"/>
  <c r="W44" i="6"/>
  <c r="CA43" i="6"/>
  <c r="BS43" i="6"/>
  <c r="W43" i="6"/>
  <c r="CA42" i="6"/>
  <c r="BS42" i="6"/>
  <c r="W42" i="6"/>
  <c r="CA41" i="6"/>
  <c r="BS41" i="6"/>
  <c r="W41" i="6"/>
  <c r="CA40" i="6"/>
  <c r="BS40" i="6"/>
  <c r="W40" i="6"/>
  <c r="CA39" i="6"/>
  <c r="BS39" i="6"/>
  <c r="W39" i="6"/>
  <c r="CA38" i="6"/>
  <c r="BS38" i="6"/>
  <c r="W38" i="6"/>
  <c r="CA37" i="6"/>
  <c r="BS37" i="6"/>
  <c r="W37" i="6"/>
  <c r="CA36" i="6"/>
  <c r="BS36" i="6"/>
  <c r="W36" i="6"/>
  <c r="CA35" i="6"/>
  <c r="BS35" i="6"/>
  <c r="W35" i="6"/>
  <c r="CA34" i="6"/>
  <c r="BS34" i="6"/>
  <c r="W34" i="6"/>
  <c r="CA33" i="6"/>
  <c r="BS33" i="6"/>
  <c r="W33" i="6"/>
  <c r="CA32" i="6"/>
  <c r="BS32" i="6"/>
  <c r="W32" i="6"/>
  <c r="CA31" i="6"/>
  <c r="BS31" i="6"/>
  <c r="W31" i="6"/>
  <c r="CA30" i="6"/>
  <c r="BS30" i="6"/>
  <c r="W30" i="6"/>
  <c r="CA29" i="6"/>
  <c r="BS29" i="6"/>
  <c r="W29" i="6"/>
  <c r="CA28" i="6"/>
  <c r="BS28" i="6"/>
  <c r="W28" i="6"/>
  <c r="CA27" i="6"/>
  <c r="BS27" i="6"/>
  <c r="W27" i="6"/>
  <c r="CA26" i="6"/>
  <c r="BS26" i="6"/>
  <c r="W26" i="6"/>
  <c r="CA25" i="6"/>
  <c r="BS25" i="6"/>
  <c r="W25" i="6"/>
  <c r="CA24" i="6"/>
  <c r="BS24" i="6"/>
  <c r="W24" i="6"/>
  <c r="CA23" i="6"/>
  <c r="BS23" i="6"/>
  <c r="W23" i="6"/>
  <c r="CA22" i="6"/>
  <c r="BS22" i="6"/>
  <c r="W22" i="6"/>
  <c r="CA21" i="6"/>
  <c r="BS21" i="6"/>
  <c r="W21" i="6"/>
  <c r="CA20" i="6"/>
  <c r="BS20" i="6"/>
  <c r="W20" i="6"/>
  <c r="CA19" i="6"/>
  <c r="BS19" i="6"/>
  <c r="W19" i="6"/>
  <c r="CA18" i="6"/>
  <c r="BS18" i="6"/>
  <c r="W18" i="6"/>
  <c r="CA17" i="6"/>
  <c r="BS17" i="6"/>
  <c r="W17" i="6"/>
  <c r="CA16" i="6"/>
  <c r="BS16" i="6"/>
  <c r="W16" i="6"/>
  <c r="CA15" i="6"/>
  <c r="BS15" i="6"/>
  <c r="W15" i="6"/>
  <c r="CA14" i="6"/>
  <c r="BS14" i="6"/>
  <c r="W14" i="6"/>
  <c r="CA13" i="6"/>
  <c r="BS13" i="6"/>
  <c r="W13" i="6"/>
  <c r="CA12" i="6"/>
  <c r="BS12" i="6"/>
  <c r="W12" i="6"/>
  <c r="CA11" i="6"/>
  <c r="BS11" i="6"/>
  <c r="W11" i="6"/>
  <c r="CA10" i="6"/>
  <c r="BS10" i="6"/>
  <c r="W10" i="6"/>
  <c r="CA9" i="6"/>
  <c r="BS9" i="6"/>
  <c r="W9" i="6"/>
  <c r="CA8" i="6"/>
  <c r="BS8" i="6"/>
  <c r="W8" i="6"/>
  <c r="CA7" i="6"/>
  <c r="BS7" i="6"/>
  <c r="W7" i="6"/>
  <c r="CA6" i="6"/>
  <c r="BS6" i="6"/>
  <c r="W6" i="6"/>
  <c r="E684" i="6"/>
  <c r="M684" i="6"/>
  <c r="BE684" i="6"/>
  <c r="BM684" i="6"/>
  <c r="M685" i="6"/>
  <c r="BE685" i="6"/>
  <c r="BM685" i="6"/>
  <c r="M686" i="6"/>
  <c r="BM686" i="6"/>
  <c r="M687" i="6"/>
  <c r="BM687" i="6"/>
  <c r="M689" i="6"/>
  <c r="BM689" i="6"/>
  <c r="E690" i="6"/>
  <c r="M690" i="6"/>
  <c r="BE690" i="6"/>
  <c r="BM690" i="6"/>
  <c r="E691" i="6"/>
  <c r="M691" i="6"/>
  <c r="BE691" i="6"/>
  <c r="BM691" i="6"/>
  <c r="E692" i="6"/>
  <c r="M692" i="6"/>
  <c r="BE692" i="6"/>
  <c r="BM692" i="6"/>
  <c r="E693" i="6"/>
  <c r="M693" i="6"/>
  <c r="BE693" i="6"/>
  <c r="BM693" i="6"/>
  <c r="E694" i="6"/>
  <c r="M694" i="6"/>
  <c r="BE694" i="6"/>
  <c r="BM694" i="6"/>
  <c r="M7" i="6"/>
  <c r="BE7" i="6"/>
  <c r="BM7" i="6"/>
  <c r="E8" i="6"/>
  <c r="M8" i="6"/>
  <c r="BE8" i="6"/>
  <c r="BM8" i="6"/>
  <c r="E9" i="6"/>
  <c r="M9" i="6"/>
  <c r="BE9" i="6"/>
  <c r="BM9" i="6"/>
  <c r="E10" i="6"/>
  <c r="M10" i="6"/>
  <c r="BE10" i="6"/>
  <c r="BM10" i="6"/>
  <c r="M12" i="6"/>
  <c r="BE12" i="6"/>
  <c r="BM12" i="6"/>
  <c r="E13" i="6"/>
  <c r="M13" i="6"/>
  <c r="BE13" i="6"/>
  <c r="BM13" i="6"/>
  <c r="E14" i="6"/>
  <c r="M14" i="6"/>
  <c r="BE14" i="6"/>
  <c r="BM14" i="6"/>
  <c r="E16" i="6"/>
  <c r="M16" i="6"/>
  <c r="BE16" i="6"/>
  <c r="BM16" i="6"/>
  <c r="E17" i="6"/>
  <c r="M17" i="6"/>
  <c r="BE17" i="6"/>
  <c r="BM17" i="6"/>
  <c r="E20" i="6"/>
  <c r="M20" i="6"/>
  <c r="BE20" i="6"/>
  <c r="BM20" i="6"/>
  <c r="E21" i="6"/>
  <c r="M21" i="6"/>
  <c r="BE21" i="6"/>
  <c r="BM21" i="6"/>
  <c r="E22" i="6"/>
  <c r="M22" i="6"/>
  <c r="BE22" i="6"/>
  <c r="BM22" i="6"/>
  <c r="E23" i="6"/>
  <c r="M23" i="6"/>
  <c r="BE23" i="6"/>
  <c r="BM23" i="6"/>
  <c r="E24" i="6"/>
  <c r="M24" i="6"/>
  <c r="BE24" i="6"/>
  <c r="BM24" i="6"/>
  <c r="E25" i="6"/>
  <c r="M25" i="6"/>
  <c r="BE25" i="6"/>
  <c r="BM25" i="6"/>
  <c r="E26" i="6"/>
  <c r="M26" i="6"/>
  <c r="BE26" i="6"/>
  <c r="BM26" i="6"/>
  <c r="E27" i="6"/>
  <c r="M27" i="6"/>
  <c r="BE27" i="6"/>
  <c r="BM27" i="6"/>
  <c r="E28" i="6"/>
  <c r="M28" i="6"/>
  <c r="BE28" i="6"/>
  <c r="BM28" i="6"/>
  <c r="M29" i="6"/>
  <c r="BM29" i="6"/>
  <c r="E30" i="6"/>
  <c r="M30" i="6"/>
  <c r="BE30" i="6"/>
  <c r="BM30" i="6"/>
  <c r="E31" i="6"/>
  <c r="M31" i="6"/>
  <c r="BE31" i="6"/>
  <c r="BM31" i="6"/>
  <c r="E32" i="6"/>
  <c r="M32" i="6"/>
  <c r="BE32" i="6"/>
  <c r="BM32" i="6"/>
  <c r="E33" i="6"/>
  <c r="M33" i="6"/>
  <c r="BE33" i="6"/>
  <c r="BM33" i="6"/>
  <c r="E34" i="6"/>
  <c r="M34" i="6"/>
  <c r="BE34" i="6"/>
  <c r="BM34" i="6"/>
  <c r="E35" i="6"/>
  <c r="M35" i="6"/>
  <c r="BE35" i="6"/>
  <c r="BM35" i="6"/>
  <c r="E36" i="6"/>
  <c r="M36" i="6"/>
  <c r="BE36" i="6"/>
  <c r="BM36" i="6"/>
  <c r="E37" i="6"/>
  <c r="M37" i="6"/>
  <c r="BE37" i="6"/>
  <c r="BM37" i="6"/>
  <c r="E38" i="6"/>
  <c r="M38" i="6"/>
  <c r="BE38" i="6"/>
  <c r="BM38" i="6"/>
  <c r="E39" i="6"/>
  <c r="M39" i="6"/>
  <c r="BE39" i="6"/>
  <c r="BM39" i="6"/>
  <c r="M40" i="6"/>
  <c r="BM40" i="6"/>
  <c r="E41" i="6"/>
  <c r="M41" i="6"/>
  <c r="BE41" i="6"/>
  <c r="BM41" i="6"/>
  <c r="E42" i="6"/>
  <c r="M42" i="6"/>
  <c r="BE42" i="6"/>
  <c r="BM42" i="6"/>
  <c r="E43" i="6"/>
  <c r="M43" i="6"/>
  <c r="BE43" i="6"/>
  <c r="BM43" i="6"/>
  <c r="BE44" i="6"/>
  <c r="BM44" i="6"/>
  <c r="E45" i="6"/>
  <c r="M45" i="6"/>
  <c r="BE45" i="6"/>
  <c r="BM45" i="6"/>
  <c r="E46" i="6"/>
  <c r="M46" i="6"/>
  <c r="BE46" i="6"/>
  <c r="BM46" i="6"/>
  <c r="E47" i="6"/>
  <c r="M47" i="6"/>
  <c r="BE47" i="6"/>
  <c r="BM47" i="6"/>
  <c r="E49" i="6"/>
  <c r="M49" i="6"/>
  <c r="BE49" i="6"/>
  <c r="BM49" i="6"/>
  <c r="E50" i="6"/>
  <c r="M50" i="6"/>
  <c r="BE50" i="6"/>
  <c r="BM50" i="6"/>
  <c r="E51" i="6"/>
  <c r="M51" i="6"/>
  <c r="BE51" i="6"/>
  <c r="BM51" i="6"/>
  <c r="M52" i="6"/>
  <c r="BE52" i="6"/>
  <c r="BM52" i="6"/>
  <c r="E53" i="6"/>
  <c r="M53" i="6"/>
  <c r="BE53" i="6"/>
  <c r="BM53" i="6"/>
  <c r="M54" i="6"/>
  <c r="BM54" i="6"/>
  <c r="E56" i="6"/>
  <c r="M56" i="6"/>
  <c r="BE56" i="6"/>
  <c r="BM56" i="6"/>
  <c r="E57" i="6"/>
  <c r="M57" i="6"/>
  <c r="BE57" i="6"/>
  <c r="BM57" i="6"/>
  <c r="E58" i="6"/>
  <c r="M58" i="6"/>
  <c r="BE58" i="6"/>
  <c r="BM58" i="6"/>
  <c r="E59" i="6"/>
  <c r="M59" i="6"/>
  <c r="BE59" i="6"/>
  <c r="BM59" i="6"/>
  <c r="E60" i="6"/>
  <c r="M60" i="6"/>
  <c r="BE60" i="6"/>
  <c r="BM60" i="6"/>
  <c r="E61" i="6"/>
  <c r="M61" i="6"/>
  <c r="BE61" i="6"/>
  <c r="BM61" i="6"/>
  <c r="E62" i="6"/>
  <c r="M62" i="6"/>
  <c r="BE62" i="6"/>
  <c r="BM62" i="6"/>
  <c r="E63" i="6"/>
  <c r="M63" i="6"/>
  <c r="BE63" i="6"/>
  <c r="BM63" i="6"/>
  <c r="E64" i="6"/>
  <c r="M64" i="6"/>
  <c r="BE64" i="6"/>
  <c r="BM64" i="6"/>
  <c r="E65" i="6"/>
  <c r="M65" i="6"/>
  <c r="BE65" i="6"/>
  <c r="BM65" i="6"/>
  <c r="E66" i="6"/>
  <c r="M66" i="6"/>
  <c r="BE66" i="6"/>
  <c r="BM66" i="6"/>
  <c r="BZ445" i="6"/>
  <c r="S380" i="6"/>
  <c r="BT351" i="6"/>
  <c r="BW333" i="6"/>
  <c r="BV322" i="6"/>
  <c r="R312" i="6"/>
  <c r="Z301" i="6"/>
  <c r="BV290" i="6"/>
  <c r="R280" i="6"/>
  <c r="S273" i="6"/>
  <c r="BW267" i="6"/>
  <c r="AA262" i="6"/>
  <c r="S257" i="6"/>
  <c r="BW251" i="6"/>
  <c r="BW246" i="6"/>
  <c r="AB243" i="6"/>
  <c r="BU240" i="6"/>
  <c r="Q238" i="6"/>
  <c r="Y235" i="6"/>
  <c r="BU232" i="6"/>
  <c r="Q230" i="6"/>
  <c r="Y227" i="6"/>
  <c r="BU224" i="6"/>
  <c r="Q222" i="6"/>
  <c r="Y219" i="6"/>
  <c r="BU216" i="6"/>
  <c r="Q214" i="6"/>
  <c r="Y211" i="6"/>
  <c r="BU208" i="6"/>
  <c r="Q206" i="6"/>
  <c r="Y203" i="6"/>
  <c r="BU200" i="6"/>
  <c r="Q198" i="6"/>
  <c r="Y195" i="6"/>
  <c r="BU192" i="6"/>
  <c r="Q190" i="6"/>
  <c r="Y187" i="6"/>
  <c r="BU184" i="6"/>
  <c r="Q182" i="6"/>
  <c r="Y179" i="6"/>
  <c r="BU176" i="6"/>
  <c r="Q174" i="6"/>
  <c r="Y171" i="6"/>
  <c r="BU168" i="6"/>
  <c r="Q166" i="6"/>
  <c r="Y163" i="6"/>
  <c r="BU160" i="6"/>
  <c r="Q158" i="6"/>
  <c r="Y155" i="6"/>
  <c r="BU152" i="6"/>
  <c r="Q150" i="6"/>
  <c r="Y147" i="6"/>
  <c r="BU144" i="6"/>
  <c r="Q142" i="6"/>
  <c r="Y139" i="6"/>
  <c r="BU136" i="6"/>
  <c r="Q134" i="6"/>
  <c r="Y131" i="6"/>
  <c r="BU128" i="6"/>
  <c r="Q126" i="6"/>
  <c r="Y123" i="6"/>
  <c r="BU120" i="6"/>
  <c r="Q118" i="6"/>
  <c r="Y115" i="6"/>
  <c r="BU112" i="6"/>
  <c r="Q110" i="6"/>
  <c r="Y107" i="6"/>
  <c r="BU104" i="6"/>
  <c r="Q102" i="6"/>
  <c r="Y99" i="6"/>
  <c r="BU96" i="6"/>
  <c r="Q94" i="6"/>
  <c r="Y91" i="6"/>
  <c r="BU88" i="6"/>
  <c r="Q86" i="6"/>
  <c r="Y83" i="6"/>
  <c r="BW80" i="6"/>
  <c r="AA79" i="6"/>
  <c r="S78" i="6"/>
  <c r="BY76" i="6"/>
  <c r="Q76" i="6"/>
  <c r="S75" i="6"/>
  <c r="U74" i="6"/>
  <c r="Y73" i="6"/>
  <c r="AA72" i="6"/>
  <c r="BQ71" i="6"/>
  <c r="BU70" i="6"/>
  <c r="BW69" i="6"/>
  <c r="BY68" i="6"/>
  <c r="Q68" i="6"/>
  <c r="S67" i="6"/>
  <c r="U66" i="6"/>
  <c r="Y65" i="6"/>
  <c r="AA64" i="6"/>
  <c r="BQ63" i="6"/>
  <c r="BU62" i="6"/>
  <c r="BW61" i="6"/>
  <c r="Q61" i="6"/>
  <c r="Y60" i="6"/>
  <c r="BU59" i="6"/>
  <c r="S59" i="6"/>
  <c r="BS58" i="6"/>
  <c r="Q58" i="6"/>
  <c r="BR57" i="6"/>
  <c r="U57" i="6"/>
  <c r="BW56" i="6"/>
  <c r="Z56" i="6"/>
  <c r="Q56" i="6"/>
  <c r="BT55" i="6"/>
  <c r="W55" i="6"/>
  <c r="BZ54" i="6"/>
  <c r="BR54" i="6"/>
  <c r="V54" i="6"/>
  <c r="BZ53" i="6"/>
  <c r="BR53" i="6"/>
  <c r="V53" i="6"/>
  <c r="BZ52" i="6"/>
  <c r="BR52" i="6"/>
  <c r="V52" i="6"/>
  <c r="BZ51" i="6"/>
  <c r="BR51" i="6"/>
  <c r="V51" i="6"/>
  <c r="BZ50" i="6"/>
  <c r="BR50" i="6"/>
  <c r="V50" i="6"/>
  <c r="BZ49" i="6"/>
  <c r="BR49" i="6"/>
  <c r="V49" i="6"/>
  <c r="BZ47" i="6"/>
  <c r="BR47" i="6"/>
  <c r="V47" i="6"/>
  <c r="BZ46" i="6"/>
  <c r="BR46" i="6"/>
  <c r="V46" i="6"/>
  <c r="BZ45" i="6"/>
  <c r="BR45" i="6"/>
  <c r="V45" i="6"/>
  <c r="BZ44" i="6"/>
  <c r="BR44" i="6"/>
  <c r="V44" i="6"/>
  <c r="BZ43" i="6"/>
  <c r="BR43" i="6"/>
  <c r="V43" i="6"/>
  <c r="BZ42" i="6"/>
  <c r="BR42" i="6"/>
  <c r="V42" i="6"/>
  <c r="BZ41" i="6"/>
  <c r="BR41" i="6"/>
  <c r="V41" i="6"/>
  <c r="BZ40" i="6"/>
  <c r="BR40" i="6"/>
  <c r="V40" i="6"/>
  <c r="BZ39" i="6"/>
  <c r="BR39" i="6"/>
  <c r="V39" i="6"/>
  <c r="BZ38" i="6"/>
  <c r="BR38" i="6"/>
  <c r="V38" i="6"/>
  <c r="BZ37" i="6"/>
  <c r="BR37" i="6"/>
  <c r="V37" i="6"/>
  <c r="BZ36" i="6"/>
  <c r="BR36" i="6"/>
  <c r="V36" i="6"/>
  <c r="BZ35" i="6"/>
  <c r="BR35" i="6"/>
  <c r="V35" i="6"/>
  <c r="BZ34" i="6"/>
  <c r="BR34" i="6"/>
  <c r="V34" i="6"/>
  <c r="BZ33" i="6"/>
  <c r="BR33" i="6"/>
  <c r="V33" i="6"/>
  <c r="BZ32" i="6"/>
  <c r="BR32" i="6"/>
  <c r="V32" i="6"/>
  <c r="BZ31" i="6"/>
  <c r="BR31" i="6"/>
  <c r="V31" i="6"/>
  <c r="BZ30" i="6"/>
  <c r="BR30" i="6"/>
  <c r="V30" i="6"/>
  <c r="BZ29" i="6"/>
  <c r="V29" i="6"/>
  <c r="BZ28" i="6"/>
  <c r="BR28" i="6"/>
  <c r="V28" i="6"/>
  <c r="BZ27" i="6"/>
  <c r="BR27" i="6"/>
  <c r="V27" i="6"/>
  <c r="BZ26" i="6"/>
  <c r="BR26" i="6"/>
  <c r="V26" i="6"/>
  <c r="BZ25" i="6"/>
  <c r="BR25" i="6"/>
  <c r="V25" i="6"/>
  <c r="BZ24" i="6"/>
  <c r="BR24" i="6"/>
  <c r="V24" i="6"/>
  <c r="BZ23" i="6"/>
  <c r="BR23" i="6"/>
  <c r="V23" i="6"/>
  <c r="BZ22" i="6"/>
  <c r="BR22" i="6"/>
  <c r="V22" i="6"/>
  <c r="BZ21" i="6"/>
  <c r="BR21" i="6"/>
  <c r="V21" i="6"/>
  <c r="BZ20" i="6"/>
  <c r="BR20" i="6"/>
  <c r="V20" i="6"/>
  <c r="BZ17" i="6"/>
  <c r="BR17" i="6"/>
  <c r="V17" i="6"/>
  <c r="BZ16" i="6"/>
  <c r="BR16" i="6"/>
  <c r="V16" i="6"/>
  <c r="BZ14" i="6"/>
  <c r="BR14" i="6"/>
  <c r="V14" i="6"/>
  <c r="BZ13" i="6"/>
  <c r="BR13" i="6"/>
  <c r="V13" i="6"/>
  <c r="BZ12" i="6"/>
  <c r="BR12" i="6"/>
  <c r="V12" i="6"/>
  <c r="BZ10" i="6"/>
  <c r="BR10" i="6"/>
  <c r="V10" i="6"/>
  <c r="BZ9" i="6"/>
  <c r="BR9" i="6"/>
  <c r="V9" i="6"/>
  <c r="BZ8" i="6"/>
  <c r="BR8" i="6"/>
  <c r="V8" i="6"/>
  <c r="BZ7" i="6"/>
  <c r="BR7" i="6"/>
  <c r="V7" i="6"/>
  <c r="BZ6" i="6"/>
  <c r="BR6" i="6"/>
  <c r="V6" i="6"/>
  <c r="F684" i="6"/>
  <c r="N684" i="6"/>
  <c r="BF684" i="6"/>
  <c r="BN684" i="6"/>
  <c r="F685" i="6"/>
  <c r="N685" i="6"/>
  <c r="BF685" i="6"/>
  <c r="BN685" i="6"/>
  <c r="F686" i="6"/>
  <c r="N686" i="6"/>
  <c r="BF686" i="6"/>
  <c r="BN686" i="6"/>
  <c r="F687" i="6"/>
  <c r="N687" i="6"/>
  <c r="BF687" i="6"/>
  <c r="BN687" i="6"/>
  <c r="F688" i="6"/>
  <c r="N688" i="6"/>
  <c r="BF688" i="6"/>
  <c r="BN688" i="6"/>
  <c r="F689" i="6"/>
  <c r="N689" i="6"/>
  <c r="BF689" i="6"/>
  <c r="BN689" i="6"/>
  <c r="F690" i="6"/>
  <c r="N690" i="6"/>
  <c r="BF690" i="6"/>
  <c r="BN690" i="6"/>
  <c r="F691" i="6"/>
  <c r="N691" i="6"/>
  <c r="BF691" i="6"/>
  <c r="BN691" i="6"/>
  <c r="F692" i="6"/>
  <c r="N692" i="6"/>
  <c r="BF692" i="6"/>
  <c r="BN692" i="6"/>
  <c r="F693" i="6"/>
  <c r="N693" i="6"/>
  <c r="BF693" i="6"/>
  <c r="BN693" i="6"/>
  <c r="F694" i="6"/>
  <c r="N694" i="6"/>
  <c r="BF694" i="6"/>
  <c r="BN694" i="6"/>
  <c r="F7" i="6"/>
  <c r="N7" i="6"/>
  <c r="BF7" i="6"/>
  <c r="BN7" i="6"/>
  <c r="F8" i="6"/>
  <c r="N8" i="6"/>
  <c r="BF8" i="6"/>
  <c r="BN8" i="6"/>
  <c r="F9" i="6"/>
  <c r="N9" i="6"/>
  <c r="BF9" i="6"/>
  <c r="BN9" i="6"/>
  <c r="F10" i="6"/>
  <c r="N10" i="6"/>
  <c r="BF10" i="6"/>
  <c r="BN10" i="6"/>
  <c r="F11" i="6"/>
  <c r="N11" i="6"/>
  <c r="BF11" i="6"/>
  <c r="BN11" i="6"/>
  <c r="F12" i="6"/>
  <c r="N12" i="6"/>
  <c r="BF12" i="6"/>
  <c r="BN12" i="6"/>
  <c r="F13" i="6"/>
  <c r="N13" i="6"/>
  <c r="BF13" i="6"/>
  <c r="BN13" i="6"/>
  <c r="F14" i="6"/>
  <c r="N14" i="6"/>
  <c r="BF14" i="6"/>
  <c r="BN14" i="6"/>
  <c r="F15" i="6"/>
  <c r="N15" i="6"/>
  <c r="BF15" i="6"/>
  <c r="BN15" i="6"/>
  <c r="F16" i="6"/>
  <c r="N16" i="6"/>
  <c r="BF16" i="6"/>
  <c r="BN16" i="6"/>
  <c r="F17" i="6"/>
  <c r="N17" i="6"/>
  <c r="BF17" i="6"/>
  <c r="BN17" i="6"/>
  <c r="F18" i="6"/>
  <c r="N18" i="6"/>
  <c r="BF18" i="6"/>
  <c r="BN18" i="6"/>
  <c r="F19" i="6"/>
  <c r="N19" i="6"/>
  <c r="BF19" i="6"/>
  <c r="BN19" i="6"/>
  <c r="F20" i="6"/>
  <c r="N20" i="6"/>
  <c r="BF20" i="6"/>
  <c r="BN20" i="6"/>
  <c r="F21" i="6"/>
  <c r="N21" i="6"/>
  <c r="BF21" i="6"/>
  <c r="BN21" i="6"/>
  <c r="F22" i="6"/>
  <c r="N22" i="6"/>
  <c r="BF22" i="6"/>
  <c r="BN22" i="6"/>
  <c r="F23" i="6"/>
  <c r="N23" i="6"/>
  <c r="BF23" i="6"/>
  <c r="BN23" i="6"/>
  <c r="F24" i="6"/>
  <c r="N24" i="6"/>
  <c r="BF24" i="6"/>
  <c r="BN24" i="6"/>
  <c r="F25" i="6"/>
  <c r="N25" i="6"/>
  <c r="BF25" i="6"/>
  <c r="BN25" i="6"/>
  <c r="F26" i="6"/>
  <c r="N26" i="6"/>
  <c r="BF26" i="6"/>
  <c r="BN26" i="6"/>
  <c r="F27" i="6"/>
  <c r="N27" i="6"/>
  <c r="BF27" i="6"/>
  <c r="BN27" i="6"/>
  <c r="F28" i="6"/>
  <c r="N28" i="6"/>
  <c r="BF28" i="6"/>
  <c r="BN28" i="6"/>
  <c r="F29" i="6"/>
  <c r="N29" i="6"/>
  <c r="BF29" i="6"/>
  <c r="BN29" i="6"/>
  <c r="F30" i="6"/>
  <c r="N30" i="6"/>
  <c r="BF30" i="6"/>
  <c r="BN30" i="6"/>
  <c r="F31" i="6"/>
  <c r="N31" i="6"/>
  <c r="BF31" i="6"/>
  <c r="BN31" i="6"/>
  <c r="F32" i="6"/>
  <c r="N32" i="6"/>
  <c r="BF32" i="6"/>
  <c r="BN32" i="6"/>
  <c r="F33" i="6"/>
  <c r="N33" i="6"/>
  <c r="BF33" i="6"/>
  <c r="BN33" i="6"/>
  <c r="F34" i="6"/>
  <c r="N34" i="6"/>
  <c r="BF34" i="6"/>
  <c r="BN34" i="6"/>
  <c r="F35" i="6"/>
  <c r="N35" i="6"/>
  <c r="BF35" i="6"/>
  <c r="BN35" i="6"/>
  <c r="F36" i="6"/>
  <c r="N36" i="6"/>
  <c r="BF36" i="6"/>
  <c r="BN36" i="6"/>
  <c r="F37" i="6"/>
  <c r="N37" i="6"/>
  <c r="BF37" i="6"/>
  <c r="BN37" i="6"/>
  <c r="F38" i="6"/>
  <c r="N38" i="6"/>
  <c r="BF38" i="6"/>
  <c r="BN38" i="6"/>
  <c r="F39" i="6"/>
  <c r="N39" i="6"/>
  <c r="BF39" i="6"/>
  <c r="BN39" i="6"/>
  <c r="F40" i="6"/>
  <c r="N40" i="6"/>
  <c r="BF40" i="6"/>
  <c r="BN40" i="6"/>
  <c r="F41" i="6"/>
  <c r="N41" i="6"/>
  <c r="BF41" i="6"/>
  <c r="BN41" i="6"/>
  <c r="F42" i="6"/>
  <c r="N42" i="6"/>
  <c r="BF42" i="6"/>
  <c r="BN42" i="6"/>
  <c r="F43" i="6"/>
  <c r="N43" i="6"/>
  <c r="BF43" i="6"/>
  <c r="BN43" i="6"/>
  <c r="F44" i="6"/>
  <c r="N44" i="6"/>
  <c r="BF44" i="6"/>
  <c r="BN44" i="6"/>
  <c r="F45" i="6"/>
  <c r="N45" i="6"/>
  <c r="BF45" i="6"/>
  <c r="BN45" i="6"/>
  <c r="F46" i="6"/>
  <c r="N46" i="6"/>
  <c r="BF46" i="6"/>
  <c r="BN46" i="6"/>
  <c r="F47" i="6"/>
  <c r="N47" i="6"/>
  <c r="BF47" i="6"/>
  <c r="BN47" i="6"/>
  <c r="F48" i="6"/>
  <c r="N48" i="6"/>
  <c r="BF48" i="6"/>
  <c r="BN48" i="6"/>
  <c r="F49" i="6"/>
  <c r="N49" i="6"/>
  <c r="BF49" i="6"/>
  <c r="BN49" i="6"/>
  <c r="F50" i="6"/>
  <c r="N50" i="6"/>
  <c r="BF50" i="6"/>
  <c r="BN50" i="6"/>
  <c r="F51" i="6"/>
  <c r="N51" i="6"/>
  <c r="BF51" i="6"/>
  <c r="BN51" i="6"/>
  <c r="F52" i="6"/>
  <c r="N52" i="6"/>
  <c r="BF52" i="6"/>
  <c r="BN52" i="6"/>
  <c r="F53" i="6"/>
  <c r="N53" i="6"/>
  <c r="BF53" i="6"/>
  <c r="BN53" i="6"/>
  <c r="F54" i="6"/>
  <c r="N54" i="6"/>
  <c r="BF54" i="6"/>
  <c r="BN54" i="6"/>
  <c r="F55" i="6"/>
  <c r="N55" i="6"/>
  <c r="BF55" i="6"/>
  <c r="BN55" i="6"/>
  <c r="F56" i="6"/>
  <c r="N56" i="6"/>
  <c r="BF56" i="6"/>
  <c r="BN56" i="6"/>
  <c r="F57" i="6"/>
  <c r="N57" i="6"/>
  <c r="BF57" i="6"/>
  <c r="BN57" i="6"/>
  <c r="F58" i="6"/>
  <c r="N58" i="6"/>
  <c r="BF58" i="6"/>
  <c r="BN58" i="6"/>
  <c r="F59" i="6"/>
  <c r="N59" i="6"/>
  <c r="BF59" i="6"/>
  <c r="BN59" i="6"/>
  <c r="F60" i="6"/>
  <c r="N60" i="6"/>
  <c r="BF60" i="6"/>
  <c r="BN60" i="6"/>
  <c r="F61" i="6"/>
  <c r="N61" i="6"/>
  <c r="BF61" i="6"/>
  <c r="BN61" i="6"/>
  <c r="F62" i="6"/>
  <c r="N62" i="6"/>
  <c r="BF62" i="6"/>
  <c r="BN62" i="6"/>
  <c r="F63" i="6"/>
  <c r="N63" i="6"/>
  <c r="BF63" i="6"/>
  <c r="BN63" i="6"/>
  <c r="F64" i="6"/>
  <c r="N64" i="6"/>
  <c r="BF64" i="6"/>
  <c r="BN64" i="6"/>
  <c r="F65" i="6"/>
  <c r="N65" i="6"/>
  <c r="BF65" i="6"/>
  <c r="BN65" i="6"/>
  <c r="F66" i="6"/>
  <c r="N66" i="6"/>
  <c r="BF66" i="6"/>
  <c r="BN66" i="6"/>
  <c r="V435" i="6"/>
  <c r="U348" i="6"/>
  <c r="W332" i="6"/>
  <c r="Z321" i="6"/>
  <c r="BV310" i="6"/>
  <c r="Z289" i="6"/>
  <c r="R279" i="6"/>
  <c r="AA272" i="6"/>
  <c r="S267" i="6"/>
  <c r="BW261" i="6"/>
  <c r="AA256" i="6"/>
  <c r="S251" i="6"/>
  <c r="X246" i="6"/>
  <c r="S243" i="6"/>
  <c r="Y240" i="6"/>
  <c r="BU237" i="6"/>
  <c r="Q235" i="6"/>
  <c r="Y232" i="6"/>
  <c r="BU229" i="6"/>
  <c r="Q227" i="6"/>
  <c r="Y224" i="6"/>
  <c r="BU221" i="6"/>
  <c r="Q219" i="6"/>
  <c r="Y216" i="6"/>
  <c r="BU213" i="6"/>
  <c r="Q211" i="6"/>
  <c r="Y208" i="6"/>
  <c r="BU205" i="6"/>
  <c r="Q203" i="6"/>
  <c r="Y200" i="6"/>
  <c r="BU197" i="6"/>
  <c r="Q195" i="6"/>
  <c r="Y192" i="6"/>
  <c r="BU189" i="6"/>
  <c r="Q187" i="6"/>
  <c r="Y184" i="6"/>
  <c r="BU181" i="6"/>
  <c r="Q179" i="6"/>
  <c r="Y176" i="6"/>
  <c r="BU173" i="6"/>
  <c r="Q171" i="6"/>
  <c r="Y168" i="6"/>
  <c r="BU165" i="6"/>
  <c r="Q163" i="6"/>
  <c r="Y160" i="6"/>
  <c r="BU157" i="6"/>
  <c r="Q155" i="6"/>
  <c r="Y152" i="6"/>
  <c r="BU149" i="6"/>
  <c r="Q147" i="6"/>
  <c r="Y144" i="6"/>
  <c r="BU141" i="6"/>
  <c r="Q139" i="6"/>
  <c r="Y136" i="6"/>
  <c r="BU133" i="6"/>
  <c r="Q131" i="6"/>
  <c r="Y128" i="6"/>
  <c r="BU125" i="6"/>
  <c r="Q123" i="6"/>
  <c r="Y120" i="6"/>
  <c r="BU117" i="6"/>
  <c r="Q115" i="6"/>
  <c r="Y112" i="6"/>
  <c r="BU109" i="6"/>
  <c r="Q107" i="6"/>
  <c r="Y104" i="6"/>
  <c r="BU101" i="6"/>
  <c r="Q99" i="6"/>
  <c r="Y96" i="6"/>
  <c r="BU93" i="6"/>
  <c r="Q91" i="6"/>
  <c r="Y88" i="6"/>
  <c r="BU85" i="6"/>
  <c r="Q83" i="6"/>
  <c r="BU80" i="6"/>
  <c r="Y79" i="6"/>
  <c r="Q78" i="6"/>
  <c r="BW76" i="6"/>
  <c r="BY75" i="6"/>
  <c r="Q75" i="6"/>
  <c r="S74" i="6"/>
  <c r="U73" i="6"/>
  <c r="Y72" i="6"/>
  <c r="AA71" i="6"/>
  <c r="BQ70" i="6"/>
  <c r="BU69" i="6"/>
  <c r="BW68" i="6"/>
  <c r="BY67" i="6"/>
  <c r="Q67" i="6"/>
  <c r="S66" i="6"/>
  <c r="U65" i="6"/>
  <c r="Y64" i="6"/>
  <c r="AA63" i="6"/>
  <c r="BQ62" i="6"/>
  <c r="BU61" i="6"/>
  <c r="CA60" i="6"/>
  <c r="W60" i="6"/>
  <c r="BS59" i="6"/>
  <c r="Q59" i="6"/>
  <c r="BQ58" i="6"/>
  <c r="CB57" i="6"/>
  <c r="BQ57" i="6"/>
  <c r="S57" i="6"/>
  <c r="BV56" i="6"/>
  <c r="Y56" i="6"/>
  <c r="BS55" i="6"/>
  <c r="BY54" i="6"/>
  <c r="BQ54" i="6"/>
  <c r="U54" i="6"/>
  <c r="BY53" i="6"/>
  <c r="BQ53" i="6"/>
  <c r="U53" i="6"/>
  <c r="BY52" i="6"/>
  <c r="BQ52" i="6"/>
  <c r="U52" i="6"/>
  <c r="BY51" i="6"/>
  <c r="BQ51" i="6"/>
  <c r="U51" i="6"/>
  <c r="BY50" i="6"/>
  <c r="BQ50" i="6"/>
  <c r="U50" i="6"/>
  <c r="BY49" i="6"/>
  <c r="BQ49" i="6"/>
  <c r="U49" i="6"/>
  <c r="BY48" i="6"/>
  <c r="BQ48" i="6"/>
  <c r="U48" i="6"/>
  <c r="BY47" i="6"/>
  <c r="BQ47" i="6"/>
  <c r="U47" i="6"/>
  <c r="BY46" i="6"/>
  <c r="BQ46" i="6"/>
  <c r="U46" i="6"/>
  <c r="BY45" i="6"/>
  <c r="BQ45" i="6"/>
  <c r="U45" i="6"/>
  <c r="BY44" i="6"/>
  <c r="BQ44" i="6"/>
  <c r="U44" i="6"/>
  <c r="BY43" i="6"/>
  <c r="BQ43" i="6"/>
  <c r="U43" i="6"/>
  <c r="BY42" i="6"/>
  <c r="BQ42" i="6"/>
  <c r="U42" i="6"/>
  <c r="BY41" i="6"/>
  <c r="BQ41" i="6"/>
  <c r="U41" i="6"/>
  <c r="BY40" i="6"/>
  <c r="BQ40" i="6"/>
  <c r="U40" i="6"/>
  <c r="BY39" i="6"/>
  <c r="BQ39" i="6"/>
  <c r="U39" i="6"/>
  <c r="BY38" i="6"/>
  <c r="BQ38" i="6"/>
  <c r="U38" i="6"/>
  <c r="BY37" i="6"/>
  <c r="BQ37" i="6"/>
  <c r="U37" i="6"/>
  <c r="BY36" i="6"/>
  <c r="BQ36" i="6"/>
  <c r="U36" i="6"/>
  <c r="BY35" i="6"/>
  <c r="BQ35" i="6"/>
  <c r="U35" i="6"/>
  <c r="BY34" i="6"/>
  <c r="BQ34" i="6"/>
  <c r="U34" i="6"/>
  <c r="BY33" i="6"/>
  <c r="BQ33" i="6"/>
  <c r="U33" i="6"/>
  <c r="BY32" i="6"/>
  <c r="BQ32" i="6"/>
  <c r="U32" i="6"/>
  <c r="BY31" i="6"/>
  <c r="BQ31" i="6"/>
  <c r="U31" i="6"/>
  <c r="BY30" i="6"/>
  <c r="BQ30" i="6"/>
  <c r="U30" i="6"/>
  <c r="BY29" i="6"/>
  <c r="BQ29" i="6"/>
  <c r="U29" i="6"/>
  <c r="BY28" i="6"/>
  <c r="BQ28" i="6"/>
  <c r="U28" i="6"/>
  <c r="BY27" i="6"/>
  <c r="BQ27" i="6"/>
  <c r="U27" i="6"/>
  <c r="BY26" i="6"/>
  <c r="BQ26" i="6"/>
  <c r="U26" i="6"/>
  <c r="BY25" i="6"/>
  <c r="BQ25" i="6"/>
  <c r="U25" i="6"/>
  <c r="BY24" i="6"/>
  <c r="BQ24" i="6"/>
  <c r="U24" i="6"/>
  <c r="BY23" i="6"/>
  <c r="BQ23" i="6"/>
  <c r="U23" i="6"/>
  <c r="BY22" i="6"/>
  <c r="BQ22" i="6"/>
  <c r="U22" i="6"/>
  <c r="BY21" i="6"/>
  <c r="BQ21" i="6"/>
  <c r="U21" i="6"/>
  <c r="BY20" i="6"/>
  <c r="BQ20" i="6"/>
  <c r="U20" i="6"/>
  <c r="BY19" i="6"/>
  <c r="BQ19" i="6"/>
  <c r="U19" i="6"/>
  <c r="BY18" i="6"/>
  <c r="BQ18" i="6"/>
  <c r="U18" i="6"/>
  <c r="BY17" i="6"/>
  <c r="BQ17" i="6"/>
  <c r="U17" i="6"/>
  <c r="BY16" i="6"/>
  <c r="BQ16" i="6"/>
  <c r="U16" i="6"/>
  <c r="BY15" i="6"/>
  <c r="BQ15" i="6"/>
  <c r="U15" i="6"/>
  <c r="BY14" i="6"/>
  <c r="BQ14" i="6"/>
  <c r="U14" i="6"/>
  <c r="BY13" i="6"/>
  <c r="BQ13" i="6"/>
  <c r="U13" i="6"/>
  <c r="BY12" i="6"/>
  <c r="BQ12" i="6"/>
  <c r="U12" i="6"/>
  <c r="BY11" i="6"/>
  <c r="BQ11" i="6"/>
  <c r="U11" i="6"/>
  <c r="BY10" i="6"/>
  <c r="BQ10" i="6"/>
  <c r="U10" i="6"/>
  <c r="BY9" i="6"/>
  <c r="BQ9" i="6"/>
  <c r="U9" i="6"/>
  <c r="BY8" i="6"/>
  <c r="BQ8" i="6"/>
  <c r="U8" i="6"/>
  <c r="BY7" i="6"/>
  <c r="BQ7" i="6"/>
  <c r="U7" i="6"/>
  <c r="BY6" i="6"/>
  <c r="BQ6" i="6"/>
  <c r="U6" i="6"/>
  <c r="G684" i="6"/>
  <c r="O684" i="6"/>
  <c r="BG684" i="6"/>
  <c r="BO684" i="6"/>
  <c r="G685" i="6"/>
  <c r="O685" i="6"/>
  <c r="BG685" i="6"/>
  <c r="BO685" i="6"/>
  <c r="G686" i="6"/>
  <c r="O686" i="6"/>
  <c r="BG686" i="6"/>
  <c r="BO686" i="6"/>
  <c r="G687" i="6"/>
  <c r="O687" i="6"/>
  <c r="BG687" i="6"/>
  <c r="BO687" i="6"/>
  <c r="G688" i="6"/>
  <c r="BG688" i="6"/>
  <c r="G689" i="6"/>
  <c r="O689" i="6"/>
  <c r="BG689" i="6"/>
  <c r="BO689" i="6"/>
  <c r="G690" i="6"/>
  <c r="O690" i="6"/>
  <c r="BG690" i="6"/>
  <c r="BO690" i="6"/>
  <c r="G691" i="6"/>
  <c r="O691" i="6"/>
  <c r="BG691" i="6"/>
  <c r="BO691" i="6"/>
  <c r="G692" i="6"/>
  <c r="O692" i="6"/>
  <c r="BG692" i="6"/>
  <c r="BO692" i="6"/>
  <c r="G693" i="6"/>
  <c r="O693" i="6"/>
  <c r="BG693" i="6"/>
  <c r="BO693" i="6"/>
  <c r="G694" i="6"/>
  <c r="O694" i="6"/>
  <c r="BG694" i="6"/>
  <c r="BO694" i="6"/>
  <c r="G7" i="6"/>
  <c r="O7" i="6"/>
  <c r="BG7" i="6"/>
  <c r="BO7" i="6"/>
  <c r="G8" i="6"/>
  <c r="O8" i="6"/>
  <c r="BG8" i="6"/>
  <c r="BO8" i="6"/>
  <c r="G9" i="6"/>
  <c r="O9" i="6"/>
  <c r="BG9" i="6"/>
  <c r="BO9" i="6"/>
  <c r="G10" i="6"/>
  <c r="O10" i="6"/>
  <c r="BG10" i="6"/>
  <c r="BO10" i="6"/>
  <c r="G11" i="6"/>
  <c r="BG11" i="6"/>
  <c r="G12" i="6"/>
  <c r="O12" i="6"/>
  <c r="BG12" i="6"/>
  <c r="BO12" i="6"/>
  <c r="G13" i="6"/>
  <c r="O13" i="6"/>
  <c r="BG13" i="6"/>
  <c r="BO13" i="6"/>
  <c r="G14" i="6"/>
  <c r="O14" i="6"/>
  <c r="BG14" i="6"/>
  <c r="BO14" i="6"/>
  <c r="G15" i="6"/>
  <c r="BG15" i="6"/>
  <c r="G16" i="6"/>
  <c r="O16" i="6"/>
  <c r="BG16" i="6"/>
  <c r="BO16" i="6"/>
  <c r="G17" i="6"/>
  <c r="O17" i="6"/>
  <c r="BG17" i="6"/>
  <c r="BO17" i="6"/>
  <c r="G18" i="6"/>
  <c r="BG18" i="6"/>
  <c r="G19" i="6"/>
  <c r="BG19" i="6"/>
  <c r="G20" i="6"/>
  <c r="O20" i="6"/>
  <c r="BG20" i="6"/>
  <c r="BO20" i="6"/>
  <c r="G21" i="6"/>
  <c r="O21" i="6"/>
  <c r="BG21" i="6"/>
  <c r="BO21" i="6"/>
  <c r="G22" i="6"/>
  <c r="O22" i="6"/>
  <c r="BG22" i="6"/>
  <c r="BO22" i="6"/>
  <c r="G23" i="6"/>
  <c r="O23" i="6"/>
  <c r="BG23" i="6"/>
  <c r="BO23" i="6"/>
  <c r="G24" i="6"/>
  <c r="O24" i="6"/>
  <c r="BG24" i="6"/>
  <c r="BO24" i="6"/>
  <c r="G25" i="6"/>
  <c r="O25" i="6"/>
  <c r="BG25" i="6"/>
  <c r="BO25" i="6"/>
  <c r="G26" i="6"/>
  <c r="O26" i="6"/>
  <c r="BG26" i="6"/>
  <c r="BO26" i="6"/>
  <c r="G27" i="6"/>
  <c r="O27" i="6"/>
  <c r="BG27" i="6"/>
  <c r="BO27" i="6"/>
  <c r="G28" i="6"/>
  <c r="O28" i="6"/>
  <c r="BG28" i="6"/>
  <c r="BO28" i="6"/>
  <c r="G29" i="6"/>
  <c r="O29" i="6"/>
  <c r="BG29" i="6"/>
  <c r="BO29" i="6"/>
  <c r="G30" i="6"/>
  <c r="O30" i="6"/>
  <c r="BG30" i="6"/>
  <c r="BO30" i="6"/>
  <c r="G31" i="6"/>
  <c r="O31" i="6"/>
  <c r="BG31" i="6"/>
  <c r="BO31" i="6"/>
  <c r="G32" i="6"/>
  <c r="O32" i="6"/>
  <c r="BG32" i="6"/>
  <c r="BO32" i="6"/>
  <c r="G33" i="6"/>
  <c r="O33" i="6"/>
  <c r="BG33" i="6"/>
  <c r="BO33" i="6"/>
  <c r="G34" i="6"/>
  <c r="O34" i="6"/>
  <c r="BG34" i="6"/>
  <c r="BO34" i="6"/>
  <c r="G35" i="6"/>
  <c r="O35" i="6"/>
  <c r="BG35" i="6"/>
  <c r="BO35" i="6"/>
  <c r="G36" i="6"/>
  <c r="O36" i="6"/>
  <c r="BG36" i="6"/>
  <c r="BO36" i="6"/>
  <c r="G37" i="6"/>
  <c r="O37" i="6"/>
  <c r="BG37" i="6"/>
  <c r="BO37" i="6"/>
  <c r="G38" i="6"/>
  <c r="O38" i="6"/>
  <c r="BG38" i="6"/>
  <c r="BO38" i="6"/>
  <c r="G39" i="6"/>
  <c r="O39" i="6"/>
  <c r="BG39" i="6"/>
  <c r="BO39" i="6"/>
  <c r="G40" i="6"/>
  <c r="O40" i="6"/>
  <c r="BG40" i="6"/>
  <c r="BO40" i="6"/>
  <c r="G41" i="6"/>
  <c r="O41" i="6"/>
  <c r="BG41" i="6"/>
  <c r="BO41" i="6"/>
  <c r="G42" i="6"/>
  <c r="O42" i="6"/>
  <c r="BG42" i="6"/>
  <c r="BO42" i="6"/>
  <c r="G43" i="6"/>
  <c r="O43" i="6"/>
  <c r="BG43" i="6"/>
  <c r="BO43" i="6"/>
  <c r="G44" i="6"/>
  <c r="BG44" i="6"/>
  <c r="BO44" i="6"/>
  <c r="G45" i="6"/>
  <c r="O45" i="6"/>
  <c r="BG45" i="6"/>
  <c r="BO45" i="6"/>
  <c r="G46" i="6"/>
  <c r="O46" i="6"/>
  <c r="BG46" i="6"/>
  <c r="BO46" i="6"/>
  <c r="G47" i="6"/>
  <c r="O47" i="6"/>
  <c r="BG47" i="6"/>
  <c r="BO47" i="6"/>
  <c r="G48" i="6"/>
  <c r="BG48" i="6"/>
  <c r="G49" i="6"/>
  <c r="O49" i="6"/>
  <c r="BG49" i="6"/>
  <c r="BO49" i="6"/>
  <c r="G50" i="6"/>
  <c r="O50" i="6"/>
  <c r="BG50" i="6"/>
  <c r="BO50" i="6"/>
  <c r="G51" i="6"/>
  <c r="O51" i="6"/>
  <c r="BG51" i="6"/>
  <c r="BO51" i="6"/>
  <c r="G52" i="6"/>
  <c r="O52" i="6"/>
  <c r="BG52" i="6"/>
  <c r="BO52" i="6"/>
  <c r="G53" i="6"/>
  <c r="O53" i="6"/>
  <c r="BG53" i="6"/>
  <c r="BO53" i="6"/>
  <c r="G54" i="6"/>
  <c r="O54" i="6"/>
  <c r="BG54" i="6"/>
  <c r="BO54" i="6"/>
  <c r="G55" i="6"/>
  <c r="BG55" i="6"/>
  <c r="G56" i="6"/>
  <c r="O56" i="6"/>
  <c r="BG56" i="6"/>
  <c r="BO56" i="6"/>
  <c r="G57" i="6"/>
  <c r="O57" i="6"/>
  <c r="BG57" i="6"/>
  <c r="BO57" i="6"/>
  <c r="G58" i="6"/>
  <c r="O58" i="6"/>
  <c r="BG58" i="6"/>
  <c r="BO58" i="6"/>
  <c r="G59" i="6"/>
  <c r="O59" i="6"/>
  <c r="BG59" i="6"/>
  <c r="BO59" i="6"/>
  <c r="G60" i="6"/>
  <c r="O60" i="6"/>
  <c r="BG60" i="6"/>
  <c r="BO60" i="6"/>
  <c r="G61" i="6"/>
  <c r="O61" i="6"/>
  <c r="BG61" i="6"/>
  <c r="BO61" i="6"/>
  <c r="G62" i="6"/>
  <c r="O62" i="6"/>
  <c r="BG62" i="6"/>
  <c r="BO62" i="6"/>
  <c r="G63" i="6"/>
  <c r="O63" i="6"/>
  <c r="BG63" i="6"/>
  <c r="BO63" i="6"/>
  <c r="G64" i="6"/>
  <c r="O64" i="6"/>
  <c r="BG64" i="6"/>
  <c r="BO64" i="6"/>
  <c r="G65" i="6"/>
  <c r="O65" i="6"/>
  <c r="BG65" i="6"/>
  <c r="BO65" i="6"/>
  <c r="G66" i="6"/>
  <c r="O66" i="6"/>
  <c r="BG66" i="6"/>
  <c r="BO66" i="6"/>
  <c r="BR424" i="6"/>
  <c r="CB372" i="6"/>
  <c r="BQ345" i="6"/>
  <c r="BV330" i="6"/>
  <c r="R320" i="6"/>
  <c r="Z309" i="6"/>
  <c r="BV298" i="6"/>
  <c r="R288" i="6"/>
  <c r="S278" i="6"/>
  <c r="BW271" i="6"/>
  <c r="AA266" i="6"/>
  <c r="S261" i="6"/>
  <c r="BW255" i="6"/>
  <c r="AA250" i="6"/>
  <c r="BY245" i="6"/>
  <c r="BV242" i="6"/>
  <c r="Q240" i="6"/>
  <c r="Y237" i="6"/>
  <c r="BU234" i="6"/>
  <c r="Q232" i="6"/>
  <c r="Y229" i="6"/>
  <c r="BU226" i="6"/>
  <c r="Q224" i="6"/>
  <c r="Y221" i="6"/>
  <c r="BU218" i="6"/>
  <c r="Q216" i="6"/>
  <c r="Y213" i="6"/>
  <c r="BU210" i="6"/>
  <c r="Q208" i="6"/>
  <c r="Y205" i="6"/>
  <c r="BU202" i="6"/>
  <c r="Q200" i="6"/>
  <c r="Y197" i="6"/>
  <c r="BU194" i="6"/>
  <c r="Q192" i="6"/>
  <c r="Y189" i="6"/>
  <c r="BU186" i="6"/>
  <c r="Q184" i="6"/>
  <c r="Y181" i="6"/>
  <c r="BU178" i="6"/>
  <c r="Q176" i="6"/>
  <c r="Y173" i="6"/>
  <c r="BU170" i="6"/>
  <c r="Q168" i="6"/>
  <c r="Y165" i="6"/>
  <c r="BU162" i="6"/>
  <c r="Q160" i="6"/>
  <c r="Y157" i="6"/>
  <c r="BU154" i="6"/>
  <c r="Q152" i="6"/>
  <c r="Y149" i="6"/>
  <c r="BU146" i="6"/>
  <c r="Q144" i="6"/>
  <c r="Y141" i="6"/>
  <c r="BU138" i="6"/>
  <c r="Q136" i="6"/>
  <c r="Y133" i="6"/>
  <c r="BU130" i="6"/>
  <c r="Q128" i="6"/>
  <c r="Y125" i="6"/>
  <c r="BU122" i="6"/>
  <c r="Q120" i="6"/>
  <c r="Y117" i="6"/>
  <c r="BU114" i="6"/>
  <c r="Q112" i="6"/>
  <c r="Y109" i="6"/>
  <c r="BU106" i="6"/>
  <c r="Q104" i="6"/>
  <c r="Y101" i="6"/>
  <c r="BU98" i="6"/>
  <c r="Q96" i="6"/>
  <c r="Y93" i="6"/>
  <c r="BU90" i="6"/>
  <c r="Q88" i="6"/>
  <c r="Y85" i="6"/>
  <c r="BU82" i="6"/>
  <c r="AA80" i="6"/>
  <c r="S79" i="6"/>
  <c r="BW77" i="6"/>
  <c r="BU76" i="6"/>
  <c r="BW75" i="6"/>
  <c r="BY74" i="6"/>
  <c r="Q74" i="6"/>
  <c r="S73" i="6"/>
  <c r="U72" i="6"/>
  <c r="Y71" i="6"/>
  <c r="AA70" i="6"/>
  <c r="BQ69" i="6"/>
  <c r="BU68" i="6"/>
  <c r="BW67" i="6"/>
  <c r="BY66" i="6"/>
  <c r="Q66" i="6"/>
  <c r="S65" i="6"/>
  <c r="U64" i="6"/>
  <c r="Y63" i="6"/>
  <c r="AA62" i="6"/>
  <c r="BQ61" i="6"/>
  <c r="BY60" i="6"/>
  <c r="U60" i="6"/>
  <c r="BQ59" i="6"/>
  <c r="CB58" i="6"/>
  <c r="AA58" i="6"/>
  <c r="CA57" i="6"/>
  <c r="AA57" i="6"/>
  <c r="R57" i="6"/>
  <c r="BU56" i="6"/>
  <c r="X56" i="6"/>
  <c r="CA55" i="6"/>
  <c r="U55" i="6"/>
  <c r="BX54" i="6"/>
  <c r="AB54" i="6"/>
  <c r="T54" i="6"/>
  <c r="BX53" i="6"/>
  <c r="AB53" i="6"/>
  <c r="T53" i="6"/>
  <c r="BX52" i="6"/>
  <c r="AB52" i="6"/>
  <c r="T52" i="6"/>
  <c r="BX51" i="6"/>
  <c r="AB51" i="6"/>
  <c r="T51" i="6"/>
  <c r="BX50" i="6"/>
  <c r="AB50" i="6"/>
  <c r="T50" i="6"/>
  <c r="BX49" i="6"/>
  <c r="AB49" i="6"/>
  <c r="T49" i="6"/>
  <c r="BX48" i="6"/>
  <c r="T48" i="6"/>
  <c r="BX47" i="6"/>
  <c r="AB47" i="6"/>
  <c r="T47" i="6"/>
  <c r="BX46" i="6"/>
  <c r="AB46" i="6"/>
  <c r="T46" i="6"/>
  <c r="BX45" i="6"/>
  <c r="AB45" i="6"/>
  <c r="T45" i="6"/>
  <c r="BX44" i="6"/>
  <c r="AB44" i="6"/>
  <c r="T44" i="6"/>
  <c r="BX43" i="6"/>
  <c r="AB43" i="6"/>
  <c r="T43" i="6"/>
  <c r="BX42" i="6"/>
  <c r="AB42" i="6"/>
  <c r="T42" i="6"/>
  <c r="BX41" i="6"/>
  <c r="AB41" i="6"/>
  <c r="T41" i="6"/>
  <c r="BX40" i="6"/>
  <c r="AB40" i="6"/>
  <c r="T40" i="6"/>
  <c r="BX39" i="6"/>
  <c r="AB39" i="6"/>
  <c r="T39" i="6"/>
  <c r="BX38" i="6"/>
  <c r="AB38" i="6"/>
  <c r="T38" i="6"/>
  <c r="BX37" i="6"/>
  <c r="AB37" i="6"/>
  <c r="T37" i="6"/>
  <c r="BX36" i="6"/>
  <c r="AB36" i="6"/>
  <c r="T36" i="6"/>
  <c r="BX35" i="6"/>
  <c r="AB35" i="6"/>
  <c r="T35" i="6"/>
  <c r="BX34" i="6"/>
  <c r="AB34" i="6"/>
  <c r="T34" i="6"/>
  <c r="BX33" i="6"/>
  <c r="AB33" i="6"/>
  <c r="T33" i="6"/>
  <c r="BX32" i="6"/>
  <c r="AB32" i="6"/>
  <c r="T32" i="6"/>
  <c r="BX31" i="6"/>
  <c r="AB31" i="6"/>
  <c r="T31" i="6"/>
  <c r="BX30" i="6"/>
  <c r="AB30" i="6"/>
  <c r="T30" i="6"/>
  <c r="BX29" i="6"/>
  <c r="AB29" i="6"/>
  <c r="T29" i="6"/>
  <c r="BX28" i="6"/>
  <c r="AB28" i="6"/>
  <c r="T28" i="6"/>
  <c r="BX27" i="6"/>
  <c r="AB27" i="6"/>
  <c r="T27" i="6"/>
  <c r="BX26" i="6"/>
  <c r="AB26" i="6"/>
  <c r="T26" i="6"/>
  <c r="BX25" i="6"/>
  <c r="AB25" i="6"/>
  <c r="T25" i="6"/>
  <c r="BX24" i="6"/>
  <c r="AB24" i="6"/>
  <c r="T24" i="6"/>
  <c r="BX23" i="6"/>
  <c r="AB23" i="6"/>
  <c r="T23" i="6"/>
  <c r="BX22" i="6"/>
  <c r="AB22" i="6"/>
  <c r="T22" i="6"/>
  <c r="BX21" i="6"/>
  <c r="AB21" i="6"/>
  <c r="T21" i="6"/>
  <c r="BX20" i="6"/>
  <c r="AB20" i="6"/>
  <c r="T20" i="6"/>
  <c r="BX19" i="6"/>
  <c r="T19" i="6"/>
  <c r="BX18" i="6"/>
  <c r="T18" i="6"/>
  <c r="BX17" i="6"/>
  <c r="AB17" i="6"/>
  <c r="T17" i="6"/>
  <c r="BX16" i="6"/>
  <c r="AB16" i="6"/>
  <c r="T16" i="6"/>
  <c r="BX15" i="6"/>
  <c r="T15" i="6"/>
  <c r="BX14" i="6"/>
  <c r="AB14" i="6"/>
  <c r="T14" i="6"/>
  <c r="BX13" i="6"/>
  <c r="AB13" i="6"/>
  <c r="T13" i="6"/>
  <c r="BX12" i="6"/>
  <c r="AB12" i="6"/>
  <c r="T12" i="6"/>
  <c r="BX11" i="6"/>
  <c r="T11" i="6"/>
  <c r="BX10" i="6"/>
  <c r="AB10" i="6"/>
  <c r="T10" i="6"/>
  <c r="BX9" i="6"/>
  <c r="AB9" i="6"/>
  <c r="T9" i="6"/>
  <c r="BX8" i="6"/>
  <c r="AB8" i="6"/>
  <c r="T8" i="6"/>
  <c r="BX7" i="6"/>
  <c r="AB7" i="6"/>
  <c r="T7" i="6"/>
  <c r="BX6" i="6"/>
  <c r="AB6" i="6"/>
  <c r="T6" i="6"/>
  <c r="H684" i="6"/>
  <c r="BH684" i="6"/>
  <c r="H685" i="6"/>
  <c r="BH685" i="6"/>
  <c r="H686" i="6"/>
  <c r="BH686" i="6"/>
  <c r="H687" i="6"/>
  <c r="BH687" i="6"/>
  <c r="H688" i="6"/>
  <c r="BH688" i="6"/>
  <c r="H689" i="6"/>
  <c r="BH689" i="6"/>
  <c r="H690" i="6"/>
  <c r="BH690" i="6"/>
  <c r="H691" i="6"/>
  <c r="BH691" i="6"/>
  <c r="H692" i="6"/>
  <c r="BH692" i="6"/>
  <c r="H693" i="6"/>
  <c r="BH693" i="6"/>
  <c r="H694" i="6"/>
  <c r="BH694" i="6"/>
  <c r="H7" i="6"/>
  <c r="BH7" i="6"/>
  <c r="H8" i="6"/>
  <c r="BH8" i="6"/>
  <c r="H9" i="6"/>
  <c r="BH9" i="6"/>
  <c r="H10" i="6"/>
  <c r="BH10" i="6"/>
  <c r="H11" i="6"/>
  <c r="BH11" i="6"/>
  <c r="H12" i="6"/>
  <c r="BH12" i="6"/>
  <c r="H13" i="6"/>
  <c r="BH13" i="6"/>
  <c r="H14" i="6"/>
  <c r="BH14" i="6"/>
  <c r="H15" i="6"/>
  <c r="BH15" i="6"/>
  <c r="H16" i="6"/>
  <c r="BH16" i="6"/>
  <c r="H17" i="6"/>
  <c r="BH17" i="6"/>
  <c r="H18" i="6"/>
  <c r="BH18" i="6"/>
  <c r="H19" i="6"/>
  <c r="BH19" i="6"/>
  <c r="H20" i="6"/>
  <c r="BH20" i="6"/>
  <c r="H21" i="6"/>
  <c r="BH21" i="6"/>
  <c r="H22" i="6"/>
  <c r="BH22" i="6"/>
  <c r="H23" i="6"/>
  <c r="BH23" i="6"/>
  <c r="H24" i="6"/>
  <c r="BH24" i="6"/>
  <c r="H25" i="6"/>
  <c r="BH25" i="6"/>
  <c r="H26" i="6"/>
  <c r="BH26" i="6"/>
  <c r="H27" i="6"/>
  <c r="BH27" i="6"/>
  <c r="H28" i="6"/>
  <c r="BH28" i="6"/>
  <c r="H29" i="6"/>
  <c r="BH29" i="6"/>
  <c r="H30" i="6"/>
  <c r="BH30" i="6"/>
  <c r="H31" i="6"/>
  <c r="BH31" i="6"/>
  <c r="H32" i="6"/>
  <c r="BH32" i="6"/>
  <c r="H33" i="6"/>
  <c r="BH33" i="6"/>
  <c r="H34" i="6"/>
  <c r="BH34" i="6"/>
  <c r="H35" i="6"/>
  <c r="BH35" i="6"/>
  <c r="H36" i="6"/>
  <c r="BH36" i="6"/>
  <c r="H37" i="6"/>
  <c r="BH37" i="6"/>
  <c r="H38" i="6"/>
  <c r="BH38" i="6"/>
  <c r="H39" i="6"/>
  <c r="BH39" i="6"/>
  <c r="H40" i="6"/>
  <c r="BH40" i="6"/>
  <c r="H41" i="6"/>
  <c r="BH41" i="6"/>
  <c r="H42" i="6"/>
  <c r="BH42" i="6"/>
  <c r="H43" i="6"/>
  <c r="BH43" i="6"/>
  <c r="H44" i="6"/>
  <c r="BH44" i="6"/>
  <c r="H45" i="6"/>
  <c r="BH45" i="6"/>
  <c r="H46" i="6"/>
  <c r="BH46" i="6"/>
  <c r="H47" i="6"/>
  <c r="BH47" i="6"/>
  <c r="H48" i="6"/>
  <c r="BH48" i="6"/>
  <c r="H49" i="6"/>
  <c r="BZ413" i="6"/>
  <c r="T277" i="6"/>
  <c r="BU239" i="6"/>
  <c r="Y218" i="6"/>
  <c r="Q197" i="6"/>
  <c r="BU175" i="6"/>
  <c r="Y154" i="6"/>
  <c r="Q133" i="6"/>
  <c r="BU111" i="6"/>
  <c r="Y90" i="6"/>
  <c r="BU75" i="6"/>
  <c r="BQ68" i="6"/>
  <c r="AA61" i="6"/>
  <c r="Q57" i="6"/>
  <c r="S54" i="6"/>
  <c r="AA51" i="6"/>
  <c r="BW48" i="6"/>
  <c r="S46" i="6"/>
  <c r="AA43" i="6"/>
  <c r="BW40" i="6"/>
  <c r="S38" i="6"/>
  <c r="AA35" i="6"/>
  <c r="BW32" i="6"/>
  <c r="S30" i="6"/>
  <c r="AA27" i="6"/>
  <c r="BW24" i="6"/>
  <c r="S22" i="6"/>
  <c r="AA19" i="6"/>
  <c r="BW16" i="6"/>
  <c r="S14" i="6"/>
  <c r="AA11" i="6"/>
  <c r="BW8" i="6"/>
  <c r="S6" i="6"/>
  <c r="BI686" i="6"/>
  <c r="BI690" i="6"/>
  <c r="BI694" i="6"/>
  <c r="BI10" i="6"/>
  <c r="BI14" i="6"/>
  <c r="BI22" i="6"/>
  <c r="BI26" i="6"/>
  <c r="BI30" i="6"/>
  <c r="BI34" i="6"/>
  <c r="BI38" i="6"/>
  <c r="BI42" i="6"/>
  <c r="BI46" i="6"/>
  <c r="H50" i="6"/>
  <c r="H52" i="6"/>
  <c r="H54" i="6"/>
  <c r="H56" i="6"/>
  <c r="BJ59" i="6"/>
  <c r="I60" i="6"/>
  <c r="BH60" i="6"/>
  <c r="BJ63" i="6"/>
  <c r="I64" i="6"/>
  <c r="BH64" i="6"/>
  <c r="H67" i="6"/>
  <c r="BH67" i="6"/>
  <c r="H68" i="6"/>
  <c r="BH68" i="6"/>
  <c r="H69" i="6"/>
  <c r="BH69" i="6"/>
  <c r="H70" i="6"/>
  <c r="BH70" i="6"/>
  <c r="H71" i="6"/>
  <c r="BH71" i="6"/>
  <c r="H72" i="6"/>
  <c r="BH72" i="6"/>
  <c r="H73" i="6"/>
  <c r="BH73" i="6"/>
  <c r="H74" i="6"/>
  <c r="BH74" i="6"/>
  <c r="H75" i="6"/>
  <c r="BH75" i="6"/>
  <c r="H76" i="6"/>
  <c r="BH76" i="6"/>
  <c r="H77" i="6"/>
  <c r="BH77" i="6"/>
  <c r="H78" i="6"/>
  <c r="BH78" i="6"/>
  <c r="H79" i="6"/>
  <c r="BH79" i="6"/>
  <c r="H80" i="6"/>
  <c r="BH80" i="6"/>
  <c r="H81" i="6"/>
  <c r="BH81" i="6"/>
  <c r="H82" i="6"/>
  <c r="BH82" i="6"/>
  <c r="H83" i="6"/>
  <c r="BH83" i="6"/>
  <c r="H84" i="6"/>
  <c r="BH84" i="6"/>
  <c r="H85" i="6"/>
  <c r="BH85" i="6"/>
  <c r="H86" i="6"/>
  <c r="BH86" i="6"/>
  <c r="H87" i="6"/>
  <c r="BH87" i="6"/>
  <c r="H88" i="6"/>
  <c r="BH88" i="6"/>
  <c r="H89" i="6"/>
  <c r="BH89" i="6"/>
  <c r="H90" i="6"/>
  <c r="BH90" i="6"/>
  <c r="H91" i="6"/>
  <c r="BH91" i="6"/>
  <c r="H92" i="6"/>
  <c r="BH92" i="6"/>
  <c r="H93" i="6"/>
  <c r="BH93" i="6"/>
  <c r="H94" i="6"/>
  <c r="BH94" i="6"/>
  <c r="H95" i="6"/>
  <c r="BH95" i="6"/>
  <c r="H96" i="6"/>
  <c r="BH96" i="6"/>
  <c r="H97" i="6"/>
  <c r="BH97" i="6"/>
  <c r="H98" i="6"/>
  <c r="BH98" i="6"/>
  <c r="H99" i="6"/>
  <c r="BH99" i="6"/>
  <c r="H100" i="6"/>
  <c r="BH100" i="6"/>
  <c r="H101" i="6"/>
  <c r="BH101" i="6"/>
  <c r="H102" i="6"/>
  <c r="BH102" i="6"/>
  <c r="H103" i="6"/>
  <c r="BH103" i="6"/>
  <c r="H104" i="6"/>
  <c r="BH104" i="6"/>
  <c r="H105" i="6"/>
  <c r="BH105" i="6"/>
  <c r="H106" i="6"/>
  <c r="BH106" i="6"/>
  <c r="H107" i="6"/>
  <c r="BH107" i="6"/>
  <c r="H108" i="6"/>
  <c r="BH108" i="6"/>
  <c r="H109" i="6"/>
  <c r="BH109" i="6"/>
  <c r="H110" i="6"/>
  <c r="BH110" i="6"/>
  <c r="H111" i="6"/>
  <c r="BH111" i="6"/>
  <c r="H112" i="6"/>
  <c r="BH112" i="6"/>
  <c r="H113" i="6"/>
  <c r="BH113" i="6"/>
  <c r="H114" i="6"/>
  <c r="BH114" i="6"/>
  <c r="H115" i="6"/>
  <c r="BH115" i="6"/>
  <c r="H116" i="6"/>
  <c r="BH116" i="6"/>
  <c r="H117" i="6"/>
  <c r="BH117" i="6"/>
  <c r="H118" i="6"/>
  <c r="BH118" i="6"/>
  <c r="H119" i="6"/>
  <c r="BH119" i="6"/>
  <c r="H120" i="6"/>
  <c r="BH120" i="6"/>
  <c r="H121" i="6"/>
  <c r="BH121" i="6"/>
  <c r="H122" i="6"/>
  <c r="BH122" i="6"/>
  <c r="H123" i="6"/>
  <c r="BH123" i="6"/>
  <c r="H124" i="6"/>
  <c r="BH124" i="6"/>
  <c r="H125" i="6"/>
  <c r="BH125" i="6"/>
  <c r="H126" i="6"/>
  <c r="BH126" i="6"/>
  <c r="H127" i="6"/>
  <c r="BH127" i="6"/>
  <c r="H128" i="6"/>
  <c r="BH128" i="6"/>
  <c r="H129" i="6"/>
  <c r="BH129" i="6"/>
  <c r="H130" i="6"/>
  <c r="BH130" i="6"/>
  <c r="H131" i="6"/>
  <c r="BH131" i="6"/>
  <c r="H132" i="6"/>
  <c r="BH132" i="6"/>
  <c r="H133" i="6"/>
  <c r="BH133" i="6"/>
  <c r="H134" i="6"/>
  <c r="BH134" i="6"/>
  <c r="H135" i="6"/>
  <c r="BH135" i="6"/>
  <c r="H136" i="6"/>
  <c r="BH136" i="6"/>
  <c r="H137" i="6"/>
  <c r="BH137" i="6"/>
  <c r="H138" i="6"/>
  <c r="BH138" i="6"/>
  <c r="H139" i="6"/>
  <c r="BH139" i="6"/>
  <c r="H140" i="6"/>
  <c r="BH140" i="6"/>
  <c r="H141" i="6"/>
  <c r="BH141" i="6"/>
  <c r="H142" i="6"/>
  <c r="BH142" i="6"/>
  <c r="H143" i="6"/>
  <c r="BH143" i="6"/>
  <c r="H144" i="6"/>
  <c r="BH144" i="6"/>
  <c r="H145" i="6"/>
  <c r="BH145" i="6"/>
  <c r="H146" i="6"/>
  <c r="BH146" i="6"/>
  <c r="H147" i="6"/>
  <c r="BH147" i="6"/>
  <c r="H148" i="6"/>
  <c r="BH148" i="6"/>
  <c r="H149" i="6"/>
  <c r="BH149" i="6"/>
  <c r="H150" i="6"/>
  <c r="BH150" i="6"/>
  <c r="H151" i="6"/>
  <c r="BH151" i="6"/>
  <c r="H152" i="6"/>
  <c r="BH152" i="6"/>
  <c r="H153" i="6"/>
  <c r="BH153" i="6"/>
  <c r="H154" i="6"/>
  <c r="BH154" i="6"/>
  <c r="H155" i="6"/>
  <c r="BH155" i="6"/>
  <c r="H156" i="6"/>
  <c r="BH156" i="6"/>
  <c r="H157" i="6"/>
  <c r="BH157" i="6"/>
  <c r="H158" i="6"/>
  <c r="BH158" i="6"/>
  <c r="H159" i="6"/>
  <c r="BH159" i="6"/>
  <c r="H160" i="6"/>
  <c r="BH160" i="6"/>
  <c r="H161" i="6"/>
  <c r="BH161" i="6"/>
  <c r="H162" i="6"/>
  <c r="BH162" i="6"/>
  <c r="AA369" i="6"/>
  <c r="S271" i="6"/>
  <c r="Q237" i="6"/>
  <c r="BU215" i="6"/>
  <c r="Y194" i="6"/>
  <c r="Q173" i="6"/>
  <c r="BU151" i="6"/>
  <c r="Y130" i="6"/>
  <c r="Q109" i="6"/>
  <c r="BU87" i="6"/>
  <c r="BW74" i="6"/>
  <c r="BU67" i="6"/>
  <c r="BW60" i="6"/>
  <c r="BT56" i="6"/>
  <c r="BW53" i="6"/>
  <c r="S51" i="6"/>
  <c r="AA48" i="6"/>
  <c r="BW45" i="6"/>
  <c r="S43" i="6"/>
  <c r="AA40" i="6"/>
  <c r="BW37" i="6"/>
  <c r="S35" i="6"/>
  <c r="AA32" i="6"/>
  <c r="BW29" i="6"/>
  <c r="S27" i="6"/>
  <c r="AA24" i="6"/>
  <c r="BW21" i="6"/>
  <c r="S19" i="6"/>
  <c r="AA16" i="6"/>
  <c r="BW13" i="6"/>
  <c r="S11" i="6"/>
  <c r="AA8" i="6"/>
  <c r="I684" i="6"/>
  <c r="I692" i="6"/>
  <c r="I8" i="6"/>
  <c r="I12" i="6"/>
  <c r="I16" i="6"/>
  <c r="I20" i="6"/>
  <c r="I24" i="6"/>
  <c r="I28" i="6"/>
  <c r="I32" i="6"/>
  <c r="I36" i="6"/>
  <c r="I50" i="6"/>
  <c r="I54" i="6"/>
  <c r="I56" i="6"/>
  <c r="J60" i="6"/>
  <c r="BI60" i="6"/>
  <c r="H61" i="6"/>
  <c r="J64" i="6"/>
  <c r="BI64" i="6"/>
  <c r="H65" i="6"/>
  <c r="I67" i="6"/>
  <c r="BI67" i="6"/>
  <c r="I68" i="6"/>
  <c r="BI68" i="6"/>
  <c r="BI70" i="6"/>
  <c r="I71" i="6"/>
  <c r="BI71" i="6"/>
  <c r="I72" i="6"/>
  <c r="BI72" i="6"/>
  <c r="I73" i="6"/>
  <c r="BI73" i="6"/>
  <c r="I74" i="6"/>
  <c r="BI74" i="6"/>
  <c r="I75" i="6"/>
  <c r="BI75" i="6"/>
  <c r="I76" i="6"/>
  <c r="BI76" i="6"/>
  <c r="I77" i="6"/>
  <c r="BI77" i="6"/>
  <c r="I78" i="6"/>
  <c r="BI78" i="6"/>
  <c r="I79" i="6"/>
  <c r="BI79" i="6"/>
  <c r="I80" i="6"/>
  <c r="BI80" i="6"/>
  <c r="I81" i="6"/>
  <c r="BI81" i="6"/>
  <c r="I82" i="6"/>
  <c r="BI82" i="6"/>
  <c r="I83" i="6"/>
  <c r="BI83" i="6"/>
  <c r="I84" i="6"/>
  <c r="BI84" i="6"/>
  <c r="I85" i="6"/>
  <c r="BI85" i="6"/>
  <c r="I87" i="6"/>
  <c r="BI87" i="6"/>
  <c r="I89" i="6"/>
  <c r="BI89" i="6"/>
  <c r="I90" i="6"/>
  <c r="BI90" i="6"/>
  <c r="I91" i="6"/>
  <c r="BI91" i="6"/>
  <c r="I93" i="6"/>
  <c r="BI93" i="6"/>
  <c r="I94" i="6"/>
  <c r="BI94" i="6"/>
  <c r="I95" i="6"/>
  <c r="BI95" i="6"/>
  <c r="I96" i="6"/>
  <c r="BI96" i="6"/>
  <c r="I97" i="6"/>
  <c r="BI97" i="6"/>
  <c r="I98" i="6"/>
  <c r="BI98" i="6"/>
  <c r="I99" i="6"/>
  <c r="BI99" i="6"/>
  <c r="I100" i="6"/>
  <c r="BI100" i="6"/>
  <c r="I101" i="6"/>
  <c r="BI101" i="6"/>
  <c r="I103" i="6"/>
  <c r="BI103" i="6"/>
  <c r="I104" i="6"/>
  <c r="BI104" i="6"/>
  <c r="I105" i="6"/>
  <c r="BI105" i="6"/>
  <c r="I106" i="6"/>
  <c r="BI106" i="6"/>
  <c r="I107" i="6"/>
  <c r="BI107" i="6"/>
  <c r="I108" i="6"/>
  <c r="BI108" i="6"/>
  <c r="I109" i="6"/>
  <c r="BI109" i="6"/>
  <c r="I110" i="6"/>
  <c r="BI110" i="6"/>
  <c r="I111" i="6"/>
  <c r="BI111" i="6"/>
  <c r="I112" i="6"/>
  <c r="BI112" i="6"/>
  <c r="I114" i="6"/>
  <c r="BI114" i="6"/>
  <c r="I115" i="6"/>
  <c r="BI115" i="6"/>
  <c r="I116" i="6"/>
  <c r="BI116" i="6"/>
  <c r="I117" i="6"/>
  <c r="BI117" i="6"/>
  <c r="I118" i="6"/>
  <c r="BI118" i="6"/>
  <c r="I119" i="6"/>
  <c r="BI119" i="6"/>
  <c r="I120" i="6"/>
  <c r="BI120" i="6"/>
  <c r="I121" i="6"/>
  <c r="BI121" i="6"/>
  <c r="I122" i="6"/>
  <c r="BI122" i="6"/>
  <c r="I123" i="6"/>
  <c r="BI123" i="6"/>
  <c r="I125" i="6"/>
  <c r="BI125" i="6"/>
  <c r="I126" i="6"/>
  <c r="BI126" i="6"/>
  <c r="I127" i="6"/>
  <c r="BI127" i="6"/>
  <c r="I128" i="6"/>
  <c r="BI128" i="6"/>
  <c r="I129" i="6"/>
  <c r="BI129" i="6"/>
  <c r="I131" i="6"/>
  <c r="BI131" i="6"/>
  <c r="I132" i="6"/>
  <c r="BI132" i="6"/>
  <c r="I133" i="6"/>
  <c r="BI133" i="6"/>
  <c r="I134" i="6"/>
  <c r="BI134" i="6"/>
  <c r="I135" i="6"/>
  <c r="BI135" i="6"/>
  <c r="I136" i="6"/>
  <c r="BI136" i="6"/>
  <c r="I137" i="6"/>
  <c r="BI137" i="6"/>
  <c r="I138" i="6"/>
  <c r="BI138" i="6"/>
  <c r="I140" i="6"/>
  <c r="BI140" i="6"/>
  <c r="I141" i="6"/>
  <c r="BI141" i="6"/>
  <c r="I142" i="6"/>
  <c r="BI142" i="6"/>
  <c r="I143" i="6"/>
  <c r="BI143" i="6"/>
  <c r="I144" i="6"/>
  <c r="BI144" i="6"/>
  <c r="I145" i="6"/>
  <c r="BI145" i="6"/>
  <c r="I146" i="6"/>
  <c r="BI146" i="6"/>
  <c r="I148" i="6"/>
  <c r="BI148" i="6"/>
  <c r="I149" i="6"/>
  <c r="BI149" i="6"/>
  <c r="I152" i="6"/>
  <c r="BI152" i="6"/>
  <c r="I155" i="6"/>
  <c r="BI155" i="6"/>
  <c r="I156" i="6"/>
  <c r="BI156" i="6"/>
  <c r="I158" i="6"/>
  <c r="BI158" i="6"/>
  <c r="I159" i="6"/>
  <c r="BI159" i="6"/>
  <c r="I160" i="6"/>
  <c r="BI160" i="6"/>
  <c r="I161" i="6"/>
  <c r="BI161" i="6"/>
  <c r="I162" i="6"/>
  <c r="CB342" i="6"/>
  <c r="BW265" i="6"/>
  <c r="Y234" i="6"/>
  <c r="Q213" i="6"/>
  <c r="BU191" i="6"/>
  <c r="Y170" i="6"/>
  <c r="Q149" i="6"/>
  <c r="BU127" i="6"/>
  <c r="Y106" i="6"/>
  <c r="Q85" i="6"/>
  <c r="BY73" i="6"/>
  <c r="BW66" i="6"/>
  <c r="S60" i="6"/>
  <c r="W56" i="6"/>
  <c r="AA53" i="6"/>
  <c r="BW50" i="6"/>
  <c r="S48" i="6"/>
  <c r="AA45" i="6"/>
  <c r="BW42" i="6"/>
  <c r="S40" i="6"/>
  <c r="AA37" i="6"/>
  <c r="BW34" i="6"/>
  <c r="S32" i="6"/>
  <c r="AA29" i="6"/>
  <c r="BW26" i="6"/>
  <c r="S24" i="6"/>
  <c r="AA21" i="6"/>
  <c r="BW18" i="6"/>
  <c r="S16" i="6"/>
  <c r="AA13" i="6"/>
  <c r="BW10" i="6"/>
  <c r="S8" i="6"/>
  <c r="BI685" i="6"/>
  <c r="BI693" i="6"/>
  <c r="BI9" i="6"/>
  <c r="BI13" i="6"/>
  <c r="BI17" i="6"/>
  <c r="BI21" i="6"/>
  <c r="BI25" i="6"/>
  <c r="BI29" i="6"/>
  <c r="BI33" i="6"/>
  <c r="BI37" i="6"/>
  <c r="BI41" i="6"/>
  <c r="BI45" i="6"/>
  <c r="BH49" i="6"/>
  <c r="BH51" i="6"/>
  <c r="BH53" i="6"/>
  <c r="BH55" i="6"/>
  <c r="BH57" i="6"/>
  <c r="BJ60" i="6"/>
  <c r="I61" i="6"/>
  <c r="BH61" i="6"/>
  <c r="BJ64" i="6"/>
  <c r="I65" i="6"/>
  <c r="BH65" i="6"/>
  <c r="J67" i="6"/>
  <c r="BJ67" i="6"/>
  <c r="J68" i="6"/>
  <c r="BJ68" i="6"/>
  <c r="J69" i="6"/>
  <c r="BJ69" i="6"/>
  <c r="J70" i="6"/>
  <c r="BJ70" i="6"/>
  <c r="J71" i="6"/>
  <c r="BJ71" i="6"/>
  <c r="J72" i="6"/>
  <c r="BJ72" i="6"/>
  <c r="J73" i="6"/>
  <c r="BJ73" i="6"/>
  <c r="J74" i="6"/>
  <c r="BJ74" i="6"/>
  <c r="J75" i="6"/>
  <c r="BJ75" i="6"/>
  <c r="J76" i="6"/>
  <c r="BJ76" i="6"/>
  <c r="J77" i="6"/>
  <c r="BJ77" i="6"/>
  <c r="J78" i="6"/>
  <c r="BJ78" i="6"/>
  <c r="J79" i="6"/>
  <c r="BJ79" i="6"/>
  <c r="J80" i="6"/>
  <c r="BJ80" i="6"/>
  <c r="J81" i="6"/>
  <c r="BJ81" i="6"/>
  <c r="J82" i="6"/>
  <c r="BJ82" i="6"/>
  <c r="J83" i="6"/>
  <c r="BJ83" i="6"/>
  <c r="J84" i="6"/>
  <c r="BJ84" i="6"/>
  <c r="J85" i="6"/>
  <c r="BJ85" i="6"/>
  <c r="J86" i="6"/>
  <c r="BJ86" i="6"/>
  <c r="J87" i="6"/>
  <c r="BJ87" i="6"/>
  <c r="J88" i="6"/>
  <c r="BJ88" i="6"/>
  <c r="J89" i="6"/>
  <c r="BJ89" i="6"/>
  <c r="J90" i="6"/>
  <c r="BJ90" i="6"/>
  <c r="J91" i="6"/>
  <c r="BJ91" i="6"/>
  <c r="J92" i="6"/>
  <c r="BJ92" i="6"/>
  <c r="J93" i="6"/>
  <c r="BJ93" i="6"/>
  <c r="J94" i="6"/>
  <c r="BJ94" i="6"/>
  <c r="J95" i="6"/>
  <c r="BJ95" i="6"/>
  <c r="J96" i="6"/>
  <c r="BJ96" i="6"/>
  <c r="J97" i="6"/>
  <c r="BJ97" i="6"/>
  <c r="J98" i="6"/>
  <c r="BJ98" i="6"/>
  <c r="J99" i="6"/>
  <c r="BJ99" i="6"/>
  <c r="J100" i="6"/>
  <c r="BJ100" i="6"/>
  <c r="J101" i="6"/>
  <c r="BJ101" i="6"/>
  <c r="J102" i="6"/>
  <c r="BJ102" i="6"/>
  <c r="J103" i="6"/>
  <c r="BJ103" i="6"/>
  <c r="J104" i="6"/>
  <c r="BJ104" i="6"/>
  <c r="J105" i="6"/>
  <c r="BJ105" i="6"/>
  <c r="J106" i="6"/>
  <c r="BJ106" i="6"/>
  <c r="J107" i="6"/>
  <c r="BJ107" i="6"/>
  <c r="J108" i="6"/>
  <c r="BJ108" i="6"/>
  <c r="J109" i="6"/>
  <c r="BJ109" i="6"/>
  <c r="J110" i="6"/>
  <c r="BJ110" i="6"/>
  <c r="J111" i="6"/>
  <c r="BJ111" i="6"/>
  <c r="J112" i="6"/>
  <c r="BJ112" i="6"/>
  <c r="J113" i="6"/>
  <c r="BJ113" i="6"/>
  <c r="J114" i="6"/>
  <c r="BJ114" i="6"/>
  <c r="J115" i="6"/>
  <c r="BJ115" i="6"/>
  <c r="J116" i="6"/>
  <c r="BJ116" i="6"/>
  <c r="J117" i="6"/>
  <c r="BJ117" i="6"/>
  <c r="J118" i="6"/>
  <c r="BJ118" i="6"/>
  <c r="J119" i="6"/>
  <c r="BJ119" i="6"/>
  <c r="J120" i="6"/>
  <c r="BJ120" i="6"/>
  <c r="J121" i="6"/>
  <c r="BJ121" i="6"/>
  <c r="J122" i="6"/>
  <c r="BJ122" i="6"/>
  <c r="J123" i="6"/>
  <c r="BJ123" i="6"/>
  <c r="J124" i="6"/>
  <c r="BJ124" i="6"/>
  <c r="J125" i="6"/>
  <c r="BJ125" i="6"/>
  <c r="J126" i="6"/>
  <c r="BJ126" i="6"/>
  <c r="J127" i="6"/>
  <c r="BJ127" i="6"/>
  <c r="J128" i="6"/>
  <c r="BJ128" i="6"/>
  <c r="J129" i="6"/>
  <c r="BJ129" i="6"/>
  <c r="J130" i="6"/>
  <c r="BJ130" i="6"/>
  <c r="J131" i="6"/>
  <c r="BJ131" i="6"/>
  <c r="J132" i="6"/>
  <c r="BJ132" i="6"/>
  <c r="J133" i="6"/>
  <c r="BJ133" i="6"/>
  <c r="J134" i="6"/>
  <c r="BJ134" i="6"/>
  <c r="J135" i="6"/>
  <c r="BJ135" i="6"/>
  <c r="J136" i="6"/>
  <c r="BJ136" i="6"/>
  <c r="J137" i="6"/>
  <c r="BJ137" i="6"/>
  <c r="J138" i="6"/>
  <c r="BJ138" i="6"/>
  <c r="J139" i="6"/>
  <c r="BJ139" i="6"/>
  <c r="J140" i="6"/>
  <c r="BJ140" i="6"/>
  <c r="J141" i="6"/>
  <c r="BJ141" i="6"/>
  <c r="J142" i="6"/>
  <c r="BJ142" i="6"/>
  <c r="J143" i="6"/>
  <c r="BJ143" i="6"/>
  <c r="J144" i="6"/>
  <c r="BJ144" i="6"/>
  <c r="J145" i="6"/>
  <c r="BJ145" i="6"/>
  <c r="J146" i="6"/>
  <c r="BJ146" i="6"/>
  <c r="J147" i="6"/>
  <c r="BJ147" i="6"/>
  <c r="J148" i="6"/>
  <c r="BJ148" i="6"/>
  <c r="J149" i="6"/>
  <c r="BJ149" i="6"/>
  <c r="J150" i="6"/>
  <c r="BJ150" i="6"/>
  <c r="J151" i="6"/>
  <c r="BJ151" i="6"/>
  <c r="J152" i="6"/>
  <c r="BJ152" i="6"/>
  <c r="J153" i="6"/>
  <c r="BJ153" i="6"/>
  <c r="J154" i="6"/>
  <c r="BJ154" i="6"/>
  <c r="J155" i="6"/>
  <c r="BJ155" i="6"/>
  <c r="J156" i="6"/>
  <c r="BJ156" i="6"/>
  <c r="J157" i="6"/>
  <c r="BJ157" i="6"/>
  <c r="J158" i="6"/>
  <c r="BJ158" i="6"/>
  <c r="J159" i="6"/>
  <c r="BJ159" i="6"/>
  <c r="J160" i="6"/>
  <c r="BJ160" i="6"/>
  <c r="J161" i="6"/>
  <c r="Z329" i="6"/>
  <c r="AA260" i="6"/>
  <c r="BU231" i="6"/>
  <c r="Y210" i="6"/>
  <c r="Q189" i="6"/>
  <c r="BU167" i="6"/>
  <c r="Y146" i="6"/>
  <c r="Q125" i="6"/>
  <c r="BU103" i="6"/>
  <c r="Y82" i="6"/>
  <c r="Q73" i="6"/>
  <c r="BY65" i="6"/>
  <c r="AA59" i="6"/>
  <c r="S53" i="6"/>
  <c r="AA50" i="6"/>
  <c r="BW47" i="6"/>
  <c r="S45" i="6"/>
  <c r="AA42" i="6"/>
  <c r="BW39" i="6"/>
  <c r="S37" i="6"/>
  <c r="AA34" i="6"/>
  <c r="BW31" i="6"/>
  <c r="S29" i="6"/>
  <c r="AA26" i="6"/>
  <c r="BW23" i="6"/>
  <c r="S21" i="6"/>
  <c r="AA18" i="6"/>
  <c r="BW15" i="6"/>
  <c r="S13" i="6"/>
  <c r="AA10" i="6"/>
  <c r="BW7" i="6"/>
  <c r="I687" i="6"/>
  <c r="I691" i="6"/>
  <c r="I7" i="6"/>
  <c r="I23" i="6"/>
  <c r="I27" i="6"/>
  <c r="I31" i="6"/>
  <c r="I35" i="6"/>
  <c r="I39" i="6"/>
  <c r="I43" i="6"/>
  <c r="I47" i="6"/>
  <c r="BI49" i="6"/>
  <c r="BI51" i="6"/>
  <c r="BI53" i="6"/>
  <c r="BI57" i="6"/>
  <c r="H58" i="6"/>
  <c r="J61" i="6"/>
  <c r="BI61" i="6"/>
  <c r="H62" i="6"/>
  <c r="J65" i="6"/>
  <c r="BI65" i="6"/>
  <c r="H66" i="6"/>
  <c r="K67" i="6"/>
  <c r="BK67" i="6"/>
  <c r="K68" i="6"/>
  <c r="BK68" i="6"/>
  <c r="K69" i="6"/>
  <c r="BK69" i="6"/>
  <c r="K70" i="6"/>
  <c r="BK70" i="6"/>
  <c r="K71" i="6"/>
  <c r="BK71" i="6"/>
  <c r="K72" i="6"/>
  <c r="BK72" i="6"/>
  <c r="K73" i="6"/>
  <c r="BK73" i="6"/>
  <c r="K74" i="6"/>
  <c r="BK74" i="6"/>
  <c r="K75" i="6"/>
  <c r="BK75" i="6"/>
  <c r="K76" i="6"/>
  <c r="BK76" i="6"/>
  <c r="K77" i="6"/>
  <c r="BK77" i="6"/>
  <c r="K78" i="6"/>
  <c r="BK78" i="6"/>
  <c r="K79" i="6"/>
  <c r="BK79" i="6"/>
  <c r="K80" i="6"/>
  <c r="BK80" i="6"/>
  <c r="K81" i="6"/>
  <c r="BK81" i="6"/>
  <c r="K82" i="6"/>
  <c r="BK82" i="6"/>
  <c r="K83" i="6"/>
  <c r="BK83" i="6"/>
  <c r="K84" i="6"/>
  <c r="BK84" i="6"/>
  <c r="K85" i="6"/>
  <c r="BK85" i="6"/>
  <c r="K86" i="6"/>
  <c r="BK86" i="6"/>
  <c r="K87" i="6"/>
  <c r="BK87" i="6"/>
  <c r="K88" i="6"/>
  <c r="BK88" i="6"/>
  <c r="K89" i="6"/>
  <c r="BK89" i="6"/>
  <c r="K90" i="6"/>
  <c r="BK90" i="6"/>
  <c r="K91" i="6"/>
  <c r="BK91" i="6"/>
  <c r="K92" i="6"/>
  <c r="BK92" i="6"/>
  <c r="K93" i="6"/>
  <c r="BK93" i="6"/>
  <c r="K94" i="6"/>
  <c r="BK94" i="6"/>
  <c r="K95" i="6"/>
  <c r="BK95" i="6"/>
  <c r="K96" i="6"/>
  <c r="BK96" i="6"/>
  <c r="K97" i="6"/>
  <c r="BK97" i="6"/>
  <c r="K98" i="6"/>
  <c r="BK98" i="6"/>
  <c r="K99" i="6"/>
  <c r="BK99" i="6"/>
  <c r="K100" i="6"/>
  <c r="BK100" i="6"/>
  <c r="K101" i="6"/>
  <c r="BK101" i="6"/>
  <c r="K102" i="6"/>
  <c r="BK102" i="6"/>
  <c r="K103" i="6"/>
  <c r="BK103" i="6"/>
  <c r="K104" i="6"/>
  <c r="BK104" i="6"/>
  <c r="BK105" i="6"/>
  <c r="K106" i="6"/>
  <c r="BK106" i="6"/>
  <c r="K107" i="6"/>
  <c r="BK107" i="6"/>
  <c r="K108" i="6"/>
  <c r="BK108" i="6"/>
  <c r="K109" i="6"/>
  <c r="BK109" i="6"/>
  <c r="K110" i="6"/>
  <c r="BK110" i="6"/>
  <c r="K111" i="6"/>
  <c r="BK111" i="6"/>
  <c r="K112" i="6"/>
  <c r="BK112" i="6"/>
  <c r="K113" i="6"/>
  <c r="BK113" i="6"/>
  <c r="K114" i="6"/>
  <c r="BK114" i="6"/>
  <c r="K115" i="6"/>
  <c r="BK115" i="6"/>
  <c r="K116" i="6"/>
  <c r="BK116" i="6"/>
  <c r="K117" i="6"/>
  <c r="BK117" i="6"/>
  <c r="K118" i="6"/>
  <c r="BK118" i="6"/>
  <c r="K119" i="6"/>
  <c r="BK119" i="6"/>
  <c r="K120" i="6"/>
  <c r="BK120" i="6"/>
  <c r="K121" i="6"/>
  <c r="BK121" i="6"/>
  <c r="K122" i="6"/>
  <c r="BK122" i="6"/>
  <c r="K123" i="6"/>
  <c r="BK123" i="6"/>
  <c r="K124" i="6"/>
  <c r="BK124" i="6"/>
  <c r="K125" i="6"/>
  <c r="BK125" i="6"/>
  <c r="K126" i="6"/>
  <c r="BK126" i="6"/>
  <c r="K127" i="6"/>
  <c r="BK127" i="6"/>
  <c r="K128" i="6"/>
  <c r="BK128" i="6"/>
  <c r="K129" i="6"/>
  <c r="BK129" i="6"/>
  <c r="K130" i="6"/>
  <c r="BK130" i="6"/>
  <c r="K131" i="6"/>
  <c r="BK131" i="6"/>
  <c r="K132" i="6"/>
  <c r="BK132" i="6"/>
  <c r="K133" i="6"/>
  <c r="BK133" i="6"/>
  <c r="K134" i="6"/>
  <c r="BK134" i="6"/>
  <c r="K135" i="6"/>
  <c r="BK135" i="6"/>
  <c r="K136" i="6"/>
  <c r="BK136" i="6"/>
  <c r="K137" i="6"/>
  <c r="BK137" i="6"/>
  <c r="K138" i="6"/>
  <c r="BK138" i="6"/>
  <c r="K139" i="6"/>
  <c r="BK139" i="6"/>
  <c r="K140" i="6"/>
  <c r="BK140" i="6"/>
  <c r="K141" i="6"/>
  <c r="BK141" i="6"/>
  <c r="K142" i="6"/>
  <c r="BK142" i="6"/>
  <c r="K143" i="6"/>
  <c r="BK143" i="6"/>
  <c r="K144" i="6"/>
  <c r="BK144" i="6"/>
  <c r="K145" i="6"/>
  <c r="BK145" i="6"/>
  <c r="K146" i="6"/>
  <c r="BK146" i="6"/>
  <c r="K147" i="6"/>
  <c r="BK147" i="6"/>
  <c r="K148" i="6"/>
  <c r="BK148" i="6"/>
  <c r="K149" i="6"/>
  <c r="BK149" i="6"/>
  <c r="K150" i="6"/>
  <c r="BK150" i="6"/>
  <c r="K151" i="6"/>
  <c r="BK151" i="6"/>
  <c r="K152" i="6"/>
  <c r="BK152" i="6"/>
  <c r="K153" i="6"/>
  <c r="BK153" i="6"/>
  <c r="K154" i="6"/>
  <c r="BK154" i="6"/>
  <c r="K155" i="6"/>
  <c r="BK155" i="6"/>
  <c r="K156" i="6"/>
  <c r="BK156" i="6"/>
  <c r="K157" i="6"/>
  <c r="BK157" i="6"/>
  <c r="K158" i="6"/>
  <c r="BK158" i="6"/>
  <c r="K159" i="6"/>
  <c r="BK159" i="6"/>
  <c r="K160" i="6"/>
  <c r="BV318" i="6"/>
  <c r="S255" i="6"/>
  <c r="Q229" i="6"/>
  <c r="BU207" i="6"/>
  <c r="Y186" i="6"/>
  <c r="Q165" i="6"/>
  <c r="BU143" i="6"/>
  <c r="Y122" i="6"/>
  <c r="Q101" i="6"/>
  <c r="Y80" i="6"/>
  <c r="S72" i="6"/>
  <c r="Q65" i="6"/>
  <c r="CA58" i="6"/>
  <c r="BQ55" i="6"/>
  <c r="BW52" i="6"/>
  <c r="S50" i="6"/>
  <c r="AA47" i="6"/>
  <c r="BW44" i="6"/>
  <c r="S42" i="6"/>
  <c r="AA39" i="6"/>
  <c r="BW36" i="6"/>
  <c r="S34" i="6"/>
  <c r="AA31" i="6"/>
  <c r="BW28" i="6"/>
  <c r="S26" i="6"/>
  <c r="AA23" i="6"/>
  <c r="BW20" i="6"/>
  <c r="S18" i="6"/>
  <c r="AA15" i="6"/>
  <c r="BW12" i="6"/>
  <c r="S10" i="6"/>
  <c r="AA7" i="6"/>
  <c r="BI684" i="6"/>
  <c r="BI692" i="6"/>
  <c r="BI8" i="6"/>
  <c r="BI12" i="6"/>
  <c r="BI16" i="6"/>
  <c r="BI20" i="6"/>
  <c r="BI24" i="6"/>
  <c r="BI28" i="6"/>
  <c r="BI32" i="6"/>
  <c r="BI36" i="6"/>
  <c r="BI44" i="6"/>
  <c r="H51" i="6"/>
  <c r="H53" i="6"/>
  <c r="H55" i="6"/>
  <c r="H57" i="6"/>
  <c r="BJ57" i="6"/>
  <c r="I58" i="6"/>
  <c r="BH58" i="6"/>
  <c r="BJ61" i="6"/>
  <c r="I62" i="6"/>
  <c r="BH62" i="6"/>
  <c r="BJ65" i="6"/>
  <c r="I66" i="6"/>
  <c r="BH66" i="6"/>
  <c r="D67" i="6"/>
  <c r="L67" i="6"/>
  <c r="BD67" i="6"/>
  <c r="BL67" i="6"/>
  <c r="D68" i="6"/>
  <c r="L68" i="6"/>
  <c r="BD68" i="6"/>
  <c r="BL68" i="6"/>
  <c r="D69" i="6"/>
  <c r="L69" i="6"/>
  <c r="BD69" i="6"/>
  <c r="BL69" i="6"/>
  <c r="D70" i="6"/>
  <c r="L70" i="6"/>
  <c r="BD70" i="6"/>
  <c r="BL70" i="6"/>
  <c r="D71" i="6"/>
  <c r="L71" i="6"/>
  <c r="BD71" i="6"/>
  <c r="BL71" i="6"/>
  <c r="D72" i="6"/>
  <c r="L72" i="6"/>
  <c r="BD72" i="6"/>
  <c r="BL72" i="6"/>
  <c r="D73" i="6"/>
  <c r="L73" i="6"/>
  <c r="BD73" i="6"/>
  <c r="BL73" i="6"/>
  <c r="D74" i="6"/>
  <c r="L74" i="6"/>
  <c r="BD74" i="6"/>
  <c r="BL74" i="6"/>
  <c r="D75" i="6"/>
  <c r="L75" i="6"/>
  <c r="BD75" i="6"/>
  <c r="BL75" i="6"/>
  <c r="D76" i="6"/>
  <c r="L76" i="6"/>
  <c r="BD76" i="6"/>
  <c r="BL76" i="6"/>
  <c r="D77" i="6"/>
  <c r="L77" i="6"/>
  <c r="BD77" i="6"/>
  <c r="BL77" i="6"/>
  <c r="D78" i="6"/>
  <c r="L78" i="6"/>
  <c r="BD78" i="6"/>
  <c r="BL78" i="6"/>
  <c r="D79" i="6"/>
  <c r="L79" i="6"/>
  <c r="BD79" i="6"/>
  <c r="BL79" i="6"/>
  <c r="D80" i="6"/>
  <c r="L80" i="6"/>
  <c r="BD80" i="6"/>
  <c r="BL80" i="6"/>
  <c r="D81" i="6"/>
  <c r="L81" i="6"/>
  <c r="BD81" i="6"/>
  <c r="BL81" i="6"/>
  <c r="D82" i="6"/>
  <c r="L82" i="6"/>
  <c r="BD82" i="6"/>
  <c r="BL82" i="6"/>
  <c r="D83" i="6"/>
  <c r="L83" i="6"/>
  <c r="BD83" i="6"/>
  <c r="BL83" i="6"/>
  <c r="D84" i="6"/>
  <c r="L84" i="6"/>
  <c r="BD84" i="6"/>
  <c r="BL84" i="6"/>
  <c r="D85" i="6"/>
  <c r="L85" i="6"/>
  <c r="BD85" i="6"/>
  <c r="BL85" i="6"/>
  <c r="D86" i="6"/>
  <c r="L86" i="6"/>
  <c r="BD86" i="6"/>
  <c r="BL86" i="6"/>
  <c r="D87" i="6"/>
  <c r="L87" i="6"/>
  <c r="BD87" i="6"/>
  <c r="BL87" i="6"/>
  <c r="D88" i="6"/>
  <c r="L88" i="6"/>
  <c r="BD88" i="6"/>
  <c r="BL88" i="6"/>
  <c r="D89" i="6"/>
  <c r="L89" i="6"/>
  <c r="BD89" i="6"/>
  <c r="BL89" i="6"/>
  <c r="D90" i="6"/>
  <c r="L90" i="6"/>
  <c r="BD90" i="6"/>
  <c r="BL90" i="6"/>
  <c r="D91" i="6"/>
  <c r="L91" i="6"/>
  <c r="BD91" i="6"/>
  <c r="BL91" i="6"/>
  <c r="D92" i="6"/>
  <c r="L92" i="6"/>
  <c r="BD92" i="6"/>
  <c r="BL92" i="6"/>
  <c r="D93" i="6"/>
  <c r="L93" i="6"/>
  <c r="BD93" i="6"/>
  <c r="BL93" i="6"/>
  <c r="D94" i="6"/>
  <c r="L94" i="6"/>
  <c r="BD94" i="6"/>
  <c r="BL94" i="6"/>
  <c r="D95" i="6"/>
  <c r="L95" i="6"/>
  <c r="BD95" i="6"/>
  <c r="BL95" i="6"/>
  <c r="D96" i="6"/>
  <c r="L96" i="6"/>
  <c r="BD96" i="6"/>
  <c r="BL96" i="6"/>
  <c r="D97" i="6"/>
  <c r="L97" i="6"/>
  <c r="BD97" i="6"/>
  <c r="BL97" i="6"/>
  <c r="D98" i="6"/>
  <c r="L98" i="6"/>
  <c r="BD98" i="6"/>
  <c r="BL98" i="6"/>
  <c r="D99" i="6"/>
  <c r="L99" i="6"/>
  <c r="BD99" i="6"/>
  <c r="BL99" i="6"/>
  <c r="D100" i="6"/>
  <c r="L100" i="6"/>
  <c r="BD100" i="6"/>
  <c r="BL100" i="6"/>
  <c r="D101" i="6"/>
  <c r="L101" i="6"/>
  <c r="BD101" i="6"/>
  <c r="BL101" i="6"/>
  <c r="D102" i="6"/>
  <c r="L102" i="6"/>
  <c r="BD102" i="6"/>
  <c r="BL102" i="6"/>
  <c r="D103" i="6"/>
  <c r="L103" i="6"/>
  <c r="BD103" i="6"/>
  <c r="BL103" i="6"/>
  <c r="D104" i="6"/>
  <c r="L104" i="6"/>
  <c r="BD104" i="6"/>
  <c r="BL104" i="6"/>
  <c r="D105" i="6"/>
  <c r="L105" i="6"/>
  <c r="BD105" i="6"/>
  <c r="BL105" i="6"/>
  <c r="D106" i="6"/>
  <c r="L106" i="6"/>
  <c r="BD106" i="6"/>
  <c r="BL106" i="6"/>
  <c r="D107" i="6"/>
  <c r="L107" i="6"/>
  <c r="BD107" i="6"/>
  <c r="BL107" i="6"/>
  <c r="D108" i="6"/>
  <c r="L108" i="6"/>
  <c r="BD108" i="6"/>
  <c r="BL108" i="6"/>
  <c r="D109" i="6"/>
  <c r="L109" i="6"/>
  <c r="BD109" i="6"/>
  <c r="BL109" i="6"/>
  <c r="D110" i="6"/>
  <c r="L110" i="6"/>
  <c r="BD110" i="6"/>
  <c r="BL110" i="6"/>
  <c r="D111" i="6"/>
  <c r="L111" i="6"/>
  <c r="BD111" i="6"/>
  <c r="BL111" i="6"/>
  <c r="D112" i="6"/>
  <c r="L112" i="6"/>
  <c r="BD112" i="6"/>
  <c r="BL112" i="6"/>
  <c r="D113" i="6"/>
  <c r="L113" i="6"/>
  <c r="BD113" i="6"/>
  <c r="BL113" i="6"/>
  <c r="D114" i="6"/>
  <c r="L114" i="6"/>
  <c r="BD114" i="6"/>
  <c r="BL114" i="6"/>
  <c r="D115" i="6"/>
  <c r="L115" i="6"/>
  <c r="BD115" i="6"/>
  <c r="BL115" i="6"/>
  <c r="D116" i="6"/>
  <c r="L116" i="6"/>
  <c r="BD116" i="6"/>
  <c r="BL116" i="6"/>
  <c r="D117" i="6"/>
  <c r="L117" i="6"/>
  <c r="BD117" i="6"/>
  <c r="BL117" i="6"/>
  <c r="D118" i="6"/>
  <c r="L118" i="6"/>
  <c r="BD118" i="6"/>
  <c r="BL118" i="6"/>
  <c r="D119" i="6"/>
  <c r="L119" i="6"/>
  <c r="BD119" i="6"/>
  <c r="BL119" i="6"/>
  <c r="D120" i="6"/>
  <c r="L120" i="6"/>
  <c r="BD120" i="6"/>
  <c r="BL120" i="6"/>
  <c r="D121" i="6"/>
  <c r="L121" i="6"/>
  <c r="BD121" i="6"/>
  <c r="BL121" i="6"/>
  <c r="D122" i="6"/>
  <c r="L122" i="6"/>
  <c r="BD122" i="6"/>
  <c r="BL122" i="6"/>
  <c r="D123" i="6"/>
  <c r="L123" i="6"/>
  <c r="BD123" i="6"/>
  <c r="BL123" i="6"/>
  <c r="D124" i="6"/>
  <c r="L124" i="6"/>
  <c r="BD124" i="6"/>
  <c r="BL124" i="6"/>
  <c r="D125" i="6"/>
  <c r="L125" i="6"/>
  <c r="BD125" i="6"/>
  <c r="BL125" i="6"/>
  <c r="D126" i="6"/>
  <c r="L126" i="6"/>
  <c r="BD126" i="6"/>
  <c r="BL126" i="6"/>
  <c r="D127" i="6"/>
  <c r="L127" i="6"/>
  <c r="BD127" i="6"/>
  <c r="BL127" i="6"/>
  <c r="D128" i="6"/>
  <c r="L128" i="6"/>
  <c r="BD128" i="6"/>
  <c r="BL128" i="6"/>
  <c r="D129" i="6"/>
  <c r="L129" i="6"/>
  <c r="BD129" i="6"/>
  <c r="BL129" i="6"/>
  <c r="D130" i="6"/>
  <c r="L130" i="6"/>
  <c r="BD130" i="6"/>
  <c r="BL130" i="6"/>
  <c r="D131" i="6"/>
  <c r="L131" i="6"/>
  <c r="BD131" i="6"/>
  <c r="BL131" i="6"/>
  <c r="D132" i="6"/>
  <c r="L132" i="6"/>
  <c r="BD132" i="6"/>
  <c r="BL132" i="6"/>
  <c r="D133" i="6"/>
  <c r="L133" i="6"/>
  <c r="BD133" i="6"/>
  <c r="BL133" i="6"/>
  <c r="D134" i="6"/>
  <c r="L134" i="6"/>
  <c r="BD134" i="6"/>
  <c r="BL134" i="6"/>
  <c r="D135" i="6"/>
  <c r="L135" i="6"/>
  <c r="BD135" i="6"/>
  <c r="BL135" i="6"/>
  <c r="D136" i="6"/>
  <c r="L136" i="6"/>
  <c r="BD136" i="6"/>
  <c r="BL136" i="6"/>
  <c r="D137" i="6"/>
  <c r="L137" i="6"/>
  <c r="BD137" i="6"/>
  <c r="BL137" i="6"/>
  <c r="D138" i="6"/>
  <c r="L138" i="6"/>
  <c r="BD138" i="6"/>
  <c r="BL138" i="6"/>
  <c r="D139" i="6"/>
  <c r="L139" i="6"/>
  <c r="BD139" i="6"/>
  <c r="BL139" i="6"/>
  <c r="D140" i="6"/>
  <c r="L140" i="6"/>
  <c r="BD140" i="6"/>
  <c r="BL140" i="6"/>
  <c r="D141" i="6"/>
  <c r="L141" i="6"/>
  <c r="BD141" i="6"/>
  <c r="BL141" i="6"/>
  <c r="D142" i="6"/>
  <c r="L142" i="6"/>
  <c r="BD142" i="6"/>
  <c r="BL142" i="6"/>
  <c r="D143" i="6"/>
  <c r="L143" i="6"/>
  <c r="BD143" i="6"/>
  <c r="BL143" i="6"/>
  <c r="D144" i="6"/>
  <c r="L144" i="6"/>
  <c r="BD144" i="6"/>
  <c r="BL144" i="6"/>
  <c r="D145" i="6"/>
  <c r="L145" i="6"/>
  <c r="BD145" i="6"/>
  <c r="BL145" i="6"/>
  <c r="D146" i="6"/>
  <c r="L146" i="6"/>
  <c r="BD146" i="6"/>
  <c r="BL146" i="6"/>
  <c r="D147" i="6"/>
  <c r="L147" i="6"/>
  <c r="BD147" i="6"/>
  <c r="BL147" i="6"/>
  <c r="D148" i="6"/>
  <c r="L148" i="6"/>
  <c r="BD148" i="6"/>
  <c r="BL148" i="6"/>
  <c r="D149" i="6"/>
  <c r="L149" i="6"/>
  <c r="BD149" i="6"/>
  <c r="BL149" i="6"/>
  <c r="D150" i="6"/>
  <c r="L150" i="6"/>
  <c r="BD150" i="6"/>
  <c r="BL150" i="6"/>
  <c r="D151" i="6"/>
  <c r="L151" i="6"/>
  <c r="BD151" i="6"/>
  <c r="BL151" i="6"/>
  <c r="D152" i="6"/>
  <c r="L152" i="6"/>
  <c r="BD152" i="6"/>
  <c r="BL152" i="6"/>
  <c r="D153" i="6"/>
  <c r="L153" i="6"/>
  <c r="BD153" i="6"/>
  <c r="BL153" i="6"/>
  <c r="D154" i="6"/>
  <c r="L154" i="6"/>
  <c r="BD154" i="6"/>
  <c r="BL154" i="6"/>
  <c r="D155" i="6"/>
  <c r="L155" i="6"/>
  <c r="BD155" i="6"/>
  <c r="BL155" i="6"/>
  <c r="D156" i="6"/>
  <c r="L156" i="6"/>
  <c r="BD156" i="6"/>
  <c r="BL156" i="6"/>
  <c r="D157" i="6"/>
  <c r="L157" i="6"/>
  <c r="BD157" i="6"/>
  <c r="BL157" i="6"/>
  <c r="D158" i="6"/>
  <c r="L158" i="6"/>
  <c r="BD158" i="6"/>
  <c r="BL158" i="6"/>
  <c r="D159" i="6"/>
  <c r="L159" i="6"/>
  <c r="BD159" i="6"/>
  <c r="BL159" i="6"/>
  <c r="D160" i="6"/>
  <c r="L160" i="6"/>
  <c r="BD160" i="6"/>
  <c r="BL160" i="6"/>
  <c r="D161" i="6"/>
  <c r="L161" i="6"/>
  <c r="BD161" i="6"/>
  <c r="BL161" i="6"/>
  <c r="D162" i="6"/>
  <c r="L162" i="6"/>
  <c r="BD162" i="6"/>
  <c r="BL162" i="6"/>
  <c r="D163" i="6"/>
  <c r="L163" i="6"/>
  <c r="BD163" i="6"/>
  <c r="BW249" i="6"/>
  <c r="Y226" i="6"/>
  <c r="Q205" i="6"/>
  <c r="BU183" i="6"/>
  <c r="Y162" i="6"/>
  <c r="Q141" i="6"/>
  <c r="BU119" i="6"/>
  <c r="Y98" i="6"/>
  <c r="Q79" i="6"/>
  <c r="U71" i="6"/>
  <c r="S64" i="6"/>
  <c r="Y58" i="6"/>
  <c r="S55" i="6"/>
  <c r="AA52" i="6"/>
  <c r="BW49" i="6"/>
  <c r="S47" i="6"/>
  <c r="AA44" i="6"/>
  <c r="BW41" i="6"/>
  <c r="S39" i="6"/>
  <c r="AA36" i="6"/>
  <c r="BW33" i="6"/>
  <c r="S31" i="6"/>
  <c r="AA28" i="6"/>
  <c r="BW25" i="6"/>
  <c r="S23" i="6"/>
  <c r="AA20" i="6"/>
  <c r="BW17" i="6"/>
  <c r="S15" i="6"/>
  <c r="AA12" i="6"/>
  <c r="BW9" i="6"/>
  <c r="S7" i="6"/>
  <c r="I686" i="6"/>
  <c r="I690" i="6"/>
  <c r="I694" i="6"/>
  <c r="I10" i="6"/>
  <c r="I14" i="6"/>
  <c r="I22" i="6"/>
  <c r="I26" i="6"/>
  <c r="I30" i="6"/>
  <c r="I34" i="6"/>
  <c r="I38" i="6"/>
  <c r="I42" i="6"/>
  <c r="I46" i="6"/>
  <c r="I51" i="6"/>
  <c r="I53" i="6"/>
  <c r="I57" i="6"/>
  <c r="J58" i="6"/>
  <c r="BI58" i="6"/>
  <c r="H59" i="6"/>
  <c r="J62" i="6"/>
  <c r="BI62" i="6"/>
  <c r="H63" i="6"/>
  <c r="J66" i="6"/>
  <c r="BI66" i="6"/>
  <c r="E67" i="6"/>
  <c r="M67" i="6"/>
  <c r="BE67" i="6"/>
  <c r="BM67" i="6"/>
  <c r="E68" i="6"/>
  <c r="M68" i="6"/>
  <c r="BE68" i="6"/>
  <c r="BM68" i="6"/>
  <c r="BE70" i="6"/>
  <c r="BM70" i="6"/>
  <c r="E71" i="6"/>
  <c r="M71" i="6"/>
  <c r="BE71" i="6"/>
  <c r="BM71" i="6"/>
  <c r="E72" i="6"/>
  <c r="M72" i="6"/>
  <c r="BE72" i="6"/>
  <c r="BM72" i="6"/>
  <c r="E73" i="6"/>
  <c r="M73" i="6"/>
  <c r="BE73" i="6"/>
  <c r="BM73" i="6"/>
  <c r="E74" i="6"/>
  <c r="M74" i="6"/>
  <c r="BE74" i="6"/>
  <c r="BM74" i="6"/>
  <c r="E75" i="6"/>
  <c r="M75" i="6"/>
  <c r="BE75" i="6"/>
  <c r="BM75" i="6"/>
  <c r="E76" i="6"/>
  <c r="M76" i="6"/>
  <c r="BE76" i="6"/>
  <c r="BM76" i="6"/>
  <c r="E77" i="6"/>
  <c r="M77" i="6"/>
  <c r="BE77" i="6"/>
  <c r="BM77" i="6"/>
  <c r="M78" i="6"/>
  <c r="BM78" i="6"/>
  <c r="E79" i="6"/>
  <c r="M79" i="6"/>
  <c r="BE79" i="6"/>
  <c r="BM79" i="6"/>
  <c r="E80" i="6"/>
  <c r="M80" i="6"/>
  <c r="BE80" i="6"/>
  <c r="BM80" i="6"/>
  <c r="E81" i="6"/>
  <c r="M81" i="6"/>
  <c r="BE81" i="6"/>
  <c r="BM81" i="6"/>
  <c r="E82" i="6"/>
  <c r="M82" i="6"/>
  <c r="BE82" i="6"/>
  <c r="BM82" i="6"/>
  <c r="E83" i="6"/>
  <c r="M83" i="6"/>
  <c r="BE83" i="6"/>
  <c r="BM83" i="6"/>
  <c r="E84" i="6"/>
  <c r="M84" i="6"/>
  <c r="BE84" i="6"/>
  <c r="BM84" i="6"/>
  <c r="E85" i="6"/>
  <c r="M85" i="6"/>
  <c r="BE85" i="6"/>
  <c r="BM85" i="6"/>
  <c r="E87" i="6"/>
  <c r="M87" i="6"/>
  <c r="BE87" i="6"/>
  <c r="BM87" i="6"/>
  <c r="M88" i="6"/>
  <c r="BM88" i="6"/>
  <c r="E89" i="6"/>
  <c r="M89" i="6"/>
  <c r="BE89" i="6"/>
  <c r="BM89" i="6"/>
  <c r="E90" i="6"/>
  <c r="M90" i="6"/>
  <c r="BE90" i="6"/>
  <c r="BM90" i="6"/>
  <c r="E91" i="6"/>
  <c r="M91" i="6"/>
  <c r="BE91" i="6"/>
  <c r="BM91" i="6"/>
  <c r="E93" i="6"/>
  <c r="M93" i="6"/>
  <c r="BE93" i="6"/>
  <c r="BM93" i="6"/>
  <c r="E94" i="6"/>
  <c r="M94" i="6"/>
  <c r="BE94" i="6"/>
  <c r="BM94" i="6"/>
  <c r="E95" i="6"/>
  <c r="M95" i="6"/>
  <c r="BE95" i="6"/>
  <c r="BM95" i="6"/>
  <c r="E96" i="6"/>
  <c r="M96" i="6"/>
  <c r="BE96" i="6"/>
  <c r="BM96" i="6"/>
  <c r="M97" i="6"/>
  <c r="BM97" i="6"/>
  <c r="M98" i="6"/>
  <c r="BE98" i="6"/>
  <c r="BM98" i="6"/>
  <c r="M99" i="6"/>
  <c r="BM99" i="6"/>
  <c r="E100" i="6"/>
  <c r="M100" i="6"/>
  <c r="BE100" i="6"/>
  <c r="BM100" i="6"/>
  <c r="E101" i="6"/>
  <c r="M101" i="6"/>
  <c r="BE101" i="6"/>
  <c r="BM101" i="6"/>
  <c r="BM102" i="6"/>
  <c r="E103" i="6"/>
  <c r="M103" i="6"/>
  <c r="BE103" i="6"/>
  <c r="BM103" i="6"/>
  <c r="E104" i="6"/>
  <c r="M104" i="6"/>
  <c r="BE104" i="6"/>
  <c r="BM104" i="6"/>
  <c r="E105" i="6"/>
  <c r="M105" i="6"/>
  <c r="BE105" i="6"/>
  <c r="BM105" i="6"/>
  <c r="E106" i="6"/>
  <c r="M106" i="6"/>
  <c r="BE106" i="6"/>
  <c r="BM106" i="6"/>
  <c r="M107" i="6"/>
  <c r="BM107" i="6"/>
  <c r="E108" i="6"/>
  <c r="M108" i="6"/>
  <c r="BE108" i="6"/>
  <c r="BM108" i="6"/>
  <c r="E109" i="6"/>
  <c r="M109" i="6"/>
  <c r="BE109" i="6"/>
  <c r="BM109" i="6"/>
  <c r="E110" i="6"/>
  <c r="M110" i="6"/>
  <c r="BE110" i="6"/>
  <c r="BM110" i="6"/>
  <c r="E111" i="6"/>
  <c r="M111" i="6"/>
  <c r="BE111" i="6"/>
  <c r="BM111" i="6"/>
  <c r="E112" i="6"/>
  <c r="M112" i="6"/>
  <c r="BE112" i="6"/>
  <c r="BM112" i="6"/>
  <c r="M113" i="6"/>
  <c r="BM113" i="6"/>
  <c r="E114" i="6"/>
  <c r="M114" i="6"/>
  <c r="BE114" i="6"/>
  <c r="BM114" i="6"/>
  <c r="E115" i="6"/>
  <c r="M115" i="6"/>
  <c r="BE115" i="6"/>
  <c r="BM115" i="6"/>
  <c r="E116" i="6"/>
  <c r="M116" i="6"/>
  <c r="BE116" i="6"/>
  <c r="BM116" i="6"/>
  <c r="M117" i="6"/>
  <c r="BE117" i="6"/>
  <c r="BM117" i="6"/>
  <c r="E118" i="6"/>
  <c r="M118" i="6"/>
  <c r="BE118" i="6"/>
  <c r="BM118" i="6"/>
  <c r="E119" i="6"/>
  <c r="M119" i="6"/>
  <c r="BE119" i="6"/>
  <c r="BM119" i="6"/>
  <c r="E120" i="6"/>
  <c r="M120" i="6"/>
  <c r="BE120" i="6"/>
  <c r="BM120" i="6"/>
  <c r="E121" i="6"/>
  <c r="M121" i="6"/>
  <c r="BE121" i="6"/>
  <c r="BM121" i="6"/>
  <c r="M122" i="6"/>
  <c r="BE122" i="6"/>
  <c r="BM122" i="6"/>
  <c r="E123" i="6"/>
  <c r="M123" i="6"/>
  <c r="BE123" i="6"/>
  <c r="BM123" i="6"/>
  <c r="E125" i="6"/>
  <c r="M125" i="6"/>
  <c r="BE125" i="6"/>
  <c r="BM125" i="6"/>
  <c r="E126" i="6"/>
  <c r="M126" i="6"/>
  <c r="BE126" i="6"/>
  <c r="BM126" i="6"/>
  <c r="E127" i="6"/>
  <c r="M127" i="6"/>
  <c r="BE127" i="6"/>
  <c r="BM127" i="6"/>
  <c r="E128" i="6"/>
  <c r="M128" i="6"/>
  <c r="BE128" i="6"/>
  <c r="BM128" i="6"/>
  <c r="E129" i="6"/>
  <c r="M129" i="6"/>
  <c r="BE129" i="6"/>
  <c r="BM129" i="6"/>
  <c r="M130" i="6"/>
  <c r="BM130" i="6"/>
  <c r="M131" i="6"/>
  <c r="BM131" i="6"/>
  <c r="E132" i="6"/>
  <c r="M132" i="6"/>
  <c r="BE132" i="6"/>
  <c r="BM132" i="6"/>
  <c r="E133" i="6"/>
  <c r="M133" i="6"/>
  <c r="BE133" i="6"/>
  <c r="BM133" i="6"/>
  <c r="E134" i="6"/>
  <c r="M134" i="6"/>
  <c r="BE134" i="6"/>
  <c r="BM134" i="6"/>
  <c r="E135" i="6"/>
  <c r="M135" i="6"/>
  <c r="BE135" i="6"/>
  <c r="BM135" i="6"/>
  <c r="E136" i="6"/>
  <c r="M136" i="6"/>
  <c r="BE136" i="6"/>
  <c r="BM136" i="6"/>
  <c r="E137" i="6"/>
  <c r="M137" i="6"/>
  <c r="BE137" i="6"/>
  <c r="BM137" i="6"/>
  <c r="M138" i="6"/>
  <c r="BE138" i="6"/>
  <c r="BM138" i="6"/>
  <c r="E140" i="6"/>
  <c r="M140" i="6"/>
  <c r="BE140" i="6"/>
  <c r="Z297" i="6"/>
  <c r="AA245" i="6"/>
  <c r="BU223" i="6"/>
  <c r="Y202" i="6"/>
  <c r="Q181" i="6"/>
  <c r="BU159" i="6"/>
  <c r="Y138" i="6"/>
  <c r="Q117" i="6"/>
  <c r="BU95" i="6"/>
  <c r="BU77" i="6"/>
  <c r="Y70" i="6"/>
  <c r="U63" i="6"/>
  <c r="BY57" i="6"/>
  <c r="BW54" i="6"/>
  <c r="S52" i="6"/>
  <c r="AA49" i="6"/>
  <c r="BW46" i="6"/>
  <c r="S44" i="6"/>
  <c r="AA41" i="6"/>
  <c r="BW38" i="6"/>
  <c r="S36" i="6"/>
  <c r="AA33" i="6"/>
  <c r="BW30" i="6"/>
  <c r="S28" i="6"/>
  <c r="AA25" i="6"/>
  <c r="BW22" i="6"/>
  <c r="S20" i="6"/>
  <c r="AA17" i="6"/>
  <c r="BW14" i="6"/>
  <c r="S12" i="6"/>
  <c r="AA9" i="6"/>
  <c r="BW6" i="6"/>
  <c r="BI687" i="6"/>
  <c r="BI691" i="6"/>
  <c r="BI7" i="6"/>
  <c r="BI23" i="6"/>
  <c r="BI27" i="6"/>
  <c r="BI31" i="6"/>
  <c r="BI35" i="6"/>
  <c r="BI39" i="6"/>
  <c r="BI43" i="6"/>
  <c r="BI47" i="6"/>
  <c r="BH50" i="6"/>
  <c r="BH52" i="6"/>
  <c r="BH54" i="6"/>
  <c r="BH56" i="6"/>
  <c r="BJ58" i="6"/>
  <c r="I59" i="6"/>
  <c r="BH59" i="6"/>
  <c r="BJ62" i="6"/>
  <c r="I63" i="6"/>
  <c r="BH63" i="6"/>
  <c r="BJ66" i="6"/>
  <c r="F67" i="6"/>
  <c r="N67" i="6"/>
  <c r="BF67" i="6"/>
  <c r="BN67" i="6"/>
  <c r="F68" i="6"/>
  <c r="N68" i="6"/>
  <c r="BF68" i="6"/>
  <c r="BN68" i="6"/>
  <c r="F69" i="6"/>
  <c r="N69" i="6"/>
  <c r="BF69" i="6"/>
  <c r="BN69" i="6"/>
  <c r="F70" i="6"/>
  <c r="N70" i="6"/>
  <c r="BF70" i="6"/>
  <c r="BN70" i="6"/>
  <c r="F71" i="6"/>
  <c r="N71" i="6"/>
  <c r="BF71" i="6"/>
  <c r="BN71" i="6"/>
  <c r="F72" i="6"/>
  <c r="N72" i="6"/>
  <c r="BF72" i="6"/>
  <c r="BN72" i="6"/>
  <c r="F73" i="6"/>
  <c r="N73" i="6"/>
  <c r="BF73" i="6"/>
  <c r="BN73" i="6"/>
  <c r="F74" i="6"/>
  <c r="N74" i="6"/>
  <c r="BF74" i="6"/>
  <c r="BN74" i="6"/>
  <c r="F75" i="6"/>
  <c r="N75" i="6"/>
  <c r="BF75" i="6"/>
  <c r="BN75" i="6"/>
  <c r="F76" i="6"/>
  <c r="N76" i="6"/>
  <c r="BF76" i="6"/>
  <c r="BN76" i="6"/>
  <c r="F77" i="6"/>
  <c r="N77" i="6"/>
  <c r="BF77" i="6"/>
  <c r="BN77" i="6"/>
  <c r="F78" i="6"/>
  <c r="N78" i="6"/>
  <c r="BF78" i="6"/>
  <c r="BN78" i="6"/>
  <c r="F79" i="6"/>
  <c r="N79" i="6"/>
  <c r="BF79" i="6"/>
  <c r="BN79" i="6"/>
  <c r="F80" i="6"/>
  <c r="N80" i="6"/>
  <c r="BF80" i="6"/>
  <c r="BN80" i="6"/>
  <c r="F81" i="6"/>
  <c r="N81" i="6"/>
  <c r="BF81" i="6"/>
  <c r="BN81" i="6"/>
  <c r="F82" i="6"/>
  <c r="N82" i="6"/>
  <c r="BF82" i="6"/>
  <c r="BN82" i="6"/>
  <c r="F83" i="6"/>
  <c r="N83" i="6"/>
  <c r="BF83" i="6"/>
  <c r="BN83" i="6"/>
  <c r="F84" i="6"/>
  <c r="N84" i="6"/>
  <c r="BF84" i="6"/>
  <c r="BN84" i="6"/>
  <c r="F85" i="6"/>
  <c r="N85" i="6"/>
  <c r="BF85" i="6"/>
  <c r="BN85" i="6"/>
  <c r="F86" i="6"/>
  <c r="N86" i="6"/>
  <c r="BF86" i="6"/>
  <c r="BN86" i="6"/>
  <c r="F87" i="6"/>
  <c r="N87" i="6"/>
  <c r="BF87" i="6"/>
  <c r="BN87" i="6"/>
  <c r="F88" i="6"/>
  <c r="N88" i="6"/>
  <c r="BF88" i="6"/>
  <c r="BN88" i="6"/>
  <c r="F89" i="6"/>
  <c r="N89" i="6"/>
  <c r="BF89" i="6"/>
  <c r="BN89" i="6"/>
  <c r="F90" i="6"/>
  <c r="N90" i="6"/>
  <c r="BF90" i="6"/>
  <c r="BN90" i="6"/>
  <c r="F91" i="6"/>
  <c r="N91" i="6"/>
  <c r="BF91" i="6"/>
  <c r="BN91" i="6"/>
  <c r="F92" i="6"/>
  <c r="N92" i="6"/>
  <c r="BF92" i="6"/>
  <c r="BN92" i="6"/>
  <c r="F93" i="6"/>
  <c r="N93" i="6"/>
  <c r="BF93" i="6"/>
  <c r="BN93" i="6"/>
  <c r="F94" i="6"/>
  <c r="N94" i="6"/>
  <c r="BF94" i="6"/>
  <c r="BN94" i="6"/>
  <c r="F95" i="6"/>
  <c r="N95" i="6"/>
  <c r="BF95" i="6"/>
  <c r="BN95" i="6"/>
  <c r="F96" i="6"/>
  <c r="N96" i="6"/>
  <c r="BF96" i="6"/>
  <c r="BN96" i="6"/>
  <c r="F97" i="6"/>
  <c r="N97" i="6"/>
  <c r="BF97" i="6"/>
  <c r="BN97" i="6"/>
  <c r="F98" i="6"/>
  <c r="N98" i="6"/>
  <c r="BF98" i="6"/>
  <c r="BN98" i="6"/>
  <c r="F99" i="6"/>
  <c r="N99" i="6"/>
  <c r="BF99" i="6"/>
  <c r="BN99" i="6"/>
  <c r="F100" i="6"/>
  <c r="N100" i="6"/>
  <c r="BF100" i="6"/>
  <c r="BN100" i="6"/>
  <c r="F101" i="6"/>
  <c r="N101" i="6"/>
  <c r="BF101" i="6"/>
  <c r="BN101" i="6"/>
  <c r="F102" i="6"/>
  <c r="N102" i="6"/>
  <c r="BF102" i="6"/>
  <c r="BN102" i="6"/>
  <c r="F103" i="6"/>
  <c r="N103" i="6"/>
  <c r="BF103" i="6"/>
  <c r="BN103" i="6"/>
  <c r="F104" i="6"/>
  <c r="N104" i="6"/>
  <c r="BF104" i="6"/>
  <c r="BN104" i="6"/>
  <c r="F105" i="6"/>
  <c r="N105" i="6"/>
  <c r="BF105" i="6"/>
  <c r="BN105" i="6"/>
  <c r="F106" i="6"/>
  <c r="N106" i="6"/>
  <c r="BF106" i="6"/>
  <c r="BN106" i="6"/>
  <c r="F107" i="6"/>
  <c r="N107" i="6"/>
  <c r="BF107" i="6"/>
  <c r="BN107" i="6"/>
  <c r="F108" i="6"/>
  <c r="N108" i="6"/>
  <c r="BF108" i="6"/>
  <c r="BN108" i="6"/>
  <c r="F109" i="6"/>
  <c r="N109" i="6"/>
  <c r="BF109" i="6"/>
  <c r="BN109" i="6"/>
  <c r="F110" i="6"/>
  <c r="N110" i="6"/>
  <c r="BF110" i="6"/>
  <c r="BN110" i="6"/>
  <c r="F111" i="6"/>
  <c r="N111" i="6"/>
  <c r="BF111" i="6"/>
  <c r="BN111" i="6"/>
  <c r="F112" i="6"/>
  <c r="N112" i="6"/>
  <c r="BF112" i="6"/>
  <c r="BN112" i="6"/>
  <c r="F113" i="6"/>
  <c r="N113" i="6"/>
  <c r="BF113" i="6"/>
  <c r="BN113" i="6"/>
  <c r="F114" i="6"/>
  <c r="N114" i="6"/>
  <c r="BF114" i="6"/>
  <c r="BN114" i="6"/>
  <c r="F115" i="6"/>
  <c r="N115" i="6"/>
  <c r="BF115" i="6"/>
  <c r="BN115" i="6"/>
  <c r="F116" i="6"/>
  <c r="N116" i="6"/>
  <c r="BF116" i="6"/>
  <c r="BN116" i="6"/>
  <c r="F117" i="6"/>
  <c r="N117" i="6"/>
  <c r="BF117" i="6"/>
  <c r="BN117" i="6"/>
  <c r="F118" i="6"/>
  <c r="N118" i="6"/>
  <c r="BF118" i="6"/>
  <c r="BN118" i="6"/>
  <c r="F119" i="6"/>
  <c r="N119" i="6"/>
  <c r="BF119" i="6"/>
  <c r="BN119" i="6"/>
  <c r="F120" i="6"/>
  <c r="N120" i="6"/>
  <c r="BF120" i="6"/>
  <c r="BN120" i="6"/>
  <c r="F121" i="6"/>
  <c r="N121" i="6"/>
  <c r="BF121" i="6"/>
  <c r="BN121" i="6"/>
  <c r="F122" i="6"/>
  <c r="N122" i="6"/>
  <c r="BF122" i="6"/>
  <c r="BN122" i="6"/>
  <c r="F123" i="6"/>
  <c r="N123" i="6"/>
  <c r="BF123" i="6"/>
  <c r="BN123" i="6"/>
  <c r="F124" i="6"/>
  <c r="N124" i="6"/>
  <c r="BF124" i="6"/>
  <c r="BN124" i="6"/>
  <c r="F125" i="6"/>
  <c r="N125" i="6"/>
  <c r="BF125" i="6"/>
  <c r="BN125" i="6"/>
  <c r="F126" i="6"/>
  <c r="N126" i="6"/>
  <c r="BF126" i="6"/>
  <c r="BN126" i="6"/>
  <c r="F127" i="6"/>
  <c r="N127" i="6"/>
  <c r="BF127" i="6"/>
  <c r="BN127" i="6"/>
  <c r="F128" i="6"/>
  <c r="N128" i="6"/>
  <c r="BF128" i="6"/>
  <c r="BN128" i="6"/>
  <c r="F129" i="6"/>
  <c r="N129" i="6"/>
  <c r="BF129" i="6"/>
  <c r="BN129" i="6"/>
  <c r="F130" i="6"/>
  <c r="N130" i="6"/>
  <c r="BF130" i="6"/>
  <c r="BN130" i="6"/>
  <c r="F131" i="6"/>
  <c r="N131" i="6"/>
  <c r="BF131" i="6"/>
  <c r="BN131" i="6"/>
  <c r="F132" i="6"/>
  <c r="N132" i="6"/>
  <c r="BF132" i="6"/>
  <c r="BN132" i="6"/>
  <c r="F133" i="6"/>
  <c r="N133" i="6"/>
  <c r="BF133" i="6"/>
  <c r="BN133" i="6"/>
  <c r="F134" i="6"/>
  <c r="N134" i="6"/>
  <c r="BF134" i="6"/>
  <c r="BN134" i="6"/>
  <c r="F135" i="6"/>
  <c r="N135" i="6"/>
  <c r="BF135" i="6"/>
  <c r="BN135" i="6"/>
  <c r="F136" i="6"/>
  <c r="N136" i="6"/>
  <c r="BF136" i="6"/>
  <c r="BN136" i="6"/>
  <c r="F137" i="6"/>
  <c r="N137" i="6"/>
  <c r="BF137" i="6"/>
  <c r="BN137" i="6"/>
  <c r="F138" i="6"/>
  <c r="N138" i="6"/>
  <c r="BF138" i="6"/>
  <c r="BN138" i="6"/>
  <c r="F139" i="6"/>
  <c r="N139" i="6"/>
  <c r="BF139" i="6"/>
  <c r="BN139" i="6"/>
  <c r="F140" i="6"/>
  <c r="N140" i="6"/>
  <c r="BF140" i="6"/>
  <c r="BN140" i="6"/>
  <c r="F141" i="6"/>
  <c r="N141" i="6"/>
  <c r="BF141" i="6"/>
  <c r="BN141" i="6"/>
  <c r="F142" i="6"/>
  <c r="N142" i="6"/>
  <c r="BF142" i="6"/>
  <c r="BN142" i="6"/>
  <c r="F143" i="6"/>
  <c r="N143" i="6"/>
  <c r="BF143" i="6"/>
  <c r="BN143" i="6"/>
  <c r="F144" i="6"/>
  <c r="N144" i="6"/>
  <c r="BF144" i="6"/>
  <c r="BN144" i="6"/>
  <c r="F145" i="6"/>
  <c r="N145" i="6"/>
  <c r="BF145" i="6"/>
  <c r="BN145" i="6"/>
  <c r="F146" i="6"/>
  <c r="N146" i="6"/>
  <c r="BF146" i="6"/>
  <c r="BN146" i="6"/>
  <c r="F147" i="6"/>
  <c r="N147" i="6"/>
  <c r="BF147" i="6"/>
  <c r="BN147" i="6"/>
  <c r="F148" i="6"/>
  <c r="N148" i="6"/>
  <c r="BF148" i="6"/>
  <c r="BN148" i="6"/>
  <c r="F149" i="6"/>
  <c r="N149" i="6"/>
  <c r="BF149" i="6"/>
  <c r="BN149" i="6"/>
  <c r="F150" i="6"/>
  <c r="N150" i="6"/>
  <c r="BF150" i="6"/>
  <c r="BN150" i="6"/>
  <c r="F151" i="6"/>
  <c r="N151" i="6"/>
  <c r="BF151" i="6"/>
  <c r="BN151" i="6"/>
  <c r="F152" i="6"/>
  <c r="N152" i="6"/>
  <c r="BF152" i="6"/>
  <c r="BN152" i="6"/>
  <c r="F153" i="6"/>
  <c r="N153" i="6"/>
  <c r="BF153" i="6"/>
  <c r="BN153" i="6"/>
  <c r="F154" i="6"/>
  <c r="N154" i="6"/>
  <c r="BF154" i="6"/>
  <c r="BN154" i="6"/>
  <c r="F155" i="6"/>
  <c r="N155" i="6"/>
  <c r="BF155" i="6"/>
  <c r="BN155" i="6"/>
  <c r="F156" i="6"/>
  <c r="N156" i="6"/>
  <c r="BF156" i="6"/>
  <c r="BN156" i="6"/>
  <c r="F157" i="6"/>
  <c r="N157" i="6"/>
  <c r="BF157" i="6"/>
  <c r="BN157" i="6"/>
  <c r="F158" i="6"/>
  <c r="N158" i="6"/>
  <c r="BF158" i="6"/>
  <c r="BN158" i="6"/>
  <c r="F159" i="6"/>
  <c r="N159" i="6"/>
  <c r="BF159" i="6"/>
  <c r="BN159" i="6"/>
  <c r="F160" i="6"/>
  <c r="N160" i="6"/>
  <c r="BF160" i="6"/>
  <c r="BN160" i="6"/>
  <c r="F161" i="6"/>
  <c r="N161" i="6"/>
  <c r="BF161" i="6"/>
  <c r="BN161" i="6"/>
  <c r="F162" i="6"/>
  <c r="N162" i="6"/>
  <c r="BF162" i="6"/>
  <c r="BN162" i="6"/>
  <c r="F163" i="6"/>
  <c r="N163" i="6"/>
  <c r="BF163" i="6"/>
  <c r="BV286" i="6"/>
  <c r="Q93" i="6"/>
  <c r="AA46" i="6"/>
  <c r="S25" i="6"/>
  <c r="I685" i="6"/>
  <c r="I29" i="6"/>
  <c r="BI59" i="6"/>
  <c r="J63" i="6"/>
  <c r="BK66" i="6"/>
  <c r="G68" i="6"/>
  <c r="BO70" i="6"/>
  <c r="G72" i="6"/>
  <c r="BO74" i="6"/>
  <c r="G76" i="6"/>
  <c r="BO78" i="6"/>
  <c r="G80" i="6"/>
  <c r="BO82" i="6"/>
  <c r="G84" i="6"/>
  <c r="G88" i="6"/>
  <c r="BO90" i="6"/>
  <c r="G92" i="6"/>
  <c r="BO94" i="6"/>
  <c r="G96" i="6"/>
  <c r="BO98" i="6"/>
  <c r="G100" i="6"/>
  <c r="BO102" i="6"/>
  <c r="G104" i="6"/>
  <c r="BO106" i="6"/>
  <c r="G108" i="6"/>
  <c r="BO110" i="6"/>
  <c r="G112" i="6"/>
  <c r="BO114" i="6"/>
  <c r="G116" i="6"/>
  <c r="BO118" i="6"/>
  <c r="G120" i="6"/>
  <c r="BO122" i="6"/>
  <c r="G124" i="6"/>
  <c r="BO126" i="6"/>
  <c r="G128" i="6"/>
  <c r="BO130" i="6"/>
  <c r="G132" i="6"/>
  <c r="BO134" i="6"/>
  <c r="G136" i="6"/>
  <c r="BO138" i="6"/>
  <c r="G140" i="6"/>
  <c r="E141" i="6"/>
  <c r="BM141" i="6"/>
  <c r="E143" i="6"/>
  <c r="BM143" i="6"/>
  <c r="E145" i="6"/>
  <c r="BM145" i="6"/>
  <c r="E149" i="6"/>
  <c r="BM149" i="6"/>
  <c r="BM151" i="6"/>
  <c r="BM153" i="6"/>
  <c r="E155" i="6"/>
  <c r="BM155" i="6"/>
  <c r="E159" i="6"/>
  <c r="BM159" i="6"/>
  <c r="O161" i="6"/>
  <c r="BG161" i="6"/>
  <c r="O162" i="6"/>
  <c r="BG162" i="6"/>
  <c r="G163" i="6"/>
  <c r="BM163" i="6"/>
  <c r="E164" i="6"/>
  <c r="M164" i="6"/>
  <c r="BE164" i="6"/>
  <c r="BM164" i="6"/>
  <c r="E165" i="6"/>
  <c r="M165" i="6"/>
  <c r="BE165" i="6"/>
  <c r="BM165" i="6"/>
  <c r="E166" i="6"/>
  <c r="M166" i="6"/>
  <c r="BE166" i="6"/>
  <c r="BM166" i="6"/>
  <c r="E167" i="6"/>
  <c r="M167" i="6"/>
  <c r="BE167" i="6"/>
  <c r="BM167" i="6"/>
  <c r="E168" i="6"/>
  <c r="M168" i="6"/>
  <c r="BE168" i="6"/>
  <c r="BM168" i="6"/>
  <c r="E169" i="6"/>
  <c r="M169" i="6"/>
  <c r="BE169" i="6"/>
  <c r="BM169" i="6"/>
  <c r="E170" i="6"/>
  <c r="M170" i="6"/>
  <c r="BE170" i="6"/>
  <c r="BM170" i="6"/>
  <c r="M171" i="6"/>
  <c r="BE171" i="6"/>
  <c r="BM171" i="6"/>
  <c r="E172" i="6"/>
  <c r="M172" i="6"/>
  <c r="BE172" i="6"/>
  <c r="BM172" i="6"/>
  <c r="E173" i="6"/>
  <c r="M173" i="6"/>
  <c r="BE173" i="6"/>
  <c r="BM173" i="6"/>
  <c r="E174" i="6"/>
  <c r="BE174" i="6"/>
  <c r="E175" i="6"/>
  <c r="BE175" i="6"/>
  <c r="BM175" i="6"/>
  <c r="E176" i="6"/>
  <c r="M176" i="6"/>
  <c r="BE176" i="6"/>
  <c r="BM176" i="6"/>
  <c r="E177" i="6"/>
  <c r="M177" i="6"/>
  <c r="BE177" i="6"/>
  <c r="BM177" i="6"/>
  <c r="E178" i="6"/>
  <c r="M178" i="6"/>
  <c r="BE178" i="6"/>
  <c r="BM178" i="6"/>
  <c r="E180" i="6"/>
  <c r="M180" i="6"/>
  <c r="BE180" i="6"/>
  <c r="BM180" i="6"/>
  <c r="E181" i="6"/>
  <c r="M181" i="6"/>
  <c r="BE181" i="6"/>
  <c r="BM181" i="6"/>
  <c r="E182" i="6"/>
  <c r="M182" i="6"/>
  <c r="BE182" i="6"/>
  <c r="BM182" i="6"/>
  <c r="E183" i="6"/>
  <c r="M183" i="6"/>
  <c r="BE183" i="6"/>
  <c r="BM183" i="6"/>
  <c r="M184" i="6"/>
  <c r="BE184" i="6"/>
  <c r="BM184" i="6"/>
  <c r="E185" i="6"/>
  <c r="M185" i="6"/>
  <c r="BE185" i="6"/>
  <c r="BM185" i="6"/>
  <c r="E186" i="6"/>
  <c r="M186" i="6"/>
  <c r="BE186" i="6"/>
  <c r="BM186" i="6"/>
  <c r="M187" i="6"/>
  <c r="BM187" i="6"/>
  <c r="E188" i="6"/>
  <c r="M188" i="6"/>
  <c r="BE188" i="6"/>
  <c r="BM188" i="6"/>
  <c r="E189" i="6"/>
  <c r="M189" i="6"/>
  <c r="BE189" i="6"/>
  <c r="BM189" i="6"/>
  <c r="E190" i="6"/>
  <c r="M190" i="6"/>
  <c r="BE190" i="6"/>
  <c r="BM190" i="6"/>
  <c r="E191" i="6"/>
  <c r="M191" i="6"/>
  <c r="BE191" i="6"/>
  <c r="BM191" i="6"/>
  <c r="E192" i="6"/>
  <c r="M192" i="6"/>
  <c r="BE192" i="6"/>
  <c r="BM192" i="6"/>
  <c r="E194" i="6"/>
  <c r="M194" i="6"/>
  <c r="BE194" i="6"/>
  <c r="BM194" i="6"/>
  <c r="BE195" i="6"/>
  <c r="BM195" i="6"/>
  <c r="M196" i="6"/>
  <c r="BM196" i="6"/>
  <c r="E197" i="6"/>
  <c r="M197" i="6"/>
  <c r="BE197" i="6"/>
  <c r="BM197" i="6"/>
  <c r="M198" i="6"/>
  <c r="BE198" i="6"/>
  <c r="BM198" i="6"/>
  <c r="E199" i="6"/>
  <c r="M199" i="6"/>
  <c r="BE199" i="6"/>
  <c r="BM199" i="6"/>
  <c r="E200" i="6"/>
  <c r="M200" i="6"/>
  <c r="BE200" i="6"/>
  <c r="BM200" i="6"/>
  <c r="M201" i="6"/>
  <c r="BM201" i="6"/>
  <c r="E202" i="6"/>
  <c r="M202" i="6"/>
  <c r="BE202" i="6"/>
  <c r="BM202" i="6"/>
  <c r="E203" i="6"/>
  <c r="M203" i="6"/>
  <c r="BE203" i="6"/>
  <c r="BM203" i="6"/>
  <c r="E204" i="6"/>
  <c r="M204" i="6"/>
  <c r="BE204" i="6"/>
  <c r="BM204" i="6"/>
  <c r="E205" i="6"/>
  <c r="M205" i="6"/>
  <c r="BE205" i="6"/>
  <c r="BM205" i="6"/>
  <c r="E206" i="6"/>
  <c r="M206" i="6"/>
  <c r="BE206" i="6"/>
  <c r="BM206" i="6"/>
  <c r="E207" i="6"/>
  <c r="M207" i="6"/>
  <c r="BE207" i="6"/>
  <c r="BM207" i="6"/>
  <c r="E208" i="6"/>
  <c r="M208" i="6"/>
  <c r="BE208" i="6"/>
  <c r="BM208" i="6"/>
  <c r="E209" i="6"/>
  <c r="M209" i="6"/>
  <c r="BE209" i="6"/>
  <c r="BM209" i="6"/>
  <c r="E210" i="6"/>
  <c r="M210" i="6"/>
  <c r="BE210" i="6"/>
  <c r="BM210" i="6"/>
  <c r="E211" i="6"/>
  <c r="M211" i="6"/>
  <c r="BE211" i="6"/>
  <c r="BM211" i="6"/>
  <c r="E212" i="6"/>
  <c r="M212" i="6"/>
  <c r="BE212" i="6"/>
  <c r="BM212" i="6"/>
  <c r="E213" i="6"/>
  <c r="M213" i="6"/>
  <c r="BE213" i="6"/>
  <c r="BM213" i="6"/>
  <c r="M215" i="6"/>
  <c r="BM215" i="6"/>
  <c r="E216" i="6"/>
  <c r="M216" i="6"/>
  <c r="BE216" i="6"/>
  <c r="BM216" i="6"/>
  <c r="E217" i="6"/>
  <c r="M217" i="6"/>
  <c r="BE217" i="6"/>
  <c r="BM217" i="6"/>
  <c r="M219" i="6"/>
  <c r="BM219" i="6"/>
  <c r="E220" i="6"/>
  <c r="M220" i="6"/>
  <c r="BE220" i="6"/>
  <c r="BM220" i="6"/>
  <c r="M221" i="6"/>
  <c r="BM221" i="6"/>
  <c r="E222" i="6"/>
  <c r="M222" i="6"/>
  <c r="BE222" i="6"/>
  <c r="BM222" i="6"/>
  <c r="BE223" i="6"/>
  <c r="BM223" i="6"/>
  <c r="E224" i="6"/>
  <c r="M224" i="6"/>
  <c r="BE224" i="6"/>
  <c r="BM224" i="6"/>
  <c r="M225" i="6"/>
  <c r="BM225" i="6"/>
  <c r="E226" i="6"/>
  <c r="M226" i="6"/>
  <c r="BE226" i="6"/>
  <c r="BM226" i="6"/>
  <c r="E227" i="6"/>
  <c r="M227" i="6"/>
  <c r="BE227" i="6"/>
  <c r="BM227" i="6"/>
  <c r="E228" i="6"/>
  <c r="M228" i="6"/>
  <c r="BE228" i="6"/>
  <c r="BM228" i="6"/>
  <c r="E229" i="6"/>
  <c r="M229" i="6"/>
  <c r="BE229" i="6"/>
  <c r="BM229" i="6"/>
  <c r="E230" i="6"/>
  <c r="M230" i="6"/>
  <c r="BE230" i="6"/>
  <c r="BM230" i="6"/>
  <c r="E231" i="6"/>
  <c r="M231" i="6"/>
  <c r="BE231" i="6"/>
  <c r="BM231" i="6"/>
  <c r="E232" i="6"/>
  <c r="M232" i="6"/>
  <c r="BE232" i="6"/>
  <c r="BM232" i="6"/>
  <c r="E233" i="6"/>
  <c r="M233" i="6"/>
  <c r="BE233" i="6"/>
  <c r="BM233" i="6"/>
  <c r="M234" i="6"/>
  <c r="BM234" i="6"/>
  <c r="M235" i="6"/>
  <c r="BM235" i="6"/>
  <c r="E236" i="6"/>
  <c r="M236" i="6"/>
  <c r="BE236" i="6"/>
  <c r="BM236" i="6"/>
  <c r="E237" i="6"/>
  <c r="M237" i="6"/>
  <c r="BE237" i="6"/>
  <c r="BM237" i="6"/>
  <c r="E238" i="6"/>
  <c r="M238" i="6"/>
  <c r="BE238" i="6"/>
  <c r="BM238" i="6"/>
  <c r="E239" i="6"/>
  <c r="M239" i="6"/>
  <c r="BE239" i="6"/>
  <c r="BM239" i="6"/>
  <c r="M240" i="6"/>
  <c r="BM240" i="6"/>
  <c r="E241" i="6"/>
  <c r="M241" i="6"/>
  <c r="BE241" i="6"/>
  <c r="BM241" i="6"/>
  <c r="E242" i="6"/>
  <c r="M242" i="6"/>
  <c r="BE242" i="6"/>
  <c r="BM242" i="6"/>
  <c r="E243" i="6"/>
  <c r="M243" i="6"/>
  <c r="BE243" i="6"/>
  <c r="BM243" i="6"/>
  <c r="E244" i="6"/>
  <c r="M244" i="6"/>
  <c r="BE244" i="6"/>
  <c r="BM244" i="6"/>
  <c r="E245" i="6"/>
  <c r="M245" i="6"/>
  <c r="BE245" i="6"/>
  <c r="BM245" i="6"/>
  <c r="E246" i="6"/>
  <c r="M246" i="6"/>
  <c r="BE246" i="6"/>
  <c r="BM246" i="6"/>
  <c r="E247" i="6"/>
  <c r="M247" i="6"/>
  <c r="BE247" i="6"/>
  <c r="BM247" i="6"/>
  <c r="M248" i="6"/>
  <c r="BM248" i="6"/>
  <c r="E249" i="6"/>
  <c r="M249" i="6"/>
  <c r="BE249" i="6"/>
  <c r="BM249" i="6"/>
  <c r="M250" i="6"/>
  <c r="BM250" i="6"/>
  <c r="E251" i="6"/>
  <c r="M251" i="6"/>
  <c r="BE251" i="6"/>
  <c r="BM251" i="6"/>
  <c r="E252" i="6"/>
  <c r="M252" i="6"/>
  <c r="BE252" i="6"/>
  <c r="BM252" i="6"/>
  <c r="M253" i="6"/>
  <c r="BM253" i="6"/>
  <c r="E254" i="6"/>
  <c r="M254" i="6"/>
  <c r="BE254" i="6"/>
  <c r="BM254" i="6"/>
  <c r="E255" i="6"/>
  <c r="M255" i="6"/>
  <c r="BE255" i="6"/>
  <c r="BM255" i="6"/>
  <c r="E256" i="6"/>
  <c r="M256" i="6"/>
  <c r="BE256" i="6"/>
  <c r="BM256" i="6"/>
  <c r="Y242" i="6"/>
  <c r="BQ76" i="6"/>
  <c r="BW43" i="6"/>
  <c r="AA22" i="6"/>
  <c r="I9" i="6"/>
  <c r="I41" i="6"/>
  <c r="BI50" i="6"/>
  <c r="H60" i="6"/>
  <c r="BI63" i="6"/>
  <c r="O68" i="6"/>
  <c r="BG69" i="6"/>
  <c r="O72" i="6"/>
  <c r="BG73" i="6"/>
  <c r="O76" i="6"/>
  <c r="BG77" i="6"/>
  <c r="O80" i="6"/>
  <c r="BG81" i="6"/>
  <c r="O84" i="6"/>
  <c r="BG85" i="6"/>
  <c r="O88" i="6"/>
  <c r="BG89" i="6"/>
  <c r="BG93" i="6"/>
  <c r="O96" i="6"/>
  <c r="BG97" i="6"/>
  <c r="O100" i="6"/>
  <c r="BG101" i="6"/>
  <c r="O104" i="6"/>
  <c r="BG105" i="6"/>
  <c r="O108" i="6"/>
  <c r="BG109" i="6"/>
  <c r="O112" i="6"/>
  <c r="BG113" i="6"/>
  <c r="O116" i="6"/>
  <c r="BG117" i="6"/>
  <c r="O120" i="6"/>
  <c r="BG121" i="6"/>
  <c r="BG125" i="6"/>
  <c r="O128" i="6"/>
  <c r="BG129" i="6"/>
  <c r="O132" i="6"/>
  <c r="BG133" i="6"/>
  <c r="O136" i="6"/>
  <c r="BG137" i="6"/>
  <c r="O140" i="6"/>
  <c r="G141" i="6"/>
  <c r="BO141" i="6"/>
  <c r="G143" i="6"/>
  <c r="BO143" i="6"/>
  <c r="G145" i="6"/>
  <c r="BO145" i="6"/>
  <c r="G147" i="6"/>
  <c r="G149" i="6"/>
  <c r="BO149" i="6"/>
  <c r="G151" i="6"/>
  <c r="BO151" i="6"/>
  <c r="G153" i="6"/>
  <c r="BO153" i="6"/>
  <c r="G155" i="6"/>
  <c r="BO155" i="6"/>
  <c r="G157" i="6"/>
  <c r="G159" i="6"/>
  <c r="BO159" i="6"/>
  <c r="BJ161" i="6"/>
  <c r="BI162" i="6"/>
  <c r="H163" i="6"/>
  <c r="BE163" i="6"/>
  <c r="BN163" i="6"/>
  <c r="F164" i="6"/>
  <c r="N164" i="6"/>
  <c r="BF164" i="6"/>
  <c r="BN164" i="6"/>
  <c r="F165" i="6"/>
  <c r="N165" i="6"/>
  <c r="BF165" i="6"/>
  <c r="BN165" i="6"/>
  <c r="F166" i="6"/>
  <c r="N166" i="6"/>
  <c r="BF166" i="6"/>
  <c r="BN166" i="6"/>
  <c r="F167" i="6"/>
  <c r="N167" i="6"/>
  <c r="BF167" i="6"/>
  <c r="BN167" i="6"/>
  <c r="F168" i="6"/>
  <c r="N168" i="6"/>
  <c r="BF168" i="6"/>
  <c r="BN168" i="6"/>
  <c r="F169" i="6"/>
  <c r="N169" i="6"/>
  <c r="BF169" i="6"/>
  <c r="BN169" i="6"/>
  <c r="F170" i="6"/>
  <c r="N170" i="6"/>
  <c r="BF170" i="6"/>
  <c r="BN170" i="6"/>
  <c r="F171" i="6"/>
  <c r="N171" i="6"/>
  <c r="BF171" i="6"/>
  <c r="BN171" i="6"/>
  <c r="F172" i="6"/>
  <c r="N172" i="6"/>
  <c r="BF172" i="6"/>
  <c r="BN172" i="6"/>
  <c r="F173" i="6"/>
  <c r="N173" i="6"/>
  <c r="BF173" i="6"/>
  <c r="BN173" i="6"/>
  <c r="F174" i="6"/>
  <c r="N174" i="6"/>
  <c r="BF174" i="6"/>
  <c r="BN174" i="6"/>
  <c r="F175" i="6"/>
  <c r="N175" i="6"/>
  <c r="BF175" i="6"/>
  <c r="BN175" i="6"/>
  <c r="F176" i="6"/>
  <c r="N176" i="6"/>
  <c r="BF176" i="6"/>
  <c r="BN176" i="6"/>
  <c r="F177" i="6"/>
  <c r="N177" i="6"/>
  <c r="BF177" i="6"/>
  <c r="BN177" i="6"/>
  <c r="F178" i="6"/>
  <c r="N178" i="6"/>
  <c r="BF178" i="6"/>
  <c r="BN178" i="6"/>
  <c r="F179" i="6"/>
  <c r="N179" i="6"/>
  <c r="BF179" i="6"/>
  <c r="BN179" i="6"/>
  <c r="F180" i="6"/>
  <c r="N180" i="6"/>
  <c r="BF180" i="6"/>
  <c r="BN180" i="6"/>
  <c r="F181" i="6"/>
  <c r="N181" i="6"/>
  <c r="BF181" i="6"/>
  <c r="BN181" i="6"/>
  <c r="F182" i="6"/>
  <c r="N182" i="6"/>
  <c r="BF182" i="6"/>
  <c r="BN182" i="6"/>
  <c r="F183" i="6"/>
  <c r="N183" i="6"/>
  <c r="BF183" i="6"/>
  <c r="BN183" i="6"/>
  <c r="F184" i="6"/>
  <c r="N184" i="6"/>
  <c r="BF184" i="6"/>
  <c r="BN184" i="6"/>
  <c r="F185" i="6"/>
  <c r="N185" i="6"/>
  <c r="BF185" i="6"/>
  <c r="BN185" i="6"/>
  <c r="F186" i="6"/>
  <c r="N186" i="6"/>
  <c r="BF186" i="6"/>
  <c r="BN186" i="6"/>
  <c r="F187" i="6"/>
  <c r="N187" i="6"/>
  <c r="BF187" i="6"/>
  <c r="BN187" i="6"/>
  <c r="F188" i="6"/>
  <c r="N188" i="6"/>
  <c r="BF188" i="6"/>
  <c r="BN188" i="6"/>
  <c r="F189" i="6"/>
  <c r="N189" i="6"/>
  <c r="BF189" i="6"/>
  <c r="BN189" i="6"/>
  <c r="F190" i="6"/>
  <c r="N190" i="6"/>
  <c r="BF190" i="6"/>
  <c r="BN190" i="6"/>
  <c r="F191" i="6"/>
  <c r="N191" i="6"/>
  <c r="BF191" i="6"/>
  <c r="BN191" i="6"/>
  <c r="F192" i="6"/>
  <c r="N192" i="6"/>
  <c r="BF192" i="6"/>
  <c r="BN192" i="6"/>
  <c r="F193" i="6"/>
  <c r="N193" i="6"/>
  <c r="BF193" i="6"/>
  <c r="BN193" i="6"/>
  <c r="F194" i="6"/>
  <c r="N194" i="6"/>
  <c r="BF194" i="6"/>
  <c r="BN194" i="6"/>
  <c r="F195" i="6"/>
  <c r="N195" i="6"/>
  <c r="BF195" i="6"/>
  <c r="BN195" i="6"/>
  <c r="F196" i="6"/>
  <c r="N196" i="6"/>
  <c r="BF196" i="6"/>
  <c r="BN196" i="6"/>
  <c r="F197" i="6"/>
  <c r="N197" i="6"/>
  <c r="BF197" i="6"/>
  <c r="BN197" i="6"/>
  <c r="F198" i="6"/>
  <c r="N198" i="6"/>
  <c r="BF198" i="6"/>
  <c r="BN198" i="6"/>
  <c r="F199" i="6"/>
  <c r="N199" i="6"/>
  <c r="BF199" i="6"/>
  <c r="BN199" i="6"/>
  <c r="F200" i="6"/>
  <c r="N200" i="6"/>
  <c r="BF200" i="6"/>
  <c r="BN200" i="6"/>
  <c r="F201" i="6"/>
  <c r="N201" i="6"/>
  <c r="BF201" i="6"/>
  <c r="BN201" i="6"/>
  <c r="F202" i="6"/>
  <c r="N202" i="6"/>
  <c r="BF202" i="6"/>
  <c r="BN202" i="6"/>
  <c r="F203" i="6"/>
  <c r="N203" i="6"/>
  <c r="BF203" i="6"/>
  <c r="BN203" i="6"/>
  <c r="F204" i="6"/>
  <c r="N204" i="6"/>
  <c r="BF204" i="6"/>
  <c r="BN204" i="6"/>
  <c r="F205" i="6"/>
  <c r="N205" i="6"/>
  <c r="BF205" i="6"/>
  <c r="BN205" i="6"/>
  <c r="F206" i="6"/>
  <c r="N206" i="6"/>
  <c r="BF206" i="6"/>
  <c r="BN206" i="6"/>
  <c r="F207" i="6"/>
  <c r="N207" i="6"/>
  <c r="BF207" i="6"/>
  <c r="BN207" i="6"/>
  <c r="F208" i="6"/>
  <c r="N208" i="6"/>
  <c r="BF208" i="6"/>
  <c r="BN208" i="6"/>
  <c r="F209" i="6"/>
  <c r="N209" i="6"/>
  <c r="BF209" i="6"/>
  <c r="BN209" i="6"/>
  <c r="F210" i="6"/>
  <c r="N210" i="6"/>
  <c r="BF210" i="6"/>
  <c r="BN210" i="6"/>
  <c r="F211" i="6"/>
  <c r="N211" i="6"/>
  <c r="BF211" i="6"/>
  <c r="BN211" i="6"/>
  <c r="F212" i="6"/>
  <c r="N212" i="6"/>
  <c r="BF212" i="6"/>
  <c r="BN212" i="6"/>
  <c r="F213" i="6"/>
  <c r="N213" i="6"/>
  <c r="BF213" i="6"/>
  <c r="BN213" i="6"/>
  <c r="F214" i="6"/>
  <c r="N214" i="6"/>
  <c r="BF214" i="6"/>
  <c r="BN214" i="6"/>
  <c r="F215" i="6"/>
  <c r="N215" i="6"/>
  <c r="BF215" i="6"/>
  <c r="BN215" i="6"/>
  <c r="F216" i="6"/>
  <c r="N216" i="6"/>
  <c r="BF216" i="6"/>
  <c r="BN216" i="6"/>
  <c r="F217" i="6"/>
  <c r="N217" i="6"/>
  <c r="BF217" i="6"/>
  <c r="BN217" i="6"/>
  <c r="F218" i="6"/>
  <c r="N218" i="6"/>
  <c r="BF218" i="6"/>
  <c r="BN218" i="6"/>
  <c r="F219" i="6"/>
  <c r="N219" i="6"/>
  <c r="BF219" i="6"/>
  <c r="BN219" i="6"/>
  <c r="F220" i="6"/>
  <c r="N220" i="6"/>
  <c r="BF220" i="6"/>
  <c r="BN220" i="6"/>
  <c r="F221" i="6"/>
  <c r="N221" i="6"/>
  <c r="BF221" i="6"/>
  <c r="BN221" i="6"/>
  <c r="F222" i="6"/>
  <c r="N222" i="6"/>
  <c r="BF222" i="6"/>
  <c r="BN222" i="6"/>
  <c r="F223" i="6"/>
  <c r="N223" i="6"/>
  <c r="BF223" i="6"/>
  <c r="BN223" i="6"/>
  <c r="F224" i="6"/>
  <c r="N224" i="6"/>
  <c r="BF224" i="6"/>
  <c r="BN224" i="6"/>
  <c r="F225" i="6"/>
  <c r="N225" i="6"/>
  <c r="BF225" i="6"/>
  <c r="BN225" i="6"/>
  <c r="F226" i="6"/>
  <c r="N226" i="6"/>
  <c r="BF226" i="6"/>
  <c r="BN226" i="6"/>
  <c r="F227" i="6"/>
  <c r="N227" i="6"/>
  <c r="BF227" i="6"/>
  <c r="BN227" i="6"/>
  <c r="F228" i="6"/>
  <c r="N228" i="6"/>
  <c r="BF228" i="6"/>
  <c r="BN228" i="6"/>
  <c r="F229" i="6"/>
  <c r="N229" i="6"/>
  <c r="BF229" i="6"/>
  <c r="BN229" i="6"/>
  <c r="F230" i="6"/>
  <c r="N230" i="6"/>
  <c r="BF230" i="6"/>
  <c r="BN230" i="6"/>
  <c r="F231" i="6"/>
  <c r="N231" i="6"/>
  <c r="BF231" i="6"/>
  <c r="BN231" i="6"/>
  <c r="F232" i="6"/>
  <c r="N232" i="6"/>
  <c r="BF232" i="6"/>
  <c r="BN232" i="6"/>
  <c r="F233" i="6"/>
  <c r="N233" i="6"/>
  <c r="BF233" i="6"/>
  <c r="BN233" i="6"/>
  <c r="F234" i="6"/>
  <c r="N234" i="6"/>
  <c r="BF234" i="6"/>
  <c r="BN234" i="6"/>
  <c r="F235" i="6"/>
  <c r="N235" i="6"/>
  <c r="BF235" i="6"/>
  <c r="BN235" i="6"/>
  <c r="F236" i="6"/>
  <c r="N236" i="6"/>
  <c r="BF236" i="6"/>
  <c r="BN236" i="6"/>
  <c r="F237" i="6"/>
  <c r="N237" i="6"/>
  <c r="BF237" i="6"/>
  <c r="BN237" i="6"/>
  <c r="F238" i="6"/>
  <c r="N238" i="6"/>
  <c r="BF238" i="6"/>
  <c r="BN238" i="6"/>
  <c r="F239" i="6"/>
  <c r="N239" i="6"/>
  <c r="BF239" i="6"/>
  <c r="BN239" i="6"/>
  <c r="F240" i="6"/>
  <c r="N240" i="6"/>
  <c r="BF240" i="6"/>
  <c r="BN240" i="6"/>
  <c r="F241" i="6"/>
  <c r="N241" i="6"/>
  <c r="BF241" i="6"/>
  <c r="BN241" i="6"/>
  <c r="F242" i="6"/>
  <c r="N242" i="6"/>
  <c r="BF242" i="6"/>
  <c r="BN242" i="6"/>
  <c r="F243" i="6"/>
  <c r="N243" i="6"/>
  <c r="BF243" i="6"/>
  <c r="BN243" i="6"/>
  <c r="F244" i="6"/>
  <c r="N244" i="6"/>
  <c r="BF244" i="6"/>
  <c r="BN244" i="6"/>
  <c r="F245" i="6"/>
  <c r="N245" i="6"/>
  <c r="BF245" i="6"/>
  <c r="BN245" i="6"/>
  <c r="F246" i="6"/>
  <c r="N246" i="6"/>
  <c r="BF246" i="6"/>
  <c r="BN246" i="6"/>
  <c r="F247" i="6"/>
  <c r="N247" i="6"/>
  <c r="BF247" i="6"/>
  <c r="BN247" i="6"/>
  <c r="F248" i="6"/>
  <c r="N248" i="6"/>
  <c r="BF248" i="6"/>
  <c r="BN248" i="6"/>
  <c r="F249" i="6"/>
  <c r="N249" i="6"/>
  <c r="BF249" i="6"/>
  <c r="BN249" i="6"/>
  <c r="F250" i="6"/>
  <c r="N250" i="6"/>
  <c r="BF250" i="6"/>
  <c r="BN250" i="6"/>
  <c r="F251" i="6"/>
  <c r="N251" i="6"/>
  <c r="BF251" i="6"/>
  <c r="BN251" i="6"/>
  <c r="F252" i="6"/>
  <c r="N252" i="6"/>
  <c r="BF252" i="6"/>
  <c r="BN252" i="6"/>
  <c r="F253" i="6"/>
  <c r="N253" i="6"/>
  <c r="BF253" i="6"/>
  <c r="BN253" i="6"/>
  <c r="F254" i="6"/>
  <c r="N254" i="6"/>
  <c r="BF254" i="6"/>
  <c r="BN254" i="6"/>
  <c r="F255" i="6"/>
  <c r="N255" i="6"/>
  <c r="BF255" i="6"/>
  <c r="BN255" i="6"/>
  <c r="F256" i="6"/>
  <c r="N256" i="6"/>
  <c r="BF256" i="6"/>
  <c r="BN256" i="6"/>
  <c r="F257" i="6"/>
  <c r="N257" i="6"/>
  <c r="BF257" i="6"/>
  <c r="BN257" i="6"/>
  <c r="F258" i="6"/>
  <c r="N258" i="6"/>
  <c r="BF258" i="6"/>
  <c r="BN258" i="6"/>
  <c r="F259" i="6"/>
  <c r="Q221" i="6"/>
  <c r="AA69" i="6"/>
  <c r="S41" i="6"/>
  <c r="BW19" i="6"/>
  <c r="I21" i="6"/>
  <c r="BI56" i="6"/>
  <c r="H64" i="6"/>
  <c r="G67" i="6"/>
  <c r="G71" i="6"/>
  <c r="BO73" i="6"/>
  <c r="G75" i="6"/>
  <c r="BO77" i="6"/>
  <c r="G79" i="6"/>
  <c r="BO81" i="6"/>
  <c r="G83" i="6"/>
  <c r="BO85" i="6"/>
  <c r="G87" i="6"/>
  <c r="BO89" i="6"/>
  <c r="G91" i="6"/>
  <c r="BO93" i="6"/>
  <c r="G95" i="6"/>
  <c r="BO97" i="6"/>
  <c r="G99" i="6"/>
  <c r="BO101" i="6"/>
  <c r="G103" i="6"/>
  <c r="BO105" i="6"/>
  <c r="G107" i="6"/>
  <c r="BO109" i="6"/>
  <c r="G111" i="6"/>
  <c r="BO113" i="6"/>
  <c r="G115" i="6"/>
  <c r="BO117" i="6"/>
  <c r="G119" i="6"/>
  <c r="BO121" i="6"/>
  <c r="G123" i="6"/>
  <c r="BO125" i="6"/>
  <c r="G127" i="6"/>
  <c r="BO129" i="6"/>
  <c r="G131" i="6"/>
  <c r="BO133" i="6"/>
  <c r="G135" i="6"/>
  <c r="BO137" i="6"/>
  <c r="G139" i="6"/>
  <c r="M141" i="6"/>
  <c r="BE142" i="6"/>
  <c r="M143" i="6"/>
  <c r="BE144" i="6"/>
  <c r="M145" i="6"/>
  <c r="BE146" i="6"/>
  <c r="BE148" i="6"/>
  <c r="M149" i="6"/>
  <c r="M151" i="6"/>
  <c r="M153" i="6"/>
  <c r="M155" i="6"/>
  <c r="BE156" i="6"/>
  <c r="BE158" i="6"/>
  <c r="M159" i="6"/>
  <c r="BK161" i="6"/>
  <c r="BJ162" i="6"/>
  <c r="I163" i="6"/>
  <c r="BG163" i="6"/>
  <c r="BO163" i="6"/>
  <c r="G164" i="6"/>
  <c r="O164" i="6"/>
  <c r="BG164" i="6"/>
  <c r="BO164" i="6"/>
  <c r="G165" i="6"/>
  <c r="O165" i="6"/>
  <c r="BG165" i="6"/>
  <c r="BO165" i="6"/>
  <c r="G166" i="6"/>
  <c r="O166" i="6"/>
  <c r="BG166" i="6"/>
  <c r="BO166" i="6"/>
  <c r="G167" i="6"/>
  <c r="O167" i="6"/>
  <c r="BG167" i="6"/>
  <c r="BO167" i="6"/>
  <c r="G168" i="6"/>
  <c r="O168" i="6"/>
  <c r="BG168" i="6"/>
  <c r="BO168" i="6"/>
  <c r="G169" i="6"/>
  <c r="O169" i="6"/>
  <c r="BG169" i="6"/>
  <c r="BO169" i="6"/>
  <c r="G170" i="6"/>
  <c r="O170" i="6"/>
  <c r="BG170" i="6"/>
  <c r="BO170" i="6"/>
  <c r="G171" i="6"/>
  <c r="O171" i="6"/>
  <c r="BG171" i="6"/>
  <c r="BO171" i="6"/>
  <c r="G172" i="6"/>
  <c r="O172" i="6"/>
  <c r="BG172" i="6"/>
  <c r="BO172" i="6"/>
  <c r="G173" i="6"/>
  <c r="O173" i="6"/>
  <c r="BG173" i="6"/>
  <c r="BO173" i="6"/>
  <c r="G174" i="6"/>
  <c r="BG174" i="6"/>
  <c r="G175" i="6"/>
  <c r="BG175" i="6"/>
  <c r="BO175" i="6"/>
  <c r="G176" i="6"/>
  <c r="O176" i="6"/>
  <c r="BG176" i="6"/>
  <c r="BO176" i="6"/>
  <c r="G177" i="6"/>
  <c r="O177" i="6"/>
  <c r="BG177" i="6"/>
  <c r="BO177" i="6"/>
  <c r="G178" i="6"/>
  <c r="O178" i="6"/>
  <c r="BG178" i="6"/>
  <c r="BO178" i="6"/>
  <c r="G179" i="6"/>
  <c r="BG179" i="6"/>
  <c r="G180" i="6"/>
  <c r="O180" i="6"/>
  <c r="BG180" i="6"/>
  <c r="BO180" i="6"/>
  <c r="G181" i="6"/>
  <c r="O181" i="6"/>
  <c r="BG181" i="6"/>
  <c r="BO181" i="6"/>
  <c r="G182" i="6"/>
  <c r="O182" i="6"/>
  <c r="BG182" i="6"/>
  <c r="BO182" i="6"/>
  <c r="G183" i="6"/>
  <c r="O183" i="6"/>
  <c r="BG183" i="6"/>
  <c r="BO183" i="6"/>
  <c r="G184" i="6"/>
  <c r="O184" i="6"/>
  <c r="BG184" i="6"/>
  <c r="BO184" i="6"/>
  <c r="G185" i="6"/>
  <c r="O185" i="6"/>
  <c r="BG185" i="6"/>
  <c r="BO185" i="6"/>
  <c r="G186" i="6"/>
  <c r="O186" i="6"/>
  <c r="BG186" i="6"/>
  <c r="BO186" i="6"/>
  <c r="G187" i="6"/>
  <c r="O187" i="6"/>
  <c r="BG187" i="6"/>
  <c r="BO187" i="6"/>
  <c r="G188" i="6"/>
  <c r="O188" i="6"/>
  <c r="BG188" i="6"/>
  <c r="BO188" i="6"/>
  <c r="G189" i="6"/>
  <c r="O189" i="6"/>
  <c r="BG189" i="6"/>
  <c r="BO189" i="6"/>
  <c r="G190" i="6"/>
  <c r="O190" i="6"/>
  <c r="BG190" i="6"/>
  <c r="BO190" i="6"/>
  <c r="G191" i="6"/>
  <c r="O191" i="6"/>
  <c r="BG191" i="6"/>
  <c r="BO191" i="6"/>
  <c r="G192" i="6"/>
  <c r="O192" i="6"/>
  <c r="BG192" i="6"/>
  <c r="BO192" i="6"/>
  <c r="G193" i="6"/>
  <c r="BG193" i="6"/>
  <c r="G194" i="6"/>
  <c r="O194" i="6"/>
  <c r="BG194" i="6"/>
  <c r="BO194" i="6"/>
  <c r="G195" i="6"/>
  <c r="BG195" i="6"/>
  <c r="BO195" i="6"/>
  <c r="G196" i="6"/>
  <c r="O196" i="6"/>
  <c r="BG196" i="6"/>
  <c r="BO196" i="6"/>
  <c r="G197" i="6"/>
  <c r="O197" i="6"/>
  <c r="BG197" i="6"/>
  <c r="BO197" i="6"/>
  <c r="G198" i="6"/>
  <c r="O198" i="6"/>
  <c r="BG198" i="6"/>
  <c r="BO198" i="6"/>
  <c r="G199" i="6"/>
  <c r="O199" i="6"/>
  <c r="BG199" i="6"/>
  <c r="BO199" i="6"/>
  <c r="G200" i="6"/>
  <c r="O200" i="6"/>
  <c r="BG200" i="6"/>
  <c r="BO200" i="6"/>
  <c r="G201" i="6"/>
  <c r="O201" i="6"/>
  <c r="BG201" i="6"/>
  <c r="BO201" i="6"/>
  <c r="G202" i="6"/>
  <c r="O202" i="6"/>
  <c r="BG202" i="6"/>
  <c r="BO202" i="6"/>
  <c r="G203" i="6"/>
  <c r="O203" i="6"/>
  <c r="BG203" i="6"/>
  <c r="BO203" i="6"/>
  <c r="G204" i="6"/>
  <c r="O204" i="6"/>
  <c r="BG204" i="6"/>
  <c r="BO204" i="6"/>
  <c r="G205" i="6"/>
  <c r="O205" i="6"/>
  <c r="BG205" i="6"/>
  <c r="BO205" i="6"/>
  <c r="G206" i="6"/>
  <c r="O206" i="6"/>
  <c r="BG206" i="6"/>
  <c r="BO206" i="6"/>
  <c r="G207" i="6"/>
  <c r="O207" i="6"/>
  <c r="BG207" i="6"/>
  <c r="BO207" i="6"/>
  <c r="G208" i="6"/>
  <c r="O208" i="6"/>
  <c r="BG208" i="6"/>
  <c r="BO208" i="6"/>
  <c r="G209" i="6"/>
  <c r="O209" i="6"/>
  <c r="BG209" i="6"/>
  <c r="BO209" i="6"/>
  <c r="G210" i="6"/>
  <c r="O210" i="6"/>
  <c r="BG210" i="6"/>
  <c r="BO210" i="6"/>
  <c r="G211" i="6"/>
  <c r="O211" i="6"/>
  <c r="BG211" i="6"/>
  <c r="BO211" i="6"/>
  <c r="G212" i="6"/>
  <c r="O212" i="6"/>
  <c r="BG212" i="6"/>
  <c r="BO212" i="6"/>
  <c r="G213" i="6"/>
  <c r="O213" i="6"/>
  <c r="BG213" i="6"/>
  <c r="BO213" i="6"/>
  <c r="G214" i="6"/>
  <c r="BG214" i="6"/>
  <c r="G215" i="6"/>
  <c r="O215" i="6"/>
  <c r="BG215" i="6"/>
  <c r="BO215" i="6"/>
  <c r="G216" i="6"/>
  <c r="O216" i="6"/>
  <c r="BG216" i="6"/>
  <c r="BO216" i="6"/>
  <c r="G217" i="6"/>
  <c r="O217" i="6"/>
  <c r="BG217" i="6"/>
  <c r="BO217" i="6"/>
  <c r="G218" i="6"/>
  <c r="BG218" i="6"/>
  <c r="G219" i="6"/>
  <c r="O219" i="6"/>
  <c r="BG219" i="6"/>
  <c r="BO219" i="6"/>
  <c r="G220" i="6"/>
  <c r="O220" i="6"/>
  <c r="BG220" i="6"/>
  <c r="BO220" i="6"/>
  <c r="G221" i="6"/>
  <c r="O221" i="6"/>
  <c r="BG221" i="6"/>
  <c r="BO221" i="6"/>
  <c r="G222" i="6"/>
  <c r="O222" i="6"/>
  <c r="BG222" i="6"/>
  <c r="BO222" i="6"/>
  <c r="G223" i="6"/>
  <c r="BG223" i="6"/>
  <c r="BO223" i="6"/>
  <c r="G224" i="6"/>
  <c r="O224" i="6"/>
  <c r="BG224" i="6"/>
  <c r="BO224" i="6"/>
  <c r="G225" i="6"/>
  <c r="O225" i="6"/>
  <c r="BG225" i="6"/>
  <c r="BO225" i="6"/>
  <c r="G226" i="6"/>
  <c r="O226" i="6"/>
  <c r="BG226" i="6"/>
  <c r="BO226" i="6"/>
  <c r="G227" i="6"/>
  <c r="O227" i="6"/>
  <c r="BG227" i="6"/>
  <c r="BO227" i="6"/>
  <c r="G228" i="6"/>
  <c r="O228" i="6"/>
  <c r="BG228" i="6"/>
  <c r="BO228" i="6"/>
  <c r="G229" i="6"/>
  <c r="O229" i="6"/>
  <c r="BG229" i="6"/>
  <c r="BO229" i="6"/>
  <c r="G230" i="6"/>
  <c r="O230" i="6"/>
  <c r="BG230" i="6"/>
  <c r="BO230" i="6"/>
  <c r="G231" i="6"/>
  <c r="O231" i="6"/>
  <c r="BG231" i="6"/>
  <c r="BO231" i="6"/>
  <c r="G232" i="6"/>
  <c r="O232" i="6"/>
  <c r="BG232" i="6"/>
  <c r="BO232" i="6"/>
  <c r="G233" i="6"/>
  <c r="O233" i="6"/>
  <c r="BG233" i="6"/>
  <c r="BO233" i="6"/>
  <c r="G234" i="6"/>
  <c r="O234" i="6"/>
  <c r="BG234" i="6"/>
  <c r="BO234" i="6"/>
  <c r="G235" i="6"/>
  <c r="O235" i="6"/>
  <c r="BG235" i="6"/>
  <c r="BO235" i="6"/>
  <c r="G236" i="6"/>
  <c r="O236" i="6"/>
  <c r="BG236" i="6"/>
  <c r="BO236" i="6"/>
  <c r="G237" i="6"/>
  <c r="O237" i="6"/>
  <c r="BG237" i="6"/>
  <c r="BO237" i="6"/>
  <c r="G238" i="6"/>
  <c r="O238" i="6"/>
  <c r="BG238" i="6"/>
  <c r="BO238" i="6"/>
  <c r="G239" i="6"/>
  <c r="O239" i="6"/>
  <c r="BG239" i="6"/>
  <c r="BO239" i="6"/>
  <c r="G240" i="6"/>
  <c r="O240" i="6"/>
  <c r="BG240" i="6"/>
  <c r="BO240" i="6"/>
  <c r="G241" i="6"/>
  <c r="O241" i="6"/>
  <c r="BG241" i="6"/>
  <c r="BO241" i="6"/>
  <c r="G242" i="6"/>
  <c r="O242" i="6"/>
  <c r="BG242" i="6"/>
  <c r="BO242" i="6"/>
  <c r="G243" i="6"/>
  <c r="O243" i="6"/>
  <c r="BG243" i="6"/>
  <c r="BO243" i="6"/>
  <c r="G244" i="6"/>
  <c r="O244" i="6"/>
  <c r="BG244" i="6"/>
  <c r="BO244" i="6"/>
  <c r="G245" i="6"/>
  <c r="O245" i="6"/>
  <c r="BG245" i="6"/>
  <c r="BO245" i="6"/>
  <c r="G246" i="6"/>
  <c r="O246" i="6"/>
  <c r="BG246" i="6"/>
  <c r="BO246" i="6"/>
  <c r="G247" i="6"/>
  <c r="O247" i="6"/>
  <c r="BG247" i="6"/>
  <c r="BO247" i="6"/>
  <c r="G248" i="6"/>
  <c r="O248" i="6"/>
  <c r="BG248" i="6"/>
  <c r="BO248" i="6"/>
  <c r="G249" i="6"/>
  <c r="O249" i="6"/>
  <c r="BG249" i="6"/>
  <c r="BO249" i="6"/>
  <c r="G250" i="6"/>
  <c r="O250" i="6"/>
  <c r="BG250" i="6"/>
  <c r="BO250" i="6"/>
  <c r="G251" i="6"/>
  <c r="O251" i="6"/>
  <c r="BG251" i="6"/>
  <c r="BO251" i="6"/>
  <c r="G252" i="6"/>
  <c r="O252" i="6"/>
  <c r="BU199" i="6"/>
  <c r="Y62" i="6"/>
  <c r="AA38" i="6"/>
  <c r="S17" i="6"/>
  <c r="I33" i="6"/>
  <c r="O67" i="6"/>
  <c r="BG68" i="6"/>
  <c r="O71" i="6"/>
  <c r="BG72" i="6"/>
  <c r="O75" i="6"/>
  <c r="BG76" i="6"/>
  <c r="O79" i="6"/>
  <c r="BG80" i="6"/>
  <c r="O83" i="6"/>
  <c r="BG84" i="6"/>
  <c r="O87" i="6"/>
  <c r="BG88" i="6"/>
  <c r="O91" i="6"/>
  <c r="BG92" i="6"/>
  <c r="O95" i="6"/>
  <c r="BG96" i="6"/>
  <c r="O99" i="6"/>
  <c r="BG100" i="6"/>
  <c r="O103" i="6"/>
  <c r="BG104" i="6"/>
  <c r="O107" i="6"/>
  <c r="BG108" i="6"/>
  <c r="O111" i="6"/>
  <c r="BG112" i="6"/>
  <c r="O115" i="6"/>
  <c r="BG116" i="6"/>
  <c r="O119" i="6"/>
  <c r="BG120" i="6"/>
  <c r="O123" i="6"/>
  <c r="BG124" i="6"/>
  <c r="O127" i="6"/>
  <c r="BG128" i="6"/>
  <c r="O131" i="6"/>
  <c r="BG132" i="6"/>
  <c r="O135" i="6"/>
  <c r="BG136" i="6"/>
  <c r="BG140" i="6"/>
  <c r="O141" i="6"/>
  <c r="BG142" i="6"/>
  <c r="O143" i="6"/>
  <c r="BG144" i="6"/>
  <c r="O145" i="6"/>
  <c r="BG146" i="6"/>
  <c r="BG148" i="6"/>
  <c r="O149" i="6"/>
  <c r="BG150" i="6"/>
  <c r="O151" i="6"/>
  <c r="BG152" i="6"/>
  <c r="O153" i="6"/>
  <c r="BG154" i="6"/>
  <c r="O155" i="6"/>
  <c r="BG156" i="6"/>
  <c r="BG158" i="6"/>
  <c r="O159" i="6"/>
  <c r="BE160" i="6"/>
  <c r="BM161" i="6"/>
  <c r="E162" i="6"/>
  <c r="BK162" i="6"/>
  <c r="J163" i="6"/>
  <c r="BH163" i="6"/>
  <c r="H164" i="6"/>
  <c r="BH164" i="6"/>
  <c r="H165" i="6"/>
  <c r="BH165" i="6"/>
  <c r="H166" i="6"/>
  <c r="BH166" i="6"/>
  <c r="H167" i="6"/>
  <c r="BH167" i="6"/>
  <c r="H168" i="6"/>
  <c r="BH168" i="6"/>
  <c r="H169" i="6"/>
  <c r="BH169" i="6"/>
  <c r="H170" i="6"/>
  <c r="BH170" i="6"/>
  <c r="H171" i="6"/>
  <c r="BH171" i="6"/>
  <c r="H172" i="6"/>
  <c r="BH172" i="6"/>
  <c r="H173" i="6"/>
  <c r="BH173" i="6"/>
  <c r="H174" i="6"/>
  <c r="BH174" i="6"/>
  <c r="H175" i="6"/>
  <c r="BH175" i="6"/>
  <c r="H176" i="6"/>
  <c r="BH176" i="6"/>
  <c r="H177" i="6"/>
  <c r="BH177" i="6"/>
  <c r="H178" i="6"/>
  <c r="BH178" i="6"/>
  <c r="H179" i="6"/>
  <c r="BH179" i="6"/>
  <c r="H180" i="6"/>
  <c r="BH180" i="6"/>
  <c r="H181" i="6"/>
  <c r="BH181" i="6"/>
  <c r="H182" i="6"/>
  <c r="BH182" i="6"/>
  <c r="H183" i="6"/>
  <c r="BH183" i="6"/>
  <c r="H184" i="6"/>
  <c r="BH184" i="6"/>
  <c r="H185" i="6"/>
  <c r="BH185" i="6"/>
  <c r="H186" i="6"/>
  <c r="BH186" i="6"/>
  <c r="H187" i="6"/>
  <c r="BH187" i="6"/>
  <c r="H188" i="6"/>
  <c r="BH188" i="6"/>
  <c r="H189" i="6"/>
  <c r="BH189" i="6"/>
  <c r="H190" i="6"/>
  <c r="BH190" i="6"/>
  <c r="H191" i="6"/>
  <c r="BH191" i="6"/>
  <c r="H192" i="6"/>
  <c r="BH192" i="6"/>
  <c r="H193" i="6"/>
  <c r="BH193" i="6"/>
  <c r="H194" i="6"/>
  <c r="BH194" i="6"/>
  <c r="H195" i="6"/>
  <c r="BH195" i="6"/>
  <c r="H196" i="6"/>
  <c r="BH196" i="6"/>
  <c r="H197" i="6"/>
  <c r="BH197" i="6"/>
  <c r="H198" i="6"/>
  <c r="BH198" i="6"/>
  <c r="H199" i="6"/>
  <c r="BH199" i="6"/>
  <c r="H200" i="6"/>
  <c r="BH200" i="6"/>
  <c r="H201" i="6"/>
  <c r="BH201" i="6"/>
  <c r="H202" i="6"/>
  <c r="BH202" i="6"/>
  <c r="H203" i="6"/>
  <c r="BH203" i="6"/>
  <c r="H204" i="6"/>
  <c r="BH204" i="6"/>
  <c r="H205" i="6"/>
  <c r="BH205" i="6"/>
  <c r="H206" i="6"/>
  <c r="BH206" i="6"/>
  <c r="H207" i="6"/>
  <c r="BH207" i="6"/>
  <c r="H208" i="6"/>
  <c r="BH208" i="6"/>
  <c r="H209" i="6"/>
  <c r="BH209" i="6"/>
  <c r="H210" i="6"/>
  <c r="BH210" i="6"/>
  <c r="H211" i="6"/>
  <c r="BH211" i="6"/>
  <c r="H212" i="6"/>
  <c r="BH212" i="6"/>
  <c r="H213" i="6"/>
  <c r="BH213" i="6"/>
  <c r="H214" i="6"/>
  <c r="BH214" i="6"/>
  <c r="H215" i="6"/>
  <c r="BH215" i="6"/>
  <c r="H216" i="6"/>
  <c r="BH216" i="6"/>
  <c r="H217" i="6"/>
  <c r="BH217" i="6"/>
  <c r="H218" i="6"/>
  <c r="BH218" i="6"/>
  <c r="H219" i="6"/>
  <c r="BH219" i="6"/>
  <c r="H220" i="6"/>
  <c r="BH220" i="6"/>
  <c r="H221" i="6"/>
  <c r="BH221" i="6"/>
  <c r="H222" i="6"/>
  <c r="BH222" i="6"/>
  <c r="H223" i="6"/>
  <c r="BH223" i="6"/>
  <c r="H224" i="6"/>
  <c r="BH224" i="6"/>
  <c r="H225" i="6"/>
  <c r="BH225" i="6"/>
  <c r="H226" i="6"/>
  <c r="BH226" i="6"/>
  <c r="H227" i="6"/>
  <c r="BH227" i="6"/>
  <c r="H228" i="6"/>
  <c r="BH228" i="6"/>
  <c r="H229" i="6"/>
  <c r="BH229" i="6"/>
  <c r="H230" i="6"/>
  <c r="BH230" i="6"/>
  <c r="H231" i="6"/>
  <c r="BH231" i="6"/>
  <c r="H232" i="6"/>
  <c r="BH232" i="6"/>
  <c r="H233" i="6"/>
  <c r="BH233" i="6"/>
  <c r="H234" i="6"/>
  <c r="BH234" i="6"/>
  <c r="H235" i="6"/>
  <c r="BH235" i="6"/>
  <c r="H236" i="6"/>
  <c r="BH236" i="6"/>
  <c r="H237" i="6"/>
  <c r="BH237" i="6"/>
  <c r="H238" i="6"/>
  <c r="BH238" i="6"/>
  <c r="H239" i="6"/>
  <c r="BH239" i="6"/>
  <c r="H240" i="6"/>
  <c r="BH240" i="6"/>
  <c r="H241" i="6"/>
  <c r="BH241" i="6"/>
  <c r="H242" i="6"/>
  <c r="BH242" i="6"/>
  <c r="H243" i="6"/>
  <c r="BH243" i="6"/>
  <c r="H244" i="6"/>
  <c r="BH244" i="6"/>
  <c r="H245" i="6"/>
  <c r="BH245" i="6"/>
  <c r="H246" i="6"/>
  <c r="BH246" i="6"/>
  <c r="H247" i="6"/>
  <c r="BH247" i="6"/>
  <c r="H248" i="6"/>
  <c r="BH248" i="6"/>
  <c r="H249" i="6"/>
  <c r="BH249" i="6"/>
  <c r="H250" i="6"/>
  <c r="BH250" i="6"/>
  <c r="H251" i="6"/>
  <c r="BH251" i="6"/>
  <c r="H252" i="6"/>
  <c r="BH252" i="6"/>
  <c r="H253" i="6"/>
  <c r="BH253" i="6"/>
  <c r="H254" i="6"/>
  <c r="BH254" i="6"/>
  <c r="H255" i="6"/>
  <c r="Y178" i="6"/>
  <c r="Z57" i="6"/>
  <c r="BW35" i="6"/>
  <c r="AA14" i="6"/>
  <c r="I13" i="6"/>
  <c r="I45" i="6"/>
  <c r="BI52" i="6"/>
  <c r="BO68" i="6"/>
  <c r="G70" i="6"/>
  <c r="BO72" i="6"/>
  <c r="G74" i="6"/>
  <c r="BO76" i="6"/>
  <c r="G78" i="6"/>
  <c r="BO80" i="6"/>
  <c r="G82" i="6"/>
  <c r="BO84" i="6"/>
  <c r="G86" i="6"/>
  <c r="BO88" i="6"/>
  <c r="G90" i="6"/>
  <c r="G94" i="6"/>
  <c r="BO96" i="6"/>
  <c r="G98" i="6"/>
  <c r="BO100" i="6"/>
  <c r="G102" i="6"/>
  <c r="BO104" i="6"/>
  <c r="G106" i="6"/>
  <c r="BO108" i="6"/>
  <c r="G110" i="6"/>
  <c r="BO112" i="6"/>
  <c r="G114" i="6"/>
  <c r="BO116" i="6"/>
  <c r="G118" i="6"/>
  <c r="BO120" i="6"/>
  <c r="G122" i="6"/>
  <c r="G126" i="6"/>
  <c r="BO128" i="6"/>
  <c r="G130" i="6"/>
  <c r="BO132" i="6"/>
  <c r="G134" i="6"/>
  <c r="BO136" i="6"/>
  <c r="G138" i="6"/>
  <c r="BM140" i="6"/>
  <c r="E142" i="6"/>
  <c r="BM142" i="6"/>
  <c r="E144" i="6"/>
  <c r="BM144" i="6"/>
  <c r="E146" i="6"/>
  <c r="BM146" i="6"/>
  <c r="E148" i="6"/>
  <c r="BM148" i="6"/>
  <c r="BM152" i="6"/>
  <c r="E156" i="6"/>
  <c r="BM156" i="6"/>
  <c r="E158" i="6"/>
  <c r="BM158" i="6"/>
  <c r="E160" i="6"/>
  <c r="BG160" i="6"/>
  <c r="E161" i="6"/>
  <c r="BO161" i="6"/>
  <c r="G162" i="6"/>
  <c r="BM162" i="6"/>
  <c r="K163" i="6"/>
  <c r="BI163" i="6"/>
  <c r="I164" i="6"/>
  <c r="BI164" i="6"/>
  <c r="I165" i="6"/>
  <c r="BI165" i="6"/>
  <c r="I166" i="6"/>
  <c r="BI166" i="6"/>
  <c r="I167" i="6"/>
  <c r="BI167" i="6"/>
  <c r="I168" i="6"/>
  <c r="BI168" i="6"/>
  <c r="I169" i="6"/>
  <c r="BI169" i="6"/>
  <c r="I170" i="6"/>
  <c r="BI170" i="6"/>
  <c r="I171" i="6"/>
  <c r="BI171" i="6"/>
  <c r="I172" i="6"/>
  <c r="BI172" i="6"/>
  <c r="I173" i="6"/>
  <c r="BI173" i="6"/>
  <c r="BI175" i="6"/>
  <c r="I176" i="6"/>
  <c r="BI176" i="6"/>
  <c r="I177" i="6"/>
  <c r="BI177" i="6"/>
  <c r="I178" i="6"/>
  <c r="BI178" i="6"/>
  <c r="I180" i="6"/>
  <c r="BI180" i="6"/>
  <c r="I181" i="6"/>
  <c r="BI181" i="6"/>
  <c r="I182" i="6"/>
  <c r="BI182" i="6"/>
  <c r="I183" i="6"/>
  <c r="BI183" i="6"/>
  <c r="I184" i="6"/>
  <c r="BI184" i="6"/>
  <c r="I185" i="6"/>
  <c r="BI185" i="6"/>
  <c r="I186" i="6"/>
  <c r="BI186" i="6"/>
  <c r="I187" i="6"/>
  <c r="BI187" i="6"/>
  <c r="I188" i="6"/>
  <c r="BI188" i="6"/>
  <c r="I189" i="6"/>
  <c r="BI189" i="6"/>
  <c r="I190" i="6"/>
  <c r="BI190" i="6"/>
  <c r="I191" i="6"/>
  <c r="BI191" i="6"/>
  <c r="I192" i="6"/>
  <c r="BI192" i="6"/>
  <c r="I194" i="6"/>
  <c r="BI194" i="6"/>
  <c r="BI195" i="6"/>
  <c r="I196" i="6"/>
  <c r="BI196" i="6"/>
  <c r="I197" i="6"/>
  <c r="BI197" i="6"/>
  <c r="I198" i="6"/>
  <c r="BI198" i="6"/>
  <c r="I199" i="6"/>
  <c r="BI199" i="6"/>
  <c r="I200" i="6"/>
  <c r="BI200" i="6"/>
  <c r="I202" i="6"/>
  <c r="BI202" i="6"/>
  <c r="I203" i="6"/>
  <c r="BI203" i="6"/>
  <c r="I204" i="6"/>
  <c r="BI204" i="6"/>
  <c r="I205" i="6"/>
  <c r="BI205" i="6"/>
  <c r="I206" i="6"/>
  <c r="BI206" i="6"/>
  <c r="I207" i="6"/>
  <c r="BI207" i="6"/>
  <c r="I208" i="6"/>
  <c r="BI208" i="6"/>
  <c r="I209" i="6"/>
  <c r="BI209" i="6"/>
  <c r="I210" i="6"/>
  <c r="BI210" i="6"/>
  <c r="I211" i="6"/>
  <c r="BI211" i="6"/>
  <c r="I212" i="6"/>
  <c r="BI212" i="6"/>
  <c r="I213" i="6"/>
  <c r="BI213" i="6"/>
  <c r="I215" i="6"/>
  <c r="BI215" i="6"/>
  <c r="I216" i="6"/>
  <c r="BI216" i="6"/>
  <c r="I217" i="6"/>
  <c r="BI217" i="6"/>
  <c r="I219" i="6"/>
  <c r="BI219" i="6"/>
  <c r="I220" i="6"/>
  <c r="BI220" i="6"/>
  <c r="I221" i="6"/>
  <c r="BI221" i="6"/>
  <c r="I222" i="6"/>
  <c r="BI222" i="6"/>
  <c r="BI223" i="6"/>
  <c r="I224" i="6"/>
  <c r="BI224" i="6"/>
  <c r="I225" i="6"/>
  <c r="BI225" i="6"/>
  <c r="I226" i="6"/>
  <c r="BI226" i="6"/>
  <c r="I227" i="6"/>
  <c r="BI227" i="6"/>
  <c r="I228" i="6"/>
  <c r="BI228" i="6"/>
  <c r="I229" i="6"/>
  <c r="BI229" i="6"/>
  <c r="I230" i="6"/>
  <c r="BI230" i="6"/>
  <c r="I231" i="6"/>
  <c r="BI231" i="6"/>
  <c r="I232" i="6"/>
  <c r="BI232" i="6"/>
  <c r="I233" i="6"/>
  <c r="BI233" i="6"/>
  <c r="I234" i="6"/>
  <c r="BI234" i="6"/>
  <c r="I235" i="6"/>
  <c r="BI235" i="6"/>
  <c r="I236" i="6"/>
  <c r="BI236" i="6"/>
  <c r="I237" i="6"/>
  <c r="BI237" i="6"/>
  <c r="I238" i="6"/>
  <c r="BI238" i="6"/>
  <c r="I239" i="6"/>
  <c r="BI239" i="6"/>
  <c r="I240" i="6"/>
  <c r="BI240" i="6"/>
  <c r="I241" i="6"/>
  <c r="BI241" i="6"/>
  <c r="I242" i="6"/>
  <c r="BI242" i="6"/>
  <c r="I243" i="6"/>
  <c r="BI243" i="6"/>
  <c r="I244" i="6"/>
  <c r="BI244" i="6"/>
  <c r="I245" i="6"/>
  <c r="BI245" i="6"/>
  <c r="I246" i="6"/>
  <c r="BI246" i="6"/>
  <c r="I247" i="6"/>
  <c r="BI247" i="6"/>
  <c r="I249" i="6"/>
  <c r="BI249" i="6"/>
  <c r="I251" i="6"/>
  <c r="BI251" i="6"/>
  <c r="I252" i="6"/>
  <c r="BI252" i="6"/>
  <c r="I254" i="6"/>
  <c r="BI254" i="6"/>
  <c r="I255" i="6"/>
  <c r="BI255" i="6"/>
  <c r="I256" i="6"/>
  <c r="BI256" i="6"/>
  <c r="I257" i="6"/>
  <c r="BI257" i="6"/>
  <c r="BU135" i="6"/>
  <c r="BW51" i="6"/>
  <c r="AA30" i="6"/>
  <c r="S9" i="6"/>
  <c r="I693" i="6"/>
  <c r="I37" i="6"/>
  <c r="BO67" i="6"/>
  <c r="G69" i="6"/>
  <c r="BO71" i="6"/>
  <c r="G73" i="6"/>
  <c r="BO75" i="6"/>
  <c r="G77" i="6"/>
  <c r="BO79" i="6"/>
  <c r="G81" i="6"/>
  <c r="BO83" i="6"/>
  <c r="G85" i="6"/>
  <c r="BO87" i="6"/>
  <c r="G89" i="6"/>
  <c r="BO91" i="6"/>
  <c r="G93" i="6"/>
  <c r="BO95" i="6"/>
  <c r="G97" i="6"/>
  <c r="BO99" i="6"/>
  <c r="G101" i="6"/>
  <c r="BO103" i="6"/>
  <c r="G105" i="6"/>
  <c r="BO107" i="6"/>
  <c r="G109" i="6"/>
  <c r="BO111" i="6"/>
  <c r="G113" i="6"/>
  <c r="BO115" i="6"/>
  <c r="G117" i="6"/>
  <c r="BO119" i="6"/>
  <c r="G121" i="6"/>
  <c r="BO123" i="6"/>
  <c r="G125" i="6"/>
  <c r="BO127" i="6"/>
  <c r="G129" i="6"/>
  <c r="BO131" i="6"/>
  <c r="G133" i="6"/>
  <c r="BO135" i="6"/>
  <c r="G137" i="6"/>
  <c r="BE141" i="6"/>
  <c r="M142" i="6"/>
  <c r="BE143" i="6"/>
  <c r="M144" i="6"/>
  <c r="BE145" i="6"/>
  <c r="M146" i="6"/>
  <c r="M148" i="6"/>
  <c r="BE149" i="6"/>
  <c r="M152" i="6"/>
  <c r="BE155" i="6"/>
  <c r="M156" i="6"/>
  <c r="BE157" i="6"/>
  <c r="M158" i="6"/>
  <c r="BE159" i="6"/>
  <c r="M160" i="6"/>
  <c r="BM160" i="6"/>
  <c r="K161" i="6"/>
  <c r="K162" i="6"/>
  <c r="O163" i="6"/>
  <c r="BK163" i="6"/>
  <c r="K164" i="6"/>
  <c r="BK164" i="6"/>
  <c r="K165" i="6"/>
  <c r="BK165" i="6"/>
  <c r="K166" i="6"/>
  <c r="BK166" i="6"/>
  <c r="K167" i="6"/>
  <c r="BK167" i="6"/>
  <c r="K168" i="6"/>
  <c r="BK168" i="6"/>
  <c r="K169" i="6"/>
  <c r="BK169" i="6"/>
  <c r="K170" i="6"/>
  <c r="BK170" i="6"/>
  <c r="K171" i="6"/>
  <c r="BK171" i="6"/>
  <c r="K172" i="6"/>
  <c r="BK172" i="6"/>
  <c r="K173" i="6"/>
  <c r="BK173" i="6"/>
  <c r="K174" i="6"/>
  <c r="BK174" i="6"/>
  <c r="K175" i="6"/>
  <c r="BK175" i="6"/>
  <c r="K176" i="6"/>
  <c r="BK176" i="6"/>
  <c r="K177" i="6"/>
  <c r="BK177" i="6"/>
  <c r="K178" i="6"/>
  <c r="BK178" i="6"/>
  <c r="K179" i="6"/>
  <c r="BK179" i="6"/>
  <c r="K180" i="6"/>
  <c r="BK180" i="6"/>
  <c r="K181" i="6"/>
  <c r="BK181" i="6"/>
  <c r="K182" i="6"/>
  <c r="BK182" i="6"/>
  <c r="K183" i="6"/>
  <c r="BK183" i="6"/>
  <c r="K184" i="6"/>
  <c r="BK184" i="6"/>
  <c r="K185" i="6"/>
  <c r="BK185" i="6"/>
  <c r="K186" i="6"/>
  <c r="BK186" i="6"/>
  <c r="K187" i="6"/>
  <c r="BK187" i="6"/>
  <c r="K188" i="6"/>
  <c r="BK188" i="6"/>
  <c r="K189" i="6"/>
  <c r="BK189" i="6"/>
  <c r="K190" i="6"/>
  <c r="BK190" i="6"/>
  <c r="K191" i="6"/>
  <c r="BK191" i="6"/>
  <c r="K192" i="6"/>
  <c r="BK192" i="6"/>
  <c r="K193" i="6"/>
  <c r="BK193" i="6"/>
  <c r="K194" i="6"/>
  <c r="BK194" i="6"/>
  <c r="K195" i="6"/>
  <c r="BK195" i="6"/>
  <c r="K196" i="6"/>
  <c r="BK196" i="6"/>
  <c r="K197" i="6"/>
  <c r="BK197" i="6"/>
  <c r="K198" i="6"/>
  <c r="BK198" i="6"/>
  <c r="K199" i="6"/>
  <c r="BK199" i="6"/>
  <c r="K200" i="6"/>
  <c r="BK200" i="6"/>
  <c r="K201" i="6"/>
  <c r="BK201" i="6"/>
  <c r="K202" i="6"/>
  <c r="BK202" i="6"/>
  <c r="K203" i="6"/>
  <c r="BK203" i="6"/>
  <c r="K204" i="6"/>
  <c r="BK204" i="6"/>
  <c r="K205" i="6"/>
  <c r="BK205" i="6"/>
  <c r="K206" i="6"/>
  <c r="BK206" i="6"/>
  <c r="K207" i="6"/>
  <c r="BK207" i="6"/>
  <c r="K208" i="6"/>
  <c r="BK208" i="6"/>
  <c r="K209" i="6"/>
  <c r="BK209" i="6"/>
  <c r="K210" i="6"/>
  <c r="BK210" i="6"/>
  <c r="K211" i="6"/>
  <c r="BK211" i="6"/>
  <c r="K212" i="6"/>
  <c r="BK212" i="6"/>
  <c r="K213" i="6"/>
  <c r="BK213" i="6"/>
  <c r="K214" i="6"/>
  <c r="BK214" i="6"/>
  <c r="K215" i="6"/>
  <c r="BK215" i="6"/>
  <c r="K216" i="6"/>
  <c r="BK216" i="6"/>
  <c r="K217" i="6"/>
  <c r="BK217" i="6"/>
  <c r="K218" i="6"/>
  <c r="BK218" i="6"/>
  <c r="K219" i="6"/>
  <c r="BK219" i="6"/>
  <c r="K220" i="6"/>
  <c r="BK220" i="6"/>
  <c r="K221" i="6"/>
  <c r="BK221" i="6"/>
  <c r="K222" i="6"/>
  <c r="BK222" i="6"/>
  <c r="K223" i="6"/>
  <c r="BK223" i="6"/>
  <c r="K224" i="6"/>
  <c r="BK224" i="6"/>
  <c r="K225" i="6"/>
  <c r="BK225" i="6"/>
  <c r="K226" i="6"/>
  <c r="BK226" i="6"/>
  <c r="K227" i="6"/>
  <c r="BK227" i="6"/>
  <c r="K228" i="6"/>
  <c r="BK228" i="6"/>
  <c r="K229" i="6"/>
  <c r="BK229" i="6"/>
  <c r="K230" i="6"/>
  <c r="BK230" i="6"/>
  <c r="K231" i="6"/>
  <c r="BK231" i="6"/>
  <c r="K232" i="6"/>
  <c r="BK232" i="6"/>
  <c r="K233" i="6"/>
  <c r="BK233" i="6"/>
  <c r="K234" i="6"/>
  <c r="BK234" i="6"/>
  <c r="K235" i="6"/>
  <c r="BK235" i="6"/>
  <c r="K236" i="6"/>
  <c r="BK236" i="6"/>
  <c r="K237" i="6"/>
  <c r="BK237" i="6"/>
  <c r="K238" i="6"/>
  <c r="BK238" i="6"/>
  <c r="K239" i="6"/>
  <c r="BK239" i="6"/>
  <c r="K240" i="6"/>
  <c r="BK240" i="6"/>
  <c r="K241" i="6"/>
  <c r="BK241" i="6"/>
  <c r="K242" i="6"/>
  <c r="BK242" i="6"/>
  <c r="K243" i="6"/>
  <c r="BK243" i="6"/>
  <c r="K244" i="6"/>
  <c r="BK244" i="6"/>
  <c r="K245" i="6"/>
  <c r="BK245" i="6"/>
  <c r="K246" i="6"/>
  <c r="BK246" i="6"/>
  <c r="K247" i="6"/>
  <c r="BK247" i="6"/>
  <c r="K248" i="6"/>
  <c r="BK248" i="6"/>
  <c r="K249" i="6"/>
  <c r="BK249" i="6"/>
  <c r="K250" i="6"/>
  <c r="BK250" i="6"/>
  <c r="K251" i="6"/>
  <c r="BK251" i="6"/>
  <c r="K252" i="6"/>
  <c r="Y114" i="6"/>
  <c r="S49" i="6"/>
  <c r="BW27" i="6"/>
  <c r="AA6" i="6"/>
  <c r="I17" i="6"/>
  <c r="I49" i="6"/>
  <c r="BI54" i="6"/>
  <c r="J59" i="6"/>
  <c r="BG70" i="6"/>
  <c r="O73" i="6"/>
  <c r="BG74" i="6"/>
  <c r="O77" i="6"/>
  <c r="BG78" i="6"/>
  <c r="O81" i="6"/>
  <c r="BG82" i="6"/>
  <c r="O85" i="6"/>
  <c r="BG86" i="6"/>
  <c r="O89" i="6"/>
  <c r="BG90" i="6"/>
  <c r="O93" i="6"/>
  <c r="BG94" i="6"/>
  <c r="O97" i="6"/>
  <c r="BG98" i="6"/>
  <c r="O101" i="6"/>
  <c r="BG102" i="6"/>
  <c r="O105" i="6"/>
  <c r="BG106" i="6"/>
  <c r="O109" i="6"/>
  <c r="BG110" i="6"/>
  <c r="O113" i="6"/>
  <c r="BG114" i="6"/>
  <c r="O117" i="6"/>
  <c r="BG118" i="6"/>
  <c r="O121" i="6"/>
  <c r="BG122" i="6"/>
  <c r="O125" i="6"/>
  <c r="BG126" i="6"/>
  <c r="O129" i="6"/>
  <c r="BG130" i="6"/>
  <c r="O133" i="6"/>
  <c r="BG134" i="6"/>
  <c r="O137" i="6"/>
  <c r="BG138" i="6"/>
  <c r="BG141" i="6"/>
  <c r="O142" i="6"/>
  <c r="BG143" i="6"/>
  <c r="O144" i="6"/>
  <c r="BG145" i="6"/>
  <c r="O146" i="6"/>
  <c r="BG147" i="6"/>
  <c r="O148" i="6"/>
  <c r="BG149" i="6"/>
  <c r="BG151" i="6"/>
  <c r="O152" i="6"/>
  <c r="BG153" i="6"/>
  <c r="BG155" i="6"/>
  <c r="O156" i="6"/>
  <c r="BG157" i="6"/>
  <c r="O158" i="6"/>
  <c r="BG159" i="6"/>
  <c r="O160" i="6"/>
  <c r="BO160" i="6"/>
  <c r="M161" i="6"/>
  <c r="BE161" i="6"/>
  <c r="M162" i="6"/>
  <c r="BE162" i="6"/>
  <c r="E163" i="6"/>
  <c r="BL163" i="6"/>
  <c r="D164" i="6"/>
  <c r="L164" i="6"/>
  <c r="BD164" i="6"/>
  <c r="BL164" i="6"/>
  <c r="D165" i="6"/>
  <c r="L165" i="6"/>
  <c r="BD165" i="6"/>
  <c r="BL165" i="6"/>
  <c r="D166" i="6"/>
  <c r="L166" i="6"/>
  <c r="BD166" i="6"/>
  <c r="BL166" i="6"/>
  <c r="D167" i="6"/>
  <c r="L167" i="6"/>
  <c r="BD167" i="6"/>
  <c r="BL167" i="6"/>
  <c r="D168" i="6"/>
  <c r="L168" i="6"/>
  <c r="BD168" i="6"/>
  <c r="BL168" i="6"/>
  <c r="D169" i="6"/>
  <c r="L169" i="6"/>
  <c r="BD169" i="6"/>
  <c r="BL169" i="6"/>
  <c r="D170" i="6"/>
  <c r="L170" i="6"/>
  <c r="BD170" i="6"/>
  <c r="BL170" i="6"/>
  <c r="D171" i="6"/>
  <c r="L171" i="6"/>
  <c r="BD171" i="6"/>
  <c r="BL171" i="6"/>
  <c r="D172" i="6"/>
  <c r="L172" i="6"/>
  <c r="BD172" i="6"/>
  <c r="BL172" i="6"/>
  <c r="D173" i="6"/>
  <c r="L173" i="6"/>
  <c r="BD173" i="6"/>
  <c r="BL173" i="6"/>
  <c r="D174" i="6"/>
  <c r="L174" i="6"/>
  <c r="BD174" i="6"/>
  <c r="BL174" i="6"/>
  <c r="D175" i="6"/>
  <c r="L175" i="6"/>
  <c r="BD175" i="6"/>
  <c r="BL175" i="6"/>
  <c r="D176" i="6"/>
  <c r="L176" i="6"/>
  <c r="BD176" i="6"/>
  <c r="BL176" i="6"/>
  <c r="D177" i="6"/>
  <c r="L177" i="6"/>
  <c r="BD177" i="6"/>
  <c r="BL177" i="6"/>
  <c r="D178" i="6"/>
  <c r="L178" i="6"/>
  <c r="BD178" i="6"/>
  <c r="BL178" i="6"/>
  <c r="D179" i="6"/>
  <c r="L179" i="6"/>
  <c r="BD179" i="6"/>
  <c r="BL179" i="6"/>
  <c r="D180" i="6"/>
  <c r="L180" i="6"/>
  <c r="BD180" i="6"/>
  <c r="BL180" i="6"/>
  <c r="D181" i="6"/>
  <c r="L181" i="6"/>
  <c r="BD181" i="6"/>
  <c r="BL181" i="6"/>
  <c r="D182" i="6"/>
  <c r="L182" i="6"/>
  <c r="BD182" i="6"/>
  <c r="BL182" i="6"/>
  <c r="D183" i="6"/>
  <c r="L183" i="6"/>
  <c r="BD183" i="6"/>
  <c r="BL183" i="6"/>
  <c r="D184" i="6"/>
  <c r="L184" i="6"/>
  <c r="BD184" i="6"/>
  <c r="BL184" i="6"/>
  <c r="D185" i="6"/>
  <c r="L185" i="6"/>
  <c r="BD185" i="6"/>
  <c r="BL185" i="6"/>
  <c r="D186" i="6"/>
  <c r="L186" i="6"/>
  <c r="BD186" i="6"/>
  <c r="BL186" i="6"/>
  <c r="D187" i="6"/>
  <c r="L187" i="6"/>
  <c r="BD187" i="6"/>
  <c r="BL187" i="6"/>
  <c r="D188" i="6"/>
  <c r="L188" i="6"/>
  <c r="BD188" i="6"/>
  <c r="BL188" i="6"/>
  <c r="D189" i="6"/>
  <c r="L189" i="6"/>
  <c r="BD189" i="6"/>
  <c r="BL189" i="6"/>
  <c r="D190" i="6"/>
  <c r="L190" i="6"/>
  <c r="BD190" i="6"/>
  <c r="BL190" i="6"/>
  <c r="D191" i="6"/>
  <c r="L191" i="6"/>
  <c r="BD191" i="6"/>
  <c r="BL191" i="6"/>
  <c r="D192" i="6"/>
  <c r="L192" i="6"/>
  <c r="BD192" i="6"/>
  <c r="BL192" i="6"/>
  <c r="D193" i="6"/>
  <c r="L193" i="6"/>
  <c r="BD193" i="6"/>
  <c r="BL193" i="6"/>
  <c r="D194" i="6"/>
  <c r="L194" i="6"/>
  <c r="BD194" i="6"/>
  <c r="BL194" i="6"/>
  <c r="D195" i="6"/>
  <c r="L195" i="6"/>
  <c r="BD195" i="6"/>
  <c r="BL195" i="6"/>
  <c r="D196" i="6"/>
  <c r="L196" i="6"/>
  <c r="BD196" i="6"/>
  <c r="BL196" i="6"/>
  <c r="D197" i="6"/>
  <c r="L197" i="6"/>
  <c r="BD197" i="6"/>
  <c r="BL197" i="6"/>
  <c r="D198" i="6"/>
  <c r="L198" i="6"/>
  <c r="BD198" i="6"/>
  <c r="BL198" i="6"/>
  <c r="D199" i="6"/>
  <c r="L199" i="6"/>
  <c r="BD199" i="6"/>
  <c r="BL199" i="6"/>
  <c r="D200" i="6"/>
  <c r="L200" i="6"/>
  <c r="BD200" i="6"/>
  <c r="BL200" i="6"/>
  <c r="D201" i="6"/>
  <c r="L201" i="6"/>
  <c r="BD201" i="6"/>
  <c r="BL201" i="6"/>
  <c r="D202" i="6"/>
  <c r="L202" i="6"/>
  <c r="BD202" i="6"/>
  <c r="BL202" i="6"/>
  <c r="D203" i="6"/>
  <c r="L203" i="6"/>
  <c r="BD203" i="6"/>
  <c r="BL203" i="6"/>
  <c r="D204" i="6"/>
  <c r="L204" i="6"/>
  <c r="BD204" i="6"/>
  <c r="BL204" i="6"/>
  <c r="D205" i="6"/>
  <c r="L205" i="6"/>
  <c r="BD205" i="6"/>
  <c r="BL205" i="6"/>
  <c r="D206" i="6"/>
  <c r="L206" i="6"/>
  <c r="BD206" i="6"/>
  <c r="BL206" i="6"/>
  <c r="D207" i="6"/>
  <c r="L207" i="6"/>
  <c r="BD207" i="6"/>
  <c r="BL207" i="6"/>
  <c r="D208" i="6"/>
  <c r="L208" i="6"/>
  <c r="BD208" i="6"/>
  <c r="BL208" i="6"/>
  <c r="D209" i="6"/>
  <c r="L209" i="6"/>
  <c r="BD209" i="6"/>
  <c r="BL209" i="6"/>
  <c r="D210" i="6"/>
  <c r="L210" i="6"/>
  <c r="BD210" i="6"/>
  <c r="BL210" i="6"/>
  <c r="D211" i="6"/>
  <c r="L211" i="6"/>
  <c r="BD211" i="6"/>
  <c r="BL211" i="6"/>
  <c r="D212" i="6"/>
  <c r="L212" i="6"/>
  <c r="BD212" i="6"/>
  <c r="BL212" i="6"/>
  <c r="D213" i="6"/>
  <c r="L213" i="6"/>
  <c r="BD213" i="6"/>
  <c r="BL213" i="6"/>
  <c r="D214" i="6"/>
  <c r="L214" i="6"/>
  <c r="BD214" i="6"/>
  <c r="BL214" i="6"/>
  <c r="D215" i="6"/>
  <c r="L215" i="6"/>
  <c r="BD215" i="6"/>
  <c r="BL215" i="6"/>
  <c r="D216" i="6"/>
  <c r="L216" i="6"/>
  <c r="BD216" i="6"/>
  <c r="BL216" i="6"/>
  <c r="D217" i="6"/>
  <c r="L217" i="6"/>
  <c r="BD217" i="6"/>
  <c r="BL217" i="6"/>
  <c r="D218" i="6"/>
  <c r="L218" i="6"/>
  <c r="BD218" i="6"/>
  <c r="BL218" i="6"/>
  <c r="D219" i="6"/>
  <c r="L219" i="6"/>
  <c r="BD219" i="6"/>
  <c r="BL219" i="6"/>
  <c r="D220" i="6"/>
  <c r="L220" i="6"/>
  <c r="BD220" i="6"/>
  <c r="BL220" i="6"/>
  <c r="D221" i="6"/>
  <c r="L221" i="6"/>
  <c r="BD221" i="6"/>
  <c r="BL221" i="6"/>
  <c r="D222" i="6"/>
  <c r="L222" i="6"/>
  <c r="BD222" i="6"/>
  <c r="BL222" i="6"/>
  <c r="D223" i="6"/>
  <c r="L223" i="6"/>
  <c r="BD223" i="6"/>
  <c r="BL223" i="6"/>
  <c r="D224" i="6"/>
  <c r="L224" i="6"/>
  <c r="BD224" i="6"/>
  <c r="BL224" i="6"/>
  <c r="D225" i="6"/>
  <c r="L225" i="6"/>
  <c r="BD225" i="6"/>
  <c r="BL225" i="6"/>
  <c r="D226" i="6"/>
  <c r="L226" i="6"/>
  <c r="BD226" i="6"/>
  <c r="BL226" i="6"/>
  <c r="D227" i="6"/>
  <c r="L227" i="6"/>
  <c r="BD227" i="6"/>
  <c r="BL227" i="6"/>
  <c r="D228" i="6"/>
  <c r="L228" i="6"/>
  <c r="BD228" i="6"/>
  <c r="BL228" i="6"/>
  <c r="D229" i="6"/>
  <c r="L229" i="6"/>
  <c r="BD229" i="6"/>
  <c r="BL229" i="6"/>
  <c r="D230" i="6"/>
  <c r="L230" i="6"/>
  <c r="BD230" i="6"/>
  <c r="BL230" i="6"/>
  <c r="D231" i="6"/>
  <c r="L231" i="6"/>
  <c r="BD231" i="6"/>
  <c r="BL231" i="6"/>
  <c r="D232" i="6"/>
  <c r="L232" i="6"/>
  <c r="BD232" i="6"/>
  <c r="BL232" i="6"/>
  <c r="D233" i="6"/>
  <c r="L233" i="6"/>
  <c r="BD233" i="6"/>
  <c r="BL233" i="6"/>
  <c r="D234" i="6"/>
  <c r="L234" i="6"/>
  <c r="BD234" i="6"/>
  <c r="BL234" i="6"/>
  <c r="D235" i="6"/>
  <c r="L235" i="6"/>
  <c r="BD235" i="6"/>
  <c r="BL235" i="6"/>
  <c r="D236" i="6"/>
  <c r="L236" i="6"/>
  <c r="BD236" i="6"/>
  <c r="BL236" i="6"/>
  <c r="D237" i="6"/>
  <c r="L237" i="6"/>
  <c r="BD237" i="6"/>
  <c r="BL237" i="6"/>
  <c r="D238" i="6"/>
  <c r="L238" i="6"/>
  <c r="BD238" i="6"/>
  <c r="BL238" i="6"/>
  <c r="D239" i="6"/>
  <c r="L239" i="6"/>
  <c r="BD239" i="6"/>
  <c r="BL239" i="6"/>
  <c r="D240" i="6"/>
  <c r="L240" i="6"/>
  <c r="BD240" i="6"/>
  <c r="BL240" i="6"/>
  <c r="D241" i="6"/>
  <c r="L241" i="6"/>
  <c r="BD241" i="6"/>
  <c r="BL241" i="6"/>
  <c r="D242" i="6"/>
  <c r="L242" i="6"/>
  <c r="BD242" i="6"/>
  <c r="BL242" i="6"/>
  <c r="D243" i="6"/>
  <c r="L243" i="6"/>
  <c r="BD243" i="6"/>
  <c r="BL243" i="6"/>
  <c r="D244" i="6"/>
  <c r="L244" i="6"/>
  <c r="BD244" i="6"/>
  <c r="BL244" i="6"/>
  <c r="D245" i="6"/>
  <c r="L245" i="6"/>
  <c r="BD245" i="6"/>
  <c r="BL245" i="6"/>
  <c r="D246" i="6"/>
  <c r="L246" i="6"/>
  <c r="BD246" i="6"/>
  <c r="BL246" i="6"/>
  <c r="D247" i="6"/>
  <c r="L247" i="6"/>
  <c r="BD247" i="6"/>
  <c r="BL247" i="6"/>
  <c r="D248" i="6"/>
  <c r="L248" i="6"/>
  <c r="BD248" i="6"/>
  <c r="BL248" i="6"/>
  <c r="D249" i="6"/>
  <c r="L249" i="6"/>
  <c r="BD249" i="6"/>
  <c r="BL249" i="6"/>
  <c r="D250" i="6"/>
  <c r="L250" i="6"/>
  <c r="BD250" i="6"/>
  <c r="BL250" i="6"/>
  <c r="D251" i="6"/>
  <c r="L251" i="6"/>
  <c r="BD251" i="6"/>
  <c r="BL251" i="6"/>
  <c r="D252" i="6"/>
  <c r="L252" i="6"/>
  <c r="BD252" i="6"/>
  <c r="BL252" i="6"/>
  <c r="D253" i="6"/>
  <c r="L253" i="6"/>
  <c r="BD253" i="6"/>
  <c r="BL253" i="6"/>
  <c r="D254" i="6"/>
  <c r="L254" i="6"/>
  <c r="BD254" i="6"/>
  <c r="BL254" i="6"/>
  <c r="D255" i="6"/>
  <c r="L255" i="6"/>
  <c r="BD255" i="6"/>
  <c r="BL255" i="6"/>
  <c r="D256" i="6"/>
  <c r="L256" i="6"/>
  <c r="BD256" i="6"/>
  <c r="BL256" i="6"/>
  <c r="Q157" i="6"/>
  <c r="BG71" i="6"/>
  <c r="O82" i="6"/>
  <c r="BG103" i="6"/>
  <c r="O114" i="6"/>
  <c r="BG135" i="6"/>
  <c r="BO148" i="6"/>
  <c r="G154" i="6"/>
  <c r="BO162" i="6"/>
  <c r="BJ165" i="6"/>
  <c r="BJ169" i="6"/>
  <c r="BJ173" i="6"/>
  <c r="BJ177" i="6"/>
  <c r="BJ181" i="6"/>
  <c r="BJ185" i="6"/>
  <c r="BJ189" i="6"/>
  <c r="BJ193" i="6"/>
  <c r="BJ197" i="6"/>
  <c r="BJ201" i="6"/>
  <c r="BJ205" i="6"/>
  <c r="BJ209" i="6"/>
  <c r="BJ213" i="6"/>
  <c r="BJ217" i="6"/>
  <c r="BJ221" i="6"/>
  <c r="BJ225" i="6"/>
  <c r="BJ229" i="6"/>
  <c r="BJ233" i="6"/>
  <c r="BJ237" i="6"/>
  <c r="BJ241" i="6"/>
  <c r="BJ245" i="6"/>
  <c r="BJ249" i="6"/>
  <c r="O253" i="6"/>
  <c r="BK253" i="6"/>
  <c r="J254" i="6"/>
  <c r="BG254" i="6"/>
  <c r="H256" i="6"/>
  <c r="E257" i="6"/>
  <c r="BM257" i="6"/>
  <c r="H258" i="6"/>
  <c r="BK258" i="6"/>
  <c r="N259" i="6"/>
  <c r="BF259" i="6"/>
  <c r="BN259" i="6"/>
  <c r="F260" i="6"/>
  <c r="N260" i="6"/>
  <c r="BF260" i="6"/>
  <c r="BN260" i="6"/>
  <c r="F261" i="6"/>
  <c r="N261" i="6"/>
  <c r="BF261" i="6"/>
  <c r="BN261" i="6"/>
  <c r="F262" i="6"/>
  <c r="N262" i="6"/>
  <c r="BF262" i="6"/>
  <c r="BN262" i="6"/>
  <c r="F263" i="6"/>
  <c r="N263" i="6"/>
  <c r="BF263" i="6"/>
  <c r="BN263" i="6"/>
  <c r="F264" i="6"/>
  <c r="N264" i="6"/>
  <c r="BF264" i="6"/>
  <c r="BN264" i="6"/>
  <c r="F265" i="6"/>
  <c r="N265" i="6"/>
  <c r="BF265" i="6"/>
  <c r="BN265" i="6"/>
  <c r="F266" i="6"/>
  <c r="N266" i="6"/>
  <c r="BF266" i="6"/>
  <c r="BN266" i="6"/>
  <c r="F267" i="6"/>
  <c r="N267" i="6"/>
  <c r="BF267" i="6"/>
  <c r="BN267" i="6"/>
  <c r="F268" i="6"/>
  <c r="N268" i="6"/>
  <c r="BF268" i="6"/>
  <c r="BN268" i="6"/>
  <c r="F269" i="6"/>
  <c r="N269" i="6"/>
  <c r="BF269" i="6"/>
  <c r="BN269" i="6"/>
  <c r="F270" i="6"/>
  <c r="N270" i="6"/>
  <c r="BF270" i="6"/>
  <c r="BN270" i="6"/>
  <c r="F271" i="6"/>
  <c r="N271" i="6"/>
  <c r="BF271" i="6"/>
  <c r="BN271" i="6"/>
  <c r="F272" i="6"/>
  <c r="N272" i="6"/>
  <c r="BF272" i="6"/>
  <c r="BN272" i="6"/>
  <c r="F273" i="6"/>
  <c r="N273" i="6"/>
  <c r="BF273" i="6"/>
  <c r="BN273" i="6"/>
  <c r="F274" i="6"/>
  <c r="N274" i="6"/>
  <c r="BF274" i="6"/>
  <c r="BN274" i="6"/>
  <c r="F275" i="6"/>
  <c r="N275" i="6"/>
  <c r="BF275" i="6"/>
  <c r="BN275" i="6"/>
  <c r="F276" i="6"/>
  <c r="N276" i="6"/>
  <c r="BF276" i="6"/>
  <c r="BN276" i="6"/>
  <c r="F277" i="6"/>
  <c r="N277" i="6"/>
  <c r="BF277" i="6"/>
  <c r="BN277" i="6"/>
  <c r="F278" i="6"/>
  <c r="N278" i="6"/>
  <c r="BF278" i="6"/>
  <c r="BN278" i="6"/>
  <c r="F279" i="6"/>
  <c r="N279" i="6"/>
  <c r="BF279" i="6"/>
  <c r="BN279" i="6"/>
  <c r="F280" i="6"/>
  <c r="N280" i="6"/>
  <c r="BF280" i="6"/>
  <c r="BN280" i="6"/>
  <c r="F281" i="6"/>
  <c r="N281" i="6"/>
  <c r="BF281" i="6"/>
  <c r="BN281" i="6"/>
  <c r="F282" i="6"/>
  <c r="N282" i="6"/>
  <c r="BF282" i="6"/>
  <c r="BN282" i="6"/>
  <c r="F283" i="6"/>
  <c r="N283" i="6"/>
  <c r="BF283" i="6"/>
  <c r="BN283" i="6"/>
  <c r="F284" i="6"/>
  <c r="N284" i="6"/>
  <c r="BF284" i="6"/>
  <c r="BN284" i="6"/>
  <c r="F285" i="6"/>
  <c r="N285" i="6"/>
  <c r="BF285" i="6"/>
  <c r="BN285" i="6"/>
  <c r="F286" i="6"/>
  <c r="N286" i="6"/>
  <c r="BF286" i="6"/>
  <c r="BN286" i="6"/>
  <c r="F287" i="6"/>
  <c r="N287" i="6"/>
  <c r="BF287" i="6"/>
  <c r="BN287" i="6"/>
  <c r="F288" i="6"/>
  <c r="N288" i="6"/>
  <c r="BF288" i="6"/>
  <c r="BN288" i="6"/>
  <c r="F289" i="6"/>
  <c r="N289" i="6"/>
  <c r="BF289" i="6"/>
  <c r="BN289" i="6"/>
  <c r="F290" i="6"/>
  <c r="N290" i="6"/>
  <c r="BF290" i="6"/>
  <c r="BN290" i="6"/>
  <c r="F291" i="6"/>
  <c r="N291" i="6"/>
  <c r="BF291" i="6"/>
  <c r="BN291" i="6"/>
  <c r="F292" i="6"/>
  <c r="N292" i="6"/>
  <c r="BF292" i="6"/>
  <c r="BN292" i="6"/>
  <c r="F293" i="6"/>
  <c r="N293" i="6"/>
  <c r="BF293" i="6"/>
  <c r="BN293" i="6"/>
  <c r="F294" i="6"/>
  <c r="N294" i="6"/>
  <c r="BF294" i="6"/>
  <c r="BN294" i="6"/>
  <c r="F295" i="6"/>
  <c r="N295" i="6"/>
  <c r="BF295" i="6"/>
  <c r="BN295" i="6"/>
  <c r="F296" i="6"/>
  <c r="N296" i="6"/>
  <c r="BF296" i="6"/>
  <c r="BN296" i="6"/>
  <c r="F297" i="6"/>
  <c r="N297" i="6"/>
  <c r="BF297" i="6"/>
  <c r="BN297" i="6"/>
  <c r="F298" i="6"/>
  <c r="N298" i="6"/>
  <c r="BF298" i="6"/>
  <c r="BN298" i="6"/>
  <c r="F299" i="6"/>
  <c r="N299" i="6"/>
  <c r="BF299" i="6"/>
  <c r="BN299" i="6"/>
  <c r="F300" i="6"/>
  <c r="N300" i="6"/>
  <c r="BF300" i="6"/>
  <c r="BN300" i="6"/>
  <c r="F301" i="6"/>
  <c r="N301" i="6"/>
  <c r="BF301" i="6"/>
  <c r="BN301" i="6"/>
  <c r="F302" i="6"/>
  <c r="N302" i="6"/>
  <c r="BF302" i="6"/>
  <c r="BN302" i="6"/>
  <c r="F303" i="6"/>
  <c r="N303" i="6"/>
  <c r="BF303" i="6"/>
  <c r="BN303" i="6"/>
  <c r="F304" i="6"/>
  <c r="N304" i="6"/>
  <c r="BF304" i="6"/>
  <c r="BN304" i="6"/>
  <c r="F305" i="6"/>
  <c r="N305" i="6"/>
  <c r="BF305" i="6"/>
  <c r="BN305" i="6"/>
  <c r="F306" i="6"/>
  <c r="N306" i="6"/>
  <c r="BF306" i="6"/>
  <c r="BN306" i="6"/>
  <c r="F307" i="6"/>
  <c r="N307" i="6"/>
  <c r="BF307" i="6"/>
  <c r="BN307" i="6"/>
  <c r="F308" i="6"/>
  <c r="N308" i="6"/>
  <c r="BF308" i="6"/>
  <c r="BN308" i="6"/>
  <c r="F309" i="6"/>
  <c r="N309" i="6"/>
  <c r="BF309" i="6"/>
  <c r="BN309" i="6"/>
  <c r="F310" i="6"/>
  <c r="N310" i="6"/>
  <c r="BF310" i="6"/>
  <c r="BN310" i="6"/>
  <c r="F311" i="6"/>
  <c r="N311" i="6"/>
  <c r="BF311" i="6"/>
  <c r="BN311" i="6"/>
  <c r="F312" i="6"/>
  <c r="N312" i="6"/>
  <c r="BF312" i="6"/>
  <c r="BN312" i="6"/>
  <c r="F313" i="6"/>
  <c r="N313" i="6"/>
  <c r="BF313" i="6"/>
  <c r="BN313" i="6"/>
  <c r="F314" i="6"/>
  <c r="N314" i="6"/>
  <c r="BF314" i="6"/>
  <c r="BN314" i="6"/>
  <c r="F315" i="6"/>
  <c r="N315" i="6"/>
  <c r="BF315" i="6"/>
  <c r="BN315" i="6"/>
  <c r="F316" i="6"/>
  <c r="N316" i="6"/>
  <c r="BF316" i="6"/>
  <c r="BN316" i="6"/>
  <c r="F317" i="6"/>
  <c r="N317" i="6"/>
  <c r="BF317" i="6"/>
  <c r="BN317" i="6"/>
  <c r="F318" i="6"/>
  <c r="N318" i="6"/>
  <c r="BF318" i="6"/>
  <c r="BN318" i="6"/>
  <c r="F319" i="6"/>
  <c r="N319" i="6"/>
  <c r="BF319" i="6"/>
  <c r="BN319" i="6"/>
  <c r="F320" i="6"/>
  <c r="N320" i="6"/>
  <c r="BF320" i="6"/>
  <c r="BN320" i="6"/>
  <c r="F321" i="6"/>
  <c r="N321" i="6"/>
  <c r="BF321" i="6"/>
  <c r="BN321" i="6"/>
  <c r="F322" i="6"/>
  <c r="N322" i="6"/>
  <c r="BF322" i="6"/>
  <c r="BN322" i="6"/>
  <c r="F323" i="6"/>
  <c r="N323" i="6"/>
  <c r="BF323" i="6"/>
  <c r="BN323" i="6"/>
  <c r="F324" i="6"/>
  <c r="N324" i="6"/>
  <c r="BF324" i="6"/>
  <c r="BN324" i="6"/>
  <c r="F325" i="6"/>
  <c r="N325" i="6"/>
  <c r="BF325" i="6"/>
  <c r="BN325" i="6"/>
  <c r="F326" i="6"/>
  <c r="N326" i="6"/>
  <c r="BF326" i="6"/>
  <c r="BN326" i="6"/>
  <c r="F327" i="6"/>
  <c r="N327" i="6"/>
  <c r="BF327" i="6"/>
  <c r="BN327" i="6"/>
  <c r="F328" i="6"/>
  <c r="N328" i="6"/>
  <c r="BF328" i="6"/>
  <c r="BN328" i="6"/>
  <c r="F329" i="6"/>
  <c r="N329" i="6"/>
  <c r="BF329" i="6"/>
  <c r="BN329" i="6"/>
  <c r="F330" i="6"/>
  <c r="N330" i="6"/>
  <c r="BF330" i="6"/>
  <c r="BN330" i="6"/>
  <c r="F331" i="6"/>
  <c r="N331" i="6"/>
  <c r="BF331" i="6"/>
  <c r="BN331" i="6"/>
  <c r="F332" i="6"/>
  <c r="N332" i="6"/>
  <c r="BF332" i="6"/>
  <c r="BN332" i="6"/>
  <c r="F333" i="6"/>
  <c r="N333" i="6"/>
  <c r="BF333" i="6"/>
  <c r="BN333" i="6"/>
  <c r="F334" i="6"/>
  <c r="N334" i="6"/>
  <c r="BF334" i="6"/>
  <c r="BN334" i="6"/>
  <c r="F335" i="6"/>
  <c r="N335" i="6"/>
  <c r="BF335" i="6"/>
  <c r="BN335" i="6"/>
  <c r="F336" i="6"/>
  <c r="N336" i="6"/>
  <c r="BF336" i="6"/>
  <c r="BN336" i="6"/>
  <c r="F337" i="6"/>
  <c r="N337" i="6"/>
  <c r="BF337" i="6"/>
  <c r="BN337" i="6"/>
  <c r="F338" i="6"/>
  <c r="N338" i="6"/>
  <c r="BF338" i="6"/>
  <c r="BN338" i="6"/>
  <c r="F339" i="6"/>
  <c r="N339" i="6"/>
  <c r="BF339" i="6"/>
  <c r="BN339" i="6"/>
  <c r="F340" i="6"/>
  <c r="N340" i="6"/>
  <c r="BF340" i="6"/>
  <c r="BN340" i="6"/>
  <c r="F341" i="6"/>
  <c r="N341" i="6"/>
  <c r="BF341" i="6"/>
  <c r="BN341" i="6"/>
  <c r="F342" i="6"/>
  <c r="N342" i="6"/>
  <c r="BF342" i="6"/>
  <c r="BN342" i="6"/>
  <c r="F343" i="6"/>
  <c r="N343" i="6"/>
  <c r="BF343" i="6"/>
  <c r="BN343" i="6"/>
  <c r="F344" i="6"/>
  <c r="N344" i="6"/>
  <c r="BF344" i="6"/>
  <c r="BN344" i="6"/>
  <c r="F345" i="6"/>
  <c r="N345" i="6"/>
  <c r="BF345" i="6"/>
  <c r="BN345" i="6"/>
  <c r="F346" i="6"/>
  <c r="N346" i="6"/>
  <c r="BF346" i="6"/>
  <c r="BN346" i="6"/>
  <c r="F347" i="6"/>
  <c r="N347" i="6"/>
  <c r="BF347" i="6"/>
  <c r="BN347" i="6"/>
  <c r="F348" i="6"/>
  <c r="N348" i="6"/>
  <c r="BF348" i="6"/>
  <c r="BN348" i="6"/>
  <c r="F349" i="6"/>
  <c r="N349" i="6"/>
  <c r="BF349" i="6"/>
  <c r="BN349" i="6"/>
  <c r="F350" i="6"/>
  <c r="N350" i="6"/>
  <c r="BF350" i="6"/>
  <c r="BN350" i="6"/>
  <c r="F351" i="6"/>
  <c r="N351" i="6"/>
  <c r="BF351" i="6"/>
  <c r="BN351" i="6"/>
  <c r="F352" i="6"/>
  <c r="N352" i="6"/>
  <c r="BF352" i="6"/>
  <c r="BN352" i="6"/>
  <c r="F353" i="6"/>
  <c r="N353" i="6"/>
  <c r="BF353" i="6"/>
  <c r="BN353" i="6"/>
  <c r="F354" i="6"/>
  <c r="N354" i="6"/>
  <c r="BF354" i="6"/>
  <c r="BN354" i="6"/>
  <c r="F355" i="6"/>
  <c r="N355" i="6"/>
  <c r="BF355" i="6"/>
  <c r="BN355" i="6"/>
  <c r="F356" i="6"/>
  <c r="N356" i="6"/>
  <c r="BF356" i="6"/>
  <c r="BN356" i="6"/>
  <c r="F357" i="6"/>
  <c r="N357" i="6"/>
  <c r="BF357" i="6"/>
  <c r="BN357" i="6"/>
  <c r="F358" i="6"/>
  <c r="N358" i="6"/>
  <c r="BF358" i="6"/>
  <c r="BN358" i="6"/>
  <c r="F359" i="6"/>
  <c r="N359" i="6"/>
  <c r="BF359" i="6"/>
  <c r="BN359" i="6"/>
  <c r="F360" i="6"/>
  <c r="N360" i="6"/>
  <c r="BF360" i="6"/>
  <c r="BN360" i="6"/>
  <c r="F361" i="6"/>
  <c r="N361" i="6"/>
  <c r="BF361" i="6"/>
  <c r="BN361" i="6"/>
  <c r="F362" i="6"/>
  <c r="N362" i="6"/>
  <c r="BF362" i="6"/>
  <c r="BN362" i="6"/>
  <c r="F363" i="6"/>
  <c r="N363" i="6"/>
  <c r="BF363" i="6"/>
  <c r="BN363" i="6"/>
  <c r="F364" i="6"/>
  <c r="N364" i="6"/>
  <c r="BF364" i="6"/>
  <c r="BN364" i="6"/>
  <c r="F365" i="6"/>
  <c r="N365" i="6"/>
  <c r="BF365" i="6"/>
  <c r="BN365" i="6"/>
  <c r="F366" i="6"/>
  <c r="N366" i="6"/>
  <c r="BF366" i="6"/>
  <c r="BN366" i="6"/>
  <c r="F367" i="6"/>
  <c r="N367" i="6"/>
  <c r="BF367" i="6"/>
  <c r="BN367" i="6"/>
  <c r="F368" i="6"/>
  <c r="N368" i="6"/>
  <c r="BF368" i="6"/>
  <c r="BN368" i="6"/>
  <c r="F369" i="6"/>
  <c r="N369" i="6"/>
  <c r="BF369" i="6"/>
  <c r="BN369" i="6"/>
  <c r="F370" i="6"/>
  <c r="N370" i="6"/>
  <c r="BF370" i="6"/>
  <c r="BN370" i="6"/>
  <c r="F371" i="6"/>
  <c r="N371" i="6"/>
  <c r="BF371" i="6"/>
  <c r="BN371" i="6"/>
  <c r="F372" i="6"/>
  <c r="N372" i="6"/>
  <c r="BF372" i="6"/>
  <c r="BN372" i="6"/>
  <c r="F373" i="6"/>
  <c r="N373" i="6"/>
  <c r="BF373" i="6"/>
  <c r="BN373" i="6"/>
  <c r="F374" i="6"/>
  <c r="N374" i="6"/>
  <c r="BF374" i="6"/>
  <c r="BN374" i="6"/>
  <c r="F375" i="6"/>
  <c r="N375" i="6"/>
  <c r="BF375" i="6"/>
  <c r="BN375" i="6"/>
  <c r="F376" i="6"/>
  <c r="N376" i="6"/>
  <c r="BF376" i="6"/>
  <c r="BN376" i="6"/>
  <c r="F377" i="6"/>
  <c r="N377" i="6"/>
  <c r="BF377" i="6"/>
  <c r="BN377" i="6"/>
  <c r="F378" i="6"/>
  <c r="N378" i="6"/>
  <c r="BF378" i="6"/>
  <c r="BN378" i="6"/>
  <c r="F379" i="6"/>
  <c r="N379" i="6"/>
  <c r="BF379" i="6"/>
  <c r="BN379" i="6"/>
  <c r="F380" i="6"/>
  <c r="N380" i="6"/>
  <c r="BF380" i="6"/>
  <c r="BN380" i="6"/>
  <c r="F381" i="6"/>
  <c r="N381" i="6"/>
  <c r="BF381" i="6"/>
  <c r="BN381" i="6"/>
  <c r="F382" i="6"/>
  <c r="N382" i="6"/>
  <c r="BF382" i="6"/>
  <c r="BN382" i="6"/>
  <c r="F383" i="6"/>
  <c r="N383" i="6"/>
  <c r="BF383" i="6"/>
  <c r="BN383" i="6"/>
  <c r="F384" i="6"/>
  <c r="N384" i="6"/>
  <c r="BF384" i="6"/>
  <c r="BN384" i="6"/>
  <c r="F385" i="6"/>
  <c r="N385" i="6"/>
  <c r="BF385" i="6"/>
  <c r="BN385" i="6"/>
  <c r="F386" i="6"/>
  <c r="N386" i="6"/>
  <c r="BF386" i="6"/>
  <c r="BN386" i="6"/>
  <c r="F387" i="6"/>
  <c r="N387" i="6"/>
  <c r="BF387" i="6"/>
  <c r="BN387" i="6"/>
  <c r="F388" i="6"/>
  <c r="N388" i="6"/>
  <c r="BF388" i="6"/>
  <c r="BN388" i="6"/>
  <c r="F389" i="6"/>
  <c r="N389" i="6"/>
  <c r="BF389" i="6"/>
  <c r="BN389" i="6"/>
  <c r="F390" i="6"/>
  <c r="N390" i="6"/>
  <c r="BF390" i="6"/>
  <c r="BN390" i="6"/>
  <c r="F391" i="6"/>
  <c r="N391" i="6"/>
  <c r="BF391" i="6"/>
  <c r="BN391" i="6"/>
  <c r="F392" i="6"/>
  <c r="N392" i="6"/>
  <c r="BF392" i="6"/>
  <c r="BN392" i="6"/>
  <c r="F393" i="6"/>
  <c r="N393" i="6"/>
  <c r="BF393" i="6"/>
  <c r="BN393" i="6"/>
  <c r="F394" i="6"/>
  <c r="N394" i="6"/>
  <c r="BF394" i="6"/>
  <c r="BN394" i="6"/>
  <c r="F395" i="6"/>
  <c r="N395" i="6"/>
  <c r="BF395" i="6"/>
  <c r="BN395" i="6"/>
  <c r="F396" i="6"/>
  <c r="N396" i="6"/>
  <c r="BF396" i="6"/>
  <c r="BN396" i="6"/>
  <c r="F397" i="6"/>
  <c r="N397" i="6"/>
  <c r="BF397" i="6"/>
  <c r="BN397" i="6"/>
  <c r="F398" i="6"/>
  <c r="N398" i="6"/>
  <c r="BF398" i="6"/>
  <c r="BN398" i="6"/>
  <c r="F399" i="6"/>
  <c r="N399" i="6"/>
  <c r="BF399" i="6"/>
  <c r="BN399" i="6"/>
  <c r="F400" i="6"/>
  <c r="N400" i="6"/>
  <c r="BF400" i="6"/>
  <c r="BN400" i="6"/>
  <c r="F401" i="6"/>
  <c r="N401" i="6"/>
  <c r="BF401" i="6"/>
  <c r="BN401" i="6"/>
  <c r="F402" i="6"/>
  <c r="N402" i="6"/>
  <c r="BF402" i="6"/>
  <c r="BN402" i="6"/>
  <c r="F403" i="6"/>
  <c r="N403" i="6"/>
  <c r="BF403" i="6"/>
  <c r="BN403" i="6"/>
  <c r="F404" i="6"/>
  <c r="N404" i="6"/>
  <c r="BF404" i="6"/>
  <c r="BN404" i="6"/>
  <c r="F405" i="6"/>
  <c r="N405" i="6"/>
  <c r="BF405" i="6"/>
  <c r="BN405" i="6"/>
  <c r="F406" i="6"/>
  <c r="N406" i="6"/>
  <c r="BF406" i="6"/>
  <c r="BN406" i="6"/>
  <c r="F407" i="6"/>
  <c r="N407" i="6"/>
  <c r="BF407" i="6"/>
  <c r="BN407" i="6"/>
  <c r="F408" i="6"/>
  <c r="N408" i="6"/>
  <c r="BF408" i="6"/>
  <c r="BN408" i="6"/>
  <c r="F409" i="6"/>
  <c r="N409" i="6"/>
  <c r="BF409" i="6"/>
  <c r="BN409" i="6"/>
  <c r="F410" i="6"/>
  <c r="N410" i="6"/>
  <c r="BF410" i="6"/>
  <c r="BN410" i="6"/>
  <c r="F411" i="6"/>
  <c r="N411" i="6"/>
  <c r="BF411" i="6"/>
  <c r="BN411" i="6"/>
  <c r="F412" i="6"/>
  <c r="N412" i="6"/>
  <c r="BF412" i="6"/>
  <c r="BN412" i="6"/>
  <c r="F413" i="6"/>
  <c r="N413" i="6"/>
  <c r="BF413" i="6"/>
  <c r="BN413" i="6"/>
  <c r="F414" i="6"/>
  <c r="N414" i="6"/>
  <c r="BF414" i="6"/>
  <c r="BN414" i="6"/>
  <c r="F415" i="6"/>
  <c r="N415" i="6"/>
  <c r="BF415" i="6"/>
  <c r="BN415" i="6"/>
  <c r="F416" i="6"/>
  <c r="N416" i="6"/>
  <c r="BF416" i="6"/>
  <c r="BN416" i="6"/>
  <c r="F417" i="6"/>
  <c r="N417" i="6"/>
  <c r="BF417" i="6"/>
  <c r="BN417" i="6"/>
  <c r="F418" i="6"/>
  <c r="N418" i="6"/>
  <c r="BF418" i="6"/>
  <c r="BN418" i="6"/>
  <c r="F419" i="6"/>
  <c r="N419" i="6"/>
  <c r="BF419" i="6"/>
  <c r="BN419" i="6"/>
  <c r="F420" i="6"/>
  <c r="N420" i="6"/>
  <c r="BF420" i="6"/>
  <c r="BN420" i="6"/>
  <c r="F421" i="6"/>
  <c r="N421" i="6"/>
  <c r="BF421" i="6"/>
  <c r="BN421" i="6"/>
  <c r="F422" i="6"/>
  <c r="N422" i="6"/>
  <c r="BF422" i="6"/>
  <c r="BN422" i="6"/>
  <c r="F423" i="6"/>
  <c r="N423" i="6"/>
  <c r="BF423" i="6"/>
  <c r="BN423" i="6"/>
  <c r="F424" i="6"/>
  <c r="N424" i="6"/>
  <c r="BF424" i="6"/>
  <c r="BN424" i="6"/>
  <c r="F425" i="6"/>
  <c r="N425" i="6"/>
  <c r="BF425" i="6"/>
  <c r="BN425" i="6"/>
  <c r="F426" i="6"/>
  <c r="N426" i="6"/>
  <c r="BF426" i="6"/>
  <c r="BN426" i="6"/>
  <c r="F427" i="6"/>
  <c r="N427" i="6"/>
  <c r="BF427" i="6"/>
  <c r="BN427" i="6"/>
  <c r="F428" i="6"/>
  <c r="N428" i="6"/>
  <c r="BF428" i="6"/>
  <c r="BN428" i="6"/>
  <c r="F429" i="6"/>
  <c r="N429" i="6"/>
  <c r="BF429" i="6"/>
  <c r="BN429" i="6"/>
  <c r="F430" i="6"/>
  <c r="N430" i="6"/>
  <c r="BF430" i="6"/>
  <c r="BN430" i="6"/>
  <c r="F431" i="6"/>
  <c r="N431" i="6"/>
  <c r="BF431" i="6"/>
  <c r="BN431" i="6"/>
  <c r="F432" i="6"/>
  <c r="N432" i="6"/>
  <c r="BF432" i="6"/>
  <c r="BN432" i="6"/>
  <c r="F433" i="6"/>
  <c r="N433" i="6"/>
  <c r="BF433" i="6"/>
  <c r="BN433" i="6"/>
  <c r="F434" i="6"/>
  <c r="N434" i="6"/>
  <c r="BF434" i="6"/>
  <c r="BN434" i="6"/>
  <c r="F435" i="6"/>
  <c r="N435" i="6"/>
  <c r="BF435" i="6"/>
  <c r="BN435" i="6"/>
  <c r="F436" i="6"/>
  <c r="N436" i="6"/>
  <c r="BF436" i="6"/>
  <c r="BN436" i="6"/>
  <c r="F437" i="6"/>
  <c r="N437" i="6"/>
  <c r="BF437" i="6"/>
  <c r="BN437" i="6"/>
  <c r="F438" i="6"/>
  <c r="N438" i="6"/>
  <c r="BF438" i="6"/>
  <c r="BN438" i="6"/>
  <c r="F439" i="6"/>
  <c r="N439" i="6"/>
  <c r="BF439" i="6"/>
  <c r="BN439" i="6"/>
  <c r="F440" i="6"/>
  <c r="N440" i="6"/>
  <c r="BF440" i="6"/>
  <c r="BN440" i="6"/>
  <c r="F441" i="6"/>
  <c r="N441" i="6"/>
  <c r="BF441" i="6"/>
  <c r="BN441" i="6"/>
  <c r="F442" i="6"/>
  <c r="N442" i="6"/>
  <c r="BF442" i="6"/>
  <c r="BN442" i="6"/>
  <c r="F443" i="6"/>
  <c r="N443" i="6"/>
  <c r="BF443" i="6"/>
  <c r="BN443" i="6"/>
  <c r="F444" i="6"/>
  <c r="N444" i="6"/>
  <c r="BF444" i="6"/>
  <c r="BN444" i="6"/>
  <c r="F445" i="6"/>
  <c r="N445" i="6"/>
  <c r="BF445" i="6"/>
  <c r="BN445" i="6"/>
  <c r="F446" i="6"/>
  <c r="N446" i="6"/>
  <c r="BF446" i="6"/>
  <c r="BN446" i="6"/>
  <c r="F447" i="6"/>
  <c r="N447" i="6"/>
  <c r="BF447" i="6"/>
  <c r="BN447" i="6"/>
  <c r="F448" i="6"/>
  <c r="N448" i="6"/>
  <c r="BF448" i="6"/>
  <c r="BN448" i="6"/>
  <c r="F449" i="6"/>
  <c r="N449" i="6"/>
  <c r="BF449" i="6"/>
  <c r="BN449" i="6"/>
  <c r="F450" i="6"/>
  <c r="N450" i="6"/>
  <c r="BF450" i="6"/>
  <c r="BN450" i="6"/>
  <c r="F451" i="6"/>
  <c r="N451" i="6"/>
  <c r="BF451" i="6"/>
  <c r="BN451" i="6"/>
  <c r="F452" i="6"/>
  <c r="N452" i="6"/>
  <c r="BF452" i="6"/>
  <c r="BN452" i="6"/>
  <c r="F453" i="6"/>
  <c r="N453" i="6"/>
  <c r="BF453" i="6"/>
  <c r="BN453" i="6"/>
  <c r="F454" i="6"/>
  <c r="N454" i="6"/>
  <c r="BF454" i="6"/>
  <c r="BN454" i="6"/>
  <c r="F455" i="6"/>
  <c r="N455" i="6"/>
  <c r="BF455" i="6"/>
  <c r="BN455" i="6"/>
  <c r="F456" i="6"/>
  <c r="N456" i="6"/>
  <c r="BF456" i="6"/>
  <c r="BN456" i="6"/>
  <c r="F457" i="6"/>
  <c r="N457" i="6"/>
  <c r="BF457" i="6"/>
  <c r="BN457" i="6"/>
  <c r="F458" i="6"/>
  <c r="N458" i="6"/>
  <c r="BF458" i="6"/>
  <c r="BN458" i="6"/>
  <c r="F459" i="6"/>
  <c r="N459" i="6"/>
  <c r="BF459" i="6"/>
  <c r="BN459" i="6"/>
  <c r="F460" i="6"/>
  <c r="N460" i="6"/>
  <c r="BF460" i="6"/>
  <c r="BN460" i="6"/>
  <c r="F461" i="6"/>
  <c r="N461" i="6"/>
  <c r="BF461" i="6"/>
  <c r="BN461" i="6"/>
  <c r="F462" i="6"/>
  <c r="N462" i="6"/>
  <c r="BF462" i="6"/>
  <c r="BN462" i="6"/>
  <c r="F463" i="6"/>
  <c r="N463" i="6"/>
  <c r="BF463" i="6"/>
  <c r="BN463" i="6"/>
  <c r="F464" i="6"/>
  <c r="N464" i="6"/>
  <c r="BF464" i="6"/>
  <c r="BN464" i="6"/>
  <c r="F465" i="6"/>
  <c r="N465" i="6"/>
  <c r="BF465" i="6"/>
  <c r="BN465" i="6"/>
  <c r="F466" i="6"/>
  <c r="N466" i="6"/>
  <c r="BF466" i="6"/>
  <c r="BN466" i="6"/>
  <c r="F467" i="6"/>
  <c r="N467" i="6"/>
  <c r="BF467" i="6"/>
  <c r="BN467" i="6"/>
  <c r="F468" i="6"/>
  <c r="N468" i="6"/>
  <c r="BF468" i="6"/>
  <c r="BN468" i="6"/>
  <c r="F469" i="6"/>
  <c r="N469" i="6"/>
  <c r="AA54" i="6"/>
  <c r="BG83" i="6"/>
  <c r="O94" i="6"/>
  <c r="BG115" i="6"/>
  <c r="O126" i="6"/>
  <c r="G144" i="6"/>
  <c r="G160" i="6"/>
  <c r="J167" i="6"/>
  <c r="J171" i="6"/>
  <c r="J175" i="6"/>
  <c r="J179" i="6"/>
  <c r="J183" i="6"/>
  <c r="J187" i="6"/>
  <c r="J191" i="6"/>
  <c r="J195" i="6"/>
  <c r="J199" i="6"/>
  <c r="J203" i="6"/>
  <c r="J207" i="6"/>
  <c r="J211" i="6"/>
  <c r="J215" i="6"/>
  <c r="J219" i="6"/>
  <c r="J223" i="6"/>
  <c r="J227" i="6"/>
  <c r="J231" i="6"/>
  <c r="J235" i="6"/>
  <c r="J239" i="6"/>
  <c r="J243" i="6"/>
  <c r="J247" i="6"/>
  <c r="J251" i="6"/>
  <c r="BO253" i="6"/>
  <c r="K254" i="6"/>
  <c r="BJ254" i="6"/>
  <c r="G255" i="6"/>
  <c r="J256" i="6"/>
  <c r="G257" i="6"/>
  <c r="BD257" i="6"/>
  <c r="BO257" i="6"/>
  <c r="I258" i="6"/>
  <c r="BL258" i="6"/>
  <c r="G259" i="6"/>
  <c r="BG259" i="6"/>
  <c r="BO259" i="6"/>
  <c r="G260" i="6"/>
  <c r="BG260" i="6"/>
  <c r="BO260" i="6"/>
  <c r="G261" i="6"/>
  <c r="O261" i="6"/>
  <c r="BG261" i="6"/>
  <c r="BO261" i="6"/>
  <c r="G262" i="6"/>
  <c r="O262" i="6"/>
  <c r="BG262" i="6"/>
  <c r="BO262" i="6"/>
  <c r="G263" i="6"/>
  <c r="BG263" i="6"/>
  <c r="G264" i="6"/>
  <c r="O264" i="6"/>
  <c r="BG264" i="6"/>
  <c r="BO264" i="6"/>
  <c r="G265" i="6"/>
  <c r="O265" i="6"/>
  <c r="BG265" i="6"/>
  <c r="BO265" i="6"/>
  <c r="G266" i="6"/>
  <c r="O266" i="6"/>
  <c r="BG266" i="6"/>
  <c r="BO266" i="6"/>
  <c r="G267" i="6"/>
  <c r="O267" i="6"/>
  <c r="BG267" i="6"/>
  <c r="BO267" i="6"/>
  <c r="G268" i="6"/>
  <c r="O268" i="6"/>
  <c r="BG268" i="6"/>
  <c r="BO268" i="6"/>
  <c r="G269" i="6"/>
  <c r="O269" i="6"/>
  <c r="BG269" i="6"/>
  <c r="BO269" i="6"/>
  <c r="G270" i="6"/>
  <c r="O270" i="6"/>
  <c r="BG270" i="6"/>
  <c r="BO270" i="6"/>
  <c r="G271" i="6"/>
  <c r="O271" i="6"/>
  <c r="BG271" i="6"/>
  <c r="BO271" i="6"/>
  <c r="G272" i="6"/>
  <c r="O272" i="6"/>
  <c r="BG272" i="6"/>
  <c r="BO272" i="6"/>
  <c r="G273" i="6"/>
  <c r="O273" i="6"/>
  <c r="BG273" i="6"/>
  <c r="BO273" i="6"/>
  <c r="G274" i="6"/>
  <c r="BG274" i="6"/>
  <c r="G275" i="6"/>
  <c r="O275" i="6"/>
  <c r="BG275" i="6"/>
  <c r="BO275" i="6"/>
  <c r="G276" i="6"/>
  <c r="O276" i="6"/>
  <c r="BG276" i="6"/>
  <c r="BO276" i="6"/>
  <c r="G277" i="6"/>
  <c r="O277" i="6"/>
  <c r="BG277" i="6"/>
  <c r="BO277" i="6"/>
  <c r="G278" i="6"/>
  <c r="O278" i="6"/>
  <c r="BG278" i="6"/>
  <c r="BO278" i="6"/>
  <c r="G279" i="6"/>
  <c r="O279" i="6"/>
  <c r="BG279" i="6"/>
  <c r="BO279" i="6"/>
  <c r="G280" i="6"/>
  <c r="O280" i="6"/>
  <c r="BG280" i="6"/>
  <c r="BO280" i="6"/>
  <c r="G281" i="6"/>
  <c r="O281" i="6"/>
  <c r="BG281" i="6"/>
  <c r="BO281" i="6"/>
  <c r="G282" i="6"/>
  <c r="O282" i="6"/>
  <c r="BG282" i="6"/>
  <c r="BO282" i="6"/>
  <c r="G283" i="6"/>
  <c r="O283" i="6"/>
  <c r="BG283" i="6"/>
  <c r="BO283" i="6"/>
  <c r="G284" i="6"/>
  <c r="O284" i="6"/>
  <c r="BG284" i="6"/>
  <c r="BO284" i="6"/>
  <c r="G285" i="6"/>
  <c r="O285" i="6"/>
  <c r="BG285" i="6"/>
  <c r="BO285" i="6"/>
  <c r="G286" i="6"/>
  <c r="O286" i="6"/>
  <c r="BG286" i="6"/>
  <c r="BO286" i="6"/>
  <c r="G287" i="6"/>
  <c r="O287" i="6"/>
  <c r="BG287" i="6"/>
  <c r="BO287" i="6"/>
  <c r="G288" i="6"/>
  <c r="O288" i="6"/>
  <c r="BG288" i="6"/>
  <c r="BO288" i="6"/>
  <c r="G289" i="6"/>
  <c r="O289" i="6"/>
  <c r="BG289" i="6"/>
  <c r="BO289" i="6"/>
  <c r="G290" i="6"/>
  <c r="O290" i="6"/>
  <c r="BG290" i="6"/>
  <c r="BO290" i="6"/>
  <c r="G291" i="6"/>
  <c r="O291" i="6"/>
  <c r="BG291" i="6"/>
  <c r="BO291" i="6"/>
  <c r="G292" i="6"/>
  <c r="O292" i="6"/>
  <c r="BG292" i="6"/>
  <c r="BO292" i="6"/>
  <c r="G293" i="6"/>
  <c r="O293" i="6"/>
  <c r="BG293" i="6"/>
  <c r="BO293" i="6"/>
  <c r="G294" i="6"/>
  <c r="O294" i="6"/>
  <c r="BG294" i="6"/>
  <c r="BO294" i="6"/>
  <c r="G295" i="6"/>
  <c r="O295" i="6"/>
  <c r="BG295" i="6"/>
  <c r="BO295" i="6"/>
  <c r="G296" i="6"/>
  <c r="BG296" i="6"/>
  <c r="BO296" i="6"/>
  <c r="G297" i="6"/>
  <c r="O297" i="6"/>
  <c r="BG297" i="6"/>
  <c r="BO297" i="6"/>
  <c r="G298" i="6"/>
  <c r="O298" i="6"/>
  <c r="BG298" i="6"/>
  <c r="BO298" i="6"/>
  <c r="G299" i="6"/>
  <c r="O299" i="6"/>
  <c r="BG299" i="6"/>
  <c r="BO299" i="6"/>
  <c r="G300" i="6"/>
  <c r="O300" i="6"/>
  <c r="BG300" i="6"/>
  <c r="BO300" i="6"/>
  <c r="G301" i="6"/>
  <c r="O301" i="6"/>
  <c r="BG301" i="6"/>
  <c r="BO301" i="6"/>
  <c r="G302" i="6"/>
  <c r="O302" i="6"/>
  <c r="BG302" i="6"/>
  <c r="BO302" i="6"/>
  <c r="G303" i="6"/>
  <c r="O303" i="6"/>
  <c r="BG303" i="6"/>
  <c r="BO303" i="6"/>
  <c r="G304" i="6"/>
  <c r="BG304" i="6"/>
  <c r="G305" i="6"/>
  <c r="BG305" i="6"/>
  <c r="BO305" i="6"/>
  <c r="G306" i="6"/>
  <c r="O306" i="6"/>
  <c r="BG306" i="6"/>
  <c r="BO306" i="6"/>
  <c r="G307" i="6"/>
  <c r="BG307" i="6"/>
  <c r="G308" i="6"/>
  <c r="O308" i="6"/>
  <c r="BG308" i="6"/>
  <c r="BO308" i="6"/>
  <c r="G309" i="6"/>
  <c r="O309" i="6"/>
  <c r="BG309" i="6"/>
  <c r="BO309" i="6"/>
  <c r="G310" i="6"/>
  <c r="O310" i="6"/>
  <c r="BG310" i="6"/>
  <c r="BO310" i="6"/>
  <c r="G311" i="6"/>
  <c r="O311" i="6"/>
  <c r="BG311" i="6"/>
  <c r="BO311" i="6"/>
  <c r="G312" i="6"/>
  <c r="O312" i="6"/>
  <c r="BG312" i="6"/>
  <c r="BO312" i="6"/>
  <c r="G313" i="6"/>
  <c r="BG313" i="6"/>
  <c r="BO313" i="6"/>
  <c r="G314" i="6"/>
  <c r="O314" i="6"/>
  <c r="BG314" i="6"/>
  <c r="BO314" i="6"/>
  <c r="G315" i="6"/>
  <c r="BG315" i="6"/>
  <c r="BO315" i="6"/>
  <c r="G316" i="6"/>
  <c r="O316" i="6"/>
  <c r="BG316" i="6"/>
  <c r="BO316" i="6"/>
  <c r="G317" i="6"/>
  <c r="O317" i="6"/>
  <c r="BG317" i="6"/>
  <c r="BO317" i="6"/>
  <c r="G318" i="6"/>
  <c r="O318" i="6"/>
  <c r="BG318" i="6"/>
  <c r="BO318" i="6"/>
  <c r="G319" i="6"/>
  <c r="BG319" i="6"/>
  <c r="BO319" i="6"/>
  <c r="G320" i="6"/>
  <c r="O320" i="6"/>
  <c r="BG320" i="6"/>
  <c r="BO320" i="6"/>
  <c r="G321" i="6"/>
  <c r="O321" i="6"/>
  <c r="BG321" i="6"/>
  <c r="BO321" i="6"/>
  <c r="G322" i="6"/>
  <c r="O322" i="6"/>
  <c r="BG322" i="6"/>
  <c r="BO322" i="6"/>
  <c r="G323" i="6"/>
  <c r="O323" i="6"/>
  <c r="BG323" i="6"/>
  <c r="BO323" i="6"/>
  <c r="G324" i="6"/>
  <c r="O324" i="6"/>
  <c r="BG324" i="6"/>
  <c r="BO324" i="6"/>
  <c r="G325" i="6"/>
  <c r="O325" i="6"/>
  <c r="BG325" i="6"/>
  <c r="BO325" i="6"/>
  <c r="G326" i="6"/>
  <c r="O326" i="6"/>
  <c r="BG326" i="6"/>
  <c r="BO326" i="6"/>
  <c r="G327" i="6"/>
  <c r="O327" i="6"/>
  <c r="BG327" i="6"/>
  <c r="BO327" i="6"/>
  <c r="G328" i="6"/>
  <c r="O328" i="6"/>
  <c r="BG328" i="6"/>
  <c r="BO328" i="6"/>
  <c r="G329" i="6"/>
  <c r="O329" i="6"/>
  <c r="BG329" i="6"/>
  <c r="BO329" i="6"/>
  <c r="G330" i="6"/>
  <c r="O330" i="6"/>
  <c r="BG330" i="6"/>
  <c r="BO330" i="6"/>
  <c r="G331" i="6"/>
  <c r="O331" i="6"/>
  <c r="BG331" i="6"/>
  <c r="BO331" i="6"/>
  <c r="G332" i="6"/>
  <c r="O332" i="6"/>
  <c r="BG332" i="6"/>
  <c r="BO332" i="6"/>
  <c r="G333" i="6"/>
  <c r="O333" i="6"/>
  <c r="BG333" i="6"/>
  <c r="BO333" i="6"/>
  <c r="G334" i="6"/>
  <c r="BG334" i="6"/>
  <c r="G335" i="6"/>
  <c r="O335" i="6"/>
  <c r="BG335" i="6"/>
  <c r="BO335" i="6"/>
  <c r="G336" i="6"/>
  <c r="O336" i="6"/>
  <c r="BG336" i="6"/>
  <c r="BO336" i="6"/>
  <c r="G337" i="6"/>
  <c r="O337" i="6"/>
  <c r="BG337" i="6"/>
  <c r="BO337" i="6"/>
  <c r="G338" i="6"/>
  <c r="BG338" i="6"/>
  <c r="G339" i="6"/>
  <c r="BG339" i="6"/>
  <c r="G340" i="6"/>
  <c r="O340" i="6"/>
  <c r="BG340" i="6"/>
  <c r="BO340" i="6"/>
  <c r="G341" i="6"/>
  <c r="O341" i="6"/>
  <c r="BG341" i="6"/>
  <c r="BO341" i="6"/>
  <c r="G342" i="6"/>
  <c r="O342" i="6"/>
  <c r="BG342" i="6"/>
  <c r="BO342" i="6"/>
  <c r="G343" i="6"/>
  <c r="O343" i="6"/>
  <c r="BG343" i="6"/>
  <c r="BO343" i="6"/>
  <c r="G344" i="6"/>
  <c r="O344" i="6"/>
  <c r="BG344" i="6"/>
  <c r="BO344" i="6"/>
  <c r="G345" i="6"/>
  <c r="O345" i="6"/>
  <c r="BG345" i="6"/>
  <c r="BO345" i="6"/>
  <c r="G346" i="6"/>
  <c r="O346" i="6"/>
  <c r="BG346" i="6"/>
  <c r="BO346" i="6"/>
  <c r="G347" i="6"/>
  <c r="O347" i="6"/>
  <c r="BG347" i="6"/>
  <c r="BO347" i="6"/>
  <c r="G348" i="6"/>
  <c r="O348" i="6"/>
  <c r="BG348" i="6"/>
  <c r="BO348" i="6"/>
  <c r="G349" i="6"/>
  <c r="O349" i="6"/>
  <c r="BG349" i="6"/>
  <c r="BO349" i="6"/>
  <c r="G350" i="6"/>
  <c r="O350" i="6"/>
  <c r="BG350" i="6"/>
  <c r="BO350" i="6"/>
  <c r="G351" i="6"/>
  <c r="O351" i="6"/>
  <c r="BG351" i="6"/>
  <c r="BO351" i="6"/>
  <c r="G352" i="6"/>
  <c r="O352" i="6"/>
  <c r="BG352" i="6"/>
  <c r="BO352" i="6"/>
  <c r="G353" i="6"/>
  <c r="O353" i="6"/>
  <c r="BG353" i="6"/>
  <c r="BO353" i="6"/>
  <c r="G354" i="6"/>
  <c r="O354" i="6"/>
  <c r="BG354" i="6"/>
  <c r="BO354" i="6"/>
  <c r="G355" i="6"/>
  <c r="O355" i="6"/>
  <c r="BG355" i="6"/>
  <c r="BO355" i="6"/>
  <c r="G356" i="6"/>
  <c r="O356" i="6"/>
  <c r="BG356" i="6"/>
  <c r="BO356" i="6"/>
  <c r="G357" i="6"/>
  <c r="O357" i="6"/>
  <c r="BG357" i="6"/>
  <c r="BO357" i="6"/>
  <c r="G358" i="6"/>
  <c r="O358" i="6"/>
  <c r="BG358" i="6"/>
  <c r="BO358" i="6"/>
  <c r="G359" i="6"/>
  <c r="O359" i="6"/>
  <c r="BG359" i="6"/>
  <c r="BO359" i="6"/>
  <c r="G360" i="6"/>
  <c r="O360" i="6"/>
  <c r="BG360" i="6"/>
  <c r="BO360" i="6"/>
  <c r="G361" i="6"/>
  <c r="O361" i="6"/>
  <c r="BG361" i="6"/>
  <c r="BO361" i="6"/>
  <c r="G362" i="6"/>
  <c r="O362" i="6"/>
  <c r="BG362" i="6"/>
  <c r="BO362" i="6"/>
  <c r="G363" i="6"/>
  <c r="O363" i="6"/>
  <c r="BG363" i="6"/>
  <c r="BO363" i="6"/>
  <c r="G364" i="6"/>
  <c r="O364" i="6"/>
  <c r="BG364" i="6"/>
  <c r="BO364" i="6"/>
  <c r="G365" i="6"/>
  <c r="O365" i="6"/>
  <c r="BG365" i="6"/>
  <c r="BO365" i="6"/>
  <c r="G366" i="6"/>
  <c r="O366" i="6"/>
  <c r="BG366" i="6"/>
  <c r="BO366" i="6"/>
  <c r="G367" i="6"/>
  <c r="O367" i="6"/>
  <c r="BG367" i="6"/>
  <c r="BO367" i="6"/>
  <c r="G368" i="6"/>
  <c r="BG368" i="6"/>
  <c r="G369" i="6"/>
  <c r="O369" i="6"/>
  <c r="BG369" i="6"/>
  <c r="BO369" i="6"/>
  <c r="G370" i="6"/>
  <c r="O370" i="6"/>
  <c r="BG370" i="6"/>
  <c r="BO370" i="6"/>
  <c r="G371" i="6"/>
  <c r="O371" i="6"/>
  <c r="BG371" i="6"/>
  <c r="BO371" i="6"/>
  <c r="G372" i="6"/>
  <c r="O372" i="6"/>
  <c r="BG372" i="6"/>
  <c r="BO372" i="6"/>
  <c r="G373" i="6"/>
  <c r="O373" i="6"/>
  <c r="BG373" i="6"/>
  <c r="BO373" i="6"/>
  <c r="G374" i="6"/>
  <c r="O374" i="6"/>
  <c r="BG374" i="6"/>
  <c r="BO374" i="6"/>
  <c r="G375" i="6"/>
  <c r="O375" i="6"/>
  <c r="BG375" i="6"/>
  <c r="BO375" i="6"/>
  <c r="G376" i="6"/>
  <c r="O376" i="6"/>
  <c r="BG376" i="6"/>
  <c r="BO376" i="6"/>
  <c r="G377" i="6"/>
  <c r="O377" i="6"/>
  <c r="BG377" i="6"/>
  <c r="BO377" i="6"/>
  <c r="G378" i="6"/>
  <c r="O378" i="6"/>
  <c r="BG378" i="6"/>
  <c r="BO378" i="6"/>
  <c r="G379" i="6"/>
  <c r="O379" i="6"/>
  <c r="BG379" i="6"/>
  <c r="BO379" i="6"/>
  <c r="G380" i="6"/>
  <c r="O380" i="6"/>
  <c r="BG380" i="6"/>
  <c r="BO380" i="6"/>
  <c r="G381" i="6"/>
  <c r="O381" i="6"/>
  <c r="BG381" i="6"/>
  <c r="BO381" i="6"/>
  <c r="G382" i="6"/>
  <c r="BG382" i="6"/>
  <c r="G383" i="6"/>
  <c r="O383" i="6"/>
  <c r="BG383" i="6"/>
  <c r="BO383" i="6"/>
  <c r="G384" i="6"/>
  <c r="O384" i="6"/>
  <c r="BG384" i="6"/>
  <c r="BO384" i="6"/>
  <c r="G385" i="6"/>
  <c r="O385" i="6"/>
  <c r="BG385" i="6"/>
  <c r="BO385" i="6"/>
  <c r="G386" i="6"/>
  <c r="O386" i="6"/>
  <c r="BG386" i="6"/>
  <c r="BO386" i="6"/>
  <c r="G387" i="6"/>
  <c r="BG387" i="6"/>
  <c r="G388" i="6"/>
  <c r="O388" i="6"/>
  <c r="BG388" i="6"/>
  <c r="BO388" i="6"/>
  <c r="G389" i="6"/>
  <c r="O389" i="6"/>
  <c r="BG389" i="6"/>
  <c r="BO389" i="6"/>
  <c r="G390" i="6"/>
  <c r="BG390" i="6"/>
  <c r="G391" i="6"/>
  <c r="O391" i="6"/>
  <c r="BG391" i="6"/>
  <c r="BO391" i="6"/>
  <c r="G392" i="6"/>
  <c r="O392" i="6"/>
  <c r="BG392" i="6"/>
  <c r="BO392" i="6"/>
  <c r="G393" i="6"/>
  <c r="BG393" i="6"/>
  <c r="BO393" i="6"/>
  <c r="G394" i="6"/>
  <c r="O394" i="6"/>
  <c r="BG394" i="6"/>
  <c r="BO394" i="6"/>
  <c r="G395" i="6"/>
  <c r="O395" i="6"/>
  <c r="BG395" i="6"/>
  <c r="BO395" i="6"/>
  <c r="G396" i="6"/>
  <c r="O396" i="6"/>
  <c r="BG396" i="6"/>
  <c r="BO396" i="6"/>
  <c r="G397" i="6"/>
  <c r="O397" i="6"/>
  <c r="BG397" i="6"/>
  <c r="BO397" i="6"/>
  <c r="G398" i="6"/>
  <c r="BG398" i="6"/>
  <c r="G399" i="6"/>
  <c r="O399" i="6"/>
  <c r="BG399" i="6"/>
  <c r="BO399" i="6"/>
  <c r="G400" i="6"/>
  <c r="O400" i="6"/>
  <c r="BG400" i="6"/>
  <c r="BO400" i="6"/>
  <c r="G401" i="6"/>
  <c r="O401" i="6"/>
  <c r="BG401" i="6"/>
  <c r="BO401" i="6"/>
  <c r="G402" i="6"/>
  <c r="O402" i="6"/>
  <c r="BG402" i="6"/>
  <c r="BO402" i="6"/>
  <c r="G403" i="6"/>
  <c r="O403" i="6"/>
  <c r="BG403" i="6"/>
  <c r="BO403" i="6"/>
  <c r="G404" i="6"/>
  <c r="O404" i="6"/>
  <c r="BG404" i="6"/>
  <c r="BO404" i="6"/>
  <c r="G405" i="6"/>
  <c r="BG405" i="6"/>
  <c r="G406" i="6"/>
  <c r="O406" i="6"/>
  <c r="BG406" i="6"/>
  <c r="BO406" i="6"/>
  <c r="G407" i="6"/>
  <c r="O407" i="6"/>
  <c r="BG407" i="6"/>
  <c r="BO407" i="6"/>
  <c r="G408" i="6"/>
  <c r="O408" i="6"/>
  <c r="BG408" i="6"/>
  <c r="BO408" i="6"/>
  <c r="G409" i="6"/>
  <c r="O409" i="6"/>
  <c r="BG409" i="6"/>
  <c r="BO409" i="6"/>
  <c r="G410" i="6"/>
  <c r="O410" i="6"/>
  <c r="BG410" i="6"/>
  <c r="BO410" i="6"/>
  <c r="G411" i="6"/>
  <c r="BG411" i="6"/>
  <c r="BO411" i="6"/>
  <c r="G412" i="6"/>
  <c r="BG412" i="6"/>
  <c r="BO412" i="6"/>
  <c r="G413" i="6"/>
  <c r="O413" i="6"/>
  <c r="BG413" i="6"/>
  <c r="BO413" i="6"/>
  <c r="G414" i="6"/>
  <c r="O414" i="6"/>
  <c r="BG414" i="6"/>
  <c r="BO414" i="6"/>
  <c r="G415" i="6"/>
  <c r="BG415" i="6"/>
  <c r="G416" i="6"/>
  <c r="O416" i="6"/>
  <c r="BG416" i="6"/>
  <c r="BO416" i="6"/>
  <c r="G417" i="6"/>
  <c r="O417" i="6"/>
  <c r="BG417" i="6"/>
  <c r="BO417" i="6"/>
  <c r="G418" i="6"/>
  <c r="O418" i="6"/>
  <c r="BG418" i="6"/>
  <c r="BO418" i="6"/>
  <c r="G419" i="6"/>
  <c r="O419" i="6"/>
  <c r="BG419" i="6"/>
  <c r="BO419" i="6"/>
  <c r="G420" i="6"/>
  <c r="O420" i="6"/>
  <c r="BG420" i="6"/>
  <c r="BO420" i="6"/>
  <c r="G421" i="6"/>
  <c r="O421" i="6"/>
  <c r="BG421" i="6"/>
  <c r="BO421" i="6"/>
  <c r="G422" i="6"/>
  <c r="O422" i="6"/>
  <c r="BG422" i="6"/>
  <c r="BO422" i="6"/>
  <c r="G423" i="6"/>
  <c r="BG423" i="6"/>
  <c r="G424" i="6"/>
  <c r="O424" i="6"/>
  <c r="BG424" i="6"/>
  <c r="BO424" i="6"/>
  <c r="G425" i="6"/>
  <c r="O425" i="6"/>
  <c r="BG425" i="6"/>
  <c r="BO425" i="6"/>
  <c r="G426" i="6"/>
  <c r="O426" i="6"/>
  <c r="BG426" i="6"/>
  <c r="BO426" i="6"/>
  <c r="G427" i="6"/>
  <c r="O427" i="6"/>
  <c r="BG427" i="6"/>
  <c r="BO427" i="6"/>
  <c r="G428" i="6"/>
  <c r="O428" i="6"/>
  <c r="BG428" i="6"/>
  <c r="BO428" i="6"/>
  <c r="G429" i="6"/>
  <c r="O429" i="6"/>
  <c r="BG429" i="6"/>
  <c r="BO429" i="6"/>
  <c r="G430" i="6"/>
  <c r="O430" i="6"/>
  <c r="BG430" i="6"/>
  <c r="BO430" i="6"/>
  <c r="G431" i="6"/>
  <c r="O431" i="6"/>
  <c r="BG431" i="6"/>
  <c r="BO431" i="6"/>
  <c r="G432" i="6"/>
  <c r="O432" i="6"/>
  <c r="BG432" i="6"/>
  <c r="BO432" i="6"/>
  <c r="G433" i="6"/>
  <c r="BG433" i="6"/>
  <c r="BO433" i="6"/>
  <c r="G434" i="6"/>
  <c r="BG434" i="6"/>
  <c r="BO434" i="6"/>
  <c r="G435" i="6"/>
  <c r="O435" i="6"/>
  <c r="BG435" i="6"/>
  <c r="BO435" i="6"/>
  <c r="G436" i="6"/>
  <c r="O436" i="6"/>
  <c r="BG436" i="6"/>
  <c r="BO436" i="6"/>
  <c r="G437" i="6"/>
  <c r="BG437" i="6"/>
  <c r="BO437" i="6"/>
  <c r="G438" i="6"/>
  <c r="O438" i="6"/>
  <c r="BG438" i="6"/>
  <c r="BO438" i="6"/>
  <c r="G439" i="6"/>
  <c r="O439" i="6"/>
  <c r="BG439" i="6"/>
  <c r="BO439" i="6"/>
  <c r="G440" i="6"/>
  <c r="O440" i="6"/>
  <c r="BG440" i="6"/>
  <c r="BO440" i="6"/>
  <c r="G441" i="6"/>
  <c r="O441" i="6"/>
  <c r="BG441" i="6"/>
  <c r="BO441" i="6"/>
  <c r="G442" i="6"/>
  <c r="O442" i="6"/>
  <c r="BG442" i="6"/>
  <c r="BO442" i="6"/>
  <c r="G443" i="6"/>
  <c r="O443" i="6"/>
  <c r="BG443" i="6"/>
  <c r="BO443" i="6"/>
  <c r="G444" i="6"/>
  <c r="O444" i="6"/>
  <c r="BG444" i="6"/>
  <c r="BO444" i="6"/>
  <c r="G445" i="6"/>
  <c r="O445" i="6"/>
  <c r="BG445" i="6"/>
  <c r="BO445" i="6"/>
  <c r="G446" i="6"/>
  <c r="O446" i="6"/>
  <c r="BG446" i="6"/>
  <c r="BO446" i="6"/>
  <c r="G447" i="6"/>
  <c r="O447" i="6"/>
  <c r="BG447" i="6"/>
  <c r="BO447" i="6"/>
  <c r="G448" i="6"/>
  <c r="O448" i="6"/>
  <c r="BG448" i="6"/>
  <c r="BO448" i="6"/>
  <c r="G449" i="6"/>
  <c r="O449" i="6"/>
  <c r="BG449" i="6"/>
  <c r="BO449" i="6"/>
  <c r="G450" i="6"/>
  <c r="O450" i="6"/>
  <c r="BG450" i="6"/>
  <c r="BO450" i="6"/>
  <c r="G451" i="6"/>
  <c r="O451" i="6"/>
  <c r="BG451" i="6"/>
  <c r="BO451" i="6"/>
  <c r="G452" i="6"/>
  <c r="O452" i="6"/>
  <c r="BG452" i="6"/>
  <c r="BO452" i="6"/>
  <c r="G453" i="6"/>
  <c r="O453" i="6"/>
  <c r="BG453" i="6"/>
  <c r="BO453" i="6"/>
  <c r="G454" i="6"/>
  <c r="O454" i="6"/>
  <c r="BG454" i="6"/>
  <c r="BO454" i="6"/>
  <c r="G455" i="6"/>
  <c r="O455" i="6"/>
  <c r="BG455" i="6"/>
  <c r="BO455" i="6"/>
  <c r="G456" i="6"/>
  <c r="O456" i="6"/>
  <c r="BG456" i="6"/>
  <c r="BO456" i="6"/>
  <c r="G457" i="6"/>
  <c r="O457" i="6"/>
  <c r="BG457" i="6"/>
  <c r="BO457" i="6"/>
  <c r="G458" i="6"/>
  <c r="O458" i="6"/>
  <c r="BG458" i="6"/>
  <c r="BO458" i="6"/>
  <c r="G459" i="6"/>
  <c r="O459" i="6"/>
  <c r="BG459" i="6"/>
  <c r="BO459" i="6"/>
  <c r="G460" i="6"/>
  <c r="O460" i="6"/>
  <c r="BG460" i="6"/>
  <c r="BO460" i="6"/>
  <c r="G461" i="6"/>
  <c r="O461" i="6"/>
  <c r="BG461" i="6"/>
  <c r="BO461" i="6"/>
  <c r="G462" i="6"/>
  <c r="O462" i="6"/>
  <c r="BG462" i="6"/>
  <c r="BO462" i="6"/>
  <c r="G463" i="6"/>
  <c r="O463" i="6"/>
  <c r="BG463" i="6"/>
  <c r="BO463" i="6"/>
  <c r="G464" i="6"/>
  <c r="O464" i="6"/>
  <c r="BG464" i="6"/>
  <c r="S33" i="6"/>
  <c r="O74" i="6"/>
  <c r="BG95" i="6"/>
  <c r="O106" i="6"/>
  <c r="BG127" i="6"/>
  <c r="O138" i="6"/>
  <c r="BO144" i="6"/>
  <c r="G150" i="6"/>
  <c r="BK160" i="6"/>
  <c r="M163" i="6"/>
  <c r="BJ164" i="6"/>
  <c r="BJ168" i="6"/>
  <c r="BJ172" i="6"/>
  <c r="BJ176" i="6"/>
  <c r="BJ180" i="6"/>
  <c r="BJ184" i="6"/>
  <c r="BJ188" i="6"/>
  <c r="BJ192" i="6"/>
  <c r="BJ196" i="6"/>
  <c r="BJ200" i="6"/>
  <c r="BJ204" i="6"/>
  <c r="BJ208" i="6"/>
  <c r="BJ212" i="6"/>
  <c r="BJ216" i="6"/>
  <c r="BJ220" i="6"/>
  <c r="BJ224" i="6"/>
  <c r="BJ228" i="6"/>
  <c r="BJ232" i="6"/>
  <c r="BJ236" i="6"/>
  <c r="BJ240" i="6"/>
  <c r="BJ244" i="6"/>
  <c r="BJ248" i="6"/>
  <c r="O254" i="6"/>
  <c r="BK254" i="6"/>
  <c r="J255" i="6"/>
  <c r="K256" i="6"/>
  <c r="H257" i="6"/>
  <c r="BE257" i="6"/>
  <c r="J258" i="6"/>
  <c r="BD258" i="6"/>
  <c r="BM258" i="6"/>
  <c r="H259" i="6"/>
  <c r="BH259" i="6"/>
  <c r="H260" i="6"/>
  <c r="BH260" i="6"/>
  <c r="H261" i="6"/>
  <c r="BH261" i="6"/>
  <c r="H262" i="6"/>
  <c r="BH262" i="6"/>
  <c r="H263" i="6"/>
  <c r="BH263" i="6"/>
  <c r="H264" i="6"/>
  <c r="BH264" i="6"/>
  <c r="H265" i="6"/>
  <c r="BH265" i="6"/>
  <c r="H266" i="6"/>
  <c r="BH266" i="6"/>
  <c r="H267" i="6"/>
  <c r="BH267" i="6"/>
  <c r="H268" i="6"/>
  <c r="BH268" i="6"/>
  <c r="H269" i="6"/>
  <c r="BH269" i="6"/>
  <c r="H270" i="6"/>
  <c r="BH270" i="6"/>
  <c r="H271" i="6"/>
  <c r="BH271" i="6"/>
  <c r="H272" i="6"/>
  <c r="BH272" i="6"/>
  <c r="H273" i="6"/>
  <c r="BH273" i="6"/>
  <c r="H274" i="6"/>
  <c r="BH274" i="6"/>
  <c r="H275" i="6"/>
  <c r="BH275" i="6"/>
  <c r="H276" i="6"/>
  <c r="BH276" i="6"/>
  <c r="H277" i="6"/>
  <c r="BH277" i="6"/>
  <c r="H278" i="6"/>
  <c r="BH278" i="6"/>
  <c r="H279" i="6"/>
  <c r="BH279" i="6"/>
  <c r="H280" i="6"/>
  <c r="BH280" i="6"/>
  <c r="H281" i="6"/>
  <c r="BH281" i="6"/>
  <c r="H282" i="6"/>
  <c r="BH282" i="6"/>
  <c r="H283" i="6"/>
  <c r="BH283" i="6"/>
  <c r="H284" i="6"/>
  <c r="BH284" i="6"/>
  <c r="H285" i="6"/>
  <c r="BH285" i="6"/>
  <c r="H286" i="6"/>
  <c r="BH286" i="6"/>
  <c r="H287" i="6"/>
  <c r="BH287" i="6"/>
  <c r="H288" i="6"/>
  <c r="BH288" i="6"/>
  <c r="H289" i="6"/>
  <c r="BH289" i="6"/>
  <c r="H290" i="6"/>
  <c r="BH290" i="6"/>
  <c r="H291" i="6"/>
  <c r="BH291" i="6"/>
  <c r="H292" i="6"/>
  <c r="BH292" i="6"/>
  <c r="H293" i="6"/>
  <c r="BH293" i="6"/>
  <c r="H294" i="6"/>
  <c r="BH294" i="6"/>
  <c r="H295" i="6"/>
  <c r="BH295" i="6"/>
  <c r="H296" i="6"/>
  <c r="BH296" i="6"/>
  <c r="H297" i="6"/>
  <c r="BH297" i="6"/>
  <c r="H298" i="6"/>
  <c r="BH298" i="6"/>
  <c r="H299" i="6"/>
  <c r="BH299" i="6"/>
  <c r="H300" i="6"/>
  <c r="BH300" i="6"/>
  <c r="H301" i="6"/>
  <c r="BH301" i="6"/>
  <c r="H302" i="6"/>
  <c r="BH302" i="6"/>
  <c r="H303" i="6"/>
  <c r="BH303" i="6"/>
  <c r="H304" i="6"/>
  <c r="BH304" i="6"/>
  <c r="H305" i="6"/>
  <c r="BH305" i="6"/>
  <c r="H306" i="6"/>
  <c r="BH306" i="6"/>
  <c r="H307" i="6"/>
  <c r="BH307" i="6"/>
  <c r="H308" i="6"/>
  <c r="BH308" i="6"/>
  <c r="H309" i="6"/>
  <c r="BH309" i="6"/>
  <c r="H310" i="6"/>
  <c r="BH310" i="6"/>
  <c r="H311" i="6"/>
  <c r="BH311" i="6"/>
  <c r="H312" i="6"/>
  <c r="BH312" i="6"/>
  <c r="H313" i="6"/>
  <c r="BH313" i="6"/>
  <c r="H314" i="6"/>
  <c r="BH314" i="6"/>
  <c r="H315" i="6"/>
  <c r="BH315" i="6"/>
  <c r="H316" i="6"/>
  <c r="BH316" i="6"/>
  <c r="H317" i="6"/>
  <c r="BH317" i="6"/>
  <c r="H318" i="6"/>
  <c r="BH318" i="6"/>
  <c r="H319" i="6"/>
  <c r="BH319" i="6"/>
  <c r="H320" i="6"/>
  <c r="BH320" i="6"/>
  <c r="H321" i="6"/>
  <c r="BH321" i="6"/>
  <c r="H322" i="6"/>
  <c r="BH322" i="6"/>
  <c r="H323" i="6"/>
  <c r="BH323" i="6"/>
  <c r="H324" i="6"/>
  <c r="BH324" i="6"/>
  <c r="H325" i="6"/>
  <c r="BH325" i="6"/>
  <c r="H326" i="6"/>
  <c r="BH326" i="6"/>
  <c r="H327" i="6"/>
  <c r="BH327" i="6"/>
  <c r="H328" i="6"/>
  <c r="BH328" i="6"/>
  <c r="H329" i="6"/>
  <c r="BH329" i="6"/>
  <c r="H330" i="6"/>
  <c r="BH330" i="6"/>
  <c r="H331" i="6"/>
  <c r="BH331" i="6"/>
  <c r="H332" i="6"/>
  <c r="BH332" i="6"/>
  <c r="H333" i="6"/>
  <c r="BH333" i="6"/>
  <c r="H334" i="6"/>
  <c r="BH334" i="6"/>
  <c r="H335" i="6"/>
  <c r="BH335" i="6"/>
  <c r="H336" i="6"/>
  <c r="BH336" i="6"/>
  <c r="H337" i="6"/>
  <c r="BH337" i="6"/>
  <c r="H338" i="6"/>
  <c r="BH338" i="6"/>
  <c r="H339" i="6"/>
  <c r="BH339" i="6"/>
  <c r="H340" i="6"/>
  <c r="BH340" i="6"/>
  <c r="H341" i="6"/>
  <c r="BH341" i="6"/>
  <c r="H342" i="6"/>
  <c r="BH342" i="6"/>
  <c r="H343" i="6"/>
  <c r="BH343" i="6"/>
  <c r="H344" i="6"/>
  <c r="BH344" i="6"/>
  <c r="H345" i="6"/>
  <c r="BH345" i="6"/>
  <c r="H346" i="6"/>
  <c r="BH346" i="6"/>
  <c r="H347" i="6"/>
  <c r="BH347" i="6"/>
  <c r="H348" i="6"/>
  <c r="BH348" i="6"/>
  <c r="H349" i="6"/>
  <c r="BH349" i="6"/>
  <c r="H350" i="6"/>
  <c r="BH350" i="6"/>
  <c r="H351" i="6"/>
  <c r="BH351" i="6"/>
  <c r="H352" i="6"/>
  <c r="BH352" i="6"/>
  <c r="H353" i="6"/>
  <c r="BH353" i="6"/>
  <c r="H354" i="6"/>
  <c r="BH354" i="6"/>
  <c r="H355" i="6"/>
  <c r="BH355" i="6"/>
  <c r="H356" i="6"/>
  <c r="BH356" i="6"/>
  <c r="H357" i="6"/>
  <c r="BH357" i="6"/>
  <c r="H358" i="6"/>
  <c r="BH358" i="6"/>
  <c r="H359" i="6"/>
  <c r="BH359" i="6"/>
  <c r="H360" i="6"/>
  <c r="BH360" i="6"/>
  <c r="H361" i="6"/>
  <c r="BH361" i="6"/>
  <c r="H362" i="6"/>
  <c r="BH362" i="6"/>
  <c r="H363" i="6"/>
  <c r="BH363" i="6"/>
  <c r="H364" i="6"/>
  <c r="BH364" i="6"/>
  <c r="H365" i="6"/>
  <c r="BH365" i="6"/>
  <c r="H366" i="6"/>
  <c r="BH366" i="6"/>
  <c r="H367" i="6"/>
  <c r="BH367" i="6"/>
  <c r="H368" i="6"/>
  <c r="BH368" i="6"/>
  <c r="H369" i="6"/>
  <c r="BH369" i="6"/>
  <c r="H370" i="6"/>
  <c r="BH370" i="6"/>
  <c r="H371" i="6"/>
  <c r="BH371" i="6"/>
  <c r="H372" i="6"/>
  <c r="BH372" i="6"/>
  <c r="H373" i="6"/>
  <c r="BH373" i="6"/>
  <c r="H374" i="6"/>
  <c r="BH374" i="6"/>
  <c r="H375" i="6"/>
  <c r="BH375" i="6"/>
  <c r="H376" i="6"/>
  <c r="BH376" i="6"/>
  <c r="H377" i="6"/>
  <c r="BH377" i="6"/>
  <c r="H378" i="6"/>
  <c r="BH378" i="6"/>
  <c r="H379" i="6"/>
  <c r="BH379" i="6"/>
  <c r="H380" i="6"/>
  <c r="BH380" i="6"/>
  <c r="H381" i="6"/>
  <c r="BH381" i="6"/>
  <c r="H382" i="6"/>
  <c r="BH382" i="6"/>
  <c r="H383" i="6"/>
  <c r="BH383" i="6"/>
  <c r="H384" i="6"/>
  <c r="BH384" i="6"/>
  <c r="H385" i="6"/>
  <c r="BH385" i="6"/>
  <c r="H386" i="6"/>
  <c r="BH386" i="6"/>
  <c r="H387" i="6"/>
  <c r="BH387" i="6"/>
  <c r="H388" i="6"/>
  <c r="BH388" i="6"/>
  <c r="H389" i="6"/>
  <c r="BH389" i="6"/>
  <c r="H390" i="6"/>
  <c r="BH390" i="6"/>
  <c r="H391" i="6"/>
  <c r="BH391" i="6"/>
  <c r="H392" i="6"/>
  <c r="BH392" i="6"/>
  <c r="H393" i="6"/>
  <c r="BH393" i="6"/>
  <c r="H394" i="6"/>
  <c r="BH394" i="6"/>
  <c r="H395" i="6"/>
  <c r="BH395" i="6"/>
  <c r="H396" i="6"/>
  <c r="BH396" i="6"/>
  <c r="H397" i="6"/>
  <c r="BH397" i="6"/>
  <c r="H398" i="6"/>
  <c r="BH398" i="6"/>
  <c r="H399" i="6"/>
  <c r="BH399" i="6"/>
  <c r="H400" i="6"/>
  <c r="BH400" i="6"/>
  <c r="H401" i="6"/>
  <c r="BH401" i="6"/>
  <c r="H402" i="6"/>
  <c r="BH402" i="6"/>
  <c r="H403" i="6"/>
  <c r="BH403" i="6"/>
  <c r="H404" i="6"/>
  <c r="BH404" i="6"/>
  <c r="H405" i="6"/>
  <c r="BH405" i="6"/>
  <c r="H406" i="6"/>
  <c r="BH406" i="6"/>
  <c r="H407" i="6"/>
  <c r="BH407" i="6"/>
  <c r="H408" i="6"/>
  <c r="BH408" i="6"/>
  <c r="H409" i="6"/>
  <c r="BH409" i="6"/>
  <c r="H410" i="6"/>
  <c r="BH410" i="6"/>
  <c r="H411" i="6"/>
  <c r="BH411" i="6"/>
  <c r="H412" i="6"/>
  <c r="BH412" i="6"/>
  <c r="H413" i="6"/>
  <c r="BH413" i="6"/>
  <c r="H414" i="6"/>
  <c r="BH414" i="6"/>
  <c r="H415" i="6"/>
  <c r="BH415" i="6"/>
  <c r="H416" i="6"/>
  <c r="BH416" i="6"/>
  <c r="H417" i="6"/>
  <c r="BH417" i="6"/>
  <c r="H418" i="6"/>
  <c r="BH418" i="6"/>
  <c r="H419" i="6"/>
  <c r="BH419" i="6"/>
  <c r="H420" i="6"/>
  <c r="BH420" i="6"/>
  <c r="H421" i="6"/>
  <c r="BH421" i="6"/>
  <c r="H422" i="6"/>
  <c r="BH422" i="6"/>
  <c r="H423" i="6"/>
  <c r="BH423" i="6"/>
  <c r="H424" i="6"/>
  <c r="BH424" i="6"/>
  <c r="H425" i="6"/>
  <c r="BH425" i="6"/>
  <c r="H426" i="6"/>
  <c r="BH426" i="6"/>
  <c r="H427" i="6"/>
  <c r="BH427" i="6"/>
  <c r="H428" i="6"/>
  <c r="BH428" i="6"/>
  <c r="H429" i="6"/>
  <c r="BH429" i="6"/>
  <c r="H430" i="6"/>
  <c r="BH430" i="6"/>
  <c r="H431" i="6"/>
  <c r="BH431" i="6"/>
  <c r="H432" i="6"/>
  <c r="BH432" i="6"/>
  <c r="H433" i="6"/>
  <c r="BH433" i="6"/>
  <c r="H434" i="6"/>
  <c r="BH434" i="6"/>
  <c r="H435" i="6"/>
  <c r="BH435" i="6"/>
  <c r="H436" i="6"/>
  <c r="BH436" i="6"/>
  <c r="H437" i="6"/>
  <c r="BH437" i="6"/>
  <c r="H438" i="6"/>
  <c r="BH438" i="6"/>
  <c r="H439" i="6"/>
  <c r="BH439" i="6"/>
  <c r="H440" i="6"/>
  <c r="BH440" i="6"/>
  <c r="H441" i="6"/>
  <c r="BH441" i="6"/>
  <c r="H442" i="6"/>
  <c r="BH442" i="6"/>
  <c r="H443" i="6"/>
  <c r="BH443" i="6"/>
  <c r="H444" i="6"/>
  <c r="BH444" i="6"/>
  <c r="H445" i="6"/>
  <c r="BH445" i="6"/>
  <c r="H446" i="6"/>
  <c r="BH446" i="6"/>
  <c r="H447" i="6"/>
  <c r="BH447" i="6"/>
  <c r="H448" i="6"/>
  <c r="BH448" i="6"/>
  <c r="H449" i="6"/>
  <c r="BH449" i="6"/>
  <c r="H450" i="6"/>
  <c r="BH450" i="6"/>
  <c r="H451" i="6"/>
  <c r="BH451" i="6"/>
  <c r="H452" i="6"/>
  <c r="BH452" i="6"/>
  <c r="H453" i="6"/>
  <c r="BH453" i="6"/>
  <c r="H454" i="6"/>
  <c r="BH454" i="6"/>
  <c r="H455" i="6"/>
  <c r="BH455" i="6"/>
  <c r="H456" i="6"/>
  <c r="BH456" i="6"/>
  <c r="H457" i="6"/>
  <c r="BH457" i="6"/>
  <c r="H458" i="6"/>
  <c r="BH458" i="6"/>
  <c r="H459" i="6"/>
  <c r="BH459" i="6"/>
  <c r="H460" i="6"/>
  <c r="BH460" i="6"/>
  <c r="H461" i="6"/>
  <c r="BH461" i="6"/>
  <c r="H462" i="6"/>
  <c r="BH462" i="6"/>
  <c r="H463" i="6"/>
  <c r="BH463" i="6"/>
  <c r="BW11" i="6"/>
  <c r="BG75" i="6"/>
  <c r="BG107" i="6"/>
  <c r="O118" i="6"/>
  <c r="BG139" i="6"/>
  <c r="G156" i="6"/>
  <c r="G161" i="6"/>
  <c r="J166" i="6"/>
  <c r="J170" i="6"/>
  <c r="J174" i="6"/>
  <c r="J178" i="6"/>
  <c r="J182" i="6"/>
  <c r="J186" i="6"/>
  <c r="J190" i="6"/>
  <c r="J194" i="6"/>
  <c r="J198" i="6"/>
  <c r="J202" i="6"/>
  <c r="J206" i="6"/>
  <c r="J210" i="6"/>
  <c r="J214" i="6"/>
  <c r="J218" i="6"/>
  <c r="J222" i="6"/>
  <c r="J226" i="6"/>
  <c r="J230" i="6"/>
  <c r="J234" i="6"/>
  <c r="J238" i="6"/>
  <c r="J242" i="6"/>
  <c r="J246" i="6"/>
  <c r="J250" i="6"/>
  <c r="BO254" i="6"/>
  <c r="K255" i="6"/>
  <c r="BG255" i="6"/>
  <c r="O256" i="6"/>
  <c r="BG256" i="6"/>
  <c r="J257" i="6"/>
  <c r="BG257" i="6"/>
  <c r="K258" i="6"/>
  <c r="BE258" i="6"/>
  <c r="BO258" i="6"/>
  <c r="BI259" i="6"/>
  <c r="BI260" i="6"/>
  <c r="I261" i="6"/>
  <c r="BI261" i="6"/>
  <c r="I262" i="6"/>
  <c r="BI262" i="6"/>
  <c r="I264" i="6"/>
  <c r="BI264" i="6"/>
  <c r="I265" i="6"/>
  <c r="BI265" i="6"/>
  <c r="I266" i="6"/>
  <c r="BI266" i="6"/>
  <c r="I267" i="6"/>
  <c r="BI267" i="6"/>
  <c r="I268" i="6"/>
  <c r="BI268" i="6"/>
  <c r="I269" i="6"/>
  <c r="BI269" i="6"/>
  <c r="I270" i="6"/>
  <c r="BI270" i="6"/>
  <c r="I271" i="6"/>
  <c r="BI271" i="6"/>
  <c r="I272" i="6"/>
  <c r="BI272" i="6"/>
  <c r="I273" i="6"/>
  <c r="BI273" i="6"/>
  <c r="I275" i="6"/>
  <c r="BI275" i="6"/>
  <c r="I276" i="6"/>
  <c r="BI276" i="6"/>
  <c r="I278" i="6"/>
  <c r="BI278" i="6"/>
  <c r="I279" i="6"/>
  <c r="BI279" i="6"/>
  <c r="I280" i="6"/>
  <c r="BI280" i="6"/>
  <c r="I282" i="6"/>
  <c r="BI282" i="6"/>
  <c r="I283" i="6"/>
  <c r="BI283" i="6"/>
  <c r="I284" i="6"/>
  <c r="BI284" i="6"/>
  <c r="I285" i="6"/>
  <c r="BI285" i="6"/>
  <c r="I286" i="6"/>
  <c r="BI286" i="6"/>
  <c r="I287" i="6"/>
  <c r="BI287" i="6"/>
  <c r="I288" i="6"/>
  <c r="BI288" i="6"/>
  <c r="I289" i="6"/>
  <c r="BI289" i="6"/>
  <c r="I290" i="6"/>
  <c r="BI290" i="6"/>
  <c r="I291" i="6"/>
  <c r="BI291" i="6"/>
  <c r="I292" i="6"/>
  <c r="BI292" i="6"/>
  <c r="I293" i="6"/>
  <c r="BI293" i="6"/>
  <c r="I294" i="6"/>
  <c r="BI294" i="6"/>
  <c r="I295" i="6"/>
  <c r="BI295" i="6"/>
  <c r="BI296" i="6"/>
  <c r="I297" i="6"/>
  <c r="BI297" i="6"/>
  <c r="I298" i="6"/>
  <c r="BI298" i="6"/>
  <c r="I299" i="6"/>
  <c r="BI299" i="6"/>
  <c r="I301" i="6"/>
  <c r="BI301" i="6"/>
  <c r="I302" i="6"/>
  <c r="BI302" i="6"/>
  <c r="I303" i="6"/>
  <c r="BI303" i="6"/>
  <c r="BI305" i="6"/>
  <c r="I306" i="6"/>
  <c r="BI306" i="6"/>
  <c r="I309" i="6"/>
  <c r="BI309" i="6"/>
  <c r="I310" i="6"/>
  <c r="BI310" i="6"/>
  <c r="I311" i="6"/>
  <c r="BI311" i="6"/>
  <c r="I312" i="6"/>
  <c r="BI312" i="6"/>
  <c r="BI313" i="6"/>
  <c r="I314" i="6"/>
  <c r="BI314" i="6"/>
  <c r="BI315" i="6"/>
  <c r="I316" i="6"/>
  <c r="BI316" i="6"/>
  <c r="I317" i="6"/>
  <c r="BI317" i="6"/>
  <c r="BI319" i="6"/>
  <c r="I321" i="6"/>
  <c r="BI321" i="6"/>
  <c r="I322" i="6"/>
  <c r="BI322" i="6"/>
  <c r="I323" i="6"/>
  <c r="BI323" i="6"/>
  <c r="I324" i="6"/>
  <c r="BI324" i="6"/>
  <c r="I325" i="6"/>
  <c r="BI325" i="6"/>
  <c r="I326" i="6"/>
  <c r="BI326" i="6"/>
  <c r="I327" i="6"/>
  <c r="BI327" i="6"/>
  <c r="I328" i="6"/>
  <c r="BI328" i="6"/>
  <c r="I329" i="6"/>
  <c r="BI329" i="6"/>
  <c r="I330" i="6"/>
  <c r="BI330" i="6"/>
  <c r="I331" i="6"/>
  <c r="BI331" i="6"/>
  <c r="I332" i="6"/>
  <c r="BI332" i="6"/>
  <c r="I333" i="6"/>
  <c r="BI333" i="6"/>
  <c r="BI335" i="6"/>
  <c r="I336" i="6"/>
  <c r="BI336" i="6"/>
  <c r="I337" i="6"/>
  <c r="BI337" i="6"/>
  <c r="I340" i="6"/>
  <c r="BI340" i="6"/>
  <c r="I341" i="6"/>
  <c r="BI341" i="6"/>
  <c r="I342" i="6"/>
  <c r="BI342" i="6"/>
  <c r="I343" i="6"/>
  <c r="BI343" i="6"/>
  <c r="I344" i="6"/>
  <c r="BI344" i="6"/>
  <c r="I345" i="6"/>
  <c r="BI345" i="6"/>
  <c r="I346" i="6"/>
  <c r="BI346" i="6"/>
  <c r="I347" i="6"/>
  <c r="BI347" i="6"/>
  <c r="I348" i="6"/>
  <c r="BI348" i="6"/>
  <c r="I349" i="6"/>
  <c r="BI349" i="6"/>
  <c r="I350" i="6"/>
  <c r="BI350" i="6"/>
  <c r="I351" i="6"/>
  <c r="BI351" i="6"/>
  <c r="I352" i="6"/>
  <c r="BI352" i="6"/>
  <c r="I353" i="6"/>
  <c r="BI353" i="6"/>
  <c r="I354" i="6"/>
  <c r="BI354" i="6"/>
  <c r="I355" i="6"/>
  <c r="BI355" i="6"/>
  <c r="I356" i="6"/>
  <c r="BI356" i="6"/>
  <c r="I357" i="6"/>
  <c r="BI357" i="6"/>
  <c r="I358" i="6"/>
  <c r="BI358" i="6"/>
  <c r="I359" i="6"/>
  <c r="BI359" i="6"/>
  <c r="I360" i="6"/>
  <c r="BI360" i="6"/>
  <c r="I361" i="6"/>
  <c r="BI361" i="6"/>
  <c r="I362" i="6"/>
  <c r="BI362" i="6"/>
  <c r="I363" i="6"/>
  <c r="BI363" i="6"/>
  <c r="I364" i="6"/>
  <c r="BI364" i="6"/>
  <c r="I365" i="6"/>
  <c r="BI365" i="6"/>
  <c r="I366" i="6"/>
  <c r="BI366" i="6"/>
  <c r="I367" i="6"/>
  <c r="BI367" i="6"/>
  <c r="I369" i="6"/>
  <c r="BI369" i="6"/>
  <c r="I370" i="6"/>
  <c r="BI370" i="6"/>
  <c r="I371" i="6"/>
  <c r="BI371" i="6"/>
  <c r="I373" i="6"/>
  <c r="BI373" i="6"/>
  <c r="I374" i="6"/>
  <c r="BI374" i="6"/>
  <c r="I375" i="6"/>
  <c r="BI375" i="6"/>
  <c r="I376" i="6"/>
  <c r="BI376" i="6"/>
  <c r="I377" i="6"/>
  <c r="BI377" i="6"/>
  <c r="I378" i="6"/>
  <c r="BI378" i="6"/>
  <c r="I379" i="6"/>
  <c r="BI379" i="6"/>
  <c r="I380" i="6"/>
  <c r="BI380" i="6"/>
  <c r="I381" i="6"/>
  <c r="BI381" i="6"/>
  <c r="I383" i="6"/>
  <c r="BI383" i="6"/>
  <c r="I385" i="6"/>
  <c r="BI385" i="6"/>
  <c r="I386" i="6"/>
  <c r="BI386" i="6"/>
  <c r="I388" i="6"/>
  <c r="BI388" i="6"/>
  <c r="I389" i="6"/>
  <c r="BI389" i="6"/>
  <c r="I391" i="6"/>
  <c r="BI391" i="6"/>
  <c r="I392" i="6"/>
  <c r="BI392" i="6"/>
  <c r="BI393" i="6"/>
  <c r="I394" i="6"/>
  <c r="BI394" i="6"/>
  <c r="I395" i="6"/>
  <c r="BI395" i="6"/>
  <c r="I396" i="6"/>
  <c r="BI396" i="6"/>
  <c r="I397" i="6"/>
  <c r="BI397" i="6"/>
  <c r="I399" i="6"/>
  <c r="BI399" i="6"/>
  <c r="I400" i="6"/>
  <c r="BI400" i="6"/>
  <c r="I401" i="6"/>
  <c r="BI401" i="6"/>
  <c r="I402" i="6"/>
  <c r="BI402" i="6"/>
  <c r="I403" i="6"/>
  <c r="BI403" i="6"/>
  <c r="I404" i="6"/>
  <c r="BI404" i="6"/>
  <c r="I406" i="6"/>
  <c r="BI406" i="6"/>
  <c r="I407" i="6"/>
  <c r="BI407" i="6"/>
  <c r="I408" i="6"/>
  <c r="BI408" i="6"/>
  <c r="I409" i="6"/>
  <c r="BI409" i="6"/>
  <c r="I410" i="6"/>
  <c r="BI410" i="6"/>
  <c r="BI411" i="6"/>
  <c r="I412" i="6"/>
  <c r="BI412" i="6"/>
  <c r="I413" i="6"/>
  <c r="BI413" i="6"/>
  <c r="I414" i="6"/>
  <c r="BI414" i="6"/>
  <c r="I416" i="6"/>
  <c r="BI416" i="6"/>
  <c r="I417" i="6"/>
  <c r="BI417" i="6"/>
  <c r="I418" i="6"/>
  <c r="BI418" i="6"/>
  <c r="I419" i="6"/>
  <c r="BI419" i="6"/>
  <c r="I420" i="6"/>
  <c r="BI420" i="6"/>
  <c r="BI424" i="6"/>
  <c r="I425" i="6"/>
  <c r="BI425" i="6"/>
  <c r="BI426" i="6"/>
  <c r="I427" i="6"/>
  <c r="BI427" i="6"/>
  <c r="I429" i="6"/>
  <c r="BI429" i="6"/>
  <c r="I430" i="6"/>
  <c r="BI430" i="6"/>
  <c r="BI431" i="6"/>
  <c r="I432" i="6"/>
  <c r="BI432" i="6"/>
  <c r="BI433" i="6"/>
  <c r="BI434" i="6"/>
  <c r="I435" i="6"/>
  <c r="BI435" i="6"/>
  <c r="I436" i="6"/>
  <c r="BI436" i="6"/>
  <c r="BI437" i="6"/>
  <c r="I438" i="6"/>
  <c r="BI438" i="6"/>
  <c r="I439" i="6"/>
  <c r="BI439" i="6"/>
  <c r="I440" i="6"/>
  <c r="BI440" i="6"/>
  <c r="I441" i="6"/>
  <c r="BI441" i="6"/>
  <c r="I442" i="6"/>
  <c r="BI442" i="6"/>
  <c r="I443" i="6"/>
  <c r="BI443" i="6"/>
  <c r="I444" i="6"/>
  <c r="BI444" i="6"/>
  <c r="I445" i="6"/>
  <c r="BI445" i="6"/>
  <c r="I446" i="6"/>
  <c r="BI446" i="6"/>
  <c r="I447" i="6"/>
  <c r="BI447" i="6"/>
  <c r="I448" i="6"/>
  <c r="BI448" i="6"/>
  <c r="I449" i="6"/>
  <c r="BI449" i="6"/>
  <c r="I450" i="6"/>
  <c r="BI450" i="6"/>
  <c r="I451" i="6"/>
  <c r="BI451" i="6"/>
  <c r="I452" i="6"/>
  <c r="BI452" i="6"/>
  <c r="I453" i="6"/>
  <c r="BI453" i="6"/>
  <c r="I454" i="6"/>
  <c r="BI454" i="6"/>
  <c r="I455" i="6"/>
  <c r="BI455" i="6"/>
  <c r="I456" i="6"/>
  <c r="BI456" i="6"/>
  <c r="I457" i="6"/>
  <c r="BI457" i="6"/>
  <c r="I459" i="6"/>
  <c r="BI459" i="6"/>
  <c r="I460" i="6"/>
  <c r="BI460" i="6"/>
  <c r="I461" i="6"/>
  <c r="BI461" i="6"/>
  <c r="BG87" i="6"/>
  <c r="O98" i="6"/>
  <c r="BG119" i="6"/>
  <c r="O130" i="6"/>
  <c r="BO140" i="6"/>
  <c r="G146" i="6"/>
  <c r="BO156" i="6"/>
  <c r="BJ163" i="6"/>
  <c r="BJ167" i="6"/>
  <c r="BJ171" i="6"/>
  <c r="BJ175" i="6"/>
  <c r="BJ179" i="6"/>
  <c r="BJ183" i="6"/>
  <c r="BJ187" i="6"/>
  <c r="BJ191" i="6"/>
  <c r="BJ195" i="6"/>
  <c r="BJ199" i="6"/>
  <c r="BJ203" i="6"/>
  <c r="BJ207" i="6"/>
  <c r="BJ211" i="6"/>
  <c r="BJ215" i="6"/>
  <c r="BJ219" i="6"/>
  <c r="BJ223" i="6"/>
  <c r="BJ227" i="6"/>
  <c r="BJ231" i="6"/>
  <c r="BJ235" i="6"/>
  <c r="BJ239" i="6"/>
  <c r="BJ243" i="6"/>
  <c r="BJ247" i="6"/>
  <c r="BJ251" i="6"/>
  <c r="BG252" i="6"/>
  <c r="O255" i="6"/>
  <c r="BH255" i="6"/>
  <c r="BH256" i="6"/>
  <c r="K257" i="6"/>
  <c r="BH257" i="6"/>
  <c r="L258" i="6"/>
  <c r="BG258" i="6"/>
  <c r="J259" i="6"/>
  <c r="BJ259" i="6"/>
  <c r="J260" i="6"/>
  <c r="BJ260" i="6"/>
  <c r="J261" i="6"/>
  <c r="BJ261" i="6"/>
  <c r="J262" i="6"/>
  <c r="BJ262" i="6"/>
  <c r="J263" i="6"/>
  <c r="BJ263" i="6"/>
  <c r="J264" i="6"/>
  <c r="BJ264" i="6"/>
  <c r="J265" i="6"/>
  <c r="BJ265" i="6"/>
  <c r="J266" i="6"/>
  <c r="BJ266" i="6"/>
  <c r="J267" i="6"/>
  <c r="BJ267" i="6"/>
  <c r="J268" i="6"/>
  <c r="BJ268" i="6"/>
  <c r="J269" i="6"/>
  <c r="BJ269" i="6"/>
  <c r="J270" i="6"/>
  <c r="BJ270" i="6"/>
  <c r="J271" i="6"/>
  <c r="BJ271" i="6"/>
  <c r="BG67" i="6"/>
  <c r="O78" i="6"/>
  <c r="BG99" i="6"/>
  <c r="O110" i="6"/>
  <c r="BG131" i="6"/>
  <c r="BO146" i="6"/>
  <c r="G152" i="6"/>
  <c r="J165" i="6"/>
  <c r="J169" i="6"/>
  <c r="J173" i="6"/>
  <c r="J177" i="6"/>
  <c r="J181" i="6"/>
  <c r="J185" i="6"/>
  <c r="J189" i="6"/>
  <c r="J193" i="6"/>
  <c r="J197" i="6"/>
  <c r="J201" i="6"/>
  <c r="J205" i="6"/>
  <c r="J209" i="6"/>
  <c r="J213" i="6"/>
  <c r="J217" i="6"/>
  <c r="J221" i="6"/>
  <c r="J225" i="6"/>
  <c r="J229" i="6"/>
  <c r="J233" i="6"/>
  <c r="J237" i="6"/>
  <c r="J241" i="6"/>
  <c r="J245" i="6"/>
  <c r="J249" i="6"/>
  <c r="BJ252" i="6"/>
  <c r="G253" i="6"/>
  <c r="BJ255" i="6"/>
  <c r="BJ256" i="6"/>
  <c r="L257" i="6"/>
  <c r="BJ257" i="6"/>
  <c r="D258" i="6"/>
  <c r="M258" i="6"/>
  <c r="BH258" i="6"/>
  <c r="K259" i="6"/>
  <c r="BK259" i="6"/>
  <c r="K260" i="6"/>
  <c r="BK260" i="6"/>
  <c r="K261" i="6"/>
  <c r="BK261" i="6"/>
  <c r="K262" i="6"/>
  <c r="BK262" i="6"/>
  <c r="K263" i="6"/>
  <c r="BK263" i="6"/>
  <c r="K264" i="6"/>
  <c r="BK264" i="6"/>
  <c r="K265" i="6"/>
  <c r="BK265" i="6"/>
  <c r="K266" i="6"/>
  <c r="BK266" i="6"/>
  <c r="K267" i="6"/>
  <c r="BK267" i="6"/>
  <c r="K268" i="6"/>
  <c r="BK268" i="6"/>
  <c r="K269" i="6"/>
  <c r="BK269" i="6"/>
  <c r="K270" i="6"/>
  <c r="BK270" i="6"/>
  <c r="K271" i="6"/>
  <c r="BK271" i="6"/>
  <c r="K272" i="6"/>
  <c r="BK272" i="6"/>
  <c r="K273" i="6"/>
  <c r="BK273" i="6"/>
  <c r="K274" i="6"/>
  <c r="BK274" i="6"/>
  <c r="K275" i="6"/>
  <c r="BK275" i="6"/>
  <c r="K276" i="6"/>
  <c r="BK276" i="6"/>
  <c r="K277" i="6"/>
  <c r="BK277" i="6"/>
  <c r="K278" i="6"/>
  <c r="BK278" i="6"/>
  <c r="K279" i="6"/>
  <c r="BK279" i="6"/>
  <c r="K280" i="6"/>
  <c r="BK280" i="6"/>
  <c r="K281" i="6"/>
  <c r="BK281" i="6"/>
  <c r="K282" i="6"/>
  <c r="BK282" i="6"/>
  <c r="K283" i="6"/>
  <c r="BK283" i="6"/>
  <c r="K284" i="6"/>
  <c r="BK284" i="6"/>
  <c r="K285" i="6"/>
  <c r="BK285" i="6"/>
  <c r="K286" i="6"/>
  <c r="BK286" i="6"/>
  <c r="K287" i="6"/>
  <c r="BK287" i="6"/>
  <c r="K288" i="6"/>
  <c r="BK288" i="6"/>
  <c r="K289" i="6"/>
  <c r="BK289" i="6"/>
  <c r="K290" i="6"/>
  <c r="BK290" i="6"/>
  <c r="K291" i="6"/>
  <c r="BK291" i="6"/>
  <c r="K292" i="6"/>
  <c r="BK292" i="6"/>
  <c r="K293" i="6"/>
  <c r="BK293" i="6"/>
  <c r="K294" i="6"/>
  <c r="BK294" i="6"/>
  <c r="K295" i="6"/>
  <c r="BK295" i="6"/>
  <c r="K296" i="6"/>
  <c r="BK296" i="6"/>
  <c r="K297" i="6"/>
  <c r="BK297" i="6"/>
  <c r="K298" i="6"/>
  <c r="BK298" i="6"/>
  <c r="K299" i="6"/>
  <c r="BK299" i="6"/>
  <c r="K300" i="6"/>
  <c r="BK300" i="6"/>
  <c r="K301" i="6"/>
  <c r="BK301" i="6"/>
  <c r="K302" i="6"/>
  <c r="BK302" i="6"/>
  <c r="K303" i="6"/>
  <c r="BK303" i="6"/>
  <c r="K304" i="6"/>
  <c r="BK304" i="6"/>
  <c r="K305" i="6"/>
  <c r="BK305" i="6"/>
  <c r="K306" i="6"/>
  <c r="BK306" i="6"/>
  <c r="K307" i="6"/>
  <c r="BK307" i="6"/>
  <c r="K308" i="6"/>
  <c r="BK308" i="6"/>
  <c r="K309" i="6"/>
  <c r="BK309" i="6"/>
  <c r="K310" i="6"/>
  <c r="BK310" i="6"/>
  <c r="K311" i="6"/>
  <c r="BK311" i="6"/>
  <c r="K312" i="6"/>
  <c r="BK312" i="6"/>
  <c r="K313" i="6"/>
  <c r="BK313" i="6"/>
  <c r="K314" i="6"/>
  <c r="BK314" i="6"/>
  <c r="K315" i="6"/>
  <c r="BK315" i="6"/>
  <c r="K316" i="6"/>
  <c r="BK316" i="6"/>
  <c r="K317" i="6"/>
  <c r="BK317" i="6"/>
  <c r="K318" i="6"/>
  <c r="BK318" i="6"/>
  <c r="K319" i="6"/>
  <c r="BK319" i="6"/>
  <c r="K320" i="6"/>
  <c r="BK320" i="6"/>
  <c r="K321" i="6"/>
  <c r="BK321" i="6"/>
  <c r="K322" i="6"/>
  <c r="BK322" i="6"/>
  <c r="K323" i="6"/>
  <c r="BK323" i="6"/>
  <c r="K324" i="6"/>
  <c r="BK324" i="6"/>
  <c r="K325" i="6"/>
  <c r="BK325" i="6"/>
  <c r="K326" i="6"/>
  <c r="BK326" i="6"/>
  <c r="K327" i="6"/>
  <c r="BK327" i="6"/>
  <c r="K328" i="6"/>
  <c r="BK328" i="6"/>
  <c r="K329" i="6"/>
  <c r="BK329" i="6"/>
  <c r="K330" i="6"/>
  <c r="BK330" i="6"/>
  <c r="K331" i="6"/>
  <c r="BK331" i="6"/>
  <c r="K332" i="6"/>
  <c r="BK332" i="6"/>
  <c r="K333" i="6"/>
  <c r="BK333" i="6"/>
  <c r="K334" i="6"/>
  <c r="BK334" i="6"/>
  <c r="K335" i="6"/>
  <c r="BK335" i="6"/>
  <c r="K336" i="6"/>
  <c r="BK336" i="6"/>
  <c r="K337" i="6"/>
  <c r="BK337" i="6"/>
  <c r="K338" i="6"/>
  <c r="BK338" i="6"/>
  <c r="K339" i="6"/>
  <c r="BK339" i="6"/>
  <c r="K340" i="6"/>
  <c r="BK340" i="6"/>
  <c r="K341" i="6"/>
  <c r="BK341" i="6"/>
  <c r="K342" i="6"/>
  <c r="BK342" i="6"/>
  <c r="K343" i="6"/>
  <c r="BK343" i="6"/>
  <c r="K344" i="6"/>
  <c r="BK344" i="6"/>
  <c r="K345" i="6"/>
  <c r="BK345" i="6"/>
  <c r="K346" i="6"/>
  <c r="BK346" i="6"/>
  <c r="K347" i="6"/>
  <c r="BK347" i="6"/>
  <c r="K348" i="6"/>
  <c r="BK348" i="6"/>
  <c r="K349" i="6"/>
  <c r="BK349" i="6"/>
  <c r="K350" i="6"/>
  <c r="BK350" i="6"/>
  <c r="K351" i="6"/>
  <c r="BK351" i="6"/>
  <c r="K352" i="6"/>
  <c r="BK352" i="6"/>
  <c r="K353" i="6"/>
  <c r="BK353" i="6"/>
  <c r="K354" i="6"/>
  <c r="BK354" i="6"/>
  <c r="K355" i="6"/>
  <c r="BK355" i="6"/>
  <c r="K356" i="6"/>
  <c r="BK356" i="6"/>
  <c r="K357" i="6"/>
  <c r="BK357" i="6"/>
  <c r="K358" i="6"/>
  <c r="BK358" i="6"/>
  <c r="K359" i="6"/>
  <c r="BK359" i="6"/>
  <c r="K360" i="6"/>
  <c r="BK360" i="6"/>
  <c r="K361" i="6"/>
  <c r="BK361" i="6"/>
  <c r="K362" i="6"/>
  <c r="BK362" i="6"/>
  <c r="K363" i="6"/>
  <c r="BK363" i="6"/>
  <c r="K364" i="6"/>
  <c r="BK364" i="6"/>
  <c r="K365" i="6"/>
  <c r="BK365" i="6"/>
  <c r="K366" i="6"/>
  <c r="BK366" i="6"/>
  <c r="K367" i="6"/>
  <c r="BK367" i="6"/>
  <c r="K368" i="6"/>
  <c r="BK368" i="6"/>
  <c r="K369" i="6"/>
  <c r="BK369" i="6"/>
  <c r="K370" i="6"/>
  <c r="BK370" i="6"/>
  <c r="K371" i="6"/>
  <c r="BK371" i="6"/>
  <c r="K372" i="6"/>
  <c r="BK372" i="6"/>
  <c r="K373" i="6"/>
  <c r="BK373" i="6"/>
  <c r="K374" i="6"/>
  <c r="BK374" i="6"/>
  <c r="K375" i="6"/>
  <c r="BK375" i="6"/>
  <c r="K376" i="6"/>
  <c r="BK376" i="6"/>
  <c r="K377" i="6"/>
  <c r="BK377" i="6"/>
  <c r="K378" i="6"/>
  <c r="BK378" i="6"/>
  <c r="K379" i="6"/>
  <c r="BK379" i="6"/>
  <c r="K380" i="6"/>
  <c r="BK380" i="6"/>
  <c r="K381" i="6"/>
  <c r="BK381" i="6"/>
  <c r="K382" i="6"/>
  <c r="BK382" i="6"/>
  <c r="K383" i="6"/>
  <c r="BK383" i="6"/>
  <c r="K384" i="6"/>
  <c r="BK384" i="6"/>
  <c r="K385" i="6"/>
  <c r="BK385" i="6"/>
  <c r="K386" i="6"/>
  <c r="BK386" i="6"/>
  <c r="K387" i="6"/>
  <c r="BK387" i="6"/>
  <c r="K388" i="6"/>
  <c r="BK388" i="6"/>
  <c r="K389" i="6"/>
  <c r="BK389" i="6"/>
  <c r="K390" i="6"/>
  <c r="BK390" i="6"/>
  <c r="K391" i="6"/>
  <c r="BK391" i="6"/>
  <c r="K392" i="6"/>
  <c r="BK392" i="6"/>
  <c r="K393" i="6"/>
  <c r="BK393" i="6"/>
  <c r="K394" i="6"/>
  <c r="BK394" i="6"/>
  <c r="K395" i="6"/>
  <c r="BK395" i="6"/>
  <c r="K396" i="6"/>
  <c r="BK396" i="6"/>
  <c r="K397" i="6"/>
  <c r="BK397" i="6"/>
  <c r="K398" i="6"/>
  <c r="BK398" i="6"/>
  <c r="K399" i="6"/>
  <c r="BK399" i="6"/>
  <c r="K400" i="6"/>
  <c r="BK400" i="6"/>
  <c r="K401" i="6"/>
  <c r="BK401" i="6"/>
  <c r="K402" i="6"/>
  <c r="BK402" i="6"/>
  <c r="K403" i="6"/>
  <c r="BK403" i="6"/>
  <c r="K404" i="6"/>
  <c r="BK404" i="6"/>
  <c r="K405" i="6"/>
  <c r="BK405" i="6"/>
  <c r="K406" i="6"/>
  <c r="BK406" i="6"/>
  <c r="K407" i="6"/>
  <c r="BK407" i="6"/>
  <c r="K408" i="6"/>
  <c r="BK408" i="6"/>
  <c r="K409" i="6"/>
  <c r="BK409" i="6"/>
  <c r="K410" i="6"/>
  <c r="BK410" i="6"/>
  <c r="K411" i="6"/>
  <c r="BK411" i="6"/>
  <c r="K412" i="6"/>
  <c r="BK412" i="6"/>
  <c r="K413" i="6"/>
  <c r="BK413" i="6"/>
  <c r="K414" i="6"/>
  <c r="BK414" i="6"/>
  <c r="K415" i="6"/>
  <c r="BK415" i="6"/>
  <c r="K416" i="6"/>
  <c r="BK416" i="6"/>
  <c r="K417" i="6"/>
  <c r="BK417" i="6"/>
  <c r="K418" i="6"/>
  <c r="BK418" i="6"/>
  <c r="K419" i="6"/>
  <c r="BK419" i="6"/>
  <c r="K420" i="6"/>
  <c r="BK420" i="6"/>
  <c r="K421" i="6"/>
  <c r="BK421" i="6"/>
  <c r="K422" i="6"/>
  <c r="BK422" i="6"/>
  <c r="K423" i="6"/>
  <c r="BK423" i="6"/>
  <c r="K424" i="6"/>
  <c r="BK424" i="6"/>
  <c r="K425" i="6"/>
  <c r="BK425" i="6"/>
  <c r="K426" i="6"/>
  <c r="BK426" i="6"/>
  <c r="K427" i="6"/>
  <c r="BK427" i="6"/>
  <c r="K428" i="6"/>
  <c r="BK428" i="6"/>
  <c r="K429" i="6"/>
  <c r="BK429" i="6"/>
  <c r="K430" i="6"/>
  <c r="BK430" i="6"/>
  <c r="K431" i="6"/>
  <c r="BK431" i="6"/>
  <c r="K432" i="6"/>
  <c r="BK432" i="6"/>
  <c r="K433" i="6"/>
  <c r="BK433" i="6"/>
  <c r="K434" i="6"/>
  <c r="BK434" i="6"/>
  <c r="K435" i="6"/>
  <c r="BK435" i="6"/>
  <c r="K436" i="6"/>
  <c r="BK436" i="6"/>
  <c r="K437" i="6"/>
  <c r="BK437" i="6"/>
  <c r="K438" i="6"/>
  <c r="BK438" i="6"/>
  <c r="K439" i="6"/>
  <c r="BK439" i="6"/>
  <c r="K440" i="6"/>
  <c r="BK440" i="6"/>
  <c r="K441" i="6"/>
  <c r="BK441" i="6"/>
  <c r="K442" i="6"/>
  <c r="BK442" i="6"/>
  <c r="K443" i="6"/>
  <c r="BK443" i="6"/>
  <c r="K444" i="6"/>
  <c r="BK444" i="6"/>
  <c r="K445" i="6"/>
  <c r="BK445" i="6"/>
  <c r="K446" i="6"/>
  <c r="BK446" i="6"/>
  <c r="K447" i="6"/>
  <c r="BK447" i="6"/>
  <c r="K448" i="6"/>
  <c r="BK448" i="6"/>
  <c r="K449" i="6"/>
  <c r="BK449" i="6"/>
  <c r="K450" i="6"/>
  <c r="BK450" i="6"/>
  <c r="K451" i="6"/>
  <c r="BK451" i="6"/>
  <c r="K452" i="6"/>
  <c r="BK452" i="6"/>
  <c r="K453" i="6"/>
  <c r="BK453" i="6"/>
  <c r="K454" i="6"/>
  <c r="BK454" i="6"/>
  <c r="K455" i="6"/>
  <c r="BK455" i="6"/>
  <c r="K456" i="6"/>
  <c r="BK456" i="6"/>
  <c r="K457" i="6"/>
  <c r="BK457" i="6"/>
  <c r="K458" i="6"/>
  <c r="BK458" i="6"/>
  <c r="K459" i="6"/>
  <c r="BK459" i="6"/>
  <c r="K460" i="6"/>
  <c r="BK460" i="6"/>
  <c r="I25" i="6"/>
  <c r="BG79" i="6"/>
  <c r="O90" i="6"/>
  <c r="BG111" i="6"/>
  <c r="O122" i="6"/>
  <c r="G142" i="6"/>
  <c r="BO152" i="6"/>
  <c r="G158" i="6"/>
  <c r="J162" i="6"/>
  <c r="BJ166" i="6"/>
  <c r="BJ170" i="6"/>
  <c r="BJ174" i="6"/>
  <c r="BJ178" i="6"/>
  <c r="BJ182" i="6"/>
  <c r="BJ186" i="6"/>
  <c r="BJ190" i="6"/>
  <c r="BJ194" i="6"/>
  <c r="BJ198" i="6"/>
  <c r="BJ202" i="6"/>
  <c r="BJ206" i="6"/>
  <c r="BJ210" i="6"/>
  <c r="BJ214" i="6"/>
  <c r="BJ218" i="6"/>
  <c r="BJ222" i="6"/>
  <c r="BJ226" i="6"/>
  <c r="BJ230" i="6"/>
  <c r="BJ234" i="6"/>
  <c r="BJ238" i="6"/>
  <c r="BJ242" i="6"/>
  <c r="BJ246" i="6"/>
  <c r="BJ250" i="6"/>
  <c r="BK252" i="6"/>
  <c r="J253" i="6"/>
  <c r="BG253" i="6"/>
  <c r="BK255" i="6"/>
  <c r="BK256" i="6"/>
  <c r="M257" i="6"/>
  <c r="BK257" i="6"/>
  <c r="E258" i="6"/>
  <c r="O258" i="6"/>
  <c r="BI258" i="6"/>
  <c r="L259" i="6"/>
  <c r="BD259" i="6"/>
  <c r="BL259" i="6"/>
  <c r="D260" i="6"/>
  <c r="L260" i="6"/>
  <c r="BD260" i="6"/>
  <c r="BL260" i="6"/>
  <c r="D261" i="6"/>
  <c r="L261" i="6"/>
  <c r="BD261" i="6"/>
  <c r="BL261" i="6"/>
  <c r="D262" i="6"/>
  <c r="L262" i="6"/>
  <c r="BD262" i="6"/>
  <c r="BL262" i="6"/>
  <c r="D263" i="6"/>
  <c r="L263" i="6"/>
  <c r="BD263" i="6"/>
  <c r="BL263" i="6"/>
  <c r="D264" i="6"/>
  <c r="L264" i="6"/>
  <c r="BD264" i="6"/>
  <c r="BL264" i="6"/>
  <c r="D265" i="6"/>
  <c r="L265" i="6"/>
  <c r="BD265" i="6"/>
  <c r="BL265" i="6"/>
  <c r="D266" i="6"/>
  <c r="L266" i="6"/>
  <c r="BD266" i="6"/>
  <c r="BL266" i="6"/>
  <c r="D267" i="6"/>
  <c r="L267" i="6"/>
  <c r="BD267" i="6"/>
  <c r="BL267" i="6"/>
  <c r="D268" i="6"/>
  <c r="L268" i="6"/>
  <c r="BD268" i="6"/>
  <c r="BL268" i="6"/>
  <c r="D269" i="6"/>
  <c r="L269" i="6"/>
  <c r="BD269" i="6"/>
  <c r="BL269" i="6"/>
  <c r="D270" i="6"/>
  <c r="L270" i="6"/>
  <c r="BD270" i="6"/>
  <c r="BL270" i="6"/>
  <c r="D271" i="6"/>
  <c r="L271" i="6"/>
  <c r="BD271" i="6"/>
  <c r="BL271" i="6"/>
  <c r="D272" i="6"/>
  <c r="L272" i="6"/>
  <c r="BD272" i="6"/>
  <c r="BL272" i="6"/>
  <c r="D273" i="6"/>
  <c r="L273" i="6"/>
  <c r="BD273" i="6"/>
  <c r="BL273" i="6"/>
  <c r="D274" i="6"/>
  <c r="L274" i="6"/>
  <c r="BD274" i="6"/>
  <c r="BL274" i="6"/>
  <c r="D275" i="6"/>
  <c r="L275" i="6"/>
  <c r="BD275" i="6"/>
  <c r="BL275" i="6"/>
  <c r="D276" i="6"/>
  <c r="L276" i="6"/>
  <c r="BD276" i="6"/>
  <c r="BL276" i="6"/>
  <c r="D277" i="6"/>
  <c r="L277" i="6"/>
  <c r="BD277" i="6"/>
  <c r="BL277" i="6"/>
  <c r="D278" i="6"/>
  <c r="L278" i="6"/>
  <c r="BD278" i="6"/>
  <c r="BL278" i="6"/>
  <c r="D279" i="6"/>
  <c r="L279" i="6"/>
  <c r="BD279" i="6"/>
  <c r="BL279" i="6"/>
  <c r="D280" i="6"/>
  <c r="L280" i="6"/>
  <c r="BD280" i="6"/>
  <c r="BL280" i="6"/>
  <c r="D281" i="6"/>
  <c r="L281" i="6"/>
  <c r="BD281" i="6"/>
  <c r="BL281" i="6"/>
  <c r="D282" i="6"/>
  <c r="L282" i="6"/>
  <c r="BD282" i="6"/>
  <c r="BL282" i="6"/>
  <c r="D283" i="6"/>
  <c r="L283" i="6"/>
  <c r="BD283" i="6"/>
  <c r="BL283" i="6"/>
  <c r="D284" i="6"/>
  <c r="L284" i="6"/>
  <c r="BD284" i="6"/>
  <c r="BL284" i="6"/>
  <c r="D285" i="6"/>
  <c r="L285" i="6"/>
  <c r="BD285" i="6"/>
  <c r="BL285" i="6"/>
  <c r="D286" i="6"/>
  <c r="L286" i="6"/>
  <c r="BD286" i="6"/>
  <c r="BL286" i="6"/>
  <c r="D287" i="6"/>
  <c r="L287" i="6"/>
  <c r="BD287" i="6"/>
  <c r="BL287" i="6"/>
  <c r="D288" i="6"/>
  <c r="L288" i="6"/>
  <c r="BD288" i="6"/>
  <c r="BL288" i="6"/>
  <c r="D289" i="6"/>
  <c r="L289" i="6"/>
  <c r="BD289" i="6"/>
  <c r="BL289" i="6"/>
  <c r="D290" i="6"/>
  <c r="L290" i="6"/>
  <c r="BD290" i="6"/>
  <c r="BL290" i="6"/>
  <c r="D291" i="6"/>
  <c r="L291" i="6"/>
  <c r="BD291" i="6"/>
  <c r="BL291" i="6"/>
  <c r="D292" i="6"/>
  <c r="L292" i="6"/>
  <c r="BD292" i="6"/>
  <c r="BL292" i="6"/>
  <c r="D293" i="6"/>
  <c r="L293" i="6"/>
  <c r="BD293" i="6"/>
  <c r="BL293" i="6"/>
  <c r="D294" i="6"/>
  <c r="L294" i="6"/>
  <c r="BD294" i="6"/>
  <c r="BL294" i="6"/>
  <c r="D295" i="6"/>
  <c r="L295" i="6"/>
  <c r="BD295" i="6"/>
  <c r="BL295" i="6"/>
  <c r="D296" i="6"/>
  <c r="L296" i="6"/>
  <c r="BD296" i="6"/>
  <c r="BL296" i="6"/>
  <c r="D297" i="6"/>
  <c r="L297" i="6"/>
  <c r="BD297" i="6"/>
  <c r="BL297" i="6"/>
  <c r="D298" i="6"/>
  <c r="L298" i="6"/>
  <c r="BD298" i="6"/>
  <c r="BL298" i="6"/>
  <c r="D299" i="6"/>
  <c r="L299" i="6"/>
  <c r="BD299" i="6"/>
  <c r="BL299" i="6"/>
  <c r="D300" i="6"/>
  <c r="L300" i="6"/>
  <c r="BD300" i="6"/>
  <c r="BL300" i="6"/>
  <c r="D301" i="6"/>
  <c r="L301" i="6"/>
  <c r="BD301" i="6"/>
  <c r="BL301" i="6"/>
  <c r="D302" i="6"/>
  <c r="L302" i="6"/>
  <c r="BD302" i="6"/>
  <c r="BL302" i="6"/>
  <c r="D303" i="6"/>
  <c r="L303" i="6"/>
  <c r="BD303" i="6"/>
  <c r="BL303" i="6"/>
  <c r="D304" i="6"/>
  <c r="L304" i="6"/>
  <c r="BD304" i="6"/>
  <c r="BL304" i="6"/>
  <c r="D305" i="6"/>
  <c r="L305" i="6"/>
  <c r="BD305" i="6"/>
  <c r="BL305" i="6"/>
  <c r="D306" i="6"/>
  <c r="L306" i="6"/>
  <c r="BD306" i="6"/>
  <c r="BL306" i="6"/>
  <c r="D307" i="6"/>
  <c r="L307" i="6"/>
  <c r="BD307" i="6"/>
  <c r="BL307" i="6"/>
  <c r="D308" i="6"/>
  <c r="L308" i="6"/>
  <c r="BD308" i="6"/>
  <c r="BL308" i="6"/>
  <c r="D309" i="6"/>
  <c r="L309" i="6"/>
  <c r="BD309" i="6"/>
  <c r="BL309" i="6"/>
  <c r="D310" i="6"/>
  <c r="L310" i="6"/>
  <c r="BD310" i="6"/>
  <c r="BL310" i="6"/>
  <c r="D311" i="6"/>
  <c r="L311" i="6"/>
  <c r="BD311" i="6"/>
  <c r="BL311" i="6"/>
  <c r="D312" i="6"/>
  <c r="L312" i="6"/>
  <c r="BD312" i="6"/>
  <c r="BL312" i="6"/>
  <c r="D313" i="6"/>
  <c r="L313" i="6"/>
  <c r="BD313" i="6"/>
  <c r="BL313" i="6"/>
  <c r="D314" i="6"/>
  <c r="L314" i="6"/>
  <c r="BD314" i="6"/>
  <c r="BL314" i="6"/>
  <c r="D315" i="6"/>
  <c r="L315" i="6"/>
  <c r="BD315" i="6"/>
  <c r="BL315" i="6"/>
  <c r="D316" i="6"/>
  <c r="L316" i="6"/>
  <c r="BD316" i="6"/>
  <c r="BL316" i="6"/>
  <c r="D317" i="6"/>
  <c r="L317" i="6"/>
  <c r="BD317" i="6"/>
  <c r="BL317" i="6"/>
  <c r="D318" i="6"/>
  <c r="L318" i="6"/>
  <c r="BD318" i="6"/>
  <c r="BL318" i="6"/>
  <c r="D319" i="6"/>
  <c r="L319" i="6"/>
  <c r="BD319" i="6"/>
  <c r="BL319" i="6"/>
  <c r="D320" i="6"/>
  <c r="L320" i="6"/>
  <c r="BD320" i="6"/>
  <c r="BL320" i="6"/>
  <c r="D321" i="6"/>
  <c r="L321" i="6"/>
  <c r="BD321" i="6"/>
  <c r="BL321" i="6"/>
  <c r="D322" i="6"/>
  <c r="L322" i="6"/>
  <c r="BD322" i="6"/>
  <c r="BL322" i="6"/>
  <c r="D323" i="6"/>
  <c r="L323" i="6"/>
  <c r="BD323" i="6"/>
  <c r="BL323" i="6"/>
  <c r="D324" i="6"/>
  <c r="L324" i="6"/>
  <c r="BD324" i="6"/>
  <c r="BL324" i="6"/>
  <c r="D325" i="6"/>
  <c r="L325" i="6"/>
  <c r="BD325" i="6"/>
  <c r="BL325" i="6"/>
  <c r="D326" i="6"/>
  <c r="L326" i="6"/>
  <c r="BD326" i="6"/>
  <c r="BL326" i="6"/>
  <c r="D327" i="6"/>
  <c r="L327" i="6"/>
  <c r="BD327" i="6"/>
  <c r="BL327" i="6"/>
  <c r="D328" i="6"/>
  <c r="L328" i="6"/>
  <c r="BD328" i="6"/>
  <c r="BL328" i="6"/>
  <c r="D329" i="6"/>
  <c r="L329" i="6"/>
  <c r="BD329" i="6"/>
  <c r="BL329" i="6"/>
  <c r="D330" i="6"/>
  <c r="L330" i="6"/>
  <c r="BD330" i="6"/>
  <c r="BL330" i="6"/>
  <c r="D331" i="6"/>
  <c r="L331" i="6"/>
  <c r="BD331" i="6"/>
  <c r="BL331" i="6"/>
  <c r="D332" i="6"/>
  <c r="L332" i="6"/>
  <c r="BD332" i="6"/>
  <c r="BL332" i="6"/>
  <c r="D333" i="6"/>
  <c r="L333" i="6"/>
  <c r="BD333" i="6"/>
  <c r="BL333" i="6"/>
  <c r="D334" i="6"/>
  <c r="L334" i="6"/>
  <c r="BD334" i="6"/>
  <c r="BL334" i="6"/>
  <c r="D335" i="6"/>
  <c r="L335" i="6"/>
  <c r="BD335" i="6"/>
  <c r="BL335" i="6"/>
  <c r="D336" i="6"/>
  <c r="L336" i="6"/>
  <c r="BD336" i="6"/>
  <c r="BL336" i="6"/>
  <c r="D337" i="6"/>
  <c r="L337" i="6"/>
  <c r="BD337" i="6"/>
  <c r="BL337" i="6"/>
  <c r="D338" i="6"/>
  <c r="L338" i="6"/>
  <c r="BD338" i="6"/>
  <c r="BL338" i="6"/>
  <c r="D339" i="6"/>
  <c r="L339" i="6"/>
  <c r="BD339" i="6"/>
  <c r="BL339" i="6"/>
  <c r="D340" i="6"/>
  <c r="L340" i="6"/>
  <c r="BD340" i="6"/>
  <c r="BL340" i="6"/>
  <c r="D341" i="6"/>
  <c r="L341" i="6"/>
  <c r="BD341" i="6"/>
  <c r="BL341" i="6"/>
  <c r="D342" i="6"/>
  <c r="L342" i="6"/>
  <c r="BD342" i="6"/>
  <c r="BL342" i="6"/>
  <c r="D343" i="6"/>
  <c r="L343" i="6"/>
  <c r="BD343" i="6"/>
  <c r="BL343" i="6"/>
  <c r="D344" i="6"/>
  <c r="L344" i="6"/>
  <c r="BD344" i="6"/>
  <c r="BL344" i="6"/>
  <c r="D345" i="6"/>
  <c r="L345" i="6"/>
  <c r="BD345" i="6"/>
  <c r="BL345" i="6"/>
  <c r="D346" i="6"/>
  <c r="L346" i="6"/>
  <c r="BD346" i="6"/>
  <c r="BL346" i="6"/>
  <c r="D347" i="6"/>
  <c r="L347" i="6"/>
  <c r="BD347" i="6"/>
  <c r="BL347" i="6"/>
  <c r="D348" i="6"/>
  <c r="L348" i="6"/>
  <c r="BD348" i="6"/>
  <c r="BL348" i="6"/>
  <c r="D349" i="6"/>
  <c r="L349" i="6"/>
  <c r="BD349" i="6"/>
  <c r="BL349" i="6"/>
  <c r="D350" i="6"/>
  <c r="L350" i="6"/>
  <c r="BD350" i="6"/>
  <c r="BL350" i="6"/>
  <c r="D351" i="6"/>
  <c r="L351" i="6"/>
  <c r="BD351" i="6"/>
  <c r="BL351" i="6"/>
  <c r="D352" i="6"/>
  <c r="L352" i="6"/>
  <c r="BD352" i="6"/>
  <c r="BL352" i="6"/>
  <c r="D353" i="6"/>
  <c r="L353" i="6"/>
  <c r="BD353" i="6"/>
  <c r="BL353" i="6"/>
  <c r="D354" i="6"/>
  <c r="L354" i="6"/>
  <c r="BD354" i="6"/>
  <c r="BL354" i="6"/>
  <c r="D355" i="6"/>
  <c r="L355" i="6"/>
  <c r="BD355" i="6"/>
  <c r="BL355" i="6"/>
  <c r="D356" i="6"/>
  <c r="L356" i="6"/>
  <c r="BD356" i="6"/>
  <c r="BL356" i="6"/>
  <c r="D357" i="6"/>
  <c r="L357" i="6"/>
  <c r="BD357" i="6"/>
  <c r="BL357" i="6"/>
  <c r="D358" i="6"/>
  <c r="L358" i="6"/>
  <c r="BD358" i="6"/>
  <c r="BL358" i="6"/>
  <c r="D359" i="6"/>
  <c r="L359" i="6"/>
  <c r="BD359" i="6"/>
  <c r="BL359" i="6"/>
  <c r="D360" i="6"/>
  <c r="L360" i="6"/>
  <c r="BD360" i="6"/>
  <c r="BL360" i="6"/>
  <c r="D361" i="6"/>
  <c r="L361" i="6"/>
  <c r="BD361" i="6"/>
  <c r="BL361" i="6"/>
  <c r="D362" i="6"/>
  <c r="L362" i="6"/>
  <c r="BD362" i="6"/>
  <c r="BL362" i="6"/>
  <c r="D363" i="6"/>
  <c r="L363" i="6"/>
  <c r="BD363" i="6"/>
  <c r="BL363" i="6"/>
  <c r="D364" i="6"/>
  <c r="L364" i="6"/>
  <c r="BD364" i="6"/>
  <c r="BL364" i="6"/>
  <c r="D365" i="6"/>
  <c r="L365" i="6"/>
  <c r="BD365" i="6"/>
  <c r="BL365" i="6"/>
  <c r="D366" i="6"/>
  <c r="L366" i="6"/>
  <c r="BD366" i="6"/>
  <c r="BL366" i="6"/>
  <c r="D367" i="6"/>
  <c r="L367" i="6"/>
  <c r="BD367" i="6"/>
  <c r="BL367" i="6"/>
  <c r="D368" i="6"/>
  <c r="L368" i="6"/>
  <c r="BD368" i="6"/>
  <c r="BL368" i="6"/>
  <c r="D369" i="6"/>
  <c r="L369" i="6"/>
  <c r="BD369" i="6"/>
  <c r="BL369" i="6"/>
  <c r="D370" i="6"/>
  <c r="L370" i="6"/>
  <c r="BD370" i="6"/>
  <c r="BL370" i="6"/>
  <c r="D371" i="6"/>
  <c r="L371" i="6"/>
  <c r="BD371" i="6"/>
  <c r="BL371" i="6"/>
  <c r="D372" i="6"/>
  <c r="L372" i="6"/>
  <c r="BD372" i="6"/>
  <c r="BL372" i="6"/>
  <c r="D373" i="6"/>
  <c r="L373" i="6"/>
  <c r="BD373" i="6"/>
  <c r="BL373" i="6"/>
  <c r="D374" i="6"/>
  <c r="L374" i="6"/>
  <c r="BD374" i="6"/>
  <c r="BL374" i="6"/>
  <c r="D375" i="6"/>
  <c r="L375" i="6"/>
  <c r="BD375" i="6"/>
  <c r="BL375" i="6"/>
  <c r="D376" i="6"/>
  <c r="L376" i="6"/>
  <c r="BD376" i="6"/>
  <c r="BL376" i="6"/>
  <c r="D377" i="6"/>
  <c r="L377" i="6"/>
  <c r="BD377" i="6"/>
  <c r="BL377" i="6"/>
  <c r="D378" i="6"/>
  <c r="L378" i="6"/>
  <c r="BD378" i="6"/>
  <c r="BL378" i="6"/>
  <c r="D379" i="6"/>
  <c r="L379" i="6"/>
  <c r="BD379" i="6"/>
  <c r="BL379" i="6"/>
  <c r="D380" i="6"/>
  <c r="L380" i="6"/>
  <c r="BD380" i="6"/>
  <c r="BL380" i="6"/>
  <c r="D381" i="6"/>
  <c r="L381" i="6"/>
  <c r="BD381" i="6"/>
  <c r="BL381" i="6"/>
  <c r="D382" i="6"/>
  <c r="L382" i="6"/>
  <c r="BD382" i="6"/>
  <c r="BL382" i="6"/>
  <c r="D383" i="6"/>
  <c r="L383" i="6"/>
  <c r="BD383" i="6"/>
  <c r="BL383" i="6"/>
  <c r="D384" i="6"/>
  <c r="L384" i="6"/>
  <c r="BD384" i="6"/>
  <c r="BL384" i="6"/>
  <c r="D385" i="6"/>
  <c r="L385" i="6"/>
  <c r="BD385" i="6"/>
  <c r="BL385" i="6"/>
  <c r="D386" i="6"/>
  <c r="L386" i="6"/>
  <c r="BD386" i="6"/>
  <c r="BL386" i="6"/>
  <c r="D387" i="6"/>
  <c r="L387" i="6"/>
  <c r="BD387" i="6"/>
  <c r="BL387" i="6"/>
  <c r="D388" i="6"/>
  <c r="L388" i="6"/>
  <c r="BD388" i="6"/>
  <c r="BL388" i="6"/>
  <c r="D389" i="6"/>
  <c r="L389" i="6"/>
  <c r="BD389" i="6"/>
  <c r="BL389" i="6"/>
  <c r="D390" i="6"/>
  <c r="L390" i="6"/>
  <c r="BD390" i="6"/>
  <c r="BL390" i="6"/>
  <c r="D391" i="6"/>
  <c r="L391" i="6"/>
  <c r="BD391" i="6"/>
  <c r="BL391" i="6"/>
  <c r="D392" i="6"/>
  <c r="L392" i="6"/>
  <c r="BD392" i="6"/>
  <c r="BL392" i="6"/>
  <c r="D393" i="6"/>
  <c r="L393" i="6"/>
  <c r="BD393" i="6"/>
  <c r="BL393" i="6"/>
  <c r="D394" i="6"/>
  <c r="L394" i="6"/>
  <c r="BD394" i="6"/>
  <c r="BL394" i="6"/>
  <c r="D395" i="6"/>
  <c r="L395" i="6"/>
  <c r="BD395" i="6"/>
  <c r="BL395" i="6"/>
  <c r="D396" i="6"/>
  <c r="L396" i="6"/>
  <c r="BD396" i="6"/>
  <c r="BL396" i="6"/>
  <c r="D397" i="6"/>
  <c r="L397" i="6"/>
  <c r="BD397" i="6"/>
  <c r="BL397" i="6"/>
  <c r="D398" i="6"/>
  <c r="L398" i="6"/>
  <c r="BD398" i="6"/>
  <c r="BL398" i="6"/>
  <c r="D399" i="6"/>
  <c r="L399" i="6"/>
  <c r="BD399" i="6"/>
  <c r="BL399" i="6"/>
  <c r="D400" i="6"/>
  <c r="L400" i="6"/>
  <c r="BD400" i="6"/>
  <c r="BL400" i="6"/>
  <c r="D401" i="6"/>
  <c r="L401" i="6"/>
  <c r="BD401" i="6"/>
  <c r="BL401" i="6"/>
  <c r="D402" i="6"/>
  <c r="L402" i="6"/>
  <c r="BD402" i="6"/>
  <c r="BL402" i="6"/>
  <c r="D403" i="6"/>
  <c r="L403" i="6"/>
  <c r="BD403" i="6"/>
  <c r="BL403" i="6"/>
  <c r="D404" i="6"/>
  <c r="L404" i="6"/>
  <c r="BD404" i="6"/>
  <c r="BL404" i="6"/>
  <c r="D405" i="6"/>
  <c r="L405" i="6"/>
  <c r="BD405" i="6"/>
  <c r="BL405" i="6"/>
  <c r="D406" i="6"/>
  <c r="L406" i="6"/>
  <c r="BD406" i="6"/>
  <c r="BL406" i="6"/>
  <c r="D407" i="6"/>
  <c r="L407" i="6"/>
  <c r="BD407" i="6"/>
  <c r="BL407" i="6"/>
  <c r="D408" i="6"/>
  <c r="L408" i="6"/>
  <c r="BD408" i="6"/>
  <c r="BL408" i="6"/>
  <c r="D409" i="6"/>
  <c r="L409" i="6"/>
  <c r="BD409" i="6"/>
  <c r="BL409" i="6"/>
  <c r="D410" i="6"/>
  <c r="L410" i="6"/>
  <c r="BD410" i="6"/>
  <c r="BL410" i="6"/>
  <c r="D411" i="6"/>
  <c r="L411" i="6"/>
  <c r="BD411" i="6"/>
  <c r="BL411" i="6"/>
  <c r="D412" i="6"/>
  <c r="L412" i="6"/>
  <c r="BD412" i="6"/>
  <c r="BL412" i="6"/>
  <c r="D413" i="6"/>
  <c r="L413" i="6"/>
  <c r="BD413" i="6"/>
  <c r="BL413" i="6"/>
  <c r="D414" i="6"/>
  <c r="L414" i="6"/>
  <c r="BD414" i="6"/>
  <c r="BL414" i="6"/>
  <c r="D415" i="6"/>
  <c r="L415" i="6"/>
  <c r="BD415" i="6"/>
  <c r="BL415" i="6"/>
  <c r="D416" i="6"/>
  <c r="L416" i="6"/>
  <c r="BD416" i="6"/>
  <c r="BL416" i="6"/>
  <c r="D417" i="6"/>
  <c r="L417" i="6"/>
  <c r="BD417" i="6"/>
  <c r="BL417" i="6"/>
  <c r="D418" i="6"/>
  <c r="L418" i="6"/>
  <c r="BD418" i="6"/>
  <c r="BL418" i="6"/>
  <c r="D419" i="6"/>
  <c r="L419" i="6"/>
  <c r="BD419" i="6"/>
  <c r="BL419" i="6"/>
  <c r="D420" i="6"/>
  <c r="L420" i="6"/>
  <c r="BD420" i="6"/>
  <c r="BL420" i="6"/>
  <c r="D421" i="6"/>
  <c r="L421" i="6"/>
  <c r="BD421" i="6"/>
  <c r="BL421" i="6"/>
  <c r="D422" i="6"/>
  <c r="L422" i="6"/>
  <c r="BD422" i="6"/>
  <c r="BL422" i="6"/>
  <c r="D423" i="6"/>
  <c r="L423" i="6"/>
  <c r="BD423" i="6"/>
  <c r="BL423" i="6"/>
  <c r="D424" i="6"/>
  <c r="L424" i="6"/>
  <c r="BD424" i="6"/>
  <c r="BL424" i="6"/>
  <c r="D425" i="6"/>
  <c r="L425" i="6"/>
  <c r="BD425" i="6"/>
  <c r="BL425" i="6"/>
  <c r="D426" i="6"/>
  <c r="L426" i="6"/>
  <c r="BD426" i="6"/>
  <c r="BL426" i="6"/>
  <c r="D427" i="6"/>
  <c r="L427" i="6"/>
  <c r="BD427" i="6"/>
  <c r="BL427" i="6"/>
  <c r="D428" i="6"/>
  <c r="L428" i="6"/>
  <c r="BD428" i="6"/>
  <c r="BL428" i="6"/>
  <c r="D429" i="6"/>
  <c r="L429" i="6"/>
  <c r="BD429" i="6"/>
  <c r="BL429" i="6"/>
  <c r="D430" i="6"/>
  <c r="L430" i="6"/>
  <c r="BD430" i="6"/>
  <c r="BL430" i="6"/>
  <c r="D431" i="6"/>
  <c r="L431" i="6"/>
  <c r="BD431" i="6"/>
  <c r="BL431" i="6"/>
  <c r="D432" i="6"/>
  <c r="L432" i="6"/>
  <c r="BD432" i="6"/>
  <c r="BL432" i="6"/>
  <c r="D433" i="6"/>
  <c r="L433" i="6"/>
  <c r="BD433" i="6"/>
  <c r="BL433" i="6"/>
  <c r="D434" i="6"/>
  <c r="L434" i="6"/>
  <c r="BD434" i="6"/>
  <c r="BL434" i="6"/>
  <c r="D435" i="6"/>
  <c r="L435" i="6"/>
  <c r="BD435" i="6"/>
  <c r="BL435" i="6"/>
  <c r="D436" i="6"/>
  <c r="L436" i="6"/>
  <c r="BD436" i="6"/>
  <c r="BL436" i="6"/>
  <c r="D437" i="6"/>
  <c r="L437" i="6"/>
  <c r="BD437" i="6"/>
  <c r="BL437" i="6"/>
  <c r="D438" i="6"/>
  <c r="L438" i="6"/>
  <c r="BD438" i="6"/>
  <c r="BL438" i="6"/>
  <c r="D439" i="6"/>
  <c r="L439" i="6"/>
  <c r="BD439" i="6"/>
  <c r="BL439" i="6"/>
  <c r="D440" i="6"/>
  <c r="L440" i="6"/>
  <c r="BD440" i="6"/>
  <c r="BL440" i="6"/>
  <c r="D441" i="6"/>
  <c r="L441" i="6"/>
  <c r="BD441" i="6"/>
  <c r="BL441" i="6"/>
  <c r="D442" i="6"/>
  <c r="L442" i="6"/>
  <c r="BD442" i="6"/>
  <c r="BL442" i="6"/>
  <c r="D443" i="6"/>
  <c r="L443" i="6"/>
  <c r="BD443" i="6"/>
  <c r="BL443" i="6"/>
  <c r="D444" i="6"/>
  <c r="L444" i="6"/>
  <c r="BD444" i="6"/>
  <c r="BL444" i="6"/>
  <c r="D445" i="6"/>
  <c r="L445" i="6"/>
  <c r="BD445" i="6"/>
  <c r="BL445" i="6"/>
  <c r="D446" i="6"/>
  <c r="L446" i="6"/>
  <c r="BD446" i="6"/>
  <c r="BL446" i="6"/>
  <c r="D447" i="6"/>
  <c r="L447" i="6"/>
  <c r="BD447" i="6"/>
  <c r="BL447" i="6"/>
  <c r="D448" i="6"/>
  <c r="L448" i="6"/>
  <c r="BD448" i="6"/>
  <c r="BL448" i="6"/>
  <c r="D449" i="6"/>
  <c r="L449" i="6"/>
  <c r="BD449" i="6"/>
  <c r="BL449" i="6"/>
  <c r="D450" i="6"/>
  <c r="L450" i="6"/>
  <c r="BD450" i="6"/>
  <c r="BL450" i="6"/>
  <c r="D451" i="6"/>
  <c r="L451" i="6"/>
  <c r="BD451" i="6"/>
  <c r="BL451" i="6"/>
  <c r="D452" i="6"/>
  <c r="L452" i="6"/>
  <c r="BD452" i="6"/>
  <c r="BL452" i="6"/>
  <c r="D453" i="6"/>
  <c r="L453" i="6"/>
  <c r="BD453" i="6"/>
  <c r="BL453" i="6"/>
  <c r="D454" i="6"/>
  <c r="L454" i="6"/>
  <c r="BD454" i="6"/>
  <c r="BL454" i="6"/>
  <c r="D455" i="6"/>
  <c r="L455" i="6"/>
  <c r="BD455" i="6"/>
  <c r="BL455" i="6"/>
  <c r="D456" i="6"/>
  <c r="L456" i="6"/>
  <c r="BD456" i="6"/>
  <c r="BL456" i="6"/>
  <c r="D457" i="6"/>
  <c r="L457" i="6"/>
  <c r="BD457" i="6"/>
  <c r="BL457" i="6"/>
  <c r="D458" i="6"/>
  <c r="L458" i="6"/>
  <c r="BD458" i="6"/>
  <c r="BL458" i="6"/>
  <c r="D459" i="6"/>
  <c r="L459" i="6"/>
  <c r="BD459" i="6"/>
  <c r="BL459" i="6"/>
  <c r="D460" i="6"/>
  <c r="L460" i="6"/>
  <c r="BD460" i="6"/>
  <c r="BL460" i="6"/>
  <c r="D461" i="6"/>
  <c r="L461" i="6"/>
  <c r="BD461" i="6"/>
  <c r="BL461" i="6"/>
  <c r="D462" i="6"/>
  <c r="L462" i="6"/>
  <c r="BD462" i="6"/>
  <c r="BL462" i="6"/>
  <c r="D463" i="6"/>
  <c r="L463" i="6"/>
  <c r="BD463" i="6"/>
  <c r="BL463" i="6"/>
  <c r="D464" i="6"/>
  <c r="L464" i="6"/>
  <c r="BD464" i="6"/>
  <c r="BL464" i="6"/>
  <c r="BO142" i="6"/>
  <c r="J168" i="6"/>
  <c r="J200" i="6"/>
  <c r="J232" i="6"/>
  <c r="BO252" i="6"/>
  <c r="G256" i="6"/>
  <c r="G258" i="6"/>
  <c r="M262" i="6"/>
  <c r="M266" i="6"/>
  <c r="BE267" i="6"/>
  <c r="M270" i="6"/>
  <c r="BE271" i="6"/>
  <c r="E273" i="6"/>
  <c r="BM273" i="6"/>
  <c r="E275" i="6"/>
  <c r="BM275" i="6"/>
  <c r="BM277" i="6"/>
  <c r="E279" i="6"/>
  <c r="BM279" i="6"/>
  <c r="BM281" i="6"/>
  <c r="E283" i="6"/>
  <c r="BM283" i="6"/>
  <c r="E285" i="6"/>
  <c r="BM285" i="6"/>
  <c r="E287" i="6"/>
  <c r="BM287" i="6"/>
  <c r="E289" i="6"/>
  <c r="BM289" i="6"/>
  <c r="E291" i="6"/>
  <c r="BM291" i="6"/>
  <c r="E293" i="6"/>
  <c r="BM293" i="6"/>
  <c r="E295" i="6"/>
  <c r="BM295" i="6"/>
  <c r="E297" i="6"/>
  <c r="BM297" i="6"/>
  <c r="E299" i="6"/>
  <c r="BM299" i="6"/>
  <c r="E301" i="6"/>
  <c r="BM301" i="6"/>
  <c r="E303" i="6"/>
  <c r="BM303" i="6"/>
  <c r="BM305" i="6"/>
  <c r="E309" i="6"/>
  <c r="BM309" i="6"/>
  <c r="BM311" i="6"/>
  <c r="BM313" i="6"/>
  <c r="BM315" i="6"/>
  <c r="E317" i="6"/>
  <c r="BM317" i="6"/>
  <c r="BM319" i="6"/>
  <c r="E321" i="6"/>
  <c r="BM321" i="6"/>
  <c r="BM323" i="6"/>
  <c r="E325" i="6"/>
  <c r="BM325" i="6"/>
  <c r="BM327" i="6"/>
  <c r="E329" i="6"/>
  <c r="BM329" i="6"/>
  <c r="E331" i="6"/>
  <c r="BM331" i="6"/>
  <c r="E333" i="6"/>
  <c r="BM333" i="6"/>
  <c r="BM335" i="6"/>
  <c r="E337" i="6"/>
  <c r="BM337" i="6"/>
  <c r="E341" i="6"/>
  <c r="BM341" i="6"/>
  <c r="E343" i="6"/>
  <c r="BM343" i="6"/>
  <c r="E345" i="6"/>
  <c r="BM345" i="6"/>
  <c r="E347" i="6"/>
  <c r="BM347" i="6"/>
  <c r="BM349" i="6"/>
  <c r="BM351" i="6"/>
  <c r="E353" i="6"/>
  <c r="BM353" i="6"/>
  <c r="E355" i="6"/>
  <c r="BM355" i="6"/>
  <c r="BM357" i="6"/>
  <c r="E359" i="6"/>
  <c r="BM359" i="6"/>
  <c r="E361" i="6"/>
  <c r="BM361" i="6"/>
  <c r="E363" i="6"/>
  <c r="BM363" i="6"/>
  <c r="E365" i="6"/>
  <c r="BM365" i="6"/>
  <c r="E367" i="6"/>
  <c r="BM367" i="6"/>
  <c r="E369" i="6"/>
  <c r="BM369" i="6"/>
  <c r="E371" i="6"/>
  <c r="BM371" i="6"/>
  <c r="E373" i="6"/>
  <c r="BM373" i="6"/>
  <c r="E375" i="6"/>
  <c r="BM375" i="6"/>
  <c r="BM377" i="6"/>
  <c r="BM379" i="6"/>
  <c r="E381" i="6"/>
  <c r="BM381" i="6"/>
  <c r="E383" i="6"/>
  <c r="BM383" i="6"/>
  <c r="E385" i="6"/>
  <c r="BM385" i="6"/>
  <c r="E389" i="6"/>
  <c r="BM389" i="6"/>
  <c r="E391" i="6"/>
  <c r="BM391" i="6"/>
  <c r="BM393" i="6"/>
  <c r="E395" i="6"/>
  <c r="BM395" i="6"/>
  <c r="E397" i="6"/>
  <c r="BM397" i="6"/>
  <c r="E399" i="6"/>
  <c r="BM399" i="6"/>
  <c r="E401" i="6"/>
  <c r="BM401" i="6"/>
  <c r="E403" i="6"/>
  <c r="BM403" i="6"/>
  <c r="E407" i="6"/>
  <c r="BM407" i="6"/>
  <c r="E409" i="6"/>
  <c r="BM409" i="6"/>
  <c r="BM411" i="6"/>
  <c r="E413" i="6"/>
  <c r="BM413" i="6"/>
  <c r="E417" i="6"/>
  <c r="BM417" i="6"/>
  <c r="E419" i="6"/>
  <c r="BM419" i="6"/>
  <c r="BM421" i="6"/>
  <c r="BM425" i="6"/>
  <c r="E427" i="6"/>
  <c r="BM427" i="6"/>
  <c r="E429" i="6"/>
  <c r="BM429" i="6"/>
  <c r="BM431" i="6"/>
  <c r="BM433" i="6"/>
  <c r="BM435" i="6"/>
  <c r="BM437" i="6"/>
  <c r="E439" i="6"/>
  <c r="BM439" i="6"/>
  <c r="E441" i="6"/>
  <c r="BM441" i="6"/>
  <c r="E443" i="6"/>
  <c r="BM443" i="6"/>
  <c r="E445" i="6"/>
  <c r="BM445" i="6"/>
  <c r="E447" i="6"/>
  <c r="BM447" i="6"/>
  <c r="BM449" i="6"/>
  <c r="E451" i="6"/>
  <c r="BM451" i="6"/>
  <c r="E453" i="6"/>
  <c r="BM453" i="6"/>
  <c r="E455" i="6"/>
  <c r="BM455" i="6"/>
  <c r="E457" i="6"/>
  <c r="BM457" i="6"/>
  <c r="E459" i="6"/>
  <c r="BM459" i="6"/>
  <c r="BI462" i="6"/>
  <c r="BI463" i="6"/>
  <c r="M464" i="6"/>
  <c r="BO464" i="6"/>
  <c r="I465" i="6"/>
  <c r="BL465" i="6"/>
  <c r="G466" i="6"/>
  <c r="BJ466" i="6"/>
  <c r="D467" i="6"/>
  <c r="M467" i="6"/>
  <c r="BH467" i="6"/>
  <c r="K468" i="6"/>
  <c r="BE468" i="6"/>
  <c r="BO468" i="6"/>
  <c r="I469" i="6"/>
  <c r="BK469" i="6"/>
  <c r="K470" i="6"/>
  <c r="BK470" i="6"/>
  <c r="K471" i="6"/>
  <c r="BK471" i="6"/>
  <c r="K472" i="6"/>
  <c r="BK472" i="6"/>
  <c r="K473" i="6"/>
  <c r="BK473" i="6"/>
  <c r="K474" i="6"/>
  <c r="BK474" i="6"/>
  <c r="K475" i="6"/>
  <c r="BK475" i="6"/>
  <c r="K476" i="6"/>
  <c r="BK476" i="6"/>
  <c r="K477" i="6"/>
  <c r="BK477" i="6"/>
  <c r="K478" i="6"/>
  <c r="BK478" i="6"/>
  <c r="K479" i="6"/>
  <c r="BK479" i="6"/>
  <c r="K480" i="6"/>
  <c r="BK480" i="6"/>
  <c r="K481" i="6"/>
  <c r="BK481" i="6"/>
  <c r="K482" i="6"/>
  <c r="BK482" i="6"/>
  <c r="K483" i="6"/>
  <c r="BK483" i="6"/>
  <c r="K484" i="6"/>
  <c r="BK484" i="6"/>
  <c r="K485" i="6"/>
  <c r="BK485" i="6"/>
  <c r="K486" i="6"/>
  <c r="BK486" i="6"/>
  <c r="K487" i="6"/>
  <c r="BK487" i="6"/>
  <c r="K488" i="6"/>
  <c r="BK488" i="6"/>
  <c r="K489" i="6"/>
  <c r="BK489" i="6"/>
  <c r="K490" i="6"/>
  <c r="BK490" i="6"/>
  <c r="K491" i="6"/>
  <c r="BK491" i="6"/>
  <c r="K492" i="6"/>
  <c r="BK492" i="6"/>
  <c r="K493" i="6"/>
  <c r="BK493" i="6"/>
  <c r="K494" i="6"/>
  <c r="BK494" i="6"/>
  <c r="K495" i="6"/>
  <c r="BK495" i="6"/>
  <c r="K496" i="6"/>
  <c r="BK496" i="6"/>
  <c r="K497" i="6"/>
  <c r="BK497" i="6"/>
  <c r="K498" i="6"/>
  <c r="BK498" i="6"/>
  <c r="K499" i="6"/>
  <c r="BK499" i="6"/>
  <c r="K500" i="6"/>
  <c r="BK500" i="6"/>
  <c r="K501" i="6"/>
  <c r="BK501" i="6"/>
  <c r="K502" i="6"/>
  <c r="BK502" i="6"/>
  <c r="K503" i="6"/>
  <c r="BK503" i="6"/>
  <c r="K504" i="6"/>
  <c r="BK504" i="6"/>
  <c r="K505" i="6"/>
  <c r="BK505" i="6"/>
  <c r="K506" i="6"/>
  <c r="BK506" i="6"/>
  <c r="K507" i="6"/>
  <c r="BK507" i="6"/>
  <c r="K508" i="6"/>
  <c r="BK508" i="6"/>
  <c r="K509" i="6"/>
  <c r="BK509" i="6"/>
  <c r="K510" i="6"/>
  <c r="BK510" i="6"/>
  <c r="K511" i="6"/>
  <c r="BK511" i="6"/>
  <c r="K512" i="6"/>
  <c r="BK512" i="6"/>
  <c r="K513" i="6"/>
  <c r="BK513" i="6"/>
  <c r="K514" i="6"/>
  <c r="BK514" i="6"/>
  <c r="K515" i="6"/>
  <c r="BK515" i="6"/>
  <c r="K516" i="6"/>
  <c r="BK516" i="6"/>
  <c r="K517" i="6"/>
  <c r="BK517" i="6"/>
  <c r="K518" i="6"/>
  <c r="BK518" i="6"/>
  <c r="K519" i="6"/>
  <c r="BK519" i="6"/>
  <c r="K520" i="6"/>
  <c r="BK520" i="6"/>
  <c r="K521" i="6"/>
  <c r="BK521" i="6"/>
  <c r="K522" i="6"/>
  <c r="BK522" i="6"/>
  <c r="K523" i="6"/>
  <c r="BK523" i="6"/>
  <c r="K524" i="6"/>
  <c r="BK524" i="6"/>
  <c r="K525" i="6"/>
  <c r="BK525" i="6"/>
  <c r="K526" i="6"/>
  <c r="BK526" i="6"/>
  <c r="K527" i="6"/>
  <c r="BK527" i="6"/>
  <c r="K528" i="6"/>
  <c r="BK528" i="6"/>
  <c r="K529" i="6"/>
  <c r="BK529" i="6"/>
  <c r="K530" i="6"/>
  <c r="BK530" i="6"/>
  <c r="K531" i="6"/>
  <c r="BK531" i="6"/>
  <c r="K532" i="6"/>
  <c r="BK532" i="6"/>
  <c r="K533" i="6"/>
  <c r="BK533" i="6"/>
  <c r="K534" i="6"/>
  <c r="BK534" i="6"/>
  <c r="K535" i="6"/>
  <c r="BK535" i="6"/>
  <c r="K536" i="6"/>
  <c r="BK536" i="6"/>
  <c r="K537" i="6"/>
  <c r="BK537" i="6"/>
  <c r="K538" i="6"/>
  <c r="BK538" i="6"/>
  <c r="K539" i="6"/>
  <c r="BK539" i="6"/>
  <c r="K540" i="6"/>
  <c r="BK540" i="6"/>
  <c r="K541" i="6"/>
  <c r="BK541" i="6"/>
  <c r="K542" i="6"/>
  <c r="BK542" i="6"/>
  <c r="K543" i="6"/>
  <c r="BK543" i="6"/>
  <c r="K544" i="6"/>
  <c r="BK544" i="6"/>
  <c r="K545" i="6"/>
  <c r="BK545" i="6"/>
  <c r="K546" i="6"/>
  <c r="BK546" i="6"/>
  <c r="K547" i="6"/>
  <c r="BK547" i="6"/>
  <c r="K548" i="6"/>
  <c r="BK548" i="6"/>
  <c r="K549" i="6"/>
  <c r="BK549" i="6"/>
  <c r="K550" i="6"/>
  <c r="BK550" i="6"/>
  <c r="K551" i="6"/>
  <c r="BK551" i="6"/>
  <c r="K552" i="6"/>
  <c r="BK552" i="6"/>
  <c r="K553" i="6"/>
  <c r="BK553" i="6"/>
  <c r="K554" i="6"/>
  <c r="BK554" i="6"/>
  <c r="K555" i="6"/>
  <c r="BK555" i="6"/>
  <c r="K556" i="6"/>
  <c r="BK556" i="6"/>
  <c r="K557" i="6"/>
  <c r="BK557" i="6"/>
  <c r="K558" i="6"/>
  <c r="BK558" i="6"/>
  <c r="K559" i="6"/>
  <c r="BK559" i="6"/>
  <c r="K560" i="6"/>
  <c r="BK560" i="6"/>
  <c r="K561" i="6"/>
  <c r="BK561" i="6"/>
  <c r="K562" i="6"/>
  <c r="BK562" i="6"/>
  <c r="K563" i="6"/>
  <c r="BK563" i="6"/>
  <c r="K564" i="6"/>
  <c r="BK564" i="6"/>
  <c r="K565" i="6"/>
  <c r="BK565" i="6"/>
  <c r="K566" i="6"/>
  <c r="BK566" i="6"/>
  <c r="K567" i="6"/>
  <c r="BK567" i="6"/>
  <c r="K568" i="6"/>
  <c r="BK568" i="6"/>
  <c r="K569" i="6"/>
  <c r="BK569" i="6"/>
  <c r="K570" i="6"/>
  <c r="BK570" i="6"/>
  <c r="K571" i="6"/>
  <c r="BK571" i="6"/>
  <c r="K572" i="6"/>
  <c r="BK572" i="6"/>
  <c r="K573" i="6"/>
  <c r="BK573" i="6"/>
  <c r="K574" i="6"/>
  <c r="BK574" i="6"/>
  <c r="K575" i="6"/>
  <c r="BK575" i="6"/>
  <c r="K576" i="6"/>
  <c r="BK576" i="6"/>
  <c r="K577" i="6"/>
  <c r="BK577" i="6"/>
  <c r="K578" i="6"/>
  <c r="BK578" i="6"/>
  <c r="K579" i="6"/>
  <c r="BK579" i="6"/>
  <c r="K580" i="6"/>
  <c r="BK580" i="6"/>
  <c r="K581" i="6"/>
  <c r="BK581" i="6"/>
  <c r="K582" i="6"/>
  <c r="BK582" i="6"/>
  <c r="K583" i="6"/>
  <c r="BK583" i="6"/>
  <c r="K584" i="6"/>
  <c r="BK584" i="6"/>
  <c r="K585" i="6"/>
  <c r="BK585" i="6"/>
  <c r="K586" i="6"/>
  <c r="BK586" i="6"/>
  <c r="K587" i="6"/>
  <c r="BK587" i="6"/>
  <c r="K588" i="6"/>
  <c r="BK588" i="6"/>
  <c r="K589" i="6"/>
  <c r="BK589" i="6"/>
  <c r="K590" i="6"/>
  <c r="BK590" i="6"/>
  <c r="K591" i="6"/>
  <c r="BK591" i="6"/>
  <c r="K592" i="6"/>
  <c r="BK592" i="6"/>
  <c r="K593" i="6"/>
  <c r="BK593" i="6"/>
  <c r="K594" i="6"/>
  <c r="BK594" i="6"/>
  <c r="K595" i="6"/>
  <c r="BK595" i="6"/>
  <c r="K596" i="6"/>
  <c r="BK596" i="6"/>
  <c r="K597" i="6"/>
  <c r="BJ597" i="6"/>
  <c r="J598" i="6"/>
  <c r="BJ598" i="6"/>
  <c r="J599" i="6"/>
  <c r="BJ599" i="6"/>
  <c r="J600" i="6"/>
  <c r="BJ600" i="6"/>
  <c r="J601" i="6"/>
  <c r="BJ601" i="6"/>
  <c r="J602" i="6"/>
  <c r="BJ602" i="6"/>
  <c r="J603" i="6"/>
  <c r="BJ603" i="6"/>
  <c r="J604" i="6"/>
  <c r="BJ604" i="6"/>
  <c r="J605" i="6"/>
  <c r="BJ605" i="6"/>
  <c r="J606" i="6"/>
  <c r="BJ606" i="6"/>
  <c r="J607" i="6"/>
  <c r="BJ607" i="6"/>
  <c r="J608" i="6"/>
  <c r="BJ608" i="6"/>
  <c r="J609" i="6"/>
  <c r="BJ609" i="6"/>
  <c r="J610" i="6"/>
  <c r="BJ610" i="6"/>
  <c r="J611" i="6"/>
  <c r="BJ611" i="6"/>
  <c r="J612" i="6"/>
  <c r="BJ612" i="6"/>
  <c r="J613" i="6"/>
  <c r="BJ613" i="6"/>
  <c r="J614" i="6"/>
  <c r="BJ614" i="6"/>
  <c r="J615" i="6"/>
  <c r="BJ615" i="6"/>
  <c r="J616" i="6"/>
  <c r="BJ616" i="6"/>
  <c r="J617" i="6"/>
  <c r="BJ617" i="6"/>
  <c r="J618" i="6"/>
  <c r="BJ618" i="6"/>
  <c r="J619" i="6"/>
  <c r="BJ619" i="6"/>
  <c r="J620" i="6"/>
  <c r="BJ620" i="6"/>
  <c r="J621" i="6"/>
  <c r="BJ621" i="6"/>
  <c r="J622" i="6"/>
  <c r="BJ622" i="6"/>
  <c r="J623" i="6"/>
  <c r="BJ623" i="6"/>
  <c r="J624" i="6"/>
  <c r="BJ624" i="6"/>
  <c r="J625" i="6"/>
  <c r="BJ625" i="6"/>
  <c r="J626" i="6"/>
  <c r="BJ626" i="6"/>
  <c r="J627" i="6"/>
  <c r="BJ627" i="6"/>
  <c r="J628" i="6"/>
  <c r="BJ628" i="6"/>
  <c r="J629" i="6"/>
  <c r="BJ629" i="6"/>
  <c r="J630" i="6"/>
  <c r="BJ630" i="6"/>
  <c r="J631" i="6"/>
  <c r="BJ631" i="6"/>
  <c r="J632" i="6"/>
  <c r="G148" i="6"/>
  <c r="J180" i="6"/>
  <c r="J212" i="6"/>
  <c r="J244" i="6"/>
  <c r="K253" i="6"/>
  <c r="BM259" i="6"/>
  <c r="E261" i="6"/>
  <c r="E265" i="6"/>
  <c r="BM267" i="6"/>
  <c r="E269" i="6"/>
  <c r="BM271" i="6"/>
  <c r="J273" i="6"/>
  <c r="J275" i="6"/>
  <c r="J277" i="6"/>
  <c r="J279" i="6"/>
  <c r="J281" i="6"/>
  <c r="J283" i="6"/>
  <c r="J285" i="6"/>
  <c r="J287" i="6"/>
  <c r="J289" i="6"/>
  <c r="J291" i="6"/>
  <c r="J293" i="6"/>
  <c r="J295" i="6"/>
  <c r="J297" i="6"/>
  <c r="J299" i="6"/>
  <c r="J301" i="6"/>
  <c r="J303" i="6"/>
  <c r="J305" i="6"/>
  <c r="J307" i="6"/>
  <c r="J309" i="6"/>
  <c r="J311" i="6"/>
  <c r="J313" i="6"/>
  <c r="J315" i="6"/>
  <c r="J317" i="6"/>
  <c r="J319" i="6"/>
  <c r="J321" i="6"/>
  <c r="J323" i="6"/>
  <c r="J325" i="6"/>
  <c r="J327" i="6"/>
  <c r="J329" i="6"/>
  <c r="J331" i="6"/>
  <c r="J333" i="6"/>
  <c r="J335" i="6"/>
  <c r="J337" i="6"/>
  <c r="J339" i="6"/>
  <c r="J341" i="6"/>
  <c r="J343" i="6"/>
  <c r="J345" i="6"/>
  <c r="J347" i="6"/>
  <c r="J349" i="6"/>
  <c r="J351" i="6"/>
  <c r="J353" i="6"/>
  <c r="J355" i="6"/>
  <c r="J357" i="6"/>
  <c r="J359" i="6"/>
  <c r="J361" i="6"/>
  <c r="J363" i="6"/>
  <c r="J365" i="6"/>
  <c r="J367" i="6"/>
  <c r="J369" i="6"/>
  <c r="J371" i="6"/>
  <c r="J373" i="6"/>
  <c r="J375" i="6"/>
  <c r="J377" i="6"/>
  <c r="J379" i="6"/>
  <c r="J381" i="6"/>
  <c r="J383" i="6"/>
  <c r="J385" i="6"/>
  <c r="J387" i="6"/>
  <c r="J389" i="6"/>
  <c r="J391" i="6"/>
  <c r="J393" i="6"/>
  <c r="J395" i="6"/>
  <c r="J397" i="6"/>
  <c r="J399" i="6"/>
  <c r="J401" i="6"/>
  <c r="J403" i="6"/>
  <c r="J405" i="6"/>
  <c r="J407" i="6"/>
  <c r="J409" i="6"/>
  <c r="J411" i="6"/>
  <c r="J413" i="6"/>
  <c r="J415" i="6"/>
  <c r="J417" i="6"/>
  <c r="J419" i="6"/>
  <c r="J421" i="6"/>
  <c r="J423" i="6"/>
  <c r="J425" i="6"/>
  <c r="J427" i="6"/>
  <c r="J429" i="6"/>
  <c r="J431" i="6"/>
  <c r="J433" i="6"/>
  <c r="J435" i="6"/>
  <c r="J437" i="6"/>
  <c r="J439" i="6"/>
  <c r="J441" i="6"/>
  <c r="J443" i="6"/>
  <c r="J445" i="6"/>
  <c r="J447" i="6"/>
  <c r="J449" i="6"/>
  <c r="J451" i="6"/>
  <c r="J453" i="6"/>
  <c r="J455" i="6"/>
  <c r="J457" i="6"/>
  <c r="J459" i="6"/>
  <c r="E461" i="6"/>
  <c r="BJ462" i="6"/>
  <c r="BJ463" i="6"/>
  <c r="J465" i="6"/>
  <c r="BD465" i="6"/>
  <c r="BM465" i="6"/>
  <c r="H466" i="6"/>
  <c r="BK466" i="6"/>
  <c r="E467" i="6"/>
  <c r="O467" i="6"/>
  <c r="BI467" i="6"/>
  <c r="L468" i="6"/>
  <c r="BG468" i="6"/>
  <c r="J469" i="6"/>
  <c r="BD469" i="6"/>
  <c r="BL469" i="6"/>
  <c r="D470" i="6"/>
  <c r="L470" i="6"/>
  <c r="BD470" i="6"/>
  <c r="BL470" i="6"/>
  <c r="D471" i="6"/>
  <c r="L471" i="6"/>
  <c r="BD471" i="6"/>
  <c r="BL471" i="6"/>
  <c r="D472" i="6"/>
  <c r="L472" i="6"/>
  <c r="BD472" i="6"/>
  <c r="BL472" i="6"/>
  <c r="D473" i="6"/>
  <c r="L473" i="6"/>
  <c r="BD473" i="6"/>
  <c r="BL473" i="6"/>
  <c r="D474" i="6"/>
  <c r="L474" i="6"/>
  <c r="BD474" i="6"/>
  <c r="BL474" i="6"/>
  <c r="D475" i="6"/>
  <c r="L475" i="6"/>
  <c r="BD475" i="6"/>
  <c r="BL475" i="6"/>
  <c r="D476" i="6"/>
  <c r="L476" i="6"/>
  <c r="BD476" i="6"/>
  <c r="BL476" i="6"/>
  <c r="D477" i="6"/>
  <c r="L477" i="6"/>
  <c r="BD477" i="6"/>
  <c r="BL477" i="6"/>
  <c r="D478" i="6"/>
  <c r="L478" i="6"/>
  <c r="BD478" i="6"/>
  <c r="BL478" i="6"/>
  <c r="D479" i="6"/>
  <c r="L479" i="6"/>
  <c r="BD479" i="6"/>
  <c r="BL479" i="6"/>
  <c r="D480" i="6"/>
  <c r="L480" i="6"/>
  <c r="BD480" i="6"/>
  <c r="BL480" i="6"/>
  <c r="D481" i="6"/>
  <c r="L481" i="6"/>
  <c r="BD481" i="6"/>
  <c r="BL481" i="6"/>
  <c r="D482" i="6"/>
  <c r="L482" i="6"/>
  <c r="BD482" i="6"/>
  <c r="BL482" i="6"/>
  <c r="D483" i="6"/>
  <c r="L483" i="6"/>
  <c r="BD483" i="6"/>
  <c r="BL483" i="6"/>
  <c r="D484" i="6"/>
  <c r="L484" i="6"/>
  <c r="BD484" i="6"/>
  <c r="BL484" i="6"/>
  <c r="D485" i="6"/>
  <c r="L485" i="6"/>
  <c r="BD485" i="6"/>
  <c r="BL485" i="6"/>
  <c r="D486" i="6"/>
  <c r="L486" i="6"/>
  <c r="BD486" i="6"/>
  <c r="BL486" i="6"/>
  <c r="D487" i="6"/>
  <c r="L487" i="6"/>
  <c r="BD487" i="6"/>
  <c r="BL487" i="6"/>
  <c r="D488" i="6"/>
  <c r="L488" i="6"/>
  <c r="BD488" i="6"/>
  <c r="BL488" i="6"/>
  <c r="D489" i="6"/>
  <c r="L489" i="6"/>
  <c r="BD489" i="6"/>
  <c r="BL489" i="6"/>
  <c r="D490" i="6"/>
  <c r="L490" i="6"/>
  <c r="BD490" i="6"/>
  <c r="BL490" i="6"/>
  <c r="D491" i="6"/>
  <c r="L491" i="6"/>
  <c r="BD491" i="6"/>
  <c r="BL491" i="6"/>
  <c r="D492" i="6"/>
  <c r="L492" i="6"/>
  <c r="BD492" i="6"/>
  <c r="BL492" i="6"/>
  <c r="D493" i="6"/>
  <c r="L493" i="6"/>
  <c r="BD493" i="6"/>
  <c r="BL493" i="6"/>
  <c r="D494" i="6"/>
  <c r="L494" i="6"/>
  <c r="BD494" i="6"/>
  <c r="BL494" i="6"/>
  <c r="D495" i="6"/>
  <c r="L495" i="6"/>
  <c r="BD495" i="6"/>
  <c r="BL495" i="6"/>
  <c r="D496" i="6"/>
  <c r="L496" i="6"/>
  <c r="BD496" i="6"/>
  <c r="BL496" i="6"/>
  <c r="D497" i="6"/>
  <c r="L497" i="6"/>
  <c r="BD497" i="6"/>
  <c r="BL497" i="6"/>
  <c r="D498" i="6"/>
  <c r="L498" i="6"/>
  <c r="BD498" i="6"/>
  <c r="BL498" i="6"/>
  <c r="D499" i="6"/>
  <c r="L499" i="6"/>
  <c r="BD499" i="6"/>
  <c r="BL499" i="6"/>
  <c r="D500" i="6"/>
  <c r="L500" i="6"/>
  <c r="BD500" i="6"/>
  <c r="BL500" i="6"/>
  <c r="D501" i="6"/>
  <c r="L501" i="6"/>
  <c r="BD501" i="6"/>
  <c r="BL501" i="6"/>
  <c r="D502" i="6"/>
  <c r="L502" i="6"/>
  <c r="BD502" i="6"/>
  <c r="BL502" i="6"/>
  <c r="D503" i="6"/>
  <c r="L503" i="6"/>
  <c r="BD503" i="6"/>
  <c r="BL503" i="6"/>
  <c r="D504" i="6"/>
  <c r="L504" i="6"/>
  <c r="BD504" i="6"/>
  <c r="BL504" i="6"/>
  <c r="D505" i="6"/>
  <c r="L505" i="6"/>
  <c r="BD505" i="6"/>
  <c r="BL505" i="6"/>
  <c r="D506" i="6"/>
  <c r="L506" i="6"/>
  <c r="BD506" i="6"/>
  <c r="BL506" i="6"/>
  <c r="D507" i="6"/>
  <c r="L507" i="6"/>
  <c r="BD507" i="6"/>
  <c r="BL507" i="6"/>
  <c r="D508" i="6"/>
  <c r="L508" i="6"/>
  <c r="BD508" i="6"/>
  <c r="BL508" i="6"/>
  <c r="D509" i="6"/>
  <c r="L509" i="6"/>
  <c r="BD509" i="6"/>
  <c r="BL509" i="6"/>
  <c r="D510" i="6"/>
  <c r="L510" i="6"/>
  <c r="BD510" i="6"/>
  <c r="BL510" i="6"/>
  <c r="D511" i="6"/>
  <c r="L511" i="6"/>
  <c r="BD511" i="6"/>
  <c r="BL511" i="6"/>
  <c r="D512" i="6"/>
  <c r="L512" i="6"/>
  <c r="BD512" i="6"/>
  <c r="BL512" i="6"/>
  <c r="D513" i="6"/>
  <c r="L513" i="6"/>
  <c r="BD513" i="6"/>
  <c r="BL513" i="6"/>
  <c r="D514" i="6"/>
  <c r="L514" i="6"/>
  <c r="BD514" i="6"/>
  <c r="BL514" i="6"/>
  <c r="D515" i="6"/>
  <c r="L515" i="6"/>
  <c r="BD515" i="6"/>
  <c r="BL515" i="6"/>
  <c r="D516" i="6"/>
  <c r="L516" i="6"/>
  <c r="BD516" i="6"/>
  <c r="BL516" i="6"/>
  <c r="D517" i="6"/>
  <c r="L517" i="6"/>
  <c r="BD517" i="6"/>
  <c r="BL517" i="6"/>
  <c r="D518" i="6"/>
  <c r="L518" i="6"/>
  <c r="BD518" i="6"/>
  <c r="BL518" i="6"/>
  <c r="D519" i="6"/>
  <c r="L519" i="6"/>
  <c r="BD519" i="6"/>
  <c r="BL519" i="6"/>
  <c r="D520" i="6"/>
  <c r="L520" i="6"/>
  <c r="BD520" i="6"/>
  <c r="BL520" i="6"/>
  <c r="D521" i="6"/>
  <c r="L521" i="6"/>
  <c r="BD521" i="6"/>
  <c r="BL521" i="6"/>
  <c r="D522" i="6"/>
  <c r="L522" i="6"/>
  <c r="BD522" i="6"/>
  <c r="BL522" i="6"/>
  <c r="D523" i="6"/>
  <c r="L523" i="6"/>
  <c r="BD523" i="6"/>
  <c r="BL523" i="6"/>
  <c r="D524" i="6"/>
  <c r="L524" i="6"/>
  <c r="BD524" i="6"/>
  <c r="BL524" i="6"/>
  <c r="D525" i="6"/>
  <c r="L525" i="6"/>
  <c r="BD525" i="6"/>
  <c r="BL525" i="6"/>
  <c r="D526" i="6"/>
  <c r="L526" i="6"/>
  <c r="BD526" i="6"/>
  <c r="BL526" i="6"/>
  <c r="D527" i="6"/>
  <c r="L527" i="6"/>
  <c r="BD527" i="6"/>
  <c r="BL527" i="6"/>
  <c r="D528" i="6"/>
  <c r="L528" i="6"/>
  <c r="BD528" i="6"/>
  <c r="BL528" i="6"/>
  <c r="D529" i="6"/>
  <c r="L529" i="6"/>
  <c r="BD529" i="6"/>
  <c r="BL529" i="6"/>
  <c r="D530" i="6"/>
  <c r="L530" i="6"/>
  <c r="BD530" i="6"/>
  <c r="BL530" i="6"/>
  <c r="D531" i="6"/>
  <c r="L531" i="6"/>
  <c r="BD531" i="6"/>
  <c r="BL531" i="6"/>
  <c r="D532" i="6"/>
  <c r="L532" i="6"/>
  <c r="BD532" i="6"/>
  <c r="BL532" i="6"/>
  <c r="D533" i="6"/>
  <c r="L533" i="6"/>
  <c r="BD533" i="6"/>
  <c r="BL533" i="6"/>
  <c r="D534" i="6"/>
  <c r="L534" i="6"/>
  <c r="BD534" i="6"/>
  <c r="BL534" i="6"/>
  <c r="D535" i="6"/>
  <c r="L535" i="6"/>
  <c r="BD535" i="6"/>
  <c r="BL535" i="6"/>
  <c r="D536" i="6"/>
  <c r="L536" i="6"/>
  <c r="BD536" i="6"/>
  <c r="BL536" i="6"/>
  <c r="D537" i="6"/>
  <c r="L537" i="6"/>
  <c r="BD537" i="6"/>
  <c r="BL537" i="6"/>
  <c r="D538" i="6"/>
  <c r="L538" i="6"/>
  <c r="BD538" i="6"/>
  <c r="BL538" i="6"/>
  <c r="D539" i="6"/>
  <c r="L539" i="6"/>
  <c r="BD539" i="6"/>
  <c r="BL539" i="6"/>
  <c r="D540" i="6"/>
  <c r="L540" i="6"/>
  <c r="BD540" i="6"/>
  <c r="BL540" i="6"/>
  <c r="D541" i="6"/>
  <c r="L541" i="6"/>
  <c r="BD541" i="6"/>
  <c r="BL541" i="6"/>
  <c r="D542" i="6"/>
  <c r="L542" i="6"/>
  <c r="BD542" i="6"/>
  <c r="BL542" i="6"/>
  <c r="D543" i="6"/>
  <c r="L543" i="6"/>
  <c r="BD543" i="6"/>
  <c r="BL543" i="6"/>
  <c r="D544" i="6"/>
  <c r="L544" i="6"/>
  <c r="BD544" i="6"/>
  <c r="BL544" i="6"/>
  <c r="D545" i="6"/>
  <c r="L545" i="6"/>
  <c r="BD545" i="6"/>
  <c r="BL545" i="6"/>
  <c r="D546" i="6"/>
  <c r="L546" i="6"/>
  <c r="BD546" i="6"/>
  <c r="BL546" i="6"/>
  <c r="D547" i="6"/>
  <c r="L547" i="6"/>
  <c r="BD547" i="6"/>
  <c r="BL547" i="6"/>
  <c r="D548" i="6"/>
  <c r="L548" i="6"/>
  <c r="BD548" i="6"/>
  <c r="BL548" i="6"/>
  <c r="D549" i="6"/>
  <c r="L549" i="6"/>
  <c r="BD549" i="6"/>
  <c r="BL549" i="6"/>
  <c r="D550" i="6"/>
  <c r="L550" i="6"/>
  <c r="BD550" i="6"/>
  <c r="BL550" i="6"/>
  <c r="D551" i="6"/>
  <c r="L551" i="6"/>
  <c r="BD551" i="6"/>
  <c r="BL551" i="6"/>
  <c r="D552" i="6"/>
  <c r="L552" i="6"/>
  <c r="BD552" i="6"/>
  <c r="BL552" i="6"/>
  <c r="D553" i="6"/>
  <c r="L553" i="6"/>
  <c r="BD553" i="6"/>
  <c r="BL553" i="6"/>
  <c r="D554" i="6"/>
  <c r="L554" i="6"/>
  <c r="BD554" i="6"/>
  <c r="BL554" i="6"/>
  <c r="D555" i="6"/>
  <c r="L555" i="6"/>
  <c r="BD555" i="6"/>
  <c r="BL555" i="6"/>
  <c r="D556" i="6"/>
  <c r="L556" i="6"/>
  <c r="BD556" i="6"/>
  <c r="BL556" i="6"/>
  <c r="D557" i="6"/>
  <c r="L557" i="6"/>
  <c r="BD557" i="6"/>
  <c r="BL557" i="6"/>
  <c r="D558" i="6"/>
  <c r="L558" i="6"/>
  <c r="BD558" i="6"/>
  <c r="BL558" i="6"/>
  <c r="D559" i="6"/>
  <c r="L559" i="6"/>
  <c r="BD559" i="6"/>
  <c r="BL559" i="6"/>
  <c r="D560" i="6"/>
  <c r="L560" i="6"/>
  <c r="BD560" i="6"/>
  <c r="BL560" i="6"/>
  <c r="D561" i="6"/>
  <c r="L561" i="6"/>
  <c r="BD561" i="6"/>
  <c r="BL561" i="6"/>
  <c r="D562" i="6"/>
  <c r="L562" i="6"/>
  <c r="BD562" i="6"/>
  <c r="BL562" i="6"/>
  <c r="D563" i="6"/>
  <c r="L563" i="6"/>
  <c r="BD563" i="6"/>
  <c r="BL563" i="6"/>
  <c r="D564" i="6"/>
  <c r="L564" i="6"/>
  <c r="BD564" i="6"/>
  <c r="BL564" i="6"/>
  <c r="D565" i="6"/>
  <c r="L565" i="6"/>
  <c r="BD565" i="6"/>
  <c r="BL565" i="6"/>
  <c r="D566" i="6"/>
  <c r="L566" i="6"/>
  <c r="BD566" i="6"/>
  <c r="BL566" i="6"/>
  <c r="D567" i="6"/>
  <c r="L567" i="6"/>
  <c r="BD567" i="6"/>
  <c r="BL567" i="6"/>
  <c r="D568" i="6"/>
  <c r="L568" i="6"/>
  <c r="BD568" i="6"/>
  <c r="BL568" i="6"/>
  <c r="D569" i="6"/>
  <c r="L569" i="6"/>
  <c r="BD569" i="6"/>
  <c r="BL569" i="6"/>
  <c r="D570" i="6"/>
  <c r="L570" i="6"/>
  <c r="BD570" i="6"/>
  <c r="BL570" i="6"/>
  <c r="D571" i="6"/>
  <c r="L571" i="6"/>
  <c r="BD571" i="6"/>
  <c r="BL571" i="6"/>
  <c r="D572" i="6"/>
  <c r="L572" i="6"/>
  <c r="BD572" i="6"/>
  <c r="BL572" i="6"/>
  <c r="D573" i="6"/>
  <c r="L573" i="6"/>
  <c r="BD573" i="6"/>
  <c r="BL573" i="6"/>
  <c r="D574" i="6"/>
  <c r="L574" i="6"/>
  <c r="BD574" i="6"/>
  <c r="BL574" i="6"/>
  <c r="D575" i="6"/>
  <c r="L575" i="6"/>
  <c r="BD575" i="6"/>
  <c r="BL575" i="6"/>
  <c r="D576" i="6"/>
  <c r="L576" i="6"/>
  <c r="BD576" i="6"/>
  <c r="BL576" i="6"/>
  <c r="D577" i="6"/>
  <c r="L577" i="6"/>
  <c r="BD577" i="6"/>
  <c r="BL577" i="6"/>
  <c r="D578" i="6"/>
  <c r="L578" i="6"/>
  <c r="BD578" i="6"/>
  <c r="BL578" i="6"/>
  <c r="D579" i="6"/>
  <c r="L579" i="6"/>
  <c r="BD579" i="6"/>
  <c r="BL579" i="6"/>
  <c r="D580" i="6"/>
  <c r="L580" i="6"/>
  <c r="BD580" i="6"/>
  <c r="BL580" i="6"/>
  <c r="D581" i="6"/>
  <c r="L581" i="6"/>
  <c r="BD581" i="6"/>
  <c r="BL581" i="6"/>
  <c r="D582" i="6"/>
  <c r="L582" i="6"/>
  <c r="BD582" i="6"/>
  <c r="BL582" i="6"/>
  <c r="D583" i="6"/>
  <c r="L583" i="6"/>
  <c r="BD583" i="6"/>
  <c r="BL583" i="6"/>
  <c r="D584" i="6"/>
  <c r="L584" i="6"/>
  <c r="BD584" i="6"/>
  <c r="BL584" i="6"/>
  <c r="D585" i="6"/>
  <c r="L585" i="6"/>
  <c r="BD585" i="6"/>
  <c r="BL585" i="6"/>
  <c r="D586" i="6"/>
  <c r="L586" i="6"/>
  <c r="BD586" i="6"/>
  <c r="BL586" i="6"/>
  <c r="D587" i="6"/>
  <c r="L587" i="6"/>
  <c r="BD587" i="6"/>
  <c r="BL587" i="6"/>
  <c r="D588" i="6"/>
  <c r="L588" i="6"/>
  <c r="BD588" i="6"/>
  <c r="BL588" i="6"/>
  <c r="D589" i="6"/>
  <c r="L589" i="6"/>
  <c r="BD589" i="6"/>
  <c r="BL589" i="6"/>
  <c r="D590" i="6"/>
  <c r="L590" i="6"/>
  <c r="BD590" i="6"/>
  <c r="BL590" i="6"/>
  <c r="D591" i="6"/>
  <c r="L591" i="6"/>
  <c r="BD591" i="6"/>
  <c r="BL591" i="6"/>
  <c r="D592" i="6"/>
  <c r="L592" i="6"/>
  <c r="BD592" i="6"/>
  <c r="BL592" i="6"/>
  <c r="D593" i="6"/>
  <c r="L593" i="6"/>
  <c r="BD593" i="6"/>
  <c r="BL593" i="6"/>
  <c r="D594" i="6"/>
  <c r="L594" i="6"/>
  <c r="BD594" i="6"/>
  <c r="BL594" i="6"/>
  <c r="D595" i="6"/>
  <c r="L595" i="6"/>
  <c r="BD595" i="6"/>
  <c r="BL595" i="6"/>
  <c r="D596" i="6"/>
  <c r="L596" i="6"/>
  <c r="BD596" i="6"/>
  <c r="BL596" i="6"/>
  <c r="D597" i="6"/>
  <c r="L597" i="6"/>
  <c r="BK597" i="6"/>
  <c r="K598" i="6"/>
  <c r="BK598" i="6"/>
  <c r="K599" i="6"/>
  <c r="BK599" i="6"/>
  <c r="K600" i="6"/>
  <c r="BK600" i="6"/>
  <c r="K601" i="6"/>
  <c r="BK601" i="6"/>
  <c r="K602" i="6"/>
  <c r="BK602" i="6"/>
  <c r="K603" i="6"/>
  <c r="BK603" i="6"/>
  <c r="K604" i="6"/>
  <c r="BK604" i="6"/>
  <c r="K605" i="6"/>
  <c r="BK605" i="6"/>
  <c r="K606" i="6"/>
  <c r="BK606" i="6"/>
  <c r="K607" i="6"/>
  <c r="BK607" i="6"/>
  <c r="K608" i="6"/>
  <c r="BK608" i="6"/>
  <c r="K609" i="6"/>
  <c r="BK609" i="6"/>
  <c r="K610" i="6"/>
  <c r="BK610" i="6"/>
  <c r="K611" i="6"/>
  <c r="BK611" i="6"/>
  <c r="K612" i="6"/>
  <c r="BK612" i="6"/>
  <c r="K613" i="6"/>
  <c r="BK613" i="6"/>
  <c r="K614" i="6"/>
  <c r="BK614" i="6"/>
  <c r="K615" i="6"/>
  <c r="BK615" i="6"/>
  <c r="K616" i="6"/>
  <c r="BK616" i="6"/>
  <c r="K617" i="6"/>
  <c r="BK617" i="6"/>
  <c r="K618" i="6"/>
  <c r="BK618" i="6"/>
  <c r="K619" i="6"/>
  <c r="BK619" i="6"/>
  <c r="K620" i="6"/>
  <c r="BK620" i="6"/>
  <c r="K621" i="6"/>
  <c r="BK621" i="6"/>
  <c r="K622" i="6"/>
  <c r="BK622" i="6"/>
  <c r="K623" i="6"/>
  <c r="BK623" i="6"/>
  <c r="K624" i="6"/>
  <c r="BK624" i="6"/>
  <c r="K625" i="6"/>
  <c r="BK625" i="6"/>
  <c r="K626" i="6"/>
  <c r="BK626" i="6"/>
  <c r="K627" i="6"/>
  <c r="BK627" i="6"/>
  <c r="K628" i="6"/>
  <c r="BK628" i="6"/>
  <c r="K629" i="6"/>
  <c r="BK629" i="6"/>
  <c r="K630" i="6"/>
  <c r="BK630" i="6"/>
  <c r="K631" i="6"/>
  <c r="BK631" i="6"/>
  <c r="K632" i="6"/>
  <c r="BK632" i="6"/>
  <c r="K633" i="6"/>
  <c r="BK633" i="6"/>
  <c r="K634" i="6"/>
  <c r="BK634" i="6"/>
  <c r="K635" i="6"/>
  <c r="BK635" i="6"/>
  <c r="K636" i="6"/>
  <c r="BK636" i="6"/>
  <c r="K637" i="6"/>
  <c r="BK637" i="6"/>
  <c r="K638" i="6"/>
  <c r="BK638" i="6"/>
  <c r="K639" i="6"/>
  <c r="BK639" i="6"/>
  <c r="J192" i="6"/>
  <c r="J224" i="6"/>
  <c r="BJ253" i="6"/>
  <c r="BO256" i="6"/>
  <c r="M261" i="6"/>
  <c r="BE262" i="6"/>
  <c r="M265" i="6"/>
  <c r="BE266" i="6"/>
  <c r="M269" i="6"/>
  <c r="BE272" i="6"/>
  <c r="M273" i="6"/>
  <c r="M275" i="6"/>
  <c r="BE276" i="6"/>
  <c r="M277" i="6"/>
  <c r="BE278" i="6"/>
  <c r="M279" i="6"/>
  <c r="BE280" i="6"/>
  <c r="M281" i="6"/>
  <c r="BE282" i="6"/>
  <c r="M283" i="6"/>
  <c r="BE284" i="6"/>
  <c r="M285" i="6"/>
  <c r="BE286" i="6"/>
  <c r="M287" i="6"/>
  <c r="BE288" i="6"/>
  <c r="M289" i="6"/>
  <c r="BE290" i="6"/>
  <c r="M291" i="6"/>
  <c r="M293" i="6"/>
  <c r="BE294" i="6"/>
  <c r="M295" i="6"/>
  <c r="M297" i="6"/>
  <c r="BE298" i="6"/>
  <c r="M299" i="6"/>
  <c r="M301" i="6"/>
  <c r="BE302" i="6"/>
  <c r="M303" i="6"/>
  <c r="BE306" i="6"/>
  <c r="M309" i="6"/>
  <c r="BE310" i="6"/>
  <c r="M311" i="6"/>
  <c r="BE312" i="6"/>
  <c r="BE314" i="6"/>
  <c r="BE316" i="6"/>
  <c r="M317" i="6"/>
  <c r="M321" i="6"/>
  <c r="BE322" i="6"/>
  <c r="M323" i="6"/>
  <c r="BE324" i="6"/>
  <c r="M325" i="6"/>
  <c r="BE326" i="6"/>
  <c r="M327" i="6"/>
  <c r="BE328" i="6"/>
  <c r="M329" i="6"/>
  <c r="BE330" i="6"/>
  <c r="M331" i="6"/>
  <c r="BE332" i="6"/>
  <c r="M333" i="6"/>
  <c r="M335" i="6"/>
  <c r="BE336" i="6"/>
  <c r="M337" i="6"/>
  <c r="BE340" i="6"/>
  <c r="M341" i="6"/>
  <c r="BE342" i="6"/>
  <c r="M343" i="6"/>
  <c r="BE344" i="6"/>
  <c r="M345" i="6"/>
  <c r="BE346" i="6"/>
  <c r="M347" i="6"/>
  <c r="BE348" i="6"/>
  <c r="M349" i="6"/>
  <c r="BE350" i="6"/>
  <c r="M351" i="6"/>
  <c r="BE352" i="6"/>
  <c r="M353" i="6"/>
  <c r="BE354" i="6"/>
  <c r="M355" i="6"/>
  <c r="BE356" i="6"/>
  <c r="M357" i="6"/>
  <c r="BE358" i="6"/>
  <c r="M359" i="6"/>
  <c r="BE360" i="6"/>
  <c r="M361" i="6"/>
  <c r="BE362" i="6"/>
  <c r="M363" i="6"/>
  <c r="BE364" i="6"/>
  <c r="M365" i="6"/>
  <c r="BE366" i="6"/>
  <c r="M367" i="6"/>
  <c r="M369" i="6"/>
  <c r="BE370" i="6"/>
  <c r="M371" i="6"/>
  <c r="M373" i="6"/>
  <c r="BE374" i="6"/>
  <c r="M375" i="6"/>
  <c r="M377" i="6"/>
  <c r="BE378" i="6"/>
  <c r="M379" i="6"/>
  <c r="M381" i="6"/>
  <c r="M383" i="6"/>
  <c r="M385" i="6"/>
  <c r="BE386" i="6"/>
  <c r="BE388" i="6"/>
  <c r="M389" i="6"/>
  <c r="M391" i="6"/>
  <c r="BE392" i="6"/>
  <c r="BE394" i="6"/>
  <c r="M395" i="6"/>
  <c r="BE396" i="6"/>
  <c r="M397" i="6"/>
  <c r="M399" i="6"/>
  <c r="BE400" i="6"/>
  <c r="M401" i="6"/>
  <c r="BE402" i="6"/>
  <c r="M403" i="6"/>
  <c r="BE404" i="6"/>
  <c r="BE406" i="6"/>
  <c r="M407" i="6"/>
  <c r="BE408" i="6"/>
  <c r="M409" i="6"/>
  <c r="BE410" i="6"/>
  <c r="BE412" i="6"/>
  <c r="M413" i="6"/>
  <c r="BE414" i="6"/>
  <c r="BE416" i="6"/>
  <c r="M417" i="6"/>
  <c r="BE418" i="6"/>
  <c r="M419" i="6"/>
  <c r="BE420" i="6"/>
  <c r="M421" i="6"/>
  <c r="BE424" i="6"/>
  <c r="M425" i="6"/>
  <c r="BE426" i="6"/>
  <c r="M429" i="6"/>
  <c r="BE430" i="6"/>
  <c r="M431" i="6"/>
  <c r="BE432" i="6"/>
  <c r="BE434" i="6"/>
  <c r="M435" i="6"/>
  <c r="BE436" i="6"/>
  <c r="BE438" i="6"/>
  <c r="M439" i="6"/>
  <c r="BE440" i="6"/>
  <c r="M441" i="6"/>
  <c r="BE442" i="6"/>
  <c r="M443" i="6"/>
  <c r="BE444" i="6"/>
  <c r="M445" i="6"/>
  <c r="BE446" i="6"/>
  <c r="M447" i="6"/>
  <c r="M449" i="6"/>
  <c r="BE450" i="6"/>
  <c r="M451" i="6"/>
  <c r="M453" i="6"/>
  <c r="BE454" i="6"/>
  <c r="M455" i="6"/>
  <c r="BE456" i="6"/>
  <c r="M457" i="6"/>
  <c r="M459" i="6"/>
  <c r="BE460" i="6"/>
  <c r="J461" i="6"/>
  <c r="BE461" i="6"/>
  <c r="BK462" i="6"/>
  <c r="BK463" i="6"/>
  <c r="BE464" i="6"/>
  <c r="K465" i="6"/>
  <c r="BO465" i="6"/>
  <c r="I466" i="6"/>
  <c r="BL466" i="6"/>
  <c r="G467" i="6"/>
  <c r="BJ467" i="6"/>
  <c r="D468" i="6"/>
  <c r="M468" i="6"/>
  <c r="BH468" i="6"/>
  <c r="K469" i="6"/>
  <c r="BE469" i="6"/>
  <c r="BM469" i="6"/>
  <c r="E470" i="6"/>
  <c r="M470" i="6"/>
  <c r="BE470" i="6"/>
  <c r="BM470" i="6"/>
  <c r="BE471" i="6"/>
  <c r="BM471" i="6"/>
  <c r="E472" i="6"/>
  <c r="M472" i="6"/>
  <c r="BE472" i="6"/>
  <c r="BM472" i="6"/>
  <c r="E473" i="6"/>
  <c r="M473" i="6"/>
  <c r="BE473" i="6"/>
  <c r="BM473" i="6"/>
  <c r="E474" i="6"/>
  <c r="M474" i="6"/>
  <c r="BE474" i="6"/>
  <c r="BM474" i="6"/>
  <c r="E475" i="6"/>
  <c r="M475" i="6"/>
  <c r="BE475" i="6"/>
  <c r="BM475" i="6"/>
  <c r="M476" i="6"/>
  <c r="BM476" i="6"/>
  <c r="E477" i="6"/>
  <c r="M477" i="6"/>
  <c r="BE477" i="6"/>
  <c r="BM477" i="6"/>
  <c r="E478" i="6"/>
  <c r="M478" i="6"/>
  <c r="BE478" i="6"/>
  <c r="BM478" i="6"/>
  <c r="E479" i="6"/>
  <c r="M479" i="6"/>
  <c r="BE479" i="6"/>
  <c r="BM479" i="6"/>
  <c r="M480" i="6"/>
  <c r="BM480" i="6"/>
  <c r="E481" i="6"/>
  <c r="M481" i="6"/>
  <c r="BE481" i="6"/>
  <c r="BM481" i="6"/>
  <c r="E482" i="6"/>
  <c r="M482" i="6"/>
  <c r="BE482" i="6"/>
  <c r="BM482" i="6"/>
  <c r="E483" i="6"/>
  <c r="M483" i="6"/>
  <c r="BE483" i="6"/>
  <c r="BM483" i="6"/>
  <c r="E484" i="6"/>
  <c r="M484" i="6"/>
  <c r="BE484" i="6"/>
  <c r="BM484" i="6"/>
  <c r="M485" i="6"/>
  <c r="BM485" i="6"/>
  <c r="E486" i="6"/>
  <c r="M486" i="6"/>
  <c r="BE486" i="6"/>
  <c r="BM486" i="6"/>
  <c r="E487" i="6"/>
  <c r="M487" i="6"/>
  <c r="BE487" i="6"/>
  <c r="BM487" i="6"/>
  <c r="E488" i="6"/>
  <c r="M488" i="6"/>
  <c r="BE488" i="6"/>
  <c r="BM488" i="6"/>
  <c r="E489" i="6"/>
  <c r="M489" i="6"/>
  <c r="BE489" i="6"/>
  <c r="BM489" i="6"/>
  <c r="E490" i="6"/>
  <c r="M490" i="6"/>
  <c r="BE490" i="6"/>
  <c r="BM490" i="6"/>
  <c r="M491" i="6"/>
  <c r="BM491" i="6"/>
  <c r="E492" i="6"/>
  <c r="M492" i="6"/>
  <c r="BE492" i="6"/>
  <c r="BM492" i="6"/>
  <c r="E493" i="6"/>
  <c r="M493" i="6"/>
  <c r="BE493" i="6"/>
  <c r="BM493" i="6"/>
  <c r="BE494" i="6"/>
  <c r="BM494" i="6"/>
  <c r="E495" i="6"/>
  <c r="M495" i="6"/>
  <c r="BE495" i="6"/>
  <c r="BM495" i="6"/>
  <c r="E496" i="6"/>
  <c r="M496" i="6"/>
  <c r="BE496" i="6"/>
  <c r="BM496" i="6"/>
  <c r="E497" i="6"/>
  <c r="M497" i="6"/>
  <c r="BE497" i="6"/>
  <c r="BM497" i="6"/>
  <c r="E498" i="6"/>
  <c r="M498" i="6"/>
  <c r="BE498" i="6"/>
  <c r="BM498" i="6"/>
  <c r="M499" i="6"/>
  <c r="BE499" i="6"/>
  <c r="BM499" i="6"/>
  <c r="E501" i="6"/>
  <c r="M501" i="6"/>
  <c r="BE501" i="6"/>
  <c r="BM501" i="6"/>
  <c r="E502" i="6"/>
  <c r="M502" i="6"/>
  <c r="BE502" i="6"/>
  <c r="BM502" i="6"/>
  <c r="M504" i="6"/>
  <c r="BM504" i="6"/>
  <c r="E505" i="6"/>
  <c r="M505" i="6"/>
  <c r="BE505" i="6"/>
  <c r="BM505" i="6"/>
  <c r="E506" i="6"/>
  <c r="M506" i="6"/>
  <c r="BE506" i="6"/>
  <c r="BM506" i="6"/>
  <c r="E507" i="6"/>
  <c r="M507" i="6"/>
  <c r="BE507" i="6"/>
  <c r="BM507" i="6"/>
  <c r="E508" i="6"/>
  <c r="M508" i="6"/>
  <c r="BE508" i="6"/>
  <c r="BM508" i="6"/>
  <c r="E510" i="6"/>
  <c r="M510" i="6"/>
  <c r="BE510" i="6"/>
  <c r="BM510" i="6"/>
  <c r="E511" i="6"/>
  <c r="M511" i="6"/>
  <c r="BE511" i="6"/>
  <c r="BM511" i="6"/>
  <c r="E512" i="6"/>
  <c r="M512" i="6"/>
  <c r="BE512" i="6"/>
  <c r="BM512" i="6"/>
  <c r="E513" i="6"/>
  <c r="M513" i="6"/>
  <c r="BE513" i="6"/>
  <c r="BM513" i="6"/>
  <c r="E514" i="6"/>
  <c r="M514" i="6"/>
  <c r="BE514" i="6"/>
  <c r="BM514" i="6"/>
  <c r="E515" i="6"/>
  <c r="M515" i="6"/>
  <c r="BE515" i="6"/>
  <c r="BM515" i="6"/>
  <c r="E516" i="6"/>
  <c r="M516" i="6"/>
  <c r="BE516" i="6"/>
  <c r="BM516" i="6"/>
  <c r="E517" i="6"/>
  <c r="M517" i="6"/>
  <c r="BE517" i="6"/>
  <c r="BM517" i="6"/>
  <c r="M518" i="6"/>
  <c r="BM518" i="6"/>
  <c r="BM519" i="6"/>
  <c r="M520" i="6"/>
  <c r="BM520" i="6"/>
  <c r="E521" i="6"/>
  <c r="M521" i="6"/>
  <c r="BE521" i="6"/>
  <c r="BM521" i="6"/>
  <c r="E522" i="6"/>
  <c r="M522" i="6"/>
  <c r="BE522" i="6"/>
  <c r="BM522" i="6"/>
  <c r="E523" i="6"/>
  <c r="M523" i="6"/>
  <c r="BE523" i="6"/>
  <c r="BM523" i="6"/>
  <c r="E524" i="6"/>
  <c r="M524" i="6"/>
  <c r="BE524" i="6"/>
  <c r="BM524" i="6"/>
  <c r="E525" i="6"/>
  <c r="M525" i="6"/>
  <c r="BE525" i="6"/>
  <c r="BM525" i="6"/>
  <c r="E526" i="6"/>
  <c r="M526" i="6"/>
  <c r="BE526" i="6"/>
  <c r="BM526" i="6"/>
  <c r="E527" i="6"/>
  <c r="M527" i="6"/>
  <c r="BE527" i="6"/>
  <c r="BM527" i="6"/>
  <c r="M528" i="6"/>
  <c r="BE528" i="6"/>
  <c r="BM528" i="6"/>
  <c r="E529" i="6"/>
  <c r="M529" i="6"/>
  <c r="BE529" i="6"/>
  <c r="BM529" i="6"/>
  <c r="E530" i="6"/>
  <c r="M530" i="6"/>
  <c r="BE530" i="6"/>
  <c r="BM530" i="6"/>
  <c r="M531" i="6"/>
  <c r="BM531" i="6"/>
  <c r="E532" i="6"/>
  <c r="M532" i="6"/>
  <c r="BE532" i="6"/>
  <c r="BM532" i="6"/>
  <c r="E534" i="6"/>
  <c r="M534" i="6"/>
  <c r="BE534" i="6"/>
  <c r="BM534" i="6"/>
  <c r="E535" i="6"/>
  <c r="M535" i="6"/>
  <c r="BE535" i="6"/>
  <c r="BM535" i="6"/>
  <c r="E536" i="6"/>
  <c r="M536" i="6"/>
  <c r="BE536" i="6"/>
  <c r="BM536" i="6"/>
  <c r="E537" i="6"/>
  <c r="M537" i="6"/>
  <c r="BE537" i="6"/>
  <c r="BM537" i="6"/>
  <c r="E538" i="6"/>
  <c r="M538" i="6"/>
  <c r="BE538" i="6"/>
  <c r="BM538" i="6"/>
  <c r="E539" i="6"/>
  <c r="M539" i="6"/>
  <c r="BE539" i="6"/>
  <c r="BM539" i="6"/>
  <c r="M540" i="6"/>
  <c r="BM540" i="6"/>
  <c r="E541" i="6"/>
  <c r="M541" i="6"/>
  <c r="BE541" i="6"/>
  <c r="BM541" i="6"/>
  <c r="M543" i="6"/>
  <c r="BE543" i="6"/>
  <c r="BM543" i="6"/>
  <c r="E544" i="6"/>
  <c r="M544" i="6"/>
  <c r="BE544" i="6"/>
  <c r="BM544" i="6"/>
  <c r="E545" i="6"/>
  <c r="M545" i="6"/>
  <c r="BE545" i="6"/>
  <c r="BM545" i="6"/>
  <c r="E546" i="6"/>
  <c r="M546" i="6"/>
  <c r="BE546" i="6"/>
  <c r="BM546" i="6"/>
  <c r="E547" i="6"/>
  <c r="M547" i="6"/>
  <c r="BE547" i="6"/>
  <c r="BM547" i="6"/>
  <c r="E548" i="6"/>
  <c r="M548" i="6"/>
  <c r="BE548" i="6"/>
  <c r="BM548" i="6"/>
  <c r="E549" i="6"/>
  <c r="M549" i="6"/>
  <c r="BE549" i="6"/>
  <c r="BM549" i="6"/>
  <c r="E550" i="6"/>
  <c r="M550" i="6"/>
  <c r="BE550" i="6"/>
  <c r="BM550" i="6"/>
  <c r="M551" i="6"/>
  <c r="BM551" i="6"/>
  <c r="E552" i="6"/>
  <c r="M552" i="6"/>
  <c r="BE552" i="6"/>
  <c r="BM552" i="6"/>
  <c r="E553" i="6"/>
  <c r="M553" i="6"/>
  <c r="BE553" i="6"/>
  <c r="BM553" i="6"/>
  <c r="E554" i="6"/>
  <c r="M554" i="6"/>
  <c r="BE554" i="6"/>
  <c r="BM554" i="6"/>
  <c r="E555" i="6"/>
  <c r="M555" i="6"/>
  <c r="BE555" i="6"/>
  <c r="BM555" i="6"/>
  <c r="E556" i="6"/>
  <c r="M556" i="6"/>
  <c r="BE556" i="6"/>
  <c r="BM556" i="6"/>
  <c r="E557" i="6"/>
  <c r="M557" i="6"/>
  <c r="BE557" i="6"/>
  <c r="BM557" i="6"/>
  <c r="E558" i="6"/>
  <c r="M558" i="6"/>
  <c r="BE558" i="6"/>
  <c r="BM558" i="6"/>
  <c r="E559" i="6"/>
  <c r="M559" i="6"/>
  <c r="BE559" i="6"/>
  <c r="BM559" i="6"/>
  <c r="M560" i="6"/>
  <c r="BM560" i="6"/>
  <c r="E561" i="6"/>
  <c r="M561" i="6"/>
  <c r="BE561" i="6"/>
  <c r="BM561" i="6"/>
  <c r="E562" i="6"/>
  <c r="M562" i="6"/>
  <c r="BE562" i="6"/>
  <c r="BM562" i="6"/>
  <c r="M563" i="6"/>
  <c r="BM563" i="6"/>
  <c r="E564" i="6"/>
  <c r="M564" i="6"/>
  <c r="BE564" i="6"/>
  <c r="BM564" i="6"/>
  <c r="E565" i="6"/>
  <c r="M565" i="6"/>
  <c r="BE565" i="6"/>
  <c r="BM565" i="6"/>
  <c r="E566" i="6"/>
  <c r="M566" i="6"/>
  <c r="BE566" i="6"/>
  <c r="BM566" i="6"/>
  <c r="E567" i="6"/>
  <c r="M567" i="6"/>
  <c r="BE567" i="6"/>
  <c r="BM567" i="6"/>
  <c r="M568" i="6"/>
  <c r="BM568" i="6"/>
  <c r="E569" i="6"/>
  <c r="M569" i="6"/>
  <c r="BE569" i="6"/>
  <c r="BM569" i="6"/>
  <c r="BE570" i="6"/>
  <c r="BM570" i="6"/>
  <c r="M571" i="6"/>
  <c r="BM571" i="6"/>
  <c r="E572" i="6"/>
  <c r="M572" i="6"/>
  <c r="BE572" i="6"/>
  <c r="BM572" i="6"/>
  <c r="E573" i="6"/>
  <c r="M573" i="6"/>
  <c r="BE573" i="6"/>
  <c r="BM573" i="6"/>
  <c r="E574" i="6"/>
  <c r="M574" i="6"/>
  <c r="BE574" i="6"/>
  <c r="BM574" i="6"/>
  <c r="E575" i="6"/>
  <c r="M575" i="6"/>
  <c r="BE575" i="6"/>
  <c r="BM575" i="6"/>
  <c r="M576" i="6"/>
  <c r="BM576" i="6"/>
  <c r="E577" i="6"/>
  <c r="M577" i="6"/>
  <c r="BE577" i="6"/>
  <c r="BM577" i="6"/>
  <c r="M578" i="6"/>
  <c r="BM578" i="6"/>
  <c r="E579" i="6"/>
  <c r="M579" i="6"/>
  <c r="BE579" i="6"/>
  <c r="BM579" i="6"/>
  <c r="E580" i="6"/>
  <c r="M580" i="6"/>
  <c r="BE580" i="6"/>
  <c r="BM580" i="6"/>
  <c r="E582" i="6"/>
  <c r="M582" i="6"/>
  <c r="BE582" i="6"/>
  <c r="BM582" i="6"/>
  <c r="E583" i="6"/>
  <c r="M583" i="6"/>
  <c r="BE583" i="6"/>
  <c r="BM583" i="6"/>
  <c r="E584" i="6"/>
  <c r="M584" i="6"/>
  <c r="BE584" i="6"/>
  <c r="BM584" i="6"/>
  <c r="E585" i="6"/>
  <c r="M585" i="6"/>
  <c r="BE585" i="6"/>
  <c r="BM585" i="6"/>
  <c r="E586" i="6"/>
  <c r="M586" i="6"/>
  <c r="BE586" i="6"/>
  <c r="BM586" i="6"/>
  <c r="E587" i="6"/>
  <c r="M587" i="6"/>
  <c r="BE587" i="6"/>
  <c r="BM587" i="6"/>
  <c r="E588" i="6"/>
  <c r="M588" i="6"/>
  <c r="BE588" i="6"/>
  <c r="BM588" i="6"/>
  <c r="E589" i="6"/>
  <c r="M589" i="6"/>
  <c r="BE589" i="6"/>
  <c r="BM589" i="6"/>
  <c r="BE590" i="6"/>
  <c r="BM590" i="6"/>
  <c r="E591" i="6"/>
  <c r="M591" i="6"/>
  <c r="BE591" i="6"/>
  <c r="BM591" i="6"/>
  <c r="E592" i="6"/>
  <c r="M592" i="6"/>
  <c r="BE592" i="6"/>
  <c r="BM592" i="6"/>
  <c r="E593" i="6"/>
  <c r="M593" i="6"/>
  <c r="BE593" i="6"/>
  <c r="BM593" i="6"/>
  <c r="E594" i="6"/>
  <c r="M594" i="6"/>
  <c r="BE594" i="6"/>
  <c r="BM594" i="6"/>
  <c r="E595" i="6"/>
  <c r="M595" i="6"/>
  <c r="BE595" i="6"/>
  <c r="BM595" i="6"/>
  <c r="E596" i="6"/>
  <c r="M596" i="6"/>
  <c r="BE596" i="6"/>
  <c r="BM596" i="6"/>
  <c r="E597" i="6"/>
  <c r="M597" i="6"/>
  <c r="BD597" i="6"/>
  <c r="BL597" i="6"/>
  <c r="D598" i="6"/>
  <c r="L598" i="6"/>
  <c r="BD598" i="6"/>
  <c r="BL598" i="6"/>
  <c r="D599" i="6"/>
  <c r="L599" i="6"/>
  <c r="BD599" i="6"/>
  <c r="BL599" i="6"/>
  <c r="D600" i="6"/>
  <c r="L600" i="6"/>
  <c r="BD600" i="6"/>
  <c r="BL600" i="6"/>
  <c r="D601" i="6"/>
  <c r="L601" i="6"/>
  <c r="BD601" i="6"/>
  <c r="BL601" i="6"/>
  <c r="D602" i="6"/>
  <c r="L602" i="6"/>
  <c r="BD602" i="6"/>
  <c r="BL602" i="6"/>
  <c r="D603" i="6"/>
  <c r="L603" i="6"/>
  <c r="BD603" i="6"/>
  <c r="BL603" i="6"/>
  <c r="D604" i="6"/>
  <c r="L604" i="6"/>
  <c r="BD604" i="6"/>
  <c r="BL604" i="6"/>
  <c r="D605" i="6"/>
  <c r="L605" i="6"/>
  <c r="BD605" i="6"/>
  <c r="BL605" i="6"/>
  <c r="D606" i="6"/>
  <c r="L606" i="6"/>
  <c r="BD606" i="6"/>
  <c r="BL606" i="6"/>
  <c r="D607" i="6"/>
  <c r="L607" i="6"/>
  <c r="BD607" i="6"/>
  <c r="BL607" i="6"/>
  <c r="D608" i="6"/>
  <c r="L608" i="6"/>
  <c r="BD608" i="6"/>
  <c r="BL608" i="6"/>
  <c r="D609" i="6"/>
  <c r="L609" i="6"/>
  <c r="BD609" i="6"/>
  <c r="BL609" i="6"/>
  <c r="D610" i="6"/>
  <c r="L610" i="6"/>
  <c r="BD610" i="6"/>
  <c r="BL610" i="6"/>
  <c r="D611" i="6"/>
  <c r="L611" i="6"/>
  <c r="BD611" i="6"/>
  <c r="BL611" i="6"/>
  <c r="D612" i="6"/>
  <c r="L612" i="6"/>
  <c r="BD612" i="6"/>
  <c r="BL612" i="6"/>
  <c r="D613" i="6"/>
  <c r="L613" i="6"/>
  <c r="BD613" i="6"/>
  <c r="BL613" i="6"/>
  <c r="D614" i="6"/>
  <c r="L614" i="6"/>
  <c r="BD614" i="6"/>
  <c r="BL614" i="6"/>
  <c r="D615" i="6"/>
  <c r="L615" i="6"/>
  <c r="BD615" i="6"/>
  <c r="BL615" i="6"/>
  <c r="D616" i="6"/>
  <c r="L616" i="6"/>
  <c r="BD616" i="6"/>
  <c r="BL616" i="6"/>
  <c r="D617" i="6"/>
  <c r="L617" i="6"/>
  <c r="BD617" i="6"/>
  <c r="BL617" i="6"/>
  <c r="D618" i="6"/>
  <c r="L618" i="6"/>
  <c r="BD618" i="6"/>
  <c r="BL618" i="6"/>
  <c r="D619" i="6"/>
  <c r="L619" i="6"/>
  <c r="BD619" i="6"/>
  <c r="BL619" i="6"/>
  <c r="D620" i="6"/>
  <c r="L620" i="6"/>
  <c r="BD620" i="6"/>
  <c r="BL620" i="6"/>
  <c r="D621" i="6"/>
  <c r="L621" i="6"/>
  <c r="BD621" i="6"/>
  <c r="BL621" i="6"/>
  <c r="D622" i="6"/>
  <c r="L622" i="6"/>
  <c r="BD622" i="6"/>
  <c r="BL622" i="6"/>
  <c r="D623" i="6"/>
  <c r="L623" i="6"/>
  <c r="BD623" i="6"/>
  <c r="BL623" i="6"/>
  <c r="D624" i="6"/>
  <c r="L624" i="6"/>
  <c r="BD624" i="6"/>
  <c r="BL624" i="6"/>
  <c r="D625" i="6"/>
  <c r="L625" i="6"/>
  <c r="BD625" i="6"/>
  <c r="BL625" i="6"/>
  <c r="D626" i="6"/>
  <c r="L626" i="6"/>
  <c r="BD626" i="6"/>
  <c r="BL626" i="6"/>
  <c r="D627" i="6"/>
  <c r="L627" i="6"/>
  <c r="BD627" i="6"/>
  <c r="BL627" i="6"/>
  <c r="D628" i="6"/>
  <c r="L628" i="6"/>
  <c r="BD628" i="6"/>
  <c r="BL628" i="6"/>
  <c r="D629" i="6"/>
  <c r="L629" i="6"/>
  <c r="BD629" i="6"/>
  <c r="BL629" i="6"/>
  <c r="D630" i="6"/>
  <c r="L630" i="6"/>
  <c r="BD630" i="6"/>
  <c r="BL630" i="6"/>
  <c r="D631" i="6"/>
  <c r="L631" i="6"/>
  <c r="BD631" i="6"/>
  <c r="BL631" i="6"/>
  <c r="D632" i="6"/>
  <c r="L632" i="6"/>
  <c r="BD632" i="6"/>
  <c r="BL632" i="6"/>
  <c r="D633" i="6"/>
  <c r="L633" i="6"/>
  <c r="BD633" i="6"/>
  <c r="BL633" i="6"/>
  <c r="D634" i="6"/>
  <c r="L634" i="6"/>
  <c r="BD634" i="6"/>
  <c r="BL634" i="6"/>
  <c r="BG91" i="6"/>
  <c r="BO158" i="6"/>
  <c r="J172" i="6"/>
  <c r="J204" i="6"/>
  <c r="J236" i="6"/>
  <c r="G254" i="6"/>
  <c r="D257" i="6"/>
  <c r="BJ258" i="6"/>
  <c r="BM262" i="6"/>
  <c r="E264" i="6"/>
  <c r="BM266" i="6"/>
  <c r="E268" i="6"/>
  <c r="BM270" i="6"/>
  <c r="BJ272" i="6"/>
  <c r="BJ274" i="6"/>
  <c r="BJ276" i="6"/>
  <c r="BJ278" i="6"/>
  <c r="BJ280" i="6"/>
  <c r="BJ282" i="6"/>
  <c r="BJ284" i="6"/>
  <c r="BJ286" i="6"/>
  <c r="BJ288" i="6"/>
  <c r="BJ290" i="6"/>
  <c r="BJ292" i="6"/>
  <c r="BJ294" i="6"/>
  <c r="BJ296" i="6"/>
  <c r="BJ298" i="6"/>
  <c r="BJ300" i="6"/>
  <c r="BJ302" i="6"/>
  <c r="BJ304" i="6"/>
  <c r="BJ306" i="6"/>
  <c r="BJ308" i="6"/>
  <c r="BJ310" i="6"/>
  <c r="BJ312" i="6"/>
  <c r="BJ314" i="6"/>
  <c r="BJ316" i="6"/>
  <c r="BJ318" i="6"/>
  <c r="BJ320" i="6"/>
  <c r="BJ322" i="6"/>
  <c r="BJ324" i="6"/>
  <c r="BJ326" i="6"/>
  <c r="BJ328" i="6"/>
  <c r="BJ330" i="6"/>
  <c r="BJ332" i="6"/>
  <c r="BJ334" i="6"/>
  <c r="BJ336" i="6"/>
  <c r="BJ338" i="6"/>
  <c r="BJ340" i="6"/>
  <c r="BJ342" i="6"/>
  <c r="BJ344" i="6"/>
  <c r="BJ346" i="6"/>
  <c r="BJ348" i="6"/>
  <c r="BJ350" i="6"/>
  <c r="BJ352" i="6"/>
  <c r="BJ354" i="6"/>
  <c r="BJ356" i="6"/>
  <c r="BJ358" i="6"/>
  <c r="BJ360" i="6"/>
  <c r="BJ362" i="6"/>
  <c r="BJ364" i="6"/>
  <c r="BJ366" i="6"/>
  <c r="BJ368" i="6"/>
  <c r="BJ370" i="6"/>
  <c r="BJ372" i="6"/>
  <c r="BJ374" i="6"/>
  <c r="BJ376" i="6"/>
  <c r="BJ378" i="6"/>
  <c r="BJ380" i="6"/>
  <c r="BJ382" i="6"/>
  <c r="BJ384" i="6"/>
  <c r="BJ386" i="6"/>
  <c r="BJ388" i="6"/>
  <c r="BJ390" i="6"/>
  <c r="BJ392" i="6"/>
  <c r="BJ394" i="6"/>
  <c r="BJ396" i="6"/>
  <c r="BJ398" i="6"/>
  <c r="BJ400" i="6"/>
  <c r="BJ402" i="6"/>
  <c r="BJ404" i="6"/>
  <c r="BJ406" i="6"/>
  <c r="BJ408" i="6"/>
  <c r="BJ410" i="6"/>
  <c r="BJ412" i="6"/>
  <c r="BJ414" i="6"/>
  <c r="BJ416" i="6"/>
  <c r="BJ418" i="6"/>
  <c r="BJ420" i="6"/>
  <c r="BJ422" i="6"/>
  <c r="BJ424" i="6"/>
  <c r="BJ426" i="6"/>
  <c r="BJ428" i="6"/>
  <c r="BJ430" i="6"/>
  <c r="BJ432" i="6"/>
  <c r="BJ434" i="6"/>
  <c r="BJ436" i="6"/>
  <c r="BJ438" i="6"/>
  <c r="BJ440" i="6"/>
  <c r="BJ442" i="6"/>
  <c r="BJ444" i="6"/>
  <c r="BJ446" i="6"/>
  <c r="BJ448" i="6"/>
  <c r="BJ450" i="6"/>
  <c r="BJ452" i="6"/>
  <c r="BJ454" i="6"/>
  <c r="BJ456" i="6"/>
  <c r="BJ458" i="6"/>
  <c r="BJ460" i="6"/>
  <c r="K461" i="6"/>
  <c r="BJ461" i="6"/>
  <c r="E462" i="6"/>
  <c r="BM462" i="6"/>
  <c r="E463" i="6"/>
  <c r="BM463" i="6"/>
  <c r="E464" i="6"/>
  <c r="BH464" i="6"/>
  <c r="L465" i="6"/>
  <c r="BG465" i="6"/>
  <c r="J466" i="6"/>
  <c r="BD466" i="6"/>
  <c r="BM466" i="6"/>
  <c r="H467" i="6"/>
  <c r="BK467" i="6"/>
  <c r="E468" i="6"/>
  <c r="O468" i="6"/>
  <c r="BI468" i="6"/>
  <c r="L469" i="6"/>
  <c r="BF469" i="6"/>
  <c r="BN469" i="6"/>
  <c r="F470" i="6"/>
  <c r="N470" i="6"/>
  <c r="BF470" i="6"/>
  <c r="BN470" i="6"/>
  <c r="F471" i="6"/>
  <c r="N471" i="6"/>
  <c r="BF471" i="6"/>
  <c r="BN471" i="6"/>
  <c r="F472" i="6"/>
  <c r="N472" i="6"/>
  <c r="BF472" i="6"/>
  <c r="BN472" i="6"/>
  <c r="F473" i="6"/>
  <c r="N473" i="6"/>
  <c r="BF473" i="6"/>
  <c r="BN473" i="6"/>
  <c r="F474" i="6"/>
  <c r="N474" i="6"/>
  <c r="BF474" i="6"/>
  <c r="BN474" i="6"/>
  <c r="F475" i="6"/>
  <c r="N475" i="6"/>
  <c r="BF475" i="6"/>
  <c r="BN475" i="6"/>
  <c r="F476" i="6"/>
  <c r="N476" i="6"/>
  <c r="BF476" i="6"/>
  <c r="BN476" i="6"/>
  <c r="F477" i="6"/>
  <c r="N477" i="6"/>
  <c r="BF477" i="6"/>
  <c r="BN477" i="6"/>
  <c r="F478" i="6"/>
  <c r="N478" i="6"/>
  <c r="BF478" i="6"/>
  <c r="BN478" i="6"/>
  <c r="F479" i="6"/>
  <c r="N479" i="6"/>
  <c r="BF479" i="6"/>
  <c r="BN479" i="6"/>
  <c r="F480" i="6"/>
  <c r="N480" i="6"/>
  <c r="BF480" i="6"/>
  <c r="BN480" i="6"/>
  <c r="F481" i="6"/>
  <c r="N481" i="6"/>
  <c r="BF481" i="6"/>
  <c r="BN481" i="6"/>
  <c r="F482" i="6"/>
  <c r="N482" i="6"/>
  <c r="BF482" i="6"/>
  <c r="BN482" i="6"/>
  <c r="F483" i="6"/>
  <c r="N483" i="6"/>
  <c r="BF483" i="6"/>
  <c r="BN483" i="6"/>
  <c r="F484" i="6"/>
  <c r="N484" i="6"/>
  <c r="BF484" i="6"/>
  <c r="BN484" i="6"/>
  <c r="F485" i="6"/>
  <c r="N485" i="6"/>
  <c r="BF485" i="6"/>
  <c r="BN485" i="6"/>
  <c r="F486" i="6"/>
  <c r="N486" i="6"/>
  <c r="BF486" i="6"/>
  <c r="BN486" i="6"/>
  <c r="F487" i="6"/>
  <c r="N487" i="6"/>
  <c r="BF487" i="6"/>
  <c r="BN487" i="6"/>
  <c r="F488" i="6"/>
  <c r="N488" i="6"/>
  <c r="BF488" i="6"/>
  <c r="BN488" i="6"/>
  <c r="F489" i="6"/>
  <c r="N489" i="6"/>
  <c r="BF489" i="6"/>
  <c r="BN489" i="6"/>
  <c r="F490" i="6"/>
  <c r="N490" i="6"/>
  <c r="BF490" i="6"/>
  <c r="BN490" i="6"/>
  <c r="F491" i="6"/>
  <c r="N491" i="6"/>
  <c r="BF491" i="6"/>
  <c r="BN491" i="6"/>
  <c r="F492" i="6"/>
  <c r="N492" i="6"/>
  <c r="BF492" i="6"/>
  <c r="BN492" i="6"/>
  <c r="F493" i="6"/>
  <c r="N493" i="6"/>
  <c r="BF493" i="6"/>
  <c r="BN493" i="6"/>
  <c r="F494" i="6"/>
  <c r="N494" i="6"/>
  <c r="BF494" i="6"/>
  <c r="BN494" i="6"/>
  <c r="F495" i="6"/>
  <c r="N495" i="6"/>
  <c r="BF495" i="6"/>
  <c r="BN495" i="6"/>
  <c r="F496" i="6"/>
  <c r="N496" i="6"/>
  <c r="BF496" i="6"/>
  <c r="BN496" i="6"/>
  <c r="F497" i="6"/>
  <c r="N497" i="6"/>
  <c r="BF497" i="6"/>
  <c r="BN497" i="6"/>
  <c r="F498" i="6"/>
  <c r="N498" i="6"/>
  <c r="BF498" i="6"/>
  <c r="BN498" i="6"/>
  <c r="F499" i="6"/>
  <c r="N499" i="6"/>
  <c r="BF499" i="6"/>
  <c r="BN499" i="6"/>
  <c r="F500" i="6"/>
  <c r="N500" i="6"/>
  <c r="BF500" i="6"/>
  <c r="BN500" i="6"/>
  <c r="F501" i="6"/>
  <c r="N501" i="6"/>
  <c r="BF501" i="6"/>
  <c r="BN501" i="6"/>
  <c r="F502" i="6"/>
  <c r="N502" i="6"/>
  <c r="BF502" i="6"/>
  <c r="BN502" i="6"/>
  <c r="F503" i="6"/>
  <c r="N503" i="6"/>
  <c r="BF503" i="6"/>
  <c r="BN503" i="6"/>
  <c r="F504" i="6"/>
  <c r="N504" i="6"/>
  <c r="BF504" i="6"/>
  <c r="BN504" i="6"/>
  <c r="F505" i="6"/>
  <c r="N505" i="6"/>
  <c r="BF505" i="6"/>
  <c r="BN505" i="6"/>
  <c r="F506" i="6"/>
  <c r="N506" i="6"/>
  <c r="BF506" i="6"/>
  <c r="BN506" i="6"/>
  <c r="F507" i="6"/>
  <c r="N507" i="6"/>
  <c r="BF507" i="6"/>
  <c r="BN507" i="6"/>
  <c r="F508" i="6"/>
  <c r="N508" i="6"/>
  <c r="BF508" i="6"/>
  <c r="BN508" i="6"/>
  <c r="F509" i="6"/>
  <c r="N509" i="6"/>
  <c r="BF509" i="6"/>
  <c r="BN509" i="6"/>
  <c r="F510" i="6"/>
  <c r="N510" i="6"/>
  <c r="BF510" i="6"/>
  <c r="BN510" i="6"/>
  <c r="F511" i="6"/>
  <c r="N511" i="6"/>
  <c r="BF511" i="6"/>
  <c r="BN511" i="6"/>
  <c r="F512" i="6"/>
  <c r="N512" i="6"/>
  <c r="BF512" i="6"/>
  <c r="BN512" i="6"/>
  <c r="F513" i="6"/>
  <c r="N513" i="6"/>
  <c r="BF513" i="6"/>
  <c r="BN513" i="6"/>
  <c r="F514" i="6"/>
  <c r="N514" i="6"/>
  <c r="BF514" i="6"/>
  <c r="BN514" i="6"/>
  <c r="F515" i="6"/>
  <c r="N515" i="6"/>
  <c r="BF515" i="6"/>
  <c r="BN515" i="6"/>
  <c r="F516" i="6"/>
  <c r="N516" i="6"/>
  <c r="BF516" i="6"/>
  <c r="BN516" i="6"/>
  <c r="F517" i="6"/>
  <c r="N517" i="6"/>
  <c r="BF517" i="6"/>
  <c r="BN517" i="6"/>
  <c r="F518" i="6"/>
  <c r="N518" i="6"/>
  <c r="BF518" i="6"/>
  <c r="BN518" i="6"/>
  <c r="F519" i="6"/>
  <c r="N519" i="6"/>
  <c r="BF519" i="6"/>
  <c r="BN519" i="6"/>
  <c r="F520" i="6"/>
  <c r="N520" i="6"/>
  <c r="BF520" i="6"/>
  <c r="BN520" i="6"/>
  <c r="F521" i="6"/>
  <c r="N521" i="6"/>
  <c r="BF521" i="6"/>
  <c r="BN521" i="6"/>
  <c r="F522" i="6"/>
  <c r="N522" i="6"/>
  <c r="BF522" i="6"/>
  <c r="BN522" i="6"/>
  <c r="F523" i="6"/>
  <c r="N523" i="6"/>
  <c r="BF523" i="6"/>
  <c r="BN523" i="6"/>
  <c r="F524" i="6"/>
  <c r="N524" i="6"/>
  <c r="BF524" i="6"/>
  <c r="BN524" i="6"/>
  <c r="F525" i="6"/>
  <c r="N525" i="6"/>
  <c r="BF525" i="6"/>
  <c r="BN525" i="6"/>
  <c r="F526" i="6"/>
  <c r="N526" i="6"/>
  <c r="BF526" i="6"/>
  <c r="BN526" i="6"/>
  <c r="F527" i="6"/>
  <c r="N527" i="6"/>
  <c r="BF527" i="6"/>
  <c r="BN527" i="6"/>
  <c r="F528" i="6"/>
  <c r="N528" i="6"/>
  <c r="BF528" i="6"/>
  <c r="BN528" i="6"/>
  <c r="F529" i="6"/>
  <c r="N529" i="6"/>
  <c r="BF529" i="6"/>
  <c r="BN529" i="6"/>
  <c r="F530" i="6"/>
  <c r="N530" i="6"/>
  <c r="BF530" i="6"/>
  <c r="BN530" i="6"/>
  <c r="F531" i="6"/>
  <c r="N531" i="6"/>
  <c r="BF531" i="6"/>
  <c r="BN531" i="6"/>
  <c r="F532" i="6"/>
  <c r="N532" i="6"/>
  <c r="BF532" i="6"/>
  <c r="BN532" i="6"/>
  <c r="F533" i="6"/>
  <c r="N533" i="6"/>
  <c r="BF533" i="6"/>
  <c r="BN533" i="6"/>
  <c r="F534" i="6"/>
  <c r="N534" i="6"/>
  <c r="BF534" i="6"/>
  <c r="BN534" i="6"/>
  <c r="F535" i="6"/>
  <c r="N535" i="6"/>
  <c r="BF535" i="6"/>
  <c r="BN535" i="6"/>
  <c r="F536" i="6"/>
  <c r="N536" i="6"/>
  <c r="BF536" i="6"/>
  <c r="BN536" i="6"/>
  <c r="F537" i="6"/>
  <c r="N537" i="6"/>
  <c r="BF537" i="6"/>
  <c r="BN537" i="6"/>
  <c r="F538" i="6"/>
  <c r="N538" i="6"/>
  <c r="BF538" i="6"/>
  <c r="BN538" i="6"/>
  <c r="F539" i="6"/>
  <c r="N539" i="6"/>
  <c r="BF539" i="6"/>
  <c r="BN539" i="6"/>
  <c r="F540" i="6"/>
  <c r="N540" i="6"/>
  <c r="BF540" i="6"/>
  <c r="BN540" i="6"/>
  <c r="F541" i="6"/>
  <c r="N541" i="6"/>
  <c r="BF541" i="6"/>
  <c r="BN541" i="6"/>
  <c r="F542" i="6"/>
  <c r="N542" i="6"/>
  <c r="BF542" i="6"/>
  <c r="BN542" i="6"/>
  <c r="F543" i="6"/>
  <c r="N543" i="6"/>
  <c r="BF543" i="6"/>
  <c r="BN543" i="6"/>
  <c r="F544" i="6"/>
  <c r="N544" i="6"/>
  <c r="BF544" i="6"/>
  <c r="BN544" i="6"/>
  <c r="F545" i="6"/>
  <c r="N545" i="6"/>
  <c r="BF545" i="6"/>
  <c r="BN545" i="6"/>
  <c r="F546" i="6"/>
  <c r="N546" i="6"/>
  <c r="BF546" i="6"/>
  <c r="BN546" i="6"/>
  <c r="F547" i="6"/>
  <c r="N547" i="6"/>
  <c r="BF547" i="6"/>
  <c r="BN547" i="6"/>
  <c r="F548" i="6"/>
  <c r="N548" i="6"/>
  <c r="BF548" i="6"/>
  <c r="BN548" i="6"/>
  <c r="F549" i="6"/>
  <c r="N549" i="6"/>
  <c r="BF549" i="6"/>
  <c r="BN549" i="6"/>
  <c r="F550" i="6"/>
  <c r="N550" i="6"/>
  <c r="BF550" i="6"/>
  <c r="BN550" i="6"/>
  <c r="F551" i="6"/>
  <c r="N551" i="6"/>
  <c r="BF551" i="6"/>
  <c r="BN551" i="6"/>
  <c r="F552" i="6"/>
  <c r="N552" i="6"/>
  <c r="BF552" i="6"/>
  <c r="BN552" i="6"/>
  <c r="F553" i="6"/>
  <c r="N553" i="6"/>
  <c r="BF553" i="6"/>
  <c r="BN553" i="6"/>
  <c r="F554" i="6"/>
  <c r="N554" i="6"/>
  <c r="BF554" i="6"/>
  <c r="BN554" i="6"/>
  <c r="F555" i="6"/>
  <c r="N555" i="6"/>
  <c r="BF555" i="6"/>
  <c r="BN555" i="6"/>
  <c r="F556" i="6"/>
  <c r="N556" i="6"/>
  <c r="BF556" i="6"/>
  <c r="BN556" i="6"/>
  <c r="F557" i="6"/>
  <c r="N557" i="6"/>
  <c r="BF557" i="6"/>
  <c r="BN557" i="6"/>
  <c r="F558" i="6"/>
  <c r="N558" i="6"/>
  <c r="BF558" i="6"/>
  <c r="BN558" i="6"/>
  <c r="F559" i="6"/>
  <c r="N559" i="6"/>
  <c r="BF559" i="6"/>
  <c r="BN559" i="6"/>
  <c r="F560" i="6"/>
  <c r="N560" i="6"/>
  <c r="BF560" i="6"/>
  <c r="BN560" i="6"/>
  <c r="F561" i="6"/>
  <c r="N561" i="6"/>
  <c r="BF561" i="6"/>
  <c r="BN561" i="6"/>
  <c r="F562" i="6"/>
  <c r="N562" i="6"/>
  <c r="BF562" i="6"/>
  <c r="BN562" i="6"/>
  <c r="F563" i="6"/>
  <c r="N563" i="6"/>
  <c r="BF563" i="6"/>
  <c r="BN563" i="6"/>
  <c r="F564" i="6"/>
  <c r="N564" i="6"/>
  <c r="BF564" i="6"/>
  <c r="BN564" i="6"/>
  <c r="F565" i="6"/>
  <c r="N565" i="6"/>
  <c r="BF565" i="6"/>
  <c r="BN565" i="6"/>
  <c r="F566" i="6"/>
  <c r="N566" i="6"/>
  <c r="BF566" i="6"/>
  <c r="BN566" i="6"/>
  <c r="F567" i="6"/>
  <c r="N567" i="6"/>
  <c r="BF567" i="6"/>
  <c r="BN567" i="6"/>
  <c r="F568" i="6"/>
  <c r="N568" i="6"/>
  <c r="BF568" i="6"/>
  <c r="BN568" i="6"/>
  <c r="F569" i="6"/>
  <c r="N569" i="6"/>
  <c r="BF569" i="6"/>
  <c r="BN569" i="6"/>
  <c r="F570" i="6"/>
  <c r="N570" i="6"/>
  <c r="BF570" i="6"/>
  <c r="BN570" i="6"/>
  <c r="F571" i="6"/>
  <c r="N571" i="6"/>
  <c r="BF571" i="6"/>
  <c r="BN571" i="6"/>
  <c r="F572" i="6"/>
  <c r="N572" i="6"/>
  <c r="BF572" i="6"/>
  <c r="BN572" i="6"/>
  <c r="F573" i="6"/>
  <c r="N573" i="6"/>
  <c r="BF573" i="6"/>
  <c r="BN573" i="6"/>
  <c r="F574" i="6"/>
  <c r="N574" i="6"/>
  <c r="BF574" i="6"/>
  <c r="BN574" i="6"/>
  <c r="F575" i="6"/>
  <c r="N575" i="6"/>
  <c r="BF575" i="6"/>
  <c r="BN575" i="6"/>
  <c r="F576" i="6"/>
  <c r="N576" i="6"/>
  <c r="BF576" i="6"/>
  <c r="BN576" i="6"/>
  <c r="F577" i="6"/>
  <c r="N577" i="6"/>
  <c r="BF577" i="6"/>
  <c r="BN577" i="6"/>
  <c r="F578" i="6"/>
  <c r="N578" i="6"/>
  <c r="BF578" i="6"/>
  <c r="BN578" i="6"/>
  <c r="F579" i="6"/>
  <c r="N579" i="6"/>
  <c r="BF579" i="6"/>
  <c r="BN579" i="6"/>
  <c r="F580" i="6"/>
  <c r="N580" i="6"/>
  <c r="BF580" i="6"/>
  <c r="BN580" i="6"/>
  <c r="F581" i="6"/>
  <c r="N581" i="6"/>
  <c r="BF581" i="6"/>
  <c r="BN581" i="6"/>
  <c r="F582" i="6"/>
  <c r="N582" i="6"/>
  <c r="BF582" i="6"/>
  <c r="BN582" i="6"/>
  <c r="F583" i="6"/>
  <c r="N583" i="6"/>
  <c r="BF583" i="6"/>
  <c r="BN583" i="6"/>
  <c r="F584" i="6"/>
  <c r="N584" i="6"/>
  <c r="BF584" i="6"/>
  <c r="BN584" i="6"/>
  <c r="F585" i="6"/>
  <c r="N585" i="6"/>
  <c r="BF585" i="6"/>
  <c r="BN585" i="6"/>
  <c r="F586" i="6"/>
  <c r="N586" i="6"/>
  <c r="BF586" i="6"/>
  <c r="BN586" i="6"/>
  <c r="F587" i="6"/>
  <c r="N587" i="6"/>
  <c r="BF587" i="6"/>
  <c r="BN587" i="6"/>
  <c r="F588" i="6"/>
  <c r="N588" i="6"/>
  <c r="BF588" i="6"/>
  <c r="BN588" i="6"/>
  <c r="F589" i="6"/>
  <c r="N589" i="6"/>
  <c r="BF589" i="6"/>
  <c r="BN589" i="6"/>
  <c r="F590" i="6"/>
  <c r="N590" i="6"/>
  <c r="BF590" i="6"/>
  <c r="BN590" i="6"/>
  <c r="F591" i="6"/>
  <c r="N591" i="6"/>
  <c r="BF591" i="6"/>
  <c r="BN591" i="6"/>
  <c r="F592" i="6"/>
  <c r="N592" i="6"/>
  <c r="BF592" i="6"/>
  <c r="BN592" i="6"/>
  <c r="F593" i="6"/>
  <c r="N593" i="6"/>
  <c r="BF593" i="6"/>
  <c r="BN593" i="6"/>
  <c r="F594" i="6"/>
  <c r="N594" i="6"/>
  <c r="BF594" i="6"/>
  <c r="BN594" i="6"/>
  <c r="F595" i="6"/>
  <c r="N595" i="6"/>
  <c r="BF595" i="6"/>
  <c r="BN595" i="6"/>
  <c r="F596" i="6"/>
  <c r="N596" i="6"/>
  <c r="BF596" i="6"/>
  <c r="BN596" i="6"/>
  <c r="F597" i="6"/>
  <c r="N597" i="6"/>
  <c r="BE597" i="6"/>
  <c r="BM597" i="6"/>
  <c r="E598" i="6"/>
  <c r="M598" i="6"/>
  <c r="BE598" i="6"/>
  <c r="BM598" i="6"/>
  <c r="E599" i="6"/>
  <c r="M599" i="6"/>
  <c r="BE599" i="6"/>
  <c r="BM599" i="6"/>
  <c r="M600" i="6"/>
  <c r="BE600" i="6"/>
  <c r="BM600" i="6"/>
  <c r="E601" i="6"/>
  <c r="M601" i="6"/>
  <c r="BE601" i="6"/>
  <c r="BM601" i="6"/>
  <c r="E602" i="6"/>
  <c r="M602" i="6"/>
  <c r="BE602" i="6"/>
  <c r="BM602" i="6"/>
  <c r="E603" i="6"/>
  <c r="M603" i="6"/>
  <c r="BE603" i="6"/>
  <c r="BM603" i="6"/>
  <c r="E604" i="6"/>
  <c r="M604" i="6"/>
  <c r="BE604" i="6"/>
  <c r="BM604" i="6"/>
  <c r="E606" i="6"/>
  <c r="M606" i="6"/>
  <c r="BE606" i="6"/>
  <c r="BM606" i="6"/>
  <c r="E607" i="6"/>
  <c r="M607" i="6"/>
  <c r="BE607" i="6"/>
  <c r="BM607" i="6"/>
  <c r="BE608" i="6"/>
  <c r="BM608" i="6"/>
  <c r="E609" i="6"/>
  <c r="M609" i="6"/>
  <c r="BE609" i="6"/>
  <c r="BM609" i="6"/>
  <c r="E610" i="6"/>
  <c r="M610" i="6"/>
  <c r="BE610" i="6"/>
  <c r="BM610" i="6"/>
  <c r="E611" i="6"/>
  <c r="M611" i="6"/>
  <c r="BE611" i="6"/>
  <c r="BM611" i="6"/>
  <c r="E612" i="6"/>
  <c r="M612" i="6"/>
  <c r="BE612" i="6"/>
  <c r="BM612" i="6"/>
  <c r="E613" i="6"/>
  <c r="M613" i="6"/>
  <c r="BE613" i="6"/>
  <c r="BM613" i="6"/>
  <c r="M614" i="6"/>
  <c r="BM614" i="6"/>
  <c r="E615" i="6"/>
  <c r="M615" i="6"/>
  <c r="BE615" i="6"/>
  <c r="BM615" i="6"/>
  <c r="E616" i="6"/>
  <c r="M616" i="6"/>
  <c r="BE616" i="6"/>
  <c r="BM616" i="6"/>
  <c r="E617" i="6"/>
  <c r="M617" i="6"/>
  <c r="BE617" i="6"/>
  <c r="BM617" i="6"/>
  <c r="E618" i="6"/>
  <c r="M618" i="6"/>
  <c r="BE618" i="6"/>
  <c r="BM618" i="6"/>
  <c r="E620" i="6"/>
  <c r="M620" i="6"/>
  <c r="BE620" i="6"/>
  <c r="BM620" i="6"/>
  <c r="E621" i="6"/>
  <c r="M621" i="6"/>
  <c r="BE621" i="6"/>
  <c r="BM621" i="6"/>
  <c r="E622" i="6"/>
  <c r="M622" i="6"/>
  <c r="BE622" i="6"/>
  <c r="BM622" i="6"/>
  <c r="BM623" i="6"/>
  <c r="BM624" i="6"/>
  <c r="E625" i="6"/>
  <c r="M625" i="6"/>
  <c r="BE625" i="6"/>
  <c r="BM625" i="6"/>
  <c r="E626" i="6"/>
  <c r="M626" i="6"/>
  <c r="BE626" i="6"/>
  <c r="BM626" i="6"/>
  <c r="E627" i="6"/>
  <c r="M627" i="6"/>
  <c r="BE627" i="6"/>
  <c r="BM627" i="6"/>
  <c r="E628" i="6"/>
  <c r="M628" i="6"/>
  <c r="BE628" i="6"/>
  <c r="BM628" i="6"/>
  <c r="E629" i="6"/>
  <c r="M629" i="6"/>
  <c r="BE629" i="6"/>
  <c r="BM629" i="6"/>
  <c r="E630" i="6"/>
  <c r="M630" i="6"/>
  <c r="BE630" i="6"/>
  <c r="BM630" i="6"/>
  <c r="E632" i="6"/>
  <c r="M632" i="6"/>
  <c r="BE632" i="6"/>
  <c r="BM632" i="6"/>
  <c r="E634" i="6"/>
  <c r="M634" i="6"/>
  <c r="BE634" i="6"/>
  <c r="BM634" i="6"/>
  <c r="M635" i="6"/>
  <c r="BE635" i="6"/>
  <c r="BM635" i="6"/>
  <c r="E636" i="6"/>
  <c r="M636" i="6"/>
  <c r="BE636" i="6"/>
  <c r="BM636" i="6"/>
  <c r="E637" i="6"/>
  <c r="M637" i="6"/>
  <c r="BE637" i="6"/>
  <c r="BM637" i="6"/>
  <c r="E638" i="6"/>
  <c r="M638" i="6"/>
  <c r="BE638" i="6"/>
  <c r="BM638" i="6"/>
  <c r="E639" i="6"/>
  <c r="M639" i="6"/>
  <c r="BE639" i="6"/>
  <c r="BM639" i="6"/>
  <c r="J184" i="6"/>
  <c r="J216" i="6"/>
  <c r="J248" i="6"/>
  <c r="O257" i="6"/>
  <c r="BE261" i="6"/>
  <c r="M264" i="6"/>
  <c r="BE265" i="6"/>
  <c r="M268" i="6"/>
  <c r="BE269" i="6"/>
  <c r="E272" i="6"/>
  <c r="BM272" i="6"/>
  <c r="E276" i="6"/>
  <c r="BM276" i="6"/>
  <c r="E278" i="6"/>
  <c r="BM278" i="6"/>
  <c r="E280" i="6"/>
  <c r="BM280" i="6"/>
  <c r="E282" i="6"/>
  <c r="BM282" i="6"/>
  <c r="E284" i="6"/>
  <c r="BM284" i="6"/>
  <c r="BM286" i="6"/>
  <c r="E288" i="6"/>
  <c r="BM288" i="6"/>
  <c r="E290" i="6"/>
  <c r="BM290" i="6"/>
  <c r="BM292" i="6"/>
  <c r="E294" i="6"/>
  <c r="BM294" i="6"/>
  <c r="BM296" i="6"/>
  <c r="E298" i="6"/>
  <c r="BM298" i="6"/>
  <c r="BM300" i="6"/>
  <c r="E302" i="6"/>
  <c r="BM302" i="6"/>
  <c r="E306" i="6"/>
  <c r="BM306" i="6"/>
  <c r="BM308" i="6"/>
  <c r="E310" i="6"/>
  <c r="BM310" i="6"/>
  <c r="E312" i="6"/>
  <c r="BM312" i="6"/>
  <c r="BM314" i="6"/>
  <c r="E316" i="6"/>
  <c r="BM316" i="6"/>
  <c r="BM318" i="6"/>
  <c r="BM320" i="6"/>
  <c r="E322" i="6"/>
  <c r="BM322" i="6"/>
  <c r="E324" i="6"/>
  <c r="BM324" i="6"/>
  <c r="E326" i="6"/>
  <c r="BM326" i="6"/>
  <c r="E328" i="6"/>
  <c r="BM328" i="6"/>
  <c r="E330" i="6"/>
  <c r="BM330" i="6"/>
  <c r="E332" i="6"/>
  <c r="BM332" i="6"/>
  <c r="E336" i="6"/>
  <c r="BM336" i="6"/>
  <c r="E340" i="6"/>
  <c r="BM340" i="6"/>
  <c r="E342" i="6"/>
  <c r="BM342" i="6"/>
  <c r="BM344" i="6"/>
  <c r="E346" i="6"/>
  <c r="BM346" i="6"/>
  <c r="E348" i="6"/>
  <c r="BM348" i="6"/>
  <c r="E350" i="6"/>
  <c r="BM350" i="6"/>
  <c r="E352" i="6"/>
  <c r="BM352" i="6"/>
  <c r="E354" i="6"/>
  <c r="BM354" i="6"/>
  <c r="E356" i="6"/>
  <c r="BM356" i="6"/>
  <c r="E358" i="6"/>
  <c r="BM358" i="6"/>
  <c r="E360" i="6"/>
  <c r="BM360" i="6"/>
  <c r="E362" i="6"/>
  <c r="BM362" i="6"/>
  <c r="E364" i="6"/>
  <c r="BM364" i="6"/>
  <c r="E366" i="6"/>
  <c r="BM366" i="6"/>
  <c r="E370" i="6"/>
  <c r="BM370" i="6"/>
  <c r="BM372" i="6"/>
  <c r="E374" i="6"/>
  <c r="BM374" i="6"/>
  <c r="BM376" i="6"/>
  <c r="E378" i="6"/>
  <c r="BM378" i="6"/>
  <c r="BM380" i="6"/>
  <c r="BM384" i="6"/>
  <c r="E386" i="6"/>
  <c r="BM386" i="6"/>
  <c r="E388" i="6"/>
  <c r="BM388" i="6"/>
  <c r="E392" i="6"/>
  <c r="BM392" i="6"/>
  <c r="E394" i="6"/>
  <c r="BM394" i="6"/>
  <c r="E396" i="6"/>
  <c r="BM396" i="6"/>
  <c r="E400" i="6"/>
  <c r="BM400" i="6"/>
  <c r="E402" i="6"/>
  <c r="BM402" i="6"/>
  <c r="E404" i="6"/>
  <c r="BM404" i="6"/>
  <c r="E406" i="6"/>
  <c r="BM406" i="6"/>
  <c r="E408" i="6"/>
  <c r="BM408" i="6"/>
  <c r="E410" i="6"/>
  <c r="BM410" i="6"/>
  <c r="BM412" i="6"/>
  <c r="E414" i="6"/>
  <c r="BM414" i="6"/>
  <c r="E416" i="6"/>
  <c r="BM416" i="6"/>
  <c r="E418" i="6"/>
  <c r="BM418" i="6"/>
  <c r="E420" i="6"/>
  <c r="BM420" i="6"/>
  <c r="BM422" i="6"/>
  <c r="BM424" i="6"/>
  <c r="BM426" i="6"/>
  <c r="BM428" i="6"/>
  <c r="E430" i="6"/>
  <c r="BM430" i="6"/>
  <c r="E432" i="6"/>
  <c r="BM432" i="6"/>
  <c r="BM434" i="6"/>
  <c r="E436" i="6"/>
  <c r="BM436" i="6"/>
  <c r="E438" i="6"/>
  <c r="BM438" i="6"/>
  <c r="E440" i="6"/>
  <c r="BM440" i="6"/>
  <c r="E442" i="6"/>
  <c r="BM442" i="6"/>
  <c r="E444" i="6"/>
  <c r="BM444" i="6"/>
  <c r="E446" i="6"/>
  <c r="BM446" i="6"/>
  <c r="BM448" i="6"/>
  <c r="E450" i="6"/>
  <c r="BM450" i="6"/>
  <c r="BM452" i="6"/>
  <c r="E454" i="6"/>
  <c r="BM454" i="6"/>
  <c r="E456" i="6"/>
  <c r="BM456" i="6"/>
  <c r="BM458" i="6"/>
  <c r="E460" i="6"/>
  <c r="BM460" i="6"/>
  <c r="M461" i="6"/>
  <c r="BK461" i="6"/>
  <c r="I462" i="6"/>
  <c r="I463" i="6"/>
  <c r="H464" i="6"/>
  <c r="BI464" i="6"/>
  <c r="D465" i="6"/>
  <c r="M465" i="6"/>
  <c r="BH465" i="6"/>
  <c r="K466" i="6"/>
  <c r="BO466" i="6"/>
  <c r="I467" i="6"/>
  <c r="BL467" i="6"/>
  <c r="G468" i="6"/>
  <c r="BJ468" i="6"/>
  <c r="D469" i="6"/>
  <c r="M469" i="6"/>
  <c r="BG469" i="6"/>
  <c r="BO469" i="6"/>
  <c r="G470" i="6"/>
  <c r="O470" i="6"/>
  <c r="BG470" i="6"/>
  <c r="BO470" i="6"/>
  <c r="G471" i="6"/>
  <c r="BG471" i="6"/>
  <c r="BO471" i="6"/>
  <c r="G472" i="6"/>
  <c r="O472" i="6"/>
  <c r="BG472" i="6"/>
  <c r="BO472" i="6"/>
  <c r="G473" i="6"/>
  <c r="O473" i="6"/>
  <c r="BG473" i="6"/>
  <c r="BO473" i="6"/>
  <c r="G474" i="6"/>
  <c r="O474" i="6"/>
  <c r="BG474" i="6"/>
  <c r="BO474" i="6"/>
  <c r="G475" i="6"/>
  <c r="O475" i="6"/>
  <c r="BG475" i="6"/>
  <c r="BO475" i="6"/>
  <c r="G476" i="6"/>
  <c r="O476" i="6"/>
  <c r="BG476" i="6"/>
  <c r="BO476" i="6"/>
  <c r="G477" i="6"/>
  <c r="O477" i="6"/>
  <c r="BG477" i="6"/>
  <c r="BO477" i="6"/>
  <c r="G478" i="6"/>
  <c r="O478" i="6"/>
  <c r="BG478" i="6"/>
  <c r="BO478" i="6"/>
  <c r="G479" i="6"/>
  <c r="O479" i="6"/>
  <c r="BG479" i="6"/>
  <c r="BO479" i="6"/>
  <c r="G480" i="6"/>
  <c r="O480" i="6"/>
  <c r="BG480" i="6"/>
  <c r="BO480" i="6"/>
  <c r="G481" i="6"/>
  <c r="O481" i="6"/>
  <c r="BG481" i="6"/>
  <c r="BO481" i="6"/>
  <c r="G482" i="6"/>
  <c r="O482" i="6"/>
  <c r="BG482" i="6"/>
  <c r="BO482" i="6"/>
  <c r="G483" i="6"/>
  <c r="O483" i="6"/>
  <c r="BG483" i="6"/>
  <c r="BO483" i="6"/>
  <c r="G484" i="6"/>
  <c r="O484" i="6"/>
  <c r="BG484" i="6"/>
  <c r="BO484" i="6"/>
  <c r="G485" i="6"/>
  <c r="O485" i="6"/>
  <c r="BG485" i="6"/>
  <c r="BO485" i="6"/>
  <c r="G486" i="6"/>
  <c r="O486" i="6"/>
  <c r="BG486" i="6"/>
  <c r="BO486" i="6"/>
  <c r="G487" i="6"/>
  <c r="O487" i="6"/>
  <c r="BG487" i="6"/>
  <c r="BO487" i="6"/>
  <c r="G488" i="6"/>
  <c r="O488" i="6"/>
  <c r="BG488" i="6"/>
  <c r="BO488" i="6"/>
  <c r="G489" i="6"/>
  <c r="O489" i="6"/>
  <c r="BG489" i="6"/>
  <c r="BO489" i="6"/>
  <c r="G490" i="6"/>
  <c r="O490" i="6"/>
  <c r="BG490" i="6"/>
  <c r="BO490" i="6"/>
  <c r="G491" i="6"/>
  <c r="O491" i="6"/>
  <c r="BG491" i="6"/>
  <c r="BO491" i="6"/>
  <c r="G492" i="6"/>
  <c r="O492" i="6"/>
  <c r="BG492" i="6"/>
  <c r="BO492" i="6"/>
  <c r="G493" i="6"/>
  <c r="O493" i="6"/>
  <c r="BG493" i="6"/>
  <c r="BO493" i="6"/>
  <c r="G494" i="6"/>
  <c r="BG494" i="6"/>
  <c r="BO494" i="6"/>
  <c r="G495" i="6"/>
  <c r="O495" i="6"/>
  <c r="BG495" i="6"/>
  <c r="BO495" i="6"/>
  <c r="G496" i="6"/>
  <c r="O496" i="6"/>
  <c r="BG496" i="6"/>
  <c r="BO496" i="6"/>
  <c r="G497" i="6"/>
  <c r="O497" i="6"/>
  <c r="BG497" i="6"/>
  <c r="BO497" i="6"/>
  <c r="G498" i="6"/>
  <c r="O498" i="6"/>
  <c r="BG498" i="6"/>
  <c r="BO498" i="6"/>
  <c r="G499" i="6"/>
  <c r="O499" i="6"/>
  <c r="BG499" i="6"/>
  <c r="BO499" i="6"/>
  <c r="G500" i="6"/>
  <c r="BG500" i="6"/>
  <c r="G501" i="6"/>
  <c r="O501" i="6"/>
  <c r="BG501" i="6"/>
  <c r="BO501" i="6"/>
  <c r="G502" i="6"/>
  <c r="O502" i="6"/>
  <c r="BG502" i="6"/>
  <c r="BO502" i="6"/>
  <c r="G503" i="6"/>
  <c r="BG503" i="6"/>
  <c r="G504" i="6"/>
  <c r="O504" i="6"/>
  <c r="BG504" i="6"/>
  <c r="BO504" i="6"/>
  <c r="G505" i="6"/>
  <c r="O505" i="6"/>
  <c r="BG505" i="6"/>
  <c r="BO505" i="6"/>
  <c r="G506" i="6"/>
  <c r="O506" i="6"/>
  <c r="BG506" i="6"/>
  <c r="BO506" i="6"/>
  <c r="G507" i="6"/>
  <c r="O507" i="6"/>
  <c r="BG507" i="6"/>
  <c r="BO507" i="6"/>
  <c r="G508" i="6"/>
  <c r="O508" i="6"/>
  <c r="BG508" i="6"/>
  <c r="BO508" i="6"/>
  <c r="G509" i="6"/>
  <c r="BG509" i="6"/>
  <c r="G510" i="6"/>
  <c r="O510" i="6"/>
  <c r="BG510" i="6"/>
  <c r="BO510" i="6"/>
  <c r="G511" i="6"/>
  <c r="O511" i="6"/>
  <c r="BG511" i="6"/>
  <c r="BO511" i="6"/>
  <c r="G512" i="6"/>
  <c r="O512" i="6"/>
  <c r="BG512" i="6"/>
  <c r="BO512" i="6"/>
  <c r="G513" i="6"/>
  <c r="O513" i="6"/>
  <c r="BG513" i="6"/>
  <c r="BO513" i="6"/>
  <c r="G514" i="6"/>
  <c r="O514" i="6"/>
  <c r="BG514" i="6"/>
  <c r="BO514" i="6"/>
  <c r="G515" i="6"/>
  <c r="O515" i="6"/>
  <c r="BG515" i="6"/>
  <c r="BO515" i="6"/>
  <c r="G516" i="6"/>
  <c r="O516" i="6"/>
  <c r="BG516" i="6"/>
  <c r="BO516" i="6"/>
  <c r="G517" i="6"/>
  <c r="O517" i="6"/>
  <c r="BG517" i="6"/>
  <c r="BO517" i="6"/>
  <c r="G518" i="6"/>
  <c r="O518" i="6"/>
  <c r="BG518" i="6"/>
  <c r="BO518" i="6"/>
  <c r="G519" i="6"/>
  <c r="BG519" i="6"/>
  <c r="BO519" i="6"/>
  <c r="O520" i="6"/>
  <c r="BG520" i="6"/>
  <c r="BO520" i="6"/>
  <c r="G521" i="6"/>
  <c r="O521" i="6"/>
  <c r="BG521" i="6"/>
  <c r="BO521" i="6"/>
  <c r="G522" i="6"/>
  <c r="O522" i="6"/>
  <c r="BG522" i="6"/>
  <c r="BO522" i="6"/>
  <c r="G523" i="6"/>
  <c r="O523" i="6"/>
  <c r="BG523" i="6"/>
  <c r="BO523" i="6"/>
  <c r="G524" i="6"/>
  <c r="O524" i="6"/>
  <c r="BG524" i="6"/>
  <c r="BO524" i="6"/>
  <c r="G525" i="6"/>
  <c r="O525" i="6"/>
  <c r="BG525" i="6"/>
  <c r="BO525" i="6"/>
  <c r="G526" i="6"/>
  <c r="O526" i="6"/>
  <c r="BG526" i="6"/>
  <c r="BO526" i="6"/>
  <c r="G527" i="6"/>
  <c r="O527" i="6"/>
  <c r="BG527" i="6"/>
  <c r="BO527" i="6"/>
  <c r="G528" i="6"/>
  <c r="O528" i="6"/>
  <c r="BG528" i="6"/>
  <c r="BO528" i="6"/>
  <c r="G529" i="6"/>
  <c r="O529" i="6"/>
  <c r="BG529" i="6"/>
  <c r="BO529" i="6"/>
  <c r="G530" i="6"/>
  <c r="O530" i="6"/>
  <c r="BG530" i="6"/>
  <c r="BO530" i="6"/>
  <c r="G531" i="6"/>
  <c r="O531" i="6"/>
  <c r="BG531" i="6"/>
  <c r="BO531" i="6"/>
  <c r="G532" i="6"/>
  <c r="O532" i="6"/>
  <c r="BG532" i="6"/>
  <c r="BO532" i="6"/>
  <c r="G533" i="6"/>
  <c r="BG533" i="6"/>
  <c r="G534" i="6"/>
  <c r="O534" i="6"/>
  <c r="BG534" i="6"/>
  <c r="BO534" i="6"/>
  <c r="G535" i="6"/>
  <c r="O535" i="6"/>
  <c r="BG535" i="6"/>
  <c r="BO535" i="6"/>
  <c r="G536" i="6"/>
  <c r="O536" i="6"/>
  <c r="BG536" i="6"/>
  <c r="BO536" i="6"/>
  <c r="G537" i="6"/>
  <c r="O537" i="6"/>
  <c r="BG537" i="6"/>
  <c r="BO537" i="6"/>
  <c r="G538" i="6"/>
  <c r="O538" i="6"/>
  <c r="BG538" i="6"/>
  <c r="BO538" i="6"/>
  <c r="G539" i="6"/>
  <c r="O539" i="6"/>
  <c r="BG539" i="6"/>
  <c r="BO539" i="6"/>
  <c r="G540" i="6"/>
  <c r="O540" i="6"/>
  <c r="BG540" i="6"/>
  <c r="BO540" i="6"/>
  <c r="G541" i="6"/>
  <c r="O541" i="6"/>
  <c r="BG541" i="6"/>
  <c r="BO541" i="6"/>
  <c r="G542" i="6"/>
  <c r="BG542" i="6"/>
  <c r="G543" i="6"/>
  <c r="O543" i="6"/>
  <c r="BG543" i="6"/>
  <c r="BO543" i="6"/>
  <c r="G544" i="6"/>
  <c r="O544" i="6"/>
  <c r="BG544" i="6"/>
  <c r="BO544" i="6"/>
  <c r="G545" i="6"/>
  <c r="O545" i="6"/>
  <c r="BG545" i="6"/>
  <c r="BO545" i="6"/>
  <c r="G546" i="6"/>
  <c r="O546" i="6"/>
  <c r="BG546" i="6"/>
  <c r="BO546" i="6"/>
  <c r="G547" i="6"/>
  <c r="O547" i="6"/>
  <c r="BG547" i="6"/>
  <c r="BO547" i="6"/>
  <c r="G548" i="6"/>
  <c r="O548" i="6"/>
  <c r="BG548" i="6"/>
  <c r="BO548" i="6"/>
  <c r="G549" i="6"/>
  <c r="O549" i="6"/>
  <c r="BG549" i="6"/>
  <c r="BO549" i="6"/>
  <c r="G550" i="6"/>
  <c r="O550" i="6"/>
  <c r="BG550" i="6"/>
  <c r="BO550" i="6"/>
  <c r="G551" i="6"/>
  <c r="O551" i="6"/>
  <c r="BG551" i="6"/>
  <c r="BO551" i="6"/>
  <c r="G552" i="6"/>
  <c r="O552" i="6"/>
  <c r="BG552" i="6"/>
  <c r="BO552" i="6"/>
  <c r="G553" i="6"/>
  <c r="O553" i="6"/>
  <c r="BG553" i="6"/>
  <c r="BO553" i="6"/>
  <c r="G554" i="6"/>
  <c r="O554" i="6"/>
  <c r="BG554" i="6"/>
  <c r="BO554" i="6"/>
  <c r="G555" i="6"/>
  <c r="O555" i="6"/>
  <c r="BG555" i="6"/>
  <c r="BO555" i="6"/>
  <c r="G556" i="6"/>
  <c r="O556" i="6"/>
  <c r="BG556" i="6"/>
  <c r="BO556" i="6"/>
  <c r="G557" i="6"/>
  <c r="O557" i="6"/>
  <c r="BG557" i="6"/>
  <c r="BO557" i="6"/>
  <c r="G558" i="6"/>
  <c r="O558" i="6"/>
  <c r="BG558" i="6"/>
  <c r="BO558" i="6"/>
  <c r="G559" i="6"/>
  <c r="O559" i="6"/>
  <c r="BG559" i="6"/>
  <c r="BO559" i="6"/>
  <c r="G560" i="6"/>
  <c r="O560" i="6"/>
  <c r="BG560" i="6"/>
  <c r="BO560" i="6"/>
  <c r="G561" i="6"/>
  <c r="O561" i="6"/>
  <c r="BG561" i="6"/>
  <c r="BO561" i="6"/>
  <c r="G562" i="6"/>
  <c r="O562" i="6"/>
  <c r="BG562" i="6"/>
  <c r="BO562" i="6"/>
  <c r="G563" i="6"/>
  <c r="O563" i="6"/>
  <c r="BG563" i="6"/>
  <c r="BO563" i="6"/>
  <c r="G564" i="6"/>
  <c r="O564" i="6"/>
  <c r="BG564" i="6"/>
  <c r="BO564" i="6"/>
  <c r="G565" i="6"/>
  <c r="O565" i="6"/>
  <c r="BG565" i="6"/>
  <c r="BO565" i="6"/>
  <c r="G566" i="6"/>
  <c r="O566" i="6"/>
  <c r="BG566" i="6"/>
  <c r="BO566" i="6"/>
  <c r="G567" i="6"/>
  <c r="O567" i="6"/>
  <c r="BG567" i="6"/>
  <c r="BO567" i="6"/>
  <c r="G568" i="6"/>
  <c r="O568" i="6"/>
  <c r="BG568" i="6"/>
  <c r="BO568" i="6"/>
  <c r="G569" i="6"/>
  <c r="O569" i="6"/>
  <c r="BG569" i="6"/>
  <c r="BO569" i="6"/>
  <c r="G570" i="6"/>
  <c r="BG570" i="6"/>
  <c r="BO570" i="6"/>
  <c r="G571" i="6"/>
  <c r="O571" i="6"/>
  <c r="BG571" i="6"/>
  <c r="BO571" i="6"/>
  <c r="G572" i="6"/>
  <c r="O572" i="6"/>
  <c r="BG572" i="6"/>
  <c r="BO572" i="6"/>
  <c r="G573" i="6"/>
  <c r="O573" i="6"/>
  <c r="BG573" i="6"/>
  <c r="BO573" i="6"/>
  <c r="G574" i="6"/>
  <c r="O574" i="6"/>
  <c r="BG574" i="6"/>
  <c r="BO574" i="6"/>
  <c r="G575" i="6"/>
  <c r="O575" i="6"/>
  <c r="BG575" i="6"/>
  <c r="BO575" i="6"/>
  <c r="G576" i="6"/>
  <c r="O576" i="6"/>
  <c r="BG576" i="6"/>
  <c r="BO576" i="6"/>
  <c r="G577" i="6"/>
  <c r="O577" i="6"/>
  <c r="BG577" i="6"/>
  <c r="BO577" i="6"/>
  <c r="G578" i="6"/>
  <c r="O578" i="6"/>
  <c r="BG578" i="6"/>
  <c r="BO578" i="6"/>
  <c r="G579" i="6"/>
  <c r="O579" i="6"/>
  <c r="BG579" i="6"/>
  <c r="BO579" i="6"/>
  <c r="G580" i="6"/>
  <c r="O580" i="6"/>
  <c r="BG580" i="6"/>
  <c r="BO580" i="6"/>
  <c r="G581" i="6"/>
  <c r="BG581" i="6"/>
  <c r="G582" i="6"/>
  <c r="O582" i="6"/>
  <c r="BG582" i="6"/>
  <c r="BO582" i="6"/>
  <c r="G583" i="6"/>
  <c r="O583" i="6"/>
  <c r="BG583" i="6"/>
  <c r="BO583" i="6"/>
  <c r="G584" i="6"/>
  <c r="O584" i="6"/>
  <c r="BG584" i="6"/>
  <c r="BO584" i="6"/>
  <c r="G585" i="6"/>
  <c r="O585" i="6"/>
  <c r="BG585" i="6"/>
  <c r="BO585" i="6"/>
  <c r="G586" i="6"/>
  <c r="O586" i="6"/>
  <c r="BG586" i="6"/>
  <c r="BO586" i="6"/>
  <c r="G587" i="6"/>
  <c r="O587" i="6"/>
  <c r="BG587" i="6"/>
  <c r="BO587" i="6"/>
  <c r="G588" i="6"/>
  <c r="O588" i="6"/>
  <c r="BG588" i="6"/>
  <c r="BO588" i="6"/>
  <c r="G589" i="6"/>
  <c r="O589" i="6"/>
  <c r="BG589" i="6"/>
  <c r="BO589" i="6"/>
  <c r="G590" i="6"/>
  <c r="BG590" i="6"/>
  <c r="BO590" i="6"/>
  <c r="G591" i="6"/>
  <c r="O591" i="6"/>
  <c r="BG591" i="6"/>
  <c r="BO591" i="6"/>
  <c r="G592" i="6"/>
  <c r="O592" i="6"/>
  <c r="BG592" i="6"/>
  <c r="BO592" i="6"/>
  <c r="G593" i="6"/>
  <c r="O593" i="6"/>
  <c r="BG593" i="6"/>
  <c r="BO593" i="6"/>
  <c r="G594" i="6"/>
  <c r="O594" i="6"/>
  <c r="BG594" i="6"/>
  <c r="BO594" i="6"/>
  <c r="G595" i="6"/>
  <c r="O595" i="6"/>
  <c r="BG595" i="6"/>
  <c r="BO595" i="6"/>
  <c r="G596" i="6"/>
  <c r="O596" i="6"/>
  <c r="BG596" i="6"/>
  <c r="BO596" i="6"/>
  <c r="G597" i="6"/>
  <c r="O597" i="6"/>
  <c r="BF597" i="6"/>
  <c r="BN597" i="6"/>
  <c r="F598" i="6"/>
  <c r="N598" i="6"/>
  <c r="BF598" i="6"/>
  <c r="BN598" i="6"/>
  <c r="F599" i="6"/>
  <c r="N599" i="6"/>
  <c r="BF599" i="6"/>
  <c r="BN599" i="6"/>
  <c r="F600" i="6"/>
  <c r="N600" i="6"/>
  <c r="BF600" i="6"/>
  <c r="BN600" i="6"/>
  <c r="F601" i="6"/>
  <c r="N601" i="6"/>
  <c r="BF601" i="6"/>
  <c r="BN601" i="6"/>
  <c r="F602" i="6"/>
  <c r="N602" i="6"/>
  <c r="BF602" i="6"/>
  <c r="BN602" i="6"/>
  <c r="F603" i="6"/>
  <c r="N603" i="6"/>
  <c r="BF603" i="6"/>
  <c r="BN603" i="6"/>
  <c r="F604" i="6"/>
  <c r="N604" i="6"/>
  <c r="BF604" i="6"/>
  <c r="BN604" i="6"/>
  <c r="F605" i="6"/>
  <c r="N605" i="6"/>
  <c r="BF605" i="6"/>
  <c r="BN605" i="6"/>
  <c r="F606" i="6"/>
  <c r="N606" i="6"/>
  <c r="BF606" i="6"/>
  <c r="BN606" i="6"/>
  <c r="F607" i="6"/>
  <c r="N607" i="6"/>
  <c r="BF607" i="6"/>
  <c r="BN607" i="6"/>
  <c r="F608" i="6"/>
  <c r="N608" i="6"/>
  <c r="BF608" i="6"/>
  <c r="BN608" i="6"/>
  <c r="F609" i="6"/>
  <c r="N609" i="6"/>
  <c r="BF609" i="6"/>
  <c r="BN609" i="6"/>
  <c r="F610" i="6"/>
  <c r="N610" i="6"/>
  <c r="BF610" i="6"/>
  <c r="BN610" i="6"/>
  <c r="F611" i="6"/>
  <c r="N611" i="6"/>
  <c r="BF611" i="6"/>
  <c r="BN611" i="6"/>
  <c r="F612" i="6"/>
  <c r="N612" i="6"/>
  <c r="BF612" i="6"/>
  <c r="BN612" i="6"/>
  <c r="F613" i="6"/>
  <c r="N613" i="6"/>
  <c r="BF613" i="6"/>
  <c r="BN613" i="6"/>
  <c r="F614" i="6"/>
  <c r="N614" i="6"/>
  <c r="BF614" i="6"/>
  <c r="BN614" i="6"/>
  <c r="F615" i="6"/>
  <c r="N615" i="6"/>
  <c r="BF615" i="6"/>
  <c r="BN615" i="6"/>
  <c r="F616" i="6"/>
  <c r="N616" i="6"/>
  <c r="BF616" i="6"/>
  <c r="BN616" i="6"/>
  <c r="F617" i="6"/>
  <c r="N617" i="6"/>
  <c r="BF617" i="6"/>
  <c r="BN617" i="6"/>
  <c r="F618" i="6"/>
  <c r="N618" i="6"/>
  <c r="BF618" i="6"/>
  <c r="BN618" i="6"/>
  <c r="F619" i="6"/>
  <c r="N619" i="6"/>
  <c r="BF619" i="6"/>
  <c r="BN619" i="6"/>
  <c r="F620" i="6"/>
  <c r="N620" i="6"/>
  <c r="BF620" i="6"/>
  <c r="BN620" i="6"/>
  <c r="F621" i="6"/>
  <c r="N621" i="6"/>
  <c r="BF621" i="6"/>
  <c r="BN621" i="6"/>
  <c r="F622" i="6"/>
  <c r="N622" i="6"/>
  <c r="BF622" i="6"/>
  <c r="BN622" i="6"/>
  <c r="F623" i="6"/>
  <c r="N623" i="6"/>
  <c r="BF623" i="6"/>
  <c r="BN623" i="6"/>
  <c r="F624" i="6"/>
  <c r="N624" i="6"/>
  <c r="BF624" i="6"/>
  <c r="BN624" i="6"/>
  <c r="F625" i="6"/>
  <c r="N625" i="6"/>
  <c r="BF625" i="6"/>
  <c r="BN625" i="6"/>
  <c r="F626" i="6"/>
  <c r="N626" i="6"/>
  <c r="BF626" i="6"/>
  <c r="BN626" i="6"/>
  <c r="F627" i="6"/>
  <c r="N627" i="6"/>
  <c r="BF627" i="6"/>
  <c r="BN627" i="6"/>
  <c r="F628" i="6"/>
  <c r="N628" i="6"/>
  <c r="BF628" i="6"/>
  <c r="BN628" i="6"/>
  <c r="F629" i="6"/>
  <c r="N629" i="6"/>
  <c r="BF629" i="6"/>
  <c r="BN629" i="6"/>
  <c r="F630" i="6"/>
  <c r="N630" i="6"/>
  <c r="BF630" i="6"/>
  <c r="BN630" i="6"/>
  <c r="F631" i="6"/>
  <c r="N631" i="6"/>
  <c r="BF631" i="6"/>
  <c r="BN631" i="6"/>
  <c r="F632" i="6"/>
  <c r="N632" i="6"/>
  <c r="BF632" i="6"/>
  <c r="BN632" i="6"/>
  <c r="F633" i="6"/>
  <c r="N633" i="6"/>
  <c r="BF633" i="6"/>
  <c r="BN633" i="6"/>
  <c r="F634" i="6"/>
  <c r="N634" i="6"/>
  <c r="BF634" i="6"/>
  <c r="BN634" i="6"/>
  <c r="F635" i="6"/>
  <c r="N635" i="6"/>
  <c r="BF635" i="6"/>
  <c r="BN635" i="6"/>
  <c r="F636" i="6"/>
  <c r="N636" i="6"/>
  <c r="BF636" i="6"/>
  <c r="BN636" i="6"/>
  <c r="F637" i="6"/>
  <c r="N637" i="6"/>
  <c r="BF637" i="6"/>
  <c r="BN637" i="6"/>
  <c r="F638" i="6"/>
  <c r="N638" i="6"/>
  <c r="BF638" i="6"/>
  <c r="BN638" i="6"/>
  <c r="F639" i="6"/>
  <c r="N639" i="6"/>
  <c r="BF639" i="6"/>
  <c r="BN639" i="6"/>
  <c r="BG123" i="6"/>
  <c r="J176" i="6"/>
  <c r="J208" i="6"/>
  <c r="J240" i="6"/>
  <c r="BL257" i="6"/>
  <c r="BE260" i="6"/>
  <c r="BE264" i="6"/>
  <c r="M267" i="6"/>
  <c r="BE268" i="6"/>
  <c r="M271" i="6"/>
  <c r="M272" i="6"/>
  <c r="BE273" i="6"/>
  <c r="BE275" i="6"/>
  <c r="M276" i="6"/>
  <c r="M278" i="6"/>
  <c r="BE279" i="6"/>
  <c r="M280" i="6"/>
  <c r="M282" i="6"/>
  <c r="BE283" i="6"/>
  <c r="M284" i="6"/>
  <c r="BE285" i="6"/>
  <c r="M286" i="6"/>
  <c r="BE287" i="6"/>
  <c r="M288" i="6"/>
  <c r="BE289" i="6"/>
  <c r="M290" i="6"/>
  <c r="BE291" i="6"/>
  <c r="M292" i="6"/>
  <c r="BE293" i="6"/>
  <c r="M294" i="6"/>
  <c r="BE295" i="6"/>
  <c r="BE297" i="6"/>
  <c r="M298" i="6"/>
  <c r="BE299" i="6"/>
  <c r="M300" i="6"/>
  <c r="BE301" i="6"/>
  <c r="M302" i="6"/>
  <c r="BE303" i="6"/>
  <c r="BE305" i="6"/>
  <c r="M306" i="6"/>
  <c r="M308" i="6"/>
  <c r="BE309" i="6"/>
  <c r="M310" i="6"/>
  <c r="M312" i="6"/>
  <c r="BE313" i="6"/>
  <c r="M314" i="6"/>
  <c r="BE315" i="6"/>
  <c r="M316" i="6"/>
  <c r="BE317" i="6"/>
  <c r="M318" i="6"/>
  <c r="BE319" i="6"/>
  <c r="M320" i="6"/>
  <c r="BE321" i="6"/>
  <c r="M322" i="6"/>
  <c r="BE323" i="6"/>
  <c r="M324" i="6"/>
  <c r="BE325" i="6"/>
  <c r="M326" i="6"/>
  <c r="M328" i="6"/>
  <c r="BE329" i="6"/>
  <c r="M330" i="6"/>
  <c r="BE331" i="6"/>
  <c r="M332" i="6"/>
  <c r="BE333" i="6"/>
  <c r="BE335" i="6"/>
  <c r="M336" i="6"/>
  <c r="BE337" i="6"/>
  <c r="M340" i="6"/>
  <c r="BE341" i="6"/>
  <c r="M342" i="6"/>
  <c r="BE343" i="6"/>
  <c r="M344" i="6"/>
  <c r="BE345" i="6"/>
  <c r="M346" i="6"/>
  <c r="BE347" i="6"/>
  <c r="M348" i="6"/>
  <c r="M350" i="6"/>
  <c r="M352" i="6"/>
  <c r="BE353" i="6"/>
  <c r="M354" i="6"/>
  <c r="BE355" i="6"/>
  <c r="M356" i="6"/>
  <c r="M358" i="6"/>
  <c r="BE359" i="6"/>
  <c r="M360" i="6"/>
  <c r="BE361" i="6"/>
  <c r="M362" i="6"/>
  <c r="BE363" i="6"/>
  <c r="M364" i="6"/>
  <c r="BE365" i="6"/>
  <c r="M366" i="6"/>
  <c r="BE367" i="6"/>
  <c r="BE369" i="6"/>
  <c r="M370" i="6"/>
  <c r="BE371" i="6"/>
  <c r="M372" i="6"/>
  <c r="BE373" i="6"/>
  <c r="M374" i="6"/>
  <c r="BE375" i="6"/>
  <c r="M376" i="6"/>
  <c r="BE377" i="6"/>
  <c r="M378" i="6"/>
  <c r="M380" i="6"/>
  <c r="BE381" i="6"/>
  <c r="BE383" i="6"/>
  <c r="M384" i="6"/>
  <c r="BE385" i="6"/>
  <c r="M386" i="6"/>
  <c r="M388" i="6"/>
  <c r="BE389" i="6"/>
  <c r="BE391" i="6"/>
  <c r="M392" i="6"/>
  <c r="BE393" i="6"/>
  <c r="M394" i="6"/>
  <c r="BE395" i="6"/>
  <c r="M396" i="6"/>
  <c r="BE397" i="6"/>
  <c r="BE399" i="6"/>
  <c r="M400" i="6"/>
  <c r="BE401" i="6"/>
  <c r="M402" i="6"/>
  <c r="BE403" i="6"/>
  <c r="M404" i="6"/>
  <c r="M406" i="6"/>
  <c r="BE407" i="6"/>
  <c r="M408" i="6"/>
  <c r="BE409" i="6"/>
  <c r="M410" i="6"/>
  <c r="BE411" i="6"/>
  <c r="M412" i="6"/>
  <c r="BE413" i="6"/>
  <c r="M414" i="6"/>
  <c r="M416" i="6"/>
  <c r="BE417" i="6"/>
  <c r="M418" i="6"/>
  <c r="BE419" i="6"/>
  <c r="M420" i="6"/>
  <c r="M422" i="6"/>
  <c r="M424" i="6"/>
  <c r="BE425" i="6"/>
  <c r="M426" i="6"/>
  <c r="BE427" i="6"/>
  <c r="M428" i="6"/>
  <c r="BE429" i="6"/>
  <c r="M430" i="6"/>
  <c r="BE431" i="6"/>
  <c r="M432" i="6"/>
  <c r="BE433" i="6"/>
  <c r="BE435" i="6"/>
  <c r="M436" i="6"/>
  <c r="BE437" i="6"/>
  <c r="M438" i="6"/>
  <c r="BE439" i="6"/>
  <c r="M440" i="6"/>
  <c r="BE441" i="6"/>
  <c r="M442" i="6"/>
  <c r="BE443" i="6"/>
  <c r="M444" i="6"/>
  <c r="BE445" i="6"/>
  <c r="M446" i="6"/>
  <c r="BE447" i="6"/>
  <c r="M448" i="6"/>
  <c r="M450" i="6"/>
  <c r="BE451" i="6"/>
  <c r="M452" i="6"/>
  <c r="BE453" i="6"/>
  <c r="M454" i="6"/>
  <c r="BE455" i="6"/>
  <c r="M456" i="6"/>
  <c r="BE457" i="6"/>
  <c r="M458" i="6"/>
  <c r="BE459" i="6"/>
  <c r="M460" i="6"/>
  <c r="K462" i="6"/>
  <c r="K463" i="6"/>
  <c r="J464" i="6"/>
  <c r="BK464" i="6"/>
  <c r="G465" i="6"/>
  <c r="BJ465" i="6"/>
  <c r="D466" i="6"/>
  <c r="M466" i="6"/>
  <c r="BH466" i="6"/>
  <c r="K467" i="6"/>
  <c r="BE467" i="6"/>
  <c r="BO467" i="6"/>
  <c r="I468" i="6"/>
  <c r="BL468" i="6"/>
  <c r="G469" i="6"/>
  <c r="BI469" i="6"/>
  <c r="I470" i="6"/>
  <c r="BI470" i="6"/>
  <c r="BI471" i="6"/>
  <c r="I472" i="6"/>
  <c r="BI472" i="6"/>
  <c r="I473" i="6"/>
  <c r="BI473" i="6"/>
  <c r="I474" i="6"/>
  <c r="BI474" i="6"/>
  <c r="I475" i="6"/>
  <c r="BI475" i="6"/>
  <c r="I476" i="6"/>
  <c r="BI476" i="6"/>
  <c r="I477" i="6"/>
  <c r="BI477" i="6"/>
  <c r="I478" i="6"/>
  <c r="BI478" i="6"/>
  <c r="I479" i="6"/>
  <c r="BI479" i="6"/>
  <c r="I481" i="6"/>
  <c r="BI481" i="6"/>
  <c r="I482" i="6"/>
  <c r="BI482" i="6"/>
  <c r="I483" i="6"/>
  <c r="BI483" i="6"/>
  <c r="I484" i="6"/>
  <c r="BI484" i="6"/>
  <c r="I485" i="6"/>
  <c r="BI485" i="6"/>
  <c r="I486" i="6"/>
  <c r="BI486" i="6"/>
  <c r="I487" i="6"/>
  <c r="BI487" i="6"/>
  <c r="I488" i="6"/>
  <c r="BI488" i="6"/>
  <c r="I489" i="6"/>
  <c r="BI489" i="6"/>
  <c r="I490" i="6"/>
  <c r="BI490" i="6"/>
  <c r="I491" i="6"/>
  <c r="BI491" i="6"/>
  <c r="I492" i="6"/>
  <c r="BI492" i="6"/>
  <c r="I493" i="6"/>
  <c r="BI493" i="6"/>
  <c r="BI494" i="6"/>
  <c r="I495" i="6"/>
  <c r="BI495" i="6"/>
  <c r="I496" i="6"/>
  <c r="BI496" i="6"/>
  <c r="I497" i="6"/>
  <c r="BI497" i="6"/>
  <c r="I498" i="6"/>
  <c r="BI498" i="6"/>
  <c r="I499" i="6"/>
  <c r="BI499" i="6"/>
  <c r="I501" i="6"/>
  <c r="BI501" i="6"/>
  <c r="I502" i="6"/>
  <c r="BI502" i="6"/>
  <c r="I504" i="6"/>
  <c r="BI504" i="6"/>
  <c r="I505" i="6"/>
  <c r="BI505" i="6"/>
  <c r="I506" i="6"/>
  <c r="BI506" i="6"/>
  <c r="I507" i="6"/>
  <c r="BI507" i="6"/>
  <c r="I508" i="6"/>
  <c r="BI508" i="6"/>
  <c r="I510" i="6"/>
  <c r="BI510" i="6"/>
  <c r="I511" i="6"/>
  <c r="BI511" i="6"/>
  <c r="I512" i="6"/>
  <c r="BI512" i="6"/>
  <c r="I513" i="6"/>
  <c r="BI513" i="6"/>
  <c r="I514" i="6"/>
  <c r="BI514" i="6"/>
  <c r="I515" i="6"/>
  <c r="BI515" i="6"/>
  <c r="I516" i="6"/>
  <c r="BI516" i="6"/>
  <c r="I517" i="6"/>
  <c r="BI517" i="6"/>
  <c r="I521" i="6"/>
  <c r="BI521" i="6"/>
  <c r="I522" i="6"/>
  <c r="BI522" i="6"/>
  <c r="I523" i="6"/>
  <c r="BI523" i="6"/>
  <c r="I524" i="6"/>
  <c r="BI524" i="6"/>
  <c r="I525" i="6"/>
  <c r="BI525" i="6"/>
  <c r="I526" i="6"/>
  <c r="BI526" i="6"/>
  <c r="I527" i="6"/>
  <c r="BI527" i="6"/>
  <c r="I528" i="6"/>
  <c r="BI528" i="6"/>
  <c r="I529" i="6"/>
  <c r="BI529" i="6"/>
  <c r="I530" i="6"/>
  <c r="BI530" i="6"/>
  <c r="I531" i="6"/>
  <c r="BI531" i="6"/>
  <c r="I532" i="6"/>
  <c r="BI532" i="6"/>
  <c r="I534" i="6"/>
  <c r="BI534" i="6"/>
  <c r="I535" i="6"/>
  <c r="BI535" i="6"/>
  <c r="I536" i="6"/>
  <c r="BI536" i="6"/>
  <c r="I537" i="6"/>
  <c r="BI537" i="6"/>
  <c r="I538" i="6"/>
  <c r="BI538" i="6"/>
  <c r="I539" i="6"/>
  <c r="BI539" i="6"/>
  <c r="I541" i="6"/>
  <c r="BI541" i="6"/>
  <c r="I543" i="6"/>
  <c r="BI543" i="6"/>
  <c r="I544" i="6"/>
  <c r="BI544" i="6"/>
  <c r="I545" i="6"/>
  <c r="BI545" i="6"/>
  <c r="I546" i="6"/>
  <c r="BI546" i="6"/>
  <c r="I547" i="6"/>
  <c r="BI547" i="6"/>
  <c r="I548" i="6"/>
  <c r="BI548" i="6"/>
  <c r="I549" i="6"/>
  <c r="BI549" i="6"/>
  <c r="I550" i="6"/>
  <c r="BI550" i="6"/>
  <c r="I551" i="6"/>
  <c r="BI551" i="6"/>
  <c r="I552" i="6"/>
  <c r="BI552" i="6"/>
  <c r="I553" i="6"/>
  <c r="BI553" i="6"/>
  <c r="I554" i="6"/>
  <c r="BI554" i="6"/>
  <c r="I555" i="6"/>
  <c r="BI555" i="6"/>
  <c r="I556" i="6"/>
  <c r="BI556" i="6"/>
  <c r="I557" i="6"/>
  <c r="BI557" i="6"/>
  <c r="I558" i="6"/>
  <c r="BI558" i="6"/>
  <c r="I559" i="6"/>
  <c r="BI559" i="6"/>
  <c r="I560" i="6"/>
  <c r="BI560" i="6"/>
  <c r="I561" i="6"/>
  <c r="BI561" i="6"/>
  <c r="I562" i="6"/>
  <c r="BI562" i="6"/>
  <c r="I563" i="6"/>
  <c r="BI563" i="6"/>
  <c r="I564" i="6"/>
  <c r="BI564" i="6"/>
  <c r="I565" i="6"/>
  <c r="BI565" i="6"/>
  <c r="I566" i="6"/>
  <c r="BI566" i="6"/>
  <c r="I567" i="6"/>
  <c r="BI567" i="6"/>
  <c r="I569" i="6"/>
  <c r="BI569" i="6"/>
  <c r="BI570" i="6"/>
  <c r="I571" i="6"/>
  <c r="BI571" i="6"/>
  <c r="I572" i="6"/>
  <c r="BI572" i="6"/>
  <c r="I573" i="6"/>
  <c r="BI573" i="6"/>
  <c r="I574" i="6"/>
  <c r="BI574" i="6"/>
  <c r="I575" i="6"/>
  <c r="BI575" i="6"/>
  <c r="I577" i="6"/>
  <c r="BI577" i="6"/>
  <c r="I578" i="6"/>
  <c r="BI578" i="6"/>
  <c r="I579" i="6"/>
  <c r="BI579" i="6"/>
  <c r="I580" i="6"/>
  <c r="BI580" i="6"/>
  <c r="I582" i="6"/>
  <c r="BI582" i="6"/>
  <c r="I583" i="6"/>
  <c r="BI583" i="6"/>
  <c r="I584" i="6"/>
  <c r="BI584" i="6"/>
  <c r="I585" i="6"/>
  <c r="BI585" i="6"/>
  <c r="I586" i="6"/>
  <c r="BI586" i="6"/>
  <c r="I587" i="6"/>
  <c r="BI587" i="6"/>
  <c r="I588" i="6"/>
  <c r="BI588" i="6"/>
  <c r="I589" i="6"/>
  <c r="BI589" i="6"/>
  <c r="BI590" i="6"/>
  <c r="I591" i="6"/>
  <c r="BI591" i="6"/>
  <c r="I592" i="6"/>
  <c r="BI592" i="6"/>
  <c r="I593" i="6"/>
  <c r="BI593" i="6"/>
  <c r="I594" i="6"/>
  <c r="BI594" i="6"/>
  <c r="I595" i="6"/>
  <c r="BI595" i="6"/>
  <c r="I596" i="6"/>
  <c r="BI596" i="6"/>
  <c r="I597" i="6"/>
  <c r="BH597" i="6"/>
  <c r="H598" i="6"/>
  <c r="BH598" i="6"/>
  <c r="H599" i="6"/>
  <c r="BH599" i="6"/>
  <c r="H600" i="6"/>
  <c r="BH600" i="6"/>
  <c r="H601" i="6"/>
  <c r="BH601" i="6"/>
  <c r="H602" i="6"/>
  <c r="BH602" i="6"/>
  <c r="H603" i="6"/>
  <c r="BH603" i="6"/>
  <c r="H604" i="6"/>
  <c r="BH604" i="6"/>
  <c r="H605" i="6"/>
  <c r="BH605" i="6"/>
  <c r="H606" i="6"/>
  <c r="BH606" i="6"/>
  <c r="H607" i="6"/>
  <c r="BH607" i="6"/>
  <c r="H608" i="6"/>
  <c r="BH608" i="6"/>
  <c r="H609" i="6"/>
  <c r="BH609" i="6"/>
  <c r="H610" i="6"/>
  <c r="BH610" i="6"/>
  <c r="H611" i="6"/>
  <c r="BH611" i="6"/>
  <c r="H612" i="6"/>
  <c r="BH612" i="6"/>
  <c r="H613" i="6"/>
  <c r="BH613" i="6"/>
  <c r="H614" i="6"/>
  <c r="BH614" i="6"/>
  <c r="H615" i="6"/>
  <c r="BH615" i="6"/>
  <c r="H616" i="6"/>
  <c r="BH616" i="6"/>
  <c r="H617" i="6"/>
  <c r="BH617" i="6"/>
  <c r="H618" i="6"/>
  <c r="BH618" i="6"/>
  <c r="H619" i="6"/>
  <c r="BH619" i="6"/>
  <c r="H620" i="6"/>
  <c r="BH620" i="6"/>
  <c r="H621" i="6"/>
  <c r="BH621" i="6"/>
  <c r="H622" i="6"/>
  <c r="BH622" i="6"/>
  <c r="H623" i="6"/>
  <c r="BH623" i="6"/>
  <c r="H624" i="6"/>
  <c r="BH624" i="6"/>
  <c r="H625" i="6"/>
  <c r="BH625" i="6"/>
  <c r="H626" i="6"/>
  <c r="BH626" i="6"/>
  <c r="H627" i="6"/>
  <c r="BH627" i="6"/>
  <c r="H628" i="6"/>
  <c r="BH628" i="6"/>
  <c r="H629" i="6"/>
  <c r="BH629" i="6"/>
  <c r="H630" i="6"/>
  <c r="BH630" i="6"/>
  <c r="H631" i="6"/>
  <c r="BH631" i="6"/>
  <c r="H632" i="6"/>
  <c r="BH632" i="6"/>
  <c r="H633" i="6"/>
  <c r="BH633" i="6"/>
  <c r="H634" i="6"/>
  <c r="BH634" i="6"/>
  <c r="H635" i="6"/>
  <c r="BH635" i="6"/>
  <c r="H636" i="6"/>
  <c r="BH636" i="6"/>
  <c r="H637" i="6"/>
  <c r="BH637" i="6"/>
  <c r="H638" i="6"/>
  <c r="BH638" i="6"/>
  <c r="H639" i="6"/>
  <c r="BH639" i="6"/>
  <c r="J196" i="6"/>
  <c r="D259" i="6"/>
  <c r="BM269" i="6"/>
  <c r="J276" i="6"/>
  <c r="J284" i="6"/>
  <c r="J292" i="6"/>
  <c r="J300" i="6"/>
  <c r="J308" i="6"/>
  <c r="J316" i="6"/>
  <c r="J324" i="6"/>
  <c r="J332" i="6"/>
  <c r="J340" i="6"/>
  <c r="J348" i="6"/>
  <c r="J356" i="6"/>
  <c r="J364" i="6"/>
  <c r="J372" i="6"/>
  <c r="J380" i="6"/>
  <c r="J388" i="6"/>
  <c r="J396" i="6"/>
  <c r="J404" i="6"/>
  <c r="J412" i="6"/>
  <c r="J420" i="6"/>
  <c r="J428" i="6"/>
  <c r="J436" i="6"/>
  <c r="J444" i="6"/>
  <c r="J452" i="6"/>
  <c r="J460" i="6"/>
  <c r="J462" i="6"/>
  <c r="BJ464" i="6"/>
  <c r="L466" i="6"/>
  <c r="BM467" i="6"/>
  <c r="O469" i="6"/>
  <c r="BH470" i="6"/>
  <c r="BH472" i="6"/>
  <c r="BH474" i="6"/>
  <c r="BH476" i="6"/>
  <c r="BH478" i="6"/>
  <c r="BH480" i="6"/>
  <c r="BH482" i="6"/>
  <c r="BH484" i="6"/>
  <c r="BH486" i="6"/>
  <c r="BH488" i="6"/>
  <c r="BH490" i="6"/>
  <c r="BH492" i="6"/>
  <c r="BH494" i="6"/>
  <c r="BH496" i="6"/>
  <c r="BH498" i="6"/>
  <c r="BH500" i="6"/>
  <c r="BH502" i="6"/>
  <c r="BH504" i="6"/>
  <c r="BH506" i="6"/>
  <c r="BH508" i="6"/>
  <c r="BH510" i="6"/>
  <c r="BH512" i="6"/>
  <c r="BH514" i="6"/>
  <c r="BH516" i="6"/>
  <c r="BH518" i="6"/>
  <c r="BH520" i="6"/>
  <c r="BH522" i="6"/>
  <c r="BH524" i="6"/>
  <c r="BH526" i="6"/>
  <c r="BH528" i="6"/>
  <c r="BH530" i="6"/>
  <c r="BH532" i="6"/>
  <c r="BH534" i="6"/>
  <c r="BH536" i="6"/>
  <c r="BH538" i="6"/>
  <c r="BH540" i="6"/>
  <c r="BH542" i="6"/>
  <c r="BH544" i="6"/>
  <c r="BH546" i="6"/>
  <c r="BH548" i="6"/>
  <c r="BH550" i="6"/>
  <c r="BH552" i="6"/>
  <c r="BH554" i="6"/>
  <c r="BH556" i="6"/>
  <c r="BH558" i="6"/>
  <c r="BH560" i="6"/>
  <c r="BH562" i="6"/>
  <c r="BH564" i="6"/>
  <c r="BH566" i="6"/>
  <c r="BH568" i="6"/>
  <c r="BH570" i="6"/>
  <c r="BH572" i="6"/>
  <c r="BH574" i="6"/>
  <c r="BH576" i="6"/>
  <c r="BH578" i="6"/>
  <c r="BH580" i="6"/>
  <c r="BH582" i="6"/>
  <c r="BH584" i="6"/>
  <c r="BH586" i="6"/>
  <c r="BH588" i="6"/>
  <c r="BH590" i="6"/>
  <c r="BH592" i="6"/>
  <c r="BH594" i="6"/>
  <c r="BH596" i="6"/>
  <c r="BG598" i="6"/>
  <c r="O599" i="6"/>
  <c r="BG600" i="6"/>
  <c r="O601" i="6"/>
  <c r="BG602" i="6"/>
  <c r="O603" i="6"/>
  <c r="BG604" i="6"/>
  <c r="BG606" i="6"/>
  <c r="O607" i="6"/>
  <c r="BG608" i="6"/>
  <c r="O609" i="6"/>
  <c r="BG610" i="6"/>
  <c r="O611" i="6"/>
  <c r="BG612" i="6"/>
  <c r="O613" i="6"/>
  <c r="BG614" i="6"/>
  <c r="O615" i="6"/>
  <c r="BG616" i="6"/>
  <c r="O617" i="6"/>
  <c r="BG618" i="6"/>
  <c r="BG620" i="6"/>
  <c r="O621" i="6"/>
  <c r="BG622" i="6"/>
  <c r="BG624" i="6"/>
  <c r="O625" i="6"/>
  <c r="BG626" i="6"/>
  <c r="O627" i="6"/>
  <c r="BG628" i="6"/>
  <c r="O629" i="6"/>
  <c r="BG630" i="6"/>
  <c r="BG632" i="6"/>
  <c r="J635" i="6"/>
  <c r="J636" i="6"/>
  <c r="J637" i="6"/>
  <c r="J638" i="6"/>
  <c r="J639" i="6"/>
  <c r="F640" i="6"/>
  <c r="N640" i="6"/>
  <c r="BF640" i="6"/>
  <c r="BN640" i="6"/>
  <c r="F641" i="6"/>
  <c r="N641" i="6"/>
  <c r="BF641" i="6"/>
  <c r="BN641" i="6"/>
  <c r="F642" i="6"/>
  <c r="N642" i="6"/>
  <c r="BF642" i="6"/>
  <c r="BN642" i="6"/>
  <c r="F643" i="6"/>
  <c r="N643" i="6"/>
  <c r="BF643" i="6"/>
  <c r="BN643" i="6"/>
  <c r="F644" i="6"/>
  <c r="N644" i="6"/>
  <c r="BF644" i="6"/>
  <c r="BN644" i="6"/>
  <c r="F645" i="6"/>
  <c r="N645" i="6"/>
  <c r="BF645" i="6"/>
  <c r="BN645" i="6"/>
  <c r="F646" i="6"/>
  <c r="N646" i="6"/>
  <c r="BF646" i="6"/>
  <c r="BN646" i="6"/>
  <c r="F647" i="6"/>
  <c r="N647" i="6"/>
  <c r="BF647" i="6"/>
  <c r="BN647" i="6"/>
  <c r="F648" i="6"/>
  <c r="N648" i="6"/>
  <c r="BF648" i="6"/>
  <c r="BN648" i="6"/>
  <c r="F649" i="6"/>
  <c r="N649" i="6"/>
  <c r="BF649" i="6"/>
  <c r="BN649" i="6"/>
  <c r="F650" i="6"/>
  <c r="N650" i="6"/>
  <c r="BF650" i="6"/>
  <c r="BN650" i="6"/>
  <c r="F651" i="6"/>
  <c r="N651" i="6"/>
  <c r="BD651" i="6"/>
  <c r="BL651" i="6"/>
  <c r="D652" i="6"/>
  <c r="L652" i="6"/>
  <c r="BD652" i="6"/>
  <c r="BL652" i="6"/>
  <c r="D653" i="6"/>
  <c r="L653" i="6"/>
  <c r="BK653" i="6"/>
  <c r="K654" i="6"/>
  <c r="BK654" i="6"/>
  <c r="K655" i="6"/>
  <c r="BK655" i="6"/>
  <c r="K656" i="6"/>
  <c r="BJ656" i="6"/>
  <c r="J657" i="6"/>
  <c r="BJ657" i="6"/>
  <c r="J658" i="6"/>
  <c r="BI658" i="6"/>
  <c r="I659" i="6"/>
  <c r="BI659" i="6"/>
  <c r="I660" i="6"/>
  <c r="BI660" i="6"/>
  <c r="I662" i="6"/>
  <c r="BI662" i="6"/>
  <c r="I663" i="6"/>
  <c r="BI663" i="6"/>
  <c r="I664" i="6"/>
  <c r="BI664" i="6"/>
  <c r="I665" i="6"/>
  <c r="BI665" i="6"/>
  <c r="I666" i="6"/>
  <c r="BI666" i="6"/>
  <c r="I668" i="6"/>
  <c r="BI668" i="6"/>
  <c r="I669" i="6"/>
  <c r="BI669" i="6"/>
  <c r="BI670" i="6"/>
  <c r="I671" i="6"/>
  <c r="BI671" i="6"/>
  <c r="I672" i="6"/>
  <c r="BI672" i="6"/>
  <c r="I673" i="6"/>
  <c r="BH673" i="6"/>
  <c r="H674" i="6"/>
  <c r="BH674" i="6"/>
  <c r="H675" i="6"/>
  <c r="BH675" i="6"/>
  <c r="H676" i="6"/>
  <c r="BH676" i="6"/>
  <c r="H677" i="6"/>
  <c r="BH677" i="6"/>
  <c r="H678" i="6"/>
  <c r="BH678" i="6"/>
  <c r="H679" i="6"/>
  <c r="BH679" i="6"/>
  <c r="H680" i="6"/>
  <c r="BH680" i="6"/>
  <c r="H681" i="6"/>
  <c r="BH681" i="6"/>
  <c r="H682" i="6"/>
  <c r="BH682" i="6"/>
  <c r="H683" i="6"/>
  <c r="BH683" i="6"/>
  <c r="BO6" i="6"/>
  <c r="BG6" i="6"/>
  <c r="I6" i="6"/>
  <c r="I600" i="6"/>
  <c r="I618" i="6"/>
  <c r="I620" i="6"/>
  <c r="I628" i="6"/>
  <c r="J633" i="6"/>
  <c r="G634" i="6"/>
  <c r="I646" i="6"/>
  <c r="BI650" i="6"/>
  <c r="I651" i="6"/>
  <c r="BG651" i="6"/>
  <c r="G652" i="6"/>
  <c r="BN654" i="6"/>
  <c r="F655" i="6"/>
  <c r="BM656" i="6"/>
  <c r="M657" i="6"/>
  <c r="BM657" i="6"/>
  <c r="M658" i="6"/>
  <c r="BD658" i="6"/>
  <c r="D659" i="6"/>
  <c r="BD660" i="6"/>
  <c r="D661" i="6"/>
  <c r="BL662" i="6"/>
  <c r="L663" i="6"/>
  <c r="BL663" i="6"/>
  <c r="D664" i="6"/>
  <c r="BD666" i="6"/>
  <c r="D667" i="6"/>
  <c r="BD668" i="6"/>
  <c r="D669" i="6"/>
  <c r="BD670" i="6"/>
  <c r="D671" i="6"/>
  <c r="BD672" i="6"/>
  <c r="D673" i="6"/>
  <c r="BK674" i="6"/>
  <c r="K675" i="6"/>
  <c r="BK678" i="6"/>
  <c r="K679" i="6"/>
  <c r="BK681" i="6"/>
  <c r="K682" i="6"/>
  <c r="BK682" i="6"/>
  <c r="K683" i="6"/>
  <c r="BD6" i="6"/>
  <c r="F6" i="6"/>
  <c r="J505" i="6"/>
  <c r="J533" i="6"/>
  <c r="J539" i="6"/>
  <c r="J547" i="6"/>
  <c r="J551" i="6"/>
  <c r="J563" i="6"/>
  <c r="J579" i="6"/>
  <c r="J583" i="6"/>
  <c r="J587" i="6"/>
  <c r="J595" i="6"/>
  <c r="I627" i="6"/>
  <c r="I629" i="6"/>
  <c r="BM640" i="6"/>
  <c r="M643" i="6"/>
  <c r="BM645" i="6"/>
  <c r="I658" i="6"/>
  <c r="H660" i="6"/>
  <c r="H664" i="6"/>
  <c r="BH664" i="6"/>
  <c r="O676" i="6"/>
  <c r="BO676" i="6"/>
  <c r="G678" i="6"/>
  <c r="BG678" i="6"/>
  <c r="O681" i="6"/>
  <c r="BO681" i="6"/>
  <c r="G683" i="6"/>
  <c r="J6" i="6"/>
  <c r="O134" i="6"/>
  <c r="BM264" i="6"/>
  <c r="BJ273" i="6"/>
  <c r="BJ281" i="6"/>
  <c r="BJ289" i="6"/>
  <c r="BJ297" i="6"/>
  <c r="BJ305" i="6"/>
  <c r="BJ313" i="6"/>
  <c r="BJ321" i="6"/>
  <c r="BJ329" i="6"/>
  <c r="BJ337" i="6"/>
  <c r="BJ345" i="6"/>
  <c r="BJ353" i="6"/>
  <c r="BJ361" i="6"/>
  <c r="BJ369" i="6"/>
  <c r="BJ377" i="6"/>
  <c r="BJ385" i="6"/>
  <c r="BJ393" i="6"/>
  <c r="BJ401" i="6"/>
  <c r="BJ409" i="6"/>
  <c r="BJ417" i="6"/>
  <c r="BJ425" i="6"/>
  <c r="BJ433" i="6"/>
  <c r="BJ441" i="6"/>
  <c r="BJ449" i="6"/>
  <c r="BJ457" i="6"/>
  <c r="M462" i="6"/>
  <c r="BE463" i="6"/>
  <c r="BM464" i="6"/>
  <c r="O466" i="6"/>
  <c r="BD468" i="6"/>
  <c r="BJ470" i="6"/>
  <c r="BJ472" i="6"/>
  <c r="BJ474" i="6"/>
  <c r="BJ476" i="6"/>
  <c r="BJ478" i="6"/>
  <c r="BJ480" i="6"/>
  <c r="BJ482" i="6"/>
  <c r="BJ484" i="6"/>
  <c r="BJ486" i="6"/>
  <c r="BJ488" i="6"/>
  <c r="BJ490" i="6"/>
  <c r="BJ492" i="6"/>
  <c r="BJ494" i="6"/>
  <c r="BJ496" i="6"/>
  <c r="BJ498" i="6"/>
  <c r="BJ500" i="6"/>
  <c r="BJ502" i="6"/>
  <c r="BJ504" i="6"/>
  <c r="BJ506" i="6"/>
  <c r="BJ508" i="6"/>
  <c r="BJ510" i="6"/>
  <c r="BJ512" i="6"/>
  <c r="BJ514" i="6"/>
  <c r="BJ516" i="6"/>
  <c r="BJ518" i="6"/>
  <c r="BJ520" i="6"/>
  <c r="BJ522" i="6"/>
  <c r="BJ524" i="6"/>
  <c r="BJ526" i="6"/>
  <c r="BJ528" i="6"/>
  <c r="BJ530" i="6"/>
  <c r="BJ532" i="6"/>
  <c r="BJ534" i="6"/>
  <c r="BJ536" i="6"/>
  <c r="BJ538" i="6"/>
  <c r="BJ540" i="6"/>
  <c r="BJ542" i="6"/>
  <c r="BJ544" i="6"/>
  <c r="BJ546" i="6"/>
  <c r="BJ548" i="6"/>
  <c r="BJ550" i="6"/>
  <c r="BJ552" i="6"/>
  <c r="BJ554" i="6"/>
  <c r="BJ556" i="6"/>
  <c r="BJ558" i="6"/>
  <c r="BJ560" i="6"/>
  <c r="BJ562" i="6"/>
  <c r="BJ564" i="6"/>
  <c r="BJ566" i="6"/>
  <c r="BJ568" i="6"/>
  <c r="BJ570" i="6"/>
  <c r="BJ572" i="6"/>
  <c r="BJ574" i="6"/>
  <c r="BJ576" i="6"/>
  <c r="BJ578" i="6"/>
  <c r="BJ580" i="6"/>
  <c r="BJ582" i="6"/>
  <c r="BJ584" i="6"/>
  <c r="BJ586" i="6"/>
  <c r="BJ588" i="6"/>
  <c r="BJ590" i="6"/>
  <c r="BJ592" i="6"/>
  <c r="BJ594" i="6"/>
  <c r="BJ596" i="6"/>
  <c r="BI598" i="6"/>
  <c r="BI600" i="6"/>
  <c r="BI602" i="6"/>
  <c r="BI604" i="6"/>
  <c r="BI606" i="6"/>
  <c r="BI608" i="6"/>
  <c r="BI610" i="6"/>
  <c r="BI612" i="6"/>
  <c r="BI614" i="6"/>
  <c r="BI616" i="6"/>
  <c r="BI618" i="6"/>
  <c r="BI620" i="6"/>
  <c r="BI622" i="6"/>
  <c r="BI624" i="6"/>
  <c r="BI626" i="6"/>
  <c r="BI628" i="6"/>
  <c r="BI630" i="6"/>
  <c r="BI632" i="6"/>
  <c r="G633" i="6"/>
  <c r="L635" i="6"/>
  <c r="BD635" i="6"/>
  <c r="L636" i="6"/>
  <c r="BD636" i="6"/>
  <c r="L637" i="6"/>
  <c r="BD637" i="6"/>
  <c r="L638" i="6"/>
  <c r="BD638" i="6"/>
  <c r="L639" i="6"/>
  <c r="BD639" i="6"/>
  <c r="G640" i="6"/>
  <c r="O640" i="6"/>
  <c r="BG640" i="6"/>
  <c r="BO640" i="6"/>
  <c r="G641" i="6"/>
  <c r="O641" i="6"/>
  <c r="BG641" i="6"/>
  <c r="BO641" i="6"/>
  <c r="G642" i="6"/>
  <c r="O642" i="6"/>
  <c r="BG642" i="6"/>
  <c r="BO642" i="6"/>
  <c r="G643" i="6"/>
  <c r="O643" i="6"/>
  <c r="BG643" i="6"/>
  <c r="BO643" i="6"/>
  <c r="G644" i="6"/>
  <c r="BG644" i="6"/>
  <c r="G645" i="6"/>
  <c r="O645" i="6"/>
  <c r="BG645" i="6"/>
  <c r="BO645" i="6"/>
  <c r="G646" i="6"/>
  <c r="O646" i="6"/>
  <c r="BG646" i="6"/>
  <c r="BO646" i="6"/>
  <c r="G647" i="6"/>
  <c r="O647" i="6"/>
  <c r="BG647" i="6"/>
  <c r="BO647" i="6"/>
  <c r="G648" i="6"/>
  <c r="O648" i="6"/>
  <c r="BG648" i="6"/>
  <c r="BO648" i="6"/>
  <c r="G649" i="6"/>
  <c r="O649" i="6"/>
  <c r="BG649" i="6"/>
  <c r="BO649" i="6"/>
  <c r="G650" i="6"/>
  <c r="O650" i="6"/>
  <c r="BG650" i="6"/>
  <c r="BO650" i="6"/>
  <c r="G651" i="6"/>
  <c r="O651" i="6"/>
  <c r="BE651" i="6"/>
  <c r="BM651" i="6"/>
  <c r="E652" i="6"/>
  <c r="M652" i="6"/>
  <c r="BE652" i="6"/>
  <c r="BM652" i="6"/>
  <c r="E653" i="6"/>
  <c r="M653" i="6"/>
  <c r="BD653" i="6"/>
  <c r="BL653" i="6"/>
  <c r="D654" i="6"/>
  <c r="L654" i="6"/>
  <c r="BD654" i="6"/>
  <c r="BL654" i="6"/>
  <c r="D655" i="6"/>
  <c r="L655" i="6"/>
  <c r="BD655" i="6"/>
  <c r="BL655" i="6"/>
  <c r="D656" i="6"/>
  <c r="L656" i="6"/>
  <c r="BK656" i="6"/>
  <c r="K657" i="6"/>
  <c r="BK657" i="6"/>
  <c r="K658" i="6"/>
  <c r="BJ658" i="6"/>
  <c r="J659" i="6"/>
  <c r="BJ659" i="6"/>
  <c r="J660" i="6"/>
  <c r="BJ660" i="6"/>
  <c r="J661" i="6"/>
  <c r="BJ661" i="6"/>
  <c r="J662" i="6"/>
  <c r="BJ662" i="6"/>
  <c r="J663" i="6"/>
  <c r="BJ663" i="6"/>
  <c r="J664" i="6"/>
  <c r="BJ664" i="6"/>
  <c r="J665" i="6"/>
  <c r="BJ665" i="6"/>
  <c r="J666" i="6"/>
  <c r="BJ666" i="6"/>
  <c r="J667" i="6"/>
  <c r="BJ667" i="6"/>
  <c r="J668" i="6"/>
  <c r="BJ668" i="6"/>
  <c r="J669" i="6"/>
  <c r="BJ669" i="6"/>
  <c r="J670" i="6"/>
  <c r="BJ670" i="6"/>
  <c r="J671" i="6"/>
  <c r="BJ671" i="6"/>
  <c r="J672" i="6"/>
  <c r="BJ672" i="6"/>
  <c r="J673" i="6"/>
  <c r="BI673" i="6"/>
  <c r="I674" i="6"/>
  <c r="BI674" i="6"/>
  <c r="I675" i="6"/>
  <c r="BI675" i="6"/>
  <c r="I676" i="6"/>
  <c r="BI676" i="6"/>
  <c r="I677" i="6"/>
  <c r="BI677" i="6"/>
  <c r="I678" i="6"/>
  <c r="BI678" i="6"/>
  <c r="I680" i="6"/>
  <c r="BI680" i="6"/>
  <c r="I681" i="6"/>
  <c r="BI681" i="6"/>
  <c r="BI683" i="6"/>
  <c r="BN6" i="6"/>
  <c r="BF6" i="6"/>
  <c r="H6" i="6"/>
  <c r="I598" i="6"/>
  <c r="I604" i="6"/>
  <c r="I612" i="6"/>
  <c r="I614" i="6"/>
  <c r="I622" i="6"/>
  <c r="I632" i="6"/>
  <c r="I640" i="6"/>
  <c r="BI642" i="6"/>
  <c r="I643" i="6"/>
  <c r="BI648" i="6"/>
  <c r="I649" i="6"/>
  <c r="BO652" i="6"/>
  <c r="O653" i="6"/>
  <c r="BF653" i="6"/>
  <c r="F654" i="6"/>
  <c r="BN655" i="6"/>
  <c r="N656" i="6"/>
  <c r="BE656" i="6"/>
  <c r="BL659" i="6"/>
  <c r="L660" i="6"/>
  <c r="BL660" i="6"/>
  <c r="L661" i="6"/>
  <c r="BL661" i="6"/>
  <c r="L662" i="6"/>
  <c r="BD662" i="6"/>
  <c r="D663" i="6"/>
  <c r="BL664" i="6"/>
  <c r="BD665" i="6"/>
  <c r="D666" i="6"/>
  <c r="L666" i="6"/>
  <c r="BL666" i="6"/>
  <c r="L667" i="6"/>
  <c r="BL667" i="6"/>
  <c r="L668" i="6"/>
  <c r="BL668" i="6"/>
  <c r="L669" i="6"/>
  <c r="BL669" i="6"/>
  <c r="L670" i="6"/>
  <c r="BL670" i="6"/>
  <c r="L671" i="6"/>
  <c r="BL671" i="6"/>
  <c r="L672" i="6"/>
  <c r="BL672" i="6"/>
  <c r="L673" i="6"/>
  <c r="BK673" i="6"/>
  <c r="K674" i="6"/>
  <c r="BK677" i="6"/>
  <c r="K678" i="6"/>
  <c r="BK683" i="6"/>
  <c r="J537" i="6"/>
  <c r="J545" i="6"/>
  <c r="J549" i="6"/>
  <c r="J553" i="6"/>
  <c r="J575" i="6"/>
  <c r="I603" i="6"/>
  <c r="I638" i="6"/>
  <c r="M641" i="6"/>
  <c r="M642" i="6"/>
  <c r="BM642" i="6"/>
  <c r="M648" i="6"/>
  <c r="K652" i="6"/>
  <c r="I657" i="6"/>
  <c r="H659" i="6"/>
  <c r="O674" i="6"/>
  <c r="G675" i="6"/>
  <c r="BG675" i="6"/>
  <c r="G677" i="6"/>
  <c r="BG677" i="6"/>
  <c r="BO678" i="6"/>
  <c r="G680" i="6"/>
  <c r="G681" i="6"/>
  <c r="BG681" i="6"/>
  <c r="BG682" i="6"/>
  <c r="J164" i="6"/>
  <c r="BM265" i="6"/>
  <c r="E271" i="6"/>
  <c r="J274" i="6"/>
  <c r="J282" i="6"/>
  <c r="J290" i="6"/>
  <c r="J298" i="6"/>
  <c r="J306" i="6"/>
  <c r="J314" i="6"/>
  <c r="J322" i="6"/>
  <c r="J330" i="6"/>
  <c r="J338" i="6"/>
  <c r="J346" i="6"/>
  <c r="J354" i="6"/>
  <c r="J362" i="6"/>
  <c r="J370" i="6"/>
  <c r="J378" i="6"/>
  <c r="J386" i="6"/>
  <c r="J394" i="6"/>
  <c r="J402" i="6"/>
  <c r="J410" i="6"/>
  <c r="J418" i="6"/>
  <c r="J426" i="6"/>
  <c r="J434" i="6"/>
  <c r="J442" i="6"/>
  <c r="J450" i="6"/>
  <c r="J458" i="6"/>
  <c r="BI465" i="6"/>
  <c r="J467" i="6"/>
  <c r="BK468" i="6"/>
  <c r="H470" i="6"/>
  <c r="H472" i="6"/>
  <c r="H474" i="6"/>
  <c r="H476" i="6"/>
  <c r="H478" i="6"/>
  <c r="H480" i="6"/>
  <c r="H482" i="6"/>
  <c r="H484" i="6"/>
  <c r="H486" i="6"/>
  <c r="H488" i="6"/>
  <c r="H490" i="6"/>
  <c r="H492" i="6"/>
  <c r="H494" i="6"/>
  <c r="H496" i="6"/>
  <c r="H498" i="6"/>
  <c r="H500" i="6"/>
  <c r="H502" i="6"/>
  <c r="H504" i="6"/>
  <c r="H506" i="6"/>
  <c r="H508" i="6"/>
  <c r="H510" i="6"/>
  <c r="H512" i="6"/>
  <c r="H514" i="6"/>
  <c r="H516" i="6"/>
  <c r="H518" i="6"/>
  <c r="H520" i="6"/>
  <c r="H522" i="6"/>
  <c r="H524" i="6"/>
  <c r="H526" i="6"/>
  <c r="H528" i="6"/>
  <c r="H530" i="6"/>
  <c r="H532" i="6"/>
  <c r="H534" i="6"/>
  <c r="H536" i="6"/>
  <c r="H538" i="6"/>
  <c r="H540" i="6"/>
  <c r="H542" i="6"/>
  <c r="H544" i="6"/>
  <c r="H546" i="6"/>
  <c r="H548" i="6"/>
  <c r="H550" i="6"/>
  <c r="H552" i="6"/>
  <c r="H554" i="6"/>
  <c r="H556" i="6"/>
  <c r="H558" i="6"/>
  <c r="H560" i="6"/>
  <c r="H562" i="6"/>
  <c r="H564" i="6"/>
  <c r="H566" i="6"/>
  <c r="H568" i="6"/>
  <c r="H570" i="6"/>
  <c r="H572" i="6"/>
  <c r="H574" i="6"/>
  <c r="H576" i="6"/>
  <c r="H578" i="6"/>
  <c r="H580" i="6"/>
  <c r="H582" i="6"/>
  <c r="H584" i="6"/>
  <c r="H586" i="6"/>
  <c r="H588" i="6"/>
  <c r="H590" i="6"/>
  <c r="H592" i="6"/>
  <c r="H594" i="6"/>
  <c r="H596" i="6"/>
  <c r="G598" i="6"/>
  <c r="BO598" i="6"/>
  <c r="G600" i="6"/>
  <c r="BO600" i="6"/>
  <c r="G602" i="6"/>
  <c r="BO602" i="6"/>
  <c r="G604" i="6"/>
  <c r="BO604" i="6"/>
  <c r="G606" i="6"/>
  <c r="BO606" i="6"/>
  <c r="G608" i="6"/>
  <c r="BO608" i="6"/>
  <c r="G610" i="6"/>
  <c r="BO610" i="6"/>
  <c r="G612" i="6"/>
  <c r="BO612" i="6"/>
  <c r="G614" i="6"/>
  <c r="BO614" i="6"/>
  <c r="G616" i="6"/>
  <c r="BO616" i="6"/>
  <c r="G618" i="6"/>
  <c r="BO618" i="6"/>
  <c r="G620" i="6"/>
  <c r="BO620" i="6"/>
  <c r="G622" i="6"/>
  <c r="BO622" i="6"/>
  <c r="G624" i="6"/>
  <c r="BO624" i="6"/>
  <c r="G626" i="6"/>
  <c r="BO626" i="6"/>
  <c r="G628" i="6"/>
  <c r="BO628" i="6"/>
  <c r="G630" i="6"/>
  <c r="BO630" i="6"/>
  <c r="G632" i="6"/>
  <c r="BJ632" i="6"/>
  <c r="BG633" i="6"/>
  <c r="O635" i="6"/>
  <c r="BG635" i="6"/>
  <c r="O636" i="6"/>
  <c r="BG636" i="6"/>
  <c r="O637" i="6"/>
  <c r="BG637" i="6"/>
  <c r="O638" i="6"/>
  <c r="BG638" i="6"/>
  <c r="O639" i="6"/>
  <c r="BG639" i="6"/>
  <c r="H640" i="6"/>
  <c r="BH640" i="6"/>
  <c r="H641" i="6"/>
  <c r="BH641" i="6"/>
  <c r="H642" i="6"/>
  <c r="BH642" i="6"/>
  <c r="H643" i="6"/>
  <c r="BH643" i="6"/>
  <c r="H644" i="6"/>
  <c r="BH644" i="6"/>
  <c r="H645" i="6"/>
  <c r="BH645" i="6"/>
  <c r="H646" i="6"/>
  <c r="BH646" i="6"/>
  <c r="H647" i="6"/>
  <c r="BH647" i="6"/>
  <c r="H648" i="6"/>
  <c r="BH648" i="6"/>
  <c r="H649" i="6"/>
  <c r="BH649" i="6"/>
  <c r="H650" i="6"/>
  <c r="BH650" i="6"/>
  <c r="H651" i="6"/>
  <c r="BF651" i="6"/>
  <c r="BN651" i="6"/>
  <c r="F652" i="6"/>
  <c r="N652" i="6"/>
  <c r="BF652" i="6"/>
  <c r="BN652" i="6"/>
  <c r="F653" i="6"/>
  <c r="N653" i="6"/>
  <c r="BE653" i="6"/>
  <c r="BM653" i="6"/>
  <c r="E655" i="6"/>
  <c r="M655" i="6"/>
  <c r="BE655" i="6"/>
  <c r="BM655" i="6"/>
  <c r="E656" i="6"/>
  <c r="M656" i="6"/>
  <c r="BD656" i="6"/>
  <c r="BL656" i="6"/>
  <c r="D657" i="6"/>
  <c r="L657" i="6"/>
  <c r="BD657" i="6"/>
  <c r="BL657" i="6"/>
  <c r="D658" i="6"/>
  <c r="L658" i="6"/>
  <c r="BK658" i="6"/>
  <c r="K659" i="6"/>
  <c r="BK659" i="6"/>
  <c r="K660" i="6"/>
  <c r="BK660" i="6"/>
  <c r="K661" i="6"/>
  <c r="BK661" i="6"/>
  <c r="K662" i="6"/>
  <c r="BK662" i="6"/>
  <c r="K663" i="6"/>
  <c r="BK663" i="6"/>
  <c r="K664" i="6"/>
  <c r="BK664" i="6"/>
  <c r="K665" i="6"/>
  <c r="BK665" i="6"/>
  <c r="K666" i="6"/>
  <c r="BK666" i="6"/>
  <c r="K667" i="6"/>
  <c r="BK667" i="6"/>
  <c r="K668" i="6"/>
  <c r="BK668" i="6"/>
  <c r="K669" i="6"/>
  <c r="BK669" i="6"/>
  <c r="K670" i="6"/>
  <c r="BK670" i="6"/>
  <c r="K671" i="6"/>
  <c r="BK671" i="6"/>
  <c r="K672" i="6"/>
  <c r="BK672" i="6"/>
  <c r="K673" i="6"/>
  <c r="BJ673" i="6"/>
  <c r="J674" i="6"/>
  <c r="BJ674" i="6"/>
  <c r="J675" i="6"/>
  <c r="BJ675" i="6"/>
  <c r="J676" i="6"/>
  <c r="BJ676" i="6"/>
  <c r="J677" i="6"/>
  <c r="BJ677" i="6"/>
  <c r="J678" i="6"/>
  <c r="BJ678" i="6"/>
  <c r="J679" i="6"/>
  <c r="BJ679" i="6"/>
  <c r="J680" i="6"/>
  <c r="BJ680" i="6"/>
  <c r="J681" i="6"/>
  <c r="BJ681" i="6"/>
  <c r="J682" i="6"/>
  <c r="BJ682" i="6"/>
  <c r="J683" i="6"/>
  <c r="BJ683" i="6"/>
  <c r="BM6" i="6"/>
  <c r="O6" i="6"/>
  <c r="G6" i="6"/>
  <c r="I602" i="6"/>
  <c r="I606" i="6"/>
  <c r="I610" i="6"/>
  <c r="I616" i="6"/>
  <c r="I626" i="6"/>
  <c r="I630" i="6"/>
  <c r="BO632" i="6"/>
  <c r="BI635" i="6"/>
  <c r="BI636" i="6"/>
  <c r="BI637" i="6"/>
  <c r="BI638" i="6"/>
  <c r="BI639" i="6"/>
  <c r="BI640" i="6"/>
  <c r="I641" i="6"/>
  <c r="BI641" i="6"/>
  <c r="I642" i="6"/>
  <c r="BI643" i="6"/>
  <c r="BI646" i="6"/>
  <c r="I647" i="6"/>
  <c r="BI647" i="6"/>
  <c r="I648" i="6"/>
  <c r="BI649" i="6"/>
  <c r="I650" i="6"/>
  <c r="BO651" i="6"/>
  <c r="O652" i="6"/>
  <c r="BG652" i="6"/>
  <c r="G653" i="6"/>
  <c r="BN653" i="6"/>
  <c r="N654" i="6"/>
  <c r="BF654" i="6"/>
  <c r="N655" i="6"/>
  <c r="BF655" i="6"/>
  <c r="F656" i="6"/>
  <c r="BL658" i="6"/>
  <c r="L659" i="6"/>
  <c r="BD659" i="6"/>
  <c r="D660" i="6"/>
  <c r="BD661" i="6"/>
  <c r="D662" i="6"/>
  <c r="BD663" i="6"/>
  <c r="L664" i="6"/>
  <c r="BD664" i="6"/>
  <c r="D665" i="6"/>
  <c r="L665" i="6"/>
  <c r="BL665" i="6"/>
  <c r="BD667" i="6"/>
  <c r="D668" i="6"/>
  <c r="BD669" i="6"/>
  <c r="D670" i="6"/>
  <c r="BD671" i="6"/>
  <c r="D672" i="6"/>
  <c r="BK675" i="6"/>
  <c r="K676" i="6"/>
  <c r="BK676" i="6"/>
  <c r="K677" i="6"/>
  <c r="BK679" i="6"/>
  <c r="K680" i="6"/>
  <c r="BK680" i="6"/>
  <c r="K681" i="6"/>
  <c r="BL6" i="6"/>
  <c r="N6" i="6"/>
  <c r="J527" i="6"/>
  <c r="J531" i="6"/>
  <c r="J535" i="6"/>
  <c r="J543" i="6"/>
  <c r="J555" i="6"/>
  <c r="J559" i="6"/>
  <c r="J567" i="6"/>
  <c r="J571" i="6"/>
  <c r="J573" i="6"/>
  <c r="J581" i="6"/>
  <c r="J585" i="6"/>
  <c r="J593" i="6"/>
  <c r="J597" i="6"/>
  <c r="I609" i="6"/>
  <c r="I625" i="6"/>
  <c r="BO634" i="6"/>
  <c r="I637" i="6"/>
  <c r="M647" i="6"/>
  <c r="E648" i="6"/>
  <c r="M650" i="6"/>
  <c r="BM650" i="6"/>
  <c r="J654" i="6"/>
  <c r="BJ654" i="6"/>
  <c r="BJ655" i="6"/>
  <c r="BI656" i="6"/>
  <c r="BI657" i="6"/>
  <c r="BH658" i="6"/>
  <c r="BH659" i="6"/>
  <c r="BH660" i="6"/>
  <c r="H663" i="6"/>
  <c r="H667" i="6"/>
  <c r="BH667" i="6"/>
  <c r="BH668" i="6"/>
  <c r="BH669" i="6"/>
  <c r="BH670" i="6"/>
  <c r="H673" i="6"/>
  <c r="O675" i="6"/>
  <c r="BO675" i="6"/>
  <c r="BO683" i="6"/>
  <c r="J252" i="6"/>
  <c r="BM260" i="6"/>
  <c r="E266" i="6"/>
  <c r="BJ279" i="6"/>
  <c r="BJ287" i="6"/>
  <c r="BJ295" i="6"/>
  <c r="BJ303" i="6"/>
  <c r="BJ311" i="6"/>
  <c r="BJ319" i="6"/>
  <c r="BJ327" i="6"/>
  <c r="BJ335" i="6"/>
  <c r="BJ343" i="6"/>
  <c r="BJ351" i="6"/>
  <c r="BJ359" i="6"/>
  <c r="BJ367" i="6"/>
  <c r="BJ375" i="6"/>
  <c r="BJ383" i="6"/>
  <c r="BJ391" i="6"/>
  <c r="BJ399" i="6"/>
  <c r="BJ407" i="6"/>
  <c r="BJ415" i="6"/>
  <c r="BJ423" i="6"/>
  <c r="BJ431" i="6"/>
  <c r="BJ439" i="6"/>
  <c r="BJ447" i="6"/>
  <c r="BJ455" i="6"/>
  <c r="BE462" i="6"/>
  <c r="BK465" i="6"/>
  <c r="L467" i="6"/>
  <c r="BM468" i="6"/>
  <c r="J470" i="6"/>
  <c r="J472" i="6"/>
  <c r="J474" i="6"/>
  <c r="J476" i="6"/>
  <c r="J478" i="6"/>
  <c r="J480" i="6"/>
  <c r="J482" i="6"/>
  <c r="J484" i="6"/>
  <c r="J486" i="6"/>
  <c r="J488" i="6"/>
  <c r="J490" i="6"/>
  <c r="J492" i="6"/>
  <c r="J494" i="6"/>
  <c r="J496" i="6"/>
  <c r="J498" i="6"/>
  <c r="J500" i="6"/>
  <c r="J502" i="6"/>
  <c r="J504" i="6"/>
  <c r="J506" i="6"/>
  <c r="J508" i="6"/>
  <c r="J510" i="6"/>
  <c r="J512" i="6"/>
  <c r="J514" i="6"/>
  <c r="J516" i="6"/>
  <c r="J518" i="6"/>
  <c r="J520" i="6"/>
  <c r="J522" i="6"/>
  <c r="J524" i="6"/>
  <c r="J526" i="6"/>
  <c r="J528" i="6"/>
  <c r="J530" i="6"/>
  <c r="J532" i="6"/>
  <c r="J534" i="6"/>
  <c r="J536" i="6"/>
  <c r="J538" i="6"/>
  <c r="J540" i="6"/>
  <c r="J542" i="6"/>
  <c r="J544" i="6"/>
  <c r="J546" i="6"/>
  <c r="J548" i="6"/>
  <c r="J550" i="6"/>
  <c r="J552" i="6"/>
  <c r="J554" i="6"/>
  <c r="J556" i="6"/>
  <c r="J558" i="6"/>
  <c r="J560" i="6"/>
  <c r="J562" i="6"/>
  <c r="J564" i="6"/>
  <c r="J566" i="6"/>
  <c r="J568" i="6"/>
  <c r="J570" i="6"/>
  <c r="J572" i="6"/>
  <c r="J574" i="6"/>
  <c r="J576" i="6"/>
  <c r="J578" i="6"/>
  <c r="J580" i="6"/>
  <c r="J582" i="6"/>
  <c r="J584" i="6"/>
  <c r="J586" i="6"/>
  <c r="J588" i="6"/>
  <c r="J590" i="6"/>
  <c r="J592" i="6"/>
  <c r="J594" i="6"/>
  <c r="J596" i="6"/>
  <c r="J541" i="6"/>
  <c r="J557" i="6"/>
  <c r="J565" i="6"/>
  <c r="J577" i="6"/>
  <c r="J589" i="6"/>
  <c r="I611" i="6"/>
  <c r="I617" i="6"/>
  <c r="BE642" i="6"/>
  <c r="BE643" i="6"/>
  <c r="BE646" i="6"/>
  <c r="BE647" i="6"/>
  <c r="BE648" i="6"/>
  <c r="E650" i="6"/>
  <c r="BE650" i="6"/>
  <c r="BK651" i="6"/>
  <c r="BK652" i="6"/>
  <c r="J656" i="6"/>
  <c r="H661" i="6"/>
  <c r="BH661" i="6"/>
  <c r="H666" i="6"/>
  <c r="H668" i="6"/>
  <c r="H670" i="6"/>
  <c r="BG673" i="6"/>
  <c r="BG674" i="6"/>
  <c r="G676" i="6"/>
  <c r="BG676" i="6"/>
  <c r="O679" i="6"/>
  <c r="BO679" i="6"/>
  <c r="BO680" i="6"/>
  <c r="BH6" i="6"/>
  <c r="BM261" i="6"/>
  <c r="E267" i="6"/>
  <c r="J272" i="6"/>
  <c r="J280" i="6"/>
  <c r="J288" i="6"/>
  <c r="J296" i="6"/>
  <c r="J304" i="6"/>
  <c r="J312" i="6"/>
  <c r="J320" i="6"/>
  <c r="J328" i="6"/>
  <c r="J336" i="6"/>
  <c r="J344" i="6"/>
  <c r="J352" i="6"/>
  <c r="J360" i="6"/>
  <c r="J368" i="6"/>
  <c r="J376" i="6"/>
  <c r="J384" i="6"/>
  <c r="J392" i="6"/>
  <c r="J400" i="6"/>
  <c r="J408" i="6"/>
  <c r="J416" i="6"/>
  <c r="J424" i="6"/>
  <c r="J432" i="6"/>
  <c r="J440" i="6"/>
  <c r="J448" i="6"/>
  <c r="J456" i="6"/>
  <c r="I464" i="6"/>
  <c r="BG466" i="6"/>
  <c r="H468" i="6"/>
  <c r="BH469" i="6"/>
  <c r="BH471" i="6"/>
  <c r="BH473" i="6"/>
  <c r="BH475" i="6"/>
  <c r="BH477" i="6"/>
  <c r="BH479" i="6"/>
  <c r="BH481" i="6"/>
  <c r="BH483" i="6"/>
  <c r="BH485" i="6"/>
  <c r="BH487" i="6"/>
  <c r="BH489" i="6"/>
  <c r="BH491" i="6"/>
  <c r="BH493" i="6"/>
  <c r="BH495" i="6"/>
  <c r="BH497" i="6"/>
  <c r="BH499" i="6"/>
  <c r="BH501" i="6"/>
  <c r="BH503" i="6"/>
  <c r="BH505" i="6"/>
  <c r="BH507" i="6"/>
  <c r="BH509" i="6"/>
  <c r="BH511" i="6"/>
  <c r="BH513" i="6"/>
  <c r="BH515" i="6"/>
  <c r="BH517" i="6"/>
  <c r="BH519" i="6"/>
  <c r="BH521" i="6"/>
  <c r="BH523" i="6"/>
  <c r="BH525" i="6"/>
  <c r="BH527" i="6"/>
  <c r="BH529" i="6"/>
  <c r="BH531" i="6"/>
  <c r="BH533" i="6"/>
  <c r="BH535" i="6"/>
  <c r="BH537" i="6"/>
  <c r="BH539" i="6"/>
  <c r="BH541" i="6"/>
  <c r="BH543" i="6"/>
  <c r="BH545" i="6"/>
  <c r="BH547" i="6"/>
  <c r="BH549" i="6"/>
  <c r="BH551" i="6"/>
  <c r="BH553" i="6"/>
  <c r="BH555" i="6"/>
  <c r="BH557" i="6"/>
  <c r="BH559" i="6"/>
  <c r="BH561" i="6"/>
  <c r="BH563" i="6"/>
  <c r="BH565" i="6"/>
  <c r="BH567" i="6"/>
  <c r="BH569" i="6"/>
  <c r="BH571" i="6"/>
  <c r="BH573" i="6"/>
  <c r="BH575" i="6"/>
  <c r="BH577" i="6"/>
  <c r="BH579" i="6"/>
  <c r="BH581" i="6"/>
  <c r="BH583" i="6"/>
  <c r="BH585" i="6"/>
  <c r="BH587" i="6"/>
  <c r="BH589" i="6"/>
  <c r="BH591" i="6"/>
  <c r="BH593" i="6"/>
  <c r="BH595" i="6"/>
  <c r="BG597" i="6"/>
  <c r="O598" i="6"/>
  <c r="BG599" i="6"/>
  <c r="O600" i="6"/>
  <c r="BG601" i="6"/>
  <c r="O602" i="6"/>
  <c r="BG603" i="6"/>
  <c r="O604" i="6"/>
  <c r="BG605" i="6"/>
  <c r="O606" i="6"/>
  <c r="BG607" i="6"/>
  <c r="BG609" i="6"/>
  <c r="O610" i="6"/>
  <c r="BG611" i="6"/>
  <c r="O612" i="6"/>
  <c r="BG613" i="6"/>
  <c r="O614" i="6"/>
  <c r="BG615" i="6"/>
  <c r="O616" i="6"/>
  <c r="BG617" i="6"/>
  <c r="O618" i="6"/>
  <c r="BG619" i="6"/>
  <c r="O620" i="6"/>
  <c r="BG621" i="6"/>
  <c r="O622" i="6"/>
  <c r="BG623" i="6"/>
  <c r="BG625" i="6"/>
  <c r="O626" i="6"/>
  <c r="BG627" i="6"/>
  <c r="O628" i="6"/>
  <c r="BG629" i="6"/>
  <c r="O630" i="6"/>
  <c r="BG631" i="6"/>
  <c r="O632" i="6"/>
  <c r="BJ633" i="6"/>
  <c r="I634" i="6"/>
  <c r="BG634" i="6"/>
  <c r="BJ635" i="6"/>
  <c r="BJ636" i="6"/>
  <c r="BJ637" i="6"/>
  <c r="BJ638" i="6"/>
  <c r="BJ639" i="6"/>
  <c r="J640" i="6"/>
  <c r="BJ640" i="6"/>
  <c r="J641" i="6"/>
  <c r="BJ641" i="6"/>
  <c r="J642" i="6"/>
  <c r="BJ642" i="6"/>
  <c r="J643" i="6"/>
  <c r="BJ643" i="6"/>
  <c r="J644" i="6"/>
  <c r="BJ644" i="6"/>
  <c r="J645" i="6"/>
  <c r="BJ645" i="6"/>
  <c r="J646" i="6"/>
  <c r="BJ646" i="6"/>
  <c r="J647" i="6"/>
  <c r="BJ647" i="6"/>
  <c r="J648" i="6"/>
  <c r="BJ648" i="6"/>
  <c r="J649" i="6"/>
  <c r="BJ649" i="6"/>
  <c r="J650" i="6"/>
  <c r="BJ650" i="6"/>
  <c r="J651" i="6"/>
  <c r="BH651" i="6"/>
  <c r="H652" i="6"/>
  <c r="BH652" i="6"/>
  <c r="H653" i="6"/>
  <c r="BG653" i="6"/>
  <c r="BO653" i="6"/>
  <c r="G654" i="6"/>
  <c r="BG654" i="6"/>
  <c r="G655" i="6"/>
  <c r="O655" i="6"/>
  <c r="BG655" i="6"/>
  <c r="BO655" i="6"/>
  <c r="G656" i="6"/>
  <c r="O656" i="6"/>
  <c r="BF656" i="6"/>
  <c r="BN656" i="6"/>
  <c r="F657" i="6"/>
  <c r="N657" i="6"/>
  <c r="BF657" i="6"/>
  <c r="BN657" i="6"/>
  <c r="F658" i="6"/>
  <c r="N658" i="6"/>
  <c r="BE658" i="6"/>
  <c r="BM658" i="6"/>
  <c r="M659" i="6"/>
  <c r="BM659" i="6"/>
  <c r="E660" i="6"/>
  <c r="M660" i="6"/>
  <c r="BE660" i="6"/>
  <c r="BM660" i="6"/>
  <c r="E662" i="6"/>
  <c r="M662" i="6"/>
  <c r="BE662" i="6"/>
  <c r="BM662" i="6"/>
  <c r="E663" i="6"/>
  <c r="M663" i="6"/>
  <c r="BE663" i="6"/>
  <c r="BM663" i="6"/>
  <c r="E664" i="6"/>
  <c r="M664" i="6"/>
  <c r="BE664" i="6"/>
  <c r="BM664" i="6"/>
  <c r="E665" i="6"/>
  <c r="M665" i="6"/>
  <c r="BE665" i="6"/>
  <c r="BM665" i="6"/>
  <c r="E666" i="6"/>
  <c r="M666" i="6"/>
  <c r="BE666" i="6"/>
  <c r="BM666" i="6"/>
  <c r="E668" i="6"/>
  <c r="M668" i="6"/>
  <c r="BE668" i="6"/>
  <c r="BM668" i="6"/>
  <c r="E669" i="6"/>
  <c r="M669" i="6"/>
  <c r="BE669" i="6"/>
  <c r="BM669" i="6"/>
  <c r="BM670" i="6"/>
  <c r="E671" i="6"/>
  <c r="M671" i="6"/>
  <c r="BE671" i="6"/>
  <c r="BM671" i="6"/>
  <c r="E672" i="6"/>
  <c r="M672" i="6"/>
  <c r="BE672" i="6"/>
  <c r="BM672" i="6"/>
  <c r="E673" i="6"/>
  <c r="M673" i="6"/>
  <c r="BD673" i="6"/>
  <c r="BL673" i="6"/>
  <c r="D674" i="6"/>
  <c r="L674" i="6"/>
  <c r="BD674" i="6"/>
  <c r="BL674" i="6"/>
  <c r="D675" i="6"/>
  <c r="L675" i="6"/>
  <c r="BD675" i="6"/>
  <c r="BL675" i="6"/>
  <c r="D676" i="6"/>
  <c r="L676" i="6"/>
  <c r="BD676" i="6"/>
  <c r="BL676" i="6"/>
  <c r="D677" i="6"/>
  <c r="L677" i="6"/>
  <c r="BD677" i="6"/>
  <c r="BL677" i="6"/>
  <c r="D678" i="6"/>
  <c r="L678" i="6"/>
  <c r="BD678" i="6"/>
  <c r="BL678" i="6"/>
  <c r="D679" i="6"/>
  <c r="L679" i="6"/>
  <c r="BD679" i="6"/>
  <c r="BL679" i="6"/>
  <c r="D680" i="6"/>
  <c r="L680" i="6"/>
  <c r="BD680" i="6"/>
  <c r="BL680" i="6"/>
  <c r="D681" i="6"/>
  <c r="L681" i="6"/>
  <c r="BD681" i="6"/>
  <c r="BL681" i="6"/>
  <c r="D682" i="6"/>
  <c r="L682" i="6"/>
  <c r="BD682" i="6"/>
  <c r="BL682" i="6"/>
  <c r="D683" i="6"/>
  <c r="L683" i="6"/>
  <c r="BD683" i="6"/>
  <c r="BL683" i="6"/>
  <c r="BK6" i="6"/>
  <c r="M6" i="6"/>
  <c r="K651" i="6"/>
  <c r="I652" i="6"/>
  <c r="I653" i="6"/>
  <c r="BH653" i="6"/>
  <c r="BH654" i="6"/>
  <c r="BH655" i="6"/>
  <c r="BG656" i="6"/>
  <c r="BO657" i="6"/>
  <c r="G658" i="6"/>
  <c r="BN658" i="6"/>
  <c r="F659" i="6"/>
  <c r="N659" i="6"/>
  <c r="BF659" i="6"/>
  <c r="N660" i="6"/>
  <c r="BF660" i="6"/>
  <c r="BN661" i="6"/>
  <c r="F662" i="6"/>
  <c r="BN662" i="6"/>
  <c r="F663" i="6"/>
  <c r="N663" i="6"/>
  <c r="BF663" i="6"/>
  <c r="BN664" i="6"/>
  <c r="F665" i="6"/>
  <c r="BN665" i="6"/>
  <c r="F666" i="6"/>
  <c r="N666" i="6"/>
  <c r="BF666" i="6"/>
  <c r="N667" i="6"/>
  <c r="BF667" i="6"/>
  <c r="BN668" i="6"/>
  <c r="F669" i="6"/>
  <c r="N669" i="6"/>
  <c r="BF669" i="6"/>
  <c r="BN670" i="6"/>
  <c r="F671" i="6"/>
  <c r="BN671" i="6"/>
  <c r="F672" i="6"/>
  <c r="BN672" i="6"/>
  <c r="F673" i="6"/>
  <c r="N673" i="6"/>
  <c r="BE673" i="6"/>
  <c r="BM674" i="6"/>
  <c r="M675" i="6"/>
  <c r="BM676" i="6"/>
  <c r="E677" i="6"/>
  <c r="BE677" i="6"/>
  <c r="M678" i="6"/>
  <c r="BM678" i="6"/>
  <c r="M679" i="6"/>
  <c r="BM680" i="6"/>
  <c r="E681" i="6"/>
  <c r="BM681" i="6"/>
  <c r="BM683" i="6"/>
  <c r="BJ6" i="6"/>
  <c r="D6" i="6"/>
  <c r="J499" i="6"/>
  <c r="J569" i="6"/>
  <c r="J591" i="6"/>
  <c r="I599" i="6"/>
  <c r="I607" i="6"/>
  <c r="I615" i="6"/>
  <c r="I636" i="6"/>
  <c r="M640" i="6"/>
  <c r="BM641" i="6"/>
  <c r="E643" i="6"/>
  <c r="BM643" i="6"/>
  <c r="M646" i="6"/>
  <c r="E647" i="6"/>
  <c r="M649" i="6"/>
  <c r="BM649" i="6"/>
  <c r="E651" i="6"/>
  <c r="K653" i="6"/>
  <c r="BJ653" i="6"/>
  <c r="H665" i="6"/>
  <c r="BH665" i="6"/>
  <c r="BH666" i="6"/>
  <c r="H669" i="6"/>
  <c r="H672" i="6"/>
  <c r="G674" i="6"/>
  <c r="O677" i="6"/>
  <c r="BO677" i="6"/>
  <c r="O680" i="6"/>
  <c r="BG683" i="6"/>
  <c r="J220" i="6"/>
  <c r="BO255" i="6"/>
  <c r="E262" i="6"/>
  <c r="BJ277" i="6"/>
  <c r="BJ285" i="6"/>
  <c r="BJ293" i="6"/>
  <c r="BJ301" i="6"/>
  <c r="BJ309" i="6"/>
  <c r="BJ317" i="6"/>
  <c r="BJ325" i="6"/>
  <c r="BJ333" i="6"/>
  <c r="BJ341" i="6"/>
  <c r="BJ349" i="6"/>
  <c r="BJ357" i="6"/>
  <c r="BJ365" i="6"/>
  <c r="BJ373" i="6"/>
  <c r="BJ381" i="6"/>
  <c r="BJ389" i="6"/>
  <c r="BJ397" i="6"/>
  <c r="BJ405" i="6"/>
  <c r="BJ413" i="6"/>
  <c r="BJ421" i="6"/>
  <c r="BJ429" i="6"/>
  <c r="BJ437" i="6"/>
  <c r="BJ445" i="6"/>
  <c r="BJ453" i="6"/>
  <c r="K464" i="6"/>
  <c r="H465" i="6"/>
  <c r="BI466" i="6"/>
  <c r="J468" i="6"/>
  <c r="BJ469" i="6"/>
  <c r="BJ471" i="6"/>
  <c r="BJ473" i="6"/>
  <c r="BJ475" i="6"/>
  <c r="BJ477" i="6"/>
  <c r="BJ479" i="6"/>
  <c r="BJ481" i="6"/>
  <c r="BJ483" i="6"/>
  <c r="BJ485" i="6"/>
  <c r="BJ487" i="6"/>
  <c r="BJ489" i="6"/>
  <c r="BJ491" i="6"/>
  <c r="BJ493" i="6"/>
  <c r="BJ495" i="6"/>
  <c r="BJ497" i="6"/>
  <c r="BJ499" i="6"/>
  <c r="BJ501" i="6"/>
  <c r="BJ503" i="6"/>
  <c r="BJ505" i="6"/>
  <c r="BJ507" i="6"/>
  <c r="BJ509" i="6"/>
  <c r="BJ511" i="6"/>
  <c r="BJ513" i="6"/>
  <c r="BJ515" i="6"/>
  <c r="BJ517" i="6"/>
  <c r="BJ519" i="6"/>
  <c r="BJ521" i="6"/>
  <c r="BJ523" i="6"/>
  <c r="BJ525" i="6"/>
  <c r="BJ527" i="6"/>
  <c r="BJ529" i="6"/>
  <c r="BJ531" i="6"/>
  <c r="BJ533" i="6"/>
  <c r="BJ535" i="6"/>
  <c r="BJ537" i="6"/>
  <c r="BJ539" i="6"/>
  <c r="BJ541" i="6"/>
  <c r="BJ543" i="6"/>
  <c r="BJ545" i="6"/>
  <c r="BJ547" i="6"/>
  <c r="BJ549" i="6"/>
  <c r="BJ551" i="6"/>
  <c r="BJ553" i="6"/>
  <c r="BJ555" i="6"/>
  <c r="BJ557" i="6"/>
  <c r="BJ559" i="6"/>
  <c r="BJ561" i="6"/>
  <c r="BJ563" i="6"/>
  <c r="BJ565" i="6"/>
  <c r="BJ567" i="6"/>
  <c r="BJ569" i="6"/>
  <c r="BJ571" i="6"/>
  <c r="BJ573" i="6"/>
  <c r="BJ575" i="6"/>
  <c r="BJ577" i="6"/>
  <c r="BJ579" i="6"/>
  <c r="BJ581" i="6"/>
  <c r="BJ583" i="6"/>
  <c r="BJ585" i="6"/>
  <c r="BJ587" i="6"/>
  <c r="BJ589" i="6"/>
  <c r="BJ591" i="6"/>
  <c r="BJ593" i="6"/>
  <c r="BJ595" i="6"/>
  <c r="BI597" i="6"/>
  <c r="BI599" i="6"/>
  <c r="BI601" i="6"/>
  <c r="BI603" i="6"/>
  <c r="BI607" i="6"/>
  <c r="BI609" i="6"/>
  <c r="BI611" i="6"/>
  <c r="BI613" i="6"/>
  <c r="BI615" i="6"/>
  <c r="BI617" i="6"/>
  <c r="BI621" i="6"/>
  <c r="BI623" i="6"/>
  <c r="BI625" i="6"/>
  <c r="BI627" i="6"/>
  <c r="BI629" i="6"/>
  <c r="J634" i="6"/>
  <c r="BI634" i="6"/>
  <c r="D635" i="6"/>
  <c r="BL635" i="6"/>
  <c r="D636" i="6"/>
  <c r="BL636" i="6"/>
  <c r="D637" i="6"/>
  <c r="BL637" i="6"/>
  <c r="D638" i="6"/>
  <c r="BL638" i="6"/>
  <c r="D639" i="6"/>
  <c r="BL639" i="6"/>
  <c r="K640" i="6"/>
  <c r="BK640" i="6"/>
  <c r="K641" i="6"/>
  <c r="BK641" i="6"/>
  <c r="K642" i="6"/>
  <c r="BK642" i="6"/>
  <c r="K643" i="6"/>
  <c r="BK643" i="6"/>
  <c r="K644" i="6"/>
  <c r="BK644" i="6"/>
  <c r="K645" i="6"/>
  <c r="BK645" i="6"/>
  <c r="K646" i="6"/>
  <c r="BK646" i="6"/>
  <c r="K647" i="6"/>
  <c r="BK647" i="6"/>
  <c r="K648" i="6"/>
  <c r="BK648" i="6"/>
  <c r="K649" i="6"/>
  <c r="BK649" i="6"/>
  <c r="K650" i="6"/>
  <c r="BK650" i="6"/>
  <c r="BI651" i="6"/>
  <c r="BI652" i="6"/>
  <c r="H654" i="6"/>
  <c r="H655" i="6"/>
  <c r="H656" i="6"/>
  <c r="BO656" i="6"/>
  <c r="G657" i="6"/>
  <c r="O657" i="6"/>
  <c r="BG657" i="6"/>
  <c r="O658" i="6"/>
  <c r="BF658" i="6"/>
  <c r="BN659" i="6"/>
  <c r="F660" i="6"/>
  <c r="BN660" i="6"/>
  <c r="F661" i="6"/>
  <c r="N661" i="6"/>
  <c r="BF661" i="6"/>
  <c r="N662" i="6"/>
  <c r="BF662" i="6"/>
  <c r="BN663" i="6"/>
  <c r="F664" i="6"/>
  <c r="N664" i="6"/>
  <c r="BF664" i="6"/>
  <c r="N665" i="6"/>
  <c r="BF665" i="6"/>
  <c r="BN666" i="6"/>
  <c r="F667" i="6"/>
  <c r="BN667" i="6"/>
  <c r="F668" i="6"/>
  <c r="N668" i="6"/>
  <c r="BF668" i="6"/>
  <c r="BN669" i="6"/>
  <c r="F670" i="6"/>
  <c r="N670" i="6"/>
  <c r="BF670" i="6"/>
  <c r="N671" i="6"/>
  <c r="BF671" i="6"/>
  <c r="N672" i="6"/>
  <c r="BF672" i="6"/>
  <c r="BM673" i="6"/>
  <c r="E674" i="6"/>
  <c r="M674" i="6"/>
  <c r="BE674" i="6"/>
  <c r="BM675" i="6"/>
  <c r="E676" i="6"/>
  <c r="M676" i="6"/>
  <c r="BE676" i="6"/>
  <c r="M677" i="6"/>
  <c r="BM677" i="6"/>
  <c r="E678" i="6"/>
  <c r="BE678" i="6"/>
  <c r="BM679" i="6"/>
  <c r="E680" i="6"/>
  <c r="M680" i="6"/>
  <c r="BE680" i="6"/>
  <c r="M681" i="6"/>
  <c r="BE681" i="6"/>
  <c r="BE683" i="6"/>
  <c r="L6" i="6"/>
  <c r="J228" i="6"/>
  <c r="J278" i="6"/>
  <c r="J286" i="6"/>
  <c r="J294" i="6"/>
  <c r="J302" i="6"/>
  <c r="J310" i="6"/>
  <c r="J318" i="6"/>
  <c r="J326" i="6"/>
  <c r="J334" i="6"/>
  <c r="J342" i="6"/>
  <c r="J350" i="6"/>
  <c r="J358" i="6"/>
  <c r="J366" i="6"/>
  <c r="J374" i="6"/>
  <c r="J382" i="6"/>
  <c r="J390" i="6"/>
  <c r="J398" i="6"/>
  <c r="J406" i="6"/>
  <c r="J414" i="6"/>
  <c r="J422" i="6"/>
  <c r="J430" i="6"/>
  <c r="J438" i="6"/>
  <c r="J446" i="6"/>
  <c r="J454" i="6"/>
  <c r="BM461" i="6"/>
  <c r="J463" i="6"/>
  <c r="O465" i="6"/>
  <c r="BD467" i="6"/>
  <c r="E469" i="6"/>
  <c r="H471" i="6"/>
  <c r="H473" i="6"/>
  <c r="H475" i="6"/>
  <c r="H477" i="6"/>
  <c r="H479" i="6"/>
  <c r="H481" i="6"/>
  <c r="H483" i="6"/>
  <c r="H485" i="6"/>
  <c r="H487" i="6"/>
  <c r="H489" i="6"/>
  <c r="H491" i="6"/>
  <c r="H493" i="6"/>
  <c r="H495" i="6"/>
  <c r="H497" i="6"/>
  <c r="H499" i="6"/>
  <c r="H501" i="6"/>
  <c r="H503" i="6"/>
  <c r="H505" i="6"/>
  <c r="H507" i="6"/>
  <c r="H509" i="6"/>
  <c r="H511" i="6"/>
  <c r="H513" i="6"/>
  <c r="H515" i="6"/>
  <c r="H517" i="6"/>
  <c r="H519" i="6"/>
  <c r="H521" i="6"/>
  <c r="H523" i="6"/>
  <c r="H525" i="6"/>
  <c r="H527" i="6"/>
  <c r="H529" i="6"/>
  <c r="H531" i="6"/>
  <c r="H533" i="6"/>
  <c r="H535" i="6"/>
  <c r="H537" i="6"/>
  <c r="H539" i="6"/>
  <c r="H541" i="6"/>
  <c r="H543" i="6"/>
  <c r="H545" i="6"/>
  <c r="H547" i="6"/>
  <c r="H549" i="6"/>
  <c r="H551" i="6"/>
  <c r="H553" i="6"/>
  <c r="H555" i="6"/>
  <c r="H557" i="6"/>
  <c r="H559" i="6"/>
  <c r="H561" i="6"/>
  <c r="H563" i="6"/>
  <c r="H565" i="6"/>
  <c r="H567" i="6"/>
  <c r="H569" i="6"/>
  <c r="H571" i="6"/>
  <c r="H573" i="6"/>
  <c r="H575" i="6"/>
  <c r="H577" i="6"/>
  <c r="H579" i="6"/>
  <c r="H581" i="6"/>
  <c r="H583" i="6"/>
  <c r="H585" i="6"/>
  <c r="H587" i="6"/>
  <c r="H589" i="6"/>
  <c r="H591" i="6"/>
  <c r="H593" i="6"/>
  <c r="H595" i="6"/>
  <c r="H597" i="6"/>
  <c r="BO597" i="6"/>
  <c r="G599" i="6"/>
  <c r="BO599" i="6"/>
  <c r="G601" i="6"/>
  <c r="BO601" i="6"/>
  <c r="G603" i="6"/>
  <c r="BO603" i="6"/>
  <c r="G605" i="6"/>
  <c r="G607" i="6"/>
  <c r="BO607" i="6"/>
  <c r="G609" i="6"/>
  <c r="BO609" i="6"/>
  <c r="G611" i="6"/>
  <c r="BO611" i="6"/>
  <c r="G613" i="6"/>
  <c r="BO613" i="6"/>
  <c r="G615" i="6"/>
  <c r="BO615" i="6"/>
  <c r="G617" i="6"/>
  <c r="BO617" i="6"/>
  <c r="G619" i="6"/>
  <c r="G621" i="6"/>
  <c r="BO621" i="6"/>
  <c r="G623" i="6"/>
  <c r="BO623" i="6"/>
  <c r="G625" i="6"/>
  <c r="BO625" i="6"/>
  <c r="G627" i="6"/>
  <c r="BO627" i="6"/>
  <c r="G629" i="6"/>
  <c r="BO629" i="6"/>
  <c r="G631" i="6"/>
  <c r="O634" i="6"/>
  <c r="BJ634" i="6"/>
  <c r="G635" i="6"/>
  <c r="BO635" i="6"/>
  <c r="G636" i="6"/>
  <c r="BO636" i="6"/>
  <c r="G637" i="6"/>
  <c r="BO637" i="6"/>
  <c r="G638" i="6"/>
  <c r="BO638" i="6"/>
  <c r="G639" i="6"/>
  <c r="BO639" i="6"/>
  <c r="D640" i="6"/>
  <c r="L640" i="6"/>
  <c r="BD640" i="6"/>
  <c r="BL640" i="6"/>
  <c r="D641" i="6"/>
  <c r="L641" i="6"/>
  <c r="BD641" i="6"/>
  <c r="BL641" i="6"/>
  <c r="D642" i="6"/>
  <c r="L642" i="6"/>
  <c r="BD642" i="6"/>
  <c r="BL642" i="6"/>
  <c r="D643" i="6"/>
  <c r="L643" i="6"/>
  <c r="BD643" i="6"/>
  <c r="BL643" i="6"/>
  <c r="D644" i="6"/>
  <c r="L644" i="6"/>
  <c r="BD644" i="6"/>
  <c r="BL644" i="6"/>
  <c r="D645" i="6"/>
  <c r="L645" i="6"/>
  <c r="BD645" i="6"/>
  <c r="BL645" i="6"/>
  <c r="D646" i="6"/>
  <c r="L646" i="6"/>
  <c r="BD646" i="6"/>
  <c r="BL646" i="6"/>
  <c r="D647" i="6"/>
  <c r="L647" i="6"/>
  <c r="BD647" i="6"/>
  <c r="BL647" i="6"/>
  <c r="D648" i="6"/>
  <c r="L648" i="6"/>
  <c r="BD648" i="6"/>
  <c r="BL648" i="6"/>
  <c r="D649" i="6"/>
  <c r="L649" i="6"/>
  <c r="BD649" i="6"/>
  <c r="BL649" i="6"/>
  <c r="D650" i="6"/>
  <c r="L650" i="6"/>
  <c r="BD650" i="6"/>
  <c r="BL650" i="6"/>
  <c r="D651" i="6"/>
  <c r="L651" i="6"/>
  <c r="BJ651" i="6"/>
  <c r="J652" i="6"/>
  <c r="BJ652" i="6"/>
  <c r="J653" i="6"/>
  <c r="BI653" i="6"/>
  <c r="I655" i="6"/>
  <c r="BI655" i="6"/>
  <c r="I656" i="6"/>
  <c r="BH656" i="6"/>
  <c r="H657" i="6"/>
  <c r="BH657" i="6"/>
  <c r="H658" i="6"/>
  <c r="BG658" i="6"/>
  <c r="BO658" i="6"/>
  <c r="G659" i="6"/>
  <c r="O659" i="6"/>
  <c r="BG659" i="6"/>
  <c r="BO659" i="6"/>
  <c r="G660" i="6"/>
  <c r="O660" i="6"/>
  <c r="BG660" i="6"/>
  <c r="BO660" i="6"/>
  <c r="G661" i="6"/>
  <c r="BG661" i="6"/>
  <c r="G662" i="6"/>
  <c r="O662" i="6"/>
  <c r="BG662" i="6"/>
  <c r="BO662" i="6"/>
  <c r="G663" i="6"/>
  <c r="O663" i="6"/>
  <c r="BG663" i="6"/>
  <c r="BO663" i="6"/>
  <c r="G664" i="6"/>
  <c r="O664" i="6"/>
  <c r="BG664" i="6"/>
  <c r="BO664" i="6"/>
  <c r="G665" i="6"/>
  <c r="O665" i="6"/>
  <c r="BG665" i="6"/>
  <c r="BO665" i="6"/>
  <c r="G666" i="6"/>
  <c r="O666" i="6"/>
  <c r="BG666" i="6"/>
  <c r="BO666" i="6"/>
  <c r="G667" i="6"/>
  <c r="BG667" i="6"/>
  <c r="G668" i="6"/>
  <c r="O668" i="6"/>
  <c r="BG668" i="6"/>
  <c r="BO668" i="6"/>
  <c r="G669" i="6"/>
  <c r="O669" i="6"/>
  <c r="BG669" i="6"/>
  <c r="BO669" i="6"/>
  <c r="G670" i="6"/>
  <c r="BG670" i="6"/>
  <c r="BO670" i="6"/>
  <c r="G671" i="6"/>
  <c r="O671" i="6"/>
  <c r="BG671" i="6"/>
  <c r="BO671" i="6"/>
  <c r="G672" i="6"/>
  <c r="O672" i="6"/>
  <c r="BG672" i="6"/>
  <c r="BO672" i="6"/>
  <c r="G673" i="6"/>
  <c r="O673" i="6"/>
  <c r="BF673" i="6"/>
  <c r="BN673" i="6"/>
  <c r="F674" i="6"/>
  <c r="N674" i="6"/>
  <c r="BF674" i="6"/>
  <c r="BN674" i="6"/>
  <c r="F675" i="6"/>
  <c r="N675" i="6"/>
  <c r="BF675" i="6"/>
  <c r="BN675" i="6"/>
  <c r="F676" i="6"/>
  <c r="N676" i="6"/>
  <c r="BF676" i="6"/>
  <c r="BN676" i="6"/>
  <c r="F677" i="6"/>
  <c r="N677" i="6"/>
  <c r="BF677" i="6"/>
  <c r="BN677" i="6"/>
  <c r="F678" i="6"/>
  <c r="N678" i="6"/>
  <c r="BF678" i="6"/>
  <c r="BN678" i="6"/>
  <c r="F679" i="6"/>
  <c r="N679" i="6"/>
  <c r="BF679" i="6"/>
  <c r="BN679" i="6"/>
  <c r="F680" i="6"/>
  <c r="N680" i="6"/>
  <c r="BF680" i="6"/>
  <c r="BN680" i="6"/>
  <c r="F681" i="6"/>
  <c r="N681" i="6"/>
  <c r="BF681" i="6"/>
  <c r="BN681" i="6"/>
  <c r="F682" i="6"/>
  <c r="N682" i="6"/>
  <c r="BF682" i="6"/>
  <c r="BN682" i="6"/>
  <c r="F683" i="6"/>
  <c r="N683" i="6"/>
  <c r="BF683" i="6"/>
  <c r="BN683" i="6"/>
  <c r="BI6" i="6"/>
  <c r="K6" i="6"/>
  <c r="J188" i="6"/>
  <c r="BM268" i="6"/>
  <c r="BJ275" i="6"/>
  <c r="BJ283" i="6"/>
  <c r="BJ291" i="6"/>
  <c r="BJ299" i="6"/>
  <c r="BJ307" i="6"/>
  <c r="BJ315" i="6"/>
  <c r="BJ323" i="6"/>
  <c r="BJ331" i="6"/>
  <c r="BJ339" i="6"/>
  <c r="BJ347" i="6"/>
  <c r="BJ355" i="6"/>
  <c r="BJ363" i="6"/>
  <c r="BJ371" i="6"/>
  <c r="BJ379" i="6"/>
  <c r="BJ387" i="6"/>
  <c r="BJ395" i="6"/>
  <c r="BJ403" i="6"/>
  <c r="BJ411" i="6"/>
  <c r="BJ419" i="6"/>
  <c r="BJ427" i="6"/>
  <c r="BJ435" i="6"/>
  <c r="BJ443" i="6"/>
  <c r="BJ451" i="6"/>
  <c r="BJ459" i="6"/>
  <c r="M463" i="6"/>
  <c r="BG467" i="6"/>
  <c r="H469" i="6"/>
  <c r="J471" i="6"/>
  <c r="J473" i="6"/>
  <c r="J475" i="6"/>
  <c r="J477" i="6"/>
  <c r="J479" i="6"/>
  <c r="J481" i="6"/>
  <c r="J483" i="6"/>
  <c r="J485" i="6"/>
  <c r="J487" i="6"/>
  <c r="J489" i="6"/>
  <c r="J491" i="6"/>
  <c r="J493" i="6"/>
  <c r="J495" i="6"/>
  <c r="J497" i="6"/>
  <c r="J501" i="6"/>
  <c r="J503" i="6"/>
  <c r="J507" i="6"/>
  <c r="J509" i="6"/>
  <c r="J511" i="6"/>
  <c r="J513" i="6"/>
  <c r="J515" i="6"/>
  <c r="J517" i="6"/>
  <c r="J519" i="6"/>
  <c r="J521" i="6"/>
  <c r="J523" i="6"/>
  <c r="J525" i="6"/>
  <c r="J529" i="6"/>
  <c r="J561" i="6"/>
  <c r="I601" i="6"/>
  <c r="I613" i="6"/>
  <c r="I621" i="6"/>
  <c r="I635" i="6"/>
  <c r="I639" i="6"/>
  <c r="M645" i="6"/>
  <c r="E646" i="6"/>
  <c r="BM646" i="6"/>
  <c r="BM647" i="6"/>
  <c r="BM648" i="6"/>
  <c r="M651" i="6"/>
  <c r="J655" i="6"/>
  <c r="H662" i="6"/>
  <c r="BH662" i="6"/>
  <c r="BH663" i="6"/>
  <c r="H671" i="6"/>
  <c r="BH671" i="6"/>
  <c r="BH672" i="6"/>
  <c r="BO673" i="6"/>
  <c r="BO674" i="6"/>
  <c r="O678" i="6"/>
  <c r="G679" i="6"/>
  <c r="BG679" i="6"/>
  <c r="BG680" i="6"/>
  <c r="G682" i="6"/>
  <c r="AP407" i="1"/>
  <c r="M542" i="6" s="1"/>
  <c r="AL407" i="1"/>
  <c r="I542" i="6" s="1"/>
  <c r="AR407" i="1"/>
  <c r="O542" i="6" s="1"/>
  <c r="AL399" i="1"/>
  <c r="AR399" i="1"/>
  <c r="AP391" i="1"/>
  <c r="AR391" i="1"/>
  <c r="AR383" i="1"/>
  <c r="AP383" i="1"/>
  <c r="AP375" i="1"/>
  <c r="M608" i="6" s="1"/>
  <c r="AR375" i="1"/>
  <c r="O608" i="6" s="1"/>
  <c r="AL375" i="1"/>
  <c r="AI608" i="6" s="1"/>
  <c r="AL367" i="1"/>
  <c r="I670" i="6" s="1"/>
  <c r="AP367" i="1"/>
  <c r="M670" i="6" s="1"/>
  <c r="AR367" i="1"/>
  <c r="O670" i="6" s="1"/>
  <c r="AR359" i="1"/>
  <c r="AO494" i="6" s="1"/>
  <c r="AP359" i="1"/>
  <c r="AM494" i="6" s="1"/>
  <c r="AR351" i="1"/>
  <c r="AO683" i="6" s="1"/>
  <c r="AL351" i="1"/>
  <c r="I683" i="6" s="1"/>
  <c r="AP351" i="1"/>
  <c r="AM683" i="6" s="1"/>
  <c r="AP343" i="1"/>
  <c r="AR343" i="1"/>
  <c r="AL343" i="1"/>
  <c r="AP335" i="1"/>
  <c r="M102" i="6" s="1"/>
  <c r="AR335" i="1"/>
  <c r="O102" i="6" s="1"/>
  <c r="AL327" i="1"/>
  <c r="AP327" i="1"/>
  <c r="AR327" i="1"/>
  <c r="AR319" i="1"/>
  <c r="AP319" i="1"/>
  <c r="AP311" i="1"/>
  <c r="AR311" i="1"/>
  <c r="AR303" i="1"/>
  <c r="O296" i="6" s="1"/>
  <c r="AL303" i="1"/>
  <c r="AI296" i="6" s="1"/>
  <c r="AP303" i="1"/>
  <c r="AM296" i="6" s="1"/>
  <c r="AP295" i="1"/>
  <c r="AR295" i="1"/>
  <c r="AL295" i="1"/>
  <c r="AP287" i="1"/>
  <c r="AM509" i="6" s="1"/>
  <c r="AR287" i="1"/>
  <c r="AO509" i="6" s="1"/>
  <c r="AP279" i="1"/>
  <c r="AM368" i="6" s="1"/>
  <c r="AR279" i="1"/>
  <c r="AO368" i="6" s="1"/>
  <c r="AL279" i="1"/>
  <c r="AI368" i="6" s="1"/>
  <c r="AP271" i="1"/>
  <c r="M624" i="6" s="1"/>
  <c r="AR271" i="1"/>
  <c r="O624" i="6" s="1"/>
  <c r="AL271" i="1"/>
  <c r="I624" i="6" s="1"/>
  <c r="AP263" i="1"/>
  <c r="AM437" i="6" s="1"/>
  <c r="AR263" i="1"/>
  <c r="AO437" i="6" s="1"/>
  <c r="AL263" i="1"/>
  <c r="AI437" i="6" s="1"/>
  <c r="AR255" i="1"/>
  <c r="AO433" i="6" s="1"/>
  <c r="AP255" i="1"/>
  <c r="AM433" i="6" s="1"/>
  <c r="AR247" i="1"/>
  <c r="AO471" i="6" s="1"/>
  <c r="AL247" i="1"/>
  <c r="AI471" i="6" s="1"/>
  <c r="AP247" i="1"/>
  <c r="AM471" i="6" s="1"/>
  <c r="AP239" i="1"/>
  <c r="AM223" i="6" s="1"/>
  <c r="AR239" i="1"/>
  <c r="AO223" i="6" s="1"/>
  <c r="AL231" i="1"/>
  <c r="AP231" i="1"/>
  <c r="AR231" i="1"/>
  <c r="AL223" i="1"/>
  <c r="AI175" i="6" s="1"/>
  <c r="AP223" i="1"/>
  <c r="AM175" i="6" s="1"/>
  <c r="AR223" i="1"/>
  <c r="AO175" i="6" s="1"/>
  <c r="AP215" i="1"/>
  <c r="AM86" i="6" s="1"/>
  <c r="AR215" i="1"/>
  <c r="AO86" i="6" s="1"/>
  <c r="AP207" i="1"/>
  <c r="CZ688" i="6" s="1"/>
  <c r="AR207" i="1"/>
  <c r="BO688" i="6" s="1"/>
  <c r="AL198" i="1"/>
  <c r="AI390" i="6" s="1"/>
  <c r="AP198" i="1"/>
  <c r="AM390" i="6" s="1"/>
  <c r="AR198" i="1"/>
  <c r="AO390" i="6" s="1"/>
  <c r="AP190" i="1"/>
  <c r="AM157" i="6" s="1"/>
  <c r="AR190" i="1"/>
  <c r="AO157" i="6" s="1"/>
  <c r="AL190" i="1"/>
  <c r="AI157" i="6" s="1"/>
  <c r="AR180" i="1"/>
  <c r="AO139" i="6" s="1"/>
  <c r="AP180" i="1"/>
  <c r="AM139" i="6" s="1"/>
  <c r="AP172" i="1"/>
  <c r="AM605" i="6" s="1"/>
  <c r="AR172" i="1"/>
  <c r="AO605" i="6" s="1"/>
  <c r="AL172" i="1"/>
  <c r="CI605" i="6" s="1"/>
  <c r="AP164" i="1"/>
  <c r="M179" i="6" s="1"/>
  <c r="AL164" i="1"/>
  <c r="AR164" i="1"/>
  <c r="CB179" i="6" s="1"/>
  <c r="AR156" i="1"/>
  <c r="AH156" i="1" s="1"/>
  <c r="AL156" i="1"/>
  <c r="AP156" i="1"/>
  <c r="AP148" i="1"/>
  <c r="CZ661" i="6" s="1"/>
  <c r="AR148" i="1"/>
  <c r="BB661" i="6" s="1"/>
  <c r="AP140" i="1"/>
  <c r="AM423" i="6" s="1"/>
  <c r="AR140" i="1"/>
  <c r="AO423" i="6" s="1"/>
  <c r="AP132" i="1"/>
  <c r="AM339" i="6" s="1"/>
  <c r="AL132" i="1"/>
  <c r="AI339" i="6" s="1"/>
  <c r="AR132" i="1"/>
  <c r="AO339" i="6" s="1"/>
  <c r="AR124" i="1"/>
  <c r="AO398" i="6" s="1"/>
  <c r="AP124" i="1"/>
  <c r="AM398" i="6" s="1"/>
  <c r="AR116" i="1"/>
  <c r="AO18" i="6" s="1"/>
  <c r="AP116" i="1"/>
  <c r="AM18" i="6" s="1"/>
  <c r="AP108" i="1"/>
  <c r="AM338" i="6" s="1"/>
  <c r="AR108" i="1"/>
  <c r="AO338" i="6" s="1"/>
  <c r="AL108" i="1"/>
  <c r="AI338" i="6" s="1"/>
  <c r="AP100" i="1"/>
  <c r="BM55" i="6" s="1"/>
  <c r="AR100" i="1"/>
  <c r="CB55" i="6" s="1"/>
  <c r="AP92" i="1"/>
  <c r="AM382" i="6" s="1"/>
  <c r="AR92" i="1"/>
  <c r="AO382" i="6" s="1"/>
  <c r="AR84" i="1"/>
  <c r="AO92" i="6" s="1"/>
  <c r="AP84" i="1"/>
  <c r="AM92" i="6" s="1"/>
  <c r="AP76" i="1"/>
  <c r="AR76" i="1"/>
  <c r="DB304" i="6" s="1"/>
  <c r="AP68" i="1"/>
  <c r="AR68" i="1"/>
  <c r="AH68" i="1" s="1"/>
  <c r="AL68" i="1" s="1"/>
  <c r="AP60" i="1"/>
  <c r="Z15" i="6" s="1"/>
  <c r="AR60" i="1"/>
  <c r="DB15" i="6" s="1"/>
  <c r="AL52" i="1"/>
  <c r="AP52" i="1"/>
  <c r="BZ274" i="6" s="1"/>
  <c r="AR52" i="1"/>
  <c r="AB274" i="6" s="1"/>
  <c r="AP44" i="1"/>
  <c r="AZ682" i="6" s="1"/>
  <c r="AR44" i="1"/>
  <c r="O682" i="6" s="1"/>
  <c r="AP34" i="1"/>
  <c r="AR34" i="1"/>
  <c r="AP25" i="1"/>
  <c r="AM147" i="6" s="1"/>
  <c r="AR25" i="1"/>
  <c r="AO147" i="6" s="1"/>
  <c r="AL15" i="1"/>
  <c r="AV48" i="6" s="1"/>
  <c r="AR15" i="1"/>
  <c r="DB48" i="6" s="1"/>
  <c r="AH220" i="1"/>
  <c r="AL220" i="1" s="1"/>
  <c r="AH195" i="1"/>
  <c r="AH181" i="1"/>
  <c r="AE240" i="6" s="1"/>
  <c r="AH168" i="1"/>
  <c r="AL168" i="1" s="1"/>
  <c r="AH142" i="1"/>
  <c r="AL142" i="1" s="1"/>
  <c r="AH118" i="1"/>
  <c r="AE308" i="6" s="1"/>
  <c r="AH101" i="1"/>
  <c r="AL101" i="1" s="1"/>
  <c r="AH11" i="1"/>
  <c r="AH186" i="1"/>
  <c r="AL186" i="1" s="1"/>
  <c r="AH169" i="1"/>
  <c r="AE504" i="6" s="1"/>
  <c r="AH154" i="1"/>
  <c r="AL154" i="1" s="1"/>
  <c r="AH149" i="1"/>
  <c r="AH145" i="1"/>
  <c r="AH125" i="1"/>
  <c r="AL125" i="1" s="1"/>
  <c r="AH121" i="1"/>
  <c r="AH106" i="1"/>
  <c r="AL106" i="1" s="1"/>
  <c r="AV130" i="6" s="1"/>
  <c r="AH78" i="1"/>
  <c r="AL78" i="1" s="1"/>
  <c r="AH53" i="1"/>
  <c r="AE29" i="6" s="1"/>
  <c r="AH48" i="1"/>
  <c r="AE491" i="6" s="1"/>
  <c r="AL406" i="1"/>
  <c r="BI387" i="6" s="1"/>
  <c r="AR406" i="1"/>
  <c r="O387" i="6" s="1"/>
  <c r="AP406" i="1"/>
  <c r="BM387" i="6" s="1"/>
  <c r="AP398" i="1"/>
  <c r="AR398" i="1"/>
  <c r="AL398" i="1"/>
  <c r="AR390" i="1"/>
  <c r="O193" i="6" s="1"/>
  <c r="AP390" i="1"/>
  <c r="M193" i="6" s="1"/>
  <c r="AL390" i="1"/>
  <c r="BI193" i="6" s="1"/>
  <c r="AP382" i="1"/>
  <c r="AM667" i="6" s="1"/>
  <c r="AR382" i="1"/>
  <c r="AO667" i="6" s="1"/>
  <c r="AR374" i="1"/>
  <c r="O259" i="6" s="1"/>
  <c r="AP374" i="1"/>
  <c r="M259" i="6" s="1"/>
  <c r="AL374" i="1"/>
  <c r="I259" i="6" s="1"/>
  <c r="AL366" i="1"/>
  <c r="AI305" i="6" s="1"/>
  <c r="AR366" i="1"/>
  <c r="AO305" i="6" s="1"/>
  <c r="AP366" i="1"/>
  <c r="AM305" i="6" s="1"/>
  <c r="AL358" i="1"/>
  <c r="AP358" i="1"/>
  <c r="AR358" i="1"/>
  <c r="AP350" i="1"/>
  <c r="AM590" i="6" s="1"/>
  <c r="AR350" i="1"/>
  <c r="O590" i="6" s="1"/>
  <c r="AL342" i="1"/>
  <c r="AP342" i="1"/>
  <c r="AR342" i="1"/>
  <c r="AR334" i="1"/>
  <c r="AO393" i="6" s="1"/>
  <c r="AP334" i="1"/>
  <c r="AM393" i="6" s="1"/>
  <c r="AP326" i="1"/>
  <c r="AR326" i="1"/>
  <c r="AL326" i="1"/>
  <c r="AR318" i="1"/>
  <c r="AP318" i="1"/>
  <c r="AL310" i="1"/>
  <c r="I411" i="6" s="1"/>
  <c r="AP310" i="1"/>
  <c r="M411" i="6" s="1"/>
  <c r="AL302" i="1"/>
  <c r="AP302" i="1"/>
  <c r="M315" i="6" s="1"/>
  <c r="AR302" i="1"/>
  <c r="O315" i="6" s="1"/>
  <c r="AR294" i="1"/>
  <c r="AO319" i="6" s="1"/>
  <c r="AP294" i="1"/>
  <c r="AM319" i="6" s="1"/>
  <c r="AR286" i="1"/>
  <c r="AP286" i="1"/>
  <c r="AR278" i="1"/>
  <c r="AP278" i="1"/>
  <c r="AR270" i="1"/>
  <c r="AO260" i="6" s="1"/>
  <c r="AP270" i="1"/>
  <c r="AM260" i="6" s="1"/>
  <c r="AL262" i="1"/>
  <c r="AI44" i="6" s="1"/>
  <c r="AR262" i="1"/>
  <c r="AO44" i="6" s="1"/>
  <c r="AP262" i="1"/>
  <c r="AM44" i="6" s="1"/>
  <c r="AR254" i="1"/>
  <c r="O623" i="6" s="1"/>
  <c r="AL254" i="1"/>
  <c r="I623" i="6" s="1"/>
  <c r="AP254" i="1"/>
  <c r="M623" i="6" s="1"/>
  <c r="AP246" i="1"/>
  <c r="M570" i="6" s="1"/>
  <c r="AR246" i="1"/>
  <c r="O570" i="6" s="1"/>
  <c r="AL246" i="1"/>
  <c r="I570" i="6" s="1"/>
  <c r="AP238" i="1"/>
  <c r="AM214" i="6" s="1"/>
  <c r="AR238" i="1"/>
  <c r="AO214" i="6" s="1"/>
  <c r="AL238" i="1"/>
  <c r="AI214" i="6" s="1"/>
  <c r="AR230" i="1"/>
  <c r="AO313" i="6" s="1"/>
  <c r="AP230" i="1"/>
  <c r="AM313" i="6" s="1"/>
  <c r="AL230" i="1"/>
  <c r="AI313" i="6" s="1"/>
  <c r="AP222" i="1"/>
  <c r="AM195" i="6" s="1"/>
  <c r="AR222" i="1"/>
  <c r="AO195" i="6" s="1"/>
  <c r="AL222" i="1"/>
  <c r="AI195" i="6" s="1"/>
  <c r="AP214" i="1"/>
  <c r="BM633" i="6" s="1"/>
  <c r="AR214" i="1"/>
  <c r="AR206" i="1"/>
  <c r="DB654" i="6" s="1"/>
  <c r="AP206" i="1"/>
  <c r="AZ654" i="6" s="1"/>
  <c r="AP197" i="1"/>
  <c r="BM307" i="6" s="1"/>
  <c r="AR197" i="1"/>
  <c r="AH197" i="1" s="1"/>
  <c r="AL197" i="1"/>
  <c r="AV307" i="6" s="1"/>
  <c r="AL189" i="1"/>
  <c r="AI70" i="6" s="1"/>
  <c r="AP189" i="1"/>
  <c r="AM70" i="6" s="1"/>
  <c r="AR189" i="1"/>
  <c r="AO70" i="6" s="1"/>
  <c r="AP179" i="1"/>
  <c r="AM500" i="6" s="1"/>
  <c r="AR179" i="1"/>
  <c r="AO500" i="6" s="1"/>
  <c r="AL179" i="1"/>
  <c r="AI500" i="6" s="1"/>
  <c r="AL171" i="1"/>
  <c r="AI503" i="6" s="1"/>
  <c r="AR171" i="1"/>
  <c r="AO503" i="6" s="1"/>
  <c r="AP171" i="1"/>
  <c r="AM503" i="6" s="1"/>
  <c r="AP163" i="1"/>
  <c r="AM174" i="6" s="1"/>
  <c r="AR163" i="1"/>
  <c r="AO174" i="6" s="1"/>
  <c r="AL163" i="1"/>
  <c r="AI174" i="6" s="1"/>
  <c r="AL155" i="1"/>
  <c r="AI644" i="6" s="1"/>
  <c r="AP155" i="1"/>
  <c r="AM644" i="6" s="1"/>
  <c r="AR155" i="1"/>
  <c r="AO644" i="6" s="1"/>
  <c r="AP147" i="1"/>
  <c r="AM405" i="6" s="1"/>
  <c r="AR147" i="1"/>
  <c r="AO405" i="6" s="1"/>
  <c r="AL147" i="1"/>
  <c r="AI405" i="6" s="1"/>
  <c r="AR139" i="1"/>
  <c r="AH139" i="1" s="1"/>
  <c r="AL139" i="1" s="1"/>
  <c r="AP139" i="1"/>
  <c r="AP131" i="1"/>
  <c r="AM415" i="6" s="1"/>
  <c r="AR131" i="1"/>
  <c r="AL131" i="1"/>
  <c r="AI415" i="6" s="1"/>
  <c r="AP123" i="1"/>
  <c r="AR123" i="1"/>
  <c r="AH123" i="1" s="1"/>
  <c r="AR115" i="1"/>
  <c r="AO19" i="6" s="1"/>
  <c r="AP115" i="1"/>
  <c r="AM19" i="6" s="1"/>
  <c r="AR107" i="1"/>
  <c r="CB334" i="6" s="1"/>
  <c r="AP107" i="1"/>
  <c r="AR99" i="1"/>
  <c r="AO434" i="6" s="1"/>
  <c r="AL99" i="1"/>
  <c r="AI434" i="6" s="1"/>
  <c r="AP99" i="1"/>
  <c r="AM434" i="6" s="1"/>
  <c r="AP91" i="1"/>
  <c r="AR91" i="1"/>
  <c r="AH91" i="1" s="1"/>
  <c r="AL91" i="1" s="1"/>
  <c r="AL83" i="1"/>
  <c r="AI581" i="6" s="1"/>
  <c r="AR83" i="1"/>
  <c r="AO581" i="6" s="1"/>
  <c r="AP75" i="1"/>
  <c r="AM124" i="6" s="1"/>
  <c r="AR75" i="1"/>
  <c r="AO124" i="6" s="1"/>
  <c r="AP67" i="1"/>
  <c r="AM218" i="6" s="1"/>
  <c r="AR67" i="1"/>
  <c r="AO218" i="6" s="1"/>
  <c r="AR59" i="1"/>
  <c r="AH59" i="1" s="1"/>
  <c r="AL59" i="1" s="1"/>
  <c r="AP59" i="1"/>
  <c r="AP51" i="1"/>
  <c r="AM11" i="6" s="1"/>
  <c r="AR51" i="1"/>
  <c r="AO11" i="6" s="1"/>
  <c r="AL51" i="1"/>
  <c r="AR42" i="1"/>
  <c r="AO263" i="6" s="1"/>
  <c r="AP42" i="1"/>
  <c r="AM263" i="6" s="1"/>
  <c r="AP33" i="1"/>
  <c r="AM69" i="6" s="1"/>
  <c r="AR33" i="1"/>
  <c r="AO69" i="6" s="1"/>
  <c r="AP24" i="1"/>
  <c r="AM619" i="6" s="1"/>
  <c r="AR24" i="1"/>
  <c r="AO619" i="6" s="1"/>
  <c r="AL14" i="1"/>
  <c r="AI154" i="6" s="1"/>
  <c r="AR14" i="1"/>
  <c r="AO154" i="6" s="1"/>
  <c r="AC376" i="1"/>
  <c r="AC344" i="1"/>
  <c r="AC392" i="1"/>
  <c r="AN274" i="6" s="1"/>
  <c r="AC360" i="1"/>
  <c r="AD264" i="1"/>
  <c r="AE264" i="1" s="1"/>
  <c r="AH264" i="1" s="1"/>
  <c r="AD389" i="1"/>
  <c r="AE389" i="1" s="1"/>
  <c r="AH389" i="1" s="1"/>
  <c r="AL389" i="1" s="1"/>
  <c r="AD357" i="1"/>
  <c r="AE357" i="1" s="1"/>
  <c r="AP357" i="1" s="1"/>
  <c r="AM427" i="6" s="1"/>
  <c r="AC243" i="1"/>
  <c r="AC384" i="1"/>
  <c r="AC352" i="1"/>
  <c r="AD381" i="1"/>
  <c r="AE381" i="1" s="1"/>
  <c r="AH381" i="1" s="1"/>
  <c r="AE40" i="6" s="1"/>
  <c r="AD349" i="1"/>
  <c r="AE349" i="1" s="1"/>
  <c r="AH349" i="1" s="1"/>
  <c r="AD405" i="1"/>
  <c r="AE405" i="1" s="1"/>
  <c r="AH405" i="1" s="1"/>
  <c r="E551" i="6" s="1"/>
  <c r="AD373" i="1"/>
  <c r="AE373" i="1" s="1"/>
  <c r="AH373" i="1" s="1"/>
  <c r="AE286" i="6" s="1"/>
  <c r="AC341" i="1"/>
  <c r="AC400" i="1"/>
  <c r="AN600" i="6" s="1"/>
  <c r="AC368" i="1"/>
  <c r="AD328" i="1"/>
  <c r="AE328" i="1" s="1"/>
  <c r="AD397" i="1"/>
  <c r="AE397" i="1" s="1"/>
  <c r="AH397" i="1" s="1"/>
  <c r="BE54" i="6" s="1"/>
  <c r="AD365" i="1"/>
  <c r="AE365" i="1" s="1"/>
  <c r="AH365" i="1" s="1"/>
  <c r="AE98" i="6" s="1"/>
  <c r="AC307" i="1"/>
  <c r="AC338" i="1"/>
  <c r="AD338" i="1"/>
  <c r="AE338" i="1" s="1"/>
  <c r="AH338" i="1" s="1"/>
  <c r="AE518" i="6" s="1"/>
  <c r="AC282" i="1"/>
  <c r="AD282" i="1"/>
  <c r="AE282" i="1" s="1"/>
  <c r="AH282" i="1" s="1"/>
  <c r="AL282" i="1" s="1"/>
  <c r="AC337" i="1"/>
  <c r="AD337" i="1"/>
  <c r="AE337" i="1" s="1"/>
  <c r="AH337" i="1" s="1"/>
  <c r="AC329" i="1"/>
  <c r="AD329" i="1"/>
  <c r="AE329" i="1" s="1"/>
  <c r="AH329" i="1" s="1"/>
  <c r="AC321" i="1"/>
  <c r="AD321" i="1"/>
  <c r="AE321" i="1" s="1"/>
  <c r="AH321" i="1" s="1"/>
  <c r="AE198" i="6" s="1"/>
  <c r="AC313" i="1"/>
  <c r="AD313" i="1"/>
  <c r="AE313" i="1" s="1"/>
  <c r="AH313" i="1" s="1"/>
  <c r="AL313" i="1" s="1"/>
  <c r="AC305" i="1"/>
  <c r="AD305" i="1"/>
  <c r="AE305" i="1" s="1"/>
  <c r="AH305" i="1" s="1"/>
  <c r="AC297" i="1"/>
  <c r="AD297" i="1"/>
  <c r="AE297" i="1" s="1"/>
  <c r="AH297" i="1" s="1"/>
  <c r="AE99" i="6" s="1"/>
  <c r="AC289" i="1"/>
  <c r="AD289" i="1"/>
  <c r="AE289" i="1" s="1"/>
  <c r="AH289" i="1" s="1"/>
  <c r="AC281" i="1"/>
  <c r="AD281" i="1"/>
  <c r="AE281" i="1" s="1"/>
  <c r="AH281" i="1" s="1"/>
  <c r="AE426" i="6" s="1"/>
  <c r="AC273" i="1"/>
  <c r="AD273" i="1"/>
  <c r="AE273" i="1" s="1"/>
  <c r="AH273" i="1" s="1"/>
  <c r="AE314" i="6" s="1"/>
  <c r="AC265" i="1"/>
  <c r="AD265" i="1"/>
  <c r="AE265" i="1" s="1"/>
  <c r="AH265" i="1" s="1"/>
  <c r="AC257" i="1"/>
  <c r="AD257" i="1"/>
  <c r="AE257" i="1" s="1"/>
  <c r="AH257" i="1" s="1"/>
  <c r="AE117" i="6" s="1"/>
  <c r="AC249" i="1"/>
  <c r="AD249" i="1"/>
  <c r="AE249" i="1" s="1"/>
  <c r="AH249" i="1" s="1"/>
  <c r="AC241" i="1"/>
  <c r="AD241" i="1"/>
  <c r="AE241" i="1" s="1"/>
  <c r="AH241" i="1" s="1"/>
  <c r="AE485" i="6" s="1"/>
  <c r="AC233" i="1"/>
  <c r="AD233" i="1"/>
  <c r="AE233" i="1" s="1"/>
  <c r="AH233" i="1" s="1"/>
  <c r="AE215" i="6" s="1"/>
  <c r="AC225" i="1"/>
  <c r="AD225" i="1"/>
  <c r="AE225" i="1" s="1"/>
  <c r="AH225" i="1" s="1"/>
  <c r="AD402" i="1"/>
  <c r="AE402" i="1" s="1"/>
  <c r="AH402" i="1" s="1"/>
  <c r="E97" i="6" s="1"/>
  <c r="AD394" i="1"/>
  <c r="AE394" i="1" s="1"/>
  <c r="AH394" i="1" s="1"/>
  <c r="AL394" i="1" s="1"/>
  <c r="I431" i="6" s="1"/>
  <c r="AD386" i="1"/>
  <c r="AE386" i="1" s="1"/>
  <c r="AH386" i="1" s="1"/>
  <c r="AL386" i="1" s="1"/>
  <c r="AD378" i="1"/>
  <c r="AE378" i="1" s="1"/>
  <c r="AH378" i="1" s="1"/>
  <c r="AL378" i="1" s="1"/>
  <c r="AD370" i="1"/>
  <c r="AE370" i="1" s="1"/>
  <c r="AH370" i="1" s="1"/>
  <c r="AD362" i="1"/>
  <c r="AE362" i="1" s="1"/>
  <c r="AH362" i="1" s="1"/>
  <c r="AD354" i="1"/>
  <c r="AE354" i="1" s="1"/>
  <c r="AH354" i="1" s="1"/>
  <c r="AD346" i="1"/>
  <c r="AE346" i="1" s="1"/>
  <c r="AH346" i="1" s="1"/>
  <c r="AL346" i="1" s="1"/>
  <c r="AC340" i="1"/>
  <c r="AD304" i="1"/>
  <c r="AE304" i="1" s="1"/>
  <c r="AR304" i="1" s="1"/>
  <c r="AC283" i="1"/>
  <c r="AD240" i="1"/>
  <c r="AE240" i="1" s="1"/>
  <c r="AN240" i="1" s="1"/>
  <c r="AK105" i="6" s="1"/>
  <c r="AC306" i="1"/>
  <c r="AD306" i="1"/>
  <c r="AE306" i="1" s="1"/>
  <c r="AC250" i="1"/>
  <c r="AD250" i="1"/>
  <c r="AE250" i="1" s="1"/>
  <c r="AH250" i="1" s="1"/>
  <c r="AD407" i="1"/>
  <c r="AE407" i="1" s="1"/>
  <c r="AD399" i="1"/>
  <c r="AE399" i="1" s="1"/>
  <c r="AD391" i="1"/>
  <c r="AE391" i="1" s="1"/>
  <c r="AD383" i="1"/>
  <c r="AE383" i="1" s="1"/>
  <c r="AD375" i="1"/>
  <c r="AE375" i="1" s="1"/>
  <c r="AD367" i="1"/>
  <c r="AE367" i="1" s="1"/>
  <c r="AD359" i="1"/>
  <c r="AE359" i="1" s="1"/>
  <c r="AD351" i="1"/>
  <c r="AE351" i="1" s="1"/>
  <c r="AD343" i="1"/>
  <c r="AE343" i="1" s="1"/>
  <c r="AD339" i="1"/>
  <c r="AE339" i="1" s="1"/>
  <c r="AH339" i="1" s="1"/>
  <c r="AC323" i="1"/>
  <c r="AD280" i="1"/>
  <c r="AE280" i="1" s="1"/>
  <c r="AH280" i="1" s="1"/>
  <c r="AE335" i="6" s="1"/>
  <c r="AC259" i="1"/>
  <c r="AC314" i="1"/>
  <c r="AD314" i="1"/>
  <c r="AE314" i="1" s="1"/>
  <c r="AH314" i="1" s="1"/>
  <c r="AC258" i="1"/>
  <c r="AD258" i="1"/>
  <c r="AE258" i="1" s="1"/>
  <c r="AH258" i="1" s="1"/>
  <c r="AE131" i="6" s="1"/>
  <c r="AC335" i="1"/>
  <c r="AD335" i="1"/>
  <c r="AE335" i="1" s="1"/>
  <c r="AC327" i="1"/>
  <c r="AD327" i="1"/>
  <c r="AE327" i="1" s="1"/>
  <c r="AC319" i="1"/>
  <c r="AD319" i="1"/>
  <c r="AE319" i="1" s="1"/>
  <c r="AC311" i="1"/>
  <c r="AD311" i="1"/>
  <c r="AE311" i="1" s="1"/>
  <c r="AC303" i="1"/>
  <c r="AD303" i="1"/>
  <c r="AE303" i="1" s="1"/>
  <c r="AC295" i="1"/>
  <c r="AD295" i="1"/>
  <c r="AE295" i="1" s="1"/>
  <c r="AC287" i="1"/>
  <c r="AD287" i="1"/>
  <c r="AE287" i="1" s="1"/>
  <c r="AC279" i="1"/>
  <c r="AD279" i="1"/>
  <c r="AE279" i="1" s="1"/>
  <c r="AC271" i="1"/>
  <c r="AD271" i="1"/>
  <c r="AE271" i="1" s="1"/>
  <c r="AC263" i="1"/>
  <c r="AD263" i="1"/>
  <c r="AE263" i="1" s="1"/>
  <c r="AC255" i="1"/>
  <c r="AD255" i="1"/>
  <c r="AE255" i="1" s="1"/>
  <c r="AC247" i="1"/>
  <c r="AD247" i="1"/>
  <c r="AE247" i="1" s="1"/>
  <c r="AC239" i="1"/>
  <c r="AD239" i="1"/>
  <c r="AE239" i="1" s="1"/>
  <c r="AL239" i="1" s="1"/>
  <c r="AI223" i="6" s="1"/>
  <c r="AC231" i="1"/>
  <c r="AD231" i="1"/>
  <c r="AE231" i="1" s="1"/>
  <c r="AD404" i="1"/>
  <c r="AE404" i="1" s="1"/>
  <c r="AH404" i="1" s="1"/>
  <c r="AD396" i="1"/>
  <c r="AE396" i="1" s="1"/>
  <c r="AH396" i="1" s="1"/>
  <c r="AL396" i="1" s="1"/>
  <c r="AD388" i="1"/>
  <c r="AE388" i="1" s="1"/>
  <c r="AH388" i="1" s="1"/>
  <c r="AD380" i="1"/>
  <c r="AE380" i="1" s="1"/>
  <c r="AH380" i="1" s="1"/>
  <c r="AE318" i="6" s="1"/>
  <c r="AD372" i="1"/>
  <c r="AE372" i="1" s="1"/>
  <c r="AH372" i="1" s="1"/>
  <c r="AE7" i="6" s="1"/>
  <c r="AD364" i="1"/>
  <c r="AE364" i="1" s="1"/>
  <c r="AH364" i="1" s="1"/>
  <c r="AE528" i="6" s="1"/>
  <c r="AD356" i="1"/>
  <c r="AE356" i="1" s="1"/>
  <c r="AH356" i="1" s="1"/>
  <c r="AL356" i="1" s="1"/>
  <c r="AD348" i="1"/>
  <c r="AE348" i="1" s="1"/>
  <c r="AH348" i="1" s="1"/>
  <c r="AL348" i="1" s="1"/>
  <c r="I518" i="6" s="1"/>
  <c r="AD320" i="1"/>
  <c r="AE320" i="1" s="1"/>
  <c r="AH320" i="1" s="1"/>
  <c r="AE685" i="6" s="1"/>
  <c r="AC299" i="1"/>
  <c r="AD576" i="6" s="1"/>
  <c r="AD256" i="1"/>
  <c r="AE256" i="1" s="1"/>
  <c r="AC235" i="1"/>
  <c r="AC290" i="1"/>
  <c r="AD290" i="1"/>
  <c r="AE290" i="1" s="1"/>
  <c r="AH290" i="1" s="1"/>
  <c r="AC234" i="1"/>
  <c r="AD234" i="1"/>
  <c r="AE234" i="1" s="1"/>
  <c r="AH234" i="1" s="1"/>
  <c r="E642" i="6" s="1"/>
  <c r="AC334" i="1"/>
  <c r="AD334" i="1"/>
  <c r="AE334" i="1" s="1"/>
  <c r="AC326" i="1"/>
  <c r="AD326" i="1"/>
  <c r="AE326" i="1" s="1"/>
  <c r="AC318" i="1"/>
  <c r="AD318" i="1"/>
  <c r="AE318" i="1" s="1"/>
  <c r="AC310" i="1"/>
  <c r="AD310" i="1"/>
  <c r="AE310" i="1" s="1"/>
  <c r="AR310" i="1" s="1"/>
  <c r="O411" i="6" s="1"/>
  <c r="AC302" i="1"/>
  <c r="AD302" i="1"/>
  <c r="AE302" i="1" s="1"/>
  <c r="AC294" i="1"/>
  <c r="AD294" i="1"/>
  <c r="AE294" i="1" s="1"/>
  <c r="AC286" i="1"/>
  <c r="AD286" i="1"/>
  <c r="AE286" i="1" s="1"/>
  <c r="AC278" i="1"/>
  <c r="AD278" i="1"/>
  <c r="AE278" i="1" s="1"/>
  <c r="AC270" i="1"/>
  <c r="AD270" i="1"/>
  <c r="AE270" i="1" s="1"/>
  <c r="AC262" i="1"/>
  <c r="AD262" i="1"/>
  <c r="AE262" i="1" s="1"/>
  <c r="AC254" i="1"/>
  <c r="AD254" i="1"/>
  <c r="AE254" i="1" s="1"/>
  <c r="AC246" i="1"/>
  <c r="AD246" i="1"/>
  <c r="AE246" i="1" s="1"/>
  <c r="AC238" i="1"/>
  <c r="AD238" i="1"/>
  <c r="AE238" i="1" s="1"/>
  <c r="AC230" i="1"/>
  <c r="AD230" i="1"/>
  <c r="AE230" i="1" s="1"/>
  <c r="AD401" i="1"/>
  <c r="AE401" i="1" s="1"/>
  <c r="AH401" i="1" s="1"/>
  <c r="AD393" i="1"/>
  <c r="AE393" i="1" s="1"/>
  <c r="AH393" i="1" s="1"/>
  <c r="E452" i="6" s="1"/>
  <c r="AD385" i="1"/>
  <c r="AE385" i="1" s="1"/>
  <c r="AH385" i="1" s="1"/>
  <c r="AL385" i="1" s="1"/>
  <c r="AD377" i="1"/>
  <c r="AE377" i="1" s="1"/>
  <c r="AH377" i="1" s="1"/>
  <c r="AD369" i="1"/>
  <c r="AE369" i="1" s="1"/>
  <c r="AH369" i="1" s="1"/>
  <c r="AE377" i="6" s="1"/>
  <c r="AD361" i="1"/>
  <c r="AE361" i="1" s="1"/>
  <c r="AH361" i="1" s="1"/>
  <c r="E344" i="6" s="1"/>
  <c r="AD353" i="1"/>
  <c r="AE353" i="1" s="1"/>
  <c r="AH353" i="1" s="1"/>
  <c r="AD345" i="1"/>
  <c r="AE345" i="1" s="1"/>
  <c r="AH345" i="1" s="1"/>
  <c r="AD296" i="1"/>
  <c r="AE296" i="1" s="1"/>
  <c r="AC275" i="1"/>
  <c r="AD232" i="1"/>
  <c r="AE232" i="1" s="1"/>
  <c r="AH232" i="1" s="1"/>
  <c r="AL232" i="1" s="1"/>
  <c r="AC322" i="1"/>
  <c r="AD322" i="1"/>
  <c r="AE322" i="1" s="1"/>
  <c r="AH322" i="1" s="1"/>
  <c r="AC266" i="1"/>
  <c r="AD266" i="1"/>
  <c r="AE266" i="1" s="1"/>
  <c r="AH266" i="1" s="1"/>
  <c r="AC333" i="1"/>
  <c r="AD333" i="1"/>
  <c r="AE333" i="1" s="1"/>
  <c r="AJ333" i="1" s="1"/>
  <c r="AG520" i="6" s="1"/>
  <c r="AC325" i="1"/>
  <c r="AD325" i="1"/>
  <c r="AE325" i="1" s="1"/>
  <c r="AH325" i="1" s="1"/>
  <c r="AE543" i="6" s="1"/>
  <c r="AC317" i="1"/>
  <c r="AD317" i="1"/>
  <c r="AE317" i="1" s="1"/>
  <c r="AH317" i="1" s="1"/>
  <c r="AL317" i="1" s="1"/>
  <c r="AC309" i="1"/>
  <c r="AD309" i="1"/>
  <c r="AE309" i="1" s="1"/>
  <c r="AH309" i="1" s="1"/>
  <c r="AL309" i="1" s="1"/>
  <c r="AC301" i="1"/>
  <c r="AD301" i="1"/>
  <c r="AE301" i="1" s="1"/>
  <c r="AH301" i="1" s="1"/>
  <c r="AL301" i="1" s="1"/>
  <c r="AC293" i="1"/>
  <c r="AD293" i="1"/>
  <c r="AE293" i="1" s="1"/>
  <c r="AH293" i="1" s="1"/>
  <c r="AL293" i="1" s="1"/>
  <c r="AC285" i="1"/>
  <c r="AD285" i="1"/>
  <c r="AE285" i="1" s="1"/>
  <c r="AH285" i="1" s="1"/>
  <c r="AE201" i="6" s="1"/>
  <c r="AC277" i="1"/>
  <c r="AD277" i="1"/>
  <c r="AE277" i="1" s="1"/>
  <c r="AH277" i="1" s="1"/>
  <c r="AC269" i="1"/>
  <c r="AD269" i="1"/>
  <c r="AE269" i="1" s="1"/>
  <c r="AH269" i="1" s="1"/>
  <c r="AC261" i="1"/>
  <c r="AD261" i="1"/>
  <c r="AE261" i="1" s="1"/>
  <c r="AH261" i="1" s="1"/>
  <c r="AE435" i="6" s="1"/>
  <c r="AC253" i="1"/>
  <c r="AD253" i="1"/>
  <c r="AE253" i="1" s="1"/>
  <c r="AH253" i="1" s="1"/>
  <c r="AE448" i="6" s="1"/>
  <c r="AC245" i="1"/>
  <c r="AD245" i="1"/>
  <c r="AE245" i="1" s="1"/>
  <c r="AH245" i="1" s="1"/>
  <c r="AE563" i="6" s="1"/>
  <c r="AC237" i="1"/>
  <c r="AD237" i="1"/>
  <c r="AE237" i="1" s="1"/>
  <c r="AH237" i="1" s="1"/>
  <c r="AE640" i="6" s="1"/>
  <c r="AC229" i="1"/>
  <c r="AD229" i="1"/>
  <c r="AE229" i="1" s="1"/>
  <c r="AH229" i="1" s="1"/>
  <c r="AE635" i="6" s="1"/>
  <c r="AD406" i="1"/>
  <c r="AE406" i="1" s="1"/>
  <c r="AD398" i="1"/>
  <c r="AE398" i="1" s="1"/>
  <c r="AD390" i="1"/>
  <c r="AE390" i="1" s="1"/>
  <c r="AD382" i="1"/>
  <c r="AE382" i="1" s="1"/>
  <c r="AD374" i="1"/>
  <c r="AE374" i="1" s="1"/>
  <c r="AD366" i="1"/>
  <c r="AE366" i="1" s="1"/>
  <c r="AD358" i="1"/>
  <c r="AE358" i="1" s="1"/>
  <c r="AD350" i="1"/>
  <c r="AE350" i="1" s="1"/>
  <c r="AD342" i="1"/>
  <c r="AE342" i="1" s="1"/>
  <c r="AD336" i="1"/>
  <c r="AE336" i="1" s="1"/>
  <c r="AH336" i="1" s="1"/>
  <c r="AL336" i="1" s="1"/>
  <c r="AC315" i="1"/>
  <c r="AD272" i="1"/>
  <c r="AE272" i="1" s="1"/>
  <c r="AH272" i="1" s="1"/>
  <c r="AE107" i="6" s="1"/>
  <c r="AC251" i="1"/>
  <c r="AC330" i="1"/>
  <c r="AD330" i="1"/>
  <c r="AE330" i="1" s="1"/>
  <c r="AH330" i="1" s="1"/>
  <c r="AL330" i="1" s="1"/>
  <c r="AC274" i="1"/>
  <c r="AD274" i="1"/>
  <c r="AE274" i="1" s="1"/>
  <c r="AH274" i="1" s="1"/>
  <c r="CE560" i="6" s="1"/>
  <c r="AC332" i="1"/>
  <c r="AD332" i="1"/>
  <c r="AE332" i="1" s="1"/>
  <c r="AH332" i="1" s="1"/>
  <c r="AC324" i="1"/>
  <c r="AD324" i="1"/>
  <c r="AE324" i="1" s="1"/>
  <c r="AH324" i="1" s="1"/>
  <c r="AL324" i="1" s="1"/>
  <c r="AC316" i="1"/>
  <c r="AD316" i="1"/>
  <c r="AE316" i="1" s="1"/>
  <c r="AH316" i="1" s="1"/>
  <c r="AL316" i="1" s="1"/>
  <c r="AC308" i="1"/>
  <c r="AD308" i="1"/>
  <c r="AE308" i="1" s="1"/>
  <c r="AR308" i="1" s="1"/>
  <c r="AO412" i="6" s="1"/>
  <c r="AC300" i="1"/>
  <c r="AD300" i="1"/>
  <c r="AE300" i="1" s="1"/>
  <c r="AH300" i="1" s="1"/>
  <c r="AL300" i="1" s="1"/>
  <c r="AC292" i="1"/>
  <c r="AD292" i="1"/>
  <c r="AE292" i="1" s="1"/>
  <c r="AH292" i="1" s="1"/>
  <c r="AE250" i="6" s="1"/>
  <c r="AC284" i="1"/>
  <c r="AD284" i="1"/>
  <c r="AE284" i="1" s="1"/>
  <c r="AH284" i="1" s="1"/>
  <c r="AL284" i="1" s="1"/>
  <c r="AC276" i="1"/>
  <c r="AD276" i="1"/>
  <c r="AE276" i="1" s="1"/>
  <c r="AH276" i="1" s="1"/>
  <c r="AE52" i="6" s="1"/>
  <c r="AC268" i="1"/>
  <c r="AD268" i="1"/>
  <c r="AE268" i="1" s="1"/>
  <c r="AH268" i="1" s="1"/>
  <c r="AE122" i="6" s="1"/>
  <c r="AC260" i="1"/>
  <c r="AD260" i="1"/>
  <c r="AE260" i="1" s="1"/>
  <c r="AH260" i="1" s="1"/>
  <c r="AC252" i="1"/>
  <c r="AD252" i="1"/>
  <c r="AE252" i="1" s="1"/>
  <c r="AH252" i="1" s="1"/>
  <c r="AE171" i="6" s="1"/>
  <c r="AC244" i="1"/>
  <c r="AD244" i="1"/>
  <c r="AE244" i="1" s="1"/>
  <c r="AH244" i="1" s="1"/>
  <c r="AE234" i="6" s="1"/>
  <c r="AC236" i="1"/>
  <c r="AD236" i="1"/>
  <c r="AE236" i="1" s="1"/>
  <c r="AH236" i="1" s="1"/>
  <c r="AC228" i="1"/>
  <c r="AD228" i="1"/>
  <c r="AE228" i="1" s="1"/>
  <c r="AH228" i="1" s="1"/>
  <c r="AE311" i="6" s="1"/>
  <c r="AD403" i="1"/>
  <c r="AE403" i="1" s="1"/>
  <c r="AH403" i="1" s="1"/>
  <c r="E12" i="6" s="1"/>
  <c r="AD395" i="1"/>
  <c r="AE395" i="1" s="1"/>
  <c r="AH395" i="1" s="1"/>
  <c r="E571" i="6" s="1"/>
  <c r="AD387" i="1"/>
  <c r="AE387" i="1" s="1"/>
  <c r="AH387" i="1" s="1"/>
  <c r="AL387" i="1" s="1"/>
  <c r="AD379" i="1"/>
  <c r="AE379" i="1" s="1"/>
  <c r="AH379" i="1" s="1"/>
  <c r="AD371" i="1"/>
  <c r="AE371" i="1" s="1"/>
  <c r="AH371" i="1" s="1"/>
  <c r="E658" i="6" s="1"/>
  <c r="AD363" i="1"/>
  <c r="AE363" i="1" s="1"/>
  <c r="AH363" i="1" s="1"/>
  <c r="AE323" i="6" s="1"/>
  <c r="AD355" i="1"/>
  <c r="AE355" i="1" s="1"/>
  <c r="AH355" i="1" s="1"/>
  <c r="AE425" i="6" s="1"/>
  <c r="AD347" i="1"/>
  <c r="AE347" i="1" s="1"/>
  <c r="AH347" i="1" s="1"/>
  <c r="AL347" i="1" s="1"/>
  <c r="AD312" i="1"/>
  <c r="AE312" i="1" s="1"/>
  <c r="AH312" i="1" s="1"/>
  <c r="AL312" i="1" s="1"/>
  <c r="AC291" i="1"/>
  <c r="AD248" i="1"/>
  <c r="AE248" i="1" s="1"/>
  <c r="AH248" i="1" s="1"/>
  <c r="AE499" i="6" s="1"/>
  <c r="AC227" i="1"/>
  <c r="AC298" i="1"/>
  <c r="AD298" i="1"/>
  <c r="AE298" i="1" s="1"/>
  <c r="AH298" i="1" s="1"/>
  <c r="AL298" i="1" s="1"/>
  <c r="AC242" i="1"/>
  <c r="AD242" i="1"/>
  <c r="AE242" i="1" s="1"/>
  <c r="AH242" i="1" s="1"/>
  <c r="AE223" i="6" s="1"/>
  <c r="AC331" i="1"/>
  <c r="AD288" i="1"/>
  <c r="AE288" i="1" s="1"/>
  <c r="AH288" i="1" s="1"/>
  <c r="AE424" i="6" s="1"/>
  <c r="AC267" i="1"/>
  <c r="AM686" i="6" l="1"/>
  <c r="AI649" i="6"/>
  <c r="AF600" i="6"/>
  <c r="AM614" i="6"/>
  <c r="AO379" i="6"/>
  <c r="AO315" i="6"/>
  <c r="AI266" i="6"/>
  <c r="AO240" i="6"/>
  <c r="AF274" i="6"/>
  <c r="AI259" i="6"/>
  <c r="AO152" i="6"/>
  <c r="AM13" i="6"/>
  <c r="AO670" i="6"/>
  <c r="AM608" i="6"/>
  <c r="AM576" i="6"/>
  <c r="AM560" i="6"/>
  <c r="AI491" i="6"/>
  <c r="AM480" i="6"/>
  <c r="AM432" i="6"/>
  <c r="AL600" i="6"/>
  <c r="AO491" i="6"/>
  <c r="AE344" i="6"/>
  <c r="AO357" i="6"/>
  <c r="AO380" i="6"/>
  <c r="AO300" i="6"/>
  <c r="AM281" i="6"/>
  <c r="AO266" i="6"/>
  <c r="AM6" i="6"/>
  <c r="AJ600" i="6"/>
  <c r="AI576" i="6"/>
  <c r="AH600" i="6"/>
  <c r="AO624" i="6"/>
  <c r="AO608" i="6"/>
  <c r="AO576" i="6"/>
  <c r="AO560" i="6"/>
  <c r="AO480" i="6"/>
  <c r="AO432" i="6"/>
  <c r="AE576" i="6"/>
  <c r="AM570" i="6"/>
  <c r="AE560" i="6"/>
  <c r="AM458" i="6"/>
  <c r="AD600" i="6"/>
  <c r="AK576" i="6"/>
  <c r="AG411" i="6"/>
  <c r="AM380" i="6"/>
  <c r="AI327" i="6"/>
  <c r="AM300" i="6"/>
  <c r="AO351" i="6"/>
  <c r="AL274" i="6"/>
  <c r="AK274" i="6"/>
  <c r="AK2" i="6" s="1"/>
  <c r="AJ274" i="6"/>
  <c r="AM259" i="6"/>
  <c r="AO196" i="6"/>
  <c r="AE658" i="6"/>
  <c r="AE642" i="6"/>
  <c r="AM636" i="6"/>
  <c r="AI624" i="6"/>
  <c r="AM641" i="6"/>
  <c r="AI570" i="6"/>
  <c r="AG576" i="6"/>
  <c r="AO570" i="6"/>
  <c r="AO458" i="6"/>
  <c r="AN576" i="6"/>
  <c r="AI431" i="6"/>
  <c r="AM327" i="6"/>
  <c r="AD274" i="6"/>
  <c r="AO225" i="6"/>
  <c r="AI225" i="6"/>
  <c r="AI152" i="6"/>
  <c r="AO636" i="6"/>
  <c r="AI641" i="6"/>
  <c r="AO645" i="6"/>
  <c r="AE431" i="6"/>
  <c r="AF576" i="6"/>
  <c r="AM384" i="6"/>
  <c r="AI380" i="6"/>
  <c r="AO235" i="6"/>
  <c r="AO219" i="6"/>
  <c r="AO187" i="6"/>
  <c r="AH274" i="6"/>
  <c r="AM240" i="6"/>
  <c r="AI219" i="6"/>
  <c r="AM151" i="6"/>
  <c r="AI683" i="6"/>
  <c r="AM640" i="6"/>
  <c r="AM645" i="6"/>
  <c r="AO590" i="6"/>
  <c r="AM600" i="6"/>
  <c r="AM568" i="6"/>
  <c r="AI563" i="6"/>
  <c r="AM520" i="6"/>
  <c r="AL576" i="6"/>
  <c r="AI357" i="6"/>
  <c r="AO349" i="6"/>
  <c r="AM379" i="6"/>
  <c r="AO372" i="6"/>
  <c r="AO308" i="6"/>
  <c r="AM266" i="6"/>
  <c r="AM687" i="6"/>
  <c r="AJ576" i="6"/>
  <c r="AI600" i="6"/>
  <c r="AI504" i="6"/>
  <c r="AH576" i="6"/>
  <c r="AO600" i="6"/>
  <c r="AI605" i="6"/>
  <c r="AE600" i="6"/>
  <c r="AM578" i="6"/>
  <c r="AM466" i="6"/>
  <c r="AK600" i="6"/>
  <c r="AM372" i="6"/>
  <c r="AO327" i="6"/>
  <c r="AM357" i="6"/>
  <c r="AO318" i="6"/>
  <c r="AG274" i="6"/>
  <c r="AE54" i="6"/>
  <c r="AI687" i="6"/>
  <c r="AO675" i="6"/>
  <c r="AM649" i="6"/>
  <c r="AI578" i="6"/>
  <c r="AM519" i="6"/>
  <c r="AI466" i="6"/>
  <c r="AG600" i="6"/>
  <c r="AO578" i="6"/>
  <c r="AO466" i="6"/>
  <c r="AM540" i="6"/>
  <c r="AO519" i="6"/>
  <c r="AO296" i="6"/>
  <c r="AO281" i="6"/>
  <c r="AI240" i="6"/>
  <c r="CZ113" i="6"/>
  <c r="AZ466" i="6"/>
  <c r="CZ327" i="6"/>
  <c r="AZ432" i="6"/>
  <c r="DB152" i="6"/>
  <c r="CV266" i="6"/>
  <c r="DB218" i="6"/>
  <c r="BB320" i="6"/>
  <c r="DB240" i="6"/>
  <c r="AB679" i="6"/>
  <c r="AZ253" i="6"/>
  <c r="CZ13" i="6"/>
  <c r="Z623" i="6"/>
  <c r="BB357" i="6"/>
  <c r="DB225" i="6"/>
  <c r="Z568" i="6"/>
  <c r="DB380" i="6"/>
  <c r="BZ645" i="6"/>
  <c r="BB218" i="6"/>
  <c r="DB292" i="6"/>
  <c r="AB688" i="6"/>
  <c r="BB351" i="6"/>
  <c r="BB187" i="6"/>
  <c r="BB281" i="6"/>
  <c r="DB458" i="6"/>
  <c r="DB130" i="6"/>
  <c r="AV219" i="6"/>
  <c r="AB636" i="6"/>
  <c r="BB248" i="6"/>
  <c r="CV327" i="6"/>
  <c r="AV240" i="6"/>
  <c r="AV292" i="6"/>
  <c r="DB248" i="6"/>
  <c r="BB466" i="6"/>
  <c r="DB372" i="6"/>
  <c r="BB253" i="6"/>
  <c r="AZ578" i="6"/>
  <c r="AZ614" i="6"/>
  <c r="CZ578" i="6"/>
  <c r="CV624" i="6"/>
  <c r="BB292" i="6"/>
  <c r="CZ384" i="6"/>
  <c r="CZ240" i="6"/>
  <c r="DB432" i="6"/>
  <c r="BB308" i="6"/>
  <c r="CV578" i="6"/>
  <c r="CZ357" i="6"/>
  <c r="CZ266" i="6"/>
  <c r="AV380" i="6"/>
  <c r="CV292" i="6"/>
  <c r="CV659" i="6"/>
  <c r="DB320" i="6"/>
  <c r="DB253" i="6"/>
  <c r="BB266" i="6"/>
  <c r="BB219" i="6"/>
  <c r="CZ380" i="6"/>
  <c r="AV357" i="6"/>
  <c r="AV504" i="6"/>
  <c r="DB351" i="6"/>
  <c r="CZ520" i="6"/>
  <c r="BE351" i="6"/>
  <c r="CR351" i="6"/>
  <c r="E351" i="6"/>
  <c r="AR351" i="6"/>
  <c r="BR196" i="6"/>
  <c r="BE196" i="6"/>
  <c r="R196" i="6"/>
  <c r="E196" i="6"/>
  <c r="DB624" i="6"/>
  <c r="BB670" i="6"/>
  <c r="AH178" i="1"/>
  <c r="AH221" i="1"/>
  <c r="AE138" i="6" s="1"/>
  <c r="CM644" i="6"/>
  <c r="BB624" i="6"/>
  <c r="CI623" i="6"/>
  <c r="CZ679" i="6"/>
  <c r="DB645" i="6"/>
  <c r="CZ614" i="6"/>
  <c r="DB675" i="6"/>
  <c r="DB670" i="6"/>
  <c r="CZ248" i="6"/>
  <c r="AR219" i="6"/>
  <c r="BR219" i="6"/>
  <c r="R219" i="6"/>
  <c r="CR219" i="6"/>
  <c r="BB578" i="6"/>
  <c r="CO688" i="6"/>
  <c r="CM682" i="6"/>
  <c r="CM633" i="6"/>
  <c r="CM623" i="6"/>
  <c r="BE219" i="6"/>
  <c r="CO644" i="6"/>
  <c r="CI644" i="6"/>
  <c r="AZ679" i="6"/>
  <c r="CM654" i="6"/>
  <c r="AL288" i="1"/>
  <c r="AI424" i="6" s="1"/>
  <c r="E223" i="6"/>
  <c r="E499" i="6"/>
  <c r="E425" i="6"/>
  <c r="E323" i="6"/>
  <c r="BE311" i="6"/>
  <c r="CE311" i="6"/>
  <c r="CE234" i="6"/>
  <c r="E171" i="6"/>
  <c r="E122" i="6"/>
  <c r="AL292" i="1"/>
  <c r="CE250" i="6"/>
  <c r="O412" i="6"/>
  <c r="BE107" i="6"/>
  <c r="CE107" i="6"/>
  <c r="E635" i="6"/>
  <c r="BE640" i="6"/>
  <c r="CE640" i="6"/>
  <c r="E563" i="6"/>
  <c r="CE563" i="6"/>
  <c r="BE448" i="6"/>
  <c r="CE448" i="6"/>
  <c r="E435" i="6"/>
  <c r="E201" i="6"/>
  <c r="CE201" i="6"/>
  <c r="E543" i="6"/>
  <c r="AH333" i="1"/>
  <c r="E377" i="6"/>
  <c r="E685" i="6"/>
  <c r="E7" i="6"/>
  <c r="AL380" i="1"/>
  <c r="CE318" i="6"/>
  <c r="I223" i="6"/>
  <c r="BE131" i="6"/>
  <c r="CE131" i="6"/>
  <c r="AL280" i="1"/>
  <c r="AI335" i="6" s="1"/>
  <c r="K105" i="6"/>
  <c r="BE215" i="6"/>
  <c r="CE215" i="6"/>
  <c r="BE485" i="6"/>
  <c r="CE485" i="6"/>
  <c r="E314" i="6"/>
  <c r="AL281" i="1"/>
  <c r="AI426" i="6" s="1"/>
  <c r="BE99" i="6"/>
  <c r="CE99" i="6"/>
  <c r="BE296" i="6"/>
  <c r="CE296" i="6"/>
  <c r="CE518" i="6"/>
  <c r="E98" i="6"/>
  <c r="E286" i="6"/>
  <c r="AL381" i="1"/>
  <c r="AI40" i="6" s="1"/>
  <c r="CE40" i="6"/>
  <c r="M427" i="6"/>
  <c r="AB154" i="6"/>
  <c r="CO154" i="6"/>
  <c r="AV154" i="6"/>
  <c r="CI154" i="6"/>
  <c r="AH24" i="1"/>
  <c r="CO619" i="6"/>
  <c r="BZ619" i="6"/>
  <c r="CM619" i="6"/>
  <c r="AH33" i="1"/>
  <c r="CO69" i="6"/>
  <c r="CM69" i="6"/>
  <c r="AZ263" i="6"/>
  <c r="CM263" i="6"/>
  <c r="AH42" i="1"/>
  <c r="CO263" i="6"/>
  <c r="CO11" i="6"/>
  <c r="CM11" i="6"/>
  <c r="CO218" i="6"/>
  <c r="CM218" i="6"/>
  <c r="AH75" i="1"/>
  <c r="AE124" i="6" s="1"/>
  <c r="CO124" i="6"/>
  <c r="AZ124" i="6"/>
  <c r="CM124" i="6"/>
  <c r="AH83" i="1"/>
  <c r="AE581" i="6" s="1"/>
  <c r="CO581" i="6"/>
  <c r="BI581" i="6"/>
  <c r="CI581" i="6"/>
  <c r="Z434" i="6"/>
  <c r="BB434" i="6"/>
  <c r="BM19" i="6"/>
  <c r="CM19" i="6"/>
  <c r="O19" i="6"/>
  <c r="CO19" i="6"/>
  <c r="CV415" i="6"/>
  <c r="CI415" i="6"/>
  <c r="AB415" i="6"/>
  <c r="CO415" i="6"/>
  <c r="CZ415" i="6"/>
  <c r="CM415" i="6"/>
  <c r="AV405" i="6"/>
  <c r="CI405" i="6"/>
  <c r="CB405" i="6"/>
  <c r="CO405" i="6"/>
  <c r="Z405" i="6"/>
  <c r="CM405" i="6"/>
  <c r="CV174" i="6"/>
  <c r="CI174" i="6"/>
  <c r="DB174" i="6"/>
  <c r="CO174" i="6"/>
  <c r="CM174" i="6"/>
  <c r="M503" i="6"/>
  <c r="CM503" i="6"/>
  <c r="AH171" i="1"/>
  <c r="CO503" i="6"/>
  <c r="I503" i="6"/>
  <c r="CI503" i="6"/>
  <c r="CV500" i="6"/>
  <c r="CI500" i="6"/>
  <c r="DB500" i="6"/>
  <c r="CO500" i="6"/>
  <c r="M500" i="6"/>
  <c r="CM500" i="6"/>
  <c r="M70" i="6"/>
  <c r="I70" i="6"/>
  <c r="I195" i="6"/>
  <c r="AH222" i="1"/>
  <c r="AE195" i="6" s="1"/>
  <c r="M195" i="6"/>
  <c r="I214" i="6"/>
  <c r="CI214" i="6"/>
  <c r="O214" i="6"/>
  <c r="CO214" i="6"/>
  <c r="M214" i="6"/>
  <c r="CM214" i="6"/>
  <c r="M44" i="6"/>
  <c r="O44" i="6"/>
  <c r="I44" i="6"/>
  <c r="M260" i="6"/>
  <c r="O260" i="6"/>
  <c r="M319" i="6"/>
  <c r="O319" i="6"/>
  <c r="M393" i="6"/>
  <c r="O393" i="6"/>
  <c r="M590" i="6"/>
  <c r="M305" i="6"/>
  <c r="O305" i="6"/>
  <c r="I305" i="6"/>
  <c r="O667" i="6"/>
  <c r="CO667" i="6"/>
  <c r="BM667" i="6"/>
  <c r="CM667" i="6"/>
  <c r="CR491" i="6"/>
  <c r="CE491" i="6"/>
  <c r="E29" i="6"/>
  <c r="CE29" i="6"/>
  <c r="AL121" i="1"/>
  <c r="CR670" i="6"/>
  <c r="CE670" i="6"/>
  <c r="AR504" i="6"/>
  <c r="CE504" i="6"/>
  <c r="AP11" i="1"/>
  <c r="BM688" i="6" s="1"/>
  <c r="AL118" i="1"/>
  <c r="AI308" i="6" s="1"/>
  <c r="CE308" i="6"/>
  <c r="BE240" i="6"/>
  <c r="CE240" i="6"/>
  <c r="CB147" i="6"/>
  <c r="CO147" i="6"/>
  <c r="CM147" i="6"/>
  <c r="AZ92" i="6"/>
  <c r="CM92" i="6"/>
  <c r="AH84" i="1"/>
  <c r="AE92" i="6" s="1"/>
  <c r="CO92" i="6"/>
  <c r="BO382" i="6"/>
  <c r="CO382" i="6"/>
  <c r="BZ382" i="6"/>
  <c r="CM382" i="6"/>
  <c r="I338" i="6"/>
  <c r="CI338" i="6"/>
  <c r="BO338" i="6"/>
  <c r="CO338" i="6"/>
  <c r="BM338" i="6"/>
  <c r="CM338" i="6"/>
  <c r="CM18" i="6"/>
  <c r="AH116" i="1"/>
  <c r="CO18" i="6"/>
  <c r="BM398" i="6"/>
  <c r="CM398" i="6"/>
  <c r="AH124" i="1"/>
  <c r="AE398" i="6" s="1"/>
  <c r="CO398" i="6"/>
  <c r="BB339" i="6"/>
  <c r="CO339" i="6"/>
  <c r="AV339" i="6"/>
  <c r="CI339" i="6"/>
  <c r="CM339" i="6"/>
  <c r="AB423" i="6"/>
  <c r="CO423" i="6"/>
  <c r="CZ423" i="6"/>
  <c r="CM423" i="6"/>
  <c r="O605" i="6"/>
  <c r="CO605" i="6"/>
  <c r="Z605" i="6"/>
  <c r="CM605" i="6"/>
  <c r="CM139" i="6"/>
  <c r="CO139" i="6"/>
  <c r="V157" i="6"/>
  <c r="CI157" i="6"/>
  <c r="AB157" i="6"/>
  <c r="CO157" i="6"/>
  <c r="M157" i="6"/>
  <c r="CM157" i="6"/>
  <c r="BO390" i="6"/>
  <c r="CO390" i="6"/>
  <c r="CM390" i="6"/>
  <c r="I390" i="6"/>
  <c r="CI390" i="6"/>
  <c r="BB86" i="6"/>
  <c r="CO86" i="6"/>
  <c r="CM86" i="6"/>
  <c r="BB175" i="6"/>
  <c r="M175" i="6"/>
  <c r="AV175" i="6"/>
  <c r="O223" i="6"/>
  <c r="M223" i="6"/>
  <c r="M471" i="6"/>
  <c r="I471" i="6"/>
  <c r="O471" i="6"/>
  <c r="M433" i="6"/>
  <c r="O433" i="6"/>
  <c r="I437" i="6"/>
  <c r="O437" i="6"/>
  <c r="M437" i="6"/>
  <c r="I368" i="6"/>
  <c r="CI368" i="6"/>
  <c r="O368" i="6"/>
  <c r="CO368" i="6"/>
  <c r="M368" i="6"/>
  <c r="CM368" i="6"/>
  <c r="O509" i="6"/>
  <c r="CO509" i="6"/>
  <c r="BM509" i="6"/>
  <c r="CM509" i="6"/>
  <c r="M296" i="6"/>
  <c r="I296" i="6"/>
  <c r="M683" i="6"/>
  <c r="O683" i="6"/>
  <c r="M494" i="6"/>
  <c r="O494" i="6"/>
  <c r="I608" i="6"/>
  <c r="AH203" i="1"/>
  <c r="CG682" i="6"/>
  <c r="CE235" i="6"/>
  <c r="CM54" i="6"/>
  <c r="CO54" i="6"/>
  <c r="CI54" i="6"/>
  <c r="AH17" i="1"/>
  <c r="CO253" i="6"/>
  <c r="CM253" i="6"/>
  <c r="AH26" i="1"/>
  <c r="AE568" i="6" s="1"/>
  <c r="CO568" i="6"/>
  <c r="AH35" i="1"/>
  <c r="AE428" i="6" s="1"/>
  <c r="CO428" i="6"/>
  <c r="CM428" i="6"/>
  <c r="CI29" i="6"/>
  <c r="CO29" i="6"/>
  <c r="CM29" i="6"/>
  <c r="CI292" i="6"/>
  <c r="AZ292" i="6"/>
  <c r="CM292" i="6"/>
  <c r="CO292" i="6"/>
  <c r="AH93" i="1"/>
  <c r="CO679" i="6"/>
  <c r="CM679" i="6"/>
  <c r="AH117" i="1"/>
  <c r="AE151" i="6" s="1"/>
  <c r="CO151" i="6"/>
  <c r="CM151" i="6"/>
  <c r="CM357" i="6"/>
  <c r="CI357" i="6"/>
  <c r="AH133" i="1"/>
  <c r="CO357" i="6"/>
  <c r="AH141" i="1"/>
  <c r="CO384" i="6"/>
  <c r="CM384" i="6"/>
  <c r="AH173" i="1"/>
  <c r="CO150" i="6"/>
  <c r="CM150" i="6"/>
  <c r="CI240" i="6"/>
  <c r="CM240" i="6"/>
  <c r="CI78" i="6"/>
  <c r="AH216" i="1"/>
  <c r="CO78" i="6"/>
  <c r="CM78" i="6"/>
  <c r="CM476" i="6"/>
  <c r="CI476" i="6"/>
  <c r="AH224" i="1"/>
  <c r="CO476" i="6"/>
  <c r="CO107" i="6"/>
  <c r="CI107" i="6"/>
  <c r="CM107" i="6"/>
  <c r="AH360" i="1"/>
  <c r="AE657" i="6" s="1"/>
  <c r="AH368" i="1"/>
  <c r="AE184" i="6" s="1"/>
  <c r="AH384" i="1"/>
  <c r="AE153" i="6" s="1"/>
  <c r="CO153" i="6"/>
  <c r="CM153" i="6"/>
  <c r="CI9" i="6"/>
  <c r="CO9" i="6"/>
  <c r="CM9" i="6"/>
  <c r="AH18" i="1"/>
  <c r="CO422" i="6"/>
  <c r="CM422" i="6"/>
  <c r="CM300" i="6"/>
  <c r="AH27" i="1"/>
  <c r="CO300" i="6"/>
  <c r="CO13" i="6"/>
  <c r="CM13" i="6"/>
  <c r="CI13" i="6"/>
  <c r="AH54" i="1"/>
  <c r="CO466" i="6"/>
  <c r="CM466" i="6"/>
  <c r="CI466" i="6"/>
  <c r="CM327" i="6"/>
  <c r="CI327" i="6"/>
  <c r="AH102" i="1"/>
  <c r="AE327" i="6" s="1"/>
  <c r="CO327" i="6"/>
  <c r="CE292" i="6"/>
  <c r="AZ308" i="6"/>
  <c r="CM308" i="6"/>
  <c r="CO308" i="6"/>
  <c r="CI380" i="6"/>
  <c r="CM380" i="6"/>
  <c r="AH134" i="1"/>
  <c r="AE380" i="6" s="1"/>
  <c r="CO380" i="6"/>
  <c r="AH158" i="1"/>
  <c r="CO277" i="6"/>
  <c r="CM277" i="6"/>
  <c r="CM152" i="6"/>
  <c r="AH174" i="1"/>
  <c r="AE152" i="6" s="1"/>
  <c r="CO152" i="6"/>
  <c r="CI152" i="6"/>
  <c r="CI215" i="6"/>
  <c r="CM215" i="6"/>
  <c r="CO215" i="6"/>
  <c r="CO485" i="6"/>
  <c r="CM485" i="6"/>
  <c r="CI485" i="6"/>
  <c r="CI99" i="6"/>
  <c r="CO99" i="6"/>
  <c r="CM99" i="6"/>
  <c r="CE351" i="6"/>
  <c r="AH185" i="1"/>
  <c r="AE411" i="6" s="1"/>
  <c r="CI221" i="6"/>
  <c r="AH10" i="1"/>
  <c r="CO221" i="6"/>
  <c r="CM221" i="6"/>
  <c r="AH20" i="1"/>
  <c r="AE281" i="6" s="1"/>
  <c r="CO281" i="6"/>
  <c r="CM281" i="6"/>
  <c r="AZ315" i="6"/>
  <c r="CM315" i="6"/>
  <c r="CV315" i="6"/>
  <c r="CI315" i="6"/>
  <c r="DB315" i="6"/>
  <c r="CO315" i="6"/>
  <c r="AH37" i="1"/>
  <c r="CO645" i="6"/>
  <c r="CZ645" i="6"/>
  <c r="CM645" i="6"/>
  <c r="CV432" i="6"/>
  <c r="CI432" i="6"/>
  <c r="CO432" i="6"/>
  <c r="CM432" i="6"/>
  <c r="CM641" i="6"/>
  <c r="AH71" i="1"/>
  <c r="CO641" i="6"/>
  <c r="CM102" i="6"/>
  <c r="AH95" i="1"/>
  <c r="CO102" i="6"/>
  <c r="AH103" i="1"/>
  <c r="E458" i="6" s="1"/>
  <c r="CO458" i="6"/>
  <c r="CM458" i="6"/>
  <c r="CI225" i="6"/>
  <c r="AH119" i="1"/>
  <c r="CO225" i="6"/>
  <c r="CM225" i="6"/>
  <c r="AH135" i="1"/>
  <c r="AE531" i="6" s="1"/>
  <c r="CO531" i="6"/>
  <c r="AZ531" i="6"/>
  <c r="CM531" i="6"/>
  <c r="CV531" i="6"/>
  <c r="CI531" i="6"/>
  <c r="CM259" i="6"/>
  <c r="CV259" i="6"/>
  <c r="CI259" i="6"/>
  <c r="AH143" i="1"/>
  <c r="CO259" i="6"/>
  <c r="AH151" i="1"/>
  <c r="AE689" i="6" s="1"/>
  <c r="CO689" i="6"/>
  <c r="CZ689" i="6"/>
  <c r="CM689" i="6"/>
  <c r="AH159" i="1"/>
  <c r="CO633" i="6"/>
  <c r="AH183" i="1"/>
  <c r="AE372" i="6" s="1"/>
  <c r="CO372" i="6"/>
  <c r="CM372" i="6"/>
  <c r="CZ675" i="6"/>
  <c r="CM675" i="6"/>
  <c r="AH226" i="1"/>
  <c r="AE675" i="6" s="1"/>
  <c r="CO675" i="6"/>
  <c r="CV675" i="6"/>
  <c r="CI675" i="6"/>
  <c r="CI131" i="6"/>
  <c r="CO131" i="6"/>
  <c r="CM131" i="6"/>
  <c r="CI560" i="6"/>
  <c r="CI518" i="6"/>
  <c r="CO518" i="6"/>
  <c r="CM518" i="6"/>
  <c r="CE187" i="6"/>
  <c r="AH21" i="1"/>
  <c r="CO682" i="6"/>
  <c r="AH30" i="1"/>
  <c r="CO15" i="6"/>
  <c r="CM15" i="6"/>
  <c r="CM465" i="6"/>
  <c r="CI465" i="6"/>
  <c r="AH39" i="1"/>
  <c r="CO465" i="6"/>
  <c r="BB491" i="6"/>
  <c r="CO491" i="6"/>
  <c r="CZ491" i="6"/>
  <c r="CM491" i="6"/>
  <c r="CI491" i="6"/>
  <c r="AH72" i="1"/>
  <c r="CO623" i="6"/>
  <c r="CZ519" i="6"/>
  <c r="CM519" i="6"/>
  <c r="BB519" i="6"/>
  <c r="CO519" i="6"/>
  <c r="AH104" i="1"/>
  <c r="CO130" i="6"/>
  <c r="CM130" i="6"/>
  <c r="CI130" i="6"/>
  <c r="CM376" i="6"/>
  <c r="CI376" i="6"/>
  <c r="AH112" i="1"/>
  <c r="CO376" i="6"/>
  <c r="CI636" i="6"/>
  <c r="CI307" i="6"/>
  <c r="AH144" i="1"/>
  <c r="CO307" i="6"/>
  <c r="CM307" i="6"/>
  <c r="AV659" i="6"/>
  <c r="CI659" i="6"/>
  <c r="AH176" i="1"/>
  <c r="CO659" i="6"/>
  <c r="CZ659" i="6"/>
  <c r="CM659" i="6"/>
  <c r="CI193" i="6"/>
  <c r="AH219" i="1"/>
  <c r="AE193" i="6" s="1"/>
  <c r="CO193" i="6"/>
  <c r="CM193" i="6"/>
  <c r="CI270" i="6"/>
  <c r="AH227" i="1"/>
  <c r="CO270" i="6"/>
  <c r="CM270" i="6"/>
  <c r="CI235" i="6"/>
  <c r="CO235" i="6"/>
  <c r="CM235" i="6"/>
  <c r="AH251" i="1"/>
  <c r="CO649" i="6"/>
  <c r="CM449" i="6"/>
  <c r="CI449" i="6"/>
  <c r="AH267" i="1"/>
  <c r="CO449" i="6"/>
  <c r="CI686" i="6"/>
  <c r="AH275" i="1"/>
  <c r="CO686" i="6"/>
  <c r="AH291" i="1"/>
  <c r="CO687" i="6"/>
  <c r="CI6" i="6"/>
  <c r="AH307" i="1"/>
  <c r="CO6" i="6"/>
  <c r="AH5" i="1"/>
  <c r="CO48" i="6"/>
  <c r="CI48" i="6"/>
  <c r="CE196" i="6"/>
  <c r="CE219" i="6"/>
  <c r="AH12" i="1"/>
  <c r="CO661" i="6"/>
  <c r="AH22" i="1"/>
  <c r="CO540" i="6"/>
  <c r="AH31" i="1"/>
  <c r="CO334" i="6"/>
  <c r="CM334" i="6"/>
  <c r="CI179" i="6"/>
  <c r="AH40" i="1"/>
  <c r="CO179" i="6"/>
  <c r="CM179" i="6"/>
  <c r="AH49" i="1"/>
  <c r="CO631" i="6"/>
  <c r="CM631" i="6"/>
  <c r="AH57" i="1"/>
  <c r="CO113" i="6"/>
  <c r="CM113" i="6"/>
  <c r="CZ480" i="6"/>
  <c r="CM480" i="6"/>
  <c r="AH81" i="1"/>
  <c r="CO480" i="6"/>
  <c r="AH97" i="1"/>
  <c r="AE533" i="6" s="1"/>
  <c r="CO533" i="6"/>
  <c r="CM533" i="6"/>
  <c r="CI379" i="6"/>
  <c r="AH105" i="1"/>
  <c r="CO379" i="6"/>
  <c r="CM379" i="6"/>
  <c r="CI219" i="6"/>
  <c r="CO219" i="6"/>
  <c r="AZ219" i="6"/>
  <c r="CM219" i="6"/>
  <c r="CO654" i="6"/>
  <c r="AH129" i="1"/>
  <c r="CO88" i="6"/>
  <c r="CM88" i="6"/>
  <c r="AH137" i="1"/>
  <c r="CO320" i="6"/>
  <c r="AZ320" i="6"/>
  <c r="CM320" i="6"/>
  <c r="CZ670" i="6"/>
  <c r="CM670" i="6"/>
  <c r="AV670" i="6"/>
  <c r="CI670" i="6"/>
  <c r="CM520" i="6"/>
  <c r="AH153" i="1"/>
  <c r="CO520" i="6"/>
  <c r="AZ504" i="6"/>
  <c r="CM504" i="6"/>
  <c r="CI504" i="6"/>
  <c r="BB504" i="6"/>
  <c r="CO504" i="6"/>
  <c r="CI351" i="6"/>
  <c r="CO351" i="6"/>
  <c r="CZ351" i="6"/>
  <c r="CM351" i="6"/>
  <c r="CO311" i="6"/>
  <c r="CI311" i="6"/>
  <c r="CM311" i="6"/>
  <c r="CO234" i="6"/>
  <c r="CM234" i="6"/>
  <c r="CI234" i="6"/>
  <c r="CO250" i="6"/>
  <c r="CM250" i="6"/>
  <c r="CM318" i="6"/>
  <c r="AH13" i="1"/>
  <c r="CO274" i="6"/>
  <c r="CM274" i="6"/>
  <c r="CM55" i="6"/>
  <c r="CO55" i="6"/>
  <c r="CO196" i="6"/>
  <c r="CM196" i="6"/>
  <c r="CI196" i="6"/>
  <c r="AH58" i="1"/>
  <c r="CO304" i="6"/>
  <c r="CM304" i="6"/>
  <c r="AH66" i="1"/>
  <c r="CO421" i="6"/>
  <c r="CM421" i="6"/>
  <c r="AH74" i="1"/>
  <c r="CO248" i="6"/>
  <c r="CM248" i="6"/>
  <c r="CI187" i="6"/>
  <c r="CO187" i="6"/>
  <c r="CM187" i="6"/>
  <c r="CM266" i="6"/>
  <c r="CO266" i="6"/>
  <c r="CI266" i="6"/>
  <c r="BB614" i="6"/>
  <c r="CO614" i="6"/>
  <c r="AV614" i="6"/>
  <c r="CI614" i="6"/>
  <c r="CI578" i="6"/>
  <c r="AH170" i="1"/>
  <c r="CO578" i="6"/>
  <c r="CI624" i="6"/>
  <c r="CZ624" i="6"/>
  <c r="CM624" i="6"/>
  <c r="CI640" i="6"/>
  <c r="CO640" i="6"/>
  <c r="CM563" i="6"/>
  <c r="CO563" i="6"/>
  <c r="CI448" i="6"/>
  <c r="CO448" i="6"/>
  <c r="CM448" i="6"/>
  <c r="CO201" i="6"/>
  <c r="CM201" i="6"/>
  <c r="CO40" i="6"/>
  <c r="CM40" i="6"/>
  <c r="AZ130" i="6"/>
  <c r="CZ428" i="6"/>
  <c r="AZ113" i="6"/>
  <c r="CZ130" i="6"/>
  <c r="CZ187" i="6"/>
  <c r="CZ292" i="6"/>
  <c r="AZ428" i="6"/>
  <c r="CZ219" i="6"/>
  <c r="DB504" i="6"/>
  <c r="CZ531" i="6"/>
  <c r="AZ659" i="6"/>
  <c r="CZ315" i="6"/>
  <c r="BB384" i="6"/>
  <c r="BB428" i="6"/>
  <c r="DB531" i="6"/>
  <c r="BB531" i="6"/>
  <c r="AZ491" i="6"/>
  <c r="DB428" i="6"/>
  <c r="DB384" i="6"/>
  <c r="BB689" i="6"/>
  <c r="DB689" i="6"/>
  <c r="AZ351" i="6"/>
  <c r="AZ334" i="6"/>
  <c r="DB327" i="6"/>
  <c r="DB520" i="6"/>
  <c r="AZ645" i="6"/>
  <c r="BB520" i="6"/>
  <c r="AH287" i="1"/>
  <c r="AH359" i="1"/>
  <c r="AH303" i="1"/>
  <c r="AE296" i="6" s="1"/>
  <c r="AH335" i="1"/>
  <c r="BO644" i="6"/>
  <c r="AZ623" i="6"/>
  <c r="AZ689" i="6"/>
  <c r="I313" i="6"/>
  <c r="CZ86" i="6"/>
  <c r="AL26" i="1"/>
  <c r="AI568" i="6" s="1"/>
  <c r="BE568" i="6"/>
  <c r="BR568" i="6"/>
  <c r="R568" i="6"/>
  <c r="E568" i="6"/>
  <c r="R376" i="6"/>
  <c r="AL187" i="1"/>
  <c r="I315" i="6" s="1"/>
  <c r="R315" i="6"/>
  <c r="AV623" i="6"/>
  <c r="I434" i="6"/>
  <c r="AH96" i="1"/>
  <c r="AV675" i="6"/>
  <c r="O519" i="6"/>
  <c r="BZ644" i="6"/>
  <c r="M519" i="6"/>
  <c r="AH262" i="1"/>
  <c r="AE44" i="6" s="1"/>
  <c r="AH247" i="1"/>
  <c r="AE471" i="6" s="1"/>
  <c r="AH407" i="1"/>
  <c r="E542" i="6" s="1"/>
  <c r="M313" i="6"/>
  <c r="CR531" i="6"/>
  <c r="BE531" i="6"/>
  <c r="R531" i="6"/>
  <c r="BR531" i="6"/>
  <c r="E531" i="6"/>
  <c r="AL35" i="1"/>
  <c r="BR428" i="6"/>
  <c r="E428" i="6"/>
  <c r="R428" i="6"/>
  <c r="BE428" i="6"/>
  <c r="BE649" i="6"/>
  <c r="AL90" i="1"/>
  <c r="CR218" i="6"/>
  <c r="AR218" i="6"/>
  <c r="AH374" i="1"/>
  <c r="CV670" i="6"/>
  <c r="O218" i="6"/>
  <c r="AH286" i="1"/>
  <c r="AL286" i="1" s="1"/>
  <c r="E528" i="6"/>
  <c r="Z218" i="6"/>
  <c r="DB623" i="6"/>
  <c r="AH382" i="1"/>
  <c r="AH238" i="1"/>
  <c r="AH334" i="1"/>
  <c r="BE327" i="6"/>
  <c r="E327" i="6"/>
  <c r="CR327" i="6"/>
  <c r="AR327" i="6"/>
  <c r="BR327" i="6"/>
  <c r="R327" i="6"/>
  <c r="R641" i="6"/>
  <c r="AH351" i="1"/>
  <c r="AE683" i="6" s="1"/>
  <c r="E198" i="6"/>
  <c r="O11" i="6"/>
  <c r="O313" i="6"/>
  <c r="BM18" i="6"/>
  <c r="BB659" i="6"/>
  <c r="DB659" i="6"/>
  <c r="BB679" i="6"/>
  <c r="AZ248" i="6"/>
  <c r="AV432" i="6"/>
  <c r="AH342" i="1"/>
  <c r="BO619" i="6"/>
  <c r="AH383" i="1"/>
  <c r="AL383" i="1" s="1"/>
  <c r="M69" i="6"/>
  <c r="AH358" i="1"/>
  <c r="AH254" i="1"/>
  <c r="AH391" i="1"/>
  <c r="AL391" i="1" s="1"/>
  <c r="DB379" i="6"/>
  <c r="CZ308" i="6"/>
  <c r="E641" i="6"/>
  <c r="DB259" i="6"/>
  <c r="E349" i="6"/>
  <c r="BE349" i="6"/>
  <c r="AL23" i="1"/>
  <c r="AR253" i="6"/>
  <c r="CR253" i="6"/>
  <c r="AH343" i="1"/>
  <c r="O619" i="6"/>
  <c r="M619" i="6"/>
  <c r="Z619" i="6"/>
  <c r="DB480" i="6"/>
  <c r="CZ504" i="6"/>
  <c r="AH25" i="1"/>
  <c r="AZ624" i="6"/>
  <c r="E518" i="6"/>
  <c r="AH34" i="1"/>
  <c r="AL34" i="1" s="1"/>
  <c r="AH270" i="1"/>
  <c r="AE260" i="6" s="1"/>
  <c r="AH319" i="1"/>
  <c r="AL319" i="1" s="1"/>
  <c r="BM11" i="6"/>
  <c r="AH52" i="1"/>
  <c r="AR274" i="6" s="1"/>
  <c r="AH164" i="1"/>
  <c r="CR179" i="6" s="1"/>
  <c r="AR428" i="6"/>
  <c r="CV614" i="6"/>
  <c r="DB614" i="6"/>
  <c r="AZ675" i="6"/>
  <c r="AH326" i="1"/>
  <c r="AH398" i="1"/>
  <c r="AH367" i="1"/>
  <c r="AE670" i="6" s="1"/>
  <c r="AH14" i="1"/>
  <c r="M667" i="6"/>
  <c r="CZ320" i="6"/>
  <c r="E117" i="6"/>
  <c r="E52" i="6"/>
  <c r="AH231" i="1"/>
  <c r="AH295" i="1"/>
  <c r="AH375" i="1"/>
  <c r="AE608" i="6" s="1"/>
  <c r="M631" i="6"/>
  <c r="BM150" i="6"/>
  <c r="AR531" i="6"/>
  <c r="AZ670" i="6"/>
  <c r="AH350" i="1"/>
  <c r="AE590" i="6" s="1"/>
  <c r="BO150" i="6"/>
  <c r="BM619" i="6"/>
  <c r="CB619" i="6"/>
  <c r="AB619" i="6"/>
  <c r="AV531" i="6"/>
  <c r="AH162" i="1"/>
  <c r="AE614" i="6" s="1"/>
  <c r="AH271" i="1"/>
  <c r="CR428" i="6"/>
  <c r="DB679" i="6"/>
  <c r="AR124" i="6"/>
  <c r="BE235" i="6"/>
  <c r="E235" i="6"/>
  <c r="AL384" i="1"/>
  <c r="AI153" i="6" s="1"/>
  <c r="BE153" i="6"/>
  <c r="E153" i="6"/>
  <c r="BE675" i="6"/>
  <c r="CR675" i="6"/>
  <c r="E675" i="6"/>
  <c r="AR675" i="6"/>
  <c r="AP83" i="1"/>
  <c r="AM581" i="6" s="1"/>
  <c r="BE581" i="6"/>
  <c r="R581" i="6"/>
  <c r="E581" i="6"/>
  <c r="BR581" i="6"/>
  <c r="AL124" i="1"/>
  <c r="AI398" i="6" s="1"/>
  <c r="AR398" i="6"/>
  <c r="E398" i="6"/>
  <c r="CR398" i="6"/>
  <c r="BE398" i="6"/>
  <c r="R253" i="6"/>
  <c r="BE152" i="6"/>
  <c r="AR152" i="6"/>
  <c r="CR152" i="6"/>
  <c r="BR152" i="6"/>
  <c r="E152" i="6"/>
  <c r="R152" i="6"/>
  <c r="AL120" i="1"/>
  <c r="BR623" i="6"/>
  <c r="R623" i="6"/>
  <c r="E687" i="6"/>
  <c r="BE277" i="6"/>
  <c r="AL20" i="1"/>
  <c r="AI281" i="6" s="1"/>
  <c r="E281" i="6"/>
  <c r="AR281" i="6"/>
  <c r="BR281" i="6"/>
  <c r="CR281" i="6"/>
  <c r="R281" i="6"/>
  <c r="BE281" i="6"/>
  <c r="AL151" i="1"/>
  <c r="AI689" i="6" s="1"/>
  <c r="E689" i="6"/>
  <c r="BE689" i="6"/>
  <c r="AR689" i="6"/>
  <c r="R689" i="6"/>
  <c r="CR689" i="6"/>
  <c r="BR689" i="6"/>
  <c r="CR372" i="6"/>
  <c r="AR130" i="6"/>
  <c r="E659" i="6"/>
  <c r="R659" i="6"/>
  <c r="CR187" i="6"/>
  <c r="BE187" i="6"/>
  <c r="AR187" i="6"/>
  <c r="BR187" i="6"/>
  <c r="R187" i="6"/>
  <c r="E187" i="6"/>
  <c r="AL33" i="1"/>
  <c r="AI69" i="6" s="1"/>
  <c r="R69" i="6"/>
  <c r="AL123" i="1"/>
  <c r="BE576" i="6"/>
  <c r="AL299" i="1"/>
  <c r="E576" i="6"/>
  <c r="AP12" i="1"/>
  <c r="AM661" i="6" s="1"/>
  <c r="AL49" i="1"/>
  <c r="BR88" i="6"/>
  <c r="R292" i="6"/>
  <c r="AR292" i="6"/>
  <c r="E292" i="6"/>
  <c r="BR292" i="6"/>
  <c r="CR292" i="6"/>
  <c r="BE292" i="6"/>
  <c r="AL84" i="1"/>
  <c r="AI92" i="6" s="1"/>
  <c r="AR92" i="6"/>
  <c r="CR92" i="6"/>
  <c r="BR92" i="6"/>
  <c r="R92" i="6"/>
  <c r="E92" i="6"/>
  <c r="BE92" i="6"/>
  <c r="R528" i="6"/>
  <c r="BE380" i="6"/>
  <c r="AR380" i="6"/>
  <c r="CR380" i="6"/>
  <c r="E380" i="6"/>
  <c r="AR411" i="6"/>
  <c r="AH230" i="1"/>
  <c r="AE313" i="6" s="1"/>
  <c r="AH294" i="1"/>
  <c r="AE319" i="6" s="1"/>
  <c r="AH279" i="1"/>
  <c r="AE368" i="6" s="1"/>
  <c r="AH311" i="1"/>
  <c r="AL311" i="1" s="1"/>
  <c r="CI11" i="6" s="1"/>
  <c r="BO661" i="6"/>
  <c r="BO631" i="6"/>
  <c r="BM682" i="6"/>
  <c r="F2" i="6"/>
  <c r="O631" i="6"/>
  <c r="BI542" i="6"/>
  <c r="BI518" i="6"/>
  <c r="BO500" i="6"/>
  <c r="E560" i="6"/>
  <c r="BM542" i="6"/>
  <c r="E504" i="6"/>
  <c r="BE452" i="6"/>
  <c r="M415" i="6"/>
  <c r="BE308" i="6"/>
  <c r="BI368" i="6"/>
  <c r="BI308" i="6"/>
  <c r="O405" i="6"/>
  <c r="BO154" i="6"/>
  <c r="BI214" i="6"/>
  <c r="BI174" i="6"/>
  <c r="O195" i="6"/>
  <c r="O179" i="6"/>
  <c r="O175" i="6"/>
  <c r="E219" i="6"/>
  <c r="E215" i="6"/>
  <c r="BM193" i="6"/>
  <c r="M139" i="6"/>
  <c r="BI40" i="6"/>
  <c r="T2" i="6"/>
  <c r="AB11" i="6"/>
  <c r="AB19" i="6"/>
  <c r="O48" i="6"/>
  <c r="O688" i="6"/>
  <c r="M18" i="6"/>
  <c r="X2" i="6"/>
  <c r="CB48" i="6"/>
  <c r="Q2" i="6"/>
  <c r="Z18" i="6"/>
  <c r="R29" i="6"/>
  <c r="Z69" i="6"/>
  <c r="BV130" i="6"/>
  <c r="BV154" i="6"/>
  <c r="Z157" i="6"/>
  <c r="R240" i="6"/>
  <c r="CB263" i="6"/>
  <c r="Z304" i="6"/>
  <c r="AB147" i="6"/>
  <c r="AB179" i="6"/>
  <c r="BZ218" i="6"/>
  <c r="CB86" i="6"/>
  <c r="CB174" i="6"/>
  <c r="CB382" i="6"/>
  <c r="V434" i="6"/>
  <c r="DB69" i="6"/>
  <c r="BV405" i="6"/>
  <c r="R491" i="6"/>
  <c r="AB434" i="6"/>
  <c r="BZ682" i="6"/>
  <c r="R504" i="6"/>
  <c r="Z533" i="6"/>
  <c r="R560" i="6"/>
  <c r="BZ633" i="6"/>
  <c r="CB661" i="6"/>
  <c r="CZ18" i="6"/>
  <c r="CR29" i="6"/>
  <c r="CZ19" i="6"/>
  <c r="AW2" i="6"/>
  <c r="BV581" i="6"/>
  <c r="BV605" i="6"/>
  <c r="AZ15" i="6"/>
  <c r="BA2" i="6"/>
  <c r="DB86" i="6"/>
  <c r="AB633" i="6"/>
  <c r="BB48" i="6"/>
  <c r="AV157" i="6"/>
  <c r="AZ175" i="6"/>
  <c r="AZ274" i="6"/>
  <c r="AR308" i="6"/>
  <c r="CZ382" i="6"/>
  <c r="CZ304" i="6"/>
  <c r="DB390" i="6"/>
  <c r="DB307" i="6"/>
  <c r="DB339" i="6"/>
  <c r="BB500" i="6"/>
  <c r="AV605" i="6"/>
  <c r="CV644" i="6"/>
  <c r="AZ688" i="6"/>
  <c r="DB688" i="6"/>
  <c r="AH15" i="1"/>
  <c r="AP15" i="1" s="1"/>
  <c r="AH115" i="1"/>
  <c r="AE19" i="6" s="1"/>
  <c r="AH180" i="1"/>
  <c r="K2" i="6"/>
  <c r="L2" i="6"/>
  <c r="BO654" i="6"/>
  <c r="E640" i="6"/>
  <c r="M654" i="6"/>
  <c r="I581" i="6"/>
  <c r="M398" i="6"/>
  <c r="M382" i="6"/>
  <c r="M334" i="6"/>
  <c r="O503" i="6"/>
  <c r="BM390" i="6"/>
  <c r="M533" i="6"/>
  <c r="BE518" i="6"/>
  <c r="M509" i="6"/>
  <c r="BE318" i="6"/>
  <c r="BM423" i="6"/>
  <c r="I415" i="6"/>
  <c r="I387" i="6"/>
  <c r="I339" i="6"/>
  <c r="I307" i="6"/>
  <c r="BO423" i="6"/>
  <c r="BO415" i="6"/>
  <c r="BO387" i="6"/>
  <c r="BO339" i="6"/>
  <c r="BO307" i="6"/>
  <c r="BO263" i="6"/>
  <c r="AA2" i="6"/>
  <c r="I193" i="6"/>
  <c r="BO193" i="6"/>
  <c r="BE201" i="6"/>
  <c r="E131" i="6"/>
  <c r="E107" i="6"/>
  <c r="E99" i="6"/>
  <c r="BM69" i="6"/>
  <c r="BO18" i="6"/>
  <c r="BZ15" i="6"/>
  <c r="E54" i="6"/>
  <c r="CB11" i="6"/>
  <c r="CB19" i="6"/>
  <c r="Y2" i="6"/>
  <c r="BV157" i="6"/>
  <c r="AB86" i="6"/>
  <c r="AB174" i="6"/>
  <c r="Z263" i="6"/>
  <c r="BZ69" i="6"/>
  <c r="BZ157" i="6"/>
  <c r="V179" i="6"/>
  <c r="BR240" i="6"/>
  <c r="V339" i="6"/>
  <c r="CB390" i="6"/>
  <c r="V405" i="6"/>
  <c r="BZ304" i="6"/>
  <c r="BZ334" i="6"/>
  <c r="CB423" i="6"/>
  <c r="BR491" i="6"/>
  <c r="Z339" i="6"/>
  <c r="AB405" i="6"/>
  <c r="CB682" i="6"/>
  <c r="CB581" i="6"/>
  <c r="BZ500" i="6"/>
  <c r="BZ631" i="6"/>
  <c r="R654" i="6"/>
  <c r="R670" i="6"/>
  <c r="AZ18" i="6"/>
  <c r="AR29" i="6"/>
  <c r="AB644" i="6"/>
  <c r="AT2" i="6"/>
  <c r="BB11" i="6"/>
  <c r="BB19" i="6"/>
  <c r="BB92" i="6"/>
  <c r="BB124" i="6"/>
  <c r="DB92" i="6"/>
  <c r="DB124" i="6"/>
  <c r="AR240" i="6"/>
  <c r="AR248" i="6"/>
  <c r="CV274" i="6"/>
  <c r="DB423" i="6"/>
  <c r="CZ307" i="6"/>
  <c r="CZ339" i="6"/>
  <c r="CV405" i="6"/>
  <c r="AZ390" i="6"/>
  <c r="DB334" i="6"/>
  <c r="AZ398" i="6"/>
  <c r="CZ405" i="6"/>
  <c r="AV500" i="6"/>
  <c r="BB605" i="6"/>
  <c r="AV644" i="6"/>
  <c r="BB654" i="6"/>
  <c r="AR670" i="6"/>
  <c r="BB682" i="6"/>
  <c r="AH108" i="1"/>
  <c r="AE338" i="6" s="1"/>
  <c r="AH51" i="1"/>
  <c r="AE11" i="6" s="1"/>
  <c r="AL277" i="1"/>
  <c r="I52" i="6" s="1"/>
  <c r="AH255" i="1"/>
  <c r="AE433" i="6" s="1"/>
  <c r="BO633" i="6"/>
  <c r="BE670" i="6"/>
  <c r="AJ2" i="6"/>
  <c r="O644" i="6"/>
  <c r="I605" i="6"/>
  <c r="BI503" i="6"/>
  <c r="BO581" i="6"/>
  <c r="BO533" i="6"/>
  <c r="BO509" i="6"/>
  <c r="BM368" i="6"/>
  <c r="BM304" i="6"/>
  <c r="M633" i="6"/>
  <c r="M605" i="6"/>
  <c r="BM503" i="6"/>
  <c r="E485" i="6"/>
  <c r="M387" i="6"/>
  <c r="M339" i="6"/>
  <c r="M307" i="6"/>
  <c r="BM263" i="6"/>
  <c r="O70" i="6"/>
  <c r="E311" i="6"/>
  <c r="BI405" i="6"/>
  <c r="O434" i="6"/>
  <c r="O398" i="6"/>
  <c r="O390" i="6"/>
  <c r="O382" i="6"/>
  <c r="O338" i="6"/>
  <c r="O334" i="6"/>
  <c r="O274" i="6"/>
  <c r="O150" i="6"/>
  <c r="BO139" i="6"/>
  <c r="BI179" i="6"/>
  <c r="E240" i="6"/>
  <c r="BM218" i="6"/>
  <c r="BM214" i="6"/>
  <c r="BM174" i="6"/>
  <c r="BM147" i="6"/>
  <c r="M124" i="6"/>
  <c r="BE97" i="6"/>
  <c r="M92" i="6"/>
  <c r="BI48" i="6"/>
  <c r="BI157" i="6"/>
  <c r="U2" i="6"/>
  <c r="BZ18" i="6"/>
  <c r="BR29" i="6"/>
  <c r="V48" i="6"/>
  <c r="M55" i="6"/>
  <c r="BE40" i="6"/>
  <c r="M19" i="6"/>
  <c r="M15" i="6"/>
  <c r="M11" i="6"/>
  <c r="Z147" i="6"/>
  <c r="Z179" i="6"/>
  <c r="V174" i="6"/>
  <c r="Z274" i="6"/>
  <c r="CB92" i="6"/>
  <c r="CB124" i="6"/>
  <c r="BZ339" i="6"/>
  <c r="V426" i="6"/>
  <c r="BZ423" i="6"/>
  <c r="CZ69" i="6"/>
  <c r="Z334" i="6"/>
  <c r="BV339" i="6"/>
  <c r="Z382" i="6"/>
  <c r="Z390" i="6"/>
  <c r="CB644" i="6"/>
  <c r="BR654" i="6"/>
  <c r="CZ11" i="6"/>
  <c r="DB19" i="6"/>
  <c r="AZ69" i="6"/>
  <c r="AB631" i="6"/>
  <c r="BB70" i="6"/>
  <c r="CZ157" i="6"/>
  <c r="AV179" i="6"/>
  <c r="CV130" i="6"/>
  <c r="CV154" i="6"/>
  <c r="AZ157" i="6"/>
  <c r="DB263" i="6"/>
  <c r="BB398" i="6"/>
  <c r="CV308" i="6"/>
  <c r="BB338" i="6"/>
  <c r="AV308" i="6"/>
  <c r="CZ334" i="6"/>
  <c r="BB382" i="6"/>
  <c r="BB415" i="6"/>
  <c r="BB423" i="6"/>
  <c r="AR491" i="6"/>
  <c r="CZ605" i="6"/>
  <c r="AZ661" i="6"/>
  <c r="AH131" i="1"/>
  <c r="AE415" i="6" s="1"/>
  <c r="AH147" i="1"/>
  <c r="AE405" i="6" s="1"/>
  <c r="AH214" i="1"/>
  <c r="AH148" i="1"/>
  <c r="BE661" i="6" s="1"/>
  <c r="AL285" i="1"/>
  <c r="AI201" i="6" s="1"/>
  <c r="AH206" i="1"/>
  <c r="BE654" i="6" s="1"/>
  <c r="AH100" i="1"/>
  <c r="AE55" i="6" s="1"/>
  <c r="AH318" i="1"/>
  <c r="AL318" i="1" s="1"/>
  <c r="AH390" i="1"/>
  <c r="AH302" i="1"/>
  <c r="E315" i="6" s="1"/>
  <c r="AH60" i="1"/>
  <c r="AL60" i="1" s="1"/>
  <c r="O661" i="6"/>
  <c r="N2" i="6"/>
  <c r="J2" i="6"/>
  <c r="M338" i="6"/>
  <c r="M274" i="6"/>
  <c r="O500" i="6"/>
  <c r="E448" i="6"/>
  <c r="BM631" i="6"/>
  <c r="BE571" i="6"/>
  <c r="BE563" i="6"/>
  <c r="BE551" i="6"/>
  <c r="BE491" i="6"/>
  <c r="I308" i="6"/>
  <c r="BO368" i="6"/>
  <c r="BO304" i="6"/>
  <c r="M150" i="6"/>
  <c r="I174" i="6"/>
  <c r="O147" i="6"/>
  <c r="BO218" i="6"/>
  <c r="BO214" i="6"/>
  <c r="BO174" i="6"/>
  <c r="BO69" i="6"/>
  <c r="BE250" i="6"/>
  <c r="BE234" i="6"/>
  <c r="BM157" i="6"/>
  <c r="BM86" i="6"/>
  <c r="R308" i="6"/>
  <c r="BO55" i="6"/>
  <c r="BO19" i="6"/>
  <c r="BO15" i="6"/>
  <c r="BO11" i="6"/>
  <c r="V11" i="6"/>
  <c r="Z11" i="6"/>
  <c r="Z19" i="6"/>
  <c r="BV48" i="6"/>
  <c r="Z86" i="6"/>
  <c r="Z174" i="6"/>
  <c r="BV179" i="6"/>
  <c r="AB92" i="6"/>
  <c r="AB124" i="6"/>
  <c r="CB339" i="6"/>
  <c r="BZ147" i="6"/>
  <c r="BZ179" i="6"/>
  <c r="AB263" i="6"/>
  <c r="AV11" i="6"/>
  <c r="V308" i="6"/>
  <c r="CB415" i="6"/>
  <c r="BV390" i="6"/>
  <c r="V644" i="6"/>
  <c r="BR688" i="6"/>
  <c r="AB339" i="6"/>
  <c r="BZ605" i="6"/>
  <c r="CB633" i="6"/>
  <c r="Z633" i="6"/>
  <c r="BV654" i="6"/>
  <c r="AB682" i="6"/>
  <c r="BB154" i="6"/>
  <c r="AV174" i="6"/>
  <c r="DB154" i="6"/>
  <c r="CV157" i="6"/>
  <c r="BB263" i="6"/>
  <c r="AV274" i="6"/>
  <c r="DB415" i="6"/>
  <c r="DB274" i="6"/>
  <c r="CV248" i="6"/>
  <c r="AZ338" i="6"/>
  <c r="AV390" i="6"/>
  <c r="CR308" i="6"/>
  <c r="DB405" i="6"/>
  <c r="CZ500" i="6"/>
  <c r="DB605" i="6"/>
  <c r="AZ644" i="6"/>
  <c r="CZ644" i="6"/>
  <c r="BB688" i="6"/>
  <c r="AH296" i="1"/>
  <c r="AL296" i="1" s="1"/>
  <c r="AH132" i="1"/>
  <c r="AE339" i="6" s="1"/>
  <c r="AH92" i="1"/>
  <c r="AE382" i="6" s="1"/>
  <c r="AH207" i="1"/>
  <c r="E688" i="6" s="1"/>
  <c r="AH67" i="1"/>
  <c r="AE218" i="6" s="1"/>
  <c r="AH308" i="1"/>
  <c r="AE412" i="6" s="1"/>
  <c r="AH406" i="1"/>
  <c r="AH246" i="1"/>
  <c r="AE570" i="6" s="1"/>
  <c r="AH278" i="1"/>
  <c r="AL278" i="1" s="1"/>
  <c r="AH263" i="1"/>
  <c r="AE437" i="6" s="1"/>
  <c r="AH327" i="1"/>
  <c r="BO667" i="6"/>
  <c r="D2" i="6"/>
  <c r="M682" i="6"/>
  <c r="O654" i="6"/>
  <c r="O633" i="6"/>
  <c r="BM644" i="6"/>
  <c r="M644" i="6"/>
  <c r="AD2" i="6"/>
  <c r="H2" i="6"/>
  <c r="BI500" i="6"/>
  <c r="BO542" i="6"/>
  <c r="G520" i="6"/>
  <c r="G2" i="6" s="1"/>
  <c r="E426" i="6"/>
  <c r="BM500" i="6"/>
  <c r="M423" i="6"/>
  <c r="BM405" i="6"/>
  <c r="BI390" i="6"/>
  <c r="BI338" i="6"/>
  <c r="O86" i="6"/>
  <c r="O423" i="6"/>
  <c r="O339" i="6"/>
  <c r="O307" i="6"/>
  <c r="O263" i="6"/>
  <c r="O154" i="6"/>
  <c r="O157" i="6"/>
  <c r="M147" i="6"/>
  <c r="O124" i="6"/>
  <c r="O92" i="6"/>
  <c r="BM179" i="6"/>
  <c r="BI154" i="6"/>
  <c r="BI130" i="6"/>
  <c r="AB15" i="6"/>
  <c r="O18" i="6"/>
  <c r="BE29" i="6"/>
  <c r="Z55" i="6"/>
  <c r="BV11" i="6"/>
  <c r="BV174" i="6"/>
  <c r="AB55" i="6"/>
  <c r="BZ86" i="6"/>
  <c r="BZ174" i="6"/>
  <c r="CB154" i="6"/>
  <c r="CB218" i="6"/>
  <c r="BZ390" i="6"/>
  <c r="BR308" i="6"/>
  <c r="BZ415" i="6"/>
  <c r="CB500" i="6"/>
  <c r="AB334" i="6"/>
  <c r="AB382" i="6"/>
  <c r="AB390" i="6"/>
  <c r="V581" i="6"/>
  <c r="AB500" i="6"/>
  <c r="BR504" i="6"/>
  <c r="BZ533" i="6"/>
  <c r="BR560" i="6"/>
  <c r="DB11" i="6"/>
  <c r="Z644" i="6"/>
  <c r="AZ11" i="6"/>
  <c r="AZ19" i="6"/>
  <c r="CV48" i="6"/>
  <c r="AB581" i="6"/>
  <c r="AB605" i="6"/>
  <c r="AB661" i="6"/>
  <c r="BB157" i="6"/>
  <c r="CZ139" i="6"/>
  <c r="CZ147" i="6"/>
  <c r="CZ179" i="6"/>
  <c r="DB157" i="6"/>
  <c r="AZ139" i="6"/>
  <c r="AZ147" i="6"/>
  <c r="AZ179" i="6"/>
  <c r="CR240" i="6"/>
  <c r="BB274" i="6"/>
  <c r="CZ263" i="6"/>
  <c r="CV338" i="6"/>
  <c r="BB304" i="6"/>
  <c r="CZ390" i="6"/>
  <c r="AV338" i="6"/>
  <c r="DB382" i="6"/>
  <c r="BB405" i="6"/>
  <c r="CZ398" i="6"/>
  <c r="CR504" i="6"/>
  <c r="CZ533" i="6"/>
  <c r="DB533" i="6"/>
  <c r="CV605" i="6"/>
  <c r="DB631" i="6"/>
  <c r="AZ631" i="6"/>
  <c r="BB644" i="6"/>
  <c r="CZ631" i="6"/>
  <c r="CZ682" i="6"/>
  <c r="AH107" i="1"/>
  <c r="AH76" i="1"/>
  <c r="AH189" i="1"/>
  <c r="AE70" i="6" s="1"/>
  <c r="AH215" i="1"/>
  <c r="AE86" i="6" s="1"/>
  <c r="AH140" i="1"/>
  <c r="AE423" i="6" s="1"/>
  <c r="BI605" i="6"/>
  <c r="AG2" i="6"/>
  <c r="BI644" i="6"/>
  <c r="AL2" i="6"/>
  <c r="M390" i="6"/>
  <c r="M263" i="6"/>
  <c r="O581" i="6"/>
  <c r="O533" i="6"/>
  <c r="BM382" i="6"/>
  <c r="BM334" i="6"/>
  <c r="E308" i="6"/>
  <c r="BE560" i="6"/>
  <c r="BE504" i="6"/>
  <c r="BM415" i="6"/>
  <c r="I405" i="6"/>
  <c r="BO405" i="6"/>
  <c r="I179" i="6"/>
  <c r="I175" i="6"/>
  <c r="BO179" i="6"/>
  <c r="BO147" i="6"/>
  <c r="M218" i="6"/>
  <c r="M174" i="6"/>
  <c r="BO86" i="6"/>
  <c r="BM139" i="6"/>
  <c r="I157" i="6"/>
  <c r="I48" i="6"/>
  <c r="AB18" i="6"/>
  <c r="BO48" i="6"/>
  <c r="BZ11" i="6"/>
  <c r="BZ19" i="6"/>
  <c r="E40" i="6"/>
  <c r="CB15" i="6"/>
  <c r="Z92" i="6"/>
  <c r="Z124" i="6"/>
  <c r="AB218" i="6"/>
  <c r="BV308" i="6"/>
  <c r="CB69" i="6"/>
  <c r="CB157" i="6"/>
  <c r="CB274" i="6"/>
  <c r="V390" i="6"/>
  <c r="CB533" i="6"/>
  <c r="Z415" i="6"/>
  <c r="Z423" i="6"/>
  <c r="R426" i="6"/>
  <c r="Z500" i="6"/>
  <c r="V605" i="6"/>
  <c r="AV70" i="6"/>
  <c r="CZ15" i="6"/>
  <c r="AQ2" i="6"/>
  <c r="Z631" i="6"/>
  <c r="BV644" i="6"/>
  <c r="CV11" i="6"/>
  <c r="AZ70" i="6"/>
  <c r="BB15" i="6"/>
  <c r="CZ174" i="6"/>
  <c r="AZ86" i="6"/>
  <c r="AZ174" i="6"/>
  <c r="CV179" i="6"/>
  <c r="CV390" i="6"/>
  <c r="AV248" i="6"/>
  <c r="CZ274" i="6"/>
  <c r="AZ304" i="6"/>
  <c r="AZ434" i="6"/>
  <c r="BB307" i="6"/>
  <c r="AZ382" i="6"/>
  <c r="DB338" i="6"/>
  <c r="AZ423" i="6"/>
  <c r="AV415" i="6"/>
  <c r="BB533" i="6"/>
  <c r="AZ605" i="6"/>
  <c r="DB644" i="6"/>
  <c r="BB631" i="6"/>
  <c r="AH44" i="1"/>
  <c r="AH172" i="1"/>
  <c r="AE605" i="6" s="1"/>
  <c r="AH155" i="1"/>
  <c r="AE644" i="6" s="1"/>
  <c r="AF2" i="6"/>
  <c r="AH2" i="6"/>
  <c r="BO682" i="6"/>
  <c r="I644" i="6"/>
  <c r="BM654" i="6"/>
  <c r="M304" i="6"/>
  <c r="BO503" i="6"/>
  <c r="E318" i="6"/>
  <c r="BM533" i="6"/>
  <c r="E491" i="6"/>
  <c r="E431" i="6"/>
  <c r="E335" i="6"/>
  <c r="BI415" i="6"/>
  <c r="BI339" i="6"/>
  <c r="BI307" i="6"/>
  <c r="O304" i="6"/>
  <c r="O69" i="6"/>
  <c r="BO124" i="6"/>
  <c r="BO92" i="6"/>
  <c r="O139" i="6"/>
  <c r="O174" i="6"/>
  <c r="BO157" i="6"/>
  <c r="E250" i="6"/>
  <c r="E234" i="6"/>
  <c r="M86" i="6"/>
  <c r="S2" i="6"/>
  <c r="O55" i="6"/>
  <c r="O15" i="6"/>
  <c r="W2" i="6"/>
  <c r="CB18" i="6"/>
  <c r="BZ405" i="6"/>
  <c r="AB69" i="6"/>
  <c r="BZ92" i="6"/>
  <c r="BZ124" i="6"/>
  <c r="V130" i="6"/>
  <c r="V154" i="6"/>
  <c r="CB631" i="6"/>
  <c r="AB304" i="6"/>
  <c r="BZ263" i="6"/>
  <c r="BV415" i="6"/>
  <c r="BV500" i="6"/>
  <c r="CB605" i="6"/>
  <c r="V654" i="6"/>
  <c r="BR670" i="6"/>
  <c r="DB18" i="6"/>
  <c r="AY2" i="6"/>
  <c r="Z682" i="6"/>
  <c r="BB18" i="6"/>
  <c r="BB139" i="6"/>
  <c r="BB147" i="6"/>
  <c r="BB179" i="6"/>
  <c r="DB139" i="6"/>
  <c r="DB147" i="6"/>
  <c r="DB179" i="6"/>
  <c r="CR248" i="6"/>
  <c r="AZ307" i="6"/>
  <c r="AZ339" i="6"/>
  <c r="BB334" i="6"/>
  <c r="AZ405" i="6"/>
  <c r="CZ338" i="6"/>
  <c r="BB390" i="6"/>
  <c r="AV434" i="6"/>
  <c r="AZ500" i="6"/>
  <c r="AZ533" i="6"/>
  <c r="DB661" i="6"/>
  <c r="CZ654" i="6"/>
  <c r="DB682" i="6"/>
  <c r="AH328" i="1"/>
  <c r="AL328" i="1" s="1"/>
  <c r="AH198" i="1"/>
  <c r="AE390" i="6" s="1"/>
  <c r="AH179" i="1"/>
  <c r="AE500" i="6" s="1"/>
  <c r="AH366" i="1"/>
  <c r="AE305" i="6" s="1"/>
  <c r="AH399" i="1"/>
  <c r="AH304" i="1"/>
  <c r="AE157" i="6" s="1"/>
  <c r="AN2" i="6"/>
  <c r="BO605" i="6"/>
  <c r="E667" i="6"/>
  <c r="I500" i="6"/>
  <c r="E424" i="6"/>
  <c r="BM274" i="6"/>
  <c r="BM605" i="6"/>
  <c r="M405" i="6"/>
  <c r="BM339" i="6"/>
  <c r="BO398" i="6"/>
  <c r="BO334" i="6"/>
  <c r="BO274" i="6"/>
  <c r="BM124" i="6"/>
  <c r="BM92" i="6"/>
  <c r="BZ55" i="6"/>
  <c r="I154" i="6"/>
  <c r="I130" i="6"/>
  <c r="AB48" i="6"/>
  <c r="BM15" i="6"/>
  <c r="V415" i="6"/>
  <c r="CB304" i="6"/>
  <c r="AB533" i="6"/>
  <c r="V500" i="6"/>
  <c r="AX2" i="6"/>
  <c r="R688" i="6"/>
  <c r="AS2" i="6"/>
  <c r="BB69" i="6"/>
  <c r="AU2" i="6"/>
  <c r="BB174" i="6"/>
  <c r="CZ92" i="6"/>
  <c r="CZ124" i="6"/>
  <c r="CV307" i="6"/>
  <c r="CV339" i="6"/>
  <c r="DB398" i="6"/>
  <c r="AZ415" i="6"/>
  <c r="AR256" i="1"/>
  <c r="AH256" i="1" s="1"/>
  <c r="AH306" i="1"/>
  <c r="AL306" i="1" s="1"/>
  <c r="BR151" i="6" l="1"/>
  <c r="AR372" i="6"/>
  <c r="E124" i="6"/>
  <c r="BR113" i="6"/>
  <c r="AE113" i="6"/>
  <c r="BE687" i="6"/>
  <c r="AE687" i="6"/>
  <c r="CR659" i="6"/>
  <c r="AE659" i="6"/>
  <c r="AR225" i="6"/>
  <c r="AE225" i="6"/>
  <c r="AE688" i="6"/>
  <c r="CR151" i="6"/>
  <c r="AL183" i="1"/>
  <c r="AI372" i="6" s="1"/>
  <c r="R124" i="6"/>
  <c r="CR578" i="6"/>
  <c r="AE578" i="6"/>
  <c r="R520" i="6"/>
  <c r="AE520" i="6"/>
  <c r="E649" i="6"/>
  <c r="AE649" i="6"/>
  <c r="BR376" i="6"/>
  <c r="AE376" i="6"/>
  <c r="AL30" i="1"/>
  <c r="AI15" i="6" s="1"/>
  <c r="AE15" i="6"/>
  <c r="BR641" i="6"/>
  <c r="AE641" i="6"/>
  <c r="BR277" i="6"/>
  <c r="AE277" i="6"/>
  <c r="E466" i="6"/>
  <c r="AE466" i="6"/>
  <c r="AR151" i="6"/>
  <c r="AI631" i="6"/>
  <c r="BR124" i="6"/>
  <c r="AL66" i="1"/>
  <c r="AI421" i="6" s="1"/>
  <c r="AE421" i="6"/>
  <c r="E320" i="6"/>
  <c r="AE320" i="6"/>
  <c r="AE334" i="6"/>
  <c r="BE686" i="6"/>
  <c r="AE686" i="6"/>
  <c r="R645" i="6"/>
  <c r="AE645" i="6"/>
  <c r="R422" i="6"/>
  <c r="AE422" i="6"/>
  <c r="AL173" i="1"/>
  <c r="AI150" i="6" s="1"/>
  <c r="AE150" i="6"/>
  <c r="AL42" i="1"/>
  <c r="AI263" i="6" s="1"/>
  <c r="AE263" i="6"/>
  <c r="BI250" i="6"/>
  <c r="AI250" i="6"/>
  <c r="AI315" i="6"/>
  <c r="AL117" i="1"/>
  <c r="AI151" i="6" s="1"/>
  <c r="BE372" i="6"/>
  <c r="CR124" i="6"/>
  <c r="E154" i="6"/>
  <c r="AE154" i="6"/>
  <c r="R147" i="6"/>
  <c r="AE147" i="6"/>
  <c r="E393" i="6"/>
  <c r="AE393" i="6"/>
  <c r="AE519" i="6"/>
  <c r="CR480" i="6"/>
  <c r="AE480" i="6"/>
  <c r="CR631" i="6"/>
  <c r="AE631" i="6"/>
  <c r="AP5" i="1"/>
  <c r="AM48" i="6" s="1"/>
  <c r="AE48" i="6"/>
  <c r="AE682" i="6"/>
  <c r="E503" i="6"/>
  <c r="AE503" i="6"/>
  <c r="AE619" i="6"/>
  <c r="BE214" i="6"/>
  <c r="AE214" i="6"/>
  <c r="BE465" i="6"/>
  <c r="AE465" i="6"/>
  <c r="R78" i="6"/>
  <c r="AE78" i="6"/>
  <c r="M688" i="6"/>
  <c r="AM688" i="6"/>
  <c r="AI11" i="6"/>
  <c r="AL22" i="1"/>
  <c r="AI540" i="6" s="1"/>
  <c r="AE540" i="6"/>
  <c r="CR259" i="6"/>
  <c r="AE259" i="6"/>
  <c r="CR458" i="6"/>
  <c r="AE458" i="6"/>
  <c r="Z688" i="6"/>
  <c r="BE151" i="6"/>
  <c r="R372" i="6"/>
  <c r="AL75" i="1"/>
  <c r="AI124" i="6" s="1"/>
  <c r="BE667" i="6"/>
  <c r="AE667" i="6"/>
  <c r="AV428" i="6"/>
  <c r="AI428" i="6"/>
  <c r="E494" i="6"/>
  <c r="AE494" i="6"/>
  <c r="AE304" i="6"/>
  <c r="AE274" i="6"/>
  <c r="R88" i="6"/>
  <c r="AE88" i="6"/>
  <c r="BE379" i="6"/>
  <c r="AE379" i="6"/>
  <c r="E6" i="6"/>
  <c r="AE6" i="6"/>
  <c r="BE449" i="6"/>
  <c r="AE449" i="6"/>
  <c r="E307" i="6"/>
  <c r="AE307" i="6"/>
  <c r="BE623" i="6"/>
  <c r="AE623" i="6"/>
  <c r="AL141" i="1"/>
  <c r="AI384" i="6" s="1"/>
  <c r="AE384" i="6"/>
  <c r="AL116" i="1"/>
  <c r="AI18" i="6" s="1"/>
  <c r="AE18" i="6"/>
  <c r="CR624" i="6"/>
  <c r="AE624" i="6"/>
  <c r="AE654" i="6"/>
  <c r="E151" i="6"/>
  <c r="E372" i="6"/>
  <c r="BE509" i="6"/>
  <c r="AE509" i="6"/>
  <c r="AE179" i="6"/>
  <c r="AE661" i="6"/>
  <c r="AE633" i="6"/>
  <c r="AL95" i="1"/>
  <c r="AI102" i="6" s="1"/>
  <c r="AE102" i="6"/>
  <c r="R221" i="6"/>
  <c r="AE221" i="6"/>
  <c r="BR300" i="6"/>
  <c r="AE300" i="6"/>
  <c r="E253" i="6"/>
  <c r="AE253" i="6"/>
  <c r="BI318" i="6"/>
  <c r="AI318" i="6"/>
  <c r="AI52" i="6"/>
  <c r="AO415" i="6"/>
  <c r="BZ688" i="6"/>
  <c r="AE139" i="6"/>
  <c r="R151" i="6"/>
  <c r="BR372" i="6"/>
  <c r="BE124" i="6"/>
  <c r="BE248" i="6"/>
  <c r="AE248" i="6"/>
  <c r="E270" i="6"/>
  <c r="AE270" i="6"/>
  <c r="CR130" i="6"/>
  <c r="AE130" i="6"/>
  <c r="BE476" i="6"/>
  <c r="AE476" i="6"/>
  <c r="BR357" i="6"/>
  <c r="AE357" i="6"/>
  <c r="E679" i="6"/>
  <c r="AE679" i="6"/>
  <c r="CR69" i="6"/>
  <c r="AE69" i="6"/>
  <c r="AE315" i="6"/>
  <c r="R357" i="6"/>
  <c r="CR357" i="6"/>
  <c r="R277" i="6"/>
  <c r="R411" i="6"/>
  <c r="BE78" i="6"/>
  <c r="R113" i="6"/>
  <c r="E411" i="6"/>
  <c r="AL158" i="1"/>
  <c r="AI277" i="6" s="1"/>
  <c r="BR659" i="6"/>
  <c r="E449" i="6"/>
  <c r="AR458" i="6"/>
  <c r="BE193" i="6"/>
  <c r="AR357" i="6"/>
  <c r="AR659" i="6"/>
  <c r="E357" i="6"/>
  <c r="BE659" i="6"/>
  <c r="CR307" i="6"/>
  <c r="BR154" i="6"/>
  <c r="R631" i="6"/>
  <c r="BE357" i="6"/>
  <c r="E277" i="6"/>
  <c r="BE130" i="6"/>
  <c r="BE270" i="6"/>
  <c r="E533" i="6"/>
  <c r="R130" i="6"/>
  <c r="BR533" i="6"/>
  <c r="E130" i="6"/>
  <c r="CR533" i="6"/>
  <c r="BR130" i="6"/>
  <c r="AR533" i="6"/>
  <c r="BE533" i="6"/>
  <c r="R533" i="6"/>
  <c r="CE624" i="6"/>
  <c r="BR69" i="6"/>
  <c r="CR263" i="6"/>
  <c r="AR624" i="6"/>
  <c r="AR69" i="6"/>
  <c r="BR263" i="6"/>
  <c r="BE69" i="6"/>
  <c r="R263" i="6"/>
  <c r="E69" i="6"/>
  <c r="R259" i="6"/>
  <c r="AR645" i="6"/>
  <c r="AR263" i="6"/>
  <c r="AR88" i="6"/>
  <c r="R480" i="6"/>
  <c r="AL129" i="1"/>
  <c r="AI88" i="6" s="1"/>
  <c r="BE147" i="6"/>
  <c r="R154" i="6"/>
  <c r="AR154" i="6"/>
  <c r="BR147" i="6"/>
  <c r="AR147" i="6"/>
  <c r="E670" i="6"/>
  <c r="CR274" i="6"/>
  <c r="AL93" i="1"/>
  <c r="BE384" i="6"/>
  <c r="AL27" i="1"/>
  <c r="AI300" i="6" s="1"/>
  <c r="E686" i="6"/>
  <c r="AL74" i="1"/>
  <c r="BR274" i="6"/>
  <c r="BE503" i="6"/>
  <c r="BE307" i="6"/>
  <c r="R102" i="6"/>
  <c r="BR253" i="6"/>
  <c r="BR307" i="6"/>
  <c r="BR102" i="6"/>
  <c r="AL17" i="1"/>
  <c r="E102" i="6"/>
  <c r="R307" i="6"/>
  <c r="BE102" i="6"/>
  <c r="AR307" i="6"/>
  <c r="CR320" i="6"/>
  <c r="BE320" i="6"/>
  <c r="BE253" i="6"/>
  <c r="AL137" i="1"/>
  <c r="E379" i="6"/>
  <c r="E147" i="6"/>
  <c r="AR113" i="6"/>
  <c r="AL81" i="1"/>
  <c r="BE458" i="6"/>
  <c r="AR179" i="6"/>
  <c r="AL57" i="1"/>
  <c r="BE88" i="6"/>
  <c r="AL103" i="1"/>
  <c r="BE154" i="6"/>
  <c r="E88" i="6"/>
  <c r="BE641" i="6"/>
  <c r="BR458" i="6"/>
  <c r="CR154" i="6"/>
  <c r="BE113" i="6"/>
  <c r="CR88" i="6"/>
  <c r="E480" i="6"/>
  <c r="E657" i="6"/>
  <c r="R458" i="6"/>
  <c r="CR147" i="6"/>
  <c r="E113" i="6"/>
  <c r="BE480" i="6"/>
  <c r="AR18" i="6"/>
  <c r="R384" i="6"/>
  <c r="AR300" i="6"/>
  <c r="BR679" i="6"/>
  <c r="BR18" i="6"/>
  <c r="CR384" i="6"/>
  <c r="E300" i="6"/>
  <c r="CR679" i="6"/>
  <c r="E18" i="6"/>
  <c r="BR384" i="6"/>
  <c r="CR300" i="6"/>
  <c r="BE679" i="6"/>
  <c r="BE18" i="6"/>
  <c r="AR384" i="6"/>
  <c r="E384" i="6"/>
  <c r="BE300" i="6"/>
  <c r="R679" i="6"/>
  <c r="R18" i="6"/>
  <c r="E376" i="6"/>
  <c r="E78" i="6"/>
  <c r="R300" i="6"/>
  <c r="AR679" i="6"/>
  <c r="CR18" i="6"/>
  <c r="BE376" i="6"/>
  <c r="BR78" i="6"/>
  <c r="R248" i="6"/>
  <c r="BR259" i="6"/>
  <c r="AL37" i="1"/>
  <c r="E509" i="6"/>
  <c r="AR259" i="6"/>
  <c r="BR520" i="6"/>
  <c r="E421" i="6"/>
  <c r="BE259" i="6"/>
  <c r="BR645" i="6"/>
  <c r="BE6" i="6"/>
  <c r="AR320" i="6"/>
  <c r="BE421" i="6"/>
  <c r="E645" i="6"/>
  <c r="E259" i="6"/>
  <c r="CR520" i="6"/>
  <c r="AR520" i="6"/>
  <c r="BR421" i="6"/>
  <c r="BE645" i="6"/>
  <c r="R421" i="6"/>
  <c r="CR645" i="6"/>
  <c r="BR631" i="6"/>
  <c r="E179" i="6"/>
  <c r="BE225" i="6"/>
  <c r="E221" i="6"/>
  <c r="BE540" i="6"/>
  <c r="CR225" i="6"/>
  <c r="R466" i="6"/>
  <c r="E422" i="6"/>
  <c r="BE179" i="6"/>
  <c r="R465" i="6"/>
  <c r="E540" i="6"/>
  <c r="R578" i="6"/>
  <c r="BR221" i="6"/>
  <c r="AR466" i="6"/>
  <c r="BE422" i="6"/>
  <c r="E465" i="6"/>
  <c r="BR540" i="6"/>
  <c r="BE221" i="6"/>
  <c r="CR466" i="6"/>
  <c r="AL18" i="1"/>
  <c r="BR465" i="6"/>
  <c r="R540" i="6"/>
  <c r="R179" i="6"/>
  <c r="R225" i="6"/>
  <c r="BE263" i="6"/>
  <c r="BR578" i="6"/>
  <c r="BR179" i="6"/>
  <c r="E225" i="6"/>
  <c r="BR466" i="6"/>
  <c r="E476" i="6"/>
  <c r="BE578" i="6"/>
  <c r="BR225" i="6"/>
  <c r="BE466" i="6"/>
  <c r="BR422" i="6"/>
  <c r="E263" i="6"/>
  <c r="AR578" i="6"/>
  <c r="E578" i="6"/>
  <c r="E138" i="6"/>
  <c r="BE624" i="6"/>
  <c r="R624" i="6"/>
  <c r="BR624" i="6"/>
  <c r="BR379" i="6"/>
  <c r="BR480" i="6"/>
  <c r="AR379" i="6"/>
  <c r="E623" i="6"/>
  <c r="R379" i="6"/>
  <c r="CR379" i="6"/>
  <c r="E570" i="6"/>
  <c r="BE274" i="6"/>
  <c r="E248" i="6"/>
  <c r="R274" i="6"/>
  <c r="CR113" i="6"/>
  <c r="AR631" i="6"/>
  <c r="AR480" i="6"/>
  <c r="BR248" i="6"/>
  <c r="CE540" i="6"/>
  <c r="CE645" i="6"/>
  <c r="CE568" i="6"/>
  <c r="CM688" i="6"/>
  <c r="E608" i="6"/>
  <c r="CI631" i="6"/>
  <c r="CI689" i="6"/>
  <c r="CE661" i="6"/>
  <c r="CE687" i="6"/>
  <c r="CE581" i="6"/>
  <c r="CE644" i="6"/>
  <c r="AL207" i="1"/>
  <c r="CI688" i="6" s="1"/>
  <c r="AL350" i="1"/>
  <c r="E624" i="6"/>
  <c r="CE623" i="6"/>
  <c r="AL206" i="1"/>
  <c r="I654" i="6" s="1"/>
  <c r="E296" i="6"/>
  <c r="CR654" i="6"/>
  <c r="E274" i="6"/>
  <c r="CE614" i="6"/>
  <c r="CE578" i="6"/>
  <c r="CE686" i="6"/>
  <c r="CE654" i="6"/>
  <c r="AL335" i="1"/>
  <c r="CE688" i="6"/>
  <c r="AO2" i="6"/>
  <c r="E157" i="6"/>
  <c r="E305" i="6"/>
  <c r="CE500" i="6"/>
  <c r="CE390" i="6"/>
  <c r="CE605" i="6"/>
  <c r="CE423" i="6"/>
  <c r="CE86" i="6"/>
  <c r="E437" i="6"/>
  <c r="E412" i="6"/>
  <c r="CE218" i="6"/>
  <c r="CE382" i="6"/>
  <c r="CE339" i="6"/>
  <c r="CE55" i="6"/>
  <c r="CI201" i="6"/>
  <c r="CE405" i="6"/>
  <c r="CE415" i="6"/>
  <c r="CE11" i="6"/>
  <c r="CE338" i="6"/>
  <c r="CE139" i="6"/>
  <c r="CE19" i="6"/>
  <c r="CE368" i="6"/>
  <c r="E313" i="6"/>
  <c r="CI150" i="6"/>
  <c r="CI151" i="6"/>
  <c r="CI92" i="6"/>
  <c r="CI421" i="6"/>
  <c r="CI88" i="6"/>
  <c r="CM661" i="6"/>
  <c r="CI69" i="6"/>
  <c r="CI15" i="6"/>
  <c r="CI372" i="6"/>
  <c r="CI281" i="6"/>
  <c r="CI277" i="6"/>
  <c r="CI102" i="6"/>
  <c r="CM48" i="6"/>
  <c r="CI398" i="6"/>
  <c r="CM581" i="6"/>
  <c r="CI153" i="6"/>
  <c r="CI18" i="6"/>
  <c r="CI124" i="6"/>
  <c r="CI263" i="6"/>
  <c r="AP14" i="1"/>
  <c r="AM154" i="6" s="1"/>
  <c r="CE154" i="6"/>
  <c r="AL270" i="1"/>
  <c r="AI260" i="6" s="1"/>
  <c r="AL25" i="1"/>
  <c r="AI147" i="6" s="1"/>
  <c r="CE147" i="6"/>
  <c r="I384" i="6"/>
  <c r="CI384" i="6"/>
  <c r="CI248" i="6"/>
  <c r="E683" i="6"/>
  <c r="CI540" i="6"/>
  <c r="AL334" i="1"/>
  <c r="AI393" i="6" s="1"/>
  <c r="E214" i="6"/>
  <c r="CE214" i="6"/>
  <c r="AL382" i="1"/>
  <c r="AI667" i="6" s="1"/>
  <c r="CE667" i="6"/>
  <c r="CV428" i="6"/>
  <c r="CI428" i="6"/>
  <c r="E471" i="6"/>
  <c r="E44" i="6"/>
  <c r="CE519" i="6"/>
  <c r="CI568" i="6"/>
  <c r="AL359" i="1"/>
  <c r="AI494" i="6" s="1"/>
  <c r="AL287" i="1"/>
  <c r="CE509" i="6"/>
  <c r="CE248" i="6"/>
  <c r="CE421" i="6"/>
  <c r="AL58" i="1"/>
  <c r="CE304" i="6"/>
  <c r="AL13" i="1"/>
  <c r="AI274" i="6" s="1"/>
  <c r="CE274" i="6"/>
  <c r="AL153" i="1"/>
  <c r="CE520" i="6"/>
  <c r="CE320" i="6"/>
  <c r="CE88" i="6"/>
  <c r="CE379" i="6"/>
  <c r="AL97" i="1"/>
  <c r="CE533" i="6"/>
  <c r="CE480" i="6"/>
  <c r="CE113" i="6"/>
  <c r="CE631" i="6"/>
  <c r="CE179" i="6"/>
  <c r="AL31" i="1"/>
  <c r="CE334" i="6"/>
  <c r="CE48" i="6"/>
  <c r="CE6" i="6"/>
  <c r="CE449" i="6"/>
  <c r="CE649" i="6"/>
  <c r="CE270" i="6"/>
  <c r="CE193" i="6"/>
  <c r="CE659" i="6"/>
  <c r="CE307" i="6"/>
  <c r="CE376" i="6"/>
  <c r="CE130" i="6"/>
  <c r="CE465" i="6"/>
  <c r="CE15" i="6"/>
  <c r="AL21" i="1"/>
  <c r="CE682" i="6"/>
  <c r="CE675" i="6"/>
  <c r="CE372" i="6"/>
  <c r="AL159" i="1"/>
  <c r="CE633" i="6"/>
  <c r="CE689" i="6"/>
  <c r="CE259" i="6"/>
  <c r="CE531" i="6"/>
  <c r="CE225" i="6"/>
  <c r="CE458" i="6"/>
  <c r="CE102" i="6"/>
  <c r="CE641" i="6"/>
  <c r="CE281" i="6"/>
  <c r="CE221" i="6"/>
  <c r="CE152" i="6"/>
  <c r="CE277" i="6"/>
  <c r="CE380" i="6"/>
  <c r="CE327" i="6"/>
  <c r="CE466" i="6"/>
  <c r="CE300" i="6"/>
  <c r="CE422" i="6"/>
  <c r="CE153" i="6"/>
  <c r="E184" i="6"/>
  <c r="CE476" i="6"/>
  <c r="CE78" i="6"/>
  <c r="CE150" i="6"/>
  <c r="CE384" i="6"/>
  <c r="CE357" i="6"/>
  <c r="CE151" i="6"/>
  <c r="CE679" i="6"/>
  <c r="CE428" i="6"/>
  <c r="CE253" i="6"/>
  <c r="CE398" i="6"/>
  <c r="CE18" i="6"/>
  <c r="CE92" i="6"/>
  <c r="CI308" i="6"/>
  <c r="E195" i="6"/>
  <c r="CE503" i="6"/>
  <c r="CE124" i="6"/>
  <c r="CE263" i="6"/>
  <c r="CE69" i="6"/>
  <c r="AL24" i="1"/>
  <c r="CE619" i="6"/>
  <c r="I40" i="6"/>
  <c r="CI40" i="6"/>
  <c r="I426" i="6"/>
  <c r="I335" i="6"/>
  <c r="I318" i="6"/>
  <c r="CI318" i="6"/>
  <c r="I250" i="6"/>
  <c r="CI250" i="6"/>
  <c r="I424" i="6"/>
  <c r="E590" i="6"/>
  <c r="BR619" i="6"/>
  <c r="BE619" i="6"/>
  <c r="E519" i="6"/>
  <c r="CV458" i="6"/>
  <c r="BE542" i="6"/>
  <c r="V315" i="6"/>
  <c r="AL96" i="1"/>
  <c r="AI519" i="6" s="1"/>
  <c r="AR519" i="6"/>
  <c r="BR519" i="6"/>
  <c r="CR519" i="6"/>
  <c r="R519" i="6"/>
  <c r="BE519" i="6"/>
  <c r="V568" i="6"/>
  <c r="BV568" i="6"/>
  <c r="BI568" i="6"/>
  <c r="I568" i="6"/>
  <c r="BI428" i="6"/>
  <c r="V428" i="6"/>
  <c r="BV428" i="6"/>
  <c r="I428" i="6"/>
  <c r="CV218" i="6"/>
  <c r="AV218" i="6"/>
  <c r="E260" i="6"/>
  <c r="R619" i="6"/>
  <c r="BV540" i="6"/>
  <c r="I540" i="6"/>
  <c r="BI540" i="6"/>
  <c r="V540" i="6"/>
  <c r="E619" i="6"/>
  <c r="CR614" i="6"/>
  <c r="AR614" i="6"/>
  <c r="BE614" i="6"/>
  <c r="BR614" i="6"/>
  <c r="R614" i="6"/>
  <c r="E614" i="6"/>
  <c r="BI384" i="6"/>
  <c r="CV384" i="6"/>
  <c r="AV384" i="6"/>
  <c r="BV384" i="6"/>
  <c r="V384" i="6"/>
  <c r="CV253" i="6"/>
  <c r="AV253" i="6"/>
  <c r="BB2" i="6"/>
  <c r="AB2" i="6"/>
  <c r="BI11" i="6"/>
  <c r="I11" i="6"/>
  <c r="AL76" i="1"/>
  <c r="CR304" i="6"/>
  <c r="BE304" i="6"/>
  <c r="AR304" i="6"/>
  <c r="E304" i="6"/>
  <c r="R304" i="6"/>
  <c r="BR304" i="6"/>
  <c r="AL67" i="1"/>
  <c r="AI218" i="6" s="1"/>
  <c r="BR218" i="6"/>
  <c r="R218" i="6"/>
  <c r="E218" i="6"/>
  <c r="BE218" i="6"/>
  <c r="BE415" i="6"/>
  <c r="CR415" i="6"/>
  <c r="E415" i="6"/>
  <c r="R415" i="6"/>
  <c r="BR415" i="6"/>
  <c r="AR415" i="6"/>
  <c r="AL180" i="1"/>
  <c r="AI139" i="6" s="1"/>
  <c r="BE139" i="6"/>
  <c r="AR139" i="6"/>
  <c r="CR139" i="6"/>
  <c r="E139" i="6"/>
  <c r="AV92" i="6"/>
  <c r="BV92" i="6"/>
  <c r="V92" i="6"/>
  <c r="I92" i="6"/>
  <c r="CV92" i="6"/>
  <c r="BI92" i="6"/>
  <c r="V69" i="6"/>
  <c r="AV69" i="6"/>
  <c r="I69" i="6"/>
  <c r="CV69" i="6"/>
  <c r="BI69" i="6"/>
  <c r="BV69" i="6"/>
  <c r="AR15" i="6"/>
  <c r="R48" i="6"/>
  <c r="CZ48" i="6"/>
  <c r="M48" i="6"/>
  <c r="BZ48" i="6"/>
  <c r="AZ48" i="6"/>
  <c r="Z48" i="6"/>
  <c r="BM48" i="6"/>
  <c r="E193" i="6"/>
  <c r="E644" i="6"/>
  <c r="R644" i="6"/>
  <c r="CR644" i="6"/>
  <c r="AR644" i="6"/>
  <c r="BR644" i="6"/>
  <c r="BE644" i="6"/>
  <c r="AL107" i="1"/>
  <c r="AR334" i="6"/>
  <c r="BR334" i="6"/>
  <c r="E334" i="6"/>
  <c r="CR334" i="6"/>
  <c r="R334" i="6"/>
  <c r="BE334" i="6"/>
  <c r="AL115" i="1"/>
  <c r="AI19" i="6" s="1"/>
  <c r="CR19" i="6"/>
  <c r="BR19" i="6"/>
  <c r="AR19" i="6"/>
  <c r="E19" i="6"/>
  <c r="R19" i="6"/>
  <c r="BE19" i="6"/>
  <c r="AV113" i="6"/>
  <c r="BI113" i="6"/>
  <c r="R661" i="6"/>
  <c r="V15" i="6"/>
  <c r="I15" i="6"/>
  <c r="AV15" i="6"/>
  <c r="CV15" i="6"/>
  <c r="BI15" i="6"/>
  <c r="BV15" i="6"/>
  <c r="CR48" i="6"/>
  <c r="CR688" i="6"/>
  <c r="AP399" i="1"/>
  <c r="M434" i="6" s="1"/>
  <c r="E434" i="6"/>
  <c r="R605" i="6"/>
  <c r="AR605" i="6"/>
  <c r="BR605" i="6"/>
  <c r="E605" i="6"/>
  <c r="CR605" i="6"/>
  <c r="BE605" i="6"/>
  <c r="AL92" i="1"/>
  <c r="AI382" i="6" s="1"/>
  <c r="BR382" i="6"/>
  <c r="AR382" i="6"/>
  <c r="E382" i="6"/>
  <c r="R382" i="6"/>
  <c r="BE382" i="6"/>
  <c r="CR382" i="6"/>
  <c r="AL100" i="1"/>
  <c r="AI55" i="6" s="1"/>
  <c r="R55" i="6"/>
  <c r="BR55" i="6"/>
  <c r="E55" i="6"/>
  <c r="BE55" i="6"/>
  <c r="AR654" i="6"/>
  <c r="CV88" i="6"/>
  <c r="I88" i="6"/>
  <c r="AV88" i="6"/>
  <c r="BV88" i="6"/>
  <c r="V88" i="6"/>
  <c r="BI88" i="6"/>
  <c r="E631" i="6"/>
  <c r="Z661" i="6"/>
  <c r="BM661" i="6"/>
  <c r="BZ661" i="6"/>
  <c r="M661" i="6"/>
  <c r="BR15" i="6"/>
  <c r="BV372" i="6"/>
  <c r="AV372" i="6"/>
  <c r="V372" i="6"/>
  <c r="I372" i="6"/>
  <c r="CV372" i="6"/>
  <c r="BI372" i="6"/>
  <c r="BE48" i="6"/>
  <c r="AR688" i="6"/>
  <c r="AL44" i="1"/>
  <c r="BR682" i="6"/>
  <c r="AR682" i="6"/>
  <c r="R682" i="6"/>
  <c r="E682" i="6"/>
  <c r="CR682" i="6"/>
  <c r="BE682" i="6"/>
  <c r="O415" i="6"/>
  <c r="O2" i="6" s="1"/>
  <c r="AR339" i="6"/>
  <c r="BR339" i="6"/>
  <c r="BE339" i="6"/>
  <c r="CR339" i="6"/>
  <c r="R339" i="6"/>
  <c r="E339" i="6"/>
  <c r="BV631" i="6"/>
  <c r="V631" i="6"/>
  <c r="CV631" i="6"/>
  <c r="I631" i="6"/>
  <c r="AV631" i="6"/>
  <c r="BI631" i="6"/>
  <c r="BE15" i="6"/>
  <c r="AV689" i="6"/>
  <c r="I689" i="6"/>
  <c r="CV689" i="6"/>
  <c r="BV689" i="6"/>
  <c r="V689" i="6"/>
  <c r="BI689" i="6"/>
  <c r="V277" i="6"/>
  <c r="BV277" i="6"/>
  <c r="I277" i="6"/>
  <c r="BI277" i="6"/>
  <c r="AR48" i="6"/>
  <c r="BI688" i="6"/>
  <c r="V688" i="6"/>
  <c r="BV688" i="6"/>
  <c r="AR500" i="6"/>
  <c r="BE500" i="6"/>
  <c r="R500" i="6"/>
  <c r="CR500" i="6"/>
  <c r="BR500" i="6"/>
  <c r="E500" i="6"/>
  <c r="BE387" i="6"/>
  <c r="E387" i="6"/>
  <c r="BI201" i="6"/>
  <c r="I201" i="6"/>
  <c r="AL255" i="1"/>
  <c r="AI433" i="6" s="1"/>
  <c r="E433" i="6"/>
  <c r="E150" i="6"/>
  <c r="I576" i="6"/>
  <c r="BI576" i="6"/>
  <c r="BV281" i="6"/>
  <c r="CV281" i="6"/>
  <c r="I281" i="6"/>
  <c r="V281" i="6"/>
  <c r="BI281" i="6"/>
  <c r="AV281" i="6"/>
  <c r="BR48" i="6"/>
  <c r="AV679" i="6"/>
  <c r="AL140" i="1"/>
  <c r="AI423" i="6" s="1"/>
  <c r="CR423" i="6"/>
  <c r="AR423" i="6"/>
  <c r="R423" i="6"/>
  <c r="BE423" i="6"/>
  <c r="E423" i="6"/>
  <c r="BR423" i="6"/>
  <c r="AL148" i="1"/>
  <c r="AI661" i="6" s="1"/>
  <c r="CR661" i="6"/>
  <c r="AR661" i="6"/>
  <c r="E654" i="6"/>
  <c r="BE150" i="6"/>
  <c r="E15" i="6"/>
  <c r="Z581" i="6"/>
  <c r="BM581" i="6"/>
  <c r="BZ581" i="6"/>
  <c r="M581" i="6"/>
  <c r="I153" i="6"/>
  <c r="BI153" i="6"/>
  <c r="AV18" i="6"/>
  <c r="BI18" i="6"/>
  <c r="I18" i="6"/>
  <c r="CV18" i="6"/>
  <c r="BV18" i="6"/>
  <c r="V18" i="6"/>
  <c r="BE390" i="6"/>
  <c r="CR390" i="6"/>
  <c r="E390" i="6"/>
  <c r="AR390" i="6"/>
  <c r="R390" i="6"/>
  <c r="BR390" i="6"/>
  <c r="BE520" i="6"/>
  <c r="AL215" i="1"/>
  <c r="AI86" i="6" s="1"/>
  <c r="E86" i="6"/>
  <c r="AR86" i="6"/>
  <c r="BE86" i="6"/>
  <c r="BR86" i="6"/>
  <c r="R86" i="6"/>
  <c r="CR86" i="6"/>
  <c r="AL214" i="1"/>
  <c r="E633" i="6"/>
  <c r="R633" i="6"/>
  <c r="BR633" i="6"/>
  <c r="BE633" i="6"/>
  <c r="BR11" i="6"/>
  <c r="AR11" i="6"/>
  <c r="E11" i="6"/>
  <c r="R11" i="6"/>
  <c r="CR11" i="6"/>
  <c r="BE11" i="6"/>
  <c r="E520" i="6"/>
  <c r="BE368" i="6"/>
  <c r="E368" i="6"/>
  <c r="I150" i="6"/>
  <c r="BI150" i="6"/>
  <c r="BE631" i="6"/>
  <c r="E661" i="6"/>
  <c r="CR15" i="6"/>
  <c r="I102" i="6"/>
  <c r="BV102" i="6"/>
  <c r="BI102" i="6"/>
  <c r="V102" i="6"/>
  <c r="I398" i="6"/>
  <c r="CV398" i="6"/>
  <c r="BI398" i="6"/>
  <c r="AV398" i="6"/>
  <c r="BV124" i="6"/>
  <c r="AV124" i="6"/>
  <c r="V124" i="6"/>
  <c r="I124" i="6"/>
  <c r="CV124" i="6"/>
  <c r="BI124" i="6"/>
  <c r="E70" i="6"/>
  <c r="AR70" i="6"/>
  <c r="AR405" i="6"/>
  <c r="R405" i="6"/>
  <c r="BE405" i="6"/>
  <c r="E405" i="6"/>
  <c r="BR405" i="6"/>
  <c r="CR405" i="6"/>
  <c r="BE688" i="6"/>
  <c r="CR338" i="6"/>
  <c r="BE338" i="6"/>
  <c r="AR338" i="6"/>
  <c r="E338" i="6"/>
  <c r="AL294" i="1"/>
  <c r="AI319" i="6" s="1"/>
  <c r="E319" i="6"/>
  <c r="BV151" i="6"/>
  <c r="AV151" i="6"/>
  <c r="BI151" i="6"/>
  <c r="V151" i="6"/>
  <c r="CV151" i="6"/>
  <c r="I151" i="6"/>
  <c r="I421" i="6"/>
  <c r="BI421" i="6"/>
  <c r="BV421" i="6"/>
  <c r="V421" i="6"/>
  <c r="BR661" i="6"/>
  <c r="R15" i="6"/>
  <c r="BV300" i="6"/>
  <c r="V300" i="6"/>
  <c r="I300" i="6"/>
  <c r="AV300" i="6"/>
  <c r="CV300" i="6"/>
  <c r="BI300" i="6"/>
  <c r="E48" i="6"/>
  <c r="I422" i="6"/>
  <c r="BV263" i="6"/>
  <c r="BI263" i="6"/>
  <c r="V263" i="6"/>
  <c r="AV263" i="6"/>
  <c r="I263" i="6"/>
  <c r="CV263" i="6"/>
  <c r="I520" i="6" l="1"/>
  <c r="AI520" i="6"/>
  <c r="I509" i="6"/>
  <c r="AI509" i="6"/>
  <c r="AV480" i="6"/>
  <c r="AI480" i="6"/>
  <c r="I679" i="6"/>
  <c r="AI679" i="6"/>
  <c r="AI682" i="6"/>
  <c r="AI633" i="6"/>
  <c r="CV533" i="6"/>
  <c r="AI533" i="6"/>
  <c r="CI645" i="6"/>
  <c r="AI645" i="6"/>
  <c r="AI304" i="6"/>
  <c r="I458" i="6"/>
  <c r="AI458" i="6"/>
  <c r="BI619" i="6"/>
  <c r="AI619" i="6"/>
  <c r="AI334" i="6"/>
  <c r="CI320" i="6"/>
  <c r="AI320" i="6"/>
  <c r="CI253" i="6"/>
  <c r="AI253" i="6"/>
  <c r="BI248" i="6"/>
  <c r="AI248" i="6"/>
  <c r="CI300" i="6"/>
  <c r="I590" i="6"/>
  <c r="AI590" i="6"/>
  <c r="CI422" i="6"/>
  <c r="AI422" i="6"/>
  <c r="CI113" i="6"/>
  <c r="AI113" i="6"/>
  <c r="AI654" i="6"/>
  <c r="AI688" i="6"/>
  <c r="V422" i="6"/>
  <c r="V113" i="6"/>
  <c r="I113" i="6"/>
  <c r="BV113" i="6"/>
  <c r="CV113" i="6"/>
  <c r="BV422" i="6"/>
  <c r="BI422" i="6"/>
  <c r="I253" i="6"/>
  <c r="BI253" i="6"/>
  <c r="BI320" i="6"/>
  <c r="V253" i="6"/>
  <c r="BV248" i="6"/>
  <c r="CV320" i="6"/>
  <c r="V248" i="6"/>
  <c r="I320" i="6"/>
  <c r="AV320" i="6"/>
  <c r="I248" i="6"/>
  <c r="BV253" i="6"/>
  <c r="BI645" i="6"/>
  <c r="BV645" i="6"/>
  <c r="V645" i="6"/>
  <c r="I645" i="6"/>
  <c r="AV645" i="6"/>
  <c r="CV645" i="6"/>
  <c r="CV480" i="6"/>
  <c r="V679" i="6"/>
  <c r="BV679" i="6"/>
  <c r="BI480" i="6"/>
  <c r="CV679" i="6"/>
  <c r="I688" i="6"/>
  <c r="V480" i="6"/>
  <c r="CI480" i="6"/>
  <c r="BI679" i="6"/>
  <c r="I480" i="6"/>
  <c r="CV688" i="6"/>
  <c r="BV480" i="6"/>
  <c r="CI679" i="6"/>
  <c r="AV688" i="6"/>
  <c r="I533" i="6"/>
  <c r="BV533" i="6"/>
  <c r="AV533" i="6"/>
  <c r="V458" i="6"/>
  <c r="CI654" i="6"/>
  <c r="V533" i="6"/>
  <c r="BI533" i="6"/>
  <c r="BI458" i="6"/>
  <c r="AV654" i="6"/>
  <c r="CI458" i="6"/>
  <c r="BV458" i="6"/>
  <c r="BI654" i="6"/>
  <c r="CV654" i="6"/>
  <c r="AV458" i="6"/>
  <c r="BV619" i="6"/>
  <c r="BI520" i="6"/>
  <c r="V619" i="6"/>
  <c r="I619" i="6"/>
  <c r="CI682" i="6"/>
  <c r="AZ154" i="6"/>
  <c r="AZ2" i="6" s="1"/>
  <c r="M154" i="6"/>
  <c r="M2" i="6" s="1"/>
  <c r="CZ154" i="6"/>
  <c r="BZ154" i="6"/>
  <c r="BM154" i="6"/>
  <c r="BI274" i="6"/>
  <c r="BV274" i="6"/>
  <c r="I274" i="6"/>
  <c r="V274" i="6"/>
  <c r="CI55" i="6"/>
  <c r="I147" i="6"/>
  <c r="V147" i="6"/>
  <c r="BV147" i="6"/>
  <c r="AV147" i="6"/>
  <c r="CV147" i="6"/>
  <c r="CI661" i="6"/>
  <c r="CI633" i="6"/>
  <c r="CI619" i="6"/>
  <c r="CI533" i="6"/>
  <c r="BV520" i="6"/>
  <c r="AV520" i="6"/>
  <c r="CV520" i="6"/>
  <c r="V520" i="6"/>
  <c r="I667" i="6"/>
  <c r="CI667" i="6"/>
  <c r="BI667" i="6"/>
  <c r="I319" i="6"/>
  <c r="CI86" i="6"/>
  <c r="CI423" i="6"/>
  <c r="I433" i="6"/>
  <c r="CI382" i="6"/>
  <c r="CI19" i="6"/>
  <c r="CI139" i="6"/>
  <c r="CI218" i="6"/>
  <c r="CI519" i="6"/>
  <c r="CI334" i="6"/>
  <c r="CI520" i="6"/>
  <c r="CI274" i="6"/>
  <c r="CI304" i="6"/>
  <c r="BI509" i="6"/>
  <c r="CI509" i="6"/>
  <c r="I494" i="6"/>
  <c r="I393" i="6"/>
  <c r="BI147" i="6"/>
  <c r="CI147" i="6"/>
  <c r="I260" i="6"/>
  <c r="Z154" i="6"/>
  <c r="Z2" i="6" s="1"/>
  <c r="AM2" i="6"/>
  <c r="CM154" i="6"/>
  <c r="BI519" i="6"/>
  <c r="BV519" i="6"/>
  <c r="V519" i="6"/>
  <c r="AV519" i="6"/>
  <c r="CV519" i="6"/>
  <c r="I519" i="6"/>
  <c r="V661" i="6"/>
  <c r="BI661" i="6"/>
  <c r="CV661" i="6"/>
  <c r="I661" i="6"/>
  <c r="AV661" i="6"/>
  <c r="BV661" i="6"/>
  <c r="V55" i="6"/>
  <c r="BV55" i="6"/>
  <c r="BI55" i="6"/>
  <c r="I55" i="6"/>
  <c r="AV19" i="6"/>
  <c r="BI19" i="6"/>
  <c r="CV19" i="6"/>
  <c r="BV19" i="6"/>
  <c r="V19" i="6"/>
  <c r="I19" i="6"/>
  <c r="BV423" i="6"/>
  <c r="BI423" i="6"/>
  <c r="AV423" i="6"/>
  <c r="CV423" i="6"/>
  <c r="V423" i="6"/>
  <c r="I423" i="6"/>
  <c r="AV382" i="6"/>
  <c r="I382" i="6"/>
  <c r="V382" i="6"/>
  <c r="BI382" i="6"/>
  <c r="BV382" i="6"/>
  <c r="CV382" i="6"/>
  <c r="I334" i="6"/>
  <c r="V334" i="6"/>
  <c r="BI334" i="6"/>
  <c r="BV334" i="6"/>
  <c r="AV334" i="6"/>
  <c r="CV334" i="6"/>
  <c r="V218" i="6"/>
  <c r="I218" i="6"/>
  <c r="BV218" i="6"/>
  <c r="BI218" i="6"/>
  <c r="R2" i="6"/>
  <c r="BI139" i="6"/>
  <c r="CV139" i="6"/>
  <c r="AV139" i="6"/>
  <c r="I139" i="6"/>
  <c r="E2" i="6"/>
  <c r="V304" i="6"/>
  <c r="AV304" i="6"/>
  <c r="CV304" i="6"/>
  <c r="I304" i="6"/>
  <c r="BV304" i="6"/>
  <c r="BI304" i="6"/>
  <c r="AR2" i="6"/>
  <c r="BV633" i="6"/>
  <c r="BI633" i="6"/>
  <c r="V633" i="6"/>
  <c r="I633" i="6"/>
  <c r="CV682" i="6"/>
  <c r="BV682" i="6"/>
  <c r="V682" i="6"/>
  <c r="I682" i="6"/>
  <c r="BI682" i="6"/>
  <c r="AV682" i="6"/>
  <c r="AE2" i="6"/>
  <c r="AV86" i="6"/>
  <c r="I86" i="6"/>
  <c r="CV86" i="6"/>
  <c r="BV86" i="6"/>
  <c r="BI86" i="6"/>
  <c r="V86" i="6"/>
  <c r="V2" i="6" l="1"/>
  <c r="I2" i="6"/>
  <c r="AV2" i="6"/>
  <c r="AI2" i="6"/>
</calcChain>
</file>

<file path=xl/sharedStrings.xml><?xml version="1.0" encoding="utf-8"?>
<sst xmlns="http://schemas.openxmlformats.org/spreadsheetml/2006/main" count="37256" uniqueCount="5106">
  <si>
    <t>Generating Facility</t>
  </si>
  <si>
    <t>Deliverability
Status</t>
  </si>
  <si>
    <t>Location</t>
  </si>
  <si>
    <t>Point of Interconnection</t>
  </si>
  <si>
    <t>Study Availability</t>
  </si>
  <si>
    <t>Queue Position</t>
  </si>
  <si>
    <t>Interconnection Request
Receive Date</t>
  </si>
  <si>
    <t>Queue Date</t>
  </si>
  <si>
    <t>Application Status</t>
  </si>
  <si>
    <t>County</t>
  </si>
  <si>
    <t>State</t>
  </si>
  <si>
    <t>Utility</t>
  </si>
  <si>
    <t>Station or Transmission Line</t>
  </si>
  <si>
    <r>
      <t xml:space="preserve">Proposed
On-line Date
</t>
    </r>
    <r>
      <rPr>
        <b/>
        <sz val="10"/>
        <rFont val="Arial"/>
        <family val="2"/>
      </rPr>
      <t>(as filed with IR)</t>
    </r>
  </si>
  <si>
    <t>Current
On-line Date</t>
  </si>
  <si>
    <r>
      <t xml:space="preserve">System Impact Study </t>
    </r>
    <r>
      <rPr>
        <b/>
        <i/>
        <sz val="11"/>
        <color indexed="10"/>
        <rFont val="Arial"/>
        <family val="2"/>
      </rPr>
      <t>or</t>
    </r>
    <r>
      <rPr>
        <b/>
        <sz val="11"/>
        <rFont val="Arial"/>
        <family val="2"/>
      </rPr>
      <t xml:space="preserve"> 
Phase I Cluster Study</t>
    </r>
  </si>
  <si>
    <r>
      <t xml:space="preserve">Facilities Study (FAS) </t>
    </r>
    <r>
      <rPr>
        <b/>
        <i/>
        <sz val="11"/>
        <color indexed="10"/>
        <rFont val="Arial"/>
        <family val="2"/>
      </rPr>
      <t>or</t>
    </r>
    <r>
      <rPr>
        <b/>
        <sz val="11"/>
        <rFont val="Arial"/>
        <family val="2"/>
      </rPr>
      <t xml:space="preserve"> 
Phase II Cluster Study</t>
    </r>
  </si>
  <si>
    <t>Optional Study
(OS)</t>
  </si>
  <si>
    <t>Interconnection Agreement 
Status</t>
  </si>
  <si>
    <t xml:space="preserve"> </t>
  </si>
  <si>
    <t>Study
Process</t>
  </si>
  <si>
    <t>Type-1</t>
  </si>
  <si>
    <t>Type-2</t>
  </si>
  <si>
    <t>Fuel-1</t>
  </si>
  <si>
    <t>Fuel-2</t>
  </si>
  <si>
    <t>Legend:</t>
  </si>
  <si>
    <t>MW-1</t>
  </si>
  <si>
    <t>Full Capacity, Partial or Energy Only (FC/P/EO)</t>
  </si>
  <si>
    <r>
      <t xml:space="preserve">● </t>
    </r>
    <r>
      <rPr>
        <b/>
        <sz val="10"/>
        <rFont val="Arial"/>
        <family val="2"/>
      </rPr>
      <t>Study Process Key:  Active</t>
    </r>
    <r>
      <rPr>
        <sz val="10"/>
        <rFont val="Arial"/>
        <family val="2"/>
      </rPr>
      <t xml:space="preserve">=project is in study through Construction phases; </t>
    </r>
    <r>
      <rPr>
        <b/>
        <sz val="10"/>
        <rFont val="Arial"/>
        <family val="2"/>
      </rPr>
      <t>Complete</t>
    </r>
    <r>
      <rPr>
        <sz val="10"/>
        <rFont val="Arial"/>
        <family val="2"/>
      </rPr>
      <t xml:space="preserve">=project is in Commercial Operation, </t>
    </r>
    <r>
      <rPr>
        <b/>
        <sz val="10"/>
        <rFont val="Arial"/>
        <family val="2"/>
      </rPr>
      <t>Withdrawn</t>
    </r>
    <r>
      <rPr>
        <sz val="10"/>
        <rFont val="Arial"/>
        <family val="2"/>
      </rPr>
      <t>=project is withdrawn</t>
    </r>
  </si>
  <si>
    <r>
      <t xml:space="preserve">● </t>
    </r>
    <r>
      <rPr>
        <b/>
        <sz val="10"/>
        <rFont val="Arial"/>
        <family val="2"/>
      </rPr>
      <t>Study Process Key:  A39</t>
    </r>
    <r>
      <rPr>
        <sz val="10"/>
        <rFont val="Arial"/>
        <family val="2"/>
      </rPr>
      <t xml:space="preserve">=Amendment 39 Procedures (Appendix W), </t>
    </r>
    <r>
      <rPr>
        <b/>
        <sz val="10"/>
        <rFont val="Arial"/>
        <family val="2"/>
      </rPr>
      <t>Serial</t>
    </r>
    <r>
      <rPr>
        <sz val="10"/>
        <rFont val="Arial"/>
        <family val="2"/>
      </rPr>
      <t xml:space="preserve">=Standard Large Generator Interconnection Procedures (Appendix U), </t>
    </r>
    <r>
      <rPr>
        <b/>
        <sz val="10"/>
        <rFont val="Arial"/>
        <family val="2"/>
      </rPr>
      <t>SGIP</t>
    </r>
    <r>
      <rPr>
        <sz val="10"/>
        <rFont val="Arial"/>
        <family val="2"/>
      </rPr>
      <t xml:space="preserve">=Small Generator Interconnection Procedure (Appendix S), Numbered Clusters=Large Generator Interconnection Procedures in a Queue Cluster Window (Appendix Y), </t>
    </r>
    <r>
      <rPr>
        <b/>
        <sz val="10"/>
        <rFont val="Arial"/>
        <family val="2"/>
      </rPr>
      <t>TC</t>
    </r>
    <r>
      <rPr>
        <sz val="10"/>
        <rFont val="Arial"/>
        <family val="2"/>
      </rPr>
      <t xml:space="preserve">=Transition Cluster (Appendix 2 to Appendix Y), </t>
    </r>
    <r>
      <rPr>
        <b/>
        <sz val="10"/>
        <rFont val="Arial"/>
        <family val="2"/>
      </rPr>
      <t>ISP</t>
    </r>
    <r>
      <rPr>
        <sz val="10"/>
        <rFont val="Arial"/>
        <family val="2"/>
      </rPr>
      <t xml:space="preserve">=Independent Study Process (Appendix Y), </t>
    </r>
    <r>
      <rPr>
        <b/>
        <sz val="10"/>
        <rFont val="Arial"/>
        <family val="2"/>
      </rPr>
      <t>FT</t>
    </r>
    <r>
      <rPr>
        <sz val="10"/>
        <rFont val="Arial"/>
        <family val="2"/>
      </rPr>
      <t>=Fast Track (Appendix Y)</t>
    </r>
  </si>
  <si>
    <r>
      <t xml:space="preserve">Feasibility Study </t>
    </r>
    <r>
      <rPr>
        <b/>
        <i/>
        <sz val="11"/>
        <color rgb="FFFF0000"/>
        <rFont val="Arial"/>
        <family val="2"/>
      </rPr>
      <t>or</t>
    </r>
    <r>
      <rPr>
        <b/>
        <sz val="11"/>
        <rFont val="Arial"/>
        <family val="2"/>
      </rPr>
      <t xml:space="preserve"> </t>
    </r>
    <r>
      <rPr>
        <b/>
        <sz val="7"/>
        <rFont val="Arial"/>
        <family val="2"/>
      </rPr>
      <t>Supplemental</t>
    </r>
    <r>
      <rPr>
        <b/>
        <sz val="11"/>
        <rFont val="Arial"/>
        <family val="2"/>
      </rPr>
      <t xml:space="preserve"> Review</t>
    </r>
  </si>
  <si>
    <r>
      <t xml:space="preserve">● </t>
    </r>
    <r>
      <rPr>
        <b/>
        <sz val="10"/>
        <rFont val="Arial"/>
        <family val="2"/>
      </rPr>
      <t>Generating Facility Type Key:  CC</t>
    </r>
    <r>
      <rPr>
        <sz val="10"/>
        <rFont val="Arial"/>
        <family val="2"/>
      </rPr>
      <t xml:space="preserve">=Combined Cycle, </t>
    </r>
    <r>
      <rPr>
        <b/>
        <sz val="10"/>
        <rFont val="Arial"/>
        <family val="2"/>
      </rPr>
      <t>CT=</t>
    </r>
    <r>
      <rPr>
        <sz val="10"/>
        <rFont val="Arial"/>
        <family val="2"/>
      </rPr>
      <t>Combustion Turbine</t>
    </r>
    <r>
      <rPr>
        <b/>
        <sz val="10"/>
        <rFont val="Arial"/>
        <family val="2"/>
      </rPr>
      <t>, FC=</t>
    </r>
    <r>
      <rPr>
        <sz val="10"/>
        <rFont val="Arial"/>
        <family val="2"/>
      </rPr>
      <t>Fuel Cell,</t>
    </r>
    <r>
      <rPr>
        <b/>
        <sz val="10"/>
        <rFont val="Arial"/>
        <family val="2"/>
      </rPr>
      <t xml:space="preserve"> H</t>
    </r>
    <r>
      <rPr>
        <sz val="10"/>
        <rFont val="Arial"/>
        <family val="2"/>
      </rPr>
      <t xml:space="preserve">=Hydro, </t>
    </r>
    <r>
      <rPr>
        <b/>
        <sz val="10"/>
        <rFont val="Arial"/>
        <family val="2"/>
      </rPr>
      <t>PS</t>
    </r>
    <r>
      <rPr>
        <sz val="10"/>
        <rFont val="Arial"/>
        <family val="2"/>
      </rPr>
      <t xml:space="preserve">=Pump Storage, </t>
    </r>
    <r>
      <rPr>
        <b/>
        <sz val="10"/>
        <rFont val="Arial"/>
        <family val="2"/>
      </rPr>
      <t>PV</t>
    </r>
    <r>
      <rPr>
        <sz val="10"/>
        <rFont val="Arial"/>
        <family val="2"/>
      </rPr>
      <t xml:space="preserve">=Photovoltaic, </t>
    </r>
    <r>
      <rPr>
        <b/>
        <sz val="10"/>
        <rFont val="Arial"/>
        <family val="2"/>
      </rPr>
      <t>RE</t>
    </r>
    <r>
      <rPr>
        <sz val="10"/>
        <rFont val="Arial"/>
        <family val="2"/>
      </rPr>
      <t xml:space="preserve">=Reciprocating Engine, </t>
    </r>
    <r>
      <rPr>
        <b/>
        <sz val="10"/>
        <rFont val="Arial"/>
        <family val="2"/>
      </rPr>
      <t>ST</t>
    </r>
    <r>
      <rPr>
        <sz val="10"/>
        <rFont val="Arial"/>
        <family val="2"/>
      </rPr>
      <t xml:space="preserve">= Steam Turbine, </t>
    </r>
    <r>
      <rPr>
        <b/>
        <sz val="10"/>
        <rFont val="Arial"/>
        <family val="2"/>
      </rPr>
      <t>STH</t>
    </r>
    <r>
      <rPr>
        <sz val="10"/>
        <rFont val="Arial"/>
        <family val="2"/>
      </rPr>
      <t xml:space="preserve">=Solar Thermal, </t>
    </r>
    <r>
      <rPr>
        <b/>
        <sz val="10"/>
        <rFont val="Arial"/>
        <family val="2"/>
      </rPr>
      <t>STR</t>
    </r>
    <r>
      <rPr>
        <sz val="10"/>
        <rFont val="Arial"/>
        <family val="2"/>
      </rPr>
      <t xml:space="preserve">=Storage, </t>
    </r>
    <r>
      <rPr>
        <b/>
        <sz val="10"/>
        <rFont val="Arial"/>
        <family val="2"/>
      </rPr>
      <t>WT</t>
    </r>
    <r>
      <rPr>
        <sz val="10"/>
        <rFont val="Arial"/>
        <family val="2"/>
      </rPr>
      <t>=Wind Turbine</t>
    </r>
  </si>
  <si>
    <r>
      <t xml:space="preserve">● </t>
    </r>
    <r>
      <rPr>
        <b/>
        <sz val="10"/>
        <rFont val="Arial"/>
        <family val="2"/>
      </rPr>
      <t>Generating Facility Fuel Key:  B</t>
    </r>
    <r>
      <rPr>
        <sz val="10"/>
        <rFont val="Arial"/>
        <family val="2"/>
      </rPr>
      <t xml:space="preserve">=Biofuel, </t>
    </r>
    <r>
      <rPr>
        <b/>
        <sz val="10"/>
        <rFont val="Arial"/>
        <family val="2"/>
      </rPr>
      <t>BAT</t>
    </r>
    <r>
      <rPr>
        <sz val="10"/>
        <rFont val="Arial"/>
        <family val="2"/>
      </rPr>
      <t xml:space="preserve">=Battery, </t>
    </r>
    <r>
      <rPr>
        <b/>
        <sz val="10"/>
        <rFont val="Arial"/>
        <family val="2"/>
      </rPr>
      <t>C</t>
    </r>
    <r>
      <rPr>
        <sz val="10"/>
        <rFont val="Arial"/>
        <family val="2"/>
      </rPr>
      <t xml:space="preserve">=Coal, </t>
    </r>
    <r>
      <rPr>
        <b/>
        <sz val="10"/>
        <rFont val="Arial"/>
        <family val="2"/>
      </rPr>
      <t>G</t>
    </r>
    <r>
      <rPr>
        <sz val="10"/>
        <rFont val="Arial"/>
        <family val="2"/>
      </rPr>
      <t xml:space="preserve">=Geothermal, </t>
    </r>
    <r>
      <rPr>
        <b/>
        <sz val="10"/>
        <rFont val="Arial"/>
        <family val="2"/>
      </rPr>
      <t>FW</t>
    </r>
    <r>
      <rPr>
        <sz val="10"/>
        <rFont val="Arial"/>
        <family val="2"/>
      </rPr>
      <t xml:space="preserve">=Flywheel, </t>
    </r>
    <r>
      <rPr>
        <b/>
        <sz val="10"/>
        <rFont val="Arial"/>
        <family val="2"/>
      </rPr>
      <t>HR</t>
    </r>
    <r>
      <rPr>
        <sz val="10"/>
        <rFont val="Arial"/>
        <family val="2"/>
      </rPr>
      <t xml:space="preserve">=Heat Recovery, </t>
    </r>
    <r>
      <rPr>
        <b/>
        <sz val="10"/>
        <rFont val="Arial"/>
        <family val="2"/>
      </rPr>
      <t>NG</t>
    </r>
    <r>
      <rPr>
        <sz val="10"/>
        <rFont val="Arial"/>
        <family val="2"/>
      </rPr>
      <t xml:space="preserve">=Natural Gas, </t>
    </r>
    <r>
      <rPr>
        <b/>
        <sz val="10"/>
        <rFont val="Arial"/>
        <family val="2"/>
      </rPr>
      <t>NU</t>
    </r>
    <r>
      <rPr>
        <sz val="10"/>
        <rFont val="Arial"/>
        <family val="2"/>
      </rPr>
      <t xml:space="preserve">=Nuclear, </t>
    </r>
    <r>
      <rPr>
        <b/>
        <sz val="10"/>
        <rFont val="Arial"/>
        <family val="2"/>
      </rPr>
      <t>O</t>
    </r>
    <r>
      <rPr>
        <sz val="10"/>
        <rFont val="Arial"/>
        <family val="2"/>
      </rPr>
      <t xml:space="preserve">=Fuel Oil, </t>
    </r>
    <r>
      <rPr>
        <b/>
        <sz val="10"/>
        <rFont val="Arial"/>
        <family val="2"/>
      </rPr>
      <t>S</t>
    </r>
    <r>
      <rPr>
        <sz val="10"/>
        <rFont val="Arial"/>
        <family val="2"/>
      </rPr>
      <t xml:space="preserve">=Solar, </t>
    </r>
    <r>
      <rPr>
        <b/>
        <sz val="10"/>
        <rFont val="Arial"/>
        <family val="2"/>
      </rPr>
      <t>W</t>
    </r>
    <r>
      <rPr>
        <sz val="10"/>
        <rFont val="Arial"/>
        <family val="2"/>
      </rPr>
      <t xml:space="preserve">=Wind, </t>
    </r>
    <r>
      <rPr>
        <b/>
        <sz val="10"/>
        <rFont val="Arial"/>
        <family val="2"/>
      </rPr>
      <t>WTR</t>
    </r>
    <r>
      <rPr>
        <sz val="10"/>
        <rFont val="Arial"/>
        <family val="2"/>
      </rPr>
      <t>=Water</t>
    </r>
  </si>
  <si>
    <t>MW-2</t>
  </si>
  <si>
    <t>Actual
On-line Date</t>
  </si>
  <si>
    <t>Reason for Withdrawal</t>
  </si>
  <si>
    <t>Project Name - Confidential</t>
  </si>
  <si>
    <t>Project Name</t>
  </si>
  <si>
    <t>The contents of these pages are subject to change without notice.  Decisions based on information contained within the California ISO's web site are the visitor's sole responsibility.</t>
  </si>
  <si>
    <t>Withdrawn Date</t>
  </si>
  <si>
    <t>Off-Peak Deliverability and Economic Only</t>
  </si>
  <si>
    <t>Type-3</t>
  </si>
  <si>
    <t>Fuel-3</t>
  </si>
  <si>
    <t>MW-3</t>
  </si>
  <si>
    <t>MWs</t>
  </si>
  <si>
    <t>Net MWs to Grid</t>
  </si>
  <si>
    <t>TPD Allocation Percentage</t>
  </si>
  <si>
    <t>TPD Allocation Group</t>
  </si>
  <si>
    <t>PTO Study Region</t>
  </si>
  <si>
    <t>Suspension Status</t>
  </si>
  <si>
    <t>MWh</t>
  </si>
  <si>
    <t>MWh-1</t>
  </si>
  <si>
    <t>MWh-2</t>
  </si>
  <si>
    <t>MWh-3</t>
  </si>
  <si>
    <t>Report Run Date: 11/25/2024</t>
  </si>
  <si>
    <t>The California ISO Controlled Grid Generation Queue for All: Active</t>
  </si>
  <si>
    <t>MONTEZUMA (HIGH WINDS III)</t>
  </si>
  <si>
    <t>ACTIVE</t>
  </si>
  <si>
    <t>AMEND 39</t>
  </si>
  <si>
    <t>Wind Turbine</t>
  </si>
  <si>
    <t>Storage</t>
  </si>
  <si>
    <t>Battery</t>
  </si>
  <si>
    <t>Partial Capacity</t>
  </si>
  <si>
    <t>Off-Peak Deliverability</t>
  </si>
  <si>
    <t>Group D</t>
  </si>
  <si>
    <t>SOLANO</t>
  </si>
  <si>
    <t>CA</t>
  </si>
  <si>
    <t>PGAE</t>
  </si>
  <si>
    <t>Northern</t>
  </si>
  <si>
    <t>Birds Landing 230 kV</t>
  </si>
  <si>
    <t>Complete</t>
  </si>
  <si>
    <t>Executed</t>
  </si>
  <si>
    <t>TULE WIND</t>
  </si>
  <si>
    <t>Serial LGIP</t>
  </si>
  <si>
    <t>SAN DIEGO</t>
  </si>
  <si>
    <t>SDGE</t>
  </si>
  <si>
    <t>Boulevard East Substation 138 kV</t>
  </si>
  <si>
    <t>Waived</t>
  </si>
  <si>
    <t>None</t>
  </si>
  <si>
    <t>MIDWAY PEAKING AGGREGATE</t>
  </si>
  <si>
    <t>Gas Turbine</t>
  </si>
  <si>
    <t>Natural Gas</t>
  </si>
  <si>
    <t>Full Capacity</t>
  </si>
  <si>
    <t>FRESNO</t>
  </si>
  <si>
    <t>Panoche Substation</t>
  </si>
  <si>
    <t>Re-Study</t>
  </si>
  <si>
    <t>FRESNO COGENERATION EXPANSION PROJECT</t>
  </si>
  <si>
    <t>Steam Turbine</t>
  </si>
  <si>
    <t>Fresno</t>
  </si>
  <si>
    <t>Helm-Kerman 70 kV Line</t>
  </si>
  <si>
    <t>LAKE ELSINORE ADVANCED PUMPED STORAGE PROJECT</t>
  </si>
  <si>
    <t>Pumped-Storage hydro</t>
  </si>
  <si>
    <t>RIVERSIDE</t>
  </si>
  <si>
    <t>Proposed Lee Lake Substation 500 kV</t>
  </si>
  <si>
    <t>BOTTLE ROCK POWER</t>
  </si>
  <si>
    <t>Geothermal</t>
  </si>
  <si>
    <t>Energy Only</t>
  </si>
  <si>
    <t>Group A</t>
  </si>
  <si>
    <t>LAKE</t>
  </si>
  <si>
    <t>Kern</t>
  </si>
  <si>
    <t>Geysers #17-Fulton 230 kV Line</t>
  </si>
  <si>
    <t>CPC WEST</t>
  </si>
  <si>
    <t>KERN</t>
  </si>
  <si>
    <t>SCE</t>
  </si>
  <si>
    <t>Tehachapi Conceptual Substation #1</t>
  </si>
  <si>
    <t>WINDSTAR I ALTERNATE</t>
  </si>
  <si>
    <t>Vincent Substation 230kV</t>
  </si>
  <si>
    <t>SILVER RIDGE MOUNT SIGNAL</t>
  </si>
  <si>
    <t>Photovoltaic</t>
  </si>
  <si>
    <t>Solar</t>
  </si>
  <si>
    <t>IMPERIAL</t>
  </si>
  <si>
    <t>Imperial Valley Substation 230 kV</t>
  </si>
  <si>
    <t xml:space="preserve">SANDSTORM WIND POWER </t>
  </si>
  <si>
    <t>Eastern</t>
  </si>
  <si>
    <t xml:space="preserve">Devers Substation 220 kV </t>
  </si>
  <si>
    <t>MONTEZUMA II</t>
  </si>
  <si>
    <t>TC</t>
  </si>
  <si>
    <t>NA</t>
  </si>
  <si>
    <t>TRACY COMBINED-CYCLE POWER PLANT</t>
  </si>
  <si>
    <t>SAN JOAQUIN</t>
  </si>
  <si>
    <t>Tesla-Manteca 115kV line via Schulte Switchyard</t>
  </si>
  <si>
    <t>AMERICAN KINGS SOLAR</t>
  </si>
  <si>
    <t>KINGS</t>
  </si>
  <si>
    <t>Henrietta 70 kV</t>
  </si>
  <si>
    <t>ALTA VISTA SUNTOWER GENERATING STATION</t>
  </si>
  <si>
    <t>LOS ANGELES</t>
  </si>
  <si>
    <t>Neenach-Bailey 66kV line</t>
  </si>
  <si>
    <t>LOS ESTEROS CRITICAL ENERGY FACILITY EXPANSION</t>
  </si>
  <si>
    <t>Combined Cycle</t>
  </si>
  <si>
    <t>SANTA CLARA</t>
  </si>
  <si>
    <t>Los Esteros 115 kV</t>
  </si>
  <si>
    <t>SILVER STATE SOUTH SOLAR PROJECT</t>
  </si>
  <si>
    <t>CLARK</t>
  </si>
  <si>
    <t>NV</t>
  </si>
  <si>
    <t>EOP</t>
  </si>
  <si>
    <t>Eldorado-Ivanpah 230kV line</t>
  </si>
  <si>
    <t>ROSAMOND WEST SOLAR</t>
  </si>
  <si>
    <t>C01</t>
  </si>
  <si>
    <t>Whirlwind Substation 230kV</t>
  </si>
  <si>
    <t>CROW CREEK SOLAR 1 (FKA: FRONTIER SOLAR 1) (FKA AS SCATEC WESTSIDE SOLAR RANCH I AND STANISLAUS PV - PHASE 1)</t>
  </si>
  <si>
    <t>SGIP</t>
  </si>
  <si>
    <t>STANISLAUS</t>
  </si>
  <si>
    <t>Salado-Newman #1 60kV Line</t>
  </si>
  <si>
    <t>Facilities Study</t>
  </si>
  <si>
    <t>SGIA</t>
  </si>
  <si>
    <t>KETTLEMAN SOLAR PROJECT (FKA KETTLEMAN SOLAR FARM)</t>
  </si>
  <si>
    <t>Henrietta-Tulare Lake 70 kV</t>
  </si>
  <si>
    <t>PUMPJACK SOLAR I (AKA PIONEER SOLAR I)</t>
  </si>
  <si>
    <t>653B</t>
  </si>
  <si>
    <t>SGIP-TC</t>
  </si>
  <si>
    <t>Belridge - Temblor 115 kV</t>
  </si>
  <si>
    <t>APPARENT FIRST HYBRID</t>
  </si>
  <si>
    <t>653F</t>
  </si>
  <si>
    <t>Off-Peak Energy Only</t>
  </si>
  <si>
    <t>YOLO</t>
  </si>
  <si>
    <t>Woodland-Davis 115 kV Line</t>
  </si>
  <si>
    <t>EXCELSIOR SOLAR (FKA: BURFORD FIVE POINTS)</t>
  </si>
  <si>
    <t>C04</t>
  </si>
  <si>
    <t>Panoche-Schindler #1 and #2 115 kV Line</t>
  </si>
  <si>
    <t>COLUMBIA SOLAR ENERGY 2 FKA COLUMBIA SOLAR ENERGY II</t>
  </si>
  <si>
    <t>CONTRA COSTA</t>
  </si>
  <si>
    <t>Pittsburg-Kirker-Columbia Steel 115 kV Line</t>
  </si>
  <si>
    <t>LASSEN LODGE HYDROELECTRIC</t>
  </si>
  <si>
    <t>Hydro</t>
  </si>
  <si>
    <t>Water</t>
  </si>
  <si>
    <t>TEHAMA</t>
  </si>
  <si>
    <t>Vota-South 60 kV</t>
  </si>
  <si>
    <t>REDWOOD SOLAR FARM</t>
  </si>
  <si>
    <t>Lamont 115 KV</t>
  </si>
  <si>
    <t>BIG SKY SOLAR</t>
  </si>
  <si>
    <t>Antelope Substation 230kV bus</t>
  </si>
  <si>
    <t>WRIGHT SOLAR</t>
  </si>
  <si>
    <t>MERCED</t>
  </si>
  <si>
    <t>Los Banos-Panoche #1 230kV Line</t>
  </si>
  <si>
    <t>RUGGED SOLAR FARM</t>
  </si>
  <si>
    <t>Group B</t>
  </si>
  <si>
    <t>Boulevard East Substation 69 kV</t>
  </si>
  <si>
    <t>STAGE COACH SOLAR</t>
  </si>
  <si>
    <t>C05</t>
  </si>
  <si>
    <t>SAN BERNARDINO</t>
  </si>
  <si>
    <t>NOL</t>
  </si>
  <si>
    <t>Calcite Substation 220kV bus</t>
  </si>
  <si>
    <t>RIO BRAVO SOLAR 1</t>
  </si>
  <si>
    <t>Midway Temblor 115 kV line</t>
  </si>
  <si>
    <t>NORTHERN ORCHARD SOLAR</t>
  </si>
  <si>
    <t>C06</t>
  </si>
  <si>
    <t>Midway-Wheeler Ridge #2 230 kV Line</t>
  </si>
  <si>
    <t>RIO BRAVO SOLAR 2</t>
  </si>
  <si>
    <t>Midway-Temblor 115kV line</t>
  </si>
  <si>
    <t>SUNSHINE VALLEY SOLAR 1</t>
  </si>
  <si>
    <t>NYE</t>
  </si>
  <si>
    <t>VEA</t>
  </si>
  <si>
    <t>Valley Substation 138 kV</t>
  </si>
  <si>
    <t>LASSEN LODGE HYDROELECTRIC 2</t>
  </si>
  <si>
    <t>Volta-South 60 kV Line</t>
  </si>
  <si>
    <t>CHULA VISTA ENERGY CENTER 2</t>
  </si>
  <si>
    <t>C07</t>
  </si>
  <si>
    <t>Otay Substation 69 kV</t>
  </si>
  <si>
    <t>NORTH JOHNSON ENERGY CENTER</t>
  </si>
  <si>
    <t>El Cajon Substation 69 kV</t>
  </si>
  <si>
    <t>ESCONDIDO ENERGY CENTER 2</t>
  </si>
  <si>
    <t>Escondido Substation 69 kV</t>
  </si>
  <si>
    <t>WHITE WING RANCH SOLAR</t>
  </si>
  <si>
    <t>YUMA</t>
  </si>
  <si>
    <t>AZ</t>
  </si>
  <si>
    <t>Hoodoo Wash Switchyard 500 kV</t>
  </si>
  <si>
    <t xml:space="preserve">ARES NEVADA </t>
  </si>
  <si>
    <t>Gravity via Rail</t>
  </si>
  <si>
    <t>GLW</t>
  </si>
  <si>
    <t>Gamebird Substation 230 kV</t>
  </si>
  <si>
    <t>GASKELL WEST</t>
  </si>
  <si>
    <t>Whirlwind Substation 220 kV</t>
  </si>
  <si>
    <t>WILLOW SPRINGS SOLAR 3</t>
  </si>
  <si>
    <t>Whirlwind Substation 230 kV</t>
  </si>
  <si>
    <t>ALTAMONT MIDWAY LTD</t>
  </si>
  <si>
    <t>FT</t>
  </si>
  <si>
    <t>ALAMEDA</t>
  </si>
  <si>
    <t xml:space="preserve">Altamont Midway 230 kV </t>
  </si>
  <si>
    <t>FOUNTAIN WIND</t>
  </si>
  <si>
    <t>C08</t>
  </si>
  <si>
    <t>SHASTA</t>
  </si>
  <si>
    <t xml:space="preserve">Pit 1-Cottonwood 230 kV Line </t>
  </si>
  <si>
    <t>ULTRAPOWER CHINESE STATION BESS</t>
  </si>
  <si>
    <t>TUOLUMNE</t>
  </si>
  <si>
    <t>Melones-Curtis 115 kV Line</t>
  </si>
  <si>
    <t>LUNA VALLEY SOLAR</t>
  </si>
  <si>
    <t>Tranquility 230 kV</t>
  </si>
  <si>
    <t>SCARLET</t>
  </si>
  <si>
    <t>LAKE ALPAUGH BATTERY STORAGE</t>
  </si>
  <si>
    <t>TULARE</t>
  </si>
  <si>
    <t>Corcoran-Olive 115 kV Line</t>
  </si>
  <si>
    <t>BIG ROCK SOLAR FARM</t>
  </si>
  <si>
    <t>FALLBROOK ENERGY STORAGE</t>
  </si>
  <si>
    <t>Avocado Substation 69 kV</t>
  </si>
  <si>
    <t>GATEWAY ENERGY STORAGE</t>
  </si>
  <si>
    <t>Otay Mesa Switchyard 230 kV</t>
  </si>
  <si>
    <t>MCFARLAND SOLAR</t>
  </si>
  <si>
    <t>LECONTE ENERGY STORAGE</t>
  </si>
  <si>
    <t>QUARTZITE SOLAR 8</t>
  </si>
  <si>
    <t>Colorado River Substation 220kV</t>
  </si>
  <si>
    <t>ARATINA SOLAR CENTER 1</t>
  </si>
  <si>
    <t>Kramer Substation 230kV</t>
  </si>
  <si>
    <t>SIENNA SOLAR FARM</t>
  </si>
  <si>
    <t>Calcite Substation 230kV</t>
  </si>
  <si>
    <t>ANTELOPE SOLAR 2</t>
  </si>
  <si>
    <t>Antelope Substation 220kV</t>
  </si>
  <si>
    <t>ROSAMOND SOUTH EAST</t>
  </si>
  <si>
    <t>GOLDEN FIELDS SOLAR</t>
  </si>
  <si>
    <t xml:space="preserve">Whirlwind Substation 230kV </t>
  </si>
  <si>
    <t>RABBITBRUSH SOLAR</t>
  </si>
  <si>
    <t>WILLOW SPRINGS SOLAR 4</t>
  </si>
  <si>
    <t>AGUA CALIENTE SOLAR 2</t>
  </si>
  <si>
    <t>ISP</t>
  </si>
  <si>
    <t>MARICOPA</t>
  </si>
  <si>
    <t>In Progress</t>
  </si>
  <si>
    <t>DAYLIGHT</t>
  </si>
  <si>
    <t>C09</t>
  </si>
  <si>
    <t>Mustang 230 kV</t>
  </si>
  <si>
    <t>PLUOT</t>
  </si>
  <si>
    <t>Gates 230 kV</t>
  </si>
  <si>
    <t>POMEGRANATE</t>
  </si>
  <si>
    <t>NORTHERN ORCHARD SOLAR 2</t>
  </si>
  <si>
    <t>KYAN SOLAR</t>
  </si>
  <si>
    <t>CORBY</t>
  </si>
  <si>
    <t>Vaca-Dixon 230 kV</t>
  </si>
  <si>
    <t>KOLA</t>
  </si>
  <si>
    <t>Tesla 230 kV</t>
  </si>
  <si>
    <t xml:space="preserve">MULQUEENEY RANCH WIND </t>
  </si>
  <si>
    <t>MESQUITE SOLAR 4</t>
  </si>
  <si>
    <t>Hassayampa Common Bus 500 kV</t>
  </si>
  <si>
    <t>DAGGETT SOLAR 1</t>
  </si>
  <si>
    <t>Coolwater Substation 115kV</t>
  </si>
  <si>
    <t>DAGGETT SOLAR 3</t>
  </si>
  <si>
    <t>WILLY 9</t>
  </si>
  <si>
    <t>SOLAR STAR 3</t>
  </si>
  <si>
    <t>SOLAR STAR 4</t>
  </si>
  <si>
    <t>CYCLONE SOLAR</t>
  </si>
  <si>
    <t>PASTORIA SOLAR</t>
  </si>
  <si>
    <t>Pastoria Substation 230kV</t>
  </si>
  <si>
    <t>TAHOE</t>
  </si>
  <si>
    <t>SCE owned Eldorado Bus 230kV</t>
  </si>
  <si>
    <t>ROCCASECCA BESS</t>
  </si>
  <si>
    <t>Sloan Canyon Switching Station 230kV</t>
  </si>
  <si>
    <t>ARAMIS POWER PLANT</t>
  </si>
  <si>
    <t>C10</t>
  </si>
  <si>
    <t>Group 2</t>
  </si>
  <si>
    <t>Cayetano 230 kV</t>
  </si>
  <si>
    <t>SAND HILL C</t>
  </si>
  <si>
    <t>Delta Switching Yard-Tesla 230 kV Line</t>
  </si>
  <si>
    <t>GONZAGA WIND FARM</t>
  </si>
  <si>
    <t>Los Banos 70 kV</t>
  </si>
  <si>
    <t>HEARTLAND 1</t>
  </si>
  <si>
    <t>HEARTLAND 2</t>
  </si>
  <si>
    <t>LAS CAMAS 1</t>
  </si>
  <si>
    <t>Los Banos 230 kV</t>
  </si>
  <si>
    <t>REDUX SOLAR</t>
  </si>
  <si>
    <t>Group 2b</t>
  </si>
  <si>
    <t>SONRISA</t>
  </si>
  <si>
    <t>Group 1</t>
  </si>
  <si>
    <t>DRIFTWOOD STELLA</t>
  </si>
  <si>
    <t>Midway 115 kV</t>
  </si>
  <si>
    <t>SANDRINI SOL 1</t>
  </si>
  <si>
    <t>Wheeler Ridge 70 kV</t>
  </si>
  <si>
    <t>SANDRINI SOL 2</t>
  </si>
  <si>
    <t>Wheeler Ridge 230 kV</t>
  </si>
  <si>
    <t>ATLAS COMPLEX</t>
  </si>
  <si>
    <t>LA PAZ</t>
  </si>
  <si>
    <t>DCRT</t>
  </si>
  <si>
    <t>Delaney-Colorado River 500 kV Line</t>
  </si>
  <si>
    <t>ATHOS POWER PLANT</t>
  </si>
  <si>
    <t>Red Bluff Substation 230kV</t>
  </si>
  <si>
    <t>BALDY MESA</t>
  </si>
  <si>
    <t>Roadway Substation 115kV bus</t>
  </si>
  <si>
    <t>CAMINO SOLAR</t>
  </si>
  <si>
    <t>MOUNT LAGUNA WIND 2</t>
  </si>
  <si>
    <t>Suncrest - Ocotillo 500 kV Line</t>
  </si>
  <si>
    <t>STARLIGHT SOLAR</t>
  </si>
  <si>
    <t>VIKTORIA SOLAR</t>
  </si>
  <si>
    <t>AJO POWER BANK</t>
  </si>
  <si>
    <t>C11</t>
  </si>
  <si>
    <t>Llagas-Gilroy Foods 115 kV line</t>
  </si>
  <si>
    <t>ANGELA</t>
  </si>
  <si>
    <t>Group 2a</t>
  </si>
  <si>
    <t>Olive 115 kV</t>
  </si>
  <si>
    <t>SALOON ENERGY STORAGE</t>
  </si>
  <si>
    <t>COLUSA</t>
  </si>
  <si>
    <t>Cortina 115 kV</t>
  </si>
  <si>
    <t>HUMMINGBIRD ENERGY STORAGE</t>
  </si>
  <si>
    <t>Group 1a</t>
  </si>
  <si>
    <t>Metcalf 115 kV</t>
  </si>
  <si>
    <t>JANUS</t>
  </si>
  <si>
    <t>Cortina 60 kV</t>
  </si>
  <si>
    <t>LAS CAMAS 3</t>
  </si>
  <si>
    <t>MILPA POWER BANK</t>
  </si>
  <si>
    <t>MULQUEENEY RANCH WIND 2</t>
  </si>
  <si>
    <t>RECLAIMED WIND</t>
  </si>
  <si>
    <t>Kelso-Tesla Tap 230 kV</t>
  </si>
  <si>
    <t>SOLANO 4 WIND</t>
  </si>
  <si>
    <t>CABALLERO STORAGE</t>
  </si>
  <si>
    <t>SAN LUIS OBISPO</t>
  </si>
  <si>
    <t>Mesa 230 kV</t>
  </si>
  <si>
    <t>KEY STORAGE 1</t>
  </si>
  <si>
    <t>Group 3</t>
  </si>
  <si>
    <t>Gates 500 kV</t>
  </si>
  <si>
    <t>TEPONA OFF-SHORE WIND</t>
  </si>
  <si>
    <t>HUMBOLDT</t>
  </si>
  <si>
    <t>Humboldt 115 kV</t>
  </si>
  <si>
    <t>AZALEA</t>
  </si>
  <si>
    <t xml:space="preserve">Arco 70 kV </t>
  </si>
  <si>
    <t>CHALAN SOLAR</t>
  </si>
  <si>
    <t>Arco 230 kV</t>
  </si>
  <si>
    <t>DESCENDANT RANCH 1</t>
  </si>
  <si>
    <t>Group 1b</t>
  </si>
  <si>
    <t>Delevan 230 kV</t>
  </si>
  <si>
    <t>JASMINE</t>
  </si>
  <si>
    <t>Lakeview 70 kV</t>
  </si>
  <si>
    <t>PROSPECT ENERGY STORAGE</t>
  </si>
  <si>
    <t>SACRAMENTO</t>
  </si>
  <si>
    <t>Gold Hill 60 kV</t>
  </si>
  <si>
    <t>Suspended</t>
  </si>
  <si>
    <t>BELLEFIELD SOLAR FARM</t>
  </si>
  <si>
    <t>Windhub Substation 230kV</t>
  </si>
  <si>
    <t>REXFORD SOLAR FARM</t>
  </si>
  <si>
    <t>Vestal Substation 230kV</t>
  </si>
  <si>
    <t>SANBORN SOLAR 2</t>
  </si>
  <si>
    <t>BALDY MESA 2</t>
  </si>
  <si>
    <t>Roadway Substation 115kV</t>
  </si>
  <si>
    <t>ARIDA SOLAR FARM</t>
  </si>
  <si>
    <t>Mohave Substation 500kV</t>
  </si>
  <si>
    <t>QUARTZITE SOLAR 11</t>
  </si>
  <si>
    <t>Colorado River Substation 230kV</t>
  </si>
  <si>
    <t>WINDY WASH SOLAR</t>
  </si>
  <si>
    <t>Devers Substation 220kV</t>
  </si>
  <si>
    <t>CENTENNIAL FLATS</t>
  </si>
  <si>
    <t>BATERIA DEL SUR</t>
  </si>
  <si>
    <t>KETTLE SOLAR ONE</t>
  </si>
  <si>
    <t>Carrizo Gorge Switchyard 138 kV</t>
  </si>
  <si>
    <t>VULCAN</t>
  </si>
  <si>
    <t>IRVING STORAGE</t>
  </si>
  <si>
    <t>MONTEREY</t>
  </si>
  <si>
    <t>Moss Landing 500 kV</t>
  </si>
  <si>
    <t>TANAGER STORAGE</t>
  </si>
  <si>
    <t>C12</t>
  </si>
  <si>
    <t>Los Esteros 230 kV</t>
  </si>
  <si>
    <t>CORMORANT STORAGE</t>
  </si>
  <si>
    <t>SAN FRANCISCO</t>
  </si>
  <si>
    <t>Martin 115 kV</t>
  </si>
  <si>
    <t>JEWELFLOWER STORAGE</t>
  </si>
  <si>
    <t>Metcalf 230 kV</t>
  </si>
  <si>
    <t>NOOSA ENERGY STORAGE</t>
  </si>
  <si>
    <t>Ripon 115 kV</t>
  </si>
  <si>
    <t>DYNAMO SOLAR</t>
  </si>
  <si>
    <t>NAPA</t>
  </si>
  <si>
    <t>Tulucay 60 kV</t>
  </si>
  <si>
    <t>AIR STATION 1</t>
  </si>
  <si>
    <t>Other</t>
  </si>
  <si>
    <t>Henrietta-Lemoore NAS 70 kV</t>
  </si>
  <si>
    <t>ARCTURUS</t>
  </si>
  <si>
    <t>KINGSROAD HYBRID SOLAR</t>
  </si>
  <si>
    <t>PELICANS JAW HYBRID SOLAR</t>
  </si>
  <si>
    <t>Gates-Midway 230 kV Line</t>
  </si>
  <si>
    <t>BUTTONBUSH SOLAR HYBRID ENERGY CENTER</t>
  </si>
  <si>
    <t>Midway 500 kV</t>
  </si>
  <si>
    <t>ARATINA SOLAR CENTER 2</t>
  </si>
  <si>
    <t>AVOCET STORAGE</t>
  </si>
  <si>
    <t>Metro</t>
  </si>
  <si>
    <t>Hinson Substation 230kV</t>
  </si>
  <si>
    <t>COMMERCE ENERGY STORAGE</t>
  </si>
  <si>
    <t>Laguna Bell Substation 230kV</t>
  </si>
  <si>
    <t>KESTREL STORAGE</t>
  </si>
  <si>
    <t>Walnut Substation 220kV</t>
  </si>
  <si>
    <t>LOCKHART SOLAR 2</t>
  </si>
  <si>
    <t>GOLDBACK SOLAR CENTER</t>
  </si>
  <si>
    <t>VENTURA</t>
  </si>
  <si>
    <t>Moorpark Substation 230 kV</t>
  </si>
  <si>
    <t>ANGELENO SOLAR FARM</t>
  </si>
  <si>
    <t>Vincent Substation 500kV</t>
  </si>
  <si>
    <t>HUMIDOR STORAGE 1</t>
  </si>
  <si>
    <t>Vincent Substation 230 kV</t>
  </si>
  <si>
    <t>BELLEFIELD 2 SOLAR FARM</t>
  </si>
  <si>
    <t>Windhub Substation 220kV</t>
  </si>
  <si>
    <t>SANBORN HYBRID 3</t>
  </si>
  <si>
    <t>Windhub Substation 500kV</t>
  </si>
  <si>
    <t>CALYPSO SOLAR</t>
  </si>
  <si>
    <t>OBERON</t>
  </si>
  <si>
    <t>Red Bluff Substation 500kV</t>
  </si>
  <si>
    <t>LYCAN SOLAR</t>
  </si>
  <si>
    <t>MENIFEE POWER BANK</t>
  </si>
  <si>
    <t>Valley Substation 500kV</t>
  </si>
  <si>
    <t>DOUBLE BUTTE STORAGE</t>
  </si>
  <si>
    <t>Valley Substation 500 kV</t>
  </si>
  <si>
    <t>ARIDA 2 SOLAR FARM</t>
  </si>
  <si>
    <t>BONANZA SOLAR</t>
  </si>
  <si>
    <t>CLARK/NYE</t>
  </si>
  <si>
    <t xml:space="preserve">Innovation Substation 230 kV </t>
  </si>
  <si>
    <t>ROUGH HAT HYBRID SOLAR</t>
  </si>
  <si>
    <t>Trout Canyon Substation 230 kV</t>
  </si>
  <si>
    <t>YELLOW PINE 3</t>
  </si>
  <si>
    <t>BONANZA PEAK SOLAR FARM</t>
  </si>
  <si>
    <t>SANDPIPER STORAGE</t>
  </si>
  <si>
    <t>ORANGE</t>
  </si>
  <si>
    <t>Talega Substation 138 kV</t>
  </si>
  <si>
    <t>CIMARRON WIND</t>
  </si>
  <si>
    <t>TECATE</t>
  </si>
  <si>
    <t>MX</t>
  </si>
  <si>
    <t>East County Substation 230 kV</t>
  </si>
  <si>
    <t>VENTASSO ENERGY STORAGE</t>
  </si>
  <si>
    <t>HOODINI</t>
  </si>
  <si>
    <t>VOLTA DE MEXICALI</t>
  </si>
  <si>
    <t>SONORA</t>
  </si>
  <si>
    <t>KINGSLEY SOLAR FARM</t>
  </si>
  <si>
    <t>SUNRISE BUTTE</t>
  </si>
  <si>
    <t>POME BESS</t>
  </si>
  <si>
    <t>Pomerado Substation 69 kV</t>
  </si>
  <si>
    <t>PEREGRINE STORAGE</t>
  </si>
  <si>
    <t>Silvergate Substation 230 kV</t>
  </si>
  <si>
    <t>MARINE DEPOT</t>
  </si>
  <si>
    <t>Point Loma Substation 69 kV</t>
  </si>
  <si>
    <t>NIGHTHAWK STORAGE</t>
  </si>
  <si>
    <t>Sycamore Canyon Substation 138 kV</t>
  </si>
  <si>
    <t>HARQUAHALA SUNRISE</t>
  </si>
  <si>
    <t>C13</t>
  </si>
  <si>
    <t>Delaney Substation 500 kV</t>
  </si>
  <si>
    <t xml:space="preserve">AQUEDUCT ENERGY STORAGE </t>
  </si>
  <si>
    <t>Contra Costa-Delta 230 kV Line</t>
  </si>
  <si>
    <t>CONAWAY HYBRID POWER PLANT</t>
  </si>
  <si>
    <t>DENALI ENERGY STORAGE</t>
  </si>
  <si>
    <t>Vierra 115 kV</t>
  </si>
  <si>
    <t>FORTIS</t>
  </si>
  <si>
    <t xml:space="preserve">Birds Landing 230 kV </t>
  </si>
  <si>
    <t>POTENTIA-VIRIDI</t>
  </si>
  <si>
    <t>Tesla 500 kV</t>
  </si>
  <si>
    <t>STEEL CITY BATTERY STORAGE</t>
  </si>
  <si>
    <t>Pittsburg 230 kV</t>
  </si>
  <si>
    <t>ROSEMARY</t>
  </si>
  <si>
    <t>Crescent 70 kV</t>
  </si>
  <si>
    <t>LEAD</t>
  </si>
  <si>
    <t xml:space="preserve">GWF Hanford 115 kV </t>
  </si>
  <si>
    <t>GONZAGA HYBRID</t>
  </si>
  <si>
    <t>ZETA</t>
  </si>
  <si>
    <t>Mercy Springs 70 kV</t>
  </si>
  <si>
    <t>HAWKINS SOLAR HYBRID</t>
  </si>
  <si>
    <t>PECHO ENERGY STORAGE</t>
  </si>
  <si>
    <t>Morro Bay 230 kV</t>
  </si>
  <si>
    <t>PUFF HYBRID SOLAR</t>
  </si>
  <si>
    <t xml:space="preserve">CRYSTAL FLATS </t>
  </si>
  <si>
    <t>Solar Thermal</t>
  </si>
  <si>
    <t>Lamont 115 kV</t>
  </si>
  <si>
    <t>SUNRISE POWER IMPROVEMENT</t>
  </si>
  <si>
    <t>Midway 230 kV</t>
  </si>
  <si>
    <t>WHALE ROCK ENERGY</t>
  </si>
  <si>
    <t>Caliente 230 kV</t>
  </si>
  <si>
    <t>WINDWALKER OFFSHORE</t>
  </si>
  <si>
    <t>Diablo Canyon 500 kV</t>
  </si>
  <si>
    <t>WINSTON HYBRID PV AND BESS</t>
  </si>
  <si>
    <t>COBALT</t>
  </si>
  <si>
    <t>DESERT SANDS</t>
  </si>
  <si>
    <t>Devers Substation 230kV</t>
  </si>
  <si>
    <t>GRACE ENERGY CENTER</t>
  </si>
  <si>
    <t>PORTA</t>
  </si>
  <si>
    <t>DEVERS SUBSTATION 220kV</t>
  </si>
  <si>
    <t>SAPPHIRE SOLAR</t>
  </si>
  <si>
    <t>COMMERCE ENERGY STORAGE 2</t>
  </si>
  <si>
    <t>ROADHOUSE STORAGE</t>
  </si>
  <si>
    <t>Mira Loma Substation 230kV</t>
  </si>
  <si>
    <t>OVERNIGHT SOLAR</t>
  </si>
  <si>
    <t>SEGS EXPANSION 2 HYBRID</t>
  </si>
  <si>
    <t>Kramer Junction Substation 230kV</t>
  </si>
  <si>
    <t>VENTOSO</t>
  </si>
  <si>
    <t>COOLWATER SUBSTATION 115kV</t>
  </si>
  <si>
    <t>BELLEFIELD 3 SOLAR FARM</t>
  </si>
  <si>
    <t>WILLOW ROCK ENERGY STORAGE</t>
  </si>
  <si>
    <t>SHOALS ENERGY STORAGE</t>
  </si>
  <si>
    <t>Mandalay Switchyard 220kV</t>
  </si>
  <si>
    <t>KEYHOLE WIND</t>
  </si>
  <si>
    <t>REXFORD 2 SOLAR FARM</t>
  </si>
  <si>
    <t>SANBORN HYBRID 4</t>
  </si>
  <si>
    <t>SANBORN 5 HYBRID</t>
  </si>
  <si>
    <t>SEQUOIA</t>
  </si>
  <si>
    <t>Vestal Substation 230 kV</t>
  </si>
  <si>
    <t>ARIDA 3 SOLAR FARM</t>
  </si>
  <si>
    <t>DELAMAR ENERGY STORAGE</t>
  </si>
  <si>
    <t>Eldorado Substation 230kV</t>
  </si>
  <si>
    <t>CALVADA SPRINGS SOLAR</t>
  </si>
  <si>
    <t>INYO</t>
  </si>
  <si>
    <t>ROUGH HAT 2</t>
  </si>
  <si>
    <t>PURPLE SAGE ENERGY CENTER</t>
  </si>
  <si>
    <t>WATER ROCK SOLAR 1</t>
  </si>
  <si>
    <t>CAPTIVA ENERGY STORAGE</t>
  </si>
  <si>
    <t>Trabuco - Capistrano 138 kV Line</t>
  </si>
  <si>
    <t>EAST FIELD ENERGY STORAGE</t>
  </si>
  <si>
    <t>DATELAND ENERGY COMPLEX</t>
  </si>
  <si>
    <t>HEDIONDA ENERGY STORAGE</t>
  </si>
  <si>
    <t>Encina Substation 138 kV</t>
  </si>
  <si>
    <t>SADDLE MOUNTAIN SOLAR</t>
  </si>
  <si>
    <t>SCAFELL STORAGE</t>
  </si>
  <si>
    <t>Creelman Substation 69 kV</t>
  </si>
  <si>
    <t>SEGURO STORAGE</t>
  </si>
  <si>
    <t>Escondido Substation 230 kV</t>
  </si>
  <si>
    <t>VIENTO FRONTERIZO</t>
  </si>
  <si>
    <t>MUNICIPALITY OF TECATE</t>
  </si>
  <si>
    <t>East County Substation 500 kV</t>
  </si>
  <si>
    <t>WELLHEAD POWER PANOCHE, LLC</t>
  </si>
  <si>
    <t>Panoche 115 kV</t>
  </si>
  <si>
    <t>MIDLAND ES</t>
  </si>
  <si>
    <t>C14</t>
  </si>
  <si>
    <t>CASCADE ENERGY STORAGE EXPANSION</t>
  </si>
  <si>
    <t>Weber 60 kV</t>
  </si>
  <si>
    <t>TAMALPAIS ENERGY STORAGE</t>
  </si>
  <si>
    <t>MARIN</t>
  </si>
  <si>
    <t>NGBA</t>
  </si>
  <si>
    <t>Ignacio 115 kV</t>
  </si>
  <si>
    <t>BOREALIS ENERGY STORAGE</t>
  </si>
  <si>
    <t>SONOMA</t>
  </si>
  <si>
    <t>Lakeville 115 kV</t>
  </si>
  <si>
    <t>GENOA ENERGY STORAGE</t>
  </si>
  <si>
    <t>Vaca-Lakeville #1 230 kV Line</t>
  </si>
  <si>
    <t>TOLENAS</t>
  </si>
  <si>
    <t>Lambie 230 kV</t>
  </si>
  <si>
    <t>BRUSHY</t>
  </si>
  <si>
    <t>KANOA SOLAR</t>
  </si>
  <si>
    <t>GLENN</t>
  </si>
  <si>
    <t>Logan Creek-Delevan 230 kV Line</t>
  </si>
  <si>
    <t>WILDHORSE ENERGY CENTER</t>
  </si>
  <si>
    <t>Fulton 230 kV</t>
  </si>
  <si>
    <t>JUGLANS ENERGY STORAGE</t>
  </si>
  <si>
    <t>Vaca-Dixon 500 kV</t>
  </si>
  <si>
    <t>HIGH WINDS STORAGE</t>
  </si>
  <si>
    <t>CORBY 2</t>
  </si>
  <si>
    <t>ARGES BESS</t>
  </si>
  <si>
    <t>Vaca-Dixon 115 kV</t>
  </si>
  <si>
    <t>BLITZ ENERGY STORAGE</t>
  </si>
  <si>
    <t>Fulton 115 kV</t>
  </si>
  <si>
    <t>GRINDSTONE CREEK SOLAR</t>
  </si>
  <si>
    <t>Cottonwood-Delevan #1 and #2 230 kV</t>
  </si>
  <si>
    <t>MAYACAMAS GEOTHERMAL</t>
  </si>
  <si>
    <t>Geysers #3-Cloverdale 115 kV Line</t>
  </si>
  <si>
    <t>VERBENA ENERGY STORAGE</t>
  </si>
  <si>
    <t>SUTTER</t>
  </si>
  <si>
    <t>at Switch 125 outside Harter Sub</t>
  </si>
  <si>
    <t>STONY CREEK STORAGE</t>
  </si>
  <si>
    <t>TOWNSHIP POWER BANK</t>
  </si>
  <si>
    <t>Greenleaf #1 115 kV Tap</t>
  </si>
  <si>
    <t>SEAHAWK STORAGE</t>
  </si>
  <si>
    <t>SANTA CRUZ</t>
  </si>
  <si>
    <t>GBAY</t>
  </si>
  <si>
    <t>Green Valley 115 kV</t>
  </si>
  <si>
    <t>TOKAY STORAGE</t>
  </si>
  <si>
    <t>Santa Teresa 115 kV</t>
  </si>
  <si>
    <t>VELAS</t>
  </si>
  <si>
    <t>Schulte 115 kV</t>
  </si>
  <si>
    <t>STAGELINE ENERGY STORAGE</t>
  </si>
  <si>
    <t>BUTTE</t>
  </si>
  <si>
    <t>Palermo 115 kV</t>
  </si>
  <si>
    <t>ALLEGHENY ENERGY STORAGE</t>
  </si>
  <si>
    <t>Pittsburg 115 kV</t>
  </si>
  <si>
    <t>COMMANDER ENERGY STORAGE</t>
  </si>
  <si>
    <t>DELILAH ENERGY STORAGE</t>
  </si>
  <si>
    <t>Pittsburg-Tesla #1 230 kV Line</t>
  </si>
  <si>
    <t>DOUBLE SPRINGS ENERGY STORAGE</t>
  </si>
  <si>
    <t>CALAVERAS</t>
  </si>
  <si>
    <t>Valley Springs 60 kV</t>
  </si>
  <si>
    <t>JAGUAR ENERGY STORAGE</t>
  </si>
  <si>
    <t>Grant-Eastshore #1 115 kV Line</t>
  </si>
  <si>
    <t>PALMETTO ENERGY STORAGE</t>
  </si>
  <si>
    <t xml:space="preserve">Oakland C 115 kV </t>
  </si>
  <si>
    <t>SPECTRUM ENERGY STORAGE</t>
  </si>
  <si>
    <t>Tesla-Newark #1 230 kV Line</t>
  </si>
  <si>
    <t>PRESIDIO</t>
  </si>
  <si>
    <t>Rancho Seco-Bellota #1 230 kV Line</t>
  </si>
  <si>
    <t>HOLMAN</t>
  </si>
  <si>
    <t>HARMONY STORAGE 2</t>
  </si>
  <si>
    <t xml:space="preserve">Contra Costa PP 230 kV </t>
  </si>
  <si>
    <t>OAKDALE STORAGE</t>
  </si>
  <si>
    <t>Cottle 230 kV</t>
  </si>
  <si>
    <t>PATHFINDER STORAGE</t>
  </si>
  <si>
    <t>BAYLANDS BATTERY</t>
  </si>
  <si>
    <t>SAN MATEO</t>
  </si>
  <si>
    <t>GOLDEN FLATS</t>
  </si>
  <si>
    <t>Westly-Quinto 230 kV</t>
  </si>
  <si>
    <t>NORTHEAST CENTRAL VALLEY</t>
  </si>
  <si>
    <t>Bellota 115 kV</t>
  </si>
  <si>
    <t>ZORIN STORAGE</t>
  </si>
  <si>
    <t>Newark 230 kV</t>
  </si>
  <si>
    <t>ESPRESSO (FKA KOLA 2)</t>
  </si>
  <si>
    <t>BLACK DIAMOND ES2</t>
  </si>
  <si>
    <t>SHERMAN ENERGY STORAGE</t>
  </si>
  <si>
    <t>Contra Costa PP 230 kV</t>
  </si>
  <si>
    <t>KIFER BESS 1</t>
  </si>
  <si>
    <t>KEN-OKJ 60 kV</t>
  </si>
  <si>
    <t>SUNBEAM STORAGE</t>
  </si>
  <si>
    <t>Cooley Landing 60 kV</t>
  </si>
  <si>
    <t>ZEUS BESS</t>
  </si>
  <si>
    <t>ALLIUM HYBRID</t>
  </si>
  <si>
    <t>SAN BENITO</t>
  </si>
  <si>
    <t>Crazy Horse Canyon-Hollister 115 kV Line</t>
  </si>
  <si>
    <t>ALTA CASA STORAGE</t>
  </si>
  <si>
    <t>EL REY POWER BANK</t>
  </si>
  <si>
    <t>Coburn-Basic Energy 60 kV Line</t>
  </si>
  <si>
    <t>CAZADORES STORAGE</t>
  </si>
  <si>
    <t>Lammers 115 kV</t>
  </si>
  <si>
    <t>APACHE STORAGE</t>
  </si>
  <si>
    <t>Sanger 115 kV</t>
  </si>
  <si>
    <t>COUGAR STORAGE</t>
  </si>
  <si>
    <t>Wilson 115 kV</t>
  </si>
  <si>
    <t>PUMA STORAGE</t>
  </si>
  <si>
    <t>MADERA</t>
  </si>
  <si>
    <t>Borden 230 kV</t>
  </si>
  <si>
    <t>LOTUS SOLAR 2</t>
  </si>
  <si>
    <t>ELYSIAN</t>
  </si>
  <si>
    <t>WHITE RABBIT</t>
  </si>
  <si>
    <t>Mendota 115 kV</t>
  </si>
  <si>
    <t>WINGTIP SOLAR 1</t>
  </si>
  <si>
    <t>S500</t>
  </si>
  <si>
    <t>Los Banos 500 kV</t>
  </si>
  <si>
    <t>DARDEN</t>
  </si>
  <si>
    <t>Manning-Midway 500kV Line</t>
  </si>
  <si>
    <t>AUSTRALIS</t>
  </si>
  <si>
    <t>FLORES STORAGE</t>
  </si>
  <si>
    <t>Gregg 230 kV</t>
  </si>
  <si>
    <t>HUASO HYBRID</t>
  </si>
  <si>
    <t>CIERVO MOUNTAIN HYBRID</t>
  </si>
  <si>
    <t>Excelsior 115 kV</t>
  </si>
  <si>
    <t>CLARKSON</t>
  </si>
  <si>
    <t>SPIKES PEAK SOLAR</t>
  </si>
  <si>
    <t>Quinto 230 kV</t>
  </si>
  <si>
    <t>CORNUCOPIA HYBRID</t>
  </si>
  <si>
    <t xml:space="preserve">Gates-Templeton 230 kV Line </t>
  </si>
  <si>
    <t>LAS CAMAS 4</t>
  </si>
  <si>
    <t>LOCK STORAGE</t>
  </si>
  <si>
    <t>ALMANDE ENERGY STORAGE</t>
  </si>
  <si>
    <t>Wilson 230 kV</t>
  </si>
  <si>
    <t>ORLEANS</t>
  </si>
  <si>
    <t>Giffen 70 kV</t>
  </si>
  <si>
    <t>PLUM</t>
  </si>
  <si>
    <t>BUTTERCUP HYBRID SOLAR</t>
  </si>
  <si>
    <t>Le Grand 115 kV</t>
  </si>
  <si>
    <t>PEACEFUL HOLLOW BESS</t>
  </si>
  <si>
    <t>Tranquility 230kV</t>
  </si>
  <si>
    <t>TARRAGON HYBRID</t>
  </si>
  <si>
    <t>VALETUDO ENERGY STORAGE</t>
  </si>
  <si>
    <t>Chowchilla 115 kV</t>
  </si>
  <si>
    <t>ARTEMIS</t>
  </si>
  <si>
    <t>PHAENON</t>
  </si>
  <si>
    <t>Shafter 115 kV</t>
  </si>
  <si>
    <t>BUTTONBUSH SOLAR 2</t>
  </si>
  <si>
    <t>CALLINAN SOLAR AND STORAGE</t>
  </si>
  <si>
    <t>EIGER ENERGY STORAGE</t>
  </si>
  <si>
    <t>EVEREST ENERGY STORAGE</t>
  </si>
  <si>
    <t>Kern PP 230 kV</t>
  </si>
  <si>
    <t>ISLAY</t>
  </si>
  <si>
    <t>SERENA STORAGE</t>
  </si>
  <si>
    <t>VALLEY SUNLIGHT REFINERY</t>
  </si>
  <si>
    <t>CALLOWAY BESS</t>
  </si>
  <si>
    <t>7th Standard 115 kV</t>
  </si>
  <si>
    <t>SALINAN ENERGY</t>
  </si>
  <si>
    <t>Diablo-Gates 500 kV Line</t>
  </si>
  <si>
    <t>CANNAE</t>
  </si>
  <si>
    <t>SEAGLASS OFFSHORE WIND</t>
  </si>
  <si>
    <t>ANDROMEDA</t>
  </si>
  <si>
    <t>Alpaugh 115 kV</t>
  </si>
  <si>
    <t>CHERRY LANE HYBRID</t>
  </si>
  <si>
    <t>ARIELLA SOLAR</t>
  </si>
  <si>
    <t>HIDDEN KNOLLS BESS</t>
  </si>
  <si>
    <t>Arco-Carneras 70 kV Line</t>
  </si>
  <si>
    <t>SOCORRO PEAK SOLAR</t>
  </si>
  <si>
    <t>Cielo Azul Substation 500 kV</t>
  </si>
  <si>
    <t>JOVE SOLAR</t>
  </si>
  <si>
    <t>RANEGRAS PVS</t>
  </si>
  <si>
    <t>Colorado River-Delaney 500 kV line</t>
  </si>
  <si>
    <t>HARQUAHALA FLATS 2</t>
  </si>
  <si>
    <t>HARQUAHALA SUNRISE 2</t>
  </si>
  <si>
    <t>MARLEY</t>
  </si>
  <si>
    <t>Wildlife Substation 230 kV</t>
  </si>
  <si>
    <t>TROLLEY</t>
  </si>
  <si>
    <t>Etiwanda Substation 230 kV</t>
  </si>
  <si>
    <t>CARMINE</t>
  </si>
  <si>
    <t>Colorado River Substation 230 kV</t>
  </si>
  <si>
    <t>HUB CITY ENERGY STORAGE</t>
  </si>
  <si>
    <t>Devers 220kV</t>
  </si>
  <si>
    <t>REDONDA</t>
  </si>
  <si>
    <t>Red Bluff Substation 220 kV</t>
  </si>
  <si>
    <t>SARGASSO STORAGE</t>
  </si>
  <si>
    <t>San Bernadino 230 kV</t>
  </si>
  <si>
    <t>SANDRIFT STORAGE 1</t>
  </si>
  <si>
    <t>Red Bluff Substation 230 kV</t>
  </si>
  <si>
    <t>SANDRIFT STORAGE 2</t>
  </si>
  <si>
    <t>EASLEY</t>
  </si>
  <si>
    <t>Red Bluff Substation 500 kV</t>
  </si>
  <si>
    <t>PICADOR ENERGY STORAGE</t>
  </si>
  <si>
    <t>INVICTUS</t>
  </si>
  <si>
    <t>Colorado River 230 kV</t>
  </si>
  <si>
    <t>TWIN PALMS SOLAR</t>
  </si>
  <si>
    <t>ARDILLA</t>
  </si>
  <si>
    <t>ETERNAL 2</t>
  </si>
  <si>
    <t>SALVADOR</t>
  </si>
  <si>
    <t>MIRAGE Substation 220 kV</t>
  </si>
  <si>
    <t>BOUSE SOLAR AND STORAGE PLANT</t>
  </si>
  <si>
    <t xml:space="preserve">Colorado River - Palo Verde 500kV </t>
  </si>
  <si>
    <t>EUISMOD</t>
  </si>
  <si>
    <t>WHIRLWIND Substation 230 kV</t>
  </si>
  <si>
    <t>QUERCUS</t>
  </si>
  <si>
    <t>Pardee-Vincent No1 230kV Line</t>
  </si>
  <si>
    <t>FOUR CREEKS ENERGY STORAGE</t>
  </si>
  <si>
    <t>Rector Substation 230 kV</t>
  </si>
  <si>
    <t>J90 ENERGY STORAGE</t>
  </si>
  <si>
    <t>Antelope Substation 230 kV</t>
  </si>
  <si>
    <t>SAGEBRUSH ENERGY STORAGE</t>
  </si>
  <si>
    <t>JUNIPER STORAGE</t>
  </si>
  <si>
    <t>Vincent - Pearblossom 230 kV line</t>
  </si>
  <si>
    <t>DORIAN STORAGE</t>
  </si>
  <si>
    <t>ELION ENERGY STORAGE</t>
  </si>
  <si>
    <t>Antelope ValleySubstation 230 kV</t>
  </si>
  <si>
    <t>DRIFTER ENERGY STORAGE</t>
  </si>
  <si>
    <t>BOBOR STORAGE</t>
  </si>
  <si>
    <t>SOLEIL CANTIL</t>
  </si>
  <si>
    <t>RANGELAND SOLAR</t>
  </si>
  <si>
    <t>Antelope- Magunden #2 230 kV line</t>
  </si>
  <si>
    <t>MINERAL KING SOLAR</t>
  </si>
  <si>
    <t>Rector Substation 220 kV</t>
  </si>
  <si>
    <t>ELECTRON</t>
  </si>
  <si>
    <t>ANTELOPE Substation 220 kV</t>
  </si>
  <si>
    <t>SOLSKEN</t>
  </si>
  <si>
    <t>Springville Substation 230 kV</t>
  </si>
  <si>
    <t>GREASEWOOD ENERGY STORAGE</t>
  </si>
  <si>
    <t>Whirlwind Substation 500 kV</t>
  </si>
  <si>
    <t>GWENT STORAGE 2</t>
  </si>
  <si>
    <t>MAATHAI</t>
  </si>
  <si>
    <t>ROSA STORAGE</t>
  </si>
  <si>
    <t>HIDALGO ENERGY STORAGE</t>
  </si>
  <si>
    <t>Kramer-Lugo #1 220 kV</t>
  </si>
  <si>
    <t>SIENNA SOLAR 2</t>
  </si>
  <si>
    <t>Calcite Substation 230 kV</t>
  </si>
  <si>
    <t>CUERNO GRANDE WIND</t>
  </si>
  <si>
    <t>Lugo-Pisgah  230 kV</t>
  </si>
  <si>
    <t>WESTON STORAGE</t>
  </si>
  <si>
    <t>Kramer Substation 230 kV</t>
  </si>
  <si>
    <t>CADY SOLAR</t>
  </si>
  <si>
    <t>Pisgah Substation 230 kV</t>
  </si>
  <si>
    <t>DOS PALMAS</t>
  </si>
  <si>
    <t>Victor Substation 230 kV</t>
  </si>
  <si>
    <t>CONDUIT ENERGY STORAGE</t>
  </si>
  <si>
    <t>Lugo Substation 500 kV</t>
  </si>
  <si>
    <t>ADAGIO</t>
  </si>
  <si>
    <t>Hinson Substation 230 kV</t>
  </si>
  <si>
    <t>FLEETWOOD</t>
  </si>
  <si>
    <t>Litehipe Substation 230 kV</t>
  </si>
  <si>
    <t>GABRIEL STORAGE</t>
  </si>
  <si>
    <t>Rio Hondo Substation 230 kV</t>
  </si>
  <si>
    <t>DIRAC</t>
  </si>
  <si>
    <t>Chino Substation 230 kV</t>
  </si>
  <si>
    <t>SIMON</t>
  </si>
  <si>
    <t>La Cienega Substation 230 kV</t>
  </si>
  <si>
    <t>MARICI</t>
  </si>
  <si>
    <t>Walnut Substation 230 kV</t>
  </si>
  <si>
    <t>CORAL REEF</t>
  </si>
  <si>
    <t>El Nido Substation 230 kV</t>
  </si>
  <si>
    <t>GREENWOOD ENERGY STORAGE</t>
  </si>
  <si>
    <t>Mesa Substation 500 kV</t>
  </si>
  <si>
    <t>TABLA ENERGY STORAGE</t>
  </si>
  <si>
    <t>TYRELL ENERGY STORAGE</t>
  </si>
  <si>
    <t>Viejo Substation 230kV</t>
  </si>
  <si>
    <t>OTROS ALAMITOS ENERGY STORAGE</t>
  </si>
  <si>
    <t>Alamitos 220 kV</t>
  </si>
  <si>
    <t>LOS NIETOS</t>
  </si>
  <si>
    <t>Johanna Substation 230 kV</t>
  </si>
  <si>
    <t>MERLIN STORAGE</t>
  </si>
  <si>
    <t>Hinson Substation 220 kV</t>
  </si>
  <si>
    <t>LOPEZ BESS</t>
  </si>
  <si>
    <t>Sylmar-Gould line 230 kV</t>
  </si>
  <si>
    <t>HAVEN STORAGE</t>
  </si>
  <si>
    <t>COMMERCE ENERGY STORAGE 3</t>
  </si>
  <si>
    <t>L.A</t>
  </si>
  <si>
    <t>Laguna Bell Substation 230 kV</t>
  </si>
  <si>
    <t>STERLING</t>
  </si>
  <si>
    <t>Mohave Substation 500 kV</t>
  </si>
  <si>
    <t>DELAMAR ENERGY STORAGE 2</t>
  </si>
  <si>
    <t>SCE portion of Eldorado Substation 230 kV</t>
  </si>
  <si>
    <t>SILVER STAR SOLAR</t>
  </si>
  <si>
    <t xml:space="preserve">Lathrop Wells Substation 230 kV </t>
  </si>
  <si>
    <t>MURRAY</t>
  </si>
  <si>
    <t>Beatty Substation 230 kV</t>
  </si>
  <si>
    <t>DANDELION HYBRID SOLAR</t>
  </si>
  <si>
    <t>Vista Substation 230 kV</t>
  </si>
  <si>
    <t>WATER ROCK SOLAR 2</t>
  </si>
  <si>
    <t>KAWICH</t>
  </si>
  <si>
    <t>Innovation-Desert View 230 kV Line</t>
  </si>
  <si>
    <t>MOSEY</t>
  </si>
  <si>
    <t>SUNBAKED SOLAR</t>
  </si>
  <si>
    <t>ROUGH HAT 3</t>
  </si>
  <si>
    <t>FRIGATEBIRD STORAGE</t>
  </si>
  <si>
    <t>REMY</t>
  </si>
  <si>
    <t>GNARLY OSAGE</t>
  </si>
  <si>
    <t>ALISA SOLAR ENERGY COMPLEX</t>
  </si>
  <si>
    <t>Hoodoo Wash - North Gila 500 kV</t>
  </si>
  <si>
    <t>SOLAR DE MEXICALI</t>
  </si>
  <si>
    <t>BAJA CALIFORNIA</t>
  </si>
  <si>
    <t>TOWER 1 ENERGY STORAGE</t>
  </si>
  <si>
    <t>Ocean Ranch Substation 69 kV</t>
  </si>
  <si>
    <t>UMBRIEL</t>
  </si>
  <si>
    <t>North Gila - Imperial Valley 500 kV Line</t>
  </si>
  <si>
    <t>HAMMERHEAD STORAGE</t>
  </si>
  <si>
    <t>Scripps Substation 69 kV</t>
  </si>
  <si>
    <t>HYDER</t>
  </si>
  <si>
    <t>Hoodoo Wash - Hassayampa 500 kV Line</t>
  </si>
  <si>
    <t>DESERT JEWEL STORAGE</t>
  </si>
  <si>
    <t>YUHA DESERT BATTERY STORAGE</t>
  </si>
  <si>
    <t>BOULDER BRUSH HYBRID</t>
  </si>
  <si>
    <t>BELL BLUFF STORAGE</t>
  </si>
  <si>
    <t>Suncrest Substation 230 kV</t>
  </si>
  <si>
    <t>CARGO STORAGE</t>
  </si>
  <si>
    <t>TAYLOR STORAGE</t>
  </si>
  <si>
    <t>Chicarita Substation 138 kV</t>
  </si>
  <si>
    <t>AMBERJACK ENERGY STORAGE</t>
  </si>
  <si>
    <t>Loveland - Alpine 69 kV Line</t>
  </si>
  <si>
    <t>GATEWAY ENERGY STORAGE 2</t>
  </si>
  <si>
    <t>SANDBAR ENERGY STORAGE</t>
  </si>
  <si>
    <t>San Luis Rey Substation 230 kV</t>
  </si>
  <si>
    <t>GERANIUM ENERGY STORAGE</t>
  </si>
  <si>
    <t>Miguel Substation 69 kV</t>
  </si>
  <si>
    <t>PAJARO VALLEY STORAGE</t>
  </si>
  <si>
    <t>Salt Creek Substation 69 kV</t>
  </si>
  <si>
    <t>TOWNSHIP EXPANSION</t>
  </si>
  <si>
    <t>MALAGA BESS</t>
  </si>
  <si>
    <t>Malaga 115 kV</t>
  </si>
  <si>
    <t>TUNGSTEN BESS</t>
  </si>
  <si>
    <t>The California ISO Controlled Grid Generation Queue for All: Completed</t>
  </si>
  <si>
    <t>OTAY MESA GENERATING PROJECT</t>
  </si>
  <si>
    <t>1A</t>
  </si>
  <si>
    <t>COMPLETED</t>
  </si>
  <si>
    <t>Pre- Amend. 39</t>
  </si>
  <si>
    <t>GATEWAY GENERATING FACILITY (FKA CONTRA COSTA POWER PLANT PROJECT)</t>
  </si>
  <si>
    <t>Contra Costa Power Plant 230 kV bus</t>
  </si>
  <si>
    <t>CPV SENTINEL (FKA INTERGEN OCOTILLO)</t>
  </si>
  <si>
    <t>Devers Substation 230kV Bus</t>
  </si>
  <si>
    <t>PALOMAR ENERGY PROJECT</t>
  </si>
  <si>
    <t>Palomar Energy Switchyard 230 kV</t>
  </si>
  <si>
    <t>NRG EL SEGUNDO - TOT041</t>
  </si>
  <si>
    <t>El Segundo 220 kV Bus</t>
  </si>
  <si>
    <t>BLYTHE ENERGY PROJECT PHASE I</t>
  </si>
  <si>
    <t>11A</t>
  </si>
  <si>
    <t>Julian Hinds Substation 230kV</t>
  </si>
  <si>
    <t>SHILOH WIND PARTNERS, LLC</t>
  </si>
  <si>
    <t>Birds Landing Sub 230kV Bus</t>
  </si>
  <si>
    <t>LAKE HODGES PUMPED STORAGE PROJECT</t>
  </si>
  <si>
    <t>Lake Hodges Metering Switchyard 69 kV</t>
  </si>
  <si>
    <t>OTAY MESA</t>
  </si>
  <si>
    <t>KUMEYAAY/CAMPO WIND FARM</t>
  </si>
  <si>
    <t>Crestwood Substation 69 kV</t>
  </si>
  <si>
    <t>MANZANA WIND</t>
  </si>
  <si>
    <t>Whirlwind 220kV</t>
  </si>
  <si>
    <t>BUENA VISTA REPOWER</t>
  </si>
  <si>
    <t>Windmaster/Buena Vista Sub</t>
  </si>
  <si>
    <t>N/A</t>
  </si>
  <si>
    <t>MOUNTAINVIEW POWER PROJECT</t>
  </si>
  <si>
    <t>San Bernadino 220+M127 kV</t>
  </si>
  <si>
    <t>SHILOH WIND FARM II</t>
  </si>
  <si>
    <t>High Winds/Contra Costa PP</t>
  </si>
  <si>
    <t>TERRA-GEN DIXIE VALLEY EXPANSION (FKA CAITHNESS DIXIE VALLEY)</t>
  </si>
  <si>
    <t>CHURCHILL</t>
  </si>
  <si>
    <t>Bishop Control Substation 115 kV</t>
  </si>
  <si>
    <t>HUMBOLDT BAY POWER PLANT REPOWERING PROJECT</t>
  </si>
  <si>
    <t>Combustion Turbine</t>
  </si>
  <si>
    <t>Humboldt Power Plant Substation</t>
  </si>
  <si>
    <t>SHILOH III</t>
  </si>
  <si>
    <t>Birds Landing Switching Station 230kV</t>
  </si>
  <si>
    <t>RUSSELL CITY ENERGY CENTER</t>
  </si>
  <si>
    <t>Eastshore Substation 230kV</t>
  </si>
  <si>
    <t>INLAND EMPIRE ENERGY CENTER</t>
  </si>
  <si>
    <t>SCE Valley Substation 500 kV</t>
  </si>
  <si>
    <t>FRESNO COGEN ICE UNIT</t>
  </si>
  <si>
    <t>Kerman-Helm 70kV line</t>
  </si>
  <si>
    <t>PANOCHE ENERGY CENTER</t>
  </si>
  <si>
    <t>CPV COLUSA</t>
  </si>
  <si>
    <t>Between Cottonwood and Vaca-Dixon</t>
  </si>
  <si>
    <t>WALNUT CREEK ENERGY PARK - PHASE 1</t>
  </si>
  <si>
    <t>RUSSELL CITY ENERGY CENTER EXPANSION</t>
  </si>
  <si>
    <t>OX MOUNTAIN LANDFILL GAS GENERATION</t>
  </si>
  <si>
    <t>Hillsdale Junction-Half Moon Bay 60 kV line</t>
  </si>
  <si>
    <t>PACIFIC WIND</t>
  </si>
  <si>
    <t>Whirlwind Sub 230kV Bus</t>
  </si>
  <si>
    <t>HATCHET RIDGE WIND FARM PROJECT</t>
  </si>
  <si>
    <t>Pit #3-Round Mountain 230kV  Line</t>
  </si>
  <si>
    <t>Required</t>
  </si>
  <si>
    <t>CHOWCHILLA BIOMASS</t>
  </si>
  <si>
    <t>Biofuel</t>
  </si>
  <si>
    <t>Le Grand-Chowcilla 115 kV</t>
  </si>
  <si>
    <t>EL NIDO</t>
  </si>
  <si>
    <t>Merced #1 70 kV circuit</t>
  </si>
  <si>
    <t>AVALON HYBRID</t>
  </si>
  <si>
    <t>VOYAGER WIND</t>
  </si>
  <si>
    <t>Windhub Substation 220kV bus</t>
  </si>
  <si>
    <t>CPC EAST</t>
  </si>
  <si>
    <t>DIABLO CANYON P.P. UNIT 1</t>
  </si>
  <si>
    <t>Nuclear</t>
  </si>
  <si>
    <t>Diablo Canyon Substation Cirvuit Breakers 532 and 632</t>
  </si>
  <si>
    <t>DIABLO CANYON P.P. UNIT 2</t>
  </si>
  <si>
    <t>Diablo Canyon Substation Circuit Breakers 542 and 642</t>
  </si>
  <si>
    <t>SOLANO WIND PROJECT - PHASE 3 (230KV)</t>
  </si>
  <si>
    <t>Lambie-Contra Costa 230 kV</t>
  </si>
  <si>
    <t>VOYAGER WIND 2</t>
  </si>
  <si>
    <t>Windhub Sub 230kV Bus</t>
  </si>
  <si>
    <t>MIRAMAR ENERGY FACILITY II</t>
  </si>
  <si>
    <t>Miramar GT Substation 69 kV</t>
  </si>
  <si>
    <t>MOJAVE SOLAR (FKA HARPER LAKE SOLAR)</t>
  </si>
  <si>
    <t>Coolwater-Kramer 230kv line</t>
  </si>
  <si>
    <t>DPT 1</t>
  </si>
  <si>
    <t>Eldorado-Baker-Cool Water-Dunn Siding-Mountain Pass 115kV line</t>
  </si>
  <si>
    <t>NORTH SKY RIVER WIND</t>
  </si>
  <si>
    <t>Highwind Substation 230kV bus</t>
  </si>
  <si>
    <t>CARLSBAD 1</t>
  </si>
  <si>
    <t>Encina Substation 230 kV</t>
  </si>
  <si>
    <t>DESERT SUNLIGHT PV I</t>
  </si>
  <si>
    <t>DESERT SUNLIGHT PV II</t>
  </si>
  <si>
    <t>ENERGIA SIERRA JUAREZ WIND</t>
  </si>
  <si>
    <t>159A</t>
  </si>
  <si>
    <t>DPT 2</t>
  </si>
  <si>
    <t>DESERT STATELINE PROJECT</t>
  </si>
  <si>
    <t>Mountain Pass Substation 115kV</t>
  </si>
  <si>
    <t>CALIFORNIA VALLEY PV</t>
  </si>
  <si>
    <t>Midway-Morrow Bay 230kV line</t>
  </si>
  <si>
    <t>RISING TREE WIND FARM (FKA HOMESTEAD WIND FARM)</t>
  </si>
  <si>
    <t>CARLSBAD 2</t>
  </si>
  <si>
    <t>GENESIS MCCOY</t>
  </si>
  <si>
    <t>Colorado River Substation 500kV</t>
  </si>
  <si>
    <t>CARRIZO PLAIN SOLAR</t>
  </si>
  <si>
    <t xml:space="preserve">Morro Bay-Midway #1 &amp; #2 lines 230kV </t>
  </si>
  <si>
    <t>ORANGE GROVE</t>
  </si>
  <si>
    <t>Pala Substation 69 kV</t>
  </si>
  <si>
    <t>IVANPAH SEGS 3</t>
  </si>
  <si>
    <t>Ivanpah Substation 115kV</t>
  </si>
  <si>
    <t>CALIFORNIA VALLEY SOLAR RANCH (FKA CARRIZO SOLAR FARM II)</t>
  </si>
  <si>
    <t>Midway-Morro Bay 230kV line</t>
  </si>
  <si>
    <t>DESERT TOPAZ PV 2</t>
  </si>
  <si>
    <t>Morro Bay-Midway 230kV line</t>
  </si>
  <si>
    <t>AES REDONDO BEACH UNIT 7</t>
  </si>
  <si>
    <t>Redondo Beach Generating Station 220kV switchyard</t>
  </si>
  <si>
    <t>CALRENEW-1(A)</t>
  </si>
  <si>
    <t>261A</t>
  </si>
  <si>
    <t>Mendota-San Joaquin-Helm 70kV line</t>
  </si>
  <si>
    <t>LODI ENERGY CENTER</t>
  </si>
  <si>
    <t>Gold Hill-Eight Mile 230kV lines</t>
  </si>
  <si>
    <t>Unexpected</t>
  </si>
  <si>
    <t>PALOMAR ENERGY CENTER EXPANSION</t>
  </si>
  <si>
    <t>DRACKER SOLAR</t>
  </si>
  <si>
    <t>ALPAUGH PV SOLAR GENERATION FACILITY</t>
  </si>
  <si>
    <t>Smyrna-Alpaugh 115kV line</t>
  </si>
  <si>
    <t>MARSH LANDING GENERATION STATION - SIMPLE CYCLE UNITS</t>
  </si>
  <si>
    <t>Contra Costa Substation 230kV switchyard</t>
  </si>
  <si>
    <t>MARIPOSA ENERGY PROJECT (FKA DGC KELSO CT)</t>
  </si>
  <si>
    <t>Kelso Substation 230kV bus</t>
  </si>
  <si>
    <t>BORREGO SOLAR I</t>
  </si>
  <si>
    <t>Borrego Substation 69 kV</t>
  </si>
  <si>
    <t>ATWELL ISLAND PV SOLAR GENERATING FACILITY</t>
  </si>
  <si>
    <t>System Impact Study</t>
  </si>
  <si>
    <t>CUYAMA SOLAR</t>
  </si>
  <si>
    <t>Taft-Cuyama #1 70kV line</t>
  </si>
  <si>
    <t>ALMASOL</t>
  </si>
  <si>
    <t xml:space="preserve">SOLAR STAR 1 </t>
  </si>
  <si>
    <t>Cottonwind-Whirlwind 230kV line</t>
  </si>
  <si>
    <t xml:space="preserve">SOLAR STAR 2 </t>
  </si>
  <si>
    <t>AV SOLAR ONE PROJECT</t>
  </si>
  <si>
    <t>SLOTH</t>
  </si>
  <si>
    <t>Red Bluff Substation 220kV</t>
  </si>
  <si>
    <t>WISTARIA RANCH SOLAR ENERGY</t>
  </si>
  <si>
    <t>CENTINELA SOLAR ENERGY</t>
  </si>
  <si>
    <t>AGUA CALIENTE</t>
  </si>
  <si>
    <t>BLUE LAKE POWER</t>
  </si>
  <si>
    <t>Blue Lake Power Substation</t>
  </si>
  <si>
    <t>ALPAUGH NORTH PV SOLAR GENERATING FACILITY</t>
  </si>
  <si>
    <t>AMERESCO BUTTE COUNTY LANDFILL</t>
  </si>
  <si>
    <t>Reciprocating Engine</t>
  </si>
  <si>
    <t>Centerville-Table Mountain 60kV line</t>
  </si>
  <si>
    <t>CORCORAN PV GENERATION FACILITY</t>
  </si>
  <si>
    <t>Corcoran-Kingsburg 115kV #2 line</t>
  </si>
  <si>
    <t>WHITE RIVER PV 20MVA SOLAR GENERATION FACILITY</t>
  </si>
  <si>
    <t>BVBP REPOWERING PROJECT</t>
  </si>
  <si>
    <t>AMADOR</t>
  </si>
  <si>
    <t>Valley Springs-Martel #2 60kV line</t>
  </si>
  <si>
    <t>ATWELL WEST PV SOLAR GENERATING FACILITY</t>
  </si>
  <si>
    <t>LOST HILLS SOLAR</t>
  </si>
  <si>
    <t>OCOTILLO EXPRESS</t>
  </si>
  <si>
    <t xml:space="preserve">Ocotillo Switchyard 500 kV </t>
  </si>
  <si>
    <t>TULLOCH POWERHOUSE</t>
  </si>
  <si>
    <t>Tulloch 115kV tap</t>
  </si>
  <si>
    <t>SILVER STATE SOUTH SOLAR PROJECT (FKA SILVER STATE SOLAR II)</t>
  </si>
  <si>
    <t>CMS2 (FKA BOULDER CITY PV)</t>
  </si>
  <si>
    <t>Merchant Switchyard 230 kV</t>
  </si>
  <si>
    <t>EL CAJON ENERGY CENTER</t>
  </si>
  <si>
    <t>IV SUBSTATION SOUTH</t>
  </si>
  <si>
    <t>OLD RIVER 1</t>
  </si>
  <si>
    <t>Kern-Old River #1 70kV line</t>
  </si>
  <si>
    <t xml:space="preserve">PAIGE SOLAR </t>
  </si>
  <si>
    <t>Schindler-Coalinga #2 70kV line</t>
  </si>
  <si>
    <t>FRESHWATER SOLAR GENERATING FACILITY (FKA SWEETWATER PV 20MVA SOLAR GENERATING FACILITY)</t>
  </si>
  <si>
    <t>Corcoran- Kingsburg #1 115kV line</t>
  </si>
  <si>
    <t>WHITNEY POINT SOLAR</t>
  </si>
  <si>
    <t>Schindler-Huron-Gates 70kV line</t>
  </si>
  <si>
    <t>VEGA SOLAR (FKA: FRV VEGA SOLAR)</t>
  </si>
  <si>
    <t>Mercy Springs Substation 70kV</t>
  </si>
  <si>
    <t>WHITE RIVER 2 (FKA:WHITE RIVER WEST 19.75 MW PV GENERATION FACILTY)</t>
  </si>
  <si>
    <t>C02</t>
  </si>
  <si>
    <t>CORCORAN 2 GENERATING FACILITY (FKA: CORCORAN WEST 19.75 MW PV GENERATION FACILTY)</t>
  </si>
  <si>
    <t>Corcoran-Kingsburg #2 115kV</t>
  </si>
  <si>
    <t>REGULUS SOLAR (FKA FRV REGULUS SOLAR)</t>
  </si>
  <si>
    <t>Wheeler Ridge-Lamont 115kV</t>
  </si>
  <si>
    <t>RUSSELL CITY ENERGY CENTER FD3 UPGRADE</t>
  </si>
  <si>
    <t>Eastshore Substation 230kV Bus</t>
  </si>
  <si>
    <t>PIO PICO ENERGY CENTER</t>
  </si>
  <si>
    <t>BLYTHE MESA SOLAR</t>
  </si>
  <si>
    <t>Colorado River Sub 230kV Bus</t>
  </si>
  <si>
    <t>SOLAR STAR CALIFORNIA XIII (QUINTO)</t>
  </si>
  <si>
    <t>Los Banos-Westley 230kV</t>
  </si>
  <si>
    <t>HENRIETTA SOLAR (FKA SUNPOWER HENRIETTA SOLAR)</t>
  </si>
  <si>
    <t>Henrietta-GWF 115 kV Line</t>
  </si>
  <si>
    <t>CAMPO VERDE SOLAR (FKA USS WIXOM SOLAR 1)</t>
  </si>
  <si>
    <t>CATALINA SOLAR</t>
  </si>
  <si>
    <t>TRACY - ADDITIONAL CAPACITY</t>
  </si>
  <si>
    <t>Schulte Switching Station 115kV bus</t>
  </si>
  <si>
    <t>NORTH STAR SOLAR 1</t>
  </si>
  <si>
    <t>Mendota Substation 115 kV bus</t>
  </si>
  <si>
    <t>IMPERIAL VALLEY WEST</t>
  </si>
  <si>
    <t>MARICOPA WEST SOLAR PV (FKA COPUS SOLAR ONE)</t>
  </si>
  <si>
    <t>Copus Road Sub 70kV bus</t>
  </si>
  <si>
    <t>ORION SOLAR I (FKA: FRV ORION KERN SOLAR)</t>
  </si>
  <si>
    <t>621A</t>
  </si>
  <si>
    <t>Weedpatch - San Bernard 70 KV line</t>
  </si>
  <si>
    <t>ADOBE SOLAR (FKA FRV ADOBE SOLAR)</t>
  </si>
  <si>
    <t>622B</t>
  </si>
  <si>
    <t>Wheeler Ridge-Lamont 115 kv</t>
  </si>
  <si>
    <t>ADAMS EAST</t>
  </si>
  <si>
    <t>Wesix 70kV Tap</t>
  </si>
  <si>
    <t>SUMMER WHEAT SOLAR FARM</t>
  </si>
  <si>
    <t>632B</t>
  </si>
  <si>
    <t>Stroud switching station 70kV</t>
  </si>
  <si>
    <t>WESTLANDS SOLAR FARM PV1</t>
  </si>
  <si>
    <t>Gates-Coalinga 70 kV Line #1</t>
  </si>
  <si>
    <t>KANSAS</t>
  </si>
  <si>
    <t>Leprino Food (Lemoore) 115 kV Tap Line</t>
  </si>
  <si>
    <t>KANSAS SOUTH</t>
  </si>
  <si>
    <t>Henrietta-Jacobs Corner 70kV</t>
  </si>
  <si>
    <t xml:space="preserve">DESERT HARVEST </t>
  </si>
  <si>
    <t>643AE</t>
  </si>
  <si>
    <t>C03</t>
  </si>
  <si>
    <t>Red Bluff Sub 230kV Bus</t>
  </si>
  <si>
    <t>WILLOW SPRINGS 2</t>
  </si>
  <si>
    <t>643AJ</t>
  </si>
  <si>
    <t>Whirlwind Sub 230 kV Bus</t>
  </si>
  <si>
    <t xml:space="preserve">CENTINELA SOLAR ENERGY EXPANSION (45 MW) </t>
  </si>
  <si>
    <t>643AM</t>
  </si>
  <si>
    <t>SPI ANDERSON 2</t>
  </si>
  <si>
    <t>643G</t>
  </si>
  <si>
    <t>Cascade-Cottonwood 115 kV</t>
  </si>
  <si>
    <t>NORTH ROSAMOND SOLAR</t>
  </si>
  <si>
    <t>643R</t>
  </si>
  <si>
    <t>MESQUITE SOLAR 1 (FKA MESQUITE GENERATION)</t>
  </si>
  <si>
    <t>643T</t>
  </si>
  <si>
    <t>RE MUSTANG</t>
  </si>
  <si>
    <t>643W</t>
  </si>
  <si>
    <t>Gates-Gregg 230 kV and Gates-McCall 230 kV</t>
  </si>
  <si>
    <t>RE TRANQUILLITY</t>
  </si>
  <si>
    <t>643X</t>
  </si>
  <si>
    <t>Helm-Panoche 230 kV and Panoche-Kearney 230kV</t>
  </si>
  <si>
    <t>CHOWCHILLA SOLAR PROJECT</t>
  </si>
  <si>
    <t>Dairyland - Legrand 115 kV</t>
  </si>
  <si>
    <t>JACUMBA SOLAR FARM</t>
  </si>
  <si>
    <t>644A</t>
  </si>
  <si>
    <t>East County Substation 138 kV</t>
  </si>
  <si>
    <t>KENT SOUTH</t>
  </si>
  <si>
    <t>650AB</t>
  </si>
  <si>
    <t>Henrietta-Tulare Lake 70kV</t>
  </si>
  <si>
    <t>WEST ANTELOPE SOLAR (FKA: TA - ACACIA)</t>
  </si>
  <si>
    <t>651A</t>
  </si>
  <si>
    <t>Antlelope Sub 66 kV Bus</t>
  </si>
  <si>
    <t>SOUTH KERN SOLAR PV PLANT</t>
  </si>
  <si>
    <t>653EA</t>
  </si>
  <si>
    <t>Copus-Old River 70 kV</t>
  </si>
  <si>
    <t>WESTERN ANTELOPE DRY RANCH</t>
  </si>
  <si>
    <t>653H</t>
  </si>
  <si>
    <t>Antelope Sub 66 kV Bus</t>
  </si>
  <si>
    <t>WILDWOOD SOLAR I (FKA GOOSE LAKE SOLAR I)</t>
  </si>
  <si>
    <t>Semitropic-Midway #2 115kV</t>
  </si>
  <si>
    <t>CENTRAL ANTELOPE SOLAR (FKA WESTERN ANTELOPE BLUE SKY RANCH B)</t>
  </si>
  <si>
    <t>WESTERN ANTELOPE BLUE SKY RANCH A</t>
  </si>
  <si>
    <t>SIERRA SOLAR GWX (FKA SILVER SUN GREENWORKS)</t>
  </si>
  <si>
    <t>BURFORD GIFFEN</t>
  </si>
  <si>
    <t>Giffen substation 70 KV</t>
  </si>
  <si>
    <t xml:space="preserve">FRONTIER SOLAR </t>
  </si>
  <si>
    <t>Arco-Carneras 70 kV line</t>
  </si>
  <si>
    <t>GOLDEN HILLS 2 WIND</t>
  </si>
  <si>
    <t>Tesla Sub 115  KV</t>
  </si>
  <si>
    <t>LOTUS SOLAR FARM</t>
  </si>
  <si>
    <t>Borden 70kV</t>
  </si>
  <si>
    <t>RE ASTORIA</t>
  </si>
  <si>
    <t>Whirlwind Substation 220kV</t>
  </si>
  <si>
    <t>MORELOS DEL SOL (FKA TWISSLEMAN I)</t>
  </si>
  <si>
    <t>Arco-Twisselman 70 KV</t>
  </si>
  <si>
    <t>NORTH LANCASTER SOLAR (FKA WESTERN ANTELOPE DRY RANCH ADDITION)</t>
  </si>
  <si>
    <t>Antelope Substation 66 kV bus</t>
  </si>
  <si>
    <t>KINGBIRD SOLAR A (FKA AV SOLAR RANCH 2-A)</t>
  </si>
  <si>
    <t>Whirlwind Substation 230 kV bus</t>
  </si>
  <si>
    <t>KINGBIRD SOLAR B (FKA AV SOLAR RANCH 2-B</t>
  </si>
  <si>
    <t>PV2 PANOCHE VALLEY SOLAR (AKA SGE PANOCHE VALLEY SOLAR)</t>
  </si>
  <si>
    <t>Moss-Panoche and Coburn-Panoche 230 KV</t>
  </si>
  <si>
    <t>BLUE HORNET SOLAR</t>
  </si>
  <si>
    <t>COPPER MOUNTAIN SOLAR 4</t>
  </si>
  <si>
    <t>VASCO WIND PROJECT</t>
  </si>
  <si>
    <t>Lone Tree-Cayetano at the Jackson Substation</t>
  </si>
  <si>
    <t>CALIFORNIA FLATS SOLAR</t>
  </si>
  <si>
    <t>Morro-Gates 230kV line</t>
  </si>
  <si>
    <t>SKIC SOLAR</t>
  </si>
  <si>
    <t>Copus-Old River 70 kV line</t>
  </si>
  <si>
    <t>WILDWOOD SOLAR 2</t>
  </si>
  <si>
    <t>Semitropic-Midway 115 kV line</t>
  </si>
  <si>
    <t>MOJAVE SOLAR</t>
  </si>
  <si>
    <t>Sandlot Substation 220kV</t>
  </si>
  <si>
    <t>PASTORIA ENERGY FACILITY</t>
  </si>
  <si>
    <t>Pastoria Substation 220kV</t>
  </si>
  <si>
    <t>LECU</t>
  </si>
  <si>
    <t>Lodi STIG 230 kV Substation</t>
  </si>
  <si>
    <t>MESQUITE SOLAR 2</t>
  </si>
  <si>
    <t>FIFTH STANDARD SOLAR</t>
  </si>
  <si>
    <t>Gates Substation 230 kV</t>
  </si>
  <si>
    <t>LOS MEDANOS ENERGY CENTER</t>
  </si>
  <si>
    <t>Pittsburg Substation 115 kV bus</t>
  </si>
  <si>
    <t>JAVA SOLAR</t>
  </si>
  <si>
    <t>PALOMAR ENERGY CENTER 2</t>
  </si>
  <si>
    <t>GARLAND</t>
  </si>
  <si>
    <t xml:space="preserve">SUNSHINE VALLEY SOLAR 2 </t>
  </si>
  <si>
    <t xml:space="preserve">Valley Substation 138kV </t>
  </si>
  <si>
    <t>PEARBLOSSOM SOLAR</t>
  </si>
  <si>
    <t>1003A</t>
  </si>
  <si>
    <t>MERCED POWER</t>
  </si>
  <si>
    <t>Merced #1 70kV Line</t>
  </si>
  <si>
    <t>DYER SUMMIT WIND REPOWER</t>
  </si>
  <si>
    <t>Vasco-Herdlyn 60kV line</t>
  </si>
  <si>
    <t>RICHMOND STEAM TURBINE</t>
  </si>
  <si>
    <t>Standard Oil Switching Station 115kV</t>
  </si>
  <si>
    <t>BLACKBRIAR</t>
  </si>
  <si>
    <t>Gates Substation 230kV</t>
  </si>
  <si>
    <t>LITTLE BEAR SOLAR 1</t>
  </si>
  <si>
    <t>Mendota Substation 115 kV</t>
  </si>
  <si>
    <t>LITTLE BEAR SOLAR 2</t>
  </si>
  <si>
    <t>TRANQUILLITY 8</t>
  </si>
  <si>
    <t>Tranquillity Switchyard 230kV</t>
  </si>
  <si>
    <t>MUSTANG 2</t>
  </si>
  <si>
    <t>Mustang Switchyard 230 kV</t>
  </si>
  <si>
    <t>ARLINGTON VALLEY SOLAR ENERGY 2</t>
  </si>
  <si>
    <t>MESQUITE SOLAR 3</t>
  </si>
  <si>
    <t>PIO PICO CAPACITY INCREASE (FKA PIO PICO ENERGY CENTER 2)</t>
  </si>
  <si>
    <t>VISTA ENERGY STORAGE</t>
  </si>
  <si>
    <t>Melrose Substation 69 kV</t>
  </si>
  <si>
    <t>BEAR CANYON ENERGY STORAGE</t>
  </si>
  <si>
    <t>Geysers #12-Fulton 230 kV Line</t>
  </si>
  <si>
    <t>CENTRAL 40</t>
  </si>
  <si>
    <t>Miller #1 115 kV line</t>
  </si>
  <si>
    <t>NORTH CENTRAL VALLEY</t>
  </si>
  <si>
    <t>Belotta 115 kV</t>
  </si>
  <si>
    <t>BLACK DIAMOND ENERGY STORAGE</t>
  </si>
  <si>
    <t>Pittsburgh Substation 230kV</t>
  </si>
  <si>
    <t>AQUAMARINE WESTSIDE</t>
  </si>
  <si>
    <t>CHESTNUT WESTSIDE</t>
  </si>
  <si>
    <t>LITTLE BEAR 3</t>
  </si>
  <si>
    <t>Mendota Substation 115kV</t>
  </si>
  <si>
    <t>LITTLE BEAR 4</t>
  </si>
  <si>
    <t>WESTLANDS ALMOND</t>
  </si>
  <si>
    <t>Kent 70 kV</t>
  </si>
  <si>
    <t>WESTLANDS SOLAR BLUE</t>
  </si>
  <si>
    <t>SLATE</t>
  </si>
  <si>
    <t>Mustang Switching Station 230kV</t>
  </si>
  <si>
    <t>SUN STREAMS SOLAR 2</t>
  </si>
  <si>
    <t>VALLEY CENTER ENERGY STORAGE</t>
  </si>
  <si>
    <t>Valley Center Substation 69 kV</t>
  </si>
  <si>
    <t>CRIMSON</t>
  </si>
  <si>
    <t>ARLINGTON</t>
  </si>
  <si>
    <t>VICTORY PASS SOLAR</t>
  </si>
  <si>
    <t>PROXIMA SOLAR</t>
  </si>
  <si>
    <t>Fink 230 kV</t>
  </si>
  <si>
    <t>CASCADE ENERGY STORAGE</t>
  </si>
  <si>
    <t xml:space="preserve">Weber 60 kV </t>
  </si>
  <si>
    <t>SPI SONORA</t>
  </si>
  <si>
    <t>Cogeneration</t>
  </si>
  <si>
    <t>Donnels-Curtis at PG&amp;E switch 183 115vK</t>
  </si>
  <si>
    <t>VISTA ENERGY STORAGE 2</t>
  </si>
  <si>
    <t>MARVEL</t>
  </si>
  <si>
    <t>SOL CATCHER BESS</t>
  </si>
  <si>
    <t>Red Bluff 220 kV</t>
  </si>
  <si>
    <t>DAGGETT SOLAR 2</t>
  </si>
  <si>
    <t>EDSAN 1</t>
  </si>
  <si>
    <t>SAGEBRUSH SOLAR 2</t>
  </si>
  <si>
    <t>TROPICO SOLAR</t>
  </si>
  <si>
    <t xml:space="preserve">Whirlwind Substation 230 kV </t>
  </si>
  <si>
    <t>YELLOW PINE 2</t>
  </si>
  <si>
    <t>Crazy Eyes Substation 230 kV</t>
  </si>
  <si>
    <t>PIO PICO PLUS</t>
  </si>
  <si>
    <t>USA</t>
  </si>
  <si>
    <t xml:space="preserve">Otay Mesa Switchyard 230 kV </t>
  </si>
  <si>
    <t>PAULSELL SOLAR ENERGY CENTER</t>
  </si>
  <si>
    <t>Crow Creek 60 kV</t>
  </si>
  <si>
    <t>WEST FORD FLAT ENERGY STORAGE</t>
  </si>
  <si>
    <t>ELKHORN ENERGY STORAGE</t>
  </si>
  <si>
    <t>Moss Landing Substation 115kV</t>
  </si>
  <si>
    <t>Filed Unexecuted</t>
  </si>
  <si>
    <t>MOUNTAINVIEW GENERATING STATION PMAX INCREASE</t>
  </si>
  <si>
    <t>San Bernardino Substation 230kV</t>
  </si>
  <si>
    <t>HIGH 5 SOLAR</t>
  </si>
  <si>
    <t>Victor Substation 230kV</t>
  </si>
  <si>
    <t>EDSAN 2</t>
  </si>
  <si>
    <t>TOP GUN ENERGY STORAGE</t>
  </si>
  <si>
    <t>WIND WALL MONOLITH 1</t>
  </si>
  <si>
    <t>Vincent Substation 220kV</t>
  </si>
  <si>
    <t>Offered</t>
  </si>
  <si>
    <t>WIND WALL MONOLITH  2</t>
  </si>
  <si>
    <t>DALLAS ENERGY STORAGE</t>
  </si>
  <si>
    <t>Moss Landing Substation 500kV</t>
  </si>
  <si>
    <t>PANOCHE ENERGY CENTER C11</t>
  </si>
  <si>
    <t>Panoche 230 kV</t>
  </si>
  <si>
    <t>PLANO STORAGE</t>
  </si>
  <si>
    <t>RAMPA</t>
  </si>
  <si>
    <t>Etiwanda Substation 230kV</t>
  </si>
  <si>
    <t>RESAVA ENERGY STORAGE</t>
  </si>
  <si>
    <t>POINT WIND FAST TRACK</t>
  </si>
  <si>
    <t>Vincent Sub</t>
  </si>
  <si>
    <t xml:space="preserve">RE GARLAND </t>
  </si>
  <si>
    <t>Whirlwind Substation</t>
  </si>
  <si>
    <t>HIGH DESERT POWER PLANT UPDATE</t>
  </si>
  <si>
    <t>Victor Substation</t>
  </si>
  <si>
    <t>CHULA VISTA ENERGY CENTER EXPANSION</t>
  </si>
  <si>
    <t>Group C</t>
  </si>
  <si>
    <t>The California ISO Controlled Grid Generation Queue for All: Withdrawn</t>
  </si>
  <si>
    <t>ENCINA GENERATING PROJECT (PH. 1 AND 2)</t>
  </si>
  <si>
    <t>WITHDRAWN</t>
  </si>
  <si>
    <t>Encina Power Plant Switchyard</t>
  </si>
  <si>
    <t>TESLA POWER PLANT</t>
  </si>
  <si>
    <t>Tesla Sub 230kV Bus E</t>
  </si>
  <si>
    <t>SAN DIEGO COMMUNITY POWER GENERATING STATION</t>
  </si>
  <si>
    <t>Sycamore Canyon Substation</t>
  </si>
  <si>
    <t>MORRO BAY MODERNIZATION PROJECT</t>
  </si>
  <si>
    <t>Morro Bay Substation</t>
  </si>
  <si>
    <t>AVENAL ENERGY PROJECT</t>
  </si>
  <si>
    <t>Gates Substation (Arco - Gates 230 kV line)</t>
  </si>
  <si>
    <t>DESERT POWER WIND PROJECT</t>
  </si>
  <si>
    <t>Wheaton Substation</t>
  </si>
  <si>
    <t>ARGONAUT WIND PROJECT</t>
  </si>
  <si>
    <t>Mountain Pass</t>
  </si>
  <si>
    <t>PACIFIC RENEWABLE ENERGY GENERATION LLC (FKA LOMPOC WIND POWER PROJECT)</t>
  </si>
  <si>
    <t>SANTA BARBARA</t>
  </si>
  <si>
    <t>Divide-Cabrillo #2 115kV line tap</t>
  </si>
  <si>
    <t>SONORAN 2</t>
  </si>
  <si>
    <t>Colorado River Substation 500kV bus</t>
  </si>
  <si>
    <t>FAIRMONT WIND GENERATION PROJECT</t>
  </si>
  <si>
    <t>Antelope</t>
  </si>
  <si>
    <t>CUYAPAIPE WIND POWER PROJECT</t>
  </si>
  <si>
    <t>Crestwood</t>
  </si>
  <si>
    <t>SAN DIEGO WIND #2 - PHASE I</t>
  </si>
  <si>
    <t>SOUTH BAY REPLACEMENT - OPTION 1</t>
  </si>
  <si>
    <t>230/138/69 kV South Bay (650 MW CC)</t>
  </si>
  <si>
    <t>S. F. ELECTRIC RELIABILITY GENERATING PLANT</t>
  </si>
  <si>
    <t>Potrero 115 kV Sub</t>
  </si>
  <si>
    <t>GEYSERS WIND PROJECT</t>
  </si>
  <si>
    <t>LAKE/SONOMA</t>
  </si>
  <si>
    <t>Collector Sub at Geysers #17 Fulton 230 kV line</t>
  </si>
  <si>
    <t>SAN FRANCISCO AIRPORT ELECTRIC RELIABILITY PLANT</t>
  </si>
  <si>
    <t>SF Airport Substation</t>
  </si>
  <si>
    <t>BARREN RIDGE WIND PROJECT</t>
  </si>
  <si>
    <t>Monolith Substation</t>
  </si>
  <si>
    <t>BARREN RIDGE II</t>
  </si>
  <si>
    <t>WELLHEAD POWER FIREBAUGH</t>
  </si>
  <si>
    <t>115 KV Panoche Sub</t>
  </si>
  <si>
    <t>WELLHEAD POWER LATHROP</t>
  </si>
  <si>
    <t>115 kV Tesla - Stockton Cogen Trans. Line.</t>
  </si>
  <si>
    <t>RIPON GENERATION</t>
  </si>
  <si>
    <t>Tesla Substation</t>
  </si>
  <si>
    <t>EASTSHORE ENERGY FACILITY PROJECT</t>
  </si>
  <si>
    <t>Eastshore Substation</t>
  </si>
  <si>
    <t>PASTORIA EXPANSION</t>
  </si>
  <si>
    <t>Pastoria Substation</t>
  </si>
  <si>
    <t>WELLHEAD POWER MCCALL</t>
  </si>
  <si>
    <t>McCall Substation</t>
  </si>
  <si>
    <t>ALBION P3</t>
  </si>
  <si>
    <t>Tesla-Bellota 230 kV line</t>
  </si>
  <si>
    <t>LOWLANDS P3</t>
  </si>
  <si>
    <t>Borden Substation 230 kV Bus</t>
  </si>
  <si>
    <t>EAST ALTAMONT ENERGY CENTER - OPTION 2</t>
  </si>
  <si>
    <t>Tesla-Tracy #1 230 kV Line - Tracy Sub</t>
  </si>
  <si>
    <t>BULLARD ENERGY CENTER</t>
  </si>
  <si>
    <t>Herndon - Kearney 230 kV line</t>
  </si>
  <si>
    <t>BRIDGEVIEW ENERGY FACILITY</t>
  </si>
  <si>
    <t>Contra Costa Power Plant 230 kV Substation</t>
  </si>
  <si>
    <t>ROCKLIN PEAKER</t>
  </si>
  <si>
    <t>PLACER</t>
  </si>
  <si>
    <t>Pleasant Grove Sub Station</t>
  </si>
  <si>
    <t>COPPER MOUNTAIN PROJECT</t>
  </si>
  <si>
    <t>El Dorado 230 kV Substation</t>
  </si>
  <si>
    <t>GREEN BORDERS GEOTHERMAL</t>
  </si>
  <si>
    <t>MINERAL</t>
  </si>
  <si>
    <t>Control 115kV Substation</t>
  </si>
  <si>
    <t>IC Request</t>
  </si>
  <si>
    <t>HENRIETTA II</t>
  </si>
  <si>
    <t>Henrietta Substantion 70 kV</t>
  </si>
  <si>
    <t>SOUTH KERN FRONT COGEN</t>
  </si>
  <si>
    <t>Kern Oil Substation 115 kV</t>
  </si>
  <si>
    <t>WELLHEAD POWER HUMBOLDT</t>
  </si>
  <si>
    <t>Humboldt Bay-Humboldt #1 115 kV</t>
  </si>
  <si>
    <t>WILBUR POWER CC</t>
  </si>
  <si>
    <t>Contra Costa (230 kV)</t>
  </si>
  <si>
    <t>HUMBOLDT ENERGY FACILITY (AGILE ENERGY)</t>
  </si>
  <si>
    <t>Humboldt Bay Power Plant Sub</t>
  </si>
  <si>
    <t>LONG BEACH PEAKER PROJECT</t>
  </si>
  <si>
    <t>Long Beach Gen Station 220kv switchyard</t>
  </si>
  <si>
    <t>K ROAD CALICO SOLAR LLC (KRCS) (FKA CALICO SOLAR 1; SES SOLAR ONE)</t>
  </si>
  <si>
    <t>Pisgah Sub 230 kV Bus</t>
  </si>
  <si>
    <t>FONTANA ENERGY CENTER</t>
  </si>
  <si>
    <t>Etiwanda 230kV Substation</t>
  </si>
  <si>
    <t>RELIANT ENERGY BIGHORN</t>
  </si>
  <si>
    <t>Eldorado 500/230kV Substation</t>
  </si>
  <si>
    <t>BARREN RIDGE II ALTERNATIVE</t>
  </si>
  <si>
    <t>TBD Bakersfield</t>
  </si>
  <si>
    <t>SES SOLAR TWO)</t>
  </si>
  <si>
    <t>Imperial Valley Sub 230kV Bus</t>
  </si>
  <si>
    <t>VERNON POWER PLANT</t>
  </si>
  <si>
    <t>Laguna Bell Sub 230 kV Bus</t>
  </si>
  <si>
    <t>PALCO</t>
  </si>
  <si>
    <t>Rio Dell Substation 60kV</t>
  </si>
  <si>
    <t>WEST FRY WIND ENERGY PROJECT</t>
  </si>
  <si>
    <t>Lugo-Pisgah No. 2 230 kV tran line</t>
  </si>
  <si>
    <t>WINDSTAR I</t>
  </si>
  <si>
    <t>Segment 3 230 Collector Loop Tehachapi</t>
  </si>
  <si>
    <t>Withdrawn</t>
  </si>
  <si>
    <t>CAITHNESS 251 WIND REPOWER</t>
  </si>
  <si>
    <t>86A</t>
  </si>
  <si>
    <t>Vincent Substation</t>
  </si>
  <si>
    <t>CAITHNESS RIDGETOP WIND REPOWER</t>
  </si>
  <si>
    <t>86B</t>
  </si>
  <si>
    <t>Canwind Substation 66kV</t>
  </si>
  <si>
    <t>DIABLO CANYON P.P. #1 UNIT</t>
  </si>
  <si>
    <t>Diablo Canyon Substation Circuit Breakers 532 and 632</t>
  </si>
  <si>
    <t>CARSON HYDROGEN POWER PROJECT (CHPP)</t>
  </si>
  <si>
    <t>Hinson Sub 230 kV bus</t>
  </si>
  <si>
    <t>VICTORVILLE 2</t>
  </si>
  <si>
    <t>Victorville Substation</t>
  </si>
  <si>
    <t>MMC CHULA VISTA EXPANSION</t>
  </si>
  <si>
    <t>Existing radial 69kV gen-tie line to TL6929</t>
  </si>
  <si>
    <t>PALMDALE POWER PLANT</t>
  </si>
  <si>
    <t>Vincent Sub 230 kV Bus</t>
  </si>
  <si>
    <t>Failure to Cure Deficiency</t>
  </si>
  <si>
    <t>ALTA Q94 (FKA LEHIGH)</t>
  </si>
  <si>
    <t>Highwind Sub 220kV Bus</t>
  </si>
  <si>
    <t>ALTA Q97 (FKA ALTA 5 AND LUCCHESE)</t>
  </si>
  <si>
    <t>Whirlwind Sub 220kV bus</t>
  </si>
  <si>
    <t>RMU PLANT</t>
  </si>
  <si>
    <t>PG&amp;E Kern Oil-Vedder 115kV line</t>
  </si>
  <si>
    <t>WILDHORSE</t>
  </si>
  <si>
    <t>Coburn Sub 230 kV Bus</t>
  </si>
  <si>
    <t>LOMPOC WIND PROJECT II</t>
  </si>
  <si>
    <t>102A</t>
  </si>
  <si>
    <t>Cabrill0-Divide 115kV</t>
  </si>
  <si>
    <t>BME OTAY MESA BIOMASS FACILITY</t>
  </si>
  <si>
    <t>Border Substation 69 kV</t>
  </si>
  <si>
    <t>FERC Order</t>
  </si>
  <si>
    <t>VERNON POWER PLANT EXPANSION PROJECT</t>
  </si>
  <si>
    <t>BEAR RIVER WIND FARM</t>
  </si>
  <si>
    <t>Between Rio Del Junction and Bridgeville</t>
  </si>
  <si>
    <t>MOJAVE SOLAR PARK 1</t>
  </si>
  <si>
    <t>Mohave 500 kV Switchyard</t>
  </si>
  <si>
    <t>TECATE HYBRID</t>
  </si>
  <si>
    <t>106A</t>
  </si>
  <si>
    <t>Boulevard East Substation 138kV</t>
  </si>
  <si>
    <t>SOLANO WIND PROJECT - PHASE 3 (115KV)</t>
  </si>
  <si>
    <t>Brighton-Contra Costa 115 kV</t>
  </si>
  <si>
    <t>SAN LUIS OBISPO SOLAR I</t>
  </si>
  <si>
    <t>108A</t>
  </si>
  <si>
    <t>Morro Bay - Midway 230kV line</t>
  </si>
  <si>
    <t>SES SOLAR THREE</t>
  </si>
  <si>
    <t>Pisgah Substation</t>
  </si>
  <si>
    <t>SES SOLAR SIX</t>
  </si>
  <si>
    <t>LIBERTY V LOST HILLS</t>
  </si>
  <si>
    <t>Tap of Chevron 70kv tran line</t>
  </si>
  <si>
    <t>TULE II</t>
  </si>
  <si>
    <t>500 kV Imperial Valley-Miguel trans line</t>
  </si>
  <si>
    <t>COLLINSVILLE WIND</t>
  </si>
  <si>
    <t>Birds Landing Switching Station 230kV bus</t>
  </si>
  <si>
    <t>MOJAVE WINDS</t>
  </si>
  <si>
    <t>Victor 230 kV</t>
  </si>
  <si>
    <t>UPC GRAND VIEW WINDS</t>
  </si>
  <si>
    <t>Lugo-Pisgah 230kV line</t>
  </si>
  <si>
    <t>INDIGO WINDS</t>
  </si>
  <si>
    <t>BEAR RIVER WIND FARM Q=117</t>
  </si>
  <si>
    <t>Rio Del Junction - Bridgeville</t>
  </si>
  <si>
    <t>SOUTH POINT ENERGY CENTER</t>
  </si>
  <si>
    <t>MOHAVE</t>
  </si>
  <si>
    <t>SCE Mohave Substation</t>
  </si>
  <si>
    <t>SES SOLAR SEVEN</t>
  </si>
  <si>
    <t>Mojave 500 kV Switchyard</t>
  </si>
  <si>
    <t>MARGARITA ENERGY CENTER</t>
  </si>
  <si>
    <t>SDG&amp;E Margarita Substation</t>
  </si>
  <si>
    <t>PALA ENERGY CENTER</t>
  </si>
  <si>
    <t>SDG&amp;E Pala Substation</t>
  </si>
  <si>
    <t>SEARCHLIGHT 1</t>
  </si>
  <si>
    <t>Eldorado Substation 220kV bus</t>
  </si>
  <si>
    <t>CONTRA COSTA CARBON PLANT RECONNECT (CCCPR)</t>
  </si>
  <si>
    <t>115kV Oleum Switchyard</t>
  </si>
  <si>
    <t>KRCD COMMUNITY POWER PLANT</t>
  </si>
  <si>
    <t>AMBOY</t>
  </si>
  <si>
    <t>Pisgah 230kV Substation</t>
  </si>
  <si>
    <t>MOJAVE SOLAR PARK 2</t>
  </si>
  <si>
    <t>Mohave Generating Station</t>
  </si>
  <si>
    <t>CROSSROADS WIND</t>
  </si>
  <si>
    <t>Pisgah-Lugo 230kV</t>
  </si>
  <si>
    <t>PASTORIA EXPANSION II</t>
  </si>
  <si>
    <t>GRANITE MOUNTAIN WIND FARM</t>
  </si>
  <si>
    <t>ETIWANDA CCGT</t>
  </si>
  <si>
    <t>SCE Rancho Vista 500kV Sub</t>
  </si>
  <si>
    <t>NAVY 1</t>
  </si>
  <si>
    <t>Coso-Kramer 230 kV</t>
  </si>
  <si>
    <t>ETIWANDA SCGT EXPANSION</t>
  </si>
  <si>
    <t>Rancho Vista 500 kV Substation</t>
  </si>
  <si>
    <t>KM ACQUISITIONS</t>
  </si>
  <si>
    <t>Kramer Substation 220kV</t>
  </si>
  <si>
    <t>HDLA SOLAR</t>
  </si>
  <si>
    <t>Kramer Substation</t>
  </si>
  <si>
    <t>LUZ SOLAR PARTNERS</t>
  </si>
  <si>
    <t>BIGHORN</t>
  </si>
  <si>
    <t>Eldorado 500 kV Substation</t>
  </si>
  <si>
    <t>GREEN BORDERS GEOTHERMAL PHASE II</t>
  </si>
  <si>
    <t>CHURCH</t>
  </si>
  <si>
    <t>Oxbow 230kV Substation</t>
  </si>
  <si>
    <t>NORTH SKY RIVER II WIND</t>
  </si>
  <si>
    <t>SCE Highwind Sub #2 (proposed) 230 kV</t>
  </si>
  <si>
    <t>LARKSPUR 3</t>
  </si>
  <si>
    <t>TRANSCANADA PEAKER</t>
  </si>
  <si>
    <t>Chino Substation 230kV Line</t>
  </si>
  <si>
    <t>POINT SAL WIND</t>
  </si>
  <si>
    <t>Mesa-Divide #1 115kV line</t>
  </si>
  <si>
    <t>ALTA Q153 (FKA ALTA 7)</t>
  </si>
  <si>
    <t>FLYING WING SOLAR (FKA GENESIS SOLAR)</t>
  </si>
  <si>
    <t>Windhub 230 kV Substation</t>
  </si>
  <si>
    <t>LSP OAKLAND</t>
  </si>
  <si>
    <t>Oakland C 115kV substation</t>
  </si>
  <si>
    <t>DAGGETT WIND PROJECT II</t>
  </si>
  <si>
    <t>ALTA 8</t>
  </si>
  <si>
    <t>66kV Rosamond-Antelope line</t>
  </si>
  <si>
    <t>ALTA 9</t>
  </si>
  <si>
    <t>66kV Rosamond-Delsur line</t>
  </si>
  <si>
    <t>ALTA 10</t>
  </si>
  <si>
    <t>Antelope-Magunden #1 220kV line</t>
  </si>
  <si>
    <t>CALIFORNIA SOLAR ONE</t>
  </si>
  <si>
    <t>Kramer</t>
  </si>
  <si>
    <t>HARBOR II</t>
  </si>
  <si>
    <t>Harborgen Substation</t>
  </si>
  <si>
    <t>BAJANORTE WIND FACILITY</t>
  </si>
  <si>
    <t>Imperial Valley 230kV switchyard</t>
  </si>
  <si>
    <t>DPT BROADWELL LAKE</t>
  </si>
  <si>
    <t>Pisgah 230kV Substation bus</t>
  </si>
  <si>
    <t>BLYTHE III</t>
  </si>
  <si>
    <t>500kV line to Midpoint Switching Station</t>
  </si>
  <si>
    <t>VIENTO MEXICANA</t>
  </si>
  <si>
    <t>Imperial Valley 500kV bus</t>
  </si>
  <si>
    <t>IMPERIAL SOLEIL</t>
  </si>
  <si>
    <t>Imperial Valley 230kV bus</t>
  </si>
  <si>
    <t>MOJAVE SOLEIL</t>
  </si>
  <si>
    <t>Substation 5 (aka Whirlwind)</t>
  </si>
  <si>
    <t>DELTA WIND II</t>
  </si>
  <si>
    <t>Vaca-Tesla 500kV line</t>
  </si>
  <si>
    <t>STOCKTON GENERATION</t>
  </si>
  <si>
    <t>Tesla-Bellota 230kV lines</t>
  </si>
  <si>
    <t>WELLHEAD POWER PALA</t>
  </si>
  <si>
    <t>Pala 69kV Substation</t>
  </si>
  <si>
    <t>PAINTED HILLS II</t>
  </si>
  <si>
    <t>Devers-Venwind 115kV line</t>
  </si>
  <si>
    <t>ALTA Q175 (FKA ALTA 11)</t>
  </si>
  <si>
    <t>WELLHEAD POWER MARGARITA</t>
  </si>
  <si>
    <t>Margarita 138kV Substation</t>
  </si>
  <si>
    <t>CARQUINEZ WIND</t>
  </si>
  <si>
    <t>Bahia   Moraga 230 kV Line</t>
  </si>
  <si>
    <t>PACHECO WIND</t>
  </si>
  <si>
    <t>Los Banos 230kV bus near Pacheco Pass</t>
  </si>
  <si>
    <t>BAJA WIND</t>
  </si>
  <si>
    <t>178A</t>
  </si>
  <si>
    <t>MEXICALI/ENSENADA/TECATE</t>
  </si>
  <si>
    <t>Miguel 230kV Bus</t>
  </si>
  <si>
    <t>MEXICO WIND</t>
  </si>
  <si>
    <t>178B</t>
  </si>
  <si>
    <t>Imperial Valley  230kV Substation</t>
  </si>
  <si>
    <t>EAGLE MOUNTAIN</t>
  </si>
  <si>
    <t>Julian Hinds 230kV Substation</t>
  </si>
  <si>
    <t>CPV CALIFORNIA I</t>
  </si>
  <si>
    <t>New 230kV Switchyard on the Mira Loma-Vista #2 line</t>
  </si>
  <si>
    <t>CPV CALIFORNIA II</t>
  </si>
  <si>
    <t>New  230kV switchyard on the Chino-Serrano line</t>
  </si>
  <si>
    <t>DESERT SAPPHIRE PV</t>
  </si>
  <si>
    <t>Windhub Substation</t>
  </si>
  <si>
    <t>ESJ PHASE II PROJECT (FKA RUMOROSA WIND ENERGY PHASE II PROJECT)</t>
  </si>
  <si>
    <t>East County (ECO) Substation 230kV</t>
  </si>
  <si>
    <t>WESTERN GEOPOWER UNIT 1</t>
  </si>
  <si>
    <t>Geysers #3-Cloverdale 115 kV line</t>
  </si>
  <si>
    <t>GREEN BORDERS GEOTHERMAL PHASE 2</t>
  </si>
  <si>
    <t>Control Sub</t>
  </si>
  <si>
    <t>STOCKTON PEAKERS PROJECT</t>
  </si>
  <si>
    <t>Stockton¿A¿-Lockeford-Bellota 115kV #1&amp;#2 lines &amp; Tesla-Tracy 115kV line</t>
  </si>
  <si>
    <t>NEW GEYSERS</t>
  </si>
  <si>
    <t>Geysers-Fulton 230kV transmission line</t>
  </si>
  <si>
    <t>DOGHOUSE JUNCTION ENERGY CENTER</t>
  </si>
  <si>
    <t>Otay Mesa Energy Center 230kV Substation</t>
  </si>
  <si>
    <t>CPV CALIFORNIA III</t>
  </si>
  <si>
    <t>Penasquistos Old Town 230kV transmission line</t>
  </si>
  <si>
    <t>CPV CALIFORNIA IV</t>
  </si>
  <si>
    <t>San Luis Rey¿Mission 230kV transmission line</t>
  </si>
  <si>
    <t>BPAE KERN FRONT</t>
  </si>
  <si>
    <t>Springerville Mugunden 230kV Line</t>
  </si>
  <si>
    <t>MADERA ENERGY CENTER</t>
  </si>
  <si>
    <t>Borden Substation 230kV Bus</t>
  </si>
  <si>
    <t>CPV CALIFORNIA V</t>
  </si>
  <si>
    <t>Otay Mesa 230kV switchyard</t>
  </si>
  <si>
    <t>STAR GENERATION</t>
  </si>
  <si>
    <t>OMEC interconnection substation</t>
  </si>
  <si>
    <t>STOCKTON REPOWERING PROJECT</t>
  </si>
  <si>
    <t>60kV bus at Posdef QF facility</t>
  </si>
  <si>
    <t>MILLIKEN</t>
  </si>
  <si>
    <t>Mira Loma Substation</t>
  </si>
  <si>
    <t>CALICO MOUNTAINS WIND ENERGY</t>
  </si>
  <si>
    <t>Cool Water-Kramer #1 230kV line</t>
  </si>
  <si>
    <t>CAMP ROCK WIND</t>
  </si>
  <si>
    <t>Cool Water-SEGS2-Tortilla 115kV line</t>
  </si>
  <si>
    <t>IRON MOUNTAIN WIND ENERGY</t>
  </si>
  <si>
    <t>Tortilla-Kramer 115 kV line</t>
  </si>
  <si>
    <t>EL DORADO SOLAR GENERATING STATION PROJECT</t>
  </si>
  <si>
    <t>El Dorado 220kV Switchyard</t>
  </si>
  <si>
    <t>EL SEGUNDO 3 &amp; 4 RE-POWER II</t>
  </si>
  <si>
    <t>El Sequndo 230kV Switchyard</t>
  </si>
  <si>
    <t>LONG BEACH 5, 6, 7 &amp; 8</t>
  </si>
  <si>
    <t>Long Beach Substation</t>
  </si>
  <si>
    <t>GV1</t>
  </si>
  <si>
    <t>Tracy-Herdlyn 69kV line</t>
  </si>
  <si>
    <t>CONCEPCION II WIND GENERATION</t>
  </si>
  <si>
    <t>New 230/500kV substation near the 500kV IV-ML line</t>
  </si>
  <si>
    <t>DESERT SUNLIGHT PV III</t>
  </si>
  <si>
    <t>Red Bluff Substation 230kV switchyard</t>
  </si>
  <si>
    <t>HORSE LAKE WIND PROJECT</t>
  </si>
  <si>
    <t>LASSEN</t>
  </si>
  <si>
    <t>Caribou 230kV Substation</t>
  </si>
  <si>
    <t>BEAR RIVER RIDGE WIND FARM</t>
  </si>
  <si>
    <t>DESERT WIND</t>
  </si>
  <si>
    <t>Coolwater 220kV bus</t>
  </si>
  <si>
    <t>WATERMAN MOUNTAINS WIND ENERGY PROJECT</t>
  </si>
  <si>
    <t>Coolwater-Kramer 115 kV line</t>
  </si>
  <si>
    <t>ESJ EXPANSION PROJECT (FKA RUMOROSA WIND EXPANSION)</t>
  </si>
  <si>
    <t>LONESTAR</t>
  </si>
  <si>
    <t>Otay Mesa Energy Center</t>
  </si>
  <si>
    <t>OCEANSIDE</t>
  </si>
  <si>
    <t>San Luis Rey-Melrose 69kV</t>
  </si>
  <si>
    <t>OLYMPUS POWER</t>
  </si>
  <si>
    <t>Loop Talega-Escondido 230kV line</t>
  </si>
  <si>
    <t>SONORAN</t>
  </si>
  <si>
    <t>DESERT GARNET PV</t>
  </si>
  <si>
    <t>BLM West-Kramer 230kV line</t>
  </si>
  <si>
    <t>DESERT ONYX PV</t>
  </si>
  <si>
    <t>NOBLE WELL WIND GENERATION PROJECT</t>
  </si>
  <si>
    <t>BORDER II</t>
  </si>
  <si>
    <t>69kV line next to Calpeak Border site</t>
  </si>
  <si>
    <t>BLYTHE III (REVISED)</t>
  </si>
  <si>
    <t>500kV line to the new Midpoint switching station</t>
  </si>
  <si>
    <t>RAINBOW ENERGY FACILITY</t>
  </si>
  <si>
    <t>New double circuit 230kV line into Escondido Substation</t>
  </si>
  <si>
    <t>BODEGA BAY PROJECT</t>
  </si>
  <si>
    <t>Fulton-Ignacio 230kV #2 line</t>
  </si>
  <si>
    <t>CPV CALIFORNIA VI</t>
  </si>
  <si>
    <t>Newark Substation 230kV bus</t>
  </si>
  <si>
    <t>DESERT OPAL III PV</t>
  </si>
  <si>
    <t>Devers Substation</t>
  </si>
  <si>
    <t>DESERT RUBY PV</t>
  </si>
  <si>
    <t>PAINTED HILLS III</t>
  </si>
  <si>
    <t>Venwind portion of Devers-Garnett-Venwind line</t>
  </si>
  <si>
    <t>RAMCO ENERGY CENTER</t>
  </si>
  <si>
    <t>Interconnection on Site</t>
  </si>
  <si>
    <t>JEAN LAKE SOLAR</t>
  </si>
  <si>
    <t>Proposed Eldorado-Ivanpah 230kV line</t>
  </si>
  <si>
    <t>CPV CALIFORNIA VII</t>
  </si>
  <si>
    <t>Tesla-Tracy #1 230kV line</t>
  </si>
  <si>
    <t>CPV CALIFORNIA VIII</t>
  </si>
  <si>
    <t>Tesla Substation 230kV bus</t>
  </si>
  <si>
    <t>COPPER MOUNTAIN II</t>
  </si>
  <si>
    <t>Eldorado 220kV switchyard</t>
  </si>
  <si>
    <t>CARRIZO SOLAR FARM I</t>
  </si>
  <si>
    <t>Temblor-San Luis Obispo 115kV line</t>
  </si>
  <si>
    <t>SIBERIA PHASE I SEGS (FKA DPT BROADWELL LAKE II)</t>
  </si>
  <si>
    <t>Pisgah Sub 230kV</t>
  </si>
  <si>
    <t>SIBERIA PHASE II SEGS (FKA DPT 9)</t>
  </si>
  <si>
    <t>SOUTH BRISTOL MOUNTAINS WIND FARM</t>
  </si>
  <si>
    <t>LITTLE LAKE SOUTH WIND FARM</t>
  </si>
  <si>
    <t>KERN/INYO</t>
  </si>
  <si>
    <t>Control-Haiwee-Inyokern 115kV line</t>
  </si>
  <si>
    <t>SHAVERS VALLEY WIND FARM</t>
  </si>
  <si>
    <t>Devers-Mirage-Julian Hinds 230kV line</t>
  </si>
  <si>
    <t>LAUREL MOUNTAIN WIND FARM</t>
  </si>
  <si>
    <t>Kramer-Inyokern-Randsburg #3 115kV line</t>
  </si>
  <si>
    <t>MADERA ENERGY CENTER EXPANSION</t>
  </si>
  <si>
    <t>STOCKTON GENERATION EXPANSION</t>
  </si>
  <si>
    <t>Tesla-Bellota 230kV line</t>
  </si>
  <si>
    <t>SOLEDAD WIND ENERGY PARK</t>
  </si>
  <si>
    <t>Moss-Linding-Salinas-Soledad 115kV #1 and #2 lines #1 line &amp; Tap N/O Moss Landing-Salinas-Soledad #2</t>
  </si>
  <si>
    <t>WALKER RIDGE WIND ENERGY PARK</t>
  </si>
  <si>
    <t>LAKE/COLUSA</t>
  </si>
  <si>
    <t>Redbud-Cortina 115kV line</t>
  </si>
  <si>
    <t>CHUCKWALLA SOLAR I</t>
  </si>
  <si>
    <t>Eagle Mountain-Blythe 161kV line</t>
  </si>
  <si>
    <t>CENTRAL COAST</t>
  </si>
  <si>
    <t>Cabrillo Substation 115kV</t>
  </si>
  <si>
    <t>Gates Substation 230kV bus</t>
  </si>
  <si>
    <t>RIDGECREST SOLAR II (FKA MOJAVE SOLAR PEAKING POWER)</t>
  </si>
  <si>
    <t>Inyokern Substation</t>
  </si>
  <si>
    <t>CALRENEW-1</t>
  </si>
  <si>
    <t>Mendota Biomass Substation</t>
  </si>
  <si>
    <t>FAIRFIELD ENERGY CENTER</t>
  </si>
  <si>
    <t>New Fairfield Substation 230kV bus</t>
  </si>
  <si>
    <t>OAKLEY GENERATING STATION</t>
  </si>
  <si>
    <t>Contra Costa Substation 230kV bus</t>
  </si>
  <si>
    <t>PALERMO GENERATING STATION</t>
  </si>
  <si>
    <t>Rio Oso Substation 115kV bus</t>
  </si>
  <si>
    <t>LODI GENERATING STATION</t>
  </si>
  <si>
    <t>Loop Gold Hill-Eight Mile Road 230kV line</t>
  </si>
  <si>
    <t>TESORO REFINERY COGENERATION</t>
  </si>
  <si>
    <t>Hinson Substation 220kV</t>
  </si>
  <si>
    <t>BIRDS LANDING ENERGY CENTER</t>
  </si>
  <si>
    <t>Birds Landing Substation 230 kV Bus</t>
  </si>
  <si>
    <t>COPPER MOUNTAIN II ALTERNATE</t>
  </si>
  <si>
    <t>Eldorado Switchyard 220kV &amp; NCP Merchant Substation 230kV</t>
  </si>
  <si>
    <t>HOMER MOUNTAIN WIND FARM</t>
  </si>
  <si>
    <t>Lugo-Mohave 500kV line</t>
  </si>
  <si>
    <t>PALEN DRY LAKE PV</t>
  </si>
  <si>
    <t>Eagle Mountain Blythe 161kV line</t>
  </si>
  <si>
    <t>RIO OSO GENERATING STATION</t>
  </si>
  <si>
    <t>Rio Oso Substation 230 kV Bus</t>
  </si>
  <si>
    <t>PATTERSON PASS ENERGY CENTER</t>
  </si>
  <si>
    <t>Tesla-Westley 230 KV lines</t>
  </si>
  <si>
    <t>DESERT QUARTZSITE PV</t>
  </si>
  <si>
    <t>Proposed Midpoint Substation 230kV</t>
  </si>
  <si>
    <t>DESERT JASPER PV</t>
  </si>
  <si>
    <t>GWF HANFORD</t>
  </si>
  <si>
    <t>Hanford Switchyard 115kV bus</t>
  </si>
  <si>
    <t>CPV CALIFORNIA IX</t>
  </si>
  <si>
    <t>Loop Vaca Dixon-Peabody &amp; Vaca Dixon-Lambie 230 kV lines</t>
  </si>
  <si>
    <t>ANTIOCH GENERATING STATION</t>
  </si>
  <si>
    <t>Contra Costa Substation</t>
  </si>
  <si>
    <t>RIO SECO WIND</t>
  </si>
  <si>
    <t>Coolwater-Dunn Siding 115kV line</t>
  </si>
  <si>
    <t>HUMBOLDT WAVECONNECT PROJECT</t>
  </si>
  <si>
    <t>Fairhaven Substation 60kV bus</t>
  </si>
  <si>
    <t>MENDOCINO WAVECONNECT PROJECT</t>
  </si>
  <si>
    <t>MENDOCINO</t>
  </si>
  <si>
    <t>Fort Bragg Substation 60kV bus</t>
  </si>
  <si>
    <t>ROUGH &amp; READY ISLAND ENERGY PARK PROJECT</t>
  </si>
  <si>
    <t>Loop Tesla-Stagg and Tesla-Eight Mile 230kV lines</t>
  </si>
  <si>
    <t>MADERA POWER</t>
  </si>
  <si>
    <t>Dairyland-Mendota 115 kV line tap</t>
  </si>
  <si>
    <t>BETHEL 7 &amp; 8 SOLAR THERMAL HYBRID PROJECT</t>
  </si>
  <si>
    <t>UKIAH ENERGY CENTER</t>
  </si>
  <si>
    <t>Ukiah Substation 115kV bus</t>
  </si>
  <si>
    <t>TROY LAKE WIND</t>
  </si>
  <si>
    <t>Pisgah Substation 230kV</t>
  </si>
  <si>
    <t>EL CENTRO 1</t>
  </si>
  <si>
    <t>Southwest Power Link 500kV line</t>
  </si>
  <si>
    <t>SUNTOWER GASKELL GENERATING STATION</t>
  </si>
  <si>
    <t>Antelope-Magunden 230kV</t>
  </si>
  <si>
    <t>CARRIZO 1</t>
  </si>
  <si>
    <t>Morro Bay-Midway #2 230kV line</t>
  </si>
  <si>
    <t>ECP I</t>
  </si>
  <si>
    <t>El Dorado-Ivanpah 115kV line</t>
  </si>
  <si>
    <t>TRILOBITE SOLAR PROJECT</t>
  </si>
  <si>
    <t>MESQUITE LAKE</t>
  </si>
  <si>
    <t>Ivanpah Substation 230kV</t>
  </si>
  <si>
    <t>FREEMAN JUNCTION SOLAR PROJECT</t>
  </si>
  <si>
    <t>SCE portion of Kramer BLM West 230kV line</t>
  </si>
  <si>
    <t>WELLHEAD POWER PROJECT 5</t>
  </si>
  <si>
    <t>Helm-Kerman 70kV line</t>
  </si>
  <si>
    <t>TROY LAKE SOLEIL</t>
  </si>
  <si>
    <t>Pisgah Substation 220kV</t>
  </si>
  <si>
    <t>BIG ROCK SUNTOWER GENERATING STATION</t>
  </si>
  <si>
    <t>Antelope-Piute 66kV line</t>
  </si>
  <si>
    <t>EL DORADO SOLAR ALTERNATE</t>
  </si>
  <si>
    <t>El Dorado 220kV switchyard</t>
  </si>
  <si>
    <t>GWF HANFORD COMBINED CYCLE POWER PLANT</t>
  </si>
  <si>
    <t>HYDROGEN ENERGY CALIFORNIA</t>
  </si>
  <si>
    <t>Midway-Wheeler Ridge #1 and #2 230kV line</t>
  </si>
  <si>
    <t>LUCERNE VALLEY SOLAR PROJECT, PHASE 2</t>
  </si>
  <si>
    <t>Lugo-Pisgah Line 220kV line</t>
  </si>
  <si>
    <t>LUCERNE VALLEY SOLAR PROJECT, PHASE 1</t>
  </si>
  <si>
    <t>Lugo-Pisgah 220kV line</t>
  </si>
  <si>
    <t>AUBANEL WIND PROJECT</t>
  </si>
  <si>
    <t>Imperial Valley - Miguel 500kV line</t>
  </si>
  <si>
    <t>MARSH LANDING GENERATING STATION - COMBINED CYCLE UNITS</t>
  </si>
  <si>
    <t>Contra Costa Substation 230kV Switchyard</t>
  </si>
  <si>
    <t>ZEPHYR POWER STATION</t>
  </si>
  <si>
    <t>Tesla-Belota 230kV and Tesla-Webber 230kV lines</t>
  </si>
  <si>
    <t>PV REDMAN-LANCASTER</t>
  </si>
  <si>
    <t>Lancaster Redman 66kV line</t>
  </si>
  <si>
    <t>PV LITTLE ROCK-PALMDALE</t>
  </si>
  <si>
    <t>Helijet-Little Rock-Palmdale-Rockair 66kV line</t>
  </si>
  <si>
    <t>PV-3 (FKA PV ANTELOPE-DEL SUR)</t>
  </si>
  <si>
    <t>Antelope Substation 66kV</t>
  </si>
  <si>
    <t>PV DEL SUR-LANCASTER</t>
  </si>
  <si>
    <t>Del-Dur-Lancaster-Rite Aid 66kV line</t>
  </si>
  <si>
    <t>PV PIUTE-LANCASTER</t>
  </si>
  <si>
    <t>Lancaster-Little Rock-Piute 66kV line</t>
  </si>
  <si>
    <t>PV PALMDALE-TORTOISE</t>
  </si>
  <si>
    <t>Oasis-Tortoise 66kV line</t>
  </si>
  <si>
    <t>PV REDMAN-PIUTE</t>
  </si>
  <si>
    <t>Piute-Redman 66kV line</t>
  </si>
  <si>
    <t>PV PIUTE-LITTLE ROCK</t>
  </si>
  <si>
    <t>PV PALMDALE-ROCKAIR</t>
  </si>
  <si>
    <t>PV ROSAMOND-ANTELOPE</t>
  </si>
  <si>
    <t>Antelope-Rosamond 66kV line</t>
  </si>
  <si>
    <t>PV-11 (FKA PV ROSAMOND-DEL SUR)</t>
  </si>
  <si>
    <t>PV GOLDTOWN-LANCASTER</t>
  </si>
  <si>
    <t>Goldtown-Lancaster 66kV line</t>
  </si>
  <si>
    <t>PV GOLDTOWN-CORUM</t>
  </si>
  <si>
    <t>Corum-Goldtown 66kV line</t>
  </si>
  <si>
    <t>NE WIND PROJECT</t>
  </si>
  <si>
    <t>PLUMAS</t>
  </si>
  <si>
    <t>Caribou Substation 230kV switchyard</t>
  </si>
  <si>
    <t>PITTSBURG POWER PLANT - CCU</t>
  </si>
  <si>
    <t>Pittsburg 230kV switchyard</t>
  </si>
  <si>
    <t>PV ROSAMOND-CORUM</t>
  </si>
  <si>
    <t>Coram-Rosemond 66kV line</t>
  </si>
  <si>
    <t>PV COOLWATER-DUNN SIDING</t>
  </si>
  <si>
    <t>Eldorado Baker Cool Water Dunn Siding Mountain Pass 115kV line</t>
  </si>
  <si>
    <t>PV COOLWATER - KRAMER</t>
  </si>
  <si>
    <t>Kramer-Cool Water 115kV line</t>
  </si>
  <si>
    <t>PV TORTILLA-KRAMER</t>
  </si>
  <si>
    <t>Kramer-Tortilla 115kV line</t>
  </si>
  <si>
    <t>PV KRAMER-INYOKERN #1</t>
  </si>
  <si>
    <t>Kramer-Inyokern-Randsberg No. 1 115kV line</t>
  </si>
  <si>
    <t>PV KRAMER-INYOKERN #2</t>
  </si>
  <si>
    <t>Kramer-Inyokern-Randsberg No. 3 115kV line</t>
  </si>
  <si>
    <t>GASKELL SOLAR GENERATING STATION</t>
  </si>
  <si>
    <t>TUMBLEWEED SOLAR GENERATING STATION</t>
  </si>
  <si>
    <t>Antelope-Calcement 66kV line</t>
  </si>
  <si>
    <t>WILLOW SPRINGS SOLAR GENERATING STATION</t>
  </si>
  <si>
    <t>WILLOW SPRINGS SOLAR GENERATING STATION II</t>
  </si>
  <si>
    <t>PHOENIX SOLAR GENERATING STATION</t>
  </si>
  <si>
    <t>Cool Water-Kramer 115kV line</t>
  </si>
  <si>
    <t>DGC KELSO RE</t>
  </si>
  <si>
    <t>BORREGO STARLIGHT 1</t>
  </si>
  <si>
    <t>Borrego Substation 69kV</t>
  </si>
  <si>
    <t>FRESNO COGENERATION CTG-4</t>
  </si>
  <si>
    <t>Kerman-Helms 70kV line</t>
  </si>
  <si>
    <t>SANGEN</t>
  </si>
  <si>
    <t>Mission Substation</t>
  </si>
  <si>
    <t>APG WILSON STATION</t>
  </si>
  <si>
    <t>Wilson Substation 230kV Bus</t>
  </si>
  <si>
    <t>PV-7</t>
  </si>
  <si>
    <t>Piute-Redman 66kV Line</t>
  </si>
  <si>
    <t>PV-8</t>
  </si>
  <si>
    <t>PV-5</t>
  </si>
  <si>
    <t>Lancaster-Little Rock-Piute 66kV Line (Lancaster side of Tap 72)</t>
  </si>
  <si>
    <t>PV-1</t>
  </si>
  <si>
    <t>Lancaster-Redman 66kV Line</t>
  </si>
  <si>
    <t>PV-9</t>
  </si>
  <si>
    <t>Helijet-Little Rock-Palmdale-Rockair 66kV line (primary: Palmdale side of Tap 62; Aternate: Little Rock side of Tap 62)</t>
  </si>
  <si>
    <t>PV-31</t>
  </si>
  <si>
    <t>Eldorado-Baker- Coolwater-Dunn Siding-Mountain Pass 115 kV line</t>
  </si>
  <si>
    <t>WELLHEAD POWER WINTERS</t>
  </si>
  <si>
    <t>Tap Vaca-Rio Oso 115 kV line</t>
  </si>
  <si>
    <t>WELLHEAD POWER SALADO</t>
  </si>
  <si>
    <t>Salado Substation 115 kV</t>
  </si>
  <si>
    <t>WELLHEAD POWER FIREBAUGH 2</t>
  </si>
  <si>
    <t>Panoche Substation 115 kV bus</t>
  </si>
  <si>
    <t>WELLHEAD POWER HELM</t>
  </si>
  <si>
    <t>Tap Helm-Valley Nitrogen 70 kV line</t>
  </si>
  <si>
    <t>PV-41</t>
  </si>
  <si>
    <t>San Luis Obispo-Tremblor 115kV line</t>
  </si>
  <si>
    <t>PV-43</t>
  </si>
  <si>
    <t>Midway Substation via Midway-Sunset Gen-Tie 230 kV line</t>
  </si>
  <si>
    <t>PV-46</t>
  </si>
  <si>
    <t>Midway Sunset via Midway-Sunset Gen-Tie 230 kV line</t>
  </si>
  <si>
    <t>SODA MOUNTAIN SOLAR PROJECT</t>
  </si>
  <si>
    <t>WILLIAMS ENERGY CENTER</t>
  </si>
  <si>
    <t>Cortina Substation 230kV Bus</t>
  </si>
  <si>
    <t>PVV-K SOLAR I</t>
  </si>
  <si>
    <t>Blythe-Eagle Mountain 161 kV line</t>
  </si>
  <si>
    <t>PVV-M SOLAR I</t>
  </si>
  <si>
    <t>Midpoint Substation</t>
  </si>
  <si>
    <t>PV-47</t>
  </si>
  <si>
    <t>Windhub Substation 230 kV</t>
  </si>
  <si>
    <t>PV-48</t>
  </si>
  <si>
    <t>DGC KELSO RE 115.5</t>
  </si>
  <si>
    <t>Kelso Substation</t>
  </si>
  <si>
    <t>CUYAMA SOLAR I</t>
  </si>
  <si>
    <t>69kV proximate to the Cuyama Substation</t>
  </si>
  <si>
    <t>GOAL LINE</t>
  </si>
  <si>
    <t>EAGLE MOUNTAIN PUMPED STORAGE PROJECT</t>
  </si>
  <si>
    <t>Midpoint Substation 500 kV</t>
  </si>
  <si>
    <t>SOLANO ENERGY CENTER</t>
  </si>
  <si>
    <t>Lambie-Contra Costa Substation 230 kV bus</t>
  </si>
  <si>
    <t>KES KINGSBURG</t>
  </si>
  <si>
    <t>McCall-Kingsburg #1 &amp; #2 115 kV lines</t>
  </si>
  <si>
    <t>JACOB CANAL SOLAR FARM</t>
  </si>
  <si>
    <t>Jacobs Corner Substation 70kV bus</t>
  </si>
  <si>
    <t>ISLAND ENERGY CENTER</t>
  </si>
  <si>
    <t>Loop Tesla Stagg and Tesla-Eight Mile 230 kV lines</t>
  </si>
  <si>
    <t>WELLHEAD POWER LOGAN CREEK</t>
  </si>
  <si>
    <t xml:space="preserve">Tap Cottonwood-Logan Creek-Vaca Dixon 230kV line </t>
  </si>
  <si>
    <t>CAL-ZEPP 1</t>
  </si>
  <si>
    <t>Famoso Substation</t>
  </si>
  <si>
    <t>MOJAVE SOLAR PARK 4 - JOHNSON VALLEY</t>
  </si>
  <si>
    <t>Pisgah-Lugo 230kV Line</t>
  </si>
  <si>
    <t>EAST ALTAMONT ENERGY CENTER</t>
  </si>
  <si>
    <t xml:space="preserve">ALAMEDA </t>
  </si>
  <si>
    <t>Tracy Substation 230 kV</t>
  </si>
  <si>
    <t>SUTTER ENERGY CENTER</t>
  </si>
  <si>
    <t xml:space="preserve">Table Mountain-Tesla 500kV line </t>
  </si>
  <si>
    <t>ARROWHEAD JUNCTION SOLAR PROJECT</t>
  </si>
  <si>
    <t>Lugo-Mohave 500 kV Line</t>
  </si>
  <si>
    <t>MCCULLOUGH PASS SOLAR PROJECT</t>
  </si>
  <si>
    <t>Eldorado Subsation 230kV</t>
  </si>
  <si>
    <t>MESQUITE HILLS SOLAR PROJECT</t>
  </si>
  <si>
    <t>Lugo-Eldorado 500 kV line</t>
  </si>
  <si>
    <t>WATSON COGENERATION</t>
  </si>
  <si>
    <t>Arco Gen #1 &amp; #2 230kV lines</t>
  </si>
  <si>
    <t>CADIZ WEST</t>
  </si>
  <si>
    <t>Lugo-Mojave 500 kV Line</t>
  </si>
  <si>
    <t>CADIZ EAST</t>
  </si>
  <si>
    <t>Lugo-Mojave 500kV Line</t>
  </si>
  <si>
    <t>OGILBY</t>
  </si>
  <si>
    <t>New Substation on North Gila-Imperial Valley 500 kV line</t>
  </si>
  <si>
    <t>LA POSA</t>
  </si>
  <si>
    <t>Devers-Palo Verde 500 kV Line</t>
  </si>
  <si>
    <t>RANEGRAS EAGLETAIL</t>
  </si>
  <si>
    <t>LA PAZ/MARICOPA</t>
  </si>
  <si>
    <t>AZ BIGHORN</t>
  </si>
  <si>
    <t>Devers-Palo Verde Line 500 kV line</t>
  </si>
  <si>
    <t>North Gila-Hassayampa 500 kV line</t>
  </si>
  <si>
    <t>COSO #1</t>
  </si>
  <si>
    <t>COSO #3</t>
  </si>
  <si>
    <t>BLM Substation 230kV</t>
  </si>
  <si>
    <t>COSO #2</t>
  </si>
  <si>
    <t>Inyokern Substation 115kV</t>
  </si>
  <si>
    <t>NYC #1</t>
  </si>
  <si>
    <t>Control Substation 115kV bus</t>
  </si>
  <si>
    <t>NYC #2</t>
  </si>
  <si>
    <t>Bishop  Substation</t>
  </si>
  <si>
    <t>DIXIE MEADOWS #1</t>
  </si>
  <si>
    <t>DIXIE MEADOWS #2</t>
  </si>
  <si>
    <t>Bishop Substation</t>
  </si>
  <si>
    <t>TGDV #1</t>
  </si>
  <si>
    <t>TGDV#2</t>
  </si>
  <si>
    <t>PV-49</t>
  </si>
  <si>
    <t xml:space="preserve">Windhub Substation </t>
  </si>
  <si>
    <t>D TRAIN</t>
  </si>
  <si>
    <t>ChevGen Substation</t>
  </si>
  <si>
    <t>LA PALOMA II</t>
  </si>
  <si>
    <t>Midway Substation 230kV line</t>
  </si>
  <si>
    <t>SUNGEN 1</t>
  </si>
  <si>
    <t>Midway Substation 230 kV Bus</t>
  </si>
  <si>
    <t>LA PALOMA PEAKING</t>
  </si>
  <si>
    <t>YUHA BASIN HYBRID SOLAR ENERGY PROJECT</t>
  </si>
  <si>
    <t xml:space="preserve">IMPERIAL </t>
  </si>
  <si>
    <t xml:space="preserve">Imperial Valley Substation </t>
  </si>
  <si>
    <t>MILAGRO WIND</t>
  </si>
  <si>
    <t>Boulevard Substation</t>
  </si>
  <si>
    <t>RED MOUNTAIN RIDGE</t>
  </si>
  <si>
    <t>Highwind Substation 230kV</t>
  </si>
  <si>
    <t>MIDPOINT SOLAR 1</t>
  </si>
  <si>
    <t>Midpoint Substation 500kV</t>
  </si>
  <si>
    <t>MIDPOINT SOLAR 2</t>
  </si>
  <si>
    <t>LUDLOW SOLAR 1</t>
  </si>
  <si>
    <t>IMPERIAL SOLAR 1</t>
  </si>
  <si>
    <t>Imperial Valley Substation 230kV bus</t>
  </si>
  <si>
    <t>PALEN VALLEY SOLAR 1</t>
  </si>
  <si>
    <t>MCCOY SOLAR 1</t>
  </si>
  <si>
    <t>Midpoint Substation 230 kV</t>
  </si>
  <si>
    <t>TRES VAQUEROS WIND FARM</t>
  </si>
  <si>
    <t>Pittsburg-Tesla 230kV line</t>
  </si>
  <si>
    <t>PATTERSON PASS GT PROJECT</t>
  </si>
  <si>
    <t xml:space="preserve">Tesla Substation 230 KV bus </t>
  </si>
  <si>
    <t>WEST VALLEY ENERGY CENTER</t>
  </si>
  <si>
    <t>Panoche Substation 230kV Bus</t>
  </si>
  <si>
    <t>BORREGO SOLAR 2</t>
  </si>
  <si>
    <t>IRON MOUNTAIN SOLAR 1</t>
  </si>
  <si>
    <t>Camino-Iron Mountain 230kV line</t>
  </si>
  <si>
    <t>IRON MOUNTAIN SOLAR 2</t>
  </si>
  <si>
    <t>AJ SOLAR ENERGY</t>
  </si>
  <si>
    <t xml:space="preserve">Mohave switchyard </t>
  </si>
  <si>
    <t>COLORADO RIVER ENERGY 2</t>
  </si>
  <si>
    <t xml:space="preserve">RIVERSIDE </t>
  </si>
  <si>
    <t>Colorado River Substation</t>
  </si>
  <si>
    <t>CAMPOS SOLAR ENERGY</t>
  </si>
  <si>
    <t>Mohave Switchyard</t>
  </si>
  <si>
    <t>CANTIL SOLAR ENERGY</t>
  </si>
  <si>
    <t>Antelope Substation</t>
  </si>
  <si>
    <t>DC SOLAR ENERGY</t>
  </si>
  <si>
    <t xml:space="preserve"> SAN BERNARDINO</t>
  </si>
  <si>
    <t xml:space="preserve">Eagle Mountain Substation </t>
  </si>
  <si>
    <t>RANDSBURG SOLAR ENERGY</t>
  </si>
  <si>
    <t>RICE SOLAR ENERGY</t>
  </si>
  <si>
    <t>Midpoint Substation 220kV</t>
  </si>
  <si>
    <t>WARD VALLEY SOLAR ENERGY 1</t>
  </si>
  <si>
    <t>WARD VALLEY SOLAR ENERGY 2</t>
  </si>
  <si>
    <t>Iron Mountain Substation</t>
  </si>
  <si>
    <t>WARD VALLEY SOLAR ENERGY 3</t>
  </si>
  <si>
    <t>Mohave switchyard</t>
  </si>
  <si>
    <t>QUARTZSITE SOLAR ENERGY</t>
  </si>
  <si>
    <t>Palo Verde Devers #2 line</t>
  </si>
  <si>
    <t>CALIENTE SOLAR ENERGY</t>
  </si>
  <si>
    <t>ROUND MOUNTAIN WIND PROJECT</t>
  </si>
  <si>
    <t>Pit #3 Round Mountain 230kV line</t>
  </si>
  <si>
    <t>AVALON II</t>
  </si>
  <si>
    <t>BLYTHE SOLEIL</t>
  </si>
  <si>
    <t>MOJAVE SOLEIL II</t>
  </si>
  <si>
    <t>BINKLEY POWER PROJECT</t>
  </si>
  <si>
    <t>Geyers 17- Fulton #2 230kV line</t>
  </si>
  <si>
    <t>WELLHEAD POWER RAINBOW</t>
  </si>
  <si>
    <t>Telega - Escondido 230kV Line</t>
  </si>
  <si>
    <t>WELLHEAD POWER LILAC</t>
  </si>
  <si>
    <t xml:space="preserve">Lilac Rincon 69kV </t>
  </si>
  <si>
    <t>WELLHEAD POWER COUSER CANYON</t>
  </si>
  <si>
    <t>Pala - lilac 69kV line</t>
  </si>
  <si>
    <t>WELLHEAD POWER CLEMENTE</t>
  </si>
  <si>
    <t>Talega San Mateo 69kV line</t>
  </si>
  <si>
    <t>WELLHEAD POWER ASH VALLEY</t>
  </si>
  <si>
    <t>Ash - Valley Center 69kV line</t>
  </si>
  <si>
    <t>WELLHEAD POWER LONESTAR</t>
  </si>
  <si>
    <t>BIG MARIA VISTA SOLAR GENERATING STATION</t>
  </si>
  <si>
    <t>ALTA 12</t>
  </si>
  <si>
    <t>LOS ANGELES/KERN</t>
  </si>
  <si>
    <t>ALTA 13</t>
  </si>
  <si>
    <t>FAIRFIELD ENERGY CENTER - 730 MW</t>
  </si>
  <si>
    <t>Loop Lakesville-Sobrante and Lakesville-Ignacio 230kV Lines</t>
  </si>
  <si>
    <t>PARKER SOLAR ENERGY</t>
  </si>
  <si>
    <t>SONORA SOLAR GENERATING STATION</t>
  </si>
  <si>
    <t>FAIRMONT SOLAR GENERATING STATION</t>
  </si>
  <si>
    <t>CLEARWATER SOLAR GENERATING STATION</t>
  </si>
  <si>
    <t>VICTOR SOLAR I</t>
  </si>
  <si>
    <t>Victor substation 115kV</t>
  </si>
  <si>
    <t>ROSAMOND SOLAR I</t>
  </si>
  <si>
    <t>Antelope Cal Cement 60kV line</t>
  </si>
  <si>
    <t>CAMERON SOLAR I</t>
  </si>
  <si>
    <t>Cameron Substation 69 kV</t>
  </si>
  <si>
    <t>INYOKERN SOLAR I</t>
  </si>
  <si>
    <t>Inyokern Substation115 kV bus</t>
  </si>
  <si>
    <t>DUNN SIDING SOLAR I</t>
  </si>
  <si>
    <t>Dunn Siding Cool Water 115 kV Line</t>
  </si>
  <si>
    <t>GREENLIGHT SOLAR I</t>
  </si>
  <si>
    <t>WARNER SOLAR I</t>
  </si>
  <si>
    <t xml:space="preserve">SAN DIEGO </t>
  </si>
  <si>
    <t>Warner Substation 69 kV</t>
  </si>
  <si>
    <t>REDMAN SOLAR I</t>
  </si>
  <si>
    <t>Redman Substation 69 kV bus</t>
  </si>
  <si>
    <t>LITTLE ROCK SOLAR I</t>
  </si>
  <si>
    <t>Little Rock Substation 69 kV bus</t>
  </si>
  <si>
    <t>BAKER SOLAR I</t>
  </si>
  <si>
    <t>Baker Substation 115kV</t>
  </si>
  <si>
    <t>RENEGY IONE</t>
  </si>
  <si>
    <t>Valley Springs Martel #2 60kV line</t>
  </si>
  <si>
    <t>LAUREL WEST SOLAR FARM</t>
  </si>
  <si>
    <t>LAUREL EAST SOLAR FARM</t>
  </si>
  <si>
    <t>AFTON CANYON PV</t>
  </si>
  <si>
    <t>Dunn Siding Substation</t>
  </si>
  <si>
    <t>PAINTED HILLS IV</t>
  </si>
  <si>
    <t>Devers-Garnet-Venwind 115 kV line</t>
  </si>
  <si>
    <t>REDWOOD LANDFILL</t>
  </si>
  <si>
    <t>Lakeville #2 60 kV line</t>
  </si>
  <si>
    <t>20 MW SOLAR PROJECT #1</t>
  </si>
  <si>
    <t>GE TEHACHAPI SOLAR PROJECT</t>
  </si>
  <si>
    <t>FULL CIRCLE</t>
  </si>
  <si>
    <t>Winhub 230 KV via Highwind 66 KV</t>
  </si>
  <si>
    <t>RUBY SOLAR PROJECT</t>
  </si>
  <si>
    <t>Antelope-Neenach 66kV line</t>
  </si>
  <si>
    <t>MARICOPA SOLAR</t>
  </si>
  <si>
    <t>Midway-Wheeler Ridge 230kV double circuit line</t>
  </si>
  <si>
    <t>NEVADA SOLAR II (NS2)</t>
  </si>
  <si>
    <t>MONTEZUMA II EXPANSION</t>
  </si>
  <si>
    <t>Birds Landing Substation 230kV</t>
  </si>
  <si>
    <t>SONGS HIGH PRESSURE TURBINE RETROFIT</t>
  </si>
  <si>
    <t>San Onofre Nuclear Generating Station 230kV switchyard</t>
  </si>
  <si>
    <t>RIVER BLUFF SOLAR ENERGY PARK</t>
  </si>
  <si>
    <t>WEST MOJAVE ENERGY</t>
  </si>
  <si>
    <t>ORO VERDE SOLAR PROJECT (FKA GATEWAY SOLAR ENERGY PROJECT)</t>
  </si>
  <si>
    <t>JEEP WRANGLER</t>
  </si>
  <si>
    <t>500 kV collector station 40 mi east of NGila sub and 4.5 mi w of proposed Agua Caliente sub</t>
  </si>
  <si>
    <t>IVANPAH 1- EXPANSION</t>
  </si>
  <si>
    <t>New Ivanpah Substation 115kV</t>
  </si>
  <si>
    <t>IVANPAH 2 - EXPANSION</t>
  </si>
  <si>
    <t>IVANPAH SEGS 3 - EXPANSION</t>
  </si>
  <si>
    <t>COYOTE SPRINGS</t>
  </si>
  <si>
    <t>LINCOLN</t>
  </si>
  <si>
    <t>Eldorado Substation 500kV</t>
  </si>
  <si>
    <t>PALOMAS SOLAR</t>
  </si>
  <si>
    <t>Hassayampa-North Gila 500kV switching station</t>
  </si>
  <si>
    <t>CITY OF VERNON RENEWABLE PROJECT 1</t>
  </si>
  <si>
    <t>CITY OF VERNON RENEWABLE PROJECT 2</t>
  </si>
  <si>
    <t>Highwind-Windhub 230kV line</t>
  </si>
  <si>
    <t>CONTRA COSTA GENERATING STATION EXPANSION</t>
  </si>
  <si>
    <t>ALGONQUIN POWER SANGER (OLD)</t>
  </si>
  <si>
    <t>Sanger-Reedley 115kV line</t>
  </si>
  <si>
    <t>FALLBROOK ROSAMOND SUNTOWER</t>
  </si>
  <si>
    <t>ALPINE SUNTOWER GENERATION STATION</t>
  </si>
  <si>
    <t>Neenach Substation 66kV</t>
  </si>
  <si>
    <t>DESERT VIEW SUNTOWER</t>
  </si>
  <si>
    <t>WELLHEAD POWER OTAY MESA</t>
  </si>
  <si>
    <t>513A</t>
  </si>
  <si>
    <t>Otay Mesa Energy Center Substation 230 kV</t>
  </si>
  <si>
    <t>ARCO SOLAR 1 PROJECT</t>
  </si>
  <si>
    <t>Arco Substation 69kV bus</t>
  </si>
  <si>
    <t>KJ SOLAR ENERGY CENTER</t>
  </si>
  <si>
    <t>Kramer-Ransburg 115kV line</t>
  </si>
  <si>
    <t>FRV PEGASUS SOLAR PROJECT</t>
  </si>
  <si>
    <t>OLD RIVER 2</t>
  </si>
  <si>
    <t>Kern Old River #2 70kV line</t>
  </si>
  <si>
    <t>ACACIA</t>
  </si>
  <si>
    <t>Elk Hills Taft 70kV line</t>
  </si>
  <si>
    <t>BLACKWELL SOLAR 1</t>
  </si>
  <si>
    <t>Blackwell-Carneras 70kV line</t>
  </si>
  <si>
    <t>TEHACHAPI SOLAR</t>
  </si>
  <si>
    <t>522C</t>
  </si>
  <si>
    <t>Kern River-Cummings 66kV line</t>
  </si>
  <si>
    <t>KINGSOLAR (FKA QUAY VALLEY 20MW SOLAR PV)</t>
  </si>
  <si>
    <t>Arco Substation 70kV bus</t>
  </si>
  <si>
    <t>SANBORN SOLAR</t>
  </si>
  <si>
    <t>523A</t>
  </si>
  <si>
    <t>Goldtown-Corum 66kV line</t>
  </si>
  <si>
    <t>LUCERNE SOLAR ENERGY CENTER</t>
  </si>
  <si>
    <t>Eldorado-Pisgah #2 230kV line</t>
  </si>
  <si>
    <t>WAGON WHEEL MT. SOLAR 1</t>
  </si>
  <si>
    <t>Arco Caneras 70kV line</t>
  </si>
  <si>
    <t>INYOKERN POWER PLANT</t>
  </si>
  <si>
    <t>Control-Haiwee-Inyokern #2 115kV line</t>
  </si>
  <si>
    <t>PREMIER POWER RUSSELL SOLAR</t>
  </si>
  <si>
    <t>Birds Landing Substation 230kV bus</t>
  </si>
  <si>
    <t>WELLHEAD RENEWABLES FRESNO</t>
  </si>
  <si>
    <t>529A</t>
  </si>
  <si>
    <t>ANGIOLA WATER DISTRICT SOLAR PROJECT</t>
  </si>
  <si>
    <t xml:space="preserve">Alpaugh 115kV substation </t>
  </si>
  <si>
    <t>WHITE RANCH DISTRICT SOLAR PROJECT</t>
  </si>
  <si>
    <t>Corcoran Smyrna 115 kV line</t>
  </si>
  <si>
    <t>CANAL POWER PLANT</t>
  </si>
  <si>
    <t>531B</t>
  </si>
  <si>
    <t>Neenach Substation 69kV</t>
  </si>
  <si>
    <t>BUTTONWOOD SOLAR</t>
  </si>
  <si>
    <t>Semitropic Midway #2 115kV line</t>
  </si>
  <si>
    <t>PANOCHE VALLEY SOLAR FARM</t>
  </si>
  <si>
    <t>Moss Landing-Panoche #2 230kV line</t>
  </si>
  <si>
    <t>FRV ALDEBARAN SOLAR</t>
  </si>
  <si>
    <t>Mercy Springs 70kV Line</t>
  </si>
  <si>
    <t>CLEARVISTA ENERGY</t>
  </si>
  <si>
    <t>537A</t>
  </si>
  <si>
    <t>Highwind Substation 220kV bus</t>
  </si>
  <si>
    <t>HUDSON SOLAR</t>
  </si>
  <si>
    <t>Oro Loma-Mendota 69kV line</t>
  </si>
  <si>
    <t>BLUE DIAMOND SOLAR</t>
  </si>
  <si>
    <t>Little Rock-Piute 69kV line</t>
  </si>
  <si>
    <t>BRANNON SOLAR</t>
  </si>
  <si>
    <t xml:space="preserve">Panoche-Oro Loma 115kV Line </t>
  </si>
  <si>
    <t>SUNSHINE TWO</t>
  </si>
  <si>
    <t>541A</t>
  </si>
  <si>
    <t>Antelope-Neenach 66kV</t>
  </si>
  <si>
    <t>SUNSHINE FOUR</t>
  </si>
  <si>
    <t>541B</t>
  </si>
  <si>
    <t>EXCELSIOR SOLAR</t>
  </si>
  <si>
    <t>Schindler Sub 115kV bus</t>
  </si>
  <si>
    <t>SCHINDLER SOUTH SOLAR</t>
  </si>
  <si>
    <t>Schindler Sub 70kV bus</t>
  </si>
  <si>
    <t>FRV CYGNUS SOLAR</t>
  </si>
  <si>
    <t>Lamont Substation 115kV bus</t>
  </si>
  <si>
    <t>FRV CENTAURI SOLAR</t>
  </si>
  <si>
    <t>Wheeler Ridge-Lakeview 70kV</t>
  </si>
  <si>
    <t>GAUGAMELA</t>
  </si>
  <si>
    <t>Redman-Piute 66kV Tap</t>
  </si>
  <si>
    <t>WATERLOO</t>
  </si>
  <si>
    <t>Loop Redman-Lancaster 66kV</t>
  </si>
  <si>
    <t>FRV ORION SOLAR</t>
  </si>
  <si>
    <t>Mercy Springs Oro Loma 70kV line</t>
  </si>
  <si>
    <t>CAL SP V</t>
  </si>
  <si>
    <t>Merced #1 70 kV</t>
  </si>
  <si>
    <t>FRV RIGEL SOLAR</t>
  </si>
  <si>
    <t>Wheeler Ridge Sub 70kV bus</t>
  </si>
  <si>
    <t xml:space="preserve">ORD MOUNTAIN </t>
  </si>
  <si>
    <t>Calcite Substation 220kV</t>
  </si>
  <si>
    <t>PANOCHE VALLEY SOLAR FARM EXPANSION</t>
  </si>
  <si>
    <t xml:space="preserve">Moss Landing-Panoche #2 &amp; Coburn-Panoche #2 230 kV </t>
  </si>
  <si>
    <t>TIMBER HILLS WIND (FKA HILLCREST WIND POWER 1)</t>
  </si>
  <si>
    <t>Pit River 1-Cottonwood 230kV</t>
  </si>
  <si>
    <t>JEWEL VALLEY PROJECT (FKA JORDAN WIND POWER)</t>
  </si>
  <si>
    <t>Boulevard Substation 138kV</t>
  </si>
  <si>
    <t>MAYACMAS WIND POWER</t>
  </si>
  <si>
    <t>Eagle Rock Substation 115 kV</t>
  </si>
  <si>
    <t>FRV LEO SOLAR</t>
  </si>
  <si>
    <t>Los Banos-Dos Amigos 230kV</t>
  </si>
  <si>
    <t>MOUNT SIGNAL SOLAR FARM</t>
  </si>
  <si>
    <t>Imperial Valley Substation 230kV</t>
  </si>
  <si>
    <t>BARSTOW SOLAR II</t>
  </si>
  <si>
    <t>PV-11 EXPANSION</t>
  </si>
  <si>
    <t>PV-03 EXPANSION</t>
  </si>
  <si>
    <t>QUAIL BRUSH POWER PROJECT (FKA SAN DIEGO COMMUNITY POWER PROJECT 2)</t>
  </si>
  <si>
    <t>Mission-Carlton Hills 138kV Line</t>
  </si>
  <si>
    <t>SANBORN II SOLAR</t>
  </si>
  <si>
    <t>Rosamond-Corum 66kV</t>
  </si>
  <si>
    <t>EAGLE MOUNTAIN PUMP STORAGE #2</t>
  </si>
  <si>
    <t>SUTTER ENERGY CENTER 2</t>
  </si>
  <si>
    <t>Table Mountain-Tesla 500kV</t>
  </si>
  <si>
    <t>PARADISE PEAK WIND POWER PROJECT</t>
  </si>
  <si>
    <t>SHASTA/TRINITY</t>
  </si>
  <si>
    <t>Trinity-Cottonwood 115 kV Line</t>
  </si>
  <si>
    <t>FRV EAFB SOLAR</t>
  </si>
  <si>
    <t>FRV DIAMOND VALLEY SOLAR</t>
  </si>
  <si>
    <t>Valley Substation 500 kV bus</t>
  </si>
  <si>
    <t>SUNSHINE THREE EXPANSION</t>
  </si>
  <si>
    <t>Antelope-Cal Cement 66kV</t>
  </si>
  <si>
    <t>POTRERO HILLS ENERGY</t>
  </si>
  <si>
    <t xml:space="preserve">Brighton-Davis 115 kV Line </t>
  </si>
  <si>
    <t>SOLAR STAR XI</t>
  </si>
  <si>
    <t>Cottonwood-Savage 115kV line</t>
  </si>
  <si>
    <t>MADERA SOLAR PV I (FKA WHEELER RIDGE SOLAR PV1)</t>
  </si>
  <si>
    <t>Borden Sub 230kV bus</t>
  </si>
  <si>
    <t>BLYTHE SOLAR PV I</t>
  </si>
  <si>
    <t>Blythe-Eagle Mountain 161kV line</t>
  </si>
  <si>
    <t>CPA MARICOPA SOLAR</t>
  </si>
  <si>
    <t>Midway - Vincent #1 &amp; #2 500kV</t>
  </si>
  <si>
    <t>MANZANITA WIND</t>
  </si>
  <si>
    <t>ANTELOPE VALLEY RENEWABLE ENERGY FARM - SOLAR</t>
  </si>
  <si>
    <t>Antelope Sub 220kV Bus</t>
  </si>
  <si>
    <t>ANTELOPE VALLEY RENEWABLE ENERGY FARM - WIND</t>
  </si>
  <si>
    <t>CPN WILD HORSE GEOTHERMAL</t>
  </si>
  <si>
    <t>Geysers #17-Fulton 230kV</t>
  </si>
  <si>
    <t>SAN JOAQUIN 1 &amp; 2</t>
  </si>
  <si>
    <t xml:space="preserve">Gates Substation </t>
  </si>
  <si>
    <t>NRG RED BLUFF SOLAR 1 (FKA NRG BLYTHE SOLAR 2)</t>
  </si>
  <si>
    <t>NRG SOLAR VICTOR 1</t>
  </si>
  <si>
    <t>Victor Substation 115kV</t>
  </si>
  <si>
    <t>BORREGO SPRINGS SOLAR SOUTH</t>
  </si>
  <si>
    <t>Borrego Substation 60kV</t>
  </si>
  <si>
    <t>KINGSOLAR II</t>
  </si>
  <si>
    <t>Midway-Gates &amp; Arco-Gates 230kV lines</t>
  </si>
  <si>
    <t>FORT MOJAVE SOLAR</t>
  </si>
  <si>
    <t>MOJAVE</t>
  </si>
  <si>
    <t>Mohave Generating Station 500kV bus</t>
  </si>
  <si>
    <t>BIO VERDE PV - HOOGENDM</t>
  </si>
  <si>
    <t>Merced Substation 70 kV</t>
  </si>
  <si>
    <t>BIO VERDE PV - KETTLEMAN 1</t>
  </si>
  <si>
    <t>Henrietta - Tulare 70kV line</t>
  </si>
  <si>
    <t>BIO VERDE PV - KETTLEMAN 3</t>
  </si>
  <si>
    <t>Henrietta Tulare 70kV line</t>
  </si>
  <si>
    <t>BIO VERDE PV - VLOT</t>
  </si>
  <si>
    <t>Merced #1 70 kV line (El Nido Bonita segment)</t>
  </si>
  <si>
    <t>BIO VERDE PV - KETTLEMAN 2</t>
  </si>
  <si>
    <t>BIO VERDE PV - SAN JOAQUIN</t>
  </si>
  <si>
    <t>Corral Substation 70 kV</t>
  </si>
  <si>
    <t>BIO VERDE PV - VANDER WOUDE</t>
  </si>
  <si>
    <t>ROSINA BIO VERDE</t>
  </si>
  <si>
    <t>Tulare Henrietta 70kV line</t>
  </si>
  <si>
    <t>MOJAVALON I</t>
  </si>
  <si>
    <t>IMPERIAL VALLEY GENERATION PROJECT</t>
  </si>
  <si>
    <t>EL DORADO VALLEY GENERATION</t>
  </si>
  <si>
    <t>SUN HARVESTER SOLAR PROJECT</t>
  </si>
  <si>
    <t>Stroud SW STA-Schindler 70kV</t>
  </si>
  <si>
    <t>FAIRFAX SOLAR PROJECT</t>
  </si>
  <si>
    <t>Oro Loma-El Nido 115kV</t>
  </si>
  <si>
    <t>THREE ROCKS SOLAR</t>
  </si>
  <si>
    <t>Panoche-Schindler #2 115kV Line</t>
  </si>
  <si>
    <t>PLACER SOLAR</t>
  </si>
  <si>
    <t>Helm 70kV bus</t>
  </si>
  <si>
    <t>SAND CANYON OF TEHACHAPI</t>
  </si>
  <si>
    <t>613A</t>
  </si>
  <si>
    <t>Cal Cement - Monolith - Windland - Arwind 66 kV line</t>
  </si>
  <si>
    <t>EL PECO SOLAR FARM</t>
  </si>
  <si>
    <t>Merced-Madera 70kV</t>
  </si>
  <si>
    <t>FRV MOJAVE SOLAR</t>
  </si>
  <si>
    <t>614A</t>
  </si>
  <si>
    <t xml:space="preserve">Goldtown-Lancaster 66kV </t>
  </si>
  <si>
    <t>SUN STREAM</t>
  </si>
  <si>
    <t>Zondwind Sub 66kV Bus</t>
  </si>
  <si>
    <t>SUNLITE STATION</t>
  </si>
  <si>
    <t>Eagle Mountain-Blythe 161kV</t>
  </si>
  <si>
    <t>CROCKER SOLAR POWER - UNIT ONE</t>
  </si>
  <si>
    <t>Tesla-Tracy 115kV</t>
  </si>
  <si>
    <t>LA-SOLAR-20</t>
  </si>
  <si>
    <t>617A</t>
  </si>
  <si>
    <t xml:space="preserve">Piute-Redmond 66kV </t>
  </si>
  <si>
    <t>US SOLAR DESERT CENTER PV 1</t>
  </si>
  <si>
    <t>617AA</t>
  </si>
  <si>
    <t>Eagle Mountain-Blythe SCE 161 kV</t>
  </si>
  <si>
    <t>GREAT VALLEY SOLAR</t>
  </si>
  <si>
    <t>617B</t>
  </si>
  <si>
    <t>Corcoran-Smyrna 115kV</t>
  </si>
  <si>
    <t>OASIS SOLAR ENERGY</t>
  </si>
  <si>
    <t>617C</t>
  </si>
  <si>
    <t>MONO</t>
  </si>
  <si>
    <t>Control-Silverpeak 55 kV</t>
  </si>
  <si>
    <t>SKUNK HOLLOW SPGS1</t>
  </si>
  <si>
    <t>Coalinga-Mendota Road 69kV</t>
  </si>
  <si>
    <t>FIVE POINTS SOLAR</t>
  </si>
  <si>
    <t>618A</t>
  </si>
  <si>
    <t>Helms-Schindler 70kV</t>
  </si>
  <si>
    <t>JEFFERSON SOLAR</t>
  </si>
  <si>
    <t>618B</t>
  </si>
  <si>
    <t>Kerman-San Joaquin 70kv</t>
  </si>
  <si>
    <t>EAST LANCASTER POWER PLANT</t>
  </si>
  <si>
    <t>Piute-Lancaster 66kV</t>
  </si>
  <si>
    <t>MARICOPA EAST SOLAR PV (FKA LAKEVIEW SOLAR ONE)</t>
  </si>
  <si>
    <t>620A</t>
  </si>
  <si>
    <t>Lakeview Sub 70kV bus</t>
  </si>
  <si>
    <t>OCOTILLO SOL PROJECT</t>
  </si>
  <si>
    <t>Imperial Valley Sub 12kV Bus</t>
  </si>
  <si>
    <t>PV ROSINA 1 SG</t>
  </si>
  <si>
    <t>Temblor-King Ellis 70kV</t>
  </si>
  <si>
    <t>ROSAMOND SOLAR FACILITY</t>
  </si>
  <si>
    <t>Cal Cement-Antelope 66kV</t>
  </si>
  <si>
    <t>ROUGH ACRES SOLAR</t>
  </si>
  <si>
    <t>623A</t>
  </si>
  <si>
    <t>Boulevard Sub 138 kV Bus</t>
  </si>
  <si>
    <t>SUN SEEKER SOLAR ENERGY CENTER</t>
  </si>
  <si>
    <t>Maricopa Substation 70 kV bus</t>
  </si>
  <si>
    <t>STRATFORD SOLAR FARM</t>
  </si>
  <si>
    <t>Henrietta-Guernsey 70kV</t>
  </si>
  <si>
    <t>FRV MOJAVE SOLAR 2</t>
  </si>
  <si>
    <t>Neenach-Antelope 66kV</t>
  </si>
  <si>
    <t>SALADO SOLAR</t>
  </si>
  <si>
    <t>Salado-Miller 115kV line</t>
  </si>
  <si>
    <t>PURDY AVE PV</t>
  </si>
  <si>
    <t>Goldtown Substation 66kV</t>
  </si>
  <si>
    <t>KAMM</t>
  </si>
  <si>
    <t>Strout SW Station 70kV</t>
  </si>
  <si>
    <t>WORLD SUN PV PROJECT</t>
  </si>
  <si>
    <t>632A</t>
  </si>
  <si>
    <t>Salado-Miller 115 kV</t>
  </si>
  <si>
    <t>SAN JOAQUIN 2A</t>
  </si>
  <si>
    <t>632C</t>
  </si>
  <si>
    <t>GRANGEVILLE</t>
  </si>
  <si>
    <t>Camden Junction-Lemoore Tap 70kV</t>
  </si>
  <si>
    <t>CAL SP XII</t>
  </si>
  <si>
    <t>Oro Loma-Canal 70kV</t>
  </si>
  <si>
    <t>JAYNE EAST</t>
  </si>
  <si>
    <t>Coalinga 1-Gates 70kV</t>
  </si>
  <si>
    <t>SEPV-15</t>
  </si>
  <si>
    <t>638A</t>
  </si>
  <si>
    <t>Coalinga CoGen 70 kV Tap &amp; Tornado Dist</t>
  </si>
  <si>
    <t>LANCASTER SOLAR FARM</t>
  </si>
  <si>
    <t>Redman-Piute 66kV</t>
  </si>
  <si>
    <t>BFO PV-06</t>
  </si>
  <si>
    <t>Rosamond 66kV - Tap 52</t>
  </si>
  <si>
    <t>GRAHAM SOLAR FARM I</t>
  </si>
  <si>
    <t>640A</t>
  </si>
  <si>
    <t>Schindler Sub 115 kV Bus</t>
  </si>
  <si>
    <t>PDD WHR SOLAR FARM I</t>
  </si>
  <si>
    <t>640B</t>
  </si>
  <si>
    <t>Oro Loma   115kV</t>
  </si>
  <si>
    <t>REPOWERED MCKITTRICK COGEN PLANT</t>
  </si>
  <si>
    <t>Midsun-Midway 115 kV</t>
  </si>
  <si>
    <t>THUNDERHILL SOLAR POWER</t>
  </si>
  <si>
    <t>Elk Creek 60kV Tap</t>
  </si>
  <si>
    <t>PACHECO PASS WIND ENERGY CENTER</t>
  </si>
  <si>
    <t>Los Banos-San Luis PGP #1 230 kV</t>
  </si>
  <si>
    <t>ARCO SOLAR STATION</t>
  </si>
  <si>
    <t>643A</t>
  </si>
  <si>
    <t>Arco Sub 230 kV Bus</t>
  </si>
  <si>
    <t>BLUE SKY WIND ENERGY CENTER</t>
  </si>
  <si>
    <t>643AA</t>
  </si>
  <si>
    <t>Antelope Sub 230kV Bus</t>
  </si>
  <si>
    <t>BRIGHTSOURCE AV PROJECT</t>
  </si>
  <si>
    <t>643AB</t>
  </si>
  <si>
    <t>Whirlwind Substation 230kV Bus</t>
  </si>
  <si>
    <t>PALO VERDE MESA (FKA BRIGHTSOURCE MIDPOINT SOLAR)</t>
  </si>
  <si>
    <t>643AC</t>
  </si>
  <si>
    <t>Colorado River Sub 220 kV Bus</t>
  </si>
  <si>
    <t>COSO 2 SWAP (COSO FINANCE PARTNERS)</t>
  </si>
  <si>
    <t>643AD</t>
  </si>
  <si>
    <t>Kramer Sub 220kV Bus</t>
  </si>
  <si>
    <t>GILA SOLAR</t>
  </si>
  <si>
    <t>643AF</t>
  </si>
  <si>
    <t>Colorado River Sub 220kV Bus</t>
  </si>
  <si>
    <t>HAY RANCH SOLAR ENERGY PARK</t>
  </si>
  <si>
    <t>643AG</t>
  </si>
  <si>
    <t xml:space="preserve">Control-Inyokern 115 kV </t>
  </si>
  <si>
    <t>LOMA VERDE SOLAR ENERGY PARK</t>
  </si>
  <si>
    <t>643AH</t>
  </si>
  <si>
    <t>Red Bluff Sub 230 kV Bus</t>
  </si>
  <si>
    <t>NEVADA 300</t>
  </si>
  <si>
    <t>643AI</t>
  </si>
  <si>
    <t>Eldorado Sub 220 kV Bus</t>
  </si>
  <si>
    <t>TERRA GEN DIXIE VALLEY EXPANSION</t>
  </si>
  <si>
    <t>643AK</t>
  </si>
  <si>
    <t>Control Sub 115 kV Bus</t>
  </si>
  <si>
    <t>WILDCAT QUARTSZITE</t>
  </si>
  <si>
    <t>643AL</t>
  </si>
  <si>
    <t xml:space="preserve">Palo Verde-Devers #1 500kV </t>
  </si>
  <si>
    <t>JORDAN II RENEWABLE POWER PROJECT (20/66MW)</t>
  </si>
  <si>
    <t>643AN</t>
  </si>
  <si>
    <t>Boulevard Sub 138kV Bus</t>
  </si>
  <si>
    <t>MOUNT SIGNAL SOLAR FARM II</t>
  </si>
  <si>
    <t>643AO</t>
  </si>
  <si>
    <t>Imperial Valley 230 kV Switchyard</t>
  </si>
  <si>
    <t>OCOTILLO EXPRESS PHASE II</t>
  </si>
  <si>
    <t>643AP</t>
  </si>
  <si>
    <t xml:space="preserve">Sunrise Powerlink 500 kV </t>
  </si>
  <si>
    <t>PALMAS (FKA HYDER SOLAR)</t>
  </si>
  <si>
    <t>643AQ</t>
  </si>
  <si>
    <t>Hassayampa-North Gila 500kV line</t>
  </si>
  <si>
    <t>TGP NNP</t>
  </si>
  <si>
    <t>643AR</t>
  </si>
  <si>
    <t>CHURCHILL/PERSHING</t>
  </si>
  <si>
    <t>AIRPORT SOLAR PV 1</t>
  </si>
  <si>
    <t>643AS</t>
  </si>
  <si>
    <t>COPPER MOUNTAIN SOLAR III (BLACK HILLS)</t>
  </si>
  <si>
    <t>643AT</t>
  </si>
  <si>
    <t>Mead-Eldorado 230kV</t>
  </si>
  <si>
    <t>AUBANEL I WIND PROJECT</t>
  </si>
  <si>
    <t>643B</t>
  </si>
  <si>
    <t>Imperial Valley Sub 230 kV Bus</t>
  </si>
  <si>
    <t>AUBANEL II WIND PROJECT</t>
  </si>
  <si>
    <t>643C</t>
  </si>
  <si>
    <t>ECO Sub 230 kV Bus</t>
  </si>
  <si>
    <t>ANGIOLA VALLEY SOLAR RANCH</t>
  </si>
  <si>
    <t>643D</t>
  </si>
  <si>
    <t>Angiola Sub 70 kV Bus</t>
  </si>
  <si>
    <t>LAGUNA SOLAR FARM</t>
  </si>
  <si>
    <t>643E</t>
  </si>
  <si>
    <t>PLACER SOLAR PV I</t>
  </si>
  <si>
    <t>643F</t>
  </si>
  <si>
    <t>Rio Oso-Lockford 230 kV</t>
  </si>
  <si>
    <t>VALLEY OAK SOLAR</t>
  </si>
  <si>
    <t>643H</t>
  </si>
  <si>
    <t>Gates-Gregg 230 kV</t>
  </si>
  <si>
    <t>WESTLANDS SOLAR PV I</t>
  </si>
  <si>
    <t>643I</t>
  </si>
  <si>
    <t>Mendota-Dairyland 115 kV</t>
  </si>
  <si>
    <t>WRE - COALINGA (49/120MW)</t>
  </si>
  <si>
    <t>643J</t>
  </si>
  <si>
    <t>Coalinga #2-Schindler 70 kV</t>
  </si>
  <si>
    <t>WRE - MENDOTA</t>
  </si>
  <si>
    <t>643K</t>
  </si>
  <si>
    <t>Mendota-San Joaquin-Helm 70 kV</t>
  </si>
  <si>
    <t>WRE - PANOCHE</t>
  </si>
  <si>
    <t>643L</t>
  </si>
  <si>
    <t>Panoche-Schindler #1 &amp; #2 115 kV</t>
  </si>
  <si>
    <t>WRE - SCHINDLER</t>
  </si>
  <si>
    <t>643M</t>
  </si>
  <si>
    <t>WRE - STROUD</t>
  </si>
  <si>
    <t>643N</t>
  </si>
  <si>
    <t>Helm-Stroud Sw Sta 70 kV</t>
  </si>
  <si>
    <t>YOLO SOLAR PV I</t>
  </si>
  <si>
    <t>643O</t>
  </si>
  <si>
    <t>Brighton-Davis 115 kV</t>
  </si>
  <si>
    <t>RRG SOLAR</t>
  </si>
  <si>
    <t>643P</t>
  </si>
  <si>
    <t>KERN/LOS ANGELES</t>
  </si>
  <si>
    <t>Whirlwind Sub 500 kV Bus</t>
  </si>
  <si>
    <t>VOYAGER SOLAR ENERGY</t>
  </si>
  <si>
    <t>643Q</t>
  </si>
  <si>
    <t>Windhub Sub 220 kV Bus</t>
  </si>
  <si>
    <t>WRE - VESTAL (49/480MW)</t>
  </si>
  <si>
    <t>643S</t>
  </si>
  <si>
    <t>Vestal Sub 230 kV Bus</t>
  </si>
  <si>
    <t>RE AUSTIN</t>
  </si>
  <si>
    <t>643U</t>
  </si>
  <si>
    <t>SILVER LEAF SOLAR</t>
  </si>
  <si>
    <t>643V</t>
  </si>
  <si>
    <t>SOLCEN SOLAR PROJECT</t>
  </si>
  <si>
    <t>643Y</t>
  </si>
  <si>
    <t xml:space="preserve">Henrietta-Leprino Food 115 kV </t>
  </si>
  <si>
    <t>ALTA 14</t>
  </si>
  <si>
    <t>643Z</t>
  </si>
  <si>
    <t xml:space="preserve">Whirlwind - Windhub 500 kV </t>
  </si>
  <si>
    <t>MONTEREY SOLAR FARM (FKA BFO PV -09)</t>
  </si>
  <si>
    <t>Jolon 60 kV sub</t>
  </si>
  <si>
    <t>SIRIUS SOLAR</t>
  </si>
  <si>
    <t>645A</t>
  </si>
  <si>
    <t>Weedpatch-Wheeler Ridge 70kV</t>
  </si>
  <si>
    <t>BRJ</t>
  </si>
  <si>
    <t>Chaney #1 115kV Tap</t>
  </si>
  <si>
    <t>ENRICO MATSON 2</t>
  </si>
  <si>
    <t>Panoche - Oro Loma 115 KV</t>
  </si>
  <si>
    <t>ORO LOMA 4 ( FKA ENRICO MATSON 4)</t>
  </si>
  <si>
    <t>Panoche-Oro Loma 115kV Tap</t>
  </si>
  <si>
    <t>DES</t>
  </si>
  <si>
    <t>Helm 70kV</t>
  </si>
  <si>
    <t>PEABODY JAC</t>
  </si>
  <si>
    <t>649A</t>
  </si>
  <si>
    <t>Dixon-Vaca #2 60kV</t>
  </si>
  <si>
    <t>GRAHAM - WESTLANDS PROJECT</t>
  </si>
  <si>
    <t>Westlands 138 kV Tap</t>
  </si>
  <si>
    <t>SIERRA SOLAR GREENWORKS</t>
  </si>
  <si>
    <t>650A</t>
  </si>
  <si>
    <t>Lancaster-Purify-Redman 66 kV</t>
  </si>
  <si>
    <t>ORION</t>
  </si>
  <si>
    <t>650AC</t>
  </si>
  <si>
    <t>Henrietta-Tulare Lake 70kV line</t>
  </si>
  <si>
    <t>GYPSUM</t>
  </si>
  <si>
    <t>650B</t>
  </si>
  <si>
    <t>Line to be constructed 1 mile south &amp; tie into SCE 69kV</t>
  </si>
  <si>
    <t>INDECK YUBA ENERGY CENTER</t>
  </si>
  <si>
    <t>YUBA</t>
  </si>
  <si>
    <t>Nicolaus-Marysville 60kV</t>
  </si>
  <si>
    <t>SOLARPACK PROMO III</t>
  </si>
  <si>
    <t>Woodward-Sanger 115kV</t>
  </si>
  <si>
    <t>SOUTH DOME SOLAR</t>
  </si>
  <si>
    <t>Arco  70 kV</t>
  </si>
  <si>
    <t>LAS LOMAS SOLAR</t>
  </si>
  <si>
    <t>653A</t>
  </si>
  <si>
    <t>Arco Sub 70 kV Bus</t>
  </si>
  <si>
    <t>RE TEHACHAPI SOLAR 2</t>
  </si>
  <si>
    <t>653BA</t>
  </si>
  <si>
    <t>Kern River-Cummings 66kV</t>
  </si>
  <si>
    <t>BFO PV-18</t>
  </si>
  <si>
    <t>653C</t>
  </si>
  <si>
    <t>Taft-Cuyama#1 70kV</t>
  </si>
  <si>
    <t>ANNEDALE SOLAR PROJECT</t>
  </si>
  <si>
    <t>653D</t>
  </si>
  <si>
    <t>Panoche-Mendota 115kV</t>
  </si>
  <si>
    <t>ROSE SOLAR PROJECT</t>
  </si>
  <si>
    <t>653E</t>
  </si>
  <si>
    <t>Helm Sub 70 kV Bus</t>
  </si>
  <si>
    <t>SUNGEN I 20MW SOLAR PV PLANT</t>
  </si>
  <si>
    <t>653EB</t>
  </si>
  <si>
    <t>Midway 230 KV bus via Midway-La Paloma 230kV #1</t>
  </si>
  <si>
    <t>ORION KERN COUNTY SOLAR I</t>
  </si>
  <si>
    <t>653EC</t>
  </si>
  <si>
    <t>KINGS/KERN</t>
  </si>
  <si>
    <t>LANEAST SOLAR FARM (FKA EASTLAND SOLAR FARM)</t>
  </si>
  <si>
    <t>653ED</t>
  </si>
  <si>
    <t>SAND CANYON CREEK</t>
  </si>
  <si>
    <t>653EF</t>
  </si>
  <si>
    <t>Cal Cement-Monolith-Windland 66 kV</t>
  </si>
  <si>
    <t>PIUTE #2</t>
  </si>
  <si>
    <t>653FA</t>
  </si>
  <si>
    <t>Lancaster-Little Rock-Piute 66kV</t>
  </si>
  <si>
    <t>PIUTE</t>
  </si>
  <si>
    <t>653FB</t>
  </si>
  <si>
    <t>IFS</t>
  </si>
  <si>
    <t>653G</t>
  </si>
  <si>
    <t>Mendota - San Joaquin - Helm 70 KV line</t>
  </si>
  <si>
    <t>RIO BRAVO SOLAR I</t>
  </si>
  <si>
    <t>Westpark-Magunden 115 kV</t>
  </si>
  <si>
    <t>ELK HILLS</t>
  </si>
  <si>
    <t>Taft-Elk Hills 70 kV</t>
  </si>
  <si>
    <t>MERIDIAN &amp; MUNJAR SOLAR PROJECT</t>
  </si>
  <si>
    <t>Glenn #3 60 kV</t>
  </si>
  <si>
    <t>SIERRA VIEW SOLAR IV</t>
  </si>
  <si>
    <t>657A</t>
  </si>
  <si>
    <t>SIERRA VIEW SOLAR V</t>
  </si>
  <si>
    <t>657B</t>
  </si>
  <si>
    <t>Goldtown-Corum 66 kV</t>
  </si>
  <si>
    <t>DESERT VISTA GREENWORKS B</t>
  </si>
  <si>
    <t>Lancaster-Redman-Purify 66KV</t>
  </si>
  <si>
    <t>DESERT SUN RANCH</t>
  </si>
  <si>
    <t>Piute Sub 66 kV Bus</t>
  </si>
  <si>
    <t>GALE AVENUE SOLAR</t>
  </si>
  <si>
    <t>Coalinga #1-Tornado 70kV line; pole number 4/3</t>
  </si>
  <si>
    <t xml:space="preserve">COLUMBIA SOLAR ENERGY </t>
  </si>
  <si>
    <t>Pittsburg - Kirker - Columbia Steel 115 KV line</t>
  </si>
  <si>
    <t>ACORN GREENWORKS</t>
  </si>
  <si>
    <t>ADAME 1</t>
  </si>
  <si>
    <t>ALTA 15</t>
  </si>
  <si>
    <t>Highwind Substation 230kV Bus</t>
  </si>
  <si>
    <t>APOLLO SOLAR</t>
  </si>
  <si>
    <t>Whirlwind Substation 66kV</t>
  </si>
  <si>
    <t>ARLINGTON VALLEY SOLAR ENERGY II</t>
  </si>
  <si>
    <t>Hassayampa - N. Gila 500 kV line</t>
  </si>
  <si>
    <t>AS LH PV 20MW</t>
  </si>
  <si>
    <t>Arco - Polonios Pass 70kV</t>
  </si>
  <si>
    <t>BELLOTA SOLAR FARM</t>
  </si>
  <si>
    <t>Bellota - Tesla 230 kV Tap</t>
  </si>
  <si>
    <t>BIG HORN 30MW PV PROJECT</t>
  </si>
  <si>
    <t>Borrego Substation 69kV Bus</t>
  </si>
  <si>
    <t>BLACK ROCK 1,2,3,4, &amp; 5,6</t>
  </si>
  <si>
    <t>Imperial Valley Sub</t>
  </si>
  <si>
    <t>KERN SOLAR RANCH (FKA CALIFORNIA SOLAR RANCH)</t>
  </si>
  <si>
    <t>Diablo Canyon - Midway #3 500 KV Line</t>
  </si>
  <si>
    <t>CALAVERAS WIND PROJECT (100/383MW)</t>
  </si>
  <si>
    <t>SCE Highwind Substation 230kV</t>
  </si>
  <si>
    <t>CALRENEW-1 EXPANSION</t>
  </si>
  <si>
    <t>Mendota Biomass Tap line 70 KV</t>
  </si>
  <si>
    <t>CAMDEN 1</t>
  </si>
  <si>
    <t>Camden Substation 70kV Bus</t>
  </si>
  <si>
    <t>CAMDEN 2</t>
  </si>
  <si>
    <t xml:space="preserve">Caruthers - Kingsburg 70kV </t>
  </si>
  <si>
    <t>CENTINELA SOLAR ENERGY  EXPANSION II - 45 MW EXPANSION</t>
  </si>
  <si>
    <t>Imperial Valley 230 kV bus</t>
  </si>
  <si>
    <t>COLORADO RIVER 48 MW</t>
  </si>
  <si>
    <t>COSTA</t>
  </si>
  <si>
    <t>Henrietta - Lemoore 70 kV</t>
  </si>
  <si>
    <t>COWBOY MESA WIND</t>
  </si>
  <si>
    <t>NM</t>
  </si>
  <si>
    <t>Four Corners Sub 345kV Bus</t>
  </si>
  <si>
    <t>CPV NORTH CITY</t>
  </si>
  <si>
    <t>Approx 4 mi south of the Penasquitos sub along the East side of the Penasquitos-Old Town 230kV line</t>
  </si>
  <si>
    <t>CREED ENERGY CENTER</t>
  </si>
  <si>
    <t>Lambie Switching Station 230 KV</t>
  </si>
  <si>
    <t>DEADHORSE WELLS GEOTHERMAL PROJECT</t>
  </si>
  <si>
    <t>Control Substation 115kV Bus</t>
  </si>
  <si>
    <t>DEL SUR SOLAR</t>
  </si>
  <si>
    <t>Del Sur Substation 66kV Bus</t>
  </si>
  <si>
    <t>DESERT BELL SOLAR</t>
  </si>
  <si>
    <t>Keim Substation, 500kV, 7.1 miles northeast of Colorado River Station</t>
  </si>
  <si>
    <t>DIXIE-COMSTOCK GEOTHERMAL PROJECT</t>
  </si>
  <si>
    <t>Control Sub 115kV Bus</t>
  </si>
  <si>
    <t>DUNNIGAN</t>
  </si>
  <si>
    <t>Cortina - Vaca 230; Delevan - Vaca #1 230 KV, and Delevan - Vaca #2 230 KV</t>
  </si>
  <si>
    <t>EAGLE MOUNTAIN PUMP STORAGE #3</t>
  </si>
  <si>
    <t>EDWARDS CREEK GEOTHERMAL PROJECT</t>
  </si>
  <si>
    <t>EE BORREGO II</t>
  </si>
  <si>
    <t>Borrego Substation 69kV bus</t>
  </si>
  <si>
    <t>EE ROSAMOND</t>
  </si>
  <si>
    <t>Rosamond-Del Sur 66kV line</t>
  </si>
  <si>
    <t>EGP SOLAR 1</t>
  </si>
  <si>
    <t>EL SEGUNDO ENERGY CENTER 2 ( FKA EL SEGUNDO ENERGY CENTER-II)</t>
  </si>
  <si>
    <t>El Segundo Substation 230kV Bus</t>
  </si>
  <si>
    <t>ENRICO MATSON III</t>
  </si>
  <si>
    <t>Panoche - Oro Loma 115 KV Tap</t>
  </si>
  <si>
    <t>FORT MOJAVE SOLAR FARMS 2</t>
  </si>
  <si>
    <t>Mojave Generating Station 500 kV bus</t>
  </si>
  <si>
    <t>GIFFEN 1</t>
  </si>
  <si>
    <t>Giffen Substation 70KV</t>
  </si>
  <si>
    <t>GOLDEN HILLS SOLAR FARM</t>
  </si>
  <si>
    <t>Solado sub 115 KV bus</t>
  </si>
  <si>
    <t>GOLDEN HILLS 1 WIND</t>
  </si>
  <si>
    <t>Tesla - Keslo 230 KV</t>
  </si>
  <si>
    <t>GOOSE HAVEN ENERGY CENTER</t>
  </si>
  <si>
    <t>Corcoran-Smyrna 115kV line</t>
  </si>
  <si>
    <t>HARBOR COGENERATION</t>
  </si>
  <si>
    <t xml:space="preserve">Harbor Cogeneration Facility </t>
  </si>
  <si>
    <t>HICKORY SOLAR FARM</t>
  </si>
  <si>
    <t>Imperial Valley 230kV Sub</t>
  </si>
  <si>
    <t>HIDDEN HILLS RANCH</t>
  </si>
  <si>
    <t>Crazy Eye Tap Substation 230kV</t>
  </si>
  <si>
    <t>JACOBS CORNER SOLAR</t>
  </si>
  <si>
    <t xml:space="preserve">Jacob Corner Substation 70KV Bus </t>
  </si>
  <si>
    <t>JUNIPER SOLAR FARM</t>
  </si>
  <si>
    <t>Colorado River Substation 230kV Bus</t>
  </si>
  <si>
    <t>KINGSOLAR I</t>
  </si>
  <si>
    <t>Arco Sub 70 KV Bus</t>
  </si>
  <si>
    <t>KINGSOLAR III</t>
  </si>
  <si>
    <t>LAMBIE ENERGY CENTER</t>
  </si>
  <si>
    <t>LONE TREE WIND</t>
  </si>
  <si>
    <t>Tesla - Westley 230 KV line</t>
  </si>
  <si>
    <t>LOOP RANCH WIND</t>
  </si>
  <si>
    <t>MADISON SOLAR</t>
  </si>
  <si>
    <t>Gates 230 KV Bus</t>
  </si>
  <si>
    <t>MAGNOLIA SOLAR FARM</t>
  </si>
  <si>
    <t>Hammond Sub 115 KV</t>
  </si>
  <si>
    <t>MARICOPA CALIFORNIA SOLAR FARMS I</t>
  </si>
  <si>
    <t>Midway - Wheeler Ridge #1 and #2 230 kV</t>
  </si>
  <si>
    <t>MARICOPA CALIFORNIA SOLAR FARMS II</t>
  </si>
  <si>
    <t>Midway - Wheeler Ridge #1 &amp; #2 230 kV</t>
  </si>
  <si>
    <t xml:space="preserve">MARTELLA SOLAR </t>
  </si>
  <si>
    <t>69 KV   POI is at a designated google coordinates</t>
  </si>
  <si>
    <t>MENDOTA SOLAR I</t>
  </si>
  <si>
    <t>Mendota Sub 115 KV Bus</t>
  </si>
  <si>
    <t>MESA SOLAR</t>
  </si>
  <si>
    <t>MIMOSA SOLAR FARM</t>
  </si>
  <si>
    <t>Kearney Sub 230 KV</t>
  </si>
  <si>
    <t>MOJAVE VIEW SOLAR</t>
  </si>
  <si>
    <t>Windhub Substation 230kV bus</t>
  </si>
  <si>
    <t>MONTEREY WIND</t>
  </si>
  <si>
    <t>Coburn Sub 230 KV</t>
  </si>
  <si>
    <t>MONTEZUMA WETLANDS</t>
  </si>
  <si>
    <t xml:space="preserve">Birds Landing Substation 230 kV </t>
  </si>
  <si>
    <t>MOUNT SIGNAL SOLAR FARM III</t>
  </si>
  <si>
    <t>MULE MOUNTAIN SOLAR PROJECT</t>
  </si>
  <si>
    <t>Colorado River Substation 230kV bus</t>
  </si>
  <si>
    <t>NAS NORTH ISLAND COGENERATION</t>
  </si>
  <si>
    <t>North Island Metering Station 69 kV</t>
  </si>
  <si>
    <t>OTAY MESA ENERGY CENTER UPGRADE</t>
  </si>
  <si>
    <t xml:space="preserve">Otay Mesa Substation </t>
  </si>
  <si>
    <t>SANDY VALLEY PHASE I SEGS (FKA PAHRUMP VALLEY SEGS)</t>
  </si>
  <si>
    <t>Crazy Eyes Tap 230kV</t>
  </si>
  <si>
    <t>PATHFINDER RENEWABLE WIND ENERGY</t>
  </si>
  <si>
    <t>PLATTE</t>
  </si>
  <si>
    <t>WY</t>
  </si>
  <si>
    <t>Eldorado Substation 500kV Bus</t>
  </si>
  <si>
    <t xml:space="preserve">PLAINFIELD SOLAR </t>
  </si>
  <si>
    <t>Line Tap to 69 KV - Plainfield</t>
  </si>
  <si>
    <t>BOLTHOUSE SOLAR (FKA PUMPJACK SOLAR)</t>
  </si>
  <si>
    <t>Morrow Bay - Midway #1 &amp; #2 230 KV</t>
  </si>
  <si>
    <t>RE ALPINE</t>
  </si>
  <si>
    <t>Coalinga - Gates #1 70 KV</t>
  </si>
  <si>
    <t>RE BLUE STAR</t>
  </si>
  <si>
    <t>Smyrna - Semitropic - Midway 115 KV</t>
  </si>
  <si>
    <t>RE CANNON</t>
  </si>
  <si>
    <t>Smyrna - Semitropic - Midway 115 KV line</t>
  </si>
  <si>
    <t>RE COBB</t>
  </si>
  <si>
    <t>Old River - Kern #1 70 KV</t>
  </si>
  <si>
    <t>RE GOLDTOWN</t>
  </si>
  <si>
    <t>Either Goldtown-Corum or Goldtown-Lancaster 66kV line on Holt St.</t>
  </si>
  <si>
    <t>RE JAMESON</t>
  </si>
  <si>
    <t>RE LINCOLN</t>
  </si>
  <si>
    <t>Guernsey - Henrietta  70 KV</t>
  </si>
  <si>
    <t>RE MONTEREY</t>
  </si>
  <si>
    <t>Gates - Coalinga #1 70 KV</t>
  </si>
  <si>
    <t>RE OASIS</t>
  </si>
  <si>
    <t>220kV Red Bluff Substation</t>
  </si>
  <si>
    <t>RE OIL CITY</t>
  </si>
  <si>
    <t>RE PADRE</t>
  </si>
  <si>
    <t>Borrego substation 69kV</t>
  </si>
  <si>
    <t>RE PALMER</t>
  </si>
  <si>
    <t>RE SOLEDAD</t>
  </si>
  <si>
    <t>Goldtown-Corum or Goldtown-Lancaster 66kV line</t>
  </si>
  <si>
    <t>RE TRACTOR</t>
  </si>
  <si>
    <t>RE WILDWOOD</t>
  </si>
  <si>
    <t>Smyrna - Semitropic - Midway #1 115 KV</t>
  </si>
  <si>
    <t>RE WILLOW SPRINGS</t>
  </si>
  <si>
    <t>Cal Cement-Antelope 66kV line</t>
  </si>
  <si>
    <t>SAGE SOLAR FARM</t>
  </si>
  <si>
    <t>Contra Costa-Delta SW Yard 230kV</t>
  </si>
  <si>
    <t>SAN JOAQUIN 2B</t>
  </si>
  <si>
    <t>Stroud SW Sta   70 KV</t>
  </si>
  <si>
    <t>SANTA CATARINA WIND</t>
  </si>
  <si>
    <t>ENSENADA</t>
  </si>
  <si>
    <t>Imperial Valley Substation 500kV Bus</t>
  </si>
  <si>
    <t>FRONTIER SOLAR II (FKA SCATEC WESTSIDE SOLAR RANCH II)</t>
  </si>
  <si>
    <t>Salado - Newman 60 KV</t>
  </si>
  <si>
    <t>SILVERTREE GREENWORKS</t>
  </si>
  <si>
    <t>SOLDIER FLAT</t>
  </si>
  <si>
    <t>SUNCREST IMPERIAL SEGS</t>
  </si>
  <si>
    <t>ECO Sub 230kV</t>
  </si>
  <si>
    <t>TA-EAST LANCASTER</t>
  </si>
  <si>
    <t>Plute-Lancaster 66kV line</t>
  </si>
  <si>
    <t>TESLA SOLAR FARM</t>
  </si>
  <si>
    <t>Stanislaus - Manteca #2 115 kV Line</t>
  </si>
  <si>
    <t>THUNDERHILL SOLAR POWER UNIT 2</t>
  </si>
  <si>
    <t>Elk Creek 60 KV Tap</t>
  </si>
  <si>
    <t>TUNGSTEN MOUNTAIN GEOTHERMAL PROJECT</t>
  </si>
  <si>
    <t>Control Substation 115 kV bus</t>
  </si>
  <si>
    <t>UTICA 25MW PV PROJECT</t>
  </si>
  <si>
    <t>Tulare Lake - Arco 70 KV</t>
  </si>
  <si>
    <t>WELLHEAD POWER KERN 3</t>
  </si>
  <si>
    <t>Pastoria-Magunden 230kV line</t>
  </si>
  <si>
    <t>ZAMORA SOLAR</t>
  </si>
  <si>
    <t>Woodland - Zamora - Rio Oso #2  115kV Bus</t>
  </si>
  <si>
    <t>ZODIAC SOLAR</t>
  </si>
  <si>
    <t>Barrett-Cameron 69kV line</t>
  </si>
  <si>
    <t>CSED BARSTOW ROAD 100 MW PV GENERATING STATION</t>
  </si>
  <si>
    <t>Jasper Switching Station 220kV bus</t>
  </si>
  <si>
    <t>DAGGETT SOLAR PROJECT</t>
  </si>
  <si>
    <t>Cool Water Substation 115kV</t>
  </si>
  <si>
    <t>GWF TRACY SOLAR</t>
  </si>
  <si>
    <t>Schulte sub 115 KV</t>
  </si>
  <si>
    <t>HIGH DESERT SOLAR</t>
  </si>
  <si>
    <t>Silver Queen-Goldtown 69kV line</t>
  </si>
  <si>
    <t>HIGHWAY 58 SOLAR ENERGY PROJECT</t>
  </si>
  <si>
    <t>Windhub Substation 66kV</t>
  </si>
  <si>
    <t>REDDY I</t>
  </si>
  <si>
    <t>ROYAL SOLAR PROJECT</t>
  </si>
  <si>
    <t>Antelope Substation 66kV bus</t>
  </si>
  <si>
    <t>SUNSHINE 3</t>
  </si>
  <si>
    <t>WILDFLOWER GREEN ENERGY FARM- SOLAR</t>
  </si>
  <si>
    <t>Antelope Substation 220kV Bus</t>
  </si>
  <si>
    <t>SILURIAN VALLEY WIND</t>
  </si>
  <si>
    <t>Ivanpah Substation 220kV bus</t>
  </si>
  <si>
    <t>TCA SOLAR GOLDTOWN</t>
  </si>
  <si>
    <t>Goldtown Substation 66kV Bus</t>
  </si>
  <si>
    <t>TIERRA DEL SOL SOLAR FARM</t>
  </si>
  <si>
    <t>HOLLY RANCH</t>
  </si>
  <si>
    <t>SP BLYTHE 1</t>
  </si>
  <si>
    <t>ASPIRATION SOLAR D</t>
  </si>
  <si>
    <t>Mendota-San Joaquin-Helm 70kV</t>
  </si>
  <si>
    <t>ASPIRATION SOLAR E</t>
  </si>
  <si>
    <t>BUTTE SOLAR</t>
  </si>
  <si>
    <t>Butte-Table Mountain 115kV No. 2</t>
  </si>
  <si>
    <t>CANDLEWOOD WIND</t>
  </si>
  <si>
    <t>500kV at Ocotillo Express</t>
  </si>
  <si>
    <t>CENTRAL VALLEY I SEGS</t>
  </si>
  <si>
    <t>CENTRAL VALLEY II SEGS</t>
  </si>
  <si>
    <t>Arco Substation  230 KV bus</t>
  </si>
  <si>
    <t>CITIZEN SOLAR C</t>
  </si>
  <si>
    <t>Mendota-San Joaquin-Helm 69K</t>
  </si>
  <si>
    <t>CITIZEN SOLAR D</t>
  </si>
  <si>
    <t>Mendota-San Joaquin-Helm 70 KV</t>
  </si>
  <si>
    <t>CVH POWER I</t>
  </si>
  <si>
    <t>Harquahala Substation 500kV</t>
  </si>
  <si>
    <t>CVH POWER II</t>
  </si>
  <si>
    <t xml:space="preserve">Harquahala Substation 500kV </t>
  </si>
  <si>
    <t>ELEVATION SOLAR C</t>
  </si>
  <si>
    <t>FRESNO SOLAR</t>
  </si>
  <si>
    <t>Gates-McCall 230kV</t>
  </si>
  <si>
    <t>GRAHAM SOLAR FARM I EXPANSION</t>
  </si>
  <si>
    <t>Schindler Substation 115 KV Bus</t>
  </si>
  <si>
    <t>GRAHAM SOLAR FARM II</t>
  </si>
  <si>
    <t>GRAHAM SOLAR FARM II EXPANSION</t>
  </si>
  <si>
    <t>INSPIRATION SOLAR C</t>
  </si>
  <si>
    <t>INSPIRATION SOLAR E</t>
  </si>
  <si>
    <t>INSPIRATION SOLAR F</t>
  </si>
  <si>
    <t>JERSEY AVE 20 MW SOLAR PROJECT</t>
  </si>
  <si>
    <t>Henrietta-GWF 115kV</t>
  </si>
  <si>
    <t>LE GRAND CA 20 MW SOLAR PROJECT</t>
  </si>
  <si>
    <t>Le Grand 115 KV</t>
  </si>
  <si>
    <t>WESTLANDS LEMOORE SOLAR</t>
  </si>
  <si>
    <t>Gates Substation 500 KV</t>
  </si>
  <si>
    <t>LIBERTY SOLAR</t>
  </si>
  <si>
    <t>Mendota Sub 115KV Bus</t>
  </si>
  <si>
    <t>MADERA SOLAR</t>
  </si>
  <si>
    <t>Borden Sub 70 KV Bus</t>
  </si>
  <si>
    <t>WESTSIDE RENEWAL PV PROJECT</t>
  </si>
  <si>
    <t>Gates - Midway 230 KV</t>
  </si>
  <si>
    <t>NORTH VALLEY SOLAR</t>
  </si>
  <si>
    <t>Oro Loma - Panoche 115 KV</t>
  </si>
  <si>
    <t>PATRIOT SOLAR A</t>
  </si>
  <si>
    <t>PATRIOT SOLAR B</t>
  </si>
  <si>
    <t>ORION SOLAR KERN COUNTY 3</t>
  </si>
  <si>
    <t>Westfield Sub 70 KV</t>
  </si>
  <si>
    <t>SAN JOAQUIN SOLAR</t>
  </si>
  <si>
    <t>Bellota - Tesla #2 230 KV</t>
  </si>
  <si>
    <t>SEMITROPIC SOLAR</t>
  </si>
  <si>
    <t>Smyrna Sub 115 KV Bus</t>
  </si>
  <si>
    <t>SOLANO SOLAR</t>
  </si>
  <si>
    <t>Vaca - Dixon Sub 115 KV Bus</t>
  </si>
  <si>
    <t>SONORAN WEST I SEGS</t>
  </si>
  <si>
    <t>Colorado River Substation  230kV</t>
  </si>
  <si>
    <t>STANISLAUS SOLAR</t>
  </si>
  <si>
    <t>Tesla - Miller 115 KV</t>
  </si>
  <si>
    <t>WARTHAN CREEK SOLAR PROJECT</t>
  </si>
  <si>
    <t>Coalinga   70 KV</t>
  </si>
  <si>
    <t>WELLHEAD POWER KERN 1</t>
  </si>
  <si>
    <t>Gorman-Kern River 66kV line</t>
  </si>
  <si>
    <t>WSP 3</t>
  </si>
  <si>
    <t>Gates Sub 500 KV Bus</t>
  </si>
  <si>
    <t>AREVA SOLAR AZ I</t>
  </si>
  <si>
    <t>North Gila Substation 500 kV</t>
  </si>
  <si>
    <t>JACUMBA II SOLAR FARM</t>
  </si>
  <si>
    <t>East County (ECO) Substation 138kV</t>
  </si>
  <si>
    <t>DESERT HARVEST SOLAR FARM</t>
  </si>
  <si>
    <t>DESERT QUARTZITE SOLAR</t>
  </si>
  <si>
    <t>HYDER SOLAR ENERGY PROJECT</t>
  </si>
  <si>
    <t>Hassayampa-North Gila 500kV</t>
  </si>
  <si>
    <t>JASPER SEGS (FKA SONORAN WEST II)</t>
  </si>
  <si>
    <t>Jasper Substation 220kV</t>
  </si>
  <si>
    <t>OAK CREEK SOLAR I</t>
  </si>
  <si>
    <t>66kV Windhub Substation</t>
  </si>
  <si>
    <t>RE JUNIPER</t>
  </si>
  <si>
    <t xml:space="preserve">Cal Cement-Antelope 66kV line </t>
  </si>
  <si>
    <t>SIERRA VIEW SOLAR III</t>
  </si>
  <si>
    <t>Corum-Goldtown 69kV line</t>
  </si>
  <si>
    <t>SOLAR FOUR</t>
  </si>
  <si>
    <t>Imperial Valley 230-kV Substation</t>
  </si>
  <si>
    <t>SUN HILL RANCH SOLAR 1</t>
  </si>
  <si>
    <t>Kramer-Victor 115kV line</t>
  </si>
  <si>
    <t>VALLE DEL SOL</t>
  </si>
  <si>
    <t>Imperial Valley Substation 12kV Bus</t>
  </si>
  <si>
    <t>WILLOW SOLAR</t>
  </si>
  <si>
    <t>CHALLENGER</t>
  </si>
  <si>
    <t>Redman-Lancaster 66kV line</t>
  </si>
  <si>
    <t>COYOTE CANYON</t>
  </si>
  <si>
    <t>Control Substation 115kV</t>
  </si>
  <si>
    <t>FAVORITO</t>
  </si>
  <si>
    <t xml:space="preserve">Rosamond-Cal Cement 66kV line </t>
  </si>
  <si>
    <t>MONOLITH 20 MW (FKA WDAT-BREEZE)</t>
  </si>
  <si>
    <t>Monolith Substation 66kV</t>
  </si>
  <si>
    <t>MURPHY 1</t>
  </si>
  <si>
    <t>Blythe Substation 161kV bus</t>
  </si>
  <si>
    <t>TULARE SOLAR</t>
  </si>
  <si>
    <t>Springville Sub 230 KV Bus</t>
  </si>
  <si>
    <t>WILD SANDS SOLAR</t>
  </si>
  <si>
    <t>Devers-Farrel 115kV line</t>
  </si>
  <si>
    <t>LODI 5</t>
  </si>
  <si>
    <t>PG&amp;E Valley Springs #2 60 kV Line from Valley Springs to Lockford 60 kV line</t>
  </si>
  <si>
    <t>819 HANFORD SOLAR I</t>
  </si>
  <si>
    <t>PG&amp;E Armstrong 70kV switching station at intersection of S 11th Ave. and Idaho Avenue, Hanford, CA.</t>
  </si>
  <si>
    <t>LEMOORE WWTP SOLAR</t>
  </si>
  <si>
    <t>Guernsey - Henrietta 70 KV line</t>
  </si>
  <si>
    <t>MADDOX DAIRY SOLAR</t>
  </si>
  <si>
    <t xml:space="preserve">Stroud  70 KV substation </t>
  </si>
  <si>
    <t>WELLFIELD SOLAR</t>
  </si>
  <si>
    <t>Hardwick  70 KV sub</t>
  </si>
  <si>
    <t>REDWOOD HOUSE WIND POWER PLANT</t>
  </si>
  <si>
    <t>Humboldt-Bridgeville 115 kV line</t>
  </si>
  <si>
    <t>WHITEHORSE MOUNTAIN WIND POWER PLANT</t>
  </si>
  <si>
    <t>SISKIYOU/MODOC</t>
  </si>
  <si>
    <t>Pit#1-Pit#3 230kV line</t>
  </si>
  <si>
    <t>CORDELIA HILLS WIND POWER PLANT</t>
  </si>
  <si>
    <t>Vaca-Bahia 230kV line</t>
  </si>
  <si>
    <t>HELM 1</t>
  </si>
  <si>
    <t>Helm Substation 70kV Bus</t>
  </si>
  <si>
    <t>HYDROGEN ENERGY CALIFORNIA  ( HECA ) PROJECT</t>
  </si>
  <si>
    <t xml:space="preserve">Midway-Wheeler Ridge 230 kV </t>
  </si>
  <si>
    <t>MESA VERDE SOLAR</t>
  </si>
  <si>
    <t>BELRIDGE SOLAR ENERGY PROJECT</t>
  </si>
  <si>
    <t>Carneras-Taft 70 kV Line</t>
  </si>
  <si>
    <t>SUN VALLEY ENERGY CENTER-1</t>
  </si>
  <si>
    <t>Palo Verde-Devers #1 500kV line</t>
  </si>
  <si>
    <t>BLYTHE MESA SOLAR II</t>
  </si>
  <si>
    <t>SILVERLEAF SOLAR II</t>
  </si>
  <si>
    <t>ZANNON SOLAR</t>
  </si>
  <si>
    <t>Cuyama Substation</t>
  </si>
  <si>
    <t>HORSE LAKE</t>
  </si>
  <si>
    <t>Westwood Substation 60kV</t>
  </si>
  <si>
    <t>LASSEN LODGE HYDROELECTRIC PROJECT EXPANSION</t>
  </si>
  <si>
    <t>Volta/South 60 kV</t>
  </si>
  <si>
    <t>COPPER RAYS SOLAR</t>
  </si>
  <si>
    <t>Gamebird Substation 138kV</t>
  </si>
  <si>
    <t>BLYTHE MESA SOLAR II - C5</t>
  </si>
  <si>
    <t>GREAT VALLEY SOLAR 2</t>
  </si>
  <si>
    <t>Olive Substation 115 kV</t>
  </si>
  <si>
    <t>RIPON LM6000 REPOWER</t>
  </si>
  <si>
    <t>Tesla - Stockton Co-Gen Jct 115 kV Line</t>
  </si>
  <si>
    <t>SANDY VALLEY SOLAR PROJECT</t>
  </si>
  <si>
    <t>Crazy Eyes Subsation 230kV</t>
  </si>
  <si>
    <t>TRACY DESALINATION AND GREEN ENERGY PROJECT</t>
  </si>
  <si>
    <t>Tracy-Tesla 115kV line</t>
  </si>
  <si>
    <t>BOULDER SOLAR POWER</t>
  </si>
  <si>
    <t>Eldorado Substation 220kV Bus</t>
  </si>
  <si>
    <t>LUCERNE VALLEY 100 MW PV PLANT</t>
  </si>
  <si>
    <t>Jasper 220 kV</t>
  </si>
  <si>
    <t>SANDY VALLEY PHASE II SEGS</t>
  </si>
  <si>
    <t>Eldorado Substation 220 kV Bus</t>
  </si>
  <si>
    <t>BACKUS SOLAR ENERGY</t>
  </si>
  <si>
    <t>Cal Cement-Rosamond 69kV line</t>
  </si>
  <si>
    <t>TOWNSITE SOLAR PROJECT</t>
  </si>
  <si>
    <t>Eldorado Substation 230 kV bus</t>
  </si>
  <si>
    <t>SIBERIA PHASE III SEGS</t>
  </si>
  <si>
    <t xml:space="preserve">Pisgah Substation 220kV bus </t>
  </si>
  <si>
    <t>HUNTINGTON BEACH</t>
  </si>
  <si>
    <t>Huntington Beach Switching Station 230kV</t>
  </si>
  <si>
    <t>PROSPECT ENERGY CENTER</t>
  </si>
  <si>
    <t xml:space="preserve">YUBA </t>
  </si>
  <si>
    <t>Table Mountain-Rio Oso 230kV circuit</t>
  </si>
  <si>
    <t>TIERRA DEL SOL II</t>
  </si>
  <si>
    <t>LOS ROBLES</t>
  </si>
  <si>
    <t>KPP - 45</t>
  </si>
  <si>
    <t>Famoso Substation 115kV bus</t>
  </si>
  <si>
    <t>DUNNIGAN HILLS</t>
  </si>
  <si>
    <t>Ckt I &amp; 2 Delevan-Vaca and Cortina-Vaca 230 kV lines</t>
  </si>
  <si>
    <t>QUARTZ 2 SOLAR</t>
  </si>
  <si>
    <t>Colorado River sub, 230 kV bus</t>
  </si>
  <si>
    <t>DESERT BUTTE SOLAR FARM</t>
  </si>
  <si>
    <t>Lugo-Vincent 500 kV line</t>
  </si>
  <si>
    <t>MULE MOUNTAIN - C5</t>
  </si>
  <si>
    <t xml:space="preserve">BELRIDGE SOLAR ENERGY 2 PROJECT </t>
  </si>
  <si>
    <t>Temblor-Kernridge 115kV line</t>
  </si>
  <si>
    <t>LUCERNE SOLAR ENERGY - C5</t>
  </si>
  <si>
    <t>Jasper Substation 230kV</t>
  </si>
  <si>
    <t>NEWHALL SOLAR ENERGY PROJECT</t>
  </si>
  <si>
    <t>Newhall Substation 115 kV bus</t>
  </si>
  <si>
    <t>PAHRUMP VALLEY SOLAR (FKA LATHROP WELLS 240MW)</t>
  </si>
  <si>
    <t>HONEY LAKE GEOTHERMAL PROJECT</t>
  </si>
  <si>
    <t>Honey Lake Substation 60 kV</t>
  </si>
  <si>
    <t>QUARTZ 1 SOLAR</t>
  </si>
  <si>
    <t>Colorado River Substation 230 kV bus</t>
  </si>
  <si>
    <t>VEA BLACKROCK</t>
  </si>
  <si>
    <t>Vista Substation 138kV</t>
  </si>
  <si>
    <t>VEA HOMESTEAD</t>
  </si>
  <si>
    <t>Thousandaire Substation 138kV</t>
  </si>
  <si>
    <t>STRATFORD SOLAR - C5</t>
  </si>
  <si>
    <t xml:space="preserve">Henrietta-GWF 115 kV Line </t>
  </si>
  <si>
    <t>LEMOORE SOLAR - C5</t>
  </si>
  <si>
    <t xml:space="preserve">Henrietta-GWF 115 kV Line; </t>
  </si>
  <si>
    <t>FIREBAUGH SOLAR - C5</t>
  </si>
  <si>
    <t xml:space="preserve">Mendota Dairyland 115kV </t>
  </si>
  <si>
    <t>YUHA BASIN SOLAR</t>
  </si>
  <si>
    <t>YERMO SOLAR</t>
  </si>
  <si>
    <t>Coolwater-DunnSiding-Baker Substation 115kV</t>
  </si>
  <si>
    <t>SPS AS 40MW PV GENERATION FACILITY</t>
  </si>
  <si>
    <t>Alpaugh-Smyrna 115kV Line</t>
  </si>
  <si>
    <t>HIGHWIND POWER PROJECT</t>
  </si>
  <si>
    <t>VISTA POWER PROJECT</t>
  </si>
  <si>
    <t xml:space="preserve">Vista Substation 230kV </t>
  </si>
  <si>
    <t>RED MOUNTAIN WIND ENERGY CENTER - C5</t>
  </si>
  <si>
    <t xml:space="preserve">Los Banos-Westly 230 kV Line </t>
  </si>
  <si>
    <t>TEHACHAPI SPINDLE</t>
  </si>
  <si>
    <t>Flywheel</t>
  </si>
  <si>
    <t>GOLDEN HILLS POWER</t>
  </si>
  <si>
    <t>TEHACHAPI VALLEY SOLAR I</t>
  </si>
  <si>
    <t>DELTA SOLANO WIND</t>
  </si>
  <si>
    <t>CPN Creed/ Goose Haven Subs - Lambie Switching Station 230 kV</t>
  </si>
  <si>
    <t>ENN MOJAVE POWER 1</t>
  </si>
  <si>
    <t>Mohave-Lugo 500kV line</t>
  </si>
  <si>
    <t>ENN MOJAVE POWER 2</t>
  </si>
  <si>
    <t>ENN MOJAVE POWER 3</t>
  </si>
  <si>
    <t>Mohave-Eldorado 500kV line</t>
  </si>
  <si>
    <t>ENN MOJAVE POWER 4</t>
  </si>
  <si>
    <t>WELLHEAD POWER MIDFRUIT CHP</t>
  </si>
  <si>
    <t xml:space="preserve"> Rio Bravo Tomato Substation 115 kV Bus</t>
  </si>
  <si>
    <t>WELLHEAD POWER NELLA CHP</t>
  </si>
  <si>
    <t>Santa Nella-Canal 70kV line</t>
  </si>
  <si>
    <t>WELLHEAD POWER WOODLAND CHP</t>
  </si>
  <si>
    <t>Woodland-Davis 115kV line</t>
  </si>
  <si>
    <t>COALINGA SOLAR CENTER</t>
  </si>
  <si>
    <t>Coalinga 1-Coalinga 2 70kV line</t>
  </si>
  <si>
    <t>WELLHEAD POWER LEMIETTA CHP</t>
  </si>
  <si>
    <t>Lemoore-Henrietta 115kV line</t>
  </si>
  <si>
    <t>TENASKA MOUNTAIN BASIN</t>
  </si>
  <si>
    <t>Windhub 230 kV bus</t>
  </si>
  <si>
    <t>ALAMITOS ENERGY CENTER</t>
  </si>
  <si>
    <t>Alamitos Switching Station 230kV</t>
  </si>
  <si>
    <t>PALMAS C5</t>
  </si>
  <si>
    <t>Hassayampa-North Gila 500kV Line</t>
  </si>
  <si>
    <t>REDONDO BEACH ENERGY PROJECT</t>
  </si>
  <si>
    <t>Redondo Beach Switching Station 230kV</t>
  </si>
  <si>
    <t>MIRAGE SOLAR</t>
  </si>
  <si>
    <t>Kramer Substation 220kV bus</t>
  </si>
  <si>
    <t>LERDO SOLAR</t>
  </si>
  <si>
    <t>Lerdo 115 kV Substation</t>
  </si>
  <si>
    <t>VALLEY CENTER SOLAR</t>
  </si>
  <si>
    <t>Valley Center 69kv Sub</t>
  </si>
  <si>
    <t>GV SOLAR 3</t>
  </si>
  <si>
    <t>BORDER SOLAR</t>
  </si>
  <si>
    <t>Border 69 KV Substation</t>
  </si>
  <si>
    <t>FELIPE SOLAR</t>
  </si>
  <si>
    <t>Warners 69kV line</t>
  </si>
  <si>
    <t>KRAMER SOLAR</t>
  </si>
  <si>
    <t>LIVERMORE SOLAR</t>
  </si>
  <si>
    <t>Vasco 60kV Substation</t>
  </si>
  <si>
    <t>ALGONQUIN POWER SANGER 2</t>
  </si>
  <si>
    <t>Sanger Co-gen 115/13.8kV Sub</t>
  </si>
  <si>
    <t>BENICIA WIND</t>
  </si>
  <si>
    <t>VACA-VACAVILLE-JAMESON-NORTH TOWER 115KV</t>
  </si>
  <si>
    <t>CALPEAK BORDER OM 2</t>
  </si>
  <si>
    <t>Otay Mesa Substation 230kV</t>
  </si>
  <si>
    <t>EL CAJON ENERGY CENTER 2</t>
  </si>
  <si>
    <t>69kV bus of the El Cajon Sub</t>
  </si>
  <si>
    <t>FOX SOLAR</t>
  </si>
  <si>
    <t>Crestwood-Boulevard East 69kV line</t>
  </si>
  <si>
    <t>HUNTINGTON BEACH 2</t>
  </si>
  <si>
    <t xml:space="preserve">Huntington Beach Switching Station 230kV </t>
  </si>
  <si>
    <t>LAGUNA SALADA PV POWER PLANT</t>
  </si>
  <si>
    <t>LAKE CLEMENTINE HYDROELECTRIC</t>
  </si>
  <si>
    <t>Halsey Substation 60Kv</t>
  </si>
  <si>
    <t>LOST HILLS COGEN</t>
  </si>
  <si>
    <t>Arco-Twisselman 70 kV Line</t>
  </si>
  <si>
    <t>MIDWAY HILLS COGEN</t>
  </si>
  <si>
    <t>Midway-Midsun 115 kV line</t>
  </si>
  <si>
    <t>GOLDEN OASIS</t>
  </si>
  <si>
    <t>Whirlwind 230 kV bus</t>
  </si>
  <si>
    <t>PIO PICO 2</t>
  </si>
  <si>
    <t>Otay Mesa Switchyard 230kV</t>
  </si>
  <si>
    <t>QUARTZ 3 SOLAR</t>
  </si>
  <si>
    <t>SILVER STATE SOUTH 3 SOLAR</t>
  </si>
  <si>
    <t>Primm Substation 230kV</t>
  </si>
  <si>
    <t>THREE PEAKS WIND</t>
  </si>
  <si>
    <t>Morrow Bay-Gates 230 kV Line</t>
  </si>
  <si>
    <t>TIMBA SOLAR</t>
  </si>
  <si>
    <t>Salado- Newman 60 kV Line #1, Pole No. 3/13</t>
  </si>
  <si>
    <t>TRANSFER RIDGE WIND</t>
  </si>
  <si>
    <t>TABLE MTN-RIO OSO 230 KV Line</t>
  </si>
  <si>
    <t>VENTURA CLEAN ENERGY</t>
  </si>
  <si>
    <t>Santa Clara Substation 230kV bus</t>
  </si>
  <si>
    <t>WP FALLBROOK</t>
  </si>
  <si>
    <t>Avocado-Monserate 69kV line approx 2.5 mile from Monserate</t>
  </si>
  <si>
    <t>WP PENDLETON</t>
  </si>
  <si>
    <t>Pendleton Sub</t>
  </si>
  <si>
    <t>WP OCEANSIDE</t>
  </si>
  <si>
    <t>San Luis Rey-Pendleton 69kV line</t>
  </si>
  <si>
    <t>WP GOLETA (FKA WP OXNARD)</t>
  </si>
  <si>
    <t>Goleta Substation 220kV bus</t>
  </si>
  <si>
    <t>WP VANDE</t>
  </si>
  <si>
    <t>San Luis Rey-Stuart 69kV line</t>
  </si>
  <si>
    <t>WP WALNUT</t>
  </si>
  <si>
    <t>Walnut Substation 230kV</t>
  </si>
  <si>
    <t>DREW ROAD GENERATION</t>
  </si>
  <si>
    <t xml:space="preserve">Imperial Valley Sub 230kV </t>
  </si>
  <si>
    <t>RANCHO WISTARIA SOLAR ENERGY CENTER</t>
  </si>
  <si>
    <t>FREMONT VALLEY PRESERVATION</t>
  </si>
  <si>
    <t>PISMO SOLAR</t>
  </si>
  <si>
    <t>SLO to Oceano 115kV line</t>
  </si>
  <si>
    <t>MARICOPA WEST SOLAR PV 2</t>
  </si>
  <si>
    <t>Maricopa-Copus 70kV line</t>
  </si>
  <si>
    <t>KASSON MANTECA SOLAR</t>
  </si>
  <si>
    <t>Kasson-Manteca 60kV</t>
  </si>
  <si>
    <t>CENTER POWER</t>
  </si>
  <si>
    <t>Loop Center-Mesa and Center-Olinda 230kV lines</t>
  </si>
  <si>
    <t>RIO HONDO POWER</t>
  </si>
  <si>
    <t>Rio Hondo Substation 230kV</t>
  </si>
  <si>
    <t>EAST NICOLAUS SOLAR</t>
  </si>
  <si>
    <t>East Nicolaus 60 kV substation</t>
  </si>
  <si>
    <t xml:space="preserve">KINGS SOLAR 4 </t>
  </si>
  <si>
    <t>Gates-Midway 230kV line</t>
  </si>
  <si>
    <t>MARICOPA 4 SOLAR PROJECT</t>
  </si>
  <si>
    <t>Midway- Wheeler Ridge 230 kV line tap via .5 mile gen tie</t>
  </si>
  <si>
    <t>STS SOLAR</t>
  </si>
  <si>
    <t>Monte Rio-Fulton 60 kV transmission line</t>
  </si>
  <si>
    <t>HYDER VALLEY SOLAR ENERGY</t>
  </si>
  <si>
    <t>Proposed switch station on the Hassayama-North Gila Bend 500 kV line</t>
  </si>
  <si>
    <t>BLUE STAR WIND ENERGY CENTER</t>
  </si>
  <si>
    <t>Caliente Switching Station 230 kV</t>
  </si>
  <si>
    <t>HECA SCS</t>
  </si>
  <si>
    <t>Midway-Wheeler Ridge 230 kV Line</t>
  </si>
  <si>
    <t>LASALLE SOLAR PROJECT</t>
  </si>
  <si>
    <t>Henreitta-GWF 115kV Line</t>
  </si>
  <si>
    <t>DRY CREEK (FKA JASMIN POWER 3)</t>
  </si>
  <si>
    <t>Vestal-Magunden #2 220kV line</t>
  </si>
  <si>
    <t>CLEARVISTA SOLAR 1</t>
  </si>
  <si>
    <t>Highwind Substation 220kV</t>
  </si>
  <si>
    <t>DIXIE VALLEY 2</t>
  </si>
  <si>
    <t>COYOTE CREEK ENERGY STORAGE</t>
  </si>
  <si>
    <t>Los Esteros Substation 115kV</t>
  </si>
  <si>
    <t>DIABLO ENERGY FACILITY</t>
  </si>
  <si>
    <t>Pittsburg Substation 115 kV</t>
  </si>
  <si>
    <t>DIABLO ENERGY STORAGE</t>
  </si>
  <si>
    <t>Pittsburg Substation 60kV</t>
  </si>
  <si>
    <t>COLINAS DE ORO</t>
  </si>
  <si>
    <t>Tesla Substation 115kV</t>
  </si>
  <si>
    <t>HONEY BEE</t>
  </si>
  <si>
    <t>FMC Substation 115 kV</t>
  </si>
  <si>
    <t>LAKE CLEMENTINE HYDROELECTRIC C7</t>
  </si>
  <si>
    <t>Halsey Substation 60 kV</t>
  </si>
  <si>
    <t>PARADISE CUT</t>
  </si>
  <si>
    <t>Kasson-Louise 60kV Line</t>
  </si>
  <si>
    <t>PLEASANT GROVE GRID STABILIZATION PROJECT</t>
  </si>
  <si>
    <t>Pleasant Grove Substation 115 kV</t>
  </si>
  <si>
    <t>SGS FREMONT</t>
  </si>
  <si>
    <t xml:space="preserve">Newark Substation 115 kV </t>
  </si>
  <si>
    <t>SGS LIVERMORE (FKA SGS SOUTH SAN FRANCISCO)</t>
  </si>
  <si>
    <t>Las Positas 60 kV</t>
  </si>
  <si>
    <t>SHINGLE SPRINGS GRID STABILIZATION PROJECT</t>
  </si>
  <si>
    <t>EL DORADO</t>
  </si>
  <si>
    <t>Shingle Springs Substation 115kV</t>
  </si>
  <si>
    <t>SKY VALLEY WIND</t>
  </si>
  <si>
    <t>Vaca-Vacaville-Jameson-North Tower 115kV</t>
  </si>
  <si>
    <t>STOCKTON BIOMASS</t>
  </si>
  <si>
    <t>Stockton A #1 line 60 kV, Cogeneration National 60 kV tap</t>
  </si>
  <si>
    <t>TESLA WIND BANK</t>
  </si>
  <si>
    <t>Patterson Pass 230 kV Substation</t>
  </si>
  <si>
    <t>UMBARGER EVERGREEN ENERGY STORAGE</t>
  </si>
  <si>
    <t>Evergreen Substation  60kV</t>
  </si>
  <si>
    <t>VICTOR GRID STABILIZATION PROJECT</t>
  </si>
  <si>
    <t>Victor Substation 60 kV</t>
  </si>
  <si>
    <t>WATT ENERGY STORAGE</t>
  </si>
  <si>
    <t>Jameson Substation 115 kV</t>
  </si>
  <si>
    <t>WEBER GRID STABILIZATION PROJECT</t>
  </si>
  <si>
    <t>Weber Substation 60kV</t>
  </si>
  <si>
    <t>SOUTH LAKE SOLAR</t>
  </si>
  <si>
    <t xml:space="preserve">Schindler-Huron-Gates Tap 70kV </t>
  </si>
  <si>
    <t>STONECROP</t>
  </si>
  <si>
    <t>BROKEN SPOKE</t>
  </si>
  <si>
    <t>Arco Substation 70 kV</t>
  </si>
  <si>
    <t>HIGH NOON</t>
  </si>
  <si>
    <t>Waukena Substation 115kV</t>
  </si>
  <si>
    <t>MAGELLAN SOLAR</t>
  </si>
  <si>
    <t>Arco Substation 70kV</t>
  </si>
  <si>
    <t>NEW HECA</t>
  </si>
  <si>
    <t>PANDORA SOLAR</t>
  </si>
  <si>
    <t>PUMA FORK</t>
  </si>
  <si>
    <t>7th Standard Substation 115 kV</t>
  </si>
  <si>
    <t>BCS ENERGY STORAGE</t>
  </si>
  <si>
    <t>BIG POTRERO</t>
  </si>
  <si>
    <t>CANASTA</t>
  </si>
  <si>
    <t>CCI HYBRID POWER</t>
  </si>
  <si>
    <t>Mission-San Luis Rey 230 kV line</t>
  </si>
  <si>
    <t>ECO ENERGY STORAGE CENTER</t>
  </si>
  <si>
    <t>East County Substation 138kV</t>
  </si>
  <si>
    <t>HAWKWIND</t>
  </si>
  <si>
    <t>ECO Substation 138kV</t>
  </si>
  <si>
    <t>HONEY BADGER</t>
  </si>
  <si>
    <t>Cameron Substation 69kV</t>
  </si>
  <si>
    <t xml:space="preserve">KEARNY HYBRID POWER </t>
  </si>
  <si>
    <t>Kearny Substation 69kV</t>
  </si>
  <si>
    <t>MESA ROJO</t>
  </si>
  <si>
    <t>San Ysabel Substation 69kV</t>
  </si>
  <si>
    <t>MIGUEL ENERGY STORAGE</t>
  </si>
  <si>
    <t>Miguel Substation 230kV</t>
  </si>
  <si>
    <t>NCC HYBRID POWER</t>
  </si>
  <si>
    <t>NCI HYBRID POWER</t>
  </si>
  <si>
    <t>Talega-Escondido 230kV line</t>
  </si>
  <si>
    <t>OTAY MESA ENERGY CENTER AGP</t>
  </si>
  <si>
    <t>SEA LION ENERGY STORAGE</t>
  </si>
  <si>
    <t>San Luis Rey Substation 69 kV</t>
  </si>
  <si>
    <t>SLW (FKA SHU'LUUK WIND)</t>
  </si>
  <si>
    <t>WILEY ROAD</t>
  </si>
  <si>
    <t>Salt Creek Substation 69kV</t>
  </si>
  <si>
    <t>CABALLO LOCO</t>
  </si>
  <si>
    <t>ROADRUNNER</t>
  </si>
  <si>
    <t>SPRING MOUNTAIN SOLAR</t>
  </si>
  <si>
    <t>SUNSHINE VALLEY SOLAR 3</t>
  </si>
  <si>
    <t>Valley Substation 138kV</t>
  </si>
  <si>
    <t>BOULDER SOLAR 3 (FKA: BOULDER SOLAR POWER C7)</t>
  </si>
  <si>
    <t>SCE owned Eldorado 220 kV bus</t>
  </si>
  <si>
    <t>JUPITER SOLAR</t>
  </si>
  <si>
    <t>QUARTZITE SOLAR 7</t>
  </si>
  <si>
    <t>VERMILLION</t>
  </si>
  <si>
    <t>MISSION ROCK ENERGY CENTER  (FKA MISSION ROCK ENERGY CENTER FLEX)</t>
  </si>
  <si>
    <t xml:space="preserve">Santa Clara Substation 230 kV </t>
  </si>
  <si>
    <t>ROSE MEADOW WIND BANK</t>
  </si>
  <si>
    <t>Whirlwind 230kV bus</t>
  </si>
  <si>
    <t>ALAMITOS ENERGY STORAGE</t>
  </si>
  <si>
    <t>Alamitos Switching Station 220kV</t>
  </si>
  <si>
    <t>BIRCH STREET - BATTERY SYSTEM</t>
  </si>
  <si>
    <t>Ellis-Santiago 220kV line</t>
  </si>
  <si>
    <t>BIRCH STREET - COMBINED CYCLE</t>
  </si>
  <si>
    <t>Ellis-Santiago line 220kV</t>
  </si>
  <si>
    <t>BIRCH STREET GENERATION FACILITY (FKA BIRCH STREET- SIMPLE CYCLE)</t>
  </si>
  <si>
    <t>GRAND AVE - BATTERY SYSTEM</t>
  </si>
  <si>
    <t xml:space="preserve">Johanna Switchyard 230 kV </t>
  </si>
  <si>
    <t>GRAND AVE- COMBINED CYCLE</t>
  </si>
  <si>
    <t>GRAND AVE GENERATION FACILITY (FKA GRAND AVE SIMPLE CYCLE)</t>
  </si>
  <si>
    <t xml:space="preserve">Johanna Switchyard 230kV </t>
  </si>
  <si>
    <t>JOHANNA ENERGY CENTER (FKA JOHANNA ENERGY CENTER LMS)</t>
  </si>
  <si>
    <t>MIRA LOMA HYBRID POWER PROJECT</t>
  </si>
  <si>
    <t>Mira Loma Substation 220kV Tap</t>
  </si>
  <si>
    <t>SANTA ANA ENERGY CENTER</t>
  </si>
  <si>
    <t xml:space="preserve">Johanna Substation 230 kV </t>
  </si>
  <si>
    <t>VIEJO HYBRID POWER</t>
  </si>
  <si>
    <t>Chino-Viejo 220 kV line</t>
  </si>
  <si>
    <t>HIGH DESERT SOLAR PV</t>
  </si>
  <si>
    <t>Desert View Substation 220kV</t>
  </si>
  <si>
    <t>CENTINELA SOLAR ENERGY FACILITY 2MWFT</t>
  </si>
  <si>
    <t>Imperial Valley 230kV sub</t>
  </si>
  <si>
    <t>WESTLANDS SOLAR FARMS PV2</t>
  </si>
  <si>
    <t>PUERTA SOLAR CENTER</t>
  </si>
  <si>
    <t>Gates-Coalinga #2 70 kV Line</t>
  </si>
  <si>
    <t>SWEETWATER ENERGY STORAGE</t>
  </si>
  <si>
    <t>Miguel 69kV</t>
  </si>
  <si>
    <t>WOODLAND BATTERY PROJECT</t>
  </si>
  <si>
    <t>115kV tap on Woodland-Davis 115kV line</t>
  </si>
  <si>
    <t>BLUE SANDS SOLAR PV</t>
  </si>
  <si>
    <t>BIRDS LANDING WIND</t>
  </si>
  <si>
    <t>BRIDGEHEAD ES</t>
  </si>
  <si>
    <t>Du Pont Substation 60 kV Bus</t>
  </si>
  <si>
    <t>BRISBANE ES</t>
  </si>
  <si>
    <t>Martin Substation 115 kV Bus</t>
  </si>
  <si>
    <t>COOLEY LANDING BESS</t>
  </si>
  <si>
    <t>Cooley Landing 60kV Substation</t>
  </si>
  <si>
    <t>CORNWALL ENERGY STORAGE</t>
  </si>
  <si>
    <t>Pittsburgh - GWF Tap #1 60kV</t>
  </si>
  <si>
    <t>GEYSERS UNIT 11 RECONNECTION</t>
  </si>
  <si>
    <t>Geysers 17-Fulton 230kV transmission line</t>
  </si>
  <si>
    <t>GOLDENEYE ENERGY STORAGE CENTER</t>
  </si>
  <si>
    <t>230 kV bus at the Kelso Substation via the Mariposa Energy 230 kV tie line</t>
  </si>
  <si>
    <t>MOLINO ES</t>
  </si>
  <si>
    <t>Molino Substation 60kV bus</t>
  </si>
  <si>
    <t xml:space="preserve">NICOLAUS STORAGE </t>
  </si>
  <si>
    <t>East Nicolaus 115kV Substation</t>
  </si>
  <si>
    <t>OAKLAND ES</t>
  </si>
  <si>
    <t>Oakland J 115kV substation bus</t>
  </si>
  <si>
    <t>POINT ARENA ES</t>
  </si>
  <si>
    <t>Point Arena Substation 60kV</t>
  </si>
  <si>
    <t>SAND HILL WIND 2</t>
  </si>
  <si>
    <t>Tesla to Delta Switching Yard at the Altamont-Midway Substation</t>
  </si>
  <si>
    <t>SHINGLE SPRINGS ES</t>
  </si>
  <si>
    <t>Shingle Springs Substation 115 kV</t>
  </si>
  <si>
    <t>BELTRAN SOLAR</t>
  </si>
  <si>
    <t>Westley-Quinto 230 kV line</t>
  </si>
  <si>
    <t>CENTRAL VALLEY</t>
  </si>
  <si>
    <t>Mendota 115kV substation</t>
  </si>
  <si>
    <t>CORCORAN 2 BESS ADDITION</t>
  </si>
  <si>
    <t>Waukena Switching Station 115kV</t>
  </si>
  <si>
    <t>DOS AMIGOS SOLAR</t>
  </si>
  <si>
    <t>Mercy Springs 70 kV Switching Station</t>
  </si>
  <si>
    <t>FIREBAUGH PANOCHE BESS (FKA PANOCHE ENERGY RELIABILITY CENTER)</t>
  </si>
  <si>
    <t>Panoche-Schindler #2 115 kV Line via the Cheney #1 Tap 115 kV Line</t>
  </si>
  <si>
    <t>FRESNO SOLAR 1</t>
  </si>
  <si>
    <t>Helm-Firebaugh 230kV line</t>
  </si>
  <si>
    <t>GALE SOLAR 1</t>
  </si>
  <si>
    <t xml:space="preserve">Coalinga No 1 Substation 70kV </t>
  </si>
  <si>
    <t>HENRIETTA ENERGY STORAGE</t>
  </si>
  <si>
    <t>Henrietta Substation - 70kV</t>
  </si>
  <si>
    <t>LUNA PRISM (FKA: MOON PRISM 2)</t>
  </si>
  <si>
    <t>Tranquility Substation 230kV</t>
  </si>
  <si>
    <t>ENERGY NUEVO STORAGE FARM (FKA NEW KEARNY ENERGY PARK)</t>
  </si>
  <si>
    <t>New Kearny Substation 70kV bus</t>
  </si>
  <si>
    <t>OLD KEARNEY ES</t>
  </si>
  <si>
    <t>Kearney Substation 70kV bus</t>
  </si>
  <si>
    <t>OVEJA SOLAR FARM</t>
  </si>
  <si>
    <t>Cantua 115kV substation</t>
  </si>
  <si>
    <t>QUAIL CREEK SOLAR 1</t>
  </si>
  <si>
    <t>Gates-Coalinga #1 70kV line at Jacalito</t>
  </si>
  <si>
    <t>WESTLANDS APRICOT</t>
  </si>
  <si>
    <t>Kent SW STA 70 kV</t>
  </si>
  <si>
    <t>WESTLANDS ARTICHOKE</t>
  </si>
  <si>
    <t>WHITE ROCK SOLAR FARM</t>
  </si>
  <si>
    <t>Le Grand Substation 115kV</t>
  </si>
  <si>
    <t>ALAMO SPRINGS SOLAR 1</t>
  </si>
  <si>
    <t>ALGOSO ES</t>
  </si>
  <si>
    <t>Magunden 115 kV Substation</t>
  </si>
  <si>
    <t>AMERICAN KINGS 2</t>
  </si>
  <si>
    <t>Henrietta Substation 70kV</t>
  </si>
  <si>
    <t>ANCHO CREEK SOLAR</t>
  </si>
  <si>
    <t>Arco 230kV substation</t>
  </si>
  <si>
    <t>ATWELL WEST BESS ADDITION</t>
  </si>
  <si>
    <t>Olive switching station - Smynra 115 Kv Line</t>
  </si>
  <si>
    <t>BASKET RIDGE SOLAR</t>
  </si>
  <si>
    <t>Famoso Substation 115kV</t>
  </si>
  <si>
    <t>BRITAIN</t>
  </si>
  <si>
    <t>Arco-Polonio Pass 70 kV line</t>
  </si>
  <si>
    <t>CARNERAS SOLAR 1</t>
  </si>
  <si>
    <t>Blackwell Substation 70kV</t>
  </si>
  <si>
    <t>KIMBERLINA SOLAR</t>
  </si>
  <si>
    <t>Semitropic Substation 115kV</t>
  </si>
  <si>
    <t>MARICOPA WEST SOLAR PV 3</t>
  </si>
  <si>
    <t>MORRO BAY WAVE ENERGY PROJECT</t>
  </si>
  <si>
    <t>Morro Bay PP 230 kV</t>
  </si>
  <si>
    <t>MOUNT VERNON SOLAR</t>
  </si>
  <si>
    <t>New Wheeler Ridge Junction 115kV substation</t>
  </si>
  <si>
    <t>PERIWINKLE</t>
  </si>
  <si>
    <t>Eastshore 115kV Substation</t>
  </si>
  <si>
    <t>SANTA MARIA ENERGY BESS (FKA SANTA MARIA ENERGY RELIABILITY CENTER)</t>
  </si>
  <si>
    <t>Santa Maria Cogen 115 kV Tap</t>
  </si>
  <si>
    <t xml:space="preserve">ALAMO SPRINGS SOLAR 2 </t>
  </si>
  <si>
    <t>TRAFALGAR</t>
  </si>
  <si>
    <t>Arco-Tulare Lake 70kV line</t>
  </si>
  <si>
    <t>TROY</t>
  </si>
  <si>
    <t>Arco - Polonio Pass 70kV line</t>
  </si>
  <si>
    <t>ROYAL (FKA WHEELER INDIGO)</t>
  </si>
  <si>
    <t>Wheeler Ridge-Midway 230kV line</t>
  </si>
  <si>
    <t>WHITE RIVER 3 BESS</t>
  </si>
  <si>
    <t>Olive Switching Station 115kV</t>
  </si>
  <si>
    <t>WHITE WOLF SOLAR</t>
  </si>
  <si>
    <t>Lamont 115kV Substation</t>
  </si>
  <si>
    <t>PRIMROSE ENERGY STORAGE CENTER</t>
  </si>
  <si>
    <t>115kV Rosedale Substation</t>
  </si>
  <si>
    <t>BANCROFT</t>
  </si>
  <si>
    <t>Spring Valley substation 69 kV bus</t>
  </si>
  <si>
    <t>BONSALL RENEWABLE</t>
  </si>
  <si>
    <t>0.2 miles from Monsrate Tap  on the Monsrate Tap-Pala 69 kV line</t>
  </si>
  <si>
    <t>CARLSBAD ADVANCED ENERGY STORAGE CENTER</t>
  </si>
  <si>
    <t>HARVEST ENERGY STORAGE PROJECT (FKA OTAY MESA MSS)</t>
  </si>
  <si>
    <t>Otay Mesa Substation 230 kV bus</t>
  </si>
  <si>
    <t>HEIRLOOM RENEWABLE</t>
  </si>
  <si>
    <t>0.2-mile from Moro hill tap on the Moro Hill Tap - Monserate 69 kV line</t>
  </si>
  <si>
    <t>JACUMBA RANCH</t>
  </si>
  <si>
    <t>MARIA PICO ENERGY STORAGE CENTER</t>
  </si>
  <si>
    <t>MIDTOWN CANYON ES</t>
  </si>
  <si>
    <t>MIDTOWN CANYON GAS</t>
  </si>
  <si>
    <t>Talega-Escondido 230 kv line</t>
  </si>
  <si>
    <t>MIGUEL BESS (FKA MIGUEL)</t>
  </si>
  <si>
    <t>Miguel Substation 69kV bus</t>
  </si>
  <si>
    <t xml:space="preserve">ORDWAY ENERGY STORAGE (FKA OCEANSIDE BESS) </t>
  </si>
  <si>
    <t>New substations San Luis-Melrose 69 kV</t>
  </si>
  <si>
    <t>OTAY MESA BESS</t>
  </si>
  <si>
    <t>Otay Mesa Substation 230 kV Bus</t>
  </si>
  <si>
    <t>OTAY MESA CINCO</t>
  </si>
  <si>
    <t>Border Substation 69kV Alta and Otay Mesa Road</t>
  </si>
  <si>
    <t>PALA CANYON RENEWABLE (FKA PALA FALLBROOK ENERGY CENTER)</t>
  </si>
  <si>
    <t>Pala 69kV substation</t>
  </si>
  <si>
    <t>PALOMAS SOLAR PROJECT</t>
  </si>
  <si>
    <t>PIO PICO UNIT 4</t>
  </si>
  <si>
    <t>RAINBOW ENERGY CENTER</t>
  </si>
  <si>
    <t>New Substation to Loop in TL2330 Talega- Escondido 230kV line</t>
  </si>
  <si>
    <t>STINGRAY ENERGY STORAGE</t>
  </si>
  <si>
    <t>STOWE ENERGY STORAGE (FKA POWAY)</t>
  </si>
  <si>
    <t>TITAN SOLAR</t>
  </si>
  <si>
    <t>Hassayampa 500 kV Substation</t>
  </si>
  <si>
    <t>EAGLE MOUNTAIN PUMP STORAGE #4</t>
  </si>
  <si>
    <t>IRISH</t>
  </si>
  <si>
    <t>LEPRECHAUN</t>
  </si>
  <si>
    <t>Blythe Energy Park #1 (BEP1) 230kV</t>
  </si>
  <si>
    <t>PALO VERDE ENERGY STORAGE</t>
  </si>
  <si>
    <t>Red Bluff Switchyard 220kV</t>
  </si>
  <si>
    <t>SIDEWINDER SOLAR</t>
  </si>
  <si>
    <t>Red Bluff 220kV bus</t>
  </si>
  <si>
    <t>HARPER LAKE ENERGY STORAGE</t>
  </si>
  <si>
    <t>Kramer Substation 230kV bus</t>
  </si>
  <si>
    <t>HIGH DESERT VIEW SOLAR</t>
  </si>
  <si>
    <t>Calcite Substation gen-tie at 230KV</t>
  </si>
  <si>
    <t>SIENNA</t>
  </si>
  <si>
    <t>Coolwater 115kV Substation</t>
  </si>
  <si>
    <t>TAMPADERO SOLAR</t>
  </si>
  <si>
    <t>BRADMORE BESS FKA BRADMORE ES</t>
  </si>
  <si>
    <t>Antelope 220kV bus</t>
  </si>
  <si>
    <t>FRAZIER ES</t>
  </si>
  <si>
    <t>Springville Substation 220kV bus</t>
  </si>
  <si>
    <t>GOLDEN FIELDS SOLAR 3</t>
  </si>
  <si>
    <t>Whirlwind 230 kV substation</t>
  </si>
  <si>
    <t xml:space="preserve">GOLDEN PRISM </t>
  </si>
  <si>
    <t>PALMDALE ENERGY</t>
  </si>
  <si>
    <t>Vincent Substation 230 kV bus</t>
  </si>
  <si>
    <t>NEVADA MOHAVE SOLAR</t>
  </si>
  <si>
    <t xml:space="preserve">Jointly-owned Mohave Switchyard 500kV </t>
  </si>
  <si>
    <t>SNOW MOUNTAIN SOLAR</t>
  </si>
  <si>
    <t>Desert View Substation 230 kV bus</t>
  </si>
  <si>
    <t>MIKADO</t>
  </si>
  <si>
    <t>IID</t>
  </si>
  <si>
    <t>Liebert 230kV Switchyard</t>
  </si>
  <si>
    <t>WGP GEYSERS</t>
  </si>
  <si>
    <t>Geysers #3 - Cloverdale 115 kV Line</t>
  </si>
  <si>
    <t>ARROYO REYES SOLAR</t>
  </si>
  <si>
    <t>Mustang 230kV Switching Station</t>
  </si>
  <si>
    <t>CINCO</t>
  </si>
  <si>
    <t>Five Points Substation 70 kV</t>
  </si>
  <si>
    <t>CONEJO SOLAR</t>
  </si>
  <si>
    <t>230kV Tranquility Switching Station</t>
  </si>
  <si>
    <t>CURRY</t>
  </si>
  <si>
    <t>Schindler Transmission Line Tap 70 kV</t>
  </si>
  <si>
    <t>EASTERBY ENERGY STORAGE</t>
  </si>
  <si>
    <t xml:space="preserve">Malaga 115kV Bus
</t>
  </si>
  <si>
    <t>SOUTHERN LIGHT SOLAR</t>
  </si>
  <si>
    <t>Coalinga #2 - Coalinga #1 70 kV line Approx. 1.9 miles south of Coalinga #2 and 1 mile east of the project site</t>
  </si>
  <si>
    <t>GOLDEN RECTANGLE</t>
  </si>
  <si>
    <t xml:space="preserve">Tranquility Kearny 230kV </t>
  </si>
  <si>
    <t>HEARTLAND SOLAR</t>
  </si>
  <si>
    <t>PANOCHE 230 KV SUB</t>
  </si>
  <si>
    <t>HEARTLAND SOLAR-2</t>
  </si>
  <si>
    <t>Tranquility Switching Station 230kV</t>
  </si>
  <si>
    <t>HOBBS ENERGY STORAGE</t>
  </si>
  <si>
    <t xml:space="preserve">Borden Substation 70kV </t>
  </si>
  <si>
    <t>HONEYBEE SOLAR</t>
  </si>
  <si>
    <t>New 115kV Switching Station on the Panoche - Schindler 115kV #1 line</t>
  </si>
  <si>
    <t>HUDSON SOLAR 1</t>
  </si>
  <si>
    <t>Panoche Substation 115 kV</t>
  </si>
  <si>
    <t>INCA</t>
  </si>
  <si>
    <t>Dairyland-Mendota Transmission Line 115 kV</t>
  </si>
  <si>
    <t>MAIZEN BLUE  SOLAR 1</t>
  </si>
  <si>
    <t>Excelsior Switching Station located on the Panoche-Schindler No.1 &amp; 2 115 kV line</t>
  </si>
  <si>
    <t>MANGO SOLAR</t>
  </si>
  <si>
    <t>Jayne Switch Station 70 kV</t>
  </si>
  <si>
    <t>MEDEIROS SOLAR</t>
  </si>
  <si>
    <t xml:space="preserve">Los Banos-O'Neil PGP 70 kV Line
</t>
  </si>
  <si>
    <t>Terminated</t>
  </si>
  <si>
    <t>NILES SOLAR 1</t>
  </si>
  <si>
    <t>PG&amp;E Corcoran-Guernsey 70 kV line</t>
  </si>
  <si>
    <t>PELICAN ISLAND</t>
  </si>
  <si>
    <t>Midway- Gates 230 kV line</t>
  </si>
  <si>
    <t>RANCHO FRESNO STORAGE FARM</t>
  </si>
  <si>
    <t>PG&amp;E Kearney Sub 70 kV</t>
  </si>
  <si>
    <t>ROMERO CREEK</t>
  </si>
  <si>
    <t>Quinto Switching Station 230 kV Bus</t>
  </si>
  <si>
    <t>SERENITY SOLAR</t>
  </si>
  <si>
    <t>Coalinga #1 - San Miguel 70 kV line</t>
  </si>
  <si>
    <t>CROWN</t>
  </si>
  <si>
    <t>Dairyland-Mendota 115 kV Line</t>
  </si>
  <si>
    <t>SEIS PUNTOS SOLAR</t>
  </si>
  <si>
    <t>Excelsior Switch Station 115 kV</t>
  </si>
  <si>
    <t>WADY SOLAR</t>
  </si>
  <si>
    <t>LeGrand - Dairyland 115 kV line</t>
  </si>
  <si>
    <t>WARRIORS</t>
  </si>
  <si>
    <t>Crescent Switching Station 70kV</t>
  </si>
  <si>
    <t>WILD WEST SOLAR</t>
  </si>
  <si>
    <t>Cantua Substation 115 kV</t>
  </si>
  <si>
    <t>WOLVERINE SOLAR 1 - FKA YUBA SOLAR 1</t>
  </si>
  <si>
    <t>Stroud 70 kV Switching Station</t>
  </si>
  <si>
    <t>ALAMO SPRINGS SOLAR 3</t>
  </si>
  <si>
    <t>PG&amp;E Arco Substation 70 kV</t>
  </si>
  <si>
    <t>ALMOND GROVE SOLAR PROJECT</t>
  </si>
  <si>
    <t>Antelope Substation 70 kV</t>
  </si>
  <si>
    <t>CELESTIAL SOLAR 1</t>
  </si>
  <si>
    <t>Huron Substation 70 kV</t>
  </si>
  <si>
    <t>HELIOS PRIME</t>
  </si>
  <si>
    <t>Lakeview Substation 70kV</t>
  </si>
  <si>
    <t>HELIOS SECONDUS</t>
  </si>
  <si>
    <t>ROLLING HILLS SOLAR</t>
  </si>
  <si>
    <t>Arco Substation 230 kV</t>
  </si>
  <si>
    <t>SURYA SOLAR</t>
  </si>
  <si>
    <t>PG&amp;E Midway Wheeler Ridge 230 kV line</t>
  </si>
  <si>
    <t>TENACITY SOLAR</t>
  </si>
  <si>
    <t>Smyrna Substation  115 kV</t>
  </si>
  <si>
    <t>TIERRA DEL ORO</t>
  </si>
  <si>
    <t>SemiTropic 115 KV substation</t>
  </si>
  <si>
    <t>TRAFALGAR 2</t>
  </si>
  <si>
    <t>ARCO-Tulare Lake Line</t>
  </si>
  <si>
    <t>APPLE HILL ENERGY STORAGE</t>
  </si>
  <si>
    <t>Apple Hill Substation (PGE) 115kV</t>
  </si>
  <si>
    <t>BERRYESSA WIND FARM</t>
  </si>
  <si>
    <t>Madison 115 kV</t>
  </si>
  <si>
    <t>CAL SUN</t>
  </si>
  <si>
    <t>Herdlyn - Tracy 70 kV - Long: -121.577185 Lat: 37.800654</t>
  </si>
  <si>
    <t>CAPETOWN HYBRID</t>
  </si>
  <si>
    <t>Bridgeville 115 kV</t>
  </si>
  <si>
    <t>CREEKSIDE</t>
  </si>
  <si>
    <t>Moss Landing - Metcalf 230 kV line</t>
  </si>
  <si>
    <t>IG TEHAMA SOLAR</t>
  </si>
  <si>
    <t>Cottonwood-Delevan 230 kV Line #1</t>
  </si>
  <si>
    <t>JOAQUIN SOLAR</t>
  </si>
  <si>
    <t>Crows Landing substation 60 kV</t>
  </si>
  <si>
    <t>LAS HERMANAS BESS</t>
  </si>
  <si>
    <t>Carberry Switching Station 230kV</t>
  </si>
  <si>
    <t>NORTHERN PINES</t>
  </si>
  <si>
    <t>Westwood  60kV</t>
  </si>
  <si>
    <t>PANEM SOLAR</t>
  </si>
  <si>
    <t>Table Mtn.-Butte #2 115 kV Line</t>
  </si>
  <si>
    <t>ROUND HOUSE ENERGY STORAGE</t>
  </si>
  <si>
    <t>PG&amp;E Martin Substation 115kV</t>
  </si>
  <si>
    <t>ROYAL SOLAR</t>
  </si>
  <si>
    <t>Rio Oso - Woodland #1 115 kV line</t>
  </si>
  <si>
    <t>SPI QUINCY</t>
  </si>
  <si>
    <t>SPI 60 kV Tap of PG&amp;E's Caribou Plumas Jct. 60 kV line near Pole 17/12</t>
  </si>
  <si>
    <t>WALKER RIDGE</t>
  </si>
  <si>
    <t>Cortina-Mendocino  and  Cortina-Eagle Rock 115kV Lines</t>
  </si>
  <si>
    <t>BLUE WING RANCH SOLAR</t>
  </si>
  <si>
    <t>GIGANTES SOLAR</t>
  </si>
  <si>
    <t xml:space="preserve">North Gila-Imperial Valley 500 kV line
</t>
  </si>
  <si>
    <t>MOUNT LAGUNA WIND</t>
  </si>
  <si>
    <t>Suncrest - Ocotillo 500 kV line</t>
  </si>
  <si>
    <t>RED WING RANCH SOLAR</t>
  </si>
  <si>
    <t>DORADO ENERGY STORAGE</t>
  </si>
  <si>
    <t>Encina Substation 138kV</t>
  </si>
  <si>
    <t xml:space="preserve">Otay Mesa substation 230 kV
</t>
  </si>
  <si>
    <t>OTAYBAT</t>
  </si>
  <si>
    <t xml:space="preserve">Border Substation 69 kV
</t>
  </si>
  <si>
    <t>SIGNAL PEAK</t>
  </si>
  <si>
    <t>CENTURY SOLAR</t>
  </si>
  <si>
    <t>Delaney-Colorado River Line 500kV</t>
  </si>
  <si>
    <t>QUARTZ 9</t>
  </si>
  <si>
    <t>Colorado River 230 kV SUB</t>
  </si>
  <si>
    <t>HARQUAHALA SOLAR</t>
  </si>
  <si>
    <t>WEST SPRINGS WIND FARM</t>
  </si>
  <si>
    <t>El Casco 230 kV</t>
  </si>
  <si>
    <t>DHS OASIS SOLAR</t>
  </si>
  <si>
    <t>Devers 230 kV Substation</t>
  </si>
  <si>
    <t>Red Bluff 230kV</t>
  </si>
  <si>
    <t>LH ENERGY STORAGE</t>
  </si>
  <si>
    <t>Lighthipe substation  Batteries, Inverters, Step Up Transformer and a 220 kV gen tie line</t>
  </si>
  <si>
    <t>YERMO SOLAR 1</t>
  </si>
  <si>
    <t>SAN BERNADINO</t>
  </si>
  <si>
    <t>Cool WaterDunn Siding Baker Mount Pass Ivanpah 115 kV Line</t>
  </si>
  <si>
    <t>CALCITE SOLAR 1</t>
  </si>
  <si>
    <t>Calcite 230 kV Line</t>
  </si>
  <si>
    <t>GHOST TOWN SOLAR</t>
  </si>
  <si>
    <t>Kramer 230 KV SUB</t>
  </si>
  <si>
    <t>SAND SOLAR</t>
  </si>
  <si>
    <t>KRAMER 230 KV SUB</t>
  </si>
  <si>
    <t>BARSTOW SOLAR 1</t>
  </si>
  <si>
    <t>SEGS10 SOLAR</t>
  </si>
  <si>
    <t>Kramer 230 kV</t>
  </si>
  <si>
    <t>COSO SOLAR 2</t>
  </si>
  <si>
    <t xml:space="preserve">Kramer 230 kV
</t>
  </si>
  <si>
    <t>COSO SOLAR 1</t>
  </si>
  <si>
    <t>Kramer 230kV</t>
  </si>
  <si>
    <t>WALLER SOLAR FARM</t>
  </si>
  <si>
    <t>Kramer-BLM WEST 230KV line</t>
  </si>
  <si>
    <t>HIGH DESERT VIEW SOLAR PROJECT</t>
  </si>
  <si>
    <t>GRAPEVINE 1</t>
  </si>
  <si>
    <t>ROSY 9</t>
  </si>
  <si>
    <t>WHIRLWIND 230 kV Sub.</t>
  </si>
  <si>
    <t>CALIFORNIA CITY SOLAR</t>
  </si>
  <si>
    <t>WINDHUB 230 KV SUB</t>
  </si>
  <si>
    <t xml:space="preserve">ALL AMERICAN SOLAR </t>
  </si>
  <si>
    <t>VESTAL 230 KV SUB</t>
  </si>
  <si>
    <t>SAGEBRUSH SOLAR 1</t>
  </si>
  <si>
    <t>Vincent  230 kV Sub.</t>
  </si>
  <si>
    <t>GOLDEN EVENING SOLAR</t>
  </si>
  <si>
    <t>SCE Whirlwind Substation</t>
  </si>
  <si>
    <t>CLOVER ENERGY STORAGE PLANT</t>
  </si>
  <si>
    <t>CANELLA SOLAR FARM</t>
  </si>
  <si>
    <t>LINWOOD SOLAR FARM</t>
  </si>
  <si>
    <t>EON VISION WIND</t>
  </si>
  <si>
    <t>Whirlwind 230 kV Substation</t>
  </si>
  <si>
    <t>MISSION ROCK</t>
  </si>
  <si>
    <t>Santa Clara Substation 230kV</t>
  </si>
  <si>
    <t>SOUTHLAND</t>
  </si>
  <si>
    <t>ARIZONA MOHAVE SOLAR</t>
  </si>
  <si>
    <t>MOHAVE SWITCHYARD 500kV</t>
  </si>
  <si>
    <t>COPPER MTN SOLAR 5</t>
  </si>
  <si>
    <t>SCE owned Eldorado bus 230kV</t>
  </si>
  <si>
    <t>YELLOW PINE 1</t>
  </si>
  <si>
    <t>VEA Sandy Valley 138 kV</t>
  </si>
  <si>
    <t>PAHRUMP SOLAR</t>
  </si>
  <si>
    <t>Vista Substation 138 kV bus.</t>
  </si>
  <si>
    <t>DESERT OBSIDIAN</t>
  </si>
  <si>
    <t xml:space="preserve">Amargosa Sub 138 kV </t>
  </si>
  <si>
    <t>COPPER RAYS</t>
  </si>
  <si>
    <t>Gamebird Substation 230kV</t>
  </si>
  <si>
    <t>SOUTH RIDGE</t>
  </si>
  <si>
    <t>Innovation Substation 230kV</t>
  </si>
  <si>
    <t>RE PRISM</t>
  </si>
  <si>
    <t>BIG BREAK ENERGY STORAGE</t>
  </si>
  <si>
    <t>Contra Costa switchyard 230kV</t>
  </si>
  <si>
    <t>CAL SUN SOLAR</t>
  </si>
  <si>
    <t xml:space="preserve">Herdlyn-Tracy line 70 kV  </t>
  </si>
  <si>
    <t>CHANSON ENERGY STORAGE FACILITY</t>
  </si>
  <si>
    <t>Valley Springs Substation 60kV</t>
  </si>
  <si>
    <t>EAST-BAY-WIND</t>
  </si>
  <si>
    <t>Tesla Substation 230kV</t>
  </si>
  <si>
    <t>EXCHEQUER</t>
  </si>
  <si>
    <t>MARIPOSA</t>
  </si>
  <si>
    <t>Exchequer-LeGrand 115 kV</t>
  </si>
  <si>
    <t>HAYDON ENERGY STORAGE FACILITY</t>
  </si>
  <si>
    <t>Kyoho Tap 115kV</t>
  </si>
  <si>
    <t>KING FLAT WIND FARM 1</t>
  </si>
  <si>
    <t xml:space="preserve">Delevan-Vaca No. 2 &amp; No. 3 230kV </t>
  </si>
  <si>
    <t>KING FLAT WIND FARM 2</t>
  </si>
  <si>
    <t>Delevan-Vaca No. 2&amp; No. 3 230kV</t>
  </si>
  <si>
    <t>LUNA MAR</t>
  </si>
  <si>
    <t>Half Moon Bay Substation 60kV</t>
  </si>
  <si>
    <t>OAKLAND ENERGY RELIABILITY CENTER</t>
  </si>
  <si>
    <t>Oakland C Substation 115kV</t>
  </si>
  <si>
    <t>RIOSA CENTRAL SOLAR</t>
  </si>
  <si>
    <t>Smartville-Camp Far West 60kV line</t>
  </si>
  <si>
    <t>SAGE SOLAR</t>
  </si>
  <si>
    <t>Cayetano Substation 230kV</t>
  </si>
  <si>
    <t>SOURGRASS SOLAR</t>
  </si>
  <si>
    <t>Cottonwood-Delevan #1 230kV</t>
  </si>
  <si>
    <t>WALTON ENERGY RELIABILITY CENTER</t>
  </si>
  <si>
    <t>Yuba City Cogen tap line-Pease 60kV</t>
  </si>
  <si>
    <t>WARDENCLYFFE</t>
  </si>
  <si>
    <t>WILBUR ENERGY STORAGE</t>
  </si>
  <si>
    <t>Contra Costa Switchyard 230kV</t>
  </si>
  <si>
    <t>AMERICAN KINGS 10</t>
  </si>
  <si>
    <t>BRUIN SOLAR</t>
  </si>
  <si>
    <t>CALIFORNIA BEAR 6</t>
  </si>
  <si>
    <t>CURRY SOLAR</t>
  </si>
  <si>
    <t>Schindler Substation 70kV</t>
  </si>
  <si>
    <t>DASOS 10</t>
  </si>
  <si>
    <t>Wilson Substation 230kV</t>
  </si>
  <si>
    <t>FIREHAWK SOLAR 1</t>
  </si>
  <si>
    <t>Smyrna Substation 115kV</t>
  </si>
  <si>
    <t>GOLDEN SQUARE</t>
  </si>
  <si>
    <t>Tranquility Switching Station 230 kV</t>
  </si>
  <si>
    <t>GOLDWICK SOLAR FARM</t>
  </si>
  <si>
    <t>Salado Substation 115kV</t>
  </si>
  <si>
    <t>KROE HYBRID</t>
  </si>
  <si>
    <t>MERCED / FRESNO</t>
  </si>
  <si>
    <t xml:space="preserve">Mercy Springs Substation 70kV </t>
  </si>
  <si>
    <t>LAS CAMAS 2</t>
  </si>
  <si>
    <t>Los Banos Substation 230kV</t>
  </si>
  <si>
    <t>LOTUS 2 SOLAR FARM</t>
  </si>
  <si>
    <t>Borden Substation 70kV</t>
  </si>
  <si>
    <t>VANGUARD SOLAR BESS</t>
  </si>
  <si>
    <t>Mustang Switching Station 230 kV</t>
  </si>
  <si>
    <t>MALLARD ENERGY STORAGE PROJECT</t>
  </si>
  <si>
    <t xml:space="preserve">Pittsburg Switchyard 230kV </t>
  </si>
  <si>
    <t>PERSEUS SOLAR</t>
  </si>
  <si>
    <t>Borden Substation 230kV</t>
  </si>
  <si>
    <t>PUERTA RENEWABLE ENERGY RELIABILITY CENTER</t>
  </si>
  <si>
    <t>Gates-Coalinga #2 70kV</t>
  </si>
  <si>
    <t>ROMERO CREEK SOLAR</t>
  </si>
  <si>
    <t>Quinto Substation 230kV</t>
  </si>
  <si>
    <t>WARRIORS SOLAR</t>
  </si>
  <si>
    <t>CASSIOPEIA SOLAR</t>
  </si>
  <si>
    <t>Tap on Maricopa-Copus line 70kV</t>
  </si>
  <si>
    <t>KERRNESS SOLAR</t>
  </si>
  <si>
    <t>Wilson - Le Grand115kV</t>
  </si>
  <si>
    <t>LYNX SOLAR</t>
  </si>
  <si>
    <t>Cuyama 2 Substation 70kV</t>
  </si>
  <si>
    <t xml:space="preserve">SUN BRILLIANCE </t>
  </si>
  <si>
    <t>HIDDEN HILLS SOLAR 1</t>
  </si>
  <si>
    <t xml:space="preserve">Crazy Eyes Switching Station 230kV </t>
  </si>
  <si>
    <t>WARREN SOLAR 1</t>
  </si>
  <si>
    <t>Charleston Substation 138kV</t>
  </si>
  <si>
    <t>HARQUAHALA FLATS</t>
  </si>
  <si>
    <t>Colorado River-Delaney 500kV</t>
  </si>
  <si>
    <t>HARQUAHALA SUN</t>
  </si>
  <si>
    <t>Delaney-Colorado River 500kV</t>
  </si>
  <si>
    <t>MESAVILLE SOLAR</t>
  </si>
  <si>
    <t>QUARTZITE 10</t>
  </si>
  <si>
    <t>VERMILLION ENERGY STORAGE</t>
  </si>
  <si>
    <t>WEST SPRINGS 2 WIND FARM</t>
  </si>
  <si>
    <t>Devers-Vista #1 230kV</t>
  </si>
  <si>
    <t>GABRIEL SOLAR 3</t>
  </si>
  <si>
    <t>Mira Loma-Walnut 230kV</t>
  </si>
  <si>
    <t>VICKERS ENERGY STORAGE</t>
  </si>
  <si>
    <t>La Cienega Substation 230kV</t>
  </si>
  <si>
    <t>RUBITA</t>
  </si>
  <si>
    <t>Kramer-Inyokern-Randsburg No.1 115kV</t>
  </si>
  <si>
    <t>BLUE MOUNTAIN WIND</t>
  </si>
  <si>
    <t>Antelope Substation 230kV</t>
  </si>
  <si>
    <t>CALHAWK SOLAR FARM</t>
  </si>
  <si>
    <t>CREOSOTE</t>
  </si>
  <si>
    <t>CANELLA 2 SOLAR FARM</t>
  </si>
  <si>
    <t>JAWBONE WIND ENERGY PROJECT</t>
  </si>
  <si>
    <t>LONGSPUR 10</t>
  </si>
  <si>
    <t>Rattlesnake Switchyard 230kV</t>
  </si>
  <si>
    <t>MUNZ SOLAR 1</t>
  </si>
  <si>
    <t>VENTURA ENERGY CENTER</t>
  </si>
  <si>
    <t>VISION WIND</t>
  </si>
  <si>
    <t>DARLINGTON BALLEY SOLAR ENERGY 1</t>
  </si>
  <si>
    <t>Hassayampa Switchyard 500kV</t>
  </si>
  <si>
    <t>MAVERICK</t>
  </si>
  <si>
    <t>Miramar GT Switchyard 69kV</t>
  </si>
  <si>
    <t>OCEANSIDE ENERGY STORAGE</t>
  </si>
  <si>
    <t>Ocean Ranch Substation</t>
  </si>
  <si>
    <t>ROSEBUD</t>
  </si>
  <si>
    <t>Kearny West Substation 69kV</t>
  </si>
  <si>
    <t>SUN STREAMS SOLAR 3</t>
  </si>
  <si>
    <t xml:space="preserve">Hassayampa Substation 500 kV </t>
  </si>
  <si>
    <t>WISTARIA SOLAR 2</t>
  </si>
  <si>
    <t>WESTSIDE CANAL ENERGY CENTER</t>
  </si>
  <si>
    <t>KERNRIDGE EXPANSION</t>
  </si>
  <si>
    <t>Kern Ridge Substation 115kV</t>
  </si>
  <si>
    <t>BLACK DIAMOND ENERGY STORAGE 2</t>
  </si>
  <si>
    <t>Pittsburg 230kV</t>
  </si>
  <si>
    <t>BODIE ENERGY STORAGE</t>
  </si>
  <si>
    <t>Bogue - Rio Oso 115 kV Line</t>
  </si>
  <si>
    <t>DERNOPI SOLAR</t>
  </si>
  <si>
    <t>Schindler 115kV</t>
  </si>
  <si>
    <t>DESCENDANT RANCH 2</t>
  </si>
  <si>
    <t>Logan Creek - Delevan Line Tap 230kV</t>
  </si>
  <si>
    <t>FALCON ENERGY CENTER</t>
  </si>
  <si>
    <t>Kasson-Lammers 115kV</t>
  </si>
  <si>
    <t>GAUCHO STORAGE</t>
  </si>
  <si>
    <t>HOLOCRYSTALLINE ENERGY CENTER</t>
  </si>
  <si>
    <t xml:space="preserve">Bair Substation 60kV bus </t>
  </si>
  <si>
    <t>HOOD 2</t>
  </si>
  <si>
    <t>Q1244 Switching Station 230kV</t>
  </si>
  <si>
    <t>HOOD 3</t>
  </si>
  <si>
    <t>MONTARA</t>
  </si>
  <si>
    <t>Eastshore Station 115kV</t>
  </si>
  <si>
    <t>PINTO PASS</t>
  </si>
  <si>
    <t>Christie Substation 60kV</t>
  </si>
  <si>
    <t>SEAPORT STORAGE</t>
  </si>
  <si>
    <t>Oakland Station C 115kV</t>
  </si>
  <si>
    <t>STAR GL STORAGE 2</t>
  </si>
  <si>
    <t xml:space="preserve">Greenleaf #1 Tap 115 kV </t>
  </si>
  <si>
    <t>STARGAZE SOLAR BESS</t>
  </si>
  <si>
    <t>TIERRA BUENA ENERGY CENTER</t>
  </si>
  <si>
    <t>Pease 60kV</t>
  </si>
  <si>
    <t>TUNITAS</t>
  </si>
  <si>
    <t xml:space="preserve"> Kasson Station 60kV </t>
  </si>
  <si>
    <t>ATLAS</t>
  </si>
  <si>
    <t>Los Banos - Gates #3 500kV line</t>
  </si>
  <si>
    <t>BERRYDALE STORAGE</t>
  </si>
  <si>
    <t>Birds Landing 230kV</t>
  </si>
  <si>
    <t>CASY SOLAR</t>
  </si>
  <si>
    <t>DEL RANCHO</t>
  </si>
  <si>
    <t>Kelso Switching Station 230kV</t>
  </si>
  <si>
    <t>GEMINI WIND NORTH</t>
  </si>
  <si>
    <t>Diablo Canyon Power Plant 500kV</t>
  </si>
  <si>
    <t>GONZAGA RIDGE WIND FARM 2</t>
  </si>
  <si>
    <t>Los Banos Substation 70kV</t>
  </si>
  <si>
    <t>GREEN MEZZO</t>
  </si>
  <si>
    <t>Birds Landing Switchyard 230kV</t>
  </si>
  <si>
    <t>HEARTLAND 3</t>
  </si>
  <si>
    <t>HUDSON SOLAR 2</t>
  </si>
  <si>
    <t xml:space="preserve">Panoche Substation 115kV </t>
  </si>
  <si>
    <t>KEY STORAGE 2</t>
  </si>
  <si>
    <t>Gates Sub 230kV</t>
  </si>
  <si>
    <t>KINGSTON ENERGY STORAGE</t>
  </si>
  <si>
    <t>MERCATOR</t>
  </si>
  <si>
    <t>Tranquillity SS 230kV</t>
  </si>
  <si>
    <t>PANIOLO SOLAR</t>
  </si>
  <si>
    <t xml:space="preserve">Jayne Switching Station 70kV </t>
  </si>
  <si>
    <t>PLACID</t>
  </si>
  <si>
    <t>ROCKFISH STORAGE 1</t>
  </si>
  <si>
    <t>Moss Landing 230kV</t>
  </si>
  <si>
    <t>ROCKFISH STORAGE 2</t>
  </si>
  <si>
    <t>SAGEBERRY SOLAR</t>
  </si>
  <si>
    <t>STEPHEN</t>
  </si>
  <si>
    <t>Schindler Substation 115kV</t>
  </si>
  <si>
    <t>TEMETTATE ADVANCED CAES</t>
  </si>
  <si>
    <t>Mesa 230kV</t>
  </si>
  <si>
    <t>WINDCHARGER ESS</t>
  </si>
  <si>
    <t>CASTLE WIND OFFSHORE</t>
  </si>
  <si>
    <t>Morro Bay Substation  230kV</t>
  </si>
  <si>
    <t>HOLLY</t>
  </si>
  <si>
    <t>Corcoran-Guernsey 70kV line</t>
  </si>
  <si>
    <t>HOOD 1</t>
  </si>
  <si>
    <t>Olive Switching Substation 115kV</t>
  </si>
  <si>
    <t>LIMON ENERGY PARK</t>
  </si>
  <si>
    <t>Midway Substation 230kV</t>
  </si>
  <si>
    <t>MAMMOTH ENERGY STORAGE</t>
  </si>
  <si>
    <t>Midway Substation 115kV</t>
  </si>
  <si>
    <t>MAVERICKS</t>
  </si>
  <si>
    <t>Newark Station 230kV</t>
  </si>
  <si>
    <t>PINTAIL ENERGY STORAGE</t>
  </si>
  <si>
    <t>Lakeville 230kV</t>
  </si>
  <si>
    <t>PISTACHIO ENERGY PARK</t>
  </si>
  <si>
    <t>Arco-Midway &amp; Gates-Midway 230kV</t>
  </si>
  <si>
    <t>POLELINE SOLAR ENERGY CENTER</t>
  </si>
  <si>
    <t>MERCED/FRESNO</t>
  </si>
  <si>
    <t>Mercy Springs 70kV</t>
  </si>
  <si>
    <t>POSEIDON</t>
  </si>
  <si>
    <t>Bitterwater Switching Station 230kV</t>
  </si>
  <si>
    <t>CORTES</t>
  </si>
  <si>
    <t>Chino Substation 230kV bus</t>
  </si>
  <si>
    <t>ARROW</t>
  </si>
  <si>
    <t>Whirlwind Substation  230kV</t>
  </si>
  <si>
    <t>CLEANPOWER SOLAR</t>
  </si>
  <si>
    <t xml:space="preserve">DRY CREEK SOLAR </t>
  </si>
  <si>
    <t>Magunden-Vestal #1 230kV line</t>
  </si>
  <si>
    <t>HIGHLINE SOLAR ENERGY CENTER</t>
  </si>
  <si>
    <t>LONGSPUR 11</t>
  </si>
  <si>
    <t>MCGRATH ENERGY CENTER 1</t>
  </si>
  <si>
    <t>Mandalay-Santa Clara 220kV</t>
  </si>
  <si>
    <t>SAGEBRUSH SOLAR 5</t>
  </si>
  <si>
    <t>BIG BEAR WIND</t>
  </si>
  <si>
    <t>MOORHEN ENERGY STORAGE</t>
  </si>
  <si>
    <t>Lugo Substation 220kV</t>
  </si>
  <si>
    <t>PORTHOS SOLAR</t>
  </si>
  <si>
    <t>SUNVALE SOLAR FARM</t>
  </si>
  <si>
    <t>IRON HILLS PUMPED STORAGE</t>
  </si>
  <si>
    <t>SILVERWING</t>
  </si>
  <si>
    <t>PITCHFORK ENERGY</t>
  </si>
  <si>
    <t>Delaney Substation 500kV</t>
  </si>
  <si>
    <t>SAN VICENTE ENERGY STORAGE FACILITY</t>
  </si>
  <si>
    <t>Sycamore Canyon Substation 230kV</t>
  </si>
  <si>
    <t>GONZAGA RIDGE WIND FARM 3</t>
  </si>
  <si>
    <t>Los Banos-Pacheco 70 kV Line via Dinosaur Point Tap 70 kV Line</t>
  </si>
  <si>
    <t>CAMPTONVILLE BIOPOWER</t>
  </si>
  <si>
    <t>COLGATE-CHALLENGE</t>
  </si>
  <si>
    <t>CAMPTONVILLE BIOPOWER1</t>
  </si>
  <si>
    <t>COLGATE-CHALLENGE 60kV</t>
  </si>
  <si>
    <t>KUIPER ENERGY STORAGE</t>
  </si>
  <si>
    <t>Geysers #3 Cloverdale 115 kV line</t>
  </si>
  <si>
    <t>BRIGHT STAR HYBRID</t>
  </si>
  <si>
    <t>Brighton-Bellota 230kV</t>
  </si>
  <si>
    <t>CAPETOWN 2 HYBRID</t>
  </si>
  <si>
    <t>Bridgeville Substation 115kV</t>
  </si>
  <si>
    <t>BEAUCHAMP 2 SOLAR</t>
  </si>
  <si>
    <t>Cortina Substation 115kV</t>
  </si>
  <si>
    <t>RANCHERO SOLAR</t>
  </si>
  <si>
    <t>Delevan Substation 230kV</t>
  </si>
  <si>
    <t>MARESTE BESS</t>
  </si>
  <si>
    <t>Grant Eastshore #1 115kV</t>
  </si>
  <si>
    <t>TATTON STORAGE 1</t>
  </si>
  <si>
    <t>Elk-Gualala 60 kV</t>
  </si>
  <si>
    <t>BRADMOOR SOLAR</t>
  </si>
  <si>
    <t xml:space="preserve">Lambie SW Station-Birds Landing 230kV </t>
  </si>
  <si>
    <t>LORINER STORAGE</t>
  </si>
  <si>
    <t>Morgan Hill Substation 115kV</t>
  </si>
  <si>
    <t>MIRANDA ESS</t>
  </si>
  <si>
    <t>MABU BESS</t>
  </si>
  <si>
    <t>Mabury Tap 115kV</t>
  </si>
  <si>
    <t>HERCULIS</t>
  </si>
  <si>
    <t>Oakland J-Grant 115kV</t>
  </si>
  <si>
    <t>STEEL CITY ENERGY STORAGE</t>
  </si>
  <si>
    <t>Pittsburg Substation 230kV</t>
  </si>
  <si>
    <t>SPINDRIFT HYBRID SOLAR</t>
  </si>
  <si>
    <t>Rio Oso Substation 115kV</t>
  </si>
  <si>
    <t>HYDASPES</t>
  </si>
  <si>
    <t>Miller #1 115 kV Line</t>
  </si>
  <si>
    <t>TEMPEST GENERATION</t>
  </si>
  <si>
    <t>Round Mountain Substation 500kV</t>
  </si>
  <si>
    <t>NIKOLA NORTE</t>
  </si>
  <si>
    <t>Tesla-Stagg 230kV</t>
  </si>
  <si>
    <t>TESOSTER</t>
  </si>
  <si>
    <t>Tesla-Weber 230kV</t>
  </si>
  <si>
    <t>NIKOVASTER</t>
  </si>
  <si>
    <t>Tesla-Westley 230kV</t>
  </si>
  <si>
    <t>BAY SUNSHINE HYBRID SOLAR</t>
  </si>
  <si>
    <t>TRIM BESS</t>
  </si>
  <si>
    <t>Trimble Substation 115kV</t>
  </si>
  <si>
    <t>TYRE</t>
  </si>
  <si>
    <t>Valley Springs #2 60 kV</t>
  </si>
  <si>
    <t>TRIGO</t>
  </si>
  <si>
    <t>OSO ROJO WEST</t>
  </si>
  <si>
    <t>Coalinga Cogen Tap 70kV</t>
  </si>
  <si>
    <t>CARBONERA 1 HYBRID SOLAR</t>
  </si>
  <si>
    <t>Coalinga#1-San Miguel 70 kV</t>
  </si>
  <si>
    <t>EASTSIDE</t>
  </si>
  <si>
    <t>El Nido Substation 115kV</t>
  </si>
  <si>
    <t>POPPY</t>
  </si>
  <si>
    <t>BOYCE SOLAR HYBRID</t>
  </si>
  <si>
    <t>Jayne Substation 70kV</t>
  </si>
  <si>
    <t>BIG DUCK STORAGE</t>
  </si>
  <si>
    <t>Panoche Substation 230 kV</t>
  </si>
  <si>
    <t>ASH TREE HYBRID SOLAR</t>
  </si>
  <si>
    <t>DRY GRAPE HYBRID SOLAR</t>
  </si>
  <si>
    <t>IRRIGOSA</t>
  </si>
  <si>
    <t>Gregg Substation 230kV</t>
  </si>
  <si>
    <t>JOURNEY STORAGE</t>
  </si>
  <si>
    <t>Henrietta Substation 230kV</t>
  </si>
  <si>
    <t>ROBIN SOLAR HYBRID</t>
  </si>
  <si>
    <t>Soledad Substation 60kV</t>
  </si>
  <si>
    <t>STEVINSON</t>
  </si>
  <si>
    <t>Livingston Substation 115kV</t>
  </si>
  <si>
    <t>PINEBROOK SOLAR HYBRID ENERGY CENTER</t>
  </si>
  <si>
    <t>Los Banos-Gates #1 500 kV</t>
  </si>
  <si>
    <t>SUGARLOAF HYBRID SOLAR</t>
  </si>
  <si>
    <t>Panoche Substation 230kV</t>
  </si>
  <si>
    <t>CORCAIR HYBRID SOLAR</t>
  </si>
  <si>
    <t>RIVIERA SOLAR</t>
  </si>
  <si>
    <t xml:space="preserve">Wilson-Oro Loma 115 kv </t>
  </si>
  <si>
    <t>STORM</t>
  </si>
  <si>
    <t>Olive SW Station-Smyrna 115kV</t>
  </si>
  <si>
    <t>LAS BRISAS OFFSHORE WIND</t>
  </si>
  <si>
    <t>Diablo Canyon Switching Station 500kV</t>
  </si>
  <si>
    <t>NIMITZ 1 GENERATION</t>
  </si>
  <si>
    <t>Diablo Canyon-Gates 500kV</t>
  </si>
  <si>
    <t>NIMITZ 2 GENERATION</t>
  </si>
  <si>
    <t>CHAMISE</t>
  </si>
  <si>
    <t>Midway-Tupman-Rio Bravo-Renfro 115 kV</t>
  </si>
  <si>
    <t>OATFIELD HYBRID SOLAR</t>
  </si>
  <si>
    <t>Gates-Templeton 230 kV</t>
  </si>
  <si>
    <t>GRAND LAKE HYBRID SOLAR</t>
  </si>
  <si>
    <t>Gates-Midway 230kV</t>
  </si>
  <si>
    <t>PEONY</t>
  </si>
  <si>
    <t>Midway 230kV</t>
  </si>
  <si>
    <t>OSO ROJO GOLF COURSE</t>
  </si>
  <si>
    <t>Midway-Wheeler Ridge 230kV</t>
  </si>
  <si>
    <t>AGUA AMARGA WIND</t>
  </si>
  <si>
    <t>SOLARSS Switching Station</t>
  </si>
  <si>
    <t>LION ROCK OFFSHORE WIND</t>
  </si>
  <si>
    <t>Morro Bay Substation 230kV</t>
  </si>
  <si>
    <t>SEAWOLF GENERATION</t>
  </si>
  <si>
    <t>Midway-Diablo Canyon #2</t>
  </si>
  <si>
    <t>FAMILIA HYBRID SOLAR</t>
  </si>
  <si>
    <t>Midway-Wheeler Ridge #2 230kV</t>
  </si>
  <si>
    <t>FOKUS RENEWABLE ENERGY CENTER</t>
  </si>
  <si>
    <t>RIGAL</t>
  </si>
  <si>
    <t>Inyokern-Randsburg 115 kV</t>
  </si>
  <si>
    <t>CAYENNE ENERGY STORAGE</t>
  </si>
  <si>
    <t>Chino Substation 220kV</t>
  </si>
  <si>
    <t>ELLIS BESS</t>
  </si>
  <si>
    <t>Ellis Substation 220kV</t>
  </si>
  <si>
    <t>RANCHO 2 ENERGY STORAGE</t>
  </si>
  <si>
    <t>HINSON BESS</t>
  </si>
  <si>
    <t>SUPERBA STORAGE 1</t>
  </si>
  <si>
    <t>SPEEDWAY ESS</t>
  </si>
  <si>
    <t>TRESTLES ENERGY STORAGE</t>
  </si>
  <si>
    <t>Rio Hondo Substation 220kV</t>
  </si>
  <si>
    <t>CITADEL ESS</t>
  </si>
  <si>
    <t>HIGHWIND ENERGY CENTER</t>
  </si>
  <si>
    <t>DORADUS</t>
  </si>
  <si>
    <t>Magunden-Pastoria 230kV</t>
  </si>
  <si>
    <t>ROCKY HILL SOLAR</t>
  </si>
  <si>
    <t>Rector Substation 230kV</t>
  </si>
  <si>
    <t>YELLOW HAY HYBRID SOLAR</t>
  </si>
  <si>
    <t>Magunden-Springville #1 220 kV</t>
  </si>
  <si>
    <t>BARRENSPRING</t>
  </si>
  <si>
    <t>Springville-Rector 220kV line</t>
  </si>
  <si>
    <t>TRIUMPH SOLAR</t>
  </si>
  <si>
    <t>VESTAL VALLEY</t>
  </si>
  <si>
    <t>Vestal Substation 220kV</t>
  </si>
  <si>
    <t>SAGEBRUSH 6 HYBRID</t>
  </si>
  <si>
    <t>UNA LAKE SOLAR</t>
  </si>
  <si>
    <t>FORT TEJON SOLAR</t>
  </si>
  <si>
    <t>DRACO SOLAR</t>
  </si>
  <si>
    <t>DESERT FLOWER WIND FARM</t>
  </si>
  <si>
    <t>GARCES HYBRID SOLAR</t>
  </si>
  <si>
    <t>YEAGER HYBRID SOLAR</t>
  </si>
  <si>
    <t>SOLO</t>
  </si>
  <si>
    <t>VENTUS RENEWABLE ENERGY CENTER</t>
  </si>
  <si>
    <t>CONSECHA</t>
  </si>
  <si>
    <t>SUNNYNOOK SOLAR CENTER</t>
  </si>
  <si>
    <t>Devers-San Bernardino Line 230 kV</t>
  </si>
  <si>
    <t>SAN BERNARDINO BESS</t>
  </si>
  <si>
    <t>San Bernardino Substation 220kV</t>
  </si>
  <si>
    <t>BULLHEAD SOLAR</t>
  </si>
  <si>
    <t>BLACK HILLS PLAYA A SOLAR</t>
  </si>
  <si>
    <t>BLACK HILLS PLAYA B SOLAR</t>
  </si>
  <si>
    <t>Sloan Canyon Switching Station 230 kV</t>
  </si>
  <si>
    <t>SLOAN ENERGY CENTER</t>
  </si>
  <si>
    <t>GYPSY ESS</t>
  </si>
  <si>
    <t>Bay-Boulevard 230kV</t>
  </si>
  <si>
    <t>CARDINAL STORAGE</t>
  </si>
  <si>
    <t>PRIMAVERA STORAGE</t>
  </si>
  <si>
    <t>ECO 230kV</t>
  </si>
  <si>
    <t xml:space="preserve">OBSIDIAN STORAGE </t>
  </si>
  <si>
    <t>SALTON SOLAR</t>
  </si>
  <si>
    <t>SUFFOLK STORAGE</t>
  </si>
  <si>
    <t>Mesa Heights Substation 69kV</t>
  </si>
  <si>
    <t>BOULDER OAKS HYBRID</t>
  </si>
  <si>
    <t>ECO-Miguel 500kV</t>
  </si>
  <si>
    <t>SV ENERGY STORAGE FACILITY</t>
  </si>
  <si>
    <t>CHAPARREL STORAGE</t>
  </si>
  <si>
    <t>Warners Substation 69kV</t>
  </si>
  <si>
    <t>SYCAMORE EXPANSION</t>
  </si>
  <si>
    <t>Magunden</t>
  </si>
  <si>
    <t>BRISBANE ENERGY STORAGE</t>
  </si>
  <si>
    <t>Martin</t>
  </si>
  <si>
    <t>CAPETOWN 3 HYBRID</t>
  </si>
  <si>
    <t>CHIA ESS</t>
  </si>
  <si>
    <t>CHICKAREE HYBRID SOLAR</t>
  </si>
  <si>
    <t>Table Mountain Substation 115kV</t>
  </si>
  <si>
    <t>CROSSROADS STORAGE</t>
  </si>
  <si>
    <t>Round Mountain 230 kV</t>
  </si>
  <si>
    <t>CROWSWEST</t>
  </si>
  <si>
    <t>Crow Creek Switching Station 60kV</t>
  </si>
  <si>
    <t>INTREPID ENERGY</t>
  </si>
  <si>
    <t>MARIPOSA ENERGY BESS</t>
  </si>
  <si>
    <t>Mariposa Energy Center 230kV</t>
  </si>
  <si>
    <t>MAYA</t>
  </si>
  <si>
    <t>MEADOWS ENERGY STORAGE</t>
  </si>
  <si>
    <t>Atlantic 60 kV</t>
  </si>
  <si>
    <t>MENARD ENERGY STORAGE</t>
  </si>
  <si>
    <t>Vaca-Dixon Substation 500kV</t>
  </si>
  <si>
    <t>MUIR STORAGE</t>
  </si>
  <si>
    <t>Ignacio Substation 230kV</t>
  </si>
  <si>
    <t>MIRANDA ESS 2</t>
  </si>
  <si>
    <t>GREASEWOOD HYBRID</t>
  </si>
  <si>
    <t>Delevan-Vaca #3 230kV line</t>
  </si>
  <si>
    <t>NORTH BAY ENERGY STORAGE</t>
  </si>
  <si>
    <t>Lakeville 60 kV</t>
  </si>
  <si>
    <t>ORIGIN ENERGY STORAGE</t>
  </si>
  <si>
    <t>Cottonwood Substation 115kV</t>
  </si>
  <si>
    <t>RAILYARD ENERGY STORAGE</t>
  </si>
  <si>
    <t>New Switchyard on Los Esteros-Trimble Line 115kV</t>
  </si>
  <si>
    <t>SPARTAN ENERGY STORAGE</t>
  </si>
  <si>
    <t>TRAILWAYS ENERGY STORAGE</t>
  </si>
  <si>
    <t>Paradise  Substation 115kV</t>
  </si>
  <si>
    <t>OWL CLAW HYBRID SOLAR</t>
  </si>
  <si>
    <t>Camanche 115kV Tap via the Camanche Powerhouse Station 115kV</t>
  </si>
  <si>
    <t>QUICKSILVER ENERGY STORAGE</t>
  </si>
  <si>
    <t>Metcalf Substation 230kV</t>
  </si>
  <si>
    <t>ALBA</t>
  </si>
  <si>
    <t>ALLIUM</t>
  </si>
  <si>
    <t>Hollister Substation 115kV</t>
  </si>
  <si>
    <t>APRICOT ENERGY STORAGE</t>
  </si>
  <si>
    <t>Cheney #1 Tap 115kV Line</t>
  </si>
  <si>
    <t>COMAL FLATS 1</t>
  </si>
  <si>
    <t>EDGEWOOD SOLAR HYBRID</t>
  </si>
  <si>
    <t>Los Banos - Gates #1 500kV line</t>
  </si>
  <si>
    <t>FERRY HYBRID SOLAR</t>
  </si>
  <si>
    <t>Dairyland - Mendota 115kV line</t>
  </si>
  <si>
    <t>FOXGLOVE HYBRID SOLAR</t>
  </si>
  <si>
    <t>HENSLEY HYBRID SOLAR</t>
  </si>
  <si>
    <t>Chowchilla-Kerckhoff #2 115kV lin3</t>
  </si>
  <si>
    <t>ICEBERG ENERGY STORAGE</t>
  </si>
  <si>
    <t xml:space="preserve">Spence Substation 60kV </t>
  </si>
  <si>
    <t>MILKY WAY HYBRID SOLAR</t>
  </si>
  <si>
    <t>Gates- Templeton 230kV line</t>
  </si>
  <si>
    <t>MORTIMER SOLAR HYBRID</t>
  </si>
  <si>
    <t>POLVADERO HYBRID SOLAR</t>
  </si>
  <si>
    <t>Jayne Sw Sta-Coalinga #1 70kV line</t>
  </si>
  <si>
    <t>ROCK DOVE 1 ENERGY CENTER</t>
  </si>
  <si>
    <t>Arco - Midway 230kV line</t>
  </si>
  <si>
    <t>ROCK DOVE 2 ENERGY CENTER</t>
  </si>
  <si>
    <t>Gates - Midway 230kV line</t>
  </si>
  <si>
    <t>TORANA HYBRID SOLAR</t>
  </si>
  <si>
    <t>TURON ENERGY STORAGE</t>
  </si>
  <si>
    <t>Gates - Coalinga #2 Line 70kV</t>
  </si>
  <si>
    <t>ANACAPA</t>
  </si>
  <si>
    <t>Sisquoc Substation 115kV</t>
  </si>
  <si>
    <t>AUSTIN ES</t>
  </si>
  <si>
    <t>BLACK BEAR ENERGY STORAGE 1</t>
  </si>
  <si>
    <t>Mesa Substation 115kV</t>
  </si>
  <si>
    <t>BLACK BEAR ENERGY STORAGE 2</t>
  </si>
  <si>
    <t>Mesa Substation 230kV</t>
  </si>
  <si>
    <t>BLUFF TRAIL STORAGE</t>
  </si>
  <si>
    <t>FREEBORN</t>
  </si>
  <si>
    <t>Midway-Taft 115kV line</t>
  </si>
  <si>
    <t>HANSON ENERGY CENTER</t>
  </si>
  <si>
    <t>Santa Maria Cogen Tap 115kV Line</t>
  </si>
  <si>
    <t>KAIROS HYBRID</t>
  </si>
  <si>
    <t>LIGHTHOUSE WIND</t>
  </si>
  <si>
    <t>ROBIN 2</t>
  </si>
  <si>
    <t>Morro Bay Solar Sw Sta #2 230kV</t>
  </si>
  <si>
    <t>ROBIN 3</t>
  </si>
  <si>
    <t>Temblor - San Luis Obispo 115kV line</t>
  </si>
  <si>
    <t>SAGRARIO</t>
  </si>
  <si>
    <t>Old River Substation 70kV</t>
  </si>
  <si>
    <t>VERBENA</t>
  </si>
  <si>
    <t>Tupman Substation 115kV</t>
  </si>
  <si>
    <t>VINSON ENERGY</t>
  </si>
  <si>
    <t>Diablo-Gates 500kV line</t>
  </si>
  <si>
    <t>WESTERN COAST WIND 1</t>
  </si>
  <si>
    <t>Diablo Canyon - Morro Bay 230 kV and Diablo Canyon - Mesa 230 kV Lines</t>
  </si>
  <si>
    <t>ARIZONA A1</t>
  </si>
  <si>
    <t>Delaney - Colorado River 500kV line</t>
  </si>
  <si>
    <t>PAPAGO</t>
  </si>
  <si>
    <t>AMETHYST SOLAR</t>
  </si>
  <si>
    <t>ASTRA</t>
  </si>
  <si>
    <t>BLYTHE SUBSTATION 161kV</t>
  </si>
  <si>
    <t>ETERNAL PUMPED STORAGE</t>
  </si>
  <si>
    <t>FORTUNA</t>
  </si>
  <si>
    <t>GRISEDALE STORAGE 1</t>
  </si>
  <si>
    <t>BULLDOG ENERGY STORAGE</t>
  </si>
  <si>
    <t>HAMMOCK STORAGE</t>
  </si>
  <si>
    <t>El Nido Substation 230kV</t>
  </si>
  <si>
    <t>SPEEDWAY ESS 2</t>
  </si>
  <si>
    <t>SWAN ESS</t>
  </si>
  <si>
    <t>LEO WOLF ENERGY CENTER</t>
  </si>
  <si>
    <t>LUZEN SOLAR ENERGY CENTER</t>
  </si>
  <si>
    <t>Kramer Junction Substation 115kV</t>
  </si>
  <si>
    <t>OXFORD</t>
  </si>
  <si>
    <t>Kramer-Inyokern-Randsburg #1 115kV line</t>
  </si>
  <si>
    <t>ALLEGRO HYBRID SOLAR</t>
  </si>
  <si>
    <t>ALTA 20 WIND</t>
  </si>
  <si>
    <t>BOBCAT ENERGY STORAGE</t>
  </si>
  <si>
    <t>CENTRAL COAST WIND 1</t>
  </si>
  <si>
    <t>Goleta Substation 230kV</t>
  </si>
  <si>
    <t>KEYHOLE WIND 2</t>
  </si>
  <si>
    <t>LONGHORN 1</t>
  </si>
  <si>
    <t>LYCKA SOLAR</t>
  </si>
  <si>
    <t>Springville Substation 230kV</t>
  </si>
  <si>
    <t>METEORITE SOLAR</t>
  </si>
  <si>
    <t>VALOREM</t>
  </si>
  <si>
    <t>HIGHWIND SUBSTATION 230kV</t>
  </si>
  <si>
    <t>VENADO VALLEY 1</t>
  </si>
  <si>
    <t>ROSAMOND</t>
  </si>
  <si>
    <t>WhirlWind Substation 230kV</t>
  </si>
  <si>
    <t>BONANZA SOLAR 2</t>
  </si>
  <si>
    <t>AMPCHAMP STORAGE</t>
  </si>
  <si>
    <t>BLUEGILL STORAGE</t>
  </si>
  <si>
    <t>Loop Loveland - Los Coches 69kV line</t>
  </si>
  <si>
    <t>BOULDER OAKS HYBRID 2</t>
  </si>
  <si>
    <t>New Switchyard to loop the ECO-Miguel 500 kV Line</t>
  </si>
  <si>
    <t>BRADSHAW ENERGY STORAGE</t>
  </si>
  <si>
    <t>Miramar-Scripps 69kV line</t>
  </si>
  <si>
    <t>CARROLL CANYON ENERGY STORAGE</t>
  </si>
  <si>
    <t>Eastgate Substation 69kV</t>
  </si>
  <si>
    <t>COASTWOOD ENERGY STORAGE</t>
  </si>
  <si>
    <t>Shadowridge Substation 138kV</t>
  </si>
  <si>
    <t>CUCKOO ENERGY STORAGE</t>
  </si>
  <si>
    <t>DUCK PILOT STORAGE</t>
  </si>
  <si>
    <t>Los Coches Substation 138 kV</t>
  </si>
  <si>
    <t>GYPSY ESS 2</t>
  </si>
  <si>
    <t>Bay Boulevard 230kV</t>
  </si>
  <si>
    <t>HINTON ENERGY STORAGE</t>
  </si>
  <si>
    <t>OTAY MESA ENERGY CENTER EXPANSION</t>
  </si>
  <si>
    <t>POWWOW</t>
  </si>
  <si>
    <t>Oceanside Tap - Stuart Tap 69kV (TL690C )</t>
  </si>
  <si>
    <t>SANYO AVE STORAGE 1</t>
  </si>
  <si>
    <t>Border-Salt Creek 69kV line</t>
  </si>
  <si>
    <t>SUN STREAMS 4</t>
  </si>
  <si>
    <t xml:space="preserve">Hassayampa Common Bus 500 kV </t>
  </si>
  <si>
    <t>SUN STREAMS 5</t>
  </si>
  <si>
    <t>VIKING ENERGY STORAGE</t>
  </si>
  <si>
    <t>VULCAN 2</t>
  </si>
  <si>
    <t>Hassayampa Switchyard Common Bus 500kV</t>
  </si>
  <si>
    <t>BIG HORN ENERGY STORAGE</t>
  </si>
  <si>
    <t>OAKLAND ES UNIT 3</t>
  </si>
  <si>
    <t>Oakland C Sub via Oakland C-Turbine 115 kV Line</t>
  </si>
  <si>
    <t>GOAL LINE RELIABILITY</t>
  </si>
  <si>
    <t>BLYTHE BESS</t>
  </si>
  <si>
    <t>Julian Hinds Substation 230 kV</t>
  </si>
  <si>
    <t>BRIX ENERGY STORAGE</t>
  </si>
  <si>
    <t>NEWTON</t>
  </si>
  <si>
    <t>Apple Hill Substation  115 kV</t>
  </si>
  <si>
    <t>SCENIC ENERGY STORAGE</t>
  </si>
  <si>
    <t>Konocti Substation 60 kV</t>
  </si>
  <si>
    <t>NORTH BAY ENERGY STORAGE 2</t>
  </si>
  <si>
    <t>MYRTLE</t>
  </si>
  <si>
    <t>Santa Rosa-Corona 115 kV line</t>
  </si>
  <si>
    <t>SUNRIDGE STORAGE</t>
  </si>
  <si>
    <t>Gold Hill-Eight Mile Road 230 kV</t>
  </si>
  <si>
    <t>BLUE BIRD</t>
  </si>
  <si>
    <t>Rio Oso Substation 115 kV</t>
  </si>
  <si>
    <t>BULL RUN</t>
  </si>
  <si>
    <t>Table Mountain 115 kV</t>
  </si>
  <si>
    <t>BULL RUN 2 ES</t>
  </si>
  <si>
    <t>TRES RIOS ENERGY CENTER</t>
  </si>
  <si>
    <t>Table Mtn-Rio Oso 230 kV</t>
  </si>
  <si>
    <t>MEADOW RIDGE SOLAR AND BATTERY</t>
  </si>
  <si>
    <t>Pit 1-Cottonwood 230 kV Line</t>
  </si>
  <si>
    <t>OSITO ENERGY</t>
  </si>
  <si>
    <t>Rio Oso-Atlantic 230 kV/Rio Oso-Gold Hill 230 kV</t>
  </si>
  <si>
    <t>COPERNICUS</t>
  </si>
  <si>
    <t>TBD</t>
  </si>
  <si>
    <t>Coburn Substation 230 kV</t>
  </si>
  <si>
    <t>FIFE</t>
  </si>
  <si>
    <t>Grant - Eastshore #2 line 115 kV</t>
  </si>
  <si>
    <t>BALSAM</t>
  </si>
  <si>
    <t>ALAMEDA COUNTY</t>
  </si>
  <si>
    <t>Grant - Eastshore #2 115 kV line</t>
  </si>
  <si>
    <t>BEOWULF ENERGY STORAGE</t>
  </si>
  <si>
    <t>Evergreen 115 kV</t>
  </si>
  <si>
    <t>LANYARD ENERGY STORAGE</t>
  </si>
  <si>
    <t>Pittsburg-Kirker-Columbia Steel 115kV Line</t>
  </si>
  <si>
    <t>MOONSTONE ENERGY STORAGE</t>
  </si>
  <si>
    <t>Tassajara - Newark 230 kV</t>
  </si>
  <si>
    <t>LACUNA ENERGY STORAGE</t>
  </si>
  <si>
    <t>Dumbarton-Newark 115 kV line</t>
  </si>
  <si>
    <t>BLUE OAK STORAGE</t>
  </si>
  <si>
    <t>Tesla-Tracy #1 230 kV line</t>
  </si>
  <si>
    <t>ZIETZ STORAGE</t>
  </si>
  <si>
    <t>Llagas Substation 115 kV</t>
  </si>
  <si>
    <t>LENNY STORAGE</t>
  </si>
  <si>
    <t>Newark Substation 230 kV</t>
  </si>
  <si>
    <t>HADSELVILLE</t>
  </si>
  <si>
    <t>Bellota-Warnerville and Bellota Cottle Lines 230 kV</t>
  </si>
  <si>
    <t>DOLORES</t>
  </si>
  <si>
    <t>SAN CLARA</t>
  </si>
  <si>
    <t>Los Esteros Substation 230 kV</t>
  </si>
  <si>
    <t>HALIFAX</t>
  </si>
  <si>
    <t>Herdlyn-Balfour 60kV line</t>
  </si>
  <si>
    <t>HARMONY STORAGE 1</t>
  </si>
  <si>
    <t>Fibreboard tap 115 kV</t>
  </si>
  <si>
    <t>HEMMINGS STORAGE</t>
  </si>
  <si>
    <t>Piercy Substation 115 kV</t>
  </si>
  <si>
    <t>ADA ENERGY STORAGE</t>
  </si>
  <si>
    <t>Monta Vista 230 kV</t>
  </si>
  <si>
    <t>SODIS STORAGE</t>
  </si>
  <si>
    <t>Crows Landing Substation 60 kV</t>
  </si>
  <si>
    <t>NIGHTSHADE</t>
  </si>
  <si>
    <t>Kelso 230 kV</t>
  </si>
  <si>
    <t>STONEMAN</t>
  </si>
  <si>
    <t>Pittsburg Substation 230 kV</t>
  </si>
  <si>
    <t>TIMBER ENERGY STORAGE</t>
  </si>
  <si>
    <t>Atlantic Substation 230 kV</t>
  </si>
  <si>
    <t>TOLEDO STORAGE</t>
  </si>
  <si>
    <t>Contra Costa Substation 230 kV</t>
  </si>
  <si>
    <t>ADRIAN STORAGE</t>
  </si>
  <si>
    <t xml:space="preserve">Millbrae 60 kV </t>
  </si>
  <si>
    <t>ALVISO ENERGY STORAGE</t>
  </si>
  <si>
    <t>CROW CREEK BATTERY 1</t>
  </si>
  <si>
    <t>Crow Creek Switching Station 60 kV</t>
  </si>
  <si>
    <t>RUBY ENERGY STORAGE</t>
  </si>
  <si>
    <t>Sobrante - Standard Oil Switching Stn #1 115  kV Line</t>
  </si>
  <si>
    <t>STOMPER STORAGE</t>
  </si>
  <si>
    <t>Oakland J - Grant 115 kV line</t>
  </si>
  <si>
    <t>STARBURST  STORAGE</t>
  </si>
  <si>
    <t>Dixon Landing - McKee 115 kV line</t>
  </si>
  <si>
    <t>OVERLAKE STORAGE</t>
  </si>
  <si>
    <t>Dumbarton-Newark 115 kV Line</t>
  </si>
  <si>
    <t>STIRLING BRIDGE</t>
  </si>
  <si>
    <t>STIRLING BRIDGE 2 ES</t>
  </si>
  <si>
    <t>EMPEROR STORAGE</t>
  </si>
  <si>
    <t>EPPS STORAGE</t>
  </si>
  <si>
    <t>Moraga 230 kV</t>
  </si>
  <si>
    <t>ESTANISLAU SOLAR STORAGE</t>
  </si>
  <si>
    <t xml:space="preserve">Bellota-Warnerville 230 kV </t>
  </si>
  <si>
    <t>VALLEY GREEN</t>
  </si>
  <si>
    <t>Green Valley Substation 115 kV</t>
  </si>
  <si>
    <t>BOA VISTA STORAGE</t>
  </si>
  <si>
    <t>San Benito - Hollister 115kV line</t>
  </si>
  <si>
    <t>BULLDOG STORAGE</t>
  </si>
  <si>
    <t>West Fresno Substation 115 kV</t>
  </si>
  <si>
    <t>THREE ROCKS</t>
  </si>
  <si>
    <t>Helm Substation 230 kV</t>
  </si>
  <si>
    <t>MARNIER</t>
  </si>
  <si>
    <t>Le Grand Substation 115 kV</t>
  </si>
  <si>
    <t>BOBCAT</t>
  </si>
  <si>
    <t>El Capitan Substation 115 kV</t>
  </si>
  <si>
    <t>MUSCAT</t>
  </si>
  <si>
    <t>McCall Substation 230 kV</t>
  </si>
  <si>
    <t>DAHLIA SOLAR</t>
  </si>
  <si>
    <t>NORTHLINE</t>
  </si>
  <si>
    <t>MERCED COUNTY</t>
  </si>
  <si>
    <t>Los Banos-Livingston-Canal 70 kV Line</t>
  </si>
  <si>
    <t>WINGTIP SOLAR 2</t>
  </si>
  <si>
    <t>Los Banos Substation 500 kV</t>
  </si>
  <si>
    <t>MENILLES</t>
  </si>
  <si>
    <t>FRESNO COUNTY</t>
  </si>
  <si>
    <t xml:space="preserve">Panoche - Tranquility #1 230 kV line </t>
  </si>
  <si>
    <t>ELBRUS ENERGY STORAGE</t>
  </si>
  <si>
    <t>HEKLA ENERGY STORAGE</t>
  </si>
  <si>
    <t>TRIVOR ENERGY STORAGE</t>
  </si>
  <si>
    <t>El Nido Substation 115 kV</t>
  </si>
  <si>
    <t>EE K BATTERY 1</t>
  </si>
  <si>
    <t>Kent Sw Sta-Tulare Lake 70 kV</t>
  </si>
  <si>
    <t>EXCELSIOR BATTERY 1</t>
  </si>
  <si>
    <t>Excelsior Switching Station 115 kV</t>
  </si>
  <si>
    <t>SOLITUDE HYBRID</t>
  </si>
  <si>
    <t>OLIVOS</t>
  </si>
  <si>
    <t>Gregg Substation 230 kV</t>
  </si>
  <si>
    <t>ALBACORE ESS</t>
  </si>
  <si>
    <t>Guernsey - Henrietta 70kV line</t>
  </si>
  <si>
    <t>NORMANDY</t>
  </si>
  <si>
    <t>Guernsey Substation 70 kV</t>
  </si>
  <si>
    <t>NORTE VISTA</t>
  </si>
  <si>
    <t>YORKTOWN</t>
  </si>
  <si>
    <t>Corcoran 70 kV</t>
  </si>
  <si>
    <t>STORYBOOK</t>
  </si>
  <si>
    <t>Kearney Substation 230 kV</t>
  </si>
  <si>
    <t>KRATOS BESS</t>
  </si>
  <si>
    <t>SWEETBRIER HYBRID SOLAR</t>
  </si>
  <si>
    <t>California Flats Switching Station 230 kV</t>
  </si>
  <si>
    <t>TAVA FLATS</t>
  </si>
  <si>
    <t>ESTRADA STORAGE</t>
  </si>
  <si>
    <t>Lamont Substation 115 kV</t>
  </si>
  <si>
    <t>APPELLATION</t>
  </si>
  <si>
    <t>Templeton Substation 230 kV</t>
  </si>
  <si>
    <t>AIRFIELD</t>
  </si>
  <si>
    <t>Semitropic  - Midway #1 115 kV</t>
  </si>
  <si>
    <t>RESPIRE</t>
  </si>
  <si>
    <t>MIDWAY-TUPMAN-RIO BRAVO-RENFRO 115 kV</t>
  </si>
  <si>
    <t>HOG ISLAND</t>
  </si>
  <si>
    <t>TULARE COUNTY</t>
  </si>
  <si>
    <t>Olive Switch Station - Smyrna 115 kV line</t>
  </si>
  <si>
    <t>FINKE RIVER</t>
  </si>
  <si>
    <t>KERN COUNTY</t>
  </si>
  <si>
    <t>Kern - Old River #1 70 kV line</t>
  </si>
  <si>
    <t>ROWAN</t>
  </si>
  <si>
    <t>Symrna-Semitropic-Midway 115 kV Line</t>
  </si>
  <si>
    <t>THUNDER</t>
  </si>
  <si>
    <t>ROSEBOWL</t>
  </si>
  <si>
    <t xml:space="preserve">Kern PP Substation 115KV </t>
  </si>
  <si>
    <t>SHEATH STORAGE</t>
  </si>
  <si>
    <t>Midway Substation 230 kV</t>
  </si>
  <si>
    <t>SALIX</t>
  </si>
  <si>
    <t>AURUM MINE</t>
  </si>
  <si>
    <t>Bear Mountain - Bear Mountain Tap 115 kV line</t>
  </si>
  <si>
    <t>BRECKENRIDGE</t>
  </si>
  <si>
    <t>HIGH PLAINS STORAGE</t>
  </si>
  <si>
    <t>LEGACY</t>
  </si>
  <si>
    <t>Wheeler Ridge-Tejon 70 kV Line</t>
  </si>
  <si>
    <t>FLYWAY SOLAR</t>
  </si>
  <si>
    <t>Berrenda "C" Tap 70 kV</t>
  </si>
  <si>
    <t>FOUNTAIN HYBRID</t>
  </si>
  <si>
    <t>Alpaugh Substation 115 kV</t>
  </si>
  <si>
    <t>BUCKAROO SOLAR STORAGE</t>
  </si>
  <si>
    <t>Kern - Old River #2 70 kV</t>
  </si>
  <si>
    <t>EUROPA ENERGY CENTER</t>
  </si>
  <si>
    <t>Gates - Midway 230 KV Line</t>
  </si>
  <si>
    <t>WATER CANYON WIND</t>
  </si>
  <si>
    <t>Diablo Canyon Switching Station 500 kV</t>
  </si>
  <si>
    <t>SHOVELNOSE ENERGY STORAGE</t>
  </si>
  <si>
    <t>Callender SW STA 115 kV</t>
  </si>
  <si>
    <t>GRAN VISTA</t>
  </si>
  <si>
    <t>Midway-Wheeler Ridge #1 230 kV</t>
  </si>
  <si>
    <t>BRAVO WIND</t>
  </si>
  <si>
    <t>CHERRYBLOSSOM HYBRID SOLAR</t>
  </si>
  <si>
    <t>Solar Switching Station 230 kV</t>
  </si>
  <si>
    <t>SUR VISTA</t>
  </si>
  <si>
    <t>RED STAR GRIZZLY OFFSHORE WIND</t>
  </si>
  <si>
    <t>Diablo Canyon Substation 500 kV</t>
  </si>
  <si>
    <t>LA PAZ 2</t>
  </si>
  <si>
    <t>BRENDA RENEWABLE ENERGY COMPLEX</t>
  </si>
  <si>
    <t>TWL Series Compensation Station 500 kV</t>
  </si>
  <si>
    <t>ADOBE FLATS</t>
  </si>
  <si>
    <t>PRIMROSE HYBRID</t>
  </si>
  <si>
    <t>EMPIRE</t>
  </si>
  <si>
    <t>PELAGIC ENERGY STORAGE</t>
  </si>
  <si>
    <t>Devers Substation 220 kV</t>
  </si>
  <si>
    <t>RED ARCH HYBRID SOLAR</t>
  </si>
  <si>
    <t>Devers-El Casco line 230kV</t>
  </si>
  <si>
    <t>GARGANTUA STORAGE</t>
  </si>
  <si>
    <t>Mirage Substation 230 kV</t>
  </si>
  <si>
    <t>NATURA</t>
  </si>
  <si>
    <t>DEVERS SUBSTATION 220 kV</t>
  </si>
  <si>
    <t>ASHANTI HYBRID SOLAR</t>
  </si>
  <si>
    <t>Eagle Mountain Substation 220 kV</t>
  </si>
  <si>
    <t>LONGMEADOW HYBRID SOLAR</t>
  </si>
  <si>
    <t>RIVERSIDE COUNTY</t>
  </si>
  <si>
    <t>GOODALL STORAGE</t>
  </si>
  <si>
    <t>Vista - Mira Loma 230 kV line</t>
  </si>
  <si>
    <t>GOLDENSTAR ENERGY STORAGE</t>
  </si>
  <si>
    <t>Antelope Substation 220 kV</t>
  </si>
  <si>
    <t>RESONATE</t>
  </si>
  <si>
    <t>LOS ANGELES COUNTY</t>
  </si>
  <si>
    <t>GILMORE SOLAR</t>
  </si>
  <si>
    <t>BELLEFIELD SOLAR 4</t>
  </si>
  <si>
    <t>Windhub Substation 500 kV</t>
  </si>
  <si>
    <t>WINOKA HYBRID SOLAR</t>
  </si>
  <si>
    <t>Highwind Substation 230 kV</t>
  </si>
  <si>
    <t>ADASTRA HYBRID SOLAR</t>
  </si>
  <si>
    <t>COLIMA HYBRID SOLAR</t>
  </si>
  <si>
    <t>Pastoria Substation 230 kV</t>
  </si>
  <si>
    <t>CONLOUGE SOLAR</t>
  </si>
  <si>
    <t>DUPONT STORAGE</t>
  </si>
  <si>
    <t>ALPINE STORAGE</t>
  </si>
  <si>
    <t>Neenach Substation 66 kV</t>
  </si>
  <si>
    <t>ALTA 1 STORAGE</t>
  </si>
  <si>
    <t>FAIRMONT SOLAR I</t>
  </si>
  <si>
    <t>MICHELANGELO</t>
  </si>
  <si>
    <t>HUXLEY SOLAR</t>
  </si>
  <si>
    <t>SLATE MOUNTAIN SOLAR</t>
  </si>
  <si>
    <t>QUAIL LAKE STORAGE</t>
  </si>
  <si>
    <t>Bailey Substation 230 kV</t>
  </si>
  <si>
    <t>SOLAR FARM ENERGY CENTER</t>
  </si>
  <si>
    <t>BISON PEAK</t>
  </si>
  <si>
    <t>WINDHUB Substation 230 kV</t>
  </si>
  <si>
    <t>EDISON DRIVE ENERGY STORAGE</t>
  </si>
  <si>
    <t>AMARYLLIS SOLAR</t>
  </si>
  <si>
    <t>Vestal Substation 220 kV</t>
  </si>
  <si>
    <t>YEAGER MUSTANG</t>
  </si>
  <si>
    <t>Whirlwind-Windhub 500 kV</t>
  </si>
  <si>
    <t>FITZGIBBONS SOLAR</t>
  </si>
  <si>
    <t>LAKEY SOLAR</t>
  </si>
  <si>
    <t>GRAVEL HILLS WIND &amp; SOLAR</t>
  </si>
  <si>
    <t>SOUZA SOLAR</t>
  </si>
  <si>
    <t>Vincent-Lugo 500 kV line</t>
  </si>
  <si>
    <t>ALTILIUM ENERGY STORAGE</t>
  </si>
  <si>
    <t>PEARL GEOTHERMAL</t>
  </si>
  <si>
    <t>ESMERALDA COUNTY</t>
  </si>
  <si>
    <t>Control Substation 115 kV</t>
  </si>
  <si>
    <t>SUMMIT HYBRID</t>
  </si>
  <si>
    <t>Kramer-Victor #1 230 kV line</t>
  </si>
  <si>
    <t>RED DIAMOND SOLAR</t>
  </si>
  <si>
    <t>Tortilla Substation 115 kV</t>
  </si>
  <si>
    <t>FLEA FLICKER ENERGY STORAGE</t>
  </si>
  <si>
    <t>MAGNOLIA</t>
  </si>
  <si>
    <t>Mira Loma Substation 230 kV</t>
  </si>
  <si>
    <t>SPROUT</t>
  </si>
  <si>
    <t>Center S Substation 230 kV</t>
  </si>
  <si>
    <t>RISU</t>
  </si>
  <si>
    <t>ORANGE COUNTY</t>
  </si>
  <si>
    <t>Villa Park Substation 230 kV</t>
  </si>
  <si>
    <t>VOLTRON</t>
  </si>
  <si>
    <t>Laguna Bell Substation 230 kV Substation</t>
  </si>
  <si>
    <t>JACIVA ENERGY STORAGE</t>
  </si>
  <si>
    <t>SPINDLE ENERGY STORAGE</t>
  </si>
  <si>
    <t>FUERTE ENERGY STORAGE</t>
  </si>
  <si>
    <t xml:space="preserve">Mira Loma - Chino 230 #1 230 kV </t>
  </si>
  <si>
    <t>MANUEL STORAGE</t>
  </si>
  <si>
    <t>LAS PILAS</t>
  </si>
  <si>
    <t>RANGER</t>
  </si>
  <si>
    <t>LIVE OAK STORAGE</t>
  </si>
  <si>
    <t>San Bernadino 220 kV</t>
  </si>
  <si>
    <t>CATHODE</t>
  </si>
  <si>
    <t xml:space="preserve">Hinson Substation 220kV </t>
  </si>
  <si>
    <t>MT BALDY ENERGY STORAGE</t>
  </si>
  <si>
    <t>SEPARATOR UNIT 2</t>
  </si>
  <si>
    <t>SERRANO Substation 220 kV</t>
  </si>
  <si>
    <t>ALUM GEOTHERMAL</t>
  </si>
  <si>
    <t>Beatty Substation 138 kV</t>
  </si>
  <si>
    <t>LAVA RIDGE WIND</t>
  </si>
  <si>
    <t>ID</t>
  </si>
  <si>
    <t>DSLK</t>
  </si>
  <si>
    <t>Harry Allen-Eldorado 500 kV</t>
  </si>
  <si>
    <t>SALMON FALLS WIND</t>
  </si>
  <si>
    <t>TWIN FALLS</t>
  </si>
  <si>
    <t>AMBER RAY</t>
  </si>
  <si>
    <t>SCIURUS</t>
  </si>
  <si>
    <t>Trabuco Substation 138 kV</t>
  </si>
  <si>
    <t>PALADIN</t>
  </si>
  <si>
    <t>Rancho Mission Viejo Substation 138 kV</t>
  </si>
  <si>
    <t>BERNARDO ENERGY STORAGE</t>
  </si>
  <si>
    <t>Artesian Ranch Substation 69 kV</t>
  </si>
  <si>
    <t>OLD STEEL BRIDGE BESS</t>
  </si>
  <si>
    <t>Jamacha - Miguel 69 kV Line</t>
  </si>
  <si>
    <t>PAVION</t>
  </si>
  <si>
    <t>Talega Substation 230 kV</t>
  </si>
  <si>
    <t>PETREL STORAGE</t>
  </si>
  <si>
    <t>Friars Substation 138 kV</t>
  </si>
  <si>
    <t>LAGO DOMINGO SOLAR</t>
  </si>
  <si>
    <t>SPANISH TABLE</t>
  </si>
  <si>
    <t>Border - Border Tap 69 kV</t>
  </si>
  <si>
    <t>JAPATUL VALLEY STORAGE</t>
  </si>
  <si>
    <t>WEST HILLS ENERGY STORAGE</t>
  </si>
  <si>
    <t>Sycamore Canyon Substation 230 kV</t>
  </si>
  <si>
    <t>CHARGER STORAGE</t>
  </si>
  <si>
    <t>WINGED DOVE STORAGE</t>
  </si>
  <si>
    <t>BIERSTADT ENERGY STORAGE</t>
  </si>
  <si>
    <t>PINSCHER ENERGY STORAGE</t>
  </si>
  <si>
    <t>HELIX STORAGE</t>
  </si>
  <si>
    <t>Spring Valley Substation 69 kV</t>
  </si>
  <si>
    <t>EOLICA DE RUMOROSA</t>
  </si>
  <si>
    <t>TECATE BAJA CALIFORNIA MEXICO</t>
  </si>
  <si>
    <t>LA FUENTE ENERGY STORAGE</t>
  </si>
  <si>
    <t>HERMES ENERGY STORAGE</t>
  </si>
  <si>
    <t>FREIGHT ENERGY STORAGE</t>
  </si>
  <si>
    <t>VENTANA ENERGY STORAGE</t>
  </si>
  <si>
    <t>Lugo</t>
  </si>
  <si>
    <t>PRONGHORN ENERGY STORAGE</t>
  </si>
  <si>
    <t>VENTANA RELIABILITY PROJECT</t>
  </si>
  <si>
    <t>VISTA RELIABILITY</t>
  </si>
  <si>
    <t>Vincent</t>
  </si>
  <si>
    <t>Offshore Wind Turbine</t>
  </si>
  <si>
    <t>Compressed Air</t>
  </si>
  <si>
    <t>MW-1 Online (In Master Generting List _10-11-2024)</t>
  </si>
  <si>
    <t>MW-2 Online (In Master Generting List _10-11-2024)</t>
  </si>
  <si>
    <t>MW-2 Contracted or in NRI as of 11-25-24</t>
  </si>
  <si>
    <t>MW-1 Contracted or in NRI as of 11-25-24</t>
  </si>
  <si>
    <t>TPD Info Reformatted</t>
  </si>
  <si>
    <t>Has TPD (Partial or Full)</t>
  </si>
  <si>
    <t>TPD Allocation Fraction</t>
  </si>
  <si>
    <t>Max Deliverabile Net MWs to Grid</t>
  </si>
  <si>
    <t>2024-TPD allocation report</t>
  </si>
  <si>
    <t>Resource Type</t>
  </si>
  <si>
    <t>Battery (Total)</t>
  </si>
  <si>
    <t>Battery (FCDS)</t>
  </si>
  <si>
    <t>LDES (Total)</t>
  </si>
  <si>
    <t>LDES (FCDS)</t>
  </si>
  <si>
    <t>Solar (Total)</t>
  </si>
  <si>
    <t>Solar (FCDS)</t>
  </si>
  <si>
    <t>Geothermal (Total)</t>
  </si>
  <si>
    <t>Geothermal (FCDS)</t>
  </si>
  <si>
    <t>Onshore Wind (Total)</t>
  </si>
  <si>
    <t>Onshore Wind (FCDS)</t>
  </si>
  <si>
    <t>Offshore Wind (Total)</t>
  </si>
  <si>
    <t>Offshore Wind (FCDS)</t>
  </si>
  <si>
    <t>Fuel 1</t>
  </si>
  <si>
    <t>Fuel 2</t>
  </si>
  <si>
    <t>Fuel 3</t>
  </si>
  <si>
    <t>Concatenation</t>
  </si>
  <si>
    <t>Types of Fuels</t>
  </si>
  <si>
    <t>FCDS output table</t>
  </si>
  <si>
    <t>HSN</t>
  </si>
  <si>
    <t>Offshore Wind</t>
  </si>
  <si>
    <t>Offshore Wind Turbine Battery</t>
  </si>
  <si>
    <t>Wind</t>
  </si>
  <si>
    <t>Battery Offshore Wind Turbine</t>
  </si>
  <si>
    <t>Biomass</t>
  </si>
  <si>
    <t>Li_Battery</t>
  </si>
  <si>
    <t>LDES</t>
  </si>
  <si>
    <t>PSH</t>
  </si>
  <si>
    <t>Pumped-Storage hydro Battery</t>
  </si>
  <si>
    <t>Hybrid</t>
  </si>
  <si>
    <t>(The lesser of Net MW to Grid (ISC) or the sum of the study amounts of the individual paired resources)/ISC</t>
  </si>
  <si>
    <t>Geothermal-Hybrid</t>
  </si>
  <si>
    <t>Geothermal Battery</t>
  </si>
  <si>
    <t>New Mexico Wind</t>
  </si>
  <si>
    <t>Solar-Hybrid</t>
  </si>
  <si>
    <t>Battery Solar</t>
  </si>
  <si>
    <t>Wyoming/Idaho Wind</t>
  </si>
  <si>
    <t>Solar Battery</t>
  </si>
  <si>
    <t>Wind-Hybrid</t>
  </si>
  <si>
    <t>Battery Wind Turbine</t>
  </si>
  <si>
    <t>Source: https://www.caiso.com/documents/transmission-capability-estimates-white-paper-2024.pdf</t>
  </si>
  <si>
    <t>Wind Turbine Battery</t>
  </si>
  <si>
    <t>Wind-Solar</t>
  </si>
  <si>
    <t>Wind Turbine Solar</t>
  </si>
  <si>
    <t>Wind-Solar-Hybrid</t>
  </si>
  <si>
    <t>Wind Turbine Solar Battery</t>
  </si>
  <si>
    <t>Battery Solar Wind Turbine</t>
  </si>
  <si>
    <t>Wind Turbine Battery Solar</t>
  </si>
  <si>
    <t>Solar Battery Wind Turbine</t>
  </si>
  <si>
    <t>Battery Compressed Air</t>
  </si>
  <si>
    <t>CAISO queue substation name</t>
  </si>
  <si>
    <t>List Sub 1</t>
  </si>
  <si>
    <t>Sub 1 Voltage</t>
  </si>
  <si>
    <t>7th Standard</t>
  </si>
  <si>
    <t>Alamitos</t>
  </si>
  <si>
    <t>Alamitos Substation, Section A 220 kV</t>
  </si>
  <si>
    <t>Alpaugh</t>
  </si>
  <si>
    <t>Altamont Midway (Sandhill)</t>
  </si>
  <si>
    <t xml:space="preserve">Altamont Midway Substation 230 kV </t>
  </si>
  <si>
    <t>Neenach</t>
  </si>
  <si>
    <t>Arco</t>
  </si>
  <si>
    <t>Arco Substation 230kV</t>
  </si>
  <si>
    <t xml:space="preserve">Arco Substation 70kV </t>
  </si>
  <si>
    <t>Arco-Carneras 70 kV</t>
  </si>
  <si>
    <t>Pease</t>
  </si>
  <si>
    <t>Atlantic Substation 60kV</t>
  </si>
  <si>
    <t>Atlantic</t>
  </si>
  <si>
    <t>Avocado</t>
  </si>
  <si>
    <t>Beatty</t>
  </si>
  <si>
    <t>Bellota</t>
  </si>
  <si>
    <t>Bellota Substation 115 kV</t>
  </si>
  <si>
    <t>Belotta Substation 115 kV</t>
  </si>
  <si>
    <t>Birds Landing</t>
  </si>
  <si>
    <t>Birds Landing Sub 230 kV Bus</t>
  </si>
  <si>
    <t>Birds Landing Substation 230 kV</t>
  </si>
  <si>
    <t>Borden</t>
  </si>
  <si>
    <t>Borden Substation 230 kV</t>
  </si>
  <si>
    <t>Boulevard East</t>
  </si>
  <si>
    <t>Calcite</t>
  </si>
  <si>
    <t>Caliente</t>
  </si>
  <si>
    <t>Caliente Switching Station 230kV</t>
  </si>
  <si>
    <t>Cal Flats</t>
  </si>
  <si>
    <t>Carrizo Gorge</t>
  </si>
  <si>
    <t>Cayetano</t>
  </si>
  <si>
    <t>Chicarita</t>
  </si>
  <si>
    <t>Chino</t>
  </si>
  <si>
    <t>Chowchilla</t>
  </si>
  <si>
    <t>Chowchilla Substation 115 kV</t>
  </si>
  <si>
    <t>Cielo Azul</t>
  </si>
  <si>
    <t>Coburn</t>
  </si>
  <si>
    <t xml:space="preserve">Coburn-Basic Energy 60kV Line Tap </t>
  </si>
  <si>
    <t>Colorado River</t>
  </si>
  <si>
    <t>Contra Costa PP - Contra Costa Substation 230 kV Line</t>
  </si>
  <si>
    <t>Contra Costa</t>
  </si>
  <si>
    <t>Contra Costa PP Substation 230 kV</t>
  </si>
  <si>
    <t>Delta PP</t>
  </si>
  <si>
    <t>Contra Costa-Delta Switchyard 230 kV Line</t>
  </si>
  <si>
    <t>Cooley Landing</t>
  </si>
  <si>
    <t>Cooley Landing Substation 60 kV</t>
  </si>
  <si>
    <t>Coolwater</t>
  </si>
  <si>
    <t>Corcoran Substation 70 kV</t>
  </si>
  <si>
    <t>Corcoran</t>
  </si>
  <si>
    <t xml:space="preserve">Corcoran-Olive Switching Station 115 kV </t>
  </si>
  <si>
    <t>Olive</t>
  </si>
  <si>
    <t>Cortina</t>
  </si>
  <si>
    <t>Cortina Substation 60kV</t>
  </si>
  <si>
    <t>Cottle</t>
  </si>
  <si>
    <t>Cottle Substation 230 kV</t>
  </si>
  <si>
    <t>Glenn</t>
  </si>
  <si>
    <t>Trout Canyon</t>
  </si>
  <si>
    <t>Crazy Eyes Substation 230kV</t>
  </si>
  <si>
    <t>Crazy Horse Canyon - Hollister 115 lV</t>
  </si>
  <si>
    <t>Hollister</t>
  </si>
  <si>
    <t>Creelman</t>
  </si>
  <si>
    <t>Crescent</t>
  </si>
  <si>
    <t>Crescent Switching Station 70 kV</t>
  </si>
  <si>
    <t>Crow Creek</t>
  </si>
  <si>
    <t>Delaney</t>
  </si>
  <si>
    <t>Delaney-Colorado River 500kV line</t>
  </si>
  <si>
    <t>Delevan</t>
  </si>
  <si>
    <t>Delevan Sub 230kV</t>
  </si>
  <si>
    <t>Kelso</t>
  </si>
  <si>
    <t>Delta Switching Yard-Tesla 230kV line</t>
  </si>
  <si>
    <t>Devers</t>
  </si>
  <si>
    <t>Diablo Canyon</t>
  </si>
  <si>
    <t>Morro Bay</t>
  </si>
  <si>
    <t>Dumbarton - Newark 115 kV line</t>
  </si>
  <si>
    <t>Dumbarton</t>
  </si>
  <si>
    <t>ECO</t>
  </si>
  <si>
    <t>Eco 230 kV Substation</t>
  </si>
  <si>
    <t>El Cajon</t>
  </si>
  <si>
    <t>El Nido (SCE)</t>
  </si>
  <si>
    <t>Eldorado</t>
  </si>
  <si>
    <t>Ivanpah</t>
  </si>
  <si>
    <t>Encina</t>
  </si>
  <si>
    <t>ESCO Substation 69 kV</t>
  </si>
  <si>
    <t>Escondido</t>
  </si>
  <si>
    <t>Etiwanda</t>
  </si>
  <si>
    <t>Evergreen Substation 115 kV bus</t>
  </si>
  <si>
    <t>Evergreen</t>
  </si>
  <si>
    <t>Excelsior</t>
  </si>
  <si>
    <t>Excelsior Substation 115 kV</t>
  </si>
  <si>
    <t>Fink</t>
  </si>
  <si>
    <t xml:space="preserve">Fink 230 kV switching station </t>
  </si>
  <si>
    <t>Fulton</t>
  </si>
  <si>
    <t>Fulton Substaiton 230 kV</t>
  </si>
  <si>
    <t>Fulton Substation</t>
  </si>
  <si>
    <t>Fulton Substation 115 kV</t>
  </si>
  <si>
    <t>Fulton Substation 230kV</t>
  </si>
  <si>
    <t>Carpenter Canyon (fka Gamebird)</t>
  </si>
  <si>
    <t>Gamebird Switchyard 230kV</t>
  </si>
  <si>
    <t>Gates - Midway 230 kV line</t>
  </si>
  <si>
    <t>New Sub - Gates - Midway (Proposed)</t>
  </si>
  <si>
    <t>Gates</t>
  </si>
  <si>
    <t>Gates 230 kV.</t>
  </si>
  <si>
    <t>Gates Sub 500kV</t>
  </si>
  <si>
    <t>Gates Substation 500 kV</t>
  </si>
  <si>
    <t>Gates-Midway 230 kV</t>
  </si>
  <si>
    <t>New Sub - Gates - Templeton (Proposed)</t>
  </si>
  <si>
    <t>Geysers 12</t>
  </si>
  <si>
    <t>Geysers #12-Fulton 230kV line</t>
  </si>
  <si>
    <t>Geysers 17</t>
  </si>
  <si>
    <t>Geysers #3-Cloverdale 115 kV</t>
  </si>
  <si>
    <t>Cloverdale</t>
  </si>
  <si>
    <t>Helm</t>
  </si>
  <si>
    <t>Giffen Substation 70 kV</t>
  </si>
  <si>
    <t>Gold Hill</t>
  </si>
  <si>
    <t>Gold Hill Substation 60kV</t>
  </si>
  <si>
    <t>Eastshore</t>
  </si>
  <si>
    <t>Grant-Eastshore 115 kV Line #1</t>
  </si>
  <si>
    <t>Green Valley</t>
  </si>
  <si>
    <t>Greenleaf 1</t>
  </si>
  <si>
    <t>Greenleaf #1 115 kV Tap Line</t>
  </si>
  <si>
    <t>Greenleaf #1 115kV Tap</t>
  </si>
  <si>
    <t>Gregg</t>
  </si>
  <si>
    <t>GWF Hanford</t>
  </si>
  <si>
    <t xml:space="preserve">GWF Switching Station 115 kV </t>
  </si>
  <si>
    <t>Hassayampa</t>
  </si>
  <si>
    <t>Henrietta</t>
  </si>
  <si>
    <t>Lemoore</t>
  </si>
  <si>
    <t>Hinson</t>
  </si>
  <si>
    <t>Hoodoo Wash</t>
  </si>
  <si>
    <t>Humboldt</t>
  </si>
  <si>
    <t>Humboldt Substation 115kV</t>
  </si>
  <si>
    <t>Ignacio</t>
  </si>
  <si>
    <t>Ignacio Substation 115 kV</t>
  </si>
  <si>
    <t>Imperial Valley</t>
  </si>
  <si>
    <t>Innovation 230kV Sub</t>
  </si>
  <si>
    <t>Innovation</t>
  </si>
  <si>
    <t>Innovation-Desert View 230 kV line</t>
  </si>
  <si>
    <t>Desert View</t>
  </si>
  <si>
    <t>Johanna</t>
  </si>
  <si>
    <t>Kelso - Tesla Tap 230kV</t>
  </si>
  <si>
    <t>KELSO SUBSTATION 230 kV</t>
  </si>
  <si>
    <t>Oakland J</t>
  </si>
  <si>
    <t>Kern Power Substation 230 kV</t>
  </si>
  <si>
    <t>Kern PP</t>
  </si>
  <si>
    <t>Kern PP Substation 230 kV</t>
  </si>
  <si>
    <t>New Sub - Kramer - Lugo (Proposed)</t>
  </si>
  <si>
    <t>La Cienega</t>
  </si>
  <si>
    <t>Laguna Bell</t>
  </si>
  <si>
    <t>Lakeview</t>
  </si>
  <si>
    <t>Lakeville</t>
  </si>
  <si>
    <t>Lakeville Substation 115 kV</t>
  </si>
  <si>
    <t>Lakeville Substation 60 kV</t>
  </si>
  <si>
    <t>Lakeville Substation 60kV</t>
  </si>
  <si>
    <t>Lambie</t>
  </si>
  <si>
    <t>Lambie Substation 230 kV</t>
  </si>
  <si>
    <t>Lammers</t>
  </si>
  <si>
    <t>Lammers Substation 115 kV</t>
  </si>
  <si>
    <t>Lamont</t>
  </si>
  <si>
    <t>Lamont Sub 115 KV Bus</t>
  </si>
  <si>
    <t>Lamont Substation 115kV</t>
  </si>
  <si>
    <t xml:space="preserve">Lathrop Wells Substation 138 kV </t>
  </si>
  <si>
    <t>Lathrop</t>
  </si>
  <si>
    <t>Le Grand</t>
  </si>
  <si>
    <t>Line tap at Tranquillity 8 Gen-tie 230 kV</t>
  </si>
  <si>
    <t>Tranquility</t>
  </si>
  <si>
    <t>Lighthipe</t>
  </si>
  <si>
    <t>Llagas</t>
  </si>
  <si>
    <t>Logan Creek-Delevan 230 kV</t>
  </si>
  <si>
    <t>Los Banos - Midway #2 500 kV</t>
  </si>
  <si>
    <t>New Sub - Los Banos - Midway (Proposed)</t>
  </si>
  <si>
    <t>Los Banos - O'Neil PGP 70 kV Line
1.3 miles from Los Banos 70 kV substation and 2.6 miles from O'Neil 70kV substation.</t>
  </si>
  <si>
    <t>Los Banos</t>
  </si>
  <si>
    <t>Los Banos 230kV</t>
  </si>
  <si>
    <t>Los Banos Substation 230 kV</t>
  </si>
  <si>
    <t>Los Banos Substationc230 kV</t>
  </si>
  <si>
    <t xml:space="preserve">Los Banos-Panoche #1 230kV </t>
  </si>
  <si>
    <t>Los Esteros</t>
  </si>
  <si>
    <t>Los Esteros Substation 115kV bus</t>
  </si>
  <si>
    <t>Los Esteros Substation 230kV</t>
  </si>
  <si>
    <t>Alpine</t>
  </si>
  <si>
    <t>New Sub - Lugo - Pisgah (Proposed)</t>
  </si>
  <si>
    <t>Malaga</t>
  </si>
  <si>
    <t>Mandalay</t>
  </si>
  <si>
    <t>Martin Substation 115 kV</t>
  </si>
  <si>
    <t>Martin Substation 115kV</t>
  </si>
  <si>
    <t>Peoria</t>
  </si>
  <si>
    <t>Melones-Curtis 115kV line</t>
  </si>
  <si>
    <t>Mendota</t>
  </si>
  <si>
    <t>Mercy Springs</t>
  </si>
  <si>
    <t>Mercy Springs Switching Station 70kV</t>
  </si>
  <si>
    <t>Mesa (SCE)</t>
  </si>
  <si>
    <t>Metcalf</t>
  </si>
  <si>
    <t>Metcalf 115kV</t>
  </si>
  <si>
    <t>Metcalf Substation  230kV</t>
  </si>
  <si>
    <t>Midway</t>
  </si>
  <si>
    <t>Midway - Wheeler Ridge 230kV #2 line</t>
  </si>
  <si>
    <t>New Sub - Midway - Wheeler Ridge (Proposed)</t>
  </si>
  <si>
    <t>Midway Substation 500kV</t>
  </si>
  <si>
    <t>Midway- Wheeler Ridge  #2 - 230 kV Line</t>
  </si>
  <si>
    <t>Tupman</t>
  </si>
  <si>
    <t>Miguel</t>
  </si>
  <si>
    <t>MILLBRAE Substation 60 KV Bus</t>
  </si>
  <si>
    <t>Millbrae</t>
  </si>
  <si>
    <t>Miller #1 Tap 115 kV</t>
  </si>
  <si>
    <t>Miller</t>
  </si>
  <si>
    <t>Mira Loma</t>
  </si>
  <si>
    <t>Mirage</t>
  </si>
  <si>
    <t>Mohave</t>
  </si>
  <si>
    <t>Monta Vista Substation 230 kV</t>
  </si>
  <si>
    <t>Monta Vista</t>
  </si>
  <si>
    <t>Moorpark</t>
  </si>
  <si>
    <t>Moraga Substation 230 kV</t>
  </si>
  <si>
    <t>Moraga</t>
  </si>
  <si>
    <t>Morro Bay Substation 230 kV</t>
  </si>
  <si>
    <t>Morro Bay Switching Station 230kV</t>
  </si>
  <si>
    <t>Moss Landing</t>
  </si>
  <si>
    <t>Moss Landing Substation 500 kV</t>
  </si>
  <si>
    <t>Mustang</t>
  </si>
  <si>
    <t>Newark</t>
  </si>
  <si>
    <t>New Sub - North Gila - IV (Proposed)</t>
  </si>
  <si>
    <t>Oakland C</t>
  </si>
  <si>
    <t xml:space="preserve">Oakland C Sub 115 kV </t>
  </si>
  <si>
    <t>Ocean Ranch</t>
  </si>
  <si>
    <t>Olive SW 115 kV</t>
  </si>
  <si>
    <t>Otay Mesa</t>
  </si>
  <si>
    <t>Otay</t>
  </si>
  <si>
    <t>Palermo</t>
  </si>
  <si>
    <t>Palermo Substation 115 kV</t>
  </si>
  <si>
    <t>Panoche</t>
  </si>
  <si>
    <t>Panoche Substation, Existing Panoche 115kV Tap</t>
  </si>
  <si>
    <t>Panoche-Schindler #1 &amp; #2 115kV</t>
  </si>
  <si>
    <t>Schindler</t>
  </si>
  <si>
    <t>Pastoria</t>
  </si>
  <si>
    <t xml:space="preserve">Pease-Harter 60 kV Line </t>
  </si>
  <si>
    <t>Pisgah</t>
  </si>
  <si>
    <t>New Sub - Pit 1 - Cottonwood (Proposed)</t>
  </si>
  <si>
    <t>PIT#1 - Cottonwood 230 kV</t>
  </si>
  <si>
    <t xml:space="preserve">Pit1-Cottonwood 230kV line </t>
  </si>
  <si>
    <t>Pittsburg - Kirker - Columbia Steel 115 KV</t>
  </si>
  <si>
    <t>Kirker</t>
  </si>
  <si>
    <t>Pittsburg</t>
  </si>
  <si>
    <t>Pittsburg PP 230 kV</t>
  </si>
  <si>
    <t>Pittsburg-Tesla #1 230 kV line</t>
  </si>
  <si>
    <t>Point Loma</t>
  </si>
  <si>
    <t>Pomerado</t>
  </si>
  <si>
    <t>Alberhill</t>
  </si>
  <si>
    <t>Quinto</t>
  </si>
  <si>
    <t>Quinto Switching Station 230 kV</t>
  </si>
  <si>
    <t>Rancho Seco-Bellota #1 230 kV</t>
  </si>
  <si>
    <t>New Sub - Rancho Seco - Bellota (Proposed)</t>
  </si>
  <si>
    <t>Rector</t>
  </si>
  <si>
    <t>Red bluff</t>
  </si>
  <si>
    <t>Rio Hondo</t>
  </si>
  <si>
    <t>Ripon</t>
  </si>
  <si>
    <t>Ripon Substation 115kV</t>
  </si>
  <si>
    <t>Roadway</t>
  </si>
  <si>
    <t>Round Mountain Substation 230kV</t>
  </si>
  <si>
    <t>Round Mountain</t>
  </si>
  <si>
    <t>Salado-Newman #1 60kV line</t>
  </si>
  <si>
    <t>Salado</t>
  </si>
  <si>
    <t>Salt Creek</t>
  </si>
  <si>
    <t>San Bernardino</t>
  </si>
  <si>
    <t>San Luis Rey</t>
  </si>
  <si>
    <t>Sanger</t>
  </si>
  <si>
    <t>Sanger Substation 115 kV</t>
  </si>
  <si>
    <t>Santa Teresa</t>
  </si>
  <si>
    <t>Santa Teresa Substation 115 kV</t>
  </si>
  <si>
    <t>Schulte</t>
  </si>
  <si>
    <t>Schulte Substation 115 kV</t>
  </si>
  <si>
    <t>Schulte Sw St 115 kV</t>
  </si>
  <si>
    <t>Scripps</t>
  </si>
  <si>
    <t>Serrano</t>
  </si>
  <si>
    <t>Shafter</t>
  </si>
  <si>
    <t>Shafter Substation 115 kV</t>
  </si>
  <si>
    <t>Silvergate</t>
  </si>
  <si>
    <t>Sloan Canyon</t>
  </si>
  <si>
    <t>Springville</t>
  </si>
  <si>
    <t>New Sub - Suncrest - Ocotillo (Proposed)</t>
  </si>
  <si>
    <t>Suncrest</t>
  </si>
  <si>
    <t>Sycamore Canyon</t>
  </si>
  <si>
    <t>Sylmar</t>
  </si>
  <si>
    <t>Table Mountain Substation 115 kV</t>
  </si>
  <si>
    <t>Table Mountain</t>
  </si>
  <si>
    <t>Talega</t>
  </si>
  <si>
    <t>Windhub</t>
  </si>
  <si>
    <t>Tesla</t>
  </si>
  <si>
    <t>Tesla 230 kV Bus "C"</t>
  </si>
  <si>
    <t>Tesla Substation 230 kV</t>
  </si>
  <si>
    <t>Tesla Substation 500 kV</t>
  </si>
  <si>
    <t>Trabuco - Capistrano 138 kV line</t>
  </si>
  <si>
    <t>Capistrano</t>
  </si>
  <si>
    <t>Tranquility Substation 230 kV</t>
  </si>
  <si>
    <t>Tranquillity Substation 230 kV</t>
  </si>
  <si>
    <t>Tranquillity Switching Station 230kV</t>
  </si>
  <si>
    <t>Trout Canyon Substation 230kV</t>
  </si>
  <si>
    <t>Trout Canyon Switching Station 230 kV</t>
  </si>
  <si>
    <t>Trout Canyon Switching Station 230kV</t>
  </si>
  <si>
    <t>Tulucay</t>
  </si>
  <si>
    <t>Tulucay Substation 60kV</t>
  </si>
  <si>
    <t>Vaca Dixon Substation 115 kV</t>
  </si>
  <si>
    <t>Vaca Dixon</t>
  </si>
  <si>
    <t>Vaca-Dixon Substation 230 kV</t>
  </si>
  <si>
    <t>Vaca-Dixon Substation 230kV</t>
  </si>
  <si>
    <t>Vaca-Dixon Substation 500 kV</t>
  </si>
  <si>
    <t>Vaca-Lakeville #1 230 kV line</t>
  </si>
  <si>
    <t>Valley Springs</t>
  </si>
  <si>
    <t>Valley Springs Substation 60 kV</t>
  </si>
  <si>
    <t>Valley (VEA)</t>
  </si>
  <si>
    <t>Valley (SCE)</t>
  </si>
  <si>
    <t>Vestal</t>
  </si>
  <si>
    <t>Victor</t>
  </si>
  <si>
    <t>Viejo</t>
  </si>
  <si>
    <t>Vierra</t>
  </si>
  <si>
    <t>Vierra Substation 115kV</t>
  </si>
  <si>
    <t>Vista Substation 138 kV</t>
  </si>
  <si>
    <t>Vista (VEA)</t>
  </si>
  <si>
    <t>Cottonwood</t>
  </si>
  <si>
    <t>Vota - South 60 KV</t>
  </si>
  <si>
    <t>Walnut</t>
  </si>
  <si>
    <t>Weber</t>
  </si>
  <si>
    <t>Weber Substation</t>
  </si>
  <si>
    <t>Weber Substation 60 kV</t>
  </si>
  <si>
    <t xml:space="preserve">Weber Substation 60kV </t>
  </si>
  <si>
    <t>New Sub - Westley - Quinto (Proposed)</t>
  </si>
  <si>
    <t>Wheeler Ridge</t>
  </si>
  <si>
    <t>Wheeler Ridge Substation 230 kV</t>
  </si>
  <si>
    <t>Wheeler Ridge Substation 230kV</t>
  </si>
  <si>
    <t>Wheeler Ridge Substation 70kV</t>
  </si>
  <si>
    <t>Whirlwind</t>
  </si>
  <si>
    <t>Wildlife</t>
  </si>
  <si>
    <t>Wilson</t>
  </si>
  <si>
    <t>Wilson Substation 115 kV</t>
  </si>
  <si>
    <t>Wilson Substation 230 kV</t>
  </si>
  <si>
    <t>Woodland - Davis 115 kV</t>
  </si>
  <si>
    <t>Davis</t>
  </si>
  <si>
    <t>Woodland-Davis 115 kV</t>
  </si>
  <si>
    <t>Solar HSN Value</t>
  </si>
  <si>
    <t>Wind HSN Value</t>
  </si>
  <si>
    <t>Transmission Mapping Sub</t>
  </si>
  <si>
    <t>Substation</t>
  </si>
  <si>
    <t>Voltage</t>
  </si>
  <si>
    <t>First Available Year</t>
  </si>
  <si>
    <t> </t>
  </si>
  <si>
    <t>Ability to interconnect. 1. Nothing Needed 2. Only RAS 3. Apporved Tx</t>
  </si>
  <si>
    <t>Not in Report</t>
  </si>
  <si>
    <t>CAISO Study Area</t>
  </si>
  <si>
    <t>PG&amp;E KERN</t>
  </si>
  <si>
    <t>SCE Metro</t>
  </si>
  <si>
    <t>SCE Eastern</t>
  </si>
  <si>
    <t>PG&amp;E GBA</t>
  </si>
  <si>
    <t>Alhambra</t>
  </si>
  <si>
    <t>PG&amp;E FRESNO</t>
  </si>
  <si>
    <t>SCE Northern</t>
  </si>
  <si>
    <t>PG&amp;E NGBA</t>
  </si>
  <si>
    <t>Arcata</t>
  </si>
  <si>
    <t>ArcoGen</t>
  </si>
  <si>
    <t>Artesian</t>
  </si>
  <si>
    <t>Ashlan</t>
  </si>
  <si>
    <t>Atwater</t>
  </si>
  <si>
    <t>Avena</t>
  </si>
  <si>
    <t>Bahia</t>
  </si>
  <si>
    <t>Bailey</t>
  </si>
  <si>
    <t>SCE NOL</t>
  </si>
  <si>
    <t>Baker</t>
  </si>
  <si>
    <t>Bakersfield</t>
  </si>
  <si>
    <t>Balch</t>
  </si>
  <si>
    <t>Bannister</t>
  </si>
  <si>
    <t>Barre</t>
  </si>
  <si>
    <t>Bay Boulevard</t>
  </si>
  <si>
    <t>Belden</t>
  </si>
  <si>
    <t>Bell</t>
  </si>
  <si>
    <t>Bellevue</t>
  </si>
  <si>
    <t>Big Creek</t>
  </si>
  <si>
    <t>Biola</t>
  </si>
  <si>
    <t>Bliss</t>
  </si>
  <si>
    <t>Blythe</t>
  </si>
  <si>
    <t>Bogue</t>
  </si>
  <si>
    <t>Brentwood</t>
  </si>
  <si>
    <t>Bridgeville</t>
  </si>
  <si>
    <t>Brighton</t>
  </si>
  <si>
    <t>Brunswick</t>
  </si>
  <si>
    <t>Bucks Creek</t>
  </si>
  <si>
    <t>Buena Vista</t>
  </si>
  <si>
    <t>Bullard</t>
  </si>
  <si>
    <t>Burlingame</t>
  </si>
  <si>
    <t>Burney Forest</t>
  </si>
  <si>
    <t>Butte</t>
  </si>
  <si>
    <t>Cabrillo</t>
  </si>
  <si>
    <t>California Ave</t>
  </si>
  <si>
    <t>Callender</t>
  </si>
  <si>
    <t>Calpella</t>
  </si>
  <si>
    <t>Camanche</t>
  </si>
  <si>
    <t>Cameron</t>
  </si>
  <si>
    <t>Cannon</t>
  </si>
  <si>
    <t>Cantua</t>
  </si>
  <si>
    <t>Carberry</t>
  </si>
  <si>
    <t>Cardiff</t>
  </si>
  <si>
    <t>Caribou</t>
  </si>
  <si>
    <t>Carquinez</t>
  </si>
  <si>
    <t>Carrizo Plains</t>
  </si>
  <si>
    <t>Casaloma</t>
  </si>
  <si>
    <t>Castro Valley</t>
  </si>
  <si>
    <t>Center</t>
  </si>
  <si>
    <t>Charca</t>
  </si>
  <si>
    <t>Charleston</t>
  </si>
  <si>
    <t>Chevmain</t>
  </si>
  <si>
    <t>Christie</t>
  </si>
  <si>
    <t>Clay</t>
  </si>
  <si>
    <t>Clayton</t>
  </si>
  <si>
    <t>Clovis</t>
  </si>
  <si>
    <t>Colgate</t>
  </si>
  <si>
    <t>Collierville</t>
  </si>
  <si>
    <t>Collinsville</t>
  </si>
  <si>
    <t>Columbus</t>
  </si>
  <si>
    <t>Contra Costa PP</t>
  </si>
  <si>
    <t>Control</t>
  </si>
  <si>
    <t>Copus</t>
  </si>
  <si>
    <t>Corona</t>
  </si>
  <si>
    <t>Cove Road</t>
  </si>
  <si>
    <t>Coyote</t>
  </si>
  <si>
    <t>Crazy Horse Canyon</t>
  </si>
  <si>
    <t>Cressey</t>
  </si>
  <si>
    <t>Cresta</t>
  </si>
  <si>
    <t>Crows Landing</t>
  </si>
  <si>
    <t>Curtis</t>
  </si>
  <si>
    <t>Dairyland</t>
  </si>
  <si>
    <t>Del Amo</t>
  </si>
  <si>
    <t>Divide</t>
  </si>
  <si>
    <t>Dixon Landing</t>
  </si>
  <si>
    <t>Dos Amigos</t>
  </si>
  <si>
    <t>Drum</t>
  </si>
  <si>
    <t>Dunn Siding</t>
  </si>
  <si>
    <t>Eagle Mountain</t>
  </si>
  <si>
    <t>Eagle Rock (PGE)</t>
  </si>
  <si>
    <t>Eagle Rock (SCE)</t>
  </si>
  <si>
    <t>East Marysville</t>
  </si>
  <si>
    <t>East Nicolaus</t>
  </si>
  <si>
    <t>Edenvale</t>
  </si>
  <si>
    <t>Edes</t>
  </si>
  <si>
    <t>Eight Mile</t>
  </si>
  <si>
    <t>El Casco</t>
  </si>
  <si>
    <t>El Cerrito G</t>
  </si>
  <si>
    <t>El Dorado PH</t>
  </si>
  <si>
    <t>El Nido (PGE)</t>
  </si>
  <si>
    <t>El Patio</t>
  </si>
  <si>
    <t>El Segundo</t>
  </si>
  <si>
    <t>Elizabeth Lake</t>
  </si>
  <si>
    <t>Elk Hills</t>
  </si>
  <si>
    <t>Elliot</t>
  </si>
  <si>
    <t>Ellis</t>
  </si>
  <si>
    <t>Estrella</t>
  </si>
  <si>
    <t>Exchequer</t>
  </si>
  <si>
    <t>Fairway</t>
  </si>
  <si>
    <t>Famoso</t>
  </si>
  <si>
    <t>Fern Road</t>
  </si>
  <si>
    <t>Fibreboard (SPI Sonora)</t>
  </si>
  <si>
    <t>Figarden</t>
  </si>
  <si>
    <t>Fitch Mountain</t>
  </si>
  <si>
    <t>FMC</t>
  </si>
  <si>
    <t>Fremont</t>
  </si>
  <si>
    <t>French Camp</t>
  </si>
  <si>
    <t>Frogtown</t>
  </si>
  <si>
    <t>Ganso</t>
  </si>
  <si>
    <t>Geysers 3</t>
  </si>
  <si>
    <t>Goleta</t>
  </si>
  <si>
    <t>Goodrich</t>
  </si>
  <si>
    <t>Goose Lake</t>
  </si>
  <si>
    <t>Gould</t>
  </si>
  <si>
    <t>Grand Island</t>
  </si>
  <si>
    <t>Granite</t>
  </si>
  <si>
    <t>Grant</t>
  </si>
  <si>
    <t>Grimmway-Malaga</t>
  </si>
  <si>
    <t>Grizzly</t>
  </si>
  <si>
    <t>Guernsey</t>
  </si>
  <si>
    <t>Haas</t>
  </si>
  <si>
    <t>Hammonds</t>
  </si>
  <si>
    <t>HarborGen</t>
  </si>
  <si>
    <t>Harris</t>
  </si>
  <si>
    <t>Harry Allen</t>
  </si>
  <si>
    <t>Hartley</t>
  </si>
  <si>
    <t>Harvard</t>
  </si>
  <si>
    <t>Herndon</t>
  </si>
  <si>
    <t>Hicks</t>
  </si>
  <si>
    <t>Higgins</t>
  </si>
  <si>
    <t>Hilltop</t>
  </si>
  <si>
    <t>Homestake</t>
  </si>
  <si>
    <t>Honcut</t>
  </si>
  <si>
    <t>Hopland</t>
  </si>
  <si>
    <t>Huntington Beach</t>
  </si>
  <si>
    <t>Imperial Beach</t>
  </si>
  <si>
    <t>Inyokern</t>
  </si>
  <si>
    <t>IS Tap</t>
  </si>
  <si>
    <t>Jackass (DOE)</t>
  </si>
  <si>
    <t>James B Black</t>
  </si>
  <si>
    <t>Jefferson</t>
  </si>
  <si>
    <t>Jessup</t>
  </si>
  <si>
    <t>Julian Hinds</t>
  </si>
  <si>
    <t>Kasson</t>
  </si>
  <si>
    <t>Kearney</t>
  </si>
  <si>
    <t>Kerchoff 1</t>
  </si>
  <si>
    <t>Kern Oil</t>
  </si>
  <si>
    <t>Kernridge</t>
  </si>
  <si>
    <t>Kingsburg</t>
  </si>
  <si>
    <t>Knights Landing</t>
  </si>
  <si>
    <t>Konocti</t>
  </si>
  <si>
    <t>La Fresa</t>
  </si>
  <si>
    <t>Lakewood</t>
  </si>
  <si>
    <t>Las Aguilas</t>
  </si>
  <si>
    <t>Lerdo</t>
  </si>
  <si>
    <t>Lewis</t>
  </si>
  <si>
    <t>Lilac</t>
  </si>
  <si>
    <t>Lincoln</t>
  </si>
  <si>
    <t>Live Oak</t>
  </si>
  <si>
    <t>Lockeford</t>
  </si>
  <si>
    <t>Lodi</t>
  </si>
  <si>
    <t>Logan Creek</t>
  </si>
  <si>
    <t>Lone Tree</t>
  </si>
  <si>
    <t>Los Coches</t>
  </si>
  <si>
    <t>Los Positas</t>
  </si>
  <si>
    <t>Loveland</t>
  </si>
  <si>
    <t>Madera</t>
  </si>
  <si>
    <t>Madison</t>
  </si>
  <si>
    <t>Malin</t>
  </si>
  <si>
    <t>Manning</t>
  </si>
  <si>
    <t>Manteca</t>
  </si>
  <si>
    <t>Margarita</t>
  </si>
  <si>
    <t>Martinez</t>
  </si>
  <si>
    <t>Mc Mullin</t>
  </si>
  <si>
    <t>McCall</t>
  </si>
  <si>
    <t>Meadow Lane</t>
  </si>
  <si>
    <t>Melones</t>
  </si>
  <si>
    <t>Melrose</t>
  </si>
  <si>
    <t>Mendocino</t>
  </si>
  <si>
    <t>Menlo</t>
  </si>
  <si>
    <t>Merced</t>
  </si>
  <si>
    <t>Mercury</t>
  </si>
  <si>
    <t>Meridian</t>
  </si>
  <si>
    <t>Mesa (PGE)</t>
  </si>
  <si>
    <t>Mesa Heights</t>
  </si>
  <si>
    <t>Mission</t>
  </si>
  <si>
    <t>Mi-Wuk</t>
  </si>
  <si>
    <t>Monroe</t>
  </si>
  <si>
    <t>Monserate</t>
  </si>
  <si>
    <t>Monticello</t>
  </si>
  <si>
    <t>Morgan Hill</t>
  </si>
  <si>
    <t>Mountain View</t>
  </si>
  <si>
    <t>Mt Eden</t>
  </si>
  <si>
    <t>Mt Poso</t>
  </si>
  <si>
    <t>Murray</t>
  </si>
  <si>
    <t>New Sub - Near existing Leavitt (PSREC)</t>
  </si>
  <si>
    <t>New Sub - Near existing Madeline (NVE)</t>
  </si>
  <si>
    <t>Newhall</t>
  </si>
  <si>
    <t>Norco</t>
  </si>
  <si>
    <t>Nortech</t>
  </si>
  <si>
    <t>North City Metering</t>
  </si>
  <si>
    <t>North Dublin</t>
  </si>
  <si>
    <t>North Gila</t>
  </si>
  <si>
    <t>North of SONGS</t>
  </si>
  <si>
    <t>Notre Dame</t>
  </si>
  <si>
    <t>Oakland L</t>
  </si>
  <si>
    <t>Oakland X</t>
  </si>
  <si>
    <t>Oceano</t>
  </si>
  <si>
    <t>Ocotillo Express</t>
  </si>
  <si>
    <t>Old River</t>
  </si>
  <si>
    <t>Old Town</t>
  </si>
  <si>
    <t>Olinda</t>
  </si>
  <si>
    <t>Olivehurst</t>
  </si>
  <si>
    <t>Oregon Trail</t>
  </si>
  <si>
    <t>Ormond Beach</t>
  </si>
  <si>
    <t>Oro Loma</t>
  </si>
  <si>
    <t>Orosi</t>
  </si>
  <si>
    <t>Padre Flats SW STA</t>
  </si>
  <si>
    <t>Pahrump</t>
  </si>
  <si>
    <t>Pala</t>
  </si>
  <si>
    <t>Palo Verde</t>
  </si>
  <si>
    <t>Palomar Energy</t>
  </si>
  <si>
    <t>Panama</t>
  </si>
  <si>
    <t>Pardee</t>
  </si>
  <si>
    <t>Parkway</t>
  </si>
  <si>
    <t>Pauda</t>
  </si>
  <si>
    <t>Paul Sweet</t>
  </si>
  <si>
    <t>Peabody</t>
  </si>
  <si>
    <t>Penasquitos</t>
  </si>
  <si>
    <t>Pendleton</t>
  </si>
  <si>
    <t>Penngrove</t>
  </si>
  <si>
    <t>Piercy</t>
  </si>
  <si>
    <t>Pine Flat</t>
  </si>
  <si>
    <t>Pit 1</t>
  </si>
  <si>
    <t>Pit 3</t>
  </si>
  <si>
    <t>Pit 4</t>
  </si>
  <si>
    <t>Pleasant Grove</t>
  </si>
  <si>
    <t>POE</t>
  </si>
  <si>
    <t>Poso Mountain</t>
  </si>
  <si>
    <t>Primm</t>
  </si>
  <si>
    <t>Putah Creek</t>
  </si>
  <si>
    <t>Q1806</t>
  </si>
  <si>
    <t>Race Track</t>
  </si>
  <si>
    <t>Rancho Mission Viejo</t>
  </si>
  <si>
    <t>Rancho Seco</t>
  </si>
  <si>
    <t>Rancho Vista</t>
  </si>
  <si>
    <t>Ransburg</t>
  </si>
  <si>
    <t>Ravenswood</t>
  </si>
  <si>
    <t>Red Bluff</t>
  </si>
  <si>
    <t>Redbud</t>
  </si>
  <si>
    <t>Redondo</t>
  </si>
  <si>
    <t>Reedley</t>
  </si>
  <si>
    <t>Renfro</t>
  </si>
  <si>
    <t>Richmond R</t>
  </si>
  <si>
    <t>Rincon</t>
  </si>
  <si>
    <t>Rio Bravo</t>
  </si>
  <si>
    <t>Rio Oso</t>
  </si>
  <si>
    <t>Riverbank</t>
  </si>
  <si>
    <t>Rock Creek 1</t>
  </si>
  <si>
    <t>Rosamond</t>
  </si>
  <si>
    <t>Rossmoor</t>
  </si>
  <si>
    <t>Salinas</t>
  </si>
  <si>
    <t>SAN FRAN A (POTRERO PP)</t>
  </si>
  <si>
    <t>San Jose A</t>
  </si>
  <si>
    <t>San Jose B</t>
  </si>
  <si>
    <t>San Leandro U</t>
  </si>
  <si>
    <t>San Luis Obispo</t>
  </si>
  <si>
    <t>San Marcos</t>
  </si>
  <si>
    <t>San Onofre</t>
  </si>
  <si>
    <t>San Pablo</t>
  </si>
  <si>
    <t>San Ramon</t>
  </si>
  <si>
    <t>San Ysidro</t>
  </si>
  <si>
    <t>Sandlot</t>
  </si>
  <si>
    <t>Sandy</t>
  </si>
  <si>
    <t>Santa Clara</t>
  </si>
  <si>
    <t>Santa Rosa A</t>
  </si>
  <si>
    <t>Santee</t>
  </si>
  <si>
    <t>Santiago</t>
  </si>
  <si>
    <t>Saratoga</t>
  </si>
  <si>
    <t>Saugus</t>
  </si>
  <si>
    <t>Semitropic</t>
  </si>
  <si>
    <t>Shadowridge</t>
  </si>
  <si>
    <t>Silverado</t>
  </si>
  <si>
    <t>Sisquoc</t>
  </si>
  <si>
    <t>Smyrna</t>
  </si>
  <si>
    <t>Sobrante</t>
  </si>
  <si>
    <t>Soledad</t>
  </si>
  <si>
    <t>Spring Valley</t>
  </si>
  <si>
    <t>Stagg</t>
  </si>
  <si>
    <t>Standard Oil</t>
  </si>
  <si>
    <t>Stanislaus</t>
  </si>
  <si>
    <t>Stockdale</t>
  </si>
  <si>
    <t>Stockton A</t>
  </si>
  <si>
    <t>Stone</t>
  </si>
  <si>
    <t>Storey</t>
  </si>
  <si>
    <t>Summit</t>
  </si>
  <si>
    <t>Sunrise</t>
  </si>
  <si>
    <t>Sunset</t>
  </si>
  <si>
    <t>Swift</t>
  </si>
  <si>
    <t>Taft</t>
  </si>
  <si>
    <t>Tassajara</t>
  </si>
  <si>
    <t>Tejon</t>
  </si>
  <si>
    <t>Telegraph Canyon</t>
  </si>
  <si>
    <t>Temblor</t>
  </si>
  <si>
    <t>Templeton</t>
  </si>
  <si>
    <t>Tevis</t>
  </si>
  <si>
    <t>Thousandaire</t>
  </si>
  <si>
    <t>Topaz</t>
  </si>
  <si>
    <t>Tortilla</t>
  </si>
  <si>
    <t>Trabuco</t>
  </si>
  <si>
    <t>Tracy</t>
  </si>
  <si>
    <t>Trimble</t>
  </si>
  <si>
    <t>Ukiah</t>
  </si>
  <si>
    <t>Union (Estrella)</t>
  </si>
  <si>
    <t>Valley Center</t>
  </si>
  <si>
    <t>Valley Home</t>
  </si>
  <si>
    <t>Valley Switch</t>
  </si>
  <si>
    <t>Vasco</t>
  </si>
  <si>
    <t>Vasona</t>
  </si>
  <si>
    <t>Villa Park</t>
  </si>
  <si>
    <t>Vineyard</t>
  </si>
  <si>
    <t>Vista (SCE)</t>
  </si>
  <si>
    <t>Wahtoke</t>
  </si>
  <si>
    <t>Wakefield</t>
  </si>
  <si>
    <t>Warne</t>
  </si>
  <si>
    <t>Warnerville</t>
  </si>
  <si>
    <t>Waukena</t>
  </si>
  <si>
    <t>West Fresno</t>
  </si>
  <si>
    <t>Westley</t>
  </si>
  <si>
    <t>Westpark</t>
  </si>
  <si>
    <t>Whisman</t>
  </si>
  <si>
    <t>Windmaster</t>
  </si>
  <si>
    <t>Windsor</t>
  </si>
  <si>
    <t>Woodland</t>
  </si>
  <si>
    <t>Woodward</t>
  </si>
  <si>
    <t>Wyandotte</t>
  </si>
  <si>
    <t>Online by:</t>
  </si>
  <si>
    <t>All Queue</t>
  </si>
  <si>
    <t>Executed IA</t>
  </si>
  <si>
    <t>Completed Phase II</t>
  </si>
  <si>
    <t>Available for Near-term Interconnection</t>
  </si>
  <si>
    <t>Commercial Interest from CAISO interconnection queue</t>
  </si>
  <si>
    <t>Identification of CAISO interconnection queue Commercial Development Interest</t>
  </si>
  <si>
    <t>2025-2026 TPP Portfolios Proceeding Documents</t>
  </si>
  <si>
    <t>The September 12, 2024, Ruling can be accessed from the webpage below:</t>
  </si>
  <si>
    <t>Busbar Mapping and Portfolio Information</t>
  </si>
  <si>
    <t>This workbook supports the initial mapping work for the proposed 2025-26 TPP base case portfolio. The portfolio utilizes CEC's 2023 IEPR and includes mapping of the 2035 and 2040 model years. All busbar mapping materials, portfolio information, and RESOLVE results can be found at the CPUC Assumptions for the 2025-26 TPP webpage below:</t>
  </si>
  <si>
    <t>https://www.cpuc.ca.gov/industries-and-topics/electrical-energy/electric-power-procurement/long-term-procurement-planning/2024-26-irp-cycle-events-and-materials/assumptions-for-the-2025-2026-tpp</t>
  </si>
  <si>
    <t>https://docs.cpuc.ca.gov/SearchRes.aspx?docformat=ALL&amp;docid=544973870</t>
  </si>
  <si>
    <t>The October 30 2024, Ruling can be accessed from the webpage below:</t>
  </si>
  <si>
    <t>The January 10 2025, Proposed Decision can be accessed from the webpage below:</t>
  </si>
  <si>
    <t>Date: 01-10-2025</t>
  </si>
  <si>
    <t>This workbook identifies commercial development interest from the CAISO's 11-25-2024 interconnection queue, for use in the busbar mapping commercial interest criteria. In the main tab "Grid GenerationQueue", staff first identified the portions of the queue's active projects that are already online or in-development to avoid double counting those resources. Staff then identified resource type, TPD, location, and CI confidence status, of the remaining resources for each queue project for use in the mapping analysis. The commercial resources are then summarized by commercial interest type (e.g. Executed IA, higher-confidence, etc) and by busbar mapping substation in the"CI_by_Sub" tab for use in the mapping effort.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</si>
</sst>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sz val="10"/>
      <name val="Arial"/>
      <family val="2"/>
    </font>
    <font>
      <b/>
      <sz val="10"/>
      <name val="Arial"/>
      <family val="2"/>
    </font>
    <font>
      <b/>
      <sz val="11"/>
      <name val="Arial"/>
      <family val="2"/>
    </font>
    <font>
      <b/>
      <sz val="12"/>
      <name val="Arial"/>
      <family val="2"/>
    </font>
    <font>
      <sz val="12"/>
      <name val="Arial"/>
      <family val="2"/>
    </font>
    <font>
      <sz val="10"/>
      <name val="Arial"/>
      <family val="2"/>
    </font>
    <font>
      <sz val="10"/>
      <color indexed="8"/>
      <name val="Arial"/>
      <family val="2"/>
    </font>
    <font>
      <b/>
      <sz val="16"/>
      <name val="Arial"/>
      <family val="2"/>
    </font>
    <font>
      <sz val="20"/>
      <name val="Arial"/>
      <family val="2"/>
    </font>
    <font>
      <b/>
      <sz val="9"/>
      <name val="Arial"/>
      <family val="2"/>
    </font>
    <font>
      <b/>
      <sz val="7"/>
      <name val="Arial"/>
      <family val="2"/>
    </font>
    <font>
      <b/>
      <i/>
      <sz val="11"/>
      <color indexed="10"/>
      <name val="Arial"/>
      <family val="2"/>
    </font>
    <font>
      <u/>
      <sz val="10"/>
      <color theme="10"/>
      <name val="Arial"/>
      <family val="2"/>
    </font>
    <font>
      <sz val="10"/>
      <color theme="1"/>
      <name val="Arial"/>
      <family val="2"/>
    </font>
    <font>
      <b/>
      <sz val="10"/>
      <color rgb="FF008000"/>
      <name val="Arial"/>
      <family val="2"/>
    </font>
    <font>
      <strike/>
      <sz val="10"/>
      <color rgb="FFFF0000"/>
      <name val="Arial"/>
      <family val="2"/>
    </font>
    <font>
      <b/>
      <sz val="10"/>
      <color rgb="FFFF0000"/>
      <name val="Arial"/>
      <family val="2"/>
    </font>
    <font>
      <sz val="11"/>
      <name val="Calibri"/>
      <family val="2"/>
      <scheme val="minor"/>
    </font>
    <font>
      <b/>
      <sz val="18"/>
      <name val="Arial"/>
      <family val="2"/>
    </font>
    <font>
      <sz val="10"/>
      <color rgb="FFFF0000"/>
      <name val="Arial"/>
      <family val="2"/>
    </font>
    <font>
      <b/>
      <i/>
      <sz val="11"/>
      <color rgb="FFFF0000"/>
      <name val="Arial"/>
      <family val="2"/>
    </font>
    <font>
      <b/>
      <sz val="14"/>
      <name val="Arial"/>
      <family val="2"/>
    </font>
    <font>
      <b/>
      <sz val="11"/>
      <color theme="1"/>
      <name val="Calibri"/>
      <family val="2"/>
      <scheme val="minor"/>
    </font>
    <font>
      <b/>
      <sz val="8"/>
      <name val="Arial"/>
      <family val="2"/>
    </font>
    <font>
      <sz val="11"/>
      <color rgb="FF000000"/>
      <name val="Calibri"/>
      <family val="2"/>
      <scheme val="minor"/>
    </font>
    <font>
      <sz val="12"/>
      <name val="Calibri"/>
      <family val="2"/>
      <scheme val="minor"/>
    </font>
    <font>
      <u/>
      <sz val="11"/>
      <color theme="10"/>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
      <sz val="12"/>
      <color theme="1"/>
      <name val="Calibri"/>
      <family val="2"/>
      <scheme val="minor"/>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rgb="FFC0C0C0"/>
        <bgColor indexed="64"/>
      </patternFill>
    </fill>
    <fill>
      <patternFill patternType="solid">
        <fgColor rgb="FF33CC33"/>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B8CCE4"/>
        <bgColor rgb="FF000000"/>
      </patternFill>
    </fill>
    <fill>
      <patternFill patternType="solid">
        <fgColor rgb="FFC5D9F1"/>
        <bgColor rgb="FF000000"/>
      </patternFill>
    </fill>
    <fill>
      <patternFill patternType="solid">
        <fgColor theme="0" tint="-0.14999847407452621"/>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style="thin">
        <color auto="1"/>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style="medium">
        <color rgb="FF000000"/>
      </right>
      <top/>
      <bottom/>
      <diagonal/>
    </border>
    <border>
      <left style="medium">
        <color rgb="FF000000"/>
      </left>
      <right style="medium">
        <color rgb="FF000000"/>
      </right>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auto="1"/>
      </left>
      <right style="thin">
        <color indexed="64"/>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55">
    <xf numFmtId="0" fontId="0" fillId="0" borderId="0"/>
    <xf numFmtId="0" fontId="2" fillId="0" borderId="0"/>
    <xf numFmtId="0" fontId="1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 fillId="0" borderId="0"/>
    <xf numFmtId="0" fontId="7" fillId="0" borderId="0" applyNumberFormat="0" applyFont="0" applyFill="0" applyBorder="0" applyAlignment="0" applyProtection="0"/>
    <xf numFmtId="0" fontId="7" fillId="0" borderId="0" applyNumberFormat="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1"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applyNumberFormat="0" applyFill="0" applyBorder="0" applyAlignment="0" applyProtection="0"/>
  </cellStyleXfs>
  <cellXfs count="116">
    <xf numFmtId="0" fontId="0" fillId="0" borderId="0" xfId="0"/>
    <xf numFmtId="0" fontId="16" fillId="0" borderId="0" xfId="0" applyFont="1" applyAlignment="1">
      <alignment horizontal="center"/>
    </xf>
    <xf numFmtId="0" fontId="7" fillId="0" borderId="0" xfId="3"/>
    <xf numFmtId="0" fontId="17" fillId="0" borderId="0" xfId="0" applyFont="1" applyAlignment="1">
      <alignment horizontal="center"/>
    </xf>
    <xf numFmtId="0" fontId="19" fillId="5" borderId="0" xfId="0" applyFont="1" applyFill="1" applyAlignment="1">
      <alignment wrapText="1"/>
    </xf>
    <xf numFmtId="0" fontId="4" fillId="5" borderId="0" xfId="0" applyFont="1" applyFill="1" applyAlignment="1">
      <alignment horizontal="center"/>
    </xf>
    <xf numFmtId="0" fontId="19" fillId="5" borderId="0" xfId="0" applyFont="1" applyFill="1"/>
    <xf numFmtId="0" fontId="4" fillId="3" borderId="1" xfId="1" applyFont="1" applyFill="1" applyBorder="1" applyAlignment="1">
      <alignment horizontal="center" vertical="center" wrapText="1"/>
    </xf>
    <xf numFmtId="0" fontId="4" fillId="3" borderId="1" xfId="1" applyFont="1" applyFill="1" applyBorder="1" applyAlignment="1">
      <alignment horizontal="center" vertical="center" textRotation="90" wrapText="1"/>
    </xf>
    <xf numFmtId="0" fontId="11" fillId="3" borderId="1" xfId="1" applyFont="1" applyFill="1" applyBorder="1" applyAlignment="1">
      <alignment horizontal="center" vertical="center" wrapText="1"/>
    </xf>
    <xf numFmtId="0" fontId="15" fillId="0" borderId="1" xfId="0" applyFont="1" applyBorder="1" applyAlignment="1">
      <alignment horizontal="center"/>
    </xf>
    <xf numFmtId="14" fontId="15" fillId="0" borderId="1" xfId="0" applyNumberFormat="1" applyFont="1" applyBorder="1" applyAlignment="1">
      <alignment horizontal="center"/>
    </xf>
    <xf numFmtId="0" fontId="15" fillId="0" borderId="1" xfId="0" applyFont="1" applyBorder="1" applyAlignment="1">
      <alignment horizontal="left" wrapText="1"/>
    </xf>
    <xf numFmtId="0" fontId="16" fillId="0" borderId="1" xfId="0" applyFont="1" applyBorder="1" applyAlignment="1">
      <alignment horizontal="center"/>
    </xf>
    <xf numFmtId="14" fontId="16" fillId="0" borderId="1" xfId="0" applyNumberFormat="1" applyFont="1" applyBorder="1" applyAlignment="1">
      <alignment horizontal="center"/>
    </xf>
    <xf numFmtId="0" fontId="16" fillId="0" borderId="1" xfId="0" applyFont="1" applyBorder="1" applyAlignment="1">
      <alignment horizontal="left" wrapText="1"/>
    </xf>
    <xf numFmtId="0" fontId="18" fillId="4" borderId="1" xfId="0" applyFont="1" applyFill="1" applyBorder="1" applyAlignment="1">
      <alignment horizontal="center"/>
    </xf>
    <xf numFmtId="0" fontId="21" fillId="4" borderId="1" xfId="0" applyFont="1" applyFill="1" applyBorder="1" applyAlignment="1">
      <alignment horizontal="center"/>
    </xf>
    <xf numFmtId="14" fontId="21" fillId="4" borderId="1" xfId="0" applyNumberFormat="1" applyFont="1" applyFill="1" applyBorder="1" applyAlignment="1">
      <alignment horizontal="center"/>
    </xf>
    <xf numFmtId="0" fontId="21" fillId="4" borderId="1" xfId="0" applyFont="1" applyFill="1" applyBorder="1" applyAlignment="1">
      <alignment horizontal="left" wrapText="1"/>
    </xf>
    <xf numFmtId="0" fontId="9" fillId="0" borderId="0" xfId="3" applyFont="1" applyAlignment="1">
      <alignment horizontal="center" wrapText="1"/>
    </xf>
    <xf numFmtId="0" fontId="10" fillId="0" borderId="0" xfId="3" applyFont="1" applyAlignment="1">
      <alignment horizontal="centerContinuous" vertical="center"/>
    </xf>
    <xf numFmtId="0" fontId="7" fillId="0" borderId="0" xfId="3" applyAlignment="1">
      <alignment horizontal="center"/>
    </xf>
    <xf numFmtId="0" fontId="5" fillId="2" borderId="1" xfId="3" applyFont="1" applyFill="1" applyBorder="1" applyAlignment="1">
      <alignment horizontal="centerContinuous" vertical="center"/>
    </xf>
    <xf numFmtId="14" fontId="5" fillId="2" borderId="1" xfId="3" applyNumberFormat="1" applyFont="1" applyFill="1" applyBorder="1" applyAlignment="1">
      <alignment horizontal="center" vertical="center"/>
    </xf>
    <xf numFmtId="0" fontId="5" fillId="2" borderId="1" xfId="3" applyFont="1" applyFill="1" applyBorder="1" applyAlignment="1">
      <alignment horizontal="center" vertical="center"/>
    </xf>
    <xf numFmtId="0" fontId="15" fillId="0" borderId="0" xfId="0" applyFont="1" applyAlignment="1">
      <alignment horizontal="center"/>
    </xf>
    <xf numFmtId="0" fontId="19" fillId="0" borderId="0" xfId="0" applyFont="1"/>
    <xf numFmtId="0" fontId="0" fillId="0" borderId="5" xfId="0" applyBorder="1"/>
    <xf numFmtId="0" fontId="0" fillId="0" borderId="6" xfId="0" applyBorder="1"/>
    <xf numFmtId="0" fontId="7" fillId="0" borderId="1" xfId="3" applyBorder="1" applyAlignment="1">
      <alignment wrapText="1"/>
    </xf>
    <xf numFmtId="0" fontId="23" fillId="4" borderId="1" xfId="1" applyFont="1" applyFill="1" applyBorder="1" applyAlignment="1">
      <alignment horizontal="center" vertical="center" wrapText="1"/>
    </xf>
    <xf numFmtId="0" fontId="15" fillId="4" borderId="7" xfId="0" applyFont="1" applyFill="1" applyBorder="1" applyAlignment="1">
      <alignment horizontal="left"/>
    </xf>
    <xf numFmtId="0" fontId="19" fillId="0" borderId="0" xfId="0" applyFont="1" applyAlignment="1">
      <alignment wrapText="1"/>
    </xf>
    <xf numFmtId="0" fontId="16" fillId="4" borderId="7" xfId="0" applyFont="1" applyFill="1" applyBorder="1" applyAlignment="1">
      <alignment horizontal="left"/>
    </xf>
    <xf numFmtId="0" fontId="21" fillId="4" borderId="7" xfId="0" applyFont="1" applyFill="1" applyBorder="1" applyAlignment="1">
      <alignment horizontal="left"/>
    </xf>
    <xf numFmtId="14" fontId="18" fillId="4" borderId="1" xfId="0" applyNumberFormat="1" applyFont="1" applyFill="1" applyBorder="1" applyAlignment="1">
      <alignment horizontal="center"/>
    </xf>
    <xf numFmtId="0" fontId="0" fillId="0" borderId="0" xfId="0" applyAlignment="1">
      <alignment horizontal="right"/>
    </xf>
    <xf numFmtId="0" fontId="0" fillId="0" borderId="0" xfId="0" applyAlignment="1">
      <alignment horizontal="center"/>
    </xf>
    <xf numFmtId="0" fontId="2" fillId="5" borderId="0" xfId="0" applyFont="1" applyFill="1" applyAlignment="1">
      <alignment horizontal="left"/>
    </xf>
    <xf numFmtId="0" fontId="2" fillId="5" borderId="0" xfId="0" applyFont="1" applyFill="1" applyAlignment="1">
      <alignment horizontal="left" vertical="top" wrapText="1"/>
    </xf>
    <xf numFmtId="0" fontId="2" fillId="5" borderId="0" xfId="0" applyFont="1" applyFill="1" applyAlignment="1">
      <alignment horizontal="left" wrapText="1"/>
    </xf>
    <xf numFmtId="0" fontId="15" fillId="6" borderId="1" xfId="0" applyFont="1" applyFill="1" applyBorder="1" applyAlignment="1">
      <alignment horizontal="center"/>
    </xf>
    <xf numFmtId="0" fontId="25" fillId="7" borderId="1" xfId="1"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7" borderId="1" xfId="1" applyFont="1" applyFill="1" applyBorder="1" applyAlignment="1">
      <alignment horizontal="center" vertical="center" wrapText="1"/>
    </xf>
    <xf numFmtId="0" fontId="12" fillId="7" borderId="4" xfId="0" applyFont="1" applyFill="1" applyBorder="1" applyAlignment="1">
      <alignment wrapText="1"/>
    </xf>
    <xf numFmtId="0" fontId="11" fillId="7" borderId="1"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26" fillId="0" borderId="0" xfId="0" applyFont="1"/>
    <xf numFmtId="0" fontId="27" fillId="0" borderId="1" xfId="0" applyFont="1" applyBorder="1" applyAlignment="1">
      <alignment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6" fillId="0" borderId="1" xfId="0" applyFont="1" applyBorder="1"/>
    <xf numFmtId="0" fontId="26" fillId="0" borderId="4" xfId="0" applyFont="1" applyBorder="1"/>
    <xf numFmtId="0" fontId="26" fillId="0" borderId="9" xfId="0" applyFont="1" applyBorder="1"/>
    <xf numFmtId="0" fontId="26" fillId="0" borderId="12" xfId="0" applyFont="1" applyBorder="1"/>
    <xf numFmtId="0" fontId="26" fillId="0" borderId="13" xfId="0" applyFont="1" applyBorder="1"/>
    <xf numFmtId="0" fontId="24" fillId="0" borderId="0" xfId="0" applyFont="1"/>
    <xf numFmtId="0" fontId="15" fillId="0" borderId="0" xfId="0" applyFont="1" applyAlignment="1">
      <alignment horizontal="left" wrapText="1"/>
    </xf>
    <xf numFmtId="0" fontId="0" fillId="8" borderId="0" xfId="0" applyFill="1"/>
    <xf numFmtId="0" fontId="0" fillId="0" borderId="1" xfId="0" applyBorder="1"/>
    <xf numFmtId="0" fontId="11" fillId="9" borderId="1" xfId="0" applyFont="1" applyFill="1" applyBorder="1" applyAlignment="1">
      <alignment horizontal="center" vertical="center" wrapText="1"/>
    </xf>
    <xf numFmtId="0" fontId="11" fillId="9" borderId="4" xfId="0" applyFont="1" applyFill="1" applyBorder="1" applyAlignment="1">
      <alignment horizontal="center" vertical="center" wrapText="1"/>
    </xf>
    <xf numFmtId="0" fontId="4" fillId="10" borderId="7" xfId="0" applyFont="1" applyFill="1" applyBorder="1" applyAlignment="1">
      <alignment horizontal="center" vertical="center" wrapText="1"/>
    </xf>
    <xf numFmtId="0" fontId="4" fillId="10" borderId="14" xfId="0" applyFont="1" applyFill="1" applyBorder="1" applyAlignment="1">
      <alignment horizontal="center" vertical="center" wrapText="1"/>
    </xf>
    <xf numFmtId="0" fontId="6" fillId="9" borderId="1" xfId="0" applyFont="1" applyFill="1" applyBorder="1"/>
    <xf numFmtId="0" fontId="3" fillId="9" borderId="1" xfId="0" applyFont="1" applyFill="1" applyBorder="1" applyAlignment="1">
      <alignment wrapText="1"/>
    </xf>
    <xf numFmtId="0" fontId="0" fillId="11" borderId="15" xfId="0" applyFill="1" applyBorder="1"/>
    <xf numFmtId="0" fontId="11" fillId="7" borderId="2" xfId="1" applyFont="1" applyFill="1" applyBorder="1" applyAlignment="1">
      <alignment horizontal="center" vertical="center" wrapText="1"/>
    </xf>
    <xf numFmtId="0" fontId="11" fillId="7" borderId="4" xfId="1" applyFont="1" applyFill="1" applyBorder="1" applyAlignment="1">
      <alignment horizontal="center" vertical="center" wrapText="1"/>
    </xf>
    <xf numFmtId="0" fontId="0" fillId="0" borderId="0" xfId="0" applyAlignment="1">
      <alignment horizontal="right"/>
    </xf>
    <xf numFmtId="0" fontId="20" fillId="0" borderId="0" xfId="3" applyFont="1" applyAlignment="1">
      <alignment horizontal="center" vertical="center" wrapText="1"/>
    </xf>
    <xf numFmtId="0" fontId="5" fillId="2" borderId="1" xfId="3" applyFont="1" applyFill="1" applyBorder="1" applyAlignment="1">
      <alignment horizontal="center" vertical="center"/>
    </xf>
    <xf numFmtId="0" fontId="5" fillId="2" borderId="2" xfId="3" applyFont="1" applyFill="1" applyBorder="1" applyAlignment="1">
      <alignment horizontal="center" vertical="center"/>
    </xf>
    <xf numFmtId="0" fontId="5" fillId="2" borderId="4" xfId="3" applyFont="1" applyFill="1" applyBorder="1" applyAlignment="1">
      <alignment horizontal="center" vertical="center"/>
    </xf>
    <xf numFmtId="0" fontId="5" fillId="2" borderId="1" xfId="3" applyFont="1" applyFill="1" applyBorder="1" applyAlignment="1">
      <alignment horizontal="center" vertical="center" wrapText="1"/>
    </xf>
    <xf numFmtId="0" fontId="6" fillId="2" borderId="1" xfId="3" applyFont="1" applyFill="1" applyBorder="1" applyAlignment="1">
      <alignment horizontal="center" vertical="center"/>
    </xf>
    <xf numFmtId="0" fontId="12" fillId="2" borderId="2" xfId="3" applyFont="1" applyFill="1" applyBorder="1" applyAlignment="1">
      <alignment horizontal="center" vertical="center" wrapText="1"/>
    </xf>
    <xf numFmtId="0" fontId="12" fillId="2" borderId="3" xfId="3" applyFont="1" applyFill="1" applyBorder="1" applyAlignment="1">
      <alignment horizontal="center" vertical="center" wrapText="1"/>
    </xf>
    <xf numFmtId="0" fontId="12" fillId="2" borderId="4" xfId="3" applyFont="1" applyFill="1" applyBorder="1" applyAlignment="1">
      <alignment horizontal="center" vertical="center" wrapText="1"/>
    </xf>
    <xf numFmtId="0" fontId="5" fillId="2" borderId="3" xfId="3" applyFont="1" applyFill="1" applyBorder="1" applyAlignment="1">
      <alignment horizontal="center" vertical="center"/>
    </xf>
    <xf numFmtId="0" fontId="12" fillId="7" borderId="2" xfId="0" applyFont="1" applyFill="1" applyBorder="1" applyAlignment="1">
      <alignment horizontal="center" wrapText="1"/>
    </xf>
    <xf numFmtId="0" fontId="12" fillId="7" borderId="3" xfId="0" applyFont="1" applyFill="1" applyBorder="1" applyAlignment="1">
      <alignment horizontal="center" wrapText="1"/>
    </xf>
    <xf numFmtId="0" fontId="12" fillId="7" borderId="4" xfId="0" applyFont="1" applyFill="1" applyBorder="1" applyAlignment="1">
      <alignment horizontal="center" wrapText="1"/>
    </xf>
    <xf numFmtId="0" fontId="5" fillId="10" borderId="2" xfId="0" applyFont="1" applyFill="1" applyBorder="1"/>
    <xf numFmtId="0" fontId="5" fillId="10" borderId="4" xfId="0" applyFont="1" applyFill="1" applyBorder="1"/>
    <xf numFmtId="0" fontId="0" fillId="0" borderId="0" xfId="0" applyAlignment="1">
      <alignment horizontal="center"/>
    </xf>
    <xf numFmtId="0" fontId="2" fillId="5" borderId="0" xfId="0" applyFont="1" applyFill="1" applyAlignment="1">
      <alignment horizontal="left"/>
    </xf>
    <xf numFmtId="0" fontId="2" fillId="5" borderId="0" xfId="0" applyFont="1" applyFill="1" applyAlignment="1">
      <alignment horizontal="left" vertical="top" wrapText="1"/>
    </xf>
    <xf numFmtId="0" fontId="2" fillId="5" borderId="0" xfId="0" applyFont="1" applyFill="1" applyAlignment="1">
      <alignment horizontal="left" wrapText="1"/>
    </xf>
    <xf numFmtId="0" fontId="26" fillId="0" borderId="9" xfId="0" applyFont="1" applyBorder="1" applyAlignment="1">
      <alignment horizontal="center"/>
    </xf>
    <xf numFmtId="0" fontId="26" fillId="0" borderId="7" xfId="0" applyFont="1" applyBorder="1" applyAlignment="1">
      <alignment horizontal="center"/>
    </xf>
    <xf numFmtId="0" fontId="5" fillId="2" borderId="2" xfId="3" applyFont="1" applyFill="1" applyBorder="1" applyAlignment="1">
      <alignment horizontal="center" vertical="center" wrapText="1"/>
    </xf>
    <xf numFmtId="0" fontId="5" fillId="2" borderId="3" xfId="3" applyFont="1" applyFill="1" applyBorder="1" applyAlignment="1">
      <alignment horizontal="center" vertical="center" wrapText="1"/>
    </xf>
    <xf numFmtId="0" fontId="5" fillId="2" borderId="4" xfId="3" applyFont="1" applyFill="1" applyBorder="1" applyAlignment="1">
      <alignment horizontal="center" vertical="center" wrapText="1"/>
    </xf>
    <xf numFmtId="0" fontId="20" fillId="0" borderId="8" xfId="3" applyFont="1" applyBorder="1" applyAlignment="1">
      <alignment horizontal="center" vertical="center" wrapText="1"/>
    </xf>
    <xf numFmtId="0" fontId="29" fillId="0" borderId="0" xfId="0" applyFont="1"/>
    <xf numFmtId="0" fontId="30" fillId="0" borderId="16" xfId="0" applyFont="1" applyBorder="1" applyAlignment="1">
      <alignment horizontal="right"/>
    </xf>
    <xf numFmtId="0" fontId="31" fillId="0" borderId="9" xfId="0" applyFont="1" applyBorder="1" applyAlignment="1">
      <alignment horizontal="right" vertical="center" wrapText="1"/>
    </xf>
    <xf numFmtId="0" fontId="32" fillId="0" borderId="2" xfId="0" applyFont="1" applyBorder="1" applyAlignment="1">
      <alignment horizontal="left" vertical="top" wrapText="1"/>
    </xf>
    <xf numFmtId="0" fontId="32" fillId="0" borderId="4" xfId="0" applyFont="1" applyBorder="1" applyAlignment="1">
      <alignment horizontal="left" vertical="top" wrapText="1"/>
    </xf>
    <xf numFmtId="0" fontId="32" fillId="0" borderId="5" xfId="0" applyFont="1" applyBorder="1" applyAlignment="1">
      <alignment horizontal="left" vertical="top" wrapText="1"/>
    </xf>
    <xf numFmtId="0" fontId="32" fillId="0" borderId="12" xfId="0" applyFont="1" applyBorder="1" applyAlignment="1">
      <alignment horizontal="left" vertical="top" wrapText="1"/>
    </xf>
    <xf numFmtId="0" fontId="28" fillId="0" borderId="17" xfId="54" applyFill="1" applyBorder="1" applyAlignment="1">
      <alignment horizontal="left" vertical="top" wrapText="1"/>
    </xf>
    <xf numFmtId="0" fontId="28" fillId="0" borderId="14" xfId="54" applyFill="1" applyBorder="1" applyAlignment="1">
      <alignment horizontal="left" vertical="top" wrapText="1"/>
    </xf>
    <xf numFmtId="0" fontId="31" fillId="0" borderId="18" xfId="0" applyFont="1" applyBorder="1" applyAlignment="1">
      <alignment horizontal="right" vertical="center" wrapText="1"/>
    </xf>
    <xf numFmtId="0" fontId="32" fillId="0" borderId="6" xfId="54" applyFont="1" applyFill="1" applyBorder="1" applyAlignment="1">
      <alignment horizontal="left" vertical="top" wrapText="1"/>
    </xf>
    <xf numFmtId="0" fontId="32" fillId="0" borderId="16" xfId="54" applyFont="1" applyFill="1" applyBorder="1" applyAlignment="1">
      <alignment horizontal="left" vertical="top" wrapText="1"/>
    </xf>
    <xf numFmtId="0" fontId="31" fillId="0" borderId="19" xfId="0" applyFont="1" applyBorder="1" applyAlignment="1">
      <alignment horizontal="right" vertical="center" wrapText="1"/>
    </xf>
    <xf numFmtId="0" fontId="28" fillId="0" borderId="20" xfId="54" applyFill="1" applyBorder="1" applyAlignment="1">
      <alignment horizontal="left" vertical="top" wrapText="1"/>
    </xf>
    <xf numFmtId="0" fontId="28" fillId="0" borderId="21" xfId="54" applyFill="1" applyBorder="1" applyAlignment="1">
      <alignment horizontal="left" vertical="top" wrapText="1"/>
    </xf>
    <xf numFmtId="0" fontId="0" fillId="0" borderId="0" xfId="0" applyAlignment="1">
      <alignment wrapText="1"/>
    </xf>
    <xf numFmtId="0" fontId="31" fillId="0" borderId="9" xfId="0" applyFont="1" applyBorder="1" applyAlignment="1">
      <alignment horizontal="center" vertical="center" wrapText="1"/>
    </xf>
    <xf numFmtId="0" fontId="31" fillId="0" borderId="15" xfId="0" applyFont="1" applyBorder="1" applyAlignment="1">
      <alignment horizontal="center" vertical="center" wrapText="1"/>
    </xf>
    <xf numFmtId="0" fontId="31" fillId="0" borderId="19" xfId="0" applyFont="1" applyBorder="1" applyAlignment="1">
      <alignment horizontal="center" vertical="center" wrapText="1"/>
    </xf>
  </cellXfs>
  <cellStyles count="55">
    <cellStyle name="Hyperlink" xfId="54" builtinId="8"/>
    <cellStyle name="Hyperlink 2" xfId="2" xr:uid="{00000000-0005-0000-0000-000000000000}"/>
    <cellStyle name="Normal" xfId="0" builtinId="0"/>
    <cellStyle name="Normal 10" xfId="3" xr:uid="{00000000-0005-0000-0000-000002000000}"/>
    <cellStyle name="Normal 10 2" xfId="4" xr:uid="{00000000-0005-0000-0000-000003000000}"/>
    <cellStyle name="Normal 11" xfId="5" xr:uid="{00000000-0005-0000-0000-000004000000}"/>
    <cellStyle name="Normal 11 2" xfId="6" xr:uid="{00000000-0005-0000-0000-000005000000}"/>
    <cellStyle name="Normal 12" xfId="7" xr:uid="{00000000-0005-0000-0000-000006000000}"/>
    <cellStyle name="Normal 12 2" xfId="8" xr:uid="{00000000-0005-0000-0000-000007000000}"/>
    <cellStyle name="Normal 12 2 2" xfId="9" xr:uid="{00000000-0005-0000-0000-000008000000}"/>
    <cellStyle name="Normal 12 3" xfId="10" xr:uid="{00000000-0005-0000-0000-000009000000}"/>
    <cellStyle name="Normal 13" xfId="11" xr:uid="{00000000-0005-0000-0000-00000A000000}"/>
    <cellStyle name="Normal 14" xfId="12" xr:uid="{00000000-0005-0000-0000-00000B000000}"/>
    <cellStyle name="Normal 14 2" xfId="13" xr:uid="{00000000-0005-0000-0000-00000C000000}"/>
    <cellStyle name="Normal 15" xfId="14" xr:uid="{00000000-0005-0000-0000-00000D000000}"/>
    <cellStyle name="Normal 15 2" xfId="15" xr:uid="{00000000-0005-0000-0000-00000E000000}"/>
    <cellStyle name="Normal 15 2 2" xfId="16" xr:uid="{00000000-0005-0000-0000-00000F000000}"/>
    <cellStyle name="Normal 16" xfId="17" xr:uid="{00000000-0005-0000-0000-000010000000}"/>
    <cellStyle name="Normal 17" xfId="18" xr:uid="{00000000-0005-0000-0000-000011000000}"/>
    <cellStyle name="Normal 18" xfId="19" xr:uid="{00000000-0005-0000-0000-000012000000}"/>
    <cellStyle name="Normal 19" xfId="20" xr:uid="{00000000-0005-0000-0000-000013000000}"/>
    <cellStyle name="Normal 2" xfId="21" xr:uid="{00000000-0005-0000-0000-000014000000}"/>
    <cellStyle name="Normal 2 2" xfId="22" xr:uid="{00000000-0005-0000-0000-000015000000}"/>
    <cellStyle name="Normal 20" xfId="23" xr:uid="{00000000-0005-0000-0000-000016000000}"/>
    <cellStyle name="Normal 21" xfId="24" xr:uid="{00000000-0005-0000-0000-000017000000}"/>
    <cellStyle name="Normal 22" xfId="25" xr:uid="{00000000-0005-0000-0000-000018000000}"/>
    <cellStyle name="Normal 23" xfId="26" xr:uid="{00000000-0005-0000-0000-000019000000}"/>
    <cellStyle name="Normal 24" xfId="27" xr:uid="{00000000-0005-0000-0000-00001A000000}"/>
    <cellStyle name="Normal 25" xfId="28" xr:uid="{00000000-0005-0000-0000-00001B000000}"/>
    <cellStyle name="Normal 26" xfId="29" xr:uid="{00000000-0005-0000-0000-00001C000000}"/>
    <cellStyle name="Normal 27" xfId="30" xr:uid="{00000000-0005-0000-0000-00001D000000}"/>
    <cellStyle name="Normal 28" xfId="31" xr:uid="{00000000-0005-0000-0000-00001E000000}"/>
    <cellStyle name="Normal 29" xfId="32" xr:uid="{00000000-0005-0000-0000-00001F000000}"/>
    <cellStyle name="Normal 3" xfId="33" xr:uid="{00000000-0005-0000-0000-000020000000}"/>
    <cellStyle name="Normal 3 2" xfId="34" xr:uid="{00000000-0005-0000-0000-000021000000}"/>
    <cellStyle name="Normal 30" xfId="35" xr:uid="{00000000-0005-0000-0000-000022000000}"/>
    <cellStyle name="Normal 31" xfId="36" xr:uid="{00000000-0005-0000-0000-000023000000}"/>
    <cellStyle name="Normal 32" xfId="37" xr:uid="{00000000-0005-0000-0000-000024000000}"/>
    <cellStyle name="Normal 33" xfId="38" xr:uid="{00000000-0005-0000-0000-000025000000}"/>
    <cellStyle name="Normal 34" xfId="1" xr:uid="{00000000-0005-0000-0000-000026000000}"/>
    <cellStyle name="Normal 4" xfId="39" xr:uid="{00000000-0005-0000-0000-000027000000}"/>
    <cellStyle name="Normal 4 2" xfId="40" xr:uid="{00000000-0005-0000-0000-000028000000}"/>
    <cellStyle name="Normal 4 3" xfId="41" xr:uid="{00000000-0005-0000-0000-000029000000}"/>
    <cellStyle name="Normal 5" xfId="42" xr:uid="{00000000-0005-0000-0000-00002A000000}"/>
    <cellStyle name="Normal 5 2" xfId="43" xr:uid="{00000000-0005-0000-0000-00002B000000}"/>
    <cellStyle name="Normal 5 2 2" xfId="44" xr:uid="{00000000-0005-0000-0000-00002C000000}"/>
    <cellStyle name="Normal 5 3" xfId="45" xr:uid="{00000000-0005-0000-0000-00002D000000}"/>
    <cellStyle name="Normal 6" xfId="46" xr:uid="{00000000-0005-0000-0000-00002E000000}"/>
    <cellStyle name="Normal 6 2" xfId="47" xr:uid="{00000000-0005-0000-0000-00002F000000}"/>
    <cellStyle name="Normal 7" xfId="48" xr:uid="{00000000-0005-0000-0000-000030000000}"/>
    <cellStyle name="Normal 7 2" xfId="49" xr:uid="{00000000-0005-0000-0000-000031000000}"/>
    <cellStyle name="Normal 8" xfId="50" xr:uid="{00000000-0005-0000-0000-000032000000}"/>
    <cellStyle name="Normal 8 2" xfId="51" xr:uid="{00000000-0005-0000-0000-000033000000}"/>
    <cellStyle name="Normal 9" xfId="52" xr:uid="{00000000-0005-0000-0000-000034000000}"/>
    <cellStyle name="Normal 9 2" xfId="53" xr:uid="{00000000-0005-0000-0000-000035000000}"/>
  </cellStyles>
  <dxfs count="0"/>
  <tableStyles count="0" defaultTableStyle="TableStyleMedium9" defaultPivotStyle="PivotStyleLight16"/>
  <colors>
    <mruColors>
      <color rgb="FF008000"/>
      <color rgb="FFC0C0C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23114</xdr:rowOff>
    </xdr:from>
    <xdr:to>
      <xdr:col>2</xdr:col>
      <xdr:colOff>259643</xdr:colOff>
      <xdr:row>1</xdr:row>
      <xdr:rowOff>503935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13614"/>
          <a:ext cx="2609849" cy="4871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1</xdr:row>
      <xdr:rowOff>25527</xdr:rowOff>
    </xdr:from>
    <xdr:to>
      <xdr:col>0</xdr:col>
      <xdr:colOff>2724150</xdr:colOff>
      <xdr:row>1</xdr:row>
      <xdr:rowOff>526923</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216027"/>
          <a:ext cx="2686050" cy="5013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56769</xdr:rowOff>
    </xdr:from>
    <xdr:to>
      <xdr:col>0</xdr:col>
      <xdr:colOff>2657474</xdr:colOff>
      <xdr:row>1</xdr:row>
      <xdr:rowOff>552830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47269"/>
          <a:ext cx="2657474" cy="49606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docs.cpuc.ca.gov/PublishedDocs/Efile/G000/M539/K999/539999211.PDF" TargetMode="External"/><Relationship Id="rId3" Type="http://schemas.openxmlformats.org/officeDocument/2006/relationships/hyperlink" Target="https://docs.cpuc.ca.gov/SearchRes.aspx?docformat=ALL&amp;docid=544973870" TargetMode="External"/><Relationship Id="rId7" Type="http://schemas.openxmlformats.org/officeDocument/2006/relationships/hyperlink" Target="https://www.cpuc.ca.gov/industries-and-topics/electrical-energy/electric-power-procurement/long-term-procurement-planning/2024-26-irp-cycle-events-and-materials/assumptions-for-the-2025-2026-tpp" TargetMode="External"/><Relationship Id="rId2" Type="http://schemas.openxmlformats.org/officeDocument/2006/relationships/hyperlink" Target="https://www.cpuc.ca.gov/industries-and-topics/electrical-energy/electric-power-procurement/long-term-procurement-planning/2024-26-irp-cycle-events-and-materials/assumptions-for-the-2025-2026-tpp" TargetMode="External"/><Relationship Id="rId1" Type="http://schemas.openxmlformats.org/officeDocument/2006/relationships/hyperlink" Target="https://www.cpuc.ca.gov/industries-and-topics/electrical-energy/electric-power-procurement/long-term-procurement-planning/2022-irp-cycle-events-and-materials/assumptions-for-the-2024-2025-tpp" TargetMode="External"/><Relationship Id="rId6" Type="http://schemas.openxmlformats.org/officeDocument/2006/relationships/hyperlink" Target="https://docs.cpuc.ca.gov/PublishedDocs/Efile/G000/M539/K999/539999211.PDF" TargetMode="External"/><Relationship Id="rId5" Type="http://schemas.openxmlformats.org/officeDocument/2006/relationships/hyperlink" Target="https://docs.cpuc.ca.gov/SearchRes.aspx?docformat=ALL&amp;docid=544973870" TargetMode="External"/><Relationship Id="rId4" Type="http://schemas.openxmlformats.org/officeDocument/2006/relationships/hyperlink" Target="https://docs.cpuc.ca.gov/PublishedDocs/Efile/G000/M539/K999/539999211.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76521-C961-4188-B7B7-41261F703358}">
  <dimension ref="A1:C11"/>
  <sheetViews>
    <sheetView tabSelected="1" workbookViewId="0">
      <selection activeCell="B2" sqref="B2:C2"/>
    </sheetView>
  </sheetViews>
  <sheetFormatPr defaultRowHeight="14.5" x14ac:dyDescent="0.35"/>
  <cols>
    <col min="1" max="1" width="28.81640625" customWidth="1"/>
    <col min="2" max="2" width="107.81640625" customWidth="1"/>
    <col min="3" max="3" width="26.1796875" customWidth="1"/>
  </cols>
  <sheetData>
    <row r="1" spans="1:3" ht="18.5" x14ac:dyDescent="0.45">
      <c r="A1" s="97" t="s">
        <v>5094</v>
      </c>
      <c r="B1" s="97"/>
      <c r="C1" s="98" t="s">
        <v>5104</v>
      </c>
    </row>
    <row r="2" spans="1:3" ht="83" customHeight="1" x14ac:dyDescent="0.35">
      <c r="A2" s="99" t="s">
        <v>5095</v>
      </c>
      <c r="B2" s="100" t="s">
        <v>5105</v>
      </c>
      <c r="C2" s="101"/>
    </row>
    <row r="3" spans="1:3" ht="15.65" customHeight="1" x14ac:dyDescent="0.35">
      <c r="A3" s="113" t="s">
        <v>5096</v>
      </c>
      <c r="B3" s="102" t="s">
        <v>5097</v>
      </c>
      <c r="C3" s="103"/>
    </row>
    <row r="4" spans="1:3" ht="14.5" customHeight="1" x14ac:dyDescent="0.35">
      <c r="A4" s="114"/>
      <c r="B4" s="104" t="s">
        <v>5101</v>
      </c>
      <c r="C4" s="105"/>
    </row>
    <row r="5" spans="1:3" ht="15.5" x14ac:dyDescent="0.35">
      <c r="A5" s="114"/>
      <c r="B5" s="102" t="s">
        <v>5102</v>
      </c>
      <c r="C5" s="103"/>
    </row>
    <row r="6" spans="1:3" ht="15" customHeight="1" x14ac:dyDescent="0.35">
      <c r="A6" s="114"/>
      <c r="B6" s="104" t="s">
        <v>5101</v>
      </c>
      <c r="C6" s="105"/>
    </row>
    <row r="7" spans="1:3" ht="15.5" x14ac:dyDescent="0.35">
      <c r="A7" s="114"/>
      <c r="B7" s="102" t="s">
        <v>5103</v>
      </c>
      <c r="C7" s="103"/>
    </row>
    <row r="8" spans="1:3" ht="15" customHeight="1" thickBot="1" x14ac:dyDescent="0.4">
      <c r="A8" s="115"/>
      <c r="B8" s="104" t="s">
        <v>5100</v>
      </c>
      <c r="C8" s="105"/>
    </row>
    <row r="9" spans="1:3" ht="47.5" customHeight="1" x14ac:dyDescent="0.35">
      <c r="A9" s="106" t="s">
        <v>5098</v>
      </c>
      <c r="B9" s="107" t="s">
        <v>5099</v>
      </c>
      <c r="C9" s="108"/>
    </row>
    <row r="10" spans="1:3" ht="29.5" customHeight="1" thickBot="1" x14ac:dyDescent="0.4">
      <c r="A10" s="109"/>
      <c r="B10" s="110" t="s">
        <v>5100</v>
      </c>
      <c r="C10" s="111"/>
    </row>
    <row r="11" spans="1:3" x14ac:dyDescent="0.35">
      <c r="A11" s="112"/>
    </row>
  </sheetData>
  <mergeCells count="11">
    <mergeCell ref="B5:C5"/>
    <mergeCell ref="B6:C6"/>
    <mergeCell ref="B7:C7"/>
    <mergeCell ref="B8:C8"/>
    <mergeCell ref="B2:C2"/>
    <mergeCell ref="A9:A10"/>
    <mergeCell ref="B9:C9"/>
    <mergeCell ref="B10:C10"/>
    <mergeCell ref="A3:A8"/>
    <mergeCell ref="B3:C3"/>
    <mergeCell ref="B4:C4"/>
  </mergeCells>
  <hyperlinks>
    <hyperlink ref="B10" r:id="rId1" display="https://www.cpuc.ca.gov/industries-and-topics/electrical-energy/electric-power-procurement/long-term-procurement-planning/2022-irp-cycle-events-and-materials/assumptions-for-the-2024-2025-tpp" xr:uid="{04BA7F58-2793-4FC0-990D-81B85F937483}"/>
    <hyperlink ref="B10:C10" r:id="rId2" display="https://www.cpuc.ca.gov/industries-and-topics/electrical-energy/electric-power-procurement/long-term-procurement-planning/2024-26-irp-cycle-events-and-materials/assumptions-for-the-2025-2026-tpp" xr:uid="{81062A6E-2150-4A53-9323-5B93191A071C}"/>
    <hyperlink ref="B4" r:id="rId3" xr:uid="{388D56A2-D0AE-4404-A110-16BBD5F42C34}"/>
    <hyperlink ref="B4:C4" r:id="rId4" display="https://docs.cpuc.ca.gov/PublishedDocs/Efile/G000/M539/K999/539999211.PDF" xr:uid="{761DA9D9-85B7-4A2A-A01E-36AD3776F693}"/>
    <hyperlink ref="B6" r:id="rId5" xr:uid="{01D86A89-24CA-479F-B1B9-4DF8A2CDC23A}"/>
    <hyperlink ref="B6:C6" r:id="rId6" display="https://docs.cpuc.ca.gov/PublishedDocs/Efile/G000/M539/K999/539999211.PDF" xr:uid="{95779D65-45BD-495B-BF8E-D7048CC63E3C}"/>
    <hyperlink ref="B8" r:id="rId7" xr:uid="{5155C509-A82D-43B1-8074-4CD916A795B7}"/>
    <hyperlink ref="B8:C8" r:id="rId8" display="https://docs.cpuc.ca.gov/PublishedDocs/Efile/G000/M539/K999/539999211.PDF" xr:uid="{A8F60029-5454-4020-AF89-892C5F2114C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418"/>
  <sheetViews>
    <sheetView showGridLines="0" zoomScale="90" zoomScaleNormal="90" workbookViewId="0">
      <pane ySplit="4" topLeftCell="A5" activePane="bottomLeft" state="frozen"/>
      <selection pane="bottomLeft" activeCell="B15" sqref="B15"/>
    </sheetView>
  </sheetViews>
  <sheetFormatPr defaultColWidth="9.08984375" defaultRowHeight="14.5" x14ac:dyDescent="0.35"/>
  <cols>
    <col min="1" max="1" width="23.26953125" customWidth="1"/>
    <col min="2" max="2" width="10.453125" customWidth="1"/>
    <col min="3" max="3" width="19.08984375" customWidth="1"/>
    <col min="4" max="4" width="18.08984375" customWidth="1"/>
    <col min="5" max="5" width="13.08984375" customWidth="1"/>
    <col min="6" max="6" width="12.08984375" customWidth="1"/>
    <col min="7" max="7" width="14.6328125" customWidth="1"/>
    <col min="8" max="8" width="12.453125" customWidth="1"/>
    <col min="9" max="9" width="11.90625" customWidth="1"/>
    <col min="10" max="10" width="20.36328125" customWidth="1"/>
    <col min="11" max="12" width="11.90625" customWidth="1"/>
    <col min="13" max="18" width="10" customWidth="1"/>
    <col min="19" max="19" width="8.36328125" customWidth="1"/>
    <col min="20" max="20" width="11.08984375" customWidth="1"/>
    <col min="21" max="23" width="10" customWidth="1"/>
    <col min="24" max="25" width="15.6328125" customWidth="1"/>
    <col min="26" max="44" width="15.81640625" customWidth="1"/>
    <col min="45" max="45" width="13.90625" customWidth="1"/>
    <col min="46" max="46" width="17.08984375" customWidth="1"/>
    <col min="47" max="47" width="24.90625" bestFit="1" customWidth="1"/>
    <col min="48" max="48" width="24.81640625" customWidth="1"/>
    <col min="49" max="50" width="9.6328125" customWidth="1"/>
    <col min="51" max="53" width="16.08984375" customWidth="1"/>
    <col min="54" max="54" width="30" customWidth="1"/>
    <col min="55" max="56" width="12.6328125" customWidth="1"/>
    <col min="57" max="57" width="12.81640625" customWidth="1"/>
    <col min="58" max="58" width="13.54296875" customWidth="1"/>
    <col min="59" max="59" width="11.36328125" customWidth="1"/>
    <col min="60" max="60" width="16.6328125" customWidth="1"/>
    <col min="61" max="61" width="22" customWidth="1"/>
    <col min="62" max="63" width="16.90625" customWidth="1"/>
  </cols>
  <sheetData>
    <row r="1" spans="1:63" x14ac:dyDescent="0.35">
      <c r="A1" s="28"/>
      <c r="BI1" s="71" t="s">
        <v>54</v>
      </c>
      <c r="BJ1" s="71"/>
      <c r="BK1" s="37"/>
    </row>
    <row r="2" spans="1:63" ht="45.75" customHeight="1" x14ac:dyDescent="0.35">
      <c r="A2" s="29"/>
      <c r="F2" s="72" t="s">
        <v>55</v>
      </c>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row>
    <row r="3" spans="1:63" ht="20.25" customHeight="1" x14ac:dyDescent="0.35">
      <c r="A3" s="30"/>
      <c r="B3" s="23"/>
      <c r="C3" s="23"/>
      <c r="D3" s="23"/>
      <c r="E3" s="23"/>
      <c r="F3" s="23"/>
      <c r="G3" s="76" t="s">
        <v>0</v>
      </c>
      <c r="H3" s="76"/>
      <c r="I3" s="76"/>
      <c r="J3" s="76"/>
      <c r="K3" s="76"/>
      <c r="L3" s="76"/>
      <c r="M3" s="73" t="s">
        <v>44</v>
      </c>
      <c r="N3" s="73"/>
      <c r="O3" s="73"/>
      <c r="P3" s="73"/>
      <c r="Q3" s="73"/>
      <c r="R3" s="73"/>
      <c r="S3" s="73"/>
      <c r="T3" s="73"/>
      <c r="U3" s="74" t="s">
        <v>50</v>
      </c>
      <c r="V3" s="81"/>
      <c r="W3" s="75"/>
      <c r="X3" s="78" t="s">
        <v>1</v>
      </c>
      <c r="Y3" s="79"/>
      <c r="Z3" s="79"/>
      <c r="AA3" s="79"/>
      <c r="AB3" s="80"/>
      <c r="AC3" s="82" t="s">
        <v>4341</v>
      </c>
      <c r="AD3" s="83"/>
      <c r="AE3" s="84"/>
      <c r="AF3" s="46"/>
      <c r="AG3" s="46"/>
      <c r="AH3" s="46"/>
      <c r="AI3" s="46"/>
      <c r="AJ3" s="46"/>
      <c r="AK3" s="46"/>
      <c r="AL3" s="46"/>
      <c r="AM3" s="46"/>
      <c r="AN3" s="46"/>
      <c r="AO3" s="46"/>
      <c r="AP3" s="46"/>
      <c r="AQ3" s="46"/>
      <c r="AR3" s="46"/>
      <c r="AS3" s="74" t="s">
        <v>2</v>
      </c>
      <c r="AT3" s="75"/>
      <c r="AU3" s="73" t="s">
        <v>3</v>
      </c>
      <c r="AV3" s="73"/>
      <c r="AW3" s="73"/>
      <c r="AX3" s="73"/>
      <c r="AY3" s="73"/>
      <c r="AZ3" s="85" t="s">
        <v>4737</v>
      </c>
      <c r="BA3" s="86"/>
      <c r="BB3" s="24"/>
      <c r="BC3" s="24"/>
      <c r="BD3" s="24"/>
      <c r="BE3" s="24"/>
      <c r="BF3" s="76" t="s">
        <v>4</v>
      </c>
      <c r="BG3" s="77"/>
      <c r="BH3" s="77"/>
      <c r="BI3" s="77"/>
      <c r="BJ3" s="77"/>
      <c r="BK3" s="66" t="s">
        <v>4741</v>
      </c>
    </row>
    <row r="4" spans="1:63" ht="70.5" customHeight="1" x14ac:dyDescent="0.35">
      <c r="A4" s="31" t="s">
        <v>37</v>
      </c>
      <c r="B4" s="7" t="s">
        <v>5</v>
      </c>
      <c r="C4" s="7" t="s">
        <v>6</v>
      </c>
      <c r="D4" s="7" t="s">
        <v>7</v>
      </c>
      <c r="E4" s="7" t="s">
        <v>8</v>
      </c>
      <c r="F4" s="7" t="s">
        <v>20</v>
      </c>
      <c r="G4" s="8" t="s">
        <v>21</v>
      </c>
      <c r="H4" s="8" t="s">
        <v>22</v>
      </c>
      <c r="I4" s="8" t="s">
        <v>41</v>
      </c>
      <c r="J4" s="8" t="s">
        <v>23</v>
      </c>
      <c r="K4" s="8" t="s">
        <v>24</v>
      </c>
      <c r="L4" s="8" t="s">
        <v>42</v>
      </c>
      <c r="M4" s="8" t="s">
        <v>26</v>
      </c>
      <c r="N4" s="43" t="s">
        <v>4337</v>
      </c>
      <c r="O4" s="43" t="s">
        <v>4340</v>
      </c>
      <c r="P4" s="8" t="s">
        <v>33</v>
      </c>
      <c r="Q4" s="43" t="s">
        <v>4338</v>
      </c>
      <c r="R4" s="43" t="s">
        <v>4339</v>
      </c>
      <c r="S4" s="8" t="s">
        <v>43</v>
      </c>
      <c r="T4" s="8" t="s">
        <v>45</v>
      </c>
      <c r="U4" s="8" t="s">
        <v>51</v>
      </c>
      <c r="V4" s="8" t="s">
        <v>52</v>
      </c>
      <c r="W4" s="8" t="s">
        <v>53</v>
      </c>
      <c r="X4" s="9" t="s">
        <v>27</v>
      </c>
      <c r="Y4" s="45" t="s">
        <v>4345</v>
      </c>
      <c r="Z4" s="9" t="s">
        <v>46</v>
      </c>
      <c r="AA4" s="9" t="s">
        <v>40</v>
      </c>
      <c r="AB4" s="9" t="s">
        <v>47</v>
      </c>
      <c r="AC4" s="44" t="s">
        <v>4342</v>
      </c>
      <c r="AD4" s="44" t="s">
        <v>4343</v>
      </c>
      <c r="AE4" s="44" t="s">
        <v>4344</v>
      </c>
      <c r="AF4" s="47" t="s">
        <v>4346</v>
      </c>
      <c r="AG4" s="47" t="s">
        <v>4347</v>
      </c>
      <c r="AH4" s="48" t="s">
        <v>4348</v>
      </c>
      <c r="AI4" s="48" t="s">
        <v>4349</v>
      </c>
      <c r="AJ4" s="48" t="s">
        <v>4350</v>
      </c>
      <c r="AK4" s="48" t="s">
        <v>4351</v>
      </c>
      <c r="AL4" s="48" t="s">
        <v>4352</v>
      </c>
      <c r="AM4" s="48" t="s">
        <v>4353</v>
      </c>
      <c r="AN4" s="48" t="s">
        <v>4354</v>
      </c>
      <c r="AO4" s="48" t="s">
        <v>4355</v>
      </c>
      <c r="AP4" s="48" t="s">
        <v>4356</v>
      </c>
      <c r="AQ4" s="48" t="s">
        <v>4357</v>
      </c>
      <c r="AR4" s="48" t="s">
        <v>4358</v>
      </c>
      <c r="AS4" s="7" t="s">
        <v>9</v>
      </c>
      <c r="AT4" s="7" t="s">
        <v>10</v>
      </c>
      <c r="AU4" s="7" t="s">
        <v>11</v>
      </c>
      <c r="AV4" s="7" t="s">
        <v>48</v>
      </c>
      <c r="AW4" s="62" t="s">
        <v>4735</v>
      </c>
      <c r="AX4" s="63" t="s">
        <v>4736</v>
      </c>
      <c r="AY4" s="7" t="s">
        <v>12</v>
      </c>
      <c r="AZ4" s="64" t="s">
        <v>4738</v>
      </c>
      <c r="BA4" s="65" t="s">
        <v>4739</v>
      </c>
      <c r="BB4" s="7" t="s">
        <v>13</v>
      </c>
      <c r="BC4" s="7" t="s">
        <v>14</v>
      </c>
      <c r="BD4" s="64" t="s">
        <v>4740</v>
      </c>
      <c r="BE4" s="7" t="s">
        <v>49</v>
      </c>
      <c r="BF4" s="7" t="s">
        <v>30</v>
      </c>
      <c r="BG4" s="7" t="s">
        <v>15</v>
      </c>
      <c r="BH4" s="7" t="s">
        <v>16</v>
      </c>
      <c r="BI4" s="7" t="s">
        <v>17</v>
      </c>
      <c r="BJ4" s="7" t="s">
        <v>18</v>
      </c>
      <c r="BK4" s="67" t="s">
        <v>4742</v>
      </c>
    </row>
    <row r="5" spans="1:63" s="26" customFormat="1" ht="25" x14ac:dyDescent="0.25">
      <c r="A5" s="32" t="s">
        <v>56</v>
      </c>
      <c r="B5" s="10">
        <v>22</v>
      </c>
      <c r="C5" s="11">
        <v>37943</v>
      </c>
      <c r="D5" s="11">
        <v>37943.333333333299</v>
      </c>
      <c r="E5" s="10" t="s">
        <v>57</v>
      </c>
      <c r="F5" s="10" t="s">
        <v>58</v>
      </c>
      <c r="G5" s="10" t="s">
        <v>59</v>
      </c>
      <c r="H5" s="10" t="s">
        <v>60</v>
      </c>
      <c r="I5" s="10"/>
      <c r="J5" s="10" t="s">
        <v>59</v>
      </c>
      <c r="K5" s="10" t="s">
        <v>61</v>
      </c>
      <c r="L5" s="10"/>
      <c r="M5" s="10">
        <v>38</v>
      </c>
      <c r="N5" s="10">
        <v>38</v>
      </c>
      <c r="O5" s="10"/>
      <c r="P5" s="10">
        <v>38</v>
      </c>
      <c r="Q5" s="10"/>
      <c r="R5" s="10"/>
      <c r="S5" s="10"/>
      <c r="T5" s="10">
        <v>38</v>
      </c>
      <c r="U5" s="10"/>
      <c r="V5" s="10"/>
      <c r="W5" s="10"/>
      <c r="X5" s="10" t="s">
        <v>62</v>
      </c>
      <c r="Y5" s="10" t="s">
        <v>4743</v>
      </c>
      <c r="Z5" s="10">
        <v>50</v>
      </c>
      <c r="AA5" s="10" t="s">
        <v>63</v>
      </c>
      <c r="AB5" s="10" t="s">
        <v>64</v>
      </c>
      <c r="AC5" s="10">
        <f>IF(F5&lt;&gt;"C14",IF(X5&lt;&gt;"Energy Only",1,0),IF(Y5&lt;&gt;"Not in Report",1,0))</f>
        <v>1</v>
      </c>
      <c r="AD5" s="10">
        <f>IF(AND(X5="Full Capacity",F5&lt;&gt;"C14"),1,IF(Y5&lt;&gt;"Not in Report",Y5,Z5/100))</f>
        <v>0.5</v>
      </c>
      <c r="AE5" s="10">
        <f>AD5*T5</f>
        <v>19</v>
      </c>
      <c r="AF5" s="10" t="str">
        <f>INDEX(Res_converter!$A$2:$A$20,MATCH(TRIM(CONCATENATE(J5," ",K5," ",L5)),Res_converter!$E$2:$E$20,0))</f>
        <v>Wind-Hybrid</v>
      </c>
      <c r="AG5" s="10">
        <f>IF($J5=Res_converter!$F$2,MAX($M5-$N5-$O5,0),0)+IF($K5=Res_converter!$F$2,MAX($P5-$Q5-$R5,0),0)+IF(L5=Res_converter!$F$2,$S5,0)</f>
        <v>38</v>
      </c>
      <c r="AH5" s="10">
        <f>IF($J5=Res_converter!$F$2,MAX(MIN($M5,$AE5-$AJ5-$AN5-$AR5)-$N5-$O5,0),0)+IF($K5=Res_converter!$F$2,MAX(MIN($P5,$AE5-$AJ5-$AN5-$AR5)-$Q5-$R5,0),0)+IF(L5=Res_converter!$F$2,MIN($S5,$AE5-$AJ5-$AN5-$AR5),0)</f>
        <v>19</v>
      </c>
      <c r="AI5" s="10">
        <f>IF(OR($J5=Res_converter!$F$7,$J5=Res_converter!$F$8),MAX($M5-$N5-$O5,0),0)+IF(OR($K5=Res_converter!$F$7,$K5=Res_converter!$F$8),MAX($P5-$Q5-$R5,0),0)+IF(OR($L5=Res_converter!$F$7,$L5=Res_converter!$F$8),$S5,0)</f>
        <v>0</v>
      </c>
      <c r="AJ5" s="10">
        <f>IF(OR($J5=Res_converter!$F$7,$J5=Res_converter!$F$8),MAX($AE5-$N5-$O5,0),0)+IF(OR($K5=Res_converter!$F$7,$K5=Res_converter!$F$8),MAX($AE5-$Q5-$R5,0),0)+IF(OR($L5=Res_converter!$F$7,$L5=Res_converter!$F$8),$AE5,0)</f>
        <v>0</v>
      </c>
      <c r="AK5" s="10">
        <f>IF($J5=Res_converter!$F$6,MAX($M5-$N5-$O5,0),0)+IF($K5=Res_converter!$F$6,MAX($P5-$Q5-$R5,0),0)+IF(L5=Res_converter!$F$6,$S5,0)</f>
        <v>0</v>
      </c>
      <c r="AL5" s="10">
        <f>IF($AF5=Res_converter!$A$7,MAX(MIN($M5,$AE5)-$N5-$O5,0),IF($AF5=Res_converter!$A$12,IF($J5=Res_converter!$F$6,MAX(MIN($M5,MAX($AE5-AH5-Q5-R5,0)/AW5)-$N5-$O5,0),0)+IF($K5=Res_converter!$F$6,MAX(MIN($P5,MAX($AE5-AH5-N5-O5,0)/AW5)-$Q5-$R5,0),0),0))</f>
        <v>0</v>
      </c>
      <c r="AM5" s="10">
        <f>IF($J5=Res_converter!$F$3,MAX($M5-$N5-$O5,0),0)+IF($K5=Res_converter!$F$3,MAX($P5-$Q5-$R5,0),0)+IF(N5=Res_converter!$F$3,$S5,0)</f>
        <v>0</v>
      </c>
      <c r="AN5" s="10">
        <f>IF($J5=Res_converter!$F$3,MAX($AE5-$N5-$O5,0),0)+IF($K5=Res_converter!$F$3,MAX($AE5-$Q5-$R5,0),0)+IF(N5=Res_converter!$F$3,$AE5,0)</f>
        <v>0</v>
      </c>
      <c r="AO5" s="10">
        <f>IF($J5=Res_converter!$F$4,MAX($M5-$N5-$O5,0),0)+IF($K5=Res_converter!$F$4,MAX($P5-$Q5-$R5,0),0)+IF(P5=Res_converter!$F$4,$S5,0)</f>
        <v>0</v>
      </c>
      <c r="AP5" s="10">
        <f>IF($AF5=Res_converter!$A$3,MAX(MIN($M5,$AE5)-$N5-$O5,0),IF($AF5=Res_converter!$A$14,IF($J5=Res_converter!$F$4,MAX(MIN($M5,MAX($AE5-AH5-Q5-R5,0)/AX5)-$N5-$O5,0),0)+IF($K5=Res_converter!$F$4,MAX(MIN($P5,MAX($AE5-AH5-N5-O5,0)/AX5)-$Q5-$R5,0),0),0))</f>
        <v>0</v>
      </c>
      <c r="AQ5" s="10">
        <f>IF($J5=Res_converter!$F$5,MAX($M5-$N5-$O5,0),0)+IF($K5=Res_converter!$F$5,MAX($P5-$Q5-$R5,0),0)+IF(R5=Res_converter!$F$5,$S5,0)</f>
        <v>0</v>
      </c>
      <c r="AR5" s="10">
        <f>IF($AF5=Res_converter!$A$4,$AE5,0)</f>
        <v>0</v>
      </c>
      <c r="AS5" s="10" t="s">
        <v>65</v>
      </c>
      <c r="AT5" s="10" t="s">
        <v>66</v>
      </c>
      <c r="AU5" s="10" t="s">
        <v>67</v>
      </c>
      <c r="AV5" s="10" t="s">
        <v>68</v>
      </c>
      <c r="AW5" s="10">
        <f>INDEX(Res_converter!$I$4:$N$4,MATCH($AU5,Res_converter!$I$3:$N$3,0))</f>
        <v>0.15</v>
      </c>
      <c r="AX5" s="10">
        <f>INDEX(Res_converter!$I$5:$N$5,MATCH($AU5,Res_converter!$I$3:$N$3,0))</f>
        <v>0.5</v>
      </c>
      <c r="AY5" s="12" t="s">
        <v>69</v>
      </c>
      <c r="AZ5" s="12" t="str">
        <f>INDEX(Subname_converter!$B$2:$B$478,MATCH($AY5,Subname_converter!$A$2:$A$478,0))</f>
        <v>Birds Landing</v>
      </c>
      <c r="BA5" s="12">
        <f>INDEX(Subname_converter!$C$2:$C$478,MATCH($AY5,Subname_converter!$A$2:$A$478,0))</f>
        <v>230</v>
      </c>
      <c r="BB5" s="11">
        <v>38533.291666666701</v>
      </c>
      <c r="BC5" s="11">
        <v>45383.291666666701</v>
      </c>
      <c r="BD5" s="10">
        <f>YEAR(BC5+90)</f>
        <v>2024</v>
      </c>
      <c r="BE5" s="11"/>
      <c r="BF5" s="10"/>
      <c r="BG5" s="10" t="s">
        <v>70</v>
      </c>
      <c r="BH5" s="10" t="s">
        <v>70</v>
      </c>
      <c r="BI5" s="10"/>
      <c r="BJ5" s="10" t="s">
        <v>71</v>
      </c>
      <c r="BK5" s="10">
        <v>1</v>
      </c>
    </row>
    <row r="6" spans="1:63" s="26" customFormat="1" ht="25" x14ac:dyDescent="0.25">
      <c r="A6" s="32" t="s">
        <v>72</v>
      </c>
      <c r="B6" s="10">
        <v>32</v>
      </c>
      <c r="C6" s="11">
        <v>38119</v>
      </c>
      <c r="D6" s="11">
        <v>38131.291666666701</v>
      </c>
      <c r="E6" s="10" t="s">
        <v>57</v>
      </c>
      <c r="F6" s="10" t="s">
        <v>73</v>
      </c>
      <c r="G6" s="10" t="s">
        <v>59</v>
      </c>
      <c r="H6" s="10"/>
      <c r="I6" s="10"/>
      <c r="J6" s="10" t="s">
        <v>59</v>
      </c>
      <c r="K6" s="10"/>
      <c r="L6" s="10"/>
      <c r="M6" s="10">
        <v>193.8</v>
      </c>
      <c r="N6" s="10">
        <v>130.5</v>
      </c>
      <c r="O6" s="10"/>
      <c r="P6" s="10"/>
      <c r="Q6" s="10"/>
      <c r="R6" s="10"/>
      <c r="S6" s="10"/>
      <c r="T6" s="10">
        <v>193.8</v>
      </c>
      <c r="U6" s="10"/>
      <c r="V6" s="10"/>
      <c r="W6" s="10"/>
      <c r="X6" s="10" t="s">
        <v>62</v>
      </c>
      <c r="Y6" s="10" t="s">
        <v>4743</v>
      </c>
      <c r="Z6" s="10">
        <v>65.5</v>
      </c>
      <c r="AA6" s="10" t="s">
        <v>63</v>
      </c>
      <c r="AB6" s="10"/>
      <c r="AC6" s="10">
        <f t="shared" ref="AC6:AC69" si="0">IF(F6&lt;&gt;"C14",IF(X6&lt;&gt;"Energy Only",1,0),IF(Y6&lt;&gt;"Not in Report",1,0))</f>
        <v>1</v>
      </c>
      <c r="AD6" s="10">
        <f t="shared" ref="AD6:AD69" si="1">IF(AND(X6="Full Capacity",F6&lt;&gt;"C14"),1,IF(Y6&lt;&gt;"Not in Report",Y6,Z6/100))</f>
        <v>0.65500000000000003</v>
      </c>
      <c r="AE6" s="10">
        <f t="shared" ref="AE6:AE69" si="2">AD6*T6</f>
        <v>126.93900000000001</v>
      </c>
      <c r="AF6" s="10" t="str">
        <f>INDEX(Res_converter!$A$2:$A$20,MATCH(TRIM(CONCATENATE(J6," ",K6," ",L6)),Res_converter!$E$2:$E$20,0))</f>
        <v>Wind Turbine</v>
      </c>
      <c r="AG6" s="10">
        <f>IF($J6=Res_converter!$F$2,MAX($M6-$N6-$O6,0),0)+IF($K6=Res_converter!$F$2,MAX($P6-$Q6-$R6,0),0)+IF(L6=Res_converter!$F$2,$S6,0)</f>
        <v>0</v>
      </c>
      <c r="AH6" s="10">
        <f>IF($J6=Res_converter!$F$2,MAX(MIN($M6,$AE6-$AJ6-$AN6-$AR6)-$N6-$O6,0),0)+IF($K6=Res_converter!$F$2,MAX(MIN($P6,$AE6-$AJ6-$AN6-$AR6)-$Q6-$R6,0),0)+IF(L6=Res_converter!$F$2,MIN($S6,$AE6-$AJ6-$AN6-$AR6),0)</f>
        <v>0</v>
      </c>
      <c r="AI6" s="10">
        <f>IF(OR($J6=Res_converter!$F$7,$J6=Res_converter!$F$8),MAX($M6-$N6-$O6,0),0)+IF(OR($K6=Res_converter!$F$7,$K6=Res_converter!$F$8),MAX($P6-$Q6-$R6,0),0)+IF(OR($L6=Res_converter!$F$7,$L6=Res_converter!$F$8),$S6,0)</f>
        <v>0</v>
      </c>
      <c r="AJ6" s="10">
        <f>IF(OR($J6=Res_converter!$F$7,$J6=Res_converter!$F$8),MAX($AE6-$N6-$O6,0),0)+IF(OR($K6=Res_converter!$F$7,$K6=Res_converter!$F$8),MAX($AE6-$Q6-$R6,0),0)+IF(OR($L6=Res_converter!$F$7,$L6=Res_converter!$F$8),$AE6,0)</f>
        <v>0</v>
      </c>
      <c r="AK6" s="10">
        <f>IF($J6=Res_converter!$F$6,MAX($M6-$N6-$O6,0),0)+IF($K6=Res_converter!$F$6,MAX($P6-$Q6-$R6,0),0)+IF(L6=Res_converter!$F$6,$S6,0)</f>
        <v>0</v>
      </c>
      <c r="AL6" s="10">
        <f>IF($AF6=Res_converter!$A$7,MAX(MIN($M6,$AE6)-$N6-$O6,0),IF($AF6=Res_converter!$A$12,IF($J6=Res_converter!$F$6,MAX(MIN($M6,MAX($AE6-AH6-Q6-R6,0)/AW6)-$N6-$O6,0),0)+IF($K6=Res_converter!$F$6,MAX(MIN($P6,MAX($AE6-AH6-N6-O6,0)/AW6)-$Q6-$R6,0),0),0))</f>
        <v>0</v>
      </c>
      <c r="AM6" s="10">
        <f>IF($J6=Res_converter!$F$3,MAX($M6-$N6-$O6,0),0)+IF($K6=Res_converter!$F$3,MAX($P6-$Q6-$R6,0),0)+IF(N6=Res_converter!$F$3,$S6,0)</f>
        <v>0</v>
      </c>
      <c r="AN6" s="10">
        <f>IF($J6=Res_converter!$F$3,MAX($AE6-$N6-$O6,0),0)+IF($K6=Res_converter!$F$3,MAX($AE6-$Q6-$R6,0),0)+IF(N6=Res_converter!$F$3,$AE6,0)</f>
        <v>0</v>
      </c>
      <c r="AO6" s="10">
        <f>IF($J6=Res_converter!$F$4,MAX($M6-$N6-$O6,0),0)+IF($K6=Res_converter!$F$4,MAX($P6-$Q6-$R6,0),0)+IF(P6=Res_converter!$F$4,$S6,0)</f>
        <v>63.300000000000011</v>
      </c>
      <c r="AP6" s="10">
        <f>IF($AF6=Res_converter!$A$3,MAX(MIN($M6,$AE6)-$N6-$O6,0),IF($AF6=Res_converter!$A$14,IF($J6=Res_converter!$F$4,MAX(MIN($M6,MAX($AE6-AH6-Q6-R6,0)/AX6)-$N6-$O6,0),0)+IF($K6=Res_converter!$F$4,MAX(MIN($P6,MAX($AE6-AH6-N6-O6,0)/AX6)-$Q6-$R6,0),0),0))</f>
        <v>0</v>
      </c>
      <c r="AQ6" s="10">
        <f>IF($J6=Res_converter!$F$5,MAX($M6-$N6-$O6,0),0)+IF($K6=Res_converter!$F$5,MAX($P6-$Q6-$R6,0),0)+IF(R6=Res_converter!$F$5,$S6,0)</f>
        <v>0</v>
      </c>
      <c r="AR6" s="10">
        <f>IF($AF6=Res_converter!$A$4,$AE6,0)</f>
        <v>0</v>
      </c>
      <c r="AS6" s="10" t="s">
        <v>74</v>
      </c>
      <c r="AT6" s="10" t="s">
        <v>66</v>
      </c>
      <c r="AU6" s="10" t="s">
        <v>75</v>
      </c>
      <c r="AV6" s="10" t="s">
        <v>75</v>
      </c>
      <c r="AW6" s="10">
        <f>INDEX(Res_converter!$I$4:$N$4,MATCH($AU6,Res_converter!$I$3:$N$3,0))</f>
        <v>0.06</v>
      </c>
      <c r="AX6" s="10">
        <f>INDEX(Res_converter!$I$5:$N$5,MATCH($AU6,Res_converter!$I$3:$N$3,0))</f>
        <v>0.35</v>
      </c>
      <c r="AY6" s="12" t="s">
        <v>76</v>
      </c>
      <c r="AZ6" s="12" t="str">
        <f>INDEX(Subname_converter!$B$2:$B$478,MATCH($AY6,Subname_converter!$A$2:$A$478,0))</f>
        <v>Boulevard East</v>
      </c>
      <c r="BA6" s="12">
        <f>INDEX(Subname_converter!$C$2:$C$478,MATCH($AY6,Subname_converter!$A$2:$A$478,0))</f>
        <v>138</v>
      </c>
      <c r="BB6" s="11">
        <v>39326.291666666701</v>
      </c>
      <c r="BC6" s="11">
        <v>46752.333333333299</v>
      </c>
      <c r="BD6" s="10">
        <f t="shared" ref="BD6:BD69" si="3">YEAR(BC6+90)</f>
        <v>2028</v>
      </c>
      <c r="BE6" s="11"/>
      <c r="BF6" s="10" t="s">
        <v>77</v>
      </c>
      <c r="BG6" s="10" t="s">
        <v>70</v>
      </c>
      <c r="BH6" s="10" t="s">
        <v>70</v>
      </c>
      <c r="BI6" s="10" t="s">
        <v>78</v>
      </c>
      <c r="BJ6" s="10" t="s">
        <v>71</v>
      </c>
      <c r="BK6" s="10">
        <v>2</v>
      </c>
    </row>
    <row r="7" spans="1:63" s="26" customFormat="1" ht="25" x14ac:dyDescent="0.25">
      <c r="A7" s="32" t="s">
        <v>79</v>
      </c>
      <c r="B7" s="10">
        <v>54</v>
      </c>
      <c r="C7" s="11">
        <v>38364</v>
      </c>
      <c r="D7" s="11">
        <v>38364.333333333299</v>
      </c>
      <c r="E7" s="10" t="s">
        <v>57</v>
      </c>
      <c r="F7" s="10" t="s">
        <v>73</v>
      </c>
      <c r="G7" s="10" t="s">
        <v>80</v>
      </c>
      <c r="H7" s="10" t="s">
        <v>60</v>
      </c>
      <c r="I7" s="10"/>
      <c r="J7" s="10" t="s">
        <v>81</v>
      </c>
      <c r="K7" s="10" t="s">
        <v>61</v>
      </c>
      <c r="L7" s="10"/>
      <c r="M7" s="10">
        <v>119.9</v>
      </c>
      <c r="N7" s="10">
        <v>119.9</v>
      </c>
      <c r="O7" s="10"/>
      <c r="P7" s="10">
        <v>119.9</v>
      </c>
      <c r="Q7" s="10"/>
      <c r="R7" s="10"/>
      <c r="S7" s="10"/>
      <c r="T7" s="10">
        <v>119.9</v>
      </c>
      <c r="U7" s="10"/>
      <c r="V7" s="10">
        <v>120</v>
      </c>
      <c r="W7" s="10"/>
      <c r="X7" s="10" t="s">
        <v>82</v>
      </c>
      <c r="Y7" s="10" t="s">
        <v>4743</v>
      </c>
      <c r="Z7" s="10"/>
      <c r="AA7" s="10" t="s">
        <v>63</v>
      </c>
      <c r="AB7" s="10"/>
      <c r="AC7" s="10">
        <f t="shared" si="0"/>
        <v>1</v>
      </c>
      <c r="AD7" s="10">
        <f t="shared" si="1"/>
        <v>1</v>
      </c>
      <c r="AE7" s="10">
        <f t="shared" si="2"/>
        <v>119.9</v>
      </c>
      <c r="AF7" s="10" t="s">
        <v>61</v>
      </c>
      <c r="AG7" s="10">
        <f>IF($J7=Res_converter!$F$2,MAX($M7-$N7-$O7,0),0)+IF($K7=Res_converter!$F$2,MAX($P7-$Q7-$R7,0),0)+IF(L7=Res_converter!$F$2,$S7,0)</f>
        <v>119.9</v>
      </c>
      <c r="AH7" s="10">
        <f>IF($J7=Res_converter!$F$2,MAX(MIN($M7,$AE7-$AJ7-$AN7-$AR7)-$N7-$O7,0),0)+IF($K7=Res_converter!$F$2,MAX(MIN($P7,$AE7-$AJ7-$AN7-$AR7)-$Q7-$R7,0),0)+IF(L7=Res_converter!$F$2,MIN($S7,$AE7-$AJ7-$AN7-$AR7),0)</f>
        <v>119.9</v>
      </c>
      <c r="AI7" s="10">
        <f>IF(OR($J7=Res_converter!$F$7,$J7=Res_converter!$F$8),MAX($M7-$N7-$O7,0),0)+IF(OR($K7=Res_converter!$F$7,$K7=Res_converter!$F$8),MAX($P7-$Q7-$R7,0),0)+IF(OR($L7=Res_converter!$F$7,$L7=Res_converter!$F$8),$S7,0)</f>
        <v>0</v>
      </c>
      <c r="AJ7" s="10">
        <f>IF(OR($J7=Res_converter!$F$7,$J7=Res_converter!$F$8),MAX($AE7-$N7-$O7,0),0)+IF(OR($K7=Res_converter!$F$7,$K7=Res_converter!$F$8),MAX($AE7-$Q7-$R7,0),0)+IF(OR($L7=Res_converter!$F$7,$L7=Res_converter!$F$8),$AE7,0)</f>
        <v>0</v>
      </c>
      <c r="AK7" s="10">
        <f>IF($J7=Res_converter!$F$6,MAX($M7-$N7-$O7,0),0)+IF($K7=Res_converter!$F$6,MAX($P7-$Q7-$R7,0),0)+IF(L7=Res_converter!$F$6,$S7,0)</f>
        <v>0</v>
      </c>
      <c r="AL7" s="10">
        <f>IF($AF7=Res_converter!$A$7,MAX(MIN($M7,$AE7)-$N7-$O7,0),IF($AF7=Res_converter!$A$12,IF($J7=Res_converter!$F$6,MAX(MIN($M7,MAX($AE7-AH7-Q7-R7,0)/AW7)-$N7-$O7,0),0)+IF($K7=Res_converter!$F$6,MAX(MIN($P7,MAX($AE7-AH7-N7-O7,0)/AW7)-$Q7-$R7,0),0),0))</f>
        <v>0</v>
      </c>
      <c r="AM7" s="10">
        <f>IF($J7=Res_converter!$F$3,MAX($M7-$N7-$O7,0),0)+IF($K7=Res_converter!$F$3,MAX($P7-$Q7-$R7,0),0)+IF(N7=Res_converter!$F$3,$S7,0)</f>
        <v>0</v>
      </c>
      <c r="AN7" s="10">
        <f>IF($J7=Res_converter!$F$3,MAX($AE7-$N7-$O7,0),0)+IF($K7=Res_converter!$F$3,MAX($AE7-$Q7-$R7,0),0)+IF(N7=Res_converter!$F$3,$AE7,0)</f>
        <v>0</v>
      </c>
      <c r="AO7" s="10">
        <f>IF($J7=Res_converter!$F$4,MAX($M7-$N7-$O7,0),0)+IF($K7=Res_converter!$F$4,MAX($P7-$Q7-$R7,0),0)+IF(P7=Res_converter!$F$4,$S7,0)</f>
        <v>0</v>
      </c>
      <c r="AP7" s="10">
        <f>IF($AF7=Res_converter!$A$3,MAX(MIN($M7,$AE7)-$N7-$O7,0),IF($AF7=Res_converter!$A$14,IF($J7=Res_converter!$F$4,MAX(MIN($M7,MAX($AE7-AH7-Q7-R7,0)/AX7)-$N7-$O7,0),0)+IF($K7=Res_converter!$F$4,MAX(MIN($P7,MAX($AE7-AH7-N7-O7,0)/AX7)-$Q7-$R7,0),0),0))</f>
        <v>0</v>
      </c>
      <c r="AQ7" s="10">
        <f>IF($J7=Res_converter!$F$5,MAX($M7-$N7-$O7,0),0)+IF($K7=Res_converter!$F$5,MAX($P7-$Q7-$R7,0),0)+IF(R7=Res_converter!$F$5,$S7,0)</f>
        <v>0</v>
      </c>
      <c r="AR7" s="10">
        <f>IF($AF7=Res_converter!$A$4,$AE7,0)</f>
        <v>0</v>
      </c>
      <c r="AS7" s="10" t="s">
        <v>83</v>
      </c>
      <c r="AT7" s="10" t="s">
        <v>66</v>
      </c>
      <c r="AU7" s="10" t="s">
        <v>67</v>
      </c>
      <c r="AV7" s="10"/>
      <c r="AW7" s="10">
        <f>INDEX(Res_converter!$I$4:$N$4,MATCH($AU7,Res_converter!$I$3:$N$3,0))</f>
        <v>0.15</v>
      </c>
      <c r="AX7" s="10">
        <f>INDEX(Res_converter!$I$5:$N$5,MATCH($AU7,Res_converter!$I$3:$N$3,0))</f>
        <v>0.5</v>
      </c>
      <c r="AY7" s="12" t="s">
        <v>84</v>
      </c>
      <c r="AZ7" s="12" t="str">
        <f>INDEX(Subname_converter!$B$2:$B$478,MATCH($AY7,Subname_converter!$A$2:$A$478,0))</f>
        <v>Panoche</v>
      </c>
      <c r="BA7" s="12">
        <f>INDEX(Subname_converter!$C$2:$C$478,MATCH($AY7,Subname_converter!$A$2:$A$478,0))</f>
        <v>115</v>
      </c>
      <c r="BB7" s="11">
        <v>39600.291666666701</v>
      </c>
      <c r="BC7" s="11">
        <v>46568.291666666701</v>
      </c>
      <c r="BD7" s="10">
        <f t="shared" si="3"/>
        <v>2027</v>
      </c>
      <c r="BE7" s="11"/>
      <c r="BF7" s="10" t="s">
        <v>77</v>
      </c>
      <c r="BG7" s="10" t="s">
        <v>70</v>
      </c>
      <c r="BH7" s="10" t="s">
        <v>85</v>
      </c>
      <c r="BI7" s="10" t="s">
        <v>78</v>
      </c>
      <c r="BJ7" s="10" t="s">
        <v>71</v>
      </c>
      <c r="BK7" s="10">
        <v>0</v>
      </c>
    </row>
    <row r="8" spans="1:63" s="26" customFormat="1" ht="25" x14ac:dyDescent="0.25">
      <c r="A8" s="32" t="s">
        <v>86</v>
      </c>
      <c r="B8" s="10">
        <v>61</v>
      </c>
      <c r="C8" s="11">
        <v>38439</v>
      </c>
      <c r="D8" s="11">
        <v>38441.333333333299</v>
      </c>
      <c r="E8" s="10" t="s">
        <v>57</v>
      </c>
      <c r="F8" s="10" t="s">
        <v>58</v>
      </c>
      <c r="G8" s="10" t="s">
        <v>87</v>
      </c>
      <c r="H8" s="10" t="s">
        <v>60</v>
      </c>
      <c r="I8" s="10"/>
      <c r="J8" s="10" t="s">
        <v>81</v>
      </c>
      <c r="K8" s="10" t="s">
        <v>61</v>
      </c>
      <c r="L8" s="10"/>
      <c r="M8" s="10">
        <v>73.269996643066406</v>
      </c>
      <c r="N8" s="10">
        <v>73.269997000000004</v>
      </c>
      <c r="O8" s="10"/>
      <c r="P8" s="10">
        <v>18.5</v>
      </c>
      <c r="Q8" s="10"/>
      <c r="R8" s="10"/>
      <c r="S8" s="10"/>
      <c r="T8" s="10">
        <v>73.27</v>
      </c>
      <c r="U8" s="10"/>
      <c r="V8" s="10"/>
      <c r="W8" s="10"/>
      <c r="X8" s="10" t="s">
        <v>82</v>
      </c>
      <c r="Y8" s="10" t="s">
        <v>4743</v>
      </c>
      <c r="Z8" s="10"/>
      <c r="AA8" s="10" t="s">
        <v>63</v>
      </c>
      <c r="AB8" s="10"/>
      <c r="AC8" s="10">
        <f t="shared" si="0"/>
        <v>1</v>
      </c>
      <c r="AD8" s="10">
        <f t="shared" si="1"/>
        <v>1</v>
      </c>
      <c r="AE8" s="10">
        <f t="shared" si="2"/>
        <v>73.27</v>
      </c>
      <c r="AF8" s="10" t="s">
        <v>61</v>
      </c>
      <c r="AG8" s="10">
        <f>IF($J8=Res_converter!$F$2,MAX($M8-$N8-$O8,0),0)+IF($K8=Res_converter!$F$2,MAX($P8-$Q8-$R8,0),0)+IF(L8=Res_converter!$F$2,$S8,0)</f>
        <v>18.5</v>
      </c>
      <c r="AH8" s="10">
        <f>IF($J8=Res_converter!$F$2,MAX(MIN($M8,$AE8-$AJ8-$AN8-$AR8)-$N8-$O8,0),0)+IF($K8=Res_converter!$F$2,MAX(MIN($P8,$AE8-$AJ8-$AN8-$AR8)-$Q8-$R8,0),0)+IF(L8=Res_converter!$F$2,MIN($S8,$AE8-$AJ8-$AN8-$AR8),0)</f>
        <v>18.5</v>
      </c>
      <c r="AI8" s="10">
        <f>IF(OR($J8=Res_converter!$F$7,$J8=Res_converter!$F$8),MAX($M8-$N8-$O8,0),0)+IF(OR($K8=Res_converter!$F$7,$K8=Res_converter!$F$8),MAX($P8-$Q8-$R8,0),0)+IF(OR($L8=Res_converter!$F$7,$L8=Res_converter!$F$8),$S8,0)</f>
        <v>0</v>
      </c>
      <c r="AJ8" s="10">
        <f>IF(OR($J8=Res_converter!$F$7,$J8=Res_converter!$F$8),MAX($AE8-$N8-$O8,0),0)+IF(OR($K8=Res_converter!$F$7,$K8=Res_converter!$F$8),MAX($AE8-$Q8-$R8,0),0)+IF(OR($L8=Res_converter!$F$7,$L8=Res_converter!$F$8),$AE8,0)</f>
        <v>0</v>
      </c>
      <c r="AK8" s="10">
        <f>IF($J8=Res_converter!$F$6,MAX($M8-$N8-$O8,0),0)+IF($K8=Res_converter!$F$6,MAX($P8-$Q8-$R8,0),0)+IF(L8=Res_converter!$F$6,$S8,0)</f>
        <v>0</v>
      </c>
      <c r="AL8" s="10">
        <f>IF($AF8=Res_converter!$A$7,MAX(MIN($M8,$AE8)-$N8-$O8,0),IF($AF8=Res_converter!$A$12,IF($J8=Res_converter!$F$6,MAX(MIN($M8,MAX($AE8-AH8-Q8-R8,0)/AW8)-$N8-$O8,0),0)+IF($K8=Res_converter!$F$6,MAX(MIN($P8,MAX($AE8-AH8-N8-O8,0)/AW8)-$Q8-$R8,0),0),0))</f>
        <v>0</v>
      </c>
      <c r="AM8" s="10">
        <f>IF($J8=Res_converter!$F$3,MAX($M8-$N8-$O8,0),0)+IF($K8=Res_converter!$F$3,MAX($P8-$Q8-$R8,0),0)+IF(N8=Res_converter!$F$3,$S8,0)</f>
        <v>0</v>
      </c>
      <c r="AN8" s="10">
        <f>IF($J8=Res_converter!$F$3,MAX($AE8-$N8-$O8,0),0)+IF($K8=Res_converter!$F$3,MAX($AE8-$Q8-$R8,0),0)+IF(N8=Res_converter!$F$3,$AE8,0)</f>
        <v>0</v>
      </c>
      <c r="AO8" s="10">
        <f>IF($J8=Res_converter!$F$4,MAX($M8-$N8-$O8,0),0)+IF($K8=Res_converter!$F$4,MAX($P8-$Q8-$R8,0),0)+IF(P8=Res_converter!$F$4,$S8,0)</f>
        <v>0</v>
      </c>
      <c r="AP8" s="10">
        <f>IF($AF8=Res_converter!$A$3,MAX(MIN($M8,$AE8)-$N8-$O8,0),IF($AF8=Res_converter!$A$14,IF($J8=Res_converter!$F$4,MAX(MIN($M8,MAX($AE8-AH8-Q8-R8,0)/AX8)-$N8-$O8,0),0)+IF($K8=Res_converter!$F$4,MAX(MIN($P8,MAX($AE8-AH8-N8-O8,0)/AX8)-$Q8-$R8,0),0),0))</f>
        <v>0</v>
      </c>
      <c r="AQ8" s="10">
        <f>IF($J8=Res_converter!$F$5,MAX($M8-$N8-$O8,0),0)+IF($K8=Res_converter!$F$5,MAX($P8-$Q8-$R8,0),0)+IF(R8=Res_converter!$F$5,$S8,0)</f>
        <v>0</v>
      </c>
      <c r="AR8" s="10">
        <f>IF($AF8=Res_converter!$A$4,$AE8,0)</f>
        <v>0</v>
      </c>
      <c r="AS8" s="10" t="s">
        <v>83</v>
      </c>
      <c r="AT8" s="10" t="s">
        <v>66</v>
      </c>
      <c r="AU8" s="10" t="s">
        <v>67</v>
      </c>
      <c r="AV8" s="10" t="s">
        <v>88</v>
      </c>
      <c r="AW8" s="10">
        <f>INDEX(Res_converter!$I$4:$N$4,MATCH($AU8,Res_converter!$I$3:$N$3,0))</f>
        <v>0.15</v>
      </c>
      <c r="AX8" s="10">
        <f>INDEX(Res_converter!$I$5:$N$5,MATCH($AU8,Res_converter!$I$3:$N$3,0))</f>
        <v>0.5</v>
      </c>
      <c r="AY8" s="12" t="s">
        <v>89</v>
      </c>
      <c r="AZ8" s="12" t="str">
        <f>INDEX(Subname_converter!$B$2:$B$478,MATCH($AY8,Subname_converter!$A$2:$A$478,0))</f>
        <v>Helm</v>
      </c>
      <c r="BA8" s="12">
        <f>INDEX(Subname_converter!$C$2:$C$478,MATCH($AY8,Subname_converter!$A$2:$A$478,0))</f>
        <v>70</v>
      </c>
      <c r="BB8" s="11">
        <v>38868.291666666701</v>
      </c>
      <c r="BC8" s="11">
        <v>44985.333333333299</v>
      </c>
      <c r="BD8" s="10">
        <f t="shared" si="3"/>
        <v>2023</v>
      </c>
      <c r="BE8" s="11"/>
      <c r="BF8" s="10"/>
      <c r="BG8" s="10" t="s">
        <v>70</v>
      </c>
      <c r="BH8" s="10" t="s">
        <v>70</v>
      </c>
      <c r="BI8" s="10"/>
      <c r="BJ8" s="10" t="s">
        <v>71</v>
      </c>
      <c r="BK8" s="10">
        <v>1</v>
      </c>
    </row>
    <row r="9" spans="1:63" s="26" customFormat="1" ht="37.5" x14ac:dyDescent="0.25">
      <c r="A9" s="32" t="s">
        <v>90</v>
      </c>
      <c r="B9" s="10">
        <v>72</v>
      </c>
      <c r="C9" s="11">
        <v>38468</v>
      </c>
      <c r="D9" s="11">
        <v>38524.291666666701</v>
      </c>
      <c r="E9" s="10" t="s">
        <v>57</v>
      </c>
      <c r="F9" s="10" t="s">
        <v>73</v>
      </c>
      <c r="G9" s="10" t="s">
        <v>60</v>
      </c>
      <c r="H9" s="10"/>
      <c r="I9" s="10"/>
      <c r="J9" s="10" t="s">
        <v>91</v>
      </c>
      <c r="K9" s="10"/>
      <c r="L9" s="10"/>
      <c r="M9" s="10">
        <v>500</v>
      </c>
      <c r="N9" s="10"/>
      <c r="O9" s="10"/>
      <c r="P9" s="10"/>
      <c r="Q9" s="10"/>
      <c r="R9" s="10"/>
      <c r="S9" s="10"/>
      <c r="T9" s="10">
        <v>500</v>
      </c>
      <c r="U9" s="10"/>
      <c r="V9" s="10"/>
      <c r="W9" s="10"/>
      <c r="X9" s="10" t="s">
        <v>82</v>
      </c>
      <c r="Y9" s="10" t="s">
        <v>4743</v>
      </c>
      <c r="Z9" s="10"/>
      <c r="AA9" s="10"/>
      <c r="AB9" s="10"/>
      <c r="AC9" s="10">
        <f t="shared" si="0"/>
        <v>1</v>
      </c>
      <c r="AD9" s="10">
        <f t="shared" si="1"/>
        <v>1</v>
      </c>
      <c r="AE9" s="10">
        <f t="shared" si="2"/>
        <v>500</v>
      </c>
      <c r="AF9" s="10" t="str">
        <f>INDEX(Res_converter!$A$2:$A$20,MATCH(TRIM(CONCATENATE(J9," ",K9," ",L9)),Res_converter!$E$2:$E$20,0))</f>
        <v>LDES</v>
      </c>
      <c r="AG9" s="10">
        <f>IF($J9=Res_converter!$F$2,MAX($M9-$N9-$O9,0),0)+IF($K9=Res_converter!$F$2,MAX($P9-$Q9-$R9,0),0)+IF(L9=Res_converter!$F$2,$S9,0)</f>
        <v>0</v>
      </c>
      <c r="AH9" s="10">
        <f>IF($J9=Res_converter!$F$2,MAX(MIN($M9,$AE9-$AJ9-$AN9-$AR9)-$N9-$O9,0),0)+IF($K9=Res_converter!$F$2,MAX(MIN($P9,$AE9-$AJ9-$AN9-$AR9)-$Q9-$R9,0),0)+IF(L9=Res_converter!$F$2,MIN($S9,$AE9-$AJ9-$AN9-$AR9),0)</f>
        <v>0</v>
      </c>
      <c r="AI9" s="10">
        <f>IF(OR($J9=Res_converter!$F$7,$J9=Res_converter!$F$8),MAX($M9-$N9-$O9,0),0)+IF(OR($K9=Res_converter!$F$7,$K9=Res_converter!$F$8),MAX($P9-$Q9-$R9,0),0)+IF(OR($L9=Res_converter!$F$7,$L9=Res_converter!$F$8),$S9,0)</f>
        <v>500</v>
      </c>
      <c r="AJ9" s="10">
        <f>IF(OR($J9=Res_converter!$F$7,$J9=Res_converter!$F$8),MAX($AE9-$N9-$O9,0),0)+IF(OR($K9=Res_converter!$F$7,$K9=Res_converter!$F$8),MAX($AE9-$Q9-$R9,0),0)+IF(OR($L9=Res_converter!$F$7,$L9=Res_converter!$F$8),$AE9,0)</f>
        <v>500</v>
      </c>
      <c r="AK9" s="10">
        <f>IF($J9=Res_converter!$F$6,MAX($M9-$N9-$O9,0),0)+IF($K9=Res_converter!$F$6,MAX($P9-$Q9-$R9,0),0)+IF(L9=Res_converter!$F$6,$S9,0)</f>
        <v>0</v>
      </c>
      <c r="AL9" s="10">
        <f>IF($AF9=Res_converter!$A$7,MAX(MIN($M9,$AE9)-$N9-$O9,0),IF($AF9=Res_converter!$A$12,IF($J9=Res_converter!$F$6,MAX(MIN($M9,MAX($AE9-AH9-Q9-R9,0)/AW9)-$N9-$O9,0),0)+IF($K9=Res_converter!$F$6,MAX(MIN($P9,MAX($AE9-AH9-N9-O9,0)/AW9)-$Q9-$R9,0),0),0))</f>
        <v>0</v>
      </c>
      <c r="AM9" s="10">
        <f>IF($J9=Res_converter!$F$3,MAX($M9-$N9-$O9,0),0)+IF($K9=Res_converter!$F$3,MAX($P9-$Q9-$R9,0),0)+IF(N9=Res_converter!$F$3,$S9,0)</f>
        <v>0</v>
      </c>
      <c r="AN9" s="10">
        <f>IF($J9=Res_converter!$F$3,MAX($AE9-$N9-$O9,0),0)+IF($K9=Res_converter!$F$3,MAX($AE9-$Q9-$R9,0),0)+IF(N9=Res_converter!$F$3,$AE9,0)</f>
        <v>0</v>
      </c>
      <c r="AO9" s="10">
        <f>IF($J9=Res_converter!$F$4,MAX($M9-$N9-$O9,0),0)+IF($K9=Res_converter!$F$4,MAX($P9-$Q9-$R9,0),0)+IF(P9=Res_converter!$F$4,$S9,0)</f>
        <v>0</v>
      </c>
      <c r="AP9" s="10">
        <f>IF($AF9=Res_converter!$A$3,MAX(MIN($M9,$AE9)-$N9-$O9,0),IF($AF9=Res_converter!$A$14,IF($J9=Res_converter!$F$4,MAX(MIN($M9,MAX($AE9-AH9-Q9-R9,0)/AX9)-$N9-$O9,0),0)+IF($K9=Res_converter!$F$4,MAX(MIN($P9,MAX($AE9-AH9-N9-O9,0)/AX9)-$Q9-$R9,0),0),0))</f>
        <v>0</v>
      </c>
      <c r="AQ9" s="10">
        <f>IF($J9=Res_converter!$F$5,MAX($M9-$N9-$O9,0),0)+IF($K9=Res_converter!$F$5,MAX($P9-$Q9-$R9,0),0)+IF(R9=Res_converter!$F$5,$S9,0)</f>
        <v>0</v>
      </c>
      <c r="AR9" s="10">
        <f>IF($AF9=Res_converter!$A$4,$AE9,0)</f>
        <v>0</v>
      </c>
      <c r="AS9" s="10" t="s">
        <v>92</v>
      </c>
      <c r="AT9" s="10" t="s">
        <v>66</v>
      </c>
      <c r="AU9" s="10" t="s">
        <v>75</v>
      </c>
      <c r="AV9" s="10" t="s">
        <v>75</v>
      </c>
      <c r="AW9" s="10">
        <f>INDEX(Res_converter!$I$4:$N$4,MATCH($AU9,Res_converter!$I$3:$N$3,0))</f>
        <v>0.06</v>
      </c>
      <c r="AX9" s="10">
        <f>INDEX(Res_converter!$I$5:$N$5,MATCH($AU9,Res_converter!$I$3:$N$3,0))</f>
        <v>0.35</v>
      </c>
      <c r="AY9" s="12" t="s">
        <v>93</v>
      </c>
      <c r="AZ9" s="12" t="str">
        <f>INDEX(Subname_converter!$B$2:$B$478,MATCH($AY9,Subname_converter!$A$2:$A$478,0))</f>
        <v>Alberhill</v>
      </c>
      <c r="BA9" s="12">
        <f>INDEX(Subname_converter!$C$2:$C$478,MATCH($AY9,Subname_converter!$A$2:$A$478,0))</f>
        <v>500</v>
      </c>
      <c r="BB9" s="11">
        <v>39813.333333333299</v>
      </c>
      <c r="BC9" s="11">
        <v>47118.333333333299</v>
      </c>
      <c r="BD9" s="10">
        <f t="shared" si="3"/>
        <v>2029</v>
      </c>
      <c r="BE9" s="11"/>
      <c r="BF9" s="10" t="s">
        <v>77</v>
      </c>
      <c r="BG9" s="10" t="s">
        <v>70</v>
      </c>
      <c r="BH9" s="10" t="s">
        <v>85</v>
      </c>
      <c r="BI9" s="10" t="s">
        <v>78</v>
      </c>
      <c r="BJ9" s="10" t="s">
        <v>71</v>
      </c>
      <c r="BK9" s="10">
        <v>0</v>
      </c>
    </row>
    <row r="10" spans="1:63" s="26" customFormat="1" ht="25" x14ac:dyDescent="0.25">
      <c r="A10" s="32" t="s">
        <v>94</v>
      </c>
      <c r="B10" s="10">
        <v>81</v>
      </c>
      <c r="C10" s="11">
        <v>38608</v>
      </c>
      <c r="D10" s="11">
        <v>38608.291666666701</v>
      </c>
      <c r="E10" s="10" t="s">
        <v>57</v>
      </c>
      <c r="F10" s="10" t="s">
        <v>73</v>
      </c>
      <c r="G10" s="10" t="s">
        <v>87</v>
      </c>
      <c r="H10" s="10" t="s">
        <v>60</v>
      </c>
      <c r="I10" s="10"/>
      <c r="J10" s="10" t="s">
        <v>95</v>
      </c>
      <c r="K10" s="10" t="s">
        <v>61</v>
      </c>
      <c r="L10" s="10"/>
      <c r="M10" s="10">
        <v>9.4350000000000005</v>
      </c>
      <c r="N10" s="10"/>
      <c r="O10" s="10"/>
      <c r="P10" s="10">
        <v>47.4465</v>
      </c>
      <c r="Q10" s="10"/>
      <c r="R10" s="10"/>
      <c r="S10" s="10"/>
      <c r="T10" s="10">
        <v>52.01</v>
      </c>
      <c r="U10" s="10"/>
      <c r="V10" s="10"/>
      <c r="W10" s="10"/>
      <c r="X10" s="10" t="s">
        <v>96</v>
      </c>
      <c r="Y10" s="10" t="s">
        <v>4743</v>
      </c>
      <c r="Z10" s="10"/>
      <c r="AA10" s="10" t="s">
        <v>63</v>
      </c>
      <c r="AB10" s="10" t="s">
        <v>97</v>
      </c>
      <c r="AC10" s="10">
        <f t="shared" si="0"/>
        <v>0</v>
      </c>
      <c r="AD10" s="10">
        <f t="shared" si="1"/>
        <v>0</v>
      </c>
      <c r="AE10" s="10">
        <f t="shared" si="2"/>
        <v>0</v>
      </c>
      <c r="AF10" s="10" t="str">
        <f>INDEX(Res_converter!$A$2:$A$20,MATCH(TRIM(CONCATENATE(J10," ",K10," ",L10)),Res_converter!$E$2:$E$20,0))</f>
        <v>Geothermal-Hybrid</v>
      </c>
      <c r="AG10" s="10">
        <f>IF($J10=Res_converter!$F$2,MAX($M10-$N10-$O10,0),0)+IF($K10=Res_converter!$F$2,MAX($P10-$Q10-$R10,0),0)+IF(L10=Res_converter!$F$2,$S10,0)</f>
        <v>47.4465</v>
      </c>
      <c r="AH10" s="10">
        <f>IF($J10=Res_converter!$F$2,MAX(MIN($M10,$AE10-$AJ10-$AN10-$AR10)-$N10-$O10,0),0)+IF($K10=Res_converter!$F$2,MAX(MIN($P10,$AE10-$AJ10-$AN10-$AR10)-$Q10-$R10,0),0)+IF(L10=Res_converter!$F$2,MIN($S10,$AE10-$AJ10-$AN10-$AR10),0)</f>
        <v>0</v>
      </c>
      <c r="AI10" s="10">
        <f>IF(OR($J10=Res_converter!$F$7,$J10=Res_converter!$F$8),MAX($M10-$N10-$O10,0),0)+IF(OR($K10=Res_converter!$F$7,$K10=Res_converter!$F$8),MAX($P10-$Q10-$R10,0),0)+IF(OR($L10=Res_converter!$F$7,$L10=Res_converter!$F$8),$S10,0)</f>
        <v>0</v>
      </c>
      <c r="AJ10" s="10">
        <f>IF(OR($J10=Res_converter!$F$7,$J10=Res_converter!$F$8),MAX($AE10-$N10-$O10,0),0)+IF(OR($K10=Res_converter!$F$7,$K10=Res_converter!$F$8),MAX($AE10-$Q10-$R10,0),0)+IF(OR($L10=Res_converter!$F$7,$L10=Res_converter!$F$8),$AE10,0)</f>
        <v>0</v>
      </c>
      <c r="AK10" s="10">
        <f>IF($J10=Res_converter!$F$6,MAX($M10-$N10-$O10,0),0)+IF($K10=Res_converter!$F$6,MAX($P10-$Q10-$R10,0),0)+IF(L10=Res_converter!$F$6,$S10,0)</f>
        <v>0</v>
      </c>
      <c r="AL10" s="10">
        <f>IF($AF10=Res_converter!$A$7,MAX(MIN($M10,$AE10)-$N10-$O10,0),IF($AF10=Res_converter!$A$12,IF($J10=Res_converter!$F$6,MAX(MIN($M10,MAX($AE10-AH10-Q10-R10,0)/AW10)-$N10-$O10,0),0)+IF($K10=Res_converter!$F$6,MAX(MIN($P10,MAX($AE10-AH10-N10-O10,0)/AW10)-$Q10-$R10,0),0),0))</f>
        <v>0</v>
      </c>
      <c r="AM10" s="10">
        <f>IF($J10=Res_converter!$F$3,MAX($M10-$N10-$O10,0),0)+IF($K10=Res_converter!$F$3,MAX($P10-$Q10-$R10,0),0)+IF(N10=Res_converter!$F$3,$S10,0)</f>
        <v>9.4350000000000005</v>
      </c>
      <c r="AN10" s="10">
        <f>IF($J10=Res_converter!$F$3,MAX($AE10-$N10-$O10,0),0)+IF($K10=Res_converter!$F$3,MAX($AE10-$Q10-$R10,0),0)+IF(N10=Res_converter!$F$3,$AE10,0)</f>
        <v>0</v>
      </c>
      <c r="AO10" s="10">
        <f>IF($J10=Res_converter!$F$4,MAX($M10-$N10-$O10,0),0)+IF($K10=Res_converter!$F$4,MAX($P10-$Q10-$R10,0),0)+IF(P10=Res_converter!$F$4,$S10,0)</f>
        <v>0</v>
      </c>
      <c r="AP10" s="10">
        <f>IF($AF10=Res_converter!$A$3,MAX(MIN($M10,$AE10)-$N10-$O10,0),IF($AF10=Res_converter!$A$14,IF($J10=Res_converter!$F$4,MAX(MIN($M10,MAX($AE10-AH10-Q10-R10,0)/AX10)-$N10-$O10,0),0)+IF($K10=Res_converter!$F$4,MAX(MIN($P10,MAX($AE10-AH10-N10-O10,0)/AX10)-$Q10-$R10,0),0),0))</f>
        <v>0</v>
      </c>
      <c r="AQ10" s="10">
        <f>IF($J10=Res_converter!$F$5,MAX($M10-$N10-$O10,0),0)+IF($K10=Res_converter!$F$5,MAX($P10-$Q10-$R10,0),0)+IF(R10=Res_converter!$F$5,$S10,0)</f>
        <v>0</v>
      </c>
      <c r="AR10" s="10">
        <f>IF($AF10=Res_converter!$A$4,$AE10,0)</f>
        <v>0</v>
      </c>
      <c r="AS10" s="10" t="s">
        <v>98</v>
      </c>
      <c r="AT10" s="10" t="s">
        <v>66</v>
      </c>
      <c r="AU10" s="10" t="s">
        <v>67</v>
      </c>
      <c r="AV10" s="10" t="s">
        <v>99</v>
      </c>
      <c r="AW10" s="10">
        <f>INDEX(Res_converter!$I$4:$N$4,MATCH($AU10,Res_converter!$I$3:$N$3,0))</f>
        <v>0.15</v>
      </c>
      <c r="AX10" s="10">
        <f>INDEX(Res_converter!$I$5:$N$5,MATCH($AU10,Res_converter!$I$3:$N$3,0))</f>
        <v>0.5</v>
      </c>
      <c r="AY10" s="12" t="s">
        <v>100</v>
      </c>
      <c r="AZ10" s="12" t="str">
        <f>INDEX(Subname_converter!$B$2:$B$478,MATCH($AY10,Subname_converter!$A$2:$A$478,0))</f>
        <v>Geysers 17</v>
      </c>
      <c r="BA10" s="12">
        <f>INDEX(Subname_converter!$C$2:$C$478,MATCH($AY10,Subname_converter!$A$2:$A$478,0))</f>
        <v>230</v>
      </c>
      <c r="BB10" s="11">
        <v>38961.291666666701</v>
      </c>
      <c r="BC10" s="11">
        <v>39386.291666666701</v>
      </c>
      <c r="BD10" s="10">
        <f t="shared" si="3"/>
        <v>2008</v>
      </c>
      <c r="BE10" s="11"/>
      <c r="BF10" s="10" t="s">
        <v>78</v>
      </c>
      <c r="BG10" s="10" t="s">
        <v>70</v>
      </c>
      <c r="BH10" s="10" t="s">
        <v>70</v>
      </c>
      <c r="BI10" s="10" t="s">
        <v>78</v>
      </c>
      <c r="BJ10" s="10" t="s">
        <v>71</v>
      </c>
      <c r="BK10" s="10">
        <v>0</v>
      </c>
    </row>
    <row r="11" spans="1:63" s="26" customFormat="1" ht="37.5" x14ac:dyDescent="0.25">
      <c r="A11" s="32" t="s">
        <v>101</v>
      </c>
      <c r="B11" s="10">
        <v>96</v>
      </c>
      <c r="C11" s="11">
        <v>38763</v>
      </c>
      <c r="D11" s="11">
        <v>38777.333333333299</v>
      </c>
      <c r="E11" s="10" t="s">
        <v>57</v>
      </c>
      <c r="F11" s="10" t="s">
        <v>73</v>
      </c>
      <c r="G11" s="10" t="s">
        <v>59</v>
      </c>
      <c r="H11" s="10" t="s">
        <v>60</v>
      </c>
      <c r="I11" s="10"/>
      <c r="J11" s="10" t="s">
        <v>59</v>
      </c>
      <c r="K11" s="10" t="s">
        <v>61</v>
      </c>
      <c r="L11" s="10"/>
      <c r="M11" s="10">
        <v>600</v>
      </c>
      <c r="N11" s="10">
        <v>600</v>
      </c>
      <c r="O11" s="10"/>
      <c r="P11" s="10">
        <v>150</v>
      </c>
      <c r="Q11" s="10"/>
      <c r="R11" s="10"/>
      <c r="S11" s="10"/>
      <c r="T11" s="10">
        <v>600</v>
      </c>
      <c r="U11" s="10"/>
      <c r="V11" s="10">
        <v>4</v>
      </c>
      <c r="W11" s="10"/>
      <c r="X11" s="10" t="s">
        <v>96</v>
      </c>
      <c r="Y11" s="10" t="s">
        <v>4743</v>
      </c>
      <c r="Z11" s="10"/>
      <c r="AA11" s="10" t="s">
        <v>63</v>
      </c>
      <c r="AB11" s="10" t="s">
        <v>97</v>
      </c>
      <c r="AC11" s="10">
        <f t="shared" si="0"/>
        <v>0</v>
      </c>
      <c r="AD11" s="10">
        <f t="shared" si="1"/>
        <v>0</v>
      </c>
      <c r="AE11" s="10">
        <f t="shared" si="2"/>
        <v>0</v>
      </c>
      <c r="AF11" s="10" t="str">
        <f>INDEX(Res_converter!$A$2:$A$20,MATCH(TRIM(CONCATENATE(J11," ",K11," ",L11)),Res_converter!$E$2:$E$20,0))</f>
        <v>Wind-Hybrid</v>
      </c>
      <c r="AG11" s="10">
        <f>IF($J11=Res_converter!$F$2,MAX($M11-$N11-$O11,0),0)+IF($K11=Res_converter!$F$2,MAX($P11-$Q11-$R11,0),0)+IF(L11=Res_converter!$F$2,$S11,0)</f>
        <v>150</v>
      </c>
      <c r="AH11" s="10">
        <f>IF($J11=Res_converter!$F$2,MAX(MIN($M11,$AE11-$AJ11-$AN11-$AR11)-$N11-$O11,0),0)+IF($K11=Res_converter!$F$2,MAX(MIN($P11,$AE11-$AJ11-$AN11-$AR11)-$Q11-$R11,0),0)+IF(L11=Res_converter!$F$2,MIN($S11,$AE11-$AJ11-$AN11-$AR11),0)</f>
        <v>0</v>
      </c>
      <c r="AI11" s="10">
        <f>IF(OR($J11=Res_converter!$F$7,$J11=Res_converter!$F$8),MAX($M11-$N11-$O11,0),0)+IF(OR($K11=Res_converter!$F$7,$K11=Res_converter!$F$8),MAX($P11-$Q11-$R11,0),0)+IF(OR($L11=Res_converter!$F$7,$L11=Res_converter!$F$8),$S11,0)</f>
        <v>0</v>
      </c>
      <c r="AJ11" s="10">
        <f>IF(OR($J11=Res_converter!$F$7,$J11=Res_converter!$F$8),MAX($AE11-$N11-$O11,0),0)+IF(OR($K11=Res_converter!$F$7,$K11=Res_converter!$F$8),MAX($AE11-$Q11-$R11,0),0)+IF(OR($L11=Res_converter!$F$7,$L11=Res_converter!$F$8),$AE11,0)</f>
        <v>0</v>
      </c>
      <c r="AK11" s="10">
        <f>IF($J11=Res_converter!$F$6,MAX($M11-$N11-$O11,0),0)+IF($K11=Res_converter!$F$6,MAX($P11-$Q11-$R11,0),0)+IF(L11=Res_converter!$F$6,$S11,0)</f>
        <v>0</v>
      </c>
      <c r="AL11" s="10">
        <f>IF($AF11=Res_converter!$A$7,MAX(MIN($M11,$AE11)-$N11-$O11,0),IF($AF11=Res_converter!$A$12,IF($J11=Res_converter!$F$6,MAX(MIN($M11,MAX($AE11-AH11-Q11-R11,0)/AW11)-$N11-$O11,0),0)+IF($K11=Res_converter!$F$6,MAX(MIN($P11,MAX($AE11-AH11-N11-O11,0)/AW11)-$Q11-$R11,0),0),0))</f>
        <v>0</v>
      </c>
      <c r="AM11" s="10">
        <f>IF($J11=Res_converter!$F$3,MAX($M11-$N11-$O11,0),0)+IF($K11=Res_converter!$F$3,MAX($P11-$Q11-$R11,0),0)+IF(N11=Res_converter!$F$3,$S11,0)</f>
        <v>0</v>
      </c>
      <c r="AN11" s="10">
        <f>IF($J11=Res_converter!$F$3,MAX($AE11-$N11-$O11,0),0)+IF($K11=Res_converter!$F$3,MAX($AE11-$Q11-$R11,0),0)+IF(N11=Res_converter!$F$3,$AE11,0)</f>
        <v>0</v>
      </c>
      <c r="AO11" s="10">
        <f>IF($J11=Res_converter!$F$4,MAX($M11-$N11-$O11,0),0)+IF($K11=Res_converter!$F$4,MAX($P11-$Q11-$R11,0),0)+IF(P11=Res_converter!$F$4,$S11,0)</f>
        <v>0</v>
      </c>
      <c r="AP11" s="10">
        <f>IF($AF11=Res_converter!$A$3,MAX(MIN($M11,$AE11)-$N11-$O11,0),IF($AF11=Res_converter!$A$14,IF($J11=Res_converter!$F$4,MAX(MIN($M11,MAX($AE11-AH11-Q11-R11,0)/AX11)-$N11-$O11,0),0)+IF($K11=Res_converter!$F$4,MAX(MIN($P11,MAX($AE11-AH11-N11-O11,0)/AX11)-$Q11-$R11,0),0),0))</f>
        <v>0</v>
      </c>
      <c r="AQ11" s="10">
        <f>IF($J11=Res_converter!$F$5,MAX($M11-$N11-$O11,0),0)+IF($K11=Res_converter!$F$5,MAX($P11-$Q11-$R11,0),0)+IF(R11=Res_converter!$F$5,$S11,0)</f>
        <v>0</v>
      </c>
      <c r="AR11" s="10">
        <f>IF($AF11=Res_converter!$A$4,$AE11,0)</f>
        <v>0</v>
      </c>
      <c r="AS11" s="10" t="s">
        <v>102</v>
      </c>
      <c r="AT11" s="10" t="s">
        <v>66</v>
      </c>
      <c r="AU11" s="10" t="s">
        <v>103</v>
      </c>
      <c r="AV11" s="10" t="s">
        <v>68</v>
      </c>
      <c r="AW11" s="10">
        <f>INDEX(Res_converter!$I$4:$N$4,MATCH($AU11,Res_converter!$I$3:$N$3,0))</f>
        <v>0.13</v>
      </c>
      <c r="AX11" s="10">
        <f>INDEX(Res_converter!$I$5:$N$5,MATCH($AU11,Res_converter!$I$3:$N$3,0))</f>
        <v>0.48</v>
      </c>
      <c r="AY11" s="12" t="s">
        <v>104</v>
      </c>
      <c r="AZ11" s="12" t="str">
        <f>INDEX(Subname_converter!$B$2:$B$478,MATCH($AY11,Subname_converter!$A$2:$A$478,0))</f>
        <v>Windhub</v>
      </c>
      <c r="BA11" s="12">
        <f>INDEX(Subname_converter!$C$2:$C$478,MATCH($AY11,Subname_converter!$A$2:$A$478,0))</f>
        <v>230</v>
      </c>
      <c r="BB11" s="11">
        <v>40178.333333333299</v>
      </c>
      <c r="BC11" s="11">
        <v>46378.333333333299</v>
      </c>
      <c r="BD11" s="10">
        <f t="shared" si="3"/>
        <v>2027</v>
      </c>
      <c r="BE11" s="11"/>
      <c r="BF11" s="10" t="s">
        <v>77</v>
      </c>
      <c r="BG11" s="10" t="s">
        <v>70</v>
      </c>
      <c r="BH11" s="10" t="s">
        <v>78</v>
      </c>
      <c r="BI11" s="10" t="s">
        <v>78</v>
      </c>
      <c r="BJ11" s="10" t="s">
        <v>71</v>
      </c>
      <c r="BK11" s="10">
        <v>0</v>
      </c>
    </row>
    <row r="12" spans="1:63" s="26" customFormat="1" ht="25" x14ac:dyDescent="0.25">
      <c r="A12" s="32" t="s">
        <v>105</v>
      </c>
      <c r="B12" s="10">
        <v>100</v>
      </c>
      <c r="C12" s="11">
        <v>38812</v>
      </c>
      <c r="D12" s="11">
        <v>38812.291666666701</v>
      </c>
      <c r="E12" s="10" t="s">
        <v>57</v>
      </c>
      <c r="F12" s="10" t="s">
        <v>73</v>
      </c>
      <c r="G12" s="10" t="s">
        <v>59</v>
      </c>
      <c r="H12" s="10" t="s">
        <v>60</v>
      </c>
      <c r="I12" s="10"/>
      <c r="J12" s="10" t="s">
        <v>59</v>
      </c>
      <c r="K12" s="10" t="s">
        <v>61</v>
      </c>
      <c r="L12" s="10"/>
      <c r="M12" s="10">
        <v>120</v>
      </c>
      <c r="N12" s="10">
        <v>120</v>
      </c>
      <c r="O12" s="10"/>
      <c r="P12" s="10">
        <v>120</v>
      </c>
      <c r="Q12" s="10"/>
      <c r="R12" s="10"/>
      <c r="S12" s="10"/>
      <c r="T12" s="10">
        <v>120</v>
      </c>
      <c r="U12" s="10"/>
      <c r="V12" s="10"/>
      <c r="W12" s="10"/>
      <c r="X12" s="10" t="s">
        <v>82</v>
      </c>
      <c r="Y12" s="10" t="s">
        <v>4743</v>
      </c>
      <c r="Z12" s="10"/>
      <c r="AA12" s="10" t="s">
        <v>63</v>
      </c>
      <c r="AB12" s="10"/>
      <c r="AC12" s="10">
        <f t="shared" si="0"/>
        <v>1</v>
      </c>
      <c r="AD12" s="10">
        <f t="shared" si="1"/>
        <v>1</v>
      </c>
      <c r="AE12" s="10">
        <f t="shared" si="2"/>
        <v>120</v>
      </c>
      <c r="AF12" s="10" t="str">
        <f>INDEX(Res_converter!$A$2:$A$20,MATCH(TRIM(CONCATENATE(J12," ",K12," ",L12)),Res_converter!$E$2:$E$20,0))</f>
        <v>Wind-Hybrid</v>
      </c>
      <c r="AG12" s="10">
        <f>IF($J12=Res_converter!$F$2,MAX($M12-$N12-$O12,0),0)+IF($K12=Res_converter!$F$2,MAX($P12-$Q12-$R12,0),0)+IF(L12=Res_converter!$F$2,$S12,0)</f>
        <v>120</v>
      </c>
      <c r="AH12" s="10">
        <f>IF($J12=Res_converter!$F$2,MAX(MIN($M12,$AE12-$AJ12-$AN12-$AR12)-$N12-$O12,0),0)+IF($K12=Res_converter!$F$2,MAX(MIN($P12,$AE12-$AJ12-$AN12-$AR12)-$Q12-$R12,0),0)+IF(L12=Res_converter!$F$2,MIN($S12,$AE12-$AJ12-$AN12-$AR12),0)</f>
        <v>120</v>
      </c>
      <c r="AI12" s="10">
        <f>IF(OR($J12=Res_converter!$F$7,$J12=Res_converter!$F$8),MAX($M12-$N12-$O12,0),0)+IF(OR($K12=Res_converter!$F$7,$K12=Res_converter!$F$8),MAX($P12-$Q12-$R12,0),0)+IF(OR($L12=Res_converter!$F$7,$L12=Res_converter!$F$8),$S12,0)</f>
        <v>0</v>
      </c>
      <c r="AJ12" s="10">
        <f>IF(OR($J12=Res_converter!$F$7,$J12=Res_converter!$F$8),MAX($AE12-$N12-$O12,0),0)+IF(OR($K12=Res_converter!$F$7,$K12=Res_converter!$F$8),MAX($AE12-$Q12-$R12,0),0)+IF(OR($L12=Res_converter!$F$7,$L12=Res_converter!$F$8),$AE12,0)</f>
        <v>0</v>
      </c>
      <c r="AK12" s="10">
        <f>IF($J12=Res_converter!$F$6,MAX($M12-$N12-$O12,0),0)+IF($K12=Res_converter!$F$6,MAX($P12-$Q12-$R12,0),0)+IF(L12=Res_converter!$F$6,$S12,0)</f>
        <v>0</v>
      </c>
      <c r="AL12" s="10">
        <f>IF($AF12=Res_converter!$A$7,MAX(MIN($M12,$AE12)-$N12-$O12,0),IF($AF12=Res_converter!$A$12,IF($J12=Res_converter!$F$6,MAX(MIN($M12,MAX($AE12-AH12-Q12-R12,0)/AW12)-$N12-$O12,0),0)+IF($K12=Res_converter!$F$6,MAX(MIN($P12,MAX($AE12-AH12-N12-O12,0)/AW12)-$Q12-$R12,0),0),0))</f>
        <v>0</v>
      </c>
      <c r="AM12" s="10">
        <f>IF($J12=Res_converter!$F$3,MAX($M12-$N12-$O12,0),0)+IF($K12=Res_converter!$F$3,MAX($P12-$Q12-$R12,0),0)+IF(N12=Res_converter!$F$3,$S12,0)</f>
        <v>0</v>
      </c>
      <c r="AN12" s="10">
        <f>IF($J12=Res_converter!$F$3,MAX($AE12-$N12-$O12,0),0)+IF($K12=Res_converter!$F$3,MAX($AE12-$Q12-$R12,0),0)+IF(N12=Res_converter!$F$3,$AE12,0)</f>
        <v>0</v>
      </c>
      <c r="AO12" s="10">
        <f>IF($J12=Res_converter!$F$4,MAX($M12-$N12-$O12,0),0)+IF($K12=Res_converter!$F$4,MAX($P12-$Q12-$R12,0),0)+IF(P12=Res_converter!$F$4,$S12,0)</f>
        <v>0</v>
      </c>
      <c r="AP12" s="10">
        <f>IF($AF12=Res_converter!$A$3,MAX(MIN($M12,$AE12)-$N12-$O12,0),IF($AF12=Res_converter!$A$14,IF($J12=Res_converter!$F$4,MAX(MIN($M12,MAX($AE12-AH12-Q12-R12,0)/AX12)-$N12-$O12,0),0)+IF($K12=Res_converter!$F$4,MAX(MIN($P12,MAX($AE12-AH12-N12-O12,0)/AX12)-$Q12-$R12,0),0),0))</f>
        <v>0</v>
      </c>
      <c r="AQ12" s="10">
        <f>IF($J12=Res_converter!$F$5,MAX($M12-$N12-$O12,0),0)+IF($K12=Res_converter!$F$5,MAX($P12-$Q12-$R12,0),0)+IF(R12=Res_converter!$F$5,$S12,0)</f>
        <v>0</v>
      </c>
      <c r="AR12" s="10">
        <f>IF($AF12=Res_converter!$A$4,$AE12,0)</f>
        <v>0</v>
      </c>
      <c r="AS12" s="10" t="s">
        <v>102</v>
      </c>
      <c r="AT12" s="10" t="s">
        <v>66</v>
      </c>
      <c r="AU12" s="10" t="s">
        <v>103</v>
      </c>
      <c r="AV12" s="10" t="s">
        <v>68</v>
      </c>
      <c r="AW12" s="10">
        <f>INDEX(Res_converter!$I$4:$N$4,MATCH($AU12,Res_converter!$I$3:$N$3,0))</f>
        <v>0.13</v>
      </c>
      <c r="AX12" s="10">
        <f>INDEX(Res_converter!$I$5:$N$5,MATCH($AU12,Res_converter!$I$3:$N$3,0))</f>
        <v>0.48</v>
      </c>
      <c r="AY12" s="12" t="s">
        <v>106</v>
      </c>
      <c r="AZ12" s="12" t="str">
        <f>INDEX(Subname_converter!$B$2:$B$478,MATCH($AY12,Subname_converter!$A$2:$A$478,0))</f>
        <v>Vincent</v>
      </c>
      <c r="BA12" s="12">
        <f>INDEX(Subname_converter!$C$2:$C$478,MATCH($AY12,Subname_converter!$A$2:$A$478,0))</f>
        <v>230</v>
      </c>
      <c r="BB12" s="11">
        <v>39447.333333333299</v>
      </c>
      <c r="BC12" s="11">
        <v>45870.291666666701</v>
      </c>
      <c r="BD12" s="10">
        <f t="shared" si="3"/>
        <v>2025</v>
      </c>
      <c r="BE12" s="11"/>
      <c r="BF12" s="10" t="s">
        <v>77</v>
      </c>
      <c r="BG12" s="10" t="s">
        <v>70</v>
      </c>
      <c r="BH12" s="10" t="s">
        <v>78</v>
      </c>
      <c r="BI12" s="10" t="s">
        <v>78</v>
      </c>
      <c r="BJ12" s="10" t="s">
        <v>71</v>
      </c>
      <c r="BK12" s="10">
        <v>0</v>
      </c>
    </row>
    <row r="13" spans="1:63" s="26" customFormat="1" ht="25" x14ac:dyDescent="0.25">
      <c r="A13" s="32" t="s">
        <v>107</v>
      </c>
      <c r="B13" s="10">
        <v>124</v>
      </c>
      <c r="C13" s="11">
        <v>38951</v>
      </c>
      <c r="D13" s="11">
        <v>38951.291666666701</v>
      </c>
      <c r="E13" s="10" t="s">
        <v>57</v>
      </c>
      <c r="F13" s="10" t="s">
        <v>73</v>
      </c>
      <c r="G13" s="10" t="s">
        <v>108</v>
      </c>
      <c r="H13" s="10" t="s">
        <v>60</v>
      </c>
      <c r="I13" s="10"/>
      <c r="J13" s="10" t="s">
        <v>109</v>
      </c>
      <c r="K13" s="10" t="s">
        <v>61</v>
      </c>
      <c r="L13" s="10"/>
      <c r="M13" s="10">
        <v>600</v>
      </c>
      <c r="N13" s="10">
        <v>600</v>
      </c>
      <c r="O13" s="10"/>
      <c r="P13" s="10">
        <v>150</v>
      </c>
      <c r="Q13" s="10">
        <v>10</v>
      </c>
      <c r="R13" s="10"/>
      <c r="S13" s="10"/>
      <c r="T13" s="10">
        <v>600</v>
      </c>
      <c r="U13" s="10"/>
      <c r="V13" s="10">
        <v>4</v>
      </c>
      <c r="W13" s="10"/>
      <c r="X13" s="10" t="s">
        <v>62</v>
      </c>
      <c r="Y13" s="10" t="s">
        <v>4743</v>
      </c>
      <c r="Z13" s="10">
        <v>19.36</v>
      </c>
      <c r="AA13" s="10" t="s">
        <v>63</v>
      </c>
      <c r="AB13" s="10"/>
      <c r="AC13" s="10">
        <f t="shared" si="0"/>
        <v>1</v>
      </c>
      <c r="AD13" s="10">
        <f t="shared" si="1"/>
        <v>0.19359999999999999</v>
      </c>
      <c r="AE13" s="10">
        <f t="shared" si="2"/>
        <v>116.16</v>
      </c>
      <c r="AF13" s="10" t="str">
        <f>INDEX(Res_converter!$A$2:$A$20,MATCH(TRIM(CONCATENATE(J13," ",K13," ",L13)),Res_converter!$E$2:$E$20,0))</f>
        <v>Solar-Hybrid</v>
      </c>
      <c r="AG13" s="10">
        <f>IF($J13=Res_converter!$F$2,MAX($M13-$N13-$O13,0),0)+IF($K13=Res_converter!$F$2,MAX($P13-$Q13-$R13,0),0)+IF(L13=Res_converter!$F$2,$S13,0)</f>
        <v>140</v>
      </c>
      <c r="AH13" s="10">
        <f>IF($J13=Res_converter!$F$2,MAX(MIN($M13,$AE13-$AJ13-$AN13-$AR13)-$N13-$O13,0),0)+IF($K13=Res_converter!$F$2,MAX(MIN($P13,$AE13-$AJ13-$AN13-$AR13)-$Q13-$R13,0),0)+IF(L13=Res_converter!$F$2,MIN($S13,$AE13-$AJ13-$AN13-$AR13),0)</f>
        <v>106.16</v>
      </c>
      <c r="AI13" s="10">
        <f>IF(OR($J13=Res_converter!$F$7,$J13=Res_converter!$F$8),MAX($M13-$N13-$O13,0),0)+IF(OR($K13=Res_converter!$F$7,$K13=Res_converter!$F$8),MAX($P13-$Q13-$R13,0),0)+IF(OR($L13=Res_converter!$F$7,$L13=Res_converter!$F$8),$S13,0)</f>
        <v>0</v>
      </c>
      <c r="AJ13" s="10">
        <f>IF(OR($J13=Res_converter!$F$7,$J13=Res_converter!$F$8),MAX($AE13-$N13-$O13,0),0)+IF(OR($K13=Res_converter!$F$7,$K13=Res_converter!$F$8),MAX($AE13-$Q13-$R13,0),0)+IF(OR($L13=Res_converter!$F$7,$L13=Res_converter!$F$8),$AE13,0)</f>
        <v>0</v>
      </c>
      <c r="AK13" s="10">
        <f>IF($J13=Res_converter!$F$6,MAX($M13-$N13-$O13,0),0)+IF($K13=Res_converter!$F$6,MAX($P13-$Q13-$R13,0),0)+IF(L13=Res_converter!$F$6,$S13,0)</f>
        <v>0</v>
      </c>
      <c r="AL13" s="10">
        <f>IF($AF13=Res_converter!$A$7,MAX(MIN($M13,$AE13)-$N13-$O13,0),IF($AF13=Res_converter!$A$12,IF($J13=Res_converter!$F$6,MAX(MIN($M13,MAX($AE13-AH13-Q13-R13,0)/AW13)-$N13-$O13,0),0)+IF($K13=Res_converter!$F$6,MAX(MIN($P13,MAX($AE13-AH13-N13-O13,0)/AW13)-$Q13-$R13,0),0),0))</f>
        <v>0</v>
      </c>
      <c r="AM13" s="10">
        <f>IF($J13=Res_converter!$F$3,MAX($M13-$N13-$O13,0),0)+IF($K13=Res_converter!$F$3,MAX($P13-$Q13-$R13,0),0)+IF(N13=Res_converter!$F$3,$S13,0)</f>
        <v>0</v>
      </c>
      <c r="AN13" s="10">
        <f>IF($J13=Res_converter!$F$3,MAX($AE13-$N13-$O13,0),0)+IF($K13=Res_converter!$F$3,MAX($AE13-$Q13-$R13,0),0)+IF(N13=Res_converter!$F$3,$AE13,0)</f>
        <v>0</v>
      </c>
      <c r="AO13" s="10">
        <f>IF($J13=Res_converter!$F$4,MAX($M13-$N13-$O13,0),0)+IF($K13=Res_converter!$F$4,MAX($P13-$Q13-$R13,0),0)+IF(P13=Res_converter!$F$4,$S13,0)</f>
        <v>0</v>
      </c>
      <c r="AP13" s="10">
        <f>IF($AF13=Res_converter!$A$3,MAX(MIN($M13,$AE13)-$N13-$O13,0),IF($AF13=Res_converter!$A$14,IF($J13=Res_converter!$F$4,MAX(MIN($M13,MAX($AE13-AH13-Q13-R13,0)/AX13)-$N13-$O13,0),0)+IF($K13=Res_converter!$F$4,MAX(MIN($P13,MAX($AE13-AH13-N13-O13,0)/AX13)-$Q13-$R13,0),0),0))</f>
        <v>0</v>
      </c>
      <c r="AQ13" s="10">
        <f>IF($J13=Res_converter!$F$5,MAX($M13-$N13-$O13,0),0)+IF($K13=Res_converter!$F$5,MAX($P13-$Q13-$R13,0),0)+IF(R13=Res_converter!$F$5,$S13,0)</f>
        <v>0</v>
      </c>
      <c r="AR13" s="10">
        <f>IF($AF13=Res_converter!$A$4,$AE13,0)</f>
        <v>0</v>
      </c>
      <c r="AS13" s="10" t="s">
        <v>110</v>
      </c>
      <c r="AT13" s="10" t="s">
        <v>66</v>
      </c>
      <c r="AU13" s="10" t="s">
        <v>75</v>
      </c>
      <c r="AV13" s="10"/>
      <c r="AW13" s="10">
        <f>INDEX(Res_converter!$I$4:$N$4,MATCH($AU13,Res_converter!$I$3:$N$3,0))</f>
        <v>0.06</v>
      </c>
      <c r="AX13" s="10">
        <f>INDEX(Res_converter!$I$5:$N$5,MATCH($AU13,Res_converter!$I$3:$N$3,0))</f>
        <v>0.35</v>
      </c>
      <c r="AY13" s="12" t="s">
        <v>111</v>
      </c>
      <c r="AZ13" s="12" t="str">
        <f>INDEX(Subname_converter!$B$2:$B$478,MATCH($AY13,Subname_converter!$A$2:$A$478,0))</f>
        <v>Imperial Valley</v>
      </c>
      <c r="BA13" s="12">
        <f>INDEX(Subname_converter!$C$2:$C$478,MATCH($AY13,Subname_converter!$A$2:$A$478,0))</f>
        <v>230</v>
      </c>
      <c r="BB13" s="11">
        <v>40603.333333333299</v>
      </c>
      <c r="BC13" s="11">
        <v>46539.291666666701</v>
      </c>
      <c r="BD13" s="10">
        <f t="shared" si="3"/>
        <v>2027</v>
      </c>
      <c r="BE13" s="11"/>
      <c r="BF13" s="10" t="s">
        <v>77</v>
      </c>
      <c r="BG13" s="10" t="s">
        <v>70</v>
      </c>
      <c r="BH13" s="10" t="s">
        <v>70</v>
      </c>
      <c r="BI13" s="10" t="s">
        <v>78</v>
      </c>
      <c r="BJ13" s="10" t="s">
        <v>71</v>
      </c>
      <c r="BK13" s="10">
        <v>0</v>
      </c>
    </row>
    <row r="14" spans="1:63" s="26" customFormat="1" ht="25" x14ac:dyDescent="0.25">
      <c r="A14" s="32" t="s">
        <v>112</v>
      </c>
      <c r="B14" s="10">
        <v>138</v>
      </c>
      <c r="C14" s="11">
        <v>39013</v>
      </c>
      <c r="D14" s="11">
        <v>39013.291666666701</v>
      </c>
      <c r="E14" s="10" t="s">
        <v>57</v>
      </c>
      <c r="F14" s="10" t="s">
        <v>73</v>
      </c>
      <c r="G14" s="10" t="s">
        <v>59</v>
      </c>
      <c r="H14" s="10" t="s">
        <v>60</v>
      </c>
      <c r="I14" s="10"/>
      <c r="J14" s="10" t="s">
        <v>59</v>
      </c>
      <c r="K14" s="10" t="s">
        <v>61</v>
      </c>
      <c r="L14" s="10"/>
      <c r="M14" s="10">
        <v>60</v>
      </c>
      <c r="N14" s="10"/>
      <c r="O14" s="10"/>
      <c r="P14" s="10">
        <v>90</v>
      </c>
      <c r="Q14" s="10"/>
      <c r="R14" s="10"/>
      <c r="S14" s="10"/>
      <c r="T14" s="10">
        <v>150</v>
      </c>
      <c r="U14" s="10"/>
      <c r="V14" s="10"/>
      <c r="W14" s="10"/>
      <c r="X14" s="10" t="s">
        <v>62</v>
      </c>
      <c r="Y14" s="10" t="s">
        <v>4743</v>
      </c>
      <c r="Z14" s="10">
        <v>30.44</v>
      </c>
      <c r="AA14" s="10" t="s">
        <v>63</v>
      </c>
      <c r="AB14" s="10"/>
      <c r="AC14" s="10">
        <f t="shared" si="0"/>
        <v>1</v>
      </c>
      <c r="AD14" s="10">
        <f t="shared" si="1"/>
        <v>0.3044</v>
      </c>
      <c r="AE14" s="10">
        <f t="shared" si="2"/>
        <v>45.660000000000004</v>
      </c>
      <c r="AF14" s="10" t="str">
        <f>INDEX(Res_converter!$A$2:$A$20,MATCH(TRIM(CONCATENATE(J14," ",K14," ",L14)),Res_converter!$E$2:$E$20,0))</f>
        <v>Wind-Hybrid</v>
      </c>
      <c r="AG14" s="10">
        <f>IF($J14=Res_converter!$F$2,MAX($M14-$N14-$O14,0),0)+IF($K14=Res_converter!$F$2,MAX($P14-$Q14-$R14,0),0)+IF(L14=Res_converter!$F$2,$S14,0)</f>
        <v>90</v>
      </c>
      <c r="AH14" s="10">
        <f>IF($J14=Res_converter!$F$2,MAX(MIN($M14,$AE14-$AJ14-$AN14-$AR14)-$N14-$O14,0),0)+IF($K14=Res_converter!$F$2,MAX(MIN($P14,$AE14-$AJ14-$AN14-$AR14)-$Q14-$R14,0),0)+IF(L14=Res_converter!$F$2,MIN($S14,$AE14-$AJ14-$AN14-$AR14),0)</f>
        <v>45.660000000000004</v>
      </c>
      <c r="AI14" s="10">
        <f>IF(OR($J14=Res_converter!$F$7,$J14=Res_converter!$F$8),MAX($M14-$N14-$O14,0),0)+IF(OR($K14=Res_converter!$F$7,$K14=Res_converter!$F$8),MAX($P14-$Q14-$R14,0),0)+IF(OR($L14=Res_converter!$F$7,$L14=Res_converter!$F$8),$S14,0)</f>
        <v>0</v>
      </c>
      <c r="AJ14" s="10">
        <f>IF(OR($J14=Res_converter!$F$7,$J14=Res_converter!$F$8),MAX($AE14-$N14-$O14,0),0)+IF(OR($K14=Res_converter!$F$7,$K14=Res_converter!$F$8),MAX($AE14-$Q14-$R14,0),0)+IF(OR($L14=Res_converter!$F$7,$L14=Res_converter!$F$8),$AE14,0)</f>
        <v>0</v>
      </c>
      <c r="AK14" s="10">
        <f>IF($J14=Res_converter!$F$6,MAX($M14-$N14-$O14,0),0)+IF($K14=Res_converter!$F$6,MAX($P14-$Q14-$R14,0),0)+IF(L14=Res_converter!$F$6,$S14,0)</f>
        <v>0</v>
      </c>
      <c r="AL14" s="10">
        <f>IF($AF14=Res_converter!$A$7,MAX(MIN($M14,$AE14)-$N14-$O14,0),IF($AF14=Res_converter!$A$12,IF($J14=Res_converter!$F$6,MAX(MIN($M14,MAX($AE14-AH14-Q14-R14,0)/AW14)-$N14-$O14,0),0)+IF($K14=Res_converter!$F$6,MAX(MIN($P14,MAX($AE14-AH14-N14-O14,0)/AW14)-$Q14-$R14,0),0),0))</f>
        <v>0</v>
      </c>
      <c r="AM14" s="10">
        <f>IF($J14=Res_converter!$F$3,MAX($M14-$N14-$O14,0),0)+IF($K14=Res_converter!$F$3,MAX($P14-$Q14-$R14,0),0)+IF(N14=Res_converter!$F$3,$S14,0)</f>
        <v>0</v>
      </c>
      <c r="AN14" s="10">
        <f>IF($J14=Res_converter!$F$3,MAX($AE14-$N14-$O14,0),0)+IF($K14=Res_converter!$F$3,MAX($AE14-$Q14-$R14,0),0)+IF(N14=Res_converter!$F$3,$AE14,0)</f>
        <v>0</v>
      </c>
      <c r="AO14" s="10">
        <f>IF($J14=Res_converter!$F$4,MAX($M14-$N14-$O14,0),0)+IF($K14=Res_converter!$F$4,MAX($P14-$Q14-$R14,0),0)+IF(P14=Res_converter!$F$4,$S14,0)</f>
        <v>60</v>
      </c>
      <c r="AP14" s="10">
        <f>IF($AF14=Res_converter!$A$3,MAX(MIN($M14,$AE14)-$N14-$O14,0),IF($AF14=Res_converter!$A$14,IF($J14=Res_converter!$F$4,MAX(MIN($M14,MAX($AE14-AH14-Q14-R14,0)/AX14)-$N14-$O14,0),0)+IF($K14=Res_converter!$F$4,MAX(MIN($P14,MAX($AE14-AH14-N14-O14,0)/AX14)-$Q14-$R14,0),0),0))</f>
        <v>0</v>
      </c>
      <c r="AQ14" s="10">
        <f>IF($J14=Res_converter!$F$5,MAX($M14-$N14-$O14,0),0)+IF($K14=Res_converter!$F$5,MAX($P14-$Q14-$R14,0),0)+IF(R14=Res_converter!$F$5,$S14,0)</f>
        <v>0</v>
      </c>
      <c r="AR14" s="10">
        <f>IF($AF14=Res_converter!$A$4,$AE14,0)</f>
        <v>0</v>
      </c>
      <c r="AS14" s="10" t="s">
        <v>92</v>
      </c>
      <c r="AT14" s="10" t="s">
        <v>66</v>
      </c>
      <c r="AU14" s="10" t="s">
        <v>103</v>
      </c>
      <c r="AV14" s="10" t="s">
        <v>113</v>
      </c>
      <c r="AW14" s="10">
        <f>INDEX(Res_converter!$I$4:$N$4,MATCH($AU14,Res_converter!$I$3:$N$3,0))</f>
        <v>0.13</v>
      </c>
      <c r="AX14" s="10">
        <f>INDEX(Res_converter!$I$5:$N$5,MATCH($AU14,Res_converter!$I$3:$N$3,0))</f>
        <v>0.48</v>
      </c>
      <c r="AY14" s="12" t="s">
        <v>114</v>
      </c>
      <c r="AZ14" s="12" t="str">
        <f>INDEX(Subname_converter!$B$2:$B$478,MATCH($AY14,Subname_converter!$A$2:$A$478,0))</f>
        <v>Devers</v>
      </c>
      <c r="BA14" s="12">
        <f>INDEX(Subname_converter!$C$2:$C$478,MATCH($AY14,Subname_converter!$A$2:$A$478,0))</f>
        <v>230</v>
      </c>
      <c r="BB14" s="11">
        <v>39813.333333333299</v>
      </c>
      <c r="BC14" s="11">
        <v>47515.333333333299</v>
      </c>
      <c r="BD14" s="10">
        <f t="shared" si="3"/>
        <v>2030</v>
      </c>
      <c r="BE14" s="11"/>
      <c r="BF14" s="10" t="s">
        <v>77</v>
      </c>
      <c r="BG14" s="10" t="s">
        <v>70</v>
      </c>
      <c r="BH14" s="10" t="s">
        <v>70</v>
      </c>
      <c r="BI14" s="10" t="s">
        <v>78</v>
      </c>
      <c r="BJ14" s="10" t="s">
        <v>71</v>
      </c>
      <c r="BK14" s="10">
        <v>2</v>
      </c>
    </row>
    <row r="15" spans="1:63" s="26" customFormat="1" ht="25" x14ac:dyDescent="0.25">
      <c r="A15" s="32" t="s">
        <v>115</v>
      </c>
      <c r="B15" s="10">
        <v>222</v>
      </c>
      <c r="C15" s="11">
        <v>39225</v>
      </c>
      <c r="D15" s="11">
        <v>39225.291666666701</v>
      </c>
      <c r="E15" s="10" t="s">
        <v>57</v>
      </c>
      <c r="F15" s="10" t="s">
        <v>116</v>
      </c>
      <c r="G15" s="10" t="s">
        <v>59</v>
      </c>
      <c r="H15" s="10" t="s">
        <v>60</v>
      </c>
      <c r="I15" s="10"/>
      <c r="J15" s="10" t="s">
        <v>59</v>
      </c>
      <c r="K15" s="10" t="s">
        <v>61</v>
      </c>
      <c r="L15" s="10"/>
      <c r="M15" s="10">
        <v>78</v>
      </c>
      <c r="N15" s="10">
        <v>78</v>
      </c>
      <c r="O15" s="10"/>
      <c r="P15" s="10">
        <v>54</v>
      </c>
      <c r="Q15" s="10"/>
      <c r="R15" s="10"/>
      <c r="S15" s="10"/>
      <c r="T15" s="10">
        <v>78</v>
      </c>
      <c r="U15" s="10"/>
      <c r="V15" s="10"/>
      <c r="W15" s="10"/>
      <c r="X15" s="10" t="s">
        <v>62</v>
      </c>
      <c r="Y15" s="10" t="s">
        <v>4743</v>
      </c>
      <c r="Z15" s="10">
        <v>59</v>
      </c>
      <c r="AA15" s="10" t="s">
        <v>63</v>
      </c>
      <c r="AB15" s="10" t="s">
        <v>64</v>
      </c>
      <c r="AC15" s="10">
        <f t="shared" si="0"/>
        <v>1</v>
      </c>
      <c r="AD15" s="10">
        <f t="shared" si="1"/>
        <v>0.59</v>
      </c>
      <c r="AE15" s="10">
        <f t="shared" si="2"/>
        <v>46.019999999999996</v>
      </c>
      <c r="AF15" s="10" t="str">
        <f>INDEX(Res_converter!$A$2:$A$20,MATCH(TRIM(CONCATENATE(J15," ",K15," ",L15)),Res_converter!$E$2:$E$20,0))</f>
        <v>Wind-Hybrid</v>
      </c>
      <c r="AG15" s="10">
        <f>IF($J15=Res_converter!$F$2,MAX($M15-$N15-$O15,0),0)+IF($K15=Res_converter!$F$2,MAX($P15-$Q15-$R15,0),0)+IF(L15=Res_converter!$F$2,$S15,0)</f>
        <v>54</v>
      </c>
      <c r="AH15" s="10">
        <f>IF($J15=Res_converter!$F$2,MAX(MIN($M15,$AE15-$AJ15-$AN15-$AR15)-$N15-$O15,0),0)+IF($K15=Res_converter!$F$2,MAX(MIN($P15,$AE15-$AJ15-$AN15-$AR15)-$Q15-$R15,0),0)+IF(L15=Res_converter!$F$2,MIN($S15,$AE15-$AJ15-$AN15-$AR15),0)</f>
        <v>46.019999999999996</v>
      </c>
      <c r="AI15" s="10">
        <f>IF(OR($J15=Res_converter!$F$7,$J15=Res_converter!$F$8),MAX($M15-$N15-$O15,0),0)+IF(OR($K15=Res_converter!$F$7,$K15=Res_converter!$F$8),MAX($P15-$Q15-$R15,0),0)+IF(OR($L15=Res_converter!$F$7,$L15=Res_converter!$F$8),$S15,0)</f>
        <v>0</v>
      </c>
      <c r="AJ15" s="10">
        <f>IF(OR($J15=Res_converter!$F$7,$J15=Res_converter!$F$8),MAX($AE15-$N15-$O15,0),0)+IF(OR($K15=Res_converter!$F$7,$K15=Res_converter!$F$8),MAX($AE15-$Q15-$R15,0),0)+IF(OR($L15=Res_converter!$F$7,$L15=Res_converter!$F$8),$AE15,0)</f>
        <v>0</v>
      </c>
      <c r="AK15" s="10">
        <f>IF($J15=Res_converter!$F$6,MAX($M15-$N15-$O15,0),0)+IF($K15=Res_converter!$F$6,MAX($P15-$Q15-$R15,0),0)+IF(L15=Res_converter!$F$6,$S15,0)</f>
        <v>0</v>
      </c>
      <c r="AL15" s="10">
        <f>IF($AF15=Res_converter!$A$7,MAX(MIN($M15,$AE15)-$N15-$O15,0),IF($AF15=Res_converter!$A$12,IF($J15=Res_converter!$F$6,MAX(MIN($M15,MAX($AE15-AH15-Q15-R15,0)/AW15)-$N15-$O15,0),0)+IF($K15=Res_converter!$F$6,MAX(MIN($P15,MAX($AE15-AH15-N15-O15,0)/AW15)-$Q15-$R15,0),0),0))</f>
        <v>0</v>
      </c>
      <c r="AM15" s="10">
        <f>IF($J15=Res_converter!$F$3,MAX($M15-$N15-$O15,0),0)+IF($K15=Res_converter!$F$3,MAX($P15-$Q15-$R15,0),0)+IF(N15=Res_converter!$F$3,$S15,0)</f>
        <v>0</v>
      </c>
      <c r="AN15" s="10">
        <f>IF($J15=Res_converter!$F$3,MAX($AE15-$N15-$O15,0),0)+IF($K15=Res_converter!$F$3,MAX($AE15-$Q15-$R15,0),0)+IF(N15=Res_converter!$F$3,$AE15,0)</f>
        <v>0</v>
      </c>
      <c r="AO15" s="10">
        <f>IF($J15=Res_converter!$F$4,MAX($M15-$N15-$O15,0),0)+IF($K15=Res_converter!$F$4,MAX($P15-$Q15-$R15,0),0)+IF(P15=Res_converter!$F$4,$S15,0)</f>
        <v>0</v>
      </c>
      <c r="AP15" s="10">
        <f>IF($AF15=Res_converter!$A$3,MAX(MIN($M15,$AE15)-$N15-$O15,0),IF($AF15=Res_converter!$A$14,IF($J15=Res_converter!$F$4,MAX(MIN($M15,MAX($AE15-AH15-Q15-R15,0)/AX15)-$N15-$O15,0),0)+IF($K15=Res_converter!$F$4,MAX(MIN($P15,MAX($AE15-AH15-N15-O15,0)/AX15)-$Q15-$R15,0),0),0))</f>
        <v>0</v>
      </c>
      <c r="AQ15" s="10">
        <f>IF($J15=Res_converter!$F$5,MAX($M15-$N15-$O15,0),0)+IF($K15=Res_converter!$F$5,MAX($P15-$Q15-$R15,0),0)+IF(R15=Res_converter!$F$5,$S15,0)</f>
        <v>0</v>
      </c>
      <c r="AR15" s="10">
        <f>IF($AF15=Res_converter!$A$4,$AE15,0)</f>
        <v>0</v>
      </c>
      <c r="AS15" s="10" t="s">
        <v>65</v>
      </c>
      <c r="AT15" s="10" t="s">
        <v>66</v>
      </c>
      <c r="AU15" s="10" t="s">
        <v>67</v>
      </c>
      <c r="AV15" s="10" t="s">
        <v>68</v>
      </c>
      <c r="AW15" s="10">
        <f>INDEX(Res_converter!$I$4:$N$4,MATCH($AU15,Res_converter!$I$3:$N$3,0))</f>
        <v>0.15</v>
      </c>
      <c r="AX15" s="10">
        <f>INDEX(Res_converter!$I$5:$N$5,MATCH($AU15,Res_converter!$I$3:$N$3,0))</f>
        <v>0.5</v>
      </c>
      <c r="AY15" s="12" t="s">
        <v>69</v>
      </c>
      <c r="AZ15" s="12" t="str">
        <f>INDEX(Subname_converter!$B$2:$B$478,MATCH($AY15,Subname_converter!$A$2:$A$478,0))</f>
        <v>Birds Landing</v>
      </c>
      <c r="BA15" s="12">
        <f>INDEX(Subname_converter!$C$2:$C$478,MATCH($AY15,Subname_converter!$A$2:$A$478,0))</f>
        <v>230</v>
      </c>
      <c r="BB15" s="11">
        <v>40543.333333333299</v>
      </c>
      <c r="BC15" s="11">
        <v>40937.333333333299</v>
      </c>
      <c r="BD15" s="10">
        <f t="shared" si="3"/>
        <v>2012</v>
      </c>
      <c r="BE15" s="11"/>
      <c r="BF15" s="10" t="s">
        <v>117</v>
      </c>
      <c r="BG15" s="10" t="s">
        <v>70</v>
      </c>
      <c r="BH15" s="10" t="s">
        <v>70</v>
      </c>
      <c r="BI15" s="10" t="s">
        <v>117</v>
      </c>
      <c r="BJ15" s="10" t="s">
        <v>71</v>
      </c>
      <c r="BK15" s="10">
        <v>1</v>
      </c>
    </row>
    <row r="16" spans="1:63" s="26" customFormat="1" ht="50" x14ac:dyDescent="0.25">
      <c r="A16" s="32" t="s">
        <v>118</v>
      </c>
      <c r="B16" s="10">
        <v>268</v>
      </c>
      <c r="C16" s="11">
        <v>39379</v>
      </c>
      <c r="D16" s="11">
        <v>39379.291666666701</v>
      </c>
      <c r="E16" s="10" t="s">
        <v>57</v>
      </c>
      <c r="F16" s="10" t="s">
        <v>73</v>
      </c>
      <c r="G16" s="10" t="s">
        <v>87</v>
      </c>
      <c r="H16" s="10" t="s">
        <v>60</v>
      </c>
      <c r="I16" s="10"/>
      <c r="J16" s="10" t="s">
        <v>81</v>
      </c>
      <c r="K16" s="10" t="s">
        <v>61</v>
      </c>
      <c r="L16" s="10"/>
      <c r="M16" s="10">
        <v>145</v>
      </c>
      <c r="N16" s="10">
        <v>145</v>
      </c>
      <c r="O16" s="10"/>
      <c r="P16" s="10">
        <v>40</v>
      </c>
      <c r="Q16" s="10"/>
      <c r="R16" s="10"/>
      <c r="S16" s="10"/>
      <c r="T16" s="10">
        <v>145</v>
      </c>
      <c r="U16" s="10"/>
      <c r="V16" s="10">
        <v>375.92</v>
      </c>
      <c r="W16" s="10"/>
      <c r="X16" s="10" t="s">
        <v>82</v>
      </c>
      <c r="Y16" s="10" t="s">
        <v>4743</v>
      </c>
      <c r="Z16" s="10"/>
      <c r="AA16" s="10" t="s">
        <v>63</v>
      </c>
      <c r="AB16" s="10"/>
      <c r="AC16" s="10">
        <f t="shared" si="0"/>
        <v>1</v>
      </c>
      <c r="AD16" s="10">
        <f t="shared" si="1"/>
        <v>1</v>
      </c>
      <c r="AE16" s="10">
        <f t="shared" si="2"/>
        <v>145</v>
      </c>
      <c r="AF16" s="10" t="s">
        <v>61</v>
      </c>
      <c r="AG16" s="10">
        <f>IF($J16=Res_converter!$F$2,MAX($M16-$N16-$O16,0),0)+IF($K16=Res_converter!$F$2,MAX($P16-$Q16-$R16,0),0)+IF(L16=Res_converter!$F$2,$S16,0)</f>
        <v>40</v>
      </c>
      <c r="AH16" s="10">
        <f>IF($J16=Res_converter!$F$2,MAX(MIN($M16,$AE16-$AJ16-$AN16-$AR16)-$N16-$O16,0),0)+IF($K16=Res_converter!$F$2,MAX(MIN($P16,$AE16-$AJ16-$AN16-$AR16)-$Q16-$R16,0),0)+IF(L16=Res_converter!$F$2,MIN($S16,$AE16-$AJ16-$AN16-$AR16),0)</f>
        <v>40</v>
      </c>
      <c r="AI16" s="10">
        <f>IF(OR($J16=Res_converter!$F$7,$J16=Res_converter!$F$8),MAX($M16-$N16-$O16,0),0)+IF(OR($K16=Res_converter!$F$7,$K16=Res_converter!$F$8),MAX($P16-$Q16-$R16,0),0)+IF(OR($L16=Res_converter!$F$7,$L16=Res_converter!$F$8),$S16,0)</f>
        <v>0</v>
      </c>
      <c r="AJ16" s="10">
        <f>IF(OR($J16=Res_converter!$F$7,$J16=Res_converter!$F$8),MAX($AE16-$N16-$O16,0),0)+IF(OR($K16=Res_converter!$F$7,$K16=Res_converter!$F$8),MAX($AE16-$Q16-$R16,0),0)+IF(OR($L16=Res_converter!$F$7,$L16=Res_converter!$F$8),$AE16,0)</f>
        <v>0</v>
      </c>
      <c r="AK16" s="10">
        <f>IF($J16=Res_converter!$F$6,MAX($M16-$N16-$O16,0),0)+IF($K16=Res_converter!$F$6,MAX($P16-$Q16-$R16,0),0)+IF(L16=Res_converter!$F$6,$S16,0)</f>
        <v>0</v>
      </c>
      <c r="AL16" s="10">
        <f>IF($AF16=Res_converter!$A$7,MAX(MIN($M16,$AE16)-$N16-$O16,0),IF($AF16=Res_converter!$A$12,IF($J16=Res_converter!$F$6,MAX(MIN($M16,MAX($AE16-AH16-Q16-R16,0)/AW16)-$N16-$O16,0),0)+IF($K16=Res_converter!$F$6,MAX(MIN($P16,MAX($AE16-AH16-N16-O16,0)/AW16)-$Q16-$R16,0),0),0))</f>
        <v>0</v>
      </c>
      <c r="AM16" s="10">
        <f>IF($J16=Res_converter!$F$3,MAX($M16-$N16-$O16,0),0)+IF($K16=Res_converter!$F$3,MAX($P16-$Q16-$R16,0),0)+IF(N16=Res_converter!$F$3,$S16,0)</f>
        <v>0</v>
      </c>
      <c r="AN16" s="10">
        <f>IF($J16=Res_converter!$F$3,MAX($AE16-$N16-$O16,0),0)+IF($K16=Res_converter!$F$3,MAX($AE16-$Q16-$R16,0),0)+IF(N16=Res_converter!$F$3,$AE16,0)</f>
        <v>0</v>
      </c>
      <c r="AO16" s="10">
        <f>IF($J16=Res_converter!$F$4,MAX($M16-$N16-$O16,0),0)+IF($K16=Res_converter!$F$4,MAX($P16-$Q16-$R16,0),0)+IF(P16=Res_converter!$F$4,$S16,0)</f>
        <v>0</v>
      </c>
      <c r="AP16" s="10">
        <f>IF($AF16=Res_converter!$A$3,MAX(MIN($M16,$AE16)-$N16-$O16,0),IF($AF16=Res_converter!$A$14,IF($J16=Res_converter!$F$4,MAX(MIN($M16,MAX($AE16-AH16-Q16-R16,0)/AX16)-$N16-$O16,0),0)+IF($K16=Res_converter!$F$4,MAX(MIN($P16,MAX($AE16-AH16-N16-O16,0)/AX16)-$Q16-$R16,0),0),0))</f>
        <v>0</v>
      </c>
      <c r="AQ16" s="10">
        <f>IF($J16=Res_converter!$F$5,MAX($M16-$N16-$O16,0),0)+IF($K16=Res_converter!$F$5,MAX($P16-$Q16-$R16,0),0)+IF(R16=Res_converter!$F$5,$S16,0)</f>
        <v>0</v>
      </c>
      <c r="AR16" s="10">
        <f>IF($AF16=Res_converter!$A$4,$AE16,0)</f>
        <v>0</v>
      </c>
      <c r="AS16" s="10" t="s">
        <v>119</v>
      </c>
      <c r="AT16" s="10" t="s">
        <v>66</v>
      </c>
      <c r="AU16" s="10" t="s">
        <v>67</v>
      </c>
      <c r="AV16" s="10"/>
      <c r="AW16" s="10">
        <f>INDEX(Res_converter!$I$4:$N$4,MATCH($AU16,Res_converter!$I$3:$N$3,0))</f>
        <v>0.15</v>
      </c>
      <c r="AX16" s="10">
        <f>INDEX(Res_converter!$I$5:$N$5,MATCH($AU16,Res_converter!$I$3:$N$3,0))</f>
        <v>0.5</v>
      </c>
      <c r="AY16" s="12" t="s">
        <v>120</v>
      </c>
      <c r="AZ16" s="12" t="str">
        <f>INDEX(Subname_converter!$B$2:$B$478,MATCH($AY16,Subname_converter!$A$2:$A$478,0))</f>
        <v>Schulte</v>
      </c>
      <c r="BA16" s="12">
        <f>INDEX(Subname_converter!$C$2:$C$478,MATCH($AY16,Subname_converter!$A$2:$A$478,0))</f>
        <v>115</v>
      </c>
      <c r="BB16" s="11">
        <v>41061.291666666701</v>
      </c>
      <c r="BC16" s="11">
        <v>46505.291666666701</v>
      </c>
      <c r="BD16" s="10">
        <f t="shared" si="3"/>
        <v>2027</v>
      </c>
      <c r="BE16" s="11"/>
      <c r="BF16" s="10" t="s">
        <v>77</v>
      </c>
      <c r="BG16" s="10" t="s">
        <v>70</v>
      </c>
      <c r="BH16" s="10" t="s">
        <v>70</v>
      </c>
      <c r="BI16" s="10" t="s">
        <v>78</v>
      </c>
      <c r="BJ16" s="10" t="s">
        <v>71</v>
      </c>
      <c r="BK16" s="10">
        <v>0</v>
      </c>
    </row>
    <row r="17" spans="1:63" s="26" customFormat="1" ht="12.5" x14ac:dyDescent="0.25">
      <c r="A17" s="32" t="s">
        <v>121</v>
      </c>
      <c r="B17" s="10">
        <v>272</v>
      </c>
      <c r="C17" s="11">
        <v>39387</v>
      </c>
      <c r="D17" s="11">
        <v>39387.291666666701</v>
      </c>
      <c r="E17" s="10" t="s">
        <v>57</v>
      </c>
      <c r="F17" s="10" t="s">
        <v>116</v>
      </c>
      <c r="G17" s="10" t="s">
        <v>108</v>
      </c>
      <c r="H17" s="10" t="s">
        <v>60</v>
      </c>
      <c r="I17" s="10"/>
      <c r="J17" s="10" t="s">
        <v>109</v>
      </c>
      <c r="K17" s="10" t="s">
        <v>61</v>
      </c>
      <c r="L17" s="10"/>
      <c r="M17" s="10">
        <v>123</v>
      </c>
      <c r="N17" s="10">
        <v>123</v>
      </c>
      <c r="O17" s="10"/>
      <c r="P17" s="10">
        <v>73.8</v>
      </c>
      <c r="Q17" s="10"/>
      <c r="R17" s="10">
        <v>73.8</v>
      </c>
      <c r="S17" s="10"/>
      <c r="T17" s="10">
        <v>123</v>
      </c>
      <c r="U17" s="10"/>
      <c r="V17" s="10"/>
      <c r="W17" s="10"/>
      <c r="X17" s="10" t="s">
        <v>82</v>
      </c>
      <c r="Y17" s="10" t="s">
        <v>4743</v>
      </c>
      <c r="Z17" s="10"/>
      <c r="AA17" s="10" t="s">
        <v>63</v>
      </c>
      <c r="AB17" s="10" t="s">
        <v>97</v>
      </c>
      <c r="AC17" s="10">
        <f t="shared" si="0"/>
        <v>1</v>
      </c>
      <c r="AD17" s="10">
        <f t="shared" si="1"/>
        <v>1</v>
      </c>
      <c r="AE17" s="10">
        <f t="shared" si="2"/>
        <v>123</v>
      </c>
      <c r="AF17" s="10" t="str">
        <f>INDEX(Res_converter!$A$2:$A$20,MATCH(TRIM(CONCATENATE(J17," ",K17," ",L17)),Res_converter!$E$2:$E$20,0))</f>
        <v>Solar-Hybrid</v>
      </c>
      <c r="AG17" s="10">
        <f>IF($J17=Res_converter!$F$2,MAX($M17-$N17-$O17,0),0)+IF($K17=Res_converter!$F$2,MAX($P17-$Q17-$R17,0),0)+IF(L17=Res_converter!$F$2,$S17,0)</f>
        <v>0</v>
      </c>
      <c r="AH17" s="10">
        <f>IF($J17=Res_converter!$F$2,MAX(MIN($M17,$AE17-$AJ17-$AN17-$AR17)-$N17-$O17,0),0)+IF($K17=Res_converter!$F$2,MAX(MIN($P17,$AE17-$AJ17-$AN17-$AR17)-$Q17-$R17,0),0)+IF(L17=Res_converter!$F$2,MIN($S17,$AE17-$AJ17-$AN17-$AR17),0)</f>
        <v>0</v>
      </c>
      <c r="AI17" s="10">
        <f>IF(OR($J17=Res_converter!$F$7,$J17=Res_converter!$F$8),MAX($M17-$N17-$O17,0),0)+IF(OR($K17=Res_converter!$F$7,$K17=Res_converter!$F$8),MAX($P17-$Q17-$R17,0),0)+IF(OR($L17=Res_converter!$F$7,$L17=Res_converter!$F$8),$S17,0)</f>
        <v>0</v>
      </c>
      <c r="AJ17" s="10">
        <f>IF(OR($J17=Res_converter!$F$7,$J17=Res_converter!$F$8),MAX($AE17-$N17-$O17,0),0)+IF(OR($K17=Res_converter!$F$7,$K17=Res_converter!$F$8),MAX($AE17-$Q17-$R17,0),0)+IF(OR($L17=Res_converter!$F$7,$L17=Res_converter!$F$8),$AE17,0)</f>
        <v>0</v>
      </c>
      <c r="AK17" s="10">
        <f>IF($J17=Res_converter!$F$6,MAX($M17-$N17-$O17,0),0)+IF($K17=Res_converter!$F$6,MAX($P17-$Q17-$R17,0),0)+IF(L17=Res_converter!$F$6,$S17,0)</f>
        <v>0</v>
      </c>
      <c r="AL17" s="10">
        <f>IF($AF17=Res_converter!$A$7,MAX(MIN($M17,$AE17)-$N17-$O17,0),IF($AF17=Res_converter!$A$12,IF($J17=Res_converter!$F$6,MAX(MIN($M17,MAX($AE17-AH17-Q17-R17,0)/AW17)-$N17-$O17,0),0)+IF($K17=Res_converter!$F$6,MAX(MIN($P17,MAX($AE17-AH17-N17-O17,0)/AW17)-$Q17-$R17,0),0),0))</f>
        <v>0</v>
      </c>
      <c r="AM17" s="10">
        <f>IF($J17=Res_converter!$F$3,MAX($M17-$N17-$O17,0),0)+IF($K17=Res_converter!$F$3,MAX($P17-$Q17-$R17,0),0)+IF(N17=Res_converter!$F$3,$S17,0)</f>
        <v>0</v>
      </c>
      <c r="AN17" s="10">
        <f>IF($J17=Res_converter!$F$3,MAX($AE17-$N17-$O17,0),0)+IF($K17=Res_converter!$F$3,MAX($AE17-$Q17-$R17,0),0)+IF(N17=Res_converter!$F$3,$AE17,0)</f>
        <v>0</v>
      </c>
      <c r="AO17" s="10">
        <f>IF($J17=Res_converter!$F$4,MAX($M17-$N17-$O17,0),0)+IF($K17=Res_converter!$F$4,MAX($P17-$Q17-$R17,0),0)+IF(P17=Res_converter!$F$4,$S17,0)</f>
        <v>0</v>
      </c>
      <c r="AP17" s="10">
        <f>IF($AF17=Res_converter!$A$3,MAX(MIN($M17,$AE17)-$N17-$O17,0),IF($AF17=Res_converter!$A$14,IF($J17=Res_converter!$F$4,MAX(MIN($M17,MAX($AE17-AH17-Q17-R17,0)/AX17)-$N17-$O17,0),0)+IF($K17=Res_converter!$F$4,MAX(MIN($P17,MAX($AE17-AH17-N17-O17,0)/AX17)-$Q17-$R17,0),0),0))</f>
        <v>0</v>
      </c>
      <c r="AQ17" s="10">
        <f>IF($J17=Res_converter!$F$5,MAX($M17-$N17-$O17,0),0)+IF($K17=Res_converter!$F$5,MAX($P17-$Q17-$R17,0),0)+IF(R17=Res_converter!$F$5,$S17,0)</f>
        <v>0</v>
      </c>
      <c r="AR17" s="10">
        <f>IF($AF17=Res_converter!$A$4,$AE17,0)</f>
        <v>0</v>
      </c>
      <c r="AS17" s="10" t="s">
        <v>122</v>
      </c>
      <c r="AT17" s="10" t="s">
        <v>66</v>
      </c>
      <c r="AU17" s="10" t="s">
        <v>67</v>
      </c>
      <c r="AV17" s="10" t="s">
        <v>88</v>
      </c>
      <c r="AW17" s="10">
        <f>INDEX(Res_converter!$I$4:$N$4,MATCH($AU17,Res_converter!$I$3:$N$3,0))</f>
        <v>0.15</v>
      </c>
      <c r="AX17" s="10">
        <f>INDEX(Res_converter!$I$5:$N$5,MATCH($AU17,Res_converter!$I$3:$N$3,0))</f>
        <v>0.5</v>
      </c>
      <c r="AY17" s="12" t="s">
        <v>123</v>
      </c>
      <c r="AZ17" s="12" t="str">
        <f>INDEX(Subname_converter!$B$2:$B$478,MATCH($AY17,Subname_converter!$A$2:$A$478,0))</f>
        <v>Henrietta</v>
      </c>
      <c r="BA17" s="12">
        <f>INDEX(Subname_converter!$C$2:$C$478,MATCH($AY17,Subname_converter!$A$2:$A$478,0))</f>
        <v>70</v>
      </c>
      <c r="BB17" s="11">
        <v>41061.291666666701</v>
      </c>
      <c r="BC17" s="11">
        <v>46021.333333333299</v>
      </c>
      <c r="BD17" s="10">
        <f t="shared" si="3"/>
        <v>2026</v>
      </c>
      <c r="BE17" s="11"/>
      <c r="BF17" s="10" t="s">
        <v>117</v>
      </c>
      <c r="BG17" s="10" t="s">
        <v>70</v>
      </c>
      <c r="BH17" s="10" t="s">
        <v>70</v>
      </c>
      <c r="BI17" s="10" t="s">
        <v>117</v>
      </c>
      <c r="BJ17" s="10" t="s">
        <v>71</v>
      </c>
      <c r="BK17" s="10">
        <v>0</v>
      </c>
    </row>
    <row r="18" spans="1:63" s="26" customFormat="1" ht="25" x14ac:dyDescent="0.25">
      <c r="A18" s="32" t="s">
        <v>124</v>
      </c>
      <c r="B18" s="10">
        <v>297</v>
      </c>
      <c r="C18" s="11">
        <v>39465</v>
      </c>
      <c r="D18" s="11">
        <v>39465.333333333299</v>
      </c>
      <c r="E18" s="10" t="s">
        <v>57</v>
      </c>
      <c r="F18" s="10" t="s">
        <v>116</v>
      </c>
      <c r="G18" s="10" t="s">
        <v>87</v>
      </c>
      <c r="H18" s="10" t="s">
        <v>60</v>
      </c>
      <c r="I18" s="10"/>
      <c r="J18" s="10" t="s">
        <v>109</v>
      </c>
      <c r="K18" s="10" t="s">
        <v>61</v>
      </c>
      <c r="L18" s="10"/>
      <c r="M18" s="10">
        <v>66</v>
      </c>
      <c r="N18" s="10">
        <v>66</v>
      </c>
      <c r="O18" s="10"/>
      <c r="P18" s="10">
        <v>66</v>
      </c>
      <c r="Q18" s="10"/>
      <c r="R18" s="10"/>
      <c r="S18" s="10"/>
      <c r="T18" s="10">
        <v>66</v>
      </c>
      <c r="U18" s="10"/>
      <c r="V18" s="10"/>
      <c r="W18" s="10"/>
      <c r="X18" s="10" t="s">
        <v>62</v>
      </c>
      <c r="Y18" s="10" t="s">
        <v>4743</v>
      </c>
      <c r="Z18" s="10">
        <v>35.42</v>
      </c>
      <c r="AA18" s="10" t="s">
        <v>63</v>
      </c>
      <c r="AB18" s="10" t="s">
        <v>97</v>
      </c>
      <c r="AC18" s="10">
        <f t="shared" si="0"/>
        <v>1</v>
      </c>
      <c r="AD18" s="10">
        <f t="shared" si="1"/>
        <v>0.35420000000000001</v>
      </c>
      <c r="AE18" s="10">
        <f t="shared" si="2"/>
        <v>23.377200000000002</v>
      </c>
      <c r="AF18" s="10" t="str">
        <f>INDEX(Res_converter!$A$2:$A$20,MATCH(TRIM(CONCATENATE(J18," ",K18," ",L18)),Res_converter!$E$2:$E$20,0))</f>
        <v>Solar-Hybrid</v>
      </c>
      <c r="AG18" s="10">
        <f>IF($J18=Res_converter!$F$2,MAX($M18-$N18-$O18,0),0)+IF($K18=Res_converter!$F$2,MAX($P18-$Q18-$R18,0),0)+IF(L18=Res_converter!$F$2,$S18,0)</f>
        <v>66</v>
      </c>
      <c r="AH18" s="10">
        <f>IF($J18=Res_converter!$F$2,MAX(MIN($M18,$AE18-$AJ18-$AN18-$AR18)-$N18-$O18,0),0)+IF($K18=Res_converter!$F$2,MAX(MIN($P18,$AE18-$AJ18-$AN18-$AR18)-$Q18-$R18,0),0)+IF(L18=Res_converter!$F$2,MIN($S18,$AE18-$AJ18-$AN18-$AR18),0)</f>
        <v>23.377200000000002</v>
      </c>
      <c r="AI18" s="10">
        <f>IF(OR($J18=Res_converter!$F$7,$J18=Res_converter!$F$8),MAX($M18-$N18-$O18,0),0)+IF(OR($K18=Res_converter!$F$7,$K18=Res_converter!$F$8),MAX($P18-$Q18-$R18,0),0)+IF(OR($L18=Res_converter!$F$7,$L18=Res_converter!$F$8),$S18,0)</f>
        <v>0</v>
      </c>
      <c r="AJ18" s="10">
        <f>IF(OR($J18=Res_converter!$F$7,$J18=Res_converter!$F$8),MAX($AE18-$N18-$O18,0),0)+IF(OR($K18=Res_converter!$F$7,$K18=Res_converter!$F$8),MAX($AE18-$Q18-$R18,0),0)+IF(OR($L18=Res_converter!$F$7,$L18=Res_converter!$F$8),$AE18,0)</f>
        <v>0</v>
      </c>
      <c r="AK18" s="10">
        <f>IF($J18=Res_converter!$F$6,MAX($M18-$N18-$O18,0),0)+IF($K18=Res_converter!$F$6,MAX($P18-$Q18-$R18,0),0)+IF(L18=Res_converter!$F$6,$S18,0)</f>
        <v>0</v>
      </c>
      <c r="AL18" s="10">
        <f>IF($AF18=Res_converter!$A$7,MAX(MIN($M18,$AE18)-$N18-$O18,0),IF($AF18=Res_converter!$A$12,IF($J18=Res_converter!$F$6,MAX(MIN($M18,MAX($AE18-AH18-Q18-R18,0)/AW18)-$N18-$O18,0),0)+IF($K18=Res_converter!$F$6,MAX(MIN($P18,MAX($AE18-AH18-N18-O18,0)/AW18)-$Q18-$R18,0),0),0))</f>
        <v>0</v>
      </c>
      <c r="AM18" s="10">
        <f>IF($J18=Res_converter!$F$3,MAX($M18-$N18-$O18,0),0)+IF($K18=Res_converter!$F$3,MAX($P18-$Q18-$R18,0),0)+IF(N18=Res_converter!$F$3,$S18,0)</f>
        <v>0</v>
      </c>
      <c r="AN18" s="10">
        <f>IF($J18=Res_converter!$F$3,MAX($AE18-$N18-$O18,0),0)+IF($K18=Res_converter!$F$3,MAX($AE18-$Q18-$R18,0),0)+IF(N18=Res_converter!$F$3,$AE18,0)</f>
        <v>0</v>
      </c>
      <c r="AO18" s="10">
        <f>IF($J18=Res_converter!$F$4,MAX($M18-$N18-$O18,0),0)+IF($K18=Res_converter!$F$4,MAX($P18-$Q18-$R18,0),0)+IF(P18=Res_converter!$F$4,$S18,0)</f>
        <v>0</v>
      </c>
      <c r="AP18" s="10">
        <f>IF($AF18=Res_converter!$A$3,MAX(MIN($M18,$AE18)-$N18-$O18,0),IF($AF18=Res_converter!$A$14,IF($J18=Res_converter!$F$4,MAX(MIN($M18,MAX($AE18-AH18-Q18-R18,0)/AX18)-$N18-$O18,0),0)+IF($K18=Res_converter!$F$4,MAX(MIN($P18,MAX($AE18-AH18-N18-O18,0)/AX18)-$Q18-$R18,0),0),0))</f>
        <v>0</v>
      </c>
      <c r="AQ18" s="10">
        <f>IF($J18=Res_converter!$F$5,MAX($M18-$N18-$O18,0),0)+IF($K18=Res_converter!$F$5,MAX($P18-$Q18-$R18,0),0)+IF(R18=Res_converter!$F$5,$S18,0)</f>
        <v>0</v>
      </c>
      <c r="AR18" s="10">
        <f>IF($AF18=Res_converter!$A$4,$AE18,0)</f>
        <v>0</v>
      </c>
      <c r="AS18" s="10" t="s">
        <v>125</v>
      </c>
      <c r="AT18" s="10" t="s">
        <v>66</v>
      </c>
      <c r="AU18" s="10" t="s">
        <v>103</v>
      </c>
      <c r="AV18" s="10" t="s">
        <v>68</v>
      </c>
      <c r="AW18" s="10">
        <f>INDEX(Res_converter!$I$4:$N$4,MATCH($AU18,Res_converter!$I$3:$N$3,0))</f>
        <v>0.13</v>
      </c>
      <c r="AX18" s="10">
        <f>INDEX(Res_converter!$I$5:$N$5,MATCH($AU18,Res_converter!$I$3:$N$3,0))</f>
        <v>0.48</v>
      </c>
      <c r="AY18" s="12" t="s">
        <v>126</v>
      </c>
      <c r="AZ18" s="12" t="str">
        <f>INDEX(Subname_converter!$B$2:$B$478,MATCH($AY18,Subname_converter!$A$2:$A$478,0))</f>
        <v>Neenach</v>
      </c>
      <c r="BA18" s="12">
        <f>INDEX(Subname_converter!$C$2:$C$478,MATCH($AY18,Subname_converter!$A$2:$A$478,0))</f>
        <v>66</v>
      </c>
      <c r="BB18" s="11">
        <v>40148.333333333299</v>
      </c>
      <c r="BC18" s="11">
        <v>45762.291666666701</v>
      </c>
      <c r="BD18" s="10">
        <f t="shared" si="3"/>
        <v>2025</v>
      </c>
      <c r="BE18" s="11"/>
      <c r="BF18" s="10" t="s">
        <v>117</v>
      </c>
      <c r="BG18" s="10" t="s">
        <v>70</v>
      </c>
      <c r="BH18" s="10" t="s">
        <v>70</v>
      </c>
      <c r="BI18" s="10" t="s">
        <v>117</v>
      </c>
      <c r="BJ18" s="10" t="s">
        <v>71</v>
      </c>
      <c r="BK18" s="10">
        <v>0</v>
      </c>
    </row>
    <row r="19" spans="1:63" s="26" customFormat="1" ht="25" x14ac:dyDescent="0.25">
      <c r="A19" s="32" t="s">
        <v>127</v>
      </c>
      <c r="B19" s="10">
        <v>378</v>
      </c>
      <c r="C19" s="11">
        <v>39596</v>
      </c>
      <c r="D19" s="11">
        <v>39596.291666666701</v>
      </c>
      <c r="E19" s="10" t="s">
        <v>57</v>
      </c>
      <c r="F19" s="10" t="s">
        <v>116</v>
      </c>
      <c r="G19" s="10" t="s">
        <v>128</v>
      </c>
      <c r="H19" s="10" t="s">
        <v>60</v>
      </c>
      <c r="I19" s="10"/>
      <c r="J19" s="10" t="s">
        <v>81</v>
      </c>
      <c r="K19" s="10" t="s">
        <v>61</v>
      </c>
      <c r="L19" s="10"/>
      <c r="M19" s="10">
        <v>120</v>
      </c>
      <c r="N19" s="10">
        <v>120</v>
      </c>
      <c r="O19" s="10"/>
      <c r="P19" s="10">
        <v>3</v>
      </c>
      <c r="Q19" s="10"/>
      <c r="R19" s="10">
        <v>3.3</v>
      </c>
      <c r="S19" s="10"/>
      <c r="T19" s="10">
        <v>120</v>
      </c>
      <c r="U19" s="10"/>
      <c r="V19" s="10"/>
      <c r="W19" s="10"/>
      <c r="X19" s="10" t="s">
        <v>82</v>
      </c>
      <c r="Y19" s="10" t="s">
        <v>4743</v>
      </c>
      <c r="Z19" s="10"/>
      <c r="AA19" s="10" t="s">
        <v>63</v>
      </c>
      <c r="AB19" s="10"/>
      <c r="AC19" s="10">
        <f t="shared" si="0"/>
        <v>1</v>
      </c>
      <c r="AD19" s="10">
        <f t="shared" si="1"/>
        <v>1</v>
      </c>
      <c r="AE19" s="10">
        <f t="shared" si="2"/>
        <v>120</v>
      </c>
      <c r="AF19" s="10" t="s">
        <v>61</v>
      </c>
      <c r="AG19" s="10">
        <f>IF($J19=Res_converter!$F$2,MAX($M19-$N19-$O19,0),0)+IF($K19=Res_converter!$F$2,MAX($P19-$Q19-$R19,0),0)+IF(L19=Res_converter!$F$2,$S19,0)</f>
        <v>0</v>
      </c>
      <c r="AH19" s="10">
        <f>IF($J19=Res_converter!$F$2,MAX(MIN($M19,$AE19-$AJ19-$AN19-$AR19)-$N19-$O19,0),0)+IF($K19=Res_converter!$F$2,MAX(MIN($P19,$AE19-$AJ19-$AN19-$AR19)-$Q19-$R19,0),0)+IF(L19=Res_converter!$F$2,MIN($S19,$AE19-$AJ19-$AN19-$AR19),0)</f>
        <v>0</v>
      </c>
      <c r="AI19" s="10">
        <f>IF(OR($J19=Res_converter!$F$7,$J19=Res_converter!$F$8),MAX($M19-$N19-$O19,0),0)+IF(OR($K19=Res_converter!$F$7,$K19=Res_converter!$F$8),MAX($P19-$Q19-$R19,0),0)+IF(OR($L19=Res_converter!$F$7,$L19=Res_converter!$F$8),$S19,0)</f>
        <v>0</v>
      </c>
      <c r="AJ19" s="10">
        <f>IF(OR($J19=Res_converter!$F$7,$J19=Res_converter!$F$8),MAX($AE19-$N19-$O19,0),0)+IF(OR($K19=Res_converter!$F$7,$K19=Res_converter!$F$8),MAX($AE19-$Q19-$R19,0),0)+IF(OR($L19=Res_converter!$F$7,$L19=Res_converter!$F$8),$AE19,0)</f>
        <v>0</v>
      </c>
      <c r="AK19" s="10">
        <f>IF($J19=Res_converter!$F$6,MAX($M19-$N19-$O19,0),0)+IF($K19=Res_converter!$F$6,MAX($P19-$Q19-$R19,0),0)+IF(L19=Res_converter!$F$6,$S19,0)</f>
        <v>0</v>
      </c>
      <c r="AL19" s="10">
        <f>IF($AF19=Res_converter!$A$7,MAX(MIN($M19,$AE19)-$N19-$O19,0),IF($AF19=Res_converter!$A$12,IF($J19=Res_converter!$F$6,MAX(MIN($M19,MAX($AE19-AH19-Q19-R19,0)/AW19)-$N19-$O19,0),0)+IF($K19=Res_converter!$F$6,MAX(MIN($P19,MAX($AE19-AH19-N19-O19,0)/AW19)-$Q19-$R19,0),0),0))</f>
        <v>0</v>
      </c>
      <c r="AM19" s="10">
        <f>IF($J19=Res_converter!$F$3,MAX($M19-$N19-$O19,0),0)+IF($K19=Res_converter!$F$3,MAX($P19-$Q19-$R19,0),0)+IF(N19=Res_converter!$F$3,$S19,0)</f>
        <v>0</v>
      </c>
      <c r="AN19" s="10">
        <f>IF($J19=Res_converter!$F$3,MAX($AE19-$N19-$O19,0),0)+IF($K19=Res_converter!$F$3,MAX($AE19-$Q19-$R19,0),0)+IF(N19=Res_converter!$F$3,$AE19,0)</f>
        <v>0</v>
      </c>
      <c r="AO19" s="10">
        <f>IF($J19=Res_converter!$F$4,MAX($M19-$N19-$O19,0),0)+IF($K19=Res_converter!$F$4,MAX($P19-$Q19-$R19,0),0)+IF(P19=Res_converter!$F$4,$S19,0)</f>
        <v>0</v>
      </c>
      <c r="AP19" s="10">
        <f>IF($AF19=Res_converter!$A$3,MAX(MIN($M19,$AE19)-$N19-$O19,0),IF($AF19=Res_converter!$A$14,IF($J19=Res_converter!$F$4,MAX(MIN($M19,MAX($AE19-AH19-Q19-R19,0)/AX19)-$N19-$O19,0),0)+IF($K19=Res_converter!$F$4,MAX(MIN($P19,MAX($AE19-AH19-N19-O19,0)/AX19)-$Q19-$R19,0),0),0))</f>
        <v>0</v>
      </c>
      <c r="AQ19" s="10">
        <f>IF($J19=Res_converter!$F$5,MAX($M19-$N19-$O19,0),0)+IF($K19=Res_converter!$F$5,MAX($P19-$Q19-$R19,0),0)+IF(R19=Res_converter!$F$5,$S19,0)</f>
        <v>0</v>
      </c>
      <c r="AR19" s="10">
        <f>IF($AF19=Res_converter!$A$4,$AE19,0)</f>
        <v>0</v>
      </c>
      <c r="AS19" s="10" t="s">
        <v>129</v>
      </c>
      <c r="AT19" s="10" t="s">
        <v>66</v>
      </c>
      <c r="AU19" s="10" t="s">
        <v>67</v>
      </c>
      <c r="AV19" s="10" t="s">
        <v>68</v>
      </c>
      <c r="AW19" s="10">
        <f>INDEX(Res_converter!$I$4:$N$4,MATCH($AU19,Res_converter!$I$3:$N$3,0))</f>
        <v>0.15</v>
      </c>
      <c r="AX19" s="10">
        <f>INDEX(Res_converter!$I$5:$N$5,MATCH($AU19,Res_converter!$I$3:$N$3,0))</f>
        <v>0.5</v>
      </c>
      <c r="AY19" s="12" t="s">
        <v>130</v>
      </c>
      <c r="AZ19" s="12" t="str">
        <f>INDEX(Subname_converter!$B$2:$B$478,MATCH($AY19,Subname_converter!$A$2:$A$478,0))</f>
        <v>Los Esteros</v>
      </c>
      <c r="BA19" s="12">
        <f>INDEX(Subname_converter!$C$2:$C$478,MATCH($AY19,Subname_converter!$A$2:$A$478,0))</f>
        <v>115</v>
      </c>
      <c r="BB19" s="11">
        <v>40695.291666666701</v>
      </c>
      <c r="BC19" s="11">
        <v>45170.291666666701</v>
      </c>
      <c r="BD19" s="10">
        <f t="shared" si="3"/>
        <v>2023</v>
      </c>
      <c r="BE19" s="11"/>
      <c r="BF19" s="10" t="s">
        <v>117</v>
      </c>
      <c r="BG19" s="10" t="s">
        <v>70</v>
      </c>
      <c r="BH19" s="10" t="s">
        <v>70</v>
      </c>
      <c r="BI19" s="10" t="s">
        <v>117</v>
      </c>
      <c r="BJ19" s="10" t="s">
        <v>71</v>
      </c>
      <c r="BK19" s="10">
        <v>1</v>
      </c>
    </row>
    <row r="20" spans="1:63" s="26" customFormat="1" ht="25" x14ac:dyDescent="0.25">
      <c r="A20" s="32" t="s">
        <v>131</v>
      </c>
      <c r="B20" s="10">
        <v>467</v>
      </c>
      <c r="C20" s="11">
        <v>39598</v>
      </c>
      <c r="D20" s="11">
        <v>39601.291666666701</v>
      </c>
      <c r="E20" s="10" t="s">
        <v>57</v>
      </c>
      <c r="F20" s="10" t="s">
        <v>116</v>
      </c>
      <c r="G20" s="10" t="s">
        <v>87</v>
      </c>
      <c r="H20" s="10" t="s">
        <v>60</v>
      </c>
      <c r="I20" s="10"/>
      <c r="J20" s="10" t="s">
        <v>109</v>
      </c>
      <c r="K20" s="10" t="s">
        <v>61</v>
      </c>
      <c r="L20" s="10"/>
      <c r="M20" s="10">
        <v>230</v>
      </c>
      <c r="N20" s="10">
        <v>230</v>
      </c>
      <c r="O20" s="10"/>
      <c r="P20" s="10">
        <v>200</v>
      </c>
      <c r="Q20" s="10"/>
      <c r="R20" s="10">
        <v>200</v>
      </c>
      <c r="S20" s="10"/>
      <c r="T20" s="10">
        <v>230</v>
      </c>
      <c r="U20" s="10"/>
      <c r="V20" s="10"/>
      <c r="W20" s="10"/>
      <c r="X20" s="10" t="s">
        <v>82</v>
      </c>
      <c r="Y20" s="10" t="s">
        <v>4743</v>
      </c>
      <c r="Z20" s="10"/>
      <c r="AA20" s="10" t="s">
        <v>63</v>
      </c>
      <c r="AB20" s="10"/>
      <c r="AC20" s="10">
        <f t="shared" si="0"/>
        <v>1</v>
      </c>
      <c r="AD20" s="10">
        <f t="shared" si="1"/>
        <v>1</v>
      </c>
      <c r="AE20" s="10">
        <f t="shared" si="2"/>
        <v>230</v>
      </c>
      <c r="AF20" s="10" t="str">
        <f>INDEX(Res_converter!$A$2:$A$20,MATCH(TRIM(CONCATENATE(J20," ",K20," ",L20)),Res_converter!$E$2:$E$20,0))</f>
        <v>Solar-Hybrid</v>
      </c>
      <c r="AG20" s="10">
        <f>IF($J20=Res_converter!$F$2,MAX($M20-$N20-$O20,0),0)+IF($K20=Res_converter!$F$2,MAX($P20-$Q20-$R20,0),0)+IF(L20=Res_converter!$F$2,$S20,0)</f>
        <v>0</v>
      </c>
      <c r="AH20" s="10">
        <f>IF($J20=Res_converter!$F$2,MAX(MIN($M20,$AE20-$AJ20-$AN20-$AR20)-$N20-$O20,0),0)+IF($K20=Res_converter!$F$2,MAX(MIN($P20,$AE20-$AJ20-$AN20-$AR20)-$Q20-$R20,0),0)+IF(L20=Res_converter!$F$2,MIN($S20,$AE20-$AJ20-$AN20-$AR20),0)</f>
        <v>0</v>
      </c>
      <c r="AI20" s="10">
        <f>IF(OR($J20=Res_converter!$F$7,$J20=Res_converter!$F$8),MAX($M20-$N20-$O20,0),0)+IF(OR($K20=Res_converter!$F$7,$K20=Res_converter!$F$8),MAX($P20-$Q20-$R20,0),0)+IF(OR($L20=Res_converter!$F$7,$L20=Res_converter!$F$8),$S20,0)</f>
        <v>0</v>
      </c>
      <c r="AJ20" s="10">
        <f>IF(OR($J20=Res_converter!$F$7,$J20=Res_converter!$F$8),MAX($AE20-$N20-$O20,0),0)+IF(OR($K20=Res_converter!$F$7,$K20=Res_converter!$F$8),MAX($AE20-$Q20-$R20,0),0)+IF(OR($L20=Res_converter!$F$7,$L20=Res_converter!$F$8),$AE20,0)</f>
        <v>0</v>
      </c>
      <c r="AK20" s="10">
        <f>IF($J20=Res_converter!$F$6,MAX($M20-$N20-$O20,0),0)+IF($K20=Res_converter!$F$6,MAX($P20-$Q20-$R20,0),0)+IF(L20=Res_converter!$F$6,$S20,0)</f>
        <v>0</v>
      </c>
      <c r="AL20" s="10">
        <f>IF($AF20=Res_converter!$A$7,MAX(MIN($M20,$AE20)-$N20-$O20,0),IF($AF20=Res_converter!$A$12,IF($J20=Res_converter!$F$6,MAX(MIN($M20,MAX($AE20-AH20-Q20-R20,0)/AW20)-$N20-$O20,0),0)+IF($K20=Res_converter!$F$6,MAX(MIN($P20,MAX($AE20-AH20-N20-O20,0)/AW20)-$Q20-$R20,0),0),0))</f>
        <v>0</v>
      </c>
      <c r="AM20" s="10">
        <f>IF($J20=Res_converter!$F$3,MAX($M20-$N20-$O20,0),0)+IF($K20=Res_converter!$F$3,MAX($P20-$Q20-$R20,0),0)+IF(N20=Res_converter!$F$3,$S20,0)</f>
        <v>0</v>
      </c>
      <c r="AN20" s="10">
        <f>IF($J20=Res_converter!$F$3,MAX($AE20-$N20-$O20,0),0)+IF($K20=Res_converter!$F$3,MAX($AE20-$Q20-$R20,0),0)+IF(N20=Res_converter!$F$3,$AE20,0)</f>
        <v>0</v>
      </c>
      <c r="AO20" s="10">
        <f>IF($J20=Res_converter!$F$4,MAX($M20-$N20-$O20,0),0)+IF($K20=Res_converter!$F$4,MAX($P20-$Q20-$R20,0),0)+IF(P20=Res_converter!$F$4,$S20,0)</f>
        <v>0</v>
      </c>
      <c r="AP20" s="10">
        <f>IF($AF20=Res_converter!$A$3,MAX(MIN($M20,$AE20)-$N20-$O20,0),IF($AF20=Res_converter!$A$14,IF($J20=Res_converter!$F$4,MAX(MIN($M20,MAX($AE20-AH20-Q20-R20,0)/AX20)-$N20-$O20,0),0)+IF($K20=Res_converter!$F$4,MAX(MIN($P20,MAX($AE20-AH20-N20-O20,0)/AX20)-$Q20-$R20,0),0),0))</f>
        <v>0</v>
      </c>
      <c r="AQ20" s="10">
        <f>IF($J20=Res_converter!$F$5,MAX($M20-$N20-$O20,0),0)+IF($K20=Res_converter!$F$5,MAX($P20-$Q20-$R20,0),0)+IF(R20=Res_converter!$F$5,$S20,0)</f>
        <v>0</v>
      </c>
      <c r="AR20" s="10">
        <f>IF($AF20=Res_converter!$A$4,$AE20,0)</f>
        <v>0</v>
      </c>
      <c r="AS20" s="10" t="s">
        <v>132</v>
      </c>
      <c r="AT20" s="10" t="s">
        <v>133</v>
      </c>
      <c r="AU20" s="10" t="s">
        <v>103</v>
      </c>
      <c r="AV20" s="10" t="s">
        <v>134</v>
      </c>
      <c r="AW20" s="10">
        <f>INDEX(Res_converter!$I$4:$N$4,MATCH($AU20,Res_converter!$I$3:$N$3,0))</f>
        <v>0.13</v>
      </c>
      <c r="AX20" s="10">
        <f>INDEX(Res_converter!$I$5:$N$5,MATCH($AU20,Res_converter!$I$3:$N$3,0))</f>
        <v>0.48</v>
      </c>
      <c r="AY20" s="12" t="s">
        <v>135</v>
      </c>
      <c r="AZ20" s="12" t="str">
        <f>INDEX(Subname_converter!$B$2:$B$478,MATCH($AY20,Subname_converter!$A$2:$A$478,0))</f>
        <v>Ivanpah</v>
      </c>
      <c r="BA20" s="12">
        <f>INDEX(Subname_converter!$C$2:$C$478,MATCH($AY20,Subname_converter!$A$2:$A$478,0))</f>
        <v>230</v>
      </c>
      <c r="BB20" s="11">
        <v>41122.291666666701</v>
      </c>
      <c r="BC20" s="11">
        <v>45657.333333333299</v>
      </c>
      <c r="BD20" s="10">
        <f t="shared" si="3"/>
        <v>2025</v>
      </c>
      <c r="BE20" s="11"/>
      <c r="BF20" s="10" t="s">
        <v>117</v>
      </c>
      <c r="BG20" s="10" t="s">
        <v>70</v>
      </c>
      <c r="BH20" s="10" t="s">
        <v>70</v>
      </c>
      <c r="BI20" s="10" t="s">
        <v>117</v>
      </c>
      <c r="BJ20" s="10" t="s">
        <v>71</v>
      </c>
      <c r="BK20" s="10">
        <v>2</v>
      </c>
    </row>
    <row r="21" spans="1:63" s="26" customFormat="1" ht="25" x14ac:dyDescent="0.25">
      <c r="A21" s="32" t="s">
        <v>136</v>
      </c>
      <c r="B21" s="10">
        <v>506</v>
      </c>
      <c r="C21" s="11">
        <v>40024</v>
      </c>
      <c r="D21" s="11">
        <v>40025.291666666701</v>
      </c>
      <c r="E21" s="10" t="s">
        <v>57</v>
      </c>
      <c r="F21" s="10" t="s">
        <v>137</v>
      </c>
      <c r="G21" s="10" t="s">
        <v>108</v>
      </c>
      <c r="H21" s="10" t="s">
        <v>60</v>
      </c>
      <c r="I21" s="10"/>
      <c r="J21" s="10" t="s">
        <v>109</v>
      </c>
      <c r="K21" s="10" t="s">
        <v>61</v>
      </c>
      <c r="L21" s="10"/>
      <c r="M21" s="10">
        <v>299.60000000000002</v>
      </c>
      <c r="N21" s="10">
        <v>299.60000000000002</v>
      </c>
      <c r="O21" s="10"/>
      <c r="P21" s="10">
        <v>147.69999999999999</v>
      </c>
      <c r="Q21" s="10">
        <v>147.69999999999999</v>
      </c>
      <c r="R21" s="10"/>
      <c r="S21" s="10"/>
      <c r="T21" s="10">
        <v>299.60000000000002</v>
      </c>
      <c r="U21" s="10"/>
      <c r="V21" s="10"/>
      <c r="W21" s="10"/>
      <c r="X21" s="10" t="s">
        <v>82</v>
      </c>
      <c r="Y21" s="10" t="s">
        <v>4743</v>
      </c>
      <c r="Z21" s="10"/>
      <c r="AA21" s="10" t="s">
        <v>63</v>
      </c>
      <c r="AB21" s="10"/>
      <c r="AC21" s="10">
        <f t="shared" si="0"/>
        <v>1</v>
      </c>
      <c r="AD21" s="10">
        <f t="shared" si="1"/>
        <v>1</v>
      </c>
      <c r="AE21" s="10">
        <f t="shared" si="2"/>
        <v>299.60000000000002</v>
      </c>
      <c r="AF21" s="10" t="str">
        <f>INDEX(Res_converter!$A$2:$A$20,MATCH(TRIM(CONCATENATE(J21," ",K21," ",L21)),Res_converter!$E$2:$E$20,0))</f>
        <v>Solar-Hybrid</v>
      </c>
      <c r="AG21" s="10">
        <f>IF($J21=Res_converter!$F$2,MAX($M21-$N21-$O21,0),0)+IF($K21=Res_converter!$F$2,MAX($P21-$Q21-$R21,0),0)+IF(L21=Res_converter!$F$2,$S21,0)</f>
        <v>0</v>
      </c>
      <c r="AH21" s="10">
        <f>IF($J21=Res_converter!$F$2,MAX(MIN($M21,$AE21-$AJ21-$AN21-$AR21)-$N21-$O21,0),0)+IF($K21=Res_converter!$F$2,MAX(MIN($P21,$AE21-$AJ21-$AN21-$AR21)-$Q21-$R21,0),0)+IF(L21=Res_converter!$F$2,MIN($S21,$AE21-$AJ21-$AN21-$AR21),0)</f>
        <v>0</v>
      </c>
      <c r="AI21" s="10">
        <f>IF(OR($J21=Res_converter!$F$7,$J21=Res_converter!$F$8),MAX($M21-$N21-$O21,0),0)+IF(OR($K21=Res_converter!$F$7,$K21=Res_converter!$F$8),MAX($P21-$Q21-$R21,0),0)+IF(OR($L21=Res_converter!$F$7,$L21=Res_converter!$F$8),$S21,0)</f>
        <v>0</v>
      </c>
      <c r="AJ21" s="10">
        <f>IF(OR($J21=Res_converter!$F$7,$J21=Res_converter!$F$8),MAX($AE21-$N21-$O21,0),0)+IF(OR($K21=Res_converter!$F$7,$K21=Res_converter!$F$8),MAX($AE21-$Q21-$R21,0),0)+IF(OR($L21=Res_converter!$F$7,$L21=Res_converter!$F$8),$AE21,0)</f>
        <v>0</v>
      </c>
      <c r="AK21" s="10">
        <f>IF($J21=Res_converter!$F$6,MAX($M21-$N21-$O21,0),0)+IF($K21=Res_converter!$F$6,MAX($P21-$Q21-$R21,0),0)+IF(L21=Res_converter!$F$6,$S21,0)</f>
        <v>0</v>
      </c>
      <c r="AL21" s="10">
        <f>IF($AF21=Res_converter!$A$7,MAX(MIN($M21,$AE21)-$N21-$O21,0),IF($AF21=Res_converter!$A$12,IF($J21=Res_converter!$F$6,MAX(MIN($M21,MAX($AE21-AH21-Q21-R21,0)/AW21)-$N21-$O21,0),0)+IF($K21=Res_converter!$F$6,MAX(MIN($P21,MAX($AE21-AH21-N21-O21,0)/AW21)-$Q21-$R21,0),0),0))</f>
        <v>0</v>
      </c>
      <c r="AM21" s="10">
        <f>IF($J21=Res_converter!$F$3,MAX($M21-$N21-$O21,0),0)+IF($K21=Res_converter!$F$3,MAX($P21-$Q21-$R21,0),0)+IF(N21=Res_converter!$F$3,$S21,0)</f>
        <v>0</v>
      </c>
      <c r="AN21" s="10">
        <f>IF($J21=Res_converter!$F$3,MAX($AE21-$N21-$O21,0),0)+IF($K21=Res_converter!$F$3,MAX($AE21-$Q21-$R21,0),0)+IF(N21=Res_converter!$F$3,$AE21,0)</f>
        <v>0</v>
      </c>
      <c r="AO21" s="10">
        <f>IF($J21=Res_converter!$F$4,MAX($M21-$N21-$O21,0),0)+IF($K21=Res_converter!$F$4,MAX($P21-$Q21-$R21,0),0)+IF(P21=Res_converter!$F$4,$S21,0)</f>
        <v>0</v>
      </c>
      <c r="AP21" s="10">
        <f>IF($AF21=Res_converter!$A$3,MAX(MIN($M21,$AE21)-$N21-$O21,0),IF($AF21=Res_converter!$A$14,IF($J21=Res_converter!$F$4,MAX(MIN($M21,MAX($AE21-AH21-Q21-R21,0)/AX21)-$N21-$O21,0),0)+IF($K21=Res_converter!$F$4,MAX(MIN($P21,MAX($AE21-AH21-N21-O21,0)/AX21)-$Q21-$R21,0),0),0))</f>
        <v>0</v>
      </c>
      <c r="AQ21" s="10">
        <f>IF($J21=Res_converter!$F$5,MAX($M21-$N21-$O21,0),0)+IF($K21=Res_converter!$F$5,MAX($P21-$Q21-$R21,0),0)+IF(R21=Res_converter!$F$5,$S21,0)</f>
        <v>0</v>
      </c>
      <c r="AR21" s="10">
        <f>IF($AF21=Res_converter!$A$4,$AE21,0)</f>
        <v>0</v>
      </c>
      <c r="AS21" s="10" t="s">
        <v>102</v>
      </c>
      <c r="AT21" s="10" t="s">
        <v>66</v>
      </c>
      <c r="AU21" s="10" t="s">
        <v>103</v>
      </c>
      <c r="AV21" s="10" t="s">
        <v>68</v>
      </c>
      <c r="AW21" s="10">
        <f>INDEX(Res_converter!$I$4:$N$4,MATCH($AU21,Res_converter!$I$3:$N$3,0))</f>
        <v>0.13</v>
      </c>
      <c r="AX21" s="10">
        <f>INDEX(Res_converter!$I$5:$N$5,MATCH($AU21,Res_converter!$I$3:$N$3,0))</f>
        <v>0.48</v>
      </c>
      <c r="AY21" s="12" t="s">
        <v>138</v>
      </c>
      <c r="AZ21" s="12" t="str">
        <f>INDEX(Subname_converter!$B$2:$B$478,MATCH($AY21,Subname_converter!$A$2:$A$478,0))</f>
        <v>Whirlwind</v>
      </c>
      <c r="BA21" s="12">
        <f>INDEX(Subname_converter!$C$2:$C$478,MATCH($AY21,Subname_converter!$A$2:$A$478,0))</f>
        <v>230</v>
      </c>
      <c r="BB21" s="11">
        <v>42216.291666666701</v>
      </c>
      <c r="BC21" s="11">
        <v>45137.291666666701</v>
      </c>
      <c r="BD21" s="10">
        <f t="shared" si="3"/>
        <v>2023</v>
      </c>
      <c r="BE21" s="11"/>
      <c r="BF21" s="10" t="s">
        <v>117</v>
      </c>
      <c r="BG21" s="10" t="s">
        <v>70</v>
      </c>
      <c r="BH21" s="10" t="s">
        <v>70</v>
      </c>
      <c r="BI21" s="10" t="s">
        <v>117</v>
      </c>
      <c r="BJ21" s="10" t="s">
        <v>71</v>
      </c>
      <c r="BK21" s="10">
        <v>2</v>
      </c>
    </row>
    <row r="22" spans="1:63" s="26" customFormat="1" ht="25" x14ac:dyDescent="0.25">
      <c r="A22" s="32" t="s">
        <v>139</v>
      </c>
      <c r="B22" s="10">
        <v>539</v>
      </c>
      <c r="C22" s="11">
        <v>40165</v>
      </c>
      <c r="D22" s="11">
        <v>40165.333333333299</v>
      </c>
      <c r="E22" s="10" t="s">
        <v>57</v>
      </c>
      <c r="F22" s="10" t="s">
        <v>140</v>
      </c>
      <c r="G22" s="10" t="s">
        <v>108</v>
      </c>
      <c r="H22" s="10" t="s">
        <v>60</v>
      </c>
      <c r="I22" s="10"/>
      <c r="J22" s="10" t="s">
        <v>109</v>
      </c>
      <c r="K22" s="10" t="s">
        <v>61</v>
      </c>
      <c r="L22" s="10"/>
      <c r="M22" s="10">
        <v>20</v>
      </c>
      <c r="N22" s="10">
        <v>20</v>
      </c>
      <c r="O22" s="10"/>
      <c r="P22" s="10">
        <v>20</v>
      </c>
      <c r="Q22" s="10"/>
      <c r="R22" s="10"/>
      <c r="S22" s="10"/>
      <c r="T22" s="10">
        <v>20</v>
      </c>
      <c r="U22" s="10"/>
      <c r="V22" s="10"/>
      <c r="W22" s="10"/>
      <c r="X22" s="10" t="s">
        <v>96</v>
      </c>
      <c r="Y22" s="10" t="s">
        <v>4743</v>
      </c>
      <c r="Z22" s="10"/>
      <c r="AA22" s="10" t="s">
        <v>63</v>
      </c>
      <c r="AB22" s="10"/>
      <c r="AC22" s="10">
        <f t="shared" si="0"/>
        <v>0</v>
      </c>
      <c r="AD22" s="10">
        <f t="shared" si="1"/>
        <v>0</v>
      </c>
      <c r="AE22" s="10">
        <f t="shared" si="2"/>
        <v>0</v>
      </c>
      <c r="AF22" s="10" t="str">
        <f>INDEX(Res_converter!$A$2:$A$20,MATCH(TRIM(CONCATENATE(J22," ",K22," ",L22)),Res_converter!$E$2:$E$20,0))</f>
        <v>Solar-Hybrid</v>
      </c>
      <c r="AG22" s="10">
        <f>IF($J22=Res_converter!$F$2,MAX($M22-$N22-$O22,0),0)+IF($K22=Res_converter!$F$2,MAX($P22-$Q22-$R22,0),0)+IF(L22=Res_converter!$F$2,$S22,0)</f>
        <v>20</v>
      </c>
      <c r="AH22" s="10">
        <f>IF($J22=Res_converter!$F$2,MAX(MIN($M22,$AE22-$AJ22-$AN22-$AR22)-$N22-$O22,0),0)+IF($K22=Res_converter!$F$2,MAX(MIN($P22,$AE22-$AJ22-$AN22-$AR22)-$Q22-$R22,0),0)+IF(L22=Res_converter!$F$2,MIN($S22,$AE22-$AJ22-$AN22-$AR22),0)</f>
        <v>0</v>
      </c>
      <c r="AI22" s="10">
        <f>IF(OR($J22=Res_converter!$F$7,$J22=Res_converter!$F$8),MAX($M22-$N22-$O22,0),0)+IF(OR($K22=Res_converter!$F$7,$K22=Res_converter!$F$8),MAX($P22-$Q22-$R22,0),0)+IF(OR($L22=Res_converter!$F$7,$L22=Res_converter!$F$8),$S22,0)</f>
        <v>0</v>
      </c>
      <c r="AJ22" s="10">
        <f>IF(OR($J22=Res_converter!$F$7,$J22=Res_converter!$F$8),MAX($AE22-$N22-$O22,0),0)+IF(OR($K22=Res_converter!$F$7,$K22=Res_converter!$F$8),MAX($AE22-$Q22-$R22,0),0)+IF(OR($L22=Res_converter!$F$7,$L22=Res_converter!$F$8),$AE22,0)</f>
        <v>0</v>
      </c>
      <c r="AK22" s="10">
        <f>IF($J22=Res_converter!$F$6,MAX($M22-$N22-$O22,0),0)+IF($K22=Res_converter!$F$6,MAX($P22-$Q22-$R22,0),0)+IF(L22=Res_converter!$F$6,$S22,0)</f>
        <v>0</v>
      </c>
      <c r="AL22" s="10">
        <f>IF($AF22=Res_converter!$A$7,MAX(MIN($M22,$AE22)-$N22-$O22,0),IF($AF22=Res_converter!$A$12,IF($J22=Res_converter!$F$6,MAX(MIN($M22,MAX($AE22-AH22-Q22-R22,0)/AW22)-$N22-$O22,0),0)+IF($K22=Res_converter!$F$6,MAX(MIN($P22,MAX($AE22-AH22-N22-O22,0)/AW22)-$Q22-$R22,0),0),0))</f>
        <v>0</v>
      </c>
      <c r="AM22" s="10">
        <f>IF($J22=Res_converter!$F$3,MAX($M22-$N22-$O22,0),0)+IF($K22=Res_converter!$F$3,MAX($P22-$Q22-$R22,0),0)+IF(N22=Res_converter!$F$3,$S22,0)</f>
        <v>0</v>
      </c>
      <c r="AN22" s="10">
        <f>IF($J22=Res_converter!$F$3,MAX($AE22-$N22-$O22,0),0)+IF($K22=Res_converter!$F$3,MAX($AE22-$Q22-$R22,0),0)+IF(N22=Res_converter!$F$3,$AE22,0)</f>
        <v>0</v>
      </c>
      <c r="AO22" s="10">
        <f>IF($J22=Res_converter!$F$4,MAX($M22-$N22-$O22,0),0)+IF($K22=Res_converter!$F$4,MAX($P22-$Q22-$R22,0),0)+IF(P22=Res_converter!$F$4,$S22,0)</f>
        <v>0</v>
      </c>
      <c r="AP22" s="10">
        <f>IF($AF22=Res_converter!$A$3,MAX(MIN($M22,$AE22)-$N22-$O22,0),IF($AF22=Res_converter!$A$14,IF($J22=Res_converter!$F$4,MAX(MIN($M22,MAX($AE22-AH22-Q22-R22,0)/AX22)-$N22-$O22,0),0)+IF($K22=Res_converter!$F$4,MAX(MIN($P22,MAX($AE22-AH22-N22-O22,0)/AX22)-$Q22-$R22,0),0),0))</f>
        <v>0</v>
      </c>
      <c r="AQ22" s="10">
        <f>IF($J22=Res_converter!$F$5,MAX($M22-$N22-$O22,0),0)+IF($K22=Res_converter!$F$5,MAX($P22-$Q22-$R22,0),0)+IF(R22=Res_converter!$F$5,$S22,0)</f>
        <v>0</v>
      </c>
      <c r="AR22" s="10">
        <f>IF($AF22=Res_converter!$A$4,$AE22,0)</f>
        <v>0</v>
      </c>
      <c r="AS22" s="10" t="s">
        <v>141</v>
      </c>
      <c r="AT22" s="10" t="s">
        <v>66</v>
      </c>
      <c r="AU22" s="10" t="s">
        <v>67</v>
      </c>
      <c r="AV22" s="10" t="s">
        <v>78</v>
      </c>
      <c r="AW22" s="10">
        <f>INDEX(Res_converter!$I$4:$N$4,MATCH($AU22,Res_converter!$I$3:$N$3,0))</f>
        <v>0.15</v>
      </c>
      <c r="AX22" s="10">
        <f>INDEX(Res_converter!$I$5:$N$5,MATCH($AU22,Res_converter!$I$3:$N$3,0))</f>
        <v>0.5</v>
      </c>
      <c r="AY22" s="12" t="s">
        <v>142</v>
      </c>
      <c r="AZ22" s="12" t="str">
        <f>INDEX(Subname_converter!$B$2:$B$478,MATCH($AY22,Subname_converter!$A$2:$A$478,0))</f>
        <v>Salado</v>
      </c>
      <c r="BA22" s="12">
        <f>INDEX(Subname_converter!$C$2:$C$478,MATCH($AY22,Subname_converter!$A$2:$A$478,0))</f>
        <v>60</v>
      </c>
      <c r="BB22" s="11">
        <v>41213.291666666701</v>
      </c>
      <c r="BC22" s="11">
        <v>42551.291666666701</v>
      </c>
      <c r="BD22" s="10">
        <f t="shared" si="3"/>
        <v>2016</v>
      </c>
      <c r="BE22" s="11"/>
      <c r="BF22" s="10" t="s">
        <v>78</v>
      </c>
      <c r="BG22" s="10" t="s">
        <v>143</v>
      </c>
      <c r="BH22" s="10" t="s">
        <v>144</v>
      </c>
      <c r="BI22" s="10" t="s">
        <v>117</v>
      </c>
      <c r="BJ22" s="10" t="s">
        <v>71</v>
      </c>
      <c r="BK22" s="10">
        <v>0</v>
      </c>
    </row>
    <row r="23" spans="1:63" s="26" customFormat="1" ht="25" x14ac:dyDescent="0.25">
      <c r="A23" s="32" t="s">
        <v>145</v>
      </c>
      <c r="B23" s="10">
        <v>625</v>
      </c>
      <c r="C23" s="11">
        <v>40312</v>
      </c>
      <c r="D23" s="11">
        <v>40312.291666666701</v>
      </c>
      <c r="E23" s="10" t="s">
        <v>57</v>
      </c>
      <c r="F23" s="10" t="s">
        <v>140</v>
      </c>
      <c r="G23" s="10" t="s">
        <v>108</v>
      </c>
      <c r="H23" s="10" t="s">
        <v>60</v>
      </c>
      <c r="I23" s="10"/>
      <c r="J23" s="10" t="s">
        <v>109</v>
      </c>
      <c r="K23" s="10" t="s">
        <v>61</v>
      </c>
      <c r="L23" s="10"/>
      <c r="M23" s="10">
        <v>20</v>
      </c>
      <c r="N23" s="10">
        <v>20</v>
      </c>
      <c r="O23" s="10"/>
      <c r="P23" s="10">
        <v>20</v>
      </c>
      <c r="Q23" s="10"/>
      <c r="R23" s="10"/>
      <c r="S23" s="10"/>
      <c r="T23" s="10">
        <v>20</v>
      </c>
      <c r="U23" s="10"/>
      <c r="V23" s="10"/>
      <c r="W23" s="10"/>
      <c r="X23" s="10" t="s">
        <v>96</v>
      </c>
      <c r="Y23" s="10" t="s">
        <v>4743</v>
      </c>
      <c r="Z23" s="10"/>
      <c r="AA23" s="10" t="s">
        <v>63</v>
      </c>
      <c r="AB23" s="10"/>
      <c r="AC23" s="10">
        <f t="shared" si="0"/>
        <v>0</v>
      </c>
      <c r="AD23" s="10">
        <f t="shared" si="1"/>
        <v>0</v>
      </c>
      <c r="AE23" s="10">
        <f t="shared" si="2"/>
        <v>0</v>
      </c>
      <c r="AF23" s="10" t="str">
        <f>INDEX(Res_converter!$A$2:$A$20,MATCH(TRIM(CONCATENATE(J23," ",K23," ",L23)),Res_converter!$E$2:$E$20,0))</f>
        <v>Solar-Hybrid</v>
      </c>
      <c r="AG23" s="10">
        <f>IF($J23=Res_converter!$F$2,MAX($M23-$N23-$O23,0),0)+IF($K23=Res_converter!$F$2,MAX($P23-$Q23-$R23,0),0)+IF(L23=Res_converter!$F$2,$S23,0)</f>
        <v>20</v>
      </c>
      <c r="AH23" s="10">
        <f>IF($J23=Res_converter!$F$2,MAX(MIN($M23,$AE23-$AJ23-$AN23-$AR23)-$N23-$O23,0),0)+IF($K23=Res_converter!$F$2,MAX(MIN($P23,$AE23-$AJ23-$AN23-$AR23)-$Q23-$R23,0),0)+IF(L23=Res_converter!$F$2,MIN($S23,$AE23-$AJ23-$AN23-$AR23),0)</f>
        <v>0</v>
      </c>
      <c r="AI23" s="10">
        <f>IF(OR($J23=Res_converter!$F$7,$J23=Res_converter!$F$8),MAX($M23-$N23-$O23,0),0)+IF(OR($K23=Res_converter!$F$7,$K23=Res_converter!$F$8),MAX($P23-$Q23-$R23,0),0)+IF(OR($L23=Res_converter!$F$7,$L23=Res_converter!$F$8),$S23,0)</f>
        <v>0</v>
      </c>
      <c r="AJ23" s="10">
        <f>IF(OR($J23=Res_converter!$F$7,$J23=Res_converter!$F$8),MAX($AE23-$N23-$O23,0),0)+IF(OR($K23=Res_converter!$F$7,$K23=Res_converter!$F$8),MAX($AE23-$Q23-$R23,0),0)+IF(OR($L23=Res_converter!$F$7,$L23=Res_converter!$F$8),$AE23,0)</f>
        <v>0</v>
      </c>
      <c r="AK23" s="10">
        <f>IF($J23=Res_converter!$F$6,MAX($M23-$N23-$O23,0),0)+IF($K23=Res_converter!$F$6,MAX($P23-$Q23-$R23,0),0)+IF(L23=Res_converter!$F$6,$S23,0)</f>
        <v>0</v>
      </c>
      <c r="AL23" s="10">
        <f>IF($AF23=Res_converter!$A$7,MAX(MIN($M23,$AE23)-$N23-$O23,0),IF($AF23=Res_converter!$A$12,IF($J23=Res_converter!$F$6,MAX(MIN($M23,MAX($AE23-AH23-Q23-R23,0)/AW23)-$N23-$O23,0),0)+IF($K23=Res_converter!$F$6,MAX(MIN($P23,MAX($AE23-AH23-N23-O23,0)/AW23)-$Q23-$R23,0),0),0))</f>
        <v>0</v>
      </c>
      <c r="AM23" s="10">
        <f>IF($J23=Res_converter!$F$3,MAX($M23-$N23-$O23,0),0)+IF($K23=Res_converter!$F$3,MAX($P23-$Q23-$R23,0),0)+IF(N23=Res_converter!$F$3,$S23,0)</f>
        <v>0</v>
      </c>
      <c r="AN23" s="10">
        <f>IF($J23=Res_converter!$F$3,MAX($AE23-$N23-$O23,0),0)+IF($K23=Res_converter!$F$3,MAX($AE23-$Q23-$R23,0),0)+IF(N23=Res_converter!$F$3,$AE23,0)</f>
        <v>0</v>
      </c>
      <c r="AO23" s="10">
        <f>IF($J23=Res_converter!$F$4,MAX($M23-$N23-$O23,0),0)+IF($K23=Res_converter!$F$4,MAX($P23-$Q23-$R23,0),0)+IF(P23=Res_converter!$F$4,$S23,0)</f>
        <v>0</v>
      </c>
      <c r="AP23" s="10">
        <f>IF($AF23=Res_converter!$A$3,MAX(MIN($M23,$AE23)-$N23-$O23,0),IF($AF23=Res_converter!$A$14,IF($J23=Res_converter!$F$4,MAX(MIN($M23,MAX($AE23-AH23-Q23-R23,0)/AX23)-$N23-$O23,0),0)+IF($K23=Res_converter!$F$4,MAX(MIN($P23,MAX($AE23-AH23-N23-O23,0)/AX23)-$Q23-$R23,0),0),0))</f>
        <v>0</v>
      </c>
      <c r="AQ23" s="10">
        <f>IF($J23=Res_converter!$F$5,MAX($M23-$N23-$O23,0),0)+IF($K23=Res_converter!$F$5,MAX($P23-$Q23-$R23,0),0)+IF(R23=Res_converter!$F$5,$S23,0)</f>
        <v>0</v>
      </c>
      <c r="AR23" s="10">
        <f>IF($AF23=Res_converter!$A$4,$AE23,0)</f>
        <v>0</v>
      </c>
      <c r="AS23" s="10" t="s">
        <v>122</v>
      </c>
      <c r="AT23" s="10" t="s">
        <v>66</v>
      </c>
      <c r="AU23" s="10" t="s">
        <v>67</v>
      </c>
      <c r="AV23" s="10" t="s">
        <v>88</v>
      </c>
      <c r="AW23" s="10">
        <f>INDEX(Res_converter!$I$4:$N$4,MATCH($AU23,Res_converter!$I$3:$N$3,0))</f>
        <v>0.15</v>
      </c>
      <c r="AX23" s="10">
        <f>INDEX(Res_converter!$I$5:$N$5,MATCH($AU23,Res_converter!$I$3:$N$3,0))</f>
        <v>0.5</v>
      </c>
      <c r="AY23" s="12" t="s">
        <v>146</v>
      </c>
      <c r="AZ23" s="12" t="str">
        <f>INDEX(Subname_converter!$B$2:$B$478,MATCH($AY23,Subname_converter!$A$2:$A$478,0))</f>
        <v>Henrietta</v>
      </c>
      <c r="BA23" s="12">
        <f>INDEX(Subname_converter!$C$2:$C$478,MATCH($AY23,Subname_converter!$A$2:$A$478,0))</f>
        <v>70</v>
      </c>
      <c r="BB23" s="11">
        <v>40908.333333333299</v>
      </c>
      <c r="BC23" s="11">
        <v>45748.291666666701</v>
      </c>
      <c r="BD23" s="10">
        <f t="shared" si="3"/>
        <v>2025</v>
      </c>
      <c r="BE23" s="11"/>
      <c r="BF23" s="10" t="s">
        <v>78</v>
      </c>
      <c r="BG23" s="10" t="s">
        <v>143</v>
      </c>
      <c r="BH23" s="10" t="s">
        <v>144</v>
      </c>
      <c r="BI23" s="10" t="s">
        <v>117</v>
      </c>
      <c r="BJ23" s="10" t="s">
        <v>71</v>
      </c>
      <c r="BK23" s="10">
        <v>1</v>
      </c>
    </row>
    <row r="24" spans="1:63" s="26" customFormat="1" ht="25" x14ac:dyDescent="0.25">
      <c r="A24" s="32" t="s">
        <v>147</v>
      </c>
      <c r="B24" s="10" t="s">
        <v>148</v>
      </c>
      <c r="C24" s="11">
        <v>40450</v>
      </c>
      <c r="D24" s="11">
        <v>40450.291666666701</v>
      </c>
      <c r="E24" s="10" t="s">
        <v>57</v>
      </c>
      <c r="F24" s="10" t="s">
        <v>149</v>
      </c>
      <c r="G24" s="10" t="s">
        <v>108</v>
      </c>
      <c r="H24" s="10" t="s">
        <v>60</v>
      </c>
      <c r="I24" s="10"/>
      <c r="J24" s="10" t="s">
        <v>109</v>
      </c>
      <c r="K24" s="10" t="s">
        <v>61</v>
      </c>
      <c r="L24" s="10"/>
      <c r="M24" s="10">
        <v>20</v>
      </c>
      <c r="N24" s="10">
        <v>20</v>
      </c>
      <c r="O24" s="10"/>
      <c r="P24" s="10">
        <v>20</v>
      </c>
      <c r="Q24" s="10"/>
      <c r="R24" s="10"/>
      <c r="S24" s="10"/>
      <c r="T24" s="10">
        <v>20</v>
      </c>
      <c r="U24" s="10"/>
      <c r="V24" s="10">
        <v>20</v>
      </c>
      <c r="W24" s="10"/>
      <c r="X24" s="10" t="s">
        <v>62</v>
      </c>
      <c r="Y24" s="10" t="s">
        <v>4743</v>
      </c>
      <c r="Z24" s="10"/>
      <c r="AA24" s="10" t="s">
        <v>63</v>
      </c>
      <c r="AB24" s="10"/>
      <c r="AC24" s="10">
        <f t="shared" si="0"/>
        <v>1</v>
      </c>
      <c r="AD24" s="10">
        <f t="shared" si="1"/>
        <v>0</v>
      </c>
      <c r="AE24" s="10">
        <f t="shared" si="2"/>
        <v>0</v>
      </c>
      <c r="AF24" s="10" t="str">
        <f>INDEX(Res_converter!$A$2:$A$20,MATCH(TRIM(CONCATENATE(J24," ",K24," ",L24)),Res_converter!$E$2:$E$20,0))</f>
        <v>Solar-Hybrid</v>
      </c>
      <c r="AG24" s="10">
        <f>IF($J24=Res_converter!$F$2,MAX($M24-$N24-$O24,0),0)+IF($K24=Res_converter!$F$2,MAX($P24-$Q24-$R24,0),0)+IF(L24=Res_converter!$F$2,$S24,0)</f>
        <v>20</v>
      </c>
      <c r="AH24" s="10">
        <f>IF($J24=Res_converter!$F$2,MAX(MIN($M24,$AE24-$AJ24-$AN24-$AR24)-$N24-$O24,0),0)+IF($K24=Res_converter!$F$2,MAX(MIN($P24,$AE24-$AJ24-$AN24-$AR24)-$Q24-$R24,0),0)+IF(L24=Res_converter!$F$2,MIN($S24,$AE24-$AJ24-$AN24-$AR24),0)</f>
        <v>0</v>
      </c>
      <c r="AI24" s="10">
        <f>IF(OR($J24=Res_converter!$F$7,$J24=Res_converter!$F$8),MAX($M24-$N24-$O24,0),0)+IF(OR($K24=Res_converter!$F$7,$K24=Res_converter!$F$8),MAX($P24-$Q24-$R24,0),0)+IF(OR($L24=Res_converter!$F$7,$L24=Res_converter!$F$8),$S24,0)</f>
        <v>0</v>
      </c>
      <c r="AJ24" s="10">
        <f>IF(OR($J24=Res_converter!$F$7,$J24=Res_converter!$F$8),MAX($AE24-$N24-$O24,0),0)+IF(OR($K24=Res_converter!$F$7,$K24=Res_converter!$F$8),MAX($AE24-$Q24-$R24,0),0)+IF(OR($L24=Res_converter!$F$7,$L24=Res_converter!$F$8),$AE24,0)</f>
        <v>0</v>
      </c>
      <c r="AK24" s="10">
        <f>IF($J24=Res_converter!$F$6,MAX($M24-$N24-$O24,0),0)+IF($K24=Res_converter!$F$6,MAX($P24-$Q24-$R24,0),0)+IF(L24=Res_converter!$F$6,$S24,0)</f>
        <v>0</v>
      </c>
      <c r="AL24" s="10">
        <f>IF($AF24=Res_converter!$A$7,MAX(MIN($M24,$AE24)-$N24-$O24,0),IF($AF24=Res_converter!$A$12,IF($J24=Res_converter!$F$6,MAX(MIN($M24,MAX($AE24-AH24-Q24-R24,0)/AW24)-$N24-$O24,0),0)+IF($K24=Res_converter!$F$6,MAX(MIN($P24,MAX($AE24-AH24-N24-O24,0)/AW24)-$Q24-$R24,0),0),0))</f>
        <v>0</v>
      </c>
      <c r="AM24" s="10">
        <f>IF($J24=Res_converter!$F$3,MAX($M24-$N24-$O24,0),0)+IF($K24=Res_converter!$F$3,MAX($P24-$Q24-$R24,0),0)+IF(N24=Res_converter!$F$3,$S24,0)</f>
        <v>0</v>
      </c>
      <c r="AN24" s="10">
        <f>IF($J24=Res_converter!$F$3,MAX($AE24-$N24-$O24,0),0)+IF($K24=Res_converter!$F$3,MAX($AE24-$Q24-$R24,0),0)+IF(N24=Res_converter!$F$3,$AE24,0)</f>
        <v>0</v>
      </c>
      <c r="AO24" s="10">
        <f>IF($J24=Res_converter!$F$4,MAX($M24-$N24-$O24,0),0)+IF($K24=Res_converter!$F$4,MAX($P24-$Q24-$R24,0),0)+IF(P24=Res_converter!$F$4,$S24,0)</f>
        <v>0</v>
      </c>
      <c r="AP24" s="10">
        <f>IF($AF24=Res_converter!$A$3,MAX(MIN($M24,$AE24)-$N24-$O24,0),IF($AF24=Res_converter!$A$14,IF($J24=Res_converter!$F$4,MAX(MIN($M24,MAX($AE24-AH24-Q24-R24,0)/AX24)-$N24-$O24,0),0)+IF($K24=Res_converter!$F$4,MAX(MIN($P24,MAX($AE24-AH24-N24-O24,0)/AX24)-$Q24-$R24,0),0),0))</f>
        <v>0</v>
      </c>
      <c r="AQ24" s="10">
        <f>IF($J24=Res_converter!$F$5,MAX($M24-$N24-$O24,0),0)+IF($K24=Res_converter!$F$5,MAX($P24-$Q24-$R24,0),0)+IF(R24=Res_converter!$F$5,$S24,0)</f>
        <v>0</v>
      </c>
      <c r="AR24" s="10">
        <f>IF($AF24=Res_converter!$A$4,$AE24,0)</f>
        <v>0</v>
      </c>
      <c r="AS24" s="10" t="s">
        <v>102</v>
      </c>
      <c r="AT24" s="10" t="s">
        <v>66</v>
      </c>
      <c r="AU24" s="10" t="s">
        <v>67</v>
      </c>
      <c r="AV24" s="10"/>
      <c r="AW24" s="10">
        <f>INDEX(Res_converter!$I$4:$N$4,MATCH($AU24,Res_converter!$I$3:$N$3,0))</f>
        <v>0.15</v>
      </c>
      <c r="AX24" s="10">
        <f>INDEX(Res_converter!$I$5:$N$5,MATCH($AU24,Res_converter!$I$3:$N$3,0))</f>
        <v>0.5</v>
      </c>
      <c r="AY24" s="12" t="s">
        <v>150</v>
      </c>
      <c r="AZ24" s="12" t="str">
        <f>INDEX(Subname_converter!$B$2:$B$478,MATCH($AY24,Subname_converter!$A$2:$A$478,0))</f>
        <v>Temblor</v>
      </c>
      <c r="BA24" s="12">
        <f>INDEX(Subname_converter!$C$2:$C$478,MATCH($AY24,Subname_converter!$A$2:$A$478,0))</f>
        <v>115</v>
      </c>
      <c r="BB24" s="11">
        <v>41395.291666666701</v>
      </c>
      <c r="BC24" s="11">
        <v>46539.291666666701</v>
      </c>
      <c r="BD24" s="10">
        <f t="shared" si="3"/>
        <v>2027</v>
      </c>
      <c r="BE24" s="11"/>
      <c r="BF24" s="10" t="s">
        <v>117</v>
      </c>
      <c r="BG24" s="10" t="s">
        <v>70</v>
      </c>
      <c r="BH24" s="10" t="s">
        <v>70</v>
      </c>
      <c r="BI24" s="10" t="s">
        <v>117</v>
      </c>
      <c r="BJ24" s="10" t="s">
        <v>71</v>
      </c>
      <c r="BK24" s="10">
        <v>0</v>
      </c>
    </row>
    <row r="25" spans="1:63" s="26" customFormat="1" ht="25" x14ac:dyDescent="0.25">
      <c r="A25" s="32" t="s">
        <v>151</v>
      </c>
      <c r="B25" s="10" t="s">
        <v>152</v>
      </c>
      <c r="C25" s="11">
        <v>40458</v>
      </c>
      <c r="D25" s="11">
        <v>40464.291666666701</v>
      </c>
      <c r="E25" s="10" t="s">
        <v>57</v>
      </c>
      <c r="F25" s="10" t="s">
        <v>149</v>
      </c>
      <c r="G25" s="10" t="s">
        <v>108</v>
      </c>
      <c r="H25" s="10" t="s">
        <v>60</v>
      </c>
      <c r="I25" s="10"/>
      <c r="J25" s="10" t="s">
        <v>109</v>
      </c>
      <c r="K25" s="10" t="s">
        <v>61</v>
      </c>
      <c r="L25" s="10"/>
      <c r="M25" s="10">
        <v>12</v>
      </c>
      <c r="N25" s="10"/>
      <c r="O25" s="10">
        <v>12</v>
      </c>
      <c r="P25" s="10">
        <v>12.1</v>
      </c>
      <c r="Q25" s="10"/>
      <c r="R25" s="10"/>
      <c r="S25" s="10"/>
      <c r="T25" s="10">
        <v>12</v>
      </c>
      <c r="U25" s="10"/>
      <c r="V25" s="10"/>
      <c r="W25" s="10"/>
      <c r="X25" s="10" t="s">
        <v>96</v>
      </c>
      <c r="Y25" s="10" t="s">
        <v>4743</v>
      </c>
      <c r="Z25" s="10"/>
      <c r="AA25" s="10" t="s">
        <v>153</v>
      </c>
      <c r="AB25" s="10"/>
      <c r="AC25" s="10">
        <f t="shared" si="0"/>
        <v>0</v>
      </c>
      <c r="AD25" s="10">
        <f t="shared" si="1"/>
        <v>0</v>
      </c>
      <c r="AE25" s="10">
        <f t="shared" si="2"/>
        <v>0</v>
      </c>
      <c r="AF25" s="10" t="str">
        <f>INDEX(Res_converter!$A$2:$A$20,MATCH(TRIM(CONCATENATE(J25," ",K25," ",L25)),Res_converter!$E$2:$E$20,0))</f>
        <v>Solar-Hybrid</v>
      </c>
      <c r="AG25" s="10">
        <f>IF($J25=Res_converter!$F$2,MAX($M25-$N25-$O25,0),0)+IF($K25=Res_converter!$F$2,MAX($P25-$Q25-$R25,0),0)+IF(L25=Res_converter!$F$2,$S25,0)</f>
        <v>12.1</v>
      </c>
      <c r="AH25" s="10">
        <f>IF($J25=Res_converter!$F$2,MAX(MIN($M25,$AE25-$AJ25-$AN25-$AR25)-$N25-$O25,0),0)+IF($K25=Res_converter!$F$2,MAX(MIN($P25,$AE25-$AJ25-$AN25-$AR25)-$Q25-$R25,0),0)+IF(L25=Res_converter!$F$2,MIN($S25,$AE25-$AJ25-$AN25-$AR25),0)</f>
        <v>0</v>
      </c>
      <c r="AI25" s="10">
        <f>IF(OR($J25=Res_converter!$F$7,$J25=Res_converter!$F$8),MAX($M25-$N25-$O25,0),0)+IF(OR($K25=Res_converter!$F$7,$K25=Res_converter!$F$8),MAX($P25-$Q25-$R25,0),0)+IF(OR($L25=Res_converter!$F$7,$L25=Res_converter!$F$8),$S25,0)</f>
        <v>0</v>
      </c>
      <c r="AJ25" s="10">
        <f>IF(OR($J25=Res_converter!$F$7,$J25=Res_converter!$F$8),MAX($AE25-$N25-$O25,0),0)+IF(OR($K25=Res_converter!$F$7,$K25=Res_converter!$F$8),MAX($AE25-$Q25-$R25,0),0)+IF(OR($L25=Res_converter!$F$7,$L25=Res_converter!$F$8),$AE25,0)</f>
        <v>0</v>
      </c>
      <c r="AK25" s="10">
        <f>IF($J25=Res_converter!$F$6,MAX($M25-$N25-$O25,0),0)+IF($K25=Res_converter!$F$6,MAX($P25-$Q25-$R25,0),0)+IF(L25=Res_converter!$F$6,$S25,0)</f>
        <v>0</v>
      </c>
      <c r="AL25" s="10">
        <f>IF($AF25=Res_converter!$A$7,MAX(MIN($M25,$AE25)-$N25-$O25,0),IF($AF25=Res_converter!$A$12,IF($J25=Res_converter!$F$6,MAX(MIN($M25,MAX($AE25-AH25-Q25-R25,0)/AW25)-$N25-$O25,0),0)+IF($K25=Res_converter!$F$6,MAX(MIN($P25,MAX($AE25-AH25-N25-O25,0)/AW25)-$Q25-$R25,0),0),0))</f>
        <v>0</v>
      </c>
      <c r="AM25" s="10">
        <f>IF($J25=Res_converter!$F$3,MAX($M25-$N25-$O25,0),0)+IF($K25=Res_converter!$F$3,MAX($P25-$Q25-$R25,0),0)+IF(N25=Res_converter!$F$3,$S25,0)</f>
        <v>0</v>
      </c>
      <c r="AN25" s="10">
        <f>IF($J25=Res_converter!$F$3,MAX($AE25-$N25-$O25,0),0)+IF($K25=Res_converter!$F$3,MAX($AE25-$Q25-$R25,0),0)+IF(N25=Res_converter!$F$3,$AE25,0)</f>
        <v>0</v>
      </c>
      <c r="AO25" s="10">
        <f>IF($J25=Res_converter!$F$4,MAX($M25-$N25-$O25,0),0)+IF($K25=Res_converter!$F$4,MAX($P25-$Q25-$R25,0),0)+IF(P25=Res_converter!$F$4,$S25,0)</f>
        <v>0</v>
      </c>
      <c r="AP25" s="10">
        <f>IF($AF25=Res_converter!$A$3,MAX(MIN($M25,$AE25)-$N25-$O25,0),IF($AF25=Res_converter!$A$14,IF($J25=Res_converter!$F$4,MAX(MIN($M25,MAX($AE25-AH25-Q25-R25,0)/AX25)-$N25-$O25,0),0)+IF($K25=Res_converter!$F$4,MAX(MIN($P25,MAX($AE25-AH25-N25-O25,0)/AX25)-$Q25-$R25,0),0),0))</f>
        <v>0</v>
      </c>
      <c r="AQ25" s="10">
        <f>IF($J25=Res_converter!$F$5,MAX($M25-$N25-$O25,0),0)+IF($K25=Res_converter!$F$5,MAX($P25-$Q25-$R25,0),0)+IF(R25=Res_converter!$F$5,$S25,0)</f>
        <v>0</v>
      </c>
      <c r="AR25" s="10">
        <f>IF($AF25=Res_converter!$A$4,$AE25,0)</f>
        <v>0</v>
      </c>
      <c r="AS25" s="10" t="s">
        <v>154</v>
      </c>
      <c r="AT25" s="10" t="s">
        <v>66</v>
      </c>
      <c r="AU25" s="10" t="s">
        <v>67</v>
      </c>
      <c r="AV25" s="10" t="s">
        <v>68</v>
      </c>
      <c r="AW25" s="10">
        <f>INDEX(Res_converter!$I$4:$N$4,MATCH($AU25,Res_converter!$I$3:$N$3,0))</f>
        <v>0.15</v>
      </c>
      <c r="AX25" s="10">
        <f>INDEX(Res_converter!$I$5:$N$5,MATCH($AU25,Res_converter!$I$3:$N$3,0))</f>
        <v>0.5</v>
      </c>
      <c r="AY25" s="12" t="s">
        <v>155</v>
      </c>
      <c r="AZ25" s="12" t="str">
        <f>INDEX(Subname_converter!$B$2:$B$478,MATCH($AY25,Subname_converter!$A$2:$A$478,0))</f>
        <v>Davis</v>
      </c>
      <c r="BA25" s="12">
        <f>INDEX(Subname_converter!$C$2:$C$478,MATCH($AY25,Subname_converter!$A$2:$A$478,0))</f>
        <v>115</v>
      </c>
      <c r="BB25" s="11">
        <v>41030.291666666701</v>
      </c>
      <c r="BC25" s="11">
        <v>44711.291666666701</v>
      </c>
      <c r="BD25" s="10">
        <f t="shared" si="3"/>
        <v>2022</v>
      </c>
      <c r="BE25" s="11"/>
      <c r="BF25" s="10" t="s">
        <v>117</v>
      </c>
      <c r="BG25" s="10" t="s">
        <v>70</v>
      </c>
      <c r="BH25" s="10" t="s">
        <v>70</v>
      </c>
      <c r="BI25" s="10" t="s">
        <v>117</v>
      </c>
      <c r="BJ25" s="10" t="s">
        <v>71</v>
      </c>
      <c r="BK25" s="10">
        <v>1</v>
      </c>
    </row>
    <row r="26" spans="1:63" s="26" customFormat="1" ht="37.5" x14ac:dyDescent="0.25">
      <c r="A26" s="32" t="s">
        <v>156</v>
      </c>
      <c r="B26" s="10">
        <v>678</v>
      </c>
      <c r="C26" s="11">
        <v>40633</v>
      </c>
      <c r="D26" s="11">
        <v>40633.291666666701</v>
      </c>
      <c r="E26" s="10" t="s">
        <v>57</v>
      </c>
      <c r="F26" s="10" t="s">
        <v>157</v>
      </c>
      <c r="G26" s="10" t="s">
        <v>108</v>
      </c>
      <c r="H26" s="10" t="s">
        <v>60</v>
      </c>
      <c r="I26" s="10"/>
      <c r="J26" s="10" t="s">
        <v>109</v>
      </c>
      <c r="K26" s="10" t="s">
        <v>61</v>
      </c>
      <c r="L26" s="10"/>
      <c r="M26" s="10">
        <v>60</v>
      </c>
      <c r="N26" s="10">
        <v>60</v>
      </c>
      <c r="O26" s="10"/>
      <c r="P26" s="10">
        <v>60</v>
      </c>
      <c r="Q26" s="10"/>
      <c r="R26" s="10"/>
      <c r="S26" s="10"/>
      <c r="T26" s="10">
        <v>60</v>
      </c>
      <c r="U26" s="10"/>
      <c r="V26" s="10"/>
      <c r="W26" s="10"/>
      <c r="X26" s="10" t="s">
        <v>62</v>
      </c>
      <c r="Y26" s="10" t="s">
        <v>4743</v>
      </c>
      <c r="Z26" s="10">
        <v>10</v>
      </c>
      <c r="AA26" s="10" t="s">
        <v>63</v>
      </c>
      <c r="AB26" s="10"/>
      <c r="AC26" s="10">
        <f t="shared" si="0"/>
        <v>1</v>
      </c>
      <c r="AD26" s="10">
        <f t="shared" si="1"/>
        <v>0.1</v>
      </c>
      <c r="AE26" s="10">
        <f t="shared" si="2"/>
        <v>6</v>
      </c>
      <c r="AF26" s="10" t="str">
        <f>INDEX(Res_converter!$A$2:$A$20,MATCH(TRIM(CONCATENATE(J26," ",K26," ",L26)),Res_converter!$E$2:$E$20,0))</f>
        <v>Solar-Hybrid</v>
      </c>
      <c r="AG26" s="10">
        <f>IF($J26=Res_converter!$F$2,MAX($M26-$N26-$O26,0),0)+IF($K26=Res_converter!$F$2,MAX($P26-$Q26-$R26,0),0)+IF(L26=Res_converter!$F$2,$S26,0)</f>
        <v>60</v>
      </c>
      <c r="AH26" s="10">
        <f>IF($J26=Res_converter!$F$2,MAX(MIN($M26,$AE26-$AJ26-$AN26-$AR26)-$N26-$O26,0),0)+IF($K26=Res_converter!$F$2,MAX(MIN($P26,$AE26-$AJ26-$AN26-$AR26)-$Q26-$R26,0),0)+IF(L26=Res_converter!$F$2,MIN($S26,$AE26-$AJ26-$AN26-$AR26),0)</f>
        <v>6</v>
      </c>
      <c r="AI26" s="10">
        <f>IF(OR($J26=Res_converter!$F$7,$J26=Res_converter!$F$8),MAX($M26-$N26-$O26,0),0)+IF(OR($K26=Res_converter!$F$7,$K26=Res_converter!$F$8),MAX($P26-$Q26-$R26,0),0)+IF(OR($L26=Res_converter!$F$7,$L26=Res_converter!$F$8),$S26,0)</f>
        <v>0</v>
      </c>
      <c r="AJ26" s="10">
        <f>IF(OR($J26=Res_converter!$F$7,$J26=Res_converter!$F$8),MAX($AE26-$N26-$O26,0),0)+IF(OR($K26=Res_converter!$F$7,$K26=Res_converter!$F$8),MAX($AE26-$Q26-$R26,0),0)+IF(OR($L26=Res_converter!$F$7,$L26=Res_converter!$F$8),$AE26,0)</f>
        <v>0</v>
      </c>
      <c r="AK26" s="10">
        <f>IF($J26=Res_converter!$F$6,MAX($M26-$N26-$O26,0),0)+IF($K26=Res_converter!$F$6,MAX($P26-$Q26-$R26,0),0)+IF(L26=Res_converter!$F$6,$S26,0)</f>
        <v>0</v>
      </c>
      <c r="AL26" s="10">
        <f>IF($AF26=Res_converter!$A$7,MAX(MIN($M26,$AE26)-$N26-$O26,0),IF($AF26=Res_converter!$A$12,IF($J26=Res_converter!$F$6,MAX(MIN($M26,MAX($AE26-AH26-Q26-R26,0)/AW26)-$N26-$O26,0),0)+IF($K26=Res_converter!$F$6,MAX(MIN($P26,MAX($AE26-AH26-N26-O26,0)/AW26)-$Q26-$R26,0),0),0))</f>
        <v>0</v>
      </c>
      <c r="AM26" s="10">
        <f>IF($J26=Res_converter!$F$3,MAX($M26-$N26-$O26,0),0)+IF($K26=Res_converter!$F$3,MAX($P26-$Q26-$R26,0),0)+IF(N26=Res_converter!$F$3,$S26,0)</f>
        <v>0</v>
      </c>
      <c r="AN26" s="10">
        <f>IF($J26=Res_converter!$F$3,MAX($AE26-$N26-$O26,0),0)+IF($K26=Res_converter!$F$3,MAX($AE26-$Q26-$R26,0),0)+IF(N26=Res_converter!$F$3,$AE26,0)</f>
        <v>0</v>
      </c>
      <c r="AO26" s="10">
        <f>IF($J26=Res_converter!$F$4,MAX($M26-$N26-$O26,0),0)+IF($K26=Res_converter!$F$4,MAX($P26-$Q26-$R26,0),0)+IF(P26=Res_converter!$F$4,$S26,0)</f>
        <v>0</v>
      </c>
      <c r="AP26" s="10">
        <f>IF($AF26=Res_converter!$A$3,MAX(MIN($M26,$AE26)-$N26-$O26,0),IF($AF26=Res_converter!$A$14,IF($J26=Res_converter!$F$4,MAX(MIN($M26,MAX($AE26-AH26-Q26-R26,0)/AX26)-$N26-$O26,0),0)+IF($K26=Res_converter!$F$4,MAX(MIN($P26,MAX($AE26-AH26-N26-O26,0)/AX26)-$Q26-$R26,0),0),0))</f>
        <v>0</v>
      </c>
      <c r="AQ26" s="10">
        <f>IF($J26=Res_converter!$F$5,MAX($M26-$N26-$O26,0),0)+IF($K26=Res_converter!$F$5,MAX($P26-$Q26-$R26,0),0)+IF(R26=Res_converter!$F$5,$S26,0)</f>
        <v>0</v>
      </c>
      <c r="AR26" s="10">
        <f>IF($AF26=Res_converter!$A$4,$AE26,0)</f>
        <v>0</v>
      </c>
      <c r="AS26" s="10" t="s">
        <v>83</v>
      </c>
      <c r="AT26" s="10" t="s">
        <v>66</v>
      </c>
      <c r="AU26" s="10" t="s">
        <v>67</v>
      </c>
      <c r="AV26" s="10" t="s">
        <v>88</v>
      </c>
      <c r="AW26" s="10">
        <f>INDEX(Res_converter!$I$4:$N$4,MATCH($AU26,Res_converter!$I$3:$N$3,0))</f>
        <v>0.15</v>
      </c>
      <c r="AX26" s="10">
        <f>INDEX(Res_converter!$I$5:$N$5,MATCH($AU26,Res_converter!$I$3:$N$3,0))</f>
        <v>0.5</v>
      </c>
      <c r="AY26" s="12" t="s">
        <v>158</v>
      </c>
      <c r="AZ26" s="12" t="str">
        <f>INDEX(Subname_converter!$B$2:$B$478,MATCH($AY26,Subname_converter!$A$2:$A$478,0))</f>
        <v>Schindler</v>
      </c>
      <c r="BA26" s="12">
        <f>INDEX(Subname_converter!$C$2:$C$478,MATCH($AY26,Subname_converter!$A$2:$A$478,0))</f>
        <v>115</v>
      </c>
      <c r="BB26" s="11">
        <v>41522.291666666701</v>
      </c>
      <c r="BC26" s="11">
        <v>45646.333333333299</v>
      </c>
      <c r="BD26" s="10">
        <f t="shared" si="3"/>
        <v>2025</v>
      </c>
      <c r="BE26" s="11"/>
      <c r="BF26" s="10" t="s">
        <v>117</v>
      </c>
      <c r="BG26" s="10" t="s">
        <v>70</v>
      </c>
      <c r="BH26" s="10" t="s">
        <v>70</v>
      </c>
      <c r="BI26" s="10" t="s">
        <v>117</v>
      </c>
      <c r="BJ26" s="10" t="s">
        <v>71</v>
      </c>
      <c r="BK26" s="10">
        <v>0</v>
      </c>
    </row>
    <row r="27" spans="1:63" s="26" customFormat="1" ht="37.5" x14ac:dyDescent="0.25">
      <c r="A27" s="32" t="s">
        <v>159</v>
      </c>
      <c r="B27" s="10">
        <v>687</v>
      </c>
      <c r="C27" s="11">
        <v>40633</v>
      </c>
      <c r="D27" s="11">
        <v>40633.291666666701</v>
      </c>
      <c r="E27" s="10" t="s">
        <v>57</v>
      </c>
      <c r="F27" s="10" t="s">
        <v>157</v>
      </c>
      <c r="G27" s="10" t="s">
        <v>108</v>
      </c>
      <c r="H27" s="10" t="s">
        <v>60</v>
      </c>
      <c r="I27" s="10"/>
      <c r="J27" s="10" t="s">
        <v>109</v>
      </c>
      <c r="K27" s="10" t="s">
        <v>61</v>
      </c>
      <c r="L27" s="10"/>
      <c r="M27" s="10">
        <v>20</v>
      </c>
      <c r="N27" s="10">
        <v>20</v>
      </c>
      <c r="O27" s="10"/>
      <c r="P27" s="10">
        <v>20</v>
      </c>
      <c r="Q27" s="10"/>
      <c r="R27" s="10"/>
      <c r="S27" s="10"/>
      <c r="T27" s="10">
        <v>20</v>
      </c>
      <c r="U27" s="10"/>
      <c r="V27" s="10"/>
      <c r="W27" s="10"/>
      <c r="X27" s="10" t="s">
        <v>62</v>
      </c>
      <c r="Y27" s="10" t="s">
        <v>4743</v>
      </c>
      <c r="Z27" s="10">
        <v>10</v>
      </c>
      <c r="AA27" s="10" t="s">
        <v>63</v>
      </c>
      <c r="AB27" s="10" t="s">
        <v>64</v>
      </c>
      <c r="AC27" s="10">
        <f t="shared" si="0"/>
        <v>1</v>
      </c>
      <c r="AD27" s="10">
        <f t="shared" si="1"/>
        <v>0.1</v>
      </c>
      <c r="AE27" s="10">
        <f t="shared" si="2"/>
        <v>2</v>
      </c>
      <c r="AF27" s="10" t="str">
        <f>INDEX(Res_converter!$A$2:$A$20,MATCH(TRIM(CONCATENATE(J27," ",K27," ",L27)),Res_converter!$E$2:$E$20,0))</f>
        <v>Solar-Hybrid</v>
      </c>
      <c r="AG27" s="10">
        <f>IF($J27=Res_converter!$F$2,MAX($M27-$N27-$O27,0),0)+IF($K27=Res_converter!$F$2,MAX($P27-$Q27-$R27,0),0)+IF(L27=Res_converter!$F$2,$S27,0)</f>
        <v>20</v>
      </c>
      <c r="AH27" s="10">
        <f>IF($J27=Res_converter!$F$2,MAX(MIN($M27,$AE27-$AJ27-$AN27-$AR27)-$N27-$O27,0),0)+IF($K27=Res_converter!$F$2,MAX(MIN($P27,$AE27-$AJ27-$AN27-$AR27)-$Q27-$R27,0),0)+IF(L27=Res_converter!$F$2,MIN($S27,$AE27-$AJ27-$AN27-$AR27),0)</f>
        <v>2</v>
      </c>
      <c r="AI27" s="10">
        <f>IF(OR($J27=Res_converter!$F$7,$J27=Res_converter!$F$8),MAX($M27-$N27-$O27,0),0)+IF(OR($K27=Res_converter!$F$7,$K27=Res_converter!$F$8),MAX($P27-$Q27-$R27,0),0)+IF(OR($L27=Res_converter!$F$7,$L27=Res_converter!$F$8),$S27,0)</f>
        <v>0</v>
      </c>
      <c r="AJ27" s="10">
        <f>IF(OR($J27=Res_converter!$F$7,$J27=Res_converter!$F$8),MAX($AE27-$N27-$O27,0),0)+IF(OR($K27=Res_converter!$F$7,$K27=Res_converter!$F$8),MAX($AE27-$Q27-$R27,0),0)+IF(OR($L27=Res_converter!$F$7,$L27=Res_converter!$F$8),$AE27,0)</f>
        <v>0</v>
      </c>
      <c r="AK27" s="10">
        <f>IF($J27=Res_converter!$F$6,MAX($M27-$N27-$O27,0),0)+IF($K27=Res_converter!$F$6,MAX($P27-$Q27-$R27,0),0)+IF(L27=Res_converter!$F$6,$S27,0)</f>
        <v>0</v>
      </c>
      <c r="AL27" s="10">
        <f>IF($AF27=Res_converter!$A$7,MAX(MIN($M27,$AE27)-$N27-$O27,0),IF($AF27=Res_converter!$A$12,IF($J27=Res_converter!$F$6,MAX(MIN($M27,MAX($AE27-AH27-Q27-R27,0)/AW27)-$N27-$O27,0),0)+IF($K27=Res_converter!$F$6,MAX(MIN($P27,MAX($AE27-AH27-N27-O27,0)/AW27)-$Q27-$R27,0),0),0))</f>
        <v>0</v>
      </c>
      <c r="AM27" s="10">
        <f>IF($J27=Res_converter!$F$3,MAX($M27-$N27-$O27,0),0)+IF($K27=Res_converter!$F$3,MAX($P27-$Q27-$R27,0),0)+IF(N27=Res_converter!$F$3,$S27,0)</f>
        <v>0</v>
      </c>
      <c r="AN27" s="10">
        <f>IF($J27=Res_converter!$F$3,MAX($AE27-$N27-$O27,0),0)+IF($K27=Res_converter!$F$3,MAX($AE27-$Q27-$R27,0),0)+IF(N27=Res_converter!$F$3,$AE27,0)</f>
        <v>0</v>
      </c>
      <c r="AO27" s="10">
        <f>IF($J27=Res_converter!$F$4,MAX($M27-$N27-$O27,0),0)+IF($K27=Res_converter!$F$4,MAX($P27-$Q27-$R27,0),0)+IF(P27=Res_converter!$F$4,$S27,0)</f>
        <v>0</v>
      </c>
      <c r="AP27" s="10">
        <f>IF($AF27=Res_converter!$A$3,MAX(MIN($M27,$AE27)-$N27-$O27,0),IF($AF27=Res_converter!$A$14,IF($J27=Res_converter!$F$4,MAX(MIN($M27,MAX($AE27-AH27-Q27-R27,0)/AX27)-$N27-$O27,0),0)+IF($K27=Res_converter!$F$4,MAX(MIN($P27,MAX($AE27-AH27-N27-O27,0)/AX27)-$Q27-$R27,0),0),0))</f>
        <v>0</v>
      </c>
      <c r="AQ27" s="10">
        <f>IF($J27=Res_converter!$F$5,MAX($M27-$N27-$O27,0),0)+IF($K27=Res_converter!$F$5,MAX($P27-$Q27-$R27,0),0)+IF(R27=Res_converter!$F$5,$S27,0)</f>
        <v>0</v>
      </c>
      <c r="AR27" s="10">
        <f>IF($AF27=Res_converter!$A$4,$AE27,0)</f>
        <v>0</v>
      </c>
      <c r="AS27" s="10" t="s">
        <v>160</v>
      </c>
      <c r="AT27" s="10" t="s">
        <v>66</v>
      </c>
      <c r="AU27" s="10" t="s">
        <v>67</v>
      </c>
      <c r="AV27" s="10" t="s">
        <v>68</v>
      </c>
      <c r="AW27" s="10">
        <f>INDEX(Res_converter!$I$4:$N$4,MATCH($AU27,Res_converter!$I$3:$N$3,0))</f>
        <v>0.15</v>
      </c>
      <c r="AX27" s="10">
        <f>INDEX(Res_converter!$I$5:$N$5,MATCH($AU27,Res_converter!$I$3:$N$3,0))</f>
        <v>0.5</v>
      </c>
      <c r="AY27" s="12" t="s">
        <v>161</v>
      </c>
      <c r="AZ27" s="12" t="str">
        <f>INDEX(Subname_converter!$B$2:$B$478,MATCH($AY27,Subname_converter!$A$2:$A$478,0))</f>
        <v>Kirker</v>
      </c>
      <c r="BA27" s="12">
        <f>INDEX(Subname_converter!$C$2:$C$478,MATCH($AY27,Subname_converter!$A$2:$A$478,0))</f>
        <v>115</v>
      </c>
      <c r="BB27" s="11">
        <v>41274.333333333299</v>
      </c>
      <c r="BC27" s="11">
        <v>45809.291666666701</v>
      </c>
      <c r="BD27" s="10">
        <f t="shared" si="3"/>
        <v>2025</v>
      </c>
      <c r="BE27" s="11"/>
      <c r="BF27" s="10" t="s">
        <v>117</v>
      </c>
      <c r="BG27" s="10" t="s">
        <v>70</v>
      </c>
      <c r="BH27" s="10" t="s">
        <v>70</v>
      </c>
      <c r="BI27" s="10" t="s">
        <v>117</v>
      </c>
      <c r="BJ27" s="10" t="s">
        <v>71</v>
      </c>
      <c r="BK27" s="10">
        <v>1</v>
      </c>
    </row>
    <row r="28" spans="1:63" s="26" customFormat="1" ht="12.5" x14ac:dyDescent="0.25">
      <c r="A28" s="32" t="s">
        <v>162</v>
      </c>
      <c r="B28" s="10">
        <v>720</v>
      </c>
      <c r="C28" s="11">
        <v>40633</v>
      </c>
      <c r="D28" s="11">
        <v>40633.291666666701</v>
      </c>
      <c r="E28" s="10" t="s">
        <v>57</v>
      </c>
      <c r="F28" s="10" t="s">
        <v>157</v>
      </c>
      <c r="G28" s="10" t="s">
        <v>163</v>
      </c>
      <c r="H28" s="10"/>
      <c r="I28" s="10"/>
      <c r="J28" s="10" t="s">
        <v>164</v>
      </c>
      <c r="K28" s="10"/>
      <c r="L28" s="10"/>
      <c r="M28" s="10">
        <v>4.5</v>
      </c>
      <c r="N28" s="10"/>
      <c r="O28" s="10"/>
      <c r="P28" s="10"/>
      <c r="Q28" s="10"/>
      <c r="R28" s="10"/>
      <c r="S28" s="10"/>
      <c r="T28" s="10">
        <v>4.5</v>
      </c>
      <c r="U28" s="10"/>
      <c r="V28" s="10"/>
      <c r="W28" s="10"/>
      <c r="X28" s="10" t="s">
        <v>96</v>
      </c>
      <c r="Y28" s="10" t="s">
        <v>4743</v>
      </c>
      <c r="Z28" s="10"/>
      <c r="AA28" s="10"/>
      <c r="AB28" s="10"/>
      <c r="AC28" s="10">
        <f t="shared" si="0"/>
        <v>0</v>
      </c>
      <c r="AD28" s="10">
        <f t="shared" si="1"/>
        <v>0</v>
      </c>
      <c r="AE28" s="10">
        <f t="shared" si="2"/>
        <v>0</v>
      </c>
      <c r="AF28" s="10" t="s">
        <v>163</v>
      </c>
      <c r="AG28" s="10">
        <f>IF($J28=Res_converter!$F$2,MAX($M28-$N28-$O28,0),0)+IF($K28=Res_converter!$F$2,MAX($P28-$Q28-$R28,0),0)+IF(L28=Res_converter!$F$2,$S28,0)</f>
        <v>0</v>
      </c>
      <c r="AH28" s="10">
        <f>IF($J28=Res_converter!$F$2,MAX(MIN($M28,$AE28-$AJ28-$AN28-$AR28)-$N28-$O28,0),0)+IF($K28=Res_converter!$F$2,MAX(MIN($P28,$AE28-$AJ28-$AN28-$AR28)-$Q28-$R28,0),0)+IF(L28=Res_converter!$F$2,MIN($S28,$AE28-$AJ28-$AN28-$AR28),0)</f>
        <v>0</v>
      </c>
      <c r="AI28" s="10">
        <f>IF(OR($J28=Res_converter!$F$7,$J28=Res_converter!$F$8),MAX($M28-$N28-$O28,0),0)+IF(OR($K28=Res_converter!$F$7,$K28=Res_converter!$F$8),MAX($P28-$Q28-$R28,0),0)+IF(OR($L28=Res_converter!$F$7,$L28=Res_converter!$F$8),$S28,0)</f>
        <v>0</v>
      </c>
      <c r="AJ28" s="10">
        <f>IF(OR($J28=Res_converter!$F$7,$J28=Res_converter!$F$8),MAX($AE28-$N28-$O28,0),0)+IF(OR($K28=Res_converter!$F$7,$K28=Res_converter!$F$8),MAX($AE28-$Q28-$R28,0),0)+IF(OR($L28=Res_converter!$F$7,$L28=Res_converter!$F$8),$AE28,0)</f>
        <v>0</v>
      </c>
      <c r="AK28" s="10">
        <f>IF($J28=Res_converter!$F$6,MAX($M28-$N28-$O28,0),0)+IF($K28=Res_converter!$F$6,MAX($P28-$Q28-$R28,0),0)+IF(L28=Res_converter!$F$6,$S28,0)</f>
        <v>0</v>
      </c>
      <c r="AL28" s="10">
        <f>IF($AF28=Res_converter!$A$7,MAX(MIN($M28,$AE28)-$N28-$O28,0),IF($AF28=Res_converter!$A$12,IF($J28=Res_converter!$F$6,MAX(MIN($M28,MAX($AE28-AH28-Q28-R28,0)/AW28)-$N28-$O28,0),0)+IF($K28=Res_converter!$F$6,MAX(MIN($P28,MAX($AE28-AH28-N28-O28,0)/AW28)-$Q28-$R28,0),0),0))</f>
        <v>0</v>
      </c>
      <c r="AM28" s="10">
        <f>IF($J28=Res_converter!$F$3,MAX($M28-$N28-$O28,0),0)+IF($K28=Res_converter!$F$3,MAX($P28-$Q28-$R28,0),0)+IF(N28=Res_converter!$F$3,$S28,0)</f>
        <v>0</v>
      </c>
      <c r="AN28" s="10">
        <f>IF($J28=Res_converter!$F$3,MAX($AE28-$N28-$O28,0),0)+IF($K28=Res_converter!$F$3,MAX($AE28-$Q28-$R28,0),0)+IF(N28=Res_converter!$F$3,$AE28,0)</f>
        <v>0</v>
      </c>
      <c r="AO28" s="10">
        <f>IF($J28=Res_converter!$F$4,MAX($M28-$N28-$O28,0),0)+IF($K28=Res_converter!$F$4,MAX($P28-$Q28-$R28,0),0)+IF(P28=Res_converter!$F$4,$S28,0)</f>
        <v>0</v>
      </c>
      <c r="AP28" s="10">
        <f>IF($AF28=Res_converter!$A$3,MAX(MIN($M28,$AE28)-$N28-$O28,0),IF($AF28=Res_converter!$A$14,IF($J28=Res_converter!$F$4,MAX(MIN($M28,MAX($AE28-AH28-Q28-R28,0)/AX28)-$N28-$O28,0),0)+IF($K28=Res_converter!$F$4,MAX(MIN($P28,MAX($AE28-AH28-N28-O28,0)/AX28)-$Q28-$R28,0),0),0))</f>
        <v>0</v>
      </c>
      <c r="AQ28" s="10">
        <f>IF($J28=Res_converter!$F$5,MAX($M28-$N28-$O28,0),0)+IF($K28=Res_converter!$F$5,MAX($P28-$Q28-$R28,0),0)+IF(R28=Res_converter!$F$5,$S28,0)</f>
        <v>0</v>
      </c>
      <c r="AR28" s="10">
        <f>IF($AF28=Res_converter!$A$4,$AE28,0)</f>
        <v>0</v>
      </c>
      <c r="AS28" s="10" t="s">
        <v>165</v>
      </c>
      <c r="AT28" s="10" t="s">
        <v>66</v>
      </c>
      <c r="AU28" s="10" t="s">
        <v>67</v>
      </c>
      <c r="AV28" s="10" t="s">
        <v>68</v>
      </c>
      <c r="AW28" s="10">
        <f>INDEX(Res_converter!$I$4:$N$4,MATCH($AU28,Res_converter!$I$3:$N$3,0))</f>
        <v>0.15</v>
      </c>
      <c r="AX28" s="10">
        <f>INDEX(Res_converter!$I$5:$N$5,MATCH($AU28,Res_converter!$I$3:$N$3,0))</f>
        <v>0.5</v>
      </c>
      <c r="AY28" s="12" t="s">
        <v>166</v>
      </c>
      <c r="AZ28" s="12" t="str">
        <f>INDEX(Subname_converter!$B$2:$B$478,MATCH($AY28,Subname_converter!$A$2:$A$478,0))</f>
        <v>Cottonwood</v>
      </c>
      <c r="BA28" s="12">
        <f>INDEX(Subname_converter!$C$2:$C$478,MATCH($AY28,Subname_converter!$A$2:$A$478,0))</f>
        <v>60</v>
      </c>
      <c r="BB28" s="11">
        <v>41258.333333333299</v>
      </c>
      <c r="BC28" s="11">
        <v>45581.291666666701</v>
      </c>
      <c r="BD28" s="10">
        <f t="shared" si="3"/>
        <v>2025</v>
      </c>
      <c r="BE28" s="11"/>
      <c r="BF28" s="10" t="s">
        <v>117</v>
      </c>
      <c r="BG28" s="10" t="s">
        <v>70</v>
      </c>
      <c r="BH28" s="10" t="s">
        <v>70</v>
      </c>
      <c r="BI28" s="10" t="s">
        <v>117</v>
      </c>
      <c r="BJ28" s="10" t="s">
        <v>71</v>
      </c>
      <c r="BK28" s="10">
        <v>1</v>
      </c>
    </row>
    <row r="29" spans="1:63" s="26" customFormat="1" ht="12.5" x14ac:dyDescent="0.25">
      <c r="A29" s="32" t="s">
        <v>167</v>
      </c>
      <c r="B29" s="10">
        <v>744</v>
      </c>
      <c r="C29" s="11">
        <v>40633</v>
      </c>
      <c r="D29" s="11">
        <v>40633.291666666701</v>
      </c>
      <c r="E29" s="10" t="s">
        <v>57</v>
      </c>
      <c r="F29" s="10" t="s">
        <v>157</v>
      </c>
      <c r="G29" s="10" t="s">
        <v>108</v>
      </c>
      <c r="H29" s="10"/>
      <c r="I29" s="10"/>
      <c r="J29" s="10" t="s">
        <v>109</v>
      </c>
      <c r="K29" s="10"/>
      <c r="L29" s="10"/>
      <c r="M29" s="10">
        <v>90</v>
      </c>
      <c r="N29" s="10">
        <v>78.3</v>
      </c>
      <c r="O29" s="10"/>
      <c r="P29" s="10"/>
      <c r="Q29" s="10"/>
      <c r="R29" s="10"/>
      <c r="S29" s="10"/>
      <c r="T29" s="10">
        <v>90</v>
      </c>
      <c r="U29" s="10"/>
      <c r="V29" s="10"/>
      <c r="W29" s="10"/>
      <c r="X29" s="10" t="s">
        <v>62</v>
      </c>
      <c r="Y29" s="10" t="s">
        <v>4743</v>
      </c>
      <c r="Z29" s="10">
        <v>87</v>
      </c>
      <c r="AA29" s="10" t="s">
        <v>63</v>
      </c>
      <c r="AB29" s="10" t="s">
        <v>64</v>
      </c>
      <c r="AC29" s="10">
        <f t="shared" si="0"/>
        <v>1</v>
      </c>
      <c r="AD29" s="10">
        <f t="shared" si="1"/>
        <v>0.87</v>
      </c>
      <c r="AE29" s="10">
        <f t="shared" si="2"/>
        <v>78.3</v>
      </c>
      <c r="AF29" s="10" t="str">
        <f>INDEX(Res_converter!$A$2:$A$20,MATCH(TRIM(CONCATENATE(J29," ",K29," ",L29)),Res_converter!$E$2:$E$20,0))</f>
        <v>Solar</v>
      </c>
      <c r="AG29" s="10">
        <f>IF($J29=Res_converter!$F$2,MAX($M29-$N29-$O29,0),0)+IF($K29=Res_converter!$F$2,MAX($P29-$Q29-$R29,0),0)+IF(L29=Res_converter!$F$2,$S29,0)</f>
        <v>0</v>
      </c>
      <c r="AH29" s="10">
        <f>IF($J29=Res_converter!$F$2,MAX(MIN($M29,$AE29-$AJ29-$AN29-$AR29)-$N29-$O29,0),0)+IF($K29=Res_converter!$F$2,MAX(MIN($P29,$AE29-$AJ29-$AN29-$AR29)-$Q29-$R29,0),0)+IF(L29=Res_converter!$F$2,MIN($S29,$AE29-$AJ29-$AN29-$AR29),0)</f>
        <v>0</v>
      </c>
      <c r="AI29" s="10">
        <f>IF(OR($J29=Res_converter!$F$7,$J29=Res_converter!$F$8),MAX($M29-$N29-$O29,0),0)+IF(OR($K29=Res_converter!$F$7,$K29=Res_converter!$F$8),MAX($P29-$Q29-$R29,0),0)+IF(OR($L29=Res_converter!$F$7,$L29=Res_converter!$F$8),$S29,0)</f>
        <v>0</v>
      </c>
      <c r="AJ29" s="10">
        <f>IF(OR($J29=Res_converter!$F$7,$J29=Res_converter!$F$8),MAX($AE29-$N29-$O29,0),0)+IF(OR($K29=Res_converter!$F$7,$K29=Res_converter!$F$8),MAX($AE29-$Q29-$R29,0),0)+IF(OR($L29=Res_converter!$F$7,$L29=Res_converter!$F$8),$AE29,0)</f>
        <v>0</v>
      </c>
      <c r="AK29" s="10">
        <f>IF($J29=Res_converter!$F$6,MAX($M29-$N29-$O29,0),0)+IF($K29=Res_converter!$F$6,MAX($P29-$Q29-$R29,0),0)+IF(L29=Res_converter!$F$6,$S29,0)</f>
        <v>11.700000000000003</v>
      </c>
      <c r="AL29" s="10">
        <f>IF($AF29=Res_converter!$A$7,MAX(MIN($M29,$AE29)-$N29-$O29,0),IF($AF29=Res_converter!$A$12,IF($J29=Res_converter!$F$6,MAX(MIN($M29,MAX($AE29-AH29-Q29-R29,0)/AW29)-$N29-$O29,0),0)+IF($K29=Res_converter!$F$6,MAX(MIN($P29,MAX($AE29-AH29-N29-O29,0)/AW29)-$Q29-$R29,0),0),0))</f>
        <v>0</v>
      </c>
      <c r="AM29" s="10">
        <f>IF($J29=Res_converter!$F$3,MAX($M29-$N29-$O29,0),0)+IF($K29=Res_converter!$F$3,MAX($P29-$Q29-$R29,0),0)+IF(N29=Res_converter!$F$3,$S29,0)</f>
        <v>0</v>
      </c>
      <c r="AN29" s="10">
        <f>IF($J29=Res_converter!$F$3,MAX($AE29-$N29-$O29,0),0)+IF($K29=Res_converter!$F$3,MAX($AE29-$Q29-$R29,0),0)+IF(N29=Res_converter!$F$3,$AE29,0)</f>
        <v>0</v>
      </c>
      <c r="AO29" s="10">
        <f>IF($J29=Res_converter!$F$4,MAX($M29-$N29-$O29,0),0)+IF($K29=Res_converter!$F$4,MAX($P29-$Q29-$R29,0),0)+IF(P29=Res_converter!$F$4,$S29,0)</f>
        <v>0</v>
      </c>
      <c r="AP29" s="10">
        <f>IF($AF29=Res_converter!$A$3,MAX(MIN($M29,$AE29)-$N29-$O29,0),IF($AF29=Res_converter!$A$14,IF($J29=Res_converter!$F$4,MAX(MIN($M29,MAX($AE29-AH29-Q29-R29,0)/AX29)-$N29-$O29,0),0)+IF($K29=Res_converter!$F$4,MAX(MIN($P29,MAX($AE29-AH29-N29-O29,0)/AX29)-$Q29-$R29,0),0),0))</f>
        <v>0</v>
      </c>
      <c r="AQ29" s="10">
        <f>IF($J29=Res_converter!$F$5,MAX($M29-$N29-$O29,0),0)+IF($K29=Res_converter!$F$5,MAX($P29-$Q29-$R29,0),0)+IF(R29=Res_converter!$F$5,$S29,0)</f>
        <v>0</v>
      </c>
      <c r="AR29" s="10">
        <f>IF($AF29=Res_converter!$A$4,$AE29,0)</f>
        <v>0</v>
      </c>
      <c r="AS29" s="10" t="s">
        <v>102</v>
      </c>
      <c r="AT29" s="10" t="s">
        <v>66</v>
      </c>
      <c r="AU29" s="10" t="s">
        <v>67</v>
      </c>
      <c r="AV29" s="10" t="s">
        <v>99</v>
      </c>
      <c r="AW29" s="10">
        <f>INDEX(Res_converter!$I$4:$N$4,MATCH($AU29,Res_converter!$I$3:$N$3,0))</f>
        <v>0.15</v>
      </c>
      <c r="AX29" s="10">
        <f>INDEX(Res_converter!$I$5:$N$5,MATCH($AU29,Res_converter!$I$3:$N$3,0))</f>
        <v>0.5</v>
      </c>
      <c r="AY29" s="12" t="s">
        <v>168</v>
      </c>
      <c r="AZ29" s="12" t="str">
        <f>INDEX(Subname_converter!$B$2:$B$478,MATCH($AY29,Subname_converter!$A$2:$A$478,0))</f>
        <v>Lamont</v>
      </c>
      <c r="BA29" s="12">
        <f>INDEX(Subname_converter!$C$2:$C$478,MATCH($AY29,Subname_converter!$A$2:$A$478,0))</f>
        <v>115</v>
      </c>
      <c r="BB29" s="11">
        <v>41821.291666666701</v>
      </c>
      <c r="BC29" s="11">
        <v>45474.291666666701</v>
      </c>
      <c r="BD29" s="10">
        <f t="shared" si="3"/>
        <v>2024</v>
      </c>
      <c r="BE29" s="11"/>
      <c r="BF29" s="10" t="s">
        <v>117</v>
      </c>
      <c r="BG29" s="10" t="s">
        <v>70</v>
      </c>
      <c r="BH29" s="10" t="s">
        <v>70</v>
      </c>
      <c r="BI29" s="10" t="s">
        <v>117</v>
      </c>
      <c r="BJ29" s="10" t="s">
        <v>71</v>
      </c>
      <c r="BK29" s="10">
        <v>3</v>
      </c>
    </row>
    <row r="30" spans="1:63" s="26" customFormat="1" ht="37.5" x14ac:dyDescent="0.25">
      <c r="A30" s="32" t="s">
        <v>169</v>
      </c>
      <c r="B30" s="10">
        <v>768</v>
      </c>
      <c r="C30" s="11">
        <v>40633</v>
      </c>
      <c r="D30" s="11">
        <v>40633.291666666701</v>
      </c>
      <c r="E30" s="10" t="s">
        <v>57</v>
      </c>
      <c r="F30" s="10" t="s">
        <v>157</v>
      </c>
      <c r="G30" s="10" t="s">
        <v>108</v>
      </c>
      <c r="H30" s="10" t="s">
        <v>60</v>
      </c>
      <c r="I30" s="10"/>
      <c r="J30" s="10" t="s">
        <v>109</v>
      </c>
      <c r="K30" s="10" t="s">
        <v>61</v>
      </c>
      <c r="L30" s="10"/>
      <c r="M30" s="10">
        <v>320</v>
      </c>
      <c r="N30" s="10">
        <v>320</v>
      </c>
      <c r="O30" s="10"/>
      <c r="P30" s="10">
        <v>163.4</v>
      </c>
      <c r="Q30" s="10"/>
      <c r="R30" s="10"/>
      <c r="S30" s="10"/>
      <c r="T30" s="10">
        <v>320</v>
      </c>
      <c r="U30" s="10"/>
      <c r="V30" s="10"/>
      <c r="W30" s="10"/>
      <c r="X30" s="10" t="s">
        <v>82</v>
      </c>
      <c r="Y30" s="10" t="s">
        <v>4743</v>
      </c>
      <c r="Z30" s="10"/>
      <c r="AA30" s="10" t="s">
        <v>63</v>
      </c>
      <c r="AB30" s="10"/>
      <c r="AC30" s="10">
        <f t="shared" si="0"/>
        <v>1</v>
      </c>
      <c r="AD30" s="10">
        <f t="shared" si="1"/>
        <v>1</v>
      </c>
      <c r="AE30" s="10">
        <f t="shared" si="2"/>
        <v>320</v>
      </c>
      <c r="AF30" s="10" t="str">
        <f>INDEX(Res_converter!$A$2:$A$20,MATCH(TRIM(CONCATENATE(J30," ",K30," ",L30)),Res_converter!$E$2:$E$20,0))</f>
        <v>Solar-Hybrid</v>
      </c>
      <c r="AG30" s="10">
        <f>IF($J30=Res_converter!$F$2,MAX($M30-$N30-$O30,0),0)+IF($K30=Res_converter!$F$2,MAX($P30-$Q30-$R30,0),0)+IF(L30=Res_converter!$F$2,$S30,0)</f>
        <v>163.4</v>
      </c>
      <c r="AH30" s="10">
        <f>IF($J30=Res_converter!$F$2,MAX(MIN($M30,$AE30-$AJ30-$AN30-$AR30)-$N30-$O30,0),0)+IF($K30=Res_converter!$F$2,MAX(MIN($P30,$AE30-$AJ30-$AN30-$AR30)-$Q30-$R30,0),0)+IF(L30=Res_converter!$F$2,MIN($S30,$AE30-$AJ30-$AN30-$AR30),0)</f>
        <v>163.4</v>
      </c>
      <c r="AI30" s="10">
        <f>IF(OR($J30=Res_converter!$F$7,$J30=Res_converter!$F$8),MAX($M30-$N30-$O30,0),0)+IF(OR($K30=Res_converter!$F$7,$K30=Res_converter!$F$8),MAX($P30-$Q30-$R30,0),0)+IF(OR($L30=Res_converter!$F$7,$L30=Res_converter!$F$8),$S30,0)</f>
        <v>0</v>
      </c>
      <c r="AJ30" s="10">
        <f>IF(OR($J30=Res_converter!$F$7,$J30=Res_converter!$F$8),MAX($AE30-$N30-$O30,0),0)+IF(OR($K30=Res_converter!$F$7,$K30=Res_converter!$F$8),MAX($AE30-$Q30-$R30,0),0)+IF(OR($L30=Res_converter!$F$7,$L30=Res_converter!$F$8),$AE30,0)</f>
        <v>0</v>
      </c>
      <c r="AK30" s="10">
        <f>IF($J30=Res_converter!$F$6,MAX($M30-$N30-$O30,0),0)+IF($K30=Res_converter!$F$6,MAX($P30-$Q30-$R30,0),0)+IF(L30=Res_converter!$F$6,$S30,0)</f>
        <v>0</v>
      </c>
      <c r="AL30" s="10">
        <f>IF($AF30=Res_converter!$A$7,MAX(MIN($M30,$AE30)-$N30-$O30,0),IF($AF30=Res_converter!$A$12,IF($J30=Res_converter!$F$6,MAX(MIN($M30,MAX($AE30-AH30-Q30-R30,0)/AW30)-$N30-$O30,0),0)+IF($K30=Res_converter!$F$6,MAX(MIN($P30,MAX($AE30-AH30-N30-O30,0)/AW30)-$Q30-$R30,0),0),0))</f>
        <v>0</v>
      </c>
      <c r="AM30" s="10">
        <f>IF($J30=Res_converter!$F$3,MAX($M30-$N30-$O30,0),0)+IF($K30=Res_converter!$F$3,MAX($P30-$Q30-$R30,0),0)+IF(N30=Res_converter!$F$3,$S30,0)</f>
        <v>0</v>
      </c>
      <c r="AN30" s="10">
        <f>IF($J30=Res_converter!$F$3,MAX($AE30-$N30-$O30,0),0)+IF($K30=Res_converter!$F$3,MAX($AE30-$Q30-$R30,0),0)+IF(N30=Res_converter!$F$3,$AE30,0)</f>
        <v>0</v>
      </c>
      <c r="AO30" s="10">
        <f>IF($J30=Res_converter!$F$4,MAX($M30-$N30-$O30,0),0)+IF($K30=Res_converter!$F$4,MAX($P30-$Q30-$R30,0),0)+IF(P30=Res_converter!$F$4,$S30,0)</f>
        <v>0</v>
      </c>
      <c r="AP30" s="10">
        <f>IF($AF30=Res_converter!$A$3,MAX(MIN($M30,$AE30)-$N30-$O30,0),IF($AF30=Res_converter!$A$14,IF($J30=Res_converter!$F$4,MAX(MIN($M30,MAX($AE30-AH30-Q30-R30,0)/AX30)-$N30-$O30,0),0)+IF($K30=Res_converter!$F$4,MAX(MIN($P30,MAX($AE30-AH30-N30-O30,0)/AX30)-$Q30-$R30,0),0),0))</f>
        <v>0</v>
      </c>
      <c r="AQ30" s="10">
        <f>IF($J30=Res_converter!$F$5,MAX($M30-$N30-$O30,0),0)+IF($K30=Res_converter!$F$5,MAX($P30-$Q30-$R30,0),0)+IF(R30=Res_converter!$F$5,$S30,0)</f>
        <v>0</v>
      </c>
      <c r="AR30" s="10">
        <f>IF($AF30=Res_converter!$A$4,$AE30,0)</f>
        <v>0</v>
      </c>
      <c r="AS30" s="10" t="s">
        <v>125</v>
      </c>
      <c r="AT30" s="10" t="s">
        <v>66</v>
      </c>
      <c r="AU30" s="10" t="s">
        <v>103</v>
      </c>
      <c r="AV30" s="10" t="s">
        <v>68</v>
      </c>
      <c r="AW30" s="10">
        <f>INDEX(Res_converter!$I$4:$N$4,MATCH($AU30,Res_converter!$I$3:$N$3,0))</f>
        <v>0.13</v>
      </c>
      <c r="AX30" s="10">
        <f>INDEX(Res_converter!$I$5:$N$5,MATCH($AU30,Res_converter!$I$3:$N$3,0))</f>
        <v>0.48</v>
      </c>
      <c r="AY30" s="12" t="s">
        <v>170</v>
      </c>
      <c r="AZ30" s="12" t="str">
        <f>INDEX(Subname_converter!$B$2:$B$478,MATCH($AY30,Subname_converter!$A$2:$A$478,0))</f>
        <v>Antelope</v>
      </c>
      <c r="BA30" s="12">
        <f>INDEX(Subname_converter!$C$2:$C$478,MATCH($AY30,Subname_converter!$A$2:$A$478,0))</f>
        <v>230</v>
      </c>
      <c r="BB30" s="11">
        <v>42004.333333333299</v>
      </c>
      <c r="BC30" s="11">
        <v>44957.333333333299</v>
      </c>
      <c r="BD30" s="10">
        <f t="shared" si="3"/>
        <v>2023</v>
      </c>
      <c r="BE30" s="11"/>
      <c r="BF30" s="10" t="s">
        <v>117</v>
      </c>
      <c r="BG30" s="10" t="s">
        <v>70</v>
      </c>
      <c r="BH30" s="10" t="s">
        <v>70</v>
      </c>
      <c r="BI30" s="10" t="s">
        <v>117</v>
      </c>
      <c r="BJ30" s="10" t="s">
        <v>71</v>
      </c>
      <c r="BK30" s="10">
        <v>2</v>
      </c>
    </row>
    <row r="31" spans="1:63" s="26" customFormat="1" ht="37.5" x14ac:dyDescent="0.25">
      <c r="A31" s="32" t="s">
        <v>171</v>
      </c>
      <c r="B31" s="10">
        <v>779</v>
      </c>
      <c r="C31" s="11">
        <v>40633</v>
      </c>
      <c r="D31" s="11">
        <v>40633.291666666701</v>
      </c>
      <c r="E31" s="10" t="s">
        <v>57</v>
      </c>
      <c r="F31" s="10" t="s">
        <v>157</v>
      </c>
      <c r="G31" s="10" t="s">
        <v>108</v>
      </c>
      <c r="H31" s="10" t="s">
        <v>60</v>
      </c>
      <c r="I31" s="10"/>
      <c r="J31" s="10" t="s">
        <v>109</v>
      </c>
      <c r="K31" s="10" t="s">
        <v>61</v>
      </c>
      <c r="L31" s="10"/>
      <c r="M31" s="10">
        <v>200</v>
      </c>
      <c r="N31" s="10">
        <v>200</v>
      </c>
      <c r="O31" s="10"/>
      <c r="P31" s="10">
        <v>80</v>
      </c>
      <c r="Q31" s="10"/>
      <c r="R31" s="10">
        <v>80</v>
      </c>
      <c r="S31" s="10"/>
      <c r="T31" s="10">
        <v>200</v>
      </c>
      <c r="U31" s="10"/>
      <c r="V31" s="10"/>
      <c r="W31" s="10"/>
      <c r="X31" s="10" t="s">
        <v>62</v>
      </c>
      <c r="Y31" s="10" t="s">
        <v>4743</v>
      </c>
      <c r="Z31" s="10">
        <v>49.35</v>
      </c>
      <c r="AA31" s="10" t="s">
        <v>63</v>
      </c>
      <c r="AB31" s="10"/>
      <c r="AC31" s="10">
        <f t="shared" si="0"/>
        <v>1</v>
      </c>
      <c r="AD31" s="10">
        <f t="shared" si="1"/>
        <v>0.49349999999999999</v>
      </c>
      <c r="AE31" s="10">
        <f t="shared" si="2"/>
        <v>98.7</v>
      </c>
      <c r="AF31" s="10" t="str">
        <f>INDEX(Res_converter!$A$2:$A$20,MATCH(TRIM(CONCATENATE(J31," ",K31," ",L31)),Res_converter!$E$2:$E$20,0))</f>
        <v>Solar-Hybrid</v>
      </c>
      <c r="AG31" s="10">
        <f>IF($J31=Res_converter!$F$2,MAX($M31-$N31-$O31,0),0)+IF($K31=Res_converter!$F$2,MAX($P31-$Q31-$R31,0),0)+IF(L31=Res_converter!$F$2,$S31,0)</f>
        <v>0</v>
      </c>
      <c r="AH31" s="10">
        <f>IF($J31=Res_converter!$F$2,MAX(MIN($M31,$AE31-$AJ31-$AN31-$AR31)-$N31-$O31,0),0)+IF($K31=Res_converter!$F$2,MAX(MIN($P31,$AE31-$AJ31-$AN31-$AR31)-$Q31-$R31,0),0)+IF(L31=Res_converter!$F$2,MIN($S31,$AE31-$AJ31-$AN31-$AR31),0)</f>
        <v>0</v>
      </c>
      <c r="AI31" s="10">
        <f>IF(OR($J31=Res_converter!$F$7,$J31=Res_converter!$F$8),MAX($M31-$N31-$O31,0),0)+IF(OR($K31=Res_converter!$F$7,$K31=Res_converter!$F$8),MAX($P31-$Q31-$R31,0),0)+IF(OR($L31=Res_converter!$F$7,$L31=Res_converter!$F$8),$S31,0)</f>
        <v>0</v>
      </c>
      <c r="AJ31" s="10">
        <f>IF(OR($J31=Res_converter!$F$7,$J31=Res_converter!$F$8),MAX($AE31-$N31-$O31,0),0)+IF(OR($K31=Res_converter!$F$7,$K31=Res_converter!$F$8),MAX($AE31-$Q31-$R31,0),0)+IF(OR($L31=Res_converter!$F$7,$L31=Res_converter!$F$8),$AE31,0)</f>
        <v>0</v>
      </c>
      <c r="AK31" s="10">
        <f>IF($J31=Res_converter!$F$6,MAX($M31-$N31-$O31,0),0)+IF($K31=Res_converter!$F$6,MAX($P31-$Q31-$R31,0),0)+IF(L31=Res_converter!$F$6,$S31,0)</f>
        <v>0</v>
      </c>
      <c r="AL31" s="10">
        <f>IF($AF31=Res_converter!$A$7,MAX(MIN($M31,$AE31)-$N31-$O31,0),IF($AF31=Res_converter!$A$12,IF($J31=Res_converter!$F$6,MAX(MIN($M31,MAX($AE31-AH31-Q31-R31,0)/AW31)-$N31-$O31,0),0)+IF($K31=Res_converter!$F$6,MAX(MIN($P31,MAX($AE31-AH31-N31-O31,0)/AW31)-$Q31-$R31,0),0),0))</f>
        <v>0</v>
      </c>
      <c r="AM31" s="10">
        <f>IF($J31=Res_converter!$F$3,MAX($M31-$N31-$O31,0),0)+IF($K31=Res_converter!$F$3,MAX($P31-$Q31-$R31,0),0)+IF(N31=Res_converter!$F$3,$S31,0)</f>
        <v>0</v>
      </c>
      <c r="AN31" s="10">
        <f>IF($J31=Res_converter!$F$3,MAX($AE31-$N31-$O31,0),0)+IF($K31=Res_converter!$F$3,MAX($AE31-$Q31-$R31,0),0)+IF(N31=Res_converter!$F$3,$AE31,0)</f>
        <v>0</v>
      </c>
      <c r="AO31" s="10">
        <f>IF($J31=Res_converter!$F$4,MAX($M31-$N31-$O31,0),0)+IF($K31=Res_converter!$F$4,MAX($P31-$Q31-$R31,0),0)+IF(P31=Res_converter!$F$4,$S31,0)</f>
        <v>0</v>
      </c>
      <c r="AP31" s="10">
        <f>IF($AF31=Res_converter!$A$3,MAX(MIN($M31,$AE31)-$N31-$O31,0),IF($AF31=Res_converter!$A$14,IF($J31=Res_converter!$F$4,MAX(MIN($M31,MAX($AE31-AH31-Q31-R31,0)/AX31)-$N31-$O31,0),0)+IF($K31=Res_converter!$F$4,MAX(MIN($P31,MAX($AE31-AH31-N31-O31,0)/AX31)-$Q31-$R31,0),0),0))</f>
        <v>0</v>
      </c>
      <c r="AQ31" s="10">
        <f>IF($J31=Res_converter!$F$5,MAX($M31-$N31-$O31,0),0)+IF($K31=Res_converter!$F$5,MAX($P31-$Q31-$R31,0),0)+IF(R31=Res_converter!$F$5,$S31,0)</f>
        <v>0</v>
      </c>
      <c r="AR31" s="10">
        <f>IF($AF31=Res_converter!$A$4,$AE31,0)</f>
        <v>0</v>
      </c>
      <c r="AS31" s="10" t="s">
        <v>172</v>
      </c>
      <c r="AT31" s="10" t="s">
        <v>66</v>
      </c>
      <c r="AU31" s="10" t="s">
        <v>67</v>
      </c>
      <c r="AV31" s="10" t="s">
        <v>88</v>
      </c>
      <c r="AW31" s="10">
        <f>INDEX(Res_converter!$I$4:$N$4,MATCH($AU31,Res_converter!$I$3:$N$3,0))</f>
        <v>0.15</v>
      </c>
      <c r="AX31" s="10">
        <f>INDEX(Res_converter!$I$5:$N$5,MATCH($AU31,Res_converter!$I$3:$N$3,0))</f>
        <v>0.5</v>
      </c>
      <c r="AY31" s="12" t="s">
        <v>173</v>
      </c>
      <c r="AZ31" s="12" t="str">
        <f>INDEX(Subname_converter!$B$2:$B$478,MATCH($AY31,Subname_converter!$A$2:$A$478,0))</f>
        <v>Los Banos</v>
      </c>
      <c r="BA31" s="12">
        <f>INDEX(Subname_converter!$C$2:$C$478,MATCH($AY31,Subname_converter!$A$2:$A$478,0))</f>
        <v>230</v>
      </c>
      <c r="BB31" s="11">
        <v>41645.333333333299</v>
      </c>
      <c r="BC31" s="11">
        <v>46111.291666666701</v>
      </c>
      <c r="BD31" s="10">
        <f t="shared" si="3"/>
        <v>2026</v>
      </c>
      <c r="BE31" s="11"/>
      <c r="BF31" s="10" t="s">
        <v>117</v>
      </c>
      <c r="BG31" s="10" t="s">
        <v>70</v>
      </c>
      <c r="BH31" s="10" t="s">
        <v>70</v>
      </c>
      <c r="BI31" s="10" t="s">
        <v>117</v>
      </c>
      <c r="BJ31" s="10" t="s">
        <v>71</v>
      </c>
      <c r="BK31" s="10">
        <v>1</v>
      </c>
    </row>
    <row r="32" spans="1:63" s="26" customFormat="1" ht="25" x14ac:dyDescent="0.25">
      <c r="A32" s="32" t="s">
        <v>174</v>
      </c>
      <c r="B32" s="10">
        <v>789</v>
      </c>
      <c r="C32" s="11">
        <v>40632</v>
      </c>
      <c r="D32" s="11">
        <v>40633.291666666701</v>
      </c>
      <c r="E32" s="10" t="s">
        <v>57</v>
      </c>
      <c r="F32" s="10" t="s">
        <v>157</v>
      </c>
      <c r="G32" s="10" t="s">
        <v>108</v>
      </c>
      <c r="H32" s="10"/>
      <c r="I32" s="10"/>
      <c r="J32" s="10" t="s">
        <v>109</v>
      </c>
      <c r="K32" s="10"/>
      <c r="L32" s="10"/>
      <c r="M32" s="10">
        <v>71.88</v>
      </c>
      <c r="N32" s="10"/>
      <c r="O32" s="10"/>
      <c r="P32" s="10"/>
      <c r="Q32" s="10"/>
      <c r="R32" s="10"/>
      <c r="S32" s="10"/>
      <c r="T32" s="10">
        <v>71.88</v>
      </c>
      <c r="U32" s="10"/>
      <c r="V32" s="10"/>
      <c r="W32" s="10"/>
      <c r="X32" s="10" t="s">
        <v>96</v>
      </c>
      <c r="Y32" s="10" t="s">
        <v>4743</v>
      </c>
      <c r="Z32" s="10"/>
      <c r="AA32" s="10" t="s">
        <v>63</v>
      </c>
      <c r="AB32" s="10" t="s">
        <v>175</v>
      </c>
      <c r="AC32" s="10">
        <f t="shared" si="0"/>
        <v>0</v>
      </c>
      <c r="AD32" s="10">
        <f t="shared" si="1"/>
        <v>0</v>
      </c>
      <c r="AE32" s="10">
        <f t="shared" si="2"/>
        <v>0</v>
      </c>
      <c r="AF32" s="10" t="str">
        <f>INDEX(Res_converter!$A$2:$A$20,MATCH(TRIM(CONCATENATE(J32," ",K32," ",L32)),Res_converter!$E$2:$E$20,0))</f>
        <v>Solar</v>
      </c>
      <c r="AG32" s="10">
        <f>IF($J32=Res_converter!$F$2,MAX($M32-$N32-$O32,0),0)+IF($K32=Res_converter!$F$2,MAX($P32-$Q32-$R32,0),0)+IF(L32=Res_converter!$F$2,$S32,0)</f>
        <v>0</v>
      </c>
      <c r="AH32" s="10">
        <f>IF($J32=Res_converter!$F$2,MAX(MIN($M32,$AE32-$AJ32-$AN32-$AR32)-$N32-$O32,0),0)+IF($K32=Res_converter!$F$2,MAX(MIN($P32,$AE32-$AJ32-$AN32-$AR32)-$Q32-$R32,0),0)+IF(L32=Res_converter!$F$2,MIN($S32,$AE32-$AJ32-$AN32-$AR32),0)</f>
        <v>0</v>
      </c>
      <c r="AI32" s="10">
        <f>IF(OR($J32=Res_converter!$F$7,$J32=Res_converter!$F$8),MAX($M32-$N32-$O32,0),0)+IF(OR($K32=Res_converter!$F$7,$K32=Res_converter!$F$8),MAX($P32-$Q32-$R32,0),0)+IF(OR($L32=Res_converter!$F$7,$L32=Res_converter!$F$8),$S32,0)</f>
        <v>0</v>
      </c>
      <c r="AJ32" s="10">
        <f>IF(OR($J32=Res_converter!$F$7,$J32=Res_converter!$F$8),MAX($AE32-$N32-$O32,0),0)+IF(OR($K32=Res_converter!$F$7,$K32=Res_converter!$F$8),MAX($AE32-$Q32-$R32,0),0)+IF(OR($L32=Res_converter!$F$7,$L32=Res_converter!$F$8),$AE32,0)</f>
        <v>0</v>
      </c>
      <c r="AK32" s="10">
        <f>IF($J32=Res_converter!$F$6,MAX($M32-$N32-$O32,0),0)+IF($K32=Res_converter!$F$6,MAX($P32-$Q32-$R32,0),0)+IF(L32=Res_converter!$F$6,$S32,0)</f>
        <v>71.88</v>
      </c>
      <c r="AL32" s="10">
        <f>IF($AF32=Res_converter!$A$7,MAX(MIN($M32,$AE32)-$N32-$O32,0),IF($AF32=Res_converter!$A$12,IF($J32=Res_converter!$F$6,MAX(MIN($M32,MAX($AE32-AH32-Q32-R32,0)/AW32)-$N32-$O32,0),0)+IF($K32=Res_converter!$F$6,MAX(MIN($P32,MAX($AE32-AH32-N32-O32,0)/AW32)-$Q32-$R32,0),0),0))</f>
        <v>0</v>
      </c>
      <c r="AM32" s="10">
        <f>IF($J32=Res_converter!$F$3,MAX($M32-$N32-$O32,0),0)+IF($K32=Res_converter!$F$3,MAX($P32-$Q32-$R32,0),0)+IF(N32=Res_converter!$F$3,$S32,0)</f>
        <v>0</v>
      </c>
      <c r="AN32" s="10">
        <f>IF($J32=Res_converter!$F$3,MAX($AE32-$N32-$O32,0),0)+IF($K32=Res_converter!$F$3,MAX($AE32-$Q32-$R32,0),0)+IF(N32=Res_converter!$F$3,$AE32,0)</f>
        <v>0</v>
      </c>
      <c r="AO32" s="10">
        <f>IF($J32=Res_converter!$F$4,MAX($M32-$N32-$O32,0),0)+IF($K32=Res_converter!$F$4,MAX($P32-$Q32-$R32,0),0)+IF(P32=Res_converter!$F$4,$S32,0)</f>
        <v>0</v>
      </c>
      <c r="AP32" s="10">
        <f>IF($AF32=Res_converter!$A$3,MAX(MIN($M32,$AE32)-$N32-$O32,0),IF($AF32=Res_converter!$A$14,IF($J32=Res_converter!$F$4,MAX(MIN($M32,MAX($AE32-AH32-Q32-R32,0)/AX32)-$N32-$O32,0),0)+IF($K32=Res_converter!$F$4,MAX(MIN($P32,MAX($AE32-AH32-N32-O32,0)/AX32)-$Q32-$R32,0),0),0))</f>
        <v>0</v>
      </c>
      <c r="AQ32" s="10">
        <f>IF($J32=Res_converter!$F$5,MAX($M32-$N32-$O32,0),0)+IF($K32=Res_converter!$F$5,MAX($P32-$Q32-$R32,0),0)+IF(R32=Res_converter!$F$5,$S32,0)</f>
        <v>0</v>
      </c>
      <c r="AR32" s="10">
        <f>IF($AF32=Res_converter!$A$4,$AE32,0)</f>
        <v>0</v>
      </c>
      <c r="AS32" s="10" t="s">
        <v>74</v>
      </c>
      <c r="AT32" s="10" t="s">
        <v>66</v>
      </c>
      <c r="AU32" s="10" t="s">
        <v>75</v>
      </c>
      <c r="AV32" s="10" t="s">
        <v>75</v>
      </c>
      <c r="AW32" s="10">
        <f>INDEX(Res_converter!$I$4:$N$4,MATCH($AU32,Res_converter!$I$3:$N$3,0))</f>
        <v>0.06</v>
      </c>
      <c r="AX32" s="10">
        <f>INDEX(Res_converter!$I$5:$N$5,MATCH($AU32,Res_converter!$I$3:$N$3,0))</f>
        <v>0.35</v>
      </c>
      <c r="AY32" s="12" t="s">
        <v>176</v>
      </c>
      <c r="AZ32" s="12" t="str">
        <f>INDEX(Subname_converter!$B$2:$B$478,MATCH($AY32,Subname_converter!$A$2:$A$478,0))</f>
        <v>Boulevard East</v>
      </c>
      <c r="BA32" s="12">
        <f>INDEX(Subname_converter!$C$2:$C$478,MATCH($AY32,Subname_converter!$A$2:$A$478,0))</f>
        <v>69</v>
      </c>
      <c r="BB32" s="11">
        <v>42216.291666666701</v>
      </c>
      <c r="BC32" s="11">
        <v>45748.291666666701</v>
      </c>
      <c r="BD32" s="10">
        <f t="shared" si="3"/>
        <v>2025</v>
      </c>
      <c r="BE32" s="11"/>
      <c r="BF32" s="10" t="s">
        <v>117</v>
      </c>
      <c r="BG32" s="10" t="s">
        <v>70</v>
      </c>
      <c r="BH32" s="10" t="s">
        <v>70</v>
      </c>
      <c r="BI32" s="10" t="s">
        <v>117</v>
      </c>
      <c r="BJ32" s="10" t="s">
        <v>71</v>
      </c>
      <c r="BK32" s="10">
        <v>2</v>
      </c>
    </row>
    <row r="33" spans="1:63" s="26" customFormat="1" ht="25" x14ac:dyDescent="0.25">
      <c r="A33" s="32" t="s">
        <v>177</v>
      </c>
      <c r="B33" s="10">
        <v>897</v>
      </c>
      <c r="C33" s="11">
        <v>41001</v>
      </c>
      <c r="D33" s="11">
        <v>41001.291666666701</v>
      </c>
      <c r="E33" s="10" t="s">
        <v>57</v>
      </c>
      <c r="F33" s="10" t="s">
        <v>178</v>
      </c>
      <c r="G33" s="10" t="s">
        <v>108</v>
      </c>
      <c r="H33" s="10" t="s">
        <v>60</v>
      </c>
      <c r="I33" s="10"/>
      <c r="J33" s="10" t="s">
        <v>109</v>
      </c>
      <c r="K33" s="10" t="s">
        <v>61</v>
      </c>
      <c r="L33" s="10"/>
      <c r="M33" s="10">
        <v>200</v>
      </c>
      <c r="N33" s="10"/>
      <c r="O33" s="10"/>
      <c r="P33" s="10">
        <v>50</v>
      </c>
      <c r="Q33" s="10"/>
      <c r="R33" s="10"/>
      <c r="S33" s="10"/>
      <c r="T33" s="10">
        <v>200</v>
      </c>
      <c r="U33" s="10"/>
      <c r="V33" s="10"/>
      <c r="W33" s="10"/>
      <c r="X33" s="10" t="s">
        <v>62</v>
      </c>
      <c r="Y33" s="10" t="s">
        <v>4743</v>
      </c>
      <c r="Z33" s="10">
        <v>65</v>
      </c>
      <c r="AA33" s="10" t="s">
        <v>63</v>
      </c>
      <c r="AB33" s="10"/>
      <c r="AC33" s="10">
        <f t="shared" si="0"/>
        <v>1</v>
      </c>
      <c r="AD33" s="10">
        <f t="shared" si="1"/>
        <v>0.65</v>
      </c>
      <c r="AE33" s="10">
        <f t="shared" si="2"/>
        <v>130</v>
      </c>
      <c r="AF33" s="10" t="str">
        <f>INDEX(Res_converter!$A$2:$A$20,MATCH(TRIM(CONCATENATE(J33," ",K33," ",L33)),Res_converter!$E$2:$E$20,0))</f>
        <v>Solar-Hybrid</v>
      </c>
      <c r="AG33" s="10">
        <f>IF($J33=Res_converter!$F$2,MAX($M33-$N33-$O33,0),0)+IF($K33=Res_converter!$F$2,MAX($P33-$Q33-$R33,0),0)+IF(L33=Res_converter!$F$2,$S33,0)</f>
        <v>50</v>
      </c>
      <c r="AH33" s="10">
        <f>IF($J33=Res_converter!$F$2,MAX(MIN($M33,$AE33-$AJ33-$AN33-$AR33)-$N33-$O33,0),0)+IF($K33=Res_converter!$F$2,MAX(MIN($P33,$AE33-$AJ33-$AN33-$AR33)-$Q33-$R33,0),0)+IF(L33=Res_converter!$F$2,MIN($S33,$AE33-$AJ33-$AN33-$AR33),0)</f>
        <v>50</v>
      </c>
      <c r="AI33" s="10">
        <f>IF(OR($J33=Res_converter!$F$7,$J33=Res_converter!$F$8),MAX($M33-$N33-$O33,0),0)+IF(OR($K33=Res_converter!$F$7,$K33=Res_converter!$F$8),MAX($P33-$Q33-$R33,0),0)+IF(OR($L33=Res_converter!$F$7,$L33=Res_converter!$F$8),$S33,0)</f>
        <v>0</v>
      </c>
      <c r="AJ33" s="10">
        <f>IF(OR($J33=Res_converter!$F$7,$J33=Res_converter!$F$8),MAX($AE33-$N33-$O33,0),0)+IF(OR($K33=Res_converter!$F$7,$K33=Res_converter!$F$8),MAX($AE33-$Q33-$R33,0),0)+IF(OR($L33=Res_converter!$F$7,$L33=Res_converter!$F$8),$AE33,0)</f>
        <v>0</v>
      </c>
      <c r="AK33" s="10">
        <f>IF($J33=Res_converter!$F$6,MAX($M33-$N33-$O33,0),0)+IF($K33=Res_converter!$F$6,MAX($P33-$Q33-$R33,0),0)+IF(L33=Res_converter!$F$6,$S33,0)</f>
        <v>200</v>
      </c>
      <c r="AL33" s="10">
        <f>IF($AF33=Res_converter!$A$7,MAX(MIN($M33,$AE33)-$N33-$O33,0),IF($AF33=Res_converter!$A$12,IF($J33=Res_converter!$F$6,MAX(MIN($M33,MAX($AE33-AH33-Q33-R33,0)/AW33)-$N33-$O33,0),0)+IF($K33=Res_converter!$F$6,MAX(MIN($P33,MAX($AE33-AH33-N33-O33,0)/AW33)-$Q33-$R33,0),0),0))</f>
        <v>200</v>
      </c>
      <c r="AM33" s="10">
        <f>IF($J33=Res_converter!$F$3,MAX($M33-$N33-$O33,0),0)+IF($K33=Res_converter!$F$3,MAX($P33-$Q33-$R33,0),0)+IF(N33=Res_converter!$F$3,$S33,0)</f>
        <v>0</v>
      </c>
      <c r="AN33" s="10">
        <f>IF($J33=Res_converter!$F$3,MAX($AE33-$N33-$O33,0),0)+IF($K33=Res_converter!$F$3,MAX($AE33-$Q33-$R33,0),0)+IF(N33=Res_converter!$F$3,$AE33,0)</f>
        <v>0</v>
      </c>
      <c r="AO33" s="10">
        <f>IF($J33=Res_converter!$F$4,MAX($M33-$N33-$O33,0),0)+IF($K33=Res_converter!$F$4,MAX($P33-$Q33-$R33,0),0)+IF(P33=Res_converter!$F$4,$S33,0)</f>
        <v>0</v>
      </c>
      <c r="AP33" s="10">
        <f>IF($AF33=Res_converter!$A$3,MAX(MIN($M33,$AE33)-$N33-$O33,0),IF($AF33=Res_converter!$A$14,IF($J33=Res_converter!$F$4,MAX(MIN($M33,MAX($AE33-AH33-Q33-R33,0)/AX33)-$N33-$O33,0),0)+IF($K33=Res_converter!$F$4,MAX(MIN($P33,MAX($AE33-AH33-N33-O33,0)/AX33)-$Q33-$R33,0),0),0))</f>
        <v>0</v>
      </c>
      <c r="AQ33" s="10">
        <f>IF($J33=Res_converter!$F$5,MAX($M33-$N33-$O33,0),0)+IF($K33=Res_converter!$F$5,MAX($P33-$Q33-$R33,0),0)+IF(R33=Res_converter!$F$5,$S33,0)</f>
        <v>0</v>
      </c>
      <c r="AR33" s="10">
        <f>IF($AF33=Res_converter!$A$4,$AE33,0)</f>
        <v>0</v>
      </c>
      <c r="AS33" s="10" t="s">
        <v>179</v>
      </c>
      <c r="AT33" s="10" t="s">
        <v>66</v>
      </c>
      <c r="AU33" s="10" t="s">
        <v>103</v>
      </c>
      <c r="AV33" s="10" t="s">
        <v>180</v>
      </c>
      <c r="AW33" s="10">
        <f>INDEX(Res_converter!$I$4:$N$4,MATCH($AU33,Res_converter!$I$3:$N$3,0))</f>
        <v>0.13</v>
      </c>
      <c r="AX33" s="10">
        <f>INDEX(Res_converter!$I$5:$N$5,MATCH($AU33,Res_converter!$I$3:$N$3,0))</f>
        <v>0.48</v>
      </c>
      <c r="AY33" s="12" t="s">
        <v>181</v>
      </c>
      <c r="AZ33" s="12" t="str">
        <f>INDEX(Subname_converter!$B$2:$B$478,MATCH($AY33,Subname_converter!$A$2:$A$478,0))</f>
        <v>Calcite</v>
      </c>
      <c r="BA33" s="12">
        <f>INDEX(Subname_converter!$C$2:$C$478,MATCH($AY33,Subname_converter!$A$2:$A$478,0))</f>
        <v>230</v>
      </c>
      <c r="BB33" s="11">
        <v>42705.333333333299</v>
      </c>
      <c r="BC33" s="11">
        <v>46235.291666666701</v>
      </c>
      <c r="BD33" s="10">
        <f t="shared" si="3"/>
        <v>2026</v>
      </c>
      <c r="BE33" s="11"/>
      <c r="BF33" s="10" t="s">
        <v>117</v>
      </c>
      <c r="BG33" s="10" t="s">
        <v>70</v>
      </c>
      <c r="BH33" s="10" t="s">
        <v>70</v>
      </c>
      <c r="BI33" s="10" t="s">
        <v>117</v>
      </c>
      <c r="BJ33" s="10" t="s">
        <v>71</v>
      </c>
      <c r="BK33" s="10">
        <v>2</v>
      </c>
    </row>
    <row r="34" spans="1:63" s="26" customFormat="1" ht="25" x14ac:dyDescent="0.25">
      <c r="A34" s="32" t="s">
        <v>182</v>
      </c>
      <c r="B34" s="10">
        <v>900</v>
      </c>
      <c r="C34" s="11">
        <v>41001</v>
      </c>
      <c r="D34" s="11">
        <v>41001.291666666701</v>
      </c>
      <c r="E34" s="10" t="s">
        <v>57</v>
      </c>
      <c r="F34" s="10" t="s">
        <v>178</v>
      </c>
      <c r="G34" s="10" t="s">
        <v>108</v>
      </c>
      <c r="H34" s="10" t="s">
        <v>60</v>
      </c>
      <c r="I34" s="10"/>
      <c r="J34" s="10" t="s">
        <v>109</v>
      </c>
      <c r="K34" s="10" t="s">
        <v>61</v>
      </c>
      <c r="L34" s="10"/>
      <c r="M34" s="10">
        <v>20</v>
      </c>
      <c r="N34" s="10">
        <v>20</v>
      </c>
      <c r="O34" s="10"/>
      <c r="P34" s="10">
        <v>20</v>
      </c>
      <c r="Q34" s="10"/>
      <c r="R34" s="10"/>
      <c r="S34" s="10"/>
      <c r="T34" s="10">
        <v>20</v>
      </c>
      <c r="U34" s="10"/>
      <c r="V34" s="10">
        <v>20</v>
      </c>
      <c r="W34" s="10"/>
      <c r="X34" s="10" t="s">
        <v>62</v>
      </c>
      <c r="Y34" s="10" t="s">
        <v>4743</v>
      </c>
      <c r="Z34" s="10">
        <v>10</v>
      </c>
      <c r="AA34" s="10" t="s">
        <v>63</v>
      </c>
      <c r="AB34" s="10"/>
      <c r="AC34" s="10">
        <f t="shared" si="0"/>
        <v>1</v>
      </c>
      <c r="AD34" s="10">
        <f t="shared" si="1"/>
        <v>0.1</v>
      </c>
      <c r="AE34" s="10">
        <f t="shared" si="2"/>
        <v>2</v>
      </c>
      <c r="AF34" s="10" t="str">
        <f>INDEX(Res_converter!$A$2:$A$20,MATCH(TRIM(CONCATENATE(J34," ",K34," ",L34)),Res_converter!$E$2:$E$20,0))</f>
        <v>Solar-Hybrid</v>
      </c>
      <c r="AG34" s="10">
        <f>IF($J34=Res_converter!$F$2,MAX($M34-$N34-$O34,0),0)+IF($K34=Res_converter!$F$2,MAX($P34-$Q34-$R34,0),0)+IF(L34=Res_converter!$F$2,$S34,0)</f>
        <v>20</v>
      </c>
      <c r="AH34" s="10">
        <f>IF($J34=Res_converter!$F$2,MAX(MIN($M34,$AE34-$AJ34-$AN34-$AR34)-$N34-$O34,0),0)+IF($K34=Res_converter!$F$2,MAX(MIN($P34,$AE34-$AJ34-$AN34-$AR34)-$Q34-$R34,0),0)+IF(L34=Res_converter!$F$2,MIN($S34,$AE34-$AJ34-$AN34-$AR34),0)</f>
        <v>2</v>
      </c>
      <c r="AI34" s="10">
        <f>IF(OR($J34=Res_converter!$F$7,$J34=Res_converter!$F$8),MAX($M34-$N34-$O34,0),0)+IF(OR($K34=Res_converter!$F$7,$K34=Res_converter!$F$8),MAX($P34-$Q34-$R34,0),0)+IF(OR($L34=Res_converter!$F$7,$L34=Res_converter!$F$8),$S34,0)</f>
        <v>0</v>
      </c>
      <c r="AJ34" s="10">
        <f>IF(OR($J34=Res_converter!$F$7,$J34=Res_converter!$F$8),MAX($AE34-$N34-$O34,0),0)+IF(OR($K34=Res_converter!$F$7,$K34=Res_converter!$F$8),MAX($AE34-$Q34-$R34,0),0)+IF(OR($L34=Res_converter!$F$7,$L34=Res_converter!$F$8),$AE34,0)</f>
        <v>0</v>
      </c>
      <c r="AK34" s="10">
        <f>IF($J34=Res_converter!$F$6,MAX($M34-$N34-$O34,0),0)+IF($K34=Res_converter!$F$6,MAX($P34-$Q34-$R34,0),0)+IF(L34=Res_converter!$F$6,$S34,0)</f>
        <v>0</v>
      </c>
      <c r="AL34" s="10">
        <f>IF($AF34=Res_converter!$A$7,MAX(MIN($M34,$AE34)-$N34-$O34,0),IF($AF34=Res_converter!$A$12,IF($J34=Res_converter!$F$6,MAX(MIN($M34,MAX($AE34-AH34-Q34-R34,0)/AW34)-$N34-$O34,0),0)+IF($K34=Res_converter!$F$6,MAX(MIN($P34,MAX($AE34-AH34-N34-O34,0)/AW34)-$Q34-$R34,0),0),0))</f>
        <v>0</v>
      </c>
      <c r="AM34" s="10">
        <f>IF($J34=Res_converter!$F$3,MAX($M34-$N34-$O34,0),0)+IF($K34=Res_converter!$F$3,MAX($P34-$Q34-$R34,0),0)+IF(N34=Res_converter!$F$3,$S34,0)</f>
        <v>0</v>
      </c>
      <c r="AN34" s="10">
        <f>IF($J34=Res_converter!$F$3,MAX($AE34-$N34-$O34,0),0)+IF($K34=Res_converter!$F$3,MAX($AE34-$Q34-$R34,0),0)+IF(N34=Res_converter!$F$3,$AE34,0)</f>
        <v>0</v>
      </c>
      <c r="AO34" s="10">
        <f>IF($J34=Res_converter!$F$4,MAX($M34-$N34-$O34,0),0)+IF($K34=Res_converter!$F$4,MAX($P34-$Q34-$R34,0),0)+IF(P34=Res_converter!$F$4,$S34,0)</f>
        <v>0</v>
      </c>
      <c r="AP34" s="10">
        <f>IF($AF34=Res_converter!$A$3,MAX(MIN($M34,$AE34)-$N34-$O34,0),IF($AF34=Res_converter!$A$14,IF($J34=Res_converter!$F$4,MAX(MIN($M34,MAX($AE34-AH34-Q34-R34,0)/AX34)-$N34-$O34,0),0)+IF($K34=Res_converter!$F$4,MAX(MIN($P34,MAX($AE34-AH34-N34-O34,0)/AX34)-$Q34-$R34,0),0),0))</f>
        <v>0</v>
      </c>
      <c r="AQ34" s="10">
        <f>IF($J34=Res_converter!$F$5,MAX($M34-$N34-$O34,0),0)+IF($K34=Res_converter!$F$5,MAX($P34-$Q34-$R34,0),0)+IF(R34=Res_converter!$F$5,$S34,0)</f>
        <v>0</v>
      </c>
      <c r="AR34" s="10">
        <f>IF($AF34=Res_converter!$A$4,$AE34,0)</f>
        <v>0</v>
      </c>
      <c r="AS34" s="10" t="s">
        <v>102</v>
      </c>
      <c r="AT34" s="10" t="s">
        <v>66</v>
      </c>
      <c r="AU34" s="10" t="s">
        <v>67</v>
      </c>
      <c r="AV34" s="10" t="s">
        <v>78</v>
      </c>
      <c r="AW34" s="10">
        <f>INDEX(Res_converter!$I$4:$N$4,MATCH($AU34,Res_converter!$I$3:$N$3,0))</f>
        <v>0.15</v>
      </c>
      <c r="AX34" s="10">
        <f>INDEX(Res_converter!$I$5:$N$5,MATCH($AU34,Res_converter!$I$3:$N$3,0))</f>
        <v>0.5</v>
      </c>
      <c r="AY34" s="12" t="s">
        <v>183</v>
      </c>
      <c r="AZ34" s="12" t="str">
        <f>INDEX(Subname_converter!$B$2:$B$478,MATCH($AY34,Subname_converter!$A$2:$A$478,0))</f>
        <v>Temblor</v>
      </c>
      <c r="BA34" s="12">
        <f>INDEX(Subname_converter!$C$2:$C$478,MATCH($AY34,Subname_converter!$A$2:$A$478,0))</f>
        <v>115</v>
      </c>
      <c r="BB34" s="11">
        <v>41993.333333333299</v>
      </c>
      <c r="BC34" s="11">
        <v>46568.291666666701</v>
      </c>
      <c r="BD34" s="10">
        <f t="shared" si="3"/>
        <v>2027</v>
      </c>
      <c r="BE34" s="11"/>
      <c r="BF34" s="10" t="s">
        <v>117</v>
      </c>
      <c r="BG34" s="10" t="s">
        <v>70</v>
      </c>
      <c r="BH34" s="10" t="s">
        <v>70</v>
      </c>
      <c r="BI34" s="10" t="s">
        <v>117</v>
      </c>
      <c r="BJ34" s="10" t="s">
        <v>71</v>
      </c>
      <c r="BK34" s="10">
        <v>0</v>
      </c>
    </row>
    <row r="35" spans="1:63" s="26" customFormat="1" ht="37.5" x14ac:dyDescent="0.25">
      <c r="A35" s="32" t="s">
        <v>184</v>
      </c>
      <c r="B35" s="10">
        <v>946</v>
      </c>
      <c r="C35" s="11">
        <v>41387</v>
      </c>
      <c r="D35" s="11">
        <v>41394.291666666701</v>
      </c>
      <c r="E35" s="10" t="s">
        <v>57</v>
      </c>
      <c r="F35" s="10" t="s">
        <v>185</v>
      </c>
      <c r="G35" s="10" t="s">
        <v>108</v>
      </c>
      <c r="H35" s="10" t="s">
        <v>60</v>
      </c>
      <c r="I35" s="10"/>
      <c r="J35" s="10" t="s">
        <v>109</v>
      </c>
      <c r="K35" s="10" t="s">
        <v>61</v>
      </c>
      <c r="L35" s="10"/>
      <c r="M35" s="10">
        <v>100</v>
      </c>
      <c r="N35" s="10"/>
      <c r="O35" s="10">
        <v>150</v>
      </c>
      <c r="P35" s="10">
        <v>92</v>
      </c>
      <c r="Q35" s="10"/>
      <c r="R35" s="10">
        <v>92</v>
      </c>
      <c r="S35" s="10"/>
      <c r="T35" s="10">
        <v>100</v>
      </c>
      <c r="U35" s="10"/>
      <c r="V35" s="10"/>
      <c r="W35" s="10"/>
      <c r="X35" s="10" t="s">
        <v>62</v>
      </c>
      <c r="Y35" s="10" t="s">
        <v>4743</v>
      </c>
      <c r="Z35" s="10">
        <v>60</v>
      </c>
      <c r="AA35" s="10" t="s">
        <v>63</v>
      </c>
      <c r="AB35" s="10"/>
      <c r="AC35" s="10">
        <f t="shared" si="0"/>
        <v>1</v>
      </c>
      <c r="AD35" s="10">
        <f t="shared" si="1"/>
        <v>0.6</v>
      </c>
      <c r="AE35" s="10">
        <f t="shared" si="2"/>
        <v>60</v>
      </c>
      <c r="AF35" s="10" t="str">
        <f>INDEX(Res_converter!$A$2:$A$20,MATCH(TRIM(CONCATENATE(J35," ",K35," ",L35)),Res_converter!$E$2:$E$20,0))</f>
        <v>Solar-Hybrid</v>
      </c>
      <c r="AG35" s="10">
        <f>IF($J35=Res_converter!$F$2,MAX($M35-$N35-$O35,0),0)+IF($K35=Res_converter!$F$2,MAX($P35-$Q35-$R35,0),0)+IF(L35=Res_converter!$F$2,$S35,0)</f>
        <v>0</v>
      </c>
      <c r="AH35" s="10">
        <f>IF($J35=Res_converter!$F$2,MAX(MIN($M35,$AE35-$AJ35-$AN35-$AR35)-$N35-$O35,0),0)+IF($K35=Res_converter!$F$2,MAX(MIN($P35,$AE35-$AJ35-$AN35-$AR35)-$Q35-$R35,0),0)+IF(L35=Res_converter!$F$2,MIN($S35,$AE35-$AJ35-$AN35-$AR35),0)</f>
        <v>0</v>
      </c>
      <c r="AI35" s="10">
        <f>IF(OR($J35=Res_converter!$F$7,$J35=Res_converter!$F$8),MAX($M35-$N35-$O35,0),0)+IF(OR($K35=Res_converter!$F$7,$K35=Res_converter!$F$8),MAX($P35-$Q35-$R35,0),0)+IF(OR($L35=Res_converter!$F$7,$L35=Res_converter!$F$8),$S35,0)</f>
        <v>0</v>
      </c>
      <c r="AJ35" s="10">
        <f>IF(OR($J35=Res_converter!$F$7,$J35=Res_converter!$F$8),MAX($AE35-$N35-$O35,0),0)+IF(OR($K35=Res_converter!$F$7,$K35=Res_converter!$F$8),MAX($AE35-$Q35-$R35,0),0)+IF(OR($L35=Res_converter!$F$7,$L35=Res_converter!$F$8),$AE35,0)</f>
        <v>0</v>
      </c>
      <c r="AK35" s="10">
        <f>IF($J35=Res_converter!$F$6,MAX($M35-$N35-$O35,0),0)+IF($K35=Res_converter!$F$6,MAX($P35-$Q35-$R35,0),0)+IF(L35=Res_converter!$F$6,$S35,0)</f>
        <v>0</v>
      </c>
      <c r="AL35" s="10">
        <f>IF($AF35=Res_converter!$A$7,MAX(MIN($M35,$AE35)-$N35-$O35,0),IF($AF35=Res_converter!$A$12,IF($J35=Res_converter!$F$6,MAX(MIN($M35,MAX($AE35-AH35-Q35-R35,0)/AW35)-$N35-$O35,0),0)+IF($K35=Res_converter!$F$6,MAX(MIN($P35,MAX($AE35-AH35-N35-O35,0)/AW35)-$Q35-$R35,0),0),0))</f>
        <v>0</v>
      </c>
      <c r="AM35" s="10">
        <f>IF($J35=Res_converter!$F$3,MAX($M35-$N35-$O35,0),0)+IF($K35=Res_converter!$F$3,MAX($P35-$Q35-$R35,0),0)+IF(N35=Res_converter!$F$3,$S35,0)</f>
        <v>0</v>
      </c>
      <c r="AN35" s="10">
        <f>IF($J35=Res_converter!$F$3,MAX($AE35-$N35-$O35,0),0)+IF($K35=Res_converter!$F$3,MAX($AE35-$Q35-$R35,0),0)+IF(N35=Res_converter!$F$3,$AE35,0)</f>
        <v>0</v>
      </c>
      <c r="AO35" s="10">
        <f>IF($J35=Res_converter!$F$4,MAX($M35-$N35-$O35,0),0)+IF($K35=Res_converter!$F$4,MAX($P35-$Q35-$R35,0),0)+IF(P35=Res_converter!$F$4,$S35,0)</f>
        <v>0</v>
      </c>
      <c r="AP35" s="10">
        <f>IF($AF35=Res_converter!$A$3,MAX(MIN($M35,$AE35)-$N35-$O35,0),IF($AF35=Res_converter!$A$14,IF($J35=Res_converter!$F$4,MAX(MIN($M35,MAX($AE35-AH35-Q35-R35,0)/AX35)-$N35-$O35,0),0)+IF($K35=Res_converter!$F$4,MAX(MIN($P35,MAX($AE35-AH35-N35-O35,0)/AX35)-$Q35-$R35,0),0),0))</f>
        <v>0</v>
      </c>
      <c r="AQ35" s="10">
        <f>IF($J35=Res_converter!$F$5,MAX($M35-$N35-$O35,0),0)+IF($K35=Res_converter!$F$5,MAX($P35-$Q35-$R35,0),0)+IF(R35=Res_converter!$F$5,$S35,0)</f>
        <v>0</v>
      </c>
      <c r="AR35" s="10">
        <f>IF($AF35=Res_converter!$A$4,$AE35,0)</f>
        <v>0</v>
      </c>
      <c r="AS35" s="10" t="s">
        <v>102</v>
      </c>
      <c r="AT35" s="10" t="s">
        <v>66</v>
      </c>
      <c r="AU35" s="10" t="s">
        <v>67</v>
      </c>
      <c r="AV35" s="10" t="s">
        <v>99</v>
      </c>
      <c r="AW35" s="10">
        <f>INDEX(Res_converter!$I$4:$N$4,MATCH($AU35,Res_converter!$I$3:$N$3,0))</f>
        <v>0.15</v>
      </c>
      <c r="AX35" s="10">
        <f>INDEX(Res_converter!$I$5:$N$5,MATCH($AU35,Res_converter!$I$3:$N$3,0))</f>
        <v>0.5</v>
      </c>
      <c r="AY35" s="12" t="s">
        <v>186</v>
      </c>
      <c r="AZ35" s="12" t="str">
        <f>INDEX(Subname_converter!$B$2:$B$478,MATCH($AY35,Subname_converter!$A$2:$A$478,0))</f>
        <v>New Sub - Midway - Wheeler Ridge (Proposed)</v>
      </c>
      <c r="BA35" s="12">
        <f>INDEX(Subname_converter!$C$2:$C$478,MATCH($AY35,Subname_converter!$A$2:$A$478,0))</f>
        <v>230</v>
      </c>
      <c r="BB35" s="11">
        <v>42339.333333333299</v>
      </c>
      <c r="BC35" s="11">
        <v>45688.333333333299</v>
      </c>
      <c r="BD35" s="10">
        <f t="shared" si="3"/>
        <v>2025</v>
      </c>
      <c r="BE35" s="11"/>
      <c r="BF35" s="10" t="s">
        <v>117</v>
      </c>
      <c r="BG35" s="10" t="s">
        <v>70</v>
      </c>
      <c r="BH35" s="10" t="s">
        <v>70</v>
      </c>
      <c r="BI35" s="10" t="s">
        <v>117</v>
      </c>
      <c r="BJ35" s="10" t="s">
        <v>71</v>
      </c>
      <c r="BK35" s="10">
        <v>2</v>
      </c>
    </row>
    <row r="36" spans="1:63" s="26" customFormat="1" ht="25" x14ac:dyDescent="0.25">
      <c r="A36" s="32" t="s">
        <v>187</v>
      </c>
      <c r="B36" s="10">
        <v>972</v>
      </c>
      <c r="C36" s="11">
        <v>41394</v>
      </c>
      <c r="D36" s="11">
        <v>41394.291666666701</v>
      </c>
      <c r="E36" s="10" t="s">
        <v>57</v>
      </c>
      <c r="F36" s="10" t="s">
        <v>185</v>
      </c>
      <c r="G36" s="10" t="s">
        <v>108</v>
      </c>
      <c r="H36" s="10" t="s">
        <v>60</v>
      </c>
      <c r="I36" s="10"/>
      <c r="J36" s="10" t="s">
        <v>109</v>
      </c>
      <c r="K36" s="10" t="s">
        <v>61</v>
      </c>
      <c r="L36" s="10"/>
      <c r="M36" s="10">
        <v>20</v>
      </c>
      <c r="N36" s="10">
        <v>20</v>
      </c>
      <c r="O36" s="10"/>
      <c r="P36" s="10">
        <v>20</v>
      </c>
      <c r="Q36" s="10"/>
      <c r="R36" s="10"/>
      <c r="S36" s="10"/>
      <c r="T36" s="10">
        <v>20</v>
      </c>
      <c r="U36" s="10"/>
      <c r="V36" s="10">
        <v>20</v>
      </c>
      <c r="W36" s="10"/>
      <c r="X36" s="10" t="s">
        <v>62</v>
      </c>
      <c r="Y36" s="10" t="s">
        <v>4743</v>
      </c>
      <c r="Z36" s="10">
        <v>10</v>
      </c>
      <c r="AA36" s="10" t="s">
        <v>63</v>
      </c>
      <c r="AB36" s="10"/>
      <c r="AC36" s="10">
        <f t="shared" si="0"/>
        <v>1</v>
      </c>
      <c r="AD36" s="10">
        <f t="shared" si="1"/>
        <v>0.1</v>
      </c>
      <c r="AE36" s="10">
        <f t="shared" si="2"/>
        <v>2</v>
      </c>
      <c r="AF36" s="10" t="str">
        <f>INDEX(Res_converter!$A$2:$A$20,MATCH(TRIM(CONCATENATE(J36," ",K36," ",L36)),Res_converter!$E$2:$E$20,0))</f>
        <v>Solar-Hybrid</v>
      </c>
      <c r="AG36" s="10">
        <f>IF($J36=Res_converter!$F$2,MAX($M36-$N36-$O36,0),0)+IF($K36=Res_converter!$F$2,MAX($P36-$Q36-$R36,0),0)+IF(L36=Res_converter!$F$2,$S36,0)</f>
        <v>20</v>
      </c>
      <c r="AH36" s="10">
        <f>IF($J36=Res_converter!$F$2,MAX(MIN($M36,$AE36-$AJ36-$AN36-$AR36)-$N36-$O36,0),0)+IF($K36=Res_converter!$F$2,MAX(MIN($P36,$AE36-$AJ36-$AN36-$AR36)-$Q36-$R36,0),0)+IF(L36=Res_converter!$F$2,MIN($S36,$AE36-$AJ36-$AN36-$AR36),0)</f>
        <v>2</v>
      </c>
      <c r="AI36" s="10">
        <f>IF(OR($J36=Res_converter!$F$7,$J36=Res_converter!$F$8),MAX($M36-$N36-$O36,0),0)+IF(OR($K36=Res_converter!$F$7,$K36=Res_converter!$F$8),MAX($P36-$Q36-$R36,0),0)+IF(OR($L36=Res_converter!$F$7,$L36=Res_converter!$F$8),$S36,0)</f>
        <v>0</v>
      </c>
      <c r="AJ36" s="10">
        <f>IF(OR($J36=Res_converter!$F$7,$J36=Res_converter!$F$8),MAX($AE36-$N36-$O36,0),0)+IF(OR($K36=Res_converter!$F$7,$K36=Res_converter!$F$8),MAX($AE36-$Q36-$R36,0),0)+IF(OR($L36=Res_converter!$F$7,$L36=Res_converter!$F$8),$AE36,0)</f>
        <v>0</v>
      </c>
      <c r="AK36" s="10">
        <f>IF($J36=Res_converter!$F$6,MAX($M36-$N36-$O36,0),0)+IF($K36=Res_converter!$F$6,MAX($P36-$Q36-$R36,0),0)+IF(L36=Res_converter!$F$6,$S36,0)</f>
        <v>0</v>
      </c>
      <c r="AL36" s="10">
        <f>IF($AF36=Res_converter!$A$7,MAX(MIN($M36,$AE36)-$N36-$O36,0),IF($AF36=Res_converter!$A$12,IF($J36=Res_converter!$F$6,MAX(MIN($M36,MAX($AE36-AH36-Q36-R36,0)/AW36)-$N36-$O36,0),0)+IF($K36=Res_converter!$F$6,MAX(MIN($P36,MAX($AE36-AH36-N36-O36,0)/AW36)-$Q36-$R36,0),0),0))</f>
        <v>0</v>
      </c>
      <c r="AM36" s="10">
        <f>IF($J36=Res_converter!$F$3,MAX($M36-$N36-$O36,0),0)+IF($K36=Res_converter!$F$3,MAX($P36-$Q36-$R36,0),0)+IF(N36=Res_converter!$F$3,$S36,0)</f>
        <v>0</v>
      </c>
      <c r="AN36" s="10">
        <f>IF($J36=Res_converter!$F$3,MAX($AE36-$N36-$O36,0),0)+IF($K36=Res_converter!$F$3,MAX($AE36-$Q36-$R36,0),0)+IF(N36=Res_converter!$F$3,$AE36,0)</f>
        <v>0</v>
      </c>
      <c r="AO36" s="10">
        <f>IF($J36=Res_converter!$F$4,MAX($M36-$N36-$O36,0),0)+IF($K36=Res_converter!$F$4,MAX($P36-$Q36-$R36,0),0)+IF(P36=Res_converter!$F$4,$S36,0)</f>
        <v>0</v>
      </c>
      <c r="AP36" s="10">
        <f>IF($AF36=Res_converter!$A$3,MAX(MIN($M36,$AE36)-$N36-$O36,0),IF($AF36=Res_converter!$A$14,IF($J36=Res_converter!$F$4,MAX(MIN($M36,MAX($AE36-AH36-Q36-R36,0)/AX36)-$N36-$O36,0),0)+IF($K36=Res_converter!$F$4,MAX(MIN($P36,MAX($AE36-AH36-N36-O36,0)/AX36)-$Q36-$R36,0),0),0))</f>
        <v>0</v>
      </c>
      <c r="AQ36" s="10">
        <f>IF($J36=Res_converter!$F$5,MAX($M36-$N36-$O36,0),0)+IF($K36=Res_converter!$F$5,MAX($P36-$Q36-$R36,0),0)+IF(R36=Res_converter!$F$5,$S36,0)</f>
        <v>0</v>
      </c>
      <c r="AR36" s="10">
        <f>IF($AF36=Res_converter!$A$4,$AE36,0)</f>
        <v>0</v>
      </c>
      <c r="AS36" s="10" t="s">
        <v>102</v>
      </c>
      <c r="AT36" s="10" t="s">
        <v>66</v>
      </c>
      <c r="AU36" s="10" t="s">
        <v>67</v>
      </c>
      <c r="AV36" s="10" t="s">
        <v>78</v>
      </c>
      <c r="AW36" s="10">
        <f>INDEX(Res_converter!$I$4:$N$4,MATCH($AU36,Res_converter!$I$3:$N$3,0))</f>
        <v>0.15</v>
      </c>
      <c r="AX36" s="10">
        <f>INDEX(Res_converter!$I$5:$N$5,MATCH($AU36,Res_converter!$I$3:$N$3,0))</f>
        <v>0.5</v>
      </c>
      <c r="AY36" s="12" t="s">
        <v>188</v>
      </c>
      <c r="AZ36" s="12" t="str">
        <f>INDEX(Subname_converter!$B$2:$B$478,MATCH($AY36,Subname_converter!$A$2:$A$478,0))</f>
        <v>Temblor</v>
      </c>
      <c r="BA36" s="12">
        <f>INDEX(Subname_converter!$C$2:$C$478,MATCH($AY36,Subname_converter!$A$2:$A$478,0))</f>
        <v>115</v>
      </c>
      <c r="BB36" s="11">
        <v>42735.333333333299</v>
      </c>
      <c r="BC36" s="11">
        <v>46598.291666666701</v>
      </c>
      <c r="BD36" s="10">
        <f t="shared" si="3"/>
        <v>2027</v>
      </c>
      <c r="BE36" s="11"/>
      <c r="BF36" s="10" t="s">
        <v>117</v>
      </c>
      <c r="BG36" s="10" t="s">
        <v>70</v>
      </c>
      <c r="BH36" s="10" t="s">
        <v>70</v>
      </c>
      <c r="BI36" s="10" t="s">
        <v>117</v>
      </c>
      <c r="BJ36" s="10" t="s">
        <v>71</v>
      </c>
      <c r="BK36" s="10">
        <v>0</v>
      </c>
    </row>
    <row r="37" spans="1:63" s="26" customFormat="1" ht="25" x14ac:dyDescent="0.25">
      <c r="A37" s="32" t="s">
        <v>189</v>
      </c>
      <c r="B37" s="10">
        <v>993</v>
      </c>
      <c r="C37" s="11">
        <v>41394</v>
      </c>
      <c r="D37" s="11">
        <v>41394.291666666701</v>
      </c>
      <c r="E37" s="10" t="s">
        <v>57</v>
      </c>
      <c r="F37" s="10" t="s">
        <v>185</v>
      </c>
      <c r="G37" s="10" t="s">
        <v>108</v>
      </c>
      <c r="H37" s="10" t="s">
        <v>60</v>
      </c>
      <c r="I37" s="10"/>
      <c r="J37" s="10" t="s">
        <v>109</v>
      </c>
      <c r="K37" s="10" t="s">
        <v>61</v>
      </c>
      <c r="L37" s="10"/>
      <c r="M37" s="10">
        <v>50</v>
      </c>
      <c r="N37" s="10">
        <v>50</v>
      </c>
      <c r="O37" s="10"/>
      <c r="P37" s="10">
        <v>40</v>
      </c>
      <c r="Q37" s="10"/>
      <c r="R37" s="10"/>
      <c r="S37" s="10"/>
      <c r="T37" s="10">
        <v>50</v>
      </c>
      <c r="U37" s="10"/>
      <c r="V37" s="10"/>
      <c r="W37" s="10"/>
      <c r="X37" s="10" t="s">
        <v>82</v>
      </c>
      <c r="Y37" s="10" t="s">
        <v>4743</v>
      </c>
      <c r="Z37" s="10"/>
      <c r="AA37" s="10" t="s">
        <v>63</v>
      </c>
      <c r="AB37" s="10"/>
      <c r="AC37" s="10">
        <f t="shared" si="0"/>
        <v>1</v>
      </c>
      <c r="AD37" s="10">
        <f t="shared" si="1"/>
        <v>1</v>
      </c>
      <c r="AE37" s="10">
        <f t="shared" si="2"/>
        <v>50</v>
      </c>
      <c r="AF37" s="10" t="str">
        <f>INDEX(Res_converter!$A$2:$A$20,MATCH(TRIM(CONCATENATE(J37," ",K37," ",L37)),Res_converter!$E$2:$E$20,0))</f>
        <v>Solar-Hybrid</v>
      </c>
      <c r="AG37" s="10">
        <f>IF($J37=Res_converter!$F$2,MAX($M37-$N37-$O37,0),0)+IF($K37=Res_converter!$F$2,MAX($P37-$Q37-$R37,0),0)+IF(L37=Res_converter!$F$2,$S37,0)</f>
        <v>40</v>
      </c>
      <c r="AH37" s="10">
        <f>IF($J37=Res_converter!$F$2,MAX(MIN($M37,$AE37-$AJ37-$AN37-$AR37)-$N37-$O37,0),0)+IF($K37=Res_converter!$F$2,MAX(MIN($P37,$AE37-$AJ37-$AN37-$AR37)-$Q37-$R37,0),0)+IF(L37=Res_converter!$F$2,MIN($S37,$AE37-$AJ37-$AN37-$AR37),0)</f>
        <v>40</v>
      </c>
      <c r="AI37" s="10">
        <f>IF(OR($J37=Res_converter!$F$7,$J37=Res_converter!$F$8),MAX($M37-$N37-$O37,0),0)+IF(OR($K37=Res_converter!$F$7,$K37=Res_converter!$F$8),MAX($P37-$Q37-$R37,0),0)+IF(OR($L37=Res_converter!$F$7,$L37=Res_converter!$F$8),$S37,0)</f>
        <v>0</v>
      </c>
      <c r="AJ37" s="10">
        <f>IF(OR($J37=Res_converter!$F$7,$J37=Res_converter!$F$8),MAX($AE37-$N37-$O37,0),0)+IF(OR($K37=Res_converter!$F$7,$K37=Res_converter!$F$8),MAX($AE37-$Q37-$R37,0),0)+IF(OR($L37=Res_converter!$F$7,$L37=Res_converter!$F$8),$AE37,0)</f>
        <v>0</v>
      </c>
      <c r="AK37" s="10">
        <f>IF($J37=Res_converter!$F$6,MAX($M37-$N37-$O37,0),0)+IF($K37=Res_converter!$F$6,MAX($P37-$Q37-$R37,0),0)+IF(L37=Res_converter!$F$6,$S37,0)</f>
        <v>0</v>
      </c>
      <c r="AL37" s="10">
        <f>IF($AF37=Res_converter!$A$7,MAX(MIN($M37,$AE37)-$N37-$O37,0),IF($AF37=Res_converter!$A$12,IF($J37=Res_converter!$F$6,MAX(MIN($M37,MAX($AE37-AH37-Q37-R37,0)/AW37)-$N37-$O37,0),0)+IF($K37=Res_converter!$F$6,MAX(MIN($P37,MAX($AE37-AH37-N37-O37,0)/AW37)-$Q37-$R37,0),0),0))</f>
        <v>0</v>
      </c>
      <c r="AM37" s="10">
        <f>IF($J37=Res_converter!$F$3,MAX($M37-$N37-$O37,0),0)+IF($K37=Res_converter!$F$3,MAX($P37-$Q37-$R37,0),0)+IF(N37=Res_converter!$F$3,$S37,0)</f>
        <v>0</v>
      </c>
      <c r="AN37" s="10">
        <f>IF($J37=Res_converter!$F$3,MAX($AE37-$N37-$O37,0),0)+IF($K37=Res_converter!$F$3,MAX($AE37-$Q37-$R37,0),0)+IF(N37=Res_converter!$F$3,$AE37,0)</f>
        <v>0</v>
      </c>
      <c r="AO37" s="10">
        <f>IF($J37=Res_converter!$F$4,MAX($M37-$N37-$O37,0),0)+IF($K37=Res_converter!$F$4,MAX($P37-$Q37-$R37,0),0)+IF(P37=Res_converter!$F$4,$S37,0)</f>
        <v>0</v>
      </c>
      <c r="AP37" s="10">
        <f>IF($AF37=Res_converter!$A$3,MAX(MIN($M37,$AE37)-$N37-$O37,0),IF($AF37=Res_converter!$A$14,IF($J37=Res_converter!$F$4,MAX(MIN($M37,MAX($AE37-AH37-Q37-R37,0)/AX37)-$N37-$O37,0),0)+IF($K37=Res_converter!$F$4,MAX(MIN($P37,MAX($AE37-AH37-N37-O37,0)/AX37)-$Q37-$R37,0),0),0))</f>
        <v>0</v>
      </c>
      <c r="AQ37" s="10">
        <f>IF($J37=Res_converter!$F$5,MAX($M37-$N37-$O37,0),0)+IF($K37=Res_converter!$F$5,MAX($P37-$Q37-$R37,0),0)+IF(R37=Res_converter!$F$5,$S37,0)</f>
        <v>0</v>
      </c>
      <c r="AR37" s="10">
        <f>IF($AF37=Res_converter!$A$4,$AE37,0)</f>
        <v>0</v>
      </c>
      <c r="AS37" s="10" t="s">
        <v>190</v>
      </c>
      <c r="AT37" s="10" t="s">
        <v>133</v>
      </c>
      <c r="AU37" s="10" t="s">
        <v>191</v>
      </c>
      <c r="AV37" s="10" t="s">
        <v>134</v>
      </c>
      <c r="AW37" s="10">
        <f>INDEX(Res_converter!$I$4:$N$4,MATCH($AU37,Res_converter!$I$3:$N$3,0))</f>
        <v>0.08</v>
      </c>
      <c r="AX37" s="10">
        <f>INDEX(Res_converter!$I$5:$N$5,MATCH($AU37,Res_converter!$I$3:$N$3,0))</f>
        <v>0.48</v>
      </c>
      <c r="AY37" s="12" t="s">
        <v>192</v>
      </c>
      <c r="AZ37" s="12" t="str">
        <f>INDEX(Subname_converter!$B$2:$B$478,MATCH($AY37,Subname_converter!$A$2:$A$478,0))</f>
        <v>Valley (VEA)</v>
      </c>
      <c r="BA37" s="12">
        <f>INDEX(Subname_converter!$C$2:$C$478,MATCH($AY37,Subname_converter!$A$2:$A$478,0))</f>
        <v>138</v>
      </c>
      <c r="BB37" s="11">
        <v>42735.333333333299</v>
      </c>
      <c r="BC37" s="11">
        <v>46387.333333333299</v>
      </c>
      <c r="BD37" s="10">
        <f t="shared" si="3"/>
        <v>2027</v>
      </c>
      <c r="BE37" s="11"/>
      <c r="BF37" s="10" t="s">
        <v>117</v>
      </c>
      <c r="BG37" s="10" t="s">
        <v>70</v>
      </c>
      <c r="BH37" s="10" t="s">
        <v>70</v>
      </c>
      <c r="BI37" s="10" t="s">
        <v>117</v>
      </c>
      <c r="BJ37" s="10" t="s">
        <v>71</v>
      </c>
      <c r="BK37" s="10">
        <v>1</v>
      </c>
    </row>
    <row r="38" spans="1:63" s="26" customFormat="1" ht="25" x14ac:dyDescent="0.25">
      <c r="A38" s="32" t="s">
        <v>193</v>
      </c>
      <c r="B38" s="10">
        <v>1002</v>
      </c>
      <c r="C38" s="11">
        <v>41395</v>
      </c>
      <c r="D38" s="11">
        <v>41394.291666666701</v>
      </c>
      <c r="E38" s="10" t="s">
        <v>57</v>
      </c>
      <c r="F38" s="10" t="s">
        <v>185</v>
      </c>
      <c r="G38" s="10" t="s">
        <v>163</v>
      </c>
      <c r="H38" s="10"/>
      <c r="I38" s="10"/>
      <c r="J38" s="10" t="s">
        <v>164</v>
      </c>
      <c r="K38" s="10"/>
      <c r="L38" s="10"/>
      <c r="M38" s="10">
        <v>0.5</v>
      </c>
      <c r="N38" s="10"/>
      <c r="O38" s="10"/>
      <c r="P38" s="10"/>
      <c r="Q38" s="10"/>
      <c r="R38" s="10"/>
      <c r="S38" s="10"/>
      <c r="T38" s="10">
        <v>0.5</v>
      </c>
      <c r="U38" s="10"/>
      <c r="V38" s="10"/>
      <c r="W38" s="10"/>
      <c r="X38" s="10" t="s">
        <v>96</v>
      </c>
      <c r="Y38" s="10" t="s">
        <v>4743</v>
      </c>
      <c r="Z38" s="10"/>
      <c r="AA38" s="10"/>
      <c r="AB38" s="10"/>
      <c r="AC38" s="10">
        <f t="shared" si="0"/>
        <v>0</v>
      </c>
      <c r="AD38" s="10">
        <f t="shared" si="1"/>
        <v>0</v>
      </c>
      <c r="AE38" s="10">
        <f t="shared" si="2"/>
        <v>0</v>
      </c>
      <c r="AF38" s="10" t="s">
        <v>163</v>
      </c>
      <c r="AG38" s="10">
        <f>IF($J38=Res_converter!$F$2,MAX($M38-$N38-$O38,0),0)+IF($K38=Res_converter!$F$2,MAX($P38-$Q38-$R38,0),0)+IF(L38=Res_converter!$F$2,$S38,0)</f>
        <v>0</v>
      </c>
      <c r="AH38" s="10">
        <f>IF($J38=Res_converter!$F$2,MAX(MIN($M38,$AE38-$AJ38-$AN38-$AR38)-$N38-$O38,0),0)+IF($K38=Res_converter!$F$2,MAX(MIN($P38,$AE38-$AJ38-$AN38-$AR38)-$Q38-$R38,0),0)+IF(L38=Res_converter!$F$2,MIN($S38,$AE38-$AJ38-$AN38-$AR38),0)</f>
        <v>0</v>
      </c>
      <c r="AI38" s="10">
        <f>IF(OR($J38=Res_converter!$F$7,$J38=Res_converter!$F$8),MAX($M38-$N38-$O38,0),0)+IF(OR($K38=Res_converter!$F$7,$K38=Res_converter!$F$8),MAX($P38-$Q38-$R38,0),0)+IF(OR($L38=Res_converter!$F$7,$L38=Res_converter!$F$8),$S38,0)</f>
        <v>0</v>
      </c>
      <c r="AJ38" s="10">
        <f>IF(OR($J38=Res_converter!$F$7,$J38=Res_converter!$F$8),MAX($AE38-$N38-$O38,0),0)+IF(OR($K38=Res_converter!$F$7,$K38=Res_converter!$F$8),MAX($AE38-$Q38-$R38,0),0)+IF(OR($L38=Res_converter!$F$7,$L38=Res_converter!$F$8),$AE38,0)</f>
        <v>0</v>
      </c>
      <c r="AK38" s="10">
        <f>IF($J38=Res_converter!$F$6,MAX($M38-$N38-$O38,0),0)+IF($K38=Res_converter!$F$6,MAX($P38-$Q38-$R38,0),0)+IF(L38=Res_converter!$F$6,$S38,0)</f>
        <v>0</v>
      </c>
      <c r="AL38" s="10">
        <f>IF($AF38=Res_converter!$A$7,MAX(MIN($M38,$AE38)-$N38-$O38,0),IF($AF38=Res_converter!$A$12,IF($J38=Res_converter!$F$6,MAX(MIN($M38,MAX($AE38-AH38-Q38-R38,0)/AW38)-$N38-$O38,0),0)+IF($K38=Res_converter!$F$6,MAX(MIN($P38,MAX($AE38-AH38-N38-O38,0)/AW38)-$Q38-$R38,0),0),0))</f>
        <v>0</v>
      </c>
      <c r="AM38" s="10">
        <f>IF($J38=Res_converter!$F$3,MAX($M38-$N38-$O38,0),0)+IF($K38=Res_converter!$F$3,MAX($P38-$Q38-$R38,0),0)+IF(N38=Res_converter!$F$3,$S38,0)</f>
        <v>0</v>
      </c>
      <c r="AN38" s="10">
        <f>IF($J38=Res_converter!$F$3,MAX($AE38-$N38-$O38,0),0)+IF($K38=Res_converter!$F$3,MAX($AE38-$Q38-$R38,0),0)+IF(N38=Res_converter!$F$3,$AE38,0)</f>
        <v>0</v>
      </c>
      <c r="AO38" s="10">
        <f>IF($J38=Res_converter!$F$4,MAX($M38-$N38-$O38,0),0)+IF($K38=Res_converter!$F$4,MAX($P38-$Q38-$R38,0),0)+IF(P38=Res_converter!$F$4,$S38,0)</f>
        <v>0</v>
      </c>
      <c r="AP38" s="10">
        <f>IF($AF38=Res_converter!$A$3,MAX(MIN($M38,$AE38)-$N38-$O38,0),IF($AF38=Res_converter!$A$14,IF($J38=Res_converter!$F$4,MAX(MIN($M38,MAX($AE38-AH38-Q38-R38,0)/AX38)-$N38-$O38,0),0)+IF($K38=Res_converter!$F$4,MAX(MIN($P38,MAX($AE38-AH38-N38-O38,0)/AX38)-$Q38-$R38,0),0),0))</f>
        <v>0</v>
      </c>
      <c r="AQ38" s="10">
        <f>IF($J38=Res_converter!$F$5,MAX($M38-$N38-$O38,0),0)+IF($K38=Res_converter!$F$5,MAX($P38-$Q38-$R38,0),0)+IF(R38=Res_converter!$F$5,$S38,0)</f>
        <v>0</v>
      </c>
      <c r="AR38" s="10">
        <f>IF($AF38=Res_converter!$A$4,$AE38,0)</f>
        <v>0</v>
      </c>
      <c r="AS38" s="10" t="s">
        <v>165</v>
      </c>
      <c r="AT38" s="10" t="s">
        <v>66</v>
      </c>
      <c r="AU38" s="10" t="s">
        <v>67</v>
      </c>
      <c r="AV38" s="10" t="s">
        <v>68</v>
      </c>
      <c r="AW38" s="10">
        <f>INDEX(Res_converter!$I$4:$N$4,MATCH($AU38,Res_converter!$I$3:$N$3,0))</f>
        <v>0.15</v>
      </c>
      <c r="AX38" s="10">
        <f>INDEX(Res_converter!$I$5:$N$5,MATCH($AU38,Res_converter!$I$3:$N$3,0))</f>
        <v>0.5</v>
      </c>
      <c r="AY38" s="12" t="s">
        <v>194</v>
      </c>
      <c r="AZ38" s="12" t="str">
        <f>INDEX(Subname_converter!$B$2:$B$478,MATCH($AY38,Subname_converter!$A$2:$A$478,0))</f>
        <v>Cottonwood</v>
      </c>
      <c r="BA38" s="12">
        <f>INDEX(Subname_converter!$C$2:$C$478,MATCH($AY38,Subname_converter!$A$2:$A$478,0))</f>
        <v>60</v>
      </c>
      <c r="BB38" s="11">
        <v>42323.333333333299</v>
      </c>
      <c r="BC38" s="11">
        <v>45581.291666666701</v>
      </c>
      <c r="BD38" s="10">
        <f t="shared" si="3"/>
        <v>2025</v>
      </c>
      <c r="BE38" s="11"/>
      <c r="BF38" s="10" t="s">
        <v>117</v>
      </c>
      <c r="BG38" s="10" t="s">
        <v>70</v>
      </c>
      <c r="BH38" s="10" t="s">
        <v>70</v>
      </c>
      <c r="BI38" s="10" t="s">
        <v>117</v>
      </c>
      <c r="BJ38" s="10" t="s">
        <v>71</v>
      </c>
      <c r="BK38" s="10">
        <v>1</v>
      </c>
    </row>
    <row r="39" spans="1:63" s="26" customFormat="1" ht="25" x14ac:dyDescent="0.25">
      <c r="A39" s="32" t="s">
        <v>195</v>
      </c>
      <c r="B39" s="10">
        <v>1045</v>
      </c>
      <c r="C39" s="11">
        <v>41759</v>
      </c>
      <c r="D39" s="11">
        <v>41759.291666666701</v>
      </c>
      <c r="E39" s="10" t="s">
        <v>57</v>
      </c>
      <c r="F39" s="10" t="s">
        <v>196</v>
      </c>
      <c r="G39" s="10" t="s">
        <v>60</v>
      </c>
      <c r="H39" s="10"/>
      <c r="I39" s="10"/>
      <c r="J39" s="10" t="s">
        <v>61</v>
      </c>
      <c r="K39" s="10"/>
      <c r="L39" s="10"/>
      <c r="M39" s="10">
        <v>50</v>
      </c>
      <c r="N39" s="10"/>
      <c r="O39" s="10">
        <v>50</v>
      </c>
      <c r="P39" s="10"/>
      <c r="Q39" s="10"/>
      <c r="R39" s="10"/>
      <c r="S39" s="10"/>
      <c r="T39" s="10">
        <v>50</v>
      </c>
      <c r="U39" s="10"/>
      <c r="V39" s="10"/>
      <c r="W39" s="10"/>
      <c r="X39" s="10" t="s">
        <v>82</v>
      </c>
      <c r="Y39" s="10">
        <v>1</v>
      </c>
      <c r="Z39" s="10"/>
      <c r="AA39" s="10"/>
      <c r="AB39" s="10" t="s">
        <v>97</v>
      </c>
      <c r="AC39" s="10">
        <f t="shared" si="0"/>
        <v>1</v>
      </c>
      <c r="AD39" s="10">
        <f t="shared" si="1"/>
        <v>1</v>
      </c>
      <c r="AE39" s="10">
        <f t="shared" si="2"/>
        <v>50</v>
      </c>
      <c r="AF39" s="10" t="str">
        <f>INDEX(Res_converter!$A$2:$A$20,MATCH(TRIM(CONCATENATE(J39," ",K39," ",L39)),Res_converter!$E$2:$E$20,0))</f>
        <v>Battery</v>
      </c>
      <c r="AG39" s="10">
        <f>IF($J39=Res_converter!$F$2,MAX($M39-$N39-$O39,0),0)+IF($K39=Res_converter!$F$2,MAX($P39-$Q39-$R39,0),0)+IF(L39=Res_converter!$F$2,$S39,0)</f>
        <v>0</v>
      </c>
      <c r="AH39" s="10">
        <f>IF($J39=Res_converter!$F$2,MAX(MIN($M39,$AE39-$AJ39-$AN39-$AR39)-$N39-$O39,0),0)+IF($K39=Res_converter!$F$2,MAX(MIN($P39,$AE39-$AJ39-$AN39-$AR39)-$Q39-$R39,0),0)+IF(L39=Res_converter!$F$2,MIN($S39,$AE39-$AJ39-$AN39-$AR39),0)</f>
        <v>0</v>
      </c>
      <c r="AI39" s="10">
        <f>IF(OR($J39=Res_converter!$F$7,$J39=Res_converter!$F$8),MAX($M39-$N39-$O39,0),0)+IF(OR($K39=Res_converter!$F$7,$K39=Res_converter!$F$8),MAX($P39-$Q39-$R39,0),0)+IF(OR($L39=Res_converter!$F$7,$L39=Res_converter!$F$8),$S39,0)</f>
        <v>0</v>
      </c>
      <c r="AJ39" s="10">
        <f>IF(OR($J39=Res_converter!$F$7,$J39=Res_converter!$F$8),MAX($AE39-$N39-$O39,0),0)+IF(OR($K39=Res_converter!$F$7,$K39=Res_converter!$F$8),MAX($AE39-$Q39-$R39,0),0)+IF(OR($L39=Res_converter!$F$7,$L39=Res_converter!$F$8),$AE39,0)</f>
        <v>0</v>
      </c>
      <c r="AK39" s="10">
        <f>IF($J39=Res_converter!$F$6,MAX($M39-$N39-$O39,0),0)+IF($K39=Res_converter!$F$6,MAX($P39-$Q39-$R39,0),0)+IF(L39=Res_converter!$F$6,$S39,0)</f>
        <v>0</v>
      </c>
      <c r="AL39" s="10">
        <f>IF($AF39=Res_converter!$A$7,MAX(MIN($M39,$AE39)-$N39-$O39,0),IF($AF39=Res_converter!$A$12,IF($J39=Res_converter!$F$6,MAX(MIN($M39,MAX($AE39-AH39-Q39-R39,0)/AW39)-$N39-$O39,0),0)+IF($K39=Res_converter!$F$6,MAX(MIN($P39,MAX($AE39-AH39-N39-O39,0)/AW39)-$Q39-$R39,0),0),0))</f>
        <v>0</v>
      </c>
      <c r="AM39" s="10">
        <f>IF($J39=Res_converter!$F$3,MAX($M39-$N39-$O39,0),0)+IF($K39=Res_converter!$F$3,MAX($P39-$Q39-$R39,0),0)+IF(N39=Res_converter!$F$3,$S39,0)</f>
        <v>0</v>
      </c>
      <c r="AN39" s="10">
        <f>IF($J39=Res_converter!$F$3,MAX($AE39-$N39-$O39,0),0)+IF($K39=Res_converter!$F$3,MAX($AE39-$Q39-$R39,0),0)+IF(N39=Res_converter!$F$3,$AE39,0)</f>
        <v>0</v>
      </c>
      <c r="AO39" s="10">
        <f>IF($J39=Res_converter!$F$4,MAX($M39-$N39-$O39,0),0)+IF($K39=Res_converter!$F$4,MAX($P39-$Q39-$R39,0),0)+IF(P39=Res_converter!$F$4,$S39,0)</f>
        <v>0</v>
      </c>
      <c r="AP39" s="10">
        <f>IF($AF39=Res_converter!$A$3,MAX(MIN($M39,$AE39)-$N39-$O39,0),IF($AF39=Res_converter!$A$14,IF($J39=Res_converter!$F$4,MAX(MIN($M39,MAX($AE39-AH39-Q39-R39,0)/AX39)-$N39-$O39,0),0)+IF($K39=Res_converter!$F$4,MAX(MIN($P39,MAX($AE39-AH39-N39-O39,0)/AX39)-$Q39-$R39,0),0),0))</f>
        <v>0</v>
      </c>
      <c r="AQ39" s="10">
        <f>IF($J39=Res_converter!$F$5,MAX($M39-$N39-$O39,0),0)+IF($K39=Res_converter!$F$5,MAX($P39-$Q39-$R39,0),0)+IF(R39=Res_converter!$F$5,$S39,0)</f>
        <v>0</v>
      </c>
      <c r="AR39" s="10">
        <f>IF($AF39=Res_converter!$A$4,$AE39,0)</f>
        <v>0</v>
      </c>
      <c r="AS39" s="10" t="s">
        <v>74</v>
      </c>
      <c r="AT39" s="10" t="s">
        <v>66</v>
      </c>
      <c r="AU39" s="10" t="s">
        <v>75</v>
      </c>
      <c r="AV39" s="10" t="s">
        <v>75</v>
      </c>
      <c r="AW39" s="10">
        <f>INDEX(Res_converter!$I$4:$N$4,MATCH($AU39,Res_converter!$I$3:$N$3,0))</f>
        <v>0.06</v>
      </c>
      <c r="AX39" s="10">
        <f>INDEX(Res_converter!$I$5:$N$5,MATCH($AU39,Res_converter!$I$3:$N$3,0))</f>
        <v>0.35</v>
      </c>
      <c r="AY39" s="12" t="s">
        <v>197</v>
      </c>
      <c r="AZ39" s="12" t="str">
        <f>INDEX(Subname_converter!$B$2:$B$478,MATCH($AY39,Subname_converter!$A$2:$A$478,0))</f>
        <v>Otay</v>
      </c>
      <c r="BA39" s="12">
        <f>INDEX(Subname_converter!$C$2:$C$478,MATCH($AY39,Subname_converter!$A$2:$A$478,0))</f>
        <v>69</v>
      </c>
      <c r="BB39" s="11">
        <v>43770.291666666701</v>
      </c>
      <c r="BC39" s="11">
        <v>45809.291666666701</v>
      </c>
      <c r="BD39" s="10">
        <f t="shared" si="3"/>
        <v>2025</v>
      </c>
      <c r="BE39" s="11"/>
      <c r="BF39" s="10" t="s">
        <v>117</v>
      </c>
      <c r="BG39" s="10" t="s">
        <v>70</v>
      </c>
      <c r="BH39" s="10" t="s">
        <v>70</v>
      </c>
      <c r="BI39" s="10" t="s">
        <v>117</v>
      </c>
      <c r="BJ39" s="10" t="s">
        <v>71</v>
      </c>
      <c r="BK39" s="10">
        <v>0</v>
      </c>
    </row>
    <row r="40" spans="1:63" s="26" customFormat="1" ht="25" x14ac:dyDescent="0.25">
      <c r="A40" s="32" t="s">
        <v>198</v>
      </c>
      <c r="B40" s="10">
        <v>1047</v>
      </c>
      <c r="C40" s="11">
        <v>41759</v>
      </c>
      <c r="D40" s="11">
        <v>41759.291666666701</v>
      </c>
      <c r="E40" s="10" t="s">
        <v>57</v>
      </c>
      <c r="F40" s="10" t="s">
        <v>196</v>
      </c>
      <c r="G40" s="10" t="s">
        <v>60</v>
      </c>
      <c r="H40" s="10"/>
      <c r="I40" s="10"/>
      <c r="J40" s="10" t="s">
        <v>61</v>
      </c>
      <c r="K40" s="10"/>
      <c r="L40" s="10"/>
      <c r="M40" s="10">
        <v>50</v>
      </c>
      <c r="N40" s="10"/>
      <c r="O40" s="10"/>
      <c r="P40" s="10"/>
      <c r="Q40" s="10"/>
      <c r="R40" s="10"/>
      <c r="S40" s="10"/>
      <c r="T40" s="10">
        <v>50</v>
      </c>
      <c r="U40" s="10"/>
      <c r="V40" s="10"/>
      <c r="W40" s="10"/>
      <c r="X40" s="10" t="s">
        <v>82</v>
      </c>
      <c r="Y40" s="10">
        <v>1</v>
      </c>
      <c r="Z40" s="10"/>
      <c r="AA40" s="10"/>
      <c r="AB40" s="10" t="s">
        <v>97</v>
      </c>
      <c r="AC40" s="10">
        <f t="shared" si="0"/>
        <v>1</v>
      </c>
      <c r="AD40" s="10">
        <f t="shared" si="1"/>
        <v>1</v>
      </c>
      <c r="AE40" s="10">
        <f t="shared" si="2"/>
        <v>50</v>
      </c>
      <c r="AF40" s="10" t="str">
        <f>INDEX(Res_converter!$A$2:$A$20,MATCH(TRIM(CONCATENATE(J40," ",K40," ",L40)),Res_converter!$E$2:$E$20,0))</f>
        <v>Battery</v>
      </c>
      <c r="AG40" s="10">
        <f>IF($J40=Res_converter!$F$2,MAX($M40-$N40-$O40,0),0)+IF($K40=Res_converter!$F$2,MAX($P40-$Q40-$R40,0),0)+IF(L40=Res_converter!$F$2,$S40,0)</f>
        <v>50</v>
      </c>
      <c r="AH40" s="10">
        <f>IF($J40=Res_converter!$F$2,MAX(MIN($M40,$AE40-$AJ40-$AN40-$AR40)-$N40-$O40,0),0)+IF($K40=Res_converter!$F$2,MAX(MIN($P40,$AE40-$AJ40-$AN40-$AR40)-$Q40-$R40,0),0)+IF(L40=Res_converter!$F$2,MIN($S40,$AE40-$AJ40-$AN40-$AR40),0)</f>
        <v>50</v>
      </c>
      <c r="AI40" s="10">
        <f>IF(OR($J40=Res_converter!$F$7,$J40=Res_converter!$F$8),MAX($M40-$N40-$O40,0),0)+IF(OR($K40=Res_converter!$F$7,$K40=Res_converter!$F$8),MAX($P40-$Q40-$R40,0),0)+IF(OR($L40=Res_converter!$F$7,$L40=Res_converter!$F$8),$S40,0)</f>
        <v>0</v>
      </c>
      <c r="AJ40" s="10">
        <f>IF(OR($J40=Res_converter!$F$7,$J40=Res_converter!$F$8),MAX($AE40-$N40-$O40,0),0)+IF(OR($K40=Res_converter!$F$7,$K40=Res_converter!$F$8),MAX($AE40-$Q40-$R40,0),0)+IF(OR($L40=Res_converter!$F$7,$L40=Res_converter!$F$8),$AE40,0)</f>
        <v>0</v>
      </c>
      <c r="AK40" s="10">
        <f>IF($J40=Res_converter!$F$6,MAX($M40-$N40-$O40,0),0)+IF($K40=Res_converter!$F$6,MAX($P40-$Q40-$R40,0),0)+IF(L40=Res_converter!$F$6,$S40,0)</f>
        <v>0</v>
      </c>
      <c r="AL40" s="10">
        <f>IF($AF40=Res_converter!$A$7,MAX(MIN($M40,$AE40)-$N40-$O40,0),IF($AF40=Res_converter!$A$12,IF($J40=Res_converter!$F$6,MAX(MIN($M40,MAX($AE40-AH40-Q40-R40,0)/AW40)-$N40-$O40,0),0)+IF($K40=Res_converter!$F$6,MAX(MIN($P40,MAX($AE40-AH40-N40-O40,0)/AW40)-$Q40-$R40,0),0),0))</f>
        <v>0</v>
      </c>
      <c r="AM40" s="10">
        <f>IF($J40=Res_converter!$F$3,MAX($M40-$N40-$O40,0),0)+IF($K40=Res_converter!$F$3,MAX($P40-$Q40-$R40,0),0)+IF(N40=Res_converter!$F$3,$S40,0)</f>
        <v>0</v>
      </c>
      <c r="AN40" s="10">
        <f>IF($J40=Res_converter!$F$3,MAX($AE40-$N40-$O40,0),0)+IF($K40=Res_converter!$F$3,MAX($AE40-$Q40-$R40,0),0)+IF(N40=Res_converter!$F$3,$AE40,0)</f>
        <v>0</v>
      </c>
      <c r="AO40" s="10">
        <f>IF($J40=Res_converter!$F$4,MAX($M40-$N40-$O40,0),0)+IF($K40=Res_converter!$F$4,MAX($P40-$Q40-$R40,0),0)+IF(P40=Res_converter!$F$4,$S40,0)</f>
        <v>0</v>
      </c>
      <c r="AP40" s="10">
        <f>IF($AF40=Res_converter!$A$3,MAX(MIN($M40,$AE40)-$N40-$O40,0),IF($AF40=Res_converter!$A$14,IF($J40=Res_converter!$F$4,MAX(MIN($M40,MAX($AE40-AH40-Q40-R40,0)/AX40)-$N40-$O40,0),0)+IF($K40=Res_converter!$F$4,MAX(MIN($P40,MAX($AE40-AH40-N40-O40,0)/AX40)-$Q40-$R40,0),0),0))</f>
        <v>0</v>
      </c>
      <c r="AQ40" s="10">
        <f>IF($J40=Res_converter!$F$5,MAX($M40-$N40-$O40,0),0)+IF($K40=Res_converter!$F$5,MAX($P40-$Q40-$R40,0),0)+IF(R40=Res_converter!$F$5,$S40,0)</f>
        <v>0</v>
      </c>
      <c r="AR40" s="10">
        <f>IF($AF40=Res_converter!$A$4,$AE40,0)</f>
        <v>0</v>
      </c>
      <c r="AS40" s="10" t="s">
        <v>74</v>
      </c>
      <c r="AT40" s="10" t="s">
        <v>66</v>
      </c>
      <c r="AU40" s="10" t="s">
        <v>75</v>
      </c>
      <c r="AV40" s="10" t="s">
        <v>75</v>
      </c>
      <c r="AW40" s="10">
        <f>INDEX(Res_converter!$I$4:$N$4,MATCH($AU40,Res_converter!$I$3:$N$3,0))</f>
        <v>0.06</v>
      </c>
      <c r="AX40" s="10">
        <f>INDEX(Res_converter!$I$5:$N$5,MATCH($AU40,Res_converter!$I$3:$N$3,0))</f>
        <v>0.35</v>
      </c>
      <c r="AY40" s="12" t="s">
        <v>199</v>
      </c>
      <c r="AZ40" s="12" t="str">
        <f>INDEX(Subname_converter!$B$2:$B$478,MATCH($AY40,Subname_converter!$A$2:$A$478,0))</f>
        <v>El Cajon</v>
      </c>
      <c r="BA40" s="12">
        <f>INDEX(Subname_converter!$C$2:$C$478,MATCH($AY40,Subname_converter!$A$2:$A$478,0))</f>
        <v>69</v>
      </c>
      <c r="BB40" s="11">
        <v>43770.291666666701</v>
      </c>
      <c r="BC40" s="11">
        <v>46113.291666666701</v>
      </c>
      <c r="BD40" s="10">
        <f t="shared" si="3"/>
        <v>2026</v>
      </c>
      <c r="BE40" s="11"/>
      <c r="BF40" s="10" t="s">
        <v>117</v>
      </c>
      <c r="BG40" s="10" t="s">
        <v>70</v>
      </c>
      <c r="BH40" s="10" t="s">
        <v>70</v>
      </c>
      <c r="BI40" s="10" t="s">
        <v>117</v>
      </c>
      <c r="BJ40" s="10" t="s">
        <v>71</v>
      </c>
      <c r="BK40" s="10">
        <v>0</v>
      </c>
    </row>
    <row r="41" spans="1:63" s="26" customFormat="1" ht="25" x14ac:dyDescent="0.25">
      <c r="A41" s="32" t="s">
        <v>200</v>
      </c>
      <c r="B41" s="10">
        <v>1048</v>
      </c>
      <c r="C41" s="11">
        <v>41759</v>
      </c>
      <c r="D41" s="11">
        <v>41759.291666666701</v>
      </c>
      <c r="E41" s="10" t="s">
        <v>57</v>
      </c>
      <c r="F41" s="10" t="s">
        <v>196</v>
      </c>
      <c r="G41" s="10" t="s">
        <v>60</v>
      </c>
      <c r="H41" s="10"/>
      <c r="I41" s="10"/>
      <c r="J41" s="10" t="s">
        <v>61</v>
      </c>
      <c r="K41" s="10"/>
      <c r="L41" s="10"/>
      <c r="M41" s="10">
        <v>33</v>
      </c>
      <c r="N41" s="10"/>
      <c r="O41" s="10"/>
      <c r="P41" s="10"/>
      <c r="Q41" s="10"/>
      <c r="R41" s="10"/>
      <c r="S41" s="10"/>
      <c r="T41" s="10">
        <v>33</v>
      </c>
      <c r="U41" s="10"/>
      <c r="V41" s="10"/>
      <c r="W41" s="10"/>
      <c r="X41" s="10" t="s">
        <v>82</v>
      </c>
      <c r="Y41" s="10">
        <v>0.66</v>
      </c>
      <c r="Z41" s="10"/>
      <c r="AA41" s="10"/>
      <c r="AB41" s="10" t="s">
        <v>97</v>
      </c>
      <c r="AC41" s="10">
        <f t="shared" si="0"/>
        <v>1</v>
      </c>
      <c r="AD41" s="10">
        <f t="shared" si="1"/>
        <v>1</v>
      </c>
      <c r="AE41" s="10">
        <f t="shared" si="2"/>
        <v>33</v>
      </c>
      <c r="AF41" s="10" t="str">
        <f>INDEX(Res_converter!$A$2:$A$20,MATCH(TRIM(CONCATENATE(J41," ",K41," ",L41)),Res_converter!$E$2:$E$20,0))</f>
        <v>Battery</v>
      </c>
      <c r="AG41" s="10">
        <f>IF($J41=Res_converter!$F$2,MAX($M41-$N41-$O41,0),0)+IF($K41=Res_converter!$F$2,MAX($P41-$Q41-$R41,0),0)+IF(L41=Res_converter!$F$2,$S41,0)</f>
        <v>33</v>
      </c>
      <c r="AH41" s="10">
        <f>IF($J41=Res_converter!$F$2,MAX(MIN($M41,$AE41-$AJ41-$AN41-$AR41)-$N41-$O41,0),0)+IF($K41=Res_converter!$F$2,MAX(MIN($P41,$AE41-$AJ41-$AN41-$AR41)-$Q41-$R41,0),0)+IF(L41=Res_converter!$F$2,MIN($S41,$AE41-$AJ41-$AN41-$AR41),0)</f>
        <v>33</v>
      </c>
      <c r="AI41" s="10">
        <f>IF(OR($J41=Res_converter!$F$7,$J41=Res_converter!$F$8),MAX($M41-$N41-$O41,0),0)+IF(OR($K41=Res_converter!$F$7,$K41=Res_converter!$F$8),MAX($P41-$Q41-$R41,0),0)+IF(OR($L41=Res_converter!$F$7,$L41=Res_converter!$F$8),$S41,0)</f>
        <v>0</v>
      </c>
      <c r="AJ41" s="10">
        <f>IF(OR($J41=Res_converter!$F$7,$J41=Res_converter!$F$8),MAX($AE41-$N41-$O41,0),0)+IF(OR($K41=Res_converter!$F$7,$K41=Res_converter!$F$8),MAX($AE41-$Q41-$R41,0),0)+IF(OR($L41=Res_converter!$F$7,$L41=Res_converter!$F$8),$AE41,0)</f>
        <v>0</v>
      </c>
      <c r="AK41" s="10">
        <f>IF($J41=Res_converter!$F$6,MAX($M41-$N41-$O41,0),0)+IF($K41=Res_converter!$F$6,MAX($P41-$Q41-$R41,0),0)+IF(L41=Res_converter!$F$6,$S41,0)</f>
        <v>0</v>
      </c>
      <c r="AL41" s="10">
        <f>IF($AF41=Res_converter!$A$7,MAX(MIN($M41,$AE41)-$N41-$O41,0),IF($AF41=Res_converter!$A$12,IF($J41=Res_converter!$F$6,MAX(MIN($M41,MAX($AE41-AH41-Q41-R41,0)/AW41)-$N41-$O41,0),0)+IF($K41=Res_converter!$F$6,MAX(MIN($P41,MAX($AE41-AH41-N41-O41,0)/AW41)-$Q41-$R41,0),0),0))</f>
        <v>0</v>
      </c>
      <c r="AM41" s="10">
        <f>IF($J41=Res_converter!$F$3,MAX($M41-$N41-$O41,0),0)+IF($K41=Res_converter!$F$3,MAX($P41-$Q41-$R41,0),0)+IF(N41=Res_converter!$F$3,$S41,0)</f>
        <v>0</v>
      </c>
      <c r="AN41" s="10">
        <f>IF($J41=Res_converter!$F$3,MAX($AE41-$N41-$O41,0),0)+IF($K41=Res_converter!$F$3,MAX($AE41-$Q41-$R41,0),0)+IF(N41=Res_converter!$F$3,$AE41,0)</f>
        <v>0</v>
      </c>
      <c r="AO41" s="10">
        <f>IF($J41=Res_converter!$F$4,MAX($M41-$N41-$O41,0),0)+IF($K41=Res_converter!$F$4,MAX($P41-$Q41-$R41,0),0)+IF(P41=Res_converter!$F$4,$S41,0)</f>
        <v>0</v>
      </c>
      <c r="AP41" s="10">
        <f>IF($AF41=Res_converter!$A$3,MAX(MIN($M41,$AE41)-$N41-$O41,0),IF($AF41=Res_converter!$A$14,IF($J41=Res_converter!$F$4,MAX(MIN($M41,MAX($AE41-AH41-Q41-R41,0)/AX41)-$N41-$O41,0),0)+IF($K41=Res_converter!$F$4,MAX(MIN($P41,MAX($AE41-AH41-N41-O41,0)/AX41)-$Q41-$R41,0),0),0))</f>
        <v>0</v>
      </c>
      <c r="AQ41" s="10">
        <f>IF($J41=Res_converter!$F$5,MAX($M41-$N41-$O41,0),0)+IF($K41=Res_converter!$F$5,MAX($P41-$Q41-$R41,0),0)+IF(R41=Res_converter!$F$5,$S41,0)</f>
        <v>0</v>
      </c>
      <c r="AR41" s="10">
        <f>IF($AF41=Res_converter!$A$4,$AE41,0)</f>
        <v>0</v>
      </c>
      <c r="AS41" s="10" t="s">
        <v>74</v>
      </c>
      <c r="AT41" s="10" t="s">
        <v>66</v>
      </c>
      <c r="AU41" s="10" t="s">
        <v>75</v>
      </c>
      <c r="AV41" s="10" t="s">
        <v>75</v>
      </c>
      <c r="AW41" s="10">
        <f>INDEX(Res_converter!$I$4:$N$4,MATCH($AU41,Res_converter!$I$3:$N$3,0))</f>
        <v>0.06</v>
      </c>
      <c r="AX41" s="10">
        <f>INDEX(Res_converter!$I$5:$N$5,MATCH($AU41,Res_converter!$I$3:$N$3,0))</f>
        <v>0.35</v>
      </c>
      <c r="AY41" s="12" t="s">
        <v>201</v>
      </c>
      <c r="AZ41" s="12" t="str">
        <f>INDEX(Subname_converter!$B$2:$B$478,MATCH($AY41,Subname_converter!$A$2:$A$478,0))</f>
        <v>Escondido</v>
      </c>
      <c r="BA41" s="12">
        <f>INDEX(Subname_converter!$C$2:$C$478,MATCH($AY41,Subname_converter!$A$2:$A$478,0))</f>
        <v>69</v>
      </c>
      <c r="BB41" s="11">
        <v>43770.291666666701</v>
      </c>
      <c r="BC41" s="11">
        <v>46539.291666666701</v>
      </c>
      <c r="BD41" s="10">
        <f t="shared" si="3"/>
        <v>2027</v>
      </c>
      <c r="BE41" s="11"/>
      <c r="BF41" s="10" t="s">
        <v>117</v>
      </c>
      <c r="BG41" s="10" t="s">
        <v>70</v>
      </c>
      <c r="BH41" s="10" t="s">
        <v>70</v>
      </c>
      <c r="BI41" s="10" t="s">
        <v>117</v>
      </c>
      <c r="BJ41" s="10" t="s">
        <v>71</v>
      </c>
      <c r="BK41" s="10">
        <v>0</v>
      </c>
    </row>
    <row r="42" spans="1:63" s="26" customFormat="1" ht="25" x14ac:dyDescent="0.25">
      <c r="A42" s="32" t="s">
        <v>202</v>
      </c>
      <c r="B42" s="10">
        <v>1062</v>
      </c>
      <c r="C42" s="11">
        <v>41759</v>
      </c>
      <c r="D42" s="11">
        <v>41759.291666666701</v>
      </c>
      <c r="E42" s="10" t="s">
        <v>57</v>
      </c>
      <c r="F42" s="10" t="s">
        <v>196</v>
      </c>
      <c r="G42" s="10" t="s">
        <v>108</v>
      </c>
      <c r="H42" s="10" t="s">
        <v>60</v>
      </c>
      <c r="I42" s="10"/>
      <c r="J42" s="10" t="s">
        <v>109</v>
      </c>
      <c r="K42" s="10" t="s">
        <v>61</v>
      </c>
      <c r="L42" s="10"/>
      <c r="M42" s="10">
        <v>200</v>
      </c>
      <c r="N42" s="10"/>
      <c r="O42" s="10">
        <v>179</v>
      </c>
      <c r="P42" s="10">
        <v>200</v>
      </c>
      <c r="Q42" s="10"/>
      <c r="R42" s="10"/>
      <c r="S42" s="10"/>
      <c r="T42" s="10">
        <v>200</v>
      </c>
      <c r="U42" s="10"/>
      <c r="V42" s="10"/>
      <c r="W42" s="10"/>
      <c r="X42" s="10" t="s">
        <v>96</v>
      </c>
      <c r="Y42" s="10" t="s">
        <v>4743</v>
      </c>
      <c r="Z42" s="10"/>
      <c r="AA42" s="10" t="s">
        <v>63</v>
      </c>
      <c r="AB42" s="10"/>
      <c r="AC42" s="10">
        <f t="shared" si="0"/>
        <v>0</v>
      </c>
      <c r="AD42" s="10">
        <f t="shared" si="1"/>
        <v>0</v>
      </c>
      <c r="AE42" s="10">
        <f t="shared" si="2"/>
        <v>0</v>
      </c>
      <c r="AF42" s="10" t="str">
        <f>INDEX(Res_converter!$A$2:$A$20,MATCH(TRIM(CONCATENATE(J42," ",K42," ",L42)),Res_converter!$E$2:$E$20,0))</f>
        <v>Solar-Hybrid</v>
      </c>
      <c r="AG42" s="10">
        <f>IF($J42=Res_converter!$F$2,MAX($M42-$N42-$O42,0),0)+IF($K42=Res_converter!$F$2,MAX($P42-$Q42-$R42,0),0)+IF(L42=Res_converter!$F$2,$S42,0)</f>
        <v>200</v>
      </c>
      <c r="AH42" s="10">
        <f>IF($J42=Res_converter!$F$2,MAX(MIN($M42,$AE42-$AJ42-$AN42-$AR42)-$N42-$O42,0),0)+IF($K42=Res_converter!$F$2,MAX(MIN($P42,$AE42-$AJ42-$AN42-$AR42)-$Q42-$R42,0),0)+IF(L42=Res_converter!$F$2,MIN($S42,$AE42-$AJ42-$AN42-$AR42),0)</f>
        <v>0</v>
      </c>
      <c r="AI42" s="10">
        <f>IF(OR($J42=Res_converter!$F$7,$J42=Res_converter!$F$8),MAX($M42-$N42-$O42,0),0)+IF(OR($K42=Res_converter!$F$7,$K42=Res_converter!$F$8),MAX($P42-$Q42-$R42,0),0)+IF(OR($L42=Res_converter!$F$7,$L42=Res_converter!$F$8),$S42,0)</f>
        <v>0</v>
      </c>
      <c r="AJ42" s="10">
        <f>IF(OR($J42=Res_converter!$F$7,$J42=Res_converter!$F$8),MAX($AE42-$N42-$O42,0),0)+IF(OR($K42=Res_converter!$F$7,$K42=Res_converter!$F$8),MAX($AE42-$Q42-$R42,0),0)+IF(OR($L42=Res_converter!$F$7,$L42=Res_converter!$F$8),$AE42,0)</f>
        <v>0</v>
      </c>
      <c r="AK42" s="10">
        <f>IF($J42=Res_converter!$F$6,MAX($M42-$N42-$O42,0),0)+IF($K42=Res_converter!$F$6,MAX($P42-$Q42-$R42,0),0)+IF(L42=Res_converter!$F$6,$S42,0)</f>
        <v>21</v>
      </c>
      <c r="AL42" s="10">
        <f>IF($AF42=Res_converter!$A$7,MAX(MIN($M42,$AE42)-$N42-$O42,0),IF($AF42=Res_converter!$A$12,IF($J42=Res_converter!$F$6,MAX(MIN($M42,MAX($AE42-AH42-Q42-R42,0)/AW42)-$N42-$O42,0),0)+IF($K42=Res_converter!$F$6,MAX(MIN($P42,MAX($AE42-AH42-N42-O42,0)/AW42)-$Q42-$R42,0),0),0))</f>
        <v>0</v>
      </c>
      <c r="AM42" s="10">
        <f>IF($J42=Res_converter!$F$3,MAX($M42-$N42-$O42,0),0)+IF($K42=Res_converter!$F$3,MAX($P42-$Q42-$R42,0),0)+IF(N42=Res_converter!$F$3,$S42,0)</f>
        <v>0</v>
      </c>
      <c r="AN42" s="10">
        <f>IF($J42=Res_converter!$F$3,MAX($AE42-$N42-$O42,0),0)+IF($K42=Res_converter!$F$3,MAX($AE42-$Q42-$R42,0),0)+IF(N42=Res_converter!$F$3,$AE42,0)</f>
        <v>0</v>
      </c>
      <c r="AO42" s="10">
        <f>IF($J42=Res_converter!$F$4,MAX($M42-$N42-$O42,0),0)+IF($K42=Res_converter!$F$4,MAX($P42-$Q42-$R42,0),0)+IF(P42=Res_converter!$F$4,$S42,0)</f>
        <v>0</v>
      </c>
      <c r="AP42" s="10">
        <f>IF($AF42=Res_converter!$A$3,MAX(MIN($M42,$AE42)-$N42-$O42,0),IF($AF42=Res_converter!$A$14,IF($J42=Res_converter!$F$4,MAX(MIN($M42,MAX($AE42-AH42-Q42-R42,0)/AX42)-$N42-$O42,0),0)+IF($K42=Res_converter!$F$4,MAX(MIN($P42,MAX($AE42-AH42-N42-O42,0)/AX42)-$Q42-$R42,0),0),0))</f>
        <v>0</v>
      </c>
      <c r="AQ42" s="10">
        <f>IF($J42=Res_converter!$F$5,MAX($M42-$N42-$O42,0),0)+IF($K42=Res_converter!$F$5,MAX($P42-$Q42-$R42,0),0)+IF(R42=Res_converter!$F$5,$S42,0)</f>
        <v>0</v>
      </c>
      <c r="AR42" s="10">
        <f>IF($AF42=Res_converter!$A$4,$AE42,0)</f>
        <v>0</v>
      </c>
      <c r="AS42" s="10" t="s">
        <v>203</v>
      </c>
      <c r="AT42" s="10" t="s">
        <v>204</v>
      </c>
      <c r="AU42" s="10" t="s">
        <v>75</v>
      </c>
      <c r="AV42" s="10" t="s">
        <v>75</v>
      </c>
      <c r="AW42" s="10">
        <f>INDEX(Res_converter!$I$4:$N$4,MATCH($AU42,Res_converter!$I$3:$N$3,0))</f>
        <v>0.06</v>
      </c>
      <c r="AX42" s="10">
        <f>INDEX(Res_converter!$I$5:$N$5,MATCH($AU42,Res_converter!$I$3:$N$3,0))</f>
        <v>0.35</v>
      </c>
      <c r="AY42" s="12" t="s">
        <v>205</v>
      </c>
      <c r="AZ42" s="12" t="str">
        <f>INDEX(Subname_converter!$B$2:$B$478,MATCH($AY42,Subname_converter!$A$2:$A$478,0))</f>
        <v>Hoodoo Wash</v>
      </c>
      <c r="BA42" s="12">
        <f>INDEX(Subname_converter!$C$2:$C$478,MATCH($AY42,Subname_converter!$A$2:$A$478,0))</f>
        <v>500</v>
      </c>
      <c r="BB42" s="11">
        <v>43465.333333333299</v>
      </c>
      <c r="BC42" s="11">
        <v>46174.291666666701</v>
      </c>
      <c r="BD42" s="10">
        <f t="shared" si="3"/>
        <v>2026</v>
      </c>
      <c r="BE42" s="11"/>
      <c r="BF42" s="10" t="s">
        <v>117</v>
      </c>
      <c r="BG42" s="10" t="s">
        <v>70</v>
      </c>
      <c r="BH42" s="10" t="s">
        <v>70</v>
      </c>
      <c r="BI42" s="10" t="s">
        <v>117</v>
      </c>
      <c r="BJ42" s="10" t="s">
        <v>71</v>
      </c>
      <c r="BK42" s="10">
        <v>1</v>
      </c>
    </row>
    <row r="43" spans="1:63" s="26" customFormat="1" ht="25" x14ac:dyDescent="0.25">
      <c r="A43" s="32" t="s">
        <v>206</v>
      </c>
      <c r="B43" s="10">
        <v>1064</v>
      </c>
      <c r="C43" s="11">
        <v>41759</v>
      </c>
      <c r="D43" s="11">
        <v>41759.291666666701</v>
      </c>
      <c r="E43" s="10" t="s">
        <v>57</v>
      </c>
      <c r="F43" s="10" t="s">
        <v>196</v>
      </c>
      <c r="G43" s="10" t="s">
        <v>60</v>
      </c>
      <c r="H43" s="10"/>
      <c r="I43" s="10"/>
      <c r="J43" s="10" t="s">
        <v>207</v>
      </c>
      <c r="K43" s="10"/>
      <c r="L43" s="10"/>
      <c r="M43" s="10">
        <v>44</v>
      </c>
      <c r="N43" s="10"/>
      <c r="O43" s="10"/>
      <c r="P43" s="10"/>
      <c r="Q43" s="10"/>
      <c r="R43" s="10"/>
      <c r="S43" s="10"/>
      <c r="T43" s="10">
        <v>44</v>
      </c>
      <c r="U43" s="10"/>
      <c r="V43" s="10"/>
      <c r="W43" s="10"/>
      <c r="X43" s="10" t="s">
        <v>96</v>
      </c>
      <c r="Y43" s="10" t="s">
        <v>4743</v>
      </c>
      <c r="Z43" s="10"/>
      <c r="AA43" s="10"/>
      <c r="AB43" s="10"/>
      <c r="AC43" s="10">
        <f t="shared" si="0"/>
        <v>0</v>
      </c>
      <c r="AD43" s="10">
        <f t="shared" si="1"/>
        <v>0</v>
      </c>
      <c r="AE43" s="10">
        <f t="shared" si="2"/>
        <v>0</v>
      </c>
      <c r="AF43" s="10" t="s">
        <v>395</v>
      </c>
      <c r="AG43" s="10">
        <f>IF($J43=Res_converter!$F$2,MAX($M43-$N43-$O43,0),0)+IF($K43=Res_converter!$F$2,MAX($P43-$Q43-$R43,0),0)+IF(L43=Res_converter!$F$2,$S43,0)</f>
        <v>0</v>
      </c>
      <c r="AH43" s="10">
        <f>IF($J43=Res_converter!$F$2,MAX(MIN($M43,$AE43-$AJ43-$AN43-$AR43)-$N43-$O43,0),0)+IF($K43=Res_converter!$F$2,MAX(MIN($P43,$AE43-$AJ43-$AN43-$AR43)-$Q43-$R43,0),0)+IF(L43=Res_converter!$F$2,MIN($S43,$AE43-$AJ43-$AN43-$AR43),0)</f>
        <v>0</v>
      </c>
      <c r="AI43" s="10">
        <f>IF(OR($J43=Res_converter!$F$7,$J43=Res_converter!$F$8),MAX($M43-$N43-$O43,0),0)+IF(OR($K43=Res_converter!$F$7,$K43=Res_converter!$F$8),MAX($P43-$Q43-$R43,0),0)+IF(OR($L43=Res_converter!$F$7,$L43=Res_converter!$F$8),$S43,0)</f>
        <v>0</v>
      </c>
      <c r="AJ43" s="10">
        <f>IF(OR($J43=Res_converter!$F$7,$J43=Res_converter!$F$8),MAX($AE43-$N43-$O43,0),0)+IF(OR($K43=Res_converter!$F$7,$K43=Res_converter!$F$8),MAX($AE43-$Q43-$R43,0),0)+IF(OR($L43=Res_converter!$F$7,$L43=Res_converter!$F$8),$AE43,0)</f>
        <v>0</v>
      </c>
      <c r="AK43" s="10">
        <f>IF($J43=Res_converter!$F$6,MAX($M43-$N43-$O43,0),0)+IF($K43=Res_converter!$F$6,MAX($P43-$Q43-$R43,0),0)+IF(L43=Res_converter!$F$6,$S43,0)</f>
        <v>0</v>
      </c>
      <c r="AL43" s="10">
        <f>IF($AF43=Res_converter!$A$7,MAX(MIN($M43,$AE43)-$N43-$O43,0),IF($AF43=Res_converter!$A$12,IF($J43=Res_converter!$F$6,MAX(MIN($M43,MAX($AE43-AH43-Q43-R43,0)/AW43)-$N43-$O43,0),0)+IF($K43=Res_converter!$F$6,MAX(MIN($P43,MAX($AE43-AH43-N43-O43,0)/AW43)-$Q43-$R43,0),0),0))</f>
        <v>0</v>
      </c>
      <c r="AM43" s="10">
        <f>IF($J43=Res_converter!$F$3,MAX($M43-$N43-$O43,0),0)+IF($K43=Res_converter!$F$3,MAX($P43-$Q43-$R43,0),0)+IF(N43=Res_converter!$F$3,$S43,0)</f>
        <v>0</v>
      </c>
      <c r="AN43" s="10">
        <f>IF($J43=Res_converter!$F$3,MAX($AE43-$N43-$O43,0),0)+IF($K43=Res_converter!$F$3,MAX($AE43-$Q43-$R43,0),0)+IF(N43=Res_converter!$F$3,$AE43,0)</f>
        <v>0</v>
      </c>
      <c r="AO43" s="10">
        <f>IF($J43=Res_converter!$F$4,MAX($M43-$N43-$O43,0),0)+IF($K43=Res_converter!$F$4,MAX($P43-$Q43-$R43,0),0)+IF(P43=Res_converter!$F$4,$S43,0)</f>
        <v>0</v>
      </c>
      <c r="AP43" s="10">
        <f>IF($AF43=Res_converter!$A$3,MAX(MIN($M43,$AE43)-$N43-$O43,0),IF($AF43=Res_converter!$A$14,IF($J43=Res_converter!$F$4,MAX(MIN($M43,MAX($AE43-AH43-Q43-R43,0)/AX43)-$N43-$O43,0),0)+IF($K43=Res_converter!$F$4,MAX(MIN($P43,MAX($AE43-AH43-N43-O43,0)/AX43)-$Q43-$R43,0),0),0))</f>
        <v>0</v>
      </c>
      <c r="AQ43" s="10">
        <f>IF($J43=Res_converter!$F$5,MAX($M43-$N43-$O43,0),0)+IF($K43=Res_converter!$F$5,MAX($P43-$Q43-$R43,0),0)+IF(R43=Res_converter!$F$5,$S43,0)</f>
        <v>0</v>
      </c>
      <c r="AR43" s="10">
        <f>IF($AF43=Res_converter!$A$4,$AE43,0)</f>
        <v>0</v>
      </c>
      <c r="AS43" s="10" t="s">
        <v>190</v>
      </c>
      <c r="AT43" s="10" t="s">
        <v>133</v>
      </c>
      <c r="AU43" s="10" t="s">
        <v>208</v>
      </c>
      <c r="AV43" s="10" t="s">
        <v>78</v>
      </c>
      <c r="AW43" s="10">
        <f>INDEX(Res_converter!$I$4:$N$4,MATCH($AU43,Res_converter!$I$3:$N$3,0))</f>
        <v>0.08</v>
      </c>
      <c r="AX43" s="10">
        <f>INDEX(Res_converter!$I$5:$N$5,MATCH($AU43,Res_converter!$I$3:$N$3,0))</f>
        <v>0.48</v>
      </c>
      <c r="AY43" s="12" t="s">
        <v>209</v>
      </c>
      <c r="AZ43" s="12" t="str">
        <f>INDEX(Subname_converter!$B$2:$B$478,MATCH($AY43,Subname_converter!$A$2:$A$478,0))</f>
        <v>Carpenter Canyon (fka Gamebird)</v>
      </c>
      <c r="BA43" s="12">
        <f>INDEX(Subname_converter!$C$2:$C$478,MATCH($AY43,Subname_converter!$A$2:$A$478,0))</f>
        <v>230</v>
      </c>
      <c r="BB43" s="11">
        <v>42736.333333333299</v>
      </c>
      <c r="BC43" s="11">
        <v>46395.333333333299</v>
      </c>
      <c r="BD43" s="10">
        <f t="shared" si="3"/>
        <v>2027</v>
      </c>
      <c r="BE43" s="11"/>
      <c r="BF43" s="10" t="s">
        <v>117</v>
      </c>
      <c r="BG43" s="10" t="s">
        <v>70</v>
      </c>
      <c r="BH43" s="10" t="s">
        <v>70</v>
      </c>
      <c r="BI43" s="10" t="s">
        <v>117</v>
      </c>
      <c r="BJ43" s="10" t="s">
        <v>71</v>
      </c>
      <c r="BK43" s="10">
        <v>1</v>
      </c>
    </row>
    <row r="44" spans="1:63" s="26" customFormat="1" ht="25" x14ac:dyDescent="0.25">
      <c r="A44" s="32" t="s">
        <v>210</v>
      </c>
      <c r="B44" s="10">
        <v>1074</v>
      </c>
      <c r="C44" s="11">
        <v>41759</v>
      </c>
      <c r="D44" s="11">
        <v>41759.291666666701</v>
      </c>
      <c r="E44" s="10" t="s">
        <v>57</v>
      </c>
      <c r="F44" s="10" t="s">
        <v>196</v>
      </c>
      <c r="G44" s="10" t="s">
        <v>108</v>
      </c>
      <c r="H44" s="10" t="s">
        <v>60</v>
      </c>
      <c r="I44" s="10"/>
      <c r="J44" s="10" t="s">
        <v>109</v>
      </c>
      <c r="K44" s="10" t="s">
        <v>61</v>
      </c>
      <c r="L44" s="10"/>
      <c r="M44" s="10">
        <v>125</v>
      </c>
      <c r="N44" s="10">
        <v>125</v>
      </c>
      <c r="O44" s="10"/>
      <c r="P44" s="10">
        <v>61.62</v>
      </c>
      <c r="Q44" s="10">
        <v>20</v>
      </c>
      <c r="R44" s="10"/>
      <c r="S44" s="10"/>
      <c r="T44" s="10">
        <v>128.07</v>
      </c>
      <c r="U44" s="10"/>
      <c r="V44" s="10"/>
      <c r="W44" s="10"/>
      <c r="X44" s="10" t="s">
        <v>82</v>
      </c>
      <c r="Y44" s="10" t="s">
        <v>4743</v>
      </c>
      <c r="Z44" s="10"/>
      <c r="AA44" s="10" t="s">
        <v>63</v>
      </c>
      <c r="AB44" s="10"/>
      <c r="AC44" s="10">
        <f t="shared" si="0"/>
        <v>1</v>
      </c>
      <c r="AD44" s="10">
        <f t="shared" si="1"/>
        <v>1</v>
      </c>
      <c r="AE44" s="10">
        <f t="shared" si="2"/>
        <v>128.07</v>
      </c>
      <c r="AF44" s="10" t="str">
        <f>INDEX(Res_converter!$A$2:$A$20,MATCH(TRIM(CONCATENATE(J44," ",K44," ",L44)),Res_converter!$E$2:$E$20,0))</f>
        <v>Solar-Hybrid</v>
      </c>
      <c r="AG44" s="10">
        <f>IF($J44=Res_converter!$F$2,MAX($M44-$N44-$O44,0),0)+IF($K44=Res_converter!$F$2,MAX($P44-$Q44-$R44,0),0)+IF(L44=Res_converter!$F$2,$S44,0)</f>
        <v>41.62</v>
      </c>
      <c r="AH44" s="10">
        <f>IF($J44=Res_converter!$F$2,MAX(MIN($M44,$AE44-$AJ44-$AN44-$AR44)-$N44-$O44,0),0)+IF($K44=Res_converter!$F$2,MAX(MIN($P44,$AE44-$AJ44-$AN44-$AR44)-$Q44-$R44,0),0)+IF(L44=Res_converter!$F$2,MIN($S44,$AE44-$AJ44-$AN44-$AR44),0)</f>
        <v>41.62</v>
      </c>
      <c r="AI44" s="10">
        <f>IF(OR($J44=Res_converter!$F$7,$J44=Res_converter!$F$8),MAX($M44-$N44-$O44,0),0)+IF(OR($K44=Res_converter!$F$7,$K44=Res_converter!$F$8),MAX($P44-$Q44-$R44,0),0)+IF(OR($L44=Res_converter!$F$7,$L44=Res_converter!$F$8),$S44,0)</f>
        <v>0</v>
      </c>
      <c r="AJ44" s="10">
        <f>IF(OR($J44=Res_converter!$F$7,$J44=Res_converter!$F$8),MAX($AE44-$N44-$O44,0),0)+IF(OR($K44=Res_converter!$F$7,$K44=Res_converter!$F$8),MAX($AE44-$Q44-$R44,0),0)+IF(OR($L44=Res_converter!$F$7,$L44=Res_converter!$F$8),$AE44,0)</f>
        <v>0</v>
      </c>
      <c r="AK44" s="10">
        <f>IF($J44=Res_converter!$F$6,MAX($M44-$N44-$O44,0),0)+IF($K44=Res_converter!$F$6,MAX($P44-$Q44-$R44,0),0)+IF(L44=Res_converter!$F$6,$S44,0)</f>
        <v>0</v>
      </c>
      <c r="AL44" s="10">
        <f>IF($AF44=Res_converter!$A$7,MAX(MIN($M44,$AE44)-$N44-$O44,0),IF($AF44=Res_converter!$A$12,IF($J44=Res_converter!$F$6,MAX(MIN($M44,MAX($AE44-AH44-Q44-R44,0)/AW44)-$N44-$O44,0),0)+IF($K44=Res_converter!$F$6,MAX(MIN($P44,MAX($AE44-AH44-N44-O44,0)/AW44)-$Q44-$R44,0),0),0))</f>
        <v>0</v>
      </c>
      <c r="AM44" s="10">
        <f>IF($J44=Res_converter!$F$3,MAX($M44-$N44-$O44,0),0)+IF($K44=Res_converter!$F$3,MAX($P44-$Q44-$R44,0),0)+IF(N44=Res_converter!$F$3,$S44,0)</f>
        <v>0</v>
      </c>
      <c r="AN44" s="10">
        <f>IF($J44=Res_converter!$F$3,MAX($AE44-$N44-$O44,0),0)+IF($K44=Res_converter!$F$3,MAX($AE44-$Q44-$R44,0),0)+IF(N44=Res_converter!$F$3,$AE44,0)</f>
        <v>0</v>
      </c>
      <c r="AO44" s="10">
        <f>IF($J44=Res_converter!$F$4,MAX($M44-$N44-$O44,0),0)+IF($K44=Res_converter!$F$4,MAX($P44-$Q44-$R44,0),0)+IF(P44=Res_converter!$F$4,$S44,0)</f>
        <v>0</v>
      </c>
      <c r="AP44" s="10">
        <f>IF($AF44=Res_converter!$A$3,MAX(MIN($M44,$AE44)-$N44-$O44,0),IF($AF44=Res_converter!$A$14,IF($J44=Res_converter!$F$4,MAX(MIN($M44,MAX($AE44-AH44-Q44-R44,0)/AX44)-$N44-$O44,0),0)+IF($K44=Res_converter!$F$4,MAX(MIN($P44,MAX($AE44-AH44-N44-O44,0)/AX44)-$Q44-$R44,0),0),0))</f>
        <v>0</v>
      </c>
      <c r="AQ44" s="10">
        <f>IF($J44=Res_converter!$F$5,MAX($M44-$N44-$O44,0),0)+IF($K44=Res_converter!$F$5,MAX($P44-$Q44-$R44,0),0)+IF(R44=Res_converter!$F$5,$S44,0)</f>
        <v>0</v>
      </c>
      <c r="AR44" s="10">
        <f>IF($AF44=Res_converter!$A$4,$AE44,0)</f>
        <v>0</v>
      </c>
      <c r="AS44" s="10" t="s">
        <v>102</v>
      </c>
      <c r="AT44" s="10" t="s">
        <v>66</v>
      </c>
      <c r="AU44" s="10" t="s">
        <v>103</v>
      </c>
      <c r="AV44" s="10" t="s">
        <v>68</v>
      </c>
      <c r="AW44" s="10">
        <f>INDEX(Res_converter!$I$4:$N$4,MATCH($AU44,Res_converter!$I$3:$N$3,0))</f>
        <v>0.13</v>
      </c>
      <c r="AX44" s="10">
        <f>INDEX(Res_converter!$I$5:$N$5,MATCH($AU44,Res_converter!$I$3:$N$3,0))</f>
        <v>0.48</v>
      </c>
      <c r="AY44" s="12" t="s">
        <v>211</v>
      </c>
      <c r="AZ44" s="12" t="str">
        <f>INDEX(Subname_converter!$B$2:$B$478,MATCH($AY44,Subname_converter!$A$2:$A$478,0))</f>
        <v>Whirlwind</v>
      </c>
      <c r="BA44" s="12">
        <f>INDEX(Subname_converter!$C$2:$C$478,MATCH($AY44,Subname_converter!$A$2:$A$478,0))</f>
        <v>230</v>
      </c>
      <c r="BB44" s="11">
        <v>42551.291666666701</v>
      </c>
      <c r="BC44" s="11">
        <v>46358.333333333299</v>
      </c>
      <c r="BD44" s="10">
        <f t="shared" si="3"/>
        <v>2027</v>
      </c>
      <c r="BE44" s="11"/>
      <c r="BF44" s="10" t="s">
        <v>117</v>
      </c>
      <c r="BG44" s="10" t="s">
        <v>70</v>
      </c>
      <c r="BH44" s="10" t="s">
        <v>70</v>
      </c>
      <c r="BI44" s="10" t="s">
        <v>117</v>
      </c>
      <c r="BJ44" s="10" t="s">
        <v>71</v>
      </c>
      <c r="BK44" s="10">
        <v>2</v>
      </c>
    </row>
    <row r="45" spans="1:63" s="26" customFormat="1" ht="25" x14ac:dyDescent="0.25">
      <c r="A45" s="32" t="s">
        <v>212</v>
      </c>
      <c r="B45" s="10">
        <v>1076</v>
      </c>
      <c r="C45" s="11">
        <v>41759</v>
      </c>
      <c r="D45" s="11">
        <v>41759.291666666701</v>
      </c>
      <c r="E45" s="10" t="s">
        <v>57</v>
      </c>
      <c r="F45" s="10" t="s">
        <v>196</v>
      </c>
      <c r="G45" s="10" t="s">
        <v>60</v>
      </c>
      <c r="H45" s="10"/>
      <c r="I45" s="10"/>
      <c r="J45" s="10" t="s">
        <v>61</v>
      </c>
      <c r="K45" s="10"/>
      <c r="L45" s="10"/>
      <c r="M45" s="10">
        <v>50</v>
      </c>
      <c r="N45" s="10">
        <v>50</v>
      </c>
      <c r="O45" s="10"/>
      <c r="P45" s="10"/>
      <c r="Q45" s="10"/>
      <c r="R45" s="10"/>
      <c r="S45" s="10"/>
      <c r="T45" s="10">
        <v>50</v>
      </c>
      <c r="U45" s="10"/>
      <c r="V45" s="10"/>
      <c r="W45" s="10"/>
      <c r="X45" s="10" t="s">
        <v>82</v>
      </c>
      <c r="Y45" s="10" t="s">
        <v>4743</v>
      </c>
      <c r="Z45" s="10"/>
      <c r="AA45" s="10" t="s">
        <v>63</v>
      </c>
      <c r="AB45" s="10"/>
      <c r="AC45" s="10">
        <f t="shared" si="0"/>
        <v>1</v>
      </c>
      <c r="AD45" s="10">
        <f t="shared" si="1"/>
        <v>1</v>
      </c>
      <c r="AE45" s="10">
        <f t="shared" si="2"/>
        <v>50</v>
      </c>
      <c r="AF45" s="10" t="str">
        <f>INDEX(Res_converter!$A$2:$A$20,MATCH(TRIM(CONCATENATE(J45," ",K45," ",L45)),Res_converter!$E$2:$E$20,0))</f>
        <v>Battery</v>
      </c>
      <c r="AG45" s="10">
        <f>IF($J45=Res_converter!$F$2,MAX($M45-$N45-$O45,0),0)+IF($K45=Res_converter!$F$2,MAX($P45-$Q45-$R45,0),0)+IF(L45=Res_converter!$F$2,$S45,0)</f>
        <v>0</v>
      </c>
      <c r="AH45" s="10">
        <f>IF($J45=Res_converter!$F$2,MAX(MIN($M45,$AE45-$AJ45-$AN45-$AR45)-$N45-$O45,0),0)+IF($K45=Res_converter!$F$2,MAX(MIN($P45,$AE45-$AJ45-$AN45-$AR45)-$Q45-$R45,0),0)+IF(L45=Res_converter!$F$2,MIN($S45,$AE45-$AJ45-$AN45-$AR45),0)</f>
        <v>0</v>
      </c>
      <c r="AI45" s="10">
        <f>IF(OR($J45=Res_converter!$F$7,$J45=Res_converter!$F$8),MAX($M45-$N45-$O45,0),0)+IF(OR($K45=Res_converter!$F$7,$K45=Res_converter!$F$8),MAX($P45-$Q45-$R45,0),0)+IF(OR($L45=Res_converter!$F$7,$L45=Res_converter!$F$8),$S45,0)</f>
        <v>0</v>
      </c>
      <c r="AJ45" s="10">
        <f>IF(OR($J45=Res_converter!$F$7,$J45=Res_converter!$F$8),MAX($AE45-$N45-$O45,0),0)+IF(OR($K45=Res_converter!$F$7,$K45=Res_converter!$F$8),MAX($AE45-$Q45-$R45,0),0)+IF(OR($L45=Res_converter!$F$7,$L45=Res_converter!$F$8),$AE45,0)</f>
        <v>0</v>
      </c>
      <c r="AK45" s="10">
        <f>IF($J45=Res_converter!$F$6,MAX($M45-$N45-$O45,0),0)+IF($K45=Res_converter!$F$6,MAX($P45-$Q45-$R45,0),0)+IF(L45=Res_converter!$F$6,$S45,0)</f>
        <v>0</v>
      </c>
      <c r="AL45" s="10">
        <f>IF($AF45=Res_converter!$A$7,MAX(MIN($M45,$AE45)-$N45-$O45,0),IF($AF45=Res_converter!$A$12,IF($J45=Res_converter!$F$6,MAX(MIN($M45,MAX($AE45-AH45-Q45-R45,0)/AW45)-$N45-$O45,0),0)+IF($K45=Res_converter!$F$6,MAX(MIN($P45,MAX($AE45-AH45-N45-O45,0)/AW45)-$Q45-$R45,0),0),0))</f>
        <v>0</v>
      </c>
      <c r="AM45" s="10">
        <f>IF($J45=Res_converter!$F$3,MAX($M45-$N45-$O45,0),0)+IF($K45=Res_converter!$F$3,MAX($P45-$Q45-$R45,0),0)+IF(N45=Res_converter!$F$3,$S45,0)</f>
        <v>0</v>
      </c>
      <c r="AN45" s="10">
        <f>IF($J45=Res_converter!$F$3,MAX($AE45-$N45-$O45,0),0)+IF($K45=Res_converter!$F$3,MAX($AE45-$Q45-$R45,0),0)+IF(N45=Res_converter!$F$3,$AE45,0)</f>
        <v>0</v>
      </c>
      <c r="AO45" s="10">
        <f>IF($J45=Res_converter!$F$4,MAX($M45-$N45-$O45,0),0)+IF($K45=Res_converter!$F$4,MAX($P45-$Q45-$R45,0),0)+IF(P45=Res_converter!$F$4,$S45,0)</f>
        <v>0</v>
      </c>
      <c r="AP45" s="10">
        <f>IF($AF45=Res_converter!$A$3,MAX(MIN($M45,$AE45)-$N45-$O45,0),IF($AF45=Res_converter!$A$14,IF($J45=Res_converter!$F$4,MAX(MIN($M45,MAX($AE45-AH45-Q45-R45,0)/AX45)-$N45-$O45,0),0)+IF($K45=Res_converter!$F$4,MAX(MIN($P45,MAX($AE45-AH45-N45-O45,0)/AX45)-$Q45-$R45,0),0),0))</f>
        <v>0</v>
      </c>
      <c r="AQ45" s="10">
        <f>IF($J45=Res_converter!$F$5,MAX($M45-$N45-$O45,0),0)+IF($K45=Res_converter!$F$5,MAX($P45-$Q45-$R45,0),0)+IF(R45=Res_converter!$F$5,$S45,0)</f>
        <v>0</v>
      </c>
      <c r="AR45" s="10">
        <f>IF($AF45=Res_converter!$A$4,$AE45,0)</f>
        <v>0</v>
      </c>
      <c r="AS45" s="10" t="s">
        <v>102</v>
      </c>
      <c r="AT45" s="10" t="s">
        <v>66</v>
      </c>
      <c r="AU45" s="10" t="s">
        <v>103</v>
      </c>
      <c r="AV45" s="10" t="s">
        <v>68</v>
      </c>
      <c r="AW45" s="10">
        <f>INDEX(Res_converter!$I$4:$N$4,MATCH($AU45,Res_converter!$I$3:$N$3,0))</f>
        <v>0.13</v>
      </c>
      <c r="AX45" s="10">
        <f>INDEX(Res_converter!$I$5:$N$5,MATCH($AU45,Res_converter!$I$3:$N$3,0))</f>
        <v>0.48</v>
      </c>
      <c r="AY45" s="12" t="s">
        <v>213</v>
      </c>
      <c r="AZ45" s="12" t="str">
        <f>INDEX(Subname_converter!$B$2:$B$478,MATCH($AY45,Subname_converter!$A$2:$A$478,0))</f>
        <v>Whirlwind</v>
      </c>
      <c r="BA45" s="12">
        <f>INDEX(Subname_converter!$C$2:$C$478,MATCH($AY45,Subname_converter!$A$2:$A$478,0))</f>
        <v>230</v>
      </c>
      <c r="BB45" s="11">
        <v>42916.291666666701</v>
      </c>
      <c r="BC45" s="11">
        <v>46174.291666666701</v>
      </c>
      <c r="BD45" s="10">
        <f t="shared" si="3"/>
        <v>2026</v>
      </c>
      <c r="BE45" s="11"/>
      <c r="BF45" s="10" t="s">
        <v>117</v>
      </c>
      <c r="BG45" s="10" t="s">
        <v>70</v>
      </c>
      <c r="BH45" s="10" t="s">
        <v>70</v>
      </c>
      <c r="BI45" s="10" t="s">
        <v>117</v>
      </c>
      <c r="BJ45" s="10" t="s">
        <v>71</v>
      </c>
      <c r="BK45" s="10">
        <v>2</v>
      </c>
    </row>
    <row r="46" spans="1:63" s="26" customFormat="1" ht="25" x14ac:dyDescent="0.25">
      <c r="A46" s="32" t="s">
        <v>214</v>
      </c>
      <c r="B46" s="10">
        <v>1096</v>
      </c>
      <c r="C46" s="11">
        <v>42059</v>
      </c>
      <c r="D46" s="11">
        <v>42107.291666666701</v>
      </c>
      <c r="E46" s="10" t="s">
        <v>57</v>
      </c>
      <c r="F46" s="10" t="s">
        <v>215</v>
      </c>
      <c r="G46" s="10" t="s">
        <v>59</v>
      </c>
      <c r="H46" s="10"/>
      <c r="I46" s="10"/>
      <c r="J46" s="10" t="s">
        <v>59</v>
      </c>
      <c r="K46" s="10"/>
      <c r="L46" s="10"/>
      <c r="M46" s="10">
        <v>5</v>
      </c>
      <c r="N46" s="10"/>
      <c r="O46" s="10"/>
      <c r="P46" s="10"/>
      <c r="Q46" s="10"/>
      <c r="R46" s="10"/>
      <c r="S46" s="10"/>
      <c r="T46" s="10">
        <v>5</v>
      </c>
      <c r="U46" s="10"/>
      <c r="V46" s="10"/>
      <c r="W46" s="10"/>
      <c r="X46" s="10" t="s">
        <v>96</v>
      </c>
      <c r="Y46" s="10" t="s">
        <v>4743</v>
      </c>
      <c r="Z46" s="10"/>
      <c r="AA46" s="10" t="s">
        <v>63</v>
      </c>
      <c r="AB46" s="10"/>
      <c r="AC46" s="10">
        <f t="shared" si="0"/>
        <v>0</v>
      </c>
      <c r="AD46" s="10">
        <f t="shared" si="1"/>
        <v>0</v>
      </c>
      <c r="AE46" s="10">
        <f t="shared" si="2"/>
        <v>0</v>
      </c>
      <c r="AF46" s="10" t="str">
        <f>INDEX(Res_converter!$A$2:$A$20,MATCH(TRIM(CONCATENATE(J46," ",K46," ",L46)),Res_converter!$E$2:$E$20,0))</f>
        <v>Wind Turbine</v>
      </c>
      <c r="AG46" s="10">
        <f>IF($J46=Res_converter!$F$2,MAX($M46-$N46-$O46,0),0)+IF($K46=Res_converter!$F$2,MAX($P46-$Q46-$R46,0),0)+IF(L46=Res_converter!$F$2,$S46,0)</f>
        <v>0</v>
      </c>
      <c r="AH46" s="10">
        <f>IF($J46=Res_converter!$F$2,MAX(MIN($M46,$AE46-$AJ46-$AN46-$AR46)-$N46-$O46,0),0)+IF($K46=Res_converter!$F$2,MAX(MIN($P46,$AE46-$AJ46-$AN46-$AR46)-$Q46-$R46,0),0)+IF(L46=Res_converter!$F$2,MIN($S46,$AE46-$AJ46-$AN46-$AR46),0)</f>
        <v>0</v>
      </c>
      <c r="AI46" s="10">
        <f>IF(OR($J46=Res_converter!$F$7,$J46=Res_converter!$F$8),MAX($M46-$N46-$O46,0),0)+IF(OR($K46=Res_converter!$F$7,$K46=Res_converter!$F$8),MAX($P46-$Q46-$R46,0),0)+IF(OR($L46=Res_converter!$F$7,$L46=Res_converter!$F$8),$S46,0)</f>
        <v>0</v>
      </c>
      <c r="AJ46" s="10">
        <f>IF(OR($J46=Res_converter!$F$7,$J46=Res_converter!$F$8),MAX($AE46-$N46-$O46,0),0)+IF(OR($K46=Res_converter!$F$7,$K46=Res_converter!$F$8),MAX($AE46-$Q46-$R46,0),0)+IF(OR($L46=Res_converter!$F$7,$L46=Res_converter!$F$8),$AE46,0)</f>
        <v>0</v>
      </c>
      <c r="AK46" s="10">
        <f>IF($J46=Res_converter!$F$6,MAX($M46-$N46-$O46,0),0)+IF($K46=Res_converter!$F$6,MAX($P46-$Q46-$R46,0),0)+IF(L46=Res_converter!$F$6,$S46,0)</f>
        <v>0</v>
      </c>
      <c r="AL46" s="10">
        <f>IF($AF46=Res_converter!$A$7,MAX(MIN($M46,$AE46)-$N46-$O46,0),IF($AF46=Res_converter!$A$12,IF($J46=Res_converter!$F$6,MAX(MIN($M46,MAX($AE46-AH46-Q46-R46,0)/AW46)-$N46-$O46,0),0)+IF($K46=Res_converter!$F$6,MAX(MIN($P46,MAX($AE46-AH46-N46-O46,0)/AW46)-$Q46-$R46,0),0),0))</f>
        <v>0</v>
      </c>
      <c r="AM46" s="10">
        <f>IF($J46=Res_converter!$F$3,MAX($M46-$N46-$O46,0),0)+IF($K46=Res_converter!$F$3,MAX($P46-$Q46-$R46,0),0)+IF(N46=Res_converter!$F$3,$S46,0)</f>
        <v>0</v>
      </c>
      <c r="AN46" s="10">
        <f>IF($J46=Res_converter!$F$3,MAX($AE46-$N46-$O46,0),0)+IF($K46=Res_converter!$F$3,MAX($AE46-$Q46-$R46,0),0)+IF(N46=Res_converter!$F$3,$AE46,0)</f>
        <v>0</v>
      </c>
      <c r="AO46" s="10">
        <f>IF($J46=Res_converter!$F$4,MAX($M46-$N46-$O46,0),0)+IF($K46=Res_converter!$F$4,MAX($P46-$Q46-$R46,0),0)+IF(P46=Res_converter!$F$4,$S46,0)</f>
        <v>5</v>
      </c>
      <c r="AP46" s="10">
        <f>IF($AF46=Res_converter!$A$3,MAX(MIN($M46,$AE46)-$N46-$O46,0),IF($AF46=Res_converter!$A$14,IF($J46=Res_converter!$F$4,MAX(MIN($M46,MAX($AE46-AH46-Q46-R46,0)/AX46)-$N46-$O46,0),0)+IF($K46=Res_converter!$F$4,MAX(MIN($P46,MAX($AE46-AH46-N46-O46,0)/AX46)-$Q46-$R46,0),0),0))</f>
        <v>0</v>
      </c>
      <c r="AQ46" s="10">
        <f>IF($J46=Res_converter!$F$5,MAX($M46-$N46-$O46,0),0)+IF($K46=Res_converter!$F$5,MAX($P46-$Q46-$R46,0),0)+IF(R46=Res_converter!$F$5,$S46,0)</f>
        <v>0</v>
      </c>
      <c r="AR46" s="10">
        <f>IF($AF46=Res_converter!$A$4,$AE46,0)</f>
        <v>0</v>
      </c>
      <c r="AS46" s="10" t="s">
        <v>216</v>
      </c>
      <c r="AT46" s="10" t="s">
        <v>66</v>
      </c>
      <c r="AU46" s="10" t="s">
        <v>67</v>
      </c>
      <c r="AV46" s="10" t="s">
        <v>68</v>
      </c>
      <c r="AW46" s="10">
        <f>INDEX(Res_converter!$I$4:$N$4,MATCH($AU46,Res_converter!$I$3:$N$3,0))</f>
        <v>0.15</v>
      </c>
      <c r="AX46" s="10">
        <f>INDEX(Res_converter!$I$5:$N$5,MATCH($AU46,Res_converter!$I$3:$N$3,0))</f>
        <v>0.5</v>
      </c>
      <c r="AY46" s="12" t="s">
        <v>217</v>
      </c>
      <c r="AZ46" s="12" t="str">
        <f>INDEX(Subname_converter!$B$2:$B$478,MATCH($AY46,Subname_converter!$A$2:$A$478,0))</f>
        <v>Altamont Midway (Sandhill)</v>
      </c>
      <c r="BA46" s="12">
        <f>INDEX(Subname_converter!$C$2:$C$478,MATCH($AY46,Subname_converter!$A$2:$A$478,0))</f>
        <v>230</v>
      </c>
      <c r="BB46" s="11">
        <v>42247.291666666701</v>
      </c>
      <c r="BC46" s="11">
        <v>45775.291666666701</v>
      </c>
      <c r="BD46" s="10">
        <f t="shared" si="3"/>
        <v>2025</v>
      </c>
      <c r="BE46" s="11"/>
      <c r="BF46" s="10" t="s">
        <v>78</v>
      </c>
      <c r="BG46" s="10" t="s">
        <v>117</v>
      </c>
      <c r="BH46" s="10" t="s">
        <v>117</v>
      </c>
      <c r="BI46" s="10" t="s">
        <v>117</v>
      </c>
      <c r="BJ46" s="10" t="s">
        <v>71</v>
      </c>
      <c r="BK46" s="10">
        <v>1</v>
      </c>
    </row>
    <row r="47" spans="1:63" s="26" customFormat="1" ht="37.5" x14ac:dyDescent="0.25">
      <c r="A47" s="32" t="s">
        <v>218</v>
      </c>
      <c r="B47" s="10">
        <v>1106</v>
      </c>
      <c r="C47" s="11">
        <v>42124</v>
      </c>
      <c r="D47" s="11">
        <v>42124.291666666701</v>
      </c>
      <c r="E47" s="10" t="s">
        <v>57</v>
      </c>
      <c r="F47" s="10" t="s">
        <v>219</v>
      </c>
      <c r="G47" s="10" t="s">
        <v>59</v>
      </c>
      <c r="H47" s="10"/>
      <c r="I47" s="10"/>
      <c r="J47" s="10" t="s">
        <v>59</v>
      </c>
      <c r="K47" s="10"/>
      <c r="L47" s="10"/>
      <c r="M47" s="10">
        <v>206</v>
      </c>
      <c r="N47" s="10"/>
      <c r="O47" s="10"/>
      <c r="P47" s="10"/>
      <c r="Q47" s="10"/>
      <c r="R47" s="10"/>
      <c r="S47" s="10"/>
      <c r="T47" s="10">
        <v>200</v>
      </c>
      <c r="U47" s="10"/>
      <c r="V47" s="10"/>
      <c r="W47" s="10"/>
      <c r="X47" s="10" t="s">
        <v>82</v>
      </c>
      <c r="Y47" s="10" t="s">
        <v>4743</v>
      </c>
      <c r="Z47" s="10"/>
      <c r="AA47" s="10" t="s">
        <v>63</v>
      </c>
      <c r="AB47" s="10"/>
      <c r="AC47" s="10">
        <f t="shared" si="0"/>
        <v>1</v>
      </c>
      <c r="AD47" s="10">
        <f t="shared" si="1"/>
        <v>1</v>
      </c>
      <c r="AE47" s="10">
        <f t="shared" si="2"/>
        <v>200</v>
      </c>
      <c r="AF47" s="10" t="str">
        <f>INDEX(Res_converter!$A$2:$A$20,MATCH(TRIM(CONCATENATE(J47," ",K47," ",L47)),Res_converter!$E$2:$E$20,0))</f>
        <v>Wind Turbine</v>
      </c>
      <c r="AG47" s="10">
        <f>IF($J47=Res_converter!$F$2,MAX($M47-$N47-$O47,0),0)+IF($K47=Res_converter!$F$2,MAX($P47-$Q47-$R47,0),0)+IF(L47=Res_converter!$F$2,$S47,0)</f>
        <v>0</v>
      </c>
      <c r="AH47" s="10">
        <f>IF($J47=Res_converter!$F$2,MAX(MIN($M47,$AE47-$AJ47-$AN47-$AR47)-$N47-$O47,0),0)+IF($K47=Res_converter!$F$2,MAX(MIN($P47,$AE47-$AJ47-$AN47-$AR47)-$Q47-$R47,0),0)+IF(L47=Res_converter!$F$2,MIN($S47,$AE47-$AJ47-$AN47-$AR47),0)</f>
        <v>0</v>
      </c>
      <c r="AI47" s="10">
        <f>IF(OR($J47=Res_converter!$F$7,$J47=Res_converter!$F$8),MAX($M47-$N47-$O47,0),0)+IF(OR($K47=Res_converter!$F$7,$K47=Res_converter!$F$8),MAX($P47-$Q47-$R47,0),0)+IF(OR($L47=Res_converter!$F$7,$L47=Res_converter!$F$8),$S47,0)</f>
        <v>0</v>
      </c>
      <c r="AJ47" s="10">
        <f>IF(OR($J47=Res_converter!$F$7,$J47=Res_converter!$F$8),MAX($AE47-$N47-$O47,0),0)+IF(OR($K47=Res_converter!$F$7,$K47=Res_converter!$F$8),MAX($AE47-$Q47-$R47,0),0)+IF(OR($L47=Res_converter!$F$7,$L47=Res_converter!$F$8),$AE47,0)</f>
        <v>0</v>
      </c>
      <c r="AK47" s="10">
        <f>IF($J47=Res_converter!$F$6,MAX($M47-$N47-$O47,0),0)+IF($K47=Res_converter!$F$6,MAX($P47-$Q47-$R47,0),0)+IF(L47=Res_converter!$F$6,$S47,0)</f>
        <v>0</v>
      </c>
      <c r="AL47" s="10">
        <f>IF($AF47=Res_converter!$A$7,MAX(MIN($M47,$AE47)-$N47-$O47,0),IF($AF47=Res_converter!$A$12,IF($J47=Res_converter!$F$6,MAX(MIN($M47,MAX($AE47-AH47-Q47-R47,0)/AW47)-$N47-$O47,0),0)+IF($K47=Res_converter!$F$6,MAX(MIN($P47,MAX($AE47-AH47-N47-O47,0)/AW47)-$Q47-$R47,0),0),0))</f>
        <v>0</v>
      </c>
      <c r="AM47" s="10">
        <f>IF($J47=Res_converter!$F$3,MAX($M47-$N47-$O47,0),0)+IF($K47=Res_converter!$F$3,MAX($P47-$Q47-$R47,0),0)+IF(N47=Res_converter!$F$3,$S47,0)</f>
        <v>0</v>
      </c>
      <c r="AN47" s="10">
        <f>IF($J47=Res_converter!$F$3,MAX($AE47-$N47-$O47,0),0)+IF($K47=Res_converter!$F$3,MAX($AE47-$Q47-$R47,0),0)+IF(N47=Res_converter!$F$3,$AE47,0)</f>
        <v>0</v>
      </c>
      <c r="AO47" s="10">
        <f>IF($J47=Res_converter!$F$4,MAX($M47-$N47-$O47,0),0)+IF($K47=Res_converter!$F$4,MAX($P47-$Q47-$R47,0),0)+IF(P47=Res_converter!$F$4,$S47,0)</f>
        <v>206</v>
      </c>
      <c r="AP47" s="10">
        <f>IF($AF47=Res_converter!$A$3,MAX(MIN($M47,$AE47)-$N47-$O47,0),IF($AF47=Res_converter!$A$14,IF($J47=Res_converter!$F$4,MAX(MIN($M47,MAX($AE47-AH47-Q47-R47,0)/AX47)-$N47-$O47,0),0)+IF($K47=Res_converter!$F$4,MAX(MIN($P47,MAX($AE47-AH47-N47-O47,0)/AX47)-$Q47-$R47,0),0),0))</f>
        <v>200</v>
      </c>
      <c r="AQ47" s="10">
        <f>IF($J47=Res_converter!$F$5,MAX($M47-$N47-$O47,0),0)+IF($K47=Res_converter!$F$5,MAX($P47-$Q47-$R47,0),0)+IF(R47=Res_converter!$F$5,$S47,0)</f>
        <v>0</v>
      </c>
      <c r="AR47" s="10">
        <f>IF($AF47=Res_converter!$A$4,$AE47,0)</f>
        <v>0</v>
      </c>
      <c r="AS47" s="10" t="s">
        <v>220</v>
      </c>
      <c r="AT47" s="10" t="s">
        <v>66</v>
      </c>
      <c r="AU47" s="10" t="s">
        <v>67</v>
      </c>
      <c r="AV47" s="10" t="s">
        <v>68</v>
      </c>
      <c r="AW47" s="10">
        <f>INDEX(Res_converter!$I$4:$N$4,MATCH($AU47,Res_converter!$I$3:$N$3,0))</f>
        <v>0.15</v>
      </c>
      <c r="AX47" s="10">
        <f>INDEX(Res_converter!$I$5:$N$5,MATCH($AU47,Res_converter!$I$3:$N$3,0))</f>
        <v>0.5</v>
      </c>
      <c r="AY47" s="12" t="s">
        <v>221</v>
      </c>
      <c r="AZ47" s="12" t="str">
        <f>INDEX(Subname_converter!$B$2:$B$478,MATCH($AY47,Subname_converter!$A$2:$A$478,0))</f>
        <v>New Sub - Pit 1 - Cottonwood (Proposed)</v>
      </c>
      <c r="BA47" s="12">
        <f>INDEX(Subname_converter!$C$2:$C$478,MATCH($AY47,Subname_converter!$A$2:$A$478,0))</f>
        <v>230</v>
      </c>
      <c r="BB47" s="11">
        <v>44119.291666666701</v>
      </c>
      <c r="BC47" s="11">
        <v>46645.291666666701</v>
      </c>
      <c r="BD47" s="10">
        <f t="shared" si="3"/>
        <v>2027</v>
      </c>
      <c r="BE47" s="11"/>
      <c r="BF47" s="10" t="s">
        <v>117</v>
      </c>
      <c r="BG47" s="10" t="s">
        <v>70</v>
      </c>
      <c r="BH47" s="10" t="s">
        <v>70</v>
      </c>
      <c r="BI47" s="10" t="s">
        <v>117</v>
      </c>
      <c r="BJ47" s="10" t="s">
        <v>71</v>
      </c>
      <c r="BK47" s="10">
        <v>3</v>
      </c>
    </row>
    <row r="48" spans="1:63" s="26" customFormat="1" ht="25" x14ac:dyDescent="0.25">
      <c r="A48" s="32" t="s">
        <v>222</v>
      </c>
      <c r="B48" s="10">
        <v>1116</v>
      </c>
      <c r="C48" s="11">
        <v>42124</v>
      </c>
      <c r="D48" s="11">
        <v>42124.291666666701</v>
      </c>
      <c r="E48" s="10" t="s">
        <v>57</v>
      </c>
      <c r="F48" s="10" t="s">
        <v>219</v>
      </c>
      <c r="G48" s="10" t="s">
        <v>60</v>
      </c>
      <c r="H48" s="10"/>
      <c r="I48" s="10"/>
      <c r="J48" s="10" t="s">
        <v>61</v>
      </c>
      <c r="K48" s="10"/>
      <c r="L48" s="10"/>
      <c r="M48" s="10">
        <v>10</v>
      </c>
      <c r="N48" s="10"/>
      <c r="O48" s="10">
        <v>10</v>
      </c>
      <c r="P48" s="10"/>
      <c r="Q48" s="10"/>
      <c r="R48" s="10"/>
      <c r="S48" s="10"/>
      <c r="T48" s="10">
        <v>10</v>
      </c>
      <c r="U48" s="10"/>
      <c r="V48" s="10"/>
      <c r="W48" s="10"/>
      <c r="X48" s="10" t="s">
        <v>82</v>
      </c>
      <c r="Y48" s="10" t="s">
        <v>4743</v>
      </c>
      <c r="Z48" s="10"/>
      <c r="AA48" s="10"/>
      <c r="AB48" s="10"/>
      <c r="AC48" s="10">
        <f t="shared" si="0"/>
        <v>1</v>
      </c>
      <c r="AD48" s="10">
        <f t="shared" si="1"/>
        <v>1</v>
      </c>
      <c r="AE48" s="10">
        <f t="shared" si="2"/>
        <v>10</v>
      </c>
      <c r="AF48" s="10" t="str">
        <f>INDEX(Res_converter!$A$2:$A$20,MATCH(TRIM(CONCATENATE(J48," ",K48," ",L48)),Res_converter!$E$2:$E$20,0))</f>
        <v>Battery</v>
      </c>
      <c r="AG48" s="10">
        <f>IF($J48=Res_converter!$F$2,MAX($M48-$N48-$O48,0),0)+IF($K48=Res_converter!$F$2,MAX($P48-$Q48-$R48,0),0)+IF(L48=Res_converter!$F$2,$S48,0)</f>
        <v>0</v>
      </c>
      <c r="AH48" s="10">
        <f>IF($J48=Res_converter!$F$2,MAX(MIN($M48,$AE48-$AJ48-$AN48-$AR48)-$N48-$O48,0),0)+IF($K48=Res_converter!$F$2,MAX(MIN($P48,$AE48-$AJ48-$AN48-$AR48)-$Q48-$R48,0),0)+IF(L48=Res_converter!$F$2,MIN($S48,$AE48-$AJ48-$AN48-$AR48),0)</f>
        <v>0</v>
      </c>
      <c r="AI48" s="10">
        <f>IF(OR($J48=Res_converter!$F$7,$J48=Res_converter!$F$8),MAX($M48-$N48-$O48,0),0)+IF(OR($K48=Res_converter!$F$7,$K48=Res_converter!$F$8),MAX($P48-$Q48-$R48,0),0)+IF(OR($L48=Res_converter!$F$7,$L48=Res_converter!$F$8),$S48,0)</f>
        <v>0</v>
      </c>
      <c r="AJ48" s="10">
        <f>IF(OR($J48=Res_converter!$F$7,$J48=Res_converter!$F$8),MAX($AE48-$N48-$O48,0),0)+IF(OR($K48=Res_converter!$F$7,$K48=Res_converter!$F$8),MAX($AE48-$Q48-$R48,0),0)+IF(OR($L48=Res_converter!$F$7,$L48=Res_converter!$F$8),$AE48,0)</f>
        <v>0</v>
      </c>
      <c r="AK48" s="10">
        <f>IF($J48=Res_converter!$F$6,MAX($M48-$N48-$O48,0),0)+IF($K48=Res_converter!$F$6,MAX($P48-$Q48-$R48,0),0)+IF(L48=Res_converter!$F$6,$S48,0)</f>
        <v>0</v>
      </c>
      <c r="AL48" s="10">
        <f>IF($AF48=Res_converter!$A$7,MAX(MIN($M48,$AE48)-$N48-$O48,0),IF($AF48=Res_converter!$A$12,IF($J48=Res_converter!$F$6,MAX(MIN($M48,MAX($AE48-AH48-Q48-R48,0)/AW48)-$N48-$O48,0),0)+IF($K48=Res_converter!$F$6,MAX(MIN($P48,MAX($AE48-AH48-N48-O48,0)/AW48)-$Q48-$R48,0),0),0))</f>
        <v>0</v>
      </c>
      <c r="AM48" s="10">
        <f>IF($J48=Res_converter!$F$3,MAX($M48-$N48-$O48,0),0)+IF($K48=Res_converter!$F$3,MAX($P48-$Q48-$R48,0),0)+IF(N48=Res_converter!$F$3,$S48,0)</f>
        <v>0</v>
      </c>
      <c r="AN48" s="10">
        <f>IF($J48=Res_converter!$F$3,MAX($AE48-$N48-$O48,0),0)+IF($K48=Res_converter!$F$3,MAX($AE48-$Q48-$R48,0),0)+IF(N48=Res_converter!$F$3,$AE48,0)</f>
        <v>0</v>
      </c>
      <c r="AO48" s="10">
        <f>IF($J48=Res_converter!$F$4,MAX($M48-$N48-$O48,0),0)+IF($K48=Res_converter!$F$4,MAX($P48-$Q48-$R48,0),0)+IF(P48=Res_converter!$F$4,$S48,0)</f>
        <v>0</v>
      </c>
      <c r="AP48" s="10">
        <f>IF($AF48=Res_converter!$A$3,MAX(MIN($M48,$AE48)-$N48-$O48,0),IF($AF48=Res_converter!$A$14,IF($J48=Res_converter!$F$4,MAX(MIN($M48,MAX($AE48-AH48-Q48-R48,0)/AX48)-$N48-$O48,0),0)+IF($K48=Res_converter!$F$4,MAX(MIN($P48,MAX($AE48-AH48-N48-O48,0)/AX48)-$Q48-$R48,0),0),0))</f>
        <v>0</v>
      </c>
      <c r="AQ48" s="10">
        <f>IF($J48=Res_converter!$F$5,MAX($M48-$N48-$O48,0),0)+IF($K48=Res_converter!$F$5,MAX($P48-$Q48-$R48,0),0)+IF(R48=Res_converter!$F$5,$S48,0)</f>
        <v>0</v>
      </c>
      <c r="AR48" s="10">
        <f>IF($AF48=Res_converter!$A$4,$AE48,0)</f>
        <v>0</v>
      </c>
      <c r="AS48" s="10" t="s">
        <v>223</v>
      </c>
      <c r="AT48" s="10" t="s">
        <v>66</v>
      </c>
      <c r="AU48" s="10" t="s">
        <v>67</v>
      </c>
      <c r="AV48" s="10" t="s">
        <v>68</v>
      </c>
      <c r="AW48" s="10">
        <f>INDEX(Res_converter!$I$4:$N$4,MATCH($AU48,Res_converter!$I$3:$N$3,0))</f>
        <v>0.15</v>
      </c>
      <c r="AX48" s="10">
        <f>INDEX(Res_converter!$I$5:$N$5,MATCH($AU48,Res_converter!$I$3:$N$3,0))</f>
        <v>0.5</v>
      </c>
      <c r="AY48" s="12" t="s">
        <v>224</v>
      </c>
      <c r="AZ48" s="12" t="str">
        <f>INDEX(Subname_converter!$B$2:$B$478,MATCH($AY48,Subname_converter!$A$2:$A$478,0))</f>
        <v>Peoria</v>
      </c>
      <c r="BA48" s="12">
        <f>INDEX(Subname_converter!$C$2:$C$478,MATCH($AY48,Subname_converter!$A$2:$A$478,0))</f>
        <v>115</v>
      </c>
      <c r="BB48" s="11">
        <v>42825.291666666701</v>
      </c>
      <c r="BC48" s="11">
        <v>45656.333333333299</v>
      </c>
      <c r="BD48" s="10">
        <f t="shared" si="3"/>
        <v>2025</v>
      </c>
      <c r="BE48" s="11"/>
      <c r="BF48" s="10" t="s">
        <v>117</v>
      </c>
      <c r="BG48" s="10" t="s">
        <v>70</v>
      </c>
      <c r="BH48" s="10" t="s">
        <v>70</v>
      </c>
      <c r="BI48" s="10" t="s">
        <v>117</v>
      </c>
      <c r="BJ48" s="10" t="s">
        <v>71</v>
      </c>
      <c r="BK48" s="10">
        <v>1</v>
      </c>
    </row>
    <row r="49" spans="1:63" s="26" customFormat="1" ht="12.5" x14ac:dyDescent="0.25">
      <c r="A49" s="32" t="s">
        <v>225</v>
      </c>
      <c r="B49" s="10">
        <v>1129</v>
      </c>
      <c r="C49" s="11">
        <v>42124</v>
      </c>
      <c r="D49" s="11">
        <v>42124.291666666701</v>
      </c>
      <c r="E49" s="10" t="s">
        <v>57</v>
      </c>
      <c r="F49" s="10" t="s">
        <v>219</v>
      </c>
      <c r="G49" s="10" t="s">
        <v>108</v>
      </c>
      <c r="H49" s="10" t="s">
        <v>60</v>
      </c>
      <c r="I49" s="10"/>
      <c r="J49" s="10" t="s">
        <v>109</v>
      </c>
      <c r="K49" s="10" t="s">
        <v>61</v>
      </c>
      <c r="L49" s="10"/>
      <c r="M49" s="10">
        <v>204</v>
      </c>
      <c r="N49" s="10"/>
      <c r="O49" s="10">
        <v>200</v>
      </c>
      <c r="P49" s="10">
        <v>168.5</v>
      </c>
      <c r="Q49" s="10"/>
      <c r="R49" s="10">
        <v>168</v>
      </c>
      <c r="S49" s="10"/>
      <c r="T49" s="10">
        <v>200</v>
      </c>
      <c r="U49" s="10"/>
      <c r="V49" s="10"/>
      <c r="W49" s="10"/>
      <c r="X49" s="10" t="s">
        <v>62</v>
      </c>
      <c r="Y49" s="10" t="s">
        <v>4743</v>
      </c>
      <c r="Z49" s="10">
        <v>84.3</v>
      </c>
      <c r="AA49" s="10" t="s">
        <v>63</v>
      </c>
      <c r="AB49" s="10"/>
      <c r="AC49" s="10">
        <f t="shared" si="0"/>
        <v>1</v>
      </c>
      <c r="AD49" s="10">
        <f t="shared" si="1"/>
        <v>0.84299999999999997</v>
      </c>
      <c r="AE49" s="10">
        <f t="shared" si="2"/>
        <v>168.6</v>
      </c>
      <c r="AF49" s="10" t="str">
        <f>INDEX(Res_converter!$A$2:$A$20,MATCH(TRIM(CONCATENATE(J49," ",K49," ",L49)),Res_converter!$E$2:$E$20,0))</f>
        <v>Solar-Hybrid</v>
      </c>
      <c r="AG49" s="10">
        <f>IF($J49=Res_converter!$F$2,MAX($M49-$N49-$O49,0),0)+IF($K49=Res_converter!$F$2,MAX($P49-$Q49-$R49,0),0)+IF(L49=Res_converter!$F$2,$S49,0)</f>
        <v>0.5</v>
      </c>
      <c r="AH49" s="10">
        <f>IF($J49=Res_converter!$F$2,MAX(MIN($M49,$AE49-$AJ49-$AN49-$AR49)-$N49-$O49,0),0)+IF($K49=Res_converter!$F$2,MAX(MIN($P49,$AE49-$AJ49-$AN49-$AR49)-$Q49-$R49,0),0)+IF(L49=Res_converter!$F$2,MIN($S49,$AE49-$AJ49-$AN49-$AR49),0)</f>
        <v>0.5</v>
      </c>
      <c r="AI49" s="10">
        <f>IF(OR($J49=Res_converter!$F$7,$J49=Res_converter!$F$8),MAX($M49-$N49-$O49,0),0)+IF(OR($K49=Res_converter!$F$7,$K49=Res_converter!$F$8),MAX($P49-$Q49-$R49,0),0)+IF(OR($L49=Res_converter!$F$7,$L49=Res_converter!$F$8),$S49,0)</f>
        <v>0</v>
      </c>
      <c r="AJ49" s="10">
        <f>IF(OR($J49=Res_converter!$F$7,$J49=Res_converter!$F$8),MAX($AE49-$N49-$O49,0),0)+IF(OR($K49=Res_converter!$F$7,$K49=Res_converter!$F$8),MAX($AE49-$Q49-$R49,0),0)+IF(OR($L49=Res_converter!$F$7,$L49=Res_converter!$F$8),$AE49,0)</f>
        <v>0</v>
      </c>
      <c r="AK49" s="10">
        <f>IF($J49=Res_converter!$F$6,MAX($M49-$N49-$O49,0),0)+IF($K49=Res_converter!$F$6,MAX($P49-$Q49-$R49,0),0)+IF(L49=Res_converter!$F$6,$S49,0)</f>
        <v>4</v>
      </c>
      <c r="AL49" s="10">
        <f>IF($AF49=Res_converter!$A$7,MAX(MIN($M49,$AE49)-$N49-$O49,0),IF($AF49=Res_converter!$A$12,IF($J49=Res_converter!$F$6,MAX(MIN($M49,MAX($AE49-AH49-Q49-R49,0)/AW49)-$N49-$O49,0),0)+IF($K49=Res_converter!$F$6,MAX(MIN($P49,MAX($AE49-AH49-N49-O49,0)/AW49)-$Q49-$R49,0),0),0))</f>
        <v>0</v>
      </c>
      <c r="AM49" s="10">
        <f>IF($J49=Res_converter!$F$3,MAX($M49-$N49-$O49,0),0)+IF($K49=Res_converter!$F$3,MAX($P49-$Q49-$R49,0),0)+IF(N49=Res_converter!$F$3,$S49,0)</f>
        <v>0</v>
      </c>
      <c r="AN49" s="10">
        <f>IF($J49=Res_converter!$F$3,MAX($AE49-$N49-$O49,0),0)+IF($K49=Res_converter!$F$3,MAX($AE49-$Q49-$R49,0),0)+IF(N49=Res_converter!$F$3,$AE49,0)</f>
        <v>0</v>
      </c>
      <c r="AO49" s="10">
        <f>IF($J49=Res_converter!$F$4,MAX($M49-$N49-$O49,0),0)+IF($K49=Res_converter!$F$4,MAX($P49-$Q49-$R49,0),0)+IF(P49=Res_converter!$F$4,$S49,0)</f>
        <v>0</v>
      </c>
      <c r="AP49" s="10">
        <f>IF($AF49=Res_converter!$A$3,MAX(MIN($M49,$AE49)-$N49-$O49,0),IF($AF49=Res_converter!$A$14,IF($J49=Res_converter!$F$4,MAX(MIN($M49,MAX($AE49-AH49-Q49-R49,0)/AX49)-$N49-$O49,0),0)+IF($K49=Res_converter!$F$4,MAX(MIN($P49,MAX($AE49-AH49-N49-O49,0)/AX49)-$Q49-$R49,0),0),0))</f>
        <v>0</v>
      </c>
      <c r="AQ49" s="10">
        <f>IF($J49=Res_converter!$F$5,MAX($M49-$N49-$O49,0),0)+IF($K49=Res_converter!$F$5,MAX($P49-$Q49-$R49,0),0)+IF(R49=Res_converter!$F$5,$S49,0)</f>
        <v>0</v>
      </c>
      <c r="AR49" s="10">
        <f>IF($AF49=Res_converter!$A$4,$AE49,0)</f>
        <v>0</v>
      </c>
      <c r="AS49" s="10" t="s">
        <v>83</v>
      </c>
      <c r="AT49" s="10" t="s">
        <v>66</v>
      </c>
      <c r="AU49" s="10" t="s">
        <v>67</v>
      </c>
      <c r="AV49" s="10" t="s">
        <v>88</v>
      </c>
      <c r="AW49" s="10">
        <f>INDEX(Res_converter!$I$4:$N$4,MATCH($AU49,Res_converter!$I$3:$N$3,0))</f>
        <v>0.15</v>
      </c>
      <c r="AX49" s="10">
        <f>INDEX(Res_converter!$I$5:$N$5,MATCH($AU49,Res_converter!$I$3:$N$3,0))</f>
        <v>0.5</v>
      </c>
      <c r="AY49" s="12" t="s">
        <v>226</v>
      </c>
      <c r="AZ49" s="12" t="str">
        <f>INDEX(Subname_converter!$B$2:$B$478,MATCH($AY49,Subname_converter!$A$2:$A$478,0))</f>
        <v>Tranquility</v>
      </c>
      <c r="BA49" s="12">
        <f>INDEX(Subname_converter!$C$2:$C$478,MATCH($AY49,Subname_converter!$A$2:$A$478,0))</f>
        <v>230</v>
      </c>
      <c r="BB49" s="11">
        <v>43465.333333333299</v>
      </c>
      <c r="BC49" s="11">
        <v>47116.333333333299</v>
      </c>
      <c r="BD49" s="10">
        <f t="shared" si="3"/>
        <v>2029</v>
      </c>
      <c r="BE49" s="11"/>
      <c r="BF49" s="10" t="s">
        <v>117</v>
      </c>
      <c r="BG49" s="10" t="s">
        <v>70</v>
      </c>
      <c r="BH49" s="10" t="s">
        <v>70</v>
      </c>
      <c r="BI49" s="10" t="s">
        <v>117</v>
      </c>
      <c r="BJ49" s="10" t="s">
        <v>71</v>
      </c>
      <c r="BK49" s="10">
        <v>3</v>
      </c>
    </row>
    <row r="50" spans="1:63" s="26" customFormat="1" ht="12.5" x14ac:dyDescent="0.25">
      <c r="A50" s="32" t="s">
        <v>227</v>
      </c>
      <c r="B50" s="10">
        <v>1135</v>
      </c>
      <c r="C50" s="11">
        <v>42123</v>
      </c>
      <c r="D50" s="11">
        <v>42124.291666666701</v>
      </c>
      <c r="E50" s="10" t="s">
        <v>57</v>
      </c>
      <c r="F50" s="10" t="s">
        <v>219</v>
      </c>
      <c r="G50" s="10" t="s">
        <v>108</v>
      </c>
      <c r="H50" s="10" t="s">
        <v>60</v>
      </c>
      <c r="I50" s="10"/>
      <c r="J50" s="10" t="s">
        <v>109</v>
      </c>
      <c r="K50" s="10" t="s">
        <v>61</v>
      </c>
      <c r="L50" s="10"/>
      <c r="M50" s="10">
        <v>400</v>
      </c>
      <c r="N50" s="10">
        <v>200</v>
      </c>
      <c r="O50" s="10">
        <v>200</v>
      </c>
      <c r="P50" s="10">
        <v>400</v>
      </c>
      <c r="Q50" s="10">
        <v>40</v>
      </c>
      <c r="R50" s="10">
        <v>310</v>
      </c>
      <c r="S50" s="10"/>
      <c r="T50" s="10">
        <v>400</v>
      </c>
      <c r="U50" s="10"/>
      <c r="V50" s="10"/>
      <c r="W50" s="10"/>
      <c r="X50" s="10" t="s">
        <v>82</v>
      </c>
      <c r="Y50" s="10" t="s">
        <v>4743</v>
      </c>
      <c r="Z50" s="10"/>
      <c r="AA50" s="10" t="s">
        <v>63</v>
      </c>
      <c r="AB50" s="10"/>
      <c r="AC50" s="10">
        <f t="shared" si="0"/>
        <v>1</v>
      </c>
      <c r="AD50" s="10">
        <f t="shared" si="1"/>
        <v>1</v>
      </c>
      <c r="AE50" s="10">
        <f t="shared" si="2"/>
        <v>400</v>
      </c>
      <c r="AF50" s="10" t="str">
        <f>INDEX(Res_converter!$A$2:$A$20,MATCH(TRIM(CONCATENATE(J50," ",K50," ",L50)),Res_converter!$E$2:$E$20,0))</f>
        <v>Solar-Hybrid</v>
      </c>
      <c r="AG50" s="10">
        <f>IF($J50=Res_converter!$F$2,MAX($M50-$N50-$O50,0),0)+IF($K50=Res_converter!$F$2,MAX($P50-$Q50-$R50,0),0)+IF(L50=Res_converter!$F$2,$S50,0)</f>
        <v>50</v>
      </c>
      <c r="AH50" s="10">
        <f>IF($J50=Res_converter!$F$2,MAX(MIN($M50,$AE50-$AJ50-$AN50-$AR50)-$N50-$O50,0),0)+IF($K50=Res_converter!$F$2,MAX(MIN($P50,$AE50-$AJ50-$AN50-$AR50)-$Q50-$R50,0),0)+IF(L50=Res_converter!$F$2,MIN($S50,$AE50-$AJ50-$AN50-$AR50),0)</f>
        <v>50</v>
      </c>
      <c r="AI50" s="10">
        <f>IF(OR($J50=Res_converter!$F$7,$J50=Res_converter!$F$8),MAX($M50-$N50-$O50,0),0)+IF(OR($K50=Res_converter!$F$7,$K50=Res_converter!$F$8),MAX($P50-$Q50-$R50,0),0)+IF(OR($L50=Res_converter!$F$7,$L50=Res_converter!$F$8),$S50,0)</f>
        <v>0</v>
      </c>
      <c r="AJ50" s="10">
        <f>IF(OR($J50=Res_converter!$F$7,$J50=Res_converter!$F$8),MAX($AE50-$N50-$O50,0),0)+IF(OR($K50=Res_converter!$F$7,$K50=Res_converter!$F$8),MAX($AE50-$Q50-$R50,0),0)+IF(OR($L50=Res_converter!$F$7,$L50=Res_converter!$F$8),$AE50,0)</f>
        <v>0</v>
      </c>
      <c r="AK50" s="10">
        <f>IF($J50=Res_converter!$F$6,MAX($M50-$N50-$O50,0),0)+IF($K50=Res_converter!$F$6,MAX($P50-$Q50-$R50,0),0)+IF(L50=Res_converter!$F$6,$S50,0)</f>
        <v>0</v>
      </c>
      <c r="AL50" s="10">
        <f>IF($AF50=Res_converter!$A$7,MAX(MIN($M50,$AE50)-$N50-$O50,0),IF($AF50=Res_converter!$A$12,IF($J50=Res_converter!$F$6,MAX(MIN($M50,MAX($AE50-AH50-Q50-R50,0)/AW50)-$N50-$O50,0),0)+IF($K50=Res_converter!$F$6,MAX(MIN($P50,MAX($AE50-AH50-N50-O50,0)/AW50)-$Q50-$R50,0),0),0))</f>
        <v>0</v>
      </c>
      <c r="AM50" s="10">
        <f>IF($J50=Res_converter!$F$3,MAX($M50-$N50-$O50,0),0)+IF($K50=Res_converter!$F$3,MAX($P50-$Q50-$R50,0),0)+IF(N50=Res_converter!$F$3,$S50,0)</f>
        <v>0</v>
      </c>
      <c r="AN50" s="10">
        <f>IF($J50=Res_converter!$F$3,MAX($AE50-$N50-$O50,0),0)+IF($K50=Res_converter!$F$3,MAX($AE50-$Q50-$R50,0),0)+IF(N50=Res_converter!$F$3,$AE50,0)</f>
        <v>0</v>
      </c>
      <c r="AO50" s="10">
        <f>IF($J50=Res_converter!$F$4,MAX($M50-$N50-$O50,0),0)+IF($K50=Res_converter!$F$4,MAX($P50-$Q50-$R50,0),0)+IF(P50=Res_converter!$F$4,$S50,0)</f>
        <v>0</v>
      </c>
      <c r="AP50" s="10">
        <f>IF($AF50=Res_converter!$A$3,MAX(MIN($M50,$AE50)-$N50-$O50,0),IF($AF50=Res_converter!$A$14,IF($J50=Res_converter!$F$4,MAX(MIN($M50,MAX($AE50-AH50-Q50-R50,0)/AX50)-$N50-$O50,0),0)+IF($K50=Res_converter!$F$4,MAX(MIN($P50,MAX($AE50-AH50-N50-O50,0)/AX50)-$Q50-$R50,0),0),0))</f>
        <v>0</v>
      </c>
      <c r="AQ50" s="10">
        <f>IF($J50=Res_converter!$F$5,MAX($M50-$N50-$O50,0),0)+IF($K50=Res_converter!$F$5,MAX($P50-$Q50-$R50,0),0)+IF(R50=Res_converter!$F$5,$S50,0)</f>
        <v>0</v>
      </c>
      <c r="AR50" s="10">
        <f>IF($AF50=Res_converter!$A$4,$AE50,0)</f>
        <v>0</v>
      </c>
      <c r="AS50" s="10" t="s">
        <v>83</v>
      </c>
      <c r="AT50" s="10" t="s">
        <v>66</v>
      </c>
      <c r="AU50" s="10" t="s">
        <v>67</v>
      </c>
      <c r="AV50" s="10" t="s">
        <v>88</v>
      </c>
      <c r="AW50" s="10">
        <f>INDEX(Res_converter!$I$4:$N$4,MATCH($AU50,Res_converter!$I$3:$N$3,0))</f>
        <v>0.15</v>
      </c>
      <c r="AX50" s="10">
        <f>INDEX(Res_converter!$I$5:$N$5,MATCH($AU50,Res_converter!$I$3:$N$3,0))</f>
        <v>0.5</v>
      </c>
      <c r="AY50" s="12" t="s">
        <v>226</v>
      </c>
      <c r="AZ50" s="12" t="str">
        <f>INDEX(Subname_converter!$B$2:$B$478,MATCH($AY50,Subname_converter!$A$2:$A$478,0))</f>
        <v>Tranquility</v>
      </c>
      <c r="BA50" s="12">
        <f>INDEX(Subname_converter!$C$2:$C$478,MATCH($AY50,Subname_converter!$A$2:$A$478,0))</f>
        <v>230</v>
      </c>
      <c r="BB50" s="11">
        <v>43465.333333333299</v>
      </c>
      <c r="BC50" s="11">
        <v>46014.333333333299</v>
      </c>
      <c r="BD50" s="10">
        <f t="shared" si="3"/>
        <v>2026</v>
      </c>
      <c r="BE50" s="11"/>
      <c r="BF50" s="10" t="s">
        <v>117</v>
      </c>
      <c r="BG50" s="10" t="s">
        <v>70</v>
      </c>
      <c r="BH50" s="10" t="s">
        <v>70</v>
      </c>
      <c r="BI50" s="10" t="s">
        <v>117</v>
      </c>
      <c r="BJ50" s="10" t="s">
        <v>71</v>
      </c>
      <c r="BK50" s="10">
        <v>3</v>
      </c>
    </row>
    <row r="51" spans="1:63" s="26" customFormat="1" ht="25" x14ac:dyDescent="0.25">
      <c r="A51" s="32" t="s">
        <v>228</v>
      </c>
      <c r="B51" s="10">
        <v>1143</v>
      </c>
      <c r="C51" s="11">
        <v>42123</v>
      </c>
      <c r="D51" s="11">
        <v>42124.291666666701</v>
      </c>
      <c r="E51" s="10" t="s">
        <v>57</v>
      </c>
      <c r="F51" s="10" t="s">
        <v>219</v>
      </c>
      <c r="G51" s="10" t="s">
        <v>60</v>
      </c>
      <c r="H51" s="10"/>
      <c r="I51" s="10"/>
      <c r="J51" s="10" t="s">
        <v>61</v>
      </c>
      <c r="K51" s="10"/>
      <c r="L51" s="10"/>
      <c r="M51" s="10">
        <v>10</v>
      </c>
      <c r="N51" s="10"/>
      <c r="O51" s="10">
        <v>10</v>
      </c>
      <c r="P51" s="10"/>
      <c r="Q51" s="10"/>
      <c r="R51" s="10"/>
      <c r="S51" s="10"/>
      <c r="T51" s="10">
        <v>10</v>
      </c>
      <c r="U51" s="10"/>
      <c r="V51" s="10"/>
      <c r="W51" s="10"/>
      <c r="X51" s="10" t="s">
        <v>82</v>
      </c>
      <c r="Y51" s="10" t="s">
        <v>4743</v>
      </c>
      <c r="Z51" s="10"/>
      <c r="AA51" s="10"/>
      <c r="AB51" s="10"/>
      <c r="AC51" s="10">
        <f t="shared" si="0"/>
        <v>1</v>
      </c>
      <c r="AD51" s="10">
        <f t="shared" si="1"/>
        <v>1</v>
      </c>
      <c r="AE51" s="10">
        <f t="shared" si="2"/>
        <v>10</v>
      </c>
      <c r="AF51" s="10" t="str">
        <f>INDEX(Res_converter!$A$2:$A$20,MATCH(TRIM(CONCATENATE(J51," ",K51," ",L51)),Res_converter!$E$2:$E$20,0))</f>
        <v>Battery</v>
      </c>
      <c r="AG51" s="10">
        <f>IF($J51=Res_converter!$F$2,MAX($M51-$N51-$O51,0),0)+IF($K51=Res_converter!$F$2,MAX($P51-$Q51-$R51,0),0)+IF(L51=Res_converter!$F$2,$S51,0)</f>
        <v>0</v>
      </c>
      <c r="AH51" s="10">
        <f>IF($J51=Res_converter!$F$2,MAX(MIN($M51,$AE51-$AJ51-$AN51-$AR51)-$N51-$O51,0),0)+IF($K51=Res_converter!$F$2,MAX(MIN($P51,$AE51-$AJ51-$AN51-$AR51)-$Q51-$R51,0),0)+IF(L51=Res_converter!$F$2,MIN($S51,$AE51-$AJ51-$AN51-$AR51),0)</f>
        <v>0</v>
      </c>
      <c r="AI51" s="10">
        <f>IF(OR($J51=Res_converter!$F$7,$J51=Res_converter!$F$8),MAX($M51-$N51-$O51,0),0)+IF(OR($K51=Res_converter!$F$7,$K51=Res_converter!$F$8),MAX($P51-$Q51-$R51,0),0)+IF(OR($L51=Res_converter!$F$7,$L51=Res_converter!$F$8),$S51,0)</f>
        <v>0</v>
      </c>
      <c r="AJ51" s="10">
        <f>IF(OR($J51=Res_converter!$F$7,$J51=Res_converter!$F$8),MAX($AE51-$N51-$O51,0),0)+IF(OR($K51=Res_converter!$F$7,$K51=Res_converter!$F$8),MAX($AE51-$Q51-$R51,0),0)+IF(OR($L51=Res_converter!$F$7,$L51=Res_converter!$F$8),$AE51,0)</f>
        <v>0</v>
      </c>
      <c r="AK51" s="10">
        <f>IF($J51=Res_converter!$F$6,MAX($M51-$N51-$O51,0),0)+IF($K51=Res_converter!$F$6,MAX($P51-$Q51-$R51,0),0)+IF(L51=Res_converter!$F$6,$S51,0)</f>
        <v>0</v>
      </c>
      <c r="AL51" s="10">
        <f>IF($AF51=Res_converter!$A$7,MAX(MIN($M51,$AE51)-$N51-$O51,0),IF($AF51=Res_converter!$A$12,IF($J51=Res_converter!$F$6,MAX(MIN($M51,MAX($AE51-AH51-Q51-R51,0)/AW51)-$N51-$O51,0),0)+IF($K51=Res_converter!$F$6,MAX(MIN($P51,MAX($AE51-AH51-N51-O51,0)/AW51)-$Q51-$R51,0),0),0))</f>
        <v>0</v>
      </c>
      <c r="AM51" s="10">
        <f>IF($J51=Res_converter!$F$3,MAX($M51-$N51-$O51,0),0)+IF($K51=Res_converter!$F$3,MAX($P51-$Q51-$R51,0),0)+IF(N51=Res_converter!$F$3,$S51,0)</f>
        <v>0</v>
      </c>
      <c r="AN51" s="10">
        <f>IF($J51=Res_converter!$F$3,MAX($AE51-$N51-$O51,0),0)+IF($K51=Res_converter!$F$3,MAX($AE51-$Q51-$R51,0),0)+IF(N51=Res_converter!$F$3,$AE51,0)</f>
        <v>0</v>
      </c>
      <c r="AO51" s="10">
        <f>IF($J51=Res_converter!$F$4,MAX($M51-$N51-$O51,0),0)+IF($K51=Res_converter!$F$4,MAX($P51-$Q51-$R51,0),0)+IF(P51=Res_converter!$F$4,$S51,0)</f>
        <v>0</v>
      </c>
      <c r="AP51" s="10">
        <f>IF($AF51=Res_converter!$A$3,MAX(MIN($M51,$AE51)-$N51-$O51,0),IF($AF51=Res_converter!$A$14,IF($J51=Res_converter!$F$4,MAX(MIN($M51,MAX($AE51-AH51-Q51-R51,0)/AX51)-$N51-$O51,0),0)+IF($K51=Res_converter!$F$4,MAX(MIN($P51,MAX($AE51-AH51-N51-O51,0)/AX51)-$Q51-$R51,0),0),0))</f>
        <v>0</v>
      </c>
      <c r="AQ51" s="10">
        <f>IF($J51=Res_converter!$F$5,MAX($M51-$N51-$O51,0),0)+IF($K51=Res_converter!$F$5,MAX($P51-$Q51-$R51,0),0)+IF(R51=Res_converter!$F$5,$S51,0)</f>
        <v>0</v>
      </c>
      <c r="AR51" s="10">
        <f>IF($AF51=Res_converter!$A$4,$AE51,0)</f>
        <v>0</v>
      </c>
      <c r="AS51" s="10" t="s">
        <v>229</v>
      </c>
      <c r="AT51" s="10" t="s">
        <v>66</v>
      </c>
      <c r="AU51" s="10" t="s">
        <v>67</v>
      </c>
      <c r="AV51" s="10" t="s">
        <v>99</v>
      </c>
      <c r="AW51" s="10">
        <f>INDEX(Res_converter!$I$4:$N$4,MATCH($AU51,Res_converter!$I$3:$N$3,0))</f>
        <v>0.15</v>
      </c>
      <c r="AX51" s="10">
        <f>INDEX(Res_converter!$I$5:$N$5,MATCH($AU51,Res_converter!$I$3:$N$3,0))</f>
        <v>0.5</v>
      </c>
      <c r="AY51" s="12" t="s">
        <v>230</v>
      </c>
      <c r="AZ51" s="12" t="str">
        <f>INDEX(Subname_converter!$B$2:$B$478,MATCH($AY51,Subname_converter!$A$2:$A$478,0))</f>
        <v>Alpaugh</v>
      </c>
      <c r="BA51" s="12">
        <f>INDEX(Subname_converter!$C$2:$C$478,MATCH($AY51,Subname_converter!$A$2:$A$478,0))</f>
        <v>115</v>
      </c>
      <c r="BB51" s="11">
        <v>43100.333333333299</v>
      </c>
      <c r="BC51" s="11">
        <v>45915.291666666701</v>
      </c>
      <c r="BD51" s="10">
        <f t="shared" si="3"/>
        <v>2025</v>
      </c>
      <c r="BE51" s="11"/>
      <c r="BF51" s="10" t="s">
        <v>117</v>
      </c>
      <c r="BG51" s="10" t="s">
        <v>70</v>
      </c>
      <c r="BH51" s="10" t="s">
        <v>70</v>
      </c>
      <c r="BI51" s="10" t="s">
        <v>117</v>
      </c>
      <c r="BJ51" s="10" t="s">
        <v>71</v>
      </c>
      <c r="BK51" s="10">
        <v>3</v>
      </c>
    </row>
    <row r="52" spans="1:63" s="26" customFormat="1" ht="25" x14ac:dyDescent="0.25">
      <c r="A52" s="32" t="s">
        <v>231</v>
      </c>
      <c r="B52" s="10">
        <v>1166</v>
      </c>
      <c r="C52" s="11">
        <v>42124</v>
      </c>
      <c r="D52" s="11">
        <v>42124.291666666701</v>
      </c>
      <c r="E52" s="10" t="s">
        <v>57</v>
      </c>
      <c r="F52" s="10" t="s">
        <v>219</v>
      </c>
      <c r="G52" s="10" t="s">
        <v>60</v>
      </c>
      <c r="H52" s="10"/>
      <c r="I52" s="10"/>
      <c r="J52" s="10" t="s">
        <v>61</v>
      </c>
      <c r="K52" s="10"/>
      <c r="L52" s="10"/>
      <c r="M52" s="10">
        <v>200</v>
      </c>
      <c r="N52" s="10"/>
      <c r="O52" s="10">
        <v>200</v>
      </c>
      <c r="P52" s="10"/>
      <c r="Q52" s="10"/>
      <c r="R52" s="10"/>
      <c r="S52" s="10"/>
      <c r="T52" s="10">
        <v>200</v>
      </c>
      <c r="U52" s="10"/>
      <c r="V52" s="10"/>
      <c r="W52" s="10"/>
      <c r="X52" s="10" t="s">
        <v>62</v>
      </c>
      <c r="Y52" s="10" t="s">
        <v>4743</v>
      </c>
      <c r="Z52" s="10">
        <v>50</v>
      </c>
      <c r="AA52" s="10" t="s">
        <v>63</v>
      </c>
      <c r="AB52" s="10" t="s">
        <v>64</v>
      </c>
      <c r="AC52" s="10">
        <f t="shared" si="0"/>
        <v>1</v>
      </c>
      <c r="AD52" s="10">
        <f t="shared" si="1"/>
        <v>0.5</v>
      </c>
      <c r="AE52" s="10">
        <f t="shared" si="2"/>
        <v>100</v>
      </c>
      <c r="AF52" s="10" t="str">
        <f>INDEX(Res_converter!$A$2:$A$20,MATCH(TRIM(CONCATENATE(J52," ",K52," ",L52)),Res_converter!$E$2:$E$20,0))</f>
        <v>Battery</v>
      </c>
      <c r="AG52" s="10">
        <f>IF($J52=Res_converter!$F$2,MAX($M52-$N52-$O52,0),0)+IF($K52=Res_converter!$F$2,MAX($P52-$Q52-$R52,0),0)+IF(L52=Res_converter!$F$2,$S52,0)</f>
        <v>0</v>
      </c>
      <c r="AH52" s="10">
        <f>IF($J52=Res_converter!$F$2,MAX(MIN($M52,$AE52-$AJ52-$AN52-$AR52)-$N52-$O52,0),0)+IF($K52=Res_converter!$F$2,MAX(MIN($P52,$AE52-$AJ52-$AN52-$AR52)-$Q52-$R52,0),0)+IF(L52=Res_converter!$F$2,MIN($S52,$AE52-$AJ52-$AN52-$AR52),0)</f>
        <v>0</v>
      </c>
      <c r="AI52" s="10">
        <f>IF(OR($J52=Res_converter!$F$7,$J52=Res_converter!$F$8),MAX($M52-$N52-$O52,0),0)+IF(OR($K52=Res_converter!$F$7,$K52=Res_converter!$F$8),MAX($P52-$Q52-$R52,0),0)+IF(OR($L52=Res_converter!$F$7,$L52=Res_converter!$F$8),$S52,0)</f>
        <v>0</v>
      </c>
      <c r="AJ52" s="10">
        <f>IF(OR($J52=Res_converter!$F$7,$J52=Res_converter!$F$8),MAX($AE52-$N52-$O52,0),0)+IF(OR($K52=Res_converter!$F$7,$K52=Res_converter!$F$8),MAX($AE52-$Q52-$R52,0),0)+IF(OR($L52=Res_converter!$F$7,$L52=Res_converter!$F$8),$AE52,0)</f>
        <v>0</v>
      </c>
      <c r="AK52" s="10">
        <f>IF($J52=Res_converter!$F$6,MAX($M52-$N52-$O52,0),0)+IF($K52=Res_converter!$F$6,MAX($P52-$Q52-$R52,0),0)+IF(L52=Res_converter!$F$6,$S52,0)</f>
        <v>0</v>
      </c>
      <c r="AL52" s="10">
        <f>IF($AF52=Res_converter!$A$7,MAX(MIN($M52,$AE52)-$N52-$O52,0),IF($AF52=Res_converter!$A$12,IF($J52=Res_converter!$F$6,MAX(MIN($M52,MAX($AE52-AH52-Q52-R52,0)/AW52)-$N52-$O52,0),0)+IF($K52=Res_converter!$F$6,MAX(MIN($P52,MAX($AE52-AH52-N52-O52,0)/AW52)-$Q52-$R52,0),0),0))</f>
        <v>0</v>
      </c>
      <c r="AM52" s="10">
        <f>IF($J52=Res_converter!$F$3,MAX($M52-$N52-$O52,0),0)+IF($K52=Res_converter!$F$3,MAX($P52-$Q52-$R52,0),0)+IF(N52=Res_converter!$F$3,$S52,0)</f>
        <v>0</v>
      </c>
      <c r="AN52" s="10">
        <f>IF($J52=Res_converter!$F$3,MAX($AE52-$N52-$O52,0),0)+IF($K52=Res_converter!$F$3,MAX($AE52-$Q52-$R52,0),0)+IF(N52=Res_converter!$F$3,$AE52,0)</f>
        <v>0</v>
      </c>
      <c r="AO52" s="10">
        <f>IF($J52=Res_converter!$F$4,MAX($M52-$N52-$O52,0),0)+IF($K52=Res_converter!$F$4,MAX($P52-$Q52-$R52,0),0)+IF(P52=Res_converter!$F$4,$S52,0)</f>
        <v>0</v>
      </c>
      <c r="AP52" s="10">
        <f>IF($AF52=Res_converter!$A$3,MAX(MIN($M52,$AE52)-$N52-$O52,0),IF($AF52=Res_converter!$A$14,IF($J52=Res_converter!$F$4,MAX(MIN($M52,MAX($AE52-AH52-Q52-R52,0)/AX52)-$N52-$O52,0),0)+IF($K52=Res_converter!$F$4,MAX(MIN($P52,MAX($AE52-AH52-N52-O52,0)/AX52)-$Q52-$R52,0),0),0))</f>
        <v>0</v>
      </c>
      <c r="AQ52" s="10">
        <f>IF($J52=Res_converter!$F$5,MAX($M52-$N52-$O52,0),0)+IF($K52=Res_converter!$F$5,MAX($P52-$Q52-$R52,0),0)+IF(R52=Res_converter!$F$5,$S52,0)</f>
        <v>0</v>
      </c>
      <c r="AR52" s="10">
        <f>IF($AF52=Res_converter!$A$4,$AE52,0)</f>
        <v>0</v>
      </c>
      <c r="AS52" s="10" t="s">
        <v>110</v>
      </c>
      <c r="AT52" s="10" t="s">
        <v>66</v>
      </c>
      <c r="AU52" s="10" t="s">
        <v>75</v>
      </c>
      <c r="AV52" s="10" t="s">
        <v>75</v>
      </c>
      <c r="AW52" s="10">
        <f>INDEX(Res_converter!$I$4:$N$4,MATCH($AU52,Res_converter!$I$3:$N$3,0))</f>
        <v>0.06</v>
      </c>
      <c r="AX52" s="10">
        <f>INDEX(Res_converter!$I$5:$N$5,MATCH($AU52,Res_converter!$I$3:$N$3,0))</f>
        <v>0.35</v>
      </c>
      <c r="AY52" s="12" t="s">
        <v>111</v>
      </c>
      <c r="AZ52" s="12" t="str">
        <f>INDEX(Subname_converter!$B$2:$B$478,MATCH($AY52,Subname_converter!$A$2:$A$478,0))</f>
        <v>Imperial Valley</v>
      </c>
      <c r="BA52" s="12">
        <f>INDEX(Subname_converter!$C$2:$C$478,MATCH($AY52,Subname_converter!$A$2:$A$478,0))</f>
        <v>230</v>
      </c>
      <c r="BB52" s="11">
        <v>43983.291666666701</v>
      </c>
      <c r="BC52" s="11">
        <v>45777.291666666701</v>
      </c>
      <c r="BD52" s="10">
        <f t="shared" si="3"/>
        <v>2025</v>
      </c>
      <c r="BE52" s="11"/>
      <c r="BF52" s="10" t="s">
        <v>117</v>
      </c>
      <c r="BG52" s="10" t="s">
        <v>70</v>
      </c>
      <c r="BH52" s="10" t="s">
        <v>70</v>
      </c>
      <c r="BI52" s="10" t="s">
        <v>117</v>
      </c>
      <c r="BJ52" s="10" t="s">
        <v>71</v>
      </c>
      <c r="BK52" s="10">
        <v>2</v>
      </c>
    </row>
    <row r="53" spans="1:63" s="26" customFormat="1" ht="25" x14ac:dyDescent="0.25">
      <c r="A53" s="32" t="s">
        <v>232</v>
      </c>
      <c r="B53" s="10">
        <v>1169</v>
      </c>
      <c r="C53" s="11">
        <v>42124</v>
      </c>
      <c r="D53" s="11">
        <v>42124.291666666701</v>
      </c>
      <c r="E53" s="10" t="s">
        <v>57</v>
      </c>
      <c r="F53" s="10" t="s">
        <v>219</v>
      </c>
      <c r="G53" s="10" t="s">
        <v>60</v>
      </c>
      <c r="H53" s="10"/>
      <c r="I53" s="10"/>
      <c r="J53" s="10" t="s">
        <v>61</v>
      </c>
      <c r="K53" s="10"/>
      <c r="L53" s="10"/>
      <c r="M53" s="10">
        <v>69.599999999999994</v>
      </c>
      <c r="N53" s="10">
        <v>40</v>
      </c>
      <c r="O53" s="10">
        <v>29.6</v>
      </c>
      <c r="P53" s="10"/>
      <c r="Q53" s="10"/>
      <c r="R53" s="10"/>
      <c r="S53" s="10"/>
      <c r="T53" s="10">
        <v>69.599999999999994</v>
      </c>
      <c r="U53" s="10"/>
      <c r="V53" s="10"/>
      <c r="W53" s="10"/>
      <c r="X53" s="10" t="s">
        <v>82</v>
      </c>
      <c r="Y53" s="10" t="s">
        <v>4743</v>
      </c>
      <c r="Z53" s="10"/>
      <c r="AA53" s="10"/>
      <c r="AB53" s="10"/>
      <c r="AC53" s="10">
        <f t="shared" si="0"/>
        <v>1</v>
      </c>
      <c r="AD53" s="10">
        <f t="shared" si="1"/>
        <v>1</v>
      </c>
      <c r="AE53" s="10">
        <f t="shared" si="2"/>
        <v>69.599999999999994</v>
      </c>
      <c r="AF53" s="10" t="str">
        <f>INDEX(Res_converter!$A$2:$A$20,MATCH(TRIM(CONCATENATE(J53," ",K53," ",L53)),Res_converter!$E$2:$E$20,0))</f>
        <v>Battery</v>
      </c>
      <c r="AG53" s="10">
        <f>IF($J53=Res_converter!$F$2,MAX($M53-$N53-$O53,0),0)+IF($K53=Res_converter!$F$2,MAX($P53-$Q53-$R53,0),0)+IF(L53=Res_converter!$F$2,$S53,0)</f>
        <v>0</v>
      </c>
      <c r="AH53" s="10">
        <f>IF($J53=Res_converter!$F$2,MAX(MIN($M53,$AE53-$AJ53-$AN53-$AR53)-$N53-$O53,0),0)+IF($K53=Res_converter!$F$2,MAX(MIN($P53,$AE53-$AJ53-$AN53-$AR53)-$Q53-$R53,0),0)+IF(L53=Res_converter!$F$2,MIN($S53,$AE53-$AJ53-$AN53-$AR53),0)</f>
        <v>0</v>
      </c>
      <c r="AI53" s="10">
        <f>IF(OR($J53=Res_converter!$F$7,$J53=Res_converter!$F$8),MAX($M53-$N53-$O53,0),0)+IF(OR($K53=Res_converter!$F$7,$K53=Res_converter!$F$8),MAX($P53-$Q53-$R53,0),0)+IF(OR($L53=Res_converter!$F$7,$L53=Res_converter!$F$8),$S53,0)</f>
        <v>0</v>
      </c>
      <c r="AJ53" s="10">
        <f>IF(OR($J53=Res_converter!$F$7,$J53=Res_converter!$F$8),MAX($AE53-$N53-$O53,0),0)+IF(OR($K53=Res_converter!$F$7,$K53=Res_converter!$F$8),MAX($AE53-$Q53-$R53,0),0)+IF(OR($L53=Res_converter!$F$7,$L53=Res_converter!$F$8),$AE53,0)</f>
        <v>0</v>
      </c>
      <c r="AK53" s="10">
        <f>IF($J53=Res_converter!$F$6,MAX($M53-$N53-$O53,0),0)+IF($K53=Res_converter!$F$6,MAX($P53-$Q53-$R53,0),0)+IF(L53=Res_converter!$F$6,$S53,0)</f>
        <v>0</v>
      </c>
      <c r="AL53" s="10">
        <f>IF($AF53=Res_converter!$A$7,MAX(MIN($M53,$AE53)-$N53-$O53,0),IF($AF53=Res_converter!$A$12,IF($J53=Res_converter!$F$6,MAX(MIN($M53,MAX($AE53-AH53-Q53-R53,0)/AW53)-$N53-$O53,0),0)+IF($K53=Res_converter!$F$6,MAX(MIN($P53,MAX($AE53-AH53-N53-O53,0)/AW53)-$Q53-$R53,0),0),0))</f>
        <v>0</v>
      </c>
      <c r="AM53" s="10">
        <f>IF($J53=Res_converter!$F$3,MAX($M53-$N53-$O53,0),0)+IF($K53=Res_converter!$F$3,MAX($P53-$Q53-$R53,0),0)+IF(N53=Res_converter!$F$3,$S53,0)</f>
        <v>0</v>
      </c>
      <c r="AN53" s="10">
        <f>IF($J53=Res_converter!$F$3,MAX($AE53-$N53-$O53,0),0)+IF($K53=Res_converter!$F$3,MAX($AE53-$Q53-$R53,0),0)+IF(N53=Res_converter!$F$3,$AE53,0)</f>
        <v>0</v>
      </c>
      <c r="AO53" s="10">
        <f>IF($J53=Res_converter!$F$4,MAX($M53-$N53-$O53,0),0)+IF($K53=Res_converter!$F$4,MAX($P53-$Q53-$R53,0),0)+IF(P53=Res_converter!$F$4,$S53,0)</f>
        <v>0</v>
      </c>
      <c r="AP53" s="10">
        <f>IF($AF53=Res_converter!$A$3,MAX(MIN($M53,$AE53)-$N53-$O53,0),IF($AF53=Res_converter!$A$14,IF($J53=Res_converter!$F$4,MAX(MIN($M53,MAX($AE53-AH53-Q53-R53,0)/AX53)-$N53-$O53,0),0)+IF($K53=Res_converter!$F$4,MAX(MIN($P53,MAX($AE53-AH53-N53-O53,0)/AX53)-$Q53-$R53,0),0),0))</f>
        <v>0</v>
      </c>
      <c r="AQ53" s="10">
        <f>IF($J53=Res_converter!$F$5,MAX($M53-$N53-$O53,0),0)+IF($K53=Res_converter!$F$5,MAX($P53-$Q53-$R53,0),0)+IF(R53=Res_converter!$F$5,$S53,0)</f>
        <v>0</v>
      </c>
      <c r="AR53" s="10">
        <f>IF($AF53=Res_converter!$A$4,$AE53,0)</f>
        <v>0</v>
      </c>
      <c r="AS53" s="10" t="s">
        <v>74</v>
      </c>
      <c r="AT53" s="10" t="s">
        <v>66</v>
      </c>
      <c r="AU53" s="10" t="s">
        <v>75</v>
      </c>
      <c r="AV53" s="10" t="s">
        <v>75</v>
      </c>
      <c r="AW53" s="10">
        <f>INDEX(Res_converter!$I$4:$N$4,MATCH($AU53,Res_converter!$I$3:$N$3,0))</f>
        <v>0.06</v>
      </c>
      <c r="AX53" s="10">
        <f>INDEX(Res_converter!$I$5:$N$5,MATCH($AU53,Res_converter!$I$3:$N$3,0))</f>
        <v>0.35</v>
      </c>
      <c r="AY53" s="12" t="s">
        <v>233</v>
      </c>
      <c r="AZ53" s="12" t="str">
        <f>INDEX(Subname_converter!$B$2:$B$478,MATCH($AY53,Subname_converter!$A$2:$A$478,0))</f>
        <v>Avocado</v>
      </c>
      <c r="BA53" s="12">
        <f>INDEX(Subname_converter!$C$2:$C$478,MATCH($AY53,Subname_converter!$A$2:$A$478,0))</f>
        <v>69</v>
      </c>
      <c r="BB53" s="11">
        <v>43862.333333333299</v>
      </c>
      <c r="BC53" s="11">
        <v>45636.333333333299</v>
      </c>
      <c r="BD53" s="10">
        <f t="shared" si="3"/>
        <v>2025</v>
      </c>
      <c r="BE53" s="11"/>
      <c r="BF53" s="10" t="s">
        <v>117</v>
      </c>
      <c r="BG53" s="10" t="s">
        <v>70</v>
      </c>
      <c r="BH53" s="10" t="s">
        <v>70</v>
      </c>
      <c r="BI53" s="10" t="s">
        <v>117</v>
      </c>
      <c r="BJ53" s="10" t="s">
        <v>71</v>
      </c>
      <c r="BK53" s="10">
        <v>2</v>
      </c>
    </row>
    <row r="54" spans="1:63" s="26" customFormat="1" ht="25" x14ac:dyDescent="0.25">
      <c r="A54" s="32" t="s">
        <v>234</v>
      </c>
      <c r="B54" s="10">
        <v>1170</v>
      </c>
      <c r="C54" s="11">
        <v>42124</v>
      </c>
      <c r="D54" s="11">
        <v>42124.291666666701</v>
      </c>
      <c r="E54" s="10" t="s">
        <v>57</v>
      </c>
      <c r="F54" s="10" t="s">
        <v>219</v>
      </c>
      <c r="G54" s="10" t="s">
        <v>60</v>
      </c>
      <c r="H54" s="10"/>
      <c r="I54" s="10"/>
      <c r="J54" s="10" t="s">
        <v>61</v>
      </c>
      <c r="K54" s="10"/>
      <c r="L54" s="10"/>
      <c r="M54" s="10">
        <v>250</v>
      </c>
      <c r="N54" s="10">
        <v>250</v>
      </c>
      <c r="O54" s="10"/>
      <c r="P54" s="10"/>
      <c r="Q54" s="10"/>
      <c r="R54" s="10"/>
      <c r="S54" s="10"/>
      <c r="T54" s="10">
        <v>250</v>
      </c>
      <c r="U54" s="10"/>
      <c r="V54" s="10"/>
      <c r="W54" s="10"/>
      <c r="X54" s="10" t="s">
        <v>82</v>
      </c>
      <c r="Y54" s="10" t="s">
        <v>4743</v>
      </c>
      <c r="Z54" s="10"/>
      <c r="AA54" s="10"/>
      <c r="AB54" s="10"/>
      <c r="AC54" s="10">
        <f t="shared" si="0"/>
        <v>1</v>
      </c>
      <c r="AD54" s="10">
        <f t="shared" si="1"/>
        <v>1</v>
      </c>
      <c r="AE54" s="10">
        <f t="shared" si="2"/>
        <v>250</v>
      </c>
      <c r="AF54" s="10" t="str">
        <f>INDEX(Res_converter!$A$2:$A$20,MATCH(TRIM(CONCATENATE(J54," ",K54," ",L54)),Res_converter!$E$2:$E$20,0))</f>
        <v>Battery</v>
      </c>
      <c r="AG54" s="10">
        <f>IF($J54=Res_converter!$F$2,MAX($M54-$N54-$O54,0),0)+IF($K54=Res_converter!$F$2,MAX($P54-$Q54-$R54,0),0)+IF(L54=Res_converter!$F$2,$S54,0)</f>
        <v>0</v>
      </c>
      <c r="AH54" s="10">
        <f>IF($J54=Res_converter!$F$2,MAX(MIN($M54,$AE54-$AJ54-$AN54-$AR54)-$N54-$O54,0),0)+IF($K54=Res_converter!$F$2,MAX(MIN($P54,$AE54-$AJ54-$AN54-$AR54)-$Q54-$R54,0),0)+IF(L54=Res_converter!$F$2,MIN($S54,$AE54-$AJ54-$AN54-$AR54),0)</f>
        <v>0</v>
      </c>
      <c r="AI54" s="10">
        <f>IF(OR($J54=Res_converter!$F$7,$J54=Res_converter!$F$8),MAX($M54-$N54-$O54,0),0)+IF(OR($K54=Res_converter!$F$7,$K54=Res_converter!$F$8),MAX($P54-$Q54-$R54,0),0)+IF(OR($L54=Res_converter!$F$7,$L54=Res_converter!$F$8),$S54,0)</f>
        <v>0</v>
      </c>
      <c r="AJ54" s="10">
        <f>IF(OR($J54=Res_converter!$F$7,$J54=Res_converter!$F$8),MAX($AE54-$N54-$O54,0),0)+IF(OR($K54=Res_converter!$F$7,$K54=Res_converter!$F$8),MAX($AE54-$Q54-$R54,0),0)+IF(OR($L54=Res_converter!$F$7,$L54=Res_converter!$F$8),$AE54,0)</f>
        <v>0</v>
      </c>
      <c r="AK54" s="10">
        <f>IF($J54=Res_converter!$F$6,MAX($M54-$N54-$O54,0),0)+IF($K54=Res_converter!$F$6,MAX($P54-$Q54-$R54,0),0)+IF(L54=Res_converter!$F$6,$S54,0)</f>
        <v>0</v>
      </c>
      <c r="AL54" s="10">
        <f>IF($AF54=Res_converter!$A$7,MAX(MIN($M54,$AE54)-$N54-$O54,0),IF($AF54=Res_converter!$A$12,IF($J54=Res_converter!$F$6,MAX(MIN($M54,MAX($AE54-AH54-Q54-R54,0)/AW54)-$N54-$O54,0),0)+IF($K54=Res_converter!$F$6,MAX(MIN($P54,MAX($AE54-AH54-N54-O54,0)/AW54)-$Q54-$R54,0),0),0))</f>
        <v>0</v>
      </c>
      <c r="AM54" s="10">
        <f>IF($J54=Res_converter!$F$3,MAX($M54-$N54-$O54,0),0)+IF($K54=Res_converter!$F$3,MAX($P54-$Q54-$R54,0),0)+IF(N54=Res_converter!$F$3,$S54,0)</f>
        <v>0</v>
      </c>
      <c r="AN54" s="10">
        <f>IF($J54=Res_converter!$F$3,MAX($AE54-$N54-$O54,0),0)+IF($K54=Res_converter!$F$3,MAX($AE54-$Q54-$R54,0),0)+IF(N54=Res_converter!$F$3,$AE54,0)</f>
        <v>0</v>
      </c>
      <c r="AO54" s="10">
        <f>IF($J54=Res_converter!$F$4,MAX($M54-$N54-$O54,0),0)+IF($K54=Res_converter!$F$4,MAX($P54-$Q54-$R54,0),0)+IF(P54=Res_converter!$F$4,$S54,0)</f>
        <v>0</v>
      </c>
      <c r="AP54" s="10">
        <f>IF($AF54=Res_converter!$A$3,MAX(MIN($M54,$AE54)-$N54-$O54,0),IF($AF54=Res_converter!$A$14,IF($J54=Res_converter!$F$4,MAX(MIN($M54,MAX($AE54-AH54-Q54-R54,0)/AX54)-$N54-$O54,0),0)+IF($K54=Res_converter!$F$4,MAX(MIN($P54,MAX($AE54-AH54-N54-O54,0)/AX54)-$Q54-$R54,0),0),0))</f>
        <v>0</v>
      </c>
      <c r="AQ54" s="10">
        <f>IF($J54=Res_converter!$F$5,MAX($M54-$N54-$O54,0),0)+IF($K54=Res_converter!$F$5,MAX($P54-$Q54-$R54,0),0)+IF(R54=Res_converter!$F$5,$S54,0)</f>
        <v>0</v>
      </c>
      <c r="AR54" s="10">
        <f>IF($AF54=Res_converter!$A$4,$AE54,0)</f>
        <v>0</v>
      </c>
      <c r="AS54" s="10" t="s">
        <v>74</v>
      </c>
      <c r="AT54" s="10" t="s">
        <v>66</v>
      </c>
      <c r="AU54" s="10" t="s">
        <v>75</v>
      </c>
      <c r="AV54" s="10" t="s">
        <v>75</v>
      </c>
      <c r="AW54" s="10">
        <f>INDEX(Res_converter!$I$4:$N$4,MATCH($AU54,Res_converter!$I$3:$N$3,0))</f>
        <v>0.06</v>
      </c>
      <c r="AX54" s="10">
        <f>INDEX(Res_converter!$I$5:$N$5,MATCH($AU54,Res_converter!$I$3:$N$3,0))</f>
        <v>0.35</v>
      </c>
      <c r="AY54" s="12" t="s">
        <v>235</v>
      </c>
      <c r="AZ54" s="12" t="str">
        <f>INDEX(Subname_converter!$B$2:$B$478,MATCH($AY54,Subname_converter!$A$2:$A$478,0))</f>
        <v>Otay Mesa</v>
      </c>
      <c r="BA54" s="12">
        <f>INDEX(Subname_converter!$C$2:$C$478,MATCH($AY54,Subname_converter!$A$2:$A$478,0))</f>
        <v>230</v>
      </c>
      <c r="BB54" s="11">
        <v>43344.291666666701</v>
      </c>
      <c r="BC54" s="11">
        <v>45505.291666666701</v>
      </c>
      <c r="BD54" s="10">
        <f t="shared" si="3"/>
        <v>2024</v>
      </c>
      <c r="BE54" s="11"/>
      <c r="BF54" s="10" t="s">
        <v>117</v>
      </c>
      <c r="BG54" s="10" t="s">
        <v>70</v>
      </c>
      <c r="BH54" s="10" t="s">
        <v>70</v>
      </c>
      <c r="BI54" s="10" t="s">
        <v>117</v>
      </c>
      <c r="BJ54" s="10" t="s">
        <v>71</v>
      </c>
      <c r="BK54" s="10">
        <v>2</v>
      </c>
    </row>
    <row r="55" spans="1:63" s="26" customFormat="1" ht="25" x14ac:dyDescent="0.25">
      <c r="A55" s="32" t="s">
        <v>236</v>
      </c>
      <c r="B55" s="10">
        <v>1171</v>
      </c>
      <c r="C55" s="11">
        <v>42124</v>
      </c>
      <c r="D55" s="11">
        <v>42124.291666666701</v>
      </c>
      <c r="E55" s="10" t="s">
        <v>57</v>
      </c>
      <c r="F55" s="10" t="s">
        <v>219</v>
      </c>
      <c r="G55" s="10" t="s">
        <v>108</v>
      </c>
      <c r="H55" s="10" t="s">
        <v>60</v>
      </c>
      <c r="I55" s="10"/>
      <c r="J55" s="10" t="s">
        <v>109</v>
      </c>
      <c r="K55" s="10" t="s">
        <v>61</v>
      </c>
      <c r="L55" s="10"/>
      <c r="M55" s="10">
        <v>500</v>
      </c>
      <c r="N55" s="10">
        <v>500</v>
      </c>
      <c r="O55" s="10"/>
      <c r="P55" s="10">
        <v>435</v>
      </c>
      <c r="Q55" s="10">
        <v>250</v>
      </c>
      <c r="R55" s="10">
        <v>185</v>
      </c>
      <c r="S55" s="10"/>
      <c r="T55" s="10">
        <v>500</v>
      </c>
      <c r="U55" s="10"/>
      <c r="V55" s="10"/>
      <c r="W55" s="10"/>
      <c r="X55" s="10" t="s">
        <v>62</v>
      </c>
      <c r="Y55" s="10" t="s">
        <v>4743</v>
      </c>
      <c r="Z55" s="10">
        <v>87</v>
      </c>
      <c r="AA55" s="10" t="s">
        <v>63</v>
      </c>
      <c r="AB55" s="10"/>
      <c r="AC55" s="10">
        <f t="shared" si="0"/>
        <v>1</v>
      </c>
      <c r="AD55" s="10">
        <f t="shared" si="1"/>
        <v>0.87</v>
      </c>
      <c r="AE55" s="10">
        <f t="shared" si="2"/>
        <v>435</v>
      </c>
      <c r="AF55" s="10" t="str">
        <f>INDEX(Res_converter!$A$2:$A$20,MATCH(TRIM(CONCATENATE(J55," ",K55," ",L55)),Res_converter!$E$2:$E$20,0))</f>
        <v>Solar-Hybrid</v>
      </c>
      <c r="AG55" s="10">
        <f>IF($J55=Res_converter!$F$2,MAX($M55-$N55-$O55,0),0)+IF($K55=Res_converter!$F$2,MAX($P55-$Q55-$R55,0),0)+IF(L55=Res_converter!$F$2,$S55,0)</f>
        <v>0</v>
      </c>
      <c r="AH55" s="10">
        <f>IF($J55=Res_converter!$F$2,MAX(MIN($M55,$AE55-$AJ55-$AN55-$AR55)-$N55-$O55,0),0)+IF($K55=Res_converter!$F$2,MAX(MIN($P55,$AE55-$AJ55-$AN55-$AR55)-$Q55-$R55,0),0)+IF(L55=Res_converter!$F$2,MIN($S55,$AE55-$AJ55-$AN55-$AR55),0)</f>
        <v>0</v>
      </c>
      <c r="AI55" s="10">
        <f>IF(OR($J55=Res_converter!$F$7,$J55=Res_converter!$F$8),MAX($M55-$N55-$O55,0),0)+IF(OR($K55=Res_converter!$F$7,$K55=Res_converter!$F$8),MAX($P55-$Q55-$R55,0),0)+IF(OR($L55=Res_converter!$F$7,$L55=Res_converter!$F$8),$S55,0)</f>
        <v>0</v>
      </c>
      <c r="AJ55" s="10">
        <f>IF(OR($J55=Res_converter!$F$7,$J55=Res_converter!$F$8),MAX($AE55-$N55-$O55,0),0)+IF(OR($K55=Res_converter!$F$7,$K55=Res_converter!$F$8),MAX($AE55-$Q55-$R55,0),0)+IF(OR($L55=Res_converter!$F$7,$L55=Res_converter!$F$8),$AE55,0)</f>
        <v>0</v>
      </c>
      <c r="AK55" s="10">
        <f>IF($J55=Res_converter!$F$6,MAX($M55-$N55-$O55,0),0)+IF($K55=Res_converter!$F$6,MAX($P55-$Q55-$R55,0),0)+IF(L55=Res_converter!$F$6,$S55,0)</f>
        <v>0</v>
      </c>
      <c r="AL55" s="10">
        <f>IF($AF55=Res_converter!$A$7,MAX(MIN($M55,$AE55)-$N55-$O55,0),IF($AF55=Res_converter!$A$12,IF($J55=Res_converter!$F$6,MAX(MIN($M55,MAX($AE55-AH55-Q55-R55,0)/AW55)-$N55-$O55,0),0)+IF($K55=Res_converter!$F$6,MAX(MIN($P55,MAX($AE55-AH55-N55-O55,0)/AW55)-$Q55-$R55,0),0),0))</f>
        <v>0</v>
      </c>
      <c r="AM55" s="10">
        <f>IF($J55=Res_converter!$F$3,MAX($M55-$N55-$O55,0),0)+IF($K55=Res_converter!$F$3,MAX($P55-$Q55-$R55,0),0)+IF(N55=Res_converter!$F$3,$S55,0)</f>
        <v>0</v>
      </c>
      <c r="AN55" s="10">
        <f>IF($J55=Res_converter!$F$3,MAX($AE55-$N55-$O55,0),0)+IF($K55=Res_converter!$F$3,MAX($AE55-$Q55-$R55,0),0)+IF(N55=Res_converter!$F$3,$AE55,0)</f>
        <v>0</v>
      </c>
      <c r="AO55" s="10">
        <f>IF($J55=Res_converter!$F$4,MAX($M55-$N55-$O55,0),0)+IF($K55=Res_converter!$F$4,MAX($P55-$Q55-$R55,0),0)+IF(P55=Res_converter!$F$4,$S55,0)</f>
        <v>0</v>
      </c>
      <c r="AP55" s="10">
        <f>IF($AF55=Res_converter!$A$3,MAX(MIN($M55,$AE55)-$N55-$O55,0),IF($AF55=Res_converter!$A$14,IF($J55=Res_converter!$F$4,MAX(MIN($M55,MAX($AE55-AH55-Q55-R55,0)/AX55)-$N55-$O55,0),0)+IF($K55=Res_converter!$F$4,MAX(MIN($P55,MAX($AE55-AH55-N55-O55,0)/AX55)-$Q55-$R55,0),0),0))</f>
        <v>0</v>
      </c>
      <c r="AQ55" s="10">
        <f>IF($J55=Res_converter!$F$5,MAX($M55-$N55-$O55,0),0)+IF($K55=Res_converter!$F$5,MAX($P55-$Q55-$R55,0),0)+IF(R55=Res_converter!$F$5,$S55,0)</f>
        <v>0</v>
      </c>
      <c r="AR55" s="10">
        <f>IF($AF55=Res_converter!$A$4,$AE55,0)</f>
        <v>0</v>
      </c>
      <c r="AS55" s="10" t="s">
        <v>203</v>
      </c>
      <c r="AT55" s="10" t="s">
        <v>204</v>
      </c>
      <c r="AU55" s="10" t="s">
        <v>75</v>
      </c>
      <c r="AV55" s="10" t="s">
        <v>75</v>
      </c>
      <c r="AW55" s="10">
        <f>INDEX(Res_converter!$I$4:$N$4,MATCH($AU55,Res_converter!$I$3:$N$3,0))</f>
        <v>0.06</v>
      </c>
      <c r="AX55" s="10">
        <f>INDEX(Res_converter!$I$5:$N$5,MATCH($AU55,Res_converter!$I$3:$N$3,0))</f>
        <v>0.35</v>
      </c>
      <c r="AY55" s="12" t="s">
        <v>205</v>
      </c>
      <c r="AZ55" s="12" t="str">
        <f>INDEX(Subname_converter!$B$2:$B$478,MATCH($AY55,Subname_converter!$A$2:$A$478,0))</f>
        <v>Hoodoo Wash</v>
      </c>
      <c r="BA55" s="12">
        <f>INDEX(Subname_converter!$C$2:$C$478,MATCH($AY55,Subname_converter!$A$2:$A$478,0))</f>
        <v>500</v>
      </c>
      <c r="BB55" s="11">
        <v>43465.333333333299</v>
      </c>
      <c r="BC55" s="11">
        <v>45691.333333333299</v>
      </c>
      <c r="BD55" s="10">
        <f t="shared" si="3"/>
        <v>2025</v>
      </c>
      <c r="BE55" s="11"/>
      <c r="BF55" s="10" t="s">
        <v>117</v>
      </c>
      <c r="BG55" s="10" t="s">
        <v>70</v>
      </c>
      <c r="BH55" s="10" t="s">
        <v>70</v>
      </c>
      <c r="BI55" s="10" t="s">
        <v>117</v>
      </c>
      <c r="BJ55" s="10" t="s">
        <v>71</v>
      </c>
      <c r="BK55" s="10">
        <v>1</v>
      </c>
    </row>
    <row r="56" spans="1:63" s="26" customFormat="1" ht="25" x14ac:dyDescent="0.25">
      <c r="A56" s="32" t="s">
        <v>237</v>
      </c>
      <c r="B56" s="10">
        <v>1175</v>
      </c>
      <c r="C56" s="11">
        <v>42123</v>
      </c>
      <c r="D56" s="11">
        <v>42124.291666666701</v>
      </c>
      <c r="E56" s="10" t="s">
        <v>57</v>
      </c>
      <c r="F56" s="10" t="s">
        <v>219</v>
      </c>
      <c r="G56" s="10" t="s">
        <v>60</v>
      </c>
      <c r="H56" s="10"/>
      <c r="I56" s="10"/>
      <c r="J56" s="10" t="s">
        <v>61</v>
      </c>
      <c r="K56" s="10"/>
      <c r="L56" s="10"/>
      <c r="M56" s="10">
        <v>125</v>
      </c>
      <c r="N56" s="10">
        <v>125</v>
      </c>
      <c r="O56" s="10"/>
      <c r="P56" s="10"/>
      <c r="Q56" s="10"/>
      <c r="R56" s="10"/>
      <c r="S56" s="10"/>
      <c r="T56" s="10">
        <v>125</v>
      </c>
      <c r="U56" s="10"/>
      <c r="V56" s="10"/>
      <c r="W56" s="10"/>
      <c r="X56" s="10" t="s">
        <v>62</v>
      </c>
      <c r="Y56" s="10" t="s">
        <v>4743</v>
      </c>
      <c r="Z56" s="10">
        <v>18</v>
      </c>
      <c r="AA56" s="10"/>
      <c r="AB56" s="10" t="s">
        <v>175</v>
      </c>
      <c r="AC56" s="10">
        <f t="shared" si="0"/>
        <v>1</v>
      </c>
      <c r="AD56" s="10">
        <f t="shared" si="1"/>
        <v>0.18</v>
      </c>
      <c r="AE56" s="10">
        <f t="shared" si="2"/>
        <v>22.5</v>
      </c>
      <c r="AF56" s="10" t="str">
        <f>INDEX(Res_converter!$A$2:$A$20,MATCH(TRIM(CONCATENATE(J56," ",K56," ",L56)),Res_converter!$E$2:$E$20,0))</f>
        <v>Battery</v>
      </c>
      <c r="AG56" s="10">
        <f>IF($J56=Res_converter!$F$2,MAX($M56-$N56-$O56,0),0)+IF($K56=Res_converter!$F$2,MAX($P56-$Q56-$R56,0),0)+IF(L56=Res_converter!$F$2,$S56,0)</f>
        <v>0</v>
      </c>
      <c r="AH56" s="10">
        <f>IF($J56=Res_converter!$F$2,MAX(MIN($M56,$AE56-$AJ56-$AN56-$AR56)-$N56-$O56,0),0)+IF($K56=Res_converter!$F$2,MAX(MIN($P56,$AE56-$AJ56-$AN56-$AR56)-$Q56-$R56,0),0)+IF(L56=Res_converter!$F$2,MIN($S56,$AE56-$AJ56-$AN56-$AR56),0)</f>
        <v>0</v>
      </c>
      <c r="AI56" s="10">
        <f>IF(OR($J56=Res_converter!$F$7,$J56=Res_converter!$F$8),MAX($M56-$N56-$O56,0),0)+IF(OR($K56=Res_converter!$F$7,$K56=Res_converter!$F$8),MAX($P56-$Q56-$R56,0),0)+IF(OR($L56=Res_converter!$F$7,$L56=Res_converter!$F$8),$S56,0)</f>
        <v>0</v>
      </c>
      <c r="AJ56" s="10">
        <f>IF(OR($J56=Res_converter!$F$7,$J56=Res_converter!$F$8),MAX($AE56-$N56-$O56,0),0)+IF(OR($K56=Res_converter!$F$7,$K56=Res_converter!$F$8),MAX($AE56-$Q56-$R56,0),0)+IF(OR($L56=Res_converter!$F$7,$L56=Res_converter!$F$8),$AE56,0)</f>
        <v>0</v>
      </c>
      <c r="AK56" s="10">
        <f>IF($J56=Res_converter!$F$6,MAX($M56-$N56-$O56,0),0)+IF($K56=Res_converter!$F$6,MAX($P56-$Q56-$R56,0),0)+IF(L56=Res_converter!$F$6,$S56,0)</f>
        <v>0</v>
      </c>
      <c r="AL56" s="10">
        <f>IF($AF56=Res_converter!$A$7,MAX(MIN($M56,$AE56)-$N56-$O56,0),IF($AF56=Res_converter!$A$12,IF($J56=Res_converter!$F$6,MAX(MIN($M56,MAX($AE56-AH56-Q56-R56,0)/AW56)-$N56-$O56,0),0)+IF($K56=Res_converter!$F$6,MAX(MIN($P56,MAX($AE56-AH56-N56-O56,0)/AW56)-$Q56-$R56,0),0),0))</f>
        <v>0</v>
      </c>
      <c r="AM56" s="10">
        <f>IF($J56=Res_converter!$F$3,MAX($M56-$N56-$O56,0),0)+IF($K56=Res_converter!$F$3,MAX($P56-$Q56-$R56,0),0)+IF(N56=Res_converter!$F$3,$S56,0)</f>
        <v>0</v>
      </c>
      <c r="AN56" s="10">
        <f>IF($J56=Res_converter!$F$3,MAX($AE56-$N56-$O56,0),0)+IF($K56=Res_converter!$F$3,MAX($AE56-$Q56-$R56,0),0)+IF(N56=Res_converter!$F$3,$AE56,0)</f>
        <v>0</v>
      </c>
      <c r="AO56" s="10">
        <f>IF($J56=Res_converter!$F$4,MAX($M56-$N56-$O56,0),0)+IF($K56=Res_converter!$F$4,MAX($P56-$Q56-$R56,0),0)+IF(P56=Res_converter!$F$4,$S56,0)</f>
        <v>0</v>
      </c>
      <c r="AP56" s="10">
        <f>IF($AF56=Res_converter!$A$3,MAX(MIN($M56,$AE56)-$N56-$O56,0),IF($AF56=Res_converter!$A$14,IF($J56=Res_converter!$F$4,MAX(MIN($M56,MAX($AE56-AH56-Q56-R56,0)/AX56)-$N56-$O56,0),0)+IF($K56=Res_converter!$F$4,MAX(MIN($P56,MAX($AE56-AH56-N56-O56,0)/AX56)-$Q56-$R56,0),0),0))</f>
        <v>0</v>
      </c>
      <c r="AQ56" s="10">
        <f>IF($J56=Res_converter!$F$5,MAX($M56-$N56-$O56,0),0)+IF($K56=Res_converter!$F$5,MAX($P56-$Q56-$R56,0),0)+IF(R56=Res_converter!$F$5,$S56,0)</f>
        <v>0</v>
      </c>
      <c r="AR56" s="10">
        <f>IF($AF56=Res_converter!$A$4,$AE56,0)</f>
        <v>0</v>
      </c>
      <c r="AS56" s="10" t="s">
        <v>110</v>
      </c>
      <c r="AT56" s="10" t="s">
        <v>66</v>
      </c>
      <c r="AU56" s="10" t="s">
        <v>75</v>
      </c>
      <c r="AV56" s="10" t="s">
        <v>75</v>
      </c>
      <c r="AW56" s="10">
        <f>INDEX(Res_converter!$I$4:$N$4,MATCH($AU56,Res_converter!$I$3:$N$3,0))</f>
        <v>0.06</v>
      </c>
      <c r="AX56" s="10">
        <f>INDEX(Res_converter!$I$5:$N$5,MATCH($AU56,Res_converter!$I$3:$N$3,0))</f>
        <v>0.35</v>
      </c>
      <c r="AY56" s="12" t="s">
        <v>111</v>
      </c>
      <c r="AZ56" s="12" t="str">
        <f>INDEX(Subname_converter!$B$2:$B$478,MATCH($AY56,Subname_converter!$A$2:$A$478,0))</f>
        <v>Imperial Valley</v>
      </c>
      <c r="BA56" s="12">
        <f>INDEX(Subname_converter!$C$2:$C$478,MATCH($AY56,Subname_converter!$A$2:$A$478,0))</f>
        <v>230</v>
      </c>
      <c r="BB56" s="11">
        <v>43344.291666666701</v>
      </c>
      <c r="BC56" s="11">
        <v>46174.291666666701</v>
      </c>
      <c r="BD56" s="10">
        <f t="shared" si="3"/>
        <v>2026</v>
      </c>
      <c r="BE56" s="11"/>
      <c r="BF56" s="10" t="s">
        <v>117</v>
      </c>
      <c r="BG56" s="10" t="s">
        <v>70</v>
      </c>
      <c r="BH56" s="10" t="s">
        <v>70</v>
      </c>
      <c r="BI56" s="10" t="s">
        <v>117</v>
      </c>
      <c r="BJ56" s="10" t="s">
        <v>71</v>
      </c>
      <c r="BK56" s="10">
        <v>2</v>
      </c>
    </row>
    <row r="57" spans="1:63" s="26" customFormat="1" ht="25" x14ac:dyDescent="0.25">
      <c r="A57" s="32" t="s">
        <v>238</v>
      </c>
      <c r="B57" s="10">
        <v>1198</v>
      </c>
      <c r="C57" s="11">
        <v>42122</v>
      </c>
      <c r="D57" s="11">
        <v>42124.291666666701</v>
      </c>
      <c r="E57" s="10" t="s">
        <v>57</v>
      </c>
      <c r="F57" s="10" t="s">
        <v>219</v>
      </c>
      <c r="G57" s="10" t="s">
        <v>108</v>
      </c>
      <c r="H57" s="10" t="s">
        <v>60</v>
      </c>
      <c r="I57" s="10"/>
      <c r="J57" s="10" t="s">
        <v>109</v>
      </c>
      <c r="K57" s="10" t="s">
        <v>61</v>
      </c>
      <c r="L57" s="10"/>
      <c r="M57" s="10">
        <v>150</v>
      </c>
      <c r="N57" s="10"/>
      <c r="O57" s="10">
        <v>150</v>
      </c>
      <c r="P57" s="10">
        <v>75</v>
      </c>
      <c r="Q57" s="10"/>
      <c r="R57" s="10">
        <v>75</v>
      </c>
      <c r="S57" s="10"/>
      <c r="T57" s="10">
        <v>150</v>
      </c>
      <c r="U57" s="10"/>
      <c r="V57" s="10"/>
      <c r="W57" s="10"/>
      <c r="X57" s="10" t="s">
        <v>82</v>
      </c>
      <c r="Y57" s="10" t="s">
        <v>4743</v>
      </c>
      <c r="Z57" s="10"/>
      <c r="AA57" s="10" t="s">
        <v>63</v>
      </c>
      <c r="AB57" s="10"/>
      <c r="AC57" s="10">
        <f t="shared" si="0"/>
        <v>1</v>
      </c>
      <c r="AD57" s="10">
        <f t="shared" si="1"/>
        <v>1</v>
      </c>
      <c r="AE57" s="10">
        <f t="shared" si="2"/>
        <v>150</v>
      </c>
      <c r="AF57" s="10" t="str">
        <f>INDEX(Res_converter!$A$2:$A$20,MATCH(TRIM(CONCATENATE(J57," ",K57," ",L57)),Res_converter!$E$2:$E$20,0))</f>
        <v>Solar-Hybrid</v>
      </c>
      <c r="AG57" s="10">
        <f>IF($J57=Res_converter!$F$2,MAX($M57-$N57-$O57,0),0)+IF($K57=Res_converter!$F$2,MAX($P57-$Q57-$R57,0),0)+IF(L57=Res_converter!$F$2,$S57,0)</f>
        <v>0</v>
      </c>
      <c r="AH57" s="10">
        <f>IF($J57=Res_converter!$F$2,MAX(MIN($M57,$AE57-$AJ57-$AN57-$AR57)-$N57-$O57,0),0)+IF($K57=Res_converter!$F$2,MAX(MIN($P57,$AE57-$AJ57-$AN57-$AR57)-$Q57-$R57,0),0)+IF(L57=Res_converter!$F$2,MIN($S57,$AE57-$AJ57-$AN57-$AR57),0)</f>
        <v>0</v>
      </c>
      <c r="AI57" s="10">
        <f>IF(OR($J57=Res_converter!$F$7,$J57=Res_converter!$F$8),MAX($M57-$N57-$O57,0),0)+IF(OR($K57=Res_converter!$F$7,$K57=Res_converter!$F$8),MAX($P57-$Q57-$R57,0),0)+IF(OR($L57=Res_converter!$F$7,$L57=Res_converter!$F$8),$S57,0)</f>
        <v>0</v>
      </c>
      <c r="AJ57" s="10">
        <f>IF(OR($J57=Res_converter!$F$7,$J57=Res_converter!$F$8),MAX($AE57-$N57-$O57,0),0)+IF(OR($K57=Res_converter!$F$7,$K57=Res_converter!$F$8),MAX($AE57-$Q57-$R57,0),0)+IF(OR($L57=Res_converter!$F$7,$L57=Res_converter!$F$8),$AE57,0)</f>
        <v>0</v>
      </c>
      <c r="AK57" s="10">
        <f>IF($J57=Res_converter!$F$6,MAX($M57-$N57-$O57,0),0)+IF($K57=Res_converter!$F$6,MAX($P57-$Q57-$R57,0),0)+IF(L57=Res_converter!$F$6,$S57,0)</f>
        <v>0</v>
      </c>
      <c r="AL57" s="10">
        <f>IF($AF57=Res_converter!$A$7,MAX(MIN($M57,$AE57)-$N57-$O57,0),IF($AF57=Res_converter!$A$12,IF($J57=Res_converter!$F$6,MAX(MIN($M57,MAX($AE57-AH57-Q57-R57,0)/AW57)-$N57-$O57,0),0)+IF($K57=Res_converter!$F$6,MAX(MIN($P57,MAX($AE57-AH57-N57-O57,0)/AW57)-$Q57-$R57,0),0),0))</f>
        <v>0</v>
      </c>
      <c r="AM57" s="10">
        <f>IF($J57=Res_converter!$F$3,MAX($M57-$N57-$O57,0),0)+IF($K57=Res_converter!$F$3,MAX($P57-$Q57-$R57,0),0)+IF(N57=Res_converter!$F$3,$S57,0)</f>
        <v>0</v>
      </c>
      <c r="AN57" s="10">
        <f>IF($J57=Res_converter!$F$3,MAX($AE57-$N57-$O57,0),0)+IF($K57=Res_converter!$F$3,MAX($AE57-$Q57-$R57,0),0)+IF(N57=Res_converter!$F$3,$AE57,0)</f>
        <v>0</v>
      </c>
      <c r="AO57" s="10">
        <f>IF($J57=Res_converter!$F$4,MAX($M57-$N57-$O57,0),0)+IF($K57=Res_converter!$F$4,MAX($P57-$Q57-$R57,0),0)+IF(P57=Res_converter!$F$4,$S57,0)</f>
        <v>0</v>
      </c>
      <c r="AP57" s="10">
        <f>IF($AF57=Res_converter!$A$3,MAX(MIN($M57,$AE57)-$N57-$O57,0),IF($AF57=Res_converter!$A$14,IF($J57=Res_converter!$F$4,MAX(MIN($M57,MAX($AE57-AH57-Q57-R57,0)/AX57)-$N57-$O57,0),0)+IF($K57=Res_converter!$F$4,MAX(MIN($P57,MAX($AE57-AH57-N57-O57,0)/AX57)-$Q57-$R57,0),0),0))</f>
        <v>0</v>
      </c>
      <c r="AQ57" s="10">
        <f>IF($J57=Res_converter!$F$5,MAX($M57-$N57-$O57,0),0)+IF($K57=Res_converter!$F$5,MAX($P57-$Q57-$R57,0),0)+IF(R57=Res_converter!$F$5,$S57,0)</f>
        <v>0</v>
      </c>
      <c r="AR57" s="10">
        <f>IF($AF57=Res_converter!$A$4,$AE57,0)</f>
        <v>0</v>
      </c>
      <c r="AS57" s="10" t="s">
        <v>92</v>
      </c>
      <c r="AT57" s="10" t="s">
        <v>66</v>
      </c>
      <c r="AU57" s="10" t="s">
        <v>103</v>
      </c>
      <c r="AV57" s="10" t="s">
        <v>113</v>
      </c>
      <c r="AW57" s="10">
        <f>INDEX(Res_converter!$I$4:$N$4,MATCH($AU57,Res_converter!$I$3:$N$3,0))</f>
        <v>0.13</v>
      </c>
      <c r="AX57" s="10">
        <f>INDEX(Res_converter!$I$5:$N$5,MATCH($AU57,Res_converter!$I$3:$N$3,0))</f>
        <v>0.48</v>
      </c>
      <c r="AY57" s="12" t="s">
        <v>239</v>
      </c>
      <c r="AZ57" s="12" t="str">
        <f>INDEX(Subname_converter!$B$2:$B$478,MATCH($AY57,Subname_converter!$A$2:$A$478,0))</f>
        <v>Colorado River</v>
      </c>
      <c r="BA57" s="12">
        <f>INDEX(Subname_converter!$C$2:$C$478,MATCH($AY57,Subname_converter!$A$2:$A$478,0))</f>
        <v>230</v>
      </c>
      <c r="BB57" s="11">
        <v>44166.333333333299</v>
      </c>
      <c r="BC57" s="11">
        <v>45647.333333333299</v>
      </c>
      <c r="BD57" s="10">
        <f t="shared" si="3"/>
        <v>2025</v>
      </c>
      <c r="BE57" s="11"/>
      <c r="BF57" s="10" t="s">
        <v>117</v>
      </c>
      <c r="BG57" s="10" t="s">
        <v>70</v>
      </c>
      <c r="BH57" s="10" t="s">
        <v>70</v>
      </c>
      <c r="BI57" s="10" t="s">
        <v>117</v>
      </c>
      <c r="BJ57" s="10" t="s">
        <v>71</v>
      </c>
      <c r="BK57" s="10">
        <v>2</v>
      </c>
    </row>
    <row r="58" spans="1:63" s="26" customFormat="1" ht="25" x14ac:dyDescent="0.25">
      <c r="A58" s="32" t="s">
        <v>240</v>
      </c>
      <c r="B58" s="10">
        <v>1204</v>
      </c>
      <c r="C58" s="11">
        <v>42124</v>
      </c>
      <c r="D58" s="11">
        <v>42124.291666666701</v>
      </c>
      <c r="E58" s="10" t="s">
        <v>57</v>
      </c>
      <c r="F58" s="10" t="s">
        <v>219</v>
      </c>
      <c r="G58" s="10" t="s">
        <v>108</v>
      </c>
      <c r="H58" s="10" t="s">
        <v>60</v>
      </c>
      <c r="I58" s="10"/>
      <c r="J58" s="10" t="s">
        <v>109</v>
      </c>
      <c r="K58" s="10" t="s">
        <v>61</v>
      </c>
      <c r="L58" s="10"/>
      <c r="M58" s="10">
        <v>200</v>
      </c>
      <c r="N58" s="10"/>
      <c r="O58" s="10">
        <v>50</v>
      </c>
      <c r="P58" s="10">
        <v>200</v>
      </c>
      <c r="Q58" s="10"/>
      <c r="R58" s="10">
        <v>37.5</v>
      </c>
      <c r="S58" s="10"/>
      <c r="T58" s="10">
        <v>200</v>
      </c>
      <c r="U58" s="10"/>
      <c r="V58" s="10"/>
      <c r="W58" s="10"/>
      <c r="X58" s="10" t="s">
        <v>62</v>
      </c>
      <c r="Y58" s="10" t="s">
        <v>4743</v>
      </c>
      <c r="Z58" s="10">
        <v>19</v>
      </c>
      <c r="AA58" s="10" t="s">
        <v>63</v>
      </c>
      <c r="AB58" s="10" t="s">
        <v>97</v>
      </c>
      <c r="AC58" s="10">
        <f t="shared" si="0"/>
        <v>1</v>
      </c>
      <c r="AD58" s="10">
        <f t="shared" si="1"/>
        <v>0.19</v>
      </c>
      <c r="AE58" s="10">
        <f t="shared" si="2"/>
        <v>38</v>
      </c>
      <c r="AF58" s="10" t="str">
        <f>INDEX(Res_converter!$A$2:$A$20,MATCH(TRIM(CONCATENATE(J58," ",K58," ",L58)),Res_converter!$E$2:$E$20,0))</f>
        <v>Solar-Hybrid</v>
      </c>
      <c r="AG58" s="10">
        <f>IF($J58=Res_converter!$F$2,MAX($M58-$N58-$O58,0),0)+IF($K58=Res_converter!$F$2,MAX($P58-$Q58-$R58,0),0)+IF(L58=Res_converter!$F$2,$S58,0)</f>
        <v>162.5</v>
      </c>
      <c r="AH58" s="10">
        <f>IF($J58=Res_converter!$F$2,MAX(MIN($M58,$AE58-$AJ58-$AN58-$AR58)-$N58-$O58,0),0)+IF($K58=Res_converter!$F$2,MAX(MIN($P58,$AE58-$AJ58-$AN58-$AR58)-$Q58-$R58,0),0)+IF(L58=Res_converter!$F$2,MIN($S58,$AE58-$AJ58-$AN58-$AR58),0)</f>
        <v>0.5</v>
      </c>
      <c r="AI58" s="10">
        <f>IF(OR($J58=Res_converter!$F$7,$J58=Res_converter!$F$8),MAX($M58-$N58-$O58,0),0)+IF(OR($K58=Res_converter!$F$7,$K58=Res_converter!$F$8),MAX($P58-$Q58-$R58,0),0)+IF(OR($L58=Res_converter!$F$7,$L58=Res_converter!$F$8),$S58,0)</f>
        <v>0</v>
      </c>
      <c r="AJ58" s="10">
        <f>IF(OR($J58=Res_converter!$F$7,$J58=Res_converter!$F$8),MAX($AE58-$N58-$O58,0),0)+IF(OR($K58=Res_converter!$F$7,$K58=Res_converter!$F$8),MAX($AE58-$Q58-$R58,0),0)+IF(OR($L58=Res_converter!$F$7,$L58=Res_converter!$F$8),$AE58,0)</f>
        <v>0</v>
      </c>
      <c r="AK58" s="10">
        <f>IF($J58=Res_converter!$F$6,MAX($M58-$N58-$O58,0),0)+IF($K58=Res_converter!$F$6,MAX($P58-$Q58-$R58,0),0)+IF(L58=Res_converter!$F$6,$S58,0)</f>
        <v>150</v>
      </c>
      <c r="AL58" s="10">
        <f>IF($AF58=Res_converter!$A$7,MAX(MIN($M58,$AE58)-$N58-$O58,0),IF($AF58=Res_converter!$A$12,IF($J58=Res_converter!$F$6,MAX(MIN($M58,MAX($AE58-AH58-Q58-R58,0)/AW58)-$N58-$O58,0),0)+IF($K58=Res_converter!$F$6,MAX(MIN($P58,MAX($AE58-AH58-N58-O58,0)/AW58)-$Q58-$R58,0),0),0))</f>
        <v>0</v>
      </c>
      <c r="AM58" s="10">
        <f>IF($J58=Res_converter!$F$3,MAX($M58-$N58-$O58,0),0)+IF($K58=Res_converter!$F$3,MAX($P58-$Q58-$R58,0),0)+IF(N58=Res_converter!$F$3,$S58,0)</f>
        <v>0</v>
      </c>
      <c r="AN58" s="10">
        <f>IF($J58=Res_converter!$F$3,MAX($AE58-$N58-$O58,0),0)+IF($K58=Res_converter!$F$3,MAX($AE58-$Q58-$R58,0),0)+IF(N58=Res_converter!$F$3,$AE58,0)</f>
        <v>0</v>
      </c>
      <c r="AO58" s="10">
        <f>IF($J58=Res_converter!$F$4,MAX($M58-$N58-$O58,0),0)+IF($K58=Res_converter!$F$4,MAX($P58-$Q58-$R58,0),0)+IF(P58=Res_converter!$F$4,$S58,0)</f>
        <v>0</v>
      </c>
      <c r="AP58" s="10">
        <f>IF($AF58=Res_converter!$A$3,MAX(MIN($M58,$AE58)-$N58-$O58,0),IF($AF58=Res_converter!$A$14,IF($J58=Res_converter!$F$4,MAX(MIN($M58,MAX($AE58-AH58-Q58-R58,0)/AX58)-$N58-$O58,0),0)+IF($K58=Res_converter!$F$4,MAX(MIN($P58,MAX($AE58-AH58-N58-O58,0)/AX58)-$Q58-$R58,0),0),0))</f>
        <v>0</v>
      </c>
      <c r="AQ58" s="10">
        <f>IF($J58=Res_converter!$F$5,MAX($M58-$N58-$O58,0),0)+IF($K58=Res_converter!$F$5,MAX($P58-$Q58-$R58,0),0)+IF(R58=Res_converter!$F$5,$S58,0)</f>
        <v>0</v>
      </c>
      <c r="AR58" s="10">
        <f>IF($AF58=Res_converter!$A$4,$AE58,0)</f>
        <v>0</v>
      </c>
      <c r="AS58" s="10" t="s">
        <v>179</v>
      </c>
      <c r="AT58" s="10" t="s">
        <v>66</v>
      </c>
      <c r="AU58" s="10" t="s">
        <v>103</v>
      </c>
      <c r="AV58" s="10" t="s">
        <v>180</v>
      </c>
      <c r="AW58" s="10">
        <f>INDEX(Res_converter!$I$4:$N$4,MATCH($AU58,Res_converter!$I$3:$N$3,0))</f>
        <v>0.13</v>
      </c>
      <c r="AX58" s="10">
        <f>INDEX(Res_converter!$I$5:$N$5,MATCH($AU58,Res_converter!$I$3:$N$3,0))</f>
        <v>0.48</v>
      </c>
      <c r="AY58" s="12" t="s">
        <v>241</v>
      </c>
      <c r="AZ58" s="12" t="str">
        <f>INDEX(Subname_converter!$B$2:$B$478,MATCH($AY58,Subname_converter!$A$2:$A$478,0))</f>
        <v>Kramer</v>
      </c>
      <c r="BA58" s="12">
        <f>INDEX(Subname_converter!$C$2:$C$478,MATCH($AY58,Subname_converter!$A$2:$A$478,0))</f>
        <v>230</v>
      </c>
      <c r="BB58" s="11">
        <v>43983.291666666701</v>
      </c>
      <c r="BC58" s="11">
        <v>45988.333333333299</v>
      </c>
      <c r="BD58" s="10">
        <f t="shared" si="3"/>
        <v>2026</v>
      </c>
      <c r="BE58" s="11"/>
      <c r="BF58" s="10" t="s">
        <v>117</v>
      </c>
      <c r="BG58" s="10" t="s">
        <v>70</v>
      </c>
      <c r="BH58" s="10" t="s">
        <v>70</v>
      </c>
      <c r="BI58" s="10" t="s">
        <v>117</v>
      </c>
      <c r="BJ58" s="10" t="s">
        <v>71</v>
      </c>
      <c r="BK58" s="10">
        <v>2</v>
      </c>
    </row>
    <row r="59" spans="1:63" s="26" customFormat="1" ht="25" x14ac:dyDescent="0.25">
      <c r="A59" s="32" t="s">
        <v>242</v>
      </c>
      <c r="B59" s="10">
        <v>1207</v>
      </c>
      <c r="C59" s="11">
        <v>42124</v>
      </c>
      <c r="D59" s="11">
        <v>42124.291666666701</v>
      </c>
      <c r="E59" s="10" t="s">
        <v>57</v>
      </c>
      <c r="F59" s="10" t="s">
        <v>219</v>
      </c>
      <c r="G59" s="10" t="s">
        <v>108</v>
      </c>
      <c r="H59" s="10" t="s">
        <v>60</v>
      </c>
      <c r="I59" s="10"/>
      <c r="J59" s="10" t="s">
        <v>109</v>
      </c>
      <c r="K59" s="10" t="s">
        <v>61</v>
      </c>
      <c r="L59" s="10"/>
      <c r="M59" s="10">
        <v>200</v>
      </c>
      <c r="N59" s="10"/>
      <c r="O59" s="10"/>
      <c r="P59" s="10">
        <v>200</v>
      </c>
      <c r="Q59" s="10"/>
      <c r="R59" s="10"/>
      <c r="S59" s="10"/>
      <c r="T59" s="10">
        <v>200</v>
      </c>
      <c r="U59" s="10"/>
      <c r="V59" s="10"/>
      <c r="W59" s="10"/>
      <c r="X59" s="10" t="s">
        <v>62</v>
      </c>
      <c r="Y59" s="10" t="s">
        <v>4743</v>
      </c>
      <c r="Z59" s="10">
        <v>93</v>
      </c>
      <c r="AA59" s="10" t="s">
        <v>63</v>
      </c>
      <c r="AB59" s="10" t="s">
        <v>64</v>
      </c>
      <c r="AC59" s="10">
        <f t="shared" si="0"/>
        <v>1</v>
      </c>
      <c r="AD59" s="10">
        <f t="shared" si="1"/>
        <v>0.93</v>
      </c>
      <c r="AE59" s="10">
        <f t="shared" si="2"/>
        <v>186</v>
      </c>
      <c r="AF59" s="10" t="str">
        <f>INDEX(Res_converter!$A$2:$A$20,MATCH(TRIM(CONCATENATE(J59," ",K59," ",L59)),Res_converter!$E$2:$E$20,0))</f>
        <v>Solar-Hybrid</v>
      </c>
      <c r="AG59" s="10">
        <f>IF($J59=Res_converter!$F$2,MAX($M59-$N59-$O59,0),0)+IF($K59=Res_converter!$F$2,MAX($P59-$Q59-$R59,0),0)+IF(L59=Res_converter!$F$2,$S59,0)</f>
        <v>200</v>
      </c>
      <c r="AH59" s="10">
        <f>IF($J59=Res_converter!$F$2,MAX(MIN($M59,$AE59-$AJ59-$AN59-$AR59)-$N59-$O59,0),0)+IF($K59=Res_converter!$F$2,MAX(MIN($P59,$AE59-$AJ59-$AN59-$AR59)-$Q59-$R59,0),0)+IF(L59=Res_converter!$F$2,MIN($S59,$AE59-$AJ59-$AN59-$AR59),0)</f>
        <v>186</v>
      </c>
      <c r="AI59" s="10">
        <f>IF(OR($J59=Res_converter!$F$7,$J59=Res_converter!$F$8),MAX($M59-$N59-$O59,0),0)+IF(OR($K59=Res_converter!$F$7,$K59=Res_converter!$F$8),MAX($P59-$Q59-$R59,0),0)+IF(OR($L59=Res_converter!$F$7,$L59=Res_converter!$F$8),$S59,0)</f>
        <v>0</v>
      </c>
      <c r="AJ59" s="10">
        <f>IF(OR($J59=Res_converter!$F$7,$J59=Res_converter!$F$8),MAX($AE59-$N59-$O59,0),0)+IF(OR($K59=Res_converter!$F$7,$K59=Res_converter!$F$8),MAX($AE59-$Q59-$R59,0),0)+IF(OR($L59=Res_converter!$F$7,$L59=Res_converter!$F$8),$AE59,0)</f>
        <v>0</v>
      </c>
      <c r="AK59" s="10">
        <f>IF($J59=Res_converter!$F$6,MAX($M59-$N59-$O59,0),0)+IF($K59=Res_converter!$F$6,MAX($P59-$Q59-$R59,0),0)+IF(L59=Res_converter!$F$6,$S59,0)</f>
        <v>200</v>
      </c>
      <c r="AL59" s="10">
        <f>IF($AF59=Res_converter!$A$7,MAX(MIN($M59,$AE59)-$N59-$O59,0),IF($AF59=Res_converter!$A$12,IF($J59=Res_converter!$F$6,MAX(MIN($M59,MAX($AE59-AH59-Q59-R59,0)/AW59)-$N59-$O59,0),0)+IF($K59=Res_converter!$F$6,MAX(MIN($P59,MAX($AE59-AH59-N59-O59,0)/AW59)-$Q59-$R59,0),0),0))</f>
        <v>0</v>
      </c>
      <c r="AM59" s="10">
        <f>IF($J59=Res_converter!$F$3,MAX($M59-$N59-$O59,0),0)+IF($K59=Res_converter!$F$3,MAX($P59-$Q59-$R59,0),0)+IF(N59=Res_converter!$F$3,$S59,0)</f>
        <v>0</v>
      </c>
      <c r="AN59" s="10">
        <f>IF($J59=Res_converter!$F$3,MAX($AE59-$N59-$O59,0),0)+IF($K59=Res_converter!$F$3,MAX($AE59-$Q59-$R59,0),0)+IF(N59=Res_converter!$F$3,$AE59,0)</f>
        <v>0</v>
      </c>
      <c r="AO59" s="10">
        <f>IF($J59=Res_converter!$F$4,MAX($M59-$N59-$O59,0),0)+IF($K59=Res_converter!$F$4,MAX($P59-$Q59-$R59,0),0)+IF(P59=Res_converter!$F$4,$S59,0)</f>
        <v>0</v>
      </c>
      <c r="AP59" s="10">
        <f>IF($AF59=Res_converter!$A$3,MAX(MIN($M59,$AE59)-$N59-$O59,0),IF($AF59=Res_converter!$A$14,IF($J59=Res_converter!$F$4,MAX(MIN($M59,MAX($AE59-AH59-Q59-R59,0)/AX59)-$N59-$O59,0),0)+IF($K59=Res_converter!$F$4,MAX(MIN($P59,MAX($AE59-AH59-N59-O59,0)/AX59)-$Q59-$R59,0),0),0))</f>
        <v>0</v>
      </c>
      <c r="AQ59" s="10">
        <f>IF($J59=Res_converter!$F$5,MAX($M59-$N59-$O59,0),0)+IF($K59=Res_converter!$F$5,MAX($P59-$Q59-$R59,0),0)+IF(R59=Res_converter!$F$5,$S59,0)</f>
        <v>0</v>
      </c>
      <c r="AR59" s="10">
        <f>IF($AF59=Res_converter!$A$4,$AE59,0)</f>
        <v>0</v>
      </c>
      <c r="AS59" s="10" t="s">
        <v>179</v>
      </c>
      <c r="AT59" s="10" t="s">
        <v>66</v>
      </c>
      <c r="AU59" s="10" t="s">
        <v>103</v>
      </c>
      <c r="AV59" s="10" t="s">
        <v>180</v>
      </c>
      <c r="AW59" s="10">
        <f>INDEX(Res_converter!$I$4:$N$4,MATCH($AU59,Res_converter!$I$3:$N$3,0))</f>
        <v>0.13</v>
      </c>
      <c r="AX59" s="10">
        <f>INDEX(Res_converter!$I$5:$N$5,MATCH($AU59,Res_converter!$I$3:$N$3,0))</f>
        <v>0.48</v>
      </c>
      <c r="AY59" s="12" t="s">
        <v>243</v>
      </c>
      <c r="AZ59" s="12" t="str">
        <f>INDEX(Subname_converter!$B$2:$B$478,MATCH($AY59,Subname_converter!$A$2:$A$478,0))</f>
        <v>Calcite</v>
      </c>
      <c r="BA59" s="12">
        <f>INDEX(Subname_converter!$C$2:$C$478,MATCH($AY59,Subname_converter!$A$2:$A$478,0))</f>
        <v>230</v>
      </c>
      <c r="BB59" s="11">
        <v>43983.291666666701</v>
      </c>
      <c r="BC59" s="11">
        <v>46415.333333333299</v>
      </c>
      <c r="BD59" s="10">
        <f t="shared" si="3"/>
        <v>2027</v>
      </c>
      <c r="BE59" s="11"/>
      <c r="BF59" s="10" t="s">
        <v>117</v>
      </c>
      <c r="BG59" s="10" t="s">
        <v>70</v>
      </c>
      <c r="BH59" s="10" t="s">
        <v>70</v>
      </c>
      <c r="BI59" s="10" t="s">
        <v>117</v>
      </c>
      <c r="BJ59" s="10" t="s">
        <v>71</v>
      </c>
      <c r="BK59" s="10">
        <v>2</v>
      </c>
    </row>
    <row r="60" spans="1:63" s="26" customFormat="1" ht="25" x14ac:dyDescent="0.25">
      <c r="A60" s="32" t="s">
        <v>244</v>
      </c>
      <c r="B60" s="10">
        <v>1208</v>
      </c>
      <c r="C60" s="11">
        <v>42124</v>
      </c>
      <c r="D60" s="11">
        <v>42124.291666666701</v>
      </c>
      <c r="E60" s="10" t="s">
        <v>57</v>
      </c>
      <c r="F60" s="10" t="s">
        <v>219</v>
      </c>
      <c r="G60" s="10" t="s">
        <v>60</v>
      </c>
      <c r="H60" s="10" t="s">
        <v>108</v>
      </c>
      <c r="I60" s="10"/>
      <c r="J60" s="10" t="s">
        <v>61</v>
      </c>
      <c r="K60" s="10" t="s">
        <v>109</v>
      </c>
      <c r="L60" s="10"/>
      <c r="M60" s="10">
        <v>358.88</v>
      </c>
      <c r="N60" s="10">
        <v>335</v>
      </c>
      <c r="O60" s="10"/>
      <c r="P60" s="10">
        <v>423</v>
      </c>
      <c r="Q60" s="10">
        <v>423</v>
      </c>
      <c r="R60" s="10"/>
      <c r="S60" s="10"/>
      <c r="T60" s="10">
        <v>650</v>
      </c>
      <c r="U60" s="10"/>
      <c r="V60" s="10"/>
      <c r="W60" s="10"/>
      <c r="X60" s="10" t="s">
        <v>82</v>
      </c>
      <c r="Y60" s="10" t="s">
        <v>4743</v>
      </c>
      <c r="Z60" s="10"/>
      <c r="AA60" s="10" t="s">
        <v>63</v>
      </c>
      <c r="AB60" s="10"/>
      <c r="AC60" s="10">
        <f t="shared" si="0"/>
        <v>1</v>
      </c>
      <c r="AD60" s="10">
        <f t="shared" si="1"/>
        <v>1</v>
      </c>
      <c r="AE60" s="10">
        <f t="shared" si="2"/>
        <v>650</v>
      </c>
      <c r="AF60" s="10" t="str">
        <f>INDEX(Res_converter!$A$2:$A$20,MATCH(TRIM(CONCATENATE(J60," ",K60," ",L60)),Res_converter!$E$2:$E$20,0))</f>
        <v>Solar-Hybrid</v>
      </c>
      <c r="AG60" s="10">
        <f>IF($J60=Res_converter!$F$2,MAX($M60-$N60-$O60,0),0)+IF($K60=Res_converter!$F$2,MAX($P60-$Q60-$R60,0),0)+IF(L60=Res_converter!$F$2,$S60,0)</f>
        <v>23.879999999999995</v>
      </c>
      <c r="AH60" s="10">
        <f>IF($J60=Res_converter!$F$2,MAX(MIN($M60,$AE60-$AJ60-$AN60-$AR60)-$N60-$O60,0),0)+IF($K60=Res_converter!$F$2,MAX(MIN($P60,$AE60-$AJ60-$AN60-$AR60)-$Q60-$R60,0),0)+IF(L60=Res_converter!$F$2,MIN($S60,$AE60-$AJ60-$AN60-$AR60),0)</f>
        <v>23.879999999999995</v>
      </c>
      <c r="AI60" s="10">
        <f>IF(OR($J60=Res_converter!$F$7,$J60=Res_converter!$F$8),MAX($M60-$N60-$O60,0),0)+IF(OR($K60=Res_converter!$F$7,$K60=Res_converter!$F$8),MAX($P60-$Q60-$R60,0),0)+IF(OR($L60=Res_converter!$F$7,$L60=Res_converter!$F$8),$S60,0)</f>
        <v>0</v>
      </c>
      <c r="AJ60" s="10">
        <f>IF(OR($J60=Res_converter!$F$7,$J60=Res_converter!$F$8),MAX($AE60-$N60-$O60,0),0)+IF(OR($K60=Res_converter!$F$7,$K60=Res_converter!$F$8),MAX($AE60-$Q60-$R60,0),0)+IF(OR($L60=Res_converter!$F$7,$L60=Res_converter!$F$8),$AE60,0)</f>
        <v>0</v>
      </c>
      <c r="AK60" s="10">
        <f>IF($J60=Res_converter!$F$6,MAX($M60-$N60-$O60,0),0)+IF($K60=Res_converter!$F$6,MAX($P60-$Q60-$R60,0),0)+IF(L60=Res_converter!$F$6,$S60,0)</f>
        <v>0</v>
      </c>
      <c r="AL60" s="10">
        <f>IF($AF60=Res_converter!$A$7,MAX(MIN($M60,$AE60)-$N60-$O60,0),IF($AF60=Res_converter!$A$12,IF($J60=Res_converter!$F$6,MAX(MIN($M60,MAX($AE60-AH60-Q60-R60,0)/AW60)-$N60-$O60,0),0)+IF($K60=Res_converter!$F$6,MAX(MIN($P60,MAX($AE60-AH60-N60-O60,0)/AW60)-$Q60-$R60,0),0),0))</f>
        <v>0</v>
      </c>
      <c r="AM60" s="10">
        <f>IF($J60=Res_converter!$F$3,MAX($M60-$N60-$O60,0),0)+IF($K60=Res_converter!$F$3,MAX($P60-$Q60-$R60,0),0)+IF(N60=Res_converter!$F$3,$S60,0)</f>
        <v>0</v>
      </c>
      <c r="AN60" s="10">
        <f>IF($J60=Res_converter!$F$3,MAX($AE60-$N60-$O60,0),0)+IF($K60=Res_converter!$F$3,MAX($AE60-$Q60-$R60,0),0)+IF(N60=Res_converter!$F$3,$AE60,0)</f>
        <v>0</v>
      </c>
      <c r="AO60" s="10">
        <f>IF($J60=Res_converter!$F$4,MAX($M60-$N60-$O60,0),0)+IF($K60=Res_converter!$F$4,MAX($P60-$Q60-$R60,0),0)+IF(P60=Res_converter!$F$4,$S60,0)</f>
        <v>0</v>
      </c>
      <c r="AP60" s="10">
        <f>IF($AF60=Res_converter!$A$3,MAX(MIN($M60,$AE60)-$N60-$O60,0),IF($AF60=Res_converter!$A$14,IF($J60=Res_converter!$F$4,MAX(MIN($M60,MAX($AE60-AH60-Q60-R60,0)/AX60)-$N60-$O60,0),0)+IF($K60=Res_converter!$F$4,MAX(MIN($P60,MAX($AE60-AH60-N60-O60,0)/AX60)-$Q60-$R60,0),0),0))</f>
        <v>0</v>
      </c>
      <c r="AQ60" s="10">
        <f>IF($J60=Res_converter!$F$5,MAX($M60-$N60-$O60,0),0)+IF($K60=Res_converter!$F$5,MAX($P60-$Q60-$R60,0),0)+IF(R60=Res_converter!$F$5,$S60,0)</f>
        <v>0</v>
      </c>
      <c r="AR60" s="10">
        <f>IF($AF60=Res_converter!$A$4,$AE60,0)</f>
        <v>0</v>
      </c>
      <c r="AS60" s="10" t="s">
        <v>125</v>
      </c>
      <c r="AT60" s="10" t="s">
        <v>66</v>
      </c>
      <c r="AU60" s="10" t="s">
        <v>103</v>
      </c>
      <c r="AV60" s="10" t="s">
        <v>68</v>
      </c>
      <c r="AW60" s="10">
        <f>INDEX(Res_converter!$I$4:$N$4,MATCH($AU60,Res_converter!$I$3:$N$3,0))</f>
        <v>0.13</v>
      </c>
      <c r="AX60" s="10">
        <f>INDEX(Res_converter!$I$5:$N$5,MATCH($AU60,Res_converter!$I$3:$N$3,0))</f>
        <v>0.48</v>
      </c>
      <c r="AY60" s="12" t="s">
        <v>245</v>
      </c>
      <c r="AZ60" s="12" t="str">
        <f>INDEX(Subname_converter!$B$2:$B$478,MATCH($AY60,Subname_converter!$A$2:$A$478,0))</f>
        <v>Antelope</v>
      </c>
      <c r="BA60" s="12">
        <f>INDEX(Subname_converter!$C$2:$C$478,MATCH($AY60,Subname_converter!$A$2:$A$478,0))</f>
        <v>230</v>
      </c>
      <c r="BB60" s="11">
        <v>43465.333333333299</v>
      </c>
      <c r="BC60" s="11">
        <v>45988.333333333299</v>
      </c>
      <c r="BD60" s="10">
        <f t="shared" si="3"/>
        <v>2026</v>
      </c>
      <c r="BE60" s="11"/>
      <c r="BF60" s="10" t="s">
        <v>117</v>
      </c>
      <c r="BG60" s="10" t="s">
        <v>70</v>
      </c>
      <c r="BH60" s="10" t="s">
        <v>70</v>
      </c>
      <c r="BI60" s="10" t="s">
        <v>117</v>
      </c>
      <c r="BJ60" s="10" t="s">
        <v>71</v>
      </c>
      <c r="BK60" s="10">
        <v>2</v>
      </c>
    </row>
    <row r="61" spans="1:63" s="26" customFormat="1" ht="25" x14ac:dyDescent="0.25">
      <c r="A61" s="32" t="s">
        <v>246</v>
      </c>
      <c r="B61" s="10">
        <v>1211</v>
      </c>
      <c r="C61" s="11">
        <v>42124</v>
      </c>
      <c r="D61" s="11">
        <v>42124.291666666701</v>
      </c>
      <c r="E61" s="10" t="s">
        <v>57</v>
      </c>
      <c r="F61" s="10" t="s">
        <v>219</v>
      </c>
      <c r="G61" s="10" t="s">
        <v>108</v>
      </c>
      <c r="H61" s="10" t="s">
        <v>60</v>
      </c>
      <c r="I61" s="10"/>
      <c r="J61" s="10" t="s">
        <v>109</v>
      </c>
      <c r="K61" s="10" t="s">
        <v>61</v>
      </c>
      <c r="L61" s="10"/>
      <c r="M61" s="10">
        <v>100</v>
      </c>
      <c r="N61" s="10"/>
      <c r="O61" s="10">
        <v>100</v>
      </c>
      <c r="P61" s="10">
        <v>92</v>
      </c>
      <c r="Q61" s="10"/>
      <c r="R61" s="10">
        <v>92</v>
      </c>
      <c r="S61" s="10"/>
      <c r="T61" s="10">
        <v>101.7</v>
      </c>
      <c r="U61" s="10"/>
      <c r="V61" s="10"/>
      <c r="W61" s="10"/>
      <c r="X61" s="10" t="s">
        <v>62</v>
      </c>
      <c r="Y61" s="10" t="s">
        <v>4743</v>
      </c>
      <c r="Z61" s="10">
        <v>90.46</v>
      </c>
      <c r="AA61" s="10" t="s">
        <v>63</v>
      </c>
      <c r="AB61" s="10"/>
      <c r="AC61" s="10">
        <f t="shared" si="0"/>
        <v>1</v>
      </c>
      <c r="AD61" s="10">
        <f t="shared" si="1"/>
        <v>0.90459999999999996</v>
      </c>
      <c r="AE61" s="10">
        <f t="shared" si="2"/>
        <v>91.997820000000004</v>
      </c>
      <c r="AF61" s="10" t="str">
        <f>INDEX(Res_converter!$A$2:$A$20,MATCH(TRIM(CONCATENATE(J61," ",K61," ",L61)),Res_converter!$E$2:$E$20,0))</f>
        <v>Solar-Hybrid</v>
      </c>
      <c r="AG61" s="10">
        <f>IF($J61=Res_converter!$F$2,MAX($M61-$N61-$O61,0),0)+IF($K61=Res_converter!$F$2,MAX($P61-$Q61-$R61,0),0)+IF(L61=Res_converter!$F$2,$S61,0)</f>
        <v>0</v>
      </c>
      <c r="AH61" s="10">
        <f>IF($J61=Res_converter!$F$2,MAX(MIN($M61,$AE61-$AJ61-$AN61-$AR61)-$N61-$O61,0),0)+IF($K61=Res_converter!$F$2,MAX(MIN($P61,$AE61-$AJ61-$AN61-$AR61)-$Q61-$R61,0),0)+IF(L61=Res_converter!$F$2,MIN($S61,$AE61-$AJ61-$AN61-$AR61),0)</f>
        <v>0</v>
      </c>
      <c r="AI61" s="10">
        <f>IF(OR($J61=Res_converter!$F$7,$J61=Res_converter!$F$8),MAX($M61-$N61-$O61,0),0)+IF(OR($K61=Res_converter!$F$7,$K61=Res_converter!$F$8),MAX($P61-$Q61-$R61,0),0)+IF(OR($L61=Res_converter!$F$7,$L61=Res_converter!$F$8),$S61,0)</f>
        <v>0</v>
      </c>
      <c r="AJ61" s="10">
        <f>IF(OR($J61=Res_converter!$F$7,$J61=Res_converter!$F$8),MAX($AE61-$N61-$O61,0),0)+IF(OR($K61=Res_converter!$F$7,$K61=Res_converter!$F$8),MAX($AE61-$Q61-$R61,0),0)+IF(OR($L61=Res_converter!$F$7,$L61=Res_converter!$F$8),$AE61,0)</f>
        <v>0</v>
      </c>
      <c r="AK61" s="10">
        <f>IF($J61=Res_converter!$F$6,MAX($M61-$N61-$O61,0),0)+IF($K61=Res_converter!$F$6,MAX($P61-$Q61-$R61,0),0)+IF(L61=Res_converter!$F$6,$S61,0)</f>
        <v>0</v>
      </c>
      <c r="AL61" s="10">
        <f>IF($AF61=Res_converter!$A$7,MAX(MIN($M61,$AE61)-$N61-$O61,0),IF($AF61=Res_converter!$A$12,IF($J61=Res_converter!$F$6,MAX(MIN($M61,MAX($AE61-AH61-Q61-R61,0)/AW61)-$N61-$O61,0),0)+IF($K61=Res_converter!$F$6,MAX(MIN($P61,MAX($AE61-AH61-N61-O61,0)/AW61)-$Q61-$R61,0),0),0))</f>
        <v>0</v>
      </c>
      <c r="AM61" s="10">
        <f>IF($J61=Res_converter!$F$3,MAX($M61-$N61-$O61,0),0)+IF($K61=Res_converter!$F$3,MAX($P61-$Q61-$R61,0),0)+IF(N61=Res_converter!$F$3,$S61,0)</f>
        <v>0</v>
      </c>
      <c r="AN61" s="10">
        <f>IF($J61=Res_converter!$F$3,MAX($AE61-$N61-$O61,0),0)+IF($K61=Res_converter!$F$3,MAX($AE61-$Q61-$R61,0),0)+IF(N61=Res_converter!$F$3,$AE61,0)</f>
        <v>0</v>
      </c>
      <c r="AO61" s="10">
        <f>IF($J61=Res_converter!$F$4,MAX($M61-$N61-$O61,0),0)+IF($K61=Res_converter!$F$4,MAX($P61-$Q61-$R61,0),0)+IF(P61=Res_converter!$F$4,$S61,0)</f>
        <v>0</v>
      </c>
      <c r="AP61" s="10">
        <f>IF($AF61=Res_converter!$A$3,MAX(MIN($M61,$AE61)-$N61-$O61,0),IF($AF61=Res_converter!$A$14,IF($J61=Res_converter!$F$4,MAX(MIN($M61,MAX($AE61-AH61-Q61-R61,0)/AX61)-$N61-$O61,0),0)+IF($K61=Res_converter!$F$4,MAX(MIN($P61,MAX($AE61-AH61-N61-O61,0)/AX61)-$Q61-$R61,0),0),0))</f>
        <v>0</v>
      </c>
      <c r="AQ61" s="10">
        <f>IF($J61=Res_converter!$F$5,MAX($M61-$N61-$O61,0),0)+IF($K61=Res_converter!$F$5,MAX($P61-$Q61-$R61,0),0)+IF(R61=Res_converter!$F$5,$S61,0)</f>
        <v>0</v>
      </c>
      <c r="AR61" s="10">
        <f>IF($AF61=Res_converter!$A$4,$AE61,0)</f>
        <v>0</v>
      </c>
      <c r="AS61" s="10" t="s">
        <v>102</v>
      </c>
      <c r="AT61" s="10" t="s">
        <v>66</v>
      </c>
      <c r="AU61" s="10" t="s">
        <v>103</v>
      </c>
      <c r="AV61" s="10" t="s">
        <v>68</v>
      </c>
      <c r="AW61" s="10">
        <f>INDEX(Res_converter!$I$4:$N$4,MATCH($AU61,Res_converter!$I$3:$N$3,0))</f>
        <v>0.13</v>
      </c>
      <c r="AX61" s="10">
        <f>INDEX(Res_converter!$I$5:$N$5,MATCH($AU61,Res_converter!$I$3:$N$3,0))</f>
        <v>0.48</v>
      </c>
      <c r="AY61" s="12" t="s">
        <v>138</v>
      </c>
      <c r="AZ61" s="12" t="str">
        <f>INDEX(Subname_converter!$B$2:$B$478,MATCH($AY61,Subname_converter!$A$2:$A$478,0))</f>
        <v>Whirlwind</v>
      </c>
      <c r="BA61" s="12">
        <f>INDEX(Subname_converter!$C$2:$C$478,MATCH($AY61,Subname_converter!$A$2:$A$478,0))</f>
        <v>230</v>
      </c>
      <c r="BB61" s="11">
        <v>43281.291666666701</v>
      </c>
      <c r="BC61" s="11">
        <v>45792.291666666701</v>
      </c>
      <c r="BD61" s="10">
        <f t="shared" si="3"/>
        <v>2025</v>
      </c>
      <c r="BE61" s="11"/>
      <c r="BF61" s="10" t="s">
        <v>117</v>
      </c>
      <c r="BG61" s="10" t="s">
        <v>70</v>
      </c>
      <c r="BH61" s="10" t="s">
        <v>70</v>
      </c>
      <c r="BI61" s="10" t="s">
        <v>117</v>
      </c>
      <c r="BJ61" s="10" t="s">
        <v>71</v>
      </c>
      <c r="BK61" s="10">
        <v>2</v>
      </c>
    </row>
    <row r="62" spans="1:63" s="26" customFormat="1" ht="25" x14ac:dyDescent="0.25">
      <c r="A62" s="32" t="s">
        <v>247</v>
      </c>
      <c r="B62" s="10">
        <v>1212</v>
      </c>
      <c r="C62" s="11">
        <v>42124</v>
      </c>
      <c r="D62" s="11">
        <v>42124.291666666701</v>
      </c>
      <c r="E62" s="10" t="s">
        <v>57</v>
      </c>
      <c r="F62" s="10" t="s">
        <v>219</v>
      </c>
      <c r="G62" s="10" t="s">
        <v>60</v>
      </c>
      <c r="H62" s="10"/>
      <c r="I62" s="10"/>
      <c r="J62" s="10" t="s">
        <v>61</v>
      </c>
      <c r="K62" s="10"/>
      <c r="L62" s="10"/>
      <c r="M62" s="10">
        <v>100</v>
      </c>
      <c r="N62" s="10"/>
      <c r="O62" s="10">
        <v>100</v>
      </c>
      <c r="P62" s="10"/>
      <c r="Q62" s="10"/>
      <c r="R62" s="10"/>
      <c r="S62" s="10"/>
      <c r="T62" s="10">
        <v>100</v>
      </c>
      <c r="U62" s="10"/>
      <c r="V62" s="10"/>
      <c r="W62" s="10"/>
      <c r="X62" s="10" t="s">
        <v>82</v>
      </c>
      <c r="Y62" s="10" t="s">
        <v>4743</v>
      </c>
      <c r="Z62" s="10"/>
      <c r="AA62" s="10" t="s">
        <v>63</v>
      </c>
      <c r="AB62" s="10"/>
      <c r="AC62" s="10">
        <f t="shared" si="0"/>
        <v>1</v>
      </c>
      <c r="AD62" s="10">
        <f t="shared" si="1"/>
        <v>1</v>
      </c>
      <c r="AE62" s="10">
        <f t="shared" si="2"/>
        <v>100</v>
      </c>
      <c r="AF62" s="10" t="str">
        <f>INDEX(Res_converter!$A$2:$A$20,MATCH(TRIM(CONCATENATE(J62," ",K62," ",L62)),Res_converter!$E$2:$E$20,0))</f>
        <v>Battery</v>
      </c>
      <c r="AG62" s="10">
        <f>IF($J62=Res_converter!$F$2,MAX($M62-$N62-$O62,0),0)+IF($K62=Res_converter!$F$2,MAX($P62-$Q62-$R62,0),0)+IF(L62=Res_converter!$F$2,$S62,0)</f>
        <v>0</v>
      </c>
      <c r="AH62" s="10">
        <f>IF($J62=Res_converter!$F$2,MAX(MIN($M62,$AE62-$AJ62-$AN62-$AR62)-$N62-$O62,0),0)+IF($K62=Res_converter!$F$2,MAX(MIN($P62,$AE62-$AJ62-$AN62-$AR62)-$Q62-$R62,0),0)+IF(L62=Res_converter!$F$2,MIN($S62,$AE62-$AJ62-$AN62-$AR62),0)</f>
        <v>0</v>
      </c>
      <c r="AI62" s="10">
        <f>IF(OR($J62=Res_converter!$F$7,$J62=Res_converter!$F$8),MAX($M62-$N62-$O62,0),0)+IF(OR($K62=Res_converter!$F$7,$K62=Res_converter!$F$8),MAX($P62-$Q62-$R62,0),0)+IF(OR($L62=Res_converter!$F$7,$L62=Res_converter!$F$8),$S62,0)</f>
        <v>0</v>
      </c>
      <c r="AJ62" s="10">
        <f>IF(OR($J62=Res_converter!$F$7,$J62=Res_converter!$F$8),MAX($AE62-$N62-$O62,0),0)+IF(OR($K62=Res_converter!$F$7,$K62=Res_converter!$F$8),MAX($AE62-$Q62-$R62,0),0)+IF(OR($L62=Res_converter!$F$7,$L62=Res_converter!$F$8),$AE62,0)</f>
        <v>0</v>
      </c>
      <c r="AK62" s="10">
        <f>IF($J62=Res_converter!$F$6,MAX($M62-$N62-$O62,0),0)+IF($K62=Res_converter!$F$6,MAX($P62-$Q62-$R62,0),0)+IF(L62=Res_converter!$F$6,$S62,0)</f>
        <v>0</v>
      </c>
      <c r="AL62" s="10">
        <f>IF($AF62=Res_converter!$A$7,MAX(MIN($M62,$AE62)-$N62-$O62,0),IF($AF62=Res_converter!$A$12,IF($J62=Res_converter!$F$6,MAX(MIN($M62,MAX($AE62-AH62-Q62-R62,0)/AW62)-$N62-$O62,0),0)+IF($K62=Res_converter!$F$6,MAX(MIN($P62,MAX($AE62-AH62-N62-O62,0)/AW62)-$Q62-$R62,0),0),0))</f>
        <v>0</v>
      </c>
      <c r="AM62" s="10">
        <f>IF($J62=Res_converter!$F$3,MAX($M62-$N62-$O62,0),0)+IF($K62=Res_converter!$F$3,MAX($P62-$Q62-$R62,0),0)+IF(N62=Res_converter!$F$3,$S62,0)</f>
        <v>0</v>
      </c>
      <c r="AN62" s="10">
        <f>IF($J62=Res_converter!$F$3,MAX($AE62-$N62-$O62,0),0)+IF($K62=Res_converter!$F$3,MAX($AE62-$Q62-$R62,0),0)+IF(N62=Res_converter!$F$3,$AE62,0)</f>
        <v>0</v>
      </c>
      <c r="AO62" s="10">
        <f>IF($J62=Res_converter!$F$4,MAX($M62-$N62-$O62,0),0)+IF($K62=Res_converter!$F$4,MAX($P62-$Q62-$R62,0),0)+IF(P62=Res_converter!$F$4,$S62,0)</f>
        <v>0</v>
      </c>
      <c r="AP62" s="10">
        <f>IF($AF62=Res_converter!$A$3,MAX(MIN($M62,$AE62)-$N62-$O62,0),IF($AF62=Res_converter!$A$14,IF($J62=Res_converter!$F$4,MAX(MIN($M62,MAX($AE62-AH62-Q62-R62,0)/AX62)-$N62-$O62,0),0)+IF($K62=Res_converter!$F$4,MAX(MIN($P62,MAX($AE62-AH62-N62-O62,0)/AX62)-$Q62-$R62,0),0),0))</f>
        <v>0</v>
      </c>
      <c r="AQ62" s="10">
        <f>IF($J62=Res_converter!$F$5,MAX($M62-$N62-$O62,0),0)+IF($K62=Res_converter!$F$5,MAX($P62-$Q62-$R62,0),0)+IF(R62=Res_converter!$F$5,$S62,0)</f>
        <v>0</v>
      </c>
      <c r="AR62" s="10">
        <f>IF($AF62=Res_converter!$A$4,$AE62,0)</f>
        <v>0</v>
      </c>
      <c r="AS62" s="10" t="s">
        <v>102</v>
      </c>
      <c r="AT62" s="10" t="s">
        <v>66</v>
      </c>
      <c r="AU62" s="10" t="s">
        <v>103</v>
      </c>
      <c r="AV62" s="10" t="s">
        <v>68</v>
      </c>
      <c r="AW62" s="10">
        <f>INDEX(Res_converter!$I$4:$N$4,MATCH($AU62,Res_converter!$I$3:$N$3,0))</f>
        <v>0.13</v>
      </c>
      <c r="AX62" s="10">
        <f>INDEX(Res_converter!$I$5:$N$5,MATCH($AU62,Res_converter!$I$3:$N$3,0))</f>
        <v>0.48</v>
      </c>
      <c r="AY62" s="12" t="s">
        <v>248</v>
      </c>
      <c r="AZ62" s="12" t="str">
        <f>INDEX(Subname_converter!$B$2:$B$478,MATCH($AY62,Subname_converter!$A$2:$A$478,0))</f>
        <v>Whirlwind</v>
      </c>
      <c r="BA62" s="12">
        <f>INDEX(Subname_converter!$C$2:$C$478,MATCH($AY62,Subname_converter!$A$2:$A$478,0))</f>
        <v>230</v>
      </c>
      <c r="BB62" s="11">
        <v>43281.291666666701</v>
      </c>
      <c r="BC62" s="11">
        <v>46357.333333333299</v>
      </c>
      <c r="BD62" s="10">
        <f t="shared" si="3"/>
        <v>2027</v>
      </c>
      <c r="BE62" s="11"/>
      <c r="BF62" s="10" t="s">
        <v>117</v>
      </c>
      <c r="BG62" s="10" t="s">
        <v>70</v>
      </c>
      <c r="BH62" s="10" t="s">
        <v>70</v>
      </c>
      <c r="BI62" s="10" t="s">
        <v>117</v>
      </c>
      <c r="BJ62" s="10" t="s">
        <v>71</v>
      </c>
      <c r="BK62" s="10">
        <v>2</v>
      </c>
    </row>
    <row r="63" spans="1:63" s="26" customFormat="1" ht="25" x14ac:dyDescent="0.25">
      <c r="A63" s="32" t="s">
        <v>249</v>
      </c>
      <c r="B63" s="10">
        <v>1215</v>
      </c>
      <c r="C63" s="11">
        <v>42122</v>
      </c>
      <c r="D63" s="11">
        <v>42124.291666666701</v>
      </c>
      <c r="E63" s="10" t="s">
        <v>57</v>
      </c>
      <c r="F63" s="10" t="s">
        <v>219</v>
      </c>
      <c r="G63" s="10" t="s">
        <v>108</v>
      </c>
      <c r="H63" s="10" t="s">
        <v>60</v>
      </c>
      <c r="I63" s="10"/>
      <c r="J63" s="10" t="s">
        <v>109</v>
      </c>
      <c r="K63" s="10" t="s">
        <v>61</v>
      </c>
      <c r="L63" s="10"/>
      <c r="M63" s="10">
        <v>100</v>
      </c>
      <c r="N63" s="10">
        <v>100</v>
      </c>
      <c r="O63" s="10"/>
      <c r="P63" s="10">
        <v>70</v>
      </c>
      <c r="Q63" s="10">
        <v>12.5</v>
      </c>
      <c r="R63" s="10"/>
      <c r="S63" s="10"/>
      <c r="T63" s="10">
        <v>150</v>
      </c>
      <c r="U63" s="10"/>
      <c r="V63" s="10"/>
      <c r="W63" s="10"/>
      <c r="X63" s="10" t="s">
        <v>82</v>
      </c>
      <c r="Y63" s="10" t="s">
        <v>4743</v>
      </c>
      <c r="Z63" s="10"/>
      <c r="AA63" s="10" t="s">
        <v>63</v>
      </c>
      <c r="AB63" s="10"/>
      <c r="AC63" s="10">
        <f t="shared" si="0"/>
        <v>1</v>
      </c>
      <c r="AD63" s="10">
        <f t="shared" si="1"/>
        <v>1</v>
      </c>
      <c r="AE63" s="10">
        <f t="shared" si="2"/>
        <v>150</v>
      </c>
      <c r="AF63" s="10" t="str">
        <f>INDEX(Res_converter!$A$2:$A$20,MATCH(TRIM(CONCATENATE(J63," ",K63," ",L63)),Res_converter!$E$2:$E$20,0))</f>
        <v>Solar-Hybrid</v>
      </c>
      <c r="AG63" s="10">
        <f>IF($J63=Res_converter!$F$2,MAX($M63-$N63-$O63,0),0)+IF($K63=Res_converter!$F$2,MAX($P63-$Q63-$R63,0),0)+IF(L63=Res_converter!$F$2,$S63,0)</f>
        <v>57.5</v>
      </c>
      <c r="AH63" s="10">
        <f>IF($J63=Res_converter!$F$2,MAX(MIN($M63,$AE63-$AJ63-$AN63-$AR63)-$N63-$O63,0),0)+IF($K63=Res_converter!$F$2,MAX(MIN($P63,$AE63-$AJ63-$AN63-$AR63)-$Q63-$R63,0),0)+IF(L63=Res_converter!$F$2,MIN($S63,$AE63-$AJ63-$AN63-$AR63),0)</f>
        <v>57.5</v>
      </c>
      <c r="AI63" s="10">
        <f>IF(OR($J63=Res_converter!$F$7,$J63=Res_converter!$F$8),MAX($M63-$N63-$O63,0),0)+IF(OR($K63=Res_converter!$F$7,$K63=Res_converter!$F$8),MAX($P63-$Q63-$R63,0),0)+IF(OR($L63=Res_converter!$F$7,$L63=Res_converter!$F$8),$S63,0)</f>
        <v>0</v>
      </c>
      <c r="AJ63" s="10">
        <f>IF(OR($J63=Res_converter!$F$7,$J63=Res_converter!$F$8),MAX($AE63-$N63-$O63,0),0)+IF(OR($K63=Res_converter!$F$7,$K63=Res_converter!$F$8),MAX($AE63-$Q63-$R63,0),0)+IF(OR($L63=Res_converter!$F$7,$L63=Res_converter!$F$8),$AE63,0)</f>
        <v>0</v>
      </c>
      <c r="AK63" s="10">
        <f>IF($J63=Res_converter!$F$6,MAX($M63-$N63-$O63,0),0)+IF($K63=Res_converter!$F$6,MAX($P63-$Q63-$R63,0),0)+IF(L63=Res_converter!$F$6,$S63,0)</f>
        <v>0</v>
      </c>
      <c r="AL63" s="10">
        <f>IF($AF63=Res_converter!$A$7,MAX(MIN($M63,$AE63)-$N63-$O63,0),IF($AF63=Res_converter!$A$12,IF($J63=Res_converter!$F$6,MAX(MIN($M63,MAX($AE63-AH63-Q63-R63,0)/AW63)-$N63-$O63,0),0)+IF($K63=Res_converter!$F$6,MAX(MIN($P63,MAX($AE63-AH63-N63-O63,0)/AW63)-$Q63-$R63,0),0),0))</f>
        <v>0</v>
      </c>
      <c r="AM63" s="10">
        <f>IF($J63=Res_converter!$F$3,MAX($M63-$N63-$O63,0),0)+IF($K63=Res_converter!$F$3,MAX($P63-$Q63-$R63,0),0)+IF(N63=Res_converter!$F$3,$S63,0)</f>
        <v>0</v>
      </c>
      <c r="AN63" s="10">
        <f>IF($J63=Res_converter!$F$3,MAX($AE63-$N63-$O63,0),0)+IF($K63=Res_converter!$F$3,MAX($AE63-$Q63-$R63,0),0)+IF(N63=Res_converter!$F$3,$AE63,0)</f>
        <v>0</v>
      </c>
      <c r="AO63" s="10">
        <f>IF($J63=Res_converter!$F$4,MAX($M63-$N63-$O63,0),0)+IF($K63=Res_converter!$F$4,MAX($P63-$Q63-$R63,0),0)+IF(P63=Res_converter!$F$4,$S63,0)</f>
        <v>0</v>
      </c>
      <c r="AP63" s="10">
        <f>IF($AF63=Res_converter!$A$3,MAX(MIN($M63,$AE63)-$N63-$O63,0),IF($AF63=Res_converter!$A$14,IF($J63=Res_converter!$F$4,MAX(MIN($M63,MAX($AE63-AH63-Q63-R63,0)/AX63)-$N63-$O63,0),0)+IF($K63=Res_converter!$F$4,MAX(MIN($P63,MAX($AE63-AH63-N63-O63,0)/AX63)-$Q63-$R63,0),0),0))</f>
        <v>0</v>
      </c>
      <c r="AQ63" s="10">
        <f>IF($J63=Res_converter!$F$5,MAX($M63-$N63-$O63,0),0)+IF($K63=Res_converter!$F$5,MAX($P63-$Q63-$R63,0),0)+IF(R63=Res_converter!$F$5,$S63,0)</f>
        <v>0</v>
      </c>
      <c r="AR63" s="10">
        <f>IF($AF63=Res_converter!$A$4,$AE63,0)</f>
        <v>0</v>
      </c>
      <c r="AS63" s="10" t="s">
        <v>102</v>
      </c>
      <c r="AT63" s="10" t="s">
        <v>66</v>
      </c>
      <c r="AU63" s="10" t="s">
        <v>103</v>
      </c>
      <c r="AV63" s="10" t="s">
        <v>68</v>
      </c>
      <c r="AW63" s="10">
        <f>INDEX(Res_converter!$I$4:$N$4,MATCH($AU63,Res_converter!$I$3:$N$3,0))</f>
        <v>0.13</v>
      </c>
      <c r="AX63" s="10">
        <f>INDEX(Res_converter!$I$5:$N$5,MATCH($AU63,Res_converter!$I$3:$N$3,0))</f>
        <v>0.48</v>
      </c>
      <c r="AY63" s="12" t="s">
        <v>138</v>
      </c>
      <c r="AZ63" s="12" t="str">
        <f>INDEX(Subname_converter!$B$2:$B$478,MATCH($AY63,Subname_converter!$A$2:$A$478,0))</f>
        <v>Whirlwind</v>
      </c>
      <c r="BA63" s="12">
        <f>INDEX(Subname_converter!$C$2:$C$478,MATCH($AY63,Subname_converter!$A$2:$A$478,0))</f>
        <v>230</v>
      </c>
      <c r="BB63" s="11">
        <v>43830.333333333299</v>
      </c>
      <c r="BC63" s="11">
        <v>45566.291666666701</v>
      </c>
      <c r="BD63" s="10">
        <f t="shared" si="3"/>
        <v>2024</v>
      </c>
      <c r="BE63" s="11"/>
      <c r="BF63" s="10" t="s">
        <v>117</v>
      </c>
      <c r="BG63" s="10" t="s">
        <v>70</v>
      </c>
      <c r="BH63" s="10" t="s">
        <v>70</v>
      </c>
      <c r="BI63" s="10" t="s">
        <v>117</v>
      </c>
      <c r="BJ63" s="10" t="s">
        <v>71</v>
      </c>
      <c r="BK63" s="10">
        <v>2</v>
      </c>
    </row>
    <row r="64" spans="1:63" s="26" customFormat="1" ht="25" x14ac:dyDescent="0.25">
      <c r="A64" s="32" t="s">
        <v>250</v>
      </c>
      <c r="B64" s="10">
        <v>1217</v>
      </c>
      <c r="C64" s="11">
        <v>42122</v>
      </c>
      <c r="D64" s="11">
        <v>42124.291666666701</v>
      </c>
      <c r="E64" s="10" t="s">
        <v>57</v>
      </c>
      <c r="F64" s="10" t="s">
        <v>219</v>
      </c>
      <c r="G64" s="10" t="s">
        <v>60</v>
      </c>
      <c r="H64" s="10"/>
      <c r="I64" s="10"/>
      <c r="J64" s="10" t="s">
        <v>61</v>
      </c>
      <c r="K64" s="10"/>
      <c r="L64" s="10"/>
      <c r="M64" s="10">
        <v>75</v>
      </c>
      <c r="N64" s="10">
        <v>75</v>
      </c>
      <c r="O64" s="10"/>
      <c r="P64" s="10"/>
      <c r="Q64" s="10"/>
      <c r="R64" s="10"/>
      <c r="S64" s="10"/>
      <c r="T64" s="10">
        <v>75</v>
      </c>
      <c r="U64" s="10"/>
      <c r="V64" s="10"/>
      <c r="W64" s="10"/>
      <c r="X64" s="10" t="s">
        <v>82</v>
      </c>
      <c r="Y64" s="10" t="s">
        <v>4743</v>
      </c>
      <c r="Z64" s="10"/>
      <c r="AA64" s="10" t="s">
        <v>63</v>
      </c>
      <c r="AB64" s="10"/>
      <c r="AC64" s="10">
        <f t="shared" si="0"/>
        <v>1</v>
      </c>
      <c r="AD64" s="10">
        <f t="shared" si="1"/>
        <v>1</v>
      </c>
      <c r="AE64" s="10">
        <f t="shared" si="2"/>
        <v>75</v>
      </c>
      <c r="AF64" s="10" t="str">
        <f>INDEX(Res_converter!$A$2:$A$20,MATCH(TRIM(CONCATENATE(J64," ",K64," ",L64)),Res_converter!$E$2:$E$20,0))</f>
        <v>Battery</v>
      </c>
      <c r="AG64" s="10">
        <f>IF($J64=Res_converter!$F$2,MAX($M64-$N64-$O64,0),0)+IF($K64=Res_converter!$F$2,MAX($P64-$Q64-$R64,0),0)+IF(L64=Res_converter!$F$2,$S64,0)</f>
        <v>0</v>
      </c>
      <c r="AH64" s="10">
        <f>IF($J64=Res_converter!$F$2,MAX(MIN($M64,$AE64-$AJ64-$AN64-$AR64)-$N64-$O64,0),0)+IF($K64=Res_converter!$F$2,MAX(MIN($P64,$AE64-$AJ64-$AN64-$AR64)-$Q64-$R64,0),0)+IF(L64=Res_converter!$F$2,MIN($S64,$AE64-$AJ64-$AN64-$AR64),0)</f>
        <v>0</v>
      </c>
      <c r="AI64" s="10">
        <f>IF(OR($J64=Res_converter!$F$7,$J64=Res_converter!$F$8),MAX($M64-$N64-$O64,0),0)+IF(OR($K64=Res_converter!$F$7,$K64=Res_converter!$F$8),MAX($P64-$Q64-$R64,0),0)+IF(OR($L64=Res_converter!$F$7,$L64=Res_converter!$F$8),$S64,0)</f>
        <v>0</v>
      </c>
      <c r="AJ64" s="10">
        <f>IF(OR($J64=Res_converter!$F$7,$J64=Res_converter!$F$8),MAX($AE64-$N64-$O64,0),0)+IF(OR($K64=Res_converter!$F$7,$K64=Res_converter!$F$8),MAX($AE64-$Q64-$R64,0),0)+IF(OR($L64=Res_converter!$F$7,$L64=Res_converter!$F$8),$AE64,0)</f>
        <v>0</v>
      </c>
      <c r="AK64" s="10">
        <f>IF($J64=Res_converter!$F$6,MAX($M64-$N64-$O64,0),0)+IF($K64=Res_converter!$F$6,MAX($P64-$Q64-$R64,0),0)+IF(L64=Res_converter!$F$6,$S64,0)</f>
        <v>0</v>
      </c>
      <c r="AL64" s="10">
        <f>IF($AF64=Res_converter!$A$7,MAX(MIN($M64,$AE64)-$N64-$O64,0),IF($AF64=Res_converter!$A$12,IF($J64=Res_converter!$F$6,MAX(MIN($M64,MAX($AE64-AH64-Q64-R64,0)/AW64)-$N64-$O64,0),0)+IF($K64=Res_converter!$F$6,MAX(MIN($P64,MAX($AE64-AH64-N64-O64,0)/AW64)-$Q64-$R64,0),0),0))</f>
        <v>0</v>
      </c>
      <c r="AM64" s="10">
        <f>IF($J64=Res_converter!$F$3,MAX($M64-$N64-$O64,0),0)+IF($K64=Res_converter!$F$3,MAX($P64-$Q64-$R64,0),0)+IF(N64=Res_converter!$F$3,$S64,0)</f>
        <v>0</v>
      </c>
      <c r="AN64" s="10">
        <f>IF($J64=Res_converter!$F$3,MAX($AE64-$N64-$O64,0),0)+IF($K64=Res_converter!$F$3,MAX($AE64-$Q64-$R64,0),0)+IF(N64=Res_converter!$F$3,$AE64,0)</f>
        <v>0</v>
      </c>
      <c r="AO64" s="10">
        <f>IF($J64=Res_converter!$F$4,MAX($M64-$N64-$O64,0),0)+IF($K64=Res_converter!$F$4,MAX($P64-$Q64-$R64,0),0)+IF(P64=Res_converter!$F$4,$S64,0)</f>
        <v>0</v>
      </c>
      <c r="AP64" s="10">
        <f>IF($AF64=Res_converter!$A$3,MAX(MIN($M64,$AE64)-$N64-$O64,0),IF($AF64=Res_converter!$A$14,IF($J64=Res_converter!$F$4,MAX(MIN($M64,MAX($AE64-AH64-Q64-R64,0)/AX64)-$N64-$O64,0),0)+IF($K64=Res_converter!$F$4,MAX(MIN($P64,MAX($AE64-AH64-N64-O64,0)/AX64)-$Q64-$R64,0),0),0))</f>
        <v>0</v>
      </c>
      <c r="AQ64" s="10">
        <f>IF($J64=Res_converter!$F$5,MAX($M64-$N64-$O64,0),0)+IF($K64=Res_converter!$F$5,MAX($P64-$Q64-$R64,0),0)+IF(R64=Res_converter!$F$5,$S64,0)</f>
        <v>0</v>
      </c>
      <c r="AR64" s="10">
        <f>IF($AF64=Res_converter!$A$4,$AE64,0)</f>
        <v>0</v>
      </c>
      <c r="AS64" s="10" t="s">
        <v>102</v>
      </c>
      <c r="AT64" s="10" t="s">
        <v>66</v>
      </c>
      <c r="AU64" s="10" t="s">
        <v>103</v>
      </c>
      <c r="AV64" s="10" t="s">
        <v>68</v>
      </c>
      <c r="AW64" s="10">
        <f>INDEX(Res_converter!$I$4:$N$4,MATCH($AU64,Res_converter!$I$3:$N$3,0))</f>
        <v>0.13</v>
      </c>
      <c r="AX64" s="10">
        <f>INDEX(Res_converter!$I$5:$N$5,MATCH($AU64,Res_converter!$I$3:$N$3,0))</f>
        <v>0.48</v>
      </c>
      <c r="AY64" s="12" t="s">
        <v>138</v>
      </c>
      <c r="AZ64" s="12" t="str">
        <f>INDEX(Subname_converter!$B$2:$B$478,MATCH($AY64,Subname_converter!$A$2:$A$478,0))</f>
        <v>Whirlwind</v>
      </c>
      <c r="BA64" s="12">
        <f>INDEX(Subname_converter!$C$2:$C$478,MATCH($AY64,Subname_converter!$A$2:$A$478,0))</f>
        <v>230</v>
      </c>
      <c r="BB64" s="11">
        <v>43830.333333333299</v>
      </c>
      <c r="BC64" s="11">
        <v>46174.291666666701</v>
      </c>
      <c r="BD64" s="10">
        <f t="shared" si="3"/>
        <v>2026</v>
      </c>
      <c r="BE64" s="11"/>
      <c r="BF64" s="10" t="s">
        <v>117</v>
      </c>
      <c r="BG64" s="10" t="s">
        <v>70</v>
      </c>
      <c r="BH64" s="10" t="s">
        <v>70</v>
      </c>
      <c r="BI64" s="10" t="s">
        <v>117</v>
      </c>
      <c r="BJ64" s="10" t="s">
        <v>71</v>
      </c>
      <c r="BK64" s="10">
        <v>2</v>
      </c>
    </row>
    <row r="65" spans="1:63" s="26" customFormat="1" ht="25" x14ac:dyDescent="0.25">
      <c r="A65" s="32" t="s">
        <v>251</v>
      </c>
      <c r="B65" s="10">
        <v>1222</v>
      </c>
      <c r="C65" s="11">
        <v>42430</v>
      </c>
      <c r="D65" s="11">
        <v>42437.333333333299</v>
      </c>
      <c r="E65" s="10" t="s">
        <v>57</v>
      </c>
      <c r="F65" s="10" t="s">
        <v>252</v>
      </c>
      <c r="G65" s="10" t="s">
        <v>108</v>
      </c>
      <c r="H65" s="10"/>
      <c r="I65" s="10"/>
      <c r="J65" s="10" t="s">
        <v>109</v>
      </c>
      <c r="K65" s="10"/>
      <c r="L65" s="10"/>
      <c r="M65" s="10">
        <v>20</v>
      </c>
      <c r="N65" s="10"/>
      <c r="O65" s="10"/>
      <c r="P65" s="10"/>
      <c r="Q65" s="10"/>
      <c r="R65" s="10"/>
      <c r="S65" s="10"/>
      <c r="T65" s="10">
        <v>20</v>
      </c>
      <c r="U65" s="10"/>
      <c r="V65" s="10"/>
      <c r="W65" s="10"/>
      <c r="X65" s="10" t="s">
        <v>96</v>
      </c>
      <c r="Y65" s="10" t="s">
        <v>4743</v>
      </c>
      <c r="Z65" s="10"/>
      <c r="AA65" s="10" t="s">
        <v>153</v>
      </c>
      <c r="AB65" s="10"/>
      <c r="AC65" s="10">
        <f t="shared" si="0"/>
        <v>0</v>
      </c>
      <c r="AD65" s="10">
        <f t="shared" si="1"/>
        <v>0</v>
      </c>
      <c r="AE65" s="10">
        <f t="shared" si="2"/>
        <v>0</v>
      </c>
      <c r="AF65" s="10" t="str">
        <f>INDEX(Res_converter!$A$2:$A$20,MATCH(TRIM(CONCATENATE(J65," ",K65," ",L65)),Res_converter!$E$2:$E$20,0))</f>
        <v>Solar</v>
      </c>
      <c r="AG65" s="10">
        <f>IF($J65=Res_converter!$F$2,MAX($M65-$N65-$O65,0),0)+IF($K65=Res_converter!$F$2,MAX($P65-$Q65-$R65,0),0)+IF(L65=Res_converter!$F$2,$S65,0)</f>
        <v>0</v>
      </c>
      <c r="AH65" s="10">
        <f>IF($J65=Res_converter!$F$2,MAX(MIN($M65,$AE65-$AJ65-$AN65-$AR65)-$N65-$O65,0),0)+IF($K65=Res_converter!$F$2,MAX(MIN($P65,$AE65-$AJ65-$AN65-$AR65)-$Q65-$R65,0),0)+IF(L65=Res_converter!$F$2,MIN($S65,$AE65-$AJ65-$AN65-$AR65),0)</f>
        <v>0</v>
      </c>
      <c r="AI65" s="10">
        <f>IF(OR($J65=Res_converter!$F$7,$J65=Res_converter!$F$8),MAX($M65-$N65-$O65,0),0)+IF(OR($K65=Res_converter!$F$7,$K65=Res_converter!$F$8),MAX($P65-$Q65-$R65,0),0)+IF(OR($L65=Res_converter!$F$7,$L65=Res_converter!$F$8),$S65,0)</f>
        <v>0</v>
      </c>
      <c r="AJ65" s="10">
        <f>IF(OR($J65=Res_converter!$F$7,$J65=Res_converter!$F$8),MAX($AE65-$N65-$O65,0),0)+IF(OR($K65=Res_converter!$F$7,$K65=Res_converter!$F$8),MAX($AE65-$Q65-$R65,0),0)+IF(OR($L65=Res_converter!$F$7,$L65=Res_converter!$F$8),$AE65,0)</f>
        <v>0</v>
      </c>
      <c r="AK65" s="10">
        <f>IF($J65=Res_converter!$F$6,MAX($M65-$N65-$O65,0),0)+IF($K65=Res_converter!$F$6,MAX($P65-$Q65-$R65,0),0)+IF(L65=Res_converter!$F$6,$S65,0)</f>
        <v>20</v>
      </c>
      <c r="AL65" s="10">
        <f>IF($AF65=Res_converter!$A$7,MAX(MIN($M65,$AE65)-$N65-$O65,0),IF($AF65=Res_converter!$A$12,IF($J65=Res_converter!$F$6,MAX(MIN($M65,MAX($AE65-AH65-Q65-R65,0)/AW65)-$N65-$O65,0),0)+IF($K65=Res_converter!$F$6,MAX(MIN($P65,MAX($AE65-AH65-N65-O65,0)/AW65)-$Q65-$R65,0),0),0))</f>
        <v>0</v>
      </c>
      <c r="AM65" s="10">
        <f>IF($J65=Res_converter!$F$3,MAX($M65-$N65-$O65,0),0)+IF($K65=Res_converter!$F$3,MAX($P65-$Q65-$R65,0),0)+IF(N65=Res_converter!$F$3,$S65,0)</f>
        <v>0</v>
      </c>
      <c r="AN65" s="10">
        <f>IF($J65=Res_converter!$F$3,MAX($AE65-$N65-$O65,0),0)+IF($K65=Res_converter!$F$3,MAX($AE65-$Q65-$R65,0),0)+IF(N65=Res_converter!$F$3,$AE65,0)</f>
        <v>0</v>
      </c>
      <c r="AO65" s="10">
        <f>IF($J65=Res_converter!$F$4,MAX($M65-$N65-$O65,0),0)+IF($K65=Res_converter!$F$4,MAX($P65-$Q65-$R65,0),0)+IF(P65=Res_converter!$F$4,$S65,0)</f>
        <v>0</v>
      </c>
      <c r="AP65" s="10">
        <f>IF($AF65=Res_converter!$A$3,MAX(MIN($M65,$AE65)-$N65-$O65,0),IF($AF65=Res_converter!$A$14,IF($J65=Res_converter!$F$4,MAX(MIN($M65,MAX($AE65-AH65-Q65-R65,0)/AX65)-$N65-$O65,0),0)+IF($K65=Res_converter!$F$4,MAX(MIN($P65,MAX($AE65-AH65-N65-O65,0)/AX65)-$Q65-$R65,0),0),0))</f>
        <v>0</v>
      </c>
      <c r="AQ65" s="10">
        <f>IF($J65=Res_converter!$F$5,MAX($M65-$N65-$O65,0),0)+IF($K65=Res_converter!$F$5,MAX($P65-$Q65-$R65,0),0)+IF(R65=Res_converter!$F$5,$S65,0)</f>
        <v>0</v>
      </c>
      <c r="AR65" s="10">
        <f>IF($AF65=Res_converter!$A$4,$AE65,0)</f>
        <v>0</v>
      </c>
      <c r="AS65" s="10" t="s">
        <v>253</v>
      </c>
      <c r="AT65" s="10" t="s">
        <v>204</v>
      </c>
      <c r="AU65" s="10" t="s">
        <v>75</v>
      </c>
      <c r="AV65" s="10" t="s">
        <v>75</v>
      </c>
      <c r="AW65" s="10">
        <f>INDEX(Res_converter!$I$4:$N$4,MATCH($AU65,Res_converter!$I$3:$N$3,0))</f>
        <v>0.06</v>
      </c>
      <c r="AX65" s="10">
        <f>INDEX(Res_converter!$I$5:$N$5,MATCH($AU65,Res_converter!$I$3:$N$3,0))</f>
        <v>0.35</v>
      </c>
      <c r="AY65" s="12" t="s">
        <v>205</v>
      </c>
      <c r="AZ65" s="12" t="str">
        <f>INDEX(Subname_converter!$B$2:$B$478,MATCH($AY65,Subname_converter!$A$2:$A$478,0))</f>
        <v>Hoodoo Wash</v>
      </c>
      <c r="BA65" s="12">
        <f>INDEX(Subname_converter!$C$2:$C$478,MATCH($AY65,Subname_converter!$A$2:$A$478,0))</f>
        <v>500</v>
      </c>
      <c r="BB65" s="11">
        <v>42705.333333333299</v>
      </c>
      <c r="BC65" s="11">
        <v>42705.333333333299</v>
      </c>
      <c r="BD65" s="10">
        <f t="shared" si="3"/>
        <v>2017</v>
      </c>
      <c r="BE65" s="11"/>
      <c r="BF65" s="10" t="s">
        <v>117</v>
      </c>
      <c r="BG65" s="10" t="s">
        <v>70</v>
      </c>
      <c r="BH65" s="10" t="s">
        <v>70</v>
      </c>
      <c r="BI65" s="10" t="s">
        <v>117</v>
      </c>
      <c r="BJ65" s="10" t="s">
        <v>254</v>
      </c>
      <c r="BK65" s="10">
        <v>1</v>
      </c>
    </row>
    <row r="66" spans="1:63" s="26" customFormat="1" ht="12.5" x14ac:dyDescent="0.25">
      <c r="A66" s="32" t="s">
        <v>255</v>
      </c>
      <c r="B66" s="10">
        <v>1223</v>
      </c>
      <c r="C66" s="11">
        <v>42482</v>
      </c>
      <c r="D66" s="11">
        <v>42492.291666666701</v>
      </c>
      <c r="E66" s="10" t="s">
        <v>57</v>
      </c>
      <c r="F66" s="10" t="s">
        <v>256</v>
      </c>
      <c r="G66" s="10" t="s">
        <v>108</v>
      </c>
      <c r="H66" s="10" t="s">
        <v>60</v>
      </c>
      <c r="I66" s="10"/>
      <c r="J66" s="10" t="s">
        <v>109</v>
      </c>
      <c r="K66" s="10" t="s">
        <v>61</v>
      </c>
      <c r="L66" s="10"/>
      <c r="M66" s="10">
        <v>310.70699999999999</v>
      </c>
      <c r="N66" s="10"/>
      <c r="O66" s="10"/>
      <c r="P66" s="10">
        <v>300</v>
      </c>
      <c r="Q66" s="10"/>
      <c r="R66" s="10"/>
      <c r="S66" s="10"/>
      <c r="T66" s="10">
        <v>300</v>
      </c>
      <c r="U66" s="10"/>
      <c r="V66" s="10"/>
      <c r="W66" s="10"/>
      <c r="X66" s="10" t="s">
        <v>62</v>
      </c>
      <c r="Y66" s="10">
        <v>0.6</v>
      </c>
      <c r="Z66" s="10">
        <v>60</v>
      </c>
      <c r="AA66" s="10" t="s">
        <v>63</v>
      </c>
      <c r="AB66" s="10" t="s">
        <v>175</v>
      </c>
      <c r="AC66" s="10">
        <f t="shared" si="0"/>
        <v>1</v>
      </c>
      <c r="AD66" s="10">
        <f t="shared" si="1"/>
        <v>0.6</v>
      </c>
      <c r="AE66" s="10">
        <f t="shared" si="2"/>
        <v>180</v>
      </c>
      <c r="AF66" s="10" t="str">
        <f>INDEX(Res_converter!$A$2:$A$20,MATCH(TRIM(CONCATENATE(J66," ",K66," ",L66)),Res_converter!$E$2:$E$20,0))</f>
        <v>Solar-Hybrid</v>
      </c>
      <c r="AG66" s="10">
        <f>IF($J66=Res_converter!$F$2,MAX($M66-$N66-$O66,0),0)+IF($K66=Res_converter!$F$2,MAX($P66-$Q66-$R66,0),0)+IF(L66=Res_converter!$F$2,$S66,0)</f>
        <v>300</v>
      </c>
      <c r="AH66" s="10">
        <f>IF($J66=Res_converter!$F$2,MAX(MIN($M66,$AE66-$AJ66-$AN66-$AR66)-$N66-$O66,0),0)+IF($K66=Res_converter!$F$2,MAX(MIN($P66,$AE66-$AJ66-$AN66-$AR66)-$Q66-$R66,0),0)+IF(L66=Res_converter!$F$2,MIN($S66,$AE66-$AJ66-$AN66-$AR66),0)</f>
        <v>180</v>
      </c>
      <c r="AI66" s="10">
        <f>IF(OR($J66=Res_converter!$F$7,$J66=Res_converter!$F$8),MAX($M66-$N66-$O66,0),0)+IF(OR($K66=Res_converter!$F$7,$K66=Res_converter!$F$8),MAX($P66-$Q66-$R66,0),0)+IF(OR($L66=Res_converter!$F$7,$L66=Res_converter!$F$8),$S66,0)</f>
        <v>0</v>
      </c>
      <c r="AJ66" s="10">
        <f>IF(OR($J66=Res_converter!$F$7,$J66=Res_converter!$F$8),MAX($AE66-$N66-$O66,0),0)+IF(OR($K66=Res_converter!$F$7,$K66=Res_converter!$F$8),MAX($AE66-$Q66-$R66,0),0)+IF(OR($L66=Res_converter!$F$7,$L66=Res_converter!$F$8),$AE66,0)</f>
        <v>0</v>
      </c>
      <c r="AK66" s="10">
        <f>IF($J66=Res_converter!$F$6,MAX($M66-$N66-$O66,0),0)+IF($K66=Res_converter!$F$6,MAX($P66-$Q66-$R66,0),0)+IF(L66=Res_converter!$F$6,$S66,0)</f>
        <v>310.70699999999999</v>
      </c>
      <c r="AL66" s="10">
        <f>IF($AF66=Res_converter!$A$7,MAX(MIN($M66,$AE66)-$N66-$O66,0),IF($AF66=Res_converter!$A$12,IF($J66=Res_converter!$F$6,MAX(MIN($M66,MAX($AE66-AH66-Q66-R66,0)/AW66)-$N66-$O66,0),0)+IF($K66=Res_converter!$F$6,MAX(MIN($P66,MAX($AE66-AH66-N66-O66,0)/AW66)-$Q66-$R66,0),0),0))</f>
        <v>0</v>
      </c>
      <c r="AM66" s="10">
        <f>IF($J66=Res_converter!$F$3,MAX($M66-$N66-$O66,0),0)+IF($K66=Res_converter!$F$3,MAX($P66-$Q66-$R66,0),0)+IF(N66=Res_converter!$F$3,$S66,0)</f>
        <v>0</v>
      </c>
      <c r="AN66" s="10">
        <f>IF($J66=Res_converter!$F$3,MAX($AE66-$N66-$O66,0),0)+IF($K66=Res_converter!$F$3,MAX($AE66-$Q66-$R66,0),0)+IF(N66=Res_converter!$F$3,$AE66,0)</f>
        <v>0</v>
      </c>
      <c r="AO66" s="10">
        <f>IF($J66=Res_converter!$F$4,MAX($M66-$N66-$O66,0),0)+IF($K66=Res_converter!$F$4,MAX($P66-$Q66-$R66,0),0)+IF(P66=Res_converter!$F$4,$S66,0)</f>
        <v>0</v>
      </c>
      <c r="AP66" s="10">
        <f>IF($AF66=Res_converter!$A$3,MAX(MIN($M66,$AE66)-$N66-$O66,0),IF($AF66=Res_converter!$A$14,IF($J66=Res_converter!$F$4,MAX(MIN($M66,MAX($AE66-AH66-Q66-R66,0)/AX66)-$N66-$O66,0),0)+IF($K66=Res_converter!$F$4,MAX(MIN($P66,MAX($AE66-AH66-N66-O66,0)/AX66)-$Q66-$R66,0),0),0))</f>
        <v>0</v>
      </c>
      <c r="AQ66" s="10">
        <f>IF($J66=Res_converter!$F$5,MAX($M66-$N66-$O66,0),0)+IF($K66=Res_converter!$F$5,MAX($P66-$Q66-$R66,0),0)+IF(R66=Res_converter!$F$5,$S66,0)</f>
        <v>0</v>
      </c>
      <c r="AR66" s="10">
        <f>IF($AF66=Res_converter!$A$4,$AE66,0)</f>
        <v>0</v>
      </c>
      <c r="AS66" s="10" t="s">
        <v>122</v>
      </c>
      <c r="AT66" s="10" t="s">
        <v>66</v>
      </c>
      <c r="AU66" s="10" t="s">
        <v>67</v>
      </c>
      <c r="AV66" s="10" t="s">
        <v>88</v>
      </c>
      <c r="AW66" s="10">
        <f>INDEX(Res_converter!$I$4:$N$4,MATCH($AU66,Res_converter!$I$3:$N$3,0))</f>
        <v>0.15</v>
      </c>
      <c r="AX66" s="10">
        <f>INDEX(Res_converter!$I$5:$N$5,MATCH($AU66,Res_converter!$I$3:$N$3,0))</f>
        <v>0.5</v>
      </c>
      <c r="AY66" s="12" t="s">
        <v>257</v>
      </c>
      <c r="AZ66" s="12" t="str">
        <f>INDEX(Subname_converter!$B$2:$B$478,MATCH($AY66,Subname_converter!$A$2:$A$478,0))</f>
        <v>Mustang</v>
      </c>
      <c r="BA66" s="12">
        <f>INDEX(Subname_converter!$C$2:$C$478,MATCH($AY66,Subname_converter!$A$2:$A$478,0))</f>
        <v>230</v>
      </c>
      <c r="BB66" s="11">
        <v>44196.333333333299</v>
      </c>
      <c r="BC66" s="11">
        <v>46771.333333333299</v>
      </c>
      <c r="BD66" s="10">
        <f t="shared" si="3"/>
        <v>2028</v>
      </c>
      <c r="BE66" s="11"/>
      <c r="BF66" s="10" t="s">
        <v>117</v>
      </c>
      <c r="BG66" s="10" t="s">
        <v>70</v>
      </c>
      <c r="BH66" s="10" t="s">
        <v>70</v>
      </c>
      <c r="BI66" s="10" t="s">
        <v>117</v>
      </c>
      <c r="BJ66" s="10" t="s">
        <v>71</v>
      </c>
      <c r="BK66" s="10">
        <v>0</v>
      </c>
    </row>
    <row r="67" spans="1:63" s="26" customFormat="1" ht="12.5" x14ac:dyDescent="0.25">
      <c r="A67" s="32" t="s">
        <v>258</v>
      </c>
      <c r="B67" s="10">
        <v>1242</v>
      </c>
      <c r="C67" s="11">
        <v>42493</v>
      </c>
      <c r="D67" s="11">
        <v>42492.291666666701</v>
      </c>
      <c r="E67" s="10" t="s">
        <v>57</v>
      </c>
      <c r="F67" s="10" t="s">
        <v>256</v>
      </c>
      <c r="G67" s="10" t="s">
        <v>108</v>
      </c>
      <c r="H67" s="10" t="s">
        <v>60</v>
      </c>
      <c r="I67" s="10"/>
      <c r="J67" s="10" t="s">
        <v>109</v>
      </c>
      <c r="K67" s="10" t="s">
        <v>61</v>
      </c>
      <c r="L67" s="10"/>
      <c r="M67" s="10">
        <v>254</v>
      </c>
      <c r="N67" s="10"/>
      <c r="O67" s="10"/>
      <c r="P67" s="10">
        <v>225</v>
      </c>
      <c r="Q67" s="10"/>
      <c r="R67" s="10"/>
      <c r="S67" s="10"/>
      <c r="T67" s="10">
        <v>246.4</v>
      </c>
      <c r="U67" s="10"/>
      <c r="V67" s="10"/>
      <c r="W67" s="10"/>
      <c r="X67" s="10" t="s">
        <v>82</v>
      </c>
      <c r="Y67" s="10" t="s">
        <v>4743</v>
      </c>
      <c r="Z67" s="10"/>
      <c r="AA67" s="10" t="s">
        <v>63</v>
      </c>
      <c r="AB67" s="10" t="s">
        <v>175</v>
      </c>
      <c r="AC67" s="10">
        <f t="shared" si="0"/>
        <v>1</v>
      </c>
      <c r="AD67" s="10">
        <f t="shared" si="1"/>
        <v>1</v>
      </c>
      <c r="AE67" s="10">
        <f t="shared" si="2"/>
        <v>246.4</v>
      </c>
      <c r="AF67" s="10" t="str">
        <f>INDEX(Res_converter!$A$2:$A$20,MATCH(TRIM(CONCATENATE(J67," ",K67," ",L67)),Res_converter!$E$2:$E$20,0))</f>
        <v>Solar-Hybrid</v>
      </c>
      <c r="AG67" s="10">
        <f>IF($J67=Res_converter!$F$2,MAX($M67-$N67-$O67,0),0)+IF($K67=Res_converter!$F$2,MAX($P67-$Q67-$R67,0),0)+IF(L67=Res_converter!$F$2,$S67,0)</f>
        <v>225</v>
      </c>
      <c r="AH67" s="10">
        <f>IF($J67=Res_converter!$F$2,MAX(MIN($M67,$AE67-$AJ67-$AN67-$AR67)-$N67-$O67,0),0)+IF($K67=Res_converter!$F$2,MAX(MIN($P67,$AE67-$AJ67-$AN67-$AR67)-$Q67-$R67,0),0)+IF(L67=Res_converter!$F$2,MIN($S67,$AE67-$AJ67-$AN67-$AR67),0)</f>
        <v>225</v>
      </c>
      <c r="AI67" s="10">
        <f>IF(OR($J67=Res_converter!$F$7,$J67=Res_converter!$F$8),MAX($M67-$N67-$O67,0),0)+IF(OR($K67=Res_converter!$F$7,$K67=Res_converter!$F$8),MAX($P67-$Q67-$R67,0),0)+IF(OR($L67=Res_converter!$F$7,$L67=Res_converter!$F$8),$S67,0)</f>
        <v>0</v>
      </c>
      <c r="AJ67" s="10">
        <f>IF(OR($J67=Res_converter!$F$7,$J67=Res_converter!$F$8),MAX($AE67-$N67-$O67,0),0)+IF(OR($K67=Res_converter!$F$7,$K67=Res_converter!$F$8),MAX($AE67-$Q67-$R67,0),0)+IF(OR($L67=Res_converter!$F$7,$L67=Res_converter!$F$8),$AE67,0)</f>
        <v>0</v>
      </c>
      <c r="AK67" s="10">
        <f>IF($J67=Res_converter!$F$6,MAX($M67-$N67-$O67,0),0)+IF($K67=Res_converter!$F$6,MAX($P67-$Q67-$R67,0),0)+IF(L67=Res_converter!$F$6,$S67,0)</f>
        <v>254</v>
      </c>
      <c r="AL67" s="10">
        <f>IF($AF67=Res_converter!$A$7,MAX(MIN($M67,$AE67)-$N67-$O67,0),IF($AF67=Res_converter!$A$12,IF($J67=Res_converter!$F$6,MAX(MIN($M67,MAX($AE67-AH67-Q67-R67,0)/AW67)-$N67-$O67,0),0)+IF($K67=Res_converter!$F$6,MAX(MIN($P67,MAX($AE67-AH67-N67-O67,0)/AW67)-$Q67-$R67,0),0),0))</f>
        <v>142.66666666666671</v>
      </c>
      <c r="AM67" s="10">
        <f>IF($J67=Res_converter!$F$3,MAX($M67-$N67-$O67,0),0)+IF($K67=Res_converter!$F$3,MAX($P67-$Q67-$R67,0),0)+IF(N67=Res_converter!$F$3,$S67,0)</f>
        <v>0</v>
      </c>
      <c r="AN67" s="10">
        <f>IF($J67=Res_converter!$F$3,MAX($AE67-$N67-$O67,0),0)+IF($K67=Res_converter!$F$3,MAX($AE67-$Q67-$R67,0),0)+IF(N67=Res_converter!$F$3,$AE67,0)</f>
        <v>0</v>
      </c>
      <c r="AO67" s="10">
        <f>IF($J67=Res_converter!$F$4,MAX($M67-$N67-$O67,0),0)+IF($K67=Res_converter!$F$4,MAX($P67-$Q67-$R67,0),0)+IF(P67=Res_converter!$F$4,$S67,0)</f>
        <v>0</v>
      </c>
      <c r="AP67" s="10">
        <f>IF($AF67=Res_converter!$A$3,MAX(MIN($M67,$AE67)-$N67-$O67,0),IF($AF67=Res_converter!$A$14,IF($J67=Res_converter!$F$4,MAX(MIN($M67,MAX($AE67-AH67-Q67-R67,0)/AX67)-$N67-$O67,0),0)+IF($K67=Res_converter!$F$4,MAX(MIN($P67,MAX($AE67-AH67-N67-O67,0)/AX67)-$Q67-$R67,0),0),0))</f>
        <v>0</v>
      </c>
      <c r="AQ67" s="10">
        <f>IF($J67=Res_converter!$F$5,MAX($M67-$N67-$O67,0),0)+IF($K67=Res_converter!$F$5,MAX($P67-$Q67-$R67,0),0)+IF(R67=Res_converter!$F$5,$S67,0)</f>
        <v>0</v>
      </c>
      <c r="AR67" s="10">
        <f>IF($AF67=Res_converter!$A$4,$AE67,0)</f>
        <v>0</v>
      </c>
      <c r="AS67" s="10" t="s">
        <v>122</v>
      </c>
      <c r="AT67" s="10" t="s">
        <v>66</v>
      </c>
      <c r="AU67" s="10" t="s">
        <v>67</v>
      </c>
      <c r="AV67" s="10" t="s">
        <v>88</v>
      </c>
      <c r="AW67" s="10">
        <f>INDEX(Res_converter!$I$4:$N$4,MATCH($AU67,Res_converter!$I$3:$N$3,0))</f>
        <v>0.15</v>
      </c>
      <c r="AX67" s="10">
        <f>INDEX(Res_converter!$I$5:$N$5,MATCH($AU67,Res_converter!$I$3:$N$3,0))</f>
        <v>0.5</v>
      </c>
      <c r="AY67" s="12" t="s">
        <v>259</v>
      </c>
      <c r="AZ67" s="12" t="str">
        <f>INDEX(Subname_converter!$B$2:$B$478,MATCH($AY67,Subname_converter!$A$2:$A$478,0))</f>
        <v>Gates</v>
      </c>
      <c r="BA67" s="12">
        <f>INDEX(Subname_converter!$C$2:$C$478,MATCH($AY67,Subname_converter!$A$2:$A$478,0))</f>
        <v>230</v>
      </c>
      <c r="BB67" s="11">
        <v>45021.291666666701</v>
      </c>
      <c r="BC67" s="11">
        <v>46203.291666666701</v>
      </c>
      <c r="BD67" s="10">
        <f t="shared" si="3"/>
        <v>2026</v>
      </c>
      <c r="BE67" s="11"/>
      <c r="BF67" s="10" t="s">
        <v>117</v>
      </c>
      <c r="BG67" s="10" t="s">
        <v>70</v>
      </c>
      <c r="BH67" s="10" t="s">
        <v>70</v>
      </c>
      <c r="BI67" s="10" t="s">
        <v>117</v>
      </c>
      <c r="BJ67" s="10" t="s">
        <v>71</v>
      </c>
      <c r="BK67" s="10">
        <v>0</v>
      </c>
    </row>
    <row r="68" spans="1:63" s="26" customFormat="1" ht="12.5" x14ac:dyDescent="0.25">
      <c r="A68" s="32" t="s">
        <v>260</v>
      </c>
      <c r="B68" s="10">
        <v>1243</v>
      </c>
      <c r="C68" s="11">
        <v>42493</v>
      </c>
      <c r="D68" s="11">
        <v>42492.291666666701</v>
      </c>
      <c r="E68" s="10" t="s">
        <v>57</v>
      </c>
      <c r="F68" s="10" t="s">
        <v>256</v>
      </c>
      <c r="G68" s="10" t="s">
        <v>108</v>
      </c>
      <c r="H68" s="10" t="s">
        <v>60</v>
      </c>
      <c r="I68" s="10"/>
      <c r="J68" s="10" t="s">
        <v>109</v>
      </c>
      <c r="K68" s="10" t="s">
        <v>61</v>
      </c>
      <c r="L68" s="10"/>
      <c r="M68" s="10">
        <v>254</v>
      </c>
      <c r="N68" s="10"/>
      <c r="O68" s="10">
        <v>250</v>
      </c>
      <c r="P68" s="10">
        <v>225</v>
      </c>
      <c r="Q68" s="10">
        <v>225</v>
      </c>
      <c r="R68" s="10"/>
      <c r="S68" s="10"/>
      <c r="T68" s="10">
        <v>249.7</v>
      </c>
      <c r="U68" s="10"/>
      <c r="V68" s="10"/>
      <c r="W68" s="10"/>
      <c r="X68" s="10" t="s">
        <v>82</v>
      </c>
      <c r="Y68" s="10" t="s">
        <v>4743</v>
      </c>
      <c r="Z68" s="10"/>
      <c r="AA68" s="10" t="s">
        <v>63</v>
      </c>
      <c r="AB68" s="10" t="s">
        <v>97</v>
      </c>
      <c r="AC68" s="10">
        <f t="shared" si="0"/>
        <v>1</v>
      </c>
      <c r="AD68" s="10">
        <f t="shared" si="1"/>
        <v>1</v>
      </c>
      <c r="AE68" s="10">
        <f t="shared" si="2"/>
        <v>249.7</v>
      </c>
      <c r="AF68" s="10" t="str">
        <f>INDEX(Res_converter!$A$2:$A$20,MATCH(TRIM(CONCATENATE(J68," ",K68," ",L68)),Res_converter!$E$2:$E$20,0))</f>
        <v>Solar-Hybrid</v>
      </c>
      <c r="AG68" s="10">
        <f>IF($J68=Res_converter!$F$2,MAX($M68-$N68-$O68,0),0)+IF($K68=Res_converter!$F$2,MAX($P68-$Q68-$R68,0),0)+IF(L68=Res_converter!$F$2,$S68,0)</f>
        <v>0</v>
      </c>
      <c r="AH68" s="10">
        <f>IF($J68=Res_converter!$F$2,MAX(MIN($M68,$AE68-$AJ68-$AN68-$AR68)-$N68-$O68,0),0)+IF($K68=Res_converter!$F$2,MAX(MIN($P68,$AE68-$AJ68-$AN68-$AR68)-$Q68-$R68,0),0)+IF(L68=Res_converter!$F$2,MIN($S68,$AE68-$AJ68-$AN68-$AR68),0)</f>
        <v>0</v>
      </c>
      <c r="AI68" s="10">
        <f>IF(OR($J68=Res_converter!$F$7,$J68=Res_converter!$F$8),MAX($M68-$N68-$O68,0),0)+IF(OR($K68=Res_converter!$F$7,$K68=Res_converter!$F$8),MAX($P68-$Q68-$R68,0),0)+IF(OR($L68=Res_converter!$F$7,$L68=Res_converter!$F$8),$S68,0)</f>
        <v>0</v>
      </c>
      <c r="AJ68" s="10">
        <f>IF(OR($J68=Res_converter!$F$7,$J68=Res_converter!$F$8),MAX($AE68-$N68-$O68,0),0)+IF(OR($K68=Res_converter!$F$7,$K68=Res_converter!$F$8),MAX($AE68-$Q68-$R68,0),0)+IF(OR($L68=Res_converter!$F$7,$L68=Res_converter!$F$8),$AE68,0)</f>
        <v>0</v>
      </c>
      <c r="AK68" s="10">
        <f>IF($J68=Res_converter!$F$6,MAX($M68-$N68-$O68,0),0)+IF($K68=Res_converter!$F$6,MAX($P68-$Q68-$R68,0),0)+IF(L68=Res_converter!$F$6,$S68,0)</f>
        <v>4</v>
      </c>
      <c r="AL68" s="10">
        <f>IF($AF68=Res_converter!$A$7,MAX(MIN($M68,$AE68)-$N68-$O68,0),IF($AF68=Res_converter!$A$12,IF($J68=Res_converter!$F$6,MAX(MIN($M68,MAX($AE68-AH68-Q68-R68,0)/AW68)-$N68-$O68,0),0)+IF($K68=Res_converter!$F$6,MAX(MIN($P68,MAX($AE68-AH68-N68-O68,0)/AW68)-$Q68-$R68,0),0),0))</f>
        <v>0</v>
      </c>
      <c r="AM68" s="10">
        <f>IF($J68=Res_converter!$F$3,MAX($M68-$N68-$O68,0),0)+IF($K68=Res_converter!$F$3,MAX($P68-$Q68-$R68,0),0)+IF(N68=Res_converter!$F$3,$S68,0)</f>
        <v>0</v>
      </c>
      <c r="AN68" s="10">
        <f>IF($J68=Res_converter!$F$3,MAX($AE68-$N68-$O68,0),0)+IF($K68=Res_converter!$F$3,MAX($AE68-$Q68-$R68,0),0)+IF(N68=Res_converter!$F$3,$AE68,0)</f>
        <v>0</v>
      </c>
      <c r="AO68" s="10">
        <f>IF($J68=Res_converter!$F$4,MAX($M68-$N68-$O68,0),0)+IF($K68=Res_converter!$F$4,MAX($P68-$Q68-$R68,0),0)+IF(P68=Res_converter!$F$4,$S68,0)</f>
        <v>0</v>
      </c>
      <c r="AP68" s="10">
        <f>IF($AF68=Res_converter!$A$3,MAX(MIN($M68,$AE68)-$N68-$O68,0),IF($AF68=Res_converter!$A$14,IF($J68=Res_converter!$F$4,MAX(MIN($M68,MAX($AE68-AH68-Q68-R68,0)/AX68)-$N68-$O68,0),0)+IF($K68=Res_converter!$F$4,MAX(MIN($P68,MAX($AE68-AH68-N68-O68,0)/AX68)-$Q68-$R68,0),0),0))</f>
        <v>0</v>
      </c>
      <c r="AQ68" s="10">
        <f>IF($J68=Res_converter!$F$5,MAX($M68-$N68-$O68,0),0)+IF($K68=Res_converter!$F$5,MAX($P68-$Q68-$R68,0),0)+IF(R68=Res_converter!$F$5,$S68,0)</f>
        <v>0</v>
      </c>
      <c r="AR68" s="10">
        <f>IF($AF68=Res_converter!$A$4,$AE68,0)</f>
        <v>0</v>
      </c>
      <c r="AS68" s="10" t="s">
        <v>122</v>
      </c>
      <c r="AT68" s="10" t="s">
        <v>66</v>
      </c>
      <c r="AU68" s="10" t="s">
        <v>67</v>
      </c>
      <c r="AV68" s="10" t="s">
        <v>88</v>
      </c>
      <c r="AW68" s="10">
        <f>INDEX(Res_converter!$I$4:$N$4,MATCH($AU68,Res_converter!$I$3:$N$3,0))</f>
        <v>0.15</v>
      </c>
      <c r="AX68" s="10">
        <f>INDEX(Res_converter!$I$5:$N$5,MATCH($AU68,Res_converter!$I$3:$N$3,0))</f>
        <v>0.5</v>
      </c>
      <c r="AY68" s="12" t="s">
        <v>259</v>
      </c>
      <c r="AZ68" s="12" t="str">
        <f>INDEX(Subname_converter!$B$2:$B$478,MATCH($AY68,Subname_converter!$A$2:$A$478,0))</f>
        <v>Gates</v>
      </c>
      <c r="BA68" s="12">
        <f>INDEX(Subname_converter!$C$2:$C$478,MATCH($AY68,Subname_converter!$A$2:$A$478,0))</f>
        <v>230</v>
      </c>
      <c r="BB68" s="11">
        <v>44657.291666666701</v>
      </c>
      <c r="BC68" s="11">
        <v>46011.333333333299</v>
      </c>
      <c r="BD68" s="10">
        <f t="shared" si="3"/>
        <v>2026</v>
      </c>
      <c r="BE68" s="11"/>
      <c r="BF68" s="10" t="s">
        <v>117</v>
      </c>
      <c r="BG68" s="10" t="s">
        <v>70</v>
      </c>
      <c r="BH68" s="10" t="s">
        <v>70</v>
      </c>
      <c r="BI68" s="10" t="s">
        <v>117</v>
      </c>
      <c r="BJ68" s="10" t="s">
        <v>71</v>
      </c>
      <c r="BK68" s="10">
        <v>0</v>
      </c>
    </row>
    <row r="69" spans="1:63" s="26" customFormat="1" ht="37.5" x14ac:dyDescent="0.25">
      <c r="A69" s="32" t="s">
        <v>261</v>
      </c>
      <c r="B69" s="10">
        <v>1259</v>
      </c>
      <c r="C69" s="11">
        <v>42487</v>
      </c>
      <c r="D69" s="11">
        <v>42492.291666666701</v>
      </c>
      <c r="E69" s="10" t="s">
        <v>57</v>
      </c>
      <c r="F69" s="10" t="s">
        <v>256</v>
      </c>
      <c r="G69" s="10" t="s">
        <v>108</v>
      </c>
      <c r="H69" s="10"/>
      <c r="I69" s="10"/>
      <c r="J69" s="10" t="s">
        <v>109</v>
      </c>
      <c r="K69" s="10"/>
      <c r="L69" s="10"/>
      <c r="M69" s="10">
        <v>50</v>
      </c>
      <c r="N69" s="10"/>
      <c r="O69" s="10"/>
      <c r="P69" s="10"/>
      <c r="Q69" s="10"/>
      <c r="R69" s="10"/>
      <c r="S69" s="10"/>
      <c r="T69" s="10">
        <v>50</v>
      </c>
      <c r="U69" s="10"/>
      <c r="V69" s="10"/>
      <c r="W69" s="10"/>
      <c r="X69" s="10" t="s">
        <v>96</v>
      </c>
      <c r="Y69" s="10" t="s">
        <v>4743</v>
      </c>
      <c r="Z69" s="10"/>
      <c r="AA69" s="10" t="s">
        <v>63</v>
      </c>
      <c r="AB69" s="10" t="s">
        <v>175</v>
      </c>
      <c r="AC69" s="10">
        <f t="shared" si="0"/>
        <v>0</v>
      </c>
      <c r="AD69" s="10">
        <f t="shared" si="1"/>
        <v>0</v>
      </c>
      <c r="AE69" s="10">
        <f t="shared" si="2"/>
        <v>0</v>
      </c>
      <c r="AF69" s="10" t="str">
        <f>INDEX(Res_converter!$A$2:$A$20,MATCH(TRIM(CONCATENATE(J69," ",K69," ",L69)),Res_converter!$E$2:$E$20,0))</f>
        <v>Solar</v>
      </c>
      <c r="AG69" s="10">
        <f>IF($J69=Res_converter!$F$2,MAX($M69-$N69-$O69,0),0)+IF($K69=Res_converter!$F$2,MAX($P69-$Q69-$R69,0),0)+IF(L69=Res_converter!$F$2,$S69,0)</f>
        <v>0</v>
      </c>
      <c r="AH69" s="10">
        <f>IF($J69=Res_converter!$F$2,MAX(MIN($M69,$AE69-$AJ69-$AN69-$AR69)-$N69-$O69,0),0)+IF($K69=Res_converter!$F$2,MAX(MIN($P69,$AE69-$AJ69-$AN69-$AR69)-$Q69-$R69,0),0)+IF(L69=Res_converter!$F$2,MIN($S69,$AE69-$AJ69-$AN69-$AR69),0)</f>
        <v>0</v>
      </c>
      <c r="AI69" s="10">
        <f>IF(OR($J69=Res_converter!$F$7,$J69=Res_converter!$F$8),MAX($M69-$N69-$O69,0),0)+IF(OR($K69=Res_converter!$F$7,$K69=Res_converter!$F$8),MAX($P69-$Q69-$R69,0),0)+IF(OR($L69=Res_converter!$F$7,$L69=Res_converter!$F$8),$S69,0)</f>
        <v>0</v>
      </c>
      <c r="AJ69" s="10">
        <f>IF(OR($J69=Res_converter!$F$7,$J69=Res_converter!$F$8),MAX($AE69-$N69-$O69,0),0)+IF(OR($K69=Res_converter!$F$7,$K69=Res_converter!$F$8),MAX($AE69-$Q69-$R69,0),0)+IF(OR($L69=Res_converter!$F$7,$L69=Res_converter!$F$8),$AE69,0)</f>
        <v>0</v>
      </c>
      <c r="AK69" s="10">
        <f>IF($J69=Res_converter!$F$6,MAX($M69-$N69-$O69,0),0)+IF($K69=Res_converter!$F$6,MAX($P69-$Q69-$R69,0),0)+IF(L69=Res_converter!$F$6,$S69,0)</f>
        <v>50</v>
      </c>
      <c r="AL69" s="10">
        <f>IF($AF69=Res_converter!$A$7,MAX(MIN($M69,$AE69)-$N69-$O69,0),IF($AF69=Res_converter!$A$12,IF($J69=Res_converter!$F$6,MAX(MIN($M69,MAX($AE69-AH69-Q69-R69,0)/AW69)-$N69-$O69,0),0)+IF($K69=Res_converter!$F$6,MAX(MIN($P69,MAX($AE69-AH69-N69-O69,0)/AW69)-$Q69-$R69,0),0),0))</f>
        <v>0</v>
      </c>
      <c r="AM69" s="10">
        <f>IF($J69=Res_converter!$F$3,MAX($M69-$N69-$O69,0),0)+IF($K69=Res_converter!$F$3,MAX($P69-$Q69-$R69,0),0)+IF(N69=Res_converter!$F$3,$S69,0)</f>
        <v>0</v>
      </c>
      <c r="AN69" s="10">
        <f>IF($J69=Res_converter!$F$3,MAX($AE69-$N69-$O69,0),0)+IF($K69=Res_converter!$F$3,MAX($AE69-$Q69-$R69,0),0)+IF(N69=Res_converter!$F$3,$AE69,0)</f>
        <v>0</v>
      </c>
      <c r="AO69" s="10">
        <f>IF($J69=Res_converter!$F$4,MAX($M69-$N69-$O69,0),0)+IF($K69=Res_converter!$F$4,MAX($P69-$Q69-$R69,0),0)+IF(P69=Res_converter!$F$4,$S69,0)</f>
        <v>0</v>
      </c>
      <c r="AP69" s="10">
        <f>IF($AF69=Res_converter!$A$3,MAX(MIN($M69,$AE69)-$N69-$O69,0),IF($AF69=Res_converter!$A$14,IF($J69=Res_converter!$F$4,MAX(MIN($M69,MAX($AE69-AH69-Q69-R69,0)/AX69)-$N69-$O69,0),0)+IF($K69=Res_converter!$F$4,MAX(MIN($P69,MAX($AE69-AH69-N69-O69,0)/AX69)-$Q69-$R69,0),0),0))</f>
        <v>0</v>
      </c>
      <c r="AQ69" s="10">
        <f>IF($J69=Res_converter!$F$5,MAX($M69-$N69-$O69,0),0)+IF($K69=Res_converter!$F$5,MAX($P69-$Q69-$R69,0),0)+IF(R69=Res_converter!$F$5,$S69,0)</f>
        <v>0</v>
      </c>
      <c r="AR69" s="10">
        <f>IF($AF69=Res_converter!$A$4,$AE69,0)</f>
        <v>0</v>
      </c>
      <c r="AS69" s="10" t="s">
        <v>102</v>
      </c>
      <c r="AT69" s="10" t="s">
        <v>66</v>
      </c>
      <c r="AU69" s="10" t="s">
        <v>67</v>
      </c>
      <c r="AV69" s="10" t="s">
        <v>99</v>
      </c>
      <c r="AW69" s="10">
        <f>INDEX(Res_converter!$I$4:$N$4,MATCH($AU69,Res_converter!$I$3:$N$3,0))</f>
        <v>0.15</v>
      </c>
      <c r="AX69" s="10">
        <f>INDEX(Res_converter!$I$5:$N$5,MATCH($AU69,Res_converter!$I$3:$N$3,0))</f>
        <v>0.5</v>
      </c>
      <c r="AY69" s="12" t="s">
        <v>186</v>
      </c>
      <c r="AZ69" s="12" t="str">
        <f>INDEX(Subname_converter!$B$2:$B$478,MATCH($AY69,Subname_converter!$A$2:$A$478,0))</f>
        <v>New Sub - Midway - Wheeler Ridge (Proposed)</v>
      </c>
      <c r="BA69" s="12">
        <f>INDEX(Subname_converter!$C$2:$C$478,MATCH($AY69,Subname_converter!$A$2:$A$478,0))</f>
        <v>230</v>
      </c>
      <c r="BB69" s="11">
        <v>44181.333333333299</v>
      </c>
      <c r="BC69" s="11">
        <v>45688.333333333299</v>
      </c>
      <c r="BD69" s="10">
        <f t="shared" si="3"/>
        <v>2025</v>
      </c>
      <c r="BE69" s="11"/>
      <c r="BF69" s="10" t="s">
        <v>117</v>
      </c>
      <c r="BG69" s="10" t="s">
        <v>70</v>
      </c>
      <c r="BH69" s="10" t="s">
        <v>70</v>
      </c>
      <c r="BI69" s="10" t="s">
        <v>117</v>
      </c>
      <c r="BJ69" s="10" t="s">
        <v>71</v>
      </c>
      <c r="BK69" s="10">
        <v>2</v>
      </c>
    </row>
    <row r="70" spans="1:63" s="26" customFormat="1" ht="37.5" x14ac:dyDescent="0.25">
      <c r="A70" s="32" t="s">
        <v>262</v>
      </c>
      <c r="B70" s="10">
        <v>1260</v>
      </c>
      <c r="C70" s="11">
        <v>42487</v>
      </c>
      <c r="D70" s="11">
        <v>42492.291666666701</v>
      </c>
      <c r="E70" s="10" t="s">
        <v>57</v>
      </c>
      <c r="F70" s="10" t="s">
        <v>256</v>
      </c>
      <c r="G70" s="10" t="s">
        <v>108</v>
      </c>
      <c r="H70" s="10"/>
      <c r="I70" s="10"/>
      <c r="J70" s="10" t="s">
        <v>109</v>
      </c>
      <c r="K70" s="10"/>
      <c r="L70" s="10"/>
      <c r="M70" s="10">
        <v>102</v>
      </c>
      <c r="N70" s="10"/>
      <c r="O70" s="10"/>
      <c r="P70" s="10"/>
      <c r="Q70" s="10"/>
      <c r="R70" s="10"/>
      <c r="S70" s="10"/>
      <c r="T70" s="10">
        <v>100</v>
      </c>
      <c r="U70" s="10"/>
      <c r="V70" s="10"/>
      <c r="W70" s="10"/>
      <c r="X70" s="10" t="s">
        <v>96</v>
      </c>
      <c r="Y70" s="10" t="s">
        <v>4743</v>
      </c>
      <c r="Z70" s="10"/>
      <c r="AA70" s="10" t="s">
        <v>63</v>
      </c>
      <c r="AB70" s="10" t="s">
        <v>175</v>
      </c>
      <c r="AC70" s="10">
        <f t="shared" ref="AC70:AC133" si="4">IF(F70&lt;&gt;"C14",IF(X70&lt;&gt;"Energy Only",1,0),IF(Y70&lt;&gt;"Not in Report",1,0))</f>
        <v>0</v>
      </c>
      <c r="AD70" s="10">
        <f t="shared" ref="AD70:AD133" si="5">IF(AND(X70="Full Capacity",F70&lt;&gt;"C14"),1,IF(Y70&lt;&gt;"Not in Report",Y70,Z70/100))</f>
        <v>0</v>
      </c>
      <c r="AE70" s="10">
        <f t="shared" ref="AE70:AE133" si="6">AD70*T70</f>
        <v>0</v>
      </c>
      <c r="AF70" s="10" t="str">
        <f>INDEX(Res_converter!$A$2:$A$20,MATCH(TRIM(CONCATENATE(J70," ",K70," ",L70)),Res_converter!$E$2:$E$20,0))</f>
        <v>Solar</v>
      </c>
      <c r="AG70" s="10">
        <f>IF($J70=Res_converter!$F$2,MAX($M70-$N70-$O70,0),0)+IF($K70=Res_converter!$F$2,MAX($P70-$Q70-$R70,0),0)+IF(L70=Res_converter!$F$2,$S70,0)</f>
        <v>0</v>
      </c>
      <c r="AH70" s="10">
        <f>IF($J70=Res_converter!$F$2,MAX(MIN($M70,$AE70-$AJ70-$AN70-$AR70)-$N70-$O70,0),0)+IF($K70=Res_converter!$F$2,MAX(MIN($P70,$AE70-$AJ70-$AN70-$AR70)-$Q70-$R70,0),0)+IF(L70=Res_converter!$F$2,MIN($S70,$AE70-$AJ70-$AN70-$AR70),0)</f>
        <v>0</v>
      </c>
      <c r="AI70" s="10">
        <f>IF(OR($J70=Res_converter!$F$7,$J70=Res_converter!$F$8),MAX($M70-$N70-$O70,0),0)+IF(OR($K70=Res_converter!$F$7,$K70=Res_converter!$F$8),MAX($P70-$Q70-$R70,0),0)+IF(OR($L70=Res_converter!$F$7,$L70=Res_converter!$F$8),$S70,0)</f>
        <v>0</v>
      </c>
      <c r="AJ70" s="10">
        <f>IF(OR($J70=Res_converter!$F$7,$J70=Res_converter!$F$8),MAX($AE70-$N70-$O70,0),0)+IF(OR($K70=Res_converter!$F$7,$K70=Res_converter!$F$8),MAX($AE70-$Q70-$R70,0),0)+IF(OR($L70=Res_converter!$F$7,$L70=Res_converter!$F$8),$AE70,0)</f>
        <v>0</v>
      </c>
      <c r="AK70" s="10">
        <f>IF($J70=Res_converter!$F$6,MAX($M70-$N70-$O70,0),0)+IF($K70=Res_converter!$F$6,MAX($P70-$Q70-$R70,0),0)+IF(L70=Res_converter!$F$6,$S70,0)</f>
        <v>102</v>
      </c>
      <c r="AL70" s="10">
        <f>IF($AF70=Res_converter!$A$7,MAX(MIN($M70,$AE70)-$N70-$O70,0),IF($AF70=Res_converter!$A$12,IF($J70=Res_converter!$F$6,MAX(MIN($M70,MAX($AE70-AH70-Q70-R70,0)/AW70)-$N70-$O70,0),0)+IF($K70=Res_converter!$F$6,MAX(MIN($P70,MAX($AE70-AH70-N70-O70,0)/AW70)-$Q70-$R70,0),0),0))</f>
        <v>0</v>
      </c>
      <c r="AM70" s="10">
        <f>IF($J70=Res_converter!$F$3,MAX($M70-$N70-$O70,0),0)+IF($K70=Res_converter!$F$3,MAX($P70-$Q70-$R70,0),0)+IF(N70=Res_converter!$F$3,$S70,0)</f>
        <v>0</v>
      </c>
      <c r="AN70" s="10">
        <f>IF($J70=Res_converter!$F$3,MAX($AE70-$N70-$O70,0),0)+IF($K70=Res_converter!$F$3,MAX($AE70-$Q70-$R70,0),0)+IF(N70=Res_converter!$F$3,$AE70,0)</f>
        <v>0</v>
      </c>
      <c r="AO70" s="10">
        <f>IF($J70=Res_converter!$F$4,MAX($M70-$N70-$O70,0),0)+IF($K70=Res_converter!$F$4,MAX($P70-$Q70-$R70,0),0)+IF(P70=Res_converter!$F$4,$S70,0)</f>
        <v>0</v>
      </c>
      <c r="AP70" s="10">
        <f>IF($AF70=Res_converter!$A$3,MAX(MIN($M70,$AE70)-$N70-$O70,0),IF($AF70=Res_converter!$A$14,IF($J70=Res_converter!$F$4,MAX(MIN($M70,MAX($AE70-AH70-Q70-R70,0)/AX70)-$N70-$O70,0),0)+IF($K70=Res_converter!$F$4,MAX(MIN($P70,MAX($AE70-AH70-N70-O70,0)/AX70)-$Q70-$R70,0),0),0))</f>
        <v>0</v>
      </c>
      <c r="AQ70" s="10">
        <f>IF($J70=Res_converter!$F$5,MAX($M70-$N70-$O70,0),0)+IF($K70=Res_converter!$F$5,MAX($P70-$Q70-$R70,0),0)+IF(R70=Res_converter!$F$5,$S70,0)</f>
        <v>0</v>
      </c>
      <c r="AR70" s="10">
        <f>IF($AF70=Res_converter!$A$4,$AE70,0)</f>
        <v>0</v>
      </c>
      <c r="AS70" s="10" t="s">
        <v>102</v>
      </c>
      <c r="AT70" s="10" t="s">
        <v>66</v>
      </c>
      <c r="AU70" s="10" t="s">
        <v>67</v>
      </c>
      <c r="AV70" s="10" t="s">
        <v>99</v>
      </c>
      <c r="AW70" s="10">
        <f>INDEX(Res_converter!$I$4:$N$4,MATCH($AU70,Res_converter!$I$3:$N$3,0))</f>
        <v>0.15</v>
      </c>
      <c r="AX70" s="10">
        <f>INDEX(Res_converter!$I$5:$N$5,MATCH($AU70,Res_converter!$I$3:$N$3,0))</f>
        <v>0.5</v>
      </c>
      <c r="AY70" s="12" t="s">
        <v>186</v>
      </c>
      <c r="AZ70" s="12" t="str">
        <f>INDEX(Subname_converter!$B$2:$B$478,MATCH($AY70,Subname_converter!$A$2:$A$478,0))</f>
        <v>New Sub - Midway - Wheeler Ridge (Proposed)</v>
      </c>
      <c r="BA70" s="12">
        <f>INDEX(Subname_converter!$C$2:$C$478,MATCH($AY70,Subname_converter!$A$2:$A$478,0))</f>
        <v>230</v>
      </c>
      <c r="BB70" s="11">
        <v>44118.291666666701</v>
      </c>
      <c r="BC70" s="11">
        <v>46633.291666666701</v>
      </c>
      <c r="BD70" s="10">
        <f t="shared" ref="BD70:BD133" si="7">YEAR(BC70+90)</f>
        <v>2027</v>
      </c>
      <c r="BE70" s="11"/>
      <c r="BF70" s="10" t="s">
        <v>117</v>
      </c>
      <c r="BG70" s="10" t="s">
        <v>70</v>
      </c>
      <c r="BH70" s="10" t="s">
        <v>70</v>
      </c>
      <c r="BI70" s="10" t="s">
        <v>117</v>
      </c>
      <c r="BJ70" s="10" t="s">
        <v>71</v>
      </c>
      <c r="BK70" s="10">
        <v>0</v>
      </c>
    </row>
    <row r="71" spans="1:63" s="26" customFormat="1" ht="25" x14ac:dyDescent="0.25">
      <c r="A71" s="32" t="s">
        <v>263</v>
      </c>
      <c r="B71" s="10">
        <v>1270</v>
      </c>
      <c r="C71" s="11">
        <v>42487</v>
      </c>
      <c r="D71" s="11">
        <v>42492.291666666701</v>
      </c>
      <c r="E71" s="10" t="s">
        <v>57</v>
      </c>
      <c r="F71" s="10" t="s">
        <v>256</v>
      </c>
      <c r="G71" s="10" t="s">
        <v>60</v>
      </c>
      <c r="H71" s="10"/>
      <c r="I71" s="10"/>
      <c r="J71" s="10" t="s">
        <v>61</v>
      </c>
      <c r="K71" s="10"/>
      <c r="L71" s="10"/>
      <c r="M71" s="10">
        <v>313.5</v>
      </c>
      <c r="N71" s="10"/>
      <c r="O71" s="10">
        <v>300</v>
      </c>
      <c r="P71" s="10"/>
      <c r="Q71" s="10"/>
      <c r="R71" s="10"/>
      <c r="S71" s="10"/>
      <c r="T71" s="10">
        <v>300</v>
      </c>
      <c r="U71" s="10"/>
      <c r="V71" s="10"/>
      <c r="W71" s="10"/>
      <c r="X71" s="10" t="s">
        <v>82</v>
      </c>
      <c r="Y71" s="10" t="s">
        <v>4743</v>
      </c>
      <c r="Z71" s="10"/>
      <c r="AA71" s="10"/>
      <c r="AB71" s="10"/>
      <c r="AC71" s="10">
        <f t="shared" si="4"/>
        <v>1</v>
      </c>
      <c r="AD71" s="10">
        <f t="shared" si="5"/>
        <v>1</v>
      </c>
      <c r="AE71" s="10">
        <f t="shared" si="6"/>
        <v>300</v>
      </c>
      <c r="AF71" s="10" t="str">
        <f>INDEX(Res_converter!$A$2:$A$20,MATCH(TRIM(CONCATENATE(J71," ",K71," ",L71)),Res_converter!$E$2:$E$20,0))</f>
        <v>Battery</v>
      </c>
      <c r="AG71" s="10">
        <f>IF($J71=Res_converter!$F$2,MAX($M71-$N71-$O71,0),0)+IF($K71=Res_converter!$F$2,MAX($P71-$Q71-$R71,0),0)+IF(L71=Res_converter!$F$2,$S71,0)</f>
        <v>13.5</v>
      </c>
      <c r="AH71" s="10">
        <f>IF($J71=Res_converter!$F$2,MAX(MIN($M71,$AE71-$AJ71-$AN71-$AR71)-$N71-$O71,0),0)+IF($K71=Res_converter!$F$2,MAX(MIN($P71,$AE71-$AJ71-$AN71-$AR71)-$Q71-$R71,0),0)+IF(L71=Res_converter!$F$2,MIN($S71,$AE71-$AJ71-$AN71-$AR71),0)</f>
        <v>0</v>
      </c>
      <c r="AI71" s="10">
        <f>IF(OR($J71=Res_converter!$F$7,$J71=Res_converter!$F$8),MAX($M71-$N71-$O71,0),0)+IF(OR($K71=Res_converter!$F$7,$K71=Res_converter!$F$8),MAX($P71-$Q71-$R71,0),0)+IF(OR($L71=Res_converter!$F$7,$L71=Res_converter!$F$8),$S71,0)</f>
        <v>0</v>
      </c>
      <c r="AJ71" s="10">
        <f>IF(OR($J71=Res_converter!$F$7,$J71=Res_converter!$F$8),MAX($AE71-$N71-$O71,0),0)+IF(OR($K71=Res_converter!$F$7,$K71=Res_converter!$F$8),MAX($AE71-$Q71-$R71,0),0)+IF(OR($L71=Res_converter!$F$7,$L71=Res_converter!$F$8),$AE71,0)</f>
        <v>0</v>
      </c>
      <c r="AK71" s="10">
        <f>IF($J71=Res_converter!$F$6,MAX($M71-$N71-$O71,0),0)+IF($K71=Res_converter!$F$6,MAX($P71-$Q71-$R71,0),0)+IF(L71=Res_converter!$F$6,$S71,0)</f>
        <v>0</v>
      </c>
      <c r="AL71" s="10">
        <f>IF($AF71=Res_converter!$A$7,MAX(MIN($M71,$AE71)-$N71-$O71,0),IF($AF71=Res_converter!$A$12,IF($J71=Res_converter!$F$6,MAX(MIN($M71,MAX($AE71-AH71-Q71-R71,0)/AW71)-$N71-$O71,0),0)+IF($K71=Res_converter!$F$6,MAX(MIN($P71,MAX($AE71-AH71-N71-O71,0)/AW71)-$Q71-$R71,0),0),0))</f>
        <v>0</v>
      </c>
      <c r="AM71" s="10">
        <f>IF($J71=Res_converter!$F$3,MAX($M71-$N71-$O71,0),0)+IF($K71=Res_converter!$F$3,MAX($P71-$Q71-$R71,0),0)+IF(N71=Res_converter!$F$3,$S71,0)</f>
        <v>0</v>
      </c>
      <c r="AN71" s="10">
        <f>IF($J71=Res_converter!$F$3,MAX($AE71-$N71-$O71,0),0)+IF($K71=Res_converter!$F$3,MAX($AE71-$Q71-$R71,0),0)+IF(N71=Res_converter!$F$3,$AE71,0)</f>
        <v>0</v>
      </c>
      <c r="AO71" s="10">
        <f>IF($J71=Res_converter!$F$4,MAX($M71-$N71-$O71,0),0)+IF($K71=Res_converter!$F$4,MAX($P71-$Q71-$R71,0),0)+IF(P71=Res_converter!$F$4,$S71,0)</f>
        <v>0</v>
      </c>
      <c r="AP71" s="10">
        <f>IF($AF71=Res_converter!$A$3,MAX(MIN($M71,$AE71)-$N71-$O71,0),IF($AF71=Res_converter!$A$14,IF($J71=Res_converter!$F$4,MAX(MIN($M71,MAX($AE71-AH71-Q71-R71,0)/AX71)-$N71-$O71,0),0)+IF($K71=Res_converter!$F$4,MAX(MIN($P71,MAX($AE71-AH71-N71-O71,0)/AX71)-$Q71-$R71,0),0),0))</f>
        <v>0</v>
      </c>
      <c r="AQ71" s="10">
        <f>IF($J71=Res_converter!$F$5,MAX($M71-$N71-$O71,0),0)+IF($K71=Res_converter!$F$5,MAX($P71-$Q71-$R71,0),0)+IF(R71=Res_converter!$F$5,$S71,0)</f>
        <v>0</v>
      </c>
      <c r="AR71" s="10">
        <f>IF($AF71=Res_converter!$A$4,$AE71,0)</f>
        <v>0</v>
      </c>
      <c r="AS71" s="10" t="s">
        <v>65</v>
      </c>
      <c r="AT71" s="10" t="s">
        <v>66</v>
      </c>
      <c r="AU71" s="10" t="s">
        <v>67</v>
      </c>
      <c r="AV71" s="10" t="s">
        <v>68</v>
      </c>
      <c r="AW71" s="10">
        <f>INDEX(Res_converter!$I$4:$N$4,MATCH($AU71,Res_converter!$I$3:$N$3,0))</f>
        <v>0.15</v>
      </c>
      <c r="AX71" s="10">
        <f>INDEX(Res_converter!$I$5:$N$5,MATCH($AU71,Res_converter!$I$3:$N$3,0))</f>
        <v>0.5</v>
      </c>
      <c r="AY71" s="12" t="s">
        <v>264</v>
      </c>
      <c r="AZ71" s="12" t="str">
        <f>INDEX(Subname_converter!$B$2:$B$478,MATCH($AY71,Subname_converter!$A$2:$A$478,0))</f>
        <v>Vaca Dixon</v>
      </c>
      <c r="BA71" s="12">
        <f>INDEX(Subname_converter!$C$2:$C$478,MATCH($AY71,Subname_converter!$A$2:$A$478,0))</f>
        <v>230</v>
      </c>
      <c r="BB71" s="11">
        <v>44166.333333333299</v>
      </c>
      <c r="BC71" s="11">
        <v>46539.291666666701</v>
      </c>
      <c r="BD71" s="10">
        <f t="shared" si="7"/>
        <v>2027</v>
      </c>
      <c r="BE71" s="11"/>
      <c r="BF71" s="10" t="s">
        <v>117</v>
      </c>
      <c r="BG71" s="10" t="s">
        <v>70</v>
      </c>
      <c r="BH71" s="10" t="s">
        <v>70</v>
      </c>
      <c r="BI71" s="10" t="s">
        <v>117</v>
      </c>
      <c r="BJ71" s="10" t="s">
        <v>71</v>
      </c>
      <c r="BK71" s="10">
        <v>0</v>
      </c>
    </row>
    <row r="72" spans="1:63" s="26" customFormat="1" ht="12.5" x14ac:dyDescent="0.25">
      <c r="A72" s="32" t="s">
        <v>265</v>
      </c>
      <c r="B72" s="10">
        <v>1275</v>
      </c>
      <c r="C72" s="11">
        <v>42486</v>
      </c>
      <c r="D72" s="11">
        <v>42492.291666666701</v>
      </c>
      <c r="E72" s="10" t="s">
        <v>57</v>
      </c>
      <c r="F72" s="10" t="s">
        <v>256</v>
      </c>
      <c r="G72" s="10" t="s">
        <v>60</v>
      </c>
      <c r="H72" s="10"/>
      <c r="I72" s="10"/>
      <c r="J72" s="10" t="s">
        <v>61</v>
      </c>
      <c r="K72" s="10"/>
      <c r="L72" s="10"/>
      <c r="M72" s="10">
        <v>418</v>
      </c>
      <c r="N72" s="10"/>
      <c r="O72" s="10">
        <v>400</v>
      </c>
      <c r="P72" s="10"/>
      <c r="Q72" s="10"/>
      <c r="R72" s="10"/>
      <c r="S72" s="10"/>
      <c r="T72" s="10">
        <v>400</v>
      </c>
      <c r="U72" s="10"/>
      <c r="V72" s="10"/>
      <c r="W72" s="10"/>
      <c r="X72" s="10" t="s">
        <v>82</v>
      </c>
      <c r="Y72" s="10" t="s">
        <v>4743</v>
      </c>
      <c r="Z72" s="10"/>
      <c r="AA72" s="10"/>
      <c r="AB72" s="10"/>
      <c r="AC72" s="10">
        <f t="shared" si="4"/>
        <v>1</v>
      </c>
      <c r="AD72" s="10">
        <f t="shared" si="5"/>
        <v>1</v>
      </c>
      <c r="AE72" s="10">
        <f t="shared" si="6"/>
        <v>400</v>
      </c>
      <c r="AF72" s="10" t="str">
        <f>INDEX(Res_converter!$A$2:$A$20,MATCH(TRIM(CONCATENATE(J72," ",K72," ",L72)),Res_converter!$E$2:$E$20,0))</f>
        <v>Battery</v>
      </c>
      <c r="AG72" s="10">
        <f>IF($J72=Res_converter!$F$2,MAX($M72-$N72-$O72,0),0)+IF($K72=Res_converter!$F$2,MAX($P72-$Q72-$R72,0),0)+IF(L72=Res_converter!$F$2,$S72,0)</f>
        <v>18</v>
      </c>
      <c r="AH72" s="10">
        <f>IF($J72=Res_converter!$F$2,MAX(MIN($M72,$AE72-$AJ72-$AN72-$AR72)-$N72-$O72,0),0)+IF($K72=Res_converter!$F$2,MAX(MIN($P72,$AE72-$AJ72-$AN72-$AR72)-$Q72-$R72,0),0)+IF(L72=Res_converter!$F$2,MIN($S72,$AE72-$AJ72-$AN72-$AR72),0)</f>
        <v>0</v>
      </c>
      <c r="AI72" s="10">
        <f>IF(OR($J72=Res_converter!$F$7,$J72=Res_converter!$F$8),MAX($M72-$N72-$O72,0),0)+IF(OR($K72=Res_converter!$F$7,$K72=Res_converter!$F$8),MAX($P72-$Q72-$R72,0),0)+IF(OR($L72=Res_converter!$F$7,$L72=Res_converter!$F$8),$S72,0)</f>
        <v>0</v>
      </c>
      <c r="AJ72" s="10">
        <f>IF(OR($J72=Res_converter!$F$7,$J72=Res_converter!$F$8),MAX($AE72-$N72-$O72,0),0)+IF(OR($K72=Res_converter!$F$7,$K72=Res_converter!$F$8),MAX($AE72-$Q72-$R72,0),0)+IF(OR($L72=Res_converter!$F$7,$L72=Res_converter!$F$8),$AE72,0)</f>
        <v>0</v>
      </c>
      <c r="AK72" s="10">
        <f>IF($J72=Res_converter!$F$6,MAX($M72-$N72-$O72,0),0)+IF($K72=Res_converter!$F$6,MAX($P72-$Q72-$R72,0),0)+IF(L72=Res_converter!$F$6,$S72,0)</f>
        <v>0</v>
      </c>
      <c r="AL72" s="10">
        <f>IF($AF72=Res_converter!$A$7,MAX(MIN($M72,$AE72)-$N72-$O72,0),IF($AF72=Res_converter!$A$12,IF($J72=Res_converter!$F$6,MAX(MIN($M72,MAX($AE72-AH72-Q72-R72,0)/AW72)-$N72-$O72,0),0)+IF($K72=Res_converter!$F$6,MAX(MIN($P72,MAX($AE72-AH72-N72-O72,0)/AW72)-$Q72-$R72,0),0),0))</f>
        <v>0</v>
      </c>
      <c r="AM72" s="10">
        <f>IF($J72=Res_converter!$F$3,MAX($M72-$N72-$O72,0),0)+IF($K72=Res_converter!$F$3,MAX($P72-$Q72-$R72,0),0)+IF(N72=Res_converter!$F$3,$S72,0)</f>
        <v>0</v>
      </c>
      <c r="AN72" s="10">
        <f>IF($J72=Res_converter!$F$3,MAX($AE72-$N72-$O72,0),0)+IF($K72=Res_converter!$F$3,MAX($AE72-$Q72-$R72,0),0)+IF(N72=Res_converter!$F$3,$AE72,0)</f>
        <v>0</v>
      </c>
      <c r="AO72" s="10">
        <f>IF($J72=Res_converter!$F$4,MAX($M72-$N72-$O72,0),0)+IF($K72=Res_converter!$F$4,MAX($P72-$Q72-$R72,0),0)+IF(P72=Res_converter!$F$4,$S72,0)</f>
        <v>0</v>
      </c>
      <c r="AP72" s="10">
        <f>IF($AF72=Res_converter!$A$3,MAX(MIN($M72,$AE72)-$N72-$O72,0),IF($AF72=Res_converter!$A$14,IF($J72=Res_converter!$F$4,MAX(MIN($M72,MAX($AE72-AH72-Q72-R72,0)/AX72)-$N72-$O72,0),0)+IF($K72=Res_converter!$F$4,MAX(MIN($P72,MAX($AE72-AH72-N72-O72,0)/AX72)-$Q72-$R72,0),0),0))</f>
        <v>0</v>
      </c>
      <c r="AQ72" s="10">
        <f>IF($J72=Res_converter!$F$5,MAX($M72-$N72-$O72,0),0)+IF($K72=Res_converter!$F$5,MAX($P72-$Q72-$R72,0),0)+IF(R72=Res_converter!$F$5,$S72,0)</f>
        <v>0</v>
      </c>
      <c r="AR72" s="10">
        <f>IF($AF72=Res_converter!$A$4,$AE72,0)</f>
        <v>0</v>
      </c>
      <c r="AS72" s="10" t="s">
        <v>216</v>
      </c>
      <c r="AT72" s="10" t="s">
        <v>66</v>
      </c>
      <c r="AU72" s="10" t="s">
        <v>67</v>
      </c>
      <c r="AV72" s="10" t="s">
        <v>68</v>
      </c>
      <c r="AW72" s="10">
        <f>INDEX(Res_converter!$I$4:$N$4,MATCH($AU72,Res_converter!$I$3:$N$3,0))</f>
        <v>0.15</v>
      </c>
      <c r="AX72" s="10">
        <f>INDEX(Res_converter!$I$5:$N$5,MATCH($AU72,Res_converter!$I$3:$N$3,0))</f>
        <v>0.5</v>
      </c>
      <c r="AY72" s="12" t="s">
        <v>266</v>
      </c>
      <c r="AZ72" s="12" t="str">
        <f>INDEX(Subname_converter!$B$2:$B$478,MATCH($AY72,Subname_converter!$A$2:$A$478,0))</f>
        <v>Tesla</v>
      </c>
      <c r="BA72" s="12">
        <f>INDEX(Subname_converter!$C$2:$C$478,MATCH($AY72,Subname_converter!$A$2:$A$478,0))</f>
        <v>230</v>
      </c>
      <c r="BB72" s="11">
        <v>44166.333333333299</v>
      </c>
      <c r="BC72" s="11">
        <v>45823.291666666701</v>
      </c>
      <c r="BD72" s="10">
        <f t="shared" si="7"/>
        <v>2025</v>
      </c>
      <c r="BE72" s="11"/>
      <c r="BF72" s="10" t="s">
        <v>117</v>
      </c>
      <c r="BG72" s="10" t="s">
        <v>70</v>
      </c>
      <c r="BH72" s="10" t="s">
        <v>70</v>
      </c>
      <c r="BI72" s="10" t="s">
        <v>117</v>
      </c>
      <c r="BJ72" s="10" t="s">
        <v>71</v>
      </c>
      <c r="BK72" s="10">
        <v>0</v>
      </c>
    </row>
    <row r="73" spans="1:63" s="26" customFormat="1" ht="12.5" x14ac:dyDescent="0.25">
      <c r="A73" s="32" t="s">
        <v>267</v>
      </c>
      <c r="B73" s="10">
        <v>1277</v>
      </c>
      <c r="C73" s="11">
        <v>42492</v>
      </c>
      <c r="D73" s="11">
        <v>42492.291666666701</v>
      </c>
      <c r="E73" s="10" t="s">
        <v>57</v>
      </c>
      <c r="F73" s="10" t="s">
        <v>256</v>
      </c>
      <c r="G73" s="10" t="s">
        <v>59</v>
      </c>
      <c r="H73" s="10"/>
      <c r="I73" s="10"/>
      <c r="J73" s="10" t="s">
        <v>59</v>
      </c>
      <c r="K73" s="10"/>
      <c r="L73" s="10"/>
      <c r="M73" s="10">
        <v>114</v>
      </c>
      <c r="N73" s="10"/>
      <c r="O73" s="10"/>
      <c r="P73" s="10"/>
      <c r="Q73" s="10"/>
      <c r="R73" s="10"/>
      <c r="S73" s="10"/>
      <c r="T73" s="10">
        <v>20</v>
      </c>
      <c r="U73" s="10"/>
      <c r="V73" s="10"/>
      <c r="W73" s="10"/>
      <c r="X73" s="10" t="s">
        <v>82</v>
      </c>
      <c r="Y73" s="10" t="s">
        <v>4743</v>
      </c>
      <c r="Z73" s="10"/>
      <c r="AA73" s="10" t="s">
        <v>63</v>
      </c>
      <c r="AB73" s="10"/>
      <c r="AC73" s="10">
        <f t="shared" si="4"/>
        <v>1</v>
      </c>
      <c r="AD73" s="10">
        <f t="shared" si="5"/>
        <v>1</v>
      </c>
      <c r="AE73" s="10">
        <f t="shared" si="6"/>
        <v>20</v>
      </c>
      <c r="AF73" s="10" t="str">
        <f>INDEX(Res_converter!$A$2:$A$20,MATCH(TRIM(CONCATENATE(J73," ",K73," ",L73)),Res_converter!$E$2:$E$20,0))</f>
        <v>Wind Turbine</v>
      </c>
      <c r="AG73" s="10">
        <f>IF($J73=Res_converter!$F$2,MAX($M73-$N73-$O73,0),0)+IF($K73=Res_converter!$F$2,MAX($P73-$Q73-$R73,0),0)+IF(L73=Res_converter!$F$2,$S73,0)</f>
        <v>0</v>
      </c>
      <c r="AH73" s="10">
        <f>IF($J73=Res_converter!$F$2,MAX(MIN($M73,$AE73-$AJ73-$AN73-$AR73)-$N73-$O73,0),0)+IF($K73=Res_converter!$F$2,MAX(MIN($P73,$AE73-$AJ73-$AN73-$AR73)-$Q73-$R73,0),0)+IF(L73=Res_converter!$F$2,MIN($S73,$AE73-$AJ73-$AN73-$AR73),0)</f>
        <v>0</v>
      </c>
      <c r="AI73" s="10">
        <f>IF(OR($J73=Res_converter!$F$7,$J73=Res_converter!$F$8),MAX($M73-$N73-$O73,0),0)+IF(OR($K73=Res_converter!$F$7,$K73=Res_converter!$F$8),MAX($P73-$Q73-$R73,0),0)+IF(OR($L73=Res_converter!$F$7,$L73=Res_converter!$F$8),$S73,0)</f>
        <v>0</v>
      </c>
      <c r="AJ73" s="10">
        <f>IF(OR($J73=Res_converter!$F$7,$J73=Res_converter!$F$8),MAX($AE73-$N73-$O73,0),0)+IF(OR($K73=Res_converter!$F$7,$K73=Res_converter!$F$8),MAX($AE73-$Q73-$R73,0),0)+IF(OR($L73=Res_converter!$F$7,$L73=Res_converter!$F$8),$AE73,0)</f>
        <v>0</v>
      </c>
      <c r="AK73" s="10">
        <f>IF($J73=Res_converter!$F$6,MAX($M73-$N73-$O73,0),0)+IF($K73=Res_converter!$F$6,MAX($P73-$Q73-$R73,0),0)+IF(L73=Res_converter!$F$6,$S73,0)</f>
        <v>0</v>
      </c>
      <c r="AL73" s="10">
        <f>IF($AF73=Res_converter!$A$7,MAX(MIN($M73,$AE73)-$N73-$O73,0),IF($AF73=Res_converter!$A$12,IF($J73=Res_converter!$F$6,MAX(MIN($M73,MAX($AE73-AH73-Q73-R73,0)/AW73)-$N73-$O73,0),0)+IF($K73=Res_converter!$F$6,MAX(MIN($P73,MAX($AE73-AH73-N73-O73,0)/AW73)-$Q73-$R73,0),0),0))</f>
        <v>0</v>
      </c>
      <c r="AM73" s="10">
        <f>IF($J73=Res_converter!$F$3,MAX($M73-$N73-$O73,0),0)+IF($K73=Res_converter!$F$3,MAX($P73-$Q73-$R73,0),0)+IF(N73=Res_converter!$F$3,$S73,0)</f>
        <v>0</v>
      </c>
      <c r="AN73" s="10">
        <f>IF($J73=Res_converter!$F$3,MAX($AE73-$N73-$O73,0),0)+IF($K73=Res_converter!$F$3,MAX($AE73-$Q73-$R73,0),0)+IF(N73=Res_converter!$F$3,$AE73,0)</f>
        <v>0</v>
      </c>
      <c r="AO73" s="10">
        <f>IF($J73=Res_converter!$F$4,MAX($M73-$N73-$O73,0),0)+IF($K73=Res_converter!$F$4,MAX($P73-$Q73-$R73,0),0)+IF(P73=Res_converter!$F$4,$S73,0)</f>
        <v>114</v>
      </c>
      <c r="AP73" s="10">
        <f>IF($AF73=Res_converter!$A$3,MAX(MIN($M73,$AE73)-$N73-$O73,0),IF($AF73=Res_converter!$A$14,IF($J73=Res_converter!$F$4,MAX(MIN($M73,MAX($AE73-AH73-Q73-R73,0)/AX73)-$N73-$O73,0),0)+IF($K73=Res_converter!$F$4,MAX(MIN($P73,MAX($AE73-AH73-N73-O73,0)/AX73)-$Q73-$R73,0),0),0))</f>
        <v>20</v>
      </c>
      <c r="AQ73" s="10">
        <f>IF($J73=Res_converter!$F$5,MAX($M73-$N73-$O73,0),0)+IF($K73=Res_converter!$F$5,MAX($P73-$Q73-$R73,0),0)+IF(R73=Res_converter!$F$5,$S73,0)</f>
        <v>0</v>
      </c>
      <c r="AR73" s="10">
        <f>IF($AF73=Res_converter!$A$4,$AE73,0)</f>
        <v>0</v>
      </c>
      <c r="AS73" s="10" t="s">
        <v>216</v>
      </c>
      <c r="AT73" s="10" t="s">
        <v>66</v>
      </c>
      <c r="AU73" s="10" t="s">
        <v>67</v>
      </c>
      <c r="AV73" s="10" t="s">
        <v>68</v>
      </c>
      <c r="AW73" s="10">
        <f>INDEX(Res_converter!$I$4:$N$4,MATCH($AU73,Res_converter!$I$3:$N$3,0))</f>
        <v>0.15</v>
      </c>
      <c r="AX73" s="10">
        <f>INDEX(Res_converter!$I$5:$N$5,MATCH($AU73,Res_converter!$I$3:$N$3,0))</f>
        <v>0.5</v>
      </c>
      <c r="AY73" s="12" t="s">
        <v>266</v>
      </c>
      <c r="AZ73" s="12" t="str">
        <f>INDEX(Subname_converter!$B$2:$B$478,MATCH($AY73,Subname_converter!$A$2:$A$478,0))</f>
        <v>Tesla</v>
      </c>
      <c r="BA73" s="12">
        <f>INDEX(Subname_converter!$C$2:$C$478,MATCH($AY73,Subname_converter!$A$2:$A$478,0))</f>
        <v>230</v>
      </c>
      <c r="BB73" s="11">
        <v>43891.333333333299</v>
      </c>
      <c r="BC73" s="11">
        <v>45626.333333333299</v>
      </c>
      <c r="BD73" s="10">
        <f t="shared" si="7"/>
        <v>2025</v>
      </c>
      <c r="BE73" s="11"/>
      <c r="BF73" s="10" t="s">
        <v>117</v>
      </c>
      <c r="BG73" s="10" t="s">
        <v>70</v>
      </c>
      <c r="BH73" s="10" t="s">
        <v>70</v>
      </c>
      <c r="BI73" s="10" t="s">
        <v>117</v>
      </c>
      <c r="BJ73" s="10" t="s">
        <v>71</v>
      </c>
      <c r="BK73" s="10">
        <v>0</v>
      </c>
    </row>
    <row r="74" spans="1:63" s="26" customFormat="1" ht="37.5" x14ac:dyDescent="0.25">
      <c r="A74" s="32" t="s">
        <v>268</v>
      </c>
      <c r="B74" s="10">
        <v>1291</v>
      </c>
      <c r="C74" s="11">
        <v>42488</v>
      </c>
      <c r="D74" s="11">
        <v>42492.291666666701</v>
      </c>
      <c r="E74" s="10" t="s">
        <v>57</v>
      </c>
      <c r="F74" s="10" t="s">
        <v>256</v>
      </c>
      <c r="G74" s="10" t="s">
        <v>60</v>
      </c>
      <c r="H74" s="10" t="s">
        <v>108</v>
      </c>
      <c r="I74" s="10"/>
      <c r="J74" s="10" t="s">
        <v>61</v>
      </c>
      <c r="K74" s="10" t="s">
        <v>109</v>
      </c>
      <c r="L74" s="10"/>
      <c r="M74" s="10">
        <v>20</v>
      </c>
      <c r="N74" s="10">
        <v>10</v>
      </c>
      <c r="O74" s="10"/>
      <c r="P74" s="10">
        <v>300</v>
      </c>
      <c r="Q74" s="10">
        <v>52.5</v>
      </c>
      <c r="R74" s="10"/>
      <c r="S74" s="10"/>
      <c r="T74" s="10">
        <v>300</v>
      </c>
      <c r="U74" s="10"/>
      <c r="V74" s="10"/>
      <c r="W74" s="10"/>
      <c r="X74" s="10" t="s">
        <v>62</v>
      </c>
      <c r="Y74" s="10" t="s">
        <v>4743</v>
      </c>
      <c r="Z74" s="10">
        <v>44</v>
      </c>
      <c r="AA74" s="10" t="s">
        <v>63</v>
      </c>
      <c r="AB74" s="10"/>
      <c r="AC74" s="10">
        <f t="shared" si="4"/>
        <v>1</v>
      </c>
      <c r="AD74" s="10">
        <f t="shared" si="5"/>
        <v>0.44</v>
      </c>
      <c r="AE74" s="10">
        <f t="shared" si="6"/>
        <v>132</v>
      </c>
      <c r="AF74" s="10" t="str">
        <f>INDEX(Res_converter!$A$2:$A$20,MATCH(TRIM(CONCATENATE(J74," ",K74," ",L74)),Res_converter!$E$2:$E$20,0))</f>
        <v>Solar-Hybrid</v>
      </c>
      <c r="AG74" s="10">
        <f>IF($J74=Res_converter!$F$2,MAX($M74-$N74-$O74,0),0)+IF($K74=Res_converter!$F$2,MAX($P74-$Q74-$R74,0),0)+IF(L74=Res_converter!$F$2,$S74,0)</f>
        <v>10</v>
      </c>
      <c r="AH74" s="10">
        <f>IF($J74=Res_converter!$F$2,MAX(MIN($M74,$AE74-$AJ74-$AN74-$AR74)-$N74-$O74,0),0)+IF($K74=Res_converter!$F$2,MAX(MIN($P74,$AE74-$AJ74-$AN74-$AR74)-$Q74-$R74,0),0)+IF(L74=Res_converter!$F$2,MIN($S74,$AE74-$AJ74-$AN74-$AR74),0)</f>
        <v>10</v>
      </c>
      <c r="AI74" s="10">
        <f>IF(OR($J74=Res_converter!$F$7,$J74=Res_converter!$F$8),MAX($M74-$N74-$O74,0),0)+IF(OR($K74=Res_converter!$F$7,$K74=Res_converter!$F$8),MAX($P74-$Q74-$R74,0),0)+IF(OR($L74=Res_converter!$F$7,$L74=Res_converter!$F$8),$S74,0)</f>
        <v>0</v>
      </c>
      <c r="AJ74" s="10">
        <f>IF(OR($J74=Res_converter!$F$7,$J74=Res_converter!$F$8),MAX($AE74-$N74-$O74,0),0)+IF(OR($K74=Res_converter!$F$7,$K74=Res_converter!$F$8),MAX($AE74-$Q74-$R74,0),0)+IF(OR($L74=Res_converter!$F$7,$L74=Res_converter!$F$8),$AE74,0)</f>
        <v>0</v>
      </c>
      <c r="AK74" s="10">
        <f>IF($J74=Res_converter!$F$6,MAX($M74-$N74-$O74,0),0)+IF($K74=Res_converter!$F$6,MAX($P74-$Q74-$R74,0),0)+IF(L74=Res_converter!$F$6,$S74,0)</f>
        <v>247.5</v>
      </c>
      <c r="AL74" s="10">
        <f>IF($AF74=Res_converter!$A$7,MAX(MIN($M74,$AE74)-$N74-$O74,0),IF($AF74=Res_converter!$A$12,IF($J74=Res_converter!$F$6,MAX(MIN($M74,MAX($AE74-AH74-Q74-R74,0)/AW74)-$N74-$O74,0),0)+IF($K74=Res_converter!$F$6,MAX(MIN($P74,MAX($AE74-AH74-N74-O74,0)/AW74)-$Q74-$R74,0),0),0))</f>
        <v>247.5</v>
      </c>
      <c r="AM74" s="10">
        <f>IF($J74=Res_converter!$F$3,MAX($M74-$N74-$O74,0),0)+IF($K74=Res_converter!$F$3,MAX($P74-$Q74-$R74,0),0)+IF(N74=Res_converter!$F$3,$S74,0)</f>
        <v>0</v>
      </c>
      <c r="AN74" s="10">
        <f>IF($J74=Res_converter!$F$3,MAX($AE74-$N74-$O74,0),0)+IF($K74=Res_converter!$F$3,MAX($AE74-$Q74-$R74,0),0)+IF(N74=Res_converter!$F$3,$AE74,0)</f>
        <v>0</v>
      </c>
      <c r="AO74" s="10">
        <f>IF($J74=Res_converter!$F$4,MAX($M74-$N74-$O74,0),0)+IF($K74=Res_converter!$F$4,MAX($P74-$Q74-$R74,0),0)+IF(P74=Res_converter!$F$4,$S74,0)</f>
        <v>0</v>
      </c>
      <c r="AP74" s="10">
        <f>IF($AF74=Res_converter!$A$3,MAX(MIN($M74,$AE74)-$N74-$O74,0),IF($AF74=Res_converter!$A$14,IF($J74=Res_converter!$F$4,MAX(MIN($M74,MAX($AE74-AH74-Q74-R74,0)/AX74)-$N74-$O74,0),0)+IF($K74=Res_converter!$F$4,MAX(MIN($P74,MAX($AE74-AH74-N74-O74,0)/AX74)-$Q74-$R74,0),0),0))</f>
        <v>0</v>
      </c>
      <c r="AQ74" s="10">
        <f>IF($J74=Res_converter!$F$5,MAX($M74-$N74-$O74,0),0)+IF($K74=Res_converter!$F$5,MAX($P74-$Q74-$R74,0),0)+IF(R74=Res_converter!$F$5,$S74,0)</f>
        <v>0</v>
      </c>
      <c r="AR74" s="10">
        <f>IF($AF74=Res_converter!$A$4,$AE74,0)</f>
        <v>0</v>
      </c>
      <c r="AS74" s="10" t="s">
        <v>253</v>
      </c>
      <c r="AT74" s="10" t="s">
        <v>204</v>
      </c>
      <c r="AU74" s="10" t="s">
        <v>75</v>
      </c>
      <c r="AV74" s="10" t="s">
        <v>75</v>
      </c>
      <c r="AW74" s="10">
        <f>INDEX(Res_converter!$I$4:$N$4,MATCH($AU74,Res_converter!$I$3:$N$3,0))</f>
        <v>0.06</v>
      </c>
      <c r="AX74" s="10">
        <f>INDEX(Res_converter!$I$5:$N$5,MATCH($AU74,Res_converter!$I$3:$N$3,0))</f>
        <v>0.35</v>
      </c>
      <c r="AY74" s="12" t="s">
        <v>269</v>
      </c>
      <c r="AZ74" s="12" t="str">
        <f>INDEX(Subname_converter!$B$2:$B$478,MATCH($AY74,Subname_converter!$A$2:$A$478,0))</f>
        <v>Hassayampa</v>
      </c>
      <c r="BA74" s="12">
        <f>INDEX(Subname_converter!$C$2:$C$478,MATCH($AY74,Subname_converter!$A$2:$A$478,0))</f>
        <v>500</v>
      </c>
      <c r="BB74" s="11">
        <v>45044.291666666701</v>
      </c>
      <c r="BC74" s="11">
        <v>45260.333333333299</v>
      </c>
      <c r="BD74" s="10">
        <f t="shared" si="7"/>
        <v>2024</v>
      </c>
      <c r="BE74" s="11"/>
      <c r="BF74" s="10" t="s">
        <v>117</v>
      </c>
      <c r="BG74" s="10" t="s">
        <v>70</v>
      </c>
      <c r="BH74" s="10" t="s">
        <v>70</v>
      </c>
      <c r="BI74" s="10" t="s">
        <v>117</v>
      </c>
      <c r="BJ74" s="10" t="s">
        <v>71</v>
      </c>
      <c r="BK74" s="10">
        <v>0</v>
      </c>
    </row>
    <row r="75" spans="1:63" s="26" customFormat="1" ht="25" x14ac:dyDescent="0.25">
      <c r="A75" s="32" t="s">
        <v>270</v>
      </c>
      <c r="B75" s="10">
        <v>1312</v>
      </c>
      <c r="C75" s="11">
        <v>42488</v>
      </c>
      <c r="D75" s="11">
        <v>42492.291666666701</v>
      </c>
      <c r="E75" s="10" t="s">
        <v>57</v>
      </c>
      <c r="F75" s="10" t="s">
        <v>256</v>
      </c>
      <c r="G75" s="10" t="s">
        <v>108</v>
      </c>
      <c r="H75" s="10" t="s">
        <v>60</v>
      </c>
      <c r="I75" s="10"/>
      <c r="J75" s="10" t="s">
        <v>109</v>
      </c>
      <c r="K75" s="10" t="s">
        <v>61</v>
      </c>
      <c r="L75" s="10"/>
      <c r="M75" s="10">
        <v>148.96</v>
      </c>
      <c r="N75" s="10"/>
      <c r="O75" s="10"/>
      <c r="P75" s="10">
        <v>118.5</v>
      </c>
      <c r="Q75" s="10"/>
      <c r="R75" s="10">
        <v>113.5</v>
      </c>
      <c r="S75" s="10"/>
      <c r="T75" s="10">
        <v>144</v>
      </c>
      <c r="U75" s="10"/>
      <c r="V75" s="10"/>
      <c r="W75" s="10"/>
      <c r="X75" s="10" t="s">
        <v>82</v>
      </c>
      <c r="Y75" s="10" t="s">
        <v>4743</v>
      </c>
      <c r="Z75" s="10"/>
      <c r="AA75" s="10" t="s">
        <v>63</v>
      </c>
      <c r="AB75" s="10"/>
      <c r="AC75" s="10">
        <f t="shared" si="4"/>
        <v>1</v>
      </c>
      <c r="AD75" s="10">
        <f t="shared" si="5"/>
        <v>1</v>
      </c>
      <c r="AE75" s="10">
        <f t="shared" si="6"/>
        <v>144</v>
      </c>
      <c r="AF75" s="10" t="str">
        <f>INDEX(Res_converter!$A$2:$A$20,MATCH(TRIM(CONCATENATE(J75," ",K75," ",L75)),Res_converter!$E$2:$E$20,0))</f>
        <v>Solar-Hybrid</v>
      </c>
      <c r="AG75" s="10">
        <f>IF($J75=Res_converter!$F$2,MAX($M75-$N75-$O75,0),0)+IF($K75=Res_converter!$F$2,MAX($P75-$Q75-$R75,0),0)+IF(L75=Res_converter!$F$2,$S75,0)</f>
        <v>5</v>
      </c>
      <c r="AH75" s="10">
        <f>IF($J75=Res_converter!$F$2,MAX(MIN($M75,$AE75-$AJ75-$AN75-$AR75)-$N75-$O75,0),0)+IF($K75=Res_converter!$F$2,MAX(MIN($P75,$AE75-$AJ75-$AN75-$AR75)-$Q75-$R75,0),0)+IF(L75=Res_converter!$F$2,MIN($S75,$AE75-$AJ75-$AN75-$AR75),0)</f>
        <v>5</v>
      </c>
      <c r="AI75" s="10">
        <f>IF(OR($J75=Res_converter!$F$7,$J75=Res_converter!$F$8),MAX($M75-$N75-$O75,0),0)+IF(OR($K75=Res_converter!$F$7,$K75=Res_converter!$F$8),MAX($P75-$Q75-$R75,0),0)+IF(OR($L75=Res_converter!$F$7,$L75=Res_converter!$F$8),$S75,0)</f>
        <v>0</v>
      </c>
      <c r="AJ75" s="10">
        <f>IF(OR($J75=Res_converter!$F$7,$J75=Res_converter!$F$8),MAX($AE75-$N75-$O75,0),0)+IF(OR($K75=Res_converter!$F$7,$K75=Res_converter!$F$8),MAX($AE75-$Q75-$R75,0),0)+IF(OR($L75=Res_converter!$F$7,$L75=Res_converter!$F$8),$AE75,0)</f>
        <v>0</v>
      </c>
      <c r="AK75" s="10">
        <f>IF($J75=Res_converter!$F$6,MAX($M75-$N75-$O75,0),0)+IF($K75=Res_converter!$F$6,MAX($P75-$Q75-$R75,0),0)+IF(L75=Res_converter!$F$6,$S75,0)</f>
        <v>148.96</v>
      </c>
      <c r="AL75" s="10">
        <f>IF($AF75=Res_converter!$A$7,MAX(MIN($M75,$AE75)-$N75-$O75,0),IF($AF75=Res_converter!$A$12,IF($J75=Res_converter!$F$6,MAX(MIN($M75,MAX($AE75-AH75-Q75-R75,0)/AW75)-$N75-$O75,0),0)+IF($K75=Res_converter!$F$6,MAX(MIN($P75,MAX($AE75-AH75-N75-O75,0)/AW75)-$Q75-$R75,0),0),0))</f>
        <v>148.96</v>
      </c>
      <c r="AM75" s="10">
        <f>IF($J75=Res_converter!$F$3,MAX($M75-$N75-$O75,0),0)+IF($K75=Res_converter!$F$3,MAX($P75-$Q75-$R75,0),0)+IF(N75=Res_converter!$F$3,$S75,0)</f>
        <v>0</v>
      </c>
      <c r="AN75" s="10">
        <f>IF($J75=Res_converter!$F$3,MAX($AE75-$N75-$O75,0),0)+IF($K75=Res_converter!$F$3,MAX($AE75-$Q75-$R75,0),0)+IF(N75=Res_converter!$F$3,$AE75,0)</f>
        <v>0</v>
      </c>
      <c r="AO75" s="10">
        <f>IF($J75=Res_converter!$F$4,MAX($M75-$N75-$O75,0),0)+IF($K75=Res_converter!$F$4,MAX($P75-$Q75-$R75,0),0)+IF(P75=Res_converter!$F$4,$S75,0)</f>
        <v>0</v>
      </c>
      <c r="AP75" s="10">
        <f>IF($AF75=Res_converter!$A$3,MAX(MIN($M75,$AE75)-$N75-$O75,0),IF($AF75=Res_converter!$A$14,IF($J75=Res_converter!$F$4,MAX(MIN($M75,MAX($AE75-AH75-Q75-R75,0)/AX75)-$N75-$O75,0),0)+IF($K75=Res_converter!$F$4,MAX(MIN($P75,MAX($AE75-AH75-N75-O75,0)/AX75)-$Q75-$R75,0),0),0))</f>
        <v>0</v>
      </c>
      <c r="AQ75" s="10">
        <f>IF($J75=Res_converter!$F$5,MAX($M75-$N75-$O75,0),0)+IF($K75=Res_converter!$F$5,MAX($P75-$Q75-$R75,0),0)+IF(R75=Res_converter!$F$5,$S75,0)</f>
        <v>0</v>
      </c>
      <c r="AR75" s="10">
        <f>IF($AF75=Res_converter!$A$4,$AE75,0)</f>
        <v>0</v>
      </c>
      <c r="AS75" s="10" t="s">
        <v>179</v>
      </c>
      <c r="AT75" s="10" t="s">
        <v>66</v>
      </c>
      <c r="AU75" s="10" t="s">
        <v>103</v>
      </c>
      <c r="AV75" s="10" t="s">
        <v>180</v>
      </c>
      <c r="AW75" s="10">
        <f>INDEX(Res_converter!$I$4:$N$4,MATCH($AU75,Res_converter!$I$3:$N$3,0))</f>
        <v>0.13</v>
      </c>
      <c r="AX75" s="10">
        <f>INDEX(Res_converter!$I$5:$N$5,MATCH($AU75,Res_converter!$I$3:$N$3,0))</f>
        <v>0.48</v>
      </c>
      <c r="AY75" s="12" t="s">
        <v>271</v>
      </c>
      <c r="AZ75" s="12" t="str">
        <f>INDEX(Subname_converter!$B$2:$B$478,MATCH($AY75,Subname_converter!$A$2:$A$478,0))</f>
        <v>Coolwater</v>
      </c>
      <c r="BA75" s="12">
        <f>INDEX(Subname_converter!$C$2:$C$478,MATCH($AY75,Subname_converter!$A$2:$A$478,0))</f>
        <v>115</v>
      </c>
      <c r="BB75" s="11">
        <v>44012.291666666701</v>
      </c>
      <c r="BC75" s="11">
        <v>45641.333333333299</v>
      </c>
      <c r="BD75" s="10">
        <f t="shared" si="7"/>
        <v>2025</v>
      </c>
      <c r="BE75" s="11"/>
      <c r="BF75" s="10" t="s">
        <v>117</v>
      </c>
      <c r="BG75" s="10" t="s">
        <v>70</v>
      </c>
      <c r="BH75" s="10" t="s">
        <v>70</v>
      </c>
      <c r="BI75" s="10" t="s">
        <v>117</v>
      </c>
      <c r="BJ75" s="10" t="s">
        <v>71</v>
      </c>
      <c r="BK75" s="10">
        <v>1</v>
      </c>
    </row>
    <row r="76" spans="1:63" s="26" customFormat="1" ht="25" x14ac:dyDescent="0.25">
      <c r="A76" s="32" t="s">
        <v>272</v>
      </c>
      <c r="B76" s="10">
        <v>1314</v>
      </c>
      <c r="C76" s="11">
        <v>42488</v>
      </c>
      <c r="D76" s="11">
        <v>42492.291666666701</v>
      </c>
      <c r="E76" s="10" t="s">
        <v>57</v>
      </c>
      <c r="F76" s="10" t="s">
        <v>256</v>
      </c>
      <c r="G76" s="10" t="s">
        <v>108</v>
      </c>
      <c r="H76" s="10" t="s">
        <v>60</v>
      </c>
      <c r="I76" s="10"/>
      <c r="J76" s="10" t="s">
        <v>109</v>
      </c>
      <c r="K76" s="10" t="s">
        <v>61</v>
      </c>
      <c r="L76" s="10"/>
      <c r="M76" s="10">
        <v>313.88</v>
      </c>
      <c r="N76" s="10">
        <v>300</v>
      </c>
      <c r="O76" s="10"/>
      <c r="P76" s="10">
        <v>208</v>
      </c>
      <c r="Q76" s="10">
        <v>148.56</v>
      </c>
      <c r="R76" s="10"/>
      <c r="S76" s="10"/>
      <c r="T76" s="10">
        <v>300</v>
      </c>
      <c r="U76" s="10"/>
      <c r="V76" s="10"/>
      <c r="W76" s="10"/>
      <c r="X76" s="10" t="s">
        <v>82</v>
      </c>
      <c r="Y76" s="10" t="s">
        <v>4743</v>
      </c>
      <c r="Z76" s="10"/>
      <c r="AA76" s="10" t="s">
        <v>63</v>
      </c>
      <c r="AB76" s="10"/>
      <c r="AC76" s="10">
        <f t="shared" si="4"/>
        <v>1</v>
      </c>
      <c r="AD76" s="10">
        <f t="shared" si="5"/>
        <v>1</v>
      </c>
      <c r="AE76" s="10">
        <f t="shared" si="6"/>
        <v>300</v>
      </c>
      <c r="AF76" s="10" t="str">
        <f>INDEX(Res_converter!$A$2:$A$20,MATCH(TRIM(CONCATENATE(J76," ",K76," ",L76)),Res_converter!$E$2:$E$20,0))</f>
        <v>Solar-Hybrid</v>
      </c>
      <c r="AG76" s="10">
        <f>IF($J76=Res_converter!$F$2,MAX($M76-$N76-$O76,0),0)+IF($K76=Res_converter!$F$2,MAX($P76-$Q76-$R76,0),0)+IF(L76=Res_converter!$F$2,$S76,0)</f>
        <v>59.44</v>
      </c>
      <c r="AH76" s="10">
        <f>IF($J76=Res_converter!$F$2,MAX(MIN($M76,$AE76-$AJ76-$AN76-$AR76)-$N76-$O76,0),0)+IF($K76=Res_converter!$F$2,MAX(MIN($P76,$AE76-$AJ76-$AN76-$AR76)-$Q76-$R76,0),0)+IF(L76=Res_converter!$F$2,MIN($S76,$AE76-$AJ76-$AN76-$AR76),0)</f>
        <v>59.44</v>
      </c>
      <c r="AI76" s="10">
        <f>IF(OR($J76=Res_converter!$F$7,$J76=Res_converter!$F$8),MAX($M76-$N76-$O76,0),0)+IF(OR($K76=Res_converter!$F$7,$K76=Res_converter!$F$8),MAX($P76-$Q76-$R76,0),0)+IF(OR($L76=Res_converter!$F$7,$L76=Res_converter!$F$8),$S76,0)</f>
        <v>0</v>
      </c>
      <c r="AJ76" s="10">
        <f>IF(OR($J76=Res_converter!$F$7,$J76=Res_converter!$F$8),MAX($AE76-$N76-$O76,0),0)+IF(OR($K76=Res_converter!$F$7,$K76=Res_converter!$F$8),MAX($AE76-$Q76-$R76,0),0)+IF(OR($L76=Res_converter!$F$7,$L76=Res_converter!$F$8),$AE76,0)</f>
        <v>0</v>
      </c>
      <c r="AK76" s="10">
        <f>IF($J76=Res_converter!$F$6,MAX($M76-$N76-$O76,0),0)+IF($K76=Res_converter!$F$6,MAX($P76-$Q76-$R76,0),0)+IF(L76=Res_converter!$F$6,$S76,0)</f>
        <v>13.879999999999995</v>
      </c>
      <c r="AL76" s="10">
        <f>IF($AF76=Res_converter!$A$7,MAX(MIN($M76,$AE76)-$N76-$O76,0),IF($AF76=Res_converter!$A$12,IF($J76=Res_converter!$F$6,MAX(MIN($M76,MAX($AE76-AH76-Q76-R76,0)/AW76)-$N76-$O76,0),0)+IF($K76=Res_converter!$F$6,MAX(MIN($P76,MAX($AE76-AH76-N76-O76,0)/AW76)-$Q76-$R76,0),0),0))</f>
        <v>13.879999999999995</v>
      </c>
      <c r="AM76" s="10">
        <f>IF($J76=Res_converter!$F$3,MAX($M76-$N76-$O76,0),0)+IF($K76=Res_converter!$F$3,MAX($P76-$Q76-$R76,0),0)+IF(N76=Res_converter!$F$3,$S76,0)</f>
        <v>0</v>
      </c>
      <c r="AN76" s="10">
        <f>IF($J76=Res_converter!$F$3,MAX($AE76-$N76-$O76,0),0)+IF($K76=Res_converter!$F$3,MAX($AE76-$Q76-$R76,0),0)+IF(N76=Res_converter!$F$3,$AE76,0)</f>
        <v>0</v>
      </c>
      <c r="AO76" s="10">
        <f>IF($J76=Res_converter!$F$4,MAX($M76-$N76-$O76,0),0)+IF($K76=Res_converter!$F$4,MAX($P76-$Q76-$R76,0),0)+IF(P76=Res_converter!$F$4,$S76,0)</f>
        <v>0</v>
      </c>
      <c r="AP76" s="10">
        <f>IF($AF76=Res_converter!$A$3,MAX(MIN($M76,$AE76)-$N76-$O76,0),IF($AF76=Res_converter!$A$14,IF($J76=Res_converter!$F$4,MAX(MIN($M76,MAX($AE76-AH76-Q76-R76,0)/AX76)-$N76-$O76,0),0)+IF($K76=Res_converter!$F$4,MAX(MIN($P76,MAX($AE76-AH76-N76-O76,0)/AX76)-$Q76-$R76,0),0),0))</f>
        <v>0</v>
      </c>
      <c r="AQ76" s="10">
        <f>IF($J76=Res_converter!$F$5,MAX($M76-$N76-$O76,0),0)+IF($K76=Res_converter!$F$5,MAX($P76-$Q76-$R76,0),0)+IF(R76=Res_converter!$F$5,$S76,0)</f>
        <v>0</v>
      </c>
      <c r="AR76" s="10">
        <f>IF($AF76=Res_converter!$A$4,$AE76,0)</f>
        <v>0</v>
      </c>
      <c r="AS76" s="10" t="s">
        <v>179</v>
      </c>
      <c r="AT76" s="10" t="s">
        <v>66</v>
      </c>
      <c r="AU76" s="10" t="s">
        <v>103</v>
      </c>
      <c r="AV76" s="10" t="s">
        <v>180</v>
      </c>
      <c r="AW76" s="10">
        <f>INDEX(Res_converter!$I$4:$N$4,MATCH($AU76,Res_converter!$I$3:$N$3,0))</f>
        <v>0.13</v>
      </c>
      <c r="AX76" s="10">
        <f>INDEX(Res_converter!$I$5:$N$5,MATCH($AU76,Res_converter!$I$3:$N$3,0))</f>
        <v>0.48</v>
      </c>
      <c r="AY76" s="12" t="s">
        <v>241</v>
      </c>
      <c r="AZ76" s="12" t="str">
        <f>INDEX(Subname_converter!$B$2:$B$478,MATCH($AY76,Subname_converter!$A$2:$A$478,0))</f>
        <v>Kramer</v>
      </c>
      <c r="BA76" s="12">
        <f>INDEX(Subname_converter!$C$2:$C$478,MATCH($AY76,Subname_converter!$A$2:$A$478,0))</f>
        <v>230</v>
      </c>
      <c r="BB76" s="11">
        <v>44012.291666666701</v>
      </c>
      <c r="BC76" s="11">
        <v>45144.291666666701</v>
      </c>
      <c r="BD76" s="10">
        <f t="shared" si="7"/>
        <v>2023</v>
      </c>
      <c r="BE76" s="11"/>
      <c r="BF76" s="10" t="s">
        <v>117</v>
      </c>
      <c r="BG76" s="10" t="s">
        <v>70</v>
      </c>
      <c r="BH76" s="10" t="s">
        <v>70</v>
      </c>
      <c r="BI76" s="10" t="s">
        <v>117</v>
      </c>
      <c r="BJ76" s="10" t="s">
        <v>71</v>
      </c>
      <c r="BK76" s="10">
        <v>2</v>
      </c>
    </row>
    <row r="77" spans="1:63" s="26" customFormat="1" ht="25" x14ac:dyDescent="0.25">
      <c r="A77" s="32" t="s">
        <v>273</v>
      </c>
      <c r="B77" s="10">
        <v>1319</v>
      </c>
      <c r="C77" s="11">
        <v>42485</v>
      </c>
      <c r="D77" s="11">
        <v>42492.291666666701</v>
      </c>
      <c r="E77" s="10" t="s">
        <v>57</v>
      </c>
      <c r="F77" s="10" t="s">
        <v>256</v>
      </c>
      <c r="G77" s="10" t="s">
        <v>108</v>
      </c>
      <c r="H77" s="10" t="s">
        <v>60</v>
      </c>
      <c r="I77" s="10"/>
      <c r="J77" s="10" t="s">
        <v>109</v>
      </c>
      <c r="K77" s="10" t="s">
        <v>61</v>
      </c>
      <c r="L77" s="10"/>
      <c r="M77" s="10">
        <v>259.84199999999998</v>
      </c>
      <c r="N77" s="10">
        <v>174</v>
      </c>
      <c r="O77" s="10"/>
      <c r="P77" s="10">
        <v>250</v>
      </c>
      <c r="Q77" s="10"/>
      <c r="R77" s="10">
        <v>214</v>
      </c>
      <c r="S77" s="10"/>
      <c r="T77" s="10">
        <v>250</v>
      </c>
      <c r="U77" s="10"/>
      <c r="V77" s="10"/>
      <c r="W77" s="10"/>
      <c r="X77" s="10" t="s">
        <v>82</v>
      </c>
      <c r="Y77" s="10" t="s">
        <v>4743</v>
      </c>
      <c r="Z77" s="10"/>
      <c r="AA77" s="10" t="s">
        <v>63</v>
      </c>
      <c r="AB77" s="10"/>
      <c r="AC77" s="10">
        <f t="shared" si="4"/>
        <v>1</v>
      </c>
      <c r="AD77" s="10">
        <f t="shared" si="5"/>
        <v>1</v>
      </c>
      <c r="AE77" s="10">
        <f t="shared" si="6"/>
        <v>250</v>
      </c>
      <c r="AF77" s="10" t="str">
        <f>INDEX(Res_converter!$A$2:$A$20,MATCH(TRIM(CONCATENATE(J77," ",K77," ",L77)),Res_converter!$E$2:$E$20,0))</f>
        <v>Solar-Hybrid</v>
      </c>
      <c r="AG77" s="10">
        <f>IF($J77=Res_converter!$F$2,MAX($M77-$N77-$O77,0),0)+IF($K77=Res_converter!$F$2,MAX($P77-$Q77-$R77,0),0)+IF(L77=Res_converter!$F$2,$S77,0)</f>
        <v>36</v>
      </c>
      <c r="AH77" s="10">
        <f>IF($J77=Res_converter!$F$2,MAX(MIN($M77,$AE77-$AJ77-$AN77-$AR77)-$N77-$O77,0),0)+IF($K77=Res_converter!$F$2,MAX(MIN($P77,$AE77-$AJ77-$AN77-$AR77)-$Q77-$R77,0),0)+IF(L77=Res_converter!$F$2,MIN($S77,$AE77-$AJ77-$AN77-$AR77),0)</f>
        <v>36</v>
      </c>
      <c r="AI77" s="10">
        <f>IF(OR($J77=Res_converter!$F$7,$J77=Res_converter!$F$8),MAX($M77-$N77-$O77,0),0)+IF(OR($K77=Res_converter!$F$7,$K77=Res_converter!$F$8),MAX($P77-$Q77-$R77,0),0)+IF(OR($L77=Res_converter!$F$7,$L77=Res_converter!$F$8),$S77,0)</f>
        <v>0</v>
      </c>
      <c r="AJ77" s="10">
        <f>IF(OR($J77=Res_converter!$F$7,$J77=Res_converter!$F$8),MAX($AE77-$N77-$O77,0),0)+IF(OR($K77=Res_converter!$F$7,$K77=Res_converter!$F$8),MAX($AE77-$Q77-$R77,0),0)+IF(OR($L77=Res_converter!$F$7,$L77=Res_converter!$F$8),$AE77,0)</f>
        <v>0</v>
      </c>
      <c r="AK77" s="10">
        <f>IF($J77=Res_converter!$F$6,MAX($M77-$N77-$O77,0),0)+IF($K77=Res_converter!$F$6,MAX($P77-$Q77-$R77,0),0)+IF(L77=Res_converter!$F$6,$S77,0)</f>
        <v>85.841999999999985</v>
      </c>
      <c r="AL77" s="10">
        <f>IF($AF77=Res_converter!$A$7,MAX(MIN($M77,$AE77)-$N77-$O77,0),IF($AF77=Res_converter!$A$12,IF($J77=Res_converter!$F$6,MAX(MIN($M77,MAX($AE77-AH77-Q77-R77,0)/AW77)-$N77-$O77,0),0)+IF($K77=Res_converter!$F$6,MAX(MIN($P77,MAX($AE77-AH77-N77-O77,0)/AW77)-$Q77-$R77,0),0),0))</f>
        <v>0</v>
      </c>
      <c r="AM77" s="10">
        <f>IF($J77=Res_converter!$F$3,MAX($M77-$N77-$O77,0),0)+IF($K77=Res_converter!$F$3,MAX($P77-$Q77-$R77,0),0)+IF(N77=Res_converter!$F$3,$S77,0)</f>
        <v>0</v>
      </c>
      <c r="AN77" s="10">
        <f>IF($J77=Res_converter!$F$3,MAX($AE77-$N77-$O77,0),0)+IF($K77=Res_converter!$F$3,MAX($AE77-$Q77-$R77,0),0)+IF(N77=Res_converter!$F$3,$AE77,0)</f>
        <v>0</v>
      </c>
      <c r="AO77" s="10">
        <f>IF($J77=Res_converter!$F$4,MAX($M77-$N77-$O77,0),0)+IF($K77=Res_converter!$F$4,MAX($P77-$Q77-$R77,0),0)+IF(P77=Res_converter!$F$4,$S77,0)</f>
        <v>0</v>
      </c>
      <c r="AP77" s="10">
        <f>IF($AF77=Res_converter!$A$3,MAX(MIN($M77,$AE77)-$N77-$O77,0),IF($AF77=Res_converter!$A$14,IF($J77=Res_converter!$F$4,MAX(MIN($M77,MAX($AE77-AH77-Q77-R77,0)/AX77)-$N77-$O77,0),0)+IF($K77=Res_converter!$F$4,MAX(MIN($P77,MAX($AE77-AH77-N77-O77,0)/AX77)-$Q77-$R77,0),0),0))</f>
        <v>0</v>
      </c>
      <c r="AQ77" s="10">
        <f>IF($J77=Res_converter!$F$5,MAX($M77-$N77-$O77,0),0)+IF($K77=Res_converter!$F$5,MAX($P77-$Q77-$R77,0),0)+IF(R77=Res_converter!$F$5,$S77,0)</f>
        <v>0</v>
      </c>
      <c r="AR77" s="10">
        <f>IF($AF77=Res_converter!$A$4,$AE77,0)</f>
        <v>0</v>
      </c>
      <c r="AS77" s="10" t="s">
        <v>102</v>
      </c>
      <c r="AT77" s="10" t="s">
        <v>66</v>
      </c>
      <c r="AU77" s="10" t="s">
        <v>103</v>
      </c>
      <c r="AV77" s="10" t="s">
        <v>68</v>
      </c>
      <c r="AW77" s="10">
        <f>INDEX(Res_converter!$I$4:$N$4,MATCH($AU77,Res_converter!$I$3:$N$3,0))</f>
        <v>0.13</v>
      </c>
      <c r="AX77" s="10">
        <f>INDEX(Res_converter!$I$5:$N$5,MATCH($AU77,Res_converter!$I$3:$N$3,0))</f>
        <v>0.48</v>
      </c>
      <c r="AY77" s="12" t="s">
        <v>138</v>
      </c>
      <c r="AZ77" s="12" t="str">
        <f>INDEX(Subname_converter!$B$2:$B$478,MATCH($AY77,Subname_converter!$A$2:$A$478,0))</f>
        <v>Whirlwind</v>
      </c>
      <c r="BA77" s="12">
        <f>INDEX(Subname_converter!$C$2:$C$478,MATCH($AY77,Subname_converter!$A$2:$A$478,0))</f>
        <v>230</v>
      </c>
      <c r="BB77" s="11">
        <v>44196.333333333299</v>
      </c>
      <c r="BC77" s="11">
        <v>45566.291666666701</v>
      </c>
      <c r="BD77" s="10">
        <f t="shared" si="7"/>
        <v>2024</v>
      </c>
      <c r="BE77" s="11"/>
      <c r="BF77" s="10" t="s">
        <v>117</v>
      </c>
      <c r="BG77" s="10" t="s">
        <v>70</v>
      </c>
      <c r="BH77" s="10" t="s">
        <v>70</v>
      </c>
      <c r="BI77" s="10" t="s">
        <v>117</v>
      </c>
      <c r="BJ77" s="10" t="s">
        <v>71</v>
      </c>
      <c r="BK77" s="10">
        <v>2</v>
      </c>
    </row>
    <row r="78" spans="1:63" s="26" customFormat="1" ht="25" x14ac:dyDescent="0.25">
      <c r="A78" s="32" t="s">
        <v>274</v>
      </c>
      <c r="B78" s="10">
        <v>1322</v>
      </c>
      <c r="C78" s="11">
        <v>42485</v>
      </c>
      <c r="D78" s="11">
        <v>42492.291666666701</v>
      </c>
      <c r="E78" s="10" t="s">
        <v>57</v>
      </c>
      <c r="F78" s="10" t="s">
        <v>256</v>
      </c>
      <c r="G78" s="10" t="s">
        <v>60</v>
      </c>
      <c r="H78" s="10" t="s">
        <v>108</v>
      </c>
      <c r="I78" s="10"/>
      <c r="J78" s="10" t="s">
        <v>61</v>
      </c>
      <c r="K78" s="10" t="s">
        <v>109</v>
      </c>
      <c r="L78" s="10"/>
      <c r="M78" s="10">
        <v>24.95</v>
      </c>
      <c r="N78" s="10"/>
      <c r="O78" s="10">
        <v>23</v>
      </c>
      <c r="P78" s="10">
        <v>25</v>
      </c>
      <c r="Q78" s="10"/>
      <c r="R78" s="10">
        <v>24</v>
      </c>
      <c r="S78" s="10"/>
      <c r="T78" s="10">
        <v>24</v>
      </c>
      <c r="U78" s="10"/>
      <c r="V78" s="10"/>
      <c r="W78" s="10"/>
      <c r="X78" s="10" t="s">
        <v>82</v>
      </c>
      <c r="Y78" s="10" t="s">
        <v>4743</v>
      </c>
      <c r="Z78" s="10"/>
      <c r="AA78" s="10" t="s">
        <v>63</v>
      </c>
      <c r="AB78" s="10"/>
      <c r="AC78" s="10">
        <f t="shared" si="4"/>
        <v>1</v>
      </c>
      <c r="AD78" s="10">
        <f t="shared" si="5"/>
        <v>1</v>
      </c>
      <c r="AE78" s="10">
        <f t="shared" si="6"/>
        <v>24</v>
      </c>
      <c r="AF78" s="10" t="str">
        <f>INDEX(Res_converter!$A$2:$A$20,MATCH(TRIM(CONCATENATE(J78," ",K78," ",L78)),Res_converter!$E$2:$E$20,0))</f>
        <v>Solar-Hybrid</v>
      </c>
      <c r="AG78" s="10">
        <f>IF($J78=Res_converter!$F$2,MAX($M78-$N78-$O78,0),0)+IF($K78=Res_converter!$F$2,MAX($P78-$Q78-$R78,0),0)+IF(L78=Res_converter!$F$2,$S78,0)</f>
        <v>1.9499999999999993</v>
      </c>
      <c r="AH78" s="10">
        <f>IF($J78=Res_converter!$F$2,MAX(MIN($M78,$AE78-$AJ78-$AN78-$AR78)-$N78-$O78,0),0)+IF($K78=Res_converter!$F$2,MAX(MIN($P78,$AE78-$AJ78-$AN78-$AR78)-$Q78-$R78,0),0)+IF(L78=Res_converter!$F$2,MIN($S78,$AE78-$AJ78-$AN78-$AR78),0)</f>
        <v>1</v>
      </c>
      <c r="AI78" s="10">
        <f>IF(OR($J78=Res_converter!$F$7,$J78=Res_converter!$F$8),MAX($M78-$N78-$O78,0),0)+IF(OR($K78=Res_converter!$F$7,$K78=Res_converter!$F$8),MAX($P78-$Q78-$R78,0),0)+IF(OR($L78=Res_converter!$F$7,$L78=Res_converter!$F$8),$S78,0)</f>
        <v>0</v>
      </c>
      <c r="AJ78" s="10">
        <f>IF(OR($J78=Res_converter!$F$7,$J78=Res_converter!$F$8),MAX($AE78-$N78-$O78,0),0)+IF(OR($K78=Res_converter!$F$7,$K78=Res_converter!$F$8),MAX($AE78-$Q78-$R78,0),0)+IF(OR($L78=Res_converter!$F$7,$L78=Res_converter!$F$8),$AE78,0)</f>
        <v>0</v>
      </c>
      <c r="AK78" s="10">
        <f>IF($J78=Res_converter!$F$6,MAX($M78-$N78-$O78,0),0)+IF($K78=Res_converter!$F$6,MAX($P78-$Q78-$R78,0),0)+IF(L78=Res_converter!$F$6,$S78,0)</f>
        <v>1</v>
      </c>
      <c r="AL78" s="10">
        <f>IF($AF78=Res_converter!$A$7,MAX(MIN($M78,$AE78)-$N78-$O78,0),IF($AF78=Res_converter!$A$12,IF($J78=Res_converter!$F$6,MAX(MIN($M78,MAX($AE78-AH78-Q78-R78,0)/AW78)-$N78-$O78,0),0)+IF($K78=Res_converter!$F$6,MAX(MIN($P78,MAX($AE78-AH78-N78-O78,0)/AW78)-$Q78-$R78,0),0),0))</f>
        <v>0</v>
      </c>
      <c r="AM78" s="10">
        <f>IF($J78=Res_converter!$F$3,MAX($M78-$N78-$O78,0),0)+IF($K78=Res_converter!$F$3,MAX($P78-$Q78-$R78,0),0)+IF(N78=Res_converter!$F$3,$S78,0)</f>
        <v>0</v>
      </c>
      <c r="AN78" s="10">
        <f>IF($J78=Res_converter!$F$3,MAX($AE78-$N78-$O78,0),0)+IF($K78=Res_converter!$F$3,MAX($AE78-$Q78-$R78,0),0)+IF(N78=Res_converter!$F$3,$AE78,0)</f>
        <v>0</v>
      </c>
      <c r="AO78" s="10">
        <f>IF($J78=Res_converter!$F$4,MAX($M78-$N78-$O78,0),0)+IF($K78=Res_converter!$F$4,MAX($P78-$Q78-$R78,0),0)+IF(P78=Res_converter!$F$4,$S78,0)</f>
        <v>0</v>
      </c>
      <c r="AP78" s="10">
        <f>IF($AF78=Res_converter!$A$3,MAX(MIN($M78,$AE78)-$N78-$O78,0),IF($AF78=Res_converter!$A$14,IF($J78=Res_converter!$F$4,MAX(MIN($M78,MAX($AE78-AH78-Q78-R78,0)/AX78)-$N78-$O78,0),0)+IF($K78=Res_converter!$F$4,MAX(MIN($P78,MAX($AE78-AH78-N78-O78,0)/AX78)-$Q78-$R78,0),0),0))</f>
        <v>0</v>
      </c>
      <c r="AQ78" s="10">
        <f>IF($J78=Res_converter!$F$5,MAX($M78-$N78-$O78,0),0)+IF($K78=Res_converter!$F$5,MAX($P78-$Q78-$R78,0),0)+IF(R78=Res_converter!$F$5,$S78,0)</f>
        <v>0</v>
      </c>
      <c r="AR78" s="10">
        <f>IF($AF78=Res_converter!$A$4,$AE78,0)</f>
        <v>0</v>
      </c>
      <c r="AS78" s="10" t="s">
        <v>102</v>
      </c>
      <c r="AT78" s="10" t="s">
        <v>66</v>
      </c>
      <c r="AU78" s="10" t="s">
        <v>103</v>
      </c>
      <c r="AV78" s="10" t="s">
        <v>68</v>
      </c>
      <c r="AW78" s="10">
        <f>INDEX(Res_converter!$I$4:$N$4,MATCH($AU78,Res_converter!$I$3:$N$3,0))</f>
        <v>0.13</v>
      </c>
      <c r="AX78" s="10">
        <f>INDEX(Res_converter!$I$5:$N$5,MATCH($AU78,Res_converter!$I$3:$N$3,0))</f>
        <v>0.48</v>
      </c>
      <c r="AY78" s="12" t="s">
        <v>138</v>
      </c>
      <c r="AZ78" s="12" t="str">
        <f>INDEX(Subname_converter!$B$2:$B$478,MATCH($AY78,Subname_converter!$A$2:$A$478,0))</f>
        <v>Whirlwind</v>
      </c>
      <c r="BA78" s="12">
        <f>INDEX(Subname_converter!$C$2:$C$478,MATCH($AY78,Subname_converter!$A$2:$A$478,0))</f>
        <v>230</v>
      </c>
      <c r="BB78" s="11">
        <v>44561.333333333299</v>
      </c>
      <c r="BC78" s="11">
        <v>45839.291666666701</v>
      </c>
      <c r="BD78" s="10">
        <f t="shared" si="7"/>
        <v>2025</v>
      </c>
      <c r="BE78" s="11"/>
      <c r="BF78" s="10" t="s">
        <v>117</v>
      </c>
      <c r="BG78" s="10" t="s">
        <v>70</v>
      </c>
      <c r="BH78" s="10" t="s">
        <v>70</v>
      </c>
      <c r="BI78" s="10" t="s">
        <v>117</v>
      </c>
      <c r="BJ78" s="10" t="s">
        <v>71</v>
      </c>
      <c r="BK78" s="10">
        <v>2</v>
      </c>
    </row>
    <row r="79" spans="1:63" s="26" customFormat="1" ht="25" x14ac:dyDescent="0.25">
      <c r="A79" s="32" t="s">
        <v>275</v>
      </c>
      <c r="B79" s="10">
        <v>1323</v>
      </c>
      <c r="C79" s="11">
        <v>42485</v>
      </c>
      <c r="D79" s="11">
        <v>42492.291666666701</v>
      </c>
      <c r="E79" s="10" t="s">
        <v>57</v>
      </c>
      <c r="F79" s="10" t="s">
        <v>256</v>
      </c>
      <c r="G79" s="10" t="s">
        <v>60</v>
      </c>
      <c r="H79" s="10" t="s">
        <v>108</v>
      </c>
      <c r="I79" s="10"/>
      <c r="J79" s="10" t="s">
        <v>61</v>
      </c>
      <c r="K79" s="10" t="s">
        <v>109</v>
      </c>
      <c r="L79" s="10"/>
      <c r="M79" s="10">
        <v>24.95</v>
      </c>
      <c r="N79" s="10"/>
      <c r="O79" s="10">
        <v>23</v>
      </c>
      <c r="P79" s="10">
        <v>25.05</v>
      </c>
      <c r="Q79" s="10"/>
      <c r="R79" s="10">
        <v>24</v>
      </c>
      <c r="S79" s="10"/>
      <c r="T79" s="10">
        <v>24</v>
      </c>
      <c r="U79" s="10"/>
      <c r="V79" s="10"/>
      <c r="W79" s="10"/>
      <c r="X79" s="10" t="s">
        <v>82</v>
      </c>
      <c r="Y79" s="10" t="s">
        <v>4743</v>
      </c>
      <c r="Z79" s="10"/>
      <c r="AA79" s="10" t="s">
        <v>63</v>
      </c>
      <c r="AB79" s="10"/>
      <c r="AC79" s="10">
        <f t="shared" si="4"/>
        <v>1</v>
      </c>
      <c r="AD79" s="10">
        <f t="shared" si="5"/>
        <v>1</v>
      </c>
      <c r="AE79" s="10">
        <f t="shared" si="6"/>
        <v>24</v>
      </c>
      <c r="AF79" s="10" t="str">
        <f>INDEX(Res_converter!$A$2:$A$20,MATCH(TRIM(CONCATENATE(J79," ",K79," ",L79)),Res_converter!$E$2:$E$20,0))</f>
        <v>Solar-Hybrid</v>
      </c>
      <c r="AG79" s="10">
        <f>IF($J79=Res_converter!$F$2,MAX($M79-$N79-$O79,0),0)+IF($K79=Res_converter!$F$2,MAX($P79-$Q79-$R79,0),0)+IF(L79=Res_converter!$F$2,$S79,0)</f>
        <v>1.9499999999999993</v>
      </c>
      <c r="AH79" s="10">
        <f>IF($J79=Res_converter!$F$2,MAX(MIN($M79,$AE79-$AJ79-$AN79-$AR79)-$N79-$O79,0),0)+IF($K79=Res_converter!$F$2,MAX(MIN($P79,$AE79-$AJ79-$AN79-$AR79)-$Q79-$R79,0),0)+IF(L79=Res_converter!$F$2,MIN($S79,$AE79-$AJ79-$AN79-$AR79),0)</f>
        <v>1</v>
      </c>
      <c r="AI79" s="10">
        <f>IF(OR($J79=Res_converter!$F$7,$J79=Res_converter!$F$8),MAX($M79-$N79-$O79,0),0)+IF(OR($K79=Res_converter!$F$7,$K79=Res_converter!$F$8),MAX($P79-$Q79-$R79,0),0)+IF(OR($L79=Res_converter!$F$7,$L79=Res_converter!$F$8),$S79,0)</f>
        <v>0</v>
      </c>
      <c r="AJ79" s="10">
        <f>IF(OR($J79=Res_converter!$F$7,$J79=Res_converter!$F$8),MAX($AE79-$N79-$O79,0),0)+IF(OR($K79=Res_converter!$F$7,$K79=Res_converter!$F$8),MAX($AE79-$Q79-$R79,0),0)+IF(OR($L79=Res_converter!$F$7,$L79=Res_converter!$F$8),$AE79,0)</f>
        <v>0</v>
      </c>
      <c r="AK79" s="10">
        <f>IF($J79=Res_converter!$F$6,MAX($M79-$N79-$O79,0),0)+IF($K79=Res_converter!$F$6,MAX($P79-$Q79-$R79,0),0)+IF(L79=Res_converter!$F$6,$S79,0)</f>
        <v>1.0500000000000007</v>
      </c>
      <c r="AL79" s="10">
        <f>IF($AF79=Res_converter!$A$7,MAX(MIN($M79,$AE79)-$N79-$O79,0),IF($AF79=Res_converter!$A$12,IF($J79=Res_converter!$F$6,MAX(MIN($M79,MAX($AE79-AH79-Q79-R79,0)/AW79)-$N79-$O79,0),0)+IF($K79=Res_converter!$F$6,MAX(MIN($P79,MAX($AE79-AH79-N79-O79,0)/AW79)-$Q79-$R79,0),0),0))</f>
        <v>0</v>
      </c>
      <c r="AM79" s="10">
        <f>IF($J79=Res_converter!$F$3,MAX($M79-$N79-$O79,0),0)+IF($K79=Res_converter!$F$3,MAX($P79-$Q79-$R79,0),0)+IF(N79=Res_converter!$F$3,$S79,0)</f>
        <v>0</v>
      </c>
      <c r="AN79" s="10">
        <f>IF($J79=Res_converter!$F$3,MAX($AE79-$N79-$O79,0),0)+IF($K79=Res_converter!$F$3,MAX($AE79-$Q79-$R79,0),0)+IF(N79=Res_converter!$F$3,$AE79,0)</f>
        <v>0</v>
      </c>
      <c r="AO79" s="10">
        <f>IF($J79=Res_converter!$F$4,MAX($M79-$N79-$O79,0),0)+IF($K79=Res_converter!$F$4,MAX($P79-$Q79-$R79,0),0)+IF(P79=Res_converter!$F$4,$S79,0)</f>
        <v>0</v>
      </c>
      <c r="AP79" s="10">
        <f>IF($AF79=Res_converter!$A$3,MAX(MIN($M79,$AE79)-$N79-$O79,0),IF($AF79=Res_converter!$A$14,IF($J79=Res_converter!$F$4,MAX(MIN($M79,MAX($AE79-AH79-Q79-R79,0)/AX79)-$N79-$O79,0),0)+IF($K79=Res_converter!$F$4,MAX(MIN($P79,MAX($AE79-AH79-N79-O79,0)/AX79)-$Q79-$R79,0),0),0))</f>
        <v>0</v>
      </c>
      <c r="AQ79" s="10">
        <f>IF($J79=Res_converter!$F$5,MAX($M79-$N79-$O79,0),0)+IF($K79=Res_converter!$F$5,MAX($P79-$Q79-$R79,0),0)+IF(R79=Res_converter!$F$5,$S79,0)</f>
        <v>0</v>
      </c>
      <c r="AR79" s="10">
        <f>IF($AF79=Res_converter!$A$4,$AE79,0)</f>
        <v>0</v>
      </c>
      <c r="AS79" s="10" t="s">
        <v>102</v>
      </c>
      <c r="AT79" s="10" t="s">
        <v>66</v>
      </c>
      <c r="AU79" s="10" t="s">
        <v>103</v>
      </c>
      <c r="AV79" s="10" t="s">
        <v>68</v>
      </c>
      <c r="AW79" s="10">
        <f>INDEX(Res_converter!$I$4:$N$4,MATCH($AU79,Res_converter!$I$3:$N$3,0))</f>
        <v>0.13</v>
      </c>
      <c r="AX79" s="10">
        <f>INDEX(Res_converter!$I$5:$N$5,MATCH($AU79,Res_converter!$I$3:$N$3,0))</f>
        <v>0.48</v>
      </c>
      <c r="AY79" s="12" t="s">
        <v>138</v>
      </c>
      <c r="AZ79" s="12" t="str">
        <f>INDEX(Subname_converter!$B$2:$B$478,MATCH($AY79,Subname_converter!$A$2:$A$478,0))</f>
        <v>Whirlwind</v>
      </c>
      <c r="BA79" s="12">
        <f>INDEX(Subname_converter!$C$2:$C$478,MATCH($AY79,Subname_converter!$A$2:$A$478,0))</f>
        <v>230</v>
      </c>
      <c r="BB79" s="11">
        <v>44561.333333333299</v>
      </c>
      <c r="BC79" s="11">
        <v>45626.333333333299</v>
      </c>
      <c r="BD79" s="10">
        <f t="shared" si="7"/>
        <v>2025</v>
      </c>
      <c r="BE79" s="11"/>
      <c r="BF79" s="10" t="s">
        <v>117</v>
      </c>
      <c r="BG79" s="10" t="s">
        <v>70</v>
      </c>
      <c r="BH79" s="10" t="s">
        <v>70</v>
      </c>
      <c r="BI79" s="10" t="s">
        <v>117</v>
      </c>
      <c r="BJ79" s="10" t="s">
        <v>71</v>
      </c>
      <c r="BK79" s="10">
        <v>2</v>
      </c>
    </row>
    <row r="80" spans="1:63" s="26" customFormat="1" ht="25" x14ac:dyDescent="0.25">
      <c r="A80" s="32" t="s">
        <v>276</v>
      </c>
      <c r="B80" s="10">
        <v>1327</v>
      </c>
      <c r="C80" s="11">
        <v>42489</v>
      </c>
      <c r="D80" s="11">
        <v>42492.291666666701</v>
      </c>
      <c r="E80" s="10" t="s">
        <v>57</v>
      </c>
      <c r="F80" s="10" t="s">
        <v>256</v>
      </c>
      <c r="G80" s="10" t="s">
        <v>108</v>
      </c>
      <c r="H80" s="10" t="s">
        <v>60</v>
      </c>
      <c r="I80" s="10"/>
      <c r="J80" s="10" t="s">
        <v>109</v>
      </c>
      <c r="K80" s="10" t="s">
        <v>61</v>
      </c>
      <c r="L80" s="10"/>
      <c r="M80" s="10">
        <v>40</v>
      </c>
      <c r="N80" s="10"/>
      <c r="O80" s="10">
        <v>40</v>
      </c>
      <c r="P80" s="10">
        <v>25</v>
      </c>
      <c r="Q80" s="10"/>
      <c r="R80" s="10">
        <v>25</v>
      </c>
      <c r="S80" s="10"/>
      <c r="T80" s="10">
        <v>40</v>
      </c>
      <c r="U80" s="10"/>
      <c r="V80" s="10"/>
      <c r="W80" s="10"/>
      <c r="X80" s="10" t="s">
        <v>82</v>
      </c>
      <c r="Y80" s="10" t="s">
        <v>4743</v>
      </c>
      <c r="Z80" s="10"/>
      <c r="AA80" s="10" t="s">
        <v>63</v>
      </c>
      <c r="AB80" s="10"/>
      <c r="AC80" s="10">
        <f t="shared" si="4"/>
        <v>1</v>
      </c>
      <c r="AD80" s="10">
        <f t="shared" si="5"/>
        <v>1</v>
      </c>
      <c r="AE80" s="10">
        <f t="shared" si="6"/>
        <v>40</v>
      </c>
      <c r="AF80" s="10" t="str">
        <f>INDEX(Res_converter!$A$2:$A$20,MATCH(TRIM(CONCATENATE(J80," ",K80," ",L80)),Res_converter!$E$2:$E$20,0))</f>
        <v>Solar-Hybrid</v>
      </c>
      <c r="AG80" s="10">
        <f>IF($J80=Res_converter!$F$2,MAX($M80-$N80-$O80,0),0)+IF($K80=Res_converter!$F$2,MAX($P80-$Q80-$R80,0),0)+IF(L80=Res_converter!$F$2,$S80,0)</f>
        <v>0</v>
      </c>
      <c r="AH80" s="10">
        <f>IF($J80=Res_converter!$F$2,MAX(MIN($M80,$AE80-$AJ80-$AN80-$AR80)-$N80-$O80,0),0)+IF($K80=Res_converter!$F$2,MAX(MIN($P80,$AE80-$AJ80-$AN80-$AR80)-$Q80-$R80,0),0)+IF(L80=Res_converter!$F$2,MIN($S80,$AE80-$AJ80-$AN80-$AR80),0)</f>
        <v>0</v>
      </c>
      <c r="AI80" s="10">
        <f>IF(OR($J80=Res_converter!$F$7,$J80=Res_converter!$F$8),MAX($M80-$N80-$O80,0),0)+IF(OR($K80=Res_converter!$F$7,$K80=Res_converter!$F$8),MAX($P80-$Q80-$R80,0),0)+IF(OR($L80=Res_converter!$F$7,$L80=Res_converter!$F$8),$S80,0)</f>
        <v>0</v>
      </c>
      <c r="AJ80" s="10">
        <f>IF(OR($J80=Res_converter!$F$7,$J80=Res_converter!$F$8),MAX($AE80-$N80-$O80,0),0)+IF(OR($K80=Res_converter!$F$7,$K80=Res_converter!$F$8),MAX($AE80-$Q80-$R80,0),0)+IF(OR($L80=Res_converter!$F$7,$L80=Res_converter!$F$8),$AE80,0)</f>
        <v>0</v>
      </c>
      <c r="AK80" s="10">
        <f>IF($J80=Res_converter!$F$6,MAX($M80-$N80-$O80,0),0)+IF($K80=Res_converter!$F$6,MAX($P80-$Q80-$R80,0),0)+IF(L80=Res_converter!$F$6,$S80,0)</f>
        <v>0</v>
      </c>
      <c r="AL80" s="10">
        <f>IF($AF80=Res_converter!$A$7,MAX(MIN($M80,$AE80)-$N80-$O80,0),IF($AF80=Res_converter!$A$12,IF($J80=Res_converter!$F$6,MAX(MIN($M80,MAX($AE80-AH80-Q80-R80,0)/AW80)-$N80-$O80,0),0)+IF($K80=Res_converter!$F$6,MAX(MIN($P80,MAX($AE80-AH80-N80-O80,0)/AW80)-$Q80-$R80,0),0),0))</f>
        <v>0</v>
      </c>
      <c r="AM80" s="10">
        <f>IF($J80=Res_converter!$F$3,MAX($M80-$N80-$O80,0),0)+IF($K80=Res_converter!$F$3,MAX($P80-$Q80-$R80,0),0)+IF(N80=Res_converter!$F$3,$S80,0)</f>
        <v>0</v>
      </c>
      <c r="AN80" s="10">
        <f>IF($J80=Res_converter!$F$3,MAX($AE80-$N80-$O80,0),0)+IF($K80=Res_converter!$F$3,MAX($AE80-$Q80-$R80,0),0)+IF(N80=Res_converter!$F$3,$AE80,0)</f>
        <v>0</v>
      </c>
      <c r="AO80" s="10">
        <f>IF($J80=Res_converter!$F$4,MAX($M80-$N80-$O80,0),0)+IF($K80=Res_converter!$F$4,MAX($P80-$Q80-$R80,0),0)+IF(P80=Res_converter!$F$4,$S80,0)</f>
        <v>0</v>
      </c>
      <c r="AP80" s="10">
        <f>IF($AF80=Res_converter!$A$3,MAX(MIN($M80,$AE80)-$N80-$O80,0),IF($AF80=Res_converter!$A$14,IF($J80=Res_converter!$F$4,MAX(MIN($M80,MAX($AE80-AH80-Q80-R80,0)/AX80)-$N80-$O80,0),0)+IF($K80=Res_converter!$F$4,MAX(MIN($P80,MAX($AE80-AH80-N80-O80,0)/AX80)-$Q80-$R80,0),0),0))</f>
        <v>0</v>
      </c>
      <c r="AQ80" s="10">
        <f>IF($J80=Res_converter!$F$5,MAX($M80-$N80-$O80,0),0)+IF($K80=Res_converter!$F$5,MAX($P80-$Q80-$R80,0),0)+IF(R80=Res_converter!$F$5,$S80,0)</f>
        <v>0</v>
      </c>
      <c r="AR80" s="10">
        <f>IF($AF80=Res_converter!$A$4,$AE80,0)</f>
        <v>0</v>
      </c>
      <c r="AS80" s="10" t="s">
        <v>102</v>
      </c>
      <c r="AT80" s="10" t="s">
        <v>66</v>
      </c>
      <c r="AU80" s="10" t="s">
        <v>103</v>
      </c>
      <c r="AV80" s="10" t="s">
        <v>68</v>
      </c>
      <c r="AW80" s="10">
        <f>INDEX(Res_converter!$I$4:$N$4,MATCH($AU80,Res_converter!$I$3:$N$3,0))</f>
        <v>0.13</v>
      </c>
      <c r="AX80" s="10">
        <f>INDEX(Res_converter!$I$5:$N$5,MATCH($AU80,Res_converter!$I$3:$N$3,0))</f>
        <v>0.48</v>
      </c>
      <c r="AY80" s="12" t="s">
        <v>138</v>
      </c>
      <c r="AZ80" s="12" t="str">
        <f>INDEX(Subname_converter!$B$2:$B$478,MATCH($AY80,Subname_converter!$A$2:$A$478,0))</f>
        <v>Whirlwind</v>
      </c>
      <c r="BA80" s="12">
        <f>INDEX(Subname_converter!$C$2:$C$478,MATCH($AY80,Subname_converter!$A$2:$A$478,0))</f>
        <v>230</v>
      </c>
      <c r="BB80" s="11">
        <v>43647.291666666701</v>
      </c>
      <c r="BC80" s="11">
        <v>45792.291666666701</v>
      </c>
      <c r="BD80" s="10">
        <f t="shared" si="7"/>
        <v>2025</v>
      </c>
      <c r="BE80" s="11"/>
      <c r="BF80" s="10" t="s">
        <v>117</v>
      </c>
      <c r="BG80" s="10" t="s">
        <v>70</v>
      </c>
      <c r="BH80" s="10" t="s">
        <v>70</v>
      </c>
      <c r="BI80" s="10" t="s">
        <v>117</v>
      </c>
      <c r="BJ80" s="10" t="s">
        <v>71</v>
      </c>
      <c r="BK80" s="10">
        <v>2</v>
      </c>
    </row>
    <row r="81" spans="1:63" s="26" customFormat="1" ht="25" x14ac:dyDescent="0.25">
      <c r="A81" s="32" t="s">
        <v>277</v>
      </c>
      <c r="B81" s="10">
        <v>1335</v>
      </c>
      <c r="C81" s="11">
        <v>42492</v>
      </c>
      <c r="D81" s="11">
        <v>42492.291666666701</v>
      </c>
      <c r="E81" s="10" t="s">
        <v>57</v>
      </c>
      <c r="F81" s="10" t="s">
        <v>256</v>
      </c>
      <c r="G81" s="10" t="s">
        <v>108</v>
      </c>
      <c r="H81" s="10" t="s">
        <v>60</v>
      </c>
      <c r="I81" s="10"/>
      <c r="J81" s="10" t="s">
        <v>109</v>
      </c>
      <c r="K81" s="10" t="s">
        <v>61</v>
      </c>
      <c r="L81" s="10"/>
      <c r="M81" s="10">
        <v>106.875</v>
      </c>
      <c r="N81" s="10"/>
      <c r="O81" s="10">
        <v>105</v>
      </c>
      <c r="P81" s="10">
        <v>80</v>
      </c>
      <c r="Q81" s="10"/>
      <c r="R81" s="10">
        <v>80</v>
      </c>
      <c r="S81" s="10"/>
      <c r="T81" s="10">
        <v>105.2</v>
      </c>
      <c r="U81" s="10"/>
      <c r="V81" s="10"/>
      <c r="W81" s="10"/>
      <c r="X81" s="10" t="s">
        <v>62</v>
      </c>
      <c r="Y81" s="10" t="s">
        <v>4743</v>
      </c>
      <c r="Z81" s="10">
        <v>77</v>
      </c>
      <c r="AA81" s="10" t="s">
        <v>63</v>
      </c>
      <c r="AB81" s="10"/>
      <c r="AC81" s="10">
        <f t="shared" si="4"/>
        <v>1</v>
      </c>
      <c r="AD81" s="10">
        <f t="shared" si="5"/>
        <v>0.77</v>
      </c>
      <c r="AE81" s="10">
        <f t="shared" si="6"/>
        <v>81.004000000000005</v>
      </c>
      <c r="AF81" s="10" t="str">
        <f>INDEX(Res_converter!$A$2:$A$20,MATCH(TRIM(CONCATENATE(J81," ",K81," ",L81)),Res_converter!$E$2:$E$20,0))</f>
        <v>Solar-Hybrid</v>
      </c>
      <c r="AG81" s="10">
        <f>IF($J81=Res_converter!$F$2,MAX($M81-$N81-$O81,0),0)+IF($K81=Res_converter!$F$2,MAX($P81-$Q81-$R81,0),0)+IF(L81=Res_converter!$F$2,$S81,0)</f>
        <v>0</v>
      </c>
      <c r="AH81" s="10">
        <f>IF($J81=Res_converter!$F$2,MAX(MIN($M81,$AE81-$AJ81-$AN81-$AR81)-$N81-$O81,0),0)+IF($K81=Res_converter!$F$2,MAX(MIN($P81,$AE81-$AJ81-$AN81-$AR81)-$Q81-$R81,0),0)+IF(L81=Res_converter!$F$2,MIN($S81,$AE81-$AJ81-$AN81-$AR81),0)</f>
        <v>0</v>
      </c>
      <c r="AI81" s="10">
        <f>IF(OR($J81=Res_converter!$F$7,$J81=Res_converter!$F$8),MAX($M81-$N81-$O81,0),0)+IF(OR($K81=Res_converter!$F$7,$K81=Res_converter!$F$8),MAX($P81-$Q81-$R81,0),0)+IF(OR($L81=Res_converter!$F$7,$L81=Res_converter!$F$8),$S81,0)</f>
        <v>0</v>
      </c>
      <c r="AJ81" s="10">
        <f>IF(OR($J81=Res_converter!$F$7,$J81=Res_converter!$F$8),MAX($AE81-$N81-$O81,0),0)+IF(OR($K81=Res_converter!$F$7,$K81=Res_converter!$F$8),MAX($AE81-$Q81-$R81,0),0)+IF(OR($L81=Res_converter!$F$7,$L81=Res_converter!$F$8),$AE81,0)</f>
        <v>0</v>
      </c>
      <c r="AK81" s="10">
        <f>IF($J81=Res_converter!$F$6,MAX($M81-$N81-$O81,0),0)+IF($K81=Res_converter!$F$6,MAX($P81-$Q81-$R81,0),0)+IF(L81=Res_converter!$F$6,$S81,0)</f>
        <v>1.875</v>
      </c>
      <c r="AL81" s="10">
        <f>IF($AF81=Res_converter!$A$7,MAX(MIN($M81,$AE81)-$N81-$O81,0),IF($AF81=Res_converter!$A$12,IF($J81=Res_converter!$F$6,MAX(MIN($M81,MAX($AE81-AH81-Q81-R81,0)/AW81)-$N81-$O81,0),0)+IF($K81=Res_converter!$F$6,MAX(MIN($P81,MAX($AE81-AH81-N81-O81,0)/AW81)-$Q81-$R81,0),0),0))</f>
        <v>0</v>
      </c>
      <c r="AM81" s="10">
        <f>IF($J81=Res_converter!$F$3,MAX($M81-$N81-$O81,0),0)+IF($K81=Res_converter!$F$3,MAX($P81-$Q81-$R81,0),0)+IF(N81=Res_converter!$F$3,$S81,0)</f>
        <v>0</v>
      </c>
      <c r="AN81" s="10">
        <f>IF($J81=Res_converter!$F$3,MAX($AE81-$N81-$O81,0),0)+IF($K81=Res_converter!$F$3,MAX($AE81-$Q81-$R81,0),0)+IF(N81=Res_converter!$F$3,$AE81,0)</f>
        <v>0</v>
      </c>
      <c r="AO81" s="10">
        <f>IF($J81=Res_converter!$F$4,MAX($M81-$N81-$O81,0),0)+IF($K81=Res_converter!$F$4,MAX($P81-$Q81-$R81,0),0)+IF(P81=Res_converter!$F$4,$S81,0)</f>
        <v>0</v>
      </c>
      <c r="AP81" s="10">
        <f>IF($AF81=Res_converter!$A$3,MAX(MIN($M81,$AE81)-$N81-$O81,0),IF($AF81=Res_converter!$A$14,IF($J81=Res_converter!$F$4,MAX(MIN($M81,MAX($AE81-AH81-Q81-R81,0)/AX81)-$N81-$O81,0),0)+IF($K81=Res_converter!$F$4,MAX(MIN($P81,MAX($AE81-AH81-N81-O81,0)/AX81)-$Q81-$R81,0),0),0))</f>
        <v>0</v>
      </c>
      <c r="AQ81" s="10">
        <f>IF($J81=Res_converter!$F$5,MAX($M81-$N81-$O81,0),0)+IF($K81=Res_converter!$F$5,MAX($P81-$Q81-$R81,0),0)+IF(R81=Res_converter!$F$5,$S81,0)</f>
        <v>0</v>
      </c>
      <c r="AR81" s="10">
        <f>IF($AF81=Res_converter!$A$4,$AE81,0)</f>
        <v>0</v>
      </c>
      <c r="AS81" s="10" t="s">
        <v>102</v>
      </c>
      <c r="AT81" s="10" t="s">
        <v>66</v>
      </c>
      <c r="AU81" s="10" t="s">
        <v>103</v>
      </c>
      <c r="AV81" s="10" t="s">
        <v>68</v>
      </c>
      <c r="AW81" s="10">
        <f>INDEX(Res_converter!$I$4:$N$4,MATCH($AU81,Res_converter!$I$3:$N$3,0))</f>
        <v>0.13</v>
      </c>
      <c r="AX81" s="10">
        <f>INDEX(Res_converter!$I$5:$N$5,MATCH($AU81,Res_converter!$I$3:$N$3,0))</f>
        <v>0.48</v>
      </c>
      <c r="AY81" s="12" t="s">
        <v>278</v>
      </c>
      <c r="AZ81" s="12" t="str">
        <f>INDEX(Subname_converter!$B$2:$B$478,MATCH($AY81,Subname_converter!$A$2:$A$478,0))</f>
        <v>Pastoria</v>
      </c>
      <c r="BA81" s="12">
        <f>INDEX(Subname_converter!$C$2:$C$478,MATCH($AY81,Subname_converter!$A$2:$A$478,0))</f>
        <v>230</v>
      </c>
      <c r="BB81" s="11">
        <v>43709.291666666701</v>
      </c>
      <c r="BC81" s="11">
        <v>46357.333333333299</v>
      </c>
      <c r="BD81" s="10">
        <f t="shared" si="7"/>
        <v>2027</v>
      </c>
      <c r="BE81" s="11"/>
      <c r="BF81" s="10" t="s">
        <v>117</v>
      </c>
      <c r="BG81" s="10" t="s">
        <v>70</v>
      </c>
      <c r="BH81" s="10" t="s">
        <v>70</v>
      </c>
      <c r="BI81" s="10" t="s">
        <v>117</v>
      </c>
      <c r="BJ81" s="10" t="s">
        <v>71</v>
      </c>
      <c r="BK81" s="10">
        <v>2</v>
      </c>
    </row>
    <row r="82" spans="1:63" s="26" customFormat="1" ht="37.5" x14ac:dyDescent="0.25">
      <c r="A82" s="32" t="s">
        <v>279</v>
      </c>
      <c r="B82" s="10">
        <v>1339</v>
      </c>
      <c r="C82" s="11">
        <v>42489</v>
      </c>
      <c r="D82" s="11">
        <v>42492.291666666701</v>
      </c>
      <c r="E82" s="10" t="s">
        <v>57</v>
      </c>
      <c r="F82" s="10" t="s">
        <v>256</v>
      </c>
      <c r="G82" s="10" t="s">
        <v>60</v>
      </c>
      <c r="H82" s="10"/>
      <c r="I82" s="10"/>
      <c r="J82" s="10" t="s">
        <v>61</v>
      </c>
      <c r="K82" s="10"/>
      <c r="L82" s="10"/>
      <c r="M82" s="10">
        <v>300</v>
      </c>
      <c r="N82" s="10"/>
      <c r="O82" s="10">
        <v>279</v>
      </c>
      <c r="P82" s="10"/>
      <c r="Q82" s="10"/>
      <c r="R82" s="10"/>
      <c r="S82" s="10"/>
      <c r="T82" s="10">
        <v>300</v>
      </c>
      <c r="U82" s="10"/>
      <c r="V82" s="10"/>
      <c r="W82" s="10"/>
      <c r="X82" s="10" t="s">
        <v>62</v>
      </c>
      <c r="Y82" s="10" t="s">
        <v>4743</v>
      </c>
      <c r="Z82" s="10">
        <v>93</v>
      </c>
      <c r="AA82" s="10" t="s">
        <v>63</v>
      </c>
      <c r="AB82" s="10"/>
      <c r="AC82" s="10">
        <f t="shared" si="4"/>
        <v>1</v>
      </c>
      <c r="AD82" s="10">
        <f t="shared" si="5"/>
        <v>0.93</v>
      </c>
      <c r="AE82" s="10">
        <f t="shared" si="6"/>
        <v>279</v>
      </c>
      <c r="AF82" s="10" t="str">
        <f>INDEX(Res_converter!$A$2:$A$20,MATCH(TRIM(CONCATENATE(J82," ",K82," ",L82)),Res_converter!$E$2:$E$20,0))</f>
        <v>Battery</v>
      </c>
      <c r="AG82" s="10">
        <f>IF($J82=Res_converter!$F$2,MAX($M82-$N82-$O82,0),0)+IF($K82=Res_converter!$F$2,MAX($P82-$Q82-$R82,0),0)+IF(L82=Res_converter!$F$2,$S82,0)</f>
        <v>21</v>
      </c>
      <c r="AH82" s="10">
        <f>IF($J82=Res_converter!$F$2,MAX(MIN($M82,$AE82-$AJ82-$AN82-$AR82)-$N82-$O82,0),0)+IF($K82=Res_converter!$F$2,MAX(MIN($P82,$AE82-$AJ82-$AN82-$AR82)-$Q82-$R82,0),0)+IF(L82=Res_converter!$F$2,MIN($S82,$AE82-$AJ82-$AN82-$AR82),0)</f>
        <v>0</v>
      </c>
      <c r="AI82" s="10">
        <f>IF(OR($J82=Res_converter!$F$7,$J82=Res_converter!$F$8),MAX($M82-$N82-$O82,0),0)+IF(OR($K82=Res_converter!$F$7,$K82=Res_converter!$F$8),MAX($P82-$Q82-$R82,0),0)+IF(OR($L82=Res_converter!$F$7,$L82=Res_converter!$F$8),$S82,0)</f>
        <v>0</v>
      </c>
      <c r="AJ82" s="10">
        <f>IF(OR($J82=Res_converter!$F$7,$J82=Res_converter!$F$8),MAX($AE82-$N82-$O82,0),0)+IF(OR($K82=Res_converter!$F$7,$K82=Res_converter!$F$8),MAX($AE82-$Q82-$R82,0),0)+IF(OR($L82=Res_converter!$F$7,$L82=Res_converter!$F$8),$AE82,0)</f>
        <v>0</v>
      </c>
      <c r="AK82" s="10">
        <f>IF($J82=Res_converter!$F$6,MAX($M82-$N82-$O82,0),0)+IF($K82=Res_converter!$F$6,MAX($P82-$Q82-$R82,0),0)+IF(L82=Res_converter!$F$6,$S82,0)</f>
        <v>0</v>
      </c>
      <c r="AL82" s="10">
        <f>IF($AF82=Res_converter!$A$7,MAX(MIN($M82,$AE82)-$N82-$O82,0),IF($AF82=Res_converter!$A$12,IF($J82=Res_converter!$F$6,MAX(MIN($M82,MAX($AE82-AH82-Q82-R82,0)/AW82)-$N82-$O82,0),0)+IF($K82=Res_converter!$F$6,MAX(MIN($P82,MAX($AE82-AH82-N82-O82,0)/AW82)-$Q82-$R82,0),0),0))</f>
        <v>0</v>
      </c>
      <c r="AM82" s="10">
        <f>IF($J82=Res_converter!$F$3,MAX($M82-$N82-$O82,0),0)+IF($K82=Res_converter!$F$3,MAX($P82-$Q82-$R82,0),0)+IF(N82=Res_converter!$F$3,$S82,0)</f>
        <v>0</v>
      </c>
      <c r="AN82" s="10">
        <f>IF($J82=Res_converter!$F$3,MAX($AE82-$N82-$O82,0),0)+IF($K82=Res_converter!$F$3,MAX($AE82-$Q82-$R82,0),0)+IF(N82=Res_converter!$F$3,$AE82,0)</f>
        <v>0</v>
      </c>
      <c r="AO82" s="10">
        <f>IF($J82=Res_converter!$F$4,MAX($M82-$N82-$O82,0),0)+IF($K82=Res_converter!$F$4,MAX($P82-$Q82-$R82,0),0)+IF(P82=Res_converter!$F$4,$S82,0)</f>
        <v>0</v>
      </c>
      <c r="AP82" s="10">
        <f>IF($AF82=Res_converter!$A$3,MAX(MIN($M82,$AE82)-$N82-$O82,0),IF($AF82=Res_converter!$A$14,IF($J82=Res_converter!$F$4,MAX(MIN($M82,MAX($AE82-AH82-Q82-R82,0)/AX82)-$N82-$O82,0),0)+IF($K82=Res_converter!$F$4,MAX(MIN($P82,MAX($AE82-AH82-N82-O82,0)/AX82)-$Q82-$R82,0),0),0))</f>
        <v>0</v>
      </c>
      <c r="AQ82" s="10">
        <f>IF($J82=Res_converter!$F$5,MAX($M82-$N82-$O82,0),0)+IF($K82=Res_converter!$F$5,MAX($P82-$Q82-$R82,0),0)+IF(R82=Res_converter!$F$5,$S82,0)</f>
        <v>0</v>
      </c>
      <c r="AR82" s="10">
        <f>IF($AF82=Res_converter!$A$4,$AE82,0)</f>
        <v>0</v>
      </c>
      <c r="AS82" s="10" t="s">
        <v>132</v>
      </c>
      <c r="AT82" s="10" t="s">
        <v>133</v>
      </c>
      <c r="AU82" s="10" t="s">
        <v>103</v>
      </c>
      <c r="AV82" s="10" t="s">
        <v>134</v>
      </c>
      <c r="AW82" s="10">
        <f>INDEX(Res_converter!$I$4:$N$4,MATCH($AU82,Res_converter!$I$3:$N$3,0))</f>
        <v>0.13</v>
      </c>
      <c r="AX82" s="10">
        <f>INDEX(Res_converter!$I$5:$N$5,MATCH($AU82,Res_converter!$I$3:$N$3,0))</f>
        <v>0.48</v>
      </c>
      <c r="AY82" s="12" t="s">
        <v>280</v>
      </c>
      <c r="AZ82" s="12" t="str">
        <f>INDEX(Subname_converter!$B$2:$B$478,MATCH($AY82,Subname_converter!$A$2:$A$478,0))</f>
        <v>Eldorado</v>
      </c>
      <c r="BA82" s="12">
        <f>INDEX(Subname_converter!$C$2:$C$478,MATCH($AY82,Subname_converter!$A$2:$A$478,0))</f>
        <v>230</v>
      </c>
      <c r="BB82" s="11">
        <v>43677.291666666701</v>
      </c>
      <c r="BC82" s="11">
        <v>46143.291666666701</v>
      </c>
      <c r="BD82" s="10">
        <f t="shared" si="7"/>
        <v>2026</v>
      </c>
      <c r="BE82" s="11"/>
      <c r="BF82" s="10" t="s">
        <v>117</v>
      </c>
      <c r="BG82" s="10" t="s">
        <v>70</v>
      </c>
      <c r="BH82" s="10" t="s">
        <v>70</v>
      </c>
      <c r="BI82" s="10" t="s">
        <v>117</v>
      </c>
      <c r="BJ82" s="10" t="s">
        <v>71</v>
      </c>
      <c r="BK82" s="10">
        <v>0</v>
      </c>
    </row>
    <row r="83" spans="1:63" s="26" customFormat="1" ht="37.5" x14ac:dyDescent="0.25">
      <c r="A83" s="32" t="s">
        <v>281</v>
      </c>
      <c r="B83" s="10">
        <v>1347</v>
      </c>
      <c r="C83" s="11">
        <v>42492</v>
      </c>
      <c r="D83" s="11">
        <v>42492.291666666701</v>
      </c>
      <c r="E83" s="10" t="s">
        <v>57</v>
      </c>
      <c r="F83" s="10" t="s">
        <v>256</v>
      </c>
      <c r="G83" s="10" t="s">
        <v>59</v>
      </c>
      <c r="H83" s="10" t="s">
        <v>60</v>
      </c>
      <c r="I83" s="10"/>
      <c r="J83" s="10" t="s">
        <v>59</v>
      </c>
      <c r="K83" s="10" t="s">
        <v>61</v>
      </c>
      <c r="L83" s="10"/>
      <c r="M83" s="10">
        <v>310</v>
      </c>
      <c r="N83" s="10"/>
      <c r="O83" s="10"/>
      <c r="P83" s="10">
        <v>95</v>
      </c>
      <c r="Q83" s="10"/>
      <c r="R83" s="10"/>
      <c r="S83" s="10"/>
      <c r="T83" s="10">
        <v>303</v>
      </c>
      <c r="U83" s="10"/>
      <c r="V83" s="10"/>
      <c r="W83" s="10"/>
      <c r="X83" s="10" t="s">
        <v>62</v>
      </c>
      <c r="Y83" s="10" t="s">
        <v>4743</v>
      </c>
      <c r="Z83" s="10">
        <v>41.78</v>
      </c>
      <c r="AA83" s="10" t="s">
        <v>63</v>
      </c>
      <c r="AB83" s="10"/>
      <c r="AC83" s="10">
        <f t="shared" si="4"/>
        <v>1</v>
      </c>
      <c r="AD83" s="10">
        <f t="shared" si="5"/>
        <v>0.4178</v>
      </c>
      <c r="AE83" s="10">
        <f t="shared" si="6"/>
        <v>126.5934</v>
      </c>
      <c r="AF83" s="10" t="str">
        <f>INDEX(Res_converter!$A$2:$A$20,MATCH(TRIM(CONCATENATE(J83," ",K83," ",L83)),Res_converter!$E$2:$E$20,0))</f>
        <v>Wind-Hybrid</v>
      </c>
      <c r="AG83" s="10">
        <f>IF($J83=Res_converter!$F$2,MAX($M83-$N83-$O83,0),0)+IF($K83=Res_converter!$F$2,MAX($P83-$Q83-$R83,0),0)+IF(L83=Res_converter!$F$2,$S83,0)</f>
        <v>95</v>
      </c>
      <c r="AH83" s="10">
        <f>IF($J83=Res_converter!$F$2,MAX(MIN($M83,$AE83-$AJ83-$AN83-$AR83)-$N83-$O83,0),0)+IF($K83=Res_converter!$F$2,MAX(MIN($P83,$AE83-$AJ83-$AN83-$AR83)-$Q83-$R83,0),0)+IF(L83=Res_converter!$F$2,MIN($S83,$AE83-$AJ83-$AN83-$AR83),0)</f>
        <v>95</v>
      </c>
      <c r="AI83" s="10">
        <f>IF(OR($J83=Res_converter!$F$7,$J83=Res_converter!$F$8),MAX($M83-$N83-$O83,0),0)+IF(OR($K83=Res_converter!$F$7,$K83=Res_converter!$F$8),MAX($P83-$Q83-$R83,0),0)+IF(OR($L83=Res_converter!$F$7,$L83=Res_converter!$F$8),$S83,0)</f>
        <v>0</v>
      </c>
      <c r="AJ83" s="10">
        <f>IF(OR($J83=Res_converter!$F$7,$J83=Res_converter!$F$8),MAX($AE83-$N83-$O83,0),0)+IF(OR($K83=Res_converter!$F$7,$K83=Res_converter!$F$8),MAX($AE83-$Q83-$R83,0),0)+IF(OR($L83=Res_converter!$F$7,$L83=Res_converter!$F$8),$AE83,0)</f>
        <v>0</v>
      </c>
      <c r="AK83" s="10">
        <f>IF($J83=Res_converter!$F$6,MAX($M83-$N83-$O83,0),0)+IF($K83=Res_converter!$F$6,MAX($P83-$Q83-$R83,0),0)+IF(L83=Res_converter!$F$6,$S83,0)</f>
        <v>0</v>
      </c>
      <c r="AL83" s="10">
        <f>IF($AF83=Res_converter!$A$7,MAX(MIN($M83,$AE83)-$N83-$O83,0),IF($AF83=Res_converter!$A$12,IF($J83=Res_converter!$F$6,MAX(MIN($M83,MAX($AE83-AH83-Q83-R83,0)/AW83)-$N83-$O83,0),0)+IF($K83=Res_converter!$F$6,MAX(MIN($P83,MAX($AE83-AH83-N83-O83,0)/AW83)-$Q83-$R83,0),0),0))</f>
        <v>0</v>
      </c>
      <c r="AM83" s="10">
        <f>IF($J83=Res_converter!$F$3,MAX($M83-$N83-$O83,0),0)+IF($K83=Res_converter!$F$3,MAX($P83-$Q83-$R83,0),0)+IF(N83=Res_converter!$F$3,$S83,0)</f>
        <v>0</v>
      </c>
      <c r="AN83" s="10">
        <f>IF($J83=Res_converter!$F$3,MAX($AE83-$N83-$O83,0),0)+IF($K83=Res_converter!$F$3,MAX($AE83-$Q83-$R83,0),0)+IF(N83=Res_converter!$F$3,$AE83,0)</f>
        <v>0</v>
      </c>
      <c r="AO83" s="10">
        <f>IF($J83=Res_converter!$F$4,MAX($M83-$N83-$O83,0),0)+IF($K83=Res_converter!$F$4,MAX($P83-$Q83-$R83,0),0)+IF(P83=Res_converter!$F$4,$S83,0)</f>
        <v>310</v>
      </c>
      <c r="AP83" s="10">
        <f>IF($AF83=Res_converter!$A$3,MAX(MIN($M83,$AE83)-$N83-$O83,0),IF($AF83=Res_converter!$A$14,IF($J83=Res_converter!$F$4,MAX(MIN($M83,MAX($AE83-AH83-Q83-R83,0)/AX83)-$N83-$O83,0),0)+IF($K83=Res_converter!$F$4,MAX(MIN($P83,MAX($AE83-AH83-N83-O83,0)/AX83)-$Q83-$R83,0),0),0))</f>
        <v>65.819583333333341</v>
      </c>
      <c r="AQ83" s="10">
        <f>IF($J83=Res_converter!$F$5,MAX($M83-$N83-$O83,0),0)+IF($K83=Res_converter!$F$5,MAX($P83-$Q83-$R83,0),0)+IF(R83=Res_converter!$F$5,$S83,0)</f>
        <v>0</v>
      </c>
      <c r="AR83" s="10">
        <f>IF($AF83=Res_converter!$A$4,$AE83,0)</f>
        <v>0</v>
      </c>
      <c r="AS83" s="10" t="s">
        <v>132</v>
      </c>
      <c r="AT83" s="10" t="s">
        <v>133</v>
      </c>
      <c r="AU83" s="10" t="s">
        <v>208</v>
      </c>
      <c r="AV83" s="10" t="s">
        <v>78</v>
      </c>
      <c r="AW83" s="10">
        <f>INDEX(Res_converter!$I$4:$N$4,MATCH($AU83,Res_converter!$I$3:$N$3,0))</f>
        <v>0.08</v>
      </c>
      <c r="AX83" s="10">
        <f>INDEX(Res_converter!$I$5:$N$5,MATCH($AU83,Res_converter!$I$3:$N$3,0))</f>
        <v>0.48</v>
      </c>
      <c r="AY83" s="12" t="s">
        <v>282</v>
      </c>
      <c r="AZ83" s="12" t="str">
        <f>INDEX(Subname_converter!$B$2:$B$478,MATCH($AY83,Subname_converter!$A$2:$A$478,0))</f>
        <v>Sloan Canyon</v>
      </c>
      <c r="BA83" s="12">
        <f>INDEX(Subname_converter!$C$2:$C$478,MATCH($AY83,Subname_converter!$A$2:$A$478,0))</f>
        <v>230</v>
      </c>
      <c r="BB83" s="11">
        <v>43677.291666666701</v>
      </c>
      <c r="BC83" s="11">
        <v>46296.291666666701</v>
      </c>
      <c r="BD83" s="10">
        <f t="shared" si="7"/>
        <v>2026</v>
      </c>
      <c r="BE83" s="11"/>
      <c r="BF83" s="10" t="s">
        <v>117</v>
      </c>
      <c r="BG83" s="10" t="s">
        <v>70</v>
      </c>
      <c r="BH83" s="10" t="s">
        <v>70</v>
      </c>
      <c r="BI83" s="10" t="s">
        <v>117</v>
      </c>
      <c r="BJ83" s="10" t="s">
        <v>71</v>
      </c>
      <c r="BK83" s="10">
        <v>0</v>
      </c>
    </row>
    <row r="84" spans="1:63" s="26" customFormat="1" ht="12.5" x14ac:dyDescent="0.25">
      <c r="A84" s="32" t="s">
        <v>283</v>
      </c>
      <c r="B84" s="10">
        <v>1349</v>
      </c>
      <c r="C84" s="11">
        <v>42853</v>
      </c>
      <c r="D84" s="11">
        <v>42856.291666666701</v>
      </c>
      <c r="E84" s="10" t="s">
        <v>57</v>
      </c>
      <c r="F84" s="10" t="s">
        <v>284</v>
      </c>
      <c r="G84" s="10" t="s">
        <v>108</v>
      </c>
      <c r="H84" s="10" t="s">
        <v>60</v>
      </c>
      <c r="I84" s="10"/>
      <c r="J84" s="10" t="s">
        <v>109</v>
      </c>
      <c r="K84" s="10" t="s">
        <v>61</v>
      </c>
      <c r="L84" s="10"/>
      <c r="M84" s="10">
        <v>101.4</v>
      </c>
      <c r="N84" s="10"/>
      <c r="O84" s="10">
        <v>100</v>
      </c>
      <c r="P84" s="10">
        <v>101.3</v>
      </c>
      <c r="Q84" s="10"/>
      <c r="R84" s="10">
        <v>100</v>
      </c>
      <c r="S84" s="10"/>
      <c r="T84" s="10">
        <v>100</v>
      </c>
      <c r="U84" s="10"/>
      <c r="V84" s="10"/>
      <c r="W84" s="10"/>
      <c r="X84" s="10" t="s">
        <v>82</v>
      </c>
      <c r="Y84" s="10" t="s">
        <v>4743</v>
      </c>
      <c r="Z84" s="10"/>
      <c r="AA84" s="10" t="s">
        <v>63</v>
      </c>
      <c r="AB84" s="10" t="s">
        <v>285</v>
      </c>
      <c r="AC84" s="10">
        <f t="shared" si="4"/>
        <v>1</v>
      </c>
      <c r="AD84" s="10">
        <f t="shared" si="5"/>
        <v>1</v>
      </c>
      <c r="AE84" s="10">
        <f t="shared" si="6"/>
        <v>100</v>
      </c>
      <c r="AF84" s="10" t="str">
        <f>INDEX(Res_converter!$A$2:$A$20,MATCH(TRIM(CONCATENATE(J84," ",K84," ",L84)),Res_converter!$E$2:$E$20,0))</f>
        <v>Solar-Hybrid</v>
      </c>
      <c r="AG84" s="10">
        <f>IF($J84=Res_converter!$F$2,MAX($M84-$N84-$O84,0),0)+IF($K84=Res_converter!$F$2,MAX($P84-$Q84-$R84,0),0)+IF(L84=Res_converter!$F$2,$S84,0)</f>
        <v>1.2999999999999972</v>
      </c>
      <c r="AH84" s="10">
        <f>IF($J84=Res_converter!$F$2,MAX(MIN($M84,$AE84-$AJ84-$AN84-$AR84)-$N84-$O84,0),0)+IF($K84=Res_converter!$F$2,MAX(MIN($P84,$AE84-$AJ84-$AN84-$AR84)-$Q84-$R84,0),0)+IF(L84=Res_converter!$F$2,MIN($S84,$AE84-$AJ84-$AN84-$AR84),0)</f>
        <v>0</v>
      </c>
      <c r="AI84" s="10">
        <f>IF(OR($J84=Res_converter!$F$7,$J84=Res_converter!$F$8),MAX($M84-$N84-$O84,0),0)+IF(OR($K84=Res_converter!$F$7,$K84=Res_converter!$F$8),MAX($P84-$Q84-$R84,0),0)+IF(OR($L84=Res_converter!$F$7,$L84=Res_converter!$F$8),$S84,0)</f>
        <v>0</v>
      </c>
      <c r="AJ84" s="10">
        <f>IF(OR($J84=Res_converter!$F$7,$J84=Res_converter!$F$8),MAX($AE84-$N84-$O84,0),0)+IF(OR($K84=Res_converter!$F$7,$K84=Res_converter!$F$8),MAX($AE84-$Q84-$R84,0),0)+IF(OR($L84=Res_converter!$F$7,$L84=Res_converter!$F$8),$AE84,0)</f>
        <v>0</v>
      </c>
      <c r="AK84" s="10">
        <f>IF($J84=Res_converter!$F$6,MAX($M84-$N84-$O84,0),0)+IF($K84=Res_converter!$F$6,MAX($P84-$Q84-$R84,0),0)+IF(L84=Res_converter!$F$6,$S84,0)</f>
        <v>1.4000000000000057</v>
      </c>
      <c r="AL84" s="10">
        <f>IF($AF84=Res_converter!$A$7,MAX(MIN($M84,$AE84)-$N84-$O84,0),IF($AF84=Res_converter!$A$12,IF($J84=Res_converter!$F$6,MAX(MIN($M84,MAX($AE84-AH84-Q84-R84,0)/AW84)-$N84-$O84,0),0)+IF($K84=Res_converter!$F$6,MAX(MIN($P84,MAX($AE84-AH84-N84-O84,0)/AW84)-$Q84-$R84,0),0),0))</f>
        <v>0</v>
      </c>
      <c r="AM84" s="10">
        <f>IF($J84=Res_converter!$F$3,MAX($M84-$N84-$O84,0),0)+IF($K84=Res_converter!$F$3,MAX($P84-$Q84-$R84,0),0)+IF(N84=Res_converter!$F$3,$S84,0)</f>
        <v>0</v>
      </c>
      <c r="AN84" s="10">
        <f>IF($J84=Res_converter!$F$3,MAX($AE84-$N84-$O84,0),0)+IF($K84=Res_converter!$F$3,MAX($AE84-$Q84-$R84,0),0)+IF(N84=Res_converter!$F$3,$AE84,0)</f>
        <v>0</v>
      </c>
      <c r="AO84" s="10">
        <f>IF($J84=Res_converter!$F$4,MAX($M84-$N84-$O84,0),0)+IF($K84=Res_converter!$F$4,MAX($P84-$Q84-$R84,0),0)+IF(P84=Res_converter!$F$4,$S84,0)</f>
        <v>0</v>
      </c>
      <c r="AP84" s="10">
        <f>IF($AF84=Res_converter!$A$3,MAX(MIN($M84,$AE84)-$N84-$O84,0),IF($AF84=Res_converter!$A$14,IF($J84=Res_converter!$F$4,MAX(MIN($M84,MAX($AE84-AH84-Q84-R84,0)/AX84)-$N84-$O84,0),0)+IF($K84=Res_converter!$F$4,MAX(MIN($P84,MAX($AE84-AH84-N84-O84,0)/AX84)-$Q84-$R84,0),0),0))</f>
        <v>0</v>
      </c>
      <c r="AQ84" s="10">
        <f>IF($J84=Res_converter!$F$5,MAX($M84-$N84-$O84,0),0)+IF($K84=Res_converter!$F$5,MAX($P84-$Q84-$R84,0),0)+IF(R84=Res_converter!$F$5,$S84,0)</f>
        <v>0</v>
      </c>
      <c r="AR84" s="10">
        <f>IF($AF84=Res_converter!$A$4,$AE84,0)</f>
        <v>0</v>
      </c>
      <c r="AS84" s="10" t="s">
        <v>216</v>
      </c>
      <c r="AT84" s="10" t="s">
        <v>66</v>
      </c>
      <c r="AU84" s="10" t="s">
        <v>67</v>
      </c>
      <c r="AV84" s="10" t="s">
        <v>68</v>
      </c>
      <c r="AW84" s="10">
        <f>INDEX(Res_converter!$I$4:$N$4,MATCH($AU84,Res_converter!$I$3:$N$3,0))</f>
        <v>0.15</v>
      </c>
      <c r="AX84" s="10">
        <f>INDEX(Res_converter!$I$5:$N$5,MATCH($AU84,Res_converter!$I$3:$N$3,0))</f>
        <v>0.5</v>
      </c>
      <c r="AY84" s="12" t="s">
        <v>286</v>
      </c>
      <c r="AZ84" s="12" t="str">
        <f>INDEX(Subname_converter!$B$2:$B$478,MATCH($AY84,Subname_converter!$A$2:$A$478,0))</f>
        <v>Cayetano</v>
      </c>
      <c r="BA84" s="12">
        <f>INDEX(Subname_converter!$C$2:$C$478,MATCH($AY84,Subname_converter!$A$2:$A$478,0))</f>
        <v>230</v>
      </c>
      <c r="BB84" s="11">
        <v>44196.333333333299</v>
      </c>
      <c r="BC84" s="11">
        <v>46022.333333333299</v>
      </c>
      <c r="BD84" s="10">
        <f t="shared" si="7"/>
        <v>2026</v>
      </c>
      <c r="BE84" s="11"/>
      <c r="BF84" s="10" t="s">
        <v>117</v>
      </c>
      <c r="BG84" s="10" t="s">
        <v>70</v>
      </c>
      <c r="BH84" s="10" t="s">
        <v>70</v>
      </c>
      <c r="BI84" s="10" t="s">
        <v>117</v>
      </c>
      <c r="BJ84" s="10" t="s">
        <v>71</v>
      </c>
      <c r="BK84" s="10">
        <v>3</v>
      </c>
    </row>
    <row r="85" spans="1:63" s="26" customFormat="1" ht="37.5" x14ac:dyDescent="0.25">
      <c r="A85" s="32" t="s">
        <v>287</v>
      </c>
      <c r="B85" s="10">
        <v>1363</v>
      </c>
      <c r="C85" s="11">
        <v>42854</v>
      </c>
      <c r="D85" s="11">
        <v>42856.291666666701</v>
      </c>
      <c r="E85" s="10" t="s">
        <v>57</v>
      </c>
      <c r="F85" s="10" t="s">
        <v>284</v>
      </c>
      <c r="G85" s="10" t="s">
        <v>59</v>
      </c>
      <c r="H85" s="10"/>
      <c r="I85" s="10"/>
      <c r="J85" s="10" t="s">
        <v>59</v>
      </c>
      <c r="K85" s="10"/>
      <c r="L85" s="10"/>
      <c r="M85" s="10">
        <v>84.25</v>
      </c>
      <c r="N85" s="10"/>
      <c r="O85" s="10"/>
      <c r="P85" s="10"/>
      <c r="Q85" s="10"/>
      <c r="R85" s="10"/>
      <c r="S85" s="10"/>
      <c r="T85" s="10">
        <v>80.8</v>
      </c>
      <c r="U85" s="10"/>
      <c r="V85" s="10"/>
      <c r="W85" s="10"/>
      <c r="X85" s="10" t="s">
        <v>82</v>
      </c>
      <c r="Y85" s="10" t="s">
        <v>4743</v>
      </c>
      <c r="Z85" s="10"/>
      <c r="AA85" s="10" t="s">
        <v>63</v>
      </c>
      <c r="AB85" s="10"/>
      <c r="AC85" s="10">
        <f t="shared" si="4"/>
        <v>1</v>
      </c>
      <c r="AD85" s="10">
        <f t="shared" si="5"/>
        <v>1</v>
      </c>
      <c r="AE85" s="10">
        <f t="shared" si="6"/>
        <v>80.8</v>
      </c>
      <c r="AF85" s="10" t="str">
        <f>INDEX(Res_converter!$A$2:$A$20,MATCH(TRIM(CONCATENATE(J85," ",K85," ",L85)),Res_converter!$E$2:$E$20,0))</f>
        <v>Wind Turbine</v>
      </c>
      <c r="AG85" s="10">
        <f>IF($J85=Res_converter!$F$2,MAX($M85-$N85-$O85,0),0)+IF($K85=Res_converter!$F$2,MAX($P85-$Q85-$R85,0),0)+IF(L85=Res_converter!$F$2,$S85,0)</f>
        <v>0</v>
      </c>
      <c r="AH85" s="10">
        <f>IF($J85=Res_converter!$F$2,MAX(MIN($M85,$AE85-$AJ85-$AN85-$AR85)-$N85-$O85,0),0)+IF($K85=Res_converter!$F$2,MAX(MIN($P85,$AE85-$AJ85-$AN85-$AR85)-$Q85-$R85,0),0)+IF(L85=Res_converter!$F$2,MIN($S85,$AE85-$AJ85-$AN85-$AR85),0)</f>
        <v>0</v>
      </c>
      <c r="AI85" s="10">
        <f>IF(OR($J85=Res_converter!$F$7,$J85=Res_converter!$F$8),MAX($M85-$N85-$O85,0),0)+IF(OR($K85=Res_converter!$F$7,$K85=Res_converter!$F$8),MAX($P85-$Q85-$R85,0),0)+IF(OR($L85=Res_converter!$F$7,$L85=Res_converter!$F$8),$S85,0)</f>
        <v>0</v>
      </c>
      <c r="AJ85" s="10">
        <f>IF(OR($J85=Res_converter!$F$7,$J85=Res_converter!$F$8),MAX($AE85-$N85-$O85,0),0)+IF(OR($K85=Res_converter!$F$7,$K85=Res_converter!$F$8),MAX($AE85-$Q85-$R85,0),0)+IF(OR($L85=Res_converter!$F$7,$L85=Res_converter!$F$8),$AE85,0)</f>
        <v>0</v>
      </c>
      <c r="AK85" s="10">
        <f>IF($J85=Res_converter!$F$6,MAX($M85-$N85-$O85,0),0)+IF($K85=Res_converter!$F$6,MAX($P85-$Q85-$R85,0),0)+IF(L85=Res_converter!$F$6,$S85,0)</f>
        <v>0</v>
      </c>
      <c r="AL85" s="10">
        <f>IF($AF85=Res_converter!$A$7,MAX(MIN($M85,$AE85)-$N85-$O85,0),IF($AF85=Res_converter!$A$12,IF($J85=Res_converter!$F$6,MAX(MIN($M85,MAX($AE85-AH85-Q85-R85,0)/AW85)-$N85-$O85,0),0)+IF($K85=Res_converter!$F$6,MAX(MIN($P85,MAX($AE85-AH85-N85-O85,0)/AW85)-$Q85-$R85,0),0),0))</f>
        <v>0</v>
      </c>
      <c r="AM85" s="10">
        <f>IF($J85=Res_converter!$F$3,MAX($M85-$N85-$O85,0),0)+IF($K85=Res_converter!$F$3,MAX($P85-$Q85-$R85,0),0)+IF(N85=Res_converter!$F$3,$S85,0)</f>
        <v>0</v>
      </c>
      <c r="AN85" s="10">
        <f>IF($J85=Res_converter!$F$3,MAX($AE85-$N85-$O85,0),0)+IF($K85=Res_converter!$F$3,MAX($AE85-$Q85-$R85,0),0)+IF(N85=Res_converter!$F$3,$AE85,0)</f>
        <v>0</v>
      </c>
      <c r="AO85" s="10">
        <f>IF($J85=Res_converter!$F$4,MAX($M85-$N85-$O85,0),0)+IF($K85=Res_converter!$F$4,MAX($P85-$Q85-$R85,0),0)+IF(P85=Res_converter!$F$4,$S85,0)</f>
        <v>84.25</v>
      </c>
      <c r="AP85" s="10">
        <f>IF($AF85=Res_converter!$A$3,MAX(MIN($M85,$AE85)-$N85-$O85,0),IF($AF85=Res_converter!$A$14,IF($J85=Res_converter!$F$4,MAX(MIN($M85,MAX($AE85-AH85-Q85-R85,0)/AX85)-$N85-$O85,0),0)+IF($K85=Res_converter!$F$4,MAX(MIN($P85,MAX($AE85-AH85-N85-O85,0)/AX85)-$Q85-$R85,0),0),0))</f>
        <v>80.8</v>
      </c>
      <c r="AQ85" s="10">
        <f>IF($J85=Res_converter!$F$5,MAX($M85-$N85-$O85,0),0)+IF($K85=Res_converter!$F$5,MAX($P85-$Q85-$R85,0),0)+IF(R85=Res_converter!$F$5,$S85,0)</f>
        <v>0</v>
      </c>
      <c r="AR85" s="10">
        <f>IF($AF85=Res_converter!$A$4,$AE85,0)</f>
        <v>0</v>
      </c>
      <c r="AS85" s="10" t="s">
        <v>216</v>
      </c>
      <c r="AT85" s="10" t="s">
        <v>66</v>
      </c>
      <c r="AU85" s="10" t="s">
        <v>67</v>
      </c>
      <c r="AV85" s="10" t="s">
        <v>68</v>
      </c>
      <c r="AW85" s="10">
        <f>INDEX(Res_converter!$I$4:$N$4,MATCH($AU85,Res_converter!$I$3:$N$3,0))</f>
        <v>0.15</v>
      </c>
      <c r="AX85" s="10">
        <f>INDEX(Res_converter!$I$5:$N$5,MATCH($AU85,Res_converter!$I$3:$N$3,0))</f>
        <v>0.5</v>
      </c>
      <c r="AY85" s="12" t="s">
        <v>288</v>
      </c>
      <c r="AZ85" s="12" t="str">
        <f>INDEX(Subname_converter!$B$2:$B$478,MATCH($AY85,Subname_converter!$A$2:$A$478,0))</f>
        <v>Kelso</v>
      </c>
      <c r="BA85" s="12">
        <f>INDEX(Subname_converter!$C$2:$C$478,MATCH($AY85,Subname_converter!$A$2:$A$478,0))</f>
        <v>230</v>
      </c>
      <c r="BB85" s="11">
        <v>43830.333333333299</v>
      </c>
      <c r="BC85" s="11">
        <v>45775.291666666701</v>
      </c>
      <c r="BD85" s="10">
        <f t="shared" si="7"/>
        <v>2025</v>
      </c>
      <c r="BE85" s="11"/>
      <c r="BF85" s="10" t="s">
        <v>117</v>
      </c>
      <c r="BG85" s="10" t="s">
        <v>70</v>
      </c>
      <c r="BH85" s="10" t="s">
        <v>70</v>
      </c>
      <c r="BI85" s="10" t="s">
        <v>117</v>
      </c>
      <c r="BJ85" s="10" t="s">
        <v>71</v>
      </c>
      <c r="BK85" s="10">
        <v>3</v>
      </c>
    </row>
    <row r="86" spans="1:63" s="26" customFormat="1" ht="12.5" x14ac:dyDescent="0.25">
      <c r="A86" s="32" t="s">
        <v>289</v>
      </c>
      <c r="B86" s="10">
        <v>1378</v>
      </c>
      <c r="C86" s="11">
        <v>42852</v>
      </c>
      <c r="D86" s="11">
        <v>42856.291666666701</v>
      </c>
      <c r="E86" s="10" t="s">
        <v>57</v>
      </c>
      <c r="F86" s="10" t="s">
        <v>284</v>
      </c>
      <c r="G86" s="10" t="s">
        <v>59</v>
      </c>
      <c r="H86" s="10"/>
      <c r="I86" s="10"/>
      <c r="J86" s="10" t="s">
        <v>59</v>
      </c>
      <c r="K86" s="10"/>
      <c r="L86" s="10"/>
      <c r="M86" s="10">
        <v>80</v>
      </c>
      <c r="N86" s="10"/>
      <c r="O86" s="10">
        <v>76.400000000000006</v>
      </c>
      <c r="P86" s="10"/>
      <c r="Q86" s="10"/>
      <c r="R86" s="10"/>
      <c r="S86" s="10"/>
      <c r="T86" s="10">
        <v>76.349999999999994</v>
      </c>
      <c r="U86" s="10"/>
      <c r="V86" s="10"/>
      <c r="W86" s="10"/>
      <c r="X86" s="10" t="s">
        <v>62</v>
      </c>
      <c r="Y86" s="10" t="s">
        <v>4743</v>
      </c>
      <c r="Z86" s="10">
        <v>66.5</v>
      </c>
      <c r="AA86" s="10" t="s">
        <v>63</v>
      </c>
      <c r="AB86" s="10" t="s">
        <v>285</v>
      </c>
      <c r="AC86" s="10">
        <f t="shared" si="4"/>
        <v>1</v>
      </c>
      <c r="AD86" s="10">
        <f t="shared" si="5"/>
        <v>0.66500000000000004</v>
      </c>
      <c r="AE86" s="10">
        <f t="shared" si="6"/>
        <v>50.772750000000002</v>
      </c>
      <c r="AF86" s="10" t="str">
        <f>INDEX(Res_converter!$A$2:$A$20,MATCH(TRIM(CONCATENATE(J86," ",K86," ",L86)),Res_converter!$E$2:$E$20,0))</f>
        <v>Wind Turbine</v>
      </c>
      <c r="AG86" s="10">
        <f>IF($J86=Res_converter!$F$2,MAX($M86-$N86-$O86,0),0)+IF($K86=Res_converter!$F$2,MAX($P86-$Q86-$R86,0),0)+IF(L86=Res_converter!$F$2,$S86,0)</f>
        <v>0</v>
      </c>
      <c r="AH86" s="10">
        <f>IF($J86=Res_converter!$F$2,MAX(MIN($M86,$AE86-$AJ86-$AN86-$AR86)-$N86-$O86,0),0)+IF($K86=Res_converter!$F$2,MAX(MIN($P86,$AE86-$AJ86-$AN86-$AR86)-$Q86-$R86,0),0)+IF(L86=Res_converter!$F$2,MIN($S86,$AE86-$AJ86-$AN86-$AR86),0)</f>
        <v>0</v>
      </c>
      <c r="AI86" s="10">
        <f>IF(OR($J86=Res_converter!$F$7,$J86=Res_converter!$F$8),MAX($M86-$N86-$O86,0),0)+IF(OR($K86=Res_converter!$F$7,$K86=Res_converter!$F$8),MAX($P86-$Q86-$R86,0),0)+IF(OR($L86=Res_converter!$F$7,$L86=Res_converter!$F$8),$S86,0)</f>
        <v>0</v>
      </c>
      <c r="AJ86" s="10">
        <f>IF(OR($J86=Res_converter!$F$7,$J86=Res_converter!$F$8),MAX($AE86-$N86-$O86,0),0)+IF(OR($K86=Res_converter!$F$7,$K86=Res_converter!$F$8),MAX($AE86-$Q86-$R86,0),0)+IF(OR($L86=Res_converter!$F$7,$L86=Res_converter!$F$8),$AE86,0)</f>
        <v>0</v>
      </c>
      <c r="AK86" s="10">
        <f>IF($J86=Res_converter!$F$6,MAX($M86-$N86-$O86,0),0)+IF($K86=Res_converter!$F$6,MAX($P86-$Q86-$R86,0),0)+IF(L86=Res_converter!$F$6,$S86,0)</f>
        <v>0</v>
      </c>
      <c r="AL86" s="10">
        <f>IF($AF86=Res_converter!$A$7,MAX(MIN($M86,$AE86)-$N86-$O86,0),IF($AF86=Res_converter!$A$12,IF($J86=Res_converter!$F$6,MAX(MIN($M86,MAX($AE86-AH86-Q86-R86,0)/AW86)-$N86-$O86,0),0)+IF($K86=Res_converter!$F$6,MAX(MIN($P86,MAX($AE86-AH86-N86-O86,0)/AW86)-$Q86-$R86,0),0),0))</f>
        <v>0</v>
      </c>
      <c r="AM86" s="10">
        <f>IF($J86=Res_converter!$F$3,MAX($M86-$N86-$O86,0),0)+IF($K86=Res_converter!$F$3,MAX($P86-$Q86-$R86,0),0)+IF(N86=Res_converter!$F$3,$S86,0)</f>
        <v>0</v>
      </c>
      <c r="AN86" s="10">
        <f>IF($J86=Res_converter!$F$3,MAX($AE86-$N86-$O86,0),0)+IF($K86=Res_converter!$F$3,MAX($AE86-$Q86-$R86,0),0)+IF(N86=Res_converter!$F$3,$AE86,0)</f>
        <v>0</v>
      </c>
      <c r="AO86" s="10">
        <f>IF($J86=Res_converter!$F$4,MAX($M86-$N86-$O86,0),0)+IF($K86=Res_converter!$F$4,MAX($P86-$Q86-$R86,0),0)+IF(P86=Res_converter!$F$4,$S86,0)</f>
        <v>3.5999999999999943</v>
      </c>
      <c r="AP86" s="10">
        <f>IF($AF86=Res_converter!$A$3,MAX(MIN($M86,$AE86)-$N86-$O86,0),IF($AF86=Res_converter!$A$14,IF($J86=Res_converter!$F$4,MAX(MIN($M86,MAX($AE86-AH86-Q86-R86,0)/AX86)-$N86-$O86,0),0)+IF($K86=Res_converter!$F$4,MAX(MIN($P86,MAX($AE86-AH86-N86-O86,0)/AX86)-$Q86-$R86,0),0),0))</f>
        <v>0</v>
      </c>
      <c r="AQ86" s="10">
        <f>IF($J86=Res_converter!$F$5,MAX($M86-$N86-$O86,0),0)+IF($K86=Res_converter!$F$5,MAX($P86-$Q86-$R86,0),0)+IF(R86=Res_converter!$F$5,$S86,0)</f>
        <v>0</v>
      </c>
      <c r="AR86" s="10">
        <f>IF($AF86=Res_converter!$A$4,$AE86,0)</f>
        <v>0</v>
      </c>
      <c r="AS86" s="10" t="s">
        <v>172</v>
      </c>
      <c r="AT86" s="10" t="s">
        <v>66</v>
      </c>
      <c r="AU86" s="10" t="s">
        <v>67</v>
      </c>
      <c r="AV86" s="10" t="s">
        <v>88</v>
      </c>
      <c r="AW86" s="10">
        <f>INDEX(Res_converter!$I$4:$N$4,MATCH($AU86,Res_converter!$I$3:$N$3,0))</f>
        <v>0.15</v>
      </c>
      <c r="AX86" s="10">
        <f>INDEX(Res_converter!$I$5:$N$5,MATCH($AU86,Res_converter!$I$3:$N$3,0))</f>
        <v>0.5</v>
      </c>
      <c r="AY86" s="12" t="s">
        <v>290</v>
      </c>
      <c r="AZ86" s="12" t="str">
        <f>INDEX(Subname_converter!$B$2:$B$478,MATCH($AY86,Subname_converter!$A$2:$A$478,0))</f>
        <v>Los Banos</v>
      </c>
      <c r="BA86" s="12">
        <f>INDEX(Subname_converter!$C$2:$C$478,MATCH($AY86,Subname_converter!$A$2:$A$478,0))</f>
        <v>230</v>
      </c>
      <c r="BB86" s="11">
        <v>44113.291666666701</v>
      </c>
      <c r="BC86" s="11">
        <v>46112.291666666701</v>
      </c>
      <c r="BD86" s="10">
        <f t="shared" si="7"/>
        <v>2026</v>
      </c>
      <c r="BE86" s="11"/>
      <c r="BF86" s="10" t="s">
        <v>117</v>
      </c>
      <c r="BG86" s="10" t="s">
        <v>70</v>
      </c>
      <c r="BH86" s="10" t="s">
        <v>70</v>
      </c>
      <c r="BI86" s="10" t="s">
        <v>117</v>
      </c>
      <c r="BJ86" s="10" t="s">
        <v>71</v>
      </c>
      <c r="BK86" s="10">
        <v>1</v>
      </c>
    </row>
    <row r="87" spans="1:63" s="26" customFormat="1" ht="12.5" x14ac:dyDescent="0.25">
      <c r="A87" s="32" t="s">
        <v>291</v>
      </c>
      <c r="B87" s="10">
        <v>1379</v>
      </c>
      <c r="C87" s="11">
        <v>42851</v>
      </c>
      <c r="D87" s="11">
        <v>42856.291666666701</v>
      </c>
      <c r="E87" s="10" t="s">
        <v>57</v>
      </c>
      <c r="F87" s="10" t="s">
        <v>284</v>
      </c>
      <c r="G87" s="10" t="s">
        <v>108</v>
      </c>
      <c r="H87" s="10"/>
      <c r="I87" s="10"/>
      <c r="J87" s="10" t="s">
        <v>109</v>
      </c>
      <c r="K87" s="10"/>
      <c r="L87" s="10"/>
      <c r="M87" s="10">
        <v>156.04</v>
      </c>
      <c r="N87" s="10"/>
      <c r="O87" s="10"/>
      <c r="P87" s="10"/>
      <c r="Q87" s="10"/>
      <c r="R87" s="10"/>
      <c r="S87" s="10"/>
      <c r="T87" s="10">
        <v>150</v>
      </c>
      <c r="U87" s="10"/>
      <c r="V87" s="10"/>
      <c r="W87" s="10"/>
      <c r="X87" s="10" t="s">
        <v>96</v>
      </c>
      <c r="Y87" s="10" t="s">
        <v>4743</v>
      </c>
      <c r="Z87" s="10"/>
      <c r="AA87" s="10" t="s">
        <v>63</v>
      </c>
      <c r="AB87" s="10"/>
      <c r="AC87" s="10">
        <f t="shared" si="4"/>
        <v>0</v>
      </c>
      <c r="AD87" s="10">
        <f t="shared" si="5"/>
        <v>0</v>
      </c>
      <c r="AE87" s="10">
        <f t="shared" si="6"/>
        <v>0</v>
      </c>
      <c r="AF87" s="10" t="str">
        <f>INDEX(Res_converter!$A$2:$A$20,MATCH(TRIM(CONCATENATE(J87," ",K87," ",L87)),Res_converter!$E$2:$E$20,0))</f>
        <v>Solar</v>
      </c>
      <c r="AG87" s="10">
        <f>IF($J87=Res_converter!$F$2,MAX($M87-$N87-$O87,0),0)+IF($K87=Res_converter!$F$2,MAX($P87-$Q87-$R87,0),0)+IF(L87=Res_converter!$F$2,$S87,0)</f>
        <v>0</v>
      </c>
      <c r="AH87" s="10">
        <f>IF($J87=Res_converter!$F$2,MAX(MIN($M87,$AE87-$AJ87-$AN87-$AR87)-$N87-$O87,0),0)+IF($K87=Res_converter!$F$2,MAX(MIN($P87,$AE87-$AJ87-$AN87-$AR87)-$Q87-$R87,0),0)+IF(L87=Res_converter!$F$2,MIN($S87,$AE87-$AJ87-$AN87-$AR87),0)</f>
        <v>0</v>
      </c>
      <c r="AI87" s="10">
        <f>IF(OR($J87=Res_converter!$F$7,$J87=Res_converter!$F$8),MAX($M87-$N87-$O87,0),0)+IF(OR($K87=Res_converter!$F$7,$K87=Res_converter!$F$8),MAX($P87-$Q87-$R87,0),0)+IF(OR($L87=Res_converter!$F$7,$L87=Res_converter!$F$8),$S87,0)</f>
        <v>0</v>
      </c>
      <c r="AJ87" s="10">
        <f>IF(OR($J87=Res_converter!$F$7,$J87=Res_converter!$F$8),MAX($AE87-$N87-$O87,0),0)+IF(OR($K87=Res_converter!$F$7,$K87=Res_converter!$F$8),MAX($AE87-$Q87-$R87,0),0)+IF(OR($L87=Res_converter!$F$7,$L87=Res_converter!$F$8),$AE87,0)</f>
        <v>0</v>
      </c>
      <c r="AK87" s="10">
        <f>IF($J87=Res_converter!$F$6,MAX($M87-$N87-$O87,0),0)+IF($K87=Res_converter!$F$6,MAX($P87-$Q87-$R87,0),0)+IF(L87=Res_converter!$F$6,$S87,0)</f>
        <v>156.04</v>
      </c>
      <c r="AL87" s="10">
        <f>IF($AF87=Res_converter!$A$7,MAX(MIN($M87,$AE87)-$N87-$O87,0),IF($AF87=Res_converter!$A$12,IF($J87=Res_converter!$F$6,MAX(MIN($M87,MAX($AE87-AH87-Q87-R87,0)/AW87)-$N87-$O87,0),0)+IF($K87=Res_converter!$F$6,MAX(MIN($P87,MAX($AE87-AH87-N87-O87,0)/AW87)-$Q87-$R87,0),0),0))</f>
        <v>0</v>
      </c>
      <c r="AM87" s="10">
        <f>IF($J87=Res_converter!$F$3,MAX($M87-$N87-$O87,0),0)+IF($K87=Res_converter!$F$3,MAX($P87-$Q87-$R87,0),0)+IF(N87=Res_converter!$F$3,$S87,0)</f>
        <v>0</v>
      </c>
      <c r="AN87" s="10">
        <f>IF($J87=Res_converter!$F$3,MAX($AE87-$N87-$O87,0),0)+IF($K87=Res_converter!$F$3,MAX($AE87-$Q87-$R87,0),0)+IF(N87=Res_converter!$F$3,$AE87,0)</f>
        <v>0</v>
      </c>
      <c r="AO87" s="10">
        <f>IF($J87=Res_converter!$F$4,MAX($M87-$N87-$O87,0),0)+IF($K87=Res_converter!$F$4,MAX($P87-$Q87-$R87,0),0)+IF(P87=Res_converter!$F$4,$S87,0)</f>
        <v>0</v>
      </c>
      <c r="AP87" s="10">
        <f>IF($AF87=Res_converter!$A$3,MAX(MIN($M87,$AE87)-$N87-$O87,0),IF($AF87=Res_converter!$A$14,IF($J87=Res_converter!$F$4,MAX(MIN($M87,MAX($AE87-AH87-Q87-R87,0)/AX87)-$N87-$O87,0),0)+IF($K87=Res_converter!$F$4,MAX(MIN($P87,MAX($AE87-AH87-N87-O87,0)/AX87)-$Q87-$R87,0),0),0))</f>
        <v>0</v>
      </c>
      <c r="AQ87" s="10">
        <f>IF($J87=Res_converter!$F$5,MAX($M87-$N87-$O87,0),0)+IF($K87=Res_converter!$F$5,MAX($P87-$Q87-$R87,0),0)+IF(R87=Res_converter!$F$5,$S87,0)</f>
        <v>0</v>
      </c>
      <c r="AR87" s="10">
        <f>IF($AF87=Res_converter!$A$4,$AE87,0)</f>
        <v>0</v>
      </c>
      <c r="AS87" s="10" t="s">
        <v>83</v>
      </c>
      <c r="AT87" s="10" t="s">
        <v>66</v>
      </c>
      <c r="AU87" s="10" t="s">
        <v>67</v>
      </c>
      <c r="AV87" s="10" t="s">
        <v>88</v>
      </c>
      <c r="AW87" s="10">
        <f>INDEX(Res_converter!$I$4:$N$4,MATCH($AU87,Res_converter!$I$3:$N$3,0))</f>
        <v>0.15</v>
      </c>
      <c r="AX87" s="10">
        <f>INDEX(Res_converter!$I$5:$N$5,MATCH($AU87,Res_converter!$I$3:$N$3,0))</f>
        <v>0.5</v>
      </c>
      <c r="AY87" s="12" t="s">
        <v>226</v>
      </c>
      <c r="AZ87" s="12" t="str">
        <f>INDEX(Subname_converter!$B$2:$B$478,MATCH($AY87,Subname_converter!$A$2:$A$478,0))</f>
        <v>Tranquility</v>
      </c>
      <c r="BA87" s="12">
        <f>INDEX(Subname_converter!$C$2:$C$478,MATCH($AY87,Subname_converter!$A$2:$A$478,0))</f>
        <v>230</v>
      </c>
      <c r="BB87" s="11">
        <v>44440.291666666701</v>
      </c>
      <c r="BC87" s="11">
        <v>46934.291666666701</v>
      </c>
      <c r="BD87" s="10">
        <f t="shared" si="7"/>
        <v>2028</v>
      </c>
      <c r="BE87" s="11"/>
      <c r="BF87" s="10" t="s">
        <v>117</v>
      </c>
      <c r="BG87" s="10" t="s">
        <v>70</v>
      </c>
      <c r="BH87" s="10" t="s">
        <v>70</v>
      </c>
      <c r="BI87" s="10" t="s">
        <v>117</v>
      </c>
      <c r="BJ87" s="10" t="s">
        <v>71</v>
      </c>
      <c r="BK87" s="10">
        <v>3</v>
      </c>
    </row>
    <row r="88" spans="1:63" s="26" customFormat="1" ht="12.5" x14ac:dyDescent="0.25">
      <c r="A88" s="32" t="s">
        <v>292</v>
      </c>
      <c r="B88" s="10">
        <v>1380</v>
      </c>
      <c r="C88" s="11">
        <v>42851</v>
      </c>
      <c r="D88" s="11">
        <v>42856.291666666701</v>
      </c>
      <c r="E88" s="10" t="s">
        <v>57</v>
      </c>
      <c r="F88" s="10" t="s">
        <v>284</v>
      </c>
      <c r="G88" s="10" t="s">
        <v>108</v>
      </c>
      <c r="H88" s="10"/>
      <c r="I88" s="10"/>
      <c r="J88" s="10" t="s">
        <v>109</v>
      </c>
      <c r="K88" s="10"/>
      <c r="L88" s="10"/>
      <c r="M88" s="10">
        <v>156.05000000000001</v>
      </c>
      <c r="N88" s="10"/>
      <c r="O88" s="10"/>
      <c r="P88" s="10"/>
      <c r="Q88" s="10"/>
      <c r="R88" s="10"/>
      <c r="S88" s="10"/>
      <c r="T88" s="10">
        <v>150</v>
      </c>
      <c r="U88" s="10"/>
      <c r="V88" s="10"/>
      <c r="W88" s="10"/>
      <c r="X88" s="10" t="s">
        <v>96</v>
      </c>
      <c r="Y88" s="10" t="s">
        <v>4743</v>
      </c>
      <c r="Z88" s="10"/>
      <c r="AA88" s="10" t="s">
        <v>63</v>
      </c>
      <c r="AB88" s="10"/>
      <c r="AC88" s="10">
        <f t="shared" si="4"/>
        <v>0</v>
      </c>
      <c r="AD88" s="10">
        <f t="shared" si="5"/>
        <v>0</v>
      </c>
      <c r="AE88" s="10">
        <f t="shared" si="6"/>
        <v>0</v>
      </c>
      <c r="AF88" s="10" t="str">
        <f>INDEX(Res_converter!$A$2:$A$20,MATCH(TRIM(CONCATENATE(J88," ",K88," ",L88)),Res_converter!$E$2:$E$20,0))</f>
        <v>Solar</v>
      </c>
      <c r="AG88" s="10">
        <f>IF($J88=Res_converter!$F$2,MAX($M88-$N88-$O88,0),0)+IF($K88=Res_converter!$F$2,MAX($P88-$Q88-$R88,0),0)+IF(L88=Res_converter!$F$2,$S88,0)</f>
        <v>0</v>
      </c>
      <c r="AH88" s="10">
        <f>IF($J88=Res_converter!$F$2,MAX(MIN($M88,$AE88-$AJ88-$AN88-$AR88)-$N88-$O88,0),0)+IF($K88=Res_converter!$F$2,MAX(MIN($P88,$AE88-$AJ88-$AN88-$AR88)-$Q88-$R88,0),0)+IF(L88=Res_converter!$F$2,MIN($S88,$AE88-$AJ88-$AN88-$AR88),0)</f>
        <v>0</v>
      </c>
      <c r="AI88" s="10">
        <f>IF(OR($J88=Res_converter!$F$7,$J88=Res_converter!$F$8),MAX($M88-$N88-$O88,0),0)+IF(OR($K88=Res_converter!$F$7,$K88=Res_converter!$F$8),MAX($P88-$Q88-$R88,0),0)+IF(OR($L88=Res_converter!$F$7,$L88=Res_converter!$F$8),$S88,0)</f>
        <v>0</v>
      </c>
      <c r="AJ88" s="10">
        <f>IF(OR($J88=Res_converter!$F$7,$J88=Res_converter!$F$8),MAX($AE88-$N88-$O88,0),0)+IF(OR($K88=Res_converter!$F$7,$K88=Res_converter!$F$8),MAX($AE88-$Q88-$R88,0),0)+IF(OR($L88=Res_converter!$F$7,$L88=Res_converter!$F$8),$AE88,0)</f>
        <v>0</v>
      </c>
      <c r="AK88" s="10">
        <f>IF($J88=Res_converter!$F$6,MAX($M88-$N88-$O88,0),0)+IF($K88=Res_converter!$F$6,MAX($P88-$Q88-$R88,0),0)+IF(L88=Res_converter!$F$6,$S88,0)</f>
        <v>156.05000000000001</v>
      </c>
      <c r="AL88" s="10">
        <f>IF($AF88=Res_converter!$A$7,MAX(MIN($M88,$AE88)-$N88-$O88,0),IF($AF88=Res_converter!$A$12,IF($J88=Res_converter!$F$6,MAX(MIN($M88,MAX($AE88-AH88-Q88-R88,0)/AW88)-$N88-$O88,0),0)+IF($K88=Res_converter!$F$6,MAX(MIN($P88,MAX($AE88-AH88-N88-O88,0)/AW88)-$Q88-$R88,0),0),0))</f>
        <v>0</v>
      </c>
      <c r="AM88" s="10">
        <f>IF($J88=Res_converter!$F$3,MAX($M88-$N88-$O88,0),0)+IF($K88=Res_converter!$F$3,MAX($P88-$Q88-$R88,0),0)+IF(N88=Res_converter!$F$3,$S88,0)</f>
        <v>0</v>
      </c>
      <c r="AN88" s="10">
        <f>IF($J88=Res_converter!$F$3,MAX($AE88-$N88-$O88,0),0)+IF($K88=Res_converter!$F$3,MAX($AE88-$Q88-$R88,0),0)+IF(N88=Res_converter!$F$3,$AE88,0)</f>
        <v>0</v>
      </c>
      <c r="AO88" s="10">
        <f>IF($J88=Res_converter!$F$4,MAX($M88-$N88-$O88,0),0)+IF($K88=Res_converter!$F$4,MAX($P88-$Q88-$R88,0),0)+IF(P88=Res_converter!$F$4,$S88,0)</f>
        <v>0</v>
      </c>
      <c r="AP88" s="10">
        <f>IF($AF88=Res_converter!$A$3,MAX(MIN($M88,$AE88)-$N88-$O88,0),IF($AF88=Res_converter!$A$14,IF($J88=Res_converter!$F$4,MAX(MIN($M88,MAX($AE88-AH88-Q88-R88,0)/AX88)-$N88-$O88,0),0)+IF($K88=Res_converter!$F$4,MAX(MIN($P88,MAX($AE88-AH88-N88-O88,0)/AX88)-$Q88-$R88,0),0),0))</f>
        <v>0</v>
      </c>
      <c r="AQ88" s="10">
        <f>IF($J88=Res_converter!$F$5,MAX($M88-$N88-$O88,0),0)+IF($K88=Res_converter!$F$5,MAX($P88-$Q88-$R88,0),0)+IF(R88=Res_converter!$F$5,$S88,0)</f>
        <v>0</v>
      </c>
      <c r="AR88" s="10">
        <f>IF($AF88=Res_converter!$A$4,$AE88,0)</f>
        <v>0</v>
      </c>
      <c r="AS88" s="10" t="s">
        <v>83</v>
      </c>
      <c r="AT88" s="10" t="s">
        <v>66</v>
      </c>
      <c r="AU88" s="10" t="s">
        <v>67</v>
      </c>
      <c r="AV88" s="10" t="s">
        <v>88</v>
      </c>
      <c r="AW88" s="10">
        <f>INDEX(Res_converter!$I$4:$N$4,MATCH($AU88,Res_converter!$I$3:$N$3,0))</f>
        <v>0.15</v>
      </c>
      <c r="AX88" s="10">
        <f>INDEX(Res_converter!$I$5:$N$5,MATCH($AU88,Res_converter!$I$3:$N$3,0))</f>
        <v>0.5</v>
      </c>
      <c r="AY88" s="12" t="s">
        <v>226</v>
      </c>
      <c r="AZ88" s="12" t="str">
        <f>INDEX(Subname_converter!$B$2:$B$478,MATCH($AY88,Subname_converter!$A$2:$A$478,0))</f>
        <v>Tranquility</v>
      </c>
      <c r="BA88" s="12">
        <f>INDEX(Subname_converter!$C$2:$C$478,MATCH($AY88,Subname_converter!$A$2:$A$478,0))</f>
        <v>230</v>
      </c>
      <c r="BB88" s="11">
        <v>44440.291666666701</v>
      </c>
      <c r="BC88" s="11">
        <v>46934.291666666701</v>
      </c>
      <c r="BD88" s="10">
        <f t="shared" si="7"/>
        <v>2028</v>
      </c>
      <c r="BE88" s="11"/>
      <c r="BF88" s="10" t="s">
        <v>117</v>
      </c>
      <c r="BG88" s="10" t="s">
        <v>70</v>
      </c>
      <c r="BH88" s="10" t="s">
        <v>70</v>
      </c>
      <c r="BI88" s="10" t="s">
        <v>117</v>
      </c>
      <c r="BJ88" s="10" t="s">
        <v>71</v>
      </c>
      <c r="BK88" s="10">
        <v>3</v>
      </c>
    </row>
    <row r="89" spans="1:63" s="26" customFormat="1" ht="12.5" x14ac:dyDescent="0.25">
      <c r="A89" s="32" t="s">
        <v>293</v>
      </c>
      <c r="B89" s="10">
        <v>1382</v>
      </c>
      <c r="C89" s="11">
        <v>42854</v>
      </c>
      <c r="D89" s="11">
        <v>42856.291666666701</v>
      </c>
      <c r="E89" s="10" t="s">
        <v>57</v>
      </c>
      <c r="F89" s="10" t="s">
        <v>284</v>
      </c>
      <c r="G89" s="10" t="s">
        <v>108</v>
      </c>
      <c r="H89" s="10" t="s">
        <v>60</v>
      </c>
      <c r="I89" s="10"/>
      <c r="J89" s="10" t="s">
        <v>109</v>
      </c>
      <c r="K89" s="10" t="s">
        <v>61</v>
      </c>
      <c r="L89" s="10"/>
      <c r="M89" s="10">
        <v>102.5</v>
      </c>
      <c r="N89" s="10"/>
      <c r="O89" s="10"/>
      <c r="P89" s="10">
        <v>100</v>
      </c>
      <c r="Q89" s="10"/>
      <c r="R89" s="10"/>
      <c r="S89" s="10"/>
      <c r="T89" s="10">
        <v>100</v>
      </c>
      <c r="U89" s="10"/>
      <c r="V89" s="10">
        <v>100</v>
      </c>
      <c r="W89" s="10"/>
      <c r="X89" s="10" t="s">
        <v>62</v>
      </c>
      <c r="Y89" s="10" t="s">
        <v>4743</v>
      </c>
      <c r="Z89" s="10">
        <v>10</v>
      </c>
      <c r="AA89" s="10" t="s">
        <v>153</v>
      </c>
      <c r="AB89" s="10" t="s">
        <v>64</v>
      </c>
      <c r="AC89" s="10">
        <f t="shared" si="4"/>
        <v>1</v>
      </c>
      <c r="AD89" s="10">
        <f t="shared" si="5"/>
        <v>0.1</v>
      </c>
      <c r="AE89" s="10">
        <f t="shared" si="6"/>
        <v>10</v>
      </c>
      <c r="AF89" s="10" t="str">
        <f>INDEX(Res_converter!$A$2:$A$20,MATCH(TRIM(CONCATENATE(J89," ",K89," ",L89)),Res_converter!$E$2:$E$20,0))</f>
        <v>Solar-Hybrid</v>
      </c>
      <c r="AG89" s="10">
        <f>IF($J89=Res_converter!$F$2,MAX($M89-$N89-$O89,0),0)+IF($K89=Res_converter!$F$2,MAX($P89-$Q89-$R89,0),0)+IF(L89=Res_converter!$F$2,$S89,0)</f>
        <v>100</v>
      </c>
      <c r="AH89" s="10">
        <f>IF($J89=Res_converter!$F$2,MAX(MIN($M89,$AE89-$AJ89-$AN89-$AR89)-$N89-$O89,0),0)+IF($K89=Res_converter!$F$2,MAX(MIN($P89,$AE89-$AJ89-$AN89-$AR89)-$Q89-$R89,0),0)+IF(L89=Res_converter!$F$2,MIN($S89,$AE89-$AJ89-$AN89-$AR89),0)</f>
        <v>10</v>
      </c>
      <c r="AI89" s="10">
        <f>IF(OR($J89=Res_converter!$F$7,$J89=Res_converter!$F$8),MAX($M89-$N89-$O89,0),0)+IF(OR($K89=Res_converter!$F$7,$K89=Res_converter!$F$8),MAX($P89-$Q89-$R89,0),0)+IF(OR($L89=Res_converter!$F$7,$L89=Res_converter!$F$8),$S89,0)</f>
        <v>0</v>
      </c>
      <c r="AJ89" s="10">
        <f>IF(OR($J89=Res_converter!$F$7,$J89=Res_converter!$F$8),MAX($AE89-$N89-$O89,0),0)+IF(OR($K89=Res_converter!$F$7,$K89=Res_converter!$F$8),MAX($AE89-$Q89-$R89,0),0)+IF(OR($L89=Res_converter!$F$7,$L89=Res_converter!$F$8),$AE89,0)</f>
        <v>0</v>
      </c>
      <c r="AK89" s="10">
        <f>IF($J89=Res_converter!$F$6,MAX($M89-$N89-$O89,0),0)+IF($K89=Res_converter!$F$6,MAX($P89-$Q89-$R89,0),0)+IF(L89=Res_converter!$F$6,$S89,0)</f>
        <v>102.5</v>
      </c>
      <c r="AL89" s="10">
        <f>IF($AF89=Res_converter!$A$7,MAX(MIN($M89,$AE89)-$N89-$O89,0),IF($AF89=Res_converter!$A$12,IF($J89=Res_converter!$F$6,MAX(MIN($M89,MAX($AE89-AH89-Q89-R89,0)/AW89)-$N89-$O89,0),0)+IF($K89=Res_converter!$F$6,MAX(MIN($P89,MAX($AE89-AH89-N89-O89,0)/AW89)-$Q89-$R89,0),0),0))</f>
        <v>0</v>
      </c>
      <c r="AM89" s="10">
        <f>IF($J89=Res_converter!$F$3,MAX($M89-$N89-$O89,0),0)+IF($K89=Res_converter!$F$3,MAX($P89-$Q89-$R89,0),0)+IF(N89=Res_converter!$F$3,$S89,0)</f>
        <v>0</v>
      </c>
      <c r="AN89" s="10">
        <f>IF($J89=Res_converter!$F$3,MAX($AE89-$N89-$O89,0),0)+IF($K89=Res_converter!$F$3,MAX($AE89-$Q89-$R89,0),0)+IF(N89=Res_converter!$F$3,$AE89,0)</f>
        <v>0</v>
      </c>
      <c r="AO89" s="10">
        <f>IF($J89=Res_converter!$F$4,MAX($M89-$N89-$O89,0),0)+IF($K89=Res_converter!$F$4,MAX($P89-$Q89-$R89,0),0)+IF(P89=Res_converter!$F$4,$S89,0)</f>
        <v>0</v>
      </c>
      <c r="AP89" s="10">
        <f>IF($AF89=Res_converter!$A$3,MAX(MIN($M89,$AE89)-$N89-$O89,0),IF($AF89=Res_converter!$A$14,IF($J89=Res_converter!$F$4,MAX(MIN($M89,MAX($AE89-AH89-Q89-R89,0)/AX89)-$N89-$O89,0),0)+IF($K89=Res_converter!$F$4,MAX(MIN($P89,MAX($AE89-AH89-N89-O89,0)/AX89)-$Q89-$R89,0),0),0))</f>
        <v>0</v>
      </c>
      <c r="AQ89" s="10">
        <f>IF($J89=Res_converter!$F$5,MAX($M89-$N89-$O89,0),0)+IF($K89=Res_converter!$F$5,MAX($P89-$Q89-$R89,0),0)+IF(R89=Res_converter!$F$5,$S89,0)</f>
        <v>0</v>
      </c>
      <c r="AR89" s="10">
        <f>IF($AF89=Res_converter!$A$4,$AE89,0)</f>
        <v>0</v>
      </c>
      <c r="AS89" s="10" t="s">
        <v>172</v>
      </c>
      <c r="AT89" s="10" t="s">
        <v>66</v>
      </c>
      <c r="AU89" s="10" t="s">
        <v>67</v>
      </c>
      <c r="AV89" s="10" t="s">
        <v>88</v>
      </c>
      <c r="AW89" s="10">
        <f>INDEX(Res_converter!$I$4:$N$4,MATCH($AU89,Res_converter!$I$3:$N$3,0))</f>
        <v>0.15</v>
      </c>
      <c r="AX89" s="10">
        <f>INDEX(Res_converter!$I$5:$N$5,MATCH($AU89,Res_converter!$I$3:$N$3,0))</f>
        <v>0.5</v>
      </c>
      <c r="AY89" s="12" t="s">
        <v>294</v>
      </c>
      <c r="AZ89" s="12" t="str">
        <f>INDEX(Subname_converter!$B$2:$B$478,MATCH($AY89,Subname_converter!$A$2:$A$478,0))</f>
        <v>Los Banos</v>
      </c>
      <c r="BA89" s="12">
        <f>INDEX(Subname_converter!$C$2:$C$478,MATCH($AY89,Subname_converter!$A$2:$A$478,0))</f>
        <v>230</v>
      </c>
      <c r="BB89" s="11">
        <v>44530.333333333299</v>
      </c>
      <c r="BC89" s="11">
        <v>45784.291666666701</v>
      </c>
      <c r="BD89" s="10">
        <f t="shared" si="7"/>
        <v>2025</v>
      </c>
      <c r="BE89" s="11"/>
      <c r="BF89" s="10" t="s">
        <v>117</v>
      </c>
      <c r="BG89" s="10" t="s">
        <v>70</v>
      </c>
      <c r="BH89" s="10" t="s">
        <v>70</v>
      </c>
      <c r="BI89" s="10" t="s">
        <v>117</v>
      </c>
      <c r="BJ89" s="10" t="s">
        <v>71</v>
      </c>
      <c r="BK89" s="10">
        <v>1</v>
      </c>
    </row>
    <row r="90" spans="1:63" s="26" customFormat="1" ht="12.5" x14ac:dyDescent="0.25">
      <c r="A90" s="32" t="s">
        <v>295</v>
      </c>
      <c r="B90" s="10">
        <v>1389</v>
      </c>
      <c r="C90" s="11">
        <v>42856</v>
      </c>
      <c r="D90" s="11">
        <v>42856.291666666701</v>
      </c>
      <c r="E90" s="10" t="s">
        <v>57</v>
      </c>
      <c r="F90" s="10" t="s">
        <v>284</v>
      </c>
      <c r="G90" s="10" t="s">
        <v>108</v>
      </c>
      <c r="H90" s="10" t="s">
        <v>60</v>
      </c>
      <c r="I90" s="10"/>
      <c r="J90" s="10" t="s">
        <v>109</v>
      </c>
      <c r="K90" s="10" t="s">
        <v>61</v>
      </c>
      <c r="L90" s="10"/>
      <c r="M90" s="10">
        <v>128.24</v>
      </c>
      <c r="N90" s="10"/>
      <c r="O90" s="10">
        <v>125</v>
      </c>
      <c r="P90" s="10">
        <v>30</v>
      </c>
      <c r="Q90" s="10"/>
      <c r="R90" s="10">
        <v>31.25</v>
      </c>
      <c r="S90" s="10"/>
      <c r="T90" s="10">
        <v>125</v>
      </c>
      <c r="U90" s="10"/>
      <c r="V90" s="10"/>
      <c r="W90" s="10"/>
      <c r="X90" s="10" t="s">
        <v>82</v>
      </c>
      <c r="Y90" s="10" t="s">
        <v>4743</v>
      </c>
      <c r="Z90" s="10"/>
      <c r="AA90" s="10" t="s">
        <v>63</v>
      </c>
      <c r="AB90" s="10" t="s">
        <v>296</v>
      </c>
      <c r="AC90" s="10">
        <f t="shared" si="4"/>
        <v>1</v>
      </c>
      <c r="AD90" s="10">
        <f t="shared" si="5"/>
        <v>1</v>
      </c>
      <c r="AE90" s="10">
        <f t="shared" si="6"/>
        <v>125</v>
      </c>
      <c r="AF90" s="10" t="str">
        <f>INDEX(Res_converter!$A$2:$A$20,MATCH(TRIM(CONCATENATE(J90," ",K90," ",L90)),Res_converter!$E$2:$E$20,0))</f>
        <v>Solar-Hybrid</v>
      </c>
      <c r="AG90" s="10">
        <f>IF($J90=Res_converter!$F$2,MAX($M90-$N90-$O90,0),0)+IF($K90=Res_converter!$F$2,MAX($P90-$Q90-$R90,0),0)+IF(L90=Res_converter!$F$2,$S90,0)</f>
        <v>0</v>
      </c>
      <c r="AH90" s="10">
        <f>IF($J90=Res_converter!$F$2,MAX(MIN($M90,$AE90-$AJ90-$AN90-$AR90)-$N90-$O90,0),0)+IF($K90=Res_converter!$F$2,MAX(MIN($P90,$AE90-$AJ90-$AN90-$AR90)-$Q90-$R90,0),0)+IF(L90=Res_converter!$F$2,MIN($S90,$AE90-$AJ90-$AN90-$AR90),0)</f>
        <v>0</v>
      </c>
      <c r="AI90" s="10">
        <f>IF(OR($J90=Res_converter!$F$7,$J90=Res_converter!$F$8),MAX($M90-$N90-$O90,0),0)+IF(OR($K90=Res_converter!$F$7,$K90=Res_converter!$F$8),MAX($P90-$Q90-$R90,0),0)+IF(OR($L90=Res_converter!$F$7,$L90=Res_converter!$F$8),$S90,0)</f>
        <v>0</v>
      </c>
      <c r="AJ90" s="10">
        <f>IF(OR($J90=Res_converter!$F$7,$J90=Res_converter!$F$8),MAX($AE90-$N90-$O90,0),0)+IF(OR($K90=Res_converter!$F$7,$K90=Res_converter!$F$8),MAX($AE90-$Q90-$R90,0),0)+IF(OR($L90=Res_converter!$F$7,$L90=Res_converter!$F$8),$AE90,0)</f>
        <v>0</v>
      </c>
      <c r="AK90" s="10">
        <f>IF($J90=Res_converter!$F$6,MAX($M90-$N90-$O90,0),0)+IF($K90=Res_converter!$F$6,MAX($P90-$Q90-$R90,0),0)+IF(L90=Res_converter!$F$6,$S90,0)</f>
        <v>3.2400000000000091</v>
      </c>
      <c r="AL90" s="10">
        <f>IF($AF90=Res_converter!$A$7,MAX(MIN($M90,$AE90)-$N90-$O90,0),IF($AF90=Res_converter!$A$12,IF($J90=Res_converter!$F$6,MAX(MIN($M90,MAX($AE90-AH90-Q90-R90,0)/AW90)-$N90-$O90,0),0)+IF($K90=Res_converter!$F$6,MAX(MIN($P90,MAX($AE90-AH90-N90-O90,0)/AW90)-$Q90-$R90,0),0),0))</f>
        <v>3.2400000000000091</v>
      </c>
      <c r="AM90" s="10">
        <f>IF($J90=Res_converter!$F$3,MAX($M90-$N90-$O90,0),0)+IF($K90=Res_converter!$F$3,MAX($P90-$Q90-$R90,0),0)+IF(N90=Res_converter!$F$3,$S90,0)</f>
        <v>0</v>
      </c>
      <c r="AN90" s="10">
        <f>IF($J90=Res_converter!$F$3,MAX($AE90-$N90-$O90,0),0)+IF($K90=Res_converter!$F$3,MAX($AE90-$Q90-$R90,0),0)+IF(N90=Res_converter!$F$3,$AE90,0)</f>
        <v>0</v>
      </c>
      <c r="AO90" s="10">
        <f>IF($J90=Res_converter!$F$4,MAX($M90-$N90-$O90,0),0)+IF($K90=Res_converter!$F$4,MAX($P90-$Q90-$R90,0),0)+IF(P90=Res_converter!$F$4,$S90,0)</f>
        <v>0</v>
      </c>
      <c r="AP90" s="10">
        <f>IF($AF90=Res_converter!$A$3,MAX(MIN($M90,$AE90)-$N90-$O90,0),IF($AF90=Res_converter!$A$14,IF($J90=Res_converter!$F$4,MAX(MIN($M90,MAX($AE90-AH90-Q90-R90,0)/AX90)-$N90-$O90,0),0)+IF($K90=Res_converter!$F$4,MAX(MIN($P90,MAX($AE90-AH90-N90-O90,0)/AX90)-$Q90-$R90,0),0),0))</f>
        <v>0</v>
      </c>
      <c r="AQ90" s="10">
        <f>IF($J90=Res_converter!$F$5,MAX($M90-$N90-$O90,0),0)+IF($K90=Res_converter!$F$5,MAX($P90-$Q90-$R90,0),0)+IF(R90=Res_converter!$F$5,$S90,0)</f>
        <v>0</v>
      </c>
      <c r="AR90" s="10">
        <f>IF($AF90=Res_converter!$A$4,$AE90,0)</f>
        <v>0</v>
      </c>
      <c r="AS90" s="10" t="s">
        <v>83</v>
      </c>
      <c r="AT90" s="10" t="s">
        <v>66</v>
      </c>
      <c r="AU90" s="10" t="s">
        <v>67</v>
      </c>
      <c r="AV90" s="10" t="s">
        <v>88</v>
      </c>
      <c r="AW90" s="10">
        <f>INDEX(Res_converter!$I$4:$N$4,MATCH($AU90,Res_converter!$I$3:$N$3,0))</f>
        <v>0.15</v>
      </c>
      <c r="AX90" s="10">
        <f>INDEX(Res_converter!$I$5:$N$5,MATCH($AU90,Res_converter!$I$3:$N$3,0))</f>
        <v>0.5</v>
      </c>
      <c r="AY90" s="12" t="s">
        <v>259</v>
      </c>
      <c r="AZ90" s="12" t="str">
        <f>INDEX(Subname_converter!$B$2:$B$478,MATCH($AY90,Subname_converter!$A$2:$A$478,0))</f>
        <v>Gates</v>
      </c>
      <c r="BA90" s="12">
        <f>INDEX(Subname_converter!$C$2:$C$478,MATCH($AY90,Subname_converter!$A$2:$A$478,0))</f>
        <v>230</v>
      </c>
      <c r="BB90" s="11">
        <v>44195.333333333299</v>
      </c>
      <c r="BC90" s="11">
        <v>45641.333333333299</v>
      </c>
      <c r="BD90" s="10">
        <f t="shared" si="7"/>
        <v>2025</v>
      </c>
      <c r="BE90" s="11"/>
      <c r="BF90" s="10" t="s">
        <v>117</v>
      </c>
      <c r="BG90" s="10" t="s">
        <v>70</v>
      </c>
      <c r="BH90" s="10" t="s">
        <v>70</v>
      </c>
      <c r="BI90" s="10" t="s">
        <v>117</v>
      </c>
      <c r="BJ90" s="10" t="s">
        <v>71</v>
      </c>
      <c r="BK90" s="10">
        <v>3</v>
      </c>
    </row>
    <row r="91" spans="1:63" s="26" customFormat="1" ht="12.5" x14ac:dyDescent="0.25">
      <c r="A91" s="32" t="s">
        <v>297</v>
      </c>
      <c r="B91" s="10">
        <v>1391</v>
      </c>
      <c r="C91" s="11">
        <v>42854</v>
      </c>
      <c r="D91" s="11">
        <v>42856.291666666701</v>
      </c>
      <c r="E91" s="10" t="s">
        <v>57</v>
      </c>
      <c r="F91" s="10" t="s">
        <v>284</v>
      </c>
      <c r="G91" s="10" t="s">
        <v>108</v>
      </c>
      <c r="H91" s="10" t="s">
        <v>60</v>
      </c>
      <c r="I91" s="10"/>
      <c r="J91" s="10" t="s">
        <v>109</v>
      </c>
      <c r="K91" s="10" t="s">
        <v>61</v>
      </c>
      <c r="L91" s="10"/>
      <c r="M91" s="10">
        <v>200</v>
      </c>
      <c r="N91" s="10"/>
      <c r="O91" s="10">
        <v>200</v>
      </c>
      <c r="P91" s="10">
        <v>184</v>
      </c>
      <c r="Q91" s="10"/>
      <c r="R91" s="10">
        <v>184</v>
      </c>
      <c r="S91" s="10"/>
      <c r="T91" s="10">
        <v>200</v>
      </c>
      <c r="U91" s="10"/>
      <c r="V91" s="10"/>
      <c r="W91" s="10"/>
      <c r="X91" s="10" t="s">
        <v>62</v>
      </c>
      <c r="Y91" s="10" t="s">
        <v>4743</v>
      </c>
      <c r="Z91" s="10">
        <v>91</v>
      </c>
      <c r="AA91" s="10" t="s">
        <v>63</v>
      </c>
      <c r="AB91" s="10" t="s">
        <v>298</v>
      </c>
      <c r="AC91" s="10">
        <f t="shared" si="4"/>
        <v>1</v>
      </c>
      <c r="AD91" s="10">
        <f t="shared" si="5"/>
        <v>0.91</v>
      </c>
      <c r="AE91" s="10">
        <f t="shared" si="6"/>
        <v>182</v>
      </c>
      <c r="AF91" s="10" t="str">
        <f>INDEX(Res_converter!$A$2:$A$20,MATCH(TRIM(CONCATENATE(J91," ",K91," ",L91)),Res_converter!$E$2:$E$20,0))</f>
        <v>Solar-Hybrid</v>
      </c>
      <c r="AG91" s="10">
        <f>IF($J91=Res_converter!$F$2,MAX($M91-$N91-$O91,0),0)+IF($K91=Res_converter!$F$2,MAX($P91-$Q91-$R91,0),0)+IF(L91=Res_converter!$F$2,$S91,0)</f>
        <v>0</v>
      </c>
      <c r="AH91" s="10">
        <f>IF($J91=Res_converter!$F$2,MAX(MIN($M91,$AE91-$AJ91-$AN91-$AR91)-$N91-$O91,0),0)+IF($K91=Res_converter!$F$2,MAX(MIN($P91,$AE91-$AJ91-$AN91-$AR91)-$Q91-$R91,0),0)+IF(L91=Res_converter!$F$2,MIN($S91,$AE91-$AJ91-$AN91-$AR91),0)</f>
        <v>0</v>
      </c>
      <c r="AI91" s="10">
        <f>IF(OR($J91=Res_converter!$F$7,$J91=Res_converter!$F$8),MAX($M91-$N91-$O91,0),0)+IF(OR($K91=Res_converter!$F$7,$K91=Res_converter!$F$8),MAX($P91-$Q91-$R91,0),0)+IF(OR($L91=Res_converter!$F$7,$L91=Res_converter!$F$8),$S91,0)</f>
        <v>0</v>
      </c>
      <c r="AJ91" s="10">
        <f>IF(OR($J91=Res_converter!$F$7,$J91=Res_converter!$F$8),MAX($AE91-$N91-$O91,0),0)+IF(OR($K91=Res_converter!$F$7,$K91=Res_converter!$F$8),MAX($AE91-$Q91-$R91,0),0)+IF(OR($L91=Res_converter!$F$7,$L91=Res_converter!$F$8),$AE91,0)</f>
        <v>0</v>
      </c>
      <c r="AK91" s="10">
        <f>IF($J91=Res_converter!$F$6,MAX($M91-$N91-$O91,0),0)+IF($K91=Res_converter!$F$6,MAX($P91-$Q91-$R91,0),0)+IF(L91=Res_converter!$F$6,$S91,0)</f>
        <v>0</v>
      </c>
      <c r="AL91" s="10">
        <f>IF($AF91=Res_converter!$A$7,MAX(MIN($M91,$AE91)-$N91-$O91,0),IF($AF91=Res_converter!$A$12,IF($J91=Res_converter!$F$6,MAX(MIN($M91,MAX($AE91-AH91-Q91-R91,0)/AW91)-$N91-$O91,0),0)+IF($K91=Res_converter!$F$6,MAX(MIN($P91,MAX($AE91-AH91-N91-O91,0)/AW91)-$Q91-$R91,0),0),0))</f>
        <v>0</v>
      </c>
      <c r="AM91" s="10">
        <f>IF($J91=Res_converter!$F$3,MAX($M91-$N91-$O91,0),0)+IF($K91=Res_converter!$F$3,MAX($P91-$Q91-$R91,0),0)+IF(N91=Res_converter!$F$3,$S91,0)</f>
        <v>0</v>
      </c>
      <c r="AN91" s="10">
        <f>IF($J91=Res_converter!$F$3,MAX($AE91-$N91-$O91,0),0)+IF($K91=Res_converter!$F$3,MAX($AE91-$Q91-$R91,0),0)+IF(N91=Res_converter!$F$3,$AE91,0)</f>
        <v>0</v>
      </c>
      <c r="AO91" s="10">
        <f>IF($J91=Res_converter!$F$4,MAX($M91-$N91-$O91,0),0)+IF($K91=Res_converter!$F$4,MAX($P91-$Q91-$R91,0),0)+IF(P91=Res_converter!$F$4,$S91,0)</f>
        <v>0</v>
      </c>
      <c r="AP91" s="10">
        <f>IF($AF91=Res_converter!$A$3,MAX(MIN($M91,$AE91)-$N91-$O91,0),IF($AF91=Res_converter!$A$14,IF($J91=Res_converter!$F$4,MAX(MIN($M91,MAX($AE91-AH91-Q91-R91,0)/AX91)-$N91-$O91,0),0)+IF($K91=Res_converter!$F$4,MAX(MIN($P91,MAX($AE91-AH91-N91-O91,0)/AX91)-$Q91-$R91,0),0),0))</f>
        <v>0</v>
      </c>
      <c r="AQ91" s="10">
        <f>IF($J91=Res_converter!$F$5,MAX($M91-$N91-$O91,0),0)+IF($K91=Res_converter!$F$5,MAX($P91-$Q91-$R91,0),0)+IF(R91=Res_converter!$F$5,$S91,0)</f>
        <v>0</v>
      </c>
      <c r="AR91" s="10">
        <f>IF($AF91=Res_converter!$A$4,$AE91,0)</f>
        <v>0</v>
      </c>
      <c r="AS91" s="10" t="s">
        <v>83</v>
      </c>
      <c r="AT91" s="10" t="s">
        <v>66</v>
      </c>
      <c r="AU91" s="10" t="s">
        <v>67</v>
      </c>
      <c r="AV91" s="10" t="s">
        <v>88</v>
      </c>
      <c r="AW91" s="10">
        <f>INDEX(Res_converter!$I$4:$N$4,MATCH($AU91,Res_converter!$I$3:$N$3,0))</f>
        <v>0.15</v>
      </c>
      <c r="AX91" s="10">
        <f>INDEX(Res_converter!$I$5:$N$5,MATCH($AU91,Res_converter!$I$3:$N$3,0))</f>
        <v>0.5</v>
      </c>
      <c r="AY91" s="12" t="s">
        <v>226</v>
      </c>
      <c r="AZ91" s="12" t="str">
        <f>INDEX(Subname_converter!$B$2:$B$478,MATCH($AY91,Subname_converter!$A$2:$A$478,0))</f>
        <v>Tranquility</v>
      </c>
      <c r="BA91" s="12">
        <f>INDEX(Subname_converter!$C$2:$C$478,MATCH($AY91,Subname_converter!$A$2:$A$478,0))</f>
        <v>230</v>
      </c>
      <c r="BB91" s="11">
        <v>44530.333333333299</v>
      </c>
      <c r="BC91" s="11">
        <v>46022.333333333299</v>
      </c>
      <c r="BD91" s="10">
        <f t="shared" si="7"/>
        <v>2026</v>
      </c>
      <c r="BE91" s="11"/>
      <c r="BF91" s="10" t="s">
        <v>117</v>
      </c>
      <c r="BG91" s="10" t="s">
        <v>70</v>
      </c>
      <c r="BH91" s="10" t="s">
        <v>70</v>
      </c>
      <c r="BI91" s="10" t="s">
        <v>117</v>
      </c>
      <c r="BJ91" s="10" t="s">
        <v>71</v>
      </c>
      <c r="BK91" s="10">
        <v>3</v>
      </c>
    </row>
    <row r="92" spans="1:63" s="26" customFormat="1" ht="12.5" x14ac:dyDescent="0.25">
      <c r="A92" s="32" t="s">
        <v>299</v>
      </c>
      <c r="B92" s="10">
        <v>1394</v>
      </c>
      <c r="C92" s="11">
        <v>42854</v>
      </c>
      <c r="D92" s="11">
        <v>42856.291666666701</v>
      </c>
      <c r="E92" s="10" t="s">
        <v>57</v>
      </c>
      <c r="F92" s="10" t="s">
        <v>284</v>
      </c>
      <c r="G92" s="10" t="s">
        <v>108</v>
      </c>
      <c r="H92" s="10" t="s">
        <v>60</v>
      </c>
      <c r="I92" s="10"/>
      <c r="J92" s="10" t="s">
        <v>109</v>
      </c>
      <c r="K92" s="10" t="s">
        <v>61</v>
      </c>
      <c r="L92" s="10"/>
      <c r="M92" s="10">
        <v>207.4</v>
      </c>
      <c r="N92" s="10"/>
      <c r="O92" s="10"/>
      <c r="P92" s="10">
        <v>184</v>
      </c>
      <c r="Q92" s="10"/>
      <c r="R92" s="10"/>
      <c r="S92" s="10"/>
      <c r="T92" s="10">
        <v>200</v>
      </c>
      <c r="U92" s="10"/>
      <c r="V92" s="10"/>
      <c r="W92" s="10"/>
      <c r="X92" s="10" t="s">
        <v>96</v>
      </c>
      <c r="Y92" s="10" t="s">
        <v>4743</v>
      </c>
      <c r="Z92" s="10"/>
      <c r="AA92" s="10" t="s">
        <v>63</v>
      </c>
      <c r="AB92" s="10" t="s">
        <v>64</v>
      </c>
      <c r="AC92" s="10">
        <f t="shared" si="4"/>
        <v>0</v>
      </c>
      <c r="AD92" s="10">
        <f t="shared" si="5"/>
        <v>0</v>
      </c>
      <c r="AE92" s="10">
        <f t="shared" si="6"/>
        <v>0</v>
      </c>
      <c r="AF92" s="10" t="str">
        <f>INDEX(Res_converter!$A$2:$A$20,MATCH(TRIM(CONCATENATE(J92," ",K92," ",L92)),Res_converter!$E$2:$E$20,0))</f>
        <v>Solar-Hybrid</v>
      </c>
      <c r="AG92" s="10">
        <f>IF($J92=Res_converter!$F$2,MAX($M92-$N92-$O92,0),0)+IF($K92=Res_converter!$F$2,MAX($P92-$Q92-$R92,0),0)+IF(L92=Res_converter!$F$2,$S92,0)</f>
        <v>184</v>
      </c>
      <c r="AH92" s="10">
        <f>IF($J92=Res_converter!$F$2,MAX(MIN($M92,$AE92-$AJ92-$AN92-$AR92)-$N92-$O92,0),0)+IF($K92=Res_converter!$F$2,MAX(MIN($P92,$AE92-$AJ92-$AN92-$AR92)-$Q92-$R92,0),0)+IF(L92=Res_converter!$F$2,MIN($S92,$AE92-$AJ92-$AN92-$AR92),0)</f>
        <v>0</v>
      </c>
      <c r="AI92" s="10">
        <f>IF(OR($J92=Res_converter!$F$7,$J92=Res_converter!$F$8),MAX($M92-$N92-$O92,0),0)+IF(OR($K92=Res_converter!$F$7,$K92=Res_converter!$F$8),MAX($P92-$Q92-$R92,0),0)+IF(OR($L92=Res_converter!$F$7,$L92=Res_converter!$F$8),$S92,0)</f>
        <v>0</v>
      </c>
      <c r="AJ92" s="10">
        <f>IF(OR($J92=Res_converter!$F$7,$J92=Res_converter!$F$8),MAX($AE92-$N92-$O92,0),0)+IF(OR($K92=Res_converter!$F$7,$K92=Res_converter!$F$8),MAX($AE92-$Q92-$R92,0),0)+IF(OR($L92=Res_converter!$F$7,$L92=Res_converter!$F$8),$AE92,0)</f>
        <v>0</v>
      </c>
      <c r="AK92" s="10">
        <f>IF($J92=Res_converter!$F$6,MAX($M92-$N92-$O92,0),0)+IF($K92=Res_converter!$F$6,MAX($P92-$Q92-$R92,0),0)+IF(L92=Res_converter!$F$6,$S92,0)</f>
        <v>207.4</v>
      </c>
      <c r="AL92" s="10">
        <f>IF($AF92=Res_converter!$A$7,MAX(MIN($M92,$AE92)-$N92-$O92,0),IF($AF92=Res_converter!$A$12,IF($J92=Res_converter!$F$6,MAX(MIN($M92,MAX($AE92-AH92-Q92-R92,0)/AW92)-$N92-$O92,0),0)+IF($K92=Res_converter!$F$6,MAX(MIN($P92,MAX($AE92-AH92-N92-O92,0)/AW92)-$Q92-$R92,0),0),0))</f>
        <v>0</v>
      </c>
      <c r="AM92" s="10">
        <f>IF($J92=Res_converter!$F$3,MAX($M92-$N92-$O92,0),0)+IF($K92=Res_converter!$F$3,MAX($P92-$Q92-$R92,0),0)+IF(N92=Res_converter!$F$3,$S92,0)</f>
        <v>0</v>
      </c>
      <c r="AN92" s="10">
        <f>IF($J92=Res_converter!$F$3,MAX($AE92-$N92-$O92,0),0)+IF($K92=Res_converter!$F$3,MAX($AE92-$Q92-$R92,0),0)+IF(N92=Res_converter!$F$3,$AE92,0)</f>
        <v>0</v>
      </c>
      <c r="AO92" s="10">
        <f>IF($J92=Res_converter!$F$4,MAX($M92-$N92-$O92,0),0)+IF($K92=Res_converter!$F$4,MAX($P92-$Q92-$R92,0),0)+IF(P92=Res_converter!$F$4,$S92,0)</f>
        <v>0</v>
      </c>
      <c r="AP92" s="10">
        <f>IF($AF92=Res_converter!$A$3,MAX(MIN($M92,$AE92)-$N92-$O92,0),IF($AF92=Res_converter!$A$14,IF($J92=Res_converter!$F$4,MAX(MIN($M92,MAX($AE92-AH92-Q92-R92,0)/AX92)-$N92-$O92,0),0)+IF($K92=Res_converter!$F$4,MAX(MIN($P92,MAX($AE92-AH92-N92-O92,0)/AX92)-$Q92-$R92,0),0),0))</f>
        <v>0</v>
      </c>
      <c r="AQ92" s="10">
        <f>IF($J92=Res_converter!$F$5,MAX($M92-$N92-$O92,0),0)+IF($K92=Res_converter!$F$5,MAX($P92-$Q92-$R92,0),0)+IF(R92=Res_converter!$F$5,$S92,0)</f>
        <v>0</v>
      </c>
      <c r="AR92" s="10">
        <f>IF($AF92=Res_converter!$A$4,$AE92,0)</f>
        <v>0</v>
      </c>
      <c r="AS92" s="10" t="s">
        <v>102</v>
      </c>
      <c r="AT92" s="10" t="s">
        <v>66</v>
      </c>
      <c r="AU92" s="10" t="s">
        <v>67</v>
      </c>
      <c r="AV92" s="10" t="s">
        <v>99</v>
      </c>
      <c r="AW92" s="10">
        <f>INDEX(Res_converter!$I$4:$N$4,MATCH($AU92,Res_converter!$I$3:$N$3,0))</f>
        <v>0.15</v>
      </c>
      <c r="AX92" s="10">
        <f>INDEX(Res_converter!$I$5:$N$5,MATCH($AU92,Res_converter!$I$3:$N$3,0))</f>
        <v>0.5</v>
      </c>
      <c r="AY92" s="12" t="s">
        <v>300</v>
      </c>
      <c r="AZ92" s="12" t="str">
        <f>INDEX(Subname_converter!$B$2:$B$478,MATCH($AY92,Subname_converter!$A$2:$A$478,0))</f>
        <v>Midway</v>
      </c>
      <c r="BA92" s="12">
        <f>INDEX(Subname_converter!$C$2:$C$478,MATCH($AY92,Subname_converter!$A$2:$A$478,0))</f>
        <v>115</v>
      </c>
      <c r="BB92" s="11">
        <v>44530.333333333299</v>
      </c>
      <c r="BC92" s="11">
        <v>46327.291666666701</v>
      </c>
      <c r="BD92" s="10">
        <f t="shared" si="7"/>
        <v>2027</v>
      </c>
      <c r="BE92" s="11"/>
      <c r="BF92" s="10" t="s">
        <v>117</v>
      </c>
      <c r="BG92" s="10" t="s">
        <v>70</v>
      </c>
      <c r="BH92" s="10" t="s">
        <v>70</v>
      </c>
      <c r="BI92" s="10" t="s">
        <v>117</v>
      </c>
      <c r="BJ92" s="10" t="s">
        <v>71</v>
      </c>
      <c r="BK92" s="10">
        <v>3</v>
      </c>
    </row>
    <row r="93" spans="1:63" s="26" customFormat="1" ht="25" x14ac:dyDescent="0.25">
      <c r="A93" s="32" t="s">
        <v>301</v>
      </c>
      <c r="B93" s="10">
        <v>1397</v>
      </c>
      <c r="C93" s="11">
        <v>42854</v>
      </c>
      <c r="D93" s="11">
        <v>42856.291666666701</v>
      </c>
      <c r="E93" s="10" t="s">
        <v>57</v>
      </c>
      <c r="F93" s="10" t="s">
        <v>284</v>
      </c>
      <c r="G93" s="10" t="s">
        <v>108</v>
      </c>
      <c r="H93" s="10" t="s">
        <v>60</v>
      </c>
      <c r="I93" s="10"/>
      <c r="J93" s="10" t="s">
        <v>109</v>
      </c>
      <c r="K93" s="10" t="s">
        <v>61</v>
      </c>
      <c r="L93" s="10"/>
      <c r="M93" s="10">
        <v>100</v>
      </c>
      <c r="N93" s="10"/>
      <c r="O93" s="10">
        <v>100</v>
      </c>
      <c r="P93" s="10">
        <v>92</v>
      </c>
      <c r="Q93" s="10"/>
      <c r="R93" s="10">
        <v>92</v>
      </c>
      <c r="S93" s="10"/>
      <c r="T93" s="10">
        <v>100</v>
      </c>
      <c r="U93" s="10"/>
      <c r="V93" s="10"/>
      <c r="W93" s="10"/>
      <c r="X93" s="10" t="s">
        <v>62</v>
      </c>
      <c r="Y93" s="10" t="s">
        <v>4743</v>
      </c>
      <c r="Z93" s="10">
        <v>62</v>
      </c>
      <c r="AA93" s="10" t="s">
        <v>63</v>
      </c>
      <c r="AB93" s="10"/>
      <c r="AC93" s="10">
        <f t="shared" si="4"/>
        <v>1</v>
      </c>
      <c r="AD93" s="10">
        <f t="shared" si="5"/>
        <v>0.62</v>
      </c>
      <c r="AE93" s="10">
        <f t="shared" si="6"/>
        <v>62</v>
      </c>
      <c r="AF93" s="10" t="str">
        <f>INDEX(Res_converter!$A$2:$A$20,MATCH(TRIM(CONCATENATE(J93," ",K93," ",L93)),Res_converter!$E$2:$E$20,0))</f>
        <v>Solar-Hybrid</v>
      </c>
      <c r="AG93" s="10">
        <f>IF($J93=Res_converter!$F$2,MAX($M93-$N93-$O93,0),0)+IF($K93=Res_converter!$F$2,MAX($P93-$Q93-$R93,0),0)+IF(L93=Res_converter!$F$2,$S93,0)</f>
        <v>0</v>
      </c>
      <c r="AH93" s="10">
        <f>IF($J93=Res_converter!$F$2,MAX(MIN($M93,$AE93-$AJ93-$AN93-$AR93)-$N93-$O93,0),0)+IF($K93=Res_converter!$F$2,MAX(MIN($P93,$AE93-$AJ93-$AN93-$AR93)-$Q93-$R93,0),0)+IF(L93=Res_converter!$F$2,MIN($S93,$AE93-$AJ93-$AN93-$AR93),0)</f>
        <v>0</v>
      </c>
      <c r="AI93" s="10">
        <f>IF(OR($J93=Res_converter!$F$7,$J93=Res_converter!$F$8),MAX($M93-$N93-$O93,0),0)+IF(OR($K93=Res_converter!$F$7,$K93=Res_converter!$F$8),MAX($P93-$Q93-$R93,0),0)+IF(OR($L93=Res_converter!$F$7,$L93=Res_converter!$F$8),$S93,0)</f>
        <v>0</v>
      </c>
      <c r="AJ93" s="10">
        <f>IF(OR($J93=Res_converter!$F$7,$J93=Res_converter!$F$8),MAX($AE93-$N93-$O93,0),0)+IF(OR($K93=Res_converter!$F$7,$K93=Res_converter!$F$8),MAX($AE93-$Q93-$R93,0),0)+IF(OR($L93=Res_converter!$F$7,$L93=Res_converter!$F$8),$AE93,0)</f>
        <v>0</v>
      </c>
      <c r="AK93" s="10">
        <f>IF($J93=Res_converter!$F$6,MAX($M93-$N93-$O93,0),0)+IF($K93=Res_converter!$F$6,MAX($P93-$Q93-$R93,0),0)+IF(L93=Res_converter!$F$6,$S93,0)</f>
        <v>0</v>
      </c>
      <c r="AL93" s="10">
        <f>IF($AF93=Res_converter!$A$7,MAX(MIN($M93,$AE93)-$N93-$O93,0),IF($AF93=Res_converter!$A$12,IF($J93=Res_converter!$F$6,MAX(MIN($M93,MAX($AE93-AH93-Q93-R93,0)/AW93)-$N93-$O93,0),0)+IF($K93=Res_converter!$F$6,MAX(MIN($P93,MAX($AE93-AH93-N93-O93,0)/AW93)-$Q93-$R93,0),0),0))</f>
        <v>0</v>
      </c>
      <c r="AM93" s="10">
        <f>IF($J93=Res_converter!$F$3,MAX($M93-$N93-$O93,0),0)+IF($K93=Res_converter!$F$3,MAX($P93-$Q93-$R93,0),0)+IF(N93=Res_converter!$F$3,$S93,0)</f>
        <v>0</v>
      </c>
      <c r="AN93" s="10">
        <f>IF($J93=Res_converter!$F$3,MAX($AE93-$N93-$O93,0),0)+IF($K93=Res_converter!$F$3,MAX($AE93-$Q93-$R93,0),0)+IF(N93=Res_converter!$F$3,$AE93,0)</f>
        <v>0</v>
      </c>
      <c r="AO93" s="10">
        <f>IF($J93=Res_converter!$F$4,MAX($M93-$N93-$O93,0),0)+IF($K93=Res_converter!$F$4,MAX($P93-$Q93-$R93,0),0)+IF(P93=Res_converter!$F$4,$S93,0)</f>
        <v>0</v>
      </c>
      <c r="AP93" s="10">
        <f>IF($AF93=Res_converter!$A$3,MAX(MIN($M93,$AE93)-$N93-$O93,0),IF($AF93=Res_converter!$A$14,IF($J93=Res_converter!$F$4,MAX(MIN($M93,MAX($AE93-AH93-Q93-R93,0)/AX93)-$N93-$O93,0),0)+IF($K93=Res_converter!$F$4,MAX(MIN($P93,MAX($AE93-AH93-N93-O93,0)/AX93)-$Q93-$R93,0),0),0))</f>
        <v>0</v>
      </c>
      <c r="AQ93" s="10">
        <f>IF($J93=Res_converter!$F$5,MAX($M93-$N93-$O93,0),0)+IF($K93=Res_converter!$F$5,MAX($P93-$Q93-$R93,0),0)+IF(R93=Res_converter!$F$5,$S93,0)</f>
        <v>0</v>
      </c>
      <c r="AR93" s="10">
        <f>IF($AF93=Res_converter!$A$4,$AE93,0)</f>
        <v>0</v>
      </c>
      <c r="AS93" s="10" t="s">
        <v>102</v>
      </c>
      <c r="AT93" s="10" t="s">
        <v>66</v>
      </c>
      <c r="AU93" s="10" t="s">
        <v>67</v>
      </c>
      <c r="AV93" s="10" t="s">
        <v>99</v>
      </c>
      <c r="AW93" s="10">
        <f>INDEX(Res_converter!$I$4:$N$4,MATCH($AU93,Res_converter!$I$3:$N$3,0))</f>
        <v>0.15</v>
      </c>
      <c r="AX93" s="10">
        <f>INDEX(Res_converter!$I$5:$N$5,MATCH($AU93,Res_converter!$I$3:$N$3,0))</f>
        <v>0.5</v>
      </c>
      <c r="AY93" s="12" t="s">
        <v>302</v>
      </c>
      <c r="AZ93" s="12" t="str">
        <f>INDEX(Subname_converter!$B$2:$B$478,MATCH($AY93,Subname_converter!$A$2:$A$478,0))</f>
        <v>Wheeler Ridge</v>
      </c>
      <c r="BA93" s="12">
        <f>INDEX(Subname_converter!$C$2:$C$478,MATCH($AY93,Subname_converter!$A$2:$A$478,0))</f>
        <v>230</v>
      </c>
      <c r="BB93" s="11">
        <v>44530.333333333299</v>
      </c>
      <c r="BC93" s="11">
        <v>46022.333333333299</v>
      </c>
      <c r="BD93" s="10">
        <f t="shared" si="7"/>
        <v>2026</v>
      </c>
      <c r="BE93" s="11"/>
      <c r="BF93" s="10" t="s">
        <v>117</v>
      </c>
      <c r="BG93" s="10" t="s">
        <v>70</v>
      </c>
      <c r="BH93" s="10" t="s">
        <v>70</v>
      </c>
      <c r="BI93" s="10" t="s">
        <v>117</v>
      </c>
      <c r="BJ93" s="10" t="s">
        <v>71</v>
      </c>
      <c r="BK93" s="10">
        <v>3</v>
      </c>
    </row>
    <row r="94" spans="1:63" s="26" customFormat="1" ht="25" x14ac:dyDescent="0.25">
      <c r="A94" s="32" t="s">
        <v>303</v>
      </c>
      <c r="B94" s="10">
        <v>1398</v>
      </c>
      <c r="C94" s="11">
        <v>42854</v>
      </c>
      <c r="D94" s="11">
        <v>42856.291666666701</v>
      </c>
      <c r="E94" s="10" t="s">
        <v>57</v>
      </c>
      <c r="F94" s="10" t="s">
        <v>284</v>
      </c>
      <c r="G94" s="10" t="s">
        <v>108</v>
      </c>
      <c r="H94" s="10"/>
      <c r="I94" s="10"/>
      <c r="J94" s="10" t="s">
        <v>109</v>
      </c>
      <c r="K94" s="10"/>
      <c r="L94" s="10"/>
      <c r="M94" s="10">
        <v>200</v>
      </c>
      <c r="N94" s="10"/>
      <c r="O94" s="10">
        <v>200</v>
      </c>
      <c r="P94" s="10"/>
      <c r="Q94" s="10"/>
      <c r="R94" s="10"/>
      <c r="S94" s="10"/>
      <c r="T94" s="10">
        <v>200</v>
      </c>
      <c r="U94" s="10"/>
      <c r="V94" s="10"/>
      <c r="W94" s="10"/>
      <c r="X94" s="10" t="s">
        <v>82</v>
      </c>
      <c r="Y94" s="10" t="s">
        <v>4743</v>
      </c>
      <c r="Z94" s="10"/>
      <c r="AA94" s="10" t="s">
        <v>63</v>
      </c>
      <c r="AB94" s="10" t="s">
        <v>298</v>
      </c>
      <c r="AC94" s="10">
        <f t="shared" si="4"/>
        <v>1</v>
      </c>
      <c r="AD94" s="10">
        <f t="shared" si="5"/>
        <v>1</v>
      </c>
      <c r="AE94" s="10">
        <f t="shared" si="6"/>
        <v>200</v>
      </c>
      <c r="AF94" s="10" t="str">
        <f>INDEX(Res_converter!$A$2:$A$20,MATCH(TRIM(CONCATENATE(J94," ",K94," ",L94)),Res_converter!$E$2:$E$20,0))</f>
        <v>Solar</v>
      </c>
      <c r="AG94" s="10">
        <f>IF($J94=Res_converter!$F$2,MAX($M94-$N94-$O94,0),0)+IF($K94=Res_converter!$F$2,MAX($P94-$Q94-$R94,0),0)+IF(L94=Res_converter!$F$2,$S94,0)</f>
        <v>0</v>
      </c>
      <c r="AH94" s="10">
        <f>IF($J94=Res_converter!$F$2,MAX(MIN($M94,$AE94-$AJ94-$AN94-$AR94)-$N94-$O94,0),0)+IF($K94=Res_converter!$F$2,MAX(MIN($P94,$AE94-$AJ94-$AN94-$AR94)-$Q94-$R94,0),0)+IF(L94=Res_converter!$F$2,MIN($S94,$AE94-$AJ94-$AN94-$AR94),0)</f>
        <v>0</v>
      </c>
      <c r="AI94" s="10">
        <f>IF(OR($J94=Res_converter!$F$7,$J94=Res_converter!$F$8),MAX($M94-$N94-$O94,0),0)+IF(OR($K94=Res_converter!$F$7,$K94=Res_converter!$F$8),MAX($P94-$Q94-$R94,0),0)+IF(OR($L94=Res_converter!$F$7,$L94=Res_converter!$F$8),$S94,0)</f>
        <v>0</v>
      </c>
      <c r="AJ94" s="10">
        <f>IF(OR($J94=Res_converter!$F$7,$J94=Res_converter!$F$8),MAX($AE94-$N94-$O94,0),0)+IF(OR($K94=Res_converter!$F$7,$K94=Res_converter!$F$8),MAX($AE94-$Q94-$R94,0),0)+IF(OR($L94=Res_converter!$F$7,$L94=Res_converter!$F$8),$AE94,0)</f>
        <v>0</v>
      </c>
      <c r="AK94" s="10">
        <f>IF($J94=Res_converter!$F$6,MAX($M94-$N94-$O94,0),0)+IF($K94=Res_converter!$F$6,MAX($P94-$Q94-$R94,0),0)+IF(L94=Res_converter!$F$6,$S94,0)</f>
        <v>0</v>
      </c>
      <c r="AL94" s="10">
        <f>IF($AF94=Res_converter!$A$7,MAX(MIN($M94,$AE94)-$N94-$O94,0),IF($AF94=Res_converter!$A$12,IF($J94=Res_converter!$F$6,MAX(MIN($M94,MAX($AE94-AH94-Q94-R94,0)/AW94)-$N94-$O94,0),0)+IF($K94=Res_converter!$F$6,MAX(MIN($P94,MAX($AE94-AH94-N94-O94,0)/AW94)-$Q94-$R94,0),0),0))</f>
        <v>0</v>
      </c>
      <c r="AM94" s="10">
        <f>IF($J94=Res_converter!$F$3,MAX($M94-$N94-$O94,0),0)+IF($K94=Res_converter!$F$3,MAX($P94-$Q94-$R94,0),0)+IF(N94=Res_converter!$F$3,$S94,0)</f>
        <v>0</v>
      </c>
      <c r="AN94" s="10">
        <f>IF($J94=Res_converter!$F$3,MAX($AE94-$N94-$O94,0),0)+IF($K94=Res_converter!$F$3,MAX($AE94-$Q94-$R94,0),0)+IF(N94=Res_converter!$F$3,$AE94,0)</f>
        <v>0</v>
      </c>
      <c r="AO94" s="10">
        <f>IF($J94=Res_converter!$F$4,MAX($M94-$N94-$O94,0),0)+IF($K94=Res_converter!$F$4,MAX($P94-$Q94-$R94,0),0)+IF(P94=Res_converter!$F$4,$S94,0)</f>
        <v>0</v>
      </c>
      <c r="AP94" s="10">
        <f>IF($AF94=Res_converter!$A$3,MAX(MIN($M94,$AE94)-$N94-$O94,0),IF($AF94=Res_converter!$A$14,IF($J94=Res_converter!$F$4,MAX(MIN($M94,MAX($AE94-AH94-Q94-R94,0)/AX94)-$N94-$O94,0),0)+IF($K94=Res_converter!$F$4,MAX(MIN($P94,MAX($AE94-AH94-N94-O94,0)/AX94)-$Q94-$R94,0),0),0))</f>
        <v>0</v>
      </c>
      <c r="AQ94" s="10">
        <f>IF($J94=Res_converter!$F$5,MAX($M94-$N94-$O94,0),0)+IF($K94=Res_converter!$F$5,MAX($P94-$Q94-$R94,0),0)+IF(R94=Res_converter!$F$5,$S94,0)</f>
        <v>0</v>
      </c>
      <c r="AR94" s="10">
        <f>IF($AF94=Res_converter!$A$4,$AE94,0)</f>
        <v>0</v>
      </c>
      <c r="AS94" s="10" t="s">
        <v>102</v>
      </c>
      <c r="AT94" s="10" t="s">
        <v>66</v>
      </c>
      <c r="AU94" s="10" t="s">
        <v>67</v>
      </c>
      <c r="AV94" s="10" t="s">
        <v>99</v>
      </c>
      <c r="AW94" s="10">
        <f>INDEX(Res_converter!$I$4:$N$4,MATCH($AU94,Res_converter!$I$3:$N$3,0))</f>
        <v>0.15</v>
      </c>
      <c r="AX94" s="10">
        <f>INDEX(Res_converter!$I$5:$N$5,MATCH($AU94,Res_converter!$I$3:$N$3,0))</f>
        <v>0.5</v>
      </c>
      <c r="AY94" s="12" t="s">
        <v>304</v>
      </c>
      <c r="AZ94" s="12" t="str">
        <f>INDEX(Subname_converter!$B$2:$B$478,MATCH($AY94,Subname_converter!$A$2:$A$478,0))</f>
        <v>Wheeler Ridge</v>
      </c>
      <c r="BA94" s="12">
        <f>INDEX(Subname_converter!$C$2:$C$478,MATCH($AY94,Subname_converter!$A$2:$A$478,0))</f>
        <v>230</v>
      </c>
      <c r="BB94" s="11">
        <v>44530.333333333299</v>
      </c>
      <c r="BC94" s="11">
        <v>45488.291666666701</v>
      </c>
      <c r="BD94" s="10">
        <f t="shared" si="7"/>
        <v>2024</v>
      </c>
      <c r="BE94" s="11"/>
      <c r="BF94" s="10" t="s">
        <v>117</v>
      </c>
      <c r="BG94" s="10" t="s">
        <v>70</v>
      </c>
      <c r="BH94" s="10" t="s">
        <v>70</v>
      </c>
      <c r="BI94" s="10" t="s">
        <v>117</v>
      </c>
      <c r="BJ94" s="10" t="s">
        <v>71</v>
      </c>
      <c r="BK94" s="10">
        <v>3</v>
      </c>
    </row>
    <row r="95" spans="1:63" s="26" customFormat="1" ht="25" x14ac:dyDescent="0.25">
      <c r="A95" s="32" t="s">
        <v>305</v>
      </c>
      <c r="B95" s="10">
        <v>1402</v>
      </c>
      <c r="C95" s="11">
        <v>42853</v>
      </c>
      <c r="D95" s="11">
        <v>42856.291666666701</v>
      </c>
      <c r="E95" s="10" t="s">
        <v>57</v>
      </c>
      <c r="F95" s="10" t="s">
        <v>284</v>
      </c>
      <c r="G95" s="10" t="s">
        <v>60</v>
      </c>
      <c r="H95" s="10" t="s">
        <v>108</v>
      </c>
      <c r="I95" s="10"/>
      <c r="J95" s="10" t="s">
        <v>61</v>
      </c>
      <c r="K95" s="10" t="s">
        <v>109</v>
      </c>
      <c r="L95" s="10"/>
      <c r="M95" s="10">
        <v>1920</v>
      </c>
      <c r="N95" s="10"/>
      <c r="O95" s="10">
        <v>1282.4000000000001</v>
      </c>
      <c r="P95" s="10">
        <v>3200</v>
      </c>
      <c r="Q95" s="10"/>
      <c r="R95" s="10">
        <v>1525</v>
      </c>
      <c r="S95" s="10"/>
      <c r="T95" s="10">
        <v>3200</v>
      </c>
      <c r="U95" s="10"/>
      <c r="V95" s="10"/>
      <c r="W95" s="10"/>
      <c r="X95" s="10" t="s">
        <v>62</v>
      </c>
      <c r="Y95" s="10">
        <v>0.66</v>
      </c>
      <c r="Z95" s="10">
        <v>66</v>
      </c>
      <c r="AA95" s="10" t="s">
        <v>63</v>
      </c>
      <c r="AB95" s="10" t="s">
        <v>97</v>
      </c>
      <c r="AC95" s="10">
        <f t="shared" si="4"/>
        <v>1</v>
      </c>
      <c r="AD95" s="10">
        <f t="shared" si="5"/>
        <v>0.66</v>
      </c>
      <c r="AE95" s="10">
        <f t="shared" si="6"/>
        <v>2112</v>
      </c>
      <c r="AF95" s="10" t="str">
        <f>INDEX(Res_converter!$A$2:$A$20,MATCH(TRIM(CONCATENATE(J95," ",K95," ",L95)),Res_converter!$E$2:$E$20,0))</f>
        <v>Solar-Hybrid</v>
      </c>
      <c r="AG95" s="10">
        <f>IF($J95=Res_converter!$F$2,MAX($M95-$N95-$O95,0),0)+IF($K95=Res_converter!$F$2,MAX($P95-$Q95-$R95,0),0)+IF(L95=Res_converter!$F$2,$S95,0)</f>
        <v>637.59999999999991</v>
      </c>
      <c r="AH95" s="10">
        <f>IF($J95=Res_converter!$F$2,MAX(MIN($M95,$AE95-$AJ95-$AN95-$AR95)-$N95-$O95,0),0)+IF($K95=Res_converter!$F$2,MAX(MIN($P95,$AE95-$AJ95-$AN95-$AR95)-$Q95-$R95,0),0)+IF(L95=Res_converter!$F$2,MIN($S95,$AE95-$AJ95-$AN95-$AR95),0)</f>
        <v>637.59999999999991</v>
      </c>
      <c r="AI95" s="10">
        <f>IF(OR($J95=Res_converter!$F$7,$J95=Res_converter!$F$8),MAX($M95-$N95-$O95,0),0)+IF(OR($K95=Res_converter!$F$7,$K95=Res_converter!$F$8),MAX($P95-$Q95-$R95,0),0)+IF(OR($L95=Res_converter!$F$7,$L95=Res_converter!$F$8),$S95,0)</f>
        <v>0</v>
      </c>
      <c r="AJ95" s="10">
        <f>IF(OR($J95=Res_converter!$F$7,$J95=Res_converter!$F$8),MAX($AE95-$N95-$O95,0),0)+IF(OR($K95=Res_converter!$F$7,$K95=Res_converter!$F$8),MAX($AE95-$Q95-$R95,0),0)+IF(OR($L95=Res_converter!$F$7,$L95=Res_converter!$F$8),$AE95,0)</f>
        <v>0</v>
      </c>
      <c r="AK95" s="10">
        <f>IF($J95=Res_converter!$F$6,MAX($M95-$N95-$O95,0),0)+IF($K95=Res_converter!$F$6,MAX($P95-$Q95-$R95,0),0)+IF(L95=Res_converter!$F$6,$S95,0)</f>
        <v>1675</v>
      </c>
      <c r="AL95" s="10">
        <f>IF($AF95=Res_converter!$A$7,MAX(MIN($M95,$AE95)-$N95-$O95,0),IF($AF95=Res_converter!$A$12,IF($J95=Res_converter!$F$6,MAX(MIN($M95,MAX($AE95-AH95-Q95-R95,0)/AW95)-$N95-$O95,0),0)+IF($K95=Res_converter!$F$6,MAX(MIN($P95,MAX($AE95-AH95-N95-O95,0)/AW95)-$Q95-$R95,0),0),0))</f>
        <v>0</v>
      </c>
      <c r="AM95" s="10">
        <f>IF($J95=Res_converter!$F$3,MAX($M95-$N95-$O95,0),0)+IF($K95=Res_converter!$F$3,MAX($P95-$Q95-$R95,0),0)+IF(N95=Res_converter!$F$3,$S95,0)</f>
        <v>0</v>
      </c>
      <c r="AN95" s="10">
        <f>IF($J95=Res_converter!$F$3,MAX($AE95-$N95-$O95,0),0)+IF($K95=Res_converter!$F$3,MAX($AE95-$Q95-$R95,0),0)+IF(N95=Res_converter!$F$3,$AE95,0)</f>
        <v>0</v>
      </c>
      <c r="AO95" s="10">
        <f>IF($J95=Res_converter!$F$4,MAX($M95-$N95-$O95,0),0)+IF($K95=Res_converter!$F$4,MAX($P95-$Q95-$R95,0),0)+IF(P95=Res_converter!$F$4,$S95,0)</f>
        <v>0</v>
      </c>
      <c r="AP95" s="10">
        <f>IF($AF95=Res_converter!$A$3,MAX(MIN($M95,$AE95)-$N95-$O95,0),IF($AF95=Res_converter!$A$14,IF($J95=Res_converter!$F$4,MAX(MIN($M95,MAX($AE95-AH95-Q95-R95,0)/AX95)-$N95-$O95,0),0)+IF($K95=Res_converter!$F$4,MAX(MIN($P95,MAX($AE95-AH95-N95-O95,0)/AX95)-$Q95-$R95,0),0),0))</f>
        <v>0</v>
      </c>
      <c r="AQ95" s="10">
        <f>IF($J95=Res_converter!$F$5,MAX($M95-$N95-$O95,0),0)+IF($K95=Res_converter!$F$5,MAX($P95-$Q95-$R95,0),0)+IF(R95=Res_converter!$F$5,$S95,0)</f>
        <v>0</v>
      </c>
      <c r="AR95" s="10">
        <f>IF($AF95=Res_converter!$A$4,$AE95,0)</f>
        <v>0</v>
      </c>
      <c r="AS95" s="10" t="s">
        <v>306</v>
      </c>
      <c r="AT95" s="10" t="s">
        <v>204</v>
      </c>
      <c r="AU95" s="10" t="s">
        <v>307</v>
      </c>
      <c r="AV95" s="10" t="s">
        <v>113</v>
      </c>
      <c r="AW95" s="10">
        <f>INDEX(Res_converter!$I$4:$N$4,MATCH($AU95,Res_converter!$I$3:$N$3,0))</f>
        <v>0.13</v>
      </c>
      <c r="AX95" s="10">
        <f>INDEX(Res_converter!$I$5:$N$5,MATCH($AU95,Res_converter!$I$3:$N$3,0))</f>
        <v>0.48</v>
      </c>
      <c r="AY95" s="12" t="s">
        <v>308</v>
      </c>
      <c r="AZ95" s="12" t="str">
        <f>INDEX(Subname_converter!$B$2:$B$478,MATCH($AY95,Subname_converter!$A$2:$A$478,0))</f>
        <v>Cielo Azul</v>
      </c>
      <c r="BA95" s="12">
        <f>INDEX(Subname_converter!$C$2:$C$478,MATCH($AY95,Subname_converter!$A$2:$A$478,0))</f>
        <v>500</v>
      </c>
      <c r="BB95" s="11">
        <v>44196.333333333299</v>
      </c>
      <c r="BC95" s="11">
        <v>46691.291666666701</v>
      </c>
      <c r="BD95" s="10">
        <f t="shared" si="7"/>
        <v>2028</v>
      </c>
      <c r="BE95" s="11"/>
      <c r="BF95" s="10" t="s">
        <v>117</v>
      </c>
      <c r="BG95" s="10" t="s">
        <v>70</v>
      </c>
      <c r="BH95" s="10" t="s">
        <v>70</v>
      </c>
      <c r="BI95" s="10" t="s">
        <v>117</v>
      </c>
      <c r="BJ95" s="10" t="s">
        <v>71</v>
      </c>
      <c r="BK95" s="10">
        <v>0</v>
      </c>
    </row>
    <row r="96" spans="1:63" s="26" customFormat="1" ht="25" x14ac:dyDescent="0.25">
      <c r="A96" s="32" t="s">
        <v>309</v>
      </c>
      <c r="B96" s="10">
        <v>1405</v>
      </c>
      <c r="C96" s="11">
        <v>42853</v>
      </c>
      <c r="D96" s="11">
        <v>42856.291666666701</v>
      </c>
      <c r="E96" s="10" t="s">
        <v>57</v>
      </c>
      <c r="F96" s="10" t="s">
        <v>284</v>
      </c>
      <c r="G96" s="10" t="s">
        <v>108</v>
      </c>
      <c r="H96" s="10" t="s">
        <v>60</v>
      </c>
      <c r="I96" s="10"/>
      <c r="J96" s="10" t="s">
        <v>109</v>
      </c>
      <c r="K96" s="10" t="s">
        <v>61</v>
      </c>
      <c r="L96" s="10"/>
      <c r="M96" s="10">
        <v>458</v>
      </c>
      <c r="N96" s="10">
        <v>450</v>
      </c>
      <c r="O96" s="10"/>
      <c r="P96" s="10">
        <v>450</v>
      </c>
      <c r="Q96" s="10"/>
      <c r="R96" s="10">
        <v>30</v>
      </c>
      <c r="S96" s="10"/>
      <c r="T96" s="10">
        <v>450</v>
      </c>
      <c r="U96" s="10"/>
      <c r="V96" s="10"/>
      <c r="W96" s="10"/>
      <c r="X96" s="10" t="s">
        <v>82</v>
      </c>
      <c r="Y96" s="10">
        <v>1</v>
      </c>
      <c r="Z96" s="10"/>
      <c r="AA96" s="10" t="s">
        <v>63</v>
      </c>
      <c r="AB96" s="10" t="s">
        <v>97</v>
      </c>
      <c r="AC96" s="10">
        <f t="shared" si="4"/>
        <v>1</v>
      </c>
      <c r="AD96" s="10">
        <f t="shared" si="5"/>
        <v>1</v>
      </c>
      <c r="AE96" s="10">
        <f t="shared" si="6"/>
        <v>450</v>
      </c>
      <c r="AF96" s="10" t="str">
        <f>INDEX(Res_converter!$A$2:$A$20,MATCH(TRIM(CONCATENATE(J96," ",K96," ",L96)),Res_converter!$E$2:$E$20,0))</f>
        <v>Solar-Hybrid</v>
      </c>
      <c r="AG96" s="10">
        <f>IF($J96=Res_converter!$F$2,MAX($M96-$N96-$O96,0),0)+IF($K96=Res_converter!$F$2,MAX($P96-$Q96-$R96,0),0)+IF(L96=Res_converter!$F$2,$S96,0)</f>
        <v>420</v>
      </c>
      <c r="AH96" s="10">
        <f>IF($J96=Res_converter!$F$2,MAX(MIN($M96,$AE96-$AJ96-$AN96-$AR96)-$N96-$O96,0),0)+IF($K96=Res_converter!$F$2,MAX(MIN($P96,$AE96-$AJ96-$AN96-$AR96)-$Q96-$R96,0),0)+IF(L96=Res_converter!$F$2,MIN($S96,$AE96-$AJ96-$AN96-$AR96),0)</f>
        <v>420</v>
      </c>
      <c r="AI96" s="10">
        <f>IF(OR($J96=Res_converter!$F$7,$J96=Res_converter!$F$8),MAX($M96-$N96-$O96,0),0)+IF(OR($K96=Res_converter!$F$7,$K96=Res_converter!$F$8),MAX($P96-$Q96-$R96,0),0)+IF(OR($L96=Res_converter!$F$7,$L96=Res_converter!$F$8),$S96,0)</f>
        <v>0</v>
      </c>
      <c r="AJ96" s="10">
        <f>IF(OR($J96=Res_converter!$F$7,$J96=Res_converter!$F$8),MAX($AE96-$N96-$O96,0),0)+IF(OR($K96=Res_converter!$F$7,$K96=Res_converter!$F$8),MAX($AE96-$Q96-$R96,0),0)+IF(OR($L96=Res_converter!$F$7,$L96=Res_converter!$F$8),$AE96,0)</f>
        <v>0</v>
      </c>
      <c r="AK96" s="10">
        <f>IF($J96=Res_converter!$F$6,MAX($M96-$N96-$O96,0),0)+IF($K96=Res_converter!$F$6,MAX($P96-$Q96-$R96,0),0)+IF(L96=Res_converter!$F$6,$S96,0)</f>
        <v>8</v>
      </c>
      <c r="AL96" s="10">
        <f>IF($AF96=Res_converter!$A$7,MAX(MIN($M96,$AE96)-$N96-$O96,0),IF($AF96=Res_converter!$A$12,IF($J96=Res_converter!$F$6,MAX(MIN($M96,MAX($AE96-AH96-Q96-R96,0)/AW96)-$N96-$O96,0),0)+IF($K96=Res_converter!$F$6,MAX(MIN($P96,MAX($AE96-AH96-N96-O96,0)/AW96)-$Q96-$R96,0),0),0))</f>
        <v>0</v>
      </c>
      <c r="AM96" s="10">
        <f>IF($J96=Res_converter!$F$3,MAX($M96-$N96-$O96,0),0)+IF($K96=Res_converter!$F$3,MAX($P96-$Q96-$R96,0),0)+IF(N96=Res_converter!$F$3,$S96,0)</f>
        <v>0</v>
      </c>
      <c r="AN96" s="10">
        <f>IF($J96=Res_converter!$F$3,MAX($AE96-$N96-$O96,0),0)+IF($K96=Res_converter!$F$3,MAX($AE96-$Q96-$R96,0),0)+IF(N96=Res_converter!$F$3,$AE96,0)</f>
        <v>0</v>
      </c>
      <c r="AO96" s="10">
        <f>IF($J96=Res_converter!$F$4,MAX($M96-$N96-$O96,0),0)+IF($K96=Res_converter!$F$4,MAX($P96-$Q96-$R96,0),0)+IF(P96=Res_converter!$F$4,$S96,0)</f>
        <v>0</v>
      </c>
      <c r="AP96" s="10">
        <f>IF($AF96=Res_converter!$A$3,MAX(MIN($M96,$AE96)-$N96-$O96,0),IF($AF96=Res_converter!$A$14,IF($J96=Res_converter!$F$4,MAX(MIN($M96,MAX($AE96-AH96-Q96-R96,0)/AX96)-$N96-$O96,0),0)+IF($K96=Res_converter!$F$4,MAX(MIN($P96,MAX($AE96-AH96-N96-O96,0)/AX96)-$Q96-$R96,0),0),0))</f>
        <v>0</v>
      </c>
      <c r="AQ96" s="10">
        <f>IF($J96=Res_converter!$F$5,MAX($M96-$N96-$O96,0),0)+IF($K96=Res_converter!$F$5,MAX($P96-$Q96-$R96,0),0)+IF(R96=Res_converter!$F$5,$S96,0)</f>
        <v>0</v>
      </c>
      <c r="AR96" s="10">
        <f>IF($AF96=Res_converter!$A$4,$AE96,0)</f>
        <v>0</v>
      </c>
      <c r="AS96" s="10" t="s">
        <v>92</v>
      </c>
      <c r="AT96" s="10" t="s">
        <v>66</v>
      </c>
      <c r="AU96" s="10" t="s">
        <v>103</v>
      </c>
      <c r="AV96" s="10" t="s">
        <v>113</v>
      </c>
      <c r="AW96" s="10">
        <f>INDEX(Res_converter!$I$4:$N$4,MATCH($AU96,Res_converter!$I$3:$N$3,0))</f>
        <v>0.13</v>
      </c>
      <c r="AX96" s="10">
        <f>INDEX(Res_converter!$I$5:$N$5,MATCH($AU96,Res_converter!$I$3:$N$3,0))</f>
        <v>0.48</v>
      </c>
      <c r="AY96" s="12" t="s">
        <v>310</v>
      </c>
      <c r="AZ96" s="12" t="str">
        <f>INDEX(Subname_converter!$B$2:$B$478,MATCH($AY96,Subname_converter!$A$2:$A$478,0))</f>
        <v>Red bluff</v>
      </c>
      <c r="BA96" s="12">
        <f>INDEX(Subname_converter!$C$2:$C$478,MATCH($AY96,Subname_converter!$A$2:$A$478,0))</f>
        <v>230</v>
      </c>
      <c r="BB96" s="11">
        <v>44196.333333333299</v>
      </c>
      <c r="BC96" s="11">
        <v>45778.291666666701</v>
      </c>
      <c r="BD96" s="10">
        <f t="shared" si="7"/>
        <v>2025</v>
      </c>
      <c r="BE96" s="11"/>
      <c r="BF96" s="10" t="s">
        <v>117</v>
      </c>
      <c r="BG96" s="10" t="s">
        <v>70</v>
      </c>
      <c r="BH96" s="10" t="s">
        <v>70</v>
      </c>
      <c r="BI96" s="10" t="s">
        <v>117</v>
      </c>
      <c r="BJ96" s="10" t="s">
        <v>71</v>
      </c>
      <c r="BK96" s="10">
        <v>2</v>
      </c>
    </row>
    <row r="97" spans="1:63" s="26" customFormat="1" ht="37.5" x14ac:dyDescent="0.25">
      <c r="A97" s="32" t="s">
        <v>311</v>
      </c>
      <c r="B97" s="10">
        <v>1413</v>
      </c>
      <c r="C97" s="11">
        <v>42854</v>
      </c>
      <c r="D97" s="11">
        <v>42856.291666666701</v>
      </c>
      <c r="E97" s="10" t="s">
        <v>57</v>
      </c>
      <c r="F97" s="10" t="s">
        <v>284</v>
      </c>
      <c r="G97" s="10" t="s">
        <v>60</v>
      </c>
      <c r="H97" s="10" t="s">
        <v>108</v>
      </c>
      <c r="I97" s="10"/>
      <c r="J97" s="10" t="s">
        <v>61</v>
      </c>
      <c r="K97" s="10" t="s">
        <v>109</v>
      </c>
      <c r="L97" s="10"/>
      <c r="M97" s="10">
        <v>110.04</v>
      </c>
      <c r="N97" s="10">
        <v>100</v>
      </c>
      <c r="O97" s="10"/>
      <c r="P97" s="10">
        <v>110.04</v>
      </c>
      <c r="Q97" s="10">
        <v>75</v>
      </c>
      <c r="R97" s="10"/>
      <c r="S97" s="10"/>
      <c r="T97" s="10">
        <v>100</v>
      </c>
      <c r="U97" s="10"/>
      <c r="V97" s="10"/>
      <c r="W97" s="10"/>
      <c r="X97" s="10" t="s">
        <v>82</v>
      </c>
      <c r="Y97" s="10" t="s">
        <v>4743</v>
      </c>
      <c r="Z97" s="10"/>
      <c r="AA97" s="10" t="s">
        <v>63</v>
      </c>
      <c r="AB97" s="10"/>
      <c r="AC97" s="10">
        <f t="shared" si="4"/>
        <v>1</v>
      </c>
      <c r="AD97" s="10">
        <f t="shared" si="5"/>
        <v>1</v>
      </c>
      <c r="AE97" s="10">
        <f t="shared" si="6"/>
        <v>100</v>
      </c>
      <c r="AF97" s="10" t="str">
        <f>INDEX(Res_converter!$A$2:$A$20,MATCH(TRIM(CONCATENATE(J97," ",K97," ",L97)),Res_converter!$E$2:$E$20,0))</f>
        <v>Solar-Hybrid</v>
      </c>
      <c r="AG97" s="10">
        <f>IF($J97=Res_converter!$F$2,MAX($M97-$N97-$O97,0),0)+IF($K97=Res_converter!$F$2,MAX($P97-$Q97-$R97,0),0)+IF(L97=Res_converter!$F$2,$S97,0)</f>
        <v>10.040000000000006</v>
      </c>
      <c r="AH97" s="10">
        <f>IF($J97=Res_converter!$F$2,MAX(MIN($M97,$AE97-$AJ97-$AN97-$AR97)-$N97-$O97,0),0)+IF($K97=Res_converter!$F$2,MAX(MIN($P97,$AE97-$AJ97-$AN97-$AR97)-$Q97-$R97,0),0)+IF(L97=Res_converter!$F$2,MIN($S97,$AE97-$AJ97-$AN97-$AR97),0)</f>
        <v>0</v>
      </c>
      <c r="AI97" s="10">
        <f>IF(OR($J97=Res_converter!$F$7,$J97=Res_converter!$F$8),MAX($M97-$N97-$O97,0),0)+IF(OR($K97=Res_converter!$F$7,$K97=Res_converter!$F$8),MAX($P97-$Q97-$R97,0),0)+IF(OR($L97=Res_converter!$F$7,$L97=Res_converter!$F$8),$S97,0)</f>
        <v>0</v>
      </c>
      <c r="AJ97" s="10">
        <f>IF(OR($J97=Res_converter!$F$7,$J97=Res_converter!$F$8),MAX($AE97-$N97-$O97,0),0)+IF(OR($K97=Res_converter!$F$7,$K97=Res_converter!$F$8),MAX($AE97-$Q97-$R97,0),0)+IF(OR($L97=Res_converter!$F$7,$L97=Res_converter!$F$8),$AE97,0)</f>
        <v>0</v>
      </c>
      <c r="AK97" s="10">
        <f>IF($J97=Res_converter!$F$6,MAX($M97-$N97-$O97,0),0)+IF($K97=Res_converter!$F$6,MAX($P97-$Q97-$R97,0),0)+IF(L97=Res_converter!$F$6,$S97,0)</f>
        <v>35.040000000000006</v>
      </c>
      <c r="AL97" s="10">
        <f>IF($AF97=Res_converter!$A$7,MAX(MIN($M97,$AE97)-$N97-$O97,0),IF($AF97=Res_converter!$A$12,IF($J97=Res_converter!$F$6,MAX(MIN($M97,MAX($AE97-AH97-Q97-R97,0)/AW97)-$N97-$O97,0),0)+IF($K97=Res_converter!$F$6,MAX(MIN($P97,MAX($AE97-AH97-N97-O97,0)/AW97)-$Q97-$R97,0),0),0))</f>
        <v>0</v>
      </c>
      <c r="AM97" s="10">
        <f>IF($J97=Res_converter!$F$3,MAX($M97-$N97-$O97,0),0)+IF($K97=Res_converter!$F$3,MAX($P97-$Q97-$R97,0),0)+IF(N97=Res_converter!$F$3,$S97,0)</f>
        <v>0</v>
      </c>
      <c r="AN97" s="10">
        <f>IF($J97=Res_converter!$F$3,MAX($AE97-$N97-$O97,0),0)+IF($K97=Res_converter!$F$3,MAX($AE97-$Q97-$R97,0),0)+IF(N97=Res_converter!$F$3,$AE97,0)</f>
        <v>0</v>
      </c>
      <c r="AO97" s="10">
        <f>IF($J97=Res_converter!$F$4,MAX($M97-$N97-$O97,0),0)+IF($K97=Res_converter!$F$4,MAX($P97-$Q97-$R97,0),0)+IF(P97=Res_converter!$F$4,$S97,0)</f>
        <v>0</v>
      </c>
      <c r="AP97" s="10">
        <f>IF($AF97=Res_converter!$A$3,MAX(MIN($M97,$AE97)-$N97-$O97,0),IF($AF97=Res_converter!$A$14,IF($J97=Res_converter!$F$4,MAX(MIN($M97,MAX($AE97-AH97-Q97-R97,0)/AX97)-$N97-$O97,0),0)+IF($K97=Res_converter!$F$4,MAX(MIN($P97,MAX($AE97-AH97-N97-O97,0)/AX97)-$Q97-$R97,0),0),0))</f>
        <v>0</v>
      </c>
      <c r="AQ97" s="10">
        <f>IF($J97=Res_converter!$F$5,MAX($M97-$N97-$O97,0),0)+IF($K97=Res_converter!$F$5,MAX($P97-$Q97-$R97,0),0)+IF(R97=Res_converter!$F$5,$S97,0)</f>
        <v>0</v>
      </c>
      <c r="AR97" s="10">
        <f>IF($AF97=Res_converter!$A$4,$AE97,0)</f>
        <v>0</v>
      </c>
      <c r="AS97" s="10" t="s">
        <v>179</v>
      </c>
      <c r="AT97" s="10" t="s">
        <v>66</v>
      </c>
      <c r="AU97" s="10" t="s">
        <v>103</v>
      </c>
      <c r="AV97" s="10" t="s">
        <v>180</v>
      </c>
      <c r="AW97" s="10">
        <f>INDEX(Res_converter!$I$4:$N$4,MATCH($AU97,Res_converter!$I$3:$N$3,0))</f>
        <v>0.13</v>
      </c>
      <c r="AX97" s="10">
        <f>INDEX(Res_converter!$I$5:$N$5,MATCH($AU97,Res_converter!$I$3:$N$3,0))</f>
        <v>0.48</v>
      </c>
      <c r="AY97" s="12" t="s">
        <v>312</v>
      </c>
      <c r="AZ97" s="12" t="str">
        <f>INDEX(Subname_converter!$B$2:$B$478,MATCH($AY97,Subname_converter!$A$2:$A$478,0))</f>
        <v>Roadway</v>
      </c>
      <c r="BA97" s="12">
        <f>INDEX(Subname_converter!$C$2:$C$478,MATCH($AY97,Subname_converter!$A$2:$A$478,0))</f>
        <v>115</v>
      </c>
      <c r="BB97" s="11">
        <v>44196.333333333299</v>
      </c>
      <c r="BC97" s="11">
        <v>45691.333333333299</v>
      </c>
      <c r="BD97" s="10">
        <f t="shared" si="7"/>
        <v>2025</v>
      </c>
      <c r="BE97" s="11"/>
      <c r="BF97" s="10" t="s">
        <v>117</v>
      </c>
      <c r="BG97" s="10" t="s">
        <v>70</v>
      </c>
      <c r="BH97" s="10" t="s">
        <v>70</v>
      </c>
      <c r="BI97" s="10" t="s">
        <v>117</v>
      </c>
      <c r="BJ97" s="10" t="s">
        <v>71</v>
      </c>
      <c r="BK97" s="10">
        <v>2</v>
      </c>
    </row>
    <row r="98" spans="1:63" s="26" customFormat="1" ht="25" x14ac:dyDescent="0.25">
      <c r="A98" s="32" t="s">
        <v>313</v>
      </c>
      <c r="B98" s="10">
        <v>1419</v>
      </c>
      <c r="C98" s="11">
        <v>42852</v>
      </c>
      <c r="D98" s="11">
        <v>42856.291666666701</v>
      </c>
      <c r="E98" s="10" t="s">
        <v>57</v>
      </c>
      <c r="F98" s="10" t="s">
        <v>284</v>
      </c>
      <c r="G98" s="10" t="s">
        <v>108</v>
      </c>
      <c r="H98" s="10" t="s">
        <v>60</v>
      </c>
      <c r="I98" s="10"/>
      <c r="J98" s="10" t="s">
        <v>109</v>
      </c>
      <c r="K98" s="10" t="s">
        <v>61</v>
      </c>
      <c r="L98" s="10"/>
      <c r="M98" s="10">
        <v>44.88</v>
      </c>
      <c r="N98" s="10"/>
      <c r="O98" s="10">
        <v>44</v>
      </c>
      <c r="P98" s="10">
        <v>13.4</v>
      </c>
      <c r="Q98" s="10"/>
      <c r="R98" s="10">
        <v>11</v>
      </c>
      <c r="S98" s="10"/>
      <c r="T98" s="10">
        <v>54.28</v>
      </c>
      <c r="U98" s="10"/>
      <c r="V98" s="10"/>
      <c r="W98" s="10"/>
      <c r="X98" s="10" t="s">
        <v>82</v>
      </c>
      <c r="Y98" s="10" t="s">
        <v>4743</v>
      </c>
      <c r="Z98" s="10"/>
      <c r="AA98" s="10" t="s">
        <v>63</v>
      </c>
      <c r="AB98" s="10"/>
      <c r="AC98" s="10">
        <f t="shared" si="4"/>
        <v>1</v>
      </c>
      <c r="AD98" s="10">
        <f t="shared" si="5"/>
        <v>1</v>
      </c>
      <c r="AE98" s="10">
        <f t="shared" si="6"/>
        <v>54.28</v>
      </c>
      <c r="AF98" s="10" t="str">
        <f>INDEX(Res_converter!$A$2:$A$20,MATCH(TRIM(CONCATENATE(J98," ",K98," ",L98)),Res_converter!$E$2:$E$20,0))</f>
        <v>Solar-Hybrid</v>
      </c>
      <c r="AG98" s="10">
        <f>IF($J98=Res_converter!$F$2,MAX($M98-$N98-$O98,0),0)+IF($K98=Res_converter!$F$2,MAX($P98-$Q98-$R98,0),0)+IF(L98=Res_converter!$F$2,$S98,0)</f>
        <v>2.4000000000000004</v>
      </c>
      <c r="AH98" s="10">
        <f>IF($J98=Res_converter!$F$2,MAX(MIN($M98,$AE98-$AJ98-$AN98-$AR98)-$N98-$O98,0),0)+IF($K98=Res_converter!$F$2,MAX(MIN($P98,$AE98-$AJ98-$AN98-$AR98)-$Q98-$R98,0),0)+IF(L98=Res_converter!$F$2,MIN($S98,$AE98-$AJ98-$AN98-$AR98),0)</f>
        <v>2.4000000000000004</v>
      </c>
      <c r="AI98" s="10">
        <f>IF(OR($J98=Res_converter!$F$7,$J98=Res_converter!$F$8),MAX($M98-$N98-$O98,0),0)+IF(OR($K98=Res_converter!$F$7,$K98=Res_converter!$F$8),MAX($P98-$Q98-$R98,0),0)+IF(OR($L98=Res_converter!$F$7,$L98=Res_converter!$F$8),$S98,0)</f>
        <v>0</v>
      </c>
      <c r="AJ98" s="10">
        <f>IF(OR($J98=Res_converter!$F$7,$J98=Res_converter!$F$8),MAX($AE98-$N98-$O98,0),0)+IF(OR($K98=Res_converter!$F$7,$K98=Res_converter!$F$8),MAX($AE98-$Q98-$R98,0),0)+IF(OR($L98=Res_converter!$F$7,$L98=Res_converter!$F$8),$AE98,0)</f>
        <v>0</v>
      </c>
      <c r="AK98" s="10">
        <f>IF($J98=Res_converter!$F$6,MAX($M98-$N98-$O98,0),0)+IF($K98=Res_converter!$F$6,MAX($P98-$Q98-$R98,0),0)+IF(L98=Res_converter!$F$6,$S98,0)</f>
        <v>0.88000000000000256</v>
      </c>
      <c r="AL98" s="10">
        <f>IF($AF98=Res_converter!$A$7,MAX(MIN($M98,$AE98)-$N98-$O98,0),IF($AF98=Res_converter!$A$12,IF($J98=Res_converter!$F$6,MAX(MIN($M98,MAX($AE98-AH98-Q98-R98,0)/AW98)-$N98-$O98,0),0)+IF($K98=Res_converter!$F$6,MAX(MIN($P98,MAX($AE98-AH98-N98-O98,0)/AW98)-$Q98-$R98,0),0),0))</f>
        <v>0.88000000000000256</v>
      </c>
      <c r="AM98" s="10">
        <f>IF($J98=Res_converter!$F$3,MAX($M98-$N98-$O98,0),0)+IF($K98=Res_converter!$F$3,MAX($P98-$Q98-$R98,0),0)+IF(N98=Res_converter!$F$3,$S98,0)</f>
        <v>0</v>
      </c>
      <c r="AN98" s="10">
        <f>IF($J98=Res_converter!$F$3,MAX($AE98-$N98-$O98,0),0)+IF($K98=Res_converter!$F$3,MAX($AE98-$Q98-$R98,0),0)+IF(N98=Res_converter!$F$3,$AE98,0)</f>
        <v>0</v>
      </c>
      <c r="AO98" s="10">
        <f>IF($J98=Res_converter!$F$4,MAX($M98-$N98-$O98,0),0)+IF($K98=Res_converter!$F$4,MAX($P98-$Q98-$R98,0),0)+IF(P98=Res_converter!$F$4,$S98,0)</f>
        <v>0</v>
      </c>
      <c r="AP98" s="10">
        <f>IF($AF98=Res_converter!$A$3,MAX(MIN($M98,$AE98)-$N98-$O98,0),IF($AF98=Res_converter!$A$14,IF($J98=Res_converter!$F$4,MAX(MIN($M98,MAX($AE98-AH98-Q98-R98,0)/AX98)-$N98-$O98,0),0)+IF($K98=Res_converter!$F$4,MAX(MIN($P98,MAX($AE98-AH98-N98-O98,0)/AX98)-$Q98-$R98,0),0),0))</f>
        <v>0</v>
      </c>
      <c r="AQ98" s="10">
        <f>IF($J98=Res_converter!$F$5,MAX($M98-$N98-$O98,0),0)+IF($K98=Res_converter!$F$5,MAX($P98-$Q98-$R98,0),0)+IF(R98=Res_converter!$F$5,$S98,0)</f>
        <v>0</v>
      </c>
      <c r="AR98" s="10">
        <f>IF($AF98=Res_converter!$A$4,$AE98,0)</f>
        <v>0</v>
      </c>
      <c r="AS98" s="10" t="s">
        <v>102</v>
      </c>
      <c r="AT98" s="10" t="s">
        <v>66</v>
      </c>
      <c r="AU98" s="10" t="s">
        <v>103</v>
      </c>
      <c r="AV98" s="10" t="s">
        <v>68</v>
      </c>
      <c r="AW98" s="10">
        <f>INDEX(Res_converter!$I$4:$N$4,MATCH($AU98,Res_converter!$I$3:$N$3,0))</f>
        <v>0.13</v>
      </c>
      <c r="AX98" s="10">
        <f>INDEX(Res_converter!$I$5:$N$5,MATCH($AU98,Res_converter!$I$3:$N$3,0))</f>
        <v>0.48</v>
      </c>
      <c r="AY98" s="12" t="s">
        <v>138</v>
      </c>
      <c r="AZ98" s="12" t="str">
        <f>INDEX(Subname_converter!$B$2:$B$478,MATCH($AY98,Subname_converter!$A$2:$A$478,0))</f>
        <v>Whirlwind</v>
      </c>
      <c r="BA98" s="12">
        <f>INDEX(Subname_converter!$C$2:$C$478,MATCH($AY98,Subname_converter!$A$2:$A$478,0))</f>
        <v>230</v>
      </c>
      <c r="BB98" s="11">
        <v>44058.291666666701</v>
      </c>
      <c r="BC98" s="11">
        <v>46752.333333333299</v>
      </c>
      <c r="BD98" s="10">
        <f t="shared" si="7"/>
        <v>2028</v>
      </c>
      <c r="BE98" s="11"/>
      <c r="BF98" s="10" t="s">
        <v>117</v>
      </c>
      <c r="BG98" s="10" t="s">
        <v>70</v>
      </c>
      <c r="BH98" s="10" t="s">
        <v>70</v>
      </c>
      <c r="BI98" s="10" t="s">
        <v>117</v>
      </c>
      <c r="BJ98" s="10" t="s">
        <v>71</v>
      </c>
      <c r="BK98" s="10">
        <v>2</v>
      </c>
    </row>
    <row r="99" spans="1:63" s="26" customFormat="1" ht="37.5" x14ac:dyDescent="0.25">
      <c r="A99" s="32" t="s">
        <v>314</v>
      </c>
      <c r="B99" s="10">
        <v>1429</v>
      </c>
      <c r="C99" s="11">
        <v>42853</v>
      </c>
      <c r="D99" s="11">
        <v>42856.291666666701</v>
      </c>
      <c r="E99" s="10" t="s">
        <v>57</v>
      </c>
      <c r="F99" s="10" t="s">
        <v>284</v>
      </c>
      <c r="G99" s="10" t="s">
        <v>59</v>
      </c>
      <c r="H99" s="10"/>
      <c r="I99" s="10"/>
      <c r="J99" s="10" t="s">
        <v>59</v>
      </c>
      <c r="K99" s="10"/>
      <c r="L99" s="10"/>
      <c r="M99" s="10">
        <v>400</v>
      </c>
      <c r="N99" s="10"/>
      <c r="O99" s="10"/>
      <c r="P99" s="10"/>
      <c r="Q99" s="10"/>
      <c r="R99" s="10"/>
      <c r="S99" s="10"/>
      <c r="T99" s="10">
        <v>400</v>
      </c>
      <c r="U99" s="10"/>
      <c r="V99" s="10"/>
      <c r="W99" s="10"/>
      <c r="X99" s="10" t="s">
        <v>96</v>
      </c>
      <c r="Y99" s="10" t="s">
        <v>4743</v>
      </c>
      <c r="Z99" s="10"/>
      <c r="AA99" s="10" t="s">
        <v>63</v>
      </c>
      <c r="AB99" s="10"/>
      <c r="AC99" s="10">
        <f t="shared" si="4"/>
        <v>0</v>
      </c>
      <c r="AD99" s="10">
        <f t="shared" si="5"/>
        <v>0</v>
      </c>
      <c r="AE99" s="10">
        <f t="shared" si="6"/>
        <v>0</v>
      </c>
      <c r="AF99" s="10" t="str">
        <f>INDEX(Res_converter!$A$2:$A$20,MATCH(TRIM(CONCATENATE(J99," ",K99," ",L99)),Res_converter!$E$2:$E$20,0))</f>
        <v>Wind Turbine</v>
      </c>
      <c r="AG99" s="10">
        <f>IF($J99=Res_converter!$F$2,MAX($M99-$N99-$O99,0),0)+IF($K99=Res_converter!$F$2,MAX($P99-$Q99-$R99,0),0)+IF(L99=Res_converter!$F$2,$S99,0)</f>
        <v>0</v>
      </c>
      <c r="AH99" s="10">
        <f>IF($J99=Res_converter!$F$2,MAX(MIN($M99,$AE99-$AJ99-$AN99-$AR99)-$N99-$O99,0),0)+IF($K99=Res_converter!$F$2,MAX(MIN($P99,$AE99-$AJ99-$AN99-$AR99)-$Q99-$R99,0),0)+IF(L99=Res_converter!$F$2,MIN($S99,$AE99-$AJ99-$AN99-$AR99),0)</f>
        <v>0</v>
      </c>
      <c r="AI99" s="10">
        <f>IF(OR($J99=Res_converter!$F$7,$J99=Res_converter!$F$8),MAX($M99-$N99-$O99,0),0)+IF(OR($K99=Res_converter!$F$7,$K99=Res_converter!$F$8),MAX($P99-$Q99-$R99,0),0)+IF(OR($L99=Res_converter!$F$7,$L99=Res_converter!$F$8),$S99,0)</f>
        <v>0</v>
      </c>
      <c r="AJ99" s="10">
        <f>IF(OR($J99=Res_converter!$F$7,$J99=Res_converter!$F$8),MAX($AE99-$N99-$O99,0),0)+IF(OR($K99=Res_converter!$F$7,$K99=Res_converter!$F$8),MAX($AE99-$Q99-$R99,0),0)+IF(OR($L99=Res_converter!$F$7,$L99=Res_converter!$F$8),$AE99,0)</f>
        <v>0</v>
      </c>
      <c r="AK99" s="10">
        <f>IF($J99=Res_converter!$F$6,MAX($M99-$N99-$O99,0),0)+IF($K99=Res_converter!$F$6,MAX($P99-$Q99-$R99,0),0)+IF(L99=Res_converter!$F$6,$S99,0)</f>
        <v>0</v>
      </c>
      <c r="AL99" s="10">
        <f>IF($AF99=Res_converter!$A$7,MAX(MIN($M99,$AE99)-$N99-$O99,0),IF($AF99=Res_converter!$A$12,IF($J99=Res_converter!$F$6,MAX(MIN($M99,MAX($AE99-AH99-Q99-R99,0)/AW99)-$N99-$O99,0),0)+IF($K99=Res_converter!$F$6,MAX(MIN($P99,MAX($AE99-AH99-N99-O99,0)/AW99)-$Q99-$R99,0),0),0))</f>
        <v>0</v>
      </c>
      <c r="AM99" s="10">
        <f>IF($J99=Res_converter!$F$3,MAX($M99-$N99-$O99,0),0)+IF($K99=Res_converter!$F$3,MAX($P99-$Q99-$R99,0),0)+IF(N99=Res_converter!$F$3,$S99,0)</f>
        <v>0</v>
      </c>
      <c r="AN99" s="10">
        <f>IF($J99=Res_converter!$F$3,MAX($AE99-$N99-$O99,0),0)+IF($K99=Res_converter!$F$3,MAX($AE99-$Q99-$R99,0),0)+IF(N99=Res_converter!$F$3,$AE99,0)</f>
        <v>0</v>
      </c>
      <c r="AO99" s="10">
        <f>IF($J99=Res_converter!$F$4,MAX($M99-$N99-$O99,0),0)+IF($K99=Res_converter!$F$4,MAX($P99-$Q99-$R99,0),0)+IF(P99=Res_converter!$F$4,$S99,0)</f>
        <v>400</v>
      </c>
      <c r="AP99" s="10">
        <f>IF($AF99=Res_converter!$A$3,MAX(MIN($M99,$AE99)-$N99-$O99,0),IF($AF99=Res_converter!$A$14,IF($J99=Res_converter!$F$4,MAX(MIN($M99,MAX($AE99-AH99-Q99-R99,0)/AX99)-$N99-$O99,0),0)+IF($K99=Res_converter!$F$4,MAX(MIN($P99,MAX($AE99-AH99-N99-O99,0)/AX99)-$Q99-$R99,0),0),0))</f>
        <v>0</v>
      </c>
      <c r="AQ99" s="10">
        <f>IF($J99=Res_converter!$F$5,MAX($M99-$N99-$O99,0),0)+IF($K99=Res_converter!$F$5,MAX($P99-$Q99-$R99,0),0)+IF(R99=Res_converter!$F$5,$S99,0)</f>
        <v>0</v>
      </c>
      <c r="AR99" s="10">
        <f>IF($AF99=Res_converter!$A$4,$AE99,0)</f>
        <v>0</v>
      </c>
      <c r="AS99" s="10" t="s">
        <v>74</v>
      </c>
      <c r="AT99" s="10" t="s">
        <v>66</v>
      </c>
      <c r="AU99" s="10" t="s">
        <v>75</v>
      </c>
      <c r="AV99" s="10" t="s">
        <v>75</v>
      </c>
      <c r="AW99" s="10">
        <f>INDEX(Res_converter!$I$4:$N$4,MATCH($AU99,Res_converter!$I$3:$N$3,0))</f>
        <v>0.06</v>
      </c>
      <c r="AX99" s="10">
        <f>INDEX(Res_converter!$I$5:$N$5,MATCH($AU99,Res_converter!$I$3:$N$3,0))</f>
        <v>0.35</v>
      </c>
      <c r="AY99" s="12" t="s">
        <v>315</v>
      </c>
      <c r="AZ99" s="12" t="str">
        <f>INDEX(Subname_converter!$B$2:$B$478,MATCH($AY99,Subname_converter!$A$2:$A$478,0))</f>
        <v>New Sub - Suncrest - Ocotillo (Proposed)</v>
      </c>
      <c r="BA99" s="12">
        <f>INDEX(Subname_converter!$C$2:$C$478,MATCH($AY99,Subname_converter!$A$2:$A$478,0))</f>
        <v>500</v>
      </c>
      <c r="BB99" s="11">
        <v>43983.291666666701</v>
      </c>
      <c r="BC99" s="11">
        <v>47884.333333333299</v>
      </c>
      <c r="BD99" s="10">
        <f t="shared" si="7"/>
        <v>2031</v>
      </c>
      <c r="BE99" s="11"/>
      <c r="BF99" s="10" t="s">
        <v>117</v>
      </c>
      <c r="BG99" s="10" t="s">
        <v>70</v>
      </c>
      <c r="BH99" s="10" t="s">
        <v>70</v>
      </c>
      <c r="BI99" s="10" t="s">
        <v>117</v>
      </c>
      <c r="BJ99" s="10" t="s">
        <v>71</v>
      </c>
      <c r="BK99" s="10">
        <v>2</v>
      </c>
    </row>
    <row r="100" spans="1:63" s="26" customFormat="1" ht="25" x14ac:dyDescent="0.25">
      <c r="A100" s="32" t="s">
        <v>316</v>
      </c>
      <c r="B100" s="10">
        <v>1432</v>
      </c>
      <c r="C100" s="11">
        <v>42856</v>
      </c>
      <c r="D100" s="11">
        <v>42856.291666666701</v>
      </c>
      <c r="E100" s="10" t="s">
        <v>57</v>
      </c>
      <c r="F100" s="10" t="s">
        <v>284</v>
      </c>
      <c r="G100" s="10" t="s">
        <v>108</v>
      </c>
      <c r="H100" s="10" t="s">
        <v>60</v>
      </c>
      <c r="I100" s="10"/>
      <c r="J100" s="10" t="s">
        <v>109</v>
      </c>
      <c r="K100" s="10" t="s">
        <v>61</v>
      </c>
      <c r="L100" s="10"/>
      <c r="M100" s="10">
        <v>20</v>
      </c>
      <c r="N100" s="10"/>
      <c r="O100" s="10">
        <v>17.399999999999999</v>
      </c>
      <c r="P100" s="10">
        <v>17.399999999999999</v>
      </c>
      <c r="Q100" s="10"/>
      <c r="R100" s="10">
        <v>17.399999999999999</v>
      </c>
      <c r="S100" s="10"/>
      <c r="T100" s="10">
        <v>20</v>
      </c>
      <c r="U100" s="10"/>
      <c r="V100" s="10"/>
      <c r="W100" s="10"/>
      <c r="X100" s="10" t="s">
        <v>62</v>
      </c>
      <c r="Y100" s="10" t="s">
        <v>4743</v>
      </c>
      <c r="Z100" s="10">
        <v>87</v>
      </c>
      <c r="AA100" s="10" t="s">
        <v>63</v>
      </c>
      <c r="AB100" s="10"/>
      <c r="AC100" s="10">
        <f t="shared" si="4"/>
        <v>1</v>
      </c>
      <c r="AD100" s="10">
        <f t="shared" si="5"/>
        <v>0.87</v>
      </c>
      <c r="AE100" s="10">
        <f t="shared" si="6"/>
        <v>17.399999999999999</v>
      </c>
      <c r="AF100" s="10" t="str">
        <f>INDEX(Res_converter!$A$2:$A$20,MATCH(TRIM(CONCATENATE(J100," ",K100," ",L100)),Res_converter!$E$2:$E$20,0))</f>
        <v>Solar-Hybrid</v>
      </c>
      <c r="AG100" s="10">
        <f>IF($J100=Res_converter!$F$2,MAX($M100-$N100-$O100,0),0)+IF($K100=Res_converter!$F$2,MAX($P100-$Q100-$R100,0),0)+IF(L100=Res_converter!$F$2,$S100,0)</f>
        <v>0</v>
      </c>
      <c r="AH100" s="10">
        <f>IF($J100=Res_converter!$F$2,MAX(MIN($M100,$AE100-$AJ100-$AN100-$AR100)-$N100-$O100,0),0)+IF($K100=Res_converter!$F$2,MAX(MIN($P100,$AE100-$AJ100-$AN100-$AR100)-$Q100-$R100,0),0)+IF(L100=Res_converter!$F$2,MIN($S100,$AE100-$AJ100-$AN100-$AR100),0)</f>
        <v>0</v>
      </c>
      <c r="AI100" s="10">
        <f>IF(OR($J100=Res_converter!$F$7,$J100=Res_converter!$F$8),MAX($M100-$N100-$O100,0),0)+IF(OR($K100=Res_converter!$F$7,$K100=Res_converter!$F$8),MAX($P100-$Q100-$R100,0),0)+IF(OR($L100=Res_converter!$F$7,$L100=Res_converter!$F$8),$S100,0)</f>
        <v>0</v>
      </c>
      <c r="AJ100" s="10">
        <f>IF(OR($J100=Res_converter!$F$7,$J100=Res_converter!$F$8),MAX($AE100-$N100-$O100,0),0)+IF(OR($K100=Res_converter!$F$7,$K100=Res_converter!$F$8),MAX($AE100-$Q100-$R100,0),0)+IF(OR($L100=Res_converter!$F$7,$L100=Res_converter!$F$8),$AE100,0)</f>
        <v>0</v>
      </c>
      <c r="AK100" s="10">
        <f>IF($J100=Res_converter!$F$6,MAX($M100-$N100-$O100,0),0)+IF($K100=Res_converter!$F$6,MAX($P100-$Q100-$R100,0),0)+IF(L100=Res_converter!$F$6,$S100,0)</f>
        <v>2.6000000000000014</v>
      </c>
      <c r="AL100" s="10">
        <f>IF($AF100=Res_converter!$A$7,MAX(MIN($M100,$AE100)-$N100-$O100,0),IF($AF100=Res_converter!$A$12,IF($J100=Res_converter!$F$6,MAX(MIN($M100,MAX($AE100-AH100-Q100-R100,0)/AW100)-$N100-$O100,0),0)+IF($K100=Res_converter!$F$6,MAX(MIN($P100,MAX($AE100-AH100-N100-O100,0)/AW100)-$Q100-$R100,0),0),0))</f>
        <v>0</v>
      </c>
      <c r="AM100" s="10">
        <f>IF($J100=Res_converter!$F$3,MAX($M100-$N100-$O100,0),0)+IF($K100=Res_converter!$F$3,MAX($P100-$Q100-$R100,0),0)+IF(N100=Res_converter!$F$3,$S100,0)</f>
        <v>0</v>
      </c>
      <c r="AN100" s="10">
        <f>IF($J100=Res_converter!$F$3,MAX($AE100-$N100-$O100,0),0)+IF($K100=Res_converter!$F$3,MAX($AE100-$Q100-$R100,0),0)+IF(N100=Res_converter!$F$3,$AE100,0)</f>
        <v>0</v>
      </c>
      <c r="AO100" s="10">
        <f>IF($J100=Res_converter!$F$4,MAX($M100-$N100-$O100,0),0)+IF($K100=Res_converter!$F$4,MAX($P100-$Q100-$R100,0),0)+IF(P100=Res_converter!$F$4,$S100,0)</f>
        <v>0</v>
      </c>
      <c r="AP100" s="10">
        <f>IF($AF100=Res_converter!$A$3,MAX(MIN($M100,$AE100)-$N100-$O100,0),IF($AF100=Res_converter!$A$14,IF($J100=Res_converter!$F$4,MAX(MIN($M100,MAX($AE100-AH100-Q100-R100,0)/AX100)-$N100-$O100,0),0)+IF($K100=Res_converter!$F$4,MAX(MIN($P100,MAX($AE100-AH100-N100-O100,0)/AX100)-$Q100-$R100,0),0),0))</f>
        <v>0</v>
      </c>
      <c r="AQ100" s="10">
        <f>IF($J100=Res_converter!$F$5,MAX($M100-$N100-$O100,0),0)+IF($K100=Res_converter!$F$5,MAX($P100-$Q100-$R100,0),0)+IF(R100=Res_converter!$F$5,$S100,0)</f>
        <v>0</v>
      </c>
      <c r="AR100" s="10">
        <f>IF($AF100=Res_converter!$A$4,$AE100,0)</f>
        <v>0</v>
      </c>
      <c r="AS100" s="10" t="s">
        <v>74</v>
      </c>
      <c r="AT100" s="10" t="s">
        <v>66</v>
      </c>
      <c r="AU100" s="10" t="s">
        <v>75</v>
      </c>
      <c r="AV100" s="10" t="s">
        <v>78</v>
      </c>
      <c r="AW100" s="10">
        <f>INDEX(Res_converter!$I$4:$N$4,MATCH($AU100,Res_converter!$I$3:$N$3,0))</f>
        <v>0.06</v>
      </c>
      <c r="AX100" s="10">
        <f>INDEX(Res_converter!$I$5:$N$5,MATCH($AU100,Res_converter!$I$3:$N$3,0))</f>
        <v>0.35</v>
      </c>
      <c r="AY100" s="12" t="s">
        <v>176</v>
      </c>
      <c r="AZ100" s="12" t="str">
        <f>INDEX(Subname_converter!$B$2:$B$478,MATCH($AY100,Subname_converter!$A$2:$A$478,0))</f>
        <v>Boulevard East</v>
      </c>
      <c r="BA100" s="12">
        <f>INDEX(Subname_converter!$C$2:$C$478,MATCH($AY100,Subname_converter!$A$2:$A$478,0))</f>
        <v>69</v>
      </c>
      <c r="BB100" s="11">
        <v>43983.291666666701</v>
      </c>
      <c r="BC100" s="11">
        <v>46143.291666666701</v>
      </c>
      <c r="BD100" s="10">
        <f t="shared" si="7"/>
        <v>2026</v>
      </c>
      <c r="BE100" s="11"/>
      <c r="BF100" s="10" t="s">
        <v>117</v>
      </c>
      <c r="BG100" s="10" t="s">
        <v>70</v>
      </c>
      <c r="BH100" s="10" t="s">
        <v>70</v>
      </c>
      <c r="BI100" s="10" t="s">
        <v>117</v>
      </c>
      <c r="BJ100" s="10" t="s">
        <v>71</v>
      </c>
      <c r="BK100" s="10">
        <v>0</v>
      </c>
    </row>
    <row r="101" spans="1:63" s="26" customFormat="1" ht="25" x14ac:dyDescent="0.25">
      <c r="A101" s="32" t="s">
        <v>317</v>
      </c>
      <c r="B101" s="10">
        <v>1435</v>
      </c>
      <c r="C101" s="11">
        <v>42849</v>
      </c>
      <c r="D101" s="11">
        <v>42856.291666666701</v>
      </c>
      <c r="E101" s="10" t="s">
        <v>57</v>
      </c>
      <c r="F101" s="10" t="s">
        <v>284</v>
      </c>
      <c r="G101" s="10" t="s">
        <v>108</v>
      </c>
      <c r="H101" s="10" t="s">
        <v>60</v>
      </c>
      <c r="I101" s="10"/>
      <c r="J101" s="10" t="s">
        <v>109</v>
      </c>
      <c r="K101" s="10" t="s">
        <v>61</v>
      </c>
      <c r="L101" s="10"/>
      <c r="M101" s="10">
        <v>250</v>
      </c>
      <c r="N101" s="10"/>
      <c r="O101" s="10"/>
      <c r="P101" s="10">
        <v>250</v>
      </c>
      <c r="Q101" s="10"/>
      <c r="R101" s="10"/>
      <c r="S101" s="10"/>
      <c r="T101" s="10">
        <v>250</v>
      </c>
      <c r="U101" s="10"/>
      <c r="V101" s="10"/>
      <c r="W101" s="10"/>
      <c r="X101" s="10" t="s">
        <v>96</v>
      </c>
      <c r="Y101" s="10" t="s">
        <v>4743</v>
      </c>
      <c r="Z101" s="10"/>
      <c r="AA101" s="10" t="s">
        <v>63</v>
      </c>
      <c r="AB101" s="10"/>
      <c r="AC101" s="10">
        <f t="shared" si="4"/>
        <v>0</v>
      </c>
      <c r="AD101" s="10">
        <f t="shared" si="5"/>
        <v>0</v>
      </c>
      <c r="AE101" s="10">
        <f t="shared" si="6"/>
        <v>0</v>
      </c>
      <c r="AF101" s="10" t="str">
        <f>INDEX(Res_converter!$A$2:$A$20,MATCH(TRIM(CONCATENATE(J101," ",K101," ",L101)),Res_converter!$E$2:$E$20,0))</f>
        <v>Solar-Hybrid</v>
      </c>
      <c r="AG101" s="10">
        <f>IF($J101=Res_converter!$F$2,MAX($M101-$N101-$O101,0),0)+IF($K101=Res_converter!$F$2,MAX($P101-$Q101-$R101,0),0)+IF(L101=Res_converter!$F$2,$S101,0)</f>
        <v>250</v>
      </c>
      <c r="AH101" s="10">
        <f>IF($J101=Res_converter!$F$2,MAX(MIN($M101,$AE101-$AJ101-$AN101-$AR101)-$N101-$O101,0),0)+IF($K101=Res_converter!$F$2,MAX(MIN($P101,$AE101-$AJ101-$AN101-$AR101)-$Q101-$R101,0),0)+IF(L101=Res_converter!$F$2,MIN($S101,$AE101-$AJ101-$AN101-$AR101),0)</f>
        <v>0</v>
      </c>
      <c r="AI101" s="10">
        <f>IF(OR($J101=Res_converter!$F$7,$J101=Res_converter!$F$8),MAX($M101-$N101-$O101,0),0)+IF(OR($K101=Res_converter!$F$7,$K101=Res_converter!$F$8),MAX($P101-$Q101-$R101,0),0)+IF(OR($L101=Res_converter!$F$7,$L101=Res_converter!$F$8),$S101,0)</f>
        <v>0</v>
      </c>
      <c r="AJ101" s="10">
        <f>IF(OR($J101=Res_converter!$F$7,$J101=Res_converter!$F$8),MAX($AE101-$N101-$O101,0),0)+IF(OR($K101=Res_converter!$F$7,$K101=Res_converter!$F$8),MAX($AE101-$Q101-$R101,0),0)+IF(OR($L101=Res_converter!$F$7,$L101=Res_converter!$F$8),$AE101,0)</f>
        <v>0</v>
      </c>
      <c r="AK101" s="10">
        <f>IF($J101=Res_converter!$F$6,MAX($M101-$N101-$O101,0),0)+IF($K101=Res_converter!$F$6,MAX($P101-$Q101-$R101,0),0)+IF(L101=Res_converter!$F$6,$S101,0)</f>
        <v>250</v>
      </c>
      <c r="AL101" s="10">
        <f>IF($AF101=Res_converter!$A$7,MAX(MIN($M101,$AE101)-$N101-$O101,0),IF($AF101=Res_converter!$A$12,IF($J101=Res_converter!$F$6,MAX(MIN($M101,MAX($AE101-AH101-Q101-R101,0)/AW101)-$N101-$O101,0),0)+IF($K101=Res_converter!$F$6,MAX(MIN($P101,MAX($AE101-AH101-N101-O101,0)/AW101)-$Q101-$R101,0),0),0))</f>
        <v>0</v>
      </c>
      <c r="AM101" s="10">
        <f>IF($J101=Res_converter!$F$3,MAX($M101-$N101-$O101,0),0)+IF($K101=Res_converter!$F$3,MAX($P101-$Q101-$R101,0),0)+IF(N101=Res_converter!$F$3,$S101,0)</f>
        <v>0</v>
      </c>
      <c r="AN101" s="10">
        <f>IF($J101=Res_converter!$F$3,MAX($AE101-$N101-$O101,0),0)+IF($K101=Res_converter!$F$3,MAX($AE101-$Q101-$R101,0),0)+IF(N101=Res_converter!$F$3,$AE101,0)</f>
        <v>0</v>
      </c>
      <c r="AO101" s="10">
        <f>IF($J101=Res_converter!$F$4,MAX($M101-$N101-$O101,0),0)+IF($K101=Res_converter!$F$4,MAX($P101-$Q101-$R101,0),0)+IF(P101=Res_converter!$F$4,$S101,0)</f>
        <v>0</v>
      </c>
      <c r="AP101" s="10">
        <f>IF($AF101=Res_converter!$A$3,MAX(MIN($M101,$AE101)-$N101-$O101,0),IF($AF101=Res_converter!$A$14,IF($J101=Res_converter!$F$4,MAX(MIN($M101,MAX($AE101-AH101-Q101-R101,0)/AX101)-$N101-$O101,0),0)+IF($K101=Res_converter!$F$4,MAX(MIN($P101,MAX($AE101-AH101-N101-O101,0)/AX101)-$Q101-$R101,0),0),0))</f>
        <v>0</v>
      </c>
      <c r="AQ101" s="10">
        <f>IF($J101=Res_converter!$F$5,MAX($M101-$N101-$O101,0),0)+IF($K101=Res_converter!$F$5,MAX($P101-$Q101-$R101,0),0)+IF(R101=Res_converter!$F$5,$S101,0)</f>
        <v>0</v>
      </c>
      <c r="AR101" s="10">
        <f>IF($AF101=Res_converter!$A$4,$AE101,0)</f>
        <v>0</v>
      </c>
      <c r="AS101" s="10" t="s">
        <v>203</v>
      </c>
      <c r="AT101" s="10" t="s">
        <v>204</v>
      </c>
      <c r="AU101" s="10" t="s">
        <v>75</v>
      </c>
      <c r="AV101" s="10" t="s">
        <v>75</v>
      </c>
      <c r="AW101" s="10">
        <f>INDEX(Res_converter!$I$4:$N$4,MATCH($AU101,Res_converter!$I$3:$N$3,0))</f>
        <v>0.06</v>
      </c>
      <c r="AX101" s="10">
        <f>INDEX(Res_converter!$I$5:$N$5,MATCH($AU101,Res_converter!$I$3:$N$3,0))</f>
        <v>0.35</v>
      </c>
      <c r="AY101" s="12" t="s">
        <v>205</v>
      </c>
      <c r="AZ101" s="12" t="str">
        <f>INDEX(Subname_converter!$B$2:$B$478,MATCH($AY101,Subname_converter!$A$2:$A$478,0))</f>
        <v>Hoodoo Wash</v>
      </c>
      <c r="BA101" s="12">
        <f>INDEX(Subname_converter!$C$2:$C$478,MATCH($AY101,Subname_converter!$A$2:$A$478,0))</f>
        <v>500</v>
      </c>
      <c r="BB101" s="11">
        <v>44196.333333333299</v>
      </c>
      <c r="BC101" s="11">
        <v>46087.333333333299</v>
      </c>
      <c r="BD101" s="10">
        <f t="shared" si="7"/>
        <v>2026</v>
      </c>
      <c r="BE101" s="11"/>
      <c r="BF101" s="10" t="s">
        <v>117</v>
      </c>
      <c r="BG101" s="10" t="s">
        <v>70</v>
      </c>
      <c r="BH101" s="10" t="s">
        <v>70</v>
      </c>
      <c r="BI101" s="10" t="s">
        <v>117</v>
      </c>
      <c r="BJ101" s="10" t="s">
        <v>71</v>
      </c>
      <c r="BK101" s="10">
        <v>2</v>
      </c>
    </row>
    <row r="102" spans="1:63" s="26" customFormat="1" ht="25" x14ac:dyDescent="0.25">
      <c r="A102" s="32" t="s">
        <v>318</v>
      </c>
      <c r="B102" s="10">
        <v>1442</v>
      </c>
      <c r="C102" s="11">
        <v>43195</v>
      </c>
      <c r="D102" s="11">
        <v>43206.291666666701</v>
      </c>
      <c r="E102" s="10" t="s">
        <v>57</v>
      </c>
      <c r="F102" s="10" t="s">
        <v>319</v>
      </c>
      <c r="G102" s="10" t="s">
        <v>60</v>
      </c>
      <c r="H102" s="10"/>
      <c r="I102" s="10"/>
      <c r="J102" s="10" t="s">
        <v>61</v>
      </c>
      <c r="K102" s="10"/>
      <c r="L102" s="10"/>
      <c r="M102" s="10">
        <v>124.3</v>
      </c>
      <c r="N102" s="10"/>
      <c r="O102" s="10"/>
      <c r="P102" s="10"/>
      <c r="Q102" s="10"/>
      <c r="R102" s="10"/>
      <c r="S102" s="10"/>
      <c r="T102" s="10">
        <v>120</v>
      </c>
      <c r="U102" s="10"/>
      <c r="V102" s="10"/>
      <c r="W102" s="10"/>
      <c r="X102" s="10" t="s">
        <v>82</v>
      </c>
      <c r="Y102" s="10" t="s">
        <v>4743</v>
      </c>
      <c r="Z102" s="10"/>
      <c r="AA102" s="10"/>
      <c r="AB102" s="10"/>
      <c r="AC102" s="10">
        <f t="shared" si="4"/>
        <v>1</v>
      </c>
      <c r="AD102" s="10">
        <f t="shared" si="5"/>
        <v>1</v>
      </c>
      <c r="AE102" s="10">
        <f t="shared" si="6"/>
        <v>120</v>
      </c>
      <c r="AF102" s="10" t="str">
        <f>INDEX(Res_converter!$A$2:$A$20,MATCH(TRIM(CONCATENATE(J102," ",K102," ",L102)),Res_converter!$E$2:$E$20,0))</f>
        <v>Battery</v>
      </c>
      <c r="AG102" s="10">
        <f>IF($J102=Res_converter!$F$2,MAX($M102-$N102-$O102,0),0)+IF($K102=Res_converter!$F$2,MAX($P102-$Q102-$R102,0),0)+IF(L102=Res_converter!$F$2,$S102,0)</f>
        <v>124.3</v>
      </c>
      <c r="AH102" s="10">
        <f>IF($J102=Res_converter!$F$2,MAX(MIN($M102,$AE102-$AJ102-$AN102-$AR102)-$N102-$O102,0),0)+IF($K102=Res_converter!$F$2,MAX(MIN($P102,$AE102-$AJ102-$AN102-$AR102)-$Q102-$R102,0),0)+IF(L102=Res_converter!$F$2,MIN($S102,$AE102-$AJ102-$AN102-$AR102),0)</f>
        <v>120</v>
      </c>
      <c r="AI102" s="10">
        <f>IF(OR($J102=Res_converter!$F$7,$J102=Res_converter!$F$8),MAX($M102-$N102-$O102,0),0)+IF(OR($K102=Res_converter!$F$7,$K102=Res_converter!$F$8),MAX($P102-$Q102-$R102,0),0)+IF(OR($L102=Res_converter!$F$7,$L102=Res_converter!$F$8),$S102,0)</f>
        <v>0</v>
      </c>
      <c r="AJ102" s="10">
        <f>IF(OR($J102=Res_converter!$F$7,$J102=Res_converter!$F$8),MAX($AE102-$N102-$O102,0),0)+IF(OR($K102=Res_converter!$F$7,$K102=Res_converter!$F$8),MAX($AE102-$Q102-$R102,0),0)+IF(OR($L102=Res_converter!$F$7,$L102=Res_converter!$F$8),$AE102,0)</f>
        <v>0</v>
      </c>
      <c r="AK102" s="10">
        <f>IF($J102=Res_converter!$F$6,MAX($M102-$N102-$O102,0),0)+IF($K102=Res_converter!$F$6,MAX($P102-$Q102-$R102,0),0)+IF(L102=Res_converter!$F$6,$S102,0)</f>
        <v>0</v>
      </c>
      <c r="AL102" s="10">
        <f>IF($AF102=Res_converter!$A$7,MAX(MIN($M102,$AE102)-$N102-$O102,0),IF($AF102=Res_converter!$A$12,IF($J102=Res_converter!$F$6,MAX(MIN($M102,MAX($AE102-AH102-Q102-R102,0)/AW102)-$N102-$O102,0),0)+IF($K102=Res_converter!$F$6,MAX(MIN($P102,MAX($AE102-AH102-N102-O102,0)/AW102)-$Q102-$R102,0),0),0))</f>
        <v>0</v>
      </c>
      <c r="AM102" s="10">
        <f>IF($J102=Res_converter!$F$3,MAX($M102-$N102-$O102,0),0)+IF($K102=Res_converter!$F$3,MAX($P102-$Q102-$R102,0),0)+IF(N102=Res_converter!$F$3,$S102,0)</f>
        <v>0</v>
      </c>
      <c r="AN102" s="10">
        <f>IF($J102=Res_converter!$F$3,MAX($AE102-$N102-$O102,0),0)+IF($K102=Res_converter!$F$3,MAX($AE102-$Q102-$R102,0),0)+IF(N102=Res_converter!$F$3,$AE102,0)</f>
        <v>0</v>
      </c>
      <c r="AO102" s="10">
        <f>IF($J102=Res_converter!$F$4,MAX($M102-$N102-$O102,0),0)+IF($K102=Res_converter!$F$4,MAX($P102-$Q102-$R102,0),0)+IF(P102=Res_converter!$F$4,$S102,0)</f>
        <v>0</v>
      </c>
      <c r="AP102" s="10">
        <f>IF($AF102=Res_converter!$A$3,MAX(MIN($M102,$AE102)-$N102-$O102,0),IF($AF102=Res_converter!$A$14,IF($J102=Res_converter!$F$4,MAX(MIN($M102,MAX($AE102-AH102-Q102-R102,0)/AX102)-$N102-$O102,0),0)+IF($K102=Res_converter!$F$4,MAX(MIN($P102,MAX($AE102-AH102-N102-O102,0)/AX102)-$Q102-$R102,0),0),0))</f>
        <v>0</v>
      </c>
      <c r="AQ102" s="10">
        <f>IF($J102=Res_converter!$F$5,MAX($M102-$N102-$O102,0),0)+IF($K102=Res_converter!$F$5,MAX($P102-$Q102-$R102,0),0)+IF(R102=Res_converter!$F$5,$S102,0)</f>
        <v>0</v>
      </c>
      <c r="AR102" s="10">
        <f>IF($AF102=Res_converter!$A$4,$AE102,0)</f>
        <v>0</v>
      </c>
      <c r="AS102" s="10" t="s">
        <v>129</v>
      </c>
      <c r="AT102" s="10" t="s">
        <v>66</v>
      </c>
      <c r="AU102" s="10" t="s">
        <v>67</v>
      </c>
      <c r="AV102" s="10" t="s">
        <v>68</v>
      </c>
      <c r="AW102" s="10">
        <f>INDEX(Res_converter!$I$4:$N$4,MATCH($AU102,Res_converter!$I$3:$N$3,0))</f>
        <v>0.15</v>
      </c>
      <c r="AX102" s="10">
        <f>INDEX(Res_converter!$I$5:$N$5,MATCH($AU102,Res_converter!$I$3:$N$3,0))</f>
        <v>0.5</v>
      </c>
      <c r="AY102" s="12" t="s">
        <v>320</v>
      </c>
      <c r="AZ102" s="12" t="str">
        <f>INDEX(Subname_converter!$B$2:$B$478,MATCH($AY102,Subname_converter!$A$2:$A$478,0))</f>
        <v>Llagas</v>
      </c>
      <c r="BA102" s="12">
        <f>INDEX(Subname_converter!$C$2:$C$478,MATCH($AY102,Subname_converter!$A$2:$A$478,0))</f>
        <v>115</v>
      </c>
      <c r="BB102" s="11">
        <v>44166.333333333299</v>
      </c>
      <c r="BC102" s="11">
        <v>46753.333333333299</v>
      </c>
      <c r="BD102" s="10">
        <f t="shared" si="7"/>
        <v>2028</v>
      </c>
      <c r="BE102" s="11"/>
      <c r="BF102" s="10" t="s">
        <v>117</v>
      </c>
      <c r="BG102" s="10" t="s">
        <v>70</v>
      </c>
      <c r="BH102" s="10" t="s">
        <v>70</v>
      </c>
      <c r="BI102" s="10" t="s">
        <v>117</v>
      </c>
      <c r="BJ102" s="10" t="s">
        <v>71</v>
      </c>
      <c r="BK102" s="10">
        <v>3</v>
      </c>
    </row>
    <row r="103" spans="1:63" s="26" customFormat="1" ht="12.5" x14ac:dyDescent="0.25">
      <c r="A103" s="32" t="s">
        <v>321</v>
      </c>
      <c r="B103" s="10">
        <v>1443</v>
      </c>
      <c r="C103" s="11">
        <v>43203</v>
      </c>
      <c r="D103" s="11">
        <v>43206.291666666701</v>
      </c>
      <c r="E103" s="10" t="s">
        <v>57</v>
      </c>
      <c r="F103" s="10" t="s">
        <v>319</v>
      </c>
      <c r="G103" s="10" t="s">
        <v>108</v>
      </c>
      <c r="H103" s="10" t="s">
        <v>60</v>
      </c>
      <c r="I103" s="10"/>
      <c r="J103" s="10" t="s">
        <v>109</v>
      </c>
      <c r="K103" s="10" t="s">
        <v>61</v>
      </c>
      <c r="L103" s="10"/>
      <c r="M103" s="10">
        <v>40</v>
      </c>
      <c r="N103" s="10"/>
      <c r="O103" s="10">
        <v>40</v>
      </c>
      <c r="P103" s="10">
        <v>20</v>
      </c>
      <c r="Q103" s="10"/>
      <c r="R103" s="10">
        <v>20</v>
      </c>
      <c r="S103" s="10"/>
      <c r="T103" s="10">
        <v>40</v>
      </c>
      <c r="U103" s="10"/>
      <c r="V103" s="10"/>
      <c r="W103" s="10"/>
      <c r="X103" s="10" t="s">
        <v>62</v>
      </c>
      <c r="Y103" s="10" t="s">
        <v>4743</v>
      </c>
      <c r="Z103" s="10">
        <v>65</v>
      </c>
      <c r="AA103" s="10" t="s">
        <v>63</v>
      </c>
      <c r="AB103" s="10" t="s">
        <v>322</v>
      </c>
      <c r="AC103" s="10">
        <f t="shared" si="4"/>
        <v>1</v>
      </c>
      <c r="AD103" s="10">
        <f t="shared" si="5"/>
        <v>0.65</v>
      </c>
      <c r="AE103" s="10">
        <f t="shared" si="6"/>
        <v>26</v>
      </c>
      <c r="AF103" s="10" t="str">
        <f>INDEX(Res_converter!$A$2:$A$20,MATCH(TRIM(CONCATENATE(J103," ",K103," ",L103)),Res_converter!$E$2:$E$20,0))</f>
        <v>Solar-Hybrid</v>
      </c>
      <c r="AG103" s="10">
        <f>IF($J103=Res_converter!$F$2,MAX($M103-$N103-$O103,0),0)+IF($K103=Res_converter!$F$2,MAX($P103-$Q103-$R103,0),0)+IF(L103=Res_converter!$F$2,$S103,0)</f>
        <v>0</v>
      </c>
      <c r="AH103" s="10">
        <f>IF($J103=Res_converter!$F$2,MAX(MIN($M103,$AE103-$AJ103-$AN103-$AR103)-$N103-$O103,0),0)+IF($K103=Res_converter!$F$2,MAX(MIN($P103,$AE103-$AJ103-$AN103-$AR103)-$Q103-$R103,0),0)+IF(L103=Res_converter!$F$2,MIN($S103,$AE103-$AJ103-$AN103-$AR103),0)</f>
        <v>0</v>
      </c>
      <c r="AI103" s="10">
        <f>IF(OR($J103=Res_converter!$F$7,$J103=Res_converter!$F$8),MAX($M103-$N103-$O103,0),0)+IF(OR($K103=Res_converter!$F$7,$K103=Res_converter!$F$8),MAX($P103-$Q103-$R103,0),0)+IF(OR($L103=Res_converter!$F$7,$L103=Res_converter!$F$8),$S103,0)</f>
        <v>0</v>
      </c>
      <c r="AJ103" s="10">
        <f>IF(OR($J103=Res_converter!$F$7,$J103=Res_converter!$F$8),MAX($AE103-$N103-$O103,0),0)+IF(OR($K103=Res_converter!$F$7,$K103=Res_converter!$F$8),MAX($AE103-$Q103-$R103,0),0)+IF(OR($L103=Res_converter!$F$7,$L103=Res_converter!$F$8),$AE103,0)</f>
        <v>0</v>
      </c>
      <c r="AK103" s="10">
        <f>IF($J103=Res_converter!$F$6,MAX($M103-$N103-$O103,0),0)+IF($K103=Res_converter!$F$6,MAX($P103-$Q103-$R103,0),0)+IF(L103=Res_converter!$F$6,$S103,0)</f>
        <v>0</v>
      </c>
      <c r="AL103" s="10">
        <f>IF($AF103=Res_converter!$A$7,MAX(MIN($M103,$AE103)-$N103-$O103,0),IF($AF103=Res_converter!$A$12,IF($J103=Res_converter!$F$6,MAX(MIN($M103,MAX($AE103-AH103-Q103-R103,0)/AW103)-$N103-$O103,0),0)+IF($K103=Res_converter!$F$6,MAX(MIN($P103,MAX($AE103-AH103-N103-O103,0)/AW103)-$Q103-$R103,0),0),0))</f>
        <v>0</v>
      </c>
      <c r="AM103" s="10">
        <f>IF($J103=Res_converter!$F$3,MAX($M103-$N103-$O103,0),0)+IF($K103=Res_converter!$F$3,MAX($P103-$Q103-$R103,0),0)+IF(N103=Res_converter!$F$3,$S103,0)</f>
        <v>0</v>
      </c>
      <c r="AN103" s="10">
        <f>IF($J103=Res_converter!$F$3,MAX($AE103-$N103-$O103,0),0)+IF($K103=Res_converter!$F$3,MAX($AE103-$Q103-$R103,0),0)+IF(N103=Res_converter!$F$3,$AE103,0)</f>
        <v>0</v>
      </c>
      <c r="AO103" s="10">
        <f>IF($J103=Res_converter!$F$4,MAX($M103-$N103-$O103,0),0)+IF($K103=Res_converter!$F$4,MAX($P103-$Q103-$R103,0),0)+IF(P103=Res_converter!$F$4,$S103,0)</f>
        <v>0</v>
      </c>
      <c r="AP103" s="10">
        <f>IF($AF103=Res_converter!$A$3,MAX(MIN($M103,$AE103)-$N103-$O103,0),IF($AF103=Res_converter!$A$14,IF($J103=Res_converter!$F$4,MAX(MIN($M103,MAX($AE103-AH103-Q103-R103,0)/AX103)-$N103-$O103,0),0)+IF($K103=Res_converter!$F$4,MAX(MIN($P103,MAX($AE103-AH103-N103-O103,0)/AX103)-$Q103-$R103,0),0),0))</f>
        <v>0</v>
      </c>
      <c r="AQ103" s="10">
        <f>IF($J103=Res_converter!$F$5,MAX($M103-$N103-$O103,0),0)+IF($K103=Res_converter!$F$5,MAX($P103-$Q103-$R103,0),0)+IF(R103=Res_converter!$F$5,$S103,0)</f>
        <v>0</v>
      </c>
      <c r="AR103" s="10">
        <f>IF($AF103=Res_converter!$A$4,$AE103,0)</f>
        <v>0</v>
      </c>
      <c r="AS103" s="10" t="s">
        <v>229</v>
      </c>
      <c r="AT103" s="10" t="s">
        <v>66</v>
      </c>
      <c r="AU103" s="10" t="s">
        <v>67</v>
      </c>
      <c r="AV103" s="10" t="s">
        <v>99</v>
      </c>
      <c r="AW103" s="10">
        <f>INDEX(Res_converter!$I$4:$N$4,MATCH($AU103,Res_converter!$I$3:$N$3,0))</f>
        <v>0.15</v>
      </c>
      <c r="AX103" s="10">
        <f>INDEX(Res_converter!$I$5:$N$5,MATCH($AU103,Res_converter!$I$3:$N$3,0))</f>
        <v>0.5</v>
      </c>
      <c r="AY103" s="12" t="s">
        <v>323</v>
      </c>
      <c r="AZ103" s="12" t="str">
        <f>INDEX(Subname_converter!$B$2:$B$478,MATCH($AY103,Subname_converter!$A$2:$A$478,0))</f>
        <v>Olive</v>
      </c>
      <c r="BA103" s="12">
        <f>INDEX(Subname_converter!$C$2:$C$478,MATCH($AY103,Subname_converter!$A$2:$A$478,0))</f>
        <v>115</v>
      </c>
      <c r="BB103" s="11">
        <v>44530.333333333299</v>
      </c>
      <c r="BC103" s="11">
        <v>46006.333333333299</v>
      </c>
      <c r="BD103" s="10">
        <f t="shared" si="7"/>
        <v>2026</v>
      </c>
      <c r="BE103" s="11"/>
      <c r="BF103" s="10" t="s">
        <v>117</v>
      </c>
      <c r="BG103" s="10" t="s">
        <v>70</v>
      </c>
      <c r="BH103" s="10" t="s">
        <v>70</v>
      </c>
      <c r="BI103" s="10" t="s">
        <v>117</v>
      </c>
      <c r="BJ103" s="10" t="s">
        <v>71</v>
      </c>
      <c r="BK103" s="10">
        <v>3</v>
      </c>
    </row>
    <row r="104" spans="1:63" s="26" customFormat="1" ht="12.5" x14ac:dyDescent="0.25">
      <c r="A104" s="32" t="s">
        <v>324</v>
      </c>
      <c r="B104" s="10">
        <v>1444</v>
      </c>
      <c r="C104" s="11">
        <v>43194</v>
      </c>
      <c r="D104" s="11">
        <v>43206.291666666701</v>
      </c>
      <c r="E104" s="10" t="s">
        <v>57</v>
      </c>
      <c r="F104" s="10" t="s">
        <v>319</v>
      </c>
      <c r="G104" s="10" t="s">
        <v>60</v>
      </c>
      <c r="H104" s="10"/>
      <c r="I104" s="10"/>
      <c r="J104" s="10" t="s">
        <v>61</v>
      </c>
      <c r="K104" s="10"/>
      <c r="L104" s="10"/>
      <c r="M104" s="10">
        <v>150</v>
      </c>
      <c r="N104" s="10"/>
      <c r="O104" s="10"/>
      <c r="P104" s="10"/>
      <c r="Q104" s="10"/>
      <c r="R104" s="10"/>
      <c r="S104" s="10"/>
      <c r="T104" s="10">
        <v>150</v>
      </c>
      <c r="U104" s="10"/>
      <c r="V104" s="10"/>
      <c r="W104" s="10"/>
      <c r="X104" s="10" t="s">
        <v>62</v>
      </c>
      <c r="Y104" s="10" t="s">
        <v>4743</v>
      </c>
      <c r="Z104" s="10">
        <v>54</v>
      </c>
      <c r="AA104" s="10" t="s">
        <v>63</v>
      </c>
      <c r="AB104" s="10"/>
      <c r="AC104" s="10">
        <f t="shared" si="4"/>
        <v>1</v>
      </c>
      <c r="AD104" s="10">
        <f t="shared" si="5"/>
        <v>0.54</v>
      </c>
      <c r="AE104" s="10">
        <f t="shared" si="6"/>
        <v>81</v>
      </c>
      <c r="AF104" s="10" t="str">
        <f>INDEX(Res_converter!$A$2:$A$20,MATCH(TRIM(CONCATENATE(J104," ",K104," ",L104)),Res_converter!$E$2:$E$20,0))</f>
        <v>Battery</v>
      </c>
      <c r="AG104" s="10">
        <f>IF($J104=Res_converter!$F$2,MAX($M104-$N104-$O104,0),0)+IF($K104=Res_converter!$F$2,MAX($P104-$Q104-$R104,0),0)+IF(L104=Res_converter!$F$2,$S104,0)</f>
        <v>150</v>
      </c>
      <c r="AH104" s="10">
        <f>IF($J104=Res_converter!$F$2,MAX(MIN($M104,$AE104-$AJ104-$AN104-$AR104)-$N104-$O104,0),0)+IF($K104=Res_converter!$F$2,MAX(MIN($P104,$AE104-$AJ104-$AN104-$AR104)-$Q104-$R104,0),0)+IF(L104=Res_converter!$F$2,MIN($S104,$AE104-$AJ104-$AN104-$AR104),0)</f>
        <v>81</v>
      </c>
      <c r="AI104" s="10">
        <f>IF(OR($J104=Res_converter!$F$7,$J104=Res_converter!$F$8),MAX($M104-$N104-$O104,0),0)+IF(OR($K104=Res_converter!$F$7,$K104=Res_converter!$F$8),MAX($P104-$Q104-$R104,0),0)+IF(OR($L104=Res_converter!$F$7,$L104=Res_converter!$F$8),$S104,0)</f>
        <v>0</v>
      </c>
      <c r="AJ104" s="10">
        <f>IF(OR($J104=Res_converter!$F$7,$J104=Res_converter!$F$8),MAX($AE104-$N104-$O104,0),0)+IF(OR($K104=Res_converter!$F$7,$K104=Res_converter!$F$8),MAX($AE104-$Q104-$R104,0),0)+IF(OR($L104=Res_converter!$F$7,$L104=Res_converter!$F$8),$AE104,0)</f>
        <v>0</v>
      </c>
      <c r="AK104" s="10">
        <f>IF($J104=Res_converter!$F$6,MAX($M104-$N104-$O104,0),0)+IF($K104=Res_converter!$F$6,MAX($P104-$Q104-$R104,0),0)+IF(L104=Res_converter!$F$6,$S104,0)</f>
        <v>0</v>
      </c>
      <c r="AL104" s="10">
        <f>IF($AF104=Res_converter!$A$7,MAX(MIN($M104,$AE104)-$N104-$O104,0),IF($AF104=Res_converter!$A$12,IF($J104=Res_converter!$F$6,MAX(MIN($M104,MAX($AE104-AH104-Q104-R104,0)/AW104)-$N104-$O104,0),0)+IF($K104=Res_converter!$F$6,MAX(MIN($P104,MAX($AE104-AH104-N104-O104,0)/AW104)-$Q104-$R104,0),0),0))</f>
        <v>0</v>
      </c>
      <c r="AM104" s="10">
        <f>IF($J104=Res_converter!$F$3,MAX($M104-$N104-$O104,0),0)+IF($K104=Res_converter!$F$3,MAX($P104-$Q104-$R104,0),0)+IF(N104=Res_converter!$F$3,$S104,0)</f>
        <v>0</v>
      </c>
      <c r="AN104" s="10">
        <f>IF($J104=Res_converter!$F$3,MAX($AE104-$N104-$O104,0),0)+IF($K104=Res_converter!$F$3,MAX($AE104-$Q104-$R104,0),0)+IF(N104=Res_converter!$F$3,$AE104,0)</f>
        <v>0</v>
      </c>
      <c r="AO104" s="10">
        <f>IF($J104=Res_converter!$F$4,MAX($M104-$N104-$O104,0),0)+IF($K104=Res_converter!$F$4,MAX($P104-$Q104-$R104,0),0)+IF(P104=Res_converter!$F$4,$S104,0)</f>
        <v>0</v>
      </c>
      <c r="AP104" s="10">
        <f>IF($AF104=Res_converter!$A$3,MAX(MIN($M104,$AE104)-$N104-$O104,0),IF($AF104=Res_converter!$A$14,IF($J104=Res_converter!$F$4,MAX(MIN($M104,MAX($AE104-AH104-Q104-R104,0)/AX104)-$N104-$O104,0),0)+IF($K104=Res_converter!$F$4,MAX(MIN($P104,MAX($AE104-AH104-N104-O104,0)/AX104)-$Q104-$R104,0),0),0))</f>
        <v>0</v>
      </c>
      <c r="AQ104" s="10">
        <f>IF($J104=Res_converter!$F$5,MAX($M104-$N104-$O104,0),0)+IF($K104=Res_converter!$F$5,MAX($P104-$Q104-$R104,0),0)+IF(R104=Res_converter!$F$5,$S104,0)</f>
        <v>0</v>
      </c>
      <c r="AR104" s="10">
        <f>IF($AF104=Res_converter!$A$4,$AE104,0)</f>
        <v>0</v>
      </c>
      <c r="AS104" s="10" t="s">
        <v>325</v>
      </c>
      <c r="AT104" s="10" t="s">
        <v>66</v>
      </c>
      <c r="AU104" s="10" t="s">
        <v>67</v>
      </c>
      <c r="AV104" s="10" t="s">
        <v>68</v>
      </c>
      <c r="AW104" s="10">
        <f>INDEX(Res_converter!$I$4:$N$4,MATCH($AU104,Res_converter!$I$3:$N$3,0))</f>
        <v>0.15</v>
      </c>
      <c r="AX104" s="10">
        <f>INDEX(Res_converter!$I$5:$N$5,MATCH($AU104,Res_converter!$I$3:$N$3,0))</f>
        <v>0.5</v>
      </c>
      <c r="AY104" s="12" t="s">
        <v>326</v>
      </c>
      <c r="AZ104" s="12" t="str">
        <f>INDEX(Subname_converter!$B$2:$B$478,MATCH($AY104,Subname_converter!$A$2:$A$478,0))</f>
        <v>Cortina</v>
      </c>
      <c r="BA104" s="12">
        <f>INDEX(Subname_converter!$C$2:$C$478,MATCH($AY104,Subname_converter!$A$2:$A$478,0))</f>
        <v>115</v>
      </c>
      <c r="BB104" s="11">
        <v>44896.333333333299</v>
      </c>
      <c r="BC104" s="11">
        <v>46581.291666666701</v>
      </c>
      <c r="BD104" s="10">
        <f t="shared" si="7"/>
        <v>2027</v>
      </c>
      <c r="BE104" s="11"/>
      <c r="BF104" s="10" t="s">
        <v>117</v>
      </c>
      <c r="BG104" s="10" t="s">
        <v>70</v>
      </c>
      <c r="BH104" s="10" t="s">
        <v>70</v>
      </c>
      <c r="BI104" s="10" t="s">
        <v>117</v>
      </c>
      <c r="BJ104" s="10" t="s">
        <v>71</v>
      </c>
      <c r="BK104" s="10">
        <v>3</v>
      </c>
    </row>
    <row r="105" spans="1:63" s="26" customFormat="1" ht="12.5" x14ac:dyDescent="0.25">
      <c r="A105" s="32" t="s">
        <v>327</v>
      </c>
      <c r="B105" s="10">
        <v>1454</v>
      </c>
      <c r="C105" s="11">
        <v>43199</v>
      </c>
      <c r="D105" s="11">
        <v>43206.291666666701</v>
      </c>
      <c r="E105" s="10" t="s">
        <v>57</v>
      </c>
      <c r="F105" s="10" t="s">
        <v>319</v>
      </c>
      <c r="G105" s="10" t="s">
        <v>60</v>
      </c>
      <c r="H105" s="10"/>
      <c r="I105" s="10"/>
      <c r="J105" s="10" t="s">
        <v>61</v>
      </c>
      <c r="K105" s="10"/>
      <c r="L105" s="10"/>
      <c r="M105" s="10">
        <v>75</v>
      </c>
      <c r="N105" s="10"/>
      <c r="O105" s="10">
        <v>75</v>
      </c>
      <c r="P105" s="10"/>
      <c r="Q105" s="10"/>
      <c r="R105" s="10"/>
      <c r="S105" s="10"/>
      <c r="T105" s="10">
        <v>75</v>
      </c>
      <c r="U105" s="10"/>
      <c r="V105" s="10"/>
      <c r="W105" s="10"/>
      <c r="X105" s="10" t="s">
        <v>82</v>
      </c>
      <c r="Y105" s="10" t="s">
        <v>4743</v>
      </c>
      <c r="Z105" s="10"/>
      <c r="AA105" s="10"/>
      <c r="AB105" s="10" t="s">
        <v>328</v>
      </c>
      <c r="AC105" s="10">
        <f t="shared" si="4"/>
        <v>1</v>
      </c>
      <c r="AD105" s="10">
        <f t="shared" si="5"/>
        <v>1</v>
      </c>
      <c r="AE105" s="10">
        <f t="shared" si="6"/>
        <v>75</v>
      </c>
      <c r="AF105" s="10" t="str">
        <f>INDEX(Res_converter!$A$2:$A$20,MATCH(TRIM(CONCATENATE(J105," ",K105," ",L105)),Res_converter!$E$2:$E$20,0))</f>
        <v>Battery</v>
      </c>
      <c r="AG105" s="10">
        <f>IF($J105=Res_converter!$F$2,MAX($M105-$N105-$O105,0),0)+IF($K105=Res_converter!$F$2,MAX($P105-$Q105-$R105,0),0)+IF(L105=Res_converter!$F$2,$S105,0)</f>
        <v>0</v>
      </c>
      <c r="AH105" s="10">
        <f>IF($J105=Res_converter!$F$2,MAX(MIN($M105,$AE105-$AJ105-$AN105-$AR105)-$N105-$O105,0),0)+IF($K105=Res_converter!$F$2,MAX(MIN($P105,$AE105-$AJ105-$AN105-$AR105)-$Q105-$R105,0),0)+IF(L105=Res_converter!$F$2,MIN($S105,$AE105-$AJ105-$AN105-$AR105),0)</f>
        <v>0</v>
      </c>
      <c r="AI105" s="10">
        <f>IF(OR($J105=Res_converter!$F$7,$J105=Res_converter!$F$8),MAX($M105-$N105-$O105,0),0)+IF(OR($K105=Res_converter!$F$7,$K105=Res_converter!$F$8),MAX($P105-$Q105-$R105,0),0)+IF(OR($L105=Res_converter!$F$7,$L105=Res_converter!$F$8),$S105,0)</f>
        <v>0</v>
      </c>
      <c r="AJ105" s="10">
        <f>IF(OR($J105=Res_converter!$F$7,$J105=Res_converter!$F$8),MAX($AE105-$N105-$O105,0),0)+IF(OR($K105=Res_converter!$F$7,$K105=Res_converter!$F$8),MAX($AE105-$Q105-$R105,0),0)+IF(OR($L105=Res_converter!$F$7,$L105=Res_converter!$F$8),$AE105,0)</f>
        <v>0</v>
      </c>
      <c r="AK105" s="10">
        <f>IF($J105=Res_converter!$F$6,MAX($M105-$N105-$O105,0),0)+IF($K105=Res_converter!$F$6,MAX($P105-$Q105-$R105,0),0)+IF(L105=Res_converter!$F$6,$S105,0)</f>
        <v>0</v>
      </c>
      <c r="AL105" s="10">
        <f>IF($AF105=Res_converter!$A$7,MAX(MIN($M105,$AE105)-$N105-$O105,0),IF($AF105=Res_converter!$A$12,IF($J105=Res_converter!$F$6,MAX(MIN($M105,MAX($AE105-AH105-Q105-R105,0)/AW105)-$N105-$O105,0),0)+IF($K105=Res_converter!$F$6,MAX(MIN($P105,MAX($AE105-AH105-N105-O105,0)/AW105)-$Q105-$R105,0),0),0))</f>
        <v>0</v>
      </c>
      <c r="AM105" s="10">
        <f>IF($J105=Res_converter!$F$3,MAX($M105-$N105-$O105,0),0)+IF($K105=Res_converter!$F$3,MAX($P105-$Q105-$R105,0),0)+IF(N105=Res_converter!$F$3,$S105,0)</f>
        <v>0</v>
      </c>
      <c r="AN105" s="10">
        <f>IF($J105=Res_converter!$F$3,MAX($AE105-$N105-$O105,0),0)+IF($K105=Res_converter!$F$3,MAX($AE105-$Q105-$R105,0),0)+IF(N105=Res_converter!$F$3,$AE105,0)</f>
        <v>0</v>
      </c>
      <c r="AO105" s="10">
        <f>IF($J105=Res_converter!$F$4,MAX($M105-$N105-$O105,0),0)+IF($K105=Res_converter!$F$4,MAX($P105-$Q105-$R105,0),0)+IF(P105=Res_converter!$F$4,$S105,0)</f>
        <v>0</v>
      </c>
      <c r="AP105" s="10">
        <f>IF($AF105=Res_converter!$A$3,MAX(MIN($M105,$AE105)-$N105-$O105,0),IF($AF105=Res_converter!$A$14,IF($J105=Res_converter!$F$4,MAX(MIN($M105,MAX($AE105-AH105-Q105-R105,0)/AX105)-$N105-$O105,0),0)+IF($K105=Res_converter!$F$4,MAX(MIN($P105,MAX($AE105-AH105-N105-O105,0)/AX105)-$Q105-$R105,0),0),0))</f>
        <v>0</v>
      </c>
      <c r="AQ105" s="10">
        <f>IF($J105=Res_converter!$F$5,MAX($M105-$N105-$O105,0),0)+IF($K105=Res_converter!$F$5,MAX($P105-$Q105-$R105,0),0)+IF(R105=Res_converter!$F$5,$S105,0)</f>
        <v>0</v>
      </c>
      <c r="AR105" s="10">
        <f>IF($AF105=Res_converter!$A$4,$AE105,0)</f>
        <v>0</v>
      </c>
      <c r="AS105" s="10" t="s">
        <v>129</v>
      </c>
      <c r="AT105" s="10" t="s">
        <v>66</v>
      </c>
      <c r="AU105" s="10" t="s">
        <v>67</v>
      </c>
      <c r="AV105" s="10" t="s">
        <v>68</v>
      </c>
      <c r="AW105" s="10">
        <f>INDEX(Res_converter!$I$4:$N$4,MATCH($AU105,Res_converter!$I$3:$N$3,0))</f>
        <v>0.15</v>
      </c>
      <c r="AX105" s="10">
        <f>INDEX(Res_converter!$I$5:$N$5,MATCH($AU105,Res_converter!$I$3:$N$3,0))</f>
        <v>0.5</v>
      </c>
      <c r="AY105" s="12" t="s">
        <v>329</v>
      </c>
      <c r="AZ105" s="12" t="str">
        <f>INDEX(Subname_converter!$B$2:$B$478,MATCH($AY105,Subname_converter!$A$2:$A$478,0))</f>
        <v>Metcalf</v>
      </c>
      <c r="BA105" s="12">
        <f>INDEX(Subname_converter!$C$2:$C$478,MATCH($AY105,Subname_converter!$A$2:$A$478,0))</f>
        <v>115</v>
      </c>
      <c r="BB105" s="11">
        <v>44196.333333333299</v>
      </c>
      <c r="BC105" s="11">
        <v>45800.291666666701</v>
      </c>
      <c r="BD105" s="10">
        <f t="shared" si="7"/>
        <v>2025</v>
      </c>
      <c r="BE105" s="11"/>
      <c r="BF105" s="10" t="s">
        <v>117</v>
      </c>
      <c r="BG105" s="10" t="s">
        <v>70</v>
      </c>
      <c r="BH105" s="10" t="s">
        <v>70</v>
      </c>
      <c r="BI105" s="10" t="s">
        <v>117</v>
      </c>
      <c r="BJ105" s="10" t="s">
        <v>71</v>
      </c>
      <c r="BK105" s="10">
        <v>3</v>
      </c>
    </row>
    <row r="106" spans="1:63" s="26" customFormat="1" ht="12.5" x14ac:dyDescent="0.25">
      <c r="A106" s="32" t="s">
        <v>330</v>
      </c>
      <c r="B106" s="10">
        <v>1455</v>
      </c>
      <c r="C106" s="11">
        <v>43202</v>
      </c>
      <c r="D106" s="11">
        <v>43206.291666666701</v>
      </c>
      <c r="E106" s="10" t="s">
        <v>57</v>
      </c>
      <c r="F106" s="10" t="s">
        <v>319</v>
      </c>
      <c r="G106" s="10" t="s">
        <v>60</v>
      </c>
      <c r="H106" s="10" t="s">
        <v>108</v>
      </c>
      <c r="I106" s="10"/>
      <c r="J106" s="10" t="s">
        <v>61</v>
      </c>
      <c r="K106" s="10" t="s">
        <v>109</v>
      </c>
      <c r="L106" s="10"/>
      <c r="M106" s="10">
        <v>80</v>
      </c>
      <c r="N106" s="10"/>
      <c r="O106" s="10"/>
      <c r="P106" s="10">
        <v>83.54</v>
      </c>
      <c r="Q106" s="10"/>
      <c r="R106" s="10"/>
      <c r="S106" s="10"/>
      <c r="T106" s="10">
        <v>80</v>
      </c>
      <c r="U106" s="10"/>
      <c r="V106" s="10"/>
      <c r="W106" s="10"/>
      <c r="X106" s="10" t="s">
        <v>82</v>
      </c>
      <c r="Y106" s="10" t="s">
        <v>4743</v>
      </c>
      <c r="Z106" s="10"/>
      <c r="AA106" s="10" t="s">
        <v>63</v>
      </c>
      <c r="AB106" s="10"/>
      <c r="AC106" s="10">
        <f t="shared" si="4"/>
        <v>1</v>
      </c>
      <c r="AD106" s="10">
        <f t="shared" si="5"/>
        <v>1</v>
      </c>
      <c r="AE106" s="10">
        <f t="shared" si="6"/>
        <v>80</v>
      </c>
      <c r="AF106" s="10" t="str">
        <f>INDEX(Res_converter!$A$2:$A$20,MATCH(TRIM(CONCATENATE(J106," ",K106," ",L106)),Res_converter!$E$2:$E$20,0))</f>
        <v>Solar-Hybrid</v>
      </c>
      <c r="AG106" s="10">
        <f>IF($J106=Res_converter!$F$2,MAX($M106-$N106-$O106,0),0)+IF($K106=Res_converter!$F$2,MAX($P106-$Q106-$R106,0),0)+IF(L106=Res_converter!$F$2,$S106,0)</f>
        <v>80</v>
      </c>
      <c r="AH106" s="10">
        <f>IF($J106=Res_converter!$F$2,MAX(MIN($M106,$AE106-$AJ106-$AN106-$AR106)-$N106-$O106,0),0)+IF($K106=Res_converter!$F$2,MAX(MIN($P106,$AE106-$AJ106-$AN106-$AR106)-$Q106-$R106,0),0)+IF(L106=Res_converter!$F$2,MIN($S106,$AE106-$AJ106-$AN106-$AR106),0)</f>
        <v>80</v>
      </c>
      <c r="AI106" s="10">
        <f>IF(OR($J106=Res_converter!$F$7,$J106=Res_converter!$F$8),MAX($M106-$N106-$O106,0),0)+IF(OR($K106=Res_converter!$F$7,$K106=Res_converter!$F$8),MAX($P106-$Q106-$R106,0),0)+IF(OR($L106=Res_converter!$F$7,$L106=Res_converter!$F$8),$S106,0)</f>
        <v>0</v>
      </c>
      <c r="AJ106" s="10">
        <f>IF(OR($J106=Res_converter!$F$7,$J106=Res_converter!$F$8),MAX($AE106-$N106-$O106,0),0)+IF(OR($K106=Res_converter!$F$7,$K106=Res_converter!$F$8),MAX($AE106-$Q106-$R106,0),0)+IF(OR($L106=Res_converter!$F$7,$L106=Res_converter!$F$8),$AE106,0)</f>
        <v>0</v>
      </c>
      <c r="AK106" s="10">
        <f>IF($J106=Res_converter!$F$6,MAX($M106-$N106-$O106,0),0)+IF($K106=Res_converter!$F$6,MAX($P106-$Q106-$R106,0),0)+IF(L106=Res_converter!$F$6,$S106,0)</f>
        <v>83.54</v>
      </c>
      <c r="AL106" s="10">
        <f>IF($AF106=Res_converter!$A$7,MAX(MIN($M106,$AE106)-$N106-$O106,0),IF($AF106=Res_converter!$A$12,IF($J106=Res_converter!$F$6,MAX(MIN($M106,MAX($AE106-AH106-Q106-R106,0)/AW106)-$N106-$O106,0),0)+IF($K106=Res_converter!$F$6,MAX(MIN($P106,MAX($AE106-AH106-N106-O106,0)/AW106)-$Q106-$R106,0),0),0))</f>
        <v>0</v>
      </c>
      <c r="AM106" s="10">
        <f>IF($J106=Res_converter!$F$3,MAX($M106-$N106-$O106,0),0)+IF($K106=Res_converter!$F$3,MAX($P106-$Q106-$R106,0),0)+IF(N106=Res_converter!$F$3,$S106,0)</f>
        <v>0</v>
      </c>
      <c r="AN106" s="10">
        <f>IF($J106=Res_converter!$F$3,MAX($AE106-$N106-$O106,0),0)+IF($K106=Res_converter!$F$3,MAX($AE106-$Q106-$R106,0),0)+IF(N106=Res_converter!$F$3,$AE106,0)</f>
        <v>0</v>
      </c>
      <c r="AO106" s="10">
        <f>IF($J106=Res_converter!$F$4,MAX($M106-$N106-$O106,0),0)+IF($K106=Res_converter!$F$4,MAX($P106-$Q106-$R106,0),0)+IF(P106=Res_converter!$F$4,$S106,0)</f>
        <v>0</v>
      </c>
      <c r="AP106" s="10">
        <f>IF($AF106=Res_converter!$A$3,MAX(MIN($M106,$AE106)-$N106-$O106,0),IF($AF106=Res_converter!$A$14,IF($J106=Res_converter!$F$4,MAX(MIN($M106,MAX($AE106-AH106-Q106-R106,0)/AX106)-$N106-$O106,0),0)+IF($K106=Res_converter!$F$4,MAX(MIN($P106,MAX($AE106-AH106-N106-O106,0)/AX106)-$Q106-$R106,0),0),0))</f>
        <v>0</v>
      </c>
      <c r="AQ106" s="10">
        <f>IF($J106=Res_converter!$F$5,MAX($M106-$N106-$O106,0),0)+IF($K106=Res_converter!$F$5,MAX($P106-$Q106-$R106,0),0)+IF(R106=Res_converter!$F$5,$S106,0)</f>
        <v>0</v>
      </c>
      <c r="AR106" s="10">
        <f>IF($AF106=Res_converter!$A$4,$AE106,0)</f>
        <v>0</v>
      </c>
      <c r="AS106" s="10" t="s">
        <v>325</v>
      </c>
      <c r="AT106" s="10" t="s">
        <v>66</v>
      </c>
      <c r="AU106" s="10" t="s">
        <v>67</v>
      </c>
      <c r="AV106" s="10" t="s">
        <v>68</v>
      </c>
      <c r="AW106" s="10">
        <f>INDEX(Res_converter!$I$4:$N$4,MATCH($AU106,Res_converter!$I$3:$N$3,0))</f>
        <v>0.15</v>
      </c>
      <c r="AX106" s="10">
        <f>INDEX(Res_converter!$I$5:$N$5,MATCH($AU106,Res_converter!$I$3:$N$3,0))</f>
        <v>0.5</v>
      </c>
      <c r="AY106" s="12" t="s">
        <v>331</v>
      </c>
      <c r="AZ106" s="12" t="str">
        <f>INDEX(Subname_converter!$B$2:$B$478,MATCH($AY106,Subname_converter!$A$2:$A$478,0))</f>
        <v>Cortina</v>
      </c>
      <c r="BA106" s="12">
        <f>INDEX(Subname_converter!$C$2:$C$478,MATCH($AY106,Subname_converter!$A$2:$A$478,0))</f>
        <v>115</v>
      </c>
      <c r="BB106" s="11">
        <v>44561.333333333299</v>
      </c>
      <c r="BC106" s="11">
        <v>46174.291666666701</v>
      </c>
      <c r="BD106" s="10">
        <f t="shared" si="7"/>
        <v>2026</v>
      </c>
      <c r="BE106" s="11"/>
      <c r="BF106" s="10" t="s">
        <v>117</v>
      </c>
      <c r="BG106" s="10" t="s">
        <v>70</v>
      </c>
      <c r="BH106" s="10" t="s">
        <v>70</v>
      </c>
      <c r="BI106" s="10" t="s">
        <v>117</v>
      </c>
      <c r="BJ106" s="10" t="s">
        <v>71</v>
      </c>
      <c r="BK106" s="10">
        <v>3</v>
      </c>
    </row>
    <row r="107" spans="1:63" s="26" customFormat="1" ht="12.5" x14ac:dyDescent="0.25">
      <c r="A107" s="32" t="s">
        <v>332</v>
      </c>
      <c r="B107" s="10">
        <v>1456</v>
      </c>
      <c r="C107" s="11">
        <v>43200</v>
      </c>
      <c r="D107" s="11">
        <v>43206.291666666701</v>
      </c>
      <c r="E107" s="10" t="s">
        <v>57</v>
      </c>
      <c r="F107" s="10" t="s">
        <v>319</v>
      </c>
      <c r="G107" s="10" t="s">
        <v>108</v>
      </c>
      <c r="H107" s="10" t="s">
        <v>60</v>
      </c>
      <c r="I107" s="10"/>
      <c r="J107" s="10" t="s">
        <v>109</v>
      </c>
      <c r="K107" s="10" t="s">
        <v>61</v>
      </c>
      <c r="L107" s="10"/>
      <c r="M107" s="10">
        <v>102.5</v>
      </c>
      <c r="N107" s="10"/>
      <c r="O107" s="10"/>
      <c r="P107" s="10">
        <v>100</v>
      </c>
      <c r="Q107" s="10"/>
      <c r="R107" s="10"/>
      <c r="S107" s="10"/>
      <c r="T107" s="10">
        <v>100</v>
      </c>
      <c r="U107" s="10"/>
      <c r="V107" s="10">
        <v>100</v>
      </c>
      <c r="W107" s="10"/>
      <c r="X107" s="10" t="s">
        <v>62</v>
      </c>
      <c r="Y107" s="10" t="s">
        <v>4743</v>
      </c>
      <c r="Z107" s="10">
        <v>10</v>
      </c>
      <c r="AA107" s="10" t="s">
        <v>153</v>
      </c>
      <c r="AB107" s="10" t="s">
        <v>64</v>
      </c>
      <c r="AC107" s="10">
        <f t="shared" si="4"/>
        <v>1</v>
      </c>
      <c r="AD107" s="10">
        <f t="shared" si="5"/>
        <v>0.1</v>
      </c>
      <c r="AE107" s="10">
        <f t="shared" si="6"/>
        <v>10</v>
      </c>
      <c r="AF107" s="10" t="str">
        <f>INDEX(Res_converter!$A$2:$A$20,MATCH(TRIM(CONCATENATE(J107," ",K107," ",L107)),Res_converter!$E$2:$E$20,0))</f>
        <v>Solar-Hybrid</v>
      </c>
      <c r="AG107" s="10">
        <f>IF($J107=Res_converter!$F$2,MAX($M107-$N107-$O107,0),0)+IF($K107=Res_converter!$F$2,MAX($P107-$Q107-$R107,0),0)+IF(L107=Res_converter!$F$2,$S107,0)</f>
        <v>100</v>
      </c>
      <c r="AH107" s="10">
        <f>IF($J107=Res_converter!$F$2,MAX(MIN($M107,$AE107-$AJ107-$AN107-$AR107)-$N107-$O107,0),0)+IF($K107=Res_converter!$F$2,MAX(MIN($P107,$AE107-$AJ107-$AN107-$AR107)-$Q107-$R107,0),0)+IF(L107=Res_converter!$F$2,MIN($S107,$AE107-$AJ107-$AN107-$AR107),0)</f>
        <v>10</v>
      </c>
      <c r="AI107" s="10">
        <f>IF(OR($J107=Res_converter!$F$7,$J107=Res_converter!$F$8),MAX($M107-$N107-$O107,0),0)+IF(OR($K107=Res_converter!$F$7,$K107=Res_converter!$F$8),MAX($P107-$Q107-$R107,0),0)+IF(OR($L107=Res_converter!$F$7,$L107=Res_converter!$F$8),$S107,0)</f>
        <v>0</v>
      </c>
      <c r="AJ107" s="10">
        <f>IF(OR($J107=Res_converter!$F$7,$J107=Res_converter!$F$8),MAX($AE107-$N107-$O107,0),0)+IF(OR($K107=Res_converter!$F$7,$K107=Res_converter!$F$8),MAX($AE107-$Q107-$R107,0),0)+IF(OR($L107=Res_converter!$F$7,$L107=Res_converter!$F$8),$AE107,0)</f>
        <v>0</v>
      </c>
      <c r="AK107" s="10">
        <f>IF($J107=Res_converter!$F$6,MAX($M107-$N107-$O107,0),0)+IF($K107=Res_converter!$F$6,MAX($P107-$Q107-$R107,0),0)+IF(L107=Res_converter!$F$6,$S107,0)</f>
        <v>102.5</v>
      </c>
      <c r="AL107" s="10">
        <f>IF($AF107=Res_converter!$A$7,MAX(MIN($M107,$AE107)-$N107-$O107,0),IF($AF107=Res_converter!$A$12,IF($J107=Res_converter!$F$6,MAX(MIN($M107,MAX($AE107-AH107-Q107-R107,0)/AW107)-$N107-$O107,0),0)+IF($K107=Res_converter!$F$6,MAX(MIN($P107,MAX($AE107-AH107-N107-O107,0)/AW107)-$Q107-$R107,0),0),0))</f>
        <v>0</v>
      </c>
      <c r="AM107" s="10">
        <f>IF($J107=Res_converter!$F$3,MAX($M107-$N107-$O107,0),0)+IF($K107=Res_converter!$F$3,MAX($P107-$Q107-$R107,0),0)+IF(N107=Res_converter!$F$3,$S107,0)</f>
        <v>0</v>
      </c>
      <c r="AN107" s="10">
        <f>IF($J107=Res_converter!$F$3,MAX($AE107-$N107-$O107,0),0)+IF($K107=Res_converter!$F$3,MAX($AE107-$Q107-$R107,0),0)+IF(N107=Res_converter!$F$3,$AE107,0)</f>
        <v>0</v>
      </c>
      <c r="AO107" s="10">
        <f>IF($J107=Res_converter!$F$4,MAX($M107-$N107-$O107,0),0)+IF($K107=Res_converter!$F$4,MAX($P107-$Q107-$R107,0),0)+IF(P107=Res_converter!$F$4,$S107,0)</f>
        <v>0</v>
      </c>
      <c r="AP107" s="10">
        <f>IF($AF107=Res_converter!$A$3,MAX(MIN($M107,$AE107)-$N107-$O107,0),IF($AF107=Res_converter!$A$14,IF($J107=Res_converter!$F$4,MAX(MIN($M107,MAX($AE107-AH107-Q107-R107,0)/AX107)-$N107-$O107,0),0)+IF($K107=Res_converter!$F$4,MAX(MIN($P107,MAX($AE107-AH107-N107-O107,0)/AX107)-$Q107-$R107,0),0),0))</f>
        <v>0</v>
      </c>
      <c r="AQ107" s="10">
        <f>IF($J107=Res_converter!$F$5,MAX($M107-$N107-$O107,0),0)+IF($K107=Res_converter!$F$5,MAX($P107-$Q107-$R107,0),0)+IF(R107=Res_converter!$F$5,$S107,0)</f>
        <v>0</v>
      </c>
      <c r="AR107" s="10">
        <f>IF($AF107=Res_converter!$A$4,$AE107,0)</f>
        <v>0</v>
      </c>
      <c r="AS107" s="10" t="s">
        <v>172</v>
      </c>
      <c r="AT107" s="10" t="s">
        <v>66</v>
      </c>
      <c r="AU107" s="10" t="s">
        <v>67</v>
      </c>
      <c r="AV107" s="10" t="s">
        <v>88</v>
      </c>
      <c r="AW107" s="10">
        <f>INDEX(Res_converter!$I$4:$N$4,MATCH($AU107,Res_converter!$I$3:$N$3,0))</f>
        <v>0.15</v>
      </c>
      <c r="AX107" s="10">
        <f>INDEX(Res_converter!$I$5:$N$5,MATCH($AU107,Res_converter!$I$3:$N$3,0))</f>
        <v>0.5</v>
      </c>
      <c r="AY107" s="12" t="s">
        <v>294</v>
      </c>
      <c r="AZ107" s="12" t="str">
        <f>INDEX(Subname_converter!$B$2:$B$478,MATCH($AY107,Subname_converter!$A$2:$A$478,0))</f>
        <v>Los Banos</v>
      </c>
      <c r="BA107" s="12">
        <f>INDEX(Subname_converter!$C$2:$C$478,MATCH($AY107,Subname_converter!$A$2:$A$478,0))</f>
        <v>230</v>
      </c>
      <c r="BB107" s="11">
        <v>44895.333333333299</v>
      </c>
      <c r="BC107" s="11">
        <v>45899.291666666701</v>
      </c>
      <c r="BD107" s="10">
        <f t="shared" si="7"/>
        <v>2025</v>
      </c>
      <c r="BE107" s="11"/>
      <c r="BF107" s="10" t="s">
        <v>117</v>
      </c>
      <c r="BG107" s="10" t="s">
        <v>70</v>
      </c>
      <c r="BH107" s="10" t="s">
        <v>70</v>
      </c>
      <c r="BI107" s="10" t="s">
        <v>117</v>
      </c>
      <c r="BJ107" s="10" t="s">
        <v>71</v>
      </c>
      <c r="BK107" s="10">
        <v>1</v>
      </c>
    </row>
    <row r="108" spans="1:63" s="26" customFormat="1" ht="25" x14ac:dyDescent="0.25">
      <c r="A108" s="32" t="s">
        <v>333</v>
      </c>
      <c r="B108" s="10">
        <v>1457</v>
      </c>
      <c r="C108" s="11">
        <v>43199</v>
      </c>
      <c r="D108" s="11">
        <v>43206.291666666701</v>
      </c>
      <c r="E108" s="10" t="s">
        <v>57</v>
      </c>
      <c r="F108" s="10" t="s">
        <v>319</v>
      </c>
      <c r="G108" s="10" t="s">
        <v>60</v>
      </c>
      <c r="H108" s="10"/>
      <c r="I108" s="10"/>
      <c r="J108" s="10" t="s">
        <v>61</v>
      </c>
      <c r="K108" s="10"/>
      <c r="L108" s="10"/>
      <c r="M108" s="10">
        <v>3</v>
      </c>
      <c r="N108" s="10"/>
      <c r="O108" s="10"/>
      <c r="P108" s="10"/>
      <c r="Q108" s="10"/>
      <c r="R108" s="10"/>
      <c r="S108" s="10"/>
      <c r="T108" s="10">
        <v>3</v>
      </c>
      <c r="U108" s="10"/>
      <c r="V108" s="10"/>
      <c r="W108" s="10"/>
      <c r="X108" s="10" t="s">
        <v>82</v>
      </c>
      <c r="Y108" s="10" t="s">
        <v>4743</v>
      </c>
      <c r="Z108" s="10"/>
      <c r="AA108" s="10"/>
      <c r="AB108" s="10"/>
      <c r="AC108" s="10">
        <f t="shared" si="4"/>
        <v>1</v>
      </c>
      <c r="AD108" s="10">
        <f t="shared" si="5"/>
        <v>1</v>
      </c>
      <c r="AE108" s="10">
        <f t="shared" si="6"/>
        <v>3</v>
      </c>
      <c r="AF108" s="10" t="str">
        <f>INDEX(Res_converter!$A$2:$A$20,MATCH(TRIM(CONCATENATE(J108," ",K108," ",L108)),Res_converter!$E$2:$E$20,0))</f>
        <v>Battery</v>
      </c>
      <c r="AG108" s="10">
        <f>IF($J108=Res_converter!$F$2,MAX($M108-$N108-$O108,0),0)+IF($K108=Res_converter!$F$2,MAX($P108-$Q108-$R108,0),0)+IF(L108=Res_converter!$F$2,$S108,0)</f>
        <v>3</v>
      </c>
      <c r="AH108" s="10">
        <f>IF($J108=Res_converter!$F$2,MAX(MIN($M108,$AE108-$AJ108-$AN108-$AR108)-$N108-$O108,0),0)+IF($K108=Res_converter!$F$2,MAX(MIN($P108,$AE108-$AJ108-$AN108-$AR108)-$Q108-$R108,0),0)+IF(L108=Res_converter!$F$2,MIN($S108,$AE108-$AJ108-$AN108-$AR108),0)</f>
        <v>3</v>
      </c>
      <c r="AI108" s="10">
        <f>IF(OR($J108=Res_converter!$F$7,$J108=Res_converter!$F$8),MAX($M108-$N108-$O108,0),0)+IF(OR($K108=Res_converter!$F$7,$K108=Res_converter!$F$8),MAX($P108-$Q108-$R108,0),0)+IF(OR($L108=Res_converter!$F$7,$L108=Res_converter!$F$8),$S108,0)</f>
        <v>0</v>
      </c>
      <c r="AJ108" s="10">
        <f>IF(OR($J108=Res_converter!$F$7,$J108=Res_converter!$F$8),MAX($AE108-$N108-$O108,0),0)+IF(OR($K108=Res_converter!$F$7,$K108=Res_converter!$F$8),MAX($AE108-$Q108-$R108,0),0)+IF(OR($L108=Res_converter!$F$7,$L108=Res_converter!$F$8),$AE108,0)</f>
        <v>0</v>
      </c>
      <c r="AK108" s="10">
        <f>IF($J108=Res_converter!$F$6,MAX($M108-$N108-$O108,0),0)+IF($K108=Res_converter!$F$6,MAX($P108-$Q108-$R108,0),0)+IF(L108=Res_converter!$F$6,$S108,0)</f>
        <v>0</v>
      </c>
      <c r="AL108" s="10">
        <f>IF($AF108=Res_converter!$A$7,MAX(MIN($M108,$AE108)-$N108-$O108,0),IF($AF108=Res_converter!$A$12,IF($J108=Res_converter!$F$6,MAX(MIN($M108,MAX($AE108-AH108-Q108-R108,0)/AW108)-$N108-$O108,0),0)+IF($K108=Res_converter!$F$6,MAX(MIN($P108,MAX($AE108-AH108-N108-O108,0)/AW108)-$Q108-$R108,0),0),0))</f>
        <v>0</v>
      </c>
      <c r="AM108" s="10">
        <f>IF($J108=Res_converter!$F$3,MAX($M108-$N108-$O108,0),0)+IF($K108=Res_converter!$F$3,MAX($P108-$Q108-$R108,0),0)+IF(N108=Res_converter!$F$3,$S108,0)</f>
        <v>0</v>
      </c>
      <c r="AN108" s="10">
        <f>IF($J108=Res_converter!$F$3,MAX($AE108-$N108-$O108,0),0)+IF($K108=Res_converter!$F$3,MAX($AE108-$Q108-$R108,0),0)+IF(N108=Res_converter!$F$3,$AE108,0)</f>
        <v>0</v>
      </c>
      <c r="AO108" s="10">
        <f>IF($J108=Res_converter!$F$4,MAX($M108-$N108-$O108,0),0)+IF($K108=Res_converter!$F$4,MAX($P108-$Q108-$R108,0),0)+IF(P108=Res_converter!$F$4,$S108,0)</f>
        <v>0</v>
      </c>
      <c r="AP108" s="10">
        <f>IF($AF108=Res_converter!$A$3,MAX(MIN($M108,$AE108)-$N108-$O108,0),IF($AF108=Res_converter!$A$14,IF($J108=Res_converter!$F$4,MAX(MIN($M108,MAX($AE108-AH108-Q108-R108,0)/AX108)-$N108-$O108,0),0)+IF($K108=Res_converter!$F$4,MAX(MIN($P108,MAX($AE108-AH108-N108-O108,0)/AX108)-$Q108-$R108,0),0),0))</f>
        <v>0</v>
      </c>
      <c r="AQ108" s="10">
        <f>IF($J108=Res_converter!$F$5,MAX($M108-$N108-$O108,0),0)+IF($K108=Res_converter!$F$5,MAX($P108-$Q108-$R108,0),0)+IF(R108=Res_converter!$F$5,$S108,0)</f>
        <v>0</v>
      </c>
      <c r="AR108" s="10">
        <f>IF($AF108=Res_converter!$A$4,$AE108,0)</f>
        <v>0</v>
      </c>
      <c r="AS108" s="10" t="s">
        <v>129</v>
      </c>
      <c r="AT108" s="10" t="s">
        <v>66</v>
      </c>
      <c r="AU108" s="10" t="s">
        <v>67</v>
      </c>
      <c r="AV108" s="10" t="s">
        <v>68</v>
      </c>
      <c r="AW108" s="10">
        <f>INDEX(Res_converter!$I$4:$N$4,MATCH($AU108,Res_converter!$I$3:$N$3,0))</f>
        <v>0.15</v>
      </c>
      <c r="AX108" s="10">
        <f>INDEX(Res_converter!$I$5:$N$5,MATCH($AU108,Res_converter!$I$3:$N$3,0))</f>
        <v>0.5</v>
      </c>
      <c r="AY108" s="12" t="s">
        <v>130</v>
      </c>
      <c r="AZ108" s="12" t="str">
        <f>INDEX(Subname_converter!$B$2:$B$478,MATCH($AY108,Subname_converter!$A$2:$A$478,0))</f>
        <v>Los Esteros</v>
      </c>
      <c r="BA108" s="12">
        <f>INDEX(Subname_converter!$C$2:$C$478,MATCH($AY108,Subname_converter!$A$2:$A$478,0))</f>
        <v>115</v>
      </c>
      <c r="BB108" s="11">
        <v>44166.333333333299</v>
      </c>
      <c r="BC108" s="11">
        <v>45776.291666666701</v>
      </c>
      <c r="BD108" s="10">
        <f t="shared" si="7"/>
        <v>2025</v>
      </c>
      <c r="BE108" s="11"/>
      <c r="BF108" s="10" t="s">
        <v>117</v>
      </c>
      <c r="BG108" s="10" t="s">
        <v>70</v>
      </c>
      <c r="BH108" s="10" t="s">
        <v>70</v>
      </c>
      <c r="BI108" s="10" t="s">
        <v>117</v>
      </c>
      <c r="BJ108" s="10"/>
      <c r="BK108" s="10">
        <v>1</v>
      </c>
    </row>
    <row r="109" spans="1:63" s="26" customFormat="1" ht="12.5" x14ac:dyDescent="0.25">
      <c r="A109" s="32" t="s">
        <v>334</v>
      </c>
      <c r="B109" s="10">
        <v>1459</v>
      </c>
      <c r="C109" s="11">
        <v>43202</v>
      </c>
      <c r="D109" s="11">
        <v>43206.291666666701</v>
      </c>
      <c r="E109" s="10" t="s">
        <v>57</v>
      </c>
      <c r="F109" s="10" t="s">
        <v>319</v>
      </c>
      <c r="G109" s="10" t="s">
        <v>59</v>
      </c>
      <c r="H109" s="10"/>
      <c r="I109" s="10"/>
      <c r="J109" s="10" t="s">
        <v>59</v>
      </c>
      <c r="K109" s="10"/>
      <c r="L109" s="10"/>
      <c r="M109" s="10">
        <v>62.5</v>
      </c>
      <c r="N109" s="10"/>
      <c r="O109" s="10"/>
      <c r="P109" s="10"/>
      <c r="Q109" s="10"/>
      <c r="R109" s="10"/>
      <c r="S109" s="10"/>
      <c r="T109" s="10">
        <v>60</v>
      </c>
      <c r="U109" s="10"/>
      <c r="V109" s="10"/>
      <c r="W109" s="10"/>
      <c r="X109" s="10" t="s">
        <v>82</v>
      </c>
      <c r="Y109" s="10" t="s">
        <v>4743</v>
      </c>
      <c r="Z109" s="10"/>
      <c r="AA109" s="10" t="s">
        <v>63</v>
      </c>
      <c r="AB109" s="10" t="s">
        <v>296</v>
      </c>
      <c r="AC109" s="10">
        <f t="shared" si="4"/>
        <v>1</v>
      </c>
      <c r="AD109" s="10">
        <f t="shared" si="5"/>
        <v>1</v>
      </c>
      <c r="AE109" s="10">
        <f t="shared" si="6"/>
        <v>60</v>
      </c>
      <c r="AF109" s="10" t="str">
        <f>INDEX(Res_converter!$A$2:$A$20,MATCH(TRIM(CONCATENATE(J109," ",K109," ",L109)),Res_converter!$E$2:$E$20,0))</f>
        <v>Wind Turbine</v>
      </c>
      <c r="AG109" s="10">
        <f>IF($J109=Res_converter!$F$2,MAX($M109-$N109-$O109,0),0)+IF($K109=Res_converter!$F$2,MAX($P109-$Q109-$R109,0),0)+IF(L109=Res_converter!$F$2,$S109,0)</f>
        <v>0</v>
      </c>
      <c r="AH109" s="10">
        <f>IF($J109=Res_converter!$F$2,MAX(MIN($M109,$AE109-$AJ109-$AN109-$AR109)-$N109-$O109,0),0)+IF($K109=Res_converter!$F$2,MAX(MIN($P109,$AE109-$AJ109-$AN109-$AR109)-$Q109-$R109,0),0)+IF(L109=Res_converter!$F$2,MIN($S109,$AE109-$AJ109-$AN109-$AR109),0)</f>
        <v>0</v>
      </c>
      <c r="AI109" s="10">
        <f>IF(OR($J109=Res_converter!$F$7,$J109=Res_converter!$F$8),MAX($M109-$N109-$O109,0),0)+IF(OR($K109=Res_converter!$F$7,$K109=Res_converter!$F$8),MAX($P109-$Q109-$R109,0),0)+IF(OR($L109=Res_converter!$F$7,$L109=Res_converter!$F$8),$S109,0)</f>
        <v>0</v>
      </c>
      <c r="AJ109" s="10">
        <f>IF(OR($J109=Res_converter!$F$7,$J109=Res_converter!$F$8),MAX($AE109-$N109-$O109,0),0)+IF(OR($K109=Res_converter!$F$7,$K109=Res_converter!$F$8),MAX($AE109-$Q109-$R109,0),0)+IF(OR($L109=Res_converter!$F$7,$L109=Res_converter!$F$8),$AE109,0)</f>
        <v>0</v>
      </c>
      <c r="AK109" s="10">
        <f>IF($J109=Res_converter!$F$6,MAX($M109-$N109-$O109,0),0)+IF($K109=Res_converter!$F$6,MAX($P109-$Q109-$R109,0),0)+IF(L109=Res_converter!$F$6,$S109,0)</f>
        <v>0</v>
      </c>
      <c r="AL109" s="10">
        <f>IF($AF109=Res_converter!$A$7,MAX(MIN($M109,$AE109)-$N109-$O109,0),IF($AF109=Res_converter!$A$12,IF($J109=Res_converter!$F$6,MAX(MIN($M109,MAX($AE109-AH109-Q109-R109,0)/AW109)-$N109-$O109,0),0)+IF($K109=Res_converter!$F$6,MAX(MIN($P109,MAX($AE109-AH109-N109-O109,0)/AW109)-$Q109-$R109,0),0),0))</f>
        <v>0</v>
      </c>
      <c r="AM109" s="10">
        <f>IF($J109=Res_converter!$F$3,MAX($M109-$N109-$O109,0),0)+IF($K109=Res_converter!$F$3,MAX($P109-$Q109-$R109,0),0)+IF(N109=Res_converter!$F$3,$S109,0)</f>
        <v>0</v>
      </c>
      <c r="AN109" s="10">
        <f>IF($J109=Res_converter!$F$3,MAX($AE109-$N109-$O109,0),0)+IF($K109=Res_converter!$F$3,MAX($AE109-$Q109-$R109,0),0)+IF(N109=Res_converter!$F$3,$AE109,0)</f>
        <v>0</v>
      </c>
      <c r="AO109" s="10">
        <f>IF($J109=Res_converter!$F$4,MAX($M109-$N109-$O109,0),0)+IF($K109=Res_converter!$F$4,MAX($P109-$Q109-$R109,0),0)+IF(P109=Res_converter!$F$4,$S109,0)</f>
        <v>62.5</v>
      </c>
      <c r="AP109" s="10">
        <f>IF($AF109=Res_converter!$A$3,MAX(MIN($M109,$AE109)-$N109-$O109,0),IF($AF109=Res_converter!$A$14,IF($J109=Res_converter!$F$4,MAX(MIN($M109,MAX($AE109-AH109-Q109-R109,0)/AX109)-$N109-$O109,0),0)+IF($K109=Res_converter!$F$4,MAX(MIN($P109,MAX($AE109-AH109-N109-O109,0)/AX109)-$Q109-$R109,0),0),0))</f>
        <v>60</v>
      </c>
      <c r="AQ109" s="10">
        <f>IF($J109=Res_converter!$F$5,MAX($M109-$N109-$O109,0),0)+IF($K109=Res_converter!$F$5,MAX($P109-$Q109-$R109,0),0)+IF(R109=Res_converter!$F$5,$S109,0)</f>
        <v>0</v>
      </c>
      <c r="AR109" s="10">
        <f>IF($AF109=Res_converter!$A$4,$AE109,0)</f>
        <v>0</v>
      </c>
      <c r="AS109" s="10" t="s">
        <v>216</v>
      </c>
      <c r="AT109" s="10" t="s">
        <v>66</v>
      </c>
      <c r="AU109" s="10" t="s">
        <v>67</v>
      </c>
      <c r="AV109" s="10" t="s">
        <v>68</v>
      </c>
      <c r="AW109" s="10">
        <f>INDEX(Res_converter!$I$4:$N$4,MATCH($AU109,Res_converter!$I$3:$N$3,0))</f>
        <v>0.15</v>
      </c>
      <c r="AX109" s="10">
        <f>INDEX(Res_converter!$I$5:$N$5,MATCH($AU109,Res_converter!$I$3:$N$3,0))</f>
        <v>0.5</v>
      </c>
      <c r="AY109" s="12" t="s">
        <v>266</v>
      </c>
      <c r="AZ109" s="12" t="str">
        <f>INDEX(Subname_converter!$B$2:$B$478,MATCH($AY109,Subname_converter!$A$2:$A$478,0))</f>
        <v>Tesla</v>
      </c>
      <c r="BA109" s="12">
        <f>INDEX(Subname_converter!$C$2:$C$478,MATCH($AY109,Subname_converter!$A$2:$A$478,0))</f>
        <v>230</v>
      </c>
      <c r="BB109" s="11">
        <v>44545.333333333299</v>
      </c>
      <c r="BC109" s="11">
        <v>45626.333333333299</v>
      </c>
      <c r="BD109" s="10">
        <f t="shared" si="7"/>
        <v>2025</v>
      </c>
      <c r="BE109" s="11"/>
      <c r="BF109" s="10" t="s">
        <v>117</v>
      </c>
      <c r="BG109" s="10" t="s">
        <v>70</v>
      </c>
      <c r="BH109" s="10" t="s">
        <v>70</v>
      </c>
      <c r="BI109" s="10" t="s">
        <v>117</v>
      </c>
      <c r="BJ109" s="10" t="s">
        <v>71</v>
      </c>
      <c r="BK109" s="10">
        <v>3</v>
      </c>
    </row>
    <row r="110" spans="1:63" s="26" customFormat="1" ht="25" x14ac:dyDescent="0.25">
      <c r="A110" s="32" t="s">
        <v>335</v>
      </c>
      <c r="B110" s="10">
        <v>1461</v>
      </c>
      <c r="C110" s="11">
        <v>43194</v>
      </c>
      <c r="D110" s="11">
        <v>43206.291666666701</v>
      </c>
      <c r="E110" s="10" t="s">
        <v>57</v>
      </c>
      <c r="F110" s="10" t="s">
        <v>319</v>
      </c>
      <c r="G110" s="10" t="s">
        <v>60</v>
      </c>
      <c r="H110" s="10"/>
      <c r="I110" s="10"/>
      <c r="J110" s="10" t="s">
        <v>61</v>
      </c>
      <c r="K110" s="10"/>
      <c r="L110" s="10"/>
      <c r="M110" s="10">
        <v>114.4</v>
      </c>
      <c r="N110" s="10"/>
      <c r="O110" s="10">
        <v>90.7</v>
      </c>
      <c r="P110" s="10"/>
      <c r="Q110" s="10"/>
      <c r="R110" s="10"/>
      <c r="S110" s="10"/>
      <c r="T110" s="10">
        <v>90.7</v>
      </c>
      <c r="U110" s="10"/>
      <c r="V110" s="10"/>
      <c r="W110" s="10"/>
      <c r="X110" s="10" t="s">
        <v>82</v>
      </c>
      <c r="Y110" s="10">
        <v>1</v>
      </c>
      <c r="Z110" s="10"/>
      <c r="AA110" s="10" t="s">
        <v>63</v>
      </c>
      <c r="AB110" s="10" t="s">
        <v>97</v>
      </c>
      <c r="AC110" s="10">
        <f t="shared" si="4"/>
        <v>1</v>
      </c>
      <c r="AD110" s="10">
        <f t="shared" si="5"/>
        <v>1</v>
      </c>
      <c r="AE110" s="10">
        <f t="shared" si="6"/>
        <v>90.7</v>
      </c>
      <c r="AF110" s="10" t="str">
        <f>INDEX(Res_converter!$A$2:$A$20,MATCH(TRIM(CONCATENATE(J110," ",K110," ",L110)),Res_converter!$E$2:$E$20,0))</f>
        <v>Battery</v>
      </c>
      <c r="AG110" s="10">
        <f>IF($J110=Res_converter!$F$2,MAX($M110-$N110-$O110,0),0)+IF($K110=Res_converter!$F$2,MAX($P110-$Q110-$R110,0),0)+IF(L110=Res_converter!$F$2,$S110,0)</f>
        <v>23.700000000000003</v>
      </c>
      <c r="AH110" s="10">
        <f>IF($J110=Res_converter!$F$2,MAX(MIN($M110,$AE110-$AJ110-$AN110-$AR110)-$N110-$O110,0),0)+IF($K110=Res_converter!$F$2,MAX(MIN($P110,$AE110-$AJ110-$AN110-$AR110)-$Q110-$R110,0),0)+IF(L110=Res_converter!$F$2,MIN($S110,$AE110-$AJ110-$AN110-$AR110),0)</f>
        <v>0</v>
      </c>
      <c r="AI110" s="10">
        <f>IF(OR($J110=Res_converter!$F$7,$J110=Res_converter!$F$8),MAX($M110-$N110-$O110,0),0)+IF(OR($K110=Res_converter!$F$7,$K110=Res_converter!$F$8),MAX($P110-$Q110-$R110,0),0)+IF(OR($L110=Res_converter!$F$7,$L110=Res_converter!$F$8),$S110,0)</f>
        <v>0</v>
      </c>
      <c r="AJ110" s="10">
        <f>IF(OR($J110=Res_converter!$F$7,$J110=Res_converter!$F$8),MAX($AE110-$N110-$O110,0),0)+IF(OR($K110=Res_converter!$F$7,$K110=Res_converter!$F$8),MAX($AE110-$Q110-$R110,0),0)+IF(OR($L110=Res_converter!$F$7,$L110=Res_converter!$F$8),$AE110,0)</f>
        <v>0</v>
      </c>
      <c r="AK110" s="10">
        <f>IF($J110=Res_converter!$F$6,MAX($M110-$N110-$O110,0),0)+IF($K110=Res_converter!$F$6,MAX($P110-$Q110-$R110,0),0)+IF(L110=Res_converter!$F$6,$S110,0)</f>
        <v>0</v>
      </c>
      <c r="AL110" s="10">
        <f>IF($AF110=Res_converter!$A$7,MAX(MIN($M110,$AE110)-$N110-$O110,0),IF($AF110=Res_converter!$A$12,IF($J110=Res_converter!$F$6,MAX(MIN($M110,MAX($AE110-AH110-Q110-R110,0)/AW110)-$N110-$O110,0),0)+IF($K110=Res_converter!$F$6,MAX(MIN($P110,MAX($AE110-AH110-N110-O110,0)/AW110)-$Q110-$R110,0),0),0))</f>
        <v>0</v>
      </c>
      <c r="AM110" s="10">
        <f>IF($J110=Res_converter!$F$3,MAX($M110-$N110-$O110,0),0)+IF($K110=Res_converter!$F$3,MAX($P110-$Q110-$R110,0),0)+IF(N110=Res_converter!$F$3,$S110,0)</f>
        <v>0</v>
      </c>
      <c r="AN110" s="10">
        <f>IF($J110=Res_converter!$F$3,MAX($AE110-$N110-$O110,0),0)+IF($K110=Res_converter!$F$3,MAX($AE110-$Q110-$R110,0),0)+IF(N110=Res_converter!$F$3,$AE110,0)</f>
        <v>0</v>
      </c>
      <c r="AO110" s="10">
        <f>IF($J110=Res_converter!$F$4,MAX($M110-$N110-$O110,0),0)+IF($K110=Res_converter!$F$4,MAX($P110-$Q110-$R110,0),0)+IF(P110=Res_converter!$F$4,$S110,0)</f>
        <v>0</v>
      </c>
      <c r="AP110" s="10">
        <f>IF($AF110=Res_converter!$A$3,MAX(MIN($M110,$AE110)-$N110-$O110,0),IF($AF110=Res_converter!$A$14,IF($J110=Res_converter!$F$4,MAX(MIN($M110,MAX($AE110-AH110-Q110-R110,0)/AX110)-$N110-$O110,0),0)+IF($K110=Res_converter!$F$4,MAX(MIN($P110,MAX($AE110-AH110-N110-O110,0)/AX110)-$Q110-$R110,0),0),0))</f>
        <v>0</v>
      </c>
      <c r="AQ110" s="10">
        <f>IF($J110=Res_converter!$F$5,MAX($M110-$N110-$O110,0),0)+IF($K110=Res_converter!$F$5,MAX($P110-$Q110-$R110,0),0)+IF(R110=Res_converter!$F$5,$S110,0)</f>
        <v>0</v>
      </c>
      <c r="AR110" s="10">
        <f>IF($AF110=Res_converter!$A$4,$AE110,0)</f>
        <v>0</v>
      </c>
      <c r="AS110" s="10" t="s">
        <v>216</v>
      </c>
      <c r="AT110" s="10" t="s">
        <v>66</v>
      </c>
      <c r="AU110" s="10" t="s">
        <v>67</v>
      </c>
      <c r="AV110" s="10" t="s">
        <v>68</v>
      </c>
      <c r="AW110" s="10">
        <f>INDEX(Res_converter!$I$4:$N$4,MATCH($AU110,Res_converter!$I$3:$N$3,0))</f>
        <v>0.15</v>
      </c>
      <c r="AX110" s="10">
        <f>INDEX(Res_converter!$I$5:$N$5,MATCH($AU110,Res_converter!$I$3:$N$3,0))</f>
        <v>0.5</v>
      </c>
      <c r="AY110" s="12" t="s">
        <v>336</v>
      </c>
      <c r="AZ110" s="12" t="str">
        <f>INDEX(Subname_converter!$B$2:$B$478,MATCH($AY110,Subname_converter!$A$2:$A$478,0))</f>
        <v>Kelso</v>
      </c>
      <c r="BA110" s="12">
        <f>INDEX(Subname_converter!$C$2:$C$478,MATCH($AY110,Subname_converter!$A$2:$A$478,0))</f>
        <v>230</v>
      </c>
      <c r="BB110" s="11">
        <v>44196.333333333299</v>
      </c>
      <c r="BC110" s="11">
        <v>45751.291666666701</v>
      </c>
      <c r="BD110" s="10">
        <f t="shared" si="7"/>
        <v>2025</v>
      </c>
      <c r="BE110" s="11"/>
      <c r="BF110" s="10" t="s">
        <v>117</v>
      </c>
      <c r="BG110" s="10" t="s">
        <v>70</v>
      </c>
      <c r="BH110" s="10" t="s">
        <v>70</v>
      </c>
      <c r="BI110" s="10" t="s">
        <v>117</v>
      </c>
      <c r="BJ110" s="10" t="s">
        <v>71</v>
      </c>
      <c r="BK110" s="10">
        <v>3</v>
      </c>
    </row>
    <row r="111" spans="1:63" s="26" customFormat="1" ht="25" x14ac:dyDescent="0.25">
      <c r="A111" s="32" t="s">
        <v>337</v>
      </c>
      <c r="B111" s="10">
        <v>1463</v>
      </c>
      <c r="C111" s="11">
        <v>43194</v>
      </c>
      <c r="D111" s="11">
        <v>43206.291666666701</v>
      </c>
      <c r="E111" s="10" t="s">
        <v>57</v>
      </c>
      <c r="F111" s="10" t="s">
        <v>319</v>
      </c>
      <c r="G111" s="10" t="s">
        <v>59</v>
      </c>
      <c r="H111" s="10"/>
      <c r="I111" s="10"/>
      <c r="J111" s="10" t="s">
        <v>59</v>
      </c>
      <c r="K111" s="10"/>
      <c r="L111" s="10"/>
      <c r="M111" s="10">
        <v>92.353999999999999</v>
      </c>
      <c r="N111" s="10">
        <v>92.353999999999999</v>
      </c>
      <c r="O111" s="10"/>
      <c r="P111" s="10"/>
      <c r="Q111" s="10"/>
      <c r="R111" s="10"/>
      <c r="S111" s="10"/>
      <c r="T111" s="10">
        <v>90.8</v>
      </c>
      <c r="U111" s="10"/>
      <c r="V111" s="10"/>
      <c r="W111" s="10"/>
      <c r="X111" s="10" t="s">
        <v>82</v>
      </c>
      <c r="Y111" s="10" t="s">
        <v>4743</v>
      </c>
      <c r="Z111" s="10"/>
      <c r="AA111" s="10" t="s">
        <v>63</v>
      </c>
      <c r="AB111" s="10" t="s">
        <v>298</v>
      </c>
      <c r="AC111" s="10">
        <f t="shared" si="4"/>
        <v>1</v>
      </c>
      <c r="AD111" s="10">
        <f t="shared" si="5"/>
        <v>1</v>
      </c>
      <c r="AE111" s="10">
        <f t="shared" si="6"/>
        <v>90.8</v>
      </c>
      <c r="AF111" s="10" t="str">
        <f>INDEX(Res_converter!$A$2:$A$20,MATCH(TRIM(CONCATENATE(J111," ",K111," ",L111)),Res_converter!$E$2:$E$20,0))</f>
        <v>Wind Turbine</v>
      </c>
      <c r="AG111" s="10">
        <f>IF($J111=Res_converter!$F$2,MAX($M111-$N111-$O111,0),0)+IF($K111=Res_converter!$F$2,MAX($P111-$Q111-$R111,0),0)+IF(L111=Res_converter!$F$2,$S111,0)</f>
        <v>0</v>
      </c>
      <c r="AH111" s="10">
        <f>IF($J111=Res_converter!$F$2,MAX(MIN($M111,$AE111-$AJ111-$AN111-$AR111)-$N111-$O111,0),0)+IF($K111=Res_converter!$F$2,MAX(MIN($P111,$AE111-$AJ111-$AN111-$AR111)-$Q111-$R111,0),0)+IF(L111=Res_converter!$F$2,MIN($S111,$AE111-$AJ111-$AN111-$AR111),0)</f>
        <v>0</v>
      </c>
      <c r="AI111" s="10">
        <f>IF(OR($J111=Res_converter!$F$7,$J111=Res_converter!$F$8),MAX($M111-$N111-$O111,0),0)+IF(OR($K111=Res_converter!$F$7,$K111=Res_converter!$F$8),MAX($P111-$Q111-$R111,0),0)+IF(OR($L111=Res_converter!$F$7,$L111=Res_converter!$F$8),$S111,0)</f>
        <v>0</v>
      </c>
      <c r="AJ111" s="10">
        <f>IF(OR($J111=Res_converter!$F$7,$J111=Res_converter!$F$8),MAX($AE111-$N111-$O111,0),0)+IF(OR($K111=Res_converter!$F$7,$K111=Res_converter!$F$8),MAX($AE111-$Q111-$R111,0),0)+IF(OR($L111=Res_converter!$F$7,$L111=Res_converter!$F$8),$AE111,0)</f>
        <v>0</v>
      </c>
      <c r="AK111" s="10">
        <f>IF($J111=Res_converter!$F$6,MAX($M111-$N111-$O111,0),0)+IF($K111=Res_converter!$F$6,MAX($P111-$Q111-$R111,0),0)+IF(L111=Res_converter!$F$6,$S111,0)</f>
        <v>0</v>
      </c>
      <c r="AL111" s="10">
        <f>IF($AF111=Res_converter!$A$7,MAX(MIN($M111,$AE111)-$N111-$O111,0),IF($AF111=Res_converter!$A$12,IF($J111=Res_converter!$F$6,MAX(MIN($M111,MAX($AE111-AH111-Q111-R111,0)/AW111)-$N111-$O111,0),0)+IF($K111=Res_converter!$F$6,MAX(MIN($P111,MAX($AE111-AH111-N111-O111,0)/AW111)-$Q111-$R111,0),0),0))</f>
        <v>0</v>
      </c>
      <c r="AM111" s="10">
        <f>IF($J111=Res_converter!$F$3,MAX($M111-$N111-$O111,0),0)+IF($K111=Res_converter!$F$3,MAX($P111-$Q111-$R111,0),0)+IF(N111=Res_converter!$F$3,$S111,0)</f>
        <v>0</v>
      </c>
      <c r="AN111" s="10">
        <f>IF($J111=Res_converter!$F$3,MAX($AE111-$N111-$O111,0),0)+IF($K111=Res_converter!$F$3,MAX($AE111-$Q111-$R111,0),0)+IF(N111=Res_converter!$F$3,$AE111,0)</f>
        <v>0</v>
      </c>
      <c r="AO111" s="10">
        <f>IF($J111=Res_converter!$F$4,MAX($M111-$N111-$O111,0),0)+IF($K111=Res_converter!$F$4,MAX($P111-$Q111-$R111,0),0)+IF(P111=Res_converter!$F$4,$S111,0)</f>
        <v>0</v>
      </c>
      <c r="AP111" s="10">
        <f>IF($AF111=Res_converter!$A$3,MAX(MIN($M111,$AE111)-$N111-$O111,0),IF($AF111=Res_converter!$A$14,IF($J111=Res_converter!$F$4,MAX(MIN($M111,MAX($AE111-AH111-Q111-R111,0)/AX111)-$N111-$O111,0),0)+IF($K111=Res_converter!$F$4,MAX(MIN($P111,MAX($AE111-AH111-N111-O111,0)/AX111)-$Q111-$R111,0),0),0))</f>
        <v>0</v>
      </c>
      <c r="AQ111" s="10">
        <f>IF($J111=Res_converter!$F$5,MAX($M111-$N111-$O111,0),0)+IF($K111=Res_converter!$F$5,MAX($P111-$Q111-$R111,0),0)+IF(R111=Res_converter!$F$5,$S111,0)</f>
        <v>0</v>
      </c>
      <c r="AR111" s="10">
        <f>IF($AF111=Res_converter!$A$4,$AE111,0)</f>
        <v>0</v>
      </c>
      <c r="AS111" s="10" t="s">
        <v>65</v>
      </c>
      <c r="AT111" s="10" t="s">
        <v>66</v>
      </c>
      <c r="AU111" s="10" t="s">
        <v>67</v>
      </c>
      <c r="AV111" s="10" t="s">
        <v>68</v>
      </c>
      <c r="AW111" s="10">
        <f>INDEX(Res_converter!$I$4:$N$4,MATCH($AU111,Res_converter!$I$3:$N$3,0))</f>
        <v>0.15</v>
      </c>
      <c r="AX111" s="10">
        <f>INDEX(Res_converter!$I$5:$N$5,MATCH($AU111,Res_converter!$I$3:$N$3,0))</f>
        <v>0.5</v>
      </c>
      <c r="AY111" s="12" t="s">
        <v>69</v>
      </c>
      <c r="AZ111" s="12" t="str">
        <f>INDEX(Subname_converter!$B$2:$B$478,MATCH($AY111,Subname_converter!$A$2:$A$478,0))</f>
        <v>Birds Landing</v>
      </c>
      <c r="BA111" s="12">
        <f>INDEX(Subname_converter!$C$2:$C$478,MATCH($AY111,Subname_converter!$A$2:$A$478,0))</f>
        <v>230</v>
      </c>
      <c r="BB111" s="11">
        <v>45016.291666666701</v>
      </c>
      <c r="BC111" s="11">
        <v>45808.291666666701</v>
      </c>
      <c r="BD111" s="10">
        <f t="shared" si="7"/>
        <v>2025</v>
      </c>
      <c r="BE111" s="11"/>
      <c r="BF111" s="10" t="s">
        <v>117</v>
      </c>
      <c r="BG111" s="10" t="s">
        <v>70</v>
      </c>
      <c r="BH111" s="10" t="s">
        <v>70</v>
      </c>
      <c r="BI111" s="10" t="s">
        <v>117</v>
      </c>
      <c r="BJ111" s="10" t="s">
        <v>71</v>
      </c>
      <c r="BK111" s="10">
        <v>3</v>
      </c>
    </row>
    <row r="112" spans="1:63" s="26" customFormat="1" ht="12.5" x14ac:dyDescent="0.25">
      <c r="A112" s="32" t="s">
        <v>338</v>
      </c>
      <c r="B112" s="10">
        <v>1470</v>
      </c>
      <c r="C112" s="11">
        <v>43203</v>
      </c>
      <c r="D112" s="11">
        <v>43206.291666666701</v>
      </c>
      <c r="E112" s="10" t="s">
        <v>57</v>
      </c>
      <c r="F112" s="10" t="s">
        <v>319</v>
      </c>
      <c r="G112" s="10" t="s">
        <v>60</v>
      </c>
      <c r="H112" s="10"/>
      <c r="I112" s="10"/>
      <c r="J112" s="10" t="s">
        <v>61</v>
      </c>
      <c r="K112" s="10"/>
      <c r="L112" s="10"/>
      <c r="M112" s="10">
        <v>106.2</v>
      </c>
      <c r="N112" s="10"/>
      <c r="O112" s="10">
        <v>99.7</v>
      </c>
      <c r="P112" s="10"/>
      <c r="Q112" s="10"/>
      <c r="R112" s="10"/>
      <c r="S112" s="10"/>
      <c r="T112" s="10">
        <v>99.7</v>
      </c>
      <c r="U112" s="10"/>
      <c r="V112" s="10"/>
      <c r="W112" s="10"/>
      <c r="X112" s="10" t="s">
        <v>82</v>
      </c>
      <c r="Y112" s="10" t="s">
        <v>4743</v>
      </c>
      <c r="Z112" s="10"/>
      <c r="AA112" s="10"/>
      <c r="AB112" s="10" t="s">
        <v>322</v>
      </c>
      <c r="AC112" s="10">
        <f t="shared" si="4"/>
        <v>1</v>
      </c>
      <c r="AD112" s="10">
        <f t="shared" si="5"/>
        <v>1</v>
      </c>
      <c r="AE112" s="10">
        <f t="shared" si="6"/>
        <v>99.7</v>
      </c>
      <c r="AF112" s="10" t="str">
        <f>INDEX(Res_converter!$A$2:$A$20,MATCH(TRIM(CONCATENATE(J112," ",K112," ",L112)),Res_converter!$E$2:$E$20,0))</f>
        <v>Battery</v>
      </c>
      <c r="AG112" s="10">
        <f>IF($J112=Res_converter!$F$2,MAX($M112-$N112-$O112,0),0)+IF($K112=Res_converter!$F$2,MAX($P112-$Q112-$R112,0),0)+IF(L112=Res_converter!$F$2,$S112,0)</f>
        <v>6.5</v>
      </c>
      <c r="AH112" s="10">
        <f>IF($J112=Res_converter!$F$2,MAX(MIN($M112,$AE112-$AJ112-$AN112-$AR112)-$N112-$O112,0),0)+IF($K112=Res_converter!$F$2,MAX(MIN($P112,$AE112-$AJ112-$AN112-$AR112)-$Q112-$R112,0),0)+IF(L112=Res_converter!$F$2,MIN($S112,$AE112-$AJ112-$AN112-$AR112),0)</f>
        <v>0</v>
      </c>
      <c r="AI112" s="10">
        <f>IF(OR($J112=Res_converter!$F$7,$J112=Res_converter!$F$8),MAX($M112-$N112-$O112,0),0)+IF(OR($K112=Res_converter!$F$7,$K112=Res_converter!$F$8),MAX($P112-$Q112-$R112,0),0)+IF(OR($L112=Res_converter!$F$7,$L112=Res_converter!$F$8),$S112,0)</f>
        <v>0</v>
      </c>
      <c r="AJ112" s="10">
        <f>IF(OR($J112=Res_converter!$F$7,$J112=Res_converter!$F$8),MAX($AE112-$N112-$O112,0),0)+IF(OR($K112=Res_converter!$F$7,$K112=Res_converter!$F$8),MAX($AE112-$Q112-$R112,0),0)+IF(OR($L112=Res_converter!$F$7,$L112=Res_converter!$F$8),$AE112,0)</f>
        <v>0</v>
      </c>
      <c r="AK112" s="10">
        <f>IF($J112=Res_converter!$F$6,MAX($M112-$N112-$O112,0),0)+IF($K112=Res_converter!$F$6,MAX($P112-$Q112-$R112,0),0)+IF(L112=Res_converter!$F$6,$S112,0)</f>
        <v>0</v>
      </c>
      <c r="AL112" s="10">
        <f>IF($AF112=Res_converter!$A$7,MAX(MIN($M112,$AE112)-$N112-$O112,0),IF($AF112=Res_converter!$A$12,IF($J112=Res_converter!$F$6,MAX(MIN($M112,MAX($AE112-AH112-Q112-R112,0)/AW112)-$N112-$O112,0),0)+IF($K112=Res_converter!$F$6,MAX(MIN($P112,MAX($AE112-AH112-N112-O112,0)/AW112)-$Q112-$R112,0),0),0))</f>
        <v>0</v>
      </c>
      <c r="AM112" s="10">
        <f>IF($J112=Res_converter!$F$3,MAX($M112-$N112-$O112,0),0)+IF($K112=Res_converter!$F$3,MAX($P112-$Q112-$R112,0),0)+IF(N112=Res_converter!$F$3,$S112,0)</f>
        <v>0</v>
      </c>
      <c r="AN112" s="10">
        <f>IF($J112=Res_converter!$F$3,MAX($AE112-$N112-$O112,0),0)+IF($K112=Res_converter!$F$3,MAX($AE112-$Q112-$R112,0),0)+IF(N112=Res_converter!$F$3,$AE112,0)</f>
        <v>0</v>
      </c>
      <c r="AO112" s="10">
        <f>IF($J112=Res_converter!$F$4,MAX($M112-$N112-$O112,0),0)+IF($K112=Res_converter!$F$4,MAX($P112-$Q112-$R112,0),0)+IF(P112=Res_converter!$F$4,$S112,0)</f>
        <v>0</v>
      </c>
      <c r="AP112" s="10">
        <f>IF($AF112=Res_converter!$A$3,MAX(MIN($M112,$AE112)-$N112-$O112,0),IF($AF112=Res_converter!$A$14,IF($J112=Res_converter!$F$4,MAX(MIN($M112,MAX($AE112-AH112-Q112-R112,0)/AX112)-$N112-$O112,0),0)+IF($K112=Res_converter!$F$4,MAX(MIN($P112,MAX($AE112-AH112-N112-O112,0)/AX112)-$Q112-$R112,0),0),0))</f>
        <v>0</v>
      </c>
      <c r="AQ112" s="10">
        <f>IF($J112=Res_converter!$F$5,MAX($M112-$N112-$O112,0),0)+IF($K112=Res_converter!$F$5,MAX($P112-$Q112-$R112,0),0)+IF(R112=Res_converter!$F$5,$S112,0)</f>
        <v>0</v>
      </c>
      <c r="AR112" s="10">
        <f>IF($AF112=Res_converter!$A$4,$AE112,0)</f>
        <v>0</v>
      </c>
      <c r="AS112" s="10" t="s">
        <v>339</v>
      </c>
      <c r="AT112" s="10" t="s">
        <v>66</v>
      </c>
      <c r="AU112" s="10" t="s">
        <v>67</v>
      </c>
      <c r="AV112" s="10" t="s">
        <v>99</v>
      </c>
      <c r="AW112" s="10">
        <f>INDEX(Res_converter!$I$4:$N$4,MATCH($AU112,Res_converter!$I$3:$N$3,0))</f>
        <v>0.15</v>
      </c>
      <c r="AX112" s="10">
        <f>INDEX(Res_converter!$I$5:$N$5,MATCH($AU112,Res_converter!$I$3:$N$3,0))</f>
        <v>0.5</v>
      </c>
      <c r="AY112" s="12" t="s">
        <v>340</v>
      </c>
      <c r="AZ112" s="12" t="str">
        <f>INDEX(Subname_converter!$B$2:$B$478,MATCH($AY112,Subname_converter!$A$2:$A$478,0))</f>
        <v>Mesa (SCE)</v>
      </c>
      <c r="BA112" s="12">
        <f>INDEX(Subname_converter!$C$2:$C$478,MATCH($AY112,Subname_converter!$A$2:$A$478,0))</f>
        <v>230</v>
      </c>
      <c r="BB112" s="11">
        <v>44531.333333333299</v>
      </c>
      <c r="BC112" s="11">
        <v>45611.333333333299</v>
      </c>
      <c r="BD112" s="10">
        <f t="shared" si="7"/>
        <v>2025</v>
      </c>
      <c r="BE112" s="11"/>
      <c r="BF112" s="10" t="s">
        <v>117</v>
      </c>
      <c r="BG112" s="10" t="s">
        <v>70</v>
      </c>
      <c r="BH112" s="10" t="s">
        <v>70</v>
      </c>
      <c r="BI112" s="10" t="s">
        <v>117</v>
      </c>
      <c r="BJ112" s="10" t="s">
        <v>71</v>
      </c>
      <c r="BK112" s="10">
        <v>0</v>
      </c>
    </row>
    <row r="113" spans="1:63" s="26" customFormat="1" ht="12.5" x14ac:dyDescent="0.25">
      <c r="A113" s="32" t="s">
        <v>341</v>
      </c>
      <c r="B113" s="10">
        <v>1479</v>
      </c>
      <c r="C113" s="11">
        <v>43201</v>
      </c>
      <c r="D113" s="11">
        <v>43206.291666666701</v>
      </c>
      <c r="E113" s="10" t="s">
        <v>57</v>
      </c>
      <c r="F113" s="10" t="s">
        <v>319</v>
      </c>
      <c r="G113" s="10" t="s">
        <v>60</v>
      </c>
      <c r="H113" s="10"/>
      <c r="I113" s="10"/>
      <c r="J113" s="10" t="s">
        <v>61</v>
      </c>
      <c r="K113" s="10"/>
      <c r="L113" s="10"/>
      <c r="M113" s="10">
        <v>309.3</v>
      </c>
      <c r="N113" s="10"/>
      <c r="O113" s="10">
        <v>225</v>
      </c>
      <c r="P113" s="10"/>
      <c r="Q113" s="10"/>
      <c r="R113" s="10"/>
      <c r="S113" s="10"/>
      <c r="T113" s="10">
        <v>300.10000000000002</v>
      </c>
      <c r="U113" s="10"/>
      <c r="V113" s="10"/>
      <c r="W113" s="10"/>
      <c r="X113" s="10" t="s">
        <v>82</v>
      </c>
      <c r="Y113" s="10" t="s">
        <v>4743</v>
      </c>
      <c r="Z113" s="10"/>
      <c r="AA113" s="10"/>
      <c r="AB113" s="10" t="s">
        <v>342</v>
      </c>
      <c r="AC113" s="10">
        <f t="shared" si="4"/>
        <v>1</v>
      </c>
      <c r="AD113" s="10">
        <f t="shared" si="5"/>
        <v>1</v>
      </c>
      <c r="AE113" s="10">
        <f t="shared" si="6"/>
        <v>300.10000000000002</v>
      </c>
      <c r="AF113" s="10" t="str">
        <f>INDEX(Res_converter!$A$2:$A$20,MATCH(TRIM(CONCATENATE(J113," ",K113," ",L113)),Res_converter!$E$2:$E$20,0))</f>
        <v>Battery</v>
      </c>
      <c r="AG113" s="10">
        <f>IF($J113=Res_converter!$F$2,MAX($M113-$N113-$O113,0),0)+IF($K113=Res_converter!$F$2,MAX($P113-$Q113-$R113,0),0)+IF(L113=Res_converter!$F$2,$S113,0)</f>
        <v>84.300000000000011</v>
      </c>
      <c r="AH113" s="10">
        <f>IF($J113=Res_converter!$F$2,MAX(MIN($M113,$AE113-$AJ113-$AN113-$AR113)-$N113-$O113,0),0)+IF($K113=Res_converter!$F$2,MAX(MIN($P113,$AE113-$AJ113-$AN113-$AR113)-$Q113-$R113,0),0)+IF(L113=Res_converter!$F$2,MIN($S113,$AE113-$AJ113-$AN113-$AR113),0)</f>
        <v>75.100000000000023</v>
      </c>
      <c r="AI113" s="10">
        <f>IF(OR($J113=Res_converter!$F$7,$J113=Res_converter!$F$8),MAX($M113-$N113-$O113,0),0)+IF(OR($K113=Res_converter!$F$7,$K113=Res_converter!$F$8),MAX($P113-$Q113-$R113,0),0)+IF(OR($L113=Res_converter!$F$7,$L113=Res_converter!$F$8),$S113,0)</f>
        <v>0</v>
      </c>
      <c r="AJ113" s="10">
        <f>IF(OR($J113=Res_converter!$F$7,$J113=Res_converter!$F$8),MAX($AE113-$N113-$O113,0),0)+IF(OR($K113=Res_converter!$F$7,$K113=Res_converter!$F$8),MAX($AE113-$Q113-$R113,0),0)+IF(OR($L113=Res_converter!$F$7,$L113=Res_converter!$F$8),$AE113,0)</f>
        <v>0</v>
      </c>
      <c r="AK113" s="10">
        <f>IF($J113=Res_converter!$F$6,MAX($M113-$N113-$O113,0),0)+IF($K113=Res_converter!$F$6,MAX($P113-$Q113-$R113,0),0)+IF(L113=Res_converter!$F$6,$S113,0)</f>
        <v>0</v>
      </c>
      <c r="AL113" s="10">
        <f>IF($AF113=Res_converter!$A$7,MAX(MIN($M113,$AE113)-$N113-$O113,0),IF($AF113=Res_converter!$A$12,IF($J113=Res_converter!$F$6,MAX(MIN($M113,MAX($AE113-AH113-Q113-R113,0)/AW113)-$N113-$O113,0),0)+IF($K113=Res_converter!$F$6,MAX(MIN($P113,MAX($AE113-AH113-N113-O113,0)/AW113)-$Q113-$R113,0),0),0))</f>
        <v>0</v>
      </c>
      <c r="AM113" s="10">
        <f>IF($J113=Res_converter!$F$3,MAX($M113-$N113-$O113,0),0)+IF($K113=Res_converter!$F$3,MAX($P113-$Q113-$R113,0),0)+IF(N113=Res_converter!$F$3,$S113,0)</f>
        <v>0</v>
      </c>
      <c r="AN113" s="10">
        <f>IF($J113=Res_converter!$F$3,MAX($AE113-$N113-$O113,0),0)+IF($K113=Res_converter!$F$3,MAX($AE113-$Q113-$R113,0),0)+IF(N113=Res_converter!$F$3,$AE113,0)</f>
        <v>0</v>
      </c>
      <c r="AO113" s="10">
        <f>IF($J113=Res_converter!$F$4,MAX($M113-$N113-$O113,0),0)+IF($K113=Res_converter!$F$4,MAX($P113-$Q113-$R113,0),0)+IF(P113=Res_converter!$F$4,$S113,0)</f>
        <v>0</v>
      </c>
      <c r="AP113" s="10">
        <f>IF($AF113=Res_converter!$A$3,MAX(MIN($M113,$AE113)-$N113-$O113,0),IF($AF113=Res_converter!$A$14,IF($J113=Res_converter!$F$4,MAX(MIN($M113,MAX($AE113-AH113-Q113-R113,0)/AX113)-$N113-$O113,0),0)+IF($K113=Res_converter!$F$4,MAX(MIN($P113,MAX($AE113-AH113-N113-O113,0)/AX113)-$Q113-$R113,0),0),0))</f>
        <v>0</v>
      </c>
      <c r="AQ113" s="10">
        <f>IF($J113=Res_converter!$F$5,MAX($M113-$N113-$O113,0),0)+IF($K113=Res_converter!$F$5,MAX($P113-$Q113-$R113,0),0)+IF(R113=Res_converter!$F$5,$S113,0)</f>
        <v>0</v>
      </c>
      <c r="AR113" s="10">
        <f>IF($AF113=Res_converter!$A$4,$AE113,0)</f>
        <v>0</v>
      </c>
      <c r="AS113" s="10" t="s">
        <v>83</v>
      </c>
      <c r="AT113" s="10" t="s">
        <v>66</v>
      </c>
      <c r="AU113" s="10" t="s">
        <v>67</v>
      </c>
      <c r="AV113" s="10" t="s">
        <v>88</v>
      </c>
      <c r="AW113" s="10">
        <f>INDEX(Res_converter!$I$4:$N$4,MATCH($AU113,Res_converter!$I$3:$N$3,0))</f>
        <v>0.15</v>
      </c>
      <c r="AX113" s="10">
        <f>INDEX(Res_converter!$I$5:$N$5,MATCH($AU113,Res_converter!$I$3:$N$3,0))</f>
        <v>0.5</v>
      </c>
      <c r="AY113" s="12" t="s">
        <v>343</v>
      </c>
      <c r="AZ113" s="12" t="str">
        <f>INDEX(Subname_converter!$B$2:$B$478,MATCH($AY113,Subname_converter!$A$2:$A$478,0))</f>
        <v>Gates</v>
      </c>
      <c r="BA113" s="12">
        <f>INDEX(Subname_converter!$C$2:$C$478,MATCH($AY113,Subname_converter!$A$2:$A$478,0))</f>
        <v>500</v>
      </c>
      <c r="BB113" s="11">
        <v>44896.333333333299</v>
      </c>
      <c r="BC113" s="11">
        <v>46296.291666666701</v>
      </c>
      <c r="BD113" s="10">
        <f t="shared" si="7"/>
        <v>2026</v>
      </c>
      <c r="BE113" s="11"/>
      <c r="BF113" s="10" t="s">
        <v>117</v>
      </c>
      <c r="BG113" s="10" t="s">
        <v>70</v>
      </c>
      <c r="BH113" s="10" t="s">
        <v>70</v>
      </c>
      <c r="BI113" s="10" t="s">
        <v>117</v>
      </c>
      <c r="BJ113" s="10" t="s">
        <v>71</v>
      </c>
      <c r="BK113" s="10">
        <v>3</v>
      </c>
    </row>
    <row r="114" spans="1:63" s="26" customFormat="1" ht="12.5" x14ac:dyDescent="0.25">
      <c r="A114" s="32" t="s">
        <v>344</v>
      </c>
      <c r="B114" s="10">
        <v>1491</v>
      </c>
      <c r="C114" s="11">
        <v>43204</v>
      </c>
      <c r="D114" s="11">
        <v>43206.291666666701</v>
      </c>
      <c r="E114" s="10" t="s">
        <v>57</v>
      </c>
      <c r="F114" s="10" t="s">
        <v>319</v>
      </c>
      <c r="G114" s="10" t="s">
        <v>59</v>
      </c>
      <c r="H114" s="10"/>
      <c r="I114" s="10"/>
      <c r="J114" s="42" t="s">
        <v>4335</v>
      </c>
      <c r="K114" s="10"/>
      <c r="L114" s="10"/>
      <c r="M114" s="10">
        <v>161.92500000000001</v>
      </c>
      <c r="N114" s="10"/>
      <c r="O114" s="10"/>
      <c r="P114" s="10"/>
      <c r="Q114" s="10"/>
      <c r="R114" s="10"/>
      <c r="S114" s="10"/>
      <c r="T114" s="10">
        <v>156</v>
      </c>
      <c r="U114" s="10"/>
      <c r="V114" s="10"/>
      <c r="W114" s="10"/>
      <c r="X114" s="10" t="s">
        <v>96</v>
      </c>
      <c r="Y114" s="10" t="s">
        <v>4743</v>
      </c>
      <c r="Z114" s="10"/>
      <c r="AA114" s="10" t="s">
        <v>153</v>
      </c>
      <c r="AB114" s="10" t="s">
        <v>342</v>
      </c>
      <c r="AC114" s="10">
        <f t="shared" si="4"/>
        <v>0</v>
      </c>
      <c r="AD114" s="10">
        <f t="shared" si="5"/>
        <v>0</v>
      </c>
      <c r="AE114" s="10">
        <f t="shared" si="6"/>
        <v>0</v>
      </c>
      <c r="AF114" s="10" t="str">
        <f>INDEX(Res_converter!$A$2:$A$20,MATCH(TRIM(CONCATENATE(J114," ",K114," ",L114)),Res_converter!$E$2:$E$20,0))</f>
        <v>Offshore Wind</v>
      </c>
      <c r="AG114" s="10">
        <f>IF($J114=Res_converter!$F$2,MAX($M114-$N114-$O114,0),0)+IF($K114=Res_converter!$F$2,MAX($P114-$Q114-$R114,0),0)+IF(L114=Res_converter!$F$2,$S114,0)</f>
        <v>0</v>
      </c>
      <c r="AH114" s="10">
        <f>IF($J114=Res_converter!$F$2,MAX(MIN($M114,$AE114-$AJ114-$AN114-$AR114)-$N114-$O114,0),0)+IF($K114=Res_converter!$F$2,MAX(MIN($P114,$AE114-$AJ114-$AN114-$AR114)-$Q114-$R114,0),0)+IF(L114=Res_converter!$F$2,MIN($S114,$AE114-$AJ114-$AN114-$AR114),0)</f>
        <v>0</v>
      </c>
      <c r="AI114" s="10">
        <f>IF(OR($J114=Res_converter!$F$7,$J114=Res_converter!$F$8),MAX($M114-$N114-$O114,0),0)+IF(OR($K114=Res_converter!$F$7,$K114=Res_converter!$F$8),MAX($P114-$Q114-$R114,0),0)+IF(OR($L114=Res_converter!$F$7,$L114=Res_converter!$F$8),$S114,0)</f>
        <v>0</v>
      </c>
      <c r="AJ114" s="10">
        <f>IF(OR($J114=Res_converter!$F$7,$J114=Res_converter!$F$8),MAX($AE114-$N114-$O114,0),0)+IF(OR($K114=Res_converter!$F$7,$K114=Res_converter!$F$8),MAX($AE114-$Q114-$R114,0),0)+IF(OR($L114=Res_converter!$F$7,$L114=Res_converter!$F$8),$AE114,0)</f>
        <v>0</v>
      </c>
      <c r="AK114" s="10">
        <f>IF($J114=Res_converter!$F$6,MAX($M114-$N114-$O114,0),0)+IF($K114=Res_converter!$F$6,MAX($P114-$Q114-$R114,0),0)+IF(L114=Res_converter!$F$6,$S114,0)</f>
        <v>0</v>
      </c>
      <c r="AL114" s="10">
        <f>IF($AF114=Res_converter!$A$7,MAX(MIN($M114,$AE114)-$N114-$O114,0),IF($AF114=Res_converter!$A$12,IF($J114=Res_converter!$F$6,MAX(MIN($M114,MAX($AE114-AH114-Q114-R114,0)/AW114)-$N114-$O114,0),0)+IF($K114=Res_converter!$F$6,MAX(MIN($P114,MAX($AE114-AH114-N114-O114,0)/AW114)-$Q114-$R114,0),0),0))</f>
        <v>0</v>
      </c>
      <c r="AM114" s="10">
        <f>IF($J114=Res_converter!$F$3,MAX($M114-$N114-$O114,0),0)+IF($K114=Res_converter!$F$3,MAX($P114-$Q114-$R114,0),0)+IF(N114=Res_converter!$F$3,$S114,0)</f>
        <v>0</v>
      </c>
      <c r="AN114" s="10">
        <f>IF($J114=Res_converter!$F$3,MAX($AE114-$N114-$O114,0),0)+IF($K114=Res_converter!$F$3,MAX($AE114-$Q114-$R114,0),0)+IF(N114=Res_converter!$F$3,$AE114,0)</f>
        <v>0</v>
      </c>
      <c r="AO114" s="10">
        <f>IF($J114=Res_converter!$F$4,MAX($M114-$N114-$O114,0),0)+IF($K114=Res_converter!$F$4,MAX($P114-$Q114-$R114,0),0)+IF(P114=Res_converter!$F$4,$S114,0)</f>
        <v>0</v>
      </c>
      <c r="AP114" s="10">
        <f>IF($AF114=Res_converter!$A$3,MAX(MIN($M114,$AE114)-$N114-$O114,0),IF($AF114=Res_converter!$A$14,IF($J114=Res_converter!$F$4,MAX(MIN($M114,MAX($AE114-AH114-Q114-R114,0)/AX114)-$N114-$O114,0),0)+IF($K114=Res_converter!$F$4,MAX(MIN($P114,MAX($AE114-AH114-N114-O114,0)/AX114)-$Q114-$R114,0),0),0))</f>
        <v>0</v>
      </c>
      <c r="AQ114" s="10">
        <f>IF($J114=Res_converter!$F$5,MAX($M114-$N114-$O114,0),0)+IF($K114=Res_converter!$F$5,MAX($P114-$Q114-$R114,0),0)+IF(R114=Res_converter!$F$5,$S114,0)</f>
        <v>161.92500000000001</v>
      </c>
      <c r="AR114" s="10">
        <f>IF($AF114=Res_converter!$A$4,$AE114,0)</f>
        <v>0</v>
      </c>
      <c r="AS114" s="10" t="s">
        <v>345</v>
      </c>
      <c r="AT114" s="10" t="s">
        <v>66</v>
      </c>
      <c r="AU114" s="10" t="s">
        <v>67</v>
      </c>
      <c r="AV114" s="10" t="s">
        <v>68</v>
      </c>
      <c r="AW114" s="10">
        <f>INDEX(Res_converter!$I$4:$N$4,MATCH($AU114,Res_converter!$I$3:$N$3,0))</f>
        <v>0.15</v>
      </c>
      <c r="AX114" s="10">
        <f>INDEX(Res_converter!$I$5:$N$5,MATCH($AU114,Res_converter!$I$3:$N$3,0))</f>
        <v>0.5</v>
      </c>
      <c r="AY114" s="12" t="s">
        <v>346</v>
      </c>
      <c r="AZ114" s="12" t="str">
        <f>INDEX(Subname_converter!$B$2:$B$478,MATCH($AY114,Subname_converter!$A$2:$A$478,0))</f>
        <v>Humboldt</v>
      </c>
      <c r="BA114" s="12">
        <f>INDEX(Subname_converter!$C$2:$C$478,MATCH($AY114,Subname_converter!$A$2:$A$478,0))</f>
        <v>115</v>
      </c>
      <c r="BB114" s="11">
        <v>45566.291666666701</v>
      </c>
      <c r="BC114" s="11">
        <v>46082.333333333299</v>
      </c>
      <c r="BD114" s="10">
        <f t="shared" si="7"/>
        <v>2026</v>
      </c>
      <c r="BE114" s="11"/>
      <c r="BF114" s="10" t="s">
        <v>117</v>
      </c>
      <c r="BG114" s="10" t="s">
        <v>70</v>
      </c>
      <c r="BH114" s="10" t="s">
        <v>70</v>
      </c>
      <c r="BI114" s="10" t="s">
        <v>117</v>
      </c>
      <c r="BJ114" s="10"/>
      <c r="BK114" s="10">
        <v>1</v>
      </c>
    </row>
    <row r="115" spans="1:63" s="26" customFormat="1" ht="12.5" x14ac:dyDescent="0.25">
      <c r="A115" s="32" t="s">
        <v>347</v>
      </c>
      <c r="B115" s="10">
        <v>1493</v>
      </c>
      <c r="C115" s="11">
        <v>43206</v>
      </c>
      <c r="D115" s="11">
        <v>43206.291666666701</v>
      </c>
      <c r="E115" s="10" t="s">
        <v>57</v>
      </c>
      <c r="F115" s="10" t="s">
        <v>319</v>
      </c>
      <c r="G115" s="10" t="s">
        <v>108</v>
      </c>
      <c r="H115" s="10" t="s">
        <v>60</v>
      </c>
      <c r="I115" s="10"/>
      <c r="J115" s="10" t="s">
        <v>109</v>
      </c>
      <c r="K115" s="10" t="s">
        <v>61</v>
      </c>
      <c r="L115" s="10"/>
      <c r="M115" s="10">
        <v>61.3</v>
      </c>
      <c r="N115" s="10"/>
      <c r="O115" s="10">
        <v>60</v>
      </c>
      <c r="P115" s="10">
        <v>38</v>
      </c>
      <c r="Q115" s="10"/>
      <c r="R115" s="10">
        <v>38</v>
      </c>
      <c r="S115" s="10"/>
      <c r="T115" s="10">
        <v>60</v>
      </c>
      <c r="U115" s="10"/>
      <c r="V115" s="10"/>
      <c r="W115" s="10"/>
      <c r="X115" s="10" t="s">
        <v>62</v>
      </c>
      <c r="Y115" s="10" t="s">
        <v>4743</v>
      </c>
      <c r="Z115" s="10">
        <v>70</v>
      </c>
      <c r="AA115" s="10" t="s">
        <v>63</v>
      </c>
      <c r="AB115" s="10"/>
      <c r="AC115" s="10">
        <f t="shared" si="4"/>
        <v>1</v>
      </c>
      <c r="AD115" s="10">
        <f t="shared" si="5"/>
        <v>0.7</v>
      </c>
      <c r="AE115" s="10">
        <f t="shared" si="6"/>
        <v>42</v>
      </c>
      <c r="AF115" s="10" t="str">
        <f>INDEX(Res_converter!$A$2:$A$20,MATCH(TRIM(CONCATENATE(J115," ",K115," ",L115)),Res_converter!$E$2:$E$20,0))</f>
        <v>Solar-Hybrid</v>
      </c>
      <c r="AG115" s="10">
        <f>IF($J115=Res_converter!$F$2,MAX($M115-$N115-$O115,0),0)+IF($K115=Res_converter!$F$2,MAX($P115-$Q115-$R115,0),0)+IF(L115=Res_converter!$F$2,$S115,0)</f>
        <v>0</v>
      </c>
      <c r="AH115" s="10">
        <f>IF($J115=Res_converter!$F$2,MAX(MIN($M115,$AE115-$AJ115-$AN115-$AR115)-$N115-$O115,0),0)+IF($K115=Res_converter!$F$2,MAX(MIN($P115,$AE115-$AJ115-$AN115-$AR115)-$Q115-$R115,0),0)+IF(L115=Res_converter!$F$2,MIN($S115,$AE115-$AJ115-$AN115-$AR115),0)</f>
        <v>0</v>
      </c>
      <c r="AI115" s="10">
        <f>IF(OR($J115=Res_converter!$F$7,$J115=Res_converter!$F$8),MAX($M115-$N115-$O115,0),0)+IF(OR($K115=Res_converter!$F$7,$K115=Res_converter!$F$8),MAX($P115-$Q115-$R115,0),0)+IF(OR($L115=Res_converter!$F$7,$L115=Res_converter!$F$8),$S115,0)</f>
        <v>0</v>
      </c>
      <c r="AJ115" s="10">
        <f>IF(OR($J115=Res_converter!$F$7,$J115=Res_converter!$F$8),MAX($AE115-$N115-$O115,0),0)+IF(OR($K115=Res_converter!$F$7,$K115=Res_converter!$F$8),MAX($AE115-$Q115-$R115,0),0)+IF(OR($L115=Res_converter!$F$7,$L115=Res_converter!$F$8),$AE115,0)</f>
        <v>0</v>
      </c>
      <c r="AK115" s="10">
        <f>IF($J115=Res_converter!$F$6,MAX($M115-$N115-$O115,0),0)+IF($K115=Res_converter!$F$6,MAX($P115-$Q115-$R115,0),0)+IF(L115=Res_converter!$F$6,$S115,0)</f>
        <v>1.2999999999999972</v>
      </c>
      <c r="AL115" s="10">
        <f>IF($AF115=Res_converter!$A$7,MAX(MIN($M115,$AE115)-$N115-$O115,0),IF($AF115=Res_converter!$A$12,IF($J115=Res_converter!$F$6,MAX(MIN($M115,MAX($AE115-AH115-Q115-R115,0)/AW115)-$N115-$O115,0),0)+IF($K115=Res_converter!$F$6,MAX(MIN($P115,MAX($AE115-AH115-N115-O115,0)/AW115)-$Q115-$R115,0),0),0))</f>
        <v>0</v>
      </c>
      <c r="AM115" s="10">
        <f>IF($J115=Res_converter!$F$3,MAX($M115-$N115-$O115,0),0)+IF($K115=Res_converter!$F$3,MAX($P115-$Q115-$R115,0),0)+IF(N115=Res_converter!$F$3,$S115,0)</f>
        <v>0</v>
      </c>
      <c r="AN115" s="10">
        <f>IF($J115=Res_converter!$F$3,MAX($AE115-$N115-$O115,0),0)+IF($K115=Res_converter!$F$3,MAX($AE115-$Q115-$R115,0),0)+IF(N115=Res_converter!$F$3,$AE115,0)</f>
        <v>0</v>
      </c>
      <c r="AO115" s="10">
        <f>IF($J115=Res_converter!$F$4,MAX($M115-$N115-$O115,0),0)+IF($K115=Res_converter!$F$4,MAX($P115-$Q115-$R115,0),0)+IF(P115=Res_converter!$F$4,$S115,0)</f>
        <v>0</v>
      </c>
      <c r="AP115" s="10">
        <f>IF($AF115=Res_converter!$A$3,MAX(MIN($M115,$AE115)-$N115-$O115,0),IF($AF115=Res_converter!$A$14,IF($J115=Res_converter!$F$4,MAX(MIN($M115,MAX($AE115-AH115-Q115-R115,0)/AX115)-$N115-$O115,0),0)+IF($K115=Res_converter!$F$4,MAX(MIN($P115,MAX($AE115-AH115-N115-O115,0)/AX115)-$Q115-$R115,0),0),0))</f>
        <v>0</v>
      </c>
      <c r="AQ115" s="10">
        <f>IF($J115=Res_converter!$F$5,MAX($M115-$N115-$O115,0),0)+IF($K115=Res_converter!$F$5,MAX($P115-$Q115-$R115,0),0)+IF(R115=Res_converter!$F$5,$S115,0)</f>
        <v>0</v>
      </c>
      <c r="AR115" s="10">
        <f>IF($AF115=Res_converter!$A$4,$AE115,0)</f>
        <v>0</v>
      </c>
      <c r="AS115" s="10" t="s">
        <v>102</v>
      </c>
      <c r="AT115" s="10" t="s">
        <v>66</v>
      </c>
      <c r="AU115" s="10" t="s">
        <v>67</v>
      </c>
      <c r="AV115" s="10" t="s">
        <v>99</v>
      </c>
      <c r="AW115" s="10">
        <f>INDEX(Res_converter!$I$4:$N$4,MATCH($AU115,Res_converter!$I$3:$N$3,0))</f>
        <v>0.15</v>
      </c>
      <c r="AX115" s="10">
        <f>INDEX(Res_converter!$I$5:$N$5,MATCH($AU115,Res_converter!$I$3:$N$3,0))</f>
        <v>0.5</v>
      </c>
      <c r="AY115" s="12" t="s">
        <v>348</v>
      </c>
      <c r="AZ115" s="12" t="str">
        <f>INDEX(Subname_converter!$B$2:$B$478,MATCH($AY115,Subname_converter!$A$2:$A$478,0))</f>
        <v>Arco</v>
      </c>
      <c r="BA115" s="12">
        <f>INDEX(Subname_converter!$C$2:$C$478,MATCH($AY115,Subname_converter!$A$2:$A$478,0))</f>
        <v>70</v>
      </c>
      <c r="BB115" s="11">
        <v>44866.291666666701</v>
      </c>
      <c r="BC115" s="11">
        <v>45725.333333333299</v>
      </c>
      <c r="BD115" s="10">
        <f t="shared" si="7"/>
        <v>2025</v>
      </c>
      <c r="BE115" s="11"/>
      <c r="BF115" s="10" t="s">
        <v>117</v>
      </c>
      <c r="BG115" s="10" t="s">
        <v>70</v>
      </c>
      <c r="BH115" s="10" t="s">
        <v>70</v>
      </c>
      <c r="BI115" s="10" t="s">
        <v>117</v>
      </c>
      <c r="BJ115" s="10" t="s">
        <v>71</v>
      </c>
      <c r="BK115" s="10">
        <v>3</v>
      </c>
    </row>
    <row r="116" spans="1:63" s="26" customFormat="1" ht="12.5" x14ac:dyDescent="0.25">
      <c r="A116" s="32" t="s">
        <v>349</v>
      </c>
      <c r="B116" s="10">
        <v>1495</v>
      </c>
      <c r="C116" s="11">
        <v>43203</v>
      </c>
      <c r="D116" s="11">
        <v>43206.291666666701</v>
      </c>
      <c r="E116" s="10" t="s">
        <v>57</v>
      </c>
      <c r="F116" s="10" t="s">
        <v>319</v>
      </c>
      <c r="G116" s="10" t="s">
        <v>60</v>
      </c>
      <c r="H116" s="10" t="s">
        <v>108</v>
      </c>
      <c r="I116" s="10"/>
      <c r="J116" s="10" t="s">
        <v>61</v>
      </c>
      <c r="K116" s="10" t="s">
        <v>109</v>
      </c>
      <c r="L116" s="10"/>
      <c r="M116" s="10">
        <v>25.2</v>
      </c>
      <c r="N116" s="10"/>
      <c r="O116" s="10">
        <v>25</v>
      </c>
      <c r="P116" s="10">
        <v>66.599999999999994</v>
      </c>
      <c r="Q116" s="10"/>
      <c r="R116" s="10"/>
      <c r="S116" s="10"/>
      <c r="T116" s="10">
        <v>64.900000000000006</v>
      </c>
      <c r="U116" s="10"/>
      <c r="V116" s="10"/>
      <c r="W116" s="10"/>
      <c r="X116" s="10" t="s">
        <v>62</v>
      </c>
      <c r="Y116" s="10" t="s">
        <v>4743</v>
      </c>
      <c r="Z116" s="10">
        <v>48.5</v>
      </c>
      <c r="AA116" s="10" t="s">
        <v>63</v>
      </c>
      <c r="AB116" s="10" t="s">
        <v>328</v>
      </c>
      <c r="AC116" s="10">
        <f t="shared" si="4"/>
        <v>1</v>
      </c>
      <c r="AD116" s="10">
        <f t="shared" si="5"/>
        <v>0.48499999999999999</v>
      </c>
      <c r="AE116" s="10">
        <f t="shared" si="6"/>
        <v>31.476500000000001</v>
      </c>
      <c r="AF116" s="10" t="str">
        <f>INDEX(Res_converter!$A$2:$A$20,MATCH(TRIM(CONCATENATE(J116," ",K116," ",L116)),Res_converter!$E$2:$E$20,0))</f>
        <v>Solar-Hybrid</v>
      </c>
      <c r="AG116" s="10">
        <f>IF($J116=Res_converter!$F$2,MAX($M116-$N116-$O116,0),0)+IF($K116=Res_converter!$F$2,MAX($P116-$Q116-$R116,0),0)+IF(L116=Res_converter!$F$2,$S116,0)</f>
        <v>0.19999999999999929</v>
      </c>
      <c r="AH116" s="10">
        <f>IF($J116=Res_converter!$F$2,MAX(MIN($M116,$AE116-$AJ116-$AN116-$AR116)-$N116-$O116,0),0)+IF($K116=Res_converter!$F$2,MAX(MIN($P116,$AE116-$AJ116-$AN116-$AR116)-$Q116-$R116,0),0)+IF(L116=Res_converter!$F$2,MIN($S116,$AE116-$AJ116-$AN116-$AR116),0)</f>
        <v>0.19999999999999929</v>
      </c>
      <c r="AI116" s="10">
        <f>IF(OR($J116=Res_converter!$F$7,$J116=Res_converter!$F$8),MAX($M116-$N116-$O116,0),0)+IF(OR($K116=Res_converter!$F$7,$K116=Res_converter!$F$8),MAX($P116-$Q116-$R116,0),0)+IF(OR($L116=Res_converter!$F$7,$L116=Res_converter!$F$8),$S116,0)</f>
        <v>0</v>
      </c>
      <c r="AJ116" s="10">
        <f>IF(OR($J116=Res_converter!$F$7,$J116=Res_converter!$F$8),MAX($AE116-$N116-$O116,0),0)+IF(OR($K116=Res_converter!$F$7,$K116=Res_converter!$F$8),MAX($AE116-$Q116-$R116,0),0)+IF(OR($L116=Res_converter!$F$7,$L116=Res_converter!$F$8),$AE116,0)</f>
        <v>0</v>
      </c>
      <c r="AK116" s="10">
        <f>IF($J116=Res_converter!$F$6,MAX($M116-$N116-$O116,0),0)+IF($K116=Res_converter!$F$6,MAX($P116-$Q116-$R116,0),0)+IF(L116=Res_converter!$F$6,$S116,0)</f>
        <v>66.599999999999994</v>
      </c>
      <c r="AL116" s="10">
        <f>IF($AF116=Res_converter!$A$7,MAX(MIN($M116,$AE116)-$N116-$O116,0),IF($AF116=Res_converter!$A$12,IF($J116=Res_converter!$F$6,MAX(MIN($M116,MAX($AE116-AH116-Q116-R116,0)/AW116)-$N116-$O116,0),0)+IF($K116=Res_converter!$F$6,MAX(MIN($P116,MAX($AE116-AH116-N116-O116,0)/AW116)-$Q116-$R116,0),0),0))</f>
        <v>41.843333333333348</v>
      </c>
      <c r="AM116" s="10">
        <f>IF($J116=Res_converter!$F$3,MAX($M116-$N116-$O116,0),0)+IF($K116=Res_converter!$F$3,MAX($P116-$Q116-$R116,0),0)+IF(N116=Res_converter!$F$3,$S116,0)</f>
        <v>0</v>
      </c>
      <c r="AN116" s="10">
        <f>IF($J116=Res_converter!$F$3,MAX($AE116-$N116-$O116,0),0)+IF($K116=Res_converter!$F$3,MAX($AE116-$Q116-$R116,0),0)+IF(N116=Res_converter!$F$3,$AE116,0)</f>
        <v>0</v>
      </c>
      <c r="AO116" s="10">
        <f>IF($J116=Res_converter!$F$4,MAX($M116-$N116-$O116,0),0)+IF($K116=Res_converter!$F$4,MAX($P116-$Q116-$R116,0),0)+IF(P116=Res_converter!$F$4,$S116,0)</f>
        <v>0</v>
      </c>
      <c r="AP116" s="10">
        <f>IF($AF116=Res_converter!$A$3,MAX(MIN($M116,$AE116)-$N116-$O116,0),IF($AF116=Res_converter!$A$14,IF($J116=Res_converter!$F$4,MAX(MIN($M116,MAX($AE116-AH116-Q116-R116,0)/AX116)-$N116-$O116,0),0)+IF($K116=Res_converter!$F$4,MAX(MIN($P116,MAX($AE116-AH116-N116-O116,0)/AX116)-$Q116-$R116,0),0),0))</f>
        <v>0</v>
      </c>
      <c r="AQ116" s="10">
        <f>IF($J116=Res_converter!$F$5,MAX($M116-$N116-$O116,0),0)+IF($K116=Res_converter!$F$5,MAX($P116-$Q116-$R116,0),0)+IF(R116=Res_converter!$F$5,$S116,0)</f>
        <v>0</v>
      </c>
      <c r="AR116" s="10">
        <f>IF($AF116=Res_converter!$A$4,$AE116,0)</f>
        <v>0</v>
      </c>
      <c r="AS116" s="10" t="s">
        <v>102</v>
      </c>
      <c r="AT116" s="10" t="s">
        <v>66</v>
      </c>
      <c r="AU116" s="10" t="s">
        <v>67</v>
      </c>
      <c r="AV116" s="10" t="s">
        <v>99</v>
      </c>
      <c r="AW116" s="10">
        <f>INDEX(Res_converter!$I$4:$N$4,MATCH($AU116,Res_converter!$I$3:$N$3,0))</f>
        <v>0.15</v>
      </c>
      <c r="AX116" s="10">
        <f>INDEX(Res_converter!$I$5:$N$5,MATCH($AU116,Res_converter!$I$3:$N$3,0))</f>
        <v>0.5</v>
      </c>
      <c r="AY116" s="12" t="s">
        <v>350</v>
      </c>
      <c r="AZ116" s="12" t="str">
        <f>INDEX(Subname_converter!$B$2:$B$478,MATCH($AY116,Subname_converter!$A$2:$A$478,0))</f>
        <v>Arco</v>
      </c>
      <c r="BA116" s="12">
        <f>INDEX(Subname_converter!$C$2:$C$478,MATCH($AY116,Subname_converter!$A$2:$A$478,0))</f>
        <v>230</v>
      </c>
      <c r="BB116" s="11">
        <v>44531.333333333299</v>
      </c>
      <c r="BC116" s="11">
        <v>45708.333333333299</v>
      </c>
      <c r="BD116" s="10">
        <f t="shared" si="7"/>
        <v>2025</v>
      </c>
      <c r="BE116" s="11"/>
      <c r="BF116" s="10" t="s">
        <v>117</v>
      </c>
      <c r="BG116" s="10" t="s">
        <v>70</v>
      </c>
      <c r="BH116" s="10" t="s">
        <v>70</v>
      </c>
      <c r="BI116" s="10" t="s">
        <v>117</v>
      </c>
      <c r="BJ116" s="10" t="s">
        <v>71</v>
      </c>
      <c r="BK116" s="10">
        <v>3</v>
      </c>
    </row>
    <row r="117" spans="1:63" s="26" customFormat="1" ht="12.5" x14ac:dyDescent="0.25">
      <c r="A117" s="32" t="s">
        <v>351</v>
      </c>
      <c r="B117" s="10">
        <v>1496</v>
      </c>
      <c r="C117" s="11">
        <v>43201</v>
      </c>
      <c r="D117" s="11">
        <v>43206.291666666701</v>
      </c>
      <c r="E117" s="10" t="s">
        <v>57</v>
      </c>
      <c r="F117" s="10" t="s">
        <v>319</v>
      </c>
      <c r="G117" s="10" t="s">
        <v>60</v>
      </c>
      <c r="H117" s="10" t="s">
        <v>108</v>
      </c>
      <c r="I117" s="10"/>
      <c r="J117" s="10" t="s">
        <v>61</v>
      </c>
      <c r="K117" s="10" t="s">
        <v>109</v>
      </c>
      <c r="L117" s="10"/>
      <c r="M117" s="10">
        <v>510</v>
      </c>
      <c r="N117" s="10"/>
      <c r="O117" s="10"/>
      <c r="P117" s="10">
        <v>513.5</v>
      </c>
      <c r="Q117" s="10"/>
      <c r="R117" s="10"/>
      <c r="S117" s="10"/>
      <c r="T117" s="10">
        <v>500</v>
      </c>
      <c r="U117" s="10"/>
      <c r="V117" s="10"/>
      <c r="W117" s="10"/>
      <c r="X117" s="10" t="s">
        <v>62</v>
      </c>
      <c r="Y117" s="10" t="s">
        <v>4743</v>
      </c>
      <c r="Z117" s="10">
        <v>9.6</v>
      </c>
      <c r="AA117" s="10" t="s">
        <v>63</v>
      </c>
      <c r="AB117" s="10" t="s">
        <v>352</v>
      </c>
      <c r="AC117" s="10">
        <f t="shared" si="4"/>
        <v>1</v>
      </c>
      <c r="AD117" s="10">
        <f t="shared" si="5"/>
        <v>9.6000000000000002E-2</v>
      </c>
      <c r="AE117" s="10">
        <f t="shared" si="6"/>
        <v>48</v>
      </c>
      <c r="AF117" s="10" t="str">
        <f>INDEX(Res_converter!$A$2:$A$20,MATCH(TRIM(CONCATENATE(J117," ",K117," ",L117)),Res_converter!$E$2:$E$20,0))</f>
        <v>Solar-Hybrid</v>
      </c>
      <c r="AG117" s="10">
        <f>IF($J117=Res_converter!$F$2,MAX($M117-$N117-$O117,0),0)+IF($K117=Res_converter!$F$2,MAX($P117-$Q117-$R117,0),0)+IF(L117=Res_converter!$F$2,$S117,0)</f>
        <v>510</v>
      </c>
      <c r="AH117" s="10">
        <f>IF($J117=Res_converter!$F$2,MAX(MIN($M117,$AE117-$AJ117-$AN117-$AR117)-$N117-$O117,0),0)+IF($K117=Res_converter!$F$2,MAX(MIN($P117,$AE117-$AJ117-$AN117-$AR117)-$Q117-$R117,0),0)+IF(L117=Res_converter!$F$2,MIN($S117,$AE117-$AJ117-$AN117-$AR117),0)</f>
        <v>48</v>
      </c>
      <c r="AI117" s="10">
        <f>IF(OR($J117=Res_converter!$F$7,$J117=Res_converter!$F$8),MAX($M117-$N117-$O117,0),0)+IF(OR($K117=Res_converter!$F$7,$K117=Res_converter!$F$8),MAX($P117-$Q117-$R117,0),0)+IF(OR($L117=Res_converter!$F$7,$L117=Res_converter!$F$8),$S117,0)</f>
        <v>0</v>
      </c>
      <c r="AJ117" s="10">
        <f>IF(OR($J117=Res_converter!$F$7,$J117=Res_converter!$F$8),MAX($AE117-$N117-$O117,0),0)+IF(OR($K117=Res_converter!$F$7,$K117=Res_converter!$F$8),MAX($AE117-$Q117-$R117,0),0)+IF(OR($L117=Res_converter!$F$7,$L117=Res_converter!$F$8),$AE117,0)</f>
        <v>0</v>
      </c>
      <c r="AK117" s="10">
        <f>IF($J117=Res_converter!$F$6,MAX($M117-$N117-$O117,0),0)+IF($K117=Res_converter!$F$6,MAX($P117-$Q117-$R117,0),0)+IF(L117=Res_converter!$F$6,$S117,0)</f>
        <v>513.5</v>
      </c>
      <c r="AL117" s="10">
        <f>IF($AF117=Res_converter!$A$7,MAX(MIN($M117,$AE117)-$N117-$O117,0),IF($AF117=Res_converter!$A$12,IF($J117=Res_converter!$F$6,MAX(MIN($M117,MAX($AE117-AH117-Q117-R117,0)/AW117)-$N117-$O117,0),0)+IF($K117=Res_converter!$F$6,MAX(MIN($P117,MAX($AE117-AH117-N117-O117,0)/AW117)-$Q117-$R117,0),0),0))</f>
        <v>0</v>
      </c>
      <c r="AM117" s="10">
        <f>IF($J117=Res_converter!$F$3,MAX($M117-$N117-$O117,0),0)+IF($K117=Res_converter!$F$3,MAX($P117-$Q117-$R117,0),0)+IF(N117=Res_converter!$F$3,$S117,0)</f>
        <v>0</v>
      </c>
      <c r="AN117" s="10">
        <f>IF($J117=Res_converter!$F$3,MAX($AE117-$N117-$O117,0),0)+IF($K117=Res_converter!$F$3,MAX($AE117-$Q117-$R117,0),0)+IF(N117=Res_converter!$F$3,$AE117,0)</f>
        <v>0</v>
      </c>
      <c r="AO117" s="10">
        <f>IF($J117=Res_converter!$F$4,MAX($M117-$N117-$O117,0),0)+IF($K117=Res_converter!$F$4,MAX($P117-$Q117-$R117,0),0)+IF(P117=Res_converter!$F$4,$S117,0)</f>
        <v>0</v>
      </c>
      <c r="AP117" s="10">
        <f>IF($AF117=Res_converter!$A$3,MAX(MIN($M117,$AE117)-$N117-$O117,0),IF($AF117=Res_converter!$A$14,IF($J117=Res_converter!$F$4,MAX(MIN($M117,MAX($AE117-AH117-Q117-R117,0)/AX117)-$N117-$O117,0),0)+IF($K117=Res_converter!$F$4,MAX(MIN($P117,MAX($AE117-AH117-N117-O117,0)/AX117)-$Q117-$R117,0),0),0))</f>
        <v>0</v>
      </c>
      <c r="AQ117" s="10">
        <f>IF($J117=Res_converter!$F$5,MAX($M117-$N117-$O117,0),0)+IF($K117=Res_converter!$F$5,MAX($P117-$Q117-$R117,0),0)+IF(R117=Res_converter!$F$5,$S117,0)</f>
        <v>0</v>
      </c>
      <c r="AR117" s="10">
        <f>IF($AF117=Res_converter!$A$4,$AE117,0)</f>
        <v>0</v>
      </c>
      <c r="AS117" s="10" t="s">
        <v>325</v>
      </c>
      <c r="AT117" s="10" t="s">
        <v>66</v>
      </c>
      <c r="AU117" s="10" t="s">
        <v>67</v>
      </c>
      <c r="AV117" s="10" t="s">
        <v>68</v>
      </c>
      <c r="AW117" s="10">
        <f>INDEX(Res_converter!$I$4:$N$4,MATCH($AU117,Res_converter!$I$3:$N$3,0))</f>
        <v>0.15</v>
      </c>
      <c r="AX117" s="10">
        <f>INDEX(Res_converter!$I$5:$N$5,MATCH($AU117,Res_converter!$I$3:$N$3,0))</f>
        <v>0.5</v>
      </c>
      <c r="AY117" s="12" t="s">
        <v>353</v>
      </c>
      <c r="AZ117" s="12" t="str">
        <f>INDEX(Subname_converter!$B$2:$B$478,MATCH($AY117,Subname_converter!$A$2:$A$478,0))</f>
        <v>Delevan</v>
      </c>
      <c r="BA117" s="12">
        <f>INDEX(Subname_converter!$C$2:$C$478,MATCH($AY117,Subname_converter!$A$2:$A$478,0))</f>
        <v>230</v>
      </c>
      <c r="BB117" s="11">
        <v>45261.333333333299</v>
      </c>
      <c r="BC117" s="11">
        <v>45829.291666666701</v>
      </c>
      <c r="BD117" s="10">
        <f t="shared" si="7"/>
        <v>2025</v>
      </c>
      <c r="BE117" s="11"/>
      <c r="BF117" s="10" t="s">
        <v>117</v>
      </c>
      <c r="BG117" s="10" t="s">
        <v>70</v>
      </c>
      <c r="BH117" s="10" t="s">
        <v>70</v>
      </c>
      <c r="BI117" s="10" t="s">
        <v>117</v>
      </c>
      <c r="BJ117" s="10" t="s">
        <v>71</v>
      </c>
      <c r="BK117" s="10">
        <v>1</v>
      </c>
    </row>
    <row r="118" spans="1:63" s="26" customFormat="1" ht="12.5" x14ac:dyDescent="0.25">
      <c r="A118" s="32" t="s">
        <v>354</v>
      </c>
      <c r="B118" s="10">
        <v>1499</v>
      </c>
      <c r="C118" s="11">
        <v>43206</v>
      </c>
      <c r="D118" s="11">
        <v>43206.291666666701</v>
      </c>
      <c r="E118" s="10" t="s">
        <v>57</v>
      </c>
      <c r="F118" s="10" t="s">
        <v>319</v>
      </c>
      <c r="G118" s="10" t="s">
        <v>108</v>
      </c>
      <c r="H118" s="10" t="s">
        <v>60</v>
      </c>
      <c r="I118" s="10"/>
      <c r="J118" s="10" t="s">
        <v>109</v>
      </c>
      <c r="K118" s="10" t="s">
        <v>61</v>
      </c>
      <c r="L118" s="10"/>
      <c r="M118" s="10">
        <v>71.161000000000001</v>
      </c>
      <c r="N118" s="10"/>
      <c r="O118" s="10">
        <v>70</v>
      </c>
      <c r="P118" s="10">
        <v>70</v>
      </c>
      <c r="Q118" s="10"/>
      <c r="R118" s="10">
        <v>64.400000000000006</v>
      </c>
      <c r="S118" s="10"/>
      <c r="T118" s="10">
        <v>70</v>
      </c>
      <c r="U118" s="10"/>
      <c r="V118" s="10"/>
      <c r="W118" s="10"/>
      <c r="X118" s="10" t="s">
        <v>62</v>
      </c>
      <c r="Y118" s="10" t="s">
        <v>4743</v>
      </c>
      <c r="Z118" s="10">
        <v>92</v>
      </c>
      <c r="AA118" s="10" t="s">
        <v>63</v>
      </c>
      <c r="AB118" s="10"/>
      <c r="AC118" s="10">
        <f t="shared" si="4"/>
        <v>1</v>
      </c>
      <c r="AD118" s="10">
        <f t="shared" si="5"/>
        <v>0.92</v>
      </c>
      <c r="AE118" s="10">
        <f t="shared" si="6"/>
        <v>64.400000000000006</v>
      </c>
      <c r="AF118" s="10" t="str">
        <f>INDEX(Res_converter!$A$2:$A$20,MATCH(TRIM(CONCATENATE(J118," ",K118," ",L118)),Res_converter!$E$2:$E$20,0))</f>
        <v>Solar-Hybrid</v>
      </c>
      <c r="AG118" s="10">
        <f>IF($J118=Res_converter!$F$2,MAX($M118-$N118-$O118,0),0)+IF($K118=Res_converter!$F$2,MAX($P118-$Q118-$R118,0),0)+IF(L118=Res_converter!$F$2,$S118,0)</f>
        <v>5.5999999999999943</v>
      </c>
      <c r="AH118" s="10">
        <f>IF($J118=Res_converter!$F$2,MAX(MIN($M118,$AE118-$AJ118-$AN118-$AR118)-$N118-$O118,0),0)+IF($K118=Res_converter!$F$2,MAX(MIN($P118,$AE118-$AJ118-$AN118-$AR118)-$Q118-$R118,0),0)+IF(L118=Res_converter!$F$2,MIN($S118,$AE118-$AJ118-$AN118-$AR118),0)</f>
        <v>0</v>
      </c>
      <c r="AI118" s="10">
        <f>IF(OR($J118=Res_converter!$F$7,$J118=Res_converter!$F$8),MAX($M118-$N118-$O118,0),0)+IF(OR($K118=Res_converter!$F$7,$K118=Res_converter!$F$8),MAX($P118-$Q118-$R118,0),0)+IF(OR($L118=Res_converter!$F$7,$L118=Res_converter!$F$8),$S118,0)</f>
        <v>0</v>
      </c>
      <c r="AJ118" s="10">
        <f>IF(OR($J118=Res_converter!$F$7,$J118=Res_converter!$F$8),MAX($AE118-$N118-$O118,0),0)+IF(OR($K118=Res_converter!$F$7,$K118=Res_converter!$F$8),MAX($AE118-$Q118-$R118,0),0)+IF(OR($L118=Res_converter!$F$7,$L118=Res_converter!$F$8),$AE118,0)</f>
        <v>0</v>
      </c>
      <c r="AK118" s="10">
        <f>IF($J118=Res_converter!$F$6,MAX($M118-$N118-$O118,0),0)+IF($K118=Res_converter!$F$6,MAX($P118-$Q118-$R118,0),0)+IF(L118=Res_converter!$F$6,$S118,0)</f>
        <v>1.1610000000000014</v>
      </c>
      <c r="AL118" s="10">
        <f>IF($AF118=Res_converter!$A$7,MAX(MIN($M118,$AE118)-$N118-$O118,0),IF($AF118=Res_converter!$A$12,IF($J118=Res_converter!$F$6,MAX(MIN($M118,MAX($AE118-AH118-Q118-R118,0)/AW118)-$N118-$O118,0),0)+IF($K118=Res_converter!$F$6,MAX(MIN($P118,MAX($AE118-AH118-N118-O118,0)/AW118)-$Q118-$R118,0),0),0))</f>
        <v>0</v>
      </c>
      <c r="AM118" s="10">
        <f>IF($J118=Res_converter!$F$3,MAX($M118-$N118-$O118,0),0)+IF($K118=Res_converter!$F$3,MAX($P118-$Q118-$R118,0),0)+IF(N118=Res_converter!$F$3,$S118,0)</f>
        <v>0</v>
      </c>
      <c r="AN118" s="10">
        <f>IF($J118=Res_converter!$F$3,MAX($AE118-$N118-$O118,0),0)+IF($K118=Res_converter!$F$3,MAX($AE118-$Q118-$R118,0),0)+IF(N118=Res_converter!$F$3,$AE118,0)</f>
        <v>0</v>
      </c>
      <c r="AO118" s="10">
        <f>IF($J118=Res_converter!$F$4,MAX($M118-$N118-$O118,0),0)+IF($K118=Res_converter!$F$4,MAX($P118-$Q118-$R118,0),0)+IF(P118=Res_converter!$F$4,$S118,0)</f>
        <v>0</v>
      </c>
      <c r="AP118" s="10">
        <f>IF($AF118=Res_converter!$A$3,MAX(MIN($M118,$AE118)-$N118-$O118,0),IF($AF118=Res_converter!$A$14,IF($J118=Res_converter!$F$4,MAX(MIN($M118,MAX($AE118-AH118-Q118-R118,0)/AX118)-$N118-$O118,0),0)+IF($K118=Res_converter!$F$4,MAX(MIN($P118,MAX($AE118-AH118-N118-O118,0)/AX118)-$Q118-$R118,0),0),0))</f>
        <v>0</v>
      </c>
      <c r="AQ118" s="10">
        <f>IF($J118=Res_converter!$F$5,MAX($M118-$N118-$O118,0),0)+IF($K118=Res_converter!$F$5,MAX($P118-$Q118-$R118,0),0)+IF(R118=Res_converter!$F$5,$S118,0)</f>
        <v>0</v>
      </c>
      <c r="AR118" s="10">
        <f>IF($AF118=Res_converter!$A$4,$AE118,0)</f>
        <v>0</v>
      </c>
      <c r="AS118" s="10" t="s">
        <v>102</v>
      </c>
      <c r="AT118" s="10" t="s">
        <v>66</v>
      </c>
      <c r="AU118" s="10" t="s">
        <v>67</v>
      </c>
      <c r="AV118" s="10" t="s">
        <v>99</v>
      </c>
      <c r="AW118" s="10">
        <f>INDEX(Res_converter!$I$4:$N$4,MATCH($AU118,Res_converter!$I$3:$N$3,0))</f>
        <v>0.15</v>
      </c>
      <c r="AX118" s="10">
        <f>INDEX(Res_converter!$I$5:$N$5,MATCH($AU118,Res_converter!$I$3:$N$3,0))</f>
        <v>0.5</v>
      </c>
      <c r="AY118" s="12" t="s">
        <v>355</v>
      </c>
      <c r="AZ118" s="12" t="str">
        <f>INDEX(Subname_converter!$B$2:$B$478,MATCH($AY118,Subname_converter!$A$2:$A$478,0))</f>
        <v>Lakeview</v>
      </c>
      <c r="BA118" s="12">
        <f>INDEX(Subname_converter!$C$2:$C$478,MATCH($AY118,Subname_converter!$A$2:$A$478,0))</f>
        <v>70</v>
      </c>
      <c r="BB118" s="11">
        <v>44866.291666666701</v>
      </c>
      <c r="BC118" s="11">
        <v>46265.291666666701</v>
      </c>
      <c r="BD118" s="10">
        <f t="shared" si="7"/>
        <v>2026</v>
      </c>
      <c r="BE118" s="11"/>
      <c r="BF118" s="10" t="s">
        <v>117</v>
      </c>
      <c r="BG118" s="10" t="s">
        <v>70</v>
      </c>
      <c r="BH118" s="10" t="s">
        <v>70</v>
      </c>
      <c r="BI118" s="10" t="s">
        <v>117</v>
      </c>
      <c r="BJ118" s="10" t="s">
        <v>71</v>
      </c>
      <c r="BK118" s="10">
        <v>3</v>
      </c>
    </row>
    <row r="119" spans="1:63" s="26" customFormat="1" ht="12.5" x14ac:dyDescent="0.25">
      <c r="A119" s="32" t="s">
        <v>356</v>
      </c>
      <c r="B119" s="10">
        <v>1507</v>
      </c>
      <c r="C119" s="11">
        <v>43206</v>
      </c>
      <c r="D119" s="11">
        <v>43206.291666666701</v>
      </c>
      <c r="E119" s="10" t="s">
        <v>57</v>
      </c>
      <c r="F119" s="10" t="s">
        <v>319</v>
      </c>
      <c r="G119" s="10" t="s">
        <v>60</v>
      </c>
      <c r="H119" s="10"/>
      <c r="I119" s="10"/>
      <c r="J119" s="10" t="s">
        <v>61</v>
      </c>
      <c r="K119" s="10"/>
      <c r="L119" s="10"/>
      <c r="M119" s="10">
        <v>58.75</v>
      </c>
      <c r="N119" s="10"/>
      <c r="O119" s="10"/>
      <c r="P119" s="10"/>
      <c r="Q119" s="10"/>
      <c r="R119" s="10"/>
      <c r="S119" s="10"/>
      <c r="T119" s="10">
        <v>49.9</v>
      </c>
      <c r="U119" s="10"/>
      <c r="V119" s="10"/>
      <c r="W119" s="10"/>
      <c r="X119" s="10" t="s">
        <v>82</v>
      </c>
      <c r="Y119" s="10" t="s">
        <v>4743</v>
      </c>
      <c r="Z119" s="10"/>
      <c r="AA119" s="10"/>
      <c r="AB119" s="10" t="s">
        <v>298</v>
      </c>
      <c r="AC119" s="10">
        <f t="shared" si="4"/>
        <v>1</v>
      </c>
      <c r="AD119" s="10">
        <f t="shared" si="5"/>
        <v>1</v>
      </c>
      <c r="AE119" s="10">
        <f t="shared" si="6"/>
        <v>49.9</v>
      </c>
      <c r="AF119" s="10" t="str">
        <f>INDEX(Res_converter!$A$2:$A$20,MATCH(TRIM(CONCATENATE(J119," ",K119," ",L119)),Res_converter!$E$2:$E$20,0))</f>
        <v>Battery</v>
      </c>
      <c r="AG119" s="10">
        <f>IF($J119=Res_converter!$F$2,MAX($M119-$N119-$O119,0),0)+IF($K119=Res_converter!$F$2,MAX($P119-$Q119-$R119,0),0)+IF(L119=Res_converter!$F$2,$S119,0)</f>
        <v>58.75</v>
      </c>
      <c r="AH119" s="10">
        <f>IF($J119=Res_converter!$F$2,MAX(MIN($M119,$AE119-$AJ119-$AN119-$AR119)-$N119-$O119,0),0)+IF($K119=Res_converter!$F$2,MAX(MIN($P119,$AE119-$AJ119-$AN119-$AR119)-$Q119-$R119,0),0)+IF(L119=Res_converter!$F$2,MIN($S119,$AE119-$AJ119-$AN119-$AR119),0)</f>
        <v>49.9</v>
      </c>
      <c r="AI119" s="10">
        <f>IF(OR($J119=Res_converter!$F$7,$J119=Res_converter!$F$8),MAX($M119-$N119-$O119,0),0)+IF(OR($K119=Res_converter!$F$7,$K119=Res_converter!$F$8),MAX($P119-$Q119-$R119,0),0)+IF(OR($L119=Res_converter!$F$7,$L119=Res_converter!$F$8),$S119,0)</f>
        <v>0</v>
      </c>
      <c r="AJ119" s="10">
        <f>IF(OR($J119=Res_converter!$F$7,$J119=Res_converter!$F$8),MAX($AE119-$N119-$O119,0),0)+IF(OR($K119=Res_converter!$F$7,$K119=Res_converter!$F$8),MAX($AE119-$Q119-$R119,0),0)+IF(OR($L119=Res_converter!$F$7,$L119=Res_converter!$F$8),$AE119,0)</f>
        <v>0</v>
      </c>
      <c r="AK119" s="10">
        <f>IF($J119=Res_converter!$F$6,MAX($M119-$N119-$O119,0),0)+IF($K119=Res_converter!$F$6,MAX($P119-$Q119-$R119,0),0)+IF(L119=Res_converter!$F$6,$S119,0)</f>
        <v>0</v>
      </c>
      <c r="AL119" s="10">
        <f>IF($AF119=Res_converter!$A$7,MAX(MIN($M119,$AE119)-$N119-$O119,0),IF($AF119=Res_converter!$A$12,IF($J119=Res_converter!$F$6,MAX(MIN($M119,MAX($AE119-AH119-Q119-R119,0)/AW119)-$N119-$O119,0),0)+IF($K119=Res_converter!$F$6,MAX(MIN($P119,MAX($AE119-AH119-N119-O119,0)/AW119)-$Q119-$R119,0),0),0))</f>
        <v>0</v>
      </c>
      <c r="AM119" s="10">
        <f>IF($J119=Res_converter!$F$3,MAX($M119-$N119-$O119,0),0)+IF($K119=Res_converter!$F$3,MAX($P119-$Q119-$R119,0),0)+IF(N119=Res_converter!$F$3,$S119,0)</f>
        <v>0</v>
      </c>
      <c r="AN119" s="10">
        <f>IF($J119=Res_converter!$F$3,MAX($AE119-$N119-$O119,0),0)+IF($K119=Res_converter!$F$3,MAX($AE119-$Q119-$R119,0),0)+IF(N119=Res_converter!$F$3,$AE119,0)</f>
        <v>0</v>
      </c>
      <c r="AO119" s="10">
        <f>IF($J119=Res_converter!$F$4,MAX($M119-$N119-$O119,0),0)+IF($K119=Res_converter!$F$4,MAX($P119-$Q119-$R119,0),0)+IF(P119=Res_converter!$F$4,$S119,0)</f>
        <v>0</v>
      </c>
      <c r="AP119" s="10">
        <f>IF($AF119=Res_converter!$A$3,MAX(MIN($M119,$AE119)-$N119-$O119,0),IF($AF119=Res_converter!$A$14,IF($J119=Res_converter!$F$4,MAX(MIN($M119,MAX($AE119-AH119-Q119-R119,0)/AX119)-$N119-$O119,0),0)+IF($K119=Res_converter!$F$4,MAX(MIN($P119,MAX($AE119-AH119-N119-O119,0)/AX119)-$Q119-$R119,0),0),0))</f>
        <v>0</v>
      </c>
      <c r="AQ119" s="10">
        <f>IF($J119=Res_converter!$F$5,MAX($M119-$N119-$O119,0),0)+IF($K119=Res_converter!$F$5,MAX($P119-$Q119-$R119,0),0)+IF(R119=Res_converter!$F$5,$S119,0)</f>
        <v>0</v>
      </c>
      <c r="AR119" s="10">
        <f>IF($AF119=Res_converter!$A$4,$AE119,0)</f>
        <v>0</v>
      </c>
      <c r="AS119" s="10" t="s">
        <v>357</v>
      </c>
      <c r="AT119" s="10" t="s">
        <v>66</v>
      </c>
      <c r="AU119" s="10" t="s">
        <v>67</v>
      </c>
      <c r="AV119" s="10" t="s">
        <v>68</v>
      </c>
      <c r="AW119" s="10">
        <f>INDEX(Res_converter!$I$4:$N$4,MATCH($AU119,Res_converter!$I$3:$N$3,0))</f>
        <v>0.15</v>
      </c>
      <c r="AX119" s="10">
        <f>INDEX(Res_converter!$I$5:$N$5,MATCH($AU119,Res_converter!$I$3:$N$3,0))</f>
        <v>0.5</v>
      </c>
      <c r="AY119" s="12" t="s">
        <v>358</v>
      </c>
      <c r="AZ119" s="12" t="str">
        <f>INDEX(Subname_converter!$B$2:$B$478,MATCH($AY119,Subname_converter!$A$2:$A$478,0))</f>
        <v>Gold Hill</v>
      </c>
      <c r="BA119" s="12">
        <f>INDEX(Subname_converter!$C$2:$C$478,MATCH($AY119,Subname_converter!$A$2:$A$478,0))</f>
        <v>115</v>
      </c>
      <c r="BB119" s="11">
        <v>44713.291666666701</v>
      </c>
      <c r="BC119" s="11">
        <v>46112.291666666701</v>
      </c>
      <c r="BD119" s="10">
        <f t="shared" si="7"/>
        <v>2026</v>
      </c>
      <c r="BE119" s="11" t="s">
        <v>359</v>
      </c>
      <c r="BF119" s="10" t="s">
        <v>117</v>
      </c>
      <c r="BG119" s="10" t="s">
        <v>70</v>
      </c>
      <c r="BH119" s="10" t="s">
        <v>70</v>
      </c>
      <c r="BI119" s="10" t="s">
        <v>117</v>
      </c>
      <c r="BJ119" s="10" t="s">
        <v>71</v>
      </c>
      <c r="BK119" s="10">
        <v>3</v>
      </c>
    </row>
    <row r="120" spans="1:63" s="26" customFormat="1" ht="25" x14ac:dyDescent="0.25">
      <c r="A120" s="32" t="s">
        <v>360</v>
      </c>
      <c r="B120" s="10">
        <v>1510</v>
      </c>
      <c r="C120" s="11">
        <v>43206</v>
      </c>
      <c r="D120" s="11">
        <v>43206.291666666701</v>
      </c>
      <c r="E120" s="10" t="s">
        <v>57</v>
      </c>
      <c r="F120" s="10" t="s">
        <v>319</v>
      </c>
      <c r="G120" s="10" t="s">
        <v>108</v>
      </c>
      <c r="H120" s="10" t="s">
        <v>60</v>
      </c>
      <c r="I120" s="10"/>
      <c r="J120" s="10" t="s">
        <v>109</v>
      </c>
      <c r="K120" s="10" t="s">
        <v>61</v>
      </c>
      <c r="L120" s="10"/>
      <c r="M120" s="10">
        <v>500</v>
      </c>
      <c r="N120" s="10"/>
      <c r="O120" s="10">
        <v>500</v>
      </c>
      <c r="P120" s="10">
        <v>500</v>
      </c>
      <c r="Q120" s="10"/>
      <c r="R120" s="10">
        <v>500</v>
      </c>
      <c r="S120" s="10"/>
      <c r="T120" s="10">
        <v>500</v>
      </c>
      <c r="U120" s="10"/>
      <c r="V120" s="10"/>
      <c r="W120" s="10"/>
      <c r="X120" s="10" t="s">
        <v>82</v>
      </c>
      <c r="Y120" s="10" t="s">
        <v>4743</v>
      </c>
      <c r="Z120" s="10"/>
      <c r="AA120" s="10" t="s">
        <v>63</v>
      </c>
      <c r="AB120" s="10" t="s">
        <v>342</v>
      </c>
      <c r="AC120" s="10">
        <f t="shared" si="4"/>
        <v>1</v>
      </c>
      <c r="AD120" s="10">
        <f t="shared" si="5"/>
        <v>1</v>
      </c>
      <c r="AE120" s="10">
        <f t="shared" si="6"/>
        <v>500</v>
      </c>
      <c r="AF120" s="10" t="str">
        <f>INDEX(Res_converter!$A$2:$A$20,MATCH(TRIM(CONCATENATE(J120," ",K120," ",L120)),Res_converter!$E$2:$E$20,0))</f>
        <v>Solar-Hybrid</v>
      </c>
      <c r="AG120" s="10">
        <f>IF($J120=Res_converter!$F$2,MAX($M120-$N120-$O120,0),0)+IF($K120=Res_converter!$F$2,MAX($P120-$Q120-$R120,0),0)+IF(L120=Res_converter!$F$2,$S120,0)</f>
        <v>0</v>
      </c>
      <c r="AH120" s="10">
        <f>IF($J120=Res_converter!$F$2,MAX(MIN($M120,$AE120-$AJ120-$AN120-$AR120)-$N120-$O120,0),0)+IF($K120=Res_converter!$F$2,MAX(MIN($P120,$AE120-$AJ120-$AN120-$AR120)-$Q120-$R120,0),0)+IF(L120=Res_converter!$F$2,MIN($S120,$AE120-$AJ120-$AN120-$AR120),0)</f>
        <v>0</v>
      </c>
      <c r="AI120" s="10">
        <f>IF(OR($J120=Res_converter!$F$7,$J120=Res_converter!$F$8),MAX($M120-$N120-$O120,0),0)+IF(OR($K120=Res_converter!$F$7,$K120=Res_converter!$F$8),MAX($P120-$Q120-$R120,0),0)+IF(OR($L120=Res_converter!$F$7,$L120=Res_converter!$F$8),$S120,0)</f>
        <v>0</v>
      </c>
      <c r="AJ120" s="10">
        <f>IF(OR($J120=Res_converter!$F$7,$J120=Res_converter!$F$8),MAX($AE120-$N120-$O120,0),0)+IF(OR($K120=Res_converter!$F$7,$K120=Res_converter!$F$8),MAX($AE120-$Q120-$R120,0),0)+IF(OR($L120=Res_converter!$F$7,$L120=Res_converter!$F$8),$AE120,0)</f>
        <v>0</v>
      </c>
      <c r="AK120" s="10">
        <f>IF($J120=Res_converter!$F$6,MAX($M120-$N120-$O120,0),0)+IF($K120=Res_converter!$F$6,MAX($P120-$Q120-$R120,0),0)+IF(L120=Res_converter!$F$6,$S120,0)</f>
        <v>0</v>
      </c>
      <c r="AL120" s="10">
        <f>IF($AF120=Res_converter!$A$7,MAX(MIN($M120,$AE120)-$N120-$O120,0),IF($AF120=Res_converter!$A$12,IF($J120=Res_converter!$F$6,MAX(MIN($M120,MAX($AE120-AH120-Q120-R120,0)/AW120)-$N120-$O120,0),0)+IF($K120=Res_converter!$F$6,MAX(MIN($P120,MAX($AE120-AH120-N120-O120,0)/AW120)-$Q120-$R120,0),0),0))</f>
        <v>0</v>
      </c>
      <c r="AM120" s="10">
        <f>IF($J120=Res_converter!$F$3,MAX($M120-$N120-$O120,0),0)+IF($K120=Res_converter!$F$3,MAX($P120-$Q120-$R120,0),0)+IF(N120=Res_converter!$F$3,$S120,0)</f>
        <v>0</v>
      </c>
      <c r="AN120" s="10">
        <f>IF($J120=Res_converter!$F$3,MAX($AE120-$N120-$O120,0),0)+IF($K120=Res_converter!$F$3,MAX($AE120-$Q120-$R120,0),0)+IF(N120=Res_converter!$F$3,$AE120,0)</f>
        <v>0</v>
      </c>
      <c r="AO120" s="10">
        <f>IF($J120=Res_converter!$F$4,MAX($M120-$N120-$O120,0),0)+IF($K120=Res_converter!$F$4,MAX($P120-$Q120-$R120,0),0)+IF(P120=Res_converter!$F$4,$S120,0)</f>
        <v>0</v>
      </c>
      <c r="AP120" s="10">
        <f>IF($AF120=Res_converter!$A$3,MAX(MIN($M120,$AE120)-$N120-$O120,0),IF($AF120=Res_converter!$A$14,IF($J120=Res_converter!$F$4,MAX(MIN($M120,MAX($AE120-AH120-Q120-R120,0)/AX120)-$N120-$O120,0),0)+IF($K120=Res_converter!$F$4,MAX(MIN($P120,MAX($AE120-AH120-N120-O120,0)/AX120)-$Q120-$R120,0),0),0))</f>
        <v>0</v>
      </c>
      <c r="AQ120" s="10">
        <f>IF($J120=Res_converter!$F$5,MAX($M120-$N120-$O120,0),0)+IF($K120=Res_converter!$F$5,MAX($P120-$Q120-$R120,0),0)+IF(R120=Res_converter!$F$5,$S120,0)</f>
        <v>0</v>
      </c>
      <c r="AR120" s="10">
        <f>IF($AF120=Res_converter!$A$4,$AE120,0)</f>
        <v>0</v>
      </c>
      <c r="AS120" s="10" t="s">
        <v>102</v>
      </c>
      <c r="AT120" s="10" t="s">
        <v>66</v>
      </c>
      <c r="AU120" s="10" t="s">
        <v>103</v>
      </c>
      <c r="AV120" s="10" t="s">
        <v>68</v>
      </c>
      <c r="AW120" s="10">
        <f>INDEX(Res_converter!$I$4:$N$4,MATCH($AU120,Res_converter!$I$3:$N$3,0))</f>
        <v>0.13</v>
      </c>
      <c r="AX120" s="10">
        <f>INDEX(Res_converter!$I$5:$N$5,MATCH($AU120,Res_converter!$I$3:$N$3,0))</f>
        <v>0.48</v>
      </c>
      <c r="AY120" s="12" t="s">
        <v>361</v>
      </c>
      <c r="AZ120" s="12" t="str">
        <f>INDEX(Subname_converter!$B$2:$B$478,MATCH($AY120,Subname_converter!$A$2:$A$478,0))</f>
        <v>Windhub</v>
      </c>
      <c r="BA120" s="12">
        <f>INDEX(Subname_converter!$C$2:$C$478,MATCH($AY120,Subname_converter!$A$2:$A$478,0))</f>
        <v>230</v>
      </c>
      <c r="BB120" s="11">
        <v>44835.291666666701</v>
      </c>
      <c r="BC120" s="11">
        <v>45809.291666666701</v>
      </c>
      <c r="BD120" s="10">
        <f t="shared" si="7"/>
        <v>2025</v>
      </c>
      <c r="BE120" s="11"/>
      <c r="BF120" s="10" t="s">
        <v>117</v>
      </c>
      <c r="BG120" s="10" t="s">
        <v>70</v>
      </c>
      <c r="BH120" s="10" t="s">
        <v>70</v>
      </c>
      <c r="BI120" s="10" t="s">
        <v>117</v>
      </c>
      <c r="BJ120" s="10" t="s">
        <v>71</v>
      </c>
      <c r="BK120" s="10">
        <v>2</v>
      </c>
    </row>
    <row r="121" spans="1:63" s="26" customFormat="1" ht="25" x14ac:dyDescent="0.25">
      <c r="A121" s="32" t="s">
        <v>362</v>
      </c>
      <c r="B121" s="10">
        <v>1516</v>
      </c>
      <c r="C121" s="11">
        <v>43206</v>
      </c>
      <c r="D121" s="11">
        <v>43206.291666666701</v>
      </c>
      <c r="E121" s="10" t="s">
        <v>57</v>
      </c>
      <c r="F121" s="10" t="s">
        <v>319</v>
      </c>
      <c r="G121" s="10" t="s">
        <v>108</v>
      </c>
      <c r="H121" s="10" t="s">
        <v>60</v>
      </c>
      <c r="I121" s="10"/>
      <c r="J121" s="10" t="s">
        <v>109</v>
      </c>
      <c r="K121" s="10" t="s">
        <v>61</v>
      </c>
      <c r="L121" s="10"/>
      <c r="M121" s="10">
        <v>300</v>
      </c>
      <c r="N121" s="10"/>
      <c r="O121" s="10">
        <v>300</v>
      </c>
      <c r="P121" s="10">
        <v>240</v>
      </c>
      <c r="Q121" s="10"/>
      <c r="R121" s="10">
        <v>240</v>
      </c>
      <c r="S121" s="10"/>
      <c r="T121" s="10">
        <v>300</v>
      </c>
      <c r="U121" s="10"/>
      <c r="V121" s="10"/>
      <c r="W121" s="10"/>
      <c r="X121" s="10" t="s">
        <v>82</v>
      </c>
      <c r="Y121" s="10" t="s">
        <v>4743</v>
      </c>
      <c r="Z121" s="10"/>
      <c r="AA121" s="10" t="s">
        <v>63</v>
      </c>
      <c r="AB121" s="10" t="s">
        <v>342</v>
      </c>
      <c r="AC121" s="10">
        <f t="shared" si="4"/>
        <v>1</v>
      </c>
      <c r="AD121" s="10">
        <f t="shared" si="5"/>
        <v>1</v>
      </c>
      <c r="AE121" s="10">
        <f t="shared" si="6"/>
        <v>300</v>
      </c>
      <c r="AF121" s="10" t="str">
        <f>INDEX(Res_converter!$A$2:$A$20,MATCH(TRIM(CONCATENATE(J121," ",K121," ",L121)),Res_converter!$E$2:$E$20,0))</f>
        <v>Solar-Hybrid</v>
      </c>
      <c r="AG121" s="10">
        <f>IF($J121=Res_converter!$F$2,MAX($M121-$N121-$O121,0),0)+IF($K121=Res_converter!$F$2,MAX($P121-$Q121-$R121,0),0)+IF(L121=Res_converter!$F$2,$S121,0)</f>
        <v>0</v>
      </c>
      <c r="AH121" s="10">
        <f>IF($J121=Res_converter!$F$2,MAX(MIN($M121,$AE121-$AJ121-$AN121-$AR121)-$N121-$O121,0),0)+IF($K121=Res_converter!$F$2,MAX(MIN($P121,$AE121-$AJ121-$AN121-$AR121)-$Q121-$R121,0),0)+IF(L121=Res_converter!$F$2,MIN($S121,$AE121-$AJ121-$AN121-$AR121),0)</f>
        <v>0</v>
      </c>
      <c r="AI121" s="10">
        <f>IF(OR($J121=Res_converter!$F$7,$J121=Res_converter!$F$8),MAX($M121-$N121-$O121,0),0)+IF(OR($K121=Res_converter!$F$7,$K121=Res_converter!$F$8),MAX($P121-$Q121-$R121,0),0)+IF(OR($L121=Res_converter!$F$7,$L121=Res_converter!$F$8),$S121,0)</f>
        <v>0</v>
      </c>
      <c r="AJ121" s="10">
        <f>IF(OR($J121=Res_converter!$F$7,$J121=Res_converter!$F$8),MAX($AE121-$N121-$O121,0),0)+IF(OR($K121=Res_converter!$F$7,$K121=Res_converter!$F$8),MAX($AE121-$Q121-$R121,0),0)+IF(OR($L121=Res_converter!$F$7,$L121=Res_converter!$F$8),$AE121,0)</f>
        <v>0</v>
      </c>
      <c r="AK121" s="10">
        <f>IF($J121=Res_converter!$F$6,MAX($M121-$N121-$O121,0),0)+IF($K121=Res_converter!$F$6,MAX($P121-$Q121-$R121,0),0)+IF(L121=Res_converter!$F$6,$S121,0)</f>
        <v>0</v>
      </c>
      <c r="AL121" s="10">
        <f>IF($AF121=Res_converter!$A$7,MAX(MIN($M121,$AE121)-$N121-$O121,0),IF($AF121=Res_converter!$A$12,IF($J121=Res_converter!$F$6,MAX(MIN($M121,MAX($AE121-AH121-Q121-R121,0)/AW121)-$N121-$O121,0),0)+IF($K121=Res_converter!$F$6,MAX(MIN($P121,MAX($AE121-AH121-N121-O121,0)/AW121)-$Q121-$R121,0),0),0))</f>
        <v>0</v>
      </c>
      <c r="AM121" s="10">
        <f>IF($J121=Res_converter!$F$3,MAX($M121-$N121-$O121,0),0)+IF($K121=Res_converter!$F$3,MAX($P121-$Q121-$R121,0),0)+IF(N121=Res_converter!$F$3,$S121,0)</f>
        <v>0</v>
      </c>
      <c r="AN121" s="10">
        <f>IF($J121=Res_converter!$F$3,MAX($AE121-$N121-$O121,0),0)+IF($K121=Res_converter!$F$3,MAX($AE121-$Q121-$R121,0),0)+IF(N121=Res_converter!$F$3,$AE121,0)</f>
        <v>0</v>
      </c>
      <c r="AO121" s="10">
        <f>IF($J121=Res_converter!$F$4,MAX($M121-$N121-$O121,0),0)+IF($K121=Res_converter!$F$4,MAX($P121-$Q121-$R121,0),0)+IF(P121=Res_converter!$F$4,$S121,0)</f>
        <v>0</v>
      </c>
      <c r="AP121" s="10">
        <f>IF($AF121=Res_converter!$A$3,MAX(MIN($M121,$AE121)-$N121-$O121,0),IF($AF121=Res_converter!$A$14,IF($J121=Res_converter!$F$4,MAX(MIN($M121,MAX($AE121-AH121-Q121-R121,0)/AX121)-$N121-$O121,0),0)+IF($K121=Res_converter!$F$4,MAX(MIN($P121,MAX($AE121-AH121-N121-O121,0)/AX121)-$Q121-$R121,0),0),0))</f>
        <v>0</v>
      </c>
      <c r="AQ121" s="10">
        <f>IF($J121=Res_converter!$F$5,MAX($M121-$N121-$O121,0),0)+IF($K121=Res_converter!$F$5,MAX($P121-$Q121-$R121,0),0)+IF(R121=Res_converter!$F$5,$S121,0)</f>
        <v>0</v>
      </c>
      <c r="AR121" s="10">
        <f>IF($AF121=Res_converter!$A$4,$AE121,0)</f>
        <v>0</v>
      </c>
      <c r="AS121" s="10" t="s">
        <v>229</v>
      </c>
      <c r="AT121" s="10" t="s">
        <v>66</v>
      </c>
      <c r="AU121" s="10" t="s">
        <v>103</v>
      </c>
      <c r="AV121" s="10" t="s">
        <v>68</v>
      </c>
      <c r="AW121" s="10">
        <f>INDEX(Res_converter!$I$4:$N$4,MATCH($AU121,Res_converter!$I$3:$N$3,0))</f>
        <v>0.13</v>
      </c>
      <c r="AX121" s="10">
        <f>INDEX(Res_converter!$I$5:$N$5,MATCH($AU121,Res_converter!$I$3:$N$3,0))</f>
        <v>0.48</v>
      </c>
      <c r="AY121" s="12" t="s">
        <v>363</v>
      </c>
      <c r="AZ121" s="12" t="str">
        <f>INDEX(Subname_converter!$B$2:$B$478,MATCH($AY121,Subname_converter!$A$2:$A$478,0))</f>
        <v>Vestal</v>
      </c>
      <c r="BA121" s="12">
        <f>INDEX(Subname_converter!$C$2:$C$478,MATCH($AY121,Subname_converter!$A$2:$A$478,0))</f>
        <v>230</v>
      </c>
      <c r="BB121" s="11">
        <v>44835.291666666701</v>
      </c>
      <c r="BC121" s="11">
        <v>45646.333333333299</v>
      </c>
      <c r="BD121" s="10">
        <f t="shared" si="7"/>
        <v>2025</v>
      </c>
      <c r="BE121" s="11"/>
      <c r="BF121" s="10" t="s">
        <v>117</v>
      </c>
      <c r="BG121" s="10" t="s">
        <v>70</v>
      </c>
      <c r="BH121" s="10" t="s">
        <v>70</v>
      </c>
      <c r="BI121" s="10" t="s">
        <v>117</v>
      </c>
      <c r="BJ121" s="10" t="s">
        <v>71</v>
      </c>
      <c r="BK121" s="10">
        <v>2</v>
      </c>
    </row>
    <row r="122" spans="1:63" s="26" customFormat="1" ht="25" x14ac:dyDescent="0.25">
      <c r="A122" s="32" t="s">
        <v>364</v>
      </c>
      <c r="B122" s="10">
        <v>1518</v>
      </c>
      <c r="C122" s="11">
        <v>43203</v>
      </c>
      <c r="D122" s="11">
        <v>43206.291666666701</v>
      </c>
      <c r="E122" s="10" t="s">
        <v>57</v>
      </c>
      <c r="F122" s="10" t="s">
        <v>319</v>
      </c>
      <c r="G122" s="10" t="s">
        <v>108</v>
      </c>
      <c r="H122" s="10" t="s">
        <v>60</v>
      </c>
      <c r="I122" s="10"/>
      <c r="J122" s="10" t="s">
        <v>109</v>
      </c>
      <c r="K122" s="10" t="s">
        <v>61</v>
      </c>
      <c r="L122" s="10"/>
      <c r="M122" s="10">
        <v>236</v>
      </c>
      <c r="N122" s="10">
        <v>152</v>
      </c>
      <c r="O122" s="10"/>
      <c r="P122" s="10">
        <v>307</v>
      </c>
      <c r="Q122" s="10">
        <v>267.5</v>
      </c>
      <c r="R122" s="10"/>
      <c r="S122" s="10"/>
      <c r="T122" s="10">
        <v>500</v>
      </c>
      <c r="U122" s="10"/>
      <c r="V122" s="10"/>
      <c r="W122" s="10"/>
      <c r="X122" s="10" t="s">
        <v>82</v>
      </c>
      <c r="Y122" s="10" t="s">
        <v>4743</v>
      </c>
      <c r="Z122" s="10"/>
      <c r="AA122" s="10" t="s">
        <v>63</v>
      </c>
      <c r="AB122" s="10"/>
      <c r="AC122" s="10">
        <f t="shared" si="4"/>
        <v>1</v>
      </c>
      <c r="AD122" s="10">
        <f t="shared" si="5"/>
        <v>1</v>
      </c>
      <c r="AE122" s="10">
        <f t="shared" si="6"/>
        <v>500</v>
      </c>
      <c r="AF122" s="10" t="str">
        <f>INDEX(Res_converter!$A$2:$A$20,MATCH(TRIM(CONCATENATE(J122," ",K122," ",L122)),Res_converter!$E$2:$E$20,0))</f>
        <v>Solar-Hybrid</v>
      </c>
      <c r="AG122" s="10">
        <f>IF($J122=Res_converter!$F$2,MAX($M122-$N122-$O122,0),0)+IF($K122=Res_converter!$F$2,MAX($P122-$Q122-$R122,0),0)+IF(L122=Res_converter!$F$2,$S122,0)</f>
        <v>39.5</v>
      </c>
      <c r="AH122" s="10">
        <f>IF($J122=Res_converter!$F$2,MAX(MIN($M122,$AE122-$AJ122-$AN122-$AR122)-$N122-$O122,0),0)+IF($K122=Res_converter!$F$2,MAX(MIN($P122,$AE122-$AJ122-$AN122-$AR122)-$Q122-$R122,0),0)+IF(L122=Res_converter!$F$2,MIN($S122,$AE122-$AJ122-$AN122-$AR122),0)</f>
        <v>39.5</v>
      </c>
      <c r="AI122" s="10">
        <f>IF(OR($J122=Res_converter!$F$7,$J122=Res_converter!$F$8),MAX($M122-$N122-$O122,0),0)+IF(OR($K122=Res_converter!$F$7,$K122=Res_converter!$F$8),MAX($P122-$Q122-$R122,0),0)+IF(OR($L122=Res_converter!$F$7,$L122=Res_converter!$F$8),$S122,0)</f>
        <v>0</v>
      </c>
      <c r="AJ122" s="10">
        <f>IF(OR($J122=Res_converter!$F$7,$J122=Res_converter!$F$8),MAX($AE122-$N122-$O122,0),0)+IF(OR($K122=Res_converter!$F$7,$K122=Res_converter!$F$8),MAX($AE122-$Q122-$R122,0),0)+IF(OR($L122=Res_converter!$F$7,$L122=Res_converter!$F$8),$AE122,0)</f>
        <v>0</v>
      </c>
      <c r="AK122" s="10">
        <f>IF($J122=Res_converter!$F$6,MAX($M122-$N122-$O122,0),0)+IF($K122=Res_converter!$F$6,MAX($P122-$Q122-$R122,0),0)+IF(L122=Res_converter!$F$6,$S122,0)</f>
        <v>84</v>
      </c>
      <c r="AL122" s="10">
        <f>IF($AF122=Res_converter!$A$7,MAX(MIN($M122,$AE122)-$N122-$O122,0),IF($AF122=Res_converter!$A$12,IF($J122=Res_converter!$F$6,MAX(MIN($M122,MAX($AE122-AH122-Q122-R122,0)/AW122)-$N122-$O122,0),0)+IF($K122=Res_converter!$F$6,MAX(MIN($P122,MAX($AE122-AH122-N122-O122,0)/AW122)-$Q122-$R122,0),0),0))</f>
        <v>84</v>
      </c>
      <c r="AM122" s="10">
        <f>IF($J122=Res_converter!$F$3,MAX($M122-$N122-$O122,0),0)+IF($K122=Res_converter!$F$3,MAX($P122-$Q122-$R122,0),0)+IF(N122=Res_converter!$F$3,$S122,0)</f>
        <v>0</v>
      </c>
      <c r="AN122" s="10">
        <f>IF($J122=Res_converter!$F$3,MAX($AE122-$N122-$O122,0),0)+IF($K122=Res_converter!$F$3,MAX($AE122-$Q122-$R122,0),0)+IF(N122=Res_converter!$F$3,$AE122,0)</f>
        <v>0</v>
      </c>
      <c r="AO122" s="10">
        <f>IF($J122=Res_converter!$F$4,MAX($M122-$N122-$O122,0),0)+IF($K122=Res_converter!$F$4,MAX($P122-$Q122-$R122,0),0)+IF(P122=Res_converter!$F$4,$S122,0)</f>
        <v>0</v>
      </c>
      <c r="AP122" s="10">
        <f>IF($AF122=Res_converter!$A$3,MAX(MIN($M122,$AE122)-$N122-$O122,0),IF($AF122=Res_converter!$A$14,IF($J122=Res_converter!$F$4,MAX(MIN($M122,MAX($AE122-AH122-Q122-R122,0)/AX122)-$N122-$O122,0),0)+IF($K122=Res_converter!$F$4,MAX(MIN($P122,MAX($AE122-AH122-N122-O122,0)/AX122)-$Q122-$R122,0),0),0))</f>
        <v>0</v>
      </c>
      <c r="AQ122" s="10">
        <f>IF($J122=Res_converter!$F$5,MAX($M122-$N122-$O122,0),0)+IF($K122=Res_converter!$F$5,MAX($P122-$Q122-$R122,0),0)+IF(R122=Res_converter!$F$5,$S122,0)</f>
        <v>0</v>
      </c>
      <c r="AR122" s="10">
        <f>IF($AF122=Res_converter!$A$4,$AE122,0)</f>
        <v>0</v>
      </c>
      <c r="AS122" s="10" t="s">
        <v>102</v>
      </c>
      <c r="AT122" s="10" t="s">
        <v>66</v>
      </c>
      <c r="AU122" s="10" t="s">
        <v>103</v>
      </c>
      <c r="AV122" s="10" t="s">
        <v>68</v>
      </c>
      <c r="AW122" s="10">
        <f>INDEX(Res_converter!$I$4:$N$4,MATCH($AU122,Res_converter!$I$3:$N$3,0))</f>
        <v>0.13</v>
      </c>
      <c r="AX122" s="10">
        <f>INDEX(Res_converter!$I$5:$N$5,MATCH($AU122,Res_converter!$I$3:$N$3,0))</f>
        <v>0.48</v>
      </c>
      <c r="AY122" s="12" t="s">
        <v>361</v>
      </c>
      <c r="AZ122" s="12" t="str">
        <f>INDEX(Subname_converter!$B$2:$B$478,MATCH($AY122,Subname_converter!$A$2:$A$478,0))</f>
        <v>Windhub</v>
      </c>
      <c r="BA122" s="12">
        <f>INDEX(Subname_converter!$C$2:$C$478,MATCH($AY122,Subname_converter!$A$2:$A$478,0))</f>
        <v>230</v>
      </c>
      <c r="BB122" s="11">
        <v>44926.333333333299</v>
      </c>
      <c r="BC122" s="11">
        <v>45931.291666666701</v>
      </c>
      <c r="BD122" s="10">
        <f t="shared" si="7"/>
        <v>2025</v>
      </c>
      <c r="BE122" s="11"/>
      <c r="BF122" s="10" t="s">
        <v>117</v>
      </c>
      <c r="BG122" s="10" t="s">
        <v>70</v>
      </c>
      <c r="BH122" s="10" t="s">
        <v>70</v>
      </c>
      <c r="BI122" s="10" t="s">
        <v>117</v>
      </c>
      <c r="BJ122" s="10" t="s">
        <v>71</v>
      </c>
      <c r="BK122" s="10">
        <v>2</v>
      </c>
    </row>
    <row r="123" spans="1:63" s="26" customFormat="1" ht="25" x14ac:dyDescent="0.25">
      <c r="A123" s="32" t="s">
        <v>365</v>
      </c>
      <c r="B123" s="10">
        <v>1519</v>
      </c>
      <c r="C123" s="11">
        <v>43205</v>
      </c>
      <c r="D123" s="11">
        <v>43206.291666666701</v>
      </c>
      <c r="E123" s="10" t="s">
        <v>57</v>
      </c>
      <c r="F123" s="10" t="s">
        <v>319</v>
      </c>
      <c r="G123" s="10" t="s">
        <v>108</v>
      </c>
      <c r="H123" s="10" t="s">
        <v>60</v>
      </c>
      <c r="I123" s="10"/>
      <c r="J123" s="10" t="s">
        <v>109</v>
      </c>
      <c r="K123" s="10" t="s">
        <v>61</v>
      </c>
      <c r="L123" s="10"/>
      <c r="M123" s="10">
        <v>110.88</v>
      </c>
      <c r="N123" s="10">
        <v>50</v>
      </c>
      <c r="O123" s="10">
        <v>50</v>
      </c>
      <c r="P123" s="10">
        <v>49.9</v>
      </c>
      <c r="Q123" s="10"/>
      <c r="R123" s="10">
        <v>25</v>
      </c>
      <c r="S123" s="10"/>
      <c r="T123" s="10">
        <v>100</v>
      </c>
      <c r="U123" s="10"/>
      <c r="V123" s="10"/>
      <c r="W123" s="10"/>
      <c r="X123" s="10" t="s">
        <v>82</v>
      </c>
      <c r="Y123" s="10" t="s">
        <v>4743</v>
      </c>
      <c r="Z123" s="10"/>
      <c r="AA123" s="10" t="s">
        <v>63</v>
      </c>
      <c r="AB123" s="10" t="s">
        <v>285</v>
      </c>
      <c r="AC123" s="10">
        <f t="shared" si="4"/>
        <v>1</v>
      </c>
      <c r="AD123" s="10">
        <f t="shared" si="5"/>
        <v>1</v>
      </c>
      <c r="AE123" s="10">
        <f t="shared" si="6"/>
        <v>100</v>
      </c>
      <c r="AF123" s="10" t="str">
        <f>INDEX(Res_converter!$A$2:$A$20,MATCH(TRIM(CONCATENATE(J123," ",K123," ",L123)),Res_converter!$E$2:$E$20,0))</f>
        <v>Solar-Hybrid</v>
      </c>
      <c r="AG123" s="10">
        <f>IF($J123=Res_converter!$F$2,MAX($M123-$N123-$O123,0),0)+IF($K123=Res_converter!$F$2,MAX($P123-$Q123-$R123,0),0)+IF(L123=Res_converter!$F$2,$S123,0)</f>
        <v>24.9</v>
      </c>
      <c r="AH123" s="10">
        <f>IF($J123=Res_converter!$F$2,MAX(MIN($M123,$AE123-$AJ123-$AN123-$AR123)-$N123-$O123,0),0)+IF($K123=Res_converter!$F$2,MAX(MIN($P123,$AE123-$AJ123-$AN123-$AR123)-$Q123-$R123,0),0)+IF(L123=Res_converter!$F$2,MIN($S123,$AE123-$AJ123-$AN123-$AR123),0)</f>
        <v>24.9</v>
      </c>
      <c r="AI123" s="10">
        <f>IF(OR($J123=Res_converter!$F$7,$J123=Res_converter!$F$8),MAX($M123-$N123-$O123,0),0)+IF(OR($K123=Res_converter!$F$7,$K123=Res_converter!$F$8),MAX($P123-$Q123-$R123,0),0)+IF(OR($L123=Res_converter!$F$7,$L123=Res_converter!$F$8),$S123,0)</f>
        <v>0</v>
      </c>
      <c r="AJ123" s="10">
        <f>IF(OR($J123=Res_converter!$F$7,$J123=Res_converter!$F$8),MAX($AE123-$N123-$O123,0),0)+IF(OR($K123=Res_converter!$F$7,$K123=Res_converter!$F$8),MAX($AE123-$Q123-$R123,0),0)+IF(OR($L123=Res_converter!$F$7,$L123=Res_converter!$F$8),$AE123,0)</f>
        <v>0</v>
      </c>
      <c r="AK123" s="10">
        <f>IF($J123=Res_converter!$F$6,MAX($M123-$N123-$O123,0),0)+IF($K123=Res_converter!$F$6,MAX($P123-$Q123-$R123,0),0)+IF(L123=Res_converter!$F$6,$S123,0)</f>
        <v>10.879999999999995</v>
      </c>
      <c r="AL123" s="10">
        <f>IF($AF123=Res_converter!$A$7,MAX(MIN($M123,$AE123)-$N123-$O123,0),IF($AF123=Res_converter!$A$12,IF($J123=Res_converter!$F$6,MAX(MIN($M123,MAX($AE123-AH123-Q123-R123,0)/AW123)-$N123-$O123,0),0)+IF($K123=Res_converter!$F$6,MAX(MIN($P123,MAX($AE123-AH123-N123-O123,0)/AW123)-$Q123-$R123,0),0),0))</f>
        <v>10.879999999999995</v>
      </c>
      <c r="AM123" s="10">
        <f>IF($J123=Res_converter!$F$3,MAX($M123-$N123-$O123,0),0)+IF($K123=Res_converter!$F$3,MAX($P123-$Q123-$R123,0),0)+IF(N123=Res_converter!$F$3,$S123,0)</f>
        <v>0</v>
      </c>
      <c r="AN123" s="10">
        <f>IF($J123=Res_converter!$F$3,MAX($AE123-$N123-$O123,0),0)+IF($K123=Res_converter!$F$3,MAX($AE123-$Q123-$R123,0),0)+IF(N123=Res_converter!$F$3,$AE123,0)</f>
        <v>0</v>
      </c>
      <c r="AO123" s="10">
        <f>IF($J123=Res_converter!$F$4,MAX($M123-$N123-$O123,0),0)+IF($K123=Res_converter!$F$4,MAX($P123-$Q123-$R123,0),0)+IF(P123=Res_converter!$F$4,$S123,0)</f>
        <v>0</v>
      </c>
      <c r="AP123" s="10">
        <f>IF($AF123=Res_converter!$A$3,MAX(MIN($M123,$AE123)-$N123-$O123,0),IF($AF123=Res_converter!$A$14,IF($J123=Res_converter!$F$4,MAX(MIN($M123,MAX($AE123-AH123-Q123-R123,0)/AX123)-$N123-$O123,0),0)+IF($K123=Res_converter!$F$4,MAX(MIN($P123,MAX($AE123-AH123-N123-O123,0)/AX123)-$Q123-$R123,0),0),0))</f>
        <v>0</v>
      </c>
      <c r="AQ123" s="10">
        <f>IF($J123=Res_converter!$F$5,MAX($M123-$N123-$O123,0),0)+IF($K123=Res_converter!$F$5,MAX($P123-$Q123-$R123,0),0)+IF(R123=Res_converter!$F$5,$S123,0)</f>
        <v>0</v>
      </c>
      <c r="AR123" s="10">
        <f>IF($AF123=Res_converter!$A$4,$AE123,0)</f>
        <v>0</v>
      </c>
      <c r="AS123" s="10" t="s">
        <v>179</v>
      </c>
      <c r="AT123" s="10" t="s">
        <v>66</v>
      </c>
      <c r="AU123" s="10" t="s">
        <v>103</v>
      </c>
      <c r="AV123" s="10" t="s">
        <v>180</v>
      </c>
      <c r="AW123" s="10">
        <f>INDEX(Res_converter!$I$4:$N$4,MATCH($AU123,Res_converter!$I$3:$N$3,0))</f>
        <v>0.13</v>
      </c>
      <c r="AX123" s="10">
        <f>INDEX(Res_converter!$I$5:$N$5,MATCH($AU123,Res_converter!$I$3:$N$3,0))</f>
        <v>0.48</v>
      </c>
      <c r="AY123" s="12" t="s">
        <v>366</v>
      </c>
      <c r="AZ123" s="12" t="str">
        <f>INDEX(Subname_converter!$B$2:$B$478,MATCH($AY123,Subname_converter!$A$2:$A$478,0))</f>
        <v>Roadway</v>
      </c>
      <c r="BA123" s="12">
        <f>INDEX(Subname_converter!$C$2:$C$478,MATCH($AY123,Subname_converter!$A$2:$A$478,0))</f>
        <v>115</v>
      </c>
      <c r="BB123" s="11">
        <v>44545.333333333299</v>
      </c>
      <c r="BC123" s="11">
        <v>45691.333333333299</v>
      </c>
      <c r="BD123" s="10">
        <f t="shared" si="7"/>
        <v>2025</v>
      </c>
      <c r="BE123" s="11"/>
      <c r="BF123" s="10" t="s">
        <v>117</v>
      </c>
      <c r="BG123" s="10" t="s">
        <v>70</v>
      </c>
      <c r="BH123" s="10" t="s">
        <v>70</v>
      </c>
      <c r="BI123" s="10" t="s">
        <v>117</v>
      </c>
      <c r="BJ123" s="10" t="s">
        <v>71</v>
      </c>
      <c r="BK123" s="10">
        <v>2</v>
      </c>
    </row>
    <row r="124" spans="1:63" s="26" customFormat="1" ht="25" x14ac:dyDescent="0.25">
      <c r="A124" s="32" t="s">
        <v>367</v>
      </c>
      <c r="B124" s="10">
        <v>1522</v>
      </c>
      <c r="C124" s="11">
        <v>43206</v>
      </c>
      <c r="D124" s="11">
        <v>43206.291666666701</v>
      </c>
      <c r="E124" s="10" t="s">
        <v>57</v>
      </c>
      <c r="F124" s="10" t="s">
        <v>319</v>
      </c>
      <c r="G124" s="10" t="s">
        <v>60</v>
      </c>
      <c r="H124" s="10" t="s">
        <v>108</v>
      </c>
      <c r="I124" s="10"/>
      <c r="J124" s="10" t="s">
        <v>61</v>
      </c>
      <c r="K124" s="10" t="s">
        <v>109</v>
      </c>
      <c r="L124" s="10"/>
      <c r="M124" s="10">
        <v>370</v>
      </c>
      <c r="N124" s="10"/>
      <c r="O124" s="10"/>
      <c r="P124" s="10">
        <v>370</v>
      </c>
      <c r="Q124" s="10"/>
      <c r="R124" s="10"/>
      <c r="S124" s="10"/>
      <c r="T124" s="10">
        <v>370</v>
      </c>
      <c r="U124" s="10"/>
      <c r="V124" s="10"/>
      <c r="W124" s="10"/>
      <c r="X124" s="10" t="s">
        <v>82</v>
      </c>
      <c r="Y124" s="10" t="s">
        <v>4743</v>
      </c>
      <c r="Z124" s="10"/>
      <c r="AA124" s="10" t="s">
        <v>63</v>
      </c>
      <c r="AB124" s="10"/>
      <c r="AC124" s="10">
        <f t="shared" si="4"/>
        <v>1</v>
      </c>
      <c r="AD124" s="10">
        <f t="shared" si="5"/>
        <v>1</v>
      </c>
      <c r="AE124" s="10">
        <f t="shared" si="6"/>
        <v>370</v>
      </c>
      <c r="AF124" s="10" t="str">
        <f>INDEX(Res_converter!$A$2:$A$20,MATCH(TRIM(CONCATENATE(J124," ",K124," ",L124)),Res_converter!$E$2:$E$20,0))</f>
        <v>Solar-Hybrid</v>
      </c>
      <c r="AG124" s="10">
        <f>IF($J124=Res_converter!$F$2,MAX($M124-$N124-$O124,0),0)+IF($K124=Res_converter!$F$2,MAX($P124-$Q124-$R124,0),0)+IF(L124=Res_converter!$F$2,$S124,0)</f>
        <v>370</v>
      </c>
      <c r="AH124" s="10">
        <f>IF($J124=Res_converter!$F$2,MAX(MIN($M124,$AE124-$AJ124-$AN124-$AR124)-$N124-$O124,0),0)+IF($K124=Res_converter!$F$2,MAX(MIN($P124,$AE124-$AJ124-$AN124-$AR124)-$Q124-$R124,0),0)+IF(L124=Res_converter!$F$2,MIN($S124,$AE124-$AJ124-$AN124-$AR124),0)</f>
        <v>370</v>
      </c>
      <c r="AI124" s="10">
        <f>IF(OR($J124=Res_converter!$F$7,$J124=Res_converter!$F$8),MAX($M124-$N124-$O124,0),0)+IF(OR($K124=Res_converter!$F$7,$K124=Res_converter!$F$8),MAX($P124-$Q124-$R124,0),0)+IF(OR($L124=Res_converter!$F$7,$L124=Res_converter!$F$8),$S124,0)</f>
        <v>0</v>
      </c>
      <c r="AJ124" s="10">
        <f>IF(OR($J124=Res_converter!$F$7,$J124=Res_converter!$F$8),MAX($AE124-$N124-$O124,0),0)+IF(OR($K124=Res_converter!$F$7,$K124=Res_converter!$F$8),MAX($AE124-$Q124-$R124,0),0)+IF(OR($L124=Res_converter!$F$7,$L124=Res_converter!$F$8),$AE124,0)</f>
        <v>0</v>
      </c>
      <c r="AK124" s="10">
        <f>IF($J124=Res_converter!$F$6,MAX($M124-$N124-$O124,0),0)+IF($K124=Res_converter!$F$6,MAX($P124-$Q124-$R124,0),0)+IF(L124=Res_converter!$F$6,$S124,0)</f>
        <v>370</v>
      </c>
      <c r="AL124" s="10">
        <f>IF($AF124=Res_converter!$A$7,MAX(MIN($M124,$AE124)-$N124-$O124,0),IF($AF124=Res_converter!$A$12,IF($J124=Res_converter!$F$6,MAX(MIN($M124,MAX($AE124-AH124-Q124-R124,0)/AW124)-$N124-$O124,0),0)+IF($K124=Res_converter!$F$6,MAX(MIN($P124,MAX($AE124-AH124-N124-O124,0)/AW124)-$Q124-$R124,0),0),0))</f>
        <v>0</v>
      </c>
      <c r="AM124" s="10">
        <f>IF($J124=Res_converter!$F$3,MAX($M124-$N124-$O124,0),0)+IF($K124=Res_converter!$F$3,MAX($P124-$Q124-$R124,0),0)+IF(N124=Res_converter!$F$3,$S124,0)</f>
        <v>0</v>
      </c>
      <c r="AN124" s="10">
        <f>IF($J124=Res_converter!$F$3,MAX($AE124-$N124-$O124,0),0)+IF($K124=Res_converter!$F$3,MAX($AE124-$Q124-$R124,0),0)+IF(N124=Res_converter!$F$3,$AE124,0)</f>
        <v>0</v>
      </c>
      <c r="AO124" s="10">
        <f>IF($J124=Res_converter!$F$4,MAX($M124-$N124-$O124,0),0)+IF($K124=Res_converter!$F$4,MAX($P124-$Q124-$R124,0),0)+IF(P124=Res_converter!$F$4,$S124,0)</f>
        <v>0</v>
      </c>
      <c r="AP124" s="10">
        <f>IF($AF124=Res_converter!$A$3,MAX(MIN($M124,$AE124)-$N124-$O124,0),IF($AF124=Res_converter!$A$14,IF($J124=Res_converter!$F$4,MAX(MIN($M124,MAX($AE124-AH124-Q124-R124,0)/AX124)-$N124-$O124,0),0)+IF($K124=Res_converter!$F$4,MAX(MIN($P124,MAX($AE124-AH124-N124-O124,0)/AX124)-$Q124-$R124,0),0),0))</f>
        <v>0</v>
      </c>
      <c r="AQ124" s="10">
        <f>IF($J124=Res_converter!$F$5,MAX($M124-$N124-$O124,0),0)+IF($K124=Res_converter!$F$5,MAX($P124-$Q124-$R124,0),0)+IF(R124=Res_converter!$F$5,$S124,0)</f>
        <v>0</v>
      </c>
      <c r="AR124" s="10">
        <f>IF($AF124=Res_converter!$A$4,$AE124,0)</f>
        <v>0</v>
      </c>
      <c r="AS124" s="10" t="s">
        <v>132</v>
      </c>
      <c r="AT124" s="10" t="s">
        <v>133</v>
      </c>
      <c r="AU124" s="10" t="s">
        <v>103</v>
      </c>
      <c r="AV124" s="10" t="s">
        <v>134</v>
      </c>
      <c r="AW124" s="10">
        <f>INDEX(Res_converter!$I$4:$N$4,MATCH($AU124,Res_converter!$I$3:$N$3,0))</f>
        <v>0.13</v>
      </c>
      <c r="AX124" s="10">
        <f>INDEX(Res_converter!$I$5:$N$5,MATCH($AU124,Res_converter!$I$3:$N$3,0))</f>
        <v>0.48</v>
      </c>
      <c r="AY124" s="12" t="s">
        <v>368</v>
      </c>
      <c r="AZ124" s="12" t="str">
        <f>INDEX(Subname_converter!$B$2:$B$478,MATCH($AY124,Subname_converter!$A$2:$A$478,0))</f>
        <v>Mohave</v>
      </c>
      <c r="BA124" s="12">
        <f>INDEX(Subname_converter!$C$2:$C$478,MATCH($AY124,Subname_converter!$A$2:$A$478,0))</f>
        <v>500</v>
      </c>
      <c r="BB124" s="11">
        <v>44835.291666666701</v>
      </c>
      <c r="BC124" s="11">
        <v>46645.291666666701</v>
      </c>
      <c r="BD124" s="10">
        <f t="shared" si="7"/>
        <v>2027</v>
      </c>
      <c r="BE124" s="11"/>
      <c r="BF124" s="10" t="s">
        <v>117</v>
      </c>
      <c r="BG124" s="10" t="s">
        <v>70</v>
      </c>
      <c r="BH124" s="10" t="s">
        <v>70</v>
      </c>
      <c r="BI124" s="10" t="s">
        <v>117</v>
      </c>
      <c r="BJ124" s="10"/>
      <c r="BK124" s="10">
        <v>3</v>
      </c>
    </row>
    <row r="125" spans="1:63" s="26" customFormat="1" ht="25" x14ac:dyDescent="0.25">
      <c r="A125" s="32" t="s">
        <v>369</v>
      </c>
      <c r="B125" s="10">
        <v>1526</v>
      </c>
      <c r="C125" s="11">
        <v>43201</v>
      </c>
      <c r="D125" s="11">
        <v>43206.291666666701</v>
      </c>
      <c r="E125" s="10" t="s">
        <v>57</v>
      </c>
      <c r="F125" s="10" t="s">
        <v>319</v>
      </c>
      <c r="G125" s="10" t="s">
        <v>60</v>
      </c>
      <c r="H125" s="10" t="s">
        <v>108</v>
      </c>
      <c r="I125" s="10"/>
      <c r="J125" s="10" t="s">
        <v>61</v>
      </c>
      <c r="K125" s="10" t="s">
        <v>109</v>
      </c>
      <c r="L125" s="10"/>
      <c r="M125" s="10">
        <v>75</v>
      </c>
      <c r="N125" s="10"/>
      <c r="O125" s="10">
        <v>75</v>
      </c>
      <c r="P125" s="10">
        <v>150</v>
      </c>
      <c r="Q125" s="10"/>
      <c r="R125" s="10">
        <v>150</v>
      </c>
      <c r="S125" s="10"/>
      <c r="T125" s="10">
        <v>150</v>
      </c>
      <c r="U125" s="10"/>
      <c r="V125" s="10"/>
      <c r="W125" s="10"/>
      <c r="X125" s="10" t="s">
        <v>82</v>
      </c>
      <c r="Y125" s="10" t="s">
        <v>4743</v>
      </c>
      <c r="Z125" s="10"/>
      <c r="AA125" s="10" t="s">
        <v>63</v>
      </c>
      <c r="AB125" s="10" t="s">
        <v>285</v>
      </c>
      <c r="AC125" s="10">
        <f t="shared" si="4"/>
        <v>1</v>
      </c>
      <c r="AD125" s="10">
        <f t="shared" si="5"/>
        <v>1</v>
      </c>
      <c r="AE125" s="10">
        <f t="shared" si="6"/>
        <v>150</v>
      </c>
      <c r="AF125" s="10" t="str">
        <f>INDEX(Res_converter!$A$2:$A$20,MATCH(TRIM(CONCATENATE(J125," ",K125," ",L125)),Res_converter!$E$2:$E$20,0))</f>
        <v>Solar-Hybrid</v>
      </c>
      <c r="AG125" s="10">
        <f>IF($J125=Res_converter!$F$2,MAX($M125-$N125-$O125,0),0)+IF($K125=Res_converter!$F$2,MAX($P125-$Q125-$R125,0),0)+IF(L125=Res_converter!$F$2,$S125,0)</f>
        <v>0</v>
      </c>
      <c r="AH125" s="10">
        <f>IF($J125=Res_converter!$F$2,MAX(MIN($M125,$AE125-$AJ125-$AN125-$AR125)-$N125-$O125,0),0)+IF($K125=Res_converter!$F$2,MAX(MIN($P125,$AE125-$AJ125-$AN125-$AR125)-$Q125-$R125,0),0)+IF(L125=Res_converter!$F$2,MIN($S125,$AE125-$AJ125-$AN125-$AR125),0)</f>
        <v>0</v>
      </c>
      <c r="AI125" s="10">
        <f>IF(OR($J125=Res_converter!$F$7,$J125=Res_converter!$F$8),MAX($M125-$N125-$O125,0),0)+IF(OR($K125=Res_converter!$F$7,$K125=Res_converter!$F$8),MAX($P125-$Q125-$R125,0),0)+IF(OR($L125=Res_converter!$F$7,$L125=Res_converter!$F$8),$S125,0)</f>
        <v>0</v>
      </c>
      <c r="AJ125" s="10">
        <f>IF(OR($J125=Res_converter!$F$7,$J125=Res_converter!$F$8),MAX($AE125-$N125-$O125,0),0)+IF(OR($K125=Res_converter!$F$7,$K125=Res_converter!$F$8),MAX($AE125-$Q125-$R125,0),0)+IF(OR($L125=Res_converter!$F$7,$L125=Res_converter!$F$8),$AE125,0)</f>
        <v>0</v>
      </c>
      <c r="AK125" s="10">
        <f>IF($J125=Res_converter!$F$6,MAX($M125-$N125-$O125,0),0)+IF($K125=Res_converter!$F$6,MAX($P125-$Q125-$R125,0),0)+IF(L125=Res_converter!$F$6,$S125,0)</f>
        <v>0</v>
      </c>
      <c r="AL125" s="10">
        <f>IF($AF125=Res_converter!$A$7,MAX(MIN($M125,$AE125)-$N125-$O125,0),IF($AF125=Res_converter!$A$12,IF($J125=Res_converter!$F$6,MAX(MIN($M125,MAX($AE125-AH125-Q125-R125,0)/AW125)-$N125-$O125,0),0)+IF($K125=Res_converter!$F$6,MAX(MIN($P125,MAX($AE125-AH125-N125-O125,0)/AW125)-$Q125-$R125,0),0),0))</f>
        <v>0</v>
      </c>
      <c r="AM125" s="10">
        <f>IF($J125=Res_converter!$F$3,MAX($M125-$N125-$O125,0),0)+IF($K125=Res_converter!$F$3,MAX($P125-$Q125-$R125,0),0)+IF(N125=Res_converter!$F$3,$S125,0)</f>
        <v>0</v>
      </c>
      <c r="AN125" s="10">
        <f>IF($J125=Res_converter!$F$3,MAX($AE125-$N125-$O125,0),0)+IF($K125=Res_converter!$F$3,MAX($AE125-$Q125-$R125,0),0)+IF(N125=Res_converter!$F$3,$AE125,0)</f>
        <v>0</v>
      </c>
      <c r="AO125" s="10">
        <f>IF($J125=Res_converter!$F$4,MAX($M125-$N125-$O125,0),0)+IF($K125=Res_converter!$F$4,MAX($P125-$Q125-$R125,0),0)+IF(P125=Res_converter!$F$4,$S125,0)</f>
        <v>0</v>
      </c>
      <c r="AP125" s="10">
        <f>IF($AF125=Res_converter!$A$3,MAX(MIN($M125,$AE125)-$N125-$O125,0),IF($AF125=Res_converter!$A$14,IF($J125=Res_converter!$F$4,MAX(MIN($M125,MAX($AE125-AH125-Q125-R125,0)/AX125)-$N125-$O125,0),0)+IF($K125=Res_converter!$F$4,MAX(MIN($P125,MAX($AE125-AH125-N125-O125,0)/AX125)-$Q125-$R125,0),0),0))</f>
        <v>0</v>
      </c>
      <c r="AQ125" s="10">
        <f>IF($J125=Res_converter!$F$5,MAX($M125-$N125-$O125,0),0)+IF($K125=Res_converter!$F$5,MAX($P125-$Q125-$R125,0),0)+IF(R125=Res_converter!$F$5,$S125,0)</f>
        <v>0</v>
      </c>
      <c r="AR125" s="10">
        <f>IF($AF125=Res_converter!$A$4,$AE125,0)</f>
        <v>0</v>
      </c>
      <c r="AS125" s="10" t="s">
        <v>92</v>
      </c>
      <c r="AT125" s="10" t="s">
        <v>66</v>
      </c>
      <c r="AU125" s="10" t="s">
        <v>103</v>
      </c>
      <c r="AV125" s="10" t="s">
        <v>113</v>
      </c>
      <c r="AW125" s="10">
        <f>INDEX(Res_converter!$I$4:$N$4,MATCH($AU125,Res_converter!$I$3:$N$3,0))</f>
        <v>0.13</v>
      </c>
      <c r="AX125" s="10">
        <f>INDEX(Res_converter!$I$5:$N$5,MATCH($AU125,Res_converter!$I$3:$N$3,0))</f>
        <v>0.48</v>
      </c>
      <c r="AY125" s="12" t="s">
        <v>370</v>
      </c>
      <c r="AZ125" s="12" t="str">
        <f>INDEX(Subname_converter!$B$2:$B$478,MATCH($AY125,Subname_converter!$A$2:$A$478,0))</f>
        <v>Colorado River</v>
      </c>
      <c r="BA125" s="12">
        <f>INDEX(Subname_converter!$C$2:$C$478,MATCH($AY125,Subname_converter!$A$2:$A$478,0))</f>
        <v>230</v>
      </c>
      <c r="BB125" s="11">
        <v>44925.333333333299</v>
      </c>
      <c r="BC125" s="11">
        <v>45647.333333333299</v>
      </c>
      <c r="BD125" s="10">
        <f t="shared" si="7"/>
        <v>2025</v>
      </c>
      <c r="BE125" s="11"/>
      <c r="BF125" s="10" t="s">
        <v>117</v>
      </c>
      <c r="BG125" s="10" t="s">
        <v>70</v>
      </c>
      <c r="BH125" s="10" t="s">
        <v>70</v>
      </c>
      <c r="BI125" s="10" t="s">
        <v>117</v>
      </c>
      <c r="BJ125" s="10" t="s">
        <v>71</v>
      </c>
      <c r="BK125" s="10">
        <v>2</v>
      </c>
    </row>
    <row r="126" spans="1:63" s="26" customFormat="1" ht="25" x14ac:dyDescent="0.25">
      <c r="A126" s="32" t="s">
        <v>371</v>
      </c>
      <c r="B126" s="10">
        <v>1528</v>
      </c>
      <c r="C126" s="11">
        <v>43203</v>
      </c>
      <c r="D126" s="11">
        <v>43206.291666666701</v>
      </c>
      <c r="E126" s="10" t="s">
        <v>57</v>
      </c>
      <c r="F126" s="10" t="s">
        <v>319</v>
      </c>
      <c r="G126" s="10" t="s">
        <v>108</v>
      </c>
      <c r="H126" s="10"/>
      <c r="I126" s="10"/>
      <c r="J126" s="10" t="s">
        <v>109</v>
      </c>
      <c r="K126" s="10"/>
      <c r="L126" s="10"/>
      <c r="M126" s="10">
        <v>79</v>
      </c>
      <c r="N126" s="10"/>
      <c r="O126" s="10"/>
      <c r="P126" s="10"/>
      <c r="Q126" s="10"/>
      <c r="R126" s="10"/>
      <c r="S126" s="10"/>
      <c r="T126" s="10">
        <v>79</v>
      </c>
      <c r="U126" s="10"/>
      <c r="V126" s="10"/>
      <c r="W126" s="10"/>
      <c r="X126" s="10" t="s">
        <v>96</v>
      </c>
      <c r="Y126" s="10" t="s">
        <v>4743</v>
      </c>
      <c r="Z126" s="10"/>
      <c r="AA126" s="10" t="s">
        <v>63</v>
      </c>
      <c r="AB126" s="10"/>
      <c r="AC126" s="10">
        <f t="shared" si="4"/>
        <v>0</v>
      </c>
      <c r="AD126" s="10">
        <f t="shared" si="5"/>
        <v>0</v>
      </c>
      <c r="AE126" s="10">
        <f t="shared" si="6"/>
        <v>0</v>
      </c>
      <c r="AF126" s="10" t="str">
        <f>INDEX(Res_converter!$A$2:$A$20,MATCH(TRIM(CONCATENATE(J126," ",K126," ",L126)),Res_converter!$E$2:$E$20,0))</f>
        <v>Solar</v>
      </c>
      <c r="AG126" s="10">
        <f>IF($J126=Res_converter!$F$2,MAX($M126-$N126-$O126,0),0)+IF($K126=Res_converter!$F$2,MAX($P126-$Q126-$R126,0),0)+IF(L126=Res_converter!$F$2,$S126,0)</f>
        <v>0</v>
      </c>
      <c r="AH126" s="10">
        <f>IF($J126=Res_converter!$F$2,MAX(MIN($M126,$AE126-$AJ126-$AN126-$AR126)-$N126-$O126,0),0)+IF($K126=Res_converter!$F$2,MAX(MIN($P126,$AE126-$AJ126-$AN126-$AR126)-$Q126-$R126,0),0)+IF(L126=Res_converter!$F$2,MIN($S126,$AE126-$AJ126-$AN126-$AR126),0)</f>
        <v>0</v>
      </c>
      <c r="AI126" s="10">
        <f>IF(OR($J126=Res_converter!$F$7,$J126=Res_converter!$F$8),MAX($M126-$N126-$O126,0),0)+IF(OR($K126=Res_converter!$F$7,$K126=Res_converter!$F$8),MAX($P126-$Q126-$R126,0),0)+IF(OR($L126=Res_converter!$F$7,$L126=Res_converter!$F$8),$S126,0)</f>
        <v>0</v>
      </c>
      <c r="AJ126" s="10">
        <f>IF(OR($J126=Res_converter!$F$7,$J126=Res_converter!$F$8),MAX($AE126-$N126-$O126,0),0)+IF(OR($K126=Res_converter!$F$7,$K126=Res_converter!$F$8),MAX($AE126-$Q126-$R126,0),0)+IF(OR($L126=Res_converter!$F$7,$L126=Res_converter!$F$8),$AE126,0)</f>
        <v>0</v>
      </c>
      <c r="AK126" s="10">
        <f>IF($J126=Res_converter!$F$6,MAX($M126-$N126-$O126,0),0)+IF($K126=Res_converter!$F$6,MAX($P126-$Q126-$R126,0),0)+IF(L126=Res_converter!$F$6,$S126,0)</f>
        <v>79</v>
      </c>
      <c r="AL126" s="10">
        <f>IF($AF126=Res_converter!$A$7,MAX(MIN($M126,$AE126)-$N126-$O126,0),IF($AF126=Res_converter!$A$12,IF($J126=Res_converter!$F$6,MAX(MIN($M126,MAX($AE126-AH126-Q126-R126,0)/AW126)-$N126-$O126,0),0)+IF($K126=Res_converter!$F$6,MAX(MIN($P126,MAX($AE126-AH126-N126-O126,0)/AW126)-$Q126-$R126,0),0),0))</f>
        <v>0</v>
      </c>
      <c r="AM126" s="10">
        <f>IF($J126=Res_converter!$F$3,MAX($M126-$N126-$O126,0),0)+IF($K126=Res_converter!$F$3,MAX($P126-$Q126-$R126,0),0)+IF(N126=Res_converter!$F$3,$S126,0)</f>
        <v>0</v>
      </c>
      <c r="AN126" s="10">
        <f>IF($J126=Res_converter!$F$3,MAX($AE126-$N126-$O126,0),0)+IF($K126=Res_converter!$F$3,MAX($AE126-$Q126-$R126,0),0)+IF(N126=Res_converter!$F$3,$AE126,0)</f>
        <v>0</v>
      </c>
      <c r="AO126" s="10">
        <f>IF($J126=Res_converter!$F$4,MAX($M126-$N126-$O126,0),0)+IF($K126=Res_converter!$F$4,MAX($P126-$Q126-$R126,0),0)+IF(P126=Res_converter!$F$4,$S126,0)</f>
        <v>0</v>
      </c>
      <c r="AP126" s="10">
        <f>IF($AF126=Res_converter!$A$3,MAX(MIN($M126,$AE126)-$N126-$O126,0),IF($AF126=Res_converter!$A$14,IF($J126=Res_converter!$F$4,MAX(MIN($M126,MAX($AE126-AH126-Q126-R126,0)/AX126)-$N126-$O126,0),0)+IF($K126=Res_converter!$F$4,MAX(MIN($P126,MAX($AE126-AH126-N126-O126,0)/AX126)-$Q126-$R126,0),0),0))</f>
        <v>0</v>
      </c>
      <c r="AQ126" s="10">
        <f>IF($J126=Res_converter!$F$5,MAX($M126-$N126-$O126,0),0)+IF($K126=Res_converter!$F$5,MAX($P126-$Q126-$R126,0),0)+IF(R126=Res_converter!$F$5,$S126,0)</f>
        <v>0</v>
      </c>
      <c r="AR126" s="10">
        <f>IF($AF126=Res_converter!$A$4,$AE126,0)</f>
        <v>0</v>
      </c>
      <c r="AS126" s="10" t="s">
        <v>92</v>
      </c>
      <c r="AT126" s="10" t="s">
        <v>66</v>
      </c>
      <c r="AU126" s="10" t="s">
        <v>103</v>
      </c>
      <c r="AV126" s="10" t="s">
        <v>113</v>
      </c>
      <c r="AW126" s="10">
        <f>INDEX(Res_converter!$I$4:$N$4,MATCH($AU126,Res_converter!$I$3:$N$3,0))</f>
        <v>0.13</v>
      </c>
      <c r="AX126" s="10">
        <f>INDEX(Res_converter!$I$5:$N$5,MATCH($AU126,Res_converter!$I$3:$N$3,0))</f>
        <v>0.48</v>
      </c>
      <c r="AY126" s="12" t="s">
        <v>372</v>
      </c>
      <c r="AZ126" s="12" t="str">
        <f>INDEX(Subname_converter!$B$2:$B$478,MATCH($AY126,Subname_converter!$A$2:$A$478,0))</f>
        <v>Devers</v>
      </c>
      <c r="BA126" s="12">
        <f>INDEX(Subname_converter!$C$2:$C$478,MATCH($AY126,Subname_converter!$A$2:$A$478,0))</f>
        <v>230</v>
      </c>
      <c r="BB126" s="11">
        <v>44377.291666666701</v>
      </c>
      <c r="BC126" s="11">
        <v>44926.333333333299</v>
      </c>
      <c r="BD126" s="10">
        <f t="shared" si="7"/>
        <v>2023</v>
      </c>
      <c r="BE126" s="11"/>
      <c r="BF126" s="10" t="s">
        <v>117</v>
      </c>
      <c r="BG126" s="10" t="s">
        <v>70</v>
      </c>
      <c r="BH126" s="10" t="s">
        <v>70</v>
      </c>
      <c r="BI126" s="10" t="s">
        <v>117</v>
      </c>
      <c r="BJ126" s="10"/>
      <c r="BK126" s="10">
        <v>0</v>
      </c>
    </row>
    <row r="127" spans="1:63" s="26" customFormat="1" ht="25" x14ac:dyDescent="0.25">
      <c r="A127" s="32" t="s">
        <v>373</v>
      </c>
      <c r="B127" s="10">
        <v>1529</v>
      </c>
      <c r="C127" s="11">
        <v>43207</v>
      </c>
      <c r="D127" s="11">
        <v>43206.291666666701</v>
      </c>
      <c r="E127" s="10" t="s">
        <v>57</v>
      </c>
      <c r="F127" s="10" t="s">
        <v>319</v>
      </c>
      <c r="G127" s="10" t="s">
        <v>108</v>
      </c>
      <c r="H127" s="10" t="s">
        <v>60</v>
      </c>
      <c r="I127" s="10"/>
      <c r="J127" s="10" t="s">
        <v>109</v>
      </c>
      <c r="K127" s="10" t="s">
        <v>61</v>
      </c>
      <c r="L127" s="10"/>
      <c r="M127" s="10">
        <v>500</v>
      </c>
      <c r="N127" s="10"/>
      <c r="O127" s="10">
        <v>500</v>
      </c>
      <c r="P127" s="10">
        <v>250</v>
      </c>
      <c r="Q127" s="10"/>
      <c r="R127" s="10">
        <v>250</v>
      </c>
      <c r="S127" s="10"/>
      <c r="T127" s="10">
        <v>500</v>
      </c>
      <c r="U127" s="10"/>
      <c r="V127" s="10"/>
      <c r="W127" s="10"/>
      <c r="X127" s="10" t="s">
        <v>62</v>
      </c>
      <c r="Y127" s="10" t="s">
        <v>4743</v>
      </c>
      <c r="Z127" s="10">
        <v>83.46</v>
      </c>
      <c r="AA127" s="10" t="s">
        <v>63</v>
      </c>
      <c r="AB127" s="10"/>
      <c r="AC127" s="10">
        <f t="shared" si="4"/>
        <v>1</v>
      </c>
      <c r="AD127" s="10">
        <f t="shared" si="5"/>
        <v>0.8345999999999999</v>
      </c>
      <c r="AE127" s="10">
        <f t="shared" si="6"/>
        <v>417.29999999999995</v>
      </c>
      <c r="AF127" s="10" t="str">
        <f>INDEX(Res_converter!$A$2:$A$20,MATCH(TRIM(CONCATENATE(J127," ",K127," ",L127)),Res_converter!$E$2:$E$20,0))</f>
        <v>Solar-Hybrid</v>
      </c>
      <c r="AG127" s="10">
        <f>IF($J127=Res_converter!$F$2,MAX($M127-$N127-$O127,0),0)+IF($K127=Res_converter!$F$2,MAX($P127-$Q127-$R127,0),0)+IF(L127=Res_converter!$F$2,$S127,0)</f>
        <v>0</v>
      </c>
      <c r="AH127" s="10">
        <f>IF($J127=Res_converter!$F$2,MAX(MIN($M127,$AE127-$AJ127-$AN127-$AR127)-$N127-$O127,0),0)+IF($K127=Res_converter!$F$2,MAX(MIN($P127,$AE127-$AJ127-$AN127-$AR127)-$Q127-$R127,0),0)+IF(L127=Res_converter!$F$2,MIN($S127,$AE127-$AJ127-$AN127-$AR127),0)</f>
        <v>0</v>
      </c>
      <c r="AI127" s="10">
        <f>IF(OR($J127=Res_converter!$F$7,$J127=Res_converter!$F$8),MAX($M127-$N127-$O127,0),0)+IF(OR($K127=Res_converter!$F$7,$K127=Res_converter!$F$8),MAX($P127-$Q127-$R127,0),0)+IF(OR($L127=Res_converter!$F$7,$L127=Res_converter!$F$8),$S127,0)</f>
        <v>0</v>
      </c>
      <c r="AJ127" s="10">
        <f>IF(OR($J127=Res_converter!$F$7,$J127=Res_converter!$F$8),MAX($AE127-$N127-$O127,0),0)+IF(OR($K127=Res_converter!$F$7,$K127=Res_converter!$F$8),MAX($AE127-$Q127-$R127,0),0)+IF(OR($L127=Res_converter!$F$7,$L127=Res_converter!$F$8),$AE127,0)</f>
        <v>0</v>
      </c>
      <c r="AK127" s="10">
        <f>IF($J127=Res_converter!$F$6,MAX($M127-$N127-$O127,0),0)+IF($K127=Res_converter!$F$6,MAX($P127-$Q127-$R127,0),0)+IF(L127=Res_converter!$F$6,$S127,0)</f>
        <v>0</v>
      </c>
      <c r="AL127" s="10">
        <f>IF($AF127=Res_converter!$A$7,MAX(MIN($M127,$AE127)-$N127-$O127,0),IF($AF127=Res_converter!$A$12,IF($J127=Res_converter!$F$6,MAX(MIN($M127,MAX($AE127-AH127-Q127-R127,0)/AW127)-$N127-$O127,0),0)+IF($K127=Res_converter!$F$6,MAX(MIN($P127,MAX($AE127-AH127-N127-O127,0)/AW127)-$Q127-$R127,0),0),0))</f>
        <v>0</v>
      </c>
      <c r="AM127" s="10">
        <f>IF($J127=Res_converter!$F$3,MAX($M127-$N127-$O127,0),0)+IF($K127=Res_converter!$F$3,MAX($P127-$Q127-$R127,0),0)+IF(N127=Res_converter!$F$3,$S127,0)</f>
        <v>0</v>
      </c>
      <c r="AN127" s="10">
        <f>IF($J127=Res_converter!$F$3,MAX($AE127-$N127-$O127,0),0)+IF($K127=Res_converter!$F$3,MAX($AE127-$Q127-$R127,0),0)+IF(N127=Res_converter!$F$3,$AE127,0)</f>
        <v>0</v>
      </c>
      <c r="AO127" s="10">
        <f>IF($J127=Res_converter!$F$4,MAX($M127-$N127-$O127,0),0)+IF($K127=Res_converter!$F$4,MAX($P127-$Q127-$R127,0),0)+IF(P127=Res_converter!$F$4,$S127,0)</f>
        <v>0</v>
      </c>
      <c r="AP127" s="10">
        <f>IF($AF127=Res_converter!$A$3,MAX(MIN($M127,$AE127)-$N127-$O127,0),IF($AF127=Res_converter!$A$14,IF($J127=Res_converter!$F$4,MAX(MIN($M127,MAX($AE127-AH127-Q127-R127,0)/AX127)-$N127-$O127,0),0)+IF($K127=Res_converter!$F$4,MAX(MIN($P127,MAX($AE127-AH127-N127-O127,0)/AX127)-$Q127-$R127,0),0),0))</f>
        <v>0</v>
      </c>
      <c r="AQ127" s="10">
        <f>IF($J127=Res_converter!$F$5,MAX($M127-$N127-$O127,0),0)+IF($K127=Res_converter!$F$5,MAX($P127-$Q127-$R127,0),0)+IF(R127=Res_converter!$F$5,$S127,0)</f>
        <v>0</v>
      </c>
      <c r="AR127" s="10">
        <f>IF($AF127=Res_converter!$A$4,$AE127,0)</f>
        <v>0</v>
      </c>
      <c r="AS127" s="10" t="s">
        <v>306</v>
      </c>
      <c r="AT127" s="10" t="s">
        <v>204</v>
      </c>
      <c r="AU127" s="10" t="s">
        <v>307</v>
      </c>
      <c r="AV127" s="10" t="s">
        <v>113</v>
      </c>
      <c r="AW127" s="10">
        <f>INDEX(Res_converter!$I$4:$N$4,MATCH($AU127,Res_converter!$I$3:$N$3,0))</f>
        <v>0.13</v>
      </c>
      <c r="AX127" s="10">
        <f>INDEX(Res_converter!$I$5:$N$5,MATCH($AU127,Res_converter!$I$3:$N$3,0))</f>
        <v>0.48</v>
      </c>
      <c r="AY127" s="12" t="s">
        <v>308</v>
      </c>
      <c r="AZ127" s="12" t="str">
        <f>INDEX(Subname_converter!$B$2:$B$478,MATCH($AY127,Subname_converter!$A$2:$A$478,0))</f>
        <v>Cielo Azul</v>
      </c>
      <c r="BA127" s="12">
        <f>INDEX(Subname_converter!$C$2:$C$478,MATCH($AY127,Subname_converter!$A$2:$A$478,0))</f>
        <v>500</v>
      </c>
      <c r="BB127" s="11">
        <v>44910.333333333299</v>
      </c>
      <c r="BC127" s="11">
        <v>45830.291666666701</v>
      </c>
      <c r="BD127" s="10">
        <f t="shared" si="7"/>
        <v>2025</v>
      </c>
      <c r="BE127" s="11"/>
      <c r="BF127" s="10" t="s">
        <v>117</v>
      </c>
      <c r="BG127" s="10" t="s">
        <v>70</v>
      </c>
      <c r="BH127" s="10" t="s">
        <v>70</v>
      </c>
      <c r="BI127" s="10" t="s">
        <v>117</v>
      </c>
      <c r="BJ127" s="10" t="s">
        <v>71</v>
      </c>
      <c r="BK127" s="10">
        <v>0</v>
      </c>
    </row>
    <row r="128" spans="1:63" s="26" customFormat="1" ht="25" x14ac:dyDescent="0.25">
      <c r="A128" s="32" t="s">
        <v>374</v>
      </c>
      <c r="B128" s="10">
        <v>1531</v>
      </c>
      <c r="C128" s="11">
        <v>43206</v>
      </c>
      <c r="D128" s="11">
        <v>43206.291666666701</v>
      </c>
      <c r="E128" s="10" t="s">
        <v>57</v>
      </c>
      <c r="F128" s="10" t="s">
        <v>319</v>
      </c>
      <c r="G128" s="10" t="s">
        <v>60</v>
      </c>
      <c r="H128" s="10"/>
      <c r="I128" s="10"/>
      <c r="J128" s="10" t="s">
        <v>61</v>
      </c>
      <c r="K128" s="10"/>
      <c r="L128" s="10"/>
      <c r="M128" s="10">
        <v>350</v>
      </c>
      <c r="N128" s="10">
        <v>131</v>
      </c>
      <c r="O128" s="10">
        <v>119</v>
      </c>
      <c r="P128" s="10"/>
      <c r="Q128" s="10"/>
      <c r="R128" s="10"/>
      <c r="S128" s="10"/>
      <c r="T128" s="10">
        <v>350</v>
      </c>
      <c r="U128" s="10"/>
      <c r="V128" s="10"/>
      <c r="W128" s="10"/>
      <c r="X128" s="10" t="s">
        <v>82</v>
      </c>
      <c r="Y128" s="10">
        <v>1</v>
      </c>
      <c r="Z128" s="10"/>
      <c r="AA128" s="10"/>
      <c r="AB128" s="10" t="s">
        <v>97</v>
      </c>
      <c r="AC128" s="10">
        <f t="shared" si="4"/>
        <v>1</v>
      </c>
      <c r="AD128" s="10">
        <f t="shared" si="5"/>
        <v>1</v>
      </c>
      <c r="AE128" s="10">
        <f t="shared" si="6"/>
        <v>350</v>
      </c>
      <c r="AF128" s="10" t="str">
        <f>INDEX(Res_converter!$A$2:$A$20,MATCH(TRIM(CONCATENATE(J128," ",K128," ",L128)),Res_converter!$E$2:$E$20,0))</f>
        <v>Battery</v>
      </c>
      <c r="AG128" s="10">
        <f>IF($J128=Res_converter!$F$2,MAX($M128-$N128-$O128,0),0)+IF($K128=Res_converter!$F$2,MAX($P128-$Q128-$R128,0),0)+IF(L128=Res_converter!$F$2,$S128,0)</f>
        <v>100</v>
      </c>
      <c r="AH128" s="10">
        <f>IF($J128=Res_converter!$F$2,MAX(MIN($M128,$AE128-$AJ128-$AN128-$AR128)-$N128-$O128,0),0)+IF($K128=Res_converter!$F$2,MAX(MIN($P128,$AE128-$AJ128-$AN128-$AR128)-$Q128-$R128,0),0)+IF(L128=Res_converter!$F$2,MIN($S128,$AE128-$AJ128-$AN128-$AR128),0)</f>
        <v>100</v>
      </c>
      <c r="AI128" s="10">
        <f>IF(OR($J128=Res_converter!$F$7,$J128=Res_converter!$F$8),MAX($M128-$N128-$O128,0),0)+IF(OR($K128=Res_converter!$F$7,$K128=Res_converter!$F$8),MAX($P128-$Q128-$R128,0),0)+IF(OR($L128=Res_converter!$F$7,$L128=Res_converter!$F$8),$S128,0)</f>
        <v>0</v>
      </c>
      <c r="AJ128" s="10">
        <f>IF(OR($J128=Res_converter!$F$7,$J128=Res_converter!$F$8),MAX($AE128-$N128-$O128,0),0)+IF(OR($K128=Res_converter!$F$7,$K128=Res_converter!$F$8),MAX($AE128-$Q128-$R128,0),0)+IF(OR($L128=Res_converter!$F$7,$L128=Res_converter!$F$8),$AE128,0)</f>
        <v>0</v>
      </c>
      <c r="AK128" s="10">
        <f>IF($J128=Res_converter!$F$6,MAX($M128-$N128-$O128,0),0)+IF($K128=Res_converter!$F$6,MAX($P128-$Q128-$R128,0),0)+IF(L128=Res_converter!$F$6,$S128,0)</f>
        <v>0</v>
      </c>
      <c r="AL128" s="10">
        <f>IF($AF128=Res_converter!$A$7,MAX(MIN($M128,$AE128)-$N128-$O128,0),IF($AF128=Res_converter!$A$12,IF($J128=Res_converter!$F$6,MAX(MIN($M128,MAX($AE128-AH128-Q128-R128,0)/AW128)-$N128-$O128,0),0)+IF($K128=Res_converter!$F$6,MAX(MIN($P128,MAX($AE128-AH128-N128-O128,0)/AW128)-$Q128-$R128,0),0),0))</f>
        <v>0</v>
      </c>
      <c r="AM128" s="10">
        <f>IF($J128=Res_converter!$F$3,MAX($M128-$N128-$O128,0),0)+IF($K128=Res_converter!$F$3,MAX($P128-$Q128-$R128,0),0)+IF(N128=Res_converter!$F$3,$S128,0)</f>
        <v>0</v>
      </c>
      <c r="AN128" s="10">
        <f>IF($J128=Res_converter!$F$3,MAX($AE128-$N128-$O128,0),0)+IF($K128=Res_converter!$F$3,MAX($AE128-$Q128-$R128,0),0)+IF(N128=Res_converter!$F$3,$AE128,0)</f>
        <v>0</v>
      </c>
      <c r="AO128" s="10">
        <f>IF($J128=Res_converter!$F$4,MAX($M128-$N128-$O128,0),0)+IF($K128=Res_converter!$F$4,MAX($P128-$Q128-$R128,0),0)+IF(P128=Res_converter!$F$4,$S128,0)</f>
        <v>0</v>
      </c>
      <c r="AP128" s="10">
        <f>IF($AF128=Res_converter!$A$3,MAX(MIN($M128,$AE128)-$N128-$O128,0),IF($AF128=Res_converter!$A$14,IF($J128=Res_converter!$F$4,MAX(MIN($M128,MAX($AE128-AH128-Q128-R128,0)/AX128)-$N128-$O128,0),0)+IF($K128=Res_converter!$F$4,MAX(MIN($P128,MAX($AE128-AH128-N128-O128,0)/AX128)-$Q128-$R128,0),0),0))</f>
        <v>0</v>
      </c>
      <c r="AQ128" s="10">
        <f>IF($J128=Res_converter!$F$5,MAX($M128-$N128-$O128,0),0)+IF($K128=Res_converter!$F$5,MAX($P128-$Q128-$R128,0),0)+IF(R128=Res_converter!$F$5,$S128,0)</f>
        <v>0</v>
      </c>
      <c r="AR128" s="10">
        <f>IF($AF128=Res_converter!$A$4,$AE128,0)</f>
        <v>0</v>
      </c>
      <c r="AS128" s="10" t="s">
        <v>110</v>
      </c>
      <c r="AT128" s="10" t="s">
        <v>66</v>
      </c>
      <c r="AU128" s="10" t="s">
        <v>75</v>
      </c>
      <c r="AV128" s="10" t="s">
        <v>75</v>
      </c>
      <c r="AW128" s="10">
        <f>INDEX(Res_converter!$I$4:$N$4,MATCH($AU128,Res_converter!$I$3:$N$3,0))</f>
        <v>0.06</v>
      </c>
      <c r="AX128" s="10">
        <f>INDEX(Res_converter!$I$5:$N$5,MATCH($AU128,Res_converter!$I$3:$N$3,0))</f>
        <v>0.35</v>
      </c>
      <c r="AY128" s="12" t="s">
        <v>111</v>
      </c>
      <c r="AZ128" s="12" t="str">
        <f>INDEX(Subname_converter!$B$2:$B$478,MATCH($AY128,Subname_converter!$A$2:$A$478,0))</f>
        <v>Imperial Valley</v>
      </c>
      <c r="BA128" s="12">
        <f>INDEX(Subname_converter!$C$2:$C$478,MATCH($AY128,Subname_converter!$A$2:$A$478,0))</f>
        <v>230</v>
      </c>
      <c r="BB128" s="11">
        <v>44682.291666666701</v>
      </c>
      <c r="BC128" s="11">
        <v>45762.291666666701</v>
      </c>
      <c r="BD128" s="10">
        <f t="shared" si="7"/>
        <v>2025</v>
      </c>
      <c r="BE128" s="11"/>
      <c r="BF128" s="10" t="s">
        <v>117</v>
      </c>
      <c r="BG128" s="10" t="s">
        <v>70</v>
      </c>
      <c r="BH128" s="10" t="s">
        <v>70</v>
      </c>
      <c r="BI128" s="10" t="s">
        <v>117</v>
      </c>
      <c r="BJ128" s="10" t="s">
        <v>71</v>
      </c>
      <c r="BK128" s="10">
        <v>0</v>
      </c>
    </row>
    <row r="129" spans="1:63" s="26" customFormat="1" ht="25" x14ac:dyDescent="0.25">
      <c r="A129" s="32" t="s">
        <v>375</v>
      </c>
      <c r="B129" s="10">
        <v>1532</v>
      </c>
      <c r="C129" s="11">
        <v>43206</v>
      </c>
      <c r="D129" s="11">
        <v>43206.291666666701</v>
      </c>
      <c r="E129" s="10" t="s">
        <v>57</v>
      </c>
      <c r="F129" s="10" t="s">
        <v>319</v>
      </c>
      <c r="G129" s="10" t="s">
        <v>108</v>
      </c>
      <c r="H129" s="10" t="s">
        <v>60</v>
      </c>
      <c r="I129" s="10"/>
      <c r="J129" s="10" t="s">
        <v>109</v>
      </c>
      <c r="K129" s="10" t="s">
        <v>61</v>
      </c>
      <c r="L129" s="10"/>
      <c r="M129" s="10">
        <v>90</v>
      </c>
      <c r="N129" s="10"/>
      <c r="O129" s="10">
        <v>90</v>
      </c>
      <c r="P129" s="10">
        <v>90</v>
      </c>
      <c r="Q129" s="10"/>
      <c r="R129" s="10">
        <v>70</v>
      </c>
      <c r="S129" s="10"/>
      <c r="T129" s="10">
        <v>90</v>
      </c>
      <c r="U129" s="10"/>
      <c r="V129" s="10"/>
      <c r="W129" s="10"/>
      <c r="X129" s="10" t="s">
        <v>82</v>
      </c>
      <c r="Y129" s="10" t="s">
        <v>4743</v>
      </c>
      <c r="Z129" s="10"/>
      <c r="AA129" s="10" t="s">
        <v>63</v>
      </c>
      <c r="AB129" s="10"/>
      <c r="AC129" s="10">
        <f t="shared" si="4"/>
        <v>1</v>
      </c>
      <c r="AD129" s="10">
        <f t="shared" si="5"/>
        <v>1</v>
      </c>
      <c r="AE129" s="10">
        <f t="shared" si="6"/>
        <v>90</v>
      </c>
      <c r="AF129" s="10" t="str">
        <f>INDEX(Res_converter!$A$2:$A$20,MATCH(TRIM(CONCATENATE(J129," ",K129," ",L129)),Res_converter!$E$2:$E$20,0))</f>
        <v>Solar-Hybrid</v>
      </c>
      <c r="AG129" s="10">
        <f>IF($J129=Res_converter!$F$2,MAX($M129-$N129-$O129,0),0)+IF($K129=Res_converter!$F$2,MAX($P129-$Q129-$R129,0),0)+IF(L129=Res_converter!$F$2,$S129,0)</f>
        <v>20</v>
      </c>
      <c r="AH129" s="10">
        <f>IF($J129=Res_converter!$F$2,MAX(MIN($M129,$AE129-$AJ129-$AN129-$AR129)-$N129-$O129,0),0)+IF($K129=Res_converter!$F$2,MAX(MIN($P129,$AE129-$AJ129-$AN129-$AR129)-$Q129-$R129,0),0)+IF(L129=Res_converter!$F$2,MIN($S129,$AE129-$AJ129-$AN129-$AR129),0)</f>
        <v>20</v>
      </c>
      <c r="AI129" s="10">
        <f>IF(OR($J129=Res_converter!$F$7,$J129=Res_converter!$F$8),MAX($M129-$N129-$O129,0),0)+IF(OR($K129=Res_converter!$F$7,$K129=Res_converter!$F$8),MAX($P129-$Q129-$R129,0),0)+IF(OR($L129=Res_converter!$F$7,$L129=Res_converter!$F$8),$S129,0)</f>
        <v>0</v>
      </c>
      <c r="AJ129" s="10">
        <f>IF(OR($J129=Res_converter!$F$7,$J129=Res_converter!$F$8),MAX($AE129-$N129-$O129,0),0)+IF(OR($K129=Res_converter!$F$7,$K129=Res_converter!$F$8),MAX($AE129-$Q129-$R129,0),0)+IF(OR($L129=Res_converter!$F$7,$L129=Res_converter!$F$8),$AE129,0)</f>
        <v>0</v>
      </c>
      <c r="AK129" s="10">
        <f>IF($J129=Res_converter!$F$6,MAX($M129-$N129-$O129,0),0)+IF($K129=Res_converter!$F$6,MAX($P129-$Q129-$R129,0),0)+IF(L129=Res_converter!$F$6,$S129,0)</f>
        <v>0</v>
      </c>
      <c r="AL129" s="10">
        <f>IF($AF129=Res_converter!$A$7,MAX(MIN($M129,$AE129)-$N129-$O129,0),IF($AF129=Res_converter!$A$12,IF($J129=Res_converter!$F$6,MAX(MIN($M129,MAX($AE129-AH129-Q129-R129,0)/AW129)-$N129-$O129,0),0)+IF($K129=Res_converter!$F$6,MAX(MIN($P129,MAX($AE129-AH129-N129-O129,0)/AW129)-$Q129-$R129,0),0),0))</f>
        <v>0</v>
      </c>
      <c r="AM129" s="10">
        <f>IF($J129=Res_converter!$F$3,MAX($M129-$N129-$O129,0),0)+IF($K129=Res_converter!$F$3,MAX($P129-$Q129-$R129,0),0)+IF(N129=Res_converter!$F$3,$S129,0)</f>
        <v>0</v>
      </c>
      <c r="AN129" s="10">
        <f>IF($J129=Res_converter!$F$3,MAX($AE129-$N129-$O129,0),0)+IF($K129=Res_converter!$F$3,MAX($AE129-$Q129-$R129,0),0)+IF(N129=Res_converter!$F$3,$AE129,0)</f>
        <v>0</v>
      </c>
      <c r="AO129" s="10">
        <f>IF($J129=Res_converter!$F$4,MAX($M129-$N129-$O129,0),0)+IF($K129=Res_converter!$F$4,MAX($P129-$Q129-$R129,0),0)+IF(P129=Res_converter!$F$4,$S129,0)</f>
        <v>0</v>
      </c>
      <c r="AP129" s="10">
        <f>IF($AF129=Res_converter!$A$3,MAX(MIN($M129,$AE129)-$N129-$O129,0),IF($AF129=Res_converter!$A$14,IF($J129=Res_converter!$F$4,MAX(MIN($M129,MAX($AE129-AH129-Q129-R129,0)/AX129)-$N129-$O129,0),0)+IF($K129=Res_converter!$F$4,MAX(MIN($P129,MAX($AE129-AH129-N129-O129,0)/AX129)-$Q129-$R129,0),0),0))</f>
        <v>0</v>
      </c>
      <c r="AQ129" s="10">
        <f>IF($J129=Res_converter!$F$5,MAX($M129-$N129-$O129,0),0)+IF($K129=Res_converter!$F$5,MAX($P129-$Q129-$R129,0),0)+IF(R129=Res_converter!$F$5,$S129,0)</f>
        <v>0</v>
      </c>
      <c r="AR129" s="10">
        <f>IF($AF129=Res_converter!$A$4,$AE129,0)</f>
        <v>0</v>
      </c>
      <c r="AS129" s="10" t="s">
        <v>74</v>
      </c>
      <c r="AT129" s="10" t="s">
        <v>66</v>
      </c>
      <c r="AU129" s="10" t="s">
        <v>75</v>
      </c>
      <c r="AV129" s="10" t="s">
        <v>75</v>
      </c>
      <c r="AW129" s="10">
        <f>INDEX(Res_converter!$I$4:$N$4,MATCH($AU129,Res_converter!$I$3:$N$3,0))</f>
        <v>0.06</v>
      </c>
      <c r="AX129" s="10">
        <f>INDEX(Res_converter!$I$5:$N$5,MATCH($AU129,Res_converter!$I$3:$N$3,0))</f>
        <v>0.35</v>
      </c>
      <c r="AY129" s="12" t="s">
        <v>376</v>
      </c>
      <c r="AZ129" s="12" t="str">
        <f>INDEX(Subname_converter!$B$2:$B$478,MATCH($AY129,Subname_converter!$A$2:$A$478,0))</f>
        <v>Carrizo Gorge</v>
      </c>
      <c r="BA129" s="12">
        <f>INDEX(Subname_converter!$C$2:$C$478,MATCH($AY129,Subname_converter!$A$2:$A$478,0))</f>
        <v>138</v>
      </c>
      <c r="BB129" s="11">
        <v>44166.333333333299</v>
      </c>
      <c r="BC129" s="11">
        <v>46326.291666666701</v>
      </c>
      <c r="BD129" s="10">
        <f t="shared" si="7"/>
        <v>2027</v>
      </c>
      <c r="BE129" s="11"/>
      <c r="BF129" s="10" t="s">
        <v>117</v>
      </c>
      <c r="BG129" s="10" t="s">
        <v>70</v>
      </c>
      <c r="BH129" s="10" t="s">
        <v>70</v>
      </c>
      <c r="BI129" s="10" t="s">
        <v>117</v>
      </c>
      <c r="BJ129" s="10" t="s">
        <v>71</v>
      </c>
      <c r="BK129" s="10">
        <v>2</v>
      </c>
    </row>
    <row r="130" spans="1:63" s="26" customFormat="1" ht="37.5" x14ac:dyDescent="0.25">
      <c r="A130" s="32" t="s">
        <v>377</v>
      </c>
      <c r="B130" s="10">
        <v>1534</v>
      </c>
      <c r="C130" s="11">
        <v>43201</v>
      </c>
      <c r="D130" s="11">
        <v>43206.291666666701</v>
      </c>
      <c r="E130" s="10" t="s">
        <v>57</v>
      </c>
      <c r="F130" s="10" t="s">
        <v>319</v>
      </c>
      <c r="G130" s="10" t="s">
        <v>60</v>
      </c>
      <c r="H130" s="10" t="s">
        <v>108</v>
      </c>
      <c r="I130" s="10"/>
      <c r="J130" s="10" t="s">
        <v>61</v>
      </c>
      <c r="K130" s="10" t="s">
        <v>109</v>
      </c>
      <c r="L130" s="10"/>
      <c r="M130" s="10">
        <v>28.8</v>
      </c>
      <c r="N130" s="10"/>
      <c r="O130" s="10"/>
      <c r="P130" s="10">
        <v>225</v>
      </c>
      <c r="Q130" s="10"/>
      <c r="R130" s="10"/>
      <c r="S130" s="10"/>
      <c r="T130" s="10">
        <v>250</v>
      </c>
      <c r="U130" s="10"/>
      <c r="V130" s="10"/>
      <c r="W130" s="10"/>
      <c r="X130" s="10" t="s">
        <v>96</v>
      </c>
      <c r="Y130" s="10" t="s">
        <v>4743</v>
      </c>
      <c r="Z130" s="10"/>
      <c r="AA130" s="10" t="s">
        <v>63</v>
      </c>
      <c r="AB130" s="10" t="s">
        <v>175</v>
      </c>
      <c r="AC130" s="10">
        <f t="shared" si="4"/>
        <v>0</v>
      </c>
      <c r="AD130" s="10">
        <f t="shared" si="5"/>
        <v>0</v>
      </c>
      <c r="AE130" s="10">
        <f t="shared" si="6"/>
        <v>0</v>
      </c>
      <c r="AF130" s="10" t="str">
        <f>INDEX(Res_converter!$A$2:$A$20,MATCH(TRIM(CONCATENATE(J130," ",K130," ",L130)),Res_converter!$E$2:$E$20,0))</f>
        <v>Solar-Hybrid</v>
      </c>
      <c r="AG130" s="10">
        <f>IF($J130=Res_converter!$F$2,MAX($M130-$N130-$O130,0),0)+IF($K130=Res_converter!$F$2,MAX($P130-$Q130-$R130,0),0)+IF(L130=Res_converter!$F$2,$S130,0)</f>
        <v>28.8</v>
      </c>
      <c r="AH130" s="10">
        <f>IF($J130=Res_converter!$F$2,MAX(MIN($M130,$AE130-$AJ130-$AN130-$AR130)-$N130-$O130,0),0)+IF($K130=Res_converter!$F$2,MAX(MIN($P130,$AE130-$AJ130-$AN130-$AR130)-$Q130-$R130,0),0)+IF(L130=Res_converter!$F$2,MIN($S130,$AE130-$AJ130-$AN130-$AR130),0)</f>
        <v>0</v>
      </c>
      <c r="AI130" s="10">
        <f>IF(OR($J130=Res_converter!$F$7,$J130=Res_converter!$F$8),MAX($M130-$N130-$O130,0),0)+IF(OR($K130=Res_converter!$F$7,$K130=Res_converter!$F$8),MAX($P130-$Q130-$R130,0),0)+IF(OR($L130=Res_converter!$F$7,$L130=Res_converter!$F$8),$S130,0)</f>
        <v>0</v>
      </c>
      <c r="AJ130" s="10">
        <f>IF(OR($J130=Res_converter!$F$7,$J130=Res_converter!$F$8),MAX($AE130-$N130-$O130,0),0)+IF(OR($K130=Res_converter!$F$7,$K130=Res_converter!$F$8),MAX($AE130-$Q130-$R130,0),0)+IF(OR($L130=Res_converter!$F$7,$L130=Res_converter!$F$8),$AE130,0)</f>
        <v>0</v>
      </c>
      <c r="AK130" s="10">
        <f>IF($J130=Res_converter!$F$6,MAX($M130-$N130-$O130,0),0)+IF($K130=Res_converter!$F$6,MAX($P130-$Q130-$R130,0),0)+IF(L130=Res_converter!$F$6,$S130,0)</f>
        <v>225</v>
      </c>
      <c r="AL130" s="10">
        <f>IF($AF130=Res_converter!$A$7,MAX(MIN($M130,$AE130)-$N130-$O130,0),IF($AF130=Res_converter!$A$12,IF($J130=Res_converter!$F$6,MAX(MIN($M130,MAX($AE130-AH130-Q130-R130,0)/AW130)-$N130-$O130,0),0)+IF($K130=Res_converter!$F$6,MAX(MIN($P130,MAX($AE130-AH130-N130-O130,0)/AW130)-$Q130-$R130,0),0),0))</f>
        <v>0</v>
      </c>
      <c r="AM130" s="10">
        <f>IF($J130=Res_converter!$F$3,MAX($M130-$N130-$O130,0),0)+IF($K130=Res_converter!$F$3,MAX($P130-$Q130-$R130,0),0)+IF(N130=Res_converter!$F$3,$S130,0)</f>
        <v>0</v>
      </c>
      <c r="AN130" s="10">
        <f>IF($J130=Res_converter!$F$3,MAX($AE130-$N130-$O130,0),0)+IF($K130=Res_converter!$F$3,MAX($AE130-$Q130-$R130,0),0)+IF(N130=Res_converter!$F$3,$AE130,0)</f>
        <v>0</v>
      </c>
      <c r="AO130" s="10">
        <f>IF($J130=Res_converter!$F$4,MAX($M130-$N130-$O130,0),0)+IF($K130=Res_converter!$F$4,MAX($P130-$Q130-$R130,0),0)+IF(P130=Res_converter!$F$4,$S130,0)</f>
        <v>0</v>
      </c>
      <c r="AP130" s="10">
        <f>IF($AF130=Res_converter!$A$3,MAX(MIN($M130,$AE130)-$N130-$O130,0),IF($AF130=Res_converter!$A$14,IF($J130=Res_converter!$F$4,MAX(MIN($M130,MAX($AE130-AH130-Q130-R130,0)/AX130)-$N130-$O130,0),0)+IF($K130=Res_converter!$F$4,MAX(MIN($P130,MAX($AE130-AH130-N130-O130,0)/AX130)-$Q130-$R130,0),0),0))</f>
        <v>0</v>
      </c>
      <c r="AQ130" s="10">
        <f>IF($J130=Res_converter!$F$5,MAX($M130-$N130-$O130,0),0)+IF($K130=Res_converter!$F$5,MAX($P130-$Q130-$R130,0),0)+IF(R130=Res_converter!$F$5,$S130,0)</f>
        <v>0</v>
      </c>
      <c r="AR130" s="10">
        <f>IF($AF130=Res_converter!$A$4,$AE130,0)</f>
        <v>0</v>
      </c>
      <c r="AS130" s="10" t="s">
        <v>253</v>
      </c>
      <c r="AT130" s="10" t="s">
        <v>204</v>
      </c>
      <c r="AU130" s="10" t="s">
        <v>75</v>
      </c>
      <c r="AV130" s="10" t="s">
        <v>75</v>
      </c>
      <c r="AW130" s="10">
        <f>INDEX(Res_converter!$I$4:$N$4,MATCH($AU130,Res_converter!$I$3:$N$3,0))</f>
        <v>0.06</v>
      </c>
      <c r="AX130" s="10">
        <f>INDEX(Res_converter!$I$5:$N$5,MATCH($AU130,Res_converter!$I$3:$N$3,0))</f>
        <v>0.35</v>
      </c>
      <c r="AY130" s="12" t="s">
        <v>269</v>
      </c>
      <c r="AZ130" s="12" t="str">
        <f>INDEX(Subname_converter!$B$2:$B$478,MATCH($AY130,Subname_converter!$A$2:$A$478,0))</f>
        <v>Hassayampa</v>
      </c>
      <c r="BA130" s="12">
        <f>INDEX(Subname_converter!$C$2:$C$478,MATCH($AY130,Subname_converter!$A$2:$A$478,0))</f>
        <v>500</v>
      </c>
      <c r="BB130" s="11">
        <v>44317.291666666701</v>
      </c>
      <c r="BC130" s="11">
        <v>46752.333333333299</v>
      </c>
      <c r="BD130" s="10">
        <f t="shared" si="7"/>
        <v>2028</v>
      </c>
      <c r="BE130" s="11"/>
      <c r="BF130" s="10" t="s">
        <v>117</v>
      </c>
      <c r="BG130" s="10" t="s">
        <v>70</v>
      </c>
      <c r="BH130" s="10" t="s">
        <v>70</v>
      </c>
      <c r="BI130" s="10" t="s">
        <v>117</v>
      </c>
      <c r="BJ130" s="10"/>
      <c r="BK130" s="10">
        <v>1</v>
      </c>
    </row>
    <row r="131" spans="1:63" s="26" customFormat="1" ht="25" x14ac:dyDescent="0.25">
      <c r="A131" s="32" t="s">
        <v>378</v>
      </c>
      <c r="B131" s="10">
        <v>1539</v>
      </c>
      <c r="C131" s="11">
        <v>43529</v>
      </c>
      <c r="D131" s="11">
        <v>43592.291666666701</v>
      </c>
      <c r="E131" s="10" t="s">
        <v>57</v>
      </c>
      <c r="F131" s="10" t="s">
        <v>252</v>
      </c>
      <c r="G131" s="10" t="s">
        <v>60</v>
      </c>
      <c r="H131" s="10"/>
      <c r="I131" s="10"/>
      <c r="J131" s="10" t="s">
        <v>61</v>
      </c>
      <c r="K131" s="10"/>
      <c r="L131" s="10"/>
      <c r="M131" s="10">
        <v>782.79</v>
      </c>
      <c r="N131" s="10"/>
      <c r="O131" s="10"/>
      <c r="P131" s="10"/>
      <c r="Q131" s="10"/>
      <c r="R131" s="10"/>
      <c r="S131" s="10"/>
      <c r="T131" s="10">
        <v>750</v>
      </c>
      <c r="U131" s="10"/>
      <c r="V131" s="10"/>
      <c r="W131" s="10"/>
      <c r="X131" s="10" t="s">
        <v>82</v>
      </c>
      <c r="Y131" s="10" t="s">
        <v>4743</v>
      </c>
      <c r="Z131" s="10"/>
      <c r="AA131" s="10"/>
      <c r="AB131" s="10"/>
      <c r="AC131" s="10">
        <f t="shared" si="4"/>
        <v>1</v>
      </c>
      <c r="AD131" s="10">
        <f t="shared" si="5"/>
        <v>1</v>
      </c>
      <c r="AE131" s="10">
        <f t="shared" si="6"/>
        <v>750</v>
      </c>
      <c r="AF131" s="10" t="str">
        <f>INDEX(Res_converter!$A$2:$A$20,MATCH(TRIM(CONCATENATE(J131," ",K131," ",L131)),Res_converter!$E$2:$E$20,0))</f>
        <v>Battery</v>
      </c>
      <c r="AG131" s="10">
        <f>IF($J131=Res_converter!$F$2,MAX($M131-$N131-$O131,0),0)+IF($K131=Res_converter!$F$2,MAX($P131-$Q131-$R131,0),0)+IF(L131=Res_converter!$F$2,$S131,0)</f>
        <v>782.79</v>
      </c>
      <c r="AH131" s="10">
        <f>IF($J131=Res_converter!$F$2,MAX(MIN($M131,$AE131-$AJ131-$AN131-$AR131)-$N131-$O131,0),0)+IF($K131=Res_converter!$F$2,MAX(MIN($P131,$AE131-$AJ131-$AN131-$AR131)-$Q131-$R131,0),0)+IF(L131=Res_converter!$F$2,MIN($S131,$AE131-$AJ131-$AN131-$AR131),0)</f>
        <v>750</v>
      </c>
      <c r="AI131" s="10">
        <f>IF(OR($J131=Res_converter!$F$7,$J131=Res_converter!$F$8),MAX($M131-$N131-$O131,0),0)+IF(OR($K131=Res_converter!$F$7,$K131=Res_converter!$F$8),MAX($P131-$Q131-$R131,0),0)+IF(OR($L131=Res_converter!$F$7,$L131=Res_converter!$F$8),$S131,0)</f>
        <v>0</v>
      </c>
      <c r="AJ131" s="10">
        <f>IF(OR($J131=Res_converter!$F$7,$J131=Res_converter!$F$8),MAX($AE131-$N131-$O131,0),0)+IF(OR($K131=Res_converter!$F$7,$K131=Res_converter!$F$8),MAX($AE131-$Q131-$R131,0),0)+IF(OR($L131=Res_converter!$F$7,$L131=Res_converter!$F$8),$AE131,0)</f>
        <v>0</v>
      </c>
      <c r="AK131" s="10">
        <f>IF($J131=Res_converter!$F$6,MAX($M131-$N131-$O131,0),0)+IF($K131=Res_converter!$F$6,MAX($P131-$Q131-$R131,0),0)+IF(L131=Res_converter!$F$6,$S131,0)</f>
        <v>0</v>
      </c>
      <c r="AL131" s="10">
        <f>IF($AF131=Res_converter!$A$7,MAX(MIN($M131,$AE131)-$N131-$O131,0),IF($AF131=Res_converter!$A$12,IF($J131=Res_converter!$F$6,MAX(MIN($M131,MAX($AE131-AH131-Q131-R131,0)/AW131)-$N131-$O131,0),0)+IF($K131=Res_converter!$F$6,MAX(MIN($P131,MAX($AE131-AH131-N131-O131,0)/AW131)-$Q131-$R131,0),0),0))</f>
        <v>0</v>
      </c>
      <c r="AM131" s="10">
        <f>IF($J131=Res_converter!$F$3,MAX($M131-$N131-$O131,0),0)+IF($K131=Res_converter!$F$3,MAX($P131-$Q131-$R131,0),0)+IF(N131=Res_converter!$F$3,$S131,0)</f>
        <v>0</v>
      </c>
      <c r="AN131" s="10">
        <f>IF($J131=Res_converter!$F$3,MAX($AE131-$N131-$O131,0),0)+IF($K131=Res_converter!$F$3,MAX($AE131-$Q131-$R131,0),0)+IF(N131=Res_converter!$F$3,$AE131,0)</f>
        <v>0</v>
      </c>
      <c r="AO131" s="10">
        <f>IF($J131=Res_converter!$F$4,MAX($M131-$N131-$O131,0),0)+IF($K131=Res_converter!$F$4,MAX($P131-$Q131-$R131,0),0)+IF(P131=Res_converter!$F$4,$S131,0)</f>
        <v>0</v>
      </c>
      <c r="AP131" s="10">
        <f>IF($AF131=Res_converter!$A$3,MAX(MIN($M131,$AE131)-$N131-$O131,0),IF($AF131=Res_converter!$A$14,IF($J131=Res_converter!$F$4,MAX(MIN($M131,MAX($AE131-AH131-Q131-R131,0)/AX131)-$N131-$O131,0),0)+IF($K131=Res_converter!$F$4,MAX(MIN($P131,MAX($AE131-AH131-N131-O131,0)/AX131)-$Q131-$R131,0),0),0))</f>
        <v>0</v>
      </c>
      <c r="AQ131" s="10">
        <f>IF($J131=Res_converter!$F$5,MAX($M131-$N131-$O131,0),0)+IF($K131=Res_converter!$F$5,MAX($P131-$Q131-$R131,0),0)+IF(R131=Res_converter!$F$5,$S131,0)</f>
        <v>0</v>
      </c>
      <c r="AR131" s="10">
        <f>IF($AF131=Res_converter!$A$4,$AE131,0)</f>
        <v>0</v>
      </c>
      <c r="AS131" s="10" t="s">
        <v>379</v>
      </c>
      <c r="AT131" s="10" t="s">
        <v>66</v>
      </c>
      <c r="AU131" s="10" t="s">
        <v>67</v>
      </c>
      <c r="AV131" s="10" t="s">
        <v>68</v>
      </c>
      <c r="AW131" s="10">
        <f>INDEX(Res_converter!$I$4:$N$4,MATCH($AU131,Res_converter!$I$3:$N$3,0))</f>
        <v>0.15</v>
      </c>
      <c r="AX131" s="10">
        <f>INDEX(Res_converter!$I$5:$N$5,MATCH($AU131,Res_converter!$I$3:$N$3,0))</f>
        <v>0.5</v>
      </c>
      <c r="AY131" s="12" t="s">
        <v>380</v>
      </c>
      <c r="AZ131" s="12" t="str">
        <f>INDEX(Subname_converter!$B$2:$B$478,MATCH($AY131,Subname_converter!$A$2:$A$478,0))</f>
        <v>Moss Landing</v>
      </c>
      <c r="BA131" s="12">
        <f>INDEX(Subname_converter!$C$2:$C$478,MATCH($AY131,Subname_converter!$A$2:$A$478,0))</f>
        <v>500</v>
      </c>
      <c r="BB131" s="11">
        <v>44896.333333333299</v>
      </c>
      <c r="BC131" s="11">
        <v>45991.333333333299</v>
      </c>
      <c r="BD131" s="10">
        <f t="shared" si="7"/>
        <v>2026</v>
      </c>
      <c r="BE131" s="11"/>
      <c r="BF131" s="10" t="s">
        <v>117</v>
      </c>
      <c r="BG131" s="10" t="s">
        <v>70</v>
      </c>
      <c r="BH131" s="10" t="s">
        <v>70</v>
      </c>
      <c r="BI131" s="10" t="s">
        <v>117</v>
      </c>
      <c r="BJ131" s="10" t="s">
        <v>71</v>
      </c>
      <c r="BK131" s="10">
        <v>3</v>
      </c>
    </row>
    <row r="132" spans="1:63" s="26" customFormat="1" ht="25" x14ac:dyDescent="0.25">
      <c r="A132" s="32" t="s">
        <v>381</v>
      </c>
      <c r="B132" s="10">
        <v>1550</v>
      </c>
      <c r="C132" s="11">
        <v>43557</v>
      </c>
      <c r="D132" s="11">
        <v>43570.291666666701</v>
      </c>
      <c r="E132" s="10" t="s">
        <v>57</v>
      </c>
      <c r="F132" s="10" t="s">
        <v>382</v>
      </c>
      <c r="G132" s="10" t="s">
        <v>60</v>
      </c>
      <c r="H132" s="10"/>
      <c r="I132" s="10"/>
      <c r="J132" s="10" t="s">
        <v>61</v>
      </c>
      <c r="K132" s="10"/>
      <c r="L132" s="10"/>
      <c r="M132" s="10">
        <v>200</v>
      </c>
      <c r="N132" s="10"/>
      <c r="O132" s="10"/>
      <c r="P132" s="10"/>
      <c r="Q132" s="10"/>
      <c r="R132" s="10"/>
      <c r="S132" s="10"/>
      <c r="T132" s="10">
        <v>200</v>
      </c>
      <c r="U132" s="10"/>
      <c r="V132" s="10"/>
      <c r="W132" s="10"/>
      <c r="X132" s="10" t="s">
        <v>82</v>
      </c>
      <c r="Y132" s="10" t="s">
        <v>4743</v>
      </c>
      <c r="Z132" s="10"/>
      <c r="AA132" s="10"/>
      <c r="AB132" s="10" t="s">
        <v>285</v>
      </c>
      <c r="AC132" s="10">
        <f t="shared" si="4"/>
        <v>1</v>
      </c>
      <c r="AD132" s="10">
        <f t="shared" si="5"/>
        <v>1</v>
      </c>
      <c r="AE132" s="10">
        <f t="shared" si="6"/>
        <v>200</v>
      </c>
      <c r="AF132" s="10" t="str">
        <f>INDEX(Res_converter!$A$2:$A$20,MATCH(TRIM(CONCATENATE(J132," ",K132," ",L132)),Res_converter!$E$2:$E$20,0))</f>
        <v>Battery</v>
      </c>
      <c r="AG132" s="10">
        <f>IF($J132=Res_converter!$F$2,MAX($M132-$N132-$O132,0),0)+IF($K132=Res_converter!$F$2,MAX($P132-$Q132-$R132,0),0)+IF(L132=Res_converter!$F$2,$S132,0)</f>
        <v>200</v>
      </c>
      <c r="AH132" s="10">
        <f>IF($J132=Res_converter!$F$2,MAX(MIN($M132,$AE132-$AJ132-$AN132-$AR132)-$N132-$O132,0),0)+IF($K132=Res_converter!$F$2,MAX(MIN($P132,$AE132-$AJ132-$AN132-$AR132)-$Q132-$R132,0),0)+IF(L132=Res_converter!$F$2,MIN($S132,$AE132-$AJ132-$AN132-$AR132),0)</f>
        <v>200</v>
      </c>
      <c r="AI132" s="10">
        <f>IF(OR($J132=Res_converter!$F$7,$J132=Res_converter!$F$8),MAX($M132-$N132-$O132,0),0)+IF(OR($K132=Res_converter!$F$7,$K132=Res_converter!$F$8),MAX($P132-$Q132-$R132,0),0)+IF(OR($L132=Res_converter!$F$7,$L132=Res_converter!$F$8),$S132,0)</f>
        <v>0</v>
      </c>
      <c r="AJ132" s="10">
        <f>IF(OR($J132=Res_converter!$F$7,$J132=Res_converter!$F$8),MAX($AE132-$N132-$O132,0),0)+IF(OR($K132=Res_converter!$F$7,$K132=Res_converter!$F$8),MAX($AE132-$Q132-$R132,0),0)+IF(OR($L132=Res_converter!$F$7,$L132=Res_converter!$F$8),$AE132,0)</f>
        <v>0</v>
      </c>
      <c r="AK132" s="10">
        <f>IF($J132=Res_converter!$F$6,MAX($M132-$N132-$O132,0),0)+IF($K132=Res_converter!$F$6,MAX($P132-$Q132-$R132,0),0)+IF(L132=Res_converter!$F$6,$S132,0)</f>
        <v>0</v>
      </c>
      <c r="AL132" s="10">
        <f>IF($AF132=Res_converter!$A$7,MAX(MIN($M132,$AE132)-$N132-$O132,0),IF($AF132=Res_converter!$A$12,IF($J132=Res_converter!$F$6,MAX(MIN($M132,MAX($AE132-AH132-Q132-R132,0)/AW132)-$N132-$O132,0),0)+IF($K132=Res_converter!$F$6,MAX(MIN($P132,MAX($AE132-AH132-N132-O132,0)/AW132)-$Q132-$R132,0),0),0))</f>
        <v>0</v>
      </c>
      <c r="AM132" s="10">
        <f>IF($J132=Res_converter!$F$3,MAX($M132-$N132-$O132,0),0)+IF($K132=Res_converter!$F$3,MAX($P132-$Q132-$R132,0),0)+IF(N132=Res_converter!$F$3,$S132,0)</f>
        <v>0</v>
      </c>
      <c r="AN132" s="10">
        <f>IF($J132=Res_converter!$F$3,MAX($AE132-$N132-$O132,0),0)+IF($K132=Res_converter!$F$3,MAX($AE132-$Q132-$R132,0),0)+IF(N132=Res_converter!$F$3,$AE132,0)</f>
        <v>0</v>
      </c>
      <c r="AO132" s="10">
        <f>IF($J132=Res_converter!$F$4,MAX($M132-$N132-$O132,0),0)+IF($K132=Res_converter!$F$4,MAX($P132-$Q132-$R132,0),0)+IF(P132=Res_converter!$F$4,$S132,0)</f>
        <v>0</v>
      </c>
      <c r="AP132" s="10">
        <f>IF($AF132=Res_converter!$A$3,MAX(MIN($M132,$AE132)-$N132-$O132,0),IF($AF132=Res_converter!$A$14,IF($J132=Res_converter!$F$4,MAX(MIN($M132,MAX($AE132-AH132-Q132-R132,0)/AX132)-$N132-$O132,0),0)+IF($K132=Res_converter!$F$4,MAX(MIN($P132,MAX($AE132-AH132-N132-O132,0)/AX132)-$Q132-$R132,0),0),0))</f>
        <v>0</v>
      </c>
      <c r="AQ132" s="10">
        <f>IF($J132=Res_converter!$F$5,MAX($M132-$N132-$O132,0),0)+IF($K132=Res_converter!$F$5,MAX($P132-$Q132-$R132,0),0)+IF(R132=Res_converter!$F$5,$S132,0)</f>
        <v>0</v>
      </c>
      <c r="AR132" s="10">
        <f>IF($AF132=Res_converter!$A$4,$AE132,0)</f>
        <v>0</v>
      </c>
      <c r="AS132" s="10" t="s">
        <v>129</v>
      </c>
      <c r="AT132" s="10" t="s">
        <v>66</v>
      </c>
      <c r="AU132" s="10" t="s">
        <v>67</v>
      </c>
      <c r="AV132" s="10" t="s">
        <v>68</v>
      </c>
      <c r="AW132" s="10">
        <f>INDEX(Res_converter!$I$4:$N$4,MATCH($AU132,Res_converter!$I$3:$N$3,0))</f>
        <v>0.15</v>
      </c>
      <c r="AX132" s="10">
        <f>INDEX(Res_converter!$I$5:$N$5,MATCH($AU132,Res_converter!$I$3:$N$3,0))</f>
        <v>0.5</v>
      </c>
      <c r="AY132" s="12" t="s">
        <v>383</v>
      </c>
      <c r="AZ132" s="12" t="str">
        <f>INDEX(Subname_converter!$B$2:$B$478,MATCH($AY132,Subname_converter!$A$2:$A$478,0))</f>
        <v>Los Esteros</v>
      </c>
      <c r="BA132" s="12">
        <f>INDEX(Subname_converter!$C$2:$C$478,MATCH($AY132,Subname_converter!$A$2:$A$478,0))</f>
        <v>230</v>
      </c>
      <c r="BB132" s="11">
        <v>45107.291666666701</v>
      </c>
      <c r="BC132" s="11">
        <v>45748.291666666701</v>
      </c>
      <c r="BD132" s="10">
        <f t="shared" si="7"/>
        <v>2025</v>
      </c>
      <c r="BE132" s="11"/>
      <c r="BF132" s="10" t="s">
        <v>117</v>
      </c>
      <c r="BG132" s="10" t="s">
        <v>70</v>
      </c>
      <c r="BH132" s="10" t="s">
        <v>70</v>
      </c>
      <c r="BI132" s="10" t="s">
        <v>117</v>
      </c>
      <c r="BJ132" s="10" t="s">
        <v>71</v>
      </c>
      <c r="BK132" s="10">
        <v>3</v>
      </c>
    </row>
    <row r="133" spans="1:63" s="26" customFormat="1" ht="12.5" x14ac:dyDescent="0.25">
      <c r="A133" s="32" t="s">
        <v>384</v>
      </c>
      <c r="B133" s="10">
        <v>1552</v>
      </c>
      <c r="C133" s="11">
        <v>43557</v>
      </c>
      <c r="D133" s="11">
        <v>43570.291666666701</v>
      </c>
      <c r="E133" s="10" t="s">
        <v>57</v>
      </c>
      <c r="F133" s="10" t="s">
        <v>382</v>
      </c>
      <c r="G133" s="10" t="s">
        <v>60</v>
      </c>
      <c r="H133" s="10"/>
      <c r="I133" s="10"/>
      <c r="J133" s="10" t="s">
        <v>61</v>
      </c>
      <c r="K133" s="10"/>
      <c r="L133" s="10"/>
      <c r="M133" s="10">
        <v>250</v>
      </c>
      <c r="N133" s="10"/>
      <c r="O133" s="10">
        <v>188</v>
      </c>
      <c r="P133" s="10"/>
      <c r="Q133" s="10"/>
      <c r="R133" s="10"/>
      <c r="S133" s="10"/>
      <c r="T133" s="10">
        <v>250</v>
      </c>
      <c r="U133" s="10"/>
      <c r="V133" s="10"/>
      <c r="W133" s="10"/>
      <c r="X133" s="10" t="s">
        <v>82</v>
      </c>
      <c r="Y133" s="10" t="s">
        <v>4743</v>
      </c>
      <c r="Z133" s="10"/>
      <c r="AA133" s="10"/>
      <c r="AB133" s="10" t="s">
        <v>285</v>
      </c>
      <c r="AC133" s="10">
        <f t="shared" si="4"/>
        <v>1</v>
      </c>
      <c r="AD133" s="10">
        <f t="shared" si="5"/>
        <v>1</v>
      </c>
      <c r="AE133" s="10">
        <f t="shared" si="6"/>
        <v>250</v>
      </c>
      <c r="AF133" s="10" t="str">
        <f>INDEX(Res_converter!$A$2:$A$20,MATCH(TRIM(CONCATENATE(J133," ",K133," ",L133)),Res_converter!$E$2:$E$20,0))</f>
        <v>Battery</v>
      </c>
      <c r="AG133" s="10">
        <f>IF($J133=Res_converter!$F$2,MAX($M133-$N133-$O133,0),0)+IF($K133=Res_converter!$F$2,MAX($P133-$Q133-$R133,0),0)+IF(L133=Res_converter!$F$2,$S133,0)</f>
        <v>62</v>
      </c>
      <c r="AH133" s="10">
        <f>IF($J133=Res_converter!$F$2,MAX(MIN($M133,$AE133-$AJ133-$AN133-$AR133)-$N133-$O133,0),0)+IF($K133=Res_converter!$F$2,MAX(MIN($P133,$AE133-$AJ133-$AN133-$AR133)-$Q133-$R133,0),0)+IF(L133=Res_converter!$F$2,MIN($S133,$AE133-$AJ133-$AN133-$AR133),0)</f>
        <v>62</v>
      </c>
      <c r="AI133" s="10">
        <f>IF(OR($J133=Res_converter!$F$7,$J133=Res_converter!$F$8),MAX($M133-$N133-$O133,0),0)+IF(OR($K133=Res_converter!$F$7,$K133=Res_converter!$F$8),MAX($P133-$Q133-$R133,0),0)+IF(OR($L133=Res_converter!$F$7,$L133=Res_converter!$F$8),$S133,0)</f>
        <v>0</v>
      </c>
      <c r="AJ133" s="10">
        <f>IF(OR($J133=Res_converter!$F$7,$J133=Res_converter!$F$8),MAX($AE133-$N133-$O133,0),0)+IF(OR($K133=Res_converter!$F$7,$K133=Res_converter!$F$8),MAX($AE133-$Q133-$R133,0),0)+IF(OR($L133=Res_converter!$F$7,$L133=Res_converter!$F$8),$AE133,0)</f>
        <v>0</v>
      </c>
      <c r="AK133" s="10">
        <f>IF($J133=Res_converter!$F$6,MAX($M133-$N133-$O133,0),0)+IF($K133=Res_converter!$F$6,MAX($P133-$Q133-$R133,0),0)+IF(L133=Res_converter!$F$6,$S133,0)</f>
        <v>0</v>
      </c>
      <c r="AL133" s="10">
        <f>IF($AF133=Res_converter!$A$7,MAX(MIN($M133,$AE133)-$N133-$O133,0),IF($AF133=Res_converter!$A$12,IF($J133=Res_converter!$F$6,MAX(MIN($M133,MAX($AE133-AH133-Q133-R133,0)/AW133)-$N133-$O133,0),0)+IF($K133=Res_converter!$F$6,MAX(MIN($P133,MAX($AE133-AH133-N133-O133,0)/AW133)-$Q133-$R133,0),0),0))</f>
        <v>0</v>
      </c>
      <c r="AM133" s="10">
        <f>IF($J133=Res_converter!$F$3,MAX($M133-$N133-$O133,0),0)+IF($K133=Res_converter!$F$3,MAX($P133-$Q133-$R133,0),0)+IF(N133=Res_converter!$F$3,$S133,0)</f>
        <v>0</v>
      </c>
      <c r="AN133" s="10">
        <f>IF($J133=Res_converter!$F$3,MAX($AE133-$N133-$O133,0),0)+IF($K133=Res_converter!$F$3,MAX($AE133-$Q133-$R133,0),0)+IF(N133=Res_converter!$F$3,$AE133,0)</f>
        <v>0</v>
      </c>
      <c r="AO133" s="10">
        <f>IF($J133=Res_converter!$F$4,MAX($M133-$N133-$O133,0),0)+IF($K133=Res_converter!$F$4,MAX($P133-$Q133-$R133,0),0)+IF(P133=Res_converter!$F$4,$S133,0)</f>
        <v>0</v>
      </c>
      <c r="AP133" s="10">
        <f>IF($AF133=Res_converter!$A$3,MAX(MIN($M133,$AE133)-$N133-$O133,0),IF($AF133=Res_converter!$A$14,IF($J133=Res_converter!$F$4,MAX(MIN($M133,MAX($AE133-AH133-Q133-R133,0)/AX133)-$N133-$O133,0),0)+IF($K133=Res_converter!$F$4,MAX(MIN($P133,MAX($AE133-AH133-N133-O133,0)/AX133)-$Q133-$R133,0),0),0))</f>
        <v>0</v>
      </c>
      <c r="AQ133" s="10">
        <f>IF($J133=Res_converter!$F$5,MAX($M133-$N133-$O133,0),0)+IF($K133=Res_converter!$F$5,MAX($P133-$Q133-$R133,0),0)+IF(R133=Res_converter!$F$5,$S133,0)</f>
        <v>0</v>
      </c>
      <c r="AR133" s="10">
        <f>IF($AF133=Res_converter!$A$4,$AE133,0)</f>
        <v>0</v>
      </c>
      <c r="AS133" s="10" t="s">
        <v>385</v>
      </c>
      <c r="AT133" s="10" t="s">
        <v>66</v>
      </c>
      <c r="AU133" s="10" t="s">
        <v>67</v>
      </c>
      <c r="AV133" s="10" t="s">
        <v>68</v>
      </c>
      <c r="AW133" s="10">
        <f>INDEX(Res_converter!$I$4:$N$4,MATCH($AU133,Res_converter!$I$3:$N$3,0))</f>
        <v>0.15</v>
      </c>
      <c r="AX133" s="10">
        <f>INDEX(Res_converter!$I$5:$N$5,MATCH($AU133,Res_converter!$I$3:$N$3,0))</f>
        <v>0.5</v>
      </c>
      <c r="AY133" s="12" t="s">
        <v>386</v>
      </c>
      <c r="AZ133" s="12" t="str">
        <f>INDEX(Subname_converter!$B$2:$B$478,MATCH($AY133,Subname_converter!$A$2:$A$478,0))</f>
        <v>Martin</v>
      </c>
      <c r="BA133" s="12">
        <f>INDEX(Subname_converter!$C$2:$C$478,MATCH($AY133,Subname_converter!$A$2:$A$478,0))</f>
        <v>115</v>
      </c>
      <c r="BB133" s="11">
        <v>45107.291666666701</v>
      </c>
      <c r="BC133" s="11">
        <v>45730.291666666701</v>
      </c>
      <c r="BD133" s="10">
        <f t="shared" si="7"/>
        <v>2025</v>
      </c>
      <c r="BE133" s="11"/>
      <c r="BF133" s="10" t="s">
        <v>117</v>
      </c>
      <c r="BG133" s="10" t="s">
        <v>70</v>
      </c>
      <c r="BH133" s="10" t="s">
        <v>70</v>
      </c>
      <c r="BI133" s="10" t="s">
        <v>117</v>
      </c>
      <c r="BJ133" s="10" t="s">
        <v>71</v>
      </c>
      <c r="BK133" s="10">
        <v>3</v>
      </c>
    </row>
    <row r="134" spans="1:63" s="26" customFormat="1" ht="12.5" x14ac:dyDescent="0.25">
      <c r="A134" s="32" t="s">
        <v>387</v>
      </c>
      <c r="B134" s="10">
        <v>1553</v>
      </c>
      <c r="C134" s="11">
        <v>43560</v>
      </c>
      <c r="D134" s="11">
        <v>43570.291666666701</v>
      </c>
      <c r="E134" s="10" t="s">
        <v>57</v>
      </c>
      <c r="F134" s="10" t="s">
        <v>382</v>
      </c>
      <c r="G134" s="10" t="s">
        <v>60</v>
      </c>
      <c r="H134" s="10"/>
      <c r="I134" s="10"/>
      <c r="J134" s="10" t="s">
        <v>61</v>
      </c>
      <c r="K134" s="10"/>
      <c r="L134" s="10"/>
      <c r="M134" s="10">
        <v>354.88</v>
      </c>
      <c r="N134" s="10"/>
      <c r="O134" s="10"/>
      <c r="P134" s="10"/>
      <c r="Q134" s="10"/>
      <c r="R134" s="10"/>
      <c r="S134" s="10"/>
      <c r="T134" s="10">
        <v>350</v>
      </c>
      <c r="U134" s="10"/>
      <c r="V134" s="10"/>
      <c r="W134" s="10"/>
      <c r="X134" s="10" t="s">
        <v>82</v>
      </c>
      <c r="Y134" s="10" t="s">
        <v>4743</v>
      </c>
      <c r="Z134" s="10"/>
      <c r="AA134" s="10"/>
      <c r="AB134" s="10" t="s">
        <v>342</v>
      </c>
      <c r="AC134" s="10">
        <f t="shared" ref="AC134:AC197" si="8">IF(F134&lt;&gt;"C14",IF(X134&lt;&gt;"Energy Only",1,0),IF(Y134&lt;&gt;"Not in Report",1,0))</f>
        <v>1</v>
      </c>
      <c r="AD134" s="10">
        <f t="shared" ref="AD134:AD197" si="9">IF(AND(X134="Full Capacity",F134&lt;&gt;"C14"),1,IF(Y134&lt;&gt;"Not in Report",Y134,Z134/100))</f>
        <v>1</v>
      </c>
      <c r="AE134" s="10">
        <f t="shared" ref="AE134:AE197" si="10">AD134*T134</f>
        <v>350</v>
      </c>
      <c r="AF134" s="10" t="str">
        <f>INDEX(Res_converter!$A$2:$A$20,MATCH(TRIM(CONCATENATE(J134," ",K134," ",L134)),Res_converter!$E$2:$E$20,0))</f>
        <v>Battery</v>
      </c>
      <c r="AG134" s="10">
        <f>IF($J134=Res_converter!$F$2,MAX($M134-$N134-$O134,0),0)+IF($K134=Res_converter!$F$2,MAX($P134-$Q134-$R134,0),0)+IF(L134=Res_converter!$F$2,$S134,0)</f>
        <v>354.88</v>
      </c>
      <c r="AH134" s="10">
        <f>IF($J134=Res_converter!$F$2,MAX(MIN($M134,$AE134-$AJ134-$AN134-$AR134)-$N134-$O134,0),0)+IF($K134=Res_converter!$F$2,MAX(MIN($P134,$AE134-$AJ134-$AN134-$AR134)-$Q134-$R134,0),0)+IF(L134=Res_converter!$F$2,MIN($S134,$AE134-$AJ134-$AN134-$AR134),0)</f>
        <v>350</v>
      </c>
      <c r="AI134" s="10">
        <f>IF(OR($J134=Res_converter!$F$7,$J134=Res_converter!$F$8),MAX($M134-$N134-$O134,0),0)+IF(OR($K134=Res_converter!$F$7,$K134=Res_converter!$F$8),MAX($P134-$Q134-$R134,0),0)+IF(OR($L134=Res_converter!$F$7,$L134=Res_converter!$F$8),$S134,0)</f>
        <v>0</v>
      </c>
      <c r="AJ134" s="10">
        <f>IF(OR($J134=Res_converter!$F$7,$J134=Res_converter!$F$8),MAX($AE134-$N134-$O134,0),0)+IF(OR($K134=Res_converter!$F$7,$K134=Res_converter!$F$8),MAX($AE134-$Q134-$R134,0),0)+IF(OR($L134=Res_converter!$F$7,$L134=Res_converter!$F$8),$AE134,0)</f>
        <v>0</v>
      </c>
      <c r="AK134" s="10">
        <f>IF($J134=Res_converter!$F$6,MAX($M134-$N134-$O134,0),0)+IF($K134=Res_converter!$F$6,MAX($P134-$Q134-$R134,0),0)+IF(L134=Res_converter!$F$6,$S134,0)</f>
        <v>0</v>
      </c>
      <c r="AL134" s="10">
        <f>IF($AF134=Res_converter!$A$7,MAX(MIN($M134,$AE134)-$N134-$O134,0),IF($AF134=Res_converter!$A$12,IF($J134=Res_converter!$F$6,MAX(MIN($M134,MAX($AE134-AH134-Q134-R134,0)/AW134)-$N134-$O134,0),0)+IF($K134=Res_converter!$F$6,MAX(MIN($P134,MAX($AE134-AH134-N134-O134,0)/AW134)-$Q134-$R134,0),0),0))</f>
        <v>0</v>
      </c>
      <c r="AM134" s="10">
        <f>IF($J134=Res_converter!$F$3,MAX($M134-$N134-$O134,0),0)+IF($K134=Res_converter!$F$3,MAX($P134-$Q134-$R134,0),0)+IF(N134=Res_converter!$F$3,$S134,0)</f>
        <v>0</v>
      </c>
      <c r="AN134" s="10">
        <f>IF($J134=Res_converter!$F$3,MAX($AE134-$N134-$O134,0),0)+IF($K134=Res_converter!$F$3,MAX($AE134-$Q134-$R134,0),0)+IF(N134=Res_converter!$F$3,$AE134,0)</f>
        <v>0</v>
      </c>
      <c r="AO134" s="10">
        <f>IF($J134=Res_converter!$F$4,MAX($M134-$N134-$O134,0),0)+IF($K134=Res_converter!$F$4,MAX($P134-$Q134-$R134,0),0)+IF(P134=Res_converter!$F$4,$S134,0)</f>
        <v>0</v>
      </c>
      <c r="AP134" s="10">
        <f>IF($AF134=Res_converter!$A$3,MAX(MIN($M134,$AE134)-$N134-$O134,0),IF($AF134=Res_converter!$A$14,IF($J134=Res_converter!$F$4,MAX(MIN($M134,MAX($AE134-AH134-Q134-R134,0)/AX134)-$N134-$O134,0),0)+IF($K134=Res_converter!$F$4,MAX(MIN($P134,MAX($AE134-AH134-N134-O134,0)/AX134)-$Q134-$R134,0),0),0))</f>
        <v>0</v>
      </c>
      <c r="AQ134" s="10">
        <f>IF($J134=Res_converter!$F$5,MAX($M134-$N134-$O134,0),0)+IF($K134=Res_converter!$F$5,MAX($P134-$Q134-$R134,0),0)+IF(R134=Res_converter!$F$5,$S134,0)</f>
        <v>0</v>
      </c>
      <c r="AR134" s="10">
        <f>IF($AF134=Res_converter!$A$4,$AE134,0)</f>
        <v>0</v>
      </c>
      <c r="AS134" s="10" t="s">
        <v>129</v>
      </c>
      <c r="AT134" s="10" t="s">
        <v>66</v>
      </c>
      <c r="AU134" s="10" t="s">
        <v>67</v>
      </c>
      <c r="AV134" s="10" t="s">
        <v>68</v>
      </c>
      <c r="AW134" s="10">
        <f>INDEX(Res_converter!$I$4:$N$4,MATCH($AU134,Res_converter!$I$3:$N$3,0))</f>
        <v>0.15</v>
      </c>
      <c r="AX134" s="10">
        <f>INDEX(Res_converter!$I$5:$N$5,MATCH($AU134,Res_converter!$I$3:$N$3,0))</f>
        <v>0.5</v>
      </c>
      <c r="AY134" s="12" t="s">
        <v>388</v>
      </c>
      <c r="AZ134" s="12" t="str">
        <f>INDEX(Subname_converter!$B$2:$B$478,MATCH($AY134,Subname_converter!$A$2:$A$478,0))</f>
        <v>Metcalf</v>
      </c>
      <c r="BA134" s="12">
        <f>INDEX(Subname_converter!$C$2:$C$478,MATCH($AY134,Subname_converter!$A$2:$A$478,0))</f>
        <v>230</v>
      </c>
      <c r="BB134" s="11">
        <v>44926.333333333299</v>
      </c>
      <c r="BC134" s="11">
        <v>45743.291666666701</v>
      </c>
      <c r="BD134" s="10">
        <f t="shared" ref="BD134:BD197" si="11">YEAR(BC134+90)</f>
        <v>2025</v>
      </c>
      <c r="BE134" s="11"/>
      <c r="BF134" s="10" t="s">
        <v>117</v>
      </c>
      <c r="BG134" s="10" t="s">
        <v>70</v>
      </c>
      <c r="BH134" s="10" t="s">
        <v>70</v>
      </c>
      <c r="BI134" s="10" t="s">
        <v>117</v>
      </c>
      <c r="BJ134" s="10"/>
      <c r="BK134" s="10">
        <v>3</v>
      </c>
    </row>
    <row r="135" spans="1:63" s="26" customFormat="1" ht="12.5" x14ac:dyDescent="0.25">
      <c r="A135" s="32" t="s">
        <v>389</v>
      </c>
      <c r="B135" s="10">
        <v>1557</v>
      </c>
      <c r="C135" s="11">
        <v>43570</v>
      </c>
      <c r="D135" s="11">
        <v>43570.291666666701</v>
      </c>
      <c r="E135" s="10" t="s">
        <v>57</v>
      </c>
      <c r="F135" s="10" t="s">
        <v>382</v>
      </c>
      <c r="G135" s="10" t="s">
        <v>60</v>
      </c>
      <c r="H135" s="10"/>
      <c r="I135" s="10"/>
      <c r="J135" s="10" t="s">
        <v>61</v>
      </c>
      <c r="K135" s="10"/>
      <c r="L135" s="10"/>
      <c r="M135" s="10">
        <v>99</v>
      </c>
      <c r="N135" s="10"/>
      <c r="O135" s="10">
        <v>99</v>
      </c>
      <c r="P135" s="10"/>
      <c r="Q135" s="10"/>
      <c r="R135" s="10"/>
      <c r="S135" s="10"/>
      <c r="T135" s="10">
        <v>99</v>
      </c>
      <c r="U135" s="10"/>
      <c r="V135" s="10"/>
      <c r="W135" s="10"/>
      <c r="X135" s="10" t="s">
        <v>82</v>
      </c>
      <c r="Y135" s="10" t="s">
        <v>4743</v>
      </c>
      <c r="Z135" s="10"/>
      <c r="AA135" s="10"/>
      <c r="AB135" s="10" t="s">
        <v>342</v>
      </c>
      <c r="AC135" s="10">
        <f t="shared" si="8"/>
        <v>1</v>
      </c>
      <c r="AD135" s="10">
        <f t="shared" si="9"/>
        <v>1</v>
      </c>
      <c r="AE135" s="10">
        <f t="shared" si="10"/>
        <v>99</v>
      </c>
      <c r="AF135" s="10" t="str">
        <f>INDEX(Res_converter!$A$2:$A$20,MATCH(TRIM(CONCATENATE(J135," ",K135," ",L135)),Res_converter!$E$2:$E$20,0))</f>
        <v>Battery</v>
      </c>
      <c r="AG135" s="10">
        <f>IF($J135=Res_converter!$F$2,MAX($M135-$N135-$O135,0),0)+IF($K135=Res_converter!$F$2,MAX($P135-$Q135-$R135,0),0)+IF(L135=Res_converter!$F$2,$S135,0)</f>
        <v>0</v>
      </c>
      <c r="AH135" s="10">
        <f>IF($J135=Res_converter!$F$2,MAX(MIN($M135,$AE135-$AJ135-$AN135-$AR135)-$N135-$O135,0),0)+IF($K135=Res_converter!$F$2,MAX(MIN($P135,$AE135-$AJ135-$AN135-$AR135)-$Q135-$R135,0),0)+IF(L135=Res_converter!$F$2,MIN($S135,$AE135-$AJ135-$AN135-$AR135),0)</f>
        <v>0</v>
      </c>
      <c r="AI135" s="10">
        <f>IF(OR($J135=Res_converter!$F$7,$J135=Res_converter!$F$8),MAX($M135-$N135-$O135,0),0)+IF(OR($K135=Res_converter!$F$7,$K135=Res_converter!$F$8),MAX($P135-$Q135-$R135,0),0)+IF(OR($L135=Res_converter!$F$7,$L135=Res_converter!$F$8),$S135,0)</f>
        <v>0</v>
      </c>
      <c r="AJ135" s="10">
        <f>IF(OR($J135=Res_converter!$F$7,$J135=Res_converter!$F$8),MAX($AE135-$N135-$O135,0),0)+IF(OR($K135=Res_converter!$F$7,$K135=Res_converter!$F$8),MAX($AE135-$Q135-$R135,0),0)+IF(OR($L135=Res_converter!$F$7,$L135=Res_converter!$F$8),$AE135,0)</f>
        <v>0</v>
      </c>
      <c r="AK135" s="10">
        <f>IF($J135=Res_converter!$F$6,MAX($M135-$N135-$O135,0),0)+IF($K135=Res_converter!$F$6,MAX($P135-$Q135-$R135,0),0)+IF(L135=Res_converter!$F$6,$S135,0)</f>
        <v>0</v>
      </c>
      <c r="AL135" s="10">
        <f>IF($AF135=Res_converter!$A$7,MAX(MIN($M135,$AE135)-$N135-$O135,0),IF($AF135=Res_converter!$A$12,IF($J135=Res_converter!$F$6,MAX(MIN($M135,MAX($AE135-AH135-Q135-R135,0)/AW135)-$N135-$O135,0),0)+IF($K135=Res_converter!$F$6,MAX(MIN($P135,MAX($AE135-AH135-N135-O135,0)/AW135)-$Q135-$R135,0),0),0))</f>
        <v>0</v>
      </c>
      <c r="AM135" s="10">
        <f>IF($J135=Res_converter!$F$3,MAX($M135-$N135-$O135,0),0)+IF($K135=Res_converter!$F$3,MAX($P135-$Q135-$R135,0),0)+IF(N135=Res_converter!$F$3,$S135,0)</f>
        <v>0</v>
      </c>
      <c r="AN135" s="10">
        <f>IF($J135=Res_converter!$F$3,MAX($AE135-$N135-$O135,0),0)+IF($K135=Res_converter!$F$3,MAX($AE135-$Q135-$R135,0),0)+IF(N135=Res_converter!$F$3,$AE135,0)</f>
        <v>0</v>
      </c>
      <c r="AO135" s="10">
        <f>IF($J135=Res_converter!$F$4,MAX($M135-$N135-$O135,0),0)+IF($K135=Res_converter!$F$4,MAX($P135-$Q135-$R135,0),0)+IF(P135=Res_converter!$F$4,$S135,0)</f>
        <v>0</v>
      </c>
      <c r="AP135" s="10">
        <f>IF($AF135=Res_converter!$A$3,MAX(MIN($M135,$AE135)-$N135-$O135,0),IF($AF135=Res_converter!$A$14,IF($J135=Res_converter!$F$4,MAX(MIN($M135,MAX($AE135-AH135-Q135-R135,0)/AX135)-$N135-$O135,0),0)+IF($K135=Res_converter!$F$4,MAX(MIN($P135,MAX($AE135-AH135-N135-O135,0)/AX135)-$Q135-$R135,0),0),0))</f>
        <v>0</v>
      </c>
      <c r="AQ135" s="10">
        <f>IF($J135=Res_converter!$F$5,MAX($M135-$N135-$O135,0),0)+IF($K135=Res_converter!$F$5,MAX($P135-$Q135-$R135,0),0)+IF(R135=Res_converter!$F$5,$S135,0)</f>
        <v>0</v>
      </c>
      <c r="AR135" s="10">
        <f>IF($AF135=Res_converter!$A$4,$AE135,0)</f>
        <v>0</v>
      </c>
      <c r="AS135" s="10" t="s">
        <v>119</v>
      </c>
      <c r="AT135" s="10" t="s">
        <v>66</v>
      </c>
      <c r="AU135" s="10" t="s">
        <v>67</v>
      </c>
      <c r="AV135" s="10" t="s">
        <v>68</v>
      </c>
      <c r="AW135" s="10">
        <f>INDEX(Res_converter!$I$4:$N$4,MATCH($AU135,Res_converter!$I$3:$N$3,0))</f>
        <v>0.15</v>
      </c>
      <c r="AX135" s="10">
        <f>INDEX(Res_converter!$I$5:$N$5,MATCH($AU135,Res_converter!$I$3:$N$3,0))</f>
        <v>0.5</v>
      </c>
      <c r="AY135" s="12" t="s">
        <v>390</v>
      </c>
      <c r="AZ135" s="12" t="str">
        <f>INDEX(Subname_converter!$B$2:$B$478,MATCH($AY135,Subname_converter!$A$2:$A$478,0))</f>
        <v>Ripon</v>
      </c>
      <c r="BA135" s="12">
        <f>INDEX(Subname_converter!$C$2:$C$478,MATCH($AY135,Subname_converter!$A$2:$A$478,0))</f>
        <v>115</v>
      </c>
      <c r="BB135" s="11">
        <v>44911.333333333299</v>
      </c>
      <c r="BC135" s="11">
        <v>45778.291666666701</v>
      </c>
      <c r="BD135" s="10">
        <f t="shared" si="11"/>
        <v>2025</v>
      </c>
      <c r="BE135" s="11"/>
      <c r="BF135" s="10" t="s">
        <v>117</v>
      </c>
      <c r="BG135" s="10" t="s">
        <v>70</v>
      </c>
      <c r="BH135" s="10" t="s">
        <v>70</v>
      </c>
      <c r="BI135" s="10" t="s">
        <v>117</v>
      </c>
      <c r="BJ135" s="10" t="s">
        <v>71</v>
      </c>
      <c r="BK135" s="10">
        <v>3</v>
      </c>
    </row>
    <row r="136" spans="1:63" s="26" customFormat="1" ht="12.5" x14ac:dyDescent="0.25">
      <c r="A136" s="32" t="s">
        <v>391</v>
      </c>
      <c r="B136" s="10">
        <v>1565</v>
      </c>
      <c r="C136" s="11">
        <v>43563</v>
      </c>
      <c r="D136" s="11">
        <v>43570.291666666701</v>
      </c>
      <c r="E136" s="10" t="s">
        <v>57</v>
      </c>
      <c r="F136" s="10" t="s">
        <v>382</v>
      </c>
      <c r="G136" s="10" t="s">
        <v>108</v>
      </c>
      <c r="H136" s="10"/>
      <c r="I136" s="10"/>
      <c r="J136" s="10" t="s">
        <v>109</v>
      </c>
      <c r="K136" s="10"/>
      <c r="L136" s="10"/>
      <c r="M136" s="10">
        <v>24.5</v>
      </c>
      <c r="N136" s="10"/>
      <c r="O136" s="10"/>
      <c r="P136" s="10"/>
      <c r="Q136" s="10"/>
      <c r="R136" s="10"/>
      <c r="S136" s="10"/>
      <c r="T136" s="10">
        <v>24.5</v>
      </c>
      <c r="U136" s="10"/>
      <c r="V136" s="10"/>
      <c r="W136" s="10"/>
      <c r="X136" s="10" t="s">
        <v>82</v>
      </c>
      <c r="Y136" s="10" t="s">
        <v>4743</v>
      </c>
      <c r="Z136" s="10"/>
      <c r="AA136" s="10" t="s">
        <v>63</v>
      </c>
      <c r="AB136" s="10" t="s">
        <v>342</v>
      </c>
      <c r="AC136" s="10">
        <f t="shared" si="8"/>
        <v>1</v>
      </c>
      <c r="AD136" s="10">
        <f t="shared" si="9"/>
        <v>1</v>
      </c>
      <c r="AE136" s="10">
        <f t="shared" si="10"/>
        <v>24.5</v>
      </c>
      <c r="AF136" s="10" t="str">
        <f>INDEX(Res_converter!$A$2:$A$20,MATCH(TRIM(CONCATENATE(J136," ",K136," ",L136)),Res_converter!$E$2:$E$20,0))</f>
        <v>Solar</v>
      </c>
      <c r="AG136" s="10">
        <f>IF($J136=Res_converter!$F$2,MAX($M136-$N136-$O136,0),0)+IF($K136=Res_converter!$F$2,MAX($P136-$Q136-$R136,0),0)+IF(L136=Res_converter!$F$2,$S136,0)</f>
        <v>0</v>
      </c>
      <c r="AH136" s="10">
        <f>IF($J136=Res_converter!$F$2,MAX(MIN($M136,$AE136-$AJ136-$AN136-$AR136)-$N136-$O136,0),0)+IF($K136=Res_converter!$F$2,MAX(MIN($P136,$AE136-$AJ136-$AN136-$AR136)-$Q136-$R136,0),0)+IF(L136=Res_converter!$F$2,MIN($S136,$AE136-$AJ136-$AN136-$AR136),0)</f>
        <v>0</v>
      </c>
      <c r="AI136" s="10">
        <f>IF(OR($J136=Res_converter!$F$7,$J136=Res_converter!$F$8),MAX($M136-$N136-$O136,0),0)+IF(OR($K136=Res_converter!$F$7,$K136=Res_converter!$F$8),MAX($P136-$Q136-$R136,0),0)+IF(OR($L136=Res_converter!$F$7,$L136=Res_converter!$F$8),$S136,0)</f>
        <v>0</v>
      </c>
      <c r="AJ136" s="10">
        <f>IF(OR($J136=Res_converter!$F$7,$J136=Res_converter!$F$8),MAX($AE136-$N136-$O136,0),0)+IF(OR($K136=Res_converter!$F$7,$K136=Res_converter!$F$8),MAX($AE136-$Q136-$R136,0),0)+IF(OR($L136=Res_converter!$F$7,$L136=Res_converter!$F$8),$AE136,0)</f>
        <v>0</v>
      </c>
      <c r="AK136" s="10">
        <f>IF($J136=Res_converter!$F$6,MAX($M136-$N136-$O136,0),0)+IF($K136=Res_converter!$F$6,MAX($P136-$Q136-$R136,0),0)+IF(L136=Res_converter!$F$6,$S136,0)</f>
        <v>24.5</v>
      </c>
      <c r="AL136" s="10">
        <f>IF($AF136=Res_converter!$A$7,MAX(MIN($M136,$AE136)-$N136-$O136,0),IF($AF136=Res_converter!$A$12,IF($J136=Res_converter!$F$6,MAX(MIN($M136,MAX($AE136-AH136-Q136-R136,0)/AW136)-$N136-$O136,0),0)+IF($K136=Res_converter!$F$6,MAX(MIN($P136,MAX($AE136-AH136-N136-O136,0)/AW136)-$Q136-$R136,0),0),0))</f>
        <v>24.5</v>
      </c>
      <c r="AM136" s="10">
        <f>IF($J136=Res_converter!$F$3,MAX($M136-$N136-$O136,0),0)+IF($K136=Res_converter!$F$3,MAX($P136-$Q136-$R136,0),0)+IF(N136=Res_converter!$F$3,$S136,0)</f>
        <v>0</v>
      </c>
      <c r="AN136" s="10">
        <f>IF($J136=Res_converter!$F$3,MAX($AE136-$N136-$O136,0),0)+IF($K136=Res_converter!$F$3,MAX($AE136-$Q136-$R136,0),0)+IF(N136=Res_converter!$F$3,$AE136,0)</f>
        <v>0</v>
      </c>
      <c r="AO136" s="10">
        <f>IF($J136=Res_converter!$F$4,MAX($M136-$N136-$O136,0),0)+IF($K136=Res_converter!$F$4,MAX($P136-$Q136-$R136,0),0)+IF(P136=Res_converter!$F$4,$S136,0)</f>
        <v>0</v>
      </c>
      <c r="AP136" s="10">
        <f>IF($AF136=Res_converter!$A$3,MAX(MIN($M136,$AE136)-$N136-$O136,0),IF($AF136=Res_converter!$A$14,IF($J136=Res_converter!$F$4,MAX(MIN($M136,MAX($AE136-AH136-Q136-R136,0)/AX136)-$N136-$O136,0),0)+IF($K136=Res_converter!$F$4,MAX(MIN($P136,MAX($AE136-AH136-N136-O136,0)/AX136)-$Q136-$R136,0),0),0))</f>
        <v>0</v>
      </c>
      <c r="AQ136" s="10">
        <f>IF($J136=Res_converter!$F$5,MAX($M136-$N136-$O136,0),0)+IF($K136=Res_converter!$F$5,MAX($P136-$Q136-$R136,0),0)+IF(R136=Res_converter!$F$5,$S136,0)</f>
        <v>0</v>
      </c>
      <c r="AR136" s="10">
        <f>IF($AF136=Res_converter!$A$4,$AE136,0)</f>
        <v>0</v>
      </c>
      <c r="AS136" s="10" t="s">
        <v>392</v>
      </c>
      <c r="AT136" s="10" t="s">
        <v>66</v>
      </c>
      <c r="AU136" s="10" t="s">
        <v>67</v>
      </c>
      <c r="AV136" s="10" t="s">
        <v>68</v>
      </c>
      <c r="AW136" s="10">
        <f>INDEX(Res_converter!$I$4:$N$4,MATCH($AU136,Res_converter!$I$3:$N$3,0))</f>
        <v>0.15</v>
      </c>
      <c r="AX136" s="10">
        <f>INDEX(Res_converter!$I$5:$N$5,MATCH($AU136,Res_converter!$I$3:$N$3,0))</f>
        <v>0.5</v>
      </c>
      <c r="AY136" s="12" t="s">
        <v>393</v>
      </c>
      <c r="AZ136" s="12" t="str">
        <f>INDEX(Subname_converter!$B$2:$B$478,MATCH($AY136,Subname_converter!$A$2:$A$478,0))</f>
        <v>Tulucay</v>
      </c>
      <c r="BA136" s="12">
        <f>INDEX(Subname_converter!$C$2:$C$478,MATCH($AY136,Subname_converter!$A$2:$A$478,0))</f>
        <v>60</v>
      </c>
      <c r="BB136" s="11">
        <v>45107.291666666701</v>
      </c>
      <c r="BC136" s="11">
        <v>45982.333333333299</v>
      </c>
      <c r="BD136" s="10">
        <f t="shared" si="11"/>
        <v>2026</v>
      </c>
      <c r="BE136" s="11"/>
      <c r="BF136" s="10" t="s">
        <v>117</v>
      </c>
      <c r="BG136" s="10" t="s">
        <v>70</v>
      </c>
      <c r="BH136" s="10" t="s">
        <v>70</v>
      </c>
      <c r="BI136" s="10" t="s">
        <v>117</v>
      </c>
      <c r="BJ136" s="10" t="s">
        <v>71</v>
      </c>
      <c r="BK136" s="10">
        <v>0</v>
      </c>
    </row>
    <row r="137" spans="1:63" s="26" customFormat="1" ht="25" x14ac:dyDescent="0.25">
      <c r="A137" s="32" t="s">
        <v>394</v>
      </c>
      <c r="B137" s="10">
        <v>1568</v>
      </c>
      <c r="C137" s="11">
        <v>43571</v>
      </c>
      <c r="D137" s="11">
        <v>43570.291666666701</v>
      </c>
      <c r="E137" s="10" t="s">
        <v>57</v>
      </c>
      <c r="F137" s="10" t="s">
        <v>382</v>
      </c>
      <c r="G137" s="10" t="s">
        <v>108</v>
      </c>
      <c r="H137" s="10" t="s">
        <v>60</v>
      </c>
      <c r="I137" s="10"/>
      <c r="J137" s="10" t="s">
        <v>109</v>
      </c>
      <c r="K137" s="10" t="s">
        <v>61</v>
      </c>
      <c r="L137" s="10"/>
      <c r="M137" s="10">
        <v>21.05</v>
      </c>
      <c r="N137" s="10"/>
      <c r="O137" s="10"/>
      <c r="P137" s="10">
        <v>21.05</v>
      </c>
      <c r="Q137" s="10"/>
      <c r="R137" s="10"/>
      <c r="S137" s="10"/>
      <c r="T137" s="10">
        <v>40</v>
      </c>
      <c r="U137" s="10"/>
      <c r="V137" s="10"/>
      <c r="W137" s="10"/>
      <c r="X137" s="10" t="s">
        <v>96</v>
      </c>
      <c r="Y137" s="10" t="s">
        <v>4743</v>
      </c>
      <c r="Z137" s="10"/>
      <c r="AA137" s="10" t="s">
        <v>153</v>
      </c>
      <c r="AB137" s="10" t="s">
        <v>395</v>
      </c>
      <c r="AC137" s="10">
        <f t="shared" si="8"/>
        <v>0</v>
      </c>
      <c r="AD137" s="10">
        <f t="shared" si="9"/>
        <v>0</v>
      </c>
      <c r="AE137" s="10">
        <f t="shared" si="10"/>
        <v>0</v>
      </c>
      <c r="AF137" s="10" t="str">
        <f>INDEX(Res_converter!$A$2:$A$20,MATCH(TRIM(CONCATENATE(J137," ",K137," ",L137)),Res_converter!$E$2:$E$20,0))</f>
        <v>Solar-Hybrid</v>
      </c>
      <c r="AG137" s="10">
        <f>IF($J137=Res_converter!$F$2,MAX($M137-$N137-$O137,0),0)+IF($K137=Res_converter!$F$2,MAX($P137-$Q137-$R137,0),0)+IF(L137=Res_converter!$F$2,$S137,0)</f>
        <v>21.05</v>
      </c>
      <c r="AH137" s="10">
        <f>IF($J137=Res_converter!$F$2,MAX(MIN($M137,$AE137-$AJ137-$AN137-$AR137)-$N137-$O137,0),0)+IF($K137=Res_converter!$F$2,MAX(MIN($P137,$AE137-$AJ137-$AN137-$AR137)-$Q137-$R137,0),0)+IF(L137=Res_converter!$F$2,MIN($S137,$AE137-$AJ137-$AN137-$AR137),0)</f>
        <v>0</v>
      </c>
      <c r="AI137" s="10">
        <f>IF(OR($J137=Res_converter!$F$7,$J137=Res_converter!$F$8),MAX($M137-$N137-$O137,0),0)+IF(OR($K137=Res_converter!$F$7,$K137=Res_converter!$F$8),MAX($P137-$Q137-$R137,0),0)+IF(OR($L137=Res_converter!$F$7,$L137=Res_converter!$F$8),$S137,0)</f>
        <v>0</v>
      </c>
      <c r="AJ137" s="10">
        <f>IF(OR($J137=Res_converter!$F$7,$J137=Res_converter!$F$8),MAX($AE137-$N137-$O137,0),0)+IF(OR($K137=Res_converter!$F$7,$K137=Res_converter!$F$8),MAX($AE137-$Q137-$R137,0),0)+IF(OR($L137=Res_converter!$F$7,$L137=Res_converter!$F$8),$AE137,0)</f>
        <v>0</v>
      </c>
      <c r="AK137" s="10">
        <f>IF($J137=Res_converter!$F$6,MAX($M137-$N137-$O137,0),0)+IF($K137=Res_converter!$F$6,MAX($P137-$Q137-$R137,0),0)+IF(L137=Res_converter!$F$6,$S137,0)</f>
        <v>21.05</v>
      </c>
      <c r="AL137" s="10">
        <f>IF($AF137=Res_converter!$A$7,MAX(MIN($M137,$AE137)-$N137-$O137,0),IF($AF137=Res_converter!$A$12,IF($J137=Res_converter!$F$6,MAX(MIN($M137,MAX($AE137-AH137-Q137-R137,0)/AW137)-$N137-$O137,0),0)+IF($K137=Res_converter!$F$6,MAX(MIN($P137,MAX($AE137-AH137-N137-O137,0)/AW137)-$Q137-$R137,0),0),0))</f>
        <v>0</v>
      </c>
      <c r="AM137" s="10">
        <f>IF($J137=Res_converter!$F$3,MAX($M137-$N137-$O137,0),0)+IF($K137=Res_converter!$F$3,MAX($P137-$Q137-$R137,0),0)+IF(N137=Res_converter!$F$3,$S137,0)</f>
        <v>0</v>
      </c>
      <c r="AN137" s="10">
        <f>IF($J137=Res_converter!$F$3,MAX($AE137-$N137-$O137,0),0)+IF($K137=Res_converter!$F$3,MAX($AE137-$Q137-$R137,0),0)+IF(N137=Res_converter!$F$3,$AE137,0)</f>
        <v>0</v>
      </c>
      <c r="AO137" s="10">
        <f>IF($J137=Res_converter!$F$4,MAX($M137-$N137-$O137,0),0)+IF($K137=Res_converter!$F$4,MAX($P137-$Q137-$R137,0),0)+IF(P137=Res_converter!$F$4,$S137,0)</f>
        <v>0</v>
      </c>
      <c r="AP137" s="10">
        <f>IF($AF137=Res_converter!$A$3,MAX(MIN($M137,$AE137)-$N137-$O137,0),IF($AF137=Res_converter!$A$14,IF($J137=Res_converter!$F$4,MAX(MIN($M137,MAX($AE137-AH137-Q137-R137,0)/AX137)-$N137-$O137,0),0)+IF($K137=Res_converter!$F$4,MAX(MIN($P137,MAX($AE137-AH137-N137-O137,0)/AX137)-$Q137-$R137,0),0),0))</f>
        <v>0</v>
      </c>
      <c r="AQ137" s="10">
        <f>IF($J137=Res_converter!$F$5,MAX($M137-$N137-$O137,0),0)+IF($K137=Res_converter!$F$5,MAX($P137-$Q137-$R137,0),0)+IF(R137=Res_converter!$F$5,$S137,0)</f>
        <v>0</v>
      </c>
      <c r="AR137" s="10">
        <f>IF($AF137=Res_converter!$A$4,$AE137,0)</f>
        <v>0</v>
      </c>
      <c r="AS137" s="10" t="s">
        <v>122</v>
      </c>
      <c r="AT137" s="10" t="s">
        <v>66</v>
      </c>
      <c r="AU137" s="10" t="s">
        <v>67</v>
      </c>
      <c r="AV137" s="10" t="s">
        <v>88</v>
      </c>
      <c r="AW137" s="10">
        <f>INDEX(Res_converter!$I$4:$N$4,MATCH($AU137,Res_converter!$I$3:$N$3,0))</f>
        <v>0.15</v>
      </c>
      <c r="AX137" s="10">
        <f>INDEX(Res_converter!$I$5:$N$5,MATCH($AU137,Res_converter!$I$3:$N$3,0))</f>
        <v>0.5</v>
      </c>
      <c r="AY137" s="12" t="s">
        <v>396</v>
      </c>
      <c r="AZ137" s="12" t="str">
        <f>INDEX(Subname_converter!$B$2:$B$478,MATCH($AY137,Subname_converter!$A$2:$A$478,0))</f>
        <v>Lemoore</v>
      </c>
      <c r="BA137" s="12">
        <f>INDEX(Subname_converter!$C$2:$C$478,MATCH($AY137,Subname_converter!$A$2:$A$478,0))</f>
        <v>70</v>
      </c>
      <c r="BB137" s="11">
        <v>44561.333333333299</v>
      </c>
      <c r="BC137" s="11">
        <v>44561.333333333299</v>
      </c>
      <c r="BD137" s="10">
        <f t="shared" si="11"/>
        <v>2022</v>
      </c>
      <c r="BE137" s="11"/>
      <c r="BF137" s="10" t="s">
        <v>117</v>
      </c>
      <c r="BG137" s="10" t="s">
        <v>70</v>
      </c>
      <c r="BH137" s="10" t="s">
        <v>70</v>
      </c>
      <c r="BI137" s="10" t="s">
        <v>117</v>
      </c>
      <c r="BJ137" s="10" t="s">
        <v>254</v>
      </c>
      <c r="BK137" s="10">
        <v>3</v>
      </c>
    </row>
    <row r="138" spans="1:63" s="26" customFormat="1" ht="12.5" x14ac:dyDescent="0.25">
      <c r="A138" s="32" t="s">
        <v>397</v>
      </c>
      <c r="B138" s="10">
        <v>1586</v>
      </c>
      <c r="C138" s="11">
        <v>43559</v>
      </c>
      <c r="D138" s="11">
        <v>43570.291666666701</v>
      </c>
      <c r="E138" s="10" t="s">
        <v>57</v>
      </c>
      <c r="F138" s="10" t="s">
        <v>382</v>
      </c>
      <c r="G138" s="10" t="s">
        <v>60</v>
      </c>
      <c r="H138" s="10" t="s">
        <v>108</v>
      </c>
      <c r="I138" s="10"/>
      <c r="J138" s="10" t="s">
        <v>61</v>
      </c>
      <c r="K138" s="10" t="s">
        <v>109</v>
      </c>
      <c r="L138" s="10"/>
      <c r="M138" s="10">
        <v>152.29</v>
      </c>
      <c r="N138" s="10"/>
      <c r="O138" s="10"/>
      <c r="P138" s="10">
        <v>151.79400000000001</v>
      </c>
      <c r="Q138" s="10"/>
      <c r="R138" s="10"/>
      <c r="S138" s="10"/>
      <c r="T138" s="10">
        <v>150</v>
      </c>
      <c r="U138" s="10"/>
      <c r="V138" s="10"/>
      <c r="W138" s="10"/>
      <c r="X138" s="10" t="s">
        <v>96</v>
      </c>
      <c r="Y138" s="10" t="s">
        <v>4743</v>
      </c>
      <c r="Z138" s="10"/>
      <c r="AA138" s="10" t="s">
        <v>153</v>
      </c>
      <c r="AB138" s="10" t="s">
        <v>342</v>
      </c>
      <c r="AC138" s="10">
        <f t="shared" si="8"/>
        <v>0</v>
      </c>
      <c r="AD138" s="10">
        <f t="shared" si="9"/>
        <v>0</v>
      </c>
      <c r="AE138" s="10">
        <f t="shared" si="10"/>
        <v>0</v>
      </c>
      <c r="AF138" s="10" t="str">
        <f>INDEX(Res_converter!$A$2:$A$20,MATCH(TRIM(CONCATENATE(J138," ",K138," ",L138)),Res_converter!$E$2:$E$20,0))</f>
        <v>Solar-Hybrid</v>
      </c>
      <c r="AG138" s="10">
        <f>IF($J138=Res_converter!$F$2,MAX($M138-$N138-$O138,0),0)+IF($K138=Res_converter!$F$2,MAX($P138-$Q138-$R138,0),0)+IF(L138=Res_converter!$F$2,$S138,0)</f>
        <v>152.29</v>
      </c>
      <c r="AH138" s="10">
        <f>IF($J138=Res_converter!$F$2,MAX(MIN($M138,$AE138-$AJ138-$AN138-$AR138)-$N138-$O138,0),0)+IF($K138=Res_converter!$F$2,MAX(MIN($P138,$AE138-$AJ138-$AN138-$AR138)-$Q138-$R138,0),0)+IF(L138=Res_converter!$F$2,MIN($S138,$AE138-$AJ138-$AN138-$AR138),0)</f>
        <v>0</v>
      </c>
      <c r="AI138" s="10">
        <f>IF(OR($J138=Res_converter!$F$7,$J138=Res_converter!$F$8),MAX($M138-$N138-$O138,0),0)+IF(OR($K138=Res_converter!$F$7,$K138=Res_converter!$F$8),MAX($P138-$Q138-$R138,0),0)+IF(OR($L138=Res_converter!$F$7,$L138=Res_converter!$F$8),$S138,0)</f>
        <v>0</v>
      </c>
      <c r="AJ138" s="10">
        <f>IF(OR($J138=Res_converter!$F$7,$J138=Res_converter!$F$8),MAX($AE138-$N138-$O138,0),0)+IF(OR($K138=Res_converter!$F$7,$K138=Res_converter!$F$8),MAX($AE138-$Q138-$R138,0),0)+IF(OR($L138=Res_converter!$F$7,$L138=Res_converter!$F$8),$AE138,0)</f>
        <v>0</v>
      </c>
      <c r="AK138" s="10">
        <f>IF($J138=Res_converter!$F$6,MAX($M138-$N138-$O138,0),0)+IF($K138=Res_converter!$F$6,MAX($P138-$Q138-$R138,0),0)+IF(L138=Res_converter!$F$6,$S138,0)</f>
        <v>151.79400000000001</v>
      </c>
      <c r="AL138" s="10">
        <f>IF($AF138=Res_converter!$A$7,MAX(MIN($M138,$AE138)-$N138-$O138,0),IF($AF138=Res_converter!$A$12,IF($J138=Res_converter!$F$6,MAX(MIN($M138,MAX($AE138-AH138-Q138-R138,0)/AW138)-$N138-$O138,0),0)+IF($K138=Res_converter!$F$6,MAX(MIN($P138,MAX($AE138-AH138-N138-O138,0)/AW138)-$Q138-$R138,0),0),0))</f>
        <v>0</v>
      </c>
      <c r="AM138" s="10">
        <f>IF($J138=Res_converter!$F$3,MAX($M138-$N138-$O138,0),0)+IF($K138=Res_converter!$F$3,MAX($P138-$Q138-$R138,0),0)+IF(N138=Res_converter!$F$3,$S138,0)</f>
        <v>0</v>
      </c>
      <c r="AN138" s="10">
        <f>IF($J138=Res_converter!$F$3,MAX($AE138-$N138-$O138,0),0)+IF($K138=Res_converter!$F$3,MAX($AE138-$Q138-$R138,0),0)+IF(N138=Res_converter!$F$3,$AE138,0)</f>
        <v>0</v>
      </c>
      <c r="AO138" s="10">
        <f>IF($J138=Res_converter!$F$4,MAX($M138-$N138-$O138,0),0)+IF($K138=Res_converter!$F$4,MAX($P138-$Q138-$R138,0),0)+IF(P138=Res_converter!$F$4,$S138,0)</f>
        <v>0</v>
      </c>
      <c r="AP138" s="10">
        <f>IF($AF138=Res_converter!$A$3,MAX(MIN($M138,$AE138)-$N138-$O138,0),IF($AF138=Res_converter!$A$14,IF($J138=Res_converter!$F$4,MAX(MIN($M138,MAX($AE138-AH138-Q138-R138,0)/AX138)-$N138-$O138,0),0)+IF($K138=Res_converter!$F$4,MAX(MIN($P138,MAX($AE138-AH138-N138-O138,0)/AX138)-$Q138-$R138,0),0),0))</f>
        <v>0</v>
      </c>
      <c r="AQ138" s="10">
        <f>IF($J138=Res_converter!$F$5,MAX($M138-$N138-$O138,0),0)+IF($K138=Res_converter!$F$5,MAX($P138-$Q138-$R138,0),0)+IF(R138=Res_converter!$F$5,$S138,0)</f>
        <v>0</v>
      </c>
      <c r="AR138" s="10">
        <f>IF($AF138=Res_converter!$A$4,$AE138,0)</f>
        <v>0</v>
      </c>
      <c r="AS138" s="10" t="s">
        <v>102</v>
      </c>
      <c r="AT138" s="10" t="s">
        <v>66</v>
      </c>
      <c r="AU138" s="10" t="s">
        <v>67</v>
      </c>
      <c r="AV138" s="10" t="s">
        <v>99</v>
      </c>
      <c r="AW138" s="10">
        <f>INDEX(Res_converter!$I$4:$N$4,MATCH($AU138,Res_converter!$I$3:$N$3,0))</f>
        <v>0.15</v>
      </c>
      <c r="AX138" s="10">
        <f>INDEX(Res_converter!$I$5:$N$5,MATCH($AU138,Res_converter!$I$3:$N$3,0))</f>
        <v>0.5</v>
      </c>
      <c r="AY138" s="12" t="s">
        <v>350</v>
      </c>
      <c r="AZ138" s="12" t="str">
        <f>INDEX(Subname_converter!$B$2:$B$478,MATCH($AY138,Subname_converter!$A$2:$A$478,0))</f>
        <v>Arco</v>
      </c>
      <c r="BA138" s="12">
        <f>INDEX(Subname_converter!$C$2:$C$478,MATCH($AY138,Subname_converter!$A$2:$A$478,0))</f>
        <v>230</v>
      </c>
      <c r="BB138" s="11">
        <v>44925.333333333299</v>
      </c>
      <c r="BC138" s="11">
        <v>46329.333333333299</v>
      </c>
      <c r="BD138" s="10">
        <f t="shared" si="11"/>
        <v>2027</v>
      </c>
      <c r="BE138" s="11"/>
      <c r="BF138" s="10" t="s">
        <v>117</v>
      </c>
      <c r="BG138" s="10" t="s">
        <v>70</v>
      </c>
      <c r="BH138" s="10" t="s">
        <v>70</v>
      </c>
      <c r="BI138" s="10" t="s">
        <v>117</v>
      </c>
      <c r="BJ138" s="10" t="s">
        <v>71</v>
      </c>
      <c r="BK138" s="10">
        <v>3</v>
      </c>
    </row>
    <row r="139" spans="1:63" s="26" customFormat="1" ht="12.5" x14ac:dyDescent="0.25">
      <c r="A139" s="32" t="s">
        <v>398</v>
      </c>
      <c r="B139" s="10">
        <v>1587</v>
      </c>
      <c r="C139" s="11">
        <v>43571</v>
      </c>
      <c r="D139" s="11">
        <v>43570.291666666701</v>
      </c>
      <c r="E139" s="10" t="s">
        <v>57</v>
      </c>
      <c r="F139" s="10" t="s">
        <v>382</v>
      </c>
      <c r="G139" s="10" t="s">
        <v>60</v>
      </c>
      <c r="H139" s="10" t="s">
        <v>108</v>
      </c>
      <c r="I139" s="10"/>
      <c r="J139" s="10" t="s">
        <v>61</v>
      </c>
      <c r="K139" s="10" t="s">
        <v>109</v>
      </c>
      <c r="L139" s="10"/>
      <c r="M139" s="10">
        <v>101.78</v>
      </c>
      <c r="N139" s="10"/>
      <c r="O139" s="10"/>
      <c r="P139" s="10">
        <v>101.78</v>
      </c>
      <c r="Q139" s="10"/>
      <c r="R139" s="10"/>
      <c r="S139" s="10"/>
      <c r="T139" s="10">
        <v>100</v>
      </c>
      <c r="U139" s="10"/>
      <c r="V139" s="10"/>
      <c r="W139" s="10"/>
      <c r="X139" s="10" t="s">
        <v>96</v>
      </c>
      <c r="Y139" s="10" t="s">
        <v>4743</v>
      </c>
      <c r="Z139" s="10"/>
      <c r="AA139" s="10" t="s">
        <v>153</v>
      </c>
      <c r="AB139" s="10" t="s">
        <v>322</v>
      </c>
      <c r="AC139" s="10">
        <f t="shared" si="8"/>
        <v>0</v>
      </c>
      <c r="AD139" s="10">
        <f t="shared" si="9"/>
        <v>0</v>
      </c>
      <c r="AE139" s="10">
        <f t="shared" si="10"/>
        <v>0</v>
      </c>
      <c r="AF139" s="10" t="str">
        <f>INDEX(Res_converter!$A$2:$A$20,MATCH(TRIM(CONCATENATE(J139," ",K139," ",L139)),Res_converter!$E$2:$E$20,0))</f>
        <v>Solar-Hybrid</v>
      </c>
      <c r="AG139" s="10">
        <f>IF($J139=Res_converter!$F$2,MAX($M139-$N139-$O139,0),0)+IF($K139=Res_converter!$F$2,MAX($P139-$Q139-$R139,0),0)+IF(L139=Res_converter!$F$2,$S139,0)</f>
        <v>101.78</v>
      </c>
      <c r="AH139" s="10">
        <f>IF($J139=Res_converter!$F$2,MAX(MIN($M139,$AE139-$AJ139-$AN139-$AR139)-$N139-$O139,0),0)+IF($K139=Res_converter!$F$2,MAX(MIN($P139,$AE139-$AJ139-$AN139-$AR139)-$Q139-$R139,0),0)+IF(L139=Res_converter!$F$2,MIN($S139,$AE139-$AJ139-$AN139-$AR139),0)</f>
        <v>0</v>
      </c>
      <c r="AI139" s="10">
        <f>IF(OR($J139=Res_converter!$F$7,$J139=Res_converter!$F$8),MAX($M139-$N139-$O139,0),0)+IF(OR($K139=Res_converter!$F$7,$K139=Res_converter!$F$8),MAX($P139-$Q139-$R139,0),0)+IF(OR($L139=Res_converter!$F$7,$L139=Res_converter!$F$8),$S139,0)</f>
        <v>0</v>
      </c>
      <c r="AJ139" s="10">
        <f>IF(OR($J139=Res_converter!$F$7,$J139=Res_converter!$F$8),MAX($AE139-$N139-$O139,0),0)+IF(OR($K139=Res_converter!$F$7,$K139=Res_converter!$F$8),MAX($AE139-$Q139-$R139,0),0)+IF(OR($L139=Res_converter!$F$7,$L139=Res_converter!$F$8),$AE139,0)</f>
        <v>0</v>
      </c>
      <c r="AK139" s="10">
        <f>IF($J139=Res_converter!$F$6,MAX($M139-$N139-$O139,0),0)+IF($K139=Res_converter!$F$6,MAX($P139-$Q139-$R139,0),0)+IF(L139=Res_converter!$F$6,$S139,0)</f>
        <v>101.78</v>
      </c>
      <c r="AL139" s="10">
        <f>IF($AF139=Res_converter!$A$7,MAX(MIN($M139,$AE139)-$N139-$O139,0),IF($AF139=Res_converter!$A$12,IF($J139=Res_converter!$F$6,MAX(MIN($M139,MAX($AE139-AH139-Q139-R139,0)/AW139)-$N139-$O139,0),0)+IF($K139=Res_converter!$F$6,MAX(MIN($P139,MAX($AE139-AH139-N139-O139,0)/AW139)-$Q139-$R139,0),0),0))</f>
        <v>0</v>
      </c>
      <c r="AM139" s="10">
        <f>IF($J139=Res_converter!$F$3,MAX($M139-$N139-$O139,0),0)+IF($K139=Res_converter!$F$3,MAX($P139-$Q139-$R139,0),0)+IF(N139=Res_converter!$F$3,$S139,0)</f>
        <v>0</v>
      </c>
      <c r="AN139" s="10">
        <f>IF($J139=Res_converter!$F$3,MAX($AE139-$N139-$O139,0),0)+IF($K139=Res_converter!$F$3,MAX($AE139-$Q139-$R139,0),0)+IF(N139=Res_converter!$F$3,$AE139,0)</f>
        <v>0</v>
      </c>
      <c r="AO139" s="10">
        <f>IF($J139=Res_converter!$F$4,MAX($M139-$N139-$O139,0),0)+IF($K139=Res_converter!$F$4,MAX($P139-$Q139-$R139,0),0)+IF(P139=Res_converter!$F$4,$S139,0)</f>
        <v>0</v>
      </c>
      <c r="AP139" s="10">
        <f>IF($AF139=Res_converter!$A$3,MAX(MIN($M139,$AE139)-$N139-$O139,0),IF($AF139=Res_converter!$A$14,IF($J139=Res_converter!$F$4,MAX(MIN($M139,MAX($AE139-AH139-Q139-R139,0)/AX139)-$N139-$O139,0),0)+IF($K139=Res_converter!$F$4,MAX(MIN($P139,MAX($AE139-AH139-N139-O139,0)/AX139)-$Q139-$R139,0),0),0))</f>
        <v>0</v>
      </c>
      <c r="AQ139" s="10">
        <f>IF($J139=Res_converter!$F$5,MAX($M139-$N139-$O139,0),0)+IF($K139=Res_converter!$F$5,MAX($P139-$Q139-$R139,0),0)+IF(R139=Res_converter!$F$5,$S139,0)</f>
        <v>0</v>
      </c>
      <c r="AR139" s="10">
        <f>IF($AF139=Res_converter!$A$4,$AE139,0)</f>
        <v>0</v>
      </c>
      <c r="AS139" s="10" t="s">
        <v>102</v>
      </c>
      <c r="AT139" s="10" t="s">
        <v>66</v>
      </c>
      <c r="AU139" s="10" t="s">
        <v>67</v>
      </c>
      <c r="AV139" s="10" t="s">
        <v>99</v>
      </c>
      <c r="AW139" s="10">
        <f>INDEX(Res_converter!$I$4:$N$4,MATCH($AU139,Res_converter!$I$3:$N$3,0))</f>
        <v>0.15</v>
      </c>
      <c r="AX139" s="10">
        <f>INDEX(Res_converter!$I$5:$N$5,MATCH($AU139,Res_converter!$I$3:$N$3,0))</f>
        <v>0.5</v>
      </c>
      <c r="AY139" s="12" t="s">
        <v>350</v>
      </c>
      <c r="AZ139" s="12" t="str">
        <f>INDEX(Subname_converter!$B$2:$B$478,MATCH($AY139,Subname_converter!$A$2:$A$478,0))</f>
        <v>Arco</v>
      </c>
      <c r="BA139" s="12">
        <f>INDEX(Subname_converter!$C$2:$C$478,MATCH($AY139,Subname_converter!$A$2:$A$478,0))</f>
        <v>230</v>
      </c>
      <c r="BB139" s="11">
        <v>45260.333333333299</v>
      </c>
      <c r="BC139" s="11">
        <v>46037.333333333299</v>
      </c>
      <c r="BD139" s="10">
        <f t="shared" si="11"/>
        <v>2026</v>
      </c>
      <c r="BE139" s="11"/>
      <c r="BF139" s="10" t="s">
        <v>117</v>
      </c>
      <c r="BG139" s="10" t="s">
        <v>70</v>
      </c>
      <c r="BH139" s="10" t="s">
        <v>70</v>
      </c>
      <c r="BI139" s="10" t="s">
        <v>117</v>
      </c>
      <c r="BJ139" s="10" t="s">
        <v>71</v>
      </c>
      <c r="BK139" s="10">
        <v>3</v>
      </c>
    </row>
    <row r="140" spans="1:63" s="26" customFormat="1" ht="37.5" x14ac:dyDescent="0.25">
      <c r="A140" s="32" t="s">
        <v>399</v>
      </c>
      <c r="B140" s="10">
        <v>1593</v>
      </c>
      <c r="C140" s="11">
        <v>43564</v>
      </c>
      <c r="D140" s="11">
        <v>43570.291666666701</v>
      </c>
      <c r="E140" s="10" t="s">
        <v>57</v>
      </c>
      <c r="F140" s="10" t="s">
        <v>382</v>
      </c>
      <c r="G140" s="10" t="s">
        <v>60</v>
      </c>
      <c r="H140" s="10" t="s">
        <v>108</v>
      </c>
      <c r="I140" s="10"/>
      <c r="J140" s="10" t="s">
        <v>61</v>
      </c>
      <c r="K140" s="10" t="s">
        <v>109</v>
      </c>
      <c r="L140" s="10"/>
      <c r="M140" s="10">
        <v>500</v>
      </c>
      <c r="N140" s="10"/>
      <c r="O140" s="10">
        <v>238.5</v>
      </c>
      <c r="P140" s="10">
        <v>500</v>
      </c>
      <c r="Q140" s="10"/>
      <c r="R140" s="10">
        <v>440</v>
      </c>
      <c r="S140" s="10"/>
      <c r="T140" s="10">
        <v>500</v>
      </c>
      <c r="U140" s="10"/>
      <c r="V140" s="10"/>
      <c r="W140" s="10"/>
      <c r="X140" s="10" t="s">
        <v>62</v>
      </c>
      <c r="Y140" s="10" t="s">
        <v>4743</v>
      </c>
      <c r="Z140" s="10">
        <v>47.8</v>
      </c>
      <c r="AA140" s="10" t="s">
        <v>153</v>
      </c>
      <c r="AB140" s="10" t="s">
        <v>97</v>
      </c>
      <c r="AC140" s="10">
        <f t="shared" si="8"/>
        <v>1</v>
      </c>
      <c r="AD140" s="10">
        <f t="shared" si="9"/>
        <v>0.47799999999999998</v>
      </c>
      <c r="AE140" s="10">
        <f t="shared" si="10"/>
        <v>239</v>
      </c>
      <c r="AF140" s="10" t="str">
        <f>INDEX(Res_converter!$A$2:$A$20,MATCH(TRIM(CONCATENATE(J140," ",K140," ",L140)),Res_converter!$E$2:$E$20,0))</f>
        <v>Solar-Hybrid</v>
      </c>
      <c r="AG140" s="10">
        <f>IF($J140=Res_converter!$F$2,MAX($M140-$N140-$O140,0),0)+IF($K140=Res_converter!$F$2,MAX($P140-$Q140-$R140,0),0)+IF(L140=Res_converter!$F$2,$S140,0)</f>
        <v>261.5</v>
      </c>
      <c r="AH140" s="10">
        <f>IF($J140=Res_converter!$F$2,MAX(MIN($M140,$AE140-$AJ140-$AN140-$AR140)-$N140-$O140,0),0)+IF($K140=Res_converter!$F$2,MAX(MIN($P140,$AE140-$AJ140-$AN140-$AR140)-$Q140-$R140,0),0)+IF(L140=Res_converter!$F$2,MIN($S140,$AE140-$AJ140-$AN140-$AR140),0)</f>
        <v>0.5</v>
      </c>
      <c r="AI140" s="10">
        <f>IF(OR($J140=Res_converter!$F$7,$J140=Res_converter!$F$8),MAX($M140-$N140-$O140,0),0)+IF(OR($K140=Res_converter!$F$7,$K140=Res_converter!$F$8),MAX($P140-$Q140-$R140,0),0)+IF(OR($L140=Res_converter!$F$7,$L140=Res_converter!$F$8),$S140,0)</f>
        <v>0</v>
      </c>
      <c r="AJ140" s="10">
        <f>IF(OR($J140=Res_converter!$F$7,$J140=Res_converter!$F$8),MAX($AE140-$N140-$O140,0),0)+IF(OR($K140=Res_converter!$F$7,$K140=Res_converter!$F$8),MAX($AE140-$Q140-$R140,0),0)+IF(OR($L140=Res_converter!$F$7,$L140=Res_converter!$F$8),$AE140,0)</f>
        <v>0</v>
      </c>
      <c r="AK140" s="10">
        <f>IF($J140=Res_converter!$F$6,MAX($M140-$N140-$O140,0),0)+IF($K140=Res_converter!$F$6,MAX($P140-$Q140-$R140,0),0)+IF(L140=Res_converter!$F$6,$S140,0)</f>
        <v>60</v>
      </c>
      <c r="AL140" s="10">
        <f>IF($AF140=Res_converter!$A$7,MAX(MIN($M140,$AE140)-$N140-$O140,0),IF($AF140=Res_converter!$A$12,IF($J140=Res_converter!$F$6,MAX(MIN($M140,MAX($AE140-AH140-Q140-R140,0)/AW140)-$N140-$O140,0),0)+IF($K140=Res_converter!$F$6,MAX(MIN($P140,MAX($AE140-AH140-N140-O140,0)/AW140)-$Q140-$R140,0),0),0))</f>
        <v>0</v>
      </c>
      <c r="AM140" s="10">
        <f>IF($J140=Res_converter!$F$3,MAX($M140-$N140-$O140,0),0)+IF($K140=Res_converter!$F$3,MAX($P140-$Q140-$R140,0),0)+IF(N140=Res_converter!$F$3,$S140,0)</f>
        <v>0</v>
      </c>
      <c r="AN140" s="10">
        <f>IF($J140=Res_converter!$F$3,MAX($AE140-$N140-$O140,0),0)+IF($K140=Res_converter!$F$3,MAX($AE140-$Q140-$R140,0),0)+IF(N140=Res_converter!$F$3,$AE140,0)</f>
        <v>0</v>
      </c>
      <c r="AO140" s="10">
        <f>IF($J140=Res_converter!$F$4,MAX($M140-$N140-$O140,0),0)+IF($K140=Res_converter!$F$4,MAX($P140-$Q140-$R140,0),0)+IF(P140=Res_converter!$F$4,$S140,0)</f>
        <v>0</v>
      </c>
      <c r="AP140" s="10">
        <f>IF($AF140=Res_converter!$A$3,MAX(MIN($M140,$AE140)-$N140-$O140,0),IF($AF140=Res_converter!$A$14,IF($J140=Res_converter!$F$4,MAX(MIN($M140,MAX($AE140-AH140-Q140-R140,0)/AX140)-$N140-$O140,0),0)+IF($K140=Res_converter!$F$4,MAX(MIN($P140,MAX($AE140-AH140-N140-O140,0)/AX140)-$Q140-$R140,0),0),0))</f>
        <v>0</v>
      </c>
      <c r="AQ140" s="10">
        <f>IF($J140=Res_converter!$F$5,MAX($M140-$N140-$O140,0),0)+IF($K140=Res_converter!$F$5,MAX($P140-$Q140-$R140,0),0)+IF(R140=Res_converter!$F$5,$S140,0)</f>
        <v>0</v>
      </c>
      <c r="AR140" s="10">
        <f>IF($AF140=Res_converter!$A$4,$AE140,0)</f>
        <v>0</v>
      </c>
      <c r="AS140" s="10" t="s">
        <v>122</v>
      </c>
      <c r="AT140" s="10" t="s">
        <v>66</v>
      </c>
      <c r="AU140" s="10" t="s">
        <v>67</v>
      </c>
      <c r="AV140" s="10" t="s">
        <v>88</v>
      </c>
      <c r="AW140" s="10">
        <f>INDEX(Res_converter!$I$4:$N$4,MATCH($AU140,Res_converter!$I$3:$N$3,0))</f>
        <v>0.15</v>
      </c>
      <c r="AX140" s="10">
        <f>INDEX(Res_converter!$I$5:$N$5,MATCH($AU140,Res_converter!$I$3:$N$3,0))</f>
        <v>0.5</v>
      </c>
      <c r="AY140" s="12" t="s">
        <v>400</v>
      </c>
      <c r="AZ140" s="12" t="str">
        <f>INDEX(Subname_converter!$B$2:$B$478,MATCH($AY140,Subname_converter!$A$2:$A$478,0))</f>
        <v>New Sub - Gates - Midway (Proposed)</v>
      </c>
      <c r="BA140" s="12">
        <f>INDEX(Subname_converter!$C$2:$C$478,MATCH($AY140,Subname_converter!$A$2:$A$478,0))</f>
        <v>230</v>
      </c>
      <c r="BB140" s="11">
        <v>44895.333333333299</v>
      </c>
      <c r="BC140" s="11">
        <v>46776.333333333299</v>
      </c>
      <c r="BD140" s="10">
        <f t="shared" si="11"/>
        <v>2028</v>
      </c>
      <c r="BE140" s="11"/>
      <c r="BF140" s="10" t="s">
        <v>117</v>
      </c>
      <c r="BG140" s="10" t="s">
        <v>70</v>
      </c>
      <c r="BH140" s="10" t="s">
        <v>70</v>
      </c>
      <c r="BI140" s="10" t="s">
        <v>117</v>
      </c>
      <c r="BJ140" s="10" t="s">
        <v>71</v>
      </c>
      <c r="BK140" s="10">
        <v>3</v>
      </c>
    </row>
    <row r="141" spans="1:63" s="26" customFormat="1" ht="12.5" x14ac:dyDescent="0.25">
      <c r="A141" s="32" t="s">
        <v>401</v>
      </c>
      <c r="B141" s="10">
        <v>1596</v>
      </c>
      <c r="C141" s="11">
        <v>43556</v>
      </c>
      <c r="D141" s="11">
        <v>43570.291666666701</v>
      </c>
      <c r="E141" s="10" t="s">
        <v>57</v>
      </c>
      <c r="F141" s="10" t="s">
        <v>382</v>
      </c>
      <c r="G141" s="10" t="s">
        <v>60</v>
      </c>
      <c r="H141" s="10" t="s">
        <v>108</v>
      </c>
      <c r="I141" s="10"/>
      <c r="J141" s="10" t="s">
        <v>61</v>
      </c>
      <c r="K141" s="10" t="s">
        <v>109</v>
      </c>
      <c r="L141" s="10"/>
      <c r="M141" s="10">
        <v>818</v>
      </c>
      <c r="N141" s="10"/>
      <c r="O141" s="10"/>
      <c r="P141" s="10">
        <v>818</v>
      </c>
      <c r="Q141" s="10"/>
      <c r="R141" s="10"/>
      <c r="S141" s="10"/>
      <c r="T141" s="10">
        <v>800</v>
      </c>
      <c r="U141" s="10"/>
      <c r="V141" s="10"/>
      <c r="W141" s="10"/>
      <c r="X141" s="10" t="s">
        <v>82</v>
      </c>
      <c r="Y141" s="10" t="s">
        <v>4743</v>
      </c>
      <c r="Z141" s="10"/>
      <c r="AA141" s="10" t="s">
        <v>63</v>
      </c>
      <c r="AB141" s="10" t="s">
        <v>342</v>
      </c>
      <c r="AC141" s="10">
        <f t="shared" si="8"/>
        <v>1</v>
      </c>
      <c r="AD141" s="10">
        <f t="shared" si="9"/>
        <v>1</v>
      </c>
      <c r="AE141" s="10">
        <f t="shared" si="10"/>
        <v>800</v>
      </c>
      <c r="AF141" s="10" t="str">
        <f>INDEX(Res_converter!$A$2:$A$20,MATCH(TRIM(CONCATENATE(J141," ",K141," ",L141)),Res_converter!$E$2:$E$20,0))</f>
        <v>Solar-Hybrid</v>
      </c>
      <c r="AG141" s="10">
        <f>IF($J141=Res_converter!$F$2,MAX($M141-$N141-$O141,0),0)+IF($K141=Res_converter!$F$2,MAX($P141-$Q141-$R141,0),0)+IF(L141=Res_converter!$F$2,$S141,0)</f>
        <v>818</v>
      </c>
      <c r="AH141" s="10">
        <f>IF($J141=Res_converter!$F$2,MAX(MIN($M141,$AE141-$AJ141-$AN141-$AR141)-$N141-$O141,0),0)+IF($K141=Res_converter!$F$2,MAX(MIN($P141,$AE141-$AJ141-$AN141-$AR141)-$Q141-$R141,0),0)+IF(L141=Res_converter!$F$2,MIN($S141,$AE141-$AJ141-$AN141-$AR141),0)</f>
        <v>800</v>
      </c>
      <c r="AI141" s="10">
        <f>IF(OR($J141=Res_converter!$F$7,$J141=Res_converter!$F$8),MAX($M141-$N141-$O141,0),0)+IF(OR($K141=Res_converter!$F$7,$K141=Res_converter!$F$8),MAX($P141-$Q141-$R141,0),0)+IF(OR($L141=Res_converter!$F$7,$L141=Res_converter!$F$8),$S141,0)</f>
        <v>0</v>
      </c>
      <c r="AJ141" s="10">
        <f>IF(OR($J141=Res_converter!$F$7,$J141=Res_converter!$F$8),MAX($AE141-$N141-$O141,0),0)+IF(OR($K141=Res_converter!$F$7,$K141=Res_converter!$F$8),MAX($AE141-$Q141-$R141,0),0)+IF(OR($L141=Res_converter!$F$7,$L141=Res_converter!$F$8),$AE141,0)</f>
        <v>0</v>
      </c>
      <c r="AK141" s="10">
        <f>IF($J141=Res_converter!$F$6,MAX($M141-$N141-$O141,0),0)+IF($K141=Res_converter!$F$6,MAX($P141-$Q141-$R141,0),0)+IF(L141=Res_converter!$F$6,$S141,0)</f>
        <v>818</v>
      </c>
      <c r="AL141" s="10">
        <f>IF($AF141=Res_converter!$A$7,MAX(MIN($M141,$AE141)-$N141-$O141,0),IF($AF141=Res_converter!$A$12,IF($J141=Res_converter!$F$6,MAX(MIN($M141,MAX($AE141-AH141-Q141-R141,0)/AW141)-$N141-$O141,0),0)+IF($K141=Res_converter!$F$6,MAX(MIN($P141,MAX($AE141-AH141-N141-O141,0)/AW141)-$Q141-$R141,0),0),0))</f>
        <v>0</v>
      </c>
      <c r="AM141" s="10">
        <f>IF($J141=Res_converter!$F$3,MAX($M141-$N141-$O141,0),0)+IF($K141=Res_converter!$F$3,MAX($P141-$Q141-$R141,0),0)+IF(N141=Res_converter!$F$3,$S141,0)</f>
        <v>0</v>
      </c>
      <c r="AN141" s="10">
        <f>IF($J141=Res_converter!$F$3,MAX($AE141-$N141-$O141,0),0)+IF($K141=Res_converter!$F$3,MAX($AE141-$Q141-$R141,0),0)+IF(N141=Res_converter!$F$3,$AE141,0)</f>
        <v>0</v>
      </c>
      <c r="AO141" s="10">
        <f>IF($J141=Res_converter!$F$4,MAX($M141-$N141-$O141,0),0)+IF($K141=Res_converter!$F$4,MAX($P141-$Q141-$R141,0),0)+IF(P141=Res_converter!$F$4,$S141,0)</f>
        <v>0</v>
      </c>
      <c r="AP141" s="10">
        <f>IF($AF141=Res_converter!$A$3,MAX(MIN($M141,$AE141)-$N141-$O141,0),IF($AF141=Res_converter!$A$14,IF($J141=Res_converter!$F$4,MAX(MIN($M141,MAX($AE141-AH141-Q141-R141,0)/AX141)-$N141-$O141,0),0)+IF($K141=Res_converter!$F$4,MAX(MIN($P141,MAX($AE141-AH141-N141-O141,0)/AX141)-$Q141-$R141,0),0),0))</f>
        <v>0</v>
      </c>
      <c r="AQ141" s="10">
        <f>IF($J141=Res_converter!$F$5,MAX($M141-$N141-$O141,0),0)+IF($K141=Res_converter!$F$5,MAX($P141-$Q141-$R141,0),0)+IF(R141=Res_converter!$F$5,$S141,0)</f>
        <v>0</v>
      </c>
      <c r="AR141" s="10">
        <f>IF($AF141=Res_converter!$A$4,$AE141,0)</f>
        <v>0</v>
      </c>
      <c r="AS141" s="10" t="s">
        <v>102</v>
      </c>
      <c r="AT141" s="10" t="s">
        <v>66</v>
      </c>
      <c r="AU141" s="10" t="s">
        <v>67</v>
      </c>
      <c r="AV141" s="10" t="s">
        <v>99</v>
      </c>
      <c r="AW141" s="10">
        <f>INDEX(Res_converter!$I$4:$N$4,MATCH($AU141,Res_converter!$I$3:$N$3,0))</f>
        <v>0.15</v>
      </c>
      <c r="AX141" s="10">
        <f>INDEX(Res_converter!$I$5:$N$5,MATCH($AU141,Res_converter!$I$3:$N$3,0))</f>
        <v>0.5</v>
      </c>
      <c r="AY141" s="12" t="s">
        <v>402</v>
      </c>
      <c r="AZ141" s="12" t="str">
        <f>INDEX(Subname_converter!$B$2:$B$478,MATCH($AY141,Subname_converter!$A$2:$A$478,0))</f>
        <v>Midway</v>
      </c>
      <c r="BA141" s="12">
        <f>INDEX(Subname_converter!$C$2:$C$478,MATCH($AY141,Subname_converter!$A$2:$A$478,0))</f>
        <v>500</v>
      </c>
      <c r="BB141" s="11">
        <v>45962.291666666701</v>
      </c>
      <c r="BC141" s="11">
        <v>46357.333333333299</v>
      </c>
      <c r="BD141" s="10">
        <f t="shared" si="11"/>
        <v>2027</v>
      </c>
      <c r="BE141" s="11"/>
      <c r="BF141" s="10" t="s">
        <v>117</v>
      </c>
      <c r="BG141" s="10" t="s">
        <v>70</v>
      </c>
      <c r="BH141" s="10" t="s">
        <v>70</v>
      </c>
      <c r="BI141" s="10" t="s">
        <v>117</v>
      </c>
      <c r="BJ141" s="10" t="s">
        <v>71</v>
      </c>
      <c r="BK141" s="10">
        <v>3</v>
      </c>
    </row>
    <row r="142" spans="1:63" s="26" customFormat="1" ht="25" x14ac:dyDescent="0.25">
      <c r="A142" s="32" t="s">
        <v>403</v>
      </c>
      <c r="B142" s="10">
        <v>1604</v>
      </c>
      <c r="C142" s="11">
        <v>43556</v>
      </c>
      <c r="D142" s="11">
        <v>43570.291666666701</v>
      </c>
      <c r="E142" s="10" t="s">
        <v>57</v>
      </c>
      <c r="F142" s="10" t="s">
        <v>382</v>
      </c>
      <c r="G142" s="10" t="s">
        <v>60</v>
      </c>
      <c r="H142" s="10" t="s">
        <v>108</v>
      </c>
      <c r="I142" s="10"/>
      <c r="J142" s="10" t="s">
        <v>61</v>
      </c>
      <c r="K142" s="10" t="s">
        <v>109</v>
      </c>
      <c r="L142" s="10"/>
      <c r="M142" s="10">
        <v>200</v>
      </c>
      <c r="N142" s="10"/>
      <c r="O142" s="10">
        <v>75</v>
      </c>
      <c r="P142" s="10">
        <v>200</v>
      </c>
      <c r="Q142" s="10"/>
      <c r="R142" s="10">
        <v>150</v>
      </c>
      <c r="S142" s="10"/>
      <c r="T142" s="10">
        <v>200</v>
      </c>
      <c r="U142" s="10"/>
      <c r="V142" s="10"/>
      <c r="W142" s="10"/>
      <c r="X142" s="10" t="s">
        <v>62</v>
      </c>
      <c r="Y142" s="10" t="s">
        <v>4743</v>
      </c>
      <c r="Z142" s="10">
        <v>56.5</v>
      </c>
      <c r="AA142" s="10" t="s">
        <v>63</v>
      </c>
      <c r="AB142" s="10" t="s">
        <v>328</v>
      </c>
      <c r="AC142" s="10">
        <f t="shared" si="8"/>
        <v>1</v>
      </c>
      <c r="AD142" s="10">
        <f t="shared" si="9"/>
        <v>0.56499999999999995</v>
      </c>
      <c r="AE142" s="10">
        <f t="shared" si="10"/>
        <v>112.99999999999999</v>
      </c>
      <c r="AF142" s="10" t="str">
        <f>INDEX(Res_converter!$A$2:$A$20,MATCH(TRIM(CONCATENATE(J142," ",K142," ",L142)),Res_converter!$E$2:$E$20,0))</f>
        <v>Solar-Hybrid</v>
      </c>
      <c r="AG142" s="10">
        <f>IF($J142=Res_converter!$F$2,MAX($M142-$N142-$O142,0),0)+IF($K142=Res_converter!$F$2,MAX($P142-$Q142-$R142,0),0)+IF(L142=Res_converter!$F$2,$S142,0)</f>
        <v>125</v>
      </c>
      <c r="AH142" s="10">
        <f>IF($J142=Res_converter!$F$2,MAX(MIN($M142,$AE142-$AJ142-$AN142-$AR142)-$N142-$O142,0),0)+IF($K142=Res_converter!$F$2,MAX(MIN($P142,$AE142-$AJ142-$AN142-$AR142)-$Q142-$R142,0),0)+IF(L142=Res_converter!$F$2,MIN($S142,$AE142-$AJ142-$AN142-$AR142),0)</f>
        <v>37.999999999999986</v>
      </c>
      <c r="AI142" s="10">
        <f>IF(OR($J142=Res_converter!$F$7,$J142=Res_converter!$F$8),MAX($M142-$N142-$O142,0),0)+IF(OR($K142=Res_converter!$F$7,$K142=Res_converter!$F$8),MAX($P142-$Q142-$R142,0),0)+IF(OR($L142=Res_converter!$F$7,$L142=Res_converter!$F$8),$S142,0)</f>
        <v>0</v>
      </c>
      <c r="AJ142" s="10">
        <f>IF(OR($J142=Res_converter!$F$7,$J142=Res_converter!$F$8),MAX($AE142-$N142-$O142,0),0)+IF(OR($K142=Res_converter!$F$7,$K142=Res_converter!$F$8),MAX($AE142-$Q142-$R142,0),0)+IF(OR($L142=Res_converter!$F$7,$L142=Res_converter!$F$8),$AE142,0)</f>
        <v>0</v>
      </c>
      <c r="AK142" s="10">
        <f>IF($J142=Res_converter!$F$6,MAX($M142-$N142-$O142,0),0)+IF($K142=Res_converter!$F$6,MAX($P142-$Q142-$R142,0),0)+IF(L142=Res_converter!$F$6,$S142,0)</f>
        <v>50</v>
      </c>
      <c r="AL142" s="10">
        <f>IF($AF142=Res_converter!$A$7,MAX(MIN($M142,$AE142)-$N142-$O142,0),IF($AF142=Res_converter!$A$12,IF($J142=Res_converter!$F$6,MAX(MIN($M142,MAX($AE142-AH142-Q142-R142,0)/AW142)-$N142-$O142,0),0)+IF($K142=Res_converter!$F$6,MAX(MIN($P142,MAX($AE142-AH142-N142-O142,0)/AW142)-$Q142-$R142,0),0),0))</f>
        <v>0</v>
      </c>
      <c r="AM142" s="10">
        <f>IF($J142=Res_converter!$F$3,MAX($M142-$N142-$O142,0),0)+IF($K142=Res_converter!$F$3,MAX($P142-$Q142-$R142,0),0)+IF(N142=Res_converter!$F$3,$S142,0)</f>
        <v>0</v>
      </c>
      <c r="AN142" s="10">
        <f>IF($J142=Res_converter!$F$3,MAX($AE142-$N142-$O142,0),0)+IF($K142=Res_converter!$F$3,MAX($AE142-$Q142-$R142,0),0)+IF(N142=Res_converter!$F$3,$AE142,0)</f>
        <v>0</v>
      </c>
      <c r="AO142" s="10">
        <f>IF($J142=Res_converter!$F$4,MAX($M142-$N142-$O142,0),0)+IF($K142=Res_converter!$F$4,MAX($P142-$Q142-$R142,0),0)+IF(P142=Res_converter!$F$4,$S142,0)</f>
        <v>0</v>
      </c>
      <c r="AP142" s="10">
        <f>IF($AF142=Res_converter!$A$3,MAX(MIN($M142,$AE142)-$N142-$O142,0),IF($AF142=Res_converter!$A$14,IF($J142=Res_converter!$F$4,MAX(MIN($M142,MAX($AE142-AH142-Q142-R142,0)/AX142)-$N142-$O142,0),0)+IF($K142=Res_converter!$F$4,MAX(MIN($P142,MAX($AE142-AH142-N142-O142,0)/AX142)-$Q142-$R142,0),0),0))</f>
        <v>0</v>
      </c>
      <c r="AQ142" s="10">
        <f>IF($J142=Res_converter!$F$5,MAX($M142-$N142-$O142,0),0)+IF($K142=Res_converter!$F$5,MAX($P142-$Q142-$R142,0),0)+IF(R142=Res_converter!$F$5,$S142,0)</f>
        <v>0</v>
      </c>
      <c r="AR142" s="10">
        <f>IF($AF142=Res_converter!$A$4,$AE142,0)</f>
        <v>0</v>
      </c>
      <c r="AS142" s="10" t="s">
        <v>102</v>
      </c>
      <c r="AT142" s="10" t="s">
        <v>66</v>
      </c>
      <c r="AU142" s="10" t="s">
        <v>103</v>
      </c>
      <c r="AV142" s="10" t="s">
        <v>180</v>
      </c>
      <c r="AW142" s="10">
        <f>INDEX(Res_converter!$I$4:$N$4,MATCH($AU142,Res_converter!$I$3:$N$3,0))</f>
        <v>0.13</v>
      </c>
      <c r="AX142" s="10">
        <f>INDEX(Res_converter!$I$5:$N$5,MATCH($AU142,Res_converter!$I$3:$N$3,0))</f>
        <v>0.48</v>
      </c>
      <c r="AY142" s="12" t="s">
        <v>241</v>
      </c>
      <c r="AZ142" s="12" t="str">
        <f>INDEX(Subname_converter!$B$2:$B$478,MATCH($AY142,Subname_converter!$A$2:$A$478,0))</f>
        <v>Kramer</v>
      </c>
      <c r="BA142" s="12">
        <f>INDEX(Subname_converter!$C$2:$C$478,MATCH($AY142,Subname_converter!$A$2:$A$478,0))</f>
        <v>230</v>
      </c>
      <c r="BB142" s="11">
        <v>44713.291666666701</v>
      </c>
      <c r="BC142" s="11">
        <v>45959.291666666701</v>
      </c>
      <c r="BD142" s="10">
        <f t="shared" si="11"/>
        <v>2026</v>
      </c>
      <c r="BE142" s="11"/>
      <c r="BF142" s="10" t="s">
        <v>117</v>
      </c>
      <c r="BG142" s="10" t="s">
        <v>70</v>
      </c>
      <c r="BH142" s="10" t="s">
        <v>70</v>
      </c>
      <c r="BI142" s="10" t="s">
        <v>117</v>
      </c>
      <c r="BJ142" s="10" t="s">
        <v>71</v>
      </c>
      <c r="BK142" s="10">
        <v>2</v>
      </c>
    </row>
    <row r="143" spans="1:63" s="26" customFormat="1" ht="25" x14ac:dyDescent="0.25">
      <c r="A143" s="32" t="s">
        <v>404</v>
      </c>
      <c r="B143" s="10">
        <v>1608</v>
      </c>
      <c r="C143" s="11">
        <v>43556</v>
      </c>
      <c r="D143" s="11">
        <v>43570.291666666701</v>
      </c>
      <c r="E143" s="10" t="s">
        <v>57</v>
      </c>
      <c r="F143" s="10" t="s">
        <v>382</v>
      </c>
      <c r="G143" s="10" t="s">
        <v>60</v>
      </c>
      <c r="H143" s="10"/>
      <c r="I143" s="10"/>
      <c r="J143" s="10" t="s">
        <v>61</v>
      </c>
      <c r="K143" s="10"/>
      <c r="L143" s="10"/>
      <c r="M143" s="10">
        <v>200</v>
      </c>
      <c r="N143" s="10"/>
      <c r="O143" s="10">
        <v>200</v>
      </c>
      <c r="P143" s="10"/>
      <c r="Q143" s="10"/>
      <c r="R143" s="10"/>
      <c r="S143" s="10"/>
      <c r="T143" s="10">
        <v>200</v>
      </c>
      <c r="U143" s="10"/>
      <c r="V143" s="10"/>
      <c r="W143" s="10"/>
      <c r="X143" s="10" t="s">
        <v>82</v>
      </c>
      <c r="Y143" s="10" t="s">
        <v>4743</v>
      </c>
      <c r="Z143" s="10"/>
      <c r="AA143" s="10"/>
      <c r="AB143" s="10" t="s">
        <v>285</v>
      </c>
      <c r="AC143" s="10">
        <f t="shared" si="8"/>
        <v>1</v>
      </c>
      <c r="AD143" s="10">
        <f t="shared" si="9"/>
        <v>1</v>
      </c>
      <c r="AE143" s="10">
        <f t="shared" si="10"/>
        <v>200</v>
      </c>
      <c r="AF143" s="10" t="str">
        <f>INDEX(Res_converter!$A$2:$A$20,MATCH(TRIM(CONCATENATE(J143," ",K143," ",L143)),Res_converter!$E$2:$E$20,0))</f>
        <v>Battery</v>
      </c>
      <c r="AG143" s="10">
        <f>IF($J143=Res_converter!$F$2,MAX($M143-$N143-$O143,0),0)+IF($K143=Res_converter!$F$2,MAX($P143-$Q143-$R143,0),0)+IF(L143=Res_converter!$F$2,$S143,0)</f>
        <v>0</v>
      </c>
      <c r="AH143" s="10">
        <f>IF($J143=Res_converter!$F$2,MAX(MIN($M143,$AE143-$AJ143-$AN143-$AR143)-$N143-$O143,0),0)+IF($K143=Res_converter!$F$2,MAX(MIN($P143,$AE143-$AJ143-$AN143-$AR143)-$Q143-$R143,0),0)+IF(L143=Res_converter!$F$2,MIN($S143,$AE143-$AJ143-$AN143-$AR143),0)</f>
        <v>0</v>
      </c>
      <c r="AI143" s="10">
        <f>IF(OR($J143=Res_converter!$F$7,$J143=Res_converter!$F$8),MAX($M143-$N143-$O143,0),0)+IF(OR($K143=Res_converter!$F$7,$K143=Res_converter!$F$8),MAX($P143-$Q143-$R143,0),0)+IF(OR($L143=Res_converter!$F$7,$L143=Res_converter!$F$8),$S143,0)</f>
        <v>0</v>
      </c>
      <c r="AJ143" s="10">
        <f>IF(OR($J143=Res_converter!$F$7,$J143=Res_converter!$F$8),MAX($AE143-$N143-$O143,0),0)+IF(OR($K143=Res_converter!$F$7,$K143=Res_converter!$F$8),MAX($AE143-$Q143-$R143,0),0)+IF(OR($L143=Res_converter!$F$7,$L143=Res_converter!$F$8),$AE143,0)</f>
        <v>0</v>
      </c>
      <c r="AK143" s="10">
        <f>IF($J143=Res_converter!$F$6,MAX($M143-$N143-$O143,0),0)+IF($K143=Res_converter!$F$6,MAX($P143-$Q143-$R143,0),0)+IF(L143=Res_converter!$F$6,$S143,0)</f>
        <v>0</v>
      </c>
      <c r="AL143" s="10">
        <f>IF($AF143=Res_converter!$A$7,MAX(MIN($M143,$AE143)-$N143-$O143,0),IF($AF143=Res_converter!$A$12,IF($J143=Res_converter!$F$6,MAX(MIN($M143,MAX($AE143-AH143-Q143-R143,0)/AW143)-$N143-$O143,0),0)+IF($K143=Res_converter!$F$6,MAX(MIN($P143,MAX($AE143-AH143-N143-O143,0)/AW143)-$Q143-$R143,0),0),0))</f>
        <v>0</v>
      </c>
      <c r="AM143" s="10">
        <f>IF($J143=Res_converter!$F$3,MAX($M143-$N143-$O143,0),0)+IF($K143=Res_converter!$F$3,MAX($P143-$Q143-$R143,0),0)+IF(N143=Res_converter!$F$3,$S143,0)</f>
        <v>0</v>
      </c>
      <c r="AN143" s="10">
        <f>IF($J143=Res_converter!$F$3,MAX($AE143-$N143-$O143,0),0)+IF($K143=Res_converter!$F$3,MAX($AE143-$Q143-$R143,0),0)+IF(N143=Res_converter!$F$3,$AE143,0)</f>
        <v>0</v>
      </c>
      <c r="AO143" s="10">
        <f>IF($J143=Res_converter!$F$4,MAX($M143-$N143-$O143,0),0)+IF($K143=Res_converter!$F$4,MAX($P143-$Q143-$R143,0),0)+IF(P143=Res_converter!$F$4,$S143,0)</f>
        <v>0</v>
      </c>
      <c r="AP143" s="10">
        <f>IF($AF143=Res_converter!$A$3,MAX(MIN($M143,$AE143)-$N143-$O143,0),IF($AF143=Res_converter!$A$14,IF($J143=Res_converter!$F$4,MAX(MIN($M143,MAX($AE143-AH143-Q143-R143,0)/AX143)-$N143-$O143,0),0)+IF($K143=Res_converter!$F$4,MAX(MIN($P143,MAX($AE143-AH143-N143-O143,0)/AX143)-$Q143-$R143,0),0),0))</f>
        <v>0</v>
      </c>
      <c r="AQ143" s="10">
        <f>IF($J143=Res_converter!$F$5,MAX($M143-$N143-$O143,0),0)+IF($K143=Res_converter!$F$5,MAX($P143-$Q143-$R143,0),0)+IF(R143=Res_converter!$F$5,$S143,0)</f>
        <v>0</v>
      </c>
      <c r="AR143" s="10">
        <f>IF($AF143=Res_converter!$A$4,$AE143,0)</f>
        <v>0</v>
      </c>
      <c r="AS143" s="10" t="s">
        <v>125</v>
      </c>
      <c r="AT143" s="10" t="s">
        <v>66</v>
      </c>
      <c r="AU143" s="10" t="s">
        <v>103</v>
      </c>
      <c r="AV143" s="10" t="s">
        <v>405</v>
      </c>
      <c r="AW143" s="10">
        <f>INDEX(Res_converter!$I$4:$N$4,MATCH($AU143,Res_converter!$I$3:$N$3,0))</f>
        <v>0.13</v>
      </c>
      <c r="AX143" s="10">
        <f>INDEX(Res_converter!$I$5:$N$5,MATCH($AU143,Res_converter!$I$3:$N$3,0))</f>
        <v>0.48</v>
      </c>
      <c r="AY143" s="12" t="s">
        <v>406</v>
      </c>
      <c r="AZ143" s="12" t="str">
        <f>INDEX(Subname_converter!$B$2:$B$478,MATCH($AY143,Subname_converter!$A$2:$A$478,0))</f>
        <v>Hinson</v>
      </c>
      <c r="BA143" s="12">
        <f>INDEX(Subname_converter!$C$2:$C$478,MATCH($AY143,Subname_converter!$A$2:$A$478,0))</f>
        <v>230</v>
      </c>
      <c r="BB143" s="11">
        <v>45107.291666666701</v>
      </c>
      <c r="BC143" s="11">
        <v>46127.291666666701</v>
      </c>
      <c r="BD143" s="10">
        <f t="shared" si="11"/>
        <v>2026</v>
      </c>
      <c r="BE143" s="11"/>
      <c r="BF143" s="10" t="s">
        <v>117</v>
      </c>
      <c r="BG143" s="10" t="s">
        <v>70</v>
      </c>
      <c r="BH143" s="10" t="s">
        <v>70</v>
      </c>
      <c r="BI143" s="10" t="s">
        <v>117</v>
      </c>
      <c r="BJ143" s="10" t="s">
        <v>71</v>
      </c>
      <c r="BK143" s="10">
        <v>1</v>
      </c>
    </row>
    <row r="144" spans="1:63" s="26" customFormat="1" ht="25" x14ac:dyDescent="0.25">
      <c r="A144" s="32" t="s">
        <v>407</v>
      </c>
      <c r="B144" s="10">
        <v>1611</v>
      </c>
      <c r="C144" s="11">
        <v>43564</v>
      </c>
      <c r="D144" s="11">
        <v>43570.291666666701</v>
      </c>
      <c r="E144" s="10" t="s">
        <v>57</v>
      </c>
      <c r="F144" s="10" t="s">
        <v>382</v>
      </c>
      <c r="G144" s="10" t="s">
        <v>60</v>
      </c>
      <c r="H144" s="10"/>
      <c r="I144" s="10"/>
      <c r="J144" s="10" t="s">
        <v>61</v>
      </c>
      <c r="K144" s="10"/>
      <c r="L144" s="10"/>
      <c r="M144" s="10">
        <v>250</v>
      </c>
      <c r="N144" s="10"/>
      <c r="O144" s="10">
        <v>250</v>
      </c>
      <c r="P144" s="10"/>
      <c r="Q144" s="10"/>
      <c r="R144" s="10"/>
      <c r="S144" s="10"/>
      <c r="T144" s="10">
        <v>250</v>
      </c>
      <c r="U144" s="10"/>
      <c r="V144" s="10"/>
      <c r="W144" s="10"/>
      <c r="X144" s="10" t="s">
        <v>82</v>
      </c>
      <c r="Y144" s="10" t="s">
        <v>4743</v>
      </c>
      <c r="Z144" s="10"/>
      <c r="AA144" s="10"/>
      <c r="AB144" s="10" t="s">
        <v>342</v>
      </c>
      <c r="AC144" s="10">
        <f t="shared" si="8"/>
        <v>1</v>
      </c>
      <c r="AD144" s="10">
        <f t="shared" si="9"/>
        <v>1</v>
      </c>
      <c r="AE144" s="10">
        <f t="shared" si="10"/>
        <v>250</v>
      </c>
      <c r="AF144" s="10" t="str">
        <f>INDEX(Res_converter!$A$2:$A$20,MATCH(TRIM(CONCATENATE(J144," ",K144," ",L144)),Res_converter!$E$2:$E$20,0))</f>
        <v>Battery</v>
      </c>
      <c r="AG144" s="10">
        <f>IF($J144=Res_converter!$F$2,MAX($M144-$N144-$O144,0),0)+IF($K144=Res_converter!$F$2,MAX($P144-$Q144-$R144,0),0)+IF(L144=Res_converter!$F$2,$S144,0)</f>
        <v>0</v>
      </c>
      <c r="AH144" s="10">
        <f>IF($J144=Res_converter!$F$2,MAX(MIN($M144,$AE144-$AJ144-$AN144-$AR144)-$N144-$O144,0),0)+IF($K144=Res_converter!$F$2,MAX(MIN($P144,$AE144-$AJ144-$AN144-$AR144)-$Q144-$R144,0),0)+IF(L144=Res_converter!$F$2,MIN($S144,$AE144-$AJ144-$AN144-$AR144),0)</f>
        <v>0</v>
      </c>
      <c r="AI144" s="10">
        <f>IF(OR($J144=Res_converter!$F$7,$J144=Res_converter!$F$8),MAX($M144-$N144-$O144,0),0)+IF(OR($K144=Res_converter!$F$7,$K144=Res_converter!$F$8),MAX($P144-$Q144-$R144,0),0)+IF(OR($L144=Res_converter!$F$7,$L144=Res_converter!$F$8),$S144,0)</f>
        <v>0</v>
      </c>
      <c r="AJ144" s="10">
        <f>IF(OR($J144=Res_converter!$F$7,$J144=Res_converter!$F$8),MAX($AE144-$N144-$O144,0),0)+IF(OR($K144=Res_converter!$F$7,$K144=Res_converter!$F$8),MAX($AE144-$Q144-$R144,0),0)+IF(OR($L144=Res_converter!$F$7,$L144=Res_converter!$F$8),$AE144,0)</f>
        <v>0</v>
      </c>
      <c r="AK144" s="10">
        <f>IF($J144=Res_converter!$F$6,MAX($M144-$N144-$O144,0),0)+IF($K144=Res_converter!$F$6,MAX($P144-$Q144-$R144,0),0)+IF(L144=Res_converter!$F$6,$S144,0)</f>
        <v>0</v>
      </c>
      <c r="AL144" s="10">
        <f>IF($AF144=Res_converter!$A$7,MAX(MIN($M144,$AE144)-$N144-$O144,0),IF($AF144=Res_converter!$A$12,IF($J144=Res_converter!$F$6,MAX(MIN($M144,MAX($AE144-AH144-Q144-R144,0)/AW144)-$N144-$O144,0),0)+IF($K144=Res_converter!$F$6,MAX(MIN($P144,MAX($AE144-AH144-N144-O144,0)/AW144)-$Q144-$R144,0),0),0))</f>
        <v>0</v>
      </c>
      <c r="AM144" s="10">
        <f>IF($J144=Res_converter!$F$3,MAX($M144-$N144-$O144,0),0)+IF($K144=Res_converter!$F$3,MAX($P144-$Q144-$R144,0),0)+IF(N144=Res_converter!$F$3,$S144,0)</f>
        <v>0</v>
      </c>
      <c r="AN144" s="10">
        <f>IF($J144=Res_converter!$F$3,MAX($AE144-$N144-$O144,0),0)+IF($K144=Res_converter!$F$3,MAX($AE144-$Q144-$R144,0),0)+IF(N144=Res_converter!$F$3,$AE144,0)</f>
        <v>0</v>
      </c>
      <c r="AO144" s="10">
        <f>IF($J144=Res_converter!$F$4,MAX($M144-$N144-$O144,0),0)+IF($K144=Res_converter!$F$4,MAX($P144-$Q144-$R144,0),0)+IF(P144=Res_converter!$F$4,$S144,0)</f>
        <v>0</v>
      </c>
      <c r="AP144" s="10">
        <f>IF($AF144=Res_converter!$A$3,MAX(MIN($M144,$AE144)-$N144-$O144,0),IF($AF144=Res_converter!$A$14,IF($J144=Res_converter!$F$4,MAX(MIN($M144,MAX($AE144-AH144-Q144-R144,0)/AX144)-$N144-$O144,0),0)+IF($K144=Res_converter!$F$4,MAX(MIN($P144,MAX($AE144-AH144-N144-O144,0)/AX144)-$Q144-$R144,0),0),0))</f>
        <v>0</v>
      </c>
      <c r="AQ144" s="10">
        <f>IF($J144=Res_converter!$F$5,MAX($M144-$N144-$O144,0),0)+IF($K144=Res_converter!$F$5,MAX($P144-$Q144-$R144,0),0)+IF(R144=Res_converter!$F$5,$S144,0)</f>
        <v>0</v>
      </c>
      <c r="AR144" s="10">
        <f>IF($AF144=Res_converter!$A$4,$AE144,0)</f>
        <v>0</v>
      </c>
      <c r="AS144" s="10" t="s">
        <v>125</v>
      </c>
      <c r="AT144" s="10" t="s">
        <v>66</v>
      </c>
      <c r="AU144" s="10" t="s">
        <v>103</v>
      </c>
      <c r="AV144" s="10" t="s">
        <v>405</v>
      </c>
      <c r="AW144" s="10">
        <f>INDEX(Res_converter!$I$4:$N$4,MATCH($AU144,Res_converter!$I$3:$N$3,0))</f>
        <v>0.13</v>
      </c>
      <c r="AX144" s="10">
        <f>INDEX(Res_converter!$I$5:$N$5,MATCH($AU144,Res_converter!$I$3:$N$3,0))</f>
        <v>0.48</v>
      </c>
      <c r="AY144" s="12" t="s">
        <v>408</v>
      </c>
      <c r="AZ144" s="12" t="str">
        <f>INDEX(Subname_converter!$B$2:$B$478,MATCH($AY144,Subname_converter!$A$2:$A$478,0))</f>
        <v>Laguna Bell</v>
      </c>
      <c r="BA144" s="12">
        <f>INDEX(Subname_converter!$C$2:$C$478,MATCH($AY144,Subname_converter!$A$2:$A$478,0))</f>
        <v>230</v>
      </c>
      <c r="BB144" s="11">
        <v>44927.333333333299</v>
      </c>
      <c r="BC144" s="11">
        <v>45809.291666666701</v>
      </c>
      <c r="BD144" s="10">
        <f t="shared" si="11"/>
        <v>2025</v>
      </c>
      <c r="BE144" s="11"/>
      <c r="BF144" s="10" t="s">
        <v>117</v>
      </c>
      <c r="BG144" s="10" t="s">
        <v>70</v>
      </c>
      <c r="BH144" s="10" t="s">
        <v>70</v>
      </c>
      <c r="BI144" s="10" t="s">
        <v>117</v>
      </c>
      <c r="BJ144" s="10" t="s">
        <v>71</v>
      </c>
      <c r="BK144" s="10">
        <v>1</v>
      </c>
    </row>
    <row r="145" spans="1:63" s="26" customFormat="1" ht="25" x14ac:dyDescent="0.25">
      <c r="A145" s="32" t="s">
        <v>409</v>
      </c>
      <c r="B145" s="10">
        <v>1615</v>
      </c>
      <c r="C145" s="11">
        <v>43556</v>
      </c>
      <c r="D145" s="11">
        <v>43570.291666666701</v>
      </c>
      <c r="E145" s="10" t="s">
        <v>57</v>
      </c>
      <c r="F145" s="10" t="s">
        <v>382</v>
      </c>
      <c r="G145" s="10" t="s">
        <v>60</v>
      </c>
      <c r="H145" s="10"/>
      <c r="I145" s="10"/>
      <c r="J145" s="10" t="s">
        <v>61</v>
      </c>
      <c r="K145" s="10"/>
      <c r="L145" s="10"/>
      <c r="M145" s="10">
        <v>200</v>
      </c>
      <c r="N145" s="10"/>
      <c r="O145" s="10"/>
      <c r="P145" s="10"/>
      <c r="Q145" s="10"/>
      <c r="R145" s="10"/>
      <c r="S145" s="10"/>
      <c r="T145" s="10">
        <v>200</v>
      </c>
      <c r="U145" s="10"/>
      <c r="V145" s="10"/>
      <c r="W145" s="10"/>
      <c r="X145" s="10" t="s">
        <v>82</v>
      </c>
      <c r="Y145" s="10" t="s">
        <v>4743</v>
      </c>
      <c r="Z145" s="10"/>
      <c r="AA145" s="10"/>
      <c r="AB145" s="10" t="s">
        <v>342</v>
      </c>
      <c r="AC145" s="10">
        <f t="shared" si="8"/>
        <v>1</v>
      </c>
      <c r="AD145" s="10">
        <f t="shared" si="9"/>
        <v>1</v>
      </c>
      <c r="AE145" s="10">
        <f t="shared" si="10"/>
        <v>200</v>
      </c>
      <c r="AF145" s="10" t="str">
        <f>INDEX(Res_converter!$A$2:$A$20,MATCH(TRIM(CONCATENATE(J145," ",K145," ",L145)),Res_converter!$E$2:$E$20,0))</f>
        <v>Battery</v>
      </c>
      <c r="AG145" s="10">
        <f>IF($J145=Res_converter!$F$2,MAX($M145-$N145-$O145,0),0)+IF($K145=Res_converter!$F$2,MAX($P145-$Q145-$R145,0),0)+IF(L145=Res_converter!$F$2,$S145,0)</f>
        <v>200</v>
      </c>
      <c r="AH145" s="10">
        <f>IF($J145=Res_converter!$F$2,MAX(MIN($M145,$AE145-$AJ145-$AN145-$AR145)-$N145-$O145,0),0)+IF($K145=Res_converter!$F$2,MAX(MIN($P145,$AE145-$AJ145-$AN145-$AR145)-$Q145-$R145,0),0)+IF(L145=Res_converter!$F$2,MIN($S145,$AE145-$AJ145-$AN145-$AR145),0)</f>
        <v>200</v>
      </c>
      <c r="AI145" s="10">
        <f>IF(OR($J145=Res_converter!$F$7,$J145=Res_converter!$F$8),MAX($M145-$N145-$O145,0),0)+IF(OR($K145=Res_converter!$F$7,$K145=Res_converter!$F$8),MAX($P145-$Q145-$R145,0),0)+IF(OR($L145=Res_converter!$F$7,$L145=Res_converter!$F$8),$S145,0)</f>
        <v>0</v>
      </c>
      <c r="AJ145" s="10">
        <f>IF(OR($J145=Res_converter!$F$7,$J145=Res_converter!$F$8),MAX($AE145-$N145-$O145,0),0)+IF(OR($K145=Res_converter!$F$7,$K145=Res_converter!$F$8),MAX($AE145-$Q145-$R145,0),0)+IF(OR($L145=Res_converter!$F$7,$L145=Res_converter!$F$8),$AE145,0)</f>
        <v>0</v>
      </c>
      <c r="AK145" s="10">
        <f>IF($J145=Res_converter!$F$6,MAX($M145-$N145-$O145,0),0)+IF($K145=Res_converter!$F$6,MAX($P145-$Q145-$R145,0),0)+IF(L145=Res_converter!$F$6,$S145,0)</f>
        <v>0</v>
      </c>
      <c r="AL145" s="10">
        <f>IF($AF145=Res_converter!$A$7,MAX(MIN($M145,$AE145)-$N145-$O145,0),IF($AF145=Res_converter!$A$12,IF($J145=Res_converter!$F$6,MAX(MIN($M145,MAX($AE145-AH145-Q145-R145,0)/AW145)-$N145-$O145,0),0)+IF($K145=Res_converter!$F$6,MAX(MIN($P145,MAX($AE145-AH145-N145-O145,0)/AW145)-$Q145-$R145,0),0),0))</f>
        <v>0</v>
      </c>
      <c r="AM145" s="10">
        <f>IF($J145=Res_converter!$F$3,MAX($M145-$N145-$O145,0),0)+IF($K145=Res_converter!$F$3,MAX($P145-$Q145-$R145,0),0)+IF(N145=Res_converter!$F$3,$S145,0)</f>
        <v>0</v>
      </c>
      <c r="AN145" s="10">
        <f>IF($J145=Res_converter!$F$3,MAX($AE145-$N145-$O145,0),0)+IF($K145=Res_converter!$F$3,MAX($AE145-$Q145-$R145,0),0)+IF(N145=Res_converter!$F$3,$AE145,0)</f>
        <v>0</v>
      </c>
      <c r="AO145" s="10">
        <f>IF($J145=Res_converter!$F$4,MAX($M145-$N145-$O145,0),0)+IF($K145=Res_converter!$F$4,MAX($P145-$Q145-$R145,0),0)+IF(P145=Res_converter!$F$4,$S145,0)</f>
        <v>0</v>
      </c>
      <c r="AP145" s="10">
        <f>IF($AF145=Res_converter!$A$3,MAX(MIN($M145,$AE145)-$N145-$O145,0),IF($AF145=Res_converter!$A$14,IF($J145=Res_converter!$F$4,MAX(MIN($M145,MAX($AE145-AH145-Q145-R145,0)/AX145)-$N145-$O145,0),0)+IF($K145=Res_converter!$F$4,MAX(MIN($P145,MAX($AE145-AH145-N145-O145,0)/AX145)-$Q145-$R145,0),0),0))</f>
        <v>0</v>
      </c>
      <c r="AQ145" s="10">
        <f>IF($J145=Res_converter!$F$5,MAX($M145-$N145-$O145,0),0)+IF($K145=Res_converter!$F$5,MAX($P145-$Q145-$R145,0),0)+IF(R145=Res_converter!$F$5,$S145,0)</f>
        <v>0</v>
      </c>
      <c r="AR145" s="10">
        <f>IF($AF145=Res_converter!$A$4,$AE145,0)</f>
        <v>0</v>
      </c>
      <c r="AS145" s="10" t="s">
        <v>125</v>
      </c>
      <c r="AT145" s="10" t="s">
        <v>66</v>
      </c>
      <c r="AU145" s="10" t="s">
        <v>103</v>
      </c>
      <c r="AV145" s="10" t="s">
        <v>405</v>
      </c>
      <c r="AW145" s="10">
        <f>INDEX(Res_converter!$I$4:$N$4,MATCH($AU145,Res_converter!$I$3:$N$3,0))</f>
        <v>0.13</v>
      </c>
      <c r="AX145" s="10">
        <f>INDEX(Res_converter!$I$5:$N$5,MATCH($AU145,Res_converter!$I$3:$N$3,0))</f>
        <v>0.48</v>
      </c>
      <c r="AY145" s="12" t="s">
        <v>410</v>
      </c>
      <c r="AZ145" s="12" t="str">
        <f>INDEX(Subname_converter!$B$2:$B$478,MATCH($AY145,Subname_converter!$A$2:$A$478,0))</f>
        <v>Walnut</v>
      </c>
      <c r="BA145" s="12">
        <f>INDEX(Subname_converter!$C$2:$C$478,MATCH($AY145,Subname_converter!$A$2:$A$478,0))</f>
        <v>230</v>
      </c>
      <c r="BB145" s="11">
        <v>45107.291666666701</v>
      </c>
      <c r="BC145" s="11">
        <v>45808.291666666701</v>
      </c>
      <c r="BD145" s="10">
        <f t="shared" si="11"/>
        <v>2025</v>
      </c>
      <c r="BE145" s="11"/>
      <c r="BF145" s="10" t="s">
        <v>117</v>
      </c>
      <c r="BG145" s="10" t="s">
        <v>70</v>
      </c>
      <c r="BH145" s="10" t="s">
        <v>70</v>
      </c>
      <c r="BI145" s="10" t="s">
        <v>117</v>
      </c>
      <c r="BJ145" s="10" t="s">
        <v>71</v>
      </c>
      <c r="BK145" s="10">
        <v>1</v>
      </c>
    </row>
    <row r="146" spans="1:63" s="26" customFormat="1" ht="25" x14ac:dyDescent="0.25">
      <c r="A146" s="32" t="s">
        <v>411</v>
      </c>
      <c r="B146" s="10">
        <v>1617</v>
      </c>
      <c r="C146" s="11">
        <v>43560</v>
      </c>
      <c r="D146" s="11">
        <v>43570.291666666701</v>
      </c>
      <c r="E146" s="10" t="s">
        <v>57</v>
      </c>
      <c r="F146" s="10" t="s">
        <v>382</v>
      </c>
      <c r="G146" s="10" t="s">
        <v>60</v>
      </c>
      <c r="H146" s="10" t="s">
        <v>108</v>
      </c>
      <c r="I146" s="10"/>
      <c r="J146" s="10" t="s">
        <v>61</v>
      </c>
      <c r="K146" s="10" t="s">
        <v>109</v>
      </c>
      <c r="L146" s="10"/>
      <c r="M146" s="10">
        <v>59.7</v>
      </c>
      <c r="N146" s="10">
        <v>45</v>
      </c>
      <c r="O146" s="10"/>
      <c r="P146" s="10">
        <v>105</v>
      </c>
      <c r="Q146" s="10">
        <v>75</v>
      </c>
      <c r="R146" s="10">
        <v>30</v>
      </c>
      <c r="S146" s="10"/>
      <c r="T146" s="10">
        <v>150</v>
      </c>
      <c r="U146" s="10"/>
      <c r="V146" s="10"/>
      <c r="W146" s="10"/>
      <c r="X146" s="10" t="s">
        <v>82</v>
      </c>
      <c r="Y146" s="10" t="s">
        <v>4743</v>
      </c>
      <c r="Z146" s="10"/>
      <c r="AA146" s="10" t="s">
        <v>63</v>
      </c>
      <c r="AB146" s="10" t="s">
        <v>175</v>
      </c>
      <c r="AC146" s="10">
        <f t="shared" si="8"/>
        <v>1</v>
      </c>
      <c r="AD146" s="10">
        <f t="shared" si="9"/>
        <v>1</v>
      </c>
      <c r="AE146" s="10">
        <f t="shared" si="10"/>
        <v>150</v>
      </c>
      <c r="AF146" s="10" t="str">
        <f>INDEX(Res_converter!$A$2:$A$20,MATCH(TRIM(CONCATENATE(J146," ",K146," ",L146)),Res_converter!$E$2:$E$20,0))</f>
        <v>Solar-Hybrid</v>
      </c>
      <c r="AG146" s="10">
        <f>IF($J146=Res_converter!$F$2,MAX($M146-$N146-$O146,0),0)+IF($K146=Res_converter!$F$2,MAX($P146-$Q146-$R146,0),0)+IF(L146=Res_converter!$F$2,$S146,0)</f>
        <v>14.700000000000003</v>
      </c>
      <c r="AH146" s="10">
        <f>IF($J146=Res_converter!$F$2,MAX(MIN($M146,$AE146-$AJ146-$AN146-$AR146)-$N146-$O146,0),0)+IF($K146=Res_converter!$F$2,MAX(MIN($P146,$AE146-$AJ146-$AN146-$AR146)-$Q146-$R146,0),0)+IF(L146=Res_converter!$F$2,MIN($S146,$AE146-$AJ146-$AN146-$AR146),0)</f>
        <v>14.700000000000003</v>
      </c>
      <c r="AI146" s="10">
        <f>IF(OR($J146=Res_converter!$F$7,$J146=Res_converter!$F$8),MAX($M146-$N146-$O146,0),0)+IF(OR($K146=Res_converter!$F$7,$K146=Res_converter!$F$8),MAX($P146-$Q146-$R146,0),0)+IF(OR($L146=Res_converter!$F$7,$L146=Res_converter!$F$8),$S146,0)</f>
        <v>0</v>
      </c>
      <c r="AJ146" s="10">
        <f>IF(OR($J146=Res_converter!$F$7,$J146=Res_converter!$F$8),MAX($AE146-$N146-$O146,0),0)+IF(OR($K146=Res_converter!$F$7,$K146=Res_converter!$F$8),MAX($AE146-$Q146-$R146,0),0)+IF(OR($L146=Res_converter!$F$7,$L146=Res_converter!$F$8),$AE146,0)</f>
        <v>0</v>
      </c>
      <c r="AK146" s="10">
        <f>IF($J146=Res_converter!$F$6,MAX($M146-$N146-$O146,0),0)+IF($K146=Res_converter!$F$6,MAX($P146-$Q146-$R146,0),0)+IF(L146=Res_converter!$F$6,$S146,0)</f>
        <v>0</v>
      </c>
      <c r="AL146" s="10">
        <f>IF($AF146=Res_converter!$A$7,MAX(MIN($M146,$AE146)-$N146-$O146,0),IF($AF146=Res_converter!$A$12,IF($J146=Res_converter!$F$6,MAX(MIN($M146,MAX($AE146-AH146-Q146-R146,0)/AW146)-$N146-$O146,0),0)+IF($K146=Res_converter!$F$6,MAX(MIN($P146,MAX($AE146-AH146-N146-O146,0)/AW146)-$Q146-$R146,0),0),0))</f>
        <v>0</v>
      </c>
      <c r="AM146" s="10">
        <f>IF($J146=Res_converter!$F$3,MAX($M146-$N146-$O146,0),0)+IF($K146=Res_converter!$F$3,MAX($P146-$Q146-$R146,0),0)+IF(N146=Res_converter!$F$3,$S146,0)</f>
        <v>0</v>
      </c>
      <c r="AN146" s="10">
        <f>IF($J146=Res_converter!$F$3,MAX($AE146-$N146-$O146,0),0)+IF($K146=Res_converter!$F$3,MAX($AE146-$Q146-$R146,0),0)+IF(N146=Res_converter!$F$3,$AE146,0)</f>
        <v>0</v>
      </c>
      <c r="AO146" s="10">
        <f>IF($J146=Res_converter!$F$4,MAX($M146-$N146-$O146,0),0)+IF($K146=Res_converter!$F$4,MAX($P146-$Q146-$R146,0),0)+IF(P146=Res_converter!$F$4,$S146,0)</f>
        <v>0</v>
      </c>
      <c r="AP146" s="10">
        <f>IF($AF146=Res_converter!$A$3,MAX(MIN($M146,$AE146)-$N146-$O146,0),IF($AF146=Res_converter!$A$14,IF($J146=Res_converter!$F$4,MAX(MIN($M146,MAX($AE146-AH146-Q146-R146,0)/AX146)-$N146-$O146,0),0)+IF($K146=Res_converter!$F$4,MAX(MIN($P146,MAX($AE146-AH146-N146-O146,0)/AX146)-$Q146-$R146,0),0),0))</f>
        <v>0</v>
      </c>
      <c r="AQ146" s="10">
        <f>IF($J146=Res_converter!$F$5,MAX($M146-$N146-$O146,0),0)+IF($K146=Res_converter!$F$5,MAX($P146-$Q146-$R146,0),0)+IF(R146=Res_converter!$F$5,$S146,0)</f>
        <v>0</v>
      </c>
      <c r="AR146" s="10">
        <f>IF($AF146=Res_converter!$A$4,$AE146,0)</f>
        <v>0</v>
      </c>
      <c r="AS146" s="10" t="s">
        <v>179</v>
      </c>
      <c r="AT146" s="10" t="s">
        <v>66</v>
      </c>
      <c r="AU146" s="10" t="s">
        <v>103</v>
      </c>
      <c r="AV146" s="10" t="s">
        <v>180</v>
      </c>
      <c r="AW146" s="10">
        <f>INDEX(Res_converter!$I$4:$N$4,MATCH($AU146,Res_converter!$I$3:$N$3,0))</f>
        <v>0.13</v>
      </c>
      <c r="AX146" s="10">
        <f>INDEX(Res_converter!$I$5:$N$5,MATCH($AU146,Res_converter!$I$3:$N$3,0))</f>
        <v>0.48</v>
      </c>
      <c r="AY146" s="12" t="s">
        <v>241</v>
      </c>
      <c r="AZ146" s="12" t="str">
        <f>INDEX(Subname_converter!$B$2:$B$478,MATCH($AY146,Subname_converter!$A$2:$A$478,0))</f>
        <v>Kramer</v>
      </c>
      <c r="BA146" s="12">
        <f>INDEX(Subname_converter!$C$2:$C$478,MATCH($AY146,Subname_converter!$A$2:$A$478,0))</f>
        <v>230</v>
      </c>
      <c r="BB146" s="11">
        <v>44896.333333333299</v>
      </c>
      <c r="BC146" s="11">
        <v>45962.291666666701</v>
      </c>
      <c r="BD146" s="10">
        <f t="shared" si="11"/>
        <v>2026</v>
      </c>
      <c r="BE146" s="11"/>
      <c r="BF146" s="10" t="s">
        <v>117</v>
      </c>
      <c r="BG146" s="10" t="s">
        <v>70</v>
      </c>
      <c r="BH146" s="10" t="s">
        <v>70</v>
      </c>
      <c r="BI146" s="10" t="s">
        <v>117</v>
      </c>
      <c r="BJ146" s="10" t="s">
        <v>71</v>
      </c>
      <c r="BK146" s="10">
        <v>0</v>
      </c>
    </row>
    <row r="147" spans="1:63" s="26" customFormat="1" ht="25" x14ac:dyDescent="0.25">
      <c r="A147" s="32" t="s">
        <v>412</v>
      </c>
      <c r="B147" s="10">
        <v>1619</v>
      </c>
      <c r="C147" s="11">
        <v>43567</v>
      </c>
      <c r="D147" s="11">
        <v>43570.291666666701</v>
      </c>
      <c r="E147" s="10" t="s">
        <v>57</v>
      </c>
      <c r="F147" s="10" t="s">
        <v>382</v>
      </c>
      <c r="G147" s="10" t="s">
        <v>60</v>
      </c>
      <c r="H147" s="10"/>
      <c r="I147" s="10"/>
      <c r="J147" s="10" t="s">
        <v>61</v>
      </c>
      <c r="K147" s="10"/>
      <c r="L147" s="10"/>
      <c r="M147" s="10">
        <v>500</v>
      </c>
      <c r="N147" s="10"/>
      <c r="O147" s="10"/>
      <c r="P147" s="10"/>
      <c r="Q147" s="10"/>
      <c r="R147" s="10"/>
      <c r="S147" s="10"/>
      <c r="T147" s="10">
        <v>500</v>
      </c>
      <c r="U147" s="10"/>
      <c r="V147" s="10"/>
      <c r="W147" s="10"/>
      <c r="X147" s="10" t="s">
        <v>82</v>
      </c>
      <c r="Y147" s="10" t="s">
        <v>4743</v>
      </c>
      <c r="Z147" s="10"/>
      <c r="AA147" s="10" t="s">
        <v>63</v>
      </c>
      <c r="AB147" s="10" t="s">
        <v>342</v>
      </c>
      <c r="AC147" s="10">
        <f t="shared" si="8"/>
        <v>1</v>
      </c>
      <c r="AD147" s="10">
        <f t="shared" si="9"/>
        <v>1</v>
      </c>
      <c r="AE147" s="10">
        <f t="shared" si="10"/>
        <v>500</v>
      </c>
      <c r="AF147" s="10" t="str">
        <f>INDEX(Res_converter!$A$2:$A$20,MATCH(TRIM(CONCATENATE(J147," ",K147," ",L147)),Res_converter!$E$2:$E$20,0))</f>
        <v>Battery</v>
      </c>
      <c r="AG147" s="10">
        <f>IF($J147=Res_converter!$F$2,MAX($M147-$N147-$O147,0),0)+IF($K147=Res_converter!$F$2,MAX($P147-$Q147-$R147,0),0)+IF(L147=Res_converter!$F$2,$S147,0)</f>
        <v>500</v>
      </c>
      <c r="AH147" s="10">
        <f>IF($J147=Res_converter!$F$2,MAX(MIN($M147,$AE147-$AJ147-$AN147-$AR147)-$N147-$O147,0),0)+IF($K147=Res_converter!$F$2,MAX(MIN($P147,$AE147-$AJ147-$AN147-$AR147)-$Q147-$R147,0),0)+IF(L147=Res_converter!$F$2,MIN($S147,$AE147-$AJ147-$AN147-$AR147),0)</f>
        <v>500</v>
      </c>
      <c r="AI147" s="10">
        <f>IF(OR($J147=Res_converter!$F$7,$J147=Res_converter!$F$8),MAX($M147-$N147-$O147,0),0)+IF(OR($K147=Res_converter!$F$7,$K147=Res_converter!$F$8),MAX($P147-$Q147-$R147,0),0)+IF(OR($L147=Res_converter!$F$7,$L147=Res_converter!$F$8),$S147,0)</f>
        <v>0</v>
      </c>
      <c r="AJ147" s="10">
        <f>IF(OR($J147=Res_converter!$F$7,$J147=Res_converter!$F$8),MAX($AE147-$N147-$O147,0),0)+IF(OR($K147=Res_converter!$F$7,$K147=Res_converter!$F$8),MAX($AE147-$Q147-$R147,0),0)+IF(OR($L147=Res_converter!$F$7,$L147=Res_converter!$F$8),$AE147,0)</f>
        <v>0</v>
      </c>
      <c r="AK147" s="10">
        <f>IF($J147=Res_converter!$F$6,MAX($M147-$N147-$O147,0),0)+IF($K147=Res_converter!$F$6,MAX($P147-$Q147-$R147,0),0)+IF(L147=Res_converter!$F$6,$S147,0)</f>
        <v>0</v>
      </c>
      <c r="AL147" s="10">
        <f>IF($AF147=Res_converter!$A$7,MAX(MIN($M147,$AE147)-$N147-$O147,0),IF($AF147=Res_converter!$A$12,IF($J147=Res_converter!$F$6,MAX(MIN($M147,MAX($AE147-AH147-Q147-R147,0)/AW147)-$N147-$O147,0),0)+IF($K147=Res_converter!$F$6,MAX(MIN($P147,MAX($AE147-AH147-N147-O147,0)/AW147)-$Q147-$R147,0),0),0))</f>
        <v>0</v>
      </c>
      <c r="AM147" s="10">
        <f>IF($J147=Res_converter!$F$3,MAX($M147-$N147-$O147,0),0)+IF($K147=Res_converter!$F$3,MAX($P147-$Q147-$R147,0),0)+IF(N147=Res_converter!$F$3,$S147,0)</f>
        <v>0</v>
      </c>
      <c r="AN147" s="10">
        <f>IF($J147=Res_converter!$F$3,MAX($AE147-$N147-$O147,0),0)+IF($K147=Res_converter!$F$3,MAX($AE147-$Q147-$R147,0),0)+IF(N147=Res_converter!$F$3,$AE147,0)</f>
        <v>0</v>
      </c>
      <c r="AO147" s="10">
        <f>IF($J147=Res_converter!$F$4,MAX($M147-$N147-$O147,0),0)+IF($K147=Res_converter!$F$4,MAX($P147-$Q147-$R147,0),0)+IF(P147=Res_converter!$F$4,$S147,0)</f>
        <v>0</v>
      </c>
      <c r="AP147" s="10">
        <f>IF($AF147=Res_converter!$A$3,MAX(MIN($M147,$AE147)-$N147-$O147,0),IF($AF147=Res_converter!$A$14,IF($J147=Res_converter!$F$4,MAX(MIN($M147,MAX($AE147-AH147-Q147-R147,0)/AX147)-$N147-$O147,0),0)+IF($K147=Res_converter!$F$4,MAX(MIN($P147,MAX($AE147-AH147-N147-O147,0)/AX147)-$Q147-$R147,0),0),0))</f>
        <v>0</v>
      </c>
      <c r="AQ147" s="10">
        <f>IF($J147=Res_converter!$F$5,MAX($M147-$N147-$O147,0),0)+IF($K147=Res_converter!$F$5,MAX($P147-$Q147-$R147,0),0)+IF(R147=Res_converter!$F$5,$S147,0)</f>
        <v>0</v>
      </c>
      <c r="AR147" s="10">
        <f>IF($AF147=Res_converter!$A$4,$AE147,0)</f>
        <v>0</v>
      </c>
      <c r="AS147" s="10" t="s">
        <v>413</v>
      </c>
      <c r="AT147" s="10" t="s">
        <v>66</v>
      </c>
      <c r="AU147" s="10" t="s">
        <v>103</v>
      </c>
      <c r="AV147" s="10" t="s">
        <v>68</v>
      </c>
      <c r="AW147" s="10">
        <f>INDEX(Res_converter!$I$4:$N$4,MATCH($AU147,Res_converter!$I$3:$N$3,0))</f>
        <v>0.13</v>
      </c>
      <c r="AX147" s="10">
        <f>INDEX(Res_converter!$I$5:$N$5,MATCH($AU147,Res_converter!$I$3:$N$3,0))</f>
        <v>0.48</v>
      </c>
      <c r="AY147" s="12" t="s">
        <v>414</v>
      </c>
      <c r="AZ147" s="12" t="str">
        <f>INDEX(Subname_converter!$B$2:$B$478,MATCH($AY147,Subname_converter!$A$2:$A$478,0))</f>
        <v>Moorpark</v>
      </c>
      <c r="BA147" s="12">
        <f>INDEX(Subname_converter!$C$2:$C$478,MATCH($AY147,Subname_converter!$A$2:$A$478,0))</f>
        <v>230</v>
      </c>
      <c r="BB147" s="11">
        <v>45078.291666666701</v>
      </c>
      <c r="BC147" s="11">
        <v>46112.291666666701</v>
      </c>
      <c r="BD147" s="10">
        <f t="shared" si="11"/>
        <v>2026</v>
      </c>
      <c r="BE147" s="11"/>
      <c r="BF147" s="10" t="s">
        <v>117</v>
      </c>
      <c r="BG147" s="10" t="s">
        <v>70</v>
      </c>
      <c r="BH147" s="10" t="s">
        <v>70</v>
      </c>
      <c r="BI147" s="10" t="s">
        <v>117</v>
      </c>
      <c r="BJ147" s="10" t="s">
        <v>71</v>
      </c>
      <c r="BK147" s="10">
        <v>1</v>
      </c>
    </row>
    <row r="148" spans="1:63" s="26" customFormat="1" ht="25" x14ac:dyDescent="0.25">
      <c r="A148" s="32" t="s">
        <v>415</v>
      </c>
      <c r="B148" s="10">
        <v>1625</v>
      </c>
      <c r="C148" s="11">
        <v>43555</v>
      </c>
      <c r="D148" s="11">
        <v>43570.291666666701</v>
      </c>
      <c r="E148" s="10" t="s">
        <v>57</v>
      </c>
      <c r="F148" s="10" t="s">
        <v>382</v>
      </c>
      <c r="G148" s="10" t="s">
        <v>60</v>
      </c>
      <c r="H148" s="10" t="s">
        <v>108</v>
      </c>
      <c r="I148" s="10"/>
      <c r="J148" s="10" t="s">
        <v>61</v>
      </c>
      <c r="K148" s="10" t="s">
        <v>109</v>
      </c>
      <c r="L148" s="10"/>
      <c r="M148" s="10">
        <v>1150</v>
      </c>
      <c r="N148" s="10"/>
      <c r="O148" s="10"/>
      <c r="P148" s="10">
        <v>1150</v>
      </c>
      <c r="Q148" s="10"/>
      <c r="R148" s="10"/>
      <c r="S148" s="10"/>
      <c r="T148" s="10">
        <v>1150</v>
      </c>
      <c r="U148" s="10"/>
      <c r="V148" s="10"/>
      <c r="W148" s="10"/>
      <c r="X148" s="10" t="s">
        <v>82</v>
      </c>
      <c r="Y148" s="10" t="s">
        <v>4743</v>
      </c>
      <c r="Z148" s="10"/>
      <c r="AA148" s="10" t="s">
        <v>63</v>
      </c>
      <c r="AB148" s="10" t="s">
        <v>342</v>
      </c>
      <c r="AC148" s="10">
        <f t="shared" si="8"/>
        <v>1</v>
      </c>
      <c r="AD148" s="10">
        <f t="shared" si="9"/>
        <v>1</v>
      </c>
      <c r="AE148" s="10">
        <f t="shared" si="10"/>
        <v>1150</v>
      </c>
      <c r="AF148" s="10" t="str">
        <f>INDEX(Res_converter!$A$2:$A$20,MATCH(TRIM(CONCATENATE(J148," ",K148," ",L148)),Res_converter!$E$2:$E$20,0))</f>
        <v>Solar-Hybrid</v>
      </c>
      <c r="AG148" s="10">
        <f>IF($J148=Res_converter!$F$2,MAX($M148-$N148-$O148,0),0)+IF($K148=Res_converter!$F$2,MAX($P148-$Q148-$R148,0),0)+IF(L148=Res_converter!$F$2,$S148,0)</f>
        <v>1150</v>
      </c>
      <c r="AH148" s="10">
        <f>IF($J148=Res_converter!$F$2,MAX(MIN($M148,$AE148-$AJ148-$AN148-$AR148)-$N148-$O148,0),0)+IF($K148=Res_converter!$F$2,MAX(MIN($P148,$AE148-$AJ148-$AN148-$AR148)-$Q148-$R148,0),0)+IF(L148=Res_converter!$F$2,MIN($S148,$AE148-$AJ148-$AN148-$AR148),0)</f>
        <v>1150</v>
      </c>
      <c r="AI148" s="10">
        <f>IF(OR($J148=Res_converter!$F$7,$J148=Res_converter!$F$8),MAX($M148-$N148-$O148,0),0)+IF(OR($K148=Res_converter!$F$7,$K148=Res_converter!$F$8),MAX($P148-$Q148-$R148,0),0)+IF(OR($L148=Res_converter!$F$7,$L148=Res_converter!$F$8),$S148,0)</f>
        <v>0</v>
      </c>
      <c r="AJ148" s="10">
        <f>IF(OR($J148=Res_converter!$F$7,$J148=Res_converter!$F$8),MAX($AE148-$N148-$O148,0),0)+IF(OR($K148=Res_converter!$F$7,$K148=Res_converter!$F$8),MAX($AE148-$Q148-$R148,0),0)+IF(OR($L148=Res_converter!$F$7,$L148=Res_converter!$F$8),$AE148,0)</f>
        <v>0</v>
      </c>
      <c r="AK148" s="10">
        <f>IF($J148=Res_converter!$F$6,MAX($M148-$N148-$O148,0),0)+IF($K148=Res_converter!$F$6,MAX($P148-$Q148-$R148,0),0)+IF(L148=Res_converter!$F$6,$S148,0)</f>
        <v>1150</v>
      </c>
      <c r="AL148" s="10">
        <f>IF($AF148=Res_converter!$A$7,MAX(MIN($M148,$AE148)-$N148-$O148,0),IF($AF148=Res_converter!$A$12,IF($J148=Res_converter!$F$6,MAX(MIN($M148,MAX($AE148-AH148-Q148-R148,0)/AW148)-$N148-$O148,0),0)+IF($K148=Res_converter!$F$6,MAX(MIN($P148,MAX($AE148-AH148-N148-O148,0)/AW148)-$Q148-$R148,0),0),0))</f>
        <v>0</v>
      </c>
      <c r="AM148" s="10">
        <f>IF($J148=Res_converter!$F$3,MAX($M148-$N148-$O148,0),0)+IF($K148=Res_converter!$F$3,MAX($P148-$Q148-$R148,0),0)+IF(N148=Res_converter!$F$3,$S148,0)</f>
        <v>0</v>
      </c>
      <c r="AN148" s="10">
        <f>IF($J148=Res_converter!$F$3,MAX($AE148-$N148-$O148,0),0)+IF($K148=Res_converter!$F$3,MAX($AE148-$Q148-$R148,0),0)+IF(N148=Res_converter!$F$3,$AE148,0)</f>
        <v>0</v>
      </c>
      <c r="AO148" s="10">
        <f>IF($J148=Res_converter!$F$4,MAX($M148-$N148-$O148,0),0)+IF($K148=Res_converter!$F$4,MAX($P148-$Q148-$R148,0),0)+IF(P148=Res_converter!$F$4,$S148,0)</f>
        <v>0</v>
      </c>
      <c r="AP148" s="10">
        <f>IF($AF148=Res_converter!$A$3,MAX(MIN($M148,$AE148)-$N148-$O148,0),IF($AF148=Res_converter!$A$14,IF($J148=Res_converter!$F$4,MAX(MIN($M148,MAX($AE148-AH148-Q148-R148,0)/AX148)-$N148-$O148,0),0)+IF($K148=Res_converter!$F$4,MAX(MIN($P148,MAX($AE148-AH148-N148-O148,0)/AX148)-$Q148-$R148,0),0),0))</f>
        <v>0</v>
      </c>
      <c r="AQ148" s="10">
        <f>IF($J148=Res_converter!$F$5,MAX($M148-$N148-$O148,0),0)+IF($K148=Res_converter!$F$5,MAX($P148-$Q148-$R148,0),0)+IF(R148=Res_converter!$F$5,$S148,0)</f>
        <v>0</v>
      </c>
      <c r="AR148" s="10">
        <f>IF($AF148=Res_converter!$A$4,$AE148,0)</f>
        <v>0</v>
      </c>
      <c r="AS148" s="10" t="s">
        <v>125</v>
      </c>
      <c r="AT148" s="10" t="s">
        <v>66</v>
      </c>
      <c r="AU148" s="10" t="s">
        <v>103</v>
      </c>
      <c r="AV148" s="10" t="s">
        <v>68</v>
      </c>
      <c r="AW148" s="10">
        <f>INDEX(Res_converter!$I$4:$N$4,MATCH($AU148,Res_converter!$I$3:$N$3,0))</f>
        <v>0.13</v>
      </c>
      <c r="AX148" s="10">
        <f>INDEX(Res_converter!$I$5:$N$5,MATCH($AU148,Res_converter!$I$3:$N$3,0))</f>
        <v>0.48</v>
      </c>
      <c r="AY148" s="12" t="s">
        <v>416</v>
      </c>
      <c r="AZ148" s="12" t="str">
        <f>INDEX(Subname_converter!$B$2:$B$478,MATCH($AY148,Subname_converter!$A$2:$A$478,0))</f>
        <v>Vincent</v>
      </c>
      <c r="BA148" s="12">
        <f>INDEX(Subname_converter!$C$2:$C$478,MATCH($AY148,Subname_converter!$A$2:$A$478,0))</f>
        <v>230</v>
      </c>
      <c r="BB148" s="11">
        <v>45078.291666666701</v>
      </c>
      <c r="BC148" s="11">
        <v>46113.291666666701</v>
      </c>
      <c r="BD148" s="10">
        <f t="shared" si="11"/>
        <v>2026</v>
      </c>
      <c r="BE148" s="11"/>
      <c r="BF148" s="10" t="s">
        <v>117</v>
      </c>
      <c r="BG148" s="10" t="s">
        <v>70</v>
      </c>
      <c r="BH148" s="10" t="s">
        <v>70</v>
      </c>
      <c r="BI148" s="10" t="s">
        <v>117</v>
      </c>
      <c r="BJ148" s="10" t="s">
        <v>71</v>
      </c>
      <c r="BK148" s="10">
        <v>3</v>
      </c>
    </row>
    <row r="149" spans="1:63" s="26" customFormat="1" ht="25" x14ac:dyDescent="0.25">
      <c r="A149" s="32" t="s">
        <v>417</v>
      </c>
      <c r="B149" s="10">
        <v>1629</v>
      </c>
      <c r="C149" s="11">
        <v>43566</v>
      </c>
      <c r="D149" s="11">
        <v>43570.291666666701</v>
      </c>
      <c r="E149" s="10" t="s">
        <v>57</v>
      </c>
      <c r="F149" s="10" t="s">
        <v>382</v>
      </c>
      <c r="G149" s="10" t="s">
        <v>60</v>
      </c>
      <c r="H149" s="10"/>
      <c r="I149" s="10"/>
      <c r="J149" s="10" t="s">
        <v>61</v>
      </c>
      <c r="K149" s="10"/>
      <c r="L149" s="10"/>
      <c r="M149" s="10">
        <v>305</v>
      </c>
      <c r="N149" s="10"/>
      <c r="O149" s="10">
        <v>300</v>
      </c>
      <c r="P149" s="10"/>
      <c r="Q149" s="10"/>
      <c r="R149" s="10"/>
      <c r="S149" s="10"/>
      <c r="T149" s="10">
        <v>300</v>
      </c>
      <c r="U149" s="10"/>
      <c r="V149" s="10"/>
      <c r="W149" s="10"/>
      <c r="X149" s="10" t="s">
        <v>82</v>
      </c>
      <c r="Y149" s="10" t="s">
        <v>4743</v>
      </c>
      <c r="Z149" s="10"/>
      <c r="AA149" s="10"/>
      <c r="AB149" s="10" t="s">
        <v>342</v>
      </c>
      <c r="AC149" s="10">
        <f t="shared" si="8"/>
        <v>1</v>
      </c>
      <c r="AD149" s="10">
        <f t="shared" si="9"/>
        <v>1</v>
      </c>
      <c r="AE149" s="10">
        <f t="shared" si="10"/>
        <v>300</v>
      </c>
      <c r="AF149" s="10" t="str">
        <f>INDEX(Res_converter!$A$2:$A$20,MATCH(TRIM(CONCATENATE(J149," ",K149," ",L149)),Res_converter!$E$2:$E$20,0))</f>
        <v>Battery</v>
      </c>
      <c r="AG149" s="10">
        <f>IF($J149=Res_converter!$F$2,MAX($M149-$N149-$O149,0),0)+IF($K149=Res_converter!$F$2,MAX($P149-$Q149-$R149,0),0)+IF(L149=Res_converter!$F$2,$S149,0)</f>
        <v>5</v>
      </c>
      <c r="AH149" s="10">
        <f>IF($J149=Res_converter!$F$2,MAX(MIN($M149,$AE149-$AJ149-$AN149-$AR149)-$N149-$O149,0),0)+IF($K149=Res_converter!$F$2,MAX(MIN($P149,$AE149-$AJ149-$AN149-$AR149)-$Q149-$R149,0),0)+IF(L149=Res_converter!$F$2,MIN($S149,$AE149-$AJ149-$AN149-$AR149),0)</f>
        <v>0</v>
      </c>
      <c r="AI149" s="10">
        <f>IF(OR($J149=Res_converter!$F$7,$J149=Res_converter!$F$8),MAX($M149-$N149-$O149,0),0)+IF(OR($K149=Res_converter!$F$7,$K149=Res_converter!$F$8),MAX($P149-$Q149-$R149,0),0)+IF(OR($L149=Res_converter!$F$7,$L149=Res_converter!$F$8),$S149,0)</f>
        <v>0</v>
      </c>
      <c r="AJ149" s="10">
        <f>IF(OR($J149=Res_converter!$F$7,$J149=Res_converter!$F$8),MAX($AE149-$N149-$O149,0),0)+IF(OR($K149=Res_converter!$F$7,$K149=Res_converter!$F$8),MAX($AE149-$Q149-$R149,0),0)+IF(OR($L149=Res_converter!$F$7,$L149=Res_converter!$F$8),$AE149,0)</f>
        <v>0</v>
      </c>
      <c r="AK149" s="10">
        <f>IF($J149=Res_converter!$F$6,MAX($M149-$N149-$O149,0),0)+IF($K149=Res_converter!$F$6,MAX($P149-$Q149-$R149,0),0)+IF(L149=Res_converter!$F$6,$S149,0)</f>
        <v>0</v>
      </c>
      <c r="AL149" s="10">
        <f>IF($AF149=Res_converter!$A$7,MAX(MIN($M149,$AE149)-$N149-$O149,0),IF($AF149=Res_converter!$A$12,IF($J149=Res_converter!$F$6,MAX(MIN($M149,MAX($AE149-AH149-Q149-R149,0)/AW149)-$N149-$O149,0),0)+IF($K149=Res_converter!$F$6,MAX(MIN($P149,MAX($AE149-AH149-N149-O149,0)/AW149)-$Q149-$R149,0),0),0))</f>
        <v>0</v>
      </c>
      <c r="AM149" s="10">
        <f>IF($J149=Res_converter!$F$3,MAX($M149-$N149-$O149,0),0)+IF($K149=Res_converter!$F$3,MAX($P149-$Q149-$R149,0),0)+IF(N149=Res_converter!$F$3,$S149,0)</f>
        <v>0</v>
      </c>
      <c r="AN149" s="10">
        <f>IF($J149=Res_converter!$F$3,MAX($AE149-$N149-$O149,0),0)+IF($K149=Res_converter!$F$3,MAX($AE149-$Q149-$R149,0),0)+IF(N149=Res_converter!$F$3,$AE149,0)</f>
        <v>0</v>
      </c>
      <c r="AO149" s="10">
        <f>IF($J149=Res_converter!$F$4,MAX($M149-$N149-$O149,0),0)+IF($K149=Res_converter!$F$4,MAX($P149-$Q149-$R149,0),0)+IF(P149=Res_converter!$F$4,$S149,0)</f>
        <v>0</v>
      </c>
      <c r="AP149" s="10">
        <f>IF($AF149=Res_converter!$A$3,MAX(MIN($M149,$AE149)-$N149-$O149,0),IF($AF149=Res_converter!$A$14,IF($J149=Res_converter!$F$4,MAX(MIN($M149,MAX($AE149-AH149-Q149-R149,0)/AX149)-$N149-$O149,0),0)+IF($K149=Res_converter!$F$4,MAX(MIN($P149,MAX($AE149-AH149-N149-O149,0)/AX149)-$Q149-$R149,0),0),0))</f>
        <v>0</v>
      </c>
      <c r="AQ149" s="10">
        <f>IF($J149=Res_converter!$F$5,MAX($M149-$N149-$O149,0),0)+IF($K149=Res_converter!$F$5,MAX($P149-$Q149-$R149,0),0)+IF(R149=Res_converter!$F$5,$S149,0)</f>
        <v>0</v>
      </c>
      <c r="AR149" s="10">
        <f>IF($AF149=Res_converter!$A$4,$AE149,0)</f>
        <v>0</v>
      </c>
      <c r="AS149" s="10" t="s">
        <v>125</v>
      </c>
      <c r="AT149" s="10" t="s">
        <v>66</v>
      </c>
      <c r="AU149" s="10" t="s">
        <v>103</v>
      </c>
      <c r="AV149" s="10" t="s">
        <v>68</v>
      </c>
      <c r="AW149" s="10">
        <f>INDEX(Res_converter!$I$4:$N$4,MATCH($AU149,Res_converter!$I$3:$N$3,0))</f>
        <v>0.13</v>
      </c>
      <c r="AX149" s="10">
        <f>INDEX(Res_converter!$I$5:$N$5,MATCH($AU149,Res_converter!$I$3:$N$3,0))</f>
        <v>0.48</v>
      </c>
      <c r="AY149" s="12" t="s">
        <v>418</v>
      </c>
      <c r="AZ149" s="12" t="str">
        <f>INDEX(Subname_converter!$B$2:$B$478,MATCH($AY149,Subname_converter!$A$2:$A$478,0))</f>
        <v>Vincent</v>
      </c>
      <c r="BA149" s="12">
        <f>INDEX(Subname_converter!$C$2:$C$478,MATCH($AY149,Subname_converter!$A$2:$A$478,0))</f>
        <v>230</v>
      </c>
      <c r="BB149" s="11">
        <v>44531.333333333299</v>
      </c>
      <c r="BC149" s="11">
        <v>45870.291666666701</v>
      </c>
      <c r="BD149" s="10">
        <f t="shared" si="11"/>
        <v>2025</v>
      </c>
      <c r="BE149" s="11"/>
      <c r="BF149" s="10" t="s">
        <v>117</v>
      </c>
      <c r="BG149" s="10" t="s">
        <v>70</v>
      </c>
      <c r="BH149" s="10" t="s">
        <v>70</v>
      </c>
      <c r="BI149" s="10" t="s">
        <v>117</v>
      </c>
      <c r="BJ149" s="10" t="s">
        <v>71</v>
      </c>
      <c r="BK149" s="10">
        <v>3</v>
      </c>
    </row>
    <row r="150" spans="1:63" s="26" customFormat="1" ht="25" x14ac:dyDescent="0.25">
      <c r="A150" s="32" t="s">
        <v>419</v>
      </c>
      <c r="B150" s="10">
        <v>1631</v>
      </c>
      <c r="C150" s="11">
        <v>43556</v>
      </c>
      <c r="D150" s="11">
        <v>43570.291666666701</v>
      </c>
      <c r="E150" s="10" t="s">
        <v>57</v>
      </c>
      <c r="F150" s="10" t="s">
        <v>382</v>
      </c>
      <c r="G150" s="10" t="s">
        <v>60</v>
      </c>
      <c r="H150" s="10" t="s">
        <v>108</v>
      </c>
      <c r="I150" s="10"/>
      <c r="J150" s="10" t="s">
        <v>61</v>
      </c>
      <c r="K150" s="10" t="s">
        <v>109</v>
      </c>
      <c r="L150" s="10"/>
      <c r="M150" s="10">
        <v>500</v>
      </c>
      <c r="N150" s="10"/>
      <c r="O150" s="10">
        <v>500</v>
      </c>
      <c r="P150" s="10">
        <v>500</v>
      </c>
      <c r="Q150" s="10"/>
      <c r="R150" s="10">
        <v>500</v>
      </c>
      <c r="S150" s="10"/>
      <c r="T150" s="10">
        <v>500</v>
      </c>
      <c r="U150" s="10"/>
      <c r="V150" s="10"/>
      <c r="W150" s="10"/>
      <c r="X150" s="10" t="s">
        <v>82</v>
      </c>
      <c r="Y150" s="10" t="s">
        <v>4743</v>
      </c>
      <c r="Z150" s="10"/>
      <c r="AA150" s="10" t="s">
        <v>63</v>
      </c>
      <c r="AB150" s="10" t="s">
        <v>322</v>
      </c>
      <c r="AC150" s="10">
        <f t="shared" si="8"/>
        <v>1</v>
      </c>
      <c r="AD150" s="10">
        <f t="shared" si="9"/>
        <v>1</v>
      </c>
      <c r="AE150" s="10">
        <f t="shared" si="10"/>
        <v>500</v>
      </c>
      <c r="AF150" s="10" t="str">
        <f>INDEX(Res_converter!$A$2:$A$20,MATCH(TRIM(CONCATENATE(J150," ",K150," ",L150)),Res_converter!$E$2:$E$20,0))</f>
        <v>Solar-Hybrid</v>
      </c>
      <c r="AG150" s="10">
        <f>IF($J150=Res_converter!$F$2,MAX($M150-$N150-$O150,0),0)+IF($K150=Res_converter!$F$2,MAX($P150-$Q150-$R150,0),0)+IF(L150=Res_converter!$F$2,$S150,0)</f>
        <v>0</v>
      </c>
      <c r="AH150" s="10">
        <f>IF($J150=Res_converter!$F$2,MAX(MIN($M150,$AE150-$AJ150-$AN150-$AR150)-$N150-$O150,0),0)+IF($K150=Res_converter!$F$2,MAX(MIN($P150,$AE150-$AJ150-$AN150-$AR150)-$Q150-$R150,0),0)+IF(L150=Res_converter!$F$2,MIN($S150,$AE150-$AJ150-$AN150-$AR150),0)</f>
        <v>0</v>
      </c>
      <c r="AI150" s="10">
        <f>IF(OR($J150=Res_converter!$F$7,$J150=Res_converter!$F$8),MAX($M150-$N150-$O150,0),0)+IF(OR($K150=Res_converter!$F$7,$K150=Res_converter!$F$8),MAX($P150-$Q150-$R150,0),0)+IF(OR($L150=Res_converter!$F$7,$L150=Res_converter!$F$8),$S150,0)</f>
        <v>0</v>
      </c>
      <c r="AJ150" s="10">
        <f>IF(OR($J150=Res_converter!$F$7,$J150=Res_converter!$F$8),MAX($AE150-$N150-$O150,0),0)+IF(OR($K150=Res_converter!$F$7,$K150=Res_converter!$F$8),MAX($AE150-$Q150-$R150,0),0)+IF(OR($L150=Res_converter!$F$7,$L150=Res_converter!$F$8),$AE150,0)</f>
        <v>0</v>
      </c>
      <c r="AK150" s="10">
        <f>IF($J150=Res_converter!$F$6,MAX($M150-$N150-$O150,0),0)+IF($K150=Res_converter!$F$6,MAX($P150-$Q150-$R150,0),0)+IF(L150=Res_converter!$F$6,$S150,0)</f>
        <v>0</v>
      </c>
      <c r="AL150" s="10">
        <f>IF($AF150=Res_converter!$A$7,MAX(MIN($M150,$AE150)-$N150-$O150,0),IF($AF150=Res_converter!$A$12,IF($J150=Res_converter!$F$6,MAX(MIN($M150,MAX($AE150-AH150-Q150-R150,0)/AW150)-$N150-$O150,0),0)+IF($K150=Res_converter!$F$6,MAX(MIN($P150,MAX($AE150-AH150-N150-O150,0)/AW150)-$Q150-$R150,0),0),0))</f>
        <v>0</v>
      </c>
      <c r="AM150" s="10">
        <f>IF($J150=Res_converter!$F$3,MAX($M150-$N150-$O150,0),0)+IF($K150=Res_converter!$F$3,MAX($P150-$Q150-$R150,0),0)+IF(N150=Res_converter!$F$3,$S150,0)</f>
        <v>0</v>
      </c>
      <c r="AN150" s="10">
        <f>IF($J150=Res_converter!$F$3,MAX($AE150-$N150-$O150,0),0)+IF($K150=Res_converter!$F$3,MAX($AE150-$Q150-$R150,0),0)+IF(N150=Res_converter!$F$3,$AE150,0)</f>
        <v>0</v>
      </c>
      <c r="AO150" s="10">
        <f>IF($J150=Res_converter!$F$4,MAX($M150-$N150-$O150,0),0)+IF($K150=Res_converter!$F$4,MAX($P150-$Q150-$R150,0),0)+IF(P150=Res_converter!$F$4,$S150,0)</f>
        <v>0</v>
      </c>
      <c r="AP150" s="10">
        <f>IF($AF150=Res_converter!$A$3,MAX(MIN($M150,$AE150)-$N150-$O150,0),IF($AF150=Res_converter!$A$14,IF($J150=Res_converter!$F$4,MAX(MIN($M150,MAX($AE150-AH150-Q150-R150,0)/AX150)-$N150-$O150,0),0)+IF($K150=Res_converter!$F$4,MAX(MIN($P150,MAX($AE150-AH150-N150-O150,0)/AX150)-$Q150-$R150,0),0),0))</f>
        <v>0</v>
      </c>
      <c r="AQ150" s="10">
        <f>IF($J150=Res_converter!$F$5,MAX($M150-$N150-$O150,0),0)+IF($K150=Res_converter!$F$5,MAX($P150-$Q150-$R150,0),0)+IF(R150=Res_converter!$F$5,$S150,0)</f>
        <v>0</v>
      </c>
      <c r="AR150" s="10">
        <f>IF($AF150=Res_converter!$A$4,$AE150,0)</f>
        <v>0</v>
      </c>
      <c r="AS150" s="10" t="s">
        <v>102</v>
      </c>
      <c r="AT150" s="10" t="s">
        <v>66</v>
      </c>
      <c r="AU150" s="10" t="s">
        <v>103</v>
      </c>
      <c r="AV150" s="10" t="s">
        <v>68</v>
      </c>
      <c r="AW150" s="10">
        <f>INDEX(Res_converter!$I$4:$N$4,MATCH($AU150,Res_converter!$I$3:$N$3,0))</f>
        <v>0.13</v>
      </c>
      <c r="AX150" s="10">
        <f>INDEX(Res_converter!$I$5:$N$5,MATCH($AU150,Res_converter!$I$3:$N$3,0))</f>
        <v>0.48</v>
      </c>
      <c r="AY150" s="12" t="s">
        <v>420</v>
      </c>
      <c r="AZ150" s="12" t="str">
        <f>INDEX(Subname_converter!$B$2:$B$478,MATCH($AY150,Subname_converter!$A$2:$A$478,0))</f>
        <v>Windhub</v>
      </c>
      <c r="BA150" s="12">
        <f>INDEX(Subname_converter!$C$2:$C$478,MATCH($AY150,Subname_converter!$A$2:$A$478,0))</f>
        <v>230</v>
      </c>
      <c r="BB150" s="11">
        <v>44835.291666666701</v>
      </c>
      <c r="BC150" s="11">
        <v>45536.291666666701</v>
      </c>
      <c r="BD150" s="10">
        <f t="shared" si="11"/>
        <v>2024</v>
      </c>
      <c r="BE150" s="11"/>
      <c r="BF150" s="10" t="s">
        <v>117</v>
      </c>
      <c r="BG150" s="10" t="s">
        <v>70</v>
      </c>
      <c r="BH150" s="10" t="s">
        <v>70</v>
      </c>
      <c r="BI150" s="10" t="s">
        <v>117</v>
      </c>
      <c r="BJ150" s="10" t="s">
        <v>71</v>
      </c>
      <c r="BK150" s="10">
        <v>0</v>
      </c>
    </row>
    <row r="151" spans="1:63" s="26" customFormat="1" ht="25" x14ac:dyDescent="0.25">
      <c r="A151" s="32" t="s">
        <v>421</v>
      </c>
      <c r="B151" s="10">
        <v>1632</v>
      </c>
      <c r="C151" s="11">
        <v>43560</v>
      </c>
      <c r="D151" s="11">
        <v>43570.291666666701</v>
      </c>
      <c r="E151" s="10" t="s">
        <v>57</v>
      </c>
      <c r="F151" s="10" t="s">
        <v>382</v>
      </c>
      <c r="G151" s="10" t="s">
        <v>60</v>
      </c>
      <c r="H151" s="10" t="s">
        <v>108</v>
      </c>
      <c r="I151" s="10"/>
      <c r="J151" s="10" t="s">
        <v>61</v>
      </c>
      <c r="K151" s="10" t="s">
        <v>109</v>
      </c>
      <c r="L151" s="10"/>
      <c r="M151" s="10">
        <v>671.55</v>
      </c>
      <c r="N151" s="10"/>
      <c r="O151" s="10">
        <v>15</v>
      </c>
      <c r="P151" s="10">
        <v>778.54560000000004</v>
      </c>
      <c r="Q151" s="10"/>
      <c r="R151" s="10">
        <v>153</v>
      </c>
      <c r="S151" s="10"/>
      <c r="T151" s="10">
        <v>1400</v>
      </c>
      <c r="U151" s="10"/>
      <c r="V151" s="10"/>
      <c r="W151" s="10"/>
      <c r="X151" s="10" t="s">
        <v>82</v>
      </c>
      <c r="Y151" s="10" t="s">
        <v>4743</v>
      </c>
      <c r="Z151" s="10"/>
      <c r="AA151" s="10" t="s">
        <v>63</v>
      </c>
      <c r="AB151" s="10" t="s">
        <v>342</v>
      </c>
      <c r="AC151" s="10">
        <f t="shared" si="8"/>
        <v>1</v>
      </c>
      <c r="AD151" s="10">
        <f t="shared" si="9"/>
        <v>1</v>
      </c>
      <c r="AE151" s="10">
        <f t="shared" si="10"/>
        <v>1400</v>
      </c>
      <c r="AF151" s="10" t="str">
        <f>INDEX(Res_converter!$A$2:$A$20,MATCH(TRIM(CONCATENATE(J151," ",K151," ",L151)),Res_converter!$E$2:$E$20,0))</f>
        <v>Solar-Hybrid</v>
      </c>
      <c r="AG151" s="10">
        <f>IF($J151=Res_converter!$F$2,MAX($M151-$N151-$O151,0),0)+IF($K151=Res_converter!$F$2,MAX($P151-$Q151-$R151,0),0)+IF(L151=Res_converter!$F$2,$S151,0)</f>
        <v>656.55</v>
      </c>
      <c r="AH151" s="10">
        <f>IF($J151=Res_converter!$F$2,MAX(MIN($M151,$AE151-$AJ151-$AN151-$AR151)-$N151-$O151,0),0)+IF($K151=Res_converter!$F$2,MAX(MIN($P151,$AE151-$AJ151-$AN151-$AR151)-$Q151-$R151,0),0)+IF(L151=Res_converter!$F$2,MIN($S151,$AE151-$AJ151-$AN151-$AR151),0)</f>
        <v>656.55</v>
      </c>
      <c r="AI151" s="10">
        <f>IF(OR($J151=Res_converter!$F$7,$J151=Res_converter!$F$8),MAX($M151-$N151-$O151,0),0)+IF(OR($K151=Res_converter!$F$7,$K151=Res_converter!$F$8),MAX($P151-$Q151-$R151,0),0)+IF(OR($L151=Res_converter!$F$7,$L151=Res_converter!$F$8),$S151,0)</f>
        <v>0</v>
      </c>
      <c r="AJ151" s="10">
        <f>IF(OR($J151=Res_converter!$F$7,$J151=Res_converter!$F$8),MAX($AE151-$N151-$O151,0),0)+IF(OR($K151=Res_converter!$F$7,$K151=Res_converter!$F$8),MAX($AE151-$Q151-$R151,0),0)+IF(OR($L151=Res_converter!$F$7,$L151=Res_converter!$F$8),$AE151,0)</f>
        <v>0</v>
      </c>
      <c r="AK151" s="10">
        <f>IF($J151=Res_converter!$F$6,MAX($M151-$N151-$O151,0),0)+IF($K151=Res_converter!$F$6,MAX($P151-$Q151-$R151,0),0)+IF(L151=Res_converter!$F$6,$S151,0)</f>
        <v>625.54560000000004</v>
      </c>
      <c r="AL151" s="10">
        <f>IF($AF151=Res_converter!$A$7,MAX(MIN($M151,$AE151)-$N151-$O151,0),IF($AF151=Res_converter!$A$12,IF($J151=Res_converter!$F$6,MAX(MIN($M151,MAX($AE151-AH151-Q151-R151,0)/AW151)-$N151-$O151,0),0)+IF($K151=Res_converter!$F$6,MAX(MIN($P151,MAX($AE151-AH151-N151-O151,0)/AW151)-$Q151-$R151,0),0),0))</f>
        <v>625.54560000000004</v>
      </c>
      <c r="AM151" s="10">
        <f>IF($J151=Res_converter!$F$3,MAX($M151-$N151-$O151,0),0)+IF($K151=Res_converter!$F$3,MAX($P151-$Q151-$R151,0),0)+IF(N151=Res_converter!$F$3,$S151,0)</f>
        <v>0</v>
      </c>
      <c r="AN151" s="10">
        <f>IF($J151=Res_converter!$F$3,MAX($AE151-$N151-$O151,0),0)+IF($K151=Res_converter!$F$3,MAX($AE151-$Q151-$R151,0),0)+IF(N151=Res_converter!$F$3,$AE151,0)</f>
        <v>0</v>
      </c>
      <c r="AO151" s="10">
        <f>IF($J151=Res_converter!$F$4,MAX($M151-$N151-$O151,0),0)+IF($K151=Res_converter!$F$4,MAX($P151-$Q151-$R151,0),0)+IF(P151=Res_converter!$F$4,$S151,0)</f>
        <v>0</v>
      </c>
      <c r="AP151" s="10">
        <f>IF($AF151=Res_converter!$A$3,MAX(MIN($M151,$AE151)-$N151-$O151,0),IF($AF151=Res_converter!$A$14,IF($J151=Res_converter!$F$4,MAX(MIN($M151,MAX($AE151-AH151-Q151-R151,0)/AX151)-$N151-$O151,0),0)+IF($K151=Res_converter!$F$4,MAX(MIN($P151,MAX($AE151-AH151-N151-O151,0)/AX151)-$Q151-$R151,0),0),0))</f>
        <v>0</v>
      </c>
      <c r="AQ151" s="10">
        <f>IF($J151=Res_converter!$F$5,MAX($M151-$N151-$O151,0),0)+IF($K151=Res_converter!$F$5,MAX($P151-$Q151-$R151,0),0)+IF(R151=Res_converter!$F$5,$S151,0)</f>
        <v>0</v>
      </c>
      <c r="AR151" s="10">
        <f>IF($AF151=Res_converter!$A$4,$AE151,0)</f>
        <v>0</v>
      </c>
      <c r="AS151" s="10" t="s">
        <v>102</v>
      </c>
      <c r="AT151" s="10" t="s">
        <v>66</v>
      </c>
      <c r="AU151" s="10" t="s">
        <v>103</v>
      </c>
      <c r="AV151" s="10" t="s">
        <v>68</v>
      </c>
      <c r="AW151" s="10">
        <f>INDEX(Res_converter!$I$4:$N$4,MATCH($AU151,Res_converter!$I$3:$N$3,0))</f>
        <v>0.13</v>
      </c>
      <c r="AX151" s="10">
        <f>INDEX(Res_converter!$I$5:$N$5,MATCH($AU151,Res_converter!$I$3:$N$3,0))</f>
        <v>0.48</v>
      </c>
      <c r="AY151" s="12" t="s">
        <v>422</v>
      </c>
      <c r="AZ151" s="12" t="str">
        <f>INDEX(Subname_converter!$B$2:$B$478,MATCH($AY151,Subname_converter!$A$2:$A$478,0))</f>
        <v>Windhub</v>
      </c>
      <c r="BA151" s="12">
        <f>INDEX(Subname_converter!$C$2:$C$478,MATCH($AY151,Subname_converter!$A$2:$A$478,0))</f>
        <v>500</v>
      </c>
      <c r="BB151" s="11">
        <v>45261.333333333299</v>
      </c>
      <c r="BC151" s="11">
        <v>45731.291666666701</v>
      </c>
      <c r="BD151" s="10">
        <f t="shared" si="11"/>
        <v>2025</v>
      </c>
      <c r="BE151" s="11"/>
      <c r="BF151" s="10" t="s">
        <v>117</v>
      </c>
      <c r="BG151" s="10" t="s">
        <v>70</v>
      </c>
      <c r="BH151" s="10" t="s">
        <v>70</v>
      </c>
      <c r="BI151" s="10" t="s">
        <v>117</v>
      </c>
      <c r="BJ151" s="10" t="s">
        <v>71</v>
      </c>
      <c r="BK151" s="10">
        <v>2</v>
      </c>
    </row>
    <row r="152" spans="1:63" s="26" customFormat="1" ht="25" x14ac:dyDescent="0.25">
      <c r="A152" s="32" t="s">
        <v>423</v>
      </c>
      <c r="B152" s="10">
        <v>1636</v>
      </c>
      <c r="C152" s="11">
        <v>43559</v>
      </c>
      <c r="D152" s="11">
        <v>43570.291666666701</v>
      </c>
      <c r="E152" s="10" t="s">
        <v>57</v>
      </c>
      <c r="F152" s="10" t="s">
        <v>382</v>
      </c>
      <c r="G152" s="10" t="s">
        <v>60</v>
      </c>
      <c r="H152" s="10" t="s">
        <v>108</v>
      </c>
      <c r="I152" s="10"/>
      <c r="J152" s="10" t="s">
        <v>61</v>
      </c>
      <c r="K152" s="10" t="s">
        <v>109</v>
      </c>
      <c r="L152" s="10"/>
      <c r="M152" s="10">
        <v>400</v>
      </c>
      <c r="N152" s="10"/>
      <c r="O152" s="10"/>
      <c r="P152" s="10">
        <v>400</v>
      </c>
      <c r="Q152" s="10"/>
      <c r="R152" s="10"/>
      <c r="S152" s="10"/>
      <c r="T152" s="10">
        <v>400</v>
      </c>
      <c r="U152" s="10"/>
      <c r="V152" s="10"/>
      <c r="W152" s="10"/>
      <c r="X152" s="10" t="s">
        <v>96</v>
      </c>
      <c r="Y152" s="10" t="s">
        <v>4743</v>
      </c>
      <c r="Z152" s="10"/>
      <c r="AA152" s="10" t="s">
        <v>153</v>
      </c>
      <c r="AB152" s="10" t="s">
        <v>64</v>
      </c>
      <c r="AC152" s="10">
        <f t="shared" si="8"/>
        <v>0</v>
      </c>
      <c r="AD152" s="10">
        <f t="shared" si="9"/>
        <v>0</v>
      </c>
      <c r="AE152" s="10">
        <f t="shared" si="10"/>
        <v>0</v>
      </c>
      <c r="AF152" s="10" t="str">
        <f>INDEX(Res_converter!$A$2:$A$20,MATCH(TRIM(CONCATENATE(J152," ",K152," ",L152)),Res_converter!$E$2:$E$20,0))</f>
        <v>Solar-Hybrid</v>
      </c>
      <c r="AG152" s="10">
        <f>IF($J152=Res_converter!$F$2,MAX($M152-$N152-$O152,0),0)+IF($K152=Res_converter!$F$2,MAX($P152-$Q152-$R152,0),0)+IF(L152=Res_converter!$F$2,$S152,0)</f>
        <v>400</v>
      </c>
      <c r="AH152" s="10">
        <f>IF($J152=Res_converter!$F$2,MAX(MIN($M152,$AE152-$AJ152-$AN152-$AR152)-$N152-$O152,0),0)+IF($K152=Res_converter!$F$2,MAX(MIN($P152,$AE152-$AJ152-$AN152-$AR152)-$Q152-$R152,0),0)+IF(L152=Res_converter!$F$2,MIN($S152,$AE152-$AJ152-$AN152-$AR152),0)</f>
        <v>0</v>
      </c>
      <c r="AI152" s="10">
        <f>IF(OR($J152=Res_converter!$F$7,$J152=Res_converter!$F$8),MAX($M152-$N152-$O152,0),0)+IF(OR($K152=Res_converter!$F$7,$K152=Res_converter!$F$8),MAX($P152-$Q152-$R152,0),0)+IF(OR($L152=Res_converter!$F$7,$L152=Res_converter!$F$8),$S152,0)</f>
        <v>0</v>
      </c>
      <c r="AJ152" s="10">
        <f>IF(OR($J152=Res_converter!$F$7,$J152=Res_converter!$F$8),MAX($AE152-$N152-$O152,0),0)+IF(OR($K152=Res_converter!$F$7,$K152=Res_converter!$F$8),MAX($AE152-$Q152-$R152,0),0)+IF(OR($L152=Res_converter!$F$7,$L152=Res_converter!$F$8),$AE152,0)</f>
        <v>0</v>
      </c>
      <c r="AK152" s="10">
        <f>IF($J152=Res_converter!$F$6,MAX($M152-$N152-$O152,0),0)+IF($K152=Res_converter!$F$6,MAX($P152-$Q152-$R152,0),0)+IF(L152=Res_converter!$F$6,$S152,0)</f>
        <v>400</v>
      </c>
      <c r="AL152" s="10">
        <f>IF($AF152=Res_converter!$A$7,MAX(MIN($M152,$AE152)-$N152-$O152,0),IF($AF152=Res_converter!$A$12,IF($J152=Res_converter!$F$6,MAX(MIN($M152,MAX($AE152-AH152-Q152-R152,0)/AW152)-$N152-$O152,0),0)+IF($K152=Res_converter!$F$6,MAX(MIN($P152,MAX($AE152-AH152-N152-O152,0)/AW152)-$Q152-$R152,0),0),0))</f>
        <v>0</v>
      </c>
      <c r="AM152" s="10">
        <f>IF($J152=Res_converter!$F$3,MAX($M152-$N152-$O152,0),0)+IF($K152=Res_converter!$F$3,MAX($P152-$Q152-$R152,0),0)+IF(N152=Res_converter!$F$3,$S152,0)</f>
        <v>0</v>
      </c>
      <c r="AN152" s="10">
        <f>IF($J152=Res_converter!$F$3,MAX($AE152-$N152-$O152,0),0)+IF($K152=Res_converter!$F$3,MAX($AE152-$Q152-$R152,0),0)+IF(N152=Res_converter!$F$3,$AE152,0)</f>
        <v>0</v>
      </c>
      <c r="AO152" s="10">
        <f>IF($J152=Res_converter!$F$4,MAX($M152-$N152-$O152,0),0)+IF($K152=Res_converter!$F$4,MAX($P152-$Q152-$R152,0),0)+IF(P152=Res_converter!$F$4,$S152,0)</f>
        <v>0</v>
      </c>
      <c r="AP152" s="10">
        <f>IF($AF152=Res_converter!$A$3,MAX(MIN($M152,$AE152)-$N152-$O152,0),IF($AF152=Res_converter!$A$14,IF($J152=Res_converter!$F$4,MAX(MIN($M152,MAX($AE152-AH152-Q152-R152,0)/AX152)-$N152-$O152,0),0)+IF($K152=Res_converter!$F$4,MAX(MIN($P152,MAX($AE152-AH152-N152-O152,0)/AX152)-$Q152-$R152,0),0),0))</f>
        <v>0</v>
      </c>
      <c r="AQ152" s="10">
        <f>IF($J152=Res_converter!$F$5,MAX($M152-$N152-$O152,0),0)+IF($K152=Res_converter!$F$5,MAX($P152-$Q152-$R152,0),0)+IF(R152=Res_converter!$F$5,$S152,0)</f>
        <v>0</v>
      </c>
      <c r="AR152" s="10">
        <f>IF($AF152=Res_converter!$A$4,$AE152,0)</f>
        <v>0</v>
      </c>
      <c r="AS152" s="10" t="s">
        <v>92</v>
      </c>
      <c r="AT152" s="10" t="s">
        <v>66</v>
      </c>
      <c r="AU152" s="10" t="s">
        <v>103</v>
      </c>
      <c r="AV152" s="10" t="s">
        <v>113</v>
      </c>
      <c r="AW152" s="10">
        <f>INDEX(Res_converter!$I$4:$N$4,MATCH($AU152,Res_converter!$I$3:$N$3,0))</f>
        <v>0.13</v>
      </c>
      <c r="AX152" s="10">
        <f>INDEX(Res_converter!$I$5:$N$5,MATCH($AU152,Res_converter!$I$3:$N$3,0))</f>
        <v>0.48</v>
      </c>
      <c r="AY152" s="12" t="s">
        <v>370</v>
      </c>
      <c r="AZ152" s="12" t="str">
        <f>INDEX(Subname_converter!$B$2:$B$478,MATCH($AY152,Subname_converter!$A$2:$A$478,0))</f>
        <v>Colorado River</v>
      </c>
      <c r="BA152" s="12">
        <f>INDEX(Subname_converter!$C$2:$C$478,MATCH($AY152,Subname_converter!$A$2:$A$478,0))</f>
        <v>230</v>
      </c>
      <c r="BB152" s="11">
        <v>45261.333333333299</v>
      </c>
      <c r="BC152" s="11">
        <v>48149.291666666701</v>
      </c>
      <c r="BD152" s="10">
        <f t="shared" si="11"/>
        <v>2032</v>
      </c>
      <c r="BE152" s="11"/>
      <c r="BF152" s="10" t="s">
        <v>117</v>
      </c>
      <c r="BG152" s="10" t="s">
        <v>70</v>
      </c>
      <c r="BH152" s="10" t="s">
        <v>70</v>
      </c>
      <c r="BI152" s="10" t="s">
        <v>117</v>
      </c>
      <c r="BJ152" s="10" t="s">
        <v>71</v>
      </c>
      <c r="BK152" s="10">
        <v>2</v>
      </c>
    </row>
    <row r="153" spans="1:63" s="26" customFormat="1" ht="25" x14ac:dyDescent="0.25">
      <c r="A153" s="32" t="s">
        <v>424</v>
      </c>
      <c r="B153" s="10">
        <v>1642</v>
      </c>
      <c r="C153" s="11">
        <v>43557</v>
      </c>
      <c r="D153" s="11">
        <v>43570.291666666701</v>
      </c>
      <c r="E153" s="10" t="s">
        <v>57</v>
      </c>
      <c r="F153" s="10" t="s">
        <v>382</v>
      </c>
      <c r="G153" s="10" t="s">
        <v>60</v>
      </c>
      <c r="H153" s="10" t="s">
        <v>108</v>
      </c>
      <c r="I153" s="10"/>
      <c r="J153" s="10" t="s">
        <v>61</v>
      </c>
      <c r="K153" s="10" t="s">
        <v>109</v>
      </c>
      <c r="L153" s="10"/>
      <c r="M153" s="10">
        <v>518.4</v>
      </c>
      <c r="N153" s="10">
        <v>350</v>
      </c>
      <c r="O153" s="10"/>
      <c r="P153" s="10">
        <v>518.4</v>
      </c>
      <c r="Q153" s="10">
        <v>500</v>
      </c>
      <c r="R153" s="10"/>
      <c r="S153" s="10"/>
      <c r="T153" s="10">
        <v>500</v>
      </c>
      <c r="U153" s="10"/>
      <c r="V153" s="10"/>
      <c r="W153" s="10"/>
      <c r="X153" s="10" t="s">
        <v>62</v>
      </c>
      <c r="Y153" s="10" t="s">
        <v>4743</v>
      </c>
      <c r="Z153" s="10">
        <v>51.06</v>
      </c>
      <c r="AA153" s="10" t="s">
        <v>63</v>
      </c>
      <c r="AB153" s="10" t="s">
        <v>322</v>
      </c>
      <c r="AC153" s="10">
        <f t="shared" si="8"/>
        <v>1</v>
      </c>
      <c r="AD153" s="10">
        <f t="shared" si="9"/>
        <v>0.51060000000000005</v>
      </c>
      <c r="AE153" s="10">
        <f t="shared" si="10"/>
        <v>255.30000000000004</v>
      </c>
      <c r="AF153" s="10" t="str">
        <f>INDEX(Res_converter!$A$2:$A$20,MATCH(TRIM(CONCATENATE(J153," ",K153," ",L153)),Res_converter!$E$2:$E$20,0))</f>
        <v>Solar-Hybrid</v>
      </c>
      <c r="AG153" s="10">
        <f>IF($J153=Res_converter!$F$2,MAX($M153-$N153-$O153,0),0)+IF($K153=Res_converter!$F$2,MAX($P153-$Q153-$R153,0),0)+IF(L153=Res_converter!$F$2,$S153,0)</f>
        <v>168.39999999999998</v>
      </c>
      <c r="AH153" s="10">
        <f>IF($J153=Res_converter!$F$2,MAX(MIN($M153,$AE153-$AJ153-$AN153-$AR153)-$N153-$O153,0),0)+IF($K153=Res_converter!$F$2,MAX(MIN($P153,$AE153-$AJ153-$AN153-$AR153)-$Q153-$R153,0),0)+IF(L153=Res_converter!$F$2,MIN($S153,$AE153-$AJ153-$AN153-$AR153),0)</f>
        <v>0</v>
      </c>
      <c r="AI153" s="10">
        <f>IF(OR($J153=Res_converter!$F$7,$J153=Res_converter!$F$8),MAX($M153-$N153-$O153,0),0)+IF(OR($K153=Res_converter!$F$7,$K153=Res_converter!$F$8),MAX($P153-$Q153-$R153,0),0)+IF(OR($L153=Res_converter!$F$7,$L153=Res_converter!$F$8),$S153,0)</f>
        <v>0</v>
      </c>
      <c r="AJ153" s="10">
        <f>IF(OR($J153=Res_converter!$F$7,$J153=Res_converter!$F$8),MAX($AE153-$N153-$O153,0),0)+IF(OR($K153=Res_converter!$F$7,$K153=Res_converter!$F$8),MAX($AE153-$Q153-$R153,0),0)+IF(OR($L153=Res_converter!$F$7,$L153=Res_converter!$F$8),$AE153,0)</f>
        <v>0</v>
      </c>
      <c r="AK153" s="10">
        <f>IF($J153=Res_converter!$F$6,MAX($M153-$N153-$O153,0),0)+IF($K153=Res_converter!$F$6,MAX($P153-$Q153-$R153,0),0)+IF(L153=Res_converter!$F$6,$S153,0)</f>
        <v>18.399999999999977</v>
      </c>
      <c r="AL153" s="10">
        <f>IF($AF153=Res_converter!$A$7,MAX(MIN($M153,$AE153)-$N153-$O153,0),IF($AF153=Res_converter!$A$12,IF($J153=Res_converter!$F$6,MAX(MIN($M153,MAX($AE153-AH153-Q153-R153,0)/AW153)-$N153-$O153,0),0)+IF($K153=Res_converter!$F$6,MAX(MIN($P153,MAX($AE153-AH153-N153-O153,0)/AW153)-$Q153-$R153,0),0),0))</f>
        <v>0</v>
      </c>
      <c r="AM153" s="10">
        <f>IF($J153=Res_converter!$F$3,MAX($M153-$N153-$O153,0),0)+IF($K153=Res_converter!$F$3,MAX($P153-$Q153-$R153,0),0)+IF(N153=Res_converter!$F$3,$S153,0)</f>
        <v>0</v>
      </c>
      <c r="AN153" s="10">
        <f>IF($J153=Res_converter!$F$3,MAX($AE153-$N153-$O153,0),0)+IF($K153=Res_converter!$F$3,MAX($AE153-$Q153-$R153,0),0)+IF(N153=Res_converter!$F$3,$AE153,0)</f>
        <v>0</v>
      </c>
      <c r="AO153" s="10">
        <f>IF($J153=Res_converter!$F$4,MAX($M153-$N153-$O153,0),0)+IF($K153=Res_converter!$F$4,MAX($P153-$Q153-$R153,0),0)+IF(P153=Res_converter!$F$4,$S153,0)</f>
        <v>0</v>
      </c>
      <c r="AP153" s="10">
        <f>IF($AF153=Res_converter!$A$3,MAX(MIN($M153,$AE153)-$N153-$O153,0),IF($AF153=Res_converter!$A$14,IF($J153=Res_converter!$F$4,MAX(MIN($M153,MAX($AE153-AH153-Q153-R153,0)/AX153)-$N153-$O153,0),0)+IF($K153=Res_converter!$F$4,MAX(MIN($P153,MAX($AE153-AH153-N153-O153,0)/AX153)-$Q153-$R153,0),0),0))</f>
        <v>0</v>
      </c>
      <c r="AQ153" s="10">
        <f>IF($J153=Res_converter!$F$5,MAX($M153-$N153-$O153,0),0)+IF($K153=Res_converter!$F$5,MAX($P153-$Q153-$R153,0),0)+IF(R153=Res_converter!$F$5,$S153,0)</f>
        <v>0</v>
      </c>
      <c r="AR153" s="10">
        <f>IF($AF153=Res_converter!$A$4,$AE153,0)</f>
        <v>0</v>
      </c>
      <c r="AS153" s="10" t="s">
        <v>92</v>
      </c>
      <c r="AT153" s="10" t="s">
        <v>66</v>
      </c>
      <c r="AU153" s="10" t="s">
        <v>103</v>
      </c>
      <c r="AV153" s="10" t="s">
        <v>113</v>
      </c>
      <c r="AW153" s="10">
        <f>INDEX(Res_converter!$I$4:$N$4,MATCH($AU153,Res_converter!$I$3:$N$3,0))</f>
        <v>0.13</v>
      </c>
      <c r="AX153" s="10">
        <f>INDEX(Res_converter!$I$5:$N$5,MATCH($AU153,Res_converter!$I$3:$N$3,0))</f>
        <v>0.48</v>
      </c>
      <c r="AY153" s="12" t="s">
        <v>425</v>
      </c>
      <c r="AZ153" s="12" t="str">
        <f>INDEX(Subname_converter!$B$2:$B$478,MATCH($AY153,Subname_converter!$A$2:$A$478,0))</f>
        <v>Red bluff</v>
      </c>
      <c r="BA153" s="12">
        <f>INDEX(Subname_converter!$C$2:$C$478,MATCH($AY153,Subname_converter!$A$2:$A$478,0))</f>
        <v>500</v>
      </c>
      <c r="BB153" s="11">
        <v>44926.333333333299</v>
      </c>
      <c r="BC153" s="11">
        <v>46127.291666666701</v>
      </c>
      <c r="BD153" s="10">
        <f t="shared" si="11"/>
        <v>2026</v>
      </c>
      <c r="BE153" s="11"/>
      <c r="BF153" s="10" t="s">
        <v>117</v>
      </c>
      <c r="BG153" s="10" t="s">
        <v>70</v>
      </c>
      <c r="BH153" s="10" t="s">
        <v>70</v>
      </c>
      <c r="BI153" s="10" t="s">
        <v>117</v>
      </c>
      <c r="BJ153" s="10" t="s">
        <v>71</v>
      </c>
      <c r="BK153" s="10">
        <v>2</v>
      </c>
    </row>
    <row r="154" spans="1:63" s="26" customFormat="1" ht="25" x14ac:dyDescent="0.25">
      <c r="A154" s="32" t="s">
        <v>426</v>
      </c>
      <c r="B154" s="10">
        <v>1643</v>
      </c>
      <c r="C154" s="11">
        <v>43559</v>
      </c>
      <c r="D154" s="11">
        <v>43570.291666666701</v>
      </c>
      <c r="E154" s="10" t="s">
        <v>57</v>
      </c>
      <c r="F154" s="10" t="s">
        <v>382</v>
      </c>
      <c r="G154" s="10" t="s">
        <v>108</v>
      </c>
      <c r="H154" s="10" t="s">
        <v>60</v>
      </c>
      <c r="I154" s="10"/>
      <c r="J154" s="10" t="s">
        <v>109</v>
      </c>
      <c r="K154" s="10" t="s">
        <v>61</v>
      </c>
      <c r="L154" s="10"/>
      <c r="M154" s="10">
        <v>400</v>
      </c>
      <c r="N154" s="10"/>
      <c r="O154" s="10"/>
      <c r="P154" s="10">
        <v>400</v>
      </c>
      <c r="Q154" s="10"/>
      <c r="R154" s="10"/>
      <c r="S154" s="10"/>
      <c r="T154" s="10">
        <v>400</v>
      </c>
      <c r="U154" s="10"/>
      <c r="V154" s="10"/>
      <c r="W154" s="10"/>
      <c r="X154" s="10" t="s">
        <v>82</v>
      </c>
      <c r="Y154" s="10">
        <v>1</v>
      </c>
      <c r="Z154" s="10"/>
      <c r="AA154" s="10" t="s">
        <v>153</v>
      </c>
      <c r="AB154" s="10" t="s">
        <v>175</v>
      </c>
      <c r="AC154" s="10">
        <f t="shared" si="8"/>
        <v>1</v>
      </c>
      <c r="AD154" s="10">
        <f t="shared" si="9"/>
        <v>1</v>
      </c>
      <c r="AE154" s="10">
        <f t="shared" si="10"/>
        <v>400</v>
      </c>
      <c r="AF154" s="10" t="str">
        <f>INDEX(Res_converter!$A$2:$A$20,MATCH(TRIM(CONCATENATE(J154," ",K154," ",L154)),Res_converter!$E$2:$E$20,0))</f>
        <v>Solar-Hybrid</v>
      </c>
      <c r="AG154" s="10">
        <f>IF($J154=Res_converter!$F$2,MAX($M154-$N154-$O154,0),0)+IF($K154=Res_converter!$F$2,MAX($P154-$Q154-$R154,0),0)+IF(L154=Res_converter!$F$2,$S154,0)</f>
        <v>400</v>
      </c>
      <c r="AH154" s="10">
        <f>IF($J154=Res_converter!$F$2,MAX(MIN($M154,$AE154-$AJ154-$AN154-$AR154)-$N154-$O154,0),0)+IF($K154=Res_converter!$F$2,MAX(MIN($P154,$AE154-$AJ154-$AN154-$AR154)-$Q154-$R154,0),0)+IF(L154=Res_converter!$F$2,MIN($S154,$AE154-$AJ154-$AN154-$AR154),0)</f>
        <v>400</v>
      </c>
      <c r="AI154" s="10">
        <f>IF(OR($J154=Res_converter!$F$7,$J154=Res_converter!$F$8),MAX($M154-$N154-$O154,0),0)+IF(OR($K154=Res_converter!$F$7,$K154=Res_converter!$F$8),MAX($P154-$Q154-$R154,0),0)+IF(OR($L154=Res_converter!$F$7,$L154=Res_converter!$F$8),$S154,0)</f>
        <v>0</v>
      </c>
      <c r="AJ154" s="10">
        <f>IF(OR($J154=Res_converter!$F$7,$J154=Res_converter!$F$8),MAX($AE154-$N154-$O154,0),0)+IF(OR($K154=Res_converter!$F$7,$K154=Res_converter!$F$8),MAX($AE154-$Q154-$R154,0),0)+IF(OR($L154=Res_converter!$F$7,$L154=Res_converter!$F$8),$AE154,0)</f>
        <v>0</v>
      </c>
      <c r="AK154" s="10">
        <f>IF($J154=Res_converter!$F$6,MAX($M154-$N154-$O154,0),0)+IF($K154=Res_converter!$F$6,MAX($P154-$Q154-$R154,0),0)+IF(L154=Res_converter!$F$6,$S154,0)</f>
        <v>400</v>
      </c>
      <c r="AL154" s="10">
        <f>IF($AF154=Res_converter!$A$7,MAX(MIN($M154,$AE154)-$N154-$O154,0),IF($AF154=Res_converter!$A$12,IF($J154=Res_converter!$F$6,MAX(MIN($M154,MAX($AE154-AH154-Q154-R154,0)/AW154)-$N154-$O154,0),0)+IF($K154=Res_converter!$F$6,MAX(MIN($P154,MAX($AE154-AH154-N154-O154,0)/AW154)-$Q154-$R154,0),0),0))</f>
        <v>0</v>
      </c>
      <c r="AM154" s="10">
        <f>IF($J154=Res_converter!$F$3,MAX($M154-$N154-$O154,0),0)+IF($K154=Res_converter!$F$3,MAX($P154-$Q154-$R154,0),0)+IF(N154=Res_converter!$F$3,$S154,0)</f>
        <v>0</v>
      </c>
      <c r="AN154" s="10">
        <f>IF($J154=Res_converter!$F$3,MAX($AE154-$N154-$O154,0),0)+IF($K154=Res_converter!$F$3,MAX($AE154-$Q154-$R154,0),0)+IF(N154=Res_converter!$F$3,$AE154,0)</f>
        <v>0</v>
      </c>
      <c r="AO154" s="10">
        <f>IF($J154=Res_converter!$F$4,MAX($M154-$N154-$O154,0),0)+IF($K154=Res_converter!$F$4,MAX($P154-$Q154-$R154,0),0)+IF(P154=Res_converter!$F$4,$S154,0)</f>
        <v>0</v>
      </c>
      <c r="AP154" s="10">
        <f>IF($AF154=Res_converter!$A$3,MAX(MIN($M154,$AE154)-$N154-$O154,0),IF($AF154=Res_converter!$A$14,IF($J154=Res_converter!$F$4,MAX(MIN($M154,MAX($AE154-AH154-Q154-R154,0)/AX154)-$N154-$O154,0),0)+IF($K154=Res_converter!$F$4,MAX(MIN($P154,MAX($AE154-AH154-N154-O154,0)/AX154)-$Q154-$R154,0),0),0))</f>
        <v>0</v>
      </c>
      <c r="AQ154" s="10">
        <f>IF($J154=Res_converter!$F$5,MAX($M154-$N154-$O154,0),0)+IF($K154=Res_converter!$F$5,MAX($P154-$Q154-$R154,0),0)+IF(R154=Res_converter!$F$5,$S154,0)</f>
        <v>0</v>
      </c>
      <c r="AR154" s="10">
        <f>IF($AF154=Res_converter!$A$4,$AE154,0)</f>
        <v>0</v>
      </c>
      <c r="AS154" s="10" t="s">
        <v>92</v>
      </c>
      <c r="AT154" s="10" t="s">
        <v>66</v>
      </c>
      <c r="AU154" s="10" t="s">
        <v>103</v>
      </c>
      <c r="AV154" s="10" t="s">
        <v>113</v>
      </c>
      <c r="AW154" s="10">
        <f>INDEX(Res_converter!$I$4:$N$4,MATCH($AU154,Res_converter!$I$3:$N$3,0))</f>
        <v>0.13</v>
      </c>
      <c r="AX154" s="10">
        <f>INDEX(Res_converter!$I$5:$N$5,MATCH($AU154,Res_converter!$I$3:$N$3,0))</f>
        <v>0.48</v>
      </c>
      <c r="AY154" s="12" t="s">
        <v>425</v>
      </c>
      <c r="AZ154" s="12" t="str">
        <f>INDEX(Subname_converter!$B$2:$B$478,MATCH($AY154,Subname_converter!$A$2:$A$478,0))</f>
        <v>Red bluff</v>
      </c>
      <c r="BA154" s="12">
        <f>INDEX(Subname_converter!$C$2:$C$478,MATCH($AY154,Subname_converter!$A$2:$A$478,0))</f>
        <v>500</v>
      </c>
      <c r="BB154" s="11">
        <v>45261.333333333299</v>
      </c>
      <c r="BC154" s="11">
        <v>47574.291666666701</v>
      </c>
      <c r="BD154" s="10">
        <f t="shared" si="11"/>
        <v>2030</v>
      </c>
      <c r="BE154" s="11"/>
      <c r="BF154" s="10" t="s">
        <v>117</v>
      </c>
      <c r="BG154" s="10" t="s">
        <v>70</v>
      </c>
      <c r="BH154" s="10" t="s">
        <v>70</v>
      </c>
      <c r="BI154" s="10" t="s">
        <v>117</v>
      </c>
      <c r="BJ154" s="10" t="s">
        <v>71</v>
      </c>
      <c r="BK154" s="10">
        <v>2</v>
      </c>
    </row>
    <row r="155" spans="1:63" s="26" customFormat="1" ht="25" x14ac:dyDescent="0.25">
      <c r="A155" s="32" t="s">
        <v>427</v>
      </c>
      <c r="B155" s="10">
        <v>1645</v>
      </c>
      <c r="C155" s="11">
        <v>43565</v>
      </c>
      <c r="D155" s="11">
        <v>43570.291666666701</v>
      </c>
      <c r="E155" s="10" t="s">
        <v>57</v>
      </c>
      <c r="F155" s="10" t="s">
        <v>382</v>
      </c>
      <c r="G155" s="10" t="s">
        <v>60</v>
      </c>
      <c r="H155" s="10"/>
      <c r="I155" s="10"/>
      <c r="J155" s="10" t="s">
        <v>61</v>
      </c>
      <c r="K155" s="10"/>
      <c r="L155" s="10"/>
      <c r="M155" s="10">
        <v>680</v>
      </c>
      <c r="N155" s="10">
        <v>620</v>
      </c>
      <c r="O155" s="10"/>
      <c r="P155" s="10"/>
      <c r="Q155" s="10"/>
      <c r="R155" s="10"/>
      <c r="S155" s="10"/>
      <c r="T155" s="10">
        <v>680</v>
      </c>
      <c r="U155" s="10"/>
      <c r="V155" s="10"/>
      <c r="W155" s="10"/>
      <c r="X155" s="10" t="s">
        <v>82</v>
      </c>
      <c r="Y155" s="10" t="s">
        <v>4743</v>
      </c>
      <c r="Z155" s="10"/>
      <c r="AA155" s="10"/>
      <c r="AB155" s="10" t="s">
        <v>395</v>
      </c>
      <c r="AC155" s="10">
        <f t="shared" si="8"/>
        <v>1</v>
      </c>
      <c r="AD155" s="10">
        <f t="shared" si="9"/>
        <v>1</v>
      </c>
      <c r="AE155" s="10">
        <f t="shared" si="10"/>
        <v>680</v>
      </c>
      <c r="AF155" s="10" t="str">
        <f>INDEX(Res_converter!$A$2:$A$20,MATCH(TRIM(CONCATENATE(J155," ",K155," ",L155)),Res_converter!$E$2:$E$20,0))</f>
        <v>Battery</v>
      </c>
      <c r="AG155" s="10">
        <f>IF($J155=Res_converter!$F$2,MAX($M155-$N155-$O155,0),0)+IF($K155=Res_converter!$F$2,MAX($P155-$Q155-$R155,0),0)+IF(L155=Res_converter!$F$2,$S155,0)</f>
        <v>60</v>
      </c>
      <c r="AH155" s="10">
        <f>IF($J155=Res_converter!$F$2,MAX(MIN($M155,$AE155-$AJ155-$AN155-$AR155)-$N155-$O155,0),0)+IF($K155=Res_converter!$F$2,MAX(MIN($P155,$AE155-$AJ155-$AN155-$AR155)-$Q155-$R155,0),0)+IF(L155=Res_converter!$F$2,MIN($S155,$AE155-$AJ155-$AN155-$AR155),0)</f>
        <v>60</v>
      </c>
      <c r="AI155" s="10">
        <f>IF(OR($J155=Res_converter!$F$7,$J155=Res_converter!$F$8),MAX($M155-$N155-$O155,0),0)+IF(OR($K155=Res_converter!$F$7,$K155=Res_converter!$F$8),MAX($P155-$Q155-$R155,0),0)+IF(OR($L155=Res_converter!$F$7,$L155=Res_converter!$F$8),$S155,0)</f>
        <v>0</v>
      </c>
      <c r="AJ155" s="10">
        <f>IF(OR($J155=Res_converter!$F$7,$J155=Res_converter!$F$8),MAX($AE155-$N155-$O155,0),0)+IF(OR($K155=Res_converter!$F$7,$K155=Res_converter!$F$8),MAX($AE155-$Q155-$R155,0),0)+IF(OR($L155=Res_converter!$F$7,$L155=Res_converter!$F$8),$AE155,0)</f>
        <v>0</v>
      </c>
      <c r="AK155" s="10">
        <f>IF($J155=Res_converter!$F$6,MAX($M155-$N155-$O155,0),0)+IF($K155=Res_converter!$F$6,MAX($P155-$Q155-$R155,0),0)+IF(L155=Res_converter!$F$6,$S155,0)</f>
        <v>0</v>
      </c>
      <c r="AL155" s="10">
        <f>IF($AF155=Res_converter!$A$7,MAX(MIN($M155,$AE155)-$N155-$O155,0),IF($AF155=Res_converter!$A$12,IF($J155=Res_converter!$F$6,MAX(MIN($M155,MAX($AE155-AH155-Q155-R155,0)/AW155)-$N155-$O155,0),0)+IF($K155=Res_converter!$F$6,MAX(MIN($P155,MAX($AE155-AH155-N155-O155,0)/AW155)-$Q155-$R155,0),0),0))</f>
        <v>0</v>
      </c>
      <c r="AM155" s="10">
        <f>IF($J155=Res_converter!$F$3,MAX($M155-$N155-$O155,0),0)+IF($K155=Res_converter!$F$3,MAX($P155-$Q155-$R155,0),0)+IF(N155=Res_converter!$F$3,$S155,0)</f>
        <v>0</v>
      </c>
      <c r="AN155" s="10">
        <f>IF($J155=Res_converter!$F$3,MAX($AE155-$N155-$O155,0),0)+IF($K155=Res_converter!$F$3,MAX($AE155-$Q155-$R155,0),0)+IF(N155=Res_converter!$F$3,$AE155,0)</f>
        <v>0</v>
      </c>
      <c r="AO155" s="10">
        <f>IF($J155=Res_converter!$F$4,MAX($M155-$N155-$O155,0),0)+IF($K155=Res_converter!$F$4,MAX($P155-$Q155-$R155,0),0)+IF(P155=Res_converter!$F$4,$S155,0)</f>
        <v>0</v>
      </c>
      <c r="AP155" s="10">
        <f>IF($AF155=Res_converter!$A$3,MAX(MIN($M155,$AE155)-$N155-$O155,0),IF($AF155=Res_converter!$A$14,IF($J155=Res_converter!$F$4,MAX(MIN($M155,MAX($AE155-AH155-Q155-R155,0)/AX155)-$N155-$O155,0),0)+IF($K155=Res_converter!$F$4,MAX(MIN($P155,MAX($AE155-AH155-N155-O155,0)/AX155)-$Q155-$R155,0),0),0))</f>
        <v>0</v>
      </c>
      <c r="AQ155" s="10">
        <f>IF($J155=Res_converter!$F$5,MAX($M155-$N155-$O155,0),0)+IF($K155=Res_converter!$F$5,MAX($P155-$Q155-$R155,0),0)+IF(R155=Res_converter!$F$5,$S155,0)</f>
        <v>0</v>
      </c>
      <c r="AR155" s="10">
        <f>IF($AF155=Res_converter!$A$4,$AE155,0)</f>
        <v>0</v>
      </c>
      <c r="AS155" s="10" t="s">
        <v>92</v>
      </c>
      <c r="AT155" s="10" t="s">
        <v>66</v>
      </c>
      <c r="AU155" s="10" t="s">
        <v>103</v>
      </c>
      <c r="AV155" s="10" t="s">
        <v>113</v>
      </c>
      <c r="AW155" s="10">
        <f>INDEX(Res_converter!$I$4:$N$4,MATCH($AU155,Res_converter!$I$3:$N$3,0))</f>
        <v>0.13</v>
      </c>
      <c r="AX155" s="10">
        <f>INDEX(Res_converter!$I$5:$N$5,MATCH($AU155,Res_converter!$I$3:$N$3,0))</f>
        <v>0.48</v>
      </c>
      <c r="AY155" s="12" t="s">
        <v>428</v>
      </c>
      <c r="AZ155" s="12" t="str">
        <f>INDEX(Subname_converter!$B$2:$B$478,MATCH($AY155,Subname_converter!$A$2:$A$478,0))</f>
        <v>Valley (SCE)</v>
      </c>
      <c r="BA155" s="12">
        <f>INDEX(Subname_converter!$C$2:$C$478,MATCH($AY155,Subname_converter!$A$2:$A$478,0))</f>
        <v>500</v>
      </c>
      <c r="BB155" s="11">
        <v>44896.333333333299</v>
      </c>
      <c r="BC155" s="11">
        <v>45931.291666666701</v>
      </c>
      <c r="BD155" s="10">
        <f t="shared" si="11"/>
        <v>2025</v>
      </c>
      <c r="BE155" s="11"/>
      <c r="BF155" s="10" t="s">
        <v>117</v>
      </c>
      <c r="BG155" s="10" t="s">
        <v>70</v>
      </c>
      <c r="BH155" s="10" t="s">
        <v>70</v>
      </c>
      <c r="BI155" s="10" t="s">
        <v>117</v>
      </c>
      <c r="BJ155" s="10" t="s">
        <v>71</v>
      </c>
      <c r="BK155" s="10">
        <v>2</v>
      </c>
    </row>
    <row r="156" spans="1:63" s="26" customFormat="1" ht="25" x14ac:dyDescent="0.25">
      <c r="A156" s="32" t="s">
        <v>429</v>
      </c>
      <c r="B156" s="10">
        <v>1646</v>
      </c>
      <c r="C156" s="11">
        <v>43560</v>
      </c>
      <c r="D156" s="11">
        <v>43570.291666666701</v>
      </c>
      <c r="E156" s="10" t="s">
        <v>57</v>
      </c>
      <c r="F156" s="10" t="s">
        <v>382</v>
      </c>
      <c r="G156" s="10" t="s">
        <v>60</v>
      </c>
      <c r="H156" s="10"/>
      <c r="I156" s="10"/>
      <c r="J156" s="10" t="s">
        <v>61</v>
      </c>
      <c r="K156" s="10"/>
      <c r="L156" s="10"/>
      <c r="M156" s="10">
        <v>507.6</v>
      </c>
      <c r="N156" s="10"/>
      <c r="O156" s="10"/>
      <c r="P156" s="10"/>
      <c r="Q156" s="10"/>
      <c r="R156" s="10"/>
      <c r="S156" s="10"/>
      <c r="T156" s="10">
        <v>500</v>
      </c>
      <c r="U156" s="10"/>
      <c r="V156" s="10"/>
      <c r="W156" s="10"/>
      <c r="X156" s="10" t="s">
        <v>82</v>
      </c>
      <c r="Y156" s="10">
        <v>1</v>
      </c>
      <c r="Z156" s="10"/>
      <c r="AA156" s="10"/>
      <c r="AB156" s="10" t="s">
        <v>97</v>
      </c>
      <c r="AC156" s="10">
        <f t="shared" si="8"/>
        <v>1</v>
      </c>
      <c r="AD156" s="10">
        <f t="shared" si="9"/>
        <v>1</v>
      </c>
      <c r="AE156" s="10">
        <f t="shared" si="10"/>
        <v>500</v>
      </c>
      <c r="AF156" s="10" t="str">
        <f>INDEX(Res_converter!$A$2:$A$20,MATCH(TRIM(CONCATENATE(J156," ",K156," ",L156)),Res_converter!$E$2:$E$20,0))</f>
        <v>Battery</v>
      </c>
      <c r="AG156" s="10">
        <f>IF($J156=Res_converter!$F$2,MAX($M156-$N156-$O156,0),0)+IF($K156=Res_converter!$F$2,MAX($P156-$Q156-$R156,0),0)+IF(L156=Res_converter!$F$2,$S156,0)</f>
        <v>507.6</v>
      </c>
      <c r="AH156" s="10">
        <f>IF($J156=Res_converter!$F$2,MAX(MIN($M156,$AE156-$AJ156-$AN156-$AR156)-$N156-$O156,0),0)+IF($K156=Res_converter!$F$2,MAX(MIN($P156,$AE156-$AJ156-$AN156-$AR156)-$Q156-$R156,0),0)+IF(L156=Res_converter!$F$2,MIN($S156,$AE156-$AJ156-$AN156-$AR156),0)</f>
        <v>500</v>
      </c>
      <c r="AI156" s="10">
        <f>IF(OR($J156=Res_converter!$F$7,$J156=Res_converter!$F$8),MAX($M156-$N156-$O156,0),0)+IF(OR($K156=Res_converter!$F$7,$K156=Res_converter!$F$8),MAX($P156-$Q156-$R156,0),0)+IF(OR($L156=Res_converter!$F$7,$L156=Res_converter!$F$8),$S156,0)</f>
        <v>0</v>
      </c>
      <c r="AJ156" s="10">
        <f>IF(OR($J156=Res_converter!$F$7,$J156=Res_converter!$F$8),MAX($AE156-$N156-$O156,0),0)+IF(OR($K156=Res_converter!$F$7,$K156=Res_converter!$F$8),MAX($AE156-$Q156-$R156,0),0)+IF(OR($L156=Res_converter!$F$7,$L156=Res_converter!$F$8),$AE156,0)</f>
        <v>0</v>
      </c>
      <c r="AK156" s="10">
        <f>IF($J156=Res_converter!$F$6,MAX($M156-$N156-$O156,0),0)+IF($K156=Res_converter!$F$6,MAX($P156-$Q156-$R156,0),0)+IF(L156=Res_converter!$F$6,$S156,0)</f>
        <v>0</v>
      </c>
      <c r="AL156" s="10">
        <f>IF($AF156=Res_converter!$A$7,MAX(MIN($M156,$AE156)-$N156-$O156,0),IF($AF156=Res_converter!$A$12,IF($J156=Res_converter!$F$6,MAX(MIN($M156,MAX($AE156-AH156-Q156-R156,0)/AW156)-$N156-$O156,0),0)+IF($K156=Res_converter!$F$6,MAX(MIN($P156,MAX($AE156-AH156-N156-O156,0)/AW156)-$Q156-$R156,0),0),0))</f>
        <v>0</v>
      </c>
      <c r="AM156" s="10">
        <f>IF($J156=Res_converter!$F$3,MAX($M156-$N156-$O156,0),0)+IF($K156=Res_converter!$F$3,MAX($P156-$Q156-$R156,0),0)+IF(N156=Res_converter!$F$3,$S156,0)</f>
        <v>0</v>
      </c>
      <c r="AN156" s="10">
        <f>IF($J156=Res_converter!$F$3,MAX($AE156-$N156-$O156,0),0)+IF($K156=Res_converter!$F$3,MAX($AE156-$Q156-$R156,0),0)+IF(N156=Res_converter!$F$3,$AE156,0)</f>
        <v>0</v>
      </c>
      <c r="AO156" s="10">
        <f>IF($J156=Res_converter!$F$4,MAX($M156-$N156-$O156,0),0)+IF($K156=Res_converter!$F$4,MAX($P156-$Q156-$R156,0),0)+IF(P156=Res_converter!$F$4,$S156,0)</f>
        <v>0</v>
      </c>
      <c r="AP156" s="10">
        <f>IF($AF156=Res_converter!$A$3,MAX(MIN($M156,$AE156)-$N156-$O156,0),IF($AF156=Res_converter!$A$14,IF($J156=Res_converter!$F$4,MAX(MIN($M156,MAX($AE156-AH156-Q156-R156,0)/AX156)-$N156-$O156,0),0)+IF($K156=Res_converter!$F$4,MAX(MIN($P156,MAX($AE156-AH156-N156-O156,0)/AX156)-$Q156-$R156,0),0),0))</f>
        <v>0</v>
      </c>
      <c r="AQ156" s="10">
        <f>IF($J156=Res_converter!$F$5,MAX($M156-$N156-$O156,0),0)+IF($K156=Res_converter!$F$5,MAX($P156-$Q156-$R156,0),0)+IF(R156=Res_converter!$F$5,$S156,0)</f>
        <v>0</v>
      </c>
      <c r="AR156" s="10">
        <f>IF($AF156=Res_converter!$A$4,$AE156,0)</f>
        <v>0</v>
      </c>
      <c r="AS156" s="10" t="s">
        <v>92</v>
      </c>
      <c r="AT156" s="10" t="s">
        <v>66</v>
      </c>
      <c r="AU156" s="10" t="s">
        <v>103</v>
      </c>
      <c r="AV156" s="10" t="s">
        <v>113</v>
      </c>
      <c r="AW156" s="10">
        <f>INDEX(Res_converter!$I$4:$N$4,MATCH($AU156,Res_converter!$I$3:$N$3,0))</f>
        <v>0.13</v>
      </c>
      <c r="AX156" s="10">
        <f>INDEX(Res_converter!$I$5:$N$5,MATCH($AU156,Res_converter!$I$3:$N$3,0))</f>
        <v>0.48</v>
      </c>
      <c r="AY156" s="12" t="s">
        <v>430</v>
      </c>
      <c r="AZ156" s="12" t="str">
        <f>INDEX(Subname_converter!$B$2:$B$478,MATCH($AY156,Subname_converter!$A$2:$A$478,0))</f>
        <v>Valley (SCE)</v>
      </c>
      <c r="BA156" s="12">
        <f>INDEX(Subname_converter!$C$2:$C$478,MATCH($AY156,Subname_converter!$A$2:$A$478,0))</f>
        <v>500</v>
      </c>
      <c r="BB156" s="11">
        <v>44926.333333333299</v>
      </c>
      <c r="BC156" s="11">
        <v>47665.291666666701</v>
      </c>
      <c r="BD156" s="10">
        <f t="shared" si="11"/>
        <v>2030</v>
      </c>
      <c r="BE156" s="11"/>
      <c r="BF156" s="10" t="s">
        <v>117</v>
      </c>
      <c r="BG156" s="10" t="s">
        <v>70</v>
      </c>
      <c r="BH156" s="10" t="s">
        <v>70</v>
      </c>
      <c r="BI156" s="10" t="s">
        <v>117</v>
      </c>
      <c r="BJ156" s="10" t="s">
        <v>71</v>
      </c>
      <c r="BK156" s="10">
        <v>0</v>
      </c>
    </row>
    <row r="157" spans="1:63" s="26" customFormat="1" ht="25" x14ac:dyDescent="0.25">
      <c r="A157" s="32" t="s">
        <v>431</v>
      </c>
      <c r="B157" s="10">
        <v>1647</v>
      </c>
      <c r="C157" s="11">
        <v>43557</v>
      </c>
      <c r="D157" s="11">
        <v>43570.291666666701</v>
      </c>
      <c r="E157" s="10" t="s">
        <v>57</v>
      </c>
      <c r="F157" s="10" t="s">
        <v>382</v>
      </c>
      <c r="G157" s="10" t="s">
        <v>60</v>
      </c>
      <c r="H157" s="10" t="s">
        <v>108</v>
      </c>
      <c r="I157" s="10"/>
      <c r="J157" s="10" t="s">
        <v>61</v>
      </c>
      <c r="K157" s="10" t="s">
        <v>109</v>
      </c>
      <c r="L157" s="10"/>
      <c r="M157" s="10">
        <v>700</v>
      </c>
      <c r="N157" s="10"/>
      <c r="O157" s="10"/>
      <c r="P157" s="10">
        <v>700</v>
      </c>
      <c r="Q157" s="10"/>
      <c r="R157" s="10"/>
      <c r="S157" s="10"/>
      <c r="T157" s="10">
        <v>700</v>
      </c>
      <c r="U157" s="10"/>
      <c r="V157" s="10"/>
      <c r="W157" s="10"/>
      <c r="X157" s="10" t="s">
        <v>82</v>
      </c>
      <c r="Y157" s="10" t="s">
        <v>4743</v>
      </c>
      <c r="Z157" s="10"/>
      <c r="AA157" s="10" t="s">
        <v>63</v>
      </c>
      <c r="AB157" s="10" t="s">
        <v>342</v>
      </c>
      <c r="AC157" s="10">
        <f t="shared" si="8"/>
        <v>1</v>
      </c>
      <c r="AD157" s="10">
        <f t="shared" si="9"/>
        <v>1</v>
      </c>
      <c r="AE157" s="10">
        <f t="shared" si="10"/>
        <v>700</v>
      </c>
      <c r="AF157" s="10" t="str">
        <f>INDEX(Res_converter!$A$2:$A$20,MATCH(TRIM(CONCATENATE(J157," ",K157," ",L157)),Res_converter!$E$2:$E$20,0))</f>
        <v>Solar-Hybrid</v>
      </c>
      <c r="AG157" s="10">
        <f>IF($J157=Res_converter!$F$2,MAX($M157-$N157-$O157,0),0)+IF($K157=Res_converter!$F$2,MAX($P157-$Q157-$R157,0),0)+IF(L157=Res_converter!$F$2,$S157,0)</f>
        <v>700</v>
      </c>
      <c r="AH157" s="10">
        <f>IF($J157=Res_converter!$F$2,MAX(MIN($M157,$AE157-$AJ157-$AN157-$AR157)-$N157-$O157,0),0)+IF($K157=Res_converter!$F$2,MAX(MIN($P157,$AE157-$AJ157-$AN157-$AR157)-$Q157-$R157,0),0)+IF(L157=Res_converter!$F$2,MIN($S157,$AE157-$AJ157-$AN157-$AR157),0)</f>
        <v>700</v>
      </c>
      <c r="AI157" s="10">
        <f>IF(OR($J157=Res_converter!$F$7,$J157=Res_converter!$F$8),MAX($M157-$N157-$O157,0),0)+IF(OR($K157=Res_converter!$F$7,$K157=Res_converter!$F$8),MAX($P157-$Q157-$R157,0),0)+IF(OR($L157=Res_converter!$F$7,$L157=Res_converter!$F$8),$S157,0)</f>
        <v>0</v>
      </c>
      <c r="AJ157" s="10">
        <f>IF(OR($J157=Res_converter!$F$7,$J157=Res_converter!$F$8),MAX($AE157-$N157-$O157,0),0)+IF(OR($K157=Res_converter!$F$7,$K157=Res_converter!$F$8),MAX($AE157-$Q157-$R157,0),0)+IF(OR($L157=Res_converter!$F$7,$L157=Res_converter!$F$8),$AE157,0)</f>
        <v>0</v>
      </c>
      <c r="AK157" s="10">
        <f>IF($J157=Res_converter!$F$6,MAX($M157-$N157-$O157,0),0)+IF($K157=Res_converter!$F$6,MAX($P157-$Q157-$R157,0),0)+IF(L157=Res_converter!$F$6,$S157,0)</f>
        <v>700</v>
      </c>
      <c r="AL157" s="10">
        <f>IF($AF157=Res_converter!$A$7,MAX(MIN($M157,$AE157)-$N157-$O157,0),IF($AF157=Res_converter!$A$12,IF($J157=Res_converter!$F$6,MAX(MIN($M157,MAX($AE157-AH157-Q157-R157,0)/AW157)-$N157-$O157,0),0)+IF($K157=Res_converter!$F$6,MAX(MIN($P157,MAX($AE157-AH157-N157-O157,0)/AW157)-$Q157-$R157,0),0),0))</f>
        <v>0</v>
      </c>
      <c r="AM157" s="10">
        <f>IF($J157=Res_converter!$F$3,MAX($M157-$N157-$O157,0),0)+IF($K157=Res_converter!$F$3,MAX($P157-$Q157-$R157,0),0)+IF(N157=Res_converter!$F$3,$S157,0)</f>
        <v>0</v>
      </c>
      <c r="AN157" s="10">
        <f>IF($J157=Res_converter!$F$3,MAX($AE157-$N157-$O157,0),0)+IF($K157=Res_converter!$F$3,MAX($AE157-$Q157-$R157,0),0)+IF(N157=Res_converter!$F$3,$AE157,0)</f>
        <v>0</v>
      </c>
      <c r="AO157" s="10">
        <f>IF($J157=Res_converter!$F$4,MAX($M157-$N157-$O157,0),0)+IF($K157=Res_converter!$F$4,MAX($P157-$Q157-$R157,0),0)+IF(P157=Res_converter!$F$4,$S157,0)</f>
        <v>0</v>
      </c>
      <c r="AP157" s="10">
        <f>IF($AF157=Res_converter!$A$3,MAX(MIN($M157,$AE157)-$N157-$O157,0),IF($AF157=Res_converter!$A$14,IF($J157=Res_converter!$F$4,MAX(MIN($M157,MAX($AE157-AH157-Q157-R157,0)/AX157)-$N157-$O157,0),0)+IF($K157=Res_converter!$F$4,MAX(MIN($P157,MAX($AE157-AH157-N157-O157,0)/AX157)-$Q157-$R157,0),0),0))</f>
        <v>0</v>
      </c>
      <c r="AQ157" s="10">
        <f>IF($J157=Res_converter!$F$5,MAX($M157-$N157-$O157,0),0)+IF($K157=Res_converter!$F$5,MAX($P157-$Q157-$R157,0),0)+IF(R157=Res_converter!$F$5,$S157,0)</f>
        <v>0</v>
      </c>
      <c r="AR157" s="10">
        <f>IF($AF157=Res_converter!$A$4,$AE157,0)</f>
        <v>0</v>
      </c>
      <c r="AS157" s="10" t="s">
        <v>132</v>
      </c>
      <c r="AT157" s="10" t="s">
        <v>133</v>
      </c>
      <c r="AU157" s="10" t="s">
        <v>103</v>
      </c>
      <c r="AV157" s="10" t="s">
        <v>134</v>
      </c>
      <c r="AW157" s="10">
        <f>INDEX(Res_converter!$I$4:$N$4,MATCH($AU157,Res_converter!$I$3:$N$3,0))</f>
        <v>0.13</v>
      </c>
      <c r="AX157" s="10">
        <f>INDEX(Res_converter!$I$5:$N$5,MATCH($AU157,Res_converter!$I$3:$N$3,0))</f>
        <v>0.48</v>
      </c>
      <c r="AY157" s="12" t="s">
        <v>368</v>
      </c>
      <c r="AZ157" s="12" t="str">
        <f>INDEX(Subname_converter!$B$2:$B$478,MATCH($AY157,Subname_converter!$A$2:$A$478,0))</f>
        <v>Mohave</v>
      </c>
      <c r="BA157" s="12">
        <f>INDEX(Subname_converter!$C$2:$C$478,MATCH($AY157,Subname_converter!$A$2:$A$478,0))</f>
        <v>500</v>
      </c>
      <c r="BB157" s="11">
        <v>44835.291666666701</v>
      </c>
      <c r="BC157" s="11">
        <v>46751.333333333299</v>
      </c>
      <c r="BD157" s="10">
        <f t="shared" si="11"/>
        <v>2028</v>
      </c>
      <c r="BE157" s="11"/>
      <c r="BF157" s="10" t="s">
        <v>117</v>
      </c>
      <c r="BG157" s="10" t="s">
        <v>70</v>
      </c>
      <c r="BH157" s="10" t="s">
        <v>70</v>
      </c>
      <c r="BI157" s="10" t="s">
        <v>117</v>
      </c>
      <c r="BJ157" s="10"/>
      <c r="BK157" s="10">
        <v>0</v>
      </c>
    </row>
    <row r="158" spans="1:63" s="26" customFormat="1" ht="25" x14ac:dyDescent="0.25">
      <c r="A158" s="32" t="s">
        <v>432</v>
      </c>
      <c r="B158" s="10">
        <v>1649</v>
      </c>
      <c r="C158" s="11">
        <v>43560</v>
      </c>
      <c r="D158" s="11">
        <v>43570.291666666701</v>
      </c>
      <c r="E158" s="10" t="s">
        <v>57</v>
      </c>
      <c r="F158" s="10" t="s">
        <v>382</v>
      </c>
      <c r="G158" s="10" t="s">
        <v>60</v>
      </c>
      <c r="H158" s="10" t="s">
        <v>108</v>
      </c>
      <c r="I158" s="10"/>
      <c r="J158" s="10" t="s">
        <v>61</v>
      </c>
      <c r="K158" s="10" t="s">
        <v>109</v>
      </c>
      <c r="L158" s="10"/>
      <c r="M158" s="10">
        <v>150</v>
      </c>
      <c r="N158" s="10"/>
      <c r="O158" s="10"/>
      <c r="P158" s="10">
        <v>300</v>
      </c>
      <c r="Q158" s="10"/>
      <c r="R158" s="10"/>
      <c r="S158" s="10"/>
      <c r="T158" s="10">
        <v>300</v>
      </c>
      <c r="U158" s="10"/>
      <c r="V158" s="10"/>
      <c r="W158" s="10"/>
      <c r="X158" s="10" t="s">
        <v>62</v>
      </c>
      <c r="Y158" s="10" t="s">
        <v>4743</v>
      </c>
      <c r="Z158" s="10">
        <v>73.709999999999994</v>
      </c>
      <c r="AA158" s="10" t="s">
        <v>63</v>
      </c>
      <c r="AB158" s="10" t="s">
        <v>175</v>
      </c>
      <c r="AC158" s="10">
        <f t="shared" si="8"/>
        <v>1</v>
      </c>
      <c r="AD158" s="10">
        <f t="shared" si="9"/>
        <v>0.73709999999999998</v>
      </c>
      <c r="AE158" s="10">
        <f t="shared" si="10"/>
        <v>221.13</v>
      </c>
      <c r="AF158" s="10" t="str">
        <f>INDEX(Res_converter!$A$2:$A$20,MATCH(TRIM(CONCATENATE(J158," ",K158," ",L158)),Res_converter!$E$2:$E$20,0))</f>
        <v>Solar-Hybrid</v>
      </c>
      <c r="AG158" s="10">
        <f>IF($J158=Res_converter!$F$2,MAX($M158-$N158-$O158,0),0)+IF($K158=Res_converter!$F$2,MAX($P158-$Q158-$R158,0),0)+IF(L158=Res_converter!$F$2,$S158,0)</f>
        <v>150</v>
      </c>
      <c r="AH158" s="10">
        <f>IF($J158=Res_converter!$F$2,MAX(MIN($M158,$AE158-$AJ158-$AN158-$AR158)-$N158-$O158,0),0)+IF($K158=Res_converter!$F$2,MAX(MIN($P158,$AE158-$AJ158-$AN158-$AR158)-$Q158-$R158,0),0)+IF(L158=Res_converter!$F$2,MIN($S158,$AE158-$AJ158-$AN158-$AR158),0)</f>
        <v>150</v>
      </c>
      <c r="AI158" s="10">
        <f>IF(OR($J158=Res_converter!$F$7,$J158=Res_converter!$F$8),MAX($M158-$N158-$O158,0),0)+IF(OR($K158=Res_converter!$F$7,$K158=Res_converter!$F$8),MAX($P158-$Q158-$R158,0),0)+IF(OR($L158=Res_converter!$F$7,$L158=Res_converter!$F$8),$S158,0)</f>
        <v>0</v>
      </c>
      <c r="AJ158" s="10">
        <f>IF(OR($J158=Res_converter!$F$7,$J158=Res_converter!$F$8),MAX($AE158-$N158-$O158,0),0)+IF(OR($K158=Res_converter!$F$7,$K158=Res_converter!$F$8),MAX($AE158-$Q158-$R158,0),0)+IF(OR($L158=Res_converter!$F$7,$L158=Res_converter!$F$8),$AE158,0)</f>
        <v>0</v>
      </c>
      <c r="AK158" s="10">
        <f>IF($J158=Res_converter!$F$6,MAX($M158-$N158-$O158,0),0)+IF($K158=Res_converter!$F$6,MAX($P158-$Q158-$R158,0),0)+IF(L158=Res_converter!$F$6,$S158,0)</f>
        <v>300</v>
      </c>
      <c r="AL158" s="10">
        <f>IF($AF158=Res_converter!$A$7,MAX(MIN($M158,$AE158)-$N158-$O158,0),IF($AF158=Res_converter!$A$12,IF($J158=Res_converter!$F$6,MAX(MIN($M158,MAX($AE158-AH158-Q158-R158,0)/AW158)-$N158-$O158,0),0)+IF($K158=Res_converter!$F$6,MAX(MIN($P158,MAX($AE158-AH158-N158-O158,0)/AW158)-$Q158-$R158,0),0),0))</f>
        <v>300</v>
      </c>
      <c r="AM158" s="10">
        <f>IF($J158=Res_converter!$F$3,MAX($M158-$N158-$O158,0),0)+IF($K158=Res_converter!$F$3,MAX($P158-$Q158-$R158,0),0)+IF(N158=Res_converter!$F$3,$S158,0)</f>
        <v>0</v>
      </c>
      <c r="AN158" s="10">
        <f>IF($J158=Res_converter!$F$3,MAX($AE158-$N158-$O158,0),0)+IF($K158=Res_converter!$F$3,MAX($AE158-$Q158-$R158,0),0)+IF(N158=Res_converter!$F$3,$AE158,0)</f>
        <v>0</v>
      </c>
      <c r="AO158" s="10">
        <f>IF($J158=Res_converter!$F$4,MAX($M158-$N158-$O158,0),0)+IF($K158=Res_converter!$F$4,MAX($P158-$Q158-$R158,0),0)+IF(P158=Res_converter!$F$4,$S158,0)</f>
        <v>0</v>
      </c>
      <c r="AP158" s="10">
        <f>IF($AF158=Res_converter!$A$3,MAX(MIN($M158,$AE158)-$N158-$O158,0),IF($AF158=Res_converter!$A$14,IF($J158=Res_converter!$F$4,MAX(MIN($M158,MAX($AE158-AH158-Q158-R158,0)/AX158)-$N158-$O158,0),0)+IF($K158=Res_converter!$F$4,MAX(MIN($P158,MAX($AE158-AH158-N158-O158,0)/AX158)-$Q158-$R158,0),0),0))</f>
        <v>0</v>
      </c>
      <c r="AQ158" s="10">
        <f>IF($J158=Res_converter!$F$5,MAX($M158-$N158-$O158,0),0)+IF($K158=Res_converter!$F$5,MAX($P158-$Q158-$R158,0),0)+IF(R158=Res_converter!$F$5,$S158,0)</f>
        <v>0</v>
      </c>
      <c r="AR158" s="10">
        <f>IF($AF158=Res_converter!$A$4,$AE158,0)</f>
        <v>0</v>
      </c>
      <c r="AS158" s="10" t="s">
        <v>433</v>
      </c>
      <c r="AT158" s="10" t="s">
        <v>133</v>
      </c>
      <c r="AU158" s="10" t="s">
        <v>208</v>
      </c>
      <c r="AV158" s="10" t="s">
        <v>134</v>
      </c>
      <c r="AW158" s="10">
        <f>INDEX(Res_converter!$I$4:$N$4,MATCH($AU158,Res_converter!$I$3:$N$3,0))</f>
        <v>0.08</v>
      </c>
      <c r="AX158" s="10">
        <f>INDEX(Res_converter!$I$5:$N$5,MATCH($AU158,Res_converter!$I$3:$N$3,0))</f>
        <v>0.48</v>
      </c>
      <c r="AY158" s="12" t="s">
        <v>434</v>
      </c>
      <c r="AZ158" s="12" t="str">
        <f>INDEX(Subname_converter!$B$2:$B$478,MATCH($AY158,Subname_converter!$A$2:$A$478,0))</f>
        <v>Innovation</v>
      </c>
      <c r="BA158" s="12">
        <f>INDEX(Subname_converter!$C$2:$C$478,MATCH($AY158,Subname_converter!$A$2:$A$478,0))</f>
        <v>230</v>
      </c>
      <c r="BB158" s="11">
        <v>45261.333333333299</v>
      </c>
      <c r="BC158" s="11">
        <v>47026.291666666701</v>
      </c>
      <c r="BD158" s="10">
        <f t="shared" si="11"/>
        <v>2028</v>
      </c>
      <c r="BE158" s="11"/>
      <c r="BF158" s="10" t="s">
        <v>117</v>
      </c>
      <c r="BG158" s="10" t="s">
        <v>70</v>
      </c>
      <c r="BH158" s="10" t="s">
        <v>70</v>
      </c>
      <c r="BI158" s="10" t="s">
        <v>117</v>
      </c>
      <c r="BJ158" s="10" t="s">
        <v>71</v>
      </c>
      <c r="BK158" s="10">
        <v>0</v>
      </c>
    </row>
    <row r="159" spans="1:63" s="26" customFormat="1" ht="25" x14ac:dyDescent="0.25">
      <c r="A159" s="32" t="s">
        <v>435</v>
      </c>
      <c r="B159" s="10">
        <v>1650</v>
      </c>
      <c r="C159" s="11">
        <v>43570</v>
      </c>
      <c r="D159" s="11">
        <v>43570.291666666701</v>
      </c>
      <c r="E159" s="10" t="s">
        <v>57</v>
      </c>
      <c r="F159" s="10" t="s">
        <v>382</v>
      </c>
      <c r="G159" s="10" t="s">
        <v>108</v>
      </c>
      <c r="H159" s="10" t="s">
        <v>60</v>
      </c>
      <c r="I159" s="10"/>
      <c r="J159" s="10" t="s">
        <v>109</v>
      </c>
      <c r="K159" s="10" t="s">
        <v>61</v>
      </c>
      <c r="L159" s="10"/>
      <c r="M159" s="10">
        <v>204</v>
      </c>
      <c r="N159" s="10"/>
      <c r="O159" s="10"/>
      <c r="P159" s="10">
        <v>200</v>
      </c>
      <c r="Q159" s="10"/>
      <c r="R159" s="10"/>
      <c r="S159" s="10"/>
      <c r="T159" s="10">
        <v>200</v>
      </c>
      <c r="U159" s="10"/>
      <c r="V159" s="10"/>
      <c r="W159" s="10"/>
      <c r="X159" s="10" t="s">
        <v>82</v>
      </c>
      <c r="Y159" s="10" t="s">
        <v>4743</v>
      </c>
      <c r="Z159" s="10"/>
      <c r="AA159" s="10" t="s">
        <v>63</v>
      </c>
      <c r="AB159" s="10" t="s">
        <v>97</v>
      </c>
      <c r="AC159" s="10">
        <f t="shared" si="8"/>
        <v>1</v>
      </c>
      <c r="AD159" s="10">
        <f t="shared" si="9"/>
        <v>1</v>
      </c>
      <c r="AE159" s="10">
        <f t="shared" si="10"/>
        <v>200</v>
      </c>
      <c r="AF159" s="10" t="str">
        <f>INDEX(Res_converter!$A$2:$A$20,MATCH(TRIM(CONCATENATE(J159," ",K159," ",L159)),Res_converter!$E$2:$E$20,0))</f>
        <v>Solar-Hybrid</v>
      </c>
      <c r="AG159" s="10">
        <f>IF($J159=Res_converter!$F$2,MAX($M159-$N159-$O159,0),0)+IF($K159=Res_converter!$F$2,MAX($P159-$Q159-$R159,0),0)+IF(L159=Res_converter!$F$2,$S159,0)</f>
        <v>200</v>
      </c>
      <c r="AH159" s="10">
        <f>IF($J159=Res_converter!$F$2,MAX(MIN($M159,$AE159-$AJ159-$AN159-$AR159)-$N159-$O159,0),0)+IF($K159=Res_converter!$F$2,MAX(MIN($P159,$AE159-$AJ159-$AN159-$AR159)-$Q159-$R159,0),0)+IF(L159=Res_converter!$F$2,MIN($S159,$AE159-$AJ159-$AN159-$AR159),0)</f>
        <v>200</v>
      </c>
      <c r="AI159" s="10">
        <f>IF(OR($J159=Res_converter!$F$7,$J159=Res_converter!$F$8),MAX($M159-$N159-$O159,0),0)+IF(OR($K159=Res_converter!$F$7,$K159=Res_converter!$F$8),MAX($P159-$Q159-$R159,0),0)+IF(OR($L159=Res_converter!$F$7,$L159=Res_converter!$F$8),$S159,0)</f>
        <v>0</v>
      </c>
      <c r="AJ159" s="10">
        <f>IF(OR($J159=Res_converter!$F$7,$J159=Res_converter!$F$8),MAX($AE159-$N159-$O159,0),0)+IF(OR($K159=Res_converter!$F$7,$K159=Res_converter!$F$8),MAX($AE159-$Q159-$R159,0),0)+IF(OR($L159=Res_converter!$F$7,$L159=Res_converter!$F$8),$AE159,0)</f>
        <v>0</v>
      </c>
      <c r="AK159" s="10">
        <f>IF($J159=Res_converter!$F$6,MAX($M159-$N159-$O159,0),0)+IF($K159=Res_converter!$F$6,MAX($P159-$Q159-$R159,0),0)+IF(L159=Res_converter!$F$6,$S159,0)</f>
        <v>204</v>
      </c>
      <c r="AL159" s="10">
        <f>IF($AF159=Res_converter!$A$7,MAX(MIN($M159,$AE159)-$N159-$O159,0),IF($AF159=Res_converter!$A$12,IF($J159=Res_converter!$F$6,MAX(MIN($M159,MAX($AE159-AH159-Q159-R159,0)/AW159)-$N159-$O159,0),0)+IF($K159=Res_converter!$F$6,MAX(MIN($P159,MAX($AE159-AH159-N159-O159,0)/AW159)-$Q159-$R159,0),0),0))</f>
        <v>0</v>
      </c>
      <c r="AM159" s="10">
        <f>IF($J159=Res_converter!$F$3,MAX($M159-$N159-$O159,0),0)+IF($K159=Res_converter!$F$3,MAX($P159-$Q159-$R159,0),0)+IF(N159=Res_converter!$F$3,$S159,0)</f>
        <v>0</v>
      </c>
      <c r="AN159" s="10">
        <f>IF($J159=Res_converter!$F$3,MAX($AE159-$N159-$O159,0),0)+IF($K159=Res_converter!$F$3,MAX($AE159-$Q159-$R159,0),0)+IF(N159=Res_converter!$F$3,$AE159,0)</f>
        <v>0</v>
      </c>
      <c r="AO159" s="10">
        <f>IF($J159=Res_converter!$F$4,MAX($M159-$N159-$O159,0),0)+IF($K159=Res_converter!$F$4,MAX($P159-$Q159-$R159,0),0)+IF(P159=Res_converter!$F$4,$S159,0)</f>
        <v>0</v>
      </c>
      <c r="AP159" s="10">
        <f>IF($AF159=Res_converter!$A$3,MAX(MIN($M159,$AE159)-$N159-$O159,0),IF($AF159=Res_converter!$A$14,IF($J159=Res_converter!$F$4,MAX(MIN($M159,MAX($AE159-AH159-Q159-R159,0)/AX159)-$N159-$O159,0),0)+IF($K159=Res_converter!$F$4,MAX(MIN($P159,MAX($AE159-AH159-N159-O159,0)/AX159)-$Q159-$R159,0),0),0))</f>
        <v>0</v>
      </c>
      <c r="AQ159" s="10">
        <f>IF($J159=Res_converter!$F$5,MAX($M159-$N159-$O159,0),0)+IF($K159=Res_converter!$F$5,MAX($P159-$Q159-$R159,0),0)+IF(R159=Res_converter!$F$5,$S159,0)</f>
        <v>0</v>
      </c>
      <c r="AR159" s="10">
        <f>IF($AF159=Res_converter!$A$4,$AE159,0)</f>
        <v>0</v>
      </c>
      <c r="AS159" s="10" t="s">
        <v>190</v>
      </c>
      <c r="AT159" s="10" t="s">
        <v>133</v>
      </c>
      <c r="AU159" s="10" t="s">
        <v>208</v>
      </c>
      <c r="AV159" s="10" t="s">
        <v>134</v>
      </c>
      <c r="AW159" s="10">
        <f>INDEX(Res_converter!$I$4:$N$4,MATCH($AU159,Res_converter!$I$3:$N$3,0))</f>
        <v>0.08</v>
      </c>
      <c r="AX159" s="10">
        <f>INDEX(Res_converter!$I$5:$N$5,MATCH($AU159,Res_converter!$I$3:$N$3,0))</f>
        <v>0.48</v>
      </c>
      <c r="AY159" s="12" t="s">
        <v>436</v>
      </c>
      <c r="AZ159" s="12" t="str">
        <f>INDEX(Subname_converter!$B$2:$B$478,MATCH($AY159,Subname_converter!$A$2:$A$478,0))</f>
        <v>Trout Canyon</v>
      </c>
      <c r="BA159" s="12">
        <f>INDEX(Subname_converter!$C$2:$C$478,MATCH($AY159,Subname_converter!$A$2:$A$478,0))</f>
        <v>230</v>
      </c>
      <c r="BB159" s="11">
        <v>44895.333333333299</v>
      </c>
      <c r="BC159" s="11">
        <v>46965.291666666701</v>
      </c>
      <c r="BD159" s="10">
        <f t="shared" si="11"/>
        <v>2028</v>
      </c>
      <c r="BE159" s="11"/>
      <c r="BF159" s="10" t="s">
        <v>117</v>
      </c>
      <c r="BG159" s="10" t="s">
        <v>70</v>
      </c>
      <c r="BH159" s="10" t="s">
        <v>70</v>
      </c>
      <c r="BI159" s="10" t="s">
        <v>117</v>
      </c>
      <c r="BJ159" s="10" t="s">
        <v>71</v>
      </c>
      <c r="BK159" s="10">
        <v>0</v>
      </c>
    </row>
    <row r="160" spans="1:63" s="26" customFormat="1" ht="25" x14ac:dyDescent="0.25">
      <c r="A160" s="32" t="s">
        <v>437</v>
      </c>
      <c r="B160" s="10">
        <v>1654</v>
      </c>
      <c r="C160" s="11">
        <v>43564</v>
      </c>
      <c r="D160" s="11">
        <v>43570.291666666701</v>
      </c>
      <c r="E160" s="10" t="s">
        <v>57</v>
      </c>
      <c r="F160" s="10" t="s">
        <v>382</v>
      </c>
      <c r="G160" s="10" t="s">
        <v>108</v>
      </c>
      <c r="H160" s="10" t="s">
        <v>60</v>
      </c>
      <c r="I160" s="10"/>
      <c r="J160" s="10" t="s">
        <v>109</v>
      </c>
      <c r="K160" s="10" t="s">
        <v>61</v>
      </c>
      <c r="L160" s="10"/>
      <c r="M160" s="10">
        <v>261.95400000000001</v>
      </c>
      <c r="N160" s="10"/>
      <c r="O160" s="10">
        <v>250</v>
      </c>
      <c r="P160" s="10">
        <v>254.98</v>
      </c>
      <c r="Q160" s="10"/>
      <c r="R160" s="10">
        <v>231</v>
      </c>
      <c r="S160" s="10"/>
      <c r="T160" s="10">
        <v>250</v>
      </c>
      <c r="U160" s="10"/>
      <c r="V160" s="10"/>
      <c r="W160" s="10"/>
      <c r="X160" s="10" t="s">
        <v>82</v>
      </c>
      <c r="Y160" s="10" t="s">
        <v>4743</v>
      </c>
      <c r="Z160" s="10"/>
      <c r="AA160" s="10" t="s">
        <v>63</v>
      </c>
      <c r="AB160" s="10" t="s">
        <v>175</v>
      </c>
      <c r="AC160" s="10">
        <f t="shared" si="8"/>
        <v>1</v>
      </c>
      <c r="AD160" s="10">
        <f t="shared" si="9"/>
        <v>1</v>
      </c>
      <c r="AE160" s="10">
        <f t="shared" si="10"/>
        <v>250</v>
      </c>
      <c r="AF160" s="10" t="str">
        <f>INDEX(Res_converter!$A$2:$A$20,MATCH(TRIM(CONCATENATE(J160," ",K160," ",L160)),Res_converter!$E$2:$E$20,0))</f>
        <v>Solar-Hybrid</v>
      </c>
      <c r="AG160" s="10">
        <f>IF($J160=Res_converter!$F$2,MAX($M160-$N160-$O160,0),0)+IF($K160=Res_converter!$F$2,MAX($P160-$Q160-$R160,0),0)+IF(L160=Res_converter!$F$2,$S160,0)</f>
        <v>23.97999999999999</v>
      </c>
      <c r="AH160" s="10">
        <f>IF($J160=Res_converter!$F$2,MAX(MIN($M160,$AE160-$AJ160-$AN160-$AR160)-$N160-$O160,0),0)+IF($K160=Res_converter!$F$2,MAX(MIN($P160,$AE160-$AJ160-$AN160-$AR160)-$Q160-$R160,0),0)+IF(L160=Res_converter!$F$2,MIN($S160,$AE160-$AJ160-$AN160-$AR160),0)</f>
        <v>19</v>
      </c>
      <c r="AI160" s="10">
        <f>IF(OR($J160=Res_converter!$F$7,$J160=Res_converter!$F$8),MAX($M160-$N160-$O160,0),0)+IF(OR($K160=Res_converter!$F$7,$K160=Res_converter!$F$8),MAX($P160-$Q160-$R160,0),0)+IF(OR($L160=Res_converter!$F$7,$L160=Res_converter!$F$8),$S160,0)</f>
        <v>0</v>
      </c>
      <c r="AJ160" s="10">
        <f>IF(OR($J160=Res_converter!$F$7,$J160=Res_converter!$F$8),MAX($AE160-$N160-$O160,0),0)+IF(OR($K160=Res_converter!$F$7,$K160=Res_converter!$F$8),MAX($AE160-$Q160-$R160,0),0)+IF(OR($L160=Res_converter!$F$7,$L160=Res_converter!$F$8),$AE160,0)</f>
        <v>0</v>
      </c>
      <c r="AK160" s="10">
        <f>IF($J160=Res_converter!$F$6,MAX($M160-$N160-$O160,0),0)+IF($K160=Res_converter!$F$6,MAX($P160-$Q160-$R160,0),0)+IF(L160=Res_converter!$F$6,$S160,0)</f>
        <v>11.954000000000008</v>
      </c>
      <c r="AL160" s="10">
        <f>IF($AF160=Res_converter!$A$7,MAX(MIN($M160,$AE160)-$N160-$O160,0),IF($AF160=Res_converter!$A$12,IF($J160=Res_converter!$F$6,MAX(MIN($M160,MAX($AE160-AH160-Q160-R160,0)/AW160)-$N160-$O160,0),0)+IF($K160=Res_converter!$F$6,MAX(MIN($P160,MAX($AE160-AH160-N160-O160,0)/AW160)-$Q160-$R160,0),0),0))</f>
        <v>0</v>
      </c>
      <c r="AM160" s="10">
        <f>IF($J160=Res_converter!$F$3,MAX($M160-$N160-$O160,0),0)+IF($K160=Res_converter!$F$3,MAX($P160-$Q160-$R160,0),0)+IF(N160=Res_converter!$F$3,$S160,0)</f>
        <v>0</v>
      </c>
      <c r="AN160" s="10">
        <f>IF($J160=Res_converter!$F$3,MAX($AE160-$N160-$O160,0),0)+IF($K160=Res_converter!$F$3,MAX($AE160-$Q160-$R160,0),0)+IF(N160=Res_converter!$F$3,$AE160,0)</f>
        <v>0</v>
      </c>
      <c r="AO160" s="10">
        <f>IF($J160=Res_converter!$F$4,MAX($M160-$N160-$O160,0),0)+IF($K160=Res_converter!$F$4,MAX($P160-$Q160-$R160,0),0)+IF(P160=Res_converter!$F$4,$S160,0)</f>
        <v>0</v>
      </c>
      <c r="AP160" s="10">
        <f>IF($AF160=Res_converter!$A$3,MAX(MIN($M160,$AE160)-$N160-$O160,0),IF($AF160=Res_converter!$A$14,IF($J160=Res_converter!$F$4,MAX(MIN($M160,MAX($AE160-AH160-Q160-R160,0)/AX160)-$N160-$O160,0),0)+IF($K160=Res_converter!$F$4,MAX(MIN($P160,MAX($AE160-AH160-N160-O160,0)/AX160)-$Q160-$R160,0),0),0))</f>
        <v>0</v>
      </c>
      <c r="AQ160" s="10">
        <f>IF($J160=Res_converter!$F$5,MAX($M160-$N160-$O160,0),0)+IF($K160=Res_converter!$F$5,MAX($P160-$Q160-$R160,0),0)+IF(R160=Res_converter!$F$5,$S160,0)</f>
        <v>0</v>
      </c>
      <c r="AR160" s="10">
        <f>IF($AF160=Res_converter!$A$4,$AE160,0)</f>
        <v>0</v>
      </c>
      <c r="AS160" s="10" t="s">
        <v>132</v>
      </c>
      <c r="AT160" s="10" t="s">
        <v>133</v>
      </c>
      <c r="AU160" s="10" t="s">
        <v>208</v>
      </c>
      <c r="AV160" s="10" t="s">
        <v>134</v>
      </c>
      <c r="AW160" s="10">
        <f>INDEX(Res_converter!$I$4:$N$4,MATCH($AU160,Res_converter!$I$3:$N$3,0))</f>
        <v>0.08</v>
      </c>
      <c r="AX160" s="10">
        <f>INDEX(Res_converter!$I$5:$N$5,MATCH($AU160,Res_converter!$I$3:$N$3,0))</f>
        <v>0.48</v>
      </c>
      <c r="AY160" s="12" t="s">
        <v>436</v>
      </c>
      <c r="AZ160" s="12" t="str">
        <f>INDEX(Subname_converter!$B$2:$B$478,MATCH($AY160,Subname_converter!$A$2:$A$478,0))</f>
        <v>Trout Canyon</v>
      </c>
      <c r="BA160" s="12">
        <f>INDEX(Subname_converter!$C$2:$C$478,MATCH($AY160,Subname_converter!$A$2:$A$478,0))</f>
        <v>230</v>
      </c>
      <c r="BB160" s="11">
        <v>45731.291666666701</v>
      </c>
      <c r="BC160" s="11">
        <v>46752.333333333299</v>
      </c>
      <c r="BD160" s="10">
        <f t="shared" si="11"/>
        <v>2028</v>
      </c>
      <c r="BE160" s="11"/>
      <c r="BF160" s="10" t="s">
        <v>117</v>
      </c>
      <c r="BG160" s="10" t="s">
        <v>70</v>
      </c>
      <c r="BH160" s="10" t="s">
        <v>70</v>
      </c>
      <c r="BI160" s="10" t="s">
        <v>117</v>
      </c>
      <c r="BJ160" s="10" t="s">
        <v>71</v>
      </c>
      <c r="BK160" s="10">
        <v>0</v>
      </c>
    </row>
    <row r="161" spans="1:63" s="26" customFormat="1" ht="25" x14ac:dyDescent="0.25">
      <c r="A161" s="32" t="s">
        <v>438</v>
      </c>
      <c r="B161" s="10">
        <v>1655</v>
      </c>
      <c r="C161" s="11">
        <v>43567</v>
      </c>
      <c r="D161" s="11">
        <v>43567.291666666701</v>
      </c>
      <c r="E161" s="10" t="s">
        <v>57</v>
      </c>
      <c r="F161" s="10" t="s">
        <v>382</v>
      </c>
      <c r="G161" s="10" t="s">
        <v>60</v>
      </c>
      <c r="H161" s="10" t="s">
        <v>108</v>
      </c>
      <c r="I161" s="10"/>
      <c r="J161" s="10" t="s">
        <v>61</v>
      </c>
      <c r="K161" s="10" t="s">
        <v>109</v>
      </c>
      <c r="L161" s="10"/>
      <c r="M161" s="10">
        <v>200</v>
      </c>
      <c r="N161" s="10"/>
      <c r="O161" s="10"/>
      <c r="P161" s="10">
        <v>441</v>
      </c>
      <c r="Q161" s="10"/>
      <c r="R161" s="10"/>
      <c r="S161" s="10"/>
      <c r="T161" s="10">
        <v>400</v>
      </c>
      <c r="U161" s="10"/>
      <c r="V161" s="10"/>
      <c r="W161" s="10"/>
      <c r="X161" s="10" t="s">
        <v>82</v>
      </c>
      <c r="Y161" s="10" t="s">
        <v>4743</v>
      </c>
      <c r="Z161" s="10"/>
      <c r="AA161" s="10" t="s">
        <v>63</v>
      </c>
      <c r="AB161" s="10" t="s">
        <v>64</v>
      </c>
      <c r="AC161" s="10">
        <f t="shared" si="8"/>
        <v>1</v>
      </c>
      <c r="AD161" s="10">
        <f t="shared" si="9"/>
        <v>1</v>
      </c>
      <c r="AE161" s="10">
        <f t="shared" si="10"/>
        <v>400</v>
      </c>
      <c r="AF161" s="10" t="str">
        <f>INDEX(Res_converter!$A$2:$A$20,MATCH(TRIM(CONCATENATE(J161," ",K161," ",L161)),Res_converter!$E$2:$E$20,0))</f>
        <v>Solar-Hybrid</v>
      </c>
      <c r="AG161" s="10">
        <f>IF($J161=Res_converter!$F$2,MAX($M161-$N161-$O161,0),0)+IF($K161=Res_converter!$F$2,MAX($P161-$Q161-$R161,0),0)+IF(L161=Res_converter!$F$2,$S161,0)</f>
        <v>200</v>
      </c>
      <c r="AH161" s="10">
        <f>IF($J161=Res_converter!$F$2,MAX(MIN($M161,$AE161-$AJ161-$AN161-$AR161)-$N161-$O161,0),0)+IF($K161=Res_converter!$F$2,MAX(MIN($P161,$AE161-$AJ161-$AN161-$AR161)-$Q161-$R161,0),0)+IF(L161=Res_converter!$F$2,MIN($S161,$AE161-$AJ161-$AN161-$AR161),0)</f>
        <v>200</v>
      </c>
      <c r="AI161" s="10">
        <f>IF(OR($J161=Res_converter!$F$7,$J161=Res_converter!$F$8),MAX($M161-$N161-$O161,0),0)+IF(OR($K161=Res_converter!$F$7,$K161=Res_converter!$F$8),MAX($P161-$Q161-$R161,0),0)+IF(OR($L161=Res_converter!$F$7,$L161=Res_converter!$F$8),$S161,0)</f>
        <v>0</v>
      </c>
      <c r="AJ161" s="10">
        <f>IF(OR($J161=Res_converter!$F$7,$J161=Res_converter!$F$8),MAX($AE161-$N161-$O161,0),0)+IF(OR($K161=Res_converter!$F$7,$K161=Res_converter!$F$8),MAX($AE161-$Q161-$R161,0),0)+IF(OR($L161=Res_converter!$F$7,$L161=Res_converter!$F$8),$AE161,0)</f>
        <v>0</v>
      </c>
      <c r="AK161" s="10">
        <f>IF($J161=Res_converter!$F$6,MAX($M161-$N161-$O161,0),0)+IF($K161=Res_converter!$F$6,MAX($P161-$Q161-$R161,0),0)+IF(L161=Res_converter!$F$6,$S161,0)</f>
        <v>441</v>
      </c>
      <c r="AL161" s="10">
        <f>IF($AF161=Res_converter!$A$7,MAX(MIN($M161,$AE161)-$N161-$O161,0),IF($AF161=Res_converter!$A$12,IF($J161=Res_converter!$F$6,MAX(MIN($M161,MAX($AE161-AH161-Q161-R161,0)/AW161)-$N161-$O161,0),0)+IF($K161=Res_converter!$F$6,MAX(MIN($P161,MAX($AE161-AH161-N161-O161,0)/AW161)-$Q161-$R161,0),0),0))</f>
        <v>441</v>
      </c>
      <c r="AM161" s="10">
        <f>IF($J161=Res_converter!$F$3,MAX($M161-$N161-$O161,0),0)+IF($K161=Res_converter!$F$3,MAX($P161-$Q161-$R161,0),0)+IF(N161=Res_converter!$F$3,$S161,0)</f>
        <v>0</v>
      </c>
      <c r="AN161" s="10">
        <f>IF($J161=Res_converter!$F$3,MAX($AE161-$N161-$O161,0),0)+IF($K161=Res_converter!$F$3,MAX($AE161-$Q161-$R161,0),0)+IF(N161=Res_converter!$F$3,$AE161,0)</f>
        <v>0</v>
      </c>
      <c r="AO161" s="10">
        <f>IF($J161=Res_converter!$F$4,MAX($M161-$N161-$O161,0),0)+IF($K161=Res_converter!$F$4,MAX($P161-$Q161-$R161,0),0)+IF(P161=Res_converter!$F$4,$S161,0)</f>
        <v>0</v>
      </c>
      <c r="AP161" s="10">
        <f>IF($AF161=Res_converter!$A$3,MAX(MIN($M161,$AE161)-$N161-$O161,0),IF($AF161=Res_converter!$A$14,IF($J161=Res_converter!$F$4,MAX(MIN($M161,MAX($AE161-AH161-Q161-R161,0)/AX161)-$N161-$O161,0),0)+IF($K161=Res_converter!$F$4,MAX(MIN($P161,MAX($AE161-AH161-N161-O161,0)/AX161)-$Q161-$R161,0),0),0))</f>
        <v>0</v>
      </c>
      <c r="AQ161" s="10">
        <f>IF($J161=Res_converter!$F$5,MAX($M161-$N161-$O161,0),0)+IF($K161=Res_converter!$F$5,MAX($P161-$Q161-$R161,0),0)+IF(R161=Res_converter!$F$5,$S161,0)</f>
        <v>0</v>
      </c>
      <c r="AR161" s="10">
        <f>IF($AF161=Res_converter!$A$4,$AE161,0)</f>
        <v>0</v>
      </c>
      <c r="AS161" s="10" t="s">
        <v>433</v>
      </c>
      <c r="AT161" s="10" t="s">
        <v>133</v>
      </c>
      <c r="AU161" s="10" t="s">
        <v>208</v>
      </c>
      <c r="AV161" s="10" t="s">
        <v>134</v>
      </c>
      <c r="AW161" s="10">
        <f>INDEX(Res_converter!$I$4:$N$4,MATCH($AU161,Res_converter!$I$3:$N$3,0))</f>
        <v>0.08</v>
      </c>
      <c r="AX161" s="10">
        <f>INDEX(Res_converter!$I$5:$N$5,MATCH($AU161,Res_converter!$I$3:$N$3,0))</f>
        <v>0.48</v>
      </c>
      <c r="AY161" s="12" t="s">
        <v>436</v>
      </c>
      <c r="AZ161" s="12" t="str">
        <f>INDEX(Subname_converter!$B$2:$B$478,MATCH($AY161,Subname_converter!$A$2:$A$478,0))</f>
        <v>Trout Canyon</v>
      </c>
      <c r="BA161" s="12">
        <f>INDEX(Subname_converter!$C$2:$C$478,MATCH($AY161,Subname_converter!$A$2:$A$478,0))</f>
        <v>230</v>
      </c>
      <c r="BB161" s="11">
        <v>44911.333333333299</v>
      </c>
      <c r="BC161" s="11">
        <v>46752.333333333299</v>
      </c>
      <c r="BD161" s="10">
        <f t="shared" si="11"/>
        <v>2028</v>
      </c>
      <c r="BE161" s="11"/>
      <c r="BF161" s="10" t="s">
        <v>117</v>
      </c>
      <c r="BG161" s="10" t="s">
        <v>70</v>
      </c>
      <c r="BH161" s="10" t="s">
        <v>70</v>
      </c>
      <c r="BI161" s="10" t="s">
        <v>117</v>
      </c>
      <c r="BJ161" s="10" t="s">
        <v>71</v>
      </c>
      <c r="BK161" s="10">
        <v>0</v>
      </c>
    </row>
    <row r="162" spans="1:63" s="26" customFormat="1" ht="25" x14ac:dyDescent="0.25">
      <c r="A162" s="32" t="s">
        <v>439</v>
      </c>
      <c r="B162" s="10">
        <v>1657</v>
      </c>
      <c r="C162" s="11">
        <v>43557</v>
      </c>
      <c r="D162" s="11">
        <v>43570.291666666701</v>
      </c>
      <c r="E162" s="10" t="s">
        <v>57</v>
      </c>
      <c r="F162" s="10" t="s">
        <v>382</v>
      </c>
      <c r="G162" s="10" t="s">
        <v>60</v>
      </c>
      <c r="H162" s="10"/>
      <c r="I162" s="10"/>
      <c r="J162" s="10" t="s">
        <v>61</v>
      </c>
      <c r="K162" s="10"/>
      <c r="L162" s="10"/>
      <c r="M162" s="10">
        <v>200</v>
      </c>
      <c r="N162" s="10"/>
      <c r="O162" s="10"/>
      <c r="P162" s="10"/>
      <c r="Q162" s="10"/>
      <c r="R162" s="10"/>
      <c r="S162" s="10"/>
      <c r="T162" s="10">
        <v>200</v>
      </c>
      <c r="U162" s="10"/>
      <c r="V162" s="10"/>
      <c r="W162" s="10"/>
      <c r="X162" s="10" t="s">
        <v>62</v>
      </c>
      <c r="Y162" s="10" t="s">
        <v>4743</v>
      </c>
      <c r="Z162" s="10">
        <v>50</v>
      </c>
      <c r="AA162" s="10"/>
      <c r="AB162" s="10" t="s">
        <v>322</v>
      </c>
      <c r="AC162" s="10">
        <f t="shared" si="8"/>
        <v>1</v>
      </c>
      <c r="AD162" s="10">
        <f t="shared" si="9"/>
        <v>0.5</v>
      </c>
      <c r="AE162" s="10">
        <f t="shared" si="10"/>
        <v>100</v>
      </c>
      <c r="AF162" s="10" t="str">
        <f>INDEX(Res_converter!$A$2:$A$20,MATCH(TRIM(CONCATENATE(J162," ",K162," ",L162)),Res_converter!$E$2:$E$20,0))</f>
        <v>Battery</v>
      </c>
      <c r="AG162" s="10">
        <f>IF($J162=Res_converter!$F$2,MAX($M162-$N162-$O162,0),0)+IF($K162=Res_converter!$F$2,MAX($P162-$Q162-$R162,0),0)+IF(L162=Res_converter!$F$2,$S162,0)</f>
        <v>200</v>
      </c>
      <c r="AH162" s="10">
        <f>IF($J162=Res_converter!$F$2,MAX(MIN($M162,$AE162-$AJ162-$AN162-$AR162)-$N162-$O162,0),0)+IF($K162=Res_converter!$F$2,MAX(MIN($P162,$AE162-$AJ162-$AN162-$AR162)-$Q162-$R162,0),0)+IF(L162=Res_converter!$F$2,MIN($S162,$AE162-$AJ162-$AN162-$AR162),0)</f>
        <v>100</v>
      </c>
      <c r="AI162" s="10">
        <f>IF(OR($J162=Res_converter!$F$7,$J162=Res_converter!$F$8),MAX($M162-$N162-$O162,0),0)+IF(OR($K162=Res_converter!$F$7,$K162=Res_converter!$F$8),MAX($P162-$Q162-$R162,0),0)+IF(OR($L162=Res_converter!$F$7,$L162=Res_converter!$F$8),$S162,0)</f>
        <v>0</v>
      </c>
      <c r="AJ162" s="10">
        <f>IF(OR($J162=Res_converter!$F$7,$J162=Res_converter!$F$8),MAX($AE162-$N162-$O162,0),0)+IF(OR($K162=Res_converter!$F$7,$K162=Res_converter!$F$8),MAX($AE162-$Q162-$R162,0),0)+IF(OR($L162=Res_converter!$F$7,$L162=Res_converter!$F$8),$AE162,0)</f>
        <v>0</v>
      </c>
      <c r="AK162" s="10">
        <f>IF($J162=Res_converter!$F$6,MAX($M162-$N162-$O162,0),0)+IF($K162=Res_converter!$F$6,MAX($P162-$Q162-$R162,0),0)+IF(L162=Res_converter!$F$6,$S162,0)</f>
        <v>0</v>
      </c>
      <c r="AL162" s="10">
        <f>IF($AF162=Res_converter!$A$7,MAX(MIN($M162,$AE162)-$N162-$O162,0),IF($AF162=Res_converter!$A$12,IF($J162=Res_converter!$F$6,MAX(MIN($M162,MAX($AE162-AH162-Q162-R162,0)/AW162)-$N162-$O162,0),0)+IF($K162=Res_converter!$F$6,MAX(MIN($P162,MAX($AE162-AH162-N162-O162,0)/AW162)-$Q162-$R162,0),0),0))</f>
        <v>0</v>
      </c>
      <c r="AM162" s="10">
        <f>IF($J162=Res_converter!$F$3,MAX($M162-$N162-$O162,0),0)+IF($K162=Res_converter!$F$3,MAX($P162-$Q162-$R162,0),0)+IF(N162=Res_converter!$F$3,$S162,0)</f>
        <v>0</v>
      </c>
      <c r="AN162" s="10">
        <f>IF($J162=Res_converter!$F$3,MAX($AE162-$N162-$O162,0),0)+IF($K162=Res_converter!$F$3,MAX($AE162-$Q162-$R162,0),0)+IF(N162=Res_converter!$F$3,$AE162,0)</f>
        <v>0</v>
      </c>
      <c r="AO162" s="10">
        <f>IF($J162=Res_converter!$F$4,MAX($M162-$N162-$O162,0),0)+IF($K162=Res_converter!$F$4,MAX($P162-$Q162-$R162,0),0)+IF(P162=Res_converter!$F$4,$S162,0)</f>
        <v>0</v>
      </c>
      <c r="AP162" s="10">
        <f>IF($AF162=Res_converter!$A$3,MAX(MIN($M162,$AE162)-$N162-$O162,0),IF($AF162=Res_converter!$A$14,IF($J162=Res_converter!$F$4,MAX(MIN($M162,MAX($AE162-AH162-Q162-R162,0)/AX162)-$N162-$O162,0),0)+IF($K162=Res_converter!$F$4,MAX(MIN($P162,MAX($AE162-AH162-N162-O162,0)/AX162)-$Q162-$R162,0),0),0))</f>
        <v>0</v>
      </c>
      <c r="AQ162" s="10">
        <f>IF($J162=Res_converter!$F$5,MAX($M162-$N162-$O162,0),0)+IF($K162=Res_converter!$F$5,MAX($P162-$Q162-$R162,0),0)+IF(R162=Res_converter!$F$5,$S162,0)</f>
        <v>0</v>
      </c>
      <c r="AR162" s="10">
        <f>IF($AF162=Res_converter!$A$4,$AE162,0)</f>
        <v>0</v>
      </c>
      <c r="AS162" s="10" t="s">
        <v>440</v>
      </c>
      <c r="AT162" s="10" t="s">
        <v>66</v>
      </c>
      <c r="AU162" s="10" t="s">
        <v>75</v>
      </c>
      <c r="AV162" s="10" t="s">
        <v>75</v>
      </c>
      <c r="AW162" s="10">
        <f>INDEX(Res_converter!$I$4:$N$4,MATCH($AU162,Res_converter!$I$3:$N$3,0))</f>
        <v>0.06</v>
      </c>
      <c r="AX162" s="10">
        <f>INDEX(Res_converter!$I$5:$N$5,MATCH($AU162,Res_converter!$I$3:$N$3,0))</f>
        <v>0.35</v>
      </c>
      <c r="AY162" s="12" t="s">
        <v>441</v>
      </c>
      <c r="AZ162" s="12" t="str">
        <f>INDEX(Subname_converter!$B$2:$B$478,MATCH($AY162,Subname_converter!$A$2:$A$478,0))</f>
        <v>Talega</v>
      </c>
      <c r="BA162" s="12">
        <f>INDEX(Subname_converter!$C$2:$C$478,MATCH($AY162,Subname_converter!$A$2:$A$478,0))</f>
        <v>138</v>
      </c>
      <c r="BB162" s="11">
        <v>45107.291666666701</v>
      </c>
      <c r="BC162" s="11">
        <v>45731.291666666701</v>
      </c>
      <c r="BD162" s="10">
        <f t="shared" si="11"/>
        <v>2025</v>
      </c>
      <c r="BE162" s="11"/>
      <c r="BF162" s="10" t="s">
        <v>117</v>
      </c>
      <c r="BG162" s="10" t="s">
        <v>70</v>
      </c>
      <c r="BH162" s="10" t="s">
        <v>70</v>
      </c>
      <c r="BI162" s="10" t="s">
        <v>117</v>
      </c>
      <c r="BJ162" s="10" t="s">
        <v>71</v>
      </c>
      <c r="BK162" s="10">
        <v>1</v>
      </c>
    </row>
    <row r="163" spans="1:63" s="26" customFormat="1" ht="25" x14ac:dyDescent="0.25">
      <c r="A163" s="32" t="s">
        <v>442</v>
      </c>
      <c r="B163" s="10">
        <v>1660</v>
      </c>
      <c r="C163" s="11">
        <v>43553</v>
      </c>
      <c r="D163" s="11">
        <v>43570.291666666701</v>
      </c>
      <c r="E163" s="10" t="s">
        <v>57</v>
      </c>
      <c r="F163" s="10" t="s">
        <v>382</v>
      </c>
      <c r="G163" s="10" t="s">
        <v>59</v>
      </c>
      <c r="H163" s="10"/>
      <c r="I163" s="10"/>
      <c r="J163" s="10" t="s">
        <v>59</v>
      </c>
      <c r="K163" s="10"/>
      <c r="L163" s="10"/>
      <c r="M163" s="10">
        <v>352.5</v>
      </c>
      <c r="N163" s="10"/>
      <c r="O163" s="10">
        <v>300</v>
      </c>
      <c r="P163" s="10"/>
      <c r="Q163" s="10"/>
      <c r="R163" s="10"/>
      <c r="S163" s="10"/>
      <c r="T163" s="10">
        <v>300</v>
      </c>
      <c r="U163" s="10"/>
      <c r="V163" s="10"/>
      <c r="W163" s="10"/>
      <c r="X163" s="10" t="s">
        <v>82</v>
      </c>
      <c r="Y163" s="10">
        <v>1</v>
      </c>
      <c r="Z163" s="10"/>
      <c r="AA163" s="10" t="s">
        <v>63</v>
      </c>
      <c r="AB163" s="10" t="s">
        <v>97</v>
      </c>
      <c r="AC163" s="10">
        <f t="shared" si="8"/>
        <v>1</v>
      </c>
      <c r="AD163" s="10">
        <f t="shared" si="9"/>
        <v>1</v>
      </c>
      <c r="AE163" s="10">
        <f t="shared" si="10"/>
        <v>300</v>
      </c>
      <c r="AF163" s="10" t="str">
        <f>INDEX(Res_converter!$A$2:$A$20,MATCH(TRIM(CONCATENATE(J163," ",K163," ",L163)),Res_converter!$E$2:$E$20,0))</f>
        <v>Wind Turbine</v>
      </c>
      <c r="AG163" s="10">
        <f>IF($J163=Res_converter!$F$2,MAX($M163-$N163-$O163,0),0)+IF($K163=Res_converter!$F$2,MAX($P163-$Q163-$R163,0),0)+IF(L163=Res_converter!$F$2,$S163,0)</f>
        <v>0</v>
      </c>
      <c r="AH163" s="10">
        <f>IF($J163=Res_converter!$F$2,MAX(MIN($M163,$AE163-$AJ163-$AN163-$AR163)-$N163-$O163,0),0)+IF($K163=Res_converter!$F$2,MAX(MIN($P163,$AE163-$AJ163-$AN163-$AR163)-$Q163-$R163,0),0)+IF(L163=Res_converter!$F$2,MIN($S163,$AE163-$AJ163-$AN163-$AR163),0)</f>
        <v>0</v>
      </c>
      <c r="AI163" s="10">
        <f>IF(OR($J163=Res_converter!$F$7,$J163=Res_converter!$F$8),MAX($M163-$N163-$O163,0),0)+IF(OR($K163=Res_converter!$F$7,$K163=Res_converter!$F$8),MAX($P163-$Q163-$R163,0),0)+IF(OR($L163=Res_converter!$F$7,$L163=Res_converter!$F$8),$S163,0)</f>
        <v>0</v>
      </c>
      <c r="AJ163" s="10">
        <f>IF(OR($J163=Res_converter!$F$7,$J163=Res_converter!$F$8),MAX($AE163-$N163-$O163,0),0)+IF(OR($K163=Res_converter!$F$7,$K163=Res_converter!$F$8),MAX($AE163-$Q163-$R163,0),0)+IF(OR($L163=Res_converter!$F$7,$L163=Res_converter!$F$8),$AE163,0)</f>
        <v>0</v>
      </c>
      <c r="AK163" s="10">
        <f>IF($J163=Res_converter!$F$6,MAX($M163-$N163-$O163,0),0)+IF($K163=Res_converter!$F$6,MAX($P163-$Q163-$R163,0),0)+IF(L163=Res_converter!$F$6,$S163,0)</f>
        <v>0</v>
      </c>
      <c r="AL163" s="10">
        <f>IF($AF163=Res_converter!$A$7,MAX(MIN($M163,$AE163)-$N163-$O163,0),IF($AF163=Res_converter!$A$12,IF($J163=Res_converter!$F$6,MAX(MIN($M163,MAX($AE163-AH163-Q163-R163,0)/AW163)-$N163-$O163,0),0)+IF($K163=Res_converter!$F$6,MAX(MIN($P163,MAX($AE163-AH163-N163-O163,0)/AW163)-$Q163-$R163,0),0),0))</f>
        <v>0</v>
      </c>
      <c r="AM163" s="10">
        <f>IF($J163=Res_converter!$F$3,MAX($M163-$N163-$O163,0),0)+IF($K163=Res_converter!$F$3,MAX($P163-$Q163-$R163,0),0)+IF(N163=Res_converter!$F$3,$S163,0)</f>
        <v>0</v>
      </c>
      <c r="AN163" s="10">
        <f>IF($J163=Res_converter!$F$3,MAX($AE163-$N163-$O163,0),0)+IF($K163=Res_converter!$F$3,MAX($AE163-$Q163-$R163,0),0)+IF(N163=Res_converter!$F$3,$AE163,0)</f>
        <v>0</v>
      </c>
      <c r="AO163" s="10">
        <f>IF($J163=Res_converter!$F$4,MAX($M163-$N163-$O163,0),0)+IF($K163=Res_converter!$F$4,MAX($P163-$Q163-$R163,0),0)+IF(P163=Res_converter!$F$4,$S163,0)</f>
        <v>52.5</v>
      </c>
      <c r="AP163" s="10">
        <f>IF($AF163=Res_converter!$A$3,MAX(MIN($M163,$AE163)-$N163-$O163,0),IF($AF163=Res_converter!$A$14,IF($J163=Res_converter!$F$4,MAX(MIN($M163,MAX($AE163-AH163-Q163-R163,0)/AX163)-$N163-$O163,0),0)+IF($K163=Res_converter!$F$4,MAX(MIN($P163,MAX($AE163-AH163-N163-O163,0)/AX163)-$Q163-$R163,0),0),0))</f>
        <v>0</v>
      </c>
      <c r="AQ163" s="10">
        <f>IF($J163=Res_converter!$F$5,MAX($M163-$N163-$O163,0),0)+IF($K163=Res_converter!$F$5,MAX($P163-$Q163-$R163,0),0)+IF(R163=Res_converter!$F$5,$S163,0)</f>
        <v>0</v>
      </c>
      <c r="AR163" s="10">
        <f>IF($AF163=Res_converter!$A$4,$AE163,0)</f>
        <v>0</v>
      </c>
      <c r="AS163" s="10" t="s">
        <v>443</v>
      </c>
      <c r="AT163" s="10" t="s">
        <v>444</v>
      </c>
      <c r="AU163" s="10" t="s">
        <v>75</v>
      </c>
      <c r="AV163" s="10" t="s">
        <v>75</v>
      </c>
      <c r="AW163" s="10">
        <f>INDEX(Res_converter!$I$4:$N$4,MATCH($AU163,Res_converter!$I$3:$N$3,0))</f>
        <v>0.06</v>
      </c>
      <c r="AX163" s="10">
        <f>INDEX(Res_converter!$I$5:$N$5,MATCH($AU163,Res_converter!$I$3:$N$3,0))</f>
        <v>0.35</v>
      </c>
      <c r="AY163" s="12" t="s">
        <v>445</v>
      </c>
      <c r="AZ163" s="12" t="str">
        <f>INDEX(Subname_converter!$B$2:$B$478,MATCH($AY163,Subname_converter!$A$2:$A$478,0))</f>
        <v>ECO</v>
      </c>
      <c r="BA163" s="12">
        <f>INDEX(Subname_converter!$C$2:$C$478,MATCH($AY163,Subname_converter!$A$2:$A$478,0))</f>
        <v>230</v>
      </c>
      <c r="BB163" s="11">
        <v>45291.333333333299</v>
      </c>
      <c r="BC163" s="11">
        <v>46022.333333333299</v>
      </c>
      <c r="BD163" s="10">
        <f t="shared" si="11"/>
        <v>2026</v>
      </c>
      <c r="BE163" s="11"/>
      <c r="BF163" s="10" t="s">
        <v>117</v>
      </c>
      <c r="BG163" s="10" t="s">
        <v>70</v>
      </c>
      <c r="BH163" s="10" t="s">
        <v>70</v>
      </c>
      <c r="BI163" s="10" t="s">
        <v>117</v>
      </c>
      <c r="BJ163" s="10" t="s">
        <v>71</v>
      </c>
      <c r="BK163" s="10">
        <v>2</v>
      </c>
    </row>
    <row r="164" spans="1:63" s="26" customFormat="1" ht="25" x14ac:dyDescent="0.25">
      <c r="A164" s="32" t="s">
        <v>446</v>
      </c>
      <c r="B164" s="10">
        <v>1662</v>
      </c>
      <c r="C164" s="11">
        <v>43561</v>
      </c>
      <c r="D164" s="11">
        <v>43570.291666666701</v>
      </c>
      <c r="E164" s="10" t="s">
        <v>57</v>
      </c>
      <c r="F164" s="10" t="s">
        <v>382</v>
      </c>
      <c r="G164" s="10" t="s">
        <v>60</v>
      </c>
      <c r="H164" s="10"/>
      <c r="I164" s="10"/>
      <c r="J164" s="10" t="s">
        <v>61</v>
      </c>
      <c r="K164" s="10"/>
      <c r="L164" s="10"/>
      <c r="M164" s="10">
        <v>50.774000000000001</v>
      </c>
      <c r="N164" s="10"/>
      <c r="O164" s="10">
        <v>50</v>
      </c>
      <c r="P164" s="10"/>
      <c r="Q164" s="10"/>
      <c r="R164" s="10"/>
      <c r="S164" s="10"/>
      <c r="T164" s="10">
        <v>50</v>
      </c>
      <c r="U164" s="10"/>
      <c r="V164" s="10"/>
      <c r="W164" s="10"/>
      <c r="X164" s="10" t="s">
        <v>82</v>
      </c>
      <c r="Y164" s="10" t="s">
        <v>4743</v>
      </c>
      <c r="Z164" s="10"/>
      <c r="AA164" s="10"/>
      <c r="AB164" s="10" t="s">
        <v>342</v>
      </c>
      <c r="AC164" s="10">
        <f t="shared" si="8"/>
        <v>1</v>
      </c>
      <c r="AD164" s="10">
        <f t="shared" si="9"/>
        <v>1</v>
      </c>
      <c r="AE164" s="10">
        <f t="shared" si="10"/>
        <v>50</v>
      </c>
      <c r="AF164" s="10" t="str">
        <f>INDEX(Res_converter!$A$2:$A$20,MATCH(TRIM(CONCATENATE(J164," ",K164," ",L164)),Res_converter!$E$2:$E$20,0))</f>
        <v>Battery</v>
      </c>
      <c r="AG164" s="10">
        <f>IF($J164=Res_converter!$F$2,MAX($M164-$N164-$O164,0),0)+IF($K164=Res_converter!$F$2,MAX($P164-$Q164-$R164,0),0)+IF(L164=Res_converter!$F$2,$S164,0)</f>
        <v>0.77400000000000091</v>
      </c>
      <c r="AH164" s="10">
        <f>IF($J164=Res_converter!$F$2,MAX(MIN($M164,$AE164-$AJ164-$AN164-$AR164)-$N164-$O164,0),0)+IF($K164=Res_converter!$F$2,MAX(MIN($P164,$AE164-$AJ164-$AN164-$AR164)-$Q164-$R164,0),0)+IF(L164=Res_converter!$F$2,MIN($S164,$AE164-$AJ164-$AN164-$AR164),0)</f>
        <v>0</v>
      </c>
      <c r="AI164" s="10">
        <f>IF(OR($J164=Res_converter!$F$7,$J164=Res_converter!$F$8),MAX($M164-$N164-$O164,0),0)+IF(OR($K164=Res_converter!$F$7,$K164=Res_converter!$F$8),MAX($P164-$Q164-$R164,0),0)+IF(OR($L164=Res_converter!$F$7,$L164=Res_converter!$F$8),$S164,0)</f>
        <v>0</v>
      </c>
      <c r="AJ164" s="10">
        <f>IF(OR($J164=Res_converter!$F$7,$J164=Res_converter!$F$8),MAX($AE164-$N164-$O164,0),0)+IF(OR($K164=Res_converter!$F$7,$K164=Res_converter!$F$8),MAX($AE164-$Q164-$R164,0),0)+IF(OR($L164=Res_converter!$F$7,$L164=Res_converter!$F$8),$AE164,0)</f>
        <v>0</v>
      </c>
      <c r="AK164" s="10">
        <f>IF($J164=Res_converter!$F$6,MAX($M164-$N164-$O164,0),0)+IF($K164=Res_converter!$F$6,MAX($P164-$Q164-$R164,0),0)+IF(L164=Res_converter!$F$6,$S164,0)</f>
        <v>0</v>
      </c>
      <c r="AL164" s="10">
        <f>IF($AF164=Res_converter!$A$7,MAX(MIN($M164,$AE164)-$N164-$O164,0),IF($AF164=Res_converter!$A$12,IF($J164=Res_converter!$F$6,MAX(MIN($M164,MAX($AE164-AH164-Q164-R164,0)/AW164)-$N164-$O164,0),0)+IF($K164=Res_converter!$F$6,MAX(MIN($P164,MAX($AE164-AH164-N164-O164,0)/AW164)-$Q164-$R164,0),0),0))</f>
        <v>0</v>
      </c>
      <c r="AM164" s="10">
        <f>IF($J164=Res_converter!$F$3,MAX($M164-$N164-$O164,0),0)+IF($K164=Res_converter!$F$3,MAX($P164-$Q164-$R164,0),0)+IF(N164=Res_converter!$F$3,$S164,0)</f>
        <v>0</v>
      </c>
      <c r="AN164" s="10">
        <f>IF($J164=Res_converter!$F$3,MAX($AE164-$N164-$O164,0),0)+IF($K164=Res_converter!$F$3,MAX($AE164-$Q164-$R164,0),0)+IF(N164=Res_converter!$F$3,$AE164,0)</f>
        <v>0</v>
      </c>
      <c r="AO164" s="10">
        <f>IF($J164=Res_converter!$F$4,MAX($M164-$N164-$O164,0),0)+IF($K164=Res_converter!$F$4,MAX($P164-$Q164-$R164,0),0)+IF(P164=Res_converter!$F$4,$S164,0)</f>
        <v>0</v>
      </c>
      <c r="AP164" s="10">
        <f>IF($AF164=Res_converter!$A$3,MAX(MIN($M164,$AE164)-$N164-$O164,0),IF($AF164=Res_converter!$A$14,IF($J164=Res_converter!$F$4,MAX(MIN($M164,MAX($AE164-AH164-Q164-R164,0)/AX164)-$N164-$O164,0),0)+IF($K164=Res_converter!$F$4,MAX(MIN($P164,MAX($AE164-AH164-N164-O164,0)/AX164)-$Q164-$R164,0),0),0))</f>
        <v>0</v>
      </c>
      <c r="AQ164" s="10">
        <f>IF($J164=Res_converter!$F$5,MAX($M164-$N164-$O164,0),0)+IF($K164=Res_converter!$F$5,MAX($P164-$Q164-$R164,0),0)+IF(R164=Res_converter!$F$5,$S164,0)</f>
        <v>0</v>
      </c>
      <c r="AR164" s="10">
        <f>IF($AF164=Res_converter!$A$4,$AE164,0)</f>
        <v>0</v>
      </c>
      <c r="AS164" s="10" t="s">
        <v>74</v>
      </c>
      <c r="AT164" s="10" t="s">
        <v>66</v>
      </c>
      <c r="AU164" s="10" t="s">
        <v>75</v>
      </c>
      <c r="AV164" s="10" t="s">
        <v>75</v>
      </c>
      <c r="AW164" s="10">
        <f>INDEX(Res_converter!$I$4:$N$4,MATCH($AU164,Res_converter!$I$3:$N$3,0))</f>
        <v>0.06</v>
      </c>
      <c r="AX164" s="10">
        <f>INDEX(Res_converter!$I$5:$N$5,MATCH($AU164,Res_converter!$I$3:$N$3,0))</f>
        <v>0.35</v>
      </c>
      <c r="AY164" s="12" t="s">
        <v>199</v>
      </c>
      <c r="AZ164" s="12" t="str">
        <f>INDEX(Subname_converter!$B$2:$B$478,MATCH($AY164,Subname_converter!$A$2:$A$478,0))</f>
        <v>El Cajon</v>
      </c>
      <c r="BA164" s="12">
        <f>INDEX(Subname_converter!$C$2:$C$478,MATCH($AY164,Subname_converter!$A$2:$A$478,0))</f>
        <v>69</v>
      </c>
      <c r="BB164" s="11">
        <v>44895.333333333299</v>
      </c>
      <c r="BC164" s="11">
        <v>45930.291666666701</v>
      </c>
      <c r="BD164" s="10">
        <f t="shared" si="11"/>
        <v>2025</v>
      </c>
      <c r="BE164" s="11"/>
      <c r="BF164" s="10" t="s">
        <v>117</v>
      </c>
      <c r="BG164" s="10" t="s">
        <v>70</v>
      </c>
      <c r="BH164" s="10" t="s">
        <v>70</v>
      </c>
      <c r="BI164" s="10" t="s">
        <v>117</v>
      </c>
      <c r="BJ164" s="10" t="s">
        <v>71</v>
      </c>
      <c r="BK164" s="10">
        <v>1</v>
      </c>
    </row>
    <row r="165" spans="1:63" s="26" customFormat="1" ht="25" x14ac:dyDescent="0.25">
      <c r="A165" s="32" t="s">
        <v>447</v>
      </c>
      <c r="B165" s="10">
        <v>1663</v>
      </c>
      <c r="C165" s="11">
        <v>43568</v>
      </c>
      <c r="D165" s="11">
        <v>43570.291666666701</v>
      </c>
      <c r="E165" s="10" t="s">
        <v>57</v>
      </c>
      <c r="F165" s="10" t="s">
        <v>382</v>
      </c>
      <c r="G165" s="10" t="s">
        <v>60</v>
      </c>
      <c r="H165" s="10" t="s">
        <v>108</v>
      </c>
      <c r="I165" s="10"/>
      <c r="J165" s="10" t="s">
        <v>61</v>
      </c>
      <c r="K165" s="10" t="s">
        <v>109</v>
      </c>
      <c r="L165" s="10"/>
      <c r="M165" s="10">
        <v>112.63</v>
      </c>
      <c r="N165" s="10"/>
      <c r="O165" s="10"/>
      <c r="P165" s="10">
        <v>459.54</v>
      </c>
      <c r="Q165" s="10"/>
      <c r="R165" s="10"/>
      <c r="S165" s="10"/>
      <c r="T165" s="10">
        <v>450</v>
      </c>
      <c r="U165" s="10"/>
      <c r="V165" s="10"/>
      <c r="W165" s="10"/>
      <c r="X165" s="10" t="s">
        <v>96</v>
      </c>
      <c r="Y165" s="10" t="s">
        <v>4743</v>
      </c>
      <c r="Z165" s="10"/>
      <c r="AA165" s="10" t="s">
        <v>63</v>
      </c>
      <c r="AB165" s="10" t="s">
        <v>342</v>
      </c>
      <c r="AC165" s="10">
        <f t="shared" si="8"/>
        <v>0</v>
      </c>
      <c r="AD165" s="10">
        <f t="shared" si="9"/>
        <v>0</v>
      </c>
      <c r="AE165" s="10">
        <f t="shared" si="10"/>
        <v>0</v>
      </c>
      <c r="AF165" s="10" t="str">
        <f>INDEX(Res_converter!$A$2:$A$20,MATCH(TRIM(CONCATENATE(J165," ",K165," ",L165)),Res_converter!$E$2:$E$20,0))</f>
        <v>Solar-Hybrid</v>
      </c>
      <c r="AG165" s="10">
        <f>IF($J165=Res_converter!$F$2,MAX($M165-$N165-$O165,0),0)+IF($K165=Res_converter!$F$2,MAX($P165-$Q165-$R165,0),0)+IF(L165=Res_converter!$F$2,$S165,0)</f>
        <v>112.63</v>
      </c>
      <c r="AH165" s="10">
        <f>IF($J165=Res_converter!$F$2,MAX(MIN($M165,$AE165-$AJ165-$AN165-$AR165)-$N165-$O165,0),0)+IF($K165=Res_converter!$F$2,MAX(MIN($P165,$AE165-$AJ165-$AN165-$AR165)-$Q165-$R165,0),0)+IF(L165=Res_converter!$F$2,MIN($S165,$AE165-$AJ165-$AN165-$AR165),0)</f>
        <v>0</v>
      </c>
      <c r="AI165" s="10">
        <f>IF(OR($J165=Res_converter!$F$7,$J165=Res_converter!$F$8),MAX($M165-$N165-$O165,0),0)+IF(OR($K165=Res_converter!$F$7,$K165=Res_converter!$F$8),MAX($P165-$Q165-$R165,0),0)+IF(OR($L165=Res_converter!$F$7,$L165=Res_converter!$F$8),$S165,0)</f>
        <v>0</v>
      </c>
      <c r="AJ165" s="10">
        <f>IF(OR($J165=Res_converter!$F$7,$J165=Res_converter!$F$8),MAX($AE165-$N165-$O165,0),0)+IF(OR($K165=Res_converter!$F$7,$K165=Res_converter!$F$8),MAX($AE165-$Q165-$R165,0),0)+IF(OR($L165=Res_converter!$F$7,$L165=Res_converter!$F$8),$AE165,0)</f>
        <v>0</v>
      </c>
      <c r="AK165" s="10">
        <f>IF($J165=Res_converter!$F$6,MAX($M165-$N165-$O165,0),0)+IF($K165=Res_converter!$F$6,MAX($P165-$Q165-$R165,0),0)+IF(L165=Res_converter!$F$6,$S165,0)</f>
        <v>459.54</v>
      </c>
      <c r="AL165" s="10">
        <f>IF($AF165=Res_converter!$A$7,MAX(MIN($M165,$AE165)-$N165-$O165,0),IF($AF165=Res_converter!$A$12,IF($J165=Res_converter!$F$6,MAX(MIN($M165,MAX($AE165-AH165-Q165-R165,0)/AW165)-$N165-$O165,0),0)+IF($K165=Res_converter!$F$6,MAX(MIN($P165,MAX($AE165-AH165-N165-O165,0)/AW165)-$Q165-$R165,0),0),0))</f>
        <v>0</v>
      </c>
      <c r="AM165" s="10">
        <f>IF($J165=Res_converter!$F$3,MAX($M165-$N165-$O165,0),0)+IF($K165=Res_converter!$F$3,MAX($P165-$Q165-$R165,0),0)+IF(N165=Res_converter!$F$3,$S165,0)</f>
        <v>0</v>
      </c>
      <c r="AN165" s="10">
        <f>IF($J165=Res_converter!$F$3,MAX($AE165-$N165-$O165,0),0)+IF($K165=Res_converter!$F$3,MAX($AE165-$Q165-$R165,0),0)+IF(N165=Res_converter!$F$3,$AE165,0)</f>
        <v>0</v>
      </c>
      <c r="AO165" s="10">
        <f>IF($J165=Res_converter!$F$4,MAX($M165-$N165-$O165,0),0)+IF($K165=Res_converter!$F$4,MAX($P165-$Q165-$R165,0),0)+IF(P165=Res_converter!$F$4,$S165,0)</f>
        <v>0</v>
      </c>
      <c r="AP165" s="10">
        <f>IF($AF165=Res_converter!$A$3,MAX(MIN($M165,$AE165)-$N165-$O165,0),IF($AF165=Res_converter!$A$14,IF($J165=Res_converter!$F$4,MAX(MIN($M165,MAX($AE165-AH165-Q165-R165,0)/AX165)-$N165-$O165,0),0)+IF($K165=Res_converter!$F$4,MAX(MIN($P165,MAX($AE165-AH165-N165-O165,0)/AX165)-$Q165-$R165,0),0),0))</f>
        <v>0</v>
      </c>
      <c r="AQ165" s="10">
        <f>IF($J165=Res_converter!$F$5,MAX($M165-$N165-$O165,0),0)+IF($K165=Res_converter!$F$5,MAX($P165-$Q165-$R165,0),0)+IF(R165=Res_converter!$F$5,$S165,0)</f>
        <v>0</v>
      </c>
      <c r="AR165" s="10">
        <f>IF($AF165=Res_converter!$A$4,$AE165,0)</f>
        <v>0</v>
      </c>
      <c r="AS165" s="10" t="s">
        <v>203</v>
      </c>
      <c r="AT165" s="10" t="s">
        <v>204</v>
      </c>
      <c r="AU165" s="10" t="s">
        <v>75</v>
      </c>
      <c r="AV165" s="10" t="s">
        <v>75</v>
      </c>
      <c r="AW165" s="10">
        <f>INDEX(Res_converter!$I$4:$N$4,MATCH($AU165,Res_converter!$I$3:$N$3,0))</f>
        <v>0.06</v>
      </c>
      <c r="AX165" s="10">
        <f>INDEX(Res_converter!$I$5:$N$5,MATCH($AU165,Res_converter!$I$3:$N$3,0))</f>
        <v>0.35</v>
      </c>
      <c r="AY165" s="12" t="s">
        <v>205</v>
      </c>
      <c r="AZ165" s="12" t="str">
        <f>INDEX(Subname_converter!$B$2:$B$478,MATCH($AY165,Subname_converter!$A$2:$A$478,0))</f>
        <v>Hoodoo Wash</v>
      </c>
      <c r="BA165" s="12">
        <f>INDEX(Subname_converter!$C$2:$C$478,MATCH($AY165,Subname_converter!$A$2:$A$478,0))</f>
        <v>500</v>
      </c>
      <c r="BB165" s="11">
        <v>45077.291666666701</v>
      </c>
      <c r="BC165" s="11">
        <v>46783.333333333299</v>
      </c>
      <c r="BD165" s="10">
        <f t="shared" si="11"/>
        <v>2028</v>
      </c>
      <c r="BE165" s="11"/>
      <c r="BF165" s="10" t="s">
        <v>117</v>
      </c>
      <c r="BG165" s="10" t="s">
        <v>70</v>
      </c>
      <c r="BH165" s="10" t="s">
        <v>70</v>
      </c>
      <c r="BI165" s="10" t="s">
        <v>117</v>
      </c>
      <c r="BJ165" s="10"/>
      <c r="BK165" s="10">
        <v>1</v>
      </c>
    </row>
    <row r="166" spans="1:63" s="26" customFormat="1" ht="25" x14ac:dyDescent="0.25">
      <c r="A166" s="32" t="s">
        <v>448</v>
      </c>
      <c r="B166" s="10">
        <v>1664</v>
      </c>
      <c r="C166" s="11">
        <v>43553</v>
      </c>
      <c r="D166" s="11">
        <v>43570.291666666701</v>
      </c>
      <c r="E166" s="10" t="s">
        <v>57</v>
      </c>
      <c r="F166" s="10" t="s">
        <v>382</v>
      </c>
      <c r="G166" s="10" t="s">
        <v>60</v>
      </c>
      <c r="H166" s="10"/>
      <c r="I166" s="10"/>
      <c r="J166" s="10" t="s">
        <v>61</v>
      </c>
      <c r="K166" s="10"/>
      <c r="L166" s="10"/>
      <c r="M166" s="10">
        <v>500</v>
      </c>
      <c r="N166" s="10"/>
      <c r="O166" s="10"/>
      <c r="P166" s="10"/>
      <c r="Q166" s="10"/>
      <c r="R166" s="10"/>
      <c r="S166" s="10"/>
      <c r="T166" s="10">
        <v>500</v>
      </c>
      <c r="U166" s="10"/>
      <c r="V166" s="10"/>
      <c r="W166" s="10"/>
      <c r="X166" s="10" t="s">
        <v>96</v>
      </c>
      <c r="Y166" s="10" t="s">
        <v>4743</v>
      </c>
      <c r="Z166" s="10"/>
      <c r="AA166" s="10"/>
      <c r="AB166" s="10" t="s">
        <v>342</v>
      </c>
      <c r="AC166" s="10">
        <f t="shared" si="8"/>
        <v>0</v>
      </c>
      <c r="AD166" s="10">
        <f t="shared" si="9"/>
        <v>0</v>
      </c>
      <c r="AE166" s="10">
        <f t="shared" si="10"/>
        <v>0</v>
      </c>
      <c r="AF166" s="10" t="str">
        <f>INDEX(Res_converter!$A$2:$A$20,MATCH(TRIM(CONCATENATE(J166," ",K166," ",L166)),Res_converter!$E$2:$E$20,0))</f>
        <v>Battery</v>
      </c>
      <c r="AG166" s="10">
        <f>IF($J166=Res_converter!$F$2,MAX($M166-$N166-$O166,0),0)+IF($K166=Res_converter!$F$2,MAX($P166-$Q166-$R166,0),0)+IF(L166=Res_converter!$F$2,$S166,0)</f>
        <v>500</v>
      </c>
      <c r="AH166" s="10">
        <f>IF($J166=Res_converter!$F$2,MAX(MIN($M166,$AE166-$AJ166-$AN166-$AR166)-$N166-$O166,0),0)+IF($K166=Res_converter!$F$2,MAX(MIN($P166,$AE166-$AJ166-$AN166-$AR166)-$Q166-$R166,0),0)+IF(L166=Res_converter!$F$2,MIN($S166,$AE166-$AJ166-$AN166-$AR166),0)</f>
        <v>0</v>
      </c>
      <c r="AI166" s="10">
        <f>IF(OR($J166=Res_converter!$F$7,$J166=Res_converter!$F$8),MAX($M166-$N166-$O166,0),0)+IF(OR($K166=Res_converter!$F$7,$K166=Res_converter!$F$8),MAX($P166-$Q166-$R166,0),0)+IF(OR($L166=Res_converter!$F$7,$L166=Res_converter!$F$8),$S166,0)</f>
        <v>0</v>
      </c>
      <c r="AJ166" s="10">
        <f>IF(OR($J166=Res_converter!$F$7,$J166=Res_converter!$F$8),MAX($AE166-$N166-$O166,0),0)+IF(OR($K166=Res_converter!$F$7,$K166=Res_converter!$F$8),MAX($AE166-$Q166-$R166,0),0)+IF(OR($L166=Res_converter!$F$7,$L166=Res_converter!$F$8),$AE166,0)</f>
        <v>0</v>
      </c>
      <c r="AK166" s="10">
        <f>IF($J166=Res_converter!$F$6,MAX($M166-$N166-$O166,0),0)+IF($K166=Res_converter!$F$6,MAX($P166-$Q166-$R166,0),0)+IF(L166=Res_converter!$F$6,$S166,0)</f>
        <v>0</v>
      </c>
      <c r="AL166" s="10">
        <f>IF($AF166=Res_converter!$A$7,MAX(MIN($M166,$AE166)-$N166-$O166,0),IF($AF166=Res_converter!$A$12,IF($J166=Res_converter!$F$6,MAX(MIN($M166,MAX($AE166-AH166-Q166-R166,0)/AW166)-$N166-$O166,0),0)+IF($K166=Res_converter!$F$6,MAX(MIN($P166,MAX($AE166-AH166-N166-O166,0)/AW166)-$Q166-$R166,0),0),0))</f>
        <v>0</v>
      </c>
      <c r="AM166" s="10">
        <f>IF($J166=Res_converter!$F$3,MAX($M166-$N166-$O166,0),0)+IF($K166=Res_converter!$F$3,MAX($P166-$Q166-$R166,0),0)+IF(N166=Res_converter!$F$3,$S166,0)</f>
        <v>0</v>
      </c>
      <c r="AN166" s="10">
        <f>IF($J166=Res_converter!$F$3,MAX($AE166-$N166-$O166,0),0)+IF($K166=Res_converter!$F$3,MAX($AE166-$Q166-$R166,0),0)+IF(N166=Res_converter!$F$3,$AE166,0)</f>
        <v>0</v>
      </c>
      <c r="AO166" s="10">
        <f>IF($J166=Res_converter!$F$4,MAX($M166-$N166-$O166,0),0)+IF($K166=Res_converter!$F$4,MAX($P166-$Q166-$R166,0),0)+IF(P166=Res_converter!$F$4,$S166,0)</f>
        <v>0</v>
      </c>
      <c r="AP166" s="10">
        <f>IF($AF166=Res_converter!$A$3,MAX(MIN($M166,$AE166)-$N166-$O166,0),IF($AF166=Res_converter!$A$14,IF($J166=Res_converter!$F$4,MAX(MIN($M166,MAX($AE166-AH166-Q166-R166,0)/AX166)-$N166-$O166,0),0)+IF($K166=Res_converter!$F$4,MAX(MIN($P166,MAX($AE166-AH166-N166-O166,0)/AX166)-$Q166-$R166,0),0),0))</f>
        <v>0</v>
      </c>
      <c r="AQ166" s="10">
        <f>IF($J166=Res_converter!$F$5,MAX($M166-$N166-$O166,0),0)+IF($K166=Res_converter!$F$5,MAX($P166-$Q166-$R166,0),0)+IF(R166=Res_converter!$F$5,$S166,0)</f>
        <v>0</v>
      </c>
      <c r="AR166" s="10">
        <f>IF($AF166=Res_converter!$A$4,$AE166,0)</f>
        <v>0</v>
      </c>
      <c r="AS166" s="10" t="s">
        <v>449</v>
      </c>
      <c r="AT166" s="10" t="s">
        <v>444</v>
      </c>
      <c r="AU166" s="10" t="s">
        <v>75</v>
      </c>
      <c r="AV166" s="10" t="s">
        <v>75</v>
      </c>
      <c r="AW166" s="10">
        <f>INDEX(Res_converter!$I$4:$N$4,MATCH($AU166,Res_converter!$I$3:$N$3,0))</f>
        <v>0.06</v>
      </c>
      <c r="AX166" s="10">
        <f>INDEX(Res_converter!$I$5:$N$5,MATCH($AU166,Res_converter!$I$3:$N$3,0))</f>
        <v>0.35</v>
      </c>
      <c r="AY166" s="12" t="s">
        <v>111</v>
      </c>
      <c r="AZ166" s="12" t="str">
        <f>INDEX(Subname_converter!$B$2:$B$478,MATCH($AY166,Subname_converter!$A$2:$A$478,0))</f>
        <v>Imperial Valley</v>
      </c>
      <c r="BA166" s="12">
        <f>INDEX(Subname_converter!$C$2:$C$478,MATCH($AY166,Subname_converter!$A$2:$A$478,0))</f>
        <v>230</v>
      </c>
      <c r="BB166" s="11">
        <v>44561.333333333299</v>
      </c>
      <c r="BC166" s="11">
        <v>49378.333333333299</v>
      </c>
      <c r="BD166" s="10">
        <f t="shared" si="11"/>
        <v>2035</v>
      </c>
      <c r="BE166" s="11"/>
      <c r="BF166" s="10" t="s">
        <v>117</v>
      </c>
      <c r="BG166" s="10" t="s">
        <v>70</v>
      </c>
      <c r="BH166" s="10" t="s">
        <v>70</v>
      </c>
      <c r="BI166" s="10" t="s">
        <v>117</v>
      </c>
      <c r="BJ166" s="10"/>
      <c r="BK166" s="10">
        <v>0</v>
      </c>
    </row>
    <row r="167" spans="1:63" s="26" customFormat="1" ht="25" x14ac:dyDescent="0.25">
      <c r="A167" s="32" t="s">
        <v>450</v>
      </c>
      <c r="B167" s="10">
        <v>1665</v>
      </c>
      <c r="C167" s="11">
        <v>43556</v>
      </c>
      <c r="D167" s="11">
        <v>43570.291666666701</v>
      </c>
      <c r="E167" s="10" t="s">
        <v>57</v>
      </c>
      <c r="F167" s="10" t="s">
        <v>382</v>
      </c>
      <c r="G167" s="10" t="s">
        <v>60</v>
      </c>
      <c r="H167" s="10" t="s">
        <v>108</v>
      </c>
      <c r="I167" s="10"/>
      <c r="J167" s="10" t="s">
        <v>61</v>
      </c>
      <c r="K167" s="10" t="s">
        <v>109</v>
      </c>
      <c r="L167" s="10"/>
      <c r="M167" s="10">
        <v>360</v>
      </c>
      <c r="N167" s="10"/>
      <c r="O167" s="10">
        <v>74</v>
      </c>
      <c r="P167" s="10">
        <v>360</v>
      </c>
      <c r="Q167" s="10"/>
      <c r="R167" s="10"/>
      <c r="S167" s="10"/>
      <c r="T167" s="10">
        <v>360</v>
      </c>
      <c r="U167" s="10"/>
      <c r="V167" s="10"/>
      <c r="W167" s="10"/>
      <c r="X167" s="10" t="s">
        <v>62</v>
      </c>
      <c r="Y167" s="10" t="s">
        <v>4743</v>
      </c>
      <c r="Z167" s="10">
        <v>20.6</v>
      </c>
      <c r="AA167" s="10" t="s">
        <v>63</v>
      </c>
      <c r="AB167" s="10" t="s">
        <v>64</v>
      </c>
      <c r="AC167" s="10">
        <f t="shared" si="8"/>
        <v>1</v>
      </c>
      <c r="AD167" s="10">
        <f t="shared" si="9"/>
        <v>0.20600000000000002</v>
      </c>
      <c r="AE167" s="10">
        <f t="shared" si="10"/>
        <v>74.160000000000011</v>
      </c>
      <c r="AF167" s="10" t="str">
        <f>INDEX(Res_converter!$A$2:$A$20,MATCH(TRIM(CONCATENATE(J167," ",K167," ",L167)),Res_converter!$E$2:$E$20,0))</f>
        <v>Solar-Hybrid</v>
      </c>
      <c r="AG167" s="10">
        <f>IF($J167=Res_converter!$F$2,MAX($M167-$N167-$O167,0),0)+IF($K167=Res_converter!$F$2,MAX($P167-$Q167-$R167,0),0)+IF(L167=Res_converter!$F$2,$S167,0)</f>
        <v>286</v>
      </c>
      <c r="AH167" s="10">
        <f>IF($J167=Res_converter!$F$2,MAX(MIN($M167,$AE167-$AJ167-$AN167-$AR167)-$N167-$O167,0),0)+IF($K167=Res_converter!$F$2,MAX(MIN($P167,$AE167-$AJ167-$AN167-$AR167)-$Q167-$R167,0),0)+IF(L167=Res_converter!$F$2,MIN($S167,$AE167-$AJ167-$AN167-$AR167),0)</f>
        <v>0.1600000000000108</v>
      </c>
      <c r="AI167" s="10">
        <f>IF(OR($J167=Res_converter!$F$7,$J167=Res_converter!$F$8),MAX($M167-$N167-$O167,0),0)+IF(OR($K167=Res_converter!$F$7,$K167=Res_converter!$F$8),MAX($P167-$Q167-$R167,0),0)+IF(OR($L167=Res_converter!$F$7,$L167=Res_converter!$F$8),$S167,0)</f>
        <v>0</v>
      </c>
      <c r="AJ167" s="10">
        <f>IF(OR($J167=Res_converter!$F$7,$J167=Res_converter!$F$8),MAX($AE167-$N167-$O167,0),0)+IF(OR($K167=Res_converter!$F$7,$K167=Res_converter!$F$8),MAX($AE167-$Q167-$R167,0),0)+IF(OR($L167=Res_converter!$F$7,$L167=Res_converter!$F$8),$AE167,0)</f>
        <v>0</v>
      </c>
      <c r="AK167" s="10">
        <f>IF($J167=Res_converter!$F$6,MAX($M167-$N167-$O167,0),0)+IF($K167=Res_converter!$F$6,MAX($P167-$Q167-$R167,0),0)+IF(L167=Res_converter!$F$6,$S167,0)</f>
        <v>360</v>
      </c>
      <c r="AL167" s="10">
        <f>IF($AF167=Res_converter!$A$7,MAX(MIN($M167,$AE167)-$N167-$O167,0),IF($AF167=Res_converter!$A$12,IF($J167=Res_converter!$F$6,MAX(MIN($M167,MAX($AE167-AH167-Q167-R167,0)/AW167)-$N167-$O167,0),0)+IF($K167=Res_converter!$F$6,MAX(MIN($P167,MAX($AE167-AH167-N167-O167,0)/AW167)-$Q167-$R167,0),0),0))</f>
        <v>0</v>
      </c>
      <c r="AM167" s="10">
        <f>IF($J167=Res_converter!$F$3,MAX($M167-$N167-$O167,0),0)+IF($K167=Res_converter!$F$3,MAX($P167-$Q167-$R167,0),0)+IF(N167=Res_converter!$F$3,$S167,0)</f>
        <v>0</v>
      </c>
      <c r="AN167" s="10">
        <f>IF($J167=Res_converter!$F$3,MAX($AE167-$N167-$O167,0),0)+IF($K167=Res_converter!$F$3,MAX($AE167-$Q167-$R167,0),0)+IF(N167=Res_converter!$F$3,$AE167,0)</f>
        <v>0</v>
      </c>
      <c r="AO167" s="10">
        <f>IF($J167=Res_converter!$F$4,MAX($M167-$N167-$O167,0),0)+IF($K167=Res_converter!$F$4,MAX($P167-$Q167-$R167,0),0)+IF(P167=Res_converter!$F$4,$S167,0)</f>
        <v>0</v>
      </c>
      <c r="AP167" s="10">
        <f>IF($AF167=Res_converter!$A$3,MAX(MIN($M167,$AE167)-$N167-$O167,0),IF($AF167=Res_converter!$A$14,IF($J167=Res_converter!$F$4,MAX(MIN($M167,MAX($AE167-AH167-Q167-R167,0)/AX167)-$N167-$O167,0),0)+IF($K167=Res_converter!$F$4,MAX(MIN($P167,MAX($AE167-AH167-N167-O167,0)/AX167)-$Q167-$R167,0),0),0))</f>
        <v>0</v>
      </c>
      <c r="AQ167" s="10">
        <f>IF($J167=Res_converter!$F$5,MAX($M167-$N167-$O167,0),0)+IF($K167=Res_converter!$F$5,MAX($P167-$Q167-$R167,0),0)+IF(R167=Res_converter!$F$5,$S167,0)</f>
        <v>0</v>
      </c>
      <c r="AR167" s="10">
        <f>IF($AF167=Res_converter!$A$4,$AE167,0)</f>
        <v>0</v>
      </c>
      <c r="AS167" s="10" t="s">
        <v>110</v>
      </c>
      <c r="AT167" s="10" t="s">
        <v>66</v>
      </c>
      <c r="AU167" s="10" t="s">
        <v>75</v>
      </c>
      <c r="AV167" s="10" t="s">
        <v>75</v>
      </c>
      <c r="AW167" s="10">
        <f>INDEX(Res_converter!$I$4:$N$4,MATCH($AU167,Res_converter!$I$3:$N$3,0))</f>
        <v>0.06</v>
      </c>
      <c r="AX167" s="10">
        <f>INDEX(Res_converter!$I$5:$N$5,MATCH($AU167,Res_converter!$I$3:$N$3,0))</f>
        <v>0.35</v>
      </c>
      <c r="AY167" s="12" t="s">
        <v>111</v>
      </c>
      <c r="AZ167" s="12" t="str">
        <f>INDEX(Subname_converter!$B$2:$B$478,MATCH($AY167,Subname_converter!$A$2:$A$478,0))</f>
        <v>Imperial Valley</v>
      </c>
      <c r="BA167" s="12">
        <f>INDEX(Subname_converter!$C$2:$C$478,MATCH($AY167,Subname_converter!$A$2:$A$478,0))</f>
        <v>230</v>
      </c>
      <c r="BB167" s="11">
        <v>45078.291666666701</v>
      </c>
      <c r="BC167" s="11">
        <v>47514.333333333299</v>
      </c>
      <c r="BD167" s="10">
        <f t="shared" si="11"/>
        <v>2030</v>
      </c>
      <c r="BE167" s="11"/>
      <c r="BF167" s="10" t="s">
        <v>117</v>
      </c>
      <c r="BG167" s="10" t="s">
        <v>70</v>
      </c>
      <c r="BH167" s="10" t="s">
        <v>70</v>
      </c>
      <c r="BI167" s="10" t="s">
        <v>117</v>
      </c>
      <c r="BJ167" s="10" t="s">
        <v>71</v>
      </c>
      <c r="BK167" s="10">
        <v>2</v>
      </c>
    </row>
    <row r="168" spans="1:63" s="26" customFormat="1" ht="25" x14ac:dyDescent="0.25">
      <c r="A168" s="32" t="s">
        <v>451</v>
      </c>
      <c r="B168" s="10">
        <v>1667</v>
      </c>
      <c r="C168" s="11">
        <v>43567</v>
      </c>
      <c r="D168" s="11">
        <v>43570.291666666701</v>
      </c>
      <c r="E168" s="10" t="s">
        <v>57</v>
      </c>
      <c r="F168" s="10" t="s">
        <v>382</v>
      </c>
      <c r="G168" s="10" t="s">
        <v>108</v>
      </c>
      <c r="H168" s="10" t="s">
        <v>60</v>
      </c>
      <c r="I168" s="10"/>
      <c r="J168" s="10" t="s">
        <v>109</v>
      </c>
      <c r="K168" s="10" t="s">
        <v>61</v>
      </c>
      <c r="L168" s="10"/>
      <c r="M168" s="10">
        <v>0</v>
      </c>
      <c r="N168" s="10"/>
      <c r="O168" s="10"/>
      <c r="P168" s="10">
        <v>150</v>
      </c>
      <c r="Q168" s="10"/>
      <c r="R168" s="10"/>
      <c r="S168" s="10"/>
      <c r="T168" s="10">
        <v>150</v>
      </c>
      <c r="U168" s="10"/>
      <c r="V168" s="10"/>
      <c r="W168" s="10"/>
      <c r="X168" s="10" t="s">
        <v>96</v>
      </c>
      <c r="Y168" s="10" t="s">
        <v>4743</v>
      </c>
      <c r="Z168" s="10"/>
      <c r="AA168" s="10" t="s">
        <v>63</v>
      </c>
      <c r="AB168" s="10" t="s">
        <v>342</v>
      </c>
      <c r="AC168" s="10">
        <f t="shared" si="8"/>
        <v>0</v>
      </c>
      <c r="AD168" s="10">
        <f t="shared" si="9"/>
        <v>0</v>
      </c>
      <c r="AE168" s="10">
        <f t="shared" si="10"/>
        <v>0</v>
      </c>
      <c r="AF168" s="10" t="str">
        <f>INDEX(Res_converter!$A$2:$A$20,MATCH(TRIM(CONCATENATE(J168," ",K168," ",L168)),Res_converter!$E$2:$E$20,0))</f>
        <v>Solar-Hybrid</v>
      </c>
      <c r="AG168" s="10">
        <f>IF($J168=Res_converter!$F$2,MAX($M168-$N168-$O168,0),0)+IF($K168=Res_converter!$F$2,MAX($P168-$Q168-$R168,0),0)+IF(L168=Res_converter!$F$2,$S168,0)</f>
        <v>150</v>
      </c>
      <c r="AH168" s="10">
        <f>IF($J168=Res_converter!$F$2,MAX(MIN($M168,$AE168-$AJ168-$AN168-$AR168)-$N168-$O168,0),0)+IF($K168=Res_converter!$F$2,MAX(MIN($P168,$AE168-$AJ168-$AN168-$AR168)-$Q168-$R168,0),0)+IF(L168=Res_converter!$F$2,MIN($S168,$AE168-$AJ168-$AN168-$AR168),0)</f>
        <v>0</v>
      </c>
      <c r="AI168" s="10">
        <f>IF(OR($J168=Res_converter!$F$7,$J168=Res_converter!$F$8),MAX($M168-$N168-$O168,0),0)+IF(OR($K168=Res_converter!$F$7,$K168=Res_converter!$F$8),MAX($P168-$Q168-$R168,0),0)+IF(OR($L168=Res_converter!$F$7,$L168=Res_converter!$F$8),$S168,0)</f>
        <v>0</v>
      </c>
      <c r="AJ168" s="10">
        <f>IF(OR($J168=Res_converter!$F$7,$J168=Res_converter!$F$8),MAX($AE168-$N168-$O168,0),0)+IF(OR($K168=Res_converter!$F$7,$K168=Res_converter!$F$8),MAX($AE168-$Q168-$R168,0),0)+IF(OR($L168=Res_converter!$F$7,$L168=Res_converter!$F$8),$AE168,0)</f>
        <v>0</v>
      </c>
      <c r="AK168" s="10">
        <f>IF($J168=Res_converter!$F$6,MAX($M168-$N168-$O168,0),0)+IF($K168=Res_converter!$F$6,MAX($P168-$Q168-$R168,0),0)+IF(L168=Res_converter!$F$6,$S168,0)</f>
        <v>0</v>
      </c>
      <c r="AL168" s="10">
        <f>IF($AF168=Res_converter!$A$7,MAX(MIN($M168,$AE168)-$N168-$O168,0),IF($AF168=Res_converter!$A$12,IF($J168=Res_converter!$F$6,MAX(MIN($M168,MAX($AE168-AH168-Q168-R168,0)/AW168)-$N168-$O168,0),0)+IF($K168=Res_converter!$F$6,MAX(MIN($P168,MAX($AE168-AH168-N168-O168,0)/AW168)-$Q168-$R168,0),0),0))</f>
        <v>0</v>
      </c>
      <c r="AM168" s="10">
        <f>IF($J168=Res_converter!$F$3,MAX($M168-$N168-$O168,0),0)+IF($K168=Res_converter!$F$3,MAX($P168-$Q168-$R168,0),0)+IF(N168=Res_converter!$F$3,$S168,0)</f>
        <v>0</v>
      </c>
      <c r="AN168" s="10">
        <f>IF($J168=Res_converter!$F$3,MAX($AE168-$N168-$O168,0),0)+IF($K168=Res_converter!$F$3,MAX($AE168-$Q168-$R168,0),0)+IF(N168=Res_converter!$F$3,$AE168,0)</f>
        <v>0</v>
      </c>
      <c r="AO168" s="10">
        <f>IF($J168=Res_converter!$F$4,MAX($M168-$N168-$O168,0),0)+IF($K168=Res_converter!$F$4,MAX($P168-$Q168-$R168,0),0)+IF(P168=Res_converter!$F$4,$S168,0)</f>
        <v>0</v>
      </c>
      <c r="AP168" s="10">
        <f>IF($AF168=Res_converter!$A$3,MAX(MIN($M168,$AE168)-$N168-$O168,0),IF($AF168=Res_converter!$A$14,IF($J168=Res_converter!$F$4,MAX(MIN($M168,MAX($AE168-AH168-Q168-R168,0)/AX168)-$N168-$O168,0),0)+IF($K168=Res_converter!$F$4,MAX(MIN($P168,MAX($AE168-AH168-N168-O168,0)/AX168)-$Q168-$R168,0),0),0))</f>
        <v>0</v>
      </c>
      <c r="AQ168" s="10">
        <f>IF($J168=Res_converter!$F$5,MAX($M168-$N168-$O168,0),0)+IF($K168=Res_converter!$F$5,MAX($P168-$Q168-$R168,0),0)+IF(R168=Res_converter!$F$5,$S168,0)</f>
        <v>0</v>
      </c>
      <c r="AR168" s="10">
        <f>IF($AF168=Res_converter!$A$4,$AE168,0)</f>
        <v>0</v>
      </c>
      <c r="AS168" s="10" t="s">
        <v>110</v>
      </c>
      <c r="AT168" s="10" t="s">
        <v>66</v>
      </c>
      <c r="AU168" s="10" t="s">
        <v>75</v>
      </c>
      <c r="AV168" s="10" t="s">
        <v>75</v>
      </c>
      <c r="AW168" s="10">
        <f>INDEX(Res_converter!$I$4:$N$4,MATCH($AU168,Res_converter!$I$3:$N$3,0))</f>
        <v>0.06</v>
      </c>
      <c r="AX168" s="10">
        <f>INDEX(Res_converter!$I$5:$N$5,MATCH($AU168,Res_converter!$I$3:$N$3,0))</f>
        <v>0.35</v>
      </c>
      <c r="AY168" s="12" t="s">
        <v>111</v>
      </c>
      <c r="AZ168" s="12" t="str">
        <f>INDEX(Subname_converter!$B$2:$B$478,MATCH($AY168,Subname_converter!$A$2:$A$478,0))</f>
        <v>Imperial Valley</v>
      </c>
      <c r="BA168" s="12">
        <f>INDEX(Subname_converter!$C$2:$C$478,MATCH($AY168,Subname_converter!$A$2:$A$478,0))</f>
        <v>230</v>
      </c>
      <c r="BB168" s="11">
        <v>44926.333333333299</v>
      </c>
      <c r="BC168" s="11">
        <v>47440.333333333299</v>
      </c>
      <c r="BD168" s="10">
        <f t="shared" si="11"/>
        <v>2030</v>
      </c>
      <c r="BE168" s="11"/>
      <c r="BF168" s="10" t="s">
        <v>117</v>
      </c>
      <c r="BG168" s="10" t="s">
        <v>70</v>
      </c>
      <c r="BH168" s="10" t="s">
        <v>70</v>
      </c>
      <c r="BI168" s="10" t="s">
        <v>117</v>
      </c>
      <c r="BJ168" s="10" t="s">
        <v>71</v>
      </c>
      <c r="BK168" s="10">
        <v>0</v>
      </c>
    </row>
    <row r="169" spans="1:63" s="26" customFormat="1" ht="25" x14ac:dyDescent="0.25">
      <c r="A169" s="32" t="s">
        <v>452</v>
      </c>
      <c r="B169" s="10">
        <v>1669</v>
      </c>
      <c r="C169" s="11">
        <v>43568</v>
      </c>
      <c r="D169" s="11">
        <v>43570.291666666701</v>
      </c>
      <c r="E169" s="10" t="s">
        <v>57</v>
      </c>
      <c r="F169" s="10" t="s">
        <v>382</v>
      </c>
      <c r="G169" s="10" t="s">
        <v>60</v>
      </c>
      <c r="H169" s="10"/>
      <c r="I169" s="10"/>
      <c r="J169" s="10" t="s">
        <v>61</v>
      </c>
      <c r="K169" s="10"/>
      <c r="L169" s="10"/>
      <c r="M169" s="10">
        <v>100</v>
      </c>
      <c r="N169" s="10"/>
      <c r="O169" s="10">
        <v>100</v>
      </c>
      <c r="P169" s="10"/>
      <c r="Q169" s="10"/>
      <c r="R169" s="10"/>
      <c r="S169" s="10"/>
      <c r="T169" s="10">
        <v>100</v>
      </c>
      <c r="U169" s="10"/>
      <c r="V169" s="10"/>
      <c r="W169" s="10"/>
      <c r="X169" s="10" t="s">
        <v>82</v>
      </c>
      <c r="Y169" s="10" t="s">
        <v>4743</v>
      </c>
      <c r="Z169" s="10"/>
      <c r="AA169" s="10"/>
      <c r="AB169" s="10" t="s">
        <v>342</v>
      </c>
      <c r="AC169" s="10">
        <f t="shared" si="8"/>
        <v>1</v>
      </c>
      <c r="AD169" s="10">
        <f t="shared" si="9"/>
        <v>1</v>
      </c>
      <c r="AE169" s="10">
        <f t="shared" si="10"/>
        <v>100</v>
      </c>
      <c r="AF169" s="10" t="str">
        <f>INDEX(Res_converter!$A$2:$A$20,MATCH(TRIM(CONCATENATE(J169," ",K169," ",L169)),Res_converter!$E$2:$E$20,0))</f>
        <v>Battery</v>
      </c>
      <c r="AG169" s="10">
        <f>IF($J169=Res_converter!$F$2,MAX($M169-$N169-$O169,0),0)+IF($K169=Res_converter!$F$2,MAX($P169-$Q169-$R169,0),0)+IF(L169=Res_converter!$F$2,$S169,0)</f>
        <v>0</v>
      </c>
      <c r="AH169" s="10">
        <f>IF($J169=Res_converter!$F$2,MAX(MIN($M169,$AE169-$AJ169-$AN169-$AR169)-$N169-$O169,0),0)+IF($K169=Res_converter!$F$2,MAX(MIN($P169,$AE169-$AJ169-$AN169-$AR169)-$Q169-$R169,0),0)+IF(L169=Res_converter!$F$2,MIN($S169,$AE169-$AJ169-$AN169-$AR169),0)</f>
        <v>0</v>
      </c>
      <c r="AI169" s="10">
        <f>IF(OR($J169=Res_converter!$F$7,$J169=Res_converter!$F$8),MAX($M169-$N169-$O169,0),0)+IF(OR($K169=Res_converter!$F$7,$K169=Res_converter!$F$8),MAX($P169-$Q169-$R169,0),0)+IF(OR($L169=Res_converter!$F$7,$L169=Res_converter!$F$8),$S169,0)</f>
        <v>0</v>
      </c>
      <c r="AJ169" s="10">
        <f>IF(OR($J169=Res_converter!$F$7,$J169=Res_converter!$F$8),MAX($AE169-$N169-$O169,0),0)+IF(OR($K169=Res_converter!$F$7,$K169=Res_converter!$F$8),MAX($AE169-$Q169-$R169,0),0)+IF(OR($L169=Res_converter!$F$7,$L169=Res_converter!$F$8),$AE169,0)</f>
        <v>0</v>
      </c>
      <c r="AK169" s="10">
        <f>IF($J169=Res_converter!$F$6,MAX($M169-$N169-$O169,0),0)+IF($K169=Res_converter!$F$6,MAX($P169-$Q169-$R169,0),0)+IF(L169=Res_converter!$F$6,$S169,0)</f>
        <v>0</v>
      </c>
      <c r="AL169" s="10">
        <f>IF($AF169=Res_converter!$A$7,MAX(MIN($M169,$AE169)-$N169-$O169,0),IF($AF169=Res_converter!$A$12,IF($J169=Res_converter!$F$6,MAX(MIN($M169,MAX($AE169-AH169-Q169-R169,0)/AW169)-$N169-$O169,0),0)+IF($K169=Res_converter!$F$6,MAX(MIN($P169,MAX($AE169-AH169-N169-O169,0)/AW169)-$Q169-$R169,0),0),0))</f>
        <v>0</v>
      </c>
      <c r="AM169" s="10">
        <f>IF($J169=Res_converter!$F$3,MAX($M169-$N169-$O169,0),0)+IF($K169=Res_converter!$F$3,MAX($P169-$Q169-$R169,0),0)+IF(N169=Res_converter!$F$3,$S169,0)</f>
        <v>0</v>
      </c>
      <c r="AN169" s="10">
        <f>IF($J169=Res_converter!$F$3,MAX($AE169-$N169-$O169,0),0)+IF($K169=Res_converter!$F$3,MAX($AE169-$Q169-$R169,0),0)+IF(N169=Res_converter!$F$3,$AE169,0)</f>
        <v>0</v>
      </c>
      <c r="AO169" s="10">
        <f>IF($J169=Res_converter!$F$4,MAX($M169-$N169-$O169,0),0)+IF($K169=Res_converter!$F$4,MAX($P169-$Q169-$R169,0),0)+IF(P169=Res_converter!$F$4,$S169,0)</f>
        <v>0</v>
      </c>
      <c r="AP169" s="10">
        <f>IF($AF169=Res_converter!$A$3,MAX(MIN($M169,$AE169)-$N169-$O169,0),IF($AF169=Res_converter!$A$14,IF($J169=Res_converter!$F$4,MAX(MIN($M169,MAX($AE169-AH169-Q169-R169,0)/AX169)-$N169-$O169,0),0)+IF($K169=Res_converter!$F$4,MAX(MIN($P169,MAX($AE169-AH169-N169-O169,0)/AX169)-$Q169-$R169,0),0),0))</f>
        <v>0</v>
      </c>
      <c r="AQ169" s="10">
        <f>IF($J169=Res_converter!$F$5,MAX($M169-$N169-$O169,0),0)+IF($K169=Res_converter!$F$5,MAX($P169-$Q169-$R169,0),0)+IF(R169=Res_converter!$F$5,$S169,0)</f>
        <v>0</v>
      </c>
      <c r="AR169" s="10">
        <f>IF($AF169=Res_converter!$A$4,$AE169,0)</f>
        <v>0</v>
      </c>
      <c r="AS169" s="10" t="s">
        <v>74</v>
      </c>
      <c r="AT169" s="10" t="s">
        <v>66</v>
      </c>
      <c r="AU169" s="10" t="s">
        <v>75</v>
      </c>
      <c r="AV169" s="10" t="s">
        <v>75</v>
      </c>
      <c r="AW169" s="10">
        <f>INDEX(Res_converter!$I$4:$N$4,MATCH($AU169,Res_converter!$I$3:$N$3,0))</f>
        <v>0.06</v>
      </c>
      <c r="AX169" s="10">
        <f>INDEX(Res_converter!$I$5:$N$5,MATCH($AU169,Res_converter!$I$3:$N$3,0))</f>
        <v>0.35</v>
      </c>
      <c r="AY169" s="12" t="s">
        <v>453</v>
      </c>
      <c r="AZ169" s="12" t="str">
        <f>INDEX(Subname_converter!$B$2:$B$478,MATCH($AY169,Subname_converter!$A$2:$A$478,0))</f>
        <v>Pomerado</v>
      </c>
      <c r="BA169" s="12">
        <f>INDEX(Subname_converter!$C$2:$C$478,MATCH($AY169,Subname_converter!$A$2:$A$478,0))</f>
        <v>69</v>
      </c>
      <c r="BB169" s="11">
        <v>45077.291666666701</v>
      </c>
      <c r="BC169" s="11">
        <v>45740.291666666701</v>
      </c>
      <c r="BD169" s="10">
        <f t="shared" si="11"/>
        <v>2025</v>
      </c>
      <c r="BE169" s="11"/>
      <c r="BF169" s="10" t="s">
        <v>117</v>
      </c>
      <c r="BG169" s="10" t="s">
        <v>70</v>
      </c>
      <c r="BH169" s="10" t="s">
        <v>70</v>
      </c>
      <c r="BI169" s="10" t="s">
        <v>117</v>
      </c>
      <c r="BJ169" s="10" t="s">
        <v>71</v>
      </c>
      <c r="BK169" s="10">
        <v>1</v>
      </c>
    </row>
    <row r="170" spans="1:63" s="26" customFormat="1" ht="25" x14ac:dyDescent="0.25">
      <c r="A170" s="32" t="s">
        <v>454</v>
      </c>
      <c r="B170" s="10">
        <v>1670</v>
      </c>
      <c r="C170" s="11">
        <v>43556</v>
      </c>
      <c r="D170" s="11">
        <v>43570.291666666701</v>
      </c>
      <c r="E170" s="10" t="s">
        <v>57</v>
      </c>
      <c r="F170" s="10" t="s">
        <v>382</v>
      </c>
      <c r="G170" s="10" t="s">
        <v>60</v>
      </c>
      <c r="H170" s="10"/>
      <c r="I170" s="10"/>
      <c r="J170" s="10" t="s">
        <v>61</v>
      </c>
      <c r="K170" s="10"/>
      <c r="L170" s="10"/>
      <c r="M170" s="10">
        <v>200</v>
      </c>
      <c r="N170" s="10"/>
      <c r="O170" s="10">
        <v>200</v>
      </c>
      <c r="P170" s="10"/>
      <c r="Q170" s="10"/>
      <c r="R170" s="10"/>
      <c r="S170" s="10"/>
      <c r="T170" s="10">
        <v>200</v>
      </c>
      <c r="U170" s="10"/>
      <c r="V170" s="10"/>
      <c r="W170" s="10"/>
      <c r="X170" s="10" t="s">
        <v>62</v>
      </c>
      <c r="Y170" s="10" t="s">
        <v>4743</v>
      </c>
      <c r="Z170" s="10">
        <v>50</v>
      </c>
      <c r="AA170" s="10"/>
      <c r="AB170" s="10" t="s">
        <v>285</v>
      </c>
      <c r="AC170" s="10">
        <f t="shared" si="8"/>
        <v>1</v>
      </c>
      <c r="AD170" s="10">
        <f t="shared" si="9"/>
        <v>0.5</v>
      </c>
      <c r="AE170" s="10">
        <f t="shared" si="10"/>
        <v>100</v>
      </c>
      <c r="AF170" s="10" t="str">
        <f>INDEX(Res_converter!$A$2:$A$20,MATCH(TRIM(CONCATENATE(J170," ",K170," ",L170)),Res_converter!$E$2:$E$20,0))</f>
        <v>Battery</v>
      </c>
      <c r="AG170" s="10">
        <f>IF($J170=Res_converter!$F$2,MAX($M170-$N170-$O170,0),0)+IF($K170=Res_converter!$F$2,MAX($P170-$Q170-$R170,0),0)+IF(L170=Res_converter!$F$2,$S170,0)</f>
        <v>0</v>
      </c>
      <c r="AH170" s="10">
        <f>IF($J170=Res_converter!$F$2,MAX(MIN($M170,$AE170-$AJ170-$AN170-$AR170)-$N170-$O170,0),0)+IF($K170=Res_converter!$F$2,MAX(MIN($P170,$AE170-$AJ170-$AN170-$AR170)-$Q170-$R170,0),0)+IF(L170=Res_converter!$F$2,MIN($S170,$AE170-$AJ170-$AN170-$AR170),0)</f>
        <v>0</v>
      </c>
      <c r="AI170" s="10">
        <f>IF(OR($J170=Res_converter!$F$7,$J170=Res_converter!$F$8),MAX($M170-$N170-$O170,0),0)+IF(OR($K170=Res_converter!$F$7,$K170=Res_converter!$F$8),MAX($P170-$Q170-$R170,0),0)+IF(OR($L170=Res_converter!$F$7,$L170=Res_converter!$F$8),$S170,0)</f>
        <v>0</v>
      </c>
      <c r="AJ170" s="10">
        <f>IF(OR($J170=Res_converter!$F$7,$J170=Res_converter!$F$8),MAX($AE170-$N170-$O170,0),0)+IF(OR($K170=Res_converter!$F$7,$K170=Res_converter!$F$8),MAX($AE170-$Q170-$R170,0),0)+IF(OR($L170=Res_converter!$F$7,$L170=Res_converter!$F$8),$AE170,0)</f>
        <v>0</v>
      </c>
      <c r="AK170" s="10">
        <f>IF($J170=Res_converter!$F$6,MAX($M170-$N170-$O170,0),0)+IF($K170=Res_converter!$F$6,MAX($P170-$Q170-$R170,0),0)+IF(L170=Res_converter!$F$6,$S170,0)</f>
        <v>0</v>
      </c>
      <c r="AL170" s="10">
        <f>IF($AF170=Res_converter!$A$7,MAX(MIN($M170,$AE170)-$N170-$O170,0),IF($AF170=Res_converter!$A$12,IF($J170=Res_converter!$F$6,MAX(MIN($M170,MAX($AE170-AH170-Q170-R170,0)/AW170)-$N170-$O170,0),0)+IF($K170=Res_converter!$F$6,MAX(MIN($P170,MAX($AE170-AH170-N170-O170,0)/AW170)-$Q170-$R170,0),0),0))</f>
        <v>0</v>
      </c>
      <c r="AM170" s="10">
        <f>IF($J170=Res_converter!$F$3,MAX($M170-$N170-$O170,0),0)+IF($K170=Res_converter!$F$3,MAX($P170-$Q170-$R170,0),0)+IF(N170=Res_converter!$F$3,$S170,0)</f>
        <v>0</v>
      </c>
      <c r="AN170" s="10">
        <f>IF($J170=Res_converter!$F$3,MAX($AE170-$N170-$O170,0),0)+IF($K170=Res_converter!$F$3,MAX($AE170-$Q170-$R170,0),0)+IF(N170=Res_converter!$F$3,$AE170,0)</f>
        <v>0</v>
      </c>
      <c r="AO170" s="10">
        <f>IF($J170=Res_converter!$F$4,MAX($M170-$N170-$O170,0),0)+IF($K170=Res_converter!$F$4,MAX($P170-$Q170-$R170,0),0)+IF(P170=Res_converter!$F$4,$S170,0)</f>
        <v>0</v>
      </c>
      <c r="AP170" s="10">
        <f>IF($AF170=Res_converter!$A$3,MAX(MIN($M170,$AE170)-$N170-$O170,0),IF($AF170=Res_converter!$A$14,IF($J170=Res_converter!$F$4,MAX(MIN($M170,MAX($AE170-AH170-Q170-R170,0)/AX170)-$N170-$O170,0),0)+IF($K170=Res_converter!$F$4,MAX(MIN($P170,MAX($AE170-AH170-N170-O170,0)/AX170)-$Q170-$R170,0),0),0))</f>
        <v>0</v>
      </c>
      <c r="AQ170" s="10">
        <f>IF($J170=Res_converter!$F$5,MAX($M170-$N170-$O170,0),0)+IF($K170=Res_converter!$F$5,MAX($P170-$Q170-$R170,0),0)+IF(R170=Res_converter!$F$5,$S170,0)</f>
        <v>0</v>
      </c>
      <c r="AR170" s="10">
        <f>IF($AF170=Res_converter!$A$4,$AE170,0)</f>
        <v>0</v>
      </c>
      <c r="AS170" s="10" t="s">
        <v>74</v>
      </c>
      <c r="AT170" s="10" t="s">
        <v>66</v>
      </c>
      <c r="AU170" s="10" t="s">
        <v>75</v>
      </c>
      <c r="AV170" s="10" t="s">
        <v>75</v>
      </c>
      <c r="AW170" s="10">
        <f>INDEX(Res_converter!$I$4:$N$4,MATCH($AU170,Res_converter!$I$3:$N$3,0))</f>
        <v>0.06</v>
      </c>
      <c r="AX170" s="10">
        <f>INDEX(Res_converter!$I$5:$N$5,MATCH($AU170,Res_converter!$I$3:$N$3,0))</f>
        <v>0.35</v>
      </c>
      <c r="AY170" s="12" t="s">
        <v>455</v>
      </c>
      <c r="AZ170" s="12" t="str">
        <f>INDEX(Subname_converter!$B$2:$B$478,MATCH($AY170,Subname_converter!$A$2:$A$478,0))</f>
        <v>Silvergate</v>
      </c>
      <c r="BA170" s="12">
        <f>INDEX(Subname_converter!$C$2:$C$478,MATCH($AY170,Subname_converter!$A$2:$A$478,0))</f>
        <v>230</v>
      </c>
      <c r="BB170" s="11">
        <v>45107.291666666701</v>
      </c>
      <c r="BC170" s="11">
        <v>45687.333333333299</v>
      </c>
      <c r="BD170" s="10">
        <f t="shared" si="11"/>
        <v>2025</v>
      </c>
      <c r="BE170" s="11"/>
      <c r="BF170" s="10" t="s">
        <v>117</v>
      </c>
      <c r="BG170" s="10" t="s">
        <v>70</v>
      </c>
      <c r="BH170" s="10" t="s">
        <v>70</v>
      </c>
      <c r="BI170" s="10" t="s">
        <v>117</v>
      </c>
      <c r="BJ170" s="10" t="s">
        <v>71</v>
      </c>
      <c r="BK170" s="10">
        <v>1</v>
      </c>
    </row>
    <row r="171" spans="1:63" s="26" customFormat="1" ht="25" x14ac:dyDescent="0.25">
      <c r="A171" s="32" t="s">
        <v>456</v>
      </c>
      <c r="B171" s="10">
        <v>1671</v>
      </c>
      <c r="C171" s="11">
        <v>43571</v>
      </c>
      <c r="D171" s="11">
        <v>43570.291666666701</v>
      </c>
      <c r="E171" s="10" t="s">
        <v>57</v>
      </c>
      <c r="F171" s="10" t="s">
        <v>382</v>
      </c>
      <c r="G171" s="10" t="s">
        <v>60</v>
      </c>
      <c r="H171" s="10"/>
      <c r="I171" s="10"/>
      <c r="J171" s="10" t="s">
        <v>61</v>
      </c>
      <c r="K171" s="10"/>
      <c r="L171" s="10"/>
      <c r="M171" s="10">
        <v>26.6</v>
      </c>
      <c r="N171" s="10"/>
      <c r="O171" s="10"/>
      <c r="P171" s="10"/>
      <c r="Q171" s="10"/>
      <c r="R171" s="10"/>
      <c r="S171" s="10"/>
      <c r="T171" s="10">
        <v>25</v>
      </c>
      <c r="U171" s="10"/>
      <c r="V171" s="10"/>
      <c r="W171" s="10"/>
      <c r="X171" s="10" t="s">
        <v>96</v>
      </c>
      <c r="Y171" s="10" t="s">
        <v>4743</v>
      </c>
      <c r="Z171" s="10"/>
      <c r="AA171" s="10"/>
      <c r="AB171" s="10" t="s">
        <v>395</v>
      </c>
      <c r="AC171" s="10">
        <f t="shared" si="8"/>
        <v>0</v>
      </c>
      <c r="AD171" s="10">
        <f t="shared" si="9"/>
        <v>0</v>
      </c>
      <c r="AE171" s="10">
        <f t="shared" si="10"/>
        <v>0</v>
      </c>
      <c r="AF171" s="10" t="str">
        <f>INDEX(Res_converter!$A$2:$A$20,MATCH(TRIM(CONCATENATE(J171," ",K171," ",L171)),Res_converter!$E$2:$E$20,0))</f>
        <v>Battery</v>
      </c>
      <c r="AG171" s="10">
        <f>IF($J171=Res_converter!$F$2,MAX($M171-$N171-$O171,0),0)+IF($K171=Res_converter!$F$2,MAX($P171-$Q171-$R171,0),0)+IF(L171=Res_converter!$F$2,$S171,0)</f>
        <v>26.6</v>
      </c>
      <c r="AH171" s="10">
        <f>IF($J171=Res_converter!$F$2,MAX(MIN($M171,$AE171-$AJ171-$AN171-$AR171)-$N171-$O171,0),0)+IF($K171=Res_converter!$F$2,MAX(MIN($P171,$AE171-$AJ171-$AN171-$AR171)-$Q171-$R171,0),0)+IF(L171=Res_converter!$F$2,MIN($S171,$AE171-$AJ171-$AN171-$AR171),0)</f>
        <v>0</v>
      </c>
      <c r="AI171" s="10">
        <f>IF(OR($J171=Res_converter!$F$7,$J171=Res_converter!$F$8),MAX($M171-$N171-$O171,0),0)+IF(OR($K171=Res_converter!$F$7,$K171=Res_converter!$F$8),MAX($P171-$Q171-$R171,0),0)+IF(OR($L171=Res_converter!$F$7,$L171=Res_converter!$F$8),$S171,0)</f>
        <v>0</v>
      </c>
      <c r="AJ171" s="10">
        <f>IF(OR($J171=Res_converter!$F$7,$J171=Res_converter!$F$8),MAX($AE171-$N171-$O171,0),0)+IF(OR($K171=Res_converter!$F$7,$K171=Res_converter!$F$8),MAX($AE171-$Q171-$R171,0),0)+IF(OR($L171=Res_converter!$F$7,$L171=Res_converter!$F$8),$AE171,0)</f>
        <v>0</v>
      </c>
      <c r="AK171" s="10">
        <f>IF($J171=Res_converter!$F$6,MAX($M171-$N171-$O171,0),0)+IF($K171=Res_converter!$F$6,MAX($P171-$Q171-$R171,0),0)+IF(L171=Res_converter!$F$6,$S171,0)</f>
        <v>0</v>
      </c>
      <c r="AL171" s="10">
        <f>IF($AF171=Res_converter!$A$7,MAX(MIN($M171,$AE171)-$N171-$O171,0),IF($AF171=Res_converter!$A$12,IF($J171=Res_converter!$F$6,MAX(MIN($M171,MAX($AE171-AH171-Q171-R171,0)/AW171)-$N171-$O171,0),0)+IF($K171=Res_converter!$F$6,MAX(MIN($P171,MAX($AE171-AH171-N171-O171,0)/AW171)-$Q171-$R171,0),0),0))</f>
        <v>0</v>
      </c>
      <c r="AM171" s="10">
        <f>IF($J171=Res_converter!$F$3,MAX($M171-$N171-$O171,0),0)+IF($K171=Res_converter!$F$3,MAX($P171-$Q171-$R171,0),0)+IF(N171=Res_converter!$F$3,$S171,0)</f>
        <v>0</v>
      </c>
      <c r="AN171" s="10">
        <f>IF($J171=Res_converter!$F$3,MAX($AE171-$N171-$O171,0),0)+IF($K171=Res_converter!$F$3,MAX($AE171-$Q171-$R171,0),0)+IF(N171=Res_converter!$F$3,$AE171,0)</f>
        <v>0</v>
      </c>
      <c r="AO171" s="10">
        <f>IF($J171=Res_converter!$F$4,MAX($M171-$N171-$O171,0),0)+IF($K171=Res_converter!$F$4,MAX($P171-$Q171-$R171,0),0)+IF(P171=Res_converter!$F$4,$S171,0)</f>
        <v>0</v>
      </c>
      <c r="AP171" s="10">
        <f>IF($AF171=Res_converter!$A$3,MAX(MIN($M171,$AE171)-$N171-$O171,0),IF($AF171=Res_converter!$A$14,IF($J171=Res_converter!$F$4,MAX(MIN($M171,MAX($AE171-AH171-Q171-R171,0)/AX171)-$N171-$O171,0),0)+IF($K171=Res_converter!$F$4,MAX(MIN($P171,MAX($AE171-AH171-N171-O171,0)/AX171)-$Q171-$R171,0),0),0))</f>
        <v>0</v>
      </c>
      <c r="AQ171" s="10">
        <f>IF($J171=Res_converter!$F$5,MAX($M171-$N171-$O171,0),0)+IF($K171=Res_converter!$F$5,MAX($P171-$Q171-$R171,0),0)+IF(R171=Res_converter!$F$5,$S171,0)</f>
        <v>0</v>
      </c>
      <c r="AR171" s="10">
        <f>IF($AF171=Res_converter!$A$4,$AE171,0)</f>
        <v>0</v>
      </c>
      <c r="AS171" s="10" t="s">
        <v>74</v>
      </c>
      <c r="AT171" s="10" t="s">
        <v>66</v>
      </c>
      <c r="AU171" s="10" t="s">
        <v>75</v>
      </c>
      <c r="AV171" s="10" t="s">
        <v>75</v>
      </c>
      <c r="AW171" s="10">
        <f>INDEX(Res_converter!$I$4:$N$4,MATCH($AU171,Res_converter!$I$3:$N$3,0))</f>
        <v>0.06</v>
      </c>
      <c r="AX171" s="10">
        <f>INDEX(Res_converter!$I$5:$N$5,MATCH($AU171,Res_converter!$I$3:$N$3,0))</f>
        <v>0.35</v>
      </c>
      <c r="AY171" s="12" t="s">
        <v>457</v>
      </c>
      <c r="AZ171" s="12" t="str">
        <f>INDEX(Subname_converter!$B$2:$B$478,MATCH($AY171,Subname_converter!$A$2:$A$478,0))</f>
        <v>Point Loma</v>
      </c>
      <c r="BA171" s="12">
        <f>INDEX(Subname_converter!$C$2:$C$478,MATCH($AY171,Subname_converter!$A$2:$A$478,0))</f>
        <v>69</v>
      </c>
      <c r="BB171" s="11">
        <v>44561.333333333299</v>
      </c>
      <c r="BC171" s="11">
        <v>44805.291666666701</v>
      </c>
      <c r="BD171" s="10">
        <f t="shared" si="11"/>
        <v>2022</v>
      </c>
      <c r="BE171" s="11"/>
      <c r="BF171" s="10" t="s">
        <v>117</v>
      </c>
      <c r="BG171" s="10" t="s">
        <v>70</v>
      </c>
      <c r="BH171" s="10" t="s">
        <v>70</v>
      </c>
      <c r="BI171" s="10" t="s">
        <v>117</v>
      </c>
      <c r="BJ171" s="10"/>
      <c r="BK171" s="10">
        <v>0</v>
      </c>
    </row>
    <row r="172" spans="1:63" s="26" customFormat="1" ht="25" x14ac:dyDescent="0.25">
      <c r="A172" s="32" t="s">
        <v>458</v>
      </c>
      <c r="B172" s="10">
        <v>1673</v>
      </c>
      <c r="C172" s="11">
        <v>43557</v>
      </c>
      <c r="D172" s="11">
        <v>43570.291666666701</v>
      </c>
      <c r="E172" s="10" t="s">
        <v>57</v>
      </c>
      <c r="F172" s="10" t="s">
        <v>382</v>
      </c>
      <c r="G172" s="10" t="s">
        <v>60</v>
      </c>
      <c r="H172" s="10"/>
      <c r="I172" s="10"/>
      <c r="J172" s="10" t="s">
        <v>61</v>
      </c>
      <c r="K172" s="10"/>
      <c r="L172" s="10"/>
      <c r="M172" s="10">
        <v>300</v>
      </c>
      <c r="N172" s="10"/>
      <c r="O172" s="10">
        <v>300</v>
      </c>
      <c r="P172" s="10"/>
      <c r="Q172" s="10"/>
      <c r="R172" s="10"/>
      <c r="S172" s="10"/>
      <c r="T172" s="10">
        <v>300</v>
      </c>
      <c r="U172" s="10"/>
      <c r="V172" s="10"/>
      <c r="W172" s="10"/>
      <c r="X172" s="10" t="s">
        <v>82</v>
      </c>
      <c r="Y172" s="10" t="s">
        <v>4743</v>
      </c>
      <c r="Z172" s="10"/>
      <c r="AA172" s="10"/>
      <c r="AB172" s="10" t="s">
        <v>285</v>
      </c>
      <c r="AC172" s="10">
        <f t="shared" si="8"/>
        <v>1</v>
      </c>
      <c r="AD172" s="10">
        <f t="shared" si="9"/>
        <v>1</v>
      </c>
      <c r="AE172" s="10">
        <f t="shared" si="10"/>
        <v>300</v>
      </c>
      <c r="AF172" s="10" t="str">
        <f>INDEX(Res_converter!$A$2:$A$20,MATCH(TRIM(CONCATENATE(J172," ",K172," ",L172)),Res_converter!$E$2:$E$20,0))</f>
        <v>Battery</v>
      </c>
      <c r="AG172" s="10">
        <f>IF($J172=Res_converter!$F$2,MAX($M172-$N172-$O172,0),0)+IF($K172=Res_converter!$F$2,MAX($P172-$Q172-$R172,0),0)+IF(L172=Res_converter!$F$2,$S172,0)</f>
        <v>0</v>
      </c>
      <c r="AH172" s="10">
        <f>IF($J172=Res_converter!$F$2,MAX(MIN($M172,$AE172-$AJ172-$AN172-$AR172)-$N172-$O172,0),0)+IF($K172=Res_converter!$F$2,MAX(MIN($P172,$AE172-$AJ172-$AN172-$AR172)-$Q172-$R172,0),0)+IF(L172=Res_converter!$F$2,MIN($S172,$AE172-$AJ172-$AN172-$AR172),0)</f>
        <v>0</v>
      </c>
      <c r="AI172" s="10">
        <f>IF(OR($J172=Res_converter!$F$7,$J172=Res_converter!$F$8),MAX($M172-$N172-$O172,0),0)+IF(OR($K172=Res_converter!$F$7,$K172=Res_converter!$F$8),MAX($P172-$Q172-$R172,0),0)+IF(OR($L172=Res_converter!$F$7,$L172=Res_converter!$F$8),$S172,0)</f>
        <v>0</v>
      </c>
      <c r="AJ172" s="10">
        <f>IF(OR($J172=Res_converter!$F$7,$J172=Res_converter!$F$8),MAX($AE172-$N172-$O172,0),0)+IF(OR($K172=Res_converter!$F$7,$K172=Res_converter!$F$8),MAX($AE172-$Q172-$R172,0),0)+IF(OR($L172=Res_converter!$F$7,$L172=Res_converter!$F$8),$AE172,0)</f>
        <v>0</v>
      </c>
      <c r="AK172" s="10">
        <f>IF($J172=Res_converter!$F$6,MAX($M172-$N172-$O172,0),0)+IF($K172=Res_converter!$F$6,MAX($P172-$Q172-$R172,0),0)+IF(L172=Res_converter!$F$6,$S172,0)</f>
        <v>0</v>
      </c>
      <c r="AL172" s="10">
        <f>IF($AF172=Res_converter!$A$7,MAX(MIN($M172,$AE172)-$N172-$O172,0),IF($AF172=Res_converter!$A$12,IF($J172=Res_converter!$F$6,MAX(MIN($M172,MAX($AE172-AH172-Q172-R172,0)/AW172)-$N172-$O172,0),0)+IF($K172=Res_converter!$F$6,MAX(MIN($P172,MAX($AE172-AH172-N172-O172,0)/AW172)-$Q172-$R172,0),0),0))</f>
        <v>0</v>
      </c>
      <c r="AM172" s="10">
        <f>IF($J172=Res_converter!$F$3,MAX($M172-$N172-$O172,0),0)+IF($K172=Res_converter!$F$3,MAX($P172-$Q172-$R172,0),0)+IF(N172=Res_converter!$F$3,$S172,0)</f>
        <v>0</v>
      </c>
      <c r="AN172" s="10">
        <f>IF($J172=Res_converter!$F$3,MAX($AE172-$N172-$O172,0),0)+IF($K172=Res_converter!$F$3,MAX($AE172-$Q172-$R172,0),0)+IF(N172=Res_converter!$F$3,$AE172,0)</f>
        <v>0</v>
      </c>
      <c r="AO172" s="10">
        <f>IF($J172=Res_converter!$F$4,MAX($M172-$N172-$O172,0),0)+IF($K172=Res_converter!$F$4,MAX($P172-$Q172-$R172,0),0)+IF(P172=Res_converter!$F$4,$S172,0)</f>
        <v>0</v>
      </c>
      <c r="AP172" s="10">
        <f>IF($AF172=Res_converter!$A$3,MAX(MIN($M172,$AE172)-$N172-$O172,0),IF($AF172=Res_converter!$A$14,IF($J172=Res_converter!$F$4,MAX(MIN($M172,MAX($AE172-AH172-Q172-R172,0)/AX172)-$N172-$O172,0),0)+IF($K172=Res_converter!$F$4,MAX(MIN($P172,MAX($AE172-AH172-N172-O172,0)/AX172)-$Q172-$R172,0),0),0))</f>
        <v>0</v>
      </c>
      <c r="AQ172" s="10">
        <f>IF($J172=Res_converter!$F$5,MAX($M172-$N172-$O172,0),0)+IF($K172=Res_converter!$F$5,MAX($P172-$Q172-$R172,0),0)+IF(R172=Res_converter!$F$5,$S172,0)</f>
        <v>0</v>
      </c>
      <c r="AR172" s="10">
        <f>IF($AF172=Res_converter!$A$4,$AE172,0)</f>
        <v>0</v>
      </c>
      <c r="AS172" s="10" t="s">
        <v>74</v>
      </c>
      <c r="AT172" s="10" t="s">
        <v>66</v>
      </c>
      <c r="AU172" s="10" t="s">
        <v>75</v>
      </c>
      <c r="AV172" s="10" t="s">
        <v>75</v>
      </c>
      <c r="AW172" s="10">
        <f>INDEX(Res_converter!$I$4:$N$4,MATCH($AU172,Res_converter!$I$3:$N$3,0))</f>
        <v>0.06</v>
      </c>
      <c r="AX172" s="10">
        <f>INDEX(Res_converter!$I$5:$N$5,MATCH($AU172,Res_converter!$I$3:$N$3,0))</f>
        <v>0.35</v>
      </c>
      <c r="AY172" s="12" t="s">
        <v>459</v>
      </c>
      <c r="AZ172" s="12" t="str">
        <f>INDEX(Subname_converter!$B$2:$B$478,MATCH($AY172,Subname_converter!$A$2:$A$478,0))</f>
        <v>Sycamore Canyon</v>
      </c>
      <c r="BA172" s="12">
        <f>INDEX(Subname_converter!$C$2:$C$478,MATCH($AY172,Subname_converter!$A$2:$A$478,0))</f>
        <v>138</v>
      </c>
      <c r="BB172" s="11">
        <v>45107.291666666701</v>
      </c>
      <c r="BC172" s="11">
        <v>45747.291666666701</v>
      </c>
      <c r="BD172" s="10">
        <f t="shared" si="11"/>
        <v>2025</v>
      </c>
      <c r="BE172" s="11"/>
      <c r="BF172" s="10" t="s">
        <v>117</v>
      </c>
      <c r="BG172" s="10" t="s">
        <v>70</v>
      </c>
      <c r="BH172" s="10" t="s">
        <v>70</v>
      </c>
      <c r="BI172" s="10" t="s">
        <v>117</v>
      </c>
      <c r="BJ172" s="10" t="s">
        <v>71</v>
      </c>
      <c r="BK172" s="10">
        <v>1</v>
      </c>
    </row>
    <row r="173" spans="1:63" s="26" customFormat="1" ht="25" x14ac:dyDescent="0.25">
      <c r="A173" s="32" t="s">
        <v>460</v>
      </c>
      <c r="B173" s="10">
        <v>1678</v>
      </c>
      <c r="C173" s="11">
        <v>43903</v>
      </c>
      <c r="D173" s="11">
        <v>43936.291666666701</v>
      </c>
      <c r="E173" s="10" t="s">
        <v>57</v>
      </c>
      <c r="F173" s="10" t="s">
        <v>461</v>
      </c>
      <c r="G173" s="10" t="s">
        <v>60</v>
      </c>
      <c r="H173" s="10" t="s">
        <v>108</v>
      </c>
      <c r="I173" s="10"/>
      <c r="J173" s="10" t="s">
        <v>61</v>
      </c>
      <c r="K173" s="10" t="s">
        <v>109</v>
      </c>
      <c r="L173" s="10"/>
      <c r="M173" s="10">
        <v>308.92599999999999</v>
      </c>
      <c r="N173" s="10"/>
      <c r="O173" s="10"/>
      <c r="P173" s="10">
        <v>308.92599999999999</v>
      </c>
      <c r="Q173" s="10"/>
      <c r="R173" s="10"/>
      <c r="S173" s="10"/>
      <c r="T173" s="10">
        <v>300</v>
      </c>
      <c r="U173" s="10"/>
      <c r="V173" s="10"/>
      <c r="W173" s="10"/>
      <c r="X173" s="10" t="s">
        <v>82</v>
      </c>
      <c r="Y173" s="10">
        <v>1</v>
      </c>
      <c r="Z173" s="10"/>
      <c r="AA173" s="10" t="s">
        <v>63</v>
      </c>
      <c r="AB173" s="10" t="s">
        <v>395</v>
      </c>
      <c r="AC173" s="10">
        <f t="shared" si="8"/>
        <v>1</v>
      </c>
      <c r="AD173" s="10">
        <f t="shared" si="9"/>
        <v>1</v>
      </c>
      <c r="AE173" s="10">
        <f t="shared" si="10"/>
        <v>300</v>
      </c>
      <c r="AF173" s="10" t="str">
        <f>INDEX(Res_converter!$A$2:$A$20,MATCH(TRIM(CONCATENATE(J173," ",K173," ",L173)),Res_converter!$E$2:$E$20,0))</f>
        <v>Solar-Hybrid</v>
      </c>
      <c r="AG173" s="10">
        <f>IF($J173=Res_converter!$F$2,MAX($M173-$N173-$O173,0),0)+IF($K173=Res_converter!$F$2,MAX($P173-$Q173-$R173,0),0)+IF(L173=Res_converter!$F$2,$S173,0)</f>
        <v>308.92599999999999</v>
      </c>
      <c r="AH173" s="10">
        <f>IF($J173=Res_converter!$F$2,MAX(MIN($M173,$AE173-$AJ173-$AN173-$AR173)-$N173-$O173,0),0)+IF($K173=Res_converter!$F$2,MAX(MIN($P173,$AE173-$AJ173-$AN173-$AR173)-$Q173-$R173,0),0)+IF(L173=Res_converter!$F$2,MIN($S173,$AE173-$AJ173-$AN173-$AR173),0)</f>
        <v>300</v>
      </c>
      <c r="AI173" s="10">
        <f>IF(OR($J173=Res_converter!$F$7,$J173=Res_converter!$F$8),MAX($M173-$N173-$O173,0),0)+IF(OR($K173=Res_converter!$F$7,$K173=Res_converter!$F$8),MAX($P173-$Q173-$R173,0),0)+IF(OR($L173=Res_converter!$F$7,$L173=Res_converter!$F$8),$S173,0)</f>
        <v>0</v>
      </c>
      <c r="AJ173" s="10">
        <f>IF(OR($J173=Res_converter!$F$7,$J173=Res_converter!$F$8),MAX($AE173-$N173-$O173,0),0)+IF(OR($K173=Res_converter!$F$7,$K173=Res_converter!$F$8),MAX($AE173-$Q173-$R173,0),0)+IF(OR($L173=Res_converter!$F$7,$L173=Res_converter!$F$8),$AE173,0)</f>
        <v>0</v>
      </c>
      <c r="AK173" s="10">
        <f>IF($J173=Res_converter!$F$6,MAX($M173-$N173-$O173,0),0)+IF($K173=Res_converter!$F$6,MAX($P173-$Q173-$R173,0),0)+IF(L173=Res_converter!$F$6,$S173,0)</f>
        <v>308.92599999999999</v>
      </c>
      <c r="AL173" s="10">
        <f>IF($AF173=Res_converter!$A$7,MAX(MIN($M173,$AE173)-$N173-$O173,0),IF($AF173=Res_converter!$A$12,IF($J173=Res_converter!$F$6,MAX(MIN($M173,MAX($AE173-AH173-Q173-R173,0)/AW173)-$N173-$O173,0),0)+IF($K173=Res_converter!$F$6,MAX(MIN($P173,MAX($AE173-AH173-N173-O173,0)/AW173)-$Q173-$R173,0),0),0))</f>
        <v>0</v>
      </c>
      <c r="AM173" s="10">
        <f>IF($J173=Res_converter!$F$3,MAX($M173-$N173-$O173,0),0)+IF($K173=Res_converter!$F$3,MAX($P173-$Q173-$R173,0),0)+IF(N173=Res_converter!$F$3,$S173,0)</f>
        <v>0</v>
      </c>
      <c r="AN173" s="10">
        <f>IF($J173=Res_converter!$F$3,MAX($AE173-$N173-$O173,0),0)+IF($K173=Res_converter!$F$3,MAX($AE173-$Q173-$R173,0),0)+IF(N173=Res_converter!$F$3,$AE173,0)</f>
        <v>0</v>
      </c>
      <c r="AO173" s="10">
        <f>IF($J173=Res_converter!$F$4,MAX($M173-$N173-$O173,0),0)+IF($K173=Res_converter!$F$4,MAX($P173-$Q173-$R173,0),0)+IF(P173=Res_converter!$F$4,$S173,0)</f>
        <v>0</v>
      </c>
      <c r="AP173" s="10">
        <f>IF($AF173=Res_converter!$A$3,MAX(MIN($M173,$AE173)-$N173-$O173,0),IF($AF173=Res_converter!$A$14,IF($J173=Res_converter!$F$4,MAX(MIN($M173,MAX($AE173-AH173-Q173-R173,0)/AX173)-$N173-$O173,0),0)+IF($K173=Res_converter!$F$4,MAX(MIN($P173,MAX($AE173-AH173-N173-O173,0)/AX173)-$Q173-$R173,0),0),0))</f>
        <v>0</v>
      </c>
      <c r="AQ173" s="10">
        <f>IF($J173=Res_converter!$F$5,MAX($M173-$N173-$O173,0),0)+IF($K173=Res_converter!$F$5,MAX($P173-$Q173-$R173,0),0)+IF(R173=Res_converter!$F$5,$S173,0)</f>
        <v>0</v>
      </c>
      <c r="AR173" s="10">
        <f>IF($AF173=Res_converter!$A$4,$AE173,0)</f>
        <v>0</v>
      </c>
      <c r="AS173" s="10" t="s">
        <v>253</v>
      </c>
      <c r="AT173" s="10" t="s">
        <v>204</v>
      </c>
      <c r="AU173" s="10" t="s">
        <v>307</v>
      </c>
      <c r="AV173" s="10" t="s">
        <v>113</v>
      </c>
      <c r="AW173" s="10">
        <f>INDEX(Res_converter!$I$4:$N$4,MATCH($AU173,Res_converter!$I$3:$N$3,0))</f>
        <v>0.13</v>
      </c>
      <c r="AX173" s="10">
        <f>INDEX(Res_converter!$I$5:$N$5,MATCH($AU173,Res_converter!$I$3:$N$3,0))</f>
        <v>0.48</v>
      </c>
      <c r="AY173" s="12" t="s">
        <v>462</v>
      </c>
      <c r="AZ173" s="12" t="str">
        <f>INDEX(Subname_converter!$B$2:$B$478,MATCH($AY173,Subname_converter!$A$2:$A$478,0))</f>
        <v>Delaney</v>
      </c>
      <c r="BA173" s="12">
        <f>INDEX(Subname_converter!$C$2:$C$478,MATCH($AY173,Subname_converter!$A$2:$A$478,0))</f>
        <v>500</v>
      </c>
      <c r="BB173" s="11">
        <v>44652.291666666701</v>
      </c>
      <c r="BC173" s="11">
        <v>47574.291666666701</v>
      </c>
      <c r="BD173" s="10">
        <f t="shared" si="11"/>
        <v>2030</v>
      </c>
      <c r="BE173" s="11"/>
      <c r="BF173" s="10" t="s">
        <v>117</v>
      </c>
      <c r="BG173" s="10" t="s">
        <v>70</v>
      </c>
      <c r="BH173" s="10" t="s">
        <v>70</v>
      </c>
      <c r="BI173" s="10" t="s">
        <v>117</v>
      </c>
      <c r="BJ173" s="10"/>
      <c r="BK173" s="10">
        <v>0</v>
      </c>
    </row>
    <row r="174" spans="1:63" s="26" customFormat="1" ht="25" x14ac:dyDescent="0.25">
      <c r="A174" s="32" t="s">
        <v>463</v>
      </c>
      <c r="B174" s="10">
        <v>1683</v>
      </c>
      <c r="C174" s="11">
        <v>43936</v>
      </c>
      <c r="D174" s="11">
        <v>43936.291666666701</v>
      </c>
      <c r="E174" s="10" t="s">
        <v>57</v>
      </c>
      <c r="F174" s="10" t="s">
        <v>461</v>
      </c>
      <c r="G174" s="10" t="s">
        <v>60</v>
      </c>
      <c r="H174" s="10"/>
      <c r="I174" s="10"/>
      <c r="J174" s="10" t="s">
        <v>61</v>
      </c>
      <c r="K174" s="10"/>
      <c r="L174" s="10"/>
      <c r="M174" s="10">
        <v>102.25</v>
      </c>
      <c r="N174" s="10"/>
      <c r="O174" s="10"/>
      <c r="P174" s="10"/>
      <c r="Q174" s="10"/>
      <c r="R174" s="10"/>
      <c r="S174" s="10"/>
      <c r="T174" s="10">
        <v>100</v>
      </c>
      <c r="U174" s="10"/>
      <c r="V174" s="10"/>
      <c r="W174" s="10"/>
      <c r="X174" s="10" t="s">
        <v>96</v>
      </c>
      <c r="Y174" s="10" t="s">
        <v>4743</v>
      </c>
      <c r="Z174" s="10"/>
      <c r="AA174" s="10" t="s">
        <v>63</v>
      </c>
      <c r="AB174" s="10" t="s">
        <v>64</v>
      </c>
      <c r="AC174" s="10">
        <f t="shared" si="8"/>
        <v>0</v>
      </c>
      <c r="AD174" s="10">
        <f t="shared" si="9"/>
        <v>0</v>
      </c>
      <c r="AE174" s="10">
        <f t="shared" si="10"/>
        <v>0</v>
      </c>
      <c r="AF174" s="10" t="str">
        <f>INDEX(Res_converter!$A$2:$A$20,MATCH(TRIM(CONCATENATE(J174," ",K174," ",L174)),Res_converter!$E$2:$E$20,0))</f>
        <v>Battery</v>
      </c>
      <c r="AG174" s="10">
        <f>IF($J174=Res_converter!$F$2,MAX($M174-$N174-$O174,0),0)+IF($K174=Res_converter!$F$2,MAX($P174-$Q174-$R174,0),0)+IF(L174=Res_converter!$F$2,$S174,0)</f>
        <v>102.25</v>
      </c>
      <c r="AH174" s="10">
        <f>IF($J174=Res_converter!$F$2,MAX(MIN($M174,$AE174-$AJ174-$AN174-$AR174)-$N174-$O174,0),0)+IF($K174=Res_converter!$F$2,MAX(MIN($P174,$AE174-$AJ174-$AN174-$AR174)-$Q174-$R174,0),0)+IF(L174=Res_converter!$F$2,MIN($S174,$AE174-$AJ174-$AN174-$AR174),0)</f>
        <v>0</v>
      </c>
      <c r="AI174" s="10">
        <f>IF(OR($J174=Res_converter!$F$7,$J174=Res_converter!$F$8),MAX($M174-$N174-$O174,0),0)+IF(OR($K174=Res_converter!$F$7,$K174=Res_converter!$F$8),MAX($P174-$Q174-$R174,0),0)+IF(OR($L174=Res_converter!$F$7,$L174=Res_converter!$F$8),$S174,0)</f>
        <v>0</v>
      </c>
      <c r="AJ174" s="10">
        <f>IF(OR($J174=Res_converter!$F$7,$J174=Res_converter!$F$8),MAX($AE174-$N174-$O174,0),0)+IF(OR($K174=Res_converter!$F$7,$K174=Res_converter!$F$8),MAX($AE174-$Q174-$R174,0),0)+IF(OR($L174=Res_converter!$F$7,$L174=Res_converter!$F$8),$AE174,0)</f>
        <v>0</v>
      </c>
      <c r="AK174" s="10">
        <f>IF($J174=Res_converter!$F$6,MAX($M174-$N174-$O174,0),0)+IF($K174=Res_converter!$F$6,MAX($P174-$Q174-$R174,0),0)+IF(L174=Res_converter!$F$6,$S174,0)</f>
        <v>0</v>
      </c>
      <c r="AL174" s="10">
        <f>IF($AF174=Res_converter!$A$7,MAX(MIN($M174,$AE174)-$N174-$O174,0),IF($AF174=Res_converter!$A$12,IF($J174=Res_converter!$F$6,MAX(MIN($M174,MAX($AE174-AH174-Q174-R174,0)/AW174)-$N174-$O174,0),0)+IF($K174=Res_converter!$F$6,MAX(MIN($P174,MAX($AE174-AH174-N174-O174,0)/AW174)-$Q174-$R174,0),0),0))</f>
        <v>0</v>
      </c>
      <c r="AM174" s="10">
        <f>IF($J174=Res_converter!$F$3,MAX($M174-$N174-$O174,0),0)+IF($K174=Res_converter!$F$3,MAX($P174-$Q174-$R174,0),0)+IF(N174=Res_converter!$F$3,$S174,0)</f>
        <v>0</v>
      </c>
      <c r="AN174" s="10">
        <f>IF($J174=Res_converter!$F$3,MAX($AE174-$N174-$O174,0),0)+IF($K174=Res_converter!$F$3,MAX($AE174-$Q174-$R174,0),0)+IF(N174=Res_converter!$F$3,$AE174,0)</f>
        <v>0</v>
      </c>
      <c r="AO174" s="10">
        <f>IF($J174=Res_converter!$F$4,MAX($M174-$N174-$O174,0),0)+IF($K174=Res_converter!$F$4,MAX($P174-$Q174-$R174,0),0)+IF(P174=Res_converter!$F$4,$S174,0)</f>
        <v>0</v>
      </c>
      <c r="AP174" s="10">
        <f>IF($AF174=Res_converter!$A$3,MAX(MIN($M174,$AE174)-$N174-$O174,0),IF($AF174=Res_converter!$A$14,IF($J174=Res_converter!$F$4,MAX(MIN($M174,MAX($AE174-AH174-Q174-R174,0)/AX174)-$N174-$O174,0),0)+IF($K174=Res_converter!$F$4,MAX(MIN($P174,MAX($AE174-AH174-N174-O174,0)/AX174)-$Q174-$R174,0),0),0))</f>
        <v>0</v>
      </c>
      <c r="AQ174" s="10">
        <f>IF($J174=Res_converter!$F$5,MAX($M174-$N174-$O174,0),0)+IF($K174=Res_converter!$F$5,MAX($P174-$Q174-$R174,0),0)+IF(R174=Res_converter!$F$5,$S174,0)</f>
        <v>0</v>
      </c>
      <c r="AR174" s="10">
        <f>IF($AF174=Res_converter!$A$4,$AE174,0)</f>
        <v>0</v>
      </c>
      <c r="AS174" s="10" t="s">
        <v>160</v>
      </c>
      <c r="AT174" s="10" t="s">
        <v>66</v>
      </c>
      <c r="AU174" s="10" t="s">
        <v>67</v>
      </c>
      <c r="AV174" s="10" t="s">
        <v>68</v>
      </c>
      <c r="AW174" s="10">
        <f>INDEX(Res_converter!$I$4:$N$4,MATCH($AU174,Res_converter!$I$3:$N$3,0))</f>
        <v>0.15</v>
      </c>
      <c r="AX174" s="10">
        <f>INDEX(Res_converter!$I$5:$N$5,MATCH($AU174,Res_converter!$I$3:$N$3,0))</f>
        <v>0.5</v>
      </c>
      <c r="AY174" s="12" t="s">
        <v>464</v>
      </c>
      <c r="AZ174" s="12" t="str">
        <f>INDEX(Subname_converter!$B$2:$B$478,MATCH($AY174,Subname_converter!$A$2:$A$478,0))</f>
        <v>Delta PP</v>
      </c>
      <c r="BA174" s="12">
        <f>INDEX(Subname_converter!$C$2:$C$478,MATCH($AY174,Subname_converter!$A$2:$A$478,0))</f>
        <v>230</v>
      </c>
      <c r="BB174" s="11">
        <v>45291.333333333299</v>
      </c>
      <c r="BC174" s="11">
        <v>46142.291666666701</v>
      </c>
      <c r="BD174" s="10">
        <f t="shared" si="11"/>
        <v>2026</v>
      </c>
      <c r="BE174" s="11"/>
      <c r="BF174" s="10" t="s">
        <v>117</v>
      </c>
      <c r="BG174" s="10" t="s">
        <v>70</v>
      </c>
      <c r="BH174" s="10" t="s">
        <v>70</v>
      </c>
      <c r="BI174" s="10" t="s">
        <v>117</v>
      </c>
      <c r="BJ174" s="10" t="s">
        <v>71</v>
      </c>
      <c r="BK174" s="10">
        <v>3</v>
      </c>
    </row>
    <row r="175" spans="1:63" s="26" customFormat="1" ht="25" x14ac:dyDescent="0.25">
      <c r="A175" s="32" t="s">
        <v>465</v>
      </c>
      <c r="B175" s="10">
        <v>1687</v>
      </c>
      <c r="C175" s="11">
        <v>43929</v>
      </c>
      <c r="D175" s="11">
        <v>43936.291666666701</v>
      </c>
      <c r="E175" s="10" t="s">
        <v>57</v>
      </c>
      <c r="F175" s="10" t="s">
        <v>461</v>
      </c>
      <c r="G175" s="10" t="s">
        <v>60</v>
      </c>
      <c r="H175" s="10" t="s">
        <v>108</v>
      </c>
      <c r="I175" s="10"/>
      <c r="J175" s="10" t="s">
        <v>61</v>
      </c>
      <c r="K175" s="10" t="s">
        <v>109</v>
      </c>
      <c r="L175" s="10"/>
      <c r="M175" s="10">
        <v>84.811700000000002</v>
      </c>
      <c r="N175" s="10"/>
      <c r="O175" s="10"/>
      <c r="P175" s="10">
        <v>84.995699999999999</v>
      </c>
      <c r="Q175" s="10"/>
      <c r="R175" s="10"/>
      <c r="S175" s="10"/>
      <c r="T175" s="10">
        <v>80</v>
      </c>
      <c r="U175" s="10"/>
      <c r="V175" s="10"/>
      <c r="W175" s="10"/>
      <c r="X175" s="10" t="s">
        <v>96</v>
      </c>
      <c r="Y175" s="10" t="s">
        <v>4743</v>
      </c>
      <c r="Z175" s="10"/>
      <c r="AA175" s="10" t="s">
        <v>63</v>
      </c>
      <c r="AB175" s="10" t="s">
        <v>395</v>
      </c>
      <c r="AC175" s="10">
        <f t="shared" si="8"/>
        <v>0</v>
      </c>
      <c r="AD175" s="10">
        <f t="shared" si="9"/>
        <v>0</v>
      </c>
      <c r="AE175" s="10">
        <f t="shared" si="10"/>
        <v>0</v>
      </c>
      <c r="AF175" s="10" t="str">
        <f>INDEX(Res_converter!$A$2:$A$20,MATCH(TRIM(CONCATENATE(J175," ",K175," ",L175)),Res_converter!$E$2:$E$20,0))</f>
        <v>Solar-Hybrid</v>
      </c>
      <c r="AG175" s="10">
        <f>IF($J175=Res_converter!$F$2,MAX($M175-$N175-$O175,0),0)+IF($K175=Res_converter!$F$2,MAX($P175-$Q175-$R175,0),0)+IF(L175=Res_converter!$F$2,$S175,0)</f>
        <v>84.811700000000002</v>
      </c>
      <c r="AH175" s="10">
        <f>IF($J175=Res_converter!$F$2,MAX(MIN($M175,$AE175-$AJ175-$AN175-$AR175)-$N175-$O175,0),0)+IF($K175=Res_converter!$F$2,MAX(MIN($P175,$AE175-$AJ175-$AN175-$AR175)-$Q175-$R175,0),0)+IF(L175=Res_converter!$F$2,MIN($S175,$AE175-$AJ175-$AN175-$AR175),0)</f>
        <v>0</v>
      </c>
      <c r="AI175" s="10">
        <f>IF(OR($J175=Res_converter!$F$7,$J175=Res_converter!$F$8),MAX($M175-$N175-$O175,0),0)+IF(OR($K175=Res_converter!$F$7,$K175=Res_converter!$F$8),MAX($P175-$Q175-$R175,0),0)+IF(OR($L175=Res_converter!$F$7,$L175=Res_converter!$F$8),$S175,0)</f>
        <v>0</v>
      </c>
      <c r="AJ175" s="10">
        <f>IF(OR($J175=Res_converter!$F$7,$J175=Res_converter!$F$8),MAX($AE175-$N175-$O175,0),0)+IF(OR($K175=Res_converter!$F$7,$K175=Res_converter!$F$8),MAX($AE175-$Q175-$R175,0),0)+IF(OR($L175=Res_converter!$F$7,$L175=Res_converter!$F$8),$AE175,0)</f>
        <v>0</v>
      </c>
      <c r="AK175" s="10">
        <f>IF($J175=Res_converter!$F$6,MAX($M175-$N175-$O175,0),0)+IF($K175=Res_converter!$F$6,MAX($P175-$Q175-$R175,0),0)+IF(L175=Res_converter!$F$6,$S175,0)</f>
        <v>84.995699999999999</v>
      </c>
      <c r="AL175" s="10">
        <f>IF($AF175=Res_converter!$A$7,MAX(MIN($M175,$AE175)-$N175-$O175,0),IF($AF175=Res_converter!$A$12,IF($J175=Res_converter!$F$6,MAX(MIN($M175,MAX($AE175-AH175-Q175-R175,0)/AW175)-$N175-$O175,0),0)+IF($K175=Res_converter!$F$6,MAX(MIN($P175,MAX($AE175-AH175-N175-O175,0)/AW175)-$Q175-$R175,0),0),0))</f>
        <v>0</v>
      </c>
      <c r="AM175" s="10">
        <f>IF($J175=Res_converter!$F$3,MAX($M175-$N175-$O175,0),0)+IF($K175=Res_converter!$F$3,MAX($P175-$Q175-$R175,0),0)+IF(N175=Res_converter!$F$3,$S175,0)</f>
        <v>0</v>
      </c>
      <c r="AN175" s="10">
        <f>IF($J175=Res_converter!$F$3,MAX($AE175-$N175-$O175,0),0)+IF($K175=Res_converter!$F$3,MAX($AE175-$Q175-$R175,0),0)+IF(N175=Res_converter!$F$3,$AE175,0)</f>
        <v>0</v>
      </c>
      <c r="AO175" s="10">
        <f>IF($J175=Res_converter!$F$4,MAX($M175-$N175-$O175,0),0)+IF($K175=Res_converter!$F$4,MAX($P175-$Q175-$R175,0),0)+IF(P175=Res_converter!$F$4,$S175,0)</f>
        <v>0</v>
      </c>
      <c r="AP175" s="10">
        <f>IF($AF175=Res_converter!$A$3,MAX(MIN($M175,$AE175)-$N175-$O175,0),IF($AF175=Res_converter!$A$14,IF($J175=Res_converter!$F$4,MAX(MIN($M175,MAX($AE175-AH175-Q175-R175,0)/AX175)-$N175-$O175,0),0)+IF($K175=Res_converter!$F$4,MAX(MIN($P175,MAX($AE175-AH175-N175-O175,0)/AX175)-$Q175-$R175,0),0),0))</f>
        <v>0</v>
      </c>
      <c r="AQ175" s="10">
        <f>IF($J175=Res_converter!$F$5,MAX($M175-$N175-$O175,0),0)+IF($K175=Res_converter!$F$5,MAX($P175-$Q175-$R175,0),0)+IF(R175=Res_converter!$F$5,$S175,0)</f>
        <v>0</v>
      </c>
      <c r="AR175" s="10">
        <f>IF($AF175=Res_converter!$A$4,$AE175,0)</f>
        <v>0</v>
      </c>
      <c r="AS175" s="10" t="s">
        <v>154</v>
      </c>
      <c r="AT175" s="10" t="s">
        <v>66</v>
      </c>
      <c r="AU175" s="10" t="s">
        <v>67</v>
      </c>
      <c r="AV175" s="10" t="s">
        <v>68</v>
      </c>
      <c r="AW175" s="10">
        <f>INDEX(Res_converter!$I$4:$N$4,MATCH($AU175,Res_converter!$I$3:$N$3,0))</f>
        <v>0.15</v>
      </c>
      <c r="AX175" s="10">
        <f>INDEX(Res_converter!$I$5:$N$5,MATCH($AU175,Res_converter!$I$3:$N$3,0))</f>
        <v>0.5</v>
      </c>
      <c r="AY175" s="12" t="s">
        <v>155</v>
      </c>
      <c r="AZ175" s="12" t="str">
        <f>INDEX(Subname_converter!$B$2:$B$478,MATCH($AY175,Subname_converter!$A$2:$A$478,0))</f>
        <v>Davis</v>
      </c>
      <c r="BA175" s="12">
        <f>INDEX(Subname_converter!$C$2:$C$478,MATCH($AY175,Subname_converter!$A$2:$A$478,0))</f>
        <v>115</v>
      </c>
      <c r="BB175" s="11">
        <v>44927.333333333299</v>
      </c>
      <c r="BC175" s="11">
        <v>44927.333333333299</v>
      </c>
      <c r="BD175" s="10">
        <f t="shared" si="11"/>
        <v>2023</v>
      </c>
      <c r="BE175" s="11"/>
      <c r="BF175" s="10" t="s">
        <v>117</v>
      </c>
      <c r="BG175" s="10" t="s">
        <v>70</v>
      </c>
      <c r="BH175" s="10" t="s">
        <v>70</v>
      </c>
      <c r="BI175" s="10" t="s">
        <v>117</v>
      </c>
      <c r="BJ175" s="10"/>
      <c r="BK175" s="10">
        <v>3</v>
      </c>
    </row>
    <row r="176" spans="1:63" s="26" customFormat="1" ht="12.5" x14ac:dyDescent="0.25">
      <c r="A176" s="32" t="s">
        <v>466</v>
      </c>
      <c r="B176" s="10">
        <v>1690</v>
      </c>
      <c r="C176" s="11">
        <v>43935</v>
      </c>
      <c r="D176" s="11">
        <v>43936.291666666701</v>
      </c>
      <c r="E176" s="10" t="s">
        <v>57</v>
      </c>
      <c r="F176" s="10" t="s">
        <v>461</v>
      </c>
      <c r="G176" s="10" t="s">
        <v>60</v>
      </c>
      <c r="H176" s="10"/>
      <c r="I176" s="10"/>
      <c r="J176" s="10" t="s">
        <v>61</v>
      </c>
      <c r="K176" s="10"/>
      <c r="L176" s="10"/>
      <c r="M176" s="10">
        <v>102</v>
      </c>
      <c r="N176" s="10"/>
      <c r="O176" s="10">
        <v>92</v>
      </c>
      <c r="P176" s="10"/>
      <c r="Q176" s="10"/>
      <c r="R176" s="10"/>
      <c r="S176" s="10"/>
      <c r="T176" s="10">
        <v>101.2</v>
      </c>
      <c r="U176" s="10"/>
      <c r="V176" s="10"/>
      <c r="W176" s="10"/>
      <c r="X176" s="10" t="s">
        <v>62</v>
      </c>
      <c r="Y176" s="10" t="s">
        <v>4743</v>
      </c>
      <c r="Z176" s="10">
        <v>92</v>
      </c>
      <c r="AA176" s="10"/>
      <c r="AB176" s="10" t="s">
        <v>175</v>
      </c>
      <c r="AC176" s="10">
        <f t="shared" si="8"/>
        <v>1</v>
      </c>
      <c r="AD176" s="10">
        <f t="shared" si="9"/>
        <v>0.92</v>
      </c>
      <c r="AE176" s="10">
        <f t="shared" si="10"/>
        <v>93.104000000000013</v>
      </c>
      <c r="AF176" s="10" t="str">
        <f>INDEX(Res_converter!$A$2:$A$20,MATCH(TRIM(CONCATENATE(J176," ",K176," ",L176)),Res_converter!$E$2:$E$20,0))</f>
        <v>Battery</v>
      </c>
      <c r="AG176" s="10">
        <f>IF($J176=Res_converter!$F$2,MAX($M176-$N176-$O176,0),0)+IF($K176=Res_converter!$F$2,MAX($P176-$Q176-$R176,0),0)+IF(L176=Res_converter!$F$2,$S176,0)</f>
        <v>10</v>
      </c>
      <c r="AH176" s="10">
        <f>IF($J176=Res_converter!$F$2,MAX(MIN($M176,$AE176-$AJ176-$AN176-$AR176)-$N176-$O176,0),0)+IF($K176=Res_converter!$F$2,MAX(MIN($P176,$AE176-$AJ176-$AN176-$AR176)-$Q176-$R176,0),0)+IF(L176=Res_converter!$F$2,MIN($S176,$AE176-$AJ176-$AN176-$AR176),0)</f>
        <v>1.1040000000000134</v>
      </c>
      <c r="AI176" s="10">
        <f>IF(OR($J176=Res_converter!$F$7,$J176=Res_converter!$F$8),MAX($M176-$N176-$O176,0),0)+IF(OR($K176=Res_converter!$F$7,$K176=Res_converter!$F$8),MAX($P176-$Q176-$R176,0),0)+IF(OR($L176=Res_converter!$F$7,$L176=Res_converter!$F$8),$S176,0)</f>
        <v>0</v>
      </c>
      <c r="AJ176" s="10">
        <f>IF(OR($J176=Res_converter!$F$7,$J176=Res_converter!$F$8),MAX($AE176-$N176-$O176,0),0)+IF(OR($K176=Res_converter!$F$7,$K176=Res_converter!$F$8),MAX($AE176-$Q176-$R176,0),0)+IF(OR($L176=Res_converter!$F$7,$L176=Res_converter!$F$8),$AE176,0)</f>
        <v>0</v>
      </c>
      <c r="AK176" s="10">
        <f>IF($J176=Res_converter!$F$6,MAX($M176-$N176-$O176,0),0)+IF($K176=Res_converter!$F$6,MAX($P176-$Q176-$R176,0),0)+IF(L176=Res_converter!$F$6,$S176,0)</f>
        <v>0</v>
      </c>
      <c r="AL176" s="10">
        <f>IF($AF176=Res_converter!$A$7,MAX(MIN($M176,$AE176)-$N176-$O176,0),IF($AF176=Res_converter!$A$12,IF($J176=Res_converter!$F$6,MAX(MIN($M176,MAX($AE176-AH176-Q176-R176,0)/AW176)-$N176-$O176,0),0)+IF($K176=Res_converter!$F$6,MAX(MIN($P176,MAX($AE176-AH176-N176-O176,0)/AW176)-$Q176-$R176,0),0),0))</f>
        <v>0</v>
      </c>
      <c r="AM176" s="10">
        <f>IF($J176=Res_converter!$F$3,MAX($M176-$N176-$O176,0),0)+IF($K176=Res_converter!$F$3,MAX($P176-$Q176-$R176,0),0)+IF(N176=Res_converter!$F$3,$S176,0)</f>
        <v>0</v>
      </c>
      <c r="AN176" s="10">
        <f>IF($J176=Res_converter!$F$3,MAX($AE176-$N176-$O176,0),0)+IF($K176=Res_converter!$F$3,MAX($AE176-$Q176-$R176,0),0)+IF(N176=Res_converter!$F$3,$AE176,0)</f>
        <v>0</v>
      </c>
      <c r="AO176" s="10">
        <f>IF($J176=Res_converter!$F$4,MAX($M176-$N176-$O176,0),0)+IF($K176=Res_converter!$F$4,MAX($P176-$Q176-$R176,0),0)+IF(P176=Res_converter!$F$4,$S176,0)</f>
        <v>0</v>
      </c>
      <c r="AP176" s="10">
        <f>IF($AF176=Res_converter!$A$3,MAX(MIN($M176,$AE176)-$N176-$O176,0),IF($AF176=Res_converter!$A$14,IF($J176=Res_converter!$F$4,MAX(MIN($M176,MAX($AE176-AH176-Q176-R176,0)/AX176)-$N176-$O176,0),0)+IF($K176=Res_converter!$F$4,MAX(MIN($P176,MAX($AE176-AH176-N176-O176,0)/AX176)-$Q176-$R176,0),0),0))</f>
        <v>0</v>
      </c>
      <c r="AQ176" s="10">
        <f>IF($J176=Res_converter!$F$5,MAX($M176-$N176-$O176,0),0)+IF($K176=Res_converter!$F$5,MAX($P176-$Q176-$R176,0),0)+IF(R176=Res_converter!$F$5,$S176,0)</f>
        <v>0</v>
      </c>
      <c r="AR176" s="10">
        <f>IF($AF176=Res_converter!$A$4,$AE176,0)</f>
        <v>0</v>
      </c>
      <c r="AS176" s="10" t="s">
        <v>119</v>
      </c>
      <c r="AT176" s="10" t="s">
        <v>66</v>
      </c>
      <c r="AU176" s="10" t="s">
        <v>67</v>
      </c>
      <c r="AV176" s="10" t="s">
        <v>68</v>
      </c>
      <c r="AW176" s="10">
        <f>INDEX(Res_converter!$I$4:$N$4,MATCH($AU176,Res_converter!$I$3:$N$3,0))</f>
        <v>0.15</v>
      </c>
      <c r="AX176" s="10">
        <f>INDEX(Res_converter!$I$5:$N$5,MATCH($AU176,Res_converter!$I$3:$N$3,0))</f>
        <v>0.5</v>
      </c>
      <c r="AY176" s="12" t="s">
        <v>467</v>
      </c>
      <c r="AZ176" s="12" t="str">
        <f>INDEX(Subname_converter!$B$2:$B$478,MATCH($AY176,Subname_converter!$A$2:$A$478,0))</f>
        <v>Vierra</v>
      </c>
      <c r="BA176" s="12">
        <f>INDEX(Subname_converter!$C$2:$C$478,MATCH($AY176,Subname_converter!$A$2:$A$478,0))</f>
        <v>115</v>
      </c>
      <c r="BB176" s="11">
        <v>45092.291666666701</v>
      </c>
      <c r="BC176" s="11">
        <v>47026.291666666701</v>
      </c>
      <c r="BD176" s="10">
        <f t="shared" si="11"/>
        <v>2028</v>
      </c>
      <c r="BE176" s="11"/>
      <c r="BF176" s="10" t="s">
        <v>117</v>
      </c>
      <c r="BG176" s="10" t="s">
        <v>70</v>
      </c>
      <c r="BH176" s="10" t="s">
        <v>70</v>
      </c>
      <c r="BI176" s="10" t="s">
        <v>117</v>
      </c>
      <c r="BJ176" s="10" t="s">
        <v>71</v>
      </c>
      <c r="BK176" s="10">
        <v>1</v>
      </c>
    </row>
    <row r="177" spans="1:63" s="26" customFormat="1" ht="25" x14ac:dyDescent="0.25">
      <c r="A177" s="32" t="s">
        <v>468</v>
      </c>
      <c r="B177" s="10">
        <v>1691</v>
      </c>
      <c r="C177" s="11">
        <v>43930</v>
      </c>
      <c r="D177" s="11">
        <v>43936.291666666701</v>
      </c>
      <c r="E177" s="10" t="s">
        <v>57</v>
      </c>
      <c r="F177" s="10" t="s">
        <v>461</v>
      </c>
      <c r="G177" s="10" t="s">
        <v>59</v>
      </c>
      <c r="H177" s="10" t="s">
        <v>60</v>
      </c>
      <c r="I177" s="10" t="s">
        <v>108</v>
      </c>
      <c r="J177" s="10" t="s">
        <v>59</v>
      </c>
      <c r="K177" s="10" t="s">
        <v>61</v>
      </c>
      <c r="L177" s="10" t="s">
        <v>109</v>
      </c>
      <c r="M177" s="10">
        <v>207.2</v>
      </c>
      <c r="N177" s="10"/>
      <c r="O177" s="10"/>
      <c r="P177" s="10">
        <v>203.94</v>
      </c>
      <c r="Q177" s="10"/>
      <c r="R177" s="10"/>
      <c r="S177" s="10">
        <v>205.02</v>
      </c>
      <c r="T177" s="10">
        <v>200</v>
      </c>
      <c r="U177" s="10"/>
      <c r="V177" s="10"/>
      <c r="W177" s="10"/>
      <c r="X177" s="10" t="s">
        <v>96</v>
      </c>
      <c r="Y177" s="10" t="s">
        <v>4743</v>
      </c>
      <c r="Z177" s="10"/>
      <c r="AA177" s="10" t="s">
        <v>63</v>
      </c>
      <c r="AB177" s="10" t="s">
        <v>64</v>
      </c>
      <c r="AC177" s="10">
        <f t="shared" si="8"/>
        <v>0</v>
      </c>
      <c r="AD177" s="10">
        <f t="shared" si="9"/>
        <v>0</v>
      </c>
      <c r="AE177" s="10">
        <f t="shared" si="10"/>
        <v>0</v>
      </c>
      <c r="AF177" s="10" t="str">
        <f>INDEX(Res_converter!$A$2:$A$20,MATCH(TRIM(CONCATENATE(J177," ",K177," ",L177)),Res_converter!$E$2:$E$20,0))</f>
        <v>Wind-Solar-Hybrid</v>
      </c>
      <c r="AG177" s="10">
        <f>IF($J177=Res_converter!$F$2,MAX($M177-$N177-$O177,0),0)+IF($K177=Res_converter!$F$2,MAX($P177-$Q177-$R177,0),0)+IF(L177=Res_converter!$F$2,$S177,0)</f>
        <v>203.94</v>
      </c>
      <c r="AH177" s="10">
        <f>IF($J177=Res_converter!$F$2,MAX(MIN($M177,$AE177-$AJ177-$AN177-$AR177)-$N177-$O177,0),0)+IF($K177=Res_converter!$F$2,MAX(MIN($P177,$AE177-$AJ177-$AN177-$AR177)-$Q177-$R177,0),0)+IF(L177=Res_converter!$F$2,MIN($S177,$AE177-$AJ177-$AN177-$AR177),0)</f>
        <v>0</v>
      </c>
      <c r="AI177" s="10">
        <f>IF(OR($J177=Res_converter!$F$7,$J177=Res_converter!$F$8),MAX($M177-$N177-$O177,0),0)+IF(OR($K177=Res_converter!$F$7,$K177=Res_converter!$F$8),MAX($P177-$Q177-$R177,0),0)+IF(OR($L177=Res_converter!$F$7,$L177=Res_converter!$F$8),$S177,0)</f>
        <v>0</v>
      </c>
      <c r="AJ177" s="10">
        <f>IF(OR($J177=Res_converter!$F$7,$J177=Res_converter!$F$8),MAX($AE177-$N177-$O177,0),0)+IF(OR($K177=Res_converter!$F$7,$K177=Res_converter!$F$8),MAX($AE177-$Q177-$R177,0),0)+IF(OR($L177=Res_converter!$F$7,$L177=Res_converter!$F$8),$AE177,0)</f>
        <v>0</v>
      </c>
      <c r="AK177" s="10">
        <f>IF($J177=Res_converter!$F$6,MAX($M177-$N177-$O177,0),0)+IF($K177=Res_converter!$F$6,MAX($P177-$Q177-$R177,0),0)+IF(L177=Res_converter!$F$6,$S177,0)</f>
        <v>205.02</v>
      </c>
      <c r="AL177" s="10">
        <f>IF($AF177=Res_converter!$A$7,MAX(MIN($M177,$AE177)-$N177-$O177,0),IF($AF177=Res_converter!$A$12,IF($J177=Res_converter!$F$6,MAX(MIN($M177,MAX($AE177-AH177-Q177-R177,0)/AW177)-$N177-$O177,0),0)+IF($K177=Res_converter!$F$6,MAX(MIN($P177,MAX($AE177-AH177-N177-O177,0)/AW177)-$Q177-$R177,0),0),0))</f>
        <v>0</v>
      </c>
      <c r="AM177" s="10">
        <f>IF($J177=Res_converter!$F$3,MAX($M177-$N177-$O177,0),0)+IF($K177=Res_converter!$F$3,MAX($P177-$Q177-$R177,0),0)+IF(N177=Res_converter!$F$3,$S177,0)</f>
        <v>0</v>
      </c>
      <c r="AN177" s="10">
        <f>IF($J177=Res_converter!$F$3,MAX($AE177-$N177-$O177,0),0)+IF($K177=Res_converter!$F$3,MAX($AE177-$Q177-$R177,0),0)+IF(N177=Res_converter!$F$3,$AE177,0)</f>
        <v>0</v>
      </c>
      <c r="AO177" s="10">
        <f>IF($J177=Res_converter!$F$4,MAX($M177-$N177-$O177,0),0)+IF($K177=Res_converter!$F$4,MAX($P177-$Q177-$R177,0),0)+IF(P177=Res_converter!$F$4,$S177,0)</f>
        <v>207.2</v>
      </c>
      <c r="AP177" s="10">
        <f>IF($AF177=Res_converter!$A$3,MAX(MIN($M177,$AE177)-$N177-$O177,0),IF($AF177=Res_converter!$A$14,IF($J177=Res_converter!$F$4,MAX(MIN($M177,MAX($AE177-AH177-Q177-R177,0)/AX177)-$N177-$O177,0),0)+IF($K177=Res_converter!$F$4,MAX(MIN($P177,MAX($AE177-AH177-N177-O177,0)/AX177)-$Q177-$R177,0),0),0))</f>
        <v>0</v>
      </c>
      <c r="AQ177" s="10">
        <f>IF($J177=Res_converter!$F$5,MAX($M177-$N177-$O177,0),0)+IF($K177=Res_converter!$F$5,MAX($P177-$Q177-$R177,0),0)+IF(R177=Res_converter!$F$5,$S177,0)</f>
        <v>0</v>
      </c>
      <c r="AR177" s="10">
        <f>IF($AF177=Res_converter!$A$4,$AE177,0)</f>
        <v>0</v>
      </c>
      <c r="AS177" s="10" t="s">
        <v>65</v>
      </c>
      <c r="AT177" s="10" t="s">
        <v>66</v>
      </c>
      <c r="AU177" s="10" t="s">
        <v>67</v>
      </c>
      <c r="AV177" s="10" t="s">
        <v>68</v>
      </c>
      <c r="AW177" s="10">
        <f>INDEX(Res_converter!$I$4:$N$4,MATCH($AU177,Res_converter!$I$3:$N$3,0))</f>
        <v>0.15</v>
      </c>
      <c r="AX177" s="10">
        <f>INDEX(Res_converter!$I$5:$N$5,MATCH($AU177,Res_converter!$I$3:$N$3,0))</f>
        <v>0.5</v>
      </c>
      <c r="AY177" s="12" t="s">
        <v>469</v>
      </c>
      <c r="AZ177" s="12" t="str">
        <f>INDEX(Subname_converter!$B$2:$B$478,MATCH($AY177,Subname_converter!$A$2:$A$478,0))</f>
        <v>Birds Landing</v>
      </c>
      <c r="BA177" s="12">
        <f>INDEX(Subname_converter!$C$2:$C$478,MATCH($AY177,Subname_converter!$A$2:$A$478,0))</f>
        <v>230</v>
      </c>
      <c r="BB177" s="11">
        <v>45641.333333333299</v>
      </c>
      <c r="BC177" s="11">
        <v>46794.333333333299</v>
      </c>
      <c r="BD177" s="10">
        <f t="shared" si="11"/>
        <v>2028</v>
      </c>
      <c r="BE177" s="11"/>
      <c r="BF177" s="10" t="s">
        <v>117</v>
      </c>
      <c r="BG177" s="10" t="s">
        <v>70</v>
      </c>
      <c r="BH177" s="10" t="s">
        <v>70</v>
      </c>
      <c r="BI177" s="10" t="s">
        <v>117</v>
      </c>
      <c r="BJ177" s="10" t="s">
        <v>71</v>
      </c>
      <c r="BK177" s="10">
        <v>3</v>
      </c>
    </row>
    <row r="178" spans="1:63" s="26" customFormat="1" ht="12.5" x14ac:dyDescent="0.25">
      <c r="A178" s="32" t="s">
        <v>470</v>
      </c>
      <c r="B178" s="10">
        <v>1702</v>
      </c>
      <c r="C178" s="11">
        <v>43934</v>
      </c>
      <c r="D178" s="11">
        <v>43936.291666666701</v>
      </c>
      <c r="E178" s="10" t="s">
        <v>57</v>
      </c>
      <c r="F178" s="10" t="s">
        <v>461</v>
      </c>
      <c r="G178" s="10" t="s">
        <v>59</v>
      </c>
      <c r="H178" s="10" t="s">
        <v>108</v>
      </c>
      <c r="I178" s="10" t="s">
        <v>60</v>
      </c>
      <c r="J178" s="10" t="s">
        <v>59</v>
      </c>
      <c r="K178" s="10" t="s">
        <v>109</v>
      </c>
      <c r="L178" s="10" t="s">
        <v>61</v>
      </c>
      <c r="M178" s="10">
        <v>408.8</v>
      </c>
      <c r="N178" s="10"/>
      <c r="O178" s="10"/>
      <c r="P178" s="10">
        <v>410.04</v>
      </c>
      <c r="Q178" s="10"/>
      <c r="R178" s="10"/>
      <c r="S178" s="10">
        <v>405.9</v>
      </c>
      <c r="T178" s="10">
        <v>400</v>
      </c>
      <c r="U178" s="10"/>
      <c r="V178" s="10"/>
      <c r="W178" s="10"/>
      <c r="X178" s="10" t="s">
        <v>82</v>
      </c>
      <c r="Y178" s="10" t="s">
        <v>4743</v>
      </c>
      <c r="Z178" s="10"/>
      <c r="AA178" s="10" t="s">
        <v>63</v>
      </c>
      <c r="AB178" s="10" t="s">
        <v>342</v>
      </c>
      <c r="AC178" s="10">
        <f t="shared" si="8"/>
        <v>1</v>
      </c>
      <c r="AD178" s="10">
        <f t="shared" si="9"/>
        <v>1</v>
      </c>
      <c r="AE178" s="10">
        <f t="shared" si="10"/>
        <v>400</v>
      </c>
      <c r="AF178" s="10" t="str">
        <f>INDEX(Res_converter!$A$2:$A$20,MATCH(TRIM(CONCATENATE(J178," ",K178," ",L178)),Res_converter!$E$2:$E$20,0))</f>
        <v>Wind-Solar-Hybrid</v>
      </c>
      <c r="AG178" s="10">
        <f>IF($J178=Res_converter!$F$2,MAX($M178-$N178-$O178,0),0)+IF($K178=Res_converter!$F$2,MAX($P178-$Q178-$R178,0),0)+IF(L178=Res_converter!$F$2,$S178,0)</f>
        <v>405.9</v>
      </c>
      <c r="AH178" s="10">
        <f>IF($J178=Res_converter!$F$2,MAX(MIN($M178,$AE178-$AJ178-$AN178-$AR178)-$N178-$O178,0),0)+IF($K178=Res_converter!$F$2,MAX(MIN($P178,$AE178-$AJ178-$AN178-$AR178)-$Q178-$R178,0),0)+IF(L178=Res_converter!$F$2,MIN($S178,$AE178-$AJ178-$AN178-$AR178),0)</f>
        <v>400</v>
      </c>
      <c r="AI178" s="10">
        <f>IF(OR($J178=Res_converter!$F$7,$J178=Res_converter!$F$8),MAX($M178-$N178-$O178,0),0)+IF(OR($K178=Res_converter!$F$7,$K178=Res_converter!$F$8),MAX($P178-$Q178-$R178,0),0)+IF(OR($L178=Res_converter!$F$7,$L178=Res_converter!$F$8),$S178,0)</f>
        <v>0</v>
      </c>
      <c r="AJ178" s="10">
        <f>IF(OR($J178=Res_converter!$F$7,$J178=Res_converter!$F$8),MAX($AE178-$N178-$O178,0),0)+IF(OR($K178=Res_converter!$F$7,$K178=Res_converter!$F$8),MAX($AE178-$Q178-$R178,0),0)+IF(OR($L178=Res_converter!$F$7,$L178=Res_converter!$F$8),$AE178,0)</f>
        <v>0</v>
      </c>
      <c r="AK178" s="10">
        <f>IF($J178=Res_converter!$F$6,MAX($M178-$N178-$O178,0),0)+IF($K178=Res_converter!$F$6,MAX($P178-$Q178-$R178,0),0)+IF(L178=Res_converter!$F$6,$S178,0)</f>
        <v>410.04</v>
      </c>
      <c r="AL178" s="10">
        <f>IF($AF178=Res_converter!$A$7,MAX(MIN($M178,$AE178)-$N178-$O178,0),IF($AF178=Res_converter!$A$12,IF($J178=Res_converter!$F$6,MAX(MIN($M178,MAX($AE178-AH178-Q178-R178,0)/AW178)-$N178-$O178,0),0)+IF($K178=Res_converter!$F$6,MAX(MIN($P178,MAX($AE178-AH178-N178-O178,0)/AW178)-$Q178-$R178,0),0),0))</f>
        <v>0</v>
      </c>
      <c r="AM178" s="10">
        <f>IF($J178=Res_converter!$F$3,MAX($M178-$N178-$O178,0),0)+IF($K178=Res_converter!$F$3,MAX($P178-$Q178-$R178,0),0)+IF(N178=Res_converter!$F$3,$S178,0)</f>
        <v>0</v>
      </c>
      <c r="AN178" s="10">
        <f>IF($J178=Res_converter!$F$3,MAX($AE178-$N178-$O178,0),0)+IF($K178=Res_converter!$F$3,MAX($AE178-$Q178-$R178,0),0)+IF(N178=Res_converter!$F$3,$AE178,0)</f>
        <v>0</v>
      </c>
      <c r="AO178" s="10">
        <f>IF($J178=Res_converter!$F$4,MAX($M178-$N178-$O178,0),0)+IF($K178=Res_converter!$F$4,MAX($P178-$Q178-$R178,0),0)+IF(P178=Res_converter!$F$4,$S178,0)</f>
        <v>408.8</v>
      </c>
      <c r="AP178" s="10">
        <f>IF($AF178=Res_converter!$A$3,MAX(MIN($M178,$AE178)-$N178-$O178,0),IF($AF178=Res_converter!$A$14,IF($J178=Res_converter!$F$4,MAX(MIN($M178,MAX($AE178-AH178-Q178-R178,0)/AX178)-$N178-$O178,0),0)+IF($K178=Res_converter!$F$4,MAX(MIN($P178,MAX($AE178-AH178-N178-O178,0)/AX178)-$Q178-$R178,0),0),0))</f>
        <v>0</v>
      </c>
      <c r="AQ178" s="10">
        <f>IF($J178=Res_converter!$F$5,MAX($M178-$N178-$O178,0),0)+IF($K178=Res_converter!$F$5,MAX($P178-$Q178-$R178,0),0)+IF(R178=Res_converter!$F$5,$S178,0)</f>
        <v>0</v>
      </c>
      <c r="AR178" s="10">
        <f>IF($AF178=Res_converter!$A$4,$AE178,0)</f>
        <v>0</v>
      </c>
      <c r="AS178" s="10" t="s">
        <v>119</v>
      </c>
      <c r="AT178" s="10" t="s">
        <v>66</v>
      </c>
      <c r="AU178" s="10" t="s">
        <v>67</v>
      </c>
      <c r="AV178" s="10" t="s">
        <v>68</v>
      </c>
      <c r="AW178" s="10">
        <f>INDEX(Res_converter!$I$4:$N$4,MATCH($AU178,Res_converter!$I$3:$N$3,0))</f>
        <v>0.15</v>
      </c>
      <c r="AX178" s="10">
        <f>INDEX(Res_converter!$I$5:$N$5,MATCH($AU178,Res_converter!$I$3:$N$3,0))</f>
        <v>0.5</v>
      </c>
      <c r="AY178" s="12" t="s">
        <v>471</v>
      </c>
      <c r="AZ178" s="12" t="str">
        <f>INDEX(Subname_converter!$B$2:$B$478,MATCH($AY178,Subname_converter!$A$2:$A$478,0))</f>
        <v>Tesla</v>
      </c>
      <c r="BA178" s="12">
        <f>INDEX(Subname_converter!$C$2:$C$478,MATCH($AY178,Subname_converter!$A$2:$A$478,0))</f>
        <v>500</v>
      </c>
      <c r="BB178" s="11">
        <v>45641.333333333299</v>
      </c>
      <c r="BC178" s="11">
        <v>46884.291666666701</v>
      </c>
      <c r="BD178" s="10">
        <f t="shared" si="11"/>
        <v>2028</v>
      </c>
      <c r="BE178" s="11"/>
      <c r="BF178" s="10" t="s">
        <v>117</v>
      </c>
      <c r="BG178" s="10" t="s">
        <v>70</v>
      </c>
      <c r="BH178" s="10" t="s">
        <v>70</v>
      </c>
      <c r="BI178" s="10" t="s">
        <v>117</v>
      </c>
      <c r="BJ178" s="10" t="s">
        <v>71</v>
      </c>
      <c r="BK178" s="10">
        <v>3</v>
      </c>
    </row>
    <row r="179" spans="1:63" s="26" customFormat="1" ht="12.5" x14ac:dyDescent="0.25">
      <c r="A179" s="32" t="s">
        <v>472</v>
      </c>
      <c r="B179" s="10">
        <v>1705</v>
      </c>
      <c r="C179" s="11">
        <v>43936</v>
      </c>
      <c r="D179" s="11">
        <v>43936.291666666701</v>
      </c>
      <c r="E179" s="10" t="s">
        <v>57</v>
      </c>
      <c r="F179" s="10" t="s">
        <v>461</v>
      </c>
      <c r="G179" s="10" t="s">
        <v>60</v>
      </c>
      <c r="H179" s="10"/>
      <c r="I179" s="10"/>
      <c r="J179" s="10" t="s">
        <v>61</v>
      </c>
      <c r="K179" s="10"/>
      <c r="L179" s="10"/>
      <c r="M179" s="10">
        <v>675</v>
      </c>
      <c r="N179" s="10"/>
      <c r="O179" s="10"/>
      <c r="P179" s="10"/>
      <c r="Q179" s="10"/>
      <c r="R179" s="10"/>
      <c r="S179" s="10"/>
      <c r="T179" s="10">
        <v>220</v>
      </c>
      <c r="U179" s="10"/>
      <c r="V179" s="10"/>
      <c r="W179" s="10"/>
      <c r="X179" s="10" t="s">
        <v>96</v>
      </c>
      <c r="Y179" s="10" t="s">
        <v>4743</v>
      </c>
      <c r="Z179" s="10"/>
      <c r="AA179" s="10"/>
      <c r="AB179" s="10" t="s">
        <v>342</v>
      </c>
      <c r="AC179" s="10">
        <f t="shared" si="8"/>
        <v>0</v>
      </c>
      <c r="AD179" s="10">
        <f t="shared" si="9"/>
        <v>0</v>
      </c>
      <c r="AE179" s="10">
        <f t="shared" si="10"/>
        <v>0</v>
      </c>
      <c r="AF179" s="10" t="str">
        <f>INDEX(Res_converter!$A$2:$A$20,MATCH(TRIM(CONCATENATE(J179," ",K179," ",L179)),Res_converter!$E$2:$E$20,0))</f>
        <v>Battery</v>
      </c>
      <c r="AG179" s="10">
        <f>IF($J179=Res_converter!$F$2,MAX($M179-$N179-$O179,0),0)+IF($K179=Res_converter!$F$2,MAX($P179-$Q179-$R179,0),0)+IF(L179=Res_converter!$F$2,$S179,0)</f>
        <v>675</v>
      </c>
      <c r="AH179" s="10">
        <f>IF($J179=Res_converter!$F$2,MAX(MIN($M179,$AE179-$AJ179-$AN179-$AR179)-$N179-$O179,0),0)+IF($K179=Res_converter!$F$2,MAX(MIN($P179,$AE179-$AJ179-$AN179-$AR179)-$Q179-$R179,0),0)+IF(L179=Res_converter!$F$2,MIN($S179,$AE179-$AJ179-$AN179-$AR179),0)</f>
        <v>0</v>
      </c>
      <c r="AI179" s="10">
        <f>IF(OR($J179=Res_converter!$F$7,$J179=Res_converter!$F$8),MAX($M179-$N179-$O179,0),0)+IF(OR($K179=Res_converter!$F$7,$K179=Res_converter!$F$8),MAX($P179-$Q179-$R179,0),0)+IF(OR($L179=Res_converter!$F$7,$L179=Res_converter!$F$8),$S179,0)</f>
        <v>0</v>
      </c>
      <c r="AJ179" s="10">
        <f>IF(OR($J179=Res_converter!$F$7,$J179=Res_converter!$F$8),MAX($AE179-$N179-$O179,0),0)+IF(OR($K179=Res_converter!$F$7,$K179=Res_converter!$F$8),MAX($AE179-$Q179-$R179,0),0)+IF(OR($L179=Res_converter!$F$7,$L179=Res_converter!$F$8),$AE179,0)</f>
        <v>0</v>
      </c>
      <c r="AK179" s="10">
        <f>IF($J179=Res_converter!$F$6,MAX($M179-$N179-$O179,0),0)+IF($K179=Res_converter!$F$6,MAX($P179-$Q179-$R179,0),0)+IF(L179=Res_converter!$F$6,$S179,0)</f>
        <v>0</v>
      </c>
      <c r="AL179" s="10">
        <f>IF($AF179=Res_converter!$A$7,MAX(MIN($M179,$AE179)-$N179-$O179,0),IF($AF179=Res_converter!$A$12,IF($J179=Res_converter!$F$6,MAX(MIN($M179,MAX($AE179-AH179-Q179-R179,0)/AW179)-$N179-$O179,0),0)+IF($K179=Res_converter!$F$6,MAX(MIN($P179,MAX($AE179-AH179-N179-O179,0)/AW179)-$Q179-$R179,0),0),0))</f>
        <v>0</v>
      </c>
      <c r="AM179" s="10">
        <f>IF($J179=Res_converter!$F$3,MAX($M179-$N179-$O179,0),0)+IF($K179=Res_converter!$F$3,MAX($P179-$Q179-$R179,0),0)+IF(N179=Res_converter!$F$3,$S179,0)</f>
        <v>0</v>
      </c>
      <c r="AN179" s="10">
        <f>IF($J179=Res_converter!$F$3,MAX($AE179-$N179-$O179,0),0)+IF($K179=Res_converter!$F$3,MAX($AE179-$Q179-$R179,0),0)+IF(N179=Res_converter!$F$3,$AE179,0)</f>
        <v>0</v>
      </c>
      <c r="AO179" s="10">
        <f>IF($J179=Res_converter!$F$4,MAX($M179-$N179-$O179,0),0)+IF($K179=Res_converter!$F$4,MAX($P179-$Q179-$R179,0),0)+IF(P179=Res_converter!$F$4,$S179,0)</f>
        <v>0</v>
      </c>
      <c r="AP179" s="10">
        <f>IF($AF179=Res_converter!$A$3,MAX(MIN($M179,$AE179)-$N179-$O179,0),IF($AF179=Res_converter!$A$14,IF($J179=Res_converter!$F$4,MAX(MIN($M179,MAX($AE179-AH179-Q179-R179,0)/AX179)-$N179-$O179,0),0)+IF($K179=Res_converter!$F$4,MAX(MIN($P179,MAX($AE179-AH179-N179-O179,0)/AX179)-$Q179-$R179,0),0),0))</f>
        <v>0</v>
      </c>
      <c r="AQ179" s="10">
        <f>IF($J179=Res_converter!$F$5,MAX($M179-$N179-$O179,0),0)+IF($K179=Res_converter!$F$5,MAX($P179-$Q179-$R179,0),0)+IF(R179=Res_converter!$F$5,$S179,0)</f>
        <v>0</v>
      </c>
      <c r="AR179" s="10">
        <f>IF($AF179=Res_converter!$A$4,$AE179,0)</f>
        <v>0</v>
      </c>
      <c r="AS179" s="10" t="s">
        <v>160</v>
      </c>
      <c r="AT179" s="10" t="s">
        <v>66</v>
      </c>
      <c r="AU179" s="10" t="s">
        <v>67</v>
      </c>
      <c r="AV179" s="10" t="s">
        <v>68</v>
      </c>
      <c r="AW179" s="10">
        <f>INDEX(Res_converter!$I$4:$N$4,MATCH($AU179,Res_converter!$I$3:$N$3,0))</f>
        <v>0.15</v>
      </c>
      <c r="AX179" s="10">
        <f>INDEX(Res_converter!$I$5:$N$5,MATCH($AU179,Res_converter!$I$3:$N$3,0))</f>
        <v>0.5</v>
      </c>
      <c r="AY179" s="12" t="s">
        <v>473</v>
      </c>
      <c r="AZ179" s="12" t="str">
        <f>INDEX(Subname_converter!$B$2:$B$478,MATCH($AY179,Subname_converter!$A$2:$A$478,0))</f>
        <v>Pittsburg</v>
      </c>
      <c r="BA179" s="12">
        <f>INDEX(Subname_converter!$C$2:$C$478,MATCH($AY179,Subname_converter!$A$2:$A$478,0))</f>
        <v>230</v>
      </c>
      <c r="BB179" s="11">
        <v>45838.291666666701</v>
      </c>
      <c r="BC179" s="11">
        <v>47178.333333333299</v>
      </c>
      <c r="BD179" s="10">
        <f t="shared" si="11"/>
        <v>2029</v>
      </c>
      <c r="BE179" s="11"/>
      <c r="BF179" s="10" t="s">
        <v>117</v>
      </c>
      <c r="BG179" s="10" t="s">
        <v>70</v>
      </c>
      <c r="BH179" s="10" t="s">
        <v>70</v>
      </c>
      <c r="BI179" s="10" t="s">
        <v>117</v>
      </c>
      <c r="BJ179" s="10" t="s">
        <v>71</v>
      </c>
      <c r="BK179" s="10">
        <v>3</v>
      </c>
    </row>
    <row r="180" spans="1:63" s="26" customFormat="1" ht="12.5" x14ac:dyDescent="0.25">
      <c r="A180" s="32" t="s">
        <v>474</v>
      </c>
      <c r="B180" s="10">
        <v>1709</v>
      </c>
      <c r="C180" s="11">
        <v>43931</v>
      </c>
      <c r="D180" s="11">
        <v>43936.291666666701</v>
      </c>
      <c r="E180" s="10" t="s">
        <v>57</v>
      </c>
      <c r="F180" s="10" t="s">
        <v>461</v>
      </c>
      <c r="G180" s="10" t="s">
        <v>108</v>
      </c>
      <c r="H180" s="10" t="s">
        <v>60</v>
      </c>
      <c r="I180" s="10"/>
      <c r="J180" s="10" t="s">
        <v>109</v>
      </c>
      <c r="K180" s="10" t="s">
        <v>61</v>
      </c>
      <c r="L180" s="10"/>
      <c r="M180" s="10">
        <v>36.174599999999998</v>
      </c>
      <c r="N180" s="10"/>
      <c r="O180" s="10">
        <v>35</v>
      </c>
      <c r="P180" s="10">
        <v>36.174599999999998</v>
      </c>
      <c r="Q180" s="10"/>
      <c r="R180" s="10">
        <v>35</v>
      </c>
      <c r="S180" s="10"/>
      <c r="T180" s="10">
        <v>35</v>
      </c>
      <c r="U180" s="10"/>
      <c r="V180" s="10"/>
      <c r="W180" s="10"/>
      <c r="X180" s="10" t="s">
        <v>82</v>
      </c>
      <c r="Y180" s="10" t="s">
        <v>4743</v>
      </c>
      <c r="Z180" s="10"/>
      <c r="AA180" s="10" t="s">
        <v>63</v>
      </c>
      <c r="AB180" s="10" t="s">
        <v>64</v>
      </c>
      <c r="AC180" s="10">
        <f t="shared" si="8"/>
        <v>1</v>
      </c>
      <c r="AD180" s="10">
        <f t="shared" si="9"/>
        <v>1</v>
      </c>
      <c r="AE180" s="10">
        <f t="shared" si="10"/>
        <v>35</v>
      </c>
      <c r="AF180" s="10" t="str">
        <f>INDEX(Res_converter!$A$2:$A$20,MATCH(TRIM(CONCATENATE(J180," ",K180," ",L180)),Res_converter!$E$2:$E$20,0))</f>
        <v>Solar-Hybrid</v>
      </c>
      <c r="AG180" s="10">
        <f>IF($J180=Res_converter!$F$2,MAX($M180-$N180-$O180,0),0)+IF($K180=Res_converter!$F$2,MAX($P180-$Q180-$R180,0),0)+IF(L180=Res_converter!$F$2,$S180,0)</f>
        <v>1.1745999999999981</v>
      </c>
      <c r="AH180" s="10">
        <f>IF($J180=Res_converter!$F$2,MAX(MIN($M180,$AE180-$AJ180-$AN180-$AR180)-$N180-$O180,0),0)+IF($K180=Res_converter!$F$2,MAX(MIN($P180,$AE180-$AJ180-$AN180-$AR180)-$Q180-$R180,0),0)+IF(L180=Res_converter!$F$2,MIN($S180,$AE180-$AJ180-$AN180-$AR180),0)</f>
        <v>0</v>
      </c>
      <c r="AI180" s="10">
        <f>IF(OR($J180=Res_converter!$F$7,$J180=Res_converter!$F$8),MAX($M180-$N180-$O180,0),0)+IF(OR($K180=Res_converter!$F$7,$K180=Res_converter!$F$8),MAX($P180-$Q180-$R180,0),0)+IF(OR($L180=Res_converter!$F$7,$L180=Res_converter!$F$8),$S180,0)</f>
        <v>0</v>
      </c>
      <c r="AJ180" s="10">
        <f>IF(OR($J180=Res_converter!$F$7,$J180=Res_converter!$F$8),MAX($AE180-$N180-$O180,0),0)+IF(OR($K180=Res_converter!$F$7,$K180=Res_converter!$F$8),MAX($AE180-$Q180-$R180,0),0)+IF(OR($L180=Res_converter!$F$7,$L180=Res_converter!$F$8),$AE180,0)</f>
        <v>0</v>
      </c>
      <c r="AK180" s="10">
        <f>IF($J180=Res_converter!$F$6,MAX($M180-$N180-$O180,0),0)+IF($K180=Res_converter!$F$6,MAX($P180-$Q180-$R180,0),0)+IF(L180=Res_converter!$F$6,$S180,0)</f>
        <v>1.1745999999999981</v>
      </c>
      <c r="AL180" s="10">
        <f>IF($AF180=Res_converter!$A$7,MAX(MIN($M180,$AE180)-$N180-$O180,0),IF($AF180=Res_converter!$A$12,IF($J180=Res_converter!$F$6,MAX(MIN($M180,MAX($AE180-AH180-Q180-R180,0)/AW180)-$N180-$O180,0),0)+IF($K180=Res_converter!$F$6,MAX(MIN($P180,MAX($AE180-AH180-N180-O180,0)/AW180)-$Q180-$R180,0),0),0))</f>
        <v>0</v>
      </c>
      <c r="AM180" s="10">
        <f>IF($J180=Res_converter!$F$3,MAX($M180-$N180-$O180,0),0)+IF($K180=Res_converter!$F$3,MAX($P180-$Q180-$R180,0),0)+IF(N180=Res_converter!$F$3,$S180,0)</f>
        <v>0</v>
      </c>
      <c r="AN180" s="10">
        <f>IF($J180=Res_converter!$F$3,MAX($AE180-$N180-$O180,0),0)+IF($K180=Res_converter!$F$3,MAX($AE180-$Q180-$R180,0),0)+IF(N180=Res_converter!$F$3,$AE180,0)</f>
        <v>0</v>
      </c>
      <c r="AO180" s="10">
        <f>IF($J180=Res_converter!$F$4,MAX($M180-$N180-$O180,0),0)+IF($K180=Res_converter!$F$4,MAX($P180-$Q180-$R180,0),0)+IF(P180=Res_converter!$F$4,$S180,0)</f>
        <v>0</v>
      </c>
      <c r="AP180" s="10">
        <f>IF($AF180=Res_converter!$A$3,MAX(MIN($M180,$AE180)-$N180-$O180,0),IF($AF180=Res_converter!$A$14,IF($J180=Res_converter!$F$4,MAX(MIN($M180,MAX($AE180-AH180-Q180-R180,0)/AX180)-$N180-$O180,0),0)+IF($K180=Res_converter!$F$4,MAX(MIN($P180,MAX($AE180-AH180-N180-O180,0)/AX180)-$Q180-$R180,0),0),0))</f>
        <v>0</v>
      </c>
      <c r="AQ180" s="10">
        <f>IF($J180=Res_converter!$F$5,MAX($M180-$N180-$O180,0),0)+IF($K180=Res_converter!$F$5,MAX($P180-$Q180-$R180,0),0)+IF(R180=Res_converter!$F$5,$S180,0)</f>
        <v>0</v>
      </c>
      <c r="AR180" s="10">
        <f>IF($AF180=Res_converter!$A$4,$AE180,0)</f>
        <v>0</v>
      </c>
      <c r="AS180" s="10" t="s">
        <v>83</v>
      </c>
      <c r="AT180" s="10" t="s">
        <v>66</v>
      </c>
      <c r="AU180" s="10" t="s">
        <v>67</v>
      </c>
      <c r="AV180" s="10" t="s">
        <v>68</v>
      </c>
      <c r="AW180" s="10">
        <f>INDEX(Res_converter!$I$4:$N$4,MATCH($AU180,Res_converter!$I$3:$N$3,0))</f>
        <v>0.15</v>
      </c>
      <c r="AX180" s="10">
        <f>INDEX(Res_converter!$I$5:$N$5,MATCH($AU180,Res_converter!$I$3:$N$3,0))</f>
        <v>0.5</v>
      </c>
      <c r="AY180" s="12" t="s">
        <v>475</v>
      </c>
      <c r="AZ180" s="12" t="str">
        <f>INDEX(Subname_converter!$B$2:$B$478,MATCH($AY180,Subname_converter!$A$2:$A$478,0))</f>
        <v>Crescent</v>
      </c>
      <c r="BA180" s="12">
        <f>INDEX(Subname_converter!$C$2:$C$478,MATCH($AY180,Subname_converter!$A$2:$A$478,0))</f>
        <v>70</v>
      </c>
      <c r="BB180" s="11">
        <v>45261.333333333299</v>
      </c>
      <c r="BC180" s="11">
        <v>46873.291666666701</v>
      </c>
      <c r="BD180" s="10">
        <f t="shared" si="11"/>
        <v>2028</v>
      </c>
      <c r="BE180" s="11"/>
      <c r="BF180" s="10" t="s">
        <v>117</v>
      </c>
      <c r="BG180" s="10" t="s">
        <v>70</v>
      </c>
      <c r="BH180" s="10" t="s">
        <v>70</v>
      </c>
      <c r="BI180" s="10" t="s">
        <v>117</v>
      </c>
      <c r="BJ180" s="10" t="s">
        <v>254</v>
      </c>
      <c r="BK180" s="10">
        <v>3</v>
      </c>
    </row>
    <row r="181" spans="1:63" s="26" customFormat="1" ht="25" x14ac:dyDescent="0.25">
      <c r="A181" s="32" t="s">
        <v>476</v>
      </c>
      <c r="B181" s="10">
        <v>1713</v>
      </c>
      <c r="C181" s="11">
        <v>43936</v>
      </c>
      <c r="D181" s="11">
        <v>43936.291666666701</v>
      </c>
      <c r="E181" s="10" t="s">
        <v>57</v>
      </c>
      <c r="F181" s="10" t="s">
        <v>461</v>
      </c>
      <c r="G181" s="10" t="s">
        <v>60</v>
      </c>
      <c r="H181" s="10"/>
      <c r="I181" s="10"/>
      <c r="J181" s="10" t="s">
        <v>61</v>
      </c>
      <c r="K181" s="10"/>
      <c r="L181" s="10"/>
      <c r="M181" s="10">
        <v>32.700000000000003</v>
      </c>
      <c r="N181" s="10"/>
      <c r="O181" s="10">
        <v>21</v>
      </c>
      <c r="P181" s="10"/>
      <c r="Q181" s="10"/>
      <c r="R181" s="10"/>
      <c r="S181" s="10"/>
      <c r="T181" s="10">
        <v>32</v>
      </c>
      <c r="U181" s="10"/>
      <c r="V181" s="10"/>
      <c r="W181" s="10"/>
      <c r="X181" s="10" t="s">
        <v>62</v>
      </c>
      <c r="Y181" s="10" t="s">
        <v>4743</v>
      </c>
      <c r="Z181" s="10"/>
      <c r="AA181" s="10"/>
      <c r="AB181" s="10" t="s">
        <v>175</v>
      </c>
      <c r="AC181" s="10">
        <f t="shared" si="8"/>
        <v>1</v>
      </c>
      <c r="AD181" s="10">
        <f t="shared" si="9"/>
        <v>0</v>
      </c>
      <c r="AE181" s="10">
        <f t="shared" si="10"/>
        <v>0</v>
      </c>
      <c r="AF181" s="10" t="str">
        <f>INDEX(Res_converter!$A$2:$A$20,MATCH(TRIM(CONCATENATE(J181," ",K181," ",L181)),Res_converter!$E$2:$E$20,0))</f>
        <v>Battery</v>
      </c>
      <c r="AG181" s="10">
        <f>IF($J181=Res_converter!$F$2,MAX($M181-$N181-$O181,0),0)+IF($K181=Res_converter!$F$2,MAX($P181-$Q181-$R181,0),0)+IF(L181=Res_converter!$F$2,$S181,0)</f>
        <v>11.700000000000003</v>
      </c>
      <c r="AH181" s="10">
        <f>IF($J181=Res_converter!$F$2,MAX(MIN($M181,$AE181-$AJ181-$AN181-$AR181)-$N181-$O181,0),0)+IF($K181=Res_converter!$F$2,MAX(MIN($P181,$AE181-$AJ181-$AN181-$AR181)-$Q181-$R181,0),0)+IF(L181=Res_converter!$F$2,MIN($S181,$AE181-$AJ181-$AN181-$AR181),0)</f>
        <v>0</v>
      </c>
      <c r="AI181" s="10">
        <f>IF(OR($J181=Res_converter!$F$7,$J181=Res_converter!$F$8),MAX($M181-$N181-$O181,0),0)+IF(OR($K181=Res_converter!$F$7,$K181=Res_converter!$F$8),MAX($P181-$Q181-$R181,0),0)+IF(OR($L181=Res_converter!$F$7,$L181=Res_converter!$F$8),$S181,0)</f>
        <v>0</v>
      </c>
      <c r="AJ181" s="10">
        <f>IF(OR($J181=Res_converter!$F$7,$J181=Res_converter!$F$8),MAX($AE181-$N181-$O181,0),0)+IF(OR($K181=Res_converter!$F$7,$K181=Res_converter!$F$8),MAX($AE181-$Q181-$R181,0),0)+IF(OR($L181=Res_converter!$F$7,$L181=Res_converter!$F$8),$AE181,0)</f>
        <v>0</v>
      </c>
      <c r="AK181" s="10">
        <f>IF($J181=Res_converter!$F$6,MAX($M181-$N181-$O181,0),0)+IF($K181=Res_converter!$F$6,MAX($P181-$Q181-$R181,0),0)+IF(L181=Res_converter!$F$6,$S181,0)</f>
        <v>0</v>
      </c>
      <c r="AL181" s="10">
        <f>IF($AF181=Res_converter!$A$7,MAX(MIN($M181,$AE181)-$N181-$O181,0),IF($AF181=Res_converter!$A$12,IF($J181=Res_converter!$F$6,MAX(MIN($M181,MAX($AE181-AH181-Q181-R181,0)/AW181)-$N181-$O181,0),0)+IF($K181=Res_converter!$F$6,MAX(MIN($P181,MAX($AE181-AH181-N181-O181,0)/AW181)-$Q181-$R181,0),0),0))</f>
        <v>0</v>
      </c>
      <c r="AM181" s="10">
        <f>IF($J181=Res_converter!$F$3,MAX($M181-$N181-$O181,0),0)+IF($K181=Res_converter!$F$3,MAX($P181-$Q181-$R181,0),0)+IF(N181=Res_converter!$F$3,$S181,0)</f>
        <v>0</v>
      </c>
      <c r="AN181" s="10">
        <f>IF($J181=Res_converter!$F$3,MAX($AE181-$N181-$O181,0),0)+IF($K181=Res_converter!$F$3,MAX($AE181-$Q181-$R181,0),0)+IF(N181=Res_converter!$F$3,$AE181,0)</f>
        <v>0</v>
      </c>
      <c r="AO181" s="10">
        <f>IF($J181=Res_converter!$F$4,MAX($M181-$N181-$O181,0),0)+IF($K181=Res_converter!$F$4,MAX($P181-$Q181-$R181,0),0)+IF(P181=Res_converter!$F$4,$S181,0)</f>
        <v>0</v>
      </c>
      <c r="AP181" s="10">
        <f>IF($AF181=Res_converter!$A$3,MAX(MIN($M181,$AE181)-$N181-$O181,0),IF($AF181=Res_converter!$A$14,IF($J181=Res_converter!$F$4,MAX(MIN($M181,MAX($AE181-AH181-Q181-R181,0)/AX181)-$N181-$O181,0),0)+IF($K181=Res_converter!$F$4,MAX(MIN($P181,MAX($AE181-AH181-N181-O181,0)/AX181)-$Q181-$R181,0),0),0))</f>
        <v>0</v>
      </c>
      <c r="AQ181" s="10">
        <f>IF($J181=Res_converter!$F$5,MAX($M181-$N181-$O181,0),0)+IF($K181=Res_converter!$F$5,MAX($P181-$Q181-$R181,0),0)+IF(R181=Res_converter!$F$5,$S181,0)</f>
        <v>0</v>
      </c>
      <c r="AR181" s="10">
        <f>IF($AF181=Res_converter!$A$4,$AE181,0)</f>
        <v>0</v>
      </c>
      <c r="AS181" s="10" t="s">
        <v>122</v>
      </c>
      <c r="AT181" s="10" t="s">
        <v>66</v>
      </c>
      <c r="AU181" s="10" t="s">
        <v>67</v>
      </c>
      <c r="AV181" s="10" t="s">
        <v>88</v>
      </c>
      <c r="AW181" s="10">
        <f>INDEX(Res_converter!$I$4:$N$4,MATCH($AU181,Res_converter!$I$3:$N$3,0))</f>
        <v>0.15</v>
      </c>
      <c r="AX181" s="10">
        <f>INDEX(Res_converter!$I$5:$N$5,MATCH($AU181,Res_converter!$I$3:$N$3,0))</f>
        <v>0.5</v>
      </c>
      <c r="AY181" s="12" t="s">
        <v>477</v>
      </c>
      <c r="AZ181" s="12" t="str">
        <f>INDEX(Subname_converter!$B$2:$B$478,MATCH($AY181,Subname_converter!$A$2:$A$478,0))</f>
        <v>GWF Hanford</v>
      </c>
      <c r="BA181" s="12">
        <f>INDEX(Subname_converter!$C$2:$C$478,MATCH($AY181,Subname_converter!$A$2:$A$478,0))</f>
        <v>115</v>
      </c>
      <c r="BB181" s="11">
        <v>45139.291666666701</v>
      </c>
      <c r="BC181" s="11">
        <v>45627.333333333299</v>
      </c>
      <c r="BD181" s="10">
        <f t="shared" si="11"/>
        <v>2025</v>
      </c>
      <c r="BE181" s="11"/>
      <c r="BF181" s="10" t="s">
        <v>117</v>
      </c>
      <c r="BG181" s="10" t="s">
        <v>70</v>
      </c>
      <c r="BH181" s="10" t="s">
        <v>70</v>
      </c>
      <c r="BI181" s="10" t="s">
        <v>117</v>
      </c>
      <c r="BJ181" s="10" t="s">
        <v>71</v>
      </c>
      <c r="BK181" s="10">
        <v>3</v>
      </c>
    </row>
    <row r="182" spans="1:63" s="26" customFormat="1" ht="12.5" x14ac:dyDescent="0.25">
      <c r="A182" s="32" t="s">
        <v>478</v>
      </c>
      <c r="B182" s="10">
        <v>1718</v>
      </c>
      <c r="C182" s="11">
        <v>43935</v>
      </c>
      <c r="D182" s="11">
        <v>43936.291666666701</v>
      </c>
      <c r="E182" s="10" t="s">
        <v>57</v>
      </c>
      <c r="F182" s="10" t="s">
        <v>461</v>
      </c>
      <c r="G182" s="10" t="s">
        <v>60</v>
      </c>
      <c r="H182" s="10" t="s">
        <v>59</v>
      </c>
      <c r="I182" s="10"/>
      <c r="J182" s="10" t="s">
        <v>61</v>
      </c>
      <c r="K182" s="10" t="s">
        <v>59</v>
      </c>
      <c r="L182" s="10"/>
      <c r="M182" s="10">
        <v>54.94</v>
      </c>
      <c r="N182" s="10"/>
      <c r="O182" s="10"/>
      <c r="P182" s="10">
        <v>60.45</v>
      </c>
      <c r="Q182" s="10"/>
      <c r="R182" s="10">
        <v>60.5</v>
      </c>
      <c r="S182" s="10"/>
      <c r="T182" s="10">
        <v>103.65</v>
      </c>
      <c r="U182" s="10"/>
      <c r="V182" s="10"/>
      <c r="W182" s="10"/>
      <c r="X182" s="10" t="s">
        <v>82</v>
      </c>
      <c r="Y182" s="10" t="s">
        <v>4743</v>
      </c>
      <c r="Z182" s="10"/>
      <c r="AA182" s="10" t="s">
        <v>63</v>
      </c>
      <c r="AB182" s="10" t="s">
        <v>175</v>
      </c>
      <c r="AC182" s="10">
        <f t="shared" si="8"/>
        <v>1</v>
      </c>
      <c r="AD182" s="10">
        <f t="shared" si="9"/>
        <v>1</v>
      </c>
      <c r="AE182" s="10">
        <f t="shared" si="10"/>
        <v>103.65</v>
      </c>
      <c r="AF182" s="10" t="str">
        <f>INDEX(Res_converter!$A$2:$A$20,MATCH(TRIM(CONCATENATE(J182," ",K182," ",L182)),Res_converter!$E$2:$E$20,0))</f>
        <v>Wind-Hybrid</v>
      </c>
      <c r="AG182" s="10">
        <f>IF($J182=Res_converter!$F$2,MAX($M182-$N182-$O182,0),0)+IF($K182=Res_converter!$F$2,MAX($P182-$Q182-$R182,0),0)+IF(L182=Res_converter!$F$2,$S182,0)</f>
        <v>54.94</v>
      </c>
      <c r="AH182" s="10">
        <f>IF($J182=Res_converter!$F$2,MAX(MIN($M182,$AE182-$AJ182-$AN182-$AR182)-$N182-$O182,0),0)+IF($K182=Res_converter!$F$2,MAX(MIN($P182,$AE182-$AJ182-$AN182-$AR182)-$Q182-$R182,0),0)+IF(L182=Res_converter!$F$2,MIN($S182,$AE182-$AJ182-$AN182-$AR182),0)</f>
        <v>54.94</v>
      </c>
      <c r="AI182" s="10">
        <f>IF(OR($J182=Res_converter!$F$7,$J182=Res_converter!$F$8),MAX($M182-$N182-$O182,0),0)+IF(OR($K182=Res_converter!$F$7,$K182=Res_converter!$F$8),MAX($P182-$Q182-$R182,0),0)+IF(OR($L182=Res_converter!$F$7,$L182=Res_converter!$F$8),$S182,0)</f>
        <v>0</v>
      </c>
      <c r="AJ182" s="10">
        <f>IF(OR($J182=Res_converter!$F$7,$J182=Res_converter!$F$8),MAX($AE182-$N182-$O182,0),0)+IF(OR($K182=Res_converter!$F$7,$K182=Res_converter!$F$8),MAX($AE182-$Q182-$R182,0),0)+IF(OR($L182=Res_converter!$F$7,$L182=Res_converter!$F$8),$AE182,0)</f>
        <v>0</v>
      </c>
      <c r="AK182" s="10">
        <f>IF($J182=Res_converter!$F$6,MAX($M182-$N182-$O182,0),0)+IF($K182=Res_converter!$F$6,MAX($P182-$Q182-$R182,0),0)+IF(L182=Res_converter!$F$6,$S182,0)</f>
        <v>0</v>
      </c>
      <c r="AL182" s="10">
        <f>IF($AF182=Res_converter!$A$7,MAX(MIN($M182,$AE182)-$N182-$O182,0),IF($AF182=Res_converter!$A$12,IF($J182=Res_converter!$F$6,MAX(MIN($M182,MAX($AE182-AH182-Q182-R182,0)/AW182)-$N182-$O182,0),0)+IF($K182=Res_converter!$F$6,MAX(MIN($P182,MAX($AE182-AH182-N182-O182,0)/AW182)-$Q182-$R182,0),0),0))</f>
        <v>0</v>
      </c>
      <c r="AM182" s="10">
        <f>IF($J182=Res_converter!$F$3,MAX($M182-$N182-$O182,0),0)+IF($K182=Res_converter!$F$3,MAX($P182-$Q182-$R182,0),0)+IF(N182=Res_converter!$F$3,$S182,0)</f>
        <v>0</v>
      </c>
      <c r="AN182" s="10">
        <f>IF($J182=Res_converter!$F$3,MAX($AE182-$N182-$O182,0),0)+IF($K182=Res_converter!$F$3,MAX($AE182-$Q182-$R182,0),0)+IF(N182=Res_converter!$F$3,$AE182,0)</f>
        <v>0</v>
      </c>
      <c r="AO182" s="10">
        <f>IF($J182=Res_converter!$F$4,MAX($M182-$N182-$O182,0),0)+IF($K182=Res_converter!$F$4,MAX($P182-$Q182-$R182,0),0)+IF(P182=Res_converter!$F$4,$S182,0)</f>
        <v>0</v>
      </c>
      <c r="AP182" s="10">
        <f>IF($AF182=Res_converter!$A$3,MAX(MIN($M182,$AE182)-$N182-$O182,0),IF($AF182=Res_converter!$A$14,IF($J182=Res_converter!$F$4,MAX(MIN($M182,MAX($AE182-AH182-Q182-R182,0)/AX182)-$N182-$O182,0),0)+IF($K182=Res_converter!$F$4,MAX(MIN($P182,MAX($AE182-AH182-N182-O182,0)/AX182)-$Q182-$R182,0),0),0))</f>
        <v>0</v>
      </c>
      <c r="AQ182" s="10">
        <f>IF($J182=Res_converter!$F$5,MAX($M182-$N182-$O182,0),0)+IF($K182=Res_converter!$F$5,MAX($P182-$Q182-$R182,0),0)+IF(R182=Res_converter!$F$5,$S182,0)</f>
        <v>0</v>
      </c>
      <c r="AR182" s="10">
        <f>IF($AF182=Res_converter!$A$4,$AE182,0)</f>
        <v>0</v>
      </c>
      <c r="AS182" s="10" t="s">
        <v>172</v>
      </c>
      <c r="AT182" s="10" t="s">
        <v>66</v>
      </c>
      <c r="AU182" s="10" t="s">
        <v>67</v>
      </c>
      <c r="AV182" s="10" t="s">
        <v>88</v>
      </c>
      <c r="AW182" s="10">
        <f>INDEX(Res_converter!$I$4:$N$4,MATCH($AU182,Res_converter!$I$3:$N$3,0))</f>
        <v>0.15</v>
      </c>
      <c r="AX182" s="10">
        <f>INDEX(Res_converter!$I$5:$N$5,MATCH($AU182,Res_converter!$I$3:$N$3,0))</f>
        <v>0.5</v>
      </c>
      <c r="AY182" s="12" t="s">
        <v>290</v>
      </c>
      <c r="AZ182" s="12" t="str">
        <f>INDEX(Subname_converter!$B$2:$B$478,MATCH($AY182,Subname_converter!$A$2:$A$478,0))</f>
        <v>Los Banos</v>
      </c>
      <c r="BA182" s="12">
        <f>INDEX(Subname_converter!$C$2:$C$478,MATCH($AY182,Subname_converter!$A$2:$A$478,0))</f>
        <v>230</v>
      </c>
      <c r="BB182" s="11">
        <v>45474.291666666701</v>
      </c>
      <c r="BC182" s="11">
        <v>46112.291666666701</v>
      </c>
      <c r="BD182" s="10">
        <f t="shared" si="11"/>
        <v>2026</v>
      </c>
      <c r="BE182" s="11"/>
      <c r="BF182" s="10" t="s">
        <v>117</v>
      </c>
      <c r="BG182" s="10" t="s">
        <v>70</v>
      </c>
      <c r="BH182" s="10" t="s">
        <v>70</v>
      </c>
      <c r="BI182" s="10" t="s">
        <v>117</v>
      </c>
      <c r="BJ182" s="10" t="s">
        <v>71</v>
      </c>
      <c r="BK182" s="10">
        <v>2</v>
      </c>
    </row>
    <row r="183" spans="1:63" s="26" customFormat="1" ht="25" x14ac:dyDescent="0.25">
      <c r="A183" s="32" t="s">
        <v>479</v>
      </c>
      <c r="B183" s="10">
        <v>1728</v>
      </c>
      <c r="C183" s="11">
        <v>43931</v>
      </c>
      <c r="D183" s="11">
        <v>43936.291666666701</v>
      </c>
      <c r="E183" s="10" t="s">
        <v>57</v>
      </c>
      <c r="F183" s="10" t="s">
        <v>461</v>
      </c>
      <c r="G183" s="10" t="s">
        <v>60</v>
      </c>
      <c r="H183" s="10" t="s">
        <v>108</v>
      </c>
      <c r="I183" s="10"/>
      <c r="J183" s="10" t="s">
        <v>61</v>
      </c>
      <c r="K183" s="10" t="s">
        <v>109</v>
      </c>
      <c r="L183" s="10"/>
      <c r="M183" s="10">
        <v>77.477400000000003</v>
      </c>
      <c r="N183" s="10"/>
      <c r="O183" s="10">
        <v>75</v>
      </c>
      <c r="P183" s="10">
        <v>77.477400000000003</v>
      </c>
      <c r="Q183" s="10"/>
      <c r="R183" s="10">
        <v>75</v>
      </c>
      <c r="S183" s="10"/>
      <c r="T183" s="10">
        <v>75</v>
      </c>
      <c r="U183" s="10"/>
      <c r="V183" s="10"/>
      <c r="W183" s="10"/>
      <c r="X183" s="10" t="s">
        <v>82</v>
      </c>
      <c r="Y183" s="10" t="s">
        <v>4743</v>
      </c>
      <c r="Z183" s="10"/>
      <c r="AA183" s="10" t="s">
        <v>63</v>
      </c>
      <c r="AB183" s="10" t="s">
        <v>175</v>
      </c>
      <c r="AC183" s="10">
        <f t="shared" si="8"/>
        <v>1</v>
      </c>
      <c r="AD183" s="10">
        <f t="shared" si="9"/>
        <v>1</v>
      </c>
      <c r="AE183" s="10">
        <f t="shared" si="10"/>
        <v>75</v>
      </c>
      <c r="AF183" s="10" t="str">
        <f>INDEX(Res_converter!$A$2:$A$20,MATCH(TRIM(CONCATENATE(J183," ",K183," ",L183)),Res_converter!$E$2:$E$20,0))</f>
        <v>Solar-Hybrid</v>
      </c>
      <c r="AG183" s="10">
        <f>IF($J183=Res_converter!$F$2,MAX($M183-$N183-$O183,0),0)+IF($K183=Res_converter!$F$2,MAX($P183-$Q183-$R183,0),0)+IF(L183=Res_converter!$F$2,$S183,0)</f>
        <v>2.4774000000000029</v>
      </c>
      <c r="AH183" s="10">
        <f>IF($J183=Res_converter!$F$2,MAX(MIN($M183,$AE183-$AJ183-$AN183-$AR183)-$N183-$O183,0),0)+IF($K183=Res_converter!$F$2,MAX(MIN($P183,$AE183-$AJ183-$AN183-$AR183)-$Q183-$R183,0),0)+IF(L183=Res_converter!$F$2,MIN($S183,$AE183-$AJ183-$AN183-$AR183),0)</f>
        <v>0</v>
      </c>
      <c r="AI183" s="10">
        <f>IF(OR($J183=Res_converter!$F$7,$J183=Res_converter!$F$8),MAX($M183-$N183-$O183,0),0)+IF(OR($K183=Res_converter!$F$7,$K183=Res_converter!$F$8),MAX($P183-$Q183-$R183,0),0)+IF(OR($L183=Res_converter!$F$7,$L183=Res_converter!$F$8),$S183,0)</f>
        <v>0</v>
      </c>
      <c r="AJ183" s="10">
        <f>IF(OR($J183=Res_converter!$F$7,$J183=Res_converter!$F$8),MAX($AE183-$N183-$O183,0),0)+IF(OR($K183=Res_converter!$F$7,$K183=Res_converter!$F$8),MAX($AE183-$Q183-$R183,0),0)+IF(OR($L183=Res_converter!$F$7,$L183=Res_converter!$F$8),$AE183,0)</f>
        <v>0</v>
      </c>
      <c r="AK183" s="10">
        <f>IF($J183=Res_converter!$F$6,MAX($M183-$N183-$O183,0),0)+IF($K183=Res_converter!$F$6,MAX($P183-$Q183-$R183,0),0)+IF(L183=Res_converter!$F$6,$S183,0)</f>
        <v>2.4774000000000029</v>
      </c>
      <c r="AL183" s="10">
        <f>IF($AF183=Res_converter!$A$7,MAX(MIN($M183,$AE183)-$N183-$O183,0),IF($AF183=Res_converter!$A$12,IF($J183=Res_converter!$F$6,MAX(MIN($M183,MAX($AE183-AH183-Q183-R183,0)/AW183)-$N183-$O183,0),0)+IF($K183=Res_converter!$F$6,MAX(MIN($P183,MAX($AE183-AH183-N183-O183,0)/AW183)-$Q183-$R183,0),0),0))</f>
        <v>0</v>
      </c>
      <c r="AM183" s="10">
        <f>IF($J183=Res_converter!$F$3,MAX($M183-$N183-$O183,0),0)+IF($K183=Res_converter!$F$3,MAX($P183-$Q183-$R183,0),0)+IF(N183=Res_converter!$F$3,$S183,0)</f>
        <v>0</v>
      </c>
      <c r="AN183" s="10">
        <f>IF($J183=Res_converter!$F$3,MAX($AE183-$N183-$O183,0),0)+IF($K183=Res_converter!$F$3,MAX($AE183-$Q183-$R183,0),0)+IF(N183=Res_converter!$F$3,$AE183,0)</f>
        <v>0</v>
      </c>
      <c r="AO183" s="10">
        <f>IF($J183=Res_converter!$F$4,MAX($M183-$N183-$O183,0),0)+IF($K183=Res_converter!$F$4,MAX($P183-$Q183-$R183,0),0)+IF(P183=Res_converter!$F$4,$S183,0)</f>
        <v>0</v>
      </c>
      <c r="AP183" s="10">
        <f>IF($AF183=Res_converter!$A$3,MAX(MIN($M183,$AE183)-$N183-$O183,0),IF($AF183=Res_converter!$A$14,IF($J183=Res_converter!$F$4,MAX(MIN($M183,MAX($AE183-AH183-Q183-R183,0)/AX183)-$N183-$O183,0),0)+IF($K183=Res_converter!$F$4,MAX(MIN($P183,MAX($AE183-AH183-N183-O183,0)/AX183)-$Q183-$R183,0),0),0))</f>
        <v>0</v>
      </c>
      <c r="AQ183" s="10">
        <f>IF($J183=Res_converter!$F$5,MAX($M183-$N183-$O183,0),0)+IF($K183=Res_converter!$F$5,MAX($P183-$Q183-$R183,0),0)+IF(R183=Res_converter!$F$5,$S183,0)</f>
        <v>0</v>
      </c>
      <c r="AR183" s="10">
        <f>IF($AF183=Res_converter!$A$4,$AE183,0)</f>
        <v>0</v>
      </c>
      <c r="AS183" s="10" t="s">
        <v>172</v>
      </c>
      <c r="AT183" s="10" t="s">
        <v>66</v>
      </c>
      <c r="AU183" s="10" t="s">
        <v>67</v>
      </c>
      <c r="AV183" s="10" t="s">
        <v>88</v>
      </c>
      <c r="AW183" s="10">
        <f>INDEX(Res_converter!$I$4:$N$4,MATCH($AU183,Res_converter!$I$3:$N$3,0))</f>
        <v>0.15</v>
      </c>
      <c r="AX183" s="10">
        <f>INDEX(Res_converter!$I$5:$N$5,MATCH($AU183,Res_converter!$I$3:$N$3,0))</f>
        <v>0.5</v>
      </c>
      <c r="AY183" s="12" t="s">
        <v>480</v>
      </c>
      <c r="AZ183" s="12" t="str">
        <f>INDEX(Subname_converter!$B$2:$B$478,MATCH($AY183,Subname_converter!$A$2:$A$478,0))</f>
        <v>Mercy Springs</v>
      </c>
      <c r="BA183" s="12">
        <f>INDEX(Subname_converter!$C$2:$C$478,MATCH($AY183,Subname_converter!$A$2:$A$478,0))</f>
        <v>70</v>
      </c>
      <c r="BB183" s="11">
        <v>45261.333333333299</v>
      </c>
      <c r="BC183" s="11">
        <v>46533.291666666701</v>
      </c>
      <c r="BD183" s="10">
        <f t="shared" si="11"/>
        <v>2027</v>
      </c>
      <c r="BE183" s="11"/>
      <c r="BF183" s="10" t="s">
        <v>117</v>
      </c>
      <c r="BG183" s="10" t="s">
        <v>70</v>
      </c>
      <c r="BH183" s="10" t="s">
        <v>70</v>
      </c>
      <c r="BI183" s="10" t="s">
        <v>117</v>
      </c>
      <c r="BJ183" s="10" t="s">
        <v>71</v>
      </c>
      <c r="BK183" s="10">
        <v>3</v>
      </c>
    </row>
    <row r="184" spans="1:63" s="26" customFormat="1" ht="12.5" x14ac:dyDescent="0.25">
      <c r="A184" s="32" t="s">
        <v>481</v>
      </c>
      <c r="B184" s="10">
        <v>1736</v>
      </c>
      <c r="C184" s="11">
        <v>43922</v>
      </c>
      <c r="D184" s="11">
        <v>43936.291666666701</v>
      </c>
      <c r="E184" s="10" t="s">
        <v>57</v>
      </c>
      <c r="F184" s="10" t="s">
        <v>461</v>
      </c>
      <c r="G184" s="10" t="s">
        <v>108</v>
      </c>
      <c r="H184" s="10" t="s">
        <v>60</v>
      </c>
      <c r="I184" s="10"/>
      <c r="J184" s="10" t="s">
        <v>109</v>
      </c>
      <c r="K184" s="10" t="s">
        <v>61</v>
      </c>
      <c r="L184" s="10"/>
      <c r="M184" s="10">
        <v>250</v>
      </c>
      <c r="N184" s="10"/>
      <c r="O184" s="10"/>
      <c r="P184" s="10">
        <v>250</v>
      </c>
      <c r="Q184" s="10"/>
      <c r="R184" s="10"/>
      <c r="S184" s="10"/>
      <c r="T184" s="10">
        <v>250</v>
      </c>
      <c r="U184" s="10"/>
      <c r="V184" s="10"/>
      <c r="W184" s="10"/>
      <c r="X184" s="10" t="s">
        <v>62</v>
      </c>
      <c r="Y184" s="10" t="s">
        <v>4743</v>
      </c>
      <c r="Z184" s="10">
        <v>76.75</v>
      </c>
      <c r="AA184" s="10" t="s">
        <v>63</v>
      </c>
      <c r="AB184" s="10" t="s">
        <v>64</v>
      </c>
      <c r="AC184" s="10">
        <f t="shared" si="8"/>
        <v>1</v>
      </c>
      <c r="AD184" s="10">
        <f t="shared" si="9"/>
        <v>0.76749999999999996</v>
      </c>
      <c r="AE184" s="10">
        <f t="shared" si="10"/>
        <v>191.875</v>
      </c>
      <c r="AF184" s="10" t="str">
        <f>INDEX(Res_converter!$A$2:$A$20,MATCH(TRIM(CONCATENATE(J184," ",K184," ",L184)),Res_converter!$E$2:$E$20,0))</f>
        <v>Solar-Hybrid</v>
      </c>
      <c r="AG184" s="10">
        <f>IF($J184=Res_converter!$F$2,MAX($M184-$N184-$O184,0),0)+IF($K184=Res_converter!$F$2,MAX($P184-$Q184-$R184,0),0)+IF(L184=Res_converter!$F$2,$S184,0)</f>
        <v>250</v>
      </c>
      <c r="AH184" s="10">
        <f>IF($J184=Res_converter!$F$2,MAX(MIN($M184,$AE184-$AJ184-$AN184-$AR184)-$N184-$O184,0),0)+IF($K184=Res_converter!$F$2,MAX(MIN($P184,$AE184-$AJ184-$AN184-$AR184)-$Q184-$R184,0),0)+IF(L184=Res_converter!$F$2,MIN($S184,$AE184-$AJ184-$AN184-$AR184),0)</f>
        <v>191.875</v>
      </c>
      <c r="AI184" s="10">
        <f>IF(OR($J184=Res_converter!$F$7,$J184=Res_converter!$F$8),MAX($M184-$N184-$O184,0),0)+IF(OR($K184=Res_converter!$F$7,$K184=Res_converter!$F$8),MAX($P184-$Q184-$R184,0),0)+IF(OR($L184=Res_converter!$F$7,$L184=Res_converter!$F$8),$S184,0)</f>
        <v>0</v>
      </c>
      <c r="AJ184" s="10">
        <f>IF(OR($J184=Res_converter!$F$7,$J184=Res_converter!$F$8),MAX($AE184-$N184-$O184,0),0)+IF(OR($K184=Res_converter!$F$7,$K184=Res_converter!$F$8),MAX($AE184-$Q184-$R184,0),0)+IF(OR($L184=Res_converter!$F$7,$L184=Res_converter!$F$8),$AE184,0)</f>
        <v>0</v>
      </c>
      <c r="AK184" s="10">
        <f>IF($J184=Res_converter!$F$6,MAX($M184-$N184-$O184,0),0)+IF($K184=Res_converter!$F$6,MAX($P184-$Q184-$R184,0),0)+IF(L184=Res_converter!$F$6,$S184,0)</f>
        <v>250</v>
      </c>
      <c r="AL184" s="10">
        <f>IF($AF184=Res_converter!$A$7,MAX(MIN($M184,$AE184)-$N184-$O184,0),IF($AF184=Res_converter!$A$12,IF($J184=Res_converter!$F$6,MAX(MIN($M184,MAX($AE184-AH184-Q184-R184,0)/AW184)-$N184-$O184,0),0)+IF($K184=Res_converter!$F$6,MAX(MIN($P184,MAX($AE184-AH184-N184-O184,0)/AW184)-$Q184-$R184,0),0),0))</f>
        <v>0</v>
      </c>
      <c r="AM184" s="10">
        <f>IF($J184=Res_converter!$F$3,MAX($M184-$N184-$O184,0),0)+IF($K184=Res_converter!$F$3,MAX($P184-$Q184-$R184,0),0)+IF(N184=Res_converter!$F$3,$S184,0)</f>
        <v>0</v>
      </c>
      <c r="AN184" s="10">
        <f>IF($J184=Res_converter!$F$3,MAX($AE184-$N184-$O184,0),0)+IF($K184=Res_converter!$F$3,MAX($AE184-$Q184-$R184,0),0)+IF(N184=Res_converter!$F$3,$AE184,0)</f>
        <v>0</v>
      </c>
      <c r="AO184" s="10">
        <f>IF($J184=Res_converter!$F$4,MAX($M184-$N184-$O184,0),0)+IF($K184=Res_converter!$F$4,MAX($P184-$Q184-$R184,0),0)+IF(P184=Res_converter!$F$4,$S184,0)</f>
        <v>0</v>
      </c>
      <c r="AP184" s="10">
        <f>IF($AF184=Res_converter!$A$3,MAX(MIN($M184,$AE184)-$N184-$O184,0),IF($AF184=Res_converter!$A$14,IF($J184=Res_converter!$F$4,MAX(MIN($M184,MAX($AE184-AH184-Q184-R184,0)/AX184)-$N184-$O184,0),0)+IF($K184=Res_converter!$F$4,MAX(MIN($P184,MAX($AE184-AH184-N184-O184,0)/AX184)-$Q184-$R184,0),0),0))</f>
        <v>0</v>
      </c>
      <c r="AQ184" s="10">
        <f>IF($J184=Res_converter!$F$5,MAX($M184-$N184-$O184,0),0)+IF($K184=Res_converter!$F$5,MAX($P184-$Q184-$R184,0),0)+IF(R184=Res_converter!$F$5,$S184,0)</f>
        <v>0</v>
      </c>
      <c r="AR184" s="10">
        <f>IF($AF184=Res_converter!$A$4,$AE184,0)</f>
        <v>0</v>
      </c>
      <c r="AS184" s="10" t="s">
        <v>102</v>
      </c>
      <c r="AT184" s="10" t="s">
        <v>66</v>
      </c>
      <c r="AU184" s="10" t="s">
        <v>67</v>
      </c>
      <c r="AV184" s="10" t="s">
        <v>99</v>
      </c>
      <c r="AW184" s="10">
        <f>INDEX(Res_converter!$I$4:$N$4,MATCH($AU184,Res_converter!$I$3:$N$3,0))</f>
        <v>0.15</v>
      </c>
      <c r="AX184" s="10">
        <f>INDEX(Res_converter!$I$5:$N$5,MATCH($AU184,Res_converter!$I$3:$N$3,0))</f>
        <v>0.5</v>
      </c>
      <c r="AY184" s="12" t="s">
        <v>350</v>
      </c>
      <c r="AZ184" s="12" t="str">
        <f>INDEX(Subname_converter!$B$2:$B$478,MATCH($AY184,Subname_converter!$A$2:$A$478,0))</f>
        <v>Arco</v>
      </c>
      <c r="BA184" s="12">
        <f>INDEX(Subname_converter!$C$2:$C$478,MATCH($AY184,Subname_converter!$A$2:$A$478,0))</f>
        <v>230</v>
      </c>
      <c r="BB184" s="11">
        <v>45383.291666666701</v>
      </c>
      <c r="BC184" s="11">
        <v>46508.291666666701</v>
      </c>
      <c r="BD184" s="10">
        <f t="shared" si="11"/>
        <v>2027</v>
      </c>
      <c r="BE184" s="11"/>
      <c r="BF184" s="10" t="s">
        <v>117</v>
      </c>
      <c r="BG184" s="10" t="s">
        <v>70</v>
      </c>
      <c r="BH184" s="10" t="s">
        <v>70</v>
      </c>
      <c r="BI184" s="10" t="s">
        <v>117</v>
      </c>
      <c r="BJ184" s="10" t="s">
        <v>254</v>
      </c>
      <c r="BK184" s="10">
        <v>3</v>
      </c>
    </row>
    <row r="185" spans="1:63" s="26" customFormat="1" ht="12.5" x14ac:dyDescent="0.25">
      <c r="A185" s="32" t="s">
        <v>482</v>
      </c>
      <c r="B185" s="10">
        <v>1739</v>
      </c>
      <c r="C185" s="11">
        <v>43936</v>
      </c>
      <c r="D185" s="11">
        <v>43936.291666666701</v>
      </c>
      <c r="E185" s="10" t="s">
        <v>57</v>
      </c>
      <c r="F185" s="10" t="s">
        <v>461</v>
      </c>
      <c r="G185" s="10" t="s">
        <v>60</v>
      </c>
      <c r="H185" s="10" t="s">
        <v>395</v>
      </c>
      <c r="I185" s="10"/>
      <c r="J185" s="10" t="s">
        <v>61</v>
      </c>
      <c r="K185" s="42" t="s">
        <v>4336</v>
      </c>
      <c r="L185" s="10"/>
      <c r="M185" s="10">
        <v>108</v>
      </c>
      <c r="N185" s="10"/>
      <c r="O185" s="10"/>
      <c r="P185" s="10">
        <v>520</v>
      </c>
      <c r="Q185" s="10"/>
      <c r="R185" s="10"/>
      <c r="S185" s="10"/>
      <c r="T185" s="10">
        <v>500</v>
      </c>
      <c r="U185" s="10"/>
      <c r="V185" s="10"/>
      <c r="W185" s="10"/>
      <c r="X185" s="10" t="s">
        <v>62</v>
      </c>
      <c r="Y185" s="10" t="s">
        <v>4743</v>
      </c>
      <c r="Z185" s="10">
        <v>92.98</v>
      </c>
      <c r="AA185" s="10" t="s">
        <v>63</v>
      </c>
      <c r="AB185" s="10" t="s">
        <v>175</v>
      </c>
      <c r="AC185" s="10">
        <f t="shared" si="8"/>
        <v>1</v>
      </c>
      <c r="AD185" s="10">
        <f t="shared" si="9"/>
        <v>0.92980000000000007</v>
      </c>
      <c r="AE185" s="10">
        <f t="shared" si="10"/>
        <v>464.90000000000003</v>
      </c>
      <c r="AF185" s="10" t="s">
        <v>4372</v>
      </c>
      <c r="AG185" s="10">
        <f>IF($J185=Res_converter!$F$2,MAX($M185-$N185-$O185,0),0)+IF($K185=Res_converter!$F$2,MAX($P185-$Q185-$R185,0),0)+IF(L185=Res_converter!$F$2,$S185,0)</f>
        <v>108</v>
      </c>
      <c r="AH185" s="10">
        <f>IF($J185=Res_converter!$F$2,MAX(MIN($M185,$AE185-$AJ185-$AN185-$AR185)-$N185-$O185,0),0)+IF($K185=Res_converter!$F$2,MAX(MIN($P185,$AE185-$AJ185-$AN185-$AR185)-$Q185-$R185,0),0)+IF(L185=Res_converter!$F$2,MIN($S185,$AE185-$AJ185-$AN185-$AR185),0)</f>
        <v>0</v>
      </c>
      <c r="AI185" s="10">
        <f>IF(OR($J185=Res_converter!$F$7,$J185=Res_converter!$F$8),MAX($M185-$N185-$O185,0),0)+IF(OR($K185=Res_converter!$F$7,$K185=Res_converter!$F$8),MAX($P185-$Q185-$R185,0),0)+IF(OR($L185=Res_converter!$F$7,$L185=Res_converter!$F$8),$S185,0)</f>
        <v>520</v>
      </c>
      <c r="AJ185" s="10">
        <f>IF(OR($J185=Res_converter!$F$7,$J185=Res_converter!$F$8),MAX($AE185-$N185-$O185,0),0)+IF(OR($K185=Res_converter!$F$7,$K185=Res_converter!$F$8),MAX($AE185-$Q185-$R185,0),0)+IF(OR($L185=Res_converter!$F$7,$L185=Res_converter!$F$8),$AE185,0)</f>
        <v>464.90000000000003</v>
      </c>
      <c r="AK185" s="10">
        <f>IF($J185=Res_converter!$F$6,MAX($M185-$N185-$O185,0),0)+IF($K185=Res_converter!$F$6,MAX($P185-$Q185-$R185,0),0)+IF(L185=Res_converter!$F$6,$S185,0)</f>
        <v>0</v>
      </c>
      <c r="AL185" s="10">
        <f>IF($AF185=Res_converter!$A$7,MAX(MIN($M185,$AE185)-$N185-$O185,0),IF($AF185=Res_converter!$A$12,IF($J185=Res_converter!$F$6,MAX(MIN($M185,MAX($AE185-AH185-Q185-R185,0)/AW185)-$N185-$O185,0),0)+IF($K185=Res_converter!$F$6,MAX(MIN($P185,MAX($AE185-AH185-N185-O185,0)/AW185)-$Q185-$R185,0),0),0))</f>
        <v>0</v>
      </c>
      <c r="AM185" s="10">
        <f>IF($J185=Res_converter!$F$3,MAX($M185-$N185-$O185,0),0)+IF($K185=Res_converter!$F$3,MAX($P185-$Q185-$R185,0),0)+IF(N185=Res_converter!$F$3,$S185,0)</f>
        <v>0</v>
      </c>
      <c r="AN185" s="10">
        <f>IF($J185=Res_converter!$F$3,MAX($AE185-$N185-$O185,0),0)+IF($K185=Res_converter!$F$3,MAX($AE185-$Q185-$R185,0),0)+IF(N185=Res_converter!$F$3,$AE185,0)</f>
        <v>0</v>
      </c>
      <c r="AO185" s="10">
        <f>IF($J185=Res_converter!$F$4,MAX($M185-$N185-$O185,0),0)+IF($K185=Res_converter!$F$4,MAX($P185-$Q185-$R185,0),0)+IF(P185=Res_converter!$F$4,$S185,0)</f>
        <v>0</v>
      </c>
      <c r="AP185" s="10">
        <f>IF($AF185=Res_converter!$A$3,MAX(MIN($M185,$AE185)-$N185-$O185,0),IF($AF185=Res_converter!$A$14,IF($J185=Res_converter!$F$4,MAX(MIN($M185,MAX($AE185-AH185-Q185-R185,0)/AX185)-$N185-$O185,0),0)+IF($K185=Res_converter!$F$4,MAX(MIN($P185,MAX($AE185-AH185-N185-O185,0)/AX185)-$Q185-$R185,0),0),0))</f>
        <v>0</v>
      </c>
      <c r="AQ185" s="10">
        <f>IF($J185=Res_converter!$F$5,MAX($M185-$N185-$O185,0),0)+IF($K185=Res_converter!$F$5,MAX($P185-$Q185-$R185,0),0)+IF(R185=Res_converter!$F$5,$S185,0)</f>
        <v>0</v>
      </c>
      <c r="AR185" s="10">
        <f>IF($AF185=Res_converter!$A$4,$AE185,0)</f>
        <v>0</v>
      </c>
      <c r="AS185" s="10" t="s">
        <v>339</v>
      </c>
      <c r="AT185" s="10" t="s">
        <v>66</v>
      </c>
      <c r="AU185" s="10" t="s">
        <v>67</v>
      </c>
      <c r="AV185" s="10" t="s">
        <v>99</v>
      </c>
      <c r="AW185" s="10">
        <f>INDEX(Res_converter!$I$4:$N$4,MATCH($AU185,Res_converter!$I$3:$N$3,0))</f>
        <v>0.15</v>
      </c>
      <c r="AX185" s="10">
        <f>INDEX(Res_converter!$I$5:$N$5,MATCH($AU185,Res_converter!$I$3:$N$3,0))</f>
        <v>0.5</v>
      </c>
      <c r="AY185" s="12" t="s">
        <v>483</v>
      </c>
      <c r="AZ185" s="12" t="str">
        <f>INDEX(Subname_converter!$B$2:$B$478,MATCH($AY185,Subname_converter!$A$2:$A$478,0))</f>
        <v>Morro Bay</v>
      </c>
      <c r="BA185" s="12">
        <f>INDEX(Subname_converter!$C$2:$C$478,MATCH($AY185,Subname_converter!$A$2:$A$478,0))</f>
        <v>230</v>
      </c>
      <c r="BB185" s="11">
        <v>45078.291666666701</v>
      </c>
      <c r="BC185" s="11">
        <v>47872.333333333299</v>
      </c>
      <c r="BD185" s="10">
        <f t="shared" si="11"/>
        <v>2031</v>
      </c>
      <c r="BE185" s="11"/>
      <c r="BF185" s="10" t="s">
        <v>117</v>
      </c>
      <c r="BG185" s="10" t="s">
        <v>70</v>
      </c>
      <c r="BH185" s="10" t="s">
        <v>70</v>
      </c>
      <c r="BI185" s="10" t="s">
        <v>117</v>
      </c>
      <c r="BJ185" s="10" t="s">
        <v>71</v>
      </c>
      <c r="BK185" s="10">
        <v>3</v>
      </c>
    </row>
    <row r="186" spans="1:63" s="26" customFormat="1" ht="12.5" x14ac:dyDescent="0.25">
      <c r="A186" s="32" t="s">
        <v>484</v>
      </c>
      <c r="B186" s="10">
        <v>1740</v>
      </c>
      <c r="C186" s="11">
        <v>43935</v>
      </c>
      <c r="D186" s="11">
        <v>43936.291666666701</v>
      </c>
      <c r="E186" s="10" t="s">
        <v>57</v>
      </c>
      <c r="F186" s="10" t="s">
        <v>461</v>
      </c>
      <c r="G186" s="10" t="s">
        <v>60</v>
      </c>
      <c r="H186" s="10" t="s">
        <v>108</v>
      </c>
      <c r="I186" s="10"/>
      <c r="J186" s="10" t="s">
        <v>61</v>
      </c>
      <c r="K186" s="10" t="s">
        <v>109</v>
      </c>
      <c r="L186" s="10"/>
      <c r="M186" s="10">
        <v>101.8</v>
      </c>
      <c r="N186" s="10"/>
      <c r="O186" s="10"/>
      <c r="P186" s="10">
        <v>101.8</v>
      </c>
      <c r="Q186" s="10"/>
      <c r="R186" s="10"/>
      <c r="S186" s="10"/>
      <c r="T186" s="10">
        <v>100</v>
      </c>
      <c r="U186" s="10"/>
      <c r="V186" s="10"/>
      <c r="W186" s="10"/>
      <c r="X186" s="10" t="s">
        <v>82</v>
      </c>
      <c r="Y186" s="10" t="s">
        <v>4743</v>
      </c>
      <c r="Z186" s="10"/>
      <c r="AA186" s="10" t="s">
        <v>63</v>
      </c>
      <c r="AB186" s="10" t="s">
        <v>64</v>
      </c>
      <c r="AC186" s="10">
        <f t="shared" si="8"/>
        <v>1</v>
      </c>
      <c r="AD186" s="10">
        <f t="shared" si="9"/>
        <v>1</v>
      </c>
      <c r="AE186" s="10">
        <f t="shared" si="10"/>
        <v>100</v>
      </c>
      <c r="AF186" s="10" t="str">
        <f>INDEX(Res_converter!$A$2:$A$20,MATCH(TRIM(CONCATENATE(J186," ",K186," ",L186)),Res_converter!$E$2:$E$20,0))</f>
        <v>Solar-Hybrid</v>
      </c>
      <c r="AG186" s="10">
        <f>IF($J186=Res_converter!$F$2,MAX($M186-$N186-$O186,0),0)+IF($K186=Res_converter!$F$2,MAX($P186-$Q186-$R186,0),0)+IF(L186=Res_converter!$F$2,$S186,0)</f>
        <v>101.8</v>
      </c>
      <c r="AH186" s="10">
        <f>IF($J186=Res_converter!$F$2,MAX(MIN($M186,$AE186-$AJ186-$AN186-$AR186)-$N186-$O186,0),0)+IF($K186=Res_converter!$F$2,MAX(MIN($P186,$AE186-$AJ186-$AN186-$AR186)-$Q186-$R186,0),0)+IF(L186=Res_converter!$F$2,MIN($S186,$AE186-$AJ186-$AN186-$AR186),0)</f>
        <v>100</v>
      </c>
      <c r="AI186" s="10">
        <f>IF(OR($J186=Res_converter!$F$7,$J186=Res_converter!$F$8),MAX($M186-$N186-$O186,0),0)+IF(OR($K186=Res_converter!$F$7,$K186=Res_converter!$F$8),MAX($P186-$Q186-$R186,0),0)+IF(OR($L186=Res_converter!$F$7,$L186=Res_converter!$F$8),$S186,0)</f>
        <v>0</v>
      </c>
      <c r="AJ186" s="10">
        <f>IF(OR($J186=Res_converter!$F$7,$J186=Res_converter!$F$8),MAX($AE186-$N186-$O186,0),0)+IF(OR($K186=Res_converter!$F$7,$K186=Res_converter!$F$8),MAX($AE186-$Q186-$R186,0),0)+IF(OR($L186=Res_converter!$F$7,$L186=Res_converter!$F$8),$AE186,0)</f>
        <v>0</v>
      </c>
      <c r="AK186" s="10">
        <f>IF($J186=Res_converter!$F$6,MAX($M186-$N186-$O186,0),0)+IF($K186=Res_converter!$F$6,MAX($P186-$Q186-$R186,0),0)+IF(L186=Res_converter!$F$6,$S186,0)</f>
        <v>101.8</v>
      </c>
      <c r="AL186" s="10">
        <f>IF($AF186=Res_converter!$A$7,MAX(MIN($M186,$AE186)-$N186-$O186,0),IF($AF186=Res_converter!$A$12,IF($J186=Res_converter!$F$6,MAX(MIN($M186,MAX($AE186-AH186-Q186-R186,0)/AW186)-$N186-$O186,0),0)+IF($K186=Res_converter!$F$6,MAX(MIN($P186,MAX($AE186-AH186-N186-O186,0)/AW186)-$Q186-$R186,0),0),0))</f>
        <v>0</v>
      </c>
      <c r="AM186" s="10">
        <f>IF($J186=Res_converter!$F$3,MAX($M186-$N186-$O186,0),0)+IF($K186=Res_converter!$F$3,MAX($P186-$Q186-$R186,0),0)+IF(N186=Res_converter!$F$3,$S186,0)</f>
        <v>0</v>
      </c>
      <c r="AN186" s="10">
        <f>IF($J186=Res_converter!$F$3,MAX($AE186-$N186-$O186,0),0)+IF($K186=Res_converter!$F$3,MAX($AE186-$Q186-$R186,0),0)+IF(N186=Res_converter!$F$3,$AE186,0)</f>
        <v>0</v>
      </c>
      <c r="AO186" s="10">
        <f>IF($J186=Res_converter!$F$4,MAX($M186-$N186-$O186,0),0)+IF($K186=Res_converter!$F$4,MAX($P186-$Q186-$R186,0),0)+IF(P186=Res_converter!$F$4,$S186,0)</f>
        <v>0</v>
      </c>
      <c r="AP186" s="10">
        <f>IF($AF186=Res_converter!$A$3,MAX(MIN($M186,$AE186)-$N186-$O186,0),IF($AF186=Res_converter!$A$14,IF($J186=Res_converter!$F$4,MAX(MIN($M186,MAX($AE186-AH186-Q186-R186,0)/AX186)-$N186-$O186,0),0)+IF($K186=Res_converter!$F$4,MAX(MIN($P186,MAX($AE186-AH186-N186-O186,0)/AX186)-$Q186-$R186,0),0),0))</f>
        <v>0</v>
      </c>
      <c r="AQ186" s="10">
        <f>IF($J186=Res_converter!$F$5,MAX($M186-$N186-$O186,0),0)+IF($K186=Res_converter!$F$5,MAX($P186-$Q186-$R186,0),0)+IF(R186=Res_converter!$F$5,$S186,0)</f>
        <v>0</v>
      </c>
      <c r="AR186" s="10">
        <f>IF($AF186=Res_converter!$A$4,$AE186,0)</f>
        <v>0</v>
      </c>
      <c r="AS186" s="10" t="s">
        <v>102</v>
      </c>
      <c r="AT186" s="10" t="s">
        <v>66</v>
      </c>
      <c r="AU186" s="10" t="s">
        <v>67</v>
      </c>
      <c r="AV186" s="10" t="s">
        <v>99</v>
      </c>
      <c r="AW186" s="10">
        <f>INDEX(Res_converter!$I$4:$N$4,MATCH($AU186,Res_converter!$I$3:$N$3,0))</f>
        <v>0.15</v>
      </c>
      <c r="AX186" s="10">
        <f>INDEX(Res_converter!$I$5:$N$5,MATCH($AU186,Res_converter!$I$3:$N$3,0))</f>
        <v>0.5</v>
      </c>
      <c r="AY186" s="12" t="s">
        <v>350</v>
      </c>
      <c r="AZ186" s="12" t="str">
        <f>INDEX(Subname_converter!$B$2:$B$478,MATCH($AY186,Subname_converter!$A$2:$A$478,0))</f>
        <v>Arco</v>
      </c>
      <c r="BA186" s="12">
        <f>INDEX(Subname_converter!$C$2:$C$478,MATCH($AY186,Subname_converter!$A$2:$A$478,0))</f>
        <v>230</v>
      </c>
      <c r="BB186" s="11">
        <v>45626.333333333299</v>
      </c>
      <c r="BC186" s="11">
        <v>45626.333333333299</v>
      </c>
      <c r="BD186" s="10">
        <f t="shared" si="11"/>
        <v>2025</v>
      </c>
      <c r="BE186" s="11"/>
      <c r="BF186" s="10" t="s">
        <v>117</v>
      </c>
      <c r="BG186" s="10" t="s">
        <v>70</v>
      </c>
      <c r="BH186" s="10" t="s">
        <v>70</v>
      </c>
      <c r="BI186" s="10" t="s">
        <v>117</v>
      </c>
      <c r="BJ186" s="10"/>
      <c r="BK186" s="10">
        <v>3</v>
      </c>
    </row>
    <row r="187" spans="1:63" s="26" customFormat="1" ht="12.5" x14ac:dyDescent="0.25">
      <c r="A187" s="32" t="s">
        <v>485</v>
      </c>
      <c r="B187" s="10">
        <v>1744</v>
      </c>
      <c r="C187" s="11">
        <v>43923</v>
      </c>
      <c r="D187" s="11">
        <v>43936.291666666701</v>
      </c>
      <c r="E187" s="10" t="s">
        <v>57</v>
      </c>
      <c r="F187" s="10" t="s">
        <v>461</v>
      </c>
      <c r="G187" s="10" t="s">
        <v>486</v>
      </c>
      <c r="H187" s="10" t="s">
        <v>60</v>
      </c>
      <c r="I187" s="10"/>
      <c r="J187" s="10" t="s">
        <v>109</v>
      </c>
      <c r="K187" s="10" t="s">
        <v>61</v>
      </c>
      <c r="L187" s="10"/>
      <c r="M187" s="10">
        <v>103.455</v>
      </c>
      <c r="N187" s="10"/>
      <c r="O187" s="10"/>
      <c r="P187" s="10">
        <v>51.401000000000003</v>
      </c>
      <c r="Q187" s="10"/>
      <c r="R187" s="10"/>
      <c r="S187" s="10"/>
      <c r="T187" s="10">
        <v>100</v>
      </c>
      <c r="U187" s="10"/>
      <c r="V187" s="10"/>
      <c r="W187" s="10"/>
      <c r="X187" s="10" t="s">
        <v>96</v>
      </c>
      <c r="Y187" s="10" t="s">
        <v>4743</v>
      </c>
      <c r="Z187" s="10"/>
      <c r="AA187" s="10" t="s">
        <v>63</v>
      </c>
      <c r="AB187" s="10" t="s">
        <v>64</v>
      </c>
      <c r="AC187" s="10">
        <f t="shared" si="8"/>
        <v>0</v>
      </c>
      <c r="AD187" s="10">
        <f t="shared" si="9"/>
        <v>0</v>
      </c>
      <c r="AE187" s="10">
        <f t="shared" si="10"/>
        <v>0</v>
      </c>
      <c r="AF187" s="10" t="str">
        <f>INDEX(Res_converter!$A$2:$A$20,MATCH(TRIM(CONCATENATE(J187," ",K187," ",L187)),Res_converter!$E$2:$E$20,0))</f>
        <v>Solar-Hybrid</v>
      </c>
      <c r="AG187" s="10">
        <f>IF($J187=Res_converter!$F$2,MAX($M187-$N187-$O187,0),0)+IF($K187=Res_converter!$F$2,MAX($P187-$Q187-$R187,0),0)+IF(L187=Res_converter!$F$2,$S187,0)</f>
        <v>51.401000000000003</v>
      </c>
      <c r="AH187" s="10">
        <f>IF($J187=Res_converter!$F$2,MAX(MIN($M187,$AE187-$AJ187-$AN187-$AR187)-$N187-$O187,0),0)+IF($K187=Res_converter!$F$2,MAX(MIN($P187,$AE187-$AJ187-$AN187-$AR187)-$Q187-$R187,0),0)+IF(L187=Res_converter!$F$2,MIN($S187,$AE187-$AJ187-$AN187-$AR187),0)</f>
        <v>0</v>
      </c>
      <c r="AI187" s="10">
        <f>IF(OR($J187=Res_converter!$F$7,$J187=Res_converter!$F$8),MAX($M187-$N187-$O187,0),0)+IF(OR($K187=Res_converter!$F$7,$K187=Res_converter!$F$8),MAX($P187-$Q187-$R187,0),0)+IF(OR($L187=Res_converter!$F$7,$L187=Res_converter!$F$8),$S187,0)</f>
        <v>0</v>
      </c>
      <c r="AJ187" s="10">
        <f>IF(OR($J187=Res_converter!$F$7,$J187=Res_converter!$F$8),MAX($AE187-$N187-$O187,0),0)+IF(OR($K187=Res_converter!$F$7,$K187=Res_converter!$F$8),MAX($AE187-$Q187-$R187,0),0)+IF(OR($L187=Res_converter!$F$7,$L187=Res_converter!$F$8),$AE187,0)</f>
        <v>0</v>
      </c>
      <c r="AK187" s="10">
        <f>IF($J187=Res_converter!$F$6,MAX($M187-$N187-$O187,0),0)+IF($K187=Res_converter!$F$6,MAX($P187-$Q187-$R187,0),0)+IF(L187=Res_converter!$F$6,$S187,0)</f>
        <v>103.455</v>
      </c>
      <c r="AL187" s="10">
        <f>IF($AF187=Res_converter!$A$7,MAX(MIN($M187,$AE187)-$N187-$O187,0),IF($AF187=Res_converter!$A$12,IF($J187=Res_converter!$F$6,MAX(MIN($M187,MAX($AE187-AH187-Q187-R187,0)/AW187)-$N187-$O187,0),0)+IF($K187=Res_converter!$F$6,MAX(MIN($P187,MAX($AE187-AH187-N187-O187,0)/AW187)-$Q187-$R187,0),0),0))</f>
        <v>0</v>
      </c>
      <c r="AM187" s="10">
        <f>IF($J187=Res_converter!$F$3,MAX($M187-$N187-$O187,0),0)+IF($K187=Res_converter!$F$3,MAX($P187-$Q187-$R187,0),0)+IF(N187=Res_converter!$F$3,$S187,0)</f>
        <v>0</v>
      </c>
      <c r="AN187" s="10">
        <f>IF($J187=Res_converter!$F$3,MAX($AE187-$N187-$O187,0),0)+IF($K187=Res_converter!$F$3,MAX($AE187-$Q187-$R187,0),0)+IF(N187=Res_converter!$F$3,$AE187,0)</f>
        <v>0</v>
      </c>
      <c r="AO187" s="10">
        <f>IF($J187=Res_converter!$F$4,MAX($M187-$N187-$O187,0),0)+IF($K187=Res_converter!$F$4,MAX($P187-$Q187-$R187,0),0)+IF(P187=Res_converter!$F$4,$S187,0)</f>
        <v>0</v>
      </c>
      <c r="AP187" s="10">
        <f>IF($AF187=Res_converter!$A$3,MAX(MIN($M187,$AE187)-$N187-$O187,0),IF($AF187=Res_converter!$A$14,IF($J187=Res_converter!$F$4,MAX(MIN($M187,MAX($AE187-AH187-Q187-R187,0)/AX187)-$N187-$O187,0),0)+IF($K187=Res_converter!$F$4,MAX(MIN($P187,MAX($AE187-AH187-N187-O187,0)/AX187)-$Q187-$R187,0),0),0))</f>
        <v>0</v>
      </c>
      <c r="AQ187" s="10">
        <f>IF($J187=Res_converter!$F$5,MAX($M187-$N187-$O187,0),0)+IF($K187=Res_converter!$F$5,MAX($P187-$Q187-$R187,0),0)+IF(R187=Res_converter!$F$5,$S187,0)</f>
        <v>0</v>
      </c>
      <c r="AR187" s="10">
        <f>IF($AF187=Res_converter!$A$4,$AE187,0)</f>
        <v>0</v>
      </c>
      <c r="AS187" s="10" t="s">
        <v>102</v>
      </c>
      <c r="AT187" s="10" t="s">
        <v>66</v>
      </c>
      <c r="AU187" s="10" t="s">
        <v>67</v>
      </c>
      <c r="AV187" s="10" t="s">
        <v>99</v>
      </c>
      <c r="AW187" s="10">
        <f>INDEX(Res_converter!$I$4:$N$4,MATCH($AU187,Res_converter!$I$3:$N$3,0))</f>
        <v>0.15</v>
      </c>
      <c r="AX187" s="10">
        <f>INDEX(Res_converter!$I$5:$N$5,MATCH($AU187,Res_converter!$I$3:$N$3,0))</f>
        <v>0.5</v>
      </c>
      <c r="AY187" s="12" t="s">
        <v>487</v>
      </c>
      <c r="AZ187" s="12" t="str">
        <f>INDEX(Subname_converter!$B$2:$B$478,MATCH($AY187,Subname_converter!$A$2:$A$478,0))</f>
        <v>Lamont</v>
      </c>
      <c r="BA187" s="12">
        <f>INDEX(Subname_converter!$C$2:$C$478,MATCH($AY187,Subname_converter!$A$2:$A$478,0))</f>
        <v>115</v>
      </c>
      <c r="BB187" s="11">
        <v>45230.291666666701</v>
      </c>
      <c r="BC187" s="11">
        <v>47843.333333333299</v>
      </c>
      <c r="BD187" s="10">
        <f t="shared" si="11"/>
        <v>2031</v>
      </c>
      <c r="BE187" s="11"/>
      <c r="BF187" s="10" t="s">
        <v>117</v>
      </c>
      <c r="BG187" s="10" t="s">
        <v>70</v>
      </c>
      <c r="BH187" s="10" t="s">
        <v>70</v>
      </c>
      <c r="BI187" s="10" t="s">
        <v>117</v>
      </c>
      <c r="BJ187" s="10" t="s">
        <v>71</v>
      </c>
      <c r="BK187" s="10">
        <v>0</v>
      </c>
    </row>
    <row r="188" spans="1:63" s="26" customFormat="1" ht="12.5" x14ac:dyDescent="0.25">
      <c r="A188" s="32" t="s">
        <v>488</v>
      </c>
      <c r="B188" s="10">
        <v>1745</v>
      </c>
      <c r="C188" s="11">
        <v>43927</v>
      </c>
      <c r="D188" s="11">
        <v>43936.291666666701</v>
      </c>
      <c r="E188" s="10" t="s">
        <v>57</v>
      </c>
      <c r="F188" s="10" t="s">
        <v>461</v>
      </c>
      <c r="G188" s="10" t="s">
        <v>128</v>
      </c>
      <c r="H188" s="10"/>
      <c r="I188" s="10"/>
      <c r="J188" s="10" t="s">
        <v>81</v>
      </c>
      <c r="K188" s="10"/>
      <c r="L188" s="10"/>
      <c r="M188" s="10">
        <v>655.7</v>
      </c>
      <c r="N188" s="10"/>
      <c r="O188" s="10"/>
      <c r="P188" s="10"/>
      <c r="Q188" s="10"/>
      <c r="R188" s="10"/>
      <c r="S188" s="10"/>
      <c r="T188" s="10">
        <v>35</v>
      </c>
      <c r="U188" s="10"/>
      <c r="V188" s="10"/>
      <c r="W188" s="10"/>
      <c r="X188" s="10" t="s">
        <v>96</v>
      </c>
      <c r="Y188" s="10" t="s">
        <v>4743</v>
      </c>
      <c r="Z188" s="10"/>
      <c r="AA188" s="10"/>
      <c r="AB188" s="10" t="s">
        <v>395</v>
      </c>
      <c r="AC188" s="10">
        <f t="shared" si="8"/>
        <v>0</v>
      </c>
      <c r="AD188" s="10">
        <f t="shared" si="9"/>
        <v>0</v>
      </c>
      <c r="AE188" s="10">
        <f t="shared" si="10"/>
        <v>0</v>
      </c>
      <c r="AF188" s="10" t="s">
        <v>395</v>
      </c>
      <c r="AG188" s="10">
        <f>IF($J188=Res_converter!$F$2,MAX($M188-$N188-$O188,0),0)+IF($K188=Res_converter!$F$2,MAX($P188-$Q188-$R188,0),0)+IF(L188=Res_converter!$F$2,$S188,0)</f>
        <v>0</v>
      </c>
      <c r="AH188" s="10">
        <f>IF($J188=Res_converter!$F$2,MAX(MIN($M188,$AE188-$AJ188-$AN188-$AR188)-$N188-$O188,0),0)+IF($K188=Res_converter!$F$2,MAX(MIN($P188,$AE188-$AJ188-$AN188-$AR188)-$Q188-$R188,0),0)+IF(L188=Res_converter!$F$2,MIN($S188,$AE188-$AJ188-$AN188-$AR188),0)</f>
        <v>0</v>
      </c>
      <c r="AI188" s="10">
        <f>IF(OR($J188=Res_converter!$F$7,$J188=Res_converter!$F$8),MAX($M188-$N188-$O188,0),0)+IF(OR($K188=Res_converter!$F$7,$K188=Res_converter!$F$8),MAX($P188-$Q188-$R188,0),0)+IF(OR($L188=Res_converter!$F$7,$L188=Res_converter!$F$8),$S188,0)</f>
        <v>0</v>
      </c>
      <c r="AJ188" s="10">
        <f>IF(OR($J188=Res_converter!$F$7,$J188=Res_converter!$F$8),MAX($AE188-$N188-$O188,0),0)+IF(OR($K188=Res_converter!$F$7,$K188=Res_converter!$F$8),MAX($AE188-$Q188-$R188,0),0)+IF(OR($L188=Res_converter!$F$7,$L188=Res_converter!$F$8),$AE188,0)</f>
        <v>0</v>
      </c>
      <c r="AK188" s="10">
        <f>IF($J188=Res_converter!$F$6,MAX($M188-$N188-$O188,0),0)+IF($K188=Res_converter!$F$6,MAX($P188-$Q188-$R188,0),0)+IF(L188=Res_converter!$F$6,$S188,0)</f>
        <v>0</v>
      </c>
      <c r="AL188" s="10">
        <f>IF($AF188=Res_converter!$A$7,MAX(MIN($M188,$AE188)-$N188-$O188,0),IF($AF188=Res_converter!$A$12,IF($J188=Res_converter!$F$6,MAX(MIN($M188,MAX($AE188-AH188-Q188-R188,0)/AW188)-$N188-$O188,0),0)+IF($K188=Res_converter!$F$6,MAX(MIN($P188,MAX($AE188-AH188-N188-O188,0)/AW188)-$Q188-$R188,0),0),0))</f>
        <v>0</v>
      </c>
      <c r="AM188" s="10">
        <f>IF($J188=Res_converter!$F$3,MAX($M188-$N188-$O188,0),0)+IF($K188=Res_converter!$F$3,MAX($P188-$Q188-$R188,0),0)+IF(N188=Res_converter!$F$3,$S188,0)</f>
        <v>0</v>
      </c>
      <c r="AN188" s="10">
        <f>IF($J188=Res_converter!$F$3,MAX($AE188-$N188-$O188,0),0)+IF($K188=Res_converter!$F$3,MAX($AE188-$Q188-$R188,0),0)+IF(N188=Res_converter!$F$3,$AE188,0)</f>
        <v>0</v>
      </c>
      <c r="AO188" s="10">
        <f>IF($J188=Res_converter!$F$4,MAX($M188-$N188-$O188,0),0)+IF($K188=Res_converter!$F$4,MAX($P188-$Q188-$R188,0),0)+IF(P188=Res_converter!$F$4,$S188,0)</f>
        <v>0</v>
      </c>
      <c r="AP188" s="10">
        <f>IF($AF188=Res_converter!$A$3,MAX(MIN($M188,$AE188)-$N188-$O188,0),IF($AF188=Res_converter!$A$14,IF($J188=Res_converter!$F$4,MAX(MIN($M188,MAX($AE188-AH188-Q188-R188,0)/AX188)-$N188-$O188,0),0)+IF($K188=Res_converter!$F$4,MAX(MIN($P188,MAX($AE188-AH188-N188-O188,0)/AX188)-$Q188-$R188,0),0),0))</f>
        <v>0</v>
      </c>
      <c r="AQ188" s="10">
        <f>IF($J188=Res_converter!$F$5,MAX($M188-$N188-$O188,0),0)+IF($K188=Res_converter!$F$5,MAX($P188-$Q188-$R188,0),0)+IF(R188=Res_converter!$F$5,$S188,0)</f>
        <v>0</v>
      </c>
      <c r="AR188" s="10">
        <f>IF($AF188=Res_converter!$A$4,$AE188,0)</f>
        <v>0</v>
      </c>
      <c r="AS188" s="10" t="s">
        <v>102</v>
      </c>
      <c r="AT188" s="10" t="s">
        <v>66</v>
      </c>
      <c r="AU188" s="10" t="s">
        <v>67</v>
      </c>
      <c r="AV188" s="10" t="s">
        <v>99</v>
      </c>
      <c r="AW188" s="10">
        <f>INDEX(Res_converter!$I$4:$N$4,MATCH($AU188,Res_converter!$I$3:$N$3,0))</f>
        <v>0.15</v>
      </c>
      <c r="AX188" s="10">
        <f>INDEX(Res_converter!$I$5:$N$5,MATCH($AU188,Res_converter!$I$3:$N$3,0))</f>
        <v>0.5</v>
      </c>
      <c r="AY188" s="12" t="s">
        <v>489</v>
      </c>
      <c r="AZ188" s="12" t="str">
        <f>INDEX(Subname_converter!$B$2:$B$478,MATCH($AY188,Subname_converter!$A$2:$A$478,0))</f>
        <v>Midway</v>
      </c>
      <c r="BA188" s="12">
        <f>INDEX(Subname_converter!$C$2:$C$478,MATCH($AY188,Subname_converter!$A$2:$A$478,0))</f>
        <v>230</v>
      </c>
      <c r="BB188" s="11">
        <v>45078.291666666701</v>
      </c>
      <c r="BC188" s="11">
        <v>45423.291666666701</v>
      </c>
      <c r="BD188" s="10">
        <f t="shared" si="11"/>
        <v>2024</v>
      </c>
      <c r="BE188" s="11"/>
      <c r="BF188" s="10" t="s">
        <v>117</v>
      </c>
      <c r="BG188" s="10" t="s">
        <v>70</v>
      </c>
      <c r="BH188" s="10" t="s">
        <v>70</v>
      </c>
      <c r="BI188" s="10" t="s">
        <v>117</v>
      </c>
      <c r="BJ188" s="10"/>
      <c r="BK188" s="10">
        <v>2</v>
      </c>
    </row>
    <row r="189" spans="1:63" s="26" customFormat="1" ht="12.5" x14ac:dyDescent="0.25">
      <c r="A189" s="32" t="s">
        <v>490</v>
      </c>
      <c r="B189" s="10">
        <v>1749</v>
      </c>
      <c r="C189" s="11">
        <v>43934</v>
      </c>
      <c r="D189" s="11">
        <v>43936.291666666701</v>
      </c>
      <c r="E189" s="10" t="s">
        <v>57</v>
      </c>
      <c r="F189" s="10" t="s">
        <v>461</v>
      </c>
      <c r="G189" s="10" t="s">
        <v>60</v>
      </c>
      <c r="H189" s="10"/>
      <c r="I189" s="10"/>
      <c r="J189" s="10" t="s">
        <v>61</v>
      </c>
      <c r="K189" s="10"/>
      <c r="L189" s="10"/>
      <c r="M189" s="10">
        <v>75</v>
      </c>
      <c r="N189" s="10"/>
      <c r="O189" s="10"/>
      <c r="P189" s="10"/>
      <c r="Q189" s="10"/>
      <c r="R189" s="10"/>
      <c r="S189" s="10"/>
      <c r="T189" s="10">
        <v>299.64999999999998</v>
      </c>
      <c r="U189" s="10"/>
      <c r="V189" s="10"/>
      <c r="W189" s="10"/>
      <c r="X189" s="10" t="s">
        <v>96</v>
      </c>
      <c r="Y189" s="10" t="s">
        <v>4743</v>
      </c>
      <c r="Z189" s="10"/>
      <c r="AA189" s="10" t="s">
        <v>63</v>
      </c>
      <c r="AB189" s="10" t="s">
        <v>342</v>
      </c>
      <c r="AC189" s="10">
        <f t="shared" si="8"/>
        <v>0</v>
      </c>
      <c r="AD189" s="10">
        <f t="shared" si="9"/>
        <v>0</v>
      </c>
      <c r="AE189" s="10">
        <f t="shared" si="10"/>
        <v>0</v>
      </c>
      <c r="AF189" s="10" t="str">
        <f>INDEX(Res_converter!$A$2:$A$20,MATCH(TRIM(CONCATENATE(J189," ",K189," ",L189)),Res_converter!$E$2:$E$20,0))</f>
        <v>Battery</v>
      </c>
      <c r="AG189" s="10">
        <f>IF($J189=Res_converter!$F$2,MAX($M189-$N189-$O189,0),0)+IF($K189=Res_converter!$F$2,MAX($P189-$Q189-$R189,0),0)+IF(L189=Res_converter!$F$2,$S189,0)</f>
        <v>75</v>
      </c>
      <c r="AH189" s="10">
        <f>IF($J189=Res_converter!$F$2,MAX(MIN($M189,$AE189-$AJ189-$AN189-$AR189)-$N189-$O189,0),0)+IF($K189=Res_converter!$F$2,MAX(MIN($P189,$AE189-$AJ189-$AN189-$AR189)-$Q189-$R189,0),0)+IF(L189=Res_converter!$F$2,MIN($S189,$AE189-$AJ189-$AN189-$AR189),0)</f>
        <v>0</v>
      </c>
      <c r="AI189" s="10">
        <f>IF(OR($J189=Res_converter!$F$7,$J189=Res_converter!$F$8),MAX($M189-$N189-$O189,0),0)+IF(OR($K189=Res_converter!$F$7,$K189=Res_converter!$F$8),MAX($P189-$Q189-$R189,0),0)+IF(OR($L189=Res_converter!$F$7,$L189=Res_converter!$F$8),$S189,0)</f>
        <v>0</v>
      </c>
      <c r="AJ189" s="10">
        <f>IF(OR($J189=Res_converter!$F$7,$J189=Res_converter!$F$8),MAX($AE189-$N189-$O189,0),0)+IF(OR($K189=Res_converter!$F$7,$K189=Res_converter!$F$8),MAX($AE189-$Q189-$R189,0),0)+IF(OR($L189=Res_converter!$F$7,$L189=Res_converter!$F$8),$AE189,0)</f>
        <v>0</v>
      </c>
      <c r="AK189" s="10">
        <f>IF($J189=Res_converter!$F$6,MAX($M189-$N189-$O189,0),0)+IF($K189=Res_converter!$F$6,MAX($P189-$Q189-$R189,0),0)+IF(L189=Res_converter!$F$6,$S189,0)</f>
        <v>0</v>
      </c>
      <c r="AL189" s="10">
        <f>IF($AF189=Res_converter!$A$7,MAX(MIN($M189,$AE189)-$N189-$O189,0),IF($AF189=Res_converter!$A$12,IF($J189=Res_converter!$F$6,MAX(MIN($M189,MAX($AE189-AH189-Q189-R189,0)/AW189)-$N189-$O189,0),0)+IF($K189=Res_converter!$F$6,MAX(MIN($P189,MAX($AE189-AH189-N189-O189,0)/AW189)-$Q189-$R189,0),0),0))</f>
        <v>0</v>
      </c>
      <c r="AM189" s="10">
        <f>IF($J189=Res_converter!$F$3,MAX($M189-$N189-$O189,0),0)+IF($K189=Res_converter!$F$3,MAX($P189-$Q189-$R189,0),0)+IF(N189=Res_converter!$F$3,$S189,0)</f>
        <v>0</v>
      </c>
      <c r="AN189" s="10">
        <f>IF($J189=Res_converter!$F$3,MAX($AE189-$N189-$O189,0),0)+IF($K189=Res_converter!$F$3,MAX($AE189-$Q189-$R189,0),0)+IF(N189=Res_converter!$F$3,$AE189,0)</f>
        <v>0</v>
      </c>
      <c r="AO189" s="10">
        <f>IF($J189=Res_converter!$F$4,MAX($M189-$N189-$O189,0),0)+IF($K189=Res_converter!$F$4,MAX($P189-$Q189-$R189,0),0)+IF(P189=Res_converter!$F$4,$S189,0)</f>
        <v>0</v>
      </c>
      <c r="AP189" s="10">
        <f>IF($AF189=Res_converter!$A$3,MAX(MIN($M189,$AE189)-$N189-$O189,0),IF($AF189=Res_converter!$A$14,IF($J189=Res_converter!$F$4,MAX(MIN($M189,MAX($AE189-AH189-Q189-R189,0)/AX189)-$N189-$O189,0),0)+IF($K189=Res_converter!$F$4,MAX(MIN($P189,MAX($AE189-AH189-N189-O189,0)/AX189)-$Q189-$R189,0),0),0))</f>
        <v>0</v>
      </c>
      <c r="AQ189" s="10">
        <f>IF($J189=Res_converter!$F$5,MAX($M189-$N189-$O189,0),0)+IF($K189=Res_converter!$F$5,MAX($P189-$Q189-$R189,0),0)+IF(R189=Res_converter!$F$5,$S189,0)</f>
        <v>0</v>
      </c>
      <c r="AR189" s="10">
        <f>IF($AF189=Res_converter!$A$4,$AE189,0)</f>
        <v>0</v>
      </c>
      <c r="AS189" s="10" t="s">
        <v>339</v>
      </c>
      <c r="AT189" s="10" t="s">
        <v>66</v>
      </c>
      <c r="AU189" s="10" t="s">
        <v>67</v>
      </c>
      <c r="AV189" s="10" t="s">
        <v>99</v>
      </c>
      <c r="AW189" s="10">
        <f>INDEX(Res_converter!$I$4:$N$4,MATCH($AU189,Res_converter!$I$3:$N$3,0))</f>
        <v>0.15</v>
      </c>
      <c r="AX189" s="10">
        <f>INDEX(Res_converter!$I$5:$N$5,MATCH($AU189,Res_converter!$I$3:$N$3,0))</f>
        <v>0.5</v>
      </c>
      <c r="AY189" s="12" t="s">
        <v>491</v>
      </c>
      <c r="AZ189" s="12" t="str">
        <f>INDEX(Subname_converter!$B$2:$B$478,MATCH($AY189,Subname_converter!$A$2:$A$478,0))</f>
        <v>Caliente</v>
      </c>
      <c r="BA189" s="12">
        <f>INDEX(Subname_converter!$C$2:$C$478,MATCH($AY189,Subname_converter!$A$2:$A$478,0))</f>
        <v>230</v>
      </c>
      <c r="BB189" s="11">
        <v>45657.333333333299</v>
      </c>
      <c r="BC189" s="11">
        <v>47965.291666666701</v>
      </c>
      <c r="BD189" s="10">
        <f t="shared" si="11"/>
        <v>2031</v>
      </c>
      <c r="BE189" s="11"/>
      <c r="BF189" s="10" t="s">
        <v>117</v>
      </c>
      <c r="BG189" s="10" t="s">
        <v>70</v>
      </c>
      <c r="BH189" s="10" t="s">
        <v>70</v>
      </c>
      <c r="BI189" s="10" t="s">
        <v>117</v>
      </c>
      <c r="BJ189" s="10" t="s">
        <v>254</v>
      </c>
      <c r="BK189" s="10">
        <v>3</v>
      </c>
    </row>
    <row r="190" spans="1:63" s="26" customFormat="1" ht="25" x14ac:dyDescent="0.25">
      <c r="A190" s="32" t="s">
        <v>492</v>
      </c>
      <c r="B190" s="10">
        <v>1750</v>
      </c>
      <c r="C190" s="11">
        <v>43932</v>
      </c>
      <c r="D190" s="11">
        <v>43936.291666666701</v>
      </c>
      <c r="E190" s="10" t="s">
        <v>57</v>
      </c>
      <c r="F190" s="10" t="s">
        <v>461</v>
      </c>
      <c r="G190" s="10" t="s">
        <v>59</v>
      </c>
      <c r="H190" s="10"/>
      <c r="I190" s="10"/>
      <c r="J190" s="42" t="s">
        <v>4335</v>
      </c>
      <c r="K190" s="10"/>
      <c r="L190" s="10"/>
      <c r="M190" s="10">
        <v>1028.94</v>
      </c>
      <c r="N190" s="10"/>
      <c r="O190" s="10"/>
      <c r="P190" s="10"/>
      <c r="Q190" s="10"/>
      <c r="R190" s="10"/>
      <c r="S190" s="10"/>
      <c r="T190" s="10">
        <v>1000</v>
      </c>
      <c r="U190" s="10"/>
      <c r="V190" s="10"/>
      <c r="W190" s="10"/>
      <c r="X190" s="10" t="s">
        <v>82</v>
      </c>
      <c r="Y190" s="10" t="s">
        <v>4743</v>
      </c>
      <c r="Z190" s="10"/>
      <c r="AA190" s="10" t="s">
        <v>63</v>
      </c>
      <c r="AB190" s="10" t="s">
        <v>342</v>
      </c>
      <c r="AC190" s="10">
        <f t="shared" si="8"/>
        <v>1</v>
      </c>
      <c r="AD190" s="10">
        <f t="shared" si="9"/>
        <v>1</v>
      </c>
      <c r="AE190" s="10">
        <f t="shared" si="10"/>
        <v>1000</v>
      </c>
      <c r="AF190" s="10" t="str">
        <f>INDEX(Res_converter!$A$2:$A$20,MATCH(TRIM(CONCATENATE(J190," ",K190," ",L190)),Res_converter!$E$2:$E$20,0))</f>
        <v>Offshore Wind</v>
      </c>
      <c r="AG190" s="10">
        <f>IF($J190=Res_converter!$F$2,MAX($M190-$N190-$O190,0),0)+IF($K190=Res_converter!$F$2,MAX($P190-$Q190-$R190,0),0)+IF(L190=Res_converter!$F$2,$S190,0)</f>
        <v>0</v>
      </c>
      <c r="AH190" s="10">
        <f>IF($J190=Res_converter!$F$2,MAX(MIN($M190,$AE190-$AJ190-$AN190-$AR190)-$N190-$O190,0),0)+IF($K190=Res_converter!$F$2,MAX(MIN($P190,$AE190-$AJ190-$AN190-$AR190)-$Q190-$R190,0),0)+IF(L190=Res_converter!$F$2,MIN($S190,$AE190-$AJ190-$AN190-$AR190),0)</f>
        <v>0</v>
      </c>
      <c r="AI190" s="10">
        <f>IF(OR($J190=Res_converter!$F$7,$J190=Res_converter!$F$8),MAX($M190-$N190-$O190,0),0)+IF(OR($K190=Res_converter!$F$7,$K190=Res_converter!$F$8),MAX($P190-$Q190-$R190,0),0)+IF(OR($L190=Res_converter!$F$7,$L190=Res_converter!$F$8),$S190,0)</f>
        <v>0</v>
      </c>
      <c r="AJ190" s="10">
        <f>IF(OR($J190=Res_converter!$F$7,$J190=Res_converter!$F$8),MAX($AE190-$N190-$O190,0),0)+IF(OR($K190=Res_converter!$F$7,$K190=Res_converter!$F$8),MAX($AE190-$Q190-$R190,0),0)+IF(OR($L190=Res_converter!$F$7,$L190=Res_converter!$F$8),$AE190,0)</f>
        <v>0</v>
      </c>
      <c r="AK190" s="10">
        <f>IF($J190=Res_converter!$F$6,MAX($M190-$N190-$O190,0),0)+IF($K190=Res_converter!$F$6,MAX($P190-$Q190-$R190,0),0)+IF(L190=Res_converter!$F$6,$S190,0)</f>
        <v>0</v>
      </c>
      <c r="AL190" s="10">
        <f>IF($AF190=Res_converter!$A$7,MAX(MIN($M190,$AE190)-$N190-$O190,0),IF($AF190=Res_converter!$A$12,IF($J190=Res_converter!$F$6,MAX(MIN($M190,MAX($AE190-AH190-Q190-R190,0)/AW190)-$N190-$O190,0),0)+IF($K190=Res_converter!$F$6,MAX(MIN($P190,MAX($AE190-AH190-N190-O190,0)/AW190)-$Q190-$R190,0),0),0))</f>
        <v>0</v>
      </c>
      <c r="AM190" s="10">
        <f>IF($J190=Res_converter!$F$3,MAX($M190-$N190-$O190,0),0)+IF($K190=Res_converter!$F$3,MAX($P190-$Q190-$R190,0),0)+IF(N190=Res_converter!$F$3,$S190,0)</f>
        <v>0</v>
      </c>
      <c r="AN190" s="10">
        <f>IF($J190=Res_converter!$F$3,MAX($AE190-$N190-$O190,0),0)+IF($K190=Res_converter!$F$3,MAX($AE190-$Q190-$R190,0),0)+IF(N190=Res_converter!$F$3,$AE190,0)</f>
        <v>0</v>
      </c>
      <c r="AO190" s="10">
        <f>IF($J190=Res_converter!$F$4,MAX($M190-$N190-$O190,0),0)+IF($K190=Res_converter!$F$4,MAX($P190-$Q190-$R190,0),0)+IF(P190=Res_converter!$F$4,$S190,0)</f>
        <v>0</v>
      </c>
      <c r="AP190" s="10">
        <f>IF($AF190=Res_converter!$A$3,MAX(MIN($M190,$AE190)-$N190-$O190,0),IF($AF190=Res_converter!$A$14,IF($J190=Res_converter!$F$4,MAX(MIN($M190,MAX($AE190-AH190-Q190-R190,0)/AX190)-$N190-$O190,0),0)+IF($K190=Res_converter!$F$4,MAX(MIN($P190,MAX($AE190-AH190-N190-O190,0)/AX190)-$Q190-$R190,0),0),0))</f>
        <v>0</v>
      </c>
      <c r="AQ190" s="10">
        <f>IF($J190=Res_converter!$F$5,MAX($M190-$N190-$O190,0),0)+IF($K190=Res_converter!$F$5,MAX($P190-$Q190-$R190,0),0)+IF(R190=Res_converter!$F$5,$S190,0)</f>
        <v>1028.94</v>
      </c>
      <c r="AR190" s="10">
        <f>IF($AF190=Res_converter!$A$4,$AE190,0)</f>
        <v>1000</v>
      </c>
      <c r="AS190" s="10" t="s">
        <v>339</v>
      </c>
      <c r="AT190" s="10" t="s">
        <v>66</v>
      </c>
      <c r="AU190" s="10" t="s">
        <v>67</v>
      </c>
      <c r="AV190" s="10" t="s">
        <v>99</v>
      </c>
      <c r="AW190" s="10">
        <f>INDEX(Res_converter!$I$4:$N$4,MATCH($AU190,Res_converter!$I$3:$N$3,0))</f>
        <v>0.15</v>
      </c>
      <c r="AX190" s="10">
        <f>INDEX(Res_converter!$I$5:$N$5,MATCH($AU190,Res_converter!$I$3:$N$3,0))</f>
        <v>0.5</v>
      </c>
      <c r="AY190" s="12" t="s">
        <v>493</v>
      </c>
      <c r="AZ190" s="12" t="str">
        <f>INDEX(Subname_converter!$B$2:$B$478,MATCH($AY190,Subname_converter!$A$2:$A$478,0))</f>
        <v>Diablo Canyon</v>
      </c>
      <c r="BA190" s="12">
        <f>INDEX(Subname_converter!$C$2:$C$478,MATCH($AY190,Subname_converter!$A$2:$A$478,0))</f>
        <v>500</v>
      </c>
      <c r="BB190" s="11">
        <v>46477.291666666701</v>
      </c>
      <c r="BC190" s="11">
        <v>46795.333333333299</v>
      </c>
      <c r="BD190" s="10">
        <f t="shared" si="11"/>
        <v>2028</v>
      </c>
      <c r="BE190" s="11"/>
      <c r="BF190" s="10" t="s">
        <v>117</v>
      </c>
      <c r="BG190" s="10" t="s">
        <v>70</v>
      </c>
      <c r="BH190" s="10" t="s">
        <v>70</v>
      </c>
      <c r="BI190" s="10" t="s">
        <v>117</v>
      </c>
      <c r="BJ190" s="10" t="s">
        <v>71</v>
      </c>
      <c r="BK190" s="10">
        <v>3</v>
      </c>
    </row>
    <row r="191" spans="1:63" s="26" customFormat="1" ht="12.5" x14ac:dyDescent="0.25">
      <c r="A191" s="32" t="s">
        <v>494</v>
      </c>
      <c r="B191" s="10">
        <v>1751</v>
      </c>
      <c r="C191" s="11">
        <v>43929</v>
      </c>
      <c r="D191" s="11">
        <v>43936.291666666701</v>
      </c>
      <c r="E191" s="10" t="s">
        <v>57</v>
      </c>
      <c r="F191" s="10" t="s">
        <v>461</v>
      </c>
      <c r="G191" s="10" t="s">
        <v>60</v>
      </c>
      <c r="H191" s="10" t="s">
        <v>108</v>
      </c>
      <c r="I191" s="10"/>
      <c r="J191" s="10" t="s">
        <v>61</v>
      </c>
      <c r="K191" s="10" t="s">
        <v>109</v>
      </c>
      <c r="L191" s="10"/>
      <c r="M191" s="10">
        <v>102</v>
      </c>
      <c r="N191" s="10"/>
      <c r="O191" s="10"/>
      <c r="P191" s="10">
        <v>204</v>
      </c>
      <c r="Q191" s="10"/>
      <c r="R191" s="10"/>
      <c r="S191" s="10"/>
      <c r="T191" s="10">
        <v>200</v>
      </c>
      <c r="U191" s="10"/>
      <c r="V191" s="10"/>
      <c r="W191" s="10"/>
      <c r="X191" s="10" t="s">
        <v>82</v>
      </c>
      <c r="Y191" s="10" t="s">
        <v>4743</v>
      </c>
      <c r="Z191" s="10"/>
      <c r="AA191" s="10" t="s">
        <v>63</v>
      </c>
      <c r="AB191" s="10" t="s">
        <v>97</v>
      </c>
      <c r="AC191" s="10">
        <f t="shared" si="8"/>
        <v>1</v>
      </c>
      <c r="AD191" s="10">
        <f t="shared" si="9"/>
        <v>1</v>
      </c>
      <c r="AE191" s="10">
        <f t="shared" si="10"/>
        <v>200</v>
      </c>
      <c r="AF191" s="10" t="str">
        <f>INDEX(Res_converter!$A$2:$A$20,MATCH(TRIM(CONCATENATE(J191," ",K191," ",L191)),Res_converter!$E$2:$E$20,0))</f>
        <v>Solar-Hybrid</v>
      </c>
      <c r="AG191" s="10">
        <f>IF($J191=Res_converter!$F$2,MAX($M191-$N191-$O191,0),0)+IF($K191=Res_converter!$F$2,MAX($P191-$Q191-$R191,0),0)+IF(L191=Res_converter!$F$2,$S191,0)</f>
        <v>102</v>
      </c>
      <c r="AH191" s="10">
        <f>IF($J191=Res_converter!$F$2,MAX(MIN($M191,$AE191-$AJ191-$AN191-$AR191)-$N191-$O191,0),0)+IF($K191=Res_converter!$F$2,MAX(MIN($P191,$AE191-$AJ191-$AN191-$AR191)-$Q191-$R191,0),0)+IF(L191=Res_converter!$F$2,MIN($S191,$AE191-$AJ191-$AN191-$AR191),0)</f>
        <v>102</v>
      </c>
      <c r="AI191" s="10">
        <f>IF(OR($J191=Res_converter!$F$7,$J191=Res_converter!$F$8),MAX($M191-$N191-$O191,0),0)+IF(OR($K191=Res_converter!$F$7,$K191=Res_converter!$F$8),MAX($P191-$Q191-$R191,0),0)+IF(OR($L191=Res_converter!$F$7,$L191=Res_converter!$F$8),$S191,0)</f>
        <v>0</v>
      </c>
      <c r="AJ191" s="10">
        <f>IF(OR($J191=Res_converter!$F$7,$J191=Res_converter!$F$8),MAX($AE191-$N191-$O191,0),0)+IF(OR($K191=Res_converter!$F$7,$K191=Res_converter!$F$8),MAX($AE191-$Q191-$R191,0),0)+IF(OR($L191=Res_converter!$F$7,$L191=Res_converter!$F$8),$AE191,0)</f>
        <v>0</v>
      </c>
      <c r="AK191" s="10">
        <f>IF($J191=Res_converter!$F$6,MAX($M191-$N191-$O191,0),0)+IF($K191=Res_converter!$F$6,MAX($P191-$Q191-$R191,0),0)+IF(L191=Res_converter!$F$6,$S191,0)</f>
        <v>204</v>
      </c>
      <c r="AL191" s="10">
        <f>IF($AF191=Res_converter!$A$7,MAX(MIN($M191,$AE191)-$N191-$O191,0),IF($AF191=Res_converter!$A$12,IF($J191=Res_converter!$F$6,MAX(MIN($M191,MAX($AE191-AH191-Q191-R191,0)/AW191)-$N191-$O191,0),0)+IF($K191=Res_converter!$F$6,MAX(MIN($P191,MAX($AE191-AH191-N191-O191,0)/AW191)-$Q191-$R191,0),0),0))</f>
        <v>204</v>
      </c>
      <c r="AM191" s="10">
        <f>IF($J191=Res_converter!$F$3,MAX($M191-$N191-$O191,0),0)+IF($K191=Res_converter!$F$3,MAX($P191-$Q191-$R191,0),0)+IF(N191=Res_converter!$F$3,$S191,0)</f>
        <v>0</v>
      </c>
      <c r="AN191" s="10">
        <f>IF($J191=Res_converter!$F$3,MAX($AE191-$N191-$O191,0),0)+IF($K191=Res_converter!$F$3,MAX($AE191-$Q191-$R191,0),0)+IF(N191=Res_converter!$F$3,$AE191,0)</f>
        <v>0</v>
      </c>
      <c r="AO191" s="10">
        <f>IF($J191=Res_converter!$F$4,MAX($M191-$N191-$O191,0),0)+IF($K191=Res_converter!$F$4,MAX($P191-$Q191-$R191,0),0)+IF(P191=Res_converter!$F$4,$S191,0)</f>
        <v>0</v>
      </c>
      <c r="AP191" s="10">
        <f>IF($AF191=Res_converter!$A$3,MAX(MIN($M191,$AE191)-$N191-$O191,0),IF($AF191=Res_converter!$A$14,IF($J191=Res_converter!$F$4,MAX(MIN($M191,MAX($AE191-AH191-Q191-R191,0)/AX191)-$N191-$O191,0),0)+IF($K191=Res_converter!$F$4,MAX(MIN($P191,MAX($AE191-AH191-N191-O191,0)/AX191)-$Q191-$R191,0),0),0))</f>
        <v>0</v>
      </c>
      <c r="AQ191" s="10">
        <f>IF($J191=Res_converter!$F$5,MAX($M191-$N191-$O191,0),0)+IF($K191=Res_converter!$F$5,MAX($P191-$Q191-$R191,0),0)+IF(R191=Res_converter!$F$5,$S191,0)</f>
        <v>0</v>
      </c>
      <c r="AR191" s="10">
        <f>IF($AF191=Res_converter!$A$4,$AE191,0)</f>
        <v>0</v>
      </c>
      <c r="AS191" s="10" t="s">
        <v>102</v>
      </c>
      <c r="AT191" s="10" t="s">
        <v>66</v>
      </c>
      <c r="AU191" s="10" t="s">
        <v>67</v>
      </c>
      <c r="AV191" s="10" t="s">
        <v>99</v>
      </c>
      <c r="AW191" s="10">
        <f>INDEX(Res_converter!$I$4:$N$4,MATCH($AU191,Res_converter!$I$3:$N$3,0))</f>
        <v>0.15</v>
      </c>
      <c r="AX191" s="10">
        <f>INDEX(Res_converter!$I$5:$N$5,MATCH($AU191,Res_converter!$I$3:$N$3,0))</f>
        <v>0.5</v>
      </c>
      <c r="AY191" s="12" t="s">
        <v>300</v>
      </c>
      <c r="AZ191" s="12" t="str">
        <f>INDEX(Subname_converter!$B$2:$B$478,MATCH($AY191,Subname_converter!$A$2:$A$478,0))</f>
        <v>Midway</v>
      </c>
      <c r="BA191" s="12">
        <f>INDEX(Subname_converter!$C$2:$C$478,MATCH($AY191,Subname_converter!$A$2:$A$478,0))</f>
        <v>115</v>
      </c>
      <c r="BB191" s="11">
        <v>45717.333333333299</v>
      </c>
      <c r="BC191" s="11">
        <v>47097.333333333299</v>
      </c>
      <c r="BD191" s="10">
        <f t="shared" si="11"/>
        <v>2029</v>
      </c>
      <c r="BE191" s="11"/>
      <c r="BF191" s="10" t="s">
        <v>117</v>
      </c>
      <c r="BG191" s="10" t="s">
        <v>70</v>
      </c>
      <c r="BH191" s="10" t="s">
        <v>70</v>
      </c>
      <c r="BI191" s="10" t="s">
        <v>117</v>
      </c>
      <c r="BJ191" s="10" t="s">
        <v>71</v>
      </c>
      <c r="BK191" s="10">
        <v>3</v>
      </c>
    </row>
    <row r="192" spans="1:63" s="26" customFormat="1" ht="25" x14ac:dyDescent="0.25">
      <c r="A192" s="32" t="s">
        <v>495</v>
      </c>
      <c r="B192" s="10">
        <v>1757</v>
      </c>
      <c r="C192" s="11">
        <v>43932</v>
      </c>
      <c r="D192" s="11">
        <v>43936.291666666701</v>
      </c>
      <c r="E192" s="10" t="s">
        <v>57</v>
      </c>
      <c r="F192" s="10" t="s">
        <v>461</v>
      </c>
      <c r="G192" s="10" t="s">
        <v>60</v>
      </c>
      <c r="H192" s="10" t="s">
        <v>108</v>
      </c>
      <c r="I192" s="10"/>
      <c r="J192" s="10" t="s">
        <v>61</v>
      </c>
      <c r="K192" s="10" t="s">
        <v>109</v>
      </c>
      <c r="L192" s="10"/>
      <c r="M192" s="10">
        <v>256.202</v>
      </c>
      <c r="N192" s="10"/>
      <c r="O192" s="10"/>
      <c r="P192" s="10">
        <v>256.41000000000003</v>
      </c>
      <c r="Q192" s="10"/>
      <c r="R192" s="10"/>
      <c r="S192" s="10"/>
      <c r="T192" s="10">
        <v>250</v>
      </c>
      <c r="U192" s="10"/>
      <c r="V192" s="10"/>
      <c r="W192" s="10"/>
      <c r="X192" s="10" t="s">
        <v>96</v>
      </c>
      <c r="Y192" s="10" t="s">
        <v>4743</v>
      </c>
      <c r="Z192" s="10"/>
      <c r="AA192" s="10" t="s">
        <v>63</v>
      </c>
      <c r="AB192" s="10" t="s">
        <v>342</v>
      </c>
      <c r="AC192" s="10">
        <f t="shared" si="8"/>
        <v>0</v>
      </c>
      <c r="AD192" s="10">
        <f t="shared" si="9"/>
        <v>0</v>
      </c>
      <c r="AE192" s="10">
        <f t="shared" si="10"/>
        <v>0</v>
      </c>
      <c r="AF192" s="10" t="str">
        <f>INDEX(Res_converter!$A$2:$A$20,MATCH(TRIM(CONCATENATE(J192," ",K192," ",L192)),Res_converter!$E$2:$E$20,0))</f>
        <v>Solar-Hybrid</v>
      </c>
      <c r="AG192" s="10">
        <f>IF($J192=Res_converter!$F$2,MAX($M192-$N192-$O192,0),0)+IF($K192=Res_converter!$F$2,MAX($P192-$Q192-$R192,0),0)+IF(L192=Res_converter!$F$2,$S192,0)</f>
        <v>256.202</v>
      </c>
      <c r="AH192" s="10">
        <f>IF($J192=Res_converter!$F$2,MAX(MIN($M192,$AE192-$AJ192-$AN192-$AR192)-$N192-$O192,0),0)+IF($K192=Res_converter!$F$2,MAX(MIN($P192,$AE192-$AJ192-$AN192-$AR192)-$Q192-$R192,0),0)+IF(L192=Res_converter!$F$2,MIN($S192,$AE192-$AJ192-$AN192-$AR192),0)</f>
        <v>0</v>
      </c>
      <c r="AI192" s="10">
        <f>IF(OR($J192=Res_converter!$F$7,$J192=Res_converter!$F$8),MAX($M192-$N192-$O192,0),0)+IF(OR($K192=Res_converter!$F$7,$K192=Res_converter!$F$8),MAX($P192-$Q192-$R192,0),0)+IF(OR($L192=Res_converter!$F$7,$L192=Res_converter!$F$8),$S192,0)</f>
        <v>0</v>
      </c>
      <c r="AJ192" s="10">
        <f>IF(OR($J192=Res_converter!$F$7,$J192=Res_converter!$F$8),MAX($AE192-$N192-$O192,0),0)+IF(OR($K192=Res_converter!$F$7,$K192=Res_converter!$F$8),MAX($AE192-$Q192-$R192,0),0)+IF(OR($L192=Res_converter!$F$7,$L192=Res_converter!$F$8),$AE192,0)</f>
        <v>0</v>
      </c>
      <c r="AK192" s="10">
        <f>IF($J192=Res_converter!$F$6,MAX($M192-$N192-$O192,0),0)+IF($K192=Res_converter!$F$6,MAX($P192-$Q192-$R192,0),0)+IF(L192=Res_converter!$F$6,$S192,0)</f>
        <v>256.41000000000003</v>
      </c>
      <c r="AL192" s="10">
        <f>IF($AF192=Res_converter!$A$7,MAX(MIN($M192,$AE192)-$N192-$O192,0),IF($AF192=Res_converter!$A$12,IF($J192=Res_converter!$F$6,MAX(MIN($M192,MAX($AE192-AH192-Q192-R192,0)/AW192)-$N192-$O192,0),0)+IF($K192=Res_converter!$F$6,MAX(MIN($P192,MAX($AE192-AH192-N192-O192,0)/AW192)-$Q192-$R192,0),0),0))</f>
        <v>0</v>
      </c>
      <c r="AM192" s="10">
        <f>IF($J192=Res_converter!$F$3,MAX($M192-$N192-$O192,0),0)+IF($K192=Res_converter!$F$3,MAX($P192-$Q192-$R192,0),0)+IF(N192=Res_converter!$F$3,$S192,0)</f>
        <v>0</v>
      </c>
      <c r="AN192" s="10">
        <f>IF($J192=Res_converter!$F$3,MAX($AE192-$N192-$O192,0),0)+IF($K192=Res_converter!$F$3,MAX($AE192-$Q192-$R192,0),0)+IF(N192=Res_converter!$F$3,$AE192,0)</f>
        <v>0</v>
      </c>
      <c r="AO192" s="10">
        <f>IF($J192=Res_converter!$F$4,MAX($M192-$N192-$O192,0),0)+IF($K192=Res_converter!$F$4,MAX($P192-$Q192-$R192,0),0)+IF(P192=Res_converter!$F$4,$S192,0)</f>
        <v>0</v>
      </c>
      <c r="AP192" s="10">
        <f>IF($AF192=Res_converter!$A$3,MAX(MIN($M192,$AE192)-$N192-$O192,0),IF($AF192=Res_converter!$A$14,IF($J192=Res_converter!$F$4,MAX(MIN($M192,MAX($AE192-AH192-Q192-R192,0)/AX192)-$N192-$O192,0),0)+IF($K192=Res_converter!$F$4,MAX(MIN($P192,MAX($AE192-AH192-N192-O192,0)/AX192)-$Q192-$R192,0),0),0))</f>
        <v>0</v>
      </c>
      <c r="AQ192" s="10">
        <f>IF($J192=Res_converter!$F$5,MAX($M192-$N192-$O192,0),0)+IF($K192=Res_converter!$F$5,MAX($P192-$Q192-$R192,0),0)+IF(R192=Res_converter!$F$5,$S192,0)</f>
        <v>0</v>
      </c>
      <c r="AR192" s="10">
        <f>IF($AF192=Res_converter!$A$4,$AE192,0)</f>
        <v>0</v>
      </c>
      <c r="AS192" s="10" t="s">
        <v>92</v>
      </c>
      <c r="AT192" s="10" t="s">
        <v>66</v>
      </c>
      <c r="AU192" s="10" t="s">
        <v>103</v>
      </c>
      <c r="AV192" s="10" t="s">
        <v>113</v>
      </c>
      <c r="AW192" s="10">
        <f>INDEX(Res_converter!$I$4:$N$4,MATCH($AU192,Res_converter!$I$3:$N$3,0))</f>
        <v>0.13</v>
      </c>
      <c r="AX192" s="10">
        <f>INDEX(Res_converter!$I$5:$N$5,MATCH($AU192,Res_converter!$I$3:$N$3,0))</f>
        <v>0.48</v>
      </c>
      <c r="AY192" s="12" t="s">
        <v>239</v>
      </c>
      <c r="AZ192" s="12" t="str">
        <f>INDEX(Subname_converter!$B$2:$B$478,MATCH($AY192,Subname_converter!$A$2:$A$478,0))</f>
        <v>Colorado River</v>
      </c>
      <c r="BA192" s="12">
        <f>INDEX(Subname_converter!$C$2:$C$478,MATCH($AY192,Subname_converter!$A$2:$A$478,0))</f>
        <v>230</v>
      </c>
      <c r="BB192" s="11">
        <v>45230.291666666701</v>
      </c>
      <c r="BC192" s="11">
        <v>46538.291666666701</v>
      </c>
      <c r="BD192" s="10">
        <f t="shared" si="11"/>
        <v>2027</v>
      </c>
      <c r="BE192" s="11"/>
      <c r="BF192" s="10" t="s">
        <v>117</v>
      </c>
      <c r="BG192" s="10" t="s">
        <v>70</v>
      </c>
      <c r="BH192" s="10" t="s">
        <v>70</v>
      </c>
      <c r="BI192" s="10" t="s">
        <v>117</v>
      </c>
      <c r="BJ192" s="10" t="s">
        <v>71</v>
      </c>
      <c r="BK192" s="10">
        <v>2</v>
      </c>
    </row>
    <row r="193" spans="1:63" s="26" customFormat="1" ht="25" x14ac:dyDescent="0.25">
      <c r="A193" s="32" t="s">
        <v>496</v>
      </c>
      <c r="B193" s="10">
        <v>1758</v>
      </c>
      <c r="C193" s="11">
        <v>43936</v>
      </c>
      <c r="D193" s="11">
        <v>43936.291666666701</v>
      </c>
      <c r="E193" s="10" t="s">
        <v>57</v>
      </c>
      <c r="F193" s="10" t="s">
        <v>461</v>
      </c>
      <c r="G193" s="10" t="s">
        <v>60</v>
      </c>
      <c r="H193" s="10"/>
      <c r="I193" s="10"/>
      <c r="J193" s="10" t="s">
        <v>61</v>
      </c>
      <c r="K193" s="10"/>
      <c r="L193" s="10"/>
      <c r="M193" s="10">
        <v>300</v>
      </c>
      <c r="N193" s="10"/>
      <c r="O193" s="10">
        <v>300</v>
      </c>
      <c r="P193" s="10"/>
      <c r="Q193" s="10"/>
      <c r="R193" s="10"/>
      <c r="S193" s="10"/>
      <c r="T193" s="10">
        <v>300</v>
      </c>
      <c r="U193" s="10"/>
      <c r="V193" s="10"/>
      <c r="W193" s="10"/>
      <c r="X193" s="10" t="s">
        <v>82</v>
      </c>
      <c r="Y193" s="10">
        <v>1</v>
      </c>
      <c r="Z193" s="10"/>
      <c r="AA193" s="10" t="s">
        <v>63</v>
      </c>
      <c r="AB193" s="10" t="s">
        <v>175</v>
      </c>
      <c r="AC193" s="10">
        <f t="shared" si="8"/>
        <v>1</v>
      </c>
      <c r="AD193" s="10">
        <f t="shared" si="9"/>
        <v>1</v>
      </c>
      <c r="AE193" s="10">
        <f t="shared" si="10"/>
        <v>300</v>
      </c>
      <c r="AF193" s="10" t="str">
        <f>INDEX(Res_converter!$A$2:$A$20,MATCH(TRIM(CONCATENATE(J193," ",K193," ",L193)),Res_converter!$E$2:$E$20,0))</f>
        <v>Battery</v>
      </c>
      <c r="AG193" s="10">
        <f>IF($J193=Res_converter!$F$2,MAX($M193-$N193-$O193,0),0)+IF($K193=Res_converter!$F$2,MAX($P193-$Q193-$R193,0),0)+IF(L193=Res_converter!$F$2,$S193,0)</f>
        <v>0</v>
      </c>
      <c r="AH193" s="10">
        <f>IF($J193=Res_converter!$F$2,MAX(MIN($M193,$AE193-$AJ193-$AN193-$AR193)-$N193-$O193,0),0)+IF($K193=Res_converter!$F$2,MAX(MIN($P193,$AE193-$AJ193-$AN193-$AR193)-$Q193-$R193,0),0)+IF(L193=Res_converter!$F$2,MIN($S193,$AE193-$AJ193-$AN193-$AR193),0)</f>
        <v>0</v>
      </c>
      <c r="AI193" s="10">
        <f>IF(OR($J193=Res_converter!$F$7,$J193=Res_converter!$F$8),MAX($M193-$N193-$O193,0),0)+IF(OR($K193=Res_converter!$F$7,$K193=Res_converter!$F$8),MAX($P193-$Q193-$R193,0),0)+IF(OR($L193=Res_converter!$F$7,$L193=Res_converter!$F$8),$S193,0)</f>
        <v>0</v>
      </c>
      <c r="AJ193" s="10">
        <f>IF(OR($J193=Res_converter!$F$7,$J193=Res_converter!$F$8),MAX($AE193-$N193-$O193,0),0)+IF(OR($K193=Res_converter!$F$7,$K193=Res_converter!$F$8),MAX($AE193-$Q193-$R193,0),0)+IF(OR($L193=Res_converter!$F$7,$L193=Res_converter!$F$8),$AE193,0)</f>
        <v>0</v>
      </c>
      <c r="AK193" s="10">
        <f>IF($J193=Res_converter!$F$6,MAX($M193-$N193-$O193,0),0)+IF($K193=Res_converter!$F$6,MAX($P193-$Q193-$R193,0),0)+IF(L193=Res_converter!$F$6,$S193,0)</f>
        <v>0</v>
      </c>
      <c r="AL193" s="10">
        <f>IF($AF193=Res_converter!$A$7,MAX(MIN($M193,$AE193)-$N193-$O193,0),IF($AF193=Res_converter!$A$12,IF($J193=Res_converter!$F$6,MAX(MIN($M193,MAX($AE193-AH193-Q193-R193,0)/AW193)-$N193-$O193,0),0)+IF($K193=Res_converter!$F$6,MAX(MIN($P193,MAX($AE193-AH193-N193-O193,0)/AW193)-$Q193-$R193,0),0),0))</f>
        <v>0</v>
      </c>
      <c r="AM193" s="10">
        <f>IF($J193=Res_converter!$F$3,MAX($M193-$N193-$O193,0),0)+IF($K193=Res_converter!$F$3,MAX($P193-$Q193-$R193,0),0)+IF(N193=Res_converter!$F$3,$S193,0)</f>
        <v>0</v>
      </c>
      <c r="AN193" s="10">
        <f>IF($J193=Res_converter!$F$3,MAX($AE193-$N193-$O193,0),0)+IF($K193=Res_converter!$F$3,MAX($AE193-$Q193-$R193,0),0)+IF(N193=Res_converter!$F$3,$AE193,0)</f>
        <v>0</v>
      </c>
      <c r="AO193" s="10">
        <f>IF($J193=Res_converter!$F$4,MAX($M193-$N193-$O193,0),0)+IF($K193=Res_converter!$F$4,MAX($P193-$Q193-$R193,0),0)+IF(P193=Res_converter!$F$4,$S193,0)</f>
        <v>0</v>
      </c>
      <c r="AP193" s="10">
        <f>IF($AF193=Res_converter!$A$3,MAX(MIN($M193,$AE193)-$N193-$O193,0),IF($AF193=Res_converter!$A$14,IF($J193=Res_converter!$F$4,MAX(MIN($M193,MAX($AE193-AH193-Q193-R193,0)/AX193)-$N193-$O193,0),0)+IF($K193=Res_converter!$F$4,MAX(MIN($P193,MAX($AE193-AH193-N193-O193,0)/AX193)-$Q193-$R193,0),0),0))</f>
        <v>0</v>
      </c>
      <c r="AQ193" s="10">
        <f>IF($J193=Res_converter!$F$5,MAX($M193-$N193-$O193,0),0)+IF($K193=Res_converter!$F$5,MAX($P193-$Q193-$R193,0),0)+IF(R193=Res_converter!$F$5,$S193,0)</f>
        <v>0</v>
      </c>
      <c r="AR193" s="10">
        <f>IF($AF193=Res_converter!$A$4,$AE193,0)</f>
        <v>0</v>
      </c>
      <c r="AS193" s="10" t="s">
        <v>92</v>
      </c>
      <c r="AT193" s="10" t="s">
        <v>66</v>
      </c>
      <c r="AU193" s="10" t="s">
        <v>103</v>
      </c>
      <c r="AV193" s="10" t="s">
        <v>113</v>
      </c>
      <c r="AW193" s="10">
        <f>INDEX(Res_converter!$I$4:$N$4,MATCH($AU193,Res_converter!$I$3:$N$3,0))</f>
        <v>0.13</v>
      </c>
      <c r="AX193" s="10">
        <f>INDEX(Res_converter!$I$5:$N$5,MATCH($AU193,Res_converter!$I$3:$N$3,0))</f>
        <v>0.48</v>
      </c>
      <c r="AY193" s="12" t="s">
        <v>497</v>
      </c>
      <c r="AZ193" s="12" t="str">
        <f>INDEX(Subname_converter!$B$2:$B$478,MATCH($AY193,Subname_converter!$A$2:$A$478,0))</f>
        <v>Devers</v>
      </c>
      <c r="BA193" s="12">
        <f>INDEX(Subname_converter!$C$2:$C$478,MATCH($AY193,Subname_converter!$A$2:$A$478,0))</f>
        <v>230</v>
      </c>
      <c r="BB193" s="11">
        <v>45626.333333333299</v>
      </c>
      <c r="BC193" s="11">
        <v>46538.291666666701</v>
      </c>
      <c r="BD193" s="10">
        <f t="shared" si="11"/>
        <v>2027</v>
      </c>
      <c r="BE193" s="11"/>
      <c r="BF193" s="10" t="s">
        <v>117</v>
      </c>
      <c r="BG193" s="10" t="s">
        <v>70</v>
      </c>
      <c r="BH193" s="10" t="s">
        <v>70</v>
      </c>
      <c r="BI193" s="10" t="s">
        <v>117</v>
      </c>
      <c r="BJ193" s="10"/>
      <c r="BK193" s="10">
        <v>0</v>
      </c>
    </row>
    <row r="194" spans="1:63" s="26" customFormat="1" ht="25" x14ac:dyDescent="0.25">
      <c r="A194" s="32" t="s">
        <v>498</v>
      </c>
      <c r="B194" s="10">
        <v>1761</v>
      </c>
      <c r="C194" s="11">
        <v>43935</v>
      </c>
      <c r="D194" s="11">
        <v>43936.291666666701</v>
      </c>
      <c r="E194" s="10" t="s">
        <v>57</v>
      </c>
      <c r="F194" s="10" t="s">
        <v>461</v>
      </c>
      <c r="G194" s="10" t="s">
        <v>108</v>
      </c>
      <c r="H194" s="10" t="s">
        <v>60</v>
      </c>
      <c r="I194" s="10"/>
      <c r="J194" s="10" t="s">
        <v>109</v>
      </c>
      <c r="K194" s="10" t="s">
        <v>61</v>
      </c>
      <c r="L194" s="10"/>
      <c r="M194" s="10">
        <v>508.56</v>
      </c>
      <c r="N194" s="10"/>
      <c r="O194" s="10">
        <v>500</v>
      </c>
      <c r="P194" s="10">
        <v>508.56</v>
      </c>
      <c r="Q194" s="10"/>
      <c r="R194" s="10">
        <v>30</v>
      </c>
      <c r="S194" s="10"/>
      <c r="T194" s="10">
        <v>500</v>
      </c>
      <c r="U194" s="10"/>
      <c r="V194" s="10"/>
      <c r="W194" s="10"/>
      <c r="X194" s="10" t="s">
        <v>62</v>
      </c>
      <c r="Y194" s="10">
        <v>0.1</v>
      </c>
      <c r="Z194" s="10">
        <v>10</v>
      </c>
      <c r="AA194" s="10" t="s">
        <v>63</v>
      </c>
      <c r="AB194" s="10" t="s">
        <v>175</v>
      </c>
      <c r="AC194" s="10">
        <f t="shared" si="8"/>
        <v>1</v>
      </c>
      <c r="AD194" s="10">
        <f t="shared" si="9"/>
        <v>0.1</v>
      </c>
      <c r="AE194" s="10">
        <f t="shared" si="10"/>
        <v>50</v>
      </c>
      <c r="AF194" s="10" t="str">
        <f>INDEX(Res_converter!$A$2:$A$20,MATCH(TRIM(CONCATENATE(J194," ",K194," ",L194)),Res_converter!$E$2:$E$20,0))</f>
        <v>Solar-Hybrid</v>
      </c>
      <c r="AG194" s="10">
        <f>IF($J194=Res_converter!$F$2,MAX($M194-$N194-$O194,0),0)+IF($K194=Res_converter!$F$2,MAX($P194-$Q194-$R194,0),0)+IF(L194=Res_converter!$F$2,$S194,0)</f>
        <v>478.56</v>
      </c>
      <c r="AH194" s="10">
        <f>IF($J194=Res_converter!$F$2,MAX(MIN($M194,$AE194-$AJ194-$AN194-$AR194)-$N194-$O194,0),0)+IF($K194=Res_converter!$F$2,MAX(MIN($P194,$AE194-$AJ194-$AN194-$AR194)-$Q194-$R194,0),0)+IF(L194=Res_converter!$F$2,MIN($S194,$AE194-$AJ194-$AN194-$AR194),0)</f>
        <v>20</v>
      </c>
      <c r="AI194" s="10">
        <f>IF(OR($J194=Res_converter!$F$7,$J194=Res_converter!$F$8),MAX($M194-$N194-$O194,0),0)+IF(OR($K194=Res_converter!$F$7,$K194=Res_converter!$F$8),MAX($P194-$Q194-$R194,0),0)+IF(OR($L194=Res_converter!$F$7,$L194=Res_converter!$F$8),$S194,0)</f>
        <v>0</v>
      </c>
      <c r="AJ194" s="10">
        <f>IF(OR($J194=Res_converter!$F$7,$J194=Res_converter!$F$8),MAX($AE194-$N194-$O194,0),0)+IF(OR($K194=Res_converter!$F$7,$K194=Res_converter!$F$8),MAX($AE194-$Q194-$R194,0),0)+IF(OR($L194=Res_converter!$F$7,$L194=Res_converter!$F$8),$AE194,0)</f>
        <v>0</v>
      </c>
      <c r="AK194" s="10">
        <f>IF($J194=Res_converter!$F$6,MAX($M194-$N194-$O194,0),0)+IF($K194=Res_converter!$F$6,MAX($P194-$Q194-$R194,0),0)+IF(L194=Res_converter!$F$6,$S194,0)</f>
        <v>8.5600000000000023</v>
      </c>
      <c r="AL194" s="10">
        <f>IF($AF194=Res_converter!$A$7,MAX(MIN($M194,$AE194)-$N194-$O194,0),IF($AF194=Res_converter!$A$12,IF($J194=Res_converter!$F$6,MAX(MIN($M194,MAX($AE194-AH194-Q194-R194,0)/AW194)-$N194-$O194,0),0)+IF($K194=Res_converter!$F$6,MAX(MIN($P194,MAX($AE194-AH194-N194-O194,0)/AW194)-$Q194-$R194,0),0),0))</f>
        <v>0</v>
      </c>
      <c r="AM194" s="10">
        <f>IF($J194=Res_converter!$F$3,MAX($M194-$N194-$O194,0),0)+IF($K194=Res_converter!$F$3,MAX($P194-$Q194-$R194,0),0)+IF(N194=Res_converter!$F$3,$S194,0)</f>
        <v>0</v>
      </c>
      <c r="AN194" s="10">
        <f>IF($J194=Res_converter!$F$3,MAX($AE194-$N194-$O194,0),0)+IF($K194=Res_converter!$F$3,MAX($AE194-$Q194-$R194,0),0)+IF(N194=Res_converter!$F$3,$AE194,0)</f>
        <v>0</v>
      </c>
      <c r="AO194" s="10">
        <f>IF($J194=Res_converter!$F$4,MAX($M194-$N194-$O194,0),0)+IF($K194=Res_converter!$F$4,MAX($P194-$Q194-$R194,0),0)+IF(P194=Res_converter!$F$4,$S194,0)</f>
        <v>0</v>
      </c>
      <c r="AP194" s="10">
        <f>IF($AF194=Res_converter!$A$3,MAX(MIN($M194,$AE194)-$N194-$O194,0),IF($AF194=Res_converter!$A$14,IF($J194=Res_converter!$F$4,MAX(MIN($M194,MAX($AE194-AH194-Q194-R194,0)/AX194)-$N194-$O194,0),0)+IF($K194=Res_converter!$F$4,MAX(MIN($P194,MAX($AE194-AH194-N194-O194,0)/AX194)-$Q194-$R194,0),0),0))</f>
        <v>0</v>
      </c>
      <c r="AQ194" s="10">
        <f>IF($J194=Res_converter!$F$5,MAX($M194-$N194-$O194,0),0)+IF($K194=Res_converter!$F$5,MAX($P194-$Q194-$R194,0),0)+IF(R194=Res_converter!$F$5,$S194,0)</f>
        <v>0</v>
      </c>
      <c r="AR194" s="10">
        <f>IF($AF194=Res_converter!$A$4,$AE194,0)</f>
        <v>0</v>
      </c>
      <c r="AS194" s="10" t="s">
        <v>92</v>
      </c>
      <c r="AT194" s="10" t="s">
        <v>66</v>
      </c>
      <c r="AU194" s="10" t="s">
        <v>103</v>
      </c>
      <c r="AV194" s="10" t="s">
        <v>113</v>
      </c>
      <c r="AW194" s="10">
        <f>INDEX(Res_converter!$I$4:$N$4,MATCH($AU194,Res_converter!$I$3:$N$3,0))</f>
        <v>0.13</v>
      </c>
      <c r="AX194" s="10">
        <f>INDEX(Res_converter!$I$5:$N$5,MATCH($AU194,Res_converter!$I$3:$N$3,0))</f>
        <v>0.48</v>
      </c>
      <c r="AY194" s="12" t="s">
        <v>370</v>
      </c>
      <c r="AZ194" s="12" t="str">
        <f>INDEX(Subname_converter!$B$2:$B$478,MATCH($AY194,Subname_converter!$A$2:$A$478,0))</f>
        <v>Colorado River</v>
      </c>
      <c r="BA194" s="12">
        <f>INDEX(Subname_converter!$C$2:$C$478,MATCH($AY194,Subname_converter!$A$2:$A$478,0))</f>
        <v>230</v>
      </c>
      <c r="BB194" s="11">
        <v>45626.333333333299</v>
      </c>
      <c r="BC194" s="11">
        <v>46538.291666666701</v>
      </c>
      <c r="BD194" s="10">
        <f t="shared" si="11"/>
        <v>2027</v>
      </c>
      <c r="BE194" s="11"/>
      <c r="BF194" s="10" t="s">
        <v>117</v>
      </c>
      <c r="BG194" s="10" t="s">
        <v>70</v>
      </c>
      <c r="BH194" s="10" t="s">
        <v>70</v>
      </c>
      <c r="BI194" s="10" t="s">
        <v>117</v>
      </c>
      <c r="BJ194" s="10" t="s">
        <v>71</v>
      </c>
      <c r="BK194" s="10">
        <v>2</v>
      </c>
    </row>
    <row r="195" spans="1:63" s="26" customFormat="1" ht="37.5" x14ac:dyDescent="0.25">
      <c r="A195" s="32" t="s">
        <v>499</v>
      </c>
      <c r="B195" s="10">
        <v>1763</v>
      </c>
      <c r="C195" s="11">
        <v>43930</v>
      </c>
      <c r="D195" s="11">
        <v>43936.291666666701</v>
      </c>
      <c r="E195" s="10" t="s">
        <v>57</v>
      </c>
      <c r="F195" s="10" t="s">
        <v>461</v>
      </c>
      <c r="G195" s="10" t="s">
        <v>60</v>
      </c>
      <c r="H195" s="10" t="s">
        <v>108</v>
      </c>
      <c r="I195" s="10" t="s">
        <v>59</v>
      </c>
      <c r="J195" s="10" t="s">
        <v>61</v>
      </c>
      <c r="K195" s="10" t="s">
        <v>109</v>
      </c>
      <c r="L195" s="10" t="s">
        <v>59</v>
      </c>
      <c r="M195" s="10">
        <v>204.16</v>
      </c>
      <c r="N195" s="10"/>
      <c r="O195" s="10"/>
      <c r="P195" s="10">
        <v>203.76</v>
      </c>
      <c r="Q195" s="10"/>
      <c r="R195" s="10"/>
      <c r="S195" s="10">
        <v>207.2</v>
      </c>
      <c r="T195" s="10">
        <v>200</v>
      </c>
      <c r="U195" s="10"/>
      <c r="V195" s="10"/>
      <c r="W195" s="10"/>
      <c r="X195" s="10" t="s">
        <v>96</v>
      </c>
      <c r="Y195" s="10" t="s">
        <v>4743</v>
      </c>
      <c r="Z195" s="10"/>
      <c r="AA195" s="10" t="s">
        <v>63</v>
      </c>
      <c r="AB195" s="10" t="s">
        <v>175</v>
      </c>
      <c r="AC195" s="10">
        <f t="shared" si="8"/>
        <v>0</v>
      </c>
      <c r="AD195" s="10">
        <f t="shared" si="9"/>
        <v>0</v>
      </c>
      <c r="AE195" s="10">
        <f t="shared" si="10"/>
        <v>0</v>
      </c>
      <c r="AF195" s="10" t="str">
        <f>INDEX(Res_converter!$A$2:$A$20,MATCH(TRIM(CONCATENATE(J195," ",K195," ",L195)),Res_converter!$E$2:$E$20,0))</f>
        <v>Wind-Solar-Hybrid</v>
      </c>
      <c r="AG195" s="10">
        <f>IF($J195=Res_converter!$F$2,MAX($M195-$N195-$O195,0),0)+IF($K195=Res_converter!$F$2,MAX($P195-$Q195-$R195,0),0)+IF(L195=Res_converter!$F$2,$S195,0)</f>
        <v>204.16</v>
      </c>
      <c r="AH195" s="10">
        <f>IF($J195=Res_converter!$F$2,MAX(MIN($M195,$AE195-$AJ195-$AN195-$AR195)-$N195-$O195,0),0)+IF($K195=Res_converter!$F$2,MAX(MIN($P195,$AE195-$AJ195-$AN195-$AR195)-$Q195-$R195,0),0)+IF(L195=Res_converter!$F$2,MIN($S195,$AE195-$AJ195-$AN195-$AR195),0)</f>
        <v>0</v>
      </c>
      <c r="AI195" s="10">
        <f>IF(OR($J195=Res_converter!$F$7,$J195=Res_converter!$F$8),MAX($M195-$N195-$O195,0),0)+IF(OR($K195=Res_converter!$F$7,$K195=Res_converter!$F$8),MAX($P195-$Q195-$R195,0),0)+IF(OR($L195=Res_converter!$F$7,$L195=Res_converter!$F$8),$S195,0)</f>
        <v>0</v>
      </c>
      <c r="AJ195" s="10">
        <f>IF(OR($J195=Res_converter!$F$7,$J195=Res_converter!$F$8),MAX($AE195-$N195-$O195,0),0)+IF(OR($K195=Res_converter!$F$7,$K195=Res_converter!$F$8),MAX($AE195-$Q195-$R195,0),0)+IF(OR($L195=Res_converter!$F$7,$L195=Res_converter!$F$8),$AE195,0)</f>
        <v>0</v>
      </c>
      <c r="AK195" s="10">
        <f>IF($J195=Res_converter!$F$6,MAX($M195-$N195-$O195,0),0)+IF($K195=Res_converter!$F$6,MAX($P195-$Q195-$R195,0),0)+IF(L195=Res_converter!$F$6,$S195,0)</f>
        <v>203.76</v>
      </c>
      <c r="AL195" s="10">
        <f>IF($AF195=Res_converter!$A$7,MAX(MIN($M195,$AE195)-$N195-$O195,0),IF($AF195=Res_converter!$A$12,IF($J195=Res_converter!$F$6,MAX(MIN($M195,MAX($AE195-AH195-Q195-R195,0)/AW195)-$N195-$O195,0),0)+IF($K195=Res_converter!$F$6,MAX(MIN($P195,MAX($AE195-AH195-N195-O195,0)/AW195)-$Q195-$R195,0),0),0))</f>
        <v>0</v>
      </c>
      <c r="AM195" s="10">
        <f>IF($J195=Res_converter!$F$3,MAX($M195-$N195-$O195,0),0)+IF($K195=Res_converter!$F$3,MAX($P195-$Q195-$R195,0),0)+IF(N195=Res_converter!$F$3,$S195,0)</f>
        <v>0</v>
      </c>
      <c r="AN195" s="10">
        <f>IF($J195=Res_converter!$F$3,MAX($AE195-$N195-$O195,0),0)+IF($K195=Res_converter!$F$3,MAX($AE195-$Q195-$R195,0),0)+IF(N195=Res_converter!$F$3,$AE195,0)</f>
        <v>0</v>
      </c>
      <c r="AO195" s="10">
        <f>IF($J195=Res_converter!$F$4,MAX($M195-$N195-$O195,0),0)+IF($K195=Res_converter!$F$4,MAX($P195-$Q195-$R195,0),0)+IF(P195=Res_converter!$F$4,$S195,0)</f>
        <v>0</v>
      </c>
      <c r="AP195" s="10">
        <f>IF($AF195=Res_converter!$A$3,MAX(MIN($M195,$AE195)-$N195-$O195,0),IF($AF195=Res_converter!$A$14,IF($J195=Res_converter!$F$4,MAX(MIN($M195,MAX($AE195-AH195-Q195-R195,0)/AX195)-$N195-$O195,0),0)+IF($K195=Res_converter!$F$4,MAX(MIN($P195,MAX($AE195-AH195-N195-O195,0)/AX195)-$Q195-$R195,0),0),0))</f>
        <v>0</v>
      </c>
      <c r="AQ195" s="10">
        <f>IF($J195=Res_converter!$F$5,MAX($M195-$N195-$O195,0),0)+IF($K195=Res_converter!$F$5,MAX($P195-$Q195-$R195,0),0)+IF(R195=Res_converter!$F$5,$S195,0)</f>
        <v>0</v>
      </c>
      <c r="AR195" s="10">
        <f>IF($AF195=Res_converter!$A$4,$AE195,0)</f>
        <v>0</v>
      </c>
      <c r="AS195" s="10" t="s">
        <v>92</v>
      </c>
      <c r="AT195" s="10" t="s">
        <v>66</v>
      </c>
      <c r="AU195" s="10" t="s">
        <v>103</v>
      </c>
      <c r="AV195" s="10" t="s">
        <v>113</v>
      </c>
      <c r="AW195" s="10">
        <f>INDEX(Res_converter!$I$4:$N$4,MATCH($AU195,Res_converter!$I$3:$N$3,0))</f>
        <v>0.13</v>
      </c>
      <c r="AX195" s="10">
        <f>INDEX(Res_converter!$I$5:$N$5,MATCH($AU195,Res_converter!$I$3:$N$3,0))</f>
        <v>0.48</v>
      </c>
      <c r="AY195" s="12" t="s">
        <v>500</v>
      </c>
      <c r="AZ195" s="12" t="str">
        <f>INDEX(Subname_converter!$B$2:$B$478,MATCH($AY195,Subname_converter!$A$2:$A$478,0))</f>
        <v>Devers</v>
      </c>
      <c r="BA195" s="12">
        <f>INDEX(Subname_converter!$C$2:$C$478,MATCH($AY195,Subname_converter!$A$2:$A$478,0))</f>
        <v>230</v>
      </c>
      <c r="BB195" s="11">
        <v>45641.333333333299</v>
      </c>
      <c r="BC195" s="11">
        <v>47149.333333333299</v>
      </c>
      <c r="BD195" s="10">
        <f t="shared" si="11"/>
        <v>2029</v>
      </c>
      <c r="BE195" s="11"/>
      <c r="BF195" s="10" t="s">
        <v>117</v>
      </c>
      <c r="BG195" s="10" t="s">
        <v>70</v>
      </c>
      <c r="BH195" s="10" t="s">
        <v>70</v>
      </c>
      <c r="BI195" s="10" t="s">
        <v>117</v>
      </c>
      <c r="BJ195" s="10"/>
      <c r="BK195" s="10">
        <v>0</v>
      </c>
    </row>
    <row r="196" spans="1:63" s="26" customFormat="1" ht="25" x14ac:dyDescent="0.25">
      <c r="A196" s="32" t="s">
        <v>501</v>
      </c>
      <c r="B196" s="10">
        <v>1764</v>
      </c>
      <c r="C196" s="11">
        <v>43928</v>
      </c>
      <c r="D196" s="11">
        <v>43936.291666666701</v>
      </c>
      <c r="E196" s="10" t="s">
        <v>57</v>
      </c>
      <c r="F196" s="10" t="s">
        <v>461</v>
      </c>
      <c r="G196" s="10" t="s">
        <v>60</v>
      </c>
      <c r="H196" s="10" t="s">
        <v>108</v>
      </c>
      <c r="I196" s="10"/>
      <c r="J196" s="10" t="s">
        <v>61</v>
      </c>
      <c r="K196" s="10" t="s">
        <v>109</v>
      </c>
      <c r="L196" s="10"/>
      <c r="M196" s="10">
        <v>117</v>
      </c>
      <c r="N196" s="10"/>
      <c r="O196" s="10"/>
      <c r="P196" s="10">
        <v>126.2907</v>
      </c>
      <c r="Q196" s="10"/>
      <c r="R196" s="10"/>
      <c r="S196" s="10"/>
      <c r="T196" s="10">
        <v>117</v>
      </c>
      <c r="U196" s="10"/>
      <c r="V196" s="10"/>
      <c r="W196" s="10"/>
      <c r="X196" s="10" t="s">
        <v>82</v>
      </c>
      <c r="Y196" s="10">
        <v>1</v>
      </c>
      <c r="Z196" s="10"/>
      <c r="AA196" s="10" t="s">
        <v>63</v>
      </c>
      <c r="AB196" s="10" t="s">
        <v>97</v>
      </c>
      <c r="AC196" s="10">
        <f t="shared" si="8"/>
        <v>1</v>
      </c>
      <c r="AD196" s="10">
        <f t="shared" si="9"/>
        <v>1</v>
      </c>
      <c r="AE196" s="10">
        <f t="shared" si="10"/>
        <v>117</v>
      </c>
      <c r="AF196" s="10" t="str">
        <f>INDEX(Res_converter!$A$2:$A$20,MATCH(TRIM(CONCATENATE(J196," ",K196," ",L196)),Res_converter!$E$2:$E$20,0))</f>
        <v>Solar-Hybrid</v>
      </c>
      <c r="AG196" s="10">
        <f>IF($J196=Res_converter!$F$2,MAX($M196-$N196-$O196,0),0)+IF($K196=Res_converter!$F$2,MAX($P196-$Q196-$R196,0),0)+IF(L196=Res_converter!$F$2,$S196,0)</f>
        <v>117</v>
      </c>
      <c r="AH196" s="10">
        <f>IF($J196=Res_converter!$F$2,MAX(MIN($M196,$AE196-$AJ196-$AN196-$AR196)-$N196-$O196,0),0)+IF($K196=Res_converter!$F$2,MAX(MIN($P196,$AE196-$AJ196-$AN196-$AR196)-$Q196-$R196,0),0)+IF(L196=Res_converter!$F$2,MIN($S196,$AE196-$AJ196-$AN196-$AR196),0)</f>
        <v>117</v>
      </c>
      <c r="AI196" s="10">
        <f>IF(OR($J196=Res_converter!$F$7,$J196=Res_converter!$F$8),MAX($M196-$N196-$O196,0),0)+IF(OR($K196=Res_converter!$F$7,$K196=Res_converter!$F$8),MAX($P196-$Q196-$R196,0),0)+IF(OR($L196=Res_converter!$F$7,$L196=Res_converter!$F$8),$S196,0)</f>
        <v>0</v>
      </c>
      <c r="AJ196" s="10">
        <f>IF(OR($J196=Res_converter!$F$7,$J196=Res_converter!$F$8),MAX($AE196-$N196-$O196,0),0)+IF(OR($K196=Res_converter!$F$7,$K196=Res_converter!$F$8),MAX($AE196-$Q196-$R196,0),0)+IF(OR($L196=Res_converter!$F$7,$L196=Res_converter!$F$8),$AE196,0)</f>
        <v>0</v>
      </c>
      <c r="AK196" s="10">
        <f>IF($J196=Res_converter!$F$6,MAX($M196-$N196-$O196,0),0)+IF($K196=Res_converter!$F$6,MAX($P196-$Q196-$R196,0),0)+IF(L196=Res_converter!$F$6,$S196,0)</f>
        <v>126.2907</v>
      </c>
      <c r="AL196" s="10">
        <f>IF($AF196=Res_converter!$A$7,MAX(MIN($M196,$AE196)-$N196-$O196,0),IF($AF196=Res_converter!$A$12,IF($J196=Res_converter!$F$6,MAX(MIN($M196,MAX($AE196-AH196-Q196-R196,0)/AW196)-$N196-$O196,0),0)+IF($K196=Res_converter!$F$6,MAX(MIN($P196,MAX($AE196-AH196-N196-O196,0)/AW196)-$Q196-$R196,0),0),0))</f>
        <v>0</v>
      </c>
      <c r="AM196" s="10">
        <f>IF($J196=Res_converter!$F$3,MAX($M196-$N196-$O196,0),0)+IF($K196=Res_converter!$F$3,MAX($P196-$Q196-$R196,0),0)+IF(N196=Res_converter!$F$3,$S196,0)</f>
        <v>0</v>
      </c>
      <c r="AN196" s="10">
        <f>IF($J196=Res_converter!$F$3,MAX($AE196-$N196-$O196,0),0)+IF($K196=Res_converter!$F$3,MAX($AE196-$Q196-$R196,0),0)+IF(N196=Res_converter!$F$3,$AE196,0)</f>
        <v>0</v>
      </c>
      <c r="AO196" s="10">
        <f>IF($J196=Res_converter!$F$4,MAX($M196-$N196-$O196,0),0)+IF($K196=Res_converter!$F$4,MAX($P196-$Q196-$R196,0),0)+IF(P196=Res_converter!$F$4,$S196,0)</f>
        <v>0</v>
      </c>
      <c r="AP196" s="10">
        <f>IF($AF196=Res_converter!$A$3,MAX(MIN($M196,$AE196)-$N196-$O196,0),IF($AF196=Res_converter!$A$14,IF($J196=Res_converter!$F$4,MAX(MIN($M196,MAX($AE196-AH196-Q196-R196,0)/AX196)-$N196-$O196,0),0)+IF($K196=Res_converter!$F$4,MAX(MIN($P196,MAX($AE196-AH196-N196-O196,0)/AX196)-$Q196-$R196,0),0),0))</f>
        <v>0</v>
      </c>
      <c r="AQ196" s="10">
        <f>IF($J196=Res_converter!$F$5,MAX($M196-$N196-$O196,0),0)+IF($K196=Res_converter!$F$5,MAX($P196-$Q196-$R196,0),0)+IF(R196=Res_converter!$F$5,$S196,0)</f>
        <v>0</v>
      </c>
      <c r="AR196" s="10">
        <f>IF($AF196=Res_converter!$A$4,$AE196,0)</f>
        <v>0</v>
      </c>
      <c r="AS196" s="10" t="s">
        <v>92</v>
      </c>
      <c r="AT196" s="10" t="s">
        <v>66</v>
      </c>
      <c r="AU196" s="10" t="s">
        <v>103</v>
      </c>
      <c r="AV196" s="10" t="s">
        <v>113</v>
      </c>
      <c r="AW196" s="10">
        <f>INDEX(Res_converter!$I$4:$N$4,MATCH($AU196,Res_converter!$I$3:$N$3,0))</f>
        <v>0.13</v>
      </c>
      <c r="AX196" s="10">
        <f>INDEX(Res_converter!$I$5:$N$5,MATCH($AU196,Res_converter!$I$3:$N$3,0))</f>
        <v>0.48</v>
      </c>
      <c r="AY196" s="12" t="s">
        <v>310</v>
      </c>
      <c r="AZ196" s="12" t="str">
        <f>INDEX(Subname_converter!$B$2:$B$478,MATCH($AY196,Subname_converter!$A$2:$A$478,0))</f>
        <v>Red bluff</v>
      </c>
      <c r="BA196" s="12">
        <f>INDEX(Subname_converter!$C$2:$C$478,MATCH($AY196,Subname_converter!$A$2:$A$478,0))</f>
        <v>230</v>
      </c>
      <c r="BB196" s="11">
        <v>45627.333333333299</v>
      </c>
      <c r="BC196" s="11">
        <v>45992.333333333299</v>
      </c>
      <c r="BD196" s="10">
        <f t="shared" si="11"/>
        <v>2026</v>
      </c>
      <c r="BE196" s="11"/>
      <c r="BF196" s="10" t="s">
        <v>117</v>
      </c>
      <c r="BG196" s="10" t="s">
        <v>70</v>
      </c>
      <c r="BH196" s="10" t="s">
        <v>70</v>
      </c>
      <c r="BI196" s="10" t="s">
        <v>117</v>
      </c>
      <c r="BJ196" s="10" t="s">
        <v>71</v>
      </c>
      <c r="BK196" s="10">
        <v>0</v>
      </c>
    </row>
    <row r="197" spans="1:63" s="26" customFormat="1" ht="25" x14ac:dyDescent="0.25">
      <c r="A197" s="32" t="s">
        <v>502</v>
      </c>
      <c r="B197" s="10">
        <v>1766</v>
      </c>
      <c r="C197" s="11">
        <v>43935</v>
      </c>
      <c r="D197" s="11">
        <v>43936.291666666701</v>
      </c>
      <c r="E197" s="10" t="s">
        <v>57</v>
      </c>
      <c r="F197" s="10" t="s">
        <v>461</v>
      </c>
      <c r="G197" s="10" t="s">
        <v>60</v>
      </c>
      <c r="H197" s="10"/>
      <c r="I197" s="10"/>
      <c r="J197" s="10" t="s">
        <v>61</v>
      </c>
      <c r="K197" s="10"/>
      <c r="L197" s="10"/>
      <c r="M197" s="10">
        <v>250</v>
      </c>
      <c r="N197" s="10"/>
      <c r="O197" s="10"/>
      <c r="P197" s="10"/>
      <c r="Q197" s="10"/>
      <c r="R197" s="10"/>
      <c r="S197" s="10"/>
      <c r="T197" s="10">
        <v>250</v>
      </c>
      <c r="U197" s="10"/>
      <c r="V197" s="10"/>
      <c r="W197" s="10"/>
      <c r="X197" s="10" t="s">
        <v>82</v>
      </c>
      <c r="Y197" s="10" t="s">
        <v>4743</v>
      </c>
      <c r="Z197" s="10"/>
      <c r="AA197" s="10"/>
      <c r="AB197" s="10" t="s">
        <v>342</v>
      </c>
      <c r="AC197" s="10">
        <f t="shared" si="8"/>
        <v>1</v>
      </c>
      <c r="AD197" s="10">
        <f t="shared" si="9"/>
        <v>1</v>
      </c>
      <c r="AE197" s="10">
        <f t="shared" si="10"/>
        <v>250</v>
      </c>
      <c r="AF197" s="10" t="str">
        <f>INDEX(Res_converter!$A$2:$A$20,MATCH(TRIM(CONCATENATE(J197," ",K197," ",L197)),Res_converter!$E$2:$E$20,0))</f>
        <v>Battery</v>
      </c>
      <c r="AG197" s="10">
        <f>IF($J197=Res_converter!$F$2,MAX($M197-$N197-$O197,0),0)+IF($K197=Res_converter!$F$2,MAX($P197-$Q197-$R197,0),0)+IF(L197=Res_converter!$F$2,$S197,0)</f>
        <v>250</v>
      </c>
      <c r="AH197" s="10">
        <f>IF($J197=Res_converter!$F$2,MAX(MIN($M197,$AE197-$AJ197-$AN197-$AR197)-$N197-$O197,0),0)+IF($K197=Res_converter!$F$2,MAX(MIN($P197,$AE197-$AJ197-$AN197-$AR197)-$Q197-$R197,0),0)+IF(L197=Res_converter!$F$2,MIN($S197,$AE197-$AJ197-$AN197-$AR197),0)</f>
        <v>250</v>
      </c>
      <c r="AI197" s="10">
        <f>IF(OR($J197=Res_converter!$F$7,$J197=Res_converter!$F$8),MAX($M197-$N197-$O197,0),0)+IF(OR($K197=Res_converter!$F$7,$K197=Res_converter!$F$8),MAX($P197-$Q197-$R197,0),0)+IF(OR($L197=Res_converter!$F$7,$L197=Res_converter!$F$8),$S197,0)</f>
        <v>0</v>
      </c>
      <c r="AJ197" s="10">
        <f>IF(OR($J197=Res_converter!$F$7,$J197=Res_converter!$F$8),MAX($AE197-$N197-$O197,0),0)+IF(OR($K197=Res_converter!$F$7,$K197=Res_converter!$F$8),MAX($AE197-$Q197-$R197,0),0)+IF(OR($L197=Res_converter!$F$7,$L197=Res_converter!$F$8),$AE197,0)</f>
        <v>0</v>
      </c>
      <c r="AK197" s="10">
        <f>IF($J197=Res_converter!$F$6,MAX($M197-$N197-$O197,0),0)+IF($K197=Res_converter!$F$6,MAX($P197-$Q197-$R197,0),0)+IF(L197=Res_converter!$F$6,$S197,0)</f>
        <v>0</v>
      </c>
      <c r="AL197" s="10">
        <f>IF($AF197=Res_converter!$A$7,MAX(MIN($M197,$AE197)-$N197-$O197,0),IF($AF197=Res_converter!$A$12,IF($J197=Res_converter!$F$6,MAX(MIN($M197,MAX($AE197-AH197-Q197-R197,0)/AW197)-$N197-$O197,0),0)+IF($K197=Res_converter!$F$6,MAX(MIN($P197,MAX($AE197-AH197-N197-O197,0)/AW197)-$Q197-$R197,0),0),0))</f>
        <v>0</v>
      </c>
      <c r="AM197" s="10">
        <f>IF($J197=Res_converter!$F$3,MAX($M197-$N197-$O197,0),0)+IF($K197=Res_converter!$F$3,MAX($P197-$Q197-$R197,0),0)+IF(N197=Res_converter!$F$3,$S197,0)</f>
        <v>0</v>
      </c>
      <c r="AN197" s="10">
        <f>IF($J197=Res_converter!$F$3,MAX($AE197-$N197-$O197,0),0)+IF($K197=Res_converter!$F$3,MAX($AE197-$Q197-$R197,0),0)+IF(N197=Res_converter!$F$3,$AE197,0)</f>
        <v>0</v>
      </c>
      <c r="AO197" s="10">
        <f>IF($J197=Res_converter!$F$4,MAX($M197-$N197-$O197,0),0)+IF($K197=Res_converter!$F$4,MAX($P197-$Q197-$R197,0),0)+IF(P197=Res_converter!$F$4,$S197,0)</f>
        <v>0</v>
      </c>
      <c r="AP197" s="10">
        <f>IF($AF197=Res_converter!$A$3,MAX(MIN($M197,$AE197)-$N197-$O197,0),IF($AF197=Res_converter!$A$14,IF($J197=Res_converter!$F$4,MAX(MIN($M197,MAX($AE197-AH197-Q197-R197,0)/AX197)-$N197-$O197,0),0)+IF($K197=Res_converter!$F$4,MAX(MIN($P197,MAX($AE197-AH197-N197-O197,0)/AX197)-$Q197-$R197,0),0),0))</f>
        <v>0</v>
      </c>
      <c r="AQ197" s="10">
        <f>IF($J197=Res_converter!$F$5,MAX($M197-$N197-$O197,0),0)+IF($K197=Res_converter!$F$5,MAX($P197-$Q197-$R197,0),0)+IF(R197=Res_converter!$F$5,$S197,0)</f>
        <v>0</v>
      </c>
      <c r="AR197" s="10">
        <f>IF($AF197=Res_converter!$A$4,$AE197,0)</f>
        <v>0</v>
      </c>
      <c r="AS197" s="10" t="s">
        <v>125</v>
      </c>
      <c r="AT197" s="10" t="s">
        <v>66</v>
      </c>
      <c r="AU197" s="10" t="s">
        <v>103</v>
      </c>
      <c r="AV197" s="10" t="s">
        <v>405</v>
      </c>
      <c r="AW197" s="10">
        <f>INDEX(Res_converter!$I$4:$N$4,MATCH($AU197,Res_converter!$I$3:$N$3,0))</f>
        <v>0.13</v>
      </c>
      <c r="AX197" s="10">
        <f>INDEX(Res_converter!$I$5:$N$5,MATCH($AU197,Res_converter!$I$3:$N$3,0))</f>
        <v>0.48</v>
      </c>
      <c r="AY197" s="12" t="s">
        <v>408</v>
      </c>
      <c r="AZ197" s="12" t="str">
        <f>INDEX(Subname_converter!$B$2:$B$478,MATCH($AY197,Subname_converter!$A$2:$A$478,0))</f>
        <v>Laguna Bell</v>
      </c>
      <c r="BA197" s="12">
        <f>INDEX(Subname_converter!$C$2:$C$478,MATCH($AY197,Subname_converter!$A$2:$A$478,0))</f>
        <v>230</v>
      </c>
      <c r="BB197" s="11">
        <v>45261.333333333299</v>
      </c>
      <c r="BC197" s="11">
        <v>46096.291666666701</v>
      </c>
      <c r="BD197" s="10">
        <f t="shared" si="11"/>
        <v>2026</v>
      </c>
      <c r="BE197" s="11"/>
      <c r="BF197" s="10" t="s">
        <v>117</v>
      </c>
      <c r="BG197" s="10" t="s">
        <v>70</v>
      </c>
      <c r="BH197" s="10" t="s">
        <v>70</v>
      </c>
      <c r="BI197" s="10" t="s">
        <v>117</v>
      </c>
      <c r="BJ197" s="10"/>
      <c r="BK197" s="10">
        <v>3</v>
      </c>
    </row>
    <row r="198" spans="1:63" s="26" customFormat="1" ht="25" x14ac:dyDescent="0.25">
      <c r="A198" s="32" t="s">
        <v>503</v>
      </c>
      <c r="B198" s="10">
        <v>1768</v>
      </c>
      <c r="C198" s="11">
        <v>43936</v>
      </c>
      <c r="D198" s="11">
        <v>43936.291666666701</v>
      </c>
      <c r="E198" s="10" t="s">
        <v>57</v>
      </c>
      <c r="F198" s="10" t="s">
        <v>461</v>
      </c>
      <c r="G198" s="10" t="s">
        <v>60</v>
      </c>
      <c r="H198" s="10"/>
      <c r="I198" s="10"/>
      <c r="J198" s="10" t="s">
        <v>61</v>
      </c>
      <c r="K198" s="10"/>
      <c r="L198" s="10"/>
      <c r="M198" s="10">
        <v>312.95999999999998</v>
      </c>
      <c r="N198" s="10"/>
      <c r="O198" s="10"/>
      <c r="P198" s="10"/>
      <c r="Q198" s="10"/>
      <c r="R198" s="10"/>
      <c r="S198" s="10"/>
      <c r="T198" s="10">
        <v>300</v>
      </c>
      <c r="U198" s="10"/>
      <c r="V198" s="10"/>
      <c r="W198" s="10"/>
      <c r="X198" s="10" t="s">
        <v>82</v>
      </c>
      <c r="Y198" s="10" t="s">
        <v>4743</v>
      </c>
      <c r="Z198" s="10"/>
      <c r="AA198" s="10"/>
      <c r="AB198" s="10" t="s">
        <v>342</v>
      </c>
      <c r="AC198" s="10">
        <f t="shared" ref="AC198:AC261" si="12">IF(F198&lt;&gt;"C14",IF(X198&lt;&gt;"Energy Only",1,0),IF(Y198&lt;&gt;"Not in Report",1,0))</f>
        <v>1</v>
      </c>
      <c r="AD198" s="10">
        <f t="shared" ref="AD198:AD261" si="13">IF(AND(X198="Full Capacity",F198&lt;&gt;"C14"),1,IF(Y198&lt;&gt;"Not in Report",Y198,Z198/100))</f>
        <v>1</v>
      </c>
      <c r="AE198" s="10">
        <f t="shared" ref="AE198:AE261" si="14">AD198*T198</f>
        <v>300</v>
      </c>
      <c r="AF198" s="10" t="str">
        <f>INDEX(Res_converter!$A$2:$A$20,MATCH(TRIM(CONCATENATE(J198," ",K198," ",L198)),Res_converter!$E$2:$E$20,0))</f>
        <v>Battery</v>
      </c>
      <c r="AG198" s="10">
        <f>IF($J198=Res_converter!$F$2,MAX($M198-$N198-$O198,0),0)+IF($K198=Res_converter!$F$2,MAX($P198-$Q198-$R198,0),0)+IF(L198=Res_converter!$F$2,$S198,0)</f>
        <v>312.95999999999998</v>
      </c>
      <c r="AH198" s="10">
        <f>IF($J198=Res_converter!$F$2,MAX(MIN($M198,$AE198-$AJ198-$AN198-$AR198)-$N198-$O198,0),0)+IF($K198=Res_converter!$F$2,MAX(MIN($P198,$AE198-$AJ198-$AN198-$AR198)-$Q198-$R198,0),0)+IF(L198=Res_converter!$F$2,MIN($S198,$AE198-$AJ198-$AN198-$AR198),0)</f>
        <v>300</v>
      </c>
      <c r="AI198" s="10">
        <f>IF(OR($J198=Res_converter!$F$7,$J198=Res_converter!$F$8),MAX($M198-$N198-$O198,0),0)+IF(OR($K198=Res_converter!$F$7,$K198=Res_converter!$F$8),MAX($P198-$Q198-$R198,0),0)+IF(OR($L198=Res_converter!$F$7,$L198=Res_converter!$F$8),$S198,0)</f>
        <v>0</v>
      </c>
      <c r="AJ198" s="10">
        <f>IF(OR($J198=Res_converter!$F$7,$J198=Res_converter!$F$8),MAX($AE198-$N198-$O198,0),0)+IF(OR($K198=Res_converter!$F$7,$K198=Res_converter!$F$8),MAX($AE198-$Q198-$R198,0),0)+IF(OR($L198=Res_converter!$F$7,$L198=Res_converter!$F$8),$AE198,0)</f>
        <v>0</v>
      </c>
      <c r="AK198" s="10">
        <f>IF($J198=Res_converter!$F$6,MAX($M198-$N198-$O198,0),0)+IF($K198=Res_converter!$F$6,MAX($P198-$Q198-$R198,0),0)+IF(L198=Res_converter!$F$6,$S198,0)</f>
        <v>0</v>
      </c>
      <c r="AL198" s="10">
        <f>IF($AF198=Res_converter!$A$7,MAX(MIN($M198,$AE198)-$N198-$O198,0),IF($AF198=Res_converter!$A$12,IF($J198=Res_converter!$F$6,MAX(MIN($M198,MAX($AE198-AH198-Q198-R198,0)/AW198)-$N198-$O198,0),0)+IF($K198=Res_converter!$F$6,MAX(MIN($P198,MAX($AE198-AH198-N198-O198,0)/AW198)-$Q198-$R198,0),0),0))</f>
        <v>0</v>
      </c>
      <c r="AM198" s="10">
        <f>IF($J198=Res_converter!$F$3,MAX($M198-$N198-$O198,0),0)+IF($K198=Res_converter!$F$3,MAX($P198-$Q198-$R198,0),0)+IF(N198=Res_converter!$F$3,$S198,0)</f>
        <v>0</v>
      </c>
      <c r="AN198" s="10">
        <f>IF($J198=Res_converter!$F$3,MAX($AE198-$N198-$O198,0),0)+IF($K198=Res_converter!$F$3,MAX($AE198-$Q198-$R198,0),0)+IF(N198=Res_converter!$F$3,$AE198,0)</f>
        <v>0</v>
      </c>
      <c r="AO198" s="10">
        <f>IF($J198=Res_converter!$F$4,MAX($M198-$N198-$O198,0),0)+IF($K198=Res_converter!$F$4,MAX($P198-$Q198-$R198,0),0)+IF(P198=Res_converter!$F$4,$S198,0)</f>
        <v>0</v>
      </c>
      <c r="AP198" s="10">
        <f>IF($AF198=Res_converter!$A$3,MAX(MIN($M198,$AE198)-$N198-$O198,0),IF($AF198=Res_converter!$A$14,IF($J198=Res_converter!$F$4,MAX(MIN($M198,MAX($AE198-AH198-Q198-R198,0)/AX198)-$N198-$O198,0),0)+IF($K198=Res_converter!$F$4,MAX(MIN($P198,MAX($AE198-AH198-N198-O198,0)/AX198)-$Q198-$R198,0),0),0))</f>
        <v>0</v>
      </c>
      <c r="AQ198" s="10">
        <f>IF($J198=Res_converter!$F$5,MAX($M198-$N198-$O198,0),0)+IF($K198=Res_converter!$F$5,MAX($P198-$Q198-$R198,0),0)+IF(R198=Res_converter!$F$5,$S198,0)</f>
        <v>0</v>
      </c>
      <c r="AR198" s="10">
        <f>IF($AF198=Res_converter!$A$4,$AE198,0)</f>
        <v>0</v>
      </c>
      <c r="AS198" s="10" t="s">
        <v>179</v>
      </c>
      <c r="AT198" s="10" t="s">
        <v>66</v>
      </c>
      <c r="AU198" s="10" t="s">
        <v>103</v>
      </c>
      <c r="AV198" s="10" t="s">
        <v>405</v>
      </c>
      <c r="AW198" s="10">
        <f>INDEX(Res_converter!$I$4:$N$4,MATCH($AU198,Res_converter!$I$3:$N$3,0))</f>
        <v>0.13</v>
      </c>
      <c r="AX198" s="10">
        <f>INDEX(Res_converter!$I$5:$N$5,MATCH($AU198,Res_converter!$I$3:$N$3,0))</f>
        <v>0.48</v>
      </c>
      <c r="AY198" s="12" t="s">
        <v>504</v>
      </c>
      <c r="AZ198" s="12" t="str">
        <f>INDEX(Subname_converter!$B$2:$B$478,MATCH($AY198,Subname_converter!$A$2:$A$478,0))</f>
        <v>Mira Loma</v>
      </c>
      <c r="BA198" s="12">
        <f>INDEX(Subname_converter!$C$2:$C$478,MATCH($AY198,Subname_converter!$A$2:$A$478,0))</f>
        <v>230</v>
      </c>
      <c r="BB198" s="11">
        <v>45626.333333333299</v>
      </c>
      <c r="BC198" s="11">
        <v>46550.291666666701</v>
      </c>
      <c r="BD198" s="10">
        <f t="shared" ref="BD198:BD261" si="15">YEAR(BC198+90)</f>
        <v>2027</v>
      </c>
      <c r="BE198" s="11"/>
      <c r="BF198" s="10" t="s">
        <v>117</v>
      </c>
      <c r="BG198" s="10" t="s">
        <v>70</v>
      </c>
      <c r="BH198" s="10" t="s">
        <v>70</v>
      </c>
      <c r="BI198" s="10" t="s">
        <v>117</v>
      </c>
      <c r="BJ198" s="10" t="s">
        <v>71</v>
      </c>
      <c r="BK198" s="10">
        <v>3</v>
      </c>
    </row>
    <row r="199" spans="1:63" s="26" customFormat="1" ht="25" x14ac:dyDescent="0.25">
      <c r="A199" s="32" t="s">
        <v>505</v>
      </c>
      <c r="B199" s="10">
        <v>1774</v>
      </c>
      <c r="C199" s="11">
        <v>43930</v>
      </c>
      <c r="D199" s="11">
        <v>43936.291666666701</v>
      </c>
      <c r="E199" s="10" t="s">
        <v>57</v>
      </c>
      <c r="F199" s="10" t="s">
        <v>461</v>
      </c>
      <c r="G199" s="10" t="s">
        <v>108</v>
      </c>
      <c r="H199" s="10" t="s">
        <v>60</v>
      </c>
      <c r="I199" s="10"/>
      <c r="J199" s="10" t="s">
        <v>109</v>
      </c>
      <c r="K199" s="10" t="s">
        <v>61</v>
      </c>
      <c r="L199" s="10"/>
      <c r="M199" s="10">
        <v>150</v>
      </c>
      <c r="N199" s="10"/>
      <c r="O199" s="10">
        <v>150</v>
      </c>
      <c r="P199" s="10">
        <v>150</v>
      </c>
      <c r="Q199" s="10"/>
      <c r="R199" s="10"/>
      <c r="S199" s="10"/>
      <c r="T199" s="10">
        <v>150</v>
      </c>
      <c r="U199" s="10"/>
      <c r="V199" s="10"/>
      <c r="W199" s="10"/>
      <c r="X199" s="10" t="s">
        <v>82</v>
      </c>
      <c r="Y199" s="10">
        <v>1</v>
      </c>
      <c r="Z199" s="10"/>
      <c r="AA199" s="10" t="s">
        <v>63</v>
      </c>
      <c r="AB199" s="10" t="s">
        <v>97</v>
      </c>
      <c r="AC199" s="10">
        <f t="shared" si="12"/>
        <v>1</v>
      </c>
      <c r="AD199" s="10">
        <f t="shared" si="13"/>
        <v>1</v>
      </c>
      <c r="AE199" s="10">
        <f t="shared" si="14"/>
        <v>150</v>
      </c>
      <c r="AF199" s="10" t="str">
        <f>INDEX(Res_converter!$A$2:$A$20,MATCH(TRIM(CONCATENATE(J199," ",K199," ",L199)),Res_converter!$E$2:$E$20,0))</f>
        <v>Solar-Hybrid</v>
      </c>
      <c r="AG199" s="10">
        <f>IF($J199=Res_converter!$F$2,MAX($M199-$N199-$O199,0),0)+IF($K199=Res_converter!$F$2,MAX($P199-$Q199-$R199,0),0)+IF(L199=Res_converter!$F$2,$S199,0)</f>
        <v>150</v>
      </c>
      <c r="AH199" s="10">
        <f>IF($J199=Res_converter!$F$2,MAX(MIN($M199,$AE199-$AJ199-$AN199-$AR199)-$N199-$O199,0),0)+IF($K199=Res_converter!$F$2,MAX(MIN($P199,$AE199-$AJ199-$AN199-$AR199)-$Q199-$R199,0),0)+IF(L199=Res_converter!$F$2,MIN($S199,$AE199-$AJ199-$AN199-$AR199),0)</f>
        <v>150</v>
      </c>
      <c r="AI199" s="10">
        <f>IF(OR($J199=Res_converter!$F$7,$J199=Res_converter!$F$8),MAX($M199-$N199-$O199,0),0)+IF(OR($K199=Res_converter!$F$7,$K199=Res_converter!$F$8),MAX($P199-$Q199-$R199,0),0)+IF(OR($L199=Res_converter!$F$7,$L199=Res_converter!$F$8),$S199,0)</f>
        <v>0</v>
      </c>
      <c r="AJ199" s="10">
        <f>IF(OR($J199=Res_converter!$F$7,$J199=Res_converter!$F$8),MAX($AE199-$N199-$O199,0),0)+IF(OR($K199=Res_converter!$F$7,$K199=Res_converter!$F$8),MAX($AE199-$Q199-$R199,0),0)+IF(OR($L199=Res_converter!$F$7,$L199=Res_converter!$F$8),$AE199,0)</f>
        <v>0</v>
      </c>
      <c r="AK199" s="10">
        <f>IF($J199=Res_converter!$F$6,MAX($M199-$N199-$O199,0),0)+IF($K199=Res_converter!$F$6,MAX($P199-$Q199-$R199,0),0)+IF(L199=Res_converter!$F$6,$S199,0)</f>
        <v>0</v>
      </c>
      <c r="AL199" s="10">
        <f>IF($AF199=Res_converter!$A$7,MAX(MIN($M199,$AE199)-$N199-$O199,0),IF($AF199=Res_converter!$A$12,IF($J199=Res_converter!$F$6,MAX(MIN($M199,MAX($AE199-AH199-Q199-R199,0)/AW199)-$N199-$O199,0),0)+IF($K199=Res_converter!$F$6,MAX(MIN($P199,MAX($AE199-AH199-N199-O199,0)/AW199)-$Q199-$R199,0),0),0))</f>
        <v>0</v>
      </c>
      <c r="AM199" s="10">
        <f>IF($J199=Res_converter!$F$3,MAX($M199-$N199-$O199,0),0)+IF($K199=Res_converter!$F$3,MAX($P199-$Q199-$R199,0),0)+IF(N199=Res_converter!$F$3,$S199,0)</f>
        <v>0</v>
      </c>
      <c r="AN199" s="10">
        <f>IF($J199=Res_converter!$F$3,MAX($AE199-$N199-$O199,0),0)+IF($K199=Res_converter!$F$3,MAX($AE199-$Q199-$R199,0),0)+IF(N199=Res_converter!$F$3,$AE199,0)</f>
        <v>0</v>
      </c>
      <c r="AO199" s="10">
        <f>IF($J199=Res_converter!$F$4,MAX($M199-$N199-$O199,0),0)+IF($K199=Res_converter!$F$4,MAX($P199-$Q199-$R199,0),0)+IF(P199=Res_converter!$F$4,$S199,0)</f>
        <v>0</v>
      </c>
      <c r="AP199" s="10">
        <f>IF($AF199=Res_converter!$A$3,MAX(MIN($M199,$AE199)-$N199-$O199,0),IF($AF199=Res_converter!$A$14,IF($J199=Res_converter!$F$4,MAX(MIN($M199,MAX($AE199-AH199-Q199-R199,0)/AX199)-$N199-$O199,0),0)+IF($K199=Res_converter!$F$4,MAX(MIN($P199,MAX($AE199-AH199-N199-O199,0)/AX199)-$Q199-$R199,0),0),0))</f>
        <v>0</v>
      </c>
      <c r="AQ199" s="10">
        <f>IF($J199=Res_converter!$F$5,MAX($M199-$N199-$O199,0),0)+IF($K199=Res_converter!$F$5,MAX($P199-$Q199-$R199,0),0)+IF(R199=Res_converter!$F$5,$S199,0)</f>
        <v>0</v>
      </c>
      <c r="AR199" s="10">
        <f>IF($AF199=Res_converter!$A$4,$AE199,0)</f>
        <v>0</v>
      </c>
      <c r="AS199" s="10" t="s">
        <v>179</v>
      </c>
      <c r="AT199" s="10" t="s">
        <v>66</v>
      </c>
      <c r="AU199" s="10" t="s">
        <v>103</v>
      </c>
      <c r="AV199" s="10" t="s">
        <v>180</v>
      </c>
      <c r="AW199" s="10">
        <f>INDEX(Res_converter!$I$4:$N$4,MATCH($AU199,Res_converter!$I$3:$N$3,0))</f>
        <v>0.13</v>
      </c>
      <c r="AX199" s="10">
        <f>INDEX(Res_converter!$I$5:$N$5,MATCH($AU199,Res_converter!$I$3:$N$3,0))</f>
        <v>0.48</v>
      </c>
      <c r="AY199" s="12" t="s">
        <v>241</v>
      </c>
      <c r="AZ199" s="12" t="str">
        <f>INDEX(Subname_converter!$B$2:$B$478,MATCH($AY199,Subname_converter!$A$2:$A$478,0))</f>
        <v>Kramer</v>
      </c>
      <c r="BA199" s="12">
        <f>INDEX(Subname_converter!$C$2:$C$478,MATCH($AY199,Subname_converter!$A$2:$A$478,0))</f>
        <v>230</v>
      </c>
      <c r="BB199" s="11">
        <v>45596.291666666701</v>
      </c>
      <c r="BC199" s="11">
        <v>46508.291666666701</v>
      </c>
      <c r="BD199" s="10">
        <f t="shared" si="15"/>
        <v>2027</v>
      </c>
      <c r="BE199" s="11"/>
      <c r="BF199" s="10" t="s">
        <v>117</v>
      </c>
      <c r="BG199" s="10" t="s">
        <v>70</v>
      </c>
      <c r="BH199" s="10" t="s">
        <v>70</v>
      </c>
      <c r="BI199" s="10" t="s">
        <v>117</v>
      </c>
      <c r="BJ199" s="10" t="s">
        <v>71</v>
      </c>
      <c r="BK199" s="10">
        <v>0</v>
      </c>
    </row>
    <row r="200" spans="1:63" s="26" customFormat="1" ht="25" x14ac:dyDescent="0.25">
      <c r="A200" s="32" t="s">
        <v>506</v>
      </c>
      <c r="B200" s="10">
        <v>1775</v>
      </c>
      <c r="C200" s="11">
        <v>43932</v>
      </c>
      <c r="D200" s="11">
        <v>43936.291666666701</v>
      </c>
      <c r="E200" s="10" t="s">
        <v>57</v>
      </c>
      <c r="F200" s="10" t="s">
        <v>461</v>
      </c>
      <c r="G200" s="10" t="s">
        <v>60</v>
      </c>
      <c r="H200" s="10" t="s">
        <v>108</v>
      </c>
      <c r="I200" s="10"/>
      <c r="J200" s="10" t="s">
        <v>61</v>
      </c>
      <c r="K200" s="10" t="s">
        <v>109</v>
      </c>
      <c r="L200" s="10"/>
      <c r="M200" s="10">
        <v>45</v>
      </c>
      <c r="N200" s="10"/>
      <c r="O200" s="10"/>
      <c r="P200" s="10">
        <v>100</v>
      </c>
      <c r="Q200" s="10"/>
      <c r="R200" s="10">
        <f>128.7-30</f>
        <v>98.699999999999989</v>
      </c>
      <c r="S200" s="10"/>
      <c r="T200" s="10">
        <v>100</v>
      </c>
      <c r="U200" s="10"/>
      <c r="V200" s="10"/>
      <c r="W200" s="10"/>
      <c r="X200" s="10" t="s">
        <v>96</v>
      </c>
      <c r="Y200" s="10" t="s">
        <v>4743</v>
      </c>
      <c r="Z200" s="10"/>
      <c r="AA200" s="10" t="s">
        <v>63</v>
      </c>
      <c r="AB200" s="10" t="s">
        <v>175</v>
      </c>
      <c r="AC200" s="10">
        <f t="shared" si="12"/>
        <v>0</v>
      </c>
      <c r="AD200" s="10">
        <f t="shared" si="13"/>
        <v>0</v>
      </c>
      <c r="AE200" s="10">
        <f t="shared" si="14"/>
        <v>0</v>
      </c>
      <c r="AF200" s="10" t="str">
        <f>INDEX(Res_converter!$A$2:$A$20,MATCH(TRIM(CONCATENATE(J200," ",K200," ",L200)),Res_converter!$E$2:$E$20,0))</f>
        <v>Solar-Hybrid</v>
      </c>
      <c r="AG200" s="10">
        <f>IF($J200=Res_converter!$F$2,MAX($M200-$N200-$O200,0),0)+IF($K200=Res_converter!$F$2,MAX($P200-$Q200-$R200,0),0)+IF(L200=Res_converter!$F$2,$S200,0)</f>
        <v>45</v>
      </c>
      <c r="AH200" s="10">
        <f>IF($J200=Res_converter!$F$2,MAX(MIN($M200,$AE200-$AJ200-$AN200-$AR200)-$N200-$O200,0),0)+IF($K200=Res_converter!$F$2,MAX(MIN($P200,$AE200-$AJ200-$AN200-$AR200)-$Q200-$R200,0),0)+IF(L200=Res_converter!$F$2,MIN($S200,$AE200-$AJ200-$AN200-$AR200),0)</f>
        <v>0</v>
      </c>
      <c r="AI200" s="10">
        <f>IF(OR($J200=Res_converter!$F$7,$J200=Res_converter!$F$8),MAX($M200-$N200-$O200,0),0)+IF(OR($K200=Res_converter!$F$7,$K200=Res_converter!$F$8),MAX($P200-$Q200-$R200,0),0)+IF(OR($L200=Res_converter!$F$7,$L200=Res_converter!$F$8),$S200,0)</f>
        <v>0</v>
      </c>
      <c r="AJ200" s="10">
        <f>IF(OR($J200=Res_converter!$F$7,$J200=Res_converter!$F$8),MAX($AE200-$N200-$O200,0),0)+IF(OR($K200=Res_converter!$F$7,$K200=Res_converter!$F$8),MAX($AE200-$Q200-$R200,0),0)+IF(OR($L200=Res_converter!$F$7,$L200=Res_converter!$F$8),$AE200,0)</f>
        <v>0</v>
      </c>
      <c r="AK200" s="10">
        <f>IF($J200=Res_converter!$F$6,MAX($M200-$N200-$O200,0),0)+IF($K200=Res_converter!$F$6,MAX($P200-$Q200-$R200,0),0)+IF(L200=Res_converter!$F$6,$S200,0)</f>
        <v>1.3000000000000114</v>
      </c>
      <c r="AL200" s="10">
        <f>IF($AF200=Res_converter!$A$7,MAX(MIN($M200,$AE200)-$N200-$O200,0),IF($AF200=Res_converter!$A$12,IF($J200=Res_converter!$F$6,MAX(MIN($M200,MAX($AE200-AH200-Q200-R200,0)/AW200)-$N200-$O200,0),0)+IF($K200=Res_converter!$F$6,MAX(MIN($P200,MAX($AE200-AH200-N200-O200,0)/AW200)-$Q200-$R200,0),0),0))</f>
        <v>0</v>
      </c>
      <c r="AM200" s="10">
        <f>IF($J200=Res_converter!$F$3,MAX($M200-$N200-$O200,0),0)+IF($K200=Res_converter!$F$3,MAX($P200-$Q200-$R200,0),0)+IF(N200=Res_converter!$F$3,$S200,0)</f>
        <v>0</v>
      </c>
      <c r="AN200" s="10">
        <f>IF($J200=Res_converter!$F$3,MAX($AE200-$N200-$O200,0),0)+IF($K200=Res_converter!$F$3,MAX($AE200-$Q200-$R200,0),0)+IF(N200=Res_converter!$F$3,$AE200,0)</f>
        <v>0</v>
      </c>
      <c r="AO200" s="10">
        <f>IF($J200=Res_converter!$F$4,MAX($M200-$N200-$O200,0),0)+IF($K200=Res_converter!$F$4,MAX($P200-$Q200-$R200,0),0)+IF(P200=Res_converter!$F$4,$S200,0)</f>
        <v>0</v>
      </c>
      <c r="AP200" s="10">
        <f>IF($AF200=Res_converter!$A$3,MAX(MIN($M200,$AE200)-$N200-$O200,0),IF($AF200=Res_converter!$A$14,IF($J200=Res_converter!$F$4,MAX(MIN($M200,MAX($AE200-AH200-Q200-R200,0)/AX200)-$N200-$O200,0),0)+IF($K200=Res_converter!$F$4,MAX(MIN($P200,MAX($AE200-AH200-N200-O200,0)/AX200)-$Q200-$R200,0),0),0))</f>
        <v>0</v>
      </c>
      <c r="AQ200" s="10">
        <f>IF($J200=Res_converter!$F$5,MAX($M200-$N200-$O200,0),0)+IF($K200=Res_converter!$F$5,MAX($P200-$Q200-$R200,0),0)+IF(R200=Res_converter!$F$5,$S200,0)</f>
        <v>0</v>
      </c>
      <c r="AR200" s="10">
        <f>IF($AF200=Res_converter!$A$4,$AE200,0)</f>
        <v>0</v>
      </c>
      <c r="AS200" s="10" t="s">
        <v>179</v>
      </c>
      <c r="AT200" s="10" t="s">
        <v>66</v>
      </c>
      <c r="AU200" s="10" t="s">
        <v>103</v>
      </c>
      <c r="AV200" s="10" t="s">
        <v>180</v>
      </c>
      <c r="AW200" s="10">
        <f>INDEX(Res_converter!$I$4:$N$4,MATCH($AU200,Res_converter!$I$3:$N$3,0))</f>
        <v>0.13</v>
      </c>
      <c r="AX200" s="10">
        <f>INDEX(Res_converter!$I$5:$N$5,MATCH($AU200,Res_converter!$I$3:$N$3,0))</f>
        <v>0.48</v>
      </c>
      <c r="AY200" s="12" t="s">
        <v>507</v>
      </c>
      <c r="AZ200" s="12" t="str">
        <f>INDEX(Subname_converter!$B$2:$B$478,MATCH($AY200,Subname_converter!$A$2:$A$478,0))</f>
        <v>Kramer</v>
      </c>
      <c r="BA200" s="12">
        <f>INDEX(Subname_converter!$C$2:$C$478,MATCH($AY200,Subname_converter!$A$2:$A$478,0))</f>
        <v>230</v>
      </c>
      <c r="BB200" s="11">
        <v>45275.333333333299</v>
      </c>
      <c r="BC200" s="11">
        <v>45962.291666666701</v>
      </c>
      <c r="BD200" s="10">
        <f t="shared" si="15"/>
        <v>2026</v>
      </c>
      <c r="BE200" s="11"/>
      <c r="BF200" s="10" t="s">
        <v>117</v>
      </c>
      <c r="BG200" s="10" t="s">
        <v>70</v>
      </c>
      <c r="BH200" s="10" t="s">
        <v>70</v>
      </c>
      <c r="BI200" s="10" t="s">
        <v>117</v>
      </c>
      <c r="BJ200" s="10" t="s">
        <v>71</v>
      </c>
      <c r="BK200" s="10">
        <v>2</v>
      </c>
    </row>
    <row r="201" spans="1:63" s="26" customFormat="1" ht="37.5" x14ac:dyDescent="0.25">
      <c r="A201" s="32" t="s">
        <v>508</v>
      </c>
      <c r="B201" s="10">
        <v>1776</v>
      </c>
      <c r="C201" s="11">
        <v>43932</v>
      </c>
      <c r="D201" s="11">
        <v>43936.291666666701</v>
      </c>
      <c r="E201" s="10" t="s">
        <v>57</v>
      </c>
      <c r="F201" s="10" t="s">
        <v>461</v>
      </c>
      <c r="G201" s="10" t="s">
        <v>59</v>
      </c>
      <c r="H201" s="10" t="s">
        <v>108</v>
      </c>
      <c r="I201" s="10" t="s">
        <v>60</v>
      </c>
      <c r="J201" s="10" t="s">
        <v>59</v>
      </c>
      <c r="K201" s="10" t="s">
        <v>109</v>
      </c>
      <c r="L201" s="10" t="s">
        <v>61</v>
      </c>
      <c r="M201" s="10">
        <v>212.18</v>
      </c>
      <c r="N201" s="10"/>
      <c r="O201" s="10"/>
      <c r="P201" s="10">
        <v>206.59</v>
      </c>
      <c r="Q201" s="10"/>
      <c r="R201" s="10"/>
      <c r="S201" s="10">
        <v>204.16</v>
      </c>
      <c r="T201" s="10">
        <v>200</v>
      </c>
      <c r="U201" s="10"/>
      <c r="V201" s="10"/>
      <c r="W201" s="10"/>
      <c r="X201" s="10" t="s">
        <v>96</v>
      </c>
      <c r="Y201" s="10" t="s">
        <v>4743</v>
      </c>
      <c r="Z201" s="10"/>
      <c r="AA201" s="10" t="s">
        <v>63</v>
      </c>
      <c r="AB201" s="10" t="s">
        <v>175</v>
      </c>
      <c r="AC201" s="10">
        <f t="shared" si="12"/>
        <v>0</v>
      </c>
      <c r="AD201" s="10">
        <f t="shared" si="13"/>
        <v>0</v>
      </c>
      <c r="AE201" s="10">
        <f t="shared" si="14"/>
        <v>0</v>
      </c>
      <c r="AF201" s="10" t="str">
        <f>INDEX(Res_converter!$A$2:$A$20,MATCH(TRIM(CONCATENATE(J201," ",K201," ",L201)),Res_converter!$E$2:$E$20,0))</f>
        <v>Wind-Solar-Hybrid</v>
      </c>
      <c r="AG201" s="10">
        <f>IF($J201=Res_converter!$F$2,MAX($M201-$N201-$O201,0),0)+IF($K201=Res_converter!$F$2,MAX($P201-$Q201-$R201,0),0)+IF(L201=Res_converter!$F$2,$S201,0)</f>
        <v>204.16</v>
      </c>
      <c r="AH201" s="10">
        <f>IF($J201=Res_converter!$F$2,MAX(MIN($M201,$AE201-$AJ201-$AN201-$AR201)-$N201-$O201,0),0)+IF($K201=Res_converter!$F$2,MAX(MIN($P201,$AE201-$AJ201-$AN201-$AR201)-$Q201-$R201,0),0)+IF(L201=Res_converter!$F$2,MIN($S201,$AE201-$AJ201-$AN201-$AR201),0)</f>
        <v>0</v>
      </c>
      <c r="AI201" s="10">
        <f>IF(OR($J201=Res_converter!$F$7,$J201=Res_converter!$F$8),MAX($M201-$N201-$O201,0),0)+IF(OR($K201=Res_converter!$F$7,$K201=Res_converter!$F$8),MAX($P201-$Q201-$R201,0),0)+IF(OR($L201=Res_converter!$F$7,$L201=Res_converter!$F$8),$S201,0)</f>
        <v>0</v>
      </c>
      <c r="AJ201" s="10">
        <f>IF(OR($J201=Res_converter!$F$7,$J201=Res_converter!$F$8),MAX($AE201-$N201-$O201,0),0)+IF(OR($K201=Res_converter!$F$7,$K201=Res_converter!$F$8),MAX($AE201-$Q201-$R201,0),0)+IF(OR($L201=Res_converter!$F$7,$L201=Res_converter!$F$8),$AE201,0)</f>
        <v>0</v>
      </c>
      <c r="AK201" s="10">
        <f>IF($J201=Res_converter!$F$6,MAX($M201-$N201-$O201,0),0)+IF($K201=Res_converter!$F$6,MAX($P201-$Q201-$R201,0),0)+IF(L201=Res_converter!$F$6,$S201,0)</f>
        <v>206.59</v>
      </c>
      <c r="AL201" s="10">
        <f>IF($AF201=Res_converter!$A$7,MAX(MIN($M201,$AE201)-$N201-$O201,0),IF($AF201=Res_converter!$A$12,IF($J201=Res_converter!$F$6,MAX(MIN($M201,MAX($AE201-AH201-Q201-R201,0)/AW201)-$N201-$O201,0),0)+IF($K201=Res_converter!$F$6,MAX(MIN($P201,MAX($AE201-AH201-N201-O201,0)/AW201)-$Q201-$R201,0),0),0))</f>
        <v>0</v>
      </c>
      <c r="AM201" s="10">
        <f>IF($J201=Res_converter!$F$3,MAX($M201-$N201-$O201,0),0)+IF($K201=Res_converter!$F$3,MAX($P201-$Q201-$R201,0),0)+IF(N201=Res_converter!$F$3,$S201,0)</f>
        <v>0</v>
      </c>
      <c r="AN201" s="10">
        <f>IF($J201=Res_converter!$F$3,MAX($AE201-$N201-$O201,0),0)+IF($K201=Res_converter!$F$3,MAX($AE201-$Q201-$R201,0),0)+IF(N201=Res_converter!$F$3,$AE201,0)</f>
        <v>0</v>
      </c>
      <c r="AO201" s="10">
        <f>IF($J201=Res_converter!$F$4,MAX($M201-$N201-$O201,0),0)+IF($K201=Res_converter!$F$4,MAX($P201-$Q201-$R201,0),0)+IF(P201=Res_converter!$F$4,$S201,0)</f>
        <v>212.18</v>
      </c>
      <c r="AP201" s="10">
        <f>IF($AF201=Res_converter!$A$3,MAX(MIN($M201,$AE201)-$N201-$O201,0),IF($AF201=Res_converter!$A$14,IF($J201=Res_converter!$F$4,MAX(MIN($M201,MAX($AE201-AH201-Q201-R201,0)/AX201)-$N201-$O201,0),0)+IF($K201=Res_converter!$F$4,MAX(MIN($P201,MAX($AE201-AH201-N201-O201,0)/AX201)-$Q201-$R201,0),0),0))</f>
        <v>0</v>
      </c>
      <c r="AQ201" s="10">
        <f>IF($J201=Res_converter!$F$5,MAX($M201-$N201-$O201,0),0)+IF($K201=Res_converter!$F$5,MAX($P201-$Q201-$R201,0),0)+IF(R201=Res_converter!$F$5,$S201,0)</f>
        <v>0</v>
      </c>
      <c r="AR201" s="10">
        <f>IF($AF201=Res_converter!$A$4,$AE201,0)</f>
        <v>0</v>
      </c>
      <c r="AS201" s="10" t="s">
        <v>179</v>
      </c>
      <c r="AT201" s="10" t="s">
        <v>66</v>
      </c>
      <c r="AU201" s="10" t="s">
        <v>103</v>
      </c>
      <c r="AV201" s="10" t="s">
        <v>180</v>
      </c>
      <c r="AW201" s="10">
        <f>INDEX(Res_converter!$I$4:$N$4,MATCH($AU201,Res_converter!$I$3:$N$3,0))</f>
        <v>0.13</v>
      </c>
      <c r="AX201" s="10">
        <f>INDEX(Res_converter!$I$5:$N$5,MATCH($AU201,Res_converter!$I$3:$N$3,0))</f>
        <v>0.48</v>
      </c>
      <c r="AY201" s="12" t="s">
        <v>509</v>
      </c>
      <c r="AZ201" s="12" t="str">
        <f>INDEX(Subname_converter!$B$2:$B$478,MATCH($AY201,Subname_converter!$A$2:$A$478,0))</f>
        <v>Coolwater</v>
      </c>
      <c r="BA201" s="12">
        <f>INDEX(Subname_converter!$C$2:$C$478,MATCH($AY201,Subname_converter!$A$2:$A$478,0))</f>
        <v>115</v>
      </c>
      <c r="BB201" s="11">
        <v>45641.333333333299</v>
      </c>
      <c r="BC201" s="11">
        <v>46661.291666666701</v>
      </c>
      <c r="BD201" s="10">
        <f t="shared" si="15"/>
        <v>2027</v>
      </c>
      <c r="BE201" s="11"/>
      <c r="BF201" s="10" t="s">
        <v>117</v>
      </c>
      <c r="BG201" s="10" t="s">
        <v>70</v>
      </c>
      <c r="BH201" s="10" t="s">
        <v>70</v>
      </c>
      <c r="BI201" s="10" t="s">
        <v>117</v>
      </c>
      <c r="BJ201" s="10" t="s">
        <v>71</v>
      </c>
      <c r="BK201" s="10">
        <v>0</v>
      </c>
    </row>
    <row r="202" spans="1:63" s="26" customFormat="1" ht="25" x14ac:dyDescent="0.25">
      <c r="A202" s="32" t="s">
        <v>510</v>
      </c>
      <c r="B202" s="10">
        <v>1779</v>
      </c>
      <c r="C202" s="11">
        <v>43922</v>
      </c>
      <c r="D202" s="11">
        <v>43936.291666666701</v>
      </c>
      <c r="E202" s="10" t="s">
        <v>57</v>
      </c>
      <c r="F202" s="10" t="s">
        <v>461</v>
      </c>
      <c r="G202" s="10" t="s">
        <v>60</v>
      </c>
      <c r="H202" s="10" t="s">
        <v>108</v>
      </c>
      <c r="I202" s="10"/>
      <c r="J202" s="10" t="s">
        <v>61</v>
      </c>
      <c r="K202" s="10" t="s">
        <v>109</v>
      </c>
      <c r="L202" s="10"/>
      <c r="M202" s="10">
        <v>150</v>
      </c>
      <c r="N202" s="10"/>
      <c r="O202" s="10"/>
      <c r="P202" s="10">
        <v>150</v>
      </c>
      <c r="Q202" s="10"/>
      <c r="R202" s="10"/>
      <c r="S202" s="10"/>
      <c r="T202" s="10">
        <v>150</v>
      </c>
      <c r="U202" s="10"/>
      <c r="V202" s="10"/>
      <c r="W202" s="10"/>
      <c r="X202" s="10" t="s">
        <v>96</v>
      </c>
      <c r="Y202" s="10" t="s">
        <v>4743</v>
      </c>
      <c r="Z202" s="10"/>
      <c r="AA202" s="10" t="s">
        <v>63</v>
      </c>
      <c r="AB202" s="10" t="s">
        <v>175</v>
      </c>
      <c r="AC202" s="10">
        <f t="shared" si="12"/>
        <v>0</v>
      </c>
      <c r="AD202" s="10">
        <f t="shared" si="13"/>
        <v>0</v>
      </c>
      <c r="AE202" s="10">
        <f t="shared" si="14"/>
        <v>0</v>
      </c>
      <c r="AF202" s="10" t="str">
        <f>INDEX(Res_converter!$A$2:$A$20,MATCH(TRIM(CONCATENATE(J202," ",K202," ",L202)),Res_converter!$E$2:$E$20,0))</f>
        <v>Solar-Hybrid</v>
      </c>
      <c r="AG202" s="10">
        <f>IF($J202=Res_converter!$F$2,MAX($M202-$N202-$O202,0),0)+IF($K202=Res_converter!$F$2,MAX($P202-$Q202-$R202,0),0)+IF(L202=Res_converter!$F$2,$S202,0)</f>
        <v>150</v>
      </c>
      <c r="AH202" s="10">
        <f>IF($J202=Res_converter!$F$2,MAX(MIN($M202,$AE202-$AJ202-$AN202-$AR202)-$N202-$O202,0),0)+IF($K202=Res_converter!$F$2,MAX(MIN($P202,$AE202-$AJ202-$AN202-$AR202)-$Q202-$R202,0),0)+IF(L202=Res_converter!$F$2,MIN($S202,$AE202-$AJ202-$AN202-$AR202),0)</f>
        <v>0</v>
      </c>
      <c r="AI202" s="10">
        <f>IF(OR($J202=Res_converter!$F$7,$J202=Res_converter!$F$8),MAX($M202-$N202-$O202,0),0)+IF(OR($K202=Res_converter!$F$7,$K202=Res_converter!$F$8),MAX($P202-$Q202-$R202,0),0)+IF(OR($L202=Res_converter!$F$7,$L202=Res_converter!$F$8),$S202,0)</f>
        <v>0</v>
      </c>
      <c r="AJ202" s="10">
        <f>IF(OR($J202=Res_converter!$F$7,$J202=Res_converter!$F$8),MAX($AE202-$N202-$O202,0),0)+IF(OR($K202=Res_converter!$F$7,$K202=Res_converter!$F$8),MAX($AE202-$Q202-$R202,0),0)+IF(OR($L202=Res_converter!$F$7,$L202=Res_converter!$F$8),$AE202,0)</f>
        <v>0</v>
      </c>
      <c r="AK202" s="10">
        <f>IF($J202=Res_converter!$F$6,MAX($M202-$N202-$O202,0),0)+IF($K202=Res_converter!$F$6,MAX($P202-$Q202-$R202,0),0)+IF(L202=Res_converter!$F$6,$S202,0)</f>
        <v>150</v>
      </c>
      <c r="AL202" s="10">
        <f>IF($AF202=Res_converter!$A$7,MAX(MIN($M202,$AE202)-$N202-$O202,0),IF($AF202=Res_converter!$A$12,IF($J202=Res_converter!$F$6,MAX(MIN($M202,MAX($AE202-AH202-Q202-R202,0)/AW202)-$N202-$O202,0),0)+IF($K202=Res_converter!$F$6,MAX(MIN($P202,MAX($AE202-AH202-N202-O202,0)/AW202)-$Q202-$R202,0),0),0))</f>
        <v>0</v>
      </c>
      <c r="AM202" s="10">
        <f>IF($J202=Res_converter!$F$3,MAX($M202-$N202-$O202,0),0)+IF($K202=Res_converter!$F$3,MAX($P202-$Q202-$R202,0),0)+IF(N202=Res_converter!$F$3,$S202,0)</f>
        <v>0</v>
      </c>
      <c r="AN202" s="10">
        <f>IF($J202=Res_converter!$F$3,MAX($AE202-$N202-$O202,0),0)+IF($K202=Res_converter!$F$3,MAX($AE202-$Q202-$R202,0),0)+IF(N202=Res_converter!$F$3,$AE202,0)</f>
        <v>0</v>
      </c>
      <c r="AO202" s="10">
        <f>IF($J202=Res_converter!$F$4,MAX($M202-$N202-$O202,0),0)+IF($K202=Res_converter!$F$4,MAX($P202-$Q202-$R202,0),0)+IF(P202=Res_converter!$F$4,$S202,0)</f>
        <v>0</v>
      </c>
      <c r="AP202" s="10">
        <f>IF($AF202=Res_converter!$A$3,MAX(MIN($M202,$AE202)-$N202-$O202,0),IF($AF202=Res_converter!$A$14,IF($J202=Res_converter!$F$4,MAX(MIN($M202,MAX($AE202-AH202-Q202-R202,0)/AX202)-$N202-$O202,0),0)+IF($K202=Res_converter!$F$4,MAX(MIN($P202,MAX($AE202-AH202-N202-O202,0)/AX202)-$Q202-$R202,0),0),0))</f>
        <v>0</v>
      </c>
      <c r="AQ202" s="10">
        <f>IF($J202=Res_converter!$F$5,MAX($M202-$N202-$O202,0),0)+IF($K202=Res_converter!$F$5,MAX($P202-$Q202-$R202,0),0)+IF(R202=Res_converter!$F$5,$S202,0)</f>
        <v>0</v>
      </c>
      <c r="AR202" s="10">
        <f>IF($AF202=Res_converter!$A$4,$AE202,0)</f>
        <v>0</v>
      </c>
      <c r="AS202" s="10" t="s">
        <v>102</v>
      </c>
      <c r="AT202" s="10" t="s">
        <v>66</v>
      </c>
      <c r="AU202" s="10" t="s">
        <v>103</v>
      </c>
      <c r="AV202" s="10" t="s">
        <v>68</v>
      </c>
      <c r="AW202" s="10">
        <f>INDEX(Res_converter!$I$4:$N$4,MATCH($AU202,Res_converter!$I$3:$N$3,0))</f>
        <v>0.13</v>
      </c>
      <c r="AX202" s="10">
        <f>INDEX(Res_converter!$I$5:$N$5,MATCH($AU202,Res_converter!$I$3:$N$3,0))</f>
        <v>0.48</v>
      </c>
      <c r="AY202" s="12" t="s">
        <v>361</v>
      </c>
      <c r="AZ202" s="12" t="str">
        <f>INDEX(Subname_converter!$B$2:$B$478,MATCH($AY202,Subname_converter!$A$2:$A$478,0))</f>
        <v>Windhub</v>
      </c>
      <c r="BA202" s="12">
        <f>INDEX(Subname_converter!$C$2:$C$478,MATCH($AY202,Subname_converter!$A$2:$A$478,0))</f>
        <v>230</v>
      </c>
      <c r="BB202" s="11">
        <v>45017.291666666701</v>
      </c>
      <c r="BC202" s="11">
        <v>46478.291666666701</v>
      </c>
      <c r="BD202" s="10">
        <f t="shared" si="15"/>
        <v>2027</v>
      </c>
      <c r="BE202" s="11"/>
      <c r="BF202" s="10" t="s">
        <v>117</v>
      </c>
      <c r="BG202" s="10" t="s">
        <v>70</v>
      </c>
      <c r="BH202" s="10" t="s">
        <v>70</v>
      </c>
      <c r="BI202" s="10" t="s">
        <v>117</v>
      </c>
      <c r="BJ202" s="10" t="s">
        <v>71</v>
      </c>
      <c r="BK202" s="10">
        <v>0</v>
      </c>
    </row>
    <row r="203" spans="1:63" s="26" customFormat="1" ht="25" x14ac:dyDescent="0.25">
      <c r="A203" s="32" t="s">
        <v>511</v>
      </c>
      <c r="B203" s="10">
        <v>1782</v>
      </c>
      <c r="C203" s="11">
        <v>43936</v>
      </c>
      <c r="D203" s="11">
        <v>43936.291666666701</v>
      </c>
      <c r="E203" s="10" t="s">
        <v>57</v>
      </c>
      <c r="F203" s="10" t="s">
        <v>461</v>
      </c>
      <c r="G203" s="10" t="s">
        <v>60</v>
      </c>
      <c r="H203" s="10" t="s">
        <v>395</v>
      </c>
      <c r="I203" s="10"/>
      <c r="J203" s="10" t="s">
        <v>61</v>
      </c>
      <c r="K203" s="42" t="s">
        <v>4336</v>
      </c>
      <c r="L203" s="10"/>
      <c r="M203" s="10">
        <v>108</v>
      </c>
      <c r="N203" s="10"/>
      <c r="O203" s="10"/>
      <c r="P203" s="10">
        <v>512</v>
      </c>
      <c r="Q203" s="10"/>
      <c r="R203" s="10">
        <v>200</v>
      </c>
      <c r="S203" s="10"/>
      <c r="T203" s="10">
        <v>500</v>
      </c>
      <c r="U203" s="10"/>
      <c r="V203" s="10"/>
      <c r="W203" s="10"/>
      <c r="X203" s="10" t="s">
        <v>82</v>
      </c>
      <c r="Y203" s="10" t="s">
        <v>4743</v>
      </c>
      <c r="Z203" s="10"/>
      <c r="AA203" s="10" t="s">
        <v>63</v>
      </c>
      <c r="AB203" s="10" t="s">
        <v>342</v>
      </c>
      <c r="AC203" s="10">
        <f t="shared" si="12"/>
        <v>1</v>
      </c>
      <c r="AD203" s="10">
        <f t="shared" si="13"/>
        <v>1</v>
      </c>
      <c r="AE203" s="10">
        <f t="shared" si="14"/>
        <v>500</v>
      </c>
      <c r="AF203" s="10" t="s">
        <v>4372</v>
      </c>
      <c r="AG203" s="10">
        <f>IF($J203=Res_converter!$F$2,MAX($M203-$N203-$O203,0),0)+IF($K203=Res_converter!$F$2,MAX($P203-$Q203-$R203,0),0)+IF(L203=Res_converter!$F$2,$S203,0)</f>
        <v>108</v>
      </c>
      <c r="AH203" s="10">
        <f>IF($J203=Res_converter!$F$2,MAX(MIN($M203,$AE203-$AJ203-$AN203-$AR203)-$N203-$O203,0),0)+IF($K203=Res_converter!$F$2,MAX(MIN($P203,$AE203-$AJ203-$AN203-$AR203)-$Q203-$R203,0),0)+IF(L203=Res_converter!$F$2,MIN($S203,$AE203-$AJ203-$AN203-$AR203),0)</f>
        <v>108</v>
      </c>
      <c r="AI203" s="10">
        <f>IF(OR($J203=Res_converter!$F$7,$J203=Res_converter!$F$8),MAX($M203-$N203-$O203,0),0)+IF(OR($K203=Res_converter!$F$7,$K203=Res_converter!$F$8),MAX($P203-$Q203-$R203,0),0)+IF(OR($L203=Res_converter!$F$7,$L203=Res_converter!$F$8),$S203,0)</f>
        <v>312</v>
      </c>
      <c r="AJ203" s="10">
        <f>IF(OR($J203=Res_converter!$F$7,$J203=Res_converter!$F$8),MAX($AE203-$N203-$O203,0),0)+IF(OR($K203=Res_converter!$F$7,$K203=Res_converter!$F$8),MAX($AE203-$Q203-$R203,0),0)+IF(OR($L203=Res_converter!$F$7,$L203=Res_converter!$F$8),$AE203,0)</f>
        <v>300</v>
      </c>
      <c r="AK203" s="10">
        <f>IF($J203=Res_converter!$F$6,MAX($M203-$N203-$O203,0),0)+IF($K203=Res_converter!$F$6,MAX($P203-$Q203-$R203,0),0)+IF(L203=Res_converter!$F$6,$S203,0)</f>
        <v>0</v>
      </c>
      <c r="AL203" s="10">
        <f>IF($AF203=Res_converter!$A$7,MAX(MIN($M203,$AE203)-$N203-$O203,0),IF($AF203=Res_converter!$A$12,IF($J203=Res_converter!$F$6,MAX(MIN($M203,MAX($AE203-AH203-Q203-R203,0)/AW203)-$N203-$O203,0),0)+IF($K203=Res_converter!$F$6,MAX(MIN($P203,MAX($AE203-AH203-N203-O203,0)/AW203)-$Q203-$R203,0),0),0))</f>
        <v>0</v>
      </c>
      <c r="AM203" s="10">
        <f>IF($J203=Res_converter!$F$3,MAX($M203-$N203-$O203,0),0)+IF($K203=Res_converter!$F$3,MAX($P203-$Q203-$R203,0),0)+IF(N203=Res_converter!$F$3,$S203,0)</f>
        <v>0</v>
      </c>
      <c r="AN203" s="10">
        <f>IF($J203=Res_converter!$F$3,MAX($AE203-$N203-$O203,0),0)+IF($K203=Res_converter!$F$3,MAX($AE203-$Q203-$R203,0),0)+IF(N203=Res_converter!$F$3,$AE203,0)</f>
        <v>0</v>
      </c>
      <c r="AO203" s="10">
        <f>IF($J203=Res_converter!$F$4,MAX($M203-$N203-$O203,0),0)+IF($K203=Res_converter!$F$4,MAX($P203-$Q203-$R203,0),0)+IF(P203=Res_converter!$F$4,$S203,0)</f>
        <v>0</v>
      </c>
      <c r="AP203" s="10">
        <f>IF($AF203=Res_converter!$A$3,MAX(MIN($M203,$AE203)-$N203-$O203,0),IF($AF203=Res_converter!$A$14,IF($J203=Res_converter!$F$4,MAX(MIN($M203,MAX($AE203-AH203-Q203-R203,0)/AX203)-$N203-$O203,0),0)+IF($K203=Res_converter!$F$4,MAX(MIN($P203,MAX($AE203-AH203-N203-O203,0)/AX203)-$Q203-$R203,0),0),0))</f>
        <v>0</v>
      </c>
      <c r="AQ203" s="10">
        <f>IF($J203=Res_converter!$F$5,MAX($M203-$N203-$O203,0),0)+IF($K203=Res_converter!$F$5,MAX($P203-$Q203-$R203,0),0)+IF(R203=Res_converter!$F$5,$S203,0)</f>
        <v>0</v>
      </c>
      <c r="AR203" s="10">
        <f>IF($AF203=Res_converter!$A$4,$AE203,0)</f>
        <v>0</v>
      </c>
      <c r="AS203" s="10" t="s">
        <v>102</v>
      </c>
      <c r="AT203" s="10" t="s">
        <v>66</v>
      </c>
      <c r="AU203" s="10" t="s">
        <v>103</v>
      </c>
      <c r="AV203" s="10" t="s">
        <v>68</v>
      </c>
      <c r="AW203" s="10">
        <f>INDEX(Res_converter!$I$4:$N$4,MATCH($AU203,Res_converter!$I$3:$N$3,0))</f>
        <v>0.13</v>
      </c>
      <c r="AX203" s="10">
        <f>INDEX(Res_converter!$I$5:$N$5,MATCH($AU203,Res_converter!$I$3:$N$3,0))</f>
        <v>0.48</v>
      </c>
      <c r="AY203" s="12" t="s">
        <v>138</v>
      </c>
      <c r="AZ203" s="12" t="str">
        <f>INDEX(Subname_converter!$B$2:$B$478,MATCH($AY203,Subname_converter!$A$2:$A$478,0))</f>
        <v>Whirlwind</v>
      </c>
      <c r="BA203" s="12">
        <f>INDEX(Subname_converter!$C$2:$C$478,MATCH($AY203,Subname_converter!$A$2:$A$478,0))</f>
        <v>230</v>
      </c>
      <c r="BB203" s="11">
        <v>45078.291666666701</v>
      </c>
      <c r="BC203" s="11">
        <v>46843.291666666701</v>
      </c>
      <c r="BD203" s="10">
        <f t="shared" si="15"/>
        <v>2028</v>
      </c>
      <c r="BE203" s="11"/>
      <c r="BF203" s="10" t="s">
        <v>117</v>
      </c>
      <c r="BG203" s="10" t="s">
        <v>70</v>
      </c>
      <c r="BH203" s="10" t="s">
        <v>70</v>
      </c>
      <c r="BI203" s="10" t="s">
        <v>117</v>
      </c>
      <c r="BJ203" s="10" t="s">
        <v>71</v>
      </c>
      <c r="BK203" s="10">
        <v>0</v>
      </c>
    </row>
    <row r="204" spans="1:63" s="26" customFormat="1" ht="25" x14ac:dyDescent="0.25">
      <c r="A204" s="32" t="s">
        <v>512</v>
      </c>
      <c r="B204" s="10">
        <v>1783</v>
      </c>
      <c r="C204" s="11">
        <v>43936</v>
      </c>
      <c r="D204" s="11">
        <v>43936.291666666701</v>
      </c>
      <c r="E204" s="10" t="s">
        <v>57</v>
      </c>
      <c r="F204" s="10" t="s">
        <v>461</v>
      </c>
      <c r="G204" s="10" t="s">
        <v>60</v>
      </c>
      <c r="H204" s="10"/>
      <c r="I204" s="10"/>
      <c r="J204" s="10" t="s">
        <v>61</v>
      </c>
      <c r="K204" s="10"/>
      <c r="L204" s="10"/>
      <c r="M204" s="10">
        <v>409</v>
      </c>
      <c r="N204" s="10"/>
      <c r="O204" s="10"/>
      <c r="P204" s="10"/>
      <c r="Q204" s="10"/>
      <c r="R204" s="10"/>
      <c r="S204" s="10"/>
      <c r="T204" s="10">
        <v>400</v>
      </c>
      <c r="U204" s="10"/>
      <c r="V204" s="10"/>
      <c r="W204" s="10"/>
      <c r="X204" s="10" t="s">
        <v>82</v>
      </c>
      <c r="Y204" s="10" t="s">
        <v>4743</v>
      </c>
      <c r="Z204" s="10"/>
      <c r="AA204" s="10"/>
      <c r="AB204" s="10" t="s">
        <v>395</v>
      </c>
      <c r="AC204" s="10">
        <f t="shared" si="12"/>
        <v>1</v>
      </c>
      <c r="AD204" s="10">
        <f t="shared" si="13"/>
        <v>1</v>
      </c>
      <c r="AE204" s="10">
        <f t="shared" si="14"/>
        <v>400</v>
      </c>
      <c r="AF204" s="10" t="str">
        <f>INDEX(Res_converter!$A$2:$A$20,MATCH(TRIM(CONCATENATE(J204," ",K204," ",L204)),Res_converter!$E$2:$E$20,0))</f>
        <v>Battery</v>
      </c>
      <c r="AG204" s="10">
        <f>IF($J204=Res_converter!$F$2,MAX($M204-$N204-$O204,0),0)+IF($K204=Res_converter!$F$2,MAX($P204-$Q204-$R204,0),0)+IF(L204=Res_converter!$F$2,$S204,0)</f>
        <v>409</v>
      </c>
      <c r="AH204" s="10">
        <f>IF($J204=Res_converter!$F$2,MAX(MIN($M204,$AE204-$AJ204-$AN204-$AR204)-$N204-$O204,0),0)+IF($K204=Res_converter!$F$2,MAX(MIN($P204,$AE204-$AJ204-$AN204-$AR204)-$Q204-$R204,0),0)+IF(L204=Res_converter!$F$2,MIN($S204,$AE204-$AJ204-$AN204-$AR204),0)</f>
        <v>400</v>
      </c>
      <c r="AI204" s="10">
        <f>IF(OR($J204=Res_converter!$F$7,$J204=Res_converter!$F$8),MAX($M204-$N204-$O204,0),0)+IF(OR($K204=Res_converter!$F$7,$K204=Res_converter!$F$8),MAX($P204-$Q204-$R204,0),0)+IF(OR($L204=Res_converter!$F$7,$L204=Res_converter!$F$8),$S204,0)</f>
        <v>0</v>
      </c>
      <c r="AJ204" s="10">
        <f>IF(OR($J204=Res_converter!$F$7,$J204=Res_converter!$F$8),MAX($AE204-$N204-$O204,0),0)+IF(OR($K204=Res_converter!$F$7,$K204=Res_converter!$F$8),MAX($AE204-$Q204-$R204,0),0)+IF(OR($L204=Res_converter!$F$7,$L204=Res_converter!$F$8),$AE204,0)</f>
        <v>0</v>
      </c>
      <c r="AK204" s="10">
        <f>IF($J204=Res_converter!$F$6,MAX($M204-$N204-$O204,0),0)+IF($K204=Res_converter!$F$6,MAX($P204-$Q204-$R204,0),0)+IF(L204=Res_converter!$F$6,$S204,0)</f>
        <v>0</v>
      </c>
      <c r="AL204" s="10">
        <f>IF($AF204=Res_converter!$A$7,MAX(MIN($M204,$AE204)-$N204-$O204,0),IF($AF204=Res_converter!$A$12,IF($J204=Res_converter!$F$6,MAX(MIN($M204,MAX($AE204-AH204-Q204-R204,0)/AW204)-$N204-$O204,0),0)+IF($K204=Res_converter!$F$6,MAX(MIN($P204,MAX($AE204-AH204-N204-O204,0)/AW204)-$Q204-$R204,0),0),0))</f>
        <v>0</v>
      </c>
      <c r="AM204" s="10">
        <f>IF($J204=Res_converter!$F$3,MAX($M204-$N204-$O204,0),0)+IF($K204=Res_converter!$F$3,MAX($P204-$Q204-$R204,0),0)+IF(N204=Res_converter!$F$3,$S204,0)</f>
        <v>0</v>
      </c>
      <c r="AN204" s="10">
        <f>IF($J204=Res_converter!$F$3,MAX($AE204-$N204-$O204,0),0)+IF($K204=Res_converter!$F$3,MAX($AE204-$Q204-$R204,0),0)+IF(N204=Res_converter!$F$3,$AE204,0)</f>
        <v>0</v>
      </c>
      <c r="AO204" s="10">
        <f>IF($J204=Res_converter!$F$4,MAX($M204-$N204-$O204,0),0)+IF($K204=Res_converter!$F$4,MAX($P204-$Q204-$R204,0),0)+IF(P204=Res_converter!$F$4,$S204,0)</f>
        <v>0</v>
      </c>
      <c r="AP204" s="10">
        <f>IF($AF204=Res_converter!$A$3,MAX(MIN($M204,$AE204)-$N204-$O204,0),IF($AF204=Res_converter!$A$14,IF($J204=Res_converter!$F$4,MAX(MIN($M204,MAX($AE204-AH204-Q204-R204,0)/AX204)-$N204-$O204,0),0)+IF($K204=Res_converter!$F$4,MAX(MIN($P204,MAX($AE204-AH204-N204-O204,0)/AX204)-$Q204-$R204,0),0),0))</f>
        <v>0</v>
      </c>
      <c r="AQ204" s="10">
        <f>IF($J204=Res_converter!$F$5,MAX($M204-$N204-$O204,0),0)+IF($K204=Res_converter!$F$5,MAX($P204-$Q204-$R204,0),0)+IF(R204=Res_converter!$F$5,$S204,0)</f>
        <v>0</v>
      </c>
      <c r="AR204" s="10">
        <f>IF($AF204=Res_converter!$A$4,$AE204,0)</f>
        <v>0</v>
      </c>
      <c r="AS204" s="10" t="s">
        <v>413</v>
      </c>
      <c r="AT204" s="10" t="s">
        <v>66</v>
      </c>
      <c r="AU204" s="10" t="s">
        <v>103</v>
      </c>
      <c r="AV204" s="10" t="s">
        <v>68</v>
      </c>
      <c r="AW204" s="10">
        <f>INDEX(Res_converter!$I$4:$N$4,MATCH($AU204,Res_converter!$I$3:$N$3,0))</f>
        <v>0.13</v>
      </c>
      <c r="AX204" s="10">
        <f>INDEX(Res_converter!$I$5:$N$5,MATCH($AU204,Res_converter!$I$3:$N$3,0))</f>
        <v>0.48</v>
      </c>
      <c r="AY204" s="12" t="s">
        <v>513</v>
      </c>
      <c r="AZ204" s="12" t="str">
        <f>INDEX(Subname_converter!$B$2:$B$478,MATCH($AY204,Subname_converter!$A$2:$A$478,0))</f>
        <v>Mandalay</v>
      </c>
      <c r="BA204" s="12">
        <f>INDEX(Subname_converter!$C$2:$C$478,MATCH($AY204,Subname_converter!$A$2:$A$478,0))</f>
        <v>230</v>
      </c>
      <c r="BB204" s="11">
        <v>45108.291666666701</v>
      </c>
      <c r="BC204" s="11">
        <v>46218.291666666701</v>
      </c>
      <c r="BD204" s="10">
        <f t="shared" si="15"/>
        <v>2026</v>
      </c>
      <c r="BE204" s="11"/>
      <c r="BF204" s="10" t="s">
        <v>117</v>
      </c>
      <c r="BG204" s="10" t="s">
        <v>70</v>
      </c>
      <c r="BH204" s="10" t="s">
        <v>70</v>
      </c>
      <c r="BI204" s="10" t="s">
        <v>117</v>
      </c>
      <c r="BJ204" s="10"/>
      <c r="BK204" s="10">
        <v>3</v>
      </c>
    </row>
    <row r="205" spans="1:63" s="26" customFormat="1" ht="25" x14ac:dyDescent="0.25">
      <c r="A205" s="32" t="s">
        <v>514</v>
      </c>
      <c r="B205" s="10">
        <v>1784</v>
      </c>
      <c r="C205" s="11">
        <v>43927</v>
      </c>
      <c r="D205" s="11">
        <v>43936.291666666701</v>
      </c>
      <c r="E205" s="10" t="s">
        <v>57</v>
      </c>
      <c r="F205" s="10" t="s">
        <v>461</v>
      </c>
      <c r="G205" s="10" t="s">
        <v>59</v>
      </c>
      <c r="H205" s="10"/>
      <c r="I205" s="10"/>
      <c r="J205" s="10" t="s">
        <v>59</v>
      </c>
      <c r="K205" s="10"/>
      <c r="L205" s="10"/>
      <c r="M205" s="10">
        <v>100</v>
      </c>
      <c r="N205" s="10"/>
      <c r="O205" s="10"/>
      <c r="P205" s="10"/>
      <c r="Q205" s="10"/>
      <c r="R205" s="10"/>
      <c r="S205" s="10"/>
      <c r="T205" s="10">
        <v>100</v>
      </c>
      <c r="U205" s="10"/>
      <c r="V205" s="10"/>
      <c r="W205" s="10"/>
      <c r="X205" s="10" t="s">
        <v>82</v>
      </c>
      <c r="Y205" s="10">
        <v>1</v>
      </c>
      <c r="Z205" s="10"/>
      <c r="AA205" s="10" t="s">
        <v>63</v>
      </c>
      <c r="AB205" s="10" t="s">
        <v>97</v>
      </c>
      <c r="AC205" s="10">
        <f t="shared" si="12"/>
        <v>1</v>
      </c>
      <c r="AD205" s="10">
        <f t="shared" si="13"/>
        <v>1</v>
      </c>
      <c r="AE205" s="10">
        <f t="shared" si="14"/>
        <v>100</v>
      </c>
      <c r="AF205" s="10" t="str">
        <f>INDEX(Res_converter!$A$2:$A$20,MATCH(TRIM(CONCATENATE(J205," ",K205," ",L205)),Res_converter!$E$2:$E$20,0))</f>
        <v>Wind Turbine</v>
      </c>
      <c r="AG205" s="10">
        <f>IF($J205=Res_converter!$F$2,MAX($M205-$N205-$O205,0),0)+IF($K205=Res_converter!$F$2,MAX($P205-$Q205-$R205,0),0)+IF(L205=Res_converter!$F$2,$S205,0)</f>
        <v>0</v>
      </c>
      <c r="AH205" s="10">
        <f>IF($J205=Res_converter!$F$2,MAX(MIN($M205,$AE205-$AJ205-$AN205-$AR205)-$N205-$O205,0),0)+IF($K205=Res_converter!$F$2,MAX(MIN($P205,$AE205-$AJ205-$AN205-$AR205)-$Q205-$R205,0),0)+IF(L205=Res_converter!$F$2,MIN($S205,$AE205-$AJ205-$AN205-$AR205),0)</f>
        <v>0</v>
      </c>
      <c r="AI205" s="10">
        <f>IF(OR($J205=Res_converter!$F$7,$J205=Res_converter!$F$8),MAX($M205-$N205-$O205,0),0)+IF(OR($K205=Res_converter!$F$7,$K205=Res_converter!$F$8),MAX($P205-$Q205-$R205,0),0)+IF(OR($L205=Res_converter!$F$7,$L205=Res_converter!$F$8),$S205,0)</f>
        <v>0</v>
      </c>
      <c r="AJ205" s="10">
        <f>IF(OR($J205=Res_converter!$F$7,$J205=Res_converter!$F$8),MAX($AE205-$N205-$O205,0),0)+IF(OR($K205=Res_converter!$F$7,$K205=Res_converter!$F$8),MAX($AE205-$Q205-$R205,0),0)+IF(OR($L205=Res_converter!$F$7,$L205=Res_converter!$F$8),$AE205,0)</f>
        <v>0</v>
      </c>
      <c r="AK205" s="10">
        <f>IF($J205=Res_converter!$F$6,MAX($M205-$N205-$O205,0),0)+IF($K205=Res_converter!$F$6,MAX($P205-$Q205-$R205,0),0)+IF(L205=Res_converter!$F$6,$S205,0)</f>
        <v>0</v>
      </c>
      <c r="AL205" s="10">
        <f>IF($AF205=Res_converter!$A$7,MAX(MIN($M205,$AE205)-$N205-$O205,0),IF($AF205=Res_converter!$A$12,IF($J205=Res_converter!$F$6,MAX(MIN($M205,MAX($AE205-AH205-Q205-R205,0)/AW205)-$N205-$O205,0),0)+IF($K205=Res_converter!$F$6,MAX(MIN($P205,MAX($AE205-AH205-N205-O205,0)/AW205)-$Q205-$R205,0),0),0))</f>
        <v>0</v>
      </c>
      <c r="AM205" s="10">
        <f>IF($J205=Res_converter!$F$3,MAX($M205-$N205-$O205,0),0)+IF($K205=Res_converter!$F$3,MAX($P205-$Q205-$R205,0),0)+IF(N205=Res_converter!$F$3,$S205,0)</f>
        <v>0</v>
      </c>
      <c r="AN205" s="10">
        <f>IF($J205=Res_converter!$F$3,MAX($AE205-$N205-$O205,0),0)+IF($K205=Res_converter!$F$3,MAX($AE205-$Q205-$R205,0),0)+IF(N205=Res_converter!$F$3,$AE205,0)</f>
        <v>0</v>
      </c>
      <c r="AO205" s="10">
        <f>IF($J205=Res_converter!$F$4,MAX($M205-$N205-$O205,0),0)+IF($K205=Res_converter!$F$4,MAX($P205-$Q205-$R205,0),0)+IF(P205=Res_converter!$F$4,$S205,0)</f>
        <v>100</v>
      </c>
      <c r="AP205" s="10">
        <f>IF($AF205=Res_converter!$A$3,MAX(MIN($M205,$AE205)-$N205-$O205,0),IF($AF205=Res_converter!$A$14,IF($J205=Res_converter!$F$4,MAX(MIN($M205,MAX($AE205-AH205-Q205-R205,0)/AX205)-$N205-$O205,0),0)+IF($K205=Res_converter!$F$4,MAX(MIN($P205,MAX($AE205-AH205-N205-O205,0)/AX205)-$Q205-$R205,0),0),0))</f>
        <v>100</v>
      </c>
      <c r="AQ205" s="10">
        <f>IF($J205=Res_converter!$F$5,MAX($M205-$N205-$O205,0),0)+IF($K205=Res_converter!$F$5,MAX($P205-$Q205-$R205,0),0)+IF(R205=Res_converter!$F$5,$S205,0)</f>
        <v>0</v>
      </c>
      <c r="AR205" s="10">
        <f>IF($AF205=Res_converter!$A$4,$AE205,0)</f>
        <v>0</v>
      </c>
      <c r="AS205" s="10" t="s">
        <v>102</v>
      </c>
      <c r="AT205" s="10" t="s">
        <v>66</v>
      </c>
      <c r="AU205" s="10" t="s">
        <v>103</v>
      </c>
      <c r="AV205" s="10" t="s">
        <v>68</v>
      </c>
      <c r="AW205" s="10">
        <f>INDEX(Res_converter!$I$4:$N$4,MATCH($AU205,Res_converter!$I$3:$N$3,0))</f>
        <v>0.13</v>
      </c>
      <c r="AX205" s="10">
        <f>INDEX(Res_converter!$I$5:$N$5,MATCH($AU205,Res_converter!$I$3:$N$3,0))</f>
        <v>0.48</v>
      </c>
      <c r="AY205" s="12" t="s">
        <v>138</v>
      </c>
      <c r="AZ205" s="12" t="str">
        <f>INDEX(Subname_converter!$B$2:$B$478,MATCH($AY205,Subname_converter!$A$2:$A$478,0))</f>
        <v>Whirlwind</v>
      </c>
      <c r="BA205" s="12">
        <f>INDEX(Subname_converter!$C$2:$C$478,MATCH($AY205,Subname_converter!$A$2:$A$478,0))</f>
        <v>230</v>
      </c>
      <c r="BB205" s="11">
        <v>45627.333333333299</v>
      </c>
      <c r="BC205" s="11">
        <v>46932.291666666701</v>
      </c>
      <c r="BD205" s="10">
        <f t="shared" si="15"/>
        <v>2028</v>
      </c>
      <c r="BE205" s="11"/>
      <c r="BF205" s="10" t="s">
        <v>117</v>
      </c>
      <c r="BG205" s="10" t="s">
        <v>70</v>
      </c>
      <c r="BH205" s="10" t="s">
        <v>70</v>
      </c>
      <c r="BI205" s="10" t="s">
        <v>117</v>
      </c>
      <c r="BJ205" s="10" t="s">
        <v>71</v>
      </c>
      <c r="BK205" s="10">
        <v>2</v>
      </c>
    </row>
    <row r="206" spans="1:63" s="26" customFormat="1" ht="25" x14ac:dyDescent="0.25">
      <c r="A206" s="32" t="s">
        <v>515</v>
      </c>
      <c r="B206" s="10">
        <v>1789</v>
      </c>
      <c r="C206" s="11">
        <v>43922</v>
      </c>
      <c r="D206" s="11">
        <v>43936.291666666701</v>
      </c>
      <c r="E206" s="10" t="s">
        <v>57</v>
      </c>
      <c r="F206" s="10" t="s">
        <v>461</v>
      </c>
      <c r="G206" s="10" t="s">
        <v>60</v>
      </c>
      <c r="H206" s="10" t="s">
        <v>108</v>
      </c>
      <c r="I206" s="10"/>
      <c r="J206" s="10" t="s">
        <v>61</v>
      </c>
      <c r="K206" s="10" t="s">
        <v>109</v>
      </c>
      <c r="L206" s="10"/>
      <c r="M206" s="10">
        <v>200</v>
      </c>
      <c r="N206" s="10"/>
      <c r="O206" s="10"/>
      <c r="P206" s="10">
        <v>200</v>
      </c>
      <c r="Q206" s="10"/>
      <c r="R206" s="10"/>
      <c r="S206" s="10"/>
      <c r="T206" s="10">
        <v>200</v>
      </c>
      <c r="U206" s="10"/>
      <c r="V206" s="10"/>
      <c r="W206" s="10"/>
      <c r="X206" s="10" t="s">
        <v>82</v>
      </c>
      <c r="Y206" s="10" t="s">
        <v>4743</v>
      </c>
      <c r="Z206" s="10"/>
      <c r="AA206" s="10" t="s">
        <v>63</v>
      </c>
      <c r="AB206" s="10" t="s">
        <v>64</v>
      </c>
      <c r="AC206" s="10">
        <f t="shared" si="12"/>
        <v>1</v>
      </c>
      <c r="AD206" s="10">
        <f t="shared" si="13"/>
        <v>1</v>
      </c>
      <c r="AE206" s="10">
        <f t="shared" si="14"/>
        <v>200</v>
      </c>
      <c r="AF206" s="10" t="str">
        <f>INDEX(Res_converter!$A$2:$A$20,MATCH(TRIM(CONCATENATE(J206," ",K206," ",L206)),Res_converter!$E$2:$E$20,0))</f>
        <v>Solar-Hybrid</v>
      </c>
      <c r="AG206" s="10">
        <f>IF($J206=Res_converter!$F$2,MAX($M206-$N206-$O206,0),0)+IF($K206=Res_converter!$F$2,MAX($P206-$Q206-$R206,0),0)+IF(L206=Res_converter!$F$2,$S206,0)</f>
        <v>200</v>
      </c>
      <c r="AH206" s="10">
        <f>IF($J206=Res_converter!$F$2,MAX(MIN($M206,$AE206-$AJ206-$AN206-$AR206)-$N206-$O206,0),0)+IF($K206=Res_converter!$F$2,MAX(MIN($P206,$AE206-$AJ206-$AN206-$AR206)-$Q206-$R206,0),0)+IF(L206=Res_converter!$F$2,MIN($S206,$AE206-$AJ206-$AN206-$AR206),0)</f>
        <v>200</v>
      </c>
      <c r="AI206" s="10">
        <f>IF(OR($J206=Res_converter!$F$7,$J206=Res_converter!$F$8),MAX($M206-$N206-$O206,0),0)+IF(OR($K206=Res_converter!$F$7,$K206=Res_converter!$F$8),MAX($P206-$Q206-$R206,0),0)+IF(OR($L206=Res_converter!$F$7,$L206=Res_converter!$F$8),$S206,0)</f>
        <v>0</v>
      </c>
      <c r="AJ206" s="10">
        <f>IF(OR($J206=Res_converter!$F$7,$J206=Res_converter!$F$8),MAX($AE206-$N206-$O206,0),0)+IF(OR($K206=Res_converter!$F$7,$K206=Res_converter!$F$8),MAX($AE206-$Q206-$R206,0),0)+IF(OR($L206=Res_converter!$F$7,$L206=Res_converter!$F$8),$AE206,0)</f>
        <v>0</v>
      </c>
      <c r="AK206" s="10">
        <f>IF($J206=Res_converter!$F$6,MAX($M206-$N206-$O206,0),0)+IF($K206=Res_converter!$F$6,MAX($P206-$Q206-$R206,0),0)+IF(L206=Res_converter!$F$6,$S206,0)</f>
        <v>200</v>
      </c>
      <c r="AL206" s="10">
        <f>IF($AF206=Res_converter!$A$7,MAX(MIN($M206,$AE206)-$N206-$O206,0),IF($AF206=Res_converter!$A$12,IF($J206=Res_converter!$F$6,MAX(MIN($M206,MAX($AE206-AH206-Q206-R206,0)/AW206)-$N206-$O206,0),0)+IF($K206=Res_converter!$F$6,MAX(MIN($P206,MAX($AE206-AH206-N206-O206,0)/AW206)-$Q206-$R206,0),0),0))</f>
        <v>0</v>
      </c>
      <c r="AM206" s="10">
        <f>IF($J206=Res_converter!$F$3,MAX($M206-$N206-$O206,0),0)+IF($K206=Res_converter!$F$3,MAX($P206-$Q206-$R206,0),0)+IF(N206=Res_converter!$F$3,$S206,0)</f>
        <v>0</v>
      </c>
      <c r="AN206" s="10">
        <f>IF($J206=Res_converter!$F$3,MAX($AE206-$N206-$O206,0),0)+IF($K206=Res_converter!$F$3,MAX($AE206-$Q206-$R206,0),0)+IF(N206=Res_converter!$F$3,$AE206,0)</f>
        <v>0</v>
      </c>
      <c r="AO206" s="10">
        <f>IF($J206=Res_converter!$F$4,MAX($M206-$N206-$O206,0),0)+IF($K206=Res_converter!$F$4,MAX($P206-$Q206-$R206,0),0)+IF(P206=Res_converter!$F$4,$S206,0)</f>
        <v>0</v>
      </c>
      <c r="AP206" s="10">
        <f>IF($AF206=Res_converter!$A$3,MAX(MIN($M206,$AE206)-$N206-$O206,0),IF($AF206=Res_converter!$A$14,IF($J206=Res_converter!$F$4,MAX(MIN($M206,MAX($AE206-AH206-Q206-R206,0)/AX206)-$N206-$O206,0),0)+IF($K206=Res_converter!$F$4,MAX(MIN($P206,MAX($AE206-AH206-N206-O206,0)/AX206)-$Q206-$R206,0),0),0))</f>
        <v>0</v>
      </c>
      <c r="AQ206" s="10">
        <f>IF($J206=Res_converter!$F$5,MAX($M206-$N206-$O206,0),0)+IF($K206=Res_converter!$F$5,MAX($P206-$Q206-$R206,0),0)+IF(R206=Res_converter!$F$5,$S206,0)</f>
        <v>0</v>
      </c>
      <c r="AR206" s="10">
        <f>IF($AF206=Res_converter!$A$4,$AE206,0)</f>
        <v>0</v>
      </c>
      <c r="AS206" s="10" t="s">
        <v>229</v>
      </c>
      <c r="AT206" s="10" t="s">
        <v>66</v>
      </c>
      <c r="AU206" s="10" t="s">
        <v>103</v>
      </c>
      <c r="AV206" s="10" t="s">
        <v>68</v>
      </c>
      <c r="AW206" s="10">
        <f>INDEX(Res_converter!$I$4:$N$4,MATCH($AU206,Res_converter!$I$3:$N$3,0))</f>
        <v>0.13</v>
      </c>
      <c r="AX206" s="10">
        <f>INDEX(Res_converter!$I$5:$N$5,MATCH($AU206,Res_converter!$I$3:$N$3,0))</f>
        <v>0.48</v>
      </c>
      <c r="AY206" s="12" t="s">
        <v>363</v>
      </c>
      <c r="AZ206" s="12" t="str">
        <f>INDEX(Subname_converter!$B$2:$B$478,MATCH($AY206,Subname_converter!$A$2:$A$478,0))</f>
        <v>Vestal</v>
      </c>
      <c r="BA206" s="12">
        <f>INDEX(Subname_converter!$C$2:$C$478,MATCH($AY206,Subname_converter!$A$2:$A$478,0))</f>
        <v>230</v>
      </c>
      <c r="BB206" s="11">
        <v>45017.291666666701</v>
      </c>
      <c r="BC206" s="11">
        <v>46266.291666666701</v>
      </c>
      <c r="BD206" s="10">
        <f t="shared" si="15"/>
        <v>2026</v>
      </c>
      <c r="BE206" s="11"/>
      <c r="BF206" s="10" t="s">
        <v>117</v>
      </c>
      <c r="BG206" s="10" t="s">
        <v>70</v>
      </c>
      <c r="BH206" s="10" t="s">
        <v>70</v>
      </c>
      <c r="BI206" s="10" t="s">
        <v>117</v>
      </c>
      <c r="BJ206" s="10"/>
      <c r="BK206" s="10">
        <v>3</v>
      </c>
    </row>
    <row r="207" spans="1:63" s="26" customFormat="1" ht="25" x14ac:dyDescent="0.25">
      <c r="A207" s="32" t="s">
        <v>516</v>
      </c>
      <c r="B207" s="10">
        <v>1790</v>
      </c>
      <c r="C207" s="11">
        <v>43931</v>
      </c>
      <c r="D207" s="11">
        <v>43936.291666666701</v>
      </c>
      <c r="E207" s="10" t="s">
        <v>57</v>
      </c>
      <c r="F207" s="10" t="s">
        <v>461</v>
      </c>
      <c r="G207" s="10" t="s">
        <v>60</v>
      </c>
      <c r="H207" s="10" t="s">
        <v>108</v>
      </c>
      <c r="I207" s="10"/>
      <c r="J207" s="10" t="s">
        <v>61</v>
      </c>
      <c r="K207" s="10" t="s">
        <v>109</v>
      </c>
      <c r="L207" s="10"/>
      <c r="M207" s="10">
        <v>50</v>
      </c>
      <c r="N207" s="10"/>
      <c r="O207" s="10"/>
      <c r="P207" s="10">
        <v>50</v>
      </c>
      <c r="Q207" s="10"/>
      <c r="R207" s="10"/>
      <c r="S207" s="10"/>
      <c r="T207" s="10">
        <v>100</v>
      </c>
      <c r="U207" s="10"/>
      <c r="V207" s="10"/>
      <c r="W207" s="10"/>
      <c r="X207" s="10" t="s">
        <v>96</v>
      </c>
      <c r="Y207" s="10" t="s">
        <v>4743</v>
      </c>
      <c r="Z207" s="10"/>
      <c r="AA207" s="10" t="s">
        <v>63</v>
      </c>
      <c r="AB207" s="10" t="s">
        <v>175</v>
      </c>
      <c r="AC207" s="10">
        <f t="shared" si="12"/>
        <v>0</v>
      </c>
      <c r="AD207" s="10">
        <f t="shared" si="13"/>
        <v>0</v>
      </c>
      <c r="AE207" s="10">
        <f t="shared" si="14"/>
        <v>0</v>
      </c>
      <c r="AF207" s="10" t="str">
        <f>INDEX(Res_converter!$A$2:$A$20,MATCH(TRIM(CONCATENATE(J207," ",K207," ",L207)),Res_converter!$E$2:$E$20,0))</f>
        <v>Solar-Hybrid</v>
      </c>
      <c r="AG207" s="10">
        <f>IF($J207=Res_converter!$F$2,MAX($M207-$N207-$O207,0),0)+IF($K207=Res_converter!$F$2,MAX($P207-$Q207-$R207,0),0)+IF(L207=Res_converter!$F$2,$S207,0)</f>
        <v>50</v>
      </c>
      <c r="AH207" s="10">
        <f>IF($J207=Res_converter!$F$2,MAX(MIN($M207,$AE207-$AJ207-$AN207-$AR207)-$N207-$O207,0),0)+IF($K207=Res_converter!$F$2,MAX(MIN($P207,$AE207-$AJ207-$AN207-$AR207)-$Q207-$R207,0),0)+IF(L207=Res_converter!$F$2,MIN($S207,$AE207-$AJ207-$AN207-$AR207),0)</f>
        <v>0</v>
      </c>
      <c r="AI207" s="10">
        <f>IF(OR($J207=Res_converter!$F$7,$J207=Res_converter!$F$8),MAX($M207-$N207-$O207,0),0)+IF(OR($K207=Res_converter!$F$7,$K207=Res_converter!$F$8),MAX($P207-$Q207-$R207,0),0)+IF(OR($L207=Res_converter!$F$7,$L207=Res_converter!$F$8),$S207,0)</f>
        <v>0</v>
      </c>
      <c r="AJ207" s="10">
        <f>IF(OR($J207=Res_converter!$F$7,$J207=Res_converter!$F$8),MAX($AE207-$N207-$O207,0),0)+IF(OR($K207=Res_converter!$F$7,$K207=Res_converter!$F$8),MAX($AE207-$Q207-$R207,0),0)+IF(OR($L207=Res_converter!$F$7,$L207=Res_converter!$F$8),$AE207,0)</f>
        <v>0</v>
      </c>
      <c r="AK207" s="10">
        <f>IF($J207=Res_converter!$F$6,MAX($M207-$N207-$O207,0),0)+IF($K207=Res_converter!$F$6,MAX($P207-$Q207-$R207,0),0)+IF(L207=Res_converter!$F$6,$S207,0)</f>
        <v>50</v>
      </c>
      <c r="AL207" s="10">
        <f>IF($AF207=Res_converter!$A$7,MAX(MIN($M207,$AE207)-$N207-$O207,0),IF($AF207=Res_converter!$A$12,IF($J207=Res_converter!$F$6,MAX(MIN($M207,MAX($AE207-AH207-Q207-R207,0)/AW207)-$N207-$O207,0),0)+IF($K207=Res_converter!$F$6,MAX(MIN($P207,MAX($AE207-AH207-N207-O207,0)/AW207)-$Q207-$R207,0),0),0))</f>
        <v>0</v>
      </c>
      <c r="AM207" s="10">
        <f>IF($J207=Res_converter!$F$3,MAX($M207-$N207-$O207,0),0)+IF($K207=Res_converter!$F$3,MAX($P207-$Q207-$R207,0),0)+IF(N207=Res_converter!$F$3,$S207,0)</f>
        <v>0</v>
      </c>
      <c r="AN207" s="10">
        <f>IF($J207=Res_converter!$F$3,MAX($AE207-$N207-$O207,0),0)+IF($K207=Res_converter!$F$3,MAX($AE207-$Q207-$R207,0),0)+IF(N207=Res_converter!$F$3,$AE207,0)</f>
        <v>0</v>
      </c>
      <c r="AO207" s="10">
        <f>IF($J207=Res_converter!$F$4,MAX($M207-$N207-$O207,0),0)+IF($K207=Res_converter!$F$4,MAX($P207-$Q207-$R207,0),0)+IF(P207=Res_converter!$F$4,$S207,0)</f>
        <v>0</v>
      </c>
      <c r="AP207" s="10">
        <f>IF($AF207=Res_converter!$A$3,MAX(MIN($M207,$AE207)-$N207-$O207,0),IF($AF207=Res_converter!$A$14,IF($J207=Res_converter!$F$4,MAX(MIN($M207,MAX($AE207-AH207-Q207-R207,0)/AX207)-$N207-$O207,0),0)+IF($K207=Res_converter!$F$4,MAX(MIN($P207,MAX($AE207-AH207-N207-O207,0)/AX207)-$Q207-$R207,0),0),0))</f>
        <v>0</v>
      </c>
      <c r="AQ207" s="10">
        <f>IF($J207=Res_converter!$F$5,MAX($M207-$N207-$O207,0),0)+IF($K207=Res_converter!$F$5,MAX($P207-$Q207-$R207,0),0)+IF(R207=Res_converter!$F$5,$S207,0)</f>
        <v>0</v>
      </c>
      <c r="AR207" s="10">
        <f>IF($AF207=Res_converter!$A$4,$AE207,0)</f>
        <v>0</v>
      </c>
      <c r="AS207" s="10" t="s">
        <v>102</v>
      </c>
      <c r="AT207" s="10" t="s">
        <v>66</v>
      </c>
      <c r="AU207" s="10" t="s">
        <v>103</v>
      </c>
      <c r="AV207" s="10" t="s">
        <v>68</v>
      </c>
      <c r="AW207" s="10">
        <f>INDEX(Res_converter!$I$4:$N$4,MATCH($AU207,Res_converter!$I$3:$N$3,0))</f>
        <v>0.13</v>
      </c>
      <c r="AX207" s="10">
        <f>INDEX(Res_converter!$I$5:$N$5,MATCH($AU207,Res_converter!$I$3:$N$3,0))</f>
        <v>0.48</v>
      </c>
      <c r="AY207" s="12" t="s">
        <v>361</v>
      </c>
      <c r="AZ207" s="12" t="str">
        <f>INDEX(Subname_converter!$B$2:$B$478,MATCH($AY207,Subname_converter!$A$2:$A$478,0))</f>
        <v>Windhub</v>
      </c>
      <c r="BA207" s="12">
        <f>INDEX(Subname_converter!$C$2:$C$478,MATCH($AY207,Subname_converter!$A$2:$A$478,0))</f>
        <v>230</v>
      </c>
      <c r="BB207" s="11">
        <v>44910.333333333299</v>
      </c>
      <c r="BC207" s="11">
        <v>45931.291666666701</v>
      </c>
      <c r="BD207" s="10">
        <f t="shared" si="15"/>
        <v>2025</v>
      </c>
      <c r="BE207" s="11"/>
      <c r="BF207" s="10" t="s">
        <v>117</v>
      </c>
      <c r="BG207" s="10" t="s">
        <v>70</v>
      </c>
      <c r="BH207" s="10" t="s">
        <v>70</v>
      </c>
      <c r="BI207" s="10" t="s">
        <v>117</v>
      </c>
      <c r="BJ207" s="10"/>
      <c r="BK207" s="10">
        <v>2</v>
      </c>
    </row>
    <row r="208" spans="1:63" s="26" customFormat="1" ht="25" x14ac:dyDescent="0.25">
      <c r="A208" s="32" t="s">
        <v>517</v>
      </c>
      <c r="B208" s="10">
        <v>1791</v>
      </c>
      <c r="C208" s="11">
        <v>43931</v>
      </c>
      <c r="D208" s="11">
        <v>43936.291666666701</v>
      </c>
      <c r="E208" s="10" t="s">
        <v>57</v>
      </c>
      <c r="F208" s="10" t="s">
        <v>461</v>
      </c>
      <c r="G208" s="10" t="s">
        <v>60</v>
      </c>
      <c r="H208" s="10"/>
      <c r="I208" s="10"/>
      <c r="J208" s="10" t="s">
        <v>61</v>
      </c>
      <c r="K208" s="10"/>
      <c r="L208" s="10"/>
      <c r="M208" s="10">
        <v>574.8854</v>
      </c>
      <c r="N208" s="10"/>
      <c r="O208" s="10"/>
      <c r="P208" s="10"/>
      <c r="Q208" s="10"/>
      <c r="R208" s="10"/>
      <c r="S208" s="10"/>
      <c r="T208" s="10">
        <v>550</v>
      </c>
      <c r="U208" s="10"/>
      <c r="V208" s="10"/>
      <c r="W208" s="10"/>
      <c r="X208" s="10" t="s">
        <v>96</v>
      </c>
      <c r="Y208" s="10" t="s">
        <v>4743</v>
      </c>
      <c r="Z208" s="10"/>
      <c r="AA208" s="10"/>
      <c r="AB208" s="10" t="s">
        <v>64</v>
      </c>
      <c r="AC208" s="10">
        <f t="shared" si="12"/>
        <v>0</v>
      </c>
      <c r="AD208" s="10">
        <f t="shared" si="13"/>
        <v>0</v>
      </c>
      <c r="AE208" s="10">
        <f t="shared" si="14"/>
        <v>0</v>
      </c>
      <c r="AF208" s="10" t="str">
        <f>INDEX(Res_converter!$A$2:$A$20,MATCH(TRIM(CONCATENATE(J208," ",K208," ",L208)),Res_converter!$E$2:$E$20,0))</f>
        <v>Battery</v>
      </c>
      <c r="AG208" s="10">
        <f>IF($J208=Res_converter!$F$2,MAX($M208-$N208-$O208,0),0)+IF($K208=Res_converter!$F$2,MAX($P208-$Q208-$R208,0),0)+IF(L208=Res_converter!$F$2,$S208,0)</f>
        <v>574.8854</v>
      </c>
      <c r="AH208" s="10">
        <f>IF($J208=Res_converter!$F$2,MAX(MIN($M208,$AE208-$AJ208-$AN208-$AR208)-$N208-$O208,0),0)+IF($K208=Res_converter!$F$2,MAX(MIN($P208,$AE208-$AJ208-$AN208-$AR208)-$Q208-$R208,0),0)+IF(L208=Res_converter!$F$2,MIN($S208,$AE208-$AJ208-$AN208-$AR208),0)</f>
        <v>0</v>
      </c>
      <c r="AI208" s="10">
        <f>IF(OR($J208=Res_converter!$F$7,$J208=Res_converter!$F$8),MAX($M208-$N208-$O208,0),0)+IF(OR($K208=Res_converter!$F$7,$K208=Res_converter!$F$8),MAX($P208-$Q208-$R208,0),0)+IF(OR($L208=Res_converter!$F$7,$L208=Res_converter!$F$8),$S208,0)</f>
        <v>0</v>
      </c>
      <c r="AJ208" s="10">
        <f>IF(OR($J208=Res_converter!$F$7,$J208=Res_converter!$F$8),MAX($AE208-$N208-$O208,0),0)+IF(OR($K208=Res_converter!$F$7,$K208=Res_converter!$F$8),MAX($AE208-$Q208-$R208,0),0)+IF(OR($L208=Res_converter!$F$7,$L208=Res_converter!$F$8),$AE208,0)</f>
        <v>0</v>
      </c>
      <c r="AK208" s="10">
        <f>IF($J208=Res_converter!$F$6,MAX($M208-$N208-$O208,0),0)+IF($K208=Res_converter!$F$6,MAX($P208-$Q208-$R208,0),0)+IF(L208=Res_converter!$F$6,$S208,0)</f>
        <v>0</v>
      </c>
      <c r="AL208" s="10">
        <f>IF($AF208=Res_converter!$A$7,MAX(MIN($M208,$AE208)-$N208-$O208,0),IF($AF208=Res_converter!$A$12,IF($J208=Res_converter!$F$6,MAX(MIN($M208,MAX($AE208-AH208-Q208-R208,0)/AW208)-$N208-$O208,0),0)+IF($K208=Res_converter!$F$6,MAX(MIN($P208,MAX($AE208-AH208-N208-O208,0)/AW208)-$Q208-$R208,0),0),0))</f>
        <v>0</v>
      </c>
      <c r="AM208" s="10">
        <f>IF($J208=Res_converter!$F$3,MAX($M208-$N208-$O208,0),0)+IF($K208=Res_converter!$F$3,MAX($P208-$Q208-$R208,0),0)+IF(N208=Res_converter!$F$3,$S208,0)</f>
        <v>0</v>
      </c>
      <c r="AN208" s="10">
        <f>IF($J208=Res_converter!$F$3,MAX($AE208-$N208-$O208,0),0)+IF($K208=Res_converter!$F$3,MAX($AE208-$Q208-$R208,0),0)+IF(N208=Res_converter!$F$3,$AE208,0)</f>
        <v>0</v>
      </c>
      <c r="AO208" s="10">
        <f>IF($J208=Res_converter!$F$4,MAX($M208-$N208-$O208,0),0)+IF($K208=Res_converter!$F$4,MAX($P208-$Q208-$R208,0),0)+IF(P208=Res_converter!$F$4,$S208,0)</f>
        <v>0</v>
      </c>
      <c r="AP208" s="10">
        <f>IF($AF208=Res_converter!$A$3,MAX(MIN($M208,$AE208)-$N208-$O208,0),IF($AF208=Res_converter!$A$14,IF($J208=Res_converter!$F$4,MAX(MIN($M208,MAX($AE208-AH208-Q208-R208,0)/AX208)-$N208-$O208,0),0)+IF($K208=Res_converter!$F$4,MAX(MIN($P208,MAX($AE208-AH208-N208-O208,0)/AX208)-$Q208-$R208,0),0),0))</f>
        <v>0</v>
      </c>
      <c r="AQ208" s="10">
        <f>IF($J208=Res_converter!$F$5,MAX($M208-$N208-$O208,0),0)+IF($K208=Res_converter!$F$5,MAX($P208-$Q208-$R208,0),0)+IF(R208=Res_converter!$F$5,$S208,0)</f>
        <v>0</v>
      </c>
      <c r="AR208" s="10">
        <f>IF($AF208=Res_converter!$A$4,$AE208,0)</f>
        <v>0</v>
      </c>
      <c r="AS208" s="10" t="s">
        <v>102</v>
      </c>
      <c r="AT208" s="10" t="s">
        <v>66</v>
      </c>
      <c r="AU208" s="10" t="s">
        <v>103</v>
      </c>
      <c r="AV208" s="10" t="s">
        <v>68</v>
      </c>
      <c r="AW208" s="10">
        <f>INDEX(Res_converter!$I$4:$N$4,MATCH($AU208,Res_converter!$I$3:$N$3,0))</f>
        <v>0.13</v>
      </c>
      <c r="AX208" s="10">
        <f>INDEX(Res_converter!$I$5:$N$5,MATCH($AU208,Res_converter!$I$3:$N$3,0))</f>
        <v>0.48</v>
      </c>
      <c r="AY208" s="12" t="s">
        <v>361</v>
      </c>
      <c r="AZ208" s="12" t="str">
        <f>INDEX(Subname_converter!$B$2:$B$478,MATCH($AY208,Subname_converter!$A$2:$A$478,0))</f>
        <v>Windhub</v>
      </c>
      <c r="BA208" s="12">
        <f>INDEX(Subname_converter!$C$2:$C$478,MATCH($AY208,Subname_converter!$A$2:$A$478,0))</f>
        <v>230</v>
      </c>
      <c r="BB208" s="11">
        <v>45641.333333333299</v>
      </c>
      <c r="BC208" s="11">
        <v>46508.291666666701</v>
      </c>
      <c r="BD208" s="10">
        <f t="shared" si="15"/>
        <v>2027</v>
      </c>
      <c r="BE208" s="11"/>
      <c r="BF208" s="10" t="s">
        <v>117</v>
      </c>
      <c r="BG208" s="10" t="s">
        <v>70</v>
      </c>
      <c r="BH208" s="10" t="s">
        <v>70</v>
      </c>
      <c r="BI208" s="10" t="s">
        <v>117</v>
      </c>
      <c r="BJ208" s="10" t="s">
        <v>71</v>
      </c>
      <c r="BK208" s="10">
        <v>0</v>
      </c>
    </row>
    <row r="209" spans="1:63" s="26" customFormat="1" ht="25" x14ac:dyDescent="0.25">
      <c r="A209" s="32" t="s">
        <v>518</v>
      </c>
      <c r="B209" s="10">
        <v>1792</v>
      </c>
      <c r="C209" s="11">
        <v>43924</v>
      </c>
      <c r="D209" s="11">
        <v>43936.291666666701</v>
      </c>
      <c r="E209" s="10" t="s">
        <v>57</v>
      </c>
      <c r="F209" s="10" t="s">
        <v>461</v>
      </c>
      <c r="G209" s="10" t="s">
        <v>60</v>
      </c>
      <c r="H209" s="10" t="s">
        <v>108</v>
      </c>
      <c r="I209" s="10"/>
      <c r="J209" s="10" t="s">
        <v>61</v>
      </c>
      <c r="K209" s="10" t="s">
        <v>109</v>
      </c>
      <c r="L209" s="10"/>
      <c r="M209" s="10">
        <v>200</v>
      </c>
      <c r="N209" s="10"/>
      <c r="O209" s="10"/>
      <c r="P209" s="10">
        <v>200</v>
      </c>
      <c r="Q209" s="10"/>
      <c r="R209" s="10"/>
      <c r="S209" s="10"/>
      <c r="T209" s="10">
        <v>200</v>
      </c>
      <c r="U209" s="10"/>
      <c r="V209" s="10"/>
      <c r="W209" s="10"/>
      <c r="X209" s="10" t="s">
        <v>82</v>
      </c>
      <c r="Y209" s="10" t="s">
        <v>4743</v>
      </c>
      <c r="Z209" s="10"/>
      <c r="AA209" s="10" t="s">
        <v>63</v>
      </c>
      <c r="AB209" s="10" t="s">
        <v>64</v>
      </c>
      <c r="AC209" s="10">
        <f t="shared" si="12"/>
        <v>1</v>
      </c>
      <c r="AD209" s="10">
        <f t="shared" si="13"/>
        <v>1</v>
      </c>
      <c r="AE209" s="10">
        <f t="shared" si="14"/>
        <v>200</v>
      </c>
      <c r="AF209" s="10" t="str">
        <f>INDEX(Res_converter!$A$2:$A$20,MATCH(TRIM(CONCATENATE(J209," ",K209," ",L209)),Res_converter!$E$2:$E$20,0))</f>
        <v>Solar-Hybrid</v>
      </c>
      <c r="AG209" s="10">
        <f>IF($J209=Res_converter!$F$2,MAX($M209-$N209-$O209,0),0)+IF($K209=Res_converter!$F$2,MAX($P209-$Q209-$R209,0),0)+IF(L209=Res_converter!$F$2,$S209,0)</f>
        <v>200</v>
      </c>
      <c r="AH209" s="10">
        <f>IF($J209=Res_converter!$F$2,MAX(MIN($M209,$AE209-$AJ209-$AN209-$AR209)-$N209-$O209,0),0)+IF($K209=Res_converter!$F$2,MAX(MIN($P209,$AE209-$AJ209-$AN209-$AR209)-$Q209-$R209,0),0)+IF(L209=Res_converter!$F$2,MIN($S209,$AE209-$AJ209-$AN209-$AR209),0)</f>
        <v>200</v>
      </c>
      <c r="AI209" s="10">
        <f>IF(OR($J209=Res_converter!$F$7,$J209=Res_converter!$F$8),MAX($M209-$N209-$O209,0),0)+IF(OR($K209=Res_converter!$F$7,$K209=Res_converter!$F$8),MAX($P209-$Q209-$R209,0),0)+IF(OR($L209=Res_converter!$F$7,$L209=Res_converter!$F$8),$S209,0)</f>
        <v>0</v>
      </c>
      <c r="AJ209" s="10">
        <f>IF(OR($J209=Res_converter!$F$7,$J209=Res_converter!$F$8),MAX($AE209-$N209-$O209,0),0)+IF(OR($K209=Res_converter!$F$7,$K209=Res_converter!$F$8),MAX($AE209-$Q209-$R209,0),0)+IF(OR($L209=Res_converter!$F$7,$L209=Res_converter!$F$8),$AE209,0)</f>
        <v>0</v>
      </c>
      <c r="AK209" s="10">
        <f>IF($J209=Res_converter!$F$6,MAX($M209-$N209-$O209,0),0)+IF($K209=Res_converter!$F$6,MAX($P209-$Q209-$R209,0),0)+IF(L209=Res_converter!$F$6,$S209,0)</f>
        <v>200</v>
      </c>
      <c r="AL209" s="10">
        <f>IF($AF209=Res_converter!$A$7,MAX(MIN($M209,$AE209)-$N209-$O209,0),IF($AF209=Res_converter!$A$12,IF($J209=Res_converter!$F$6,MAX(MIN($M209,MAX($AE209-AH209-Q209-R209,0)/AW209)-$N209-$O209,0),0)+IF($K209=Res_converter!$F$6,MAX(MIN($P209,MAX($AE209-AH209-N209-O209,0)/AW209)-$Q209-$R209,0),0),0))</f>
        <v>0</v>
      </c>
      <c r="AM209" s="10">
        <f>IF($J209=Res_converter!$F$3,MAX($M209-$N209-$O209,0),0)+IF($K209=Res_converter!$F$3,MAX($P209-$Q209-$R209,0),0)+IF(N209=Res_converter!$F$3,$S209,0)</f>
        <v>0</v>
      </c>
      <c r="AN209" s="10">
        <f>IF($J209=Res_converter!$F$3,MAX($AE209-$N209-$O209,0),0)+IF($K209=Res_converter!$F$3,MAX($AE209-$Q209-$R209,0),0)+IF(N209=Res_converter!$F$3,$AE209,0)</f>
        <v>0</v>
      </c>
      <c r="AO209" s="10">
        <f>IF($J209=Res_converter!$F$4,MAX($M209-$N209-$O209,0),0)+IF($K209=Res_converter!$F$4,MAX($P209-$Q209-$R209,0),0)+IF(P209=Res_converter!$F$4,$S209,0)</f>
        <v>0</v>
      </c>
      <c r="AP209" s="10">
        <f>IF($AF209=Res_converter!$A$3,MAX(MIN($M209,$AE209)-$N209-$O209,0),IF($AF209=Res_converter!$A$14,IF($J209=Res_converter!$F$4,MAX(MIN($M209,MAX($AE209-AH209-Q209-R209,0)/AX209)-$N209-$O209,0),0)+IF($K209=Res_converter!$F$4,MAX(MIN($P209,MAX($AE209-AH209-N209-O209,0)/AX209)-$Q209-$R209,0),0),0))</f>
        <v>0</v>
      </c>
      <c r="AQ209" s="10">
        <f>IF($J209=Res_converter!$F$5,MAX($M209-$N209-$O209,0),0)+IF($K209=Res_converter!$F$5,MAX($P209-$Q209-$R209,0),0)+IF(R209=Res_converter!$F$5,$S209,0)</f>
        <v>0</v>
      </c>
      <c r="AR209" s="10">
        <f>IF($AF209=Res_converter!$A$4,$AE209,0)</f>
        <v>0</v>
      </c>
      <c r="AS209" s="10" t="s">
        <v>229</v>
      </c>
      <c r="AT209" s="10" t="s">
        <v>66</v>
      </c>
      <c r="AU209" s="10" t="s">
        <v>103</v>
      </c>
      <c r="AV209" s="10" t="s">
        <v>68</v>
      </c>
      <c r="AW209" s="10">
        <f>INDEX(Res_converter!$I$4:$N$4,MATCH($AU209,Res_converter!$I$3:$N$3,0))</f>
        <v>0.13</v>
      </c>
      <c r="AX209" s="10">
        <f>INDEX(Res_converter!$I$5:$N$5,MATCH($AU209,Res_converter!$I$3:$N$3,0))</f>
        <v>0.48</v>
      </c>
      <c r="AY209" s="12" t="s">
        <v>519</v>
      </c>
      <c r="AZ209" s="12" t="str">
        <f>INDEX(Subname_converter!$B$2:$B$478,MATCH($AY209,Subname_converter!$A$2:$A$478,0))</f>
        <v>Vestal</v>
      </c>
      <c r="BA209" s="12">
        <f>INDEX(Subname_converter!$C$2:$C$478,MATCH($AY209,Subname_converter!$A$2:$A$478,0))</f>
        <v>230</v>
      </c>
      <c r="BB209" s="11">
        <v>45230.291666666701</v>
      </c>
      <c r="BC209" s="11">
        <v>46186.291666666701</v>
      </c>
      <c r="BD209" s="10">
        <f t="shared" si="15"/>
        <v>2026</v>
      </c>
      <c r="BE209" s="11"/>
      <c r="BF209" s="10" t="s">
        <v>117</v>
      </c>
      <c r="BG209" s="10" t="s">
        <v>70</v>
      </c>
      <c r="BH209" s="10" t="s">
        <v>70</v>
      </c>
      <c r="BI209" s="10" t="s">
        <v>117</v>
      </c>
      <c r="BJ209" s="10"/>
      <c r="BK209" s="10">
        <v>3</v>
      </c>
    </row>
    <row r="210" spans="1:63" s="26" customFormat="1" ht="25" x14ac:dyDescent="0.25">
      <c r="A210" s="32" t="s">
        <v>520</v>
      </c>
      <c r="B210" s="10">
        <v>1795</v>
      </c>
      <c r="C210" s="11">
        <v>43922</v>
      </c>
      <c r="D210" s="11">
        <v>43936.291666666701</v>
      </c>
      <c r="E210" s="10" t="s">
        <v>57</v>
      </c>
      <c r="F210" s="10" t="s">
        <v>461</v>
      </c>
      <c r="G210" s="10" t="s">
        <v>60</v>
      </c>
      <c r="H210" s="10" t="s">
        <v>108</v>
      </c>
      <c r="I210" s="10"/>
      <c r="J210" s="10" t="s">
        <v>61</v>
      </c>
      <c r="K210" s="10" t="s">
        <v>109</v>
      </c>
      <c r="L210" s="10"/>
      <c r="M210" s="10">
        <v>450</v>
      </c>
      <c r="N210" s="10"/>
      <c r="O210" s="10"/>
      <c r="P210" s="10">
        <v>450</v>
      </c>
      <c r="Q210" s="10"/>
      <c r="R210" s="10"/>
      <c r="S210" s="10"/>
      <c r="T210" s="10">
        <v>450</v>
      </c>
      <c r="U210" s="10"/>
      <c r="V210" s="10"/>
      <c r="W210" s="10"/>
      <c r="X210" s="10" t="s">
        <v>82</v>
      </c>
      <c r="Y210" s="10" t="s">
        <v>4743</v>
      </c>
      <c r="Z210" s="10"/>
      <c r="AA210" s="10" t="s">
        <v>63</v>
      </c>
      <c r="AB210" s="10" t="s">
        <v>342</v>
      </c>
      <c r="AC210" s="10">
        <f t="shared" si="12"/>
        <v>1</v>
      </c>
      <c r="AD210" s="10">
        <f t="shared" si="13"/>
        <v>1</v>
      </c>
      <c r="AE210" s="10">
        <f t="shared" si="14"/>
        <v>450</v>
      </c>
      <c r="AF210" s="10" t="str">
        <f>INDEX(Res_converter!$A$2:$A$20,MATCH(TRIM(CONCATENATE(J210," ",K210," ",L210)),Res_converter!$E$2:$E$20,0))</f>
        <v>Solar-Hybrid</v>
      </c>
      <c r="AG210" s="10">
        <f>IF($J210=Res_converter!$F$2,MAX($M210-$N210-$O210,0),0)+IF($K210=Res_converter!$F$2,MAX($P210-$Q210-$R210,0),0)+IF(L210=Res_converter!$F$2,$S210,0)</f>
        <v>450</v>
      </c>
      <c r="AH210" s="10">
        <f>IF($J210=Res_converter!$F$2,MAX(MIN($M210,$AE210-$AJ210-$AN210-$AR210)-$N210-$O210,0),0)+IF($K210=Res_converter!$F$2,MAX(MIN($P210,$AE210-$AJ210-$AN210-$AR210)-$Q210-$R210,0),0)+IF(L210=Res_converter!$F$2,MIN($S210,$AE210-$AJ210-$AN210-$AR210),0)</f>
        <v>450</v>
      </c>
      <c r="AI210" s="10">
        <f>IF(OR($J210=Res_converter!$F$7,$J210=Res_converter!$F$8),MAX($M210-$N210-$O210,0),0)+IF(OR($K210=Res_converter!$F$7,$K210=Res_converter!$F$8),MAX($P210-$Q210-$R210,0),0)+IF(OR($L210=Res_converter!$F$7,$L210=Res_converter!$F$8),$S210,0)</f>
        <v>0</v>
      </c>
      <c r="AJ210" s="10">
        <f>IF(OR($J210=Res_converter!$F$7,$J210=Res_converter!$F$8),MAX($AE210-$N210-$O210,0),0)+IF(OR($K210=Res_converter!$F$7,$K210=Res_converter!$F$8),MAX($AE210-$Q210-$R210,0),0)+IF(OR($L210=Res_converter!$F$7,$L210=Res_converter!$F$8),$AE210,0)</f>
        <v>0</v>
      </c>
      <c r="AK210" s="10">
        <f>IF($J210=Res_converter!$F$6,MAX($M210-$N210-$O210,0),0)+IF($K210=Res_converter!$F$6,MAX($P210-$Q210-$R210,0),0)+IF(L210=Res_converter!$F$6,$S210,0)</f>
        <v>450</v>
      </c>
      <c r="AL210" s="10">
        <f>IF($AF210=Res_converter!$A$7,MAX(MIN($M210,$AE210)-$N210-$O210,0),IF($AF210=Res_converter!$A$12,IF($J210=Res_converter!$F$6,MAX(MIN($M210,MAX($AE210-AH210-Q210-R210,0)/AW210)-$N210-$O210,0),0)+IF($K210=Res_converter!$F$6,MAX(MIN($P210,MAX($AE210-AH210-N210-O210,0)/AW210)-$Q210-$R210,0),0),0))</f>
        <v>0</v>
      </c>
      <c r="AM210" s="10">
        <f>IF($J210=Res_converter!$F$3,MAX($M210-$N210-$O210,0),0)+IF($K210=Res_converter!$F$3,MAX($P210-$Q210-$R210,0),0)+IF(N210=Res_converter!$F$3,$S210,0)</f>
        <v>0</v>
      </c>
      <c r="AN210" s="10">
        <f>IF($J210=Res_converter!$F$3,MAX($AE210-$N210-$O210,0),0)+IF($K210=Res_converter!$F$3,MAX($AE210-$Q210-$R210,0),0)+IF(N210=Res_converter!$F$3,$AE210,0)</f>
        <v>0</v>
      </c>
      <c r="AO210" s="10">
        <f>IF($J210=Res_converter!$F$4,MAX($M210-$N210-$O210,0),0)+IF($K210=Res_converter!$F$4,MAX($P210-$Q210-$R210,0),0)+IF(P210=Res_converter!$F$4,$S210,0)</f>
        <v>0</v>
      </c>
      <c r="AP210" s="10">
        <f>IF($AF210=Res_converter!$A$3,MAX(MIN($M210,$AE210)-$N210-$O210,0),IF($AF210=Res_converter!$A$14,IF($J210=Res_converter!$F$4,MAX(MIN($M210,MAX($AE210-AH210-Q210-R210,0)/AX210)-$N210-$O210,0),0)+IF($K210=Res_converter!$F$4,MAX(MIN($P210,MAX($AE210-AH210-N210-O210,0)/AX210)-$Q210-$R210,0),0),0))</f>
        <v>0</v>
      </c>
      <c r="AQ210" s="10">
        <f>IF($J210=Res_converter!$F$5,MAX($M210-$N210-$O210,0),0)+IF($K210=Res_converter!$F$5,MAX($P210-$Q210-$R210,0),0)+IF(R210=Res_converter!$F$5,$S210,0)</f>
        <v>0</v>
      </c>
      <c r="AR210" s="10">
        <f>IF($AF210=Res_converter!$A$4,$AE210,0)</f>
        <v>0</v>
      </c>
      <c r="AS210" s="10" t="s">
        <v>132</v>
      </c>
      <c r="AT210" s="10" t="s">
        <v>133</v>
      </c>
      <c r="AU210" s="10" t="s">
        <v>103</v>
      </c>
      <c r="AV210" s="10" t="s">
        <v>134</v>
      </c>
      <c r="AW210" s="10">
        <f>INDEX(Res_converter!$I$4:$N$4,MATCH($AU210,Res_converter!$I$3:$N$3,0))</f>
        <v>0.13</v>
      </c>
      <c r="AX210" s="10">
        <f>INDEX(Res_converter!$I$5:$N$5,MATCH($AU210,Res_converter!$I$3:$N$3,0))</f>
        <v>0.48</v>
      </c>
      <c r="AY210" s="12" t="s">
        <v>368</v>
      </c>
      <c r="AZ210" s="12" t="str">
        <f>INDEX(Subname_converter!$B$2:$B$478,MATCH($AY210,Subname_converter!$A$2:$A$478,0))</f>
        <v>Mohave</v>
      </c>
      <c r="BA210" s="12">
        <f>INDEX(Subname_converter!$C$2:$C$478,MATCH($AY210,Subname_converter!$A$2:$A$478,0))</f>
        <v>500</v>
      </c>
      <c r="BB210" s="11">
        <v>45748.291666666701</v>
      </c>
      <c r="BC210" s="11">
        <v>47665.291666666701</v>
      </c>
      <c r="BD210" s="10">
        <f t="shared" si="15"/>
        <v>2030</v>
      </c>
      <c r="BE210" s="11"/>
      <c r="BF210" s="10" t="s">
        <v>117</v>
      </c>
      <c r="BG210" s="10" t="s">
        <v>70</v>
      </c>
      <c r="BH210" s="10" t="s">
        <v>70</v>
      </c>
      <c r="BI210" s="10" t="s">
        <v>117</v>
      </c>
      <c r="BJ210" s="10"/>
      <c r="BK210" s="10">
        <v>2</v>
      </c>
    </row>
    <row r="211" spans="1:63" s="26" customFormat="1" ht="25" x14ac:dyDescent="0.25">
      <c r="A211" s="32" t="s">
        <v>521</v>
      </c>
      <c r="B211" s="10">
        <v>1796</v>
      </c>
      <c r="C211" s="11">
        <v>43935</v>
      </c>
      <c r="D211" s="11">
        <v>43936.291666666701</v>
      </c>
      <c r="E211" s="10" t="s">
        <v>57</v>
      </c>
      <c r="F211" s="10" t="s">
        <v>461</v>
      </c>
      <c r="G211" s="10" t="s">
        <v>60</v>
      </c>
      <c r="H211" s="10"/>
      <c r="I211" s="10"/>
      <c r="J211" s="10" t="s">
        <v>61</v>
      </c>
      <c r="K211" s="10"/>
      <c r="L211" s="10"/>
      <c r="M211" s="10">
        <v>256.29000000000002</v>
      </c>
      <c r="N211" s="10"/>
      <c r="O211" s="10"/>
      <c r="P211" s="10"/>
      <c r="Q211" s="10"/>
      <c r="R211" s="10"/>
      <c r="S211" s="10"/>
      <c r="T211" s="10">
        <v>250</v>
      </c>
      <c r="U211" s="10"/>
      <c r="V211" s="10"/>
      <c r="W211" s="10"/>
      <c r="X211" s="10" t="s">
        <v>82</v>
      </c>
      <c r="Y211" s="10" t="s">
        <v>4743</v>
      </c>
      <c r="Z211" s="10"/>
      <c r="AA211" s="10"/>
      <c r="AB211" s="10" t="s">
        <v>64</v>
      </c>
      <c r="AC211" s="10">
        <f t="shared" si="12"/>
        <v>1</v>
      </c>
      <c r="AD211" s="10">
        <f t="shared" si="13"/>
        <v>1</v>
      </c>
      <c r="AE211" s="10">
        <f t="shared" si="14"/>
        <v>250</v>
      </c>
      <c r="AF211" s="10" t="str">
        <f>INDEX(Res_converter!$A$2:$A$20,MATCH(TRIM(CONCATENATE(J211," ",K211," ",L211)),Res_converter!$E$2:$E$20,0))</f>
        <v>Battery</v>
      </c>
      <c r="AG211" s="10">
        <f>IF($J211=Res_converter!$F$2,MAX($M211-$N211-$O211,0),0)+IF($K211=Res_converter!$F$2,MAX($P211-$Q211-$R211,0),0)+IF(L211=Res_converter!$F$2,$S211,0)</f>
        <v>256.29000000000002</v>
      </c>
      <c r="AH211" s="10">
        <f>IF($J211=Res_converter!$F$2,MAX(MIN($M211,$AE211-$AJ211-$AN211-$AR211)-$N211-$O211,0),0)+IF($K211=Res_converter!$F$2,MAX(MIN($P211,$AE211-$AJ211-$AN211-$AR211)-$Q211-$R211,0),0)+IF(L211=Res_converter!$F$2,MIN($S211,$AE211-$AJ211-$AN211-$AR211),0)</f>
        <v>250</v>
      </c>
      <c r="AI211" s="10">
        <f>IF(OR($J211=Res_converter!$F$7,$J211=Res_converter!$F$8),MAX($M211-$N211-$O211,0),0)+IF(OR($K211=Res_converter!$F$7,$K211=Res_converter!$F$8),MAX($P211-$Q211-$R211,0),0)+IF(OR($L211=Res_converter!$F$7,$L211=Res_converter!$F$8),$S211,0)</f>
        <v>0</v>
      </c>
      <c r="AJ211" s="10">
        <f>IF(OR($J211=Res_converter!$F$7,$J211=Res_converter!$F$8),MAX($AE211-$N211-$O211,0),0)+IF(OR($K211=Res_converter!$F$7,$K211=Res_converter!$F$8),MAX($AE211-$Q211-$R211,0),0)+IF(OR($L211=Res_converter!$F$7,$L211=Res_converter!$F$8),$AE211,0)</f>
        <v>0</v>
      </c>
      <c r="AK211" s="10">
        <f>IF($J211=Res_converter!$F$6,MAX($M211-$N211-$O211,0),0)+IF($K211=Res_converter!$F$6,MAX($P211-$Q211-$R211,0),0)+IF(L211=Res_converter!$F$6,$S211,0)</f>
        <v>0</v>
      </c>
      <c r="AL211" s="10">
        <f>IF($AF211=Res_converter!$A$7,MAX(MIN($M211,$AE211)-$N211-$O211,0),IF($AF211=Res_converter!$A$12,IF($J211=Res_converter!$F$6,MAX(MIN($M211,MAX($AE211-AH211-Q211-R211,0)/AW211)-$N211-$O211,0),0)+IF($K211=Res_converter!$F$6,MAX(MIN($P211,MAX($AE211-AH211-N211-O211,0)/AW211)-$Q211-$R211,0),0),0))</f>
        <v>0</v>
      </c>
      <c r="AM211" s="10">
        <f>IF($J211=Res_converter!$F$3,MAX($M211-$N211-$O211,0),0)+IF($K211=Res_converter!$F$3,MAX($P211-$Q211-$R211,0),0)+IF(N211=Res_converter!$F$3,$S211,0)</f>
        <v>0</v>
      </c>
      <c r="AN211" s="10">
        <f>IF($J211=Res_converter!$F$3,MAX($AE211-$N211-$O211,0),0)+IF($K211=Res_converter!$F$3,MAX($AE211-$Q211-$R211,0),0)+IF(N211=Res_converter!$F$3,$AE211,0)</f>
        <v>0</v>
      </c>
      <c r="AO211" s="10">
        <f>IF($J211=Res_converter!$F$4,MAX($M211-$N211-$O211,0),0)+IF($K211=Res_converter!$F$4,MAX($P211-$Q211-$R211,0),0)+IF(P211=Res_converter!$F$4,$S211,0)</f>
        <v>0</v>
      </c>
      <c r="AP211" s="10">
        <f>IF($AF211=Res_converter!$A$3,MAX(MIN($M211,$AE211)-$N211-$O211,0),IF($AF211=Res_converter!$A$14,IF($J211=Res_converter!$F$4,MAX(MIN($M211,MAX($AE211-AH211-Q211-R211,0)/AX211)-$N211-$O211,0),0)+IF($K211=Res_converter!$F$4,MAX(MIN($P211,MAX($AE211-AH211-N211-O211,0)/AX211)-$Q211-$R211,0),0),0))</f>
        <v>0</v>
      </c>
      <c r="AQ211" s="10">
        <f>IF($J211=Res_converter!$F$5,MAX($M211-$N211-$O211,0),0)+IF($K211=Res_converter!$F$5,MAX($P211-$Q211-$R211,0),0)+IF(R211=Res_converter!$F$5,$S211,0)</f>
        <v>0</v>
      </c>
      <c r="AR211" s="10">
        <f>IF($AF211=Res_converter!$A$4,$AE211,0)</f>
        <v>0</v>
      </c>
      <c r="AS211" s="10" t="s">
        <v>132</v>
      </c>
      <c r="AT211" s="10" t="s">
        <v>133</v>
      </c>
      <c r="AU211" s="10" t="s">
        <v>103</v>
      </c>
      <c r="AV211" s="10" t="s">
        <v>134</v>
      </c>
      <c r="AW211" s="10">
        <f>INDEX(Res_converter!$I$4:$N$4,MATCH($AU211,Res_converter!$I$3:$N$3,0))</f>
        <v>0.13</v>
      </c>
      <c r="AX211" s="10">
        <f>INDEX(Res_converter!$I$5:$N$5,MATCH($AU211,Res_converter!$I$3:$N$3,0))</f>
        <v>0.48</v>
      </c>
      <c r="AY211" s="12" t="s">
        <v>522</v>
      </c>
      <c r="AZ211" s="12" t="str">
        <f>INDEX(Subname_converter!$B$2:$B$478,MATCH($AY211,Subname_converter!$A$2:$A$478,0))</f>
        <v>Eldorado</v>
      </c>
      <c r="BA211" s="12">
        <f>INDEX(Subname_converter!$C$2:$C$478,MATCH($AY211,Subname_converter!$A$2:$A$478,0))</f>
        <v>230</v>
      </c>
      <c r="BB211" s="11">
        <v>45505.291666666701</v>
      </c>
      <c r="BC211" s="11">
        <v>46539.291666666701</v>
      </c>
      <c r="BD211" s="10">
        <f t="shared" si="15"/>
        <v>2027</v>
      </c>
      <c r="BE211" s="11"/>
      <c r="BF211" s="10" t="s">
        <v>117</v>
      </c>
      <c r="BG211" s="10" t="s">
        <v>70</v>
      </c>
      <c r="BH211" s="10" t="s">
        <v>70</v>
      </c>
      <c r="BI211" s="10" t="s">
        <v>117</v>
      </c>
      <c r="BJ211" s="10" t="s">
        <v>71</v>
      </c>
      <c r="BK211" s="10">
        <v>2</v>
      </c>
    </row>
    <row r="212" spans="1:63" s="26" customFormat="1" ht="25" x14ac:dyDescent="0.25">
      <c r="A212" s="32" t="s">
        <v>523</v>
      </c>
      <c r="B212" s="10">
        <v>1798</v>
      </c>
      <c r="C212" s="11">
        <v>43929</v>
      </c>
      <c r="D212" s="11">
        <v>43936.291666666701</v>
      </c>
      <c r="E212" s="10" t="s">
        <v>57</v>
      </c>
      <c r="F212" s="10" t="s">
        <v>461</v>
      </c>
      <c r="G212" s="10" t="s">
        <v>108</v>
      </c>
      <c r="H212" s="10" t="s">
        <v>60</v>
      </c>
      <c r="I212" s="10"/>
      <c r="J212" s="10" t="s">
        <v>109</v>
      </c>
      <c r="K212" s="10" t="s">
        <v>61</v>
      </c>
      <c r="L212" s="10"/>
      <c r="M212" s="10">
        <v>250</v>
      </c>
      <c r="N212" s="10"/>
      <c r="O212" s="10"/>
      <c r="P212" s="10">
        <v>250</v>
      </c>
      <c r="Q212" s="10"/>
      <c r="R212" s="10"/>
      <c r="S212" s="10"/>
      <c r="T212" s="10">
        <v>250</v>
      </c>
      <c r="U212" s="10"/>
      <c r="V212" s="10"/>
      <c r="W212" s="10"/>
      <c r="X212" s="10" t="s">
        <v>82</v>
      </c>
      <c r="Y212" s="10" t="s">
        <v>4743</v>
      </c>
      <c r="Z212" s="10"/>
      <c r="AA212" s="10" t="s">
        <v>63</v>
      </c>
      <c r="AB212" s="10" t="s">
        <v>64</v>
      </c>
      <c r="AC212" s="10">
        <f t="shared" si="12"/>
        <v>1</v>
      </c>
      <c r="AD212" s="10">
        <f t="shared" si="13"/>
        <v>1</v>
      </c>
      <c r="AE212" s="10">
        <f t="shared" si="14"/>
        <v>250</v>
      </c>
      <c r="AF212" s="10" t="str">
        <f>INDEX(Res_converter!$A$2:$A$20,MATCH(TRIM(CONCATENATE(J212," ",K212," ",L212)),Res_converter!$E$2:$E$20,0))</f>
        <v>Solar-Hybrid</v>
      </c>
      <c r="AG212" s="10">
        <f>IF($J212=Res_converter!$F$2,MAX($M212-$N212-$O212,0),0)+IF($K212=Res_converter!$F$2,MAX($P212-$Q212-$R212,0),0)+IF(L212=Res_converter!$F$2,$S212,0)</f>
        <v>250</v>
      </c>
      <c r="AH212" s="10">
        <f>IF($J212=Res_converter!$F$2,MAX(MIN($M212,$AE212-$AJ212-$AN212-$AR212)-$N212-$O212,0),0)+IF($K212=Res_converter!$F$2,MAX(MIN($P212,$AE212-$AJ212-$AN212-$AR212)-$Q212-$R212,0),0)+IF(L212=Res_converter!$F$2,MIN($S212,$AE212-$AJ212-$AN212-$AR212),0)</f>
        <v>250</v>
      </c>
      <c r="AI212" s="10">
        <f>IF(OR($J212=Res_converter!$F$7,$J212=Res_converter!$F$8),MAX($M212-$N212-$O212,0),0)+IF(OR($K212=Res_converter!$F$7,$K212=Res_converter!$F$8),MAX($P212-$Q212-$R212,0),0)+IF(OR($L212=Res_converter!$F$7,$L212=Res_converter!$F$8),$S212,0)</f>
        <v>0</v>
      </c>
      <c r="AJ212" s="10">
        <f>IF(OR($J212=Res_converter!$F$7,$J212=Res_converter!$F$8),MAX($AE212-$N212-$O212,0),0)+IF(OR($K212=Res_converter!$F$7,$K212=Res_converter!$F$8),MAX($AE212-$Q212-$R212,0),0)+IF(OR($L212=Res_converter!$F$7,$L212=Res_converter!$F$8),$AE212,0)</f>
        <v>0</v>
      </c>
      <c r="AK212" s="10">
        <f>IF($J212=Res_converter!$F$6,MAX($M212-$N212-$O212,0),0)+IF($K212=Res_converter!$F$6,MAX($P212-$Q212-$R212,0),0)+IF(L212=Res_converter!$F$6,$S212,0)</f>
        <v>250</v>
      </c>
      <c r="AL212" s="10">
        <f>IF($AF212=Res_converter!$A$7,MAX(MIN($M212,$AE212)-$N212-$O212,0),IF($AF212=Res_converter!$A$12,IF($J212=Res_converter!$F$6,MAX(MIN($M212,MAX($AE212-AH212-Q212-R212,0)/AW212)-$N212-$O212,0),0)+IF($K212=Res_converter!$F$6,MAX(MIN($P212,MAX($AE212-AH212-N212-O212,0)/AW212)-$Q212-$R212,0),0),0))</f>
        <v>0</v>
      </c>
      <c r="AM212" s="10">
        <f>IF($J212=Res_converter!$F$3,MAX($M212-$N212-$O212,0),0)+IF($K212=Res_converter!$F$3,MAX($P212-$Q212-$R212,0),0)+IF(N212=Res_converter!$F$3,$S212,0)</f>
        <v>0</v>
      </c>
      <c r="AN212" s="10">
        <f>IF($J212=Res_converter!$F$3,MAX($AE212-$N212-$O212,0),0)+IF($K212=Res_converter!$F$3,MAX($AE212-$Q212-$R212,0),0)+IF(N212=Res_converter!$F$3,$AE212,0)</f>
        <v>0</v>
      </c>
      <c r="AO212" s="10">
        <f>IF($J212=Res_converter!$F$4,MAX($M212-$N212-$O212,0),0)+IF($K212=Res_converter!$F$4,MAX($P212-$Q212-$R212,0),0)+IF(P212=Res_converter!$F$4,$S212,0)</f>
        <v>0</v>
      </c>
      <c r="AP212" s="10">
        <f>IF($AF212=Res_converter!$A$3,MAX(MIN($M212,$AE212)-$N212-$O212,0),IF($AF212=Res_converter!$A$14,IF($J212=Res_converter!$F$4,MAX(MIN($M212,MAX($AE212-AH212-Q212-R212,0)/AX212)-$N212-$O212,0),0)+IF($K212=Res_converter!$F$4,MAX(MIN($P212,MAX($AE212-AH212-N212-O212,0)/AX212)-$Q212-$R212,0),0),0))</f>
        <v>0</v>
      </c>
      <c r="AQ212" s="10">
        <f>IF($J212=Res_converter!$F$5,MAX($M212-$N212-$O212,0),0)+IF($K212=Res_converter!$F$5,MAX($P212-$Q212-$R212,0),0)+IF(R212=Res_converter!$F$5,$S212,0)</f>
        <v>0</v>
      </c>
      <c r="AR212" s="10">
        <f>IF($AF212=Res_converter!$A$4,$AE212,0)</f>
        <v>0</v>
      </c>
      <c r="AS212" s="10" t="s">
        <v>524</v>
      </c>
      <c r="AT212" s="10" t="s">
        <v>66</v>
      </c>
      <c r="AU212" s="10" t="s">
        <v>208</v>
      </c>
      <c r="AV212" s="10" t="s">
        <v>134</v>
      </c>
      <c r="AW212" s="10">
        <f>INDEX(Res_converter!$I$4:$N$4,MATCH($AU212,Res_converter!$I$3:$N$3,0))</f>
        <v>0.08</v>
      </c>
      <c r="AX212" s="10">
        <f>INDEX(Res_converter!$I$5:$N$5,MATCH($AU212,Res_converter!$I$3:$N$3,0))</f>
        <v>0.48</v>
      </c>
      <c r="AY212" s="12" t="s">
        <v>436</v>
      </c>
      <c r="AZ212" s="12" t="str">
        <f>INDEX(Subname_converter!$B$2:$B$478,MATCH($AY212,Subname_converter!$A$2:$A$478,0))</f>
        <v>Trout Canyon</v>
      </c>
      <c r="BA212" s="12">
        <f>INDEX(Subname_converter!$C$2:$C$478,MATCH($AY212,Subname_converter!$A$2:$A$478,0))</f>
        <v>230</v>
      </c>
      <c r="BB212" s="11">
        <v>44911.333333333299</v>
      </c>
      <c r="BC212" s="11">
        <v>46752.333333333299</v>
      </c>
      <c r="BD212" s="10">
        <f t="shared" si="15"/>
        <v>2028</v>
      </c>
      <c r="BE212" s="11"/>
      <c r="BF212" s="10" t="s">
        <v>117</v>
      </c>
      <c r="BG212" s="10" t="s">
        <v>70</v>
      </c>
      <c r="BH212" s="10" t="s">
        <v>70</v>
      </c>
      <c r="BI212" s="10" t="s">
        <v>117</v>
      </c>
      <c r="BJ212" s="10"/>
      <c r="BK212" s="10">
        <v>0</v>
      </c>
    </row>
    <row r="213" spans="1:63" s="26" customFormat="1" ht="25" x14ac:dyDescent="0.25">
      <c r="A213" s="32" t="s">
        <v>525</v>
      </c>
      <c r="B213" s="10">
        <v>1799</v>
      </c>
      <c r="C213" s="11">
        <v>43923</v>
      </c>
      <c r="D213" s="11">
        <v>43936.291666666701</v>
      </c>
      <c r="E213" s="10" t="s">
        <v>57</v>
      </c>
      <c r="F213" s="10" t="s">
        <v>461</v>
      </c>
      <c r="G213" s="10" t="s">
        <v>60</v>
      </c>
      <c r="H213" s="10" t="s">
        <v>108</v>
      </c>
      <c r="I213" s="10"/>
      <c r="J213" s="10" t="s">
        <v>61</v>
      </c>
      <c r="K213" s="10" t="s">
        <v>109</v>
      </c>
      <c r="L213" s="10"/>
      <c r="M213" s="10">
        <v>203.8</v>
      </c>
      <c r="N213" s="10"/>
      <c r="O213" s="10"/>
      <c r="P213" s="10">
        <v>203.8</v>
      </c>
      <c r="Q213" s="10"/>
      <c r="R213" s="10"/>
      <c r="S213" s="10"/>
      <c r="T213" s="10">
        <v>200</v>
      </c>
      <c r="U213" s="10"/>
      <c r="V213" s="10"/>
      <c r="W213" s="10"/>
      <c r="X213" s="10" t="s">
        <v>82</v>
      </c>
      <c r="Y213" s="10" t="s">
        <v>4743</v>
      </c>
      <c r="Z213" s="10"/>
      <c r="AA213" s="10" t="s">
        <v>63</v>
      </c>
      <c r="AB213" s="10" t="s">
        <v>97</v>
      </c>
      <c r="AC213" s="10">
        <f t="shared" si="12"/>
        <v>1</v>
      </c>
      <c r="AD213" s="10">
        <f t="shared" si="13"/>
        <v>1</v>
      </c>
      <c r="AE213" s="10">
        <f t="shared" si="14"/>
        <v>200</v>
      </c>
      <c r="AF213" s="10" t="str">
        <f>INDEX(Res_converter!$A$2:$A$20,MATCH(TRIM(CONCATENATE(J213," ",K213," ",L213)),Res_converter!$E$2:$E$20,0))</f>
        <v>Solar-Hybrid</v>
      </c>
      <c r="AG213" s="10">
        <f>IF($J213=Res_converter!$F$2,MAX($M213-$N213-$O213,0),0)+IF($K213=Res_converter!$F$2,MAX($P213-$Q213-$R213,0),0)+IF(L213=Res_converter!$F$2,$S213,0)</f>
        <v>203.8</v>
      </c>
      <c r="AH213" s="10">
        <f>IF($J213=Res_converter!$F$2,MAX(MIN($M213,$AE213-$AJ213-$AN213-$AR213)-$N213-$O213,0),0)+IF($K213=Res_converter!$F$2,MAX(MIN($P213,$AE213-$AJ213-$AN213-$AR213)-$Q213-$R213,0),0)+IF(L213=Res_converter!$F$2,MIN($S213,$AE213-$AJ213-$AN213-$AR213),0)</f>
        <v>200</v>
      </c>
      <c r="AI213" s="10">
        <f>IF(OR($J213=Res_converter!$F$7,$J213=Res_converter!$F$8),MAX($M213-$N213-$O213,0),0)+IF(OR($K213=Res_converter!$F$7,$K213=Res_converter!$F$8),MAX($P213-$Q213-$R213,0),0)+IF(OR($L213=Res_converter!$F$7,$L213=Res_converter!$F$8),$S213,0)</f>
        <v>0</v>
      </c>
      <c r="AJ213" s="10">
        <f>IF(OR($J213=Res_converter!$F$7,$J213=Res_converter!$F$8),MAX($AE213-$N213-$O213,0),0)+IF(OR($K213=Res_converter!$F$7,$K213=Res_converter!$F$8),MAX($AE213-$Q213-$R213,0),0)+IF(OR($L213=Res_converter!$F$7,$L213=Res_converter!$F$8),$AE213,0)</f>
        <v>0</v>
      </c>
      <c r="AK213" s="10">
        <f>IF($J213=Res_converter!$F$6,MAX($M213-$N213-$O213,0),0)+IF($K213=Res_converter!$F$6,MAX($P213-$Q213-$R213,0),0)+IF(L213=Res_converter!$F$6,$S213,0)</f>
        <v>203.8</v>
      </c>
      <c r="AL213" s="10">
        <f>IF($AF213=Res_converter!$A$7,MAX(MIN($M213,$AE213)-$N213-$O213,0),IF($AF213=Res_converter!$A$12,IF($J213=Res_converter!$F$6,MAX(MIN($M213,MAX($AE213-AH213-Q213-R213,0)/AW213)-$N213-$O213,0),0)+IF($K213=Res_converter!$F$6,MAX(MIN($P213,MAX($AE213-AH213-N213-O213,0)/AW213)-$Q213-$R213,0),0),0))</f>
        <v>0</v>
      </c>
      <c r="AM213" s="10">
        <f>IF($J213=Res_converter!$F$3,MAX($M213-$N213-$O213,0),0)+IF($K213=Res_converter!$F$3,MAX($P213-$Q213-$R213,0),0)+IF(N213=Res_converter!$F$3,$S213,0)</f>
        <v>0</v>
      </c>
      <c r="AN213" s="10">
        <f>IF($J213=Res_converter!$F$3,MAX($AE213-$N213-$O213,0),0)+IF($K213=Res_converter!$F$3,MAX($AE213-$Q213-$R213,0),0)+IF(N213=Res_converter!$F$3,$AE213,0)</f>
        <v>0</v>
      </c>
      <c r="AO213" s="10">
        <f>IF($J213=Res_converter!$F$4,MAX($M213-$N213-$O213,0),0)+IF($K213=Res_converter!$F$4,MAX($P213-$Q213-$R213,0),0)+IF(P213=Res_converter!$F$4,$S213,0)</f>
        <v>0</v>
      </c>
      <c r="AP213" s="10">
        <f>IF($AF213=Res_converter!$A$3,MAX(MIN($M213,$AE213)-$N213-$O213,0),IF($AF213=Res_converter!$A$14,IF($J213=Res_converter!$F$4,MAX(MIN($M213,MAX($AE213-AH213-Q213-R213,0)/AX213)-$N213-$O213,0),0)+IF($K213=Res_converter!$F$4,MAX(MIN($P213,MAX($AE213-AH213-N213-O213,0)/AX213)-$Q213-$R213,0),0),0))</f>
        <v>0</v>
      </c>
      <c r="AQ213" s="10">
        <f>IF($J213=Res_converter!$F$5,MAX($M213-$N213-$O213,0),0)+IF($K213=Res_converter!$F$5,MAX($P213-$Q213-$R213,0),0)+IF(R213=Res_converter!$F$5,$S213,0)</f>
        <v>0</v>
      </c>
      <c r="AR213" s="10">
        <f>IF($AF213=Res_converter!$A$4,$AE213,0)</f>
        <v>0</v>
      </c>
      <c r="AS213" s="10" t="s">
        <v>132</v>
      </c>
      <c r="AT213" s="10" t="s">
        <v>133</v>
      </c>
      <c r="AU213" s="10" t="s">
        <v>208</v>
      </c>
      <c r="AV213" s="10" t="s">
        <v>134</v>
      </c>
      <c r="AW213" s="10">
        <f>INDEX(Res_converter!$I$4:$N$4,MATCH($AU213,Res_converter!$I$3:$N$3,0))</f>
        <v>0.08</v>
      </c>
      <c r="AX213" s="10">
        <f>INDEX(Res_converter!$I$5:$N$5,MATCH($AU213,Res_converter!$I$3:$N$3,0))</f>
        <v>0.48</v>
      </c>
      <c r="AY213" s="12" t="s">
        <v>436</v>
      </c>
      <c r="AZ213" s="12" t="str">
        <f>INDEX(Subname_converter!$B$2:$B$478,MATCH($AY213,Subname_converter!$A$2:$A$478,0))</f>
        <v>Trout Canyon</v>
      </c>
      <c r="BA213" s="12">
        <f>INDEX(Subname_converter!$C$2:$C$478,MATCH($AY213,Subname_converter!$A$2:$A$478,0))</f>
        <v>230</v>
      </c>
      <c r="BB213" s="11">
        <v>45565.291666666701</v>
      </c>
      <c r="BC213" s="11">
        <v>46722.333333333299</v>
      </c>
      <c r="BD213" s="10">
        <f t="shared" si="15"/>
        <v>2028</v>
      </c>
      <c r="BE213" s="11"/>
      <c r="BF213" s="10" t="s">
        <v>117</v>
      </c>
      <c r="BG213" s="10" t="s">
        <v>70</v>
      </c>
      <c r="BH213" s="10" t="s">
        <v>70</v>
      </c>
      <c r="BI213" s="10" t="s">
        <v>117</v>
      </c>
      <c r="BJ213" s="10" t="s">
        <v>71</v>
      </c>
      <c r="BK213" s="10">
        <v>0</v>
      </c>
    </row>
    <row r="214" spans="1:63" s="26" customFormat="1" ht="25" x14ac:dyDescent="0.25">
      <c r="A214" s="32" t="s">
        <v>526</v>
      </c>
      <c r="B214" s="10">
        <v>1800</v>
      </c>
      <c r="C214" s="11">
        <v>43921</v>
      </c>
      <c r="D214" s="11">
        <v>43936.291666666701</v>
      </c>
      <c r="E214" s="10" t="s">
        <v>57</v>
      </c>
      <c r="F214" s="10" t="s">
        <v>461</v>
      </c>
      <c r="G214" s="10" t="s">
        <v>60</v>
      </c>
      <c r="H214" s="10" t="s">
        <v>108</v>
      </c>
      <c r="I214" s="10"/>
      <c r="J214" s="10" t="s">
        <v>61</v>
      </c>
      <c r="K214" s="10" t="s">
        <v>109</v>
      </c>
      <c r="L214" s="10"/>
      <c r="M214" s="10">
        <v>408.24</v>
      </c>
      <c r="N214" s="10"/>
      <c r="O214" s="10">
        <v>400</v>
      </c>
      <c r="P214" s="10">
        <v>409.2</v>
      </c>
      <c r="Q214" s="10"/>
      <c r="R214" s="10">
        <v>400</v>
      </c>
      <c r="S214" s="10"/>
      <c r="T214" s="10">
        <v>400</v>
      </c>
      <c r="U214" s="10"/>
      <c r="V214" s="10"/>
      <c r="W214" s="10"/>
      <c r="X214" s="10" t="s">
        <v>82</v>
      </c>
      <c r="Y214" s="10" t="s">
        <v>4743</v>
      </c>
      <c r="Z214" s="10"/>
      <c r="AA214" s="10" t="s">
        <v>63</v>
      </c>
      <c r="AB214" s="10" t="s">
        <v>97</v>
      </c>
      <c r="AC214" s="10">
        <f t="shared" si="12"/>
        <v>1</v>
      </c>
      <c r="AD214" s="10">
        <f t="shared" si="13"/>
        <v>1</v>
      </c>
      <c r="AE214" s="10">
        <f t="shared" si="14"/>
        <v>400</v>
      </c>
      <c r="AF214" s="10" t="str">
        <f>INDEX(Res_converter!$A$2:$A$20,MATCH(TRIM(CONCATENATE(J214," ",K214," ",L214)),Res_converter!$E$2:$E$20,0))</f>
        <v>Solar-Hybrid</v>
      </c>
      <c r="AG214" s="10">
        <f>IF($J214=Res_converter!$F$2,MAX($M214-$N214-$O214,0),0)+IF($K214=Res_converter!$F$2,MAX($P214-$Q214-$R214,0),0)+IF(L214=Res_converter!$F$2,$S214,0)</f>
        <v>8.2400000000000091</v>
      </c>
      <c r="AH214" s="10">
        <f>IF($J214=Res_converter!$F$2,MAX(MIN($M214,$AE214-$AJ214-$AN214-$AR214)-$N214-$O214,0),0)+IF($K214=Res_converter!$F$2,MAX(MIN($P214,$AE214-$AJ214-$AN214-$AR214)-$Q214-$R214,0),0)+IF(L214=Res_converter!$F$2,MIN($S214,$AE214-$AJ214-$AN214-$AR214),0)</f>
        <v>0</v>
      </c>
      <c r="AI214" s="10">
        <f>IF(OR($J214=Res_converter!$F$7,$J214=Res_converter!$F$8),MAX($M214-$N214-$O214,0),0)+IF(OR($K214=Res_converter!$F$7,$K214=Res_converter!$F$8),MAX($P214-$Q214-$R214,0),0)+IF(OR($L214=Res_converter!$F$7,$L214=Res_converter!$F$8),$S214,0)</f>
        <v>0</v>
      </c>
      <c r="AJ214" s="10">
        <f>IF(OR($J214=Res_converter!$F$7,$J214=Res_converter!$F$8),MAX($AE214-$N214-$O214,0),0)+IF(OR($K214=Res_converter!$F$7,$K214=Res_converter!$F$8),MAX($AE214-$Q214-$R214,0),0)+IF(OR($L214=Res_converter!$F$7,$L214=Res_converter!$F$8),$AE214,0)</f>
        <v>0</v>
      </c>
      <c r="AK214" s="10">
        <f>IF($J214=Res_converter!$F$6,MAX($M214-$N214-$O214,0),0)+IF($K214=Res_converter!$F$6,MAX($P214-$Q214-$R214,0),0)+IF(L214=Res_converter!$F$6,$S214,0)</f>
        <v>9.1999999999999886</v>
      </c>
      <c r="AL214" s="10">
        <f>IF($AF214=Res_converter!$A$7,MAX(MIN($M214,$AE214)-$N214-$O214,0),IF($AF214=Res_converter!$A$12,IF($J214=Res_converter!$F$6,MAX(MIN($M214,MAX($AE214-AH214-Q214-R214,0)/AW214)-$N214-$O214,0),0)+IF($K214=Res_converter!$F$6,MAX(MIN($P214,MAX($AE214-AH214-N214-O214,0)/AW214)-$Q214-$R214,0),0),0))</f>
        <v>0</v>
      </c>
      <c r="AM214" s="10">
        <f>IF($J214=Res_converter!$F$3,MAX($M214-$N214-$O214,0),0)+IF($K214=Res_converter!$F$3,MAX($P214-$Q214-$R214,0),0)+IF(N214=Res_converter!$F$3,$S214,0)</f>
        <v>0</v>
      </c>
      <c r="AN214" s="10">
        <f>IF($J214=Res_converter!$F$3,MAX($AE214-$N214-$O214,0),0)+IF($K214=Res_converter!$F$3,MAX($AE214-$Q214-$R214,0),0)+IF(N214=Res_converter!$F$3,$AE214,0)</f>
        <v>0</v>
      </c>
      <c r="AO214" s="10">
        <f>IF($J214=Res_converter!$F$4,MAX($M214-$N214-$O214,0),0)+IF($K214=Res_converter!$F$4,MAX($P214-$Q214-$R214,0),0)+IF(P214=Res_converter!$F$4,$S214,0)</f>
        <v>0</v>
      </c>
      <c r="AP214" s="10">
        <f>IF($AF214=Res_converter!$A$3,MAX(MIN($M214,$AE214)-$N214-$O214,0),IF($AF214=Res_converter!$A$14,IF($J214=Res_converter!$F$4,MAX(MIN($M214,MAX($AE214-AH214-Q214-R214,0)/AX214)-$N214-$O214,0),0)+IF($K214=Res_converter!$F$4,MAX(MIN($P214,MAX($AE214-AH214-N214-O214,0)/AX214)-$Q214-$R214,0),0),0))</f>
        <v>0</v>
      </c>
      <c r="AQ214" s="10">
        <f>IF($J214=Res_converter!$F$5,MAX($M214-$N214-$O214,0),0)+IF($K214=Res_converter!$F$5,MAX($P214-$Q214-$R214,0),0)+IF(R214=Res_converter!$F$5,$S214,0)</f>
        <v>0</v>
      </c>
      <c r="AR214" s="10">
        <f>IF($AF214=Res_converter!$A$4,$AE214,0)</f>
        <v>0</v>
      </c>
      <c r="AS214" s="10" t="s">
        <v>132</v>
      </c>
      <c r="AT214" s="10" t="s">
        <v>133</v>
      </c>
      <c r="AU214" s="10" t="s">
        <v>208</v>
      </c>
      <c r="AV214" s="10" t="s">
        <v>134</v>
      </c>
      <c r="AW214" s="10">
        <f>INDEX(Res_converter!$I$4:$N$4,MATCH($AU214,Res_converter!$I$3:$N$3,0))</f>
        <v>0.08</v>
      </c>
      <c r="AX214" s="10">
        <f>INDEX(Res_converter!$I$5:$N$5,MATCH($AU214,Res_converter!$I$3:$N$3,0))</f>
        <v>0.48</v>
      </c>
      <c r="AY214" s="12" t="s">
        <v>436</v>
      </c>
      <c r="AZ214" s="12" t="str">
        <f>INDEX(Subname_converter!$B$2:$B$478,MATCH($AY214,Subname_converter!$A$2:$A$478,0))</f>
        <v>Trout Canyon</v>
      </c>
      <c r="BA214" s="12">
        <f>INDEX(Subname_converter!$C$2:$C$478,MATCH($AY214,Subname_converter!$A$2:$A$478,0))</f>
        <v>230</v>
      </c>
      <c r="BB214" s="11">
        <v>45657.333333333299</v>
      </c>
      <c r="BC214" s="11">
        <v>46752.333333333299</v>
      </c>
      <c r="BD214" s="10">
        <f t="shared" si="15"/>
        <v>2028</v>
      </c>
      <c r="BE214" s="11"/>
      <c r="BF214" s="10" t="s">
        <v>117</v>
      </c>
      <c r="BG214" s="10" t="s">
        <v>70</v>
      </c>
      <c r="BH214" s="10" t="s">
        <v>70</v>
      </c>
      <c r="BI214" s="10" t="s">
        <v>117</v>
      </c>
      <c r="BJ214" s="10" t="s">
        <v>71</v>
      </c>
      <c r="BK214" s="10">
        <v>0</v>
      </c>
    </row>
    <row r="215" spans="1:63" s="26" customFormat="1" ht="25" x14ac:dyDescent="0.25">
      <c r="A215" s="32" t="s">
        <v>527</v>
      </c>
      <c r="B215" s="10">
        <v>1801</v>
      </c>
      <c r="C215" s="11">
        <v>43923</v>
      </c>
      <c r="D215" s="11">
        <v>43936.291666666701</v>
      </c>
      <c r="E215" s="10" t="s">
        <v>57</v>
      </c>
      <c r="F215" s="10" t="s">
        <v>461</v>
      </c>
      <c r="G215" s="10" t="s">
        <v>108</v>
      </c>
      <c r="H215" s="10" t="s">
        <v>60</v>
      </c>
      <c r="I215" s="10"/>
      <c r="J215" s="10" t="s">
        <v>109</v>
      </c>
      <c r="K215" s="10" t="s">
        <v>61</v>
      </c>
      <c r="L215" s="10"/>
      <c r="M215" s="10">
        <v>200</v>
      </c>
      <c r="N215" s="10"/>
      <c r="O215" s="10"/>
      <c r="P215" s="10">
        <v>200</v>
      </c>
      <c r="Q215" s="10"/>
      <c r="R215" s="10"/>
      <c r="S215" s="10"/>
      <c r="T215" s="10">
        <v>200</v>
      </c>
      <c r="U215" s="10"/>
      <c r="V215" s="10"/>
      <c r="W215" s="10"/>
      <c r="X215" s="10" t="s">
        <v>82</v>
      </c>
      <c r="Y215" s="10" t="s">
        <v>4743</v>
      </c>
      <c r="Z215" s="10"/>
      <c r="AA215" s="10" t="s">
        <v>63</v>
      </c>
      <c r="AB215" s="10" t="s">
        <v>64</v>
      </c>
      <c r="AC215" s="10">
        <f t="shared" si="12"/>
        <v>1</v>
      </c>
      <c r="AD215" s="10">
        <f t="shared" si="13"/>
        <v>1</v>
      </c>
      <c r="AE215" s="10">
        <f t="shared" si="14"/>
        <v>200</v>
      </c>
      <c r="AF215" s="10" t="str">
        <f>INDEX(Res_converter!$A$2:$A$20,MATCH(TRIM(CONCATENATE(J215," ",K215," ",L215)),Res_converter!$E$2:$E$20,0))</f>
        <v>Solar-Hybrid</v>
      </c>
      <c r="AG215" s="10">
        <f>IF($J215=Res_converter!$F$2,MAX($M215-$N215-$O215,0),0)+IF($K215=Res_converter!$F$2,MAX($P215-$Q215-$R215,0),0)+IF(L215=Res_converter!$F$2,$S215,0)</f>
        <v>200</v>
      </c>
      <c r="AH215" s="10">
        <f>IF($J215=Res_converter!$F$2,MAX(MIN($M215,$AE215-$AJ215-$AN215-$AR215)-$N215-$O215,0),0)+IF($K215=Res_converter!$F$2,MAX(MIN($P215,$AE215-$AJ215-$AN215-$AR215)-$Q215-$R215,0),0)+IF(L215=Res_converter!$F$2,MIN($S215,$AE215-$AJ215-$AN215-$AR215),0)</f>
        <v>200</v>
      </c>
      <c r="AI215" s="10">
        <f>IF(OR($J215=Res_converter!$F$7,$J215=Res_converter!$F$8),MAX($M215-$N215-$O215,0),0)+IF(OR($K215=Res_converter!$F$7,$K215=Res_converter!$F$8),MAX($P215-$Q215-$R215,0),0)+IF(OR($L215=Res_converter!$F$7,$L215=Res_converter!$F$8),$S215,0)</f>
        <v>0</v>
      </c>
      <c r="AJ215" s="10">
        <f>IF(OR($J215=Res_converter!$F$7,$J215=Res_converter!$F$8),MAX($AE215-$N215-$O215,0),0)+IF(OR($K215=Res_converter!$F$7,$K215=Res_converter!$F$8),MAX($AE215-$Q215-$R215,0),0)+IF(OR($L215=Res_converter!$F$7,$L215=Res_converter!$F$8),$AE215,0)</f>
        <v>0</v>
      </c>
      <c r="AK215" s="10">
        <f>IF($J215=Res_converter!$F$6,MAX($M215-$N215-$O215,0),0)+IF($K215=Res_converter!$F$6,MAX($P215-$Q215-$R215,0),0)+IF(L215=Res_converter!$F$6,$S215,0)</f>
        <v>200</v>
      </c>
      <c r="AL215" s="10">
        <f>IF($AF215=Res_converter!$A$7,MAX(MIN($M215,$AE215)-$N215-$O215,0),IF($AF215=Res_converter!$A$12,IF($J215=Res_converter!$F$6,MAX(MIN($M215,MAX($AE215-AH215-Q215-R215,0)/AW215)-$N215-$O215,0),0)+IF($K215=Res_converter!$F$6,MAX(MIN($P215,MAX($AE215-AH215-N215-O215,0)/AW215)-$Q215-$R215,0),0),0))</f>
        <v>0</v>
      </c>
      <c r="AM215" s="10">
        <f>IF($J215=Res_converter!$F$3,MAX($M215-$N215-$O215,0),0)+IF($K215=Res_converter!$F$3,MAX($P215-$Q215-$R215,0),0)+IF(N215=Res_converter!$F$3,$S215,0)</f>
        <v>0</v>
      </c>
      <c r="AN215" s="10">
        <f>IF($J215=Res_converter!$F$3,MAX($AE215-$N215-$O215,0),0)+IF($K215=Res_converter!$F$3,MAX($AE215-$Q215-$R215,0),0)+IF(N215=Res_converter!$F$3,$AE215,0)</f>
        <v>0</v>
      </c>
      <c r="AO215" s="10">
        <f>IF($J215=Res_converter!$F$4,MAX($M215-$N215-$O215,0),0)+IF($K215=Res_converter!$F$4,MAX($P215-$Q215-$R215,0),0)+IF(P215=Res_converter!$F$4,$S215,0)</f>
        <v>0</v>
      </c>
      <c r="AP215" s="10">
        <f>IF($AF215=Res_converter!$A$3,MAX(MIN($M215,$AE215)-$N215-$O215,0),IF($AF215=Res_converter!$A$14,IF($J215=Res_converter!$F$4,MAX(MIN($M215,MAX($AE215-AH215-Q215-R215,0)/AX215)-$N215-$O215,0),0)+IF($K215=Res_converter!$F$4,MAX(MIN($P215,MAX($AE215-AH215-N215-O215,0)/AX215)-$Q215-$R215,0),0),0))</f>
        <v>0</v>
      </c>
      <c r="AQ215" s="10">
        <f>IF($J215=Res_converter!$F$5,MAX($M215-$N215-$O215,0),0)+IF($K215=Res_converter!$F$5,MAX($P215-$Q215-$R215,0),0)+IF(R215=Res_converter!$F$5,$S215,0)</f>
        <v>0</v>
      </c>
      <c r="AR215" s="10">
        <f>IF($AF215=Res_converter!$A$4,$AE215,0)</f>
        <v>0</v>
      </c>
      <c r="AS215" s="10" t="s">
        <v>190</v>
      </c>
      <c r="AT215" s="10" t="s">
        <v>133</v>
      </c>
      <c r="AU215" s="10" t="s">
        <v>208</v>
      </c>
      <c r="AV215" s="10" t="s">
        <v>134</v>
      </c>
      <c r="AW215" s="10">
        <f>INDEX(Res_converter!$I$4:$N$4,MATCH($AU215,Res_converter!$I$3:$N$3,0))</f>
        <v>0.08</v>
      </c>
      <c r="AX215" s="10">
        <f>INDEX(Res_converter!$I$5:$N$5,MATCH($AU215,Res_converter!$I$3:$N$3,0))</f>
        <v>0.48</v>
      </c>
      <c r="AY215" s="12" t="s">
        <v>209</v>
      </c>
      <c r="AZ215" s="12" t="str">
        <f>INDEX(Subname_converter!$B$2:$B$478,MATCH($AY215,Subname_converter!$A$2:$A$478,0))</f>
        <v>Carpenter Canyon (fka Gamebird)</v>
      </c>
      <c r="BA215" s="12">
        <f>INDEX(Subname_converter!$C$2:$C$478,MATCH($AY215,Subname_converter!$A$2:$A$478,0))</f>
        <v>230</v>
      </c>
      <c r="BB215" s="11">
        <v>45992.333333333299</v>
      </c>
      <c r="BC215" s="11">
        <v>46722.333333333299</v>
      </c>
      <c r="BD215" s="10">
        <f t="shared" si="15"/>
        <v>2028</v>
      </c>
      <c r="BE215" s="11"/>
      <c r="BF215" s="10" t="s">
        <v>117</v>
      </c>
      <c r="BG215" s="10" t="s">
        <v>70</v>
      </c>
      <c r="BH215" s="10" t="s">
        <v>70</v>
      </c>
      <c r="BI215" s="10" t="s">
        <v>117</v>
      </c>
      <c r="BJ215" s="10" t="s">
        <v>71</v>
      </c>
      <c r="BK215" s="10">
        <v>2</v>
      </c>
    </row>
    <row r="216" spans="1:63" s="26" customFormat="1" ht="37.5" x14ac:dyDescent="0.25">
      <c r="A216" s="32" t="s">
        <v>528</v>
      </c>
      <c r="B216" s="10">
        <v>1806</v>
      </c>
      <c r="C216" s="11">
        <v>43935</v>
      </c>
      <c r="D216" s="11">
        <v>43936.291666666701</v>
      </c>
      <c r="E216" s="10" t="s">
        <v>57</v>
      </c>
      <c r="F216" s="10" t="s">
        <v>461</v>
      </c>
      <c r="G216" s="10" t="s">
        <v>60</v>
      </c>
      <c r="H216" s="10"/>
      <c r="I216" s="10"/>
      <c r="J216" s="10" t="s">
        <v>61</v>
      </c>
      <c r="K216" s="10"/>
      <c r="L216" s="10"/>
      <c r="M216" s="10">
        <v>256.875</v>
      </c>
      <c r="N216" s="10"/>
      <c r="O216" s="10"/>
      <c r="P216" s="10"/>
      <c r="Q216" s="10"/>
      <c r="R216" s="10"/>
      <c r="S216" s="10"/>
      <c r="T216" s="10">
        <v>250</v>
      </c>
      <c r="U216" s="10"/>
      <c r="V216" s="10"/>
      <c r="W216" s="10"/>
      <c r="X216" s="10" t="s">
        <v>82</v>
      </c>
      <c r="Y216" s="10" t="s">
        <v>4743</v>
      </c>
      <c r="Z216" s="10"/>
      <c r="AA216" s="10"/>
      <c r="AB216" s="10" t="s">
        <v>342</v>
      </c>
      <c r="AC216" s="10">
        <f t="shared" si="12"/>
        <v>1</v>
      </c>
      <c r="AD216" s="10">
        <f t="shared" si="13"/>
        <v>1</v>
      </c>
      <c r="AE216" s="10">
        <f t="shared" si="14"/>
        <v>250</v>
      </c>
      <c r="AF216" s="10" t="str">
        <f>INDEX(Res_converter!$A$2:$A$20,MATCH(TRIM(CONCATENATE(J216," ",K216," ",L216)),Res_converter!$E$2:$E$20,0))</f>
        <v>Battery</v>
      </c>
      <c r="AG216" s="10">
        <f>IF($J216=Res_converter!$F$2,MAX($M216-$N216-$O216,0),0)+IF($K216=Res_converter!$F$2,MAX($P216-$Q216-$R216,0),0)+IF(L216=Res_converter!$F$2,$S216,0)</f>
        <v>256.875</v>
      </c>
      <c r="AH216" s="10">
        <f>IF($J216=Res_converter!$F$2,MAX(MIN($M216,$AE216-$AJ216-$AN216-$AR216)-$N216-$O216,0),0)+IF($K216=Res_converter!$F$2,MAX(MIN($P216,$AE216-$AJ216-$AN216-$AR216)-$Q216-$R216,0),0)+IF(L216=Res_converter!$F$2,MIN($S216,$AE216-$AJ216-$AN216-$AR216),0)</f>
        <v>250</v>
      </c>
      <c r="AI216" s="10">
        <f>IF(OR($J216=Res_converter!$F$7,$J216=Res_converter!$F$8),MAX($M216-$N216-$O216,0),0)+IF(OR($K216=Res_converter!$F$7,$K216=Res_converter!$F$8),MAX($P216-$Q216-$R216,0),0)+IF(OR($L216=Res_converter!$F$7,$L216=Res_converter!$F$8),$S216,0)</f>
        <v>0</v>
      </c>
      <c r="AJ216" s="10">
        <f>IF(OR($J216=Res_converter!$F$7,$J216=Res_converter!$F$8),MAX($AE216-$N216-$O216,0),0)+IF(OR($K216=Res_converter!$F$7,$K216=Res_converter!$F$8),MAX($AE216-$Q216-$R216,0),0)+IF(OR($L216=Res_converter!$F$7,$L216=Res_converter!$F$8),$AE216,0)</f>
        <v>0</v>
      </c>
      <c r="AK216" s="10">
        <f>IF($J216=Res_converter!$F$6,MAX($M216-$N216-$O216,0),0)+IF($K216=Res_converter!$F$6,MAX($P216-$Q216-$R216,0),0)+IF(L216=Res_converter!$F$6,$S216,0)</f>
        <v>0</v>
      </c>
      <c r="AL216" s="10">
        <f>IF($AF216=Res_converter!$A$7,MAX(MIN($M216,$AE216)-$N216-$O216,0),IF($AF216=Res_converter!$A$12,IF($J216=Res_converter!$F$6,MAX(MIN($M216,MAX($AE216-AH216-Q216-R216,0)/AW216)-$N216-$O216,0),0)+IF($K216=Res_converter!$F$6,MAX(MIN($P216,MAX($AE216-AH216-N216-O216,0)/AW216)-$Q216-$R216,0),0),0))</f>
        <v>0</v>
      </c>
      <c r="AM216" s="10">
        <f>IF($J216=Res_converter!$F$3,MAX($M216-$N216-$O216,0),0)+IF($K216=Res_converter!$F$3,MAX($P216-$Q216-$R216,0),0)+IF(N216=Res_converter!$F$3,$S216,0)</f>
        <v>0</v>
      </c>
      <c r="AN216" s="10">
        <f>IF($J216=Res_converter!$F$3,MAX($AE216-$N216-$O216,0),0)+IF($K216=Res_converter!$F$3,MAX($AE216-$Q216-$R216,0),0)+IF(N216=Res_converter!$F$3,$AE216,0)</f>
        <v>0</v>
      </c>
      <c r="AO216" s="10">
        <f>IF($J216=Res_converter!$F$4,MAX($M216-$N216-$O216,0),0)+IF($K216=Res_converter!$F$4,MAX($P216-$Q216-$R216,0),0)+IF(P216=Res_converter!$F$4,$S216,0)</f>
        <v>0</v>
      </c>
      <c r="AP216" s="10">
        <f>IF($AF216=Res_converter!$A$3,MAX(MIN($M216,$AE216)-$N216-$O216,0),IF($AF216=Res_converter!$A$14,IF($J216=Res_converter!$F$4,MAX(MIN($M216,MAX($AE216-AH216-Q216-R216,0)/AX216)-$N216-$O216,0),0)+IF($K216=Res_converter!$F$4,MAX(MIN($P216,MAX($AE216-AH216-N216-O216,0)/AX216)-$Q216-$R216,0),0),0))</f>
        <v>0</v>
      </c>
      <c r="AQ216" s="10">
        <f>IF($J216=Res_converter!$F$5,MAX($M216-$N216-$O216,0),0)+IF($K216=Res_converter!$F$5,MAX($P216-$Q216-$R216,0),0)+IF(R216=Res_converter!$F$5,$S216,0)</f>
        <v>0</v>
      </c>
      <c r="AR216" s="10">
        <f>IF($AF216=Res_converter!$A$4,$AE216,0)</f>
        <v>0</v>
      </c>
      <c r="AS216" s="10" t="s">
        <v>440</v>
      </c>
      <c r="AT216" s="10" t="s">
        <v>66</v>
      </c>
      <c r="AU216" s="10" t="s">
        <v>75</v>
      </c>
      <c r="AV216" s="10" t="s">
        <v>75</v>
      </c>
      <c r="AW216" s="10">
        <f>INDEX(Res_converter!$I$4:$N$4,MATCH($AU216,Res_converter!$I$3:$N$3,0))</f>
        <v>0.06</v>
      </c>
      <c r="AX216" s="10">
        <f>INDEX(Res_converter!$I$5:$N$5,MATCH($AU216,Res_converter!$I$3:$N$3,0))</f>
        <v>0.35</v>
      </c>
      <c r="AY216" s="12" t="s">
        <v>529</v>
      </c>
      <c r="AZ216" s="12" t="str">
        <f>INDEX(Subname_converter!$B$2:$B$478,MATCH($AY216,Subname_converter!$A$2:$A$478,0))</f>
        <v>Capistrano</v>
      </c>
      <c r="BA216" s="12">
        <f>INDEX(Subname_converter!$C$2:$C$478,MATCH($AY216,Subname_converter!$A$2:$A$478,0))</f>
        <v>138</v>
      </c>
      <c r="BB216" s="11">
        <v>45444.291666666701</v>
      </c>
      <c r="BC216" s="11">
        <v>45840.291666666701</v>
      </c>
      <c r="BD216" s="10">
        <f t="shared" si="15"/>
        <v>2025</v>
      </c>
      <c r="BE216" s="11"/>
      <c r="BF216" s="10" t="s">
        <v>117</v>
      </c>
      <c r="BG216" s="10" t="s">
        <v>70</v>
      </c>
      <c r="BH216" s="10" t="s">
        <v>70</v>
      </c>
      <c r="BI216" s="10" t="s">
        <v>117</v>
      </c>
      <c r="BJ216" s="10" t="s">
        <v>71</v>
      </c>
      <c r="BK216" s="10">
        <v>0</v>
      </c>
    </row>
    <row r="217" spans="1:63" s="26" customFormat="1" ht="25" x14ac:dyDescent="0.25">
      <c r="A217" s="32" t="s">
        <v>530</v>
      </c>
      <c r="B217" s="10">
        <v>1810</v>
      </c>
      <c r="C217" s="11">
        <v>43936</v>
      </c>
      <c r="D217" s="11">
        <v>43936.291666666701</v>
      </c>
      <c r="E217" s="10" t="s">
        <v>57</v>
      </c>
      <c r="F217" s="10" t="s">
        <v>461</v>
      </c>
      <c r="G217" s="10" t="s">
        <v>60</v>
      </c>
      <c r="H217" s="10"/>
      <c r="I217" s="10"/>
      <c r="J217" s="10" t="s">
        <v>61</v>
      </c>
      <c r="K217" s="10"/>
      <c r="L217" s="10"/>
      <c r="M217" s="10">
        <v>312.95999999999998</v>
      </c>
      <c r="N217" s="10"/>
      <c r="O217" s="10"/>
      <c r="P217" s="10"/>
      <c r="Q217" s="10"/>
      <c r="R217" s="10"/>
      <c r="S217" s="10"/>
      <c r="T217" s="10">
        <v>300.01</v>
      </c>
      <c r="U217" s="10"/>
      <c r="V217" s="10"/>
      <c r="W217" s="10"/>
      <c r="X217" s="10" t="s">
        <v>96</v>
      </c>
      <c r="Y217" s="10" t="s">
        <v>4743</v>
      </c>
      <c r="Z217" s="10"/>
      <c r="AA217" s="10"/>
      <c r="AB217" s="10" t="s">
        <v>175</v>
      </c>
      <c r="AC217" s="10">
        <f t="shared" si="12"/>
        <v>0</v>
      </c>
      <c r="AD217" s="10">
        <f t="shared" si="13"/>
        <v>0</v>
      </c>
      <c r="AE217" s="10">
        <f t="shared" si="14"/>
        <v>0</v>
      </c>
      <c r="AF217" s="10" t="str">
        <f>INDEX(Res_converter!$A$2:$A$20,MATCH(TRIM(CONCATENATE(J217," ",K217," ",L217)),Res_converter!$E$2:$E$20,0))</f>
        <v>Battery</v>
      </c>
      <c r="AG217" s="10">
        <f>IF($J217=Res_converter!$F$2,MAX($M217-$N217-$O217,0),0)+IF($K217=Res_converter!$F$2,MAX($P217-$Q217-$R217,0),0)+IF(L217=Res_converter!$F$2,$S217,0)</f>
        <v>312.95999999999998</v>
      </c>
      <c r="AH217" s="10">
        <f>IF($J217=Res_converter!$F$2,MAX(MIN($M217,$AE217-$AJ217-$AN217-$AR217)-$N217-$O217,0),0)+IF($K217=Res_converter!$F$2,MAX(MIN($P217,$AE217-$AJ217-$AN217-$AR217)-$Q217-$R217,0),0)+IF(L217=Res_converter!$F$2,MIN($S217,$AE217-$AJ217-$AN217-$AR217),0)</f>
        <v>0</v>
      </c>
      <c r="AI217" s="10">
        <f>IF(OR($J217=Res_converter!$F$7,$J217=Res_converter!$F$8),MAX($M217-$N217-$O217,0),0)+IF(OR($K217=Res_converter!$F$7,$K217=Res_converter!$F$8),MAX($P217-$Q217-$R217,0),0)+IF(OR($L217=Res_converter!$F$7,$L217=Res_converter!$F$8),$S217,0)</f>
        <v>0</v>
      </c>
      <c r="AJ217" s="10">
        <f>IF(OR($J217=Res_converter!$F$7,$J217=Res_converter!$F$8),MAX($AE217-$N217-$O217,0),0)+IF(OR($K217=Res_converter!$F$7,$K217=Res_converter!$F$8),MAX($AE217-$Q217-$R217,0),0)+IF(OR($L217=Res_converter!$F$7,$L217=Res_converter!$F$8),$AE217,0)</f>
        <v>0</v>
      </c>
      <c r="AK217" s="10">
        <f>IF($J217=Res_converter!$F$6,MAX($M217-$N217-$O217,0),0)+IF($K217=Res_converter!$F$6,MAX($P217-$Q217-$R217,0),0)+IF(L217=Res_converter!$F$6,$S217,0)</f>
        <v>0</v>
      </c>
      <c r="AL217" s="10">
        <f>IF($AF217=Res_converter!$A$7,MAX(MIN($M217,$AE217)-$N217-$O217,0),IF($AF217=Res_converter!$A$12,IF($J217=Res_converter!$F$6,MAX(MIN($M217,MAX($AE217-AH217-Q217-R217,0)/AW217)-$N217-$O217,0),0)+IF($K217=Res_converter!$F$6,MAX(MIN($P217,MAX($AE217-AH217-N217-O217,0)/AW217)-$Q217-$R217,0),0),0))</f>
        <v>0</v>
      </c>
      <c r="AM217" s="10">
        <f>IF($J217=Res_converter!$F$3,MAX($M217-$N217-$O217,0),0)+IF($K217=Res_converter!$F$3,MAX($P217-$Q217-$R217,0),0)+IF(N217=Res_converter!$F$3,$S217,0)</f>
        <v>0</v>
      </c>
      <c r="AN217" s="10">
        <f>IF($J217=Res_converter!$F$3,MAX($AE217-$N217-$O217,0),0)+IF($K217=Res_converter!$F$3,MAX($AE217-$Q217-$R217,0),0)+IF(N217=Res_converter!$F$3,$AE217,0)</f>
        <v>0</v>
      </c>
      <c r="AO217" s="10">
        <f>IF($J217=Res_converter!$F$4,MAX($M217-$N217-$O217,0),0)+IF($K217=Res_converter!$F$4,MAX($P217-$Q217-$R217,0),0)+IF(P217=Res_converter!$F$4,$S217,0)</f>
        <v>0</v>
      </c>
      <c r="AP217" s="10">
        <f>IF($AF217=Res_converter!$A$3,MAX(MIN($M217,$AE217)-$N217-$O217,0),IF($AF217=Res_converter!$A$14,IF($J217=Res_converter!$F$4,MAX(MIN($M217,MAX($AE217-AH217-Q217-R217,0)/AX217)-$N217-$O217,0),0)+IF($K217=Res_converter!$F$4,MAX(MIN($P217,MAX($AE217-AH217-N217-O217,0)/AX217)-$Q217-$R217,0),0),0))</f>
        <v>0</v>
      </c>
      <c r="AQ217" s="10">
        <f>IF($J217=Res_converter!$F$5,MAX($M217-$N217-$O217,0),0)+IF($K217=Res_converter!$F$5,MAX($P217-$Q217-$R217,0),0)+IF(R217=Res_converter!$F$5,$S217,0)</f>
        <v>0</v>
      </c>
      <c r="AR217" s="10">
        <f>IF($AF217=Res_converter!$A$4,$AE217,0)</f>
        <v>0</v>
      </c>
      <c r="AS217" s="10" t="s">
        <v>74</v>
      </c>
      <c r="AT217" s="10" t="s">
        <v>66</v>
      </c>
      <c r="AU217" s="10" t="s">
        <v>75</v>
      </c>
      <c r="AV217" s="10" t="s">
        <v>75</v>
      </c>
      <c r="AW217" s="10">
        <f>INDEX(Res_converter!$I$4:$N$4,MATCH($AU217,Res_converter!$I$3:$N$3,0))</f>
        <v>0.06</v>
      </c>
      <c r="AX217" s="10">
        <f>INDEX(Res_converter!$I$5:$N$5,MATCH($AU217,Res_converter!$I$3:$N$3,0))</f>
        <v>0.35</v>
      </c>
      <c r="AY217" s="12" t="s">
        <v>235</v>
      </c>
      <c r="AZ217" s="12" t="str">
        <f>INDEX(Subname_converter!$B$2:$B$478,MATCH($AY217,Subname_converter!$A$2:$A$478,0))</f>
        <v>Otay Mesa</v>
      </c>
      <c r="BA217" s="12">
        <f>INDEX(Subname_converter!$C$2:$C$478,MATCH($AY217,Subname_converter!$A$2:$A$478,0))</f>
        <v>230</v>
      </c>
      <c r="BB217" s="11">
        <v>45626.333333333299</v>
      </c>
      <c r="BC217" s="11">
        <v>46563.291666666701</v>
      </c>
      <c r="BD217" s="10">
        <f t="shared" si="15"/>
        <v>2027</v>
      </c>
      <c r="BE217" s="11"/>
      <c r="BF217" s="10" t="s">
        <v>117</v>
      </c>
      <c r="BG217" s="10" t="s">
        <v>70</v>
      </c>
      <c r="BH217" s="10" t="s">
        <v>70</v>
      </c>
      <c r="BI217" s="10" t="s">
        <v>117</v>
      </c>
      <c r="BJ217" s="10" t="s">
        <v>71</v>
      </c>
      <c r="BK217" s="10">
        <v>0</v>
      </c>
    </row>
    <row r="218" spans="1:63" s="26" customFormat="1" ht="25" x14ac:dyDescent="0.25">
      <c r="A218" s="32" t="s">
        <v>531</v>
      </c>
      <c r="B218" s="10">
        <v>1812</v>
      </c>
      <c r="C218" s="11">
        <v>43922</v>
      </c>
      <c r="D218" s="11">
        <v>43936.291666666701</v>
      </c>
      <c r="E218" s="10" t="s">
        <v>57</v>
      </c>
      <c r="F218" s="10" t="s">
        <v>461</v>
      </c>
      <c r="G218" s="10" t="s">
        <v>108</v>
      </c>
      <c r="H218" s="10" t="s">
        <v>60</v>
      </c>
      <c r="I218" s="10"/>
      <c r="J218" s="10" t="s">
        <v>109</v>
      </c>
      <c r="K218" s="10" t="s">
        <v>61</v>
      </c>
      <c r="L218" s="10"/>
      <c r="M218" s="10">
        <v>237.5</v>
      </c>
      <c r="N218" s="10"/>
      <c r="O218" s="10"/>
      <c r="P218" s="10">
        <v>112.5</v>
      </c>
      <c r="Q218" s="10"/>
      <c r="R218" s="10">
        <v>112.5</v>
      </c>
      <c r="S218" s="10"/>
      <c r="T218" s="10">
        <v>350</v>
      </c>
      <c r="U218" s="10"/>
      <c r="V218" s="10"/>
      <c r="W218" s="10"/>
      <c r="X218" s="10" t="s">
        <v>82</v>
      </c>
      <c r="Y218" s="10" t="s">
        <v>4743</v>
      </c>
      <c r="Z218" s="10"/>
      <c r="AA218" s="10" t="s">
        <v>63</v>
      </c>
      <c r="AB218" s="10" t="s">
        <v>342</v>
      </c>
      <c r="AC218" s="10">
        <f t="shared" si="12"/>
        <v>1</v>
      </c>
      <c r="AD218" s="10">
        <f t="shared" si="13"/>
        <v>1</v>
      </c>
      <c r="AE218" s="10">
        <f t="shared" si="14"/>
        <v>350</v>
      </c>
      <c r="AF218" s="10" t="str">
        <f>INDEX(Res_converter!$A$2:$A$20,MATCH(TRIM(CONCATENATE(J218," ",K218," ",L218)),Res_converter!$E$2:$E$20,0))</f>
        <v>Solar-Hybrid</v>
      </c>
      <c r="AG218" s="10">
        <f>IF($J218=Res_converter!$F$2,MAX($M218-$N218-$O218,0),0)+IF($K218=Res_converter!$F$2,MAX($P218-$Q218-$R218,0),0)+IF(L218=Res_converter!$F$2,$S218,0)</f>
        <v>0</v>
      </c>
      <c r="AH218" s="10">
        <f>IF($J218=Res_converter!$F$2,MAX(MIN($M218,$AE218-$AJ218-$AN218-$AR218)-$N218-$O218,0),0)+IF($K218=Res_converter!$F$2,MAX(MIN($P218,$AE218-$AJ218-$AN218-$AR218)-$Q218-$R218,0),0)+IF(L218=Res_converter!$F$2,MIN($S218,$AE218-$AJ218-$AN218-$AR218),0)</f>
        <v>0</v>
      </c>
      <c r="AI218" s="10">
        <f>IF(OR($J218=Res_converter!$F$7,$J218=Res_converter!$F$8),MAX($M218-$N218-$O218,0),0)+IF(OR($K218=Res_converter!$F$7,$K218=Res_converter!$F$8),MAX($P218-$Q218-$R218,0),0)+IF(OR($L218=Res_converter!$F$7,$L218=Res_converter!$F$8),$S218,0)</f>
        <v>0</v>
      </c>
      <c r="AJ218" s="10">
        <f>IF(OR($J218=Res_converter!$F$7,$J218=Res_converter!$F$8),MAX($AE218-$N218-$O218,0),0)+IF(OR($K218=Res_converter!$F$7,$K218=Res_converter!$F$8),MAX($AE218-$Q218-$R218,0),0)+IF(OR($L218=Res_converter!$F$7,$L218=Res_converter!$F$8),$AE218,0)</f>
        <v>0</v>
      </c>
      <c r="AK218" s="10">
        <f>IF($J218=Res_converter!$F$6,MAX($M218-$N218-$O218,0),0)+IF($K218=Res_converter!$F$6,MAX($P218-$Q218-$R218,0),0)+IF(L218=Res_converter!$F$6,$S218,0)</f>
        <v>237.5</v>
      </c>
      <c r="AL218" s="10">
        <f>IF($AF218=Res_converter!$A$7,MAX(MIN($M218,$AE218)-$N218-$O218,0),IF($AF218=Res_converter!$A$12,IF($J218=Res_converter!$F$6,MAX(MIN($M218,MAX($AE218-AH218-Q218-R218,0)/AW218)-$N218-$O218,0),0)+IF($K218=Res_converter!$F$6,MAX(MIN($P218,MAX($AE218-AH218-N218-O218,0)/AW218)-$Q218-$R218,0),0),0))</f>
        <v>237.5</v>
      </c>
      <c r="AM218" s="10">
        <f>IF($J218=Res_converter!$F$3,MAX($M218-$N218-$O218,0),0)+IF($K218=Res_converter!$F$3,MAX($P218-$Q218-$R218,0),0)+IF(N218=Res_converter!$F$3,$S218,0)</f>
        <v>0</v>
      </c>
      <c r="AN218" s="10">
        <f>IF($J218=Res_converter!$F$3,MAX($AE218-$N218-$O218,0),0)+IF($K218=Res_converter!$F$3,MAX($AE218-$Q218-$R218,0),0)+IF(N218=Res_converter!$F$3,$AE218,0)</f>
        <v>0</v>
      </c>
      <c r="AO218" s="10">
        <f>IF($J218=Res_converter!$F$4,MAX($M218-$N218-$O218,0),0)+IF($K218=Res_converter!$F$4,MAX($P218-$Q218-$R218,0),0)+IF(P218=Res_converter!$F$4,$S218,0)</f>
        <v>0</v>
      </c>
      <c r="AP218" s="10">
        <f>IF($AF218=Res_converter!$A$3,MAX(MIN($M218,$AE218)-$N218-$O218,0),IF($AF218=Res_converter!$A$14,IF($J218=Res_converter!$F$4,MAX(MIN($M218,MAX($AE218-AH218-Q218-R218,0)/AX218)-$N218-$O218,0),0)+IF($K218=Res_converter!$F$4,MAX(MIN($P218,MAX($AE218-AH218-N218-O218,0)/AX218)-$Q218-$R218,0),0),0))</f>
        <v>0</v>
      </c>
      <c r="AQ218" s="10">
        <f>IF($J218=Res_converter!$F$5,MAX($M218-$N218-$O218,0),0)+IF($K218=Res_converter!$F$5,MAX($P218-$Q218-$R218,0),0)+IF(R218=Res_converter!$F$5,$S218,0)</f>
        <v>0</v>
      </c>
      <c r="AR218" s="10">
        <f>IF($AF218=Res_converter!$A$4,$AE218,0)</f>
        <v>0</v>
      </c>
      <c r="AS218" s="10" t="s">
        <v>203</v>
      </c>
      <c r="AT218" s="10" t="s">
        <v>204</v>
      </c>
      <c r="AU218" s="10" t="s">
        <v>75</v>
      </c>
      <c r="AV218" s="10" t="s">
        <v>75</v>
      </c>
      <c r="AW218" s="10">
        <f>INDEX(Res_converter!$I$4:$N$4,MATCH($AU218,Res_converter!$I$3:$N$3,0))</f>
        <v>0.06</v>
      </c>
      <c r="AX218" s="10">
        <f>INDEX(Res_converter!$I$5:$N$5,MATCH($AU218,Res_converter!$I$3:$N$3,0))</f>
        <v>0.35</v>
      </c>
      <c r="AY218" s="12" t="s">
        <v>205</v>
      </c>
      <c r="AZ218" s="12" t="str">
        <f>INDEX(Subname_converter!$B$2:$B$478,MATCH($AY218,Subname_converter!$A$2:$A$478,0))</f>
        <v>Hoodoo Wash</v>
      </c>
      <c r="BA218" s="12">
        <f>INDEX(Subname_converter!$C$2:$C$478,MATCH($AY218,Subname_converter!$A$2:$A$478,0))</f>
        <v>500</v>
      </c>
      <c r="BB218" s="11">
        <v>45627.333333333299</v>
      </c>
      <c r="BC218" s="11">
        <v>46357.333333333299</v>
      </c>
      <c r="BD218" s="10">
        <f t="shared" si="15"/>
        <v>2027</v>
      </c>
      <c r="BE218" s="11"/>
      <c r="BF218" s="10" t="s">
        <v>117</v>
      </c>
      <c r="BG218" s="10" t="s">
        <v>70</v>
      </c>
      <c r="BH218" s="10" t="s">
        <v>70</v>
      </c>
      <c r="BI218" s="10" t="s">
        <v>117</v>
      </c>
      <c r="BJ218" s="10" t="s">
        <v>71</v>
      </c>
      <c r="BK218" s="10">
        <v>0</v>
      </c>
    </row>
    <row r="219" spans="1:63" s="26" customFormat="1" ht="25" x14ac:dyDescent="0.25">
      <c r="A219" s="32" t="s">
        <v>532</v>
      </c>
      <c r="B219" s="10">
        <v>1814</v>
      </c>
      <c r="C219" s="11">
        <v>43922</v>
      </c>
      <c r="D219" s="11">
        <v>43936.291666666701</v>
      </c>
      <c r="E219" s="10" t="s">
        <v>57</v>
      </c>
      <c r="F219" s="10" t="s">
        <v>461</v>
      </c>
      <c r="G219" s="10" t="s">
        <v>60</v>
      </c>
      <c r="H219" s="10"/>
      <c r="I219" s="10"/>
      <c r="J219" s="10" t="s">
        <v>61</v>
      </c>
      <c r="K219" s="10"/>
      <c r="L219" s="10"/>
      <c r="M219" s="10">
        <v>160</v>
      </c>
      <c r="N219" s="10"/>
      <c r="O219" s="10"/>
      <c r="P219" s="10"/>
      <c r="Q219" s="10"/>
      <c r="R219" s="10"/>
      <c r="S219" s="10"/>
      <c r="T219" s="10">
        <v>160</v>
      </c>
      <c r="U219" s="10"/>
      <c r="V219" s="10"/>
      <c r="W219" s="10"/>
      <c r="X219" s="10" t="s">
        <v>96</v>
      </c>
      <c r="Y219" s="10" t="s">
        <v>4743</v>
      </c>
      <c r="Z219" s="10"/>
      <c r="AA219" s="10"/>
      <c r="AB219" s="10" t="s">
        <v>395</v>
      </c>
      <c r="AC219" s="10">
        <f t="shared" si="12"/>
        <v>0</v>
      </c>
      <c r="AD219" s="10">
        <f t="shared" si="13"/>
        <v>0</v>
      </c>
      <c r="AE219" s="10">
        <f t="shared" si="14"/>
        <v>0</v>
      </c>
      <c r="AF219" s="10" t="str">
        <f>INDEX(Res_converter!$A$2:$A$20,MATCH(TRIM(CONCATENATE(J219," ",K219," ",L219)),Res_converter!$E$2:$E$20,0))</f>
        <v>Battery</v>
      </c>
      <c r="AG219" s="10">
        <f>IF($J219=Res_converter!$F$2,MAX($M219-$N219-$O219,0),0)+IF($K219=Res_converter!$F$2,MAX($P219-$Q219-$R219,0),0)+IF(L219=Res_converter!$F$2,$S219,0)</f>
        <v>160</v>
      </c>
      <c r="AH219" s="10">
        <f>IF($J219=Res_converter!$F$2,MAX(MIN($M219,$AE219-$AJ219-$AN219-$AR219)-$N219-$O219,0),0)+IF($K219=Res_converter!$F$2,MAX(MIN($P219,$AE219-$AJ219-$AN219-$AR219)-$Q219-$R219,0),0)+IF(L219=Res_converter!$F$2,MIN($S219,$AE219-$AJ219-$AN219-$AR219),0)</f>
        <v>0</v>
      </c>
      <c r="AI219" s="10">
        <f>IF(OR($J219=Res_converter!$F$7,$J219=Res_converter!$F$8),MAX($M219-$N219-$O219,0),0)+IF(OR($K219=Res_converter!$F$7,$K219=Res_converter!$F$8),MAX($P219-$Q219-$R219,0),0)+IF(OR($L219=Res_converter!$F$7,$L219=Res_converter!$F$8),$S219,0)</f>
        <v>0</v>
      </c>
      <c r="AJ219" s="10">
        <f>IF(OR($J219=Res_converter!$F$7,$J219=Res_converter!$F$8),MAX($AE219-$N219-$O219,0),0)+IF(OR($K219=Res_converter!$F$7,$K219=Res_converter!$F$8),MAX($AE219-$Q219-$R219,0),0)+IF(OR($L219=Res_converter!$F$7,$L219=Res_converter!$F$8),$AE219,0)</f>
        <v>0</v>
      </c>
      <c r="AK219" s="10">
        <f>IF($J219=Res_converter!$F$6,MAX($M219-$N219-$O219,0),0)+IF($K219=Res_converter!$F$6,MAX($P219-$Q219-$R219,0),0)+IF(L219=Res_converter!$F$6,$S219,0)</f>
        <v>0</v>
      </c>
      <c r="AL219" s="10">
        <f>IF($AF219=Res_converter!$A$7,MAX(MIN($M219,$AE219)-$N219-$O219,0),IF($AF219=Res_converter!$A$12,IF($J219=Res_converter!$F$6,MAX(MIN($M219,MAX($AE219-AH219-Q219-R219,0)/AW219)-$N219-$O219,0),0)+IF($K219=Res_converter!$F$6,MAX(MIN($P219,MAX($AE219-AH219-N219-O219,0)/AW219)-$Q219-$R219,0),0),0))</f>
        <v>0</v>
      </c>
      <c r="AM219" s="10">
        <f>IF($J219=Res_converter!$F$3,MAX($M219-$N219-$O219,0),0)+IF($K219=Res_converter!$F$3,MAX($P219-$Q219-$R219,0),0)+IF(N219=Res_converter!$F$3,$S219,0)</f>
        <v>0</v>
      </c>
      <c r="AN219" s="10">
        <f>IF($J219=Res_converter!$F$3,MAX($AE219-$N219-$O219,0),0)+IF($K219=Res_converter!$F$3,MAX($AE219-$Q219-$R219,0),0)+IF(N219=Res_converter!$F$3,$AE219,0)</f>
        <v>0</v>
      </c>
      <c r="AO219" s="10">
        <f>IF($J219=Res_converter!$F$4,MAX($M219-$N219-$O219,0),0)+IF($K219=Res_converter!$F$4,MAX($P219-$Q219-$R219,0),0)+IF(P219=Res_converter!$F$4,$S219,0)</f>
        <v>0</v>
      </c>
      <c r="AP219" s="10">
        <f>IF($AF219=Res_converter!$A$3,MAX(MIN($M219,$AE219)-$N219-$O219,0),IF($AF219=Res_converter!$A$14,IF($J219=Res_converter!$F$4,MAX(MIN($M219,MAX($AE219-AH219-Q219-R219,0)/AX219)-$N219-$O219,0),0)+IF($K219=Res_converter!$F$4,MAX(MIN($P219,MAX($AE219-AH219-N219-O219,0)/AX219)-$Q219-$R219,0),0),0))</f>
        <v>0</v>
      </c>
      <c r="AQ219" s="10">
        <f>IF($J219=Res_converter!$F$5,MAX($M219-$N219-$O219,0),0)+IF($K219=Res_converter!$F$5,MAX($P219-$Q219-$R219,0),0)+IF(R219=Res_converter!$F$5,$S219,0)</f>
        <v>0</v>
      </c>
      <c r="AR219" s="10">
        <f>IF($AF219=Res_converter!$A$4,$AE219,0)</f>
        <v>0</v>
      </c>
      <c r="AS219" s="10" t="s">
        <v>74</v>
      </c>
      <c r="AT219" s="10" t="s">
        <v>66</v>
      </c>
      <c r="AU219" s="10" t="s">
        <v>75</v>
      </c>
      <c r="AV219" s="10" t="s">
        <v>75</v>
      </c>
      <c r="AW219" s="10">
        <f>INDEX(Res_converter!$I$4:$N$4,MATCH($AU219,Res_converter!$I$3:$N$3,0))</f>
        <v>0.06</v>
      </c>
      <c r="AX219" s="10">
        <f>INDEX(Res_converter!$I$5:$N$5,MATCH($AU219,Res_converter!$I$3:$N$3,0))</f>
        <v>0.35</v>
      </c>
      <c r="AY219" s="12" t="s">
        <v>533</v>
      </c>
      <c r="AZ219" s="12" t="str">
        <f>INDEX(Subname_converter!$B$2:$B$478,MATCH($AY219,Subname_converter!$A$2:$A$478,0))</f>
        <v>Encina</v>
      </c>
      <c r="BA219" s="12">
        <f>INDEX(Subname_converter!$C$2:$C$478,MATCH($AY219,Subname_converter!$A$2:$A$478,0))</f>
        <v>138</v>
      </c>
      <c r="BB219" s="11">
        <v>45016.291666666701</v>
      </c>
      <c r="BC219" s="11">
        <v>45330.333333333299</v>
      </c>
      <c r="BD219" s="10">
        <f t="shared" si="15"/>
        <v>2024</v>
      </c>
      <c r="BE219" s="11"/>
      <c r="BF219" s="10" t="s">
        <v>117</v>
      </c>
      <c r="BG219" s="10" t="s">
        <v>70</v>
      </c>
      <c r="BH219" s="10" t="s">
        <v>70</v>
      </c>
      <c r="BI219" s="10" t="s">
        <v>117</v>
      </c>
      <c r="BJ219" s="10"/>
      <c r="BK219" s="10">
        <v>0</v>
      </c>
    </row>
    <row r="220" spans="1:63" s="26" customFormat="1" ht="37.5" x14ac:dyDescent="0.25">
      <c r="A220" s="32" t="s">
        <v>534</v>
      </c>
      <c r="B220" s="10">
        <v>1818</v>
      </c>
      <c r="C220" s="11">
        <v>43927</v>
      </c>
      <c r="D220" s="11">
        <v>43936.291666666701</v>
      </c>
      <c r="E220" s="10" t="s">
        <v>57</v>
      </c>
      <c r="F220" s="10" t="s">
        <v>461</v>
      </c>
      <c r="G220" s="10" t="s">
        <v>60</v>
      </c>
      <c r="H220" s="10" t="s">
        <v>108</v>
      </c>
      <c r="I220" s="10"/>
      <c r="J220" s="10" t="s">
        <v>61</v>
      </c>
      <c r="K220" s="10" t="s">
        <v>109</v>
      </c>
      <c r="L220" s="10"/>
      <c r="M220" s="10">
        <v>62.1</v>
      </c>
      <c r="N220" s="10"/>
      <c r="O220" s="10"/>
      <c r="P220" s="10">
        <v>126.9</v>
      </c>
      <c r="Q220" s="10"/>
      <c r="R220" s="10">
        <v>75</v>
      </c>
      <c r="S220" s="10"/>
      <c r="T220" s="10">
        <v>125</v>
      </c>
      <c r="U220" s="10"/>
      <c r="V220" s="10"/>
      <c r="W220" s="10"/>
      <c r="X220" s="10" t="s">
        <v>96</v>
      </c>
      <c r="Y220" s="10" t="s">
        <v>4743</v>
      </c>
      <c r="Z220" s="10"/>
      <c r="AA220" s="10" t="s">
        <v>63</v>
      </c>
      <c r="AB220" s="10" t="s">
        <v>175</v>
      </c>
      <c r="AC220" s="10">
        <f t="shared" si="12"/>
        <v>0</v>
      </c>
      <c r="AD220" s="10">
        <f t="shared" si="13"/>
        <v>0</v>
      </c>
      <c r="AE220" s="10">
        <f t="shared" si="14"/>
        <v>0</v>
      </c>
      <c r="AF220" s="10" t="str">
        <f>INDEX(Res_converter!$A$2:$A$20,MATCH(TRIM(CONCATENATE(J220," ",K220," ",L220)),Res_converter!$E$2:$E$20,0))</f>
        <v>Solar-Hybrid</v>
      </c>
      <c r="AG220" s="10">
        <f>IF($J220=Res_converter!$F$2,MAX($M220-$N220-$O220,0),0)+IF($K220=Res_converter!$F$2,MAX($P220-$Q220-$R220,0),0)+IF(L220=Res_converter!$F$2,$S220,0)</f>
        <v>62.1</v>
      </c>
      <c r="AH220" s="10">
        <f>IF($J220=Res_converter!$F$2,MAX(MIN($M220,$AE220-$AJ220-$AN220-$AR220)-$N220-$O220,0),0)+IF($K220=Res_converter!$F$2,MAX(MIN($P220,$AE220-$AJ220-$AN220-$AR220)-$Q220-$R220,0),0)+IF(L220=Res_converter!$F$2,MIN($S220,$AE220-$AJ220-$AN220-$AR220),0)</f>
        <v>0</v>
      </c>
      <c r="AI220" s="10">
        <f>IF(OR($J220=Res_converter!$F$7,$J220=Res_converter!$F$8),MAX($M220-$N220-$O220,0),0)+IF(OR($K220=Res_converter!$F$7,$K220=Res_converter!$F$8),MAX($P220-$Q220-$R220,0),0)+IF(OR($L220=Res_converter!$F$7,$L220=Res_converter!$F$8),$S220,0)</f>
        <v>0</v>
      </c>
      <c r="AJ220" s="10">
        <f>IF(OR($J220=Res_converter!$F$7,$J220=Res_converter!$F$8),MAX($AE220-$N220-$O220,0),0)+IF(OR($K220=Res_converter!$F$7,$K220=Res_converter!$F$8),MAX($AE220-$Q220-$R220,0),0)+IF(OR($L220=Res_converter!$F$7,$L220=Res_converter!$F$8),$AE220,0)</f>
        <v>0</v>
      </c>
      <c r="AK220" s="10">
        <f>IF($J220=Res_converter!$F$6,MAX($M220-$N220-$O220,0),0)+IF($K220=Res_converter!$F$6,MAX($P220-$Q220-$R220,0),0)+IF(L220=Res_converter!$F$6,$S220,0)</f>
        <v>51.900000000000006</v>
      </c>
      <c r="AL220" s="10">
        <f>IF($AF220=Res_converter!$A$7,MAX(MIN($M220,$AE220)-$N220-$O220,0),IF($AF220=Res_converter!$A$12,IF($J220=Res_converter!$F$6,MAX(MIN($M220,MAX($AE220-AH220-Q220-R220,0)/AW220)-$N220-$O220,0),0)+IF($K220=Res_converter!$F$6,MAX(MIN($P220,MAX($AE220-AH220-N220-O220,0)/AW220)-$Q220-$R220,0),0),0))</f>
        <v>0</v>
      </c>
      <c r="AM220" s="10">
        <f>IF($J220=Res_converter!$F$3,MAX($M220-$N220-$O220,0),0)+IF($K220=Res_converter!$F$3,MAX($P220-$Q220-$R220,0),0)+IF(N220=Res_converter!$F$3,$S220,0)</f>
        <v>0</v>
      </c>
      <c r="AN220" s="10">
        <f>IF($J220=Res_converter!$F$3,MAX($AE220-$N220-$O220,0),0)+IF($K220=Res_converter!$F$3,MAX($AE220-$Q220-$R220,0),0)+IF(N220=Res_converter!$F$3,$AE220,0)</f>
        <v>0</v>
      </c>
      <c r="AO220" s="10">
        <f>IF($J220=Res_converter!$F$4,MAX($M220-$N220-$O220,0),0)+IF($K220=Res_converter!$F$4,MAX($P220-$Q220-$R220,0),0)+IF(P220=Res_converter!$F$4,$S220,0)</f>
        <v>0</v>
      </c>
      <c r="AP220" s="10">
        <f>IF($AF220=Res_converter!$A$3,MAX(MIN($M220,$AE220)-$N220-$O220,0),IF($AF220=Res_converter!$A$14,IF($J220=Res_converter!$F$4,MAX(MIN($M220,MAX($AE220-AH220-Q220-R220,0)/AX220)-$N220-$O220,0),0)+IF($K220=Res_converter!$F$4,MAX(MIN($P220,MAX($AE220-AH220-N220-O220,0)/AX220)-$Q220-$R220,0),0),0))</f>
        <v>0</v>
      </c>
      <c r="AQ220" s="10">
        <f>IF($J220=Res_converter!$F$5,MAX($M220-$N220-$O220,0),0)+IF($K220=Res_converter!$F$5,MAX($P220-$Q220-$R220,0),0)+IF(R220=Res_converter!$F$5,$S220,0)</f>
        <v>0</v>
      </c>
      <c r="AR220" s="10">
        <f>IF($AF220=Res_converter!$A$4,$AE220,0)</f>
        <v>0</v>
      </c>
      <c r="AS220" s="10" t="s">
        <v>253</v>
      </c>
      <c r="AT220" s="10" t="s">
        <v>204</v>
      </c>
      <c r="AU220" s="10" t="s">
        <v>75</v>
      </c>
      <c r="AV220" s="10" t="s">
        <v>75</v>
      </c>
      <c r="AW220" s="10">
        <f>INDEX(Res_converter!$I$4:$N$4,MATCH($AU220,Res_converter!$I$3:$N$3,0))</f>
        <v>0.06</v>
      </c>
      <c r="AX220" s="10">
        <f>INDEX(Res_converter!$I$5:$N$5,MATCH($AU220,Res_converter!$I$3:$N$3,0))</f>
        <v>0.35</v>
      </c>
      <c r="AY220" s="12" t="s">
        <v>269</v>
      </c>
      <c r="AZ220" s="12" t="str">
        <f>INDEX(Subname_converter!$B$2:$B$478,MATCH($AY220,Subname_converter!$A$2:$A$478,0))</f>
        <v>Hassayampa</v>
      </c>
      <c r="BA220" s="12">
        <f>INDEX(Subname_converter!$C$2:$C$478,MATCH($AY220,Subname_converter!$A$2:$A$478,0))</f>
        <v>500</v>
      </c>
      <c r="BB220" s="11">
        <v>44967.333333333299</v>
      </c>
      <c r="BC220" s="11">
        <v>46022.333333333299</v>
      </c>
      <c r="BD220" s="10">
        <f t="shared" si="15"/>
        <v>2026</v>
      </c>
      <c r="BE220" s="11"/>
      <c r="BF220" s="10" t="s">
        <v>117</v>
      </c>
      <c r="BG220" s="10" t="s">
        <v>70</v>
      </c>
      <c r="BH220" s="10" t="s">
        <v>70</v>
      </c>
      <c r="BI220" s="10" t="s">
        <v>117</v>
      </c>
      <c r="BJ220" s="10"/>
      <c r="BK220" s="10">
        <v>1</v>
      </c>
    </row>
    <row r="221" spans="1:63" s="26" customFormat="1" ht="25" x14ac:dyDescent="0.25">
      <c r="A221" s="32" t="s">
        <v>535</v>
      </c>
      <c r="B221" s="10">
        <v>1820</v>
      </c>
      <c r="C221" s="11">
        <v>43933</v>
      </c>
      <c r="D221" s="11">
        <v>43936.291666666701</v>
      </c>
      <c r="E221" s="10" t="s">
        <v>57</v>
      </c>
      <c r="F221" s="10" t="s">
        <v>461</v>
      </c>
      <c r="G221" s="10" t="s">
        <v>60</v>
      </c>
      <c r="H221" s="10"/>
      <c r="I221" s="10"/>
      <c r="J221" s="10" t="s">
        <v>61</v>
      </c>
      <c r="K221" s="10"/>
      <c r="L221" s="10"/>
      <c r="M221" s="10">
        <v>52</v>
      </c>
      <c r="N221" s="10"/>
      <c r="O221" s="10"/>
      <c r="P221" s="10"/>
      <c r="Q221" s="10"/>
      <c r="R221" s="10"/>
      <c r="S221" s="10"/>
      <c r="T221" s="10">
        <v>50</v>
      </c>
      <c r="U221" s="10"/>
      <c r="V221" s="10"/>
      <c r="W221" s="10"/>
      <c r="X221" s="10" t="s">
        <v>96</v>
      </c>
      <c r="Y221" s="10" t="s">
        <v>4743</v>
      </c>
      <c r="Z221" s="10"/>
      <c r="AA221" s="10"/>
      <c r="AB221" s="10" t="s">
        <v>175</v>
      </c>
      <c r="AC221" s="10">
        <f t="shared" si="12"/>
        <v>0</v>
      </c>
      <c r="AD221" s="10">
        <f t="shared" si="13"/>
        <v>0</v>
      </c>
      <c r="AE221" s="10">
        <f t="shared" si="14"/>
        <v>0</v>
      </c>
      <c r="AF221" s="10" t="str">
        <f>INDEX(Res_converter!$A$2:$A$20,MATCH(TRIM(CONCATENATE(J221," ",K221," ",L221)),Res_converter!$E$2:$E$20,0))</f>
        <v>Battery</v>
      </c>
      <c r="AG221" s="10">
        <f>IF($J221=Res_converter!$F$2,MAX($M221-$N221-$O221,0),0)+IF($K221=Res_converter!$F$2,MAX($P221-$Q221-$R221,0),0)+IF(L221=Res_converter!$F$2,$S221,0)</f>
        <v>52</v>
      </c>
      <c r="AH221" s="10">
        <f>IF($J221=Res_converter!$F$2,MAX(MIN($M221,$AE221-$AJ221-$AN221-$AR221)-$N221-$O221,0),0)+IF($K221=Res_converter!$F$2,MAX(MIN($P221,$AE221-$AJ221-$AN221-$AR221)-$Q221-$R221,0),0)+IF(L221=Res_converter!$F$2,MIN($S221,$AE221-$AJ221-$AN221-$AR221),0)</f>
        <v>0</v>
      </c>
      <c r="AI221" s="10">
        <f>IF(OR($J221=Res_converter!$F$7,$J221=Res_converter!$F$8),MAX($M221-$N221-$O221,0),0)+IF(OR($K221=Res_converter!$F$7,$K221=Res_converter!$F$8),MAX($P221-$Q221-$R221,0),0)+IF(OR($L221=Res_converter!$F$7,$L221=Res_converter!$F$8),$S221,0)</f>
        <v>0</v>
      </c>
      <c r="AJ221" s="10">
        <f>IF(OR($J221=Res_converter!$F$7,$J221=Res_converter!$F$8),MAX($AE221-$N221-$O221,0),0)+IF(OR($K221=Res_converter!$F$7,$K221=Res_converter!$F$8),MAX($AE221-$Q221-$R221,0),0)+IF(OR($L221=Res_converter!$F$7,$L221=Res_converter!$F$8),$AE221,0)</f>
        <v>0</v>
      </c>
      <c r="AK221" s="10">
        <f>IF($J221=Res_converter!$F$6,MAX($M221-$N221-$O221,0),0)+IF($K221=Res_converter!$F$6,MAX($P221-$Q221-$R221,0),0)+IF(L221=Res_converter!$F$6,$S221,0)</f>
        <v>0</v>
      </c>
      <c r="AL221" s="10">
        <f>IF($AF221=Res_converter!$A$7,MAX(MIN($M221,$AE221)-$N221-$O221,0),IF($AF221=Res_converter!$A$12,IF($J221=Res_converter!$F$6,MAX(MIN($M221,MAX($AE221-AH221-Q221-R221,0)/AW221)-$N221-$O221,0),0)+IF($K221=Res_converter!$F$6,MAX(MIN($P221,MAX($AE221-AH221-N221-O221,0)/AW221)-$Q221-$R221,0),0),0))</f>
        <v>0</v>
      </c>
      <c r="AM221" s="10">
        <f>IF($J221=Res_converter!$F$3,MAX($M221-$N221-$O221,0),0)+IF($K221=Res_converter!$F$3,MAX($P221-$Q221-$R221,0),0)+IF(N221=Res_converter!$F$3,$S221,0)</f>
        <v>0</v>
      </c>
      <c r="AN221" s="10">
        <f>IF($J221=Res_converter!$F$3,MAX($AE221-$N221-$O221,0),0)+IF($K221=Res_converter!$F$3,MAX($AE221-$Q221-$R221,0),0)+IF(N221=Res_converter!$F$3,$AE221,0)</f>
        <v>0</v>
      </c>
      <c r="AO221" s="10">
        <f>IF($J221=Res_converter!$F$4,MAX($M221-$N221-$O221,0),0)+IF($K221=Res_converter!$F$4,MAX($P221-$Q221-$R221,0),0)+IF(P221=Res_converter!$F$4,$S221,0)</f>
        <v>0</v>
      </c>
      <c r="AP221" s="10">
        <f>IF($AF221=Res_converter!$A$3,MAX(MIN($M221,$AE221)-$N221-$O221,0),IF($AF221=Res_converter!$A$14,IF($J221=Res_converter!$F$4,MAX(MIN($M221,MAX($AE221-AH221-Q221-R221,0)/AX221)-$N221-$O221,0),0)+IF($K221=Res_converter!$F$4,MAX(MIN($P221,MAX($AE221-AH221-N221-O221,0)/AX221)-$Q221-$R221,0),0),0))</f>
        <v>0</v>
      </c>
      <c r="AQ221" s="10">
        <f>IF($J221=Res_converter!$F$5,MAX($M221-$N221-$O221,0),0)+IF($K221=Res_converter!$F$5,MAX($P221-$Q221-$R221,0),0)+IF(R221=Res_converter!$F$5,$S221,0)</f>
        <v>0</v>
      </c>
      <c r="AR221" s="10">
        <f>IF($AF221=Res_converter!$A$4,$AE221,0)</f>
        <v>0</v>
      </c>
      <c r="AS221" s="10" t="s">
        <v>74</v>
      </c>
      <c r="AT221" s="10" t="s">
        <v>66</v>
      </c>
      <c r="AU221" s="10" t="s">
        <v>75</v>
      </c>
      <c r="AV221" s="10" t="s">
        <v>75</v>
      </c>
      <c r="AW221" s="10">
        <f>INDEX(Res_converter!$I$4:$N$4,MATCH($AU221,Res_converter!$I$3:$N$3,0))</f>
        <v>0.06</v>
      </c>
      <c r="AX221" s="10">
        <f>INDEX(Res_converter!$I$5:$N$5,MATCH($AU221,Res_converter!$I$3:$N$3,0))</f>
        <v>0.35</v>
      </c>
      <c r="AY221" s="12" t="s">
        <v>536</v>
      </c>
      <c r="AZ221" s="12" t="str">
        <f>INDEX(Subname_converter!$B$2:$B$478,MATCH($AY221,Subname_converter!$A$2:$A$478,0))</f>
        <v>Creelman</v>
      </c>
      <c r="BA221" s="12">
        <f>INDEX(Subname_converter!$C$2:$C$478,MATCH($AY221,Subname_converter!$A$2:$A$478,0))</f>
        <v>69</v>
      </c>
      <c r="BB221" s="11">
        <v>44880.333333333299</v>
      </c>
      <c r="BC221" s="11">
        <v>48750.291666666701</v>
      </c>
      <c r="BD221" s="10">
        <f t="shared" si="15"/>
        <v>2033</v>
      </c>
      <c r="BE221" s="11"/>
      <c r="BF221" s="10" t="s">
        <v>117</v>
      </c>
      <c r="BG221" s="10" t="s">
        <v>70</v>
      </c>
      <c r="BH221" s="10" t="s">
        <v>70</v>
      </c>
      <c r="BI221" s="10" t="s">
        <v>117</v>
      </c>
      <c r="BJ221" s="10"/>
      <c r="BK221" s="10">
        <v>0</v>
      </c>
    </row>
    <row r="222" spans="1:63" s="26" customFormat="1" ht="25" x14ac:dyDescent="0.25">
      <c r="A222" s="32" t="s">
        <v>537</v>
      </c>
      <c r="B222" s="10">
        <v>1821</v>
      </c>
      <c r="C222" s="11">
        <v>43936</v>
      </c>
      <c r="D222" s="11">
        <v>43936.291666666701</v>
      </c>
      <c r="E222" s="10" t="s">
        <v>57</v>
      </c>
      <c r="F222" s="10" t="s">
        <v>461</v>
      </c>
      <c r="G222" s="10" t="s">
        <v>60</v>
      </c>
      <c r="H222" s="10"/>
      <c r="I222" s="10"/>
      <c r="J222" s="10" t="s">
        <v>61</v>
      </c>
      <c r="K222" s="10"/>
      <c r="L222" s="10"/>
      <c r="M222" s="10">
        <v>407</v>
      </c>
      <c r="N222" s="10"/>
      <c r="O222" s="10"/>
      <c r="P222" s="10"/>
      <c r="Q222" s="10"/>
      <c r="R222" s="10"/>
      <c r="S222" s="10"/>
      <c r="T222" s="10">
        <v>400</v>
      </c>
      <c r="U222" s="10"/>
      <c r="V222" s="10"/>
      <c r="W222" s="10"/>
      <c r="X222" s="10" t="s">
        <v>62</v>
      </c>
      <c r="Y222" s="10">
        <v>0.8</v>
      </c>
      <c r="Z222" s="10">
        <v>80</v>
      </c>
      <c r="AA222" s="10"/>
      <c r="AB222" s="10" t="s">
        <v>97</v>
      </c>
      <c r="AC222" s="10">
        <f t="shared" si="12"/>
        <v>1</v>
      </c>
      <c r="AD222" s="10">
        <f t="shared" si="13"/>
        <v>0.8</v>
      </c>
      <c r="AE222" s="10">
        <f t="shared" si="14"/>
        <v>320</v>
      </c>
      <c r="AF222" s="10" t="str">
        <f>INDEX(Res_converter!$A$2:$A$20,MATCH(TRIM(CONCATENATE(J222," ",K222," ",L222)),Res_converter!$E$2:$E$20,0))</f>
        <v>Battery</v>
      </c>
      <c r="AG222" s="10">
        <f>IF($J222=Res_converter!$F$2,MAX($M222-$N222-$O222,0),0)+IF($K222=Res_converter!$F$2,MAX($P222-$Q222-$R222,0),0)+IF(L222=Res_converter!$F$2,$S222,0)</f>
        <v>407</v>
      </c>
      <c r="AH222" s="10">
        <f>IF($J222=Res_converter!$F$2,MAX(MIN($M222,$AE222-$AJ222-$AN222-$AR222)-$N222-$O222,0),0)+IF($K222=Res_converter!$F$2,MAX(MIN($P222,$AE222-$AJ222-$AN222-$AR222)-$Q222-$R222,0),0)+IF(L222=Res_converter!$F$2,MIN($S222,$AE222-$AJ222-$AN222-$AR222),0)</f>
        <v>320</v>
      </c>
      <c r="AI222" s="10">
        <f>IF(OR($J222=Res_converter!$F$7,$J222=Res_converter!$F$8),MAX($M222-$N222-$O222,0),0)+IF(OR($K222=Res_converter!$F$7,$K222=Res_converter!$F$8),MAX($P222-$Q222-$R222,0),0)+IF(OR($L222=Res_converter!$F$7,$L222=Res_converter!$F$8),$S222,0)</f>
        <v>0</v>
      </c>
      <c r="AJ222" s="10">
        <f>IF(OR($J222=Res_converter!$F$7,$J222=Res_converter!$F$8),MAX($AE222-$N222-$O222,0),0)+IF(OR($K222=Res_converter!$F$7,$K222=Res_converter!$F$8),MAX($AE222-$Q222-$R222,0),0)+IF(OR($L222=Res_converter!$F$7,$L222=Res_converter!$F$8),$AE222,0)</f>
        <v>0</v>
      </c>
      <c r="AK222" s="10">
        <f>IF($J222=Res_converter!$F$6,MAX($M222-$N222-$O222,0),0)+IF($K222=Res_converter!$F$6,MAX($P222-$Q222-$R222,0),0)+IF(L222=Res_converter!$F$6,$S222,0)</f>
        <v>0</v>
      </c>
      <c r="AL222" s="10">
        <f>IF($AF222=Res_converter!$A$7,MAX(MIN($M222,$AE222)-$N222-$O222,0),IF($AF222=Res_converter!$A$12,IF($J222=Res_converter!$F$6,MAX(MIN($M222,MAX($AE222-AH222-Q222-R222,0)/AW222)-$N222-$O222,0),0)+IF($K222=Res_converter!$F$6,MAX(MIN($P222,MAX($AE222-AH222-N222-O222,0)/AW222)-$Q222-$R222,0),0),0))</f>
        <v>0</v>
      </c>
      <c r="AM222" s="10">
        <f>IF($J222=Res_converter!$F$3,MAX($M222-$N222-$O222,0),0)+IF($K222=Res_converter!$F$3,MAX($P222-$Q222-$R222,0),0)+IF(N222=Res_converter!$F$3,$S222,0)</f>
        <v>0</v>
      </c>
      <c r="AN222" s="10">
        <f>IF($J222=Res_converter!$F$3,MAX($AE222-$N222-$O222,0),0)+IF($K222=Res_converter!$F$3,MAX($AE222-$Q222-$R222,0),0)+IF(N222=Res_converter!$F$3,$AE222,0)</f>
        <v>0</v>
      </c>
      <c r="AO222" s="10">
        <f>IF($J222=Res_converter!$F$4,MAX($M222-$N222-$O222,0),0)+IF($K222=Res_converter!$F$4,MAX($P222-$Q222-$R222,0),0)+IF(P222=Res_converter!$F$4,$S222,0)</f>
        <v>0</v>
      </c>
      <c r="AP222" s="10">
        <f>IF($AF222=Res_converter!$A$3,MAX(MIN($M222,$AE222)-$N222-$O222,0),IF($AF222=Res_converter!$A$14,IF($J222=Res_converter!$F$4,MAX(MIN($M222,MAX($AE222-AH222-Q222-R222,0)/AX222)-$N222-$O222,0),0)+IF($K222=Res_converter!$F$4,MAX(MIN($P222,MAX($AE222-AH222-N222-O222,0)/AX222)-$Q222-$R222,0),0),0))</f>
        <v>0</v>
      </c>
      <c r="AQ222" s="10">
        <f>IF($J222=Res_converter!$F$5,MAX($M222-$N222-$O222,0),0)+IF($K222=Res_converter!$F$5,MAX($P222-$Q222-$R222,0),0)+IF(R222=Res_converter!$F$5,$S222,0)</f>
        <v>0</v>
      </c>
      <c r="AR222" s="10">
        <f>IF($AF222=Res_converter!$A$4,$AE222,0)</f>
        <v>0</v>
      </c>
      <c r="AS222" s="10" t="s">
        <v>74</v>
      </c>
      <c r="AT222" s="10" t="s">
        <v>66</v>
      </c>
      <c r="AU222" s="10" t="s">
        <v>75</v>
      </c>
      <c r="AV222" s="10" t="s">
        <v>75</v>
      </c>
      <c r="AW222" s="10">
        <f>INDEX(Res_converter!$I$4:$N$4,MATCH($AU222,Res_converter!$I$3:$N$3,0))</f>
        <v>0.06</v>
      </c>
      <c r="AX222" s="10">
        <f>INDEX(Res_converter!$I$5:$N$5,MATCH($AU222,Res_converter!$I$3:$N$3,0))</f>
        <v>0.35</v>
      </c>
      <c r="AY222" s="12" t="s">
        <v>538</v>
      </c>
      <c r="AZ222" s="12" t="str">
        <f>INDEX(Subname_converter!$B$2:$B$478,MATCH($AY222,Subname_converter!$A$2:$A$478,0))</f>
        <v>Escondido</v>
      </c>
      <c r="BA222" s="12">
        <f>INDEX(Subname_converter!$C$2:$C$478,MATCH($AY222,Subname_converter!$A$2:$A$478,0))</f>
        <v>230</v>
      </c>
      <c r="BB222" s="11">
        <v>45960.291666666701</v>
      </c>
      <c r="BC222" s="11">
        <v>48348.291666666701</v>
      </c>
      <c r="BD222" s="10">
        <f t="shared" si="15"/>
        <v>2032</v>
      </c>
      <c r="BE222" s="11"/>
      <c r="BF222" s="10" t="s">
        <v>117</v>
      </c>
      <c r="BG222" s="10" t="s">
        <v>70</v>
      </c>
      <c r="BH222" s="10" t="s">
        <v>70</v>
      </c>
      <c r="BI222" s="10" t="s">
        <v>117</v>
      </c>
      <c r="BJ222" s="10"/>
      <c r="BK222" s="10">
        <v>0</v>
      </c>
    </row>
    <row r="223" spans="1:63" s="26" customFormat="1" ht="25" x14ac:dyDescent="0.25">
      <c r="A223" s="32" t="s">
        <v>539</v>
      </c>
      <c r="B223" s="10">
        <v>1824</v>
      </c>
      <c r="C223" s="11">
        <v>43932</v>
      </c>
      <c r="D223" s="11">
        <v>43936.291666666701</v>
      </c>
      <c r="E223" s="10" t="s">
        <v>57</v>
      </c>
      <c r="F223" s="10" t="s">
        <v>461</v>
      </c>
      <c r="G223" s="10" t="s">
        <v>59</v>
      </c>
      <c r="H223" s="10"/>
      <c r="I223" s="10"/>
      <c r="J223" s="10" t="s">
        <v>59</v>
      </c>
      <c r="K223" s="10"/>
      <c r="L223" s="10"/>
      <c r="M223" s="10">
        <v>1001</v>
      </c>
      <c r="N223" s="10"/>
      <c r="O223" s="10"/>
      <c r="P223" s="10"/>
      <c r="Q223" s="10"/>
      <c r="R223" s="10"/>
      <c r="S223" s="10"/>
      <c r="T223" s="10">
        <v>972.82</v>
      </c>
      <c r="U223" s="10"/>
      <c r="V223" s="10"/>
      <c r="W223" s="10"/>
      <c r="X223" s="10" t="s">
        <v>96</v>
      </c>
      <c r="Y223" s="10" t="s">
        <v>4743</v>
      </c>
      <c r="Z223" s="10"/>
      <c r="AA223" s="10" t="s">
        <v>63</v>
      </c>
      <c r="AB223" s="10" t="s">
        <v>64</v>
      </c>
      <c r="AC223" s="10">
        <f t="shared" si="12"/>
        <v>0</v>
      </c>
      <c r="AD223" s="10">
        <f t="shared" si="13"/>
        <v>0</v>
      </c>
      <c r="AE223" s="10">
        <f t="shared" si="14"/>
        <v>0</v>
      </c>
      <c r="AF223" s="10" t="str">
        <f>INDEX(Res_converter!$A$2:$A$20,MATCH(TRIM(CONCATENATE(J223," ",K223," ",L223)),Res_converter!$E$2:$E$20,0))</f>
        <v>Wind Turbine</v>
      </c>
      <c r="AG223" s="10">
        <f>IF($J223=Res_converter!$F$2,MAX($M223-$N223-$O223,0),0)+IF($K223=Res_converter!$F$2,MAX($P223-$Q223-$R223,0),0)+IF(L223=Res_converter!$F$2,$S223,0)</f>
        <v>0</v>
      </c>
      <c r="AH223" s="10">
        <f>IF($J223=Res_converter!$F$2,MAX(MIN($M223,$AE223-$AJ223-$AN223-$AR223)-$N223-$O223,0),0)+IF($K223=Res_converter!$F$2,MAX(MIN($P223,$AE223-$AJ223-$AN223-$AR223)-$Q223-$R223,0),0)+IF(L223=Res_converter!$F$2,MIN($S223,$AE223-$AJ223-$AN223-$AR223),0)</f>
        <v>0</v>
      </c>
      <c r="AI223" s="10">
        <f>IF(OR($J223=Res_converter!$F$7,$J223=Res_converter!$F$8),MAX($M223-$N223-$O223,0),0)+IF(OR($K223=Res_converter!$F$7,$K223=Res_converter!$F$8),MAX($P223-$Q223-$R223,0),0)+IF(OR($L223=Res_converter!$F$7,$L223=Res_converter!$F$8),$S223,0)</f>
        <v>0</v>
      </c>
      <c r="AJ223" s="10">
        <f>IF(OR($J223=Res_converter!$F$7,$J223=Res_converter!$F$8),MAX($AE223-$N223-$O223,0),0)+IF(OR($K223=Res_converter!$F$7,$K223=Res_converter!$F$8),MAX($AE223-$Q223-$R223,0),0)+IF(OR($L223=Res_converter!$F$7,$L223=Res_converter!$F$8),$AE223,0)</f>
        <v>0</v>
      </c>
      <c r="AK223" s="10">
        <f>IF($J223=Res_converter!$F$6,MAX($M223-$N223-$O223,0),0)+IF($K223=Res_converter!$F$6,MAX($P223-$Q223-$R223,0),0)+IF(L223=Res_converter!$F$6,$S223,0)</f>
        <v>0</v>
      </c>
      <c r="AL223" s="10">
        <f>IF($AF223=Res_converter!$A$7,MAX(MIN($M223,$AE223)-$N223-$O223,0),IF($AF223=Res_converter!$A$12,IF($J223=Res_converter!$F$6,MAX(MIN($M223,MAX($AE223-AH223-Q223-R223,0)/AW223)-$N223-$O223,0),0)+IF($K223=Res_converter!$F$6,MAX(MIN($P223,MAX($AE223-AH223-N223-O223,0)/AW223)-$Q223-$R223,0),0),0))</f>
        <v>0</v>
      </c>
      <c r="AM223" s="10">
        <f>IF($J223=Res_converter!$F$3,MAX($M223-$N223-$O223,0),0)+IF($K223=Res_converter!$F$3,MAX($P223-$Q223-$R223,0),0)+IF(N223=Res_converter!$F$3,$S223,0)</f>
        <v>0</v>
      </c>
      <c r="AN223" s="10">
        <f>IF($J223=Res_converter!$F$3,MAX($AE223-$N223-$O223,0),0)+IF($K223=Res_converter!$F$3,MAX($AE223-$Q223-$R223,0),0)+IF(N223=Res_converter!$F$3,$AE223,0)</f>
        <v>0</v>
      </c>
      <c r="AO223" s="10">
        <f>IF($J223=Res_converter!$F$4,MAX($M223-$N223-$O223,0),0)+IF($K223=Res_converter!$F$4,MAX($P223-$Q223-$R223,0),0)+IF(P223=Res_converter!$F$4,$S223,0)</f>
        <v>1001</v>
      </c>
      <c r="AP223" s="10">
        <f>IF($AF223=Res_converter!$A$3,MAX(MIN($M223,$AE223)-$N223-$O223,0),IF($AF223=Res_converter!$A$14,IF($J223=Res_converter!$F$4,MAX(MIN($M223,MAX($AE223-AH223-Q223-R223,0)/AX223)-$N223-$O223,0),0)+IF($K223=Res_converter!$F$4,MAX(MIN($P223,MAX($AE223-AH223-N223-O223,0)/AX223)-$Q223-$R223,0),0),0))</f>
        <v>0</v>
      </c>
      <c r="AQ223" s="10">
        <f>IF($J223=Res_converter!$F$5,MAX($M223-$N223-$O223,0),0)+IF($K223=Res_converter!$F$5,MAX($P223-$Q223-$R223,0),0)+IF(R223=Res_converter!$F$5,$S223,0)</f>
        <v>0</v>
      </c>
      <c r="AR223" s="10">
        <f>IF($AF223=Res_converter!$A$4,$AE223,0)</f>
        <v>0</v>
      </c>
      <c r="AS223" s="10" t="s">
        <v>540</v>
      </c>
      <c r="AT223" s="10" t="s">
        <v>444</v>
      </c>
      <c r="AU223" s="10" t="s">
        <v>75</v>
      </c>
      <c r="AV223" s="10" t="s">
        <v>75</v>
      </c>
      <c r="AW223" s="10">
        <f>INDEX(Res_converter!$I$4:$N$4,MATCH($AU223,Res_converter!$I$3:$N$3,0))</f>
        <v>0.06</v>
      </c>
      <c r="AX223" s="10">
        <f>INDEX(Res_converter!$I$5:$N$5,MATCH($AU223,Res_converter!$I$3:$N$3,0))</f>
        <v>0.35</v>
      </c>
      <c r="AY223" s="12" t="s">
        <v>541</v>
      </c>
      <c r="AZ223" s="12" t="str">
        <f>INDEX(Subname_converter!$B$2:$B$478,MATCH($AY223,Subname_converter!$A$2:$A$478,0))</f>
        <v>ECO</v>
      </c>
      <c r="BA223" s="12">
        <f>INDEX(Subname_converter!$C$2:$C$478,MATCH($AY223,Subname_converter!$A$2:$A$478,0))</f>
        <v>500</v>
      </c>
      <c r="BB223" s="11">
        <v>45565.291666666701</v>
      </c>
      <c r="BC223" s="11">
        <v>48454.291666666701</v>
      </c>
      <c r="BD223" s="10">
        <f t="shared" si="15"/>
        <v>2032</v>
      </c>
      <c r="BE223" s="11"/>
      <c r="BF223" s="10" t="s">
        <v>117</v>
      </c>
      <c r="BG223" s="10" t="s">
        <v>70</v>
      </c>
      <c r="BH223" s="10" t="s">
        <v>70</v>
      </c>
      <c r="BI223" s="10" t="s">
        <v>117</v>
      </c>
      <c r="BJ223" s="10"/>
      <c r="BK223" s="10">
        <v>2</v>
      </c>
    </row>
    <row r="224" spans="1:63" s="26" customFormat="1" ht="12.5" x14ac:dyDescent="0.25">
      <c r="A224" s="32" t="s">
        <v>542</v>
      </c>
      <c r="B224" s="10">
        <v>1828</v>
      </c>
      <c r="C224" s="11">
        <v>43823</v>
      </c>
      <c r="D224" s="11">
        <v>44026.291666666701</v>
      </c>
      <c r="E224" s="10" t="s">
        <v>57</v>
      </c>
      <c r="F224" s="10" t="s">
        <v>215</v>
      </c>
      <c r="G224" s="10" t="s">
        <v>60</v>
      </c>
      <c r="H224" s="10"/>
      <c r="I224" s="10"/>
      <c r="J224" s="10" t="s">
        <v>61</v>
      </c>
      <c r="K224" s="10"/>
      <c r="L224" s="10"/>
      <c r="M224" s="10">
        <v>5</v>
      </c>
      <c r="N224" s="10"/>
      <c r="O224" s="10"/>
      <c r="P224" s="10"/>
      <c r="Q224" s="10"/>
      <c r="R224" s="10"/>
      <c r="S224" s="10"/>
      <c r="T224" s="10">
        <v>5</v>
      </c>
      <c r="U224" s="10"/>
      <c r="V224" s="10"/>
      <c r="W224" s="10"/>
      <c r="X224" s="10" t="s">
        <v>96</v>
      </c>
      <c r="Y224" s="10" t="s">
        <v>4743</v>
      </c>
      <c r="Z224" s="10"/>
      <c r="AA224" s="10"/>
      <c r="AB224" s="10"/>
      <c r="AC224" s="10">
        <f t="shared" si="12"/>
        <v>0</v>
      </c>
      <c r="AD224" s="10">
        <f t="shared" si="13"/>
        <v>0</v>
      </c>
      <c r="AE224" s="10">
        <f t="shared" si="14"/>
        <v>0</v>
      </c>
      <c r="AF224" s="10" t="str">
        <f>INDEX(Res_converter!$A$2:$A$20,MATCH(TRIM(CONCATENATE(J224," ",K224," ",L224)),Res_converter!$E$2:$E$20,0))</f>
        <v>Battery</v>
      </c>
      <c r="AG224" s="10">
        <f>IF($J224=Res_converter!$F$2,MAX($M224-$N224-$O224,0),0)+IF($K224=Res_converter!$F$2,MAX($P224-$Q224-$R224,0),0)+IF(L224=Res_converter!$F$2,$S224,0)</f>
        <v>5</v>
      </c>
      <c r="AH224" s="10">
        <f>IF($J224=Res_converter!$F$2,MAX(MIN($M224,$AE224-$AJ224-$AN224-$AR224)-$N224-$O224,0),0)+IF($K224=Res_converter!$F$2,MAX(MIN($P224,$AE224-$AJ224-$AN224-$AR224)-$Q224-$R224,0),0)+IF(L224=Res_converter!$F$2,MIN($S224,$AE224-$AJ224-$AN224-$AR224),0)</f>
        <v>0</v>
      </c>
      <c r="AI224" s="10">
        <f>IF(OR($J224=Res_converter!$F$7,$J224=Res_converter!$F$8),MAX($M224-$N224-$O224,0),0)+IF(OR($K224=Res_converter!$F$7,$K224=Res_converter!$F$8),MAX($P224-$Q224-$R224,0),0)+IF(OR($L224=Res_converter!$F$7,$L224=Res_converter!$F$8),$S224,0)</f>
        <v>0</v>
      </c>
      <c r="AJ224" s="10">
        <f>IF(OR($J224=Res_converter!$F$7,$J224=Res_converter!$F$8),MAX($AE224-$N224-$O224,0),0)+IF(OR($K224=Res_converter!$F$7,$K224=Res_converter!$F$8),MAX($AE224-$Q224-$R224,0),0)+IF(OR($L224=Res_converter!$F$7,$L224=Res_converter!$F$8),$AE224,0)</f>
        <v>0</v>
      </c>
      <c r="AK224" s="10">
        <f>IF($J224=Res_converter!$F$6,MAX($M224-$N224-$O224,0),0)+IF($K224=Res_converter!$F$6,MAX($P224-$Q224-$R224,0),0)+IF(L224=Res_converter!$F$6,$S224,0)</f>
        <v>0</v>
      </c>
      <c r="AL224" s="10">
        <f>IF($AF224=Res_converter!$A$7,MAX(MIN($M224,$AE224)-$N224-$O224,0),IF($AF224=Res_converter!$A$12,IF($J224=Res_converter!$F$6,MAX(MIN($M224,MAX($AE224-AH224-Q224-R224,0)/AW224)-$N224-$O224,0),0)+IF($K224=Res_converter!$F$6,MAX(MIN($P224,MAX($AE224-AH224-N224-O224,0)/AW224)-$Q224-$R224,0),0),0))</f>
        <v>0</v>
      </c>
      <c r="AM224" s="10">
        <f>IF($J224=Res_converter!$F$3,MAX($M224-$N224-$O224,0),0)+IF($K224=Res_converter!$F$3,MAX($P224-$Q224-$R224,0),0)+IF(N224=Res_converter!$F$3,$S224,0)</f>
        <v>0</v>
      </c>
      <c r="AN224" s="10">
        <f>IF($J224=Res_converter!$F$3,MAX($AE224-$N224-$O224,0),0)+IF($K224=Res_converter!$F$3,MAX($AE224-$Q224-$R224,0),0)+IF(N224=Res_converter!$F$3,$AE224,0)</f>
        <v>0</v>
      </c>
      <c r="AO224" s="10">
        <f>IF($J224=Res_converter!$F$4,MAX($M224-$N224-$O224,0),0)+IF($K224=Res_converter!$F$4,MAX($P224-$Q224-$R224,0),0)+IF(P224=Res_converter!$F$4,$S224,0)</f>
        <v>0</v>
      </c>
      <c r="AP224" s="10">
        <f>IF($AF224=Res_converter!$A$3,MAX(MIN($M224,$AE224)-$N224-$O224,0),IF($AF224=Res_converter!$A$14,IF($J224=Res_converter!$F$4,MAX(MIN($M224,MAX($AE224-AH224-Q224-R224,0)/AX224)-$N224-$O224,0),0)+IF($K224=Res_converter!$F$4,MAX(MIN($P224,MAX($AE224-AH224-N224-O224,0)/AX224)-$Q224-$R224,0),0),0))</f>
        <v>0</v>
      </c>
      <c r="AQ224" s="10">
        <f>IF($J224=Res_converter!$F$5,MAX($M224-$N224-$O224,0),0)+IF($K224=Res_converter!$F$5,MAX($P224-$Q224-$R224,0),0)+IF(R224=Res_converter!$F$5,$S224,0)</f>
        <v>0</v>
      </c>
      <c r="AR224" s="10">
        <f>IF($AF224=Res_converter!$A$4,$AE224,0)</f>
        <v>0</v>
      </c>
      <c r="AS224" s="10" t="s">
        <v>83</v>
      </c>
      <c r="AT224" s="10" t="s">
        <v>66</v>
      </c>
      <c r="AU224" s="10" t="s">
        <v>67</v>
      </c>
      <c r="AV224" s="10" t="s">
        <v>68</v>
      </c>
      <c r="AW224" s="10">
        <f>INDEX(Res_converter!$I$4:$N$4,MATCH($AU224,Res_converter!$I$3:$N$3,0))</f>
        <v>0.15</v>
      </c>
      <c r="AX224" s="10">
        <f>INDEX(Res_converter!$I$5:$N$5,MATCH($AU224,Res_converter!$I$3:$N$3,0))</f>
        <v>0.5</v>
      </c>
      <c r="AY224" s="12" t="s">
        <v>543</v>
      </c>
      <c r="AZ224" s="12" t="str">
        <f>INDEX(Subname_converter!$B$2:$B$478,MATCH($AY224,Subname_converter!$A$2:$A$478,0))</f>
        <v>Panoche</v>
      </c>
      <c r="BA224" s="12">
        <f>INDEX(Subname_converter!$C$2:$C$478,MATCH($AY224,Subname_converter!$A$2:$A$478,0))</f>
        <v>115</v>
      </c>
      <c r="BB224" s="11">
        <v>44287.291666666701</v>
      </c>
      <c r="BC224" s="11">
        <v>44287.291666666701</v>
      </c>
      <c r="BD224" s="10">
        <f t="shared" si="15"/>
        <v>2021</v>
      </c>
      <c r="BE224" s="11"/>
      <c r="BF224" s="10"/>
      <c r="BG224" s="10" t="s">
        <v>117</v>
      </c>
      <c r="BH224" s="10" t="s">
        <v>117</v>
      </c>
      <c r="BI224" s="10" t="s">
        <v>117</v>
      </c>
      <c r="BJ224" s="10"/>
      <c r="BK224" s="10">
        <v>0</v>
      </c>
    </row>
    <row r="225" spans="1:63" s="26" customFormat="1" ht="12.5" x14ac:dyDescent="0.25">
      <c r="A225" s="32" t="s">
        <v>544</v>
      </c>
      <c r="B225" s="10">
        <v>1831</v>
      </c>
      <c r="C225" s="11">
        <v>44173</v>
      </c>
      <c r="D225" s="11">
        <v>44253.333333333299</v>
      </c>
      <c r="E225" s="10" t="s">
        <v>57</v>
      </c>
      <c r="F225" s="10" t="s">
        <v>545</v>
      </c>
      <c r="G225" s="10" t="s">
        <v>60</v>
      </c>
      <c r="H225" s="10"/>
      <c r="I225" s="10"/>
      <c r="J225" s="10" t="s">
        <v>61</v>
      </c>
      <c r="K225" s="10"/>
      <c r="L225" s="10"/>
      <c r="M225" s="10">
        <v>405.4</v>
      </c>
      <c r="N225" s="10"/>
      <c r="O225" s="10"/>
      <c r="P225" s="10"/>
      <c r="Q225" s="10"/>
      <c r="R225" s="10"/>
      <c r="S225" s="10"/>
      <c r="T225" s="10">
        <v>400</v>
      </c>
      <c r="U225" s="10"/>
      <c r="V225" s="10"/>
      <c r="W225" s="10"/>
      <c r="X225" s="10" t="s">
        <v>82</v>
      </c>
      <c r="Y225" s="10" t="s">
        <v>4743</v>
      </c>
      <c r="Z225" s="10"/>
      <c r="AA225" s="10"/>
      <c r="AB225" s="10" t="s">
        <v>64</v>
      </c>
      <c r="AC225" s="10">
        <f t="shared" si="12"/>
        <v>0</v>
      </c>
      <c r="AD225" s="10">
        <f t="shared" si="13"/>
        <v>0</v>
      </c>
      <c r="AE225" s="10">
        <f t="shared" si="14"/>
        <v>0</v>
      </c>
      <c r="AF225" s="10" t="str">
        <f>INDEX(Res_converter!$A$2:$A$20,MATCH(TRIM(CONCATENATE(J225," ",K225," ",L225)),Res_converter!$E$2:$E$20,0))</f>
        <v>Battery</v>
      </c>
      <c r="AG225" s="10">
        <f>IF($J225=Res_converter!$F$2,MAX($M225-$N225-$O225,0),0)+IF($K225=Res_converter!$F$2,MAX($P225-$Q225-$R225,0),0)+IF(L225=Res_converter!$F$2,$S225,0)</f>
        <v>405.4</v>
      </c>
      <c r="AH225" s="10">
        <f>IF($J225=Res_converter!$F$2,MAX(MIN($M225,$AE225-$AJ225-$AN225-$AR225)-$N225-$O225,0),0)+IF($K225=Res_converter!$F$2,MAX(MIN($P225,$AE225-$AJ225-$AN225-$AR225)-$Q225-$R225,0),0)+IF(L225=Res_converter!$F$2,MIN($S225,$AE225-$AJ225-$AN225-$AR225),0)</f>
        <v>0</v>
      </c>
      <c r="AI225" s="10">
        <f>IF(OR($J225=Res_converter!$F$7,$J225=Res_converter!$F$8),MAX($M225-$N225-$O225,0),0)+IF(OR($K225=Res_converter!$F$7,$K225=Res_converter!$F$8),MAX($P225-$Q225-$R225,0),0)+IF(OR($L225=Res_converter!$F$7,$L225=Res_converter!$F$8),$S225,0)</f>
        <v>0</v>
      </c>
      <c r="AJ225" s="10">
        <f>IF(OR($J225=Res_converter!$F$7,$J225=Res_converter!$F$8),MAX($AE225-$N225-$O225,0),0)+IF(OR($K225=Res_converter!$F$7,$K225=Res_converter!$F$8),MAX($AE225-$Q225-$R225,0),0)+IF(OR($L225=Res_converter!$F$7,$L225=Res_converter!$F$8),$AE225,0)</f>
        <v>0</v>
      </c>
      <c r="AK225" s="10">
        <f>IF($J225=Res_converter!$F$6,MAX($M225-$N225-$O225,0),0)+IF($K225=Res_converter!$F$6,MAX($P225-$Q225-$R225,0),0)+IF(L225=Res_converter!$F$6,$S225,0)</f>
        <v>0</v>
      </c>
      <c r="AL225" s="10">
        <f>IF($AF225=Res_converter!$A$7,MAX(MIN($M225,$AE225)-$N225-$O225,0),IF($AF225=Res_converter!$A$12,IF($J225=Res_converter!$F$6,MAX(MIN($M225,MAX($AE225-AH225-Q225-R225,0)/AW225)-$N225-$O225,0),0)+IF($K225=Res_converter!$F$6,MAX(MIN($P225,MAX($AE225-AH225-N225-O225,0)/AW225)-$Q225-$R225,0),0),0))</f>
        <v>0</v>
      </c>
      <c r="AM225" s="10">
        <f>IF($J225=Res_converter!$F$3,MAX($M225-$N225-$O225,0),0)+IF($K225=Res_converter!$F$3,MAX($P225-$Q225-$R225,0),0)+IF(N225=Res_converter!$F$3,$S225,0)</f>
        <v>0</v>
      </c>
      <c r="AN225" s="10">
        <f>IF($J225=Res_converter!$F$3,MAX($AE225-$N225-$O225,0),0)+IF($K225=Res_converter!$F$3,MAX($AE225-$Q225-$R225,0),0)+IF(N225=Res_converter!$F$3,$AE225,0)</f>
        <v>0</v>
      </c>
      <c r="AO225" s="10">
        <f>IF($J225=Res_converter!$F$4,MAX($M225-$N225-$O225,0),0)+IF($K225=Res_converter!$F$4,MAX($P225-$Q225-$R225,0),0)+IF(P225=Res_converter!$F$4,$S225,0)</f>
        <v>0</v>
      </c>
      <c r="AP225" s="10">
        <f>IF($AF225=Res_converter!$A$3,MAX(MIN($M225,$AE225)-$N225-$O225,0),IF($AF225=Res_converter!$A$14,IF($J225=Res_converter!$F$4,MAX(MIN($M225,MAX($AE225-AH225-Q225-R225,0)/AX225)-$N225-$O225,0),0)+IF($K225=Res_converter!$F$4,MAX(MIN($P225,MAX($AE225-AH225-N225-O225,0)/AX225)-$Q225-$R225,0),0),0))</f>
        <v>0</v>
      </c>
      <c r="AQ225" s="10">
        <f>IF($J225=Res_converter!$F$5,MAX($M225-$N225-$O225,0),0)+IF($K225=Res_converter!$F$5,MAX($P225-$Q225-$R225,0),0)+IF(R225=Res_converter!$F$5,$S225,0)</f>
        <v>0</v>
      </c>
      <c r="AR225" s="10">
        <f>IF($AF225=Res_converter!$A$4,$AE225,0)</f>
        <v>0</v>
      </c>
      <c r="AS225" s="10" t="s">
        <v>339</v>
      </c>
      <c r="AT225" s="10" t="s">
        <v>66</v>
      </c>
      <c r="AU225" s="10" t="s">
        <v>67</v>
      </c>
      <c r="AV225" s="10" t="s">
        <v>68</v>
      </c>
      <c r="AW225" s="10">
        <f>INDEX(Res_converter!$I$4:$N$4,MATCH($AU225,Res_converter!$I$3:$N$3,0))</f>
        <v>0.15</v>
      </c>
      <c r="AX225" s="10">
        <f>INDEX(Res_converter!$I$5:$N$5,MATCH($AU225,Res_converter!$I$3:$N$3,0))</f>
        <v>0.5</v>
      </c>
      <c r="AY225" s="12" t="s">
        <v>483</v>
      </c>
      <c r="AZ225" s="12" t="str">
        <f>INDEX(Subname_converter!$B$2:$B$478,MATCH($AY225,Subname_converter!$A$2:$A$478,0))</f>
        <v>Morro Bay</v>
      </c>
      <c r="BA225" s="12">
        <f>INDEX(Subname_converter!$C$2:$C$478,MATCH($AY225,Subname_converter!$A$2:$A$478,0))</f>
        <v>230</v>
      </c>
      <c r="BB225" s="11">
        <v>45597.291666666701</v>
      </c>
      <c r="BC225" s="11">
        <v>48274.333333333299</v>
      </c>
      <c r="BD225" s="10">
        <f t="shared" si="15"/>
        <v>2032</v>
      </c>
      <c r="BE225" s="11"/>
      <c r="BF225" s="10" t="s">
        <v>117</v>
      </c>
      <c r="BG225" s="10" t="s">
        <v>70</v>
      </c>
      <c r="BH225" s="10" t="s">
        <v>70</v>
      </c>
      <c r="BI225" s="10" t="s">
        <v>117</v>
      </c>
      <c r="BJ225" s="10"/>
      <c r="BK225" s="10">
        <v>0</v>
      </c>
    </row>
    <row r="226" spans="1:63" s="26" customFormat="1" ht="12.5" x14ac:dyDescent="0.25">
      <c r="A226" s="32" t="s">
        <v>546</v>
      </c>
      <c r="B226" s="10">
        <v>1835</v>
      </c>
      <c r="C226" s="11">
        <v>44253</v>
      </c>
      <c r="D226" s="11">
        <v>44319.291666666701</v>
      </c>
      <c r="E226" s="10" t="s">
        <v>57</v>
      </c>
      <c r="F226" s="10" t="s">
        <v>252</v>
      </c>
      <c r="G226" s="10" t="s">
        <v>60</v>
      </c>
      <c r="H226" s="10"/>
      <c r="I226" s="10"/>
      <c r="J226" s="10" t="s">
        <v>61</v>
      </c>
      <c r="K226" s="10"/>
      <c r="L226" s="10"/>
      <c r="M226" s="10">
        <v>20.25</v>
      </c>
      <c r="N226" s="10"/>
      <c r="O226" s="10">
        <v>20</v>
      </c>
      <c r="P226" s="10"/>
      <c r="Q226" s="10"/>
      <c r="R226" s="10"/>
      <c r="S226" s="10"/>
      <c r="T226" s="10">
        <v>20</v>
      </c>
      <c r="U226" s="10"/>
      <c r="V226" s="10"/>
      <c r="W226" s="10"/>
      <c r="X226" s="10" t="s">
        <v>82</v>
      </c>
      <c r="Y226" s="10" t="s">
        <v>4743</v>
      </c>
      <c r="Z226" s="10"/>
      <c r="AA226" s="10"/>
      <c r="AB226" s="10"/>
      <c r="AC226" s="10">
        <f t="shared" si="12"/>
        <v>1</v>
      </c>
      <c r="AD226" s="10">
        <f t="shared" si="13"/>
        <v>1</v>
      </c>
      <c r="AE226" s="10">
        <f t="shared" si="14"/>
        <v>20</v>
      </c>
      <c r="AF226" s="10" t="str">
        <f>INDEX(Res_converter!$A$2:$A$20,MATCH(TRIM(CONCATENATE(J226," ",K226," ",L226)),Res_converter!$E$2:$E$20,0))</f>
        <v>Battery</v>
      </c>
      <c r="AG226" s="10">
        <f>IF($J226=Res_converter!$F$2,MAX($M226-$N226-$O226,0),0)+IF($K226=Res_converter!$F$2,MAX($P226-$Q226-$R226,0),0)+IF(L226=Res_converter!$F$2,$S226,0)</f>
        <v>0.25</v>
      </c>
      <c r="AH226" s="10">
        <f>IF($J226=Res_converter!$F$2,MAX(MIN($M226,$AE226-$AJ226-$AN226-$AR226)-$N226-$O226,0),0)+IF($K226=Res_converter!$F$2,MAX(MIN($P226,$AE226-$AJ226-$AN226-$AR226)-$Q226-$R226,0),0)+IF(L226=Res_converter!$F$2,MIN($S226,$AE226-$AJ226-$AN226-$AR226),0)</f>
        <v>0</v>
      </c>
      <c r="AI226" s="10">
        <f>IF(OR($J226=Res_converter!$F$7,$J226=Res_converter!$F$8),MAX($M226-$N226-$O226,0),0)+IF(OR($K226=Res_converter!$F$7,$K226=Res_converter!$F$8),MAX($P226-$Q226-$R226,0),0)+IF(OR($L226=Res_converter!$F$7,$L226=Res_converter!$F$8),$S226,0)</f>
        <v>0</v>
      </c>
      <c r="AJ226" s="10">
        <f>IF(OR($J226=Res_converter!$F$7,$J226=Res_converter!$F$8),MAX($AE226-$N226-$O226,0),0)+IF(OR($K226=Res_converter!$F$7,$K226=Res_converter!$F$8),MAX($AE226-$Q226-$R226,0),0)+IF(OR($L226=Res_converter!$F$7,$L226=Res_converter!$F$8),$AE226,0)</f>
        <v>0</v>
      </c>
      <c r="AK226" s="10">
        <f>IF($J226=Res_converter!$F$6,MAX($M226-$N226-$O226,0),0)+IF($K226=Res_converter!$F$6,MAX($P226-$Q226-$R226,0),0)+IF(L226=Res_converter!$F$6,$S226,0)</f>
        <v>0</v>
      </c>
      <c r="AL226" s="10">
        <f>IF($AF226=Res_converter!$A$7,MAX(MIN($M226,$AE226)-$N226-$O226,0),IF($AF226=Res_converter!$A$12,IF($J226=Res_converter!$F$6,MAX(MIN($M226,MAX($AE226-AH226-Q226-R226,0)/AW226)-$N226-$O226,0),0)+IF($K226=Res_converter!$F$6,MAX(MIN($P226,MAX($AE226-AH226-N226-O226,0)/AW226)-$Q226-$R226,0),0),0))</f>
        <v>0</v>
      </c>
      <c r="AM226" s="10">
        <f>IF($J226=Res_converter!$F$3,MAX($M226-$N226-$O226,0),0)+IF($K226=Res_converter!$F$3,MAX($P226-$Q226-$R226,0),0)+IF(N226=Res_converter!$F$3,$S226,0)</f>
        <v>0</v>
      </c>
      <c r="AN226" s="10">
        <f>IF($J226=Res_converter!$F$3,MAX($AE226-$N226-$O226,0),0)+IF($K226=Res_converter!$F$3,MAX($AE226-$Q226-$R226,0),0)+IF(N226=Res_converter!$F$3,$AE226,0)</f>
        <v>0</v>
      </c>
      <c r="AO226" s="10">
        <f>IF($J226=Res_converter!$F$4,MAX($M226-$N226-$O226,0),0)+IF($K226=Res_converter!$F$4,MAX($P226-$Q226-$R226,0),0)+IF(P226=Res_converter!$F$4,$S226,0)</f>
        <v>0</v>
      </c>
      <c r="AP226" s="10">
        <f>IF($AF226=Res_converter!$A$3,MAX(MIN($M226,$AE226)-$N226-$O226,0),IF($AF226=Res_converter!$A$14,IF($J226=Res_converter!$F$4,MAX(MIN($M226,MAX($AE226-AH226-Q226-R226,0)/AX226)-$N226-$O226,0),0)+IF($K226=Res_converter!$F$4,MAX(MIN($P226,MAX($AE226-AH226-N226-O226,0)/AX226)-$Q226-$R226,0),0),0))</f>
        <v>0</v>
      </c>
      <c r="AQ226" s="10">
        <f>IF($J226=Res_converter!$F$5,MAX($M226-$N226-$O226,0),0)+IF($K226=Res_converter!$F$5,MAX($P226-$Q226-$R226,0),0)+IF(R226=Res_converter!$F$5,$S226,0)</f>
        <v>0</v>
      </c>
      <c r="AR226" s="10">
        <f>IF($AF226=Res_converter!$A$4,$AE226,0)</f>
        <v>0</v>
      </c>
      <c r="AS226" s="10" t="s">
        <v>119</v>
      </c>
      <c r="AT226" s="10" t="s">
        <v>66</v>
      </c>
      <c r="AU226" s="10" t="s">
        <v>67</v>
      </c>
      <c r="AV226" s="10" t="s">
        <v>68</v>
      </c>
      <c r="AW226" s="10">
        <f>INDEX(Res_converter!$I$4:$N$4,MATCH($AU226,Res_converter!$I$3:$N$3,0))</f>
        <v>0.15</v>
      </c>
      <c r="AX226" s="10">
        <f>INDEX(Res_converter!$I$5:$N$5,MATCH($AU226,Res_converter!$I$3:$N$3,0))</f>
        <v>0.5</v>
      </c>
      <c r="AY226" s="12" t="s">
        <v>547</v>
      </c>
      <c r="AZ226" s="12" t="str">
        <f>INDEX(Subname_converter!$B$2:$B$478,MATCH($AY226,Subname_converter!$A$2:$A$478,0))</f>
        <v>Weber</v>
      </c>
      <c r="BA226" s="12">
        <f>INDEX(Subname_converter!$C$2:$C$478,MATCH($AY226,Subname_converter!$A$2:$A$478,0))</f>
        <v>60</v>
      </c>
      <c r="BB226" s="11">
        <v>44896.333333333299</v>
      </c>
      <c r="BC226" s="11">
        <v>45567.291666666701</v>
      </c>
      <c r="BD226" s="10">
        <f t="shared" si="15"/>
        <v>2024</v>
      </c>
      <c r="BE226" s="11"/>
      <c r="BF226" s="10" t="s">
        <v>117</v>
      </c>
      <c r="BG226" s="10" t="s">
        <v>70</v>
      </c>
      <c r="BH226" s="10" t="s">
        <v>70</v>
      </c>
      <c r="BI226" s="10" t="s">
        <v>117</v>
      </c>
      <c r="BJ226" s="10"/>
      <c r="BK226" s="10">
        <v>1</v>
      </c>
    </row>
    <row r="227" spans="1:63" s="26" customFormat="1" ht="12.5" x14ac:dyDescent="0.25">
      <c r="A227" s="32" t="s">
        <v>548</v>
      </c>
      <c r="B227" s="10">
        <v>1837</v>
      </c>
      <c r="C227" s="11">
        <v>44289</v>
      </c>
      <c r="D227" s="11">
        <v>44301.291666666701</v>
      </c>
      <c r="E227" s="10" t="s">
        <v>57</v>
      </c>
      <c r="F227" s="10" t="s">
        <v>545</v>
      </c>
      <c r="G227" s="10" t="s">
        <v>60</v>
      </c>
      <c r="H227" s="10"/>
      <c r="I227" s="10"/>
      <c r="J227" s="10" t="s">
        <v>61</v>
      </c>
      <c r="K227" s="10"/>
      <c r="L227" s="10"/>
      <c r="M227" s="10">
        <v>313.79320999999999</v>
      </c>
      <c r="N227" s="10"/>
      <c r="O227" s="10"/>
      <c r="P227" s="10"/>
      <c r="Q227" s="10"/>
      <c r="R227" s="10"/>
      <c r="S227" s="10"/>
      <c r="T227" s="10">
        <v>300</v>
      </c>
      <c r="U227" s="10"/>
      <c r="V227" s="10"/>
      <c r="W227" s="10"/>
      <c r="X227" s="10" t="s">
        <v>82</v>
      </c>
      <c r="Y227" s="10" t="s">
        <v>4743</v>
      </c>
      <c r="Z227" s="10"/>
      <c r="AA227" s="10"/>
      <c r="AB227" s="10"/>
      <c r="AC227" s="10">
        <f t="shared" si="12"/>
        <v>0</v>
      </c>
      <c r="AD227" s="10">
        <f t="shared" si="13"/>
        <v>0</v>
      </c>
      <c r="AE227" s="10">
        <f t="shared" si="14"/>
        <v>0</v>
      </c>
      <c r="AF227" s="10" t="str">
        <f>INDEX(Res_converter!$A$2:$A$20,MATCH(TRIM(CONCATENATE(J227," ",K227," ",L227)),Res_converter!$E$2:$E$20,0))</f>
        <v>Battery</v>
      </c>
      <c r="AG227" s="10">
        <f>IF($J227=Res_converter!$F$2,MAX($M227-$N227-$O227,0),0)+IF($K227=Res_converter!$F$2,MAX($P227-$Q227-$R227,0),0)+IF(L227=Res_converter!$F$2,$S227,0)</f>
        <v>313.79320999999999</v>
      </c>
      <c r="AH227" s="10">
        <f>IF($J227=Res_converter!$F$2,MAX(MIN($M227,$AE227-$AJ227-$AN227-$AR227)-$N227-$O227,0),0)+IF($K227=Res_converter!$F$2,MAX(MIN($P227,$AE227-$AJ227-$AN227-$AR227)-$Q227-$R227,0),0)+IF(L227=Res_converter!$F$2,MIN($S227,$AE227-$AJ227-$AN227-$AR227),0)</f>
        <v>0</v>
      </c>
      <c r="AI227" s="10">
        <f>IF(OR($J227=Res_converter!$F$7,$J227=Res_converter!$F$8),MAX($M227-$N227-$O227,0),0)+IF(OR($K227=Res_converter!$F$7,$K227=Res_converter!$F$8),MAX($P227-$Q227-$R227,0),0)+IF(OR($L227=Res_converter!$F$7,$L227=Res_converter!$F$8),$S227,0)</f>
        <v>0</v>
      </c>
      <c r="AJ227" s="10">
        <f>IF(OR($J227=Res_converter!$F$7,$J227=Res_converter!$F$8),MAX($AE227-$N227-$O227,0),0)+IF(OR($K227=Res_converter!$F$7,$K227=Res_converter!$F$8),MAX($AE227-$Q227-$R227,0),0)+IF(OR($L227=Res_converter!$F$7,$L227=Res_converter!$F$8),$AE227,0)</f>
        <v>0</v>
      </c>
      <c r="AK227" s="10">
        <f>IF($J227=Res_converter!$F$6,MAX($M227-$N227-$O227,0),0)+IF($K227=Res_converter!$F$6,MAX($P227-$Q227-$R227,0),0)+IF(L227=Res_converter!$F$6,$S227,0)</f>
        <v>0</v>
      </c>
      <c r="AL227" s="10">
        <f>IF($AF227=Res_converter!$A$7,MAX(MIN($M227,$AE227)-$N227-$O227,0),IF($AF227=Res_converter!$A$12,IF($J227=Res_converter!$F$6,MAX(MIN($M227,MAX($AE227-AH227-Q227-R227,0)/AW227)-$N227-$O227,0),0)+IF($K227=Res_converter!$F$6,MAX(MIN($P227,MAX($AE227-AH227-N227-O227,0)/AW227)-$Q227-$R227,0),0),0))</f>
        <v>0</v>
      </c>
      <c r="AM227" s="10">
        <f>IF($J227=Res_converter!$F$3,MAX($M227-$N227-$O227,0),0)+IF($K227=Res_converter!$F$3,MAX($P227-$Q227-$R227,0),0)+IF(N227=Res_converter!$F$3,$S227,0)</f>
        <v>0</v>
      </c>
      <c r="AN227" s="10">
        <f>IF($J227=Res_converter!$F$3,MAX($AE227-$N227-$O227,0),0)+IF($K227=Res_converter!$F$3,MAX($AE227-$Q227-$R227,0),0)+IF(N227=Res_converter!$F$3,$AE227,0)</f>
        <v>0</v>
      </c>
      <c r="AO227" s="10">
        <f>IF($J227=Res_converter!$F$4,MAX($M227-$N227-$O227,0),0)+IF($K227=Res_converter!$F$4,MAX($P227-$Q227-$R227,0),0)+IF(P227=Res_converter!$F$4,$S227,0)</f>
        <v>0</v>
      </c>
      <c r="AP227" s="10">
        <f>IF($AF227=Res_converter!$A$3,MAX(MIN($M227,$AE227)-$N227-$O227,0),IF($AF227=Res_converter!$A$14,IF($J227=Res_converter!$F$4,MAX(MIN($M227,MAX($AE227-AH227-Q227-R227,0)/AX227)-$N227-$O227,0),0)+IF($K227=Res_converter!$F$4,MAX(MIN($P227,MAX($AE227-AH227-N227-O227,0)/AX227)-$Q227-$R227,0),0),0))</f>
        <v>0</v>
      </c>
      <c r="AQ227" s="10">
        <f>IF($J227=Res_converter!$F$5,MAX($M227-$N227-$O227,0),0)+IF($K227=Res_converter!$F$5,MAX($P227-$Q227-$R227,0),0)+IF(R227=Res_converter!$F$5,$S227,0)</f>
        <v>0</v>
      </c>
      <c r="AR227" s="10">
        <f>IF($AF227=Res_converter!$A$4,$AE227,0)</f>
        <v>0</v>
      </c>
      <c r="AS227" s="10" t="s">
        <v>549</v>
      </c>
      <c r="AT227" s="10" t="s">
        <v>66</v>
      </c>
      <c r="AU227" s="10" t="s">
        <v>67</v>
      </c>
      <c r="AV227" s="10" t="s">
        <v>550</v>
      </c>
      <c r="AW227" s="10">
        <f>INDEX(Res_converter!$I$4:$N$4,MATCH($AU227,Res_converter!$I$3:$N$3,0))</f>
        <v>0.15</v>
      </c>
      <c r="AX227" s="10">
        <f>INDEX(Res_converter!$I$5:$N$5,MATCH($AU227,Res_converter!$I$3:$N$3,0))</f>
        <v>0.5</v>
      </c>
      <c r="AY227" s="12" t="s">
        <v>551</v>
      </c>
      <c r="AZ227" s="12" t="str">
        <f>INDEX(Subname_converter!$B$2:$B$478,MATCH($AY227,Subname_converter!$A$2:$A$478,0))</f>
        <v>Ignacio</v>
      </c>
      <c r="BA227" s="12">
        <f>INDEX(Subname_converter!$C$2:$C$478,MATCH($AY227,Subname_converter!$A$2:$A$478,0))</f>
        <v>115</v>
      </c>
      <c r="BB227" s="11">
        <v>45809.291666666701</v>
      </c>
      <c r="BC227" s="11">
        <v>47652.291666666701</v>
      </c>
      <c r="BD227" s="10">
        <f t="shared" si="15"/>
        <v>2030</v>
      </c>
      <c r="BE227" s="11"/>
      <c r="BF227" s="10" t="s">
        <v>117</v>
      </c>
      <c r="BG227" s="10" t="s">
        <v>70</v>
      </c>
      <c r="BH227" s="10" t="s">
        <v>70</v>
      </c>
      <c r="BI227" s="10" t="s">
        <v>117</v>
      </c>
      <c r="BJ227" s="10"/>
      <c r="BK227" s="10">
        <v>0</v>
      </c>
    </row>
    <row r="228" spans="1:63" s="26" customFormat="1" ht="12.5" x14ac:dyDescent="0.25">
      <c r="A228" s="32" t="s">
        <v>552</v>
      </c>
      <c r="B228" s="10">
        <v>1838</v>
      </c>
      <c r="C228" s="11">
        <v>44288</v>
      </c>
      <c r="D228" s="11">
        <v>44301.291666666701</v>
      </c>
      <c r="E228" s="10" t="s">
        <v>57</v>
      </c>
      <c r="F228" s="10" t="s">
        <v>545</v>
      </c>
      <c r="G228" s="10" t="s">
        <v>60</v>
      </c>
      <c r="H228" s="10"/>
      <c r="I228" s="10"/>
      <c r="J228" s="10" t="s">
        <v>61</v>
      </c>
      <c r="K228" s="10"/>
      <c r="L228" s="10"/>
      <c r="M228" s="10">
        <v>313.79320999999999</v>
      </c>
      <c r="N228" s="10"/>
      <c r="O228" s="10">
        <v>50</v>
      </c>
      <c r="P228" s="10"/>
      <c r="Q228" s="10"/>
      <c r="R228" s="10"/>
      <c r="S228" s="10"/>
      <c r="T228" s="10">
        <v>300</v>
      </c>
      <c r="U228" s="10"/>
      <c r="V228" s="10"/>
      <c r="W228" s="10"/>
      <c r="X228" s="10" t="s">
        <v>82</v>
      </c>
      <c r="Y228" s="10" t="s">
        <v>4743</v>
      </c>
      <c r="Z228" s="10"/>
      <c r="AA228" s="10"/>
      <c r="AB228" s="10" t="s">
        <v>97</v>
      </c>
      <c r="AC228" s="10">
        <f t="shared" si="12"/>
        <v>0</v>
      </c>
      <c r="AD228" s="10">
        <f t="shared" si="13"/>
        <v>0</v>
      </c>
      <c r="AE228" s="10">
        <f t="shared" si="14"/>
        <v>0</v>
      </c>
      <c r="AF228" s="10" t="str">
        <f>INDEX(Res_converter!$A$2:$A$20,MATCH(TRIM(CONCATENATE(J228," ",K228," ",L228)),Res_converter!$E$2:$E$20,0))</f>
        <v>Battery</v>
      </c>
      <c r="AG228" s="10">
        <f>IF($J228=Res_converter!$F$2,MAX($M228-$N228-$O228,0),0)+IF($K228=Res_converter!$F$2,MAX($P228-$Q228-$R228,0),0)+IF(L228=Res_converter!$F$2,$S228,0)</f>
        <v>263.79320999999999</v>
      </c>
      <c r="AH228" s="10">
        <f>IF($J228=Res_converter!$F$2,MAX(MIN($M228,$AE228-$AJ228-$AN228-$AR228)-$N228-$O228,0),0)+IF($K228=Res_converter!$F$2,MAX(MIN($P228,$AE228-$AJ228-$AN228-$AR228)-$Q228-$R228,0),0)+IF(L228=Res_converter!$F$2,MIN($S228,$AE228-$AJ228-$AN228-$AR228),0)</f>
        <v>0</v>
      </c>
      <c r="AI228" s="10">
        <f>IF(OR($J228=Res_converter!$F$7,$J228=Res_converter!$F$8),MAX($M228-$N228-$O228,0),0)+IF(OR($K228=Res_converter!$F$7,$K228=Res_converter!$F$8),MAX($P228-$Q228-$R228,0),0)+IF(OR($L228=Res_converter!$F$7,$L228=Res_converter!$F$8),$S228,0)</f>
        <v>0</v>
      </c>
      <c r="AJ228" s="10">
        <f>IF(OR($J228=Res_converter!$F$7,$J228=Res_converter!$F$8),MAX($AE228-$N228-$O228,0),0)+IF(OR($K228=Res_converter!$F$7,$K228=Res_converter!$F$8),MAX($AE228-$Q228-$R228,0),0)+IF(OR($L228=Res_converter!$F$7,$L228=Res_converter!$F$8),$AE228,0)</f>
        <v>0</v>
      </c>
      <c r="AK228" s="10">
        <f>IF($J228=Res_converter!$F$6,MAX($M228-$N228-$O228,0),0)+IF($K228=Res_converter!$F$6,MAX($P228-$Q228-$R228,0),0)+IF(L228=Res_converter!$F$6,$S228,0)</f>
        <v>0</v>
      </c>
      <c r="AL228" s="10">
        <f>IF($AF228=Res_converter!$A$7,MAX(MIN($M228,$AE228)-$N228-$O228,0),IF($AF228=Res_converter!$A$12,IF($J228=Res_converter!$F$6,MAX(MIN($M228,MAX($AE228-AH228-Q228-R228,0)/AW228)-$N228-$O228,0),0)+IF($K228=Res_converter!$F$6,MAX(MIN($P228,MAX($AE228-AH228-N228-O228,0)/AW228)-$Q228-$R228,0),0),0))</f>
        <v>0</v>
      </c>
      <c r="AM228" s="10">
        <f>IF($J228=Res_converter!$F$3,MAX($M228-$N228-$O228,0),0)+IF($K228=Res_converter!$F$3,MAX($P228-$Q228-$R228,0),0)+IF(N228=Res_converter!$F$3,$S228,0)</f>
        <v>0</v>
      </c>
      <c r="AN228" s="10">
        <f>IF($J228=Res_converter!$F$3,MAX($AE228-$N228-$O228,0),0)+IF($K228=Res_converter!$F$3,MAX($AE228-$Q228-$R228,0),0)+IF(N228=Res_converter!$F$3,$AE228,0)</f>
        <v>0</v>
      </c>
      <c r="AO228" s="10">
        <f>IF($J228=Res_converter!$F$4,MAX($M228-$N228-$O228,0),0)+IF($K228=Res_converter!$F$4,MAX($P228-$Q228-$R228,0),0)+IF(P228=Res_converter!$F$4,$S228,0)</f>
        <v>0</v>
      </c>
      <c r="AP228" s="10">
        <f>IF($AF228=Res_converter!$A$3,MAX(MIN($M228,$AE228)-$N228-$O228,0),IF($AF228=Res_converter!$A$14,IF($J228=Res_converter!$F$4,MAX(MIN($M228,MAX($AE228-AH228-Q228-R228,0)/AX228)-$N228-$O228,0),0)+IF($K228=Res_converter!$F$4,MAX(MIN($P228,MAX($AE228-AH228-N228-O228,0)/AX228)-$Q228-$R228,0),0),0))</f>
        <v>0</v>
      </c>
      <c r="AQ228" s="10">
        <f>IF($J228=Res_converter!$F$5,MAX($M228-$N228-$O228,0),0)+IF($K228=Res_converter!$F$5,MAX($P228-$Q228-$R228,0),0)+IF(R228=Res_converter!$F$5,$S228,0)</f>
        <v>0</v>
      </c>
      <c r="AR228" s="10">
        <f>IF($AF228=Res_converter!$A$4,$AE228,0)</f>
        <v>0</v>
      </c>
      <c r="AS228" s="10" t="s">
        <v>553</v>
      </c>
      <c r="AT228" s="10" t="s">
        <v>66</v>
      </c>
      <c r="AU228" s="10" t="s">
        <v>67</v>
      </c>
      <c r="AV228" s="10" t="s">
        <v>550</v>
      </c>
      <c r="AW228" s="10">
        <f>INDEX(Res_converter!$I$4:$N$4,MATCH($AU228,Res_converter!$I$3:$N$3,0))</f>
        <v>0.15</v>
      </c>
      <c r="AX228" s="10">
        <f>INDEX(Res_converter!$I$5:$N$5,MATCH($AU228,Res_converter!$I$3:$N$3,0))</f>
        <v>0.5</v>
      </c>
      <c r="AY228" s="12" t="s">
        <v>554</v>
      </c>
      <c r="AZ228" s="12" t="str">
        <f>INDEX(Subname_converter!$B$2:$B$478,MATCH($AY228,Subname_converter!$A$2:$A$478,0))</f>
        <v>Lakeville</v>
      </c>
      <c r="BA228" s="12">
        <f>INDEX(Subname_converter!$C$2:$C$478,MATCH($AY228,Subname_converter!$A$2:$A$478,0))</f>
        <v>115</v>
      </c>
      <c r="BB228" s="11">
        <v>45809.291666666701</v>
      </c>
      <c r="BC228" s="11">
        <v>47652.291666666701</v>
      </c>
      <c r="BD228" s="10">
        <f t="shared" si="15"/>
        <v>2030</v>
      </c>
      <c r="BE228" s="11"/>
      <c r="BF228" s="10" t="s">
        <v>117</v>
      </c>
      <c r="BG228" s="10" t="s">
        <v>70</v>
      </c>
      <c r="BH228" s="10" t="s">
        <v>70</v>
      </c>
      <c r="BI228" s="10" t="s">
        <v>117</v>
      </c>
      <c r="BJ228" s="10"/>
      <c r="BK228" s="10">
        <v>0</v>
      </c>
    </row>
    <row r="229" spans="1:63" s="26" customFormat="1" ht="25" x14ac:dyDescent="0.25">
      <c r="A229" s="32" t="s">
        <v>555</v>
      </c>
      <c r="B229" s="10">
        <v>1840</v>
      </c>
      <c r="C229" s="11">
        <v>44293</v>
      </c>
      <c r="D229" s="11">
        <v>44301.291666666701</v>
      </c>
      <c r="E229" s="10" t="s">
        <v>57</v>
      </c>
      <c r="F229" s="10" t="s">
        <v>545</v>
      </c>
      <c r="G229" s="10" t="s">
        <v>60</v>
      </c>
      <c r="H229" s="10"/>
      <c r="I229" s="10"/>
      <c r="J229" s="10" t="s">
        <v>61</v>
      </c>
      <c r="K229" s="10"/>
      <c r="L229" s="10"/>
      <c r="M229" s="10">
        <v>252</v>
      </c>
      <c r="N229" s="10"/>
      <c r="O229" s="10"/>
      <c r="P229" s="10"/>
      <c r="Q229" s="10"/>
      <c r="R229" s="10"/>
      <c r="S229" s="10"/>
      <c r="T229" s="10">
        <v>250</v>
      </c>
      <c r="U229" s="10"/>
      <c r="V229" s="10"/>
      <c r="W229" s="10"/>
      <c r="X229" s="10" t="s">
        <v>82</v>
      </c>
      <c r="Y229" s="10" t="s">
        <v>4743</v>
      </c>
      <c r="Z229" s="10"/>
      <c r="AA229" s="10"/>
      <c r="AB229" s="10" t="s">
        <v>64</v>
      </c>
      <c r="AC229" s="10">
        <f t="shared" si="12"/>
        <v>0</v>
      </c>
      <c r="AD229" s="10">
        <f t="shared" si="13"/>
        <v>0</v>
      </c>
      <c r="AE229" s="10">
        <f t="shared" si="14"/>
        <v>0</v>
      </c>
      <c r="AF229" s="10" t="str">
        <f>INDEX(Res_converter!$A$2:$A$20,MATCH(TRIM(CONCATENATE(J229," ",K229," ",L229)),Res_converter!$E$2:$E$20,0))</f>
        <v>Battery</v>
      </c>
      <c r="AG229" s="10">
        <f>IF($J229=Res_converter!$F$2,MAX($M229-$N229-$O229,0),0)+IF($K229=Res_converter!$F$2,MAX($P229-$Q229-$R229,0),0)+IF(L229=Res_converter!$F$2,$S229,0)</f>
        <v>252</v>
      </c>
      <c r="AH229" s="10">
        <f>IF($J229=Res_converter!$F$2,MAX(MIN($M229,$AE229-$AJ229-$AN229-$AR229)-$N229-$O229,0),0)+IF($K229=Res_converter!$F$2,MAX(MIN($P229,$AE229-$AJ229-$AN229-$AR229)-$Q229-$R229,0),0)+IF(L229=Res_converter!$F$2,MIN($S229,$AE229-$AJ229-$AN229-$AR229),0)</f>
        <v>0</v>
      </c>
      <c r="AI229" s="10">
        <f>IF(OR($J229=Res_converter!$F$7,$J229=Res_converter!$F$8),MAX($M229-$N229-$O229,0),0)+IF(OR($K229=Res_converter!$F$7,$K229=Res_converter!$F$8),MAX($P229-$Q229-$R229,0),0)+IF(OR($L229=Res_converter!$F$7,$L229=Res_converter!$F$8),$S229,0)</f>
        <v>0</v>
      </c>
      <c r="AJ229" s="10">
        <f>IF(OR($J229=Res_converter!$F$7,$J229=Res_converter!$F$8),MAX($AE229-$N229-$O229,0),0)+IF(OR($K229=Res_converter!$F$7,$K229=Res_converter!$F$8),MAX($AE229-$Q229-$R229,0),0)+IF(OR($L229=Res_converter!$F$7,$L229=Res_converter!$F$8),$AE229,0)</f>
        <v>0</v>
      </c>
      <c r="AK229" s="10">
        <f>IF($J229=Res_converter!$F$6,MAX($M229-$N229-$O229,0),0)+IF($K229=Res_converter!$F$6,MAX($P229-$Q229-$R229,0),0)+IF(L229=Res_converter!$F$6,$S229,0)</f>
        <v>0</v>
      </c>
      <c r="AL229" s="10">
        <f>IF($AF229=Res_converter!$A$7,MAX(MIN($M229,$AE229)-$N229-$O229,0),IF($AF229=Res_converter!$A$12,IF($J229=Res_converter!$F$6,MAX(MIN($M229,MAX($AE229-AH229-Q229-R229,0)/AW229)-$N229-$O229,0),0)+IF($K229=Res_converter!$F$6,MAX(MIN($P229,MAX($AE229-AH229-N229-O229,0)/AW229)-$Q229-$R229,0),0),0))</f>
        <v>0</v>
      </c>
      <c r="AM229" s="10">
        <f>IF($J229=Res_converter!$F$3,MAX($M229-$N229-$O229,0),0)+IF($K229=Res_converter!$F$3,MAX($P229-$Q229-$R229,0),0)+IF(N229=Res_converter!$F$3,$S229,0)</f>
        <v>0</v>
      </c>
      <c r="AN229" s="10">
        <f>IF($J229=Res_converter!$F$3,MAX($AE229-$N229-$O229,0),0)+IF($K229=Res_converter!$F$3,MAX($AE229-$Q229-$R229,0),0)+IF(N229=Res_converter!$F$3,$AE229,0)</f>
        <v>0</v>
      </c>
      <c r="AO229" s="10">
        <f>IF($J229=Res_converter!$F$4,MAX($M229-$N229-$O229,0),0)+IF($K229=Res_converter!$F$4,MAX($P229-$Q229-$R229,0),0)+IF(P229=Res_converter!$F$4,$S229,0)</f>
        <v>0</v>
      </c>
      <c r="AP229" s="10">
        <f>IF($AF229=Res_converter!$A$3,MAX(MIN($M229,$AE229)-$N229-$O229,0),IF($AF229=Res_converter!$A$14,IF($J229=Res_converter!$F$4,MAX(MIN($M229,MAX($AE229-AH229-Q229-R229,0)/AX229)-$N229-$O229,0),0)+IF($K229=Res_converter!$F$4,MAX(MIN($P229,MAX($AE229-AH229-N229-O229,0)/AX229)-$Q229-$R229,0),0),0))</f>
        <v>0</v>
      </c>
      <c r="AQ229" s="10">
        <f>IF($J229=Res_converter!$F$5,MAX($M229-$N229-$O229,0),0)+IF($K229=Res_converter!$F$5,MAX($P229-$Q229-$R229,0),0)+IF(R229=Res_converter!$F$5,$S229,0)</f>
        <v>0</v>
      </c>
      <c r="AR229" s="10">
        <f>IF($AF229=Res_converter!$A$4,$AE229,0)</f>
        <v>0</v>
      </c>
      <c r="AS229" s="10" t="s">
        <v>392</v>
      </c>
      <c r="AT229" s="10" t="s">
        <v>66</v>
      </c>
      <c r="AU229" s="10" t="s">
        <v>67</v>
      </c>
      <c r="AV229" s="10"/>
      <c r="AW229" s="10">
        <f>INDEX(Res_converter!$I$4:$N$4,MATCH($AU229,Res_converter!$I$3:$N$3,0))</f>
        <v>0.15</v>
      </c>
      <c r="AX229" s="10">
        <f>INDEX(Res_converter!$I$5:$N$5,MATCH($AU229,Res_converter!$I$3:$N$3,0))</f>
        <v>0.5</v>
      </c>
      <c r="AY229" s="12" t="s">
        <v>556</v>
      </c>
      <c r="AZ229" s="12" t="str">
        <f>INDEX(Subname_converter!$B$2:$B$478,MATCH($AY229,Subname_converter!$A$2:$A$478,0))</f>
        <v>Tulucay</v>
      </c>
      <c r="BA229" s="12">
        <f>INDEX(Subname_converter!$C$2:$C$478,MATCH($AY229,Subname_converter!$A$2:$A$478,0))</f>
        <v>230</v>
      </c>
      <c r="BB229" s="11">
        <v>45505.291666666701</v>
      </c>
      <c r="BC229" s="11">
        <v>48201.333333333299</v>
      </c>
      <c r="BD229" s="10">
        <f t="shared" si="15"/>
        <v>2032</v>
      </c>
      <c r="BE229" s="11"/>
      <c r="BF229" s="10" t="s">
        <v>117</v>
      </c>
      <c r="BG229" s="10" t="s">
        <v>70</v>
      </c>
      <c r="BH229" s="10" t="s">
        <v>70</v>
      </c>
      <c r="BI229" s="10" t="s">
        <v>117</v>
      </c>
      <c r="BJ229" s="10"/>
      <c r="BK229" s="10">
        <v>0</v>
      </c>
    </row>
    <row r="230" spans="1:63" s="26" customFormat="1" ht="12.5" x14ac:dyDescent="0.25">
      <c r="A230" s="32" t="s">
        <v>557</v>
      </c>
      <c r="B230" s="10">
        <v>1842</v>
      </c>
      <c r="C230" s="11">
        <v>44292</v>
      </c>
      <c r="D230" s="11">
        <v>44301.291666666701</v>
      </c>
      <c r="E230" s="10" t="s">
        <v>57</v>
      </c>
      <c r="F230" s="10" t="s">
        <v>545</v>
      </c>
      <c r="G230" s="10" t="s">
        <v>60</v>
      </c>
      <c r="H230" s="10"/>
      <c r="I230" s="10"/>
      <c r="J230" s="10" t="s">
        <v>61</v>
      </c>
      <c r="K230" s="10"/>
      <c r="L230" s="10"/>
      <c r="M230" s="10">
        <v>417.34870000000001</v>
      </c>
      <c r="N230" s="10"/>
      <c r="O230" s="10"/>
      <c r="P230" s="10"/>
      <c r="Q230" s="10"/>
      <c r="R230" s="10"/>
      <c r="S230" s="10"/>
      <c r="T230" s="10">
        <v>400</v>
      </c>
      <c r="U230" s="10"/>
      <c r="V230" s="10"/>
      <c r="W230" s="10"/>
      <c r="X230" s="10" t="s">
        <v>82</v>
      </c>
      <c r="Y230" s="10" t="s">
        <v>4743</v>
      </c>
      <c r="Z230" s="10"/>
      <c r="AA230" s="10"/>
      <c r="AB230" s="10" t="s">
        <v>97</v>
      </c>
      <c r="AC230" s="10">
        <f t="shared" si="12"/>
        <v>0</v>
      </c>
      <c r="AD230" s="10">
        <f t="shared" si="13"/>
        <v>0</v>
      </c>
      <c r="AE230" s="10">
        <f t="shared" si="14"/>
        <v>0</v>
      </c>
      <c r="AF230" s="10" t="str">
        <f>INDEX(Res_converter!$A$2:$A$20,MATCH(TRIM(CONCATENATE(J230," ",K230," ",L230)),Res_converter!$E$2:$E$20,0))</f>
        <v>Battery</v>
      </c>
      <c r="AG230" s="10">
        <f>IF($J230=Res_converter!$F$2,MAX($M230-$N230-$O230,0),0)+IF($K230=Res_converter!$F$2,MAX($P230-$Q230-$R230,0),0)+IF(L230=Res_converter!$F$2,$S230,0)</f>
        <v>417.34870000000001</v>
      </c>
      <c r="AH230" s="10">
        <f>IF($J230=Res_converter!$F$2,MAX(MIN($M230,$AE230-$AJ230-$AN230-$AR230)-$N230-$O230,0),0)+IF($K230=Res_converter!$F$2,MAX(MIN($P230,$AE230-$AJ230-$AN230-$AR230)-$Q230-$R230,0),0)+IF(L230=Res_converter!$F$2,MIN($S230,$AE230-$AJ230-$AN230-$AR230),0)</f>
        <v>0</v>
      </c>
      <c r="AI230" s="10">
        <f>IF(OR($J230=Res_converter!$F$7,$J230=Res_converter!$F$8),MAX($M230-$N230-$O230,0),0)+IF(OR($K230=Res_converter!$F$7,$K230=Res_converter!$F$8),MAX($P230-$Q230-$R230,0),0)+IF(OR($L230=Res_converter!$F$7,$L230=Res_converter!$F$8),$S230,0)</f>
        <v>0</v>
      </c>
      <c r="AJ230" s="10">
        <f>IF(OR($J230=Res_converter!$F$7,$J230=Res_converter!$F$8),MAX($AE230-$N230-$O230,0),0)+IF(OR($K230=Res_converter!$F$7,$K230=Res_converter!$F$8),MAX($AE230-$Q230-$R230,0),0)+IF(OR($L230=Res_converter!$F$7,$L230=Res_converter!$F$8),$AE230,0)</f>
        <v>0</v>
      </c>
      <c r="AK230" s="10">
        <f>IF($J230=Res_converter!$F$6,MAX($M230-$N230-$O230,0),0)+IF($K230=Res_converter!$F$6,MAX($P230-$Q230-$R230,0),0)+IF(L230=Res_converter!$F$6,$S230,0)</f>
        <v>0</v>
      </c>
      <c r="AL230" s="10">
        <f>IF($AF230=Res_converter!$A$7,MAX(MIN($M230,$AE230)-$N230-$O230,0),IF($AF230=Res_converter!$A$12,IF($J230=Res_converter!$F$6,MAX(MIN($M230,MAX($AE230-AH230-Q230-R230,0)/AW230)-$N230-$O230,0),0)+IF($K230=Res_converter!$F$6,MAX(MIN($P230,MAX($AE230-AH230-N230-O230,0)/AW230)-$Q230-$R230,0),0),0))</f>
        <v>0</v>
      </c>
      <c r="AM230" s="10">
        <f>IF($J230=Res_converter!$F$3,MAX($M230-$N230-$O230,0),0)+IF($K230=Res_converter!$F$3,MAX($P230-$Q230-$R230,0),0)+IF(N230=Res_converter!$F$3,$S230,0)</f>
        <v>0</v>
      </c>
      <c r="AN230" s="10">
        <f>IF($J230=Res_converter!$F$3,MAX($AE230-$N230-$O230,0),0)+IF($K230=Res_converter!$F$3,MAX($AE230-$Q230-$R230,0),0)+IF(N230=Res_converter!$F$3,$AE230,0)</f>
        <v>0</v>
      </c>
      <c r="AO230" s="10">
        <f>IF($J230=Res_converter!$F$4,MAX($M230-$N230-$O230,0),0)+IF($K230=Res_converter!$F$4,MAX($P230-$Q230-$R230,0),0)+IF(P230=Res_converter!$F$4,$S230,0)</f>
        <v>0</v>
      </c>
      <c r="AP230" s="10">
        <f>IF($AF230=Res_converter!$A$3,MAX(MIN($M230,$AE230)-$N230-$O230,0),IF($AF230=Res_converter!$A$14,IF($J230=Res_converter!$F$4,MAX(MIN($M230,MAX($AE230-AH230-Q230-R230,0)/AX230)-$N230-$O230,0),0)+IF($K230=Res_converter!$F$4,MAX(MIN($P230,MAX($AE230-AH230-N230-O230,0)/AX230)-$Q230-$R230,0),0),0))</f>
        <v>0</v>
      </c>
      <c r="AQ230" s="10">
        <f>IF($J230=Res_converter!$F$5,MAX($M230-$N230-$O230,0),0)+IF($K230=Res_converter!$F$5,MAX($P230-$Q230-$R230,0),0)+IF(R230=Res_converter!$F$5,$S230,0)</f>
        <v>0</v>
      </c>
      <c r="AR230" s="10">
        <f>IF($AF230=Res_converter!$A$4,$AE230,0)</f>
        <v>0</v>
      </c>
      <c r="AS230" s="10" t="s">
        <v>65</v>
      </c>
      <c r="AT230" s="10" t="s">
        <v>66</v>
      </c>
      <c r="AU230" s="10" t="s">
        <v>67</v>
      </c>
      <c r="AV230" s="10" t="s">
        <v>550</v>
      </c>
      <c r="AW230" s="10">
        <f>INDEX(Res_converter!$I$4:$N$4,MATCH($AU230,Res_converter!$I$3:$N$3,0))</f>
        <v>0.15</v>
      </c>
      <c r="AX230" s="10">
        <f>INDEX(Res_converter!$I$5:$N$5,MATCH($AU230,Res_converter!$I$3:$N$3,0))</f>
        <v>0.5</v>
      </c>
      <c r="AY230" s="12" t="s">
        <v>558</v>
      </c>
      <c r="AZ230" s="12" t="str">
        <f>INDEX(Subname_converter!$B$2:$B$478,MATCH($AY230,Subname_converter!$A$2:$A$478,0))</f>
        <v>Lambie</v>
      </c>
      <c r="BA230" s="12">
        <f>INDEX(Subname_converter!$C$2:$C$478,MATCH($AY230,Subname_converter!$A$2:$A$478,0))</f>
        <v>230</v>
      </c>
      <c r="BB230" s="11">
        <v>46174.291666666701</v>
      </c>
      <c r="BC230" s="11">
        <v>47897.333333333299</v>
      </c>
      <c r="BD230" s="10">
        <f t="shared" si="15"/>
        <v>2031</v>
      </c>
      <c r="BE230" s="11"/>
      <c r="BF230" s="10" t="s">
        <v>117</v>
      </c>
      <c r="BG230" s="10" t="s">
        <v>70</v>
      </c>
      <c r="BH230" s="10" t="s">
        <v>70</v>
      </c>
      <c r="BI230" s="10" t="s">
        <v>117</v>
      </c>
      <c r="BJ230" s="10"/>
      <c r="BK230" s="10">
        <v>0</v>
      </c>
    </row>
    <row r="231" spans="1:63" s="26" customFormat="1" ht="12.5" x14ac:dyDescent="0.25">
      <c r="A231" s="32" t="s">
        <v>559</v>
      </c>
      <c r="B231" s="10">
        <v>1843</v>
      </c>
      <c r="C231" s="11">
        <v>44292</v>
      </c>
      <c r="D231" s="11">
        <v>44301.291666666701</v>
      </c>
      <c r="E231" s="10" t="s">
        <v>57</v>
      </c>
      <c r="F231" s="10" t="s">
        <v>545</v>
      </c>
      <c r="G231" s="10" t="s">
        <v>60</v>
      </c>
      <c r="H231" s="10"/>
      <c r="I231" s="10"/>
      <c r="J231" s="10" t="s">
        <v>61</v>
      </c>
      <c r="K231" s="10"/>
      <c r="L231" s="10"/>
      <c r="M231" s="10">
        <v>400</v>
      </c>
      <c r="N231" s="10"/>
      <c r="O231" s="10"/>
      <c r="P231" s="10"/>
      <c r="Q231" s="10"/>
      <c r="R231" s="10"/>
      <c r="S231" s="10"/>
      <c r="T231" s="10">
        <v>400</v>
      </c>
      <c r="U231" s="10"/>
      <c r="V231" s="10"/>
      <c r="W231" s="10"/>
      <c r="X231" s="10" t="s">
        <v>82</v>
      </c>
      <c r="Y231" s="10" t="s">
        <v>4743</v>
      </c>
      <c r="Z231" s="10"/>
      <c r="AA231" s="10"/>
      <c r="AB231" s="10" t="s">
        <v>64</v>
      </c>
      <c r="AC231" s="10">
        <f t="shared" si="12"/>
        <v>0</v>
      </c>
      <c r="AD231" s="10">
        <f t="shared" si="13"/>
        <v>0</v>
      </c>
      <c r="AE231" s="10">
        <f t="shared" si="14"/>
        <v>0</v>
      </c>
      <c r="AF231" s="10" t="str">
        <f>INDEX(Res_converter!$A$2:$A$20,MATCH(TRIM(CONCATENATE(J231," ",K231," ",L231)),Res_converter!$E$2:$E$20,0))</f>
        <v>Battery</v>
      </c>
      <c r="AG231" s="10">
        <f>IF($J231=Res_converter!$F$2,MAX($M231-$N231-$O231,0),0)+IF($K231=Res_converter!$F$2,MAX($P231-$Q231-$R231,0),0)+IF(L231=Res_converter!$F$2,$S231,0)</f>
        <v>400</v>
      </c>
      <c r="AH231" s="10">
        <f>IF($J231=Res_converter!$F$2,MAX(MIN($M231,$AE231-$AJ231-$AN231-$AR231)-$N231-$O231,0),0)+IF($K231=Res_converter!$F$2,MAX(MIN($P231,$AE231-$AJ231-$AN231-$AR231)-$Q231-$R231,0),0)+IF(L231=Res_converter!$F$2,MIN($S231,$AE231-$AJ231-$AN231-$AR231),0)</f>
        <v>0</v>
      </c>
      <c r="AI231" s="10">
        <f>IF(OR($J231=Res_converter!$F$7,$J231=Res_converter!$F$8),MAX($M231-$N231-$O231,0),0)+IF(OR($K231=Res_converter!$F$7,$K231=Res_converter!$F$8),MAX($P231-$Q231-$R231,0),0)+IF(OR($L231=Res_converter!$F$7,$L231=Res_converter!$F$8),$S231,0)</f>
        <v>0</v>
      </c>
      <c r="AJ231" s="10">
        <f>IF(OR($J231=Res_converter!$F$7,$J231=Res_converter!$F$8),MAX($AE231-$N231-$O231,0),0)+IF(OR($K231=Res_converter!$F$7,$K231=Res_converter!$F$8),MAX($AE231-$Q231-$R231,0),0)+IF(OR($L231=Res_converter!$F$7,$L231=Res_converter!$F$8),$AE231,0)</f>
        <v>0</v>
      </c>
      <c r="AK231" s="10">
        <f>IF($J231=Res_converter!$F$6,MAX($M231-$N231-$O231,0),0)+IF($K231=Res_converter!$F$6,MAX($P231-$Q231-$R231,0),0)+IF(L231=Res_converter!$F$6,$S231,0)</f>
        <v>0</v>
      </c>
      <c r="AL231" s="10">
        <f>IF($AF231=Res_converter!$A$7,MAX(MIN($M231,$AE231)-$N231-$O231,0),IF($AF231=Res_converter!$A$12,IF($J231=Res_converter!$F$6,MAX(MIN($M231,MAX($AE231-AH231-Q231-R231,0)/AW231)-$N231-$O231,0),0)+IF($K231=Res_converter!$F$6,MAX(MIN($P231,MAX($AE231-AH231-N231-O231,0)/AW231)-$Q231-$R231,0),0),0))</f>
        <v>0</v>
      </c>
      <c r="AM231" s="10">
        <f>IF($J231=Res_converter!$F$3,MAX($M231-$N231-$O231,0),0)+IF($K231=Res_converter!$F$3,MAX($P231-$Q231-$R231,0),0)+IF(N231=Res_converter!$F$3,$S231,0)</f>
        <v>0</v>
      </c>
      <c r="AN231" s="10">
        <f>IF($J231=Res_converter!$F$3,MAX($AE231-$N231-$O231,0),0)+IF($K231=Res_converter!$F$3,MAX($AE231-$Q231-$R231,0),0)+IF(N231=Res_converter!$F$3,$AE231,0)</f>
        <v>0</v>
      </c>
      <c r="AO231" s="10">
        <f>IF($J231=Res_converter!$F$4,MAX($M231-$N231-$O231,0),0)+IF($K231=Res_converter!$F$4,MAX($P231-$Q231-$R231,0),0)+IF(P231=Res_converter!$F$4,$S231,0)</f>
        <v>0</v>
      </c>
      <c r="AP231" s="10">
        <f>IF($AF231=Res_converter!$A$3,MAX(MIN($M231,$AE231)-$N231-$O231,0),IF($AF231=Res_converter!$A$14,IF($J231=Res_converter!$F$4,MAX(MIN($M231,MAX($AE231-AH231-Q231-R231,0)/AX231)-$N231-$O231,0),0)+IF($K231=Res_converter!$F$4,MAX(MIN($P231,MAX($AE231-AH231-N231-O231,0)/AX231)-$Q231-$R231,0),0),0))</f>
        <v>0</v>
      </c>
      <c r="AQ231" s="10">
        <f>IF($J231=Res_converter!$F$5,MAX($M231-$N231-$O231,0),0)+IF($K231=Res_converter!$F$5,MAX($P231-$Q231-$R231,0),0)+IF(R231=Res_converter!$F$5,$S231,0)</f>
        <v>0</v>
      </c>
      <c r="AR231" s="10">
        <f>IF($AF231=Res_converter!$A$4,$AE231,0)</f>
        <v>0</v>
      </c>
      <c r="AS231" s="10" t="s">
        <v>65</v>
      </c>
      <c r="AT231" s="10" t="s">
        <v>66</v>
      </c>
      <c r="AU231" s="10" t="s">
        <v>67</v>
      </c>
      <c r="AV231" s="10" t="s">
        <v>550</v>
      </c>
      <c r="AW231" s="10">
        <f>INDEX(Res_converter!$I$4:$N$4,MATCH($AU231,Res_converter!$I$3:$N$3,0))</f>
        <v>0.15</v>
      </c>
      <c r="AX231" s="10">
        <f>INDEX(Res_converter!$I$5:$N$5,MATCH($AU231,Res_converter!$I$3:$N$3,0))</f>
        <v>0.5</v>
      </c>
      <c r="AY231" s="12" t="s">
        <v>558</v>
      </c>
      <c r="AZ231" s="12" t="str">
        <f>INDEX(Subname_converter!$B$2:$B$478,MATCH($AY231,Subname_converter!$A$2:$A$478,0))</f>
        <v>Lambie</v>
      </c>
      <c r="BA231" s="12">
        <f>INDEX(Subname_converter!$C$2:$C$478,MATCH($AY231,Subname_converter!$A$2:$A$478,0))</f>
        <v>230</v>
      </c>
      <c r="BB231" s="11">
        <v>46174.291666666701</v>
      </c>
      <c r="BC231" s="11">
        <v>47897.333333333299</v>
      </c>
      <c r="BD231" s="10">
        <f t="shared" si="15"/>
        <v>2031</v>
      </c>
      <c r="BE231" s="11"/>
      <c r="BF231" s="10" t="s">
        <v>117</v>
      </c>
      <c r="BG231" s="10" t="s">
        <v>70</v>
      </c>
      <c r="BH231" s="10" t="s">
        <v>70</v>
      </c>
      <c r="BI231" s="10" t="s">
        <v>117</v>
      </c>
      <c r="BJ231" s="10"/>
      <c r="BK231" s="10">
        <v>0</v>
      </c>
    </row>
    <row r="232" spans="1:63" s="26" customFormat="1" ht="37.5" x14ac:dyDescent="0.25">
      <c r="A232" s="32" t="s">
        <v>560</v>
      </c>
      <c r="B232" s="10">
        <v>1844</v>
      </c>
      <c r="C232" s="11">
        <v>44293</v>
      </c>
      <c r="D232" s="11">
        <v>44301.291666666701</v>
      </c>
      <c r="E232" s="10" t="s">
        <v>57</v>
      </c>
      <c r="F232" s="10" t="s">
        <v>545</v>
      </c>
      <c r="G232" s="10" t="s">
        <v>60</v>
      </c>
      <c r="H232" s="10" t="s">
        <v>108</v>
      </c>
      <c r="I232" s="10"/>
      <c r="J232" s="10" t="s">
        <v>61</v>
      </c>
      <c r="K232" s="10" t="s">
        <v>109</v>
      </c>
      <c r="L232" s="10"/>
      <c r="M232" s="10">
        <v>159.41800000000001</v>
      </c>
      <c r="N232" s="10"/>
      <c r="O232" s="10"/>
      <c r="P232" s="10">
        <v>160.37889999999999</v>
      </c>
      <c r="Q232" s="10"/>
      <c r="R232" s="10"/>
      <c r="S232" s="10"/>
      <c r="T232" s="10">
        <v>150</v>
      </c>
      <c r="U232" s="10"/>
      <c r="V232" s="10"/>
      <c r="W232" s="10"/>
      <c r="X232" s="10" t="s">
        <v>82</v>
      </c>
      <c r="Y232" s="10" t="s">
        <v>4743</v>
      </c>
      <c r="Z232" s="10"/>
      <c r="AA232" s="10" t="s">
        <v>63</v>
      </c>
      <c r="AB232" s="10" t="s">
        <v>175</v>
      </c>
      <c r="AC232" s="10">
        <f t="shared" si="12"/>
        <v>0</v>
      </c>
      <c r="AD232" s="10">
        <f t="shared" si="13"/>
        <v>0</v>
      </c>
      <c r="AE232" s="10">
        <f t="shared" si="14"/>
        <v>0</v>
      </c>
      <c r="AF232" s="10" t="str">
        <f>INDEX(Res_converter!$A$2:$A$20,MATCH(TRIM(CONCATENATE(J232," ",K232," ",L232)),Res_converter!$E$2:$E$20,0))</f>
        <v>Solar-Hybrid</v>
      </c>
      <c r="AG232" s="10">
        <f>IF($J232=Res_converter!$F$2,MAX($M232-$N232-$O232,0),0)+IF($K232=Res_converter!$F$2,MAX($P232-$Q232-$R232,0),0)+IF(L232=Res_converter!$F$2,$S232,0)</f>
        <v>159.41800000000001</v>
      </c>
      <c r="AH232" s="10">
        <f>IF($J232=Res_converter!$F$2,MAX(MIN($M232,$AE232-$AJ232-$AN232-$AR232)-$N232-$O232,0),0)+IF($K232=Res_converter!$F$2,MAX(MIN($P232,$AE232-$AJ232-$AN232-$AR232)-$Q232-$R232,0),0)+IF(L232=Res_converter!$F$2,MIN($S232,$AE232-$AJ232-$AN232-$AR232),0)</f>
        <v>0</v>
      </c>
      <c r="AI232" s="10">
        <f>IF(OR($J232=Res_converter!$F$7,$J232=Res_converter!$F$8),MAX($M232-$N232-$O232,0),0)+IF(OR($K232=Res_converter!$F$7,$K232=Res_converter!$F$8),MAX($P232-$Q232-$R232,0),0)+IF(OR($L232=Res_converter!$F$7,$L232=Res_converter!$F$8),$S232,0)</f>
        <v>0</v>
      </c>
      <c r="AJ232" s="10">
        <f>IF(OR($J232=Res_converter!$F$7,$J232=Res_converter!$F$8),MAX($AE232-$N232-$O232,0),0)+IF(OR($K232=Res_converter!$F$7,$K232=Res_converter!$F$8),MAX($AE232-$Q232-$R232,0),0)+IF(OR($L232=Res_converter!$F$7,$L232=Res_converter!$F$8),$AE232,0)</f>
        <v>0</v>
      </c>
      <c r="AK232" s="10">
        <f>IF($J232=Res_converter!$F$6,MAX($M232-$N232-$O232,0),0)+IF($K232=Res_converter!$F$6,MAX($P232-$Q232-$R232,0),0)+IF(L232=Res_converter!$F$6,$S232,0)</f>
        <v>160.37889999999999</v>
      </c>
      <c r="AL232" s="10">
        <f>IF($AF232=Res_converter!$A$7,MAX(MIN($M232,$AE232)-$N232-$O232,0),IF($AF232=Res_converter!$A$12,IF($J232=Res_converter!$F$6,MAX(MIN($M232,MAX($AE232-AH232-Q232-R232,0)/AW232)-$N232-$O232,0),0)+IF($K232=Res_converter!$F$6,MAX(MIN($P232,MAX($AE232-AH232-N232-O232,0)/AW232)-$Q232-$R232,0),0),0))</f>
        <v>0</v>
      </c>
      <c r="AM232" s="10">
        <f>IF($J232=Res_converter!$F$3,MAX($M232-$N232-$O232,0),0)+IF($K232=Res_converter!$F$3,MAX($P232-$Q232-$R232,0),0)+IF(N232=Res_converter!$F$3,$S232,0)</f>
        <v>0</v>
      </c>
      <c r="AN232" s="10">
        <f>IF($J232=Res_converter!$F$3,MAX($AE232-$N232-$O232,0),0)+IF($K232=Res_converter!$F$3,MAX($AE232-$Q232-$R232,0),0)+IF(N232=Res_converter!$F$3,$AE232,0)</f>
        <v>0</v>
      </c>
      <c r="AO232" s="10">
        <f>IF($J232=Res_converter!$F$4,MAX($M232-$N232-$O232,0),0)+IF($K232=Res_converter!$F$4,MAX($P232-$Q232-$R232,0),0)+IF(P232=Res_converter!$F$4,$S232,0)</f>
        <v>0</v>
      </c>
      <c r="AP232" s="10">
        <f>IF($AF232=Res_converter!$A$3,MAX(MIN($M232,$AE232)-$N232-$O232,0),IF($AF232=Res_converter!$A$14,IF($J232=Res_converter!$F$4,MAX(MIN($M232,MAX($AE232-AH232-Q232-R232,0)/AX232)-$N232-$O232,0),0)+IF($K232=Res_converter!$F$4,MAX(MIN($P232,MAX($AE232-AH232-N232-O232,0)/AX232)-$Q232-$R232,0),0),0))</f>
        <v>0</v>
      </c>
      <c r="AQ232" s="10">
        <f>IF($J232=Res_converter!$F$5,MAX($M232-$N232-$O232,0),0)+IF($K232=Res_converter!$F$5,MAX($P232-$Q232-$R232,0),0)+IF(R232=Res_converter!$F$5,$S232,0)</f>
        <v>0</v>
      </c>
      <c r="AR232" s="10">
        <f>IF($AF232=Res_converter!$A$4,$AE232,0)</f>
        <v>0</v>
      </c>
      <c r="AS232" s="10" t="s">
        <v>561</v>
      </c>
      <c r="AT232" s="10" t="s">
        <v>66</v>
      </c>
      <c r="AU232" s="10" t="s">
        <v>67</v>
      </c>
      <c r="AV232" s="10" t="s">
        <v>550</v>
      </c>
      <c r="AW232" s="10">
        <f>INDEX(Res_converter!$I$4:$N$4,MATCH($AU232,Res_converter!$I$3:$N$3,0))</f>
        <v>0.15</v>
      </c>
      <c r="AX232" s="10">
        <f>INDEX(Res_converter!$I$5:$N$5,MATCH($AU232,Res_converter!$I$3:$N$3,0))</f>
        <v>0.5</v>
      </c>
      <c r="AY232" s="12" t="s">
        <v>562</v>
      </c>
      <c r="AZ232" s="12" t="str">
        <f>INDEX(Subname_converter!$B$2:$B$478,MATCH($AY232,Subname_converter!$A$2:$A$478,0))</f>
        <v>Delevan</v>
      </c>
      <c r="BA232" s="12">
        <f>INDEX(Subname_converter!$C$2:$C$478,MATCH($AY232,Subname_converter!$A$2:$A$478,0))</f>
        <v>230</v>
      </c>
      <c r="BB232" s="11">
        <v>45931.291666666701</v>
      </c>
      <c r="BC232" s="11">
        <v>47927.291666666701</v>
      </c>
      <c r="BD232" s="10">
        <f t="shared" si="15"/>
        <v>2031</v>
      </c>
      <c r="BE232" s="11"/>
      <c r="BF232" s="10" t="s">
        <v>117</v>
      </c>
      <c r="BG232" s="10" t="s">
        <v>70</v>
      </c>
      <c r="BH232" s="10" t="s">
        <v>70</v>
      </c>
      <c r="BI232" s="10" t="s">
        <v>117</v>
      </c>
      <c r="BJ232" s="10"/>
      <c r="BK232" s="10">
        <v>0</v>
      </c>
    </row>
    <row r="233" spans="1:63" s="26" customFormat="1" ht="12.5" x14ac:dyDescent="0.25">
      <c r="A233" s="32" t="s">
        <v>563</v>
      </c>
      <c r="B233" s="10">
        <v>1846</v>
      </c>
      <c r="C233" s="11">
        <v>44296</v>
      </c>
      <c r="D233" s="11">
        <v>44301.291666666701</v>
      </c>
      <c r="E233" s="10" t="s">
        <v>57</v>
      </c>
      <c r="F233" s="10" t="s">
        <v>545</v>
      </c>
      <c r="G233" s="10" t="s">
        <v>60</v>
      </c>
      <c r="H233" s="10"/>
      <c r="I233" s="10"/>
      <c r="J233" s="10" t="s">
        <v>61</v>
      </c>
      <c r="K233" s="10"/>
      <c r="L233" s="10"/>
      <c r="M233" s="10">
        <v>121.55</v>
      </c>
      <c r="N233" s="10"/>
      <c r="O233" s="10"/>
      <c r="P233" s="10"/>
      <c r="Q233" s="10"/>
      <c r="R233" s="10"/>
      <c r="S233" s="10"/>
      <c r="T233" s="10">
        <v>120</v>
      </c>
      <c r="U233" s="10"/>
      <c r="V233" s="10"/>
      <c r="W233" s="10"/>
      <c r="X233" s="10" t="s">
        <v>82</v>
      </c>
      <c r="Y233" s="10" t="s">
        <v>4743</v>
      </c>
      <c r="Z233" s="10"/>
      <c r="AA233" s="10" t="s">
        <v>63</v>
      </c>
      <c r="AB233" s="10"/>
      <c r="AC233" s="10">
        <f t="shared" si="12"/>
        <v>0</v>
      </c>
      <c r="AD233" s="10">
        <f t="shared" si="13"/>
        <v>0</v>
      </c>
      <c r="AE233" s="10">
        <f t="shared" si="14"/>
        <v>0</v>
      </c>
      <c r="AF233" s="10" t="str">
        <f>INDEX(Res_converter!$A$2:$A$20,MATCH(TRIM(CONCATENATE(J233," ",K233," ",L233)),Res_converter!$E$2:$E$20,0))</f>
        <v>Battery</v>
      </c>
      <c r="AG233" s="10">
        <f>IF($J233=Res_converter!$F$2,MAX($M233-$N233-$O233,0),0)+IF($K233=Res_converter!$F$2,MAX($P233-$Q233-$R233,0),0)+IF(L233=Res_converter!$F$2,$S233,0)</f>
        <v>121.55</v>
      </c>
      <c r="AH233" s="10">
        <f>IF($J233=Res_converter!$F$2,MAX(MIN($M233,$AE233-$AJ233-$AN233-$AR233)-$N233-$O233,0),0)+IF($K233=Res_converter!$F$2,MAX(MIN($P233,$AE233-$AJ233-$AN233-$AR233)-$Q233-$R233,0),0)+IF(L233=Res_converter!$F$2,MIN($S233,$AE233-$AJ233-$AN233-$AR233),0)</f>
        <v>0</v>
      </c>
      <c r="AI233" s="10">
        <f>IF(OR($J233=Res_converter!$F$7,$J233=Res_converter!$F$8),MAX($M233-$N233-$O233,0),0)+IF(OR($K233=Res_converter!$F$7,$K233=Res_converter!$F$8),MAX($P233-$Q233-$R233,0),0)+IF(OR($L233=Res_converter!$F$7,$L233=Res_converter!$F$8),$S233,0)</f>
        <v>0</v>
      </c>
      <c r="AJ233" s="10">
        <f>IF(OR($J233=Res_converter!$F$7,$J233=Res_converter!$F$8),MAX($AE233-$N233-$O233,0),0)+IF(OR($K233=Res_converter!$F$7,$K233=Res_converter!$F$8),MAX($AE233-$Q233-$R233,0),0)+IF(OR($L233=Res_converter!$F$7,$L233=Res_converter!$F$8),$AE233,0)</f>
        <v>0</v>
      </c>
      <c r="AK233" s="10">
        <f>IF($J233=Res_converter!$F$6,MAX($M233-$N233-$O233,0),0)+IF($K233=Res_converter!$F$6,MAX($P233-$Q233-$R233,0),0)+IF(L233=Res_converter!$F$6,$S233,0)</f>
        <v>0</v>
      </c>
      <c r="AL233" s="10">
        <f>IF($AF233=Res_converter!$A$7,MAX(MIN($M233,$AE233)-$N233-$O233,0),IF($AF233=Res_converter!$A$12,IF($J233=Res_converter!$F$6,MAX(MIN($M233,MAX($AE233-AH233-Q233-R233,0)/AW233)-$N233-$O233,0),0)+IF($K233=Res_converter!$F$6,MAX(MIN($P233,MAX($AE233-AH233-N233-O233,0)/AW233)-$Q233-$R233,0),0),0))</f>
        <v>0</v>
      </c>
      <c r="AM233" s="10">
        <f>IF($J233=Res_converter!$F$3,MAX($M233-$N233-$O233,0),0)+IF($K233=Res_converter!$F$3,MAX($P233-$Q233-$R233,0),0)+IF(N233=Res_converter!$F$3,$S233,0)</f>
        <v>0</v>
      </c>
      <c r="AN233" s="10">
        <f>IF($J233=Res_converter!$F$3,MAX($AE233-$N233-$O233,0),0)+IF($K233=Res_converter!$F$3,MAX($AE233-$Q233-$R233,0),0)+IF(N233=Res_converter!$F$3,$AE233,0)</f>
        <v>0</v>
      </c>
      <c r="AO233" s="10">
        <f>IF($J233=Res_converter!$F$4,MAX($M233-$N233-$O233,0),0)+IF($K233=Res_converter!$F$4,MAX($P233-$Q233-$R233,0),0)+IF(P233=Res_converter!$F$4,$S233,0)</f>
        <v>0</v>
      </c>
      <c r="AP233" s="10">
        <f>IF($AF233=Res_converter!$A$3,MAX(MIN($M233,$AE233)-$N233-$O233,0),IF($AF233=Res_converter!$A$14,IF($J233=Res_converter!$F$4,MAX(MIN($M233,MAX($AE233-AH233-Q233-R233,0)/AX233)-$N233-$O233,0),0)+IF($K233=Res_converter!$F$4,MAX(MIN($P233,MAX($AE233-AH233-N233-O233,0)/AX233)-$Q233-$R233,0),0),0))</f>
        <v>0</v>
      </c>
      <c r="AQ233" s="10">
        <f>IF($J233=Res_converter!$F$5,MAX($M233-$N233-$O233,0),0)+IF($K233=Res_converter!$F$5,MAX($P233-$Q233-$R233,0),0)+IF(R233=Res_converter!$F$5,$S233,0)</f>
        <v>0</v>
      </c>
      <c r="AR233" s="10">
        <f>IF($AF233=Res_converter!$A$4,$AE233,0)</f>
        <v>0</v>
      </c>
      <c r="AS233" s="10" t="s">
        <v>553</v>
      </c>
      <c r="AT233" s="10" t="s">
        <v>66</v>
      </c>
      <c r="AU233" s="10" t="s">
        <v>67</v>
      </c>
      <c r="AV233" s="10" t="s">
        <v>550</v>
      </c>
      <c r="AW233" s="10">
        <f>INDEX(Res_converter!$I$4:$N$4,MATCH($AU233,Res_converter!$I$3:$N$3,0))</f>
        <v>0.15</v>
      </c>
      <c r="AX233" s="10">
        <f>INDEX(Res_converter!$I$5:$N$5,MATCH($AU233,Res_converter!$I$3:$N$3,0))</f>
        <v>0.5</v>
      </c>
      <c r="AY233" s="12" t="s">
        <v>564</v>
      </c>
      <c r="AZ233" s="12" t="str">
        <f>INDEX(Subname_converter!$B$2:$B$478,MATCH($AY233,Subname_converter!$A$2:$A$478,0))</f>
        <v>Fulton</v>
      </c>
      <c r="BA233" s="12">
        <f>INDEX(Subname_converter!$C$2:$C$478,MATCH($AY233,Subname_converter!$A$2:$A$478,0))</f>
        <v>230</v>
      </c>
      <c r="BB233" s="11">
        <v>45748.291666666701</v>
      </c>
      <c r="BC233" s="11">
        <v>47607.291666666701</v>
      </c>
      <c r="BD233" s="10">
        <f t="shared" si="15"/>
        <v>2030</v>
      </c>
      <c r="BE233" s="11"/>
      <c r="BF233" s="10" t="s">
        <v>117</v>
      </c>
      <c r="BG233" s="10" t="s">
        <v>70</v>
      </c>
      <c r="BH233" s="10" t="s">
        <v>70</v>
      </c>
      <c r="BI233" s="10" t="s">
        <v>117</v>
      </c>
      <c r="BJ233" s="10"/>
      <c r="BK233" s="10">
        <v>0</v>
      </c>
    </row>
    <row r="234" spans="1:63" s="26" customFormat="1" ht="25" x14ac:dyDescent="0.25">
      <c r="A234" s="32" t="s">
        <v>565</v>
      </c>
      <c r="B234" s="10">
        <v>1847</v>
      </c>
      <c r="C234" s="11">
        <v>44298</v>
      </c>
      <c r="D234" s="11">
        <v>44301.291666666701</v>
      </c>
      <c r="E234" s="10" t="s">
        <v>57</v>
      </c>
      <c r="F234" s="10" t="s">
        <v>545</v>
      </c>
      <c r="G234" s="10" t="s">
        <v>60</v>
      </c>
      <c r="H234" s="10"/>
      <c r="I234" s="10"/>
      <c r="J234" s="10" t="s">
        <v>61</v>
      </c>
      <c r="K234" s="10"/>
      <c r="L234" s="10"/>
      <c r="M234" s="10">
        <v>710.6</v>
      </c>
      <c r="N234" s="10"/>
      <c r="O234" s="10"/>
      <c r="P234" s="10"/>
      <c r="Q234" s="10"/>
      <c r="R234" s="10"/>
      <c r="S234" s="10"/>
      <c r="T234" s="10">
        <v>700</v>
      </c>
      <c r="U234" s="10"/>
      <c r="V234" s="10"/>
      <c r="W234" s="10"/>
      <c r="X234" s="10" t="s">
        <v>82</v>
      </c>
      <c r="Y234" s="10" t="s">
        <v>4743</v>
      </c>
      <c r="Z234" s="10"/>
      <c r="AA234" s="10"/>
      <c r="AB234" s="10"/>
      <c r="AC234" s="10">
        <f t="shared" si="12"/>
        <v>0</v>
      </c>
      <c r="AD234" s="10">
        <f t="shared" si="13"/>
        <v>0</v>
      </c>
      <c r="AE234" s="10">
        <f t="shared" si="14"/>
        <v>0</v>
      </c>
      <c r="AF234" s="10" t="str">
        <f>INDEX(Res_converter!$A$2:$A$20,MATCH(TRIM(CONCATENATE(J234," ",K234," ",L234)),Res_converter!$E$2:$E$20,0))</f>
        <v>Battery</v>
      </c>
      <c r="AG234" s="10">
        <f>IF($J234=Res_converter!$F$2,MAX($M234-$N234-$O234,0),0)+IF($K234=Res_converter!$F$2,MAX($P234-$Q234-$R234,0),0)+IF(L234=Res_converter!$F$2,$S234,0)</f>
        <v>710.6</v>
      </c>
      <c r="AH234" s="10">
        <f>IF($J234=Res_converter!$F$2,MAX(MIN($M234,$AE234-$AJ234-$AN234-$AR234)-$N234-$O234,0),0)+IF($K234=Res_converter!$F$2,MAX(MIN($P234,$AE234-$AJ234-$AN234-$AR234)-$Q234-$R234,0),0)+IF(L234=Res_converter!$F$2,MIN($S234,$AE234-$AJ234-$AN234-$AR234),0)</f>
        <v>0</v>
      </c>
      <c r="AI234" s="10">
        <f>IF(OR($J234=Res_converter!$F$7,$J234=Res_converter!$F$8),MAX($M234-$N234-$O234,0),0)+IF(OR($K234=Res_converter!$F$7,$K234=Res_converter!$F$8),MAX($P234-$Q234-$R234,0),0)+IF(OR($L234=Res_converter!$F$7,$L234=Res_converter!$F$8),$S234,0)</f>
        <v>0</v>
      </c>
      <c r="AJ234" s="10">
        <f>IF(OR($J234=Res_converter!$F$7,$J234=Res_converter!$F$8),MAX($AE234-$N234-$O234,0),0)+IF(OR($K234=Res_converter!$F$7,$K234=Res_converter!$F$8),MAX($AE234-$Q234-$R234,0),0)+IF(OR($L234=Res_converter!$F$7,$L234=Res_converter!$F$8),$AE234,0)</f>
        <v>0</v>
      </c>
      <c r="AK234" s="10">
        <f>IF($J234=Res_converter!$F$6,MAX($M234-$N234-$O234,0),0)+IF($K234=Res_converter!$F$6,MAX($P234-$Q234-$R234,0),0)+IF(L234=Res_converter!$F$6,$S234,0)</f>
        <v>0</v>
      </c>
      <c r="AL234" s="10">
        <f>IF($AF234=Res_converter!$A$7,MAX(MIN($M234,$AE234)-$N234-$O234,0),IF($AF234=Res_converter!$A$12,IF($J234=Res_converter!$F$6,MAX(MIN($M234,MAX($AE234-AH234-Q234-R234,0)/AW234)-$N234-$O234,0),0)+IF($K234=Res_converter!$F$6,MAX(MIN($P234,MAX($AE234-AH234-N234-O234,0)/AW234)-$Q234-$R234,0),0),0))</f>
        <v>0</v>
      </c>
      <c r="AM234" s="10">
        <f>IF($J234=Res_converter!$F$3,MAX($M234-$N234-$O234,0),0)+IF($K234=Res_converter!$F$3,MAX($P234-$Q234-$R234,0),0)+IF(N234=Res_converter!$F$3,$S234,0)</f>
        <v>0</v>
      </c>
      <c r="AN234" s="10">
        <f>IF($J234=Res_converter!$F$3,MAX($AE234-$N234-$O234,0),0)+IF($K234=Res_converter!$F$3,MAX($AE234-$Q234-$R234,0),0)+IF(N234=Res_converter!$F$3,$AE234,0)</f>
        <v>0</v>
      </c>
      <c r="AO234" s="10">
        <f>IF($J234=Res_converter!$F$4,MAX($M234-$N234-$O234,0),0)+IF($K234=Res_converter!$F$4,MAX($P234-$Q234-$R234,0),0)+IF(P234=Res_converter!$F$4,$S234,0)</f>
        <v>0</v>
      </c>
      <c r="AP234" s="10">
        <f>IF($AF234=Res_converter!$A$3,MAX(MIN($M234,$AE234)-$N234-$O234,0),IF($AF234=Res_converter!$A$14,IF($J234=Res_converter!$F$4,MAX(MIN($M234,MAX($AE234-AH234-Q234-R234,0)/AX234)-$N234-$O234,0),0)+IF($K234=Res_converter!$F$4,MAX(MIN($P234,MAX($AE234-AH234-N234-O234,0)/AX234)-$Q234-$R234,0),0),0))</f>
        <v>0</v>
      </c>
      <c r="AQ234" s="10">
        <f>IF($J234=Res_converter!$F$5,MAX($M234-$N234-$O234,0),0)+IF($K234=Res_converter!$F$5,MAX($P234-$Q234-$R234,0),0)+IF(R234=Res_converter!$F$5,$S234,0)</f>
        <v>0</v>
      </c>
      <c r="AR234" s="10">
        <f>IF($AF234=Res_converter!$A$4,$AE234,0)</f>
        <v>0</v>
      </c>
      <c r="AS234" s="10" t="s">
        <v>65</v>
      </c>
      <c r="AT234" s="10" t="s">
        <v>66</v>
      </c>
      <c r="AU234" s="10" t="s">
        <v>67</v>
      </c>
      <c r="AV234" s="10" t="s">
        <v>550</v>
      </c>
      <c r="AW234" s="10">
        <f>INDEX(Res_converter!$I$4:$N$4,MATCH($AU234,Res_converter!$I$3:$N$3,0))</f>
        <v>0.15</v>
      </c>
      <c r="AX234" s="10">
        <f>INDEX(Res_converter!$I$5:$N$5,MATCH($AU234,Res_converter!$I$3:$N$3,0))</f>
        <v>0.5</v>
      </c>
      <c r="AY234" s="12" t="s">
        <v>566</v>
      </c>
      <c r="AZ234" s="12" t="str">
        <f>INDEX(Subname_converter!$B$2:$B$478,MATCH($AY234,Subname_converter!$A$2:$A$478,0))</f>
        <v>Vaca Dixon</v>
      </c>
      <c r="BA234" s="12">
        <f>INDEX(Subname_converter!$C$2:$C$478,MATCH($AY234,Subname_converter!$A$2:$A$478,0))</f>
        <v>500</v>
      </c>
      <c r="BB234" s="11">
        <v>45473.291666666701</v>
      </c>
      <c r="BC234" s="11">
        <v>47881.333333333299</v>
      </c>
      <c r="BD234" s="10">
        <f t="shared" si="15"/>
        <v>2031</v>
      </c>
      <c r="BE234" s="11"/>
      <c r="BF234" s="10" t="s">
        <v>117</v>
      </c>
      <c r="BG234" s="10" t="s">
        <v>70</v>
      </c>
      <c r="BH234" s="10" t="s">
        <v>70</v>
      </c>
      <c r="BI234" s="10" t="s">
        <v>117</v>
      </c>
      <c r="BJ234" s="10"/>
      <c r="BK234" s="10">
        <v>0</v>
      </c>
    </row>
    <row r="235" spans="1:63" s="26" customFormat="1" ht="25" x14ac:dyDescent="0.25">
      <c r="A235" s="32" t="s">
        <v>567</v>
      </c>
      <c r="B235" s="10">
        <v>1850</v>
      </c>
      <c r="C235" s="11">
        <v>44295</v>
      </c>
      <c r="D235" s="11">
        <v>44301.291666666701</v>
      </c>
      <c r="E235" s="10" t="s">
        <v>57</v>
      </c>
      <c r="F235" s="10" t="s">
        <v>545</v>
      </c>
      <c r="G235" s="10" t="s">
        <v>60</v>
      </c>
      <c r="H235" s="10"/>
      <c r="I235" s="10"/>
      <c r="J235" s="10" t="s">
        <v>61</v>
      </c>
      <c r="K235" s="10"/>
      <c r="L235" s="10"/>
      <c r="M235" s="10">
        <v>120.62</v>
      </c>
      <c r="N235" s="10"/>
      <c r="O235" s="10"/>
      <c r="P235" s="10"/>
      <c r="Q235" s="10"/>
      <c r="R235" s="10"/>
      <c r="S235" s="10"/>
      <c r="T235" s="10">
        <v>100</v>
      </c>
      <c r="U235" s="10"/>
      <c r="V235" s="10"/>
      <c r="W235" s="10"/>
      <c r="X235" s="10" t="s">
        <v>82</v>
      </c>
      <c r="Y235" s="10" t="s">
        <v>4743</v>
      </c>
      <c r="Z235" s="10"/>
      <c r="AA235" s="10"/>
      <c r="AB235" s="10" t="s">
        <v>64</v>
      </c>
      <c r="AC235" s="10">
        <f t="shared" si="12"/>
        <v>0</v>
      </c>
      <c r="AD235" s="10">
        <f t="shared" si="13"/>
        <v>0</v>
      </c>
      <c r="AE235" s="10">
        <f t="shared" si="14"/>
        <v>0</v>
      </c>
      <c r="AF235" s="10" t="str">
        <f>INDEX(Res_converter!$A$2:$A$20,MATCH(TRIM(CONCATENATE(J235," ",K235," ",L235)),Res_converter!$E$2:$E$20,0))</f>
        <v>Battery</v>
      </c>
      <c r="AG235" s="10">
        <f>IF($J235=Res_converter!$F$2,MAX($M235-$N235-$O235,0),0)+IF($K235=Res_converter!$F$2,MAX($P235-$Q235-$R235,0),0)+IF(L235=Res_converter!$F$2,$S235,0)</f>
        <v>120.62</v>
      </c>
      <c r="AH235" s="10">
        <f>IF($J235=Res_converter!$F$2,MAX(MIN($M235,$AE235-$AJ235-$AN235-$AR235)-$N235-$O235,0),0)+IF($K235=Res_converter!$F$2,MAX(MIN($P235,$AE235-$AJ235-$AN235-$AR235)-$Q235-$R235,0),0)+IF(L235=Res_converter!$F$2,MIN($S235,$AE235-$AJ235-$AN235-$AR235),0)</f>
        <v>0</v>
      </c>
      <c r="AI235" s="10">
        <f>IF(OR($J235=Res_converter!$F$7,$J235=Res_converter!$F$8),MAX($M235-$N235-$O235,0),0)+IF(OR($K235=Res_converter!$F$7,$K235=Res_converter!$F$8),MAX($P235-$Q235-$R235,0),0)+IF(OR($L235=Res_converter!$F$7,$L235=Res_converter!$F$8),$S235,0)</f>
        <v>0</v>
      </c>
      <c r="AJ235" s="10">
        <f>IF(OR($J235=Res_converter!$F$7,$J235=Res_converter!$F$8),MAX($AE235-$N235-$O235,0),0)+IF(OR($K235=Res_converter!$F$7,$K235=Res_converter!$F$8),MAX($AE235-$Q235-$R235,0),0)+IF(OR($L235=Res_converter!$F$7,$L235=Res_converter!$F$8),$AE235,0)</f>
        <v>0</v>
      </c>
      <c r="AK235" s="10">
        <f>IF($J235=Res_converter!$F$6,MAX($M235-$N235-$O235,0),0)+IF($K235=Res_converter!$F$6,MAX($P235-$Q235-$R235,0),0)+IF(L235=Res_converter!$F$6,$S235,0)</f>
        <v>0</v>
      </c>
      <c r="AL235" s="10">
        <f>IF($AF235=Res_converter!$A$7,MAX(MIN($M235,$AE235)-$N235-$O235,0),IF($AF235=Res_converter!$A$12,IF($J235=Res_converter!$F$6,MAX(MIN($M235,MAX($AE235-AH235-Q235-R235,0)/AW235)-$N235-$O235,0),0)+IF($K235=Res_converter!$F$6,MAX(MIN($P235,MAX($AE235-AH235-N235-O235,0)/AW235)-$Q235-$R235,0),0),0))</f>
        <v>0</v>
      </c>
      <c r="AM235" s="10">
        <f>IF($J235=Res_converter!$F$3,MAX($M235-$N235-$O235,0),0)+IF($K235=Res_converter!$F$3,MAX($P235-$Q235-$R235,0),0)+IF(N235=Res_converter!$F$3,$S235,0)</f>
        <v>0</v>
      </c>
      <c r="AN235" s="10">
        <f>IF($J235=Res_converter!$F$3,MAX($AE235-$N235-$O235,0),0)+IF($K235=Res_converter!$F$3,MAX($AE235-$Q235-$R235,0),0)+IF(N235=Res_converter!$F$3,$AE235,0)</f>
        <v>0</v>
      </c>
      <c r="AO235" s="10">
        <f>IF($J235=Res_converter!$F$4,MAX($M235-$N235-$O235,0),0)+IF($K235=Res_converter!$F$4,MAX($P235-$Q235-$R235,0),0)+IF(P235=Res_converter!$F$4,$S235,0)</f>
        <v>0</v>
      </c>
      <c r="AP235" s="10">
        <f>IF($AF235=Res_converter!$A$3,MAX(MIN($M235,$AE235)-$N235-$O235,0),IF($AF235=Res_converter!$A$14,IF($J235=Res_converter!$F$4,MAX(MIN($M235,MAX($AE235-AH235-Q235-R235,0)/AX235)-$N235-$O235,0),0)+IF($K235=Res_converter!$F$4,MAX(MIN($P235,MAX($AE235-AH235-N235-O235,0)/AX235)-$Q235-$R235,0),0),0))</f>
        <v>0</v>
      </c>
      <c r="AQ235" s="10">
        <f>IF($J235=Res_converter!$F$5,MAX($M235-$N235-$O235,0),0)+IF($K235=Res_converter!$F$5,MAX($P235-$Q235-$R235,0),0)+IF(R235=Res_converter!$F$5,$S235,0)</f>
        <v>0</v>
      </c>
      <c r="AR235" s="10">
        <f>IF($AF235=Res_converter!$A$4,$AE235,0)</f>
        <v>0</v>
      </c>
      <c r="AS235" s="10" t="s">
        <v>65</v>
      </c>
      <c r="AT235" s="10" t="s">
        <v>66</v>
      </c>
      <c r="AU235" s="10" t="s">
        <v>67</v>
      </c>
      <c r="AV235" s="10" t="s">
        <v>550</v>
      </c>
      <c r="AW235" s="10">
        <f>INDEX(Res_converter!$I$4:$N$4,MATCH($AU235,Res_converter!$I$3:$N$3,0))</f>
        <v>0.15</v>
      </c>
      <c r="AX235" s="10">
        <f>INDEX(Res_converter!$I$5:$N$5,MATCH($AU235,Res_converter!$I$3:$N$3,0))</f>
        <v>0.5</v>
      </c>
      <c r="AY235" s="12" t="s">
        <v>69</v>
      </c>
      <c r="AZ235" s="12" t="str">
        <f>INDEX(Subname_converter!$B$2:$B$478,MATCH($AY235,Subname_converter!$A$2:$A$478,0))</f>
        <v>Birds Landing</v>
      </c>
      <c r="BA235" s="12">
        <f>INDEX(Subname_converter!$C$2:$C$478,MATCH($AY235,Subname_converter!$A$2:$A$478,0))</f>
        <v>230</v>
      </c>
      <c r="BB235" s="11">
        <v>45381.291666666701</v>
      </c>
      <c r="BC235" s="11">
        <v>47923.291666666701</v>
      </c>
      <c r="BD235" s="10">
        <f t="shared" si="15"/>
        <v>2031</v>
      </c>
      <c r="BE235" s="11"/>
      <c r="BF235" s="10" t="s">
        <v>117</v>
      </c>
      <c r="BG235" s="10" t="s">
        <v>70</v>
      </c>
      <c r="BH235" s="10" t="s">
        <v>70</v>
      </c>
      <c r="BI235" s="10" t="s">
        <v>117</v>
      </c>
      <c r="BJ235" s="10"/>
      <c r="BK235" s="10">
        <v>0</v>
      </c>
    </row>
    <row r="236" spans="1:63" s="26" customFormat="1" ht="25" x14ac:dyDescent="0.25">
      <c r="A236" s="32" t="s">
        <v>568</v>
      </c>
      <c r="B236" s="10">
        <v>1854</v>
      </c>
      <c r="C236" s="11">
        <v>44295</v>
      </c>
      <c r="D236" s="11">
        <v>44301.291666666701</v>
      </c>
      <c r="E236" s="10" t="s">
        <v>57</v>
      </c>
      <c r="F236" s="10" t="s">
        <v>545</v>
      </c>
      <c r="G236" s="10" t="s">
        <v>60</v>
      </c>
      <c r="H236" s="10"/>
      <c r="I236" s="10"/>
      <c r="J236" s="10" t="s">
        <v>61</v>
      </c>
      <c r="K236" s="10"/>
      <c r="L236" s="10"/>
      <c r="M236" s="10">
        <v>475.96</v>
      </c>
      <c r="N236" s="10"/>
      <c r="O236" s="10"/>
      <c r="P236" s="10"/>
      <c r="Q236" s="10"/>
      <c r="R236" s="10"/>
      <c r="S236" s="10"/>
      <c r="T236" s="10">
        <v>400</v>
      </c>
      <c r="U236" s="10"/>
      <c r="V236" s="10"/>
      <c r="W236" s="10"/>
      <c r="X236" s="10" t="s">
        <v>82</v>
      </c>
      <c r="Y236" s="10" t="s">
        <v>4743</v>
      </c>
      <c r="Z236" s="10"/>
      <c r="AA236" s="10"/>
      <c r="AB236" s="10" t="s">
        <v>64</v>
      </c>
      <c r="AC236" s="10">
        <f t="shared" si="12"/>
        <v>0</v>
      </c>
      <c r="AD236" s="10">
        <f t="shared" si="13"/>
        <v>0</v>
      </c>
      <c r="AE236" s="10">
        <f t="shared" si="14"/>
        <v>0</v>
      </c>
      <c r="AF236" s="10" t="str">
        <f>INDEX(Res_converter!$A$2:$A$20,MATCH(TRIM(CONCATENATE(J236," ",K236," ",L236)),Res_converter!$E$2:$E$20,0))</f>
        <v>Battery</v>
      </c>
      <c r="AG236" s="10">
        <f>IF($J236=Res_converter!$F$2,MAX($M236-$N236-$O236,0),0)+IF($K236=Res_converter!$F$2,MAX($P236-$Q236-$R236,0),0)+IF(L236=Res_converter!$F$2,$S236,0)</f>
        <v>475.96</v>
      </c>
      <c r="AH236" s="10">
        <f>IF($J236=Res_converter!$F$2,MAX(MIN($M236,$AE236-$AJ236-$AN236-$AR236)-$N236-$O236,0),0)+IF($K236=Res_converter!$F$2,MAX(MIN($P236,$AE236-$AJ236-$AN236-$AR236)-$Q236-$R236,0),0)+IF(L236=Res_converter!$F$2,MIN($S236,$AE236-$AJ236-$AN236-$AR236),0)</f>
        <v>0</v>
      </c>
      <c r="AI236" s="10">
        <f>IF(OR($J236=Res_converter!$F$7,$J236=Res_converter!$F$8),MAX($M236-$N236-$O236,0),0)+IF(OR($K236=Res_converter!$F$7,$K236=Res_converter!$F$8),MAX($P236-$Q236-$R236,0),0)+IF(OR($L236=Res_converter!$F$7,$L236=Res_converter!$F$8),$S236,0)</f>
        <v>0</v>
      </c>
      <c r="AJ236" s="10">
        <f>IF(OR($J236=Res_converter!$F$7,$J236=Res_converter!$F$8),MAX($AE236-$N236-$O236,0),0)+IF(OR($K236=Res_converter!$F$7,$K236=Res_converter!$F$8),MAX($AE236-$Q236-$R236,0),0)+IF(OR($L236=Res_converter!$F$7,$L236=Res_converter!$F$8),$AE236,0)</f>
        <v>0</v>
      </c>
      <c r="AK236" s="10">
        <f>IF($J236=Res_converter!$F$6,MAX($M236-$N236-$O236,0),0)+IF($K236=Res_converter!$F$6,MAX($P236-$Q236-$R236,0),0)+IF(L236=Res_converter!$F$6,$S236,0)</f>
        <v>0</v>
      </c>
      <c r="AL236" s="10">
        <f>IF($AF236=Res_converter!$A$7,MAX(MIN($M236,$AE236)-$N236-$O236,0),IF($AF236=Res_converter!$A$12,IF($J236=Res_converter!$F$6,MAX(MIN($M236,MAX($AE236-AH236-Q236-R236,0)/AW236)-$N236-$O236,0),0)+IF($K236=Res_converter!$F$6,MAX(MIN($P236,MAX($AE236-AH236-N236-O236,0)/AW236)-$Q236-$R236,0),0),0))</f>
        <v>0</v>
      </c>
      <c r="AM236" s="10">
        <f>IF($J236=Res_converter!$F$3,MAX($M236-$N236-$O236,0),0)+IF($K236=Res_converter!$F$3,MAX($P236-$Q236-$R236,0),0)+IF(N236=Res_converter!$F$3,$S236,0)</f>
        <v>0</v>
      </c>
      <c r="AN236" s="10">
        <f>IF($J236=Res_converter!$F$3,MAX($AE236-$N236-$O236,0),0)+IF($K236=Res_converter!$F$3,MAX($AE236-$Q236-$R236,0),0)+IF(N236=Res_converter!$F$3,$AE236,0)</f>
        <v>0</v>
      </c>
      <c r="AO236" s="10">
        <f>IF($J236=Res_converter!$F$4,MAX($M236-$N236-$O236,0),0)+IF($K236=Res_converter!$F$4,MAX($P236-$Q236-$R236,0),0)+IF(P236=Res_converter!$F$4,$S236,0)</f>
        <v>0</v>
      </c>
      <c r="AP236" s="10">
        <f>IF($AF236=Res_converter!$A$3,MAX(MIN($M236,$AE236)-$N236-$O236,0),IF($AF236=Res_converter!$A$14,IF($J236=Res_converter!$F$4,MAX(MIN($M236,MAX($AE236-AH236-Q236-R236,0)/AX236)-$N236-$O236,0),0)+IF($K236=Res_converter!$F$4,MAX(MIN($P236,MAX($AE236-AH236-N236-O236,0)/AX236)-$Q236-$R236,0),0),0))</f>
        <v>0</v>
      </c>
      <c r="AQ236" s="10">
        <f>IF($J236=Res_converter!$F$5,MAX($M236-$N236-$O236,0),0)+IF($K236=Res_converter!$F$5,MAX($P236-$Q236-$R236,0),0)+IF(R236=Res_converter!$F$5,$S236,0)</f>
        <v>0</v>
      </c>
      <c r="AR236" s="10">
        <f>IF($AF236=Res_converter!$A$4,$AE236,0)</f>
        <v>0</v>
      </c>
      <c r="AS236" s="10" t="s">
        <v>65</v>
      </c>
      <c r="AT236" s="10" t="s">
        <v>66</v>
      </c>
      <c r="AU236" s="10" t="s">
        <v>67</v>
      </c>
      <c r="AV236" s="10" t="s">
        <v>550</v>
      </c>
      <c r="AW236" s="10">
        <f>INDEX(Res_converter!$I$4:$N$4,MATCH($AU236,Res_converter!$I$3:$N$3,0))</f>
        <v>0.15</v>
      </c>
      <c r="AX236" s="10">
        <f>INDEX(Res_converter!$I$5:$N$5,MATCH($AU236,Res_converter!$I$3:$N$3,0))</f>
        <v>0.5</v>
      </c>
      <c r="AY236" s="12" t="s">
        <v>264</v>
      </c>
      <c r="AZ236" s="12" t="str">
        <f>INDEX(Subname_converter!$B$2:$B$478,MATCH($AY236,Subname_converter!$A$2:$A$478,0))</f>
        <v>Vaca Dixon</v>
      </c>
      <c r="BA236" s="12">
        <f>INDEX(Subname_converter!$C$2:$C$478,MATCH($AY236,Subname_converter!$A$2:$A$478,0))</f>
        <v>230</v>
      </c>
      <c r="BB236" s="11">
        <v>45991.333333333299</v>
      </c>
      <c r="BC236" s="11">
        <v>47923.291666666701</v>
      </c>
      <c r="BD236" s="10">
        <f t="shared" si="15"/>
        <v>2031</v>
      </c>
      <c r="BE236" s="11"/>
      <c r="BF236" s="10" t="s">
        <v>117</v>
      </c>
      <c r="BG236" s="10" t="s">
        <v>70</v>
      </c>
      <c r="BH236" s="10" t="s">
        <v>70</v>
      </c>
      <c r="BI236" s="10" t="s">
        <v>117</v>
      </c>
      <c r="BJ236" s="10"/>
      <c r="BK236" s="10">
        <v>0</v>
      </c>
    </row>
    <row r="237" spans="1:63" s="26" customFormat="1" ht="25" x14ac:dyDescent="0.25">
      <c r="A237" s="32" t="s">
        <v>569</v>
      </c>
      <c r="B237" s="10">
        <v>1856</v>
      </c>
      <c r="C237" s="11">
        <v>44301</v>
      </c>
      <c r="D237" s="11">
        <v>44301.291666666701</v>
      </c>
      <c r="E237" s="10" t="s">
        <v>57</v>
      </c>
      <c r="F237" s="10" t="s">
        <v>545</v>
      </c>
      <c r="G237" s="10" t="s">
        <v>60</v>
      </c>
      <c r="H237" s="10"/>
      <c r="I237" s="10"/>
      <c r="J237" s="10" t="s">
        <v>61</v>
      </c>
      <c r="K237" s="10"/>
      <c r="L237" s="10"/>
      <c r="M237" s="10">
        <v>102.15</v>
      </c>
      <c r="N237" s="10"/>
      <c r="O237" s="10"/>
      <c r="P237" s="10"/>
      <c r="Q237" s="10"/>
      <c r="R237" s="10"/>
      <c r="S237" s="10"/>
      <c r="T237" s="10">
        <v>100</v>
      </c>
      <c r="U237" s="10"/>
      <c r="V237" s="10"/>
      <c r="W237" s="10"/>
      <c r="X237" s="10" t="s">
        <v>82</v>
      </c>
      <c r="Y237" s="10" t="s">
        <v>4743</v>
      </c>
      <c r="Z237" s="10"/>
      <c r="AA237" s="10"/>
      <c r="AB237" s="10" t="s">
        <v>175</v>
      </c>
      <c r="AC237" s="10">
        <f t="shared" si="12"/>
        <v>0</v>
      </c>
      <c r="AD237" s="10">
        <f t="shared" si="13"/>
        <v>0</v>
      </c>
      <c r="AE237" s="10">
        <f t="shared" si="14"/>
        <v>0</v>
      </c>
      <c r="AF237" s="10" t="str">
        <f>INDEX(Res_converter!$A$2:$A$20,MATCH(TRIM(CONCATENATE(J237," ",K237," ",L237)),Res_converter!$E$2:$E$20,0))</f>
        <v>Battery</v>
      </c>
      <c r="AG237" s="10">
        <f>IF($J237=Res_converter!$F$2,MAX($M237-$N237-$O237,0),0)+IF($K237=Res_converter!$F$2,MAX($P237-$Q237-$R237,0),0)+IF(L237=Res_converter!$F$2,$S237,0)</f>
        <v>102.15</v>
      </c>
      <c r="AH237" s="10">
        <f>IF($J237=Res_converter!$F$2,MAX(MIN($M237,$AE237-$AJ237-$AN237-$AR237)-$N237-$O237,0),0)+IF($K237=Res_converter!$F$2,MAX(MIN($P237,$AE237-$AJ237-$AN237-$AR237)-$Q237-$R237,0),0)+IF(L237=Res_converter!$F$2,MIN($S237,$AE237-$AJ237-$AN237-$AR237),0)</f>
        <v>0</v>
      </c>
      <c r="AI237" s="10">
        <f>IF(OR($J237=Res_converter!$F$7,$J237=Res_converter!$F$8),MAX($M237-$N237-$O237,0),0)+IF(OR($K237=Res_converter!$F$7,$K237=Res_converter!$F$8),MAX($P237-$Q237-$R237,0),0)+IF(OR($L237=Res_converter!$F$7,$L237=Res_converter!$F$8),$S237,0)</f>
        <v>0</v>
      </c>
      <c r="AJ237" s="10">
        <f>IF(OR($J237=Res_converter!$F$7,$J237=Res_converter!$F$8),MAX($AE237-$N237-$O237,0),0)+IF(OR($K237=Res_converter!$F$7,$K237=Res_converter!$F$8),MAX($AE237-$Q237-$R237,0),0)+IF(OR($L237=Res_converter!$F$7,$L237=Res_converter!$F$8),$AE237,0)</f>
        <v>0</v>
      </c>
      <c r="AK237" s="10">
        <f>IF($J237=Res_converter!$F$6,MAX($M237-$N237-$O237,0),0)+IF($K237=Res_converter!$F$6,MAX($P237-$Q237-$R237,0),0)+IF(L237=Res_converter!$F$6,$S237,0)</f>
        <v>0</v>
      </c>
      <c r="AL237" s="10">
        <f>IF($AF237=Res_converter!$A$7,MAX(MIN($M237,$AE237)-$N237-$O237,0),IF($AF237=Res_converter!$A$12,IF($J237=Res_converter!$F$6,MAX(MIN($M237,MAX($AE237-AH237-Q237-R237,0)/AW237)-$N237-$O237,0),0)+IF($K237=Res_converter!$F$6,MAX(MIN($P237,MAX($AE237-AH237-N237-O237,0)/AW237)-$Q237-$R237,0),0),0))</f>
        <v>0</v>
      </c>
      <c r="AM237" s="10">
        <f>IF($J237=Res_converter!$F$3,MAX($M237-$N237-$O237,0),0)+IF($K237=Res_converter!$F$3,MAX($P237-$Q237-$R237,0),0)+IF(N237=Res_converter!$F$3,$S237,0)</f>
        <v>0</v>
      </c>
      <c r="AN237" s="10">
        <f>IF($J237=Res_converter!$F$3,MAX($AE237-$N237-$O237,0),0)+IF($K237=Res_converter!$F$3,MAX($AE237-$Q237-$R237,0),0)+IF(N237=Res_converter!$F$3,$AE237,0)</f>
        <v>0</v>
      </c>
      <c r="AO237" s="10">
        <f>IF($J237=Res_converter!$F$4,MAX($M237-$N237-$O237,0),0)+IF($K237=Res_converter!$F$4,MAX($P237-$Q237-$R237,0),0)+IF(P237=Res_converter!$F$4,$S237,0)</f>
        <v>0</v>
      </c>
      <c r="AP237" s="10">
        <f>IF($AF237=Res_converter!$A$3,MAX(MIN($M237,$AE237)-$N237-$O237,0),IF($AF237=Res_converter!$A$14,IF($J237=Res_converter!$F$4,MAX(MIN($M237,MAX($AE237-AH237-Q237-R237,0)/AX237)-$N237-$O237,0),0)+IF($K237=Res_converter!$F$4,MAX(MIN($P237,MAX($AE237-AH237-N237-O237,0)/AX237)-$Q237-$R237,0),0),0))</f>
        <v>0</v>
      </c>
      <c r="AQ237" s="10">
        <f>IF($J237=Res_converter!$F$5,MAX($M237-$N237-$O237,0),0)+IF($K237=Res_converter!$F$5,MAX($P237-$Q237-$R237,0),0)+IF(R237=Res_converter!$F$5,$S237,0)</f>
        <v>0</v>
      </c>
      <c r="AR237" s="10">
        <f>IF($AF237=Res_converter!$A$4,$AE237,0)</f>
        <v>0</v>
      </c>
      <c r="AS237" s="10" t="s">
        <v>65</v>
      </c>
      <c r="AT237" s="10" t="s">
        <v>66</v>
      </c>
      <c r="AU237" s="10" t="s">
        <v>67</v>
      </c>
      <c r="AV237" s="10" t="s">
        <v>550</v>
      </c>
      <c r="AW237" s="10">
        <f>INDEX(Res_converter!$I$4:$N$4,MATCH($AU237,Res_converter!$I$3:$N$3,0))</f>
        <v>0.15</v>
      </c>
      <c r="AX237" s="10">
        <f>INDEX(Res_converter!$I$5:$N$5,MATCH($AU237,Res_converter!$I$3:$N$3,0))</f>
        <v>0.5</v>
      </c>
      <c r="AY237" s="12" t="s">
        <v>570</v>
      </c>
      <c r="AZ237" s="12" t="str">
        <f>INDEX(Subname_converter!$B$2:$B$478,MATCH($AY237,Subname_converter!$A$2:$A$478,0))</f>
        <v>Vaca Dixon</v>
      </c>
      <c r="BA237" s="12">
        <f>INDEX(Subname_converter!$C$2:$C$478,MATCH($AY237,Subname_converter!$A$2:$A$478,0))</f>
        <v>115</v>
      </c>
      <c r="BB237" s="11">
        <v>45444.291666666701</v>
      </c>
      <c r="BC237" s="11">
        <v>47287.291666666701</v>
      </c>
      <c r="BD237" s="10">
        <f t="shared" si="15"/>
        <v>2029</v>
      </c>
      <c r="BE237" s="11"/>
      <c r="BF237" s="10" t="s">
        <v>117</v>
      </c>
      <c r="BG237" s="10" t="s">
        <v>70</v>
      </c>
      <c r="BH237" s="10" t="s">
        <v>70</v>
      </c>
      <c r="BI237" s="10" t="s">
        <v>117</v>
      </c>
      <c r="BJ237" s="10"/>
      <c r="BK237" s="10">
        <v>0</v>
      </c>
    </row>
    <row r="238" spans="1:63" s="26" customFormat="1" ht="12.5" x14ac:dyDescent="0.25">
      <c r="A238" s="32" t="s">
        <v>571</v>
      </c>
      <c r="B238" s="10">
        <v>1857</v>
      </c>
      <c r="C238" s="11">
        <v>44301</v>
      </c>
      <c r="D238" s="11">
        <v>44301.291666666701</v>
      </c>
      <c r="E238" s="10" t="s">
        <v>57</v>
      </c>
      <c r="F238" s="10" t="s">
        <v>545</v>
      </c>
      <c r="G238" s="10" t="s">
        <v>60</v>
      </c>
      <c r="H238" s="10"/>
      <c r="I238" s="10"/>
      <c r="J238" s="10" t="s">
        <v>61</v>
      </c>
      <c r="K238" s="10"/>
      <c r="L238" s="10"/>
      <c r="M238" s="10">
        <v>213.55</v>
      </c>
      <c r="N238" s="10"/>
      <c r="O238" s="10"/>
      <c r="P238" s="10"/>
      <c r="Q238" s="10"/>
      <c r="R238" s="10"/>
      <c r="S238" s="10"/>
      <c r="T238" s="10">
        <v>200</v>
      </c>
      <c r="U238" s="10"/>
      <c r="V238" s="10"/>
      <c r="W238" s="10"/>
      <c r="X238" s="10" t="s">
        <v>82</v>
      </c>
      <c r="Y238" s="10" t="s">
        <v>4743</v>
      </c>
      <c r="Z238" s="10"/>
      <c r="AA238" s="10"/>
      <c r="AB238" s="10" t="s">
        <v>175</v>
      </c>
      <c r="AC238" s="10">
        <f t="shared" si="12"/>
        <v>0</v>
      </c>
      <c r="AD238" s="10">
        <f t="shared" si="13"/>
        <v>0</v>
      </c>
      <c r="AE238" s="10">
        <f t="shared" si="14"/>
        <v>0</v>
      </c>
      <c r="AF238" s="10" t="str">
        <f>INDEX(Res_converter!$A$2:$A$20,MATCH(TRIM(CONCATENATE(J238," ",K238," ",L238)),Res_converter!$E$2:$E$20,0))</f>
        <v>Battery</v>
      </c>
      <c r="AG238" s="10">
        <f>IF($J238=Res_converter!$F$2,MAX($M238-$N238-$O238,0),0)+IF($K238=Res_converter!$F$2,MAX($P238-$Q238-$R238,0),0)+IF(L238=Res_converter!$F$2,$S238,0)</f>
        <v>213.55</v>
      </c>
      <c r="AH238" s="10">
        <f>IF($J238=Res_converter!$F$2,MAX(MIN($M238,$AE238-$AJ238-$AN238-$AR238)-$N238-$O238,0),0)+IF($K238=Res_converter!$F$2,MAX(MIN($P238,$AE238-$AJ238-$AN238-$AR238)-$Q238-$R238,0),0)+IF(L238=Res_converter!$F$2,MIN($S238,$AE238-$AJ238-$AN238-$AR238),0)</f>
        <v>0</v>
      </c>
      <c r="AI238" s="10">
        <f>IF(OR($J238=Res_converter!$F$7,$J238=Res_converter!$F$8),MAX($M238-$N238-$O238,0),0)+IF(OR($K238=Res_converter!$F$7,$K238=Res_converter!$F$8),MAX($P238-$Q238-$R238,0),0)+IF(OR($L238=Res_converter!$F$7,$L238=Res_converter!$F$8),$S238,0)</f>
        <v>0</v>
      </c>
      <c r="AJ238" s="10">
        <f>IF(OR($J238=Res_converter!$F$7,$J238=Res_converter!$F$8),MAX($AE238-$N238-$O238,0),0)+IF(OR($K238=Res_converter!$F$7,$K238=Res_converter!$F$8),MAX($AE238-$Q238-$R238,0),0)+IF(OR($L238=Res_converter!$F$7,$L238=Res_converter!$F$8),$AE238,0)</f>
        <v>0</v>
      </c>
      <c r="AK238" s="10">
        <f>IF($J238=Res_converter!$F$6,MAX($M238-$N238-$O238,0),0)+IF($K238=Res_converter!$F$6,MAX($P238-$Q238-$R238,0),0)+IF(L238=Res_converter!$F$6,$S238,0)</f>
        <v>0</v>
      </c>
      <c r="AL238" s="10">
        <f>IF($AF238=Res_converter!$A$7,MAX(MIN($M238,$AE238)-$N238-$O238,0),IF($AF238=Res_converter!$A$12,IF($J238=Res_converter!$F$6,MAX(MIN($M238,MAX($AE238-AH238-Q238-R238,0)/AW238)-$N238-$O238,0),0)+IF($K238=Res_converter!$F$6,MAX(MIN($P238,MAX($AE238-AH238-N238-O238,0)/AW238)-$Q238-$R238,0),0),0))</f>
        <v>0</v>
      </c>
      <c r="AM238" s="10">
        <f>IF($J238=Res_converter!$F$3,MAX($M238-$N238-$O238,0),0)+IF($K238=Res_converter!$F$3,MAX($P238-$Q238-$R238,0),0)+IF(N238=Res_converter!$F$3,$S238,0)</f>
        <v>0</v>
      </c>
      <c r="AN238" s="10">
        <f>IF($J238=Res_converter!$F$3,MAX($AE238-$N238-$O238,0),0)+IF($K238=Res_converter!$F$3,MAX($AE238-$Q238-$R238,0),0)+IF(N238=Res_converter!$F$3,$AE238,0)</f>
        <v>0</v>
      </c>
      <c r="AO238" s="10">
        <f>IF($J238=Res_converter!$F$4,MAX($M238-$N238-$O238,0),0)+IF($K238=Res_converter!$F$4,MAX($P238-$Q238-$R238,0),0)+IF(P238=Res_converter!$F$4,$S238,0)</f>
        <v>0</v>
      </c>
      <c r="AP238" s="10">
        <f>IF($AF238=Res_converter!$A$3,MAX(MIN($M238,$AE238)-$N238-$O238,0),IF($AF238=Res_converter!$A$14,IF($J238=Res_converter!$F$4,MAX(MIN($M238,MAX($AE238-AH238-Q238-R238,0)/AX238)-$N238-$O238,0),0)+IF($K238=Res_converter!$F$4,MAX(MIN($P238,MAX($AE238-AH238-N238-O238,0)/AX238)-$Q238-$R238,0),0),0))</f>
        <v>0</v>
      </c>
      <c r="AQ238" s="10">
        <f>IF($J238=Res_converter!$F$5,MAX($M238-$N238-$O238,0),0)+IF($K238=Res_converter!$F$5,MAX($P238-$Q238-$R238,0),0)+IF(R238=Res_converter!$F$5,$S238,0)</f>
        <v>0</v>
      </c>
      <c r="AR238" s="10">
        <f>IF($AF238=Res_converter!$A$4,$AE238,0)</f>
        <v>0</v>
      </c>
      <c r="AS238" s="10" t="s">
        <v>553</v>
      </c>
      <c r="AT238" s="10" t="s">
        <v>66</v>
      </c>
      <c r="AU238" s="10" t="s">
        <v>67</v>
      </c>
      <c r="AV238" s="10" t="s">
        <v>550</v>
      </c>
      <c r="AW238" s="10">
        <f>INDEX(Res_converter!$I$4:$N$4,MATCH($AU238,Res_converter!$I$3:$N$3,0))</f>
        <v>0.15</v>
      </c>
      <c r="AX238" s="10">
        <f>INDEX(Res_converter!$I$5:$N$5,MATCH($AU238,Res_converter!$I$3:$N$3,0))</f>
        <v>0.5</v>
      </c>
      <c r="AY238" s="12" t="s">
        <v>572</v>
      </c>
      <c r="AZ238" s="12" t="str">
        <f>INDEX(Subname_converter!$B$2:$B$478,MATCH($AY238,Subname_converter!$A$2:$A$478,0))</f>
        <v>Fulton</v>
      </c>
      <c r="BA238" s="12">
        <f>INDEX(Subname_converter!$C$2:$C$478,MATCH($AY238,Subname_converter!$A$2:$A$478,0))</f>
        <v>115</v>
      </c>
      <c r="BB238" s="11">
        <v>45078.291666666701</v>
      </c>
      <c r="BC238" s="11">
        <v>47395.291666666701</v>
      </c>
      <c r="BD238" s="10">
        <f t="shared" si="15"/>
        <v>2030</v>
      </c>
      <c r="BE238" s="11"/>
      <c r="BF238" s="10" t="s">
        <v>117</v>
      </c>
      <c r="BG238" s="10" t="s">
        <v>70</v>
      </c>
      <c r="BH238" s="10" t="s">
        <v>70</v>
      </c>
      <c r="BI238" s="10" t="s">
        <v>117</v>
      </c>
      <c r="BJ238" s="10"/>
      <c r="BK238" s="10">
        <v>0</v>
      </c>
    </row>
    <row r="239" spans="1:63" s="26" customFormat="1" ht="37.5" x14ac:dyDescent="0.25">
      <c r="A239" s="32" t="s">
        <v>573</v>
      </c>
      <c r="B239" s="10">
        <v>1858</v>
      </c>
      <c r="C239" s="11">
        <v>44301</v>
      </c>
      <c r="D239" s="11">
        <v>44301.291666666701</v>
      </c>
      <c r="E239" s="10" t="s">
        <v>57</v>
      </c>
      <c r="F239" s="10" t="s">
        <v>545</v>
      </c>
      <c r="G239" s="10" t="s">
        <v>108</v>
      </c>
      <c r="H239" s="10"/>
      <c r="I239" s="10"/>
      <c r="J239" s="10" t="s">
        <v>109</v>
      </c>
      <c r="K239" s="10"/>
      <c r="L239" s="10"/>
      <c r="M239" s="10">
        <v>142.85</v>
      </c>
      <c r="N239" s="10"/>
      <c r="O239" s="10"/>
      <c r="P239" s="10"/>
      <c r="Q239" s="10"/>
      <c r="R239" s="10"/>
      <c r="S239" s="10"/>
      <c r="T239" s="10">
        <v>140</v>
      </c>
      <c r="U239" s="10"/>
      <c r="V239" s="10"/>
      <c r="W239" s="10"/>
      <c r="X239" s="10" t="s">
        <v>82</v>
      </c>
      <c r="Y239" s="10" t="s">
        <v>4743</v>
      </c>
      <c r="Z239" s="10"/>
      <c r="AA239" s="10" t="s">
        <v>63</v>
      </c>
      <c r="AB239" s="10"/>
      <c r="AC239" s="10">
        <f t="shared" si="12"/>
        <v>0</v>
      </c>
      <c r="AD239" s="10">
        <f t="shared" si="13"/>
        <v>0</v>
      </c>
      <c r="AE239" s="10">
        <f t="shared" si="14"/>
        <v>0</v>
      </c>
      <c r="AF239" s="10" t="str">
        <f>INDEX(Res_converter!$A$2:$A$20,MATCH(TRIM(CONCATENATE(J239," ",K239," ",L239)),Res_converter!$E$2:$E$20,0))</f>
        <v>Solar</v>
      </c>
      <c r="AG239" s="10">
        <f>IF($J239=Res_converter!$F$2,MAX($M239-$N239-$O239,0),0)+IF($K239=Res_converter!$F$2,MAX($P239-$Q239-$R239,0),0)+IF(L239=Res_converter!$F$2,$S239,0)</f>
        <v>0</v>
      </c>
      <c r="AH239" s="10">
        <f>IF($J239=Res_converter!$F$2,MAX(MIN($M239,$AE239-$AJ239-$AN239-$AR239)-$N239-$O239,0),0)+IF($K239=Res_converter!$F$2,MAX(MIN($P239,$AE239-$AJ239-$AN239-$AR239)-$Q239-$R239,0),0)+IF(L239=Res_converter!$F$2,MIN($S239,$AE239-$AJ239-$AN239-$AR239),0)</f>
        <v>0</v>
      </c>
      <c r="AI239" s="10">
        <f>IF(OR($J239=Res_converter!$F$7,$J239=Res_converter!$F$8),MAX($M239-$N239-$O239,0),0)+IF(OR($K239=Res_converter!$F$7,$K239=Res_converter!$F$8),MAX($P239-$Q239-$R239,0),0)+IF(OR($L239=Res_converter!$F$7,$L239=Res_converter!$F$8),$S239,0)</f>
        <v>0</v>
      </c>
      <c r="AJ239" s="10">
        <f>IF(OR($J239=Res_converter!$F$7,$J239=Res_converter!$F$8),MAX($AE239-$N239-$O239,0),0)+IF(OR($K239=Res_converter!$F$7,$K239=Res_converter!$F$8),MAX($AE239-$Q239-$R239,0),0)+IF(OR($L239=Res_converter!$F$7,$L239=Res_converter!$F$8),$AE239,0)</f>
        <v>0</v>
      </c>
      <c r="AK239" s="10">
        <f>IF($J239=Res_converter!$F$6,MAX($M239-$N239-$O239,0),0)+IF($K239=Res_converter!$F$6,MAX($P239-$Q239-$R239,0),0)+IF(L239=Res_converter!$F$6,$S239,0)</f>
        <v>142.85</v>
      </c>
      <c r="AL239" s="10">
        <f>IF($AF239=Res_converter!$A$7,MAX(MIN($M239,$AE239)-$N239-$O239,0),IF($AF239=Res_converter!$A$12,IF($J239=Res_converter!$F$6,MAX(MIN($M239,MAX($AE239-AH239-Q239-R239,0)/AW239)-$N239-$O239,0),0)+IF($K239=Res_converter!$F$6,MAX(MIN($P239,MAX($AE239-AH239-N239-O239,0)/AW239)-$Q239-$R239,0),0),0))</f>
        <v>0</v>
      </c>
      <c r="AM239" s="10">
        <f>IF($J239=Res_converter!$F$3,MAX($M239-$N239-$O239,0),0)+IF($K239=Res_converter!$F$3,MAX($P239-$Q239-$R239,0),0)+IF(N239=Res_converter!$F$3,$S239,0)</f>
        <v>0</v>
      </c>
      <c r="AN239" s="10">
        <f>IF($J239=Res_converter!$F$3,MAX($AE239-$N239-$O239,0),0)+IF($K239=Res_converter!$F$3,MAX($AE239-$Q239-$R239,0),0)+IF(N239=Res_converter!$F$3,$AE239,0)</f>
        <v>0</v>
      </c>
      <c r="AO239" s="10">
        <f>IF($J239=Res_converter!$F$4,MAX($M239-$N239-$O239,0),0)+IF($K239=Res_converter!$F$4,MAX($P239-$Q239-$R239,0),0)+IF(P239=Res_converter!$F$4,$S239,0)</f>
        <v>0</v>
      </c>
      <c r="AP239" s="10">
        <f>IF($AF239=Res_converter!$A$3,MAX(MIN($M239,$AE239)-$N239-$O239,0),IF($AF239=Res_converter!$A$14,IF($J239=Res_converter!$F$4,MAX(MIN($M239,MAX($AE239-AH239-Q239-R239,0)/AX239)-$N239-$O239,0),0)+IF($K239=Res_converter!$F$4,MAX(MIN($P239,MAX($AE239-AH239-N239-O239,0)/AX239)-$Q239-$R239,0),0),0))</f>
        <v>0</v>
      </c>
      <c r="AQ239" s="10">
        <f>IF($J239=Res_converter!$F$5,MAX($M239-$N239-$O239,0),0)+IF($K239=Res_converter!$F$5,MAX($P239-$Q239-$R239,0),0)+IF(R239=Res_converter!$F$5,$S239,0)</f>
        <v>0</v>
      </c>
      <c r="AR239" s="10">
        <f>IF($AF239=Res_converter!$A$4,$AE239,0)</f>
        <v>0</v>
      </c>
      <c r="AS239" s="10" t="s">
        <v>165</v>
      </c>
      <c r="AT239" s="10" t="s">
        <v>66</v>
      </c>
      <c r="AU239" s="10" t="s">
        <v>67</v>
      </c>
      <c r="AV239" s="10" t="s">
        <v>550</v>
      </c>
      <c r="AW239" s="10">
        <f>INDEX(Res_converter!$I$4:$N$4,MATCH($AU239,Res_converter!$I$3:$N$3,0))</f>
        <v>0.15</v>
      </c>
      <c r="AX239" s="10">
        <f>INDEX(Res_converter!$I$5:$N$5,MATCH($AU239,Res_converter!$I$3:$N$3,0))</f>
        <v>0.5</v>
      </c>
      <c r="AY239" s="12" t="s">
        <v>574</v>
      </c>
      <c r="AZ239" s="12" t="str">
        <f>INDEX(Subname_converter!$B$2:$B$478,MATCH($AY239,Subname_converter!$A$2:$A$478,0))</f>
        <v>Glenn</v>
      </c>
      <c r="BA239" s="12">
        <f>INDEX(Subname_converter!$C$2:$C$478,MATCH($AY239,Subname_converter!$A$2:$A$478,0))</f>
        <v>230</v>
      </c>
      <c r="BB239" s="11">
        <v>45535.291666666701</v>
      </c>
      <c r="BC239" s="11">
        <v>48048.291666666701</v>
      </c>
      <c r="BD239" s="10">
        <f t="shared" si="15"/>
        <v>2031</v>
      </c>
      <c r="BE239" s="11"/>
      <c r="BF239" s="10" t="s">
        <v>117</v>
      </c>
      <c r="BG239" s="10" t="s">
        <v>70</v>
      </c>
      <c r="BH239" s="10" t="s">
        <v>70</v>
      </c>
      <c r="BI239" s="10" t="s">
        <v>117</v>
      </c>
      <c r="BJ239" s="10"/>
      <c r="BK239" s="10">
        <v>0</v>
      </c>
    </row>
    <row r="240" spans="1:63" s="26" customFormat="1" ht="37.5" x14ac:dyDescent="0.25">
      <c r="A240" s="32" t="s">
        <v>575</v>
      </c>
      <c r="B240" s="10">
        <v>1859</v>
      </c>
      <c r="C240" s="11">
        <v>44301</v>
      </c>
      <c r="D240" s="11">
        <v>44301.291666666701</v>
      </c>
      <c r="E240" s="10" t="s">
        <v>57</v>
      </c>
      <c r="F240" s="10" t="s">
        <v>545</v>
      </c>
      <c r="G240" s="10" t="s">
        <v>87</v>
      </c>
      <c r="H240" s="10"/>
      <c r="I240" s="10"/>
      <c r="J240" s="10" t="s">
        <v>95</v>
      </c>
      <c r="K240" s="10"/>
      <c r="L240" s="10"/>
      <c r="M240" s="10">
        <v>53</v>
      </c>
      <c r="N240" s="10"/>
      <c r="O240" s="10">
        <v>25</v>
      </c>
      <c r="P240" s="10"/>
      <c r="Q240" s="10"/>
      <c r="R240" s="10"/>
      <c r="S240" s="10"/>
      <c r="T240" s="10">
        <v>53</v>
      </c>
      <c r="U240" s="10"/>
      <c r="V240" s="10"/>
      <c r="W240" s="10"/>
      <c r="X240" s="10" t="s">
        <v>82</v>
      </c>
      <c r="Y240" s="10">
        <v>1</v>
      </c>
      <c r="Z240" s="10"/>
      <c r="AA240" s="10"/>
      <c r="AB240" s="10" t="s">
        <v>97</v>
      </c>
      <c r="AC240" s="10">
        <f t="shared" si="12"/>
        <v>1</v>
      </c>
      <c r="AD240" s="10">
        <f t="shared" si="13"/>
        <v>1</v>
      </c>
      <c r="AE240" s="10">
        <f t="shared" si="14"/>
        <v>53</v>
      </c>
      <c r="AF240" s="10" t="str">
        <f>INDEX(Res_converter!$A$2:$A$20,MATCH(TRIM(CONCATENATE(J240," ",K240," ",L240)),Res_converter!$E$2:$E$20,0))</f>
        <v>Geothermal</v>
      </c>
      <c r="AG240" s="10">
        <f>IF($J240=Res_converter!$F$2,MAX($M240-$N240-$O240,0),0)+IF($K240=Res_converter!$F$2,MAX($P240-$Q240-$R240,0),0)+IF(L240=Res_converter!$F$2,$S240,0)</f>
        <v>0</v>
      </c>
      <c r="AH240" s="10">
        <f>IF($J240=Res_converter!$F$2,MAX(MIN($M240,$AE240-$AJ240-$AN240-$AR240)-$N240-$O240,0),0)+IF($K240=Res_converter!$F$2,MAX(MIN($P240,$AE240-$AJ240-$AN240-$AR240)-$Q240-$R240,0),0)+IF(L240=Res_converter!$F$2,MIN($S240,$AE240-$AJ240-$AN240-$AR240),0)</f>
        <v>0</v>
      </c>
      <c r="AI240" s="10">
        <f>IF(OR($J240=Res_converter!$F$7,$J240=Res_converter!$F$8),MAX($M240-$N240-$O240,0),0)+IF(OR($K240=Res_converter!$F$7,$K240=Res_converter!$F$8),MAX($P240-$Q240-$R240,0),0)+IF(OR($L240=Res_converter!$F$7,$L240=Res_converter!$F$8),$S240,0)</f>
        <v>0</v>
      </c>
      <c r="AJ240" s="10">
        <f>IF(OR($J240=Res_converter!$F$7,$J240=Res_converter!$F$8),MAX($AE240-$N240-$O240,0),0)+IF(OR($K240=Res_converter!$F$7,$K240=Res_converter!$F$8),MAX($AE240-$Q240-$R240,0),0)+IF(OR($L240=Res_converter!$F$7,$L240=Res_converter!$F$8),$AE240,0)</f>
        <v>0</v>
      </c>
      <c r="AK240" s="10">
        <f>IF($J240=Res_converter!$F$6,MAX($M240-$N240-$O240,0),0)+IF($K240=Res_converter!$F$6,MAX($P240-$Q240-$R240,0),0)+IF(L240=Res_converter!$F$6,$S240,0)</f>
        <v>0</v>
      </c>
      <c r="AL240" s="10">
        <f>IF($AF240=Res_converter!$A$7,MAX(MIN($M240,$AE240)-$N240-$O240,0),IF($AF240=Res_converter!$A$12,IF($J240=Res_converter!$F$6,MAX(MIN($M240,MAX($AE240-AH240-Q240-R240,0)/AW240)-$N240-$O240,0),0)+IF($K240=Res_converter!$F$6,MAX(MIN($P240,MAX($AE240-AH240-N240-O240,0)/AW240)-$Q240-$R240,0),0),0))</f>
        <v>0</v>
      </c>
      <c r="AM240" s="10">
        <f>IF($J240=Res_converter!$F$3,MAX($M240-$N240-$O240,0),0)+IF($K240=Res_converter!$F$3,MAX($P240-$Q240-$R240,0),0)+IF(N240=Res_converter!$F$3,$S240,0)</f>
        <v>28</v>
      </c>
      <c r="AN240" s="10">
        <f>IF($J240=Res_converter!$F$3,MAX($AE240-$N240-$O240,0),0)+IF($K240=Res_converter!$F$3,MAX($AE240-$Q240-$R240,0),0)+IF(N240=Res_converter!$F$3,$AE240,0)</f>
        <v>28</v>
      </c>
      <c r="AO240" s="10">
        <f>IF($J240=Res_converter!$F$4,MAX($M240-$N240-$O240,0),0)+IF($K240=Res_converter!$F$4,MAX($P240-$Q240-$R240,0),0)+IF(P240=Res_converter!$F$4,$S240,0)</f>
        <v>0</v>
      </c>
      <c r="AP240" s="10">
        <f>IF($AF240=Res_converter!$A$3,MAX(MIN($M240,$AE240)-$N240-$O240,0),IF($AF240=Res_converter!$A$14,IF($J240=Res_converter!$F$4,MAX(MIN($M240,MAX($AE240-AH240-Q240-R240,0)/AX240)-$N240-$O240,0),0)+IF($K240=Res_converter!$F$4,MAX(MIN($P240,MAX($AE240-AH240-N240-O240,0)/AX240)-$Q240-$R240,0),0),0))</f>
        <v>0</v>
      </c>
      <c r="AQ240" s="10">
        <f>IF($J240=Res_converter!$F$5,MAX($M240-$N240-$O240,0),0)+IF($K240=Res_converter!$F$5,MAX($P240-$Q240-$R240,0),0)+IF(R240=Res_converter!$F$5,$S240,0)</f>
        <v>0</v>
      </c>
      <c r="AR240" s="10">
        <f>IF($AF240=Res_converter!$A$4,$AE240,0)</f>
        <v>0</v>
      </c>
      <c r="AS240" s="10" t="s">
        <v>553</v>
      </c>
      <c r="AT240" s="10" t="s">
        <v>66</v>
      </c>
      <c r="AU240" s="10" t="s">
        <v>67</v>
      </c>
      <c r="AV240" s="10" t="s">
        <v>550</v>
      </c>
      <c r="AW240" s="10">
        <f>INDEX(Res_converter!$I$4:$N$4,MATCH($AU240,Res_converter!$I$3:$N$3,0))</f>
        <v>0.15</v>
      </c>
      <c r="AX240" s="10">
        <f>INDEX(Res_converter!$I$5:$N$5,MATCH($AU240,Res_converter!$I$3:$N$3,0))</f>
        <v>0.5</v>
      </c>
      <c r="AY240" s="12" t="s">
        <v>576</v>
      </c>
      <c r="AZ240" s="12" t="str">
        <f>INDEX(Subname_converter!$B$2:$B$478,MATCH($AY240,Subname_converter!$A$2:$A$478,0))</f>
        <v>Cloverdale</v>
      </c>
      <c r="BA240" s="12">
        <f>INDEX(Subname_converter!$C$2:$C$478,MATCH($AY240,Subname_converter!$A$2:$A$478,0))</f>
        <v>115</v>
      </c>
      <c r="BB240" s="11">
        <v>45323.333333333299</v>
      </c>
      <c r="BC240" s="11">
        <v>47775.291666666701</v>
      </c>
      <c r="BD240" s="10">
        <f t="shared" si="15"/>
        <v>2031</v>
      </c>
      <c r="BE240" s="11"/>
      <c r="BF240" s="10" t="s">
        <v>117</v>
      </c>
      <c r="BG240" s="10" t="s">
        <v>70</v>
      </c>
      <c r="BH240" s="10" t="s">
        <v>70</v>
      </c>
      <c r="BI240" s="10" t="s">
        <v>117</v>
      </c>
      <c r="BJ240" s="10"/>
      <c r="BK240" s="10">
        <v>0</v>
      </c>
    </row>
    <row r="241" spans="1:63" s="26" customFormat="1" ht="25" x14ac:dyDescent="0.25">
      <c r="A241" s="32" t="s">
        <v>577</v>
      </c>
      <c r="B241" s="10">
        <v>1862</v>
      </c>
      <c r="C241" s="11">
        <v>44301</v>
      </c>
      <c r="D241" s="11">
        <v>44301.291666666701</v>
      </c>
      <c r="E241" s="10" t="s">
        <v>57</v>
      </c>
      <c r="F241" s="10" t="s">
        <v>545</v>
      </c>
      <c r="G241" s="10" t="s">
        <v>60</v>
      </c>
      <c r="H241" s="10"/>
      <c r="I241" s="10"/>
      <c r="J241" s="10" t="s">
        <v>61</v>
      </c>
      <c r="K241" s="10"/>
      <c r="L241" s="10"/>
      <c r="M241" s="10">
        <v>50.5</v>
      </c>
      <c r="N241" s="10"/>
      <c r="O241" s="10"/>
      <c r="P241" s="10"/>
      <c r="Q241" s="10"/>
      <c r="R241" s="10"/>
      <c r="S241" s="10"/>
      <c r="T241" s="10">
        <v>49.2</v>
      </c>
      <c r="U241" s="10"/>
      <c r="V241" s="10"/>
      <c r="W241" s="10"/>
      <c r="X241" s="10" t="s">
        <v>82</v>
      </c>
      <c r="Y241" s="10" t="s">
        <v>4743</v>
      </c>
      <c r="Z241" s="10"/>
      <c r="AA241" s="10"/>
      <c r="AB241" s="10"/>
      <c r="AC241" s="10">
        <f t="shared" si="12"/>
        <v>0</v>
      </c>
      <c r="AD241" s="10">
        <f t="shared" si="13"/>
        <v>0</v>
      </c>
      <c r="AE241" s="10">
        <f t="shared" si="14"/>
        <v>0</v>
      </c>
      <c r="AF241" s="10" t="str">
        <f>INDEX(Res_converter!$A$2:$A$20,MATCH(TRIM(CONCATENATE(J241," ",K241," ",L241)),Res_converter!$E$2:$E$20,0))</f>
        <v>Battery</v>
      </c>
      <c r="AG241" s="10">
        <f>IF($J241=Res_converter!$F$2,MAX($M241-$N241-$O241,0),0)+IF($K241=Res_converter!$F$2,MAX($P241-$Q241-$R241,0),0)+IF(L241=Res_converter!$F$2,$S241,0)</f>
        <v>50.5</v>
      </c>
      <c r="AH241" s="10">
        <f>IF($J241=Res_converter!$F$2,MAX(MIN($M241,$AE241-$AJ241-$AN241-$AR241)-$N241-$O241,0),0)+IF($K241=Res_converter!$F$2,MAX(MIN($P241,$AE241-$AJ241-$AN241-$AR241)-$Q241-$R241,0),0)+IF(L241=Res_converter!$F$2,MIN($S241,$AE241-$AJ241-$AN241-$AR241),0)</f>
        <v>0</v>
      </c>
      <c r="AI241" s="10">
        <f>IF(OR($J241=Res_converter!$F$7,$J241=Res_converter!$F$8),MAX($M241-$N241-$O241,0),0)+IF(OR($K241=Res_converter!$F$7,$K241=Res_converter!$F$8),MAX($P241-$Q241-$R241,0),0)+IF(OR($L241=Res_converter!$F$7,$L241=Res_converter!$F$8),$S241,0)</f>
        <v>0</v>
      </c>
      <c r="AJ241" s="10">
        <f>IF(OR($J241=Res_converter!$F$7,$J241=Res_converter!$F$8),MAX($AE241-$N241-$O241,0),0)+IF(OR($K241=Res_converter!$F$7,$K241=Res_converter!$F$8),MAX($AE241-$Q241-$R241,0),0)+IF(OR($L241=Res_converter!$F$7,$L241=Res_converter!$F$8),$AE241,0)</f>
        <v>0</v>
      </c>
      <c r="AK241" s="10">
        <f>IF($J241=Res_converter!$F$6,MAX($M241-$N241-$O241,0),0)+IF($K241=Res_converter!$F$6,MAX($P241-$Q241-$R241,0),0)+IF(L241=Res_converter!$F$6,$S241,0)</f>
        <v>0</v>
      </c>
      <c r="AL241" s="10">
        <f>IF($AF241=Res_converter!$A$7,MAX(MIN($M241,$AE241)-$N241-$O241,0),IF($AF241=Res_converter!$A$12,IF($J241=Res_converter!$F$6,MAX(MIN($M241,MAX($AE241-AH241-Q241-R241,0)/AW241)-$N241-$O241,0),0)+IF($K241=Res_converter!$F$6,MAX(MIN($P241,MAX($AE241-AH241-N241-O241,0)/AW241)-$Q241-$R241,0),0),0))</f>
        <v>0</v>
      </c>
      <c r="AM241" s="10">
        <f>IF($J241=Res_converter!$F$3,MAX($M241-$N241-$O241,0),0)+IF($K241=Res_converter!$F$3,MAX($P241-$Q241-$R241,0),0)+IF(N241=Res_converter!$F$3,$S241,0)</f>
        <v>0</v>
      </c>
      <c r="AN241" s="10">
        <f>IF($J241=Res_converter!$F$3,MAX($AE241-$N241-$O241,0),0)+IF($K241=Res_converter!$F$3,MAX($AE241-$Q241-$R241,0),0)+IF(N241=Res_converter!$F$3,$AE241,0)</f>
        <v>0</v>
      </c>
      <c r="AO241" s="10">
        <f>IF($J241=Res_converter!$F$4,MAX($M241-$N241-$O241,0),0)+IF($K241=Res_converter!$F$4,MAX($P241-$Q241-$R241,0),0)+IF(P241=Res_converter!$F$4,$S241,0)</f>
        <v>0</v>
      </c>
      <c r="AP241" s="10">
        <f>IF($AF241=Res_converter!$A$3,MAX(MIN($M241,$AE241)-$N241-$O241,0),IF($AF241=Res_converter!$A$14,IF($J241=Res_converter!$F$4,MAX(MIN($M241,MAX($AE241-AH241-Q241-R241,0)/AX241)-$N241-$O241,0),0)+IF($K241=Res_converter!$F$4,MAX(MIN($P241,MAX($AE241-AH241-N241-O241,0)/AX241)-$Q241-$R241,0),0),0))</f>
        <v>0</v>
      </c>
      <c r="AQ241" s="10">
        <f>IF($J241=Res_converter!$F$5,MAX($M241-$N241-$O241,0),0)+IF($K241=Res_converter!$F$5,MAX($P241-$Q241-$R241,0),0)+IF(R241=Res_converter!$F$5,$S241,0)</f>
        <v>0</v>
      </c>
      <c r="AR241" s="10">
        <f>IF($AF241=Res_converter!$A$4,$AE241,0)</f>
        <v>0</v>
      </c>
      <c r="AS241" s="10" t="s">
        <v>578</v>
      </c>
      <c r="AT241" s="10" t="s">
        <v>66</v>
      </c>
      <c r="AU241" s="10" t="s">
        <v>67</v>
      </c>
      <c r="AV241" s="10" t="s">
        <v>550</v>
      </c>
      <c r="AW241" s="10">
        <f>INDEX(Res_converter!$I$4:$N$4,MATCH($AU241,Res_converter!$I$3:$N$3,0))</f>
        <v>0.15</v>
      </c>
      <c r="AX241" s="10">
        <f>INDEX(Res_converter!$I$5:$N$5,MATCH($AU241,Res_converter!$I$3:$N$3,0))</f>
        <v>0.5</v>
      </c>
      <c r="AY241" s="12" t="s">
        <v>579</v>
      </c>
      <c r="AZ241" s="12" t="str">
        <f>INDEX(Subname_converter!$B$2:$B$478,MATCH($AY241,Subname_converter!$A$2:$A$478,0))</f>
        <v>Pease</v>
      </c>
      <c r="BA241" s="12">
        <f>INDEX(Subname_converter!$C$2:$C$478,MATCH($AY241,Subname_converter!$A$2:$A$478,0))</f>
        <v>60</v>
      </c>
      <c r="BB241" s="11">
        <v>45291.333333333299</v>
      </c>
      <c r="BC241" s="11">
        <v>46813.333333333299</v>
      </c>
      <c r="BD241" s="10">
        <f t="shared" si="15"/>
        <v>2028</v>
      </c>
      <c r="BE241" s="11"/>
      <c r="BF241" s="10" t="s">
        <v>117</v>
      </c>
      <c r="BG241" s="10" t="s">
        <v>70</v>
      </c>
      <c r="BH241" s="10" t="s">
        <v>70</v>
      </c>
      <c r="BI241" s="10" t="s">
        <v>117</v>
      </c>
      <c r="BJ241" s="10"/>
      <c r="BK241" s="10">
        <v>0</v>
      </c>
    </row>
    <row r="242" spans="1:63" s="26" customFormat="1" ht="37.5" x14ac:dyDescent="0.25">
      <c r="A242" s="32" t="s">
        <v>580</v>
      </c>
      <c r="B242" s="10">
        <v>1863</v>
      </c>
      <c r="C242" s="11">
        <v>44301</v>
      </c>
      <c r="D242" s="11">
        <v>44301.291666666701</v>
      </c>
      <c r="E242" s="10" t="s">
        <v>57</v>
      </c>
      <c r="F242" s="10" t="s">
        <v>545</v>
      </c>
      <c r="G242" s="10" t="s">
        <v>60</v>
      </c>
      <c r="H242" s="10"/>
      <c r="I242" s="10"/>
      <c r="J242" s="10" t="s">
        <v>61</v>
      </c>
      <c r="K242" s="10"/>
      <c r="L242" s="10"/>
      <c r="M242" s="10">
        <v>251.9</v>
      </c>
      <c r="N242" s="10"/>
      <c r="O242" s="10"/>
      <c r="P242" s="10"/>
      <c r="Q242" s="10"/>
      <c r="R242" s="10"/>
      <c r="S242" s="10"/>
      <c r="T242" s="10">
        <v>250</v>
      </c>
      <c r="U242" s="10"/>
      <c r="V242" s="10"/>
      <c r="W242" s="10"/>
      <c r="X242" s="10" t="s">
        <v>82</v>
      </c>
      <c r="Y242" s="10" t="s">
        <v>4743</v>
      </c>
      <c r="Z242" s="10"/>
      <c r="AA242" s="10" t="s">
        <v>63</v>
      </c>
      <c r="AB242" s="10"/>
      <c r="AC242" s="10">
        <f t="shared" si="12"/>
        <v>0</v>
      </c>
      <c r="AD242" s="10">
        <f t="shared" si="13"/>
        <v>0</v>
      </c>
      <c r="AE242" s="10">
        <f t="shared" si="14"/>
        <v>0</v>
      </c>
      <c r="AF242" s="10" t="str">
        <f>INDEX(Res_converter!$A$2:$A$20,MATCH(TRIM(CONCATENATE(J242," ",K242," ",L242)),Res_converter!$E$2:$E$20,0))</f>
        <v>Battery</v>
      </c>
      <c r="AG242" s="10">
        <f>IF($J242=Res_converter!$F$2,MAX($M242-$N242-$O242,0),0)+IF($K242=Res_converter!$F$2,MAX($P242-$Q242-$R242,0),0)+IF(L242=Res_converter!$F$2,$S242,0)</f>
        <v>251.9</v>
      </c>
      <c r="AH242" s="10">
        <f>IF($J242=Res_converter!$F$2,MAX(MIN($M242,$AE242-$AJ242-$AN242-$AR242)-$N242-$O242,0),0)+IF($K242=Res_converter!$F$2,MAX(MIN($P242,$AE242-$AJ242-$AN242-$AR242)-$Q242-$R242,0),0)+IF(L242=Res_converter!$F$2,MIN($S242,$AE242-$AJ242-$AN242-$AR242),0)</f>
        <v>0</v>
      </c>
      <c r="AI242" s="10">
        <f>IF(OR($J242=Res_converter!$F$7,$J242=Res_converter!$F$8),MAX($M242-$N242-$O242,0),0)+IF(OR($K242=Res_converter!$F$7,$K242=Res_converter!$F$8),MAX($P242-$Q242-$R242,0),0)+IF(OR($L242=Res_converter!$F$7,$L242=Res_converter!$F$8),$S242,0)</f>
        <v>0</v>
      </c>
      <c r="AJ242" s="10">
        <f>IF(OR($J242=Res_converter!$F$7,$J242=Res_converter!$F$8),MAX($AE242-$N242-$O242,0),0)+IF(OR($K242=Res_converter!$F$7,$K242=Res_converter!$F$8),MAX($AE242-$Q242-$R242,0),0)+IF(OR($L242=Res_converter!$F$7,$L242=Res_converter!$F$8),$AE242,0)</f>
        <v>0</v>
      </c>
      <c r="AK242" s="10">
        <f>IF($J242=Res_converter!$F$6,MAX($M242-$N242-$O242,0),0)+IF($K242=Res_converter!$F$6,MAX($P242-$Q242-$R242,0),0)+IF(L242=Res_converter!$F$6,$S242,0)</f>
        <v>0</v>
      </c>
      <c r="AL242" s="10">
        <f>IF($AF242=Res_converter!$A$7,MAX(MIN($M242,$AE242)-$N242-$O242,0),IF($AF242=Res_converter!$A$12,IF($J242=Res_converter!$F$6,MAX(MIN($M242,MAX($AE242-AH242-Q242-R242,0)/AW242)-$N242-$O242,0),0)+IF($K242=Res_converter!$F$6,MAX(MIN($P242,MAX($AE242-AH242-N242-O242,0)/AW242)-$Q242-$R242,0),0),0))</f>
        <v>0</v>
      </c>
      <c r="AM242" s="10">
        <f>IF($J242=Res_converter!$F$3,MAX($M242-$N242-$O242,0),0)+IF($K242=Res_converter!$F$3,MAX($P242-$Q242-$R242,0),0)+IF(N242=Res_converter!$F$3,$S242,0)</f>
        <v>0</v>
      </c>
      <c r="AN242" s="10">
        <f>IF($J242=Res_converter!$F$3,MAX($AE242-$N242-$O242,0),0)+IF($K242=Res_converter!$F$3,MAX($AE242-$Q242-$R242,0),0)+IF(N242=Res_converter!$F$3,$AE242,0)</f>
        <v>0</v>
      </c>
      <c r="AO242" s="10">
        <f>IF($J242=Res_converter!$F$4,MAX($M242-$N242-$O242,0),0)+IF($K242=Res_converter!$F$4,MAX($P242-$Q242-$R242,0),0)+IF(P242=Res_converter!$F$4,$S242,0)</f>
        <v>0</v>
      </c>
      <c r="AP242" s="10">
        <f>IF($AF242=Res_converter!$A$3,MAX(MIN($M242,$AE242)-$N242-$O242,0),IF($AF242=Res_converter!$A$14,IF($J242=Res_converter!$F$4,MAX(MIN($M242,MAX($AE242-AH242-Q242-R242,0)/AX242)-$N242-$O242,0),0)+IF($K242=Res_converter!$F$4,MAX(MIN($P242,MAX($AE242-AH242-N242-O242,0)/AX242)-$Q242-$R242,0),0),0))</f>
        <v>0</v>
      </c>
      <c r="AQ242" s="10">
        <f>IF($J242=Res_converter!$F$5,MAX($M242-$N242-$O242,0),0)+IF($K242=Res_converter!$F$5,MAX($P242-$Q242-$R242,0),0)+IF(R242=Res_converter!$F$5,$S242,0)</f>
        <v>0</v>
      </c>
      <c r="AR242" s="10">
        <f>IF($AF242=Res_converter!$A$4,$AE242,0)</f>
        <v>0</v>
      </c>
      <c r="AS242" s="10" t="s">
        <v>165</v>
      </c>
      <c r="AT242" s="10" t="s">
        <v>66</v>
      </c>
      <c r="AU242" s="10" t="s">
        <v>67</v>
      </c>
      <c r="AV242" s="10" t="s">
        <v>550</v>
      </c>
      <c r="AW242" s="10">
        <f>INDEX(Res_converter!$I$4:$N$4,MATCH($AU242,Res_converter!$I$3:$N$3,0))</f>
        <v>0.15</v>
      </c>
      <c r="AX242" s="10">
        <f>INDEX(Res_converter!$I$5:$N$5,MATCH($AU242,Res_converter!$I$3:$N$3,0))</f>
        <v>0.5</v>
      </c>
      <c r="AY242" s="12" t="s">
        <v>574</v>
      </c>
      <c r="AZ242" s="12" t="str">
        <f>INDEX(Subname_converter!$B$2:$B$478,MATCH($AY242,Subname_converter!$A$2:$A$478,0))</f>
        <v>Glenn</v>
      </c>
      <c r="BA242" s="12">
        <f>INDEX(Subname_converter!$C$2:$C$478,MATCH($AY242,Subname_converter!$A$2:$A$478,0))</f>
        <v>230</v>
      </c>
      <c r="BB242" s="11">
        <v>45535.291666666701</v>
      </c>
      <c r="BC242" s="11">
        <v>48048.291666666701</v>
      </c>
      <c r="BD242" s="10">
        <f t="shared" si="15"/>
        <v>2031</v>
      </c>
      <c r="BE242" s="11"/>
      <c r="BF242" s="10" t="s">
        <v>117</v>
      </c>
      <c r="BG242" s="10" t="s">
        <v>70</v>
      </c>
      <c r="BH242" s="10" t="s">
        <v>70</v>
      </c>
      <c r="BI242" s="10" t="s">
        <v>117</v>
      </c>
      <c r="BJ242" s="10"/>
      <c r="BK242" s="10">
        <v>0</v>
      </c>
    </row>
    <row r="243" spans="1:63" s="26" customFormat="1" ht="25" x14ac:dyDescent="0.25">
      <c r="A243" s="32" t="s">
        <v>581</v>
      </c>
      <c r="B243" s="10">
        <v>1864</v>
      </c>
      <c r="C243" s="11">
        <v>44295</v>
      </c>
      <c r="D243" s="11">
        <v>44301.291666666701</v>
      </c>
      <c r="E243" s="10" t="s">
        <v>57</v>
      </c>
      <c r="F243" s="10" t="s">
        <v>545</v>
      </c>
      <c r="G243" s="10" t="s">
        <v>60</v>
      </c>
      <c r="H243" s="10"/>
      <c r="I243" s="10"/>
      <c r="J243" s="10" t="s">
        <v>61</v>
      </c>
      <c r="K243" s="10"/>
      <c r="L243" s="10"/>
      <c r="M243" s="10">
        <v>50.5</v>
      </c>
      <c r="N243" s="10"/>
      <c r="O243" s="10"/>
      <c r="P243" s="10"/>
      <c r="Q243" s="10"/>
      <c r="R243" s="10"/>
      <c r="S243" s="10"/>
      <c r="T243" s="10">
        <v>49</v>
      </c>
      <c r="U243" s="10"/>
      <c r="V243" s="10"/>
      <c r="W243" s="10"/>
      <c r="X243" s="10" t="s">
        <v>96</v>
      </c>
      <c r="Y243" s="10" t="s">
        <v>4743</v>
      </c>
      <c r="Z243" s="10"/>
      <c r="AA243" s="10"/>
      <c r="AB243" s="10"/>
      <c r="AC243" s="10">
        <f t="shared" si="12"/>
        <v>0</v>
      </c>
      <c r="AD243" s="10">
        <f t="shared" si="13"/>
        <v>0</v>
      </c>
      <c r="AE243" s="10">
        <f t="shared" si="14"/>
        <v>0</v>
      </c>
      <c r="AF243" s="10" t="str">
        <f>INDEX(Res_converter!$A$2:$A$20,MATCH(TRIM(CONCATENATE(J243," ",K243," ",L243)),Res_converter!$E$2:$E$20,0))</f>
        <v>Battery</v>
      </c>
      <c r="AG243" s="10">
        <f>IF($J243=Res_converter!$F$2,MAX($M243-$N243-$O243,0),0)+IF($K243=Res_converter!$F$2,MAX($P243-$Q243-$R243,0),0)+IF(L243=Res_converter!$F$2,$S243,0)</f>
        <v>50.5</v>
      </c>
      <c r="AH243" s="10">
        <f>IF($J243=Res_converter!$F$2,MAX(MIN($M243,$AE243-$AJ243-$AN243-$AR243)-$N243-$O243,0),0)+IF($K243=Res_converter!$F$2,MAX(MIN($P243,$AE243-$AJ243-$AN243-$AR243)-$Q243-$R243,0),0)+IF(L243=Res_converter!$F$2,MIN($S243,$AE243-$AJ243-$AN243-$AR243),0)</f>
        <v>0</v>
      </c>
      <c r="AI243" s="10">
        <f>IF(OR($J243=Res_converter!$F$7,$J243=Res_converter!$F$8),MAX($M243-$N243-$O243,0),0)+IF(OR($K243=Res_converter!$F$7,$K243=Res_converter!$F$8),MAX($P243-$Q243-$R243,0),0)+IF(OR($L243=Res_converter!$F$7,$L243=Res_converter!$F$8),$S243,0)</f>
        <v>0</v>
      </c>
      <c r="AJ243" s="10">
        <f>IF(OR($J243=Res_converter!$F$7,$J243=Res_converter!$F$8),MAX($AE243-$N243-$O243,0),0)+IF(OR($K243=Res_converter!$F$7,$K243=Res_converter!$F$8),MAX($AE243-$Q243-$R243,0),0)+IF(OR($L243=Res_converter!$F$7,$L243=Res_converter!$F$8),$AE243,0)</f>
        <v>0</v>
      </c>
      <c r="AK243" s="10">
        <f>IF($J243=Res_converter!$F$6,MAX($M243-$N243-$O243,0),0)+IF($K243=Res_converter!$F$6,MAX($P243-$Q243-$R243,0),0)+IF(L243=Res_converter!$F$6,$S243,0)</f>
        <v>0</v>
      </c>
      <c r="AL243" s="10">
        <f>IF($AF243=Res_converter!$A$7,MAX(MIN($M243,$AE243)-$N243-$O243,0),IF($AF243=Res_converter!$A$12,IF($J243=Res_converter!$F$6,MAX(MIN($M243,MAX($AE243-AH243-Q243-R243,0)/AW243)-$N243-$O243,0),0)+IF($K243=Res_converter!$F$6,MAX(MIN($P243,MAX($AE243-AH243-N243-O243,0)/AW243)-$Q243-$R243,0),0),0))</f>
        <v>0</v>
      </c>
      <c r="AM243" s="10">
        <f>IF($J243=Res_converter!$F$3,MAX($M243-$N243-$O243,0),0)+IF($K243=Res_converter!$F$3,MAX($P243-$Q243-$R243,0),0)+IF(N243=Res_converter!$F$3,$S243,0)</f>
        <v>0</v>
      </c>
      <c r="AN243" s="10">
        <f>IF($J243=Res_converter!$F$3,MAX($AE243-$N243-$O243,0),0)+IF($K243=Res_converter!$F$3,MAX($AE243-$Q243-$R243,0),0)+IF(N243=Res_converter!$F$3,$AE243,0)</f>
        <v>0</v>
      </c>
      <c r="AO243" s="10">
        <f>IF($J243=Res_converter!$F$4,MAX($M243-$N243-$O243,0),0)+IF($K243=Res_converter!$F$4,MAX($P243-$Q243-$R243,0),0)+IF(P243=Res_converter!$F$4,$S243,0)</f>
        <v>0</v>
      </c>
      <c r="AP243" s="10">
        <f>IF($AF243=Res_converter!$A$3,MAX(MIN($M243,$AE243)-$N243-$O243,0),IF($AF243=Res_converter!$A$14,IF($J243=Res_converter!$F$4,MAX(MIN($M243,MAX($AE243-AH243-Q243-R243,0)/AX243)-$N243-$O243,0),0)+IF($K243=Res_converter!$F$4,MAX(MIN($P243,MAX($AE243-AH243-N243-O243,0)/AX243)-$Q243-$R243,0),0),0))</f>
        <v>0</v>
      </c>
      <c r="AQ243" s="10">
        <f>IF($J243=Res_converter!$F$5,MAX($M243-$N243-$O243,0),0)+IF($K243=Res_converter!$F$5,MAX($P243-$Q243-$R243,0),0)+IF(R243=Res_converter!$F$5,$S243,0)</f>
        <v>0</v>
      </c>
      <c r="AR243" s="10">
        <f>IF($AF243=Res_converter!$A$4,$AE243,0)</f>
        <v>0</v>
      </c>
      <c r="AS243" s="10" t="s">
        <v>578</v>
      </c>
      <c r="AT243" s="10" t="s">
        <v>66</v>
      </c>
      <c r="AU243" s="10" t="s">
        <v>67</v>
      </c>
      <c r="AV243" s="10" t="s">
        <v>550</v>
      </c>
      <c r="AW243" s="10">
        <f>INDEX(Res_converter!$I$4:$N$4,MATCH($AU243,Res_converter!$I$3:$N$3,0))</f>
        <v>0.15</v>
      </c>
      <c r="AX243" s="10">
        <f>INDEX(Res_converter!$I$5:$N$5,MATCH($AU243,Res_converter!$I$3:$N$3,0))</f>
        <v>0.5</v>
      </c>
      <c r="AY243" s="12" t="s">
        <v>582</v>
      </c>
      <c r="AZ243" s="12" t="str">
        <f>INDEX(Subname_converter!$B$2:$B$478,MATCH($AY243,Subname_converter!$A$2:$A$478,0))</f>
        <v>Greenleaf 1</v>
      </c>
      <c r="BA243" s="12">
        <f>INDEX(Subname_converter!$C$2:$C$478,MATCH($AY243,Subname_converter!$A$2:$A$478,0))</f>
        <v>115</v>
      </c>
      <c r="BB243" s="11">
        <v>45748.291666666701</v>
      </c>
      <c r="BC243" s="11">
        <v>46813.333333333299</v>
      </c>
      <c r="BD243" s="10">
        <f t="shared" si="15"/>
        <v>2028</v>
      </c>
      <c r="BE243" s="11"/>
      <c r="BF243" s="10" t="s">
        <v>117</v>
      </c>
      <c r="BG243" s="10" t="s">
        <v>70</v>
      </c>
      <c r="BH243" s="10" t="s">
        <v>70</v>
      </c>
      <c r="BI243" s="10" t="s">
        <v>117</v>
      </c>
      <c r="BJ243" s="10"/>
      <c r="BK243" s="10">
        <v>0</v>
      </c>
    </row>
    <row r="244" spans="1:63" s="26" customFormat="1" ht="25" x14ac:dyDescent="0.25">
      <c r="A244" s="32" t="s">
        <v>583</v>
      </c>
      <c r="B244" s="10">
        <v>1865</v>
      </c>
      <c r="C244" s="11">
        <v>44279</v>
      </c>
      <c r="D244" s="11">
        <v>44301.291666666701</v>
      </c>
      <c r="E244" s="10" t="s">
        <v>57</v>
      </c>
      <c r="F244" s="10" t="s">
        <v>545</v>
      </c>
      <c r="G244" s="10" t="s">
        <v>60</v>
      </c>
      <c r="H244" s="10"/>
      <c r="I244" s="10"/>
      <c r="J244" s="10" t="s">
        <v>61</v>
      </c>
      <c r="K244" s="10"/>
      <c r="L244" s="10"/>
      <c r="M244" s="10">
        <v>203.69900000000001</v>
      </c>
      <c r="N244" s="10"/>
      <c r="O244" s="10"/>
      <c r="P244" s="10"/>
      <c r="Q244" s="10"/>
      <c r="R244" s="10"/>
      <c r="S244" s="10"/>
      <c r="T244" s="10">
        <v>200</v>
      </c>
      <c r="U244" s="10"/>
      <c r="V244" s="10"/>
      <c r="W244" s="10"/>
      <c r="X244" s="10" t="s">
        <v>82</v>
      </c>
      <c r="Y244" s="10">
        <v>1</v>
      </c>
      <c r="Z244" s="10"/>
      <c r="AA244" s="10"/>
      <c r="AB244" s="10" t="s">
        <v>175</v>
      </c>
      <c r="AC244" s="10">
        <f t="shared" si="12"/>
        <v>1</v>
      </c>
      <c r="AD244" s="10">
        <f t="shared" si="13"/>
        <v>1</v>
      </c>
      <c r="AE244" s="10">
        <f t="shared" si="14"/>
        <v>200</v>
      </c>
      <c r="AF244" s="10" t="str">
        <f>INDEX(Res_converter!$A$2:$A$20,MATCH(TRIM(CONCATENATE(J244," ",K244," ",L244)),Res_converter!$E$2:$E$20,0))</f>
        <v>Battery</v>
      </c>
      <c r="AG244" s="10">
        <f>IF($J244=Res_converter!$F$2,MAX($M244-$N244-$O244,0),0)+IF($K244=Res_converter!$F$2,MAX($P244-$Q244-$R244,0),0)+IF(L244=Res_converter!$F$2,$S244,0)</f>
        <v>203.69900000000001</v>
      </c>
      <c r="AH244" s="10">
        <f>IF($J244=Res_converter!$F$2,MAX(MIN($M244,$AE244-$AJ244-$AN244-$AR244)-$N244-$O244,0),0)+IF($K244=Res_converter!$F$2,MAX(MIN($P244,$AE244-$AJ244-$AN244-$AR244)-$Q244-$R244,0),0)+IF(L244=Res_converter!$F$2,MIN($S244,$AE244-$AJ244-$AN244-$AR244),0)</f>
        <v>200</v>
      </c>
      <c r="AI244" s="10">
        <f>IF(OR($J244=Res_converter!$F$7,$J244=Res_converter!$F$8),MAX($M244-$N244-$O244,0),0)+IF(OR($K244=Res_converter!$F$7,$K244=Res_converter!$F$8),MAX($P244-$Q244-$R244,0),0)+IF(OR($L244=Res_converter!$F$7,$L244=Res_converter!$F$8),$S244,0)</f>
        <v>0</v>
      </c>
      <c r="AJ244" s="10">
        <f>IF(OR($J244=Res_converter!$F$7,$J244=Res_converter!$F$8),MAX($AE244-$N244-$O244,0),0)+IF(OR($K244=Res_converter!$F$7,$K244=Res_converter!$F$8),MAX($AE244-$Q244-$R244,0),0)+IF(OR($L244=Res_converter!$F$7,$L244=Res_converter!$F$8),$AE244,0)</f>
        <v>0</v>
      </c>
      <c r="AK244" s="10">
        <f>IF($J244=Res_converter!$F$6,MAX($M244-$N244-$O244,0),0)+IF($K244=Res_converter!$F$6,MAX($P244-$Q244-$R244,0),0)+IF(L244=Res_converter!$F$6,$S244,0)</f>
        <v>0</v>
      </c>
      <c r="AL244" s="10">
        <f>IF($AF244=Res_converter!$A$7,MAX(MIN($M244,$AE244)-$N244-$O244,0),IF($AF244=Res_converter!$A$12,IF($J244=Res_converter!$F$6,MAX(MIN($M244,MAX($AE244-AH244-Q244-R244,0)/AW244)-$N244-$O244,0),0)+IF($K244=Res_converter!$F$6,MAX(MIN($P244,MAX($AE244-AH244-N244-O244,0)/AW244)-$Q244-$R244,0),0),0))</f>
        <v>0</v>
      </c>
      <c r="AM244" s="10">
        <f>IF($J244=Res_converter!$F$3,MAX($M244-$N244-$O244,0),0)+IF($K244=Res_converter!$F$3,MAX($P244-$Q244-$R244,0),0)+IF(N244=Res_converter!$F$3,$S244,0)</f>
        <v>0</v>
      </c>
      <c r="AN244" s="10">
        <f>IF($J244=Res_converter!$F$3,MAX($AE244-$N244-$O244,0),0)+IF($K244=Res_converter!$F$3,MAX($AE244-$Q244-$R244,0),0)+IF(N244=Res_converter!$F$3,$AE244,0)</f>
        <v>0</v>
      </c>
      <c r="AO244" s="10">
        <f>IF($J244=Res_converter!$F$4,MAX($M244-$N244-$O244,0),0)+IF($K244=Res_converter!$F$4,MAX($P244-$Q244-$R244,0),0)+IF(P244=Res_converter!$F$4,$S244,0)</f>
        <v>0</v>
      </c>
      <c r="AP244" s="10">
        <f>IF($AF244=Res_converter!$A$3,MAX(MIN($M244,$AE244)-$N244-$O244,0),IF($AF244=Res_converter!$A$14,IF($J244=Res_converter!$F$4,MAX(MIN($M244,MAX($AE244-AH244-Q244-R244,0)/AX244)-$N244-$O244,0),0)+IF($K244=Res_converter!$F$4,MAX(MIN($P244,MAX($AE244-AH244-N244-O244,0)/AX244)-$Q244-$R244,0),0),0))</f>
        <v>0</v>
      </c>
      <c r="AQ244" s="10">
        <f>IF($J244=Res_converter!$F$5,MAX($M244-$N244-$O244,0),0)+IF($K244=Res_converter!$F$5,MAX($P244-$Q244-$R244,0),0)+IF(R244=Res_converter!$F$5,$S244,0)</f>
        <v>0</v>
      </c>
      <c r="AR244" s="10">
        <f>IF($AF244=Res_converter!$A$4,$AE244,0)</f>
        <v>0</v>
      </c>
      <c r="AS244" s="10" t="s">
        <v>584</v>
      </c>
      <c r="AT244" s="10" t="s">
        <v>66</v>
      </c>
      <c r="AU244" s="10" t="s">
        <v>67</v>
      </c>
      <c r="AV244" s="10" t="s">
        <v>585</v>
      </c>
      <c r="AW244" s="10">
        <f>INDEX(Res_converter!$I$4:$N$4,MATCH($AU244,Res_converter!$I$3:$N$3,0))</f>
        <v>0.15</v>
      </c>
      <c r="AX244" s="10">
        <f>INDEX(Res_converter!$I$5:$N$5,MATCH($AU244,Res_converter!$I$3:$N$3,0))</f>
        <v>0.5</v>
      </c>
      <c r="AY244" s="12" t="s">
        <v>586</v>
      </c>
      <c r="AZ244" s="12" t="str">
        <f>INDEX(Subname_converter!$B$2:$B$478,MATCH($AY244,Subname_converter!$A$2:$A$478,0))</f>
        <v>Green Valley</v>
      </c>
      <c r="BA244" s="12">
        <f>INDEX(Subname_converter!$C$2:$C$478,MATCH($AY244,Subname_converter!$A$2:$A$478,0))</f>
        <v>115</v>
      </c>
      <c r="BB244" s="11">
        <v>45809.291666666701</v>
      </c>
      <c r="BC244" s="11">
        <v>47379.291666666701</v>
      </c>
      <c r="BD244" s="10">
        <f t="shared" si="15"/>
        <v>2029</v>
      </c>
      <c r="BE244" s="11"/>
      <c r="BF244" s="10" t="s">
        <v>117</v>
      </c>
      <c r="BG244" s="10" t="s">
        <v>70</v>
      </c>
      <c r="BH244" s="10" t="s">
        <v>70</v>
      </c>
      <c r="BI244" s="10" t="s">
        <v>117</v>
      </c>
      <c r="BJ244" s="10" t="s">
        <v>254</v>
      </c>
      <c r="BK244" s="10">
        <v>0</v>
      </c>
    </row>
    <row r="245" spans="1:63" s="26" customFormat="1" ht="25" x14ac:dyDescent="0.25">
      <c r="A245" s="32" t="s">
        <v>587</v>
      </c>
      <c r="B245" s="10">
        <v>1866</v>
      </c>
      <c r="C245" s="11">
        <v>44279</v>
      </c>
      <c r="D245" s="11">
        <v>44301.291666666701</v>
      </c>
      <c r="E245" s="10" t="s">
        <v>57</v>
      </c>
      <c r="F245" s="10" t="s">
        <v>545</v>
      </c>
      <c r="G245" s="10" t="s">
        <v>60</v>
      </c>
      <c r="H245" s="10"/>
      <c r="I245" s="10"/>
      <c r="J245" s="10" t="s">
        <v>61</v>
      </c>
      <c r="K245" s="10"/>
      <c r="L245" s="10"/>
      <c r="M245" s="10">
        <v>101.88800000000001</v>
      </c>
      <c r="N245" s="10"/>
      <c r="O245" s="10"/>
      <c r="P245" s="10"/>
      <c r="Q245" s="10"/>
      <c r="R245" s="10"/>
      <c r="S245" s="10"/>
      <c r="T245" s="10">
        <v>100</v>
      </c>
      <c r="U245" s="10"/>
      <c r="V245" s="10"/>
      <c r="W245" s="10"/>
      <c r="X245" s="10" t="s">
        <v>82</v>
      </c>
      <c r="Y245" s="10">
        <v>1</v>
      </c>
      <c r="Z245" s="10"/>
      <c r="AA245" s="10"/>
      <c r="AB245" s="10" t="s">
        <v>64</v>
      </c>
      <c r="AC245" s="10">
        <f t="shared" si="12"/>
        <v>1</v>
      </c>
      <c r="AD245" s="10">
        <f t="shared" si="13"/>
        <v>1</v>
      </c>
      <c r="AE245" s="10">
        <f t="shared" si="14"/>
        <v>100</v>
      </c>
      <c r="AF245" s="10" t="str">
        <f>INDEX(Res_converter!$A$2:$A$20,MATCH(TRIM(CONCATENATE(J245," ",K245," ",L245)),Res_converter!$E$2:$E$20,0))</f>
        <v>Battery</v>
      </c>
      <c r="AG245" s="10">
        <f>IF($J245=Res_converter!$F$2,MAX($M245-$N245-$O245,0),0)+IF($K245=Res_converter!$F$2,MAX($P245-$Q245-$R245,0),0)+IF(L245=Res_converter!$F$2,$S245,0)</f>
        <v>101.88800000000001</v>
      </c>
      <c r="AH245" s="10">
        <f>IF($J245=Res_converter!$F$2,MAX(MIN($M245,$AE245-$AJ245-$AN245-$AR245)-$N245-$O245,0),0)+IF($K245=Res_converter!$F$2,MAX(MIN($P245,$AE245-$AJ245-$AN245-$AR245)-$Q245-$R245,0),0)+IF(L245=Res_converter!$F$2,MIN($S245,$AE245-$AJ245-$AN245-$AR245),0)</f>
        <v>100</v>
      </c>
      <c r="AI245" s="10">
        <f>IF(OR($J245=Res_converter!$F$7,$J245=Res_converter!$F$8),MAX($M245-$N245-$O245,0),0)+IF(OR($K245=Res_converter!$F$7,$K245=Res_converter!$F$8),MAX($P245-$Q245-$R245,0),0)+IF(OR($L245=Res_converter!$F$7,$L245=Res_converter!$F$8),$S245,0)</f>
        <v>0</v>
      </c>
      <c r="AJ245" s="10">
        <f>IF(OR($J245=Res_converter!$F$7,$J245=Res_converter!$F$8),MAX($AE245-$N245-$O245,0),0)+IF(OR($K245=Res_converter!$F$7,$K245=Res_converter!$F$8),MAX($AE245-$Q245-$R245,0),0)+IF(OR($L245=Res_converter!$F$7,$L245=Res_converter!$F$8),$AE245,0)</f>
        <v>0</v>
      </c>
      <c r="AK245" s="10">
        <f>IF($J245=Res_converter!$F$6,MAX($M245-$N245-$O245,0),0)+IF($K245=Res_converter!$F$6,MAX($P245-$Q245-$R245,0),0)+IF(L245=Res_converter!$F$6,$S245,0)</f>
        <v>0</v>
      </c>
      <c r="AL245" s="10">
        <f>IF($AF245=Res_converter!$A$7,MAX(MIN($M245,$AE245)-$N245-$O245,0),IF($AF245=Res_converter!$A$12,IF($J245=Res_converter!$F$6,MAX(MIN($M245,MAX($AE245-AH245-Q245-R245,0)/AW245)-$N245-$O245,0),0)+IF($K245=Res_converter!$F$6,MAX(MIN($P245,MAX($AE245-AH245-N245-O245,0)/AW245)-$Q245-$R245,0),0),0))</f>
        <v>0</v>
      </c>
      <c r="AM245" s="10">
        <f>IF($J245=Res_converter!$F$3,MAX($M245-$N245-$O245,0),0)+IF($K245=Res_converter!$F$3,MAX($P245-$Q245-$R245,0),0)+IF(N245=Res_converter!$F$3,$S245,0)</f>
        <v>0</v>
      </c>
      <c r="AN245" s="10">
        <f>IF($J245=Res_converter!$F$3,MAX($AE245-$N245-$O245,0),0)+IF($K245=Res_converter!$F$3,MAX($AE245-$Q245-$R245,0),0)+IF(N245=Res_converter!$F$3,$AE245,0)</f>
        <v>0</v>
      </c>
      <c r="AO245" s="10">
        <f>IF($J245=Res_converter!$F$4,MAX($M245-$N245-$O245,0),0)+IF($K245=Res_converter!$F$4,MAX($P245-$Q245-$R245,0),0)+IF(P245=Res_converter!$F$4,$S245,0)</f>
        <v>0</v>
      </c>
      <c r="AP245" s="10">
        <f>IF($AF245=Res_converter!$A$3,MAX(MIN($M245,$AE245)-$N245-$O245,0),IF($AF245=Res_converter!$A$14,IF($J245=Res_converter!$F$4,MAX(MIN($M245,MAX($AE245-AH245-Q245-R245,0)/AX245)-$N245-$O245,0),0)+IF($K245=Res_converter!$F$4,MAX(MIN($P245,MAX($AE245-AH245-N245-O245,0)/AX245)-$Q245-$R245,0),0),0))</f>
        <v>0</v>
      </c>
      <c r="AQ245" s="10">
        <f>IF($J245=Res_converter!$F$5,MAX($M245-$N245-$O245,0),0)+IF($K245=Res_converter!$F$5,MAX($P245-$Q245-$R245,0),0)+IF(R245=Res_converter!$F$5,$S245,0)</f>
        <v>0</v>
      </c>
      <c r="AR245" s="10">
        <f>IF($AF245=Res_converter!$A$4,$AE245,0)</f>
        <v>0</v>
      </c>
      <c r="AS245" s="10" t="s">
        <v>129</v>
      </c>
      <c r="AT245" s="10" t="s">
        <v>66</v>
      </c>
      <c r="AU245" s="10" t="s">
        <v>67</v>
      </c>
      <c r="AV245" s="10" t="s">
        <v>585</v>
      </c>
      <c r="AW245" s="10">
        <f>INDEX(Res_converter!$I$4:$N$4,MATCH($AU245,Res_converter!$I$3:$N$3,0))</f>
        <v>0.15</v>
      </c>
      <c r="AX245" s="10">
        <f>INDEX(Res_converter!$I$5:$N$5,MATCH($AU245,Res_converter!$I$3:$N$3,0))</f>
        <v>0.5</v>
      </c>
      <c r="AY245" s="12" t="s">
        <v>588</v>
      </c>
      <c r="AZ245" s="12" t="str">
        <f>INDEX(Subname_converter!$B$2:$B$478,MATCH($AY245,Subname_converter!$A$2:$A$478,0))</f>
        <v>Santa Teresa</v>
      </c>
      <c r="BA245" s="12">
        <f>INDEX(Subname_converter!$C$2:$C$478,MATCH($AY245,Subname_converter!$A$2:$A$478,0))</f>
        <v>115</v>
      </c>
      <c r="BB245" s="11">
        <v>45809.291666666701</v>
      </c>
      <c r="BC245" s="11">
        <v>47560.291666666701</v>
      </c>
      <c r="BD245" s="10">
        <f t="shared" si="15"/>
        <v>2030</v>
      </c>
      <c r="BE245" s="11"/>
      <c r="BF245" s="10" t="s">
        <v>117</v>
      </c>
      <c r="BG245" s="10" t="s">
        <v>70</v>
      </c>
      <c r="BH245" s="10" t="s">
        <v>70</v>
      </c>
      <c r="BI245" s="10" t="s">
        <v>117</v>
      </c>
      <c r="BJ245" s="10" t="s">
        <v>254</v>
      </c>
      <c r="BK245" s="10">
        <v>0</v>
      </c>
    </row>
    <row r="246" spans="1:63" s="26" customFormat="1" ht="12.5" x14ac:dyDescent="0.25">
      <c r="A246" s="32" t="s">
        <v>589</v>
      </c>
      <c r="B246" s="10">
        <v>1867</v>
      </c>
      <c r="C246" s="11">
        <v>44287</v>
      </c>
      <c r="D246" s="11">
        <v>44301.291666666701</v>
      </c>
      <c r="E246" s="10" t="s">
        <v>57</v>
      </c>
      <c r="F246" s="10" t="s">
        <v>545</v>
      </c>
      <c r="G246" s="10" t="s">
        <v>60</v>
      </c>
      <c r="H246" s="10"/>
      <c r="I246" s="10"/>
      <c r="J246" s="10" t="s">
        <v>61</v>
      </c>
      <c r="K246" s="10"/>
      <c r="L246" s="10"/>
      <c r="M246" s="10">
        <v>462.57</v>
      </c>
      <c r="N246" s="10"/>
      <c r="O246" s="10"/>
      <c r="P246" s="10"/>
      <c r="Q246" s="10"/>
      <c r="R246" s="10"/>
      <c r="S246" s="10"/>
      <c r="T246" s="10">
        <v>450</v>
      </c>
      <c r="U246" s="10"/>
      <c r="V246" s="10"/>
      <c r="W246" s="10"/>
      <c r="X246" s="10" t="s">
        <v>82</v>
      </c>
      <c r="Y246" s="10" t="s">
        <v>4743</v>
      </c>
      <c r="Z246" s="10"/>
      <c r="AA246" s="10"/>
      <c r="AB246" s="10" t="s">
        <v>64</v>
      </c>
      <c r="AC246" s="10">
        <f t="shared" si="12"/>
        <v>0</v>
      </c>
      <c r="AD246" s="10">
        <f t="shared" si="13"/>
        <v>0</v>
      </c>
      <c r="AE246" s="10">
        <f t="shared" si="14"/>
        <v>0</v>
      </c>
      <c r="AF246" s="10" t="str">
        <f>INDEX(Res_converter!$A$2:$A$20,MATCH(TRIM(CONCATENATE(J246," ",K246," ",L246)),Res_converter!$E$2:$E$20,0))</f>
        <v>Battery</v>
      </c>
      <c r="AG246" s="10">
        <f>IF($J246=Res_converter!$F$2,MAX($M246-$N246-$O246,0),0)+IF($K246=Res_converter!$F$2,MAX($P246-$Q246-$R246,0),0)+IF(L246=Res_converter!$F$2,$S246,0)</f>
        <v>462.57</v>
      </c>
      <c r="AH246" s="10">
        <f>IF($J246=Res_converter!$F$2,MAX(MIN($M246,$AE246-$AJ246-$AN246-$AR246)-$N246-$O246,0),0)+IF($K246=Res_converter!$F$2,MAX(MIN($P246,$AE246-$AJ246-$AN246-$AR246)-$Q246-$R246,0),0)+IF(L246=Res_converter!$F$2,MIN($S246,$AE246-$AJ246-$AN246-$AR246),0)</f>
        <v>0</v>
      </c>
      <c r="AI246" s="10">
        <f>IF(OR($J246=Res_converter!$F$7,$J246=Res_converter!$F$8),MAX($M246-$N246-$O246,0),0)+IF(OR($K246=Res_converter!$F$7,$K246=Res_converter!$F$8),MAX($P246-$Q246-$R246,0),0)+IF(OR($L246=Res_converter!$F$7,$L246=Res_converter!$F$8),$S246,0)</f>
        <v>0</v>
      </c>
      <c r="AJ246" s="10">
        <f>IF(OR($J246=Res_converter!$F$7,$J246=Res_converter!$F$8),MAX($AE246-$N246-$O246,0),0)+IF(OR($K246=Res_converter!$F$7,$K246=Res_converter!$F$8),MAX($AE246-$Q246-$R246,0),0)+IF(OR($L246=Res_converter!$F$7,$L246=Res_converter!$F$8),$AE246,0)</f>
        <v>0</v>
      </c>
      <c r="AK246" s="10">
        <f>IF($J246=Res_converter!$F$6,MAX($M246-$N246-$O246,0),0)+IF($K246=Res_converter!$F$6,MAX($P246-$Q246-$R246,0),0)+IF(L246=Res_converter!$F$6,$S246,0)</f>
        <v>0</v>
      </c>
      <c r="AL246" s="10">
        <f>IF($AF246=Res_converter!$A$7,MAX(MIN($M246,$AE246)-$N246-$O246,0),IF($AF246=Res_converter!$A$12,IF($J246=Res_converter!$F$6,MAX(MIN($M246,MAX($AE246-AH246-Q246-R246,0)/AW246)-$N246-$O246,0),0)+IF($K246=Res_converter!$F$6,MAX(MIN($P246,MAX($AE246-AH246-N246-O246,0)/AW246)-$Q246-$R246,0),0),0))</f>
        <v>0</v>
      </c>
      <c r="AM246" s="10">
        <f>IF($J246=Res_converter!$F$3,MAX($M246-$N246-$O246,0),0)+IF($K246=Res_converter!$F$3,MAX($P246-$Q246-$R246,0),0)+IF(N246=Res_converter!$F$3,$S246,0)</f>
        <v>0</v>
      </c>
      <c r="AN246" s="10">
        <f>IF($J246=Res_converter!$F$3,MAX($AE246-$N246-$O246,0),0)+IF($K246=Res_converter!$F$3,MAX($AE246-$Q246-$R246,0),0)+IF(N246=Res_converter!$F$3,$AE246,0)</f>
        <v>0</v>
      </c>
      <c r="AO246" s="10">
        <f>IF($J246=Res_converter!$F$4,MAX($M246-$N246-$O246,0),0)+IF($K246=Res_converter!$F$4,MAX($P246-$Q246-$R246,0),0)+IF(P246=Res_converter!$F$4,$S246,0)</f>
        <v>0</v>
      </c>
      <c r="AP246" s="10">
        <f>IF($AF246=Res_converter!$A$3,MAX(MIN($M246,$AE246)-$N246-$O246,0),IF($AF246=Res_converter!$A$14,IF($J246=Res_converter!$F$4,MAX(MIN($M246,MAX($AE246-AH246-Q246-R246,0)/AX246)-$N246-$O246,0),0)+IF($K246=Res_converter!$F$4,MAX(MIN($P246,MAX($AE246-AH246-N246-O246,0)/AX246)-$Q246-$R246,0),0),0))</f>
        <v>0</v>
      </c>
      <c r="AQ246" s="10">
        <f>IF($J246=Res_converter!$F$5,MAX($M246-$N246-$O246,0),0)+IF($K246=Res_converter!$F$5,MAX($P246-$Q246-$R246,0),0)+IF(R246=Res_converter!$F$5,$S246,0)</f>
        <v>0</v>
      </c>
      <c r="AR246" s="10">
        <f>IF($AF246=Res_converter!$A$4,$AE246,0)</f>
        <v>0</v>
      </c>
      <c r="AS246" s="10" t="s">
        <v>119</v>
      </c>
      <c r="AT246" s="10" t="s">
        <v>66</v>
      </c>
      <c r="AU246" s="10" t="s">
        <v>67</v>
      </c>
      <c r="AV246" s="10" t="s">
        <v>585</v>
      </c>
      <c r="AW246" s="10">
        <f>INDEX(Res_converter!$I$4:$N$4,MATCH($AU246,Res_converter!$I$3:$N$3,0))</f>
        <v>0.15</v>
      </c>
      <c r="AX246" s="10">
        <f>INDEX(Res_converter!$I$5:$N$5,MATCH($AU246,Res_converter!$I$3:$N$3,0))</f>
        <v>0.5</v>
      </c>
      <c r="AY246" s="12" t="s">
        <v>590</v>
      </c>
      <c r="AZ246" s="12" t="str">
        <f>INDEX(Subname_converter!$B$2:$B$478,MATCH($AY246,Subname_converter!$A$2:$A$478,0))</f>
        <v>Schulte</v>
      </c>
      <c r="BA246" s="12">
        <f>INDEX(Subname_converter!$C$2:$C$478,MATCH($AY246,Subname_converter!$A$2:$A$478,0))</f>
        <v>115</v>
      </c>
      <c r="BB246" s="11">
        <v>45597.291666666701</v>
      </c>
      <c r="BC246" s="11">
        <v>48078.291666666701</v>
      </c>
      <c r="BD246" s="10">
        <f t="shared" si="15"/>
        <v>2031</v>
      </c>
      <c r="BE246" s="11"/>
      <c r="BF246" s="10" t="s">
        <v>117</v>
      </c>
      <c r="BG246" s="10" t="s">
        <v>70</v>
      </c>
      <c r="BH246" s="10" t="s">
        <v>70</v>
      </c>
      <c r="BI246" s="10" t="s">
        <v>117</v>
      </c>
      <c r="BJ246" s="10"/>
      <c r="BK246" s="10">
        <v>0</v>
      </c>
    </row>
    <row r="247" spans="1:63" s="26" customFormat="1" ht="12.5" x14ac:dyDescent="0.25">
      <c r="A247" s="32" t="s">
        <v>591</v>
      </c>
      <c r="B247" s="10">
        <v>1871</v>
      </c>
      <c r="C247" s="11">
        <v>44287</v>
      </c>
      <c r="D247" s="11">
        <v>44301.291666666701</v>
      </c>
      <c r="E247" s="10" t="s">
        <v>57</v>
      </c>
      <c r="F247" s="10" t="s">
        <v>545</v>
      </c>
      <c r="G247" s="10" t="s">
        <v>60</v>
      </c>
      <c r="H247" s="10"/>
      <c r="I247" s="10"/>
      <c r="J247" s="10" t="s">
        <v>61</v>
      </c>
      <c r="K247" s="10"/>
      <c r="L247" s="10"/>
      <c r="M247" s="10">
        <v>213.55</v>
      </c>
      <c r="N247" s="10"/>
      <c r="O247" s="10"/>
      <c r="P247" s="10"/>
      <c r="Q247" s="10"/>
      <c r="R247" s="10"/>
      <c r="S247" s="10"/>
      <c r="T247" s="10">
        <v>200</v>
      </c>
      <c r="U247" s="10"/>
      <c r="V247" s="10"/>
      <c r="W247" s="10"/>
      <c r="X247" s="10" t="s">
        <v>82</v>
      </c>
      <c r="Y247" s="10" t="s">
        <v>4743</v>
      </c>
      <c r="Z247" s="10"/>
      <c r="AA247" s="10"/>
      <c r="AB247" s="10"/>
      <c r="AC247" s="10">
        <f t="shared" si="12"/>
        <v>0</v>
      </c>
      <c r="AD247" s="10">
        <f t="shared" si="13"/>
        <v>0</v>
      </c>
      <c r="AE247" s="10">
        <f t="shared" si="14"/>
        <v>0</v>
      </c>
      <c r="AF247" s="10" t="str">
        <f>INDEX(Res_converter!$A$2:$A$20,MATCH(TRIM(CONCATENATE(J247," ",K247," ",L247)),Res_converter!$E$2:$E$20,0))</f>
        <v>Battery</v>
      </c>
      <c r="AG247" s="10">
        <f>IF($J247=Res_converter!$F$2,MAX($M247-$N247-$O247,0),0)+IF($K247=Res_converter!$F$2,MAX($P247-$Q247-$R247,0),0)+IF(L247=Res_converter!$F$2,$S247,0)</f>
        <v>213.55</v>
      </c>
      <c r="AH247" s="10">
        <f>IF($J247=Res_converter!$F$2,MAX(MIN($M247,$AE247-$AJ247-$AN247-$AR247)-$N247-$O247,0),0)+IF($K247=Res_converter!$F$2,MAX(MIN($P247,$AE247-$AJ247-$AN247-$AR247)-$Q247-$R247,0),0)+IF(L247=Res_converter!$F$2,MIN($S247,$AE247-$AJ247-$AN247-$AR247),0)</f>
        <v>0</v>
      </c>
      <c r="AI247" s="10">
        <f>IF(OR($J247=Res_converter!$F$7,$J247=Res_converter!$F$8),MAX($M247-$N247-$O247,0),0)+IF(OR($K247=Res_converter!$F$7,$K247=Res_converter!$F$8),MAX($P247-$Q247-$R247,0),0)+IF(OR($L247=Res_converter!$F$7,$L247=Res_converter!$F$8),$S247,0)</f>
        <v>0</v>
      </c>
      <c r="AJ247" s="10">
        <f>IF(OR($J247=Res_converter!$F$7,$J247=Res_converter!$F$8),MAX($AE247-$N247-$O247,0),0)+IF(OR($K247=Res_converter!$F$7,$K247=Res_converter!$F$8),MAX($AE247-$Q247-$R247,0),0)+IF(OR($L247=Res_converter!$F$7,$L247=Res_converter!$F$8),$AE247,0)</f>
        <v>0</v>
      </c>
      <c r="AK247" s="10">
        <f>IF($J247=Res_converter!$F$6,MAX($M247-$N247-$O247,0),0)+IF($K247=Res_converter!$F$6,MAX($P247-$Q247-$R247,0),0)+IF(L247=Res_converter!$F$6,$S247,0)</f>
        <v>0</v>
      </c>
      <c r="AL247" s="10">
        <f>IF($AF247=Res_converter!$A$7,MAX(MIN($M247,$AE247)-$N247-$O247,0),IF($AF247=Res_converter!$A$12,IF($J247=Res_converter!$F$6,MAX(MIN($M247,MAX($AE247-AH247-Q247-R247,0)/AW247)-$N247-$O247,0),0)+IF($K247=Res_converter!$F$6,MAX(MIN($P247,MAX($AE247-AH247-N247-O247,0)/AW247)-$Q247-$R247,0),0),0))</f>
        <v>0</v>
      </c>
      <c r="AM247" s="10">
        <f>IF($J247=Res_converter!$F$3,MAX($M247-$N247-$O247,0),0)+IF($K247=Res_converter!$F$3,MAX($P247-$Q247-$R247,0),0)+IF(N247=Res_converter!$F$3,$S247,0)</f>
        <v>0</v>
      </c>
      <c r="AN247" s="10">
        <f>IF($J247=Res_converter!$F$3,MAX($AE247-$N247-$O247,0),0)+IF($K247=Res_converter!$F$3,MAX($AE247-$Q247-$R247,0),0)+IF(N247=Res_converter!$F$3,$AE247,0)</f>
        <v>0</v>
      </c>
      <c r="AO247" s="10">
        <f>IF($J247=Res_converter!$F$4,MAX($M247-$N247-$O247,0),0)+IF($K247=Res_converter!$F$4,MAX($P247-$Q247-$R247,0),0)+IF(P247=Res_converter!$F$4,$S247,0)</f>
        <v>0</v>
      </c>
      <c r="AP247" s="10">
        <f>IF($AF247=Res_converter!$A$3,MAX(MIN($M247,$AE247)-$N247-$O247,0),IF($AF247=Res_converter!$A$14,IF($J247=Res_converter!$F$4,MAX(MIN($M247,MAX($AE247-AH247-Q247-R247,0)/AX247)-$N247-$O247,0),0)+IF($K247=Res_converter!$F$4,MAX(MIN($P247,MAX($AE247-AH247-N247-O247,0)/AX247)-$Q247-$R247,0),0),0))</f>
        <v>0</v>
      </c>
      <c r="AQ247" s="10">
        <f>IF($J247=Res_converter!$F$5,MAX($M247-$N247-$O247,0),0)+IF($K247=Res_converter!$F$5,MAX($P247-$Q247-$R247,0),0)+IF(R247=Res_converter!$F$5,$S247,0)</f>
        <v>0</v>
      </c>
      <c r="AR247" s="10">
        <f>IF($AF247=Res_converter!$A$4,$AE247,0)</f>
        <v>0</v>
      </c>
      <c r="AS247" s="10" t="s">
        <v>592</v>
      </c>
      <c r="AT247" s="10" t="s">
        <v>66</v>
      </c>
      <c r="AU247" s="10" t="s">
        <v>67</v>
      </c>
      <c r="AV247" s="10" t="s">
        <v>550</v>
      </c>
      <c r="AW247" s="10">
        <f>INDEX(Res_converter!$I$4:$N$4,MATCH($AU247,Res_converter!$I$3:$N$3,0))</f>
        <v>0.15</v>
      </c>
      <c r="AX247" s="10">
        <f>INDEX(Res_converter!$I$5:$N$5,MATCH($AU247,Res_converter!$I$3:$N$3,0))</f>
        <v>0.5</v>
      </c>
      <c r="AY247" s="12" t="s">
        <v>593</v>
      </c>
      <c r="AZ247" s="12" t="str">
        <f>INDEX(Subname_converter!$B$2:$B$478,MATCH($AY247,Subname_converter!$A$2:$A$478,0))</f>
        <v>Palermo</v>
      </c>
      <c r="BA247" s="12">
        <f>INDEX(Subname_converter!$C$2:$C$478,MATCH($AY247,Subname_converter!$A$2:$A$478,0))</f>
        <v>115</v>
      </c>
      <c r="BB247" s="11">
        <v>45444.291666666701</v>
      </c>
      <c r="BC247" s="11">
        <v>47805.333333333299</v>
      </c>
      <c r="BD247" s="10">
        <f t="shared" si="15"/>
        <v>2031</v>
      </c>
      <c r="BE247" s="11"/>
      <c r="BF247" s="10" t="s">
        <v>117</v>
      </c>
      <c r="BG247" s="10" t="s">
        <v>70</v>
      </c>
      <c r="BH247" s="10" t="s">
        <v>70</v>
      </c>
      <c r="BI247" s="10" t="s">
        <v>117</v>
      </c>
      <c r="BJ247" s="10"/>
      <c r="BK247" s="10">
        <v>0</v>
      </c>
    </row>
    <row r="248" spans="1:63" s="26" customFormat="1" ht="12.5" x14ac:dyDescent="0.25">
      <c r="A248" s="32" t="s">
        <v>594</v>
      </c>
      <c r="B248" s="10">
        <v>1872</v>
      </c>
      <c r="C248" s="11">
        <v>44292</v>
      </c>
      <c r="D248" s="11">
        <v>44301.291666666701</v>
      </c>
      <c r="E248" s="10" t="s">
        <v>57</v>
      </c>
      <c r="F248" s="10" t="s">
        <v>545</v>
      </c>
      <c r="G248" s="10" t="s">
        <v>60</v>
      </c>
      <c r="H248" s="10"/>
      <c r="I248" s="10"/>
      <c r="J248" s="10" t="s">
        <v>61</v>
      </c>
      <c r="K248" s="10"/>
      <c r="L248" s="10"/>
      <c r="M248" s="10">
        <v>353.2</v>
      </c>
      <c r="N248" s="10"/>
      <c r="O248" s="10"/>
      <c r="P248" s="10"/>
      <c r="Q248" s="10"/>
      <c r="R248" s="10"/>
      <c r="S248" s="10"/>
      <c r="T248" s="10">
        <v>325</v>
      </c>
      <c r="U248" s="10"/>
      <c r="V248" s="10"/>
      <c r="W248" s="10"/>
      <c r="X248" s="10" t="s">
        <v>82</v>
      </c>
      <c r="Y248" s="10">
        <v>1</v>
      </c>
      <c r="Z248" s="10"/>
      <c r="AA248" s="10"/>
      <c r="AB248" s="10" t="s">
        <v>64</v>
      </c>
      <c r="AC248" s="10">
        <f t="shared" si="12"/>
        <v>1</v>
      </c>
      <c r="AD248" s="10">
        <f t="shared" si="13"/>
        <v>1</v>
      </c>
      <c r="AE248" s="10">
        <f t="shared" si="14"/>
        <v>325</v>
      </c>
      <c r="AF248" s="10" t="str">
        <f>INDEX(Res_converter!$A$2:$A$20,MATCH(TRIM(CONCATENATE(J248," ",K248," ",L248)),Res_converter!$E$2:$E$20,0))</f>
        <v>Battery</v>
      </c>
      <c r="AG248" s="10">
        <f>IF($J248=Res_converter!$F$2,MAX($M248-$N248-$O248,0),0)+IF($K248=Res_converter!$F$2,MAX($P248-$Q248-$R248,0),0)+IF(L248=Res_converter!$F$2,$S248,0)</f>
        <v>353.2</v>
      </c>
      <c r="AH248" s="10">
        <f>IF($J248=Res_converter!$F$2,MAX(MIN($M248,$AE248-$AJ248-$AN248-$AR248)-$N248-$O248,0),0)+IF($K248=Res_converter!$F$2,MAX(MIN($P248,$AE248-$AJ248-$AN248-$AR248)-$Q248-$R248,0),0)+IF(L248=Res_converter!$F$2,MIN($S248,$AE248-$AJ248-$AN248-$AR248),0)</f>
        <v>325</v>
      </c>
      <c r="AI248" s="10">
        <f>IF(OR($J248=Res_converter!$F$7,$J248=Res_converter!$F$8),MAX($M248-$N248-$O248,0),0)+IF(OR($K248=Res_converter!$F$7,$K248=Res_converter!$F$8),MAX($P248-$Q248-$R248,0),0)+IF(OR($L248=Res_converter!$F$7,$L248=Res_converter!$F$8),$S248,0)</f>
        <v>0</v>
      </c>
      <c r="AJ248" s="10">
        <f>IF(OR($J248=Res_converter!$F$7,$J248=Res_converter!$F$8),MAX($AE248-$N248-$O248,0),0)+IF(OR($K248=Res_converter!$F$7,$K248=Res_converter!$F$8),MAX($AE248-$Q248-$R248,0),0)+IF(OR($L248=Res_converter!$F$7,$L248=Res_converter!$F$8),$AE248,0)</f>
        <v>0</v>
      </c>
      <c r="AK248" s="10">
        <f>IF($J248=Res_converter!$F$6,MAX($M248-$N248-$O248,0),0)+IF($K248=Res_converter!$F$6,MAX($P248-$Q248-$R248,0),0)+IF(L248=Res_converter!$F$6,$S248,0)</f>
        <v>0</v>
      </c>
      <c r="AL248" s="10">
        <f>IF($AF248=Res_converter!$A$7,MAX(MIN($M248,$AE248)-$N248-$O248,0),IF($AF248=Res_converter!$A$12,IF($J248=Res_converter!$F$6,MAX(MIN($M248,MAX($AE248-AH248-Q248-R248,0)/AW248)-$N248-$O248,0),0)+IF($K248=Res_converter!$F$6,MAX(MIN($P248,MAX($AE248-AH248-N248-O248,0)/AW248)-$Q248-$R248,0),0),0))</f>
        <v>0</v>
      </c>
      <c r="AM248" s="10">
        <f>IF($J248=Res_converter!$F$3,MAX($M248-$N248-$O248,0),0)+IF($K248=Res_converter!$F$3,MAX($P248-$Q248-$R248,0),0)+IF(N248=Res_converter!$F$3,$S248,0)</f>
        <v>0</v>
      </c>
      <c r="AN248" s="10">
        <f>IF($J248=Res_converter!$F$3,MAX($AE248-$N248-$O248,0),0)+IF($K248=Res_converter!$F$3,MAX($AE248-$Q248-$R248,0),0)+IF(N248=Res_converter!$F$3,$AE248,0)</f>
        <v>0</v>
      </c>
      <c r="AO248" s="10">
        <f>IF($J248=Res_converter!$F$4,MAX($M248-$N248-$O248,0),0)+IF($K248=Res_converter!$F$4,MAX($P248-$Q248-$R248,0),0)+IF(P248=Res_converter!$F$4,$S248,0)</f>
        <v>0</v>
      </c>
      <c r="AP248" s="10">
        <f>IF($AF248=Res_converter!$A$3,MAX(MIN($M248,$AE248)-$N248-$O248,0),IF($AF248=Res_converter!$A$14,IF($J248=Res_converter!$F$4,MAX(MIN($M248,MAX($AE248-AH248-Q248-R248,0)/AX248)-$N248-$O248,0),0)+IF($K248=Res_converter!$F$4,MAX(MIN($P248,MAX($AE248-AH248-N248-O248,0)/AX248)-$Q248-$R248,0),0),0))</f>
        <v>0</v>
      </c>
      <c r="AQ248" s="10">
        <f>IF($J248=Res_converter!$F$5,MAX($M248-$N248-$O248,0),0)+IF($K248=Res_converter!$F$5,MAX($P248-$Q248-$R248,0),0)+IF(R248=Res_converter!$F$5,$S248,0)</f>
        <v>0</v>
      </c>
      <c r="AR248" s="10">
        <f>IF($AF248=Res_converter!$A$4,$AE248,0)</f>
        <v>0</v>
      </c>
      <c r="AS248" s="10" t="s">
        <v>160</v>
      </c>
      <c r="AT248" s="10" t="s">
        <v>66</v>
      </c>
      <c r="AU248" s="10" t="s">
        <v>67</v>
      </c>
      <c r="AV248" s="10" t="s">
        <v>585</v>
      </c>
      <c r="AW248" s="10">
        <f>INDEX(Res_converter!$I$4:$N$4,MATCH($AU248,Res_converter!$I$3:$N$3,0))</f>
        <v>0.15</v>
      </c>
      <c r="AX248" s="10">
        <f>INDEX(Res_converter!$I$5:$N$5,MATCH($AU248,Res_converter!$I$3:$N$3,0))</f>
        <v>0.5</v>
      </c>
      <c r="AY248" s="12" t="s">
        <v>595</v>
      </c>
      <c r="AZ248" s="12" t="str">
        <f>INDEX(Subname_converter!$B$2:$B$478,MATCH($AY248,Subname_converter!$A$2:$A$478,0))</f>
        <v>Pittsburg</v>
      </c>
      <c r="BA248" s="12">
        <f>INDEX(Subname_converter!$C$2:$C$478,MATCH($AY248,Subname_converter!$A$2:$A$478,0))</f>
        <v>115</v>
      </c>
      <c r="BB248" s="11">
        <v>45505.291666666701</v>
      </c>
      <c r="BC248" s="11">
        <v>48477.291666666701</v>
      </c>
      <c r="BD248" s="10">
        <f t="shared" si="15"/>
        <v>2032</v>
      </c>
      <c r="BE248" s="11"/>
      <c r="BF248" s="10" t="s">
        <v>117</v>
      </c>
      <c r="BG248" s="10" t="s">
        <v>70</v>
      </c>
      <c r="BH248" s="10" t="s">
        <v>70</v>
      </c>
      <c r="BI248" s="10" t="s">
        <v>117</v>
      </c>
      <c r="BJ248" s="10"/>
      <c r="BK248" s="10">
        <v>0</v>
      </c>
    </row>
    <row r="249" spans="1:63" s="26" customFormat="1" ht="12.5" x14ac:dyDescent="0.25">
      <c r="A249" s="32" t="s">
        <v>596</v>
      </c>
      <c r="B249" s="10">
        <v>1874</v>
      </c>
      <c r="C249" s="11">
        <v>44293</v>
      </c>
      <c r="D249" s="11">
        <v>44301.291666666701</v>
      </c>
      <c r="E249" s="10" t="s">
        <v>57</v>
      </c>
      <c r="F249" s="10" t="s">
        <v>545</v>
      </c>
      <c r="G249" s="10" t="s">
        <v>60</v>
      </c>
      <c r="H249" s="10"/>
      <c r="I249" s="10"/>
      <c r="J249" s="10" t="s">
        <v>61</v>
      </c>
      <c r="K249" s="10"/>
      <c r="L249" s="10"/>
      <c r="M249" s="10">
        <v>504</v>
      </c>
      <c r="N249" s="10"/>
      <c r="O249" s="10"/>
      <c r="P249" s="10"/>
      <c r="Q249" s="10"/>
      <c r="R249" s="10"/>
      <c r="S249" s="10"/>
      <c r="T249" s="10">
        <v>500</v>
      </c>
      <c r="U249" s="10"/>
      <c r="V249" s="10"/>
      <c r="W249" s="10"/>
      <c r="X249" s="10" t="s">
        <v>82</v>
      </c>
      <c r="Y249" s="10" t="s">
        <v>4743</v>
      </c>
      <c r="Z249" s="10"/>
      <c r="AA249" s="10"/>
      <c r="AB249" s="10" t="s">
        <v>64</v>
      </c>
      <c r="AC249" s="10">
        <f t="shared" si="12"/>
        <v>0</v>
      </c>
      <c r="AD249" s="10">
        <f t="shared" si="13"/>
        <v>0</v>
      </c>
      <c r="AE249" s="10">
        <f t="shared" si="14"/>
        <v>0</v>
      </c>
      <c r="AF249" s="10" t="str">
        <f>INDEX(Res_converter!$A$2:$A$20,MATCH(TRIM(CONCATENATE(J249," ",K249," ",L249)),Res_converter!$E$2:$E$20,0))</f>
        <v>Battery</v>
      </c>
      <c r="AG249" s="10">
        <f>IF($J249=Res_converter!$F$2,MAX($M249-$N249-$O249,0),0)+IF($K249=Res_converter!$F$2,MAX($P249-$Q249-$R249,0),0)+IF(L249=Res_converter!$F$2,$S249,0)</f>
        <v>504</v>
      </c>
      <c r="AH249" s="10">
        <f>IF($J249=Res_converter!$F$2,MAX(MIN($M249,$AE249-$AJ249-$AN249-$AR249)-$N249-$O249,0),0)+IF($K249=Res_converter!$F$2,MAX(MIN($P249,$AE249-$AJ249-$AN249-$AR249)-$Q249-$R249,0),0)+IF(L249=Res_converter!$F$2,MIN($S249,$AE249-$AJ249-$AN249-$AR249),0)</f>
        <v>0</v>
      </c>
      <c r="AI249" s="10">
        <f>IF(OR($J249=Res_converter!$F$7,$J249=Res_converter!$F$8),MAX($M249-$N249-$O249,0),0)+IF(OR($K249=Res_converter!$F$7,$K249=Res_converter!$F$8),MAX($P249-$Q249-$R249,0),0)+IF(OR($L249=Res_converter!$F$7,$L249=Res_converter!$F$8),$S249,0)</f>
        <v>0</v>
      </c>
      <c r="AJ249" s="10">
        <f>IF(OR($J249=Res_converter!$F$7,$J249=Res_converter!$F$8),MAX($AE249-$N249-$O249,0),0)+IF(OR($K249=Res_converter!$F$7,$K249=Res_converter!$F$8),MAX($AE249-$Q249-$R249,0),0)+IF(OR($L249=Res_converter!$F$7,$L249=Res_converter!$F$8),$AE249,0)</f>
        <v>0</v>
      </c>
      <c r="AK249" s="10">
        <f>IF($J249=Res_converter!$F$6,MAX($M249-$N249-$O249,0),0)+IF($K249=Res_converter!$F$6,MAX($P249-$Q249-$R249,0),0)+IF(L249=Res_converter!$F$6,$S249,0)</f>
        <v>0</v>
      </c>
      <c r="AL249" s="10">
        <f>IF($AF249=Res_converter!$A$7,MAX(MIN($M249,$AE249)-$N249-$O249,0),IF($AF249=Res_converter!$A$12,IF($J249=Res_converter!$F$6,MAX(MIN($M249,MAX($AE249-AH249-Q249-R249,0)/AW249)-$N249-$O249,0),0)+IF($K249=Res_converter!$F$6,MAX(MIN($P249,MAX($AE249-AH249-N249-O249,0)/AW249)-$Q249-$R249,0),0),0))</f>
        <v>0</v>
      </c>
      <c r="AM249" s="10">
        <f>IF($J249=Res_converter!$F$3,MAX($M249-$N249-$O249,0),0)+IF($K249=Res_converter!$F$3,MAX($P249-$Q249-$R249,0),0)+IF(N249=Res_converter!$F$3,$S249,0)</f>
        <v>0</v>
      </c>
      <c r="AN249" s="10">
        <f>IF($J249=Res_converter!$F$3,MAX($AE249-$N249-$O249,0),0)+IF($K249=Res_converter!$F$3,MAX($AE249-$Q249-$R249,0),0)+IF(N249=Res_converter!$F$3,$AE249,0)</f>
        <v>0</v>
      </c>
      <c r="AO249" s="10">
        <f>IF($J249=Res_converter!$F$4,MAX($M249-$N249-$O249,0),0)+IF($K249=Res_converter!$F$4,MAX($P249-$Q249-$R249,0),0)+IF(P249=Res_converter!$F$4,$S249,0)</f>
        <v>0</v>
      </c>
      <c r="AP249" s="10">
        <f>IF($AF249=Res_converter!$A$3,MAX(MIN($M249,$AE249)-$N249-$O249,0),IF($AF249=Res_converter!$A$14,IF($J249=Res_converter!$F$4,MAX(MIN($M249,MAX($AE249-AH249-Q249-R249,0)/AX249)-$N249-$O249,0),0)+IF($K249=Res_converter!$F$4,MAX(MIN($P249,MAX($AE249-AH249-N249-O249,0)/AX249)-$Q249-$R249,0),0),0))</f>
        <v>0</v>
      </c>
      <c r="AQ249" s="10">
        <f>IF($J249=Res_converter!$F$5,MAX($M249-$N249-$O249,0),0)+IF($K249=Res_converter!$F$5,MAX($P249-$Q249-$R249,0),0)+IF(R249=Res_converter!$F$5,$S249,0)</f>
        <v>0</v>
      </c>
      <c r="AR249" s="10">
        <f>IF($AF249=Res_converter!$A$4,$AE249,0)</f>
        <v>0</v>
      </c>
      <c r="AS249" s="10" t="s">
        <v>160</v>
      </c>
      <c r="AT249" s="10" t="s">
        <v>66</v>
      </c>
      <c r="AU249" s="10" t="s">
        <v>67</v>
      </c>
      <c r="AV249" s="10" t="s">
        <v>585</v>
      </c>
      <c r="AW249" s="10">
        <f>INDEX(Res_converter!$I$4:$N$4,MATCH($AU249,Res_converter!$I$3:$N$3,0))</f>
        <v>0.15</v>
      </c>
      <c r="AX249" s="10">
        <f>INDEX(Res_converter!$I$5:$N$5,MATCH($AU249,Res_converter!$I$3:$N$3,0))</f>
        <v>0.5</v>
      </c>
      <c r="AY249" s="12" t="s">
        <v>473</v>
      </c>
      <c r="AZ249" s="12" t="str">
        <f>INDEX(Subname_converter!$B$2:$B$478,MATCH($AY249,Subname_converter!$A$2:$A$478,0))</f>
        <v>Pittsburg</v>
      </c>
      <c r="BA249" s="12">
        <f>INDEX(Subname_converter!$C$2:$C$478,MATCH($AY249,Subname_converter!$A$2:$A$478,0))</f>
        <v>230</v>
      </c>
      <c r="BB249" s="11">
        <v>45505.291666666701</v>
      </c>
      <c r="BC249" s="11">
        <v>48414.291666666701</v>
      </c>
      <c r="BD249" s="10">
        <f t="shared" si="15"/>
        <v>2032</v>
      </c>
      <c r="BE249" s="11"/>
      <c r="BF249" s="10" t="s">
        <v>117</v>
      </c>
      <c r="BG249" s="10" t="s">
        <v>70</v>
      </c>
      <c r="BH249" s="10" t="s">
        <v>70</v>
      </c>
      <c r="BI249" s="10" t="s">
        <v>117</v>
      </c>
      <c r="BJ249" s="10"/>
      <c r="BK249" s="10">
        <v>0</v>
      </c>
    </row>
    <row r="250" spans="1:63" s="26" customFormat="1" ht="25" x14ac:dyDescent="0.25">
      <c r="A250" s="32" t="s">
        <v>597</v>
      </c>
      <c r="B250" s="10">
        <v>1875</v>
      </c>
      <c r="C250" s="11">
        <v>44292</v>
      </c>
      <c r="D250" s="11">
        <v>44301.291666666701</v>
      </c>
      <c r="E250" s="10" t="s">
        <v>57</v>
      </c>
      <c r="F250" s="10" t="s">
        <v>545</v>
      </c>
      <c r="G250" s="10" t="s">
        <v>60</v>
      </c>
      <c r="H250" s="10"/>
      <c r="I250" s="10"/>
      <c r="J250" s="10" t="s">
        <v>61</v>
      </c>
      <c r="K250" s="10"/>
      <c r="L250" s="10"/>
      <c r="M250" s="10">
        <v>504</v>
      </c>
      <c r="N250" s="10"/>
      <c r="O250" s="10"/>
      <c r="P250" s="10"/>
      <c r="Q250" s="10"/>
      <c r="R250" s="10"/>
      <c r="S250" s="10"/>
      <c r="T250" s="10">
        <v>500</v>
      </c>
      <c r="U250" s="10"/>
      <c r="V250" s="10"/>
      <c r="W250" s="10"/>
      <c r="X250" s="10" t="s">
        <v>82</v>
      </c>
      <c r="Y250" s="10">
        <v>1</v>
      </c>
      <c r="Z250" s="10"/>
      <c r="AA250" s="10"/>
      <c r="AB250" s="10" t="s">
        <v>64</v>
      </c>
      <c r="AC250" s="10">
        <f t="shared" si="12"/>
        <v>1</v>
      </c>
      <c r="AD250" s="10">
        <f t="shared" si="13"/>
        <v>1</v>
      </c>
      <c r="AE250" s="10">
        <f t="shared" si="14"/>
        <v>500</v>
      </c>
      <c r="AF250" s="10" t="str">
        <f>INDEX(Res_converter!$A$2:$A$20,MATCH(TRIM(CONCATENATE(J250," ",K250," ",L250)),Res_converter!$E$2:$E$20,0))</f>
        <v>Battery</v>
      </c>
      <c r="AG250" s="10">
        <f>IF($J250=Res_converter!$F$2,MAX($M250-$N250-$O250,0),0)+IF($K250=Res_converter!$F$2,MAX($P250-$Q250-$R250,0),0)+IF(L250=Res_converter!$F$2,$S250,0)</f>
        <v>504</v>
      </c>
      <c r="AH250" s="10">
        <f>IF($J250=Res_converter!$F$2,MAX(MIN($M250,$AE250-$AJ250-$AN250-$AR250)-$N250-$O250,0),0)+IF($K250=Res_converter!$F$2,MAX(MIN($P250,$AE250-$AJ250-$AN250-$AR250)-$Q250-$R250,0),0)+IF(L250=Res_converter!$F$2,MIN($S250,$AE250-$AJ250-$AN250-$AR250),0)</f>
        <v>500</v>
      </c>
      <c r="AI250" s="10">
        <f>IF(OR($J250=Res_converter!$F$7,$J250=Res_converter!$F$8),MAX($M250-$N250-$O250,0),0)+IF(OR($K250=Res_converter!$F$7,$K250=Res_converter!$F$8),MAX($P250-$Q250-$R250,0),0)+IF(OR($L250=Res_converter!$F$7,$L250=Res_converter!$F$8),$S250,0)</f>
        <v>0</v>
      </c>
      <c r="AJ250" s="10">
        <f>IF(OR($J250=Res_converter!$F$7,$J250=Res_converter!$F$8),MAX($AE250-$N250-$O250,0),0)+IF(OR($K250=Res_converter!$F$7,$K250=Res_converter!$F$8),MAX($AE250-$Q250-$R250,0),0)+IF(OR($L250=Res_converter!$F$7,$L250=Res_converter!$F$8),$AE250,0)</f>
        <v>0</v>
      </c>
      <c r="AK250" s="10">
        <f>IF($J250=Res_converter!$F$6,MAX($M250-$N250-$O250,0),0)+IF($K250=Res_converter!$F$6,MAX($P250-$Q250-$R250,0),0)+IF(L250=Res_converter!$F$6,$S250,0)</f>
        <v>0</v>
      </c>
      <c r="AL250" s="10">
        <f>IF($AF250=Res_converter!$A$7,MAX(MIN($M250,$AE250)-$N250-$O250,0),IF($AF250=Res_converter!$A$12,IF($J250=Res_converter!$F$6,MAX(MIN($M250,MAX($AE250-AH250-Q250-R250,0)/AW250)-$N250-$O250,0),0)+IF($K250=Res_converter!$F$6,MAX(MIN($P250,MAX($AE250-AH250-N250-O250,0)/AW250)-$Q250-$R250,0),0),0))</f>
        <v>0</v>
      </c>
      <c r="AM250" s="10">
        <f>IF($J250=Res_converter!$F$3,MAX($M250-$N250-$O250,0),0)+IF($K250=Res_converter!$F$3,MAX($P250-$Q250-$R250,0),0)+IF(N250=Res_converter!$F$3,$S250,0)</f>
        <v>0</v>
      </c>
      <c r="AN250" s="10">
        <f>IF($J250=Res_converter!$F$3,MAX($AE250-$N250-$O250,0),0)+IF($K250=Res_converter!$F$3,MAX($AE250-$Q250-$R250,0),0)+IF(N250=Res_converter!$F$3,$AE250,0)</f>
        <v>0</v>
      </c>
      <c r="AO250" s="10">
        <f>IF($J250=Res_converter!$F$4,MAX($M250-$N250-$O250,0),0)+IF($K250=Res_converter!$F$4,MAX($P250-$Q250-$R250,0),0)+IF(P250=Res_converter!$F$4,$S250,0)</f>
        <v>0</v>
      </c>
      <c r="AP250" s="10">
        <f>IF($AF250=Res_converter!$A$3,MAX(MIN($M250,$AE250)-$N250-$O250,0),IF($AF250=Res_converter!$A$14,IF($J250=Res_converter!$F$4,MAX(MIN($M250,MAX($AE250-AH250-Q250-R250,0)/AX250)-$N250-$O250,0),0)+IF($K250=Res_converter!$F$4,MAX(MIN($P250,MAX($AE250-AH250-N250-O250,0)/AX250)-$Q250-$R250,0),0),0))</f>
        <v>0</v>
      </c>
      <c r="AQ250" s="10">
        <f>IF($J250=Res_converter!$F$5,MAX($M250-$N250-$O250,0),0)+IF($K250=Res_converter!$F$5,MAX($P250-$Q250-$R250,0),0)+IF(R250=Res_converter!$F$5,$S250,0)</f>
        <v>0</v>
      </c>
      <c r="AR250" s="10">
        <f>IF($AF250=Res_converter!$A$4,$AE250,0)</f>
        <v>0</v>
      </c>
      <c r="AS250" s="10" t="s">
        <v>160</v>
      </c>
      <c r="AT250" s="10" t="s">
        <v>66</v>
      </c>
      <c r="AU250" s="10" t="s">
        <v>67</v>
      </c>
      <c r="AV250" s="10" t="s">
        <v>585</v>
      </c>
      <c r="AW250" s="10">
        <f>INDEX(Res_converter!$I$4:$N$4,MATCH($AU250,Res_converter!$I$3:$N$3,0))</f>
        <v>0.15</v>
      </c>
      <c r="AX250" s="10">
        <f>INDEX(Res_converter!$I$5:$N$5,MATCH($AU250,Res_converter!$I$3:$N$3,0))</f>
        <v>0.5</v>
      </c>
      <c r="AY250" s="12" t="s">
        <v>598</v>
      </c>
      <c r="AZ250" s="12" t="str">
        <f>INDEX(Subname_converter!$B$2:$B$478,MATCH($AY250,Subname_converter!$A$2:$A$478,0))</f>
        <v>Delta PP</v>
      </c>
      <c r="BA250" s="12">
        <f>INDEX(Subname_converter!$C$2:$C$478,MATCH($AY250,Subname_converter!$A$2:$A$478,0))</f>
        <v>230</v>
      </c>
      <c r="BB250" s="11">
        <v>45505.291666666701</v>
      </c>
      <c r="BC250" s="11">
        <v>48414.291666666701</v>
      </c>
      <c r="BD250" s="10">
        <f t="shared" si="15"/>
        <v>2032</v>
      </c>
      <c r="BE250" s="11"/>
      <c r="BF250" s="10" t="s">
        <v>117</v>
      </c>
      <c r="BG250" s="10" t="s">
        <v>70</v>
      </c>
      <c r="BH250" s="10" t="s">
        <v>70</v>
      </c>
      <c r="BI250" s="10" t="s">
        <v>117</v>
      </c>
      <c r="BJ250" s="10"/>
      <c r="BK250" s="10">
        <v>0</v>
      </c>
    </row>
    <row r="251" spans="1:63" s="26" customFormat="1" ht="25" x14ac:dyDescent="0.25">
      <c r="A251" s="32" t="s">
        <v>599</v>
      </c>
      <c r="B251" s="10">
        <v>1876</v>
      </c>
      <c r="C251" s="11">
        <v>44292</v>
      </c>
      <c r="D251" s="11">
        <v>44301.291666666701</v>
      </c>
      <c r="E251" s="10" t="s">
        <v>57</v>
      </c>
      <c r="F251" s="10" t="s">
        <v>545</v>
      </c>
      <c r="G251" s="10" t="s">
        <v>60</v>
      </c>
      <c r="H251" s="10"/>
      <c r="I251" s="10"/>
      <c r="J251" s="10" t="s">
        <v>61</v>
      </c>
      <c r="K251" s="10"/>
      <c r="L251" s="10"/>
      <c r="M251" s="10">
        <v>101</v>
      </c>
      <c r="N251" s="10"/>
      <c r="O251" s="10"/>
      <c r="P251" s="10"/>
      <c r="Q251" s="10"/>
      <c r="R251" s="10"/>
      <c r="S251" s="10"/>
      <c r="T251" s="10">
        <v>100</v>
      </c>
      <c r="U251" s="10"/>
      <c r="V251" s="10"/>
      <c r="W251" s="10"/>
      <c r="X251" s="10" t="s">
        <v>82</v>
      </c>
      <c r="Y251" s="10">
        <v>1</v>
      </c>
      <c r="Z251" s="10"/>
      <c r="AA251" s="10"/>
      <c r="AB251" s="10" t="s">
        <v>64</v>
      </c>
      <c r="AC251" s="10">
        <f t="shared" si="12"/>
        <v>1</v>
      </c>
      <c r="AD251" s="10">
        <f t="shared" si="13"/>
        <v>1</v>
      </c>
      <c r="AE251" s="10">
        <f t="shared" si="14"/>
        <v>100</v>
      </c>
      <c r="AF251" s="10" t="str">
        <f>INDEX(Res_converter!$A$2:$A$20,MATCH(TRIM(CONCATENATE(J251," ",K251," ",L251)),Res_converter!$E$2:$E$20,0))</f>
        <v>Battery</v>
      </c>
      <c r="AG251" s="10">
        <f>IF($J251=Res_converter!$F$2,MAX($M251-$N251-$O251,0),0)+IF($K251=Res_converter!$F$2,MAX($P251-$Q251-$R251,0),0)+IF(L251=Res_converter!$F$2,$S251,0)</f>
        <v>101</v>
      </c>
      <c r="AH251" s="10">
        <f>IF($J251=Res_converter!$F$2,MAX(MIN($M251,$AE251-$AJ251-$AN251-$AR251)-$N251-$O251,0),0)+IF($K251=Res_converter!$F$2,MAX(MIN($P251,$AE251-$AJ251-$AN251-$AR251)-$Q251-$R251,0),0)+IF(L251=Res_converter!$F$2,MIN($S251,$AE251-$AJ251-$AN251-$AR251),0)</f>
        <v>100</v>
      </c>
      <c r="AI251" s="10">
        <f>IF(OR($J251=Res_converter!$F$7,$J251=Res_converter!$F$8),MAX($M251-$N251-$O251,0),0)+IF(OR($K251=Res_converter!$F$7,$K251=Res_converter!$F$8),MAX($P251-$Q251-$R251,0),0)+IF(OR($L251=Res_converter!$F$7,$L251=Res_converter!$F$8),$S251,0)</f>
        <v>0</v>
      </c>
      <c r="AJ251" s="10">
        <f>IF(OR($J251=Res_converter!$F$7,$J251=Res_converter!$F$8),MAX($AE251-$N251-$O251,0),0)+IF(OR($K251=Res_converter!$F$7,$K251=Res_converter!$F$8),MAX($AE251-$Q251-$R251,0),0)+IF(OR($L251=Res_converter!$F$7,$L251=Res_converter!$F$8),$AE251,0)</f>
        <v>0</v>
      </c>
      <c r="AK251" s="10">
        <f>IF($J251=Res_converter!$F$6,MAX($M251-$N251-$O251,0),0)+IF($K251=Res_converter!$F$6,MAX($P251-$Q251-$R251,0),0)+IF(L251=Res_converter!$F$6,$S251,0)</f>
        <v>0</v>
      </c>
      <c r="AL251" s="10">
        <f>IF($AF251=Res_converter!$A$7,MAX(MIN($M251,$AE251)-$N251-$O251,0),IF($AF251=Res_converter!$A$12,IF($J251=Res_converter!$F$6,MAX(MIN($M251,MAX($AE251-AH251-Q251-R251,0)/AW251)-$N251-$O251,0),0)+IF($K251=Res_converter!$F$6,MAX(MIN($P251,MAX($AE251-AH251-N251-O251,0)/AW251)-$Q251-$R251,0),0),0))</f>
        <v>0</v>
      </c>
      <c r="AM251" s="10">
        <f>IF($J251=Res_converter!$F$3,MAX($M251-$N251-$O251,0),0)+IF($K251=Res_converter!$F$3,MAX($P251-$Q251-$R251,0),0)+IF(N251=Res_converter!$F$3,$S251,0)</f>
        <v>0</v>
      </c>
      <c r="AN251" s="10">
        <f>IF($J251=Res_converter!$F$3,MAX($AE251-$N251-$O251,0),0)+IF($K251=Res_converter!$F$3,MAX($AE251-$Q251-$R251,0),0)+IF(N251=Res_converter!$F$3,$AE251,0)</f>
        <v>0</v>
      </c>
      <c r="AO251" s="10">
        <f>IF($J251=Res_converter!$F$4,MAX($M251-$N251-$O251,0),0)+IF($K251=Res_converter!$F$4,MAX($P251-$Q251-$R251,0),0)+IF(P251=Res_converter!$F$4,$S251,0)</f>
        <v>0</v>
      </c>
      <c r="AP251" s="10">
        <f>IF($AF251=Res_converter!$A$3,MAX(MIN($M251,$AE251)-$N251-$O251,0),IF($AF251=Res_converter!$A$14,IF($J251=Res_converter!$F$4,MAX(MIN($M251,MAX($AE251-AH251-Q251-R251,0)/AX251)-$N251-$O251,0),0)+IF($K251=Res_converter!$F$4,MAX(MIN($P251,MAX($AE251-AH251-N251-O251,0)/AX251)-$Q251-$R251,0),0),0))</f>
        <v>0</v>
      </c>
      <c r="AQ251" s="10">
        <f>IF($J251=Res_converter!$F$5,MAX($M251-$N251-$O251,0),0)+IF($K251=Res_converter!$F$5,MAX($P251-$Q251-$R251,0),0)+IF(R251=Res_converter!$F$5,$S251,0)</f>
        <v>0</v>
      </c>
      <c r="AR251" s="10">
        <f>IF($AF251=Res_converter!$A$4,$AE251,0)</f>
        <v>0</v>
      </c>
      <c r="AS251" s="10" t="s">
        <v>600</v>
      </c>
      <c r="AT251" s="10" t="s">
        <v>66</v>
      </c>
      <c r="AU251" s="10" t="s">
        <v>67</v>
      </c>
      <c r="AV251" s="10" t="s">
        <v>585</v>
      </c>
      <c r="AW251" s="10">
        <f>INDEX(Res_converter!$I$4:$N$4,MATCH($AU251,Res_converter!$I$3:$N$3,0))</f>
        <v>0.15</v>
      </c>
      <c r="AX251" s="10">
        <f>INDEX(Res_converter!$I$5:$N$5,MATCH($AU251,Res_converter!$I$3:$N$3,0))</f>
        <v>0.5</v>
      </c>
      <c r="AY251" s="12" t="s">
        <v>601</v>
      </c>
      <c r="AZ251" s="12" t="str">
        <f>INDEX(Subname_converter!$B$2:$B$478,MATCH($AY251,Subname_converter!$A$2:$A$478,0))</f>
        <v>Valley Springs</v>
      </c>
      <c r="BA251" s="12">
        <f>INDEX(Subname_converter!$C$2:$C$478,MATCH($AY251,Subname_converter!$A$2:$A$478,0))</f>
        <v>60</v>
      </c>
      <c r="BB251" s="11">
        <v>45625.333333333299</v>
      </c>
      <c r="BC251" s="11">
        <v>47347.291666666701</v>
      </c>
      <c r="BD251" s="10">
        <f t="shared" si="15"/>
        <v>2029</v>
      </c>
      <c r="BE251" s="11"/>
      <c r="BF251" s="10" t="s">
        <v>117</v>
      </c>
      <c r="BG251" s="10" t="s">
        <v>70</v>
      </c>
      <c r="BH251" s="10" t="s">
        <v>70</v>
      </c>
      <c r="BI251" s="10" t="s">
        <v>117</v>
      </c>
      <c r="BJ251" s="10"/>
      <c r="BK251" s="10">
        <v>0</v>
      </c>
    </row>
    <row r="252" spans="1:63" s="26" customFormat="1" ht="25" x14ac:dyDescent="0.25">
      <c r="A252" s="32" t="s">
        <v>602</v>
      </c>
      <c r="B252" s="10">
        <v>1877</v>
      </c>
      <c r="C252" s="11">
        <v>44292</v>
      </c>
      <c r="D252" s="11">
        <v>44301.291666666701</v>
      </c>
      <c r="E252" s="10" t="s">
        <v>57</v>
      </c>
      <c r="F252" s="10" t="s">
        <v>545</v>
      </c>
      <c r="G252" s="10" t="s">
        <v>60</v>
      </c>
      <c r="H252" s="10"/>
      <c r="I252" s="10"/>
      <c r="J252" s="10" t="s">
        <v>61</v>
      </c>
      <c r="K252" s="10"/>
      <c r="L252" s="10"/>
      <c r="M252" s="10">
        <v>252</v>
      </c>
      <c r="N252" s="10"/>
      <c r="O252" s="10"/>
      <c r="P252" s="10"/>
      <c r="Q252" s="10"/>
      <c r="R252" s="10"/>
      <c r="S252" s="10"/>
      <c r="T252" s="10">
        <v>250</v>
      </c>
      <c r="U252" s="10"/>
      <c r="V252" s="10"/>
      <c r="W252" s="10"/>
      <c r="X252" s="10" t="s">
        <v>82</v>
      </c>
      <c r="Y252" s="10" t="s">
        <v>4743</v>
      </c>
      <c r="Z252" s="10"/>
      <c r="AA252" s="10"/>
      <c r="AB252" s="10" t="s">
        <v>64</v>
      </c>
      <c r="AC252" s="10">
        <f t="shared" si="12"/>
        <v>0</v>
      </c>
      <c r="AD252" s="10">
        <f t="shared" si="13"/>
        <v>0</v>
      </c>
      <c r="AE252" s="10">
        <f t="shared" si="14"/>
        <v>0</v>
      </c>
      <c r="AF252" s="10" t="str">
        <f>INDEX(Res_converter!$A$2:$A$20,MATCH(TRIM(CONCATENATE(J252," ",K252," ",L252)),Res_converter!$E$2:$E$20,0))</f>
        <v>Battery</v>
      </c>
      <c r="AG252" s="10">
        <f>IF($J252=Res_converter!$F$2,MAX($M252-$N252-$O252,0),0)+IF($K252=Res_converter!$F$2,MAX($P252-$Q252-$R252,0),0)+IF(L252=Res_converter!$F$2,$S252,0)</f>
        <v>252</v>
      </c>
      <c r="AH252" s="10">
        <f>IF($J252=Res_converter!$F$2,MAX(MIN($M252,$AE252-$AJ252-$AN252-$AR252)-$N252-$O252,0),0)+IF($K252=Res_converter!$F$2,MAX(MIN($P252,$AE252-$AJ252-$AN252-$AR252)-$Q252-$R252,0),0)+IF(L252=Res_converter!$F$2,MIN($S252,$AE252-$AJ252-$AN252-$AR252),0)</f>
        <v>0</v>
      </c>
      <c r="AI252" s="10">
        <f>IF(OR($J252=Res_converter!$F$7,$J252=Res_converter!$F$8),MAX($M252-$N252-$O252,0),0)+IF(OR($K252=Res_converter!$F$7,$K252=Res_converter!$F$8),MAX($P252-$Q252-$R252,0),0)+IF(OR($L252=Res_converter!$F$7,$L252=Res_converter!$F$8),$S252,0)</f>
        <v>0</v>
      </c>
      <c r="AJ252" s="10">
        <f>IF(OR($J252=Res_converter!$F$7,$J252=Res_converter!$F$8),MAX($AE252-$N252-$O252,0),0)+IF(OR($K252=Res_converter!$F$7,$K252=Res_converter!$F$8),MAX($AE252-$Q252-$R252,0),0)+IF(OR($L252=Res_converter!$F$7,$L252=Res_converter!$F$8),$AE252,0)</f>
        <v>0</v>
      </c>
      <c r="AK252" s="10">
        <f>IF($J252=Res_converter!$F$6,MAX($M252-$N252-$O252,0),0)+IF($K252=Res_converter!$F$6,MAX($P252-$Q252-$R252,0),0)+IF(L252=Res_converter!$F$6,$S252,0)</f>
        <v>0</v>
      </c>
      <c r="AL252" s="10">
        <f>IF($AF252=Res_converter!$A$7,MAX(MIN($M252,$AE252)-$N252-$O252,0),IF($AF252=Res_converter!$A$12,IF($J252=Res_converter!$F$6,MAX(MIN($M252,MAX($AE252-AH252-Q252-R252,0)/AW252)-$N252-$O252,0),0)+IF($K252=Res_converter!$F$6,MAX(MIN($P252,MAX($AE252-AH252-N252-O252,0)/AW252)-$Q252-$R252,0),0),0))</f>
        <v>0</v>
      </c>
      <c r="AM252" s="10">
        <f>IF($J252=Res_converter!$F$3,MAX($M252-$N252-$O252,0),0)+IF($K252=Res_converter!$F$3,MAX($P252-$Q252-$R252,0),0)+IF(N252=Res_converter!$F$3,$S252,0)</f>
        <v>0</v>
      </c>
      <c r="AN252" s="10">
        <f>IF($J252=Res_converter!$F$3,MAX($AE252-$N252-$O252,0),0)+IF($K252=Res_converter!$F$3,MAX($AE252-$Q252-$R252,0),0)+IF(N252=Res_converter!$F$3,$AE252,0)</f>
        <v>0</v>
      </c>
      <c r="AO252" s="10">
        <f>IF($J252=Res_converter!$F$4,MAX($M252-$N252-$O252,0),0)+IF($K252=Res_converter!$F$4,MAX($P252-$Q252-$R252,0),0)+IF(P252=Res_converter!$F$4,$S252,0)</f>
        <v>0</v>
      </c>
      <c r="AP252" s="10">
        <f>IF($AF252=Res_converter!$A$3,MAX(MIN($M252,$AE252)-$N252-$O252,0),IF($AF252=Res_converter!$A$14,IF($J252=Res_converter!$F$4,MAX(MIN($M252,MAX($AE252-AH252-Q252-R252,0)/AX252)-$N252-$O252,0),0)+IF($K252=Res_converter!$F$4,MAX(MIN($P252,MAX($AE252-AH252-N252-O252,0)/AX252)-$Q252-$R252,0),0),0))</f>
        <v>0</v>
      </c>
      <c r="AQ252" s="10">
        <f>IF($J252=Res_converter!$F$5,MAX($M252-$N252-$O252,0),0)+IF($K252=Res_converter!$F$5,MAX($P252-$Q252-$R252,0),0)+IF(R252=Res_converter!$F$5,$S252,0)</f>
        <v>0</v>
      </c>
      <c r="AR252" s="10">
        <f>IF($AF252=Res_converter!$A$4,$AE252,0)</f>
        <v>0</v>
      </c>
      <c r="AS252" s="10" t="s">
        <v>216</v>
      </c>
      <c r="AT252" s="10" t="s">
        <v>66</v>
      </c>
      <c r="AU252" s="10" t="s">
        <v>67</v>
      </c>
      <c r="AV252" s="10" t="s">
        <v>585</v>
      </c>
      <c r="AW252" s="10">
        <f>INDEX(Res_converter!$I$4:$N$4,MATCH($AU252,Res_converter!$I$3:$N$3,0))</f>
        <v>0.15</v>
      </c>
      <c r="AX252" s="10">
        <f>INDEX(Res_converter!$I$5:$N$5,MATCH($AU252,Res_converter!$I$3:$N$3,0))</f>
        <v>0.5</v>
      </c>
      <c r="AY252" s="12" t="s">
        <v>603</v>
      </c>
      <c r="AZ252" s="12" t="str">
        <f>INDEX(Subname_converter!$B$2:$B$478,MATCH($AY252,Subname_converter!$A$2:$A$478,0))</f>
        <v>Eastshore</v>
      </c>
      <c r="BA252" s="12">
        <f>INDEX(Subname_converter!$C$2:$C$478,MATCH($AY252,Subname_converter!$A$2:$A$478,0))</f>
        <v>115</v>
      </c>
      <c r="BB252" s="11">
        <v>45505.291666666701</v>
      </c>
      <c r="BC252" s="11">
        <v>48962.333333333299</v>
      </c>
      <c r="BD252" s="10">
        <f t="shared" si="15"/>
        <v>2034</v>
      </c>
      <c r="BE252" s="11"/>
      <c r="BF252" s="10" t="s">
        <v>117</v>
      </c>
      <c r="BG252" s="10" t="s">
        <v>70</v>
      </c>
      <c r="BH252" s="10" t="s">
        <v>70</v>
      </c>
      <c r="BI252" s="10" t="s">
        <v>117</v>
      </c>
      <c r="BJ252" s="10"/>
      <c r="BK252" s="10">
        <v>0</v>
      </c>
    </row>
    <row r="253" spans="1:63" s="26" customFormat="1" ht="12.5" x14ac:dyDescent="0.25">
      <c r="A253" s="32" t="s">
        <v>604</v>
      </c>
      <c r="B253" s="10">
        <v>1880</v>
      </c>
      <c r="C253" s="11">
        <v>44292</v>
      </c>
      <c r="D253" s="11">
        <v>44301.291666666701</v>
      </c>
      <c r="E253" s="10" t="s">
        <v>57</v>
      </c>
      <c r="F253" s="10" t="s">
        <v>545</v>
      </c>
      <c r="G253" s="10" t="s">
        <v>60</v>
      </c>
      <c r="H253" s="10"/>
      <c r="I253" s="10"/>
      <c r="J253" s="10" t="s">
        <v>61</v>
      </c>
      <c r="K253" s="10"/>
      <c r="L253" s="10"/>
      <c r="M253" s="10">
        <v>75.599999999999994</v>
      </c>
      <c r="N253" s="10"/>
      <c r="O253" s="10"/>
      <c r="P253" s="10"/>
      <c r="Q253" s="10"/>
      <c r="R253" s="10"/>
      <c r="S253" s="10"/>
      <c r="T253" s="10">
        <v>75</v>
      </c>
      <c r="U253" s="10"/>
      <c r="V253" s="10"/>
      <c r="W253" s="10"/>
      <c r="X253" s="10" t="s">
        <v>82</v>
      </c>
      <c r="Y253" s="10" t="s">
        <v>4743</v>
      </c>
      <c r="Z253" s="10"/>
      <c r="AA253" s="10"/>
      <c r="AB253" s="10" t="s">
        <v>64</v>
      </c>
      <c r="AC253" s="10">
        <f t="shared" si="12"/>
        <v>0</v>
      </c>
      <c r="AD253" s="10">
        <f t="shared" si="13"/>
        <v>0</v>
      </c>
      <c r="AE253" s="10">
        <f t="shared" si="14"/>
        <v>0</v>
      </c>
      <c r="AF253" s="10" t="str">
        <f>INDEX(Res_converter!$A$2:$A$20,MATCH(TRIM(CONCATENATE(J253," ",K253," ",L253)),Res_converter!$E$2:$E$20,0))</f>
        <v>Battery</v>
      </c>
      <c r="AG253" s="10">
        <f>IF($J253=Res_converter!$F$2,MAX($M253-$N253-$O253,0),0)+IF($K253=Res_converter!$F$2,MAX($P253-$Q253-$R253,0),0)+IF(L253=Res_converter!$F$2,$S253,0)</f>
        <v>75.599999999999994</v>
      </c>
      <c r="AH253" s="10">
        <f>IF($J253=Res_converter!$F$2,MAX(MIN($M253,$AE253-$AJ253-$AN253-$AR253)-$N253-$O253,0),0)+IF($K253=Res_converter!$F$2,MAX(MIN($P253,$AE253-$AJ253-$AN253-$AR253)-$Q253-$R253,0),0)+IF(L253=Res_converter!$F$2,MIN($S253,$AE253-$AJ253-$AN253-$AR253),0)</f>
        <v>0</v>
      </c>
      <c r="AI253" s="10">
        <f>IF(OR($J253=Res_converter!$F$7,$J253=Res_converter!$F$8),MAX($M253-$N253-$O253,0),0)+IF(OR($K253=Res_converter!$F$7,$K253=Res_converter!$F$8),MAX($P253-$Q253-$R253,0),0)+IF(OR($L253=Res_converter!$F$7,$L253=Res_converter!$F$8),$S253,0)</f>
        <v>0</v>
      </c>
      <c r="AJ253" s="10">
        <f>IF(OR($J253=Res_converter!$F$7,$J253=Res_converter!$F$8),MAX($AE253-$N253-$O253,0),0)+IF(OR($K253=Res_converter!$F$7,$K253=Res_converter!$F$8),MAX($AE253-$Q253-$R253,0),0)+IF(OR($L253=Res_converter!$F$7,$L253=Res_converter!$F$8),$AE253,0)</f>
        <v>0</v>
      </c>
      <c r="AK253" s="10">
        <f>IF($J253=Res_converter!$F$6,MAX($M253-$N253-$O253,0),0)+IF($K253=Res_converter!$F$6,MAX($P253-$Q253-$R253,0),0)+IF(L253=Res_converter!$F$6,$S253,0)</f>
        <v>0</v>
      </c>
      <c r="AL253" s="10">
        <f>IF($AF253=Res_converter!$A$7,MAX(MIN($M253,$AE253)-$N253-$O253,0),IF($AF253=Res_converter!$A$12,IF($J253=Res_converter!$F$6,MAX(MIN($M253,MAX($AE253-AH253-Q253-R253,0)/AW253)-$N253-$O253,0),0)+IF($K253=Res_converter!$F$6,MAX(MIN($P253,MAX($AE253-AH253-N253-O253,0)/AW253)-$Q253-$R253,0),0),0))</f>
        <v>0</v>
      </c>
      <c r="AM253" s="10">
        <f>IF($J253=Res_converter!$F$3,MAX($M253-$N253-$O253,0),0)+IF($K253=Res_converter!$F$3,MAX($P253-$Q253-$R253,0),0)+IF(N253=Res_converter!$F$3,$S253,0)</f>
        <v>0</v>
      </c>
      <c r="AN253" s="10">
        <f>IF($J253=Res_converter!$F$3,MAX($AE253-$N253-$O253,0),0)+IF($K253=Res_converter!$F$3,MAX($AE253-$Q253-$R253,0),0)+IF(N253=Res_converter!$F$3,$AE253,0)</f>
        <v>0</v>
      </c>
      <c r="AO253" s="10">
        <f>IF($J253=Res_converter!$F$4,MAX($M253-$N253-$O253,0),0)+IF($K253=Res_converter!$F$4,MAX($P253-$Q253-$R253,0),0)+IF(P253=Res_converter!$F$4,$S253,0)</f>
        <v>0</v>
      </c>
      <c r="AP253" s="10">
        <f>IF($AF253=Res_converter!$A$3,MAX(MIN($M253,$AE253)-$N253-$O253,0),IF($AF253=Res_converter!$A$14,IF($J253=Res_converter!$F$4,MAX(MIN($M253,MAX($AE253-AH253-Q253-R253,0)/AX253)-$N253-$O253,0),0)+IF($K253=Res_converter!$F$4,MAX(MIN($P253,MAX($AE253-AH253-N253-O253,0)/AX253)-$Q253-$R253,0),0),0))</f>
        <v>0</v>
      </c>
      <c r="AQ253" s="10">
        <f>IF($J253=Res_converter!$F$5,MAX($M253-$N253-$O253,0),0)+IF($K253=Res_converter!$F$5,MAX($P253-$Q253-$R253,0),0)+IF(R253=Res_converter!$F$5,$S253,0)</f>
        <v>0</v>
      </c>
      <c r="AR253" s="10">
        <f>IF($AF253=Res_converter!$A$4,$AE253,0)</f>
        <v>0</v>
      </c>
      <c r="AS253" s="10" t="s">
        <v>216</v>
      </c>
      <c r="AT253" s="10" t="s">
        <v>66</v>
      </c>
      <c r="AU253" s="10" t="s">
        <v>67</v>
      </c>
      <c r="AV253" s="10" t="s">
        <v>585</v>
      </c>
      <c r="AW253" s="10">
        <f>INDEX(Res_converter!$I$4:$N$4,MATCH($AU253,Res_converter!$I$3:$N$3,0))</f>
        <v>0.15</v>
      </c>
      <c r="AX253" s="10">
        <f>INDEX(Res_converter!$I$5:$N$5,MATCH($AU253,Res_converter!$I$3:$N$3,0))</f>
        <v>0.5</v>
      </c>
      <c r="AY253" s="12" t="s">
        <v>605</v>
      </c>
      <c r="AZ253" s="12" t="str">
        <f>INDEX(Subname_converter!$B$2:$B$478,MATCH($AY253,Subname_converter!$A$2:$A$478,0))</f>
        <v>Oakland C</v>
      </c>
      <c r="BA253" s="12">
        <f>INDEX(Subname_converter!$C$2:$C$478,MATCH($AY253,Subname_converter!$A$2:$A$478,0))</f>
        <v>115</v>
      </c>
      <c r="BB253" s="11">
        <v>45505.291666666701</v>
      </c>
      <c r="BC253" s="11">
        <v>47686.291666666701</v>
      </c>
      <c r="BD253" s="10">
        <f t="shared" si="15"/>
        <v>2030</v>
      </c>
      <c r="BE253" s="11"/>
      <c r="BF253" s="10" t="s">
        <v>117</v>
      </c>
      <c r="BG253" s="10" t="s">
        <v>70</v>
      </c>
      <c r="BH253" s="10" t="s">
        <v>70</v>
      </c>
      <c r="BI253" s="10" t="s">
        <v>117</v>
      </c>
      <c r="BJ253" s="10"/>
      <c r="BK253" s="10">
        <v>0</v>
      </c>
    </row>
    <row r="254" spans="1:63" s="26" customFormat="1" ht="25" x14ac:dyDescent="0.25">
      <c r="A254" s="32" t="s">
        <v>606</v>
      </c>
      <c r="B254" s="10">
        <v>1881</v>
      </c>
      <c r="C254" s="11">
        <v>44292</v>
      </c>
      <c r="D254" s="11">
        <v>44301.291666666701</v>
      </c>
      <c r="E254" s="10" t="s">
        <v>57</v>
      </c>
      <c r="F254" s="10" t="s">
        <v>545</v>
      </c>
      <c r="G254" s="10" t="s">
        <v>60</v>
      </c>
      <c r="H254" s="10"/>
      <c r="I254" s="10"/>
      <c r="J254" s="10" t="s">
        <v>61</v>
      </c>
      <c r="K254" s="10"/>
      <c r="L254" s="10"/>
      <c r="M254" s="10">
        <v>504</v>
      </c>
      <c r="N254" s="10"/>
      <c r="O254" s="10"/>
      <c r="P254" s="10"/>
      <c r="Q254" s="10"/>
      <c r="R254" s="10"/>
      <c r="S254" s="10"/>
      <c r="T254" s="10">
        <v>500</v>
      </c>
      <c r="U254" s="10"/>
      <c r="V254" s="10"/>
      <c r="W254" s="10"/>
      <c r="X254" s="10" t="s">
        <v>82</v>
      </c>
      <c r="Y254" s="10">
        <v>1</v>
      </c>
      <c r="Z254" s="10"/>
      <c r="AA254" s="10"/>
      <c r="AB254" s="10" t="s">
        <v>64</v>
      </c>
      <c r="AC254" s="10">
        <f t="shared" si="12"/>
        <v>1</v>
      </c>
      <c r="AD254" s="10">
        <f t="shared" si="13"/>
        <v>1</v>
      </c>
      <c r="AE254" s="10">
        <f t="shared" si="14"/>
        <v>500</v>
      </c>
      <c r="AF254" s="10" t="str">
        <f>INDEX(Res_converter!$A$2:$A$20,MATCH(TRIM(CONCATENATE(J254," ",K254," ",L254)),Res_converter!$E$2:$E$20,0))</f>
        <v>Battery</v>
      </c>
      <c r="AG254" s="10">
        <f>IF($J254=Res_converter!$F$2,MAX($M254-$N254-$O254,0),0)+IF($K254=Res_converter!$F$2,MAX($P254-$Q254-$R254,0),0)+IF(L254=Res_converter!$F$2,$S254,0)</f>
        <v>504</v>
      </c>
      <c r="AH254" s="10">
        <f>IF($J254=Res_converter!$F$2,MAX(MIN($M254,$AE254-$AJ254-$AN254-$AR254)-$N254-$O254,0),0)+IF($K254=Res_converter!$F$2,MAX(MIN($P254,$AE254-$AJ254-$AN254-$AR254)-$Q254-$R254,0),0)+IF(L254=Res_converter!$F$2,MIN($S254,$AE254-$AJ254-$AN254-$AR254),0)</f>
        <v>500</v>
      </c>
      <c r="AI254" s="10">
        <f>IF(OR($J254=Res_converter!$F$7,$J254=Res_converter!$F$8),MAX($M254-$N254-$O254,0),0)+IF(OR($K254=Res_converter!$F$7,$K254=Res_converter!$F$8),MAX($P254-$Q254-$R254,0),0)+IF(OR($L254=Res_converter!$F$7,$L254=Res_converter!$F$8),$S254,0)</f>
        <v>0</v>
      </c>
      <c r="AJ254" s="10">
        <f>IF(OR($J254=Res_converter!$F$7,$J254=Res_converter!$F$8),MAX($AE254-$N254-$O254,0),0)+IF(OR($K254=Res_converter!$F$7,$K254=Res_converter!$F$8),MAX($AE254-$Q254-$R254,0),0)+IF(OR($L254=Res_converter!$F$7,$L254=Res_converter!$F$8),$AE254,0)</f>
        <v>0</v>
      </c>
      <c r="AK254" s="10">
        <f>IF($J254=Res_converter!$F$6,MAX($M254-$N254-$O254,0),0)+IF($K254=Res_converter!$F$6,MAX($P254-$Q254-$R254,0),0)+IF(L254=Res_converter!$F$6,$S254,0)</f>
        <v>0</v>
      </c>
      <c r="AL254" s="10">
        <f>IF($AF254=Res_converter!$A$7,MAX(MIN($M254,$AE254)-$N254-$O254,0),IF($AF254=Res_converter!$A$12,IF($J254=Res_converter!$F$6,MAX(MIN($M254,MAX($AE254-AH254-Q254-R254,0)/AW254)-$N254-$O254,0),0)+IF($K254=Res_converter!$F$6,MAX(MIN($P254,MAX($AE254-AH254-N254-O254,0)/AW254)-$Q254-$R254,0),0),0))</f>
        <v>0</v>
      </c>
      <c r="AM254" s="10">
        <f>IF($J254=Res_converter!$F$3,MAX($M254-$N254-$O254,0),0)+IF($K254=Res_converter!$F$3,MAX($P254-$Q254-$R254,0),0)+IF(N254=Res_converter!$F$3,$S254,0)</f>
        <v>0</v>
      </c>
      <c r="AN254" s="10">
        <f>IF($J254=Res_converter!$F$3,MAX($AE254-$N254-$O254,0),0)+IF($K254=Res_converter!$F$3,MAX($AE254-$Q254-$R254,0),0)+IF(N254=Res_converter!$F$3,$AE254,0)</f>
        <v>0</v>
      </c>
      <c r="AO254" s="10">
        <f>IF($J254=Res_converter!$F$4,MAX($M254-$N254-$O254,0),0)+IF($K254=Res_converter!$F$4,MAX($P254-$Q254-$R254,0),0)+IF(P254=Res_converter!$F$4,$S254,0)</f>
        <v>0</v>
      </c>
      <c r="AP254" s="10">
        <f>IF($AF254=Res_converter!$A$3,MAX(MIN($M254,$AE254)-$N254-$O254,0),IF($AF254=Res_converter!$A$14,IF($J254=Res_converter!$F$4,MAX(MIN($M254,MAX($AE254-AH254-Q254-R254,0)/AX254)-$N254-$O254,0),0)+IF($K254=Res_converter!$F$4,MAX(MIN($P254,MAX($AE254-AH254-N254-O254,0)/AX254)-$Q254-$R254,0),0),0))</f>
        <v>0</v>
      </c>
      <c r="AQ254" s="10">
        <f>IF($J254=Res_converter!$F$5,MAX($M254-$N254-$O254,0),0)+IF($K254=Res_converter!$F$5,MAX($P254-$Q254-$R254,0),0)+IF(R254=Res_converter!$F$5,$S254,0)</f>
        <v>0</v>
      </c>
      <c r="AR254" s="10">
        <f>IF($AF254=Res_converter!$A$4,$AE254,0)</f>
        <v>0</v>
      </c>
      <c r="AS254" s="10" t="s">
        <v>216</v>
      </c>
      <c r="AT254" s="10" t="s">
        <v>66</v>
      </c>
      <c r="AU254" s="10" t="s">
        <v>67</v>
      </c>
      <c r="AV254" s="10" t="s">
        <v>585</v>
      </c>
      <c r="AW254" s="10">
        <f>INDEX(Res_converter!$I$4:$N$4,MATCH($AU254,Res_converter!$I$3:$N$3,0))</f>
        <v>0.15</v>
      </c>
      <c r="AX254" s="10">
        <f>INDEX(Res_converter!$I$5:$N$5,MATCH($AU254,Res_converter!$I$3:$N$3,0))</f>
        <v>0.5</v>
      </c>
      <c r="AY254" s="12" t="s">
        <v>607</v>
      </c>
      <c r="AZ254" s="12" t="str">
        <f>INDEX(Subname_converter!$B$2:$B$478,MATCH($AY254,Subname_converter!$A$2:$A$478,0))</f>
        <v>Tesla</v>
      </c>
      <c r="BA254" s="12">
        <f>INDEX(Subname_converter!$C$2:$C$478,MATCH($AY254,Subname_converter!$A$2:$A$478,0))</f>
        <v>230</v>
      </c>
      <c r="BB254" s="11">
        <v>45505.291666666701</v>
      </c>
      <c r="BC254" s="11">
        <v>49022.291666666701</v>
      </c>
      <c r="BD254" s="10">
        <f t="shared" si="15"/>
        <v>2034</v>
      </c>
      <c r="BE254" s="11"/>
      <c r="BF254" s="10" t="s">
        <v>117</v>
      </c>
      <c r="BG254" s="10" t="s">
        <v>70</v>
      </c>
      <c r="BH254" s="10" t="s">
        <v>70</v>
      </c>
      <c r="BI254" s="10" t="s">
        <v>117</v>
      </c>
      <c r="BJ254" s="10"/>
      <c r="BK254" s="10">
        <v>0</v>
      </c>
    </row>
    <row r="255" spans="1:63" s="26" customFormat="1" ht="37.5" x14ac:dyDescent="0.25">
      <c r="A255" s="32" t="s">
        <v>608</v>
      </c>
      <c r="B255" s="10">
        <v>1887</v>
      </c>
      <c r="C255" s="11">
        <v>44293</v>
      </c>
      <c r="D255" s="11">
        <v>44301.291666666701</v>
      </c>
      <c r="E255" s="10" t="s">
        <v>57</v>
      </c>
      <c r="F255" s="10" t="s">
        <v>545</v>
      </c>
      <c r="G255" s="10" t="s">
        <v>60</v>
      </c>
      <c r="H255" s="10" t="s">
        <v>108</v>
      </c>
      <c r="I255" s="10"/>
      <c r="J255" s="10" t="s">
        <v>61</v>
      </c>
      <c r="K255" s="10" t="s">
        <v>109</v>
      </c>
      <c r="L255" s="10"/>
      <c r="M255" s="10">
        <v>356.59199999999998</v>
      </c>
      <c r="N255" s="10"/>
      <c r="O255" s="10"/>
      <c r="P255" s="10">
        <v>356.59199999999998</v>
      </c>
      <c r="Q255" s="10"/>
      <c r="R255" s="10"/>
      <c r="S255" s="10"/>
      <c r="T255" s="10">
        <v>350</v>
      </c>
      <c r="U255" s="10"/>
      <c r="V255" s="10"/>
      <c r="W255" s="10"/>
      <c r="X255" s="10" t="s">
        <v>82</v>
      </c>
      <c r="Y255" s="10">
        <v>1</v>
      </c>
      <c r="Z255" s="10"/>
      <c r="AA255" s="10" t="s">
        <v>63</v>
      </c>
      <c r="AB255" s="10" t="s">
        <v>97</v>
      </c>
      <c r="AC255" s="10">
        <f t="shared" si="12"/>
        <v>1</v>
      </c>
      <c r="AD255" s="10">
        <f t="shared" si="13"/>
        <v>1</v>
      </c>
      <c r="AE255" s="10">
        <f t="shared" si="14"/>
        <v>350</v>
      </c>
      <c r="AF255" s="10" t="str">
        <f>INDEX(Res_converter!$A$2:$A$20,MATCH(TRIM(CONCATENATE(J255," ",K255," ",L255)),Res_converter!$E$2:$E$20,0))</f>
        <v>Solar-Hybrid</v>
      </c>
      <c r="AG255" s="10">
        <f>IF($J255=Res_converter!$F$2,MAX($M255-$N255-$O255,0),0)+IF($K255=Res_converter!$F$2,MAX($P255-$Q255-$R255,0),0)+IF(L255=Res_converter!$F$2,$S255,0)</f>
        <v>356.59199999999998</v>
      </c>
      <c r="AH255" s="10">
        <f>IF($J255=Res_converter!$F$2,MAX(MIN($M255,$AE255-$AJ255-$AN255-$AR255)-$N255-$O255,0),0)+IF($K255=Res_converter!$F$2,MAX(MIN($P255,$AE255-$AJ255-$AN255-$AR255)-$Q255-$R255,0),0)+IF(L255=Res_converter!$F$2,MIN($S255,$AE255-$AJ255-$AN255-$AR255),0)</f>
        <v>350</v>
      </c>
      <c r="AI255" s="10">
        <f>IF(OR($J255=Res_converter!$F$7,$J255=Res_converter!$F$8),MAX($M255-$N255-$O255,0),0)+IF(OR($K255=Res_converter!$F$7,$K255=Res_converter!$F$8),MAX($P255-$Q255-$R255,0),0)+IF(OR($L255=Res_converter!$F$7,$L255=Res_converter!$F$8),$S255,0)</f>
        <v>0</v>
      </c>
      <c r="AJ255" s="10">
        <f>IF(OR($J255=Res_converter!$F$7,$J255=Res_converter!$F$8),MAX($AE255-$N255-$O255,0),0)+IF(OR($K255=Res_converter!$F$7,$K255=Res_converter!$F$8),MAX($AE255-$Q255-$R255,0),0)+IF(OR($L255=Res_converter!$F$7,$L255=Res_converter!$F$8),$AE255,0)</f>
        <v>0</v>
      </c>
      <c r="AK255" s="10">
        <f>IF($J255=Res_converter!$F$6,MAX($M255-$N255-$O255,0),0)+IF($K255=Res_converter!$F$6,MAX($P255-$Q255-$R255,0),0)+IF(L255=Res_converter!$F$6,$S255,0)</f>
        <v>356.59199999999998</v>
      </c>
      <c r="AL255" s="10">
        <f>IF($AF255=Res_converter!$A$7,MAX(MIN($M255,$AE255)-$N255-$O255,0),IF($AF255=Res_converter!$A$12,IF($J255=Res_converter!$F$6,MAX(MIN($M255,MAX($AE255-AH255-Q255-R255,0)/AW255)-$N255-$O255,0),0)+IF($K255=Res_converter!$F$6,MAX(MIN($P255,MAX($AE255-AH255-N255-O255,0)/AW255)-$Q255-$R255,0),0),0))</f>
        <v>0</v>
      </c>
      <c r="AM255" s="10">
        <f>IF($J255=Res_converter!$F$3,MAX($M255-$N255-$O255,0),0)+IF($K255=Res_converter!$F$3,MAX($P255-$Q255-$R255,0),0)+IF(N255=Res_converter!$F$3,$S255,0)</f>
        <v>0</v>
      </c>
      <c r="AN255" s="10">
        <f>IF($J255=Res_converter!$F$3,MAX($AE255-$N255-$O255,0),0)+IF($K255=Res_converter!$F$3,MAX($AE255-$Q255-$R255,0),0)+IF(N255=Res_converter!$F$3,$AE255,0)</f>
        <v>0</v>
      </c>
      <c r="AO255" s="10">
        <f>IF($J255=Res_converter!$F$4,MAX($M255-$N255-$O255,0),0)+IF($K255=Res_converter!$F$4,MAX($P255-$Q255-$R255,0),0)+IF(P255=Res_converter!$F$4,$S255,0)</f>
        <v>0</v>
      </c>
      <c r="AP255" s="10">
        <f>IF($AF255=Res_converter!$A$3,MAX(MIN($M255,$AE255)-$N255-$O255,0),IF($AF255=Res_converter!$A$14,IF($J255=Res_converter!$F$4,MAX(MIN($M255,MAX($AE255-AH255-Q255-R255,0)/AX255)-$N255-$O255,0),0)+IF($K255=Res_converter!$F$4,MAX(MIN($P255,MAX($AE255-AH255-N255-O255,0)/AX255)-$Q255-$R255,0),0),0))</f>
        <v>0</v>
      </c>
      <c r="AQ255" s="10">
        <f>IF($J255=Res_converter!$F$5,MAX($M255-$N255-$O255,0),0)+IF($K255=Res_converter!$F$5,MAX($P255-$Q255-$R255,0),0)+IF(R255=Res_converter!$F$5,$S255,0)</f>
        <v>0</v>
      </c>
      <c r="AR255" s="10">
        <f>IF($AF255=Res_converter!$A$4,$AE255,0)</f>
        <v>0</v>
      </c>
      <c r="AS255" s="10" t="s">
        <v>119</v>
      </c>
      <c r="AT255" s="10" t="s">
        <v>66</v>
      </c>
      <c r="AU255" s="10" t="s">
        <v>67</v>
      </c>
      <c r="AV255" s="10" t="s">
        <v>550</v>
      </c>
      <c r="AW255" s="10">
        <f>INDEX(Res_converter!$I$4:$N$4,MATCH($AU255,Res_converter!$I$3:$N$3,0))</f>
        <v>0.15</v>
      </c>
      <c r="AX255" s="10">
        <f>INDEX(Res_converter!$I$5:$N$5,MATCH($AU255,Res_converter!$I$3:$N$3,0))</f>
        <v>0.5</v>
      </c>
      <c r="AY255" s="12" t="s">
        <v>609</v>
      </c>
      <c r="AZ255" s="12" t="str">
        <f>INDEX(Subname_converter!$B$2:$B$478,MATCH($AY255,Subname_converter!$A$2:$A$478,0))</f>
        <v>New Sub - Rancho Seco - Bellota (Proposed)</v>
      </c>
      <c r="BA255" s="12">
        <f>INDEX(Subname_converter!$C$2:$C$478,MATCH($AY255,Subname_converter!$A$2:$A$478,0))</f>
        <v>230</v>
      </c>
      <c r="BB255" s="11">
        <v>45809.291666666701</v>
      </c>
      <c r="BC255" s="11">
        <v>47833.333333333299</v>
      </c>
      <c r="BD255" s="10">
        <f t="shared" si="15"/>
        <v>2031</v>
      </c>
      <c r="BE255" s="11"/>
      <c r="BF255" s="10" t="s">
        <v>117</v>
      </c>
      <c r="BG255" s="10" t="s">
        <v>70</v>
      </c>
      <c r="BH255" s="10" t="s">
        <v>70</v>
      </c>
      <c r="BI255" s="10" t="s">
        <v>117</v>
      </c>
      <c r="BJ255" s="10"/>
      <c r="BK255" s="10">
        <v>0</v>
      </c>
    </row>
    <row r="256" spans="1:63" s="26" customFormat="1" ht="25" x14ac:dyDescent="0.25">
      <c r="A256" s="32" t="s">
        <v>610</v>
      </c>
      <c r="B256" s="10">
        <v>1889</v>
      </c>
      <c r="C256" s="11">
        <v>44293</v>
      </c>
      <c r="D256" s="11">
        <v>44301.291666666701</v>
      </c>
      <c r="E256" s="10" t="s">
        <v>57</v>
      </c>
      <c r="F256" s="10" t="s">
        <v>545</v>
      </c>
      <c r="G256" s="10" t="s">
        <v>60</v>
      </c>
      <c r="H256" s="10" t="s">
        <v>59</v>
      </c>
      <c r="I256" s="10"/>
      <c r="J256" s="10" t="s">
        <v>61</v>
      </c>
      <c r="K256" s="42" t="s">
        <v>4335</v>
      </c>
      <c r="L256" s="10"/>
      <c r="M256" s="10">
        <v>756.81299999999999</v>
      </c>
      <c r="N256" s="10"/>
      <c r="O256" s="10"/>
      <c r="P256" s="10">
        <v>1525.172</v>
      </c>
      <c r="Q256" s="10"/>
      <c r="R256" s="10"/>
      <c r="S256" s="10"/>
      <c r="T256" s="10">
        <v>1500</v>
      </c>
      <c r="U256" s="10"/>
      <c r="V256" s="10"/>
      <c r="W256" s="10"/>
      <c r="X256" s="10" t="s">
        <v>62</v>
      </c>
      <c r="Y256" s="10">
        <v>0.5</v>
      </c>
      <c r="Z256" s="10">
        <v>50</v>
      </c>
      <c r="AA256" s="10" t="s">
        <v>63</v>
      </c>
      <c r="AB256" s="10" t="s">
        <v>175</v>
      </c>
      <c r="AC256" s="10">
        <f t="shared" si="12"/>
        <v>1</v>
      </c>
      <c r="AD256" s="10">
        <f t="shared" si="13"/>
        <v>0.5</v>
      </c>
      <c r="AE256" s="10">
        <f t="shared" si="14"/>
        <v>750</v>
      </c>
      <c r="AF256" s="10" t="str">
        <f>INDEX(Res_converter!$A$2:$A$20,MATCH(TRIM(CONCATENATE(J256," ",K256," ",L256)),Res_converter!$E$2:$E$20,0))</f>
        <v>Offshore Wind</v>
      </c>
      <c r="AG256" s="10">
        <f>IF($J256=Res_converter!$F$2,MAX($M256-$N256-$O256,0),0)+IF($K256=Res_converter!$F$2,MAX($P256-$Q256-$R256,0),0)+IF(L256=Res_converter!$F$2,$S256,0)</f>
        <v>756.81299999999999</v>
      </c>
      <c r="AH256" s="10">
        <f>IF($J256=Res_converter!$F$2,MAX(MIN($M256,$AE256-$AJ256-$AN256-$AR256)-$N256-$O256,0),0)+IF($K256=Res_converter!$F$2,MAX(MIN($P256,$AE256-$AJ256-$AN256-$AR256)-$Q256-$R256,0),0)+IF(L256=Res_converter!$F$2,MIN($S256,$AE256-$AJ256-$AN256-$AR256),0)</f>
        <v>0</v>
      </c>
      <c r="AI256" s="10">
        <f>IF(OR($J256=Res_converter!$F$7,$J256=Res_converter!$F$8),MAX($M256-$N256-$O256,0),0)+IF(OR($K256=Res_converter!$F$7,$K256=Res_converter!$F$8),MAX($P256-$Q256-$R256,0),0)+IF(OR($L256=Res_converter!$F$7,$L256=Res_converter!$F$8),$S256,0)</f>
        <v>0</v>
      </c>
      <c r="AJ256" s="10">
        <f>IF(OR($J256=Res_converter!$F$7,$J256=Res_converter!$F$8),MAX($AE256-$N256-$O256,0),0)+IF(OR($K256=Res_converter!$F$7,$K256=Res_converter!$F$8),MAX($AE256-$Q256-$R256,0),0)+IF(OR($L256=Res_converter!$F$7,$L256=Res_converter!$F$8),$AE256,0)</f>
        <v>0</v>
      </c>
      <c r="AK256" s="10">
        <f>IF($J256=Res_converter!$F$6,MAX($M256-$N256-$O256,0),0)+IF($K256=Res_converter!$F$6,MAX($P256-$Q256-$R256,0),0)+IF(L256=Res_converter!$F$6,$S256,0)</f>
        <v>0</v>
      </c>
      <c r="AL256" s="10">
        <f>IF($AF256=Res_converter!$A$7,MAX(MIN($M256,$AE256)-$N256-$O256,0),IF($AF256=Res_converter!$A$12,IF($J256=Res_converter!$F$6,MAX(MIN($M256,MAX($AE256-AH256-Q256-R256,0)/AW256)-$N256-$O256,0),0)+IF($K256=Res_converter!$F$6,MAX(MIN($P256,MAX($AE256-AH256-N256-O256,0)/AW256)-$Q256-$R256,0),0),0))</f>
        <v>0</v>
      </c>
      <c r="AM256" s="10">
        <f>IF($J256=Res_converter!$F$3,MAX($M256-$N256-$O256,0),0)+IF($K256=Res_converter!$F$3,MAX($P256-$Q256-$R256,0),0)+IF(N256=Res_converter!$F$3,$S256,0)</f>
        <v>0</v>
      </c>
      <c r="AN256" s="10">
        <f>IF($J256=Res_converter!$F$3,MAX($AE256-$N256-$O256,0),0)+IF($K256=Res_converter!$F$3,MAX($AE256-$Q256-$R256,0),0)+IF(N256=Res_converter!$F$3,$AE256,0)</f>
        <v>0</v>
      </c>
      <c r="AO256" s="10">
        <f>IF($J256=Res_converter!$F$4,MAX($M256-$N256-$O256,0),0)+IF($K256=Res_converter!$F$4,MAX($P256-$Q256-$R256,0),0)+IF(P256=Res_converter!$F$4,$S256,0)</f>
        <v>0</v>
      </c>
      <c r="AP256" s="10">
        <f>IF($AF256=Res_converter!$A$3,MAX(MIN($M256,$AE256)-$N256-$O256,0),IF($AF256=Res_converter!$A$14,IF($J256=Res_converter!$F$4,MAX(MIN($M256,MAX($AE256-AH256-Q256-R256,0)/AX256)-$N256-$O256,0),0)+IF($K256=Res_converter!$F$4,MAX(MIN($P256,MAX($AE256-AH256-N256-O256,0)/AX256)-$Q256-$R256,0),0),0))</f>
        <v>0</v>
      </c>
      <c r="AQ256" s="10">
        <f>IF($J256=Res_converter!$F$5,MAX($M256-$N256-$O256,0),0)+IF($K256=Res_converter!$F$5,MAX($P256-$Q256-$R256,0),0)+IF(R256=Res_converter!$F$5,$S256,0)</f>
        <v>1525.172</v>
      </c>
      <c r="AR256" s="10">
        <f>IF($AF256=Res_converter!$A$4,$AE256,0)</f>
        <v>750</v>
      </c>
      <c r="AS256" s="10" t="s">
        <v>379</v>
      </c>
      <c r="AT256" s="10" t="s">
        <v>66</v>
      </c>
      <c r="AU256" s="10" t="s">
        <v>67</v>
      </c>
      <c r="AV256" s="10" t="s">
        <v>585</v>
      </c>
      <c r="AW256" s="10">
        <f>INDEX(Res_converter!$I$4:$N$4,MATCH($AU256,Res_converter!$I$3:$N$3,0))</f>
        <v>0.15</v>
      </c>
      <c r="AX256" s="10">
        <f>INDEX(Res_converter!$I$5:$N$5,MATCH($AU256,Res_converter!$I$3:$N$3,0))</f>
        <v>0.5</v>
      </c>
      <c r="AY256" s="12" t="s">
        <v>380</v>
      </c>
      <c r="AZ256" s="12" t="str">
        <f>INDEX(Subname_converter!$B$2:$B$478,MATCH($AY256,Subname_converter!$A$2:$A$478,0))</f>
        <v>Moss Landing</v>
      </c>
      <c r="BA256" s="12">
        <f>INDEX(Subname_converter!$C$2:$C$478,MATCH($AY256,Subname_converter!$A$2:$A$478,0))</f>
        <v>500</v>
      </c>
      <c r="BB256" s="11">
        <v>46844.291666666701</v>
      </c>
      <c r="BC256" s="11">
        <v>48992.333333333299</v>
      </c>
      <c r="BD256" s="10">
        <f t="shared" si="15"/>
        <v>2034</v>
      </c>
      <c r="BE256" s="11"/>
      <c r="BF256" s="10" t="s">
        <v>117</v>
      </c>
      <c r="BG256" s="10" t="s">
        <v>70</v>
      </c>
      <c r="BH256" s="10" t="s">
        <v>70</v>
      </c>
      <c r="BI256" s="10" t="s">
        <v>117</v>
      </c>
      <c r="BJ256" s="10"/>
      <c r="BK256" s="10">
        <v>0</v>
      </c>
    </row>
    <row r="257" spans="1:63" s="26" customFormat="1" ht="25" x14ac:dyDescent="0.25">
      <c r="A257" s="32" t="s">
        <v>611</v>
      </c>
      <c r="B257" s="10">
        <v>1892</v>
      </c>
      <c r="C257" s="11">
        <v>44294</v>
      </c>
      <c r="D257" s="11">
        <v>44301.291666666701</v>
      </c>
      <c r="E257" s="10" t="s">
        <v>57</v>
      </c>
      <c r="F257" s="10" t="s">
        <v>545</v>
      </c>
      <c r="G257" s="10" t="s">
        <v>60</v>
      </c>
      <c r="H257" s="10"/>
      <c r="I257" s="10"/>
      <c r="J257" s="10" t="s">
        <v>61</v>
      </c>
      <c r="K257" s="10"/>
      <c r="L257" s="10"/>
      <c r="M257" s="10">
        <v>307.87799999999999</v>
      </c>
      <c r="N257" s="10"/>
      <c r="O257" s="10"/>
      <c r="P257" s="10"/>
      <c r="Q257" s="10"/>
      <c r="R257" s="10"/>
      <c r="S257" s="10"/>
      <c r="T257" s="10">
        <v>300</v>
      </c>
      <c r="U257" s="10"/>
      <c r="V257" s="10"/>
      <c r="W257" s="10"/>
      <c r="X257" s="10" t="s">
        <v>82</v>
      </c>
      <c r="Y257" s="10" t="s">
        <v>4743</v>
      </c>
      <c r="Z257" s="10"/>
      <c r="AA257" s="10"/>
      <c r="AB257" s="10" t="s">
        <v>97</v>
      </c>
      <c r="AC257" s="10">
        <f t="shared" si="12"/>
        <v>0</v>
      </c>
      <c r="AD257" s="10">
        <f t="shared" si="13"/>
        <v>0</v>
      </c>
      <c r="AE257" s="10">
        <f t="shared" si="14"/>
        <v>0</v>
      </c>
      <c r="AF257" s="10" t="str">
        <f>INDEX(Res_converter!$A$2:$A$20,MATCH(TRIM(CONCATENATE(J257," ",K257," ",L257)),Res_converter!$E$2:$E$20,0))</f>
        <v>Battery</v>
      </c>
      <c r="AG257" s="10">
        <f>IF($J257=Res_converter!$F$2,MAX($M257-$N257-$O257,0),0)+IF($K257=Res_converter!$F$2,MAX($P257-$Q257-$R257,0),0)+IF(L257=Res_converter!$F$2,$S257,0)</f>
        <v>307.87799999999999</v>
      </c>
      <c r="AH257" s="10">
        <f>IF($J257=Res_converter!$F$2,MAX(MIN($M257,$AE257-$AJ257-$AN257-$AR257)-$N257-$O257,0),0)+IF($K257=Res_converter!$F$2,MAX(MIN($P257,$AE257-$AJ257-$AN257-$AR257)-$Q257-$R257,0),0)+IF(L257=Res_converter!$F$2,MIN($S257,$AE257-$AJ257-$AN257-$AR257),0)</f>
        <v>0</v>
      </c>
      <c r="AI257" s="10">
        <f>IF(OR($J257=Res_converter!$F$7,$J257=Res_converter!$F$8),MAX($M257-$N257-$O257,0),0)+IF(OR($K257=Res_converter!$F$7,$K257=Res_converter!$F$8),MAX($P257-$Q257-$R257,0),0)+IF(OR($L257=Res_converter!$F$7,$L257=Res_converter!$F$8),$S257,0)</f>
        <v>0</v>
      </c>
      <c r="AJ257" s="10">
        <f>IF(OR($J257=Res_converter!$F$7,$J257=Res_converter!$F$8),MAX($AE257-$N257-$O257,0),0)+IF(OR($K257=Res_converter!$F$7,$K257=Res_converter!$F$8),MAX($AE257-$Q257-$R257,0),0)+IF(OR($L257=Res_converter!$F$7,$L257=Res_converter!$F$8),$AE257,0)</f>
        <v>0</v>
      </c>
      <c r="AK257" s="10">
        <f>IF($J257=Res_converter!$F$6,MAX($M257-$N257-$O257,0),0)+IF($K257=Res_converter!$F$6,MAX($P257-$Q257-$R257,0),0)+IF(L257=Res_converter!$F$6,$S257,0)</f>
        <v>0</v>
      </c>
      <c r="AL257" s="10">
        <f>IF($AF257=Res_converter!$A$7,MAX(MIN($M257,$AE257)-$N257-$O257,0),IF($AF257=Res_converter!$A$12,IF($J257=Res_converter!$F$6,MAX(MIN($M257,MAX($AE257-AH257-Q257-R257,0)/AW257)-$N257-$O257,0),0)+IF($K257=Res_converter!$F$6,MAX(MIN($P257,MAX($AE257-AH257-N257-O257,0)/AW257)-$Q257-$R257,0),0),0))</f>
        <v>0</v>
      </c>
      <c r="AM257" s="10">
        <f>IF($J257=Res_converter!$F$3,MAX($M257-$N257-$O257,0),0)+IF($K257=Res_converter!$F$3,MAX($P257-$Q257-$R257,0),0)+IF(N257=Res_converter!$F$3,$S257,0)</f>
        <v>0</v>
      </c>
      <c r="AN257" s="10">
        <f>IF($J257=Res_converter!$F$3,MAX($AE257-$N257-$O257,0),0)+IF($K257=Res_converter!$F$3,MAX($AE257-$Q257-$R257,0),0)+IF(N257=Res_converter!$F$3,$AE257,0)</f>
        <v>0</v>
      </c>
      <c r="AO257" s="10">
        <f>IF($J257=Res_converter!$F$4,MAX($M257-$N257-$O257,0),0)+IF($K257=Res_converter!$F$4,MAX($P257-$Q257-$R257,0),0)+IF(P257=Res_converter!$F$4,$S257,0)</f>
        <v>0</v>
      </c>
      <c r="AP257" s="10">
        <f>IF($AF257=Res_converter!$A$3,MAX(MIN($M257,$AE257)-$N257-$O257,0),IF($AF257=Res_converter!$A$14,IF($J257=Res_converter!$F$4,MAX(MIN($M257,MAX($AE257-AH257-Q257-R257,0)/AX257)-$N257-$O257,0),0)+IF($K257=Res_converter!$F$4,MAX(MIN($P257,MAX($AE257-AH257-N257-O257,0)/AX257)-$Q257-$R257,0),0),0))</f>
        <v>0</v>
      </c>
      <c r="AQ257" s="10">
        <f>IF($J257=Res_converter!$F$5,MAX($M257-$N257-$O257,0),0)+IF($K257=Res_converter!$F$5,MAX($P257-$Q257-$R257,0),0)+IF(R257=Res_converter!$F$5,$S257,0)</f>
        <v>0</v>
      </c>
      <c r="AR257" s="10">
        <f>IF($AF257=Res_converter!$A$4,$AE257,0)</f>
        <v>0</v>
      </c>
      <c r="AS257" s="10" t="s">
        <v>160</v>
      </c>
      <c r="AT257" s="10" t="s">
        <v>66</v>
      </c>
      <c r="AU257" s="10" t="s">
        <v>67</v>
      </c>
      <c r="AV257" s="10" t="s">
        <v>585</v>
      </c>
      <c r="AW257" s="10">
        <f>INDEX(Res_converter!$I$4:$N$4,MATCH($AU257,Res_converter!$I$3:$N$3,0))</f>
        <v>0.15</v>
      </c>
      <c r="AX257" s="10">
        <f>INDEX(Res_converter!$I$5:$N$5,MATCH($AU257,Res_converter!$I$3:$N$3,0))</f>
        <v>0.5</v>
      </c>
      <c r="AY257" s="12" t="s">
        <v>612</v>
      </c>
      <c r="AZ257" s="12" t="str">
        <f>INDEX(Subname_converter!$B$2:$B$478,MATCH($AY257,Subname_converter!$A$2:$A$478,0))</f>
        <v>Contra Costa</v>
      </c>
      <c r="BA257" s="12">
        <f>INDEX(Subname_converter!$C$2:$C$478,MATCH($AY257,Subname_converter!$A$2:$A$478,0))</f>
        <v>230</v>
      </c>
      <c r="BB257" s="11">
        <v>45960.291666666701</v>
      </c>
      <c r="BC257" s="11">
        <v>48004.291666666701</v>
      </c>
      <c r="BD257" s="10">
        <f t="shared" si="15"/>
        <v>2031</v>
      </c>
      <c r="BE257" s="11"/>
      <c r="BF257" s="10" t="s">
        <v>117</v>
      </c>
      <c r="BG257" s="10" t="s">
        <v>70</v>
      </c>
      <c r="BH257" s="10" t="s">
        <v>70</v>
      </c>
      <c r="BI257" s="10" t="s">
        <v>117</v>
      </c>
      <c r="BJ257" s="10"/>
      <c r="BK257" s="10">
        <v>0</v>
      </c>
    </row>
    <row r="258" spans="1:63" s="26" customFormat="1" ht="12.5" x14ac:dyDescent="0.25">
      <c r="A258" s="32" t="s">
        <v>613</v>
      </c>
      <c r="B258" s="10">
        <v>1895</v>
      </c>
      <c r="C258" s="11">
        <v>44294</v>
      </c>
      <c r="D258" s="11">
        <v>44301.291666666701</v>
      </c>
      <c r="E258" s="10" t="s">
        <v>57</v>
      </c>
      <c r="F258" s="10" t="s">
        <v>545</v>
      </c>
      <c r="G258" s="10" t="s">
        <v>60</v>
      </c>
      <c r="H258" s="10"/>
      <c r="I258" s="10"/>
      <c r="J258" s="10" t="s">
        <v>61</v>
      </c>
      <c r="K258" s="10"/>
      <c r="L258" s="10"/>
      <c r="M258" s="10">
        <v>102.672</v>
      </c>
      <c r="N258" s="10"/>
      <c r="O258" s="10"/>
      <c r="P258" s="10"/>
      <c r="Q258" s="10"/>
      <c r="R258" s="10"/>
      <c r="S258" s="10"/>
      <c r="T258" s="10">
        <v>100</v>
      </c>
      <c r="U258" s="10"/>
      <c r="V258" s="10"/>
      <c r="W258" s="10"/>
      <c r="X258" s="10" t="s">
        <v>62</v>
      </c>
      <c r="Y258" s="10">
        <v>0.54</v>
      </c>
      <c r="Z258" s="10">
        <v>54</v>
      </c>
      <c r="AA258" s="10"/>
      <c r="AB258" s="10" t="s">
        <v>97</v>
      </c>
      <c r="AC258" s="10">
        <f t="shared" si="12"/>
        <v>1</v>
      </c>
      <c r="AD258" s="10">
        <f t="shared" si="13"/>
        <v>0.54</v>
      </c>
      <c r="AE258" s="10">
        <f t="shared" si="14"/>
        <v>54</v>
      </c>
      <c r="AF258" s="10" t="str">
        <f>INDEX(Res_converter!$A$2:$A$20,MATCH(TRIM(CONCATENATE(J258," ",K258," ",L258)),Res_converter!$E$2:$E$20,0))</f>
        <v>Battery</v>
      </c>
      <c r="AG258" s="10">
        <f>IF($J258=Res_converter!$F$2,MAX($M258-$N258-$O258,0),0)+IF($K258=Res_converter!$F$2,MAX($P258-$Q258-$R258,0),0)+IF(L258=Res_converter!$F$2,$S258,0)</f>
        <v>102.672</v>
      </c>
      <c r="AH258" s="10">
        <f>IF($J258=Res_converter!$F$2,MAX(MIN($M258,$AE258-$AJ258-$AN258-$AR258)-$N258-$O258,0),0)+IF($K258=Res_converter!$F$2,MAX(MIN($P258,$AE258-$AJ258-$AN258-$AR258)-$Q258-$R258,0),0)+IF(L258=Res_converter!$F$2,MIN($S258,$AE258-$AJ258-$AN258-$AR258),0)</f>
        <v>54</v>
      </c>
      <c r="AI258" s="10">
        <f>IF(OR($J258=Res_converter!$F$7,$J258=Res_converter!$F$8),MAX($M258-$N258-$O258,0),0)+IF(OR($K258=Res_converter!$F$7,$K258=Res_converter!$F$8),MAX($P258-$Q258-$R258,0),0)+IF(OR($L258=Res_converter!$F$7,$L258=Res_converter!$F$8),$S258,0)</f>
        <v>0</v>
      </c>
      <c r="AJ258" s="10">
        <f>IF(OR($J258=Res_converter!$F$7,$J258=Res_converter!$F$8),MAX($AE258-$N258-$O258,0),0)+IF(OR($K258=Res_converter!$F$7,$K258=Res_converter!$F$8),MAX($AE258-$Q258-$R258,0),0)+IF(OR($L258=Res_converter!$F$7,$L258=Res_converter!$F$8),$AE258,0)</f>
        <v>0</v>
      </c>
      <c r="AK258" s="10">
        <f>IF($J258=Res_converter!$F$6,MAX($M258-$N258-$O258,0),0)+IF($K258=Res_converter!$F$6,MAX($P258-$Q258-$R258,0),0)+IF(L258=Res_converter!$F$6,$S258,0)</f>
        <v>0</v>
      </c>
      <c r="AL258" s="10">
        <f>IF($AF258=Res_converter!$A$7,MAX(MIN($M258,$AE258)-$N258-$O258,0),IF($AF258=Res_converter!$A$12,IF($J258=Res_converter!$F$6,MAX(MIN($M258,MAX($AE258-AH258-Q258-R258,0)/AW258)-$N258-$O258,0),0)+IF($K258=Res_converter!$F$6,MAX(MIN($P258,MAX($AE258-AH258-N258-O258,0)/AW258)-$Q258-$R258,0),0),0))</f>
        <v>0</v>
      </c>
      <c r="AM258" s="10">
        <f>IF($J258=Res_converter!$F$3,MAX($M258-$N258-$O258,0),0)+IF($K258=Res_converter!$F$3,MAX($P258-$Q258-$R258,0),0)+IF(N258=Res_converter!$F$3,$S258,0)</f>
        <v>0</v>
      </c>
      <c r="AN258" s="10">
        <f>IF($J258=Res_converter!$F$3,MAX($AE258-$N258-$O258,0),0)+IF($K258=Res_converter!$F$3,MAX($AE258-$Q258-$R258,0),0)+IF(N258=Res_converter!$F$3,$AE258,0)</f>
        <v>0</v>
      </c>
      <c r="AO258" s="10">
        <f>IF($J258=Res_converter!$F$4,MAX($M258-$N258-$O258,0),0)+IF($K258=Res_converter!$F$4,MAX($P258-$Q258-$R258,0),0)+IF(P258=Res_converter!$F$4,$S258,0)</f>
        <v>0</v>
      </c>
      <c r="AP258" s="10">
        <f>IF($AF258=Res_converter!$A$3,MAX(MIN($M258,$AE258)-$N258-$O258,0),IF($AF258=Res_converter!$A$14,IF($J258=Res_converter!$F$4,MAX(MIN($M258,MAX($AE258-AH258-Q258-R258,0)/AX258)-$N258-$O258,0),0)+IF($K258=Res_converter!$F$4,MAX(MIN($P258,MAX($AE258-AH258-N258-O258,0)/AX258)-$Q258-$R258,0),0),0))</f>
        <v>0</v>
      </c>
      <c r="AQ258" s="10">
        <f>IF($J258=Res_converter!$F$5,MAX($M258-$N258-$O258,0),0)+IF($K258=Res_converter!$F$5,MAX($P258-$Q258-$R258,0),0)+IF(R258=Res_converter!$F$5,$S258,0)</f>
        <v>0</v>
      </c>
      <c r="AR258" s="10">
        <f>IF($AF258=Res_converter!$A$4,$AE258,0)</f>
        <v>0</v>
      </c>
      <c r="AS258" s="10" t="s">
        <v>141</v>
      </c>
      <c r="AT258" s="10" t="s">
        <v>66</v>
      </c>
      <c r="AU258" s="10" t="s">
        <v>67</v>
      </c>
      <c r="AV258" s="10" t="s">
        <v>585</v>
      </c>
      <c r="AW258" s="10">
        <f>INDEX(Res_converter!$I$4:$N$4,MATCH($AU258,Res_converter!$I$3:$N$3,0))</f>
        <v>0.15</v>
      </c>
      <c r="AX258" s="10">
        <f>INDEX(Res_converter!$I$5:$N$5,MATCH($AU258,Res_converter!$I$3:$N$3,0))</f>
        <v>0.5</v>
      </c>
      <c r="AY258" s="12" t="s">
        <v>614</v>
      </c>
      <c r="AZ258" s="12" t="str">
        <f>INDEX(Subname_converter!$B$2:$B$478,MATCH($AY258,Subname_converter!$A$2:$A$478,0))</f>
        <v>Cottle</v>
      </c>
      <c r="BA258" s="12">
        <f>INDEX(Subname_converter!$C$2:$C$478,MATCH($AY258,Subname_converter!$A$2:$A$478,0))</f>
        <v>230</v>
      </c>
      <c r="BB258" s="11">
        <v>45960.291666666701</v>
      </c>
      <c r="BC258" s="11">
        <v>47379.291666666701</v>
      </c>
      <c r="BD258" s="10">
        <f t="shared" si="15"/>
        <v>2029</v>
      </c>
      <c r="BE258" s="11"/>
      <c r="BF258" s="10" t="s">
        <v>117</v>
      </c>
      <c r="BG258" s="10" t="s">
        <v>70</v>
      </c>
      <c r="BH258" s="10" t="s">
        <v>70</v>
      </c>
      <c r="BI258" s="10" t="s">
        <v>117</v>
      </c>
      <c r="BJ258" s="10"/>
      <c r="BK258" s="10">
        <v>0</v>
      </c>
    </row>
    <row r="259" spans="1:63" s="26" customFormat="1" ht="12.5" x14ac:dyDescent="0.25">
      <c r="A259" s="32" t="s">
        <v>615</v>
      </c>
      <c r="B259" s="10">
        <v>1896</v>
      </c>
      <c r="C259" s="11">
        <v>44294</v>
      </c>
      <c r="D259" s="11">
        <v>44301.291666666701</v>
      </c>
      <c r="E259" s="10" t="s">
        <v>57</v>
      </c>
      <c r="F259" s="10" t="s">
        <v>545</v>
      </c>
      <c r="G259" s="10" t="s">
        <v>60</v>
      </c>
      <c r="H259" s="10"/>
      <c r="I259" s="10"/>
      <c r="J259" s="10" t="s">
        <v>61</v>
      </c>
      <c r="K259" s="10"/>
      <c r="L259" s="10"/>
      <c r="M259" s="10">
        <v>268.065</v>
      </c>
      <c r="N259" s="10"/>
      <c r="O259" s="10"/>
      <c r="P259" s="10"/>
      <c r="Q259" s="10"/>
      <c r="R259" s="10"/>
      <c r="S259" s="10"/>
      <c r="T259" s="10">
        <v>260</v>
      </c>
      <c r="U259" s="10"/>
      <c r="V259" s="10"/>
      <c r="W259" s="10"/>
      <c r="X259" s="10" t="s">
        <v>82</v>
      </c>
      <c r="Y259" s="10">
        <v>1</v>
      </c>
      <c r="Z259" s="10"/>
      <c r="AA259" s="10"/>
      <c r="AB259" s="10" t="s">
        <v>97</v>
      </c>
      <c r="AC259" s="10">
        <f t="shared" si="12"/>
        <v>1</v>
      </c>
      <c r="AD259" s="10">
        <f t="shared" si="13"/>
        <v>1</v>
      </c>
      <c r="AE259" s="10">
        <f t="shared" si="14"/>
        <v>260</v>
      </c>
      <c r="AF259" s="10" t="str">
        <f>INDEX(Res_converter!$A$2:$A$20,MATCH(TRIM(CONCATENATE(J259," ",K259," ",L259)),Res_converter!$E$2:$E$20,0))</f>
        <v>Battery</v>
      </c>
      <c r="AG259" s="10">
        <f>IF($J259=Res_converter!$F$2,MAX($M259-$N259-$O259,0),0)+IF($K259=Res_converter!$F$2,MAX($P259-$Q259-$R259,0),0)+IF(L259=Res_converter!$F$2,$S259,0)</f>
        <v>268.065</v>
      </c>
      <c r="AH259" s="10">
        <f>IF($J259=Res_converter!$F$2,MAX(MIN($M259,$AE259-$AJ259-$AN259-$AR259)-$N259-$O259,0),0)+IF($K259=Res_converter!$F$2,MAX(MIN($P259,$AE259-$AJ259-$AN259-$AR259)-$Q259-$R259,0),0)+IF(L259=Res_converter!$F$2,MIN($S259,$AE259-$AJ259-$AN259-$AR259),0)</f>
        <v>260</v>
      </c>
      <c r="AI259" s="10">
        <f>IF(OR($J259=Res_converter!$F$7,$J259=Res_converter!$F$8),MAX($M259-$N259-$O259,0),0)+IF(OR($K259=Res_converter!$F$7,$K259=Res_converter!$F$8),MAX($P259-$Q259-$R259,0),0)+IF(OR($L259=Res_converter!$F$7,$L259=Res_converter!$F$8),$S259,0)</f>
        <v>0</v>
      </c>
      <c r="AJ259" s="10">
        <f>IF(OR($J259=Res_converter!$F$7,$J259=Res_converter!$F$8),MAX($AE259-$N259-$O259,0),0)+IF(OR($K259=Res_converter!$F$7,$K259=Res_converter!$F$8),MAX($AE259-$Q259-$R259,0),0)+IF(OR($L259=Res_converter!$F$7,$L259=Res_converter!$F$8),$AE259,0)</f>
        <v>0</v>
      </c>
      <c r="AK259" s="10">
        <f>IF($J259=Res_converter!$F$6,MAX($M259-$N259-$O259,0),0)+IF($K259=Res_converter!$F$6,MAX($P259-$Q259-$R259,0),0)+IF(L259=Res_converter!$F$6,$S259,0)</f>
        <v>0</v>
      </c>
      <c r="AL259" s="10">
        <f>IF($AF259=Res_converter!$A$7,MAX(MIN($M259,$AE259)-$N259-$O259,0),IF($AF259=Res_converter!$A$12,IF($J259=Res_converter!$F$6,MAX(MIN($M259,MAX($AE259-AH259-Q259-R259,0)/AW259)-$N259-$O259,0),0)+IF($K259=Res_converter!$F$6,MAX(MIN($P259,MAX($AE259-AH259-N259-O259,0)/AW259)-$Q259-$R259,0),0),0))</f>
        <v>0</v>
      </c>
      <c r="AM259" s="10">
        <f>IF($J259=Res_converter!$F$3,MAX($M259-$N259-$O259,0),0)+IF($K259=Res_converter!$F$3,MAX($P259-$Q259-$R259,0),0)+IF(N259=Res_converter!$F$3,$S259,0)</f>
        <v>0</v>
      </c>
      <c r="AN259" s="10">
        <f>IF($J259=Res_converter!$F$3,MAX($AE259-$N259-$O259,0),0)+IF($K259=Res_converter!$F$3,MAX($AE259-$Q259-$R259,0),0)+IF(N259=Res_converter!$F$3,$AE259,0)</f>
        <v>0</v>
      </c>
      <c r="AO259" s="10">
        <f>IF($J259=Res_converter!$F$4,MAX($M259-$N259-$O259,0),0)+IF($K259=Res_converter!$F$4,MAX($P259-$Q259-$R259,0),0)+IF(P259=Res_converter!$F$4,$S259,0)</f>
        <v>0</v>
      </c>
      <c r="AP259" s="10">
        <f>IF($AF259=Res_converter!$A$3,MAX(MIN($M259,$AE259)-$N259-$O259,0),IF($AF259=Res_converter!$A$14,IF($J259=Res_converter!$F$4,MAX(MIN($M259,MAX($AE259-AH259-Q259-R259,0)/AX259)-$N259-$O259,0),0)+IF($K259=Res_converter!$F$4,MAX(MIN($P259,MAX($AE259-AH259-N259-O259,0)/AX259)-$Q259-$R259,0),0),0))</f>
        <v>0</v>
      </c>
      <c r="AQ259" s="10">
        <f>IF($J259=Res_converter!$F$5,MAX($M259-$N259-$O259,0),0)+IF($K259=Res_converter!$F$5,MAX($P259-$Q259-$R259,0),0)+IF(R259=Res_converter!$F$5,$S259,0)</f>
        <v>0</v>
      </c>
      <c r="AR259" s="10">
        <f>IF($AF259=Res_converter!$A$4,$AE259,0)</f>
        <v>0</v>
      </c>
      <c r="AS259" s="10" t="s">
        <v>119</v>
      </c>
      <c r="AT259" s="10" t="s">
        <v>66</v>
      </c>
      <c r="AU259" s="10" t="s">
        <v>67</v>
      </c>
      <c r="AV259" s="10" t="s">
        <v>585</v>
      </c>
      <c r="AW259" s="10">
        <f>INDEX(Res_converter!$I$4:$N$4,MATCH($AU259,Res_converter!$I$3:$N$3,0))</f>
        <v>0.15</v>
      </c>
      <c r="AX259" s="10">
        <f>INDEX(Res_converter!$I$5:$N$5,MATCH($AU259,Res_converter!$I$3:$N$3,0))</f>
        <v>0.5</v>
      </c>
      <c r="AY259" s="12" t="s">
        <v>547</v>
      </c>
      <c r="AZ259" s="12" t="str">
        <f>INDEX(Subname_converter!$B$2:$B$478,MATCH($AY259,Subname_converter!$A$2:$A$478,0))</f>
        <v>Weber</v>
      </c>
      <c r="BA259" s="12">
        <f>INDEX(Subname_converter!$C$2:$C$478,MATCH($AY259,Subname_converter!$A$2:$A$478,0))</f>
        <v>60</v>
      </c>
      <c r="BB259" s="11">
        <v>45960.291666666701</v>
      </c>
      <c r="BC259" s="11">
        <v>48004.291666666701</v>
      </c>
      <c r="BD259" s="10">
        <f t="shared" si="15"/>
        <v>2031</v>
      </c>
      <c r="BE259" s="11"/>
      <c r="BF259" s="10" t="s">
        <v>117</v>
      </c>
      <c r="BG259" s="10" t="s">
        <v>70</v>
      </c>
      <c r="BH259" s="10" t="s">
        <v>70</v>
      </c>
      <c r="BI259" s="10" t="s">
        <v>117</v>
      </c>
      <c r="BJ259" s="10"/>
      <c r="BK259" s="10">
        <v>0</v>
      </c>
    </row>
    <row r="260" spans="1:63" s="26" customFormat="1" ht="12.5" x14ac:dyDescent="0.25">
      <c r="A260" s="32" t="s">
        <v>616</v>
      </c>
      <c r="B260" s="10">
        <v>1900</v>
      </c>
      <c r="C260" s="11">
        <v>44298</v>
      </c>
      <c r="D260" s="11">
        <v>44301.291666666701</v>
      </c>
      <c r="E260" s="10" t="s">
        <v>57</v>
      </c>
      <c r="F260" s="10" t="s">
        <v>545</v>
      </c>
      <c r="G260" s="10" t="s">
        <v>60</v>
      </c>
      <c r="H260" s="10"/>
      <c r="I260" s="10"/>
      <c r="J260" s="10" t="s">
        <v>61</v>
      </c>
      <c r="K260" s="10"/>
      <c r="L260" s="10"/>
      <c r="M260" s="10">
        <v>250</v>
      </c>
      <c r="N260" s="10"/>
      <c r="O260" s="10"/>
      <c r="P260" s="10"/>
      <c r="Q260" s="10"/>
      <c r="R260" s="10"/>
      <c r="S260" s="10"/>
      <c r="T260" s="10">
        <v>250</v>
      </c>
      <c r="U260" s="10"/>
      <c r="V260" s="10"/>
      <c r="W260" s="10"/>
      <c r="X260" s="10" t="s">
        <v>82</v>
      </c>
      <c r="Y260" s="10">
        <v>1</v>
      </c>
      <c r="Z260" s="10"/>
      <c r="AA260" s="10"/>
      <c r="AB260" s="10" t="s">
        <v>64</v>
      </c>
      <c r="AC260" s="10">
        <f t="shared" si="12"/>
        <v>1</v>
      </c>
      <c r="AD260" s="10">
        <f t="shared" si="13"/>
        <v>1</v>
      </c>
      <c r="AE260" s="10">
        <f t="shared" si="14"/>
        <v>250</v>
      </c>
      <c r="AF260" s="10" t="str">
        <f>INDEX(Res_converter!$A$2:$A$20,MATCH(TRIM(CONCATENATE(J260," ",K260," ",L260)),Res_converter!$E$2:$E$20,0))</f>
        <v>Battery</v>
      </c>
      <c r="AG260" s="10">
        <f>IF($J260=Res_converter!$F$2,MAX($M260-$N260-$O260,0),0)+IF($K260=Res_converter!$F$2,MAX($P260-$Q260-$R260,0),0)+IF(L260=Res_converter!$F$2,$S260,0)</f>
        <v>250</v>
      </c>
      <c r="AH260" s="10">
        <f>IF($J260=Res_converter!$F$2,MAX(MIN($M260,$AE260-$AJ260-$AN260-$AR260)-$N260-$O260,0),0)+IF($K260=Res_converter!$F$2,MAX(MIN($P260,$AE260-$AJ260-$AN260-$AR260)-$Q260-$R260,0),0)+IF(L260=Res_converter!$F$2,MIN($S260,$AE260-$AJ260-$AN260-$AR260),0)</f>
        <v>250</v>
      </c>
      <c r="AI260" s="10">
        <f>IF(OR($J260=Res_converter!$F$7,$J260=Res_converter!$F$8),MAX($M260-$N260-$O260,0),0)+IF(OR($K260=Res_converter!$F$7,$K260=Res_converter!$F$8),MAX($P260-$Q260-$R260,0),0)+IF(OR($L260=Res_converter!$F$7,$L260=Res_converter!$F$8),$S260,0)</f>
        <v>0</v>
      </c>
      <c r="AJ260" s="10">
        <f>IF(OR($J260=Res_converter!$F$7,$J260=Res_converter!$F$8),MAX($AE260-$N260-$O260,0),0)+IF(OR($K260=Res_converter!$F$7,$K260=Res_converter!$F$8),MAX($AE260-$Q260-$R260,0),0)+IF(OR($L260=Res_converter!$F$7,$L260=Res_converter!$F$8),$AE260,0)</f>
        <v>0</v>
      </c>
      <c r="AK260" s="10">
        <f>IF($J260=Res_converter!$F$6,MAX($M260-$N260-$O260,0),0)+IF($K260=Res_converter!$F$6,MAX($P260-$Q260-$R260,0),0)+IF(L260=Res_converter!$F$6,$S260,0)</f>
        <v>0</v>
      </c>
      <c r="AL260" s="10">
        <f>IF($AF260=Res_converter!$A$7,MAX(MIN($M260,$AE260)-$N260-$O260,0),IF($AF260=Res_converter!$A$12,IF($J260=Res_converter!$F$6,MAX(MIN($M260,MAX($AE260-AH260-Q260-R260,0)/AW260)-$N260-$O260,0),0)+IF($K260=Res_converter!$F$6,MAX(MIN($P260,MAX($AE260-AH260-N260-O260,0)/AW260)-$Q260-$R260,0),0),0))</f>
        <v>0</v>
      </c>
      <c r="AM260" s="10">
        <f>IF($J260=Res_converter!$F$3,MAX($M260-$N260-$O260,0),0)+IF($K260=Res_converter!$F$3,MAX($P260-$Q260-$R260,0),0)+IF(N260=Res_converter!$F$3,$S260,0)</f>
        <v>0</v>
      </c>
      <c r="AN260" s="10">
        <f>IF($J260=Res_converter!$F$3,MAX($AE260-$N260-$O260,0),0)+IF($K260=Res_converter!$F$3,MAX($AE260-$Q260-$R260,0),0)+IF(N260=Res_converter!$F$3,$AE260,0)</f>
        <v>0</v>
      </c>
      <c r="AO260" s="10">
        <f>IF($J260=Res_converter!$F$4,MAX($M260-$N260-$O260,0),0)+IF($K260=Res_converter!$F$4,MAX($P260-$Q260-$R260,0),0)+IF(P260=Res_converter!$F$4,$S260,0)</f>
        <v>0</v>
      </c>
      <c r="AP260" s="10">
        <f>IF($AF260=Res_converter!$A$3,MAX(MIN($M260,$AE260)-$N260-$O260,0),IF($AF260=Res_converter!$A$14,IF($J260=Res_converter!$F$4,MAX(MIN($M260,MAX($AE260-AH260-Q260-R260,0)/AX260)-$N260-$O260,0),0)+IF($K260=Res_converter!$F$4,MAX(MIN($P260,MAX($AE260-AH260-N260-O260,0)/AX260)-$Q260-$R260,0),0),0))</f>
        <v>0</v>
      </c>
      <c r="AQ260" s="10">
        <f>IF($J260=Res_converter!$F$5,MAX($M260-$N260-$O260,0),0)+IF($K260=Res_converter!$F$5,MAX($P260-$Q260-$R260,0),0)+IF(R260=Res_converter!$F$5,$S260,0)</f>
        <v>0</v>
      </c>
      <c r="AR260" s="10">
        <f>IF($AF260=Res_converter!$A$4,$AE260,0)</f>
        <v>0</v>
      </c>
      <c r="AS260" s="10" t="s">
        <v>617</v>
      </c>
      <c r="AT260" s="10" t="s">
        <v>66</v>
      </c>
      <c r="AU260" s="10" t="s">
        <v>67</v>
      </c>
      <c r="AV260" s="10" t="s">
        <v>585</v>
      </c>
      <c r="AW260" s="10">
        <f>INDEX(Res_converter!$I$4:$N$4,MATCH($AU260,Res_converter!$I$3:$N$3,0))</f>
        <v>0.15</v>
      </c>
      <c r="AX260" s="10">
        <f>INDEX(Res_converter!$I$5:$N$5,MATCH($AU260,Res_converter!$I$3:$N$3,0))</f>
        <v>0.5</v>
      </c>
      <c r="AY260" s="12" t="s">
        <v>386</v>
      </c>
      <c r="AZ260" s="12" t="str">
        <f>INDEX(Subname_converter!$B$2:$B$478,MATCH($AY260,Subname_converter!$A$2:$A$478,0))</f>
        <v>Martin</v>
      </c>
      <c r="BA260" s="12">
        <f>INDEX(Subname_converter!$C$2:$C$478,MATCH($AY260,Subname_converter!$A$2:$A$478,0))</f>
        <v>115</v>
      </c>
      <c r="BB260" s="11">
        <v>45865.291666666701</v>
      </c>
      <c r="BC260" s="11">
        <v>49082.291666666701</v>
      </c>
      <c r="BD260" s="10">
        <f t="shared" si="15"/>
        <v>2034</v>
      </c>
      <c r="BE260" s="11"/>
      <c r="BF260" s="10" t="s">
        <v>117</v>
      </c>
      <c r="BG260" s="10" t="s">
        <v>70</v>
      </c>
      <c r="BH260" s="10" t="s">
        <v>70</v>
      </c>
      <c r="BI260" s="10" t="s">
        <v>117</v>
      </c>
      <c r="BJ260" s="10"/>
      <c r="BK260" s="10">
        <v>0</v>
      </c>
    </row>
    <row r="261" spans="1:63" s="26" customFormat="1" ht="37.5" x14ac:dyDescent="0.25">
      <c r="A261" s="32" t="s">
        <v>618</v>
      </c>
      <c r="B261" s="10">
        <v>1903</v>
      </c>
      <c r="C261" s="11">
        <v>44295</v>
      </c>
      <c r="D261" s="11">
        <v>44301.291666666701</v>
      </c>
      <c r="E261" s="10" t="s">
        <v>57</v>
      </c>
      <c r="F261" s="10" t="s">
        <v>545</v>
      </c>
      <c r="G261" s="10" t="s">
        <v>60</v>
      </c>
      <c r="H261" s="10"/>
      <c r="I261" s="10"/>
      <c r="J261" s="10" t="s">
        <v>61</v>
      </c>
      <c r="K261" s="10"/>
      <c r="L261" s="10"/>
      <c r="M261" s="10">
        <v>365.12</v>
      </c>
      <c r="N261" s="10"/>
      <c r="O261" s="10"/>
      <c r="P261" s="10"/>
      <c r="Q261" s="10"/>
      <c r="R261" s="10"/>
      <c r="S261" s="10"/>
      <c r="T261" s="10">
        <v>300</v>
      </c>
      <c r="U261" s="10"/>
      <c r="V261" s="10"/>
      <c r="W261" s="10"/>
      <c r="X261" s="10" t="s">
        <v>82</v>
      </c>
      <c r="Y261" s="10">
        <v>1</v>
      </c>
      <c r="Z261" s="10"/>
      <c r="AA261" s="10"/>
      <c r="AB261" s="10" t="s">
        <v>64</v>
      </c>
      <c r="AC261" s="10">
        <f t="shared" si="12"/>
        <v>1</v>
      </c>
      <c r="AD261" s="10">
        <f t="shared" si="13"/>
        <v>1</v>
      </c>
      <c r="AE261" s="10">
        <f t="shared" si="14"/>
        <v>300</v>
      </c>
      <c r="AF261" s="10" t="str">
        <f>INDEX(Res_converter!$A$2:$A$20,MATCH(TRIM(CONCATENATE(J261," ",K261," ",L261)),Res_converter!$E$2:$E$20,0))</f>
        <v>Battery</v>
      </c>
      <c r="AG261" s="10">
        <f>IF($J261=Res_converter!$F$2,MAX($M261-$N261-$O261,0),0)+IF($K261=Res_converter!$F$2,MAX($P261-$Q261-$R261,0),0)+IF(L261=Res_converter!$F$2,$S261,0)</f>
        <v>365.12</v>
      </c>
      <c r="AH261" s="10">
        <f>IF($J261=Res_converter!$F$2,MAX(MIN($M261,$AE261-$AJ261-$AN261-$AR261)-$N261-$O261,0),0)+IF($K261=Res_converter!$F$2,MAX(MIN($P261,$AE261-$AJ261-$AN261-$AR261)-$Q261-$R261,0),0)+IF(L261=Res_converter!$F$2,MIN($S261,$AE261-$AJ261-$AN261-$AR261),0)</f>
        <v>300</v>
      </c>
      <c r="AI261" s="10">
        <f>IF(OR($J261=Res_converter!$F$7,$J261=Res_converter!$F$8),MAX($M261-$N261-$O261,0),0)+IF(OR($K261=Res_converter!$F$7,$K261=Res_converter!$F$8),MAX($P261-$Q261-$R261,0),0)+IF(OR($L261=Res_converter!$F$7,$L261=Res_converter!$F$8),$S261,0)</f>
        <v>0</v>
      </c>
      <c r="AJ261" s="10">
        <f>IF(OR($J261=Res_converter!$F$7,$J261=Res_converter!$F$8),MAX($AE261-$N261-$O261,0),0)+IF(OR($K261=Res_converter!$F$7,$K261=Res_converter!$F$8),MAX($AE261-$Q261-$R261,0),0)+IF(OR($L261=Res_converter!$F$7,$L261=Res_converter!$F$8),$AE261,0)</f>
        <v>0</v>
      </c>
      <c r="AK261" s="10">
        <f>IF($J261=Res_converter!$F$6,MAX($M261-$N261-$O261,0),0)+IF($K261=Res_converter!$F$6,MAX($P261-$Q261-$R261,0),0)+IF(L261=Res_converter!$F$6,$S261,0)</f>
        <v>0</v>
      </c>
      <c r="AL261" s="10">
        <f>IF($AF261=Res_converter!$A$7,MAX(MIN($M261,$AE261)-$N261-$O261,0),IF($AF261=Res_converter!$A$12,IF($J261=Res_converter!$F$6,MAX(MIN($M261,MAX($AE261-AH261-Q261-R261,0)/AW261)-$N261-$O261,0),0)+IF($K261=Res_converter!$F$6,MAX(MIN($P261,MAX($AE261-AH261-N261-O261,0)/AW261)-$Q261-$R261,0),0),0))</f>
        <v>0</v>
      </c>
      <c r="AM261" s="10">
        <f>IF($J261=Res_converter!$F$3,MAX($M261-$N261-$O261,0),0)+IF($K261=Res_converter!$F$3,MAX($P261-$Q261-$R261,0),0)+IF(N261=Res_converter!$F$3,$S261,0)</f>
        <v>0</v>
      </c>
      <c r="AN261" s="10">
        <f>IF($J261=Res_converter!$F$3,MAX($AE261-$N261-$O261,0),0)+IF($K261=Res_converter!$F$3,MAX($AE261-$Q261-$R261,0),0)+IF(N261=Res_converter!$F$3,$AE261,0)</f>
        <v>0</v>
      </c>
      <c r="AO261" s="10">
        <f>IF($J261=Res_converter!$F$4,MAX($M261-$N261-$O261,0),0)+IF($K261=Res_converter!$F$4,MAX($P261-$Q261-$R261,0),0)+IF(P261=Res_converter!$F$4,$S261,0)</f>
        <v>0</v>
      </c>
      <c r="AP261" s="10">
        <f>IF($AF261=Res_converter!$A$3,MAX(MIN($M261,$AE261)-$N261-$O261,0),IF($AF261=Res_converter!$A$14,IF($J261=Res_converter!$F$4,MAX(MIN($M261,MAX($AE261-AH261-Q261-R261,0)/AX261)-$N261-$O261,0),0)+IF($K261=Res_converter!$F$4,MAX(MIN($P261,MAX($AE261-AH261-N261-O261,0)/AX261)-$Q261-$R261,0),0),0))</f>
        <v>0</v>
      </c>
      <c r="AQ261" s="10">
        <f>IF($J261=Res_converter!$F$5,MAX($M261-$N261-$O261,0),0)+IF($K261=Res_converter!$F$5,MAX($P261-$Q261-$R261,0),0)+IF(R261=Res_converter!$F$5,$S261,0)</f>
        <v>0</v>
      </c>
      <c r="AR261" s="10">
        <f>IF($AF261=Res_converter!$A$4,$AE261,0)</f>
        <v>0</v>
      </c>
      <c r="AS261" s="10" t="s">
        <v>141</v>
      </c>
      <c r="AT261" s="10" t="s">
        <v>66</v>
      </c>
      <c r="AU261" s="10" t="s">
        <v>67</v>
      </c>
      <c r="AV261" s="10" t="s">
        <v>88</v>
      </c>
      <c r="AW261" s="10">
        <f>INDEX(Res_converter!$I$4:$N$4,MATCH($AU261,Res_converter!$I$3:$N$3,0))</f>
        <v>0.15</v>
      </c>
      <c r="AX261" s="10">
        <f>INDEX(Res_converter!$I$5:$N$5,MATCH($AU261,Res_converter!$I$3:$N$3,0))</f>
        <v>0.5</v>
      </c>
      <c r="AY261" s="12" t="s">
        <v>619</v>
      </c>
      <c r="AZ261" s="12" t="str">
        <f>INDEX(Subname_converter!$B$2:$B$478,MATCH($AY261,Subname_converter!$A$2:$A$478,0))</f>
        <v>New Sub - Westley - Quinto (Proposed)</v>
      </c>
      <c r="BA261" s="12">
        <f>INDEX(Subname_converter!$C$2:$C$478,MATCH($AY261,Subname_converter!$A$2:$A$478,0))</f>
        <v>230</v>
      </c>
      <c r="BB261" s="11">
        <v>45991.333333333299</v>
      </c>
      <c r="BC261" s="11">
        <v>48092.291666666701</v>
      </c>
      <c r="BD261" s="10">
        <f t="shared" si="15"/>
        <v>2031</v>
      </c>
      <c r="BE261" s="11"/>
      <c r="BF261" s="10" t="s">
        <v>117</v>
      </c>
      <c r="BG261" s="10" t="s">
        <v>70</v>
      </c>
      <c r="BH261" s="10" t="s">
        <v>70</v>
      </c>
      <c r="BI261" s="10" t="s">
        <v>117</v>
      </c>
      <c r="BJ261" s="10"/>
      <c r="BK261" s="10">
        <v>0</v>
      </c>
    </row>
    <row r="262" spans="1:63" s="26" customFormat="1" ht="12.5" x14ac:dyDescent="0.25">
      <c r="A262" s="32" t="s">
        <v>620</v>
      </c>
      <c r="B262" s="10">
        <v>1904</v>
      </c>
      <c r="C262" s="11">
        <v>44295</v>
      </c>
      <c r="D262" s="11">
        <v>44301.291666666701</v>
      </c>
      <c r="E262" s="10" t="s">
        <v>57</v>
      </c>
      <c r="F262" s="10" t="s">
        <v>545</v>
      </c>
      <c r="G262" s="10" t="s">
        <v>60</v>
      </c>
      <c r="H262" s="10"/>
      <c r="I262" s="10"/>
      <c r="J262" s="10" t="s">
        <v>61</v>
      </c>
      <c r="K262" s="10"/>
      <c r="L262" s="10"/>
      <c r="M262" s="10">
        <v>365.12</v>
      </c>
      <c r="N262" s="10"/>
      <c r="O262" s="10"/>
      <c r="P262" s="10"/>
      <c r="Q262" s="10"/>
      <c r="R262" s="10"/>
      <c r="S262" s="10"/>
      <c r="T262" s="10">
        <v>300</v>
      </c>
      <c r="U262" s="10"/>
      <c r="V262" s="10"/>
      <c r="W262" s="10"/>
      <c r="X262" s="10" t="s">
        <v>82</v>
      </c>
      <c r="Y262" s="10" t="s">
        <v>4743</v>
      </c>
      <c r="Z262" s="10"/>
      <c r="AA262" s="10"/>
      <c r="AB262" s="10" t="s">
        <v>64</v>
      </c>
      <c r="AC262" s="10">
        <f t="shared" ref="AC262:AC325" si="16">IF(F262&lt;&gt;"C14",IF(X262&lt;&gt;"Energy Only",1,0),IF(Y262&lt;&gt;"Not in Report",1,0))</f>
        <v>0</v>
      </c>
      <c r="AD262" s="10">
        <f t="shared" ref="AD262:AD325" si="17">IF(AND(X262="Full Capacity",F262&lt;&gt;"C14"),1,IF(Y262&lt;&gt;"Not in Report",Y262,Z262/100))</f>
        <v>0</v>
      </c>
      <c r="AE262" s="10">
        <f t="shared" ref="AE262:AE325" si="18">AD262*T262</f>
        <v>0</v>
      </c>
      <c r="AF262" s="10" t="str">
        <f>INDEX(Res_converter!$A$2:$A$20,MATCH(TRIM(CONCATENATE(J262," ",K262," ",L262)),Res_converter!$E$2:$E$20,0))</f>
        <v>Battery</v>
      </c>
      <c r="AG262" s="10">
        <f>IF($J262=Res_converter!$F$2,MAX($M262-$N262-$O262,0),0)+IF($K262=Res_converter!$F$2,MAX($P262-$Q262-$R262,0),0)+IF(L262=Res_converter!$F$2,$S262,0)</f>
        <v>365.12</v>
      </c>
      <c r="AH262" s="10">
        <f>IF($J262=Res_converter!$F$2,MAX(MIN($M262,$AE262-$AJ262-$AN262-$AR262)-$N262-$O262,0),0)+IF($K262=Res_converter!$F$2,MAX(MIN($P262,$AE262-$AJ262-$AN262-$AR262)-$Q262-$R262,0),0)+IF(L262=Res_converter!$F$2,MIN($S262,$AE262-$AJ262-$AN262-$AR262),0)</f>
        <v>0</v>
      </c>
      <c r="AI262" s="10">
        <f>IF(OR($J262=Res_converter!$F$7,$J262=Res_converter!$F$8),MAX($M262-$N262-$O262,0),0)+IF(OR($K262=Res_converter!$F$7,$K262=Res_converter!$F$8),MAX($P262-$Q262-$R262,0),0)+IF(OR($L262=Res_converter!$F$7,$L262=Res_converter!$F$8),$S262,0)</f>
        <v>0</v>
      </c>
      <c r="AJ262" s="10">
        <f>IF(OR($J262=Res_converter!$F$7,$J262=Res_converter!$F$8),MAX($AE262-$N262-$O262,0),0)+IF(OR($K262=Res_converter!$F$7,$K262=Res_converter!$F$8),MAX($AE262-$Q262-$R262,0),0)+IF(OR($L262=Res_converter!$F$7,$L262=Res_converter!$F$8),$AE262,0)</f>
        <v>0</v>
      </c>
      <c r="AK262" s="10">
        <f>IF($J262=Res_converter!$F$6,MAX($M262-$N262-$O262,0),0)+IF($K262=Res_converter!$F$6,MAX($P262-$Q262-$R262,0),0)+IF(L262=Res_converter!$F$6,$S262,0)</f>
        <v>0</v>
      </c>
      <c r="AL262" s="10">
        <f>IF($AF262=Res_converter!$A$7,MAX(MIN($M262,$AE262)-$N262-$O262,0),IF($AF262=Res_converter!$A$12,IF($J262=Res_converter!$F$6,MAX(MIN($M262,MAX($AE262-AH262-Q262-R262,0)/AW262)-$N262-$O262,0),0)+IF($K262=Res_converter!$F$6,MAX(MIN($P262,MAX($AE262-AH262-N262-O262,0)/AW262)-$Q262-$R262,0),0),0))</f>
        <v>0</v>
      </c>
      <c r="AM262" s="10">
        <f>IF($J262=Res_converter!$F$3,MAX($M262-$N262-$O262,0),0)+IF($K262=Res_converter!$F$3,MAX($P262-$Q262-$R262,0),0)+IF(N262=Res_converter!$F$3,$S262,0)</f>
        <v>0</v>
      </c>
      <c r="AN262" s="10">
        <f>IF($J262=Res_converter!$F$3,MAX($AE262-$N262-$O262,0),0)+IF($K262=Res_converter!$F$3,MAX($AE262-$Q262-$R262,0),0)+IF(N262=Res_converter!$F$3,$AE262,0)</f>
        <v>0</v>
      </c>
      <c r="AO262" s="10">
        <f>IF($J262=Res_converter!$F$4,MAX($M262-$N262-$O262,0),0)+IF($K262=Res_converter!$F$4,MAX($P262-$Q262-$R262,0),0)+IF(P262=Res_converter!$F$4,$S262,0)</f>
        <v>0</v>
      </c>
      <c r="AP262" s="10">
        <f>IF($AF262=Res_converter!$A$3,MAX(MIN($M262,$AE262)-$N262-$O262,0),IF($AF262=Res_converter!$A$14,IF($J262=Res_converter!$F$4,MAX(MIN($M262,MAX($AE262-AH262-Q262-R262,0)/AX262)-$N262-$O262,0),0)+IF($K262=Res_converter!$F$4,MAX(MIN($P262,MAX($AE262-AH262-N262-O262,0)/AX262)-$Q262-$R262,0),0),0))</f>
        <v>0</v>
      </c>
      <c r="AQ262" s="10">
        <f>IF($J262=Res_converter!$F$5,MAX($M262-$N262-$O262,0),0)+IF($K262=Res_converter!$F$5,MAX($P262-$Q262-$R262,0),0)+IF(R262=Res_converter!$F$5,$S262,0)</f>
        <v>0</v>
      </c>
      <c r="AR262" s="10">
        <f>IF($AF262=Res_converter!$A$4,$AE262,0)</f>
        <v>0</v>
      </c>
      <c r="AS262" s="10" t="s">
        <v>119</v>
      </c>
      <c r="AT262" s="10" t="s">
        <v>66</v>
      </c>
      <c r="AU262" s="10" t="s">
        <v>67</v>
      </c>
      <c r="AV262" s="10" t="s">
        <v>585</v>
      </c>
      <c r="AW262" s="10">
        <f>INDEX(Res_converter!$I$4:$N$4,MATCH($AU262,Res_converter!$I$3:$N$3,0))</f>
        <v>0.15</v>
      </c>
      <c r="AX262" s="10">
        <f>INDEX(Res_converter!$I$5:$N$5,MATCH($AU262,Res_converter!$I$3:$N$3,0))</f>
        <v>0.5</v>
      </c>
      <c r="AY262" s="12" t="s">
        <v>621</v>
      </c>
      <c r="AZ262" s="12" t="str">
        <f>INDEX(Subname_converter!$B$2:$B$478,MATCH($AY262,Subname_converter!$A$2:$A$478,0))</f>
        <v>Bellota</v>
      </c>
      <c r="BA262" s="12">
        <f>INDEX(Subname_converter!$C$2:$C$478,MATCH($AY262,Subname_converter!$A$2:$A$478,0))</f>
        <v>115</v>
      </c>
      <c r="BB262" s="11">
        <v>45991.333333333299</v>
      </c>
      <c r="BC262" s="11">
        <v>47895.333333333299</v>
      </c>
      <c r="BD262" s="10">
        <f t="shared" ref="BD262:BD325" si="19">YEAR(BC262+90)</f>
        <v>2031</v>
      </c>
      <c r="BE262" s="11"/>
      <c r="BF262" s="10" t="s">
        <v>117</v>
      </c>
      <c r="BG262" s="10" t="s">
        <v>70</v>
      </c>
      <c r="BH262" s="10" t="s">
        <v>70</v>
      </c>
      <c r="BI262" s="10" t="s">
        <v>117</v>
      </c>
      <c r="BJ262" s="10"/>
      <c r="BK262" s="10">
        <v>0</v>
      </c>
    </row>
    <row r="263" spans="1:63" s="26" customFormat="1" ht="12.5" x14ac:dyDescent="0.25">
      <c r="A263" s="32" t="s">
        <v>622</v>
      </c>
      <c r="B263" s="10">
        <v>1911</v>
      </c>
      <c r="C263" s="11">
        <v>44296</v>
      </c>
      <c r="D263" s="11">
        <v>44301.291666666701</v>
      </c>
      <c r="E263" s="10" t="s">
        <v>57</v>
      </c>
      <c r="F263" s="10" t="s">
        <v>545</v>
      </c>
      <c r="G263" s="10" t="s">
        <v>60</v>
      </c>
      <c r="H263" s="10"/>
      <c r="I263" s="10"/>
      <c r="J263" s="10" t="s">
        <v>61</v>
      </c>
      <c r="K263" s="10"/>
      <c r="L263" s="10"/>
      <c r="M263" s="10">
        <v>252</v>
      </c>
      <c r="N263" s="10"/>
      <c r="O263" s="10"/>
      <c r="P263" s="10"/>
      <c r="Q263" s="10"/>
      <c r="R263" s="10"/>
      <c r="S263" s="10"/>
      <c r="T263" s="10">
        <v>180</v>
      </c>
      <c r="U263" s="10"/>
      <c r="V263" s="10"/>
      <c r="W263" s="10"/>
      <c r="X263" s="10" t="s">
        <v>82</v>
      </c>
      <c r="Y263" s="10">
        <v>1</v>
      </c>
      <c r="Z263" s="10"/>
      <c r="AA263" s="10"/>
      <c r="AB263" s="10" t="s">
        <v>64</v>
      </c>
      <c r="AC263" s="10">
        <f t="shared" si="16"/>
        <v>1</v>
      </c>
      <c r="AD263" s="10">
        <f t="shared" si="17"/>
        <v>1</v>
      </c>
      <c r="AE263" s="10">
        <f t="shared" si="18"/>
        <v>180</v>
      </c>
      <c r="AF263" s="10" t="str">
        <f>INDEX(Res_converter!$A$2:$A$20,MATCH(TRIM(CONCATENATE(J263," ",K263," ",L263)),Res_converter!$E$2:$E$20,0))</f>
        <v>Battery</v>
      </c>
      <c r="AG263" s="10">
        <f>IF($J263=Res_converter!$F$2,MAX($M263-$N263-$O263,0),0)+IF($K263=Res_converter!$F$2,MAX($P263-$Q263-$R263,0),0)+IF(L263=Res_converter!$F$2,$S263,0)</f>
        <v>252</v>
      </c>
      <c r="AH263" s="10">
        <f>IF($J263=Res_converter!$F$2,MAX(MIN($M263,$AE263-$AJ263-$AN263-$AR263)-$N263-$O263,0),0)+IF($K263=Res_converter!$F$2,MAX(MIN($P263,$AE263-$AJ263-$AN263-$AR263)-$Q263-$R263,0),0)+IF(L263=Res_converter!$F$2,MIN($S263,$AE263-$AJ263-$AN263-$AR263),0)</f>
        <v>180</v>
      </c>
      <c r="AI263" s="10">
        <f>IF(OR($J263=Res_converter!$F$7,$J263=Res_converter!$F$8),MAX($M263-$N263-$O263,0),0)+IF(OR($K263=Res_converter!$F$7,$K263=Res_converter!$F$8),MAX($P263-$Q263-$R263,0),0)+IF(OR($L263=Res_converter!$F$7,$L263=Res_converter!$F$8),$S263,0)</f>
        <v>0</v>
      </c>
      <c r="AJ263" s="10">
        <f>IF(OR($J263=Res_converter!$F$7,$J263=Res_converter!$F$8),MAX($AE263-$N263-$O263,0),0)+IF(OR($K263=Res_converter!$F$7,$K263=Res_converter!$F$8),MAX($AE263-$Q263-$R263,0),0)+IF(OR($L263=Res_converter!$F$7,$L263=Res_converter!$F$8),$AE263,0)</f>
        <v>0</v>
      </c>
      <c r="AK263" s="10">
        <f>IF($J263=Res_converter!$F$6,MAX($M263-$N263-$O263,0),0)+IF($K263=Res_converter!$F$6,MAX($P263-$Q263-$R263,0),0)+IF(L263=Res_converter!$F$6,$S263,0)</f>
        <v>0</v>
      </c>
      <c r="AL263" s="10">
        <f>IF($AF263=Res_converter!$A$7,MAX(MIN($M263,$AE263)-$N263-$O263,0),IF($AF263=Res_converter!$A$12,IF($J263=Res_converter!$F$6,MAX(MIN($M263,MAX($AE263-AH263-Q263-R263,0)/AW263)-$N263-$O263,0),0)+IF($K263=Res_converter!$F$6,MAX(MIN($P263,MAX($AE263-AH263-N263-O263,0)/AW263)-$Q263-$R263,0),0),0))</f>
        <v>0</v>
      </c>
      <c r="AM263" s="10">
        <f>IF($J263=Res_converter!$F$3,MAX($M263-$N263-$O263,0),0)+IF($K263=Res_converter!$F$3,MAX($P263-$Q263-$R263,0),0)+IF(N263=Res_converter!$F$3,$S263,0)</f>
        <v>0</v>
      </c>
      <c r="AN263" s="10">
        <f>IF($J263=Res_converter!$F$3,MAX($AE263-$N263-$O263,0),0)+IF($K263=Res_converter!$F$3,MAX($AE263-$Q263-$R263,0),0)+IF(N263=Res_converter!$F$3,$AE263,0)</f>
        <v>0</v>
      </c>
      <c r="AO263" s="10">
        <f>IF($J263=Res_converter!$F$4,MAX($M263-$N263-$O263,0),0)+IF($K263=Res_converter!$F$4,MAX($P263-$Q263-$R263,0),0)+IF(P263=Res_converter!$F$4,$S263,0)</f>
        <v>0</v>
      </c>
      <c r="AP263" s="10">
        <f>IF($AF263=Res_converter!$A$3,MAX(MIN($M263,$AE263)-$N263-$O263,0),IF($AF263=Res_converter!$A$14,IF($J263=Res_converter!$F$4,MAX(MIN($M263,MAX($AE263-AH263-Q263-R263,0)/AX263)-$N263-$O263,0),0)+IF($K263=Res_converter!$F$4,MAX(MIN($P263,MAX($AE263-AH263-N263-O263,0)/AX263)-$Q263-$R263,0),0),0))</f>
        <v>0</v>
      </c>
      <c r="AQ263" s="10">
        <f>IF($J263=Res_converter!$F$5,MAX($M263-$N263-$O263,0),0)+IF($K263=Res_converter!$F$5,MAX($P263-$Q263-$R263,0),0)+IF(R263=Res_converter!$F$5,$S263,0)</f>
        <v>0</v>
      </c>
      <c r="AR263" s="10">
        <f>IF($AF263=Res_converter!$A$4,$AE263,0)</f>
        <v>0</v>
      </c>
      <c r="AS263" s="10" t="s">
        <v>216</v>
      </c>
      <c r="AT263" s="10" t="s">
        <v>66</v>
      </c>
      <c r="AU263" s="10" t="s">
        <v>67</v>
      </c>
      <c r="AV263" s="10" t="s">
        <v>585</v>
      </c>
      <c r="AW263" s="10">
        <f>INDEX(Res_converter!$I$4:$N$4,MATCH($AU263,Res_converter!$I$3:$N$3,0))</f>
        <v>0.15</v>
      </c>
      <c r="AX263" s="10">
        <f>INDEX(Res_converter!$I$5:$N$5,MATCH($AU263,Res_converter!$I$3:$N$3,0))</f>
        <v>0.5</v>
      </c>
      <c r="AY263" s="12" t="s">
        <v>623</v>
      </c>
      <c r="AZ263" s="12" t="str">
        <f>INDEX(Subname_converter!$B$2:$B$478,MATCH($AY263,Subname_converter!$A$2:$A$478,0))</f>
        <v>Newark</v>
      </c>
      <c r="BA263" s="12">
        <f>INDEX(Subname_converter!$C$2:$C$478,MATCH($AY263,Subname_converter!$A$2:$A$478,0))</f>
        <v>230</v>
      </c>
      <c r="BB263" s="11">
        <v>45596.291666666701</v>
      </c>
      <c r="BC263" s="11">
        <v>48994.333333333299</v>
      </c>
      <c r="BD263" s="10">
        <f t="shared" si="19"/>
        <v>2034</v>
      </c>
      <c r="BE263" s="11"/>
      <c r="BF263" s="10" t="s">
        <v>117</v>
      </c>
      <c r="BG263" s="10" t="s">
        <v>70</v>
      </c>
      <c r="BH263" s="10" t="s">
        <v>70</v>
      </c>
      <c r="BI263" s="10" t="s">
        <v>117</v>
      </c>
      <c r="BJ263" s="10"/>
      <c r="BK263" s="10">
        <v>0</v>
      </c>
    </row>
    <row r="264" spans="1:63" s="26" customFormat="1" ht="12.5" x14ac:dyDescent="0.25">
      <c r="A264" s="32" t="s">
        <v>624</v>
      </c>
      <c r="B264" s="10">
        <v>1912</v>
      </c>
      <c r="C264" s="11">
        <v>44295</v>
      </c>
      <c r="D264" s="11">
        <v>44301.291666666701</v>
      </c>
      <c r="E264" s="10" t="s">
        <v>57</v>
      </c>
      <c r="F264" s="10" t="s">
        <v>545</v>
      </c>
      <c r="G264" s="10" t="s">
        <v>60</v>
      </c>
      <c r="H264" s="10"/>
      <c r="I264" s="10"/>
      <c r="J264" s="10" t="s">
        <v>61</v>
      </c>
      <c r="K264" s="10"/>
      <c r="L264" s="10"/>
      <c r="M264" s="10">
        <v>365.12</v>
      </c>
      <c r="N264" s="10"/>
      <c r="O264" s="10">
        <v>125</v>
      </c>
      <c r="P264" s="10"/>
      <c r="Q264" s="10"/>
      <c r="R264" s="10"/>
      <c r="S264" s="10"/>
      <c r="T264" s="10">
        <v>300</v>
      </c>
      <c r="U264" s="10"/>
      <c r="V264" s="10"/>
      <c r="W264" s="10"/>
      <c r="X264" s="10" t="s">
        <v>82</v>
      </c>
      <c r="Y264" s="10">
        <v>1</v>
      </c>
      <c r="Z264" s="10"/>
      <c r="AA264" s="10"/>
      <c r="AB264" s="10" t="s">
        <v>64</v>
      </c>
      <c r="AC264" s="10">
        <f t="shared" si="16"/>
        <v>1</v>
      </c>
      <c r="AD264" s="10">
        <f t="shared" si="17"/>
        <v>1</v>
      </c>
      <c r="AE264" s="10">
        <f t="shared" si="18"/>
        <v>300</v>
      </c>
      <c r="AF264" s="10" t="str">
        <f>INDEX(Res_converter!$A$2:$A$20,MATCH(TRIM(CONCATENATE(J264," ",K264," ",L264)),Res_converter!$E$2:$E$20,0))</f>
        <v>Battery</v>
      </c>
      <c r="AG264" s="10">
        <f>IF($J264=Res_converter!$F$2,MAX($M264-$N264-$O264,0),0)+IF($K264=Res_converter!$F$2,MAX($P264-$Q264-$R264,0),0)+IF(L264=Res_converter!$F$2,$S264,0)</f>
        <v>240.12</v>
      </c>
      <c r="AH264" s="10">
        <f>IF($J264=Res_converter!$F$2,MAX(MIN($M264,$AE264-$AJ264-$AN264-$AR264)-$N264-$O264,0),0)+IF($K264=Res_converter!$F$2,MAX(MIN($P264,$AE264-$AJ264-$AN264-$AR264)-$Q264-$R264,0),0)+IF(L264=Res_converter!$F$2,MIN($S264,$AE264-$AJ264-$AN264-$AR264),0)</f>
        <v>175</v>
      </c>
      <c r="AI264" s="10">
        <f>IF(OR($J264=Res_converter!$F$7,$J264=Res_converter!$F$8),MAX($M264-$N264-$O264,0),0)+IF(OR($K264=Res_converter!$F$7,$K264=Res_converter!$F$8),MAX($P264-$Q264-$R264,0),0)+IF(OR($L264=Res_converter!$F$7,$L264=Res_converter!$F$8),$S264,0)</f>
        <v>0</v>
      </c>
      <c r="AJ264" s="10">
        <f>IF(OR($J264=Res_converter!$F$7,$J264=Res_converter!$F$8),MAX($AE264-$N264-$O264,0),0)+IF(OR($K264=Res_converter!$F$7,$K264=Res_converter!$F$8),MAX($AE264-$Q264-$R264,0),0)+IF(OR($L264=Res_converter!$F$7,$L264=Res_converter!$F$8),$AE264,0)</f>
        <v>0</v>
      </c>
      <c r="AK264" s="10">
        <f>IF($J264=Res_converter!$F$6,MAX($M264-$N264-$O264,0),0)+IF($K264=Res_converter!$F$6,MAX($P264-$Q264-$R264,0),0)+IF(L264=Res_converter!$F$6,$S264,0)</f>
        <v>0</v>
      </c>
      <c r="AL264" s="10">
        <f>IF($AF264=Res_converter!$A$7,MAX(MIN($M264,$AE264)-$N264-$O264,0),IF($AF264=Res_converter!$A$12,IF($J264=Res_converter!$F$6,MAX(MIN($M264,MAX($AE264-AH264-Q264-R264,0)/AW264)-$N264-$O264,0),0)+IF($K264=Res_converter!$F$6,MAX(MIN($P264,MAX($AE264-AH264-N264-O264,0)/AW264)-$Q264-$R264,0),0),0))</f>
        <v>0</v>
      </c>
      <c r="AM264" s="10">
        <f>IF($J264=Res_converter!$F$3,MAX($M264-$N264-$O264,0),0)+IF($K264=Res_converter!$F$3,MAX($P264-$Q264-$R264,0),0)+IF(N264=Res_converter!$F$3,$S264,0)</f>
        <v>0</v>
      </c>
      <c r="AN264" s="10">
        <f>IF($J264=Res_converter!$F$3,MAX($AE264-$N264-$O264,0),0)+IF($K264=Res_converter!$F$3,MAX($AE264-$Q264-$R264,0),0)+IF(N264=Res_converter!$F$3,$AE264,0)</f>
        <v>0</v>
      </c>
      <c r="AO264" s="10">
        <f>IF($J264=Res_converter!$F$4,MAX($M264-$N264-$O264,0),0)+IF($K264=Res_converter!$F$4,MAX($P264-$Q264-$R264,0),0)+IF(P264=Res_converter!$F$4,$S264,0)</f>
        <v>0</v>
      </c>
      <c r="AP264" s="10">
        <f>IF($AF264=Res_converter!$A$3,MAX(MIN($M264,$AE264)-$N264-$O264,0),IF($AF264=Res_converter!$A$14,IF($J264=Res_converter!$F$4,MAX(MIN($M264,MAX($AE264-AH264-Q264-R264,0)/AX264)-$N264-$O264,0),0)+IF($K264=Res_converter!$F$4,MAX(MIN($P264,MAX($AE264-AH264-N264-O264,0)/AX264)-$Q264-$R264,0),0),0))</f>
        <v>0</v>
      </c>
      <c r="AQ264" s="10">
        <f>IF($J264=Res_converter!$F$5,MAX($M264-$N264-$O264,0),0)+IF($K264=Res_converter!$F$5,MAX($P264-$Q264-$R264,0),0)+IF(R264=Res_converter!$F$5,$S264,0)</f>
        <v>0</v>
      </c>
      <c r="AR264" s="10">
        <f>IF($AF264=Res_converter!$A$4,$AE264,0)</f>
        <v>0</v>
      </c>
      <c r="AS264" s="10" t="s">
        <v>216</v>
      </c>
      <c r="AT264" s="10" t="s">
        <v>66</v>
      </c>
      <c r="AU264" s="10" t="s">
        <v>67</v>
      </c>
      <c r="AV264" s="10" t="s">
        <v>585</v>
      </c>
      <c r="AW264" s="10">
        <f>INDEX(Res_converter!$I$4:$N$4,MATCH($AU264,Res_converter!$I$3:$N$3,0))</f>
        <v>0.15</v>
      </c>
      <c r="AX264" s="10">
        <f>INDEX(Res_converter!$I$5:$N$5,MATCH($AU264,Res_converter!$I$3:$N$3,0))</f>
        <v>0.5</v>
      </c>
      <c r="AY264" s="12" t="s">
        <v>266</v>
      </c>
      <c r="AZ264" s="12" t="str">
        <f>INDEX(Subname_converter!$B$2:$B$478,MATCH($AY264,Subname_converter!$A$2:$A$478,0))</f>
        <v>Tesla</v>
      </c>
      <c r="BA264" s="12">
        <f>INDEX(Subname_converter!$C$2:$C$478,MATCH($AY264,Subname_converter!$A$2:$A$478,0))</f>
        <v>230</v>
      </c>
      <c r="BB264" s="11">
        <v>45991.333333333299</v>
      </c>
      <c r="BC264" s="11">
        <v>48078.291666666701</v>
      </c>
      <c r="BD264" s="10">
        <f t="shared" si="19"/>
        <v>2031</v>
      </c>
      <c r="BE264" s="11"/>
      <c r="BF264" s="10" t="s">
        <v>117</v>
      </c>
      <c r="BG264" s="10" t="s">
        <v>70</v>
      </c>
      <c r="BH264" s="10" t="s">
        <v>70</v>
      </c>
      <c r="BI264" s="10" t="s">
        <v>117</v>
      </c>
      <c r="BJ264" s="10"/>
      <c r="BK264" s="10">
        <v>0</v>
      </c>
    </row>
    <row r="265" spans="1:63" s="26" customFormat="1" ht="12.5" x14ac:dyDescent="0.25">
      <c r="A265" s="32" t="s">
        <v>625</v>
      </c>
      <c r="B265" s="10">
        <v>1914</v>
      </c>
      <c r="C265" s="11">
        <v>44301</v>
      </c>
      <c r="D265" s="11">
        <v>44301.291666666701</v>
      </c>
      <c r="E265" s="10" t="s">
        <v>57</v>
      </c>
      <c r="F265" s="10" t="s">
        <v>545</v>
      </c>
      <c r="G265" s="10" t="s">
        <v>60</v>
      </c>
      <c r="H265" s="10"/>
      <c r="I265" s="10"/>
      <c r="J265" s="10" t="s">
        <v>61</v>
      </c>
      <c r="K265" s="10"/>
      <c r="L265" s="10"/>
      <c r="M265" s="10">
        <v>179.4</v>
      </c>
      <c r="N265" s="10"/>
      <c r="O265" s="10"/>
      <c r="P265" s="10"/>
      <c r="Q265" s="10"/>
      <c r="R265" s="10"/>
      <c r="S265" s="10"/>
      <c r="T265" s="10">
        <v>175</v>
      </c>
      <c r="U265" s="10"/>
      <c r="V265" s="10"/>
      <c r="W265" s="10"/>
      <c r="X265" s="10" t="s">
        <v>82</v>
      </c>
      <c r="Y265" s="10">
        <v>1</v>
      </c>
      <c r="Z265" s="10"/>
      <c r="AA265" s="10"/>
      <c r="AB265" s="10" t="s">
        <v>175</v>
      </c>
      <c r="AC265" s="10">
        <f t="shared" si="16"/>
        <v>1</v>
      </c>
      <c r="AD265" s="10">
        <f t="shared" si="17"/>
        <v>1</v>
      </c>
      <c r="AE265" s="10">
        <f t="shared" si="18"/>
        <v>175</v>
      </c>
      <c r="AF265" s="10" t="str">
        <f>INDEX(Res_converter!$A$2:$A$20,MATCH(TRIM(CONCATENATE(J265," ",K265," ",L265)),Res_converter!$E$2:$E$20,0))</f>
        <v>Battery</v>
      </c>
      <c r="AG265" s="10">
        <f>IF($J265=Res_converter!$F$2,MAX($M265-$N265-$O265,0),0)+IF($K265=Res_converter!$F$2,MAX($P265-$Q265-$R265,0),0)+IF(L265=Res_converter!$F$2,$S265,0)</f>
        <v>179.4</v>
      </c>
      <c r="AH265" s="10">
        <f>IF($J265=Res_converter!$F$2,MAX(MIN($M265,$AE265-$AJ265-$AN265-$AR265)-$N265-$O265,0),0)+IF($K265=Res_converter!$F$2,MAX(MIN($P265,$AE265-$AJ265-$AN265-$AR265)-$Q265-$R265,0),0)+IF(L265=Res_converter!$F$2,MIN($S265,$AE265-$AJ265-$AN265-$AR265),0)</f>
        <v>175</v>
      </c>
      <c r="AI265" s="10">
        <f>IF(OR($J265=Res_converter!$F$7,$J265=Res_converter!$F$8),MAX($M265-$N265-$O265,0),0)+IF(OR($K265=Res_converter!$F$7,$K265=Res_converter!$F$8),MAX($P265-$Q265-$R265,0),0)+IF(OR($L265=Res_converter!$F$7,$L265=Res_converter!$F$8),$S265,0)</f>
        <v>0</v>
      </c>
      <c r="AJ265" s="10">
        <f>IF(OR($J265=Res_converter!$F$7,$J265=Res_converter!$F$8),MAX($AE265-$N265-$O265,0),0)+IF(OR($K265=Res_converter!$F$7,$K265=Res_converter!$F$8),MAX($AE265-$Q265-$R265,0),0)+IF(OR($L265=Res_converter!$F$7,$L265=Res_converter!$F$8),$AE265,0)</f>
        <v>0</v>
      </c>
      <c r="AK265" s="10">
        <f>IF($J265=Res_converter!$F$6,MAX($M265-$N265-$O265,0),0)+IF($K265=Res_converter!$F$6,MAX($P265-$Q265-$R265,0),0)+IF(L265=Res_converter!$F$6,$S265,0)</f>
        <v>0</v>
      </c>
      <c r="AL265" s="10">
        <f>IF($AF265=Res_converter!$A$7,MAX(MIN($M265,$AE265)-$N265-$O265,0),IF($AF265=Res_converter!$A$12,IF($J265=Res_converter!$F$6,MAX(MIN($M265,MAX($AE265-AH265-Q265-R265,0)/AW265)-$N265-$O265,0),0)+IF($K265=Res_converter!$F$6,MAX(MIN($P265,MAX($AE265-AH265-N265-O265,0)/AW265)-$Q265-$R265,0),0),0))</f>
        <v>0</v>
      </c>
      <c r="AM265" s="10">
        <f>IF($J265=Res_converter!$F$3,MAX($M265-$N265-$O265,0),0)+IF($K265=Res_converter!$F$3,MAX($P265-$Q265-$R265,0),0)+IF(N265=Res_converter!$F$3,$S265,0)</f>
        <v>0</v>
      </c>
      <c r="AN265" s="10">
        <f>IF($J265=Res_converter!$F$3,MAX($AE265-$N265-$O265,0),0)+IF($K265=Res_converter!$F$3,MAX($AE265-$Q265-$R265,0),0)+IF(N265=Res_converter!$F$3,$AE265,0)</f>
        <v>0</v>
      </c>
      <c r="AO265" s="10">
        <f>IF($J265=Res_converter!$F$4,MAX($M265-$N265-$O265,0),0)+IF($K265=Res_converter!$F$4,MAX($P265-$Q265-$R265,0),0)+IF(P265=Res_converter!$F$4,$S265,0)</f>
        <v>0</v>
      </c>
      <c r="AP265" s="10">
        <f>IF($AF265=Res_converter!$A$3,MAX(MIN($M265,$AE265)-$N265-$O265,0),IF($AF265=Res_converter!$A$14,IF($J265=Res_converter!$F$4,MAX(MIN($M265,MAX($AE265-AH265-Q265-R265,0)/AX265)-$N265-$O265,0),0)+IF($K265=Res_converter!$F$4,MAX(MIN($P265,MAX($AE265-AH265-N265-O265,0)/AX265)-$Q265-$R265,0),0),0))</f>
        <v>0</v>
      </c>
      <c r="AQ265" s="10">
        <f>IF($J265=Res_converter!$F$5,MAX($M265-$N265-$O265,0),0)+IF($K265=Res_converter!$F$5,MAX($P265-$Q265-$R265,0),0)+IF(R265=Res_converter!$F$5,$S265,0)</f>
        <v>0</v>
      </c>
      <c r="AR265" s="10">
        <f>IF($AF265=Res_converter!$A$4,$AE265,0)</f>
        <v>0</v>
      </c>
      <c r="AS265" s="10" t="s">
        <v>160</v>
      </c>
      <c r="AT265" s="10" t="s">
        <v>66</v>
      </c>
      <c r="AU265" s="10" t="s">
        <v>67</v>
      </c>
      <c r="AV265" s="10" t="s">
        <v>585</v>
      </c>
      <c r="AW265" s="10">
        <f>INDEX(Res_converter!$I$4:$N$4,MATCH($AU265,Res_converter!$I$3:$N$3,0))</f>
        <v>0.15</v>
      </c>
      <c r="AX265" s="10">
        <f>INDEX(Res_converter!$I$5:$N$5,MATCH($AU265,Res_converter!$I$3:$N$3,0))</f>
        <v>0.5</v>
      </c>
      <c r="AY265" s="12" t="s">
        <v>473</v>
      </c>
      <c r="AZ265" s="12" t="str">
        <f>INDEX(Subname_converter!$B$2:$B$478,MATCH($AY265,Subname_converter!$A$2:$A$478,0))</f>
        <v>Pittsburg</v>
      </c>
      <c r="BA265" s="12">
        <f>INDEX(Subname_converter!$C$2:$C$478,MATCH($AY265,Subname_converter!$A$2:$A$478,0))</f>
        <v>230</v>
      </c>
      <c r="BB265" s="11">
        <v>45444.291666666701</v>
      </c>
      <c r="BC265" s="11">
        <v>48017.291666666701</v>
      </c>
      <c r="BD265" s="10">
        <f t="shared" si="19"/>
        <v>2031</v>
      </c>
      <c r="BE265" s="11"/>
      <c r="BF265" s="10" t="s">
        <v>117</v>
      </c>
      <c r="BG265" s="10" t="s">
        <v>70</v>
      </c>
      <c r="BH265" s="10" t="s">
        <v>70</v>
      </c>
      <c r="BI265" s="10" t="s">
        <v>117</v>
      </c>
      <c r="BJ265" s="10"/>
      <c r="BK265" s="10">
        <v>0</v>
      </c>
    </row>
    <row r="266" spans="1:63" s="26" customFormat="1" ht="25" x14ac:dyDescent="0.25">
      <c r="A266" s="32" t="s">
        <v>626</v>
      </c>
      <c r="B266" s="10">
        <v>1915</v>
      </c>
      <c r="C266" s="11">
        <v>44300</v>
      </c>
      <c r="D266" s="11">
        <v>44301.291666666701</v>
      </c>
      <c r="E266" s="10" t="s">
        <v>57</v>
      </c>
      <c r="F266" s="10" t="s">
        <v>545</v>
      </c>
      <c r="G266" s="10" t="s">
        <v>60</v>
      </c>
      <c r="H266" s="10"/>
      <c r="I266" s="10"/>
      <c r="J266" s="10" t="s">
        <v>61</v>
      </c>
      <c r="K266" s="10"/>
      <c r="L266" s="10"/>
      <c r="M266" s="10">
        <v>256.29000000000002</v>
      </c>
      <c r="N266" s="10"/>
      <c r="O266" s="10"/>
      <c r="P266" s="10"/>
      <c r="Q266" s="10"/>
      <c r="R266" s="10"/>
      <c r="S266" s="10"/>
      <c r="T266" s="10">
        <v>250</v>
      </c>
      <c r="U266" s="10"/>
      <c r="V266" s="10"/>
      <c r="W266" s="10"/>
      <c r="X266" s="10" t="s">
        <v>82</v>
      </c>
      <c r="Y266" s="10" t="s">
        <v>4743</v>
      </c>
      <c r="Z266" s="10"/>
      <c r="AA266" s="10"/>
      <c r="AB266" s="10" t="s">
        <v>64</v>
      </c>
      <c r="AC266" s="10">
        <f t="shared" si="16"/>
        <v>0</v>
      </c>
      <c r="AD266" s="10">
        <f t="shared" si="17"/>
        <v>0</v>
      </c>
      <c r="AE266" s="10">
        <f t="shared" si="18"/>
        <v>0</v>
      </c>
      <c r="AF266" s="10" t="str">
        <f>INDEX(Res_converter!$A$2:$A$20,MATCH(TRIM(CONCATENATE(J266," ",K266," ",L266)),Res_converter!$E$2:$E$20,0))</f>
        <v>Battery</v>
      </c>
      <c r="AG266" s="10">
        <f>IF($J266=Res_converter!$F$2,MAX($M266-$N266-$O266,0),0)+IF($K266=Res_converter!$F$2,MAX($P266-$Q266-$R266,0),0)+IF(L266=Res_converter!$F$2,$S266,0)</f>
        <v>256.29000000000002</v>
      </c>
      <c r="AH266" s="10">
        <f>IF($J266=Res_converter!$F$2,MAX(MIN($M266,$AE266-$AJ266-$AN266-$AR266)-$N266-$O266,0),0)+IF($K266=Res_converter!$F$2,MAX(MIN($P266,$AE266-$AJ266-$AN266-$AR266)-$Q266-$R266,0),0)+IF(L266=Res_converter!$F$2,MIN($S266,$AE266-$AJ266-$AN266-$AR266),0)</f>
        <v>0</v>
      </c>
      <c r="AI266" s="10">
        <f>IF(OR($J266=Res_converter!$F$7,$J266=Res_converter!$F$8),MAX($M266-$N266-$O266,0),0)+IF(OR($K266=Res_converter!$F$7,$K266=Res_converter!$F$8),MAX($P266-$Q266-$R266,0),0)+IF(OR($L266=Res_converter!$F$7,$L266=Res_converter!$F$8),$S266,0)</f>
        <v>0</v>
      </c>
      <c r="AJ266" s="10">
        <f>IF(OR($J266=Res_converter!$F$7,$J266=Res_converter!$F$8),MAX($AE266-$N266-$O266,0),0)+IF(OR($K266=Res_converter!$F$7,$K266=Res_converter!$F$8),MAX($AE266-$Q266-$R266,0),0)+IF(OR($L266=Res_converter!$F$7,$L266=Res_converter!$F$8),$AE266,0)</f>
        <v>0</v>
      </c>
      <c r="AK266" s="10">
        <f>IF($J266=Res_converter!$F$6,MAX($M266-$N266-$O266,0),0)+IF($K266=Res_converter!$F$6,MAX($P266-$Q266-$R266,0),0)+IF(L266=Res_converter!$F$6,$S266,0)</f>
        <v>0</v>
      </c>
      <c r="AL266" s="10">
        <f>IF($AF266=Res_converter!$A$7,MAX(MIN($M266,$AE266)-$N266-$O266,0),IF($AF266=Res_converter!$A$12,IF($J266=Res_converter!$F$6,MAX(MIN($M266,MAX($AE266-AH266-Q266-R266,0)/AW266)-$N266-$O266,0),0)+IF($K266=Res_converter!$F$6,MAX(MIN($P266,MAX($AE266-AH266-N266-O266,0)/AW266)-$Q266-$R266,0),0),0))</f>
        <v>0</v>
      </c>
      <c r="AM266" s="10">
        <f>IF($J266=Res_converter!$F$3,MAX($M266-$N266-$O266,0),0)+IF($K266=Res_converter!$F$3,MAX($P266-$Q266-$R266,0),0)+IF(N266=Res_converter!$F$3,$S266,0)</f>
        <v>0</v>
      </c>
      <c r="AN266" s="10">
        <f>IF($J266=Res_converter!$F$3,MAX($AE266-$N266-$O266,0),0)+IF($K266=Res_converter!$F$3,MAX($AE266-$Q266-$R266,0),0)+IF(N266=Res_converter!$F$3,$AE266,0)</f>
        <v>0</v>
      </c>
      <c r="AO266" s="10">
        <f>IF($J266=Res_converter!$F$4,MAX($M266-$N266-$O266,0),0)+IF($K266=Res_converter!$F$4,MAX($P266-$Q266-$R266,0),0)+IF(P266=Res_converter!$F$4,$S266,0)</f>
        <v>0</v>
      </c>
      <c r="AP266" s="10">
        <f>IF($AF266=Res_converter!$A$3,MAX(MIN($M266,$AE266)-$N266-$O266,0),IF($AF266=Res_converter!$A$14,IF($J266=Res_converter!$F$4,MAX(MIN($M266,MAX($AE266-AH266-Q266-R266,0)/AX266)-$N266-$O266,0),0)+IF($K266=Res_converter!$F$4,MAX(MIN($P266,MAX($AE266-AH266-N266-O266,0)/AX266)-$Q266-$R266,0),0),0))</f>
        <v>0</v>
      </c>
      <c r="AQ266" s="10">
        <f>IF($J266=Res_converter!$F$5,MAX($M266-$N266-$O266,0),0)+IF($K266=Res_converter!$F$5,MAX($P266-$Q266-$R266,0),0)+IF(R266=Res_converter!$F$5,$S266,0)</f>
        <v>0</v>
      </c>
      <c r="AR266" s="10">
        <f>IF($AF266=Res_converter!$A$4,$AE266,0)</f>
        <v>0</v>
      </c>
      <c r="AS266" s="10" t="s">
        <v>160</v>
      </c>
      <c r="AT266" s="10" t="s">
        <v>66</v>
      </c>
      <c r="AU266" s="10" t="s">
        <v>67</v>
      </c>
      <c r="AV266" s="10" t="s">
        <v>585</v>
      </c>
      <c r="AW266" s="10">
        <f>INDEX(Res_converter!$I$4:$N$4,MATCH($AU266,Res_converter!$I$3:$N$3,0))</f>
        <v>0.15</v>
      </c>
      <c r="AX266" s="10">
        <f>INDEX(Res_converter!$I$5:$N$5,MATCH($AU266,Res_converter!$I$3:$N$3,0))</f>
        <v>0.5</v>
      </c>
      <c r="AY266" s="12" t="s">
        <v>627</v>
      </c>
      <c r="AZ266" s="12" t="str">
        <f>INDEX(Subname_converter!$B$2:$B$478,MATCH($AY266,Subname_converter!$A$2:$A$478,0))</f>
        <v>Contra Costa</v>
      </c>
      <c r="BA266" s="12">
        <f>INDEX(Subname_converter!$C$2:$C$478,MATCH($AY266,Subname_converter!$A$2:$A$478,0))</f>
        <v>230</v>
      </c>
      <c r="BB266" s="11">
        <v>45809.291666666701</v>
      </c>
      <c r="BC266" s="11">
        <v>48017.291666666701</v>
      </c>
      <c r="BD266" s="10">
        <f t="shared" si="19"/>
        <v>2031</v>
      </c>
      <c r="BE266" s="11"/>
      <c r="BF266" s="10" t="s">
        <v>117</v>
      </c>
      <c r="BG266" s="10" t="s">
        <v>70</v>
      </c>
      <c r="BH266" s="10" t="s">
        <v>70</v>
      </c>
      <c r="BI266" s="10" t="s">
        <v>117</v>
      </c>
      <c r="BJ266" s="10"/>
      <c r="BK266" s="10">
        <v>0</v>
      </c>
    </row>
    <row r="267" spans="1:63" s="26" customFormat="1" ht="12.5" x14ac:dyDescent="0.25">
      <c r="A267" s="32" t="s">
        <v>628</v>
      </c>
      <c r="B267" s="10">
        <v>1918</v>
      </c>
      <c r="C267" s="11">
        <v>44299</v>
      </c>
      <c r="D267" s="11">
        <v>44301.291666666701</v>
      </c>
      <c r="E267" s="10" t="s">
        <v>57</v>
      </c>
      <c r="F267" s="10" t="s">
        <v>545</v>
      </c>
      <c r="G267" s="10" t="s">
        <v>60</v>
      </c>
      <c r="H267" s="10"/>
      <c r="I267" s="10"/>
      <c r="J267" s="10" t="s">
        <v>61</v>
      </c>
      <c r="K267" s="10"/>
      <c r="L267" s="10"/>
      <c r="M267" s="10">
        <v>50</v>
      </c>
      <c r="N267" s="10"/>
      <c r="O267" s="10"/>
      <c r="P267" s="10"/>
      <c r="Q267" s="10"/>
      <c r="R267" s="10"/>
      <c r="S267" s="10"/>
      <c r="T267" s="10">
        <v>50</v>
      </c>
      <c r="U267" s="10"/>
      <c r="V267" s="10"/>
      <c r="W267" s="10"/>
      <c r="X267" s="10" t="s">
        <v>82</v>
      </c>
      <c r="Y267" s="10">
        <v>1</v>
      </c>
      <c r="Z267" s="10"/>
      <c r="AA267" s="10"/>
      <c r="AB267" s="10" t="s">
        <v>97</v>
      </c>
      <c r="AC267" s="10">
        <f t="shared" si="16"/>
        <v>1</v>
      </c>
      <c r="AD267" s="10">
        <f t="shared" si="17"/>
        <v>1</v>
      </c>
      <c r="AE267" s="10">
        <f t="shared" si="18"/>
        <v>50</v>
      </c>
      <c r="AF267" s="10" t="str">
        <f>INDEX(Res_converter!$A$2:$A$20,MATCH(TRIM(CONCATENATE(J267," ",K267," ",L267)),Res_converter!$E$2:$E$20,0))</f>
        <v>Battery</v>
      </c>
      <c r="AG267" s="10">
        <f>IF($J267=Res_converter!$F$2,MAX($M267-$N267-$O267,0),0)+IF($K267=Res_converter!$F$2,MAX($P267-$Q267-$R267,0),0)+IF(L267=Res_converter!$F$2,$S267,0)</f>
        <v>50</v>
      </c>
      <c r="AH267" s="10">
        <f>IF($J267=Res_converter!$F$2,MAX(MIN($M267,$AE267-$AJ267-$AN267-$AR267)-$N267-$O267,0),0)+IF($K267=Res_converter!$F$2,MAX(MIN($P267,$AE267-$AJ267-$AN267-$AR267)-$Q267-$R267,0),0)+IF(L267=Res_converter!$F$2,MIN($S267,$AE267-$AJ267-$AN267-$AR267),0)</f>
        <v>50</v>
      </c>
      <c r="AI267" s="10">
        <f>IF(OR($J267=Res_converter!$F$7,$J267=Res_converter!$F$8),MAX($M267-$N267-$O267,0),0)+IF(OR($K267=Res_converter!$F$7,$K267=Res_converter!$F$8),MAX($P267-$Q267-$R267,0),0)+IF(OR($L267=Res_converter!$F$7,$L267=Res_converter!$F$8),$S267,0)</f>
        <v>0</v>
      </c>
      <c r="AJ267" s="10">
        <f>IF(OR($J267=Res_converter!$F$7,$J267=Res_converter!$F$8),MAX($AE267-$N267-$O267,0),0)+IF(OR($K267=Res_converter!$F$7,$K267=Res_converter!$F$8),MAX($AE267-$Q267-$R267,0),0)+IF(OR($L267=Res_converter!$F$7,$L267=Res_converter!$F$8),$AE267,0)</f>
        <v>0</v>
      </c>
      <c r="AK267" s="10">
        <f>IF($J267=Res_converter!$F$6,MAX($M267-$N267-$O267,0),0)+IF($K267=Res_converter!$F$6,MAX($P267-$Q267-$R267,0),0)+IF(L267=Res_converter!$F$6,$S267,0)</f>
        <v>0</v>
      </c>
      <c r="AL267" s="10">
        <f>IF($AF267=Res_converter!$A$7,MAX(MIN($M267,$AE267)-$N267-$O267,0),IF($AF267=Res_converter!$A$12,IF($J267=Res_converter!$F$6,MAX(MIN($M267,MAX($AE267-AH267-Q267-R267,0)/AW267)-$N267-$O267,0),0)+IF($K267=Res_converter!$F$6,MAX(MIN($P267,MAX($AE267-AH267-N267-O267,0)/AW267)-$Q267-$R267,0),0),0))</f>
        <v>0</v>
      </c>
      <c r="AM267" s="10">
        <f>IF($J267=Res_converter!$F$3,MAX($M267-$N267-$O267,0),0)+IF($K267=Res_converter!$F$3,MAX($P267-$Q267-$R267,0),0)+IF(N267=Res_converter!$F$3,$S267,0)</f>
        <v>0</v>
      </c>
      <c r="AN267" s="10">
        <f>IF($J267=Res_converter!$F$3,MAX($AE267-$N267-$O267,0),0)+IF($K267=Res_converter!$F$3,MAX($AE267-$Q267-$R267,0),0)+IF(N267=Res_converter!$F$3,$AE267,0)</f>
        <v>0</v>
      </c>
      <c r="AO267" s="10">
        <f>IF($J267=Res_converter!$F$4,MAX($M267-$N267-$O267,0),0)+IF($K267=Res_converter!$F$4,MAX($P267-$Q267-$R267,0),0)+IF(P267=Res_converter!$F$4,$S267,0)</f>
        <v>0</v>
      </c>
      <c r="AP267" s="10">
        <f>IF($AF267=Res_converter!$A$3,MAX(MIN($M267,$AE267)-$N267-$O267,0),IF($AF267=Res_converter!$A$14,IF($J267=Res_converter!$F$4,MAX(MIN($M267,MAX($AE267-AH267-Q267-R267,0)/AX267)-$N267-$O267,0),0)+IF($K267=Res_converter!$F$4,MAX(MIN($P267,MAX($AE267-AH267-N267-O267,0)/AX267)-$Q267-$R267,0),0),0))</f>
        <v>0</v>
      </c>
      <c r="AQ267" s="10">
        <f>IF($J267=Res_converter!$F$5,MAX($M267-$N267-$O267,0),0)+IF($K267=Res_converter!$F$5,MAX($P267-$Q267-$R267,0),0)+IF(R267=Res_converter!$F$5,$S267,0)</f>
        <v>0</v>
      </c>
      <c r="AR267" s="10">
        <f>IF($AF267=Res_converter!$A$4,$AE267,0)</f>
        <v>0</v>
      </c>
      <c r="AS267" s="10" t="s">
        <v>129</v>
      </c>
      <c r="AT267" s="10" t="s">
        <v>66</v>
      </c>
      <c r="AU267" s="10" t="s">
        <v>67</v>
      </c>
      <c r="AV267" s="10" t="s">
        <v>585</v>
      </c>
      <c r="AW267" s="10">
        <f>INDEX(Res_converter!$I$4:$N$4,MATCH($AU267,Res_converter!$I$3:$N$3,0))</f>
        <v>0.15</v>
      </c>
      <c r="AX267" s="10">
        <f>INDEX(Res_converter!$I$5:$N$5,MATCH($AU267,Res_converter!$I$3:$N$3,0))</f>
        <v>0.5</v>
      </c>
      <c r="AY267" s="12" t="s">
        <v>629</v>
      </c>
      <c r="AZ267" s="12" t="str">
        <f>INDEX(Subname_converter!$B$2:$B$478,MATCH($AY267,Subname_converter!$A$2:$A$478,0))</f>
        <v>Oakland J</v>
      </c>
      <c r="BA267" s="12">
        <f>INDEX(Subname_converter!$C$2:$C$478,MATCH($AY267,Subname_converter!$A$2:$A$478,0))</f>
        <v>115</v>
      </c>
      <c r="BB267" s="11">
        <v>45200.291666666701</v>
      </c>
      <c r="BC267" s="11">
        <v>46009.333333333299</v>
      </c>
      <c r="BD267" s="10">
        <f t="shared" si="19"/>
        <v>2026</v>
      </c>
      <c r="BE267" s="11"/>
      <c r="BF267" s="10" t="s">
        <v>117</v>
      </c>
      <c r="BG267" s="10"/>
      <c r="BH267" s="10" t="s">
        <v>70</v>
      </c>
      <c r="BI267" s="10" t="s">
        <v>117</v>
      </c>
      <c r="BJ267" s="10"/>
      <c r="BK267" s="10">
        <v>0</v>
      </c>
    </row>
    <row r="268" spans="1:63" s="26" customFormat="1" ht="25" x14ac:dyDescent="0.25">
      <c r="A268" s="32" t="s">
        <v>630</v>
      </c>
      <c r="B268" s="10">
        <v>1919</v>
      </c>
      <c r="C268" s="11">
        <v>44296</v>
      </c>
      <c r="D268" s="11">
        <v>44301.291666666701</v>
      </c>
      <c r="E268" s="10" t="s">
        <v>57</v>
      </c>
      <c r="F268" s="10" t="s">
        <v>545</v>
      </c>
      <c r="G268" s="10" t="s">
        <v>60</v>
      </c>
      <c r="H268" s="10"/>
      <c r="I268" s="10"/>
      <c r="J268" s="10" t="s">
        <v>61</v>
      </c>
      <c r="K268" s="10"/>
      <c r="L268" s="10"/>
      <c r="M268" s="10">
        <v>100.9</v>
      </c>
      <c r="N268" s="10"/>
      <c r="O268" s="10"/>
      <c r="P268" s="10"/>
      <c r="Q268" s="10"/>
      <c r="R268" s="10"/>
      <c r="S268" s="10"/>
      <c r="T268" s="10">
        <v>65</v>
      </c>
      <c r="U268" s="10"/>
      <c r="V268" s="10"/>
      <c r="W268" s="10"/>
      <c r="X268" s="10" t="s">
        <v>82</v>
      </c>
      <c r="Y268" s="10">
        <v>1</v>
      </c>
      <c r="Z268" s="10"/>
      <c r="AA268" s="10"/>
      <c r="AB268" s="10" t="s">
        <v>64</v>
      </c>
      <c r="AC268" s="10">
        <f t="shared" si="16"/>
        <v>1</v>
      </c>
      <c r="AD268" s="10">
        <f t="shared" si="17"/>
        <v>1</v>
      </c>
      <c r="AE268" s="10">
        <f t="shared" si="18"/>
        <v>65</v>
      </c>
      <c r="AF268" s="10" t="str">
        <f>INDEX(Res_converter!$A$2:$A$20,MATCH(TRIM(CONCATENATE(J268," ",K268," ",L268)),Res_converter!$E$2:$E$20,0))</f>
        <v>Battery</v>
      </c>
      <c r="AG268" s="10">
        <f>IF($J268=Res_converter!$F$2,MAX($M268-$N268-$O268,0),0)+IF($K268=Res_converter!$F$2,MAX($P268-$Q268-$R268,0),0)+IF(L268=Res_converter!$F$2,$S268,0)</f>
        <v>100.9</v>
      </c>
      <c r="AH268" s="10">
        <f>IF($J268=Res_converter!$F$2,MAX(MIN($M268,$AE268-$AJ268-$AN268-$AR268)-$N268-$O268,0),0)+IF($K268=Res_converter!$F$2,MAX(MIN($P268,$AE268-$AJ268-$AN268-$AR268)-$Q268-$R268,0),0)+IF(L268=Res_converter!$F$2,MIN($S268,$AE268-$AJ268-$AN268-$AR268),0)</f>
        <v>65</v>
      </c>
      <c r="AI268" s="10">
        <f>IF(OR($J268=Res_converter!$F$7,$J268=Res_converter!$F$8),MAX($M268-$N268-$O268,0),0)+IF(OR($K268=Res_converter!$F$7,$K268=Res_converter!$F$8),MAX($P268-$Q268-$R268,0),0)+IF(OR($L268=Res_converter!$F$7,$L268=Res_converter!$F$8),$S268,0)</f>
        <v>0</v>
      </c>
      <c r="AJ268" s="10">
        <f>IF(OR($J268=Res_converter!$F$7,$J268=Res_converter!$F$8),MAX($AE268-$N268-$O268,0),0)+IF(OR($K268=Res_converter!$F$7,$K268=Res_converter!$F$8),MAX($AE268-$Q268-$R268,0),0)+IF(OR($L268=Res_converter!$F$7,$L268=Res_converter!$F$8),$AE268,0)</f>
        <v>0</v>
      </c>
      <c r="AK268" s="10">
        <f>IF($J268=Res_converter!$F$6,MAX($M268-$N268-$O268,0),0)+IF($K268=Res_converter!$F$6,MAX($P268-$Q268-$R268,0),0)+IF(L268=Res_converter!$F$6,$S268,0)</f>
        <v>0</v>
      </c>
      <c r="AL268" s="10">
        <f>IF($AF268=Res_converter!$A$7,MAX(MIN($M268,$AE268)-$N268-$O268,0),IF($AF268=Res_converter!$A$12,IF($J268=Res_converter!$F$6,MAX(MIN($M268,MAX($AE268-AH268-Q268-R268,0)/AW268)-$N268-$O268,0),0)+IF($K268=Res_converter!$F$6,MAX(MIN($P268,MAX($AE268-AH268-N268-O268,0)/AW268)-$Q268-$R268,0),0),0))</f>
        <v>0</v>
      </c>
      <c r="AM268" s="10">
        <f>IF($J268=Res_converter!$F$3,MAX($M268-$N268-$O268,0),0)+IF($K268=Res_converter!$F$3,MAX($P268-$Q268-$R268,0),0)+IF(N268=Res_converter!$F$3,$S268,0)</f>
        <v>0</v>
      </c>
      <c r="AN268" s="10">
        <f>IF($J268=Res_converter!$F$3,MAX($AE268-$N268-$O268,0),0)+IF($K268=Res_converter!$F$3,MAX($AE268-$Q268-$R268,0),0)+IF(N268=Res_converter!$F$3,$AE268,0)</f>
        <v>0</v>
      </c>
      <c r="AO268" s="10">
        <f>IF($J268=Res_converter!$F$4,MAX($M268-$N268-$O268,0),0)+IF($K268=Res_converter!$F$4,MAX($P268-$Q268-$R268,0),0)+IF(P268=Res_converter!$F$4,$S268,0)</f>
        <v>0</v>
      </c>
      <c r="AP268" s="10">
        <f>IF($AF268=Res_converter!$A$3,MAX(MIN($M268,$AE268)-$N268-$O268,0),IF($AF268=Res_converter!$A$14,IF($J268=Res_converter!$F$4,MAX(MIN($M268,MAX($AE268-AH268-Q268-R268,0)/AX268)-$N268-$O268,0),0)+IF($K268=Res_converter!$F$4,MAX(MIN($P268,MAX($AE268-AH268-N268-O268,0)/AX268)-$Q268-$R268,0),0),0))</f>
        <v>0</v>
      </c>
      <c r="AQ268" s="10">
        <f>IF($J268=Res_converter!$F$5,MAX($M268-$N268-$O268,0),0)+IF($K268=Res_converter!$F$5,MAX($P268-$Q268-$R268,0),0)+IF(R268=Res_converter!$F$5,$S268,0)</f>
        <v>0</v>
      </c>
      <c r="AR268" s="10">
        <f>IF($AF268=Res_converter!$A$4,$AE268,0)</f>
        <v>0</v>
      </c>
      <c r="AS268" s="10" t="s">
        <v>617</v>
      </c>
      <c r="AT268" s="10" t="s">
        <v>66</v>
      </c>
      <c r="AU268" s="10" t="s">
        <v>67</v>
      </c>
      <c r="AV268" s="10" t="s">
        <v>585</v>
      </c>
      <c r="AW268" s="10">
        <f>INDEX(Res_converter!$I$4:$N$4,MATCH($AU268,Res_converter!$I$3:$N$3,0))</f>
        <v>0.15</v>
      </c>
      <c r="AX268" s="10">
        <f>INDEX(Res_converter!$I$5:$N$5,MATCH($AU268,Res_converter!$I$3:$N$3,0))</f>
        <v>0.5</v>
      </c>
      <c r="AY268" s="12" t="s">
        <v>631</v>
      </c>
      <c r="AZ268" s="12" t="str">
        <f>INDEX(Subname_converter!$B$2:$B$478,MATCH($AY268,Subname_converter!$A$2:$A$478,0))</f>
        <v>Cooley Landing</v>
      </c>
      <c r="BA268" s="12">
        <f>INDEX(Subname_converter!$C$2:$C$478,MATCH($AY268,Subname_converter!$A$2:$A$478,0))</f>
        <v>60</v>
      </c>
      <c r="BB268" s="11">
        <v>45596.291666666701</v>
      </c>
      <c r="BC268" s="11">
        <v>48994.333333333299</v>
      </c>
      <c r="BD268" s="10">
        <f t="shared" si="19"/>
        <v>2034</v>
      </c>
      <c r="BE268" s="11"/>
      <c r="BF268" s="10" t="s">
        <v>117</v>
      </c>
      <c r="BG268" s="10" t="s">
        <v>70</v>
      </c>
      <c r="BH268" s="10" t="s">
        <v>70</v>
      </c>
      <c r="BI268" s="10" t="s">
        <v>117</v>
      </c>
      <c r="BJ268" s="10"/>
      <c r="BK268" s="10">
        <v>0</v>
      </c>
    </row>
    <row r="269" spans="1:63" s="26" customFormat="1" ht="12.5" x14ac:dyDescent="0.25">
      <c r="A269" s="32" t="s">
        <v>632</v>
      </c>
      <c r="B269" s="10">
        <v>1920</v>
      </c>
      <c r="C269" s="11">
        <v>44301</v>
      </c>
      <c r="D269" s="11">
        <v>44301.291666666701</v>
      </c>
      <c r="E269" s="10" t="s">
        <v>57</v>
      </c>
      <c r="F269" s="10" t="s">
        <v>545</v>
      </c>
      <c r="G269" s="10" t="s">
        <v>60</v>
      </c>
      <c r="H269" s="10"/>
      <c r="I269" s="10"/>
      <c r="J269" s="10" t="s">
        <v>61</v>
      </c>
      <c r="K269" s="10"/>
      <c r="L269" s="10"/>
      <c r="M269" s="10">
        <v>213.55</v>
      </c>
      <c r="N269" s="10"/>
      <c r="O269" s="10"/>
      <c r="P269" s="10"/>
      <c r="Q269" s="10"/>
      <c r="R269" s="10"/>
      <c r="S269" s="10"/>
      <c r="T269" s="10">
        <v>200</v>
      </c>
      <c r="U269" s="10"/>
      <c r="V269" s="10"/>
      <c r="W269" s="10"/>
      <c r="X269" s="10" t="s">
        <v>62</v>
      </c>
      <c r="Y269" s="10">
        <v>0.45</v>
      </c>
      <c r="Z269" s="10">
        <v>45</v>
      </c>
      <c r="AA269" s="10"/>
      <c r="AB269" s="10" t="s">
        <v>175</v>
      </c>
      <c r="AC269" s="10">
        <f t="shared" si="16"/>
        <v>1</v>
      </c>
      <c r="AD269" s="10">
        <f t="shared" si="17"/>
        <v>0.45</v>
      </c>
      <c r="AE269" s="10">
        <f t="shared" si="18"/>
        <v>90</v>
      </c>
      <c r="AF269" s="10" t="str">
        <f>INDEX(Res_converter!$A$2:$A$20,MATCH(TRIM(CONCATENATE(J269," ",K269," ",L269)),Res_converter!$E$2:$E$20,0))</f>
        <v>Battery</v>
      </c>
      <c r="AG269" s="10">
        <f>IF($J269=Res_converter!$F$2,MAX($M269-$N269-$O269,0),0)+IF($K269=Res_converter!$F$2,MAX($P269-$Q269-$R269,0),0)+IF(L269=Res_converter!$F$2,$S269,0)</f>
        <v>213.55</v>
      </c>
      <c r="AH269" s="10">
        <f>IF($J269=Res_converter!$F$2,MAX(MIN($M269,$AE269-$AJ269-$AN269-$AR269)-$N269-$O269,0),0)+IF($K269=Res_converter!$F$2,MAX(MIN($P269,$AE269-$AJ269-$AN269-$AR269)-$Q269-$R269,0),0)+IF(L269=Res_converter!$F$2,MIN($S269,$AE269-$AJ269-$AN269-$AR269),0)</f>
        <v>90</v>
      </c>
      <c r="AI269" s="10">
        <f>IF(OR($J269=Res_converter!$F$7,$J269=Res_converter!$F$8),MAX($M269-$N269-$O269,0),0)+IF(OR($K269=Res_converter!$F$7,$K269=Res_converter!$F$8),MAX($P269-$Q269-$R269,0),0)+IF(OR($L269=Res_converter!$F$7,$L269=Res_converter!$F$8),$S269,0)</f>
        <v>0</v>
      </c>
      <c r="AJ269" s="10">
        <f>IF(OR($J269=Res_converter!$F$7,$J269=Res_converter!$F$8),MAX($AE269-$N269-$O269,0),0)+IF(OR($K269=Res_converter!$F$7,$K269=Res_converter!$F$8),MAX($AE269-$Q269-$R269,0),0)+IF(OR($L269=Res_converter!$F$7,$L269=Res_converter!$F$8),$AE269,0)</f>
        <v>0</v>
      </c>
      <c r="AK269" s="10">
        <f>IF($J269=Res_converter!$F$6,MAX($M269-$N269-$O269,0),0)+IF($K269=Res_converter!$F$6,MAX($P269-$Q269-$R269,0),0)+IF(L269=Res_converter!$F$6,$S269,0)</f>
        <v>0</v>
      </c>
      <c r="AL269" s="10">
        <f>IF($AF269=Res_converter!$A$7,MAX(MIN($M269,$AE269)-$N269-$O269,0),IF($AF269=Res_converter!$A$12,IF($J269=Res_converter!$F$6,MAX(MIN($M269,MAX($AE269-AH269-Q269-R269,0)/AW269)-$N269-$O269,0),0)+IF($K269=Res_converter!$F$6,MAX(MIN($P269,MAX($AE269-AH269-N269-O269,0)/AW269)-$Q269-$R269,0),0),0))</f>
        <v>0</v>
      </c>
      <c r="AM269" s="10">
        <f>IF($J269=Res_converter!$F$3,MAX($M269-$N269-$O269,0),0)+IF($K269=Res_converter!$F$3,MAX($P269-$Q269-$R269,0),0)+IF(N269=Res_converter!$F$3,$S269,0)</f>
        <v>0</v>
      </c>
      <c r="AN269" s="10">
        <f>IF($J269=Res_converter!$F$3,MAX($AE269-$N269-$O269,0),0)+IF($K269=Res_converter!$F$3,MAX($AE269-$Q269-$R269,0),0)+IF(N269=Res_converter!$F$3,$AE269,0)</f>
        <v>0</v>
      </c>
      <c r="AO269" s="10">
        <f>IF($J269=Res_converter!$F$4,MAX($M269-$N269-$O269,0),0)+IF($K269=Res_converter!$F$4,MAX($P269-$Q269-$R269,0),0)+IF(P269=Res_converter!$F$4,$S269,0)</f>
        <v>0</v>
      </c>
      <c r="AP269" s="10">
        <f>IF($AF269=Res_converter!$A$3,MAX(MIN($M269,$AE269)-$N269-$O269,0),IF($AF269=Res_converter!$A$14,IF($J269=Res_converter!$F$4,MAX(MIN($M269,MAX($AE269-AH269-Q269-R269,0)/AX269)-$N269-$O269,0),0)+IF($K269=Res_converter!$F$4,MAX(MIN($P269,MAX($AE269-AH269-N269-O269,0)/AX269)-$Q269-$R269,0),0),0))</f>
        <v>0</v>
      </c>
      <c r="AQ269" s="10">
        <f>IF($J269=Res_converter!$F$5,MAX($M269-$N269-$O269,0),0)+IF($K269=Res_converter!$F$5,MAX($P269-$Q269-$R269,0),0)+IF(R269=Res_converter!$F$5,$S269,0)</f>
        <v>0</v>
      </c>
      <c r="AR269" s="10">
        <f>IF($AF269=Res_converter!$A$4,$AE269,0)</f>
        <v>0</v>
      </c>
      <c r="AS269" s="10" t="s">
        <v>119</v>
      </c>
      <c r="AT269" s="10" t="s">
        <v>66</v>
      </c>
      <c r="AU269" s="10" t="s">
        <v>67</v>
      </c>
      <c r="AV269" s="10" t="s">
        <v>585</v>
      </c>
      <c r="AW269" s="10">
        <f>INDEX(Res_converter!$I$4:$N$4,MATCH($AU269,Res_converter!$I$3:$N$3,0))</f>
        <v>0.15</v>
      </c>
      <c r="AX269" s="10">
        <f>INDEX(Res_converter!$I$5:$N$5,MATCH($AU269,Res_converter!$I$3:$N$3,0))</f>
        <v>0.5</v>
      </c>
      <c r="AY269" s="12" t="s">
        <v>590</v>
      </c>
      <c r="AZ269" s="12" t="str">
        <f>INDEX(Subname_converter!$B$2:$B$478,MATCH($AY269,Subname_converter!$A$2:$A$478,0))</f>
        <v>Schulte</v>
      </c>
      <c r="BA269" s="12">
        <f>INDEX(Subname_converter!$C$2:$C$478,MATCH($AY269,Subname_converter!$A$2:$A$478,0))</f>
        <v>115</v>
      </c>
      <c r="BB269" s="11">
        <v>45444.291666666701</v>
      </c>
      <c r="BC269" s="11">
        <v>48017.291666666701</v>
      </c>
      <c r="BD269" s="10">
        <f t="shared" si="19"/>
        <v>2031</v>
      </c>
      <c r="BE269" s="11"/>
      <c r="BF269" s="10" t="s">
        <v>117</v>
      </c>
      <c r="BG269" s="10" t="s">
        <v>70</v>
      </c>
      <c r="BH269" s="10" t="s">
        <v>70</v>
      </c>
      <c r="BI269" s="10" t="s">
        <v>117</v>
      </c>
      <c r="BJ269" s="10" t="s">
        <v>254</v>
      </c>
      <c r="BK269" s="10">
        <v>0</v>
      </c>
    </row>
    <row r="270" spans="1:63" s="26" customFormat="1" ht="37.5" x14ac:dyDescent="0.25">
      <c r="A270" s="32" t="s">
        <v>633</v>
      </c>
      <c r="B270" s="10">
        <v>1921</v>
      </c>
      <c r="C270" s="11">
        <v>44300</v>
      </c>
      <c r="D270" s="11">
        <v>44301.291666666701</v>
      </c>
      <c r="E270" s="10" t="s">
        <v>57</v>
      </c>
      <c r="F270" s="10" t="s">
        <v>545</v>
      </c>
      <c r="G270" s="10" t="s">
        <v>60</v>
      </c>
      <c r="H270" s="10" t="s">
        <v>108</v>
      </c>
      <c r="I270" s="10"/>
      <c r="J270" s="10" t="s">
        <v>61</v>
      </c>
      <c r="K270" s="10" t="s">
        <v>109</v>
      </c>
      <c r="L270" s="10"/>
      <c r="M270" s="10">
        <v>112.386</v>
      </c>
      <c r="N270" s="10"/>
      <c r="O270" s="10"/>
      <c r="P270" s="10">
        <v>112.491</v>
      </c>
      <c r="Q270" s="10"/>
      <c r="R270" s="10"/>
      <c r="S270" s="10"/>
      <c r="T270" s="10">
        <v>110</v>
      </c>
      <c r="U270" s="10"/>
      <c r="V270" s="10"/>
      <c r="W270" s="10"/>
      <c r="X270" s="10" t="s">
        <v>82</v>
      </c>
      <c r="Y270" s="10">
        <v>1</v>
      </c>
      <c r="Z270" s="10"/>
      <c r="AA270" s="10" t="s">
        <v>63</v>
      </c>
      <c r="AB270" s="10" t="s">
        <v>175</v>
      </c>
      <c r="AC270" s="10">
        <f t="shared" si="16"/>
        <v>1</v>
      </c>
      <c r="AD270" s="10">
        <f t="shared" si="17"/>
        <v>1</v>
      </c>
      <c r="AE270" s="10">
        <f t="shared" si="18"/>
        <v>110</v>
      </c>
      <c r="AF270" s="10" t="str">
        <f>INDEX(Res_converter!$A$2:$A$20,MATCH(TRIM(CONCATENATE(J270," ",K270," ",L270)),Res_converter!$E$2:$E$20,0))</f>
        <v>Solar-Hybrid</v>
      </c>
      <c r="AG270" s="10">
        <f>IF($J270=Res_converter!$F$2,MAX($M270-$N270-$O270,0),0)+IF($K270=Res_converter!$F$2,MAX($P270-$Q270-$R270,0),0)+IF(L270=Res_converter!$F$2,$S270,0)</f>
        <v>112.386</v>
      </c>
      <c r="AH270" s="10">
        <f>IF($J270=Res_converter!$F$2,MAX(MIN($M270,$AE270-$AJ270-$AN270-$AR270)-$N270-$O270,0),0)+IF($K270=Res_converter!$F$2,MAX(MIN($P270,$AE270-$AJ270-$AN270-$AR270)-$Q270-$R270,0),0)+IF(L270=Res_converter!$F$2,MIN($S270,$AE270-$AJ270-$AN270-$AR270),0)</f>
        <v>110</v>
      </c>
      <c r="AI270" s="10">
        <f>IF(OR($J270=Res_converter!$F$7,$J270=Res_converter!$F$8),MAX($M270-$N270-$O270,0),0)+IF(OR($K270=Res_converter!$F$7,$K270=Res_converter!$F$8),MAX($P270-$Q270-$R270,0),0)+IF(OR($L270=Res_converter!$F$7,$L270=Res_converter!$F$8),$S270,0)</f>
        <v>0</v>
      </c>
      <c r="AJ270" s="10">
        <f>IF(OR($J270=Res_converter!$F$7,$J270=Res_converter!$F$8),MAX($AE270-$N270-$O270,0),0)+IF(OR($K270=Res_converter!$F$7,$K270=Res_converter!$F$8),MAX($AE270-$Q270-$R270,0),0)+IF(OR($L270=Res_converter!$F$7,$L270=Res_converter!$F$8),$AE270,0)</f>
        <v>0</v>
      </c>
      <c r="AK270" s="10">
        <f>IF($J270=Res_converter!$F$6,MAX($M270-$N270-$O270,0),0)+IF($K270=Res_converter!$F$6,MAX($P270-$Q270-$R270,0),0)+IF(L270=Res_converter!$F$6,$S270,0)</f>
        <v>112.491</v>
      </c>
      <c r="AL270" s="10">
        <f>IF($AF270=Res_converter!$A$7,MAX(MIN($M270,$AE270)-$N270-$O270,0),IF($AF270=Res_converter!$A$12,IF($J270=Res_converter!$F$6,MAX(MIN($M270,MAX($AE270-AH270-Q270-R270,0)/AW270)-$N270-$O270,0),0)+IF($K270=Res_converter!$F$6,MAX(MIN($P270,MAX($AE270-AH270-N270-O270,0)/AW270)-$Q270-$R270,0),0),0))</f>
        <v>0</v>
      </c>
      <c r="AM270" s="10">
        <f>IF($J270=Res_converter!$F$3,MAX($M270-$N270-$O270,0),0)+IF($K270=Res_converter!$F$3,MAX($P270-$Q270-$R270,0),0)+IF(N270=Res_converter!$F$3,$S270,0)</f>
        <v>0</v>
      </c>
      <c r="AN270" s="10">
        <f>IF($J270=Res_converter!$F$3,MAX($AE270-$N270-$O270,0),0)+IF($K270=Res_converter!$F$3,MAX($AE270-$Q270-$R270,0),0)+IF(N270=Res_converter!$F$3,$AE270,0)</f>
        <v>0</v>
      </c>
      <c r="AO270" s="10">
        <f>IF($J270=Res_converter!$F$4,MAX($M270-$N270-$O270,0),0)+IF($K270=Res_converter!$F$4,MAX($P270-$Q270-$R270,0),0)+IF(P270=Res_converter!$F$4,$S270,0)</f>
        <v>0</v>
      </c>
      <c r="AP270" s="10">
        <f>IF($AF270=Res_converter!$A$3,MAX(MIN($M270,$AE270)-$N270-$O270,0),IF($AF270=Res_converter!$A$14,IF($J270=Res_converter!$F$4,MAX(MIN($M270,MAX($AE270-AH270-Q270-R270,0)/AX270)-$N270-$O270,0),0)+IF($K270=Res_converter!$F$4,MAX(MIN($P270,MAX($AE270-AH270-N270-O270,0)/AX270)-$Q270-$R270,0),0),0))</f>
        <v>0</v>
      </c>
      <c r="AQ270" s="10">
        <f>IF($J270=Res_converter!$F$5,MAX($M270-$N270-$O270,0),0)+IF($K270=Res_converter!$F$5,MAX($P270-$Q270-$R270,0),0)+IF(R270=Res_converter!$F$5,$S270,0)</f>
        <v>0</v>
      </c>
      <c r="AR270" s="10">
        <f>IF($AF270=Res_converter!$A$4,$AE270,0)</f>
        <v>0</v>
      </c>
      <c r="AS270" s="10" t="s">
        <v>634</v>
      </c>
      <c r="AT270" s="10" t="s">
        <v>66</v>
      </c>
      <c r="AU270" s="10" t="s">
        <v>67</v>
      </c>
      <c r="AV270" s="10" t="s">
        <v>585</v>
      </c>
      <c r="AW270" s="10">
        <f>INDEX(Res_converter!$I$4:$N$4,MATCH($AU270,Res_converter!$I$3:$N$3,0))</f>
        <v>0.15</v>
      </c>
      <c r="AX270" s="10">
        <f>INDEX(Res_converter!$I$5:$N$5,MATCH($AU270,Res_converter!$I$3:$N$3,0))</f>
        <v>0.5</v>
      </c>
      <c r="AY270" s="12" t="s">
        <v>635</v>
      </c>
      <c r="AZ270" s="12" t="str">
        <f>INDEX(Subname_converter!$B$2:$B$478,MATCH($AY270,Subname_converter!$A$2:$A$478,0))</f>
        <v>Hollister</v>
      </c>
      <c r="BA270" s="12">
        <f>INDEX(Subname_converter!$C$2:$C$478,MATCH($AY270,Subname_converter!$A$2:$A$478,0))</f>
        <v>115</v>
      </c>
      <c r="BB270" s="11">
        <v>45809.291666666701</v>
      </c>
      <c r="BC270" s="11">
        <v>47832.333333333299</v>
      </c>
      <c r="BD270" s="10">
        <f t="shared" si="19"/>
        <v>2031</v>
      </c>
      <c r="BE270" s="11"/>
      <c r="BF270" s="10" t="s">
        <v>117</v>
      </c>
      <c r="BG270" s="10" t="s">
        <v>70</v>
      </c>
      <c r="BH270" s="10" t="s">
        <v>70</v>
      </c>
      <c r="BI270" s="10" t="s">
        <v>117</v>
      </c>
      <c r="BJ270" s="10"/>
      <c r="BK270" s="10">
        <v>0</v>
      </c>
    </row>
    <row r="271" spans="1:63" s="26" customFormat="1" ht="12.5" x14ac:dyDescent="0.25">
      <c r="A271" s="32" t="s">
        <v>636</v>
      </c>
      <c r="B271" s="10">
        <v>1922</v>
      </c>
      <c r="C271" s="11">
        <v>44300</v>
      </c>
      <c r="D271" s="11">
        <v>44301.291666666701</v>
      </c>
      <c r="E271" s="10" t="s">
        <v>57</v>
      </c>
      <c r="F271" s="10" t="s">
        <v>545</v>
      </c>
      <c r="G271" s="10" t="s">
        <v>60</v>
      </c>
      <c r="H271" s="10"/>
      <c r="I271" s="10"/>
      <c r="J271" s="10" t="s">
        <v>61</v>
      </c>
      <c r="K271" s="10"/>
      <c r="L271" s="10"/>
      <c r="M271" s="10">
        <v>515.41800000000001</v>
      </c>
      <c r="N271" s="10"/>
      <c r="O271" s="10"/>
      <c r="P271" s="10"/>
      <c r="Q271" s="10"/>
      <c r="R271" s="10"/>
      <c r="S271" s="10"/>
      <c r="T271" s="10">
        <v>500</v>
      </c>
      <c r="U271" s="10"/>
      <c r="V271" s="10"/>
      <c r="W271" s="10"/>
      <c r="X271" s="10" t="s">
        <v>82</v>
      </c>
      <c r="Y271" s="10">
        <v>1</v>
      </c>
      <c r="Z271" s="10"/>
      <c r="AA271" s="10"/>
      <c r="AB271" s="10" t="s">
        <v>175</v>
      </c>
      <c r="AC271" s="10">
        <f t="shared" si="16"/>
        <v>1</v>
      </c>
      <c r="AD271" s="10">
        <f t="shared" si="17"/>
        <v>1</v>
      </c>
      <c r="AE271" s="10">
        <f t="shared" si="18"/>
        <v>500</v>
      </c>
      <c r="AF271" s="10" t="str">
        <f>INDEX(Res_converter!$A$2:$A$20,MATCH(TRIM(CONCATENATE(J271," ",K271," ",L271)),Res_converter!$E$2:$E$20,0))</f>
        <v>Battery</v>
      </c>
      <c r="AG271" s="10">
        <f>IF($J271=Res_converter!$F$2,MAX($M271-$N271-$O271,0),0)+IF($K271=Res_converter!$F$2,MAX($P271-$Q271-$R271,0),0)+IF(L271=Res_converter!$F$2,$S271,0)</f>
        <v>515.41800000000001</v>
      </c>
      <c r="AH271" s="10">
        <f>IF($J271=Res_converter!$F$2,MAX(MIN($M271,$AE271-$AJ271-$AN271-$AR271)-$N271-$O271,0),0)+IF($K271=Res_converter!$F$2,MAX(MIN($P271,$AE271-$AJ271-$AN271-$AR271)-$Q271-$R271,0),0)+IF(L271=Res_converter!$F$2,MIN($S271,$AE271-$AJ271-$AN271-$AR271),0)</f>
        <v>500</v>
      </c>
      <c r="AI271" s="10">
        <f>IF(OR($J271=Res_converter!$F$7,$J271=Res_converter!$F$8),MAX($M271-$N271-$O271,0),0)+IF(OR($K271=Res_converter!$F$7,$K271=Res_converter!$F$8),MAX($P271-$Q271-$R271,0),0)+IF(OR($L271=Res_converter!$F$7,$L271=Res_converter!$F$8),$S271,0)</f>
        <v>0</v>
      </c>
      <c r="AJ271" s="10">
        <f>IF(OR($J271=Res_converter!$F$7,$J271=Res_converter!$F$8),MAX($AE271-$N271-$O271,0),0)+IF(OR($K271=Res_converter!$F$7,$K271=Res_converter!$F$8),MAX($AE271-$Q271-$R271,0),0)+IF(OR($L271=Res_converter!$F$7,$L271=Res_converter!$F$8),$AE271,0)</f>
        <v>0</v>
      </c>
      <c r="AK271" s="10">
        <f>IF($J271=Res_converter!$F$6,MAX($M271-$N271-$O271,0),0)+IF($K271=Res_converter!$F$6,MAX($P271-$Q271-$R271,0),0)+IF(L271=Res_converter!$F$6,$S271,0)</f>
        <v>0</v>
      </c>
      <c r="AL271" s="10">
        <f>IF($AF271=Res_converter!$A$7,MAX(MIN($M271,$AE271)-$N271-$O271,0),IF($AF271=Res_converter!$A$12,IF($J271=Res_converter!$F$6,MAX(MIN($M271,MAX($AE271-AH271-Q271-R271,0)/AW271)-$N271-$O271,0),0)+IF($K271=Res_converter!$F$6,MAX(MIN($P271,MAX($AE271-AH271-N271-O271,0)/AW271)-$Q271-$R271,0),0),0))</f>
        <v>0</v>
      </c>
      <c r="AM271" s="10">
        <f>IF($J271=Res_converter!$F$3,MAX($M271-$N271-$O271,0),0)+IF($K271=Res_converter!$F$3,MAX($P271-$Q271-$R271,0),0)+IF(N271=Res_converter!$F$3,$S271,0)</f>
        <v>0</v>
      </c>
      <c r="AN271" s="10">
        <f>IF($J271=Res_converter!$F$3,MAX($AE271-$N271-$O271,0),0)+IF($K271=Res_converter!$F$3,MAX($AE271-$Q271-$R271,0),0)+IF(N271=Res_converter!$F$3,$AE271,0)</f>
        <v>0</v>
      </c>
      <c r="AO271" s="10">
        <f>IF($J271=Res_converter!$F$4,MAX($M271-$N271-$O271,0),0)+IF($K271=Res_converter!$F$4,MAX($P271-$Q271-$R271,0),0)+IF(P271=Res_converter!$F$4,$S271,0)</f>
        <v>0</v>
      </c>
      <c r="AP271" s="10">
        <f>IF($AF271=Res_converter!$A$3,MAX(MIN($M271,$AE271)-$N271-$O271,0),IF($AF271=Res_converter!$A$14,IF($J271=Res_converter!$F$4,MAX(MIN($M271,MAX($AE271-AH271-Q271-R271,0)/AX271)-$N271-$O271,0),0)+IF($K271=Res_converter!$F$4,MAX(MIN($P271,MAX($AE271-AH271-N271-O271,0)/AX271)-$Q271-$R271,0),0),0))</f>
        <v>0</v>
      </c>
      <c r="AQ271" s="10">
        <f>IF($J271=Res_converter!$F$5,MAX($M271-$N271-$O271,0),0)+IF($K271=Res_converter!$F$5,MAX($P271-$Q271-$R271,0),0)+IF(R271=Res_converter!$F$5,$S271,0)</f>
        <v>0</v>
      </c>
      <c r="AR271" s="10">
        <f>IF($AF271=Res_converter!$A$4,$AE271,0)</f>
        <v>0</v>
      </c>
      <c r="AS271" s="10" t="s">
        <v>119</v>
      </c>
      <c r="AT271" s="10" t="s">
        <v>66</v>
      </c>
      <c r="AU271" s="10" t="s">
        <v>67</v>
      </c>
      <c r="AV271" s="10" t="s">
        <v>585</v>
      </c>
      <c r="AW271" s="10">
        <f>INDEX(Res_converter!$I$4:$N$4,MATCH($AU271,Res_converter!$I$3:$N$3,0))</f>
        <v>0.15</v>
      </c>
      <c r="AX271" s="10">
        <f>INDEX(Res_converter!$I$5:$N$5,MATCH($AU271,Res_converter!$I$3:$N$3,0))</f>
        <v>0.5</v>
      </c>
      <c r="AY271" s="12" t="s">
        <v>471</v>
      </c>
      <c r="AZ271" s="12" t="str">
        <f>INDEX(Subname_converter!$B$2:$B$478,MATCH($AY271,Subname_converter!$A$2:$A$478,0))</f>
        <v>Tesla</v>
      </c>
      <c r="BA271" s="12">
        <f>INDEX(Subname_converter!$C$2:$C$478,MATCH($AY271,Subname_converter!$A$2:$A$478,0))</f>
        <v>500</v>
      </c>
      <c r="BB271" s="11">
        <v>45809.291666666701</v>
      </c>
      <c r="BC271" s="11">
        <v>48142.291666666701</v>
      </c>
      <c r="BD271" s="10">
        <f t="shared" si="19"/>
        <v>2032</v>
      </c>
      <c r="BE271" s="11"/>
      <c r="BF271" s="10" t="s">
        <v>117</v>
      </c>
      <c r="BG271" s="10" t="s">
        <v>70</v>
      </c>
      <c r="BH271" s="10" t="s">
        <v>70</v>
      </c>
      <c r="BI271" s="10" t="s">
        <v>117</v>
      </c>
      <c r="BJ271" s="10"/>
      <c r="BK271" s="10">
        <v>0</v>
      </c>
    </row>
    <row r="272" spans="1:63" s="26" customFormat="1" ht="25" x14ac:dyDescent="0.25">
      <c r="A272" s="32" t="s">
        <v>637</v>
      </c>
      <c r="B272" s="10">
        <v>1928</v>
      </c>
      <c r="C272" s="11">
        <v>44296</v>
      </c>
      <c r="D272" s="11">
        <v>44301.291666666701</v>
      </c>
      <c r="E272" s="10" t="s">
        <v>57</v>
      </c>
      <c r="F272" s="10" t="s">
        <v>545</v>
      </c>
      <c r="G272" s="10" t="s">
        <v>60</v>
      </c>
      <c r="H272" s="10"/>
      <c r="I272" s="10"/>
      <c r="J272" s="10" t="s">
        <v>61</v>
      </c>
      <c r="K272" s="10"/>
      <c r="L272" s="10"/>
      <c r="M272" s="10">
        <v>124.3</v>
      </c>
      <c r="N272" s="10"/>
      <c r="O272" s="10"/>
      <c r="P272" s="10"/>
      <c r="Q272" s="10"/>
      <c r="R272" s="10"/>
      <c r="S272" s="10"/>
      <c r="T272" s="10">
        <v>120</v>
      </c>
      <c r="U272" s="10"/>
      <c r="V272" s="10"/>
      <c r="W272" s="10"/>
      <c r="X272" s="10" t="s">
        <v>96</v>
      </c>
      <c r="Y272" s="10" t="s">
        <v>4743</v>
      </c>
      <c r="Z272" s="10"/>
      <c r="AA272" s="10"/>
      <c r="AB272" s="10"/>
      <c r="AC272" s="10">
        <f t="shared" si="16"/>
        <v>0</v>
      </c>
      <c r="AD272" s="10">
        <f t="shared" si="17"/>
        <v>0</v>
      </c>
      <c r="AE272" s="10">
        <f t="shared" si="18"/>
        <v>0</v>
      </c>
      <c r="AF272" s="10" t="str">
        <f>INDEX(Res_converter!$A$2:$A$20,MATCH(TRIM(CONCATENATE(J272," ",K272," ",L272)),Res_converter!$E$2:$E$20,0))</f>
        <v>Battery</v>
      </c>
      <c r="AG272" s="10">
        <f>IF($J272=Res_converter!$F$2,MAX($M272-$N272-$O272,0),0)+IF($K272=Res_converter!$F$2,MAX($P272-$Q272-$R272,0),0)+IF(L272=Res_converter!$F$2,$S272,0)</f>
        <v>124.3</v>
      </c>
      <c r="AH272" s="10">
        <f>IF($J272=Res_converter!$F$2,MAX(MIN($M272,$AE272-$AJ272-$AN272-$AR272)-$N272-$O272,0),0)+IF($K272=Res_converter!$F$2,MAX(MIN($P272,$AE272-$AJ272-$AN272-$AR272)-$Q272-$R272,0),0)+IF(L272=Res_converter!$F$2,MIN($S272,$AE272-$AJ272-$AN272-$AR272),0)</f>
        <v>0</v>
      </c>
      <c r="AI272" s="10">
        <f>IF(OR($J272=Res_converter!$F$7,$J272=Res_converter!$F$8),MAX($M272-$N272-$O272,0),0)+IF(OR($K272=Res_converter!$F$7,$K272=Res_converter!$F$8),MAX($P272-$Q272-$R272,0),0)+IF(OR($L272=Res_converter!$F$7,$L272=Res_converter!$F$8),$S272,0)</f>
        <v>0</v>
      </c>
      <c r="AJ272" s="10">
        <f>IF(OR($J272=Res_converter!$F$7,$J272=Res_converter!$F$8),MAX($AE272-$N272-$O272,0),0)+IF(OR($K272=Res_converter!$F$7,$K272=Res_converter!$F$8),MAX($AE272-$Q272-$R272,0),0)+IF(OR($L272=Res_converter!$F$7,$L272=Res_converter!$F$8),$AE272,0)</f>
        <v>0</v>
      </c>
      <c r="AK272" s="10">
        <f>IF($J272=Res_converter!$F$6,MAX($M272-$N272-$O272,0),0)+IF($K272=Res_converter!$F$6,MAX($P272-$Q272-$R272,0),0)+IF(L272=Res_converter!$F$6,$S272,0)</f>
        <v>0</v>
      </c>
      <c r="AL272" s="10">
        <f>IF($AF272=Res_converter!$A$7,MAX(MIN($M272,$AE272)-$N272-$O272,0),IF($AF272=Res_converter!$A$12,IF($J272=Res_converter!$F$6,MAX(MIN($M272,MAX($AE272-AH272-Q272-R272,0)/AW272)-$N272-$O272,0),0)+IF($K272=Res_converter!$F$6,MAX(MIN($P272,MAX($AE272-AH272-N272-O272,0)/AW272)-$Q272-$R272,0),0),0))</f>
        <v>0</v>
      </c>
      <c r="AM272" s="10">
        <f>IF($J272=Res_converter!$F$3,MAX($M272-$N272-$O272,0),0)+IF($K272=Res_converter!$F$3,MAX($P272-$Q272-$R272,0),0)+IF(N272=Res_converter!$F$3,$S272,0)</f>
        <v>0</v>
      </c>
      <c r="AN272" s="10">
        <f>IF($J272=Res_converter!$F$3,MAX($AE272-$N272-$O272,0),0)+IF($K272=Res_converter!$F$3,MAX($AE272-$Q272-$R272,0),0)+IF(N272=Res_converter!$F$3,$AE272,0)</f>
        <v>0</v>
      </c>
      <c r="AO272" s="10">
        <f>IF($J272=Res_converter!$F$4,MAX($M272-$N272-$O272,0),0)+IF($K272=Res_converter!$F$4,MAX($P272-$Q272-$R272,0),0)+IF(P272=Res_converter!$F$4,$S272,0)</f>
        <v>0</v>
      </c>
      <c r="AP272" s="10">
        <f>IF($AF272=Res_converter!$A$3,MAX(MIN($M272,$AE272)-$N272-$O272,0),IF($AF272=Res_converter!$A$14,IF($J272=Res_converter!$F$4,MAX(MIN($M272,MAX($AE272-AH272-Q272-R272,0)/AX272)-$N272-$O272,0),0)+IF($K272=Res_converter!$F$4,MAX(MIN($P272,MAX($AE272-AH272-N272-O272,0)/AX272)-$Q272-$R272,0),0),0))</f>
        <v>0</v>
      </c>
      <c r="AQ272" s="10">
        <f>IF($J272=Res_converter!$F$5,MAX($M272-$N272-$O272,0),0)+IF($K272=Res_converter!$F$5,MAX($P272-$Q272-$R272,0),0)+IF(R272=Res_converter!$F$5,$S272,0)</f>
        <v>0</v>
      </c>
      <c r="AR272" s="10">
        <f>IF($AF272=Res_converter!$A$4,$AE272,0)</f>
        <v>0</v>
      </c>
      <c r="AS272" s="10" t="s">
        <v>379</v>
      </c>
      <c r="AT272" s="10" t="s">
        <v>66</v>
      </c>
      <c r="AU272" s="10" t="s">
        <v>67</v>
      </c>
      <c r="AV272" s="10" t="s">
        <v>585</v>
      </c>
      <c r="AW272" s="10">
        <f>INDEX(Res_converter!$I$4:$N$4,MATCH($AU272,Res_converter!$I$3:$N$3,0))</f>
        <v>0.15</v>
      </c>
      <c r="AX272" s="10">
        <f>INDEX(Res_converter!$I$5:$N$5,MATCH($AU272,Res_converter!$I$3:$N$3,0))</f>
        <v>0.5</v>
      </c>
      <c r="AY272" s="12" t="s">
        <v>638</v>
      </c>
      <c r="AZ272" s="12" t="str">
        <f>INDEX(Subname_converter!$B$2:$B$478,MATCH($AY272,Subname_converter!$A$2:$A$478,0))</f>
        <v>Coburn</v>
      </c>
      <c r="BA272" s="12">
        <f>INDEX(Subname_converter!$C$2:$C$478,MATCH($AY272,Subname_converter!$A$2:$A$478,0))</f>
        <v>230</v>
      </c>
      <c r="BB272" s="11">
        <v>45748.291666666701</v>
      </c>
      <c r="BC272" s="11">
        <v>47120.333333333299</v>
      </c>
      <c r="BD272" s="10">
        <f t="shared" si="19"/>
        <v>2029</v>
      </c>
      <c r="BE272" s="11"/>
      <c r="BF272" s="10" t="s">
        <v>117</v>
      </c>
      <c r="BG272" s="10" t="s">
        <v>70</v>
      </c>
      <c r="BH272" s="10" t="s">
        <v>70</v>
      </c>
      <c r="BI272" s="10" t="s">
        <v>117</v>
      </c>
      <c r="BJ272" s="10"/>
      <c r="BK272" s="10">
        <v>0</v>
      </c>
    </row>
    <row r="273" spans="1:63" s="26" customFormat="1" ht="12.5" x14ac:dyDescent="0.25">
      <c r="A273" s="32" t="s">
        <v>639</v>
      </c>
      <c r="B273" s="10">
        <v>1929</v>
      </c>
      <c r="C273" s="11">
        <v>44296</v>
      </c>
      <c r="D273" s="11">
        <v>44301.291666666701</v>
      </c>
      <c r="E273" s="10" t="s">
        <v>57</v>
      </c>
      <c r="F273" s="10" t="s">
        <v>545</v>
      </c>
      <c r="G273" s="10" t="s">
        <v>60</v>
      </c>
      <c r="H273" s="10"/>
      <c r="I273" s="10"/>
      <c r="J273" s="10" t="s">
        <v>61</v>
      </c>
      <c r="K273" s="10"/>
      <c r="L273" s="10"/>
      <c r="M273" s="10">
        <v>151.30000000000001</v>
      </c>
      <c r="N273" s="10"/>
      <c r="O273" s="10"/>
      <c r="P273" s="10"/>
      <c r="Q273" s="10"/>
      <c r="R273" s="10"/>
      <c r="S273" s="10"/>
      <c r="T273" s="10">
        <v>150</v>
      </c>
      <c r="U273" s="10"/>
      <c r="V273" s="10"/>
      <c r="W273" s="10"/>
      <c r="X273" s="10" t="s">
        <v>82</v>
      </c>
      <c r="Y273" s="10" t="s">
        <v>4743</v>
      </c>
      <c r="Z273" s="10"/>
      <c r="AA273" s="10"/>
      <c r="AB273" s="10" t="s">
        <v>64</v>
      </c>
      <c r="AC273" s="10">
        <f t="shared" si="16"/>
        <v>0</v>
      </c>
      <c r="AD273" s="10">
        <f t="shared" si="17"/>
        <v>0</v>
      </c>
      <c r="AE273" s="10">
        <f t="shared" si="18"/>
        <v>0</v>
      </c>
      <c r="AF273" s="10" t="str">
        <f>INDEX(Res_converter!$A$2:$A$20,MATCH(TRIM(CONCATENATE(J273," ",K273," ",L273)),Res_converter!$E$2:$E$20,0))</f>
        <v>Battery</v>
      </c>
      <c r="AG273" s="10">
        <f>IF($J273=Res_converter!$F$2,MAX($M273-$N273-$O273,0),0)+IF($K273=Res_converter!$F$2,MAX($P273-$Q273-$R273,0),0)+IF(L273=Res_converter!$F$2,$S273,0)</f>
        <v>151.30000000000001</v>
      </c>
      <c r="AH273" s="10">
        <f>IF($J273=Res_converter!$F$2,MAX(MIN($M273,$AE273-$AJ273-$AN273-$AR273)-$N273-$O273,0),0)+IF($K273=Res_converter!$F$2,MAX(MIN($P273,$AE273-$AJ273-$AN273-$AR273)-$Q273-$R273,0),0)+IF(L273=Res_converter!$F$2,MIN($S273,$AE273-$AJ273-$AN273-$AR273),0)</f>
        <v>0</v>
      </c>
      <c r="AI273" s="10">
        <f>IF(OR($J273=Res_converter!$F$7,$J273=Res_converter!$F$8),MAX($M273-$N273-$O273,0),0)+IF(OR($K273=Res_converter!$F$7,$K273=Res_converter!$F$8),MAX($P273-$Q273-$R273,0),0)+IF(OR($L273=Res_converter!$F$7,$L273=Res_converter!$F$8),$S273,0)</f>
        <v>0</v>
      </c>
      <c r="AJ273" s="10">
        <f>IF(OR($J273=Res_converter!$F$7,$J273=Res_converter!$F$8),MAX($AE273-$N273-$O273,0),0)+IF(OR($K273=Res_converter!$F$7,$K273=Res_converter!$F$8),MAX($AE273-$Q273-$R273,0),0)+IF(OR($L273=Res_converter!$F$7,$L273=Res_converter!$F$8),$AE273,0)</f>
        <v>0</v>
      </c>
      <c r="AK273" s="10">
        <f>IF($J273=Res_converter!$F$6,MAX($M273-$N273-$O273,0),0)+IF($K273=Res_converter!$F$6,MAX($P273-$Q273-$R273,0),0)+IF(L273=Res_converter!$F$6,$S273,0)</f>
        <v>0</v>
      </c>
      <c r="AL273" s="10">
        <f>IF($AF273=Res_converter!$A$7,MAX(MIN($M273,$AE273)-$N273-$O273,0),IF($AF273=Res_converter!$A$12,IF($J273=Res_converter!$F$6,MAX(MIN($M273,MAX($AE273-AH273-Q273-R273,0)/AW273)-$N273-$O273,0),0)+IF($K273=Res_converter!$F$6,MAX(MIN($P273,MAX($AE273-AH273-N273-O273,0)/AW273)-$Q273-$R273,0),0),0))</f>
        <v>0</v>
      </c>
      <c r="AM273" s="10">
        <f>IF($J273=Res_converter!$F$3,MAX($M273-$N273-$O273,0),0)+IF($K273=Res_converter!$F$3,MAX($P273-$Q273-$R273,0),0)+IF(N273=Res_converter!$F$3,$S273,0)</f>
        <v>0</v>
      </c>
      <c r="AN273" s="10">
        <f>IF($J273=Res_converter!$F$3,MAX($AE273-$N273-$O273,0),0)+IF($K273=Res_converter!$F$3,MAX($AE273-$Q273-$R273,0),0)+IF(N273=Res_converter!$F$3,$AE273,0)</f>
        <v>0</v>
      </c>
      <c r="AO273" s="10">
        <f>IF($J273=Res_converter!$F$4,MAX($M273-$N273-$O273,0),0)+IF($K273=Res_converter!$F$4,MAX($P273-$Q273-$R273,0),0)+IF(P273=Res_converter!$F$4,$S273,0)</f>
        <v>0</v>
      </c>
      <c r="AP273" s="10">
        <f>IF($AF273=Res_converter!$A$3,MAX(MIN($M273,$AE273)-$N273-$O273,0),IF($AF273=Res_converter!$A$14,IF($J273=Res_converter!$F$4,MAX(MIN($M273,MAX($AE273-AH273-Q273-R273,0)/AX273)-$N273-$O273,0),0)+IF($K273=Res_converter!$F$4,MAX(MIN($P273,MAX($AE273-AH273-N273-O273,0)/AX273)-$Q273-$R273,0),0),0))</f>
        <v>0</v>
      </c>
      <c r="AQ273" s="10">
        <f>IF($J273=Res_converter!$F$5,MAX($M273-$N273-$O273,0),0)+IF($K273=Res_converter!$F$5,MAX($P273-$Q273-$R273,0),0)+IF(R273=Res_converter!$F$5,$S273,0)</f>
        <v>0</v>
      </c>
      <c r="AR273" s="10">
        <f>IF($AF273=Res_converter!$A$4,$AE273,0)</f>
        <v>0</v>
      </c>
      <c r="AS273" s="10" t="s">
        <v>119</v>
      </c>
      <c r="AT273" s="10" t="s">
        <v>66</v>
      </c>
      <c r="AU273" s="10" t="s">
        <v>67</v>
      </c>
      <c r="AV273" s="10" t="s">
        <v>585</v>
      </c>
      <c r="AW273" s="10">
        <f>INDEX(Res_converter!$I$4:$N$4,MATCH($AU273,Res_converter!$I$3:$N$3,0))</f>
        <v>0.15</v>
      </c>
      <c r="AX273" s="10">
        <f>INDEX(Res_converter!$I$5:$N$5,MATCH($AU273,Res_converter!$I$3:$N$3,0))</f>
        <v>0.5</v>
      </c>
      <c r="AY273" s="12" t="s">
        <v>640</v>
      </c>
      <c r="AZ273" s="12" t="str">
        <f>INDEX(Subname_converter!$B$2:$B$478,MATCH($AY273,Subname_converter!$A$2:$A$478,0))</f>
        <v>Lammers</v>
      </c>
      <c r="BA273" s="12">
        <f>INDEX(Subname_converter!$C$2:$C$478,MATCH($AY273,Subname_converter!$A$2:$A$478,0))</f>
        <v>115</v>
      </c>
      <c r="BB273" s="11">
        <v>45596.291666666701</v>
      </c>
      <c r="BC273" s="11">
        <v>48445.291666666701</v>
      </c>
      <c r="BD273" s="10">
        <f t="shared" si="19"/>
        <v>2032</v>
      </c>
      <c r="BE273" s="11"/>
      <c r="BF273" s="10" t="s">
        <v>117</v>
      </c>
      <c r="BG273" s="10" t="s">
        <v>70</v>
      </c>
      <c r="BH273" s="10" t="s">
        <v>70</v>
      </c>
      <c r="BI273" s="10" t="s">
        <v>117</v>
      </c>
      <c r="BJ273" s="10"/>
      <c r="BK273" s="10">
        <v>0</v>
      </c>
    </row>
    <row r="274" spans="1:63" s="26" customFormat="1" ht="12.5" x14ac:dyDescent="0.25">
      <c r="A274" s="32" t="s">
        <v>641</v>
      </c>
      <c r="B274" s="10">
        <v>1930</v>
      </c>
      <c r="C274" s="11">
        <v>44279</v>
      </c>
      <c r="D274" s="11">
        <v>44301.291666666701</v>
      </c>
      <c r="E274" s="10" t="s">
        <v>57</v>
      </c>
      <c r="F274" s="10" t="s">
        <v>545</v>
      </c>
      <c r="G274" s="10" t="s">
        <v>60</v>
      </c>
      <c r="H274" s="10"/>
      <c r="I274" s="10"/>
      <c r="J274" s="10" t="s">
        <v>61</v>
      </c>
      <c r="K274" s="10"/>
      <c r="L274" s="10"/>
      <c r="M274" s="10">
        <v>203.69900000000001</v>
      </c>
      <c r="N274" s="10"/>
      <c r="O274" s="10"/>
      <c r="P274" s="10"/>
      <c r="Q274" s="10"/>
      <c r="R274" s="10"/>
      <c r="S274" s="10"/>
      <c r="T274" s="10">
        <v>200</v>
      </c>
      <c r="U274" s="10"/>
      <c r="V274" s="10"/>
      <c r="W274" s="10"/>
      <c r="X274" s="10" t="s">
        <v>82</v>
      </c>
      <c r="Y274" s="10">
        <v>1</v>
      </c>
      <c r="Z274" s="10"/>
      <c r="AA274" s="10"/>
      <c r="AB274" s="10" t="s">
        <v>64</v>
      </c>
      <c r="AC274" s="10">
        <f t="shared" si="16"/>
        <v>1</v>
      </c>
      <c r="AD274" s="10">
        <f t="shared" si="17"/>
        <v>1</v>
      </c>
      <c r="AE274" s="10">
        <f t="shared" si="18"/>
        <v>200</v>
      </c>
      <c r="AF274" s="10" t="str">
        <f>INDEX(Res_converter!$A$2:$A$20,MATCH(TRIM(CONCATENATE(J274," ",K274," ",L274)),Res_converter!$E$2:$E$20,0))</f>
        <v>Battery</v>
      </c>
      <c r="AG274" s="10">
        <f>IF($J274=Res_converter!$F$2,MAX($M274-$N274-$O274,0),0)+IF($K274=Res_converter!$F$2,MAX($P274-$Q274-$R274,0),0)+IF(L274=Res_converter!$F$2,$S274,0)</f>
        <v>203.69900000000001</v>
      </c>
      <c r="AH274" s="10">
        <f>IF($J274=Res_converter!$F$2,MAX(MIN($M274,$AE274-$AJ274-$AN274-$AR274)-$N274-$O274,0),0)+IF($K274=Res_converter!$F$2,MAX(MIN($P274,$AE274-$AJ274-$AN274-$AR274)-$Q274-$R274,0),0)+IF(L274=Res_converter!$F$2,MIN($S274,$AE274-$AJ274-$AN274-$AR274),0)</f>
        <v>200</v>
      </c>
      <c r="AI274" s="10">
        <f>IF(OR($J274=Res_converter!$F$7,$J274=Res_converter!$F$8),MAX($M274-$N274-$O274,0),0)+IF(OR($K274=Res_converter!$F$7,$K274=Res_converter!$F$8),MAX($P274-$Q274-$R274,0),0)+IF(OR($L274=Res_converter!$F$7,$L274=Res_converter!$F$8),$S274,0)</f>
        <v>0</v>
      </c>
      <c r="AJ274" s="10">
        <f>IF(OR($J274=Res_converter!$F$7,$J274=Res_converter!$F$8),MAX($AE274-$N274-$O274,0),0)+IF(OR($K274=Res_converter!$F$7,$K274=Res_converter!$F$8),MAX($AE274-$Q274-$R274,0),0)+IF(OR($L274=Res_converter!$F$7,$L274=Res_converter!$F$8),$AE274,0)</f>
        <v>0</v>
      </c>
      <c r="AK274" s="10">
        <f>IF($J274=Res_converter!$F$6,MAX($M274-$N274-$O274,0),0)+IF($K274=Res_converter!$F$6,MAX($P274-$Q274-$R274,0),0)+IF(L274=Res_converter!$F$6,$S274,0)</f>
        <v>0</v>
      </c>
      <c r="AL274" s="10">
        <f>IF($AF274=Res_converter!$A$7,MAX(MIN($M274,$AE274)-$N274-$O274,0),IF($AF274=Res_converter!$A$12,IF($J274=Res_converter!$F$6,MAX(MIN($M274,MAX($AE274-AH274-Q274-R274,0)/AW274)-$N274-$O274,0),0)+IF($K274=Res_converter!$F$6,MAX(MIN($P274,MAX($AE274-AH274-N274-O274,0)/AW274)-$Q274-$R274,0),0),0))</f>
        <v>0</v>
      </c>
      <c r="AM274" s="10">
        <f>IF($J274=Res_converter!$F$3,MAX($M274-$N274-$O274,0),0)+IF($K274=Res_converter!$F$3,MAX($P274-$Q274-$R274,0),0)+IF(N274=Res_converter!$F$3,$S274,0)</f>
        <v>0</v>
      </c>
      <c r="AN274" s="10">
        <f>IF($J274=Res_converter!$F$3,MAX($AE274-$N274-$O274,0),0)+IF($K274=Res_converter!$F$3,MAX($AE274-$Q274-$R274,0),0)+IF(N274=Res_converter!$F$3,$AE274,0)</f>
        <v>0</v>
      </c>
      <c r="AO274" s="10">
        <f>IF($J274=Res_converter!$F$4,MAX($M274-$N274-$O274,0),0)+IF($K274=Res_converter!$F$4,MAX($P274-$Q274-$R274,0),0)+IF(P274=Res_converter!$F$4,$S274,0)</f>
        <v>0</v>
      </c>
      <c r="AP274" s="10">
        <f>IF($AF274=Res_converter!$A$3,MAX(MIN($M274,$AE274)-$N274-$O274,0),IF($AF274=Res_converter!$A$14,IF($J274=Res_converter!$F$4,MAX(MIN($M274,MAX($AE274-AH274-Q274-R274,0)/AX274)-$N274-$O274,0),0)+IF($K274=Res_converter!$F$4,MAX(MIN($P274,MAX($AE274-AH274-N274-O274,0)/AX274)-$Q274-$R274,0),0),0))</f>
        <v>0</v>
      </c>
      <c r="AQ274" s="10">
        <f>IF($J274=Res_converter!$F$5,MAX($M274-$N274-$O274,0),0)+IF($K274=Res_converter!$F$5,MAX($P274-$Q274-$R274,0),0)+IF(R274=Res_converter!$F$5,$S274,0)</f>
        <v>0</v>
      </c>
      <c r="AR274" s="10">
        <f>IF($AF274=Res_converter!$A$4,$AE274,0)</f>
        <v>0</v>
      </c>
      <c r="AS274" s="10" t="s">
        <v>83</v>
      </c>
      <c r="AT274" s="10" t="s">
        <v>66</v>
      </c>
      <c r="AU274" s="10" t="s">
        <v>67</v>
      </c>
      <c r="AV274" s="10" t="s">
        <v>99</v>
      </c>
      <c r="AW274" s="10">
        <f>INDEX(Res_converter!$I$4:$N$4,MATCH($AU274,Res_converter!$I$3:$N$3,0))</f>
        <v>0.15</v>
      </c>
      <c r="AX274" s="10">
        <f>INDEX(Res_converter!$I$5:$N$5,MATCH($AU274,Res_converter!$I$3:$N$3,0))</f>
        <v>0.5</v>
      </c>
      <c r="AY274" s="12" t="s">
        <v>642</v>
      </c>
      <c r="AZ274" s="12" t="str">
        <f>INDEX(Subname_converter!$B$2:$B$478,MATCH($AY274,Subname_converter!$A$2:$A$478,0))</f>
        <v>Sanger</v>
      </c>
      <c r="BA274" s="12">
        <f>INDEX(Subname_converter!$C$2:$C$478,MATCH($AY274,Subname_converter!$A$2:$A$478,0))</f>
        <v>115</v>
      </c>
      <c r="BB274" s="11">
        <v>45809.291666666701</v>
      </c>
      <c r="BC274" s="11">
        <v>47259.291666666701</v>
      </c>
      <c r="BD274" s="10">
        <f t="shared" si="19"/>
        <v>2029</v>
      </c>
      <c r="BE274" s="11"/>
      <c r="BF274" s="10" t="s">
        <v>117</v>
      </c>
      <c r="BG274" s="10" t="s">
        <v>70</v>
      </c>
      <c r="BH274" s="10" t="s">
        <v>70</v>
      </c>
      <c r="BI274" s="10" t="s">
        <v>117</v>
      </c>
      <c r="BJ274" s="10" t="s">
        <v>71</v>
      </c>
      <c r="BK274" s="10">
        <v>0</v>
      </c>
    </row>
    <row r="275" spans="1:63" s="26" customFormat="1" ht="12.5" x14ac:dyDescent="0.25">
      <c r="A275" s="32" t="s">
        <v>643</v>
      </c>
      <c r="B275" s="10">
        <v>1932</v>
      </c>
      <c r="C275" s="11">
        <v>44279</v>
      </c>
      <c r="D275" s="11">
        <v>44301.291666666701</v>
      </c>
      <c r="E275" s="10" t="s">
        <v>57</v>
      </c>
      <c r="F275" s="10" t="s">
        <v>545</v>
      </c>
      <c r="G275" s="10" t="s">
        <v>60</v>
      </c>
      <c r="H275" s="10"/>
      <c r="I275" s="10"/>
      <c r="J275" s="10" t="s">
        <v>61</v>
      </c>
      <c r="K275" s="10"/>
      <c r="L275" s="10"/>
      <c r="M275" s="10">
        <v>203.69900000000001</v>
      </c>
      <c r="N275" s="10"/>
      <c r="O275" s="10"/>
      <c r="P275" s="10"/>
      <c r="Q275" s="10"/>
      <c r="R275" s="10"/>
      <c r="S275" s="10"/>
      <c r="T275" s="10">
        <v>200</v>
      </c>
      <c r="U275" s="10"/>
      <c r="V275" s="10"/>
      <c r="W275" s="10"/>
      <c r="X275" s="10" t="s">
        <v>82</v>
      </c>
      <c r="Y275" s="10">
        <v>1</v>
      </c>
      <c r="Z275" s="10"/>
      <c r="AA275" s="10"/>
      <c r="AB275" s="10" t="s">
        <v>64</v>
      </c>
      <c r="AC275" s="10">
        <f t="shared" si="16"/>
        <v>1</v>
      </c>
      <c r="AD275" s="10">
        <f t="shared" si="17"/>
        <v>1</v>
      </c>
      <c r="AE275" s="10">
        <f t="shared" si="18"/>
        <v>200</v>
      </c>
      <c r="AF275" s="10" t="str">
        <f>INDEX(Res_converter!$A$2:$A$20,MATCH(TRIM(CONCATENATE(J275," ",K275," ",L275)),Res_converter!$E$2:$E$20,0))</f>
        <v>Battery</v>
      </c>
      <c r="AG275" s="10">
        <f>IF($J275=Res_converter!$F$2,MAX($M275-$N275-$O275,0),0)+IF($K275=Res_converter!$F$2,MAX($P275-$Q275-$R275,0),0)+IF(L275=Res_converter!$F$2,$S275,0)</f>
        <v>203.69900000000001</v>
      </c>
      <c r="AH275" s="10">
        <f>IF($J275=Res_converter!$F$2,MAX(MIN($M275,$AE275-$AJ275-$AN275-$AR275)-$N275-$O275,0),0)+IF($K275=Res_converter!$F$2,MAX(MIN($P275,$AE275-$AJ275-$AN275-$AR275)-$Q275-$R275,0),0)+IF(L275=Res_converter!$F$2,MIN($S275,$AE275-$AJ275-$AN275-$AR275),0)</f>
        <v>200</v>
      </c>
      <c r="AI275" s="10">
        <f>IF(OR($J275=Res_converter!$F$7,$J275=Res_converter!$F$8),MAX($M275-$N275-$O275,0),0)+IF(OR($K275=Res_converter!$F$7,$K275=Res_converter!$F$8),MAX($P275-$Q275-$R275,0),0)+IF(OR($L275=Res_converter!$F$7,$L275=Res_converter!$F$8),$S275,0)</f>
        <v>0</v>
      </c>
      <c r="AJ275" s="10">
        <f>IF(OR($J275=Res_converter!$F$7,$J275=Res_converter!$F$8),MAX($AE275-$N275-$O275,0),0)+IF(OR($K275=Res_converter!$F$7,$K275=Res_converter!$F$8),MAX($AE275-$Q275-$R275,0),0)+IF(OR($L275=Res_converter!$F$7,$L275=Res_converter!$F$8),$AE275,0)</f>
        <v>0</v>
      </c>
      <c r="AK275" s="10">
        <f>IF($J275=Res_converter!$F$6,MAX($M275-$N275-$O275,0),0)+IF($K275=Res_converter!$F$6,MAX($P275-$Q275-$R275,0),0)+IF(L275=Res_converter!$F$6,$S275,0)</f>
        <v>0</v>
      </c>
      <c r="AL275" s="10">
        <f>IF($AF275=Res_converter!$A$7,MAX(MIN($M275,$AE275)-$N275-$O275,0),IF($AF275=Res_converter!$A$12,IF($J275=Res_converter!$F$6,MAX(MIN($M275,MAX($AE275-AH275-Q275-R275,0)/AW275)-$N275-$O275,0),0)+IF($K275=Res_converter!$F$6,MAX(MIN($P275,MAX($AE275-AH275-N275-O275,0)/AW275)-$Q275-$R275,0),0),0))</f>
        <v>0</v>
      </c>
      <c r="AM275" s="10">
        <f>IF($J275=Res_converter!$F$3,MAX($M275-$N275-$O275,0),0)+IF($K275=Res_converter!$F$3,MAX($P275-$Q275-$R275,0),0)+IF(N275=Res_converter!$F$3,$S275,0)</f>
        <v>0</v>
      </c>
      <c r="AN275" s="10">
        <f>IF($J275=Res_converter!$F$3,MAX($AE275-$N275-$O275,0),0)+IF($K275=Res_converter!$F$3,MAX($AE275-$Q275-$R275,0),0)+IF(N275=Res_converter!$F$3,$AE275,0)</f>
        <v>0</v>
      </c>
      <c r="AO275" s="10">
        <f>IF($J275=Res_converter!$F$4,MAX($M275-$N275-$O275,0),0)+IF($K275=Res_converter!$F$4,MAX($P275-$Q275-$R275,0),0)+IF(P275=Res_converter!$F$4,$S275,0)</f>
        <v>0</v>
      </c>
      <c r="AP275" s="10">
        <f>IF($AF275=Res_converter!$A$3,MAX(MIN($M275,$AE275)-$N275-$O275,0),IF($AF275=Res_converter!$A$14,IF($J275=Res_converter!$F$4,MAX(MIN($M275,MAX($AE275-AH275-Q275-R275,0)/AX275)-$N275-$O275,0),0)+IF($K275=Res_converter!$F$4,MAX(MIN($P275,MAX($AE275-AH275-N275-O275,0)/AX275)-$Q275-$R275,0),0),0))</f>
        <v>0</v>
      </c>
      <c r="AQ275" s="10">
        <f>IF($J275=Res_converter!$F$5,MAX($M275-$N275-$O275,0),0)+IF($K275=Res_converter!$F$5,MAX($P275-$Q275-$R275,0),0)+IF(R275=Res_converter!$F$5,$S275,0)</f>
        <v>0</v>
      </c>
      <c r="AR275" s="10">
        <f>IF($AF275=Res_converter!$A$4,$AE275,0)</f>
        <v>0</v>
      </c>
      <c r="AS275" s="10" t="s">
        <v>172</v>
      </c>
      <c r="AT275" s="10" t="s">
        <v>66</v>
      </c>
      <c r="AU275" s="10" t="s">
        <v>67</v>
      </c>
      <c r="AV275" s="10" t="s">
        <v>88</v>
      </c>
      <c r="AW275" s="10">
        <f>INDEX(Res_converter!$I$4:$N$4,MATCH($AU275,Res_converter!$I$3:$N$3,0))</f>
        <v>0.15</v>
      </c>
      <c r="AX275" s="10">
        <f>INDEX(Res_converter!$I$5:$N$5,MATCH($AU275,Res_converter!$I$3:$N$3,0))</f>
        <v>0.5</v>
      </c>
      <c r="AY275" s="12" t="s">
        <v>644</v>
      </c>
      <c r="AZ275" s="12" t="str">
        <f>INDEX(Subname_converter!$B$2:$B$478,MATCH($AY275,Subname_converter!$A$2:$A$478,0))</f>
        <v>Wilson</v>
      </c>
      <c r="BA275" s="12">
        <f>INDEX(Subname_converter!$C$2:$C$478,MATCH($AY275,Subname_converter!$A$2:$A$478,0))</f>
        <v>115</v>
      </c>
      <c r="BB275" s="11">
        <v>45809.291666666701</v>
      </c>
      <c r="BC275" s="11">
        <v>47745.291666666701</v>
      </c>
      <c r="BD275" s="10">
        <f t="shared" si="19"/>
        <v>2030</v>
      </c>
      <c r="BE275" s="11"/>
      <c r="BF275" s="10" t="s">
        <v>117</v>
      </c>
      <c r="BG275" s="10" t="s">
        <v>70</v>
      </c>
      <c r="BH275" s="10" t="s">
        <v>70</v>
      </c>
      <c r="BI275" s="10" t="s">
        <v>117</v>
      </c>
      <c r="BJ275" s="10"/>
      <c r="BK275" s="10">
        <v>0</v>
      </c>
    </row>
    <row r="276" spans="1:63" s="26" customFormat="1" ht="12.5" x14ac:dyDescent="0.25">
      <c r="A276" s="32" t="s">
        <v>645</v>
      </c>
      <c r="B276" s="10">
        <v>1933</v>
      </c>
      <c r="C276" s="11">
        <v>44279</v>
      </c>
      <c r="D276" s="11">
        <v>44301.291666666701</v>
      </c>
      <c r="E276" s="10" t="s">
        <v>57</v>
      </c>
      <c r="F276" s="10" t="s">
        <v>545</v>
      </c>
      <c r="G276" s="10" t="s">
        <v>60</v>
      </c>
      <c r="H276" s="10"/>
      <c r="I276" s="10"/>
      <c r="J276" s="10" t="s">
        <v>61</v>
      </c>
      <c r="K276" s="10"/>
      <c r="L276" s="10"/>
      <c r="M276" s="10">
        <v>203.69900000000001</v>
      </c>
      <c r="N276" s="10"/>
      <c r="O276" s="10"/>
      <c r="P276" s="10"/>
      <c r="Q276" s="10"/>
      <c r="R276" s="10"/>
      <c r="S276" s="10"/>
      <c r="T276" s="10">
        <v>200</v>
      </c>
      <c r="U276" s="10"/>
      <c r="V276" s="10"/>
      <c r="W276" s="10"/>
      <c r="X276" s="10" t="s">
        <v>82</v>
      </c>
      <c r="Y276" s="10" t="s">
        <v>4743</v>
      </c>
      <c r="Z276" s="10"/>
      <c r="AA276" s="10"/>
      <c r="AB276" s="10" t="s">
        <v>64</v>
      </c>
      <c r="AC276" s="10">
        <f t="shared" si="16"/>
        <v>0</v>
      </c>
      <c r="AD276" s="10">
        <f t="shared" si="17"/>
        <v>0</v>
      </c>
      <c r="AE276" s="10">
        <f t="shared" si="18"/>
        <v>0</v>
      </c>
      <c r="AF276" s="10" t="str">
        <f>INDEX(Res_converter!$A$2:$A$20,MATCH(TRIM(CONCATENATE(J276," ",K276," ",L276)),Res_converter!$E$2:$E$20,0))</f>
        <v>Battery</v>
      </c>
      <c r="AG276" s="10">
        <f>IF($J276=Res_converter!$F$2,MAX($M276-$N276-$O276,0),0)+IF($K276=Res_converter!$F$2,MAX($P276-$Q276-$R276,0),0)+IF(L276=Res_converter!$F$2,$S276,0)</f>
        <v>203.69900000000001</v>
      </c>
      <c r="AH276" s="10">
        <f>IF($J276=Res_converter!$F$2,MAX(MIN($M276,$AE276-$AJ276-$AN276-$AR276)-$N276-$O276,0),0)+IF($K276=Res_converter!$F$2,MAX(MIN($P276,$AE276-$AJ276-$AN276-$AR276)-$Q276-$R276,0),0)+IF(L276=Res_converter!$F$2,MIN($S276,$AE276-$AJ276-$AN276-$AR276),0)</f>
        <v>0</v>
      </c>
      <c r="AI276" s="10">
        <f>IF(OR($J276=Res_converter!$F$7,$J276=Res_converter!$F$8),MAX($M276-$N276-$O276,0),0)+IF(OR($K276=Res_converter!$F$7,$K276=Res_converter!$F$8),MAX($P276-$Q276-$R276,0),0)+IF(OR($L276=Res_converter!$F$7,$L276=Res_converter!$F$8),$S276,0)</f>
        <v>0</v>
      </c>
      <c r="AJ276" s="10">
        <f>IF(OR($J276=Res_converter!$F$7,$J276=Res_converter!$F$8),MAX($AE276-$N276-$O276,0),0)+IF(OR($K276=Res_converter!$F$7,$K276=Res_converter!$F$8),MAX($AE276-$Q276-$R276,0),0)+IF(OR($L276=Res_converter!$F$7,$L276=Res_converter!$F$8),$AE276,0)</f>
        <v>0</v>
      </c>
      <c r="AK276" s="10">
        <f>IF($J276=Res_converter!$F$6,MAX($M276-$N276-$O276,0),0)+IF($K276=Res_converter!$F$6,MAX($P276-$Q276-$R276,0),0)+IF(L276=Res_converter!$F$6,$S276,0)</f>
        <v>0</v>
      </c>
      <c r="AL276" s="10">
        <f>IF($AF276=Res_converter!$A$7,MAX(MIN($M276,$AE276)-$N276-$O276,0),IF($AF276=Res_converter!$A$12,IF($J276=Res_converter!$F$6,MAX(MIN($M276,MAX($AE276-AH276-Q276-R276,0)/AW276)-$N276-$O276,0),0)+IF($K276=Res_converter!$F$6,MAX(MIN($P276,MAX($AE276-AH276-N276-O276,0)/AW276)-$Q276-$R276,0),0),0))</f>
        <v>0</v>
      </c>
      <c r="AM276" s="10">
        <f>IF($J276=Res_converter!$F$3,MAX($M276-$N276-$O276,0),0)+IF($K276=Res_converter!$F$3,MAX($P276-$Q276-$R276,0),0)+IF(N276=Res_converter!$F$3,$S276,0)</f>
        <v>0</v>
      </c>
      <c r="AN276" s="10">
        <f>IF($J276=Res_converter!$F$3,MAX($AE276-$N276-$O276,0),0)+IF($K276=Res_converter!$F$3,MAX($AE276-$Q276-$R276,0),0)+IF(N276=Res_converter!$F$3,$AE276,0)</f>
        <v>0</v>
      </c>
      <c r="AO276" s="10">
        <f>IF($J276=Res_converter!$F$4,MAX($M276-$N276-$O276,0),0)+IF($K276=Res_converter!$F$4,MAX($P276-$Q276-$R276,0),0)+IF(P276=Res_converter!$F$4,$S276,0)</f>
        <v>0</v>
      </c>
      <c r="AP276" s="10">
        <f>IF($AF276=Res_converter!$A$3,MAX(MIN($M276,$AE276)-$N276-$O276,0),IF($AF276=Res_converter!$A$14,IF($J276=Res_converter!$F$4,MAX(MIN($M276,MAX($AE276-AH276-Q276-R276,0)/AX276)-$N276-$O276,0),0)+IF($K276=Res_converter!$F$4,MAX(MIN($P276,MAX($AE276-AH276-N276-O276,0)/AX276)-$Q276-$R276,0),0),0))</f>
        <v>0</v>
      </c>
      <c r="AQ276" s="10">
        <f>IF($J276=Res_converter!$F$5,MAX($M276-$N276-$O276,0),0)+IF($K276=Res_converter!$F$5,MAX($P276-$Q276-$R276,0),0)+IF(R276=Res_converter!$F$5,$S276,0)</f>
        <v>0</v>
      </c>
      <c r="AR276" s="10">
        <f>IF($AF276=Res_converter!$A$4,$AE276,0)</f>
        <v>0</v>
      </c>
      <c r="AS276" s="10" t="s">
        <v>646</v>
      </c>
      <c r="AT276" s="10" t="s">
        <v>66</v>
      </c>
      <c r="AU276" s="10" t="s">
        <v>67</v>
      </c>
      <c r="AV276" s="10" t="s">
        <v>88</v>
      </c>
      <c r="AW276" s="10">
        <f>INDEX(Res_converter!$I$4:$N$4,MATCH($AU276,Res_converter!$I$3:$N$3,0))</f>
        <v>0.15</v>
      </c>
      <c r="AX276" s="10">
        <f>INDEX(Res_converter!$I$5:$N$5,MATCH($AU276,Res_converter!$I$3:$N$3,0))</f>
        <v>0.5</v>
      </c>
      <c r="AY276" s="12" t="s">
        <v>647</v>
      </c>
      <c r="AZ276" s="12" t="str">
        <f>INDEX(Subname_converter!$B$2:$B$478,MATCH($AY276,Subname_converter!$A$2:$A$478,0))</f>
        <v>Borden</v>
      </c>
      <c r="BA276" s="12">
        <f>INDEX(Subname_converter!$C$2:$C$478,MATCH($AY276,Subname_converter!$A$2:$A$478,0))</f>
        <v>230</v>
      </c>
      <c r="BB276" s="11">
        <v>45809.291666666701</v>
      </c>
      <c r="BC276" s="11">
        <v>47805.333333333299</v>
      </c>
      <c r="BD276" s="10">
        <f t="shared" si="19"/>
        <v>2031</v>
      </c>
      <c r="BE276" s="11"/>
      <c r="BF276" s="10" t="s">
        <v>117</v>
      </c>
      <c r="BG276" s="10" t="s">
        <v>70</v>
      </c>
      <c r="BH276" s="10" t="s">
        <v>70</v>
      </c>
      <c r="BI276" s="10" t="s">
        <v>117</v>
      </c>
      <c r="BJ276" s="10"/>
      <c r="BK276" s="10">
        <v>0</v>
      </c>
    </row>
    <row r="277" spans="1:63" s="26" customFormat="1" ht="12.5" x14ac:dyDescent="0.25">
      <c r="A277" s="32" t="s">
        <v>648</v>
      </c>
      <c r="B277" s="10">
        <v>1934</v>
      </c>
      <c r="C277" s="11">
        <v>44287</v>
      </c>
      <c r="D277" s="11">
        <v>44301.291666666701</v>
      </c>
      <c r="E277" s="10" t="s">
        <v>57</v>
      </c>
      <c r="F277" s="10" t="s">
        <v>545</v>
      </c>
      <c r="G277" s="10" t="s">
        <v>60</v>
      </c>
      <c r="H277" s="10" t="s">
        <v>108</v>
      </c>
      <c r="I277" s="10"/>
      <c r="J277" s="10" t="s">
        <v>61</v>
      </c>
      <c r="K277" s="10" t="s">
        <v>109</v>
      </c>
      <c r="L277" s="10"/>
      <c r="M277" s="10">
        <v>203.2</v>
      </c>
      <c r="N277" s="10"/>
      <c r="O277" s="10"/>
      <c r="P277" s="10">
        <v>203.2</v>
      </c>
      <c r="Q277" s="10"/>
      <c r="R277" s="10"/>
      <c r="S277" s="10"/>
      <c r="T277" s="10">
        <v>200</v>
      </c>
      <c r="U277" s="10"/>
      <c r="V277" s="10"/>
      <c r="W277" s="10"/>
      <c r="X277" s="10" t="s">
        <v>82</v>
      </c>
      <c r="Y277" s="10" t="s">
        <v>4743</v>
      </c>
      <c r="Z277" s="10"/>
      <c r="AA277" s="10" t="s">
        <v>63</v>
      </c>
      <c r="AB277" s="10" t="s">
        <v>64</v>
      </c>
      <c r="AC277" s="10">
        <f t="shared" si="16"/>
        <v>0</v>
      </c>
      <c r="AD277" s="10">
        <f t="shared" si="17"/>
        <v>0</v>
      </c>
      <c r="AE277" s="10">
        <f t="shared" si="18"/>
        <v>0</v>
      </c>
      <c r="AF277" s="10" t="str">
        <f>INDEX(Res_converter!$A$2:$A$20,MATCH(TRIM(CONCATENATE(J277," ",K277," ",L277)),Res_converter!$E$2:$E$20,0))</f>
        <v>Solar-Hybrid</v>
      </c>
      <c r="AG277" s="10">
        <f>IF($J277=Res_converter!$F$2,MAX($M277-$N277-$O277,0),0)+IF($K277=Res_converter!$F$2,MAX($P277-$Q277-$R277,0),0)+IF(L277=Res_converter!$F$2,$S277,0)</f>
        <v>203.2</v>
      </c>
      <c r="AH277" s="10">
        <f>IF($J277=Res_converter!$F$2,MAX(MIN($M277,$AE277-$AJ277-$AN277-$AR277)-$N277-$O277,0),0)+IF($K277=Res_converter!$F$2,MAX(MIN($P277,$AE277-$AJ277-$AN277-$AR277)-$Q277-$R277,0),0)+IF(L277=Res_converter!$F$2,MIN($S277,$AE277-$AJ277-$AN277-$AR277),0)</f>
        <v>0</v>
      </c>
      <c r="AI277" s="10">
        <f>IF(OR($J277=Res_converter!$F$7,$J277=Res_converter!$F$8),MAX($M277-$N277-$O277,0),0)+IF(OR($K277=Res_converter!$F$7,$K277=Res_converter!$F$8),MAX($P277-$Q277-$R277,0),0)+IF(OR($L277=Res_converter!$F$7,$L277=Res_converter!$F$8),$S277,0)</f>
        <v>0</v>
      </c>
      <c r="AJ277" s="10">
        <f>IF(OR($J277=Res_converter!$F$7,$J277=Res_converter!$F$8),MAX($AE277-$N277-$O277,0),0)+IF(OR($K277=Res_converter!$F$7,$K277=Res_converter!$F$8),MAX($AE277-$Q277-$R277,0),0)+IF(OR($L277=Res_converter!$F$7,$L277=Res_converter!$F$8),$AE277,0)</f>
        <v>0</v>
      </c>
      <c r="AK277" s="10">
        <f>IF($J277=Res_converter!$F$6,MAX($M277-$N277-$O277,0),0)+IF($K277=Res_converter!$F$6,MAX($P277-$Q277-$R277,0),0)+IF(L277=Res_converter!$F$6,$S277,0)</f>
        <v>203.2</v>
      </c>
      <c r="AL277" s="10">
        <f>IF($AF277=Res_converter!$A$7,MAX(MIN($M277,$AE277)-$N277-$O277,0),IF($AF277=Res_converter!$A$12,IF($J277=Res_converter!$F$6,MAX(MIN($M277,MAX($AE277-AH277-Q277-R277,0)/AW277)-$N277-$O277,0),0)+IF($K277=Res_converter!$F$6,MAX(MIN($P277,MAX($AE277-AH277-N277-O277,0)/AW277)-$Q277-$R277,0),0),0))</f>
        <v>0</v>
      </c>
      <c r="AM277" s="10">
        <f>IF($J277=Res_converter!$F$3,MAX($M277-$N277-$O277,0),0)+IF($K277=Res_converter!$F$3,MAX($P277-$Q277-$R277,0),0)+IF(N277=Res_converter!$F$3,$S277,0)</f>
        <v>0</v>
      </c>
      <c r="AN277" s="10">
        <f>IF($J277=Res_converter!$F$3,MAX($AE277-$N277-$O277,0),0)+IF($K277=Res_converter!$F$3,MAX($AE277-$Q277-$R277,0),0)+IF(N277=Res_converter!$F$3,$AE277,0)</f>
        <v>0</v>
      </c>
      <c r="AO277" s="10">
        <f>IF($J277=Res_converter!$F$4,MAX($M277-$N277-$O277,0),0)+IF($K277=Res_converter!$F$4,MAX($P277-$Q277-$R277,0),0)+IF(P277=Res_converter!$F$4,$S277,0)</f>
        <v>0</v>
      </c>
      <c r="AP277" s="10">
        <f>IF($AF277=Res_converter!$A$3,MAX(MIN($M277,$AE277)-$N277-$O277,0),IF($AF277=Res_converter!$A$14,IF($J277=Res_converter!$F$4,MAX(MIN($M277,MAX($AE277-AH277-Q277-R277,0)/AX277)-$N277-$O277,0),0)+IF($K277=Res_converter!$F$4,MAX(MIN($P277,MAX($AE277-AH277-N277-O277,0)/AX277)-$Q277-$R277,0),0),0))</f>
        <v>0</v>
      </c>
      <c r="AQ277" s="10">
        <f>IF($J277=Res_converter!$F$5,MAX($M277-$N277-$O277,0),0)+IF($K277=Res_converter!$F$5,MAX($P277-$Q277-$R277,0),0)+IF(R277=Res_converter!$F$5,$S277,0)</f>
        <v>0</v>
      </c>
      <c r="AR277" s="10">
        <f>IF($AF277=Res_converter!$A$4,$AE277,0)</f>
        <v>0</v>
      </c>
      <c r="AS277" s="10" t="s">
        <v>646</v>
      </c>
      <c r="AT277" s="10" t="s">
        <v>66</v>
      </c>
      <c r="AU277" s="10" t="s">
        <v>67</v>
      </c>
      <c r="AV277" s="10" t="s">
        <v>88</v>
      </c>
      <c r="AW277" s="10">
        <f>INDEX(Res_converter!$I$4:$N$4,MATCH($AU277,Res_converter!$I$3:$N$3,0))</f>
        <v>0.15</v>
      </c>
      <c r="AX277" s="10">
        <f>INDEX(Res_converter!$I$5:$N$5,MATCH($AU277,Res_converter!$I$3:$N$3,0))</f>
        <v>0.5</v>
      </c>
      <c r="AY277" s="12" t="s">
        <v>647</v>
      </c>
      <c r="AZ277" s="12" t="str">
        <f>INDEX(Subname_converter!$B$2:$B$478,MATCH($AY277,Subname_converter!$A$2:$A$478,0))</f>
        <v>Borden</v>
      </c>
      <c r="BA277" s="12">
        <f>INDEX(Subname_converter!$C$2:$C$478,MATCH($AY277,Subname_converter!$A$2:$A$478,0))</f>
        <v>230</v>
      </c>
      <c r="BB277" s="11">
        <v>45627.333333333299</v>
      </c>
      <c r="BC277" s="11">
        <v>47804.333333333299</v>
      </c>
      <c r="BD277" s="10">
        <f t="shared" si="19"/>
        <v>2031</v>
      </c>
      <c r="BE277" s="11"/>
      <c r="BF277" s="10" t="s">
        <v>117</v>
      </c>
      <c r="BG277" s="10" t="s">
        <v>70</v>
      </c>
      <c r="BH277" s="10" t="s">
        <v>70</v>
      </c>
      <c r="BI277" s="10" t="s">
        <v>117</v>
      </c>
      <c r="BJ277" s="10"/>
      <c r="BK277" s="10">
        <v>0</v>
      </c>
    </row>
    <row r="278" spans="1:63" s="26" customFormat="1" ht="12.5" x14ac:dyDescent="0.25">
      <c r="A278" s="32" t="s">
        <v>649</v>
      </c>
      <c r="B278" s="10">
        <v>1935</v>
      </c>
      <c r="C278" s="11">
        <v>44287</v>
      </c>
      <c r="D278" s="11">
        <v>44301.291666666701</v>
      </c>
      <c r="E278" s="10" t="s">
        <v>57</v>
      </c>
      <c r="F278" s="10" t="s">
        <v>545</v>
      </c>
      <c r="G278" s="10" t="s">
        <v>108</v>
      </c>
      <c r="H278" s="10" t="s">
        <v>60</v>
      </c>
      <c r="I278" s="10"/>
      <c r="J278" s="10" t="s">
        <v>109</v>
      </c>
      <c r="K278" s="10" t="s">
        <v>61</v>
      </c>
      <c r="L278" s="10"/>
      <c r="M278" s="10">
        <v>206.09100000000001</v>
      </c>
      <c r="N278" s="10"/>
      <c r="O278" s="10"/>
      <c r="P278" s="10">
        <v>206.09100000000001</v>
      </c>
      <c r="Q278" s="10"/>
      <c r="R278" s="10"/>
      <c r="S278" s="10"/>
      <c r="T278" s="10">
        <v>200</v>
      </c>
      <c r="U278" s="10"/>
      <c r="V278" s="10"/>
      <c r="W278" s="10"/>
      <c r="X278" s="10" t="s">
        <v>82</v>
      </c>
      <c r="Y278" s="10" t="s">
        <v>4743</v>
      </c>
      <c r="Z278" s="10"/>
      <c r="AA278" s="10" t="s">
        <v>63</v>
      </c>
      <c r="AB278" s="10" t="s">
        <v>64</v>
      </c>
      <c r="AC278" s="10">
        <f t="shared" si="16"/>
        <v>0</v>
      </c>
      <c r="AD278" s="10">
        <f t="shared" si="17"/>
        <v>0</v>
      </c>
      <c r="AE278" s="10">
        <f t="shared" si="18"/>
        <v>0</v>
      </c>
      <c r="AF278" s="10" t="str">
        <f>INDEX(Res_converter!$A$2:$A$20,MATCH(TRIM(CONCATENATE(J278," ",K278," ",L278)),Res_converter!$E$2:$E$20,0))</f>
        <v>Solar-Hybrid</v>
      </c>
      <c r="AG278" s="10">
        <f>IF($J278=Res_converter!$F$2,MAX($M278-$N278-$O278,0),0)+IF($K278=Res_converter!$F$2,MAX($P278-$Q278-$R278,0),0)+IF(L278=Res_converter!$F$2,$S278,0)</f>
        <v>206.09100000000001</v>
      </c>
      <c r="AH278" s="10">
        <f>IF($J278=Res_converter!$F$2,MAX(MIN($M278,$AE278-$AJ278-$AN278-$AR278)-$N278-$O278,0),0)+IF($K278=Res_converter!$F$2,MAX(MIN($P278,$AE278-$AJ278-$AN278-$AR278)-$Q278-$R278,0),0)+IF(L278=Res_converter!$F$2,MIN($S278,$AE278-$AJ278-$AN278-$AR278),0)</f>
        <v>0</v>
      </c>
      <c r="AI278" s="10">
        <f>IF(OR($J278=Res_converter!$F$7,$J278=Res_converter!$F$8),MAX($M278-$N278-$O278,0),0)+IF(OR($K278=Res_converter!$F$7,$K278=Res_converter!$F$8),MAX($P278-$Q278-$R278,0),0)+IF(OR($L278=Res_converter!$F$7,$L278=Res_converter!$F$8),$S278,0)</f>
        <v>0</v>
      </c>
      <c r="AJ278" s="10">
        <f>IF(OR($J278=Res_converter!$F$7,$J278=Res_converter!$F$8),MAX($AE278-$N278-$O278,0),0)+IF(OR($K278=Res_converter!$F$7,$K278=Res_converter!$F$8),MAX($AE278-$Q278-$R278,0),0)+IF(OR($L278=Res_converter!$F$7,$L278=Res_converter!$F$8),$AE278,0)</f>
        <v>0</v>
      </c>
      <c r="AK278" s="10">
        <f>IF($J278=Res_converter!$F$6,MAX($M278-$N278-$O278,0),0)+IF($K278=Res_converter!$F$6,MAX($P278-$Q278-$R278,0),0)+IF(L278=Res_converter!$F$6,$S278,0)</f>
        <v>206.09100000000001</v>
      </c>
      <c r="AL278" s="10">
        <f>IF($AF278=Res_converter!$A$7,MAX(MIN($M278,$AE278)-$N278-$O278,0),IF($AF278=Res_converter!$A$12,IF($J278=Res_converter!$F$6,MAX(MIN($M278,MAX($AE278-AH278-Q278-R278,0)/AW278)-$N278-$O278,0),0)+IF($K278=Res_converter!$F$6,MAX(MIN($P278,MAX($AE278-AH278-N278-O278,0)/AW278)-$Q278-$R278,0),0),0))</f>
        <v>0</v>
      </c>
      <c r="AM278" s="10">
        <f>IF($J278=Res_converter!$F$3,MAX($M278-$N278-$O278,0),0)+IF($K278=Res_converter!$F$3,MAX($P278-$Q278-$R278,0),0)+IF(N278=Res_converter!$F$3,$S278,0)</f>
        <v>0</v>
      </c>
      <c r="AN278" s="10">
        <f>IF($J278=Res_converter!$F$3,MAX($AE278-$N278-$O278,0),0)+IF($K278=Res_converter!$F$3,MAX($AE278-$Q278-$R278,0),0)+IF(N278=Res_converter!$F$3,$AE278,0)</f>
        <v>0</v>
      </c>
      <c r="AO278" s="10">
        <f>IF($J278=Res_converter!$F$4,MAX($M278-$N278-$O278,0),0)+IF($K278=Res_converter!$F$4,MAX($P278-$Q278-$R278,0),0)+IF(P278=Res_converter!$F$4,$S278,0)</f>
        <v>0</v>
      </c>
      <c r="AP278" s="10">
        <f>IF($AF278=Res_converter!$A$3,MAX(MIN($M278,$AE278)-$N278-$O278,0),IF($AF278=Res_converter!$A$14,IF($J278=Res_converter!$F$4,MAX(MIN($M278,MAX($AE278-AH278-Q278-R278,0)/AX278)-$N278-$O278,0),0)+IF($K278=Res_converter!$F$4,MAX(MIN($P278,MAX($AE278-AH278-N278-O278,0)/AX278)-$Q278-$R278,0),0),0))</f>
        <v>0</v>
      </c>
      <c r="AQ278" s="10">
        <f>IF($J278=Res_converter!$F$5,MAX($M278-$N278-$O278,0),0)+IF($K278=Res_converter!$F$5,MAX($P278-$Q278-$R278,0),0)+IF(R278=Res_converter!$F$5,$S278,0)</f>
        <v>0</v>
      </c>
      <c r="AR278" s="10">
        <f>IF($AF278=Res_converter!$A$4,$AE278,0)</f>
        <v>0</v>
      </c>
      <c r="AS278" s="10" t="s">
        <v>83</v>
      </c>
      <c r="AT278" s="10" t="s">
        <v>66</v>
      </c>
      <c r="AU278" s="10" t="s">
        <v>67</v>
      </c>
      <c r="AV278" s="10" t="s">
        <v>88</v>
      </c>
      <c r="AW278" s="10">
        <f>INDEX(Res_converter!$I$4:$N$4,MATCH($AU278,Res_converter!$I$3:$N$3,0))</f>
        <v>0.15</v>
      </c>
      <c r="AX278" s="10">
        <f>INDEX(Res_converter!$I$5:$N$5,MATCH($AU278,Res_converter!$I$3:$N$3,0))</f>
        <v>0.5</v>
      </c>
      <c r="AY278" s="12" t="s">
        <v>226</v>
      </c>
      <c r="AZ278" s="12" t="str">
        <f>INDEX(Subname_converter!$B$2:$B$478,MATCH($AY278,Subname_converter!$A$2:$A$478,0))</f>
        <v>Tranquility</v>
      </c>
      <c r="BA278" s="12">
        <f>INDEX(Subname_converter!$C$2:$C$478,MATCH($AY278,Subname_converter!$A$2:$A$478,0))</f>
        <v>230</v>
      </c>
      <c r="BB278" s="11">
        <v>45597.291666666701</v>
      </c>
      <c r="BC278" s="11">
        <v>47409.291666666701</v>
      </c>
      <c r="BD278" s="10">
        <f t="shared" si="19"/>
        <v>2030</v>
      </c>
      <c r="BE278" s="11"/>
      <c r="BF278" s="10" t="s">
        <v>117</v>
      </c>
      <c r="BG278" s="10" t="s">
        <v>70</v>
      </c>
      <c r="BH278" s="10" t="s">
        <v>70</v>
      </c>
      <c r="BI278" s="10" t="s">
        <v>117</v>
      </c>
      <c r="BJ278" s="10"/>
      <c r="BK278" s="10">
        <v>0</v>
      </c>
    </row>
    <row r="279" spans="1:63" s="26" customFormat="1" ht="12.5" x14ac:dyDescent="0.25">
      <c r="A279" s="32" t="s">
        <v>650</v>
      </c>
      <c r="B279" s="10">
        <v>1940</v>
      </c>
      <c r="C279" s="11">
        <v>44287</v>
      </c>
      <c r="D279" s="11">
        <v>44301.291666666701</v>
      </c>
      <c r="E279" s="10" t="s">
        <v>57</v>
      </c>
      <c r="F279" s="10" t="s">
        <v>545</v>
      </c>
      <c r="G279" s="10" t="s">
        <v>60</v>
      </c>
      <c r="H279" s="10"/>
      <c r="I279" s="10"/>
      <c r="J279" s="10" t="s">
        <v>61</v>
      </c>
      <c r="K279" s="10"/>
      <c r="L279" s="10"/>
      <c r="M279" s="10">
        <v>150</v>
      </c>
      <c r="N279" s="10"/>
      <c r="O279" s="10"/>
      <c r="P279" s="10"/>
      <c r="Q279" s="10"/>
      <c r="R279" s="10"/>
      <c r="S279" s="10"/>
      <c r="T279" s="10">
        <v>150</v>
      </c>
      <c r="U279" s="10">
        <v>611.24</v>
      </c>
      <c r="V279" s="10"/>
      <c r="W279" s="10"/>
      <c r="X279" s="10" t="s">
        <v>96</v>
      </c>
      <c r="Y279" s="10" t="s">
        <v>4743</v>
      </c>
      <c r="Z279" s="10"/>
      <c r="AA279" s="10" t="s">
        <v>63</v>
      </c>
      <c r="AB279" s="10" t="s">
        <v>64</v>
      </c>
      <c r="AC279" s="10">
        <f t="shared" si="16"/>
        <v>0</v>
      </c>
      <c r="AD279" s="10">
        <f t="shared" si="17"/>
        <v>0</v>
      </c>
      <c r="AE279" s="10">
        <f t="shared" si="18"/>
        <v>0</v>
      </c>
      <c r="AF279" s="10" t="str">
        <f>INDEX(Res_converter!$A$2:$A$20,MATCH(TRIM(CONCATENATE(J279," ",K279," ",L279)),Res_converter!$E$2:$E$20,0))</f>
        <v>Battery</v>
      </c>
      <c r="AG279" s="10">
        <f>IF($J279=Res_converter!$F$2,MAX($M279-$N279-$O279,0),0)+IF($K279=Res_converter!$F$2,MAX($P279-$Q279-$R279,0),0)+IF(L279=Res_converter!$F$2,$S279,0)</f>
        <v>150</v>
      </c>
      <c r="AH279" s="10">
        <f>IF($J279=Res_converter!$F$2,MAX(MIN($M279,$AE279-$AJ279-$AN279-$AR279)-$N279-$O279,0),0)+IF($K279=Res_converter!$F$2,MAX(MIN($P279,$AE279-$AJ279-$AN279-$AR279)-$Q279-$R279,0),0)+IF(L279=Res_converter!$F$2,MIN($S279,$AE279-$AJ279-$AN279-$AR279),0)</f>
        <v>0</v>
      </c>
      <c r="AI279" s="10">
        <f>IF(OR($J279=Res_converter!$F$7,$J279=Res_converter!$F$8),MAX($M279-$N279-$O279,0),0)+IF(OR($K279=Res_converter!$F$7,$K279=Res_converter!$F$8),MAX($P279-$Q279-$R279,0),0)+IF(OR($L279=Res_converter!$F$7,$L279=Res_converter!$F$8),$S279,0)</f>
        <v>0</v>
      </c>
      <c r="AJ279" s="10">
        <f>IF(OR($J279=Res_converter!$F$7,$J279=Res_converter!$F$8),MAX($AE279-$N279-$O279,0),0)+IF(OR($K279=Res_converter!$F$7,$K279=Res_converter!$F$8),MAX($AE279-$Q279-$R279,0),0)+IF(OR($L279=Res_converter!$F$7,$L279=Res_converter!$F$8),$AE279,0)</f>
        <v>0</v>
      </c>
      <c r="AK279" s="10">
        <f>IF($J279=Res_converter!$F$6,MAX($M279-$N279-$O279,0),0)+IF($K279=Res_converter!$F$6,MAX($P279-$Q279-$R279,0),0)+IF(L279=Res_converter!$F$6,$S279,0)</f>
        <v>0</v>
      </c>
      <c r="AL279" s="10">
        <f>IF($AF279=Res_converter!$A$7,MAX(MIN($M279,$AE279)-$N279-$O279,0),IF($AF279=Res_converter!$A$12,IF($J279=Res_converter!$F$6,MAX(MIN($M279,MAX($AE279-AH279-Q279-R279,0)/AW279)-$N279-$O279,0),0)+IF($K279=Res_converter!$F$6,MAX(MIN($P279,MAX($AE279-AH279-N279-O279,0)/AW279)-$Q279-$R279,0),0),0))</f>
        <v>0</v>
      </c>
      <c r="AM279" s="10">
        <f>IF($J279=Res_converter!$F$3,MAX($M279-$N279-$O279,0),0)+IF($K279=Res_converter!$F$3,MAX($P279-$Q279-$R279,0),0)+IF(N279=Res_converter!$F$3,$S279,0)</f>
        <v>0</v>
      </c>
      <c r="AN279" s="10">
        <f>IF($J279=Res_converter!$F$3,MAX($AE279-$N279-$O279,0),0)+IF($K279=Res_converter!$F$3,MAX($AE279-$Q279-$R279,0),0)+IF(N279=Res_converter!$F$3,$AE279,0)</f>
        <v>0</v>
      </c>
      <c r="AO279" s="10">
        <f>IF($J279=Res_converter!$F$4,MAX($M279-$N279-$O279,0),0)+IF($K279=Res_converter!$F$4,MAX($P279-$Q279-$R279,0),0)+IF(P279=Res_converter!$F$4,$S279,0)</f>
        <v>0</v>
      </c>
      <c r="AP279" s="10">
        <f>IF($AF279=Res_converter!$A$3,MAX(MIN($M279,$AE279)-$N279-$O279,0),IF($AF279=Res_converter!$A$14,IF($J279=Res_converter!$F$4,MAX(MIN($M279,MAX($AE279-AH279-Q279-R279,0)/AX279)-$N279-$O279,0),0)+IF($K279=Res_converter!$F$4,MAX(MIN($P279,MAX($AE279-AH279-N279-O279,0)/AX279)-$Q279-$R279,0),0),0))</f>
        <v>0</v>
      </c>
      <c r="AQ279" s="10">
        <f>IF($J279=Res_converter!$F$5,MAX($M279-$N279-$O279,0),0)+IF($K279=Res_converter!$F$5,MAX($P279-$Q279-$R279,0),0)+IF(R279=Res_converter!$F$5,$S279,0)</f>
        <v>0</v>
      </c>
      <c r="AR279" s="10">
        <f>IF($AF279=Res_converter!$A$4,$AE279,0)</f>
        <v>0</v>
      </c>
      <c r="AS279" s="10" t="s">
        <v>83</v>
      </c>
      <c r="AT279" s="10" t="s">
        <v>66</v>
      </c>
      <c r="AU279" s="10" t="s">
        <v>67</v>
      </c>
      <c r="AV279" s="10" t="s">
        <v>88</v>
      </c>
      <c r="AW279" s="10">
        <f>INDEX(Res_converter!$I$4:$N$4,MATCH($AU279,Res_converter!$I$3:$N$3,0))</f>
        <v>0.15</v>
      </c>
      <c r="AX279" s="10">
        <f>INDEX(Res_converter!$I$5:$N$5,MATCH($AU279,Res_converter!$I$3:$N$3,0))</f>
        <v>0.5</v>
      </c>
      <c r="AY279" s="12" t="s">
        <v>651</v>
      </c>
      <c r="AZ279" s="12" t="str">
        <f>INDEX(Subname_converter!$B$2:$B$478,MATCH($AY279,Subname_converter!$A$2:$A$478,0))</f>
        <v>Mendota</v>
      </c>
      <c r="BA279" s="12">
        <f>INDEX(Subname_converter!$C$2:$C$478,MATCH($AY279,Subname_converter!$A$2:$A$478,0))</f>
        <v>115</v>
      </c>
      <c r="BB279" s="11">
        <v>45597.291666666701</v>
      </c>
      <c r="BC279" s="11">
        <v>47682.291666666701</v>
      </c>
      <c r="BD279" s="10">
        <f t="shared" si="19"/>
        <v>2030</v>
      </c>
      <c r="BE279" s="11"/>
      <c r="BF279" s="10" t="s">
        <v>117</v>
      </c>
      <c r="BG279" s="10" t="s">
        <v>70</v>
      </c>
      <c r="BH279" s="10" t="s">
        <v>70</v>
      </c>
      <c r="BI279" s="10" t="s">
        <v>117</v>
      </c>
      <c r="BJ279" s="10"/>
      <c r="BK279" s="10">
        <v>0</v>
      </c>
    </row>
    <row r="280" spans="1:63" s="26" customFormat="1" ht="12.5" x14ac:dyDescent="0.25">
      <c r="A280" s="32" t="s">
        <v>652</v>
      </c>
      <c r="B280" s="10">
        <v>1943</v>
      </c>
      <c r="C280" s="11">
        <v>44288</v>
      </c>
      <c r="D280" s="11">
        <v>44301.291666666701</v>
      </c>
      <c r="E280" s="10" t="s">
        <v>57</v>
      </c>
      <c r="F280" s="10" t="s">
        <v>545</v>
      </c>
      <c r="G280" s="10" t="s">
        <v>108</v>
      </c>
      <c r="H280" s="10" t="s">
        <v>60</v>
      </c>
      <c r="I280" s="10"/>
      <c r="J280" s="10" t="s">
        <v>109</v>
      </c>
      <c r="K280" s="10" t="s">
        <v>61</v>
      </c>
      <c r="L280" s="10"/>
      <c r="M280" s="10">
        <v>1176.0999999999999</v>
      </c>
      <c r="N280" s="10"/>
      <c r="O280" s="10"/>
      <c r="P280" s="10">
        <v>1176.0999999999999</v>
      </c>
      <c r="Q280" s="10"/>
      <c r="R280" s="10"/>
      <c r="S280" s="10"/>
      <c r="T280" s="10">
        <v>1150</v>
      </c>
      <c r="U280" s="10"/>
      <c r="V280" s="10"/>
      <c r="W280" s="10"/>
      <c r="X280" s="10" t="s">
        <v>82</v>
      </c>
      <c r="Y280" s="10">
        <v>1</v>
      </c>
      <c r="Z280" s="10"/>
      <c r="AA280" s="10" t="s">
        <v>63</v>
      </c>
      <c r="AB280" s="10" t="s">
        <v>64</v>
      </c>
      <c r="AC280" s="10">
        <f t="shared" si="16"/>
        <v>1</v>
      </c>
      <c r="AD280" s="10">
        <f t="shared" si="17"/>
        <v>1</v>
      </c>
      <c r="AE280" s="10">
        <f t="shared" si="18"/>
        <v>1150</v>
      </c>
      <c r="AF280" s="10" t="str">
        <f>INDEX(Res_converter!$A$2:$A$20,MATCH(TRIM(CONCATENATE(J280," ",K280," ",L280)),Res_converter!$E$2:$E$20,0))</f>
        <v>Solar-Hybrid</v>
      </c>
      <c r="AG280" s="10">
        <f>IF($J280=Res_converter!$F$2,MAX($M280-$N280-$O280,0),0)+IF($K280=Res_converter!$F$2,MAX($P280-$Q280-$R280,0),0)+IF(L280=Res_converter!$F$2,$S280,0)</f>
        <v>1176.0999999999999</v>
      </c>
      <c r="AH280" s="10">
        <f>IF($J280=Res_converter!$F$2,MAX(MIN($M280,$AE280-$AJ280-$AN280-$AR280)-$N280-$O280,0),0)+IF($K280=Res_converter!$F$2,MAX(MIN($P280,$AE280-$AJ280-$AN280-$AR280)-$Q280-$R280,0),0)+IF(L280=Res_converter!$F$2,MIN($S280,$AE280-$AJ280-$AN280-$AR280),0)</f>
        <v>1150</v>
      </c>
      <c r="AI280" s="10">
        <f>IF(OR($J280=Res_converter!$F$7,$J280=Res_converter!$F$8),MAX($M280-$N280-$O280,0),0)+IF(OR($K280=Res_converter!$F$7,$K280=Res_converter!$F$8),MAX($P280-$Q280-$R280,0),0)+IF(OR($L280=Res_converter!$F$7,$L280=Res_converter!$F$8),$S280,0)</f>
        <v>0</v>
      </c>
      <c r="AJ280" s="10">
        <f>IF(OR($J280=Res_converter!$F$7,$J280=Res_converter!$F$8),MAX($AE280-$N280-$O280,0),0)+IF(OR($K280=Res_converter!$F$7,$K280=Res_converter!$F$8),MAX($AE280-$Q280-$R280,0),0)+IF(OR($L280=Res_converter!$F$7,$L280=Res_converter!$F$8),$AE280,0)</f>
        <v>0</v>
      </c>
      <c r="AK280" s="10">
        <f>IF($J280=Res_converter!$F$6,MAX($M280-$N280-$O280,0),0)+IF($K280=Res_converter!$F$6,MAX($P280-$Q280-$R280,0),0)+IF(L280=Res_converter!$F$6,$S280,0)</f>
        <v>1176.0999999999999</v>
      </c>
      <c r="AL280" s="10">
        <f>IF($AF280=Res_converter!$A$7,MAX(MIN($M280,$AE280)-$N280-$O280,0),IF($AF280=Res_converter!$A$12,IF($J280=Res_converter!$F$6,MAX(MIN($M280,MAX($AE280-AH280-Q280-R280,0)/AW280)-$N280-$O280,0),0)+IF($K280=Res_converter!$F$6,MAX(MIN($P280,MAX($AE280-AH280-N280-O280,0)/AW280)-$Q280-$R280,0),0),0))</f>
        <v>0</v>
      </c>
      <c r="AM280" s="10">
        <f>IF($J280=Res_converter!$F$3,MAX($M280-$N280-$O280,0),0)+IF($K280=Res_converter!$F$3,MAX($P280-$Q280-$R280,0),0)+IF(N280=Res_converter!$F$3,$S280,0)</f>
        <v>0</v>
      </c>
      <c r="AN280" s="10">
        <f>IF($J280=Res_converter!$F$3,MAX($AE280-$N280-$O280,0),0)+IF($K280=Res_converter!$F$3,MAX($AE280-$Q280-$R280,0),0)+IF(N280=Res_converter!$F$3,$AE280,0)</f>
        <v>0</v>
      </c>
      <c r="AO280" s="10">
        <f>IF($J280=Res_converter!$F$4,MAX($M280-$N280-$O280,0),0)+IF($K280=Res_converter!$F$4,MAX($P280-$Q280-$R280,0),0)+IF(P280=Res_converter!$F$4,$S280,0)</f>
        <v>0</v>
      </c>
      <c r="AP280" s="10">
        <f>IF($AF280=Res_converter!$A$3,MAX(MIN($M280,$AE280)-$N280-$O280,0),IF($AF280=Res_converter!$A$14,IF($J280=Res_converter!$F$4,MAX(MIN($M280,MAX($AE280-AH280-Q280-R280,0)/AX280)-$N280-$O280,0),0)+IF($K280=Res_converter!$F$4,MAX(MIN($P280,MAX($AE280-AH280-N280-O280,0)/AX280)-$Q280-$R280,0),0),0))</f>
        <v>0</v>
      </c>
      <c r="AQ280" s="10">
        <f>IF($J280=Res_converter!$F$5,MAX($M280-$N280-$O280,0),0)+IF($K280=Res_converter!$F$5,MAX($P280-$Q280-$R280,0),0)+IF(R280=Res_converter!$F$5,$S280,0)</f>
        <v>0</v>
      </c>
      <c r="AR280" s="10">
        <f>IF($AF280=Res_converter!$A$4,$AE280,0)</f>
        <v>0</v>
      </c>
      <c r="AS280" s="10" t="s">
        <v>172</v>
      </c>
      <c r="AT280" s="10" t="s">
        <v>66</v>
      </c>
      <c r="AU280" s="10" t="s">
        <v>67</v>
      </c>
      <c r="AV280" s="10" t="s">
        <v>653</v>
      </c>
      <c r="AW280" s="10">
        <f>INDEX(Res_converter!$I$4:$N$4,MATCH($AU280,Res_converter!$I$3:$N$3,0))</f>
        <v>0.15</v>
      </c>
      <c r="AX280" s="10">
        <f>INDEX(Res_converter!$I$5:$N$5,MATCH($AU280,Res_converter!$I$3:$N$3,0))</f>
        <v>0.5</v>
      </c>
      <c r="AY280" s="12" t="s">
        <v>654</v>
      </c>
      <c r="AZ280" s="12" t="str">
        <f>INDEX(Subname_converter!$B$2:$B$478,MATCH($AY280,Subname_converter!$A$2:$A$478,0))</f>
        <v>Los Banos</v>
      </c>
      <c r="BA280" s="12">
        <f>INDEX(Subname_converter!$C$2:$C$478,MATCH($AY280,Subname_converter!$A$2:$A$478,0))</f>
        <v>500</v>
      </c>
      <c r="BB280" s="11">
        <v>46539.291666666701</v>
      </c>
      <c r="BC280" s="11">
        <v>48475.291666666701</v>
      </c>
      <c r="BD280" s="10">
        <f t="shared" si="19"/>
        <v>2032</v>
      </c>
      <c r="BE280" s="11"/>
      <c r="BF280" s="10" t="s">
        <v>117</v>
      </c>
      <c r="BG280" s="10" t="s">
        <v>70</v>
      </c>
      <c r="BH280" s="10" t="s">
        <v>70</v>
      </c>
      <c r="BI280" s="10" t="s">
        <v>117</v>
      </c>
      <c r="BJ280" s="10"/>
      <c r="BK280" s="10">
        <v>0</v>
      </c>
    </row>
    <row r="281" spans="1:63" s="26" customFormat="1" ht="37.5" x14ac:dyDescent="0.25">
      <c r="A281" s="32" t="s">
        <v>655</v>
      </c>
      <c r="B281" s="10">
        <v>1949</v>
      </c>
      <c r="C281" s="11">
        <v>44294</v>
      </c>
      <c r="D281" s="11">
        <v>44301.291666666701</v>
      </c>
      <c r="E281" s="10" t="s">
        <v>57</v>
      </c>
      <c r="F281" s="10" t="s">
        <v>545</v>
      </c>
      <c r="G281" s="10" t="s">
        <v>60</v>
      </c>
      <c r="H281" s="10" t="s">
        <v>108</v>
      </c>
      <c r="I281" s="10"/>
      <c r="J281" s="10" t="s">
        <v>61</v>
      </c>
      <c r="K281" s="10" t="s">
        <v>109</v>
      </c>
      <c r="L281" s="10"/>
      <c r="M281" s="10">
        <v>1182.384</v>
      </c>
      <c r="N281" s="10"/>
      <c r="O281" s="10"/>
      <c r="P281" s="10">
        <v>1182.384</v>
      </c>
      <c r="Q281" s="10"/>
      <c r="R281" s="10"/>
      <c r="S281" s="10"/>
      <c r="T281" s="10">
        <v>1150</v>
      </c>
      <c r="U281" s="10"/>
      <c r="V281" s="10"/>
      <c r="W281" s="10"/>
      <c r="X281" s="10" t="s">
        <v>82</v>
      </c>
      <c r="Y281" s="10">
        <v>1</v>
      </c>
      <c r="Z281" s="10"/>
      <c r="AA281" s="10" t="s">
        <v>63</v>
      </c>
      <c r="AB281" s="10" t="s">
        <v>64</v>
      </c>
      <c r="AC281" s="10">
        <f t="shared" si="16"/>
        <v>1</v>
      </c>
      <c r="AD281" s="10">
        <f t="shared" si="17"/>
        <v>1</v>
      </c>
      <c r="AE281" s="10">
        <f t="shared" si="18"/>
        <v>1150</v>
      </c>
      <c r="AF281" s="10" t="str">
        <f>INDEX(Res_converter!$A$2:$A$20,MATCH(TRIM(CONCATENATE(J281," ",K281," ",L281)),Res_converter!$E$2:$E$20,0))</f>
        <v>Solar-Hybrid</v>
      </c>
      <c r="AG281" s="10">
        <f>IF($J281=Res_converter!$F$2,MAX($M281-$N281-$O281,0),0)+IF($K281=Res_converter!$F$2,MAX($P281-$Q281-$R281,0),0)+IF(L281=Res_converter!$F$2,$S281,0)</f>
        <v>1182.384</v>
      </c>
      <c r="AH281" s="10">
        <f>IF($J281=Res_converter!$F$2,MAX(MIN($M281,$AE281-$AJ281-$AN281-$AR281)-$N281-$O281,0),0)+IF($K281=Res_converter!$F$2,MAX(MIN($P281,$AE281-$AJ281-$AN281-$AR281)-$Q281-$R281,0),0)+IF(L281=Res_converter!$F$2,MIN($S281,$AE281-$AJ281-$AN281-$AR281),0)</f>
        <v>1150</v>
      </c>
      <c r="AI281" s="10">
        <f>IF(OR($J281=Res_converter!$F$7,$J281=Res_converter!$F$8),MAX($M281-$N281-$O281,0),0)+IF(OR($K281=Res_converter!$F$7,$K281=Res_converter!$F$8),MAX($P281-$Q281-$R281,0),0)+IF(OR($L281=Res_converter!$F$7,$L281=Res_converter!$F$8),$S281,0)</f>
        <v>0</v>
      </c>
      <c r="AJ281" s="10">
        <f>IF(OR($J281=Res_converter!$F$7,$J281=Res_converter!$F$8),MAX($AE281-$N281-$O281,0),0)+IF(OR($K281=Res_converter!$F$7,$K281=Res_converter!$F$8),MAX($AE281-$Q281-$R281,0),0)+IF(OR($L281=Res_converter!$F$7,$L281=Res_converter!$F$8),$AE281,0)</f>
        <v>0</v>
      </c>
      <c r="AK281" s="10">
        <f>IF($J281=Res_converter!$F$6,MAX($M281-$N281-$O281,0),0)+IF($K281=Res_converter!$F$6,MAX($P281-$Q281-$R281,0),0)+IF(L281=Res_converter!$F$6,$S281,0)</f>
        <v>1182.384</v>
      </c>
      <c r="AL281" s="10">
        <f>IF($AF281=Res_converter!$A$7,MAX(MIN($M281,$AE281)-$N281-$O281,0),IF($AF281=Res_converter!$A$12,IF($J281=Res_converter!$F$6,MAX(MIN($M281,MAX($AE281-AH281-Q281-R281,0)/AW281)-$N281-$O281,0),0)+IF($K281=Res_converter!$F$6,MAX(MIN($P281,MAX($AE281-AH281-N281-O281,0)/AW281)-$Q281-$R281,0),0),0))</f>
        <v>0</v>
      </c>
      <c r="AM281" s="10">
        <f>IF($J281=Res_converter!$F$3,MAX($M281-$N281-$O281,0),0)+IF($K281=Res_converter!$F$3,MAX($P281-$Q281-$R281,0),0)+IF(N281=Res_converter!$F$3,$S281,0)</f>
        <v>0</v>
      </c>
      <c r="AN281" s="10">
        <f>IF($J281=Res_converter!$F$3,MAX($AE281-$N281-$O281,0),0)+IF($K281=Res_converter!$F$3,MAX($AE281-$Q281-$R281,0),0)+IF(N281=Res_converter!$F$3,$AE281,0)</f>
        <v>0</v>
      </c>
      <c r="AO281" s="10">
        <f>IF($J281=Res_converter!$F$4,MAX($M281-$N281-$O281,0),0)+IF($K281=Res_converter!$F$4,MAX($P281-$Q281-$R281,0),0)+IF(P281=Res_converter!$F$4,$S281,0)</f>
        <v>0</v>
      </c>
      <c r="AP281" s="10">
        <f>IF($AF281=Res_converter!$A$3,MAX(MIN($M281,$AE281)-$N281-$O281,0),IF($AF281=Res_converter!$A$14,IF($J281=Res_converter!$F$4,MAX(MIN($M281,MAX($AE281-AH281-Q281-R281,0)/AX281)-$N281-$O281,0),0)+IF($K281=Res_converter!$F$4,MAX(MIN($P281,MAX($AE281-AH281-N281-O281,0)/AX281)-$Q281-$R281,0),0),0))</f>
        <v>0</v>
      </c>
      <c r="AQ281" s="10">
        <f>IF($J281=Res_converter!$F$5,MAX($M281-$N281-$O281,0),0)+IF($K281=Res_converter!$F$5,MAX($P281-$Q281-$R281,0),0)+IF(R281=Res_converter!$F$5,$S281,0)</f>
        <v>0</v>
      </c>
      <c r="AR281" s="10">
        <f>IF($AF281=Res_converter!$A$4,$AE281,0)</f>
        <v>0</v>
      </c>
      <c r="AS281" s="10" t="s">
        <v>83</v>
      </c>
      <c r="AT281" s="10" t="s">
        <v>66</v>
      </c>
      <c r="AU281" s="10" t="s">
        <v>67</v>
      </c>
      <c r="AV281" s="10" t="s">
        <v>653</v>
      </c>
      <c r="AW281" s="10">
        <f>INDEX(Res_converter!$I$4:$N$4,MATCH($AU281,Res_converter!$I$3:$N$3,0))</f>
        <v>0.15</v>
      </c>
      <c r="AX281" s="10">
        <f>INDEX(Res_converter!$I$5:$N$5,MATCH($AU281,Res_converter!$I$3:$N$3,0))</f>
        <v>0.5</v>
      </c>
      <c r="AY281" s="12" t="s">
        <v>656</v>
      </c>
      <c r="AZ281" s="12" t="str">
        <f>INDEX(Subname_converter!$B$2:$B$478,MATCH($AY281,Subname_converter!$A$2:$A$478,0))</f>
        <v>New Sub - Los Banos - Midway (Proposed)</v>
      </c>
      <c r="BA281" s="12">
        <f>INDEX(Subname_converter!$C$2:$C$478,MATCH($AY281,Subname_converter!$A$2:$A$478,0))</f>
        <v>500</v>
      </c>
      <c r="BB281" s="11">
        <v>46387.333333333299</v>
      </c>
      <c r="BC281" s="11">
        <v>48079.291666666701</v>
      </c>
      <c r="BD281" s="10">
        <f t="shared" si="19"/>
        <v>2031</v>
      </c>
      <c r="BE281" s="11"/>
      <c r="BF281" s="10" t="s">
        <v>117</v>
      </c>
      <c r="BG281" s="10" t="s">
        <v>70</v>
      </c>
      <c r="BH281" s="10" t="s">
        <v>70</v>
      </c>
      <c r="BI281" s="10" t="s">
        <v>117</v>
      </c>
      <c r="BJ281" s="10" t="s">
        <v>71</v>
      </c>
      <c r="BK281" s="10">
        <v>0</v>
      </c>
    </row>
    <row r="282" spans="1:63" s="26" customFormat="1" ht="12.5" x14ac:dyDescent="0.25">
      <c r="A282" s="32" t="s">
        <v>657</v>
      </c>
      <c r="B282" s="10">
        <v>1952</v>
      </c>
      <c r="C282" s="11">
        <v>44293</v>
      </c>
      <c r="D282" s="11">
        <v>44301.291666666701</v>
      </c>
      <c r="E282" s="10" t="s">
        <v>57</v>
      </c>
      <c r="F282" s="10" t="s">
        <v>545</v>
      </c>
      <c r="G282" s="10" t="s">
        <v>108</v>
      </c>
      <c r="H282" s="10" t="s">
        <v>60</v>
      </c>
      <c r="I282" s="10"/>
      <c r="J282" s="10" t="s">
        <v>109</v>
      </c>
      <c r="K282" s="10" t="s">
        <v>61</v>
      </c>
      <c r="L282" s="10"/>
      <c r="M282" s="10">
        <v>307</v>
      </c>
      <c r="N282" s="10"/>
      <c r="O282" s="10"/>
      <c r="P282" s="10">
        <v>307</v>
      </c>
      <c r="Q282" s="10"/>
      <c r="R282" s="10"/>
      <c r="S282" s="10"/>
      <c r="T282" s="10">
        <v>300</v>
      </c>
      <c r="U282" s="10"/>
      <c r="V282" s="10"/>
      <c r="W282" s="10"/>
      <c r="X282" s="10" t="s">
        <v>82</v>
      </c>
      <c r="Y282" s="10">
        <v>1</v>
      </c>
      <c r="Z282" s="10"/>
      <c r="AA282" s="10" t="s">
        <v>63</v>
      </c>
      <c r="AB282" s="10" t="s">
        <v>97</v>
      </c>
      <c r="AC282" s="10">
        <f t="shared" si="16"/>
        <v>1</v>
      </c>
      <c r="AD282" s="10">
        <f t="shared" si="17"/>
        <v>1</v>
      </c>
      <c r="AE282" s="10">
        <f t="shared" si="18"/>
        <v>300</v>
      </c>
      <c r="AF282" s="10" t="str">
        <f>INDEX(Res_converter!$A$2:$A$20,MATCH(TRIM(CONCATENATE(J282," ",K282," ",L282)),Res_converter!$E$2:$E$20,0))</f>
        <v>Solar-Hybrid</v>
      </c>
      <c r="AG282" s="10">
        <f>IF($J282=Res_converter!$F$2,MAX($M282-$N282-$O282,0),0)+IF($K282=Res_converter!$F$2,MAX($P282-$Q282-$R282,0),0)+IF(L282=Res_converter!$F$2,$S282,0)</f>
        <v>307</v>
      </c>
      <c r="AH282" s="10">
        <f>IF($J282=Res_converter!$F$2,MAX(MIN($M282,$AE282-$AJ282-$AN282-$AR282)-$N282-$O282,0),0)+IF($K282=Res_converter!$F$2,MAX(MIN($P282,$AE282-$AJ282-$AN282-$AR282)-$Q282-$R282,0),0)+IF(L282=Res_converter!$F$2,MIN($S282,$AE282-$AJ282-$AN282-$AR282),0)</f>
        <v>300</v>
      </c>
      <c r="AI282" s="10">
        <f>IF(OR($J282=Res_converter!$F$7,$J282=Res_converter!$F$8),MAX($M282-$N282-$O282,0),0)+IF(OR($K282=Res_converter!$F$7,$K282=Res_converter!$F$8),MAX($P282-$Q282-$R282,0),0)+IF(OR($L282=Res_converter!$F$7,$L282=Res_converter!$F$8),$S282,0)</f>
        <v>0</v>
      </c>
      <c r="AJ282" s="10">
        <f>IF(OR($J282=Res_converter!$F$7,$J282=Res_converter!$F$8),MAX($AE282-$N282-$O282,0),0)+IF(OR($K282=Res_converter!$F$7,$K282=Res_converter!$F$8),MAX($AE282-$Q282-$R282,0),0)+IF(OR($L282=Res_converter!$F$7,$L282=Res_converter!$F$8),$AE282,0)</f>
        <v>0</v>
      </c>
      <c r="AK282" s="10">
        <f>IF($J282=Res_converter!$F$6,MAX($M282-$N282-$O282,0),0)+IF($K282=Res_converter!$F$6,MAX($P282-$Q282-$R282,0),0)+IF(L282=Res_converter!$F$6,$S282,0)</f>
        <v>307</v>
      </c>
      <c r="AL282" s="10">
        <f>IF($AF282=Res_converter!$A$7,MAX(MIN($M282,$AE282)-$N282-$O282,0),IF($AF282=Res_converter!$A$12,IF($J282=Res_converter!$F$6,MAX(MIN($M282,MAX($AE282-AH282-Q282-R282,0)/AW282)-$N282-$O282,0),0)+IF($K282=Res_converter!$F$6,MAX(MIN($P282,MAX($AE282-AH282-N282-O282,0)/AW282)-$Q282-$R282,0),0),0))</f>
        <v>0</v>
      </c>
      <c r="AM282" s="10">
        <f>IF($J282=Res_converter!$F$3,MAX($M282-$N282-$O282,0),0)+IF($K282=Res_converter!$F$3,MAX($P282-$Q282-$R282,0),0)+IF(N282=Res_converter!$F$3,$S282,0)</f>
        <v>0</v>
      </c>
      <c r="AN282" s="10">
        <f>IF($J282=Res_converter!$F$3,MAX($AE282-$N282-$O282,0),0)+IF($K282=Res_converter!$F$3,MAX($AE282-$Q282-$R282,0),0)+IF(N282=Res_converter!$F$3,$AE282,0)</f>
        <v>0</v>
      </c>
      <c r="AO282" s="10">
        <f>IF($J282=Res_converter!$F$4,MAX($M282-$N282-$O282,0),0)+IF($K282=Res_converter!$F$4,MAX($P282-$Q282-$R282,0),0)+IF(P282=Res_converter!$F$4,$S282,0)</f>
        <v>0</v>
      </c>
      <c r="AP282" s="10">
        <f>IF($AF282=Res_converter!$A$3,MAX(MIN($M282,$AE282)-$N282-$O282,0),IF($AF282=Res_converter!$A$14,IF($J282=Res_converter!$F$4,MAX(MIN($M282,MAX($AE282-AH282-Q282-R282,0)/AX282)-$N282-$O282,0),0)+IF($K282=Res_converter!$F$4,MAX(MIN($P282,MAX($AE282-AH282-N282-O282,0)/AX282)-$Q282-$R282,0),0),0))</f>
        <v>0</v>
      </c>
      <c r="AQ282" s="10">
        <f>IF($J282=Res_converter!$F$5,MAX($M282-$N282-$O282,0),0)+IF($K282=Res_converter!$F$5,MAX($P282-$Q282-$R282,0),0)+IF(R282=Res_converter!$F$5,$S282,0)</f>
        <v>0</v>
      </c>
      <c r="AR282" s="10">
        <f>IF($AF282=Res_converter!$A$4,$AE282,0)</f>
        <v>0</v>
      </c>
      <c r="AS282" s="10" t="s">
        <v>172</v>
      </c>
      <c r="AT282" s="10" t="s">
        <v>66</v>
      </c>
      <c r="AU282" s="10" t="s">
        <v>67</v>
      </c>
      <c r="AV282" s="10" t="s">
        <v>88</v>
      </c>
      <c r="AW282" s="10">
        <f>INDEX(Res_converter!$I$4:$N$4,MATCH($AU282,Res_converter!$I$3:$N$3,0))</f>
        <v>0.15</v>
      </c>
      <c r="AX282" s="10">
        <f>INDEX(Res_converter!$I$5:$N$5,MATCH($AU282,Res_converter!$I$3:$N$3,0))</f>
        <v>0.5</v>
      </c>
      <c r="AY282" s="12" t="s">
        <v>294</v>
      </c>
      <c r="AZ282" s="12" t="str">
        <f>INDEX(Subname_converter!$B$2:$B$478,MATCH($AY282,Subname_converter!$A$2:$A$478,0))</f>
        <v>Los Banos</v>
      </c>
      <c r="BA282" s="12">
        <f>INDEX(Subname_converter!$C$2:$C$478,MATCH($AY282,Subname_converter!$A$2:$A$478,0))</f>
        <v>230</v>
      </c>
      <c r="BB282" s="11">
        <v>45809.291666666701</v>
      </c>
      <c r="BC282" s="11">
        <v>47956.291666666701</v>
      </c>
      <c r="BD282" s="10">
        <f t="shared" si="19"/>
        <v>2031</v>
      </c>
      <c r="BE282" s="11"/>
      <c r="BF282" s="10" t="s">
        <v>117</v>
      </c>
      <c r="BG282" s="10" t="s">
        <v>70</v>
      </c>
      <c r="BH282" s="10" t="s">
        <v>70</v>
      </c>
      <c r="BI282" s="10" t="s">
        <v>117</v>
      </c>
      <c r="BJ282" s="10"/>
      <c r="BK282" s="10">
        <v>0</v>
      </c>
    </row>
    <row r="283" spans="1:63" s="26" customFormat="1" ht="12.5" x14ac:dyDescent="0.25">
      <c r="A283" s="32" t="s">
        <v>658</v>
      </c>
      <c r="B283" s="10">
        <v>1953</v>
      </c>
      <c r="C283" s="11">
        <v>44293</v>
      </c>
      <c r="D283" s="11">
        <v>44301.291666666701</v>
      </c>
      <c r="E283" s="10" t="s">
        <v>57</v>
      </c>
      <c r="F283" s="10" t="s">
        <v>545</v>
      </c>
      <c r="G283" s="10" t="s">
        <v>60</v>
      </c>
      <c r="H283" s="10"/>
      <c r="I283" s="10"/>
      <c r="J283" s="10" t="s">
        <v>61</v>
      </c>
      <c r="K283" s="10"/>
      <c r="L283" s="10"/>
      <c r="M283" s="10">
        <v>151.74160000000001</v>
      </c>
      <c r="N283" s="10"/>
      <c r="O283" s="10"/>
      <c r="P283" s="10"/>
      <c r="Q283" s="10"/>
      <c r="R283" s="10"/>
      <c r="S283" s="10"/>
      <c r="T283" s="10">
        <v>150</v>
      </c>
      <c r="U283" s="10"/>
      <c r="V283" s="10"/>
      <c r="W283" s="10"/>
      <c r="X283" s="10" t="s">
        <v>82</v>
      </c>
      <c r="Y283" s="10" t="s">
        <v>4743</v>
      </c>
      <c r="Z283" s="10"/>
      <c r="AA283" s="10" t="s">
        <v>63</v>
      </c>
      <c r="AB283" s="10" t="s">
        <v>64</v>
      </c>
      <c r="AC283" s="10">
        <f t="shared" si="16"/>
        <v>0</v>
      </c>
      <c r="AD283" s="10">
        <f t="shared" si="17"/>
        <v>0</v>
      </c>
      <c r="AE283" s="10">
        <f t="shared" si="18"/>
        <v>0</v>
      </c>
      <c r="AF283" s="10" t="str">
        <f>INDEX(Res_converter!$A$2:$A$20,MATCH(TRIM(CONCATENATE(J283," ",K283," ",L283)),Res_converter!$E$2:$E$20,0))</f>
        <v>Battery</v>
      </c>
      <c r="AG283" s="10">
        <f>IF($J283=Res_converter!$F$2,MAX($M283-$N283-$O283,0),0)+IF($K283=Res_converter!$F$2,MAX($P283-$Q283-$R283,0),0)+IF(L283=Res_converter!$F$2,$S283,0)</f>
        <v>151.74160000000001</v>
      </c>
      <c r="AH283" s="10">
        <f>IF($J283=Res_converter!$F$2,MAX(MIN($M283,$AE283-$AJ283-$AN283-$AR283)-$N283-$O283,0),0)+IF($K283=Res_converter!$F$2,MAX(MIN($P283,$AE283-$AJ283-$AN283-$AR283)-$Q283-$R283,0),0)+IF(L283=Res_converter!$F$2,MIN($S283,$AE283-$AJ283-$AN283-$AR283),0)</f>
        <v>0</v>
      </c>
      <c r="AI283" s="10">
        <f>IF(OR($J283=Res_converter!$F$7,$J283=Res_converter!$F$8),MAX($M283-$N283-$O283,0),0)+IF(OR($K283=Res_converter!$F$7,$K283=Res_converter!$F$8),MAX($P283-$Q283-$R283,0),0)+IF(OR($L283=Res_converter!$F$7,$L283=Res_converter!$F$8),$S283,0)</f>
        <v>0</v>
      </c>
      <c r="AJ283" s="10">
        <f>IF(OR($J283=Res_converter!$F$7,$J283=Res_converter!$F$8),MAX($AE283-$N283-$O283,0),0)+IF(OR($K283=Res_converter!$F$7,$K283=Res_converter!$F$8),MAX($AE283-$Q283-$R283,0),0)+IF(OR($L283=Res_converter!$F$7,$L283=Res_converter!$F$8),$AE283,0)</f>
        <v>0</v>
      </c>
      <c r="AK283" s="10">
        <f>IF($J283=Res_converter!$F$6,MAX($M283-$N283-$O283,0),0)+IF($K283=Res_converter!$F$6,MAX($P283-$Q283-$R283,0),0)+IF(L283=Res_converter!$F$6,$S283,0)</f>
        <v>0</v>
      </c>
      <c r="AL283" s="10">
        <f>IF($AF283=Res_converter!$A$7,MAX(MIN($M283,$AE283)-$N283-$O283,0),IF($AF283=Res_converter!$A$12,IF($J283=Res_converter!$F$6,MAX(MIN($M283,MAX($AE283-AH283-Q283-R283,0)/AW283)-$N283-$O283,0),0)+IF($K283=Res_converter!$F$6,MAX(MIN($P283,MAX($AE283-AH283-N283-O283,0)/AW283)-$Q283-$R283,0),0),0))</f>
        <v>0</v>
      </c>
      <c r="AM283" s="10">
        <f>IF($J283=Res_converter!$F$3,MAX($M283-$N283-$O283,0),0)+IF($K283=Res_converter!$F$3,MAX($P283-$Q283-$R283,0),0)+IF(N283=Res_converter!$F$3,$S283,0)</f>
        <v>0</v>
      </c>
      <c r="AN283" s="10">
        <f>IF($J283=Res_converter!$F$3,MAX($AE283-$N283-$O283,0),0)+IF($K283=Res_converter!$F$3,MAX($AE283-$Q283-$R283,0),0)+IF(N283=Res_converter!$F$3,$AE283,0)</f>
        <v>0</v>
      </c>
      <c r="AO283" s="10">
        <f>IF($J283=Res_converter!$F$4,MAX($M283-$N283-$O283,0),0)+IF($K283=Res_converter!$F$4,MAX($P283-$Q283-$R283,0),0)+IF(P283=Res_converter!$F$4,$S283,0)</f>
        <v>0</v>
      </c>
      <c r="AP283" s="10">
        <f>IF($AF283=Res_converter!$A$3,MAX(MIN($M283,$AE283)-$N283-$O283,0),IF($AF283=Res_converter!$A$14,IF($J283=Res_converter!$F$4,MAX(MIN($M283,MAX($AE283-AH283-Q283-R283,0)/AX283)-$N283-$O283,0),0)+IF($K283=Res_converter!$F$4,MAX(MIN($P283,MAX($AE283-AH283-N283-O283,0)/AX283)-$Q283-$R283,0),0),0))</f>
        <v>0</v>
      </c>
      <c r="AQ283" s="10">
        <f>IF($J283=Res_converter!$F$5,MAX($M283-$N283-$O283,0),0)+IF($K283=Res_converter!$F$5,MAX($P283-$Q283-$R283,0),0)+IF(R283=Res_converter!$F$5,$S283,0)</f>
        <v>0</v>
      </c>
      <c r="AR283" s="10">
        <f>IF($AF283=Res_converter!$A$4,$AE283,0)</f>
        <v>0</v>
      </c>
      <c r="AS283" s="10" t="s">
        <v>646</v>
      </c>
      <c r="AT283" s="10" t="s">
        <v>66</v>
      </c>
      <c r="AU283" s="10" t="s">
        <v>67</v>
      </c>
      <c r="AV283" s="10" t="s">
        <v>88</v>
      </c>
      <c r="AW283" s="10">
        <f>INDEX(Res_converter!$I$4:$N$4,MATCH($AU283,Res_converter!$I$3:$N$3,0))</f>
        <v>0.15</v>
      </c>
      <c r="AX283" s="10">
        <f>INDEX(Res_converter!$I$5:$N$5,MATCH($AU283,Res_converter!$I$3:$N$3,0))</f>
        <v>0.5</v>
      </c>
      <c r="AY283" s="12" t="s">
        <v>659</v>
      </c>
      <c r="AZ283" s="12" t="str">
        <f>INDEX(Subname_converter!$B$2:$B$478,MATCH($AY283,Subname_converter!$A$2:$A$478,0))</f>
        <v>Gregg</v>
      </c>
      <c r="BA283" s="12">
        <f>INDEX(Subname_converter!$C$2:$C$478,MATCH($AY283,Subname_converter!$A$2:$A$478,0))</f>
        <v>230</v>
      </c>
      <c r="BB283" s="11">
        <v>45931.291666666701</v>
      </c>
      <c r="BC283" s="11">
        <v>47897.333333333299</v>
      </c>
      <c r="BD283" s="10">
        <f t="shared" si="19"/>
        <v>2031</v>
      </c>
      <c r="BE283" s="11"/>
      <c r="BF283" s="10" t="s">
        <v>117</v>
      </c>
      <c r="BG283" s="10" t="s">
        <v>70</v>
      </c>
      <c r="BH283" s="10" t="s">
        <v>70</v>
      </c>
      <c r="BI283" s="10" t="s">
        <v>117</v>
      </c>
      <c r="BJ283" s="10"/>
      <c r="BK283" s="10">
        <v>0</v>
      </c>
    </row>
    <row r="284" spans="1:63" s="26" customFormat="1" ht="12.5" x14ac:dyDescent="0.25">
      <c r="A284" s="32" t="s">
        <v>660</v>
      </c>
      <c r="B284" s="10">
        <v>1954</v>
      </c>
      <c r="C284" s="11">
        <v>44292</v>
      </c>
      <c r="D284" s="11">
        <v>44301.291666666701</v>
      </c>
      <c r="E284" s="10" t="s">
        <v>57</v>
      </c>
      <c r="F284" s="10" t="s">
        <v>545</v>
      </c>
      <c r="G284" s="10" t="s">
        <v>60</v>
      </c>
      <c r="H284" s="10" t="s">
        <v>108</v>
      </c>
      <c r="I284" s="10"/>
      <c r="J284" s="10" t="s">
        <v>61</v>
      </c>
      <c r="K284" s="10" t="s">
        <v>109</v>
      </c>
      <c r="L284" s="10"/>
      <c r="M284" s="10">
        <v>101.83</v>
      </c>
      <c r="N284" s="10"/>
      <c r="O284" s="10"/>
      <c r="P284" s="10">
        <v>102.1</v>
      </c>
      <c r="Q284" s="10"/>
      <c r="R284" s="10"/>
      <c r="S284" s="10"/>
      <c r="T284" s="10">
        <v>100</v>
      </c>
      <c r="U284" s="10"/>
      <c r="V284" s="10"/>
      <c r="W284" s="10"/>
      <c r="X284" s="10" t="s">
        <v>82</v>
      </c>
      <c r="Y284" s="10">
        <v>1</v>
      </c>
      <c r="Z284" s="10"/>
      <c r="AA284" s="10" t="s">
        <v>63</v>
      </c>
      <c r="AB284" s="10" t="s">
        <v>175</v>
      </c>
      <c r="AC284" s="10">
        <f t="shared" si="16"/>
        <v>1</v>
      </c>
      <c r="AD284" s="10">
        <f t="shared" si="17"/>
        <v>1</v>
      </c>
      <c r="AE284" s="10">
        <f t="shared" si="18"/>
        <v>100</v>
      </c>
      <c r="AF284" s="10" t="str">
        <f>INDEX(Res_converter!$A$2:$A$20,MATCH(TRIM(CONCATENATE(J284," ",K284," ",L284)),Res_converter!$E$2:$E$20,0))</f>
        <v>Solar-Hybrid</v>
      </c>
      <c r="AG284" s="10">
        <f>IF($J284=Res_converter!$F$2,MAX($M284-$N284-$O284,0),0)+IF($K284=Res_converter!$F$2,MAX($P284-$Q284-$R284,0),0)+IF(L284=Res_converter!$F$2,$S284,0)</f>
        <v>101.83</v>
      </c>
      <c r="AH284" s="10">
        <f>IF($J284=Res_converter!$F$2,MAX(MIN($M284,$AE284-$AJ284-$AN284-$AR284)-$N284-$O284,0),0)+IF($K284=Res_converter!$F$2,MAX(MIN($P284,$AE284-$AJ284-$AN284-$AR284)-$Q284-$R284,0),0)+IF(L284=Res_converter!$F$2,MIN($S284,$AE284-$AJ284-$AN284-$AR284),0)</f>
        <v>100</v>
      </c>
      <c r="AI284" s="10">
        <f>IF(OR($J284=Res_converter!$F$7,$J284=Res_converter!$F$8),MAX($M284-$N284-$O284,0),0)+IF(OR($K284=Res_converter!$F$7,$K284=Res_converter!$F$8),MAX($P284-$Q284-$R284,0),0)+IF(OR($L284=Res_converter!$F$7,$L284=Res_converter!$F$8),$S284,0)</f>
        <v>0</v>
      </c>
      <c r="AJ284" s="10">
        <f>IF(OR($J284=Res_converter!$F$7,$J284=Res_converter!$F$8),MAX($AE284-$N284-$O284,0),0)+IF(OR($K284=Res_converter!$F$7,$K284=Res_converter!$F$8),MAX($AE284-$Q284-$R284,0),0)+IF(OR($L284=Res_converter!$F$7,$L284=Res_converter!$F$8),$AE284,0)</f>
        <v>0</v>
      </c>
      <c r="AK284" s="10">
        <f>IF($J284=Res_converter!$F$6,MAX($M284-$N284-$O284,0),0)+IF($K284=Res_converter!$F$6,MAX($P284-$Q284-$R284,0),0)+IF(L284=Res_converter!$F$6,$S284,0)</f>
        <v>102.1</v>
      </c>
      <c r="AL284" s="10">
        <f>IF($AF284=Res_converter!$A$7,MAX(MIN($M284,$AE284)-$N284-$O284,0),IF($AF284=Res_converter!$A$12,IF($J284=Res_converter!$F$6,MAX(MIN($M284,MAX($AE284-AH284-Q284-R284,0)/AW284)-$N284-$O284,0),0)+IF($K284=Res_converter!$F$6,MAX(MIN($P284,MAX($AE284-AH284-N284-O284,0)/AW284)-$Q284-$R284,0),0),0))</f>
        <v>0</v>
      </c>
      <c r="AM284" s="10">
        <f>IF($J284=Res_converter!$F$3,MAX($M284-$N284-$O284,0),0)+IF($K284=Res_converter!$F$3,MAX($P284-$Q284-$R284,0),0)+IF(N284=Res_converter!$F$3,$S284,0)</f>
        <v>0</v>
      </c>
      <c r="AN284" s="10">
        <f>IF($J284=Res_converter!$F$3,MAX($AE284-$N284-$O284,0),0)+IF($K284=Res_converter!$F$3,MAX($AE284-$Q284-$R284,0),0)+IF(N284=Res_converter!$F$3,$AE284,0)</f>
        <v>0</v>
      </c>
      <c r="AO284" s="10">
        <f>IF($J284=Res_converter!$F$4,MAX($M284-$N284-$O284,0),0)+IF($K284=Res_converter!$F$4,MAX($P284-$Q284-$R284,0),0)+IF(P284=Res_converter!$F$4,$S284,0)</f>
        <v>0</v>
      </c>
      <c r="AP284" s="10">
        <f>IF($AF284=Res_converter!$A$3,MAX(MIN($M284,$AE284)-$N284-$O284,0),IF($AF284=Res_converter!$A$14,IF($J284=Res_converter!$F$4,MAX(MIN($M284,MAX($AE284-AH284-Q284-R284,0)/AX284)-$N284-$O284,0),0)+IF($K284=Res_converter!$F$4,MAX(MIN($P284,MAX($AE284-AH284-N284-O284,0)/AX284)-$Q284-$R284,0),0),0))</f>
        <v>0</v>
      </c>
      <c r="AQ284" s="10">
        <f>IF($J284=Res_converter!$F$5,MAX($M284-$N284-$O284,0),0)+IF($K284=Res_converter!$F$5,MAX($P284-$Q284-$R284,0),0)+IF(R284=Res_converter!$F$5,$S284,0)</f>
        <v>0</v>
      </c>
      <c r="AR284" s="10">
        <f>IF($AF284=Res_converter!$A$4,$AE284,0)</f>
        <v>0</v>
      </c>
      <c r="AS284" s="10" t="s">
        <v>83</v>
      </c>
      <c r="AT284" s="10" t="s">
        <v>66</v>
      </c>
      <c r="AU284" s="10" t="s">
        <v>67</v>
      </c>
      <c r="AV284" s="10" t="s">
        <v>88</v>
      </c>
      <c r="AW284" s="10">
        <f>INDEX(Res_converter!$I$4:$N$4,MATCH($AU284,Res_converter!$I$3:$N$3,0))</f>
        <v>0.15</v>
      </c>
      <c r="AX284" s="10">
        <f>INDEX(Res_converter!$I$5:$N$5,MATCH($AU284,Res_converter!$I$3:$N$3,0))</f>
        <v>0.5</v>
      </c>
      <c r="AY284" s="12" t="s">
        <v>259</v>
      </c>
      <c r="AZ284" s="12" t="str">
        <f>INDEX(Subname_converter!$B$2:$B$478,MATCH($AY284,Subname_converter!$A$2:$A$478,0))</f>
        <v>Gates</v>
      </c>
      <c r="BA284" s="12">
        <f>INDEX(Subname_converter!$C$2:$C$478,MATCH($AY284,Subname_converter!$A$2:$A$478,0))</f>
        <v>230</v>
      </c>
      <c r="BB284" s="11">
        <v>45992.333333333299</v>
      </c>
      <c r="BC284" s="11">
        <v>46359.333333333299</v>
      </c>
      <c r="BD284" s="10">
        <f t="shared" si="19"/>
        <v>2027</v>
      </c>
      <c r="BE284" s="11"/>
      <c r="BF284" s="10" t="s">
        <v>117</v>
      </c>
      <c r="BG284" s="10" t="s">
        <v>70</v>
      </c>
      <c r="BH284" s="10" t="s">
        <v>70</v>
      </c>
      <c r="BI284" s="10" t="s">
        <v>117</v>
      </c>
      <c r="BJ284" s="10"/>
      <c r="BK284" s="10">
        <v>0</v>
      </c>
    </row>
    <row r="285" spans="1:63" s="26" customFormat="1" ht="12.5" x14ac:dyDescent="0.25">
      <c r="A285" s="32" t="s">
        <v>661</v>
      </c>
      <c r="B285" s="10">
        <v>1955</v>
      </c>
      <c r="C285" s="11">
        <v>44292</v>
      </c>
      <c r="D285" s="11">
        <v>44301.291666666701</v>
      </c>
      <c r="E285" s="10" t="s">
        <v>57</v>
      </c>
      <c r="F285" s="10" t="s">
        <v>545</v>
      </c>
      <c r="G285" s="10" t="s">
        <v>60</v>
      </c>
      <c r="H285" s="10" t="s">
        <v>108</v>
      </c>
      <c r="I285" s="10"/>
      <c r="J285" s="10" t="s">
        <v>61</v>
      </c>
      <c r="K285" s="10" t="s">
        <v>109</v>
      </c>
      <c r="L285" s="10"/>
      <c r="M285" s="10">
        <v>127.37</v>
      </c>
      <c r="N285" s="10"/>
      <c r="O285" s="10"/>
      <c r="P285" s="10">
        <v>127.57</v>
      </c>
      <c r="Q285" s="10"/>
      <c r="R285" s="10"/>
      <c r="S285" s="10"/>
      <c r="T285" s="10">
        <v>125</v>
      </c>
      <c r="U285" s="10"/>
      <c r="V285" s="10"/>
      <c r="W285" s="10"/>
      <c r="X285" s="10" t="s">
        <v>82</v>
      </c>
      <c r="Y285" s="10">
        <v>0.78</v>
      </c>
      <c r="Z285" s="10"/>
      <c r="AA285" s="10" t="s">
        <v>63</v>
      </c>
      <c r="AB285" s="10" t="s">
        <v>175</v>
      </c>
      <c r="AC285" s="10">
        <f t="shared" si="16"/>
        <v>1</v>
      </c>
      <c r="AD285" s="10">
        <f t="shared" si="17"/>
        <v>0.78</v>
      </c>
      <c r="AE285" s="10">
        <f t="shared" si="18"/>
        <v>97.5</v>
      </c>
      <c r="AF285" s="10" t="str">
        <f>INDEX(Res_converter!$A$2:$A$20,MATCH(TRIM(CONCATENATE(J285," ",K285," ",L285)),Res_converter!$E$2:$E$20,0))</f>
        <v>Solar-Hybrid</v>
      </c>
      <c r="AG285" s="10">
        <f>IF($J285=Res_converter!$F$2,MAX($M285-$N285-$O285,0),0)+IF($K285=Res_converter!$F$2,MAX($P285-$Q285-$R285,0),0)+IF(L285=Res_converter!$F$2,$S285,0)</f>
        <v>127.37</v>
      </c>
      <c r="AH285" s="10">
        <f>IF($J285=Res_converter!$F$2,MAX(MIN($M285,$AE285-$AJ285-$AN285-$AR285)-$N285-$O285,0),0)+IF($K285=Res_converter!$F$2,MAX(MIN($P285,$AE285-$AJ285-$AN285-$AR285)-$Q285-$R285,0),0)+IF(L285=Res_converter!$F$2,MIN($S285,$AE285-$AJ285-$AN285-$AR285),0)</f>
        <v>97.5</v>
      </c>
      <c r="AI285" s="10">
        <f>IF(OR($J285=Res_converter!$F$7,$J285=Res_converter!$F$8),MAX($M285-$N285-$O285,0),0)+IF(OR($K285=Res_converter!$F$7,$K285=Res_converter!$F$8),MAX($P285-$Q285-$R285,0),0)+IF(OR($L285=Res_converter!$F$7,$L285=Res_converter!$F$8),$S285,0)</f>
        <v>0</v>
      </c>
      <c r="AJ285" s="10">
        <f>IF(OR($J285=Res_converter!$F$7,$J285=Res_converter!$F$8),MAX($AE285-$N285-$O285,0),0)+IF(OR($K285=Res_converter!$F$7,$K285=Res_converter!$F$8),MAX($AE285-$Q285-$R285,0),0)+IF(OR($L285=Res_converter!$F$7,$L285=Res_converter!$F$8),$AE285,0)</f>
        <v>0</v>
      </c>
      <c r="AK285" s="10">
        <f>IF($J285=Res_converter!$F$6,MAX($M285-$N285-$O285,0),0)+IF($K285=Res_converter!$F$6,MAX($P285-$Q285-$R285,0),0)+IF(L285=Res_converter!$F$6,$S285,0)</f>
        <v>127.57</v>
      </c>
      <c r="AL285" s="10">
        <f>IF($AF285=Res_converter!$A$7,MAX(MIN($M285,$AE285)-$N285-$O285,0),IF($AF285=Res_converter!$A$12,IF($J285=Res_converter!$F$6,MAX(MIN($M285,MAX($AE285-AH285-Q285-R285,0)/AW285)-$N285-$O285,0),0)+IF($K285=Res_converter!$F$6,MAX(MIN($P285,MAX($AE285-AH285-N285-O285,0)/AW285)-$Q285-$R285,0),0),0))</f>
        <v>0</v>
      </c>
      <c r="AM285" s="10">
        <f>IF($J285=Res_converter!$F$3,MAX($M285-$N285-$O285,0),0)+IF($K285=Res_converter!$F$3,MAX($P285-$Q285-$R285,0),0)+IF(N285=Res_converter!$F$3,$S285,0)</f>
        <v>0</v>
      </c>
      <c r="AN285" s="10">
        <f>IF($J285=Res_converter!$F$3,MAX($AE285-$N285-$O285,0),0)+IF($K285=Res_converter!$F$3,MAX($AE285-$Q285-$R285,0),0)+IF(N285=Res_converter!$F$3,$AE285,0)</f>
        <v>0</v>
      </c>
      <c r="AO285" s="10">
        <f>IF($J285=Res_converter!$F$4,MAX($M285-$N285-$O285,0),0)+IF($K285=Res_converter!$F$4,MAX($P285-$Q285-$R285,0),0)+IF(P285=Res_converter!$F$4,$S285,0)</f>
        <v>0</v>
      </c>
      <c r="AP285" s="10">
        <f>IF($AF285=Res_converter!$A$3,MAX(MIN($M285,$AE285)-$N285-$O285,0),IF($AF285=Res_converter!$A$14,IF($J285=Res_converter!$F$4,MAX(MIN($M285,MAX($AE285-AH285-Q285-R285,0)/AX285)-$N285-$O285,0),0)+IF($K285=Res_converter!$F$4,MAX(MIN($P285,MAX($AE285-AH285-N285-O285,0)/AX285)-$Q285-$R285,0),0),0))</f>
        <v>0</v>
      </c>
      <c r="AQ285" s="10">
        <f>IF($J285=Res_converter!$F$5,MAX($M285-$N285-$O285,0),0)+IF($K285=Res_converter!$F$5,MAX($P285-$Q285-$R285,0),0)+IF(R285=Res_converter!$F$5,$S285,0)</f>
        <v>0</v>
      </c>
      <c r="AR285" s="10">
        <f>IF($AF285=Res_converter!$A$4,$AE285,0)</f>
        <v>0</v>
      </c>
      <c r="AS285" s="10" t="s">
        <v>83</v>
      </c>
      <c r="AT285" s="10" t="s">
        <v>66</v>
      </c>
      <c r="AU285" s="10" t="s">
        <v>67</v>
      </c>
      <c r="AV285" s="10" t="s">
        <v>88</v>
      </c>
      <c r="AW285" s="10">
        <f>INDEX(Res_converter!$I$4:$N$4,MATCH($AU285,Res_converter!$I$3:$N$3,0))</f>
        <v>0.15</v>
      </c>
      <c r="AX285" s="10">
        <f>INDEX(Res_converter!$I$5:$N$5,MATCH($AU285,Res_converter!$I$3:$N$3,0))</f>
        <v>0.5</v>
      </c>
      <c r="AY285" s="12" t="s">
        <v>662</v>
      </c>
      <c r="AZ285" s="12" t="str">
        <f>INDEX(Subname_converter!$B$2:$B$478,MATCH($AY285,Subname_converter!$A$2:$A$478,0))</f>
        <v>Excelsior</v>
      </c>
      <c r="BA285" s="12">
        <f>INDEX(Subname_converter!$C$2:$C$478,MATCH($AY285,Subname_converter!$A$2:$A$478,0))</f>
        <v>115</v>
      </c>
      <c r="BB285" s="11">
        <v>45992.333333333299</v>
      </c>
      <c r="BC285" s="11">
        <v>47333.291666666701</v>
      </c>
      <c r="BD285" s="10">
        <f t="shared" si="19"/>
        <v>2029</v>
      </c>
      <c r="BE285" s="11"/>
      <c r="BF285" s="10" t="s">
        <v>117</v>
      </c>
      <c r="BG285" s="10" t="s">
        <v>70</v>
      </c>
      <c r="BH285" s="10" t="s">
        <v>70</v>
      </c>
      <c r="BI285" s="10" t="s">
        <v>117</v>
      </c>
      <c r="BJ285" s="10"/>
      <c r="BK285" s="10">
        <v>0</v>
      </c>
    </row>
    <row r="286" spans="1:63" s="26" customFormat="1" ht="12.5" x14ac:dyDescent="0.25">
      <c r="A286" s="32" t="s">
        <v>663</v>
      </c>
      <c r="B286" s="10">
        <v>1956</v>
      </c>
      <c r="C286" s="11">
        <v>44294</v>
      </c>
      <c r="D286" s="11">
        <v>44301.291666666701</v>
      </c>
      <c r="E286" s="10" t="s">
        <v>57</v>
      </c>
      <c r="F286" s="10" t="s">
        <v>545</v>
      </c>
      <c r="G286" s="10" t="s">
        <v>60</v>
      </c>
      <c r="H286" s="10" t="s">
        <v>108</v>
      </c>
      <c r="I286" s="10"/>
      <c r="J286" s="10" t="s">
        <v>61</v>
      </c>
      <c r="K286" s="10" t="s">
        <v>109</v>
      </c>
      <c r="L286" s="10"/>
      <c r="M286" s="10">
        <v>203.65899999999999</v>
      </c>
      <c r="N286" s="10"/>
      <c r="O286" s="10"/>
      <c r="P286" s="10">
        <v>203.84899999999999</v>
      </c>
      <c r="Q286" s="10"/>
      <c r="R286" s="10"/>
      <c r="S286" s="10"/>
      <c r="T286" s="10">
        <v>200</v>
      </c>
      <c r="U286" s="10"/>
      <c r="V286" s="10"/>
      <c r="W286" s="10"/>
      <c r="X286" s="10" t="s">
        <v>82</v>
      </c>
      <c r="Y286" s="10">
        <v>1</v>
      </c>
      <c r="Z286" s="10"/>
      <c r="AA286" s="10" t="s">
        <v>63</v>
      </c>
      <c r="AB286" s="10" t="s">
        <v>97</v>
      </c>
      <c r="AC286" s="10">
        <f t="shared" si="16"/>
        <v>1</v>
      </c>
      <c r="AD286" s="10">
        <f t="shared" si="17"/>
        <v>1</v>
      </c>
      <c r="AE286" s="10">
        <f t="shared" si="18"/>
        <v>200</v>
      </c>
      <c r="AF286" s="10" t="str">
        <f>INDEX(Res_converter!$A$2:$A$20,MATCH(TRIM(CONCATENATE(J286," ",K286," ",L286)),Res_converter!$E$2:$E$20,0))</f>
        <v>Solar-Hybrid</v>
      </c>
      <c r="AG286" s="10">
        <f>IF($J286=Res_converter!$F$2,MAX($M286-$N286-$O286,0),0)+IF($K286=Res_converter!$F$2,MAX($P286-$Q286-$R286,0),0)+IF(L286=Res_converter!$F$2,$S286,0)</f>
        <v>203.65899999999999</v>
      </c>
      <c r="AH286" s="10">
        <f>IF($J286=Res_converter!$F$2,MAX(MIN($M286,$AE286-$AJ286-$AN286-$AR286)-$N286-$O286,0),0)+IF($K286=Res_converter!$F$2,MAX(MIN($P286,$AE286-$AJ286-$AN286-$AR286)-$Q286-$R286,0),0)+IF(L286=Res_converter!$F$2,MIN($S286,$AE286-$AJ286-$AN286-$AR286),0)</f>
        <v>200</v>
      </c>
      <c r="AI286" s="10">
        <f>IF(OR($J286=Res_converter!$F$7,$J286=Res_converter!$F$8),MAX($M286-$N286-$O286,0),0)+IF(OR($K286=Res_converter!$F$7,$K286=Res_converter!$F$8),MAX($P286-$Q286-$R286,0),0)+IF(OR($L286=Res_converter!$F$7,$L286=Res_converter!$F$8),$S286,0)</f>
        <v>0</v>
      </c>
      <c r="AJ286" s="10">
        <f>IF(OR($J286=Res_converter!$F$7,$J286=Res_converter!$F$8),MAX($AE286-$N286-$O286,0),0)+IF(OR($K286=Res_converter!$F$7,$K286=Res_converter!$F$8),MAX($AE286-$Q286-$R286,0),0)+IF(OR($L286=Res_converter!$F$7,$L286=Res_converter!$F$8),$AE286,0)</f>
        <v>0</v>
      </c>
      <c r="AK286" s="10">
        <f>IF($J286=Res_converter!$F$6,MAX($M286-$N286-$O286,0),0)+IF($K286=Res_converter!$F$6,MAX($P286-$Q286-$R286,0),0)+IF(L286=Res_converter!$F$6,$S286,0)</f>
        <v>203.84899999999999</v>
      </c>
      <c r="AL286" s="10">
        <f>IF($AF286=Res_converter!$A$7,MAX(MIN($M286,$AE286)-$N286-$O286,0),IF($AF286=Res_converter!$A$12,IF($J286=Res_converter!$F$6,MAX(MIN($M286,MAX($AE286-AH286-Q286-R286,0)/AW286)-$N286-$O286,0),0)+IF($K286=Res_converter!$F$6,MAX(MIN($P286,MAX($AE286-AH286-N286-O286,0)/AW286)-$Q286-$R286,0),0),0))</f>
        <v>0</v>
      </c>
      <c r="AM286" s="10">
        <f>IF($J286=Res_converter!$F$3,MAX($M286-$N286-$O286,0),0)+IF($K286=Res_converter!$F$3,MAX($P286-$Q286-$R286,0),0)+IF(N286=Res_converter!$F$3,$S286,0)</f>
        <v>0</v>
      </c>
      <c r="AN286" s="10">
        <f>IF($J286=Res_converter!$F$3,MAX($AE286-$N286-$O286,0),0)+IF($K286=Res_converter!$F$3,MAX($AE286-$Q286-$R286,0),0)+IF(N286=Res_converter!$F$3,$AE286,0)</f>
        <v>0</v>
      </c>
      <c r="AO286" s="10">
        <f>IF($J286=Res_converter!$F$4,MAX($M286-$N286-$O286,0),0)+IF($K286=Res_converter!$F$4,MAX($P286-$Q286-$R286,0),0)+IF(P286=Res_converter!$F$4,$S286,0)</f>
        <v>0</v>
      </c>
      <c r="AP286" s="10">
        <f>IF($AF286=Res_converter!$A$3,MAX(MIN($M286,$AE286)-$N286-$O286,0),IF($AF286=Res_converter!$A$14,IF($J286=Res_converter!$F$4,MAX(MIN($M286,MAX($AE286-AH286-Q286-R286,0)/AX286)-$N286-$O286,0),0)+IF($K286=Res_converter!$F$4,MAX(MIN($P286,MAX($AE286-AH286-N286-O286,0)/AX286)-$Q286-$R286,0),0),0))</f>
        <v>0</v>
      </c>
      <c r="AQ286" s="10">
        <f>IF($J286=Res_converter!$F$5,MAX($M286-$N286-$O286,0),0)+IF($K286=Res_converter!$F$5,MAX($P286-$Q286-$R286,0),0)+IF(R286=Res_converter!$F$5,$S286,0)</f>
        <v>0</v>
      </c>
      <c r="AR286" s="10">
        <f>IF($AF286=Res_converter!$A$4,$AE286,0)</f>
        <v>0</v>
      </c>
      <c r="AS286" s="10" t="s">
        <v>83</v>
      </c>
      <c r="AT286" s="10" t="s">
        <v>66</v>
      </c>
      <c r="AU286" s="10" t="s">
        <v>67</v>
      </c>
      <c r="AV286" s="10" t="s">
        <v>88</v>
      </c>
      <c r="AW286" s="10">
        <f>INDEX(Res_converter!$I$4:$N$4,MATCH($AU286,Res_converter!$I$3:$N$3,0))</f>
        <v>0.15</v>
      </c>
      <c r="AX286" s="10">
        <f>INDEX(Res_converter!$I$5:$N$5,MATCH($AU286,Res_converter!$I$3:$N$3,0))</f>
        <v>0.5</v>
      </c>
      <c r="AY286" s="12" t="s">
        <v>226</v>
      </c>
      <c r="AZ286" s="12" t="str">
        <f>INDEX(Subname_converter!$B$2:$B$478,MATCH($AY286,Subname_converter!$A$2:$A$478,0))</f>
        <v>Tranquility</v>
      </c>
      <c r="BA286" s="12">
        <f>INDEX(Subname_converter!$C$2:$C$478,MATCH($AY286,Subname_converter!$A$2:$A$478,0))</f>
        <v>230</v>
      </c>
      <c r="BB286" s="11">
        <v>45809.291666666701</v>
      </c>
      <c r="BC286" s="11">
        <v>47391.291666666701</v>
      </c>
      <c r="BD286" s="10">
        <f t="shared" si="19"/>
        <v>2029</v>
      </c>
      <c r="BE286" s="11"/>
      <c r="BF286" s="10" t="s">
        <v>117</v>
      </c>
      <c r="BG286" s="10" t="s">
        <v>70</v>
      </c>
      <c r="BH286" s="10" t="s">
        <v>70</v>
      </c>
      <c r="BI286" s="10" t="s">
        <v>117</v>
      </c>
      <c r="BJ286" s="10" t="s">
        <v>71</v>
      </c>
      <c r="BK286" s="10">
        <v>0</v>
      </c>
    </row>
    <row r="287" spans="1:63" s="26" customFormat="1" ht="12.5" x14ac:dyDescent="0.25">
      <c r="A287" s="32" t="s">
        <v>664</v>
      </c>
      <c r="B287" s="10">
        <v>1958</v>
      </c>
      <c r="C287" s="11">
        <v>44295</v>
      </c>
      <c r="D287" s="11">
        <v>44301.291666666701</v>
      </c>
      <c r="E287" s="10" t="s">
        <v>57</v>
      </c>
      <c r="F287" s="10" t="s">
        <v>545</v>
      </c>
      <c r="G287" s="10" t="s">
        <v>108</v>
      </c>
      <c r="H287" s="10" t="s">
        <v>60</v>
      </c>
      <c r="I287" s="10"/>
      <c r="J287" s="10" t="s">
        <v>109</v>
      </c>
      <c r="K287" s="10" t="s">
        <v>61</v>
      </c>
      <c r="L287" s="10"/>
      <c r="M287" s="10">
        <v>158.97829999999999</v>
      </c>
      <c r="N287" s="10"/>
      <c r="O287" s="10"/>
      <c r="P287" s="10">
        <v>158.56780000000001</v>
      </c>
      <c r="Q287" s="10"/>
      <c r="R287" s="10"/>
      <c r="S287" s="10"/>
      <c r="T287" s="10">
        <v>150</v>
      </c>
      <c r="U287" s="10"/>
      <c r="V287" s="10"/>
      <c r="W287" s="10"/>
      <c r="X287" s="10" t="s">
        <v>82</v>
      </c>
      <c r="Y287" s="10">
        <v>1</v>
      </c>
      <c r="Z287" s="10"/>
      <c r="AA287" s="10" t="s">
        <v>63</v>
      </c>
      <c r="AB287" s="10" t="s">
        <v>175</v>
      </c>
      <c r="AC287" s="10">
        <f t="shared" si="16"/>
        <v>1</v>
      </c>
      <c r="AD287" s="10">
        <f t="shared" si="17"/>
        <v>1</v>
      </c>
      <c r="AE287" s="10">
        <f t="shared" si="18"/>
        <v>150</v>
      </c>
      <c r="AF287" s="10" t="str">
        <f>INDEX(Res_converter!$A$2:$A$20,MATCH(TRIM(CONCATENATE(J287," ",K287," ",L287)),Res_converter!$E$2:$E$20,0))</f>
        <v>Solar-Hybrid</v>
      </c>
      <c r="AG287" s="10">
        <f>IF($J287=Res_converter!$F$2,MAX($M287-$N287-$O287,0),0)+IF($K287=Res_converter!$F$2,MAX($P287-$Q287-$R287,0),0)+IF(L287=Res_converter!$F$2,$S287,0)</f>
        <v>158.56780000000001</v>
      </c>
      <c r="AH287" s="10">
        <f>IF($J287=Res_converter!$F$2,MAX(MIN($M287,$AE287-$AJ287-$AN287-$AR287)-$N287-$O287,0),0)+IF($K287=Res_converter!$F$2,MAX(MIN($P287,$AE287-$AJ287-$AN287-$AR287)-$Q287-$R287,0),0)+IF(L287=Res_converter!$F$2,MIN($S287,$AE287-$AJ287-$AN287-$AR287),0)</f>
        <v>150</v>
      </c>
      <c r="AI287" s="10">
        <f>IF(OR($J287=Res_converter!$F$7,$J287=Res_converter!$F$8),MAX($M287-$N287-$O287,0),0)+IF(OR($K287=Res_converter!$F$7,$K287=Res_converter!$F$8),MAX($P287-$Q287-$R287,0),0)+IF(OR($L287=Res_converter!$F$7,$L287=Res_converter!$F$8),$S287,0)</f>
        <v>0</v>
      </c>
      <c r="AJ287" s="10">
        <f>IF(OR($J287=Res_converter!$F$7,$J287=Res_converter!$F$8),MAX($AE287-$N287-$O287,0),0)+IF(OR($K287=Res_converter!$F$7,$K287=Res_converter!$F$8),MAX($AE287-$Q287-$R287,0),0)+IF(OR($L287=Res_converter!$F$7,$L287=Res_converter!$F$8),$AE287,0)</f>
        <v>0</v>
      </c>
      <c r="AK287" s="10">
        <f>IF($J287=Res_converter!$F$6,MAX($M287-$N287-$O287,0),0)+IF($K287=Res_converter!$F$6,MAX($P287-$Q287-$R287,0),0)+IF(L287=Res_converter!$F$6,$S287,0)</f>
        <v>158.97829999999999</v>
      </c>
      <c r="AL287" s="10">
        <f>IF($AF287=Res_converter!$A$7,MAX(MIN($M287,$AE287)-$N287-$O287,0),IF($AF287=Res_converter!$A$12,IF($J287=Res_converter!$F$6,MAX(MIN($M287,MAX($AE287-AH287-Q287-R287,0)/AW287)-$N287-$O287,0),0)+IF($K287=Res_converter!$F$6,MAX(MIN($P287,MAX($AE287-AH287-N287-O287,0)/AW287)-$Q287-$R287,0),0),0))</f>
        <v>0</v>
      </c>
      <c r="AM287" s="10">
        <f>IF($J287=Res_converter!$F$3,MAX($M287-$N287-$O287,0),0)+IF($K287=Res_converter!$F$3,MAX($P287-$Q287-$R287,0),0)+IF(N287=Res_converter!$F$3,$S287,0)</f>
        <v>0</v>
      </c>
      <c r="AN287" s="10">
        <f>IF($J287=Res_converter!$F$3,MAX($AE287-$N287-$O287,0),0)+IF($K287=Res_converter!$F$3,MAX($AE287-$Q287-$R287,0),0)+IF(N287=Res_converter!$F$3,$AE287,0)</f>
        <v>0</v>
      </c>
      <c r="AO287" s="10">
        <f>IF($J287=Res_converter!$F$4,MAX($M287-$N287-$O287,0),0)+IF($K287=Res_converter!$F$4,MAX($P287-$Q287-$R287,0),0)+IF(P287=Res_converter!$F$4,$S287,0)</f>
        <v>0</v>
      </c>
      <c r="AP287" s="10">
        <f>IF($AF287=Res_converter!$A$3,MAX(MIN($M287,$AE287)-$N287-$O287,0),IF($AF287=Res_converter!$A$14,IF($J287=Res_converter!$F$4,MAX(MIN($M287,MAX($AE287-AH287-Q287-R287,0)/AX287)-$N287-$O287,0),0)+IF($K287=Res_converter!$F$4,MAX(MIN($P287,MAX($AE287-AH287-N287-O287,0)/AX287)-$Q287-$R287,0),0),0))</f>
        <v>0</v>
      </c>
      <c r="AQ287" s="10">
        <f>IF($J287=Res_converter!$F$5,MAX($M287-$N287-$O287,0),0)+IF($K287=Res_converter!$F$5,MAX($P287-$Q287-$R287,0),0)+IF(R287=Res_converter!$F$5,$S287,0)</f>
        <v>0</v>
      </c>
      <c r="AR287" s="10">
        <f>IF($AF287=Res_converter!$A$4,$AE287,0)</f>
        <v>0</v>
      </c>
      <c r="AS287" s="10" t="s">
        <v>172</v>
      </c>
      <c r="AT287" s="10" t="s">
        <v>66</v>
      </c>
      <c r="AU287" s="10" t="s">
        <v>67</v>
      </c>
      <c r="AV287" s="10" t="s">
        <v>88</v>
      </c>
      <c r="AW287" s="10">
        <f>INDEX(Res_converter!$I$4:$N$4,MATCH($AU287,Res_converter!$I$3:$N$3,0))</f>
        <v>0.15</v>
      </c>
      <c r="AX287" s="10">
        <f>INDEX(Res_converter!$I$5:$N$5,MATCH($AU287,Res_converter!$I$3:$N$3,0))</f>
        <v>0.5</v>
      </c>
      <c r="AY287" s="12" t="s">
        <v>665</v>
      </c>
      <c r="AZ287" s="12" t="str">
        <f>INDEX(Subname_converter!$B$2:$B$478,MATCH($AY287,Subname_converter!$A$2:$A$478,0))</f>
        <v>Quinto</v>
      </c>
      <c r="BA287" s="12">
        <f>INDEX(Subname_converter!$C$2:$C$478,MATCH($AY287,Subname_converter!$A$2:$A$478,0))</f>
        <v>230</v>
      </c>
      <c r="BB287" s="11">
        <v>45931.291666666701</v>
      </c>
      <c r="BC287" s="11">
        <v>47409.291666666701</v>
      </c>
      <c r="BD287" s="10">
        <f t="shared" si="19"/>
        <v>2030</v>
      </c>
      <c r="BE287" s="11"/>
      <c r="BF287" s="10" t="s">
        <v>117</v>
      </c>
      <c r="BG287" s="10" t="s">
        <v>70</v>
      </c>
      <c r="BH287" s="10" t="s">
        <v>70</v>
      </c>
      <c r="BI287" s="10" t="s">
        <v>117</v>
      </c>
      <c r="BJ287" s="10"/>
      <c r="BK287" s="10">
        <v>0</v>
      </c>
    </row>
    <row r="288" spans="1:63" s="26" customFormat="1" ht="37.5" x14ac:dyDescent="0.25">
      <c r="A288" s="32" t="s">
        <v>666</v>
      </c>
      <c r="B288" s="10">
        <v>1959</v>
      </c>
      <c r="C288" s="11">
        <v>44298</v>
      </c>
      <c r="D288" s="11">
        <v>44301.291666666701</v>
      </c>
      <c r="E288" s="10" t="s">
        <v>57</v>
      </c>
      <c r="F288" s="10" t="s">
        <v>545</v>
      </c>
      <c r="G288" s="10" t="s">
        <v>60</v>
      </c>
      <c r="H288" s="10" t="s">
        <v>108</v>
      </c>
      <c r="I288" s="10"/>
      <c r="J288" s="10" t="s">
        <v>61</v>
      </c>
      <c r="K288" s="10" t="s">
        <v>109</v>
      </c>
      <c r="L288" s="10"/>
      <c r="M288" s="10">
        <v>300.95100000000002</v>
      </c>
      <c r="N288" s="10"/>
      <c r="O288" s="10"/>
      <c r="P288" s="10">
        <v>303.678</v>
      </c>
      <c r="Q288" s="10"/>
      <c r="R288" s="10"/>
      <c r="S288" s="10"/>
      <c r="T288" s="10">
        <v>300</v>
      </c>
      <c r="U288" s="10"/>
      <c r="V288" s="10"/>
      <c r="W288" s="10"/>
      <c r="X288" s="10" t="s">
        <v>62</v>
      </c>
      <c r="Y288" s="10">
        <v>0.95</v>
      </c>
      <c r="Z288" s="10">
        <v>95</v>
      </c>
      <c r="AA288" s="10" t="s">
        <v>63</v>
      </c>
      <c r="AB288" s="10" t="s">
        <v>175</v>
      </c>
      <c r="AC288" s="10">
        <f t="shared" si="16"/>
        <v>1</v>
      </c>
      <c r="AD288" s="10">
        <f t="shared" si="17"/>
        <v>0.95</v>
      </c>
      <c r="AE288" s="10">
        <f t="shared" si="18"/>
        <v>285</v>
      </c>
      <c r="AF288" s="10" t="str">
        <f>INDEX(Res_converter!$A$2:$A$20,MATCH(TRIM(CONCATENATE(J288," ",K288," ",L288)),Res_converter!$E$2:$E$20,0))</f>
        <v>Solar-Hybrid</v>
      </c>
      <c r="AG288" s="10">
        <f>IF($J288=Res_converter!$F$2,MAX($M288-$N288-$O288,0),0)+IF($K288=Res_converter!$F$2,MAX($P288-$Q288-$R288,0),0)+IF(L288=Res_converter!$F$2,$S288,0)</f>
        <v>300.95100000000002</v>
      </c>
      <c r="AH288" s="10">
        <f>IF($J288=Res_converter!$F$2,MAX(MIN($M288,$AE288-$AJ288-$AN288-$AR288)-$N288-$O288,0),0)+IF($K288=Res_converter!$F$2,MAX(MIN($P288,$AE288-$AJ288-$AN288-$AR288)-$Q288-$R288,0),0)+IF(L288=Res_converter!$F$2,MIN($S288,$AE288-$AJ288-$AN288-$AR288),0)</f>
        <v>285</v>
      </c>
      <c r="AI288" s="10">
        <f>IF(OR($J288=Res_converter!$F$7,$J288=Res_converter!$F$8),MAX($M288-$N288-$O288,0),0)+IF(OR($K288=Res_converter!$F$7,$K288=Res_converter!$F$8),MAX($P288-$Q288-$R288,0),0)+IF(OR($L288=Res_converter!$F$7,$L288=Res_converter!$F$8),$S288,0)</f>
        <v>0</v>
      </c>
      <c r="AJ288" s="10">
        <f>IF(OR($J288=Res_converter!$F$7,$J288=Res_converter!$F$8),MAX($AE288-$N288-$O288,0),0)+IF(OR($K288=Res_converter!$F$7,$K288=Res_converter!$F$8),MAX($AE288-$Q288-$R288,0),0)+IF(OR($L288=Res_converter!$F$7,$L288=Res_converter!$F$8),$AE288,0)</f>
        <v>0</v>
      </c>
      <c r="AK288" s="10">
        <f>IF($J288=Res_converter!$F$6,MAX($M288-$N288-$O288,0),0)+IF($K288=Res_converter!$F$6,MAX($P288-$Q288-$R288,0),0)+IF(L288=Res_converter!$F$6,$S288,0)</f>
        <v>303.678</v>
      </c>
      <c r="AL288" s="10">
        <f>IF($AF288=Res_converter!$A$7,MAX(MIN($M288,$AE288)-$N288-$O288,0),IF($AF288=Res_converter!$A$12,IF($J288=Res_converter!$F$6,MAX(MIN($M288,MAX($AE288-AH288-Q288-R288,0)/AW288)-$N288-$O288,0),0)+IF($K288=Res_converter!$F$6,MAX(MIN($P288,MAX($AE288-AH288-N288-O288,0)/AW288)-$Q288-$R288,0),0),0))</f>
        <v>0</v>
      </c>
      <c r="AM288" s="10">
        <f>IF($J288=Res_converter!$F$3,MAX($M288-$N288-$O288,0),0)+IF($K288=Res_converter!$F$3,MAX($P288-$Q288-$R288,0),0)+IF(N288=Res_converter!$F$3,$S288,0)</f>
        <v>0</v>
      </c>
      <c r="AN288" s="10">
        <f>IF($J288=Res_converter!$F$3,MAX($AE288-$N288-$O288,0),0)+IF($K288=Res_converter!$F$3,MAX($AE288-$Q288-$R288,0),0)+IF(N288=Res_converter!$F$3,$AE288,0)</f>
        <v>0</v>
      </c>
      <c r="AO288" s="10">
        <f>IF($J288=Res_converter!$F$4,MAX($M288-$N288-$O288,0),0)+IF($K288=Res_converter!$F$4,MAX($P288-$Q288-$R288,0),0)+IF(P288=Res_converter!$F$4,$S288,0)</f>
        <v>0</v>
      </c>
      <c r="AP288" s="10">
        <f>IF($AF288=Res_converter!$A$3,MAX(MIN($M288,$AE288)-$N288-$O288,0),IF($AF288=Res_converter!$A$14,IF($J288=Res_converter!$F$4,MAX(MIN($M288,MAX($AE288-AH288-Q288-R288,0)/AX288)-$N288-$O288,0),0)+IF($K288=Res_converter!$F$4,MAX(MIN($P288,MAX($AE288-AH288-N288-O288,0)/AX288)-$Q288-$R288,0),0),0))</f>
        <v>0</v>
      </c>
      <c r="AQ288" s="10">
        <f>IF($J288=Res_converter!$F$5,MAX($M288-$N288-$O288,0),0)+IF($K288=Res_converter!$F$5,MAX($P288-$Q288-$R288,0),0)+IF(R288=Res_converter!$F$5,$S288,0)</f>
        <v>0</v>
      </c>
      <c r="AR288" s="10">
        <f>IF($AF288=Res_converter!$A$4,$AE288,0)</f>
        <v>0</v>
      </c>
      <c r="AS288" s="10" t="s">
        <v>83</v>
      </c>
      <c r="AT288" s="10" t="s">
        <v>66</v>
      </c>
      <c r="AU288" s="10" t="s">
        <v>67</v>
      </c>
      <c r="AV288" s="10" t="s">
        <v>88</v>
      </c>
      <c r="AW288" s="10">
        <f>INDEX(Res_converter!$I$4:$N$4,MATCH($AU288,Res_converter!$I$3:$N$3,0))</f>
        <v>0.15</v>
      </c>
      <c r="AX288" s="10">
        <f>INDEX(Res_converter!$I$5:$N$5,MATCH($AU288,Res_converter!$I$3:$N$3,0))</f>
        <v>0.5</v>
      </c>
      <c r="AY288" s="12" t="s">
        <v>667</v>
      </c>
      <c r="AZ288" s="12" t="str">
        <f>INDEX(Subname_converter!$B$2:$B$478,MATCH($AY288,Subname_converter!$A$2:$A$478,0))</f>
        <v>New Sub - Gates - Templeton (Proposed)</v>
      </c>
      <c r="BA288" s="12">
        <f>INDEX(Subname_converter!$C$2:$C$478,MATCH($AY288,Subname_converter!$A$2:$A$478,0))</f>
        <v>230</v>
      </c>
      <c r="BB288" s="11">
        <v>45824.291666666701</v>
      </c>
      <c r="BC288" s="11">
        <v>47803.333333333299</v>
      </c>
      <c r="BD288" s="10">
        <f t="shared" si="19"/>
        <v>2031</v>
      </c>
      <c r="BE288" s="11"/>
      <c r="BF288" s="10" t="s">
        <v>117</v>
      </c>
      <c r="BG288" s="10" t="s">
        <v>70</v>
      </c>
      <c r="BH288" s="10" t="s">
        <v>70</v>
      </c>
      <c r="BI288" s="10" t="s">
        <v>117</v>
      </c>
      <c r="BJ288" s="10" t="s">
        <v>254</v>
      </c>
      <c r="BK288" s="10">
        <v>0</v>
      </c>
    </row>
    <row r="289" spans="1:63" s="26" customFormat="1" ht="12.5" x14ac:dyDescent="0.25">
      <c r="A289" s="32" t="s">
        <v>668</v>
      </c>
      <c r="B289" s="10">
        <v>1960</v>
      </c>
      <c r="C289" s="11">
        <v>44295</v>
      </c>
      <c r="D289" s="11">
        <v>44301.291666666701</v>
      </c>
      <c r="E289" s="10" t="s">
        <v>57</v>
      </c>
      <c r="F289" s="10" t="s">
        <v>545</v>
      </c>
      <c r="G289" s="10" t="s">
        <v>60</v>
      </c>
      <c r="H289" s="10"/>
      <c r="I289" s="10"/>
      <c r="J289" s="10" t="s">
        <v>61</v>
      </c>
      <c r="K289" s="10"/>
      <c r="L289" s="10"/>
      <c r="M289" s="10">
        <v>100</v>
      </c>
      <c r="N289" s="10"/>
      <c r="O289" s="10"/>
      <c r="P289" s="10"/>
      <c r="Q289" s="10"/>
      <c r="R289" s="10"/>
      <c r="S289" s="10"/>
      <c r="T289" s="10">
        <v>100</v>
      </c>
      <c r="U289" s="10"/>
      <c r="V289" s="10"/>
      <c r="W289" s="10"/>
      <c r="X289" s="10" t="s">
        <v>82</v>
      </c>
      <c r="Y289" s="10">
        <v>1</v>
      </c>
      <c r="Z289" s="10"/>
      <c r="AA289" s="10"/>
      <c r="AB289" s="10" t="s">
        <v>64</v>
      </c>
      <c r="AC289" s="10">
        <f t="shared" si="16"/>
        <v>1</v>
      </c>
      <c r="AD289" s="10">
        <f t="shared" si="17"/>
        <v>1</v>
      </c>
      <c r="AE289" s="10">
        <f t="shared" si="18"/>
        <v>100</v>
      </c>
      <c r="AF289" s="10" t="str">
        <f>INDEX(Res_converter!$A$2:$A$20,MATCH(TRIM(CONCATENATE(J289," ",K289," ",L289)),Res_converter!$E$2:$E$20,0))</f>
        <v>Battery</v>
      </c>
      <c r="AG289" s="10">
        <f>IF($J289=Res_converter!$F$2,MAX($M289-$N289-$O289,0),0)+IF($K289=Res_converter!$F$2,MAX($P289-$Q289-$R289,0),0)+IF(L289=Res_converter!$F$2,$S289,0)</f>
        <v>100</v>
      </c>
      <c r="AH289" s="10">
        <f>IF($J289=Res_converter!$F$2,MAX(MIN($M289,$AE289-$AJ289-$AN289-$AR289)-$N289-$O289,0),0)+IF($K289=Res_converter!$F$2,MAX(MIN($P289,$AE289-$AJ289-$AN289-$AR289)-$Q289-$R289,0),0)+IF(L289=Res_converter!$F$2,MIN($S289,$AE289-$AJ289-$AN289-$AR289),0)</f>
        <v>100</v>
      </c>
      <c r="AI289" s="10">
        <f>IF(OR($J289=Res_converter!$F$7,$J289=Res_converter!$F$8),MAX($M289-$N289-$O289,0),0)+IF(OR($K289=Res_converter!$F$7,$K289=Res_converter!$F$8),MAX($P289-$Q289-$R289,0),0)+IF(OR($L289=Res_converter!$F$7,$L289=Res_converter!$F$8),$S289,0)</f>
        <v>0</v>
      </c>
      <c r="AJ289" s="10">
        <f>IF(OR($J289=Res_converter!$F$7,$J289=Res_converter!$F$8),MAX($AE289-$N289-$O289,0),0)+IF(OR($K289=Res_converter!$F$7,$K289=Res_converter!$F$8),MAX($AE289-$Q289-$R289,0),0)+IF(OR($L289=Res_converter!$F$7,$L289=Res_converter!$F$8),$AE289,0)</f>
        <v>0</v>
      </c>
      <c r="AK289" s="10">
        <f>IF($J289=Res_converter!$F$6,MAX($M289-$N289-$O289,0),0)+IF($K289=Res_converter!$F$6,MAX($P289-$Q289-$R289,0),0)+IF(L289=Res_converter!$F$6,$S289,0)</f>
        <v>0</v>
      </c>
      <c r="AL289" s="10">
        <f>IF($AF289=Res_converter!$A$7,MAX(MIN($M289,$AE289)-$N289-$O289,0),IF($AF289=Res_converter!$A$12,IF($J289=Res_converter!$F$6,MAX(MIN($M289,MAX($AE289-AH289-Q289-R289,0)/AW289)-$N289-$O289,0),0)+IF($K289=Res_converter!$F$6,MAX(MIN($P289,MAX($AE289-AH289-N289-O289,0)/AW289)-$Q289-$R289,0),0),0))</f>
        <v>0</v>
      </c>
      <c r="AM289" s="10">
        <f>IF($J289=Res_converter!$F$3,MAX($M289-$N289-$O289,0),0)+IF($K289=Res_converter!$F$3,MAX($P289-$Q289-$R289,0),0)+IF(N289=Res_converter!$F$3,$S289,0)</f>
        <v>0</v>
      </c>
      <c r="AN289" s="10">
        <f>IF($J289=Res_converter!$F$3,MAX($AE289-$N289-$O289,0),0)+IF($K289=Res_converter!$F$3,MAX($AE289-$Q289-$R289,0),0)+IF(N289=Res_converter!$F$3,$AE289,0)</f>
        <v>0</v>
      </c>
      <c r="AO289" s="10">
        <f>IF($J289=Res_converter!$F$4,MAX($M289-$N289-$O289,0),0)+IF($K289=Res_converter!$F$4,MAX($P289-$Q289-$R289,0),0)+IF(P289=Res_converter!$F$4,$S289,0)</f>
        <v>0</v>
      </c>
      <c r="AP289" s="10">
        <f>IF($AF289=Res_converter!$A$3,MAX(MIN($M289,$AE289)-$N289-$O289,0),IF($AF289=Res_converter!$A$14,IF($J289=Res_converter!$F$4,MAX(MIN($M289,MAX($AE289-AH289-Q289-R289,0)/AX289)-$N289-$O289,0),0)+IF($K289=Res_converter!$F$4,MAX(MIN($P289,MAX($AE289-AH289-N289-O289,0)/AX289)-$Q289-$R289,0),0),0))</f>
        <v>0</v>
      </c>
      <c r="AQ289" s="10">
        <f>IF($J289=Res_converter!$F$5,MAX($M289-$N289-$O289,0),0)+IF($K289=Res_converter!$F$5,MAX($P289-$Q289-$R289,0),0)+IF(R289=Res_converter!$F$5,$S289,0)</f>
        <v>0</v>
      </c>
      <c r="AR289" s="10">
        <f>IF($AF289=Res_converter!$A$4,$AE289,0)</f>
        <v>0</v>
      </c>
      <c r="AS289" s="10" t="s">
        <v>172</v>
      </c>
      <c r="AT289" s="10" t="s">
        <v>66</v>
      </c>
      <c r="AU289" s="10" t="s">
        <v>67</v>
      </c>
      <c r="AV289" s="10" t="s">
        <v>88</v>
      </c>
      <c r="AW289" s="10">
        <f>INDEX(Res_converter!$I$4:$N$4,MATCH($AU289,Res_converter!$I$3:$N$3,0))</f>
        <v>0.15</v>
      </c>
      <c r="AX289" s="10">
        <f>INDEX(Res_converter!$I$5:$N$5,MATCH($AU289,Res_converter!$I$3:$N$3,0))</f>
        <v>0.5</v>
      </c>
      <c r="AY289" s="12" t="s">
        <v>294</v>
      </c>
      <c r="AZ289" s="12" t="str">
        <f>INDEX(Subname_converter!$B$2:$B$478,MATCH($AY289,Subname_converter!$A$2:$A$478,0))</f>
        <v>Los Banos</v>
      </c>
      <c r="BA289" s="12">
        <f>INDEX(Subname_converter!$C$2:$C$478,MATCH($AY289,Subname_converter!$A$2:$A$478,0))</f>
        <v>230</v>
      </c>
      <c r="BB289" s="11">
        <v>45784.291666666701</v>
      </c>
      <c r="BC289" s="11">
        <v>46844.291666666701</v>
      </c>
      <c r="BD289" s="10">
        <f t="shared" si="19"/>
        <v>2028</v>
      </c>
      <c r="BE289" s="11"/>
      <c r="BF289" s="10" t="s">
        <v>117</v>
      </c>
      <c r="BG289" s="10" t="s">
        <v>70</v>
      </c>
      <c r="BH289" s="10" t="s">
        <v>70</v>
      </c>
      <c r="BI289" s="10" t="s">
        <v>117</v>
      </c>
      <c r="BJ289" s="10"/>
      <c r="BK289" s="10">
        <v>0</v>
      </c>
    </row>
    <row r="290" spans="1:63" s="26" customFormat="1" ht="12.5" x14ac:dyDescent="0.25">
      <c r="A290" s="32" t="s">
        <v>669</v>
      </c>
      <c r="B290" s="10">
        <v>1962</v>
      </c>
      <c r="C290" s="11">
        <v>44295</v>
      </c>
      <c r="D290" s="11">
        <v>44301.291666666701</v>
      </c>
      <c r="E290" s="10" t="s">
        <v>57</v>
      </c>
      <c r="F290" s="10" t="s">
        <v>545</v>
      </c>
      <c r="G290" s="10" t="s">
        <v>60</v>
      </c>
      <c r="H290" s="10"/>
      <c r="I290" s="10"/>
      <c r="J290" s="10" t="s">
        <v>61</v>
      </c>
      <c r="K290" s="10"/>
      <c r="L290" s="10"/>
      <c r="M290" s="10">
        <v>508</v>
      </c>
      <c r="N290" s="10"/>
      <c r="O290" s="10"/>
      <c r="P290" s="10"/>
      <c r="Q290" s="10"/>
      <c r="R290" s="10"/>
      <c r="S290" s="10"/>
      <c r="T290" s="10">
        <v>500.01</v>
      </c>
      <c r="U290" s="10"/>
      <c r="V290" s="10"/>
      <c r="W290" s="10"/>
      <c r="X290" s="10" t="s">
        <v>82</v>
      </c>
      <c r="Y290" s="10">
        <v>1</v>
      </c>
      <c r="Z290" s="10"/>
      <c r="AA290" s="10"/>
      <c r="AB290" s="10" t="s">
        <v>64</v>
      </c>
      <c r="AC290" s="10">
        <f t="shared" si="16"/>
        <v>1</v>
      </c>
      <c r="AD290" s="10">
        <f t="shared" si="17"/>
        <v>1</v>
      </c>
      <c r="AE290" s="10">
        <f t="shared" si="18"/>
        <v>500.01</v>
      </c>
      <c r="AF290" s="10" t="str">
        <f>INDEX(Res_converter!$A$2:$A$20,MATCH(TRIM(CONCATENATE(J290," ",K290," ",L290)),Res_converter!$E$2:$E$20,0))</f>
        <v>Battery</v>
      </c>
      <c r="AG290" s="10">
        <f>IF($J290=Res_converter!$F$2,MAX($M290-$N290-$O290,0),0)+IF($K290=Res_converter!$F$2,MAX($P290-$Q290-$R290,0),0)+IF(L290=Res_converter!$F$2,$S290,0)</f>
        <v>508</v>
      </c>
      <c r="AH290" s="10">
        <f>IF($J290=Res_converter!$F$2,MAX(MIN($M290,$AE290-$AJ290-$AN290-$AR290)-$N290-$O290,0),0)+IF($K290=Res_converter!$F$2,MAX(MIN($P290,$AE290-$AJ290-$AN290-$AR290)-$Q290-$R290,0),0)+IF(L290=Res_converter!$F$2,MIN($S290,$AE290-$AJ290-$AN290-$AR290),0)</f>
        <v>500.01</v>
      </c>
      <c r="AI290" s="10">
        <f>IF(OR($J290=Res_converter!$F$7,$J290=Res_converter!$F$8),MAX($M290-$N290-$O290,0),0)+IF(OR($K290=Res_converter!$F$7,$K290=Res_converter!$F$8),MAX($P290-$Q290-$R290,0),0)+IF(OR($L290=Res_converter!$F$7,$L290=Res_converter!$F$8),$S290,0)</f>
        <v>0</v>
      </c>
      <c r="AJ290" s="10">
        <f>IF(OR($J290=Res_converter!$F$7,$J290=Res_converter!$F$8),MAX($AE290-$N290-$O290,0),0)+IF(OR($K290=Res_converter!$F$7,$K290=Res_converter!$F$8),MAX($AE290-$Q290-$R290,0),0)+IF(OR($L290=Res_converter!$F$7,$L290=Res_converter!$F$8),$AE290,0)</f>
        <v>0</v>
      </c>
      <c r="AK290" s="10">
        <f>IF($J290=Res_converter!$F$6,MAX($M290-$N290-$O290,0),0)+IF($K290=Res_converter!$F$6,MAX($P290-$Q290-$R290,0),0)+IF(L290=Res_converter!$F$6,$S290,0)</f>
        <v>0</v>
      </c>
      <c r="AL290" s="10">
        <f>IF($AF290=Res_converter!$A$7,MAX(MIN($M290,$AE290)-$N290-$O290,0),IF($AF290=Res_converter!$A$12,IF($J290=Res_converter!$F$6,MAX(MIN($M290,MAX($AE290-AH290-Q290-R290,0)/AW290)-$N290-$O290,0),0)+IF($K290=Res_converter!$F$6,MAX(MIN($P290,MAX($AE290-AH290-N290-O290,0)/AW290)-$Q290-$R290,0),0),0))</f>
        <v>0</v>
      </c>
      <c r="AM290" s="10">
        <f>IF($J290=Res_converter!$F$3,MAX($M290-$N290-$O290,0),0)+IF($K290=Res_converter!$F$3,MAX($P290-$Q290-$R290,0),0)+IF(N290=Res_converter!$F$3,$S290,0)</f>
        <v>0</v>
      </c>
      <c r="AN290" s="10">
        <f>IF($J290=Res_converter!$F$3,MAX($AE290-$N290-$O290,0),0)+IF($K290=Res_converter!$F$3,MAX($AE290-$Q290-$R290,0),0)+IF(N290=Res_converter!$F$3,$AE290,0)</f>
        <v>0</v>
      </c>
      <c r="AO290" s="10">
        <f>IF($J290=Res_converter!$F$4,MAX($M290-$N290-$O290,0),0)+IF($K290=Res_converter!$F$4,MAX($P290-$Q290-$R290,0),0)+IF(P290=Res_converter!$F$4,$S290,0)</f>
        <v>0</v>
      </c>
      <c r="AP290" s="10">
        <f>IF($AF290=Res_converter!$A$3,MAX(MIN($M290,$AE290)-$N290-$O290,0),IF($AF290=Res_converter!$A$14,IF($J290=Res_converter!$F$4,MAX(MIN($M290,MAX($AE290-AH290-Q290-R290,0)/AX290)-$N290-$O290,0),0)+IF($K290=Res_converter!$F$4,MAX(MIN($P290,MAX($AE290-AH290-N290-O290,0)/AX290)-$Q290-$R290,0),0),0))</f>
        <v>0</v>
      </c>
      <c r="AQ290" s="10">
        <f>IF($J290=Res_converter!$F$5,MAX($M290-$N290-$O290,0),0)+IF($K290=Res_converter!$F$5,MAX($P290-$Q290-$R290,0),0)+IF(R290=Res_converter!$F$5,$S290,0)</f>
        <v>0</v>
      </c>
      <c r="AR290" s="10">
        <f>IF($AF290=Res_converter!$A$4,$AE290,0)</f>
        <v>0</v>
      </c>
      <c r="AS290" s="10" t="s">
        <v>83</v>
      </c>
      <c r="AT290" s="10" t="s">
        <v>66</v>
      </c>
      <c r="AU290" s="10" t="s">
        <v>67</v>
      </c>
      <c r="AV290" s="10" t="s">
        <v>653</v>
      </c>
      <c r="AW290" s="10">
        <f>INDEX(Res_converter!$I$4:$N$4,MATCH($AU290,Res_converter!$I$3:$N$3,0))</f>
        <v>0.15</v>
      </c>
      <c r="AX290" s="10">
        <f>INDEX(Res_converter!$I$5:$N$5,MATCH($AU290,Res_converter!$I$3:$N$3,0))</f>
        <v>0.5</v>
      </c>
      <c r="AY290" s="12" t="s">
        <v>343</v>
      </c>
      <c r="AZ290" s="12" t="str">
        <f>INDEX(Subname_converter!$B$2:$B$478,MATCH($AY290,Subname_converter!$A$2:$A$478,0))</f>
        <v>Gates</v>
      </c>
      <c r="BA290" s="12">
        <f>INDEX(Subname_converter!$C$2:$C$478,MATCH($AY290,Subname_converter!$A$2:$A$478,0))</f>
        <v>500</v>
      </c>
      <c r="BB290" s="11">
        <v>45991.333333333299</v>
      </c>
      <c r="BC290" s="11">
        <v>47651.291666666701</v>
      </c>
      <c r="BD290" s="10">
        <f t="shared" si="19"/>
        <v>2030</v>
      </c>
      <c r="BE290" s="11"/>
      <c r="BF290" s="10" t="s">
        <v>117</v>
      </c>
      <c r="BG290" s="10" t="s">
        <v>70</v>
      </c>
      <c r="BH290" s="10" t="s">
        <v>70</v>
      </c>
      <c r="BI290" s="10" t="s">
        <v>117</v>
      </c>
      <c r="BJ290" s="10"/>
      <c r="BK290" s="10">
        <v>0</v>
      </c>
    </row>
    <row r="291" spans="1:63" s="26" customFormat="1" ht="12.5" x14ac:dyDescent="0.25">
      <c r="A291" s="32" t="s">
        <v>670</v>
      </c>
      <c r="B291" s="10">
        <v>1963</v>
      </c>
      <c r="C291" s="11">
        <v>44300</v>
      </c>
      <c r="D291" s="11">
        <v>44301.291666666701</v>
      </c>
      <c r="E291" s="10" t="s">
        <v>57</v>
      </c>
      <c r="F291" s="10" t="s">
        <v>545</v>
      </c>
      <c r="G291" s="10" t="s">
        <v>60</v>
      </c>
      <c r="H291" s="10"/>
      <c r="I291" s="10"/>
      <c r="J291" s="10" t="s">
        <v>61</v>
      </c>
      <c r="K291" s="10"/>
      <c r="L291" s="10"/>
      <c r="M291" s="10">
        <v>256.29000000000002</v>
      </c>
      <c r="N291" s="10"/>
      <c r="O291" s="10"/>
      <c r="P291" s="10"/>
      <c r="Q291" s="10"/>
      <c r="R291" s="10"/>
      <c r="S291" s="10"/>
      <c r="T291" s="10">
        <v>250</v>
      </c>
      <c r="U291" s="10"/>
      <c r="V291" s="10"/>
      <c r="W291" s="10"/>
      <c r="X291" s="10" t="s">
        <v>82</v>
      </c>
      <c r="Y291" s="10" t="s">
        <v>4743</v>
      </c>
      <c r="Z291" s="10"/>
      <c r="AA291" s="10"/>
      <c r="AB291" s="10" t="s">
        <v>64</v>
      </c>
      <c r="AC291" s="10">
        <f t="shared" si="16"/>
        <v>0</v>
      </c>
      <c r="AD291" s="10">
        <f t="shared" si="17"/>
        <v>0</v>
      </c>
      <c r="AE291" s="10">
        <f t="shared" si="18"/>
        <v>0</v>
      </c>
      <c r="AF291" s="10" t="str">
        <f>INDEX(Res_converter!$A$2:$A$20,MATCH(TRIM(CONCATENATE(J291," ",K291," ",L291)),Res_converter!$E$2:$E$20,0))</f>
        <v>Battery</v>
      </c>
      <c r="AG291" s="10">
        <f>IF($J291=Res_converter!$F$2,MAX($M291-$N291-$O291,0),0)+IF($K291=Res_converter!$F$2,MAX($P291-$Q291-$R291,0),0)+IF(L291=Res_converter!$F$2,$S291,0)</f>
        <v>256.29000000000002</v>
      </c>
      <c r="AH291" s="10">
        <f>IF($J291=Res_converter!$F$2,MAX(MIN($M291,$AE291-$AJ291-$AN291-$AR291)-$N291-$O291,0),0)+IF($K291=Res_converter!$F$2,MAX(MIN($P291,$AE291-$AJ291-$AN291-$AR291)-$Q291-$R291,0),0)+IF(L291=Res_converter!$F$2,MIN($S291,$AE291-$AJ291-$AN291-$AR291),0)</f>
        <v>0</v>
      </c>
      <c r="AI291" s="10">
        <f>IF(OR($J291=Res_converter!$F$7,$J291=Res_converter!$F$8),MAX($M291-$N291-$O291,0),0)+IF(OR($K291=Res_converter!$F$7,$K291=Res_converter!$F$8),MAX($P291-$Q291-$R291,0),0)+IF(OR($L291=Res_converter!$F$7,$L291=Res_converter!$F$8),$S291,0)</f>
        <v>0</v>
      </c>
      <c r="AJ291" s="10">
        <f>IF(OR($J291=Res_converter!$F$7,$J291=Res_converter!$F$8),MAX($AE291-$N291-$O291,0),0)+IF(OR($K291=Res_converter!$F$7,$K291=Res_converter!$F$8),MAX($AE291-$Q291-$R291,0),0)+IF(OR($L291=Res_converter!$F$7,$L291=Res_converter!$F$8),$AE291,0)</f>
        <v>0</v>
      </c>
      <c r="AK291" s="10">
        <f>IF($J291=Res_converter!$F$6,MAX($M291-$N291-$O291,0),0)+IF($K291=Res_converter!$F$6,MAX($P291-$Q291-$R291,0),0)+IF(L291=Res_converter!$F$6,$S291,0)</f>
        <v>0</v>
      </c>
      <c r="AL291" s="10">
        <f>IF($AF291=Res_converter!$A$7,MAX(MIN($M291,$AE291)-$N291-$O291,0),IF($AF291=Res_converter!$A$12,IF($J291=Res_converter!$F$6,MAX(MIN($M291,MAX($AE291-AH291-Q291-R291,0)/AW291)-$N291-$O291,0),0)+IF($K291=Res_converter!$F$6,MAX(MIN($P291,MAX($AE291-AH291-N291-O291,0)/AW291)-$Q291-$R291,0),0),0))</f>
        <v>0</v>
      </c>
      <c r="AM291" s="10">
        <f>IF($J291=Res_converter!$F$3,MAX($M291-$N291-$O291,0),0)+IF($K291=Res_converter!$F$3,MAX($P291-$Q291-$R291,0),0)+IF(N291=Res_converter!$F$3,$S291,0)</f>
        <v>0</v>
      </c>
      <c r="AN291" s="10">
        <f>IF($J291=Res_converter!$F$3,MAX($AE291-$N291-$O291,0),0)+IF($K291=Res_converter!$F$3,MAX($AE291-$Q291-$R291,0),0)+IF(N291=Res_converter!$F$3,$AE291,0)</f>
        <v>0</v>
      </c>
      <c r="AO291" s="10">
        <f>IF($J291=Res_converter!$F$4,MAX($M291-$N291-$O291,0),0)+IF($K291=Res_converter!$F$4,MAX($P291-$Q291-$R291,0),0)+IF(P291=Res_converter!$F$4,$S291,0)</f>
        <v>0</v>
      </c>
      <c r="AP291" s="10">
        <f>IF($AF291=Res_converter!$A$3,MAX(MIN($M291,$AE291)-$N291-$O291,0),IF($AF291=Res_converter!$A$14,IF($J291=Res_converter!$F$4,MAX(MIN($M291,MAX($AE291-AH291-Q291-R291,0)/AX291)-$N291-$O291,0),0)+IF($K291=Res_converter!$F$4,MAX(MIN($P291,MAX($AE291-AH291-N291-O291,0)/AX291)-$Q291-$R291,0),0),0))</f>
        <v>0</v>
      </c>
      <c r="AQ291" s="10">
        <f>IF($J291=Res_converter!$F$5,MAX($M291-$N291-$O291,0),0)+IF($K291=Res_converter!$F$5,MAX($P291-$Q291-$R291,0),0)+IF(R291=Res_converter!$F$5,$S291,0)</f>
        <v>0</v>
      </c>
      <c r="AR291" s="10">
        <f>IF($AF291=Res_converter!$A$4,$AE291,0)</f>
        <v>0</v>
      </c>
      <c r="AS291" s="10" t="s">
        <v>172</v>
      </c>
      <c r="AT291" s="10" t="s">
        <v>66</v>
      </c>
      <c r="AU291" s="10" t="s">
        <v>67</v>
      </c>
      <c r="AV291" s="10" t="s">
        <v>88</v>
      </c>
      <c r="AW291" s="10">
        <f>INDEX(Res_converter!$I$4:$N$4,MATCH($AU291,Res_converter!$I$3:$N$3,0))</f>
        <v>0.15</v>
      </c>
      <c r="AX291" s="10">
        <f>INDEX(Res_converter!$I$5:$N$5,MATCH($AU291,Res_converter!$I$3:$N$3,0))</f>
        <v>0.5</v>
      </c>
      <c r="AY291" s="12" t="s">
        <v>671</v>
      </c>
      <c r="AZ291" s="12" t="str">
        <f>INDEX(Subname_converter!$B$2:$B$478,MATCH($AY291,Subname_converter!$A$2:$A$478,0))</f>
        <v>Wilson</v>
      </c>
      <c r="BA291" s="12">
        <f>INDEX(Subname_converter!$C$2:$C$478,MATCH($AY291,Subname_converter!$A$2:$A$478,0))</f>
        <v>230</v>
      </c>
      <c r="BB291" s="11">
        <v>45809.291666666701</v>
      </c>
      <c r="BC291" s="11">
        <v>47652.291666666701</v>
      </c>
      <c r="BD291" s="10">
        <f t="shared" si="19"/>
        <v>2030</v>
      </c>
      <c r="BE291" s="11"/>
      <c r="BF291" s="10" t="s">
        <v>117</v>
      </c>
      <c r="BG291" s="10" t="s">
        <v>70</v>
      </c>
      <c r="BH291" s="10" t="s">
        <v>70</v>
      </c>
      <c r="BI291" s="10" t="s">
        <v>117</v>
      </c>
      <c r="BJ291" s="10"/>
      <c r="BK291" s="10">
        <v>0</v>
      </c>
    </row>
    <row r="292" spans="1:63" s="26" customFormat="1" ht="12.5" x14ac:dyDescent="0.25">
      <c r="A292" s="32" t="s">
        <v>672</v>
      </c>
      <c r="B292" s="10">
        <v>1966</v>
      </c>
      <c r="C292" s="11">
        <v>44292</v>
      </c>
      <c r="D292" s="11">
        <v>44301.291666666701</v>
      </c>
      <c r="E292" s="10" t="s">
        <v>57</v>
      </c>
      <c r="F292" s="10" t="s">
        <v>545</v>
      </c>
      <c r="G292" s="10" t="s">
        <v>108</v>
      </c>
      <c r="H292" s="10" t="s">
        <v>60</v>
      </c>
      <c r="I292" s="10"/>
      <c r="J292" s="10" t="s">
        <v>109</v>
      </c>
      <c r="K292" s="10" t="s">
        <v>61</v>
      </c>
      <c r="L292" s="10"/>
      <c r="M292" s="10">
        <v>25.54</v>
      </c>
      <c r="N292" s="10"/>
      <c r="O292" s="10"/>
      <c r="P292" s="10">
        <v>25.54</v>
      </c>
      <c r="Q292" s="10"/>
      <c r="R292" s="10"/>
      <c r="S292" s="10"/>
      <c r="T292" s="10">
        <v>25</v>
      </c>
      <c r="U292" s="10"/>
      <c r="V292" s="10"/>
      <c r="W292" s="10"/>
      <c r="X292" s="10" t="s">
        <v>82</v>
      </c>
      <c r="Y292" s="10">
        <v>1</v>
      </c>
      <c r="Z292" s="10"/>
      <c r="AA292" s="10"/>
      <c r="AB292" s="10" t="s">
        <v>64</v>
      </c>
      <c r="AC292" s="10">
        <f t="shared" si="16"/>
        <v>1</v>
      </c>
      <c r="AD292" s="10">
        <f t="shared" si="17"/>
        <v>1</v>
      </c>
      <c r="AE292" s="10">
        <f t="shared" si="18"/>
        <v>25</v>
      </c>
      <c r="AF292" s="10" t="str">
        <f>INDEX(Res_converter!$A$2:$A$20,MATCH(TRIM(CONCATENATE(J292," ",K292," ",L292)),Res_converter!$E$2:$E$20,0))</f>
        <v>Solar-Hybrid</v>
      </c>
      <c r="AG292" s="10">
        <f>IF($J292=Res_converter!$F$2,MAX($M292-$N292-$O292,0),0)+IF($K292=Res_converter!$F$2,MAX($P292-$Q292-$R292,0),0)+IF(L292=Res_converter!$F$2,$S292,0)</f>
        <v>25.54</v>
      </c>
      <c r="AH292" s="10">
        <f>IF($J292=Res_converter!$F$2,MAX(MIN($M292,$AE292-$AJ292-$AN292-$AR292)-$N292-$O292,0),0)+IF($K292=Res_converter!$F$2,MAX(MIN($P292,$AE292-$AJ292-$AN292-$AR292)-$Q292-$R292,0),0)+IF(L292=Res_converter!$F$2,MIN($S292,$AE292-$AJ292-$AN292-$AR292),0)</f>
        <v>25</v>
      </c>
      <c r="AI292" s="10">
        <f>IF(OR($J292=Res_converter!$F$7,$J292=Res_converter!$F$8),MAX($M292-$N292-$O292,0),0)+IF(OR($K292=Res_converter!$F$7,$K292=Res_converter!$F$8),MAX($P292-$Q292-$R292,0),0)+IF(OR($L292=Res_converter!$F$7,$L292=Res_converter!$F$8),$S292,0)</f>
        <v>0</v>
      </c>
      <c r="AJ292" s="10">
        <f>IF(OR($J292=Res_converter!$F$7,$J292=Res_converter!$F$8),MAX($AE292-$N292-$O292,0),0)+IF(OR($K292=Res_converter!$F$7,$K292=Res_converter!$F$8),MAX($AE292-$Q292-$R292,0),0)+IF(OR($L292=Res_converter!$F$7,$L292=Res_converter!$F$8),$AE292,0)</f>
        <v>0</v>
      </c>
      <c r="AK292" s="10">
        <f>IF($J292=Res_converter!$F$6,MAX($M292-$N292-$O292,0),0)+IF($K292=Res_converter!$F$6,MAX($P292-$Q292-$R292,0),0)+IF(L292=Res_converter!$F$6,$S292,0)</f>
        <v>25.54</v>
      </c>
      <c r="AL292" s="10">
        <f>IF($AF292=Res_converter!$A$7,MAX(MIN($M292,$AE292)-$N292-$O292,0),IF($AF292=Res_converter!$A$12,IF($J292=Res_converter!$F$6,MAX(MIN($M292,MAX($AE292-AH292-Q292-R292,0)/AW292)-$N292-$O292,0),0)+IF($K292=Res_converter!$F$6,MAX(MIN($P292,MAX($AE292-AH292-N292-O292,0)/AW292)-$Q292-$R292,0),0),0))</f>
        <v>0</v>
      </c>
      <c r="AM292" s="10">
        <f>IF($J292=Res_converter!$F$3,MAX($M292-$N292-$O292,0),0)+IF($K292=Res_converter!$F$3,MAX($P292-$Q292-$R292,0),0)+IF(N292=Res_converter!$F$3,$S292,0)</f>
        <v>0</v>
      </c>
      <c r="AN292" s="10">
        <f>IF($J292=Res_converter!$F$3,MAX($AE292-$N292-$O292,0),0)+IF($K292=Res_converter!$F$3,MAX($AE292-$Q292-$R292,0),0)+IF(N292=Res_converter!$F$3,$AE292,0)</f>
        <v>0</v>
      </c>
      <c r="AO292" s="10">
        <f>IF($J292=Res_converter!$F$4,MAX($M292-$N292-$O292,0),0)+IF($K292=Res_converter!$F$4,MAX($P292-$Q292-$R292,0),0)+IF(P292=Res_converter!$F$4,$S292,0)</f>
        <v>0</v>
      </c>
      <c r="AP292" s="10">
        <f>IF($AF292=Res_converter!$A$3,MAX(MIN($M292,$AE292)-$N292-$O292,0),IF($AF292=Res_converter!$A$14,IF($J292=Res_converter!$F$4,MAX(MIN($M292,MAX($AE292-AH292-Q292-R292,0)/AX292)-$N292-$O292,0),0)+IF($K292=Res_converter!$F$4,MAX(MIN($P292,MAX($AE292-AH292-N292-O292,0)/AX292)-$Q292-$R292,0),0),0))</f>
        <v>0</v>
      </c>
      <c r="AQ292" s="10">
        <f>IF($J292=Res_converter!$F$5,MAX($M292-$N292-$O292,0),0)+IF($K292=Res_converter!$F$5,MAX($P292-$Q292-$R292,0),0)+IF(R292=Res_converter!$F$5,$S292,0)</f>
        <v>0</v>
      </c>
      <c r="AR292" s="10">
        <f>IF($AF292=Res_converter!$A$4,$AE292,0)</f>
        <v>0</v>
      </c>
      <c r="AS292" s="10" t="s">
        <v>83</v>
      </c>
      <c r="AT292" s="10" t="s">
        <v>66</v>
      </c>
      <c r="AU292" s="10" t="s">
        <v>67</v>
      </c>
      <c r="AV292" s="10" t="s">
        <v>88</v>
      </c>
      <c r="AW292" s="10">
        <f>INDEX(Res_converter!$I$4:$N$4,MATCH($AU292,Res_converter!$I$3:$N$3,0))</f>
        <v>0.15</v>
      </c>
      <c r="AX292" s="10">
        <f>INDEX(Res_converter!$I$5:$N$5,MATCH($AU292,Res_converter!$I$3:$N$3,0))</f>
        <v>0.5</v>
      </c>
      <c r="AY292" s="12" t="s">
        <v>673</v>
      </c>
      <c r="AZ292" s="12" t="str">
        <f>INDEX(Subname_converter!$B$2:$B$478,MATCH($AY292,Subname_converter!$A$2:$A$478,0))</f>
        <v>Helm</v>
      </c>
      <c r="BA292" s="12">
        <f>INDEX(Subname_converter!$C$2:$C$478,MATCH($AY292,Subname_converter!$A$2:$A$478,0))</f>
        <v>70</v>
      </c>
      <c r="BB292" s="11">
        <v>45657.333333333299</v>
      </c>
      <c r="BC292" s="11">
        <v>47333.291666666701</v>
      </c>
      <c r="BD292" s="10">
        <f t="shared" si="19"/>
        <v>2029</v>
      </c>
      <c r="BE292" s="11"/>
      <c r="BF292" s="10" t="s">
        <v>117</v>
      </c>
      <c r="BG292" s="10" t="s">
        <v>70</v>
      </c>
      <c r="BH292" s="10" t="s">
        <v>70</v>
      </c>
      <c r="BI292" s="10" t="s">
        <v>117</v>
      </c>
      <c r="BJ292" s="10"/>
      <c r="BK292" s="10">
        <v>0</v>
      </c>
    </row>
    <row r="293" spans="1:63" s="26" customFormat="1" ht="12.5" x14ac:dyDescent="0.25">
      <c r="A293" s="32" t="s">
        <v>674</v>
      </c>
      <c r="B293" s="10">
        <v>1968</v>
      </c>
      <c r="C293" s="11">
        <v>44301</v>
      </c>
      <c r="D293" s="11">
        <v>44301.291666666701</v>
      </c>
      <c r="E293" s="10" t="s">
        <v>57</v>
      </c>
      <c r="F293" s="10" t="s">
        <v>545</v>
      </c>
      <c r="G293" s="10" t="s">
        <v>108</v>
      </c>
      <c r="H293" s="10" t="s">
        <v>60</v>
      </c>
      <c r="I293" s="10"/>
      <c r="J293" s="10" t="s">
        <v>109</v>
      </c>
      <c r="K293" s="10" t="s">
        <v>61</v>
      </c>
      <c r="L293" s="10"/>
      <c r="M293" s="10">
        <v>1040</v>
      </c>
      <c r="N293" s="10"/>
      <c r="O293" s="10"/>
      <c r="P293" s="10">
        <v>520</v>
      </c>
      <c r="Q293" s="10"/>
      <c r="R293" s="10"/>
      <c r="S293" s="10"/>
      <c r="T293" s="10">
        <v>1000</v>
      </c>
      <c r="U293" s="10"/>
      <c r="V293" s="10"/>
      <c r="W293" s="10"/>
      <c r="X293" s="10" t="s">
        <v>82</v>
      </c>
      <c r="Y293" s="10" t="s">
        <v>4743</v>
      </c>
      <c r="Z293" s="10"/>
      <c r="AA293" s="10" t="s">
        <v>63</v>
      </c>
      <c r="AB293" s="10"/>
      <c r="AC293" s="10">
        <f t="shared" si="16"/>
        <v>0</v>
      </c>
      <c r="AD293" s="10">
        <f t="shared" si="17"/>
        <v>0</v>
      </c>
      <c r="AE293" s="10">
        <f t="shared" si="18"/>
        <v>0</v>
      </c>
      <c r="AF293" s="10" t="str">
        <f>INDEX(Res_converter!$A$2:$A$20,MATCH(TRIM(CONCATENATE(J293," ",K293," ",L293)),Res_converter!$E$2:$E$20,0))</f>
        <v>Solar-Hybrid</v>
      </c>
      <c r="AG293" s="10">
        <f>IF($J293=Res_converter!$F$2,MAX($M293-$N293-$O293,0),0)+IF($K293=Res_converter!$F$2,MAX($P293-$Q293-$R293,0),0)+IF(L293=Res_converter!$F$2,$S293,0)</f>
        <v>520</v>
      </c>
      <c r="AH293" s="10">
        <f>IF($J293=Res_converter!$F$2,MAX(MIN($M293,$AE293-$AJ293-$AN293-$AR293)-$N293-$O293,0),0)+IF($K293=Res_converter!$F$2,MAX(MIN($P293,$AE293-$AJ293-$AN293-$AR293)-$Q293-$R293,0),0)+IF(L293=Res_converter!$F$2,MIN($S293,$AE293-$AJ293-$AN293-$AR293),0)</f>
        <v>0</v>
      </c>
      <c r="AI293" s="10">
        <f>IF(OR($J293=Res_converter!$F$7,$J293=Res_converter!$F$8),MAX($M293-$N293-$O293,0),0)+IF(OR($K293=Res_converter!$F$7,$K293=Res_converter!$F$8),MAX($P293-$Q293-$R293,0),0)+IF(OR($L293=Res_converter!$F$7,$L293=Res_converter!$F$8),$S293,0)</f>
        <v>0</v>
      </c>
      <c r="AJ293" s="10">
        <f>IF(OR($J293=Res_converter!$F$7,$J293=Res_converter!$F$8),MAX($AE293-$N293-$O293,0),0)+IF(OR($K293=Res_converter!$F$7,$K293=Res_converter!$F$8),MAX($AE293-$Q293-$R293,0),0)+IF(OR($L293=Res_converter!$F$7,$L293=Res_converter!$F$8),$AE293,0)</f>
        <v>0</v>
      </c>
      <c r="AK293" s="10">
        <f>IF($J293=Res_converter!$F$6,MAX($M293-$N293-$O293,0),0)+IF($K293=Res_converter!$F$6,MAX($P293-$Q293-$R293,0),0)+IF(L293=Res_converter!$F$6,$S293,0)</f>
        <v>1040</v>
      </c>
      <c r="AL293" s="10">
        <f>IF($AF293=Res_converter!$A$7,MAX(MIN($M293,$AE293)-$N293-$O293,0),IF($AF293=Res_converter!$A$12,IF($J293=Res_converter!$F$6,MAX(MIN($M293,MAX($AE293-AH293-Q293-R293,0)/AW293)-$N293-$O293,0),0)+IF($K293=Res_converter!$F$6,MAX(MIN($P293,MAX($AE293-AH293-N293-O293,0)/AW293)-$Q293-$R293,0),0),0))</f>
        <v>0</v>
      </c>
      <c r="AM293" s="10">
        <f>IF($J293=Res_converter!$F$3,MAX($M293-$N293-$O293,0),0)+IF($K293=Res_converter!$F$3,MAX($P293-$Q293-$R293,0),0)+IF(N293=Res_converter!$F$3,$S293,0)</f>
        <v>0</v>
      </c>
      <c r="AN293" s="10">
        <f>IF($J293=Res_converter!$F$3,MAX($AE293-$N293-$O293,0),0)+IF($K293=Res_converter!$F$3,MAX($AE293-$Q293-$R293,0),0)+IF(N293=Res_converter!$F$3,$AE293,0)</f>
        <v>0</v>
      </c>
      <c r="AO293" s="10">
        <f>IF($J293=Res_converter!$F$4,MAX($M293-$N293-$O293,0),0)+IF($K293=Res_converter!$F$4,MAX($P293-$Q293-$R293,0),0)+IF(P293=Res_converter!$F$4,$S293,0)</f>
        <v>0</v>
      </c>
      <c r="AP293" s="10">
        <f>IF($AF293=Res_converter!$A$3,MAX(MIN($M293,$AE293)-$N293-$O293,0),IF($AF293=Res_converter!$A$14,IF($J293=Res_converter!$F$4,MAX(MIN($M293,MAX($AE293-AH293-Q293-R293,0)/AX293)-$N293-$O293,0),0)+IF($K293=Res_converter!$F$4,MAX(MIN($P293,MAX($AE293-AH293-N293-O293,0)/AX293)-$Q293-$R293,0),0),0))</f>
        <v>0</v>
      </c>
      <c r="AQ293" s="10">
        <f>IF($J293=Res_converter!$F$5,MAX($M293-$N293-$O293,0),0)+IF($K293=Res_converter!$F$5,MAX($P293-$Q293-$R293,0),0)+IF(R293=Res_converter!$F$5,$S293,0)</f>
        <v>0</v>
      </c>
      <c r="AR293" s="10">
        <f>IF($AF293=Res_converter!$A$4,$AE293,0)</f>
        <v>0</v>
      </c>
      <c r="AS293" s="10" t="s">
        <v>122</v>
      </c>
      <c r="AT293" s="10" t="s">
        <v>66</v>
      </c>
      <c r="AU293" s="10" t="s">
        <v>67</v>
      </c>
      <c r="AV293" s="10" t="s">
        <v>88</v>
      </c>
      <c r="AW293" s="10">
        <f>INDEX(Res_converter!$I$4:$N$4,MATCH($AU293,Res_converter!$I$3:$N$3,0))</f>
        <v>0.15</v>
      </c>
      <c r="AX293" s="10">
        <f>INDEX(Res_converter!$I$5:$N$5,MATCH($AU293,Res_converter!$I$3:$N$3,0))</f>
        <v>0.5</v>
      </c>
      <c r="AY293" s="12" t="s">
        <v>259</v>
      </c>
      <c r="AZ293" s="12" t="str">
        <f>INDEX(Subname_converter!$B$2:$B$478,MATCH($AY293,Subname_converter!$A$2:$A$478,0))</f>
        <v>Gates</v>
      </c>
      <c r="BA293" s="12">
        <f>INDEX(Subname_converter!$C$2:$C$478,MATCH($AY293,Subname_converter!$A$2:$A$478,0))</f>
        <v>230</v>
      </c>
      <c r="BB293" s="11">
        <v>45636.333333333299</v>
      </c>
      <c r="BC293" s="11">
        <v>47926.291666666701</v>
      </c>
      <c r="BD293" s="10">
        <f t="shared" si="19"/>
        <v>2031</v>
      </c>
      <c r="BE293" s="11"/>
      <c r="BF293" s="10" t="s">
        <v>117</v>
      </c>
      <c r="BG293" s="10" t="s">
        <v>70</v>
      </c>
      <c r="BH293" s="10" t="s">
        <v>70</v>
      </c>
      <c r="BI293" s="10" t="s">
        <v>117</v>
      </c>
      <c r="BJ293" s="10"/>
      <c r="BK293" s="10">
        <v>0</v>
      </c>
    </row>
    <row r="294" spans="1:63" s="26" customFormat="1" ht="12.5" x14ac:dyDescent="0.25">
      <c r="A294" s="32" t="s">
        <v>675</v>
      </c>
      <c r="B294" s="10">
        <v>1970</v>
      </c>
      <c r="C294" s="11">
        <v>44300</v>
      </c>
      <c r="D294" s="11">
        <v>44301.291666666701</v>
      </c>
      <c r="E294" s="10" t="s">
        <v>57</v>
      </c>
      <c r="F294" s="10" t="s">
        <v>545</v>
      </c>
      <c r="G294" s="10" t="s">
        <v>108</v>
      </c>
      <c r="H294" s="10" t="s">
        <v>60</v>
      </c>
      <c r="I294" s="10"/>
      <c r="J294" s="10" t="s">
        <v>109</v>
      </c>
      <c r="K294" s="10" t="s">
        <v>61</v>
      </c>
      <c r="L294" s="10"/>
      <c r="M294" s="10">
        <v>131.43</v>
      </c>
      <c r="N294" s="10"/>
      <c r="O294" s="10"/>
      <c r="P294" s="10">
        <v>65.47</v>
      </c>
      <c r="Q294" s="10"/>
      <c r="R294" s="10"/>
      <c r="S294" s="10"/>
      <c r="T294" s="10">
        <v>130</v>
      </c>
      <c r="U294" s="10"/>
      <c r="V294" s="10"/>
      <c r="W294" s="10"/>
      <c r="X294" s="10" t="s">
        <v>82</v>
      </c>
      <c r="Y294" s="10" t="s">
        <v>4743</v>
      </c>
      <c r="Z294" s="10"/>
      <c r="AA294" s="10" t="s">
        <v>63</v>
      </c>
      <c r="AB294" s="10" t="s">
        <v>64</v>
      </c>
      <c r="AC294" s="10">
        <f t="shared" si="16"/>
        <v>0</v>
      </c>
      <c r="AD294" s="10">
        <f t="shared" si="17"/>
        <v>0</v>
      </c>
      <c r="AE294" s="10">
        <f t="shared" si="18"/>
        <v>0</v>
      </c>
      <c r="AF294" s="10" t="str">
        <f>INDEX(Res_converter!$A$2:$A$20,MATCH(TRIM(CONCATENATE(J294," ",K294," ",L294)),Res_converter!$E$2:$E$20,0))</f>
        <v>Solar-Hybrid</v>
      </c>
      <c r="AG294" s="10">
        <f>IF($J294=Res_converter!$F$2,MAX($M294-$N294-$O294,0),0)+IF($K294=Res_converter!$F$2,MAX($P294-$Q294-$R294,0),0)+IF(L294=Res_converter!$F$2,$S294,0)</f>
        <v>65.47</v>
      </c>
      <c r="AH294" s="10">
        <f>IF($J294=Res_converter!$F$2,MAX(MIN($M294,$AE294-$AJ294-$AN294-$AR294)-$N294-$O294,0),0)+IF($K294=Res_converter!$F$2,MAX(MIN($P294,$AE294-$AJ294-$AN294-$AR294)-$Q294-$R294,0),0)+IF(L294=Res_converter!$F$2,MIN($S294,$AE294-$AJ294-$AN294-$AR294),0)</f>
        <v>0</v>
      </c>
      <c r="AI294" s="10">
        <f>IF(OR($J294=Res_converter!$F$7,$J294=Res_converter!$F$8),MAX($M294-$N294-$O294,0),0)+IF(OR($K294=Res_converter!$F$7,$K294=Res_converter!$F$8),MAX($P294-$Q294-$R294,0),0)+IF(OR($L294=Res_converter!$F$7,$L294=Res_converter!$F$8),$S294,0)</f>
        <v>0</v>
      </c>
      <c r="AJ294" s="10">
        <f>IF(OR($J294=Res_converter!$F$7,$J294=Res_converter!$F$8),MAX($AE294-$N294-$O294,0),0)+IF(OR($K294=Res_converter!$F$7,$K294=Res_converter!$F$8),MAX($AE294-$Q294-$R294,0),0)+IF(OR($L294=Res_converter!$F$7,$L294=Res_converter!$F$8),$AE294,0)</f>
        <v>0</v>
      </c>
      <c r="AK294" s="10">
        <f>IF($J294=Res_converter!$F$6,MAX($M294-$N294-$O294,0),0)+IF($K294=Res_converter!$F$6,MAX($P294-$Q294-$R294,0),0)+IF(L294=Res_converter!$F$6,$S294,0)</f>
        <v>131.43</v>
      </c>
      <c r="AL294" s="10">
        <f>IF($AF294=Res_converter!$A$7,MAX(MIN($M294,$AE294)-$N294-$O294,0),IF($AF294=Res_converter!$A$12,IF($J294=Res_converter!$F$6,MAX(MIN($M294,MAX($AE294-AH294-Q294-R294,0)/AW294)-$N294-$O294,0),0)+IF($K294=Res_converter!$F$6,MAX(MIN($P294,MAX($AE294-AH294-N294-O294,0)/AW294)-$Q294-$R294,0),0),0))</f>
        <v>0</v>
      </c>
      <c r="AM294" s="10">
        <f>IF($J294=Res_converter!$F$3,MAX($M294-$N294-$O294,0),0)+IF($K294=Res_converter!$F$3,MAX($P294-$Q294-$R294,0),0)+IF(N294=Res_converter!$F$3,$S294,0)</f>
        <v>0</v>
      </c>
      <c r="AN294" s="10">
        <f>IF($J294=Res_converter!$F$3,MAX($AE294-$N294-$O294,0),0)+IF($K294=Res_converter!$F$3,MAX($AE294-$Q294-$R294,0),0)+IF(N294=Res_converter!$F$3,$AE294,0)</f>
        <v>0</v>
      </c>
      <c r="AO294" s="10">
        <f>IF($J294=Res_converter!$F$4,MAX($M294-$N294-$O294,0),0)+IF($K294=Res_converter!$F$4,MAX($P294-$Q294-$R294,0),0)+IF(P294=Res_converter!$F$4,$S294,0)</f>
        <v>0</v>
      </c>
      <c r="AP294" s="10">
        <f>IF($AF294=Res_converter!$A$3,MAX(MIN($M294,$AE294)-$N294-$O294,0),IF($AF294=Res_converter!$A$14,IF($J294=Res_converter!$F$4,MAX(MIN($M294,MAX($AE294-AH294-Q294-R294,0)/AX294)-$N294-$O294,0),0)+IF($K294=Res_converter!$F$4,MAX(MIN($P294,MAX($AE294-AH294-N294-O294,0)/AX294)-$Q294-$R294,0),0),0))</f>
        <v>0</v>
      </c>
      <c r="AQ294" s="10">
        <f>IF($J294=Res_converter!$F$5,MAX($M294-$N294-$O294,0),0)+IF($K294=Res_converter!$F$5,MAX($P294-$Q294-$R294,0),0)+IF(R294=Res_converter!$F$5,$S294,0)</f>
        <v>0</v>
      </c>
      <c r="AR294" s="10">
        <f>IF($AF294=Res_converter!$A$4,$AE294,0)</f>
        <v>0</v>
      </c>
      <c r="AS294" s="10" t="s">
        <v>172</v>
      </c>
      <c r="AT294" s="10" t="s">
        <v>66</v>
      </c>
      <c r="AU294" s="10" t="s">
        <v>67</v>
      </c>
      <c r="AV294" s="10" t="s">
        <v>88</v>
      </c>
      <c r="AW294" s="10">
        <f>INDEX(Res_converter!$I$4:$N$4,MATCH($AU294,Res_converter!$I$3:$N$3,0))</f>
        <v>0.15</v>
      </c>
      <c r="AX294" s="10">
        <f>INDEX(Res_converter!$I$5:$N$5,MATCH($AU294,Res_converter!$I$3:$N$3,0))</f>
        <v>0.5</v>
      </c>
      <c r="AY294" s="12" t="s">
        <v>676</v>
      </c>
      <c r="AZ294" s="12" t="str">
        <f>INDEX(Subname_converter!$B$2:$B$478,MATCH($AY294,Subname_converter!$A$2:$A$478,0))</f>
        <v>Le Grand</v>
      </c>
      <c r="BA294" s="12">
        <f>INDEX(Subname_converter!$C$2:$C$478,MATCH($AY294,Subname_converter!$A$2:$A$478,0))</f>
        <v>115</v>
      </c>
      <c r="BB294" s="11">
        <v>45626.333333333299</v>
      </c>
      <c r="BC294" s="11">
        <v>48277.333333333299</v>
      </c>
      <c r="BD294" s="10">
        <f t="shared" si="19"/>
        <v>2032</v>
      </c>
      <c r="BE294" s="11"/>
      <c r="BF294" s="10" t="s">
        <v>117</v>
      </c>
      <c r="BG294" s="10" t="s">
        <v>70</v>
      </c>
      <c r="BH294" s="10" t="s">
        <v>70</v>
      </c>
      <c r="BI294" s="10" t="s">
        <v>117</v>
      </c>
      <c r="BJ294" s="10"/>
      <c r="BK294" s="10">
        <v>0</v>
      </c>
    </row>
    <row r="295" spans="1:63" s="26" customFormat="1" ht="12.5" x14ac:dyDescent="0.25">
      <c r="A295" s="32" t="s">
        <v>677</v>
      </c>
      <c r="B295" s="10">
        <v>1973</v>
      </c>
      <c r="C295" s="11">
        <v>44300</v>
      </c>
      <c r="D295" s="11">
        <v>44301.291666666701</v>
      </c>
      <c r="E295" s="10" t="s">
        <v>57</v>
      </c>
      <c r="F295" s="10" t="s">
        <v>545</v>
      </c>
      <c r="G295" s="10" t="s">
        <v>60</v>
      </c>
      <c r="H295" s="10"/>
      <c r="I295" s="10"/>
      <c r="J295" s="10" t="s">
        <v>61</v>
      </c>
      <c r="K295" s="10"/>
      <c r="L295" s="10"/>
      <c r="M295" s="10">
        <v>100</v>
      </c>
      <c r="N295" s="10"/>
      <c r="O295" s="10"/>
      <c r="P295" s="10"/>
      <c r="Q295" s="10"/>
      <c r="R295" s="10"/>
      <c r="S295" s="10"/>
      <c r="T295" s="10">
        <v>75</v>
      </c>
      <c r="U295" s="10"/>
      <c r="V295" s="10"/>
      <c r="W295" s="10"/>
      <c r="X295" s="10" t="s">
        <v>82</v>
      </c>
      <c r="Y295" s="10">
        <v>1</v>
      </c>
      <c r="Z295" s="10"/>
      <c r="AA295" s="10"/>
      <c r="AB295" s="10" t="s">
        <v>64</v>
      </c>
      <c r="AC295" s="10">
        <f t="shared" si="16"/>
        <v>1</v>
      </c>
      <c r="AD295" s="10">
        <f t="shared" si="17"/>
        <v>1</v>
      </c>
      <c r="AE295" s="10">
        <f t="shared" si="18"/>
        <v>75</v>
      </c>
      <c r="AF295" s="10" t="str">
        <f>INDEX(Res_converter!$A$2:$A$20,MATCH(TRIM(CONCATENATE(J295," ",K295," ",L295)),Res_converter!$E$2:$E$20,0))</f>
        <v>Battery</v>
      </c>
      <c r="AG295" s="10">
        <f>IF($J295=Res_converter!$F$2,MAX($M295-$N295-$O295,0),0)+IF($K295=Res_converter!$F$2,MAX($P295-$Q295-$R295,0),0)+IF(L295=Res_converter!$F$2,$S295,0)</f>
        <v>100</v>
      </c>
      <c r="AH295" s="10">
        <f>IF($J295=Res_converter!$F$2,MAX(MIN($M295,$AE295-$AJ295-$AN295-$AR295)-$N295-$O295,0),0)+IF($K295=Res_converter!$F$2,MAX(MIN($P295,$AE295-$AJ295-$AN295-$AR295)-$Q295-$R295,0),0)+IF(L295=Res_converter!$F$2,MIN($S295,$AE295-$AJ295-$AN295-$AR295),0)</f>
        <v>75</v>
      </c>
      <c r="AI295" s="10">
        <f>IF(OR($J295=Res_converter!$F$7,$J295=Res_converter!$F$8),MAX($M295-$N295-$O295,0),0)+IF(OR($K295=Res_converter!$F$7,$K295=Res_converter!$F$8),MAX($P295-$Q295-$R295,0),0)+IF(OR($L295=Res_converter!$F$7,$L295=Res_converter!$F$8),$S295,0)</f>
        <v>0</v>
      </c>
      <c r="AJ295" s="10">
        <f>IF(OR($J295=Res_converter!$F$7,$J295=Res_converter!$F$8),MAX($AE295-$N295-$O295,0),0)+IF(OR($K295=Res_converter!$F$7,$K295=Res_converter!$F$8),MAX($AE295-$Q295-$R295,0),0)+IF(OR($L295=Res_converter!$F$7,$L295=Res_converter!$F$8),$AE295,0)</f>
        <v>0</v>
      </c>
      <c r="AK295" s="10">
        <f>IF($J295=Res_converter!$F$6,MAX($M295-$N295-$O295,0),0)+IF($K295=Res_converter!$F$6,MAX($P295-$Q295-$R295,0),0)+IF(L295=Res_converter!$F$6,$S295,0)</f>
        <v>0</v>
      </c>
      <c r="AL295" s="10">
        <f>IF($AF295=Res_converter!$A$7,MAX(MIN($M295,$AE295)-$N295-$O295,0),IF($AF295=Res_converter!$A$12,IF($J295=Res_converter!$F$6,MAX(MIN($M295,MAX($AE295-AH295-Q295-R295,0)/AW295)-$N295-$O295,0),0)+IF($K295=Res_converter!$F$6,MAX(MIN($P295,MAX($AE295-AH295-N295-O295,0)/AW295)-$Q295-$R295,0),0),0))</f>
        <v>0</v>
      </c>
      <c r="AM295" s="10">
        <f>IF($J295=Res_converter!$F$3,MAX($M295-$N295-$O295,0),0)+IF($K295=Res_converter!$F$3,MAX($P295-$Q295-$R295,0),0)+IF(N295=Res_converter!$F$3,$S295,0)</f>
        <v>0</v>
      </c>
      <c r="AN295" s="10">
        <f>IF($J295=Res_converter!$F$3,MAX($AE295-$N295-$O295,0),0)+IF($K295=Res_converter!$F$3,MAX($AE295-$Q295-$R295,0),0)+IF(N295=Res_converter!$F$3,$AE295,0)</f>
        <v>0</v>
      </c>
      <c r="AO295" s="10">
        <f>IF($J295=Res_converter!$F$4,MAX($M295-$N295-$O295,0),0)+IF($K295=Res_converter!$F$4,MAX($P295-$Q295-$R295,0),0)+IF(P295=Res_converter!$F$4,$S295,0)</f>
        <v>0</v>
      </c>
      <c r="AP295" s="10">
        <f>IF($AF295=Res_converter!$A$3,MAX(MIN($M295,$AE295)-$N295-$O295,0),IF($AF295=Res_converter!$A$14,IF($J295=Res_converter!$F$4,MAX(MIN($M295,MAX($AE295-AH295-Q295-R295,0)/AX295)-$N295-$O295,0),0)+IF($K295=Res_converter!$F$4,MAX(MIN($P295,MAX($AE295-AH295-N295-O295,0)/AX295)-$Q295-$R295,0),0),0))</f>
        <v>0</v>
      </c>
      <c r="AQ295" s="10">
        <f>IF($J295=Res_converter!$F$5,MAX($M295-$N295-$O295,0),0)+IF($K295=Res_converter!$F$5,MAX($P295-$Q295-$R295,0),0)+IF(R295=Res_converter!$F$5,$S295,0)</f>
        <v>0</v>
      </c>
      <c r="AR295" s="10">
        <f>IF($AF295=Res_converter!$A$4,$AE295,0)</f>
        <v>0</v>
      </c>
      <c r="AS295" s="10" t="s">
        <v>83</v>
      </c>
      <c r="AT295" s="10" t="s">
        <v>66</v>
      </c>
      <c r="AU295" s="10" t="s">
        <v>67</v>
      </c>
      <c r="AV295" s="10" t="s">
        <v>88</v>
      </c>
      <c r="AW295" s="10">
        <f>INDEX(Res_converter!$I$4:$N$4,MATCH($AU295,Res_converter!$I$3:$N$3,0))</f>
        <v>0.15</v>
      </c>
      <c r="AX295" s="10">
        <f>INDEX(Res_converter!$I$5:$N$5,MATCH($AU295,Res_converter!$I$3:$N$3,0))</f>
        <v>0.5</v>
      </c>
      <c r="AY295" s="12" t="s">
        <v>678</v>
      </c>
      <c r="AZ295" s="12" t="str">
        <f>INDEX(Subname_converter!$B$2:$B$478,MATCH($AY295,Subname_converter!$A$2:$A$478,0))</f>
        <v>Tranquility</v>
      </c>
      <c r="BA295" s="12">
        <f>INDEX(Subname_converter!$C$2:$C$478,MATCH($AY295,Subname_converter!$A$2:$A$478,0))</f>
        <v>230</v>
      </c>
      <c r="BB295" s="11">
        <v>45444.291666666701</v>
      </c>
      <c r="BC295" s="11">
        <v>46922.291666666701</v>
      </c>
      <c r="BD295" s="10">
        <f t="shared" si="19"/>
        <v>2028</v>
      </c>
      <c r="BE295" s="11"/>
      <c r="BF295" s="10" t="s">
        <v>117</v>
      </c>
      <c r="BG295" s="10" t="s">
        <v>70</v>
      </c>
      <c r="BH295" s="10" t="s">
        <v>70</v>
      </c>
      <c r="BI295" s="10" t="s">
        <v>117</v>
      </c>
      <c r="BJ295" s="10" t="s">
        <v>254</v>
      </c>
      <c r="BK295" s="10">
        <v>0</v>
      </c>
    </row>
    <row r="296" spans="1:63" s="26" customFormat="1" ht="12.5" x14ac:dyDescent="0.25">
      <c r="A296" s="32" t="s">
        <v>679</v>
      </c>
      <c r="B296" s="10">
        <v>1975</v>
      </c>
      <c r="C296" s="11">
        <v>44300</v>
      </c>
      <c r="D296" s="11">
        <v>44301.291666666701</v>
      </c>
      <c r="E296" s="10" t="s">
        <v>57</v>
      </c>
      <c r="F296" s="10" t="s">
        <v>545</v>
      </c>
      <c r="G296" s="10" t="s">
        <v>108</v>
      </c>
      <c r="H296" s="10" t="s">
        <v>60</v>
      </c>
      <c r="I296" s="10"/>
      <c r="J296" s="10" t="s">
        <v>109</v>
      </c>
      <c r="K296" s="10" t="s">
        <v>61</v>
      </c>
      <c r="L296" s="10"/>
      <c r="M296" s="10">
        <v>35.978999999999999</v>
      </c>
      <c r="N296" s="10"/>
      <c r="O296" s="10"/>
      <c r="P296" s="10">
        <v>35.951000000000001</v>
      </c>
      <c r="Q296" s="10"/>
      <c r="R296" s="10"/>
      <c r="S296" s="10"/>
      <c r="T296" s="10">
        <v>35</v>
      </c>
      <c r="U296" s="10"/>
      <c r="V296" s="10"/>
      <c r="W296" s="10"/>
      <c r="X296" s="10" t="s">
        <v>82</v>
      </c>
      <c r="Y296" s="10">
        <v>1</v>
      </c>
      <c r="Z296" s="10"/>
      <c r="AA296" s="10" t="s">
        <v>63</v>
      </c>
      <c r="AB296" s="10" t="s">
        <v>175</v>
      </c>
      <c r="AC296" s="10">
        <f t="shared" si="16"/>
        <v>1</v>
      </c>
      <c r="AD296" s="10">
        <f t="shared" si="17"/>
        <v>1</v>
      </c>
      <c r="AE296" s="10">
        <f t="shared" si="18"/>
        <v>35</v>
      </c>
      <c r="AF296" s="10" t="str">
        <f>INDEX(Res_converter!$A$2:$A$20,MATCH(TRIM(CONCATENATE(J296," ",K296," ",L296)),Res_converter!$E$2:$E$20,0))</f>
        <v>Solar-Hybrid</v>
      </c>
      <c r="AG296" s="10">
        <f>IF($J296=Res_converter!$F$2,MAX($M296-$N296-$O296,0),0)+IF($K296=Res_converter!$F$2,MAX($P296-$Q296-$R296,0),0)+IF(L296=Res_converter!$F$2,$S296,0)</f>
        <v>35.951000000000001</v>
      </c>
      <c r="AH296" s="10">
        <f>IF($J296=Res_converter!$F$2,MAX(MIN($M296,$AE296-$AJ296-$AN296-$AR296)-$N296-$O296,0),0)+IF($K296=Res_converter!$F$2,MAX(MIN($P296,$AE296-$AJ296-$AN296-$AR296)-$Q296-$R296,0),0)+IF(L296=Res_converter!$F$2,MIN($S296,$AE296-$AJ296-$AN296-$AR296),0)</f>
        <v>35</v>
      </c>
      <c r="AI296" s="10">
        <f>IF(OR($J296=Res_converter!$F$7,$J296=Res_converter!$F$8),MAX($M296-$N296-$O296,0),0)+IF(OR($K296=Res_converter!$F$7,$K296=Res_converter!$F$8),MAX($P296-$Q296-$R296,0),0)+IF(OR($L296=Res_converter!$F$7,$L296=Res_converter!$F$8),$S296,0)</f>
        <v>0</v>
      </c>
      <c r="AJ296" s="10">
        <f>IF(OR($J296=Res_converter!$F$7,$J296=Res_converter!$F$8),MAX($AE296-$N296-$O296,0),0)+IF(OR($K296=Res_converter!$F$7,$K296=Res_converter!$F$8),MAX($AE296-$Q296-$R296,0),0)+IF(OR($L296=Res_converter!$F$7,$L296=Res_converter!$F$8),$AE296,0)</f>
        <v>0</v>
      </c>
      <c r="AK296" s="10">
        <f>IF($J296=Res_converter!$F$6,MAX($M296-$N296-$O296,0),0)+IF($K296=Res_converter!$F$6,MAX($P296-$Q296-$R296,0),0)+IF(L296=Res_converter!$F$6,$S296,0)</f>
        <v>35.978999999999999</v>
      </c>
      <c r="AL296" s="10">
        <f>IF($AF296=Res_converter!$A$7,MAX(MIN($M296,$AE296)-$N296-$O296,0),IF($AF296=Res_converter!$A$12,IF($J296=Res_converter!$F$6,MAX(MIN($M296,MAX($AE296-AH296-Q296-R296,0)/AW296)-$N296-$O296,0),0)+IF($K296=Res_converter!$F$6,MAX(MIN($P296,MAX($AE296-AH296-N296-O296,0)/AW296)-$Q296-$R296,0),0),0))</f>
        <v>0</v>
      </c>
      <c r="AM296" s="10">
        <f>IF($J296=Res_converter!$F$3,MAX($M296-$N296-$O296,0),0)+IF($K296=Res_converter!$F$3,MAX($P296-$Q296-$R296,0),0)+IF(N296=Res_converter!$F$3,$S296,0)</f>
        <v>0</v>
      </c>
      <c r="AN296" s="10">
        <f>IF($J296=Res_converter!$F$3,MAX($AE296-$N296-$O296,0),0)+IF($K296=Res_converter!$F$3,MAX($AE296-$Q296-$R296,0),0)+IF(N296=Res_converter!$F$3,$AE296,0)</f>
        <v>0</v>
      </c>
      <c r="AO296" s="10">
        <f>IF($J296=Res_converter!$F$4,MAX($M296-$N296-$O296,0),0)+IF($K296=Res_converter!$F$4,MAX($P296-$Q296-$R296,0),0)+IF(P296=Res_converter!$F$4,$S296,0)</f>
        <v>0</v>
      </c>
      <c r="AP296" s="10">
        <f>IF($AF296=Res_converter!$A$3,MAX(MIN($M296,$AE296)-$N296-$O296,0),IF($AF296=Res_converter!$A$14,IF($J296=Res_converter!$F$4,MAX(MIN($M296,MAX($AE296-AH296-Q296-R296,0)/AX296)-$N296-$O296,0),0)+IF($K296=Res_converter!$F$4,MAX(MIN($P296,MAX($AE296-AH296-N296-O296,0)/AX296)-$Q296-$R296,0),0),0))</f>
        <v>0</v>
      </c>
      <c r="AQ296" s="10">
        <f>IF($J296=Res_converter!$F$5,MAX($M296-$N296-$O296,0),0)+IF($K296=Res_converter!$F$5,MAX($P296-$Q296-$R296,0),0)+IF(R296=Res_converter!$F$5,$S296,0)</f>
        <v>0</v>
      </c>
      <c r="AR296" s="10">
        <f>IF($AF296=Res_converter!$A$4,$AE296,0)</f>
        <v>0</v>
      </c>
      <c r="AS296" s="10" t="s">
        <v>83</v>
      </c>
      <c r="AT296" s="10" t="s">
        <v>66</v>
      </c>
      <c r="AU296" s="10" t="s">
        <v>67</v>
      </c>
      <c r="AV296" s="10" t="s">
        <v>88</v>
      </c>
      <c r="AW296" s="10">
        <f>INDEX(Res_converter!$I$4:$N$4,MATCH($AU296,Res_converter!$I$3:$N$3,0))</f>
        <v>0.15</v>
      </c>
      <c r="AX296" s="10">
        <f>INDEX(Res_converter!$I$5:$N$5,MATCH($AU296,Res_converter!$I$3:$N$3,0))</f>
        <v>0.5</v>
      </c>
      <c r="AY296" s="12" t="s">
        <v>475</v>
      </c>
      <c r="AZ296" s="12" t="str">
        <f>INDEX(Subname_converter!$B$2:$B$478,MATCH($AY296,Subname_converter!$A$2:$A$478,0))</f>
        <v>Crescent</v>
      </c>
      <c r="BA296" s="12">
        <f>INDEX(Subname_converter!$C$2:$C$478,MATCH($AY296,Subname_converter!$A$2:$A$478,0))</f>
        <v>70</v>
      </c>
      <c r="BB296" s="11">
        <v>45809.291666666701</v>
      </c>
      <c r="BC296" s="11">
        <v>46905.291666666701</v>
      </c>
      <c r="BD296" s="10">
        <f t="shared" si="19"/>
        <v>2028</v>
      </c>
      <c r="BE296" s="11"/>
      <c r="BF296" s="10" t="s">
        <v>117</v>
      </c>
      <c r="BG296" s="10" t="s">
        <v>70</v>
      </c>
      <c r="BH296" s="10" t="s">
        <v>70</v>
      </c>
      <c r="BI296" s="10" t="s">
        <v>117</v>
      </c>
      <c r="BJ296" s="10"/>
      <c r="BK296" s="10">
        <v>0</v>
      </c>
    </row>
    <row r="297" spans="1:63" s="26" customFormat="1" ht="12.5" x14ac:dyDescent="0.25">
      <c r="A297" s="32" t="s">
        <v>680</v>
      </c>
      <c r="B297" s="10">
        <v>1977</v>
      </c>
      <c r="C297" s="11">
        <v>44469</v>
      </c>
      <c r="D297" s="11">
        <v>44301.291666666701</v>
      </c>
      <c r="E297" s="10" t="s">
        <v>57</v>
      </c>
      <c r="F297" s="10" t="s">
        <v>545</v>
      </c>
      <c r="G297" s="10" t="s">
        <v>60</v>
      </c>
      <c r="H297" s="10"/>
      <c r="I297" s="10"/>
      <c r="J297" s="10" t="s">
        <v>61</v>
      </c>
      <c r="K297" s="10"/>
      <c r="L297" s="10"/>
      <c r="M297" s="10">
        <v>79.587100000000007</v>
      </c>
      <c r="N297" s="10"/>
      <c r="O297" s="10"/>
      <c r="P297" s="10"/>
      <c r="Q297" s="10"/>
      <c r="R297" s="10"/>
      <c r="S297" s="10"/>
      <c r="T297" s="10">
        <v>75</v>
      </c>
      <c r="U297" s="10"/>
      <c r="V297" s="10"/>
      <c r="W297" s="10"/>
      <c r="X297" s="10" t="s">
        <v>82</v>
      </c>
      <c r="Y297" s="10">
        <v>1</v>
      </c>
      <c r="Z297" s="10"/>
      <c r="AA297" s="10"/>
      <c r="AB297" s="10" t="s">
        <v>175</v>
      </c>
      <c r="AC297" s="10">
        <f t="shared" si="16"/>
        <v>1</v>
      </c>
      <c r="AD297" s="10">
        <f t="shared" si="17"/>
        <v>1</v>
      </c>
      <c r="AE297" s="10">
        <f t="shared" si="18"/>
        <v>75</v>
      </c>
      <c r="AF297" s="10" t="str">
        <f>INDEX(Res_converter!$A$2:$A$20,MATCH(TRIM(CONCATENATE(J297," ",K297," ",L297)),Res_converter!$E$2:$E$20,0))</f>
        <v>Battery</v>
      </c>
      <c r="AG297" s="10">
        <f>IF($J297=Res_converter!$F$2,MAX($M297-$N297-$O297,0),0)+IF($K297=Res_converter!$F$2,MAX($P297-$Q297-$R297,0),0)+IF(L297=Res_converter!$F$2,$S297,0)</f>
        <v>79.587100000000007</v>
      </c>
      <c r="AH297" s="10">
        <f>IF($J297=Res_converter!$F$2,MAX(MIN($M297,$AE297-$AJ297-$AN297-$AR297)-$N297-$O297,0),0)+IF($K297=Res_converter!$F$2,MAX(MIN($P297,$AE297-$AJ297-$AN297-$AR297)-$Q297-$R297,0),0)+IF(L297=Res_converter!$F$2,MIN($S297,$AE297-$AJ297-$AN297-$AR297),0)</f>
        <v>75</v>
      </c>
      <c r="AI297" s="10">
        <f>IF(OR($J297=Res_converter!$F$7,$J297=Res_converter!$F$8),MAX($M297-$N297-$O297,0),0)+IF(OR($K297=Res_converter!$F$7,$K297=Res_converter!$F$8),MAX($P297-$Q297-$R297,0),0)+IF(OR($L297=Res_converter!$F$7,$L297=Res_converter!$F$8),$S297,0)</f>
        <v>0</v>
      </c>
      <c r="AJ297" s="10">
        <f>IF(OR($J297=Res_converter!$F$7,$J297=Res_converter!$F$8),MAX($AE297-$N297-$O297,0),0)+IF(OR($K297=Res_converter!$F$7,$K297=Res_converter!$F$8),MAX($AE297-$Q297-$R297,0),0)+IF(OR($L297=Res_converter!$F$7,$L297=Res_converter!$F$8),$AE297,0)</f>
        <v>0</v>
      </c>
      <c r="AK297" s="10">
        <f>IF($J297=Res_converter!$F$6,MAX($M297-$N297-$O297,0),0)+IF($K297=Res_converter!$F$6,MAX($P297-$Q297-$R297,0),0)+IF(L297=Res_converter!$F$6,$S297,0)</f>
        <v>0</v>
      </c>
      <c r="AL297" s="10">
        <f>IF($AF297=Res_converter!$A$7,MAX(MIN($M297,$AE297)-$N297-$O297,0),IF($AF297=Res_converter!$A$12,IF($J297=Res_converter!$F$6,MAX(MIN($M297,MAX($AE297-AH297-Q297-R297,0)/AW297)-$N297-$O297,0),0)+IF($K297=Res_converter!$F$6,MAX(MIN($P297,MAX($AE297-AH297-N297-O297,0)/AW297)-$Q297-$R297,0),0),0))</f>
        <v>0</v>
      </c>
      <c r="AM297" s="10">
        <f>IF($J297=Res_converter!$F$3,MAX($M297-$N297-$O297,0),0)+IF($K297=Res_converter!$F$3,MAX($P297-$Q297-$R297,0),0)+IF(N297=Res_converter!$F$3,$S297,0)</f>
        <v>0</v>
      </c>
      <c r="AN297" s="10">
        <f>IF($J297=Res_converter!$F$3,MAX($AE297-$N297-$O297,0),0)+IF($K297=Res_converter!$F$3,MAX($AE297-$Q297-$R297,0),0)+IF(N297=Res_converter!$F$3,$AE297,0)</f>
        <v>0</v>
      </c>
      <c r="AO297" s="10">
        <f>IF($J297=Res_converter!$F$4,MAX($M297-$N297-$O297,0),0)+IF($K297=Res_converter!$F$4,MAX($P297-$Q297-$R297,0),0)+IF(P297=Res_converter!$F$4,$S297,0)</f>
        <v>0</v>
      </c>
      <c r="AP297" s="10">
        <f>IF($AF297=Res_converter!$A$3,MAX(MIN($M297,$AE297)-$N297-$O297,0),IF($AF297=Res_converter!$A$14,IF($J297=Res_converter!$F$4,MAX(MIN($M297,MAX($AE297-AH297-Q297-R297,0)/AX297)-$N297-$O297,0),0)+IF($K297=Res_converter!$F$4,MAX(MIN($P297,MAX($AE297-AH297-N297-O297,0)/AX297)-$Q297-$R297,0),0),0))</f>
        <v>0</v>
      </c>
      <c r="AQ297" s="10">
        <f>IF($J297=Res_converter!$F$5,MAX($M297-$N297-$O297,0),0)+IF($K297=Res_converter!$F$5,MAX($P297-$Q297-$R297,0),0)+IF(R297=Res_converter!$F$5,$S297,0)</f>
        <v>0</v>
      </c>
      <c r="AR297" s="10">
        <f>IF($AF297=Res_converter!$A$4,$AE297,0)</f>
        <v>0</v>
      </c>
      <c r="AS297" s="10" t="s">
        <v>646</v>
      </c>
      <c r="AT297" s="10" t="s">
        <v>66</v>
      </c>
      <c r="AU297" s="10" t="s">
        <v>67</v>
      </c>
      <c r="AV297" s="10" t="s">
        <v>88</v>
      </c>
      <c r="AW297" s="10">
        <f>INDEX(Res_converter!$I$4:$N$4,MATCH($AU297,Res_converter!$I$3:$N$3,0))</f>
        <v>0.15</v>
      </c>
      <c r="AX297" s="10">
        <f>INDEX(Res_converter!$I$5:$N$5,MATCH($AU297,Res_converter!$I$3:$N$3,0))</f>
        <v>0.5</v>
      </c>
      <c r="AY297" s="12" t="s">
        <v>681</v>
      </c>
      <c r="AZ297" s="12" t="str">
        <f>INDEX(Subname_converter!$B$2:$B$478,MATCH($AY297,Subname_converter!$A$2:$A$478,0))</f>
        <v>Chowchilla</v>
      </c>
      <c r="BA297" s="12">
        <f>INDEX(Subname_converter!$C$2:$C$478,MATCH($AY297,Subname_converter!$A$2:$A$478,0))</f>
        <v>115</v>
      </c>
      <c r="BB297" s="11">
        <v>44926.333333333299</v>
      </c>
      <c r="BC297" s="11">
        <v>47058.291666666701</v>
      </c>
      <c r="BD297" s="10">
        <f t="shared" si="19"/>
        <v>2029</v>
      </c>
      <c r="BE297" s="11"/>
      <c r="BF297" s="10" t="s">
        <v>117</v>
      </c>
      <c r="BG297" s="10" t="s">
        <v>70</v>
      </c>
      <c r="BH297" s="10" t="s">
        <v>70</v>
      </c>
      <c r="BI297" s="10" t="s">
        <v>117</v>
      </c>
      <c r="BJ297" s="10"/>
      <c r="BK297" s="10">
        <v>0</v>
      </c>
    </row>
    <row r="298" spans="1:63" s="26" customFormat="1" ht="12.5" x14ac:dyDescent="0.25">
      <c r="A298" s="32" t="s">
        <v>682</v>
      </c>
      <c r="B298" s="10">
        <v>1980</v>
      </c>
      <c r="C298" s="11">
        <v>44286</v>
      </c>
      <c r="D298" s="11">
        <v>44301.291666666701</v>
      </c>
      <c r="E298" s="10" t="s">
        <v>57</v>
      </c>
      <c r="F298" s="10" t="s">
        <v>545</v>
      </c>
      <c r="G298" s="10" t="s">
        <v>108</v>
      </c>
      <c r="H298" s="10" t="s">
        <v>60</v>
      </c>
      <c r="I298" s="10"/>
      <c r="J298" s="10" t="s">
        <v>109</v>
      </c>
      <c r="K298" s="10" t="s">
        <v>61</v>
      </c>
      <c r="L298" s="10"/>
      <c r="M298" s="10">
        <v>412.33600000000001</v>
      </c>
      <c r="N298" s="10"/>
      <c r="O298" s="10"/>
      <c r="P298" s="10">
        <v>412.33600000000001</v>
      </c>
      <c r="Q298" s="10"/>
      <c r="R298" s="10"/>
      <c r="S298" s="10"/>
      <c r="T298" s="10">
        <v>400</v>
      </c>
      <c r="U298" s="10"/>
      <c r="V298" s="10"/>
      <c r="W298" s="10"/>
      <c r="X298" s="10" t="s">
        <v>62</v>
      </c>
      <c r="Y298" s="10">
        <v>0.24</v>
      </c>
      <c r="Z298" s="10">
        <v>24</v>
      </c>
      <c r="AA298" s="10" t="s">
        <v>63</v>
      </c>
      <c r="AB298" s="10" t="s">
        <v>64</v>
      </c>
      <c r="AC298" s="10">
        <f t="shared" si="16"/>
        <v>1</v>
      </c>
      <c r="AD298" s="10">
        <f t="shared" si="17"/>
        <v>0.24</v>
      </c>
      <c r="AE298" s="10">
        <f t="shared" si="18"/>
        <v>96</v>
      </c>
      <c r="AF298" s="10" t="str">
        <f>INDEX(Res_converter!$A$2:$A$20,MATCH(TRIM(CONCATENATE(J298," ",K298," ",L298)),Res_converter!$E$2:$E$20,0))</f>
        <v>Solar-Hybrid</v>
      </c>
      <c r="AG298" s="10">
        <f>IF($J298=Res_converter!$F$2,MAX($M298-$N298-$O298,0),0)+IF($K298=Res_converter!$F$2,MAX($P298-$Q298-$R298,0),0)+IF(L298=Res_converter!$F$2,$S298,0)</f>
        <v>412.33600000000001</v>
      </c>
      <c r="AH298" s="10">
        <f>IF($J298=Res_converter!$F$2,MAX(MIN($M298,$AE298-$AJ298-$AN298-$AR298)-$N298-$O298,0),0)+IF($K298=Res_converter!$F$2,MAX(MIN($P298,$AE298-$AJ298-$AN298-$AR298)-$Q298-$R298,0),0)+IF(L298=Res_converter!$F$2,MIN($S298,$AE298-$AJ298-$AN298-$AR298),0)</f>
        <v>96</v>
      </c>
      <c r="AI298" s="10">
        <f>IF(OR($J298=Res_converter!$F$7,$J298=Res_converter!$F$8),MAX($M298-$N298-$O298,0),0)+IF(OR($K298=Res_converter!$F$7,$K298=Res_converter!$F$8),MAX($P298-$Q298-$R298,0),0)+IF(OR($L298=Res_converter!$F$7,$L298=Res_converter!$F$8),$S298,0)</f>
        <v>0</v>
      </c>
      <c r="AJ298" s="10">
        <f>IF(OR($J298=Res_converter!$F$7,$J298=Res_converter!$F$8),MAX($AE298-$N298-$O298,0),0)+IF(OR($K298=Res_converter!$F$7,$K298=Res_converter!$F$8),MAX($AE298-$Q298-$R298,0),0)+IF(OR($L298=Res_converter!$F$7,$L298=Res_converter!$F$8),$AE298,0)</f>
        <v>0</v>
      </c>
      <c r="AK298" s="10">
        <f>IF($J298=Res_converter!$F$6,MAX($M298-$N298-$O298,0),0)+IF($K298=Res_converter!$F$6,MAX($P298-$Q298-$R298,0),0)+IF(L298=Res_converter!$F$6,$S298,0)</f>
        <v>412.33600000000001</v>
      </c>
      <c r="AL298" s="10">
        <f>IF($AF298=Res_converter!$A$7,MAX(MIN($M298,$AE298)-$N298-$O298,0),IF($AF298=Res_converter!$A$12,IF($J298=Res_converter!$F$6,MAX(MIN($M298,MAX($AE298-AH298-Q298-R298,0)/AW298)-$N298-$O298,0),0)+IF($K298=Res_converter!$F$6,MAX(MIN($P298,MAX($AE298-AH298-N298-O298,0)/AW298)-$Q298-$R298,0),0),0))</f>
        <v>0</v>
      </c>
      <c r="AM298" s="10">
        <f>IF($J298=Res_converter!$F$3,MAX($M298-$N298-$O298,0),0)+IF($K298=Res_converter!$F$3,MAX($P298-$Q298-$R298,0),0)+IF(N298=Res_converter!$F$3,$S298,0)</f>
        <v>0</v>
      </c>
      <c r="AN298" s="10">
        <f>IF($J298=Res_converter!$F$3,MAX($AE298-$N298-$O298,0),0)+IF($K298=Res_converter!$F$3,MAX($AE298-$Q298-$R298,0),0)+IF(N298=Res_converter!$F$3,$AE298,0)</f>
        <v>0</v>
      </c>
      <c r="AO298" s="10">
        <f>IF($J298=Res_converter!$F$4,MAX($M298-$N298-$O298,0),0)+IF($K298=Res_converter!$F$4,MAX($P298-$Q298-$R298,0),0)+IF(P298=Res_converter!$F$4,$S298,0)</f>
        <v>0</v>
      </c>
      <c r="AP298" s="10">
        <f>IF($AF298=Res_converter!$A$3,MAX(MIN($M298,$AE298)-$N298-$O298,0),IF($AF298=Res_converter!$A$14,IF($J298=Res_converter!$F$4,MAX(MIN($M298,MAX($AE298-AH298-Q298-R298,0)/AX298)-$N298-$O298,0),0)+IF($K298=Res_converter!$F$4,MAX(MIN($P298,MAX($AE298-AH298-N298-O298,0)/AX298)-$Q298-$R298,0),0),0))</f>
        <v>0</v>
      </c>
      <c r="AQ298" s="10">
        <f>IF($J298=Res_converter!$F$5,MAX($M298-$N298-$O298,0),0)+IF($K298=Res_converter!$F$5,MAX($P298-$Q298-$R298,0),0)+IF(R298=Res_converter!$F$5,$S298,0)</f>
        <v>0</v>
      </c>
      <c r="AR298" s="10">
        <f>IF($AF298=Res_converter!$A$4,$AE298,0)</f>
        <v>0</v>
      </c>
      <c r="AS298" s="10" t="s">
        <v>102</v>
      </c>
      <c r="AT298" s="10" t="s">
        <v>66</v>
      </c>
      <c r="AU298" s="10" t="s">
        <v>67</v>
      </c>
      <c r="AV298" s="10" t="s">
        <v>99</v>
      </c>
      <c r="AW298" s="10">
        <f>INDEX(Res_converter!$I$4:$N$4,MATCH($AU298,Res_converter!$I$3:$N$3,0))</f>
        <v>0.15</v>
      </c>
      <c r="AX298" s="10">
        <f>INDEX(Res_converter!$I$5:$N$5,MATCH($AU298,Res_converter!$I$3:$N$3,0))</f>
        <v>0.5</v>
      </c>
      <c r="AY298" s="12" t="s">
        <v>350</v>
      </c>
      <c r="AZ298" s="12" t="str">
        <f>INDEX(Subname_converter!$B$2:$B$478,MATCH($AY298,Subname_converter!$A$2:$A$478,0))</f>
        <v>Arco</v>
      </c>
      <c r="BA298" s="12">
        <f>INDEX(Subname_converter!$C$2:$C$478,MATCH($AY298,Subname_converter!$A$2:$A$478,0))</f>
        <v>230</v>
      </c>
      <c r="BB298" s="11">
        <v>45597.291666666701</v>
      </c>
      <c r="BC298" s="11">
        <v>47409.291666666701</v>
      </c>
      <c r="BD298" s="10">
        <f t="shared" si="19"/>
        <v>2030</v>
      </c>
      <c r="BE298" s="11"/>
      <c r="BF298" s="10" t="s">
        <v>117</v>
      </c>
      <c r="BG298" s="10" t="s">
        <v>70</v>
      </c>
      <c r="BH298" s="10" t="s">
        <v>70</v>
      </c>
      <c r="BI298" s="10" t="s">
        <v>117</v>
      </c>
      <c r="BJ298" s="10"/>
      <c r="BK298" s="10">
        <v>0</v>
      </c>
    </row>
    <row r="299" spans="1:63" s="26" customFormat="1" ht="12.5" x14ac:dyDescent="0.25">
      <c r="A299" s="32" t="s">
        <v>683</v>
      </c>
      <c r="B299" s="10">
        <v>1983</v>
      </c>
      <c r="C299" s="11">
        <v>44287</v>
      </c>
      <c r="D299" s="11">
        <v>44301.291666666701</v>
      </c>
      <c r="E299" s="10" t="s">
        <v>57</v>
      </c>
      <c r="F299" s="10" t="s">
        <v>545</v>
      </c>
      <c r="G299" s="10" t="s">
        <v>108</v>
      </c>
      <c r="H299" s="10" t="s">
        <v>60</v>
      </c>
      <c r="I299" s="10"/>
      <c r="J299" s="10" t="s">
        <v>109</v>
      </c>
      <c r="K299" s="10" t="s">
        <v>61</v>
      </c>
      <c r="L299" s="10"/>
      <c r="M299" s="10">
        <v>102.254047</v>
      </c>
      <c r="N299" s="10"/>
      <c r="O299" s="10"/>
      <c r="P299" s="10">
        <v>101.763518</v>
      </c>
      <c r="Q299" s="10"/>
      <c r="R299" s="10"/>
      <c r="S299" s="10"/>
      <c r="T299" s="10">
        <v>100</v>
      </c>
      <c r="U299" s="10"/>
      <c r="V299" s="10"/>
      <c r="W299" s="10"/>
      <c r="X299" s="10" t="s">
        <v>82</v>
      </c>
      <c r="Y299" s="10" t="s">
        <v>4743</v>
      </c>
      <c r="Z299" s="10"/>
      <c r="AA299" s="10" t="s">
        <v>63</v>
      </c>
      <c r="AB299" s="10"/>
      <c r="AC299" s="10">
        <f t="shared" si="16"/>
        <v>0</v>
      </c>
      <c r="AD299" s="10">
        <f t="shared" si="17"/>
        <v>0</v>
      </c>
      <c r="AE299" s="10">
        <f t="shared" si="18"/>
        <v>0</v>
      </c>
      <c r="AF299" s="10" t="str">
        <f>INDEX(Res_converter!$A$2:$A$20,MATCH(TRIM(CONCATENATE(J299," ",K299," ",L299)),Res_converter!$E$2:$E$20,0))</f>
        <v>Solar-Hybrid</v>
      </c>
      <c r="AG299" s="10">
        <f>IF($J299=Res_converter!$F$2,MAX($M299-$N299-$O299,0),0)+IF($K299=Res_converter!$F$2,MAX($P299-$Q299-$R299,0),0)+IF(L299=Res_converter!$F$2,$S299,0)</f>
        <v>101.763518</v>
      </c>
      <c r="AH299" s="10">
        <f>IF($J299=Res_converter!$F$2,MAX(MIN($M299,$AE299-$AJ299-$AN299-$AR299)-$N299-$O299,0),0)+IF($K299=Res_converter!$F$2,MAX(MIN($P299,$AE299-$AJ299-$AN299-$AR299)-$Q299-$R299,0),0)+IF(L299=Res_converter!$F$2,MIN($S299,$AE299-$AJ299-$AN299-$AR299),0)</f>
        <v>0</v>
      </c>
      <c r="AI299" s="10">
        <f>IF(OR($J299=Res_converter!$F$7,$J299=Res_converter!$F$8),MAX($M299-$N299-$O299,0),0)+IF(OR($K299=Res_converter!$F$7,$K299=Res_converter!$F$8),MAX($P299-$Q299-$R299,0),0)+IF(OR($L299=Res_converter!$F$7,$L299=Res_converter!$F$8),$S299,0)</f>
        <v>0</v>
      </c>
      <c r="AJ299" s="10">
        <f>IF(OR($J299=Res_converter!$F$7,$J299=Res_converter!$F$8),MAX($AE299-$N299-$O299,0),0)+IF(OR($K299=Res_converter!$F$7,$K299=Res_converter!$F$8),MAX($AE299-$Q299-$R299,0),0)+IF(OR($L299=Res_converter!$F$7,$L299=Res_converter!$F$8),$AE299,0)</f>
        <v>0</v>
      </c>
      <c r="AK299" s="10">
        <f>IF($J299=Res_converter!$F$6,MAX($M299-$N299-$O299,0),0)+IF($K299=Res_converter!$F$6,MAX($P299-$Q299-$R299,0),0)+IF(L299=Res_converter!$F$6,$S299,0)</f>
        <v>102.254047</v>
      </c>
      <c r="AL299" s="10">
        <f>IF($AF299=Res_converter!$A$7,MAX(MIN($M299,$AE299)-$N299-$O299,0),IF($AF299=Res_converter!$A$12,IF($J299=Res_converter!$F$6,MAX(MIN($M299,MAX($AE299-AH299-Q299-R299,0)/AW299)-$N299-$O299,0),0)+IF($K299=Res_converter!$F$6,MAX(MIN($P299,MAX($AE299-AH299-N299-O299,0)/AW299)-$Q299-$R299,0),0),0))</f>
        <v>0</v>
      </c>
      <c r="AM299" s="10">
        <f>IF($J299=Res_converter!$F$3,MAX($M299-$N299-$O299,0),0)+IF($K299=Res_converter!$F$3,MAX($P299-$Q299-$R299,0),0)+IF(N299=Res_converter!$F$3,$S299,0)</f>
        <v>0</v>
      </c>
      <c r="AN299" s="10">
        <f>IF($J299=Res_converter!$F$3,MAX($AE299-$N299-$O299,0),0)+IF($K299=Res_converter!$F$3,MAX($AE299-$Q299-$R299,0),0)+IF(N299=Res_converter!$F$3,$AE299,0)</f>
        <v>0</v>
      </c>
      <c r="AO299" s="10">
        <f>IF($J299=Res_converter!$F$4,MAX($M299-$N299-$O299,0),0)+IF($K299=Res_converter!$F$4,MAX($P299-$Q299-$R299,0),0)+IF(P299=Res_converter!$F$4,$S299,0)</f>
        <v>0</v>
      </c>
      <c r="AP299" s="10">
        <f>IF($AF299=Res_converter!$A$3,MAX(MIN($M299,$AE299)-$N299-$O299,0),IF($AF299=Res_converter!$A$14,IF($J299=Res_converter!$F$4,MAX(MIN($M299,MAX($AE299-AH299-Q299-R299,0)/AX299)-$N299-$O299,0),0)+IF($K299=Res_converter!$F$4,MAX(MIN($P299,MAX($AE299-AH299-N299-O299,0)/AX299)-$Q299-$R299,0),0),0))</f>
        <v>0</v>
      </c>
      <c r="AQ299" s="10">
        <f>IF($J299=Res_converter!$F$5,MAX($M299-$N299-$O299,0),0)+IF($K299=Res_converter!$F$5,MAX($P299-$Q299-$R299,0),0)+IF(R299=Res_converter!$F$5,$S299,0)</f>
        <v>0</v>
      </c>
      <c r="AR299" s="10">
        <f>IF($AF299=Res_converter!$A$4,$AE299,0)</f>
        <v>0</v>
      </c>
      <c r="AS299" s="10" t="s">
        <v>102</v>
      </c>
      <c r="AT299" s="10" t="s">
        <v>66</v>
      </c>
      <c r="AU299" s="10" t="s">
        <v>67</v>
      </c>
      <c r="AV299" s="10" t="s">
        <v>99</v>
      </c>
      <c r="AW299" s="10">
        <f>INDEX(Res_converter!$I$4:$N$4,MATCH($AU299,Res_converter!$I$3:$N$3,0))</f>
        <v>0.15</v>
      </c>
      <c r="AX299" s="10">
        <f>INDEX(Res_converter!$I$5:$N$5,MATCH($AU299,Res_converter!$I$3:$N$3,0))</f>
        <v>0.5</v>
      </c>
      <c r="AY299" s="12" t="s">
        <v>684</v>
      </c>
      <c r="AZ299" s="12" t="str">
        <f>INDEX(Subname_converter!$B$2:$B$478,MATCH($AY299,Subname_converter!$A$2:$A$478,0))</f>
        <v>Shafter</v>
      </c>
      <c r="BA299" s="12">
        <f>INDEX(Subname_converter!$C$2:$C$478,MATCH($AY299,Subname_converter!$A$2:$A$478,0))</f>
        <v>115</v>
      </c>
      <c r="BB299" s="11">
        <v>45657.333333333299</v>
      </c>
      <c r="BC299" s="11">
        <v>47317.291666666701</v>
      </c>
      <c r="BD299" s="10">
        <f t="shared" si="19"/>
        <v>2029</v>
      </c>
      <c r="BE299" s="11"/>
      <c r="BF299" s="10" t="s">
        <v>117</v>
      </c>
      <c r="BG299" s="10" t="s">
        <v>70</v>
      </c>
      <c r="BH299" s="10"/>
      <c r="BI299" s="10" t="s">
        <v>117</v>
      </c>
      <c r="BJ299" s="10"/>
      <c r="BK299" s="10">
        <v>0</v>
      </c>
    </row>
    <row r="300" spans="1:63" s="26" customFormat="1" ht="12.5" x14ac:dyDescent="0.25">
      <c r="A300" s="32" t="s">
        <v>685</v>
      </c>
      <c r="B300" s="10">
        <v>1987</v>
      </c>
      <c r="C300" s="11">
        <v>44289</v>
      </c>
      <c r="D300" s="11">
        <v>44301.291666666701</v>
      </c>
      <c r="E300" s="10" t="s">
        <v>57</v>
      </c>
      <c r="F300" s="10" t="s">
        <v>545</v>
      </c>
      <c r="G300" s="10" t="s">
        <v>108</v>
      </c>
      <c r="H300" s="10" t="s">
        <v>60</v>
      </c>
      <c r="I300" s="10"/>
      <c r="J300" s="10" t="s">
        <v>109</v>
      </c>
      <c r="K300" s="10" t="s">
        <v>61</v>
      </c>
      <c r="L300" s="10"/>
      <c r="M300" s="10">
        <v>358.2</v>
      </c>
      <c r="N300" s="10"/>
      <c r="O300" s="10"/>
      <c r="P300" s="10">
        <v>358.2</v>
      </c>
      <c r="Q300" s="10"/>
      <c r="R300" s="10"/>
      <c r="S300" s="10"/>
      <c r="T300" s="10">
        <v>350</v>
      </c>
      <c r="U300" s="10"/>
      <c r="V300" s="10"/>
      <c r="W300" s="10"/>
      <c r="X300" s="10" t="s">
        <v>82</v>
      </c>
      <c r="Y300" s="10">
        <v>1</v>
      </c>
      <c r="Z300" s="10"/>
      <c r="AA300" s="10" t="s">
        <v>63</v>
      </c>
      <c r="AB300" s="10" t="s">
        <v>64</v>
      </c>
      <c r="AC300" s="10">
        <f t="shared" si="16"/>
        <v>1</v>
      </c>
      <c r="AD300" s="10">
        <f t="shared" si="17"/>
        <v>1</v>
      </c>
      <c r="AE300" s="10">
        <f t="shared" si="18"/>
        <v>350</v>
      </c>
      <c r="AF300" s="10" t="str">
        <f>INDEX(Res_converter!$A$2:$A$20,MATCH(TRIM(CONCATENATE(J300," ",K300," ",L300)),Res_converter!$E$2:$E$20,0))</f>
        <v>Solar-Hybrid</v>
      </c>
      <c r="AG300" s="10">
        <f>IF($J300=Res_converter!$F$2,MAX($M300-$N300-$O300,0),0)+IF($K300=Res_converter!$F$2,MAX($P300-$Q300-$R300,0),0)+IF(L300=Res_converter!$F$2,$S300,0)</f>
        <v>358.2</v>
      </c>
      <c r="AH300" s="10">
        <f>IF($J300=Res_converter!$F$2,MAX(MIN($M300,$AE300-$AJ300-$AN300-$AR300)-$N300-$O300,0),0)+IF($K300=Res_converter!$F$2,MAX(MIN($P300,$AE300-$AJ300-$AN300-$AR300)-$Q300-$R300,0),0)+IF(L300=Res_converter!$F$2,MIN($S300,$AE300-$AJ300-$AN300-$AR300),0)</f>
        <v>350</v>
      </c>
      <c r="AI300" s="10">
        <f>IF(OR($J300=Res_converter!$F$7,$J300=Res_converter!$F$8),MAX($M300-$N300-$O300,0),0)+IF(OR($K300=Res_converter!$F$7,$K300=Res_converter!$F$8),MAX($P300-$Q300-$R300,0),0)+IF(OR($L300=Res_converter!$F$7,$L300=Res_converter!$F$8),$S300,0)</f>
        <v>0</v>
      </c>
      <c r="AJ300" s="10">
        <f>IF(OR($J300=Res_converter!$F$7,$J300=Res_converter!$F$8),MAX($AE300-$N300-$O300,0),0)+IF(OR($K300=Res_converter!$F$7,$K300=Res_converter!$F$8),MAX($AE300-$Q300-$R300,0),0)+IF(OR($L300=Res_converter!$F$7,$L300=Res_converter!$F$8),$AE300,0)</f>
        <v>0</v>
      </c>
      <c r="AK300" s="10">
        <f>IF($J300=Res_converter!$F$6,MAX($M300-$N300-$O300,0),0)+IF($K300=Res_converter!$F$6,MAX($P300-$Q300-$R300,0),0)+IF(L300=Res_converter!$F$6,$S300,0)</f>
        <v>358.2</v>
      </c>
      <c r="AL300" s="10">
        <f>IF($AF300=Res_converter!$A$7,MAX(MIN($M300,$AE300)-$N300-$O300,0),IF($AF300=Res_converter!$A$12,IF($J300=Res_converter!$F$6,MAX(MIN($M300,MAX($AE300-AH300-Q300-R300,0)/AW300)-$N300-$O300,0),0)+IF($K300=Res_converter!$F$6,MAX(MIN($P300,MAX($AE300-AH300-N300-O300,0)/AW300)-$Q300-$R300,0),0),0))</f>
        <v>0</v>
      </c>
      <c r="AM300" s="10">
        <f>IF($J300=Res_converter!$F$3,MAX($M300-$N300-$O300,0),0)+IF($K300=Res_converter!$F$3,MAX($P300-$Q300-$R300,0),0)+IF(N300=Res_converter!$F$3,$S300,0)</f>
        <v>0</v>
      </c>
      <c r="AN300" s="10">
        <f>IF($J300=Res_converter!$F$3,MAX($AE300-$N300-$O300,0),0)+IF($K300=Res_converter!$F$3,MAX($AE300-$Q300-$R300,0),0)+IF(N300=Res_converter!$F$3,$AE300,0)</f>
        <v>0</v>
      </c>
      <c r="AO300" s="10">
        <f>IF($J300=Res_converter!$F$4,MAX($M300-$N300-$O300,0),0)+IF($K300=Res_converter!$F$4,MAX($P300-$Q300-$R300,0),0)+IF(P300=Res_converter!$F$4,$S300,0)</f>
        <v>0</v>
      </c>
      <c r="AP300" s="10">
        <f>IF($AF300=Res_converter!$A$3,MAX(MIN($M300,$AE300)-$N300-$O300,0),IF($AF300=Res_converter!$A$14,IF($J300=Res_converter!$F$4,MAX(MIN($M300,MAX($AE300-AH300-Q300-R300,0)/AX300)-$N300-$O300,0),0)+IF($K300=Res_converter!$F$4,MAX(MIN($P300,MAX($AE300-AH300-N300-O300,0)/AX300)-$Q300-$R300,0),0),0))</f>
        <v>0</v>
      </c>
      <c r="AQ300" s="10">
        <f>IF($J300=Res_converter!$F$5,MAX($M300-$N300-$O300,0),0)+IF($K300=Res_converter!$F$5,MAX($P300-$Q300-$R300,0),0)+IF(R300=Res_converter!$F$5,$S300,0)</f>
        <v>0</v>
      </c>
      <c r="AR300" s="10">
        <f>IF($AF300=Res_converter!$A$4,$AE300,0)</f>
        <v>0</v>
      </c>
      <c r="AS300" s="10" t="s">
        <v>102</v>
      </c>
      <c r="AT300" s="10" t="s">
        <v>66</v>
      </c>
      <c r="AU300" s="10" t="s">
        <v>67</v>
      </c>
      <c r="AV300" s="10" t="s">
        <v>653</v>
      </c>
      <c r="AW300" s="10">
        <f>INDEX(Res_converter!$I$4:$N$4,MATCH($AU300,Res_converter!$I$3:$N$3,0))</f>
        <v>0.15</v>
      </c>
      <c r="AX300" s="10">
        <f>INDEX(Res_converter!$I$5:$N$5,MATCH($AU300,Res_converter!$I$3:$N$3,0))</f>
        <v>0.5</v>
      </c>
      <c r="AY300" s="12" t="s">
        <v>402</v>
      </c>
      <c r="AZ300" s="12" t="str">
        <f>INDEX(Subname_converter!$B$2:$B$478,MATCH($AY300,Subname_converter!$A$2:$A$478,0))</f>
        <v>Midway</v>
      </c>
      <c r="BA300" s="12">
        <f>INDEX(Subname_converter!$C$2:$C$478,MATCH($AY300,Subname_converter!$A$2:$A$478,0))</f>
        <v>500</v>
      </c>
      <c r="BB300" s="11">
        <v>46844.291666666701</v>
      </c>
      <c r="BC300" s="11">
        <v>48290.291666666701</v>
      </c>
      <c r="BD300" s="10">
        <f t="shared" si="19"/>
        <v>2032</v>
      </c>
      <c r="BE300" s="11"/>
      <c r="BF300" s="10" t="s">
        <v>117</v>
      </c>
      <c r="BG300" s="10" t="s">
        <v>70</v>
      </c>
      <c r="BH300" s="10" t="s">
        <v>70</v>
      </c>
      <c r="BI300" s="10" t="s">
        <v>117</v>
      </c>
      <c r="BJ300" s="10"/>
      <c r="BK300" s="10">
        <v>0</v>
      </c>
    </row>
    <row r="301" spans="1:63" s="26" customFormat="1" ht="12.5" x14ac:dyDescent="0.25">
      <c r="A301" s="32" t="s">
        <v>686</v>
      </c>
      <c r="B301" s="10">
        <v>1992</v>
      </c>
      <c r="C301" s="11">
        <v>44292</v>
      </c>
      <c r="D301" s="11">
        <v>44301.291666666701</v>
      </c>
      <c r="E301" s="10" t="s">
        <v>57</v>
      </c>
      <c r="F301" s="10" t="s">
        <v>545</v>
      </c>
      <c r="G301" s="10" t="s">
        <v>60</v>
      </c>
      <c r="H301" s="10" t="s">
        <v>108</v>
      </c>
      <c r="I301" s="10"/>
      <c r="J301" s="10" t="s">
        <v>61</v>
      </c>
      <c r="K301" s="10" t="s">
        <v>109</v>
      </c>
      <c r="L301" s="10"/>
      <c r="M301" s="10">
        <v>159.4008</v>
      </c>
      <c r="N301" s="10"/>
      <c r="O301" s="10"/>
      <c r="P301" s="10">
        <v>160.3879</v>
      </c>
      <c r="Q301" s="10"/>
      <c r="R301" s="10"/>
      <c r="S301" s="10"/>
      <c r="T301" s="10">
        <v>150</v>
      </c>
      <c r="U301" s="10"/>
      <c r="V301" s="10"/>
      <c r="W301" s="10"/>
      <c r="X301" s="10" t="s">
        <v>82</v>
      </c>
      <c r="Y301" s="10" t="s">
        <v>4743</v>
      </c>
      <c r="Z301" s="10"/>
      <c r="AA301" s="10" t="s">
        <v>63</v>
      </c>
      <c r="AB301" s="10" t="s">
        <v>64</v>
      </c>
      <c r="AC301" s="10">
        <f t="shared" si="16"/>
        <v>0</v>
      </c>
      <c r="AD301" s="10">
        <f t="shared" si="17"/>
        <v>0</v>
      </c>
      <c r="AE301" s="10">
        <f t="shared" si="18"/>
        <v>0</v>
      </c>
      <c r="AF301" s="10" t="str">
        <f>INDEX(Res_converter!$A$2:$A$20,MATCH(TRIM(CONCATENATE(J301," ",K301," ",L301)),Res_converter!$E$2:$E$20,0))</f>
        <v>Solar-Hybrid</v>
      </c>
      <c r="AG301" s="10">
        <f>IF($J301=Res_converter!$F$2,MAX($M301-$N301-$O301,0),0)+IF($K301=Res_converter!$F$2,MAX($P301-$Q301-$R301,0),0)+IF(L301=Res_converter!$F$2,$S301,0)</f>
        <v>159.4008</v>
      </c>
      <c r="AH301" s="10">
        <f>IF($J301=Res_converter!$F$2,MAX(MIN($M301,$AE301-$AJ301-$AN301-$AR301)-$N301-$O301,0),0)+IF($K301=Res_converter!$F$2,MAX(MIN($P301,$AE301-$AJ301-$AN301-$AR301)-$Q301-$R301,0),0)+IF(L301=Res_converter!$F$2,MIN($S301,$AE301-$AJ301-$AN301-$AR301),0)</f>
        <v>0</v>
      </c>
      <c r="AI301" s="10">
        <f>IF(OR($J301=Res_converter!$F$7,$J301=Res_converter!$F$8),MAX($M301-$N301-$O301,0),0)+IF(OR($K301=Res_converter!$F$7,$K301=Res_converter!$F$8),MAX($P301-$Q301-$R301,0),0)+IF(OR($L301=Res_converter!$F$7,$L301=Res_converter!$F$8),$S301,0)</f>
        <v>0</v>
      </c>
      <c r="AJ301" s="10">
        <f>IF(OR($J301=Res_converter!$F$7,$J301=Res_converter!$F$8),MAX($AE301-$N301-$O301,0),0)+IF(OR($K301=Res_converter!$F$7,$K301=Res_converter!$F$8),MAX($AE301-$Q301-$R301,0),0)+IF(OR($L301=Res_converter!$F$7,$L301=Res_converter!$F$8),$AE301,0)</f>
        <v>0</v>
      </c>
      <c r="AK301" s="10">
        <f>IF($J301=Res_converter!$F$6,MAX($M301-$N301-$O301,0),0)+IF($K301=Res_converter!$F$6,MAX($P301-$Q301-$R301,0),0)+IF(L301=Res_converter!$F$6,$S301,0)</f>
        <v>160.3879</v>
      </c>
      <c r="AL301" s="10">
        <f>IF($AF301=Res_converter!$A$7,MAX(MIN($M301,$AE301)-$N301-$O301,0),IF($AF301=Res_converter!$A$12,IF($J301=Res_converter!$F$6,MAX(MIN($M301,MAX($AE301-AH301-Q301-R301,0)/AW301)-$N301-$O301,0),0)+IF($K301=Res_converter!$F$6,MAX(MIN($P301,MAX($AE301-AH301-N301-O301,0)/AW301)-$Q301-$R301,0),0),0))</f>
        <v>0</v>
      </c>
      <c r="AM301" s="10">
        <f>IF($J301=Res_converter!$F$3,MAX($M301-$N301-$O301,0),0)+IF($K301=Res_converter!$F$3,MAX($P301-$Q301-$R301,0),0)+IF(N301=Res_converter!$F$3,$S301,0)</f>
        <v>0</v>
      </c>
      <c r="AN301" s="10">
        <f>IF($J301=Res_converter!$F$3,MAX($AE301-$N301-$O301,0),0)+IF($K301=Res_converter!$F$3,MAX($AE301-$Q301-$R301,0),0)+IF(N301=Res_converter!$F$3,$AE301,0)</f>
        <v>0</v>
      </c>
      <c r="AO301" s="10">
        <f>IF($J301=Res_converter!$F$4,MAX($M301-$N301-$O301,0),0)+IF($K301=Res_converter!$F$4,MAX($P301-$Q301-$R301,0),0)+IF(P301=Res_converter!$F$4,$S301,0)</f>
        <v>0</v>
      </c>
      <c r="AP301" s="10">
        <f>IF($AF301=Res_converter!$A$3,MAX(MIN($M301,$AE301)-$N301-$O301,0),IF($AF301=Res_converter!$A$14,IF($J301=Res_converter!$F$4,MAX(MIN($M301,MAX($AE301-AH301-Q301-R301,0)/AX301)-$N301-$O301,0),0)+IF($K301=Res_converter!$F$4,MAX(MIN($P301,MAX($AE301-AH301-N301-O301,0)/AX301)-$Q301-$R301,0),0),0))</f>
        <v>0</v>
      </c>
      <c r="AQ301" s="10">
        <f>IF($J301=Res_converter!$F$5,MAX($M301-$N301-$O301,0),0)+IF($K301=Res_converter!$F$5,MAX($P301-$Q301-$R301,0),0)+IF(R301=Res_converter!$F$5,$S301,0)</f>
        <v>0</v>
      </c>
      <c r="AR301" s="10">
        <f>IF($AF301=Res_converter!$A$4,$AE301,0)</f>
        <v>0</v>
      </c>
      <c r="AS301" s="10" t="s">
        <v>102</v>
      </c>
      <c r="AT301" s="10" t="s">
        <v>66</v>
      </c>
      <c r="AU301" s="10" t="s">
        <v>67</v>
      </c>
      <c r="AV301" s="10" t="s">
        <v>99</v>
      </c>
      <c r="AW301" s="10">
        <f>INDEX(Res_converter!$I$4:$N$4,MATCH($AU301,Res_converter!$I$3:$N$3,0))</f>
        <v>0.15</v>
      </c>
      <c r="AX301" s="10">
        <f>INDEX(Res_converter!$I$5:$N$5,MATCH($AU301,Res_converter!$I$3:$N$3,0))</f>
        <v>0.5</v>
      </c>
      <c r="AY301" s="12" t="s">
        <v>350</v>
      </c>
      <c r="AZ301" s="12" t="str">
        <f>INDEX(Subname_converter!$B$2:$B$478,MATCH($AY301,Subname_converter!$A$2:$A$478,0))</f>
        <v>Arco</v>
      </c>
      <c r="BA301" s="12">
        <f>INDEX(Subname_converter!$C$2:$C$478,MATCH($AY301,Subname_converter!$A$2:$A$478,0))</f>
        <v>230</v>
      </c>
      <c r="BB301" s="11">
        <v>45931.291666666701</v>
      </c>
      <c r="BC301" s="11">
        <v>47897.333333333299</v>
      </c>
      <c r="BD301" s="10">
        <f t="shared" si="19"/>
        <v>2031</v>
      </c>
      <c r="BE301" s="11"/>
      <c r="BF301" s="10" t="s">
        <v>117</v>
      </c>
      <c r="BG301" s="10" t="s">
        <v>70</v>
      </c>
      <c r="BH301" s="10" t="s">
        <v>70</v>
      </c>
      <c r="BI301" s="10" t="s">
        <v>117</v>
      </c>
      <c r="BJ301" s="10"/>
      <c r="BK301" s="10">
        <v>0</v>
      </c>
    </row>
    <row r="302" spans="1:63" s="26" customFormat="1" ht="12.5" x14ac:dyDescent="0.25">
      <c r="A302" s="32" t="s">
        <v>687</v>
      </c>
      <c r="B302" s="10">
        <v>1994</v>
      </c>
      <c r="C302" s="11">
        <v>44292</v>
      </c>
      <c r="D302" s="11">
        <v>44301.291666666701</v>
      </c>
      <c r="E302" s="10" t="s">
        <v>57</v>
      </c>
      <c r="F302" s="10" t="s">
        <v>545</v>
      </c>
      <c r="G302" s="10" t="s">
        <v>60</v>
      </c>
      <c r="H302" s="10"/>
      <c r="I302" s="10"/>
      <c r="J302" s="10" t="s">
        <v>61</v>
      </c>
      <c r="K302" s="10"/>
      <c r="L302" s="10"/>
      <c r="M302" s="10">
        <v>100.9</v>
      </c>
      <c r="N302" s="10"/>
      <c r="O302" s="10"/>
      <c r="P302" s="10"/>
      <c r="Q302" s="10"/>
      <c r="R302" s="10"/>
      <c r="S302" s="10"/>
      <c r="T302" s="10">
        <v>100</v>
      </c>
      <c r="U302" s="10"/>
      <c r="V302" s="10"/>
      <c r="W302" s="10"/>
      <c r="X302" s="10" t="s">
        <v>82</v>
      </c>
      <c r="Y302" s="10" t="s">
        <v>4743</v>
      </c>
      <c r="Z302" s="10"/>
      <c r="AA302" s="10"/>
      <c r="AB302" s="10" t="s">
        <v>64</v>
      </c>
      <c r="AC302" s="10">
        <f t="shared" si="16"/>
        <v>0</v>
      </c>
      <c r="AD302" s="10">
        <f t="shared" si="17"/>
        <v>0</v>
      </c>
      <c r="AE302" s="10">
        <f t="shared" si="18"/>
        <v>0</v>
      </c>
      <c r="AF302" s="10" t="str">
        <f>INDEX(Res_converter!$A$2:$A$20,MATCH(TRIM(CONCATENATE(J302," ",K302," ",L302)),Res_converter!$E$2:$E$20,0))</f>
        <v>Battery</v>
      </c>
      <c r="AG302" s="10">
        <f>IF($J302=Res_converter!$F$2,MAX($M302-$N302-$O302,0),0)+IF($K302=Res_converter!$F$2,MAX($P302-$Q302-$R302,0),0)+IF(L302=Res_converter!$F$2,$S302,0)</f>
        <v>100.9</v>
      </c>
      <c r="AH302" s="10">
        <f>IF($J302=Res_converter!$F$2,MAX(MIN($M302,$AE302-$AJ302-$AN302-$AR302)-$N302-$O302,0),0)+IF($K302=Res_converter!$F$2,MAX(MIN($P302,$AE302-$AJ302-$AN302-$AR302)-$Q302-$R302,0),0)+IF(L302=Res_converter!$F$2,MIN($S302,$AE302-$AJ302-$AN302-$AR302),0)</f>
        <v>0</v>
      </c>
      <c r="AI302" s="10">
        <f>IF(OR($J302=Res_converter!$F$7,$J302=Res_converter!$F$8),MAX($M302-$N302-$O302,0),0)+IF(OR($K302=Res_converter!$F$7,$K302=Res_converter!$F$8),MAX($P302-$Q302-$R302,0),0)+IF(OR($L302=Res_converter!$F$7,$L302=Res_converter!$F$8),$S302,0)</f>
        <v>0</v>
      </c>
      <c r="AJ302" s="10">
        <f>IF(OR($J302=Res_converter!$F$7,$J302=Res_converter!$F$8),MAX($AE302-$N302-$O302,0),0)+IF(OR($K302=Res_converter!$F$7,$K302=Res_converter!$F$8),MAX($AE302-$Q302-$R302,0),0)+IF(OR($L302=Res_converter!$F$7,$L302=Res_converter!$F$8),$AE302,0)</f>
        <v>0</v>
      </c>
      <c r="AK302" s="10">
        <f>IF($J302=Res_converter!$F$6,MAX($M302-$N302-$O302,0),0)+IF($K302=Res_converter!$F$6,MAX($P302-$Q302-$R302,0),0)+IF(L302=Res_converter!$F$6,$S302,0)</f>
        <v>0</v>
      </c>
      <c r="AL302" s="10">
        <f>IF($AF302=Res_converter!$A$7,MAX(MIN($M302,$AE302)-$N302-$O302,0),IF($AF302=Res_converter!$A$12,IF($J302=Res_converter!$F$6,MAX(MIN($M302,MAX($AE302-AH302-Q302-R302,0)/AW302)-$N302-$O302,0),0)+IF($K302=Res_converter!$F$6,MAX(MIN($P302,MAX($AE302-AH302-N302-O302,0)/AW302)-$Q302-$R302,0),0),0))</f>
        <v>0</v>
      </c>
      <c r="AM302" s="10">
        <f>IF($J302=Res_converter!$F$3,MAX($M302-$N302-$O302,0),0)+IF($K302=Res_converter!$F$3,MAX($P302-$Q302-$R302,0),0)+IF(N302=Res_converter!$F$3,$S302,0)</f>
        <v>0</v>
      </c>
      <c r="AN302" s="10">
        <f>IF($J302=Res_converter!$F$3,MAX($AE302-$N302-$O302,0),0)+IF($K302=Res_converter!$F$3,MAX($AE302-$Q302-$R302,0),0)+IF(N302=Res_converter!$F$3,$AE302,0)</f>
        <v>0</v>
      </c>
      <c r="AO302" s="10">
        <f>IF($J302=Res_converter!$F$4,MAX($M302-$N302-$O302,0),0)+IF($K302=Res_converter!$F$4,MAX($P302-$Q302-$R302,0),0)+IF(P302=Res_converter!$F$4,$S302,0)</f>
        <v>0</v>
      </c>
      <c r="AP302" s="10">
        <f>IF($AF302=Res_converter!$A$3,MAX(MIN($M302,$AE302)-$N302-$O302,0),IF($AF302=Res_converter!$A$14,IF($J302=Res_converter!$F$4,MAX(MIN($M302,MAX($AE302-AH302-Q302-R302,0)/AX302)-$N302-$O302,0),0)+IF($K302=Res_converter!$F$4,MAX(MIN($P302,MAX($AE302-AH302-N302-O302,0)/AX302)-$Q302-$R302,0),0),0))</f>
        <v>0</v>
      </c>
      <c r="AQ302" s="10">
        <f>IF($J302=Res_converter!$F$5,MAX($M302-$N302-$O302,0),0)+IF($K302=Res_converter!$F$5,MAX($P302-$Q302-$R302,0),0)+IF(R302=Res_converter!$F$5,$S302,0)</f>
        <v>0</v>
      </c>
      <c r="AR302" s="10">
        <f>IF($AF302=Res_converter!$A$4,$AE302,0)</f>
        <v>0</v>
      </c>
      <c r="AS302" s="10" t="s">
        <v>102</v>
      </c>
      <c r="AT302" s="10" t="s">
        <v>66</v>
      </c>
      <c r="AU302" s="10" t="s">
        <v>67</v>
      </c>
      <c r="AV302" s="10" t="s">
        <v>99</v>
      </c>
      <c r="AW302" s="10">
        <f>INDEX(Res_converter!$I$4:$N$4,MATCH($AU302,Res_converter!$I$3:$N$3,0))</f>
        <v>0.15</v>
      </c>
      <c r="AX302" s="10">
        <f>INDEX(Res_converter!$I$5:$N$5,MATCH($AU302,Res_converter!$I$3:$N$3,0))</f>
        <v>0.5</v>
      </c>
      <c r="AY302" s="12" t="s">
        <v>487</v>
      </c>
      <c r="AZ302" s="12" t="str">
        <f>INDEX(Subname_converter!$B$2:$B$478,MATCH($AY302,Subname_converter!$A$2:$A$478,0))</f>
        <v>Lamont</v>
      </c>
      <c r="BA302" s="12">
        <f>INDEX(Subname_converter!$C$2:$C$478,MATCH($AY302,Subname_converter!$A$2:$A$478,0))</f>
        <v>115</v>
      </c>
      <c r="BB302" s="11">
        <v>45658.333333333299</v>
      </c>
      <c r="BC302" s="11">
        <v>48260.333333333299</v>
      </c>
      <c r="BD302" s="10">
        <f t="shared" si="19"/>
        <v>2032</v>
      </c>
      <c r="BE302" s="11"/>
      <c r="BF302" s="10" t="s">
        <v>117</v>
      </c>
      <c r="BG302" s="10" t="s">
        <v>70</v>
      </c>
      <c r="BH302" s="10" t="s">
        <v>70</v>
      </c>
      <c r="BI302" s="10" t="s">
        <v>117</v>
      </c>
      <c r="BJ302" s="10"/>
      <c r="BK302" s="10">
        <v>0</v>
      </c>
    </row>
    <row r="303" spans="1:63" s="26" customFormat="1" ht="12.5" x14ac:dyDescent="0.25">
      <c r="A303" s="32" t="s">
        <v>688</v>
      </c>
      <c r="B303" s="10">
        <v>1995</v>
      </c>
      <c r="C303" s="11">
        <v>44292</v>
      </c>
      <c r="D303" s="11">
        <v>44301.291666666701</v>
      </c>
      <c r="E303" s="10" t="s">
        <v>57</v>
      </c>
      <c r="F303" s="10" t="s">
        <v>545</v>
      </c>
      <c r="G303" s="10" t="s">
        <v>60</v>
      </c>
      <c r="H303" s="10"/>
      <c r="I303" s="10"/>
      <c r="J303" s="10" t="s">
        <v>61</v>
      </c>
      <c r="K303" s="10"/>
      <c r="L303" s="10"/>
      <c r="M303" s="10">
        <v>201.8</v>
      </c>
      <c r="N303" s="10"/>
      <c r="O303" s="10"/>
      <c r="P303" s="10"/>
      <c r="Q303" s="10"/>
      <c r="R303" s="10"/>
      <c r="S303" s="10"/>
      <c r="T303" s="10">
        <v>200</v>
      </c>
      <c r="U303" s="10"/>
      <c r="V303" s="10"/>
      <c r="W303" s="10"/>
      <c r="X303" s="10" t="s">
        <v>62</v>
      </c>
      <c r="Y303" s="10" t="s">
        <v>4743</v>
      </c>
      <c r="Z303" s="10">
        <v>78</v>
      </c>
      <c r="AA303" s="10"/>
      <c r="AB303" s="10" t="s">
        <v>64</v>
      </c>
      <c r="AC303" s="10">
        <f t="shared" si="16"/>
        <v>0</v>
      </c>
      <c r="AD303" s="10">
        <f t="shared" si="17"/>
        <v>0.78</v>
      </c>
      <c r="AE303" s="10">
        <f t="shared" si="18"/>
        <v>156</v>
      </c>
      <c r="AF303" s="10" t="str">
        <f>INDEX(Res_converter!$A$2:$A$20,MATCH(TRIM(CONCATENATE(J303," ",K303," ",L303)),Res_converter!$E$2:$E$20,0))</f>
        <v>Battery</v>
      </c>
      <c r="AG303" s="10">
        <f>IF($J303=Res_converter!$F$2,MAX($M303-$N303-$O303,0),0)+IF($K303=Res_converter!$F$2,MAX($P303-$Q303-$R303,0),0)+IF(L303=Res_converter!$F$2,$S303,0)</f>
        <v>201.8</v>
      </c>
      <c r="AH303" s="10">
        <f>IF($J303=Res_converter!$F$2,MAX(MIN($M303,$AE303-$AJ303-$AN303-$AR303)-$N303-$O303,0),0)+IF($K303=Res_converter!$F$2,MAX(MIN($P303,$AE303-$AJ303-$AN303-$AR303)-$Q303-$R303,0),0)+IF(L303=Res_converter!$F$2,MIN($S303,$AE303-$AJ303-$AN303-$AR303),0)</f>
        <v>156</v>
      </c>
      <c r="AI303" s="10">
        <f>IF(OR($J303=Res_converter!$F$7,$J303=Res_converter!$F$8),MAX($M303-$N303-$O303,0),0)+IF(OR($K303=Res_converter!$F$7,$K303=Res_converter!$F$8),MAX($P303-$Q303-$R303,0),0)+IF(OR($L303=Res_converter!$F$7,$L303=Res_converter!$F$8),$S303,0)</f>
        <v>0</v>
      </c>
      <c r="AJ303" s="10">
        <f>IF(OR($J303=Res_converter!$F$7,$J303=Res_converter!$F$8),MAX($AE303-$N303-$O303,0),0)+IF(OR($K303=Res_converter!$F$7,$K303=Res_converter!$F$8),MAX($AE303-$Q303-$R303,0),0)+IF(OR($L303=Res_converter!$F$7,$L303=Res_converter!$F$8),$AE303,0)</f>
        <v>0</v>
      </c>
      <c r="AK303" s="10">
        <f>IF($J303=Res_converter!$F$6,MAX($M303-$N303-$O303,0),0)+IF($K303=Res_converter!$F$6,MAX($P303-$Q303-$R303,0),0)+IF(L303=Res_converter!$F$6,$S303,0)</f>
        <v>0</v>
      </c>
      <c r="AL303" s="10">
        <f>IF($AF303=Res_converter!$A$7,MAX(MIN($M303,$AE303)-$N303-$O303,0),IF($AF303=Res_converter!$A$12,IF($J303=Res_converter!$F$6,MAX(MIN($M303,MAX($AE303-AH303-Q303-R303,0)/AW303)-$N303-$O303,0),0)+IF($K303=Res_converter!$F$6,MAX(MIN($P303,MAX($AE303-AH303-N303-O303,0)/AW303)-$Q303-$R303,0),0),0))</f>
        <v>0</v>
      </c>
      <c r="AM303" s="10">
        <f>IF($J303=Res_converter!$F$3,MAX($M303-$N303-$O303,0),0)+IF($K303=Res_converter!$F$3,MAX($P303-$Q303-$R303,0),0)+IF(N303=Res_converter!$F$3,$S303,0)</f>
        <v>0</v>
      </c>
      <c r="AN303" s="10">
        <f>IF($J303=Res_converter!$F$3,MAX($AE303-$N303-$O303,0),0)+IF($K303=Res_converter!$F$3,MAX($AE303-$Q303-$R303,0),0)+IF(N303=Res_converter!$F$3,$AE303,0)</f>
        <v>0</v>
      </c>
      <c r="AO303" s="10">
        <f>IF($J303=Res_converter!$F$4,MAX($M303-$N303-$O303,0),0)+IF($K303=Res_converter!$F$4,MAX($P303-$Q303-$R303,0),0)+IF(P303=Res_converter!$F$4,$S303,0)</f>
        <v>0</v>
      </c>
      <c r="AP303" s="10">
        <f>IF($AF303=Res_converter!$A$3,MAX(MIN($M303,$AE303)-$N303-$O303,0),IF($AF303=Res_converter!$A$14,IF($J303=Res_converter!$F$4,MAX(MIN($M303,MAX($AE303-AH303-Q303-R303,0)/AX303)-$N303-$O303,0),0)+IF($K303=Res_converter!$F$4,MAX(MIN($P303,MAX($AE303-AH303-N303-O303,0)/AX303)-$Q303-$R303,0),0),0))</f>
        <v>0</v>
      </c>
      <c r="AQ303" s="10">
        <f>IF($J303=Res_converter!$F$5,MAX($M303-$N303-$O303,0),0)+IF($K303=Res_converter!$F$5,MAX($P303-$Q303-$R303,0),0)+IF(R303=Res_converter!$F$5,$S303,0)</f>
        <v>0</v>
      </c>
      <c r="AR303" s="10">
        <f>IF($AF303=Res_converter!$A$4,$AE303,0)</f>
        <v>0</v>
      </c>
      <c r="AS303" s="10" t="s">
        <v>102</v>
      </c>
      <c r="AT303" s="10" t="s">
        <v>66</v>
      </c>
      <c r="AU303" s="10" t="s">
        <v>67</v>
      </c>
      <c r="AV303" s="10" t="s">
        <v>99</v>
      </c>
      <c r="AW303" s="10">
        <f>INDEX(Res_converter!$I$4:$N$4,MATCH($AU303,Res_converter!$I$3:$N$3,0))</f>
        <v>0.15</v>
      </c>
      <c r="AX303" s="10">
        <f>INDEX(Res_converter!$I$5:$N$5,MATCH($AU303,Res_converter!$I$3:$N$3,0))</f>
        <v>0.5</v>
      </c>
      <c r="AY303" s="12" t="s">
        <v>689</v>
      </c>
      <c r="AZ303" s="12" t="str">
        <f>INDEX(Subname_converter!$B$2:$B$478,MATCH($AY303,Subname_converter!$A$2:$A$478,0))</f>
        <v>Kern PP</v>
      </c>
      <c r="BA303" s="12">
        <f>INDEX(Subname_converter!$C$2:$C$478,MATCH($AY303,Subname_converter!$A$2:$A$478,0))</f>
        <v>230</v>
      </c>
      <c r="BB303" s="11">
        <v>45658.333333333299</v>
      </c>
      <c r="BC303" s="11">
        <v>47774.291666666701</v>
      </c>
      <c r="BD303" s="10">
        <f t="shared" si="19"/>
        <v>2031</v>
      </c>
      <c r="BE303" s="11"/>
      <c r="BF303" s="10" t="s">
        <v>117</v>
      </c>
      <c r="BG303" s="10" t="s">
        <v>70</v>
      </c>
      <c r="BH303" s="10" t="s">
        <v>70</v>
      </c>
      <c r="BI303" s="10" t="s">
        <v>117</v>
      </c>
      <c r="BJ303" s="10"/>
      <c r="BK303" s="10">
        <v>0</v>
      </c>
    </row>
    <row r="304" spans="1:63" s="26" customFormat="1" ht="25" x14ac:dyDescent="0.25">
      <c r="A304" s="32" t="s">
        <v>690</v>
      </c>
      <c r="B304" s="10">
        <v>1998</v>
      </c>
      <c r="C304" s="11">
        <v>44293</v>
      </c>
      <c r="D304" s="11">
        <v>44301.291666666701</v>
      </c>
      <c r="E304" s="10" t="s">
        <v>57</v>
      </c>
      <c r="F304" s="10" t="s">
        <v>545</v>
      </c>
      <c r="G304" s="10" t="s">
        <v>60</v>
      </c>
      <c r="H304" s="10" t="s">
        <v>59</v>
      </c>
      <c r="I304" s="10"/>
      <c r="J304" s="10" t="s">
        <v>61</v>
      </c>
      <c r="K304" s="42" t="s">
        <v>4335</v>
      </c>
      <c r="L304" s="10"/>
      <c r="M304" s="10">
        <v>756.05399999999997</v>
      </c>
      <c r="N304" s="10"/>
      <c r="O304" s="10"/>
      <c r="P304" s="10">
        <v>1518.472</v>
      </c>
      <c r="Q304" s="10"/>
      <c r="R304" s="10"/>
      <c r="S304" s="10"/>
      <c r="T304" s="10">
        <v>1500</v>
      </c>
      <c r="U304" s="10"/>
      <c r="V304" s="10"/>
      <c r="W304" s="10"/>
      <c r="X304" s="10" t="s">
        <v>82</v>
      </c>
      <c r="Y304" s="10">
        <v>1</v>
      </c>
      <c r="Z304" s="10"/>
      <c r="AA304" s="10" t="s">
        <v>63</v>
      </c>
      <c r="AB304" s="10" t="s">
        <v>64</v>
      </c>
      <c r="AC304" s="10">
        <f t="shared" si="16"/>
        <v>1</v>
      </c>
      <c r="AD304" s="10">
        <f t="shared" si="17"/>
        <v>1</v>
      </c>
      <c r="AE304" s="10">
        <f t="shared" si="18"/>
        <v>1500</v>
      </c>
      <c r="AF304" s="10" t="str">
        <f>INDEX(Res_converter!$A$2:$A$20,MATCH(TRIM(CONCATENATE(J304," ",K304," ",L304)),Res_converter!$E$2:$E$20,0))</f>
        <v>Offshore Wind</v>
      </c>
      <c r="AG304" s="10">
        <f>IF($J304=Res_converter!$F$2,MAX($M304-$N304-$O304,0),0)+IF($K304=Res_converter!$F$2,MAX($P304-$Q304-$R304,0),0)+IF(L304=Res_converter!$F$2,$S304,0)</f>
        <v>756.05399999999997</v>
      </c>
      <c r="AH304" s="10">
        <f>IF($J304=Res_converter!$F$2,MAX(MIN($M304,$AE304-$AJ304-$AN304-$AR304)-$N304-$O304,0),0)+IF($K304=Res_converter!$F$2,MAX(MIN($P304,$AE304-$AJ304-$AN304-$AR304)-$Q304-$R304,0),0)+IF(L304=Res_converter!$F$2,MIN($S304,$AE304-$AJ304-$AN304-$AR304),0)</f>
        <v>0</v>
      </c>
      <c r="AI304" s="10">
        <f>IF(OR($J304=Res_converter!$F$7,$J304=Res_converter!$F$8),MAX($M304-$N304-$O304,0),0)+IF(OR($K304=Res_converter!$F$7,$K304=Res_converter!$F$8),MAX($P304-$Q304-$R304,0),0)+IF(OR($L304=Res_converter!$F$7,$L304=Res_converter!$F$8),$S304,0)</f>
        <v>0</v>
      </c>
      <c r="AJ304" s="10">
        <f>IF(OR($J304=Res_converter!$F$7,$J304=Res_converter!$F$8),MAX($AE304-$N304-$O304,0),0)+IF(OR($K304=Res_converter!$F$7,$K304=Res_converter!$F$8),MAX($AE304-$Q304-$R304,0),0)+IF(OR($L304=Res_converter!$F$7,$L304=Res_converter!$F$8),$AE304,0)</f>
        <v>0</v>
      </c>
      <c r="AK304" s="10">
        <f>IF($J304=Res_converter!$F$6,MAX($M304-$N304-$O304,0),0)+IF($K304=Res_converter!$F$6,MAX($P304-$Q304-$R304,0),0)+IF(L304=Res_converter!$F$6,$S304,0)</f>
        <v>0</v>
      </c>
      <c r="AL304" s="10">
        <f>IF($AF304=Res_converter!$A$7,MAX(MIN($M304,$AE304)-$N304-$O304,0),IF($AF304=Res_converter!$A$12,IF($J304=Res_converter!$F$6,MAX(MIN($M304,MAX($AE304-AH304-Q304-R304,0)/AW304)-$N304-$O304,0),0)+IF($K304=Res_converter!$F$6,MAX(MIN($P304,MAX($AE304-AH304-N304-O304,0)/AW304)-$Q304-$R304,0),0),0))</f>
        <v>0</v>
      </c>
      <c r="AM304" s="10">
        <f>IF($J304=Res_converter!$F$3,MAX($M304-$N304-$O304,0),0)+IF($K304=Res_converter!$F$3,MAX($P304-$Q304-$R304,0),0)+IF(N304=Res_converter!$F$3,$S304,0)</f>
        <v>0</v>
      </c>
      <c r="AN304" s="10">
        <f>IF($J304=Res_converter!$F$3,MAX($AE304-$N304-$O304,0),0)+IF($K304=Res_converter!$F$3,MAX($AE304-$Q304-$R304,0),0)+IF(N304=Res_converter!$F$3,$AE304,0)</f>
        <v>0</v>
      </c>
      <c r="AO304" s="10">
        <f>IF($J304=Res_converter!$F$4,MAX($M304-$N304-$O304,0),0)+IF($K304=Res_converter!$F$4,MAX($P304-$Q304-$R304,0),0)+IF(P304=Res_converter!$F$4,$S304,0)</f>
        <v>0</v>
      </c>
      <c r="AP304" s="10">
        <f>IF($AF304=Res_converter!$A$3,MAX(MIN($M304,$AE304)-$N304-$O304,0),IF($AF304=Res_converter!$A$14,IF($J304=Res_converter!$F$4,MAX(MIN($M304,MAX($AE304-AH304-Q304-R304,0)/AX304)-$N304-$O304,0),0)+IF($K304=Res_converter!$F$4,MAX(MIN($P304,MAX($AE304-AH304-N304-O304,0)/AX304)-$Q304-$R304,0),0),0))</f>
        <v>0</v>
      </c>
      <c r="AQ304" s="10">
        <f>IF($J304=Res_converter!$F$5,MAX($M304-$N304-$O304,0),0)+IF($K304=Res_converter!$F$5,MAX($P304-$Q304-$R304,0),0)+IF(R304=Res_converter!$F$5,$S304,0)</f>
        <v>1518.472</v>
      </c>
      <c r="AR304" s="10">
        <f>IF($AF304=Res_converter!$A$4,$AE304,0)</f>
        <v>1500</v>
      </c>
      <c r="AS304" s="10" t="s">
        <v>339</v>
      </c>
      <c r="AT304" s="10" t="s">
        <v>66</v>
      </c>
      <c r="AU304" s="10" t="s">
        <v>67</v>
      </c>
      <c r="AV304" s="10" t="s">
        <v>653</v>
      </c>
      <c r="AW304" s="10">
        <f>INDEX(Res_converter!$I$4:$N$4,MATCH($AU304,Res_converter!$I$3:$N$3,0))</f>
        <v>0.15</v>
      </c>
      <c r="AX304" s="10">
        <f>INDEX(Res_converter!$I$5:$N$5,MATCH($AU304,Res_converter!$I$3:$N$3,0))</f>
        <v>0.5</v>
      </c>
      <c r="AY304" s="12" t="s">
        <v>493</v>
      </c>
      <c r="AZ304" s="12" t="str">
        <f>INDEX(Subname_converter!$B$2:$B$478,MATCH($AY304,Subname_converter!$A$2:$A$478,0))</f>
        <v>Diablo Canyon</v>
      </c>
      <c r="BA304" s="12">
        <f>INDEX(Subname_converter!$C$2:$C$478,MATCH($AY304,Subname_converter!$A$2:$A$478,0))</f>
        <v>500</v>
      </c>
      <c r="BB304" s="11">
        <v>46844.291666666701</v>
      </c>
      <c r="BC304" s="11">
        <v>49172.291666666701</v>
      </c>
      <c r="BD304" s="10">
        <f t="shared" si="19"/>
        <v>2034</v>
      </c>
      <c r="BE304" s="11"/>
      <c r="BF304" s="10" t="s">
        <v>117</v>
      </c>
      <c r="BG304" s="10" t="s">
        <v>70</v>
      </c>
      <c r="BH304" s="10" t="s">
        <v>70</v>
      </c>
      <c r="BI304" s="10" t="s">
        <v>117</v>
      </c>
      <c r="BJ304" s="10"/>
      <c r="BK304" s="10">
        <v>0</v>
      </c>
    </row>
    <row r="305" spans="1:63" s="26" customFormat="1" ht="12.5" x14ac:dyDescent="0.25">
      <c r="A305" s="32" t="s">
        <v>691</v>
      </c>
      <c r="B305" s="10">
        <v>2001</v>
      </c>
      <c r="C305" s="11">
        <v>44296</v>
      </c>
      <c r="D305" s="11">
        <v>44301.291666666701</v>
      </c>
      <c r="E305" s="10" t="s">
        <v>57</v>
      </c>
      <c r="F305" s="10" t="s">
        <v>545</v>
      </c>
      <c r="G305" s="10" t="s">
        <v>60</v>
      </c>
      <c r="H305" s="10"/>
      <c r="I305" s="10"/>
      <c r="J305" s="10" t="s">
        <v>61</v>
      </c>
      <c r="K305" s="10"/>
      <c r="L305" s="10"/>
      <c r="M305" s="10">
        <v>114.264</v>
      </c>
      <c r="N305" s="10"/>
      <c r="O305" s="10"/>
      <c r="P305" s="10"/>
      <c r="Q305" s="10"/>
      <c r="R305" s="10"/>
      <c r="S305" s="10"/>
      <c r="T305" s="10">
        <v>110</v>
      </c>
      <c r="U305" s="10"/>
      <c r="V305" s="10"/>
      <c r="W305" s="10"/>
      <c r="X305" s="10" t="s">
        <v>82</v>
      </c>
      <c r="Y305" s="10">
        <v>1</v>
      </c>
      <c r="Z305" s="10"/>
      <c r="AA305" s="10"/>
      <c r="AB305" s="10" t="s">
        <v>97</v>
      </c>
      <c r="AC305" s="10">
        <f t="shared" si="16"/>
        <v>1</v>
      </c>
      <c r="AD305" s="10">
        <f t="shared" si="17"/>
        <v>1</v>
      </c>
      <c r="AE305" s="10">
        <f t="shared" si="18"/>
        <v>110</v>
      </c>
      <c r="AF305" s="10" t="str">
        <f>INDEX(Res_converter!$A$2:$A$20,MATCH(TRIM(CONCATENATE(J305," ",K305," ",L305)),Res_converter!$E$2:$E$20,0))</f>
        <v>Battery</v>
      </c>
      <c r="AG305" s="10">
        <f>IF($J305=Res_converter!$F$2,MAX($M305-$N305-$O305,0),0)+IF($K305=Res_converter!$F$2,MAX($P305-$Q305-$R305,0),0)+IF(L305=Res_converter!$F$2,$S305,0)</f>
        <v>114.264</v>
      </c>
      <c r="AH305" s="10">
        <f>IF($J305=Res_converter!$F$2,MAX(MIN($M305,$AE305-$AJ305-$AN305-$AR305)-$N305-$O305,0),0)+IF($K305=Res_converter!$F$2,MAX(MIN($P305,$AE305-$AJ305-$AN305-$AR305)-$Q305-$R305,0),0)+IF(L305=Res_converter!$F$2,MIN($S305,$AE305-$AJ305-$AN305-$AR305),0)</f>
        <v>110</v>
      </c>
      <c r="AI305" s="10">
        <f>IF(OR($J305=Res_converter!$F$7,$J305=Res_converter!$F$8),MAX($M305-$N305-$O305,0),0)+IF(OR($K305=Res_converter!$F$7,$K305=Res_converter!$F$8),MAX($P305-$Q305-$R305,0),0)+IF(OR($L305=Res_converter!$F$7,$L305=Res_converter!$F$8),$S305,0)</f>
        <v>0</v>
      </c>
      <c r="AJ305" s="10">
        <f>IF(OR($J305=Res_converter!$F$7,$J305=Res_converter!$F$8),MAX($AE305-$N305-$O305,0),0)+IF(OR($K305=Res_converter!$F$7,$K305=Res_converter!$F$8),MAX($AE305-$Q305-$R305,0),0)+IF(OR($L305=Res_converter!$F$7,$L305=Res_converter!$F$8),$AE305,0)</f>
        <v>0</v>
      </c>
      <c r="AK305" s="10">
        <f>IF($J305=Res_converter!$F$6,MAX($M305-$N305-$O305,0),0)+IF($K305=Res_converter!$F$6,MAX($P305-$Q305-$R305,0),0)+IF(L305=Res_converter!$F$6,$S305,0)</f>
        <v>0</v>
      </c>
      <c r="AL305" s="10">
        <f>IF($AF305=Res_converter!$A$7,MAX(MIN($M305,$AE305)-$N305-$O305,0),IF($AF305=Res_converter!$A$12,IF($J305=Res_converter!$F$6,MAX(MIN($M305,MAX($AE305-AH305-Q305-R305,0)/AW305)-$N305-$O305,0),0)+IF($K305=Res_converter!$F$6,MAX(MIN($P305,MAX($AE305-AH305-N305-O305,0)/AW305)-$Q305-$R305,0),0),0))</f>
        <v>0</v>
      </c>
      <c r="AM305" s="10">
        <f>IF($J305=Res_converter!$F$3,MAX($M305-$N305-$O305,0),0)+IF($K305=Res_converter!$F$3,MAX($P305-$Q305-$R305,0),0)+IF(N305=Res_converter!$F$3,$S305,0)</f>
        <v>0</v>
      </c>
      <c r="AN305" s="10">
        <f>IF($J305=Res_converter!$F$3,MAX($AE305-$N305-$O305,0),0)+IF($K305=Res_converter!$F$3,MAX($AE305-$Q305-$R305,0),0)+IF(N305=Res_converter!$F$3,$AE305,0)</f>
        <v>0</v>
      </c>
      <c r="AO305" s="10">
        <f>IF($J305=Res_converter!$F$4,MAX($M305-$N305-$O305,0),0)+IF($K305=Res_converter!$F$4,MAX($P305-$Q305-$R305,0),0)+IF(P305=Res_converter!$F$4,$S305,0)</f>
        <v>0</v>
      </c>
      <c r="AP305" s="10">
        <f>IF($AF305=Res_converter!$A$3,MAX(MIN($M305,$AE305)-$N305-$O305,0),IF($AF305=Res_converter!$A$14,IF($J305=Res_converter!$F$4,MAX(MIN($M305,MAX($AE305-AH305-Q305-R305,0)/AX305)-$N305-$O305,0),0)+IF($K305=Res_converter!$F$4,MAX(MIN($P305,MAX($AE305-AH305-N305-O305,0)/AX305)-$Q305-$R305,0),0),0))</f>
        <v>0</v>
      </c>
      <c r="AQ305" s="10">
        <f>IF($J305=Res_converter!$F$5,MAX($M305-$N305-$O305,0),0)+IF($K305=Res_converter!$F$5,MAX($P305-$Q305-$R305,0),0)+IF(R305=Res_converter!$F$5,$S305,0)</f>
        <v>0</v>
      </c>
      <c r="AR305" s="10">
        <f>IF($AF305=Res_converter!$A$4,$AE305,0)</f>
        <v>0</v>
      </c>
      <c r="AS305" s="10" t="s">
        <v>102</v>
      </c>
      <c r="AT305" s="10" t="s">
        <v>66</v>
      </c>
      <c r="AU305" s="10" t="s">
        <v>67</v>
      </c>
      <c r="AV305" s="10" t="s">
        <v>99</v>
      </c>
      <c r="AW305" s="10">
        <f>INDEX(Res_converter!$I$4:$N$4,MATCH($AU305,Res_converter!$I$3:$N$3,0))</f>
        <v>0.15</v>
      </c>
      <c r="AX305" s="10">
        <f>INDEX(Res_converter!$I$5:$N$5,MATCH($AU305,Res_converter!$I$3:$N$3,0))</f>
        <v>0.5</v>
      </c>
      <c r="AY305" s="12" t="s">
        <v>689</v>
      </c>
      <c r="AZ305" s="12" t="str">
        <f>INDEX(Subname_converter!$B$2:$B$478,MATCH($AY305,Subname_converter!$A$2:$A$478,0))</f>
        <v>Kern PP</v>
      </c>
      <c r="BA305" s="12">
        <f>INDEX(Subname_converter!$C$2:$C$478,MATCH($AY305,Subname_converter!$A$2:$A$478,0))</f>
        <v>230</v>
      </c>
      <c r="BB305" s="11">
        <v>45960.291666666701</v>
      </c>
      <c r="BC305" s="11">
        <v>47379.291666666701</v>
      </c>
      <c r="BD305" s="10">
        <f t="shared" si="19"/>
        <v>2029</v>
      </c>
      <c r="BE305" s="11"/>
      <c r="BF305" s="10" t="s">
        <v>117</v>
      </c>
      <c r="BG305" s="10" t="s">
        <v>70</v>
      </c>
      <c r="BH305" s="10" t="s">
        <v>70</v>
      </c>
      <c r="BI305" s="10" t="s">
        <v>117</v>
      </c>
      <c r="BJ305" s="10"/>
      <c r="BK305" s="10">
        <v>0</v>
      </c>
    </row>
    <row r="306" spans="1:63" s="26" customFormat="1" ht="37.5" x14ac:dyDescent="0.25">
      <c r="A306" s="32" t="s">
        <v>692</v>
      </c>
      <c r="B306" s="10">
        <v>2004</v>
      </c>
      <c r="C306" s="11">
        <v>44296</v>
      </c>
      <c r="D306" s="11">
        <v>44301.291666666701</v>
      </c>
      <c r="E306" s="10" t="s">
        <v>57</v>
      </c>
      <c r="F306" s="10" t="s">
        <v>545</v>
      </c>
      <c r="G306" s="10" t="s">
        <v>108</v>
      </c>
      <c r="H306" s="10" t="s">
        <v>60</v>
      </c>
      <c r="I306" s="10"/>
      <c r="J306" s="10" t="s">
        <v>109</v>
      </c>
      <c r="K306" s="10" t="s">
        <v>61</v>
      </c>
      <c r="L306" s="10"/>
      <c r="M306" s="10">
        <v>410</v>
      </c>
      <c r="N306" s="10"/>
      <c r="O306" s="10"/>
      <c r="P306" s="10">
        <v>411.30180000000001</v>
      </c>
      <c r="Q306" s="10"/>
      <c r="R306" s="10"/>
      <c r="S306" s="10"/>
      <c r="T306" s="10">
        <v>400</v>
      </c>
      <c r="U306" s="10"/>
      <c r="V306" s="10"/>
      <c r="W306" s="10"/>
      <c r="X306" s="10" t="s">
        <v>82</v>
      </c>
      <c r="Y306" s="10" t="s">
        <v>4743</v>
      </c>
      <c r="Z306" s="10"/>
      <c r="AA306" s="10" t="s">
        <v>63</v>
      </c>
      <c r="AB306" s="10" t="s">
        <v>64</v>
      </c>
      <c r="AC306" s="10">
        <f t="shared" si="16"/>
        <v>0</v>
      </c>
      <c r="AD306" s="10">
        <f t="shared" si="17"/>
        <v>0</v>
      </c>
      <c r="AE306" s="10">
        <f t="shared" si="18"/>
        <v>0</v>
      </c>
      <c r="AF306" s="10" t="str">
        <f>INDEX(Res_converter!$A$2:$A$20,MATCH(TRIM(CONCATENATE(J306," ",K306," ",L306)),Res_converter!$E$2:$E$20,0))</f>
        <v>Solar-Hybrid</v>
      </c>
      <c r="AG306" s="10">
        <f>IF($J306=Res_converter!$F$2,MAX($M306-$N306-$O306,0),0)+IF($K306=Res_converter!$F$2,MAX($P306-$Q306-$R306,0),0)+IF(L306=Res_converter!$F$2,$S306,0)</f>
        <v>411.30180000000001</v>
      </c>
      <c r="AH306" s="10">
        <f>IF($J306=Res_converter!$F$2,MAX(MIN($M306,$AE306-$AJ306-$AN306-$AR306)-$N306-$O306,0),0)+IF($K306=Res_converter!$F$2,MAX(MIN($P306,$AE306-$AJ306-$AN306-$AR306)-$Q306-$R306,0),0)+IF(L306=Res_converter!$F$2,MIN($S306,$AE306-$AJ306-$AN306-$AR306),0)</f>
        <v>0</v>
      </c>
      <c r="AI306" s="10">
        <f>IF(OR($J306=Res_converter!$F$7,$J306=Res_converter!$F$8),MAX($M306-$N306-$O306,0),0)+IF(OR($K306=Res_converter!$F$7,$K306=Res_converter!$F$8),MAX($P306-$Q306-$R306,0),0)+IF(OR($L306=Res_converter!$F$7,$L306=Res_converter!$F$8),$S306,0)</f>
        <v>0</v>
      </c>
      <c r="AJ306" s="10">
        <f>IF(OR($J306=Res_converter!$F$7,$J306=Res_converter!$F$8),MAX($AE306-$N306-$O306,0),0)+IF(OR($K306=Res_converter!$F$7,$K306=Res_converter!$F$8),MAX($AE306-$Q306-$R306,0),0)+IF(OR($L306=Res_converter!$F$7,$L306=Res_converter!$F$8),$AE306,0)</f>
        <v>0</v>
      </c>
      <c r="AK306" s="10">
        <f>IF($J306=Res_converter!$F$6,MAX($M306-$N306-$O306,0),0)+IF($K306=Res_converter!$F$6,MAX($P306-$Q306-$R306,0),0)+IF(L306=Res_converter!$F$6,$S306,0)</f>
        <v>410</v>
      </c>
      <c r="AL306" s="10">
        <f>IF($AF306=Res_converter!$A$7,MAX(MIN($M306,$AE306)-$N306-$O306,0),IF($AF306=Res_converter!$A$12,IF($J306=Res_converter!$F$6,MAX(MIN($M306,MAX($AE306-AH306-Q306-R306,0)/AW306)-$N306-$O306,0),0)+IF($K306=Res_converter!$F$6,MAX(MIN($P306,MAX($AE306-AH306-N306-O306,0)/AW306)-$Q306-$R306,0),0),0))</f>
        <v>0</v>
      </c>
      <c r="AM306" s="10">
        <f>IF($J306=Res_converter!$F$3,MAX($M306-$N306-$O306,0),0)+IF($K306=Res_converter!$F$3,MAX($P306-$Q306-$R306,0),0)+IF(N306=Res_converter!$F$3,$S306,0)</f>
        <v>0</v>
      </c>
      <c r="AN306" s="10">
        <f>IF($J306=Res_converter!$F$3,MAX($AE306-$N306-$O306,0),0)+IF($K306=Res_converter!$F$3,MAX($AE306-$Q306-$R306,0),0)+IF(N306=Res_converter!$F$3,$AE306,0)</f>
        <v>0</v>
      </c>
      <c r="AO306" s="10">
        <f>IF($J306=Res_converter!$F$4,MAX($M306-$N306-$O306,0),0)+IF($K306=Res_converter!$F$4,MAX($P306-$Q306-$R306,0),0)+IF(P306=Res_converter!$F$4,$S306,0)</f>
        <v>0</v>
      </c>
      <c r="AP306" s="10">
        <f>IF($AF306=Res_converter!$A$3,MAX(MIN($M306,$AE306)-$N306-$O306,0),IF($AF306=Res_converter!$A$14,IF($J306=Res_converter!$F$4,MAX(MIN($M306,MAX($AE306-AH306-Q306-R306,0)/AX306)-$N306-$O306,0),0)+IF($K306=Res_converter!$F$4,MAX(MIN($P306,MAX($AE306-AH306-N306-O306,0)/AX306)-$Q306-$R306,0),0),0))</f>
        <v>0</v>
      </c>
      <c r="AQ306" s="10">
        <f>IF($J306=Res_converter!$F$5,MAX($M306-$N306-$O306,0),0)+IF($K306=Res_converter!$F$5,MAX($P306-$Q306-$R306,0),0)+IF(R306=Res_converter!$F$5,$S306,0)</f>
        <v>0</v>
      </c>
      <c r="AR306" s="10">
        <f>IF($AF306=Res_converter!$A$4,$AE306,0)</f>
        <v>0</v>
      </c>
      <c r="AS306" s="10" t="s">
        <v>122</v>
      </c>
      <c r="AT306" s="10" t="s">
        <v>66</v>
      </c>
      <c r="AU306" s="10" t="s">
        <v>67</v>
      </c>
      <c r="AV306" s="10" t="s">
        <v>99</v>
      </c>
      <c r="AW306" s="10">
        <f>INDEX(Res_converter!$I$4:$N$4,MATCH($AU306,Res_converter!$I$3:$N$3,0))</f>
        <v>0.15</v>
      </c>
      <c r="AX306" s="10">
        <f>INDEX(Res_converter!$I$5:$N$5,MATCH($AU306,Res_converter!$I$3:$N$3,0))</f>
        <v>0.5</v>
      </c>
      <c r="AY306" s="12" t="s">
        <v>400</v>
      </c>
      <c r="AZ306" s="12" t="str">
        <f>INDEX(Subname_converter!$B$2:$B$478,MATCH($AY306,Subname_converter!$A$2:$A$478,0))</f>
        <v>New Sub - Gates - Midway (Proposed)</v>
      </c>
      <c r="BA306" s="12">
        <f>INDEX(Subname_converter!$C$2:$C$478,MATCH($AY306,Subname_converter!$A$2:$A$478,0))</f>
        <v>230</v>
      </c>
      <c r="BB306" s="11">
        <v>45818.291666666701</v>
      </c>
      <c r="BC306" s="11">
        <v>48262.333333333299</v>
      </c>
      <c r="BD306" s="10">
        <f t="shared" si="19"/>
        <v>2032</v>
      </c>
      <c r="BE306" s="11"/>
      <c r="BF306" s="10" t="s">
        <v>117</v>
      </c>
      <c r="BG306" s="10" t="s">
        <v>70</v>
      </c>
      <c r="BH306" s="10" t="s">
        <v>70</v>
      </c>
      <c r="BI306" s="10" t="s">
        <v>117</v>
      </c>
      <c r="BJ306" s="10"/>
      <c r="BK306" s="10">
        <v>0</v>
      </c>
    </row>
    <row r="307" spans="1:63" s="26" customFormat="1" ht="25" x14ac:dyDescent="0.25">
      <c r="A307" s="32" t="s">
        <v>693</v>
      </c>
      <c r="B307" s="10">
        <v>2006</v>
      </c>
      <c r="C307" s="11">
        <v>44298</v>
      </c>
      <c r="D307" s="11">
        <v>44301.291666666701</v>
      </c>
      <c r="E307" s="10" t="s">
        <v>57</v>
      </c>
      <c r="F307" s="10" t="s">
        <v>545</v>
      </c>
      <c r="G307" s="10" t="s">
        <v>60</v>
      </c>
      <c r="H307" s="10"/>
      <c r="I307" s="10"/>
      <c r="J307" s="10" t="s">
        <v>61</v>
      </c>
      <c r="K307" s="10"/>
      <c r="L307" s="10"/>
      <c r="M307" s="10">
        <v>92.07</v>
      </c>
      <c r="N307" s="10"/>
      <c r="O307" s="10"/>
      <c r="P307" s="10"/>
      <c r="Q307" s="10"/>
      <c r="R307" s="10"/>
      <c r="S307" s="10"/>
      <c r="T307" s="10">
        <v>82.9</v>
      </c>
      <c r="U307" s="10"/>
      <c r="V307" s="10"/>
      <c r="W307" s="10"/>
      <c r="X307" s="10" t="s">
        <v>82</v>
      </c>
      <c r="Y307" s="10" t="s">
        <v>4743</v>
      </c>
      <c r="Z307" s="10"/>
      <c r="AA307" s="10"/>
      <c r="AB307" s="10" t="s">
        <v>175</v>
      </c>
      <c r="AC307" s="10">
        <f t="shared" si="16"/>
        <v>0</v>
      </c>
      <c r="AD307" s="10">
        <f t="shared" si="17"/>
        <v>0</v>
      </c>
      <c r="AE307" s="10">
        <f t="shared" si="18"/>
        <v>0</v>
      </c>
      <c r="AF307" s="10" t="str">
        <f>INDEX(Res_converter!$A$2:$A$20,MATCH(TRIM(CONCATENATE(J307," ",K307," ",L307)),Res_converter!$E$2:$E$20,0))</f>
        <v>Battery</v>
      </c>
      <c r="AG307" s="10">
        <f>IF($J307=Res_converter!$F$2,MAX($M307-$N307-$O307,0),0)+IF($K307=Res_converter!$F$2,MAX($P307-$Q307-$R307,0),0)+IF(L307=Res_converter!$F$2,$S307,0)</f>
        <v>92.07</v>
      </c>
      <c r="AH307" s="10">
        <f>IF($J307=Res_converter!$F$2,MAX(MIN($M307,$AE307-$AJ307-$AN307-$AR307)-$N307-$O307,0),0)+IF($K307=Res_converter!$F$2,MAX(MIN($P307,$AE307-$AJ307-$AN307-$AR307)-$Q307-$R307,0),0)+IF(L307=Res_converter!$F$2,MIN($S307,$AE307-$AJ307-$AN307-$AR307),0)</f>
        <v>0</v>
      </c>
      <c r="AI307" s="10">
        <f>IF(OR($J307=Res_converter!$F$7,$J307=Res_converter!$F$8),MAX($M307-$N307-$O307,0),0)+IF(OR($K307=Res_converter!$F$7,$K307=Res_converter!$F$8),MAX($P307-$Q307-$R307,0),0)+IF(OR($L307=Res_converter!$F$7,$L307=Res_converter!$F$8),$S307,0)</f>
        <v>0</v>
      </c>
      <c r="AJ307" s="10">
        <f>IF(OR($J307=Res_converter!$F$7,$J307=Res_converter!$F$8),MAX($AE307-$N307-$O307,0),0)+IF(OR($K307=Res_converter!$F$7,$K307=Res_converter!$F$8),MAX($AE307-$Q307-$R307,0),0)+IF(OR($L307=Res_converter!$F$7,$L307=Res_converter!$F$8),$AE307,0)</f>
        <v>0</v>
      </c>
      <c r="AK307" s="10">
        <f>IF($J307=Res_converter!$F$6,MAX($M307-$N307-$O307,0),0)+IF($K307=Res_converter!$F$6,MAX($P307-$Q307-$R307,0),0)+IF(L307=Res_converter!$F$6,$S307,0)</f>
        <v>0</v>
      </c>
      <c r="AL307" s="10">
        <f>IF($AF307=Res_converter!$A$7,MAX(MIN($M307,$AE307)-$N307-$O307,0),IF($AF307=Res_converter!$A$12,IF($J307=Res_converter!$F$6,MAX(MIN($M307,MAX($AE307-AH307-Q307-R307,0)/AW307)-$N307-$O307,0),0)+IF($K307=Res_converter!$F$6,MAX(MIN($P307,MAX($AE307-AH307-N307-O307,0)/AW307)-$Q307-$R307,0),0),0))</f>
        <v>0</v>
      </c>
      <c r="AM307" s="10">
        <f>IF($J307=Res_converter!$F$3,MAX($M307-$N307-$O307,0),0)+IF($K307=Res_converter!$F$3,MAX($P307-$Q307-$R307,0),0)+IF(N307=Res_converter!$F$3,$S307,0)</f>
        <v>0</v>
      </c>
      <c r="AN307" s="10">
        <f>IF($J307=Res_converter!$F$3,MAX($AE307-$N307-$O307,0),0)+IF($K307=Res_converter!$F$3,MAX($AE307-$Q307-$R307,0),0)+IF(N307=Res_converter!$F$3,$AE307,0)</f>
        <v>0</v>
      </c>
      <c r="AO307" s="10">
        <f>IF($J307=Res_converter!$F$4,MAX($M307-$N307-$O307,0),0)+IF($K307=Res_converter!$F$4,MAX($P307-$Q307-$R307,0),0)+IF(P307=Res_converter!$F$4,$S307,0)</f>
        <v>0</v>
      </c>
      <c r="AP307" s="10">
        <f>IF($AF307=Res_converter!$A$3,MAX(MIN($M307,$AE307)-$N307-$O307,0),IF($AF307=Res_converter!$A$14,IF($J307=Res_converter!$F$4,MAX(MIN($M307,MAX($AE307-AH307-Q307-R307,0)/AX307)-$N307-$O307,0),0)+IF($K307=Res_converter!$F$4,MAX(MIN($P307,MAX($AE307-AH307-N307-O307,0)/AX307)-$Q307-$R307,0),0),0))</f>
        <v>0</v>
      </c>
      <c r="AQ307" s="10">
        <f>IF($J307=Res_converter!$F$5,MAX($M307-$N307-$O307,0),0)+IF($K307=Res_converter!$F$5,MAX($P307-$Q307-$R307,0),0)+IF(R307=Res_converter!$F$5,$S307,0)</f>
        <v>0</v>
      </c>
      <c r="AR307" s="10">
        <f>IF($AF307=Res_converter!$A$4,$AE307,0)</f>
        <v>0</v>
      </c>
      <c r="AS307" s="10" t="s">
        <v>102</v>
      </c>
      <c r="AT307" s="10" t="s">
        <v>66</v>
      </c>
      <c r="AU307" s="10" t="s">
        <v>67</v>
      </c>
      <c r="AV307" s="10" t="s">
        <v>99</v>
      </c>
      <c r="AW307" s="10">
        <f>INDEX(Res_converter!$I$4:$N$4,MATCH($AU307,Res_converter!$I$3:$N$3,0))</f>
        <v>0.15</v>
      </c>
      <c r="AX307" s="10">
        <f>INDEX(Res_converter!$I$5:$N$5,MATCH($AU307,Res_converter!$I$3:$N$3,0))</f>
        <v>0.5</v>
      </c>
      <c r="AY307" s="12" t="s">
        <v>694</v>
      </c>
      <c r="AZ307" s="12" t="str">
        <f>INDEX(Subname_converter!$B$2:$B$478,MATCH($AY307,Subname_converter!$A$2:$A$478,0))</f>
        <v>7th Standard</v>
      </c>
      <c r="BA307" s="12">
        <f>INDEX(Subname_converter!$C$2:$C$478,MATCH($AY307,Subname_converter!$A$2:$A$478,0))</f>
        <v>115</v>
      </c>
      <c r="BB307" s="11">
        <v>45444.291666666701</v>
      </c>
      <c r="BC307" s="11">
        <v>47377.291666666701</v>
      </c>
      <c r="BD307" s="10">
        <f t="shared" si="19"/>
        <v>2029</v>
      </c>
      <c r="BE307" s="11"/>
      <c r="BF307" s="10" t="s">
        <v>117</v>
      </c>
      <c r="BG307" s="10" t="s">
        <v>70</v>
      </c>
      <c r="BH307" s="10" t="s">
        <v>70</v>
      </c>
      <c r="BI307" s="10" t="s">
        <v>117</v>
      </c>
      <c r="BJ307" s="10"/>
      <c r="BK307" s="10">
        <v>0</v>
      </c>
    </row>
    <row r="308" spans="1:63" s="26" customFormat="1" ht="25" x14ac:dyDescent="0.25">
      <c r="A308" s="32" t="s">
        <v>695</v>
      </c>
      <c r="B308" s="10">
        <v>2008</v>
      </c>
      <c r="C308" s="11">
        <v>44297</v>
      </c>
      <c r="D308" s="11">
        <v>44301.291666666701</v>
      </c>
      <c r="E308" s="10" t="s">
        <v>57</v>
      </c>
      <c r="F308" s="10" t="s">
        <v>545</v>
      </c>
      <c r="G308" s="10" t="s">
        <v>59</v>
      </c>
      <c r="H308" s="10" t="s">
        <v>60</v>
      </c>
      <c r="I308" s="10"/>
      <c r="J308" s="42" t="s">
        <v>4335</v>
      </c>
      <c r="K308" s="10" t="s">
        <v>61</v>
      </c>
      <c r="L308" s="10"/>
      <c r="M308" s="10">
        <v>1190</v>
      </c>
      <c r="N308" s="10"/>
      <c r="O308" s="10"/>
      <c r="P308" s="10">
        <v>319.35000000000002</v>
      </c>
      <c r="Q308" s="10"/>
      <c r="R308" s="10"/>
      <c r="S308" s="10"/>
      <c r="T308" s="10">
        <v>1148.3699999999999</v>
      </c>
      <c r="U308" s="10"/>
      <c r="V308" s="10"/>
      <c r="W308" s="10"/>
      <c r="X308" s="10" t="s">
        <v>82</v>
      </c>
      <c r="Y308" s="10" t="s">
        <v>4743</v>
      </c>
      <c r="Z308" s="10"/>
      <c r="AA308" s="10" t="s">
        <v>63</v>
      </c>
      <c r="AB308" s="10"/>
      <c r="AC308" s="10">
        <f t="shared" si="16"/>
        <v>0</v>
      </c>
      <c r="AD308" s="10">
        <f t="shared" si="17"/>
        <v>0</v>
      </c>
      <c r="AE308" s="10">
        <f t="shared" si="18"/>
        <v>0</v>
      </c>
      <c r="AF308" s="10" t="str">
        <f>INDEX(Res_converter!$A$2:$A$20,MATCH(TRIM(CONCATENATE(J308," ",K308," ",L308)),Res_converter!$E$2:$E$20,0))</f>
        <v>Offshore Wind</v>
      </c>
      <c r="AG308" s="10">
        <f>IF($J308=Res_converter!$F$2,MAX($M308-$N308-$O308,0),0)+IF($K308=Res_converter!$F$2,MAX($P308-$Q308-$R308,0),0)+IF(L308=Res_converter!$F$2,$S308,0)</f>
        <v>319.35000000000002</v>
      </c>
      <c r="AH308" s="10">
        <f>IF($J308=Res_converter!$F$2,MAX(MIN($M308,$AE308-$AJ308-$AN308-$AR308)-$N308-$O308,0),0)+IF($K308=Res_converter!$F$2,MAX(MIN($P308,$AE308-$AJ308-$AN308-$AR308)-$Q308-$R308,0),0)+IF(L308=Res_converter!$F$2,MIN($S308,$AE308-$AJ308-$AN308-$AR308),0)</f>
        <v>0</v>
      </c>
      <c r="AI308" s="10">
        <f>IF(OR($J308=Res_converter!$F$7,$J308=Res_converter!$F$8),MAX($M308-$N308-$O308,0),0)+IF(OR($K308=Res_converter!$F$7,$K308=Res_converter!$F$8),MAX($P308-$Q308-$R308,0),0)+IF(OR($L308=Res_converter!$F$7,$L308=Res_converter!$F$8),$S308,0)</f>
        <v>0</v>
      </c>
      <c r="AJ308" s="10">
        <f>IF(OR($J308=Res_converter!$F$7,$J308=Res_converter!$F$8),MAX($AE308-$N308-$O308,0),0)+IF(OR($K308=Res_converter!$F$7,$K308=Res_converter!$F$8),MAX($AE308-$Q308-$R308,0),0)+IF(OR($L308=Res_converter!$F$7,$L308=Res_converter!$F$8),$AE308,0)</f>
        <v>0</v>
      </c>
      <c r="AK308" s="10">
        <f>IF($J308=Res_converter!$F$6,MAX($M308-$N308-$O308,0),0)+IF($K308=Res_converter!$F$6,MAX($P308-$Q308-$R308,0),0)+IF(L308=Res_converter!$F$6,$S308,0)</f>
        <v>0</v>
      </c>
      <c r="AL308" s="10">
        <f>IF($AF308=Res_converter!$A$7,MAX(MIN($M308,$AE308)-$N308-$O308,0),IF($AF308=Res_converter!$A$12,IF($J308=Res_converter!$F$6,MAX(MIN($M308,MAX($AE308-AH308-Q308-R308,0)/AW308)-$N308-$O308,0),0)+IF($K308=Res_converter!$F$6,MAX(MIN($P308,MAX($AE308-AH308-N308-O308,0)/AW308)-$Q308-$R308,0),0),0))</f>
        <v>0</v>
      </c>
      <c r="AM308" s="10">
        <f>IF($J308=Res_converter!$F$3,MAX($M308-$N308-$O308,0),0)+IF($K308=Res_converter!$F$3,MAX($P308-$Q308-$R308,0),0)+IF(N308=Res_converter!$F$3,$S308,0)</f>
        <v>0</v>
      </c>
      <c r="AN308" s="10">
        <f>IF($J308=Res_converter!$F$3,MAX($AE308-$N308-$O308,0),0)+IF($K308=Res_converter!$F$3,MAX($AE308-$Q308-$R308,0),0)+IF(N308=Res_converter!$F$3,$AE308,0)</f>
        <v>0</v>
      </c>
      <c r="AO308" s="10">
        <f>IF($J308=Res_converter!$F$4,MAX($M308-$N308-$O308,0),0)+IF($K308=Res_converter!$F$4,MAX($P308-$Q308-$R308,0),0)+IF(P308=Res_converter!$F$4,$S308,0)</f>
        <v>0</v>
      </c>
      <c r="AP308" s="10">
        <f>IF($AF308=Res_converter!$A$3,MAX(MIN($M308,$AE308)-$N308-$O308,0),IF($AF308=Res_converter!$A$14,IF($J308=Res_converter!$F$4,MAX(MIN($M308,MAX($AE308-AH308-Q308-R308,0)/AX308)-$N308-$O308,0),0)+IF($K308=Res_converter!$F$4,MAX(MIN($P308,MAX($AE308-AH308-N308-O308,0)/AX308)-$Q308-$R308,0),0),0))</f>
        <v>0</v>
      </c>
      <c r="AQ308" s="10">
        <f>IF($J308=Res_converter!$F$5,MAX($M308-$N308-$O308,0),0)+IF($K308=Res_converter!$F$5,MAX($P308-$Q308-$R308,0),0)+IF(R308=Res_converter!$F$5,$S308,0)</f>
        <v>1190</v>
      </c>
      <c r="AR308" s="10">
        <f>IF($AF308=Res_converter!$A$4,$AE308,0)</f>
        <v>0</v>
      </c>
      <c r="AS308" s="10" t="s">
        <v>339</v>
      </c>
      <c r="AT308" s="10" t="s">
        <v>66</v>
      </c>
      <c r="AU308" s="10" t="s">
        <v>67</v>
      </c>
      <c r="AV308" s="10" t="s">
        <v>653</v>
      </c>
      <c r="AW308" s="10">
        <f>INDEX(Res_converter!$I$4:$N$4,MATCH($AU308,Res_converter!$I$3:$N$3,0))</f>
        <v>0.15</v>
      </c>
      <c r="AX308" s="10">
        <f>INDEX(Res_converter!$I$5:$N$5,MATCH($AU308,Res_converter!$I$3:$N$3,0))</f>
        <v>0.5</v>
      </c>
      <c r="AY308" s="12" t="s">
        <v>696</v>
      </c>
      <c r="AZ308" s="12" t="str">
        <f>INDEX(Subname_converter!$B$2:$B$478,MATCH($AY308,Subname_converter!$A$2:$A$478,0))</f>
        <v>Morro Bay</v>
      </c>
      <c r="BA308" s="12">
        <f>INDEX(Subname_converter!$C$2:$C$478,MATCH($AY308,Subname_converter!$A$2:$A$478,0))</f>
        <v>500</v>
      </c>
      <c r="BB308" s="11">
        <v>46854.291666666701</v>
      </c>
      <c r="BC308" s="11">
        <v>48474.291666666701</v>
      </c>
      <c r="BD308" s="10">
        <f t="shared" si="19"/>
        <v>2032</v>
      </c>
      <c r="BE308" s="11"/>
      <c r="BF308" s="10" t="s">
        <v>117</v>
      </c>
      <c r="BG308" s="10" t="s">
        <v>70</v>
      </c>
      <c r="BH308" s="10" t="s">
        <v>70</v>
      </c>
      <c r="BI308" s="10" t="s">
        <v>117</v>
      </c>
      <c r="BJ308" s="10"/>
      <c r="BK308" s="10">
        <v>0</v>
      </c>
    </row>
    <row r="309" spans="1:63" s="26" customFormat="1" ht="12.5" x14ac:dyDescent="0.25">
      <c r="A309" s="32" t="s">
        <v>697</v>
      </c>
      <c r="B309" s="10">
        <v>2010</v>
      </c>
      <c r="C309" s="11">
        <v>44292</v>
      </c>
      <c r="D309" s="11">
        <v>44301.291666666701</v>
      </c>
      <c r="E309" s="10" t="s">
        <v>57</v>
      </c>
      <c r="F309" s="10" t="s">
        <v>545</v>
      </c>
      <c r="G309" s="10" t="s">
        <v>108</v>
      </c>
      <c r="H309" s="10" t="s">
        <v>60</v>
      </c>
      <c r="I309" s="10"/>
      <c r="J309" s="10" t="s">
        <v>109</v>
      </c>
      <c r="K309" s="10" t="s">
        <v>61</v>
      </c>
      <c r="L309" s="10"/>
      <c r="M309" s="10">
        <v>118.5</v>
      </c>
      <c r="N309" s="10"/>
      <c r="O309" s="10"/>
      <c r="P309" s="10">
        <v>115</v>
      </c>
      <c r="Q309" s="10"/>
      <c r="R309" s="10"/>
      <c r="S309" s="10"/>
      <c r="T309" s="10">
        <v>115</v>
      </c>
      <c r="U309" s="10"/>
      <c r="V309" s="10"/>
      <c r="W309" s="10"/>
      <c r="X309" s="10" t="s">
        <v>82</v>
      </c>
      <c r="Y309" s="10" t="s">
        <v>4743</v>
      </c>
      <c r="Z309" s="10"/>
      <c r="AA309" s="10"/>
      <c r="AB309" s="10" t="s">
        <v>64</v>
      </c>
      <c r="AC309" s="10">
        <f t="shared" si="16"/>
        <v>0</v>
      </c>
      <c r="AD309" s="10">
        <f t="shared" si="17"/>
        <v>0</v>
      </c>
      <c r="AE309" s="10">
        <f t="shared" si="18"/>
        <v>0</v>
      </c>
      <c r="AF309" s="10" t="str">
        <f>INDEX(Res_converter!$A$2:$A$20,MATCH(TRIM(CONCATENATE(J309," ",K309," ",L309)),Res_converter!$E$2:$E$20,0))</f>
        <v>Solar-Hybrid</v>
      </c>
      <c r="AG309" s="10">
        <f>IF($J309=Res_converter!$F$2,MAX($M309-$N309-$O309,0),0)+IF($K309=Res_converter!$F$2,MAX($P309-$Q309-$R309,0),0)+IF(L309=Res_converter!$F$2,$S309,0)</f>
        <v>115</v>
      </c>
      <c r="AH309" s="10">
        <f>IF($J309=Res_converter!$F$2,MAX(MIN($M309,$AE309-$AJ309-$AN309-$AR309)-$N309-$O309,0),0)+IF($K309=Res_converter!$F$2,MAX(MIN($P309,$AE309-$AJ309-$AN309-$AR309)-$Q309-$R309,0),0)+IF(L309=Res_converter!$F$2,MIN($S309,$AE309-$AJ309-$AN309-$AR309),0)</f>
        <v>0</v>
      </c>
      <c r="AI309" s="10">
        <f>IF(OR($J309=Res_converter!$F$7,$J309=Res_converter!$F$8),MAX($M309-$N309-$O309,0),0)+IF(OR($K309=Res_converter!$F$7,$K309=Res_converter!$F$8),MAX($P309-$Q309-$R309,0),0)+IF(OR($L309=Res_converter!$F$7,$L309=Res_converter!$F$8),$S309,0)</f>
        <v>0</v>
      </c>
      <c r="AJ309" s="10">
        <f>IF(OR($J309=Res_converter!$F$7,$J309=Res_converter!$F$8),MAX($AE309-$N309-$O309,0),0)+IF(OR($K309=Res_converter!$F$7,$K309=Res_converter!$F$8),MAX($AE309-$Q309-$R309,0),0)+IF(OR($L309=Res_converter!$F$7,$L309=Res_converter!$F$8),$AE309,0)</f>
        <v>0</v>
      </c>
      <c r="AK309" s="10">
        <f>IF($J309=Res_converter!$F$6,MAX($M309-$N309-$O309,0),0)+IF($K309=Res_converter!$F$6,MAX($P309-$Q309-$R309,0),0)+IF(L309=Res_converter!$F$6,$S309,0)</f>
        <v>118.5</v>
      </c>
      <c r="AL309" s="10">
        <f>IF($AF309=Res_converter!$A$7,MAX(MIN($M309,$AE309)-$N309-$O309,0),IF($AF309=Res_converter!$A$12,IF($J309=Res_converter!$F$6,MAX(MIN($M309,MAX($AE309-AH309-Q309-R309,0)/AW309)-$N309-$O309,0),0)+IF($K309=Res_converter!$F$6,MAX(MIN($P309,MAX($AE309-AH309-N309-O309,0)/AW309)-$Q309-$R309,0),0),0))</f>
        <v>0</v>
      </c>
      <c r="AM309" s="10">
        <f>IF($J309=Res_converter!$F$3,MAX($M309-$N309-$O309,0),0)+IF($K309=Res_converter!$F$3,MAX($P309-$Q309-$R309,0),0)+IF(N309=Res_converter!$F$3,$S309,0)</f>
        <v>0</v>
      </c>
      <c r="AN309" s="10">
        <f>IF($J309=Res_converter!$F$3,MAX($AE309-$N309-$O309,0),0)+IF($K309=Res_converter!$F$3,MAX($AE309-$Q309-$R309,0),0)+IF(N309=Res_converter!$F$3,$AE309,0)</f>
        <v>0</v>
      </c>
      <c r="AO309" s="10">
        <f>IF($J309=Res_converter!$F$4,MAX($M309-$N309-$O309,0),0)+IF($K309=Res_converter!$F$4,MAX($P309-$Q309-$R309,0),0)+IF(P309=Res_converter!$F$4,$S309,0)</f>
        <v>0</v>
      </c>
      <c r="AP309" s="10">
        <f>IF($AF309=Res_converter!$A$3,MAX(MIN($M309,$AE309)-$N309-$O309,0),IF($AF309=Res_converter!$A$14,IF($J309=Res_converter!$F$4,MAX(MIN($M309,MAX($AE309-AH309-Q309-R309,0)/AX309)-$N309-$O309,0),0)+IF($K309=Res_converter!$F$4,MAX(MIN($P309,MAX($AE309-AH309-N309-O309,0)/AX309)-$Q309-$R309,0),0),0))</f>
        <v>0</v>
      </c>
      <c r="AQ309" s="10">
        <f>IF($J309=Res_converter!$F$5,MAX($M309-$N309-$O309,0),0)+IF($K309=Res_converter!$F$5,MAX($P309-$Q309-$R309,0),0)+IF(R309=Res_converter!$F$5,$S309,0)</f>
        <v>0</v>
      </c>
      <c r="AR309" s="10">
        <f>IF($AF309=Res_converter!$A$4,$AE309,0)</f>
        <v>0</v>
      </c>
      <c r="AS309" s="10" t="s">
        <v>102</v>
      </c>
      <c r="AT309" s="10" t="s">
        <v>66</v>
      </c>
      <c r="AU309" s="10" t="s">
        <v>67</v>
      </c>
      <c r="AV309" s="10" t="s">
        <v>99</v>
      </c>
      <c r="AW309" s="10">
        <f>INDEX(Res_converter!$I$4:$N$4,MATCH($AU309,Res_converter!$I$3:$N$3,0))</f>
        <v>0.15</v>
      </c>
      <c r="AX309" s="10">
        <f>INDEX(Res_converter!$I$5:$N$5,MATCH($AU309,Res_converter!$I$3:$N$3,0))</f>
        <v>0.5</v>
      </c>
      <c r="AY309" s="12" t="s">
        <v>300</v>
      </c>
      <c r="AZ309" s="12" t="str">
        <f>INDEX(Subname_converter!$B$2:$B$478,MATCH($AY309,Subname_converter!$A$2:$A$478,0))</f>
        <v>Midway</v>
      </c>
      <c r="BA309" s="12">
        <f>INDEX(Subname_converter!$C$2:$C$478,MATCH($AY309,Subname_converter!$A$2:$A$478,0))</f>
        <v>115</v>
      </c>
      <c r="BB309" s="11">
        <v>45657.333333333299</v>
      </c>
      <c r="BC309" s="11">
        <v>47820.333333333299</v>
      </c>
      <c r="BD309" s="10">
        <f t="shared" si="19"/>
        <v>2031</v>
      </c>
      <c r="BE309" s="11"/>
      <c r="BF309" s="10" t="s">
        <v>117</v>
      </c>
      <c r="BG309" s="10" t="s">
        <v>70</v>
      </c>
      <c r="BH309" s="10" t="s">
        <v>70</v>
      </c>
      <c r="BI309" s="10" t="s">
        <v>117</v>
      </c>
      <c r="BJ309" s="10"/>
      <c r="BK309" s="10">
        <v>0</v>
      </c>
    </row>
    <row r="310" spans="1:63" s="26" customFormat="1" ht="12.5" x14ac:dyDescent="0.25">
      <c r="A310" s="32" t="s">
        <v>698</v>
      </c>
      <c r="B310" s="10">
        <v>2012</v>
      </c>
      <c r="C310" s="11">
        <v>44301</v>
      </c>
      <c r="D310" s="11">
        <v>44301.291666666701</v>
      </c>
      <c r="E310" s="10" t="s">
        <v>57</v>
      </c>
      <c r="F310" s="10" t="s">
        <v>545</v>
      </c>
      <c r="G310" s="10" t="s">
        <v>59</v>
      </c>
      <c r="H310" s="10"/>
      <c r="I310" s="10"/>
      <c r="J310" s="42" t="s">
        <v>4335</v>
      </c>
      <c r="K310" s="10"/>
      <c r="L310" s="10"/>
      <c r="M310" s="10">
        <v>628.65</v>
      </c>
      <c r="N310" s="10"/>
      <c r="O310" s="10"/>
      <c r="P310" s="10"/>
      <c r="Q310" s="10"/>
      <c r="R310" s="10"/>
      <c r="S310" s="10"/>
      <c r="T310" s="10">
        <v>606.05880000000002</v>
      </c>
      <c r="U310" s="10"/>
      <c r="V310" s="10"/>
      <c r="W310" s="10"/>
      <c r="X310" s="10" t="s">
        <v>82</v>
      </c>
      <c r="Y310" s="10" t="s">
        <v>4743</v>
      </c>
      <c r="Z310" s="10"/>
      <c r="AA310" s="10" t="s">
        <v>63</v>
      </c>
      <c r="AB310" s="10" t="s">
        <v>64</v>
      </c>
      <c r="AC310" s="10">
        <f t="shared" si="16"/>
        <v>0</v>
      </c>
      <c r="AD310" s="10">
        <f t="shared" si="17"/>
        <v>0</v>
      </c>
      <c r="AE310" s="10">
        <f t="shared" si="18"/>
        <v>0</v>
      </c>
      <c r="AF310" s="10" t="str">
        <f>INDEX(Res_converter!$A$2:$A$20,MATCH(TRIM(CONCATENATE(J310," ",K310," ",L310)),Res_converter!$E$2:$E$20,0))</f>
        <v>Offshore Wind</v>
      </c>
      <c r="AG310" s="10">
        <f>IF($J310=Res_converter!$F$2,MAX($M310-$N310-$O310,0),0)+IF($K310=Res_converter!$F$2,MAX($P310-$Q310-$R310,0),0)+IF(L310=Res_converter!$F$2,$S310,0)</f>
        <v>0</v>
      </c>
      <c r="AH310" s="10">
        <f>IF($J310=Res_converter!$F$2,MAX(MIN($M310,$AE310-$AJ310-$AN310-$AR310)-$N310-$O310,0),0)+IF($K310=Res_converter!$F$2,MAX(MIN($P310,$AE310-$AJ310-$AN310-$AR310)-$Q310-$R310,0),0)+IF(L310=Res_converter!$F$2,MIN($S310,$AE310-$AJ310-$AN310-$AR310),0)</f>
        <v>0</v>
      </c>
      <c r="AI310" s="10">
        <f>IF(OR($J310=Res_converter!$F$7,$J310=Res_converter!$F$8),MAX($M310-$N310-$O310,0),0)+IF(OR($K310=Res_converter!$F$7,$K310=Res_converter!$F$8),MAX($P310-$Q310-$R310,0),0)+IF(OR($L310=Res_converter!$F$7,$L310=Res_converter!$F$8),$S310,0)</f>
        <v>0</v>
      </c>
      <c r="AJ310" s="10">
        <f>IF(OR($J310=Res_converter!$F$7,$J310=Res_converter!$F$8),MAX($AE310-$N310-$O310,0),0)+IF(OR($K310=Res_converter!$F$7,$K310=Res_converter!$F$8),MAX($AE310-$Q310-$R310,0),0)+IF(OR($L310=Res_converter!$F$7,$L310=Res_converter!$F$8),$AE310,0)</f>
        <v>0</v>
      </c>
      <c r="AK310" s="10">
        <f>IF($J310=Res_converter!$F$6,MAX($M310-$N310-$O310,0),0)+IF($K310=Res_converter!$F$6,MAX($P310-$Q310-$R310,0),0)+IF(L310=Res_converter!$F$6,$S310,0)</f>
        <v>0</v>
      </c>
      <c r="AL310" s="10">
        <f>IF($AF310=Res_converter!$A$7,MAX(MIN($M310,$AE310)-$N310-$O310,0),IF($AF310=Res_converter!$A$12,IF($J310=Res_converter!$F$6,MAX(MIN($M310,MAX($AE310-AH310-Q310-R310,0)/AW310)-$N310-$O310,0),0)+IF($K310=Res_converter!$F$6,MAX(MIN($P310,MAX($AE310-AH310-N310-O310,0)/AW310)-$Q310-$R310,0),0),0))</f>
        <v>0</v>
      </c>
      <c r="AM310" s="10">
        <f>IF($J310=Res_converter!$F$3,MAX($M310-$N310-$O310,0),0)+IF($K310=Res_converter!$F$3,MAX($P310-$Q310-$R310,0),0)+IF(N310=Res_converter!$F$3,$S310,0)</f>
        <v>0</v>
      </c>
      <c r="AN310" s="10">
        <f>IF($J310=Res_converter!$F$3,MAX($AE310-$N310-$O310,0),0)+IF($K310=Res_converter!$F$3,MAX($AE310-$Q310-$R310,0),0)+IF(N310=Res_converter!$F$3,$AE310,0)</f>
        <v>0</v>
      </c>
      <c r="AO310" s="10">
        <f>IF($J310=Res_converter!$F$4,MAX($M310-$N310-$O310,0),0)+IF($K310=Res_converter!$F$4,MAX($P310-$Q310-$R310,0),0)+IF(P310=Res_converter!$F$4,$S310,0)</f>
        <v>0</v>
      </c>
      <c r="AP310" s="10">
        <f>IF($AF310=Res_converter!$A$3,MAX(MIN($M310,$AE310)-$N310-$O310,0),IF($AF310=Res_converter!$A$14,IF($J310=Res_converter!$F$4,MAX(MIN($M310,MAX($AE310-AH310-Q310-R310,0)/AX310)-$N310-$O310,0),0)+IF($K310=Res_converter!$F$4,MAX(MIN($P310,MAX($AE310-AH310-N310-O310,0)/AX310)-$Q310-$R310,0),0),0))</f>
        <v>0</v>
      </c>
      <c r="AQ310" s="10">
        <f>IF($J310=Res_converter!$F$5,MAX($M310-$N310-$O310,0),0)+IF($K310=Res_converter!$F$5,MAX($P310-$Q310-$R310,0),0)+IF(R310=Res_converter!$F$5,$S310,0)</f>
        <v>628.65</v>
      </c>
      <c r="AR310" s="10">
        <f>IF($AF310=Res_converter!$A$4,$AE310,0)</f>
        <v>0</v>
      </c>
      <c r="AS310" s="10" t="s">
        <v>339</v>
      </c>
      <c r="AT310" s="10" t="s">
        <v>66</v>
      </c>
      <c r="AU310" s="10" t="s">
        <v>67</v>
      </c>
      <c r="AV310" s="10" t="s">
        <v>99</v>
      </c>
      <c r="AW310" s="10">
        <f>INDEX(Res_converter!$I$4:$N$4,MATCH($AU310,Res_converter!$I$3:$N$3,0))</f>
        <v>0.15</v>
      </c>
      <c r="AX310" s="10">
        <f>INDEX(Res_converter!$I$5:$N$5,MATCH($AU310,Res_converter!$I$3:$N$3,0))</f>
        <v>0.5</v>
      </c>
      <c r="AY310" s="12" t="s">
        <v>483</v>
      </c>
      <c r="AZ310" s="12" t="str">
        <f>INDEX(Subname_converter!$B$2:$B$478,MATCH($AY310,Subname_converter!$A$2:$A$478,0))</f>
        <v>Morro Bay</v>
      </c>
      <c r="BA310" s="12">
        <f>INDEX(Subname_converter!$C$2:$C$478,MATCH($AY310,Subname_converter!$A$2:$A$478,0))</f>
        <v>230</v>
      </c>
      <c r="BB310" s="11">
        <v>46813.333333333299</v>
      </c>
      <c r="BC310" s="11">
        <v>48366.291666666701</v>
      </c>
      <c r="BD310" s="10">
        <f t="shared" si="19"/>
        <v>2032</v>
      </c>
      <c r="BE310" s="11"/>
      <c r="BF310" s="10" t="s">
        <v>117</v>
      </c>
      <c r="BG310" s="10" t="s">
        <v>70</v>
      </c>
      <c r="BH310" s="10" t="s">
        <v>70</v>
      </c>
      <c r="BI310" s="10" t="s">
        <v>117</v>
      </c>
      <c r="BJ310" s="10"/>
      <c r="BK310" s="10">
        <v>0</v>
      </c>
    </row>
    <row r="311" spans="1:63" s="26" customFormat="1" ht="12.5" x14ac:dyDescent="0.25">
      <c r="A311" s="32" t="s">
        <v>699</v>
      </c>
      <c r="B311" s="10">
        <v>2013</v>
      </c>
      <c r="C311" s="11">
        <v>44295</v>
      </c>
      <c r="D311" s="11">
        <v>44301.291666666701</v>
      </c>
      <c r="E311" s="10" t="s">
        <v>57</v>
      </c>
      <c r="F311" s="10" t="s">
        <v>545</v>
      </c>
      <c r="G311" s="10" t="s">
        <v>60</v>
      </c>
      <c r="H311" s="10" t="s">
        <v>108</v>
      </c>
      <c r="I311" s="10"/>
      <c r="J311" s="10" t="s">
        <v>61</v>
      </c>
      <c r="K311" s="10" t="s">
        <v>109</v>
      </c>
      <c r="L311" s="10"/>
      <c r="M311" s="10">
        <v>172.83500000000001</v>
      </c>
      <c r="N311" s="10"/>
      <c r="O311" s="10"/>
      <c r="P311" s="10">
        <v>172.83500000000001</v>
      </c>
      <c r="Q311" s="10"/>
      <c r="R311" s="10"/>
      <c r="S311" s="10"/>
      <c r="T311" s="10">
        <v>160</v>
      </c>
      <c r="U311" s="10"/>
      <c r="V311" s="10"/>
      <c r="W311" s="10"/>
      <c r="X311" s="10" t="s">
        <v>82</v>
      </c>
      <c r="Y311" s="10" t="s">
        <v>4743</v>
      </c>
      <c r="Z311" s="10"/>
      <c r="AA311" s="10" t="s">
        <v>63</v>
      </c>
      <c r="AB311" s="10"/>
      <c r="AC311" s="10">
        <f t="shared" si="16"/>
        <v>0</v>
      </c>
      <c r="AD311" s="10">
        <f t="shared" si="17"/>
        <v>0</v>
      </c>
      <c r="AE311" s="10">
        <f t="shared" si="18"/>
        <v>0</v>
      </c>
      <c r="AF311" s="10" t="str">
        <f>INDEX(Res_converter!$A$2:$A$20,MATCH(TRIM(CONCATENATE(J311," ",K311," ",L311)),Res_converter!$E$2:$E$20,0))</f>
        <v>Solar-Hybrid</v>
      </c>
      <c r="AG311" s="10">
        <f>IF($J311=Res_converter!$F$2,MAX($M311-$N311-$O311,0),0)+IF($K311=Res_converter!$F$2,MAX($P311-$Q311-$R311,0),0)+IF(L311=Res_converter!$F$2,$S311,0)</f>
        <v>172.83500000000001</v>
      </c>
      <c r="AH311" s="10">
        <f>IF($J311=Res_converter!$F$2,MAX(MIN($M311,$AE311-$AJ311-$AN311-$AR311)-$N311-$O311,0),0)+IF($K311=Res_converter!$F$2,MAX(MIN($P311,$AE311-$AJ311-$AN311-$AR311)-$Q311-$R311,0),0)+IF(L311=Res_converter!$F$2,MIN($S311,$AE311-$AJ311-$AN311-$AR311),0)</f>
        <v>0</v>
      </c>
      <c r="AI311" s="10">
        <f>IF(OR($J311=Res_converter!$F$7,$J311=Res_converter!$F$8),MAX($M311-$N311-$O311,0),0)+IF(OR($K311=Res_converter!$F$7,$K311=Res_converter!$F$8),MAX($P311-$Q311-$R311,0),0)+IF(OR($L311=Res_converter!$F$7,$L311=Res_converter!$F$8),$S311,0)</f>
        <v>0</v>
      </c>
      <c r="AJ311" s="10">
        <f>IF(OR($J311=Res_converter!$F$7,$J311=Res_converter!$F$8),MAX($AE311-$N311-$O311,0),0)+IF(OR($K311=Res_converter!$F$7,$K311=Res_converter!$F$8),MAX($AE311-$Q311-$R311,0),0)+IF(OR($L311=Res_converter!$F$7,$L311=Res_converter!$F$8),$AE311,0)</f>
        <v>0</v>
      </c>
      <c r="AK311" s="10">
        <f>IF($J311=Res_converter!$F$6,MAX($M311-$N311-$O311,0),0)+IF($K311=Res_converter!$F$6,MAX($P311-$Q311-$R311,0),0)+IF(L311=Res_converter!$F$6,$S311,0)</f>
        <v>172.83500000000001</v>
      </c>
      <c r="AL311" s="10">
        <f>IF($AF311=Res_converter!$A$7,MAX(MIN($M311,$AE311)-$N311-$O311,0),IF($AF311=Res_converter!$A$12,IF($J311=Res_converter!$F$6,MAX(MIN($M311,MAX($AE311-AH311-Q311-R311,0)/AW311)-$N311-$O311,0),0)+IF($K311=Res_converter!$F$6,MAX(MIN($P311,MAX($AE311-AH311-N311-O311,0)/AW311)-$Q311-$R311,0),0),0))</f>
        <v>0</v>
      </c>
      <c r="AM311" s="10">
        <f>IF($J311=Res_converter!$F$3,MAX($M311-$N311-$O311,0),0)+IF($K311=Res_converter!$F$3,MAX($P311-$Q311-$R311,0),0)+IF(N311=Res_converter!$F$3,$S311,0)</f>
        <v>0</v>
      </c>
      <c r="AN311" s="10">
        <f>IF($J311=Res_converter!$F$3,MAX($AE311-$N311-$O311,0),0)+IF($K311=Res_converter!$F$3,MAX($AE311-$Q311-$R311,0),0)+IF(N311=Res_converter!$F$3,$AE311,0)</f>
        <v>0</v>
      </c>
      <c r="AO311" s="10">
        <f>IF($J311=Res_converter!$F$4,MAX($M311-$N311-$O311,0),0)+IF($K311=Res_converter!$F$4,MAX($P311-$Q311-$R311,0),0)+IF(P311=Res_converter!$F$4,$S311,0)</f>
        <v>0</v>
      </c>
      <c r="AP311" s="10">
        <f>IF($AF311=Res_converter!$A$3,MAX(MIN($M311,$AE311)-$N311-$O311,0),IF($AF311=Res_converter!$A$14,IF($J311=Res_converter!$F$4,MAX(MIN($M311,MAX($AE311-AH311-Q311-R311,0)/AX311)-$N311-$O311,0),0)+IF($K311=Res_converter!$F$4,MAX(MIN($P311,MAX($AE311-AH311-N311-O311,0)/AX311)-$Q311-$R311,0),0),0))</f>
        <v>0</v>
      </c>
      <c r="AQ311" s="10">
        <f>IF($J311=Res_converter!$F$5,MAX($M311-$N311-$O311,0),0)+IF($K311=Res_converter!$F$5,MAX($P311-$Q311-$R311,0),0)+IF(R311=Res_converter!$F$5,$S311,0)</f>
        <v>0</v>
      </c>
      <c r="AR311" s="10">
        <f>IF($AF311=Res_converter!$A$4,$AE311,0)</f>
        <v>0</v>
      </c>
      <c r="AS311" s="10" t="s">
        <v>229</v>
      </c>
      <c r="AT311" s="10" t="s">
        <v>66</v>
      </c>
      <c r="AU311" s="10" t="s">
        <v>67</v>
      </c>
      <c r="AV311" s="10" t="s">
        <v>99</v>
      </c>
      <c r="AW311" s="10">
        <f>INDEX(Res_converter!$I$4:$N$4,MATCH($AU311,Res_converter!$I$3:$N$3,0))</f>
        <v>0.15</v>
      </c>
      <c r="AX311" s="10">
        <f>INDEX(Res_converter!$I$5:$N$5,MATCH($AU311,Res_converter!$I$3:$N$3,0))</f>
        <v>0.5</v>
      </c>
      <c r="AY311" s="12" t="s">
        <v>700</v>
      </c>
      <c r="AZ311" s="12" t="str">
        <f>INDEX(Subname_converter!$B$2:$B$478,MATCH($AY311,Subname_converter!$A$2:$A$478,0))</f>
        <v>Alpaugh</v>
      </c>
      <c r="BA311" s="12">
        <f>INDEX(Subname_converter!$C$2:$C$478,MATCH($AY311,Subname_converter!$A$2:$A$478,0))</f>
        <v>115</v>
      </c>
      <c r="BB311" s="11">
        <v>46387.333333333299</v>
      </c>
      <c r="BC311" s="11">
        <v>47218.291666666701</v>
      </c>
      <c r="BD311" s="10">
        <f t="shared" si="19"/>
        <v>2029</v>
      </c>
      <c r="BE311" s="11"/>
      <c r="BF311" s="10" t="s">
        <v>117</v>
      </c>
      <c r="BG311" s="10" t="s">
        <v>70</v>
      </c>
      <c r="BH311" s="10" t="s">
        <v>70</v>
      </c>
      <c r="BI311" s="10" t="s">
        <v>117</v>
      </c>
      <c r="BJ311" s="10"/>
      <c r="BK311" s="10">
        <v>0</v>
      </c>
    </row>
    <row r="312" spans="1:63" s="26" customFormat="1" ht="25" x14ac:dyDescent="0.25">
      <c r="A312" s="32" t="s">
        <v>701</v>
      </c>
      <c r="B312" s="10">
        <v>2015</v>
      </c>
      <c r="C312" s="11">
        <v>44300</v>
      </c>
      <c r="D312" s="11">
        <v>44301.291666666701</v>
      </c>
      <c r="E312" s="10" t="s">
        <v>57</v>
      </c>
      <c r="F312" s="10" t="s">
        <v>545</v>
      </c>
      <c r="G312" s="10" t="s">
        <v>60</v>
      </c>
      <c r="H312" s="10" t="s">
        <v>108</v>
      </c>
      <c r="I312" s="10"/>
      <c r="J312" s="10" t="s">
        <v>61</v>
      </c>
      <c r="K312" s="10" t="s">
        <v>109</v>
      </c>
      <c r="L312" s="10"/>
      <c r="M312" s="10">
        <v>310.63</v>
      </c>
      <c r="N312" s="10"/>
      <c r="O312" s="10"/>
      <c r="P312" s="10">
        <v>310.63</v>
      </c>
      <c r="Q312" s="10"/>
      <c r="R312" s="10"/>
      <c r="S312" s="10"/>
      <c r="T312" s="10">
        <v>300</v>
      </c>
      <c r="U312" s="10"/>
      <c r="V312" s="10"/>
      <c r="W312" s="10"/>
      <c r="X312" s="10" t="s">
        <v>82</v>
      </c>
      <c r="Y312" s="10" t="s">
        <v>4743</v>
      </c>
      <c r="Z312" s="10"/>
      <c r="AA312" s="10" t="s">
        <v>63</v>
      </c>
      <c r="AB312" s="10" t="s">
        <v>175</v>
      </c>
      <c r="AC312" s="10">
        <f t="shared" si="16"/>
        <v>0</v>
      </c>
      <c r="AD312" s="10">
        <f t="shared" si="17"/>
        <v>0</v>
      </c>
      <c r="AE312" s="10">
        <f t="shared" si="18"/>
        <v>0</v>
      </c>
      <c r="AF312" s="10" t="str">
        <f>INDEX(Res_converter!$A$2:$A$20,MATCH(TRIM(CONCATENATE(J312," ",K312," ",L312)),Res_converter!$E$2:$E$20,0))</f>
        <v>Solar-Hybrid</v>
      </c>
      <c r="AG312" s="10">
        <f>IF($J312=Res_converter!$F$2,MAX($M312-$N312-$O312,0),0)+IF($K312=Res_converter!$F$2,MAX($P312-$Q312-$R312,0),0)+IF(L312=Res_converter!$F$2,$S312,0)</f>
        <v>310.63</v>
      </c>
      <c r="AH312" s="10">
        <f>IF($J312=Res_converter!$F$2,MAX(MIN($M312,$AE312-$AJ312-$AN312-$AR312)-$N312-$O312,0),0)+IF($K312=Res_converter!$F$2,MAX(MIN($P312,$AE312-$AJ312-$AN312-$AR312)-$Q312-$R312,0),0)+IF(L312=Res_converter!$F$2,MIN($S312,$AE312-$AJ312-$AN312-$AR312),0)</f>
        <v>0</v>
      </c>
      <c r="AI312" s="10">
        <f>IF(OR($J312=Res_converter!$F$7,$J312=Res_converter!$F$8),MAX($M312-$N312-$O312,0),0)+IF(OR($K312=Res_converter!$F$7,$K312=Res_converter!$F$8),MAX($P312-$Q312-$R312,0),0)+IF(OR($L312=Res_converter!$F$7,$L312=Res_converter!$F$8),$S312,0)</f>
        <v>0</v>
      </c>
      <c r="AJ312" s="10">
        <f>IF(OR($J312=Res_converter!$F$7,$J312=Res_converter!$F$8),MAX($AE312-$N312-$O312,0),0)+IF(OR($K312=Res_converter!$F$7,$K312=Res_converter!$F$8),MAX($AE312-$Q312-$R312,0),0)+IF(OR($L312=Res_converter!$F$7,$L312=Res_converter!$F$8),$AE312,0)</f>
        <v>0</v>
      </c>
      <c r="AK312" s="10">
        <f>IF($J312=Res_converter!$F$6,MAX($M312-$N312-$O312,0),0)+IF($K312=Res_converter!$F$6,MAX($P312-$Q312-$R312,0),0)+IF(L312=Res_converter!$F$6,$S312,0)</f>
        <v>310.63</v>
      </c>
      <c r="AL312" s="10">
        <f>IF($AF312=Res_converter!$A$7,MAX(MIN($M312,$AE312)-$N312-$O312,0),IF($AF312=Res_converter!$A$12,IF($J312=Res_converter!$F$6,MAX(MIN($M312,MAX($AE312-AH312-Q312-R312,0)/AW312)-$N312-$O312,0),0)+IF($K312=Res_converter!$F$6,MAX(MIN($P312,MAX($AE312-AH312-N312-O312,0)/AW312)-$Q312-$R312,0),0),0))</f>
        <v>0</v>
      </c>
      <c r="AM312" s="10">
        <f>IF($J312=Res_converter!$F$3,MAX($M312-$N312-$O312,0),0)+IF($K312=Res_converter!$F$3,MAX($P312-$Q312-$R312,0),0)+IF(N312=Res_converter!$F$3,$S312,0)</f>
        <v>0</v>
      </c>
      <c r="AN312" s="10">
        <f>IF($J312=Res_converter!$F$3,MAX($AE312-$N312-$O312,0),0)+IF($K312=Res_converter!$F$3,MAX($AE312-$Q312-$R312,0),0)+IF(N312=Res_converter!$F$3,$AE312,0)</f>
        <v>0</v>
      </c>
      <c r="AO312" s="10">
        <f>IF($J312=Res_converter!$F$4,MAX($M312-$N312-$O312,0),0)+IF($K312=Res_converter!$F$4,MAX($P312-$Q312-$R312,0),0)+IF(P312=Res_converter!$F$4,$S312,0)</f>
        <v>0</v>
      </c>
      <c r="AP312" s="10">
        <f>IF($AF312=Res_converter!$A$3,MAX(MIN($M312,$AE312)-$N312-$O312,0),IF($AF312=Res_converter!$A$14,IF($J312=Res_converter!$F$4,MAX(MIN($M312,MAX($AE312-AH312-Q312-R312,0)/AX312)-$N312-$O312,0),0)+IF($K312=Res_converter!$F$4,MAX(MIN($P312,MAX($AE312-AH312-N312-O312,0)/AX312)-$Q312-$R312,0),0),0))</f>
        <v>0</v>
      </c>
      <c r="AQ312" s="10">
        <f>IF($J312=Res_converter!$F$5,MAX($M312-$N312-$O312,0),0)+IF($K312=Res_converter!$F$5,MAX($P312-$Q312-$R312,0),0)+IF(R312=Res_converter!$F$5,$S312,0)</f>
        <v>0</v>
      </c>
      <c r="AR312" s="10">
        <f>IF($AF312=Res_converter!$A$4,$AE312,0)</f>
        <v>0</v>
      </c>
      <c r="AS312" s="10" t="s">
        <v>102</v>
      </c>
      <c r="AT312" s="10" t="s">
        <v>66</v>
      </c>
      <c r="AU312" s="10" t="s">
        <v>67</v>
      </c>
      <c r="AV312" s="10" t="s">
        <v>99</v>
      </c>
      <c r="AW312" s="10">
        <f>INDEX(Res_converter!$I$4:$N$4,MATCH($AU312,Res_converter!$I$3:$N$3,0))</f>
        <v>0.15</v>
      </c>
      <c r="AX312" s="10">
        <f>INDEX(Res_converter!$I$5:$N$5,MATCH($AU312,Res_converter!$I$3:$N$3,0))</f>
        <v>0.5</v>
      </c>
      <c r="AY312" s="12" t="s">
        <v>304</v>
      </c>
      <c r="AZ312" s="12" t="str">
        <f>INDEX(Subname_converter!$B$2:$B$478,MATCH($AY312,Subname_converter!$A$2:$A$478,0))</f>
        <v>Wheeler Ridge</v>
      </c>
      <c r="BA312" s="12">
        <f>INDEX(Subname_converter!$C$2:$C$478,MATCH($AY312,Subname_converter!$A$2:$A$478,0))</f>
        <v>230</v>
      </c>
      <c r="BB312" s="11">
        <v>45809.291666666701</v>
      </c>
      <c r="BC312" s="11">
        <v>48018.291666666701</v>
      </c>
      <c r="BD312" s="10">
        <f t="shared" si="19"/>
        <v>2031</v>
      </c>
      <c r="BE312" s="11"/>
      <c r="BF312" s="10" t="s">
        <v>117</v>
      </c>
      <c r="BG312" s="10" t="s">
        <v>70</v>
      </c>
      <c r="BH312" s="10" t="s">
        <v>70</v>
      </c>
      <c r="BI312" s="10" t="s">
        <v>117</v>
      </c>
      <c r="BJ312" s="10"/>
      <c r="BK312" s="10">
        <v>0</v>
      </c>
    </row>
    <row r="313" spans="1:63" s="26" customFormat="1" ht="12.5" x14ac:dyDescent="0.25">
      <c r="A313" s="32" t="s">
        <v>702</v>
      </c>
      <c r="B313" s="10">
        <v>2017</v>
      </c>
      <c r="C313" s="11">
        <v>44300</v>
      </c>
      <c r="D313" s="11">
        <v>44301.291666666701</v>
      </c>
      <c r="E313" s="10" t="s">
        <v>57</v>
      </c>
      <c r="F313" s="10" t="s">
        <v>545</v>
      </c>
      <c r="G313" s="10" t="s">
        <v>108</v>
      </c>
      <c r="H313" s="10" t="s">
        <v>60</v>
      </c>
      <c r="I313" s="10"/>
      <c r="J313" s="10" t="s">
        <v>109</v>
      </c>
      <c r="K313" s="10" t="s">
        <v>61</v>
      </c>
      <c r="L313" s="10"/>
      <c r="M313" s="10">
        <v>163.268</v>
      </c>
      <c r="N313" s="10"/>
      <c r="O313" s="10"/>
      <c r="P313" s="10">
        <v>163.268</v>
      </c>
      <c r="Q313" s="10"/>
      <c r="R313" s="10"/>
      <c r="S313" s="10"/>
      <c r="T313" s="10">
        <v>160</v>
      </c>
      <c r="U313" s="10"/>
      <c r="V313" s="10"/>
      <c r="W313" s="10"/>
      <c r="X313" s="10" t="s">
        <v>82</v>
      </c>
      <c r="Y313" s="10" t="s">
        <v>4743</v>
      </c>
      <c r="Z313" s="10"/>
      <c r="AA313" s="10" t="s">
        <v>63</v>
      </c>
      <c r="AB313" s="10" t="s">
        <v>64</v>
      </c>
      <c r="AC313" s="10">
        <f t="shared" si="16"/>
        <v>0</v>
      </c>
      <c r="AD313" s="10">
        <f t="shared" si="17"/>
        <v>0</v>
      </c>
      <c r="AE313" s="10">
        <f t="shared" si="18"/>
        <v>0</v>
      </c>
      <c r="AF313" s="10" t="str">
        <f>INDEX(Res_converter!$A$2:$A$20,MATCH(TRIM(CONCATENATE(J313," ",K313," ",L313)),Res_converter!$E$2:$E$20,0))</f>
        <v>Solar-Hybrid</v>
      </c>
      <c r="AG313" s="10">
        <f>IF($J313=Res_converter!$F$2,MAX($M313-$N313-$O313,0),0)+IF($K313=Res_converter!$F$2,MAX($P313-$Q313-$R313,0),0)+IF(L313=Res_converter!$F$2,$S313,0)</f>
        <v>163.268</v>
      </c>
      <c r="AH313" s="10">
        <f>IF($J313=Res_converter!$F$2,MAX(MIN($M313,$AE313-$AJ313-$AN313-$AR313)-$N313-$O313,0),0)+IF($K313=Res_converter!$F$2,MAX(MIN($P313,$AE313-$AJ313-$AN313-$AR313)-$Q313-$R313,0),0)+IF(L313=Res_converter!$F$2,MIN($S313,$AE313-$AJ313-$AN313-$AR313),0)</f>
        <v>0</v>
      </c>
      <c r="AI313" s="10">
        <f>IF(OR($J313=Res_converter!$F$7,$J313=Res_converter!$F$8),MAX($M313-$N313-$O313,0),0)+IF(OR($K313=Res_converter!$F$7,$K313=Res_converter!$F$8),MAX($P313-$Q313-$R313,0),0)+IF(OR($L313=Res_converter!$F$7,$L313=Res_converter!$F$8),$S313,0)</f>
        <v>0</v>
      </c>
      <c r="AJ313" s="10">
        <f>IF(OR($J313=Res_converter!$F$7,$J313=Res_converter!$F$8),MAX($AE313-$N313-$O313,0),0)+IF(OR($K313=Res_converter!$F$7,$K313=Res_converter!$F$8),MAX($AE313-$Q313-$R313,0),0)+IF(OR($L313=Res_converter!$F$7,$L313=Res_converter!$F$8),$AE313,0)</f>
        <v>0</v>
      </c>
      <c r="AK313" s="10">
        <f>IF($J313=Res_converter!$F$6,MAX($M313-$N313-$O313,0),0)+IF($K313=Res_converter!$F$6,MAX($P313-$Q313-$R313,0),0)+IF(L313=Res_converter!$F$6,$S313,0)</f>
        <v>163.268</v>
      </c>
      <c r="AL313" s="10">
        <f>IF($AF313=Res_converter!$A$7,MAX(MIN($M313,$AE313)-$N313-$O313,0),IF($AF313=Res_converter!$A$12,IF($J313=Res_converter!$F$6,MAX(MIN($M313,MAX($AE313-AH313-Q313-R313,0)/AW313)-$N313-$O313,0),0)+IF($K313=Res_converter!$F$6,MAX(MIN($P313,MAX($AE313-AH313-N313-O313,0)/AW313)-$Q313-$R313,0),0),0))</f>
        <v>0</v>
      </c>
      <c r="AM313" s="10">
        <f>IF($J313=Res_converter!$F$3,MAX($M313-$N313-$O313,0),0)+IF($K313=Res_converter!$F$3,MAX($P313-$Q313-$R313,0),0)+IF(N313=Res_converter!$F$3,$S313,0)</f>
        <v>0</v>
      </c>
      <c r="AN313" s="10">
        <f>IF($J313=Res_converter!$F$3,MAX($AE313-$N313-$O313,0),0)+IF($K313=Res_converter!$F$3,MAX($AE313-$Q313-$R313,0),0)+IF(N313=Res_converter!$F$3,$AE313,0)</f>
        <v>0</v>
      </c>
      <c r="AO313" s="10">
        <f>IF($J313=Res_converter!$F$4,MAX($M313-$N313-$O313,0),0)+IF($K313=Res_converter!$F$4,MAX($P313-$Q313-$R313,0),0)+IF(P313=Res_converter!$F$4,$S313,0)</f>
        <v>0</v>
      </c>
      <c r="AP313" s="10">
        <f>IF($AF313=Res_converter!$A$3,MAX(MIN($M313,$AE313)-$N313-$O313,0),IF($AF313=Res_converter!$A$14,IF($J313=Res_converter!$F$4,MAX(MIN($M313,MAX($AE313-AH313-Q313-R313,0)/AX313)-$N313-$O313,0),0)+IF($K313=Res_converter!$F$4,MAX(MIN($P313,MAX($AE313-AH313-N313-O313,0)/AX313)-$Q313-$R313,0),0),0))</f>
        <v>0</v>
      </c>
      <c r="AQ313" s="10">
        <f>IF($J313=Res_converter!$F$5,MAX($M313-$N313-$O313,0),0)+IF($K313=Res_converter!$F$5,MAX($P313-$Q313-$R313,0),0)+IF(R313=Res_converter!$F$5,$S313,0)</f>
        <v>0</v>
      </c>
      <c r="AR313" s="10">
        <f>IF($AF313=Res_converter!$A$4,$AE313,0)</f>
        <v>0</v>
      </c>
      <c r="AS313" s="10" t="s">
        <v>229</v>
      </c>
      <c r="AT313" s="10" t="s">
        <v>66</v>
      </c>
      <c r="AU313" s="10" t="s">
        <v>67</v>
      </c>
      <c r="AV313" s="10" t="s">
        <v>99</v>
      </c>
      <c r="AW313" s="10">
        <f>INDEX(Res_converter!$I$4:$N$4,MATCH($AU313,Res_converter!$I$3:$N$3,0))</f>
        <v>0.15</v>
      </c>
      <c r="AX313" s="10">
        <f>INDEX(Res_converter!$I$5:$N$5,MATCH($AU313,Res_converter!$I$3:$N$3,0))</f>
        <v>0.5</v>
      </c>
      <c r="AY313" s="12" t="s">
        <v>323</v>
      </c>
      <c r="AZ313" s="12" t="str">
        <f>INDEX(Subname_converter!$B$2:$B$478,MATCH($AY313,Subname_converter!$A$2:$A$478,0))</f>
        <v>Olive</v>
      </c>
      <c r="BA313" s="12">
        <f>INDEX(Subname_converter!$C$2:$C$478,MATCH($AY313,Subname_converter!$A$2:$A$478,0))</f>
        <v>115</v>
      </c>
      <c r="BB313" s="11">
        <v>45291.333333333299</v>
      </c>
      <c r="BC313" s="11">
        <v>47834.333333333299</v>
      </c>
      <c r="BD313" s="10">
        <f t="shared" si="19"/>
        <v>2031</v>
      </c>
      <c r="BE313" s="11"/>
      <c r="BF313" s="10" t="s">
        <v>117</v>
      </c>
      <c r="BG313" s="10" t="s">
        <v>70</v>
      </c>
      <c r="BH313" s="10" t="s">
        <v>70</v>
      </c>
      <c r="BI313" s="10" t="s">
        <v>117</v>
      </c>
      <c r="BJ313" s="10"/>
      <c r="BK313" s="10">
        <v>0</v>
      </c>
    </row>
    <row r="314" spans="1:63" s="26" customFormat="1" ht="25" x14ac:dyDescent="0.25">
      <c r="A314" s="32" t="s">
        <v>703</v>
      </c>
      <c r="B314" s="10">
        <v>2018</v>
      </c>
      <c r="C314" s="11">
        <v>44300</v>
      </c>
      <c r="D314" s="11">
        <v>44301.291666666701</v>
      </c>
      <c r="E314" s="10" t="s">
        <v>57</v>
      </c>
      <c r="F314" s="10" t="s">
        <v>545</v>
      </c>
      <c r="G314" s="10" t="s">
        <v>60</v>
      </c>
      <c r="H314" s="10"/>
      <c r="I314" s="10"/>
      <c r="J314" s="10" t="s">
        <v>61</v>
      </c>
      <c r="K314" s="10"/>
      <c r="L314" s="10"/>
      <c r="M314" s="10">
        <v>30.8</v>
      </c>
      <c r="N314" s="10"/>
      <c r="O314" s="10"/>
      <c r="P314" s="10"/>
      <c r="Q314" s="10"/>
      <c r="R314" s="10"/>
      <c r="S314" s="10"/>
      <c r="T314" s="10">
        <v>30</v>
      </c>
      <c r="U314" s="10"/>
      <c r="V314" s="10"/>
      <c r="W314" s="10"/>
      <c r="X314" s="10" t="s">
        <v>82</v>
      </c>
      <c r="Y314" s="10" t="s">
        <v>4743</v>
      </c>
      <c r="Z314" s="10"/>
      <c r="AA314" s="10"/>
      <c r="AB314" s="10" t="s">
        <v>64</v>
      </c>
      <c r="AC314" s="10">
        <f t="shared" si="16"/>
        <v>0</v>
      </c>
      <c r="AD314" s="10">
        <f t="shared" si="17"/>
        <v>0</v>
      </c>
      <c r="AE314" s="10">
        <f t="shared" si="18"/>
        <v>0</v>
      </c>
      <c r="AF314" s="10" t="str">
        <f>INDEX(Res_converter!$A$2:$A$20,MATCH(TRIM(CONCATENATE(J314," ",K314," ",L314)),Res_converter!$E$2:$E$20,0))</f>
        <v>Battery</v>
      </c>
      <c r="AG314" s="10">
        <f>IF($J314=Res_converter!$F$2,MAX($M314-$N314-$O314,0),0)+IF($K314=Res_converter!$F$2,MAX($P314-$Q314-$R314,0),0)+IF(L314=Res_converter!$F$2,$S314,0)</f>
        <v>30.8</v>
      </c>
      <c r="AH314" s="10">
        <f>IF($J314=Res_converter!$F$2,MAX(MIN($M314,$AE314-$AJ314-$AN314-$AR314)-$N314-$O314,0),0)+IF($K314=Res_converter!$F$2,MAX(MIN($P314,$AE314-$AJ314-$AN314-$AR314)-$Q314-$R314,0),0)+IF(L314=Res_converter!$F$2,MIN($S314,$AE314-$AJ314-$AN314-$AR314),0)</f>
        <v>0</v>
      </c>
      <c r="AI314" s="10">
        <f>IF(OR($J314=Res_converter!$F$7,$J314=Res_converter!$F$8),MAX($M314-$N314-$O314,0),0)+IF(OR($K314=Res_converter!$F$7,$K314=Res_converter!$F$8),MAX($P314-$Q314-$R314,0),0)+IF(OR($L314=Res_converter!$F$7,$L314=Res_converter!$F$8),$S314,0)</f>
        <v>0</v>
      </c>
      <c r="AJ314" s="10">
        <f>IF(OR($J314=Res_converter!$F$7,$J314=Res_converter!$F$8),MAX($AE314-$N314-$O314,0),0)+IF(OR($K314=Res_converter!$F$7,$K314=Res_converter!$F$8),MAX($AE314-$Q314-$R314,0),0)+IF(OR($L314=Res_converter!$F$7,$L314=Res_converter!$F$8),$AE314,0)</f>
        <v>0</v>
      </c>
      <c r="AK314" s="10">
        <f>IF($J314=Res_converter!$F$6,MAX($M314-$N314-$O314,0),0)+IF($K314=Res_converter!$F$6,MAX($P314-$Q314-$R314,0),0)+IF(L314=Res_converter!$F$6,$S314,0)</f>
        <v>0</v>
      </c>
      <c r="AL314" s="10">
        <f>IF($AF314=Res_converter!$A$7,MAX(MIN($M314,$AE314)-$N314-$O314,0),IF($AF314=Res_converter!$A$12,IF($J314=Res_converter!$F$6,MAX(MIN($M314,MAX($AE314-AH314-Q314-R314,0)/AW314)-$N314-$O314,0),0)+IF($K314=Res_converter!$F$6,MAX(MIN($P314,MAX($AE314-AH314-N314-O314,0)/AW314)-$Q314-$R314,0),0),0))</f>
        <v>0</v>
      </c>
      <c r="AM314" s="10">
        <f>IF($J314=Res_converter!$F$3,MAX($M314-$N314-$O314,0),0)+IF($K314=Res_converter!$F$3,MAX($P314-$Q314-$R314,0),0)+IF(N314=Res_converter!$F$3,$S314,0)</f>
        <v>0</v>
      </c>
      <c r="AN314" s="10">
        <f>IF($J314=Res_converter!$F$3,MAX($AE314-$N314-$O314,0),0)+IF($K314=Res_converter!$F$3,MAX($AE314-$Q314-$R314,0),0)+IF(N314=Res_converter!$F$3,$AE314,0)</f>
        <v>0</v>
      </c>
      <c r="AO314" s="10">
        <f>IF($J314=Res_converter!$F$4,MAX($M314-$N314-$O314,0),0)+IF($K314=Res_converter!$F$4,MAX($P314-$Q314-$R314,0),0)+IF(P314=Res_converter!$F$4,$S314,0)</f>
        <v>0</v>
      </c>
      <c r="AP314" s="10">
        <f>IF($AF314=Res_converter!$A$3,MAX(MIN($M314,$AE314)-$N314-$O314,0),IF($AF314=Res_converter!$A$14,IF($J314=Res_converter!$F$4,MAX(MIN($M314,MAX($AE314-AH314-Q314-R314,0)/AX314)-$N314-$O314,0),0)+IF($K314=Res_converter!$F$4,MAX(MIN($P314,MAX($AE314-AH314-N314-O314,0)/AX314)-$Q314-$R314,0),0),0))</f>
        <v>0</v>
      </c>
      <c r="AQ314" s="10">
        <f>IF($J314=Res_converter!$F$5,MAX($M314-$N314-$O314,0),0)+IF($K314=Res_converter!$F$5,MAX($P314-$Q314-$R314,0),0)+IF(R314=Res_converter!$F$5,$S314,0)</f>
        <v>0</v>
      </c>
      <c r="AR314" s="10">
        <f>IF($AF314=Res_converter!$A$4,$AE314,0)</f>
        <v>0</v>
      </c>
      <c r="AS314" s="10" t="s">
        <v>102</v>
      </c>
      <c r="AT314" s="10" t="s">
        <v>66</v>
      </c>
      <c r="AU314" s="10" t="s">
        <v>67</v>
      </c>
      <c r="AV314" s="10" t="s">
        <v>99</v>
      </c>
      <c r="AW314" s="10">
        <f>INDEX(Res_converter!$I$4:$N$4,MATCH($AU314,Res_converter!$I$3:$N$3,0))</f>
        <v>0.15</v>
      </c>
      <c r="AX314" s="10">
        <f>INDEX(Res_converter!$I$5:$N$5,MATCH($AU314,Res_converter!$I$3:$N$3,0))</f>
        <v>0.5</v>
      </c>
      <c r="AY314" s="12" t="s">
        <v>704</v>
      </c>
      <c r="AZ314" s="12" t="str">
        <f>INDEX(Subname_converter!$B$2:$B$478,MATCH($AY314,Subname_converter!$A$2:$A$478,0))</f>
        <v>Arco</v>
      </c>
      <c r="BA314" s="12">
        <f>INDEX(Subname_converter!$C$2:$C$478,MATCH($AY314,Subname_converter!$A$2:$A$478,0))</f>
        <v>70</v>
      </c>
      <c r="BB314" s="11">
        <v>45444.291666666701</v>
      </c>
      <c r="BC314" s="11">
        <v>47044.291666666701</v>
      </c>
      <c r="BD314" s="10">
        <f t="shared" si="19"/>
        <v>2029</v>
      </c>
      <c r="BE314" s="11"/>
      <c r="BF314" s="10" t="s">
        <v>117</v>
      </c>
      <c r="BG314" s="10" t="s">
        <v>70</v>
      </c>
      <c r="BH314" s="10" t="s">
        <v>70</v>
      </c>
      <c r="BI314" s="10" t="s">
        <v>117</v>
      </c>
      <c r="BJ314" s="10"/>
      <c r="BK314" s="10">
        <v>0</v>
      </c>
    </row>
    <row r="315" spans="1:63" s="26" customFormat="1" ht="25" x14ac:dyDescent="0.25">
      <c r="A315" s="32" t="s">
        <v>705</v>
      </c>
      <c r="B315" s="10">
        <v>2022</v>
      </c>
      <c r="C315" s="11">
        <v>44295</v>
      </c>
      <c r="D315" s="11">
        <v>44301.291666666701</v>
      </c>
      <c r="E315" s="10" t="s">
        <v>57</v>
      </c>
      <c r="F315" s="10" t="s">
        <v>545</v>
      </c>
      <c r="G315" s="10" t="s">
        <v>108</v>
      </c>
      <c r="H315" s="10" t="s">
        <v>60</v>
      </c>
      <c r="I315" s="10"/>
      <c r="J315" s="10" t="s">
        <v>109</v>
      </c>
      <c r="K315" s="10" t="s">
        <v>61</v>
      </c>
      <c r="L315" s="10"/>
      <c r="M315" s="10">
        <v>379.75049999999999</v>
      </c>
      <c r="N315" s="10"/>
      <c r="O315" s="10"/>
      <c r="P315" s="10">
        <v>376.0403</v>
      </c>
      <c r="Q315" s="10"/>
      <c r="R315" s="10"/>
      <c r="S315" s="10"/>
      <c r="T315" s="10">
        <v>350</v>
      </c>
      <c r="U315" s="10"/>
      <c r="V315" s="10"/>
      <c r="W315" s="10"/>
      <c r="X315" s="10" t="s">
        <v>82</v>
      </c>
      <c r="Y315" s="10" t="s">
        <v>4743</v>
      </c>
      <c r="Z315" s="10"/>
      <c r="AA315" s="10" t="s">
        <v>63</v>
      </c>
      <c r="AB315" s="10" t="s">
        <v>175</v>
      </c>
      <c r="AC315" s="10">
        <f t="shared" si="16"/>
        <v>0</v>
      </c>
      <c r="AD315" s="10">
        <f t="shared" si="17"/>
        <v>0</v>
      </c>
      <c r="AE315" s="10">
        <f t="shared" si="18"/>
        <v>0</v>
      </c>
      <c r="AF315" s="10" t="str">
        <f>INDEX(Res_converter!$A$2:$A$20,MATCH(TRIM(CONCATENATE(J315," ",K315," ",L315)),Res_converter!$E$2:$E$20,0))</f>
        <v>Solar-Hybrid</v>
      </c>
      <c r="AG315" s="10">
        <f>IF($J315=Res_converter!$F$2,MAX($M315-$N315-$O315,0),0)+IF($K315=Res_converter!$F$2,MAX($P315-$Q315-$R315,0),0)+IF(L315=Res_converter!$F$2,$S315,0)</f>
        <v>376.0403</v>
      </c>
      <c r="AH315" s="10">
        <f>IF($J315=Res_converter!$F$2,MAX(MIN($M315,$AE315-$AJ315-$AN315-$AR315)-$N315-$O315,0),0)+IF($K315=Res_converter!$F$2,MAX(MIN($P315,$AE315-$AJ315-$AN315-$AR315)-$Q315-$R315,0),0)+IF(L315=Res_converter!$F$2,MIN($S315,$AE315-$AJ315-$AN315-$AR315),0)</f>
        <v>0</v>
      </c>
      <c r="AI315" s="10">
        <f>IF(OR($J315=Res_converter!$F$7,$J315=Res_converter!$F$8),MAX($M315-$N315-$O315,0),0)+IF(OR($K315=Res_converter!$F$7,$K315=Res_converter!$F$8),MAX($P315-$Q315-$R315,0),0)+IF(OR($L315=Res_converter!$F$7,$L315=Res_converter!$F$8),$S315,0)</f>
        <v>0</v>
      </c>
      <c r="AJ315" s="10">
        <f>IF(OR($J315=Res_converter!$F$7,$J315=Res_converter!$F$8),MAX($AE315-$N315-$O315,0),0)+IF(OR($K315=Res_converter!$F$7,$K315=Res_converter!$F$8),MAX($AE315-$Q315-$R315,0),0)+IF(OR($L315=Res_converter!$F$7,$L315=Res_converter!$F$8),$AE315,0)</f>
        <v>0</v>
      </c>
      <c r="AK315" s="10">
        <f>IF($J315=Res_converter!$F$6,MAX($M315-$N315-$O315,0),0)+IF($K315=Res_converter!$F$6,MAX($P315-$Q315-$R315,0),0)+IF(L315=Res_converter!$F$6,$S315,0)</f>
        <v>379.75049999999999</v>
      </c>
      <c r="AL315" s="10">
        <f>IF($AF315=Res_converter!$A$7,MAX(MIN($M315,$AE315)-$N315-$O315,0),IF($AF315=Res_converter!$A$12,IF($J315=Res_converter!$F$6,MAX(MIN($M315,MAX($AE315-AH315-Q315-R315,0)/AW315)-$N315-$O315,0),0)+IF($K315=Res_converter!$F$6,MAX(MIN($P315,MAX($AE315-AH315-N315-O315,0)/AW315)-$Q315-$R315,0),0),0))</f>
        <v>0</v>
      </c>
      <c r="AM315" s="10">
        <f>IF($J315=Res_converter!$F$3,MAX($M315-$N315-$O315,0),0)+IF($K315=Res_converter!$F$3,MAX($P315-$Q315-$R315,0),0)+IF(N315=Res_converter!$F$3,$S315,0)</f>
        <v>0</v>
      </c>
      <c r="AN315" s="10">
        <f>IF($J315=Res_converter!$F$3,MAX($AE315-$N315-$O315,0),0)+IF($K315=Res_converter!$F$3,MAX($AE315-$Q315-$R315,0),0)+IF(N315=Res_converter!$F$3,$AE315,0)</f>
        <v>0</v>
      </c>
      <c r="AO315" s="10">
        <f>IF($J315=Res_converter!$F$4,MAX($M315-$N315-$O315,0),0)+IF($K315=Res_converter!$F$4,MAX($P315-$Q315-$R315,0),0)+IF(P315=Res_converter!$F$4,$S315,0)</f>
        <v>0</v>
      </c>
      <c r="AP315" s="10">
        <f>IF($AF315=Res_converter!$A$3,MAX(MIN($M315,$AE315)-$N315-$O315,0),IF($AF315=Res_converter!$A$14,IF($J315=Res_converter!$F$4,MAX(MIN($M315,MAX($AE315-AH315-Q315-R315,0)/AX315)-$N315-$O315,0),0)+IF($K315=Res_converter!$F$4,MAX(MIN($P315,MAX($AE315-AH315-N315-O315,0)/AX315)-$Q315-$R315,0),0),0))</f>
        <v>0</v>
      </c>
      <c r="AQ315" s="10">
        <f>IF($J315=Res_converter!$F$5,MAX($M315-$N315-$O315,0),0)+IF($K315=Res_converter!$F$5,MAX($P315-$Q315-$R315,0),0)+IF(R315=Res_converter!$F$5,$S315,0)</f>
        <v>0</v>
      </c>
      <c r="AR315" s="10">
        <f>IF($AF315=Res_converter!$A$4,$AE315,0)</f>
        <v>0</v>
      </c>
      <c r="AS315" s="10" t="s">
        <v>306</v>
      </c>
      <c r="AT315" s="10" t="s">
        <v>204</v>
      </c>
      <c r="AU315" s="10" t="s">
        <v>307</v>
      </c>
      <c r="AV315" s="10" t="s">
        <v>113</v>
      </c>
      <c r="AW315" s="10">
        <f>INDEX(Res_converter!$I$4:$N$4,MATCH($AU315,Res_converter!$I$3:$N$3,0))</f>
        <v>0.13</v>
      </c>
      <c r="AX315" s="10">
        <f>INDEX(Res_converter!$I$5:$N$5,MATCH($AU315,Res_converter!$I$3:$N$3,0))</f>
        <v>0.48</v>
      </c>
      <c r="AY315" s="12" t="s">
        <v>706</v>
      </c>
      <c r="AZ315" s="12" t="str">
        <f>INDEX(Subname_converter!$B$2:$B$478,MATCH($AY315,Subname_converter!$A$2:$A$478,0))</f>
        <v>Cielo Azul</v>
      </c>
      <c r="BA315" s="12">
        <f>INDEX(Subname_converter!$C$2:$C$478,MATCH($AY315,Subname_converter!$A$2:$A$478,0))</f>
        <v>500</v>
      </c>
      <c r="BB315" s="11">
        <v>45931.291666666701</v>
      </c>
      <c r="BC315" s="11">
        <v>47203.291666666701</v>
      </c>
      <c r="BD315" s="10">
        <f t="shared" si="19"/>
        <v>2029</v>
      </c>
      <c r="BE315" s="11"/>
      <c r="BF315" s="10" t="s">
        <v>117</v>
      </c>
      <c r="BG315" s="10" t="s">
        <v>70</v>
      </c>
      <c r="BH315" s="10" t="s">
        <v>70</v>
      </c>
      <c r="BI315" s="10" t="s">
        <v>117</v>
      </c>
      <c r="BJ315" s="10"/>
      <c r="BK315" s="10">
        <v>0</v>
      </c>
    </row>
    <row r="316" spans="1:63" s="26" customFormat="1" ht="25" x14ac:dyDescent="0.25">
      <c r="A316" s="32" t="s">
        <v>707</v>
      </c>
      <c r="B316" s="10">
        <v>2023</v>
      </c>
      <c r="C316" s="11">
        <v>44291</v>
      </c>
      <c r="D316" s="11">
        <v>44301.291666666701</v>
      </c>
      <c r="E316" s="10" t="s">
        <v>57</v>
      </c>
      <c r="F316" s="10" t="s">
        <v>545</v>
      </c>
      <c r="G316" s="10" t="s">
        <v>108</v>
      </c>
      <c r="H316" s="10" t="s">
        <v>60</v>
      </c>
      <c r="I316" s="10"/>
      <c r="J316" s="10" t="s">
        <v>109</v>
      </c>
      <c r="K316" s="10" t="s">
        <v>61</v>
      </c>
      <c r="L316" s="10"/>
      <c r="M316" s="10">
        <v>2042.4</v>
      </c>
      <c r="N316" s="10"/>
      <c r="O316" s="10"/>
      <c r="P316" s="10">
        <v>2090.1999999999998</v>
      </c>
      <c r="Q316" s="10"/>
      <c r="R316" s="10"/>
      <c r="S316" s="10"/>
      <c r="T316" s="10">
        <v>2000</v>
      </c>
      <c r="U316" s="10"/>
      <c r="V316" s="10"/>
      <c r="W316" s="10"/>
      <c r="X316" s="10" t="s">
        <v>82</v>
      </c>
      <c r="Y316" s="10" t="s">
        <v>4743</v>
      </c>
      <c r="Z316" s="10"/>
      <c r="AA316" s="10" t="s">
        <v>63</v>
      </c>
      <c r="AB316" s="10" t="s">
        <v>64</v>
      </c>
      <c r="AC316" s="10">
        <f t="shared" si="16"/>
        <v>0</v>
      </c>
      <c r="AD316" s="10">
        <f t="shared" si="17"/>
        <v>0</v>
      </c>
      <c r="AE316" s="10">
        <f t="shared" si="18"/>
        <v>0</v>
      </c>
      <c r="AF316" s="10" t="str">
        <f>INDEX(Res_converter!$A$2:$A$20,MATCH(TRIM(CONCATENATE(J316," ",K316," ",L316)),Res_converter!$E$2:$E$20,0))</f>
        <v>Solar-Hybrid</v>
      </c>
      <c r="AG316" s="10">
        <f>IF($J316=Res_converter!$F$2,MAX($M316-$N316-$O316,0),0)+IF($K316=Res_converter!$F$2,MAX($P316-$Q316-$R316,0),0)+IF(L316=Res_converter!$F$2,$S316,0)</f>
        <v>2090.1999999999998</v>
      </c>
      <c r="AH316" s="10">
        <f>IF($J316=Res_converter!$F$2,MAX(MIN($M316,$AE316-$AJ316-$AN316-$AR316)-$N316-$O316,0),0)+IF($K316=Res_converter!$F$2,MAX(MIN($P316,$AE316-$AJ316-$AN316-$AR316)-$Q316-$R316,0),0)+IF(L316=Res_converter!$F$2,MIN($S316,$AE316-$AJ316-$AN316-$AR316),0)</f>
        <v>0</v>
      </c>
      <c r="AI316" s="10">
        <f>IF(OR($J316=Res_converter!$F$7,$J316=Res_converter!$F$8),MAX($M316-$N316-$O316,0),0)+IF(OR($K316=Res_converter!$F$7,$K316=Res_converter!$F$8),MAX($P316-$Q316-$R316,0),0)+IF(OR($L316=Res_converter!$F$7,$L316=Res_converter!$F$8),$S316,0)</f>
        <v>0</v>
      </c>
      <c r="AJ316" s="10">
        <f>IF(OR($J316=Res_converter!$F$7,$J316=Res_converter!$F$8),MAX($AE316-$N316-$O316,0),0)+IF(OR($K316=Res_converter!$F$7,$K316=Res_converter!$F$8),MAX($AE316-$Q316-$R316,0),0)+IF(OR($L316=Res_converter!$F$7,$L316=Res_converter!$F$8),$AE316,0)</f>
        <v>0</v>
      </c>
      <c r="AK316" s="10">
        <f>IF($J316=Res_converter!$F$6,MAX($M316-$N316-$O316,0),0)+IF($K316=Res_converter!$F$6,MAX($P316-$Q316-$R316,0),0)+IF(L316=Res_converter!$F$6,$S316,0)</f>
        <v>2042.4</v>
      </c>
      <c r="AL316" s="10">
        <f>IF($AF316=Res_converter!$A$7,MAX(MIN($M316,$AE316)-$N316-$O316,0),IF($AF316=Res_converter!$A$12,IF($J316=Res_converter!$F$6,MAX(MIN($M316,MAX($AE316-AH316-Q316-R316,0)/AW316)-$N316-$O316,0),0)+IF($K316=Res_converter!$F$6,MAX(MIN($P316,MAX($AE316-AH316-N316-O316,0)/AW316)-$Q316-$R316,0),0),0))</f>
        <v>0</v>
      </c>
      <c r="AM316" s="10">
        <f>IF($J316=Res_converter!$F$3,MAX($M316-$N316-$O316,0),0)+IF($K316=Res_converter!$F$3,MAX($P316-$Q316-$R316,0),0)+IF(N316=Res_converter!$F$3,$S316,0)</f>
        <v>0</v>
      </c>
      <c r="AN316" s="10">
        <f>IF($J316=Res_converter!$F$3,MAX($AE316-$N316-$O316,0),0)+IF($K316=Res_converter!$F$3,MAX($AE316-$Q316-$R316,0),0)+IF(N316=Res_converter!$F$3,$AE316,0)</f>
        <v>0</v>
      </c>
      <c r="AO316" s="10">
        <f>IF($J316=Res_converter!$F$4,MAX($M316-$N316-$O316,0),0)+IF($K316=Res_converter!$F$4,MAX($P316-$Q316-$R316,0),0)+IF(P316=Res_converter!$F$4,$S316,0)</f>
        <v>0</v>
      </c>
      <c r="AP316" s="10">
        <f>IF($AF316=Res_converter!$A$3,MAX(MIN($M316,$AE316)-$N316-$O316,0),IF($AF316=Res_converter!$A$14,IF($J316=Res_converter!$F$4,MAX(MIN($M316,MAX($AE316-AH316-Q316-R316,0)/AX316)-$N316-$O316,0),0)+IF($K316=Res_converter!$F$4,MAX(MIN($P316,MAX($AE316-AH316-N316-O316,0)/AX316)-$Q316-$R316,0),0),0))</f>
        <v>0</v>
      </c>
      <c r="AQ316" s="10">
        <f>IF($J316=Res_converter!$F$5,MAX($M316-$N316-$O316,0),0)+IF($K316=Res_converter!$F$5,MAX($P316-$Q316-$R316,0),0)+IF(R316=Res_converter!$F$5,$S316,0)</f>
        <v>0</v>
      </c>
      <c r="AR316" s="10">
        <f>IF($AF316=Res_converter!$A$4,$AE316,0)</f>
        <v>0</v>
      </c>
      <c r="AS316" s="10" t="s">
        <v>306</v>
      </c>
      <c r="AT316" s="10" t="s">
        <v>204</v>
      </c>
      <c r="AU316" s="10" t="s">
        <v>307</v>
      </c>
      <c r="AV316" s="10" t="s">
        <v>113</v>
      </c>
      <c r="AW316" s="10">
        <f>INDEX(Res_converter!$I$4:$N$4,MATCH($AU316,Res_converter!$I$3:$N$3,0))</f>
        <v>0.13</v>
      </c>
      <c r="AX316" s="10">
        <f>INDEX(Res_converter!$I$5:$N$5,MATCH($AU316,Res_converter!$I$3:$N$3,0))</f>
        <v>0.48</v>
      </c>
      <c r="AY316" s="12" t="s">
        <v>706</v>
      </c>
      <c r="AZ316" s="12" t="str">
        <f>INDEX(Subname_converter!$B$2:$B$478,MATCH($AY316,Subname_converter!$A$2:$A$478,0))</f>
        <v>Cielo Azul</v>
      </c>
      <c r="BA316" s="12">
        <f>INDEX(Subname_converter!$C$2:$C$478,MATCH($AY316,Subname_converter!$A$2:$A$478,0))</f>
        <v>500</v>
      </c>
      <c r="BB316" s="11">
        <v>45657.333333333299</v>
      </c>
      <c r="BC316" s="11">
        <v>47509.333333333299</v>
      </c>
      <c r="BD316" s="10">
        <f t="shared" si="19"/>
        <v>2030</v>
      </c>
      <c r="BE316" s="11"/>
      <c r="BF316" s="10" t="s">
        <v>117</v>
      </c>
      <c r="BG316" s="10" t="s">
        <v>70</v>
      </c>
      <c r="BH316" s="10" t="s">
        <v>70</v>
      </c>
      <c r="BI316" s="10" t="s">
        <v>117</v>
      </c>
      <c r="BJ316" s="10"/>
      <c r="BK316" s="10">
        <v>0</v>
      </c>
    </row>
    <row r="317" spans="1:63" s="26" customFormat="1" ht="37.5" x14ac:dyDescent="0.25">
      <c r="A317" s="32" t="s">
        <v>708</v>
      </c>
      <c r="B317" s="10">
        <v>2025</v>
      </c>
      <c r="C317" s="11">
        <v>44293</v>
      </c>
      <c r="D317" s="11">
        <v>44301.291666666701</v>
      </c>
      <c r="E317" s="10" t="s">
        <v>57</v>
      </c>
      <c r="F317" s="10" t="s">
        <v>545</v>
      </c>
      <c r="G317" s="10" t="s">
        <v>60</v>
      </c>
      <c r="H317" s="10" t="s">
        <v>108</v>
      </c>
      <c r="I317" s="10"/>
      <c r="J317" s="10" t="s">
        <v>61</v>
      </c>
      <c r="K317" s="10" t="s">
        <v>109</v>
      </c>
      <c r="L317" s="10"/>
      <c r="M317" s="10">
        <v>718.81</v>
      </c>
      <c r="N317" s="10"/>
      <c r="O317" s="10"/>
      <c r="P317" s="10">
        <v>718.81</v>
      </c>
      <c r="Q317" s="10"/>
      <c r="R317" s="10"/>
      <c r="S317" s="10"/>
      <c r="T317" s="10">
        <v>700</v>
      </c>
      <c r="U317" s="10"/>
      <c r="V317" s="10"/>
      <c r="W317" s="10"/>
      <c r="X317" s="10" t="s">
        <v>82</v>
      </c>
      <c r="Y317" s="10" t="s">
        <v>4743</v>
      </c>
      <c r="Z317" s="10"/>
      <c r="AA317" s="10" t="s">
        <v>63</v>
      </c>
      <c r="AB317" s="10" t="s">
        <v>175</v>
      </c>
      <c r="AC317" s="10">
        <f t="shared" si="16"/>
        <v>0</v>
      </c>
      <c r="AD317" s="10">
        <f t="shared" si="17"/>
        <v>0</v>
      </c>
      <c r="AE317" s="10">
        <f t="shared" si="18"/>
        <v>0</v>
      </c>
      <c r="AF317" s="10" t="str">
        <f>INDEX(Res_converter!$A$2:$A$20,MATCH(TRIM(CONCATENATE(J317," ",K317," ",L317)),Res_converter!$E$2:$E$20,0))</f>
        <v>Solar-Hybrid</v>
      </c>
      <c r="AG317" s="10">
        <f>IF($J317=Res_converter!$F$2,MAX($M317-$N317-$O317,0),0)+IF($K317=Res_converter!$F$2,MAX($P317-$Q317-$R317,0),0)+IF(L317=Res_converter!$F$2,$S317,0)</f>
        <v>718.81</v>
      </c>
      <c r="AH317" s="10">
        <f>IF($J317=Res_converter!$F$2,MAX(MIN($M317,$AE317-$AJ317-$AN317-$AR317)-$N317-$O317,0),0)+IF($K317=Res_converter!$F$2,MAX(MIN($P317,$AE317-$AJ317-$AN317-$AR317)-$Q317-$R317,0),0)+IF(L317=Res_converter!$F$2,MIN($S317,$AE317-$AJ317-$AN317-$AR317),0)</f>
        <v>0</v>
      </c>
      <c r="AI317" s="10">
        <f>IF(OR($J317=Res_converter!$F$7,$J317=Res_converter!$F$8),MAX($M317-$N317-$O317,0),0)+IF(OR($K317=Res_converter!$F$7,$K317=Res_converter!$F$8),MAX($P317-$Q317-$R317,0),0)+IF(OR($L317=Res_converter!$F$7,$L317=Res_converter!$F$8),$S317,0)</f>
        <v>0</v>
      </c>
      <c r="AJ317" s="10">
        <f>IF(OR($J317=Res_converter!$F$7,$J317=Res_converter!$F$8),MAX($AE317-$N317-$O317,0),0)+IF(OR($K317=Res_converter!$F$7,$K317=Res_converter!$F$8),MAX($AE317-$Q317-$R317,0),0)+IF(OR($L317=Res_converter!$F$7,$L317=Res_converter!$F$8),$AE317,0)</f>
        <v>0</v>
      </c>
      <c r="AK317" s="10">
        <f>IF($J317=Res_converter!$F$6,MAX($M317-$N317-$O317,0),0)+IF($K317=Res_converter!$F$6,MAX($P317-$Q317-$R317,0),0)+IF(L317=Res_converter!$F$6,$S317,0)</f>
        <v>718.81</v>
      </c>
      <c r="AL317" s="10">
        <f>IF($AF317=Res_converter!$A$7,MAX(MIN($M317,$AE317)-$N317-$O317,0),IF($AF317=Res_converter!$A$12,IF($J317=Res_converter!$F$6,MAX(MIN($M317,MAX($AE317-AH317-Q317-R317,0)/AW317)-$N317-$O317,0),0)+IF($K317=Res_converter!$F$6,MAX(MIN($P317,MAX($AE317-AH317-N317-O317,0)/AW317)-$Q317-$R317,0),0),0))</f>
        <v>0</v>
      </c>
      <c r="AM317" s="10">
        <f>IF($J317=Res_converter!$F$3,MAX($M317-$N317-$O317,0),0)+IF($K317=Res_converter!$F$3,MAX($P317-$Q317-$R317,0),0)+IF(N317=Res_converter!$F$3,$S317,0)</f>
        <v>0</v>
      </c>
      <c r="AN317" s="10">
        <f>IF($J317=Res_converter!$F$3,MAX($AE317-$N317-$O317,0),0)+IF($K317=Res_converter!$F$3,MAX($AE317-$Q317-$R317,0),0)+IF(N317=Res_converter!$F$3,$AE317,0)</f>
        <v>0</v>
      </c>
      <c r="AO317" s="10">
        <f>IF($J317=Res_converter!$F$4,MAX($M317-$N317-$O317,0),0)+IF($K317=Res_converter!$F$4,MAX($P317-$Q317-$R317,0),0)+IF(P317=Res_converter!$F$4,$S317,0)</f>
        <v>0</v>
      </c>
      <c r="AP317" s="10">
        <f>IF($AF317=Res_converter!$A$3,MAX(MIN($M317,$AE317)-$N317-$O317,0),IF($AF317=Res_converter!$A$14,IF($J317=Res_converter!$F$4,MAX(MIN($M317,MAX($AE317-AH317-Q317-R317,0)/AX317)-$N317-$O317,0),0)+IF($K317=Res_converter!$F$4,MAX(MIN($P317,MAX($AE317-AH317-N317-O317,0)/AX317)-$Q317-$R317,0),0),0))</f>
        <v>0</v>
      </c>
      <c r="AQ317" s="10">
        <f>IF($J317=Res_converter!$F$5,MAX($M317-$N317-$O317,0),0)+IF($K317=Res_converter!$F$5,MAX($P317-$Q317-$R317,0),0)+IF(R317=Res_converter!$F$5,$S317,0)</f>
        <v>0</v>
      </c>
      <c r="AR317" s="10">
        <f>IF($AF317=Res_converter!$A$4,$AE317,0)</f>
        <v>0</v>
      </c>
      <c r="AS317" s="10" t="s">
        <v>306</v>
      </c>
      <c r="AT317" s="10" t="s">
        <v>204</v>
      </c>
      <c r="AU317" s="10" t="s">
        <v>307</v>
      </c>
      <c r="AV317" s="10" t="s">
        <v>113</v>
      </c>
      <c r="AW317" s="10">
        <f>INDEX(Res_converter!$I$4:$N$4,MATCH($AU317,Res_converter!$I$3:$N$3,0))</f>
        <v>0.13</v>
      </c>
      <c r="AX317" s="10">
        <f>INDEX(Res_converter!$I$5:$N$5,MATCH($AU317,Res_converter!$I$3:$N$3,0))</f>
        <v>0.48</v>
      </c>
      <c r="AY317" s="12" t="s">
        <v>709</v>
      </c>
      <c r="AZ317" s="12" t="str">
        <f>INDEX(Subname_converter!$B$2:$B$478,MATCH($AY317,Subname_converter!$A$2:$A$478,0))</f>
        <v>Cielo Azul</v>
      </c>
      <c r="BA317" s="12">
        <f>INDEX(Subname_converter!$C$2:$C$478,MATCH($AY317,Subname_converter!$A$2:$A$478,0))</f>
        <v>500</v>
      </c>
      <c r="BB317" s="11">
        <v>45809.291666666701</v>
      </c>
      <c r="BC317" s="11">
        <v>47325.291666666701</v>
      </c>
      <c r="BD317" s="10">
        <f t="shared" si="19"/>
        <v>2029</v>
      </c>
      <c r="BE317" s="11"/>
      <c r="BF317" s="10" t="s">
        <v>117</v>
      </c>
      <c r="BG317" s="10" t="s">
        <v>70</v>
      </c>
      <c r="BH317" s="10" t="s">
        <v>70</v>
      </c>
      <c r="BI317" s="10" t="s">
        <v>117</v>
      </c>
      <c r="BJ317" s="10"/>
      <c r="BK317" s="10">
        <v>0</v>
      </c>
    </row>
    <row r="318" spans="1:63" s="26" customFormat="1" ht="25" x14ac:dyDescent="0.25">
      <c r="A318" s="32" t="s">
        <v>710</v>
      </c>
      <c r="B318" s="10">
        <v>2027</v>
      </c>
      <c r="C318" s="11">
        <v>44295</v>
      </c>
      <c r="D318" s="11">
        <v>44301.291666666701</v>
      </c>
      <c r="E318" s="10" t="s">
        <v>57</v>
      </c>
      <c r="F318" s="10" t="s">
        <v>545</v>
      </c>
      <c r="G318" s="10" t="s">
        <v>60</v>
      </c>
      <c r="H318" s="10" t="s">
        <v>108</v>
      </c>
      <c r="I318" s="10"/>
      <c r="J318" s="10" t="s">
        <v>61</v>
      </c>
      <c r="K318" s="10" t="s">
        <v>109</v>
      </c>
      <c r="L318" s="10"/>
      <c r="M318" s="10">
        <v>410.76</v>
      </c>
      <c r="N318" s="10"/>
      <c r="O318" s="10"/>
      <c r="P318" s="10">
        <v>410.76</v>
      </c>
      <c r="Q318" s="10"/>
      <c r="R318" s="10"/>
      <c r="S318" s="10"/>
      <c r="T318" s="10">
        <v>400</v>
      </c>
      <c r="U318" s="10"/>
      <c r="V318" s="10"/>
      <c r="W318" s="10"/>
      <c r="X318" s="10" t="s">
        <v>82</v>
      </c>
      <c r="Y318" s="10" t="s">
        <v>4743</v>
      </c>
      <c r="Z318" s="10"/>
      <c r="AA318" s="10" t="s">
        <v>63</v>
      </c>
      <c r="AB318" s="10" t="s">
        <v>64</v>
      </c>
      <c r="AC318" s="10">
        <f t="shared" si="16"/>
        <v>0</v>
      </c>
      <c r="AD318" s="10">
        <f t="shared" si="17"/>
        <v>0</v>
      </c>
      <c r="AE318" s="10">
        <f t="shared" si="18"/>
        <v>0</v>
      </c>
      <c r="AF318" s="10" t="str">
        <f>INDEX(Res_converter!$A$2:$A$20,MATCH(TRIM(CONCATENATE(J318," ",K318," ",L318)),Res_converter!$E$2:$E$20,0))</f>
        <v>Solar-Hybrid</v>
      </c>
      <c r="AG318" s="10">
        <f>IF($J318=Res_converter!$F$2,MAX($M318-$N318-$O318,0),0)+IF($K318=Res_converter!$F$2,MAX($P318-$Q318-$R318,0),0)+IF(L318=Res_converter!$F$2,$S318,0)</f>
        <v>410.76</v>
      </c>
      <c r="AH318" s="10">
        <f>IF($J318=Res_converter!$F$2,MAX(MIN($M318,$AE318-$AJ318-$AN318-$AR318)-$N318-$O318,0),0)+IF($K318=Res_converter!$F$2,MAX(MIN($P318,$AE318-$AJ318-$AN318-$AR318)-$Q318-$R318,0),0)+IF(L318=Res_converter!$F$2,MIN($S318,$AE318-$AJ318-$AN318-$AR318),0)</f>
        <v>0</v>
      </c>
      <c r="AI318" s="10">
        <f>IF(OR($J318=Res_converter!$F$7,$J318=Res_converter!$F$8),MAX($M318-$N318-$O318,0),0)+IF(OR($K318=Res_converter!$F$7,$K318=Res_converter!$F$8),MAX($P318-$Q318-$R318,0),0)+IF(OR($L318=Res_converter!$F$7,$L318=Res_converter!$F$8),$S318,0)</f>
        <v>0</v>
      </c>
      <c r="AJ318" s="10">
        <f>IF(OR($J318=Res_converter!$F$7,$J318=Res_converter!$F$8),MAX($AE318-$N318-$O318,0),0)+IF(OR($K318=Res_converter!$F$7,$K318=Res_converter!$F$8),MAX($AE318-$Q318-$R318,0),0)+IF(OR($L318=Res_converter!$F$7,$L318=Res_converter!$F$8),$AE318,0)</f>
        <v>0</v>
      </c>
      <c r="AK318" s="10">
        <f>IF($J318=Res_converter!$F$6,MAX($M318-$N318-$O318,0),0)+IF($K318=Res_converter!$F$6,MAX($P318-$Q318-$R318,0),0)+IF(L318=Res_converter!$F$6,$S318,0)</f>
        <v>410.76</v>
      </c>
      <c r="AL318" s="10">
        <f>IF($AF318=Res_converter!$A$7,MAX(MIN($M318,$AE318)-$N318-$O318,0),IF($AF318=Res_converter!$A$12,IF($J318=Res_converter!$F$6,MAX(MIN($M318,MAX($AE318-AH318-Q318-R318,0)/AW318)-$N318-$O318,0),0)+IF($K318=Res_converter!$F$6,MAX(MIN($P318,MAX($AE318-AH318-N318-O318,0)/AW318)-$Q318-$R318,0),0),0))</f>
        <v>0</v>
      </c>
      <c r="AM318" s="10">
        <f>IF($J318=Res_converter!$F$3,MAX($M318-$N318-$O318,0),0)+IF($K318=Res_converter!$F$3,MAX($P318-$Q318-$R318,0),0)+IF(N318=Res_converter!$F$3,$S318,0)</f>
        <v>0</v>
      </c>
      <c r="AN318" s="10">
        <f>IF($J318=Res_converter!$F$3,MAX($AE318-$N318-$O318,0),0)+IF($K318=Res_converter!$F$3,MAX($AE318-$Q318-$R318,0),0)+IF(N318=Res_converter!$F$3,$AE318,0)</f>
        <v>0</v>
      </c>
      <c r="AO318" s="10">
        <f>IF($J318=Res_converter!$F$4,MAX($M318-$N318-$O318,0),0)+IF($K318=Res_converter!$F$4,MAX($P318-$Q318-$R318,0),0)+IF(P318=Res_converter!$F$4,$S318,0)</f>
        <v>0</v>
      </c>
      <c r="AP318" s="10">
        <f>IF($AF318=Res_converter!$A$3,MAX(MIN($M318,$AE318)-$N318-$O318,0),IF($AF318=Res_converter!$A$14,IF($J318=Res_converter!$F$4,MAX(MIN($M318,MAX($AE318-AH318-Q318-R318,0)/AX318)-$N318-$O318,0),0)+IF($K318=Res_converter!$F$4,MAX(MIN($P318,MAX($AE318-AH318-N318-O318,0)/AX318)-$Q318-$R318,0),0),0))</f>
        <v>0</v>
      </c>
      <c r="AQ318" s="10">
        <f>IF($J318=Res_converter!$F$5,MAX($M318-$N318-$O318,0),0)+IF($K318=Res_converter!$F$5,MAX($P318-$Q318-$R318,0),0)+IF(R318=Res_converter!$F$5,$S318,0)</f>
        <v>0</v>
      </c>
      <c r="AR318" s="10">
        <f>IF($AF318=Res_converter!$A$4,$AE318,0)</f>
        <v>0</v>
      </c>
      <c r="AS318" s="10" t="s">
        <v>253</v>
      </c>
      <c r="AT318" s="10" t="s">
        <v>204</v>
      </c>
      <c r="AU318" s="10" t="s">
        <v>307</v>
      </c>
      <c r="AV318" s="10" t="s">
        <v>113</v>
      </c>
      <c r="AW318" s="10">
        <f>INDEX(Res_converter!$I$4:$N$4,MATCH($AU318,Res_converter!$I$3:$N$3,0))</f>
        <v>0.13</v>
      </c>
      <c r="AX318" s="10">
        <f>INDEX(Res_converter!$I$5:$N$5,MATCH($AU318,Res_converter!$I$3:$N$3,0))</f>
        <v>0.48</v>
      </c>
      <c r="AY318" s="12" t="s">
        <v>462</v>
      </c>
      <c r="AZ318" s="12" t="str">
        <f>INDEX(Subname_converter!$B$2:$B$478,MATCH($AY318,Subname_converter!$A$2:$A$478,0))</f>
        <v>Delaney</v>
      </c>
      <c r="BA318" s="12">
        <f>INDEX(Subname_converter!$C$2:$C$478,MATCH($AY318,Subname_converter!$A$2:$A$478,0))</f>
        <v>500</v>
      </c>
      <c r="BB318" s="11">
        <v>45991.333333333299</v>
      </c>
      <c r="BC318" s="11">
        <v>46858.291666666701</v>
      </c>
      <c r="BD318" s="10">
        <f t="shared" si="19"/>
        <v>2028</v>
      </c>
      <c r="BE318" s="11"/>
      <c r="BF318" s="10" t="s">
        <v>117</v>
      </c>
      <c r="BG318" s="10" t="s">
        <v>70</v>
      </c>
      <c r="BH318" s="10" t="s">
        <v>70</v>
      </c>
      <c r="BI318" s="10" t="s">
        <v>117</v>
      </c>
      <c r="BJ318" s="10"/>
      <c r="BK318" s="10">
        <v>0</v>
      </c>
    </row>
    <row r="319" spans="1:63" s="26" customFormat="1" ht="25" x14ac:dyDescent="0.25">
      <c r="A319" s="32" t="s">
        <v>711</v>
      </c>
      <c r="B319" s="10">
        <v>2029</v>
      </c>
      <c r="C319" s="11">
        <v>44301</v>
      </c>
      <c r="D319" s="11">
        <v>44301.291666666701</v>
      </c>
      <c r="E319" s="10" t="s">
        <v>57</v>
      </c>
      <c r="F319" s="10" t="s">
        <v>545</v>
      </c>
      <c r="G319" s="10" t="s">
        <v>108</v>
      </c>
      <c r="H319" s="10" t="s">
        <v>60</v>
      </c>
      <c r="I319" s="10"/>
      <c r="J319" s="10" t="s">
        <v>109</v>
      </c>
      <c r="K319" s="10" t="s">
        <v>61</v>
      </c>
      <c r="L319" s="10"/>
      <c r="M319" s="10">
        <v>169.2</v>
      </c>
      <c r="N319" s="10"/>
      <c r="O319" s="10"/>
      <c r="P319" s="10">
        <v>160.97999999999999</v>
      </c>
      <c r="Q319" s="10"/>
      <c r="R319" s="10"/>
      <c r="S319" s="10"/>
      <c r="T319" s="10">
        <v>150</v>
      </c>
      <c r="U319" s="10"/>
      <c r="V319" s="10"/>
      <c r="W319" s="10"/>
      <c r="X319" s="10" t="s">
        <v>82</v>
      </c>
      <c r="Y319" s="10">
        <v>1</v>
      </c>
      <c r="Z319" s="10"/>
      <c r="AA319" s="10" t="s">
        <v>63</v>
      </c>
      <c r="AB319" s="10" t="s">
        <v>97</v>
      </c>
      <c r="AC319" s="10">
        <f t="shared" si="16"/>
        <v>1</v>
      </c>
      <c r="AD319" s="10">
        <f t="shared" si="17"/>
        <v>1</v>
      </c>
      <c r="AE319" s="10">
        <f t="shared" si="18"/>
        <v>150</v>
      </c>
      <c r="AF319" s="10" t="str">
        <f>INDEX(Res_converter!$A$2:$A$20,MATCH(TRIM(CONCATENATE(J319," ",K319," ",L319)),Res_converter!$E$2:$E$20,0))</f>
        <v>Solar-Hybrid</v>
      </c>
      <c r="AG319" s="10">
        <f>IF($J319=Res_converter!$F$2,MAX($M319-$N319-$O319,0),0)+IF($K319=Res_converter!$F$2,MAX($P319-$Q319-$R319,0),0)+IF(L319=Res_converter!$F$2,$S319,0)</f>
        <v>160.97999999999999</v>
      </c>
      <c r="AH319" s="10">
        <f>IF($J319=Res_converter!$F$2,MAX(MIN($M319,$AE319-$AJ319-$AN319-$AR319)-$N319-$O319,0),0)+IF($K319=Res_converter!$F$2,MAX(MIN($P319,$AE319-$AJ319-$AN319-$AR319)-$Q319-$R319,0),0)+IF(L319=Res_converter!$F$2,MIN($S319,$AE319-$AJ319-$AN319-$AR319),0)</f>
        <v>150</v>
      </c>
      <c r="AI319" s="10">
        <f>IF(OR($J319=Res_converter!$F$7,$J319=Res_converter!$F$8),MAX($M319-$N319-$O319,0),0)+IF(OR($K319=Res_converter!$F$7,$K319=Res_converter!$F$8),MAX($P319-$Q319-$R319,0),0)+IF(OR($L319=Res_converter!$F$7,$L319=Res_converter!$F$8),$S319,0)</f>
        <v>0</v>
      </c>
      <c r="AJ319" s="10">
        <f>IF(OR($J319=Res_converter!$F$7,$J319=Res_converter!$F$8),MAX($AE319-$N319-$O319,0),0)+IF(OR($K319=Res_converter!$F$7,$K319=Res_converter!$F$8),MAX($AE319-$Q319-$R319,0),0)+IF(OR($L319=Res_converter!$F$7,$L319=Res_converter!$F$8),$AE319,0)</f>
        <v>0</v>
      </c>
      <c r="AK319" s="10">
        <f>IF($J319=Res_converter!$F$6,MAX($M319-$N319-$O319,0),0)+IF($K319=Res_converter!$F$6,MAX($P319-$Q319-$R319,0),0)+IF(L319=Res_converter!$F$6,$S319,0)</f>
        <v>169.2</v>
      </c>
      <c r="AL319" s="10">
        <f>IF($AF319=Res_converter!$A$7,MAX(MIN($M319,$AE319)-$N319-$O319,0),IF($AF319=Res_converter!$A$12,IF($J319=Res_converter!$F$6,MAX(MIN($M319,MAX($AE319-AH319-Q319-R319,0)/AW319)-$N319-$O319,0),0)+IF($K319=Res_converter!$F$6,MAX(MIN($P319,MAX($AE319-AH319-N319-O319,0)/AW319)-$Q319-$R319,0),0),0))</f>
        <v>0</v>
      </c>
      <c r="AM319" s="10">
        <f>IF($J319=Res_converter!$F$3,MAX($M319-$N319-$O319,0),0)+IF($K319=Res_converter!$F$3,MAX($P319-$Q319-$R319,0),0)+IF(N319=Res_converter!$F$3,$S319,0)</f>
        <v>0</v>
      </c>
      <c r="AN319" s="10">
        <f>IF($J319=Res_converter!$F$3,MAX($AE319-$N319-$O319,0),0)+IF($K319=Res_converter!$F$3,MAX($AE319-$Q319-$R319,0),0)+IF(N319=Res_converter!$F$3,$AE319,0)</f>
        <v>0</v>
      </c>
      <c r="AO319" s="10">
        <f>IF($J319=Res_converter!$F$4,MAX($M319-$N319-$O319,0),0)+IF($K319=Res_converter!$F$4,MAX($P319-$Q319-$R319,0),0)+IF(P319=Res_converter!$F$4,$S319,0)</f>
        <v>0</v>
      </c>
      <c r="AP319" s="10">
        <f>IF($AF319=Res_converter!$A$3,MAX(MIN($M319,$AE319)-$N319-$O319,0),IF($AF319=Res_converter!$A$14,IF($J319=Res_converter!$F$4,MAX(MIN($M319,MAX($AE319-AH319-Q319-R319,0)/AX319)-$N319-$O319,0),0)+IF($K319=Res_converter!$F$4,MAX(MIN($P319,MAX($AE319-AH319-N319-O319,0)/AX319)-$Q319-$R319,0),0),0))</f>
        <v>0</v>
      </c>
      <c r="AQ319" s="10">
        <f>IF($J319=Res_converter!$F$5,MAX($M319-$N319-$O319,0),0)+IF($K319=Res_converter!$F$5,MAX($P319-$Q319-$R319,0),0)+IF(R319=Res_converter!$F$5,$S319,0)</f>
        <v>0</v>
      </c>
      <c r="AR319" s="10">
        <f>IF($AF319=Res_converter!$A$4,$AE319,0)</f>
        <v>0</v>
      </c>
      <c r="AS319" s="10" t="s">
        <v>253</v>
      </c>
      <c r="AT319" s="10" t="s">
        <v>204</v>
      </c>
      <c r="AU319" s="10" t="s">
        <v>307</v>
      </c>
      <c r="AV319" s="10" t="s">
        <v>113</v>
      </c>
      <c r="AW319" s="10">
        <f>INDEX(Res_converter!$I$4:$N$4,MATCH($AU319,Res_converter!$I$3:$N$3,0))</f>
        <v>0.13</v>
      </c>
      <c r="AX319" s="10">
        <f>INDEX(Res_converter!$I$5:$N$5,MATCH($AU319,Res_converter!$I$3:$N$3,0))</f>
        <v>0.48</v>
      </c>
      <c r="AY319" s="12" t="s">
        <v>462</v>
      </c>
      <c r="AZ319" s="12" t="str">
        <f>INDEX(Subname_converter!$B$2:$B$478,MATCH($AY319,Subname_converter!$A$2:$A$478,0))</f>
        <v>Delaney</v>
      </c>
      <c r="BA319" s="12">
        <f>INDEX(Subname_converter!$C$2:$C$478,MATCH($AY319,Subname_converter!$A$2:$A$478,0))</f>
        <v>500</v>
      </c>
      <c r="BB319" s="11">
        <v>45597.291666666701</v>
      </c>
      <c r="BC319" s="11">
        <v>46266.291666666701</v>
      </c>
      <c r="BD319" s="10">
        <f t="shared" si="19"/>
        <v>2026</v>
      </c>
      <c r="BE319" s="11"/>
      <c r="BF319" s="10" t="s">
        <v>117</v>
      </c>
      <c r="BG319" s="10" t="s">
        <v>70</v>
      </c>
      <c r="BH319" s="10" t="s">
        <v>70</v>
      </c>
      <c r="BI319" s="10" t="s">
        <v>117</v>
      </c>
      <c r="BJ319" s="10"/>
      <c r="BK319" s="10">
        <v>0</v>
      </c>
    </row>
    <row r="320" spans="1:63" s="26" customFormat="1" ht="25" x14ac:dyDescent="0.25">
      <c r="A320" s="32" t="s">
        <v>712</v>
      </c>
      <c r="B320" s="10">
        <v>2031</v>
      </c>
      <c r="C320" s="11">
        <v>44287</v>
      </c>
      <c r="D320" s="11">
        <v>44301.291666666701</v>
      </c>
      <c r="E320" s="10" t="s">
        <v>57</v>
      </c>
      <c r="F320" s="10" t="s">
        <v>545</v>
      </c>
      <c r="G320" s="10" t="s">
        <v>60</v>
      </c>
      <c r="H320" s="10"/>
      <c r="I320" s="10"/>
      <c r="J320" s="10" t="s">
        <v>61</v>
      </c>
      <c r="K320" s="10"/>
      <c r="L320" s="10"/>
      <c r="M320" s="10">
        <v>206.09100000000001</v>
      </c>
      <c r="N320" s="10"/>
      <c r="O320" s="10"/>
      <c r="P320" s="10"/>
      <c r="Q320" s="10"/>
      <c r="R320" s="10"/>
      <c r="S320" s="10"/>
      <c r="T320" s="10">
        <v>200</v>
      </c>
      <c r="U320" s="10"/>
      <c r="V320" s="10"/>
      <c r="W320" s="10"/>
      <c r="X320" s="10" t="s">
        <v>82</v>
      </c>
      <c r="Y320" s="10" t="s">
        <v>4743</v>
      </c>
      <c r="Z320" s="10"/>
      <c r="AA320" s="10"/>
      <c r="AB320" s="10" t="s">
        <v>64</v>
      </c>
      <c r="AC320" s="10">
        <f t="shared" si="16"/>
        <v>0</v>
      </c>
      <c r="AD320" s="10">
        <f t="shared" si="17"/>
        <v>0</v>
      </c>
      <c r="AE320" s="10">
        <f t="shared" si="18"/>
        <v>0</v>
      </c>
      <c r="AF320" s="10" t="str">
        <f>INDEX(Res_converter!$A$2:$A$20,MATCH(TRIM(CONCATENATE(J320," ",K320," ",L320)),Res_converter!$E$2:$E$20,0))</f>
        <v>Battery</v>
      </c>
      <c r="AG320" s="10">
        <f>IF($J320=Res_converter!$F$2,MAX($M320-$N320-$O320,0),0)+IF($K320=Res_converter!$F$2,MAX($P320-$Q320-$R320,0),0)+IF(L320=Res_converter!$F$2,$S320,0)</f>
        <v>206.09100000000001</v>
      </c>
      <c r="AH320" s="10">
        <f>IF($J320=Res_converter!$F$2,MAX(MIN($M320,$AE320-$AJ320-$AN320-$AR320)-$N320-$O320,0),0)+IF($K320=Res_converter!$F$2,MAX(MIN($P320,$AE320-$AJ320-$AN320-$AR320)-$Q320-$R320,0),0)+IF(L320=Res_converter!$F$2,MIN($S320,$AE320-$AJ320-$AN320-$AR320),0)</f>
        <v>0</v>
      </c>
      <c r="AI320" s="10">
        <f>IF(OR($J320=Res_converter!$F$7,$J320=Res_converter!$F$8),MAX($M320-$N320-$O320,0),0)+IF(OR($K320=Res_converter!$F$7,$K320=Res_converter!$F$8),MAX($P320-$Q320-$R320,0),0)+IF(OR($L320=Res_converter!$F$7,$L320=Res_converter!$F$8),$S320,0)</f>
        <v>0</v>
      </c>
      <c r="AJ320" s="10">
        <f>IF(OR($J320=Res_converter!$F$7,$J320=Res_converter!$F$8),MAX($AE320-$N320-$O320,0),0)+IF(OR($K320=Res_converter!$F$7,$K320=Res_converter!$F$8),MAX($AE320-$Q320-$R320,0),0)+IF(OR($L320=Res_converter!$F$7,$L320=Res_converter!$F$8),$AE320,0)</f>
        <v>0</v>
      </c>
      <c r="AK320" s="10">
        <f>IF($J320=Res_converter!$F$6,MAX($M320-$N320-$O320,0),0)+IF($K320=Res_converter!$F$6,MAX($P320-$Q320-$R320,0),0)+IF(L320=Res_converter!$F$6,$S320,0)</f>
        <v>0</v>
      </c>
      <c r="AL320" s="10">
        <f>IF($AF320=Res_converter!$A$7,MAX(MIN($M320,$AE320)-$N320-$O320,0),IF($AF320=Res_converter!$A$12,IF($J320=Res_converter!$F$6,MAX(MIN($M320,MAX($AE320-AH320-Q320-R320,0)/AW320)-$N320-$O320,0),0)+IF($K320=Res_converter!$F$6,MAX(MIN($P320,MAX($AE320-AH320-N320-O320,0)/AW320)-$Q320-$R320,0),0),0))</f>
        <v>0</v>
      </c>
      <c r="AM320" s="10">
        <f>IF($J320=Res_converter!$F$3,MAX($M320-$N320-$O320,0),0)+IF($K320=Res_converter!$F$3,MAX($P320-$Q320-$R320,0),0)+IF(N320=Res_converter!$F$3,$S320,0)</f>
        <v>0</v>
      </c>
      <c r="AN320" s="10">
        <f>IF($J320=Res_converter!$F$3,MAX($AE320-$N320-$O320,0),0)+IF($K320=Res_converter!$F$3,MAX($AE320-$Q320-$R320,0),0)+IF(N320=Res_converter!$F$3,$AE320,0)</f>
        <v>0</v>
      </c>
      <c r="AO320" s="10">
        <f>IF($J320=Res_converter!$F$4,MAX($M320-$N320-$O320,0),0)+IF($K320=Res_converter!$F$4,MAX($P320-$Q320-$R320,0),0)+IF(P320=Res_converter!$F$4,$S320,0)</f>
        <v>0</v>
      </c>
      <c r="AP320" s="10">
        <f>IF($AF320=Res_converter!$A$3,MAX(MIN($M320,$AE320)-$N320-$O320,0),IF($AF320=Res_converter!$A$14,IF($J320=Res_converter!$F$4,MAX(MIN($M320,MAX($AE320-AH320-Q320-R320,0)/AX320)-$N320-$O320,0),0)+IF($K320=Res_converter!$F$4,MAX(MIN($P320,MAX($AE320-AH320-N320-O320,0)/AX320)-$Q320-$R320,0),0),0))</f>
        <v>0</v>
      </c>
      <c r="AQ320" s="10">
        <f>IF($J320=Res_converter!$F$5,MAX($M320-$N320-$O320,0),0)+IF($K320=Res_converter!$F$5,MAX($P320-$Q320-$R320,0),0)+IF(R320=Res_converter!$F$5,$S320,0)</f>
        <v>0</v>
      </c>
      <c r="AR320" s="10">
        <f>IF($AF320=Res_converter!$A$4,$AE320,0)</f>
        <v>0</v>
      </c>
      <c r="AS320" s="10" t="s">
        <v>92</v>
      </c>
      <c r="AT320" s="10" t="s">
        <v>66</v>
      </c>
      <c r="AU320" s="10" t="s">
        <v>103</v>
      </c>
      <c r="AV320" s="10" t="s">
        <v>113</v>
      </c>
      <c r="AW320" s="10">
        <f>INDEX(Res_converter!$I$4:$N$4,MATCH($AU320,Res_converter!$I$3:$N$3,0))</f>
        <v>0.13</v>
      </c>
      <c r="AX320" s="10">
        <f>INDEX(Res_converter!$I$5:$N$5,MATCH($AU320,Res_converter!$I$3:$N$3,0))</f>
        <v>0.48</v>
      </c>
      <c r="AY320" s="12" t="s">
        <v>713</v>
      </c>
      <c r="AZ320" s="12" t="str">
        <f>INDEX(Subname_converter!$B$2:$B$478,MATCH($AY320,Subname_converter!$A$2:$A$478,0))</f>
        <v>Wildlife</v>
      </c>
      <c r="BA320" s="12">
        <f>INDEX(Subname_converter!$C$2:$C$478,MATCH($AY320,Subname_converter!$A$2:$A$478,0))</f>
        <v>230</v>
      </c>
      <c r="BB320" s="11">
        <v>45597.291666666701</v>
      </c>
      <c r="BC320" s="11">
        <v>48391.291666666701</v>
      </c>
      <c r="BD320" s="10">
        <f t="shared" si="19"/>
        <v>2032</v>
      </c>
      <c r="BE320" s="11"/>
      <c r="BF320" s="10" t="s">
        <v>117</v>
      </c>
      <c r="BG320" s="10" t="s">
        <v>70</v>
      </c>
      <c r="BH320" s="10" t="s">
        <v>70</v>
      </c>
      <c r="BI320" s="10" t="s">
        <v>117</v>
      </c>
      <c r="BJ320" s="10"/>
      <c r="BK320" s="10">
        <v>0</v>
      </c>
    </row>
    <row r="321" spans="1:63" s="26" customFormat="1" ht="25" x14ac:dyDescent="0.25">
      <c r="A321" s="32" t="s">
        <v>714</v>
      </c>
      <c r="B321" s="10">
        <v>2032</v>
      </c>
      <c r="C321" s="11">
        <v>44287</v>
      </c>
      <c r="D321" s="11">
        <v>44301.291666666701</v>
      </c>
      <c r="E321" s="10" t="s">
        <v>57</v>
      </c>
      <c r="F321" s="10" t="s">
        <v>545</v>
      </c>
      <c r="G321" s="10" t="s">
        <v>60</v>
      </c>
      <c r="H321" s="10"/>
      <c r="I321" s="10"/>
      <c r="J321" s="10" t="s">
        <v>61</v>
      </c>
      <c r="K321" s="10"/>
      <c r="L321" s="10"/>
      <c r="M321" s="10">
        <v>405.66341199999999</v>
      </c>
      <c r="N321" s="10"/>
      <c r="O321" s="10"/>
      <c r="P321" s="10"/>
      <c r="Q321" s="10"/>
      <c r="R321" s="10"/>
      <c r="S321" s="10"/>
      <c r="T321" s="10">
        <v>400</v>
      </c>
      <c r="U321" s="10"/>
      <c r="V321" s="10"/>
      <c r="W321" s="10"/>
      <c r="X321" s="10" t="s">
        <v>82</v>
      </c>
      <c r="Y321" s="10">
        <v>1</v>
      </c>
      <c r="Z321" s="10"/>
      <c r="AA321" s="10"/>
      <c r="AB321" s="10" t="s">
        <v>64</v>
      </c>
      <c r="AC321" s="10">
        <f t="shared" si="16"/>
        <v>1</v>
      </c>
      <c r="AD321" s="10">
        <f t="shared" si="17"/>
        <v>1</v>
      </c>
      <c r="AE321" s="10">
        <f t="shared" si="18"/>
        <v>400</v>
      </c>
      <c r="AF321" s="10" t="str">
        <f>INDEX(Res_converter!$A$2:$A$20,MATCH(TRIM(CONCATENATE(J321," ",K321," ",L321)),Res_converter!$E$2:$E$20,0))</f>
        <v>Battery</v>
      </c>
      <c r="AG321" s="10">
        <f>IF($J321=Res_converter!$F$2,MAX($M321-$N321-$O321,0),0)+IF($K321=Res_converter!$F$2,MAX($P321-$Q321-$R321,0),0)+IF(L321=Res_converter!$F$2,$S321,0)</f>
        <v>405.66341199999999</v>
      </c>
      <c r="AH321" s="10">
        <f>IF($J321=Res_converter!$F$2,MAX(MIN($M321,$AE321-$AJ321-$AN321-$AR321)-$N321-$O321,0),0)+IF($K321=Res_converter!$F$2,MAX(MIN($P321,$AE321-$AJ321-$AN321-$AR321)-$Q321-$R321,0),0)+IF(L321=Res_converter!$F$2,MIN($S321,$AE321-$AJ321-$AN321-$AR321),0)</f>
        <v>400</v>
      </c>
      <c r="AI321" s="10">
        <f>IF(OR($J321=Res_converter!$F$7,$J321=Res_converter!$F$8),MAX($M321-$N321-$O321,0),0)+IF(OR($K321=Res_converter!$F$7,$K321=Res_converter!$F$8),MAX($P321-$Q321-$R321,0),0)+IF(OR($L321=Res_converter!$F$7,$L321=Res_converter!$F$8),$S321,0)</f>
        <v>0</v>
      </c>
      <c r="AJ321" s="10">
        <f>IF(OR($J321=Res_converter!$F$7,$J321=Res_converter!$F$8),MAX($AE321-$N321-$O321,0),0)+IF(OR($K321=Res_converter!$F$7,$K321=Res_converter!$F$8),MAX($AE321-$Q321-$R321,0),0)+IF(OR($L321=Res_converter!$F$7,$L321=Res_converter!$F$8),$AE321,0)</f>
        <v>0</v>
      </c>
      <c r="AK321" s="10">
        <f>IF($J321=Res_converter!$F$6,MAX($M321-$N321-$O321,0),0)+IF($K321=Res_converter!$F$6,MAX($P321-$Q321-$R321,0),0)+IF(L321=Res_converter!$F$6,$S321,0)</f>
        <v>0</v>
      </c>
      <c r="AL321" s="10">
        <f>IF($AF321=Res_converter!$A$7,MAX(MIN($M321,$AE321)-$N321-$O321,0),IF($AF321=Res_converter!$A$12,IF($J321=Res_converter!$F$6,MAX(MIN($M321,MAX($AE321-AH321-Q321-R321,0)/AW321)-$N321-$O321,0),0)+IF($K321=Res_converter!$F$6,MAX(MIN($P321,MAX($AE321-AH321-N321-O321,0)/AW321)-$Q321-$R321,0),0),0))</f>
        <v>0</v>
      </c>
      <c r="AM321" s="10">
        <f>IF($J321=Res_converter!$F$3,MAX($M321-$N321-$O321,0),0)+IF($K321=Res_converter!$F$3,MAX($P321-$Q321-$R321,0),0)+IF(N321=Res_converter!$F$3,$S321,0)</f>
        <v>0</v>
      </c>
      <c r="AN321" s="10">
        <f>IF($J321=Res_converter!$F$3,MAX($AE321-$N321-$O321,0),0)+IF($K321=Res_converter!$F$3,MAX($AE321-$Q321-$R321,0),0)+IF(N321=Res_converter!$F$3,$AE321,0)</f>
        <v>0</v>
      </c>
      <c r="AO321" s="10">
        <f>IF($J321=Res_converter!$F$4,MAX($M321-$N321-$O321,0),0)+IF($K321=Res_converter!$F$4,MAX($P321-$Q321-$R321,0),0)+IF(P321=Res_converter!$F$4,$S321,0)</f>
        <v>0</v>
      </c>
      <c r="AP321" s="10">
        <f>IF($AF321=Res_converter!$A$3,MAX(MIN($M321,$AE321)-$N321-$O321,0),IF($AF321=Res_converter!$A$14,IF($J321=Res_converter!$F$4,MAX(MIN($M321,MAX($AE321-AH321-Q321-R321,0)/AX321)-$N321-$O321,0),0)+IF($K321=Res_converter!$F$4,MAX(MIN($P321,MAX($AE321-AH321-N321-O321,0)/AX321)-$Q321-$R321,0),0),0))</f>
        <v>0</v>
      </c>
      <c r="AQ321" s="10">
        <f>IF($J321=Res_converter!$F$5,MAX($M321-$N321-$O321,0),0)+IF($K321=Res_converter!$F$5,MAX($P321-$Q321-$R321,0),0)+IF(R321=Res_converter!$F$5,$S321,0)</f>
        <v>0</v>
      </c>
      <c r="AR321" s="10">
        <f>IF($AF321=Res_converter!$A$4,$AE321,0)</f>
        <v>0</v>
      </c>
      <c r="AS321" s="10" t="s">
        <v>179</v>
      </c>
      <c r="AT321" s="10" t="s">
        <v>66</v>
      </c>
      <c r="AU321" s="10" t="s">
        <v>103</v>
      </c>
      <c r="AV321" s="10" t="s">
        <v>113</v>
      </c>
      <c r="AW321" s="10">
        <f>INDEX(Res_converter!$I$4:$N$4,MATCH($AU321,Res_converter!$I$3:$N$3,0))</f>
        <v>0.13</v>
      </c>
      <c r="AX321" s="10">
        <f>INDEX(Res_converter!$I$5:$N$5,MATCH($AU321,Res_converter!$I$3:$N$3,0))</f>
        <v>0.48</v>
      </c>
      <c r="AY321" s="12" t="s">
        <v>715</v>
      </c>
      <c r="AZ321" s="12" t="str">
        <f>INDEX(Subname_converter!$B$2:$B$478,MATCH($AY321,Subname_converter!$A$2:$A$478,0))</f>
        <v>Etiwanda</v>
      </c>
      <c r="BA321" s="12">
        <f>INDEX(Subname_converter!$C$2:$C$478,MATCH($AY321,Subname_converter!$A$2:$A$478,0))</f>
        <v>230</v>
      </c>
      <c r="BB321" s="11">
        <v>45473.291666666701</v>
      </c>
      <c r="BC321" s="11">
        <v>47905.333333333299</v>
      </c>
      <c r="BD321" s="10">
        <f t="shared" si="19"/>
        <v>2031</v>
      </c>
      <c r="BE321" s="11"/>
      <c r="BF321" s="10" t="s">
        <v>117</v>
      </c>
      <c r="BG321" s="10" t="s">
        <v>70</v>
      </c>
      <c r="BH321" s="10" t="s">
        <v>70</v>
      </c>
      <c r="BI321" s="10" t="s">
        <v>117</v>
      </c>
      <c r="BJ321" s="10"/>
      <c r="BK321" s="10">
        <v>0</v>
      </c>
    </row>
    <row r="322" spans="1:63" s="26" customFormat="1" ht="25" x14ac:dyDescent="0.25">
      <c r="A322" s="32" t="s">
        <v>716</v>
      </c>
      <c r="B322" s="10">
        <v>2033</v>
      </c>
      <c r="C322" s="11">
        <v>44287</v>
      </c>
      <c r="D322" s="11">
        <v>44301.291666666701</v>
      </c>
      <c r="E322" s="10" t="s">
        <v>57</v>
      </c>
      <c r="F322" s="10" t="s">
        <v>545</v>
      </c>
      <c r="G322" s="10" t="s">
        <v>60</v>
      </c>
      <c r="H322" s="10"/>
      <c r="I322" s="10"/>
      <c r="J322" s="10" t="s">
        <v>61</v>
      </c>
      <c r="K322" s="10"/>
      <c r="L322" s="10"/>
      <c r="M322" s="10">
        <v>360.29599999999999</v>
      </c>
      <c r="N322" s="10"/>
      <c r="O322" s="10"/>
      <c r="P322" s="10"/>
      <c r="Q322" s="10"/>
      <c r="R322" s="10"/>
      <c r="S322" s="10"/>
      <c r="T322" s="10">
        <v>350</v>
      </c>
      <c r="U322" s="10"/>
      <c r="V322" s="10"/>
      <c r="W322" s="10"/>
      <c r="X322" s="10" t="s">
        <v>82</v>
      </c>
      <c r="Y322" s="10" t="s">
        <v>4743</v>
      </c>
      <c r="Z322" s="10"/>
      <c r="AA322" s="10" t="s">
        <v>63</v>
      </c>
      <c r="AB322" s="10" t="s">
        <v>64</v>
      </c>
      <c r="AC322" s="10">
        <f t="shared" si="16"/>
        <v>0</v>
      </c>
      <c r="AD322" s="10">
        <f t="shared" si="17"/>
        <v>0</v>
      </c>
      <c r="AE322" s="10">
        <f t="shared" si="18"/>
        <v>0</v>
      </c>
      <c r="AF322" s="10" t="str">
        <f>INDEX(Res_converter!$A$2:$A$20,MATCH(TRIM(CONCATENATE(J322," ",K322," ",L322)),Res_converter!$E$2:$E$20,0))</f>
        <v>Battery</v>
      </c>
      <c r="AG322" s="10">
        <f>IF($J322=Res_converter!$F$2,MAX($M322-$N322-$O322,0),0)+IF($K322=Res_converter!$F$2,MAX($P322-$Q322-$R322,0),0)+IF(L322=Res_converter!$F$2,$S322,0)</f>
        <v>360.29599999999999</v>
      </c>
      <c r="AH322" s="10">
        <f>IF($J322=Res_converter!$F$2,MAX(MIN($M322,$AE322-$AJ322-$AN322-$AR322)-$N322-$O322,0),0)+IF($K322=Res_converter!$F$2,MAX(MIN($P322,$AE322-$AJ322-$AN322-$AR322)-$Q322-$R322,0),0)+IF(L322=Res_converter!$F$2,MIN($S322,$AE322-$AJ322-$AN322-$AR322),0)</f>
        <v>0</v>
      </c>
      <c r="AI322" s="10">
        <f>IF(OR($J322=Res_converter!$F$7,$J322=Res_converter!$F$8),MAX($M322-$N322-$O322,0),0)+IF(OR($K322=Res_converter!$F$7,$K322=Res_converter!$F$8),MAX($P322-$Q322-$R322,0),0)+IF(OR($L322=Res_converter!$F$7,$L322=Res_converter!$F$8),$S322,0)</f>
        <v>0</v>
      </c>
      <c r="AJ322" s="10">
        <f>IF(OR($J322=Res_converter!$F$7,$J322=Res_converter!$F$8),MAX($AE322-$N322-$O322,0),0)+IF(OR($K322=Res_converter!$F$7,$K322=Res_converter!$F$8),MAX($AE322-$Q322-$R322,0),0)+IF(OR($L322=Res_converter!$F$7,$L322=Res_converter!$F$8),$AE322,0)</f>
        <v>0</v>
      </c>
      <c r="AK322" s="10">
        <f>IF($J322=Res_converter!$F$6,MAX($M322-$N322-$O322,0),0)+IF($K322=Res_converter!$F$6,MAX($P322-$Q322-$R322,0),0)+IF(L322=Res_converter!$F$6,$S322,0)</f>
        <v>0</v>
      </c>
      <c r="AL322" s="10">
        <f>IF($AF322=Res_converter!$A$7,MAX(MIN($M322,$AE322)-$N322-$O322,0),IF($AF322=Res_converter!$A$12,IF($J322=Res_converter!$F$6,MAX(MIN($M322,MAX($AE322-AH322-Q322-R322,0)/AW322)-$N322-$O322,0),0)+IF($K322=Res_converter!$F$6,MAX(MIN($P322,MAX($AE322-AH322-N322-O322,0)/AW322)-$Q322-$R322,0),0),0))</f>
        <v>0</v>
      </c>
      <c r="AM322" s="10">
        <f>IF($J322=Res_converter!$F$3,MAX($M322-$N322-$O322,0),0)+IF($K322=Res_converter!$F$3,MAX($P322-$Q322-$R322,0),0)+IF(N322=Res_converter!$F$3,$S322,0)</f>
        <v>0</v>
      </c>
      <c r="AN322" s="10">
        <f>IF($J322=Res_converter!$F$3,MAX($AE322-$N322-$O322,0),0)+IF($K322=Res_converter!$F$3,MAX($AE322-$Q322-$R322,0),0)+IF(N322=Res_converter!$F$3,$AE322,0)</f>
        <v>0</v>
      </c>
      <c r="AO322" s="10">
        <f>IF($J322=Res_converter!$F$4,MAX($M322-$N322-$O322,0),0)+IF($K322=Res_converter!$F$4,MAX($P322-$Q322-$R322,0),0)+IF(P322=Res_converter!$F$4,$S322,0)</f>
        <v>0</v>
      </c>
      <c r="AP322" s="10">
        <f>IF($AF322=Res_converter!$A$3,MAX(MIN($M322,$AE322)-$N322-$O322,0),IF($AF322=Res_converter!$A$14,IF($J322=Res_converter!$F$4,MAX(MIN($M322,MAX($AE322-AH322-Q322-R322,0)/AX322)-$N322-$O322,0),0)+IF($K322=Res_converter!$F$4,MAX(MIN($P322,MAX($AE322-AH322-N322-O322,0)/AX322)-$Q322-$R322,0),0),0))</f>
        <v>0</v>
      </c>
      <c r="AQ322" s="10">
        <f>IF($J322=Res_converter!$F$5,MAX($M322-$N322-$O322,0),0)+IF($K322=Res_converter!$F$5,MAX($P322-$Q322-$R322,0),0)+IF(R322=Res_converter!$F$5,$S322,0)</f>
        <v>0</v>
      </c>
      <c r="AR322" s="10">
        <f>IF($AF322=Res_converter!$A$4,$AE322,0)</f>
        <v>0</v>
      </c>
      <c r="AS322" s="10" t="s">
        <v>92</v>
      </c>
      <c r="AT322" s="10" t="s">
        <v>66</v>
      </c>
      <c r="AU322" s="10" t="s">
        <v>103</v>
      </c>
      <c r="AV322" s="10" t="s">
        <v>113</v>
      </c>
      <c r="AW322" s="10">
        <f>INDEX(Res_converter!$I$4:$N$4,MATCH($AU322,Res_converter!$I$3:$N$3,0))</f>
        <v>0.13</v>
      </c>
      <c r="AX322" s="10">
        <f>INDEX(Res_converter!$I$5:$N$5,MATCH($AU322,Res_converter!$I$3:$N$3,0))</f>
        <v>0.48</v>
      </c>
      <c r="AY322" s="12" t="s">
        <v>717</v>
      </c>
      <c r="AZ322" s="12" t="str">
        <f>INDEX(Subname_converter!$B$2:$B$478,MATCH($AY322,Subname_converter!$A$2:$A$478,0))</f>
        <v>Colorado River</v>
      </c>
      <c r="BA322" s="12">
        <f>INDEX(Subname_converter!$C$2:$C$478,MATCH($AY322,Subname_converter!$A$2:$A$478,0))</f>
        <v>230</v>
      </c>
      <c r="BB322" s="11">
        <v>45597.291666666701</v>
      </c>
      <c r="BC322" s="11">
        <v>47843.333333333299</v>
      </c>
      <c r="BD322" s="10">
        <f t="shared" si="19"/>
        <v>2031</v>
      </c>
      <c r="BE322" s="11"/>
      <c r="BF322" s="10" t="s">
        <v>117</v>
      </c>
      <c r="BG322" s="10" t="s">
        <v>70</v>
      </c>
      <c r="BH322" s="10" t="s">
        <v>70</v>
      </c>
      <c r="BI322" s="10" t="s">
        <v>117</v>
      </c>
      <c r="BJ322" s="10"/>
      <c r="BK322" s="10">
        <v>0</v>
      </c>
    </row>
    <row r="323" spans="1:63" s="26" customFormat="1" ht="12.5" x14ac:dyDescent="0.25">
      <c r="A323" s="32" t="s">
        <v>718</v>
      </c>
      <c r="B323" s="10">
        <v>2034</v>
      </c>
      <c r="C323" s="11">
        <v>44289</v>
      </c>
      <c r="D323" s="11">
        <v>44301.291666666701</v>
      </c>
      <c r="E323" s="10" t="s">
        <v>57</v>
      </c>
      <c r="F323" s="10" t="s">
        <v>545</v>
      </c>
      <c r="G323" s="10" t="s">
        <v>60</v>
      </c>
      <c r="H323" s="10"/>
      <c r="I323" s="10"/>
      <c r="J323" s="10" t="s">
        <v>61</v>
      </c>
      <c r="K323" s="10"/>
      <c r="L323" s="10"/>
      <c r="M323" s="10">
        <v>261</v>
      </c>
      <c r="N323" s="10"/>
      <c r="O323" s="10"/>
      <c r="P323" s="10"/>
      <c r="Q323" s="10"/>
      <c r="R323" s="10"/>
      <c r="S323" s="10"/>
      <c r="T323" s="10">
        <v>250</v>
      </c>
      <c r="U323" s="10"/>
      <c r="V323" s="10"/>
      <c r="W323" s="10"/>
      <c r="X323" s="10" t="s">
        <v>62</v>
      </c>
      <c r="Y323" s="10">
        <v>0.4</v>
      </c>
      <c r="Z323" s="10">
        <v>40</v>
      </c>
      <c r="AA323" s="10"/>
      <c r="AB323" s="10" t="s">
        <v>64</v>
      </c>
      <c r="AC323" s="10">
        <f t="shared" si="16"/>
        <v>1</v>
      </c>
      <c r="AD323" s="10">
        <f t="shared" si="17"/>
        <v>0.4</v>
      </c>
      <c r="AE323" s="10">
        <f t="shared" si="18"/>
        <v>100</v>
      </c>
      <c r="AF323" s="10" t="str">
        <f>INDEX(Res_converter!$A$2:$A$20,MATCH(TRIM(CONCATENATE(J323," ",K323," ",L323)),Res_converter!$E$2:$E$20,0))</f>
        <v>Battery</v>
      </c>
      <c r="AG323" s="10">
        <f>IF($J323=Res_converter!$F$2,MAX($M323-$N323-$O323,0),0)+IF($K323=Res_converter!$F$2,MAX($P323-$Q323-$R323,0),0)+IF(L323=Res_converter!$F$2,$S323,0)</f>
        <v>261</v>
      </c>
      <c r="AH323" s="10">
        <f>IF($J323=Res_converter!$F$2,MAX(MIN($M323,$AE323-$AJ323-$AN323-$AR323)-$N323-$O323,0),0)+IF($K323=Res_converter!$F$2,MAX(MIN($P323,$AE323-$AJ323-$AN323-$AR323)-$Q323-$R323,0),0)+IF(L323=Res_converter!$F$2,MIN($S323,$AE323-$AJ323-$AN323-$AR323),0)</f>
        <v>100</v>
      </c>
      <c r="AI323" s="10">
        <f>IF(OR($J323=Res_converter!$F$7,$J323=Res_converter!$F$8),MAX($M323-$N323-$O323,0),0)+IF(OR($K323=Res_converter!$F$7,$K323=Res_converter!$F$8),MAX($P323-$Q323-$R323,0),0)+IF(OR($L323=Res_converter!$F$7,$L323=Res_converter!$F$8),$S323,0)</f>
        <v>0</v>
      </c>
      <c r="AJ323" s="10">
        <f>IF(OR($J323=Res_converter!$F$7,$J323=Res_converter!$F$8),MAX($AE323-$N323-$O323,0),0)+IF(OR($K323=Res_converter!$F$7,$K323=Res_converter!$F$8),MAX($AE323-$Q323-$R323,0),0)+IF(OR($L323=Res_converter!$F$7,$L323=Res_converter!$F$8),$AE323,0)</f>
        <v>0</v>
      </c>
      <c r="AK323" s="10">
        <f>IF($J323=Res_converter!$F$6,MAX($M323-$N323-$O323,0),0)+IF($K323=Res_converter!$F$6,MAX($P323-$Q323-$R323,0),0)+IF(L323=Res_converter!$F$6,$S323,0)</f>
        <v>0</v>
      </c>
      <c r="AL323" s="10">
        <f>IF($AF323=Res_converter!$A$7,MAX(MIN($M323,$AE323)-$N323-$O323,0),IF($AF323=Res_converter!$A$12,IF($J323=Res_converter!$F$6,MAX(MIN($M323,MAX($AE323-AH323-Q323-R323,0)/AW323)-$N323-$O323,0),0)+IF($K323=Res_converter!$F$6,MAX(MIN($P323,MAX($AE323-AH323-N323-O323,0)/AW323)-$Q323-$R323,0),0),0))</f>
        <v>0</v>
      </c>
      <c r="AM323" s="10">
        <f>IF($J323=Res_converter!$F$3,MAX($M323-$N323-$O323,0),0)+IF($K323=Res_converter!$F$3,MAX($P323-$Q323-$R323,0),0)+IF(N323=Res_converter!$F$3,$S323,0)</f>
        <v>0</v>
      </c>
      <c r="AN323" s="10">
        <f>IF($J323=Res_converter!$F$3,MAX($AE323-$N323-$O323,0),0)+IF($K323=Res_converter!$F$3,MAX($AE323-$Q323-$R323,0),0)+IF(N323=Res_converter!$F$3,$AE323,0)</f>
        <v>0</v>
      </c>
      <c r="AO323" s="10">
        <f>IF($J323=Res_converter!$F$4,MAX($M323-$N323-$O323,0),0)+IF($K323=Res_converter!$F$4,MAX($P323-$Q323-$R323,0),0)+IF(P323=Res_converter!$F$4,$S323,0)</f>
        <v>0</v>
      </c>
      <c r="AP323" s="10">
        <f>IF($AF323=Res_converter!$A$3,MAX(MIN($M323,$AE323)-$N323-$O323,0),IF($AF323=Res_converter!$A$14,IF($J323=Res_converter!$F$4,MAX(MIN($M323,MAX($AE323-AH323-Q323-R323,0)/AX323)-$N323-$O323,0),0)+IF($K323=Res_converter!$F$4,MAX(MIN($P323,MAX($AE323-AH323-N323-O323,0)/AX323)-$Q323-$R323,0),0),0))</f>
        <v>0</v>
      </c>
      <c r="AQ323" s="10">
        <f>IF($J323=Res_converter!$F$5,MAX($M323-$N323-$O323,0),0)+IF($K323=Res_converter!$F$5,MAX($P323-$Q323-$R323,0),0)+IF(R323=Res_converter!$F$5,$S323,0)</f>
        <v>0</v>
      </c>
      <c r="AR323" s="10">
        <f>IF($AF323=Res_converter!$A$4,$AE323,0)</f>
        <v>0</v>
      </c>
      <c r="AS323" s="10" t="s">
        <v>179</v>
      </c>
      <c r="AT323" s="10" t="s">
        <v>66</v>
      </c>
      <c r="AU323" s="10" t="s">
        <v>103</v>
      </c>
      <c r="AV323" s="10" t="s">
        <v>113</v>
      </c>
      <c r="AW323" s="10">
        <f>INDEX(Res_converter!$I$4:$N$4,MATCH($AU323,Res_converter!$I$3:$N$3,0))</f>
        <v>0.13</v>
      </c>
      <c r="AX323" s="10">
        <f>INDEX(Res_converter!$I$5:$N$5,MATCH($AU323,Res_converter!$I$3:$N$3,0))</f>
        <v>0.48</v>
      </c>
      <c r="AY323" s="12" t="s">
        <v>719</v>
      </c>
      <c r="AZ323" s="12" t="str">
        <f>INDEX(Subname_converter!$B$2:$B$478,MATCH($AY323,Subname_converter!$A$2:$A$478,0))</f>
        <v>Devers</v>
      </c>
      <c r="BA323" s="12">
        <f>INDEX(Subname_converter!$C$2:$C$478,MATCH($AY323,Subname_converter!$A$2:$A$478,0))</f>
        <v>230</v>
      </c>
      <c r="BB323" s="11">
        <v>45809.291666666701</v>
      </c>
      <c r="BC323" s="11">
        <v>47849.333333333299</v>
      </c>
      <c r="BD323" s="10">
        <f t="shared" si="19"/>
        <v>2031</v>
      </c>
      <c r="BE323" s="11"/>
      <c r="BF323" s="10" t="s">
        <v>117</v>
      </c>
      <c r="BG323" s="10" t="s">
        <v>70</v>
      </c>
      <c r="BH323" s="10" t="s">
        <v>70</v>
      </c>
      <c r="BI323" s="10" t="s">
        <v>117</v>
      </c>
      <c r="BJ323" s="10"/>
      <c r="BK323" s="10">
        <v>0</v>
      </c>
    </row>
    <row r="324" spans="1:63" s="26" customFormat="1" ht="25" x14ac:dyDescent="0.25">
      <c r="A324" s="32" t="s">
        <v>720</v>
      </c>
      <c r="B324" s="10">
        <v>2036</v>
      </c>
      <c r="C324" s="11">
        <v>44291</v>
      </c>
      <c r="D324" s="11">
        <v>44301.291666666701</v>
      </c>
      <c r="E324" s="10" t="s">
        <v>57</v>
      </c>
      <c r="F324" s="10" t="s">
        <v>545</v>
      </c>
      <c r="G324" s="10" t="s">
        <v>108</v>
      </c>
      <c r="H324" s="10" t="s">
        <v>60</v>
      </c>
      <c r="I324" s="10"/>
      <c r="J324" s="10" t="s">
        <v>109</v>
      </c>
      <c r="K324" s="10" t="s">
        <v>61</v>
      </c>
      <c r="L324" s="10"/>
      <c r="M324" s="10">
        <v>273.02120000000002</v>
      </c>
      <c r="N324" s="10"/>
      <c r="O324" s="10"/>
      <c r="P324" s="10">
        <v>268.71379999999999</v>
      </c>
      <c r="Q324" s="10"/>
      <c r="R324" s="10"/>
      <c r="S324" s="10"/>
      <c r="T324" s="10">
        <v>250</v>
      </c>
      <c r="U324" s="10"/>
      <c r="V324" s="10"/>
      <c r="W324" s="10"/>
      <c r="X324" s="10" t="s">
        <v>82</v>
      </c>
      <c r="Y324" s="10">
        <v>1</v>
      </c>
      <c r="Z324" s="10"/>
      <c r="AA324" s="10" t="s">
        <v>63</v>
      </c>
      <c r="AB324" s="10" t="s">
        <v>97</v>
      </c>
      <c r="AC324" s="10">
        <f t="shared" si="16"/>
        <v>1</v>
      </c>
      <c r="AD324" s="10">
        <f t="shared" si="17"/>
        <v>1</v>
      </c>
      <c r="AE324" s="10">
        <f t="shared" si="18"/>
        <v>250</v>
      </c>
      <c r="AF324" s="10" t="str">
        <f>INDEX(Res_converter!$A$2:$A$20,MATCH(TRIM(CONCATENATE(J324," ",K324," ",L324)),Res_converter!$E$2:$E$20,0))</f>
        <v>Solar-Hybrid</v>
      </c>
      <c r="AG324" s="10">
        <f>IF($J324=Res_converter!$F$2,MAX($M324-$N324-$O324,0),0)+IF($K324=Res_converter!$F$2,MAX($P324-$Q324-$R324,0),0)+IF(L324=Res_converter!$F$2,$S324,0)</f>
        <v>268.71379999999999</v>
      </c>
      <c r="AH324" s="10">
        <f>IF($J324=Res_converter!$F$2,MAX(MIN($M324,$AE324-$AJ324-$AN324-$AR324)-$N324-$O324,0),0)+IF($K324=Res_converter!$F$2,MAX(MIN($P324,$AE324-$AJ324-$AN324-$AR324)-$Q324-$R324,0),0)+IF(L324=Res_converter!$F$2,MIN($S324,$AE324-$AJ324-$AN324-$AR324),0)</f>
        <v>250</v>
      </c>
      <c r="AI324" s="10">
        <f>IF(OR($J324=Res_converter!$F$7,$J324=Res_converter!$F$8),MAX($M324-$N324-$O324,0),0)+IF(OR($K324=Res_converter!$F$7,$K324=Res_converter!$F$8),MAX($P324-$Q324-$R324,0),0)+IF(OR($L324=Res_converter!$F$7,$L324=Res_converter!$F$8),$S324,0)</f>
        <v>0</v>
      </c>
      <c r="AJ324" s="10">
        <f>IF(OR($J324=Res_converter!$F$7,$J324=Res_converter!$F$8),MAX($AE324-$N324-$O324,0),0)+IF(OR($K324=Res_converter!$F$7,$K324=Res_converter!$F$8),MAX($AE324-$Q324-$R324,0),0)+IF(OR($L324=Res_converter!$F$7,$L324=Res_converter!$F$8),$AE324,0)</f>
        <v>0</v>
      </c>
      <c r="AK324" s="10">
        <f>IF($J324=Res_converter!$F$6,MAX($M324-$N324-$O324,0),0)+IF($K324=Res_converter!$F$6,MAX($P324-$Q324-$R324,0),0)+IF(L324=Res_converter!$F$6,$S324,0)</f>
        <v>273.02120000000002</v>
      </c>
      <c r="AL324" s="10">
        <f>IF($AF324=Res_converter!$A$7,MAX(MIN($M324,$AE324)-$N324-$O324,0),IF($AF324=Res_converter!$A$12,IF($J324=Res_converter!$F$6,MAX(MIN($M324,MAX($AE324-AH324-Q324-R324,0)/AW324)-$N324-$O324,0),0)+IF($K324=Res_converter!$F$6,MAX(MIN($P324,MAX($AE324-AH324-N324-O324,0)/AW324)-$Q324-$R324,0),0),0))</f>
        <v>0</v>
      </c>
      <c r="AM324" s="10">
        <f>IF($J324=Res_converter!$F$3,MAX($M324-$N324-$O324,0),0)+IF($K324=Res_converter!$F$3,MAX($P324-$Q324-$R324,0),0)+IF(N324=Res_converter!$F$3,$S324,0)</f>
        <v>0</v>
      </c>
      <c r="AN324" s="10">
        <f>IF($J324=Res_converter!$F$3,MAX($AE324-$N324-$O324,0),0)+IF($K324=Res_converter!$F$3,MAX($AE324-$Q324-$R324,0),0)+IF(N324=Res_converter!$F$3,$AE324,0)</f>
        <v>0</v>
      </c>
      <c r="AO324" s="10">
        <f>IF($J324=Res_converter!$F$4,MAX($M324-$N324-$O324,0),0)+IF($K324=Res_converter!$F$4,MAX($P324-$Q324-$R324,0),0)+IF(P324=Res_converter!$F$4,$S324,0)</f>
        <v>0</v>
      </c>
      <c r="AP324" s="10">
        <f>IF($AF324=Res_converter!$A$3,MAX(MIN($M324,$AE324)-$N324-$O324,0),IF($AF324=Res_converter!$A$14,IF($J324=Res_converter!$F$4,MAX(MIN($M324,MAX($AE324-AH324-Q324-R324,0)/AX324)-$N324-$O324,0),0)+IF($K324=Res_converter!$F$4,MAX(MIN($P324,MAX($AE324-AH324-N324-O324,0)/AX324)-$Q324-$R324,0),0),0))</f>
        <v>0</v>
      </c>
      <c r="AQ324" s="10">
        <f>IF($J324=Res_converter!$F$5,MAX($M324-$N324-$O324,0),0)+IF($K324=Res_converter!$F$5,MAX($P324-$Q324-$R324,0),0)+IF(R324=Res_converter!$F$5,$S324,0)</f>
        <v>0</v>
      </c>
      <c r="AR324" s="10">
        <f>IF($AF324=Res_converter!$A$4,$AE324,0)</f>
        <v>0</v>
      </c>
      <c r="AS324" s="10" t="s">
        <v>92</v>
      </c>
      <c r="AT324" s="10" t="s">
        <v>66</v>
      </c>
      <c r="AU324" s="10" t="s">
        <v>103</v>
      </c>
      <c r="AV324" s="10" t="s">
        <v>113</v>
      </c>
      <c r="AW324" s="10">
        <f>INDEX(Res_converter!$I$4:$N$4,MATCH($AU324,Res_converter!$I$3:$N$3,0))</f>
        <v>0.13</v>
      </c>
      <c r="AX324" s="10">
        <f>INDEX(Res_converter!$I$5:$N$5,MATCH($AU324,Res_converter!$I$3:$N$3,0))</f>
        <v>0.48</v>
      </c>
      <c r="AY324" s="12" t="s">
        <v>721</v>
      </c>
      <c r="AZ324" s="12" t="str">
        <f>INDEX(Subname_converter!$B$2:$B$478,MATCH($AY324,Subname_converter!$A$2:$A$478,0))</f>
        <v>Red bluff</v>
      </c>
      <c r="BA324" s="12">
        <f>INDEX(Subname_converter!$C$2:$C$478,MATCH($AY324,Subname_converter!$A$2:$A$478,0))</f>
        <v>230</v>
      </c>
      <c r="BB324" s="11">
        <v>45627.333333333299</v>
      </c>
      <c r="BC324" s="11">
        <v>47849.333333333299</v>
      </c>
      <c r="BD324" s="10">
        <f t="shared" si="19"/>
        <v>2031</v>
      </c>
      <c r="BE324" s="11"/>
      <c r="BF324" s="10" t="s">
        <v>117</v>
      </c>
      <c r="BG324" s="10" t="s">
        <v>70</v>
      </c>
      <c r="BH324" s="10" t="s">
        <v>70</v>
      </c>
      <c r="BI324" s="10" t="s">
        <v>117</v>
      </c>
      <c r="BJ324" s="10"/>
      <c r="BK324" s="10">
        <v>0</v>
      </c>
    </row>
    <row r="325" spans="1:63" s="26" customFormat="1" ht="25" x14ac:dyDescent="0.25">
      <c r="A325" s="32" t="s">
        <v>722</v>
      </c>
      <c r="B325" s="10">
        <v>2037</v>
      </c>
      <c r="C325" s="11">
        <v>44292</v>
      </c>
      <c r="D325" s="11">
        <v>44301.291666666701</v>
      </c>
      <c r="E325" s="10" t="s">
        <v>57</v>
      </c>
      <c r="F325" s="10" t="s">
        <v>545</v>
      </c>
      <c r="G325" s="10" t="s">
        <v>60</v>
      </c>
      <c r="H325" s="10"/>
      <c r="I325" s="10"/>
      <c r="J325" s="10" t="s">
        <v>61</v>
      </c>
      <c r="K325" s="10"/>
      <c r="L325" s="10"/>
      <c r="M325" s="10">
        <v>202.8</v>
      </c>
      <c r="N325" s="10"/>
      <c r="O325" s="10"/>
      <c r="P325" s="10"/>
      <c r="Q325" s="10"/>
      <c r="R325" s="10"/>
      <c r="S325" s="10"/>
      <c r="T325" s="10">
        <v>200</v>
      </c>
      <c r="U325" s="10"/>
      <c r="V325" s="10"/>
      <c r="W325" s="10"/>
      <c r="X325" s="10" t="s">
        <v>82</v>
      </c>
      <c r="Y325" s="10" t="s">
        <v>4743</v>
      </c>
      <c r="Z325" s="10"/>
      <c r="AA325" s="10"/>
      <c r="AB325" s="10" t="s">
        <v>64</v>
      </c>
      <c r="AC325" s="10">
        <f t="shared" si="16"/>
        <v>0</v>
      </c>
      <c r="AD325" s="10">
        <f t="shared" si="17"/>
        <v>0</v>
      </c>
      <c r="AE325" s="10">
        <f t="shared" si="18"/>
        <v>0</v>
      </c>
      <c r="AF325" s="10" t="str">
        <f>INDEX(Res_converter!$A$2:$A$20,MATCH(TRIM(CONCATENATE(J325," ",K325," ",L325)),Res_converter!$E$2:$E$20,0))</f>
        <v>Battery</v>
      </c>
      <c r="AG325" s="10">
        <f>IF($J325=Res_converter!$F$2,MAX($M325-$N325-$O325,0),0)+IF($K325=Res_converter!$F$2,MAX($P325-$Q325-$R325,0),0)+IF(L325=Res_converter!$F$2,$S325,0)</f>
        <v>202.8</v>
      </c>
      <c r="AH325" s="10">
        <f>IF($J325=Res_converter!$F$2,MAX(MIN($M325,$AE325-$AJ325-$AN325-$AR325)-$N325-$O325,0),0)+IF($K325=Res_converter!$F$2,MAX(MIN($P325,$AE325-$AJ325-$AN325-$AR325)-$Q325-$R325,0),0)+IF(L325=Res_converter!$F$2,MIN($S325,$AE325-$AJ325-$AN325-$AR325),0)</f>
        <v>0</v>
      </c>
      <c r="AI325" s="10">
        <f>IF(OR($J325=Res_converter!$F$7,$J325=Res_converter!$F$8),MAX($M325-$N325-$O325,0),0)+IF(OR($K325=Res_converter!$F$7,$K325=Res_converter!$F$8),MAX($P325-$Q325-$R325,0),0)+IF(OR($L325=Res_converter!$F$7,$L325=Res_converter!$F$8),$S325,0)</f>
        <v>0</v>
      </c>
      <c r="AJ325" s="10">
        <f>IF(OR($J325=Res_converter!$F$7,$J325=Res_converter!$F$8),MAX($AE325-$N325-$O325,0),0)+IF(OR($K325=Res_converter!$F$7,$K325=Res_converter!$F$8),MAX($AE325-$Q325-$R325,0),0)+IF(OR($L325=Res_converter!$F$7,$L325=Res_converter!$F$8),$AE325,0)</f>
        <v>0</v>
      </c>
      <c r="AK325" s="10">
        <f>IF($J325=Res_converter!$F$6,MAX($M325-$N325-$O325,0),0)+IF($K325=Res_converter!$F$6,MAX($P325-$Q325-$R325,0),0)+IF(L325=Res_converter!$F$6,$S325,0)</f>
        <v>0</v>
      </c>
      <c r="AL325" s="10">
        <f>IF($AF325=Res_converter!$A$7,MAX(MIN($M325,$AE325)-$N325-$O325,0),IF($AF325=Res_converter!$A$12,IF($J325=Res_converter!$F$6,MAX(MIN($M325,MAX($AE325-AH325-Q325-R325,0)/AW325)-$N325-$O325,0),0)+IF($K325=Res_converter!$F$6,MAX(MIN($P325,MAX($AE325-AH325-N325-O325,0)/AW325)-$Q325-$R325,0),0),0))</f>
        <v>0</v>
      </c>
      <c r="AM325" s="10">
        <f>IF($J325=Res_converter!$F$3,MAX($M325-$N325-$O325,0),0)+IF($K325=Res_converter!$F$3,MAX($P325-$Q325-$R325,0),0)+IF(N325=Res_converter!$F$3,$S325,0)</f>
        <v>0</v>
      </c>
      <c r="AN325" s="10">
        <f>IF($J325=Res_converter!$F$3,MAX($AE325-$N325-$O325,0),0)+IF($K325=Res_converter!$F$3,MAX($AE325-$Q325-$R325,0),0)+IF(N325=Res_converter!$F$3,$AE325,0)</f>
        <v>0</v>
      </c>
      <c r="AO325" s="10">
        <f>IF($J325=Res_converter!$F$4,MAX($M325-$N325-$O325,0),0)+IF($K325=Res_converter!$F$4,MAX($P325-$Q325-$R325,0),0)+IF(P325=Res_converter!$F$4,$S325,0)</f>
        <v>0</v>
      </c>
      <c r="AP325" s="10">
        <f>IF($AF325=Res_converter!$A$3,MAX(MIN($M325,$AE325)-$N325-$O325,0),IF($AF325=Res_converter!$A$14,IF($J325=Res_converter!$F$4,MAX(MIN($M325,MAX($AE325-AH325-Q325-R325,0)/AX325)-$N325-$O325,0),0)+IF($K325=Res_converter!$F$4,MAX(MIN($P325,MAX($AE325-AH325-N325-O325,0)/AX325)-$Q325-$R325,0),0),0))</f>
        <v>0</v>
      </c>
      <c r="AQ325" s="10">
        <f>IF($J325=Res_converter!$F$5,MAX($M325-$N325-$O325,0),0)+IF($K325=Res_converter!$F$5,MAX($P325-$Q325-$R325,0),0)+IF(R325=Res_converter!$F$5,$S325,0)</f>
        <v>0</v>
      </c>
      <c r="AR325" s="10">
        <f>IF($AF325=Res_converter!$A$4,$AE325,0)</f>
        <v>0</v>
      </c>
      <c r="AS325" s="10" t="s">
        <v>179</v>
      </c>
      <c r="AT325" s="10" t="s">
        <v>66</v>
      </c>
      <c r="AU325" s="10" t="s">
        <v>103</v>
      </c>
      <c r="AV325" s="10" t="s">
        <v>113</v>
      </c>
      <c r="AW325" s="10">
        <f>INDEX(Res_converter!$I$4:$N$4,MATCH($AU325,Res_converter!$I$3:$N$3,0))</f>
        <v>0.13</v>
      </c>
      <c r="AX325" s="10">
        <f>INDEX(Res_converter!$I$5:$N$5,MATCH($AU325,Res_converter!$I$3:$N$3,0))</f>
        <v>0.48</v>
      </c>
      <c r="AY325" s="12" t="s">
        <v>723</v>
      </c>
      <c r="AZ325" s="12" t="str">
        <f>INDEX(Subname_converter!$B$2:$B$478,MATCH($AY325,Subname_converter!$A$2:$A$478,0))</f>
        <v>San Bernardino</v>
      </c>
      <c r="BA325" s="12">
        <f>INDEX(Subname_converter!$C$2:$C$478,MATCH($AY325,Subname_converter!$A$2:$A$478,0))</f>
        <v>230</v>
      </c>
      <c r="BB325" s="11">
        <v>45641.333333333299</v>
      </c>
      <c r="BC325" s="11">
        <v>48360.291666666701</v>
      </c>
      <c r="BD325" s="10">
        <f t="shared" si="19"/>
        <v>2032</v>
      </c>
      <c r="BE325" s="11"/>
      <c r="BF325" s="10" t="s">
        <v>117</v>
      </c>
      <c r="BG325" s="10" t="s">
        <v>70</v>
      </c>
      <c r="BH325" s="10" t="s">
        <v>70</v>
      </c>
      <c r="BI325" s="10" t="s">
        <v>117</v>
      </c>
      <c r="BJ325" s="10"/>
      <c r="BK325" s="10">
        <v>0</v>
      </c>
    </row>
    <row r="326" spans="1:63" s="26" customFormat="1" ht="25" x14ac:dyDescent="0.25">
      <c r="A326" s="32" t="s">
        <v>724</v>
      </c>
      <c r="B326" s="10">
        <v>2039</v>
      </c>
      <c r="C326" s="11">
        <v>44293</v>
      </c>
      <c r="D326" s="11">
        <v>44301.291666666701</v>
      </c>
      <c r="E326" s="10" t="s">
        <v>57</v>
      </c>
      <c r="F326" s="10" t="s">
        <v>545</v>
      </c>
      <c r="G326" s="10" t="s">
        <v>60</v>
      </c>
      <c r="H326" s="10"/>
      <c r="I326" s="10"/>
      <c r="J326" s="10" t="s">
        <v>61</v>
      </c>
      <c r="K326" s="10"/>
      <c r="L326" s="10"/>
      <c r="M326" s="10">
        <v>254.77</v>
      </c>
      <c r="N326" s="10"/>
      <c r="O326" s="10"/>
      <c r="P326" s="10"/>
      <c r="Q326" s="10"/>
      <c r="R326" s="10"/>
      <c r="S326" s="10"/>
      <c r="T326" s="10">
        <v>250</v>
      </c>
      <c r="U326" s="10"/>
      <c r="V326" s="10"/>
      <c r="W326" s="10"/>
      <c r="X326" s="10" t="s">
        <v>62</v>
      </c>
      <c r="Y326" s="10">
        <v>0.88</v>
      </c>
      <c r="Z326" s="10">
        <v>88.43</v>
      </c>
      <c r="AA326" s="10"/>
      <c r="AB326" s="10" t="s">
        <v>97</v>
      </c>
      <c r="AC326" s="10">
        <f t="shared" ref="AC326:AC389" si="20">IF(F326&lt;&gt;"C14",IF(X326&lt;&gt;"Energy Only",1,0),IF(Y326&lt;&gt;"Not in Report",1,0))</f>
        <v>1</v>
      </c>
      <c r="AD326" s="10">
        <f t="shared" ref="AD326:AD389" si="21">IF(AND(X326="Full Capacity",F326&lt;&gt;"C14"),1,IF(Y326&lt;&gt;"Not in Report",Y326,Z326/100))</f>
        <v>0.88</v>
      </c>
      <c r="AE326" s="10">
        <f t="shared" ref="AE326:AE389" si="22">AD326*T326</f>
        <v>220</v>
      </c>
      <c r="AF326" s="10" t="str">
        <f>INDEX(Res_converter!$A$2:$A$20,MATCH(TRIM(CONCATENATE(J326," ",K326," ",L326)),Res_converter!$E$2:$E$20,0))</f>
        <v>Battery</v>
      </c>
      <c r="AG326" s="10">
        <f>IF($J326=Res_converter!$F$2,MAX($M326-$N326-$O326,0),0)+IF($K326=Res_converter!$F$2,MAX($P326-$Q326-$R326,0),0)+IF(L326=Res_converter!$F$2,$S326,0)</f>
        <v>254.77</v>
      </c>
      <c r="AH326" s="10">
        <f>IF($J326=Res_converter!$F$2,MAX(MIN($M326,$AE326-$AJ326-$AN326-$AR326)-$N326-$O326,0),0)+IF($K326=Res_converter!$F$2,MAX(MIN($P326,$AE326-$AJ326-$AN326-$AR326)-$Q326-$R326,0),0)+IF(L326=Res_converter!$F$2,MIN($S326,$AE326-$AJ326-$AN326-$AR326),0)</f>
        <v>220</v>
      </c>
      <c r="AI326" s="10">
        <f>IF(OR($J326=Res_converter!$F$7,$J326=Res_converter!$F$8),MAX($M326-$N326-$O326,0),0)+IF(OR($K326=Res_converter!$F$7,$K326=Res_converter!$F$8),MAX($P326-$Q326-$R326,0),0)+IF(OR($L326=Res_converter!$F$7,$L326=Res_converter!$F$8),$S326,0)</f>
        <v>0</v>
      </c>
      <c r="AJ326" s="10">
        <f>IF(OR($J326=Res_converter!$F$7,$J326=Res_converter!$F$8),MAX($AE326-$N326-$O326,0),0)+IF(OR($K326=Res_converter!$F$7,$K326=Res_converter!$F$8),MAX($AE326-$Q326-$R326,0),0)+IF(OR($L326=Res_converter!$F$7,$L326=Res_converter!$F$8),$AE326,0)</f>
        <v>0</v>
      </c>
      <c r="AK326" s="10">
        <f>IF($J326=Res_converter!$F$6,MAX($M326-$N326-$O326,0),0)+IF($K326=Res_converter!$F$6,MAX($P326-$Q326-$R326,0),0)+IF(L326=Res_converter!$F$6,$S326,0)</f>
        <v>0</v>
      </c>
      <c r="AL326" s="10">
        <f>IF($AF326=Res_converter!$A$7,MAX(MIN($M326,$AE326)-$N326-$O326,0),IF($AF326=Res_converter!$A$12,IF($J326=Res_converter!$F$6,MAX(MIN($M326,MAX($AE326-AH326-Q326-R326,0)/AW326)-$N326-$O326,0),0)+IF($K326=Res_converter!$F$6,MAX(MIN($P326,MAX($AE326-AH326-N326-O326,0)/AW326)-$Q326-$R326,0),0),0))</f>
        <v>0</v>
      </c>
      <c r="AM326" s="10">
        <f>IF($J326=Res_converter!$F$3,MAX($M326-$N326-$O326,0),0)+IF($K326=Res_converter!$F$3,MAX($P326-$Q326-$R326,0),0)+IF(N326=Res_converter!$F$3,$S326,0)</f>
        <v>0</v>
      </c>
      <c r="AN326" s="10">
        <f>IF($J326=Res_converter!$F$3,MAX($AE326-$N326-$O326,0),0)+IF($K326=Res_converter!$F$3,MAX($AE326-$Q326-$R326,0),0)+IF(N326=Res_converter!$F$3,$AE326,0)</f>
        <v>0</v>
      </c>
      <c r="AO326" s="10">
        <f>IF($J326=Res_converter!$F$4,MAX($M326-$N326-$O326,0),0)+IF($K326=Res_converter!$F$4,MAX($P326-$Q326-$R326,0),0)+IF(P326=Res_converter!$F$4,$S326,0)</f>
        <v>0</v>
      </c>
      <c r="AP326" s="10">
        <f>IF($AF326=Res_converter!$A$3,MAX(MIN($M326,$AE326)-$N326-$O326,0),IF($AF326=Res_converter!$A$14,IF($J326=Res_converter!$F$4,MAX(MIN($M326,MAX($AE326-AH326-Q326-R326,0)/AX326)-$N326-$O326,0),0)+IF($K326=Res_converter!$F$4,MAX(MIN($P326,MAX($AE326-AH326-N326-O326,0)/AX326)-$Q326-$R326,0),0),0))</f>
        <v>0</v>
      </c>
      <c r="AQ326" s="10">
        <f>IF($J326=Res_converter!$F$5,MAX($M326-$N326-$O326,0),0)+IF($K326=Res_converter!$F$5,MAX($P326-$Q326-$R326,0),0)+IF(R326=Res_converter!$F$5,$S326,0)</f>
        <v>0</v>
      </c>
      <c r="AR326" s="10">
        <f>IF($AF326=Res_converter!$A$4,$AE326,0)</f>
        <v>0</v>
      </c>
      <c r="AS326" s="10" t="s">
        <v>92</v>
      </c>
      <c r="AT326" s="10" t="s">
        <v>66</v>
      </c>
      <c r="AU326" s="10" t="s">
        <v>103</v>
      </c>
      <c r="AV326" s="10" t="s">
        <v>113</v>
      </c>
      <c r="AW326" s="10">
        <f>INDEX(Res_converter!$I$4:$N$4,MATCH($AU326,Res_converter!$I$3:$N$3,0))</f>
        <v>0.13</v>
      </c>
      <c r="AX326" s="10">
        <f>INDEX(Res_converter!$I$5:$N$5,MATCH($AU326,Res_converter!$I$3:$N$3,0))</f>
        <v>0.48</v>
      </c>
      <c r="AY326" s="12" t="s">
        <v>725</v>
      </c>
      <c r="AZ326" s="12" t="str">
        <f>INDEX(Subname_converter!$B$2:$B$478,MATCH($AY326,Subname_converter!$A$2:$A$478,0))</f>
        <v>Red bluff</v>
      </c>
      <c r="BA326" s="12">
        <f>INDEX(Subname_converter!$C$2:$C$478,MATCH($AY326,Subname_converter!$A$2:$A$478,0))</f>
        <v>230</v>
      </c>
      <c r="BB326" s="11">
        <v>45291.333333333299</v>
      </c>
      <c r="BC326" s="11">
        <v>47843.333333333299</v>
      </c>
      <c r="BD326" s="10">
        <f t="shared" ref="BD326:BD389" si="23">YEAR(BC326+90)</f>
        <v>2031</v>
      </c>
      <c r="BE326" s="11"/>
      <c r="BF326" s="10" t="s">
        <v>117</v>
      </c>
      <c r="BG326" s="10" t="s">
        <v>70</v>
      </c>
      <c r="BH326" s="10" t="s">
        <v>70</v>
      </c>
      <c r="BI326" s="10" t="s">
        <v>117</v>
      </c>
      <c r="BJ326" s="10"/>
      <c r="BK326" s="10">
        <v>0</v>
      </c>
    </row>
    <row r="327" spans="1:63" s="26" customFormat="1" ht="25" x14ac:dyDescent="0.25">
      <c r="A327" s="32" t="s">
        <v>726</v>
      </c>
      <c r="B327" s="10">
        <v>2041</v>
      </c>
      <c r="C327" s="11">
        <v>44293</v>
      </c>
      <c r="D327" s="11">
        <v>44301.291666666701</v>
      </c>
      <c r="E327" s="10" t="s">
        <v>57</v>
      </c>
      <c r="F327" s="10" t="s">
        <v>545</v>
      </c>
      <c r="G327" s="10" t="s">
        <v>60</v>
      </c>
      <c r="H327" s="10"/>
      <c r="I327" s="10"/>
      <c r="J327" s="10" t="s">
        <v>61</v>
      </c>
      <c r="K327" s="10"/>
      <c r="L327" s="10"/>
      <c r="M327" s="10">
        <v>254.77</v>
      </c>
      <c r="N327" s="10"/>
      <c r="O327" s="10"/>
      <c r="P327" s="10"/>
      <c r="Q327" s="10"/>
      <c r="R327" s="10"/>
      <c r="S327" s="10"/>
      <c r="T327" s="10">
        <v>250</v>
      </c>
      <c r="U327" s="10"/>
      <c r="V327" s="10"/>
      <c r="W327" s="10"/>
      <c r="X327" s="10" t="s">
        <v>62</v>
      </c>
      <c r="Y327" s="10">
        <v>0.88</v>
      </c>
      <c r="Z327" s="10">
        <v>88.43</v>
      </c>
      <c r="AA327" s="10"/>
      <c r="AB327" s="10" t="s">
        <v>97</v>
      </c>
      <c r="AC327" s="10">
        <f t="shared" si="20"/>
        <v>1</v>
      </c>
      <c r="AD327" s="10">
        <f t="shared" si="21"/>
        <v>0.88</v>
      </c>
      <c r="AE327" s="10">
        <f t="shared" si="22"/>
        <v>220</v>
      </c>
      <c r="AF327" s="10" t="str">
        <f>INDEX(Res_converter!$A$2:$A$20,MATCH(TRIM(CONCATENATE(J327," ",K327," ",L327)),Res_converter!$E$2:$E$20,0))</f>
        <v>Battery</v>
      </c>
      <c r="AG327" s="10">
        <f>IF($J327=Res_converter!$F$2,MAX($M327-$N327-$O327,0),0)+IF($K327=Res_converter!$F$2,MAX($P327-$Q327-$R327,0),0)+IF(L327=Res_converter!$F$2,$S327,0)</f>
        <v>254.77</v>
      </c>
      <c r="AH327" s="10">
        <f>IF($J327=Res_converter!$F$2,MAX(MIN($M327,$AE327-$AJ327-$AN327-$AR327)-$N327-$O327,0),0)+IF($K327=Res_converter!$F$2,MAX(MIN($P327,$AE327-$AJ327-$AN327-$AR327)-$Q327-$R327,0),0)+IF(L327=Res_converter!$F$2,MIN($S327,$AE327-$AJ327-$AN327-$AR327),0)</f>
        <v>220</v>
      </c>
      <c r="AI327" s="10">
        <f>IF(OR($J327=Res_converter!$F$7,$J327=Res_converter!$F$8),MAX($M327-$N327-$O327,0),0)+IF(OR($K327=Res_converter!$F$7,$K327=Res_converter!$F$8),MAX($P327-$Q327-$R327,0),0)+IF(OR($L327=Res_converter!$F$7,$L327=Res_converter!$F$8),$S327,0)</f>
        <v>0</v>
      </c>
      <c r="AJ327" s="10">
        <f>IF(OR($J327=Res_converter!$F$7,$J327=Res_converter!$F$8),MAX($AE327-$N327-$O327,0),0)+IF(OR($K327=Res_converter!$F$7,$K327=Res_converter!$F$8),MAX($AE327-$Q327-$R327,0),0)+IF(OR($L327=Res_converter!$F$7,$L327=Res_converter!$F$8),$AE327,0)</f>
        <v>0</v>
      </c>
      <c r="AK327" s="10">
        <f>IF($J327=Res_converter!$F$6,MAX($M327-$N327-$O327,0),0)+IF($K327=Res_converter!$F$6,MAX($P327-$Q327-$R327,0),0)+IF(L327=Res_converter!$F$6,$S327,0)</f>
        <v>0</v>
      </c>
      <c r="AL327" s="10">
        <f>IF($AF327=Res_converter!$A$7,MAX(MIN($M327,$AE327)-$N327-$O327,0),IF($AF327=Res_converter!$A$12,IF($J327=Res_converter!$F$6,MAX(MIN($M327,MAX($AE327-AH327-Q327-R327,0)/AW327)-$N327-$O327,0),0)+IF($K327=Res_converter!$F$6,MAX(MIN($P327,MAX($AE327-AH327-N327-O327,0)/AW327)-$Q327-$R327,0),0),0))</f>
        <v>0</v>
      </c>
      <c r="AM327" s="10">
        <f>IF($J327=Res_converter!$F$3,MAX($M327-$N327-$O327,0),0)+IF($K327=Res_converter!$F$3,MAX($P327-$Q327-$R327,0),0)+IF(N327=Res_converter!$F$3,$S327,0)</f>
        <v>0</v>
      </c>
      <c r="AN327" s="10">
        <f>IF($J327=Res_converter!$F$3,MAX($AE327-$N327-$O327,0),0)+IF($K327=Res_converter!$F$3,MAX($AE327-$Q327-$R327,0),0)+IF(N327=Res_converter!$F$3,$AE327,0)</f>
        <v>0</v>
      </c>
      <c r="AO327" s="10">
        <f>IF($J327=Res_converter!$F$4,MAX($M327-$N327-$O327,0),0)+IF($K327=Res_converter!$F$4,MAX($P327-$Q327-$R327,0),0)+IF(P327=Res_converter!$F$4,$S327,0)</f>
        <v>0</v>
      </c>
      <c r="AP327" s="10">
        <f>IF($AF327=Res_converter!$A$3,MAX(MIN($M327,$AE327)-$N327-$O327,0),IF($AF327=Res_converter!$A$14,IF($J327=Res_converter!$F$4,MAX(MIN($M327,MAX($AE327-AH327-Q327-R327,0)/AX327)-$N327-$O327,0),0)+IF($K327=Res_converter!$F$4,MAX(MIN($P327,MAX($AE327-AH327-N327-O327,0)/AX327)-$Q327-$R327,0),0),0))</f>
        <v>0</v>
      </c>
      <c r="AQ327" s="10">
        <f>IF($J327=Res_converter!$F$5,MAX($M327-$N327-$O327,0),0)+IF($K327=Res_converter!$F$5,MAX($P327-$Q327-$R327,0),0)+IF(R327=Res_converter!$F$5,$S327,0)</f>
        <v>0</v>
      </c>
      <c r="AR327" s="10">
        <f>IF($AF327=Res_converter!$A$4,$AE327,0)</f>
        <v>0</v>
      </c>
      <c r="AS327" s="10" t="s">
        <v>92</v>
      </c>
      <c r="AT327" s="10" t="s">
        <v>66</v>
      </c>
      <c r="AU327" s="10" t="s">
        <v>103</v>
      </c>
      <c r="AV327" s="10" t="s">
        <v>113</v>
      </c>
      <c r="AW327" s="10">
        <f>INDEX(Res_converter!$I$4:$N$4,MATCH($AU327,Res_converter!$I$3:$N$3,0))</f>
        <v>0.13</v>
      </c>
      <c r="AX327" s="10">
        <f>INDEX(Res_converter!$I$5:$N$5,MATCH($AU327,Res_converter!$I$3:$N$3,0))</f>
        <v>0.48</v>
      </c>
      <c r="AY327" s="12" t="s">
        <v>725</v>
      </c>
      <c r="AZ327" s="12" t="str">
        <f>INDEX(Subname_converter!$B$2:$B$478,MATCH($AY327,Subname_converter!$A$2:$A$478,0))</f>
        <v>Red bluff</v>
      </c>
      <c r="BA327" s="12">
        <f>INDEX(Subname_converter!$C$2:$C$478,MATCH($AY327,Subname_converter!$A$2:$A$478,0))</f>
        <v>230</v>
      </c>
      <c r="BB327" s="11">
        <v>45291.333333333299</v>
      </c>
      <c r="BC327" s="11">
        <v>47843.333333333299</v>
      </c>
      <c r="BD327" s="10">
        <f t="shared" si="23"/>
        <v>2031</v>
      </c>
      <c r="BE327" s="11"/>
      <c r="BF327" s="10" t="s">
        <v>117</v>
      </c>
      <c r="BG327" s="10" t="s">
        <v>70</v>
      </c>
      <c r="BH327" s="10" t="s">
        <v>70</v>
      </c>
      <c r="BI327" s="10" t="s">
        <v>117</v>
      </c>
      <c r="BJ327" s="10"/>
      <c r="BK327" s="10">
        <v>0</v>
      </c>
    </row>
    <row r="328" spans="1:63" s="26" customFormat="1" ht="25" x14ac:dyDescent="0.25">
      <c r="A328" s="32" t="s">
        <v>727</v>
      </c>
      <c r="B328" s="10">
        <v>2042</v>
      </c>
      <c r="C328" s="11">
        <v>44294</v>
      </c>
      <c r="D328" s="11">
        <v>44301.291666666701</v>
      </c>
      <c r="E328" s="10" t="s">
        <v>57</v>
      </c>
      <c r="F328" s="10" t="s">
        <v>545</v>
      </c>
      <c r="G328" s="10" t="s">
        <v>60</v>
      </c>
      <c r="H328" s="10" t="s">
        <v>108</v>
      </c>
      <c r="I328" s="10"/>
      <c r="J328" s="10" t="s">
        <v>61</v>
      </c>
      <c r="K328" s="10" t="s">
        <v>109</v>
      </c>
      <c r="L328" s="10"/>
      <c r="M328" s="10">
        <v>650</v>
      </c>
      <c r="N328" s="10"/>
      <c r="O328" s="10">
        <v>100</v>
      </c>
      <c r="P328" s="10">
        <v>350</v>
      </c>
      <c r="Q328" s="10"/>
      <c r="R328" s="10">
        <v>175</v>
      </c>
      <c r="S328" s="10"/>
      <c r="T328" s="10">
        <v>650</v>
      </c>
      <c r="U328" s="10"/>
      <c r="V328" s="10"/>
      <c r="W328" s="10"/>
      <c r="X328" s="10" t="s">
        <v>82</v>
      </c>
      <c r="Y328" s="10">
        <v>0.69</v>
      </c>
      <c r="Z328" s="10"/>
      <c r="AA328" s="10" t="s">
        <v>63</v>
      </c>
      <c r="AB328" s="10" t="s">
        <v>97</v>
      </c>
      <c r="AC328" s="10">
        <f t="shared" si="20"/>
        <v>1</v>
      </c>
      <c r="AD328" s="10">
        <f t="shared" si="21"/>
        <v>0.69</v>
      </c>
      <c r="AE328" s="10">
        <f t="shared" si="22"/>
        <v>448.49999999999994</v>
      </c>
      <c r="AF328" s="10" t="str">
        <f>INDEX(Res_converter!$A$2:$A$20,MATCH(TRIM(CONCATENATE(J328," ",K328," ",L328)),Res_converter!$E$2:$E$20,0))</f>
        <v>Solar-Hybrid</v>
      </c>
      <c r="AG328" s="10">
        <f>IF($J328=Res_converter!$F$2,MAX($M328-$N328-$O328,0),0)+IF($K328=Res_converter!$F$2,MAX($P328-$Q328-$R328,0),0)+IF(L328=Res_converter!$F$2,$S328,0)</f>
        <v>550</v>
      </c>
      <c r="AH328" s="10">
        <f>IF($J328=Res_converter!$F$2,MAX(MIN($M328,$AE328-$AJ328-$AN328-$AR328)-$N328-$O328,0),0)+IF($K328=Res_converter!$F$2,MAX(MIN($P328,$AE328-$AJ328-$AN328-$AR328)-$Q328-$R328,0),0)+IF(L328=Res_converter!$F$2,MIN($S328,$AE328-$AJ328-$AN328-$AR328),0)</f>
        <v>348.49999999999994</v>
      </c>
      <c r="AI328" s="10">
        <f>IF(OR($J328=Res_converter!$F$7,$J328=Res_converter!$F$8),MAX($M328-$N328-$O328,0),0)+IF(OR($K328=Res_converter!$F$7,$K328=Res_converter!$F$8),MAX($P328-$Q328-$R328,0),0)+IF(OR($L328=Res_converter!$F$7,$L328=Res_converter!$F$8),$S328,0)</f>
        <v>0</v>
      </c>
      <c r="AJ328" s="10">
        <f>IF(OR($J328=Res_converter!$F$7,$J328=Res_converter!$F$8),MAX($AE328-$N328-$O328,0),0)+IF(OR($K328=Res_converter!$F$7,$K328=Res_converter!$F$8),MAX($AE328-$Q328-$R328,0),0)+IF(OR($L328=Res_converter!$F$7,$L328=Res_converter!$F$8),$AE328,0)</f>
        <v>0</v>
      </c>
      <c r="AK328" s="10">
        <f>IF($J328=Res_converter!$F$6,MAX($M328-$N328-$O328,0),0)+IF($K328=Res_converter!$F$6,MAX($P328-$Q328-$R328,0),0)+IF(L328=Res_converter!$F$6,$S328,0)</f>
        <v>175</v>
      </c>
      <c r="AL328" s="10">
        <f>IF($AF328=Res_converter!$A$7,MAX(MIN($M328,$AE328)-$N328-$O328,0),IF($AF328=Res_converter!$A$12,IF($J328=Res_converter!$F$6,MAX(MIN($M328,MAX($AE328-AH328-Q328-R328,0)/AW328)-$N328-$O328,0),0)+IF($K328=Res_converter!$F$6,MAX(MIN($P328,MAX($AE328-AH328-N328-O328,0)/AW328)-$Q328-$R328,0),0),0))</f>
        <v>0</v>
      </c>
      <c r="AM328" s="10">
        <f>IF($J328=Res_converter!$F$3,MAX($M328-$N328-$O328,0),0)+IF($K328=Res_converter!$F$3,MAX($P328-$Q328-$R328,0),0)+IF(N328=Res_converter!$F$3,$S328,0)</f>
        <v>0</v>
      </c>
      <c r="AN328" s="10">
        <f>IF($J328=Res_converter!$F$3,MAX($AE328-$N328-$O328,0),0)+IF($K328=Res_converter!$F$3,MAX($AE328-$Q328-$R328,0),0)+IF(N328=Res_converter!$F$3,$AE328,0)</f>
        <v>0</v>
      </c>
      <c r="AO328" s="10">
        <f>IF($J328=Res_converter!$F$4,MAX($M328-$N328-$O328,0),0)+IF($K328=Res_converter!$F$4,MAX($P328-$Q328-$R328,0),0)+IF(P328=Res_converter!$F$4,$S328,0)</f>
        <v>0</v>
      </c>
      <c r="AP328" s="10">
        <f>IF($AF328=Res_converter!$A$3,MAX(MIN($M328,$AE328)-$N328-$O328,0),IF($AF328=Res_converter!$A$14,IF($J328=Res_converter!$F$4,MAX(MIN($M328,MAX($AE328-AH328-Q328-R328,0)/AX328)-$N328-$O328,0),0)+IF($K328=Res_converter!$F$4,MAX(MIN($P328,MAX($AE328-AH328-N328-O328,0)/AX328)-$Q328-$R328,0),0),0))</f>
        <v>0</v>
      </c>
      <c r="AQ328" s="10">
        <f>IF($J328=Res_converter!$F$5,MAX($M328-$N328-$O328,0),0)+IF($K328=Res_converter!$F$5,MAX($P328-$Q328-$R328,0),0)+IF(R328=Res_converter!$F$5,$S328,0)</f>
        <v>0</v>
      </c>
      <c r="AR328" s="10">
        <f>IF($AF328=Res_converter!$A$4,$AE328,0)</f>
        <v>0</v>
      </c>
      <c r="AS328" s="10" t="s">
        <v>92</v>
      </c>
      <c r="AT328" s="10" t="s">
        <v>66</v>
      </c>
      <c r="AU328" s="10" t="s">
        <v>103</v>
      </c>
      <c r="AV328" s="10" t="s">
        <v>113</v>
      </c>
      <c r="AW328" s="10">
        <f>INDEX(Res_converter!$I$4:$N$4,MATCH($AU328,Res_converter!$I$3:$N$3,0))</f>
        <v>0.13</v>
      </c>
      <c r="AX328" s="10">
        <f>INDEX(Res_converter!$I$5:$N$5,MATCH($AU328,Res_converter!$I$3:$N$3,0))</f>
        <v>0.48</v>
      </c>
      <c r="AY328" s="12" t="s">
        <v>728</v>
      </c>
      <c r="AZ328" s="12" t="str">
        <f>INDEX(Subname_converter!$B$2:$B$478,MATCH($AY328,Subname_converter!$A$2:$A$478,0))</f>
        <v>Red bluff</v>
      </c>
      <c r="BA328" s="12">
        <f>INDEX(Subname_converter!$C$2:$C$478,MATCH($AY328,Subname_converter!$A$2:$A$478,0))</f>
        <v>500</v>
      </c>
      <c r="BB328" s="11">
        <v>45657.333333333299</v>
      </c>
      <c r="BC328" s="11">
        <v>46818.333333333299</v>
      </c>
      <c r="BD328" s="10">
        <f t="shared" si="23"/>
        <v>2028</v>
      </c>
      <c r="BE328" s="11"/>
      <c r="BF328" s="10" t="s">
        <v>117</v>
      </c>
      <c r="BG328" s="10" t="s">
        <v>70</v>
      </c>
      <c r="BH328" s="10" t="s">
        <v>70</v>
      </c>
      <c r="BI328" s="10" t="s">
        <v>117</v>
      </c>
      <c r="BJ328" s="10"/>
      <c r="BK328" s="10">
        <v>0</v>
      </c>
    </row>
    <row r="329" spans="1:63" s="26" customFormat="1" ht="25" x14ac:dyDescent="0.25">
      <c r="A329" s="32" t="s">
        <v>729</v>
      </c>
      <c r="B329" s="10">
        <v>2043</v>
      </c>
      <c r="C329" s="11">
        <v>44292</v>
      </c>
      <c r="D329" s="11">
        <v>44301.291666666701</v>
      </c>
      <c r="E329" s="10" t="s">
        <v>57</v>
      </c>
      <c r="F329" s="10" t="s">
        <v>545</v>
      </c>
      <c r="G329" s="10" t="s">
        <v>60</v>
      </c>
      <c r="H329" s="10"/>
      <c r="I329" s="10"/>
      <c r="J329" s="10" t="s">
        <v>61</v>
      </c>
      <c r="K329" s="10"/>
      <c r="L329" s="10"/>
      <c r="M329" s="10">
        <v>252</v>
      </c>
      <c r="N329" s="10"/>
      <c r="O329" s="10"/>
      <c r="P329" s="10"/>
      <c r="Q329" s="10"/>
      <c r="R329" s="10"/>
      <c r="S329" s="10"/>
      <c r="T329" s="10">
        <v>250</v>
      </c>
      <c r="U329" s="10"/>
      <c r="V329" s="10"/>
      <c r="W329" s="10"/>
      <c r="X329" s="10" t="s">
        <v>82</v>
      </c>
      <c r="Y329" s="10" t="s">
        <v>4743</v>
      </c>
      <c r="Z329" s="10"/>
      <c r="AA329" s="10"/>
      <c r="AB329" s="10" t="s">
        <v>64</v>
      </c>
      <c r="AC329" s="10">
        <f t="shared" si="20"/>
        <v>0</v>
      </c>
      <c r="AD329" s="10">
        <f t="shared" si="21"/>
        <v>0</v>
      </c>
      <c r="AE329" s="10">
        <f t="shared" si="22"/>
        <v>0</v>
      </c>
      <c r="AF329" s="10" t="str">
        <f>INDEX(Res_converter!$A$2:$A$20,MATCH(TRIM(CONCATENATE(J329," ",K329," ",L329)),Res_converter!$E$2:$E$20,0))</f>
        <v>Battery</v>
      </c>
      <c r="AG329" s="10">
        <f>IF($J329=Res_converter!$F$2,MAX($M329-$N329-$O329,0),0)+IF($K329=Res_converter!$F$2,MAX($P329-$Q329-$R329,0),0)+IF(L329=Res_converter!$F$2,$S329,0)</f>
        <v>252</v>
      </c>
      <c r="AH329" s="10">
        <f>IF($J329=Res_converter!$F$2,MAX(MIN($M329,$AE329-$AJ329-$AN329-$AR329)-$N329-$O329,0),0)+IF($K329=Res_converter!$F$2,MAX(MIN($P329,$AE329-$AJ329-$AN329-$AR329)-$Q329-$R329,0),0)+IF(L329=Res_converter!$F$2,MIN($S329,$AE329-$AJ329-$AN329-$AR329),0)</f>
        <v>0</v>
      </c>
      <c r="AI329" s="10">
        <f>IF(OR($J329=Res_converter!$F$7,$J329=Res_converter!$F$8),MAX($M329-$N329-$O329,0),0)+IF(OR($K329=Res_converter!$F$7,$K329=Res_converter!$F$8),MAX($P329-$Q329-$R329,0),0)+IF(OR($L329=Res_converter!$F$7,$L329=Res_converter!$F$8),$S329,0)</f>
        <v>0</v>
      </c>
      <c r="AJ329" s="10">
        <f>IF(OR($J329=Res_converter!$F$7,$J329=Res_converter!$F$8),MAX($AE329-$N329-$O329,0),0)+IF(OR($K329=Res_converter!$F$7,$K329=Res_converter!$F$8),MAX($AE329-$Q329-$R329,0),0)+IF(OR($L329=Res_converter!$F$7,$L329=Res_converter!$F$8),$AE329,0)</f>
        <v>0</v>
      </c>
      <c r="AK329" s="10">
        <f>IF($J329=Res_converter!$F$6,MAX($M329-$N329-$O329,0),0)+IF($K329=Res_converter!$F$6,MAX($P329-$Q329-$R329,0),0)+IF(L329=Res_converter!$F$6,$S329,0)</f>
        <v>0</v>
      </c>
      <c r="AL329" s="10">
        <f>IF($AF329=Res_converter!$A$7,MAX(MIN($M329,$AE329)-$N329-$O329,0),IF($AF329=Res_converter!$A$12,IF($J329=Res_converter!$F$6,MAX(MIN($M329,MAX($AE329-AH329-Q329-R329,0)/AW329)-$N329-$O329,0),0)+IF($K329=Res_converter!$F$6,MAX(MIN($P329,MAX($AE329-AH329-N329-O329,0)/AW329)-$Q329-$R329,0),0),0))</f>
        <v>0</v>
      </c>
      <c r="AM329" s="10">
        <f>IF($J329=Res_converter!$F$3,MAX($M329-$N329-$O329,0),0)+IF($K329=Res_converter!$F$3,MAX($P329-$Q329-$R329,0),0)+IF(N329=Res_converter!$F$3,$S329,0)</f>
        <v>0</v>
      </c>
      <c r="AN329" s="10">
        <f>IF($J329=Res_converter!$F$3,MAX($AE329-$N329-$O329,0),0)+IF($K329=Res_converter!$F$3,MAX($AE329-$Q329-$R329,0),0)+IF(N329=Res_converter!$F$3,$AE329,0)</f>
        <v>0</v>
      </c>
      <c r="AO329" s="10">
        <f>IF($J329=Res_converter!$F$4,MAX($M329-$N329-$O329,0),0)+IF($K329=Res_converter!$F$4,MAX($P329-$Q329-$R329,0),0)+IF(P329=Res_converter!$F$4,$S329,0)</f>
        <v>0</v>
      </c>
      <c r="AP329" s="10">
        <f>IF($AF329=Res_converter!$A$3,MAX(MIN($M329,$AE329)-$N329-$O329,0),IF($AF329=Res_converter!$A$14,IF($J329=Res_converter!$F$4,MAX(MIN($M329,MAX($AE329-AH329-Q329-R329,0)/AX329)-$N329-$O329,0),0)+IF($K329=Res_converter!$F$4,MAX(MIN($P329,MAX($AE329-AH329-N329-O329,0)/AX329)-$Q329-$R329,0),0),0))</f>
        <v>0</v>
      </c>
      <c r="AQ329" s="10">
        <f>IF($J329=Res_converter!$F$5,MAX($M329-$N329-$O329,0),0)+IF($K329=Res_converter!$F$5,MAX($P329-$Q329-$R329,0),0)+IF(R329=Res_converter!$F$5,$S329,0)</f>
        <v>0</v>
      </c>
      <c r="AR329" s="10">
        <f>IF($AF329=Res_converter!$A$4,$AE329,0)</f>
        <v>0</v>
      </c>
      <c r="AS329" s="10" t="s">
        <v>179</v>
      </c>
      <c r="AT329" s="10" t="s">
        <v>66</v>
      </c>
      <c r="AU329" s="10" t="s">
        <v>103</v>
      </c>
      <c r="AV329" s="10" t="s">
        <v>113</v>
      </c>
      <c r="AW329" s="10">
        <f>INDEX(Res_converter!$I$4:$N$4,MATCH($AU329,Res_converter!$I$3:$N$3,0))</f>
        <v>0.13</v>
      </c>
      <c r="AX329" s="10">
        <f>INDEX(Res_converter!$I$5:$N$5,MATCH($AU329,Res_converter!$I$3:$N$3,0))</f>
        <v>0.48</v>
      </c>
      <c r="AY329" s="12" t="s">
        <v>715</v>
      </c>
      <c r="AZ329" s="12" t="str">
        <f>INDEX(Subname_converter!$B$2:$B$478,MATCH($AY329,Subname_converter!$A$2:$A$478,0))</f>
        <v>Etiwanda</v>
      </c>
      <c r="BA329" s="12">
        <f>INDEX(Subname_converter!$C$2:$C$478,MATCH($AY329,Subname_converter!$A$2:$A$478,0))</f>
        <v>230</v>
      </c>
      <c r="BB329" s="11">
        <v>45505.291666666701</v>
      </c>
      <c r="BC329" s="11">
        <v>48360.291666666701</v>
      </c>
      <c r="BD329" s="10">
        <f t="shared" si="23"/>
        <v>2032</v>
      </c>
      <c r="BE329" s="11"/>
      <c r="BF329" s="10" t="s">
        <v>117</v>
      </c>
      <c r="BG329" s="10" t="s">
        <v>70</v>
      </c>
      <c r="BH329" s="10" t="s">
        <v>70</v>
      </c>
      <c r="BI329" s="10" t="s">
        <v>117</v>
      </c>
      <c r="BJ329" s="10"/>
      <c r="BK329" s="10">
        <v>0</v>
      </c>
    </row>
    <row r="330" spans="1:63" s="26" customFormat="1" ht="25" x14ac:dyDescent="0.25">
      <c r="A330" s="32" t="s">
        <v>730</v>
      </c>
      <c r="B330" s="10">
        <v>2045</v>
      </c>
      <c r="C330" s="11">
        <v>44296</v>
      </c>
      <c r="D330" s="11">
        <v>44301.291666666701</v>
      </c>
      <c r="E330" s="10" t="s">
        <v>57</v>
      </c>
      <c r="F330" s="10" t="s">
        <v>545</v>
      </c>
      <c r="G330" s="10" t="s">
        <v>60</v>
      </c>
      <c r="H330" s="10" t="s">
        <v>108</v>
      </c>
      <c r="I330" s="10"/>
      <c r="J330" s="10" t="s">
        <v>61</v>
      </c>
      <c r="K330" s="10" t="s">
        <v>109</v>
      </c>
      <c r="L330" s="10"/>
      <c r="M330" s="10">
        <v>430.19200000000001</v>
      </c>
      <c r="N330" s="10"/>
      <c r="O330" s="10"/>
      <c r="P330" s="10">
        <v>430.19200000000001</v>
      </c>
      <c r="Q330" s="10"/>
      <c r="R330" s="10"/>
      <c r="S330" s="10"/>
      <c r="T330" s="10">
        <v>300</v>
      </c>
      <c r="U330" s="10"/>
      <c r="V330" s="10"/>
      <c r="W330" s="10"/>
      <c r="X330" s="10" t="s">
        <v>82</v>
      </c>
      <c r="Y330" s="10" t="s">
        <v>4743</v>
      </c>
      <c r="Z330" s="10"/>
      <c r="AA330" s="10" t="s">
        <v>63</v>
      </c>
      <c r="AB330" s="10" t="s">
        <v>175</v>
      </c>
      <c r="AC330" s="10">
        <f t="shared" si="20"/>
        <v>0</v>
      </c>
      <c r="AD330" s="10">
        <f t="shared" si="21"/>
        <v>0</v>
      </c>
      <c r="AE330" s="10">
        <f t="shared" si="22"/>
        <v>0</v>
      </c>
      <c r="AF330" s="10" t="str">
        <f>INDEX(Res_converter!$A$2:$A$20,MATCH(TRIM(CONCATENATE(J330," ",K330," ",L330)),Res_converter!$E$2:$E$20,0))</f>
        <v>Solar-Hybrid</v>
      </c>
      <c r="AG330" s="10">
        <f>IF($J330=Res_converter!$F$2,MAX($M330-$N330-$O330,0),0)+IF($K330=Res_converter!$F$2,MAX($P330-$Q330-$R330,0),0)+IF(L330=Res_converter!$F$2,$S330,0)</f>
        <v>430.19200000000001</v>
      </c>
      <c r="AH330" s="10">
        <f>IF($J330=Res_converter!$F$2,MAX(MIN($M330,$AE330-$AJ330-$AN330-$AR330)-$N330-$O330,0),0)+IF($K330=Res_converter!$F$2,MAX(MIN($P330,$AE330-$AJ330-$AN330-$AR330)-$Q330-$R330,0),0)+IF(L330=Res_converter!$F$2,MIN($S330,$AE330-$AJ330-$AN330-$AR330),0)</f>
        <v>0</v>
      </c>
      <c r="AI330" s="10">
        <f>IF(OR($J330=Res_converter!$F$7,$J330=Res_converter!$F$8),MAX($M330-$N330-$O330,0),0)+IF(OR($K330=Res_converter!$F$7,$K330=Res_converter!$F$8),MAX($P330-$Q330-$R330,0),0)+IF(OR($L330=Res_converter!$F$7,$L330=Res_converter!$F$8),$S330,0)</f>
        <v>0</v>
      </c>
      <c r="AJ330" s="10">
        <f>IF(OR($J330=Res_converter!$F$7,$J330=Res_converter!$F$8),MAX($AE330-$N330-$O330,0),0)+IF(OR($K330=Res_converter!$F$7,$K330=Res_converter!$F$8),MAX($AE330-$Q330-$R330,0),0)+IF(OR($L330=Res_converter!$F$7,$L330=Res_converter!$F$8),$AE330,0)</f>
        <v>0</v>
      </c>
      <c r="AK330" s="10">
        <f>IF($J330=Res_converter!$F$6,MAX($M330-$N330-$O330,0),0)+IF($K330=Res_converter!$F$6,MAX($P330-$Q330-$R330,0),0)+IF(L330=Res_converter!$F$6,$S330,0)</f>
        <v>430.19200000000001</v>
      </c>
      <c r="AL330" s="10">
        <f>IF($AF330=Res_converter!$A$7,MAX(MIN($M330,$AE330)-$N330-$O330,0),IF($AF330=Res_converter!$A$12,IF($J330=Res_converter!$F$6,MAX(MIN($M330,MAX($AE330-AH330-Q330-R330,0)/AW330)-$N330-$O330,0),0)+IF($K330=Res_converter!$F$6,MAX(MIN($P330,MAX($AE330-AH330-N330-O330,0)/AW330)-$Q330-$R330,0),0),0))</f>
        <v>0</v>
      </c>
      <c r="AM330" s="10">
        <f>IF($J330=Res_converter!$F$3,MAX($M330-$N330-$O330,0),0)+IF($K330=Res_converter!$F$3,MAX($P330-$Q330-$R330,0),0)+IF(N330=Res_converter!$F$3,$S330,0)</f>
        <v>0</v>
      </c>
      <c r="AN330" s="10">
        <f>IF($J330=Res_converter!$F$3,MAX($AE330-$N330-$O330,0),0)+IF($K330=Res_converter!$F$3,MAX($AE330-$Q330-$R330,0),0)+IF(N330=Res_converter!$F$3,$AE330,0)</f>
        <v>0</v>
      </c>
      <c r="AO330" s="10">
        <f>IF($J330=Res_converter!$F$4,MAX($M330-$N330-$O330,0),0)+IF($K330=Res_converter!$F$4,MAX($P330-$Q330-$R330,0),0)+IF(P330=Res_converter!$F$4,$S330,0)</f>
        <v>0</v>
      </c>
      <c r="AP330" s="10">
        <f>IF($AF330=Res_converter!$A$3,MAX(MIN($M330,$AE330)-$N330-$O330,0),IF($AF330=Res_converter!$A$14,IF($J330=Res_converter!$F$4,MAX(MIN($M330,MAX($AE330-AH330-Q330-R330,0)/AX330)-$N330-$O330,0),0)+IF($K330=Res_converter!$F$4,MAX(MIN($P330,MAX($AE330-AH330-N330-O330,0)/AX330)-$Q330-$R330,0),0),0))</f>
        <v>0</v>
      </c>
      <c r="AQ330" s="10">
        <f>IF($J330=Res_converter!$F$5,MAX($M330-$N330-$O330,0),0)+IF($K330=Res_converter!$F$5,MAX($P330-$Q330-$R330,0),0)+IF(R330=Res_converter!$F$5,$S330,0)</f>
        <v>0</v>
      </c>
      <c r="AR330" s="10">
        <f>IF($AF330=Res_converter!$A$4,$AE330,0)</f>
        <v>0</v>
      </c>
      <c r="AS330" s="10" t="s">
        <v>92</v>
      </c>
      <c r="AT330" s="10" t="s">
        <v>66</v>
      </c>
      <c r="AU330" s="10" t="s">
        <v>103</v>
      </c>
      <c r="AV330" s="10" t="s">
        <v>113</v>
      </c>
      <c r="AW330" s="10">
        <f>INDEX(Res_converter!$I$4:$N$4,MATCH($AU330,Res_converter!$I$3:$N$3,0))</f>
        <v>0.13</v>
      </c>
      <c r="AX330" s="10">
        <f>INDEX(Res_converter!$I$5:$N$5,MATCH($AU330,Res_converter!$I$3:$N$3,0))</f>
        <v>0.48</v>
      </c>
      <c r="AY330" s="12" t="s">
        <v>731</v>
      </c>
      <c r="AZ330" s="12" t="str">
        <f>INDEX(Subname_converter!$B$2:$B$478,MATCH($AY330,Subname_converter!$A$2:$A$478,0))</f>
        <v>Colorado River</v>
      </c>
      <c r="BA330" s="12">
        <f>INDEX(Subname_converter!$C$2:$C$478,MATCH($AY330,Subname_converter!$A$2:$A$478,0))</f>
        <v>230</v>
      </c>
      <c r="BB330" s="11">
        <v>46006.333333333299</v>
      </c>
      <c r="BC330" s="11">
        <v>47448.333333333299</v>
      </c>
      <c r="BD330" s="10">
        <f t="shared" si="23"/>
        <v>2030</v>
      </c>
      <c r="BE330" s="11"/>
      <c r="BF330" s="10" t="s">
        <v>117</v>
      </c>
      <c r="BG330" s="10" t="s">
        <v>70</v>
      </c>
      <c r="BH330" s="10" t="s">
        <v>70</v>
      </c>
      <c r="BI330" s="10" t="s">
        <v>117</v>
      </c>
      <c r="BJ330" s="10"/>
      <c r="BK330" s="10">
        <v>0</v>
      </c>
    </row>
    <row r="331" spans="1:63" s="26" customFormat="1" ht="25" x14ac:dyDescent="0.25">
      <c r="A331" s="32" t="s">
        <v>732</v>
      </c>
      <c r="B331" s="10">
        <v>2048</v>
      </c>
      <c r="C331" s="11">
        <v>44294</v>
      </c>
      <c r="D331" s="11">
        <v>44301.291666666701</v>
      </c>
      <c r="E331" s="10" t="s">
        <v>57</v>
      </c>
      <c r="F331" s="10" t="s">
        <v>545</v>
      </c>
      <c r="G331" s="10" t="s">
        <v>60</v>
      </c>
      <c r="H331" s="10" t="s">
        <v>108</v>
      </c>
      <c r="I331" s="10"/>
      <c r="J331" s="10" t="s">
        <v>61</v>
      </c>
      <c r="K331" s="10" t="s">
        <v>109</v>
      </c>
      <c r="L331" s="10"/>
      <c r="M331" s="10">
        <v>288.14400000000001</v>
      </c>
      <c r="N331" s="10"/>
      <c r="O331" s="10"/>
      <c r="P331" s="10">
        <v>288</v>
      </c>
      <c r="Q331" s="10"/>
      <c r="R331" s="10"/>
      <c r="S331" s="10"/>
      <c r="T331" s="10">
        <v>280</v>
      </c>
      <c r="U331" s="10"/>
      <c r="V331" s="10"/>
      <c r="W331" s="10"/>
      <c r="X331" s="10" t="s">
        <v>82</v>
      </c>
      <c r="Y331" s="10">
        <v>1</v>
      </c>
      <c r="Z331" s="10"/>
      <c r="AA331" s="10" t="s">
        <v>63</v>
      </c>
      <c r="AB331" s="10" t="s">
        <v>97</v>
      </c>
      <c r="AC331" s="10">
        <f t="shared" si="20"/>
        <v>1</v>
      </c>
      <c r="AD331" s="10">
        <f t="shared" si="21"/>
        <v>1</v>
      </c>
      <c r="AE331" s="10">
        <f t="shared" si="22"/>
        <v>280</v>
      </c>
      <c r="AF331" s="10" t="str">
        <f>INDEX(Res_converter!$A$2:$A$20,MATCH(TRIM(CONCATENATE(J331," ",K331," ",L331)),Res_converter!$E$2:$E$20,0))</f>
        <v>Solar-Hybrid</v>
      </c>
      <c r="AG331" s="10">
        <f>IF($J331=Res_converter!$F$2,MAX($M331-$N331-$O331,0),0)+IF($K331=Res_converter!$F$2,MAX($P331-$Q331-$R331,0),0)+IF(L331=Res_converter!$F$2,$S331,0)</f>
        <v>288.14400000000001</v>
      </c>
      <c r="AH331" s="10">
        <f>IF($J331=Res_converter!$F$2,MAX(MIN($M331,$AE331-$AJ331-$AN331-$AR331)-$N331-$O331,0),0)+IF($K331=Res_converter!$F$2,MAX(MIN($P331,$AE331-$AJ331-$AN331-$AR331)-$Q331-$R331,0),0)+IF(L331=Res_converter!$F$2,MIN($S331,$AE331-$AJ331-$AN331-$AR331),0)</f>
        <v>280</v>
      </c>
      <c r="AI331" s="10">
        <f>IF(OR($J331=Res_converter!$F$7,$J331=Res_converter!$F$8),MAX($M331-$N331-$O331,0),0)+IF(OR($K331=Res_converter!$F$7,$K331=Res_converter!$F$8),MAX($P331-$Q331-$R331,0),0)+IF(OR($L331=Res_converter!$F$7,$L331=Res_converter!$F$8),$S331,0)</f>
        <v>0</v>
      </c>
      <c r="AJ331" s="10">
        <f>IF(OR($J331=Res_converter!$F$7,$J331=Res_converter!$F$8),MAX($AE331-$N331-$O331,0),0)+IF(OR($K331=Res_converter!$F$7,$K331=Res_converter!$F$8),MAX($AE331-$Q331-$R331,0),0)+IF(OR($L331=Res_converter!$F$7,$L331=Res_converter!$F$8),$AE331,0)</f>
        <v>0</v>
      </c>
      <c r="AK331" s="10">
        <f>IF($J331=Res_converter!$F$6,MAX($M331-$N331-$O331,0),0)+IF($K331=Res_converter!$F$6,MAX($P331-$Q331-$R331,0),0)+IF(L331=Res_converter!$F$6,$S331,0)</f>
        <v>288</v>
      </c>
      <c r="AL331" s="10">
        <f>IF($AF331=Res_converter!$A$7,MAX(MIN($M331,$AE331)-$N331-$O331,0),IF($AF331=Res_converter!$A$12,IF($J331=Res_converter!$F$6,MAX(MIN($M331,MAX($AE331-AH331-Q331-R331,0)/AW331)-$N331-$O331,0),0)+IF($K331=Res_converter!$F$6,MAX(MIN($P331,MAX($AE331-AH331-N331-O331,0)/AW331)-$Q331-$R331,0),0),0))</f>
        <v>0</v>
      </c>
      <c r="AM331" s="10">
        <f>IF($J331=Res_converter!$F$3,MAX($M331-$N331-$O331,0),0)+IF($K331=Res_converter!$F$3,MAX($P331-$Q331-$R331,0),0)+IF(N331=Res_converter!$F$3,$S331,0)</f>
        <v>0</v>
      </c>
      <c r="AN331" s="10">
        <f>IF($J331=Res_converter!$F$3,MAX($AE331-$N331-$O331,0),0)+IF($K331=Res_converter!$F$3,MAX($AE331-$Q331-$R331,0),0)+IF(N331=Res_converter!$F$3,$AE331,0)</f>
        <v>0</v>
      </c>
      <c r="AO331" s="10">
        <f>IF($J331=Res_converter!$F$4,MAX($M331-$N331-$O331,0),0)+IF($K331=Res_converter!$F$4,MAX($P331-$Q331-$R331,0),0)+IF(P331=Res_converter!$F$4,$S331,0)</f>
        <v>0</v>
      </c>
      <c r="AP331" s="10">
        <f>IF($AF331=Res_converter!$A$3,MAX(MIN($M331,$AE331)-$N331-$O331,0),IF($AF331=Res_converter!$A$14,IF($J331=Res_converter!$F$4,MAX(MIN($M331,MAX($AE331-AH331-Q331-R331,0)/AX331)-$N331-$O331,0),0)+IF($K331=Res_converter!$F$4,MAX(MIN($P331,MAX($AE331-AH331-N331-O331,0)/AX331)-$Q331-$R331,0),0),0))</f>
        <v>0</v>
      </c>
      <c r="AQ331" s="10">
        <f>IF($J331=Res_converter!$F$5,MAX($M331-$N331-$O331,0),0)+IF($K331=Res_converter!$F$5,MAX($P331-$Q331-$R331,0),0)+IF(R331=Res_converter!$F$5,$S331,0)</f>
        <v>0</v>
      </c>
      <c r="AR331" s="10">
        <f>IF($AF331=Res_converter!$A$4,$AE331,0)</f>
        <v>0</v>
      </c>
      <c r="AS331" s="10" t="s">
        <v>92</v>
      </c>
      <c r="AT331" s="10" t="s">
        <v>66</v>
      </c>
      <c r="AU331" s="10" t="s">
        <v>103</v>
      </c>
      <c r="AV331" s="10" t="s">
        <v>113</v>
      </c>
      <c r="AW331" s="10">
        <f>INDEX(Res_converter!$I$4:$N$4,MATCH($AU331,Res_converter!$I$3:$N$3,0))</f>
        <v>0.13</v>
      </c>
      <c r="AX331" s="10">
        <f>INDEX(Res_converter!$I$5:$N$5,MATCH($AU331,Res_converter!$I$3:$N$3,0))</f>
        <v>0.48</v>
      </c>
      <c r="AY331" s="12" t="s">
        <v>717</v>
      </c>
      <c r="AZ331" s="12" t="str">
        <f>INDEX(Subname_converter!$B$2:$B$478,MATCH($AY331,Subname_converter!$A$2:$A$478,0))</f>
        <v>Colorado River</v>
      </c>
      <c r="BA331" s="12">
        <f>INDEX(Subname_converter!$C$2:$C$478,MATCH($AY331,Subname_converter!$A$2:$A$478,0))</f>
        <v>230</v>
      </c>
      <c r="BB331" s="11">
        <v>45960.291666666701</v>
      </c>
      <c r="BC331" s="11">
        <v>47513.333333333299</v>
      </c>
      <c r="BD331" s="10">
        <f t="shared" si="23"/>
        <v>2030</v>
      </c>
      <c r="BE331" s="11"/>
      <c r="BF331" s="10" t="s">
        <v>117</v>
      </c>
      <c r="BG331" s="10" t="s">
        <v>70</v>
      </c>
      <c r="BH331" s="10" t="s">
        <v>70</v>
      </c>
      <c r="BI331" s="10" t="s">
        <v>117</v>
      </c>
      <c r="BJ331" s="10"/>
      <c r="BK331" s="10">
        <v>0</v>
      </c>
    </row>
    <row r="332" spans="1:63" s="26" customFormat="1" ht="25" x14ac:dyDescent="0.25">
      <c r="A332" s="32" t="s">
        <v>733</v>
      </c>
      <c r="B332" s="10">
        <v>2049</v>
      </c>
      <c r="C332" s="11">
        <v>44295</v>
      </c>
      <c r="D332" s="11">
        <v>44301.291666666701</v>
      </c>
      <c r="E332" s="10" t="s">
        <v>57</v>
      </c>
      <c r="F332" s="10" t="s">
        <v>545</v>
      </c>
      <c r="G332" s="10" t="s">
        <v>60</v>
      </c>
      <c r="H332" s="10"/>
      <c r="I332" s="10"/>
      <c r="J332" s="10" t="s">
        <v>61</v>
      </c>
      <c r="K332" s="10"/>
      <c r="L332" s="10"/>
      <c r="M332" s="10">
        <v>410.76</v>
      </c>
      <c r="N332" s="10"/>
      <c r="O332" s="10"/>
      <c r="P332" s="10"/>
      <c r="Q332" s="10"/>
      <c r="R332" s="10"/>
      <c r="S332" s="10"/>
      <c r="T332" s="10">
        <v>400</v>
      </c>
      <c r="U332" s="10"/>
      <c r="V332" s="10"/>
      <c r="W332" s="10"/>
      <c r="X332" s="10" t="s">
        <v>82</v>
      </c>
      <c r="Y332" s="10" t="s">
        <v>4743</v>
      </c>
      <c r="Z332" s="10"/>
      <c r="AA332" s="10"/>
      <c r="AB332" s="10" t="s">
        <v>64</v>
      </c>
      <c r="AC332" s="10">
        <f t="shared" si="20"/>
        <v>0</v>
      </c>
      <c r="AD332" s="10">
        <f t="shared" si="21"/>
        <v>0</v>
      </c>
      <c r="AE332" s="10">
        <f t="shared" si="22"/>
        <v>0</v>
      </c>
      <c r="AF332" s="10" t="str">
        <f>INDEX(Res_converter!$A$2:$A$20,MATCH(TRIM(CONCATENATE(J332," ",K332," ",L332)),Res_converter!$E$2:$E$20,0))</f>
        <v>Battery</v>
      </c>
      <c r="AG332" s="10">
        <f>IF($J332=Res_converter!$F$2,MAX($M332-$N332-$O332,0),0)+IF($K332=Res_converter!$F$2,MAX($P332-$Q332-$R332,0),0)+IF(L332=Res_converter!$F$2,$S332,0)</f>
        <v>410.76</v>
      </c>
      <c r="AH332" s="10">
        <f>IF($J332=Res_converter!$F$2,MAX(MIN($M332,$AE332-$AJ332-$AN332-$AR332)-$N332-$O332,0),0)+IF($K332=Res_converter!$F$2,MAX(MIN($P332,$AE332-$AJ332-$AN332-$AR332)-$Q332-$R332,0),0)+IF(L332=Res_converter!$F$2,MIN($S332,$AE332-$AJ332-$AN332-$AR332),0)</f>
        <v>0</v>
      </c>
      <c r="AI332" s="10">
        <f>IF(OR($J332=Res_converter!$F$7,$J332=Res_converter!$F$8),MAX($M332-$N332-$O332,0),0)+IF(OR($K332=Res_converter!$F$7,$K332=Res_converter!$F$8),MAX($P332-$Q332-$R332,0),0)+IF(OR($L332=Res_converter!$F$7,$L332=Res_converter!$F$8),$S332,0)</f>
        <v>0</v>
      </c>
      <c r="AJ332" s="10">
        <f>IF(OR($J332=Res_converter!$F$7,$J332=Res_converter!$F$8),MAX($AE332-$N332-$O332,0),0)+IF(OR($K332=Res_converter!$F$7,$K332=Res_converter!$F$8),MAX($AE332-$Q332-$R332,0),0)+IF(OR($L332=Res_converter!$F$7,$L332=Res_converter!$F$8),$AE332,0)</f>
        <v>0</v>
      </c>
      <c r="AK332" s="10">
        <f>IF($J332=Res_converter!$F$6,MAX($M332-$N332-$O332,0),0)+IF($K332=Res_converter!$F$6,MAX($P332-$Q332-$R332,0),0)+IF(L332=Res_converter!$F$6,$S332,0)</f>
        <v>0</v>
      </c>
      <c r="AL332" s="10">
        <f>IF($AF332=Res_converter!$A$7,MAX(MIN($M332,$AE332)-$N332-$O332,0),IF($AF332=Res_converter!$A$12,IF($J332=Res_converter!$F$6,MAX(MIN($M332,MAX($AE332-AH332-Q332-R332,0)/AW332)-$N332-$O332,0),0)+IF($K332=Res_converter!$F$6,MAX(MIN($P332,MAX($AE332-AH332-N332-O332,0)/AW332)-$Q332-$R332,0),0),0))</f>
        <v>0</v>
      </c>
      <c r="AM332" s="10">
        <f>IF($J332=Res_converter!$F$3,MAX($M332-$N332-$O332,0),0)+IF($K332=Res_converter!$F$3,MAX($P332-$Q332-$R332,0),0)+IF(N332=Res_converter!$F$3,$S332,0)</f>
        <v>0</v>
      </c>
      <c r="AN332" s="10">
        <f>IF($J332=Res_converter!$F$3,MAX($AE332-$N332-$O332,0),0)+IF($K332=Res_converter!$F$3,MAX($AE332-$Q332-$R332,0),0)+IF(N332=Res_converter!$F$3,$AE332,0)</f>
        <v>0</v>
      </c>
      <c r="AO332" s="10">
        <f>IF($J332=Res_converter!$F$4,MAX($M332-$N332-$O332,0),0)+IF($K332=Res_converter!$F$4,MAX($P332-$Q332-$R332,0),0)+IF(P332=Res_converter!$F$4,$S332,0)</f>
        <v>0</v>
      </c>
      <c r="AP332" s="10">
        <f>IF($AF332=Res_converter!$A$3,MAX(MIN($M332,$AE332)-$N332-$O332,0),IF($AF332=Res_converter!$A$14,IF($J332=Res_converter!$F$4,MAX(MIN($M332,MAX($AE332-AH332-Q332-R332,0)/AX332)-$N332-$O332,0),0)+IF($K332=Res_converter!$F$4,MAX(MIN($P332,MAX($AE332-AH332-N332-O332,0)/AX332)-$Q332-$R332,0),0),0))</f>
        <v>0</v>
      </c>
      <c r="AQ332" s="10">
        <f>IF($J332=Res_converter!$F$5,MAX($M332-$N332-$O332,0),0)+IF($K332=Res_converter!$F$5,MAX($P332-$Q332-$R332,0),0)+IF(R332=Res_converter!$F$5,$S332,0)</f>
        <v>0</v>
      </c>
      <c r="AR332" s="10">
        <f>IF($AF332=Res_converter!$A$4,$AE332,0)</f>
        <v>0</v>
      </c>
      <c r="AS332" s="10" t="s">
        <v>92</v>
      </c>
      <c r="AT332" s="10" t="s">
        <v>66</v>
      </c>
      <c r="AU332" s="10" t="s">
        <v>103</v>
      </c>
      <c r="AV332" s="10" t="s">
        <v>113</v>
      </c>
      <c r="AW332" s="10">
        <f>INDEX(Res_converter!$I$4:$N$4,MATCH($AU332,Res_converter!$I$3:$N$3,0))</f>
        <v>0.13</v>
      </c>
      <c r="AX332" s="10">
        <f>INDEX(Res_converter!$I$5:$N$5,MATCH($AU332,Res_converter!$I$3:$N$3,0))</f>
        <v>0.48</v>
      </c>
      <c r="AY332" s="12" t="s">
        <v>497</v>
      </c>
      <c r="AZ332" s="12" t="str">
        <f>INDEX(Subname_converter!$B$2:$B$478,MATCH($AY332,Subname_converter!$A$2:$A$478,0))</f>
        <v>Devers</v>
      </c>
      <c r="BA332" s="12">
        <f>INDEX(Subname_converter!$C$2:$C$478,MATCH($AY332,Subname_converter!$A$2:$A$478,0))</f>
        <v>230</v>
      </c>
      <c r="BB332" s="11">
        <v>45991.333333333299</v>
      </c>
      <c r="BC332" s="11">
        <v>48330.291666666701</v>
      </c>
      <c r="BD332" s="10">
        <f t="shared" si="23"/>
        <v>2032</v>
      </c>
      <c r="BE332" s="11"/>
      <c r="BF332" s="10" t="s">
        <v>117</v>
      </c>
      <c r="BG332" s="10" t="s">
        <v>70</v>
      </c>
      <c r="BH332" s="10" t="s">
        <v>70</v>
      </c>
      <c r="BI332" s="10" t="s">
        <v>117</v>
      </c>
      <c r="BJ332" s="10"/>
      <c r="BK332" s="10">
        <v>0</v>
      </c>
    </row>
    <row r="333" spans="1:63" s="26" customFormat="1" ht="25" x14ac:dyDescent="0.25">
      <c r="A333" s="32" t="s">
        <v>734</v>
      </c>
      <c r="B333" s="10">
        <v>2050</v>
      </c>
      <c r="C333" s="11">
        <v>44299</v>
      </c>
      <c r="D333" s="11">
        <v>44301.291666666701</v>
      </c>
      <c r="E333" s="10" t="s">
        <v>57</v>
      </c>
      <c r="F333" s="10" t="s">
        <v>545</v>
      </c>
      <c r="G333" s="10" t="s">
        <v>60</v>
      </c>
      <c r="H333" s="10" t="s">
        <v>60</v>
      </c>
      <c r="I333" s="10"/>
      <c r="J333" s="10" t="s">
        <v>91</v>
      </c>
      <c r="K333" s="10" t="s">
        <v>61</v>
      </c>
      <c r="L333" s="10"/>
      <c r="M333" s="10">
        <v>1417</v>
      </c>
      <c r="N333" s="10"/>
      <c r="O333" s="10"/>
      <c r="P333" s="10">
        <v>1434.4</v>
      </c>
      <c r="Q333" s="10"/>
      <c r="R333" s="10"/>
      <c r="S333" s="10"/>
      <c r="T333" s="10">
        <v>1400</v>
      </c>
      <c r="U333" s="10"/>
      <c r="V333" s="10"/>
      <c r="W333" s="10"/>
      <c r="X333" s="10" t="s">
        <v>82</v>
      </c>
      <c r="Y333" s="10" t="s">
        <v>4743</v>
      </c>
      <c r="Z333" s="10"/>
      <c r="AA333" s="10" t="s">
        <v>63</v>
      </c>
      <c r="AB333" s="10" t="s">
        <v>64</v>
      </c>
      <c r="AC333" s="10">
        <f t="shared" si="20"/>
        <v>0</v>
      </c>
      <c r="AD333" s="10">
        <f t="shared" si="21"/>
        <v>0</v>
      </c>
      <c r="AE333" s="10">
        <f t="shared" si="22"/>
        <v>0</v>
      </c>
      <c r="AF333" s="10" t="str">
        <f>INDEX(Res_converter!$A$2:$A$20,MATCH(TRIM(CONCATENATE(J333," ",K333," ",L333)),Res_converter!$E$2:$E$20,0))</f>
        <v>LDES</v>
      </c>
      <c r="AG333" s="10">
        <f>IF($J333=Res_converter!$F$2,MAX($M333-$N333-$O333,0),0)+IF($K333=Res_converter!$F$2,MAX($P333-$Q333-$R333,0),0)+IF(L333=Res_converter!$F$2,$S333,0)</f>
        <v>1434.4</v>
      </c>
      <c r="AH333" s="10">
        <f>IF($J333=Res_converter!$F$2,MAX(MIN($M333,$AE333-$AJ333-$AN333-$AR333)-$N333-$O333,0),0)+IF($K333=Res_converter!$F$2,MAX(MIN($P333,$AE333-$AJ333-$AN333-$AR333)-$Q333-$R333,0),0)+IF(L333=Res_converter!$F$2,MIN($S333,$AE333-$AJ333-$AN333-$AR333),0)</f>
        <v>0</v>
      </c>
      <c r="AI333" s="10">
        <f>IF(OR($J333=Res_converter!$F$7,$J333=Res_converter!$F$8),MAX($M333-$N333-$O333,0),0)+IF(OR($K333=Res_converter!$F$7,$K333=Res_converter!$F$8),MAX($P333-$Q333-$R333,0),0)+IF(OR($L333=Res_converter!$F$7,$L333=Res_converter!$F$8),$S333,0)</f>
        <v>1417</v>
      </c>
      <c r="AJ333" s="10">
        <f>IF(OR($J333=Res_converter!$F$7,$J333=Res_converter!$F$8),MAX($AE333-$N333-$O333,0),0)+IF(OR($K333=Res_converter!$F$7,$K333=Res_converter!$F$8),MAX($AE333-$Q333-$R333,0),0)+IF(OR($L333=Res_converter!$F$7,$L333=Res_converter!$F$8),$AE333,0)</f>
        <v>0</v>
      </c>
      <c r="AK333" s="10">
        <f>IF($J333=Res_converter!$F$6,MAX($M333-$N333-$O333,0),0)+IF($K333=Res_converter!$F$6,MAX($P333-$Q333-$R333,0),0)+IF(L333=Res_converter!$F$6,$S333,0)</f>
        <v>0</v>
      </c>
      <c r="AL333" s="10">
        <f>IF($AF333=Res_converter!$A$7,MAX(MIN($M333,$AE333)-$N333-$O333,0),IF($AF333=Res_converter!$A$12,IF($J333=Res_converter!$F$6,MAX(MIN($M333,MAX($AE333-AH333-Q333-R333,0)/AW333)-$N333-$O333,0),0)+IF($K333=Res_converter!$F$6,MAX(MIN($P333,MAX($AE333-AH333-N333-O333,0)/AW333)-$Q333-$R333,0),0),0))</f>
        <v>0</v>
      </c>
      <c r="AM333" s="10">
        <f>IF($J333=Res_converter!$F$3,MAX($M333-$N333-$O333,0),0)+IF($K333=Res_converter!$F$3,MAX($P333-$Q333-$R333,0),0)+IF(N333=Res_converter!$F$3,$S333,0)</f>
        <v>0</v>
      </c>
      <c r="AN333" s="10">
        <f>IF($J333=Res_converter!$F$3,MAX($AE333-$N333-$O333,0),0)+IF($K333=Res_converter!$F$3,MAX($AE333-$Q333-$R333,0),0)+IF(N333=Res_converter!$F$3,$AE333,0)</f>
        <v>0</v>
      </c>
      <c r="AO333" s="10">
        <f>IF($J333=Res_converter!$F$4,MAX($M333-$N333-$O333,0),0)+IF($K333=Res_converter!$F$4,MAX($P333-$Q333-$R333,0),0)+IF(P333=Res_converter!$F$4,$S333,0)</f>
        <v>0</v>
      </c>
      <c r="AP333" s="10">
        <f>IF($AF333=Res_converter!$A$3,MAX(MIN($M333,$AE333)-$N333-$O333,0),IF($AF333=Res_converter!$A$14,IF($J333=Res_converter!$F$4,MAX(MIN($M333,MAX($AE333-AH333-Q333-R333,0)/AX333)-$N333-$O333,0),0)+IF($K333=Res_converter!$F$4,MAX(MIN($P333,MAX($AE333-AH333-N333-O333,0)/AX333)-$Q333-$R333,0),0),0))</f>
        <v>0</v>
      </c>
      <c r="AQ333" s="10">
        <f>IF($J333=Res_converter!$F$5,MAX($M333-$N333-$O333,0),0)+IF($K333=Res_converter!$F$5,MAX($P333-$Q333-$R333,0),0)+IF(R333=Res_converter!$F$5,$S333,0)</f>
        <v>0</v>
      </c>
      <c r="AR333" s="10">
        <f>IF($AF333=Res_converter!$A$4,$AE333,0)</f>
        <v>0</v>
      </c>
      <c r="AS333" s="10" t="s">
        <v>92</v>
      </c>
      <c r="AT333" s="10" t="s">
        <v>66</v>
      </c>
      <c r="AU333" s="10" t="s">
        <v>103</v>
      </c>
      <c r="AV333" s="10" t="s">
        <v>113</v>
      </c>
      <c r="AW333" s="10">
        <f>INDEX(Res_converter!$I$4:$N$4,MATCH($AU333,Res_converter!$I$3:$N$3,0))</f>
        <v>0.13</v>
      </c>
      <c r="AX333" s="10">
        <f>INDEX(Res_converter!$I$5:$N$5,MATCH($AU333,Res_converter!$I$3:$N$3,0))</f>
        <v>0.48</v>
      </c>
      <c r="AY333" s="12" t="s">
        <v>728</v>
      </c>
      <c r="AZ333" s="12" t="str">
        <f>INDEX(Subname_converter!$B$2:$B$478,MATCH($AY333,Subname_converter!$A$2:$A$478,0))</f>
        <v>Red bluff</v>
      </c>
      <c r="BA333" s="12">
        <f>INDEX(Subname_converter!$C$2:$C$478,MATCH($AY333,Subname_converter!$A$2:$A$478,0))</f>
        <v>500</v>
      </c>
      <c r="BB333" s="11">
        <v>46357.333333333299</v>
      </c>
      <c r="BC333" s="11">
        <v>48178.333333333299</v>
      </c>
      <c r="BD333" s="10">
        <f t="shared" si="23"/>
        <v>2032</v>
      </c>
      <c r="BE333" s="11"/>
      <c r="BF333" s="10" t="s">
        <v>117</v>
      </c>
      <c r="BG333" s="10" t="s">
        <v>70</v>
      </c>
      <c r="BH333" s="10" t="s">
        <v>70</v>
      </c>
      <c r="BI333" s="10" t="s">
        <v>117</v>
      </c>
      <c r="BJ333" s="10"/>
      <c r="BK333" s="10">
        <v>0</v>
      </c>
    </row>
    <row r="334" spans="1:63" s="26" customFormat="1" ht="25" x14ac:dyDescent="0.25">
      <c r="A334" s="32" t="s">
        <v>735</v>
      </c>
      <c r="B334" s="10">
        <v>2051</v>
      </c>
      <c r="C334" s="11">
        <v>44299</v>
      </c>
      <c r="D334" s="11">
        <v>44301.291666666701</v>
      </c>
      <c r="E334" s="10" t="s">
        <v>57</v>
      </c>
      <c r="F334" s="10" t="s">
        <v>545</v>
      </c>
      <c r="G334" s="10" t="s">
        <v>108</v>
      </c>
      <c r="H334" s="10" t="s">
        <v>60</v>
      </c>
      <c r="I334" s="10"/>
      <c r="J334" s="10" t="s">
        <v>109</v>
      </c>
      <c r="K334" s="10" t="s">
        <v>61</v>
      </c>
      <c r="L334" s="10"/>
      <c r="M334" s="10">
        <v>65</v>
      </c>
      <c r="N334" s="10"/>
      <c r="O334" s="10"/>
      <c r="P334" s="10">
        <v>404.8</v>
      </c>
      <c r="Q334" s="10"/>
      <c r="R334" s="10"/>
      <c r="S334" s="10"/>
      <c r="T334" s="10">
        <v>400</v>
      </c>
      <c r="U334" s="10"/>
      <c r="V334" s="10"/>
      <c r="W334" s="10"/>
      <c r="X334" s="10" t="s">
        <v>82</v>
      </c>
      <c r="Y334" s="10" t="s">
        <v>4743</v>
      </c>
      <c r="Z334" s="10"/>
      <c r="AA334" s="10" t="s">
        <v>63</v>
      </c>
      <c r="AB334" s="10" t="s">
        <v>64</v>
      </c>
      <c r="AC334" s="10">
        <f t="shared" si="20"/>
        <v>0</v>
      </c>
      <c r="AD334" s="10">
        <f t="shared" si="21"/>
        <v>0</v>
      </c>
      <c r="AE334" s="10">
        <f t="shared" si="22"/>
        <v>0</v>
      </c>
      <c r="AF334" s="10" t="str">
        <f>INDEX(Res_converter!$A$2:$A$20,MATCH(TRIM(CONCATENATE(J334," ",K334," ",L334)),Res_converter!$E$2:$E$20,0))</f>
        <v>Solar-Hybrid</v>
      </c>
      <c r="AG334" s="10">
        <f>IF($J334=Res_converter!$F$2,MAX($M334-$N334-$O334,0),0)+IF($K334=Res_converter!$F$2,MAX($P334-$Q334-$R334,0),0)+IF(L334=Res_converter!$F$2,$S334,0)</f>
        <v>404.8</v>
      </c>
      <c r="AH334" s="10">
        <f>IF($J334=Res_converter!$F$2,MAX(MIN($M334,$AE334-$AJ334-$AN334-$AR334)-$N334-$O334,0),0)+IF($K334=Res_converter!$F$2,MAX(MIN($P334,$AE334-$AJ334-$AN334-$AR334)-$Q334-$R334,0),0)+IF(L334=Res_converter!$F$2,MIN($S334,$AE334-$AJ334-$AN334-$AR334),0)</f>
        <v>0</v>
      </c>
      <c r="AI334" s="10">
        <f>IF(OR($J334=Res_converter!$F$7,$J334=Res_converter!$F$8),MAX($M334-$N334-$O334,0),0)+IF(OR($K334=Res_converter!$F$7,$K334=Res_converter!$F$8),MAX($P334-$Q334-$R334,0),0)+IF(OR($L334=Res_converter!$F$7,$L334=Res_converter!$F$8),$S334,0)</f>
        <v>0</v>
      </c>
      <c r="AJ334" s="10">
        <f>IF(OR($J334=Res_converter!$F$7,$J334=Res_converter!$F$8),MAX($AE334-$N334-$O334,0),0)+IF(OR($K334=Res_converter!$F$7,$K334=Res_converter!$F$8),MAX($AE334-$Q334-$R334,0),0)+IF(OR($L334=Res_converter!$F$7,$L334=Res_converter!$F$8),$AE334,0)</f>
        <v>0</v>
      </c>
      <c r="AK334" s="10">
        <f>IF($J334=Res_converter!$F$6,MAX($M334-$N334-$O334,0),0)+IF($K334=Res_converter!$F$6,MAX($P334-$Q334-$R334,0),0)+IF(L334=Res_converter!$F$6,$S334,0)</f>
        <v>65</v>
      </c>
      <c r="AL334" s="10">
        <f>IF($AF334=Res_converter!$A$7,MAX(MIN($M334,$AE334)-$N334-$O334,0),IF($AF334=Res_converter!$A$12,IF($J334=Res_converter!$F$6,MAX(MIN($M334,MAX($AE334-AH334-Q334-R334,0)/AW334)-$N334-$O334,0),0)+IF($K334=Res_converter!$F$6,MAX(MIN($P334,MAX($AE334-AH334-N334-O334,0)/AW334)-$Q334-$R334,0),0),0))</f>
        <v>0</v>
      </c>
      <c r="AM334" s="10">
        <f>IF($J334=Res_converter!$F$3,MAX($M334-$N334-$O334,0),0)+IF($K334=Res_converter!$F$3,MAX($P334-$Q334-$R334,0),0)+IF(N334=Res_converter!$F$3,$S334,0)</f>
        <v>0</v>
      </c>
      <c r="AN334" s="10">
        <f>IF($J334=Res_converter!$F$3,MAX($AE334-$N334-$O334,0),0)+IF($K334=Res_converter!$F$3,MAX($AE334-$Q334-$R334,0),0)+IF(N334=Res_converter!$F$3,$AE334,0)</f>
        <v>0</v>
      </c>
      <c r="AO334" s="10">
        <f>IF($J334=Res_converter!$F$4,MAX($M334-$N334-$O334,0),0)+IF($K334=Res_converter!$F$4,MAX($P334-$Q334-$R334,0),0)+IF(P334=Res_converter!$F$4,$S334,0)</f>
        <v>0</v>
      </c>
      <c r="AP334" s="10">
        <f>IF($AF334=Res_converter!$A$3,MAX(MIN($M334,$AE334)-$N334-$O334,0),IF($AF334=Res_converter!$A$14,IF($J334=Res_converter!$F$4,MAX(MIN($M334,MAX($AE334-AH334-Q334-R334,0)/AX334)-$N334-$O334,0),0)+IF($K334=Res_converter!$F$4,MAX(MIN($P334,MAX($AE334-AH334-N334-O334,0)/AX334)-$Q334-$R334,0),0),0))</f>
        <v>0</v>
      </c>
      <c r="AQ334" s="10">
        <f>IF($J334=Res_converter!$F$5,MAX($M334-$N334-$O334,0),0)+IF($K334=Res_converter!$F$5,MAX($P334-$Q334-$R334,0),0)+IF(R334=Res_converter!$F$5,$S334,0)</f>
        <v>0</v>
      </c>
      <c r="AR334" s="10">
        <f>IF($AF334=Res_converter!$A$4,$AE334,0)</f>
        <v>0</v>
      </c>
      <c r="AS334" s="10" t="s">
        <v>92</v>
      </c>
      <c r="AT334" s="10" t="s">
        <v>66</v>
      </c>
      <c r="AU334" s="10" t="s">
        <v>103</v>
      </c>
      <c r="AV334" s="10" t="s">
        <v>113</v>
      </c>
      <c r="AW334" s="10">
        <f>INDEX(Res_converter!$I$4:$N$4,MATCH($AU334,Res_converter!$I$3:$N$3,0))</f>
        <v>0.13</v>
      </c>
      <c r="AX334" s="10">
        <f>INDEX(Res_converter!$I$5:$N$5,MATCH($AU334,Res_converter!$I$3:$N$3,0))</f>
        <v>0.48</v>
      </c>
      <c r="AY334" s="12" t="s">
        <v>736</v>
      </c>
      <c r="AZ334" s="12" t="str">
        <f>INDEX(Subname_converter!$B$2:$B$478,MATCH($AY334,Subname_converter!$A$2:$A$478,0))</f>
        <v>Mirage</v>
      </c>
      <c r="BA334" s="12">
        <f>INDEX(Subname_converter!$C$2:$C$478,MATCH($AY334,Subname_converter!$A$2:$A$478,0))</f>
        <v>230</v>
      </c>
      <c r="BB334" s="11">
        <v>46006.333333333299</v>
      </c>
      <c r="BC334" s="11">
        <v>47843.333333333299</v>
      </c>
      <c r="BD334" s="10">
        <f t="shared" si="23"/>
        <v>2031</v>
      </c>
      <c r="BE334" s="11"/>
      <c r="BF334" s="10" t="s">
        <v>117</v>
      </c>
      <c r="BG334" s="10" t="s">
        <v>70</v>
      </c>
      <c r="BH334" s="10" t="s">
        <v>70</v>
      </c>
      <c r="BI334" s="10" t="s">
        <v>117</v>
      </c>
      <c r="BJ334" s="10"/>
      <c r="BK334" s="10">
        <v>0</v>
      </c>
    </row>
    <row r="335" spans="1:63" s="26" customFormat="1" ht="25" x14ac:dyDescent="0.25">
      <c r="A335" s="32" t="s">
        <v>737</v>
      </c>
      <c r="B335" s="10">
        <v>2052</v>
      </c>
      <c r="C335" s="11">
        <v>44301</v>
      </c>
      <c r="D335" s="11">
        <v>44301.291666666701</v>
      </c>
      <c r="E335" s="10" t="s">
        <v>57</v>
      </c>
      <c r="F335" s="10" t="s">
        <v>545</v>
      </c>
      <c r="G335" s="10" t="s">
        <v>108</v>
      </c>
      <c r="H335" s="10" t="s">
        <v>60</v>
      </c>
      <c r="I335" s="10"/>
      <c r="J335" s="10" t="s">
        <v>109</v>
      </c>
      <c r="K335" s="10" t="s">
        <v>61</v>
      </c>
      <c r="L335" s="10"/>
      <c r="M335" s="10">
        <v>1009.9</v>
      </c>
      <c r="N335" s="10"/>
      <c r="O335" s="10"/>
      <c r="P335" s="10">
        <v>1010.88</v>
      </c>
      <c r="Q335" s="10"/>
      <c r="R335" s="10"/>
      <c r="S335" s="10"/>
      <c r="T335" s="10">
        <v>1000</v>
      </c>
      <c r="U335" s="10"/>
      <c r="V335" s="10"/>
      <c r="W335" s="10"/>
      <c r="X335" s="10" t="s">
        <v>82</v>
      </c>
      <c r="Y335" s="10" t="s">
        <v>4743</v>
      </c>
      <c r="Z335" s="10"/>
      <c r="AA335" s="10" t="s">
        <v>63</v>
      </c>
      <c r="AB335" s="10" t="s">
        <v>64</v>
      </c>
      <c r="AC335" s="10">
        <f t="shared" si="20"/>
        <v>0</v>
      </c>
      <c r="AD335" s="10">
        <f t="shared" si="21"/>
        <v>0</v>
      </c>
      <c r="AE335" s="10">
        <f t="shared" si="22"/>
        <v>0</v>
      </c>
      <c r="AF335" s="10" t="str">
        <f>INDEX(Res_converter!$A$2:$A$20,MATCH(TRIM(CONCATENATE(J335," ",K335," ",L335)),Res_converter!$E$2:$E$20,0))</f>
        <v>Solar-Hybrid</v>
      </c>
      <c r="AG335" s="10">
        <f>IF($J335=Res_converter!$F$2,MAX($M335-$N335-$O335,0),0)+IF($K335=Res_converter!$F$2,MAX($P335-$Q335-$R335,0),0)+IF(L335=Res_converter!$F$2,$S335,0)</f>
        <v>1010.88</v>
      </c>
      <c r="AH335" s="10">
        <f>IF($J335=Res_converter!$F$2,MAX(MIN($M335,$AE335-$AJ335-$AN335-$AR335)-$N335-$O335,0),0)+IF($K335=Res_converter!$F$2,MAX(MIN($P335,$AE335-$AJ335-$AN335-$AR335)-$Q335-$R335,0),0)+IF(L335=Res_converter!$F$2,MIN($S335,$AE335-$AJ335-$AN335-$AR335),0)</f>
        <v>0</v>
      </c>
      <c r="AI335" s="10">
        <f>IF(OR($J335=Res_converter!$F$7,$J335=Res_converter!$F$8),MAX($M335-$N335-$O335,0),0)+IF(OR($K335=Res_converter!$F$7,$K335=Res_converter!$F$8),MAX($P335-$Q335-$R335,0),0)+IF(OR($L335=Res_converter!$F$7,$L335=Res_converter!$F$8),$S335,0)</f>
        <v>0</v>
      </c>
      <c r="AJ335" s="10">
        <f>IF(OR($J335=Res_converter!$F$7,$J335=Res_converter!$F$8),MAX($AE335-$N335-$O335,0),0)+IF(OR($K335=Res_converter!$F$7,$K335=Res_converter!$F$8),MAX($AE335-$Q335-$R335,0),0)+IF(OR($L335=Res_converter!$F$7,$L335=Res_converter!$F$8),$AE335,0)</f>
        <v>0</v>
      </c>
      <c r="AK335" s="10">
        <f>IF($J335=Res_converter!$F$6,MAX($M335-$N335-$O335,0),0)+IF($K335=Res_converter!$F$6,MAX($P335-$Q335-$R335,0),0)+IF(L335=Res_converter!$F$6,$S335,0)</f>
        <v>1009.9</v>
      </c>
      <c r="AL335" s="10">
        <f>IF($AF335=Res_converter!$A$7,MAX(MIN($M335,$AE335)-$N335-$O335,0),IF($AF335=Res_converter!$A$12,IF($J335=Res_converter!$F$6,MAX(MIN($M335,MAX($AE335-AH335-Q335-R335,0)/AW335)-$N335-$O335,0),0)+IF($K335=Res_converter!$F$6,MAX(MIN($P335,MAX($AE335-AH335-N335-O335,0)/AW335)-$Q335-$R335,0),0),0))</f>
        <v>0</v>
      </c>
      <c r="AM335" s="10">
        <f>IF($J335=Res_converter!$F$3,MAX($M335-$N335-$O335,0),0)+IF($K335=Res_converter!$F$3,MAX($P335-$Q335-$R335,0),0)+IF(N335=Res_converter!$F$3,$S335,0)</f>
        <v>0</v>
      </c>
      <c r="AN335" s="10">
        <f>IF($J335=Res_converter!$F$3,MAX($AE335-$N335-$O335,0),0)+IF($K335=Res_converter!$F$3,MAX($AE335-$Q335-$R335,0),0)+IF(N335=Res_converter!$F$3,$AE335,0)</f>
        <v>0</v>
      </c>
      <c r="AO335" s="10">
        <f>IF($J335=Res_converter!$F$4,MAX($M335-$N335-$O335,0),0)+IF($K335=Res_converter!$F$4,MAX($P335-$Q335-$R335,0),0)+IF(P335=Res_converter!$F$4,$S335,0)</f>
        <v>0</v>
      </c>
      <c r="AP335" s="10">
        <f>IF($AF335=Res_converter!$A$3,MAX(MIN($M335,$AE335)-$N335-$O335,0),IF($AF335=Res_converter!$A$14,IF($J335=Res_converter!$F$4,MAX(MIN($M335,MAX($AE335-AH335-Q335-R335,0)/AX335)-$N335-$O335,0),0)+IF($K335=Res_converter!$F$4,MAX(MIN($P335,MAX($AE335-AH335-N335-O335,0)/AX335)-$Q335-$R335,0),0),0))</f>
        <v>0</v>
      </c>
      <c r="AQ335" s="10">
        <f>IF($J335=Res_converter!$F$5,MAX($M335-$N335-$O335,0),0)+IF($K335=Res_converter!$F$5,MAX($P335-$Q335-$R335,0),0)+IF(R335=Res_converter!$F$5,$S335,0)</f>
        <v>0</v>
      </c>
      <c r="AR335" s="10">
        <f>IF($AF335=Res_converter!$A$4,$AE335,0)</f>
        <v>0</v>
      </c>
      <c r="AS335" s="10" t="s">
        <v>306</v>
      </c>
      <c r="AT335" s="10" t="s">
        <v>204</v>
      </c>
      <c r="AU335" s="10" t="s">
        <v>103</v>
      </c>
      <c r="AV335" s="10" t="s">
        <v>113</v>
      </c>
      <c r="AW335" s="10">
        <f>INDEX(Res_converter!$I$4:$N$4,MATCH($AU335,Res_converter!$I$3:$N$3,0))</f>
        <v>0.13</v>
      </c>
      <c r="AX335" s="10">
        <f>INDEX(Res_converter!$I$5:$N$5,MATCH($AU335,Res_converter!$I$3:$N$3,0))</f>
        <v>0.48</v>
      </c>
      <c r="AY335" s="12" t="s">
        <v>738</v>
      </c>
      <c r="AZ335" s="12" t="str">
        <f>INDEX(Subname_converter!$B$2:$B$478,MATCH($AY335,Subname_converter!$A$2:$A$478,0))</f>
        <v>Cielo Azul</v>
      </c>
      <c r="BA335" s="12">
        <f>INDEX(Subname_converter!$C$2:$C$478,MATCH($AY335,Subname_converter!$A$2:$A$478,0))</f>
        <v>500</v>
      </c>
      <c r="BB335" s="11">
        <v>46058.333333333299</v>
      </c>
      <c r="BC335" s="11">
        <v>48939.333333333299</v>
      </c>
      <c r="BD335" s="10">
        <f t="shared" si="23"/>
        <v>2034</v>
      </c>
      <c r="BE335" s="11"/>
      <c r="BF335" s="10" t="s">
        <v>117</v>
      </c>
      <c r="BG335" s="10" t="s">
        <v>70</v>
      </c>
      <c r="BH335" s="10" t="s">
        <v>70</v>
      </c>
      <c r="BI335" s="10" t="s">
        <v>117</v>
      </c>
      <c r="BJ335" s="10"/>
      <c r="BK335" s="10">
        <v>0</v>
      </c>
    </row>
    <row r="336" spans="1:63" s="26" customFormat="1" ht="25" x14ac:dyDescent="0.25">
      <c r="A336" s="32" t="s">
        <v>739</v>
      </c>
      <c r="B336" s="10">
        <v>2055</v>
      </c>
      <c r="C336" s="11">
        <v>44287</v>
      </c>
      <c r="D336" s="11">
        <v>44301.291666666701</v>
      </c>
      <c r="E336" s="10" t="s">
        <v>57</v>
      </c>
      <c r="F336" s="10" t="s">
        <v>545</v>
      </c>
      <c r="G336" s="10" t="s">
        <v>108</v>
      </c>
      <c r="H336" s="10" t="s">
        <v>60</v>
      </c>
      <c r="I336" s="10"/>
      <c r="J336" s="10" t="s">
        <v>109</v>
      </c>
      <c r="K336" s="10" t="s">
        <v>61</v>
      </c>
      <c r="L336" s="10"/>
      <c r="M336" s="10">
        <v>623.48</v>
      </c>
      <c r="N336" s="10"/>
      <c r="O336" s="10"/>
      <c r="P336" s="10">
        <v>623.48</v>
      </c>
      <c r="Q336" s="10"/>
      <c r="R336" s="10">
        <v>600</v>
      </c>
      <c r="S336" s="10"/>
      <c r="T336" s="10">
        <v>600</v>
      </c>
      <c r="U336" s="10"/>
      <c r="V336" s="10"/>
      <c r="W336" s="10"/>
      <c r="X336" s="10" t="s">
        <v>82</v>
      </c>
      <c r="Y336" s="10">
        <v>1</v>
      </c>
      <c r="Z336" s="10"/>
      <c r="AA336" s="10" t="s">
        <v>63</v>
      </c>
      <c r="AB336" s="10" t="s">
        <v>175</v>
      </c>
      <c r="AC336" s="10">
        <f t="shared" si="20"/>
        <v>1</v>
      </c>
      <c r="AD336" s="10">
        <f t="shared" si="21"/>
        <v>1</v>
      </c>
      <c r="AE336" s="10">
        <f t="shared" si="22"/>
        <v>600</v>
      </c>
      <c r="AF336" s="10" t="str">
        <f>INDEX(Res_converter!$A$2:$A$20,MATCH(TRIM(CONCATENATE(J336," ",K336," ",L336)),Res_converter!$E$2:$E$20,0))</f>
        <v>Solar-Hybrid</v>
      </c>
      <c r="AG336" s="10">
        <f>IF($J336=Res_converter!$F$2,MAX($M336-$N336-$O336,0),0)+IF($K336=Res_converter!$F$2,MAX($P336-$Q336-$R336,0),0)+IF(L336=Res_converter!$F$2,$S336,0)</f>
        <v>23.480000000000018</v>
      </c>
      <c r="AH336" s="10">
        <f>IF($J336=Res_converter!$F$2,MAX(MIN($M336,$AE336-$AJ336-$AN336-$AR336)-$N336-$O336,0),0)+IF($K336=Res_converter!$F$2,MAX(MIN($P336,$AE336-$AJ336-$AN336-$AR336)-$Q336-$R336,0),0)+IF(L336=Res_converter!$F$2,MIN($S336,$AE336-$AJ336-$AN336-$AR336),0)</f>
        <v>0</v>
      </c>
      <c r="AI336" s="10">
        <f>IF(OR($J336=Res_converter!$F$7,$J336=Res_converter!$F$8),MAX($M336-$N336-$O336,0),0)+IF(OR($K336=Res_converter!$F$7,$K336=Res_converter!$F$8),MAX($P336-$Q336-$R336,0),0)+IF(OR($L336=Res_converter!$F$7,$L336=Res_converter!$F$8),$S336,0)</f>
        <v>0</v>
      </c>
      <c r="AJ336" s="10">
        <f>IF(OR($J336=Res_converter!$F$7,$J336=Res_converter!$F$8),MAX($AE336-$N336-$O336,0),0)+IF(OR($K336=Res_converter!$F$7,$K336=Res_converter!$F$8),MAX($AE336-$Q336-$R336,0),0)+IF(OR($L336=Res_converter!$F$7,$L336=Res_converter!$F$8),$AE336,0)</f>
        <v>0</v>
      </c>
      <c r="AK336" s="10">
        <f>IF($J336=Res_converter!$F$6,MAX($M336-$N336-$O336,0),0)+IF($K336=Res_converter!$F$6,MAX($P336-$Q336-$R336,0),0)+IF(L336=Res_converter!$F$6,$S336,0)</f>
        <v>623.48</v>
      </c>
      <c r="AL336" s="10">
        <f>IF($AF336=Res_converter!$A$7,MAX(MIN($M336,$AE336)-$N336-$O336,0),IF($AF336=Res_converter!$A$12,IF($J336=Res_converter!$F$6,MAX(MIN($M336,MAX($AE336-AH336-Q336-R336,0)/AW336)-$N336-$O336,0),0)+IF($K336=Res_converter!$F$6,MAX(MIN($P336,MAX($AE336-AH336-N336-O336,0)/AW336)-$Q336-$R336,0),0),0))</f>
        <v>0</v>
      </c>
      <c r="AM336" s="10">
        <f>IF($J336=Res_converter!$F$3,MAX($M336-$N336-$O336,0),0)+IF($K336=Res_converter!$F$3,MAX($P336-$Q336-$R336,0),0)+IF(N336=Res_converter!$F$3,$S336,0)</f>
        <v>0</v>
      </c>
      <c r="AN336" s="10">
        <f>IF($J336=Res_converter!$F$3,MAX($AE336-$N336-$O336,0),0)+IF($K336=Res_converter!$F$3,MAX($AE336-$Q336-$R336,0),0)+IF(N336=Res_converter!$F$3,$AE336,0)</f>
        <v>0</v>
      </c>
      <c r="AO336" s="10">
        <f>IF($J336=Res_converter!$F$4,MAX($M336-$N336-$O336,0),0)+IF($K336=Res_converter!$F$4,MAX($P336-$Q336-$R336,0),0)+IF(P336=Res_converter!$F$4,$S336,0)</f>
        <v>0</v>
      </c>
      <c r="AP336" s="10">
        <f>IF($AF336=Res_converter!$A$3,MAX(MIN($M336,$AE336)-$N336-$O336,0),IF($AF336=Res_converter!$A$14,IF($J336=Res_converter!$F$4,MAX(MIN($M336,MAX($AE336-AH336-Q336-R336,0)/AX336)-$N336-$O336,0),0)+IF($K336=Res_converter!$F$4,MAX(MIN($P336,MAX($AE336-AH336-N336-O336,0)/AX336)-$Q336-$R336,0),0),0))</f>
        <v>0</v>
      </c>
      <c r="AQ336" s="10">
        <f>IF($J336=Res_converter!$F$5,MAX($M336-$N336-$O336,0),0)+IF($K336=Res_converter!$F$5,MAX($P336-$Q336-$R336,0),0)+IF(R336=Res_converter!$F$5,$S336,0)</f>
        <v>0</v>
      </c>
      <c r="AR336" s="10">
        <f>IF($AF336=Res_converter!$A$4,$AE336,0)</f>
        <v>0</v>
      </c>
      <c r="AS336" s="10" t="s">
        <v>102</v>
      </c>
      <c r="AT336" s="10" t="s">
        <v>66</v>
      </c>
      <c r="AU336" s="10" t="s">
        <v>103</v>
      </c>
      <c r="AV336" s="10" t="s">
        <v>68</v>
      </c>
      <c r="AW336" s="10">
        <f>INDEX(Res_converter!$I$4:$N$4,MATCH($AU336,Res_converter!$I$3:$N$3,0))</f>
        <v>0.13</v>
      </c>
      <c r="AX336" s="10">
        <f>INDEX(Res_converter!$I$5:$N$5,MATCH($AU336,Res_converter!$I$3:$N$3,0))</f>
        <v>0.48</v>
      </c>
      <c r="AY336" s="12" t="s">
        <v>740</v>
      </c>
      <c r="AZ336" s="12" t="str">
        <f>INDEX(Subname_converter!$B$2:$B$478,MATCH($AY336,Subname_converter!$A$2:$A$478,0))</f>
        <v>Whirlwind</v>
      </c>
      <c r="BA336" s="12">
        <f>INDEX(Subname_converter!$C$2:$C$478,MATCH($AY336,Subname_converter!$A$2:$A$478,0))</f>
        <v>230</v>
      </c>
      <c r="BB336" s="11">
        <v>45473.291666666701</v>
      </c>
      <c r="BC336" s="11">
        <v>48636.333333333299</v>
      </c>
      <c r="BD336" s="10">
        <f t="shared" si="23"/>
        <v>2033</v>
      </c>
      <c r="BE336" s="11"/>
      <c r="BF336" s="10" t="s">
        <v>117</v>
      </c>
      <c r="BG336" s="10" t="s">
        <v>70</v>
      </c>
      <c r="BH336" s="10" t="s">
        <v>70</v>
      </c>
      <c r="BI336" s="10" t="s">
        <v>117</v>
      </c>
      <c r="BJ336" s="10"/>
      <c r="BK336" s="10">
        <v>0</v>
      </c>
    </row>
    <row r="337" spans="1:63" s="26" customFormat="1" ht="25" x14ac:dyDescent="0.25">
      <c r="A337" s="32" t="s">
        <v>741</v>
      </c>
      <c r="B337" s="10">
        <v>2056</v>
      </c>
      <c r="C337" s="11">
        <v>44287</v>
      </c>
      <c r="D337" s="11">
        <v>44301.291666666701</v>
      </c>
      <c r="E337" s="10" t="s">
        <v>57</v>
      </c>
      <c r="F337" s="10" t="s">
        <v>545</v>
      </c>
      <c r="G337" s="10" t="s">
        <v>60</v>
      </c>
      <c r="H337" s="10"/>
      <c r="I337" s="10"/>
      <c r="J337" s="10" t="s">
        <v>61</v>
      </c>
      <c r="K337" s="10"/>
      <c r="L337" s="10"/>
      <c r="M337" s="10">
        <v>405.66341199999999</v>
      </c>
      <c r="N337" s="10"/>
      <c r="O337" s="10"/>
      <c r="P337" s="10"/>
      <c r="Q337" s="10"/>
      <c r="R337" s="10"/>
      <c r="S337" s="10"/>
      <c r="T337" s="10">
        <v>400</v>
      </c>
      <c r="U337" s="10"/>
      <c r="V337" s="10"/>
      <c r="W337" s="10"/>
      <c r="X337" s="10" t="s">
        <v>82</v>
      </c>
      <c r="Y337" s="10" t="s">
        <v>4743</v>
      </c>
      <c r="Z337" s="10"/>
      <c r="AA337" s="10"/>
      <c r="AB337" s="10"/>
      <c r="AC337" s="10">
        <f t="shared" si="20"/>
        <v>0</v>
      </c>
      <c r="AD337" s="10">
        <f t="shared" si="21"/>
        <v>0</v>
      </c>
      <c r="AE337" s="10">
        <f t="shared" si="22"/>
        <v>0</v>
      </c>
      <c r="AF337" s="10" t="str">
        <f>INDEX(Res_converter!$A$2:$A$20,MATCH(TRIM(CONCATENATE(J337," ",K337," ",L337)),Res_converter!$E$2:$E$20,0))</f>
        <v>Battery</v>
      </c>
      <c r="AG337" s="10">
        <f>IF($J337=Res_converter!$F$2,MAX($M337-$N337-$O337,0),0)+IF($K337=Res_converter!$F$2,MAX($P337-$Q337-$R337,0),0)+IF(L337=Res_converter!$F$2,$S337,0)</f>
        <v>405.66341199999999</v>
      </c>
      <c r="AH337" s="10">
        <f>IF($J337=Res_converter!$F$2,MAX(MIN($M337,$AE337-$AJ337-$AN337-$AR337)-$N337-$O337,0),0)+IF($K337=Res_converter!$F$2,MAX(MIN($P337,$AE337-$AJ337-$AN337-$AR337)-$Q337-$R337,0),0)+IF(L337=Res_converter!$F$2,MIN($S337,$AE337-$AJ337-$AN337-$AR337),0)</f>
        <v>0</v>
      </c>
      <c r="AI337" s="10">
        <f>IF(OR($J337=Res_converter!$F$7,$J337=Res_converter!$F$8),MAX($M337-$N337-$O337,0),0)+IF(OR($K337=Res_converter!$F$7,$K337=Res_converter!$F$8),MAX($P337-$Q337-$R337,0),0)+IF(OR($L337=Res_converter!$F$7,$L337=Res_converter!$F$8),$S337,0)</f>
        <v>0</v>
      </c>
      <c r="AJ337" s="10">
        <f>IF(OR($J337=Res_converter!$F$7,$J337=Res_converter!$F$8),MAX($AE337-$N337-$O337,0),0)+IF(OR($K337=Res_converter!$F$7,$K337=Res_converter!$F$8),MAX($AE337-$Q337-$R337,0),0)+IF(OR($L337=Res_converter!$F$7,$L337=Res_converter!$F$8),$AE337,0)</f>
        <v>0</v>
      </c>
      <c r="AK337" s="10">
        <f>IF($J337=Res_converter!$F$6,MAX($M337-$N337-$O337,0),0)+IF($K337=Res_converter!$F$6,MAX($P337-$Q337-$R337,0),0)+IF(L337=Res_converter!$F$6,$S337,0)</f>
        <v>0</v>
      </c>
      <c r="AL337" s="10">
        <f>IF($AF337=Res_converter!$A$7,MAX(MIN($M337,$AE337)-$N337-$O337,0),IF($AF337=Res_converter!$A$12,IF($J337=Res_converter!$F$6,MAX(MIN($M337,MAX($AE337-AH337-Q337-R337,0)/AW337)-$N337-$O337,0),0)+IF($K337=Res_converter!$F$6,MAX(MIN($P337,MAX($AE337-AH337-N337-O337,0)/AW337)-$Q337-$R337,0),0),0))</f>
        <v>0</v>
      </c>
      <c r="AM337" s="10">
        <f>IF($J337=Res_converter!$F$3,MAX($M337-$N337-$O337,0),0)+IF($K337=Res_converter!$F$3,MAX($P337-$Q337-$R337,0),0)+IF(N337=Res_converter!$F$3,$S337,0)</f>
        <v>0</v>
      </c>
      <c r="AN337" s="10">
        <f>IF($J337=Res_converter!$F$3,MAX($AE337-$N337-$O337,0),0)+IF($K337=Res_converter!$F$3,MAX($AE337-$Q337-$R337,0),0)+IF(N337=Res_converter!$F$3,$AE337,0)</f>
        <v>0</v>
      </c>
      <c r="AO337" s="10">
        <f>IF($J337=Res_converter!$F$4,MAX($M337-$N337-$O337,0),0)+IF($K337=Res_converter!$F$4,MAX($P337-$Q337-$R337,0),0)+IF(P337=Res_converter!$F$4,$S337,0)</f>
        <v>0</v>
      </c>
      <c r="AP337" s="10">
        <f>IF($AF337=Res_converter!$A$3,MAX(MIN($M337,$AE337)-$N337-$O337,0),IF($AF337=Res_converter!$A$14,IF($J337=Res_converter!$F$4,MAX(MIN($M337,MAX($AE337-AH337-Q337-R337,0)/AX337)-$N337-$O337,0),0)+IF($K337=Res_converter!$F$4,MAX(MIN($P337,MAX($AE337-AH337-N337-O337,0)/AX337)-$Q337-$R337,0),0),0))</f>
        <v>0</v>
      </c>
      <c r="AQ337" s="10">
        <f>IF($J337=Res_converter!$F$5,MAX($M337-$N337-$O337,0),0)+IF($K337=Res_converter!$F$5,MAX($P337-$Q337-$R337,0),0)+IF(R337=Res_converter!$F$5,$S337,0)</f>
        <v>0</v>
      </c>
      <c r="AR337" s="10">
        <f>IF($AF337=Res_converter!$A$4,$AE337,0)</f>
        <v>0</v>
      </c>
      <c r="AS337" s="10" t="s">
        <v>125</v>
      </c>
      <c r="AT337" s="10" t="s">
        <v>66</v>
      </c>
      <c r="AU337" s="10" t="s">
        <v>103</v>
      </c>
      <c r="AV337" s="10" t="s">
        <v>68</v>
      </c>
      <c r="AW337" s="10">
        <f>INDEX(Res_converter!$I$4:$N$4,MATCH($AU337,Res_converter!$I$3:$N$3,0))</f>
        <v>0.13</v>
      </c>
      <c r="AX337" s="10">
        <f>INDEX(Res_converter!$I$5:$N$5,MATCH($AU337,Res_converter!$I$3:$N$3,0))</f>
        <v>0.48</v>
      </c>
      <c r="AY337" s="12" t="s">
        <v>742</v>
      </c>
      <c r="AZ337" s="12" t="str">
        <f>INDEX(Subname_converter!$B$2:$B$478,MATCH($AY337,Subname_converter!$A$2:$A$478,0))</f>
        <v>Vincent</v>
      </c>
      <c r="BA337" s="12">
        <f>INDEX(Subname_converter!$C$2:$C$478,MATCH($AY337,Subname_converter!$A$2:$A$478,0))</f>
        <v>230</v>
      </c>
      <c r="BB337" s="11">
        <v>45473.291666666701</v>
      </c>
      <c r="BC337" s="11">
        <v>49304.333333333299</v>
      </c>
      <c r="BD337" s="10">
        <f t="shared" si="23"/>
        <v>2035</v>
      </c>
      <c r="BE337" s="11"/>
      <c r="BF337" s="10" t="s">
        <v>117</v>
      </c>
      <c r="BG337" s="10" t="s">
        <v>70</v>
      </c>
      <c r="BH337" s="10" t="s">
        <v>70</v>
      </c>
      <c r="BI337" s="10" t="s">
        <v>117</v>
      </c>
      <c r="BJ337" s="10"/>
      <c r="BK337" s="10">
        <v>0</v>
      </c>
    </row>
    <row r="338" spans="1:63" s="26" customFormat="1" ht="25" x14ac:dyDescent="0.25">
      <c r="A338" s="32" t="s">
        <v>743</v>
      </c>
      <c r="B338" s="10">
        <v>2058</v>
      </c>
      <c r="C338" s="11">
        <v>44288</v>
      </c>
      <c r="D338" s="11">
        <v>44301.291666666701</v>
      </c>
      <c r="E338" s="10" t="s">
        <v>57</v>
      </c>
      <c r="F338" s="10" t="s">
        <v>545</v>
      </c>
      <c r="G338" s="10" t="s">
        <v>60</v>
      </c>
      <c r="H338" s="10"/>
      <c r="I338" s="10"/>
      <c r="J338" s="10" t="s">
        <v>61</v>
      </c>
      <c r="K338" s="10"/>
      <c r="L338" s="10"/>
      <c r="M338" s="10">
        <v>261</v>
      </c>
      <c r="N338" s="10"/>
      <c r="O338" s="10"/>
      <c r="P338" s="10"/>
      <c r="Q338" s="10"/>
      <c r="R338" s="10"/>
      <c r="S338" s="10"/>
      <c r="T338" s="10">
        <v>250</v>
      </c>
      <c r="U338" s="10"/>
      <c r="V338" s="10"/>
      <c r="W338" s="10"/>
      <c r="X338" s="10" t="s">
        <v>82</v>
      </c>
      <c r="Y338" s="10" t="s">
        <v>4743</v>
      </c>
      <c r="Z338" s="10"/>
      <c r="AA338" s="10"/>
      <c r="AB338" s="10" t="s">
        <v>175</v>
      </c>
      <c r="AC338" s="10">
        <f t="shared" si="20"/>
        <v>0</v>
      </c>
      <c r="AD338" s="10">
        <f t="shared" si="21"/>
        <v>0</v>
      </c>
      <c r="AE338" s="10">
        <f t="shared" si="22"/>
        <v>0</v>
      </c>
      <c r="AF338" s="10" t="str">
        <f>INDEX(Res_converter!$A$2:$A$20,MATCH(TRIM(CONCATENATE(J338," ",K338," ",L338)),Res_converter!$E$2:$E$20,0))</f>
        <v>Battery</v>
      </c>
      <c r="AG338" s="10">
        <f>IF($J338=Res_converter!$F$2,MAX($M338-$N338-$O338,0),0)+IF($K338=Res_converter!$F$2,MAX($P338-$Q338-$R338,0),0)+IF(L338=Res_converter!$F$2,$S338,0)</f>
        <v>261</v>
      </c>
      <c r="AH338" s="10">
        <f>IF($J338=Res_converter!$F$2,MAX(MIN($M338,$AE338-$AJ338-$AN338-$AR338)-$N338-$O338,0),0)+IF($K338=Res_converter!$F$2,MAX(MIN($P338,$AE338-$AJ338-$AN338-$AR338)-$Q338-$R338,0),0)+IF(L338=Res_converter!$F$2,MIN($S338,$AE338-$AJ338-$AN338-$AR338),0)</f>
        <v>0</v>
      </c>
      <c r="AI338" s="10">
        <f>IF(OR($J338=Res_converter!$F$7,$J338=Res_converter!$F$8),MAX($M338-$N338-$O338,0),0)+IF(OR($K338=Res_converter!$F$7,$K338=Res_converter!$F$8),MAX($P338-$Q338-$R338,0),0)+IF(OR($L338=Res_converter!$F$7,$L338=Res_converter!$F$8),$S338,0)</f>
        <v>0</v>
      </c>
      <c r="AJ338" s="10">
        <f>IF(OR($J338=Res_converter!$F$7,$J338=Res_converter!$F$8),MAX($AE338-$N338-$O338,0),0)+IF(OR($K338=Res_converter!$F$7,$K338=Res_converter!$F$8),MAX($AE338-$Q338-$R338,0),0)+IF(OR($L338=Res_converter!$F$7,$L338=Res_converter!$F$8),$AE338,0)</f>
        <v>0</v>
      </c>
      <c r="AK338" s="10">
        <f>IF($J338=Res_converter!$F$6,MAX($M338-$N338-$O338,0),0)+IF($K338=Res_converter!$F$6,MAX($P338-$Q338-$R338,0),0)+IF(L338=Res_converter!$F$6,$S338,0)</f>
        <v>0</v>
      </c>
      <c r="AL338" s="10">
        <f>IF($AF338=Res_converter!$A$7,MAX(MIN($M338,$AE338)-$N338-$O338,0),IF($AF338=Res_converter!$A$12,IF($J338=Res_converter!$F$6,MAX(MIN($M338,MAX($AE338-AH338-Q338-R338,0)/AW338)-$N338-$O338,0),0)+IF($K338=Res_converter!$F$6,MAX(MIN($P338,MAX($AE338-AH338-N338-O338,0)/AW338)-$Q338-$R338,0),0),0))</f>
        <v>0</v>
      </c>
      <c r="AM338" s="10">
        <f>IF($J338=Res_converter!$F$3,MAX($M338-$N338-$O338,0),0)+IF($K338=Res_converter!$F$3,MAX($P338-$Q338-$R338,0),0)+IF(N338=Res_converter!$F$3,$S338,0)</f>
        <v>0</v>
      </c>
      <c r="AN338" s="10">
        <f>IF($J338=Res_converter!$F$3,MAX($AE338-$N338-$O338,0),0)+IF($K338=Res_converter!$F$3,MAX($AE338-$Q338-$R338,0),0)+IF(N338=Res_converter!$F$3,$AE338,0)</f>
        <v>0</v>
      </c>
      <c r="AO338" s="10">
        <f>IF($J338=Res_converter!$F$4,MAX($M338-$N338-$O338,0),0)+IF($K338=Res_converter!$F$4,MAX($P338-$Q338-$R338,0),0)+IF(P338=Res_converter!$F$4,$S338,0)</f>
        <v>0</v>
      </c>
      <c r="AP338" s="10">
        <f>IF($AF338=Res_converter!$A$3,MAX(MIN($M338,$AE338)-$N338-$O338,0),IF($AF338=Res_converter!$A$14,IF($J338=Res_converter!$F$4,MAX(MIN($M338,MAX($AE338-AH338-Q338-R338,0)/AX338)-$N338-$O338,0),0)+IF($K338=Res_converter!$F$4,MAX(MIN($P338,MAX($AE338-AH338-N338-O338,0)/AX338)-$Q338-$R338,0),0),0))</f>
        <v>0</v>
      </c>
      <c r="AQ338" s="10">
        <f>IF($J338=Res_converter!$F$5,MAX($M338-$N338-$O338,0),0)+IF($K338=Res_converter!$F$5,MAX($P338-$Q338-$R338,0),0)+IF(R338=Res_converter!$F$5,$S338,0)</f>
        <v>0</v>
      </c>
      <c r="AR338" s="10">
        <f>IF($AF338=Res_converter!$A$4,$AE338,0)</f>
        <v>0</v>
      </c>
      <c r="AS338" s="10" t="s">
        <v>229</v>
      </c>
      <c r="AT338" s="10" t="s">
        <v>66</v>
      </c>
      <c r="AU338" s="10" t="s">
        <v>103</v>
      </c>
      <c r="AV338" s="10" t="s">
        <v>68</v>
      </c>
      <c r="AW338" s="10">
        <f>INDEX(Res_converter!$I$4:$N$4,MATCH($AU338,Res_converter!$I$3:$N$3,0))</f>
        <v>0.13</v>
      </c>
      <c r="AX338" s="10">
        <f>INDEX(Res_converter!$I$5:$N$5,MATCH($AU338,Res_converter!$I$3:$N$3,0))</f>
        <v>0.48</v>
      </c>
      <c r="AY338" s="12" t="s">
        <v>744</v>
      </c>
      <c r="AZ338" s="12" t="str">
        <f>INDEX(Subname_converter!$B$2:$B$478,MATCH($AY338,Subname_converter!$A$2:$A$478,0))</f>
        <v>Rector</v>
      </c>
      <c r="BA338" s="12">
        <f>INDEX(Subname_converter!$C$2:$C$478,MATCH($AY338,Subname_converter!$A$2:$A$478,0))</f>
        <v>230</v>
      </c>
      <c r="BB338" s="11">
        <v>45809.291666666701</v>
      </c>
      <c r="BC338" s="11">
        <v>47665.291666666701</v>
      </c>
      <c r="BD338" s="10">
        <f t="shared" si="23"/>
        <v>2030</v>
      </c>
      <c r="BE338" s="11"/>
      <c r="BF338" s="10" t="s">
        <v>117</v>
      </c>
      <c r="BG338" s="10" t="s">
        <v>70</v>
      </c>
      <c r="BH338" s="10" t="s">
        <v>70</v>
      </c>
      <c r="BI338" s="10" t="s">
        <v>117</v>
      </c>
      <c r="BJ338" s="10"/>
      <c r="BK338" s="10">
        <v>0</v>
      </c>
    </row>
    <row r="339" spans="1:63" s="26" customFormat="1" ht="25" x14ac:dyDescent="0.25">
      <c r="A339" s="32" t="s">
        <v>745</v>
      </c>
      <c r="B339" s="10">
        <v>2059</v>
      </c>
      <c r="C339" s="11">
        <v>44288</v>
      </c>
      <c r="D339" s="11">
        <v>44301.291666666701</v>
      </c>
      <c r="E339" s="10" t="s">
        <v>57</v>
      </c>
      <c r="F339" s="10" t="s">
        <v>545</v>
      </c>
      <c r="G339" s="10" t="s">
        <v>60</v>
      </c>
      <c r="H339" s="10"/>
      <c r="I339" s="10"/>
      <c r="J339" s="10" t="s">
        <v>61</v>
      </c>
      <c r="K339" s="10"/>
      <c r="L339" s="10"/>
      <c r="M339" s="10">
        <v>261</v>
      </c>
      <c r="N339" s="10"/>
      <c r="O339" s="10"/>
      <c r="P339" s="10"/>
      <c r="Q339" s="10"/>
      <c r="R339" s="10"/>
      <c r="S339" s="10"/>
      <c r="T339" s="10">
        <v>250</v>
      </c>
      <c r="U339" s="10"/>
      <c r="V339" s="10"/>
      <c r="W339" s="10"/>
      <c r="X339" s="10" t="s">
        <v>82</v>
      </c>
      <c r="Y339" s="10">
        <v>1</v>
      </c>
      <c r="Z339" s="10"/>
      <c r="AA339" s="10" t="s">
        <v>63</v>
      </c>
      <c r="AB339" s="10" t="s">
        <v>175</v>
      </c>
      <c r="AC339" s="10">
        <f t="shared" si="20"/>
        <v>1</v>
      </c>
      <c r="AD339" s="10">
        <f t="shared" si="21"/>
        <v>1</v>
      </c>
      <c r="AE339" s="10">
        <f t="shared" si="22"/>
        <v>250</v>
      </c>
      <c r="AF339" s="10" t="str">
        <f>INDEX(Res_converter!$A$2:$A$20,MATCH(TRIM(CONCATENATE(J339," ",K339," ",L339)),Res_converter!$E$2:$E$20,0))</f>
        <v>Battery</v>
      </c>
      <c r="AG339" s="10">
        <f>IF($J339=Res_converter!$F$2,MAX($M339-$N339-$O339,0),0)+IF($K339=Res_converter!$F$2,MAX($P339-$Q339-$R339,0),0)+IF(L339=Res_converter!$F$2,$S339,0)</f>
        <v>261</v>
      </c>
      <c r="AH339" s="10">
        <f>IF($J339=Res_converter!$F$2,MAX(MIN($M339,$AE339-$AJ339-$AN339-$AR339)-$N339-$O339,0),0)+IF($K339=Res_converter!$F$2,MAX(MIN($P339,$AE339-$AJ339-$AN339-$AR339)-$Q339-$R339,0),0)+IF(L339=Res_converter!$F$2,MIN($S339,$AE339-$AJ339-$AN339-$AR339),0)</f>
        <v>250</v>
      </c>
      <c r="AI339" s="10">
        <f>IF(OR($J339=Res_converter!$F$7,$J339=Res_converter!$F$8),MAX($M339-$N339-$O339,0),0)+IF(OR($K339=Res_converter!$F$7,$K339=Res_converter!$F$8),MAX($P339-$Q339-$R339,0),0)+IF(OR($L339=Res_converter!$F$7,$L339=Res_converter!$F$8),$S339,0)</f>
        <v>0</v>
      </c>
      <c r="AJ339" s="10">
        <f>IF(OR($J339=Res_converter!$F$7,$J339=Res_converter!$F$8),MAX($AE339-$N339-$O339,0),0)+IF(OR($K339=Res_converter!$F$7,$K339=Res_converter!$F$8),MAX($AE339-$Q339-$R339,0),0)+IF(OR($L339=Res_converter!$F$7,$L339=Res_converter!$F$8),$AE339,0)</f>
        <v>0</v>
      </c>
      <c r="AK339" s="10">
        <f>IF($J339=Res_converter!$F$6,MAX($M339-$N339-$O339,0),0)+IF($K339=Res_converter!$F$6,MAX($P339-$Q339-$R339,0),0)+IF(L339=Res_converter!$F$6,$S339,0)</f>
        <v>0</v>
      </c>
      <c r="AL339" s="10">
        <f>IF($AF339=Res_converter!$A$7,MAX(MIN($M339,$AE339)-$N339-$O339,0),IF($AF339=Res_converter!$A$12,IF($J339=Res_converter!$F$6,MAX(MIN($M339,MAX($AE339-AH339-Q339-R339,0)/AW339)-$N339-$O339,0),0)+IF($K339=Res_converter!$F$6,MAX(MIN($P339,MAX($AE339-AH339-N339-O339,0)/AW339)-$Q339-$R339,0),0),0))</f>
        <v>0</v>
      </c>
      <c r="AM339" s="10">
        <f>IF($J339=Res_converter!$F$3,MAX($M339-$N339-$O339,0),0)+IF($K339=Res_converter!$F$3,MAX($P339-$Q339-$R339,0),0)+IF(N339=Res_converter!$F$3,$S339,0)</f>
        <v>0</v>
      </c>
      <c r="AN339" s="10">
        <f>IF($J339=Res_converter!$F$3,MAX($AE339-$N339-$O339,0),0)+IF($K339=Res_converter!$F$3,MAX($AE339-$Q339-$R339,0),0)+IF(N339=Res_converter!$F$3,$AE339,0)</f>
        <v>0</v>
      </c>
      <c r="AO339" s="10">
        <f>IF($J339=Res_converter!$F$4,MAX($M339-$N339-$O339,0),0)+IF($K339=Res_converter!$F$4,MAX($P339-$Q339-$R339,0),0)+IF(P339=Res_converter!$F$4,$S339,0)</f>
        <v>0</v>
      </c>
      <c r="AP339" s="10">
        <f>IF($AF339=Res_converter!$A$3,MAX(MIN($M339,$AE339)-$N339-$O339,0),IF($AF339=Res_converter!$A$14,IF($J339=Res_converter!$F$4,MAX(MIN($M339,MAX($AE339-AH339-Q339-R339,0)/AX339)-$N339-$O339,0),0)+IF($K339=Res_converter!$F$4,MAX(MIN($P339,MAX($AE339-AH339-N339-O339,0)/AX339)-$Q339-$R339,0),0),0))</f>
        <v>0</v>
      </c>
      <c r="AQ339" s="10">
        <f>IF($J339=Res_converter!$F$5,MAX($M339-$N339-$O339,0),0)+IF($K339=Res_converter!$F$5,MAX($P339-$Q339-$R339,0),0)+IF(R339=Res_converter!$F$5,$S339,0)</f>
        <v>0</v>
      </c>
      <c r="AR339" s="10">
        <f>IF($AF339=Res_converter!$A$4,$AE339,0)</f>
        <v>0</v>
      </c>
      <c r="AS339" s="10" t="s">
        <v>125</v>
      </c>
      <c r="AT339" s="10" t="s">
        <v>66</v>
      </c>
      <c r="AU339" s="10" t="s">
        <v>103</v>
      </c>
      <c r="AV339" s="10" t="s">
        <v>68</v>
      </c>
      <c r="AW339" s="10">
        <f>INDEX(Res_converter!$I$4:$N$4,MATCH($AU339,Res_converter!$I$3:$N$3,0))</f>
        <v>0.13</v>
      </c>
      <c r="AX339" s="10">
        <f>INDEX(Res_converter!$I$5:$N$5,MATCH($AU339,Res_converter!$I$3:$N$3,0))</f>
        <v>0.48</v>
      </c>
      <c r="AY339" s="12" t="s">
        <v>746</v>
      </c>
      <c r="AZ339" s="12" t="str">
        <f>INDEX(Subname_converter!$B$2:$B$478,MATCH($AY339,Subname_converter!$A$2:$A$478,0))</f>
        <v>Antelope</v>
      </c>
      <c r="BA339" s="12">
        <f>INDEX(Subname_converter!$C$2:$C$478,MATCH($AY339,Subname_converter!$A$2:$A$478,0))</f>
        <v>230</v>
      </c>
      <c r="BB339" s="11">
        <v>45809.291666666701</v>
      </c>
      <c r="BC339" s="11">
        <v>48636.333333333299</v>
      </c>
      <c r="BD339" s="10">
        <f t="shared" si="23"/>
        <v>2033</v>
      </c>
      <c r="BE339" s="11"/>
      <c r="BF339" s="10" t="s">
        <v>117</v>
      </c>
      <c r="BG339" s="10" t="s">
        <v>70</v>
      </c>
      <c r="BH339" s="10" t="s">
        <v>70</v>
      </c>
      <c r="BI339" s="10" t="s">
        <v>117</v>
      </c>
      <c r="BJ339" s="10" t="s">
        <v>254</v>
      </c>
      <c r="BK339" s="10">
        <v>0</v>
      </c>
    </row>
    <row r="340" spans="1:63" s="26" customFormat="1" ht="25" x14ac:dyDescent="0.25">
      <c r="A340" s="32" t="s">
        <v>747</v>
      </c>
      <c r="B340" s="10">
        <v>2060</v>
      </c>
      <c r="C340" s="11">
        <v>44291</v>
      </c>
      <c r="D340" s="11">
        <v>44301.291666666701</v>
      </c>
      <c r="E340" s="10" t="s">
        <v>57</v>
      </c>
      <c r="F340" s="10" t="s">
        <v>545</v>
      </c>
      <c r="G340" s="10" t="s">
        <v>60</v>
      </c>
      <c r="H340" s="10"/>
      <c r="I340" s="10"/>
      <c r="J340" s="10" t="s">
        <v>61</v>
      </c>
      <c r="K340" s="10"/>
      <c r="L340" s="10"/>
      <c r="M340" s="10">
        <v>528</v>
      </c>
      <c r="N340" s="10"/>
      <c r="O340" s="10"/>
      <c r="P340" s="10"/>
      <c r="Q340" s="10"/>
      <c r="R340" s="10"/>
      <c r="S340" s="10"/>
      <c r="T340" s="10">
        <v>500</v>
      </c>
      <c r="U340" s="10"/>
      <c r="V340" s="10"/>
      <c r="W340" s="10"/>
      <c r="X340" s="10" t="s">
        <v>62</v>
      </c>
      <c r="Y340" s="10">
        <v>1</v>
      </c>
      <c r="Z340" s="10">
        <v>50</v>
      </c>
      <c r="AA340" s="10"/>
      <c r="AB340" s="10" t="s">
        <v>64</v>
      </c>
      <c r="AC340" s="10">
        <f t="shared" si="20"/>
        <v>1</v>
      </c>
      <c r="AD340" s="10">
        <f t="shared" si="21"/>
        <v>1</v>
      </c>
      <c r="AE340" s="10">
        <f t="shared" si="22"/>
        <v>500</v>
      </c>
      <c r="AF340" s="10" t="str">
        <f>INDEX(Res_converter!$A$2:$A$20,MATCH(TRIM(CONCATENATE(J340," ",K340," ",L340)),Res_converter!$E$2:$E$20,0))</f>
        <v>Battery</v>
      </c>
      <c r="AG340" s="10">
        <f>IF($J340=Res_converter!$F$2,MAX($M340-$N340-$O340,0),0)+IF($K340=Res_converter!$F$2,MAX($P340-$Q340-$R340,0),0)+IF(L340=Res_converter!$F$2,$S340,0)</f>
        <v>528</v>
      </c>
      <c r="AH340" s="10">
        <f>IF($J340=Res_converter!$F$2,MAX(MIN($M340,$AE340-$AJ340-$AN340-$AR340)-$N340-$O340,0),0)+IF($K340=Res_converter!$F$2,MAX(MIN($P340,$AE340-$AJ340-$AN340-$AR340)-$Q340-$R340,0),0)+IF(L340=Res_converter!$F$2,MIN($S340,$AE340-$AJ340-$AN340-$AR340),0)</f>
        <v>500</v>
      </c>
      <c r="AI340" s="10">
        <f>IF(OR($J340=Res_converter!$F$7,$J340=Res_converter!$F$8),MAX($M340-$N340-$O340,0),0)+IF(OR($K340=Res_converter!$F$7,$K340=Res_converter!$F$8),MAX($P340-$Q340-$R340,0),0)+IF(OR($L340=Res_converter!$F$7,$L340=Res_converter!$F$8),$S340,0)</f>
        <v>0</v>
      </c>
      <c r="AJ340" s="10">
        <f>IF(OR($J340=Res_converter!$F$7,$J340=Res_converter!$F$8),MAX($AE340-$N340-$O340,0),0)+IF(OR($K340=Res_converter!$F$7,$K340=Res_converter!$F$8),MAX($AE340-$Q340-$R340,0),0)+IF(OR($L340=Res_converter!$F$7,$L340=Res_converter!$F$8),$AE340,0)</f>
        <v>0</v>
      </c>
      <c r="AK340" s="10">
        <f>IF($J340=Res_converter!$F$6,MAX($M340-$N340-$O340,0),0)+IF($K340=Res_converter!$F$6,MAX($P340-$Q340-$R340,0),0)+IF(L340=Res_converter!$F$6,$S340,0)</f>
        <v>0</v>
      </c>
      <c r="AL340" s="10">
        <f>IF($AF340=Res_converter!$A$7,MAX(MIN($M340,$AE340)-$N340-$O340,0),IF($AF340=Res_converter!$A$12,IF($J340=Res_converter!$F$6,MAX(MIN($M340,MAX($AE340-AH340-Q340-R340,0)/AW340)-$N340-$O340,0),0)+IF($K340=Res_converter!$F$6,MAX(MIN($P340,MAX($AE340-AH340-N340-O340,0)/AW340)-$Q340-$R340,0),0),0))</f>
        <v>0</v>
      </c>
      <c r="AM340" s="10">
        <f>IF($J340=Res_converter!$F$3,MAX($M340-$N340-$O340,0),0)+IF($K340=Res_converter!$F$3,MAX($P340-$Q340-$R340,0),0)+IF(N340=Res_converter!$F$3,$S340,0)</f>
        <v>0</v>
      </c>
      <c r="AN340" s="10">
        <f>IF($J340=Res_converter!$F$3,MAX($AE340-$N340-$O340,0),0)+IF($K340=Res_converter!$F$3,MAX($AE340-$Q340-$R340,0),0)+IF(N340=Res_converter!$F$3,$AE340,0)</f>
        <v>0</v>
      </c>
      <c r="AO340" s="10">
        <f>IF($J340=Res_converter!$F$4,MAX($M340-$N340-$O340,0),0)+IF($K340=Res_converter!$F$4,MAX($P340-$Q340-$R340,0),0)+IF(P340=Res_converter!$F$4,$S340,0)</f>
        <v>0</v>
      </c>
      <c r="AP340" s="10">
        <f>IF($AF340=Res_converter!$A$3,MAX(MIN($M340,$AE340)-$N340-$O340,0),IF($AF340=Res_converter!$A$14,IF($J340=Res_converter!$F$4,MAX(MIN($M340,MAX($AE340-AH340-Q340-R340,0)/AX340)-$N340-$O340,0),0)+IF($K340=Res_converter!$F$4,MAX(MIN($P340,MAX($AE340-AH340-N340-O340,0)/AX340)-$Q340-$R340,0),0),0))</f>
        <v>0</v>
      </c>
      <c r="AQ340" s="10">
        <f>IF($J340=Res_converter!$F$5,MAX($M340-$N340-$O340,0),0)+IF($K340=Res_converter!$F$5,MAX($P340-$Q340-$R340,0),0)+IF(R340=Res_converter!$F$5,$S340,0)</f>
        <v>0</v>
      </c>
      <c r="AR340" s="10">
        <f>IF($AF340=Res_converter!$A$4,$AE340,0)</f>
        <v>0</v>
      </c>
      <c r="AS340" s="10" t="s">
        <v>102</v>
      </c>
      <c r="AT340" s="10" t="s">
        <v>66</v>
      </c>
      <c r="AU340" s="10" t="s">
        <v>103</v>
      </c>
      <c r="AV340" s="10" t="s">
        <v>68</v>
      </c>
      <c r="AW340" s="10">
        <f>INDEX(Res_converter!$I$4:$N$4,MATCH($AU340,Res_converter!$I$3:$N$3,0))</f>
        <v>0.13</v>
      </c>
      <c r="AX340" s="10">
        <f>INDEX(Res_converter!$I$5:$N$5,MATCH($AU340,Res_converter!$I$3:$N$3,0))</f>
        <v>0.48</v>
      </c>
      <c r="AY340" s="12" t="s">
        <v>418</v>
      </c>
      <c r="AZ340" s="12" t="str">
        <f>INDEX(Subname_converter!$B$2:$B$478,MATCH($AY340,Subname_converter!$A$2:$A$478,0))</f>
        <v>Vincent</v>
      </c>
      <c r="BA340" s="12">
        <f>INDEX(Subname_converter!$C$2:$C$478,MATCH($AY340,Subname_converter!$A$2:$A$478,0))</f>
        <v>230</v>
      </c>
      <c r="BB340" s="11">
        <v>45839.291666666701</v>
      </c>
      <c r="BC340" s="11">
        <v>48636.333333333299</v>
      </c>
      <c r="BD340" s="10">
        <f t="shared" si="23"/>
        <v>2033</v>
      </c>
      <c r="BE340" s="11"/>
      <c r="BF340" s="10" t="s">
        <v>117</v>
      </c>
      <c r="BG340" s="10" t="s">
        <v>70</v>
      </c>
      <c r="BH340" s="10" t="s">
        <v>70</v>
      </c>
      <c r="BI340" s="10" t="s">
        <v>117</v>
      </c>
      <c r="BJ340" s="10"/>
      <c r="BK340" s="10">
        <v>0</v>
      </c>
    </row>
    <row r="341" spans="1:63" s="26" customFormat="1" ht="37.5" x14ac:dyDescent="0.25">
      <c r="A341" s="32" t="s">
        <v>748</v>
      </c>
      <c r="B341" s="10">
        <v>2061</v>
      </c>
      <c r="C341" s="11">
        <v>44291</v>
      </c>
      <c r="D341" s="11">
        <v>44301.291666666701</v>
      </c>
      <c r="E341" s="10" t="s">
        <v>57</v>
      </c>
      <c r="F341" s="10" t="s">
        <v>545</v>
      </c>
      <c r="G341" s="10" t="s">
        <v>108</v>
      </c>
      <c r="H341" s="10" t="s">
        <v>60</v>
      </c>
      <c r="I341" s="10"/>
      <c r="J341" s="10" t="s">
        <v>109</v>
      </c>
      <c r="K341" s="10" t="s">
        <v>61</v>
      </c>
      <c r="L341" s="10"/>
      <c r="M341" s="10">
        <v>153.5</v>
      </c>
      <c r="N341" s="10"/>
      <c r="O341" s="10"/>
      <c r="P341" s="10">
        <v>153.5</v>
      </c>
      <c r="Q341" s="10"/>
      <c r="R341" s="10"/>
      <c r="S341" s="10"/>
      <c r="T341" s="10">
        <v>150</v>
      </c>
      <c r="U341" s="10"/>
      <c r="V341" s="10"/>
      <c r="W341" s="10"/>
      <c r="X341" s="10" t="s">
        <v>82</v>
      </c>
      <c r="Y341" s="10" t="s">
        <v>4743</v>
      </c>
      <c r="Z341" s="10"/>
      <c r="AA341" s="10" t="s">
        <v>63</v>
      </c>
      <c r="AB341" s="10"/>
      <c r="AC341" s="10">
        <f t="shared" si="20"/>
        <v>0</v>
      </c>
      <c r="AD341" s="10">
        <f t="shared" si="21"/>
        <v>0</v>
      </c>
      <c r="AE341" s="10">
        <f t="shared" si="22"/>
        <v>0</v>
      </c>
      <c r="AF341" s="10" t="str">
        <f>INDEX(Res_converter!$A$2:$A$20,MATCH(TRIM(CONCATENATE(J341," ",K341," ",L341)),Res_converter!$E$2:$E$20,0))</f>
        <v>Solar-Hybrid</v>
      </c>
      <c r="AG341" s="10">
        <f>IF($J341=Res_converter!$F$2,MAX($M341-$N341-$O341,0),0)+IF($K341=Res_converter!$F$2,MAX($P341-$Q341-$R341,0),0)+IF(L341=Res_converter!$F$2,$S341,0)</f>
        <v>153.5</v>
      </c>
      <c r="AH341" s="10">
        <f>IF($J341=Res_converter!$F$2,MAX(MIN($M341,$AE341-$AJ341-$AN341-$AR341)-$N341-$O341,0),0)+IF($K341=Res_converter!$F$2,MAX(MIN($P341,$AE341-$AJ341-$AN341-$AR341)-$Q341-$R341,0),0)+IF(L341=Res_converter!$F$2,MIN($S341,$AE341-$AJ341-$AN341-$AR341),0)</f>
        <v>0</v>
      </c>
      <c r="AI341" s="10">
        <f>IF(OR($J341=Res_converter!$F$7,$J341=Res_converter!$F$8),MAX($M341-$N341-$O341,0),0)+IF(OR($K341=Res_converter!$F$7,$K341=Res_converter!$F$8),MAX($P341-$Q341-$R341,0),0)+IF(OR($L341=Res_converter!$F$7,$L341=Res_converter!$F$8),$S341,0)</f>
        <v>0</v>
      </c>
      <c r="AJ341" s="10">
        <f>IF(OR($J341=Res_converter!$F$7,$J341=Res_converter!$F$8),MAX($AE341-$N341-$O341,0),0)+IF(OR($K341=Res_converter!$F$7,$K341=Res_converter!$F$8),MAX($AE341-$Q341-$R341,0),0)+IF(OR($L341=Res_converter!$F$7,$L341=Res_converter!$F$8),$AE341,0)</f>
        <v>0</v>
      </c>
      <c r="AK341" s="10">
        <f>IF($J341=Res_converter!$F$6,MAX($M341-$N341-$O341,0),0)+IF($K341=Res_converter!$F$6,MAX($P341-$Q341-$R341,0),0)+IF(L341=Res_converter!$F$6,$S341,0)</f>
        <v>153.5</v>
      </c>
      <c r="AL341" s="10">
        <f>IF($AF341=Res_converter!$A$7,MAX(MIN($M341,$AE341)-$N341-$O341,0),IF($AF341=Res_converter!$A$12,IF($J341=Res_converter!$F$6,MAX(MIN($M341,MAX($AE341-AH341-Q341-R341,0)/AW341)-$N341-$O341,0),0)+IF($K341=Res_converter!$F$6,MAX(MIN($P341,MAX($AE341-AH341-N341-O341,0)/AW341)-$Q341-$R341,0),0),0))</f>
        <v>0</v>
      </c>
      <c r="AM341" s="10">
        <f>IF($J341=Res_converter!$F$3,MAX($M341-$N341-$O341,0),0)+IF($K341=Res_converter!$F$3,MAX($P341-$Q341-$R341,0),0)+IF(N341=Res_converter!$F$3,$S341,0)</f>
        <v>0</v>
      </c>
      <c r="AN341" s="10">
        <f>IF($J341=Res_converter!$F$3,MAX($AE341-$N341-$O341,0),0)+IF($K341=Res_converter!$F$3,MAX($AE341-$Q341-$R341,0),0)+IF(N341=Res_converter!$F$3,$AE341,0)</f>
        <v>0</v>
      </c>
      <c r="AO341" s="10">
        <f>IF($J341=Res_converter!$F$4,MAX($M341-$N341-$O341,0),0)+IF($K341=Res_converter!$F$4,MAX($P341-$Q341-$R341,0),0)+IF(P341=Res_converter!$F$4,$S341,0)</f>
        <v>0</v>
      </c>
      <c r="AP341" s="10">
        <f>IF($AF341=Res_converter!$A$3,MAX(MIN($M341,$AE341)-$N341-$O341,0),IF($AF341=Res_converter!$A$14,IF($J341=Res_converter!$F$4,MAX(MIN($M341,MAX($AE341-AH341-Q341-R341,0)/AX341)-$N341-$O341,0),0)+IF($K341=Res_converter!$F$4,MAX(MIN($P341,MAX($AE341-AH341-N341-O341,0)/AX341)-$Q341-$R341,0),0),0))</f>
        <v>0</v>
      </c>
      <c r="AQ341" s="10">
        <f>IF($J341=Res_converter!$F$5,MAX($M341-$N341-$O341,0),0)+IF($K341=Res_converter!$F$5,MAX($P341-$Q341-$R341,0),0)+IF(R341=Res_converter!$F$5,$S341,0)</f>
        <v>0</v>
      </c>
      <c r="AR341" s="10">
        <f>IF($AF341=Res_converter!$A$4,$AE341,0)</f>
        <v>0</v>
      </c>
      <c r="AS341" s="10" t="s">
        <v>125</v>
      </c>
      <c r="AT341" s="10" t="s">
        <v>66</v>
      </c>
      <c r="AU341" s="10" t="s">
        <v>103</v>
      </c>
      <c r="AV341" s="10" t="s">
        <v>68</v>
      </c>
      <c r="AW341" s="10">
        <f>INDEX(Res_converter!$I$4:$N$4,MATCH($AU341,Res_converter!$I$3:$N$3,0))</f>
        <v>0.13</v>
      </c>
      <c r="AX341" s="10">
        <f>INDEX(Res_converter!$I$5:$N$5,MATCH($AU341,Res_converter!$I$3:$N$3,0))</f>
        <v>0.48</v>
      </c>
      <c r="AY341" s="12" t="s">
        <v>749</v>
      </c>
      <c r="AZ341" s="12" t="str">
        <f>INDEX(Subname_converter!$B$2:$B$478,MATCH($AY341,Subname_converter!$A$2:$A$478,0))</f>
        <v>Vincent</v>
      </c>
      <c r="BA341" s="12">
        <f>INDEX(Subname_converter!$C$2:$C$478,MATCH($AY341,Subname_converter!$A$2:$A$478,0))</f>
        <v>230</v>
      </c>
      <c r="BB341" s="11">
        <v>45473.291666666701</v>
      </c>
      <c r="BC341" s="11">
        <v>48636.333333333299</v>
      </c>
      <c r="BD341" s="10">
        <f t="shared" si="23"/>
        <v>2033</v>
      </c>
      <c r="BE341" s="11"/>
      <c r="BF341" s="10" t="s">
        <v>117</v>
      </c>
      <c r="BG341" s="10" t="s">
        <v>70</v>
      </c>
      <c r="BH341" s="10" t="s">
        <v>70</v>
      </c>
      <c r="BI341" s="10" t="s">
        <v>117</v>
      </c>
      <c r="BJ341" s="10"/>
      <c r="BK341" s="10">
        <v>0</v>
      </c>
    </row>
    <row r="342" spans="1:63" s="26" customFormat="1" ht="25" x14ac:dyDescent="0.25">
      <c r="A342" s="32" t="s">
        <v>750</v>
      </c>
      <c r="B342" s="10">
        <v>2062</v>
      </c>
      <c r="C342" s="11">
        <v>44292</v>
      </c>
      <c r="D342" s="11">
        <v>44301.291666666701</v>
      </c>
      <c r="E342" s="10" t="s">
        <v>57</v>
      </c>
      <c r="F342" s="10" t="s">
        <v>545</v>
      </c>
      <c r="G342" s="10" t="s">
        <v>60</v>
      </c>
      <c r="H342" s="10"/>
      <c r="I342" s="10"/>
      <c r="J342" s="10" t="s">
        <v>61</v>
      </c>
      <c r="K342" s="10"/>
      <c r="L342" s="10"/>
      <c r="M342" s="10">
        <v>213.5926</v>
      </c>
      <c r="N342" s="10"/>
      <c r="O342" s="10"/>
      <c r="P342" s="10"/>
      <c r="Q342" s="10"/>
      <c r="R342" s="10"/>
      <c r="S342" s="10"/>
      <c r="T342" s="10">
        <v>200</v>
      </c>
      <c r="U342" s="10"/>
      <c r="V342" s="10"/>
      <c r="W342" s="10"/>
      <c r="X342" s="10" t="s">
        <v>82</v>
      </c>
      <c r="Y342" s="10">
        <v>1</v>
      </c>
      <c r="Z342" s="10"/>
      <c r="AA342" s="10" t="s">
        <v>63</v>
      </c>
      <c r="AB342" s="10" t="s">
        <v>64</v>
      </c>
      <c r="AC342" s="10">
        <f t="shared" si="20"/>
        <v>1</v>
      </c>
      <c r="AD342" s="10">
        <f t="shared" si="21"/>
        <v>1</v>
      </c>
      <c r="AE342" s="10">
        <f t="shared" si="22"/>
        <v>200</v>
      </c>
      <c r="AF342" s="10" t="str">
        <f>INDEX(Res_converter!$A$2:$A$20,MATCH(TRIM(CONCATENATE(J342," ",K342," ",L342)),Res_converter!$E$2:$E$20,0))</f>
        <v>Battery</v>
      </c>
      <c r="AG342" s="10">
        <f>IF($J342=Res_converter!$F$2,MAX($M342-$N342-$O342,0),0)+IF($K342=Res_converter!$F$2,MAX($P342-$Q342-$R342,0),0)+IF(L342=Res_converter!$F$2,$S342,0)</f>
        <v>213.5926</v>
      </c>
      <c r="AH342" s="10">
        <f>IF($J342=Res_converter!$F$2,MAX(MIN($M342,$AE342-$AJ342-$AN342-$AR342)-$N342-$O342,0),0)+IF($K342=Res_converter!$F$2,MAX(MIN($P342,$AE342-$AJ342-$AN342-$AR342)-$Q342-$R342,0),0)+IF(L342=Res_converter!$F$2,MIN($S342,$AE342-$AJ342-$AN342-$AR342),0)</f>
        <v>200</v>
      </c>
      <c r="AI342" s="10">
        <f>IF(OR($J342=Res_converter!$F$7,$J342=Res_converter!$F$8),MAX($M342-$N342-$O342,0),0)+IF(OR($K342=Res_converter!$F$7,$K342=Res_converter!$F$8),MAX($P342-$Q342-$R342,0),0)+IF(OR($L342=Res_converter!$F$7,$L342=Res_converter!$F$8),$S342,0)</f>
        <v>0</v>
      </c>
      <c r="AJ342" s="10">
        <f>IF(OR($J342=Res_converter!$F$7,$J342=Res_converter!$F$8),MAX($AE342-$N342-$O342,0),0)+IF(OR($K342=Res_converter!$F$7,$K342=Res_converter!$F$8),MAX($AE342-$Q342-$R342,0),0)+IF(OR($L342=Res_converter!$F$7,$L342=Res_converter!$F$8),$AE342,0)</f>
        <v>0</v>
      </c>
      <c r="AK342" s="10">
        <f>IF($J342=Res_converter!$F$6,MAX($M342-$N342-$O342,0),0)+IF($K342=Res_converter!$F$6,MAX($P342-$Q342-$R342,0),0)+IF(L342=Res_converter!$F$6,$S342,0)</f>
        <v>0</v>
      </c>
      <c r="AL342" s="10">
        <f>IF($AF342=Res_converter!$A$7,MAX(MIN($M342,$AE342)-$N342-$O342,0),IF($AF342=Res_converter!$A$12,IF($J342=Res_converter!$F$6,MAX(MIN($M342,MAX($AE342-AH342-Q342-R342,0)/AW342)-$N342-$O342,0),0)+IF($K342=Res_converter!$F$6,MAX(MIN($P342,MAX($AE342-AH342-N342-O342,0)/AW342)-$Q342-$R342,0),0),0))</f>
        <v>0</v>
      </c>
      <c r="AM342" s="10">
        <f>IF($J342=Res_converter!$F$3,MAX($M342-$N342-$O342,0),0)+IF($K342=Res_converter!$F$3,MAX($P342-$Q342-$R342,0),0)+IF(N342=Res_converter!$F$3,$S342,0)</f>
        <v>0</v>
      </c>
      <c r="AN342" s="10">
        <f>IF($J342=Res_converter!$F$3,MAX($AE342-$N342-$O342,0),0)+IF($K342=Res_converter!$F$3,MAX($AE342-$Q342-$R342,0),0)+IF(N342=Res_converter!$F$3,$AE342,0)</f>
        <v>0</v>
      </c>
      <c r="AO342" s="10">
        <f>IF($J342=Res_converter!$F$4,MAX($M342-$N342-$O342,0),0)+IF($K342=Res_converter!$F$4,MAX($P342-$Q342-$R342,0),0)+IF(P342=Res_converter!$F$4,$S342,0)</f>
        <v>0</v>
      </c>
      <c r="AP342" s="10">
        <f>IF($AF342=Res_converter!$A$3,MAX(MIN($M342,$AE342)-$N342-$O342,0),IF($AF342=Res_converter!$A$14,IF($J342=Res_converter!$F$4,MAX(MIN($M342,MAX($AE342-AH342-Q342-R342,0)/AX342)-$N342-$O342,0),0)+IF($K342=Res_converter!$F$4,MAX(MIN($P342,MAX($AE342-AH342-N342-O342,0)/AX342)-$Q342-$R342,0),0),0))</f>
        <v>0</v>
      </c>
      <c r="AQ342" s="10">
        <f>IF($J342=Res_converter!$F$5,MAX($M342-$N342-$O342,0),0)+IF($K342=Res_converter!$F$5,MAX($P342-$Q342-$R342,0),0)+IF(R342=Res_converter!$F$5,$S342,0)</f>
        <v>0</v>
      </c>
      <c r="AR342" s="10">
        <f>IF($AF342=Res_converter!$A$4,$AE342,0)</f>
        <v>0</v>
      </c>
      <c r="AS342" s="10" t="s">
        <v>125</v>
      </c>
      <c r="AT342" s="10" t="s">
        <v>66</v>
      </c>
      <c r="AU342" s="10" t="s">
        <v>103</v>
      </c>
      <c r="AV342" s="10" t="s">
        <v>68</v>
      </c>
      <c r="AW342" s="10">
        <f>INDEX(Res_converter!$I$4:$N$4,MATCH($AU342,Res_converter!$I$3:$N$3,0))</f>
        <v>0.13</v>
      </c>
      <c r="AX342" s="10">
        <f>INDEX(Res_converter!$I$5:$N$5,MATCH($AU342,Res_converter!$I$3:$N$3,0))</f>
        <v>0.48</v>
      </c>
      <c r="AY342" s="12" t="s">
        <v>746</v>
      </c>
      <c r="AZ342" s="12" t="str">
        <f>INDEX(Subname_converter!$B$2:$B$478,MATCH($AY342,Subname_converter!$A$2:$A$478,0))</f>
        <v>Antelope</v>
      </c>
      <c r="BA342" s="12">
        <f>INDEX(Subname_converter!$C$2:$C$478,MATCH($AY342,Subname_converter!$A$2:$A$478,0))</f>
        <v>230</v>
      </c>
      <c r="BB342" s="11">
        <v>45931.291666666701</v>
      </c>
      <c r="BC342" s="11">
        <v>49182.291666666701</v>
      </c>
      <c r="BD342" s="10">
        <f t="shared" si="23"/>
        <v>2034</v>
      </c>
      <c r="BE342" s="11"/>
      <c r="BF342" s="10" t="s">
        <v>117</v>
      </c>
      <c r="BG342" s="10" t="s">
        <v>70</v>
      </c>
      <c r="BH342" s="10" t="s">
        <v>70</v>
      </c>
      <c r="BI342" s="10" t="s">
        <v>117</v>
      </c>
      <c r="BJ342" s="10"/>
      <c r="BK342" s="10">
        <v>0</v>
      </c>
    </row>
    <row r="343" spans="1:63" s="26" customFormat="1" ht="37.5" x14ac:dyDescent="0.25">
      <c r="A343" s="32" t="s">
        <v>751</v>
      </c>
      <c r="B343" s="10">
        <v>2064</v>
      </c>
      <c r="C343" s="11">
        <v>44292</v>
      </c>
      <c r="D343" s="11">
        <v>44301.291666666701</v>
      </c>
      <c r="E343" s="10" t="s">
        <v>57</v>
      </c>
      <c r="F343" s="10" t="s">
        <v>545</v>
      </c>
      <c r="G343" s="10" t="s">
        <v>60</v>
      </c>
      <c r="H343" s="10"/>
      <c r="I343" s="10"/>
      <c r="J343" s="10" t="s">
        <v>61</v>
      </c>
      <c r="K343" s="10"/>
      <c r="L343" s="10"/>
      <c r="M343" s="10">
        <v>302.39999999999998</v>
      </c>
      <c r="N343" s="10"/>
      <c r="O343" s="10"/>
      <c r="P343" s="10"/>
      <c r="Q343" s="10"/>
      <c r="R343" s="10"/>
      <c r="S343" s="10"/>
      <c r="T343" s="10">
        <v>300</v>
      </c>
      <c r="U343" s="10"/>
      <c r="V343" s="10"/>
      <c r="W343" s="10"/>
      <c r="X343" s="10" t="s">
        <v>82</v>
      </c>
      <c r="Y343" s="10">
        <v>1</v>
      </c>
      <c r="Z343" s="10"/>
      <c r="AA343" s="10"/>
      <c r="AB343" s="10" t="s">
        <v>64</v>
      </c>
      <c r="AC343" s="10">
        <f t="shared" si="20"/>
        <v>1</v>
      </c>
      <c r="AD343" s="10">
        <f t="shared" si="21"/>
        <v>1</v>
      </c>
      <c r="AE343" s="10">
        <f t="shared" si="22"/>
        <v>300</v>
      </c>
      <c r="AF343" s="10" t="str">
        <f>INDEX(Res_converter!$A$2:$A$20,MATCH(TRIM(CONCATENATE(J343," ",K343," ",L343)),Res_converter!$E$2:$E$20,0))</f>
        <v>Battery</v>
      </c>
      <c r="AG343" s="10">
        <f>IF($J343=Res_converter!$F$2,MAX($M343-$N343-$O343,0),0)+IF($K343=Res_converter!$F$2,MAX($P343-$Q343-$R343,0),0)+IF(L343=Res_converter!$F$2,$S343,0)</f>
        <v>302.39999999999998</v>
      </c>
      <c r="AH343" s="10">
        <f>IF($J343=Res_converter!$F$2,MAX(MIN($M343,$AE343-$AJ343-$AN343-$AR343)-$N343-$O343,0),0)+IF($K343=Res_converter!$F$2,MAX(MIN($P343,$AE343-$AJ343-$AN343-$AR343)-$Q343-$R343,0),0)+IF(L343=Res_converter!$F$2,MIN($S343,$AE343-$AJ343-$AN343-$AR343),0)</f>
        <v>300</v>
      </c>
      <c r="AI343" s="10">
        <f>IF(OR($J343=Res_converter!$F$7,$J343=Res_converter!$F$8),MAX($M343-$N343-$O343,0),0)+IF(OR($K343=Res_converter!$F$7,$K343=Res_converter!$F$8),MAX($P343-$Q343-$R343,0),0)+IF(OR($L343=Res_converter!$F$7,$L343=Res_converter!$F$8),$S343,0)</f>
        <v>0</v>
      </c>
      <c r="AJ343" s="10">
        <f>IF(OR($J343=Res_converter!$F$7,$J343=Res_converter!$F$8),MAX($AE343-$N343-$O343,0),0)+IF(OR($K343=Res_converter!$F$7,$K343=Res_converter!$F$8),MAX($AE343-$Q343-$R343,0),0)+IF(OR($L343=Res_converter!$F$7,$L343=Res_converter!$F$8),$AE343,0)</f>
        <v>0</v>
      </c>
      <c r="AK343" s="10">
        <f>IF($J343=Res_converter!$F$6,MAX($M343-$N343-$O343,0),0)+IF($K343=Res_converter!$F$6,MAX($P343-$Q343-$R343,0),0)+IF(L343=Res_converter!$F$6,$S343,0)</f>
        <v>0</v>
      </c>
      <c r="AL343" s="10">
        <f>IF($AF343=Res_converter!$A$7,MAX(MIN($M343,$AE343)-$N343-$O343,0),IF($AF343=Res_converter!$A$12,IF($J343=Res_converter!$F$6,MAX(MIN($M343,MAX($AE343-AH343-Q343-R343,0)/AW343)-$N343-$O343,0),0)+IF($K343=Res_converter!$F$6,MAX(MIN($P343,MAX($AE343-AH343-N343-O343,0)/AW343)-$Q343-$R343,0),0),0))</f>
        <v>0</v>
      </c>
      <c r="AM343" s="10">
        <f>IF($J343=Res_converter!$F$3,MAX($M343-$N343-$O343,0),0)+IF($K343=Res_converter!$F$3,MAX($P343-$Q343-$R343,0),0)+IF(N343=Res_converter!$F$3,$S343,0)</f>
        <v>0</v>
      </c>
      <c r="AN343" s="10">
        <f>IF($J343=Res_converter!$F$3,MAX($AE343-$N343-$O343,0),0)+IF($K343=Res_converter!$F$3,MAX($AE343-$Q343-$R343,0),0)+IF(N343=Res_converter!$F$3,$AE343,0)</f>
        <v>0</v>
      </c>
      <c r="AO343" s="10">
        <f>IF($J343=Res_converter!$F$4,MAX($M343-$N343-$O343,0),0)+IF($K343=Res_converter!$F$4,MAX($P343-$Q343-$R343,0),0)+IF(P343=Res_converter!$F$4,$S343,0)</f>
        <v>0</v>
      </c>
      <c r="AP343" s="10">
        <f>IF($AF343=Res_converter!$A$3,MAX(MIN($M343,$AE343)-$N343-$O343,0),IF($AF343=Res_converter!$A$14,IF($J343=Res_converter!$F$4,MAX(MIN($M343,MAX($AE343-AH343-Q343-R343,0)/AX343)-$N343-$O343,0),0)+IF($K343=Res_converter!$F$4,MAX(MIN($P343,MAX($AE343-AH343-N343-O343,0)/AX343)-$Q343-$R343,0),0),0))</f>
        <v>0</v>
      </c>
      <c r="AQ343" s="10">
        <f>IF($J343=Res_converter!$F$5,MAX($M343-$N343-$O343,0),0)+IF($K343=Res_converter!$F$5,MAX($P343-$Q343-$R343,0),0)+IF(R343=Res_converter!$F$5,$S343,0)</f>
        <v>0</v>
      </c>
      <c r="AR343" s="10">
        <f>IF($AF343=Res_converter!$A$4,$AE343,0)</f>
        <v>0</v>
      </c>
      <c r="AS343" s="10" t="s">
        <v>125</v>
      </c>
      <c r="AT343" s="10" t="s">
        <v>66</v>
      </c>
      <c r="AU343" s="10" t="s">
        <v>103</v>
      </c>
      <c r="AV343" s="10" t="s">
        <v>68</v>
      </c>
      <c r="AW343" s="10">
        <f>INDEX(Res_converter!$I$4:$N$4,MATCH($AU343,Res_converter!$I$3:$N$3,0))</f>
        <v>0.13</v>
      </c>
      <c r="AX343" s="10">
        <f>INDEX(Res_converter!$I$5:$N$5,MATCH($AU343,Res_converter!$I$3:$N$3,0))</f>
        <v>0.48</v>
      </c>
      <c r="AY343" s="12" t="s">
        <v>752</v>
      </c>
      <c r="AZ343" s="12" t="str">
        <f>INDEX(Subname_converter!$B$2:$B$478,MATCH($AY343,Subname_converter!$A$2:$A$478,0))</f>
        <v>Antelope</v>
      </c>
      <c r="BA343" s="12">
        <f>INDEX(Subname_converter!$C$2:$C$478,MATCH($AY343,Subname_converter!$A$2:$A$478,0))</f>
        <v>230</v>
      </c>
      <c r="BB343" s="11">
        <v>45505.291666666701</v>
      </c>
      <c r="BC343" s="11">
        <v>49090.291666666701</v>
      </c>
      <c r="BD343" s="10">
        <f t="shared" si="23"/>
        <v>2034</v>
      </c>
      <c r="BE343" s="11"/>
      <c r="BF343" s="10" t="s">
        <v>117</v>
      </c>
      <c r="BG343" s="10" t="s">
        <v>70</v>
      </c>
      <c r="BH343" s="10" t="s">
        <v>70</v>
      </c>
      <c r="BI343" s="10" t="s">
        <v>117</v>
      </c>
      <c r="BJ343" s="10"/>
      <c r="BK343" s="10">
        <v>0</v>
      </c>
    </row>
    <row r="344" spans="1:63" s="26" customFormat="1" ht="25" x14ac:dyDescent="0.25">
      <c r="A344" s="32" t="s">
        <v>753</v>
      </c>
      <c r="B344" s="10">
        <v>2066</v>
      </c>
      <c r="C344" s="11">
        <v>44292</v>
      </c>
      <c r="D344" s="11">
        <v>44301.291666666701</v>
      </c>
      <c r="E344" s="10" t="s">
        <v>57</v>
      </c>
      <c r="F344" s="10" t="s">
        <v>545</v>
      </c>
      <c r="G344" s="10" t="s">
        <v>60</v>
      </c>
      <c r="H344" s="10"/>
      <c r="I344" s="10"/>
      <c r="J344" s="10" t="s">
        <v>61</v>
      </c>
      <c r="K344" s="10"/>
      <c r="L344" s="10"/>
      <c r="M344" s="10">
        <v>504.8</v>
      </c>
      <c r="N344" s="10"/>
      <c r="O344" s="10">
        <v>350</v>
      </c>
      <c r="P344" s="10"/>
      <c r="Q344" s="10"/>
      <c r="R344" s="10"/>
      <c r="S344" s="10"/>
      <c r="T344" s="10">
        <v>500</v>
      </c>
      <c r="U344" s="10"/>
      <c r="V344" s="10"/>
      <c r="W344" s="10"/>
      <c r="X344" s="10" t="s">
        <v>82</v>
      </c>
      <c r="Y344" s="10" t="s">
        <v>4743</v>
      </c>
      <c r="Z344" s="10"/>
      <c r="AA344" s="10"/>
      <c r="AB344" s="10" t="s">
        <v>175</v>
      </c>
      <c r="AC344" s="10">
        <f t="shared" si="20"/>
        <v>0</v>
      </c>
      <c r="AD344" s="10">
        <f t="shared" si="21"/>
        <v>0</v>
      </c>
      <c r="AE344" s="10">
        <f t="shared" si="22"/>
        <v>0</v>
      </c>
      <c r="AF344" s="10" t="str">
        <f>INDEX(Res_converter!$A$2:$A$20,MATCH(TRIM(CONCATENATE(J344," ",K344," ",L344)),Res_converter!$E$2:$E$20,0))</f>
        <v>Battery</v>
      </c>
      <c r="AG344" s="10">
        <f>IF($J344=Res_converter!$F$2,MAX($M344-$N344-$O344,0),0)+IF($K344=Res_converter!$F$2,MAX($P344-$Q344-$R344,0),0)+IF(L344=Res_converter!$F$2,$S344,0)</f>
        <v>154.80000000000001</v>
      </c>
      <c r="AH344" s="10">
        <f>IF($J344=Res_converter!$F$2,MAX(MIN($M344,$AE344-$AJ344-$AN344-$AR344)-$N344-$O344,0),0)+IF($K344=Res_converter!$F$2,MAX(MIN($P344,$AE344-$AJ344-$AN344-$AR344)-$Q344-$R344,0),0)+IF(L344=Res_converter!$F$2,MIN($S344,$AE344-$AJ344-$AN344-$AR344),0)</f>
        <v>0</v>
      </c>
      <c r="AI344" s="10">
        <f>IF(OR($J344=Res_converter!$F$7,$J344=Res_converter!$F$8),MAX($M344-$N344-$O344,0),0)+IF(OR($K344=Res_converter!$F$7,$K344=Res_converter!$F$8),MAX($P344-$Q344-$R344,0),0)+IF(OR($L344=Res_converter!$F$7,$L344=Res_converter!$F$8),$S344,0)</f>
        <v>0</v>
      </c>
      <c r="AJ344" s="10">
        <f>IF(OR($J344=Res_converter!$F$7,$J344=Res_converter!$F$8),MAX($AE344-$N344-$O344,0),0)+IF(OR($K344=Res_converter!$F$7,$K344=Res_converter!$F$8),MAX($AE344-$Q344-$R344,0),0)+IF(OR($L344=Res_converter!$F$7,$L344=Res_converter!$F$8),$AE344,0)</f>
        <v>0</v>
      </c>
      <c r="AK344" s="10">
        <f>IF($J344=Res_converter!$F$6,MAX($M344-$N344-$O344,0),0)+IF($K344=Res_converter!$F$6,MAX($P344-$Q344-$R344,0),0)+IF(L344=Res_converter!$F$6,$S344,0)</f>
        <v>0</v>
      </c>
      <c r="AL344" s="10">
        <f>IF($AF344=Res_converter!$A$7,MAX(MIN($M344,$AE344)-$N344-$O344,0),IF($AF344=Res_converter!$A$12,IF($J344=Res_converter!$F$6,MAX(MIN($M344,MAX($AE344-AH344-Q344-R344,0)/AW344)-$N344-$O344,0),0)+IF($K344=Res_converter!$F$6,MAX(MIN($P344,MAX($AE344-AH344-N344-O344,0)/AW344)-$Q344-$R344,0),0),0))</f>
        <v>0</v>
      </c>
      <c r="AM344" s="10">
        <f>IF($J344=Res_converter!$F$3,MAX($M344-$N344-$O344,0),0)+IF($K344=Res_converter!$F$3,MAX($P344-$Q344-$R344,0),0)+IF(N344=Res_converter!$F$3,$S344,0)</f>
        <v>0</v>
      </c>
      <c r="AN344" s="10">
        <f>IF($J344=Res_converter!$F$3,MAX($AE344-$N344-$O344,0),0)+IF($K344=Res_converter!$F$3,MAX($AE344-$Q344-$R344,0),0)+IF(N344=Res_converter!$F$3,$AE344,0)</f>
        <v>0</v>
      </c>
      <c r="AO344" s="10">
        <f>IF($J344=Res_converter!$F$4,MAX($M344-$N344-$O344,0),0)+IF($K344=Res_converter!$F$4,MAX($P344-$Q344-$R344,0),0)+IF(P344=Res_converter!$F$4,$S344,0)</f>
        <v>0</v>
      </c>
      <c r="AP344" s="10">
        <f>IF($AF344=Res_converter!$A$3,MAX(MIN($M344,$AE344)-$N344-$O344,0),IF($AF344=Res_converter!$A$14,IF($J344=Res_converter!$F$4,MAX(MIN($M344,MAX($AE344-AH344-Q344-R344,0)/AX344)-$N344-$O344,0),0)+IF($K344=Res_converter!$F$4,MAX(MIN($P344,MAX($AE344-AH344-N344-O344,0)/AX344)-$Q344-$R344,0),0),0))</f>
        <v>0</v>
      </c>
      <c r="AQ344" s="10">
        <f>IF($J344=Res_converter!$F$5,MAX($M344-$N344-$O344,0),0)+IF($K344=Res_converter!$F$5,MAX($P344-$Q344-$R344,0),0)+IF(R344=Res_converter!$F$5,$S344,0)</f>
        <v>0</v>
      </c>
      <c r="AR344" s="10">
        <f>IF($AF344=Res_converter!$A$4,$AE344,0)</f>
        <v>0</v>
      </c>
      <c r="AS344" s="10" t="s">
        <v>413</v>
      </c>
      <c r="AT344" s="10" t="s">
        <v>66</v>
      </c>
      <c r="AU344" s="10" t="s">
        <v>103</v>
      </c>
      <c r="AV344" s="10" t="s">
        <v>68</v>
      </c>
      <c r="AW344" s="10">
        <f>INDEX(Res_converter!$I$4:$N$4,MATCH($AU344,Res_converter!$I$3:$N$3,0))</f>
        <v>0.13</v>
      </c>
      <c r="AX344" s="10">
        <f>INDEX(Res_converter!$I$5:$N$5,MATCH($AU344,Res_converter!$I$3:$N$3,0))</f>
        <v>0.48</v>
      </c>
      <c r="AY344" s="12" t="s">
        <v>414</v>
      </c>
      <c r="AZ344" s="12" t="str">
        <f>INDEX(Subname_converter!$B$2:$B$478,MATCH($AY344,Subname_converter!$A$2:$A$478,0))</f>
        <v>Moorpark</v>
      </c>
      <c r="BA344" s="12">
        <f>INDEX(Subname_converter!$C$2:$C$478,MATCH($AY344,Subname_converter!$A$2:$A$478,0))</f>
        <v>230</v>
      </c>
      <c r="BB344" s="11">
        <v>45505.291666666701</v>
      </c>
      <c r="BC344" s="11">
        <v>48664.291666666701</v>
      </c>
      <c r="BD344" s="10">
        <f t="shared" si="23"/>
        <v>2033</v>
      </c>
      <c r="BE344" s="11"/>
      <c r="BF344" s="10" t="s">
        <v>117</v>
      </c>
      <c r="BG344" s="10" t="s">
        <v>70</v>
      </c>
      <c r="BH344" s="10" t="s">
        <v>70</v>
      </c>
      <c r="BI344" s="10" t="s">
        <v>117</v>
      </c>
      <c r="BJ344" s="10"/>
      <c r="BK344" s="10">
        <v>0</v>
      </c>
    </row>
    <row r="345" spans="1:63" s="26" customFormat="1" ht="25" x14ac:dyDescent="0.25">
      <c r="A345" s="32" t="s">
        <v>754</v>
      </c>
      <c r="B345" s="10">
        <v>2068</v>
      </c>
      <c r="C345" s="11">
        <v>44293</v>
      </c>
      <c r="D345" s="11">
        <v>44301.291666666701</v>
      </c>
      <c r="E345" s="10" t="s">
        <v>57</v>
      </c>
      <c r="F345" s="10" t="s">
        <v>545</v>
      </c>
      <c r="G345" s="10" t="s">
        <v>60</v>
      </c>
      <c r="H345" s="10"/>
      <c r="I345" s="10"/>
      <c r="J345" s="10" t="s">
        <v>61</v>
      </c>
      <c r="K345" s="10"/>
      <c r="L345" s="10"/>
      <c r="M345" s="10">
        <v>152.1</v>
      </c>
      <c r="N345" s="10"/>
      <c r="O345" s="10"/>
      <c r="P345" s="10"/>
      <c r="Q345" s="10"/>
      <c r="R345" s="10"/>
      <c r="S345" s="10"/>
      <c r="T345" s="10">
        <v>150</v>
      </c>
      <c r="U345" s="10"/>
      <c r="V345" s="10"/>
      <c r="W345" s="10"/>
      <c r="X345" s="10" t="s">
        <v>82</v>
      </c>
      <c r="Y345" s="10" t="s">
        <v>4743</v>
      </c>
      <c r="Z345" s="10"/>
      <c r="AA345" s="10"/>
      <c r="AB345" s="10" t="s">
        <v>64</v>
      </c>
      <c r="AC345" s="10">
        <f t="shared" si="20"/>
        <v>0</v>
      </c>
      <c r="AD345" s="10">
        <f t="shared" si="21"/>
        <v>0</v>
      </c>
      <c r="AE345" s="10">
        <f t="shared" si="22"/>
        <v>0</v>
      </c>
      <c r="AF345" s="10" t="str">
        <f>INDEX(Res_converter!$A$2:$A$20,MATCH(TRIM(CONCATENATE(J345," ",K345," ",L345)),Res_converter!$E$2:$E$20,0))</f>
        <v>Battery</v>
      </c>
      <c r="AG345" s="10">
        <f>IF($J345=Res_converter!$F$2,MAX($M345-$N345-$O345,0),0)+IF($K345=Res_converter!$F$2,MAX($P345-$Q345-$R345,0),0)+IF(L345=Res_converter!$F$2,$S345,0)</f>
        <v>152.1</v>
      </c>
      <c r="AH345" s="10">
        <f>IF($J345=Res_converter!$F$2,MAX(MIN($M345,$AE345-$AJ345-$AN345-$AR345)-$N345-$O345,0),0)+IF($K345=Res_converter!$F$2,MAX(MIN($P345,$AE345-$AJ345-$AN345-$AR345)-$Q345-$R345,0),0)+IF(L345=Res_converter!$F$2,MIN($S345,$AE345-$AJ345-$AN345-$AR345),0)</f>
        <v>0</v>
      </c>
      <c r="AI345" s="10">
        <f>IF(OR($J345=Res_converter!$F$7,$J345=Res_converter!$F$8),MAX($M345-$N345-$O345,0),0)+IF(OR($K345=Res_converter!$F$7,$K345=Res_converter!$F$8),MAX($P345-$Q345-$R345,0),0)+IF(OR($L345=Res_converter!$F$7,$L345=Res_converter!$F$8),$S345,0)</f>
        <v>0</v>
      </c>
      <c r="AJ345" s="10">
        <f>IF(OR($J345=Res_converter!$F$7,$J345=Res_converter!$F$8),MAX($AE345-$N345-$O345,0),0)+IF(OR($K345=Res_converter!$F$7,$K345=Res_converter!$F$8),MAX($AE345-$Q345-$R345,0),0)+IF(OR($L345=Res_converter!$F$7,$L345=Res_converter!$F$8),$AE345,0)</f>
        <v>0</v>
      </c>
      <c r="AK345" s="10">
        <f>IF($J345=Res_converter!$F$6,MAX($M345-$N345-$O345,0),0)+IF($K345=Res_converter!$F$6,MAX($P345-$Q345-$R345,0),0)+IF(L345=Res_converter!$F$6,$S345,0)</f>
        <v>0</v>
      </c>
      <c r="AL345" s="10">
        <f>IF($AF345=Res_converter!$A$7,MAX(MIN($M345,$AE345)-$N345-$O345,0),IF($AF345=Res_converter!$A$12,IF($J345=Res_converter!$F$6,MAX(MIN($M345,MAX($AE345-AH345-Q345-R345,0)/AW345)-$N345-$O345,0),0)+IF($K345=Res_converter!$F$6,MAX(MIN($P345,MAX($AE345-AH345-N345-O345,0)/AW345)-$Q345-$R345,0),0),0))</f>
        <v>0</v>
      </c>
      <c r="AM345" s="10">
        <f>IF($J345=Res_converter!$F$3,MAX($M345-$N345-$O345,0),0)+IF($K345=Res_converter!$F$3,MAX($P345-$Q345-$R345,0),0)+IF(N345=Res_converter!$F$3,$S345,0)</f>
        <v>0</v>
      </c>
      <c r="AN345" s="10">
        <f>IF($J345=Res_converter!$F$3,MAX($AE345-$N345-$O345,0),0)+IF($K345=Res_converter!$F$3,MAX($AE345-$Q345-$R345,0),0)+IF(N345=Res_converter!$F$3,$AE345,0)</f>
        <v>0</v>
      </c>
      <c r="AO345" s="10">
        <f>IF($J345=Res_converter!$F$4,MAX($M345-$N345-$O345,0),0)+IF($K345=Res_converter!$F$4,MAX($P345-$Q345-$R345,0),0)+IF(P345=Res_converter!$F$4,$S345,0)</f>
        <v>0</v>
      </c>
      <c r="AP345" s="10">
        <f>IF($AF345=Res_converter!$A$3,MAX(MIN($M345,$AE345)-$N345-$O345,0),IF($AF345=Res_converter!$A$14,IF($J345=Res_converter!$F$4,MAX(MIN($M345,MAX($AE345-AH345-Q345-R345,0)/AX345)-$N345-$O345,0),0)+IF($K345=Res_converter!$F$4,MAX(MIN($P345,MAX($AE345-AH345-N345-O345,0)/AX345)-$Q345-$R345,0),0),0))</f>
        <v>0</v>
      </c>
      <c r="AQ345" s="10">
        <f>IF($J345=Res_converter!$F$5,MAX($M345-$N345-$O345,0),0)+IF($K345=Res_converter!$F$5,MAX($P345-$Q345-$R345,0),0)+IF(R345=Res_converter!$F$5,$S345,0)</f>
        <v>0</v>
      </c>
      <c r="AR345" s="10">
        <f>IF($AF345=Res_converter!$A$4,$AE345,0)</f>
        <v>0</v>
      </c>
      <c r="AS345" s="10" t="s">
        <v>229</v>
      </c>
      <c r="AT345" s="10" t="s">
        <v>66</v>
      </c>
      <c r="AU345" s="10" t="s">
        <v>103</v>
      </c>
      <c r="AV345" s="10" t="s">
        <v>68</v>
      </c>
      <c r="AW345" s="10">
        <f>INDEX(Res_converter!$I$4:$N$4,MATCH($AU345,Res_converter!$I$3:$N$3,0))</f>
        <v>0.13</v>
      </c>
      <c r="AX345" s="10">
        <f>INDEX(Res_converter!$I$5:$N$5,MATCH($AU345,Res_converter!$I$3:$N$3,0))</f>
        <v>0.48</v>
      </c>
      <c r="AY345" s="12" t="s">
        <v>744</v>
      </c>
      <c r="AZ345" s="12" t="str">
        <f>INDEX(Subname_converter!$B$2:$B$478,MATCH($AY345,Subname_converter!$A$2:$A$478,0))</f>
        <v>Rector</v>
      </c>
      <c r="BA345" s="12">
        <f>INDEX(Subname_converter!$C$2:$C$478,MATCH($AY345,Subname_converter!$A$2:$A$478,0))</f>
        <v>230</v>
      </c>
      <c r="BB345" s="11">
        <v>46006.333333333299</v>
      </c>
      <c r="BC345" s="11">
        <v>47843.333333333299</v>
      </c>
      <c r="BD345" s="10">
        <f t="shared" si="23"/>
        <v>2031</v>
      </c>
      <c r="BE345" s="11"/>
      <c r="BF345" s="10" t="s">
        <v>117</v>
      </c>
      <c r="BG345" s="10" t="s">
        <v>70</v>
      </c>
      <c r="BH345" s="10" t="s">
        <v>70</v>
      </c>
      <c r="BI345" s="10" t="s">
        <v>117</v>
      </c>
      <c r="BJ345" s="10"/>
      <c r="BK345" s="10">
        <v>0</v>
      </c>
    </row>
    <row r="346" spans="1:63" s="26" customFormat="1" ht="25" x14ac:dyDescent="0.25">
      <c r="A346" s="32" t="s">
        <v>755</v>
      </c>
      <c r="B346" s="10">
        <v>2078</v>
      </c>
      <c r="C346" s="11">
        <v>44295</v>
      </c>
      <c r="D346" s="11">
        <v>44301.291666666701</v>
      </c>
      <c r="E346" s="10" t="s">
        <v>57</v>
      </c>
      <c r="F346" s="10" t="s">
        <v>545</v>
      </c>
      <c r="G346" s="10" t="s">
        <v>108</v>
      </c>
      <c r="H346" s="10" t="s">
        <v>60</v>
      </c>
      <c r="I346" s="10"/>
      <c r="J346" s="10" t="s">
        <v>109</v>
      </c>
      <c r="K346" s="10" t="s">
        <v>61</v>
      </c>
      <c r="L346" s="10"/>
      <c r="M346" s="10">
        <v>372.3</v>
      </c>
      <c r="N346" s="10"/>
      <c r="O346" s="10"/>
      <c r="P346" s="10">
        <v>225</v>
      </c>
      <c r="Q346" s="10"/>
      <c r="R346" s="10"/>
      <c r="S346" s="10"/>
      <c r="T346" s="10">
        <v>350</v>
      </c>
      <c r="U346" s="10"/>
      <c r="V346" s="10"/>
      <c r="W346" s="10"/>
      <c r="X346" s="10" t="s">
        <v>82</v>
      </c>
      <c r="Y346" s="10" t="s">
        <v>4743</v>
      </c>
      <c r="Z346" s="10"/>
      <c r="AA346" s="10" t="s">
        <v>63</v>
      </c>
      <c r="AB346" s="10"/>
      <c r="AC346" s="10">
        <f t="shared" si="20"/>
        <v>0</v>
      </c>
      <c r="AD346" s="10">
        <f t="shared" si="21"/>
        <v>0</v>
      </c>
      <c r="AE346" s="10">
        <f t="shared" si="22"/>
        <v>0</v>
      </c>
      <c r="AF346" s="10" t="str">
        <f>INDEX(Res_converter!$A$2:$A$20,MATCH(TRIM(CONCATENATE(J346," ",K346," ",L346)),Res_converter!$E$2:$E$20,0))</f>
        <v>Solar-Hybrid</v>
      </c>
      <c r="AG346" s="10">
        <f>IF($J346=Res_converter!$F$2,MAX($M346-$N346-$O346,0),0)+IF($K346=Res_converter!$F$2,MAX($P346-$Q346-$R346,0),0)+IF(L346=Res_converter!$F$2,$S346,0)</f>
        <v>225</v>
      </c>
      <c r="AH346" s="10">
        <f>IF($J346=Res_converter!$F$2,MAX(MIN($M346,$AE346-$AJ346-$AN346-$AR346)-$N346-$O346,0),0)+IF($K346=Res_converter!$F$2,MAX(MIN($P346,$AE346-$AJ346-$AN346-$AR346)-$Q346-$R346,0),0)+IF(L346=Res_converter!$F$2,MIN($S346,$AE346-$AJ346-$AN346-$AR346),0)</f>
        <v>0</v>
      </c>
      <c r="AI346" s="10">
        <f>IF(OR($J346=Res_converter!$F$7,$J346=Res_converter!$F$8),MAX($M346-$N346-$O346,0),0)+IF(OR($K346=Res_converter!$F$7,$K346=Res_converter!$F$8),MAX($P346-$Q346-$R346,0),0)+IF(OR($L346=Res_converter!$F$7,$L346=Res_converter!$F$8),$S346,0)</f>
        <v>0</v>
      </c>
      <c r="AJ346" s="10">
        <f>IF(OR($J346=Res_converter!$F$7,$J346=Res_converter!$F$8),MAX($AE346-$N346-$O346,0),0)+IF(OR($K346=Res_converter!$F$7,$K346=Res_converter!$F$8),MAX($AE346-$Q346-$R346,0),0)+IF(OR($L346=Res_converter!$F$7,$L346=Res_converter!$F$8),$AE346,0)</f>
        <v>0</v>
      </c>
      <c r="AK346" s="10">
        <f>IF($J346=Res_converter!$F$6,MAX($M346-$N346-$O346,0),0)+IF($K346=Res_converter!$F$6,MAX($P346-$Q346-$R346,0),0)+IF(L346=Res_converter!$F$6,$S346,0)</f>
        <v>372.3</v>
      </c>
      <c r="AL346" s="10">
        <f>IF($AF346=Res_converter!$A$7,MAX(MIN($M346,$AE346)-$N346-$O346,0),IF($AF346=Res_converter!$A$12,IF($J346=Res_converter!$F$6,MAX(MIN($M346,MAX($AE346-AH346-Q346-R346,0)/AW346)-$N346-$O346,0),0)+IF($K346=Res_converter!$F$6,MAX(MIN($P346,MAX($AE346-AH346-N346-O346,0)/AW346)-$Q346-$R346,0),0),0))</f>
        <v>0</v>
      </c>
      <c r="AM346" s="10">
        <f>IF($J346=Res_converter!$F$3,MAX($M346-$N346-$O346,0),0)+IF($K346=Res_converter!$F$3,MAX($P346-$Q346-$R346,0),0)+IF(N346=Res_converter!$F$3,$S346,0)</f>
        <v>0</v>
      </c>
      <c r="AN346" s="10">
        <f>IF($J346=Res_converter!$F$3,MAX($AE346-$N346-$O346,0),0)+IF($K346=Res_converter!$F$3,MAX($AE346-$Q346-$R346,0),0)+IF(N346=Res_converter!$F$3,$AE346,0)</f>
        <v>0</v>
      </c>
      <c r="AO346" s="10">
        <f>IF($J346=Res_converter!$F$4,MAX($M346-$N346-$O346,0),0)+IF($K346=Res_converter!$F$4,MAX($P346-$Q346-$R346,0),0)+IF(P346=Res_converter!$F$4,$S346,0)</f>
        <v>0</v>
      </c>
      <c r="AP346" s="10">
        <f>IF($AF346=Res_converter!$A$3,MAX(MIN($M346,$AE346)-$N346-$O346,0),IF($AF346=Res_converter!$A$14,IF($J346=Res_converter!$F$4,MAX(MIN($M346,MAX($AE346-AH346-Q346-R346,0)/AX346)-$N346-$O346,0),0)+IF($K346=Res_converter!$F$4,MAX(MIN($P346,MAX($AE346-AH346-N346-O346,0)/AX346)-$Q346-$R346,0),0),0))</f>
        <v>0</v>
      </c>
      <c r="AQ346" s="10">
        <f>IF($J346=Res_converter!$F$5,MAX($M346-$N346-$O346,0),0)+IF($K346=Res_converter!$F$5,MAX($P346-$Q346-$R346,0),0)+IF(R346=Res_converter!$F$5,$S346,0)</f>
        <v>0</v>
      </c>
      <c r="AR346" s="10">
        <f>IF($AF346=Res_converter!$A$4,$AE346,0)</f>
        <v>0</v>
      </c>
      <c r="AS346" s="10" t="s">
        <v>102</v>
      </c>
      <c r="AT346" s="10" t="s">
        <v>66</v>
      </c>
      <c r="AU346" s="10" t="s">
        <v>103</v>
      </c>
      <c r="AV346" s="10" t="s">
        <v>68</v>
      </c>
      <c r="AW346" s="10">
        <f>INDEX(Res_converter!$I$4:$N$4,MATCH($AU346,Res_converter!$I$3:$N$3,0))</f>
        <v>0.13</v>
      </c>
      <c r="AX346" s="10">
        <f>INDEX(Res_converter!$I$5:$N$5,MATCH($AU346,Res_converter!$I$3:$N$3,0))</f>
        <v>0.48</v>
      </c>
      <c r="AY346" s="12" t="s">
        <v>422</v>
      </c>
      <c r="AZ346" s="12" t="str">
        <f>INDEX(Subname_converter!$B$2:$B$478,MATCH($AY346,Subname_converter!$A$2:$A$478,0))</f>
        <v>Windhub</v>
      </c>
      <c r="BA346" s="12">
        <f>INDEX(Subname_converter!$C$2:$C$478,MATCH($AY346,Subname_converter!$A$2:$A$478,0))</f>
        <v>500</v>
      </c>
      <c r="BB346" s="11">
        <v>45444.291666666701</v>
      </c>
      <c r="BC346" s="11">
        <v>48636.333333333299</v>
      </c>
      <c r="BD346" s="10">
        <f t="shared" si="23"/>
        <v>2033</v>
      </c>
      <c r="BE346" s="11"/>
      <c r="BF346" s="10" t="s">
        <v>117</v>
      </c>
      <c r="BG346" s="10" t="s">
        <v>70</v>
      </c>
      <c r="BH346" s="10" t="s">
        <v>70</v>
      </c>
      <c r="BI346" s="10" t="s">
        <v>117</v>
      </c>
      <c r="BJ346" s="10"/>
      <c r="BK346" s="10">
        <v>0</v>
      </c>
    </row>
    <row r="347" spans="1:63" s="26" customFormat="1" ht="37.5" x14ac:dyDescent="0.25">
      <c r="A347" s="32" t="s">
        <v>756</v>
      </c>
      <c r="B347" s="10">
        <v>2080</v>
      </c>
      <c r="C347" s="11">
        <v>44298</v>
      </c>
      <c r="D347" s="11">
        <v>44301.291666666701</v>
      </c>
      <c r="E347" s="10" t="s">
        <v>57</v>
      </c>
      <c r="F347" s="10" t="s">
        <v>545</v>
      </c>
      <c r="G347" s="10" t="s">
        <v>108</v>
      </c>
      <c r="H347" s="10" t="s">
        <v>60</v>
      </c>
      <c r="I347" s="10"/>
      <c r="J347" s="10" t="s">
        <v>109</v>
      </c>
      <c r="K347" s="10" t="s">
        <v>61</v>
      </c>
      <c r="L347" s="10"/>
      <c r="M347" s="10">
        <v>113.83199999999999</v>
      </c>
      <c r="N347" s="10"/>
      <c r="O347" s="10"/>
      <c r="P347" s="10">
        <v>102.672</v>
      </c>
      <c r="Q347" s="10"/>
      <c r="R347" s="10"/>
      <c r="S347" s="10"/>
      <c r="T347" s="10">
        <v>210</v>
      </c>
      <c r="U347" s="10"/>
      <c r="V347" s="10"/>
      <c r="W347" s="10"/>
      <c r="X347" s="10" t="s">
        <v>82</v>
      </c>
      <c r="Y347" s="10" t="s">
        <v>4743</v>
      </c>
      <c r="Z347" s="10"/>
      <c r="AA347" s="10" t="s">
        <v>63</v>
      </c>
      <c r="AB347" s="10" t="s">
        <v>97</v>
      </c>
      <c r="AC347" s="10">
        <f t="shared" si="20"/>
        <v>0</v>
      </c>
      <c r="AD347" s="10">
        <f t="shared" si="21"/>
        <v>0</v>
      </c>
      <c r="AE347" s="10">
        <f t="shared" si="22"/>
        <v>0</v>
      </c>
      <c r="AF347" s="10" t="str">
        <f>INDEX(Res_converter!$A$2:$A$20,MATCH(TRIM(CONCATENATE(J347," ",K347," ",L347)),Res_converter!$E$2:$E$20,0))</f>
        <v>Solar-Hybrid</v>
      </c>
      <c r="AG347" s="10">
        <f>IF($J347=Res_converter!$F$2,MAX($M347-$N347-$O347,0),0)+IF($K347=Res_converter!$F$2,MAX($P347-$Q347-$R347,0),0)+IF(L347=Res_converter!$F$2,$S347,0)</f>
        <v>102.672</v>
      </c>
      <c r="AH347" s="10">
        <f>IF($J347=Res_converter!$F$2,MAX(MIN($M347,$AE347-$AJ347-$AN347-$AR347)-$N347-$O347,0),0)+IF($K347=Res_converter!$F$2,MAX(MIN($P347,$AE347-$AJ347-$AN347-$AR347)-$Q347-$R347,0),0)+IF(L347=Res_converter!$F$2,MIN($S347,$AE347-$AJ347-$AN347-$AR347),0)</f>
        <v>0</v>
      </c>
      <c r="AI347" s="10">
        <f>IF(OR($J347=Res_converter!$F$7,$J347=Res_converter!$F$8),MAX($M347-$N347-$O347,0),0)+IF(OR($K347=Res_converter!$F$7,$K347=Res_converter!$F$8),MAX($P347-$Q347-$R347,0),0)+IF(OR($L347=Res_converter!$F$7,$L347=Res_converter!$F$8),$S347,0)</f>
        <v>0</v>
      </c>
      <c r="AJ347" s="10">
        <f>IF(OR($J347=Res_converter!$F$7,$J347=Res_converter!$F$8),MAX($AE347-$N347-$O347,0),0)+IF(OR($K347=Res_converter!$F$7,$K347=Res_converter!$F$8),MAX($AE347-$Q347-$R347,0),0)+IF(OR($L347=Res_converter!$F$7,$L347=Res_converter!$F$8),$AE347,0)</f>
        <v>0</v>
      </c>
      <c r="AK347" s="10">
        <f>IF($J347=Res_converter!$F$6,MAX($M347-$N347-$O347,0),0)+IF($K347=Res_converter!$F$6,MAX($P347-$Q347-$R347,0),0)+IF(L347=Res_converter!$F$6,$S347,0)</f>
        <v>113.83199999999999</v>
      </c>
      <c r="AL347" s="10">
        <f>IF($AF347=Res_converter!$A$7,MAX(MIN($M347,$AE347)-$N347-$O347,0),IF($AF347=Res_converter!$A$12,IF($J347=Res_converter!$F$6,MAX(MIN($M347,MAX($AE347-AH347-Q347-R347,0)/AW347)-$N347-$O347,0),0)+IF($K347=Res_converter!$F$6,MAX(MIN($P347,MAX($AE347-AH347-N347-O347,0)/AW347)-$Q347-$R347,0),0),0))</f>
        <v>0</v>
      </c>
      <c r="AM347" s="10">
        <f>IF($J347=Res_converter!$F$3,MAX($M347-$N347-$O347,0),0)+IF($K347=Res_converter!$F$3,MAX($P347-$Q347-$R347,0),0)+IF(N347=Res_converter!$F$3,$S347,0)</f>
        <v>0</v>
      </c>
      <c r="AN347" s="10">
        <f>IF($J347=Res_converter!$F$3,MAX($AE347-$N347-$O347,0),0)+IF($K347=Res_converter!$F$3,MAX($AE347-$Q347-$R347,0),0)+IF(N347=Res_converter!$F$3,$AE347,0)</f>
        <v>0</v>
      </c>
      <c r="AO347" s="10">
        <f>IF($J347=Res_converter!$F$4,MAX($M347-$N347-$O347,0),0)+IF($K347=Res_converter!$F$4,MAX($P347-$Q347-$R347,0),0)+IF(P347=Res_converter!$F$4,$S347,0)</f>
        <v>0</v>
      </c>
      <c r="AP347" s="10">
        <f>IF($AF347=Res_converter!$A$3,MAX(MIN($M347,$AE347)-$N347-$O347,0),IF($AF347=Res_converter!$A$14,IF($J347=Res_converter!$F$4,MAX(MIN($M347,MAX($AE347-AH347-Q347-R347,0)/AX347)-$N347-$O347,0),0)+IF($K347=Res_converter!$F$4,MAX(MIN($P347,MAX($AE347-AH347-N347-O347,0)/AX347)-$Q347-$R347,0),0),0))</f>
        <v>0</v>
      </c>
      <c r="AQ347" s="10">
        <f>IF($J347=Res_converter!$F$5,MAX($M347-$N347-$O347,0),0)+IF($K347=Res_converter!$F$5,MAX($P347-$Q347-$R347,0),0)+IF(R347=Res_converter!$F$5,$S347,0)</f>
        <v>0</v>
      </c>
      <c r="AR347" s="10">
        <f>IF($AF347=Res_converter!$A$4,$AE347,0)</f>
        <v>0</v>
      </c>
      <c r="AS347" s="10" t="s">
        <v>125</v>
      </c>
      <c r="AT347" s="10" t="s">
        <v>66</v>
      </c>
      <c r="AU347" s="10" t="s">
        <v>103</v>
      </c>
      <c r="AV347" s="10" t="s">
        <v>68</v>
      </c>
      <c r="AW347" s="10">
        <f>INDEX(Res_converter!$I$4:$N$4,MATCH($AU347,Res_converter!$I$3:$N$3,0))</f>
        <v>0.13</v>
      </c>
      <c r="AX347" s="10">
        <f>INDEX(Res_converter!$I$5:$N$5,MATCH($AU347,Res_converter!$I$3:$N$3,0))</f>
        <v>0.48</v>
      </c>
      <c r="AY347" s="12" t="s">
        <v>757</v>
      </c>
      <c r="AZ347" s="12" t="str">
        <f>INDEX(Subname_converter!$B$2:$B$478,MATCH($AY347,Subname_converter!$A$2:$A$478,0))</f>
        <v>Antelope</v>
      </c>
      <c r="BA347" s="12">
        <f>INDEX(Subname_converter!$C$2:$C$478,MATCH($AY347,Subname_converter!$A$2:$A$478,0))</f>
        <v>230</v>
      </c>
      <c r="BB347" s="11">
        <v>45595.291666666701</v>
      </c>
      <c r="BC347" s="11">
        <v>48817.291666666701</v>
      </c>
      <c r="BD347" s="10">
        <f t="shared" si="23"/>
        <v>2033</v>
      </c>
      <c r="BE347" s="11"/>
      <c r="BF347" s="10" t="s">
        <v>117</v>
      </c>
      <c r="BG347" s="10" t="s">
        <v>70</v>
      </c>
      <c r="BH347" s="10" t="s">
        <v>70</v>
      </c>
      <c r="BI347" s="10" t="s">
        <v>117</v>
      </c>
      <c r="BJ347" s="10"/>
      <c r="BK347" s="10">
        <v>0</v>
      </c>
    </row>
    <row r="348" spans="1:63" s="26" customFormat="1" ht="25" x14ac:dyDescent="0.25">
      <c r="A348" s="32" t="s">
        <v>758</v>
      </c>
      <c r="B348" s="10">
        <v>2081</v>
      </c>
      <c r="C348" s="11">
        <v>44295</v>
      </c>
      <c r="D348" s="11">
        <v>44301.291666666701</v>
      </c>
      <c r="E348" s="10" t="s">
        <v>57</v>
      </c>
      <c r="F348" s="10" t="s">
        <v>545</v>
      </c>
      <c r="G348" s="10" t="s">
        <v>108</v>
      </c>
      <c r="H348" s="10" t="s">
        <v>60</v>
      </c>
      <c r="I348" s="10"/>
      <c r="J348" s="10" t="s">
        <v>109</v>
      </c>
      <c r="K348" s="10" t="s">
        <v>61</v>
      </c>
      <c r="L348" s="10"/>
      <c r="M348" s="10">
        <v>215.41239999999999</v>
      </c>
      <c r="N348" s="10"/>
      <c r="O348" s="10"/>
      <c r="P348" s="10">
        <v>214.09829999999999</v>
      </c>
      <c r="Q348" s="10"/>
      <c r="R348" s="10"/>
      <c r="S348" s="10"/>
      <c r="T348" s="10">
        <v>200</v>
      </c>
      <c r="U348" s="10"/>
      <c r="V348" s="10"/>
      <c r="W348" s="10"/>
      <c r="X348" s="10" t="s">
        <v>82</v>
      </c>
      <c r="Y348" s="10" t="s">
        <v>4743</v>
      </c>
      <c r="Z348" s="10"/>
      <c r="AA348" s="10" t="s">
        <v>63</v>
      </c>
      <c r="AB348" s="10"/>
      <c r="AC348" s="10">
        <f t="shared" si="20"/>
        <v>0</v>
      </c>
      <c r="AD348" s="10">
        <f t="shared" si="21"/>
        <v>0</v>
      </c>
      <c r="AE348" s="10">
        <f t="shared" si="22"/>
        <v>0</v>
      </c>
      <c r="AF348" s="10" t="str">
        <f>INDEX(Res_converter!$A$2:$A$20,MATCH(TRIM(CONCATENATE(J348," ",K348," ",L348)),Res_converter!$E$2:$E$20,0))</f>
        <v>Solar-Hybrid</v>
      </c>
      <c r="AG348" s="10">
        <f>IF($J348=Res_converter!$F$2,MAX($M348-$N348-$O348,0),0)+IF($K348=Res_converter!$F$2,MAX($P348-$Q348-$R348,0),0)+IF(L348=Res_converter!$F$2,$S348,0)</f>
        <v>214.09829999999999</v>
      </c>
      <c r="AH348" s="10">
        <f>IF($J348=Res_converter!$F$2,MAX(MIN($M348,$AE348-$AJ348-$AN348-$AR348)-$N348-$O348,0),0)+IF($K348=Res_converter!$F$2,MAX(MIN($P348,$AE348-$AJ348-$AN348-$AR348)-$Q348-$R348,0),0)+IF(L348=Res_converter!$F$2,MIN($S348,$AE348-$AJ348-$AN348-$AR348),0)</f>
        <v>0</v>
      </c>
      <c r="AI348" s="10">
        <f>IF(OR($J348=Res_converter!$F$7,$J348=Res_converter!$F$8),MAX($M348-$N348-$O348,0),0)+IF(OR($K348=Res_converter!$F$7,$K348=Res_converter!$F$8),MAX($P348-$Q348-$R348,0),0)+IF(OR($L348=Res_converter!$F$7,$L348=Res_converter!$F$8),$S348,0)</f>
        <v>0</v>
      </c>
      <c r="AJ348" s="10">
        <f>IF(OR($J348=Res_converter!$F$7,$J348=Res_converter!$F$8),MAX($AE348-$N348-$O348,0),0)+IF(OR($K348=Res_converter!$F$7,$K348=Res_converter!$F$8),MAX($AE348-$Q348-$R348,0),0)+IF(OR($L348=Res_converter!$F$7,$L348=Res_converter!$F$8),$AE348,0)</f>
        <v>0</v>
      </c>
      <c r="AK348" s="10">
        <f>IF($J348=Res_converter!$F$6,MAX($M348-$N348-$O348,0),0)+IF($K348=Res_converter!$F$6,MAX($P348-$Q348-$R348,0),0)+IF(L348=Res_converter!$F$6,$S348,0)</f>
        <v>215.41239999999999</v>
      </c>
      <c r="AL348" s="10">
        <f>IF($AF348=Res_converter!$A$7,MAX(MIN($M348,$AE348)-$N348-$O348,0),IF($AF348=Res_converter!$A$12,IF($J348=Res_converter!$F$6,MAX(MIN($M348,MAX($AE348-AH348-Q348-R348,0)/AW348)-$N348-$O348,0),0)+IF($K348=Res_converter!$F$6,MAX(MIN($P348,MAX($AE348-AH348-N348-O348,0)/AW348)-$Q348-$R348,0),0),0))</f>
        <v>0</v>
      </c>
      <c r="AM348" s="10">
        <f>IF($J348=Res_converter!$F$3,MAX($M348-$N348-$O348,0),0)+IF($K348=Res_converter!$F$3,MAX($P348-$Q348-$R348,0),0)+IF(N348=Res_converter!$F$3,$S348,0)</f>
        <v>0</v>
      </c>
      <c r="AN348" s="10">
        <f>IF($J348=Res_converter!$F$3,MAX($AE348-$N348-$O348,0),0)+IF($K348=Res_converter!$F$3,MAX($AE348-$Q348-$R348,0),0)+IF(N348=Res_converter!$F$3,$AE348,0)</f>
        <v>0</v>
      </c>
      <c r="AO348" s="10">
        <f>IF($J348=Res_converter!$F$4,MAX($M348-$N348-$O348,0),0)+IF($K348=Res_converter!$F$4,MAX($P348-$Q348-$R348,0),0)+IF(P348=Res_converter!$F$4,$S348,0)</f>
        <v>0</v>
      </c>
      <c r="AP348" s="10">
        <f>IF($AF348=Res_converter!$A$3,MAX(MIN($M348,$AE348)-$N348-$O348,0),IF($AF348=Res_converter!$A$14,IF($J348=Res_converter!$F$4,MAX(MIN($M348,MAX($AE348-AH348-Q348-R348,0)/AX348)-$N348-$O348,0),0)+IF($K348=Res_converter!$F$4,MAX(MIN($P348,MAX($AE348-AH348-N348-O348,0)/AX348)-$Q348-$R348,0),0),0))</f>
        <v>0</v>
      </c>
      <c r="AQ348" s="10">
        <f>IF($J348=Res_converter!$F$5,MAX($M348-$N348-$O348,0),0)+IF($K348=Res_converter!$F$5,MAX($P348-$Q348-$R348,0),0)+IF(R348=Res_converter!$F$5,$S348,0)</f>
        <v>0</v>
      </c>
      <c r="AR348" s="10">
        <f>IF($AF348=Res_converter!$A$4,$AE348,0)</f>
        <v>0</v>
      </c>
      <c r="AS348" s="10" t="s">
        <v>229</v>
      </c>
      <c r="AT348" s="10" t="s">
        <v>66</v>
      </c>
      <c r="AU348" s="10" t="s">
        <v>103</v>
      </c>
      <c r="AV348" s="10" t="s">
        <v>68</v>
      </c>
      <c r="AW348" s="10">
        <f>INDEX(Res_converter!$I$4:$N$4,MATCH($AU348,Res_converter!$I$3:$N$3,0))</f>
        <v>0.13</v>
      </c>
      <c r="AX348" s="10">
        <f>INDEX(Res_converter!$I$5:$N$5,MATCH($AU348,Res_converter!$I$3:$N$3,0))</f>
        <v>0.48</v>
      </c>
      <c r="AY348" s="12" t="s">
        <v>759</v>
      </c>
      <c r="AZ348" s="12" t="str">
        <f>INDEX(Subname_converter!$B$2:$B$478,MATCH($AY348,Subname_converter!$A$2:$A$478,0))</f>
        <v>Rector</v>
      </c>
      <c r="BA348" s="12">
        <f>INDEX(Subname_converter!$C$2:$C$478,MATCH($AY348,Subname_converter!$A$2:$A$478,0))</f>
        <v>230</v>
      </c>
      <c r="BB348" s="11">
        <v>46387.333333333299</v>
      </c>
      <c r="BC348" s="11">
        <v>47387.291666666701</v>
      </c>
      <c r="BD348" s="10">
        <f t="shared" si="23"/>
        <v>2029</v>
      </c>
      <c r="BE348" s="11"/>
      <c r="BF348" s="10" t="s">
        <v>117</v>
      </c>
      <c r="BG348" s="10" t="s">
        <v>70</v>
      </c>
      <c r="BH348" s="10" t="s">
        <v>70</v>
      </c>
      <c r="BI348" s="10" t="s">
        <v>117</v>
      </c>
      <c r="BJ348" s="10"/>
      <c r="BK348" s="10">
        <v>0</v>
      </c>
    </row>
    <row r="349" spans="1:63" s="26" customFormat="1" ht="25" x14ac:dyDescent="0.25">
      <c r="A349" s="32" t="s">
        <v>760</v>
      </c>
      <c r="B349" s="10">
        <v>2082</v>
      </c>
      <c r="C349" s="11">
        <v>44298</v>
      </c>
      <c r="D349" s="11">
        <v>44301.291666666701</v>
      </c>
      <c r="E349" s="10" t="s">
        <v>57</v>
      </c>
      <c r="F349" s="10" t="s">
        <v>545</v>
      </c>
      <c r="G349" s="10" t="s">
        <v>60</v>
      </c>
      <c r="H349" s="10"/>
      <c r="I349" s="10"/>
      <c r="J349" s="10" t="s">
        <v>61</v>
      </c>
      <c r="K349" s="10"/>
      <c r="L349" s="10"/>
      <c r="M349" s="10">
        <v>300</v>
      </c>
      <c r="N349" s="10"/>
      <c r="O349" s="10"/>
      <c r="P349" s="10"/>
      <c r="Q349" s="10"/>
      <c r="R349" s="10"/>
      <c r="S349" s="10"/>
      <c r="T349" s="10">
        <v>300</v>
      </c>
      <c r="U349" s="10"/>
      <c r="V349" s="10"/>
      <c r="W349" s="10"/>
      <c r="X349" s="10" t="s">
        <v>96</v>
      </c>
      <c r="Y349" s="10" t="s">
        <v>4743</v>
      </c>
      <c r="Z349" s="10"/>
      <c r="AA349" s="10"/>
      <c r="AB349" s="10"/>
      <c r="AC349" s="10">
        <f t="shared" si="20"/>
        <v>0</v>
      </c>
      <c r="AD349" s="10">
        <f t="shared" si="21"/>
        <v>0</v>
      </c>
      <c r="AE349" s="10">
        <f t="shared" si="22"/>
        <v>0</v>
      </c>
      <c r="AF349" s="10" t="str">
        <f>INDEX(Res_converter!$A$2:$A$20,MATCH(TRIM(CONCATENATE(J349," ",K349," ",L349)),Res_converter!$E$2:$E$20,0))</f>
        <v>Battery</v>
      </c>
      <c r="AG349" s="10">
        <f>IF($J349=Res_converter!$F$2,MAX($M349-$N349-$O349,0),0)+IF($K349=Res_converter!$F$2,MAX($P349-$Q349-$R349,0),0)+IF(L349=Res_converter!$F$2,$S349,0)</f>
        <v>300</v>
      </c>
      <c r="AH349" s="10">
        <f>IF($J349=Res_converter!$F$2,MAX(MIN($M349,$AE349-$AJ349-$AN349-$AR349)-$N349-$O349,0),0)+IF($K349=Res_converter!$F$2,MAX(MIN($P349,$AE349-$AJ349-$AN349-$AR349)-$Q349-$R349,0),0)+IF(L349=Res_converter!$F$2,MIN($S349,$AE349-$AJ349-$AN349-$AR349),0)</f>
        <v>0</v>
      </c>
      <c r="AI349" s="10">
        <f>IF(OR($J349=Res_converter!$F$7,$J349=Res_converter!$F$8),MAX($M349-$N349-$O349,0),0)+IF(OR($K349=Res_converter!$F$7,$K349=Res_converter!$F$8),MAX($P349-$Q349-$R349,0),0)+IF(OR($L349=Res_converter!$F$7,$L349=Res_converter!$F$8),$S349,0)</f>
        <v>0</v>
      </c>
      <c r="AJ349" s="10">
        <f>IF(OR($J349=Res_converter!$F$7,$J349=Res_converter!$F$8),MAX($AE349-$N349-$O349,0),0)+IF(OR($K349=Res_converter!$F$7,$K349=Res_converter!$F$8),MAX($AE349-$Q349-$R349,0),0)+IF(OR($L349=Res_converter!$F$7,$L349=Res_converter!$F$8),$AE349,0)</f>
        <v>0</v>
      </c>
      <c r="AK349" s="10">
        <f>IF($J349=Res_converter!$F$6,MAX($M349-$N349-$O349,0),0)+IF($K349=Res_converter!$F$6,MAX($P349-$Q349-$R349,0),0)+IF(L349=Res_converter!$F$6,$S349,0)</f>
        <v>0</v>
      </c>
      <c r="AL349" s="10">
        <f>IF($AF349=Res_converter!$A$7,MAX(MIN($M349,$AE349)-$N349-$O349,0),IF($AF349=Res_converter!$A$12,IF($J349=Res_converter!$F$6,MAX(MIN($M349,MAX($AE349-AH349-Q349-R349,0)/AW349)-$N349-$O349,0),0)+IF($K349=Res_converter!$F$6,MAX(MIN($P349,MAX($AE349-AH349-N349-O349,0)/AW349)-$Q349-$R349,0),0),0))</f>
        <v>0</v>
      </c>
      <c r="AM349" s="10">
        <f>IF($J349=Res_converter!$F$3,MAX($M349-$N349-$O349,0),0)+IF($K349=Res_converter!$F$3,MAX($P349-$Q349-$R349,0),0)+IF(N349=Res_converter!$F$3,$S349,0)</f>
        <v>0</v>
      </c>
      <c r="AN349" s="10">
        <f>IF($J349=Res_converter!$F$3,MAX($AE349-$N349-$O349,0),0)+IF($K349=Res_converter!$F$3,MAX($AE349-$Q349-$R349,0),0)+IF(N349=Res_converter!$F$3,$AE349,0)</f>
        <v>0</v>
      </c>
      <c r="AO349" s="10">
        <f>IF($J349=Res_converter!$F$4,MAX($M349-$N349-$O349,0),0)+IF($K349=Res_converter!$F$4,MAX($P349-$Q349-$R349,0),0)+IF(P349=Res_converter!$F$4,$S349,0)</f>
        <v>0</v>
      </c>
      <c r="AP349" s="10">
        <f>IF($AF349=Res_converter!$A$3,MAX(MIN($M349,$AE349)-$N349-$O349,0),IF($AF349=Res_converter!$A$14,IF($J349=Res_converter!$F$4,MAX(MIN($M349,MAX($AE349-AH349-Q349-R349,0)/AX349)-$N349-$O349,0),0)+IF($K349=Res_converter!$F$4,MAX(MIN($P349,MAX($AE349-AH349-N349-O349,0)/AX349)-$Q349-$R349,0),0),0))</f>
        <v>0</v>
      </c>
      <c r="AQ349" s="10">
        <f>IF($J349=Res_converter!$F$5,MAX($M349-$N349-$O349,0),0)+IF($K349=Res_converter!$F$5,MAX($P349-$Q349-$R349,0),0)+IF(R349=Res_converter!$F$5,$S349,0)</f>
        <v>0</v>
      </c>
      <c r="AR349" s="10">
        <f>IF($AF349=Res_converter!$A$4,$AE349,0)</f>
        <v>0</v>
      </c>
      <c r="AS349" s="10" t="s">
        <v>125</v>
      </c>
      <c r="AT349" s="10" t="s">
        <v>66</v>
      </c>
      <c r="AU349" s="10" t="s">
        <v>103</v>
      </c>
      <c r="AV349" s="10" t="s">
        <v>68</v>
      </c>
      <c r="AW349" s="10">
        <f>INDEX(Res_converter!$I$4:$N$4,MATCH($AU349,Res_converter!$I$3:$N$3,0))</f>
        <v>0.13</v>
      </c>
      <c r="AX349" s="10">
        <f>INDEX(Res_converter!$I$5:$N$5,MATCH($AU349,Res_converter!$I$3:$N$3,0))</f>
        <v>0.48</v>
      </c>
      <c r="AY349" s="12" t="s">
        <v>761</v>
      </c>
      <c r="AZ349" s="12" t="str">
        <f>INDEX(Subname_converter!$B$2:$B$478,MATCH($AY349,Subname_converter!$A$2:$A$478,0))</f>
        <v>Antelope</v>
      </c>
      <c r="BA349" s="12">
        <f>INDEX(Subname_converter!$C$2:$C$478,MATCH($AY349,Subname_converter!$A$2:$A$478,0))</f>
        <v>230</v>
      </c>
      <c r="BB349" s="11">
        <v>45444.291666666701</v>
      </c>
      <c r="BC349" s="11">
        <v>48605.333333333299</v>
      </c>
      <c r="BD349" s="10">
        <f t="shared" si="23"/>
        <v>2033</v>
      </c>
      <c r="BE349" s="11"/>
      <c r="BF349" s="10" t="s">
        <v>117</v>
      </c>
      <c r="BG349" s="10" t="s">
        <v>70</v>
      </c>
      <c r="BH349" s="10" t="s">
        <v>70</v>
      </c>
      <c r="BI349" s="10" t="s">
        <v>117</v>
      </c>
      <c r="BJ349" s="10"/>
      <c r="BK349" s="10">
        <v>0</v>
      </c>
    </row>
    <row r="350" spans="1:63" s="26" customFormat="1" ht="25" x14ac:dyDescent="0.25">
      <c r="A350" s="32" t="s">
        <v>762</v>
      </c>
      <c r="B350" s="10">
        <v>2085</v>
      </c>
      <c r="C350" s="11">
        <v>44295</v>
      </c>
      <c r="D350" s="11">
        <v>44301.291666666701</v>
      </c>
      <c r="E350" s="10" t="s">
        <v>57</v>
      </c>
      <c r="F350" s="10" t="s">
        <v>545</v>
      </c>
      <c r="G350" s="10" t="s">
        <v>60</v>
      </c>
      <c r="H350" s="10" t="s">
        <v>108</v>
      </c>
      <c r="I350" s="10"/>
      <c r="J350" s="10" t="s">
        <v>61</v>
      </c>
      <c r="K350" s="10" t="s">
        <v>109</v>
      </c>
      <c r="L350" s="10"/>
      <c r="M350" s="10">
        <v>345</v>
      </c>
      <c r="N350" s="10"/>
      <c r="O350" s="10"/>
      <c r="P350" s="10">
        <v>464.42</v>
      </c>
      <c r="Q350" s="10"/>
      <c r="R350" s="10"/>
      <c r="S350" s="10"/>
      <c r="T350" s="10">
        <v>460</v>
      </c>
      <c r="U350" s="10"/>
      <c r="V350" s="10"/>
      <c r="W350" s="10"/>
      <c r="X350" s="10" t="s">
        <v>82</v>
      </c>
      <c r="Y350" s="10" t="s">
        <v>4743</v>
      </c>
      <c r="Z350" s="10"/>
      <c r="AA350" s="10" t="s">
        <v>63</v>
      </c>
      <c r="AB350" s="10"/>
      <c r="AC350" s="10">
        <f t="shared" si="20"/>
        <v>0</v>
      </c>
      <c r="AD350" s="10">
        <f t="shared" si="21"/>
        <v>0</v>
      </c>
      <c r="AE350" s="10">
        <f t="shared" si="22"/>
        <v>0</v>
      </c>
      <c r="AF350" s="10" t="str">
        <f>INDEX(Res_converter!$A$2:$A$20,MATCH(TRIM(CONCATENATE(J350," ",K350," ",L350)),Res_converter!$E$2:$E$20,0))</f>
        <v>Solar-Hybrid</v>
      </c>
      <c r="AG350" s="10">
        <f>IF($J350=Res_converter!$F$2,MAX($M350-$N350-$O350,0),0)+IF($K350=Res_converter!$F$2,MAX($P350-$Q350-$R350,0),0)+IF(L350=Res_converter!$F$2,$S350,0)</f>
        <v>345</v>
      </c>
      <c r="AH350" s="10">
        <f>IF($J350=Res_converter!$F$2,MAX(MIN($M350,$AE350-$AJ350-$AN350-$AR350)-$N350-$O350,0),0)+IF($K350=Res_converter!$F$2,MAX(MIN($P350,$AE350-$AJ350-$AN350-$AR350)-$Q350-$R350,0),0)+IF(L350=Res_converter!$F$2,MIN($S350,$AE350-$AJ350-$AN350-$AR350),0)</f>
        <v>0</v>
      </c>
      <c r="AI350" s="10">
        <f>IF(OR($J350=Res_converter!$F$7,$J350=Res_converter!$F$8),MAX($M350-$N350-$O350,0),0)+IF(OR($K350=Res_converter!$F$7,$K350=Res_converter!$F$8),MAX($P350-$Q350-$R350,0),0)+IF(OR($L350=Res_converter!$F$7,$L350=Res_converter!$F$8),$S350,0)</f>
        <v>0</v>
      </c>
      <c r="AJ350" s="10">
        <f>IF(OR($J350=Res_converter!$F$7,$J350=Res_converter!$F$8),MAX($AE350-$N350-$O350,0),0)+IF(OR($K350=Res_converter!$F$7,$K350=Res_converter!$F$8),MAX($AE350-$Q350-$R350,0),0)+IF(OR($L350=Res_converter!$F$7,$L350=Res_converter!$F$8),$AE350,0)</f>
        <v>0</v>
      </c>
      <c r="AK350" s="10">
        <f>IF($J350=Res_converter!$F$6,MAX($M350-$N350-$O350,0),0)+IF($K350=Res_converter!$F$6,MAX($P350-$Q350-$R350,0),0)+IF(L350=Res_converter!$F$6,$S350,0)</f>
        <v>464.42</v>
      </c>
      <c r="AL350" s="10">
        <f>IF($AF350=Res_converter!$A$7,MAX(MIN($M350,$AE350)-$N350-$O350,0),IF($AF350=Res_converter!$A$12,IF($J350=Res_converter!$F$6,MAX(MIN($M350,MAX($AE350-AH350-Q350-R350,0)/AW350)-$N350-$O350,0),0)+IF($K350=Res_converter!$F$6,MAX(MIN($P350,MAX($AE350-AH350-N350-O350,0)/AW350)-$Q350-$R350,0),0),0))</f>
        <v>0</v>
      </c>
      <c r="AM350" s="10">
        <f>IF($J350=Res_converter!$F$3,MAX($M350-$N350-$O350,0),0)+IF($K350=Res_converter!$F$3,MAX($P350-$Q350-$R350,0),0)+IF(N350=Res_converter!$F$3,$S350,0)</f>
        <v>0</v>
      </c>
      <c r="AN350" s="10">
        <f>IF($J350=Res_converter!$F$3,MAX($AE350-$N350-$O350,0),0)+IF($K350=Res_converter!$F$3,MAX($AE350-$Q350-$R350,0),0)+IF(N350=Res_converter!$F$3,$AE350,0)</f>
        <v>0</v>
      </c>
      <c r="AO350" s="10">
        <f>IF($J350=Res_converter!$F$4,MAX($M350-$N350-$O350,0),0)+IF($K350=Res_converter!$F$4,MAX($P350-$Q350-$R350,0),0)+IF(P350=Res_converter!$F$4,$S350,0)</f>
        <v>0</v>
      </c>
      <c r="AP350" s="10">
        <f>IF($AF350=Res_converter!$A$3,MAX(MIN($M350,$AE350)-$N350-$O350,0),IF($AF350=Res_converter!$A$14,IF($J350=Res_converter!$F$4,MAX(MIN($M350,MAX($AE350-AH350-Q350-R350,0)/AX350)-$N350-$O350,0),0)+IF($K350=Res_converter!$F$4,MAX(MIN($P350,MAX($AE350-AH350-N350-O350,0)/AX350)-$Q350-$R350,0),0),0))</f>
        <v>0</v>
      </c>
      <c r="AQ350" s="10">
        <f>IF($J350=Res_converter!$F$5,MAX($M350-$N350-$O350,0),0)+IF($K350=Res_converter!$F$5,MAX($P350-$Q350-$R350,0),0)+IF(R350=Res_converter!$F$5,$S350,0)</f>
        <v>0</v>
      </c>
      <c r="AR350" s="10">
        <f>IF($AF350=Res_converter!$A$4,$AE350,0)</f>
        <v>0</v>
      </c>
      <c r="AS350" s="10" t="s">
        <v>229</v>
      </c>
      <c r="AT350" s="10" t="s">
        <v>66</v>
      </c>
      <c r="AU350" s="10" t="s">
        <v>103</v>
      </c>
      <c r="AV350" s="10" t="s">
        <v>68</v>
      </c>
      <c r="AW350" s="10">
        <f>INDEX(Res_converter!$I$4:$N$4,MATCH($AU350,Res_converter!$I$3:$N$3,0))</f>
        <v>0.13</v>
      </c>
      <c r="AX350" s="10">
        <f>INDEX(Res_converter!$I$5:$N$5,MATCH($AU350,Res_converter!$I$3:$N$3,0))</f>
        <v>0.48</v>
      </c>
      <c r="AY350" s="12" t="s">
        <v>763</v>
      </c>
      <c r="AZ350" s="12" t="str">
        <f>INDEX(Subname_converter!$B$2:$B$478,MATCH($AY350,Subname_converter!$A$2:$A$478,0))</f>
        <v>Springville</v>
      </c>
      <c r="BA350" s="12">
        <f>INDEX(Subname_converter!$C$2:$C$478,MATCH($AY350,Subname_converter!$A$2:$A$478,0))</f>
        <v>230</v>
      </c>
      <c r="BB350" s="11">
        <v>45397.291666666701</v>
      </c>
      <c r="BC350" s="11">
        <v>48636.333333333299</v>
      </c>
      <c r="BD350" s="10">
        <f t="shared" si="23"/>
        <v>2033</v>
      </c>
      <c r="BE350" s="11"/>
      <c r="BF350" s="10" t="s">
        <v>117</v>
      </c>
      <c r="BG350" s="10" t="s">
        <v>70</v>
      </c>
      <c r="BH350" s="10" t="s">
        <v>70</v>
      </c>
      <c r="BI350" s="10" t="s">
        <v>117</v>
      </c>
      <c r="BJ350" s="10"/>
      <c r="BK350" s="10">
        <v>0</v>
      </c>
    </row>
    <row r="351" spans="1:63" s="26" customFormat="1" ht="25" x14ac:dyDescent="0.25">
      <c r="A351" s="32" t="s">
        <v>764</v>
      </c>
      <c r="B351" s="10">
        <v>2089</v>
      </c>
      <c r="C351" s="11">
        <v>44300</v>
      </c>
      <c r="D351" s="11">
        <v>44301.291666666701</v>
      </c>
      <c r="E351" s="10" t="s">
        <v>57</v>
      </c>
      <c r="F351" s="10" t="s">
        <v>545</v>
      </c>
      <c r="G351" s="10" t="s">
        <v>60</v>
      </c>
      <c r="H351" s="10"/>
      <c r="I351" s="10"/>
      <c r="J351" s="10" t="s">
        <v>61</v>
      </c>
      <c r="K351" s="10"/>
      <c r="L351" s="10"/>
      <c r="M351" s="10">
        <v>513.20000000000005</v>
      </c>
      <c r="N351" s="10"/>
      <c r="O351" s="10"/>
      <c r="P351" s="10"/>
      <c r="Q351" s="10"/>
      <c r="R351" s="10"/>
      <c r="S351" s="10"/>
      <c r="T351" s="10">
        <v>500</v>
      </c>
      <c r="U351" s="10"/>
      <c r="V351" s="10"/>
      <c r="W351" s="10"/>
      <c r="X351" s="10" t="s">
        <v>82</v>
      </c>
      <c r="Y351" s="10">
        <v>1</v>
      </c>
      <c r="Z351" s="10"/>
      <c r="AA351" s="10"/>
      <c r="AB351" s="10" t="s">
        <v>64</v>
      </c>
      <c r="AC351" s="10">
        <f t="shared" si="20"/>
        <v>1</v>
      </c>
      <c r="AD351" s="10">
        <f t="shared" si="21"/>
        <v>1</v>
      </c>
      <c r="AE351" s="10">
        <f t="shared" si="22"/>
        <v>500</v>
      </c>
      <c r="AF351" s="10" t="str">
        <f>INDEX(Res_converter!$A$2:$A$20,MATCH(TRIM(CONCATENATE(J351," ",K351," ",L351)),Res_converter!$E$2:$E$20,0))</f>
        <v>Battery</v>
      </c>
      <c r="AG351" s="10">
        <f>IF($J351=Res_converter!$F$2,MAX($M351-$N351-$O351,0),0)+IF($K351=Res_converter!$F$2,MAX($P351-$Q351-$R351,0),0)+IF(L351=Res_converter!$F$2,$S351,0)</f>
        <v>513.20000000000005</v>
      </c>
      <c r="AH351" s="10">
        <f>IF($J351=Res_converter!$F$2,MAX(MIN($M351,$AE351-$AJ351-$AN351-$AR351)-$N351-$O351,0),0)+IF($K351=Res_converter!$F$2,MAX(MIN($P351,$AE351-$AJ351-$AN351-$AR351)-$Q351-$R351,0),0)+IF(L351=Res_converter!$F$2,MIN($S351,$AE351-$AJ351-$AN351-$AR351),0)</f>
        <v>500</v>
      </c>
      <c r="AI351" s="10">
        <f>IF(OR($J351=Res_converter!$F$7,$J351=Res_converter!$F$8),MAX($M351-$N351-$O351,0),0)+IF(OR($K351=Res_converter!$F$7,$K351=Res_converter!$F$8),MAX($P351-$Q351-$R351,0),0)+IF(OR($L351=Res_converter!$F$7,$L351=Res_converter!$F$8),$S351,0)</f>
        <v>0</v>
      </c>
      <c r="AJ351" s="10">
        <f>IF(OR($J351=Res_converter!$F$7,$J351=Res_converter!$F$8),MAX($AE351-$N351-$O351,0),0)+IF(OR($K351=Res_converter!$F$7,$K351=Res_converter!$F$8),MAX($AE351-$Q351-$R351,0),0)+IF(OR($L351=Res_converter!$F$7,$L351=Res_converter!$F$8),$AE351,0)</f>
        <v>0</v>
      </c>
      <c r="AK351" s="10">
        <f>IF($J351=Res_converter!$F$6,MAX($M351-$N351-$O351,0),0)+IF($K351=Res_converter!$F$6,MAX($P351-$Q351-$R351,0),0)+IF(L351=Res_converter!$F$6,$S351,0)</f>
        <v>0</v>
      </c>
      <c r="AL351" s="10">
        <f>IF($AF351=Res_converter!$A$7,MAX(MIN($M351,$AE351)-$N351-$O351,0),IF($AF351=Res_converter!$A$12,IF($J351=Res_converter!$F$6,MAX(MIN($M351,MAX($AE351-AH351-Q351-R351,0)/AW351)-$N351-$O351,0),0)+IF($K351=Res_converter!$F$6,MAX(MIN($P351,MAX($AE351-AH351-N351-O351,0)/AW351)-$Q351-$R351,0),0),0))</f>
        <v>0</v>
      </c>
      <c r="AM351" s="10">
        <f>IF($J351=Res_converter!$F$3,MAX($M351-$N351-$O351,0),0)+IF($K351=Res_converter!$F$3,MAX($P351-$Q351-$R351,0),0)+IF(N351=Res_converter!$F$3,$S351,0)</f>
        <v>0</v>
      </c>
      <c r="AN351" s="10">
        <f>IF($J351=Res_converter!$F$3,MAX($AE351-$N351-$O351,0),0)+IF($K351=Res_converter!$F$3,MAX($AE351-$Q351-$R351,0),0)+IF(N351=Res_converter!$F$3,$AE351,0)</f>
        <v>0</v>
      </c>
      <c r="AO351" s="10">
        <f>IF($J351=Res_converter!$F$4,MAX($M351-$N351-$O351,0),0)+IF($K351=Res_converter!$F$4,MAX($P351-$Q351-$R351,0),0)+IF(P351=Res_converter!$F$4,$S351,0)</f>
        <v>0</v>
      </c>
      <c r="AP351" s="10">
        <f>IF($AF351=Res_converter!$A$3,MAX(MIN($M351,$AE351)-$N351-$O351,0),IF($AF351=Res_converter!$A$14,IF($J351=Res_converter!$F$4,MAX(MIN($M351,MAX($AE351-AH351-Q351-R351,0)/AX351)-$N351-$O351,0),0)+IF($K351=Res_converter!$F$4,MAX(MIN($P351,MAX($AE351-AH351-N351-O351,0)/AX351)-$Q351-$R351,0),0),0))</f>
        <v>0</v>
      </c>
      <c r="AQ351" s="10">
        <f>IF($J351=Res_converter!$F$5,MAX($M351-$N351-$O351,0),0)+IF($K351=Res_converter!$F$5,MAX($P351-$Q351-$R351,0),0)+IF(R351=Res_converter!$F$5,$S351,0)</f>
        <v>0</v>
      </c>
      <c r="AR351" s="10">
        <f>IF($AF351=Res_converter!$A$4,$AE351,0)</f>
        <v>0</v>
      </c>
      <c r="AS351" s="10" t="s">
        <v>102</v>
      </c>
      <c r="AT351" s="10" t="s">
        <v>66</v>
      </c>
      <c r="AU351" s="10" t="s">
        <v>103</v>
      </c>
      <c r="AV351" s="10" t="s">
        <v>68</v>
      </c>
      <c r="AW351" s="10">
        <f>INDEX(Res_converter!$I$4:$N$4,MATCH($AU351,Res_converter!$I$3:$N$3,0))</f>
        <v>0.13</v>
      </c>
      <c r="AX351" s="10">
        <f>INDEX(Res_converter!$I$5:$N$5,MATCH($AU351,Res_converter!$I$3:$N$3,0))</f>
        <v>0.48</v>
      </c>
      <c r="AY351" s="12" t="s">
        <v>765</v>
      </c>
      <c r="AZ351" s="12" t="str">
        <f>INDEX(Subname_converter!$B$2:$B$478,MATCH($AY351,Subname_converter!$A$2:$A$478,0))</f>
        <v>Whirlwind</v>
      </c>
      <c r="BA351" s="12">
        <f>INDEX(Subname_converter!$C$2:$C$478,MATCH($AY351,Subname_converter!$A$2:$A$478,0))</f>
        <v>500</v>
      </c>
      <c r="BB351" s="11">
        <v>45809.291666666701</v>
      </c>
      <c r="BC351" s="11">
        <v>48636.333333333299</v>
      </c>
      <c r="BD351" s="10">
        <f t="shared" si="23"/>
        <v>2033</v>
      </c>
      <c r="BE351" s="11"/>
      <c r="BF351" s="10" t="s">
        <v>117</v>
      </c>
      <c r="BG351" s="10" t="s">
        <v>70</v>
      </c>
      <c r="BH351" s="10" t="s">
        <v>70</v>
      </c>
      <c r="BI351" s="10" t="s">
        <v>117</v>
      </c>
      <c r="BJ351" s="10"/>
      <c r="BK351" s="10">
        <v>0</v>
      </c>
    </row>
    <row r="352" spans="1:63" s="26" customFormat="1" ht="25" x14ac:dyDescent="0.25">
      <c r="A352" s="32" t="s">
        <v>766</v>
      </c>
      <c r="B352" s="10">
        <v>2090</v>
      </c>
      <c r="C352" s="11">
        <v>44300</v>
      </c>
      <c r="D352" s="11">
        <v>44301.291666666701</v>
      </c>
      <c r="E352" s="10" t="s">
        <v>57</v>
      </c>
      <c r="F352" s="10" t="s">
        <v>545</v>
      </c>
      <c r="G352" s="10" t="s">
        <v>60</v>
      </c>
      <c r="H352" s="10"/>
      <c r="I352" s="10"/>
      <c r="J352" s="10" t="s">
        <v>61</v>
      </c>
      <c r="K352" s="10"/>
      <c r="L352" s="10"/>
      <c r="M352" s="10">
        <v>473</v>
      </c>
      <c r="N352" s="10"/>
      <c r="O352" s="10"/>
      <c r="P352" s="10"/>
      <c r="Q352" s="10"/>
      <c r="R352" s="10"/>
      <c r="S352" s="10"/>
      <c r="T352" s="10">
        <v>465</v>
      </c>
      <c r="U352" s="10"/>
      <c r="V352" s="10"/>
      <c r="W352" s="10"/>
      <c r="X352" s="10" t="s">
        <v>82</v>
      </c>
      <c r="Y352" s="10" t="s">
        <v>4743</v>
      </c>
      <c r="Z352" s="10"/>
      <c r="AA352" s="10"/>
      <c r="AB352" s="10" t="s">
        <v>64</v>
      </c>
      <c r="AC352" s="10">
        <f t="shared" si="20"/>
        <v>0</v>
      </c>
      <c r="AD352" s="10">
        <f t="shared" si="21"/>
        <v>0</v>
      </c>
      <c r="AE352" s="10">
        <f t="shared" si="22"/>
        <v>0</v>
      </c>
      <c r="AF352" s="10" t="str">
        <f>INDEX(Res_converter!$A$2:$A$20,MATCH(TRIM(CONCATENATE(J352," ",K352," ",L352)),Res_converter!$E$2:$E$20,0))</f>
        <v>Battery</v>
      </c>
      <c r="AG352" s="10">
        <f>IF($J352=Res_converter!$F$2,MAX($M352-$N352-$O352,0),0)+IF($K352=Res_converter!$F$2,MAX($P352-$Q352-$R352,0),0)+IF(L352=Res_converter!$F$2,$S352,0)</f>
        <v>473</v>
      </c>
      <c r="AH352" s="10">
        <f>IF($J352=Res_converter!$F$2,MAX(MIN($M352,$AE352-$AJ352-$AN352-$AR352)-$N352-$O352,0),0)+IF($K352=Res_converter!$F$2,MAX(MIN($P352,$AE352-$AJ352-$AN352-$AR352)-$Q352-$R352,0),0)+IF(L352=Res_converter!$F$2,MIN($S352,$AE352-$AJ352-$AN352-$AR352),0)</f>
        <v>0</v>
      </c>
      <c r="AI352" s="10">
        <f>IF(OR($J352=Res_converter!$F$7,$J352=Res_converter!$F$8),MAX($M352-$N352-$O352,0),0)+IF(OR($K352=Res_converter!$F$7,$K352=Res_converter!$F$8),MAX($P352-$Q352-$R352,0),0)+IF(OR($L352=Res_converter!$F$7,$L352=Res_converter!$F$8),$S352,0)</f>
        <v>0</v>
      </c>
      <c r="AJ352" s="10">
        <f>IF(OR($J352=Res_converter!$F$7,$J352=Res_converter!$F$8),MAX($AE352-$N352-$O352,0),0)+IF(OR($K352=Res_converter!$F$7,$K352=Res_converter!$F$8),MAX($AE352-$Q352-$R352,0),0)+IF(OR($L352=Res_converter!$F$7,$L352=Res_converter!$F$8),$AE352,0)</f>
        <v>0</v>
      </c>
      <c r="AK352" s="10">
        <f>IF($J352=Res_converter!$F$6,MAX($M352-$N352-$O352,0),0)+IF($K352=Res_converter!$F$6,MAX($P352-$Q352-$R352,0),0)+IF(L352=Res_converter!$F$6,$S352,0)</f>
        <v>0</v>
      </c>
      <c r="AL352" s="10">
        <f>IF($AF352=Res_converter!$A$7,MAX(MIN($M352,$AE352)-$N352-$O352,0),IF($AF352=Res_converter!$A$12,IF($J352=Res_converter!$F$6,MAX(MIN($M352,MAX($AE352-AH352-Q352-R352,0)/AW352)-$N352-$O352,0),0)+IF($K352=Res_converter!$F$6,MAX(MIN($P352,MAX($AE352-AH352-N352-O352,0)/AW352)-$Q352-$R352,0),0),0))</f>
        <v>0</v>
      </c>
      <c r="AM352" s="10">
        <f>IF($J352=Res_converter!$F$3,MAX($M352-$N352-$O352,0),0)+IF($K352=Res_converter!$F$3,MAX($P352-$Q352-$R352,0),0)+IF(N352=Res_converter!$F$3,$S352,0)</f>
        <v>0</v>
      </c>
      <c r="AN352" s="10">
        <f>IF($J352=Res_converter!$F$3,MAX($AE352-$N352-$O352,0),0)+IF($K352=Res_converter!$F$3,MAX($AE352-$Q352-$R352,0),0)+IF(N352=Res_converter!$F$3,$AE352,0)</f>
        <v>0</v>
      </c>
      <c r="AO352" s="10">
        <f>IF($J352=Res_converter!$F$4,MAX($M352-$N352-$O352,0),0)+IF($K352=Res_converter!$F$4,MAX($P352-$Q352-$R352,0),0)+IF(P352=Res_converter!$F$4,$S352,0)</f>
        <v>0</v>
      </c>
      <c r="AP352" s="10">
        <f>IF($AF352=Res_converter!$A$3,MAX(MIN($M352,$AE352)-$N352-$O352,0),IF($AF352=Res_converter!$A$14,IF($J352=Res_converter!$F$4,MAX(MIN($M352,MAX($AE352-AH352-Q352-R352,0)/AX352)-$N352-$O352,0),0)+IF($K352=Res_converter!$F$4,MAX(MIN($P352,MAX($AE352-AH352-N352-O352,0)/AX352)-$Q352-$R352,0),0),0))</f>
        <v>0</v>
      </c>
      <c r="AQ352" s="10">
        <f>IF($J352=Res_converter!$F$5,MAX($M352-$N352-$O352,0),0)+IF($K352=Res_converter!$F$5,MAX($P352-$Q352-$R352,0),0)+IF(R352=Res_converter!$F$5,$S352,0)</f>
        <v>0</v>
      </c>
      <c r="AR352" s="10">
        <f>IF($AF352=Res_converter!$A$4,$AE352,0)</f>
        <v>0</v>
      </c>
      <c r="AS352" s="10" t="s">
        <v>413</v>
      </c>
      <c r="AT352" s="10" t="s">
        <v>66</v>
      </c>
      <c r="AU352" s="10" t="s">
        <v>103</v>
      </c>
      <c r="AV352" s="10" t="s">
        <v>68</v>
      </c>
      <c r="AW352" s="10">
        <f>INDEX(Res_converter!$I$4:$N$4,MATCH($AU352,Res_converter!$I$3:$N$3,0))</f>
        <v>0.13</v>
      </c>
      <c r="AX352" s="10">
        <f>INDEX(Res_converter!$I$5:$N$5,MATCH($AU352,Res_converter!$I$3:$N$3,0))</f>
        <v>0.48</v>
      </c>
      <c r="AY352" s="12" t="s">
        <v>414</v>
      </c>
      <c r="AZ352" s="12" t="str">
        <f>INDEX(Subname_converter!$B$2:$B$478,MATCH($AY352,Subname_converter!$A$2:$A$478,0))</f>
        <v>Moorpark</v>
      </c>
      <c r="BA352" s="12">
        <f>INDEX(Subname_converter!$C$2:$C$478,MATCH($AY352,Subname_converter!$A$2:$A$478,0))</f>
        <v>230</v>
      </c>
      <c r="BB352" s="11">
        <v>45275.333333333299</v>
      </c>
      <c r="BC352" s="11">
        <v>48605.333333333299</v>
      </c>
      <c r="BD352" s="10">
        <f t="shared" si="23"/>
        <v>2033</v>
      </c>
      <c r="BE352" s="11"/>
      <c r="BF352" s="10" t="s">
        <v>117</v>
      </c>
      <c r="BG352" s="10" t="s">
        <v>70</v>
      </c>
      <c r="BH352" s="10" t="s">
        <v>70</v>
      </c>
      <c r="BI352" s="10" t="s">
        <v>117</v>
      </c>
      <c r="BJ352" s="10"/>
      <c r="BK352" s="10">
        <v>0</v>
      </c>
    </row>
    <row r="353" spans="1:63" s="26" customFormat="1" ht="25" x14ac:dyDescent="0.25">
      <c r="A353" s="32" t="s">
        <v>767</v>
      </c>
      <c r="B353" s="10">
        <v>2091</v>
      </c>
      <c r="C353" s="11">
        <v>44300</v>
      </c>
      <c r="D353" s="11">
        <v>44301.291666666701</v>
      </c>
      <c r="E353" s="10" t="s">
        <v>57</v>
      </c>
      <c r="F353" s="10" t="s">
        <v>545</v>
      </c>
      <c r="G353" s="10" t="s">
        <v>60</v>
      </c>
      <c r="H353" s="10"/>
      <c r="I353" s="10"/>
      <c r="J353" s="10" t="s">
        <v>61</v>
      </c>
      <c r="K353" s="10"/>
      <c r="L353" s="10"/>
      <c r="M353" s="10">
        <v>256</v>
      </c>
      <c r="N353" s="10"/>
      <c r="O353" s="10"/>
      <c r="P353" s="10"/>
      <c r="Q353" s="10"/>
      <c r="R353" s="10"/>
      <c r="S353" s="10"/>
      <c r="T353" s="10">
        <v>250</v>
      </c>
      <c r="U353" s="10"/>
      <c r="V353" s="10"/>
      <c r="W353" s="10"/>
      <c r="X353" s="10" t="s">
        <v>82</v>
      </c>
      <c r="Y353" s="10">
        <v>1</v>
      </c>
      <c r="Z353" s="10"/>
      <c r="AA353" s="10"/>
      <c r="AB353" s="10" t="s">
        <v>64</v>
      </c>
      <c r="AC353" s="10">
        <f t="shared" si="20"/>
        <v>1</v>
      </c>
      <c r="AD353" s="10">
        <f t="shared" si="21"/>
        <v>1</v>
      </c>
      <c r="AE353" s="10">
        <f t="shared" si="22"/>
        <v>250</v>
      </c>
      <c r="AF353" s="10" t="str">
        <f>INDEX(Res_converter!$A$2:$A$20,MATCH(TRIM(CONCATENATE(J353," ",K353," ",L353)),Res_converter!$E$2:$E$20,0))</f>
        <v>Battery</v>
      </c>
      <c r="AG353" s="10">
        <f>IF($J353=Res_converter!$F$2,MAX($M353-$N353-$O353,0),0)+IF($K353=Res_converter!$F$2,MAX($P353-$Q353-$R353,0),0)+IF(L353=Res_converter!$F$2,$S353,0)</f>
        <v>256</v>
      </c>
      <c r="AH353" s="10">
        <f>IF($J353=Res_converter!$F$2,MAX(MIN($M353,$AE353-$AJ353-$AN353-$AR353)-$N353-$O353,0),0)+IF($K353=Res_converter!$F$2,MAX(MIN($P353,$AE353-$AJ353-$AN353-$AR353)-$Q353-$R353,0),0)+IF(L353=Res_converter!$F$2,MIN($S353,$AE353-$AJ353-$AN353-$AR353),0)</f>
        <v>250</v>
      </c>
      <c r="AI353" s="10">
        <f>IF(OR($J353=Res_converter!$F$7,$J353=Res_converter!$F$8),MAX($M353-$N353-$O353,0),0)+IF(OR($K353=Res_converter!$F$7,$K353=Res_converter!$F$8),MAX($P353-$Q353-$R353,0),0)+IF(OR($L353=Res_converter!$F$7,$L353=Res_converter!$F$8),$S353,0)</f>
        <v>0</v>
      </c>
      <c r="AJ353" s="10">
        <f>IF(OR($J353=Res_converter!$F$7,$J353=Res_converter!$F$8),MAX($AE353-$N353-$O353,0),0)+IF(OR($K353=Res_converter!$F$7,$K353=Res_converter!$F$8),MAX($AE353-$Q353-$R353,0),0)+IF(OR($L353=Res_converter!$F$7,$L353=Res_converter!$F$8),$AE353,0)</f>
        <v>0</v>
      </c>
      <c r="AK353" s="10">
        <f>IF($J353=Res_converter!$F$6,MAX($M353-$N353-$O353,0),0)+IF($K353=Res_converter!$F$6,MAX($P353-$Q353-$R353,0),0)+IF(L353=Res_converter!$F$6,$S353,0)</f>
        <v>0</v>
      </c>
      <c r="AL353" s="10">
        <f>IF($AF353=Res_converter!$A$7,MAX(MIN($M353,$AE353)-$N353-$O353,0),IF($AF353=Res_converter!$A$12,IF($J353=Res_converter!$F$6,MAX(MIN($M353,MAX($AE353-AH353-Q353-R353,0)/AW353)-$N353-$O353,0),0)+IF($K353=Res_converter!$F$6,MAX(MIN($P353,MAX($AE353-AH353-N353-O353,0)/AW353)-$Q353-$R353,0),0),0))</f>
        <v>0</v>
      </c>
      <c r="AM353" s="10">
        <f>IF($J353=Res_converter!$F$3,MAX($M353-$N353-$O353,0),0)+IF($K353=Res_converter!$F$3,MAX($P353-$Q353-$R353,0),0)+IF(N353=Res_converter!$F$3,$S353,0)</f>
        <v>0</v>
      </c>
      <c r="AN353" s="10">
        <f>IF($J353=Res_converter!$F$3,MAX($AE353-$N353-$O353,0),0)+IF($K353=Res_converter!$F$3,MAX($AE353-$Q353-$R353,0),0)+IF(N353=Res_converter!$F$3,$AE353,0)</f>
        <v>0</v>
      </c>
      <c r="AO353" s="10">
        <f>IF($J353=Res_converter!$F$4,MAX($M353-$N353-$O353,0),0)+IF($K353=Res_converter!$F$4,MAX($P353-$Q353-$R353,0),0)+IF(P353=Res_converter!$F$4,$S353,0)</f>
        <v>0</v>
      </c>
      <c r="AP353" s="10">
        <f>IF($AF353=Res_converter!$A$3,MAX(MIN($M353,$AE353)-$N353-$O353,0),IF($AF353=Res_converter!$A$14,IF($J353=Res_converter!$F$4,MAX(MIN($M353,MAX($AE353-AH353-Q353-R353,0)/AX353)-$N353-$O353,0),0)+IF($K353=Res_converter!$F$4,MAX(MIN($P353,MAX($AE353-AH353-N353-O353,0)/AX353)-$Q353-$R353,0),0),0))</f>
        <v>0</v>
      </c>
      <c r="AQ353" s="10">
        <f>IF($J353=Res_converter!$F$5,MAX($M353-$N353-$O353,0),0)+IF($K353=Res_converter!$F$5,MAX($P353-$Q353-$R353,0),0)+IF(R353=Res_converter!$F$5,$S353,0)</f>
        <v>0</v>
      </c>
      <c r="AR353" s="10">
        <f>IF($AF353=Res_converter!$A$4,$AE353,0)</f>
        <v>0</v>
      </c>
      <c r="AS353" s="10" t="s">
        <v>125</v>
      </c>
      <c r="AT353" s="10" t="s">
        <v>66</v>
      </c>
      <c r="AU353" s="10" t="s">
        <v>103</v>
      </c>
      <c r="AV353" s="10" t="s">
        <v>68</v>
      </c>
      <c r="AW353" s="10">
        <f>INDEX(Res_converter!$I$4:$N$4,MATCH($AU353,Res_converter!$I$3:$N$3,0))</f>
        <v>0.13</v>
      </c>
      <c r="AX353" s="10">
        <f>INDEX(Res_converter!$I$5:$N$5,MATCH($AU353,Res_converter!$I$3:$N$3,0))</f>
        <v>0.48</v>
      </c>
      <c r="AY353" s="12" t="s">
        <v>418</v>
      </c>
      <c r="AZ353" s="12" t="str">
        <f>INDEX(Subname_converter!$B$2:$B$478,MATCH($AY353,Subname_converter!$A$2:$A$478,0))</f>
        <v>Vincent</v>
      </c>
      <c r="BA353" s="12">
        <f>INDEX(Subname_converter!$C$2:$C$478,MATCH($AY353,Subname_converter!$A$2:$A$478,0))</f>
        <v>230</v>
      </c>
      <c r="BB353" s="11">
        <v>45275.333333333299</v>
      </c>
      <c r="BC353" s="11">
        <v>48605.333333333299</v>
      </c>
      <c r="BD353" s="10">
        <f t="shared" si="23"/>
        <v>2033</v>
      </c>
      <c r="BE353" s="11"/>
      <c r="BF353" s="10" t="s">
        <v>117</v>
      </c>
      <c r="BG353" s="10" t="s">
        <v>70</v>
      </c>
      <c r="BH353" s="10" t="s">
        <v>70</v>
      </c>
      <c r="BI353" s="10" t="s">
        <v>117</v>
      </c>
      <c r="BJ353" s="10" t="s">
        <v>254</v>
      </c>
      <c r="BK353" s="10">
        <v>0</v>
      </c>
    </row>
    <row r="354" spans="1:63" s="26" customFormat="1" ht="25" x14ac:dyDescent="0.25">
      <c r="A354" s="32" t="s">
        <v>768</v>
      </c>
      <c r="B354" s="10">
        <v>2092</v>
      </c>
      <c r="C354" s="11">
        <v>44300</v>
      </c>
      <c r="D354" s="11">
        <v>44301.291666666701</v>
      </c>
      <c r="E354" s="10" t="s">
        <v>57</v>
      </c>
      <c r="F354" s="10" t="s">
        <v>545</v>
      </c>
      <c r="G354" s="10" t="s">
        <v>60</v>
      </c>
      <c r="H354" s="10"/>
      <c r="I354" s="10"/>
      <c r="J354" s="10" t="s">
        <v>61</v>
      </c>
      <c r="K354" s="10"/>
      <c r="L354" s="10"/>
      <c r="M354" s="10">
        <v>511.72500000000002</v>
      </c>
      <c r="N354" s="10"/>
      <c r="O354" s="10"/>
      <c r="P354" s="10"/>
      <c r="Q354" s="10"/>
      <c r="R354" s="10"/>
      <c r="S354" s="10"/>
      <c r="T354" s="10">
        <v>500</v>
      </c>
      <c r="U354" s="10"/>
      <c r="V354" s="10"/>
      <c r="W354" s="10"/>
      <c r="X354" s="10" t="s">
        <v>82</v>
      </c>
      <c r="Y354" s="10" t="s">
        <v>4743</v>
      </c>
      <c r="Z354" s="10"/>
      <c r="AA354" s="10"/>
      <c r="AB354" s="10" t="s">
        <v>64</v>
      </c>
      <c r="AC354" s="10">
        <f t="shared" si="20"/>
        <v>0</v>
      </c>
      <c r="AD354" s="10">
        <f t="shared" si="21"/>
        <v>0</v>
      </c>
      <c r="AE354" s="10">
        <f t="shared" si="22"/>
        <v>0</v>
      </c>
      <c r="AF354" s="10" t="str">
        <f>INDEX(Res_converter!$A$2:$A$20,MATCH(TRIM(CONCATENATE(J354," ",K354," ",L354)),Res_converter!$E$2:$E$20,0))</f>
        <v>Battery</v>
      </c>
      <c r="AG354" s="10">
        <f>IF($J354=Res_converter!$F$2,MAX($M354-$N354-$O354,0),0)+IF($K354=Res_converter!$F$2,MAX($P354-$Q354-$R354,0),0)+IF(L354=Res_converter!$F$2,$S354,0)</f>
        <v>511.72500000000002</v>
      </c>
      <c r="AH354" s="10">
        <f>IF($J354=Res_converter!$F$2,MAX(MIN($M354,$AE354-$AJ354-$AN354-$AR354)-$N354-$O354,0),0)+IF($K354=Res_converter!$F$2,MAX(MIN($P354,$AE354-$AJ354-$AN354-$AR354)-$Q354-$R354,0),0)+IF(L354=Res_converter!$F$2,MIN($S354,$AE354-$AJ354-$AN354-$AR354),0)</f>
        <v>0</v>
      </c>
      <c r="AI354" s="10">
        <f>IF(OR($J354=Res_converter!$F$7,$J354=Res_converter!$F$8),MAX($M354-$N354-$O354,0),0)+IF(OR($K354=Res_converter!$F$7,$K354=Res_converter!$F$8),MAX($P354-$Q354-$R354,0),0)+IF(OR($L354=Res_converter!$F$7,$L354=Res_converter!$F$8),$S354,0)</f>
        <v>0</v>
      </c>
      <c r="AJ354" s="10">
        <f>IF(OR($J354=Res_converter!$F$7,$J354=Res_converter!$F$8),MAX($AE354-$N354-$O354,0),0)+IF(OR($K354=Res_converter!$F$7,$K354=Res_converter!$F$8),MAX($AE354-$Q354-$R354,0),0)+IF(OR($L354=Res_converter!$F$7,$L354=Res_converter!$F$8),$AE354,0)</f>
        <v>0</v>
      </c>
      <c r="AK354" s="10">
        <f>IF($J354=Res_converter!$F$6,MAX($M354-$N354-$O354,0),0)+IF($K354=Res_converter!$F$6,MAX($P354-$Q354-$R354,0),0)+IF(L354=Res_converter!$F$6,$S354,0)</f>
        <v>0</v>
      </c>
      <c r="AL354" s="10">
        <f>IF($AF354=Res_converter!$A$7,MAX(MIN($M354,$AE354)-$N354-$O354,0),IF($AF354=Res_converter!$A$12,IF($J354=Res_converter!$F$6,MAX(MIN($M354,MAX($AE354-AH354-Q354-R354,0)/AW354)-$N354-$O354,0),0)+IF($K354=Res_converter!$F$6,MAX(MIN($P354,MAX($AE354-AH354-N354-O354,0)/AW354)-$Q354-$R354,0),0),0))</f>
        <v>0</v>
      </c>
      <c r="AM354" s="10">
        <f>IF($J354=Res_converter!$F$3,MAX($M354-$N354-$O354,0),0)+IF($K354=Res_converter!$F$3,MAX($P354-$Q354-$R354,0),0)+IF(N354=Res_converter!$F$3,$S354,0)</f>
        <v>0</v>
      </c>
      <c r="AN354" s="10">
        <f>IF($J354=Res_converter!$F$3,MAX($AE354-$N354-$O354,0),0)+IF($K354=Res_converter!$F$3,MAX($AE354-$Q354-$R354,0),0)+IF(N354=Res_converter!$F$3,$AE354,0)</f>
        <v>0</v>
      </c>
      <c r="AO354" s="10">
        <f>IF($J354=Res_converter!$F$4,MAX($M354-$N354-$O354,0),0)+IF($K354=Res_converter!$F$4,MAX($P354-$Q354-$R354,0),0)+IF(P354=Res_converter!$F$4,$S354,0)</f>
        <v>0</v>
      </c>
      <c r="AP354" s="10">
        <f>IF($AF354=Res_converter!$A$3,MAX(MIN($M354,$AE354)-$N354-$O354,0),IF($AF354=Res_converter!$A$14,IF($J354=Res_converter!$F$4,MAX(MIN($M354,MAX($AE354-AH354-Q354-R354,0)/AX354)-$N354-$O354,0),0)+IF($K354=Res_converter!$F$4,MAX(MIN($P354,MAX($AE354-AH354-N354-O354,0)/AX354)-$Q354-$R354,0),0),0))</f>
        <v>0</v>
      </c>
      <c r="AQ354" s="10">
        <f>IF($J354=Res_converter!$F$5,MAX($M354-$N354-$O354,0),0)+IF($K354=Res_converter!$F$5,MAX($P354-$Q354-$R354,0),0)+IF(R354=Res_converter!$F$5,$S354,0)</f>
        <v>0</v>
      </c>
      <c r="AR354" s="10">
        <f>IF($AF354=Res_converter!$A$4,$AE354,0)</f>
        <v>0</v>
      </c>
      <c r="AS354" s="10" t="s">
        <v>413</v>
      </c>
      <c r="AT354" s="10" t="s">
        <v>66</v>
      </c>
      <c r="AU354" s="10" t="s">
        <v>103</v>
      </c>
      <c r="AV354" s="10" t="s">
        <v>68</v>
      </c>
      <c r="AW354" s="10">
        <f>INDEX(Res_converter!$I$4:$N$4,MATCH($AU354,Res_converter!$I$3:$N$3,0))</f>
        <v>0.13</v>
      </c>
      <c r="AX354" s="10">
        <f>INDEX(Res_converter!$I$5:$N$5,MATCH($AU354,Res_converter!$I$3:$N$3,0))</f>
        <v>0.48</v>
      </c>
      <c r="AY354" s="12" t="s">
        <v>414</v>
      </c>
      <c r="AZ354" s="12" t="str">
        <f>INDEX(Subname_converter!$B$2:$B$478,MATCH($AY354,Subname_converter!$A$2:$A$478,0))</f>
        <v>Moorpark</v>
      </c>
      <c r="BA354" s="12">
        <f>INDEX(Subname_converter!$C$2:$C$478,MATCH($AY354,Subname_converter!$A$2:$A$478,0))</f>
        <v>230</v>
      </c>
      <c r="BB354" s="11">
        <v>45809.291666666701</v>
      </c>
      <c r="BC354" s="11">
        <v>49122.291666666701</v>
      </c>
      <c r="BD354" s="10">
        <f t="shared" si="23"/>
        <v>2034</v>
      </c>
      <c r="BE354" s="11"/>
      <c r="BF354" s="10" t="s">
        <v>117</v>
      </c>
      <c r="BG354" s="10" t="s">
        <v>70</v>
      </c>
      <c r="BH354" s="10" t="s">
        <v>70</v>
      </c>
      <c r="BI354" s="10" t="s">
        <v>117</v>
      </c>
      <c r="BJ354" s="10"/>
      <c r="BK354" s="10">
        <v>0</v>
      </c>
    </row>
    <row r="355" spans="1:63" s="26" customFormat="1" ht="25" x14ac:dyDescent="0.25">
      <c r="A355" s="32" t="s">
        <v>769</v>
      </c>
      <c r="B355" s="10">
        <v>2096</v>
      </c>
      <c r="C355" s="11">
        <v>44288</v>
      </c>
      <c r="D355" s="11">
        <v>44301.291666666701</v>
      </c>
      <c r="E355" s="10" t="s">
        <v>57</v>
      </c>
      <c r="F355" s="10" t="s">
        <v>545</v>
      </c>
      <c r="G355" s="10" t="s">
        <v>60</v>
      </c>
      <c r="H355" s="10"/>
      <c r="I355" s="10"/>
      <c r="J355" s="10" t="s">
        <v>61</v>
      </c>
      <c r="K355" s="10"/>
      <c r="L355" s="10"/>
      <c r="M355" s="10">
        <v>408.12</v>
      </c>
      <c r="N355" s="10"/>
      <c r="O355" s="10"/>
      <c r="P355" s="10"/>
      <c r="Q355" s="10"/>
      <c r="R355" s="10"/>
      <c r="S355" s="10"/>
      <c r="T355" s="10">
        <v>400</v>
      </c>
      <c r="U355" s="10"/>
      <c r="V355" s="10"/>
      <c r="W355" s="10"/>
      <c r="X355" s="10" t="s">
        <v>62</v>
      </c>
      <c r="Y355" s="10">
        <v>0.7</v>
      </c>
      <c r="Z355" s="10">
        <v>70</v>
      </c>
      <c r="AA355" s="10"/>
      <c r="AB355" s="10" t="s">
        <v>175</v>
      </c>
      <c r="AC355" s="10">
        <f t="shared" si="20"/>
        <v>1</v>
      </c>
      <c r="AD355" s="10">
        <f t="shared" si="21"/>
        <v>0.7</v>
      </c>
      <c r="AE355" s="10">
        <f t="shared" si="22"/>
        <v>280</v>
      </c>
      <c r="AF355" s="10" t="str">
        <f>INDEX(Res_converter!$A$2:$A$20,MATCH(TRIM(CONCATENATE(J355," ",K355," ",L355)),Res_converter!$E$2:$E$20,0))</f>
        <v>Battery</v>
      </c>
      <c r="AG355" s="10">
        <f>IF($J355=Res_converter!$F$2,MAX($M355-$N355-$O355,0),0)+IF($K355=Res_converter!$F$2,MAX($P355-$Q355-$R355,0),0)+IF(L355=Res_converter!$F$2,$S355,0)</f>
        <v>408.12</v>
      </c>
      <c r="AH355" s="10">
        <f>IF($J355=Res_converter!$F$2,MAX(MIN($M355,$AE355-$AJ355-$AN355-$AR355)-$N355-$O355,0),0)+IF($K355=Res_converter!$F$2,MAX(MIN($P355,$AE355-$AJ355-$AN355-$AR355)-$Q355-$R355,0),0)+IF(L355=Res_converter!$F$2,MIN($S355,$AE355-$AJ355-$AN355-$AR355),0)</f>
        <v>280</v>
      </c>
      <c r="AI355" s="10">
        <f>IF(OR($J355=Res_converter!$F$7,$J355=Res_converter!$F$8),MAX($M355-$N355-$O355,0),0)+IF(OR($K355=Res_converter!$F$7,$K355=Res_converter!$F$8),MAX($P355-$Q355-$R355,0),0)+IF(OR($L355=Res_converter!$F$7,$L355=Res_converter!$F$8),$S355,0)</f>
        <v>0</v>
      </c>
      <c r="AJ355" s="10">
        <f>IF(OR($J355=Res_converter!$F$7,$J355=Res_converter!$F$8),MAX($AE355-$N355-$O355,0),0)+IF(OR($K355=Res_converter!$F$7,$K355=Res_converter!$F$8),MAX($AE355-$Q355-$R355,0),0)+IF(OR($L355=Res_converter!$F$7,$L355=Res_converter!$F$8),$AE355,0)</f>
        <v>0</v>
      </c>
      <c r="AK355" s="10">
        <f>IF($J355=Res_converter!$F$6,MAX($M355-$N355-$O355,0),0)+IF($K355=Res_converter!$F$6,MAX($P355-$Q355-$R355,0),0)+IF(L355=Res_converter!$F$6,$S355,0)</f>
        <v>0</v>
      </c>
      <c r="AL355" s="10">
        <f>IF($AF355=Res_converter!$A$7,MAX(MIN($M355,$AE355)-$N355-$O355,0),IF($AF355=Res_converter!$A$12,IF($J355=Res_converter!$F$6,MAX(MIN($M355,MAX($AE355-AH355-Q355-R355,0)/AW355)-$N355-$O355,0),0)+IF($K355=Res_converter!$F$6,MAX(MIN($P355,MAX($AE355-AH355-N355-O355,0)/AW355)-$Q355-$R355,0),0),0))</f>
        <v>0</v>
      </c>
      <c r="AM355" s="10">
        <f>IF($J355=Res_converter!$F$3,MAX($M355-$N355-$O355,0),0)+IF($K355=Res_converter!$F$3,MAX($P355-$Q355-$R355,0),0)+IF(N355=Res_converter!$F$3,$S355,0)</f>
        <v>0</v>
      </c>
      <c r="AN355" s="10">
        <f>IF($J355=Res_converter!$F$3,MAX($AE355-$N355-$O355,0),0)+IF($K355=Res_converter!$F$3,MAX($AE355-$Q355-$R355,0),0)+IF(N355=Res_converter!$F$3,$AE355,0)</f>
        <v>0</v>
      </c>
      <c r="AO355" s="10">
        <f>IF($J355=Res_converter!$F$4,MAX($M355-$N355-$O355,0),0)+IF($K355=Res_converter!$F$4,MAX($P355-$Q355-$R355,0),0)+IF(P355=Res_converter!$F$4,$S355,0)</f>
        <v>0</v>
      </c>
      <c r="AP355" s="10">
        <f>IF($AF355=Res_converter!$A$3,MAX(MIN($M355,$AE355)-$N355-$O355,0),IF($AF355=Res_converter!$A$14,IF($J355=Res_converter!$F$4,MAX(MIN($M355,MAX($AE355-AH355-Q355-R355,0)/AX355)-$N355-$O355,0),0)+IF($K355=Res_converter!$F$4,MAX(MIN($P355,MAX($AE355-AH355-N355-O355,0)/AX355)-$Q355-$R355,0),0),0))</f>
        <v>0</v>
      </c>
      <c r="AQ355" s="10">
        <f>IF($J355=Res_converter!$F$5,MAX($M355-$N355-$O355,0),0)+IF($K355=Res_converter!$F$5,MAX($P355-$Q355-$R355,0),0)+IF(R355=Res_converter!$F$5,$S355,0)</f>
        <v>0</v>
      </c>
      <c r="AR355" s="10">
        <f>IF($AF355=Res_converter!$A$4,$AE355,0)</f>
        <v>0</v>
      </c>
      <c r="AS355" s="10" t="s">
        <v>179</v>
      </c>
      <c r="AT355" s="10" t="s">
        <v>66</v>
      </c>
      <c r="AU355" s="10" t="s">
        <v>103</v>
      </c>
      <c r="AV355" s="10" t="s">
        <v>180</v>
      </c>
      <c r="AW355" s="10">
        <f>INDEX(Res_converter!$I$4:$N$4,MATCH($AU355,Res_converter!$I$3:$N$3,0))</f>
        <v>0.13</v>
      </c>
      <c r="AX355" s="10">
        <f>INDEX(Res_converter!$I$5:$N$5,MATCH($AU355,Res_converter!$I$3:$N$3,0))</f>
        <v>0.48</v>
      </c>
      <c r="AY355" s="12" t="s">
        <v>770</v>
      </c>
      <c r="AZ355" s="12" t="str">
        <f>INDEX(Subname_converter!$B$2:$B$478,MATCH($AY355,Subname_converter!$A$2:$A$478,0))</f>
        <v>New Sub - Kramer - Lugo (Proposed)</v>
      </c>
      <c r="BA355" s="12">
        <f>INDEX(Subname_converter!$C$2:$C$478,MATCH($AY355,Subname_converter!$A$2:$A$478,0))</f>
        <v>230</v>
      </c>
      <c r="BB355" s="11">
        <v>45444.291666666701</v>
      </c>
      <c r="BC355" s="11">
        <v>48848.291666666701</v>
      </c>
      <c r="BD355" s="10">
        <f t="shared" si="23"/>
        <v>2033</v>
      </c>
      <c r="BE355" s="11"/>
      <c r="BF355" s="10" t="s">
        <v>117</v>
      </c>
      <c r="BG355" s="10" t="s">
        <v>70</v>
      </c>
      <c r="BH355" s="10" t="s">
        <v>70</v>
      </c>
      <c r="BI355" s="10" t="s">
        <v>117</v>
      </c>
      <c r="BJ355" s="10"/>
      <c r="BK355" s="10">
        <v>0</v>
      </c>
    </row>
    <row r="356" spans="1:63" s="26" customFormat="1" ht="25" x14ac:dyDescent="0.25">
      <c r="A356" s="32" t="s">
        <v>771</v>
      </c>
      <c r="B356" s="10">
        <v>2097</v>
      </c>
      <c r="C356" s="11">
        <v>44288</v>
      </c>
      <c r="D356" s="11">
        <v>44301.291666666701</v>
      </c>
      <c r="E356" s="10" t="s">
        <v>57</v>
      </c>
      <c r="F356" s="10" t="s">
        <v>545</v>
      </c>
      <c r="G356" s="10" t="s">
        <v>108</v>
      </c>
      <c r="H356" s="10" t="s">
        <v>60</v>
      </c>
      <c r="I356" s="10"/>
      <c r="J356" s="10" t="s">
        <v>109</v>
      </c>
      <c r="K356" s="10" t="s">
        <v>61</v>
      </c>
      <c r="L356" s="10"/>
      <c r="M356" s="10">
        <v>56</v>
      </c>
      <c r="N356" s="10"/>
      <c r="O356" s="10"/>
      <c r="P356" s="10">
        <v>56</v>
      </c>
      <c r="Q356" s="10"/>
      <c r="R356" s="10"/>
      <c r="S356" s="10"/>
      <c r="T356" s="10">
        <v>55</v>
      </c>
      <c r="U356" s="10"/>
      <c r="V356" s="10"/>
      <c r="W356" s="10"/>
      <c r="X356" s="10" t="s">
        <v>82</v>
      </c>
      <c r="Y356" s="10">
        <v>1</v>
      </c>
      <c r="Z356" s="10"/>
      <c r="AA356" s="10" t="s">
        <v>63</v>
      </c>
      <c r="AB356" s="10" t="s">
        <v>64</v>
      </c>
      <c r="AC356" s="10">
        <f t="shared" si="20"/>
        <v>1</v>
      </c>
      <c r="AD356" s="10">
        <f t="shared" si="21"/>
        <v>1</v>
      </c>
      <c r="AE356" s="10">
        <f t="shared" si="22"/>
        <v>55</v>
      </c>
      <c r="AF356" s="10" t="str">
        <f>INDEX(Res_converter!$A$2:$A$20,MATCH(TRIM(CONCATENATE(J356," ",K356," ",L356)),Res_converter!$E$2:$E$20,0))</f>
        <v>Solar-Hybrid</v>
      </c>
      <c r="AG356" s="10">
        <f>IF($J356=Res_converter!$F$2,MAX($M356-$N356-$O356,0),0)+IF($K356=Res_converter!$F$2,MAX($P356-$Q356-$R356,0),0)+IF(L356=Res_converter!$F$2,$S356,0)</f>
        <v>56</v>
      </c>
      <c r="AH356" s="10">
        <f>IF($J356=Res_converter!$F$2,MAX(MIN($M356,$AE356-$AJ356-$AN356-$AR356)-$N356-$O356,0),0)+IF($K356=Res_converter!$F$2,MAX(MIN($P356,$AE356-$AJ356-$AN356-$AR356)-$Q356-$R356,0),0)+IF(L356=Res_converter!$F$2,MIN($S356,$AE356-$AJ356-$AN356-$AR356),0)</f>
        <v>55</v>
      </c>
      <c r="AI356" s="10">
        <f>IF(OR($J356=Res_converter!$F$7,$J356=Res_converter!$F$8),MAX($M356-$N356-$O356,0),0)+IF(OR($K356=Res_converter!$F$7,$K356=Res_converter!$F$8),MAX($P356-$Q356-$R356,0),0)+IF(OR($L356=Res_converter!$F$7,$L356=Res_converter!$F$8),$S356,0)</f>
        <v>0</v>
      </c>
      <c r="AJ356" s="10">
        <f>IF(OR($J356=Res_converter!$F$7,$J356=Res_converter!$F$8),MAX($AE356-$N356-$O356,0),0)+IF(OR($K356=Res_converter!$F$7,$K356=Res_converter!$F$8),MAX($AE356-$Q356-$R356,0),0)+IF(OR($L356=Res_converter!$F$7,$L356=Res_converter!$F$8),$AE356,0)</f>
        <v>0</v>
      </c>
      <c r="AK356" s="10">
        <f>IF($J356=Res_converter!$F$6,MAX($M356-$N356-$O356,0),0)+IF($K356=Res_converter!$F$6,MAX($P356-$Q356-$R356,0),0)+IF(L356=Res_converter!$F$6,$S356,0)</f>
        <v>56</v>
      </c>
      <c r="AL356" s="10">
        <f>IF($AF356=Res_converter!$A$7,MAX(MIN($M356,$AE356)-$N356-$O356,0),IF($AF356=Res_converter!$A$12,IF($J356=Res_converter!$F$6,MAX(MIN($M356,MAX($AE356-AH356-Q356-R356,0)/AW356)-$N356-$O356,0),0)+IF($K356=Res_converter!$F$6,MAX(MIN($P356,MAX($AE356-AH356-N356-O356,0)/AW356)-$Q356-$R356,0),0),0))</f>
        <v>0</v>
      </c>
      <c r="AM356" s="10">
        <f>IF($J356=Res_converter!$F$3,MAX($M356-$N356-$O356,0),0)+IF($K356=Res_converter!$F$3,MAX($P356-$Q356-$R356,0),0)+IF(N356=Res_converter!$F$3,$S356,0)</f>
        <v>0</v>
      </c>
      <c r="AN356" s="10">
        <f>IF($J356=Res_converter!$F$3,MAX($AE356-$N356-$O356,0),0)+IF($K356=Res_converter!$F$3,MAX($AE356-$Q356-$R356,0),0)+IF(N356=Res_converter!$F$3,$AE356,0)</f>
        <v>0</v>
      </c>
      <c r="AO356" s="10">
        <f>IF($J356=Res_converter!$F$4,MAX($M356-$N356-$O356,0),0)+IF($K356=Res_converter!$F$4,MAX($P356-$Q356-$R356,0),0)+IF(P356=Res_converter!$F$4,$S356,0)</f>
        <v>0</v>
      </c>
      <c r="AP356" s="10">
        <f>IF($AF356=Res_converter!$A$3,MAX(MIN($M356,$AE356)-$N356-$O356,0),IF($AF356=Res_converter!$A$14,IF($J356=Res_converter!$F$4,MAX(MIN($M356,MAX($AE356-AH356-Q356-R356,0)/AX356)-$N356-$O356,0),0)+IF($K356=Res_converter!$F$4,MAX(MIN($P356,MAX($AE356-AH356-N356-O356,0)/AX356)-$Q356-$R356,0),0),0))</f>
        <v>0</v>
      </c>
      <c r="AQ356" s="10">
        <f>IF($J356=Res_converter!$F$5,MAX($M356-$N356-$O356,0),0)+IF($K356=Res_converter!$F$5,MAX($P356-$Q356-$R356,0),0)+IF(R356=Res_converter!$F$5,$S356,0)</f>
        <v>0</v>
      </c>
      <c r="AR356" s="10">
        <f>IF($AF356=Res_converter!$A$4,$AE356,0)</f>
        <v>0</v>
      </c>
      <c r="AS356" s="10" t="s">
        <v>179</v>
      </c>
      <c r="AT356" s="10" t="s">
        <v>66</v>
      </c>
      <c r="AU356" s="10" t="s">
        <v>103</v>
      </c>
      <c r="AV356" s="10" t="s">
        <v>180</v>
      </c>
      <c r="AW356" s="10">
        <f>INDEX(Res_converter!$I$4:$N$4,MATCH($AU356,Res_converter!$I$3:$N$3,0))</f>
        <v>0.13</v>
      </c>
      <c r="AX356" s="10">
        <f>INDEX(Res_converter!$I$5:$N$5,MATCH($AU356,Res_converter!$I$3:$N$3,0))</f>
        <v>0.48</v>
      </c>
      <c r="AY356" s="12" t="s">
        <v>772</v>
      </c>
      <c r="AZ356" s="12" t="str">
        <f>INDEX(Subname_converter!$B$2:$B$478,MATCH($AY356,Subname_converter!$A$2:$A$478,0))</f>
        <v>Calcite</v>
      </c>
      <c r="BA356" s="12">
        <f>INDEX(Subname_converter!$C$2:$C$478,MATCH($AY356,Subname_converter!$A$2:$A$478,0))</f>
        <v>230</v>
      </c>
      <c r="BB356" s="11">
        <v>45992.333333333299</v>
      </c>
      <c r="BC356" s="11">
        <v>47203.291666666701</v>
      </c>
      <c r="BD356" s="10">
        <f t="shared" si="23"/>
        <v>2029</v>
      </c>
      <c r="BE356" s="11"/>
      <c r="BF356" s="10" t="s">
        <v>117</v>
      </c>
      <c r="BG356" s="10" t="s">
        <v>70</v>
      </c>
      <c r="BH356" s="10" t="s">
        <v>70</v>
      </c>
      <c r="BI356" s="10" t="s">
        <v>117</v>
      </c>
      <c r="BJ356" s="10" t="s">
        <v>254</v>
      </c>
      <c r="BK356" s="10">
        <v>0</v>
      </c>
    </row>
    <row r="357" spans="1:63" s="26" customFormat="1" ht="25" x14ac:dyDescent="0.25">
      <c r="A357" s="32" t="s">
        <v>773</v>
      </c>
      <c r="B357" s="10">
        <v>2098</v>
      </c>
      <c r="C357" s="11">
        <v>44295</v>
      </c>
      <c r="D357" s="11">
        <v>44301.291666666701</v>
      </c>
      <c r="E357" s="10" t="s">
        <v>57</v>
      </c>
      <c r="F357" s="10" t="s">
        <v>545</v>
      </c>
      <c r="G357" s="10" t="s">
        <v>59</v>
      </c>
      <c r="H357" s="10"/>
      <c r="I357" s="10"/>
      <c r="J357" s="10" t="s">
        <v>59</v>
      </c>
      <c r="K357" s="10"/>
      <c r="L357" s="10"/>
      <c r="M357" s="10">
        <v>150</v>
      </c>
      <c r="N357" s="10"/>
      <c r="O357" s="10"/>
      <c r="P357" s="10"/>
      <c r="Q357" s="10"/>
      <c r="R357" s="10"/>
      <c r="S357" s="10"/>
      <c r="T357" s="10">
        <v>150</v>
      </c>
      <c r="U357" s="10"/>
      <c r="V357" s="10"/>
      <c r="W357" s="10"/>
      <c r="X357" s="10" t="s">
        <v>82</v>
      </c>
      <c r="Y357" s="10" t="s">
        <v>4743</v>
      </c>
      <c r="Z357" s="10"/>
      <c r="AA357" s="10" t="s">
        <v>63</v>
      </c>
      <c r="AB357" s="10" t="s">
        <v>64</v>
      </c>
      <c r="AC357" s="10">
        <f t="shared" si="20"/>
        <v>0</v>
      </c>
      <c r="AD357" s="10">
        <f t="shared" si="21"/>
        <v>0</v>
      </c>
      <c r="AE357" s="10">
        <f t="shared" si="22"/>
        <v>0</v>
      </c>
      <c r="AF357" s="10" t="str">
        <f>INDEX(Res_converter!$A$2:$A$20,MATCH(TRIM(CONCATENATE(J357," ",K357," ",L357)),Res_converter!$E$2:$E$20,0))</f>
        <v>Wind Turbine</v>
      </c>
      <c r="AG357" s="10">
        <f>IF($J357=Res_converter!$F$2,MAX($M357-$N357-$O357,0),0)+IF($K357=Res_converter!$F$2,MAX($P357-$Q357-$R357,0),0)+IF(L357=Res_converter!$F$2,$S357,0)</f>
        <v>0</v>
      </c>
      <c r="AH357" s="10">
        <f>IF($J357=Res_converter!$F$2,MAX(MIN($M357,$AE357-$AJ357-$AN357-$AR357)-$N357-$O357,0),0)+IF($K357=Res_converter!$F$2,MAX(MIN($P357,$AE357-$AJ357-$AN357-$AR357)-$Q357-$R357,0),0)+IF(L357=Res_converter!$F$2,MIN($S357,$AE357-$AJ357-$AN357-$AR357),0)</f>
        <v>0</v>
      </c>
      <c r="AI357" s="10">
        <f>IF(OR($J357=Res_converter!$F$7,$J357=Res_converter!$F$8),MAX($M357-$N357-$O357,0),0)+IF(OR($K357=Res_converter!$F$7,$K357=Res_converter!$F$8),MAX($P357-$Q357-$R357,0),0)+IF(OR($L357=Res_converter!$F$7,$L357=Res_converter!$F$8),$S357,0)</f>
        <v>0</v>
      </c>
      <c r="AJ357" s="10">
        <f>IF(OR($J357=Res_converter!$F$7,$J357=Res_converter!$F$8),MAX($AE357-$N357-$O357,0),0)+IF(OR($K357=Res_converter!$F$7,$K357=Res_converter!$F$8),MAX($AE357-$Q357-$R357,0),0)+IF(OR($L357=Res_converter!$F$7,$L357=Res_converter!$F$8),$AE357,0)</f>
        <v>0</v>
      </c>
      <c r="AK357" s="10">
        <f>IF($J357=Res_converter!$F$6,MAX($M357-$N357-$O357,0),0)+IF($K357=Res_converter!$F$6,MAX($P357-$Q357-$R357,0),0)+IF(L357=Res_converter!$F$6,$S357,0)</f>
        <v>0</v>
      </c>
      <c r="AL357" s="10">
        <f>IF($AF357=Res_converter!$A$7,MAX(MIN($M357,$AE357)-$N357-$O357,0),IF($AF357=Res_converter!$A$12,IF($J357=Res_converter!$F$6,MAX(MIN($M357,MAX($AE357-AH357-Q357-R357,0)/AW357)-$N357-$O357,0),0)+IF($K357=Res_converter!$F$6,MAX(MIN($P357,MAX($AE357-AH357-N357-O357,0)/AW357)-$Q357-$R357,0),0),0))</f>
        <v>0</v>
      </c>
      <c r="AM357" s="10">
        <f>IF($J357=Res_converter!$F$3,MAX($M357-$N357-$O357,0),0)+IF($K357=Res_converter!$F$3,MAX($P357-$Q357-$R357,0),0)+IF(N357=Res_converter!$F$3,$S357,0)</f>
        <v>0</v>
      </c>
      <c r="AN357" s="10">
        <f>IF($J357=Res_converter!$F$3,MAX($AE357-$N357-$O357,0),0)+IF($K357=Res_converter!$F$3,MAX($AE357-$Q357-$R357,0),0)+IF(N357=Res_converter!$F$3,$AE357,0)</f>
        <v>0</v>
      </c>
      <c r="AO357" s="10">
        <f>IF($J357=Res_converter!$F$4,MAX($M357-$N357-$O357,0),0)+IF($K357=Res_converter!$F$4,MAX($P357-$Q357-$R357,0),0)+IF(P357=Res_converter!$F$4,$S357,0)</f>
        <v>150</v>
      </c>
      <c r="AP357" s="10">
        <f>IF($AF357=Res_converter!$A$3,MAX(MIN($M357,$AE357)-$N357-$O357,0),IF($AF357=Res_converter!$A$14,IF($J357=Res_converter!$F$4,MAX(MIN($M357,MAX($AE357-AH357-Q357-R357,0)/AX357)-$N357-$O357,0),0)+IF($K357=Res_converter!$F$4,MAX(MIN($P357,MAX($AE357-AH357-N357-O357,0)/AX357)-$Q357-$R357,0),0),0))</f>
        <v>0</v>
      </c>
      <c r="AQ357" s="10">
        <f>IF($J357=Res_converter!$F$5,MAX($M357-$N357-$O357,0),0)+IF($K357=Res_converter!$F$5,MAX($P357-$Q357-$R357,0),0)+IF(R357=Res_converter!$F$5,$S357,0)</f>
        <v>0</v>
      </c>
      <c r="AR357" s="10">
        <f>IF($AF357=Res_converter!$A$4,$AE357,0)</f>
        <v>0</v>
      </c>
      <c r="AS357" s="10" t="s">
        <v>179</v>
      </c>
      <c r="AT357" s="10" t="s">
        <v>66</v>
      </c>
      <c r="AU357" s="10" t="s">
        <v>103</v>
      </c>
      <c r="AV357" s="10" t="s">
        <v>180</v>
      </c>
      <c r="AW357" s="10">
        <f>INDEX(Res_converter!$I$4:$N$4,MATCH($AU357,Res_converter!$I$3:$N$3,0))</f>
        <v>0.13</v>
      </c>
      <c r="AX357" s="10">
        <f>INDEX(Res_converter!$I$5:$N$5,MATCH($AU357,Res_converter!$I$3:$N$3,0))</f>
        <v>0.48</v>
      </c>
      <c r="AY357" s="12" t="s">
        <v>774</v>
      </c>
      <c r="AZ357" s="12" t="str">
        <f>INDEX(Subname_converter!$B$2:$B$478,MATCH($AY357,Subname_converter!$A$2:$A$478,0))</f>
        <v>New Sub - Lugo - Pisgah (Proposed)</v>
      </c>
      <c r="BA357" s="12">
        <f>INDEX(Subname_converter!$C$2:$C$478,MATCH($AY357,Subname_converter!$A$2:$A$478,0))</f>
        <v>230</v>
      </c>
      <c r="BB357" s="11">
        <v>45931.291666666701</v>
      </c>
      <c r="BC357" s="11">
        <v>49409.291666666701</v>
      </c>
      <c r="BD357" s="10">
        <f t="shared" si="23"/>
        <v>2035</v>
      </c>
      <c r="BE357" s="11"/>
      <c r="BF357" s="10" t="s">
        <v>117</v>
      </c>
      <c r="BG357" s="10" t="s">
        <v>70</v>
      </c>
      <c r="BH357" s="10" t="s">
        <v>70</v>
      </c>
      <c r="BI357" s="10" t="s">
        <v>117</v>
      </c>
      <c r="BJ357" s="10"/>
      <c r="BK357" s="10">
        <v>0</v>
      </c>
    </row>
    <row r="358" spans="1:63" s="26" customFormat="1" ht="25" x14ac:dyDescent="0.25">
      <c r="A358" s="32" t="s">
        <v>775</v>
      </c>
      <c r="B358" s="10">
        <v>2101</v>
      </c>
      <c r="C358" s="11">
        <v>44294</v>
      </c>
      <c r="D358" s="11">
        <v>44301.291666666701</v>
      </c>
      <c r="E358" s="10" t="s">
        <v>57</v>
      </c>
      <c r="F358" s="10" t="s">
        <v>545</v>
      </c>
      <c r="G358" s="10" t="s">
        <v>60</v>
      </c>
      <c r="H358" s="10"/>
      <c r="I358" s="10"/>
      <c r="J358" s="10" t="s">
        <v>61</v>
      </c>
      <c r="K358" s="10"/>
      <c r="L358" s="10"/>
      <c r="M358" s="10">
        <v>213.59569999999999</v>
      </c>
      <c r="N358" s="10"/>
      <c r="O358" s="10"/>
      <c r="P358" s="10"/>
      <c r="Q358" s="10"/>
      <c r="R358" s="10"/>
      <c r="S358" s="10"/>
      <c r="T358" s="10">
        <v>200</v>
      </c>
      <c r="U358" s="10"/>
      <c r="V358" s="10"/>
      <c r="W358" s="10"/>
      <c r="X358" s="10" t="s">
        <v>82</v>
      </c>
      <c r="Y358" s="10" t="s">
        <v>4743</v>
      </c>
      <c r="Z358" s="10"/>
      <c r="AA358" s="10" t="s">
        <v>63</v>
      </c>
      <c r="AB358" s="10" t="s">
        <v>64</v>
      </c>
      <c r="AC358" s="10">
        <f t="shared" si="20"/>
        <v>0</v>
      </c>
      <c r="AD358" s="10">
        <f t="shared" si="21"/>
        <v>0</v>
      </c>
      <c r="AE358" s="10">
        <f t="shared" si="22"/>
        <v>0</v>
      </c>
      <c r="AF358" s="10" t="str">
        <f>INDEX(Res_converter!$A$2:$A$20,MATCH(TRIM(CONCATENATE(J358," ",K358," ",L358)),Res_converter!$E$2:$E$20,0))</f>
        <v>Battery</v>
      </c>
      <c r="AG358" s="10">
        <f>IF($J358=Res_converter!$F$2,MAX($M358-$N358-$O358,0),0)+IF($K358=Res_converter!$F$2,MAX($P358-$Q358-$R358,0),0)+IF(L358=Res_converter!$F$2,$S358,0)</f>
        <v>213.59569999999999</v>
      </c>
      <c r="AH358" s="10">
        <f>IF($J358=Res_converter!$F$2,MAX(MIN($M358,$AE358-$AJ358-$AN358-$AR358)-$N358-$O358,0),0)+IF($K358=Res_converter!$F$2,MAX(MIN($P358,$AE358-$AJ358-$AN358-$AR358)-$Q358-$R358,0),0)+IF(L358=Res_converter!$F$2,MIN($S358,$AE358-$AJ358-$AN358-$AR358),0)</f>
        <v>0</v>
      </c>
      <c r="AI358" s="10">
        <f>IF(OR($J358=Res_converter!$F$7,$J358=Res_converter!$F$8),MAX($M358-$N358-$O358,0),0)+IF(OR($K358=Res_converter!$F$7,$K358=Res_converter!$F$8),MAX($P358-$Q358-$R358,0),0)+IF(OR($L358=Res_converter!$F$7,$L358=Res_converter!$F$8),$S358,0)</f>
        <v>0</v>
      </c>
      <c r="AJ358" s="10">
        <f>IF(OR($J358=Res_converter!$F$7,$J358=Res_converter!$F$8),MAX($AE358-$N358-$O358,0),0)+IF(OR($K358=Res_converter!$F$7,$K358=Res_converter!$F$8),MAX($AE358-$Q358-$R358,0),0)+IF(OR($L358=Res_converter!$F$7,$L358=Res_converter!$F$8),$AE358,0)</f>
        <v>0</v>
      </c>
      <c r="AK358" s="10">
        <f>IF($J358=Res_converter!$F$6,MAX($M358-$N358-$O358,0),0)+IF($K358=Res_converter!$F$6,MAX($P358-$Q358-$R358,0),0)+IF(L358=Res_converter!$F$6,$S358,0)</f>
        <v>0</v>
      </c>
      <c r="AL358" s="10">
        <f>IF($AF358=Res_converter!$A$7,MAX(MIN($M358,$AE358)-$N358-$O358,0),IF($AF358=Res_converter!$A$12,IF($J358=Res_converter!$F$6,MAX(MIN($M358,MAX($AE358-AH358-Q358-R358,0)/AW358)-$N358-$O358,0),0)+IF($K358=Res_converter!$F$6,MAX(MIN($P358,MAX($AE358-AH358-N358-O358,0)/AW358)-$Q358-$R358,0),0),0))</f>
        <v>0</v>
      </c>
      <c r="AM358" s="10">
        <f>IF($J358=Res_converter!$F$3,MAX($M358-$N358-$O358,0),0)+IF($K358=Res_converter!$F$3,MAX($P358-$Q358-$R358,0),0)+IF(N358=Res_converter!$F$3,$S358,0)</f>
        <v>0</v>
      </c>
      <c r="AN358" s="10">
        <f>IF($J358=Res_converter!$F$3,MAX($AE358-$N358-$O358,0),0)+IF($K358=Res_converter!$F$3,MAX($AE358-$Q358-$R358,0),0)+IF(N358=Res_converter!$F$3,$AE358,0)</f>
        <v>0</v>
      </c>
      <c r="AO358" s="10">
        <f>IF($J358=Res_converter!$F$4,MAX($M358-$N358-$O358,0),0)+IF($K358=Res_converter!$F$4,MAX($P358-$Q358-$R358,0),0)+IF(P358=Res_converter!$F$4,$S358,0)</f>
        <v>0</v>
      </c>
      <c r="AP358" s="10">
        <f>IF($AF358=Res_converter!$A$3,MAX(MIN($M358,$AE358)-$N358-$O358,0),IF($AF358=Res_converter!$A$14,IF($J358=Res_converter!$F$4,MAX(MIN($M358,MAX($AE358-AH358-Q358-R358,0)/AX358)-$N358-$O358,0),0)+IF($K358=Res_converter!$F$4,MAX(MIN($P358,MAX($AE358-AH358-N358-O358,0)/AX358)-$Q358-$R358,0),0),0))</f>
        <v>0</v>
      </c>
      <c r="AQ358" s="10">
        <f>IF($J358=Res_converter!$F$5,MAX($M358-$N358-$O358,0),0)+IF($K358=Res_converter!$F$5,MAX($P358-$Q358-$R358,0),0)+IF(R358=Res_converter!$F$5,$S358,0)</f>
        <v>0</v>
      </c>
      <c r="AR358" s="10">
        <f>IF($AF358=Res_converter!$A$4,$AE358,0)</f>
        <v>0</v>
      </c>
      <c r="AS358" s="10" t="s">
        <v>179</v>
      </c>
      <c r="AT358" s="10" t="s">
        <v>66</v>
      </c>
      <c r="AU358" s="10" t="s">
        <v>103</v>
      </c>
      <c r="AV358" s="10" t="s">
        <v>180</v>
      </c>
      <c r="AW358" s="10">
        <f>INDEX(Res_converter!$I$4:$N$4,MATCH($AU358,Res_converter!$I$3:$N$3,0))</f>
        <v>0.13</v>
      </c>
      <c r="AX358" s="10">
        <f>INDEX(Res_converter!$I$5:$N$5,MATCH($AU358,Res_converter!$I$3:$N$3,0))</f>
        <v>0.48</v>
      </c>
      <c r="AY358" s="12" t="s">
        <v>776</v>
      </c>
      <c r="AZ358" s="12" t="str">
        <f>INDEX(Subname_converter!$B$2:$B$478,MATCH($AY358,Subname_converter!$A$2:$A$478,0))</f>
        <v>Kramer</v>
      </c>
      <c r="BA358" s="12">
        <f>INDEX(Subname_converter!$C$2:$C$478,MATCH($AY358,Subname_converter!$A$2:$A$478,0))</f>
        <v>230</v>
      </c>
      <c r="BB358" s="11">
        <v>45931.291666666701</v>
      </c>
      <c r="BC358" s="11">
        <v>47933.291666666701</v>
      </c>
      <c r="BD358" s="10">
        <f t="shared" si="23"/>
        <v>2031</v>
      </c>
      <c r="BE358" s="11"/>
      <c r="BF358" s="10" t="s">
        <v>117</v>
      </c>
      <c r="BG358" s="10" t="s">
        <v>70</v>
      </c>
      <c r="BH358" s="10" t="s">
        <v>70</v>
      </c>
      <c r="BI358" s="10" t="s">
        <v>117</v>
      </c>
      <c r="BJ358" s="10"/>
      <c r="BK358" s="10">
        <v>0</v>
      </c>
    </row>
    <row r="359" spans="1:63" s="26" customFormat="1" ht="25" x14ac:dyDescent="0.25">
      <c r="A359" s="32" t="s">
        <v>777</v>
      </c>
      <c r="B359" s="10">
        <v>2103</v>
      </c>
      <c r="C359" s="11">
        <v>44295</v>
      </c>
      <c r="D359" s="11">
        <v>44301.291666666701</v>
      </c>
      <c r="E359" s="10" t="s">
        <v>57</v>
      </c>
      <c r="F359" s="10" t="s">
        <v>545</v>
      </c>
      <c r="G359" s="10" t="s">
        <v>108</v>
      </c>
      <c r="H359" s="10" t="s">
        <v>60</v>
      </c>
      <c r="I359" s="10"/>
      <c r="J359" s="10" t="s">
        <v>109</v>
      </c>
      <c r="K359" s="10" t="s">
        <v>61</v>
      </c>
      <c r="L359" s="10"/>
      <c r="M359" s="10">
        <v>312.95999999999998</v>
      </c>
      <c r="N359" s="10"/>
      <c r="O359" s="10"/>
      <c r="P359" s="10">
        <v>312.95999999999998</v>
      </c>
      <c r="Q359" s="10"/>
      <c r="R359" s="10"/>
      <c r="S359" s="10"/>
      <c r="T359" s="10">
        <v>300</v>
      </c>
      <c r="U359" s="10"/>
      <c r="V359" s="10"/>
      <c r="W359" s="10"/>
      <c r="X359" s="10" t="s">
        <v>62</v>
      </c>
      <c r="Y359" s="10">
        <v>0.8</v>
      </c>
      <c r="Z359" s="10">
        <v>80</v>
      </c>
      <c r="AA359" s="10" t="s">
        <v>63</v>
      </c>
      <c r="AB359" s="10" t="s">
        <v>64</v>
      </c>
      <c r="AC359" s="10">
        <f t="shared" si="20"/>
        <v>1</v>
      </c>
      <c r="AD359" s="10">
        <f t="shared" si="21"/>
        <v>0.8</v>
      </c>
      <c r="AE359" s="10">
        <f t="shared" si="22"/>
        <v>240</v>
      </c>
      <c r="AF359" s="10" t="str">
        <f>INDEX(Res_converter!$A$2:$A$20,MATCH(TRIM(CONCATENATE(J359," ",K359," ",L359)),Res_converter!$E$2:$E$20,0))</f>
        <v>Solar-Hybrid</v>
      </c>
      <c r="AG359" s="10">
        <f>IF($J359=Res_converter!$F$2,MAX($M359-$N359-$O359,0),0)+IF($K359=Res_converter!$F$2,MAX($P359-$Q359-$R359,0),0)+IF(L359=Res_converter!$F$2,$S359,0)</f>
        <v>312.95999999999998</v>
      </c>
      <c r="AH359" s="10">
        <f>IF($J359=Res_converter!$F$2,MAX(MIN($M359,$AE359-$AJ359-$AN359-$AR359)-$N359-$O359,0),0)+IF($K359=Res_converter!$F$2,MAX(MIN($P359,$AE359-$AJ359-$AN359-$AR359)-$Q359-$R359,0),0)+IF(L359=Res_converter!$F$2,MIN($S359,$AE359-$AJ359-$AN359-$AR359),0)</f>
        <v>240</v>
      </c>
      <c r="AI359" s="10">
        <f>IF(OR($J359=Res_converter!$F$7,$J359=Res_converter!$F$8),MAX($M359-$N359-$O359,0),0)+IF(OR($K359=Res_converter!$F$7,$K359=Res_converter!$F$8),MAX($P359-$Q359-$R359,0),0)+IF(OR($L359=Res_converter!$F$7,$L359=Res_converter!$F$8),$S359,0)</f>
        <v>0</v>
      </c>
      <c r="AJ359" s="10">
        <f>IF(OR($J359=Res_converter!$F$7,$J359=Res_converter!$F$8),MAX($AE359-$N359-$O359,0),0)+IF(OR($K359=Res_converter!$F$7,$K359=Res_converter!$F$8),MAX($AE359-$Q359-$R359,0),0)+IF(OR($L359=Res_converter!$F$7,$L359=Res_converter!$F$8),$AE359,0)</f>
        <v>0</v>
      </c>
      <c r="AK359" s="10">
        <f>IF($J359=Res_converter!$F$6,MAX($M359-$N359-$O359,0),0)+IF($K359=Res_converter!$F$6,MAX($P359-$Q359-$R359,0),0)+IF(L359=Res_converter!$F$6,$S359,0)</f>
        <v>312.95999999999998</v>
      </c>
      <c r="AL359" s="10">
        <f>IF($AF359=Res_converter!$A$7,MAX(MIN($M359,$AE359)-$N359-$O359,0),IF($AF359=Res_converter!$A$12,IF($J359=Res_converter!$F$6,MAX(MIN($M359,MAX($AE359-AH359-Q359-R359,0)/AW359)-$N359-$O359,0),0)+IF($K359=Res_converter!$F$6,MAX(MIN($P359,MAX($AE359-AH359-N359-O359,0)/AW359)-$Q359-$R359,0),0),0))</f>
        <v>0</v>
      </c>
      <c r="AM359" s="10">
        <f>IF($J359=Res_converter!$F$3,MAX($M359-$N359-$O359,0),0)+IF($K359=Res_converter!$F$3,MAX($P359-$Q359-$R359,0),0)+IF(N359=Res_converter!$F$3,$S359,0)</f>
        <v>0</v>
      </c>
      <c r="AN359" s="10">
        <f>IF($J359=Res_converter!$F$3,MAX($AE359-$N359-$O359,0),0)+IF($K359=Res_converter!$F$3,MAX($AE359-$Q359-$R359,0),0)+IF(N359=Res_converter!$F$3,$AE359,0)</f>
        <v>0</v>
      </c>
      <c r="AO359" s="10">
        <f>IF($J359=Res_converter!$F$4,MAX($M359-$N359-$O359,0),0)+IF($K359=Res_converter!$F$4,MAX($P359-$Q359-$R359,0),0)+IF(P359=Res_converter!$F$4,$S359,0)</f>
        <v>0</v>
      </c>
      <c r="AP359" s="10">
        <f>IF($AF359=Res_converter!$A$3,MAX(MIN($M359,$AE359)-$N359-$O359,0),IF($AF359=Res_converter!$A$14,IF($J359=Res_converter!$F$4,MAX(MIN($M359,MAX($AE359-AH359-Q359-R359,0)/AX359)-$N359-$O359,0),0)+IF($K359=Res_converter!$F$4,MAX(MIN($P359,MAX($AE359-AH359-N359-O359,0)/AX359)-$Q359-$R359,0),0),0))</f>
        <v>0</v>
      </c>
      <c r="AQ359" s="10">
        <f>IF($J359=Res_converter!$F$5,MAX($M359-$N359-$O359,0),0)+IF($K359=Res_converter!$F$5,MAX($P359-$Q359-$R359,0),0)+IF(R359=Res_converter!$F$5,$S359,0)</f>
        <v>0</v>
      </c>
      <c r="AR359" s="10">
        <f>IF($AF359=Res_converter!$A$4,$AE359,0)</f>
        <v>0</v>
      </c>
      <c r="AS359" s="10" t="s">
        <v>179</v>
      </c>
      <c r="AT359" s="10" t="s">
        <v>66</v>
      </c>
      <c r="AU359" s="10" t="s">
        <v>103</v>
      </c>
      <c r="AV359" s="10" t="s">
        <v>180</v>
      </c>
      <c r="AW359" s="10">
        <f>INDEX(Res_converter!$I$4:$N$4,MATCH($AU359,Res_converter!$I$3:$N$3,0))</f>
        <v>0.13</v>
      </c>
      <c r="AX359" s="10">
        <f>INDEX(Res_converter!$I$5:$N$5,MATCH($AU359,Res_converter!$I$3:$N$3,0))</f>
        <v>0.48</v>
      </c>
      <c r="AY359" s="12" t="s">
        <v>778</v>
      </c>
      <c r="AZ359" s="12" t="str">
        <f>INDEX(Subname_converter!$B$2:$B$478,MATCH($AY359,Subname_converter!$A$2:$A$478,0))</f>
        <v>Pisgah</v>
      </c>
      <c r="BA359" s="12">
        <f>INDEX(Subname_converter!$C$2:$C$478,MATCH($AY359,Subname_converter!$A$2:$A$478,0))</f>
        <v>230</v>
      </c>
      <c r="BB359" s="11">
        <v>45991.333333333299</v>
      </c>
      <c r="BC359" s="11">
        <v>47905.333333333299</v>
      </c>
      <c r="BD359" s="10">
        <f t="shared" si="23"/>
        <v>2031</v>
      </c>
      <c r="BE359" s="11"/>
      <c r="BF359" s="10" t="s">
        <v>117</v>
      </c>
      <c r="BG359" s="10" t="s">
        <v>70</v>
      </c>
      <c r="BH359" s="10" t="s">
        <v>70</v>
      </c>
      <c r="BI359" s="10" t="s">
        <v>117</v>
      </c>
      <c r="BJ359" s="10"/>
      <c r="BK359" s="10">
        <v>0</v>
      </c>
    </row>
    <row r="360" spans="1:63" s="26" customFormat="1" ht="25" x14ac:dyDescent="0.25">
      <c r="A360" s="32" t="s">
        <v>779</v>
      </c>
      <c r="B360" s="10">
        <v>2104</v>
      </c>
      <c r="C360" s="11">
        <v>44295</v>
      </c>
      <c r="D360" s="11">
        <v>44301.291666666701</v>
      </c>
      <c r="E360" s="10" t="s">
        <v>57</v>
      </c>
      <c r="F360" s="10" t="s">
        <v>545</v>
      </c>
      <c r="G360" s="10" t="s">
        <v>60</v>
      </c>
      <c r="H360" s="10"/>
      <c r="I360" s="10"/>
      <c r="J360" s="10" t="s">
        <v>61</v>
      </c>
      <c r="K360" s="10"/>
      <c r="L360" s="10"/>
      <c r="M360" s="10">
        <v>410.76</v>
      </c>
      <c r="N360" s="10"/>
      <c r="O360" s="10"/>
      <c r="P360" s="10"/>
      <c r="Q360" s="10"/>
      <c r="R360" s="10"/>
      <c r="S360" s="10"/>
      <c r="T360" s="10">
        <v>400</v>
      </c>
      <c r="U360" s="10"/>
      <c r="V360" s="10"/>
      <c r="W360" s="10"/>
      <c r="X360" s="10" t="s">
        <v>82</v>
      </c>
      <c r="Y360" s="10">
        <v>1</v>
      </c>
      <c r="Z360" s="10"/>
      <c r="AA360" s="10"/>
      <c r="AB360" s="10" t="s">
        <v>64</v>
      </c>
      <c r="AC360" s="10">
        <f t="shared" si="20"/>
        <v>1</v>
      </c>
      <c r="AD360" s="10">
        <f t="shared" si="21"/>
        <v>1</v>
      </c>
      <c r="AE360" s="10">
        <f t="shared" si="22"/>
        <v>400</v>
      </c>
      <c r="AF360" s="10" t="str">
        <f>INDEX(Res_converter!$A$2:$A$20,MATCH(TRIM(CONCATENATE(J360," ",K360," ",L360)),Res_converter!$E$2:$E$20,0))</f>
        <v>Battery</v>
      </c>
      <c r="AG360" s="10">
        <f>IF($J360=Res_converter!$F$2,MAX($M360-$N360-$O360,0),0)+IF($K360=Res_converter!$F$2,MAX($P360-$Q360-$R360,0),0)+IF(L360=Res_converter!$F$2,$S360,0)</f>
        <v>410.76</v>
      </c>
      <c r="AH360" s="10">
        <f>IF($J360=Res_converter!$F$2,MAX(MIN($M360,$AE360-$AJ360-$AN360-$AR360)-$N360-$O360,0),0)+IF($K360=Res_converter!$F$2,MAX(MIN($P360,$AE360-$AJ360-$AN360-$AR360)-$Q360-$R360,0),0)+IF(L360=Res_converter!$F$2,MIN($S360,$AE360-$AJ360-$AN360-$AR360),0)</f>
        <v>400</v>
      </c>
      <c r="AI360" s="10">
        <f>IF(OR($J360=Res_converter!$F$7,$J360=Res_converter!$F$8),MAX($M360-$N360-$O360,0),0)+IF(OR($K360=Res_converter!$F$7,$K360=Res_converter!$F$8),MAX($P360-$Q360-$R360,0),0)+IF(OR($L360=Res_converter!$F$7,$L360=Res_converter!$F$8),$S360,0)</f>
        <v>0</v>
      </c>
      <c r="AJ360" s="10">
        <f>IF(OR($J360=Res_converter!$F$7,$J360=Res_converter!$F$8),MAX($AE360-$N360-$O360,0),0)+IF(OR($K360=Res_converter!$F$7,$K360=Res_converter!$F$8),MAX($AE360-$Q360-$R360,0),0)+IF(OR($L360=Res_converter!$F$7,$L360=Res_converter!$F$8),$AE360,0)</f>
        <v>0</v>
      </c>
      <c r="AK360" s="10">
        <f>IF($J360=Res_converter!$F$6,MAX($M360-$N360-$O360,0),0)+IF($K360=Res_converter!$F$6,MAX($P360-$Q360-$R360,0),0)+IF(L360=Res_converter!$F$6,$S360,0)</f>
        <v>0</v>
      </c>
      <c r="AL360" s="10">
        <f>IF($AF360=Res_converter!$A$7,MAX(MIN($M360,$AE360)-$N360-$O360,0),IF($AF360=Res_converter!$A$12,IF($J360=Res_converter!$F$6,MAX(MIN($M360,MAX($AE360-AH360-Q360-R360,0)/AW360)-$N360-$O360,0),0)+IF($K360=Res_converter!$F$6,MAX(MIN($P360,MAX($AE360-AH360-N360-O360,0)/AW360)-$Q360-$R360,0),0),0))</f>
        <v>0</v>
      </c>
      <c r="AM360" s="10">
        <f>IF($J360=Res_converter!$F$3,MAX($M360-$N360-$O360,0),0)+IF($K360=Res_converter!$F$3,MAX($P360-$Q360-$R360,0),0)+IF(N360=Res_converter!$F$3,$S360,0)</f>
        <v>0</v>
      </c>
      <c r="AN360" s="10">
        <f>IF($J360=Res_converter!$F$3,MAX($AE360-$N360-$O360,0),0)+IF($K360=Res_converter!$F$3,MAX($AE360-$Q360-$R360,0),0)+IF(N360=Res_converter!$F$3,$AE360,0)</f>
        <v>0</v>
      </c>
      <c r="AO360" s="10">
        <f>IF($J360=Res_converter!$F$4,MAX($M360-$N360-$O360,0),0)+IF($K360=Res_converter!$F$4,MAX($P360-$Q360-$R360,0),0)+IF(P360=Res_converter!$F$4,$S360,0)</f>
        <v>0</v>
      </c>
      <c r="AP360" s="10">
        <f>IF($AF360=Res_converter!$A$3,MAX(MIN($M360,$AE360)-$N360-$O360,0),IF($AF360=Res_converter!$A$14,IF($J360=Res_converter!$F$4,MAX(MIN($M360,MAX($AE360-AH360-Q360-R360,0)/AX360)-$N360-$O360,0),0)+IF($K360=Res_converter!$F$4,MAX(MIN($P360,MAX($AE360-AH360-N360-O360,0)/AX360)-$Q360-$R360,0),0),0))</f>
        <v>0</v>
      </c>
      <c r="AQ360" s="10">
        <f>IF($J360=Res_converter!$F$5,MAX($M360-$N360-$O360,0),0)+IF($K360=Res_converter!$F$5,MAX($P360-$Q360-$R360,0),0)+IF(R360=Res_converter!$F$5,$S360,0)</f>
        <v>0</v>
      </c>
      <c r="AR360" s="10">
        <f>IF($AF360=Res_converter!$A$4,$AE360,0)</f>
        <v>0</v>
      </c>
      <c r="AS360" s="10" t="s">
        <v>179</v>
      </c>
      <c r="AT360" s="10" t="s">
        <v>66</v>
      </c>
      <c r="AU360" s="10" t="s">
        <v>103</v>
      </c>
      <c r="AV360" s="10" t="s">
        <v>180</v>
      </c>
      <c r="AW360" s="10">
        <f>INDEX(Res_converter!$I$4:$N$4,MATCH($AU360,Res_converter!$I$3:$N$3,0))</f>
        <v>0.13</v>
      </c>
      <c r="AX360" s="10">
        <f>INDEX(Res_converter!$I$5:$N$5,MATCH($AU360,Res_converter!$I$3:$N$3,0))</f>
        <v>0.48</v>
      </c>
      <c r="AY360" s="12" t="s">
        <v>780</v>
      </c>
      <c r="AZ360" s="12" t="str">
        <f>INDEX(Subname_converter!$B$2:$B$478,MATCH($AY360,Subname_converter!$A$2:$A$478,0))</f>
        <v>Victor</v>
      </c>
      <c r="BA360" s="12">
        <f>INDEX(Subname_converter!$C$2:$C$478,MATCH($AY360,Subname_converter!$A$2:$A$478,0))</f>
        <v>230</v>
      </c>
      <c r="BB360" s="11">
        <v>45991.333333333299</v>
      </c>
      <c r="BC360" s="11">
        <v>47964.291666666701</v>
      </c>
      <c r="BD360" s="10">
        <f t="shared" si="23"/>
        <v>2031</v>
      </c>
      <c r="BE360" s="11"/>
      <c r="BF360" s="10" t="s">
        <v>117</v>
      </c>
      <c r="BG360" s="10" t="s">
        <v>70</v>
      </c>
      <c r="BH360" s="10" t="s">
        <v>70</v>
      </c>
      <c r="BI360" s="10" t="s">
        <v>117</v>
      </c>
      <c r="BJ360" s="10"/>
      <c r="BK360" s="10">
        <v>0</v>
      </c>
    </row>
    <row r="361" spans="1:63" s="26" customFormat="1" ht="25" x14ac:dyDescent="0.25">
      <c r="A361" s="32" t="s">
        <v>781</v>
      </c>
      <c r="B361" s="10">
        <v>2105</v>
      </c>
      <c r="C361" s="11">
        <v>44300</v>
      </c>
      <c r="D361" s="11">
        <v>44301.291666666701</v>
      </c>
      <c r="E361" s="10" t="s">
        <v>57</v>
      </c>
      <c r="F361" s="10" t="s">
        <v>545</v>
      </c>
      <c r="G361" s="10" t="s">
        <v>60</v>
      </c>
      <c r="H361" s="10"/>
      <c r="I361" s="10"/>
      <c r="J361" s="10" t="s">
        <v>61</v>
      </c>
      <c r="K361" s="10"/>
      <c r="L361" s="10"/>
      <c r="M361" s="10">
        <v>512.58000000000004</v>
      </c>
      <c r="N361" s="10"/>
      <c r="O361" s="10"/>
      <c r="P361" s="10"/>
      <c r="Q361" s="10"/>
      <c r="R361" s="10"/>
      <c r="S361" s="10"/>
      <c r="T361" s="10">
        <v>500</v>
      </c>
      <c r="U361" s="10"/>
      <c r="V361" s="10"/>
      <c r="W361" s="10"/>
      <c r="X361" s="10" t="s">
        <v>82</v>
      </c>
      <c r="Y361" s="10">
        <v>1</v>
      </c>
      <c r="Z361" s="10"/>
      <c r="AA361" s="10"/>
      <c r="AB361" s="10" t="s">
        <v>64</v>
      </c>
      <c r="AC361" s="10">
        <f t="shared" si="20"/>
        <v>1</v>
      </c>
      <c r="AD361" s="10">
        <f t="shared" si="21"/>
        <v>1</v>
      </c>
      <c r="AE361" s="10">
        <f t="shared" si="22"/>
        <v>500</v>
      </c>
      <c r="AF361" s="10" t="str">
        <f>INDEX(Res_converter!$A$2:$A$20,MATCH(TRIM(CONCATENATE(J361," ",K361," ",L361)),Res_converter!$E$2:$E$20,0))</f>
        <v>Battery</v>
      </c>
      <c r="AG361" s="10">
        <f>IF($J361=Res_converter!$F$2,MAX($M361-$N361-$O361,0),0)+IF($K361=Res_converter!$F$2,MAX($P361-$Q361-$R361,0),0)+IF(L361=Res_converter!$F$2,$S361,0)</f>
        <v>512.58000000000004</v>
      </c>
      <c r="AH361" s="10">
        <f>IF($J361=Res_converter!$F$2,MAX(MIN($M361,$AE361-$AJ361-$AN361-$AR361)-$N361-$O361,0),0)+IF($K361=Res_converter!$F$2,MAX(MIN($P361,$AE361-$AJ361-$AN361-$AR361)-$Q361-$R361,0),0)+IF(L361=Res_converter!$F$2,MIN($S361,$AE361-$AJ361-$AN361-$AR361),0)</f>
        <v>500</v>
      </c>
      <c r="AI361" s="10">
        <f>IF(OR($J361=Res_converter!$F$7,$J361=Res_converter!$F$8),MAX($M361-$N361-$O361,0),0)+IF(OR($K361=Res_converter!$F$7,$K361=Res_converter!$F$8),MAX($P361-$Q361-$R361,0),0)+IF(OR($L361=Res_converter!$F$7,$L361=Res_converter!$F$8),$S361,0)</f>
        <v>0</v>
      </c>
      <c r="AJ361" s="10">
        <f>IF(OR($J361=Res_converter!$F$7,$J361=Res_converter!$F$8),MAX($AE361-$N361-$O361,0),0)+IF(OR($K361=Res_converter!$F$7,$K361=Res_converter!$F$8),MAX($AE361-$Q361-$R361,0),0)+IF(OR($L361=Res_converter!$F$7,$L361=Res_converter!$F$8),$AE361,0)</f>
        <v>0</v>
      </c>
      <c r="AK361" s="10">
        <f>IF($J361=Res_converter!$F$6,MAX($M361-$N361-$O361,0),0)+IF($K361=Res_converter!$F$6,MAX($P361-$Q361-$R361,0),0)+IF(L361=Res_converter!$F$6,$S361,0)</f>
        <v>0</v>
      </c>
      <c r="AL361" s="10">
        <f>IF($AF361=Res_converter!$A$7,MAX(MIN($M361,$AE361)-$N361-$O361,0),IF($AF361=Res_converter!$A$12,IF($J361=Res_converter!$F$6,MAX(MIN($M361,MAX($AE361-AH361-Q361-R361,0)/AW361)-$N361-$O361,0),0)+IF($K361=Res_converter!$F$6,MAX(MIN($P361,MAX($AE361-AH361-N361-O361,0)/AW361)-$Q361-$R361,0),0),0))</f>
        <v>0</v>
      </c>
      <c r="AM361" s="10">
        <f>IF($J361=Res_converter!$F$3,MAX($M361-$N361-$O361,0),0)+IF($K361=Res_converter!$F$3,MAX($P361-$Q361-$R361,0),0)+IF(N361=Res_converter!$F$3,$S361,0)</f>
        <v>0</v>
      </c>
      <c r="AN361" s="10">
        <f>IF($J361=Res_converter!$F$3,MAX($AE361-$N361-$O361,0),0)+IF($K361=Res_converter!$F$3,MAX($AE361-$Q361-$R361,0),0)+IF(N361=Res_converter!$F$3,$AE361,0)</f>
        <v>0</v>
      </c>
      <c r="AO361" s="10">
        <f>IF($J361=Res_converter!$F$4,MAX($M361-$N361-$O361,0),0)+IF($K361=Res_converter!$F$4,MAX($P361-$Q361-$R361,0),0)+IF(P361=Res_converter!$F$4,$S361,0)</f>
        <v>0</v>
      </c>
      <c r="AP361" s="10">
        <f>IF($AF361=Res_converter!$A$3,MAX(MIN($M361,$AE361)-$N361-$O361,0),IF($AF361=Res_converter!$A$14,IF($J361=Res_converter!$F$4,MAX(MIN($M361,MAX($AE361-AH361-Q361-R361,0)/AX361)-$N361-$O361,0),0)+IF($K361=Res_converter!$F$4,MAX(MIN($P361,MAX($AE361-AH361-N361-O361,0)/AX361)-$Q361-$R361,0),0),0))</f>
        <v>0</v>
      </c>
      <c r="AQ361" s="10">
        <f>IF($J361=Res_converter!$F$5,MAX($M361-$N361-$O361,0),0)+IF($K361=Res_converter!$F$5,MAX($P361-$Q361-$R361,0),0)+IF(R361=Res_converter!$F$5,$S361,0)</f>
        <v>0</v>
      </c>
      <c r="AR361" s="10">
        <f>IF($AF361=Res_converter!$A$4,$AE361,0)</f>
        <v>0</v>
      </c>
      <c r="AS361" s="10" t="s">
        <v>179</v>
      </c>
      <c r="AT361" s="10" t="s">
        <v>66</v>
      </c>
      <c r="AU361" s="10" t="s">
        <v>103</v>
      </c>
      <c r="AV361" s="10" t="s">
        <v>180</v>
      </c>
      <c r="AW361" s="10">
        <f>INDEX(Res_converter!$I$4:$N$4,MATCH($AU361,Res_converter!$I$3:$N$3,0))</f>
        <v>0.13</v>
      </c>
      <c r="AX361" s="10">
        <f>INDEX(Res_converter!$I$5:$N$5,MATCH($AU361,Res_converter!$I$3:$N$3,0))</f>
        <v>0.48</v>
      </c>
      <c r="AY361" s="12" t="s">
        <v>782</v>
      </c>
      <c r="AZ361" s="12" t="str">
        <f>INDEX(Subname_converter!$B$2:$B$478,MATCH($AY361,Subname_converter!$A$2:$A$478,0))</f>
        <v>Lugo</v>
      </c>
      <c r="BA361" s="12">
        <f>INDEX(Subname_converter!$C$2:$C$478,MATCH($AY361,Subname_converter!$A$2:$A$478,0))</f>
        <v>500</v>
      </c>
      <c r="BB361" s="11">
        <v>45809.291666666701</v>
      </c>
      <c r="BC361" s="11">
        <v>47905.333333333299</v>
      </c>
      <c r="BD361" s="10">
        <f t="shared" si="23"/>
        <v>2031</v>
      </c>
      <c r="BE361" s="11"/>
      <c r="BF361" s="10" t="s">
        <v>117</v>
      </c>
      <c r="BG361" s="10" t="s">
        <v>70</v>
      </c>
      <c r="BH361" s="10" t="s">
        <v>70</v>
      </c>
      <c r="BI361" s="10" t="s">
        <v>117</v>
      </c>
      <c r="BJ361" s="10"/>
      <c r="BK361" s="10">
        <v>0</v>
      </c>
    </row>
    <row r="362" spans="1:63" s="26" customFormat="1" ht="25" x14ac:dyDescent="0.25">
      <c r="A362" s="32" t="s">
        <v>783</v>
      </c>
      <c r="B362" s="10">
        <v>2109</v>
      </c>
      <c r="C362" s="11">
        <v>44287</v>
      </c>
      <c r="D362" s="11">
        <v>44301.291666666701</v>
      </c>
      <c r="E362" s="10" t="s">
        <v>57</v>
      </c>
      <c r="F362" s="10" t="s">
        <v>545</v>
      </c>
      <c r="G362" s="10" t="s">
        <v>60</v>
      </c>
      <c r="H362" s="10"/>
      <c r="I362" s="10"/>
      <c r="J362" s="10" t="s">
        <v>61</v>
      </c>
      <c r="K362" s="10"/>
      <c r="L362" s="10"/>
      <c r="M362" s="10">
        <v>405.66341199999999</v>
      </c>
      <c r="N362" s="10"/>
      <c r="O362" s="10"/>
      <c r="P362" s="10"/>
      <c r="Q362" s="10"/>
      <c r="R362" s="10"/>
      <c r="S362" s="10"/>
      <c r="T362" s="10">
        <v>400</v>
      </c>
      <c r="U362" s="10"/>
      <c r="V362" s="10"/>
      <c r="W362" s="10"/>
      <c r="X362" s="10" t="s">
        <v>82</v>
      </c>
      <c r="Y362" s="10" t="s">
        <v>4743</v>
      </c>
      <c r="Z362" s="10"/>
      <c r="AA362" s="10"/>
      <c r="AB362" s="10"/>
      <c r="AC362" s="10">
        <f t="shared" si="20"/>
        <v>0</v>
      </c>
      <c r="AD362" s="10">
        <f t="shared" si="21"/>
        <v>0</v>
      </c>
      <c r="AE362" s="10">
        <f t="shared" si="22"/>
        <v>0</v>
      </c>
      <c r="AF362" s="10" t="str">
        <f>INDEX(Res_converter!$A$2:$A$20,MATCH(TRIM(CONCATENATE(J362," ",K362," ",L362)),Res_converter!$E$2:$E$20,0))</f>
        <v>Battery</v>
      </c>
      <c r="AG362" s="10">
        <f>IF($J362=Res_converter!$F$2,MAX($M362-$N362-$O362,0),0)+IF($K362=Res_converter!$F$2,MAX($P362-$Q362-$R362,0),0)+IF(L362=Res_converter!$F$2,$S362,0)</f>
        <v>405.66341199999999</v>
      </c>
      <c r="AH362" s="10">
        <f>IF($J362=Res_converter!$F$2,MAX(MIN($M362,$AE362-$AJ362-$AN362-$AR362)-$N362-$O362,0),0)+IF($K362=Res_converter!$F$2,MAX(MIN($P362,$AE362-$AJ362-$AN362-$AR362)-$Q362-$R362,0),0)+IF(L362=Res_converter!$F$2,MIN($S362,$AE362-$AJ362-$AN362-$AR362),0)</f>
        <v>0</v>
      </c>
      <c r="AI362" s="10">
        <f>IF(OR($J362=Res_converter!$F$7,$J362=Res_converter!$F$8),MAX($M362-$N362-$O362,0),0)+IF(OR($K362=Res_converter!$F$7,$K362=Res_converter!$F$8),MAX($P362-$Q362-$R362,0),0)+IF(OR($L362=Res_converter!$F$7,$L362=Res_converter!$F$8),$S362,0)</f>
        <v>0</v>
      </c>
      <c r="AJ362" s="10">
        <f>IF(OR($J362=Res_converter!$F$7,$J362=Res_converter!$F$8),MAX($AE362-$N362-$O362,0),0)+IF(OR($K362=Res_converter!$F$7,$K362=Res_converter!$F$8),MAX($AE362-$Q362-$R362,0),0)+IF(OR($L362=Res_converter!$F$7,$L362=Res_converter!$F$8),$AE362,0)</f>
        <v>0</v>
      </c>
      <c r="AK362" s="10">
        <f>IF($J362=Res_converter!$F$6,MAX($M362-$N362-$O362,0),0)+IF($K362=Res_converter!$F$6,MAX($P362-$Q362-$R362,0),0)+IF(L362=Res_converter!$F$6,$S362,0)</f>
        <v>0</v>
      </c>
      <c r="AL362" s="10">
        <f>IF($AF362=Res_converter!$A$7,MAX(MIN($M362,$AE362)-$N362-$O362,0),IF($AF362=Res_converter!$A$12,IF($J362=Res_converter!$F$6,MAX(MIN($M362,MAX($AE362-AH362-Q362-R362,0)/AW362)-$N362-$O362,0),0)+IF($K362=Res_converter!$F$6,MAX(MIN($P362,MAX($AE362-AH362-N362-O362,0)/AW362)-$Q362-$R362,0),0),0))</f>
        <v>0</v>
      </c>
      <c r="AM362" s="10">
        <f>IF($J362=Res_converter!$F$3,MAX($M362-$N362-$O362,0),0)+IF($K362=Res_converter!$F$3,MAX($P362-$Q362-$R362,0),0)+IF(N362=Res_converter!$F$3,$S362,0)</f>
        <v>0</v>
      </c>
      <c r="AN362" s="10">
        <f>IF($J362=Res_converter!$F$3,MAX($AE362-$N362-$O362,0),0)+IF($K362=Res_converter!$F$3,MAX($AE362-$Q362-$R362,0),0)+IF(N362=Res_converter!$F$3,$AE362,0)</f>
        <v>0</v>
      </c>
      <c r="AO362" s="10">
        <f>IF($J362=Res_converter!$F$4,MAX($M362-$N362-$O362,0),0)+IF($K362=Res_converter!$F$4,MAX($P362-$Q362-$R362,0),0)+IF(P362=Res_converter!$F$4,$S362,0)</f>
        <v>0</v>
      </c>
      <c r="AP362" s="10">
        <f>IF($AF362=Res_converter!$A$3,MAX(MIN($M362,$AE362)-$N362-$O362,0),IF($AF362=Res_converter!$A$14,IF($J362=Res_converter!$F$4,MAX(MIN($M362,MAX($AE362-AH362-Q362-R362,0)/AX362)-$N362-$O362,0),0)+IF($K362=Res_converter!$F$4,MAX(MIN($P362,MAX($AE362-AH362-N362-O362,0)/AX362)-$Q362-$R362,0),0),0))</f>
        <v>0</v>
      </c>
      <c r="AQ362" s="10">
        <f>IF($J362=Res_converter!$F$5,MAX($M362-$N362-$O362,0),0)+IF($K362=Res_converter!$F$5,MAX($P362-$Q362-$R362,0),0)+IF(R362=Res_converter!$F$5,$S362,0)</f>
        <v>0</v>
      </c>
      <c r="AR362" s="10">
        <f>IF($AF362=Res_converter!$A$4,$AE362,0)</f>
        <v>0</v>
      </c>
      <c r="AS362" s="10" t="s">
        <v>125</v>
      </c>
      <c r="AT362" s="10" t="s">
        <v>66</v>
      </c>
      <c r="AU362" s="10" t="s">
        <v>103</v>
      </c>
      <c r="AV362" s="10" t="s">
        <v>405</v>
      </c>
      <c r="AW362" s="10">
        <f>INDEX(Res_converter!$I$4:$N$4,MATCH($AU362,Res_converter!$I$3:$N$3,0))</f>
        <v>0.13</v>
      </c>
      <c r="AX362" s="10">
        <f>INDEX(Res_converter!$I$5:$N$5,MATCH($AU362,Res_converter!$I$3:$N$3,0))</f>
        <v>0.48</v>
      </c>
      <c r="AY362" s="12" t="s">
        <v>784</v>
      </c>
      <c r="AZ362" s="12" t="str">
        <f>INDEX(Subname_converter!$B$2:$B$478,MATCH($AY362,Subname_converter!$A$2:$A$478,0))</f>
        <v>Hinson</v>
      </c>
      <c r="BA362" s="12">
        <f>INDEX(Subname_converter!$C$2:$C$478,MATCH($AY362,Subname_converter!$A$2:$A$478,0))</f>
        <v>230</v>
      </c>
      <c r="BB362" s="11">
        <v>45473.291666666701</v>
      </c>
      <c r="BC362" s="11">
        <v>48332.291666666701</v>
      </c>
      <c r="BD362" s="10">
        <f t="shared" si="23"/>
        <v>2032</v>
      </c>
      <c r="BE362" s="11"/>
      <c r="BF362" s="10" t="s">
        <v>117</v>
      </c>
      <c r="BG362" s="10" t="s">
        <v>70</v>
      </c>
      <c r="BH362" s="10" t="s">
        <v>70</v>
      </c>
      <c r="BI362" s="10" t="s">
        <v>117</v>
      </c>
      <c r="BJ362" s="10"/>
      <c r="BK362" s="10">
        <v>0</v>
      </c>
    </row>
    <row r="363" spans="1:63" s="26" customFormat="1" ht="25" x14ac:dyDescent="0.25">
      <c r="A363" s="32" t="s">
        <v>785</v>
      </c>
      <c r="B363" s="10">
        <v>2111</v>
      </c>
      <c r="C363" s="11">
        <v>44287</v>
      </c>
      <c r="D363" s="11">
        <v>44301.291666666701</v>
      </c>
      <c r="E363" s="10" t="s">
        <v>57</v>
      </c>
      <c r="F363" s="10" t="s">
        <v>545</v>
      </c>
      <c r="G363" s="10" t="s">
        <v>60</v>
      </c>
      <c r="H363" s="10"/>
      <c r="I363" s="10"/>
      <c r="J363" s="10" t="s">
        <v>61</v>
      </c>
      <c r="K363" s="10"/>
      <c r="L363" s="10"/>
      <c r="M363" s="10">
        <v>405.51480800000002</v>
      </c>
      <c r="N363" s="10"/>
      <c r="O363" s="10"/>
      <c r="P363" s="10"/>
      <c r="Q363" s="10"/>
      <c r="R363" s="10"/>
      <c r="S363" s="10"/>
      <c r="T363" s="10">
        <v>400</v>
      </c>
      <c r="U363" s="10"/>
      <c r="V363" s="10"/>
      <c r="W363" s="10"/>
      <c r="X363" s="10" t="s">
        <v>82</v>
      </c>
      <c r="Y363" s="10" t="s">
        <v>4743</v>
      </c>
      <c r="Z363" s="10"/>
      <c r="AA363" s="10"/>
      <c r="AB363" s="10"/>
      <c r="AC363" s="10">
        <f t="shared" si="20"/>
        <v>0</v>
      </c>
      <c r="AD363" s="10">
        <f t="shared" si="21"/>
        <v>0</v>
      </c>
      <c r="AE363" s="10">
        <f t="shared" si="22"/>
        <v>0</v>
      </c>
      <c r="AF363" s="10" t="str">
        <f>INDEX(Res_converter!$A$2:$A$20,MATCH(TRIM(CONCATENATE(J363," ",K363," ",L363)),Res_converter!$E$2:$E$20,0))</f>
        <v>Battery</v>
      </c>
      <c r="AG363" s="10">
        <f>IF($J363=Res_converter!$F$2,MAX($M363-$N363-$O363,0),0)+IF($K363=Res_converter!$F$2,MAX($P363-$Q363-$R363,0),0)+IF(L363=Res_converter!$F$2,$S363,0)</f>
        <v>405.51480800000002</v>
      </c>
      <c r="AH363" s="10">
        <f>IF($J363=Res_converter!$F$2,MAX(MIN($M363,$AE363-$AJ363-$AN363-$AR363)-$N363-$O363,0),0)+IF($K363=Res_converter!$F$2,MAX(MIN($P363,$AE363-$AJ363-$AN363-$AR363)-$Q363-$R363,0),0)+IF(L363=Res_converter!$F$2,MIN($S363,$AE363-$AJ363-$AN363-$AR363),0)</f>
        <v>0</v>
      </c>
      <c r="AI363" s="10">
        <f>IF(OR($J363=Res_converter!$F$7,$J363=Res_converter!$F$8),MAX($M363-$N363-$O363,0),0)+IF(OR($K363=Res_converter!$F$7,$K363=Res_converter!$F$8),MAX($P363-$Q363-$R363,0),0)+IF(OR($L363=Res_converter!$F$7,$L363=Res_converter!$F$8),$S363,0)</f>
        <v>0</v>
      </c>
      <c r="AJ363" s="10">
        <f>IF(OR($J363=Res_converter!$F$7,$J363=Res_converter!$F$8),MAX($AE363-$N363-$O363,0),0)+IF(OR($K363=Res_converter!$F$7,$K363=Res_converter!$F$8),MAX($AE363-$Q363-$R363,0),0)+IF(OR($L363=Res_converter!$F$7,$L363=Res_converter!$F$8),$AE363,0)</f>
        <v>0</v>
      </c>
      <c r="AK363" s="10">
        <f>IF($J363=Res_converter!$F$6,MAX($M363-$N363-$O363,0),0)+IF($K363=Res_converter!$F$6,MAX($P363-$Q363-$R363,0),0)+IF(L363=Res_converter!$F$6,$S363,0)</f>
        <v>0</v>
      </c>
      <c r="AL363" s="10">
        <f>IF($AF363=Res_converter!$A$7,MAX(MIN($M363,$AE363)-$N363-$O363,0),IF($AF363=Res_converter!$A$12,IF($J363=Res_converter!$F$6,MAX(MIN($M363,MAX($AE363-AH363-Q363-R363,0)/AW363)-$N363-$O363,0),0)+IF($K363=Res_converter!$F$6,MAX(MIN($P363,MAX($AE363-AH363-N363-O363,0)/AW363)-$Q363-$R363,0),0),0))</f>
        <v>0</v>
      </c>
      <c r="AM363" s="10">
        <f>IF($J363=Res_converter!$F$3,MAX($M363-$N363-$O363,0),0)+IF($K363=Res_converter!$F$3,MAX($P363-$Q363-$R363,0),0)+IF(N363=Res_converter!$F$3,$S363,0)</f>
        <v>0</v>
      </c>
      <c r="AN363" s="10">
        <f>IF($J363=Res_converter!$F$3,MAX($AE363-$N363-$O363,0),0)+IF($K363=Res_converter!$F$3,MAX($AE363-$Q363-$R363,0),0)+IF(N363=Res_converter!$F$3,$AE363,0)</f>
        <v>0</v>
      </c>
      <c r="AO363" s="10">
        <f>IF($J363=Res_converter!$F$4,MAX($M363-$N363-$O363,0),0)+IF($K363=Res_converter!$F$4,MAX($P363-$Q363-$R363,0),0)+IF(P363=Res_converter!$F$4,$S363,0)</f>
        <v>0</v>
      </c>
      <c r="AP363" s="10">
        <f>IF($AF363=Res_converter!$A$3,MAX(MIN($M363,$AE363)-$N363-$O363,0),IF($AF363=Res_converter!$A$14,IF($J363=Res_converter!$F$4,MAX(MIN($M363,MAX($AE363-AH363-Q363-R363,0)/AX363)-$N363-$O363,0),0)+IF($K363=Res_converter!$F$4,MAX(MIN($P363,MAX($AE363-AH363-N363-O363,0)/AX363)-$Q363-$R363,0),0),0))</f>
        <v>0</v>
      </c>
      <c r="AQ363" s="10">
        <f>IF($J363=Res_converter!$F$5,MAX($M363-$N363-$O363,0),0)+IF($K363=Res_converter!$F$5,MAX($P363-$Q363-$R363,0),0)+IF(R363=Res_converter!$F$5,$S363,0)</f>
        <v>0</v>
      </c>
      <c r="AR363" s="10">
        <f>IF($AF363=Res_converter!$A$4,$AE363,0)</f>
        <v>0</v>
      </c>
      <c r="AS363" s="10" t="s">
        <v>125</v>
      </c>
      <c r="AT363" s="10" t="s">
        <v>66</v>
      </c>
      <c r="AU363" s="10" t="s">
        <v>103</v>
      </c>
      <c r="AV363" s="10" t="s">
        <v>405</v>
      </c>
      <c r="AW363" s="10">
        <f>INDEX(Res_converter!$I$4:$N$4,MATCH($AU363,Res_converter!$I$3:$N$3,0))</f>
        <v>0.13</v>
      </c>
      <c r="AX363" s="10">
        <f>INDEX(Res_converter!$I$5:$N$5,MATCH($AU363,Res_converter!$I$3:$N$3,0))</f>
        <v>0.48</v>
      </c>
      <c r="AY363" s="12" t="s">
        <v>786</v>
      </c>
      <c r="AZ363" s="12" t="str">
        <f>INDEX(Subname_converter!$B$2:$B$478,MATCH($AY363,Subname_converter!$A$2:$A$478,0))</f>
        <v>Lighthipe</v>
      </c>
      <c r="BA363" s="12">
        <f>INDEX(Subname_converter!$C$2:$C$478,MATCH($AY363,Subname_converter!$A$2:$A$478,0))</f>
        <v>230</v>
      </c>
      <c r="BB363" s="11">
        <v>45473.291666666701</v>
      </c>
      <c r="BC363" s="11">
        <v>48332.291666666701</v>
      </c>
      <c r="BD363" s="10">
        <f t="shared" si="23"/>
        <v>2032</v>
      </c>
      <c r="BE363" s="11"/>
      <c r="BF363" s="10" t="s">
        <v>117</v>
      </c>
      <c r="BG363" s="10" t="s">
        <v>70</v>
      </c>
      <c r="BH363" s="10" t="s">
        <v>70</v>
      </c>
      <c r="BI363" s="10" t="s">
        <v>117</v>
      </c>
      <c r="BJ363" s="10"/>
      <c r="BK363" s="10">
        <v>0</v>
      </c>
    </row>
    <row r="364" spans="1:63" s="26" customFormat="1" ht="25" x14ac:dyDescent="0.25">
      <c r="A364" s="32" t="s">
        <v>787</v>
      </c>
      <c r="B364" s="10">
        <v>2113</v>
      </c>
      <c r="C364" s="11">
        <v>44287</v>
      </c>
      <c r="D364" s="11">
        <v>44301.291666666701</v>
      </c>
      <c r="E364" s="10" t="s">
        <v>57</v>
      </c>
      <c r="F364" s="10" t="s">
        <v>545</v>
      </c>
      <c r="G364" s="10" t="s">
        <v>60</v>
      </c>
      <c r="H364" s="10"/>
      <c r="I364" s="10"/>
      <c r="J364" s="10" t="s">
        <v>61</v>
      </c>
      <c r="K364" s="10"/>
      <c r="L364" s="10"/>
      <c r="M364" s="10">
        <v>405.75088599999998</v>
      </c>
      <c r="N364" s="10"/>
      <c r="O364" s="10">
        <v>265</v>
      </c>
      <c r="P364" s="10"/>
      <c r="Q364" s="10"/>
      <c r="R364" s="10"/>
      <c r="S364" s="10"/>
      <c r="T364" s="10">
        <v>400</v>
      </c>
      <c r="U364" s="10"/>
      <c r="V364" s="10"/>
      <c r="W364" s="10"/>
      <c r="X364" s="10" t="s">
        <v>82</v>
      </c>
      <c r="Y364" s="10">
        <v>1</v>
      </c>
      <c r="Z364" s="10"/>
      <c r="AA364" s="10"/>
      <c r="AB364" s="10" t="s">
        <v>175</v>
      </c>
      <c r="AC364" s="10">
        <f t="shared" si="20"/>
        <v>1</v>
      </c>
      <c r="AD364" s="10">
        <f t="shared" si="21"/>
        <v>1</v>
      </c>
      <c r="AE364" s="10">
        <f t="shared" si="22"/>
        <v>400</v>
      </c>
      <c r="AF364" s="10" t="str">
        <f>INDEX(Res_converter!$A$2:$A$20,MATCH(TRIM(CONCATENATE(J364," ",K364," ",L364)),Res_converter!$E$2:$E$20,0))</f>
        <v>Battery</v>
      </c>
      <c r="AG364" s="10">
        <f>IF($J364=Res_converter!$F$2,MAX($M364-$N364-$O364,0),0)+IF($K364=Res_converter!$F$2,MAX($P364-$Q364-$R364,0),0)+IF(L364=Res_converter!$F$2,$S364,0)</f>
        <v>140.75088599999998</v>
      </c>
      <c r="AH364" s="10">
        <f>IF($J364=Res_converter!$F$2,MAX(MIN($M364,$AE364-$AJ364-$AN364-$AR364)-$N364-$O364,0),0)+IF($K364=Res_converter!$F$2,MAX(MIN($P364,$AE364-$AJ364-$AN364-$AR364)-$Q364-$R364,0),0)+IF(L364=Res_converter!$F$2,MIN($S364,$AE364-$AJ364-$AN364-$AR364),0)</f>
        <v>135</v>
      </c>
      <c r="AI364" s="10">
        <f>IF(OR($J364=Res_converter!$F$7,$J364=Res_converter!$F$8),MAX($M364-$N364-$O364,0),0)+IF(OR($K364=Res_converter!$F$7,$K364=Res_converter!$F$8),MAX($P364-$Q364-$R364,0),0)+IF(OR($L364=Res_converter!$F$7,$L364=Res_converter!$F$8),$S364,0)</f>
        <v>0</v>
      </c>
      <c r="AJ364" s="10">
        <f>IF(OR($J364=Res_converter!$F$7,$J364=Res_converter!$F$8),MAX($AE364-$N364-$O364,0),0)+IF(OR($K364=Res_converter!$F$7,$K364=Res_converter!$F$8),MAX($AE364-$Q364-$R364,0),0)+IF(OR($L364=Res_converter!$F$7,$L364=Res_converter!$F$8),$AE364,0)</f>
        <v>0</v>
      </c>
      <c r="AK364" s="10">
        <f>IF($J364=Res_converter!$F$6,MAX($M364-$N364-$O364,0),0)+IF($K364=Res_converter!$F$6,MAX($P364-$Q364-$R364,0),0)+IF(L364=Res_converter!$F$6,$S364,0)</f>
        <v>0</v>
      </c>
      <c r="AL364" s="10">
        <f>IF($AF364=Res_converter!$A$7,MAX(MIN($M364,$AE364)-$N364-$O364,0),IF($AF364=Res_converter!$A$12,IF($J364=Res_converter!$F$6,MAX(MIN($M364,MAX($AE364-AH364-Q364-R364,0)/AW364)-$N364-$O364,0),0)+IF($K364=Res_converter!$F$6,MAX(MIN($P364,MAX($AE364-AH364-N364-O364,0)/AW364)-$Q364-$R364,0),0),0))</f>
        <v>0</v>
      </c>
      <c r="AM364" s="10">
        <f>IF($J364=Res_converter!$F$3,MAX($M364-$N364-$O364,0),0)+IF($K364=Res_converter!$F$3,MAX($P364-$Q364-$R364,0),0)+IF(N364=Res_converter!$F$3,$S364,0)</f>
        <v>0</v>
      </c>
      <c r="AN364" s="10">
        <f>IF($J364=Res_converter!$F$3,MAX($AE364-$N364-$O364,0),0)+IF($K364=Res_converter!$F$3,MAX($AE364-$Q364-$R364,0),0)+IF(N364=Res_converter!$F$3,$AE364,0)</f>
        <v>0</v>
      </c>
      <c r="AO364" s="10">
        <f>IF($J364=Res_converter!$F$4,MAX($M364-$N364-$O364,0),0)+IF($K364=Res_converter!$F$4,MAX($P364-$Q364-$R364,0),0)+IF(P364=Res_converter!$F$4,$S364,0)</f>
        <v>0</v>
      </c>
      <c r="AP364" s="10">
        <f>IF($AF364=Res_converter!$A$3,MAX(MIN($M364,$AE364)-$N364-$O364,0),IF($AF364=Res_converter!$A$14,IF($J364=Res_converter!$F$4,MAX(MIN($M364,MAX($AE364-AH364-Q364-R364,0)/AX364)-$N364-$O364,0),0)+IF($K364=Res_converter!$F$4,MAX(MIN($P364,MAX($AE364-AH364-N364-O364,0)/AX364)-$Q364-$R364,0),0),0))</f>
        <v>0</v>
      </c>
      <c r="AQ364" s="10">
        <f>IF($J364=Res_converter!$F$5,MAX($M364-$N364-$O364,0),0)+IF($K364=Res_converter!$F$5,MAX($P364-$Q364-$R364,0),0)+IF(R364=Res_converter!$F$5,$S364,0)</f>
        <v>0</v>
      </c>
      <c r="AR364" s="10">
        <f>IF($AF364=Res_converter!$A$4,$AE364,0)</f>
        <v>0</v>
      </c>
      <c r="AS364" s="10" t="s">
        <v>125</v>
      </c>
      <c r="AT364" s="10" t="s">
        <v>66</v>
      </c>
      <c r="AU364" s="10" t="s">
        <v>103</v>
      </c>
      <c r="AV364" s="10" t="s">
        <v>405</v>
      </c>
      <c r="AW364" s="10">
        <f>INDEX(Res_converter!$I$4:$N$4,MATCH($AU364,Res_converter!$I$3:$N$3,0))</f>
        <v>0.13</v>
      </c>
      <c r="AX364" s="10">
        <f>INDEX(Res_converter!$I$5:$N$5,MATCH($AU364,Res_converter!$I$3:$N$3,0))</f>
        <v>0.48</v>
      </c>
      <c r="AY364" s="12" t="s">
        <v>788</v>
      </c>
      <c r="AZ364" s="12" t="str">
        <f>INDEX(Subname_converter!$B$2:$B$478,MATCH($AY364,Subname_converter!$A$2:$A$478,0))</f>
        <v>Rio Hondo</v>
      </c>
      <c r="BA364" s="12">
        <f>INDEX(Subname_converter!$C$2:$C$478,MATCH($AY364,Subname_converter!$A$2:$A$478,0))</f>
        <v>230</v>
      </c>
      <c r="BB364" s="11">
        <v>45473.291666666701</v>
      </c>
      <c r="BC364" s="11">
        <v>48636.333333333299</v>
      </c>
      <c r="BD364" s="10">
        <f t="shared" si="23"/>
        <v>2033</v>
      </c>
      <c r="BE364" s="11"/>
      <c r="BF364" s="10" t="s">
        <v>117</v>
      </c>
      <c r="BG364" s="10" t="s">
        <v>70</v>
      </c>
      <c r="BH364" s="10" t="s">
        <v>70</v>
      </c>
      <c r="BI364" s="10" t="s">
        <v>117</v>
      </c>
      <c r="BJ364" s="10"/>
      <c r="BK364" s="10">
        <v>0</v>
      </c>
    </row>
    <row r="365" spans="1:63" s="26" customFormat="1" ht="25" x14ac:dyDescent="0.25">
      <c r="A365" s="32" t="s">
        <v>789</v>
      </c>
      <c r="B365" s="10">
        <v>2114</v>
      </c>
      <c r="C365" s="11">
        <v>44287</v>
      </c>
      <c r="D365" s="11">
        <v>44301.291666666701</v>
      </c>
      <c r="E365" s="10" t="s">
        <v>57</v>
      </c>
      <c r="F365" s="10" t="s">
        <v>545</v>
      </c>
      <c r="G365" s="10" t="s">
        <v>60</v>
      </c>
      <c r="H365" s="10"/>
      <c r="I365" s="10"/>
      <c r="J365" s="10" t="s">
        <v>61</v>
      </c>
      <c r="K365" s="10"/>
      <c r="L365" s="10"/>
      <c r="M365" s="10">
        <v>403.4</v>
      </c>
      <c r="N365" s="10"/>
      <c r="O365" s="10"/>
      <c r="P365" s="10"/>
      <c r="Q365" s="10"/>
      <c r="R365" s="10"/>
      <c r="S365" s="10"/>
      <c r="T365" s="10">
        <v>400</v>
      </c>
      <c r="U365" s="10"/>
      <c r="V365" s="10"/>
      <c r="W365" s="10"/>
      <c r="X365" s="10" t="s">
        <v>82</v>
      </c>
      <c r="Y365" s="10">
        <v>1</v>
      </c>
      <c r="Z365" s="10"/>
      <c r="AA365" s="10"/>
      <c r="AB365" s="10" t="s">
        <v>64</v>
      </c>
      <c r="AC365" s="10">
        <f t="shared" si="20"/>
        <v>1</v>
      </c>
      <c r="AD365" s="10">
        <f t="shared" si="21"/>
        <v>1</v>
      </c>
      <c r="AE365" s="10">
        <f t="shared" si="22"/>
        <v>400</v>
      </c>
      <c r="AF365" s="10" t="str">
        <f>INDEX(Res_converter!$A$2:$A$20,MATCH(TRIM(CONCATENATE(J365," ",K365," ",L365)),Res_converter!$E$2:$E$20,0))</f>
        <v>Battery</v>
      </c>
      <c r="AG365" s="10">
        <f>IF($J365=Res_converter!$F$2,MAX($M365-$N365-$O365,0),0)+IF($K365=Res_converter!$F$2,MAX($P365-$Q365-$R365,0),0)+IF(L365=Res_converter!$F$2,$S365,0)</f>
        <v>403.4</v>
      </c>
      <c r="AH365" s="10">
        <f>IF($J365=Res_converter!$F$2,MAX(MIN($M365,$AE365-$AJ365-$AN365-$AR365)-$N365-$O365,0),0)+IF($K365=Res_converter!$F$2,MAX(MIN($P365,$AE365-$AJ365-$AN365-$AR365)-$Q365-$R365,0),0)+IF(L365=Res_converter!$F$2,MIN($S365,$AE365-$AJ365-$AN365-$AR365),0)</f>
        <v>400</v>
      </c>
      <c r="AI365" s="10">
        <f>IF(OR($J365=Res_converter!$F$7,$J365=Res_converter!$F$8),MAX($M365-$N365-$O365,0),0)+IF(OR($K365=Res_converter!$F$7,$K365=Res_converter!$F$8),MAX($P365-$Q365-$R365,0),0)+IF(OR($L365=Res_converter!$F$7,$L365=Res_converter!$F$8),$S365,0)</f>
        <v>0</v>
      </c>
      <c r="AJ365" s="10">
        <f>IF(OR($J365=Res_converter!$F$7,$J365=Res_converter!$F$8),MAX($AE365-$N365-$O365,0),0)+IF(OR($K365=Res_converter!$F$7,$K365=Res_converter!$F$8),MAX($AE365-$Q365-$R365,0),0)+IF(OR($L365=Res_converter!$F$7,$L365=Res_converter!$F$8),$AE365,0)</f>
        <v>0</v>
      </c>
      <c r="AK365" s="10">
        <f>IF($J365=Res_converter!$F$6,MAX($M365-$N365-$O365,0),0)+IF($K365=Res_converter!$F$6,MAX($P365-$Q365-$R365,0),0)+IF(L365=Res_converter!$F$6,$S365,0)</f>
        <v>0</v>
      </c>
      <c r="AL365" s="10">
        <f>IF($AF365=Res_converter!$A$7,MAX(MIN($M365,$AE365)-$N365-$O365,0),IF($AF365=Res_converter!$A$12,IF($J365=Res_converter!$F$6,MAX(MIN($M365,MAX($AE365-AH365-Q365-R365,0)/AW365)-$N365-$O365,0),0)+IF($K365=Res_converter!$F$6,MAX(MIN($P365,MAX($AE365-AH365-N365-O365,0)/AW365)-$Q365-$R365,0),0),0))</f>
        <v>0</v>
      </c>
      <c r="AM365" s="10">
        <f>IF($J365=Res_converter!$F$3,MAX($M365-$N365-$O365,0),0)+IF($K365=Res_converter!$F$3,MAX($P365-$Q365-$R365,0),0)+IF(N365=Res_converter!$F$3,$S365,0)</f>
        <v>0</v>
      </c>
      <c r="AN365" s="10">
        <f>IF($J365=Res_converter!$F$3,MAX($AE365-$N365-$O365,0),0)+IF($K365=Res_converter!$F$3,MAX($AE365-$Q365-$R365,0),0)+IF(N365=Res_converter!$F$3,$AE365,0)</f>
        <v>0</v>
      </c>
      <c r="AO365" s="10">
        <f>IF($J365=Res_converter!$F$4,MAX($M365-$N365-$O365,0),0)+IF($K365=Res_converter!$F$4,MAX($P365-$Q365-$R365,0),0)+IF(P365=Res_converter!$F$4,$S365,0)</f>
        <v>0</v>
      </c>
      <c r="AP365" s="10">
        <f>IF($AF365=Res_converter!$A$3,MAX(MIN($M365,$AE365)-$N365-$O365,0),IF($AF365=Res_converter!$A$14,IF($J365=Res_converter!$F$4,MAX(MIN($M365,MAX($AE365-AH365-Q365-R365,0)/AX365)-$N365-$O365,0),0)+IF($K365=Res_converter!$F$4,MAX(MIN($P365,MAX($AE365-AH365-N365-O365,0)/AX365)-$Q365-$R365,0),0),0))</f>
        <v>0</v>
      </c>
      <c r="AQ365" s="10">
        <f>IF($J365=Res_converter!$F$5,MAX($M365-$N365-$O365,0),0)+IF($K365=Res_converter!$F$5,MAX($P365-$Q365-$R365,0),0)+IF(R365=Res_converter!$F$5,$S365,0)</f>
        <v>0</v>
      </c>
      <c r="AR365" s="10">
        <f>IF($AF365=Res_converter!$A$4,$AE365,0)</f>
        <v>0</v>
      </c>
      <c r="AS365" s="10" t="s">
        <v>179</v>
      </c>
      <c r="AT365" s="10" t="s">
        <v>66</v>
      </c>
      <c r="AU365" s="10" t="s">
        <v>103</v>
      </c>
      <c r="AV365" s="10" t="s">
        <v>405</v>
      </c>
      <c r="AW365" s="10">
        <f>INDEX(Res_converter!$I$4:$N$4,MATCH($AU365,Res_converter!$I$3:$N$3,0))</f>
        <v>0.13</v>
      </c>
      <c r="AX365" s="10">
        <f>INDEX(Res_converter!$I$5:$N$5,MATCH($AU365,Res_converter!$I$3:$N$3,0))</f>
        <v>0.48</v>
      </c>
      <c r="AY365" s="12" t="s">
        <v>790</v>
      </c>
      <c r="AZ365" s="12" t="str">
        <f>INDEX(Subname_converter!$B$2:$B$478,MATCH($AY365,Subname_converter!$A$2:$A$478,0))</f>
        <v>Chino</v>
      </c>
      <c r="BA365" s="12">
        <f>INDEX(Subname_converter!$C$2:$C$478,MATCH($AY365,Subname_converter!$A$2:$A$478,0))</f>
        <v>230</v>
      </c>
      <c r="BB365" s="11">
        <v>45473.291666666701</v>
      </c>
      <c r="BC365" s="11">
        <v>47905.333333333299</v>
      </c>
      <c r="BD365" s="10">
        <f t="shared" si="23"/>
        <v>2031</v>
      </c>
      <c r="BE365" s="11"/>
      <c r="BF365" s="10" t="s">
        <v>117</v>
      </c>
      <c r="BG365" s="10" t="s">
        <v>70</v>
      </c>
      <c r="BH365" s="10" t="s">
        <v>70</v>
      </c>
      <c r="BI365" s="10" t="s">
        <v>117</v>
      </c>
      <c r="BJ365" s="10"/>
      <c r="BK365" s="10">
        <v>0</v>
      </c>
    </row>
    <row r="366" spans="1:63" s="26" customFormat="1" ht="25" x14ac:dyDescent="0.25">
      <c r="A366" s="32" t="s">
        <v>791</v>
      </c>
      <c r="B366" s="10">
        <v>2115</v>
      </c>
      <c r="C366" s="11">
        <v>44287</v>
      </c>
      <c r="D366" s="11">
        <v>44301.291666666701</v>
      </c>
      <c r="E366" s="10" t="s">
        <v>57</v>
      </c>
      <c r="F366" s="10" t="s">
        <v>545</v>
      </c>
      <c r="G366" s="10" t="s">
        <v>60</v>
      </c>
      <c r="H366" s="10"/>
      <c r="I366" s="10"/>
      <c r="J366" s="10" t="s">
        <v>61</v>
      </c>
      <c r="K366" s="10"/>
      <c r="L366" s="10"/>
      <c r="M366" s="10">
        <v>405.75088599999998</v>
      </c>
      <c r="N366" s="10"/>
      <c r="O366" s="10"/>
      <c r="P366" s="10"/>
      <c r="Q366" s="10"/>
      <c r="R366" s="10"/>
      <c r="S366" s="10"/>
      <c r="T366" s="10">
        <v>400</v>
      </c>
      <c r="U366" s="10"/>
      <c r="V366" s="10"/>
      <c r="W366" s="10"/>
      <c r="X366" s="10" t="s">
        <v>82</v>
      </c>
      <c r="Y366" s="10" t="s">
        <v>4743</v>
      </c>
      <c r="Z366" s="10"/>
      <c r="AA366" s="10"/>
      <c r="AB366" s="10"/>
      <c r="AC366" s="10">
        <f t="shared" si="20"/>
        <v>0</v>
      </c>
      <c r="AD366" s="10">
        <f t="shared" si="21"/>
        <v>0</v>
      </c>
      <c r="AE366" s="10">
        <f t="shared" si="22"/>
        <v>0</v>
      </c>
      <c r="AF366" s="10" t="str">
        <f>INDEX(Res_converter!$A$2:$A$20,MATCH(TRIM(CONCATENATE(J366," ",K366," ",L366)),Res_converter!$E$2:$E$20,0))</f>
        <v>Battery</v>
      </c>
      <c r="AG366" s="10">
        <f>IF($J366=Res_converter!$F$2,MAX($M366-$N366-$O366,0),0)+IF($K366=Res_converter!$F$2,MAX($P366-$Q366-$R366,0),0)+IF(L366=Res_converter!$F$2,$S366,0)</f>
        <v>405.75088599999998</v>
      </c>
      <c r="AH366" s="10">
        <f>IF($J366=Res_converter!$F$2,MAX(MIN($M366,$AE366-$AJ366-$AN366-$AR366)-$N366-$O366,0),0)+IF($K366=Res_converter!$F$2,MAX(MIN($P366,$AE366-$AJ366-$AN366-$AR366)-$Q366-$R366,0),0)+IF(L366=Res_converter!$F$2,MIN($S366,$AE366-$AJ366-$AN366-$AR366),0)</f>
        <v>0</v>
      </c>
      <c r="AI366" s="10">
        <f>IF(OR($J366=Res_converter!$F$7,$J366=Res_converter!$F$8),MAX($M366-$N366-$O366,0),0)+IF(OR($K366=Res_converter!$F$7,$K366=Res_converter!$F$8),MAX($P366-$Q366-$R366,0),0)+IF(OR($L366=Res_converter!$F$7,$L366=Res_converter!$F$8),$S366,0)</f>
        <v>0</v>
      </c>
      <c r="AJ366" s="10">
        <f>IF(OR($J366=Res_converter!$F$7,$J366=Res_converter!$F$8),MAX($AE366-$N366-$O366,0),0)+IF(OR($K366=Res_converter!$F$7,$K366=Res_converter!$F$8),MAX($AE366-$Q366-$R366,0),0)+IF(OR($L366=Res_converter!$F$7,$L366=Res_converter!$F$8),$AE366,0)</f>
        <v>0</v>
      </c>
      <c r="AK366" s="10">
        <f>IF($J366=Res_converter!$F$6,MAX($M366-$N366-$O366,0),0)+IF($K366=Res_converter!$F$6,MAX($P366-$Q366-$R366,0),0)+IF(L366=Res_converter!$F$6,$S366,0)</f>
        <v>0</v>
      </c>
      <c r="AL366" s="10">
        <f>IF($AF366=Res_converter!$A$7,MAX(MIN($M366,$AE366)-$N366-$O366,0),IF($AF366=Res_converter!$A$12,IF($J366=Res_converter!$F$6,MAX(MIN($M366,MAX($AE366-AH366-Q366-R366,0)/AW366)-$N366-$O366,0),0)+IF($K366=Res_converter!$F$6,MAX(MIN($P366,MAX($AE366-AH366-N366-O366,0)/AW366)-$Q366-$R366,0),0),0))</f>
        <v>0</v>
      </c>
      <c r="AM366" s="10">
        <f>IF($J366=Res_converter!$F$3,MAX($M366-$N366-$O366,0),0)+IF($K366=Res_converter!$F$3,MAX($P366-$Q366-$R366,0),0)+IF(N366=Res_converter!$F$3,$S366,0)</f>
        <v>0</v>
      </c>
      <c r="AN366" s="10">
        <f>IF($J366=Res_converter!$F$3,MAX($AE366-$N366-$O366,0),0)+IF($K366=Res_converter!$F$3,MAX($AE366-$Q366-$R366,0),0)+IF(N366=Res_converter!$F$3,$AE366,0)</f>
        <v>0</v>
      </c>
      <c r="AO366" s="10">
        <f>IF($J366=Res_converter!$F$4,MAX($M366-$N366-$O366,0),0)+IF($K366=Res_converter!$F$4,MAX($P366-$Q366-$R366,0),0)+IF(P366=Res_converter!$F$4,$S366,0)</f>
        <v>0</v>
      </c>
      <c r="AP366" s="10">
        <f>IF($AF366=Res_converter!$A$3,MAX(MIN($M366,$AE366)-$N366-$O366,0),IF($AF366=Res_converter!$A$14,IF($J366=Res_converter!$F$4,MAX(MIN($M366,MAX($AE366-AH366-Q366-R366,0)/AX366)-$N366-$O366,0),0)+IF($K366=Res_converter!$F$4,MAX(MIN($P366,MAX($AE366-AH366-N366-O366,0)/AX366)-$Q366-$R366,0),0),0))</f>
        <v>0</v>
      </c>
      <c r="AQ366" s="10">
        <f>IF($J366=Res_converter!$F$5,MAX($M366-$N366-$O366,0),0)+IF($K366=Res_converter!$F$5,MAX($P366-$Q366-$R366,0),0)+IF(R366=Res_converter!$F$5,$S366,0)</f>
        <v>0</v>
      </c>
      <c r="AR366" s="10">
        <f>IF($AF366=Res_converter!$A$4,$AE366,0)</f>
        <v>0</v>
      </c>
      <c r="AS366" s="10" t="s">
        <v>125</v>
      </c>
      <c r="AT366" s="10" t="s">
        <v>66</v>
      </c>
      <c r="AU366" s="10" t="s">
        <v>103</v>
      </c>
      <c r="AV366" s="10" t="s">
        <v>405</v>
      </c>
      <c r="AW366" s="10">
        <f>INDEX(Res_converter!$I$4:$N$4,MATCH($AU366,Res_converter!$I$3:$N$3,0))</f>
        <v>0.13</v>
      </c>
      <c r="AX366" s="10">
        <f>INDEX(Res_converter!$I$5:$N$5,MATCH($AU366,Res_converter!$I$3:$N$3,0))</f>
        <v>0.48</v>
      </c>
      <c r="AY366" s="12" t="s">
        <v>792</v>
      </c>
      <c r="AZ366" s="12" t="str">
        <f>INDEX(Subname_converter!$B$2:$B$478,MATCH($AY366,Subname_converter!$A$2:$A$478,0))</f>
        <v>La Cienega</v>
      </c>
      <c r="BA366" s="12">
        <f>INDEX(Subname_converter!$C$2:$C$478,MATCH($AY366,Subname_converter!$A$2:$A$478,0))</f>
        <v>230</v>
      </c>
      <c r="BB366" s="11">
        <v>45473.291666666701</v>
      </c>
      <c r="BC366" s="11">
        <v>48330.291666666701</v>
      </c>
      <c r="BD366" s="10">
        <f t="shared" si="23"/>
        <v>2032</v>
      </c>
      <c r="BE366" s="11"/>
      <c r="BF366" s="10" t="s">
        <v>117</v>
      </c>
      <c r="BG366" s="10" t="s">
        <v>70</v>
      </c>
      <c r="BH366" s="10" t="s">
        <v>70</v>
      </c>
      <c r="BI366" s="10" t="s">
        <v>117</v>
      </c>
      <c r="BJ366" s="10"/>
      <c r="BK366" s="10">
        <v>0</v>
      </c>
    </row>
    <row r="367" spans="1:63" s="26" customFormat="1" ht="25" x14ac:dyDescent="0.25">
      <c r="A367" s="32" t="s">
        <v>793</v>
      </c>
      <c r="B367" s="10">
        <v>2116</v>
      </c>
      <c r="C367" s="11">
        <v>44287</v>
      </c>
      <c r="D367" s="11">
        <v>44301.291666666701</v>
      </c>
      <c r="E367" s="10" t="s">
        <v>57</v>
      </c>
      <c r="F367" s="10" t="s">
        <v>545</v>
      </c>
      <c r="G367" s="10" t="s">
        <v>60</v>
      </c>
      <c r="H367" s="10"/>
      <c r="I367" s="10"/>
      <c r="J367" s="10" t="s">
        <v>61</v>
      </c>
      <c r="K367" s="10"/>
      <c r="L367" s="10"/>
      <c r="M367" s="10">
        <v>405.51480800000002</v>
      </c>
      <c r="N367" s="10"/>
      <c r="O367" s="10">
        <v>400</v>
      </c>
      <c r="P367" s="10"/>
      <c r="Q367" s="10"/>
      <c r="R367" s="10"/>
      <c r="S367" s="10"/>
      <c r="T367" s="10">
        <v>400</v>
      </c>
      <c r="U367" s="10"/>
      <c r="V367" s="10"/>
      <c r="W367" s="10"/>
      <c r="X367" s="10" t="s">
        <v>82</v>
      </c>
      <c r="Y367" s="10">
        <v>1</v>
      </c>
      <c r="Z367" s="10"/>
      <c r="AA367" s="10"/>
      <c r="AB367" s="10" t="s">
        <v>64</v>
      </c>
      <c r="AC367" s="10">
        <f t="shared" si="20"/>
        <v>1</v>
      </c>
      <c r="AD367" s="10">
        <f t="shared" si="21"/>
        <v>1</v>
      </c>
      <c r="AE367" s="10">
        <f t="shared" si="22"/>
        <v>400</v>
      </c>
      <c r="AF367" s="10" t="str">
        <f>INDEX(Res_converter!$A$2:$A$20,MATCH(TRIM(CONCATENATE(J367," ",K367," ",L367)),Res_converter!$E$2:$E$20,0))</f>
        <v>Battery</v>
      </c>
      <c r="AG367" s="10">
        <f>IF($J367=Res_converter!$F$2,MAX($M367-$N367-$O367,0),0)+IF($K367=Res_converter!$F$2,MAX($P367-$Q367-$R367,0),0)+IF(L367=Res_converter!$F$2,$S367,0)</f>
        <v>5.5148080000000164</v>
      </c>
      <c r="AH367" s="10">
        <f>IF($J367=Res_converter!$F$2,MAX(MIN($M367,$AE367-$AJ367-$AN367-$AR367)-$N367-$O367,0),0)+IF($K367=Res_converter!$F$2,MAX(MIN($P367,$AE367-$AJ367-$AN367-$AR367)-$Q367-$R367,0),0)+IF(L367=Res_converter!$F$2,MIN($S367,$AE367-$AJ367-$AN367-$AR367),0)</f>
        <v>0</v>
      </c>
      <c r="AI367" s="10">
        <f>IF(OR($J367=Res_converter!$F$7,$J367=Res_converter!$F$8),MAX($M367-$N367-$O367,0),0)+IF(OR($K367=Res_converter!$F$7,$K367=Res_converter!$F$8),MAX($P367-$Q367-$R367,0),0)+IF(OR($L367=Res_converter!$F$7,$L367=Res_converter!$F$8),$S367,0)</f>
        <v>0</v>
      </c>
      <c r="AJ367" s="10">
        <f>IF(OR($J367=Res_converter!$F$7,$J367=Res_converter!$F$8),MAX($AE367-$N367-$O367,0),0)+IF(OR($K367=Res_converter!$F$7,$K367=Res_converter!$F$8),MAX($AE367-$Q367-$R367,0),0)+IF(OR($L367=Res_converter!$F$7,$L367=Res_converter!$F$8),$AE367,0)</f>
        <v>0</v>
      </c>
      <c r="AK367" s="10">
        <f>IF($J367=Res_converter!$F$6,MAX($M367-$N367-$O367,0),0)+IF($K367=Res_converter!$F$6,MAX($P367-$Q367-$R367,0),0)+IF(L367=Res_converter!$F$6,$S367,0)</f>
        <v>0</v>
      </c>
      <c r="AL367" s="10">
        <f>IF($AF367=Res_converter!$A$7,MAX(MIN($M367,$AE367)-$N367-$O367,0),IF($AF367=Res_converter!$A$12,IF($J367=Res_converter!$F$6,MAX(MIN($M367,MAX($AE367-AH367-Q367-R367,0)/AW367)-$N367-$O367,0),0)+IF($K367=Res_converter!$F$6,MAX(MIN($P367,MAX($AE367-AH367-N367-O367,0)/AW367)-$Q367-$R367,0),0),0))</f>
        <v>0</v>
      </c>
      <c r="AM367" s="10">
        <f>IF($J367=Res_converter!$F$3,MAX($M367-$N367-$O367,0),0)+IF($K367=Res_converter!$F$3,MAX($P367-$Q367-$R367,0),0)+IF(N367=Res_converter!$F$3,$S367,0)</f>
        <v>0</v>
      </c>
      <c r="AN367" s="10">
        <f>IF($J367=Res_converter!$F$3,MAX($AE367-$N367-$O367,0),0)+IF($K367=Res_converter!$F$3,MAX($AE367-$Q367-$R367,0),0)+IF(N367=Res_converter!$F$3,$AE367,0)</f>
        <v>0</v>
      </c>
      <c r="AO367" s="10">
        <f>IF($J367=Res_converter!$F$4,MAX($M367-$N367-$O367,0),0)+IF($K367=Res_converter!$F$4,MAX($P367-$Q367-$R367,0),0)+IF(P367=Res_converter!$F$4,$S367,0)</f>
        <v>0</v>
      </c>
      <c r="AP367" s="10">
        <f>IF($AF367=Res_converter!$A$3,MAX(MIN($M367,$AE367)-$N367-$O367,0),IF($AF367=Res_converter!$A$14,IF($J367=Res_converter!$F$4,MAX(MIN($M367,MAX($AE367-AH367-Q367-R367,0)/AX367)-$N367-$O367,0),0)+IF($K367=Res_converter!$F$4,MAX(MIN($P367,MAX($AE367-AH367-N367-O367,0)/AX367)-$Q367-$R367,0),0),0))</f>
        <v>0</v>
      </c>
      <c r="AQ367" s="10">
        <f>IF($J367=Res_converter!$F$5,MAX($M367-$N367-$O367,0),0)+IF($K367=Res_converter!$F$5,MAX($P367-$Q367-$R367,0),0)+IF(R367=Res_converter!$F$5,$S367,0)</f>
        <v>0</v>
      </c>
      <c r="AR367" s="10">
        <f>IF($AF367=Res_converter!$A$4,$AE367,0)</f>
        <v>0</v>
      </c>
      <c r="AS367" s="10" t="s">
        <v>125</v>
      </c>
      <c r="AT367" s="10" t="s">
        <v>66</v>
      </c>
      <c r="AU367" s="10" t="s">
        <v>103</v>
      </c>
      <c r="AV367" s="10" t="s">
        <v>405</v>
      </c>
      <c r="AW367" s="10">
        <f>INDEX(Res_converter!$I$4:$N$4,MATCH($AU367,Res_converter!$I$3:$N$3,0))</f>
        <v>0.13</v>
      </c>
      <c r="AX367" s="10">
        <f>INDEX(Res_converter!$I$5:$N$5,MATCH($AU367,Res_converter!$I$3:$N$3,0))</f>
        <v>0.48</v>
      </c>
      <c r="AY367" s="12" t="s">
        <v>794</v>
      </c>
      <c r="AZ367" s="12" t="str">
        <f>INDEX(Subname_converter!$B$2:$B$478,MATCH($AY367,Subname_converter!$A$2:$A$478,0))</f>
        <v>Walnut</v>
      </c>
      <c r="BA367" s="12">
        <f>INDEX(Subname_converter!$C$2:$C$478,MATCH($AY367,Subname_converter!$A$2:$A$478,0))</f>
        <v>230</v>
      </c>
      <c r="BB367" s="11">
        <v>45473.291666666701</v>
      </c>
      <c r="BC367" s="11">
        <v>47905.333333333299</v>
      </c>
      <c r="BD367" s="10">
        <f t="shared" si="23"/>
        <v>2031</v>
      </c>
      <c r="BE367" s="11"/>
      <c r="BF367" s="10" t="s">
        <v>117</v>
      </c>
      <c r="BG367" s="10" t="s">
        <v>70</v>
      </c>
      <c r="BH367" s="10" t="s">
        <v>70</v>
      </c>
      <c r="BI367" s="10" t="s">
        <v>117</v>
      </c>
      <c r="BJ367" s="10"/>
      <c r="BK367" s="10">
        <v>0</v>
      </c>
    </row>
    <row r="368" spans="1:63" s="26" customFormat="1" ht="25" x14ac:dyDescent="0.25">
      <c r="A368" s="32" t="s">
        <v>795</v>
      </c>
      <c r="B368" s="10">
        <v>2117</v>
      </c>
      <c r="C368" s="11">
        <v>44287</v>
      </c>
      <c r="D368" s="11">
        <v>44301.291666666701</v>
      </c>
      <c r="E368" s="10" t="s">
        <v>57</v>
      </c>
      <c r="F368" s="10" t="s">
        <v>545</v>
      </c>
      <c r="G368" s="10" t="s">
        <v>60</v>
      </c>
      <c r="H368" s="10"/>
      <c r="I368" s="10"/>
      <c r="J368" s="10" t="s">
        <v>61</v>
      </c>
      <c r="K368" s="10"/>
      <c r="L368" s="10"/>
      <c r="M368" s="10">
        <v>405.66341199999999</v>
      </c>
      <c r="N368" s="10"/>
      <c r="O368" s="10"/>
      <c r="P368" s="10"/>
      <c r="Q368" s="10"/>
      <c r="R368" s="10"/>
      <c r="S368" s="10"/>
      <c r="T368" s="10">
        <v>400</v>
      </c>
      <c r="U368" s="10"/>
      <c r="V368" s="10"/>
      <c r="W368" s="10"/>
      <c r="X368" s="10" t="s">
        <v>82</v>
      </c>
      <c r="Y368" s="10" t="s">
        <v>4743</v>
      </c>
      <c r="Z368" s="10"/>
      <c r="AA368" s="10"/>
      <c r="AB368" s="10"/>
      <c r="AC368" s="10">
        <f t="shared" si="20"/>
        <v>0</v>
      </c>
      <c r="AD368" s="10">
        <f t="shared" si="21"/>
        <v>0</v>
      </c>
      <c r="AE368" s="10">
        <f t="shared" si="22"/>
        <v>0</v>
      </c>
      <c r="AF368" s="10" t="str">
        <f>INDEX(Res_converter!$A$2:$A$20,MATCH(TRIM(CONCATENATE(J368," ",K368," ",L368)),Res_converter!$E$2:$E$20,0))</f>
        <v>Battery</v>
      </c>
      <c r="AG368" s="10">
        <f>IF($J368=Res_converter!$F$2,MAX($M368-$N368-$O368,0),0)+IF($K368=Res_converter!$F$2,MAX($P368-$Q368-$R368,0),0)+IF(L368=Res_converter!$F$2,$S368,0)</f>
        <v>405.66341199999999</v>
      </c>
      <c r="AH368" s="10">
        <f>IF($J368=Res_converter!$F$2,MAX(MIN($M368,$AE368-$AJ368-$AN368-$AR368)-$N368-$O368,0),0)+IF($K368=Res_converter!$F$2,MAX(MIN($P368,$AE368-$AJ368-$AN368-$AR368)-$Q368-$R368,0),0)+IF(L368=Res_converter!$F$2,MIN($S368,$AE368-$AJ368-$AN368-$AR368),0)</f>
        <v>0</v>
      </c>
      <c r="AI368" s="10">
        <f>IF(OR($J368=Res_converter!$F$7,$J368=Res_converter!$F$8),MAX($M368-$N368-$O368,0),0)+IF(OR($K368=Res_converter!$F$7,$K368=Res_converter!$F$8),MAX($P368-$Q368-$R368,0),0)+IF(OR($L368=Res_converter!$F$7,$L368=Res_converter!$F$8),$S368,0)</f>
        <v>0</v>
      </c>
      <c r="AJ368" s="10">
        <f>IF(OR($J368=Res_converter!$F$7,$J368=Res_converter!$F$8),MAX($AE368-$N368-$O368,0),0)+IF(OR($K368=Res_converter!$F$7,$K368=Res_converter!$F$8),MAX($AE368-$Q368-$R368,0),0)+IF(OR($L368=Res_converter!$F$7,$L368=Res_converter!$F$8),$AE368,0)</f>
        <v>0</v>
      </c>
      <c r="AK368" s="10">
        <f>IF($J368=Res_converter!$F$6,MAX($M368-$N368-$O368,0),0)+IF($K368=Res_converter!$F$6,MAX($P368-$Q368-$R368,0),0)+IF(L368=Res_converter!$F$6,$S368,0)</f>
        <v>0</v>
      </c>
      <c r="AL368" s="10">
        <f>IF($AF368=Res_converter!$A$7,MAX(MIN($M368,$AE368)-$N368-$O368,0),IF($AF368=Res_converter!$A$12,IF($J368=Res_converter!$F$6,MAX(MIN($M368,MAX($AE368-AH368-Q368-R368,0)/AW368)-$N368-$O368,0),0)+IF($K368=Res_converter!$F$6,MAX(MIN($P368,MAX($AE368-AH368-N368-O368,0)/AW368)-$Q368-$R368,0),0),0))</f>
        <v>0</v>
      </c>
      <c r="AM368" s="10">
        <f>IF($J368=Res_converter!$F$3,MAX($M368-$N368-$O368,0),0)+IF($K368=Res_converter!$F$3,MAX($P368-$Q368-$R368,0),0)+IF(N368=Res_converter!$F$3,$S368,0)</f>
        <v>0</v>
      </c>
      <c r="AN368" s="10">
        <f>IF($J368=Res_converter!$F$3,MAX($AE368-$N368-$O368,0),0)+IF($K368=Res_converter!$F$3,MAX($AE368-$Q368-$R368,0),0)+IF(N368=Res_converter!$F$3,$AE368,0)</f>
        <v>0</v>
      </c>
      <c r="AO368" s="10">
        <f>IF($J368=Res_converter!$F$4,MAX($M368-$N368-$O368,0),0)+IF($K368=Res_converter!$F$4,MAX($P368-$Q368-$R368,0),0)+IF(P368=Res_converter!$F$4,$S368,0)</f>
        <v>0</v>
      </c>
      <c r="AP368" s="10">
        <f>IF($AF368=Res_converter!$A$3,MAX(MIN($M368,$AE368)-$N368-$O368,0),IF($AF368=Res_converter!$A$14,IF($J368=Res_converter!$F$4,MAX(MIN($M368,MAX($AE368-AH368-Q368-R368,0)/AX368)-$N368-$O368,0),0)+IF($K368=Res_converter!$F$4,MAX(MIN($P368,MAX($AE368-AH368-N368-O368,0)/AX368)-$Q368-$R368,0),0),0))</f>
        <v>0</v>
      </c>
      <c r="AQ368" s="10">
        <f>IF($J368=Res_converter!$F$5,MAX($M368-$N368-$O368,0),0)+IF($K368=Res_converter!$F$5,MAX($P368-$Q368-$R368,0),0)+IF(R368=Res_converter!$F$5,$S368,0)</f>
        <v>0</v>
      </c>
      <c r="AR368" s="10">
        <f>IF($AF368=Res_converter!$A$4,$AE368,0)</f>
        <v>0</v>
      </c>
      <c r="AS368" s="10" t="s">
        <v>125</v>
      </c>
      <c r="AT368" s="10" t="s">
        <v>66</v>
      </c>
      <c r="AU368" s="10" t="s">
        <v>103</v>
      </c>
      <c r="AV368" s="10" t="s">
        <v>405</v>
      </c>
      <c r="AW368" s="10">
        <f>INDEX(Res_converter!$I$4:$N$4,MATCH($AU368,Res_converter!$I$3:$N$3,0))</f>
        <v>0.13</v>
      </c>
      <c r="AX368" s="10">
        <f>INDEX(Res_converter!$I$5:$N$5,MATCH($AU368,Res_converter!$I$3:$N$3,0))</f>
        <v>0.48</v>
      </c>
      <c r="AY368" s="12" t="s">
        <v>796</v>
      </c>
      <c r="AZ368" s="12" t="str">
        <f>INDEX(Subname_converter!$B$2:$B$478,MATCH($AY368,Subname_converter!$A$2:$A$478,0))</f>
        <v>El Nido (SCE)</v>
      </c>
      <c r="BA368" s="12">
        <f>INDEX(Subname_converter!$C$2:$C$478,MATCH($AY368,Subname_converter!$A$2:$A$478,0))</f>
        <v>230</v>
      </c>
      <c r="BB368" s="11">
        <v>45473.291666666701</v>
      </c>
      <c r="BC368" s="11">
        <v>48330.291666666701</v>
      </c>
      <c r="BD368" s="10">
        <f t="shared" si="23"/>
        <v>2032</v>
      </c>
      <c r="BE368" s="11"/>
      <c r="BF368" s="10" t="s">
        <v>117</v>
      </c>
      <c r="BG368" s="10" t="s">
        <v>70</v>
      </c>
      <c r="BH368" s="10" t="s">
        <v>70</v>
      </c>
      <c r="BI368" s="10" t="s">
        <v>117</v>
      </c>
      <c r="BJ368" s="10"/>
      <c r="BK368" s="10">
        <v>0</v>
      </c>
    </row>
    <row r="369" spans="1:63" s="26" customFormat="1" ht="25" x14ac:dyDescent="0.25">
      <c r="A369" s="32" t="s">
        <v>797</v>
      </c>
      <c r="B369" s="10">
        <v>2121</v>
      </c>
      <c r="C369" s="11">
        <v>44292</v>
      </c>
      <c r="D369" s="11">
        <v>44301.291666666701</v>
      </c>
      <c r="E369" s="10" t="s">
        <v>57</v>
      </c>
      <c r="F369" s="10" t="s">
        <v>545</v>
      </c>
      <c r="G369" s="10" t="s">
        <v>60</v>
      </c>
      <c r="H369" s="10"/>
      <c r="I369" s="10"/>
      <c r="J369" s="10" t="s">
        <v>61</v>
      </c>
      <c r="K369" s="10"/>
      <c r="L369" s="10"/>
      <c r="M369" s="10">
        <v>252</v>
      </c>
      <c r="N369" s="10"/>
      <c r="O369" s="10"/>
      <c r="P369" s="10"/>
      <c r="Q369" s="10"/>
      <c r="R369" s="10"/>
      <c r="S369" s="10"/>
      <c r="T369" s="10">
        <v>250</v>
      </c>
      <c r="U369" s="10"/>
      <c r="V369" s="10"/>
      <c r="W369" s="10"/>
      <c r="X369" s="10" t="s">
        <v>82</v>
      </c>
      <c r="Y369" s="10">
        <v>1</v>
      </c>
      <c r="Z369" s="10"/>
      <c r="AA369" s="10"/>
      <c r="AB369" s="10" t="s">
        <v>64</v>
      </c>
      <c r="AC369" s="10">
        <f t="shared" si="20"/>
        <v>1</v>
      </c>
      <c r="AD369" s="10">
        <f t="shared" si="21"/>
        <v>1</v>
      </c>
      <c r="AE369" s="10">
        <f t="shared" si="22"/>
        <v>250</v>
      </c>
      <c r="AF369" s="10" t="str">
        <f>INDEX(Res_converter!$A$2:$A$20,MATCH(TRIM(CONCATENATE(J369," ",K369," ",L369)),Res_converter!$E$2:$E$20,0))</f>
        <v>Battery</v>
      </c>
      <c r="AG369" s="10">
        <f>IF($J369=Res_converter!$F$2,MAX($M369-$N369-$O369,0),0)+IF($K369=Res_converter!$F$2,MAX($P369-$Q369-$R369,0),0)+IF(L369=Res_converter!$F$2,$S369,0)</f>
        <v>252</v>
      </c>
      <c r="AH369" s="10">
        <f>IF($J369=Res_converter!$F$2,MAX(MIN($M369,$AE369-$AJ369-$AN369-$AR369)-$N369-$O369,0),0)+IF($K369=Res_converter!$F$2,MAX(MIN($P369,$AE369-$AJ369-$AN369-$AR369)-$Q369-$R369,0),0)+IF(L369=Res_converter!$F$2,MIN($S369,$AE369-$AJ369-$AN369-$AR369),0)</f>
        <v>250</v>
      </c>
      <c r="AI369" s="10">
        <f>IF(OR($J369=Res_converter!$F$7,$J369=Res_converter!$F$8),MAX($M369-$N369-$O369,0),0)+IF(OR($K369=Res_converter!$F$7,$K369=Res_converter!$F$8),MAX($P369-$Q369-$R369,0),0)+IF(OR($L369=Res_converter!$F$7,$L369=Res_converter!$F$8),$S369,0)</f>
        <v>0</v>
      </c>
      <c r="AJ369" s="10">
        <f>IF(OR($J369=Res_converter!$F$7,$J369=Res_converter!$F$8),MAX($AE369-$N369-$O369,0),0)+IF(OR($K369=Res_converter!$F$7,$K369=Res_converter!$F$8),MAX($AE369-$Q369-$R369,0),0)+IF(OR($L369=Res_converter!$F$7,$L369=Res_converter!$F$8),$AE369,0)</f>
        <v>0</v>
      </c>
      <c r="AK369" s="10">
        <f>IF($J369=Res_converter!$F$6,MAX($M369-$N369-$O369,0),0)+IF($K369=Res_converter!$F$6,MAX($P369-$Q369-$R369,0),0)+IF(L369=Res_converter!$F$6,$S369,0)</f>
        <v>0</v>
      </c>
      <c r="AL369" s="10">
        <f>IF($AF369=Res_converter!$A$7,MAX(MIN($M369,$AE369)-$N369-$O369,0),IF($AF369=Res_converter!$A$12,IF($J369=Res_converter!$F$6,MAX(MIN($M369,MAX($AE369-AH369-Q369-R369,0)/AW369)-$N369-$O369,0),0)+IF($K369=Res_converter!$F$6,MAX(MIN($P369,MAX($AE369-AH369-N369-O369,0)/AW369)-$Q369-$R369,0),0),0))</f>
        <v>0</v>
      </c>
      <c r="AM369" s="10">
        <f>IF($J369=Res_converter!$F$3,MAX($M369-$N369-$O369,0),0)+IF($K369=Res_converter!$F$3,MAX($P369-$Q369-$R369,0),0)+IF(N369=Res_converter!$F$3,$S369,0)</f>
        <v>0</v>
      </c>
      <c r="AN369" s="10">
        <f>IF($J369=Res_converter!$F$3,MAX($AE369-$N369-$O369,0),0)+IF($K369=Res_converter!$F$3,MAX($AE369-$Q369-$R369,0),0)+IF(N369=Res_converter!$F$3,$AE369,0)</f>
        <v>0</v>
      </c>
      <c r="AO369" s="10">
        <f>IF($J369=Res_converter!$F$4,MAX($M369-$N369-$O369,0),0)+IF($K369=Res_converter!$F$4,MAX($P369-$Q369-$R369,0),0)+IF(P369=Res_converter!$F$4,$S369,0)</f>
        <v>0</v>
      </c>
      <c r="AP369" s="10">
        <f>IF($AF369=Res_converter!$A$3,MAX(MIN($M369,$AE369)-$N369-$O369,0),IF($AF369=Res_converter!$A$14,IF($J369=Res_converter!$F$4,MAX(MIN($M369,MAX($AE369-AH369-Q369-R369,0)/AX369)-$N369-$O369,0),0)+IF($K369=Res_converter!$F$4,MAX(MIN($P369,MAX($AE369-AH369-N369-O369,0)/AX369)-$Q369-$R369,0),0),0))</f>
        <v>0</v>
      </c>
      <c r="AQ369" s="10">
        <f>IF($J369=Res_converter!$F$5,MAX($M369-$N369-$O369,0),0)+IF($K369=Res_converter!$F$5,MAX($P369-$Q369-$R369,0),0)+IF(R369=Res_converter!$F$5,$S369,0)</f>
        <v>0</v>
      </c>
      <c r="AR369" s="10">
        <f>IF($AF369=Res_converter!$A$4,$AE369,0)</f>
        <v>0</v>
      </c>
      <c r="AS369" s="10" t="s">
        <v>125</v>
      </c>
      <c r="AT369" s="10" t="s">
        <v>66</v>
      </c>
      <c r="AU369" s="10" t="s">
        <v>103</v>
      </c>
      <c r="AV369" s="10" t="s">
        <v>405</v>
      </c>
      <c r="AW369" s="10">
        <f>INDEX(Res_converter!$I$4:$N$4,MATCH($AU369,Res_converter!$I$3:$N$3,0))</f>
        <v>0.13</v>
      </c>
      <c r="AX369" s="10">
        <f>INDEX(Res_converter!$I$5:$N$5,MATCH($AU369,Res_converter!$I$3:$N$3,0))</f>
        <v>0.48</v>
      </c>
      <c r="AY369" s="12" t="s">
        <v>798</v>
      </c>
      <c r="AZ369" s="12" t="str">
        <f>INDEX(Subname_converter!$B$2:$B$478,MATCH($AY369,Subname_converter!$A$2:$A$478,0))</f>
        <v>Mesa (SCE)</v>
      </c>
      <c r="BA369" s="12">
        <f>INDEX(Subname_converter!$C$2:$C$478,MATCH($AY369,Subname_converter!$A$2:$A$478,0))</f>
        <v>500</v>
      </c>
      <c r="BB369" s="11">
        <v>45505.291666666701</v>
      </c>
      <c r="BC369" s="11">
        <v>48360.291666666701</v>
      </c>
      <c r="BD369" s="10">
        <f t="shared" si="23"/>
        <v>2032</v>
      </c>
      <c r="BE369" s="11"/>
      <c r="BF369" s="10" t="s">
        <v>117</v>
      </c>
      <c r="BG369" s="10" t="s">
        <v>70</v>
      </c>
      <c r="BH369" s="10" t="s">
        <v>70</v>
      </c>
      <c r="BI369" s="10" t="s">
        <v>117</v>
      </c>
      <c r="BJ369" s="10"/>
      <c r="BK369" s="10">
        <v>0</v>
      </c>
    </row>
    <row r="370" spans="1:63" s="26" customFormat="1" ht="25" x14ac:dyDescent="0.25">
      <c r="A370" s="32" t="s">
        <v>799</v>
      </c>
      <c r="B370" s="10">
        <v>2124</v>
      </c>
      <c r="C370" s="11">
        <v>44292</v>
      </c>
      <c r="D370" s="11">
        <v>44301.291666666701</v>
      </c>
      <c r="E370" s="10" t="s">
        <v>57</v>
      </c>
      <c r="F370" s="10" t="s">
        <v>545</v>
      </c>
      <c r="G370" s="10" t="s">
        <v>60</v>
      </c>
      <c r="H370" s="10"/>
      <c r="I370" s="10"/>
      <c r="J370" s="10" t="s">
        <v>61</v>
      </c>
      <c r="K370" s="10"/>
      <c r="L370" s="10"/>
      <c r="M370" s="10">
        <v>302.39999999999998</v>
      </c>
      <c r="N370" s="10"/>
      <c r="O370" s="10"/>
      <c r="P370" s="10"/>
      <c r="Q370" s="10"/>
      <c r="R370" s="10"/>
      <c r="S370" s="10"/>
      <c r="T370" s="10">
        <v>300</v>
      </c>
      <c r="U370" s="10"/>
      <c r="V370" s="10"/>
      <c r="W370" s="10"/>
      <c r="X370" s="10" t="s">
        <v>82</v>
      </c>
      <c r="Y370" s="10">
        <v>1</v>
      </c>
      <c r="Z370" s="10"/>
      <c r="AA370" s="10"/>
      <c r="AB370" s="10" t="s">
        <v>64</v>
      </c>
      <c r="AC370" s="10">
        <f t="shared" si="20"/>
        <v>1</v>
      </c>
      <c r="AD370" s="10">
        <f t="shared" si="21"/>
        <v>1</v>
      </c>
      <c r="AE370" s="10">
        <f t="shared" si="22"/>
        <v>300</v>
      </c>
      <c r="AF370" s="10" t="str">
        <f>INDEX(Res_converter!$A$2:$A$20,MATCH(TRIM(CONCATENATE(J370," ",K370," ",L370)),Res_converter!$E$2:$E$20,0))</f>
        <v>Battery</v>
      </c>
      <c r="AG370" s="10">
        <f>IF($J370=Res_converter!$F$2,MAX($M370-$N370-$O370,0),0)+IF($K370=Res_converter!$F$2,MAX($P370-$Q370-$R370,0),0)+IF(L370=Res_converter!$F$2,$S370,0)</f>
        <v>302.39999999999998</v>
      </c>
      <c r="AH370" s="10">
        <f>IF($J370=Res_converter!$F$2,MAX(MIN($M370,$AE370-$AJ370-$AN370-$AR370)-$N370-$O370,0),0)+IF($K370=Res_converter!$F$2,MAX(MIN($P370,$AE370-$AJ370-$AN370-$AR370)-$Q370-$R370,0),0)+IF(L370=Res_converter!$F$2,MIN($S370,$AE370-$AJ370-$AN370-$AR370),0)</f>
        <v>300</v>
      </c>
      <c r="AI370" s="10">
        <f>IF(OR($J370=Res_converter!$F$7,$J370=Res_converter!$F$8),MAX($M370-$N370-$O370,0),0)+IF(OR($K370=Res_converter!$F$7,$K370=Res_converter!$F$8),MAX($P370-$Q370-$R370,0),0)+IF(OR($L370=Res_converter!$F$7,$L370=Res_converter!$F$8),$S370,0)</f>
        <v>0</v>
      </c>
      <c r="AJ370" s="10">
        <f>IF(OR($J370=Res_converter!$F$7,$J370=Res_converter!$F$8),MAX($AE370-$N370-$O370,0),0)+IF(OR($K370=Res_converter!$F$7,$K370=Res_converter!$F$8),MAX($AE370-$Q370-$R370,0),0)+IF(OR($L370=Res_converter!$F$7,$L370=Res_converter!$F$8),$AE370,0)</f>
        <v>0</v>
      </c>
      <c r="AK370" s="10">
        <f>IF($J370=Res_converter!$F$6,MAX($M370-$N370-$O370,0),0)+IF($K370=Res_converter!$F$6,MAX($P370-$Q370-$R370,0),0)+IF(L370=Res_converter!$F$6,$S370,0)</f>
        <v>0</v>
      </c>
      <c r="AL370" s="10">
        <f>IF($AF370=Res_converter!$A$7,MAX(MIN($M370,$AE370)-$N370-$O370,0),IF($AF370=Res_converter!$A$12,IF($J370=Res_converter!$F$6,MAX(MIN($M370,MAX($AE370-AH370-Q370-R370,0)/AW370)-$N370-$O370,0),0)+IF($K370=Res_converter!$F$6,MAX(MIN($P370,MAX($AE370-AH370-N370-O370,0)/AW370)-$Q370-$R370,0),0),0))</f>
        <v>0</v>
      </c>
      <c r="AM370" s="10">
        <f>IF($J370=Res_converter!$F$3,MAX($M370-$N370-$O370,0),0)+IF($K370=Res_converter!$F$3,MAX($P370-$Q370-$R370,0),0)+IF(N370=Res_converter!$F$3,$S370,0)</f>
        <v>0</v>
      </c>
      <c r="AN370" s="10">
        <f>IF($J370=Res_converter!$F$3,MAX($AE370-$N370-$O370,0),0)+IF($K370=Res_converter!$F$3,MAX($AE370-$Q370-$R370,0),0)+IF(N370=Res_converter!$F$3,$AE370,0)</f>
        <v>0</v>
      </c>
      <c r="AO370" s="10">
        <f>IF($J370=Res_converter!$F$4,MAX($M370-$N370-$O370,0),0)+IF($K370=Res_converter!$F$4,MAX($P370-$Q370-$R370,0),0)+IF(P370=Res_converter!$F$4,$S370,0)</f>
        <v>0</v>
      </c>
      <c r="AP370" s="10">
        <f>IF($AF370=Res_converter!$A$3,MAX(MIN($M370,$AE370)-$N370-$O370,0),IF($AF370=Res_converter!$A$14,IF($J370=Res_converter!$F$4,MAX(MIN($M370,MAX($AE370-AH370-Q370-R370,0)/AX370)-$N370-$O370,0),0)+IF($K370=Res_converter!$F$4,MAX(MIN($P370,MAX($AE370-AH370-N370-O370,0)/AX370)-$Q370-$R370,0),0),0))</f>
        <v>0</v>
      </c>
      <c r="AQ370" s="10">
        <f>IF($J370=Res_converter!$F$5,MAX($M370-$N370-$O370,0),0)+IF($K370=Res_converter!$F$5,MAX($P370-$Q370-$R370,0),0)+IF(R370=Res_converter!$F$5,$S370,0)</f>
        <v>0</v>
      </c>
      <c r="AR370" s="10">
        <f>IF($AF370=Res_converter!$A$4,$AE370,0)</f>
        <v>0</v>
      </c>
      <c r="AS370" s="10" t="s">
        <v>125</v>
      </c>
      <c r="AT370" s="10" t="s">
        <v>66</v>
      </c>
      <c r="AU370" s="10" t="s">
        <v>103</v>
      </c>
      <c r="AV370" s="10" t="s">
        <v>405</v>
      </c>
      <c r="AW370" s="10">
        <f>INDEX(Res_converter!$I$4:$N$4,MATCH($AU370,Res_converter!$I$3:$N$3,0))</f>
        <v>0.13</v>
      </c>
      <c r="AX370" s="10">
        <f>INDEX(Res_converter!$I$5:$N$5,MATCH($AU370,Res_converter!$I$3:$N$3,0))</f>
        <v>0.48</v>
      </c>
      <c r="AY370" s="12" t="s">
        <v>788</v>
      </c>
      <c r="AZ370" s="12" t="str">
        <f>INDEX(Subname_converter!$B$2:$B$478,MATCH($AY370,Subname_converter!$A$2:$A$478,0))</f>
        <v>Rio Hondo</v>
      </c>
      <c r="BA370" s="12">
        <f>INDEX(Subname_converter!$C$2:$C$478,MATCH($AY370,Subname_converter!$A$2:$A$478,0))</f>
        <v>230</v>
      </c>
      <c r="BB370" s="11">
        <v>45505.291666666701</v>
      </c>
      <c r="BC370" s="11">
        <v>48360.291666666701</v>
      </c>
      <c r="BD370" s="10">
        <f t="shared" si="23"/>
        <v>2032</v>
      </c>
      <c r="BE370" s="11"/>
      <c r="BF370" s="10" t="s">
        <v>117</v>
      </c>
      <c r="BG370" s="10" t="s">
        <v>70</v>
      </c>
      <c r="BH370" s="10" t="s">
        <v>70</v>
      </c>
      <c r="BI370" s="10" t="s">
        <v>117</v>
      </c>
      <c r="BJ370" s="10"/>
      <c r="BK370" s="10">
        <v>0</v>
      </c>
    </row>
    <row r="371" spans="1:63" s="26" customFormat="1" ht="25" x14ac:dyDescent="0.25">
      <c r="A371" s="32" t="s">
        <v>800</v>
      </c>
      <c r="B371" s="10">
        <v>2125</v>
      </c>
      <c r="C371" s="11">
        <v>44292</v>
      </c>
      <c r="D371" s="11">
        <v>44301.291666666701</v>
      </c>
      <c r="E371" s="10" t="s">
        <v>57</v>
      </c>
      <c r="F371" s="10" t="s">
        <v>545</v>
      </c>
      <c r="G371" s="10" t="s">
        <v>60</v>
      </c>
      <c r="H371" s="10"/>
      <c r="I371" s="10"/>
      <c r="J371" s="10" t="s">
        <v>61</v>
      </c>
      <c r="K371" s="10"/>
      <c r="L371" s="10"/>
      <c r="M371" s="10">
        <v>302.39999999999998</v>
      </c>
      <c r="N371" s="10"/>
      <c r="O371" s="10"/>
      <c r="P371" s="10"/>
      <c r="Q371" s="10"/>
      <c r="R371" s="10"/>
      <c r="S371" s="10"/>
      <c r="T371" s="10">
        <v>300</v>
      </c>
      <c r="U371" s="10"/>
      <c r="V371" s="10"/>
      <c r="W371" s="10"/>
      <c r="X371" s="10" t="s">
        <v>82</v>
      </c>
      <c r="Y371" s="10">
        <v>1</v>
      </c>
      <c r="Z371" s="10"/>
      <c r="AA371" s="10"/>
      <c r="AB371" s="10" t="s">
        <v>64</v>
      </c>
      <c r="AC371" s="10">
        <f t="shared" si="20"/>
        <v>1</v>
      </c>
      <c r="AD371" s="10">
        <f t="shared" si="21"/>
        <v>1</v>
      </c>
      <c r="AE371" s="10">
        <f t="shared" si="22"/>
        <v>300</v>
      </c>
      <c r="AF371" s="10" t="str">
        <f>INDEX(Res_converter!$A$2:$A$20,MATCH(TRIM(CONCATENATE(J371," ",K371," ",L371)),Res_converter!$E$2:$E$20,0))</f>
        <v>Battery</v>
      </c>
      <c r="AG371" s="10">
        <f>IF($J371=Res_converter!$F$2,MAX($M371-$N371-$O371,0),0)+IF($K371=Res_converter!$F$2,MAX($P371-$Q371-$R371,0),0)+IF(L371=Res_converter!$F$2,$S371,0)</f>
        <v>302.39999999999998</v>
      </c>
      <c r="AH371" s="10">
        <f>IF($J371=Res_converter!$F$2,MAX(MIN($M371,$AE371-$AJ371-$AN371-$AR371)-$N371-$O371,0),0)+IF($K371=Res_converter!$F$2,MAX(MIN($P371,$AE371-$AJ371-$AN371-$AR371)-$Q371-$R371,0),0)+IF(L371=Res_converter!$F$2,MIN($S371,$AE371-$AJ371-$AN371-$AR371),0)</f>
        <v>300</v>
      </c>
      <c r="AI371" s="10">
        <f>IF(OR($J371=Res_converter!$F$7,$J371=Res_converter!$F$8),MAX($M371-$N371-$O371,0),0)+IF(OR($K371=Res_converter!$F$7,$K371=Res_converter!$F$8),MAX($P371-$Q371-$R371,0),0)+IF(OR($L371=Res_converter!$F$7,$L371=Res_converter!$F$8),$S371,0)</f>
        <v>0</v>
      </c>
      <c r="AJ371" s="10">
        <f>IF(OR($J371=Res_converter!$F$7,$J371=Res_converter!$F$8),MAX($AE371-$N371-$O371,0),0)+IF(OR($K371=Res_converter!$F$7,$K371=Res_converter!$F$8),MAX($AE371-$Q371-$R371,0),0)+IF(OR($L371=Res_converter!$F$7,$L371=Res_converter!$F$8),$AE371,0)</f>
        <v>0</v>
      </c>
      <c r="AK371" s="10">
        <f>IF($J371=Res_converter!$F$6,MAX($M371-$N371-$O371,0),0)+IF($K371=Res_converter!$F$6,MAX($P371-$Q371-$R371,0),0)+IF(L371=Res_converter!$F$6,$S371,0)</f>
        <v>0</v>
      </c>
      <c r="AL371" s="10">
        <f>IF($AF371=Res_converter!$A$7,MAX(MIN($M371,$AE371)-$N371-$O371,0),IF($AF371=Res_converter!$A$12,IF($J371=Res_converter!$F$6,MAX(MIN($M371,MAX($AE371-AH371-Q371-R371,0)/AW371)-$N371-$O371,0),0)+IF($K371=Res_converter!$F$6,MAX(MIN($P371,MAX($AE371-AH371-N371-O371,0)/AW371)-$Q371-$R371,0),0),0))</f>
        <v>0</v>
      </c>
      <c r="AM371" s="10">
        <f>IF($J371=Res_converter!$F$3,MAX($M371-$N371-$O371,0),0)+IF($K371=Res_converter!$F$3,MAX($P371-$Q371-$R371,0),0)+IF(N371=Res_converter!$F$3,$S371,0)</f>
        <v>0</v>
      </c>
      <c r="AN371" s="10">
        <f>IF($J371=Res_converter!$F$3,MAX($AE371-$N371-$O371,0),0)+IF($K371=Res_converter!$F$3,MAX($AE371-$Q371-$R371,0),0)+IF(N371=Res_converter!$F$3,$AE371,0)</f>
        <v>0</v>
      </c>
      <c r="AO371" s="10">
        <f>IF($J371=Res_converter!$F$4,MAX($M371-$N371-$O371,0),0)+IF($K371=Res_converter!$F$4,MAX($P371-$Q371-$R371,0),0)+IF(P371=Res_converter!$F$4,$S371,0)</f>
        <v>0</v>
      </c>
      <c r="AP371" s="10">
        <f>IF($AF371=Res_converter!$A$3,MAX(MIN($M371,$AE371)-$N371-$O371,0),IF($AF371=Res_converter!$A$14,IF($J371=Res_converter!$F$4,MAX(MIN($M371,MAX($AE371-AH371-Q371-R371,0)/AX371)-$N371-$O371,0),0)+IF($K371=Res_converter!$F$4,MAX(MIN($P371,MAX($AE371-AH371-N371-O371,0)/AX371)-$Q371-$R371,0),0),0))</f>
        <v>0</v>
      </c>
      <c r="AQ371" s="10">
        <f>IF($J371=Res_converter!$F$5,MAX($M371-$N371-$O371,0),0)+IF($K371=Res_converter!$F$5,MAX($P371-$Q371-$R371,0),0)+IF(R371=Res_converter!$F$5,$S371,0)</f>
        <v>0</v>
      </c>
      <c r="AR371" s="10">
        <f>IF($AF371=Res_converter!$A$4,$AE371,0)</f>
        <v>0</v>
      </c>
      <c r="AS371" s="10" t="s">
        <v>440</v>
      </c>
      <c r="AT371" s="10" t="s">
        <v>66</v>
      </c>
      <c r="AU371" s="10" t="s">
        <v>103</v>
      </c>
      <c r="AV371" s="10" t="s">
        <v>405</v>
      </c>
      <c r="AW371" s="10">
        <f>INDEX(Res_converter!$I$4:$N$4,MATCH($AU371,Res_converter!$I$3:$N$3,0))</f>
        <v>0.13</v>
      </c>
      <c r="AX371" s="10">
        <f>INDEX(Res_converter!$I$5:$N$5,MATCH($AU371,Res_converter!$I$3:$N$3,0))</f>
        <v>0.48</v>
      </c>
      <c r="AY371" s="12" t="s">
        <v>801</v>
      </c>
      <c r="AZ371" s="12" t="str">
        <f>INDEX(Subname_converter!$B$2:$B$478,MATCH($AY371,Subname_converter!$A$2:$A$478,0))</f>
        <v>Viejo</v>
      </c>
      <c r="BA371" s="12">
        <f>INDEX(Subname_converter!$C$2:$C$478,MATCH($AY371,Subname_converter!$A$2:$A$478,0))</f>
        <v>230</v>
      </c>
      <c r="BB371" s="11">
        <v>45505.291666666701</v>
      </c>
      <c r="BC371" s="11">
        <v>48360.291666666701</v>
      </c>
      <c r="BD371" s="10">
        <f t="shared" si="23"/>
        <v>2032</v>
      </c>
      <c r="BE371" s="11"/>
      <c r="BF371" s="10" t="s">
        <v>117</v>
      </c>
      <c r="BG371" s="10" t="s">
        <v>70</v>
      </c>
      <c r="BH371" s="10" t="s">
        <v>70</v>
      </c>
      <c r="BI371" s="10" t="s">
        <v>117</v>
      </c>
      <c r="BJ371" s="10"/>
      <c r="BK371" s="10">
        <v>0</v>
      </c>
    </row>
    <row r="372" spans="1:63" s="26" customFormat="1" ht="12.5" x14ac:dyDescent="0.25">
      <c r="A372" s="32" t="s">
        <v>802</v>
      </c>
      <c r="B372" s="10">
        <v>2127</v>
      </c>
      <c r="C372" s="11">
        <v>44294</v>
      </c>
      <c r="D372" s="11">
        <v>44301.291666666701</v>
      </c>
      <c r="E372" s="10" t="s">
        <v>57</v>
      </c>
      <c r="F372" s="10" t="s">
        <v>545</v>
      </c>
      <c r="G372" s="10" t="s">
        <v>60</v>
      </c>
      <c r="H372" s="10"/>
      <c r="I372" s="10"/>
      <c r="J372" s="10" t="s">
        <v>61</v>
      </c>
      <c r="K372" s="10"/>
      <c r="L372" s="10"/>
      <c r="M372" s="10">
        <v>241.5</v>
      </c>
      <c r="N372" s="10"/>
      <c r="O372" s="10"/>
      <c r="P372" s="10"/>
      <c r="Q372" s="10"/>
      <c r="R372" s="10"/>
      <c r="S372" s="10"/>
      <c r="T372" s="10">
        <v>236</v>
      </c>
      <c r="U372" s="10"/>
      <c r="V372" s="10"/>
      <c r="W372" s="10"/>
      <c r="X372" s="10" t="s">
        <v>82</v>
      </c>
      <c r="Y372" s="10">
        <v>1</v>
      </c>
      <c r="Z372" s="10"/>
      <c r="AA372" s="10"/>
      <c r="AB372" s="10" t="s">
        <v>64</v>
      </c>
      <c r="AC372" s="10">
        <f t="shared" si="20"/>
        <v>1</v>
      </c>
      <c r="AD372" s="10">
        <f t="shared" si="21"/>
        <v>1</v>
      </c>
      <c r="AE372" s="10">
        <f t="shared" si="22"/>
        <v>236</v>
      </c>
      <c r="AF372" s="10" t="str">
        <f>INDEX(Res_converter!$A$2:$A$20,MATCH(TRIM(CONCATENATE(J372," ",K372," ",L372)),Res_converter!$E$2:$E$20,0))</f>
        <v>Battery</v>
      </c>
      <c r="AG372" s="10">
        <f>IF($J372=Res_converter!$F$2,MAX($M372-$N372-$O372,0),0)+IF($K372=Res_converter!$F$2,MAX($P372-$Q372-$R372,0),0)+IF(L372=Res_converter!$F$2,$S372,0)</f>
        <v>241.5</v>
      </c>
      <c r="AH372" s="10">
        <f>IF($J372=Res_converter!$F$2,MAX(MIN($M372,$AE372-$AJ372-$AN372-$AR372)-$N372-$O372,0),0)+IF($K372=Res_converter!$F$2,MAX(MIN($P372,$AE372-$AJ372-$AN372-$AR372)-$Q372-$R372,0),0)+IF(L372=Res_converter!$F$2,MIN($S372,$AE372-$AJ372-$AN372-$AR372),0)</f>
        <v>236</v>
      </c>
      <c r="AI372" s="10">
        <f>IF(OR($J372=Res_converter!$F$7,$J372=Res_converter!$F$8),MAX($M372-$N372-$O372,0),0)+IF(OR($K372=Res_converter!$F$7,$K372=Res_converter!$F$8),MAX($P372-$Q372-$R372,0),0)+IF(OR($L372=Res_converter!$F$7,$L372=Res_converter!$F$8),$S372,0)</f>
        <v>0</v>
      </c>
      <c r="AJ372" s="10">
        <f>IF(OR($J372=Res_converter!$F$7,$J372=Res_converter!$F$8),MAX($AE372-$N372-$O372,0),0)+IF(OR($K372=Res_converter!$F$7,$K372=Res_converter!$F$8),MAX($AE372-$Q372-$R372,0),0)+IF(OR($L372=Res_converter!$F$7,$L372=Res_converter!$F$8),$AE372,0)</f>
        <v>0</v>
      </c>
      <c r="AK372" s="10">
        <f>IF($J372=Res_converter!$F$6,MAX($M372-$N372-$O372,0),0)+IF($K372=Res_converter!$F$6,MAX($P372-$Q372-$R372,0),0)+IF(L372=Res_converter!$F$6,$S372,0)</f>
        <v>0</v>
      </c>
      <c r="AL372" s="10">
        <f>IF($AF372=Res_converter!$A$7,MAX(MIN($M372,$AE372)-$N372-$O372,0),IF($AF372=Res_converter!$A$12,IF($J372=Res_converter!$F$6,MAX(MIN($M372,MAX($AE372-AH372-Q372-R372,0)/AW372)-$N372-$O372,0),0)+IF($K372=Res_converter!$F$6,MAX(MIN($P372,MAX($AE372-AH372-N372-O372,0)/AW372)-$Q372-$R372,0),0),0))</f>
        <v>0</v>
      </c>
      <c r="AM372" s="10">
        <f>IF($J372=Res_converter!$F$3,MAX($M372-$N372-$O372,0),0)+IF($K372=Res_converter!$F$3,MAX($P372-$Q372-$R372,0),0)+IF(N372=Res_converter!$F$3,$S372,0)</f>
        <v>0</v>
      </c>
      <c r="AN372" s="10">
        <f>IF($J372=Res_converter!$F$3,MAX($AE372-$N372-$O372,0),0)+IF($K372=Res_converter!$F$3,MAX($AE372-$Q372-$R372,0),0)+IF(N372=Res_converter!$F$3,$AE372,0)</f>
        <v>0</v>
      </c>
      <c r="AO372" s="10">
        <f>IF($J372=Res_converter!$F$4,MAX($M372-$N372-$O372,0),0)+IF($K372=Res_converter!$F$4,MAX($P372-$Q372-$R372,0),0)+IF(P372=Res_converter!$F$4,$S372,0)</f>
        <v>0</v>
      </c>
      <c r="AP372" s="10">
        <f>IF($AF372=Res_converter!$A$3,MAX(MIN($M372,$AE372)-$N372-$O372,0),IF($AF372=Res_converter!$A$14,IF($J372=Res_converter!$F$4,MAX(MIN($M372,MAX($AE372-AH372-Q372-R372,0)/AX372)-$N372-$O372,0),0)+IF($K372=Res_converter!$F$4,MAX(MIN($P372,MAX($AE372-AH372-N372-O372,0)/AX372)-$Q372-$R372,0),0),0))</f>
        <v>0</v>
      </c>
      <c r="AQ372" s="10">
        <f>IF($J372=Res_converter!$F$5,MAX($M372-$N372-$O372,0),0)+IF($K372=Res_converter!$F$5,MAX($P372-$Q372-$R372,0),0)+IF(R372=Res_converter!$F$5,$S372,0)</f>
        <v>0</v>
      </c>
      <c r="AR372" s="10">
        <f>IF($AF372=Res_converter!$A$4,$AE372,0)</f>
        <v>0</v>
      </c>
      <c r="AS372" s="10" t="s">
        <v>125</v>
      </c>
      <c r="AT372" s="10" t="s">
        <v>66</v>
      </c>
      <c r="AU372" s="10" t="s">
        <v>103</v>
      </c>
      <c r="AV372" s="10" t="s">
        <v>405</v>
      </c>
      <c r="AW372" s="10">
        <f>INDEX(Res_converter!$I$4:$N$4,MATCH($AU372,Res_converter!$I$3:$N$3,0))</f>
        <v>0.13</v>
      </c>
      <c r="AX372" s="10">
        <f>INDEX(Res_converter!$I$5:$N$5,MATCH($AU372,Res_converter!$I$3:$N$3,0))</f>
        <v>0.48</v>
      </c>
      <c r="AY372" s="12" t="s">
        <v>803</v>
      </c>
      <c r="AZ372" s="12" t="str">
        <f>INDEX(Subname_converter!$B$2:$B$478,MATCH($AY372,Subname_converter!$A$2:$A$478,0))</f>
        <v>Alamitos</v>
      </c>
      <c r="BA372" s="12">
        <f>INDEX(Subname_converter!$C$2:$C$478,MATCH($AY372,Subname_converter!$A$2:$A$478,0))</f>
        <v>230</v>
      </c>
      <c r="BB372" s="11">
        <v>45960.291666666701</v>
      </c>
      <c r="BC372" s="11">
        <v>48086.291666666701</v>
      </c>
      <c r="BD372" s="10">
        <f t="shared" si="23"/>
        <v>2031</v>
      </c>
      <c r="BE372" s="11"/>
      <c r="BF372" s="10" t="s">
        <v>117</v>
      </c>
      <c r="BG372" s="10" t="s">
        <v>70</v>
      </c>
      <c r="BH372" s="10" t="s">
        <v>70</v>
      </c>
      <c r="BI372" s="10" t="s">
        <v>117</v>
      </c>
      <c r="BJ372" s="10"/>
      <c r="BK372" s="10">
        <v>0</v>
      </c>
    </row>
    <row r="373" spans="1:63" s="26" customFormat="1" ht="25" x14ac:dyDescent="0.25">
      <c r="A373" s="32" t="s">
        <v>804</v>
      </c>
      <c r="B373" s="10">
        <v>2129</v>
      </c>
      <c r="C373" s="11">
        <v>44294</v>
      </c>
      <c r="D373" s="11">
        <v>44301.291666666701</v>
      </c>
      <c r="E373" s="10" t="s">
        <v>57</v>
      </c>
      <c r="F373" s="10" t="s">
        <v>545</v>
      </c>
      <c r="G373" s="10" t="s">
        <v>60</v>
      </c>
      <c r="H373" s="10"/>
      <c r="I373" s="10"/>
      <c r="J373" s="10" t="s">
        <v>61</v>
      </c>
      <c r="K373" s="10"/>
      <c r="L373" s="10"/>
      <c r="M373" s="10">
        <v>102.26</v>
      </c>
      <c r="N373" s="10"/>
      <c r="O373" s="10"/>
      <c r="P373" s="10"/>
      <c r="Q373" s="10"/>
      <c r="R373" s="10"/>
      <c r="S373" s="10"/>
      <c r="T373" s="10">
        <v>100</v>
      </c>
      <c r="U373" s="10"/>
      <c r="V373" s="10"/>
      <c r="W373" s="10"/>
      <c r="X373" s="10" t="s">
        <v>82</v>
      </c>
      <c r="Y373" s="10">
        <v>1</v>
      </c>
      <c r="Z373" s="10"/>
      <c r="AA373" s="10"/>
      <c r="AB373" s="10" t="s">
        <v>64</v>
      </c>
      <c r="AC373" s="10">
        <f t="shared" si="20"/>
        <v>1</v>
      </c>
      <c r="AD373" s="10">
        <f t="shared" si="21"/>
        <v>1</v>
      </c>
      <c r="AE373" s="10">
        <f t="shared" si="22"/>
        <v>100</v>
      </c>
      <c r="AF373" s="10" t="str">
        <f>INDEX(Res_converter!$A$2:$A$20,MATCH(TRIM(CONCATENATE(J373," ",K373," ",L373)),Res_converter!$E$2:$E$20,0))</f>
        <v>Battery</v>
      </c>
      <c r="AG373" s="10">
        <f>IF($J373=Res_converter!$F$2,MAX($M373-$N373-$O373,0),0)+IF($K373=Res_converter!$F$2,MAX($P373-$Q373-$R373,0),0)+IF(L373=Res_converter!$F$2,$S373,0)</f>
        <v>102.26</v>
      </c>
      <c r="AH373" s="10">
        <f>IF($J373=Res_converter!$F$2,MAX(MIN($M373,$AE373-$AJ373-$AN373-$AR373)-$N373-$O373,0),0)+IF($K373=Res_converter!$F$2,MAX(MIN($P373,$AE373-$AJ373-$AN373-$AR373)-$Q373-$R373,0),0)+IF(L373=Res_converter!$F$2,MIN($S373,$AE373-$AJ373-$AN373-$AR373),0)</f>
        <v>100</v>
      </c>
      <c r="AI373" s="10">
        <f>IF(OR($J373=Res_converter!$F$7,$J373=Res_converter!$F$8),MAX($M373-$N373-$O373,0),0)+IF(OR($K373=Res_converter!$F$7,$K373=Res_converter!$F$8),MAX($P373-$Q373-$R373,0),0)+IF(OR($L373=Res_converter!$F$7,$L373=Res_converter!$F$8),$S373,0)</f>
        <v>0</v>
      </c>
      <c r="AJ373" s="10">
        <f>IF(OR($J373=Res_converter!$F$7,$J373=Res_converter!$F$8),MAX($AE373-$N373-$O373,0),0)+IF(OR($K373=Res_converter!$F$7,$K373=Res_converter!$F$8),MAX($AE373-$Q373-$R373,0),0)+IF(OR($L373=Res_converter!$F$7,$L373=Res_converter!$F$8),$AE373,0)</f>
        <v>0</v>
      </c>
      <c r="AK373" s="10">
        <f>IF($J373=Res_converter!$F$6,MAX($M373-$N373-$O373,0),0)+IF($K373=Res_converter!$F$6,MAX($P373-$Q373-$R373,0),0)+IF(L373=Res_converter!$F$6,$S373,0)</f>
        <v>0</v>
      </c>
      <c r="AL373" s="10">
        <f>IF($AF373=Res_converter!$A$7,MAX(MIN($M373,$AE373)-$N373-$O373,0),IF($AF373=Res_converter!$A$12,IF($J373=Res_converter!$F$6,MAX(MIN($M373,MAX($AE373-AH373-Q373-R373,0)/AW373)-$N373-$O373,0),0)+IF($K373=Res_converter!$F$6,MAX(MIN($P373,MAX($AE373-AH373-N373-O373,0)/AW373)-$Q373-$R373,0),0),0))</f>
        <v>0</v>
      </c>
      <c r="AM373" s="10">
        <f>IF($J373=Res_converter!$F$3,MAX($M373-$N373-$O373,0),0)+IF($K373=Res_converter!$F$3,MAX($P373-$Q373-$R373,0),0)+IF(N373=Res_converter!$F$3,$S373,0)</f>
        <v>0</v>
      </c>
      <c r="AN373" s="10">
        <f>IF($J373=Res_converter!$F$3,MAX($AE373-$N373-$O373,0),0)+IF($K373=Res_converter!$F$3,MAX($AE373-$Q373-$R373,0),0)+IF(N373=Res_converter!$F$3,$AE373,0)</f>
        <v>0</v>
      </c>
      <c r="AO373" s="10">
        <f>IF($J373=Res_converter!$F$4,MAX($M373-$N373-$O373,0),0)+IF($K373=Res_converter!$F$4,MAX($P373-$Q373-$R373,0),0)+IF(P373=Res_converter!$F$4,$S373,0)</f>
        <v>0</v>
      </c>
      <c r="AP373" s="10">
        <f>IF($AF373=Res_converter!$A$3,MAX(MIN($M373,$AE373)-$N373-$O373,0),IF($AF373=Res_converter!$A$14,IF($J373=Res_converter!$F$4,MAX(MIN($M373,MAX($AE373-AH373-Q373-R373,0)/AX373)-$N373-$O373,0),0)+IF($K373=Res_converter!$F$4,MAX(MIN($P373,MAX($AE373-AH373-N373-O373,0)/AX373)-$Q373-$R373,0),0),0))</f>
        <v>0</v>
      </c>
      <c r="AQ373" s="10">
        <f>IF($J373=Res_converter!$F$5,MAX($M373-$N373-$O373,0),0)+IF($K373=Res_converter!$F$5,MAX($P373-$Q373-$R373,0),0)+IF(R373=Res_converter!$F$5,$S373,0)</f>
        <v>0</v>
      </c>
      <c r="AR373" s="10">
        <f>IF($AF373=Res_converter!$A$4,$AE373,0)</f>
        <v>0</v>
      </c>
      <c r="AS373" s="10" t="s">
        <v>440</v>
      </c>
      <c r="AT373" s="10" t="s">
        <v>66</v>
      </c>
      <c r="AU373" s="10" t="s">
        <v>103</v>
      </c>
      <c r="AV373" s="10" t="s">
        <v>405</v>
      </c>
      <c r="AW373" s="10">
        <f>INDEX(Res_converter!$I$4:$N$4,MATCH($AU373,Res_converter!$I$3:$N$3,0))</f>
        <v>0.13</v>
      </c>
      <c r="AX373" s="10">
        <f>INDEX(Res_converter!$I$5:$N$5,MATCH($AU373,Res_converter!$I$3:$N$3,0))</f>
        <v>0.48</v>
      </c>
      <c r="AY373" s="12" t="s">
        <v>805</v>
      </c>
      <c r="AZ373" s="12" t="str">
        <f>INDEX(Subname_converter!$B$2:$B$478,MATCH($AY373,Subname_converter!$A$2:$A$478,0))</f>
        <v>Johanna</v>
      </c>
      <c r="BA373" s="12">
        <f>INDEX(Subname_converter!$C$2:$C$478,MATCH($AY373,Subname_converter!$A$2:$A$478,0))</f>
        <v>230</v>
      </c>
      <c r="BB373" s="11">
        <v>45597.291666666701</v>
      </c>
      <c r="BC373" s="11">
        <v>47964.291666666701</v>
      </c>
      <c r="BD373" s="10">
        <f t="shared" si="23"/>
        <v>2031</v>
      </c>
      <c r="BE373" s="11"/>
      <c r="BF373" s="10" t="s">
        <v>117</v>
      </c>
      <c r="BG373" s="10" t="s">
        <v>70</v>
      </c>
      <c r="BH373" s="10" t="s">
        <v>70</v>
      </c>
      <c r="BI373" s="10" t="s">
        <v>117</v>
      </c>
      <c r="BJ373" s="10"/>
      <c r="BK373" s="10">
        <v>0</v>
      </c>
    </row>
    <row r="374" spans="1:63" s="26" customFormat="1" ht="25" x14ac:dyDescent="0.25">
      <c r="A374" s="32" t="s">
        <v>806</v>
      </c>
      <c r="B374" s="10">
        <v>2131</v>
      </c>
      <c r="C374" s="11">
        <v>44295</v>
      </c>
      <c r="D374" s="11">
        <v>44301.291666666701</v>
      </c>
      <c r="E374" s="10" t="s">
        <v>57</v>
      </c>
      <c r="F374" s="10" t="s">
        <v>545</v>
      </c>
      <c r="G374" s="10" t="s">
        <v>60</v>
      </c>
      <c r="H374" s="10"/>
      <c r="I374" s="10"/>
      <c r="J374" s="10" t="s">
        <v>61</v>
      </c>
      <c r="K374" s="10"/>
      <c r="L374" s="10"/>
      <c r="M374" s="10">
        <v>200</v>
      </c>
      <c r="N374" s="10"/>
      <c r="O374" s="10"/>
      <c r="P374" s="10"/>
      <c r="Q374" s="10"/>
      <c r="R374" s="10"/>
      <c r="S374" s="10"/>
      <c r="T374" s="10">
        <v>200</v>
      </c>
      <c r="U374" s="10"/>
      <c r="V374" s="10"/>
      <c r="W374" s="10"/>
      <c r="X374" s="10" t="s">
        <v>82</v>
      </c>
      <c r="Y374" s="10" t="s">
        <v>4743</v>
      </c>
      <c r="Z374" s="10"/>
      <c r="AA374" s="10"/>
      <c r="AB374" s="10"/>
      <c r="AC374" s="10">
        <f t="shared" si="20"/>
        <v>0</v>
      </c>
      <c r="AD374" s="10">
        <f t="shared" si="21"/>
        <v>0</v>
      </c>
      <c r="AE374" s="10">
        <f t="shared" si="22"/>
        <v>0</v>
      </c>
      <c r="AF374" s="10" t="str">
        <f>INDEX(Res_converter!$A$2:$A$20,MATCH(TRIM(CONCATENATE(J374," ",K374," ",L374)),Res_converter!$E$2:$E$20,0))</f>
        <v>Battery</v>
      </c>
      <c r="AG374" s="10">
        <f>IF($J374=Res_converter!$F$2,MAX($M374-$N374-$O374,0),0)+IF($K374=Res_converter!$F$2,MAX($P374-$Q374-$R374,0),0)+IF(L374=Res_converter!$F$2,$S374,0)</f>
        <v>200</v>
      </c>
      <c r="AH374" s="10">
        <f>IF($J374=Res_converter!$F$2,MAX(MIN($M374,$AE374-$AJ374-$AN374-$AR374)-$N374-$O374,0),0)+IF($K374=Res_converter!$F$2,MAX(MIN($P374,$AE374-$AJ374-$AN374-$AR374)-$Q374-$R374,0),0)+IF(L374=Res_converter!$F$2,MIN($S374,$AE374-$AJ374-$AN374-$AR374),0)</f>
        <v>0</v>
      </c>
      <c r="AI374" s="10">
        <f>IF(OR($J374=Res_converter!$F$7,$J374=Res_converter!$F$8),MAX($M374-$N374-$O374,0),0)+IF(OR($K374=Res_converter!$F$7,$K374=Res_converter!$F$8),MAX($P374-$Q374-$R374,0),0)+IF(OR($L374=Res_converter!$F$7,$L374=Res_converter!$F$8),$S374,0)</f>
        <v>0</v>
      </c>
      <c r="AJ374" s="10">
        <f>IF(OR($J374=Res_converter!$F$7,$J374=Res_converter!$F$8),MAX($AE374-$N374-$O374,0),0)+IF(OR($K374=Res_converter!$F$7,$K374=Res_converter!$F$8),MAX($AE374-$Q374-$R374,0),0)+IF(OR($L374=Res_converter!$F$7,$L374=Res_converter!$F$8),$AE374,0)</f>
        <v>0</v>
      </c>
      <c r="AK374" s="10">
        <f>IF($J374=Res_converter!$F$6,MAX($M374-$N374-$O374,0),0)+IF($K374=Res_converter!$F$6,MAX($P374-$Q374-$R374,0),0)+IF(L374=Res_converter!$F$6,$S374,0)</f>
        <v>0</v>
      </c>
      <c r="AL374" s="10">
        <f>IF($AF374=Res_converter!$A$7,MAX(MIN($M374,$AE374)-$N374-$O374,0),IF($AF374=Res_converter!$A$12,IF($J374=Res_converter!$F$6,MAX(MIN($M374,MAX($AE374-AH374-Q374-R374,0)/AW374)-$N374-$O374,0),0)+IF($K374=Res_converter!$F$6,MAX(MIN($P374,MAX($AE374-AH374-N374-O374,0)/AW374)-$Q374-$R374,0),0),0))</f>
        <v>0</v>
      </c>
      <c r="AM374" s="10">
        <f>IF($J374=Res_converter!$F$3,MAX($M374-$N374-$O374,0),0)+IF($K374=Res_converter!$F$3,MAX($P374-$Q374-$R374,0),0)+IF(N374=Res_converter!$F$3,$S374,0)</f>
        <v>0</v>
      </c>
      <c r="AN374" s="10">
        <f>IF($J374=Res_converter!$F$3,MAX($AE374-$N374-$O374,0),0)+IF($K374=Res_converter!$F$3,MAX($AE374-$Q374-$R374,0),0)+IF(N374=Res_converter!$F$3,$AE374,0)</f>
        <v>0</v>
      </c>
      <c r="AO374" s="10">
        <f>IF($J374=Res_converter!$F$4,MAX($M374-$N374-$O374,0),0)+IF($K374=Res_converter!$F$4,MAX($P374-$Q374-$R374,0),0)+IF(P374=Res_converter!$F$4,$S374,0)</f>
        <v>0</v>
      </c>
      <c r="AP374" s="10">
        <f>IF($AF374=Res_converter!$A$3,MAX(MIN($M374,$AE374)-$N374-$O374,0),IF($AF374=Res_converter!$A$14,IF($J374=Res_converter!$F$4,MAX(MIN($M374,MAX($AE374-AH374-Q374-R374,0)/AX374)-$N374-$O374,0),0)+IF($K374=Res_converter!$F$4,MAX(MIN($P374,MAX($AE374-AH374-N374-O374,0)/AX374)-$Q374-$R374,0),0),0))</f>
        <v>0</v>
      </c>
      <c r="AQ374" s="10">
        <f>IF($J374=Res_converter!$F$5,MAX($M374-$N374-$O374,0),0)+IF($K374=Res_converter!$F$5,MAX($P374-$Q374-$R374,0),0)+IF(R374=Res_converter!$F$5,$S374,0)</f>
        <v>0</v>
      </c>
      <c r="AR374" s="10">
        <f>IF($AF374=Res_converter!$A$4,$AE374,0)</f>
        <v>0</v>
      </c>
      <c r="AS374" s="10" t="s">
        <v>125</v>
      </c>
      <c r="AT374" s="10" t="s">
        <v>66</v>
      </c>
      <c r="AU374" s="10" t="s">
        <v>103</v>
      </c>
      <c r="AV374" s="10" t="s">
        <v>405</v>
      </c>
      <c r="AW374" s="10">
        <f>INDEX(Res_converter!$I$4:$N$4,MATCH($AU374,Res_converter!$I$3:$N$3,0))</f>
        <v>0.13</v>
      </c>
      <c r="AX374" s="10">
        <f>INDEX(Res_converter!$I$5:$N$5,MATCH($AU374,Res_converter!$I$3:$N$3,0))</f>
        <v>0.48</v>
      </c>
      <c r="AY374" s="12" t="s">
        <v>807</v>
      </c>
      <c r="AZ374" s="12" t="str">
        <f>INDEX(Subname_converter!$B$2:$B$478,MATCH($AY374,Subname_converter!$A$2:$A$478,0))</f>
        <v>Hinson</v>
      </c>
      <c r="BA374" s="12">
        <f>INDEX(Subname_converter!$C$2:$C$478,MATCH($AY374,Subname_converter!$A$2:$A$478,0))</f>
        <v>230</v>
      </c>
      <c r="BB374" s="11">
        <v>45078.291666666701</v>
      </c>
      <c r="BC374" s="11">
        <v>48360.291666666701</v>
      </c>
      <c r="BD374" s="10">
        <f t="shared" si="23"/>
        <v>2032</v>
      </c>
      <c r="BE374" s="11"/>
      <c r="BF374" s="10" t="s">
        <v>117</v>
      </c>
      <c r="BG374" s="10" t="s">
        <v>70</v>
      </c>
      <c r="BH374" s="10" t="s">
        <v>70</v>
      </c>
      <c r="BI374" s="10" t="s">
        <v>117</v>
      </c>
      <c r="BJ374" s="10"/>
      <c r="BK374" s="10">
        <v>0</v>
      </c>
    </row>
    <row r="375" spans="1:63" s="26" customFormat="1" ht="25" x14ac:dyDescent="0.25">
      <c r="A375" s="32" t="s">
        <v>808</v>
      </c>
      <c r="B375" s="10">
        <v>2134</v>
      </c>
      <c r="C375" s="11">
        <v>44298</v>
      </c>
      <c r="D375" s="11">
        <v>44301.291666666701</v>
      </c>
      <c r="E375" s="10" t="s">
        <v>57</v>
      </c>
      <c r="F375" s="10" t="s">
        <v>545</v>
      </c>
      <c r="G375" s="10" t="s">
        <v>60</v>
      </c>
      <c r="H375" s="10"/>
      <c r="I375" s="10"/>
      <c r="J375" s="10" t="s">
        <v>61</v>
      </c>
      <c r="K375" s="10"/>
      <c r="L375" s="10"/>
      <c r="M375" s="10">
        <v>171.738</v>
      </c>
      <c r="N375" s="10"/>
      <c r="O375" s="10"/>
      <c r="P375" s="10"/>
      <c r="Q375" s="10"/>
      <c r="R375" s="10"/>
      <c r="S375" s="10"/>
      <c r="T375" s="10">
        <v>162.9</v>
      </c>
      <c r="U375" s="10"/>
      <c r="V375" s="10"/>
      <c r="W375" s="10"/>
      <c r="X375" s="10" t="s">
        <v>82</v>
      </c>
      <c r="Y375" s="10" t="s">
        <v>4743</v>
      </c>
      <c r="Z375" s="10"/>
      <c r="AA375" s="10"/>
      <c r="AB375" s="10" t="s">
        <v>175</v>
      </c>
      <c r="AC375" s="10">
        <f t="shared" si="20"/>
        <v>0</v>
      </c>
      <c r="AD375" s="10">
        <f t="shared" si="21"/>
        <v>0</v>
      </c>
      <c r="AE375" s="10">
        <f t="shared" si="22"/>
        <v>0</v>
      </c>
      <c r="AF375" s="10" t="str">
        <f>INDEX(Res_converter!$A$2:$A$20,MATCH(TRIM(CONCATENATE(J375," ",K375," ",L375)),Res_converter!$E$2:$E$20,0))</f>
        <v>Battery</v>
      </c>
      <c r="AG375" s="10">
        <f>IF($J375=Res_converter!$F$2,MAX($M375-$N375-$O375,0),0)+IF($K375=Res_converter!$F$2,MAX($P375-$Q375-$R375,0),0)+IF(L375=Res_converter!$F$2,$S375,0)</f>
        <v>171.738</v>
      </c>
      <c r="AH375" s="10">
        <f>IF($J375=Res_converter!$F$2,MAX(MIN($M375,$AE375-$AJ375-$AN375-$AR375)-$N375-$O375,0),0)+IF($K375=Res_converter!$F$2,MAX(MIN($P375,$AE375-$AJ375-$AN375-$AR375)-$Q375-$R375,0),0)+IF(L375=Res_converter!$F$2,MIN($S375,$AE375-$AJ375-$AN375-$AR375),0)</f>
        <v>0</v>
      </c>
      <c r="AI375" s="10">
        <f>IF(OR($J375=Res_converter!$F$7,$J375=Res_converter!$F$8),MAX($M375-$N375-$O375,0),0)+IF(OR($K375=Res_converter!$F$7,$K375=Res_converter!$F$8),MAX($P375-$Q375-$R375,0),0)+IF(OR($L375=Res_converter!$F$7,$L375=Res_converter!$F$8),$S375,0)</f>
        <v>0</v>
      </c>
      <c r="AJ375" s="10">
        <f>IF(OR($J375=Res_converter!$F$7,$J375=Res_converter!$F$8),MAX($AE375-$N375-$O375,0),0)+IF(OR($K375=Res_converter!$F$7,$K375=Res_converter!$F$8),MAX($AE375-$Q375-$R375,0),0)+IF(OR($L375=Res_converter!$F$7,$L375=Res_converter!$F$8),$AE375,0)</f>
        <v>0</v>
      </c>
      <c r="AK375" s="10">
        <f>IF($J375=Res_converter!$F$6,MAX($M375-$N375-$O375,0),0)+IF($K375=Res_converter!$F$6,MAX($P375-$Q375-$R375,0),0)+IF(L375=Res_converter!$F$6,$S375,0)</f>
        <v>0</v>
      </c>
      <c r="AL375" s="10">
        <f>IF($AF375=Res_converter!$A$7,MAX(MIN($M375,$AE375)-$N375-$O375,0),IF($AF375=Res_converter!$A$12,IF($J375=Res_converter!$F$6,MAX(MIN($M375,MAX($AE375-AH375-Q375-R375,0)/AW375)-$N375-$O375,0),0)+IF($K375=Res_converter!$F$6,MAX(MIN($P375,MAX($AE375-AH375-N375-O375,0)/AW375)-$Q375-$R375,0),0),0))</f>
        <v>0</v>
      </c>
      <c r="AM375" s="10">
        <f>IF($J375=Res_converter!$F$3,MAX($M375-$N375-$O375,0),0)+IF($K375=Res_converter!$F$3,MAX($P375-$Q375-$R375,0),0)+IF(N375=Res_converter!$F$3,$S375,0)</f>
        <v>0</v>
      </c>
      <c r="AN375" s="10">
        <f>IF($J375=Res_converter!$F$3,MAX($AE375-$N375-$O375,0),0)+IF($K375=Res_converter!$F$3,MAX($AE375-$Q375-$R375,0),0)+IF(N375=Res_converter!$F$3,$AE375,0)</f>
        <v>0</v>
      </c>
      <c r="AO375" s="10">
        <f>IF($J375=Res_converter!$F$4,MAX($M375-$N375-$O375,0),0)+IF($K375=Res_converter!$F$4,MAX($P375-$Q375-$R375,0),0)+IF(P375=Res_converter!$F$4,$S375,0)</f>
        <v>0</v>
      </c>
      <c r="AP375" s="10">
        <f>IF($AF375=Res_converter!$A$3,MAX(MIN($M375,$AE375)-$N375-$O375,0),IF($AF375=Res_converter!$A$14,IF($J375=Res_converter!$F$4,MAX(MIN($M375,MAX($AE375-AH375-Q375-R375,0)/AX375)-$N375-$O375,0),0)+IF($K375=Res_converter!$F$4,MAX(MIN($P375,MAX($AE375-AH375-N375-O375,0)/AX375)-$Q375-$R375,0),0),0))</f>
        <v>0</v>
      </c>
      <c r="AQ375" s="10">
        <f>IF($J375=Res_converter!$F$5,MAX($M375-$N375-$O375,0),0)+IF($K375=Res_converter!$F$5,MAX($P375-$Q375-$R375,0),0)+IF(R375=Res_converter!$F$5,$S375,0)</f>
        <v>0</v>
      </c>
      <c r="AR375" s="10">
        <f>IF($AF375=Res_converter!$A$4,$AE375,0)</f>
        <v>0</v>
      </c>
      <c r="AS375" s="10" t="s">
        <v>125</v>
      </c>
      <c r="AT375" s="10" t="s">
        <v>66</v>
      </c>
      <c r="AU375" s="10" t="s">
        <v>103</v>
      </c>
      <c r="AV375" s="10" t="s">
        <v>405</v>
      </c>
      <c r="AW375" s="10">
        <f>INDEX(Res_converter!$I$4:$N$4,MATCH($AU375,Res_converter!$I$3:$N$3,0))</f>
        <v>0.13</v>
      </c>
      <c r="AX375" s="10">
        <f>INDEX(Res_converter!$I$5:$N$5,MATCH($AU375,Res_converter!$I$3:$N$3,0))</f>
        <v>0.48</v>
      </c>
      <c r="AY375" s="12" t="s">
        <v>809</v>
      </c>
      <c r="AZ375" s="12" t="str">
        <f>INDEX(Subname_converter!$B$2:$B$478,MATCH($AY375,Subname_converter!$A$2:$A$478,0))</f>
        <v>Sylmar</v>
      </c>
      <c r="BA375" s="12">
        <f>INDEX(Subname_converter!$C$2:$C$478,MATCH($AY375,Subname_converter!$A$2:$A$478,0))</f>
        <v>230</v>
      </c>
      <c r="BB375" s="11">
        <v>45444.291666666701</v>
      </c>
      <c r="BC375" s="11">
        <v>48756.291666666701</v>
      </c>
      <c r="BD375" s="10">
        <f t="shared" si="23"/>
        <v>2033</v>
      </c>
      <c r="BE375" s="11"/>
      <c r="BF375" s="10" t="s">
        <v>117</v>
      </c>
      <c r="BG375" s="10" t="s">
        <v>70</v>
      </c>
      <c r="BH375" s="10" t="s">
        <v>70</v>
      </c>
      <c r="BI375" s="10" t="s">
        <v>117</v>
      </c>
      <c r="BJ375" s="10"/>
      <c r="BK375" s="10">
        <v>0</v>
      </c>
    </row>
    <row r="376" spans="1:63" s="26" customFormat="1" ht="25" x14ac:dyDescent="0.25">
      <c r="A376" s="32" t="s">
        <v>810</v>
      </c>
      <c r="B376" s="10">
        <v>2136</v>
      </c>
      <c r="C376" s="11">
        <v>44295</v>
      </c>
      <c r="D376" s="11">
        <v>44301.291666666701</v>
      </c>
      <c r="E376" s="10" t="s">
        <v>57</v>
      </c>
      <c r="F376" s="10" t="s">
        <v>545</v>
      </c>
      <c r="G376" s="10" t="s">
        <v>60</v>
      </c>
      <c r="H376" s="10"/>
      <c r="I376" s="10"/>
      <c r="J376" s="10" t="s">
        <v>61</v>
      </c>
      <c r="K376" s="10"/>
      <c r="L376" s="10"/>
      <c r="M376" s="10">
        <v>312.95999999999998</v>
      </c>
      <c r="N376" s="10"/>
      <c r="O376" s="10"/>
      <c r="P376" s="10"/>
      <c r="Q376" s="10"/>
      <c r="R376" s="10"/>
      <c r="S376" s="10"/>
      <c r="T376" s="10">
        <v>300</v>
      </c>
      <c r="U376" s="10"/>
      <c r="V376" s="10"/>
      <c r="W376" s="10"/>
      <c r="X376" s="10" t="s">
        <v>82</v>
      </c>
      <c r="Y376" s="10">
        <v>1</v>
      </c>
      <c r="Z376" s="10"/>
      <c r="AA376" s="10"/>
      <c r="AB376" s="10" t="s">
        <v>64</v>
      </c>
      <c r="AC376" s="10">
        <f t="shared" si="20"/>
        <v>1</v>
      </c>
      <c r="AD376" s="10">
        <f t="shared" si="21"/>
        <v>1</v>
      </c>
      <c r="AE376" s="10">
        <f t="shared" si="22"/>
        <v>300</v>
      </c>
      <c r="AF376" s="10" t="str">
        <f>INDEX(Res_converter!$A$2:$A$20,MATCH(TRIM(CONCATENATE(J376," ",K376," ",L376)),Res_converter!$E$2:$E$20,0))</f>
        <v>Battery</v>
      </c>
      <c r="AG376" s="10">
        <f>IF($J376=Res_converter!$F$2,MAX($M376-$N376-$O376,0),0)+IF($K376=Res_converter!$F$2,MAX($P376-$Q376-$R376,0),0)+IF(L376=Res_converter!$F$2,$S376,0)</f>
        <v>312.95999999999998</v>
      </c>
      <c r="AH376" s="10">
        <f>IF($J376=Res_converter!$F$2,MAX(MIN($M376,$AE376-$AJ376-$AN376-$AR376)-$N376-$O376,0),0)+IF($K376=Res_converter!$F$2,MAX(MIN($P376,$AE376-$AJ376-$AN376-$AR376)-$Q376-$R376,0),0)+IF(L376=Res_converter!$F$2,MIN($S376,$AE376-$AJ376-$AN376-$AR376),0)</f>
        <v>300</v>
      </c>
      <c r="AI376" s="10">
        <f>IF(OR($J376=Res_converter!$F$7,$J376=Res_converter!$F$8),MAX($M376-$N376-$O376,0),0)+IF(OR($K376=Res_converter!$F$7,$K376=Res_converter!$F$8),MAX($P376-$Q376-$R376,0),0)+IF(OR($L376=Res_converter!$F$7,$L376=Res_converter!$F$8),$S376,0)</f>
        <v>0</v>
      </c>
      <c r="AJ376" s="10">
        <f>IF(OR($J376=Res_converter!$F$7,$J376=Res_converter!$F$8),MAX($AE376-$N376-$O376,0),0)+IF(OR($K376=Res_converter!$F$7,$K376=Res_converter!$F$8),MAX($AE376-$Q376-$R376,0),0)+IF(OR($L376=Res_converter!$F$7,$L376=Res_converter!$F$8),$AE376,0)</f>
        <v>0</v>
      </c>
      <c r="AK376" s="10">
        <f>IF($J376=Res_converter!$F$6,MAX($M376-$N376-$O376,0),0)+IF($K376=Res_converter!$F$6,MAX($P376-$Q376-$R376,0),0)+IF(L376=Res_converter!$F$6,$S376,0)</f>
        <v>0</v>
      </c>
      <c r="AL376" s="10">
        <f>IF($AF376=Res_converter!$A$7,MAX(MIN($M376,$AE376)-$N376-$O376,0),IF($AF376=Res_converter!$A$12,IF($J376=Res_converter!$F$6,MAX(MIN($M376,MAX($AE376-AH376-Q376-R376,0)/AW376)-$N376-$O376,0),0)+IF($K376=Res_converter!$F$6,MAX(MIN($P376,MAX($AE376-AH376-N376-O376,0)/AW376)-$Q376-$R376,0),0),0))</f>
        <v>0</v>
      </c>
      <c r="AM376" s="10">
        <f>IF($J376=Res_converter!$F$3,MAX($M376-$N376-$O376,0),0)+IF($K376=Res_converter!$F$3,MAX($P376-$Q376-$R376,0),0)+IF(N376=Res_converter!$F$3,$S376,0)</f>
        <v>0</v>
      </c>
      <c r="AN376" s="10">
        <f>IF($J376=Res_converter!$F$3,MAX($AE376-$N376-$O376,0),0)+IF($K376=Res_converter!$F$3,MAX($AE376-$Q376-$R376,0),0)+IF(N376=Res_converter!$F$3,$AE376,0)</f>
        <v>0</v>
      </c>
      <c r="AO376" s="10">
        <f>IF($J376=Res_converter!$F$4,MAX($M376-$N376-$O376,0),0)+IF($K376=Res_converter!$F$4,MAX($P376-$Q376-$R376,0),0)+IF(P376=Res_converter!$F$4,$S376,0)</f>
        <v>0</v>
      </c>
      <c r="AP376" s="10">
        <f>IF($AF376=Res_converter!$A$3,MAX(MIN($M376,$AE376)-$N376-$O376,0),IF($AF376=Res_converter!$A$14,IF($J376=Res_converter!$F$4,MAX(MIN($M376,MAX($AE376-AH376-Q376-R376,0)/AX376)-$N376-$O376,0),0)+IF($K376=Res_converter!$F$4,MAX(MIN($P376,MAX($AE376-AH376-N376-O376,0)/AX376)-$Q376-$R376,0),0),0))</f>
        <v>0</v>
      </c>
      <c r="AQ376" s="10">
        <f>IF($J376=Res_converter!$F$5,MAX($M376-$N376-$O376,0),0)+IF($K376=Res_converter!$F$5,MAX($P376-$Q376-$R376,0),0)+IF(R376=Res_converter!$F$5,$S376,0)</f>
        <v>0</v>
      </c>
      <c r="AR376" s="10">
        <f>IF($AF376=Res_converter!$A$4,$AE376,0)</f>
        <v>0</v>
      </c>
      <c r="AS376" s="10" t="s">
        <v>125</v>
      </c>
      <c r="AT376" s="10" t="s">
        <v>66</v>
      </c>
      <c r="AU376" s="10" t="s">
        <v>103</v>
      </c>
      <c r="AV376" s="10" t="s">
        <v>405</v>
      </c>
      <c r="AW376" s="10">
        <f>INDEX(Res_converter!$I$4:$N$4,MATCH($AU376,Res_converter!$I$3:$N$3,0))</f>
        <v>0.13</v>
      </c>
      <c r="AX376" s="10">
        <f>INDEX(Res_converter!$I$5:$N$5,MATCH($AU376,Res_converter!$I$3:$N$3,0))</f>
        <v>0.48</v>
      </c>
      <c r="AY376" s="12" t="s">
        <v>788</v>
      </c>
      <c r="AZ376" s="12" t="str">
        <f>INDEX(Subname_converter!$B$2:$B$478,MATCH($AY376,Subname_converter!$A$2:$A$478,0))</f>
        <v>Rio Hondo</v>
      </c>
      <c r="BA376" s="12">
        <f>INDEX(Subname_converter!$C$2:$C$478,MATCH($AY376,Subname_converter!$A$2:$A$478,0))</f>
        <v>230</v>
      </c>
      <c r="BB376" s="11">
        <v>45991.333333333299</v>
      </c>
      <c r="BC376" s="11">
        <v>47905.333333333299</v>
      </c>
      <c r="BD376" s="10">
        <f t="shared" si="23"/>
        <v>2031</v>
      </c>
      <c r="BE376" s="11"/>
      <c r="BF376" s="10" t="s">
        <v>117</v>
      </c>
      <c r="BG376" s="10" t="s">
        <v>70</v>
      </c>
      <c r="BH376" s="10" t="s">
        <v>70</v>
      </c>
      <c r="BI376" s="10" t="s">
        <v>117</v>
      </c>
      <c r="BJ376" s="10" t="s">
        <v>71</v>
      </c>
      <c r="BK376" s="10">
        <v>0</v>
      </c>
    </row>
    <row r="377" spans="1:63" s="26" customFormat="1" ht="25" x14ac:dyDescent="0.25">
      <c r="A377" s="32" t="s">
        <v>811</v>
      </c>
      <c r="B377" s="10">
        <v>2139</v>
      </c>
      <c r="C377" s="11">
        <v>44301</v>
      </c>
      <c r="D377" s="11">
        <v>44301.291666666701</v>
      </c>
      <c r="E377" s="10" t="s">
        <v>57</v>
      </c>
      <c r="F377" s="10" t="s">
        <v>545</v>
      </c>
      <c r="G377" s="10" t="s">
        <v>60</v>
      </c>
      <c r="H377" s="10"/>
      <c r="I377" s="10"/>
      <c r="J377" s="10" t="s">
        <v>61</v>
      </c>
      <c r="K377" s="10"/>
      <c r="L377" s="10"/>
      <c r="M377" s="10">
        <v>256.29000000000002</v>
      </c>
      <c r="N377" s="10"/>
      <c r="O377" s="10"/>
      <c r="P377" s="10"/>
      <c r="Q377" s="10"/>
      <c r="R377" s="10"/>
      <c r="S377" s="10"/>
      <c r="T377" s="10">
        <v>250</v>
      </c>
      <c r="U377" s="10"/>
      <c r="V377" s="10"/>
      <c r="W377" s="10"/>
      <c r="X377" s="10" t="s">
        <v>82</v>
      </c>
      <c r="Y377" s="10">
        <v>1</v>
      </c>
      <c r="Z377" s="10"/>
      <c r="AA377" s="10"/>
      <c r="AB377" s="10" t="s">
        <v>64</v>
      </c>
      <c r="AC377" s="10">
        <f t="shared" si="20"/>
        <v>1</v>
      </c>
      <c r="AD377" s="10">
        <f t="shared" si="21"/>
        <v>1</v>
      </c>
      <c r="AE377" s="10">
        <f t="shared" si="22"/>
        <v>250</v>
      </c>
      <c r="AF377" s="10" t="str">
        <f>INDEX(Res_converter!$A$2:$A$20,MATCH(TRIM(CONCATENATE(J377," ",K377," ",L377)),Res_converter!$E$2:$E$20,0))</f>
        <v>Battery</v>
      </c>
      <c r="AG377" s="10">
        <f>IF($J377=Res_converter!$F$2,MAX($M377-$N377-$O377,0),0)+IF($K377=Res_converter!$F$2,MAX($P377-$Q377-$R377,0),0)+IF(L377=Res_converter!$F$2,$S377,0)</f>
        <v>256.29000000000002</v>
      </c>
      <c r="AH377" s="10">
        <f>IF($J377=Res_converter!$F$2,MAX(MIN($M377,$AE377-$AJ377-$AN377-$AR377)-$N377-$O377,0),0)+IF($K377=Res_converter!$F$2,MAX(MIN($P377,$AE377-$AJ377-$AN377-$AR377)-$Q377-$R377,0),0)+IF(L377=Res_converter!$F$2,MIN($S377,$AE377-$AJ377-$AN377-$AR377),0)</f>
        <v>250</v>
      </c>
      <c r="AI377" s="10">
        <f>IF(OR($J377=Res_converter!$F$7,$J377=Res_converter!$F$8),MAX($M377-$N377-$O377,0),0)+IF(OR($K377=Res_converter!$F$7,$K377=Res_converter!$F$8),MAX($P377-$Q377-$R377,0),0)+IF(OR($L377=Res_converter!$F$7,$L377=Res_converter!$F$8),$S377,0)</f>
        <v>0</v>
      </c>
      <c r="AJ377" s="10">
        <f>IF(OR($J377=Res_converter!$F$7,$J377=Res_converter!$F$8),MAX($AE377-$N377-$O377,0),0)+IF(OR($K377=Res_converter!$F$7,$K377=Res_converter!$F$8),MAX($AE377-$Q377-$R377,0),0)+IF(OR($L377=Res_converter!$F$7,$L377=Res_converter!$F$8),$AE377,0)</f>
        <v>0</v>
      </c>
      <c r="AK377" s="10">
        <f>IF($J377=Res_converter!$F$6,MAX($M377-$N377-$O377,0),0)+IF($K377=Res_converter!$F$6,MAX($P377-$Q377-$R377,0),0)+IF(L377=Res_converter!$F$6,$S377,0)</f>
        <v>0</v>
      </c>
      <c r="AL377" s="10">
        <f>IF($AF377=Res_converter!$A$7,MAX(MIN($M377,$AE377)-$N377-$O377,0),IF($AF377=Res_converter!$A$12,IF($J377=Res_converter!$F$6,MAX(MIN($M377,MAX($AE377-AH377-Q377-R377,0)/AW377)-$N377-$O377,0),0)+IF($K377=Res_converter!$F$6,MAX(MIN($P377,MAX($AE377-AH377-N377-O377,0)/AW377)-$Q377-$R377,0),0),0))</f>
        <v>0</v>
      </c>
      <c r="AM377" s="10">
        <f>IF($J377=Res_converter!$F$3,MAX($M377-$N377-$O377,0),0)+IF($K377=Res_converter!$F$3,MAX($P377-$Q377-$R377,0),0)+IF(N377=Res_converter!$F$3,$S377,0)</f>
        <v>0</v>
      </c>
      <c r="AN377" s="10">
        <f>IF($J377=Res_converter!$F$3,MAX($AE377-$N377-$O377,0),0)+IF($K377=Res_converter!$F$3,MAX($AE377-$Q377-$R377,0),0)+IF(N377=Res_converter!$F$3,$AE377,0)</f>
        <v>0</v>
      </c>
      <c r="AO377" s="10">
        <f>IF($J377=Res_converter!$F$4,MAX($M377-$N377-$O377,0),0)+IF($K377=Res_converter!$F$4,MAX($P377-$Q377-$R377,0),0)+IF(P377=Res_converter!$F$4,$S377,0)</f>
        <v>0</v>
      </c>
      <c r="AP377" s="10">
        <f>IF($AF377=Res_converter!$A$3,MAX(MIN($M377,$AE377)-$N377-$O377,0),IF($AF377=Res_converter!$A$14,IF($J377=Res_converter!$F$4,MAX(MIN($M377,MAX($AE377-AH377-Q377-R377,0)/AX377)-$N377-$O377,0),0)+IF($K377=Res_converter!$F$4,MAX(MIN($P377,MAX($AE377-AH377-N377-O377,0)/AX377)-$Q377-$R377,0),0),0))</f>
        <v>0</v>
      </c>
      <c r="AQ377" s="10">
        <f>IF($J377=Res_converter!$F$5,MAX($M377-$N377-$O377,0),0)+IF($K377=Res_converter!$F$5,MAX($P377-$Q377-$R377,0),0)+IF(R377=Res_converter!$F$5,$S377,0)</f>
        <v>0</v>
      </c>
      <c r="AR377" s="10">
        <f>IF($AF377=Res_converter!$A$4,$AE377,0)</f>
        <v>0</v>
      </c>
      <c r="AS377" s="10" t="s">
        <v>812</v>
      </c>
      <c r="AT377" s="10" t="s">
        <v>66</v>
      </c>
      <c r="AU377" s="10" t="s">
        <v>103</v>
      </c>
      <c r="AV377" s="10" t="s">
        <v>405</v>
      </c>
      <c r="AW377" s="10">
        <f>INDEX(Res_converter!$I$4:$N$4,MATCH($AU377,Res_converter!$I$3:$N$3,0))</f>
        <v>0.13</v>
      </c>
      <c r="AX377" s="10">
        <f>INDEX(Res_converter!$I$5:$N$5,MATCH($AU377,Res_converter!$I$3:$N$3,0))</f>
        <v>0.48</v>
      </c>
      <c r="AY377" s="12" t="s">
        <v>813</v>
      </c>
      <c r="AZ377" s="12" t="str">
        <f>INDEX(Subname_converter!$B$2:$B$478,MATCH($AY377,Subname_converter!$A$2:$A$478,0))</f>
        <v>Laguna Bell</v>
      </c>
      <c r="BA377" s="12">
        <f>INDEX(Subname_converter!$C$2:$C$478,MATCH($AY377,Subname_converter!$A$2:$A$478,0))</f>
        <v>230</v>
      </c>
      <c r="BB377" s="11">
        <v>45809.291666666701</v>
      </c>
      <c r="BC377" s="11">
        <v>47905.333333333299</v>
      </c>
      <c r="BD377" s="10">
        <f t="shared" si="23"/>
        <v>2031</v>
      </c>
      <c r="BE377" s="11"/>
      <c r="BF377" s="10" t="s">
        <v>117</v>
      </c>
      <c r="BG377" s="10" t="s">
        <v>70</v>
      </c>
      <c r="BH377" s="10" t="s">
        <v>70</v>
      </c>
      <c r="BI377" s="10" t="s">
        <v>117</v>
      </c>
      <c r="BJ377" s="10"/>
      <c r="BK377" s="10">
        <v>0</v>
      </c>
    </row>
    <row r="378" spans="1:63" s="26" customFormat="1" ht="25" x14ac:dyDescent="0.25">
      <c r="A378" s="32" t="s">
        <v>814</v>
      </c>
      <c r="B378" s="10">
        <v>2140</v>
      </c>
      <c r="C378" s="11">
        <v>44292</v>
      </c>
      <c r="D378" s="11">
        <v>44301.291666666701</v>
      </c>
      <c r="E378" s="10" t="s">
        <v>57</v>
      </c>
      <c r="F378" s="10" t="s">
        <v>545</v>
      </c>
      <c r="G378" s="10" t="s">
        <v>60</v>
      </c>
      <c r="H378" s="10" t="s">
        <v>108</v>
      </c>
      <c r="I378" s="10"/>
      <c r="J378" s="10" t="s">
        <v>61</v>
      </c>
      <c r="K378" s="10" t="s">
        <v>109</v>
      </c>
      <c r="L378" s="10"/>
      <c r="M378" s="10">
        <v>250</v>
      </c>
      <c r="N378" s="10"/>
      <c r="O378" s="10"/>
      <c r="P378" s="10">
        <v>250</v>
      </c>
      <c r="Q378" s="10"/>
      <c r="R378" s="10"/>
      <c r="S378" s="10"/>
      <c r="T378" s="10">
        <v>250</v>
      </c>
      <c r="U378" s="10"/>
      <c r="V378" s="10"/>
      <c r="W378" s="10"/>
      <c r="X378" s="10" t="s">
        <v>82</v>
      </c>
      <c r="Y378" s="10">
        <v>1</v>
      </c>
      <c r="Z378" s="10"/>
      <c r="AA378" s="10" t="s">
        <v>63</v>
      </c>
      <c r="AB378" s="10" t="s">
        <v>97</v>
      </c>
      <c r="AC378" s="10">
        <f t="shared" si="20"/>
        <v>1</v>
      </c>
      <c r="AD378" s="10">
        <f t="shared" si="21"/>
        <v>1</v>
      </c>
      <c r="AE378" s="10">
        <f t="shared" si="22"/>
        <v>250</v>
      </c>
      <c r="AF378" s="10" t="str">
        <f>INDEX(Res_converter!$A$2:$A$20,MATCH(TRIM(CONCATENATE(J378," ",K378," ",L378)),Res_converter!$E$2:$E$20,0))</f>
        <v>Solar-Hybrid</v>
      </c>
      <c r="AG378" s="10">
        <f>IF($J378=Res_converter!$F$2,MAX($M378-$N378-$O378,0),0)+IF($K378=Res_converter!$F$2,MAX($P378-$Q378-$R378,0),0)+IF(L378=Res_converter!$F$2,$S378,0)</f>
        <v>250</v>
      </c>
      <c r="AH378" s="10">
        <f>IF($J378=Res_converter!$F$2,MAX(MIN($M378,$AE378-$AJ378-$AN378-$AR378)-$N378-$O378,0),0)+IF($K378=Res_converter!$F$2,MAX(MIN($P378,$AE378-$AJ378-$AN378-$AR378)-$Q378-$R378,0),0)+IF(L378=Res_converter!$F$2,MIN($S378,$AE378-$AJ378-$AN378-$AR378),0)</f>
        <v>250</v>
      </c>
      <c r="AI378" s="10">
        <f>IF(OR($J378=Res_converter!$F$7,$J378=Res_converter!$F$8),MAX($M378-$N378-$O378,0),0)+IF(OR($K378=Res_converter!$F$7,$K378=Res_converter!$F$8),MAX($P378-$Q378-$R378,0),0)+IF(OR($L378=Res_converter!$F$7,$L378=Res_converter!$F$8),$S378,0)</f>
        <v>0</v>
      </c>
      <c r="AJ378" s="10">
        <f>IF(OR($J378=Res_converter!$F$7,$J378=Res_converter!$F$8),MAX($AE378-$N378-$O378,0),0)+IF(OR($K378=Res_converter!$F$7,$K378=Res_converter!$F$8),MAX($AE378-$Q378-$R378,0),0)+IF(OR($L378=Res_converter!$F$7,$L378=Res_converter!$F$8),$AE378,0)</f>
        <v>0</v>
      </c>
      <c r="AK378" s="10">
        <f>IF($J378=Res_converter!$F$6,MAX($M378-$N378-$O378,0),0)+IF($K378=Res_converter!$F$6,MAX($P378-$Q378-$R378,0),0)+IF(L378=Res_converter!$F$6,$S378,0)</f>
        <v>250</v>
      </c>
      <c r="AL378" s="10">
        <f>IF($AF378=Res_converter!$A$7,MAX(MIN($M378,$AE378)-$N378-$O378,0),IF($AF378=Res_converter!$A$12,IF($J378=Res_converter!$F$6,MAX(MIN($M378,MAX($AE378-AH378-Q378-R378,0)/AW378)-$N378-$O378,0),0)+IF($K378=Res_converter!$F$6,MAX(MIN($P378,MAX($AE378-AH378-N378-O378,0)/AW378)-$Q378-$R378,0),0),0))</f>
        <v>0</v>
      </c>
      <c r="AM378" s="10">
        <f>IF($J378=Res_converter!$F$3,MAX($M378-$N378-$O378,0),0)+IF($K378=Res_converter!$F$3,MAX($P378-$Q378-$R378,0),0)+IF(N378=Res_converter!$F$3,$S378,0)</f>
        <v>0</v>
      </c>
      <c r="AN378" s="10">
        <f>IF($J378=Res_converter!$F$3,MAX($AE378-$N378-$O378,0),0)+IF($K378=Res_converter!$F$3,MAX($AE378-$Q378-$R378,0),0)+IF(N378=Res_converter!$F$3,$AE378,0)</f>
        <v>0</v>
      </c>
      <c r="AO378" s="10">
        <f>IF($J378=Res_converter!$F$4,MAX($M378-$N378-$O378,0),0)+IF($K378=Res_converter!$F$4,MAX($P378-$Q378-$R378,0),0)+IF(P378=Res_converter!$F$4,$S378,0)</f>
        <v>0</v>
      </c>
      <c r="AP378" s="10">
        <f>IF($AF378=Res_converter!$A$3,MAX(MIN($M378,$AE378)-$N378-$O378,0),IF($AF378=Res_converter!$A$14,IF($J378=Res_converter!$F$4,MAX(MIN($M378,MAX($AE378-AH378-Q378-R378,0)/AX378)-$N378-$O378,0),0)+IF($K378=Res_converter!$F$4,MAX(MIN($P378,MAX($AE378-AH378-N378-O378,0)/AX378)-$Q378-$R378,0),0),0))</f>
        <v>0</v>
      </c>
      <c r="AQ378" s="10">
        <f>IF($J378=Res_converter!$F$5,MAX($M378-$N378-$O378,0),0)+IF($K378=Res_converter!$F$5,MAX($P378-$Q378-$R378,0),0)+IF(R378=Res_converter!$F$5,$S378,0)</f>
        <v>0</v>
      </c>
      <c r="AR378" s="10">
        <f>IF($AF378=Res_converter!$A$4,$AE378,0)</f>
        <v>0</v>
      </c>
      <c r="AS378" s="10" t="s">
        <v>132</v>
      </c>
      <c r="AT378" s="10" t="s">
        <v>133</v>
      </c>
      <c r="AU378" s="10" t="s">
        <v>103</v>
      </c>
      <c r="AV378" s="10" t="s">
        <v>134</v>
      </c>
      <c r="AW378" s="10">
        <f>INDEX(Res_converter!$I$4:$N$4,MATCH($AU378,Res_converter!$I$3:$N$3,0))</f>
        <v>0.13</v>
      </c>
      <c r="AX378" s="10">
        <f>INDEX(Res_converter!$I$5:$N$5,MATCH($AU378,Res_converter!$I$3:$N$3,0))</f>
        <v>0.48</v>
      </c>
      <c r="AY378" s="12" t="s">
        <v>815</v>
      </c>
      <c r="AZ378" s="12" t="str">
        <f>INDEX(Subname_converter!$B$2:$B$478,MATCH($AY378,Subname_converter!$A$2:$A$478,0))</f>
        <v>Mohave</v>
      </c>
      <c r="BA378" s="12">
        <f>INDEX(Subname_converter!$C$2:$C$478,MATCH($AY378,Subname_converter!$A$2:$A$478,0))</f>
        <v>500</v>
      </c>
      <c r="BB378" s="11">
        <v>45627.333333333299</v>
      </c>
      <c r="BC378" s="11">
        <v>47994.291666666701</v>
      </c>
      <c r="BD378" s="10">
        <f t="shared" si="23"/>
        <v>2031</v>
      </c>
      <c r="BE378" s="11"/>
      <c r="BF378" s="10" t="s">
        <v>117</v>
      </c>
      <c r="BG378" s="10" t="s">
        <v>70</v>
      </c>
      <c r="BH378" s="10" t="s">
        <v>70</v>
      </c>
      <c r="BI378" s="10" t="s">
        <v>117</v>
      </c>
      <c r="BJ378" s="10"/>
      <c r="BK378" s="10">
        <v>0</v>
      </c>
    </row>
    <row r="379" spans="1:63" s="26" customFormat="1" ht="37.5" x14ac:dyDescent="0.25">
      <c r="A379" s="32" t="s">
        <v>816</v>
      </c>
      <c r="B379" s="10">
        <v>2141</v>
      </c>
      <c r="C379" s="11">
        <v>44300</v>
      </c>
      <c r="D379" s="11">
        <v>44301.291666666701</v>
      </c>
      <c r="E379" s="10" t="s">
        <v>57</v>
      </c>
      <c r="F379" s="10" t="s">
        <v>545</v>
      </c>
      <c r="G379" s="10" t="s">
        <v>60</v>
      </c>
      <c r="H379" s="10"/>
      <c r="I379" s="10"/>
      <c r="J379" s="10" t="s">
        <v>61</v>
      </c>
      <c r="K379" s="10"/>
      <c r="L379" s="10"/>
      <c r="M379" s="10">
        <v>256.29000000000002</v>
      </c>
      <c r="N379" s="10"/>
      <c r="O379" s="10"/>
      <c r="P379" s="10"/>
      <c r="Q379" s="10"/>
      <c r="R379" s="10"/>
      <c r="S379" s="10"/>
      <c r="T379" s="10">
        <v>250</v>
      </c>
      <c r="U379" s="10"/>
      <c r="V379" s="10"/>
      <c r="W379" s="10"/>
      <c r="X379" s="10" t="s">
        <v>82</v>
      </c>
      <c r="Y379" s="10" t="s">
        <v>4743</v>
      </c>
      <c r="Z379" s="10"/>
      <c r="AA379" s="10"/>
      <c r="AB379" s="10" t="s">
        <v>175</v>
      </c>
      <c r="AC379" s="10">
        <f t="shared" si="20"/>
        <v>0</v>
      </c>
      <c r="AD379" s="10">
        <f t="shared" si="21"/>
        <v>0</v>
      </c>
      <c r="AE379" s="10">
        <f t="shared" si="22"/>
        <v>0</v>
      </c>
      <c r="AF379" s="10" t="str">
        <f>INDEX(Res_converter!$A$2:$A$20,MATCH(TRIM(CONCATENATE(J379," ",K379," ",L379)),Res_converter!$E$2:$E$20,0))</f>
        <v>Battery</v>
      </c>
      <c r="AG379" s="10">
        <f>IF($J379=Res_converter!$F$2,MAX($M379-$N379-$O379,0),0)+IF($K379=Res_converter!$F$2,MAX($P379-$Q379-$R379,0),0)+IF(L379=Res_converter!$F$2,$S379,0)</f>
        <v>256.29000000000002</v>
      </c>
      <c r="AH379" s="10">
        <f>IF($J379=Res_converter!$F$2,MAX(MIN($M379,$AE379-$AJ379-$AN379-$AR379)-$N379-$O379,0),0)+IF($K379=Res_converter!$F$2,MAX(MIN($P379,$AE379-$AJ379-$AN379-$AR379)-$Q379-$R379,0),0)+IF(L379=Res_converter!$F$2,MIN($S379,$AE379-$AJ379-$AN379-$AR379),0)</f>
        <v>0</v>
      </c>
      <c r="AI379" s="10">
        <f>IF(OR($J379=Res_converter!$F$7,$J379=Res_converter!$F$8),MAX($M379-$N379-$O379,0),0)+IF(OR($K379=Res_converter!$F$7,$K379=Res_converter!$F$8),MAX($P379-$Q379-$R379,0),0)+IF(OR($L379=Res_converter!$F$7,$L379=Res_converter!$F$8),$S379,0)</f>
        <v>0</v>
      </c>
      <c r="AJ379" s="10">
        <f>IF(OR($J379=Res_converter!$F$7,$J379=Res_converter!$F$8),MAX($AE379-$N379-$O379,0),0)+IF(OR($K379=Res_converter!$F$7,$K379=Res_converter!$F$8),MAX($AE379-$Q379-$R379,0),0)+IF(OR($L379=Res_converter!$F$7,$L379=Res_converter!$F$8),$AE379,0)</f>
        <v>0</v>
      </c>
      <c r="AK379" s="10">
        <f>IF($J379=Res_converter!$F$6,MAX($M379-$N379-$O379,0),0)+IF($K379=Res_converter!$F$6,MAX($P379-$Q379-$R379,0),0)+IF(L379=Res_converter!$F$6,$S379,0)</f>
        <v>0</v>
      </c>
      <c r="AL379" s="10">
        <f>IF($AF379=Res_converter!$A$7,MAX(MIN($M379,$AE379)-$N379-$O379,0),IF($AF379=Res_converter!$A$12,IF($J379=Res_converter!$F$6,MAX(MIN($M379,MAX($AE379-AH379-Q379-R379,0)/AW379)-$N379-$O379,0),0)+IF($K379=Res_converter!$F$6,MAX(MIN($P379,MAX($AE379-AH379-N379-O379,0)/AW379)-$Q379-$R379,0),0),0))</f>
        <v>0</v>
      </c>
      <c r="AM379" s="10">
        <f>IF($J379=Res_converter!$F$3,MAX($M379-$N379-$O379,0),0)+IF($K379=Res_converter!$F$3,MAX($P379-$Q379-$R379,0),0)+IF(N379=Res_converter!$F$3,$S379,0)</f>
        <v>0</v>
      </c>
      <c r="AN379" s="10">
        <f>IF($J379=Res_converter!$F$3,MAX($AE379-$N379-$O379,0),0)+IF($K379=Res_converter!$F$3,MAX($AE379-$Q379-$R379,0),0)+IF(N379=Res_converter!$F$3,$AE379,0)</f>
        <v>0</v>
      </c>
      <c r="AO379" s="10">
        <f>IF($J379=Res_converter!$F$4,MAX($M379-$N379-$O379,0),0)+IF($K379=Res_converter!$F$4,MAX($P379-$Q379-$R379,0),0)+IF(P379=Res_converter!$F$4,$S379,0)</f>
        <v>0</v>
      </c>
      <c r="AP379" s="10">
        <f>IF($AF379=Res_converter!$A$3,MAX(MIN($M379,$AE379)-$N379-$O379,0),IF($AF379=Res_converter!$A$14,IF($J379=Res_converter!$F$4,MAX(MIN($M379,MAX($AE379-AH379-Q379-R379,0)/AX379)-$N379-$O379,0),0)+IF($K379=Res_converter!$F$4,MAX(MIN($P379,MAX($AE379-AH379-N379-O379,0)/AX379)-$Q379-$R379,0),0),0))</f>
        <v>0</v>
      </c>
      <c r="AQ379" s="10">
        <f>IF($J379=Res_converter!$F$5,MAX($M379-$N379-$O379,0),0)+IF($K379=Res_converter!$F$5,MAX($P379-$Q379-$R379,0),0)+IF(R379=Res_converter!$F$5,$S379,0)</f>
        <v>0</v>
      </c>
      <c r="AR379" s="10">
        <f>IF($AF379=Res_converter!$A$4,$AE379,0)</f>
        <v>0</v>
      </c>
      <c r="AS379" s="10" t="s">
        <v>132</v>
      </c>
      <c r="AT379" s="10" t="s">
        <v>133</v>
      </c>
      <c r="AU379" s="10" t="s">
        <v>103</v>
      </c>
      <c r="AV379" s="10" t="s">
        <v>134</v>
      </c>
      <c r="AW379" s="10">
        <f>INDEX(Res_converter!$I$4:$N$4,MATCH($AU379,Res_converter!$I$3:$N$3,0))</f>
        <v>0.13</v>
      </c>
      <c r="AX379" s="10">
        <f>INDEX(Res_converter!$I$5:$N$5,MATCH($AU379,Res_converter!$I$3:$N$3,0))</f>
        <v>0.48</v>
      </c>
      <c r="AY379" s="12" t="s">
        <v>817</v>
      </c>
      <c r="AZ379" s="12" t="str">
        <f>INDEX(Subname_converter!$B$2:$B$478,MATCH($AY379,Subname_converter!$A$2:$A$478,0))</f>
        <v>Eldorado</v>
      </c>
      <c r="BA379" s="12">
        <f>INDEX(Subname_converter!$C$2:$C$478,MATCH($AY379,Subname_converter!$A$2:$A$478,0))</f>
        <v>230</v>
      </c>
      <c r="BB379" s="11">
        <v>45809.291666666701</v>
      </c>
      <c r="BC379" s="11">
        <v>46564.291666666701</v>
      </c>
      <c r="BD379" s="10">
        <f t="shared" si="23"/>
        <v>2027</v>
      </c>
      <c r="BE379" s="11"/>
      <c r="BF379" s="10" t="s">
        <v>117</v>
      </c>
      <c r="BG379" s="10" t="s">
        <v>70</v>
      </c>
      <c r="BH379" s="10" t="s">
        <v>70</v>
      </c>
      <c r="BI379" s="10" t="s">
        <v>117</v>
      </c>
      <c r="BJ379" s="10"/>
      <c r="BK379" s="10">
        <v>0</v>
      </c>
    </row>
    <row r="380" spans="1:63" s="26" customFormat="1" ht="25" x14ac:dyDescent="0.25">
      <c r="A380" s="32" t="s">
        <v>818</v>
      </c>
      <c r="B380" s="10">
        <v>2142</v>
      </c>
      <c r="C380" s="11">
        <v>44286</v>
      </c>
      <c r="D380" s="11">
        <v>44301.291666666701</v>
      </c>
      <c r="E380" s="10" t="s">
        <v>57</v>
      </c>
      <c r="F380" s="10" t="s">
        <v>545</v>
      </c>
      <c r="G380" s="10" t="s">
        <v>60</v>
      </c>
      <c r="H380" s="10" t="s">
        <v>108</v>
      </c>
      <c r="I380" s="10"/>
      <c r="J380" s="10" t="s">
        <v>61</v>
      </c>
      <c r="K380" s="10" t="s">
        <v>109</v>
      </c>
      <c r="L380" s="10"/>
      <c r="M380" s="10">
        <v>516.76379999999995</v>
      </c>
      <c r="N380" s="10"/>
      <c r="O380" s="10"/>
      <c r="P380" s="10">
        <v>516.76379999999995</v>
      </c>
      <c r="Q380" s="10"/>
      <c r="R380" s="10"/>
      <c r="S380" s="10"/>
      <c r="T380" s="10">
        <v>500</v>
      </c>
      <c r="U380" s="10"/>
      <c r="V380" s="10"/>
      <c r="W380" s="10"/>
      <c r="X380" s="10" t="s">
        <v>62</v>
      </c>
      <c r="Y380" s="10" t="s">
        <v>4743</v>
      </c>
      <c r="Z380" s="10">
        <v>0</v>
      </c>
      <c r="AA380" s="10" t="s">
        <v>63</v>
      </c>
      <c r="AB380" s="10" t="s">
        <v>64</v>
      </c>
      <c r="AC380" s="10">
        <f t="shared" si="20"/>
        <v>0</v>
      </c>
      <c r="AD380" s="10">
        <f t="shared" si="21"/>
        <v>0</v>
      </c>
      <c r="AE380" s="10">
        <f t="shared" si="22"/>
        <v>0</v>
      </c>
      <c r="AF380" s="10" t="str">
        <f>INDEX(Res_converter!$A$2:$A$20,MATCH(TRIM(CONCATENATE(J380," ",K380," ",L380)),Res_converter!$E$2:$E$20,0))</f>
        <v>Solar-Hybrid</v>
      </c>
      <c r="AG380" s="10">
        <f>IF($J380=Res_converter!$F$2,MAX($M380-$N380-$O380,0),0)+IF($K380=Res_converter!$F$2,MAX($P380-$Q380-$R380,0),0)+IF(L380=Res_converter!$F$2,$S380,0)</f>
        <v>516.76379999999995</v>
      </c>
      <c r="AH380" s="10">
        <f>IF($J380=Res_converter!$F$2,MAX(MIN($M380,$AE380-$AJ380-$AN380-$AR380)-$N380-$O380,0),0)+IF($K380=Res_converter!$F$2,MAX(MIN($P380,$AE380-$AJ380-$AN380-$AR380)-$Q380-$R380,0),0)+IF(L380=Res_converter!$F$2,MIN($S380,$AE380-$AJ380-$AN380-$AR380),0)</f>
        <v>0</v>
      </c>
      <c r="AI380" s="10">
        <f>IF(OR($J380=Res_converter!$F$7,$J380=Res_converter!$F$8),MAX($M380-$N380-$O380,0),0)+IF(OR($K380=Res_converter!$F$7,$K380=Res_converter!$F$8),MAX($P380-$Q380-$R380,0),0)+IF(OR($L380=Res_converter!$F$7,$L380=Res_converter!$F$8),$S380,0)</f>
        <v>0</v>
      </c>
      <c r="AJ380" s="10">
        <f>IF(OR($J380=Res_converter!$F$7,$J380=Res_converter!$F$8),MAX($AE380-$N380-$O380,0),0)+IF(OR($K380=Res_converter!$F$7,$K380=Res_converter!$F$8),MAX($AE380-$Q380-$R380,0),0)+IF(OR($L380=Res_converter!$F$7,$L380=Res_converter!$F$8),$AE380,0)</f>
        <v>0</v>
      </c>
      <c r="AK380" s="10">
        <f>IF($J380=Res_converter!$F$6,MAX($M380-$N380-$O380,0),0)+IF($K380=Res_converter!$F$6,MAX($P380-$Q380-$R380,0),0)+IF(L380=Res_converter!$F$6,$S380,0)</f>
        <v>516.76379999999995</v>
      </c>
      <c r="AL380" s="10">
        <f>IF($AF380=Res_converter!$A$7,MAX(MIN($M380,$AE380)-$N380-$O380,0),IF($AF380=Res_converter!$A$12,IF($J380=Res_converter!$F$6,MAX(MIN($M380,MAX($AE380-AH380-Q380-R380,0)/AW380)-$N380-$O380,0),0)+IF($K380=Res_converter!$F$6,MAX(MIN($P380,MAX($AE380-AH380-N380-O380,0)/AW380)-$Q380-$R380,0),0),0))</f>
        <v>0</v>
      </c>
      <c r="AM380" s="10">
        <f>IF($J380=Res_converter!$F$3,MAX($M380-$N380-$O380,0),0)+IF($K380=Res_converter!$F$3,MAX($P380-$Q380-$R380,0),0)+IF(N380=Res_converter!$F$3,$S380,0)</f>
        <v>0</v>
      </c>
      <c r="AN380" s="10">
        <f>IF($J380=Res_converter!$F$3,MAX($AE380-$N380-$O380,0),0)+IF($K380=Res_converter!$F$3,MAX($AE380-$Q380-$R380,0),0)+IF(N380=Res_converter!$F$3,$AE380,0)</f>
        <v>0</v>
      </c>
      <c r="AO380" s="10">
        <f>IF($J380=Res_converter!$F$4,MAX($M380-$N380-$O380,0),0)+IF($K380=Res_converter!$F$4,MAX($P380-$Q380-$R380,0),0)+IF(P380=Res_converter!$F$4,$S380,0)</f>
        <v>0</v>
      </c>
      <c r="AP380" s="10">
        <f>IF($AF380=Res_converter!$A$3,MAX(MIN($M380,$AE380)-$N380-$O380,0),IF($AF380=Res_converter!$A$14,IF($J380=Res_converter!$F$4,MAX(MIN($M380,MAX($AE380-AH380-Q380-R380,0)/AX380)-$N380-$O380,0),0)+IF($K380=Res_converter!$F$4,MAX(MIN($P380,MAX($AE380-AH380-N380-O380,0)/AX380)-$Q380-$R380,0),0),0))</f>
        <v>0</v>
      </c>
      <c r="AQ380" s="10">
        <f>IF($J380=Res_converter!$F$5,MAX($M380-$N380-$O380,0),0)+IF($K380=Res_converter!$F$5,MAX($P380-$Q380-$R380,0),0)+IF(R380=Res_converter!$F$5,$S380,0)</f>
        <v>0</v>
      </c>
      <c r="AR380" s="10">
        <f>IF($AF380=Res_converter!$A$4,$AE380,0)</f>
        <v>0</v>
      </c>
      <c r="AS380" s="10" t="s">
        <v>190</v>
      </c>
      <c r="AT380" s="10" t="s">
        <v>133</v>
      </c>
      <c r="AU380" s="10" t="s">
        <v>208</v>
      </c>
      <c r="AV380" s="10" t="s">
        <v>134</v>
      </c>
      <c r="AW380" s="10">
        <f>INDEX(Res_converter!$I$4:$N$4,MATCH($AU380,Res_converter!$I$3:$N$3,0))</f>
        <v>0.08</v>
      </c>
      <c r="AX380" s="10">
        <f>INDEX(Res_converter!$I$5:$N$5,MATCH($AU380,Res_converter!$I$3:$N$3,0))</f>
        <v>0.48</v>
      </c>
      <c r="AY380" s="12" t="s">
        <v>819</v>
      </c>
      <c r="AZ380" s="12" t="str">
        <f>INDEX(Subname_converter!$B$2:$B$478,MATCH($AY380,Subname_converter!$A$2:$A$478,0))</f>
        <v>Lathrop</v>
      </c>
      <c r="BA380" s="12">
        <f>INDEX(Subname_converter!$C$2:$C$478,MATCH($AY380,Subname_converter!$A$2:$A$478,0))</f>
        <v>230</v>
      </c>
      <c r="BB380" s="11">
        <v>46843.291666666701</v>
      </c>
      <c r="BC380" s="11">
        <v>47088.333333333299</v>
      </c>
      <c r="BD380" s="10">
        <f t="shared" si="23"/>
        <v>2029</v>
      </c>
      <c r="BE380" s="11"/>
      <c r="BF380" s="10" t="s">
        <v>117</v>
      </c>
      <c r="BG380" s="10" t="s">
        <v>70</v>
      </c>
      <c r="BH380" s="10" t="s">
        <v>70</v>
      </c>
      <c r="BI380" s="10" t="s">
        <v>117</v>
      </c>
      <c r="BJ380" s="10" t="s">
        <v>254</v>
      </c>
      <c r="BK380" s="10">
        <v>0</v>
      </c>
    </row>
    <row r="381" spans="1:63" s="26" customFormat="1" ht="25" x14ac:dyDescent="0.25">
      <c r="A381" s="32" t="s">
        <v>820</v>
      </c>
      <c r="B381" s="10">
        <v>2144</v>
      </c>
      <c r="C381" s="11">
        <v>44295</v>
      </c>
      <c r="D381" s="11">
        <v>44301.291666666701</v>
      </c>
      <c r="E381" s="10" t="s">
        <v>57</v>
      </c>
      <c r="F381" s="10" t="s">
        <v>545</v>
      </c>
      <c r="G381" s="10" t="s">
        <v>60</v>
      </c>
      <c r="H381" s="10" t="s">
        <v>108</v>
      </c>
      <c r="I381" s="10"/>
      <c r="J381" s="10" t="s">
        <v>61</v>
      </c>
      <c r="K381" s="10" t="s">
        <v>109</v>
      </c>
      <c r="L381" s="10"/>
      <c r="M381" s="10">
        <v>515.08000000000004</v>
      </c>
      <c r="N381" s="10"/>
      <c r="O381" s="10"/>
      <c r="P381" s="10">
        <v>508.56</v>
      </c>
      <c r="Q381" s="10"/>
      <c r="R381" s="10"/>
      <c r="S381" s="10"/>
      <c r="T381" s="10">
        <v>500</v>
      </c>
      <c r="U381" s="10"/>
      <c r="V381" s="10"/>
      <c r="W381" s="10"/>
      <c r="X381" s="10" t="s">
        <v>96</v>
      </c>
      <c r="Y381" s="10" t="s">
        <v>4743</v>
      </c>
      <c r="Z381" s="10"/>
      <c r="AA381" s="10" t="s">
        <v>63</v>
      </c>
      <c r="AB381" s="10" t="s">
        <v>64</v>
      </c>
      <c r="AC381" s="10">
        <f t="shared" si="20"/>
        <v>0</v>
      </c>
      <c r="AD381" s="10">
        <f t="shared" si="21"/>
        <v>0</v>
      </c>
      <c r="AE381" s="10">
        <f t="shared" si="22"/>
        <v>0</v>
      </c>
      <c r="AF381" s="10" t="str">
        <f>INDEX(Res_converter!$A$2:$A$20,MATCH(TRIM(CONCATENATE(J381," ",K381," ",L381)),Res_converter!$E$2:$E$20,0))</f>
        <v>Solar-Hybrid</v>
      </c>
      <c r="AG381" s="10">
        <f>IF($J381=Res_converter!$F$2,MAX($M381-$N381-$O381,0),0)+IF($K381=Res_converter!$F$2,MAX($P381-$Q381-$R381,0),0)+IF(L381=Res_converter!$F$2,$S381,0)</f>
        <v>515.08000000000004</v>
      </c>
      <c r="AH381" s="10">
        <f>IF($J381=Res_converter!$F$2,MAX(MIN($M381,$AE381-$AJ381-$AN381-$AR381)-$N381-$O381,0),0)+IF($K381=Res_converter!$F$2,MAX(MIN($P381,$AE381-$AJ381-$AN381-$AR381)-$Q381-$R381,0),0)+IF(L381=Res_converter!$F$2,MIN($S381,$AE381-$AJ381-$AN381-$AR381),0)</f>
        <v>0</v>
      </c>
      <c r="AI381" s="10">
        <f>IF(OR($J381=Res_converter!$F$7,$J381=Res_converter!$F$8),MAX($M381-$N381-$O381,0),0)+IF(OR($K381=Res_converter!$F$7,$K381=Res_converter!$F$8),MAX($P381-$Q381-$R381,0),0)+IF(OR($L381=Res_converter!$F$7,$L381=Res_converter!$F$8),$S381,0)</f>
        <v>0</v>
      </c>
      <c r="AJ381" s="10">
        <f>IF(OR($J381=Res_converter!$F$7,$J381=Res_converter!$F$8),MAX($AE381-$N381-$O381,0),0)+IF(OR($K381=Res_converter!$F$7,$K381=Res_converter!$F$8),MAX($AE381-$Q381-$R381,0),0)+IF(OR($L381=Res_converter!$F$7,$L381=Res_converter!$F$8),$AE381,0)</f>
        <v>0</v>
      </c>
      <c r="AK381" s="10">
        <f>IF($J381=Res_converter!$F$6,MAX($M381-$N381-$O381,0),0)+IF($K381=Res_converter!$F$6,MAX($P381-$Q381-$R381,0),0)+IF(L381=Res_converter!$F$6,$S381,0)</f>
        <v>508.56</v>
      </c>
      <c r="AL381" s="10">
        <f>IF($AF381=Res_converter!$A$7,MAX(MIN($M381,$AE381)-$N381-$O381,0),IF($AF381=Res_converter!$A$12,IF($J381=Res_converter!$F$6,MAX(MIN($M381,MAX($AE381-AH381-Q381-R381,0)/AW381)-$N381-$O381,0),0)+IF($K381=Res_converter!$F$6,MAX(MIN($P381,MAX($AE381-AH381-N381-O381,0)/AW381)-$Q381-$R381,0),0),0))</f>
        <v>0</v>
      </c>
      <c r="AM381" s="10">
        <f>IF($J381=Res_converter!$F$3,MAX($M381-$N381-$O381,0),0)+IF($K381=Res_converter!$F$3,MAX($P381-$Q381-$R381,0),0)+IF(N381=Res_converter!$F$3,$S381,0)</f>
        <v>0</v>
      </c>
      <c r="AN381" s="10">
        <f>IF($J381=Res_converter!$F$3,MAX($AE381-$N381-$O381,0),0)+IF($K381=Res_converter!$F$3,MAX($AE381-$Q381-$R381,0),0)+IF(N381=Res_converter!$F$3,$AE381,0)</f>
        <v>0</v>
      </c>
      <c r="AO381" s="10">
        <f>IF($J381=Res_converter!$F$4,MAX($M381-$N381-$O381,0),0)+IF($K381=Res_converter!$F$4,MAX($P381-$Q381-$R381,0),0)+IF(P381=Res_converter!$F$4,$S381,0)</f>
        <v>0</v>
      </c>
      <c r="AP381" s="10">
        <f>IF($AF381=Res_converter!$A$3,MAX(MIN($M381,$AE381)-$N381-$O381,0),IF($AF381=Res_converter!$A$14,IF($J381=Res_converter!$F$4,MAX(MIN($M381,MAX($AE381-AH381-Q381-R381,0)/AX381)-$N381-$O381,0),0)+IF($K381=Res_converter!$F$4,MAX(MIN($P381,MAX($AE381-AH381-N381-O381,0)/AX381)-$Q381-$R381,0),0),0))</f>
        <v>0</v>
      </c>
      <c r="AQ381" s="10">
        <f>IF($J381=Res_converter!$F$5,MAX($M381-$N381-$O381,0),0)+IF($K381=Res_converter!$F$5,MAX($P381-$Q381-$R381,0),0)+IF(R381=Res_converter!$F$5,$S381,0)</f>
        <v>0</v>
      </c>
      <c r="AR381" s="10">
        <f>IF($AF381=Res_converter!$A$4,$AE381,0)</f>
        <v>0</v>
      </c>
      <c r="AS381" s="10" t="s">
        <v>190</v>
      </c>
      <c r="AT381" s="10" t="s">
        <v>133</v>
      </c>
      <c r="AU381" s="10" t="s">
        <v>208</v>
      </c>
      <c r="AV381" s="10" t="s">
        <v>134</v>
      </c>
      <c r="AW381" s="10">
        <f>INDEX(Res_converter!$I$4:$N$4,MATCH($AU381,Res_converter!$I$3:$N$3,0))</f>
        <v>0.08</v>
      </c>
      <c r="AX381" s="10">
        <f>INDEX(Res_converter!$I$5:$N$5,MATCH($AU381,Res_converter!$I$3:$N$3,0))</f>
        <v>0.48</v>
      </c>
      <c r="AY381" s="12" t="s">
        <v>821</v>
      </c>
      <c r="AZ381" s="12" t="str">
        <f>INDEX(Subname_converter!$B$2:$B$478,MATCH($AY381,Subname_converter!$A$2:$A$478,0))</f>
        <v>Beatty</v>
      </c>
      <c r="BA381" s="12">
        <f>INDEX(Subname_converter!$C$2:$C$478,MATCH($AY381,Subname_converter!$A$2:$A$478,0))</f>
        <v>230</v>
      </c>
      <c r="BB381" s="11">
        <v>45991.333333333299</v>
      </c>
      <c r="BC381" s="11">
        <v>47192.291666666701</v>
      </c>
      <c r="BD381" s="10">
        <f t="shared" si="23"/>
        <v>2029</v>
      </c>
      <c r="BE381" s="11"/>
      <c r="BF381" s="10" t="s">
        <v>117</v>
      </c>
      <c r="BG381" s="10" t="s">
        <v>70</v>
      </c>
      <c r="BH381" s="10" t="s">
        <v>70</v>
      </c>
      <c r="BI381" s="10" t="s">
        <v>117</v>
      </c>
      <c r="BJ381" s="10"/>
      <c r="BK381" s="10">
        <v>0</v>
      </c>
    </row>
    <row r="382" spans="1:63" s="26" customFormat="1" ht="25" x14ac:dyDescent="0.25">
      <c r="A382" s="32" t="s">
        <v>822</v>
      </c>
      <c r="B382" s="10">
        <v>2145</v>
      </c>
      <c r="C382" s="11">
        <v>44300</v>
      </c>
      <c r="D382" s="11">
        <v>44301.291666666701</v>
      </c>
      <c r="E382" s="10" t="s">
        <v>57</v>
      </c>
      <c r="F382" s="10" t="s">
        <v>545</v>
      </c>
      <c r="G382" s="10" t="s">
        <v>108</v>
      </c>
      <c r="H382" s="10" t="s">
        <v>60</v>
      </c>
      <c r="I382" s="10"/>
      <c r="J382" s="10" t="s">
        <v>109</v>
      </c>
      <c r="K382" s="10" t="s">
        <v>61</v>
      </c>
      <c r="L382" s="10"/>
      <c r="M382" s="10">
        <v>223.33</v>
      </c>
      <c r="N382" s="10"/>
      <c r="O382" s="10"/>
      <c r="P382" s="10">
        <v>110.87</v>
      </c>
      <c r="Q382" s="10"/>
      <c r="R382" s="10"/>
      <c r="S382" s="10"/>
      <c r="T382" s="10">
        <v>220</v>
      </c>
      <c r="U382" s="10"/>
      <c r="V382" s="10"/>
      <c r="W382" s="10"/>
      <c r="X382" s="10" t="s">
        <v>82</v>
      </c>
      <c r="Y382" s="10" t="s">
        <v>4743</v>
      </c>
      <c r="Z382" s="10"/>
      <c r="AA382" s="10" t="s">
        <v>63</v>
      </c>
      <c r="AB382" s="10" t="s">
        <v>175</v>
      </c>
      <c r="AC382" s="10">
        <f t="shared" si="20"/>
        <v>0</v>
      </c>
      <c r="AD382" s="10">
        <f t="shared" si="21"/>
        <v>0</v>
      </c>
      <c r="AE382" s="10">
        <f t="shared" si="22"/>
        <v>0</v>
      </c>
      <c r="AF382" s="10" t="str">
        <f>INDEX(Res_converter!$A$2:$A$20,MATCH(TRIM(CONCATENATE(J382," ",K382," ",L382)),Res_converter!$E$2:$E$20,0))</f>
        <v>Solar-Hybrid</v>
      </c>
      <c r="AG382" s="10">
        <f>IF($J382=Res_converter!$F$2,MAX($M382-$N382-$O382,0),0)+IF($K382=Res_converter!$F$2,MAX($P382-$Q382-$R382,0),0)+IF(L382=Res_converter!$F$2,$S382,0)</f>
        <v>110.87</v>
      </c>
      <c r="AH382" s="10">
        <f>IF($J382=Res_converter!$F$2,MAX(MIN($M382,$AE382-$AJ382-$AN382-$AR382)-$N382-$O382,0),0)+IF($K382=Res_converter!$F$2,MAX(MIN($P382,$AE382-$AJ382-$AN382-$AR382)-$Q382-$R382,0),0)+IF(L382=Res_converter!$F$2,MIN($S382,$AE382-$AJ382-$AN382-$AR382),0)</f>
        <v>0</v>
      </c>
      <c r="AI382" s="10">
        <f>IF(OR($J382=Res_converter!$F$7,$J382=Res_converter!$F$8),MAX($M382-$N382-$O382,0),0)+IF(OR($K382=Res_converter!$F$7,$K382=Res_converter!$F$8),MAX($P382-$Q382-$R382,0),0)+IF(OR($L382=Res_converter!$F$7,$L382=Res_converter!$F$8),$S382,0)</f>
        <v>0</v>
      </c>
      <c r="AJ382" s="10">
        <f>IF(OR($J382=Res_converter!$F$7,$J382=Res_converter!$F$8),MAX($AE382-$N382-$O382,0),0)+IF(OR($K382=Res_converter!$F$7,$K382=Res_converter!$F$8),MAX($AE382-$Q382-$R382,0),0)+IF(OR($L382=Res_converter!$F$7,$L382=Res_converter!$F$8),$AE382,0)</f>
        <v>0</v>
      </c>
      <c r="AK382" s="10">
        <f>IF($J382=Res_converter!$F$6,MAX($M382-$N382-$O382,0),0)+IF($K382=Res_converter!$F$6,MAX($P382-$Q382-$R382,0),0)+IF(L382=Res_converter!$F$6,$S382,0)</f>
        <v>223.33</v>
      </c>
      <c r="AL382" s="10">
        <f>IF($AF382=Res_converter!$A$7,MAX(MIN($M382,$AE382)-$N382-$O382,0),IF($AF382=Res_converter!$A$12,IF($J382=Res_converter!$F$6,MAX(MIN($M382,MAX($AE382-AH382-Q382-R382,0)/AW382)-$N382-$O382,0),0)+IF($K382=Res_converter!$F$6,MAX(MIN($P382,MAX($AE382-AH382-N382-O382,0)/AW382)-$Q382-$R382,0),0),0))</f>
        <v>0</v>
      </c>
      <c r="AM382" s="10">
        <f>IF($J382=Res_converter!$F$3,MAX($M382-$N382-$O382,0),0)+IF($K382=Res_converter!$F$3,MAX($P382-$Q382-$R382,0),0)+IF(N382=Res_converter!$F$3,$S382,0)</f>
        <v>0</v>
      </c>
      <c r="AN382" s="10">
        <f>IF($J382=Res_converter!$F$3,MAX($AE382-$N382-$O382,0),0)+IF($K382=Res_converter!$F$3,MAX($AE382-$Q382-$R382,0),0)+IF(N382=Res_converter!$F$3,$AE382,0)</f>
        <v>0</v>
      </c>
      <c r="AO382" s="10">
        <f>IF($J382=Res_converter!$F$4,MAX($M382-$N382-$O382,0),0)+IF($K382=Res_converter!$F$4,MAX($P382-$Q382-$R382,0),0)+IF(P382=Res_converter!$F$4,$S382,0)</f>
        <v>0</v>
      </c>
      <c r="AP382" s="10">
        <f>IF($AF382=Res_converter!$A$3,MAX(MIN($M382,$AE382)-$N382-$O382,0),IF($AF382=Res_converter!$A$14,IF($J382=Res_converter!$F$4,MAX(MIN($M382,MAX($AE382-AH382-Q382-R382,0)/AX382)-$N382-$O382,0),0)+IF($K382=Res_converter!$F$4,MAX(MIN($P382,MAX($AE382-AH382-N382-O382,0)/AX382)-$Q382-$R382,0),0),0))</f>
        <v>0</v>
      </c>
      <c r="AQ382" s="10">
        <f>IF($J382=Res_converter!$F$5,MAX($M382-$N382-$O382,0),0)+IF($K382=Res_converter!$F$5,MAX($P382-$Q382-$R382,0),0)+IF(R382=Res_converter!$F$5,$S382,0)</f>
        <v>0</v>
      </c>
      <c r="AR382" s="10">
        <f>IF($AF382=Res_converter!$A$4,$AE382,0)</f>
        <v>0</v>
      </c>
      <c r="AS382" s="10" t="s">
        <v>190</v>
      </c>
      <c r="AT382" s="10" t="s">
        <v>133</v>
      </c>
      <c r="AU382" s="10" t="s">
        <v>208</v>
      </c>
      <c r="AV382" s="10" t="s">
        <v>134</v>
      </c>
      <c r="AW382" s="10">
        <f>INDEX(Res_converter!$I$4:$N$4,MATCH($AU382,Res_converter!$I$3:$N$3,0))</f>
        <v>0.08</v>
      </c>
      <c r="AX382" s="10">
        <f>INDEX(Res_converter!$I$5:$N$5,MATCH($AU382,Res_converter!$I$3:$N$3,0))</f>
        <v>0.48</v>
      </c>
      <c r="AY382" s="12" t="s">
        <v>823</v>
      </c>
      <c r="AZ382" s="12" t="str">
        <f>INDEX(Subname_converter!$B$2:$B$478,MATCH($AY382,Subname_converter!$A$2:$A$478,0))</f>
        <v>Vista (VEA)</v>
      </c>
      <c r="BA382" s="12">
        <f>INDEX(Subname_converter!$C$2:$C$478,MATCH($AY382,Subname_converter!$A$2:$A$478,0))</f>
        <v>230</v>
      </c>
      <c r="BB382" s="11">
        <v>45626.333333333299</v>
      </c>
      <c r="BC382" s="11">
        <v>46747.333333333299</v>
      </c>
      <c r="BD382" s="10">
        <f t="shared" si="23"/>
        <v>2028</v>
      </c>
      <c r="BE382" s="11"/>
      <c r="BF382" s="10" t="s">
        <v>117</v>
      </c>
      <c r="BG382" s="10" t="s">
        <v>70</v>
      </c>
      <c r="BH382" s="10" t="s">
        <v>70</v>
      </c>
      <c r="BI382" s="10" t="s">
        <v>117</v>
      </c>
      <c r="BJ382" s="10"/>
      <c r="BK382" s="10">
        <v>0</v>
      </c>
    </row>
    <row r="383" spans="1:63" s="26" customFormat="1" ht="25" x14ac:dyDescent="0.25">
      <c r="A383" s="32" t="s">
        <v>824</v>
      </c>
      <c r="B383" s="10">
        <v>2146</v>
      </c>
      <c r="C383" s="11">
        <v>44286</v>
      </c>
      <c r="D383" s="11">
        <v>44301.291666666701</v>
      </c>
      <c r="E383" s="10" t="s">
        <v>57</v>
      </c>
      <c r="F383" s="10" t="s">
        <v>545</v>
      </c>
      <c r="G383" s="10" t="s">
        <v>60</v>
      </c>
      <c r="H383" s="10" t="s">
        <v>108</v>
      </c>
      <c r="I383" s="10"/>
      <c r="J383" s="10" t="s">
        <v>61</v>
      </c>
      <c r="K383" s="10" t="s">
        <v>109</v>
      </c>
      <c r="L383" s="10"/>
      <c r="M383" s="10">
        <v>516.76379999999995</v>
      </c>
      <c r="N383" s="10"/>
      <c r="O383" s="10"/>
      <c r="P383" s="10">
        <v>516.76379999999995</v>
      </c>
      <c r="Q383" s="10"/>
      <c r="R383" s="10"/>
      <c r="S383" s="10"/>
      <c r="T383" s="10">
        <v>500</v>
      </c>
      <c r="U383" s="10"/>
      <c r="V383" s="10"/>
      <c r="W383" s="10"/>
      <c r="X383" s="10" t="s">
        <v>62</v>
      </c>
      <c r="Y383" s="10" t="s">
        <v>4743</v>
      </c>
      <c r="Z383" s="10">
        <v>0</v>
      </c>
      <c r="AA383" s="10" t="s">
        <v>63</v>
      </c>
      <c r="AB383" s="10" t="s">
        <v>64</v>
      </c>
      <c r="AC383" s="10">
        <f t="shared" si="20"/>
        <v>0</v>
      </c>
      <c r="AD383" s="10">
        <f t="shared" si="21"/>
        <v>0</v>
      </c>
      <c r="AE383" s="10">
        <f t="shared" si="22"/>
        <v>0</v>
      </c>
      <c r="AF383" s="10" t="str">
        <f>INDEX(Res_converter!$A$2:$A$20,MATCH(TRIM(CONCATENATE(J383," ",K383," ",L383)),Res_converter!$E$2:$E$20,0))</f>
        <v>Solar-Hybrid</v>
      </c>
      <c r="AG383" s="10">
        <f>IF($J383=Res_converter!$F$2,MAX($M383-$N383-$O383,0),0)+IF($K383=Res_converter!$F$2,MAX($P383-$Q383-$R383,0),0)+IF(L383=Res_converter!$F$2,$S383,0)</f>
        <v>516.76379999999995</v>
      </c>
      <c r="AH383" s="10">
        <f>IF($J383=Res_converter!$F$2,MAX(MIN($M383,$AE383-$AJ383-$AN383-$AR383)-$N383-$O383,0),0)+IF($K383=Res_converter!$F$2,MAX(MIN($P383,$AE383-$AJ383-$AN383-$AR383)-$Q383-$R383,0),0)+IF(L383=Res_converter!$F$2,MIN($S383,$AE383-$AJ383-$AN383-$AR383),0)</f>
        <v>0</v>
      </c>
      <c r="AI383" s="10">
        <f>IF(OR($J383=Res_converter!$F$7,$J383=Res_converter!$F$8),MAX($M383-$N383-$O383,0),0)+IF(OR($K383=Res_converter!$F$7,$K383=Res_converter!$F$8),MAX($P383-$Q383-$R383,0),0)+IF(OR($L383=Res_converter!$F$7,$L383=Res_converter!$F$8),$S383,0)</f>
        <v>0</v>
      </c>
      <c r="AJ383" s="10">
        <f>IF(OR($J383=Res_converter!$F$7,$J383=Res_converter!$F$8),MAX($AE383-$N383-$O383,0),0)+IF(OR($K383=Res_converter!$F$7,$K383=Res_converter!$F$8),MAX($AE383-$Q383-$R383,0),0)+IF(OR($L383=Res_converter!$F$7,$L383=Res_converter!$F$8),$AE383,0)</f>
        <v>0</v>
      </c>
      <c r="AK383" s="10">
        <f>IF($J383=Res_converter!$F$6,MAX($M383-$N383-$O383,0),0)+IF($K383=Res_converter!$F$6,MAX($P383-$Q383-$R383,0),0)+IF(L383=Res_converter!$F$6,$S383,0)</f>
        <v>516.76379999999995</v>
      </c>
      <c r="AL383" s="10">
        <f>IF($AF383=Res_converter!$A$7,MAX(MIN($M383,$AE383)-$N383-$O383,0),IF($AF383=Res_converter!$A$12,IF($J383=Res_converter!$F$6,MAX(MIN($M383,MAX($AE383-AH383-Q383-R383,0)/AW383)-$N383-$O383,0),0)+IF($K383=Res_converter!$F$6,MAX(MIN($P383,MAX($AE383-AH383-N383-O383,0)/AW383)-$Q383-$R383,0),0),0))</f>
        <v>0</v>
      </c>
      <c r="AM383" s="10">
        <f>IF($J383=Res_converter!$F$3,MAX($M383-$N383-$O383,0),0)+IF($K383=Res_converter!$F$3,MAX($P383-$Q383-$R383,0),0)+IF(N383=Res_converter!$F$3,$S383,0)</f>
        <v>0</v>
      </c>
      <c r="AN383" s="10">
        <f>IF($J383=Res_converter!$F$3,MAX($AE383-$N383-$O383,0),0)+IF($K383=Res_converter!$F$3,MAX($AE383-$Q383-$R383,0),0)+IF(N383=Res_converter!$F$3,$AE383,0)</f>
        <v>0</v>
      </c>
      <c r="AO383" s="10">
        <f>IF($J383=Res_converter!$F$4,MAX($M383-$N383-$O383,0),0)+IF($K383=Res_converter!$F$4,MAX($P383-$Q383-$R383,0),0)+IF(P383=Res_converter!$F$4,$S383,0)</f>
        <v>0</v>
      </c>
      <c r="AP383" s="10">
        <f>IF($AF383=Res_converter!$A$3,MAX(MIN($M383,$AE383)-$N383-$O383,0),IF($AF383=Res_converter!$A$14,IF($J383=Res_converter!$F$4,MAX(MIN($M383,MAX($AE383-AH383-Q383-R383,0)/AX383)-$N383-$O383,0),0)+IF($K383=Res_converter!$F$4,MAX(MIN($P383,MAX($AE383-AH383-N383-O383,0)/AX383)-$Q383-$R383,0),0),0))</f>
        <v>0</v>
      </c>
      <c r="AQ383" s="10">
        <f>IF($J383=Res_converter!$F$5,MAX($M383-$N383-$O383,0),0)+IF($K383=Res_converter!$F$5,MAX($P383-$Q383-$R383,0),0)+IF(R383=Res_converter!$F$5,$S383,0)</f>
        <v>0</v>
      </c>
      <c r="AR383" s="10">
        <f>IF($AF383=Res_converter!$A$4,$AE383,0)</f>
        <v>0</v>
      </c>
      <c r="AS383" s="10" t="s">
        <v>190</v>
      </c>
      <c r="AT383" s="10" t="s">
        <v>133</v>
      </c>
      <c r="AU383" s="10" t="s">
        <v>208</v>
      </c>
      <c r="AV383" s="10" t="s">
        <v>134</v>
      </c>
      <c r="AW383" s="10">
        <f>INDEX(Res_converter!$I$4:$N$4,MATCH($AU383,Res_converter!$I$3:$N$3,0))</f>
        <v>0.08</v>
      </c>
      <c r="AX383" s="10">
        <f>INDEX(Res_converter!$I$5:$N$5,MATCH($AU383,Res_converter!$I$3:$N$3,0))</f>
        <v>0.48</v>
      </c>
      <c r="AY383" s="12" t="s">
        <v>209</v>
      </c>
      <c r="AZ383" s="12" t="str">
        <f>INDEX(Subname_converter!$B$2:$B$478,MATCH($AY383,Subname_converter!$A$2:$A$478,0))</f>
        <v>Carpenter Canyon (fka Gamebird)</v>
      </c>
      <c r="BA383" s="12">
        <f>INDEX(Subname_converter!$C$2:$C$478,MATCH($AY383,Subname_converter!$A$2:$A$478,0))</f>
        <v>230</v>
      </c>
      <c r="BB383" s="11">
        <v>46843.291666666701</v>
      </c>
      <c r="BC383" s="11">
        <v>47088.333333333299</v>
      </c>
      <c r="BD383" s="10">
        <f t="shared" si="23"/>
        <v>2029</v>
      </c>
      <c r="BE383" s="11"/>
      <c r="BF383" s="10" t="s">
        <v>117</v>
      </c>
      <c r="BG383" s="10" t="s">
        <v>70</v>
      </c>
      <c r="BH383" s="10" t="s">
        <v>70</v>
      </c>
      <c r="BI383" s="10" t="s">
        <v>117</v>
      </c>
      <c r="BJ383" s="10"/>
      <c r="BK383" s="10">
        <v>2</v>
      </c>
    </row>
    <row r="384" spans="1:63" s="26" customFormat="1" ht="25" x14ac:dyDescent="0.25">
      <c r="A384" s="32" t="s">
        <v>825</v>
      </c>
      <c r="B384" s="10">
        <v>2147</v>
      </c>
      <c r="C384" s="11">
        <v>44292</v>
      </c>
      <c r="D384" s="11">
        <v>44301.291666666701</v>
      </c>
      <c r="E384" s="10" t="s">
        <v>57</v>
      </c>
      <c r="F384" s="10" t="s">
        <v>545</v>
      </c>
      <c r="G384" s="10" t="s">
        <v>108</v>
      </c>
      <c r="H384" s="10" t="s">
        <v>60</v>
      </c>
      <c r="I384" s="10"/>
      <c r="J384" s="10" t="s">
        <v>109</v>
      </c>
      <c r="K384" s="10" t="s">
        <v>61</v>
      </c>
      <c r="L384" s="10"/>
      <c r="M384" s="10">
        <v>350</v>
      </c>
      <c r="N384" s="10"/>
      <c r="O384" s="10"/>
      <c r="P384" s="10">
        <v>350</v>
      </c>
      <c r="Q384" s="10"/>
      <c r="R384" s="10"/>
      <c r="S384" s="10"/>
      <c r="T384" s="10">
        <v>350</v>
      </c>
      <c r="U384" s="10"/>
      <c r="V384" s="10"/>
      <c r="W384" s="10"/>
      <c r="X384" s="10" t="s">
        <v>82</v>
      </c>
      <c r="Y384" s="10">
        <v>1</v>
      </c>
      <c r="Z384" s="10"/>
      <c r="AA384" s="10" t="s">
        <v>63</v>
      </c>
      <c r="AB384" s="10" t="s">
        <v>97</v>
      </c>
      <c r="AC384" s="10">
        <f t="shared" si="20"/>
        <v>1</v>
      </c>
      <c r="AD384" s="10">
        <f t="shared" si="21"/>
        <v>1</v>
      </c>
      <c r="AE384" s="10">
        <f t="shared" si="22"/>
        <v>350</v>
      </c>
      <c r="AF384" s="10" t="str">
        <f>INDEX(Res_converter!$A$2:$A$20,MATCH(TRIM(CONCATENATE(J384," ",K384," ",L384)),Res_converter!$E$2:$E$20,0))</f>
        <v>Solar-Hybrid</v>
      </c>
      <c r="AG384" s="10">
        <f>IF($J384=Res_converter!$F$2,MAX($M384-$N384-$O384,0),0)+IF($K384=Res_converter!$F$2,MAX($P384-$Q384-$R384,0),0)+IF(L384=Res_converter!$F$2,$S384,0)</f>
        <v>350</v>
      </c>
      <c r="AH384" s="10">
        <f>IF($J384=Res_converter!$F$2,MAX(MIN($M384,$AE384-$AJ384-$AN384-$AR384)-$N384-$O384,0),0)+IF($K384=Res_converter!$F$2,MAX(MIN($P384,$AE384-$AJ384-$AN384-$AR384)-$Q384-$R384,0),0)+IF(L384=Res_converter!$F$2,MIN($S384,$AE384-$AJ384-$AN384-$AR384),0)</f>
        <v>350</v>
      </c>
      <c r="AI384" s="10">
        <f>IF(OR($J384=Res_converter!$F$7,$J384=Res_converter!$F$8),MAX($M384-$N384-$O384,0),0)+IF(OR($K384=Res_converter!$F$7,$K384=Res_converter!$F$8),MAX($P384-$Q384-$R384,0),0)+IF(OR($L384=Res_converter!$F$7,$L384=Res_converter!$F$8),$S384,0)</f>
        <v>0</v>
      </c>
      <c r="AJ384" s="10">
        <f>IF(OR($J384=Res_converter!$F$7,$J384=Res_converter!$F$8),MAX($AE384-$N384-$O384,0),0)+IF(OR($K384=Res_converter!$F$7,$K384=Res_converter!$F$8),MAX($AE384-$Q384-$R384,0),0)+IF(OR($L384=Res_converter!$F$7,$L384=Res_converter!$F$8),$AE384,0)</f>
        <v>0</v>
      </c>
      <c r="AK384" s="10">
        <f>IF($J384=Res_converter!$F$6,MAX($M384-$N384-$O384,0),0)+IF($K384=Res_converter!$F$6,MAX($P384-$Q384-$R384,0),0)+IF(L384=Res_converter!$F$6,$S384,0)</f>
        <v>350</v>
      </c>
      <c r="AL384" s="10">
        <f>IF($AF384=Res_converter!$A$7,MAX(MIN($M384,$AE384)-$N384-$O384,0),IF($AF384=Res_converter!$A$12,IF($J384=Res_converter!$F$6,MAX(MIN($M384,MAX($AE384-AH384-Q384-R384,0)/AW384)-$N384-$O384,0),0)+IF($K384=Res_converter!$F$6,MAX(MIN($P384,MAX($AE384-AH384-N384-O384,0)/AW384)-$Q384-$R384,0),0),0))</f>
        <v>0</v>
      </c>
      <c r="AM384" s="10">
        <f>IF($J384=Res_converter!$F$3,MAX($M384-$N384-$O384,0),0)+IF($K384=Res_converter!$F$3,MAX($P384-$Q384-$R384,0),0)+IF(N384=Res_converter!$F$3,$S384,0)</f>
        <v>0</v>
      </c>
      <c r="AN384" s="10">
        <f>IF($J384=Res_converter!$F$3,MAX($AE384-$N384-$O384,0),0)+IF($K384=Res_converter!$F$3,MAX($AE384-$Q384-$R384,0),0)+IF(N384=Res_converter!$F$3,$AE384,0)</f>
        <v>0</v>
      </c>
      <c r="AO384" s="10">
        <f>IF($J384=Res_converter!$F$4,MAX($M384-$N384-$O384,0),0)+IF($K384=Res_converter!$F$4,MAX($P384-$Q384-$R384,0),0)+IF(P384=Res_converter!$F$4,$S384,0)</f>
        <v>0</v>
      </c>
      <c r="AP384" s="10">
        <f>IF($AF384=Res_converter!$A$3,MAX(MIN($M384,$AE384)-$N384-$O384,0),IF($AF384=Res_converter!$A$14,IF($J384=Res_converter!$F$4,MAX(MIN($M384,MAX($AE384-AH384-Q384-R384,0)/AX384)-$N384-$O384,0),0)+IF($K384=Res_converter!$F$4,MAX(MIN($P384,MAX($AE384-AH384-N384-O384,0)/AX384)-$Q384-$R384,0),0),0))</f>
        <v>0</v>
      </c>
      <c r="AQ384" s="10">
        <f>IF($J384=Res_converter!$F$5,MAX($M384-$N384-$O384,0),0)+IF($K384=Res_converter!$F$5,MAX($P384-$Q384-$R384,0),0)+IF(R384=Res_converter!$F$5,$S384,0)</f>
        <v>0</v>
      </c>
      <c r="AR384" s="10">
        <f>IF($AF384=Res_converter!$A$4,$AE384,0)</f>
        <v>0</v>
      </c>
      <c r="AS384" s="10" t="s">
        <v>132</v>
      </c>
      <c r="AT384" s="10" t="s">
        <v>133</v>
      </c>
      <c r="AU384" s="10" t="s">
        <v>208</v>
      </c>
      <c r="AV384" s="10" t="s">
        <v>134</v>
      </c>
      <c r="AW384" s="10">
        <f>INDEX(Res_converter!$I$4:$N$4,MATCH($AU384,Res_converter!$I$3:$N$3,0))</f>
        <v>0.08</v>
      </c>
      <c r="AX384" s="10">
        <f>INDEX(Res_converter!$I$5:$N$5,MATCH($AU384,Res_converter!$I$3:$N$3,0))</f>
        <v>0.48</v>
      </c>
      <c r="AY384" s="12" t="s">
        <v>826</v>
      </c>
      <c r="AZ384" s="12" t="str">
        <f>INDEX(Subname_converter!$B$2:$B$478,MATCH($AY384,Subname_converter!$A$2:$A$478,0))</f>
        <v>Desert View</v>
      </c>
      <c r="BA384" s="12">
        <f>INDEX(Subname_converter!$C$2:$C$478,MATCH($AY384,Subname_converter!$A$2:$A$478,0))</f>
        <v>230</v>
      </c>
      <c r="BB384" s="11">
        <v>45809.291666666701</v>
      </c>
      <c r="BC384" s="11">
        <v>47326.291666666701</v>
      </c>
      <c r="BD384" s="10">
        <f t="shared" si="23"/>
        <v>2029</v>
      </c>
      <c r="BE384" s="11"/>
      <c r="BF384" s="10" t="s">
        <v>117</v>
      </c>
      <c r="BG384" s="10" t="s">
        <v>70</v>
      </c>
      <c r="BH384" s="10" t="s">
        <v>70</v>
      </c>
      <c r="BI384" s="10" t="s">
        <v>117</v>
      </c>
      <c r="BJ384" s="10"/>
      <c r="BK384" s="10">
        <v>0</v>
      </c>
    </row>
    <row r="385" spans="1:63" s="26" customFormat="1" ht="25" x14ac:dyDescent="0.25">
      <c r="A385" s="32" t="s">
        <v>827</v>
      </c>
      <c r="B385" s="10">
        <v>2148</v>
      </c>
      <c r="C385" s="11">
        <v>44292</v>
      </c>
      <c r="D385" s="11">
        <v>44301.291666666701</v>
      </c>
      <c r="E385" s="10" t="s">
        <v>57</v>
      </c>
      <c r="F385" s="10" t="s">
        <v>545</v>
      </c>
      <c r="G385" s="10" t="s">
        <v>60</v>
      </c>
      <c r="H385" s="10" t="s">
        <v>108</v>
      </c>
      <c r="I385" s="10"/>
      <c r="J385" s="10" t="s">
        <v>61</v>
      </c>
      <c r="K385" s="10" t="s">
        <v>109</v>
      </c>
      <c r="L385" s="10"/>
      <c r="M385" s="10">
        <v>537.00670000000002</v>
      </c>
      <c r="N385" s="10"/>
      <c r="O385" s="10"/>
      <c r="P385" s="10">
        <v>543.85599999999999</v>
      </c>
      <c r="Q385" s="10"/>
      <c r="R385" s="10"/>
      <c r="S385" s="10"/>
      <c r="T385" s="10">
        <v>500</v>
      </c>
      <c r="U385" s="10"/>
      <c r="V385" s="10"/>
      <c r="W385" s="10"/>
      <c r="X385" s="10" t="s">
        <v>82</v>
      </c>
      <c r="Y385" s="10">
        <v>1</v>
      </c>
      <c r="Z385" s="10"/>
      <c r="AA385" s="10" t="s">
        <v>63</v>
      </c>
      <c r="AB385" s="10" t="s">
        <v>97</v>
      </c>
      <c r="AC385" s="10">
        <f t="shared" si="20"/>
        <v>1</v>
      </c>
      <c r="AD385" s="10">
        <f t="shared" si="21"/>
        <v>1</v>
      </c>
      <c r="AE385" s="10">
        <f t="shared" si="22"/>
        <v>500</v>
      </c>
      <c r="AF385" s="10" t="str">
        <f>INDEX(Res_converter!$A$2:$A$20,MATCH(TRIM(CONCATENATE(J385," ",K385," ",L385)),Res_converter!$E$2:$E$20,0))</f>
        <v>Solar-Hybrid</v>
      </c>
      <c r="AG385" s="10">
        <f>IF($J385=Res_converter!$F$2,MAX($M385-$N385-$O385,0),0)+IF($K385=Res_converter!$F$2,MAX($P385-$Q385-$R385,0),0)+IF(L385=Res_converter!$F$2,$S385,0)</f>
        <v>537.00670000000002</v>
      </c>
      <c r="AH385" s="10">
        <f>IF($J385=Res_converter!$F$2,MAX(MIN($M385,$AE385-$AJ385-$AN385-$AR385)-$N385-$O385,0),0)+IF($K385=Res_converter!$F$2,MAX(MIN($P385,$AE385-$AJ385-$AN385-$AR385)-$Q385-$R385,0),0)+IF(L385=Res_converter!$F$2,MIN($S385,$AE385-$AJ385-$AN385-$AR385),0)</f>
        <v>500</v>
      </c>
      <c r="AI385" s="10">
        <f>IF(OR($J385=Res_converter!$F$7,$J385=Res_converter!$F$8),MAX($M385-$N385-$O385,0),0)+IF(OR($K385=Res_converter!$F$7,$K385=Res_converter!$F$8),MAX($P385-$Q385-$R385,0),0)+IF(OR($L385=Res_converter!$F$7,$L385=Res_converter!$F$8),$S385,0)</f>
        <v>0</v>
      </c>
      <c r="AJ385" s="10">
        <f>IF(OR($J385=Res_converter!$F$7,$J385=Res_converter!$F$8),MAX($AE385-$N385-$O385,0),0)+IF(OR($K385=Res_converter!$F$7,$K385=Res_converter!$F$8),MAX($AE385-$Q385-$R385,0),0)+IF(OR($L385=Res_converter!$F$7,$L385=Res_converter!$F$8),$AE385,0)</f>
        <v>0</v>
      </c>
      <c r="AK385" s="10">
        <f>IF($J385=Res_converter!$F$6,MAX($M385-$N385-$O385,0),0)+IF($K385=Res_converter!$F$6,MAX($P385-$Q385-$R385,0),0)+IF(L385=Res_converter!$F$6,$S385,0)</f>
        <v>543.85599999999999</v>
      </c>
      <c r="AL385" s="10">
        <f>IF($AF385=Res_converter!$A$7,MAX(MIN($M385,$AE385)-$N385-$O385,0),IF($AF385=Res_converter!$A$12,IF($J385=Res_converter!$F$6,MAX(MIN($M385,MAX($AE385-AH385-Q385-R385,0)/AW385)-$N385-$O385,0),0)+IF($K385=Res_converter!$F$6,MAX(MIN($P385,MAX($AE385-AH385-N385-O385,0)/AW385)-$Q385-$R385,0),0),0))</f>
        <v>0</v>
      </c>
      <c r="AM385" s="10">
        <f>IF($J385=Res_converter!$F$3,MAX($M385-$N385-$O385,0),0)+IF($K385=Res_converter!$F$3,MAX($P385-$Q385-$R385,0),0)+IF(N385=Res_converter!$F$3,$S385,0)</f>
        <v>0</v>
      </c>
      <c r="AN385" s="10">
        <f>IF($J385=Res_converter!$F$3,MAX($AE385-$N385-$O385,0),0)+IF($K385=Res_converter!$F$3,MAX($AE385-$Q385-$R385,0),0)+IF(N385=Res_converter!$F$3,$AE385,0)</f>
        <v>0</v>
      </c>
      <c r="AO385" s="10">
        <f>IF($J385=Res_converter!$F$4,MAX($M385-$N385-$O385,0),0)+IF($K385=Res_converter!$F$4,MAX($P385-$Q385-$R385,0),0)+IF(P385=Res_converter!$F$4,$S385,0)</f>
        <v>0</v>
      </c>
      <c r="AP385" s="10">
        <f>IF($AF385=Res_converter!$A$3,MAX(MIN($M385,$AE385)-$N385-$O385,0),IF($AF385=Res_converter!$A$14,IF($J385=Res_converter!$F$4,MAX(MIN($M385,MAX($AE385-AH385-Q385-R385,0)/AX385)-$N385-$O385,0),0)+IF($K385=Res_converter!$F$4,MAX(MIN($P385,MAX($AE385-AH385-N385-O385,0)/AX385)-$Q385-$R385,0),0),0))</f>
        <v>0</v>
      </c>
      <c r="AQ385" s="10">
        <f>IF($J385=Res_converter!$F$5,MAX($M385-$N385-$O385,0),0)+IF($K385=Res_converter!$F$5,MAX($P385-$Q385-$R385,0),0)+IF(R385=Res_converter!$F$5,$S385,0)</f>
        <v>0</v>
      </c>
      <c r="AR385" s="10">
        <f>IF($AF385=Res_converter!$A$4,$AE385,0)</f>
        <v>0</v>
      </c>
      <c r="AS385" s="10" t="s">
        <v>132</v>
      </c>
      <c r="AT385" s="10" t="s">
        <v>133</v>
      </c>
      <c r="AU385" s="10" t="s">
        <v>208</v>
      </c>
      <c r="AV385" s="10" t="s">
        <v>134</v>
      </c>
      <c r="AW385" s="10">
        <f>INDEX(Res_converter!$I$4:$N$4,MATCH($AU385,Res_converter!$I$3:$N$3,0))</f>
        <v>0.08</v>
      </c>
      <c r="AX385" s="10">
        <f>INDEX(Res_converter!$I$5:$N$5,MATCH($AU385,Res_converter!$I$3:$N$3,0))</f>
        <v>0.48</v>
      </c>
      <c r="AY385" s="12" t="s">
        <v>436</v>
      </c>
      <c r="AZ385" s="12" t="str">
        <f>INDEX(Subname_converter!$B$2:$B$478,MATCH($AY385,Subname_converter!$A$2:$A$478,0))</f>
        <v>Trout Canyon</v>
      </c>
      <c r="BA385" s="12">
        <f>INDEX(Subname_converter!$C$2:$C$478,MATCH($AY385,Subname_converter!$A$2:$A$478,0))</f>
        <v>230</v>
      </c>
      <c r="BB385" s="11">
        <v>45809.291666666701</v>
      </c>
      <c r="BC385" s="11">
        <v>47296.291666666701</v>
      </c>
      <c r="BD385" s="10">
        <f t="shared" si="23"/>
        <v>2029</v>
      </c>
      <c r="BE385" s="11"/>
      <c r="BF385" s="10" t="s">
        <v>117</v>
      </c>
      <c r="BG385" s="10" t="s">
        <v>70</v>
      </c>
      <c r="BH385" s="10" t="s">
        <v>70</v>
      </c>
      <c r="BI385" s="10" t="s">
        <v>117</v>
      </c>
      <c r="BJ385" s="10"/>
      <c r="BK385" s="10">
        <v>0</v>
      </c>
    </row>
    <row r="386" spans="1:63" s="26" customFormat="1" ht="25" x14ac:dyDescent="0.25">
      <c r="A386" s="32" t="s">
        <v>828</v>
      </c>
      <c r="B386" s="10">
        <v>2149</v>
      </c>
      <c r="C386" s="11">
        <v>44295</v>
      </c>
      <c r="D386" s="11">
        <v>44301.291666666701</v>
      </c>
      <c r="E386" s="10" t="s">
        <v>57</v>
      </c>
      <c r="F386" s="10" t="s">
        <v>545</v>
      </c>
      <c r="G386" s="10" t="s">
        <v>60</v>
      </c>
      <c r="H386" s="10" t="s">
        <v>108</v>
      </c>
      <c r="I386" s="10"/>
      <c r="J386" s="10" t="s">
        <v>61</v>
      </c>
      <c r="K386" s="10" t="s">
        <v>109</v>
      </c>
      <c r="L386" s="10"/>
      <c r="M386" s="10">
        <v>515.08000000000004</v>
      </c>
      <c r="N386" s="10"/>
      <c r="O386" s="10"/>
      <c r="P386" s="10">
        <v>508.56</v>
      </c>
      <c r="Q386" s="10"/>
      <c r="R386" s="10"/>
      <c r="S386" s="10"/>
      <c r="T386" s="10">
        <v>500</v>
      </c>
      <c r="U386" s="10"/>
      <c r="V386" s="10"/>
      <c r="W386" s="10"/>
      <c r="X386" s="10" t="s">
        <v>96</v>
      </c>
      <c r="Y386" s="10" t="s">
        <v>4743</v>
      </c>
      <c r="Z386" s="10"/>
      <c r="AA386" s="10" t="s">
        <v>63</v>
      </c>
      <c r="AB386" s="10" t="s">
        <v>175</v>
      </c>
      <c r="AC386" s="10">
        <f t="shared" si="20"/>
        <v>0</v>
      </c>
      <c r="AD386" s="10">
        <f t="shared" si="21"/>
        <v>0</v>
      </c>
      <c r="AE386" s="10">
        <f t="shared" si="22"/>
        <v>0</v>
      </c>
      <c r="AF386" s="10" t="str">
        <f>INDEX(Res_converter!$A$2:$A$20,MATCH(TRIM(CONCATENATE(J386," ",K386," ",L386)),Res_converter!$E$2:$E$20,0))</f>
        <v>Solar-Hybrid</v>
      </c>
      <c r="AG386" s="10">
        <f>IF($J386=Res_converter!$F$2,MAX($M386-$N386-$O386,0),0)+IF($K386=Res_converter!$F$2,MAX($P386-$Q386-$R386,0),0)+IF(L386=Res_converter!$F$2,$S386,0)</f>
        <v>515.08000000000004</v>
      </c>
      <c r="AH386" s="10">
        <f>IF($J386=Res_converter!$F$2,MAX(MIN($M386,$AE386-$AJ386-$AN386-$AR386)-$N386-$O386,0),0)+IF($K386=Res_converter!$F$2,MAX(MIN($P386,$AE386-$AJ386-$AN386-$AR386)-$Q386-$R386,0),0)+IF(L386=Res_converter!$F$2,MIN($S386,$AE386-$AJ386-$AN386-$AR386),0)</f>
        <v>0</v>
      </c>
      <c r="AI386" s="10">
        <f>IF(OR($J386=Res_converter!$F$7,$J386=Res_converter!$F$8),MAX($M386-$N386-$O386,0),0)+IF(OR($K386=Res_converter!$F$7,$K386=Res_converter!$F$8),MAX($P386-$Q386-$R386,0),0)+IF(OR($L386=Res_converter!$F$7,$L386=Res_converter!$F$8),$S386,0)</f>
        <v>0</v>
      </c>
      <c r="AJ386" s="10">
        <f>IF(OR($J386=Res_converter!$F$7,$J386=Res_converter!$F$8),MAX($AE386-$N386-$O386,0),0)+IF(OR($K386=Res_converter!$F$7,$K386=Res_converter!$F$8),MAX($AE386-$Q386-$R386,0),0)+IF(OR($L386=Res_converter!$F$7,$L386=Res_converter!$F$8),$AE386,0)</f>
        <v>0</v>
      </c>
      <c r="AK386" s="10">
        <f>IF($J386=Res_converter!$F$6,MAX($M386-$N386-$O386,0),0)+IF($K386=Res_converter!$F$6,MAX($P386-$Q386-$R386,0),0)+IF(L386=Res_converter!$F$6,$S386,0)</f>
        <v>508.56</v>
      </c>
      <c r="AL386" s="10">
        <f>IF($AF386=Res_converter!$A$7,MAX(MIN($M386,$AE386)-$N386-$O386,0),IF($AF386=Res_converter!$A$12,IF($J386=Res_converter!$F$6,MAX(MIN($M386,MAX($AE386-AH386-Q386-R386,0)/AW386)-$N386-$O386,0),0)+IF($K386=Res_converter!$F$6,MAX(MIN($P386,MAX($AE386-AH386-N386-O386,0)/AW386)-$Q386-$R386,0),0),0))</f>
        <v>0</v>
      </c>
      <c r="AM386" s="10">
        <f>IF($J386=Res_converter!$F$3,MAX($M386-$N386-$O386,0),0)+IF($K386=Res_converter!$F$3,MAX($P386-$Q386-$R386,0),0)+IF(N386=Res_converter!$F$3,$S386,0)</f>
        <v>0</v>
      </c>
      <c r="AN386" s="10">
        <f>IF($J386=Res_converter!$F$3,MAX($AE386-$N386-$O386,0),0)+IF($K386=Res_converter!$F$3,MAX($AE386-$Q386-$R386,0),0)+IF(N386=Res_converter!$F$3,$AE386,0)</f>
        <v>0</v>
      </c>
      <c r="AO386" s="10">
        <f>IF($J386=Res_converter!$F$4,MAX($M386-$N386-$O386,0),0)+IF($K386=Res_converter!$F$4,MAX($P386-$Q386-$R386,0),0)+IF(P386=Res_converter!$F$4,$S386,0)</f>
        <v>0</v>
      </c>
      <c r="AP386" s="10">
        <f>IF($AF386=Res_converter!$A$3,MAX(MIN($M386,$AE386)-$N386-$O386,0),IF($AF386=Res_converter!$A$14,IF($J386=Res_converter!$F$4,MAX(MIN($M386,MAX($AE386-AH386-Q386-R386,0)/AX386)-$N386-$O386,0),0)+IF($K386=Res_converter!$F$4,MAX(MIN($P386,MAX($AE386-AH386-N386-O386,0)/AX386)-$Q386-$R386,0),0),0))</f>
        <v>0</v>
      </c>
      <c r="AQ386" s="10">
        <f>IF($J386=Res_converter!$F$5,MAX($M386-$N386-$O386,0),0)+IF($K386=Res_converter!$F$5,MAX($P386-$Q386-$R386,0),0)+IF(R386=Res_converter!$F$5,$S386,0)</f>
        <v>0</v>
      </c>
      <c r="AR386" s="10">
        <f>IF($AF386=Res_converter!$A$4,$AE386,0)</f>
        <v>0</v>
      </c>
      <c r="AS386" s="10" t="s">
        <v>524</v>
      </c>
      <c r="AT386" s="10" t="s">
        <v>66</v>
      </c>
      <c r="AU386" s="10" t="s">
        <v>208</v>
      </c>
      <c r="AV386" s="10" t="s">
        <v>134</v>
      </c>
      <c r="AW386" s="10">
        <f>INDEX(Res_converter!$I$4:$N$4,MATCH($AU386,Res_converter!$I$3:$N$3,0))</f>
        <v>0.08</v>
      </c>
      <c r="AX386" s="10">
        <f>INDEX(Res_converter!$I$5:$N$5,MATCH($AU386,Res_converter!$I$3:$N$3,0))</f>
        <v>0.48</v>
      </c>
      <c r="AY386" s="12" t="s">
        <v>436</v>
      </c>
      <c r="AZ386" s="12" t="str">
        <f>INDEX(Subname_converter!$B$2:$B$478,MATCH($AY386,Subname_converter!$A$2:$A$478,0))</f>
        <v>Trout Canyon</v>
      </c>
      <c r="BA386" s="12">
        <f>INDEX(Subname_converter!$C$2:$C$478,MATCH($AY386,Subname_converter!$A$2:$A$478,0))</f>
        <v>230</v>
      </c>
      <c r="BB386" s="11">
        <v>45991.333333333299</v>
      </c>
      <c r="BC386" s="11">
        <v>47175.333333333299</v>
      </c>
      <c r="BD386" s="10">
        <f t="shared" si="23"/>
        <v>2029</v>
      </c>
      <c r="BE386" s="11"/>
      <c r="BF386" s="10" t="s">
        <v>117</v>
      </c>
      <c r="BG386" s="10" t="s">
        <v>70</v>
      </c>
      <c r="BH386" s="10" t="s">
        <v>70</v>
      </c>
      <c r="BI386" s="10" t="s">
        <v>117</v>
      </c>
      <c r="BJ386" s="10"/>
      <c r="BK386" s="10">
        <v>0</v>
      </c>
    </row>
    <row r="387" spans="1:63" s="26" customFormat="1" ht="25" x14ac:dyDescent="0.25">
      <c r="A387" s="32" t="s">
        <v>829</v>
      </c>
      <c r="B387" s="10">
        <v>2150</v>
      </c>
      <c r="C387" s="11">
        <v>44300</v>
      </c>
      <c r="D387" s="11">
        <v>44301.291666666701</v>
      </c>
      <c r="E387" s="10" t="s">
        <v>57</v>
      </c>
      <c r="F387" s="10" t="s">
        <v>545</v>
      </c>
      <c r="G387" s="10" t="s">
        <v>108</v>
      </c>
      <c r="H387" s="10" t="s">
        <v>60</v>
      </c>
      <c r="I387" s="10"/>
      <c r="J387" s="10" t="s">
        <v>109</v>
      </c>
      <c r="K387" s="10" t="s">
        <v>61</v>
      </c>
      <c r="L387" s="10"/>
      <c r="M387" s="10">
        <v>307</v>
      </c>
      <c r="N387" s="10"/>
      <c r="O387" s="10"/>
      <c r="P387" s="10">
        <v>307</v>
      </c>
      <c r="Q387" s="10"/>
      <c r="R387" s="10"/>
      <c r="S387" s="10"/>
      <c r="T387" s="10">
        <v>300</v>
      </c>
      <c r="U387" s="10"/>
      <c r="V387" s="10"/>
      <c r="W387" s="10"/>
      <c r="X387" s="10" t="s">
        <v>82</v>
      </c>
      <c r="Y387" s="10" t="s">
        <v>4743</v>
      </c>
      <c r="Z387" s="10"/>
      <c r="AA387" s="10" t="s">
        <v>63</v>
      </c>
      <c r="AB387" s="10"/>
      <c r="AC387" s="10">
        <f t="shared" si="20"/>
        <v>0</v>
      </c>
      <c r="AD387" s="10">
        <f t="shared" si="21"/>
        <v>0</v>
      </c>
      <c r="AE387" s="10">
        <f t="shared" si="22"/>
        <v>0</v>
      </c>
      <c r="AF387" s="10" t="str">
        <f>INDEX(Res_converter!$A$2:$A$20,MATCH(TRIM(CONCATENATE(J387," ",K387," ",L387)),Res_converter!$E$2:$E$20,0))</f>
        <v>Solar-Hybrid</v>
      </c>
      <c r="AG387" s="10">
        <f>IF($J387=Res_converter!$F$2,MAX($M387-$N387-$O387,0),0)+IF($K387=Res_converter!$F$2,MAX($P387-$Q387-$R387,0),0)+IF(L387=Res_converter!$F$2,$S387,0)</f>
        <v>307</v>
      </c>
      <c r="AH387" s="10">
        <f>IF($J387=Res_converter!$F$2,MAX(MIN($M387,$AE387-$AJ387-$AN387-$AR387)-$N387-$O387,0),0)+IF($K387=Res_converter!$F$2,MAX(MIN($P387,$AE387-$AJ387-$AN387-$AR387)-$Q387-$R387,0),0)+IF(L387=Res_converter!$F$2,MIN($S387,$AE387-$AJ387-$AN387-$AR387),0)</f>
        <v>0</v>
      </c>
      <c r="AI387" s="10">
        <f>IF(OR($J387=Res_converter!$F$7,$J387=Res_converter!$F$8),MAX($M387-$N387-$O387,0),0)+IF(OR($K387=Res_converter!$F$7,$K387=Res_converter!$F$8),MAX($P387-$Q387-$R387,0),0)+IF(OR($L387=Res_converter!$F$7,$L387=Res_converter!$F$8),$S387,0)</f>
        <v>0</v>
      </c>
      <c r="AJ387" s="10">
        <f>IF(OR($J387=Res_converter!$F$7,$J387=Res_converter!$F$8),MAX($AE387-$N387-$O387,0),0)+IF(OR($K387=Res_converter!$F$7,$K387=Res_converter!$F$8),MAX($AE387-$Q387-$R387,0),0)+IF(OR($L387=Res_converter!$F$7,$L387=Res_converter!$F$8),$AE387,0)</f>
        <v>0</v>
      </c>
      <c r="AK387" s="10">
        <f>IF($J387=Res_converter!$F$6,MAX($M387-$N387-$O387,0),0)+IF($K387=Res_converter!$F$6,MAX($P387-$Q387-$R387,0),0)+IF(L387=Res_converter!$F$6,$S387,0)</f>
        <v>307</v>
      </c>
      <c r="AL387" s="10">
        <f>IF($AF387=Res_converter!$A$7,MAX(MIN($M387,$AE387)-$N387-$O387,0),IF($AF387=Res_converter!$A$12,IF($J387=Res_converter!$F$6,MAX(MIN($M387,MAX($AE387-AH387-Q387-R387,0)/AW387)-$N387-$O387,0),0)+IF($K387=Res_converter!$F$6,MAX(MIN($P387,MAX($AE387-AH387-N387-O387,0)/AW387)-$Q387-$R387,0),0),0))</f>
        <v>0</v>
      </c>
      <c r="AM387" s="10">
        <f>IF($J387=Res_converter!$F$3,MAX($M387-$N387-$O387,0),0)+IF($K387=Res_converter!$F$3,MAX($P387-$Q387-$R387,0),0)+IF(N387=Res_converter!$F$3,$S387,0)</f>
        <v>0</v>
      </c>
      <c r="AN387" s="10">
        <f>IF($J387=Res_converter!$F$3,MAX($AE387-$N387-$O387,0),0)+IF($K387=Res_converter!$F$3,MAX($AE387-$Q387-$R387,0),0)+IF(N387=Res_converter!$F$3,$AE387,0)</f>
        <v>0</v>
      </c>
      <c r="AO387" s="10">
        <f>IF($J387=Res_converter!$F$4,MAX($M387-$N387-$O387,0),0)+IF($K387=Res_converter!$F$4,MAX($P387-$Q387-$R387,0),0)+IF(P387=Res_converter!$F$4,$S387,0)</f>
        <v>0</v>
      </c>
      <c r="AP387" s="10">
        <f>IF($AF387=Res_converter!$A$3,MAX(MIN($M387,$AE387)-$N387-$O387,0),IF($AF387=Res_converter!$A$14,IF($J387=Res_converter!$F$4,MAX(MIN($M387,MAX($AE387-AH387-Q387-R387,0)/AX387)-$N387-$O387,0),0)+IF($K387=Res_converter!$F$4,MAX(MIN($P387,MAX($AE387-AH387-N387-O387,0)/AX387)-$Q387-$R387,0),0),0))</f>
        <v>0</v>
      </c>
      <c r="AQ387" s="10">
        <f>IF($J387=Res_converter!$F$5,MAX($M387-$N387-$O387,0),0)+IF($K387=Res_converter!$F$5,MAX($P387-$Q387-$R387,0),0)+IF(R387=Res_converter!$F$5,$S387,0)</f>
        <v>0</v>
      </c>
      <c r="AR387" s="10">
        <f>IF($AF387=Res_converter!$A$4,$AE387,0)</f>
        <v>0</v>
      </c>
      <c r="AS387" s="10" t="s">
        <v>132</v>
      </c>
      <c r="AT387" s="10" t="s">
        <v>133</v>
      </c>
      <c r="AU387" s="10" t="s">
        <v>208</v>
      </c>
      <c r="AV387" s="10" t="s">
        <v>134</v>
      </c>
      <c r="AW387" s="10">
        <f>INDEX(Res_converter!$I$4:$N$4,MATCH($AU387,Res_converter!$I$3:$N$3,0))</f>
        <v>0.08</v>
      </c>
      <c r="AX387" s="10">
        <f>INDEX(Res_converter!$I$5:$N$5,MATCH($AU387,Res_converter!$I$3:$N$3,0))</f>
        <v>0.48</v>
      </c>
      <c r="AY387" s="12" t="s">
        <v>436</v>
      </c>
      <c r="AZ387" s="12" t="str">
        <f>INDEX(Subname_converter!$B$2:$B$478,MATCH($AY387,Subname_converter!$A$2:$A$478,0))</f>
        <v>Trout Canyon</v>
      </c>
      <c r="BA387" s="12">
        <f>INDEX(Subname_converter!$C$2:$C$478,MATCH($AY387,Subname_converter!$A$2:$A$478,0))</f>
        <v>230</v>
      </c>
      <c r="BB387" s="11">
        <v>45536.291666666701</v>
      </c>
      <c r="BC387" s="11">
        <v>47011.291666666701</v>
      </c>
      <c r="BD387" s="10">
        <f t="shared" si="23"/>
        <v>2028</v>
      </c>
      <c r="BE387" s="11"/>
      <c r="BF387" s="10" t="s">
        <v>117</v>
      </c>
      <c r="BG387" s="10" t="s">
        <v>70</v>
      </c>
      <c r="BH387" s="10" t="s">
        <v>70</v>
      </c>
      <c r="BI387" s="10" t="s">
        <v>117</v>
      </c>
      <c r="BJ387" s="10"/>
      <c r="BK387" s="10">
        <v>0</v>
      </c>
    </row>
    <row r="388" spans="1:63" s="26" customFormat="1" ht="25" x14ac:dyDescent="0.25">
      <c r="A388" s="32" t="s">
        <v>830</v>
      </c>
      <c r="B388" s="10">
        <v>2153</v>
      </c>
      <c r="C388" s="11">
        <v>44278</v>
      </c>
      <c r="D388" s="11">
        <v>44301.291666666701</v>
      </c>
      <c r="E388" s="10" t="s">
        <v>57</v>
      </c>
      <c r="F388" s="10" t="s">
        <v>545</v>
      </c>
      <c r="G388" s="10" t="s">
        <v>60</v>
      </c>
      <c r="H388" s="10"/>
      <c r="I388" s="10"/>
      <c r="J388" s="10" t="s">
        <v>61</v>
      </c>
      <c r="K388" s="10"/>
      <c r="L388" s="10"/>
      <c r="M388" s="10">
        <v>213.5487</v>
      </c>
      <c r="N388" s="10"/>
      <c r="O388" s="10"/>
      <c r="P388" s="10"/>
      <c r="Q388" s="10"/>
      <c r="R388" s="10"/>
      <c r="S388" s="10"/>
      <c r="T388" s="10">
        <v>200</v>
      </c>
      <c r="U388" s="10"/>
      <c r="V388" s="10"/>
      <c r="W388" s="10"/>
      <c r="X388" s="10" t="s">
        <v>82</v>
      </c>
      <c r="Y388" s="10" t="s">
        <v>4743</v>
      </c>
      <c r="Z388" s="10"/>
      <c r="AA388" s="10"/>
      <c r="AB388" s="10"/>
      <c r="AC388" s="10">
        <f t="shared" si="20"/>
        <v>0</v>
      </c>
      <c r="AD388" s="10">
        <f t="shared" si="21"/>
        <v>0</v>
      </c>
      <c r="AE388" s="10">
        <f t="shared" si="22"/>
        <v>0</v>
      </c>
      <c r="AF388" s="10" t="str">
        <f>INDEX(Res_converter!$A$2:$A$20,MATCH(TRIM(CONCATENATE(J388," ",K388," ",L388)),Res_converter!$E$2:$E$20,0))</f>
        <v>Battery</v>
      </c>
      <c r="AG388" s="10">
        <f>IF($J388=Res_converter!$F$2,MAX($M388-$N388-$O388,0),0)+IF($K388=Res_converter!$F$2,MAX($P388-$Q388-$R388,0),0)+IF(L388=Res_converter!$F$2,$S388,0)</f>
        <v>213.5487</v>
      </c>
      <c r="AH388" s="10">
        <f>IF($J388=Res_converter!$F$2,MAX(MIN($M388,$AE388-$AJ388-$AN388-$AR388)-$N388-$O388,0),0)+IF($K388=Res_converter!$F$2,MAX(MIN($P388,$AE388-$AJ388-$AN388-$AR388)-$Q388-$R388,0),0)+IF(L388=Res_converter!$F$2,MIN($S388,$AE388-$AJ388-$AN388-$AR388),0)</f>
        <v>0</v>
      </c>
      <c r="AI388" s="10">
        <f>IF(OR($J388=Res_converter!$F$7,$J388=Res_converter!$F$8),MAX($M388-$N388-$O388,0),0)+IF(OR($K388=Res_converter!$F$7,$K388=Res_converter!$F$8),MAX($P388-$Q388-$R388,0),0)+IF(OR($L388=Res_converter!$F$7,$L388=Res_converter!$F$8),$S388,0)</f>
        <v>0</v>
      </c>
      <c r="AJ388" s="10">
        <f>IF(OR($J388=Res_converter!$F$7,$J388=Res_converter!$F$8),MAX($AE388-$N388-$O388,0),0)+IF(OR($K388=Res_converter!$F$7,$K388=Res_converter!$F$8),MAX($AE388-$Q388-$R388,0),0)+IF(OR($L388=Res_converter!$F$7,$L388=Res_converter!$F$8),$AE388,0)</f>
        <v>0</v>
      </c>
      <c r="AK388" s="10">
        <f>IF($J388=Res_converter!$F$6,MAX($M388-$N388-$O388,0),0)+IF($K388=Res_converter!$F$6,MAX($P388-$Q388-$R388,0),0)+IF(L388=Res_converter!$F$6,$S388,0)</f>
        <v>0</v>
      </c>
      <c r="AL388" s="10">
        <f>IF($AF388=Res_converter!$A$7,MAX(MIN($M388,$AE388)-$N388-$O388,0),IF($AF388=Res_converter!$A$12,IF($J388=Res_converter!$F$6,MAX(MIN($M388,MAX($AE388-AH388-Q388-R388,0)/AW388)-$N388-$O388,0),0)+IF($K388=Res_converter!$F$6,MAX(MIN($P388,MAX($AE388-AH388-N388-O388,0)/AW388)-$Q388-$R388,0),0),0))</f>
        <v>0</v>
      </c>
      <c r="AM388" s="10">
        <f>IF($J388=Res_converter!$F$3,MAX($M388-$N388-$O388,0),0)+IF($K388=Res_converter!$F$3,MAX($P388-$Q388-$R388,0),0)+IF(N388=Res_converter!$F$3,$S388,0)</f>
        <v>0</v>
      </c>
      <c r="AN388" s="10">
        <f>IF($J388=Res_converter!$F$3,MAX($AE388-$N388-$O388,0),0)+IF($K388=Res_converter!$F$3,MAX($AE388-$Q388-$R388,0),0)+IF(N388=Res_converter!$F$3,$AE388,0)</f>
        <v>0</v>
      </c>
      <c r="AO388" s="10">
        <f>IF($J388=Res_converter!$F$4,MAX($M388-$N388-$O388,0),0)+IF($K388=Res_converter!$F$4,MAX($P388-$Q388-$R388,0),0)+IF(P388=Res_converter!$F$4,$S388,0)</f>
        <v>0</v>
      </c>
      <c r="AP388" s="10">
        <f>IF($AF388=Res_converter!$A$3,MAX(MIN($M388,$AE388)-$N388-$O388,0),IF($AF388=Res_converter!$A$14,IF($J388=Res_converter!$F$4,MAX(MIN($M388,MAX($AE388-AH388-Q388-R388,0)/AX388)-$N388-$O388,0),0)+IF($K388=Res_converter!$F$4,MAX(MIN($P388,MAX($AE388-AH388-N388-O388,0)/AX388)-$Q388-$R388,0),0),0))</f>
        <v>0</v>
      </c>
      <c r="AQ388" s="10">
        <f>IF($J388=Res_converter!$F$5,MAX($M388-$N388-$O388,0),0)+IF($K388=Res_converter!$F$5,MAX($P388-$Q388-$R388,0),0)+IF(R388=Res_converter!$F$5,$S388,0)</f>
        <v>0</v>
      </c>
      <c r="AR388" s="10">
        <f>IF($AF388=Res_converter!$A$4,$AE388,0)</f>
        <v>0</v>
      </c>
      <c r="AS388" s="10" t="s">
        <v>74</v>
      </c>
      <c r="AT388" s="10" t="s">
        <v>66</v>
      </c>
      <c r="AU388" s="10" t="s">
        <v>75</v>
      </c>
      <c r="AV388" s="10" t="s">
        <v>75</v>
      </c>
      <c r="AW388" s="10">
        <f>INDEX(Res_converter!$I$4:$N$4,MATCH($AU388,Res_converter!$I$3:$N$3,0))</f>
        <v>0.06</v>
      </c>
      <c r="AX388" s="10">
        <f>INDEX(Res_converter!$I$5:$N$5,MATCH($AU388,Res_converter!$I$3:$N$3,0))</f>
        <v>0.35</v>
      </c>
      <c r="AY388" s="12" t="s">
        <v>455</v>
      </c>
      <c r="AZ388" s="12" t="str">
        <f>INDEX(Subname_converter!$B$2:$B$478,MATCH($AY388,Subname_converter!$A$2:$A$478,0))</f>
        <v>Silvergate</v>
      </c>
      <c r="BA388" s="12">
        <f>INDEX(Subname_converter!$C$2:$C$478,MATCH($AY388,Subname_converter!$A$2:$A$478,0))</f>
        <v>230</v>
      </c>
      <c r="BB388" s="11">
        <v>45107.291666666701</v>
      </c>
      <c r="BC388" s="11">
        <v>49373.333333333299</v>
      </c>
      <c r="BD388" s="10">
        <f t="shared" si="23"/>
        <v>2035</v>
      </c>
      <c r="BE388" s="11"/>
      <c r="BF388" s="10" t="s">
        <v>117</v>
      </c>
      <c r="BG388" s="10" t="s">
        <v>70</v>
      </c>
      <c r="BH388" s="10"/>
      <c r="BI388" s="10" t="s">
        <v>117</v>
      </c>
      <c r="BJ388" s="10"/>
      <c r="BK388" s="10">
        <v>0</v>
      </c>
    </row>
    <row r="389" spans="1:63" s="26" customFormat="1" ht="25" x14ac:dyDescent="0.25">
      <c r="A389" s="32" t="s">
        <v>831</v>
      </c>
      <c r="B389" s="10">
        <v>2154</v>
      </c>
      <c r="C389" s="11">
        <v>44287</v>
      </c>
      <c r="D389" s="11">
        <v>44301.291666666701</v>
      </c>
      <c r="E389" s="10" t="s">
        <v>57</v>
      </c>
      <c r="F389" s="10" t="s">
        <v>545</v>
      </c>
      <c r="G389" s="10" t="s">
        <v>60</v>
      </c>
      <c r="H389" s="10" t="s">
        <v>108</v>
      </c>
      <c r="I389" s="10"/>
      <c r="J389" s="10" t="s">
        <v>61</v>
      </c>
      <c r="K389" s="10" t="s">
        <v>109</v>
      </c>
      <c r="L389" s="10"/>
      <c r="M389" s="10">
        <v>308.47000000000003</v>
      </c>
      <c r="N389" s="10"/>
      <c r="O389" s="10"/>
      <c r="P389" s="10">
        <v>308</v>
      </c>
      <c r="Q389" s="10"/>
      <c r="R389" s="10"/>
      <c r="S389" s="10"/>
      <c r="T389" s="10">
        <v>300</v>
      </c>
      <c r="U389" s="10"/>
      <c r="V389" s="10"/>
      <c r="W389" s="10"/>
      <c r="X389" s="10" t="s">
        <v>82</v>
      </c>
      <c r="Y389" s="10" t="s">
        <v>4743</v>
      </c>
      <c r="Z389" s="10"/>
      <c r="AA389" s="10" t="s">
        <v>63</v>
      </c>
      <c r="AB389" s="10"/>
      <c r="AC389" s="10">
        <f t="shared" si="20"/>
        <v>0</v>
      </c>
      <c r="AD389" s="10">
        <f t="shared" si="21"/>
        <v>0</v>
      </c>
      <c r="AE389" s="10">
        <f t="shared" si="22"/>
        <v>0</v>
      </c>
      <c r="AF389" s="10" t="str">
        <f>INDEX(Res_converter!$A$2:$A$20,MATCH(TRIM(CONCATENATE(J389," ",K389," ",L389)),Res_converter!$E$2:$E$20,0))</f>
        <v>Solar-Hybrid</v>
      </c>
      <c r="AG389" s="10">
        <f>IF($J389=Res_converter!$F$2,MAX($M389-$N389-$O389,0),0)+IF($K389=Res_converter!$F$2,MAX($P389-$Q389-$R389,0),0)+IF(L389=Res_converter!$F$2,$S389,0)</f>
        <v>308.47000000000003</v>
      </c>
      <c r="AH389" s="10">
        <f>IF($J389=Res_converter!$F$2,MAX(MIN($M389,$AE389-$AJ389-$AN389-$AR389)-$N389-$O389,0),0)+IF($K389=Res_converter!$F$2,MAX(MIN($P389,$AE389-$AJ389-$AN389-$AR389)-$Q389-$R389,0),0)+IF(L389=Res_converter!$F$2,MIN($S389,$AE389-$AJ389-$AN389-$AR389),0)</f>
        <v>0</v>
      </c>
      <c r="AI389" s="10">
        <f>IF(OR($J389=Res_converter!$F$7,$J389=Res_converter!$F$8),MAX($M389-$N389-$O389,0),0)+IF(OR($K389=Res_converter!$F$7,$K389=Res_converter!$F$8),MAX($P389-$Q389-$R389,0),0)+IF(OR($L389=Res_converter!$F$7,$L389=Res_converter!$F$8),$S389,0)</f>
        <v>0</v>
      </c>
      <c r="AJ389" s="10">
        <f>IF(OR($J389=Res_converter!$F$7,$J389=Res_converter!$F$8),MAX($AE389-$N389-$O389,0),0)+IF(OR($K389=Res_converter!$F$7,$K389=Res_converter!$F$8),MAX($AE389-$Q389-$R389,0),0)+IF(OR($L389=Res_converter!$F$7,$L389=Res_converter!$F$8),$AE389,0)</f>
        <v>0</v>
      </c>
      <c r="AK389" s="10">
        <f>IF($J389=Res_converter!$F$6,MAX($M389-$N389-$O389,0),0)+IF($K389=Res_converter!$F$6,MAX($P389-$Q389-$R389,0),0)+IF(L389=Res_converter!$F$6,$S389,0)</f>
        <v>308</v>
      </c>
      <c r="AL389" s="10">
        <f>IF($AF389=Res_converter!$A$7,MAX(MIN($M389,$AE389)-$N389-$O389,0),IF($AF389=Res_converter!$A$12,IF($J389=Res_converter!$F$6,MAX(MIN($M389,MAX($AE389-AH389-Q389-R389,0)/AW389)-$N389-$O389,0),0)+IF($K389=Res_converter!$F$6,MAX(MIN($P389,MAX($AE389-AH389-N389-O389,0)/AW389)-$Q389-$R389,0),0),0))</f>
        <v>0</v>
      </c>
      <c r="AM389" s="10">
        <f>IF($J389=Res_converter!$F$3,MAX($M389-$N389-$O389,0),0)+IF($K389=Res_converter!$F$3,MAX($P389-$Q389-$R389,0),0)+IF(N389=Res_converter!$F$3,$S389,0)</f>
        <v>0</v>
      </c>
      <c r="AN389" s="10">
        <f>IF($J389=Res_converter!$F$3,MAX($AE389-$N389-$O389,0),0)+IF($K389=Res_converter!$F$3,MAX($AE389-$Q389-$R389,0),0)+IF(N389=Res_converter!$F$3,$AE389,0)</f>
        <v>0</v>
      </c>
      <c r="AO389" s="10">
        <f>IF($J389=Res_converter!$F$4,MAX($M389-$N389-$O389,0),0)+IF($K389=Res_converter!$F$4,MAX($P389-$Q389-$R389,0),0)+IF(P389=Res_converter!$F$4,$S389,0)</f>
        <v>0</v>
      </c>
      <c r="AP389" s="10">
        <f>IF($AF389=Res_converter!$A$3,MAX(MIN($M389,$AE389)-$N389-$O389,0),IF($AF389=Res_converter!$A$14,IF($J389=Res_converter!$F$4,MAX(MIN($M389,MAX($AE389-AH389-Q389-R389,0)/AX389)-$N389-$O389,0),0)+IF($K389=Res_converter!$F$4,MAX(MIN($P389,MAX($AE389-AH389-N389-O389,0)/AX389)-$Q389-$R389,0),0),0))</f>
        <v>0</v>
      </c>
      <c r="AQ389" s="10">
        <f>IF($J389=Res_converter!$F$5,MAX($M389-$N389-$O389,0),0)+IF($K389=Res_converter!$F$5,MAX($P389-$Q389-$R389,0),0)+IF(R389=Res_converter!$F$5,$S389,0)</f>
        <v>0</v>
      </c>
      <c r="AR389" s="10">
        <f>IF($AF389=Res_converter!$A$4,$AE389,0)</f>
        <v>0</v>
      </c>
      <c r="AS389" s="10" t="s">
        <v>203</v>
      </c>
      <c r="AT389" s="10" t="s">
        <v>204</v>
      </c>
      <c r="AU389" s="10" t="s">
        <v>75</v>
      </c>
      <c r="AV389" s="10" t="s">
        <v>75</v>
      </c>
      <c r="AW389" s="10">
        <f>INDEX(Res_converter!$I$4:$N$4,MATCH($AU389,Res_converter!$I$3:$N$3,0))</f>
        <v>0.06</v>
      </c>
      <c r="AX389" s="10">
        <f>INDEX(Res_converter!$I$5:$N$5,MATCH($AU389,Res_converter!$I$3:$N$3,0))</f>
        <v>0.35</v>
      </c>
      <c r="AY389" s="12" t="s">
        <v>205</v>
      </c>
      <c r="AZ389" s="12" t="str">
        <f>INDEX(Subname_converter!$B$2:$B$478,MATCH($AY389,Subname_converter!$A$2:$A$478,0))</f>
        <v>Hoodoo Wash</v>
      </c>
      <c r="BA389" s="12">
        <f>INDEX(Subname_converter!$C$2:$C$478,MATCH($AY389,Subname_converter!$A$2:$A$478,0))</f>
        <v>500</v>
      </c>
      <c r="BB389" s="11">
        <v>45992.333333333299</v>
      </c>
      <c r="BC389" s="11">
        <v>47299.291666666701</v>
      </c>
      <c r="BD389" s="10">
        <f t="shared" si="23"/>
        <v>2029</v>
      </c>
      <c r="BE389" s="11"/>
      <c r="BF389" s="10" t="s">
        <v>117</v>
      </c>
      <c r="BG389" s="10" t="s">
        <v>70</v>
      </c>
      <c r="BH389" s="10"/>
      <c r="BI389" s="10" t="s">
        <v>117</v>
      </c>
      <c r="BJ389" s="10"/>
      <c r="BK389" s="10">
        <v>0</v>
      </c>
    </row>
    <row r="390" spans="1:63" s="26" customFormat="1" ht="25" x14ac:dyDescent="0.25">
      <c r="A390" s="32" t="s">
        <v>832</v>
      </c>
      <c r="B390" s="10">
        <v>2157</v>
      </c>
      <c r="C390" s="11">
        <v>44287</v>
      </c>
      <c r="D390" s="11">
        <v>44301.291666666701</v>
      </c>
      <c r="E390" s="10" t="s">
        <v>57</v>
      </c>
      <c r="F390" s="10" t="s">
        <v>545</v>
      </c>
      <c r="G390" s="10" t="s">
        <v>60</v>
      </c>
      <c r="H390" s="10"/>
      <c r="I390" s="10"/>
      <c r="J390" s="10" t="s">
        <v>61</v>
      </c>
      <c r="K390" s="10"/>
      <c r="L390" s="10"/>
      <c r="M390" s="10">
        <v>304.39992000000001</v>
      </c>
      <c r="N390" s="10"/>
      <c r="O390" s="10"/>
      <c r="P390" s="10"/>
      <c r="Q390" s="10"/>
      <c r="R390" s="10"/>
      <c r="S390" s="10"/>
      <c r="T390" s="10">
        <v>300</v>
      </c>
      <c r="U390" s="10"/>
      <c r="V390" s="10"/>
      <c r="W390" s="10"/>
      <c r="X390" s="10" t="s">
        <v>82</v>
      </c>
      <c r="Y390" s="10" t="s">
        <v>4743</v>
      </c>
      <c r="Z390" s="10"/>
      <c r="AA390" s="10"/>
      <c r="AB390" s="10"/>
      <c r="AC390" s="10">
        <f t="shared" ref="AC390:AC407" si="24">IF(F390&lt;&gt;"C14",IF(X390&lt;&gt;"Energy Only",1,0),IF(Y390&lt;&gt;"Not in Report",1,0))</f>
        <v>0</v>
      </c>
      <c r="AD390" s="10">
        <f t="shared" ref="AD390:AD407" si="25">IF(AND(X390="Full Capacity",F390&lt;&gt;"C14"),1,IF(Y390&lt;&gt;"Not in Report",Y390,Z390/100))</f>
        <v>0</v>
      </c>
      <c r="AE390" s="10">
        <f t="shared" ref="AE390:AE407" si="26">AD390*T390</f>
        <v>0</v>
      </c>
      <c r="AF390" s="10" t="str">
        <f>INDEX(Res_converter!$A$2:$A$20,MATCH(TRIM(CONCATENATE(J390," ",K390," ",L390)),Res_converter!$E$2:$E$20,0))</f>
        <v>Battery</v>
      </c>
      <c r="AG390" s="10">
        <f>IF($J390=Res_converter!$F$2,MAX($M390-$N390-$O390,0),0)+IF($K390=Res_converter!$F$2,MAX($P390-$Q390-$R390,0),0)+IF(L390=Res_converter!$F$2,$S390,0)</f>
        <v>304.39992000000001</v>
      </c>
      <c r="AH390" s="10">
        <f>IF($J390=Res_converter!$F$2,MAX(MIN($M390,$AE390-$AJ390-$AN390-$AR390)-$N390-$O390,0),0)+IF($K390=Res_converter!$F$2,MAX(MIN($P390,$AE390-$AJ390-$AN390-$AR390)-$Q390-$R390,0),0)+IF(L390=Res_converter!$F$2,MIN($S390,$AE390-$AJ390-$AN390-$AR390),0)</f>
        <v>0</v>
      </c>
      <c r="AI390" s="10">
        <f>IF(OR($J390=Res_converter!$F$7,$J390=Res_converter!$F$8),MAX($M390-$N390-$O390,0),0)+IF(OR($K390=Res_converter!$F$7,$K390=Res_converter!$F$8),MAX($P390-$Q390-$R390,0),0)+IF(OR($L390=Res_converter!$F$7,$L390=Res_converter!$F$8),$S390,0)</f>
        <v>0</v>
      </c>
      <c r="AJ390" s="10">
        <f>IF(OR($J390=Res_converter!$F$7,$J390=Res_converter!$F$8),MAX($AE390-$N390-$O390,0),0)+IF(OR($K390=Res_converter!$F$7,$K390=Res_converter!$F$8),MAX($AE390-$Q390-$R390,0),0)+IF(OR($L390=Res_converter!$F$7,$L390=Res_converter!$F$8),$AE390,0)</f>
        <v>0</v>
      </c>
      <c r="AK390" s="10">
        <f>IF($J390=Res_converter!$F$6,MAX($M390-$N390-$O390,0),0)+IF($K390=Res_converter!$F$6,MAX($P390-$Q390-$R390,0),0)+IF(L390=Res_converter!$F$6,$S390,0)</f>
        <v>0</v>
      </c>
      <c r="AL390" s="10">
        <f>IF($AF390=Res_converter!$A$7,MAX(MIN($M390,$AE390)-$N390-$O390,0),IF($AF390=Res_converter!$A$12,IF($J390=Res_converter!$F$6,MAX(MIN($M390,MAX($AE390-AH390-Q390-R390,0)/AW390)-$N390-$O390,0),0)+IF($K390=Res_converter!$F$6,MAX(MIN($P390,MAX($AE390-AH390-N390-O390,0)/AW390)-$Q390-$R390,0),0),0))</f>
        <v>0</v>
      </c>
      <c r="AM390" s="10">
        <f>IF($J390=Res_converter!$F$3,MAX($M390-$N390-$O390,0),0)+IF($K390=Res_converter!$F$3,MAX($P390-$Q390-$R390,0),0)+IF(N390=Res_converter!$F$3,$S390,0)</f>
        <v>0</v>
      </c>
      <c r="AN390" s="10">
        <f>IF($J390=Res_converter!$F$3,MAX($AE390-$N390-$O390,0),0)+IF($K390=Res_converter!$F$3,MAX($AE390-$Q390-$R390,0),0)+IF(N390=Res_converter!$F$3,$AE390,0)</f>
        <v>0</v>
      </c>
      <c r="AO390" s="10">
        <f>IF($J390=Res_converter!$F$4,MAX($M390-$N390-$O390,0),0)+IF($K390=Res_converter!$F$4,MAX($P390-$Q390-$R390,0),0)+IF(P390=Res_converter!$F$4,$S390,0)</f>
        <v>0</v>
      </c>
      <c r="AP390" s="10">
        <f>IF($AF390=Res_converter!$A$3,MAX(MIN($M390,$AE390)-$N390-$O390,0),IF($AF390=Res_converter!$A$14,IF($J390=Res_converter!$F$4,MAX(MIN($M390,MAX($AE390-AH390-Q390-R390,0)/AX390)-$N390-$O390,0),0)+IF($K390=Res_converter!$F$4,MAX(MIN($P390,MAX($AE390-AH390-N390-O390,0)/AX390)-$Q390-$R390,0),0),0))</f>
        <v>0</v>
      </c>
      <c r="AQ390" s="10">
        <f>IF($J390=Res_converter!$F$5,MAX($M390-$N390-$O390,0),0)+IF($K390=Res_converter!$F$5,MAX($P390-$Q390-$R390,0),0)+IF(R390=Res_converter!$F$5,$S390,0)</f>
        <v>0</v>
      </c>
      <c r="AR390" s="10">
        <f>IF($AF390=Res_converter!$A$4,$AE390,0)</f>
        <v>0</v>
      </c>
      <c r="AS390" s="10" t="s">
        <v>74</v>
      </c>
      <c r="AT390" s="10" t="s">
        <v>66</v>
      </c>
      <c r="AU390" s="10" t="s">
        <v>75</v>
      </c>
      <c r="AV390" s="10" t="s">
        <v>75</v>
      </c>
      <c r="AW390" s="10">
        <f>INDEX(Res_converter!$I$4:$N$4,MATCH($AU390,Res_converter!$I$3:$N$3,0))</f>
        <v>0.06</v>
      </c>
      <c r="AX390" s="10">
        <f>INDEX(Res_converter!$I$5:$N$5,MATCH($AU390,Res_converter!$I$3:$N$3,0))</f>
        <v>0.35</v>
      </c>
      <c r="AY390" s="12" t="s">
        <v>533</v>
      </c>
      <c r="AZ390" s="12" t="str">
        <f>INDEX(Subname_converter!$B$2:$B$478,MATCH($AY390,Subname_converter!$A$2:$A$478,0))</f>
        <v>Encina</v>
      </c>
      <c r="BA390" s="12">
        <f>INDEX(Subname_converter!$C$2:$C$478,MATCH($AY390,Subname_converter!$A$2:$A$478,0))</f>
        <v>138</v>
      </c>
      <c r="BB390" s="11">
        <v>45473.291666666701</v>
      </c>
      <c r="BC390" s="11">
        <v>46606.291666666701</v>
      </c>
      <c r="BD390" s="10">
        <f t="shared" ref="BD390:BD410" si="27">YEAR(BC390+90)</f>
        <v>2027</v>
      </c>
      <c r="BE390" s="11"/>
      <c r="BF390" s="10" t="s">
        <v>117</v>
      </c>
      <c r="BG390" s="10" t="s">
        <v>70</v>
      </c>
      <c r="BH390" s="10"/>
      <c r="BI390" s="10" t="s">
        <v>117</v>
      </c>
      <c r="BJ390" s="10"/>
      <c r="BK390" s="10">
        <v>0</v>
      </c>
    </row>
    <row r="391" spans="1:63" s="26" customFormat="1" ht="25" x14ac:dyDescent="0.25">
      <c r="A391" s="32" t="s">
        <v>833</v>
      </c>
      <c r="B391" s="10">
        <v>2161</v>
      </c>
      <c r="C391" s="11">
        <v>44287</v>
      </c>
      <c r="D391" s="11">
        <v>44301.291666666701</v>
      </c>
      <c r="E391" s="10" t="s">
        <v>57</v>
      </c>
      <c r="F391" s="10" t="s">
        <v>545</v>
      </c>
      <c r="G391" s="10" t="s">
        <v>108</v>
      </c>
      <c r="H391" s="10" t="s">
        <v>60</v>
      </c>
      <c r="I391" s="10"/>
      <c r="J391" s="10" t="s">
        <v>109</v>
      </c>
      <c r="K391" s="10" t="s">
        <v>61</v>
      </c>
      <c r="L391" s="10"/>
      <c r="M391" s="10">
        <v>208.494</v>
      </c>
      <c r="N391" s="10"/>
      <c r="O391" s="10"/>
      <c r="P391" s="10">
        <v>208.494</v>
      </c>
      <c r="Q391" s="10"/>
      <c r="R391" s="10"/>
      <c r="S391" s="10"/>
      <c r="T391" s="10">
        <v>200</v>
      </c>
      <c r="U391" s="10"/>
      <c r="V391" s="10"/>
      <c r="W391" s="10"/>
      <c r="X391" s="10" t="s">
        <v>82</v>
      </c>
      <c r="Y391" s="10" t="s">
        <v>4743</v>
      </c>
      <c r="Z391" s="10"/>
      <c r="AA391" s="10" t="s">
        <v>63</v>
      </c>
      <c r="AB391" s="10" t="s">
        <v>64</v>
      </c>
      <c r="AC391" s="10">
        <f t="shared" si="24"/>
        <v>0</v>
      </c>
      <c r="AD391" s="10">
        <f t="shared" si="25"/>
        <v>0</v>
      </c>
      <c r="AE391" s="10">
        <f t="shared" si="26"/>
        <v>0</v>
      </c>
      <c r="AF391" s="10" t="str">
        <f>INDEX(Res_converter!$A$2:$A$20,MATCH(TRIM(CONCATENATE(J391," ",K391," ",L391)),Res_converter!$E$2:$E$20,0))</f>
        <v>Solar-Hybrid</v>
      </c>
      <c r="AG391" s="10">
        <f>IF($J391=Res_converter!$F$2,MAX($M391-$N391-$O391,0),0)+IF($K391=Res_converter!$F$2,MAX($P391-$Q391-$R391,0),0)+IF(L391=Res_converter!$F$2,$S391,0)</f>
        <v>208.494</v>
      </c>
      <c r="AH391" s="10">
        <f>IF($J391=Res_converter!$F$2,MAX(MIN($M391,$AE391-$AJ391-$AN391-$AR391)-$N391-$O391,0),0)+IF($K391=Res_converter!$F$2,MAX(MIN($P391,$AE391-$AJ391-$AN391-$AR391)-$Q391-$R391,0),0)+IF(L391=Res_converter!$F$2,MIN($S391,$AE391-$AJ391-$AN391-$AR391),0)</f>
        <v>0</v>
      </c>
      <c r="AI391" s="10">
        <f>IF(OR($J391=Res_converter!$F$7,$J391=Res_converter!$F$8),MAX($M391-$N391-$O391,0),0)+IF(OR($K391=Res_converter!$F$7,$K391=Res_converter!$F$8),MAX($P391-$Q391-$R391,0),0)+IF(OR($L391=Res_converter!$F$7,$L391=Res_converter!$F$8),$S391,0)</f>
        <v>0</v>
      </c>
      <c r="AJ391" s="10">
        <f>IF(OR($J391=Res_converter!$F$7,$J391=Res_converter!$F$8),MAX($AE391-$N391-$O391,0),0)+IF(OR($K391=Res_converter!$F$7,$K391=Res_converter!$F$8),MAX($AE391-$Q391-$R391,0),0)+IF(OR($L391=Res_converter!$F$7,$L391=Res_converter!$F$8),$AE391,0)</f>
        <v>0</v>
      </c>
      <c r="AK391" s="10">
        <f>IF($J391=Res_converter!$F$6,MAX($M391-$N391-$O391,0),0)+IF($K391=Res_converter!$F$6,MAX($P391-$Q391-$R391,0),0)+IF(L391=Res_converter!$F$6,$S391,0)</f>
        <v>208.494</v>
      </c>
      <c r="AL391" s="10">
        <f>IF($AF391=Res_converter!$A$7,MAX(MIN($M391,$AE391)-$N391-$O391,0),IF($AF391=Res_converter!$A$12,IF($J391=Res_converter!$F$6,MAX(MIN($M391,MAX($AE391-AH391-Q391-R391,0)/AW391)-$N391-$O391,0),0)+IF($K391=Res_converter!$F$6,MAX(MIN($P391,MAX($AE391-AH391-N391-O391,0)/AW391)-$Q391-$R391,0),0),0))</f>
        <v>0</v>
      </c>
      <c r="AM391" s="10">
        <f>IF($J391=Res_converter!$F$3,MAX($M391-$N391-$O391,0),0)+IF($K391=Res_converter!$F$3,MAX($P391-$Q391-$R391,0),0)+IF(N391=Res_converter!$F$3,$S391,0)</f>
        <v>0</v>
      </c>
      <c r="AN391" s="10">
        <f>IF($J391=Res_converter!$F$3,MAX($AE391-$N391-$O391,0),0)+IF($K391=Res_converter!$F$3,MAX($AE391-$Q391-$R391,0),0)+IF(N391=Res_converter!$F$3,$AE391,0)</f>
        <v>0</v>
      </c>
      <c r="AO391" s="10">
        <f>IF($J391=Res_converter!$F$4,MAX($M391-$N391-$O391,0),0)+IF($K391=Res_converter!$F$4,MAX($P391-$Q391-$R391,0),0)+IF(P391=Res_converter!$F$4,$S391,0)</f>
        <v>0</v>
      </c>
      <c r="AP391" s="10">
        <f>IF($AF391=Res_converter!$A$3,MAX(MIN($M391,$AE391)-$N391-$O391,0),IF($AF391=Res_converter!$A$14,IF($J391=Res_converter!$F$4,MAX(MIN($M391,MAX($AE391-AH391-Q391-R391,0)/AX391)-$N391-$O391,0),0)+IF($K391=Res_converter!$F$4,MAX(MIN($P391,MAX($AE391-AH391-N391-O391,0)/AX391)-$Q391-$R391,0),0),0))</f>
        <v>0</v>
      </c>
      <c r="AQ391" s="10">
        <f>IF($J391=Res_converter!$F$5,MAX($M391-$N391-$O391,0),0)+IF($K391=Res_converter!$F$5,MAX($P391-$Q391-$R391,0),0)+IF(R391=Res_converter!$F$5,$S391,0)</f>
        <v>0</v>
      </c>
      <c r="AR391" s="10">
        <f>IF($AF391=Res_converter!$A$4,$AE391,0)</f>
        <v>0</v>
      </c>
      <c r="AS391" s="10" t="s">
        <v>203</v>
      </c>
      <c r="AT391" s="10" t="s">
        <v>204</v>
      </c>
      <c r="AU391" s="10" t="s">
        <v>75</v>
      </c>
      <c r="AV391" s="10" t="s">
        <v>75</v>
      </c>
      <c r="AW391" s="10">
        <f>INDEX(Res_converter!$I$4:$N$4,MATCH($AU391,Res_converter!$I$3:$N$3,0))</f>
        <v>0.06</v>
      </c>
      <c r="AX391" s="10">
        <f>INDEX(Res_converter!$I$5:$N$5,MATCH($AU391,Res_converter!$I$3:$N$3,0))</f>
        <v>0.35</v>
      </c>
      <c r="AY391" s="12" t="s">
        <v>834</v>
      </c>
      <c r="AZ391" s="12" t="str">
        <f>INDEX(Subname_converter!$B$2:$B$478,MATCH($AY391,Subname_converter!$A$2:$A$478,0))</f>
        <v>Hoodoo Wash</v>
      </c>
      <c r="BA391" s="12">
        <f>INDEX(Subname_converter!$C$2:$C$478,MATCH($AY391,Subname_converter!$A$2:$A$478,0))</f>
        <v>500</v>
      </c>
      <c r="BB391" s="11">
        <v>45444.291666666701</v>
      </c>
      <c r="BC391" s="11">
        <v>46905.291666666701</v>
      </c>
      <c r="BD391" s="10">
        <f t="shared" si="27"/>
        <v>2028</v>
      </c>
      <c r="BE391" s="11"/>
      <c r="BF391" s="10" t="s">
        <v>117</v>
      </c>
      <c r="BG391" s="10" t="s">
        <v>70</v>
      </c>
      <c r="BH391" s="10"/>
      <c r="BI391" s="10" t="s">
        <v>117</v>
      </c>
      <c r="BJ391" s="10"/>
      <c r="BK391" s="10">
        <v>0</v>
      </c>
    </row>
    <row r="392" spans="1:63" s="26" customFormat="1" ht="25" x14ac:dyDescent="0.25">
      <c r="A392" s="32" t="s">
        <v>835</v>
      </c>
      <c r="B392" s="10">
        <v>2162</v>
      </c>
      <c r="C392" s="11">
        <v>44286</v>
      </c>
      <c r="D392" s="11">
        <v>44301.291666666701</v>
      </c>
      <c r="E392" s="10" t="s">
        <v>57</v>
      </c>
      <c r="F392" s="10" t="s">
        <v>545</v>
      </c>
      <c r="G392" s="10" t="s">
        <v>108</v>
      </c>
      <c r="H392" s="10" t="s">
        <v>60</v>
      </c>
      <c r="I392" s="10"/>
      <c r="J392" s="10" t="s">
        <v>109</v>
      </c>
      <c r="K392" s="10" t="s">
        <v>61</v>
      </c>
      <c r="L392" s="10"/>
      <c r="M392" s="10">
        <v>286.13</v>
      </c>
      <c r="N392" s="10"/>
      <c r="O392" s="10"/>
      <c r="P392" s="10">
        <v>286.13</v>
      </c>
      <c r="Q392" s="10"/>
      <c r="R392" s="10"/>
      <c r="S392" s="10"/>
      <c r="T392" s="10">
        <v>275</v>
      </c>
      <c r="U392" s="10"/>
      <c r="V392" s="10"/>
      <c r="W392" s="10"/>
      <c r="X392" s="10" t="s">
        <v>82</v>
      </c>
      <c r="Y392" s="10" t="s">
        <v>4743</v>
      </c>
      <c r="Z392" s="10"/>
      <c r="AA392" s="10" t="s">
        <v>63</v>
      </c>
      <c r="AB392" s="10" t="s">
        <v>64</v>
      </c>
      <c r="AC392" s="10">
        <f t="shared" si="24"/>
        <v>0</v>
      </c>
      <c r="AD392" s="10">
        <f t="shared" si="25"/>
        <v>0</v>
      </c>
      <c r="AE392" s="10">
        <f t="shared" si="26"/>
        <v>0</v>
      </c>
      <c r="AF392" s="10" t="str">
        <f>INDEX(Res_converter!$A$2:$A$20,MATCH(TRIM(CONCATENATE(J392," ",K392," ",L392)),Res_converter!$E$2:$E$20,0))</f>
        <v>Solar-Hybrid</v>
      </c>
      <c r="AG392" s="10">
        <f>IF($J392=Res_converter!$F$2,MAX($M392-$N392-$O392,0),0)+IF($K392=Res_converter!$F$2,MAX($P392-$Q392-$R392,0),0)+IF(L392=Res_converter!$F$2,$S392,0)</f>
        <v>286.13</v>
      </c>
      <c r="AH392" s="10">
        <f>IF($J392=Res_converter!$F$2,MAX(MIN($M392,$AE392-$AJ392-$AN392-$AR392)-$N392-$O392,0),0)+IF($K392=Res_converter!$F$2,MAX(MIN($P392,$AE392-$AJ392-$AN392-$AR392)-$Q392-$R392,0),0)+IF(L392=Res_converter!$F$2,MIN($S392,$AE392-$AJ392-$AN392-$AR392),0)</f>
        <v>0</v>
      </c>
      <c r="AI392" s="10">
        <f>IF(OR($J392=Res_converter!$F$7,$J392=Res_converter!$F$8),MAX($M392-$N392-$O392,0),0)+IF(OR($K392=Res_converter!$F$7,$K392=Res_converter!$F$8),MAX($P392-$Q392-$R392,0),0)+IF(OR($L392=Res_converter!$F$7,$L392=Res_converter!$F$8),$S392,0)</f>
        <v>0</v>
      </c>
      <c r="AJ392" s="10">
        <f>IF(OR($J392=Res_converter!$F$7,$J392=Res_converter!$F$8),MAX($AE392-$N392-$O392,0),0)+IF(OR($K392=Res_converter!$F$7,$K392=Res_converter!$F$8),MAX($AE392-$Q392-$R392,0),0)+IF(OR($L392=Res_converter!$F$7,$L392=Res_converter!$F$8),$AE392,0)</f>
        <v>0</v>
      </c>
      <c r="AK392" s="10">
        <f>IF($J392=Res_converter!$F$6,MAX($M392-$N392-$O392,0),0)+IF($K392=Res_converter!$F$6,MAX($P392-$Q392-$R392,0),0)+IF(L392=Res_converter!$F$6,$S392,0)</f>
        <v>286.13</v>
      </c>
      <c r="AL392" s="10">
        <f>IF($AF392=Res_converter!$A$7,MAX(MIN($M392,$AE392)-$N392-$O392,0),IF($AF392=Res_converter!$A$12,IF($J392=Res_converter!$F$6,MAX(MIN($M392,MAX($AE392-AH392-Q392-R392,0)/AW392)-$N392-$O392,0),0)+IF($K392=Res_converter!$F$6,MAX(MIN($P392,MAX($AE392-AH392-N392-O392,0)/AW392)-$Q392-$R392,0),0),0))</f>
        <v>0</v>
      </c>
      <c r="AM392" s="10">
        <f>IF($J392=Res_converter!$F$3,MAX($M392-$N392-$O392,0),0)+IF($K392=Res_converter!$F$3,MAX($P392-$Q392-$R392,0),0)+IF(N392=Res_converter!$F$3,$S392,0)</f>
        <v>0</v>
      </c>
      <c r="AN392" s="10">
        <f>IF($J392=Res_converter!$F$3,MAX($AE392-$N392-$O392,0),0)+IF($K392=Res_converter!$F$3,MAX($AE392-$Q392-$R392,0),0)+IF(N392=Res_converter!$F$3,$AE392,0)</f>
        <v>0</v>
      </c>
      <c r="AO392" s="10">
        <f>IF($J392=Res_converter!$F$4,MAX($M392-$N392-$O392,0),0)+IF($K392=Res_converter!$F$4,MAX($P392-$Q392-$R392,0),0)+IF(P392=Res_converter!$F$4,$S392,0)</f>
        <v>0</v>
      </c>
      <c r="AP392" s="10">
        <f>IF($AF392=Res_converter!$A$3,MAX(MIN($M392,$AE392)-$N392-$O392,0),IF($AF392=Res_converter!$A$14,IF($J392=Res_converter!$F$4,MAX(MIN($M392,MAX($AE392-AH392-Q392-R392,0)/AX392)-$N392-$O392,0),0)+IF($K392=Res_converter!$F$4,MAX(MIN($P392,MAX($AE392-AH392-N392-O392,0)/AX392)-$Q392-$R392,0),0),0))</f>
        <v>0</v>
      </c>
      <c r="AQ392" s="10">
        <f>IF($J392=Res_converter!$F$5,MAX($M392-$N392-$O392,0),0)+IF($K392=Res_converter!$F$5,MAX($P392-$Q392-$R392,0),0)+IF(R392=Res_converter!$F$5,$S392,0)</f>
        <v>0</v>
      </c>
      <c r="AR392" s="10">
        <f>IF($AF392=Res_converter!$A$4,$AE392,0)</f>
        <v>0</v>
      </c>
      <c r="AS392" s="10" t="s">
        <v>836</v>
      </c>
      <c r="AT392" s="10" t="s">
        <v>444</v>
      </c>
      <c r="AU392" s="10" t="s">
        <v>75</v>
      </c>
      <c r="AV392" s="10" t="s">
        <v>75</v>
      </c>
      <c r="AW392" s="10">
        <f>INDEX(Res_converter!$I$4:$N$4,MATCH($AU392,Res_converter!$I$3:$N$3,0))</f>
        <v>0.06</v>
      </c>
      <c r="AX392" s="10">
        <f>INDEX(Res_converter!$I$5:$N$5,MATCH($AU392,Res_converter!$I$3:$N$3,0))</f>
        <v>0.35</v>
      </c>
      <c r="AY392" s="12" t="s">
        <v>111</v>
      </c>
      <c r="AZ392" s="12" t="str">
        <f>INDEX(Subname_converter!$B$2:$B$478,MATCH($AY392,Subname_converter!$A$2:$A$478,0))</f>
        <v>Imperial Valley</v>
      </c>
      <c r="BA392" s="12">
        <f>INDEX(Subname_converter!$C$2:$C$478,MATCH($AY392,Subname_converter!$A$2:$A$478,0))</f>
        <v>230</v>
      </c>
      <c r="BB392" s="11">
        <v>46752.333333333299</v>
      </c>
      <c r="BC392" s="11">
        <v>47558.291666666701</v>
      </c>
      <c r="BD392" s="10">
        <f t="shared" si="27"/>
        <v>2030</v>
      </c>
      <c r="BE392" s="11"/>
      <c r="BF392" s="10" t="s">
        <v>117</v>
      </c>
      <c r="BG392" s="10" t="s">
        <v>70</v>
      </c>
      <c r="BH392" s="10"/>
      <c r="BI392" s="10" t="s">
        <v>117</v>
      </c>
      <c r="BJ392" s="10"/>
      <c r="BK392" s="10">
        <v>0</v>
      </c>
    </row>
    <row r="393" spans="1:63" s="26" customFormat="1" ht="25" x14ac:dyDescent="0.25">
      <c r="A393" s="32" t="s">
        <v>837</v>
      </c>
      <c r="B393" s="10">
        <v>2165</v>
      </c>
      <c r="C393" s="11">
        <v>44292</v>
      </c>
      <c r="D393" s="11">
        <v>44301.291666666701</v>
      </c>
      <c r="E393" s="10" t="s">
        <v>57</v>
      </c>
      <c r="F393" s="10" t="s">
        <v>545</v>
      </c>
      <c r="G393" s="10" t="s">
        <v>60</v>
      </c>
      <c r="H393" s="10"/>
      <c r="I393" s="10"/>
      <c r="J393" s="10" t="s">
        <v>61</v>
      </c>
      <c r="K393" s="10"/>
      <c r="L393" s="10"/>
      <c r="M393" s="10">
        <v>105</v>
      </c>
      <c r="N393" s="10"/>
      <c r="O393" s="10"/>
      <c r="P393" s="10"/>
      <c r="Q393" s="10"/>
      <c r="R393" s="10"/>
      <c r="S393" s="10"/>
      <c r="T393" s="10">
        <v>100</v>
      </c>
      <c r="U393" s="10"/>
      <c r="V393" s="10"/>
      <c r="W393" s="10"/>
      <c r="X393" s="10" t="s">
        <v>82</v>
      </c>
      <c r="Y393" s="10" t="s">
        <v>4743</v>
      </c>
      <c r="Z393" s="10"/>
      <c r="AA393" s="10"/>
      <c r="AB393" s="10" t="s">
        <v>175</v>
      </c>
      <c r="AC393" s="10">
        <f t="shared" si="24"/>
        <v>0</v>
      </c>
      <c r="AD393" s="10">
        <f t="shared" si="25"/>
        <v>0</v>
      </c>
      <c r="AE393" s="10">
        <f t="shared" si="26"/>
        <v>0</v>
      </c>
      <c r="AF393" s="10" t="str">
        <f>INDEX(Res_converter!$A$2:$A$20,MATCH(TRIM(CONCATENATE(J393," ",K393," ",L393)),Res_converter!$E$2:$E$20,0))</f>
        <v>Battery</v>
      </c>
      <c r="AG393" s="10">
        <f>IF($J393=Res_converter!$F$2,MAX($M393-$N393-$O393,0),0)+IF($K393=Res_converter!$F$2,MAX($P393-$Q393-$R393,0),0)+IF(L393=Res_converter!$F$2,$S393,0)</f>
        <v>105</v>
      </c>
      <c r="AH393" s="10">
        <f>IF($J393=Res_converter!$F$2,MAX(MIN($M393,$AE393-$AJ393-$AN393-$AR393)-$N393-$O393,0),0)+IF($K393=Res_converter!$F$2,MAX(MIN($P393,$AE393-$AJ393-$AN393-$AR393)-$Q393-$R393,0),0)+IF(L393=Res_converter!$F$2,MIN($S393,$AE393-$AJ393-$AN393-$AR393),0)</f>
        <v>0</v>
      </c>
      <c r="AI393" s="10">
        <f>IF(OR($J393=Res_converter!$F$7,$J393=Res_converter!$F$8),MAX($M393-$N393-$O393,0),0)+IF(OR($K393=Res_converter!$F$7,$K393=Res_converter!$F$8),MAX($P393-$Q393-$R393,0),0)+IF(OR($L393=Res_converter!$F$7,$L393=Res_converter!$F$8),$S393,0)</f>
        <v>0</v>
      </c>
      <c r="AJ393" s="10">
        <f>IF(OR($J393=Res_converter!$F$7,$J393=Res_converter!$F$8),MAX($AE393-$N393-$O393,0),0)+IF(OR($K393=Res_converter!$F$7,$K393=Res_converter!$F$8),MAX($AE393-$Q393-$R393,0),0)+IF(OR($L393=Res_converter!$F$7,$L393=Res_converter!$F$8),$AE393,0)</f>
        <v>0</v>
      </c>
      <c r="AK393" s="10">
        <f>IF($J393=Res_converter!$F$6,MAX($M393-$N393-$O393,0),0)+IF($K393=Res_converter!$F$6,MAX($P393-$Q393-$R393,0),0)+IF(L393=Res_converter!$F$6,$S393,0)</f>
        <v>0</v>
      </c>
      <c r="AL393" s="10">
        <f>IF($AF393=Res_converter!$A$7,MAX(MIN($M393,$AE393)-$N393-$O393,0),IF($AF393=Res_converter!$A$12,IF($J393=Res_converter!$F$6,MAX(MIN($M393,MAX($AE393-AH393-Q393-R393,0)/AW393)-$N393-$O393,0),0)+IF($K393=Res_converter!$F$6,MAX(MIN($P393,MAX($AE393-AH393-N393-O393,0)/AW393)-$Q393-$R393,0),0),0))</f>
        <v>0</v>
      </c>
      <c r="AM393" s="10">
        <f>IF($J393=Res_converter!$F$3,MAX($M393-$N393-$O393,0),0)+IF($K393=Res_converter!$F$3,MAX($P393-$Q393-$R393,0),0)+IF(N393=Res_converter!$F$3,$S393,0)</f>
        <v>0</v>
      </c>
      <c r="AN393" s="10">
        <f>IF($J393=Res_converter!$F$3,MAX($AE393-$N393-$O393,0),0)+IF($K393=Res_converter!$F$3,MAX($AE393-$Q393-$R393,0),0)+IF(N393=Res_converter!$F$3,$AE393,0)</f>
        <v>0</v>
      </c>
      <c r="AO393" s="10">
        <f>IF($J393=Res_converter!$F$4,MAX($M393-$N393-$O393,0),0)+IF($K393=Res_converter!$F$4,MAX($P393-$Q393-$R393,0),0)+IF(P393=Res_converter!$F$4,$S393,0)</f>
        <v>0</v>
      </c>
      <c r="AP393" s="10">
        <f>IF($AF393=Res_converter!$A$3,MAX(MIN($M393,$AE393)-$N393-$O393,0),IF($AF393=Res_converter!$A$14,IF($J393=Res_converter!$F$4,MAX(MIN($M393,MAX($AE393-AH393-Q393-R393,0)/AX393)-$N393-$O393,0),0)+IF($K393=Res_converter!$F$4,MAX(MIN($P393,MAX($AE393-AH393-N393-O393,0)/AX393)-$Q393-$R393,0),0),0))</f>
        <v>0</v>
      </c>
      <c r="AQ393" s="10">
        <f>IF($J393=Res_converter!$F$5,MAX($M393-$N393-$O393,0),0)+IF($K393=Res_converter!$F$5,MAX($P393-$Q393-$R393,0),0)+IF(R393=Res_converter!$F$5,$S393,0)</f>
        <v>0</v>
      </c>
      <c r="AR393" s="10">
        <f>IF($AF393=Res_converter!$A$4,$AE393,0)</f>
        <v>0</v>
      </c>
      <c r="AS393" s="10" t="s">
        <v>74</v>
      </c>
      <c r="AT393" s="10" t="s">
        <v>66</v>
      </c>
      <c r="AU393" s="10" t="s">
        <v>75</v>
      </c>
      <c r="AV393" s="10" t="s">
        <v>75</v>
      </c>
      <c r="AW393" s="10">
        <f>INDEX(Res_converter!$I$4:$N$4,MATCH($AU393,Res_converter!$I$3:$N$3,0))</f>
        <v>0.06</v>
      </c>
      <c r="AX393" s="10">
        <f>INDEX(Res_converter!$I$5:$N$5,MATCH($AU393,Res_converter!$I$3:$N$3,0))</f>
        <v>0.35</v>
      </c>
      <c r="AY393" s="12" t="s">
        <v>838</v>
      </c>
      <c r="AZ393" s="12" t="str">
        <f>INDEX(Subname_converter!$B$2:$B$478,MATCH($AY393,Subname_converter!$A$2:$A$478,0))</f>
        <v>Ocean Ranch</v>
      </c>
      <c r="BA393" s="12">
        <f>INDEX(Subname_converter!$C$2:$C$478,MATCH($AY393,Subname_converter!$A$2:$A$478,0))</f>
        <v>69</v>
      </c>
      <c r="BB393" s="11">
        <v>45809.291666666701</v>
      </c>
      <c r="BC393" s="11">
        <v>47154.333333333299</v>
      </c>
      <c r="BD393" s="10">
        <f t="shared" si="27"/>
        <v>2029</v>
      </c>
      <c r="BE393" s="11"/>
      <c r="BF393" s="10" t="s">
        <v>117</v>
      </c>
      <c r="BG393" s="10" t="s">
        <v>70</v>
      </c>
      <c r="BH393" s="10"/>
      <c r="BI393" s="10" t="s">
        <v>117</v>
      </c>
      <c r="BJ393" s="10"/>
      <c r="BK393" s="10">
        <v>0</v>
      </c>
    </row>
    <row r="394" spans="1:63" s="26" customFormat="1" ht="37.5" x14ac:dyDescent="0.25">
      <c r="A394" s="32" t="s">
        <v>839</v>
      </c>
      <c r="B394" s="10">
        <v>2166</v>
      </c>
      <c r="C394" s="11">
        <v>44294</v>
      </c>
      <c r="D394" s="11">
        <v>44301.291666666701</v>
      </c>
      <c r="E394" s="10" t="s">
        <v>57</v>
      </c>
      <c r="F394" s="10" t="s">
        <v>545</v>
      </c>
      <c r="G394" s="10" t="s">
        <v>60</v>
      </c>
      <c r="H394" s="10" t="s">
        <v>108</v>
      </c>
      <c r="I394" s="10"/>
      <c r="J394" s="10" t="s">
        <v>61</v>
      </c>
      <c r="K394" s="10" t="s">
        <v>109</v>
      </c>
      <c r="L394" s="10"/>
      <c r="M394" s="10">
        <v>1182.3800000000001</v>
      </c>
      <c r="N394" s="10"/>
      <c r="O394" s="10"/>
      <c r="P394" s="10">
        <v>1182.3800000000001</v>
      </c>
      <c r="Q394" s="10"/>
      <c r="R394" s="10"/>
      <c r="S394" s="10"/>
      <c r="T394" s="10">
        <v>1150</v>
      </c>
      <c r="U394" s="10"/>
      <c r="V394" s="10"/>
      <c r="W394" s="10"/>
      <c r="X394" s="10" t="s">
        <v>82</v>
      </c>
      <c r="Y394" s="10">
        <v>1</v>
      </c>
      <c r="Z394" s="10"/>
      <c r="AA394" s="10" t="s">
        <v>63</v>
      </c>
      <c r="AB394" s="10" t="s">
        <v>97</v>
      </c>
      <c r="AC394" s="10">
        <f t="shared" si="24"/>
        <v>1</v>
      </c>
      <c r="AD394" s="10">
        <f t="shared" si="25"/>
        <v>1</v>
      </c>
      <c r="AE394" s="10">
        <f t="shared" si="26"/>
        <v>1150</v>
      </c>
      <c r="AF394" s="10" t="str">
        <f>INDEX(Res_converter!$A$2:$A$20,MATCH(TRIM(CONCATENATE(J394," ",K394," ",L394)),Res_converter!$E$2:$E$20,0))</f>
        <v>Solar-Hybrid</v>
      </c>
      <c r="AG394" s="10">
        <f>IF($J394=Res_converter!$F$2,MAX($M394-$N394-$O394,0),0)+IF($K394=Res_converter!$F$2,MAX($P394-$Q394-$R394,0),0)+IF(L394=Res_converter!$F$2,$S394,0)</f>
        <v>1182.3800000000001</v>
      </c>
      <c r="AH394" s="10">
        <f>IF($J394=Res_converter!$F$2,MAX(MIN($M394,$AE394-$AJ394-$AN394-$AR394)-$N394-$O394,0),0)+IF($K394=Res_converter!$F$2,MAX(MIN($P394,$AE394-$AJ394-$AN394-$AR394)-$Q394-$R394,0),0)+IF(L394=Res_converter!$F$2,MIN($S394,$AE394-$AJ394-$AN394-$AR394),0)</f>
        <v>1150</v>
      </c>
      <c r="AI394" s="10">
        <f>IF(OR($J394=Res_converter!$F$7,$J394=Res_converter!$F$8),MAX($M394-$N394-$O394,0),0)+IF(OR($K394=Res_converter!$F$7,$K394=Res_converter!$F$8),MAX($P394-$Q394-$R394,0),0)+IF(OR($L394=Res_converter!$F$7,$L394=Res_converter!$F$8),$S394,0)</f>
        <v>0</v>
      </c>
      <c r="AJ394" s="10">
        <f>IF(OR($J394=Res_converter!$F$7,$J394=Res_converter!$F$8),MAX($AE394-$N394-$O394,0),0)+IF(OR($K394=Res_converter!$F$7,$K394=Res_converter!$F$8),MAX($AE394-$Q394-$R394,0),0)+IF(OR($L394=Res_converter!$F$7,$L394=Res_converter!$F$8),$AE394,0)</f>
        <v>0</v>
      </c>
      <c r="AK394" s="10">
        <f>IF($J394=Res_converter!$F$6,MAX($M394-$N394-$O394,0),0)+IF($K394=Res_converter!$F$6,MAX($P394-$Q394-$R394,0),0)+IF(L394=Res_converter!$F$6,$S394,0)</f>
        <v>1182.3800000000001</v>
      </c>
      <c r="AL394" s="10">
        <f>IF($AF394=Res_converter!$A$7,MAX(MIN($M394,$AE394)-$N394-$O394,0),IF($AF394=Res_converter!$A$12,IF($J394=Res_converter!$F$6,MAX(MIN($M394,MAX($AE394-AH394-Q394-R394,0)/AW394)-$N394-$O394,0),0)+IF($K394=Res_converter!$F$6,MAX(MIN($P394,MAX($AE394-AH394-N394-O394,0)/AW394)-$Q394-$R394,0),0),0))</f>
        <v>0</v>
      </c>
      <c r="AM394" s="10">
        <f>IF($J394=Res_converter!$F$3,MAX($M394-$N394-$O394,0),0)+IF($K394=Res_converter!$F$3,MAX($P394-$Q394-$R394,0),0)+IF(N394=Res_converter!$F$3,$S394,0)</f>
        <v>0</v>
      </c>
      <c r="AN394" s="10">
        <f>IF($J394=Res_converter!$F$3,MAX($AE394-$N394-$O394,0),0)+IF($K394=Res_converter!$F$3,MAX($AE394-$Q394-$R394,0),0)+IF(N394=Res_converter!$F$3,$AE394,0)</f>
        <v>0</v>
      </c>
      <c r="AO394" s="10">
        <f>IF($J394=Res_converter!$F$4,MAX($M394-$N394-$O394,0),0)+IF($K394=Res_converter!$F$4,MAX($P394-$Q394-$R394,0),0)+IF(P394=Res_converter!$F$4,$S394,0)</f>
        <v>0</v>
      </c>
      <c r="AP394" s="10">
        <f>IF($AF394=Res_converter!$A$3,MAX(MIN($M394,$AE394)-$N394-$O394,0),IF($AF394=Res_converter!$A$14,IF($J394=Res_converter!$F$4,MAX(MIN($M394,MAX($AE394-AH394-Q394-R394,0)/AX394)-$N394-$O394,0),0)+IF($K394=Res_converter!$F$4,MAX(MIN($P394,MAX($AE394-AH394-N394-O394,0)/AX394)-$Q394-$R394,0),0),0))</f>
        <v>0</v>
      </c>
      <c r="AQ394" s="10">
        <f>IF($J394=Res_converter!$F$5,MAX($M394-$N394-$O394,0),0)+IF($K394=Res_converter!$F$5,MAX($P394-$Q394-$R394,0),0)+IF(R394=Res_converter!$F$5,$S394,0)</f>
        <v>0</v>
      </c>
      <c r="AR394" s="10">
        <f>IF($AF394=Res_converter!$A$4,$AE394,0)</f>
        <v>0</v>
      </c>
      <c r="AS394" s="10" t="s">
        <v>110</v>
      </c>
      <c r="AT394" s="10" t="s">
        <v>66</v>
      </c>
      <c r="AU394" s="10" t="s">
        <v>75</v>
      </c>
      <c r="AV394" s="10" t="s">
        <v>75</v>
      </c>
      <c r="AW394" s="10">
        <f>INDEX(Res_converter!$I$4:$N$4,MATCH($AU394,Res_converter!$I$3:$N$3,0))</f>
        <v>0.06</v>
      </c>
      <c r="AX394" s="10">
        <f>INDEX(Res_converter!$I$5:$N$5,MATCH($AU394,Res_converter!$I$3:$N$3,0))</f>
        <v>0.35</v>
      </c>
      <c r="AY394" s="12" t="s">
        <v>840</v>
      </c>
      <c r="AZ394" s="12" t="str">
        <f>INDEX(Subname_converter!$B$2:$B$478,MATCH($AY394,Subname_converter!$A$2:$A$478,0))</f>
        <v>New Sub - North Gila - IV (Proposed)</v>
      </c>
      <c r="BA394" s="12">
        <f>INDEX(Subname_converter!$C$2:$C$478,MATCH($AY394,Subname_converter!$A$2:$A$478,0))</f>
        <v>500</v>
      </c>
      <c r="BB394" s="11">
        <v>46387.333333333299</v>
      </c>
      <c r="BC394" s="11">
        <v>49465.291666666701</v>
      </c>
      <c r="BD394" s="10">
        <f t="shared" si="27"/>
        <v>2035</v>
      </c>
      <c r="BE394" s="11"/>
      <c r="BF394" s="10" t="s">
        <v>117</v>
      </c>
      <c r="BG394" s="10" t="s">
        <v>70</v>
      </c>
      <c r="BH394" s="10"/>
      <c r="BI394" s="10" t="s">
        <v>117</v>
      </c>
      <c r="BJ394" s="10"/>
      <c r="BK394" s="10">
        <v>0</v>
      </c>
    </row>
    <row r="395" spans="1:63" s="26" customFormat="1" ht="25" x14ac:dyDescent="0.25">
      <c r="A395" s="32" t="s">
        <v>841</v>
      </c>
      <c r="B395" s="10">
        <v>2167</v>
      </c>
      <c r="C395" s="11">
        <v>44294</v>
      </c>
      <c r="D395" s="11">
        <v>44301.291666666701</v>
      </c>
      <c r="E395" s="10" t="s">
        <v>57</v>
      </c>
      <c r="F395" s="10" t="s">
        <v>545</v>
      </c>
      <c r="G395" s="10" t="s">
        <v>60</v>
      </c>
      <c r="H395" s="10"/>
      <c r="I395" s="10"/>
      <c r="J395" s="10" t="s">
        <v>61</v>
      </c>
      <c r="K395" s="10"/>
      <c r="L395" s="10"/>
      <c r="M395" s="10">
        <v>71.3</v>
      </c>
      <c r="N395" s="10"/>
      <c r="O395" s="10"/>
      <c r="P395" s="10"/>
      <c r="Q395" s="10"/>
      <c r="R395" s="10"/>
      <c r="S395" s="10"/>
      <c r="T395" s="10">
        <v>70</v>
      </c>
      <c r="U395" s="10"/>
      <c r="V395" s="10"/>
      <c r="W395" s="10"/>
      <c r="X395" s="10" t="s">
        <v>82</v>
      </c>
      <c r="Y395" s="10" t="s">
        <v>4743</v>
      </c>
      <c r="Z395" s="10"/>
      <c r="AA395" s="10"/>
      <c r="AB395" s="10" t="s">
        <v>64</v>
      </c>
      <c r="AC395" s="10">
        <f t="shared" si="24"/>
        <v>0</v>
      </c>
      <c r="AD395" s="10">
        <f t="shared" si="25"/>
        <v>0</v>
      </c>
      <c r="AE395" s="10">
        <f t="shared" si="26"/>
        <v>0</v>
      </c>
      <c r="AF395" s="10" t="str">
        <f>INDEX(Res_converter!$A$2:$A$20,MATCH(TRIM(CONCATENATE(J395," ",K395," ",L395)),Res_converter!$E$2:$E$20,0))</f>
        <v>Battery</v>
      </c>
      <c r="AG395" s="10">
        <f>IF($J395=Res_converter!$F$2,MAX($M395-$N395-$O395,0),0)+IF($K395=Res_converter!$F$2,MAX($P395-$Q395-$R395,0),0)+IF(L395=Res_converter!$F$2,$S395,0)</f>
        <v>71.3</v>
      </c>
      <c r="AH395" s="10">
        <f>IF($J395=Res_converter!$F$2,MAX(MIN($M395,$AE395-$AJ395-$AN395-$AR395)-$N395-$O395,0),0)+IF($K395=Res_converter!$F$2,MAX(MIN($P395,$AE395-$AJ395-$AN395-$AR395)-$Q395-$R395,0),0)+IF(L395=Res_converter!$F$2,MIN($S395,$AE395-$AJ395-$AN395-$AR395),0)</f>
        <v>0</v>
      </c>
      <c r="AI395" s="10">
        <f>IF(OR($J395=Res_converter!$F$7,$J395=Res_converter!$F$8),MAX($M395-$N395-$O395,0),0)+IF(OR($K395=Res_converter!$F$7,$K395=Res_converter!$F$8),MAX($P395-$Q395-$R395,0),0)+IF(OR($L395=Res_converter!$F$7,$L395=Res_converter!$F$8),$S395,0)</f>
        <v>0</v>
      </c>
      <c r="AJ395" s="10">
        <f>IF(OR($J395=Res_converter!$F$7,$J395=Res_converter!$F$8),MAX($AE395-$N395-$O395,0),0)+IF(OR($K395=Res_converter!$F$7,$K395=Res_converter!$F$8),MAX($AE395-$Q395-$R395,0),0)+IF(OR($L395=Res_converter!$F$7,$L395=Res_converter!$F$8),$AE395,0)</f>
        <v>0</v>
      </c>
      <c r="AK395" s="10">
        <f>IF($J395=Res_converter!$F$6,MAX($M395-$N395-$O395,0),0)+IF($K395=Res_converter!$F$6,MAX($P395-$Q395-$R395,0),0)+IF(L395=Res_converter!$F$6,$S395,0)</f>
        <v>0</v>
      </c>
      <c r="AL395" s="10">
        <f>IF($AF395=Res_converter!$A$7,MAX(MIN($M395,$AE395)-$N395-$O395,0),IF($AF395=Res_converter!$A$12,IF($J395=Res_converter!$F$6,MAX(MIN($M395,MAX($AE395-AH395-Q395-R395,0)/AW395)-$N395-$O395,0),0)+IF($K395=Res_converter!$F$6,MAX(MIN($P395,MAX($AE395-AH395-N395-O395,0)/AW395)-$Q395-$R395,0),0),0))</f>
        <v>0</v>
      </c>
      <c r="AM395" s="10">
        <f>IF($J395=Res_converter!$F$3,MAX($M395-$N395-$O395,0),0)+IF($K395=Res_converter!$F$3,MAX($P395-$Q395-$R395,0),0)+IF(N395=Res_converter!$F$3,$S395,0)</f>
        <v>0</v>
      </c>
      <c r="AN395" s="10">
        <f>IF($J395=Res_converter!$F$3,MAX($AE395-$N395-$O395,0),0)+IF($K395=Res_converter!$F$3,MAX($AE395-$Q395-$R395,0),0)+IF(N395=Res_converter!$F$3,$AE395,0)</f>
        <v>0</v>
      </c>
      <c r="AO395" s="10">
        <f>IF($J395=Res_converter!$F$4,MAX($M395-$N395-$O395,0),0)+IF($K395=Res_converter!$F$4,MAX($P395-$Q395-$R395,0),0)+IF(P395=Res_converter!$F$4,$S395,0)</f>
        <v>0</v>
      </c>
      <c r="AP395" s="10">
        <f>IF($AF395=Res_converter!$A$3,MAX(MIN($M395,$AE395)-$N395-$O395,0),IF($AF395=Res_converter!$A$14,IF($J395=Res_converter!$F$4,MAX(MIN($M395,MAX($AE395-AH395-Q395-R395,0)/AX395)-$N395-$O395,0),0)+IF($K395=Res_converter!$F$4,MAX(MIN($P395,MAX($AE395-AH395-N395-O395,0)/AX395)-$Q395-$R395,0),0),0))</f>
        <v>0</v>
      </c>
      <c r="AQ395" s="10">
        <f>IF($J395=Res_converter!$F$5,MAX($M395-$N395-$O395,0),0)+IF($K395=Res_converter!$F$5,MAX($P395-$Q395-$R395,0),0)+IF(R395=Res_converter!$F$5,$S395,0)</f>
        <v>0</v>
      </c>
      <c r="AR395" s="10">
        <f>IF($AF395=Res_converter!$A$4,$AE395,0)</f>
        <v>0</v>
      </c>
      <c r="AS395" s="10" t="s">
        <v>74</v>
      </c>
      <c r="AT395" s="10" t="s">
        <v>66</v>
      </c>
      <c r="AU395" s="10" t="s">
        <v>75</v>
      </c>
      <c r="AV395" s="10" t="s">
        <v>75</v>
      </c>
      <c r="AW395" s="10">
        <f>INDEX(Res_converter!$I$4:$N$4,MATCH($AU395,Res_converter!$I$3:$N$3,0))</f>
        <v>0.06</v>
      </c>
      <c r="AX395" s="10">
        <f>INDEX(Res_converter!$I$5:$N$5,MATCH($AU395,Res_converter!$I$3:$N$3,0))</f>
        <v>0.35</v>
      </c>
      <c r="AY395" s="12" t="s">
        <v>842</v>
      </c>
      <c r="AZ395" s="12" t="str">
        <f>INDEX(Subname_converter!$B$2:$B$478,MATCH($AY395,Subname_converter!$A$2:$A$478,0))</f>
        <v>Scripps</v>
      </c>
      <c r="BA395" s="12">
        <f>INDEX(Subname_converter!$C$2:$C$478,MATCH($AY395,Subname_converter!$A$2:$A$478,0))</f>
        <v>69</v>
      </c>
      <c r="BB395" s="11">
        <v>45641.333333333299</v>
      </c>
      <c r="BC395" s="11">
        <v>47608.291666666701</v>
      </c>
      <c r="BD395" s="10">
        <f t="shared" si="27"/>
        <v>2030</v>
      </c>
      <c r="BE395" s="11"/>
      <c r="BF395" s="10" t="s">
        <v>117</v>
      </c>
      <c r="BG395" s="10" t="s">
        <v>70</v>
      </c>
      <c r="BH395" s="10"/>
      <c r="BI395" s="10" t="s">
        <v>117</v>
      </c>
      <c r="BJ395" s="10"/>
      <c r="BK395" s="10">
        <v>0</v>
      </c>
    </row>
    <row r="396" spans="1:63" s="26" customFormat="1" ht="37.5" x14ac:dyDescent="0.25">
      <c r="A396" s="32" t="s">
        <v>843</v>
      </c>
      <c r="B396" s="10">
        <v>2172</v>
      </c>
      <c r="C396" s="11">
        <v>44292</v>
      </c>
      <c r="D396" s="11">
        <v>44301.291666666701</v>
      </c>
      <c r="E396" s="10" t="s">
        <v>57</v>
      </c>
      <c r="F396" s="10" t="s">
        <v>545</v>
      </c>
      <c r="G396" s="10" t="s">
        <v>108</v>
      </c>
      <c r="H396" s="10" t="s">
        <v>60</v>
      </c>
      <c r="I396" s="10"/>
      <c r="J396" s="10" t="s">
        <v>109</v>
      </c>
      <c r="K396" s="10" t="s">
        <v>61</v>
      </c>
      <c r="L396" s="10"/>
      <c r="M396" s="10">
        <v>823.85</v>
      </c>
      <c r="N396" s="10"/>
      <c r="O396" s="10"/>
      <c r="P396" s="10">
        <v>823.85</v>
      </c>
      <c r="Q396" s="10"/>
      <c r="R396" s="10"/>
      <c r="S396" s="10"/>
      <c r="T396" s="10">
        <v>800</v>
      </c>
      <c r="U396" s="10"/>
      <c r="V396" s="10"/>
      <c r="W396" s="10"/>
      <c r="X396" s="10" t="s">
        <v>82</v>
      </c>
      <c r="Y396" s="10" t="s">
        <v>4743</v>
      </c>
      <c r="Z396" s="10"/>
      <c r="AA396" s="10" t="s">
        <v>63</v>
      </c>
      <c r="AB396" s="10" t="s">
        <v>175</v>
      </c>
      <c r="AC396" s="10">
        <f t="shared" si="24"/>
        <v>0</v>
      </c>
      <c r="AD396" s="10">
        <f t="shared" si="25"/>
        <v>0</v>
      </c>
      <c r="AE396" s="10">
        <f t="shared" si="26"/>
        <v>0</v>
      </c>
      <c r="AF396" s="10" t="str">
        <f>INDEX(Res_converter!$A$2:$A$20,MATCH(TRIM(CONCATENATE(J396," ",K396," ",L396)),Res_converter!$E$2:$E$20,0))</f>
        <v>Solar-Hybrid</v>
      </c>
      <c r="AG396" s="10">
        <f>IF($J396=Res_converter!$F$2,MAX($M396-$N396-$O396,0),0)+IF($K396=Res_converter!$F$2,MAX($P396-$Q396-$R396,0),0)+IF(L396=Res_converter!$F$2,$S396,0)</f>
        <v>823.85</v>
      </c>
      <c r="AH396" s="10">
        <f>IF($J396=Res_converter!$F$2,MAX(MIN($M396,$AE396-$AJ396-$AN396-$AR396)-$N396-$O396,0),0)+IF($K396=Res_converter!$F$2,MAX(MIN($P396,$AE396-$AJ396-$AN396-$AR396)-$Q396-$R396,0),0)+IF(L396=Res_converter!$F$2,MIN($S396,$AE396-$AJ396-$AN396-$AR396),0)</f>
        <v>0</v>
      </c>
      <c r="AI396" s="10">
        <f>IF(OR($J396=Res_converter!$F$7,$J396=Res_converter!$F$8),MAX($M396-$N396-$O396,0),0)+IF(OR($K396=Res_converter!$F$7,$K396=Res_converter!$F$8),MAX($P396-$Q396-$R396,0),0)+IF(OR($L396=Res_converter!$F$7,$L396=Res_converter!$F$8),$S396,0)</f>
        <v>0</v>
      </c>
      <c r="AJ396" s="10">
        <f>IF(OR($J396=Res_converter!$F$7,$J396=Res_converter!$F$8),MAX($AE396-$N396-$O396,0),0)+IF(OR($K396=Res_converter!$F$7,$K396=Res_converter!$F$8),MAX($AE396-$Q396-$R396,0),0)+IF(OR($L396=Res_converter!$F$7,$L396=Res_converter!$F$8),$AE396,0)</f>
        <v>0</v>
      </c>
      <c r="AK396" s="10">
        <f>IF($J396=Res_converter!$F$6,MAX($M396-$N396-$O396,0),0)+IF($K396=Res_converter!$F$6,MAX($P396-$Q396-$R396,0),0)+IF(L396=Res_converter!$F$6,$S396,0)</f>
        <v>823.85</v>
      </c>
      <c r="AL396" s="10">
        <f>IF($AF396=Res_converter!$A$7,MAX(MIN($M396,$AE396)-$N396-$O396,0),IF($AF396=Res_converter!$A$12,IF($J396=Res_converter!$F$6,MAX(MIN($M396,MAX($AE396-AH396-Q396-R396,0)/AW396)-$N396-$O396,0),0)+IF($K396=Res_converter!$F$6,MAX(MIN($P396,MAX($AE396-AH396-N396-O396,0)/AW396)-$Q396-$R396,0),0),0))</f>
        <v>0</v>
      </c>
      <c r="AM396" s="10">
        <f>IF($J396=Res_converter!$F$3,MAX($M396-$N396-$O396,0),0)+IF($K396=Res_converter!$F$3,MAX($P396-$Q396-$R396,0),0)+IF(N396=Res_converter!$F$3,$S396,0)</f>
        <v>0</v>
      </c>
      <c r="AN396" s="10">
        <f>IF($J396=Res_converter!$F$3,MAX($AE396-$N396-$O396,0),0)+IF($K396=Res_converter!$F$3,MAX($AE396-$Q396-$R396,0),0)+IF(N396=Res_converter!$F$3,$AE396,0)</f>
        <v>0</v>
      </c>
      <c r="AO396" s="10">
        <f>IF($J396=Res_converter!$F$4,MAX($M396-$N396-$O396,0),0)+IF($K396=Res_converter!$F$4,MAX($P396-$Q396-$R396,0),0)+IF(P396=Res_converter!$F$4,$S396,0)</f>
        <v>0</v>
      </c>
      <c r="AP396" s="10">
        <f>IF($AF396=Res_converter!$A$3,MAX(MIN($M396,$AE396)-$N396-$O396,0),IF($AF396=Res_converter!$A$14,IF($J396=Res_converter!$F$4,MAX(MIN($M396,MAX($AE396-AH396-Q396-R396,0)/AX396)-$N396-$O396,0),0)+IF($K396=Res_converter!$F$4,MAX(MIN($P396,MAX($AE396-AH396-N396-O396,0)/AX396)-$Q396-$R396,0),0),0))</f>
        <v>0</v>
      </c>
      <c r="AQ396" s="10">
        <f>IF($J396=Res_converter!$F$5,MAX($M396-$N396-$O396,0),0)+IF($K396=Res_converter!$F$5,MAX($P396-$Q396-$R396,0),0)+IF(R396=Res_converter!$F$5,$S396,0)</f>
        <v>0</v>
      </c>
      <c r="AR396" s="10">
        <f>IF($AF396=Res_converter!$A$4,$AE396,0)</f>
        <v>0</v>
      </c>
      <c r="AS396" s="10" t="s">
        <v>253</v>
      </c>
      <c r="AT396" s="10" t="s">
        <v>204</v>
      </c>
      <c r="AU396" s="10" t="s">
        <v>75</v>
      </c>
      <c r="AV396" s="10" t="s">
        <v>75</v>
      </c>
      <c r="AW396" s="10">
        <f>INDEX(Res_converter!$I$4:$N$4,MATCH($AU396,Res_converter!$I$3:$N$3,0))</f>
        <v>0.06</v>
      </c>
      <c r="AX396" s="10">
        <f>INDEX(Res_converter!$I$5:$N$5,MATCH($AU396,Res_converter!$I$3:$N$3,0))</f>
        <v>0.35</v>
      </c>
      <c r="AY396" s="12" t="s">
        <v>844</v>
      </c>
      <c r="AZ396" s="12" t="str">
        <f>INDEX(Subname_converter!$B$2:$B$478,MATCH($AY396,Subname_converter!$A$2:$A$478,0))</f>
        <v>Hoodoo Wash</v>
      </c>
      <c r="BA396" s="12">
        <f>INDEX(Subname_converter!$C$2:$C$478,MATCH($AY396,Subname_converter!$A$2:$A$478,0))</f>
        <v>500</v>
      </c>
      <c r="BB396" s="11">
        <v>45809.291666666701</v>
      </c>
      <c r="BC396" s="11">
        <v>49465.291666666701</v>
      </c>
      <c r="BD396" s="10">
        <f t="shared" si="27"/>
        <v>2035</v>
      </c>
      <c r="BE396" s="11"/>
      <c r="BF396" s="10" t="s">
        <v>117</v>
      </c>
      <c r="BG396" s="10" t="s">
        <v>70</v>
      </c>
      <c r="BH396" s="10"/>
      <c r="BI396" s="10" t="s">
        <v>117</v>
      </c>
      <c r="BJ396" s="10"/>
      <c r="BK396" s="10">
        <v>0</v>
      </c>
    </row>
    <row r="397" spans="1:63" s="26" customFormat="1" ht="25" x14ac:dyDescent="0.25">
      <c r="A397" s="32" t="s">
        <v>845</v>
      </c>
      <c r="B397" s="10">
        <v>2173</v>
      </c>
      <c r="C397" s="11">
        <v>44294</v>
      </c>
      <c r="D397" s="11">
        <v>44301.291666666701</v>
      </c>
      <c r="E397" s="10" t="s">
        <v>57</v>
      </c>
      <c r="F397" s="10" t="s">
        <v>545</v>
      </c>
      <c r="G397" s="10" t="s">
        <v>60</v>
      </c>
      <c r="H397" s="10"/>
      <c r="I397" s="10"/>
      <c r="J397" s="10" t="s">
        <v>61</v>
      </c>
      <c r="K397" s="10"/>
      <c r="L397" s="10"/>
      <c r="M397" s="10">
        <v>206.31</v>
      </c>
      <c r="N397" s="10"/>
      <c r="O397" s="10"/>
      <c r="P397" s="10"/>
      <c r="Q397" s="10"/>
      <c r="R397" s="10"/>
      <c r="S397" s="10"/>
      <c r="T397" s="10">
        <v>200</v>
      </c>
      <c r="U397" s="10"/>
      <c r="V397" s="10"/>
      <c r="W397" s="10"/>
      <c r="X397" s="10" t="s">
        <v>82</v>
      </c>
      <c r="Y397" s="10">
        <v>1</v>
      </c>
      <c r="Z397" s="10"/>
      <c r="AA397" s="10"/>
      <c r="AB397" s="10" t="s">
        <v>97</v>
      </c>
      <c r="AC397" s="10">
        <f t="shared" si="24"/>
        <v>1</v>
      </c>
      <c r="AD397" s="10">
        <f t="shared" si="25"/>
        <v>1</v>
      </c>
      <c r="AE397" s="10">
        <f t="shared" si="26"/>
        <v>200</v>
      </c>
      <c r="AF397" s="10" t="str">
        <f>INDEX(Res_converter!$A$2:$A$20,MATCH(TRIM(CONCATENATE(J397," ",K397," ",L397)),Res_converter!$E$2:$E$20,0))</f>
        <v>Battery</v>
      </c>
      <c r="AG397" s="10">
        <f>IF($J397=Res_converter!$F$2,MAX($M397-$N397-$O397,0),0)+IF($K397=Res_converter!$F$2,MAX($P397-$Q397-$R397,0),0)+IF(L397=Res_converter!$F$2,$S397,0)</f>
        <v>206.31</v>
      </c>
      <c r="AH397" s="10">
        <f>IF($J397=Res_converter!$F$2,MAX(MIN($M397,$AE397-$AJ397-$AN397-$AR397)-$N397-$O397,0),0)+IF($K397=Res_converter!$F$2,MAX(MIN($P397,$AE397-$AJ397-$AN397-$AR397)-$Q397-$R397,0),0)+IF(L397=Res_converter!$F$2,MIN($S397,$AE397-$AJ397-$AN397-$AR397),0)</f>
        <v>200</v>
      </c>
      <c r="AI397" s="10">
        <f>IF(OR($J397=Res_converter!$F$7,$J397=Res_converter!$F$8),MAX($M397-$N397-$O397,0),0)+IF(OR($K397=Res_converter!$F$7,$K397=Res_converter!$F$8),MAX($P397-$Q397-$R397,0),0)+IF(OR($L397=Res_converter!$F$7,$L397=Res_converter!$F$8),$S397,0)</f>
        <v>0</v>
      </c>
      <c r="AJ397" s="10">
        <f>IF(OR($J397=Res_converter!$F$7,$J397=Res_converter!$F$8),MAX($AE397-$N397-$O397,0),0)+IF(OR($K397=Res_converter!$F$7,$K397=Res_converter!$F$8),MAX($AE397-$Q397-$R397,0),0)+IF(OR($L397=Res_converter!$F$7,$L397=Res_converter!$F$8),$AE397,0)</f>
        <v>0</v>
      </c>
      <c r="AK397" s="10">
        <f>IF($J397=Res_converter!$F$6,MAX($M397-$N397-$O397,0),0)+IF($K397=Res_converter!$F$6,MAX($P397-$Q397-$R397,0),0)+IF(L397=Res_converter!$F$6,$S397,0)</f>
        <v>0</v>
      </c>
      <c r="AL397" s="10">
        <f>IF($AF397=Res_converter!$A$7,MAX(MIN($M397,$AE397)-$N397-$O397,0),IF($AF397=Res_converter!$A$12,IF($J397=Res_converter!$F$6,MAX(MIN($M397,MAX($AE397-AH397-Q397-R397,0)/AW397)-$N397-$O397,0),0)+IF($K397=Res_converter!$F$6,MAX(MIN($P397,MAX($AE397-AH397-N397-O397,0)/AW397)-$Q397-$R397,0),0),0))</f>
        <v>0</v>
      </c>
      <c r="AM397" s="10">
        <f>IF($J397=Res_converter!$F$3,MAX($M397-$N397-$O397,0),0)+IF($K397=Res_converter!$F$3,MAX($P397-$Q397-$R397,0),0)+IF(N397=Res_converter!$F$3,$S397,0)</f>
        <v>0</v>
      </c>
      <c r="AN397" s="10">
        <f>IF($J397=Res_converter!$F$3,MAX($AE397-$N397-$O397,0),0)+IF($K397=Res_converter!$F$3,MAX($AE397-$Q397-$R397,0),0)+IF(N397=Res_converter!$F$3,$AE397,0)</f>
        <v>0</v>
      </c>
      <c r="AO397" s="10">
        <f>IF($J397=Res_converter!$F$4,MAX($M397-$N397-$O397,0),0)+IF($K397=Res_converter!$F$4,MAX($P397-$Q397-$R397,0),0)+IF(P397=Res_converter!$F$4,$S397,0)</f>
        <v>0</v>
      </c>
      <c r="AP397" s="10">
        <f>IF($AF397=Res_converter!$A$3,MAX(MIN($M397,$AE397)-$N397-$O397,0),IF($AF397=Res_converter!$A$14,IF($J397=Res_converter!$F$4,MAX(MIN($M397,MAX($AE397-AH397-Q397-R397,0)/AX397)-$N397-$O397,0),0)+IF($K397=Res_converter!$F$4,MAX(MIN($P397,MAX($AE397-AH397-N397-O397,0)/AX397)-$Q397-$R397,0),0),0))</f>
        <v>0</v>
      </c>
      <c r="AQ397" s="10">
        <f>IF($J397=Res_converter!$F$5,MAX($M397-$N397-$O397,0),0)+IF($K397=Res_converter!$F$5,MAX($P397-$Q397-$R397,0),0)+IF(R397=Res_converter!$F$5,$S397,0)</f>
        <v>0</v>
      </c>
      <c r="AR397" s="10">
        <f>IF($AF397=Res_converter!$A$4,$AE397,0)</f>
        <v>0</v>
      </c>
      <c r="AS397" s="10" t="s">
        <v>74</v>
      </c>
      <c r="AT397" s="10" t="s">
        <v>66</v>
      </c>
      <c r="AU397" s="10" t="s">
        <v>75</v>
      </c>
      <c r="AV397" s="10" t="s">
        <v>75</v>
      </c>
      <c r="AW397" s="10">
        <f>INDEX(Res_converter!$I$4:$N$4,MATCH($AU397,Res_converter!$I$3:$N$3,0))</f>
        <v>0.06</v>
      </c>
      <c r="AX397" s="10">
        <f>INDEX(Res_converter!$I$5:$N$5,MATCH($AU397,Res_converter!$I$3:$N$3,0))</f>
        <v>0.35</v>
      </c>
      <c r="AY397" s="12" t="s">
        <v>76</v>
      </c>
      <c r="AZ397" s="12" t="str">
        <f>INDEX(Subname_converter!$B$2:$B$478,MATCH($AY397,Subname_converter!$A$2:$A$478,0))</f>
        <v>Boulevard East</v>
      </c>
      <c r="BA397" s="12">
        <f>INDEX(Subname_converter!$C$2:$C$478,MATCH($AY397,Subname_converter!$A$2:$A$478,0))</f>
        <v>138</v>
      </c>
      <c r="BB397" s="11">
        <v>45960.291666666701</v>
      </c>
      <c r="BC397" s="11">
        <v>45960.291666666701</v>
      </c>
      <c r="BD397" s="10">
        <f t="shared" si="27"/>
        <v>2026</v>
      </c>
      <c r="BE397" s="11"/>
      <c r="BF397" s="10" t="s">
        <v>117</v>
      </c>
      <c r="BG397" s="10" t="s">
        <v>70</v>
      </c>
      <c r="BH397" s="10"/>
      <c r="BI397" s="10" t="s">
        <v>117</v>
      </c>
      <c r="BJ397" s="10"/>
      <c r="BK397" s="10">
        <v>0</v>
      </c>
    </row>
    <row r="398" spans="1:63" s="26" customFormat="1" ht="25" x14ac:dyDescent="0.25">
      <c r="A398" s="32" t="s">
        <v>846</v>
      </c>
      <c r="B398" s="10">
        <v>2176</v>
      </c>
      <c r="C398" s="11">
        <v>44288</v>
      </c>
      <c r="D398" s="11">
        <v>44301.291666666701</v>
      </c>
      <c r="E398" s="10" t="s">
        <v>57</v>
      </c>
      <c r="F398" s="10" t="s">
        <v>545</v>
      </c>
      <c r="G398" s="10" t="s">
        <v>60</v>
      </c>
      <c r="H398" s="10"/>
      <c r="I398" s="10"/>
      <c r="J398" s="10" t="s">
        <v>61</v>
      </c>
      <c r="K398" s="10"/>
      <c r="L398" s="10"/>
      <c r="M398" s="10">
        <v>633.1</v>
      </c>
      <c r="N398" s="10"/>
      <c r="O398" s="10"/>
      <c r="P398" s="10"/>
      <c r="Q398" s="10"/>
      <c r="R398" s="10"/>
      <c r="S398" s="10"/>
      <c r="T398" s="10">
        <v>600</v>
      </c>
      <c r="U398" s="10"/>
      <c r="V398" s="10"/>
      <c r="W398" s="10"/>
      <c r="X398" s="10" t="s">
        <v>82</v>
      </c>
      <c r="Y398" s="10" t="s">
        <v>4743</v>
      </c>
      <c r="Z398" s="10"/>
      <c r="AA398" s="10"/>
      <c r="AB398" s="10" t="s">
        <v>64</v>
      </c>
      <c r="AC398" s="10">
        <f t="shared" si="24"/>
        <v>0</v>
      </c>
      <c r="AD398" s="10">
        <f t="shared" si="25"/>
        <v>0</v>
      </c>
      <c r="AE398" s="10">
        <f t="shared" si="26"/>
        <v>0</v>
      </c>
      <c r="AF398" s="10" t="str">
        <f>INDEX(Res_converter!$A$2:$A$20,MATCH(TRIM(CONCATENATE(J398," ",K398," ",L398)),Res_converter!$E$2:$E$20,0))</f>
        <v>Battery</v>
      </c>
      <c r="AG398" s="10">
        <f>IF($J398=Res_converter!$F$2,MAX($M398-$N398-$O398,0),0)+IF($K398=Res_converter!$F$2,MAX($P398-$Q398-$R398,0),0)+IF(L398=Res_converter!$F$2,$S398,0)</f>
        <v>633.1</v>
      </c>
      <c r="AH398" s="10">
        <f>IF($J398=Res_converter!$F$2,MAX(MIN($M398,$AE398-$AJ398-$AN398-$AR398)-$N398-$O398,0),0)+IF($K398=Res_converter!$F$2,MAX(MIN($P398,$AE398-$AJ398-$AN398-$AR398)-$Q398-$R398,0),0)+IF(L398=Res_converter!$F$2,MIN($S398,$AE398-$AJ398-$AN398-$AR398),0)</f>
        <v>0</v>
      </c>
      <c r="AI398" s="10">
        <f>IF(OR($J398=Res_converter!$F$7,$J398=Res_converter!$F$8),MAX($M398-$N398-$O398,0),0)+IF(OR($K398=Res_converter!$F$7,$K398=Res_converter!$F$8),MAX($P398-$Q398-$R398,0),0)+IF(OR($L398=Res_converter!$F$7,$L398=Res_converter!$F$8),$S398,0)</f>
        <v>0</v>
      </c>
      <c r="AJ398" s="10">
        <f>IF(OR($J398=Res_converter!$F$7,$J398=Res_converter!$F$8),MAX($AE398-$N398-$O398,0),0)+IF(OR($K398=Res_converter!$F$7,$K398=Res_converter!$F$8),MAX($AE398-$Q398-$R398,0),0)+IF(OR($L398=Res_converter!$F$7,$L398=Res_converter!$F$8),$AE398,0)</f>
        <v>0</v>
      </c>
      <c r="AK398" s="10">
        <f>IF($J398=Res_converter!$F$6,MAX($M398-$N398-$O398,0),0)+IF($K398=Res_converter!$F$6,MAX($P398-$Q398-$R398,0),0)+IF(L398=Res_converter!$F$6,$S398,0)</f>
        <v>0</v>
      </c>
      <c r="AL398" s="10">
        <f>IF($AF398=Res_converter!$A$7,MAX(MIN($M398,$AE398)-$N398-$O398,0),IF($AF398=Res_converter!$A$12,IF($J398=Res_converter!$F$6,MAX(MIN($M398,MAX($AE398-AH398-Q398-R398,0)/AW398)-$N398-$O398,0),0)+IF($K398=Res_converter!$F$6,MAX(MIN($P398,MAX($AE398-AH398-N398-O398,0)/AW398)-$Q398-$R398,0),0),0))</f>
        <v>0</v>
      </c>
      <c r="AM398" s="10">
        <f>IF($J398=Res_converter!$F$3,MAX($M398-$N398-$O398,0),0)+IF($K398=Res_converter!$F$3,MAX($P398-$Q398-$R398,0),0)+IF(N398=Res_converter!$F$3,$S398,0)</f>
        <v>0</v>
      </c>
      <c r="AN398" s="10">
        <f>IF($J398=Res_converter!$F$3,MAX($AE398-$N398-$O398,0),0)+IF($K398=Res_converter!$F$3,MAX($AE398-$Q398-$R398,0),0)+IF(N398=Res_converter!$F$3,$AE398,0)</f>
        <v>0</v>
      </c>
      <c r="AO398" s="10">
        <f>IF($J398=Res_converter!$F$4,MAX($M398-$N398-$O398,0),0)+IF($K398=Res_converter!$F$4,MAX($P398-$Q398-$R398,0),0)+IF(P398=Res_converter!$F$4,$S398,0)</f>
        <v>0</v>
      </c>
      <c r="AP398" s="10">
        <f>IF($AF398=Res_converter!$A$3,MAX(MIN($M398,$AE398)-$N398-$O398,0),IF($AF398=Res_converter!$A$14,IF($J398=Res_converter!$F$4,MAX(MIN($M398,MAX($AE398-AH398-Q398-R398,0)/AX398)-$N398-$O398,0),0)+IF($K398=Res_converter!$F$4,MAX(MIN($P398,MAX($AE398-AH398-N398-O398,0)/AX398)-$Q398-$R398,0),0),0))</f>
        <v>0</v>
      </c>
      <c r="AQ398" s="10">
        <f>IF($J398=Res_converter!$F$5,MAX($M398-$N398-$O398,0),0)+IF($K398=Res_converter!$F$5,MAX($P398-$Q398-$R398,0),0)+IF(R398=Res_converter!$F$5,$S398,0)</f>
        <v>0</v>
      </c>
      <c r="AR398" s="10">
        <f>IF($AF398=Res_converter!$A$4,$AE398,0)</f>
        <v>0</v>
      </c>
      <c r="AS398" s="10" t="s">
        <v>110</v>
      </c>
      <c r="AT398" s="10" t="s">
        <v>66</v>
      </c>
      <c r="AU398" s="10" t="s">
        <v>75</v>
      </c>
      <c r="AV398" s="10" t="s">
        <v>75</v>
      </c>
      <c r="AW398" s="10">
        <f>INDEX(Res_converter!$I$4:$N$4,MATCH($AU398,Res_converter!$I$3:$N$3,0))</f>
        <v>0.06</v>
      </c>
      <c r="AX398" s="10">
        <f>INDEX(Res_converter!$I$5:$N$5,MATCH($AU398,Res_converter!$I$3:$N$3,0))</f>
        <v>0.35</v>
      </c>
      <c r="AY398" s="12" t="s">
        <v>111</v>
      </c>
      <c r="AZ398" s="12" t="str">
        <f>INDEX(Subname_converter!$B$2:$B$478,MATCH($AY398,Subname_converter!$A$2:$A$478,0))</f>
        <v>Imperial Valley</v>
      </c>
      <c r="BA398" s="12">
        <f>INDEX(Subname_converter!$C$2:$C$478,MATCH($AY398,Subname_converter!$A$2:$A$478,0))</f>
        <v>230</v>
      </c>
      <c r="BB398" s="11">
        <v>45657.333333333299</v>
      </c>
      <c r="BC398" s="11">
        <v>48157.333333333299</v>
      </c>
      <c r="BD398" s="10">
        <f t="shared" si="27"/>
        <v>2032</v>
      </c>
      <c r="BE398" s="11"/>
      <c r="BF398" s="10" t="s">
        <v>117</v>
      </c>
      <c r="BG398" s="10" t="s">
        <v>70</v>
      </c>
      <c r="BH398" s="10"/>
      <c r="BI398" s="10" t="s">
        <v>117</v>
      </c>
      <c r="BJ398" s="10"/>
      <c r="BK398" s="10">
        <v>0</v>
      </c>
    </row>
    <row r="399" spans="1:63" s="26" customFormat="1" ht="37.5" x14ac:dyDescent="0.25">
      <c r="A399" s="32" t="s">
        <v>847</v>
      </c>
      <c r="B399" s="10">
        <v>2177</v>
      </c>
      <c r="C399" s="11">
        <v>44299</v>
      </c>
      <c r="D399" s="11">
        <v>44301.291666666701</v>
      </c>
      <c r="E399" s="10" t="s">
        <v>57</v>
      </c>
      <c r="F399" s="10" t="s">
        <v>545</v>
      </c>
      <c r="G399" s="10" t="s">
        <v>59</v>
      </c>
      <c r="H399" s="10" t="s">
        <v>60</v>
      </c>
      <c r="I399" s="10"/>
      <c r="J399" s="10" t="s">
        <v>59</v>
      </c>
      <c r="K399" s="10" t="s">
        <v>61</v>
      </c>
      <c r="L399" s="10"/>
      <c r="M399" s="10">
        <v>105.8</v>
      </c>
      <c r="N399" s="10"/>
      <c r="O399" s="10"/>
      <c r="P399" s="10">
        <v>313.91928000000001</v>
      </c>
      <c r="Q399" s="10"/>
      <c r="R399" s="10"/>
      <c r="S399" s="10"/>
      <c r="T399" s="10">
        <v>400</v>
      </c>
      <c r="U399" s="10"/>
      <c r="V399" s="10"/>
      <c r="W399" s="10"/>
      <c r="X399" s="10" t="s">
        <v>82</v>
      </c>
      <c r="Y399" s="10" t="s">
        <v>4743</v>
      </c>
      <c r="Z399" s="10"/>
      <c r="AA399" s="10" t="s">
        <v>63</v>
      </c>
      <c r="AB399" s="10" t="s">
        <v>64</v>
      </c>
      <c r="AC399" s="10">
        <f t="shared" si="24"/>
        <v>0</v>
      </c>
      <c r="AD399" s="10">
        <f t="shared" si="25"/>
        <v>0</v>
      </c>
      <c r="AE399" s="10">
        <f t="shared" si="26"/>
        <v>0</v>
      </c>
      <c r="AF399" s="10" t="str">
        <f>INDEX(Res_converter!$A$2:$A$20,MATCH(TRIM(CONCATENATE(J399," ",K399," ",L399)),Res_converter!$E$2:$E$20,0))</f>
        <v>Wind-Hybrid</v>
      </c>
      <c r="AG399" s="10">
        <f>IF($J399=Res_converter!$F$2,MAX($M399-$N399-$O399,0),0)+IF($K399=Res_converter!$F$2,MAX($P399-$Q399-$R399,0),0)+IF(L399=Res_converter!$F$2,$S399,0)</f>
        <v>313.91928000000001</v>
      </c>
      <c r="AH399" s="10">
        <f>IF($J399=Res_converter!$F$2,MAX(MIN($M399,$AE399-$AJ399-$AN399-$AR399)-$N399-$O399,0),0)+IF($K399=Res_converter!$F$2,MAX(MIN($P399,$AE399-$AJ399-$AN399-$AR399)-$Q399-$R399,0),0)+IF(L399=Res_converter!$F$2,MIN($S399,$AE399-$AJ399-$AN399-$AR399),0)</f>
        <v>0</v>
      </c>
      <c r="AI399" s="10">
        <f>IF(OR($J399=Res_converter!$F$7,$J399=Res_converter!$F$8),MAX($M399-$N399-$O399,0),0)+IF(OR($K399=Res_converter!$F$7,$K399=Res_converter!$F$8),MAX($P399-$Q399-$R399,0),0)+IF(OR($L399=Res_converter!$F$7,$L399=Res_converter!$F$8),$S399,0)</f>
        <v>0</v>
      </c>
      <c r="AJ399" s="10">
        <f>IF(OR($J399=Res_converter!$F$7,$J399=Res_converter!$F$8),MAX($AE399-$N399-$O399,0),0)+IF(OR($K399=Res_converter!$F$7,$K399=Res_converter!$F$8),MAX($AE399-$Q399-$R399,0),0)+IF(OR($L399=Res_converter!$F$7,$L399=Res_converter!$F$8),$AE399,0)</f>
        <v>0</v>
      </c>
      <c r="AK399" s="10">
        <f>IF($J399=Res_converter!$F$6,MAX($M399-$N399-$O399,0),0)+IF($K399=Res_converter!$F$6,MAX($P399-$Q399-$R399,0),0)+IF(L399=Res_converter!$F$6,$S399,0)</f>
        <v>0</v>
      </c>
      <c r="AL399" s="10">
        <f>IF($AF399=Res_converter!$A$7,MAX(MIN($M399,$AE399)-$N399-$O399,0),IF($AF399=Res_converter!$A$12,IF($J399=Res_converter!$F$6,MAX(MIN($M399,MAX($AE399-AH399-Q399-R399,0)/AW399)-$N399-$O399,0),0)+IF($K399=Res_converter!$F$6,MAX(MIN($P399,MAX($AE399-AH399-N399-O399,0)/AW399)-$Q399-$R399,0),0),0))</f>
        <v>0</v>
      </c>
      <c r="AM399" s="10">
        <f>IF($J399=Res_converter!$F$3,MAX($M399-$N399-$O399,0),0)+IF($K399=Res_converter!$F$3,MAX($P399-$Q399-$R399,0),0)+IF(N399=Res_converter!$F$3,$S399,0)</f>
        <v>0</v>
      </c>
      <c r="AN399" s="10">
        <f>IF($J399=Res_converter!$F$3,MAX($AE399-$N399-$O399,0),0)+IF($K399=Res_converter!$F$3,MAX($AE399-$Q399-$R399,0),0)+IF(N399=Res_converter!$F$3,$AE399,0)</f>
        <v>0</v>
      </c>
      <c r="AO399" s="10">
        <f>IF($J399=Res_converter!$F$4,MAX($M399-$N399-$O399,0),0)+IF($K399=Res_converter!$F$4,MAX($P399-$Q399-$R399,0),0)+IF(P399=Res_converter!$F$4,$S399,0)</f>
        <v>105.8</v>
      </c>
      <c r="AP399" s="10">
        <f>IF($AF399=Res_converter!$A$3,MAX(MIN($M399,$AE399)-$N399-$O399,0),IF($AF399=Res_converter!$A$14,IF($J399=Res_converter!$F$4,MAX(MIN($M399,MAX($AE399-AH399-Q399-R399,0)/AX399)-$N399-$O399,0),0)+IF($K399=Res_converter!$F$4,MAX(MIN($P399,MAX($AE399-AH399-N399-O399,0)/AX399)-$Q399-$R399,0),0),0))</f>
        <v>0</v>
      </c>
      <c r="AQ399" s="10">
        <f>IF($J399=Res_converter!$F$5,MAX($M399-$N399-$O399,0),0)+IF($K399=Res_converter!$F$5,MAX($P399-$Q399-$R399,0),0)+IF(R399=Res_converter!$F$5,$S399,0)</f>
        <v>0</v>
      </c>
      <c r="AR399" s="10">
        <f>IF($AF399=Res_converter!$A$4,$AE399,0)</f>
        <v>0</v>
      </c>
      <c r="AS399" s="10" t="s">
        <v>74</v>
      </c>
      <c r="AT399" s="10" t="s">
        <v>66</v>
      </c>
      <c r="AU399" s="10" t="s">
        <v>75</v>
      </c>
      <c r="AV399" s="10" t="s">
        <v>75</v>
      </c>
      <c r="AW399" s="10">
        <f>INDEX(Res_converter!$I$4:$N$4,MATCH($AU399,Res_converter!$I$3:$N$3,0))</f>
        <v>0.06</v>
      </c>
      <c r="AX399" s="10">
        <f>INDEX(Res_converter!$I$5:$N$5,MATCH($AU399,Res_converter!$I$3:$N$3,0))</f>
        <v>0.35</v>
      </c>
      <c r="AY399" s="12" t="s">
        <v>315</v>
      </c>
      <c r="AZ399" s="12" t="str">
        <f>INDEX(Subname_converter!$B$2:$B$478,MATCH($AY399,Subname_converter!$A$2:$A$478,0))</f>
        <v>New Sub - Suncrest - Ocotillo (Proposed)</v>
      </c>
      <c r="BA399" s="12">
        <f>INDEX(Subname_converter!$C$2:$C$478,MATCH($AY399,Subname_converter!$A$2:$A$478,0))</f>
        <v>500</v>
      </c>
      <c r="BB399" s="11">
        <v>45809.291666666701</v>
      </c>
      <c r="BC399" s="11">
        <v>47884.333333333299</v>
      </c>
      <c r="BD399" s="10">
        <f t="shared" si="27"/>
        <v>2031</v>
      </c>
      <c r="BE399" s="11"/>
      <c r="BF399" s="10" t="s">
        <v>117</v>
      </c>
      <c r="BG399" s="10" t="s">
        <v>70</v>
      </c>
      <c r="BH399" s="10"/>
      <c r="BI399" s="10" t="s">
        <v>117</v>
      </c>
      <c r="BJ399" s="10"/>
      <c r="BK399" s="10">
        <v>0</v>
      </c>
    </row>
    <row r="400" spans="1:63" s="26" customFormat="1" ht="25" x14ac:dyDescent="0.25">
      <c r="A400" s="32" t="s">
        <v>848</v>
      </c>
      <c r="B400" s="10">
        <v>2178</v>
      </c>
      <c r="C400" s="11">
        <v>44295</v>
      </c>
      <c r="D400" s="11">
        <v>44301.291666666701</v>
      </c>
      <c r="E400" s="10" t="s">
        <v>57</v>
      </c>
      <c r="F400" s="10" t="s">
        <v>545</v>
      </c>
      <c r="G400" s="10" t="s">
        <v>60</v>
      </c>
      <c r="H400" s="10"/>
      <c r="I400" s="10"/>
      <c r="J400" s="10" t="s">
        <v>61</v>
      </c>
      <c r="K400" s="10"/>
      <c r="L400" s="10"/>
      <c r="M400" s="10">
        <v>312.95999999999998</v>
      </c>
      <c r="N400" s="10"/>
      <c r="O400" s="10"/>
      <c r="P400" s="10"/>
      <c r="Q400" s="10"/>
      <c r="R400" s="10"/>
      <c r="S400" s="10"/>
      <c r="T400" s="10">
        <v>300</v>
      </c>
      <c r="U400" s="10"/>
      <c r="V400" s="10"/>
      <c r="W400" s="10"/>
      <c r="X400" s="10" t="s">
        <v>82</v>
      </c>
      <c r="Y400" s="10" t="s">
        <v>4743</v>
      </c>
      <c r="Z400" s="10"/>
      <c r="AA400" s="10"/>
      <c r="AB400" s="10" t="s">
        <v>64</v>
      </c>
      <c r="AC400" s="10">
        <f t="shared" si="24"/>
        <v>0</v>
      </c>
      <c r="AD400" s="10">
        <f t="shared" si="25"/>
        <v>0</v>
      </c>
      <c r="AE400" s="10">
        <f t="shared" si="26"/>
        <v>0</v>
      </c>
      <c r="AF400" s="10" t="str">
        <f>INDEX(Res_converter!$A$2:$A$20,MATCH(TRIM(CONCATENATE(J400," ",K400," ",L400)),Res_converter!$E$2:$E$20,0))</f>
        <v>Battery</v>
      </c>
      <c r="AG400" s="10">
        <f>IF($J400=Res_converter!$F$2,MAX($M400-$N400-$O400,0),0)+IF($K400=Res_converter!$F$2,MAX($P400-$Q400-$R400,0),0)+IF(L400=Res_converter!$F$2,$S400,0)</f>
        <v>312.95999999999998</v>
      </c>
      <c r="AH400" s="10">
        <f>IF($J400=Res_converter!$F$2,MAX(MIN($M400,$AE400-$AJ400-$AN400-$AR400)-$N400-$O400,0),0)+IF($K400=Res_converter!$F$2,MAX(MIN($P400,$AE400-$AJ400-$AN400-$AR400)-$Q400-$R400,0),0)+IF(L400=Res_converter!$F$2,MIN($S400,$AE400-$AJ400-$AN400-$AR400),0)</f>
        <v>0</v>
      </c>
      <c r="AI400" s="10">
        <f>IF(OR($J400=Res_converter!$F$7,$J400=Res_converter!$F$8),MAX($M400-$N400-$O400,0),0)+IF(OR($K400=Res_converter!$F$7,$K400=Res_converter!$F$8),MAX($P400-$Q400-$R400,0),0)+IF(OR($L400=Res_converter!$F$7,$L400=Res_converter!$F$8),$S400,0)</f>
        <v>0</v>
      </c>
      <c r="AJ400" s="10">
        <f>IF(OR($J400=Res_converter!$F$7,$J400=Res_converter!$F$8),MAX($AE400-$N400-$O400,0),0)+IF(OR($K400=Res_converter!$F$7,$K400=Res_converter!$F$8),MAX($AE400-$Q400-$R400,0),0)+IF(OR($L400=Res_converter!$F$7,$L400=Res_converter!$F$8),$AE400,0)</f>
        <v>0</v>
      </c>
      <c r="AK400" s="10">
        <f>IF($J400=Res_converter!$F$6,MAX($M400-$N400-$O400,0),0)+IF($K400=Res_converter!$F$6,MAX($P400-$Q400-$R400,0),0)+IF(L400=Res_converter!$F$6,$S400,0)</f>
        <v>0</v>
      </c>
      <c r="AL400" s="10">
        <f>IF($AF400=Res_converter!$A$7,MAX(MIN($M400,$AE400)-$N400-$O400,0),IF($AF400=Res_converter!$A$12,IF($J400=Res_converter!$F$6,MAX(MIN($M400,MAX($AE400-AH400-Q400-R400,0)/AW400)-$N400-$O400,0),0)+IF($K400=Res_converter!$F$6,MAX(MIN($P400,MAX($AE400-AH400-N400-O400,0)/AW400)-$Q400-$R400,0),0),0))</f>
        <v>0</v>
      </c>
      <c r="AM400" s="10">
        <f>IF($J400=Res_converter!$F$3,MAX($M400-$N400-$O400,0),0)+IF($K400=Res_converter!$F$3,MAX($P400-$Q400-$R400,0),0)+IF(N400=Res_converter!$F$3,$S400,0)</f>
        <v>0</v>
      </c>
      <c r="AN400" s="10">
        <f>IF($J400=Res_converter!$F$3,MAX($AE400-$N400-$O400,0),0)+IF($K400=Res_converter!$F$3,MAX($AE400-$Q400-$R400,0),0)+IF(N400=Res_converter!$F$3,$AE400,0)</f>
        <v>0</v>
      </c>
      <c r="AO400" s="10">
        <f>IF($J400=Res_converter!$F$4,MAX($M400-$N400-$O400,0),0)+IF($K400=Res_converter!$F$4,MAX($P400-$Q400-$R400,0),0)+IF(P400=Res_converter!$F$4,$S400,0)</f>
        <v>0</v>
      </c>
      <c r="AP400" s="10">
        <f>IF($AF400=Res_converter!$A$3,MAX(MIN($M400,$AE400)-$N400-$O400,0),IF($AF400=Res_converter!$A$14,IF($J400=Res_converter!$F$4,MAX(MIN($M400,MAX($AE400-AH400-Q400-R400,0)/AX400)-$N400-$O400,0),0)+IF($K400=Res_converter!$F$4,MAX(MIN($P400,MAX($AE400-AH400-N400-O400,0)/AX400)-$Q400-$R400,0),0),0))</f>
        <v>0</v>
      </c>
      <c r="AQ400" s="10">
        <f>IF($J400=Res_converter!$F$5,MAX($M400-$N400-$O400,0),0)+IF($K400=Res_converter!$F$5,MAX($P400-$Q400-$R400,0),0)+IF(R400=Res_converter!$F$5,$S400,0)</f>
        <v>0</v>
      </c>
      <c r="AR400" s="10">
        <f>IF($AF400=Res_converter!$A$4,$AE400,0)</f>
        <v>0</v>
      </c>
      <c r="AS400" s="10" t="s">
        <v>74</v>
      </c>
      <c r="AT400" s="10" t="s">
        <v>66</v>
      </c>
      <c r="AU400" s="10" t="s">
        <v>75</v>
      </c>
      <c r="AV400" s="10" t="s">
        <v>75</v>
      </c>
      <c r="AW400" s="10">
        <f>INDEX(Res_converter!$I$4:$N$4,MATCH($AU400,Res_converter!$I$3:$N$3,0))</f>
        <v>0.06</v>
      </c>
      <c r="AX400" s="10">
        <f>INDEX(Res_converter!$I$5:$N$5,MATCH($AU400,Res_converter!$I$3:$N$3,0))</f>
        <v>0.35</v>
      </c>
      <c r="AY400" s="12" t="s">
        <v>849</v>
      </c>
      <c r="AZ400" s="12" t="str">
        <f>INDEX(Subname_converter!$B$2:$B$478,MATCH($AY400,Subname_converter!$A$2:$A$478,0))</f>
        <v>Suncrest</v>
      </c>
      <c r="BA400" s="12">
        <f>INDEX(Subname_converter!$C$2:$C$478,MATCH($AY400,Subname_converter!$A$2:$A$478,0))</f>
        <v>230</v>
      </c>
      <c r="BB400" s="11">
        <v>45991.333333333299</v>
      </c>
      <c r="BC400" s="11">
        <v>49373.333333333299</v>
      </c>
      <c r="BD400" s="10">
        <f t="shared" si="27"/>
        <v>2035</v>
      </c>
      <c r="BE400" s="11"/>
      <c r="BF400" s="10" t="s">
        <v>117</v>
      </c>
      <c r="BG400" s="10" t="s">
        <v>70</v>
      </c>
      <c r="BH400" s="10"/>
      <c r="BI400" s="10" t="s">
        <v>117</v>
      </c>
      <c r="BJ400" s="10"/>
      <c r="BK400" s="10">
        <v>0</v>
      </c>
    </row>
    <row r="401" spans="1:63" s="26" customFormat="1" ht="25" x14ac:dyDescent="0.25">
      <c r="A401" s="32" t="s">
        <v>850</v>
      </c>
      <c r="B401" s="10">
        <v>2180</v>
      </c>
      <c r="C401" s="11">
        <v>44295</v>
      </c>
      <c r="D401" s="11">
        <v>44301.291666666701</v>
      </c>
      <c r="E401" s="10" t="s">
        <v>57</v>
      </c>
      <c r="F401" s="10" t="s">
        <v>545</v>
      </c>
      <c r="G401" s="10" t="s">
        <v>60</v>
      </c>
      <c r="H401" s="10"/>
      <c r="I401" s="10"/>
      <c r="J401" s="10" t="s">
        <v>61</v>
      </c>
      <c r="K401" s="10"/>
      <c r="L401" s="10"/>
      <c r="M401" s="10">
        <v>312.95999999999998</v>
      </c>
      <c r="N401" s="10"/>
      <c r="O401" s="10"/>
      <c r="P401" s="10"/>
      <c r="Q401" s="10"/>
      <c r="R401" s="10"/>
      <c r="S401" s="10"/>
      <c r="T401" s="10">
        <v>300</v>
      </c>
      <c r="U401" s="10"/>
      <c r="V401" s="10"/>
      <c r="W401" s="10"/>
      <c r="X401" s="10" t="s">
        <v>82</v>
      </c>
      <c r="Y401" s="10" t="s">
        <v>4743</v>
      </c>
      <c r="Z401" s="10"/>
      <c r="AA401" s="10"/>
      <c r="AB401" s="10" t="s">
        <v>64</v>
      </c>
      <c r="AC401" s="10">
        <f t="shared" si="24"/>
        <v>0</v>
      </c>
      <c r="AD401" s="10">
        <f t="shared" si="25"/>
        <v>0</v>
      </c>
      <c r="AE401" s="10">
        <f t="shared" si="26"/>
        <v>0</v>
      </c>
      <c r="AF401" s="10" t="str">
        <f>INDEX(Res_converter!$A$2:$A$20,MATCH(TRIM(CONCATENATE(J401," ",K401," ",L401)),Res_converter!$E$2:$E$20,0))</f>
        <v>Battery</v>
      </c>
      <c r="AG401" s="10">
        <f>IF($J401=Res_converter!$F$2,MAX($M401-$N401-$O401,0),0)+IF($K401=Res_converter!$F$2,MAX($P401-$Q401-$R401,0),0)+IF(L401=Res_converter!$F$2,$S401,0)</f>
        <v>312.95999999999998</v>
      </c>
      <c r="AH401" s="10">
        <f>IF($J401=Res_converter!$F$2,MAX(MIN($M401,$AE401-$AJ401-$AN401-$AR401)-$N401-$O401,0),0)+IF($K401=Res_converter!$F$2,MAX(MIN($P401,$AE401-$AJ401-$AN401-$AR401)-$Q401-$R401,0),0)+IF(L401=Res_converter!$F$2,MIN($S401,$AE401-$AJ401-$AN401-$AR401),0)</f>
        <v>0</v>
      </c>
      <c r="AI401" s="10">
        <f>IF(OR($J401=Res_converter!$F$7,$J401=Res_converter!$F$8),MAX($M401-$N401-$O401,0),0)+IF(OR($K401=Res_converter!$F$7,$K401=Res_converter!$F$8),MAX($P401-$Q401-$R401,0),0)+IF(OR($L401=Res_converter!$F$7,$L401=Res_converter!$F$8),$S401,0)</f>
        <v>0</v>
      </c>
      <c r="AJ401" s="10">
        <f>IF(OR($J401=Res_converter!$F$7,$J401=Res_converter!$F$8),MAX($AE401-$N401-$O401,0),0)+IF(OR($K401=Res_converter!$F$7,$K401=Res_converter!$F$8),MAX($AE401-$Q401-$R401,0),0)+IF(OR($L401=Res_converter!$F$7,$L401=Res_converter!$F$8),$AE401,0)</f>
        <v>0</v>
      </c>
      <c r="AK401" s="10">
        <f>IF($J401=Res_converter!$F$6,MAX($M401-$N401-$O401,0),0)+IF($K401=Res_converter!$F$6,MAX($P401-$Q401-$R401,0),0)+IF(L401=Res_converter!$F$6,$S401,0)</f>
        <v>0</v>
      </c>
      <c r="AL401" s="10">
        <f>IF($AF401=Res_converter!$A$7,MAX(MIN($M401,$AE401)-$N401-$O401,0),IF($AF401=Res_converter!$A$12,IF($J401=Res_converter!$F$6,MAX(MIN($M401,MAX($AE401-AH401-Q401-R401,0)/AW401)-$N401-$O401,0),0)+IF($K401=Res_converter!$F$6,MAX(MIN($P401,MAX($AE401-AH401-N401-O401,0)/AW401)-$Q401-$R401,0),0),0))</f>
        <v>0</v>
      </c>
      <c r="AM401" s="10">
        <f>IF($J401=Res_converter!$F$3,MAX($M401-$N401-$O401,0),0)+IF($K401=Res_converter!$F$3,MAX($P401-$Q401-$R401,0),0)+IF(N401=Res_converter!$F$3,$S401,0)</f>
        <v>0</v>
      </c>
      <c r="AN401" s="10">
        <f>IF($J401=Res_converter!$F$3,MAX($AE401-$N401-$O401,0),0)+IF($K401=Res_converter!$F$3,MAX($AE401-$Q401-$R401,0),0)+IF(N401=Res_converter!$F$3,$AE401,0)</f>
        <v>0</v>
      </c>
      <c r="AO401" s="10">
        <f>IF($J401=Res_converter!$F$4,MAX($M401-$N401-$O401,0),0)+IF($K401=Res_converter!$F$4,MAX($P401-$Q401-$R401,0),0)+IF(P401=Res_converter!$F$4,$S401,0)</f>
        <v>0</v>
      </c>
      <c r="AP401" s="10">
        <f>IF($AF401=Res_converter!$A$3,MAX(MIN($M401,$AE401)-$N401-$O401,0),IF($AF401=Res_converter!$A$14,IF($J401=Res_converter!$F$4,MAX(MIN($M401,MAX($AE401-AH401-Q401-R401,0)/AX401)-$N401-$O401,0),0)+IF($K401=Res_converter!$F$4,MAX(MIN($P401,MAX($AE401-AH401-N401-O401,0)/AX401)-$Q401-$R401,0),0),0))</f>
        <v>0</v>
      </c>
      <c r="AQ401" s="10">
        <f>IF($J401=Res_converter!$F$5,MAX($M401-$N401-$O401,0),0)+IF($K401=Res_converter!$F$5,MAX($P401-$Q401-$R401,0),0)+IF(R401=Res_converter!$F$5,$S401,0)</f>
        <v>0</v>
      </c>
      <c r="AR401" s="10">
        <f>IF($AF401=Res_converter!$A$4,$AE401,0)</f>
        <v>0</v>
      </c>
      <c r="AS401" s="10" t="s">
        <v>74</v>
      </c>
      <c r="AT401" s="10" t="s">
        <v>66</v>
      </c>
      <c r="AU401" s="10" t="s">
        <v>75</v>
      </c>
      <c r="AV401" s="10" t="s">
        <v>75</v>
      </c>
      <c r="AW401" s="10">
        <f>INDEX(Res_converter!$I$4:$N$4,MATCH($AU401,Res_converter!$I$3:$N$3,0))</f>
        <v>0.06</v>
      </c>
      <c r="AX401" s="10">
        <f>INDEX(Res_converter!$I$5:$N$5,MATCH($AU401,Res_converter!$I$3:$N$3,0))</f>
        <v>0.35</v>
      </c>
      <c r="AY401" s="12" t="s">
        <v>235</v>
      </c>
      <c r="AZ401" s="12" t="str">
        <f>INDEX(Subname_converter!$B$2:$B$478,MATCH($AY401,Subname_converter!$A$2:$A$478,0))</f>
        <v>Otay Mesa</v>
      </c>
      <c r="BA401" s="12">
        <f>INDEX(Subname_converter!$C$2:$C$478,MATCH($AY401,Subname_converter!$A$2:$A$478,0))</f>
        <v>230</v>
      </c>
      <c r="BB401" s="11">
        <v>45747.291666666701</v>
      </c>
      <c r="BC401" s="11">
        <v>49800.291666666701</v>
      </c>
      <c r="BD401" s="10">
        <f t="shared" si="27"/>
        <v>2036</v>
      </c>
      <c r="BE401" s="11"/>
      <c r="BF401" s="10" t="s">
        <v>117</v>
      </c>
      <c r="BG401" s="10" t="s">
        <v>70</v>
      </c>
      <c r="BH401" s="10"/>
      <c r="BI401" s="10" t="s">
        <v>117</v>
      </c>
      <c r="BJ401" s="10"/>
      <c r="BK401" s="10">
        <v>0</v>
      </c>
    </row>
    <row r="402" spans="1:63" s="26" customFormat="1" ht="25" x14ac:dyDescent="0.25">
      <c r="A402" s="32" t="s">
        <v>851</v>
      </c>
      <c r="B402" s="10">
        <v>2182</v>
      </c>
      <c r="C402" s="11">
        <v>44295</v>
      </c>
      <c r="D402" s="11">
        <v>44301.291666666701</v>
      </c>
      <c r="E402" s="10" t="s">
        <v>57</v>
      </c>
      <c r="F402" s="10" t="s">
        <v>545</v>
      </c>
      <c r="G402" s="10" t="s">
        <v>60</v>
      </c>
      <c r="H402" s="10"/>
      <c r="I402" s="10"/>
      <c r="J402" s="10" t="s">
        <v>61</v>
      </c>
      <c r="K402" s="10"/>
      <c r="L402" s="10"/>
      <c r="M402" s="10">
        <v>101.9</v>
      </c>
      <c r="N402" s="10"/>
      <c r="O402" s="10"/>
      <c r="P402" s="10"/>
      <c r="Q402" s="10"/>
      <c r="R402" s="10"/>
      <c r="S402" s="10"/>
      <c r="T402" s="10">
        <v>100</v>
      </c>
      <c r="U402" s="10"/>
      <c r="V402" s="10"/>
      <c r="W402" s="10"/>
      <c r="X402" s="10" t="s">
        <v>82</v>
      </c>
      <c r="Y402" s="10" t="s">
        <v>4743</v>
      </c>
      <c r="Z402" s="10"/>
      <c r="AA402" s="10"/>
      <c r="AB402" s="10" t="s">
        <v>175</v>
      </c>
      <c r="AC402" s="10">
        <f t="shared" si="24"/>
        <v>0</v>
      </c>
      <c r="AD402" s="10">
        <f t="shared" si="25"/>
        <v>0</v>
      </c>
      <c r="AE402" s="10">
        <f t="shared" si="26"/>
        <v>0</v>
      </c>
      <c r="AF402" s="10" t="str">
        <f>INDEX(Res_converter!$A$2:$A$20,MATCH(TRIM(CONCATENATE(J402," ",K402," ",L402)),Res_converter!$E$2:$E$20,0))</f>
        <v>Battery</v>
      </c>
      <c r="AG402" s="10">
        <f>IF($J402=Res_converter!$F$2,MAX($M402-$N402-$O402,0),0)+IF($K402=Res_converter!$F$2,MAX($P402-$Q402-$R402,0),0)+IF(L402=Res_converter!$F$2,$S402,0)</f>
        <v>101.9</v>
      </c>
      <c r="AH402" s="10">
        <f>IF($J402=Res_converter!$F$2,MAX(MIN($M402,$AE402-$AJ402-$AN402-$AR402)-$N402-$O402,0),0)+IF($K402=Res_converter!$F$2,MAX(MIN($P402,$AE402-$AJ402-$AN402-$AR402)-$Q402-$R402,0),0)+IF(L402=Res_converter!$F$2,MIN($S402,$AE402-$AJ402-$AN402-$AR402),0)</f>
        <v>0</v>
      </c>
      <c r="AI402" s="10">
        <f>IF(OR($J402=Res_converter!$F$7,$J402=Res_converter!$F$8),MAX($M402-$N402-$O402,0),0)+IF(OR($K402=Res_converter!$F$7,$K402=Res_converter!$F$8),MAX($P402-$Q402-$R402,0),0)+IF(OR($L402=Res_converter!$F$7,$L402=Res_converter!$F$8),$S402,0)</f>
        <v>0</v>
      </c>
      <c r="AJ402" s="10">
        <f>IF(OR($J402=Res_converter!$F$7,$J402=Res_converter!$F$8),MAX($AE402-$N402-$O402,0),0)+IF(OR($K402=Res_converter!$F$7,$K402=Res_converter!$F$8),MAX($AE402-$Q402-$R402,0),0)+IF(OR($L402=Res_converter!$F$7,$L402=Res_converter!$F$8),$AE402,0)</f>
        <v>0</v>
      </c>
      <c r="AK402" s="10">
        <f>IF($J402=Res_converter!$F$6,MAX($M402-$N402-$O402,0),0)+IF($K402=Res_converter!$F$6,MAX($P402-$Q402-$R402,0),0)+IF(L402=Res_converter!$F$6,$S402,0)</f>
        <v>0</v>
      </c>
      <c r="AL402" s="10">
        <f>IF($AF402=Res_converter!$A$7,MAX(MIN($M402,$AE402)-$N402-$O402,0),IF($AF402=Res_converter!$A$12,IF($J402=Res_converter!$F$6,MAX(MIN($M402,MAX($AE402-AH402-Q402-R402,0)/AW402)-$N402-$O402,0),0)+IF($K402=Res_converter!$F$6,MAX(MIN($P402,MAX($AE402-AH402-N402-O402,0)/AW402)-$Q402-$R402,0),0),0))</f>
        <v>0</v>
      </c>
      <c r="AM402" s="10">
        <f>IF($J402=Res_converter!$F$3,MAX($M402-$N402-$O402,0),0)+IF($K402=Res_converter!$F$3,MAX($P402-$Q402-$R402,0),0)+IF(N402=Res_converter!$F$3,$S402,0)</f>
        <v>0</v>
      </c>
      <c r="AN402" s="10">
        <f>IF($J402=Res_converter!$F$3,MAX($AE402-$N402-$O402,0),0)+IF($K402=Res_converter!$F$3,MAX($AE402-$Q402-$R402,0),0)+IF(N402=Res_converter!$F$3,$AE402,0)</f>
        <v>0</v>
      </c>
      <c r="AO402" s="10">
        <f>IF($J402=Res_converter!$F$4,MAX($M402-$N402-$O402,0),0)+IF($K402=Res_converter!$F$4,MAX($P402-$Q402-$R402,0),0)+IF(P402=Res_converter!$F$4,$S402,0)</f>
        <v>0</v>
      </c>
      <c r="AP402" s="10">
        <f>IF($AF402=Res_converter!$A$3,MAX(MIN($M402,$AE402)-$N402-$O402,0),IF($AF402=Res_converter!$A$14,IF($J402=Res_converter!$F$4,MAX(MIN($M402,MAX($AE402-AH402-Q402-R402,0)/AX402)-$N402-$O402,0),0)+IF($K402=Res_converter!$F$4,MAX(MIN($P402,MAX($AE402-AH402-N402-O402,0)/AX402)-$Q402-$R402,0),0),0))</f>
        <v>0</v>
      </c>
      <c r="AQ402" s="10">
        <f>IF($J402=Res_converter!$F$5,MAX($M402-$N402-$O402,0),0)+IF($K402=Res_converter!$F$5,MAX($P402-$Q402-$R402,0),0)+IF(R402=Res_converter!$F$5,$S402,0)</f>
        <v>0</v>
      </c>
      <c r="AR402" s="10">
        <f>IF($AF402=Res_converter!$A$4,$AE402,0)</f>
        <v>0</v>
      </c>
      <c r="AS402" s="10" t="s">
        <v>74</v>
      </c>
      <c r="AT402" s="10" t="s">
        <v>66</v>
      </c>
      <c r="AU402" s="10" t="s">
        <v>75</v>
      </c>
      <c r="AV402" s="10" t="s">
        <v>75</v>
      </c>
      <c r="AW402" s="10">
        <f>INDEX(Res_converter!$I$4:$N$4,MATCH($AU402,Res_converter!$I$3:$N$3,0))</f>
        <v>0.06</v>
      </c>
      <c r="AX402" s="10">
        <f>INDEX(Res_converter!$I$5:$N$5,MATCH($AU402,Res_converter!$I$3:$N$3,0))</f>
        <v>0.35</v>
      </c>
      <c r="AY402" s="12" t="s">
        <v>852</v>
      </c>
      <c r="AZ402" s="12" t="str">
        <f>INDEX(Subname_converter!$B$2:$B$478,MATCH($AY402,Subname_converter!$A$2:$A$478,0))</f>
        <v>Chicarita</v>
      </c>
      <c r="BA402" s="12">
        <f>INDEX(Subname_converter!$C$2:$C$478,MATCH($AY402,Subname_converter!$A$2:$A$478,0))</f>
        <v>138</v>
      </c>
      <c r="BB402" s="11">
        <v>45962.291666666701</v>
      </c>
      <c r="BC402" s="11">
        <v>47154.333333333299</v>
      </c>
      <c r="BD402" s="10">
        <f t="shared" si="27"/>
        <v>2029</v>
      </c>
      <c r="BE402" s="11"/>
      <c r="BF402" s="10" t="s">
        <v>117</v>
      </c>
      <c r="BG402" s="10" t="s">
        <v>70</v>
      </c>
      <c r="BH402" s="10"/>
      <c r="BI402" s="10" t="s">
        <v>117</v>
      </c>
      <c r="BJ402" s="10"/>
      <c r="BK402" s="10">
        <v>0</v>
      </c>
    </row>
    <row r="403" spans="1:63" s="26" customFormat="1" ht="25" x14ac:dyDescent="0.25">
      <c r="A403" s="32" t="s">
        <v>853</v>
      </c>
      <c r="B403" s="10">
        <v>2184</v>
      </c>
      <c r="C403" s="11">
        <v>44300</v>
      </c>
      <c r="D403" s="11">
        <v>44301.291666666701</v>
      </c>
      <c r="E403" s="10" t="s">
        <v>57</v>
      </c>
      <c r="F403" s="10" t="s">
        <v>545</v>
      </c>
      <c r="G403" s="10" t="s">
        <v>60</v>
      </c>
      <c r="H403" s="10"/>
      <c r="I403" s="10"/>
      <c r="J403" s="10" t="s">
        <v>61</v>
      </c>
      <c r="K403" s="10"/>
      <c r="L403" s="10"/>
      <c r="M403" s="10">
        <v>100.6499</v>
      </c>
      <c r="N403" s="10"/>
      <c r="O403" s="10"/>
      <c r="P403" s="10"/>
      <c r="Q403" s="10"/>
      <c r="R403" s="10"/>
      <c r="S403" s="10"/>
      <c r="T403" s="10">
        <v>100</v>
      </c>
      <c r="U403" s="10"/>
      <c r="V403" s="10"/>
      <c r="W403" s="10"/>
      <c r="X403" s="10" t="s">
        <v>82</v>
      </c>
      <c r="Y403" s="10" t="s">
        <v>4743</v>
      </c>
      <c r="Z403" s="10"/>
      <c r="AA403" s="10"/>
      <c r="AB403" s="10" t="s">
        <v>175</v>
      </c>
      <c r="AC403" s="10">
        <f t="shared" si="24"/>
        <v>0</v>
      </c>
      <c r="AD403" s="10">
        <f t="shared" si="25"/>
        <v>0</v>
      </c>
      <c r="AE403" s="10">
        <f t="shared" si="26"/>
        <v>0</v>
      </c>
      <c r="AF403" s="10" t="str">
        <f>INDEX(Res_converter!$A$2:$A$20,MATCH(TRIM(CONCATENATE(J403," ",K403," ",L403)),Res_converter!$E$2:$E$20,0))</f>
        <v>Battery</v>
      </c>
      <c r="AG403" s="10">
        <f>IF($J403=Res_converter!$F$2,MAX($M403-$N403-$O403,0),0)+IF($K403=Res_converter!$F$2,MAX($P403-$Q403-$R403,0),0)+IF(L403=Res_converter!$F$2,$S403,0)</f>
        <v>100.6499</v>
      </c>
      <c r="AH403" s="10">
        <f>IF($J403=Res_converter!$F$2,MAX(MIN($M403,$AE403-$AJ403-$AN403-$AR403)-$N403-$O403,0),0)+IF($K403=Res_converter!$F$2,MAX(MIN($P403,$AE403-$AJ403-$AN403-$AR403)-$Q403-$R403,0),0)+IF(L403=Res_converter!$F$2,MIN($S403,$AE403-$AJ403-$AN403-$AR403),0)</f>
        <v>0</v>
      </c>
      <c r="AI403" s="10">
        <f>IF(OR($J403=Res_converter!$F$7,$J403=Res_converter!$F$8),MAX($M403-$N403-$O403,0),0)+IF(OR($K403=Res_converter!$F$7,$K403=Res_converter!$F$8),MAX($P403-$Q403-$R403,0),0)+IF(OR($L403=Res_converter!$F$7,$L403=Res_converter!$F$8),$S403,0)</f>
        <v>0</v>
      </c>
      <c r="AJ403" s="10">
        <f>IF(OR($J403=Res_converter!$F$7,$J403=Res_converter!$F$8),MAX($AE403-$N403-$O403,0),0)+IF(OR($K403=Res_converter!$F$7,$K403=Res_converter!$F$8),MAX($AE403-$Q403-$R403,0),0)+IF(OR($L403=Res_converter!$F$7,$L403=Res_converter!$F$8),$AE403,0)</f>
        <v>0</v>
      </c>
      <c r="AK403" s="10">
        <f>IF($J403=Res_converter!$F$6,MAX($M403-$N403-$O403,0),0)+IF($K403=Res_converter!$F$6,MAX($P403-$Q403-$R403,0),0)+IF(L403=Res_converter!$F$6,$S403,0)</f>
        <v>0</v>
      </c>
      <c r="AL403" s="10">
        <f>IF($AF403=Res_converter!$A$7,MAX(MIN($M403,$AE403)-$N403-$O403,0),IF($AF403=Res_converter!$A$12,IF($J403=Res_converter!$F$6,MAX(MIN($M403,MAX($AE403-AH403-Q403-R403,0)/AW403)-$N403-$O403,0),0)+IF($K403=Res_converter!$F$6,MAX(MIN($P403,MAX($AE403-AH403-N403-O403,0)/AW403)-$Q403-$R403,0),0),0))</f>
        <v>0</v>
      </c>
      <c r="AM403" s="10">
        <f>IF($J403=Res_converter!$F$3,MAX($M403-$N403-$O403,0),0)+IF($K403=Res_converter!$F$3,MAX($P403-$Q403-$R403,0),0)+IF(N403=Res_converter!$F$3,$S403,0)</f>
        <v>0</v>
      </c>
      <c r="AN403" s="10">
        <f>IF($J403=Res_converter!$F$3,MAX($AE403-$N403-$O403,0),0)+IF($K403=Res_converter!$F$3,MAX($AE403-$Q403-$R403,0),0)+IF(N403=Res_converter!$F$3,$AE403,0)</f>
        <v>0</v>
      </c>
      <c r="AO403" s="10">
        <f>IF($J403=Res_converter!$F$4,MAX($M403-$N403-$O403,0),0)+IF($K403=Res_converter!$F$4,MAX($P403-$Q403-$R403,0),0)+IF(P403=Res_converter!$F$4,$S403,0)</f>
        <v>0</v>
      </c>
      <c r="AP403" s="10">
        <f>IF($AF403=Res_converter!$A$3,MAX(MIN($M403,$AE403)-$N403-$O403,0),IF($AF403=Res_converter!$A$14,IF($J403=Res_converter!$F$4,MAX(MIN($M403,MAX($AE403-AH403-Q403-R403,0)/AX403)-$N403-$O403,0),0)+IF($K403=Res_converter!$F$4,MAX(MIN($P403,MAX($AE403-AH403-N403-O403,0)/AX403)-$Q403-$R403,0),0),0))</f>
        <v>0</v>
      </c>
      <c r="AQ403" s="10">
        <f>IF($J403=Res_converter!$F$5,MAX($M403-$N403-$O403,0),0)+IF($K403=Res_converter!$F$5,MAX($P403-$Q403-$R403,0),0)+IF(R403=Res_converter!$F$5,$S403,0)</f>
        <v>0</v>
      </c>
      <c r="AR403" s="10">
        <f>IF($AF403=Res_converter!$A$4,$AE403,0)</f>
        <v>0</v>
      </c>
      <c r="AS403" s="10" t="s">
        <v>74</v>
      </c>
      <c r="AT403" s="10" t="s">
        <v>66</v>
      </c>
      <c r="AU403" s="10" t="s">
        <v>75</v>
      </c>
      <c r="AV403" s="10" t="s">
        <v>75</v>
      </c>
      <c r="AW403" s="10">
        <f>INDEX(Res_converter!$I$4:$N$4,MATCH($AU403,Res_converter!$I$3:$N$3,0))</f>
        <v>0.06</v>
      </c>
      <c r="AX403" s="10">
        <f>INDEX(Res_converter!$I$5:$N$5,MATCH($AU403,Res_converter!$I$3:$N$3,0))</f>
        <v>0.35</v>
      </c>
      <c r="AY403" s="12" t="s">
        <v>854</v>
      </c>
      <c r="AZ403" s="12" t="str">
        <f>INDEX(Subname_converter!$B$2:$B$478,MATCH($AY403,Subname_converter!$A$2:$A$478,0))</f>
        <v>Alpine</v>
      </c>
      <c r="BA403" s="12">
        <f>INDEX(Subname_converter!$C$2:$C$478,MATCH($AY403,Subname_converter!$A$2:$A$478,0))</f>
        <v>69</v>
      </c>
      <c r="BB403" s="11">
        <v>45626.333333333299</v>
      </c>
      <c r="BC403" s="11">
        <v>48980.333333333299</v>
      </c>
      <c r="BD403" s="10">
        <f t="shared" si="27"/>
        <v>2034</v>
      </c>
      <c r="BE403" s="11"/>
      <c r="BF403" s="10" t="s">
        <v>117</v>
      </c>
      <c r="BG403" s="10" t="s">
        <v>70</v>
      </c>
      <c r="BH403" s="10"/>
      <c r="BI403" s="10" t="s">
        <v>117</v>
      </c>
      <c r="BJ403" s="10"/>
      <c r="BK403" s="10">
        <v>0</v>
      </c>
    </row>
    <row r="404" spans="1:63" s="26" customFormat="1" ht="25" x14ac:dyDescent="0.25">
      <c r="A404" s="32" t="s">
        <v>855</v>
      </c>
      <c r="B404" s="10">
        <v>2185</v>
      </c>
      <c r="C404" s="11">
        <v>44301</v>
      </c>
      <c r="D404" s="11">
        <v>44301.291666666701</v>
      </c>
      <c r="E404" s="10" t="s">
        <v>57</v>
      </c>
      <c r="F404" s="10" t="s">
        <v>545</v>
      </c>
      <c r="G404" s="10" t="s">
        <v>60</v>
      </c>
      <c r="H404" s="10"/>
      <c r="I404" s="10"/>
      <c r="J404" s="10" t="s">
        <v>61</v>
      </c>
      <c r="K404" s="10"/>
      <c r="L404" s="10"/>
      <c r="M404" s="10">
        <v>256.29000000000002</v>
      </c>
      <c r="N404" s="10"/>
      <c r="O404" s="10"/>
      <c r="P404" s="10"/>
      <c r="Q404" s="10"/>
      <c r="R404" s="10"/>
      <c r="S404" s="10"/>
      <c r="T404" s="10">
        <v>250</v>
      </c>
      <c r="U404" s="10"/>
      <c r="V404" s="10"/>
      <c r="W404" s="10"/>
      <c r="X404" s="10" t="s">
        <v>82</v>
      </c>
      <c r="Y404" s="10" t="s">
        <v>4743</v>
      </c>
      <c r="Z404" s="10"/>
      <c r="AA404" s="10"/>
      <c r="AB404" s="10" t="s">
        <v>64</v>
      </c>
      <c r="AC404" s="10">
        <f t="shared" si="24"/>
        <v>0</v>
      </c>
      <c r="AD404" s="10">
        <f t="shared" si="25"/>
        <v>0</v>
      </c>
      <c r="AE404" s="10">
        <f t="shared" si="26"/>
        <v>0</v>
      </c>
      <c r="AF404" s="10" t="str">
        <f>INDEX(Res_converter!$A$2:$A$20,MATCH(TRIM(CONCATENATE(J404," ",K404," ",L404)),Res_converter!$E$2:$E$20,0))</f>
        <v>Battery</v>
      </c>
      <c r="AG404" s="10">
        <f>IF($J404=Res_converter!$F$2,MAX($M404-$N404-$O404,0),0)+IF($K404=Res_converter!$F$2,MAX($P404-$Q404-$R404,0),0)+IF(L404=Res_converter!$F$2,$S404,0)</f>
        <v>256.29000000000002</v>
      </c>
      <c r="AH404" s="10">
        <f>IF($J404=Res_converter!$F$2,MAX(MIN($M404,$AE404-$AJ404-$AN404-$AR404)-$N404-$O404,0),0)+IF($K404=Res_converter!$F$2,MAX(MIN($P404,$AE404-$AJ404-$AN404-$AR404)-$Q404-$R404,0),0)+IF(L404=Res_converter!$F$2,MIN($S404,$AE404-$AJ404-$AN404-$AR404),0)</f>
        <v>0</v>
      </c>
      <c r="AI404" s="10">
        <f>IF(OR($J404=Res_converter!$F$7,$J404=Res_converter!$F$8),MAX($M404-$N404-$O404,0),0)+IF(OR($K404=Res_converter!$F$7,$K404=Res_converter!$F$8),MAX($P404-$Q404-$R404,0),0)+IF(OR($L404=Res_converter!$F$7,$L404=Res_converter!$F$8),$S404,0)</f>
        <v>0</v>
      </c>
      <c r="AJ404" s="10">
        <f>IF(OR($J404=Res_converter!$F$7,$J404=Res_converter!$F$8),MAX($AE404-$N404-$O404,0),0)+IF(OR($K404=Res_converter!$F$7,$K404=Res_converter!$F$8),MAX($AE404-$Q404-$R404,0),0)+IF(OR($L404=Res_converter!$F$7,$L404=Res_converter!$F$8),$AE404,0)</f>
        <v>0</v>
      </c>
      <c r="AK404" s="10">
        <f>IF($J404=Res_converter!$F$6,MAX($M404-$N404-$O404,0),0)+IF($K404=Res_converter!$F$6,MAX($P404-$Q404-$R404,0),0)+IF(L404=Res_converter!$F$6,$S404,0)</f>
        <v>0</v>
      </c>
      <c r="AL404" s="10">
        <f>IF($AF404=Res_converter!$A$7,MAX(MIN($M404,$AE404)-$N404-$O404,0),IF($AF404=Res_converter!$A$12,IF($J404=Res_converter!$F$6,MAX(MIN($M404,MAX($AE404-AH404-Q404-R404,0)/AW404)-$N404-$O404,0),0)+IF($K404=Res_converter!$F$6,MAX(MIN($P404,MAX($AE404-AH404-N404-O404,0)/AW404)-$Q404-$R404,0),0),0))</f>
        <v>0</v>
      </c>
      <c r="AM404" s="10">
        <f>IF($J404=Res_converter!$F$3,MAX($M404-$N404-$O404,0),0)+IF($K404=Res_converter!$F$3,MAX($P404-$Q404-$R404,0),0)+IF(N404=Res_converter!$F$3,$S404,0)</f>
        <v>0</v>
      </c>
      <c r="AN404" s="10">
        <f>IF($J404=Res_converter!$F$3,MAX($AE404-$N404-$O404,0),0)+IF($K404=Res_converter!$F$3,MAX($AE404-$Q404-$R404,0),0)+IF(N404=Res_converter!$F$3,$AE404,0)</f>
        <v>0</v>
      </c>
      <c r="AO404" s="10">
        <f>IF($J404=Res_converter!$F$4,MAX($M404-$N404-$O404,0),0)+IF($K404=Res_converter!$F$4,MAX($P404-$Q404-$R404,0),0)+IF(P404=Res_converter!$F$4,$S404,0)</f>
        <v>0</v>
      </c>
      <c r="AP404" s="10">
        <f>IF($AF404=Res_converter!$A$3,MAX(MIN($M404,$AE404)-$N404-$O404,0),IF($AF404=Res_converter!$A$14,IF($J404=Res_converter!$F$4,MAX(MIN($M404,MAX($AE404-AH404-Q404-R404,0)/AX404)-$N404-$O404,0),0)+IF($K404=Res_converter!$F$4,MAX(MIN($P404,MAX($AE404-AH404-N404-O404,0)/AX404)-$Q404-$R404,0),0),0))</f>
        <v>0</v>
      </c>
      <c r="AQ404" s="10">
        <f>IF($J404=Res_converter!$F$5,MAX($M404-$N404-$O404,0),0)+IF($K404=Res_converter!$F$5,MAX($P404-$Q404-$R404,0),0)+IF(R404=Res_converter!$F$5,$S404,0)</f>
        <v>0</v>
      </c>
      <c r="AR404" s="10">
        <f>IF($AF404=Res_converter!$A$4,$AE404,0)</f>
        <v>0</v>
      </c>
      <c r="AS404" s="10" t="s">
        <v>74</v>
      </c>
      <c r="AT404" s="10" t="s">
        <v>66</v>
      </c>
      <c r="AU404" s="10" t="s">
        <v>75</v>
      </c>
      <c r="AV404" s="10" t="s">
        <v>75</v>
      </c>
      <c r="AW404" s="10">
        <f>INDEX(Res_converter!$I$4:$N$4,MATCH($AU404,Res_converter!$I$3:$N$3,0))</f>
        <v>0.06</v>
      </c>
      <c r="AX404" s="10">
        <f>INDEX(Res_converter!$I$5:$N$5,MATCH($AU404,Res_converter!$I$3:$N$3,0))</f>
        <v>0.35</v>
      </c>
      <c r="AY404" s="12" t="s">
        <v>235</v>
      </c>
      <c r="AZ404" s="12" t="str">
        <f>INDEX(Subname_converter!$B$2:$B$478,MATCH($AY404,Subname_converter!$A$2:$A$478,0))</f>
        <v>Otay Mesa</v>
      </c>
      <c r="BA404" s="12">
        <f>INDEX(Subname_converter!$C$2:$C$478,MATCH($AY404,Subname_converter!$A$2:$A$478,0))</f>
        <v>230</v>
      </c>
      <c r="BB404" s="11">
        <v>45444.291666666701</v>
      </c>
      <c r="BC404" s="11">
        <v>49345.333333333299</v>
      </c>
      <c r="BD404" s="10">
        <f t="shared" si="27"/>
        <v>2035</v>
      </c>
      <c r="BE404" s="11"/>
      <c r="BF404" s="10" t="s">
        <v>117</v>
      </c>
      <c r="BG404" s="10" t="s">
        <v>70</v>
      </c>
      <c r="BH404" s="10"/>
      <c r="BI404" s="10" t="s">
        <v>117</v>
      </c>
      <c r="BJ404" s="10"/>
      <c r="BK404" s="10">
        <v>0</v>
      </c>
    </row>
    <row r="405" spans="1:63" s="26" customFormat="1" ht="25" x14ac:dyDescent="0.25">
      <c r="A405" s="32" t="s">
        <v>856</v>
      </c>
      <c r="B405" s="10">
        <v>2186</v>
      </c>
      <c r="C405" s="11">
        <v>44301</v>
      </c>
      <c r="D405" s="11">
        <v>44301.291666666701</v>
      </c>
      <c r="E405" s="10" t="s">
        <v>57</v>
      </c>
      <c r="F405" s="10" t="s">
        <v>545</v>
      </c>
      <c r="G405" s="10" t="s">
        <v>60</v>
      </c>
      <c r="H405" s="10"/>
      <c r="I405" s="10"/>
      <c r="J405" s="10" t="s">
        <v>61</v>
      </c>
      <c r="K405" s="10"/>
      <c r="L405" s="10"/>
      <c r="M405" s="10">
        <v>256</v>
      </c>
      <c r="N405" s="10"/>
      <c r="O405" s="10"/>
      <c r="P405" s="10"/>
      <c r="Q405" s="10"/>
      <c r="R405" s="10"/>
      <c r="S405" s="10"/>
      <c r="T405" s="10">
        <v>250</v>
      </c>
      <c r="U405" s="10"/>
      <c r="V405" s="10"/>
      <c r="W405" s="10"/>
      <c r="X405" s="10" t="s">
        <v>82</v>
      </c>
      <c r="Y405" s="10" t="s">
        <v>4743</v>
      </c>
      <c r="Z405" s="10"/>
      <c r="AA405" s="10"/>
      <c r="AB405" s="10" t="s">
        <v>175</v>
      </c>
      <c r="AC405" s="10">
        <f t="shared" si="24"/>
        <v>0</v>
      </c>
      <c r="AD405" s="10">
        <f t="shared" si="25"/>
        <v>0</v>
      </c>
      <c r="AE405" s="10">
        <f t="shared" si="26"/>
        <v>0</v>
      </c>
      <c r="AF405" s="10" t="str">
        <f>INDEX(Res_converter!$A$2:$A$20,MATCH(TRIM(CONCATENATE(J405," ",K405," ",L405)),Res_converter!$E$2:$E$20,0))</f>
        <v>Battery</v>
      </c>
      <c r="AG405" s="10">
        <f>IF($J405=Res_converter!$F$2,MAX($M405-$N405-$O405,0),0)+IF($K405=Res_converter!$F$2,MAX($P405-$Q405-$R405,0),0)+IF(L405=Res_converter!$F$2,$S405,0)</f>
        <v>256</v>
      </c>
      <c r="AH405" s="10">
        <f>IF($J405=Res_converter!$F$2,MAX(MIN($M405,$AE405-$AJ405-$AN405-$AR405)-$N405-$O405,0),0)+IF($K405=Res_converter!$F$2,MAX(MIN($P405,$AE405-$AJ405-$AN405-$AR405)-$Q405-$R405,0),0)+IF(L405=Res_converter!$F$2,MIN($S405,$AE405-$AJ405-$AN405-$AR405),0)</f>
        <v>0</v>
      </c>
      <c r="AI405" s="10">
        <f>IF(OR($J405=Res_converter!$F$7,$J405=Res_converter!$F$8),MAX($M405-$N405-$O405,0),0)+IF(OR($K405=Res_converter!$F$7,$K405=Res_converter!$F$8),MAX($P405-$Q405-$R405,0),0)+IF(OR($L405=Res_converter!$F$7,$L405=Res_converter!$F$8),$S405,0)</f>
        <v>0</v>
      </c>
      <c r="AJ405" s="10">
        <f>IF(OR($J405=Res_converter!$F$7,$J405=Res_converter!$F$8),MAX($AE405-$N405-$O405,0),0)+IF(OR($K405=Res_converter!$F$7,$K405=Res_converter!$F$8),MAX($AE405-$Q405-$R405,0),0)+IF(OR($L405=Res_converter!$F$7,$L405=Res_converter!$F$8),$AE405,0)</f>
        <v>0</v>
      </c>
      <c r="AK405" s="10">
        <f>IF($J405=Res_converter!$F$6,MAX($M405-$N405-$O405,0),0)+IF($K405=Res_converter!$F$6,MAX($P405-$Q405-$R405,0),0)+IF(L405=Res_converter!$F$6,$S405,0)</f>
        <v>0</v>
      </c>
      <c r="AL405" s="10">
        <f>IF($AF405=Res_converter!$A$7,MAX(MIN($M405,$AE405)-$N405-$O405,0),IF($AF405=Res_converter!$A$12,IF($J405=Res_converter!$F$6,MAX(MIN($M405,MAX($AE405-AH405-Q405-R405,0)/AW405)-$N405-$O405,0),0)+IF($K405=Res_converter!$F$6,MAX(MIN($P405,MAX($AE405-AH405-N405-O405,0)/AW405)-$Q405-$R405,0),0),0))</f>
        <v>0</v>
      </c>
      <c r="AM405" s="10">
        <f>IF($J405=Res_converter!$F$3,MAX($M405-$N405-$O405,0),0)+IF($K405=Res_converter!$F$3,MAX($P405-$Q405-$R405,0),0)+IF(N405=Res_converter!$F$3,$S405,0)</f>
        <v>0</v>
      </c>
      <c r="AN405" s="10">
        <f>IF($J405=Res_converter!$F$3,MAX($AE405-$N405-$O405,0),0)+IF($K405=Res_converter!$F$3,MAX($AE405-$Q405-$R405,0),0)+IF(N405=Res_converter!$F$3,$AE405,0)</f>
        <v>0</v>
      </c>
      <c r="AO405" s="10">
        <f>IF($J405=Res_converter!$F$4,MAX($M405-$N405-$O405,0),0)+IF($K405=Res_converter!$F$4,MAX($P405-$Q405-$R405,0),0)+IF(P405=Res_converter!$F$4,$S405,0)</f>
        <v>0</v>
      </c>
      <c r="AP405" s="10">
        <f>IF($AF405=Res_converter!$A$3,MAX(MIN($M405,$AE405)-$N405-$O405,0),IF($AF405=Res_converter!$A$14,IF($J405=Res_converter!$F$4,MAX(MIN($M405,MAX($AE405-AH405-Q405-R405,0)/AX405)-$N405-$O405,0),0)+IF($K405=Res_converter!$F$4,MAX(MIN($P405,MAX($AE405-AH405-N405-O405,0)/AX405)-$Q405-$R405,0),0),0))</f>
        <v>0</v>
      </c>
      <c r="AQ405" s="10">
        <f>IF($J405=Res_converter!$F$5,MAX($M405-$N405-$O405,0),0)+IF($K405=Res_converter!$F$5,MAX($P405-$Q405-$R405,0),0)+IF(R405=Res_converter!$F$5,$S405,0)</f>
        <v>0</v>
      </c>
      <c r="AR405" s="10">
        <f>IF($AF405=Res_converter!$A$4,$AE405,0)</f>
        <v>0</v>
      </c>
      <c r="AS405" s="10" t="s">
        <v>74</v>
      </c>
      <c r="AT405" s="10" t="s">
        <v>66</v>
      </c>
      <c r="AU405" s="10" t="s">
        <v>75</v>
      </c>
      <c r="AV405" s="10" t="s">
        <v>75</v>
      </c>
      <c r="AW405" s="10">
        <f>INDEX(Res_converter!$I$4:$N$4,MATCH($AU405,Res_converter!$I$3:$N$3,0))</f>
        <v>0.06</v>
      </c>
      <c r="AX405" s="10">
        <f>INDEX(Res_converter!$I$5:$N$5,MATCH($AU405,Res_converter!$I$3:$N$3,0))</f>
        <v>0.35</v>
      </c>
      <c r="AY405" s="12" t="s">
        <v>857</v>
      </c>
      <c r="AZ405" s="12" t="str">
        <f>INDEX(Subname_converter!$B$2:$B$478,MATCH($AY405,Subname_converter!$A$2:$A$478,0))</f>
        <v>San Luis Rey</v>
      </c>
      <c r="BA405" s="12">
        <f>INDEX(Subname_converter!$C$2:$C$478,MATCH($AY405,Subname_converter!$A$2:$A$478,0))</f>
        <v>230</v>
      </c>
      <c r="BB405" s="11">
        <v>45809.291666666701</v>
      </c>
      <c r="BC405" s="11">
        <v>47519.333333333299</v>
      </c>
      <c r="BD405" s="10">
        <f t="shared" si="27"/>
        <v>2030</v>
      </c>
      <c r="BE405" s="11"/>
      <c r="BF405" s="10" t="s">
        <v>117</v>
      </c>
      <c r="BG405" s="10" t="s">
        <v>70</v>
      </c>
      <c r="BH405" s="10"/>
      <c r="BI405" s="10" t="s">
        <v>117</v>
      </c>
      <c r="BJ405" s="10"/>
      <c r="BK405" s="10">
        <v>0</v>
      </c>
    </row>
    <row r="406" spans="1:63" s="26" customFormat="1" ht="25" x14ac:dyDescent="0.25">
      <c r="A406" s="32" t="s">
        <v>858</v>
      </c>
      <c r="B406" s="10">
        <v>2188</v>
      </c>
      <c r="C406" s="11">
        <v>44301</v>
      </c>
      <c r="D406" s="11">
        <v>44301.291666666701</v>
      </c>
      <c r="E406" s="10" t="s">
        <v>57</v>
      </c>
      <c r="F406" s="10" t="s">
        <v>545</v>
      </c>
      <c r="G406" s="10" t="s">
        <v>60</v>
      </c>
      <c r="H406" s="10"/>
      <c r="I406" s="10"/>
      <c r="J406" s="10" t="s">
        <v>61</v>
      </c>
      <c r="K406" s="10"/>
      <c r="L406" s="10"/>
      <c r="M406" s="10">
        <v>51.4</v>
      </c>
      <c r="N406" s="10"/>
      <c r="O406" s="10"/>
      <c r="P406" s="10"/>
      <c r="Q406" s="10"/>
      <c r="R406" s="10"/>
      <c r="S406" s="10"/>
      <c r="T406" s="10">
        <v>50</v>
      </c>
      <c r="U406" s="10"/>
      <c r="V406" s="10"/>
      <c r="W406" s="10"/>
      <c r="X406" s="10" t="s">
        <v>82</v>
      </c>
      <c r="Y406" s="10" t="s">
        <v>4743</v>
      </c>
      <c r="Z406" s="10"/>
      <c r="AA406" s="10"/>
      <c r="AB406" s="10" t="s">
        <v>64</v>
      </c>
      <c r="AC406" s="10">
        <f t="shared" si="24"/>
        <v>0</v>
      </c>
      <c r="AD406" s="10">
        <f t="shared" si="25"/>
        <v>0</v>
      </c>
      <c r="AE406" s="10">
        <f t="shared" si="26"/>
        <v>0</v>
      </c>
      <c r="AF406" s="10" t="str">
        <f>INDEX(Res_converter!$A$2:$A$20,MATCH(TRIM(CONCATENATE(J406," ",K406," ",L406)),Res_converter!$E$2:$E$20,0))</f>
        <v>Battery</v>
      </c>
      <c r="AG406" s="10">
        <f>IF($J406=Res_converter!$F$2,MAX($M406-$N406-$O406,0),0)+IF($K406=Res_converter!$F$2,MAX($P406-$Q406-$R406,0),0)+IF(L406=Res_converter!$F$2,$S406,0)</f>
        <v>51.4</v>
      </c>
      <c r="AH406" s="10">
        <f>IF($J406=Res_converter!$F$2,MAX(MIN($M406,$AE406-$AJ406-$AN406-$AR406)-$N406-$O406,0),0)+IF($K406=Res_converter!$F$2,MAX(MIN($P406,$AE406-$AJ406-$AN406-$AR406)-$Q406-$R406,0),0)+IF(L406=Res_converter!$F$2,MIN($S406,$AE406-$AJ406-$AN406-$AR406),0)</f>
        <v>0</v>
      </c>
      <c r="AI406" s="10">
        <f>IF(OR($J406=Res_converter!$F$7,$J406=Res_converter!$F$8),MAX($M406-$N406-$O406,0),0)+IF(OR($K406=Res_converter!$F$7,$K406=Res_converter!$F$8),MAX($P406-$Q406-$R406,0),0)+IF(OR($L406=Res_converter!$F$7,$L406=Res_converter!$F$8),$S406,0)</f>
        <v>0</v>
      </c>
      <c r="AJ406" s="10">
        <f>IF(OR($J406=Res_converter!$F$7,$J406=Res_converter!$F$8),MAX($AE406-$N406-$O406,0),0)+IF(OR($K406=Res_converter!$F$7,$K406=Res_converter!$F$8),MAX($AE406-$Q406-$R406,0),0)+IF(OR($L406=Res_converter!$F$7,$L406=Res_converter!$F$8),$AE406,0)</f>
        <v>0</v>
      </c>
      <c r="AK406" s="10">
        <f>IF($J406=Res_converter!$F$6,MAX($M406-$N406-$O406,0),0)+IF($K406=Res_converter!$F$6,MAX($P406-$Q406-$R406,0),0)+IF(L406=Res_converter!$F$6,$S406,0)</f>
        <v>0</v>
      </c>
      <c r="AL406" s="10">
        <f>IF($AF406=Res_converter!$A$7,MAX(MIN($M406,$AE406)-$N406-$O406,0),IF($AF406=Res_converter!$A$12,IF($J406=Res_converter!$F$6,MAX(MIN($M406,MAX($AE406-AH406-Q406-R406,0)/AW406)-$N406-$O406,0),0)+IF($K406=Res_converter!$F$6,MAX(MIN($P406,MAX($AE406-AH406-N406-O406,0)/AW406)-$Q406-$R406,0),0),0))</f>
        <v>0</v>
      </c>
      <c r="AM406" s="10">
        <f>IF($J406=Res_converter!$F$3,MAX($M406-$N406-$O406,0),0)+IF($K406=Res_converter!$F$3,MAX($P406-$Q406-$R406,0),0)+IF(N406=Res_converter!$F$3,$S406,0)</f>
        <v>0</v>
      </c>
      <c r="AN406" s="10">
        <f>IF($J406=Res_converter!$F$3,MAX($AE406-$N406-$O406,0),0)+IF($K406=Res_converter!$F$3,MAX($AE406-$Q406-$R406,0),0)+IF(N406=Res_converter!$F$3,$AE406,0)</f>
        <v>0</v>
      </c>
      <c r="AO406" s="10">
        <f>IF($J406=Res_converter!$F$4,MAX($M406-$N406-$O406,0),0)+IF($K406=Res_converter!$F$4,MAX($P406-$Q406-$R406,0),0)+IF(P406=Res_converter!$F$4,$S406,0)</f>
        <v>0</v>
      </c>
      <c r="AP406" s="10">
        <f>IF($AF406=Res_converter!$A$3,MAX(MIN($M406,$AE406)-$N406-$O406,0),IF($AF406=Res_converter!$A$14,IF($J406=Res_converter!$F$4,MAX(MIN($M406,MAX($AE406-AH406-Q406-R406,0)/AX406)-$N406-$O406,0),0)+IF($K406=Res_converter!$F$4,MAX(MIN($P406,MAX($AE406-AH406-N406-O406,0)/AX406)-$Q406-$R406,0),0),0))</f>
        <v>0</v>
      </c>
      <c r="AQ406" s="10">
        <f>IF($J406=Res_converter!$F$5,MAX($M406-$N406-$O406,0),0)+IF($K406=Res_converter!$F$5,MAX($P406-$Q406-$R406,0),0)+IF(R406=Res_converter!$F$5,$S406,0)</f>
        <v>0</v>
      </c>
      <c r="AR406" s="10">
        <f>IF($AF406=Res_converter!$A$4,$AE406,0)</f>
        <v>0</v>
      </c>
      <c r="AS406" s="10" t="s">
        <v>74</v>
      </c>
      <c r="AT406" s="10" t="s">
        <v>66</v>
      </c>
      <c r="AU406" s="10" t="s">
        <v>75</v>
      </c>
      <c r="AV406" s="10" t="s">
        <v>75</v>
      </c>
      <c r="AW406" s="10">
        <f>INDEX(Res_converter!$I$4:$N$4,MATCH($AU406,Res_converter!$I$3:$N$3,0))</f>
        <v>0.06</v>
      </c>
      <c r="AX406" s="10">
        <f>INDEX(Res_converter!$I$5:$N$5,MATCH($AU406,Res_converter!$I$3:$N$3,0))</f>
        <v>0.35</v>
      </c>
      <c r="AY406" s="12" t="s">
        <v>859</v>
      </c>
      <c r="AZ406" s="12" t="str">
        <f>INDEX(Subname_converter!$B$2:$B$478,MATCH($AY406,Subname_converter!$A$2:$A$478,0))</f>
        <v>Miguel</v>
      </c>
      <c r="BA406" s="12">
        <f>INDEX(Subname_converter!$C$2:$C$478,MATCH($AY406,Subname_converter!$A$2:$A$478,0))</f>
        <v>69</v>
      </c>
      <c r="BB406" s="11">
        <v>45291.333333333299</v>
      </c>
      <c r="BC406" s="11">
        <v>47154.333333333299</v>
      </c>
      <c r="BD406" s="10">
        <f t="shared" si="27"/>
        <v>2029</v>
      </c>
      <c r="BE406" s="11"/>
      <c r="BF406" s="10" t="s">
        <v>117</v>
      </c>
      <c r="BG406" s="10" t="s">
        <v>70</v>
      </c>
      <c r="BH406" s="10"/>
      <c r="BI406" s="10" t="s">
        <v>117</v>
      </c>
      <c r="BJ406" s="10"/>
      <c r="BK406" s="10">
        <v>0</v>
      </c>
    </row>
    <row r="407" spans="1:63" s="26" customFormat="1" ht="25" x14ac:dyDescent="0.25">
      <c r="A407" s="32" t="s">
        <v>860</v>
      </c>
      <c r="B407" s="10">
        <v>2192</v>
      </c>
      <c r="C407" s="11">
        <v>44299</v>
      </c>
      <c r="D407" s="11">
        <v>44301.291666666701</v>
      </c>
      <c r="E407" s="10" t="s">
        <v>57</v>
      </c>
      <c r="F407" s="10" t="s">
        <v>545</v>
      </c>
      <c r="G407" s="10" t="s">
        <v>60</v>
      </c>
      <c r="H407" s="10"/>
      <c r="I407" s="10"/>
      <c r="J407" s="10" t="s">
        <v>61</v>
      </c>
      <c r="K407" s="10"/>
      <c r="L407" s="10"/>
      <c r="M407" s="10">
        <v>102.04</v>
      </c>
      <c r="N407" s="10"/>
      <c r="O407" s="10"/>
      <c r="P407" s="10"/>
      <c r="Q407" s="10"/>
      <c r="R407" s="10"/>
      <c r="S407" s="10"/>
      <c r="T407" s="10">
        <v>100</v>
      </c>
      <c r="U407" s="10"/>
      <c r="V407" s="10"/>
      <c r="W407" s="10"/>
      <c r="X407" s="10" t="s">
        <v>82</v>
      </c>
      <c r="Y407" s="10" t="s">
        <v>4743</v>
      </c>
      <c r="Z407" s="10"/>
      <c r="AA407" s="10"/>
      <c r="AB407" s="10"/>
      <c r="AC407" s="10">
        <f t="shared" si="24"/>
        <v>0</v>
      </c>
      <c r="AD407" s="10">
        <f t="shared" si="25"/>
        <v>0</v>
      </c>
      <c r="AE407" s="10">
        <f t="shared" si="26"/>
        <v>0</v>
      </c>
      <c r="AF407" s="10" t="str">
        <f>INDEX(Res_converter!$A$2:$A$20,MATCH(TRIM(CONCATENATE(J407," ",K407," ",L407)),Res_converter!$E$2:$E$20,0))</f>
        <v>Battery</v>
      </c>
      <c r="AG407" s="10">
        <f>IF($J407=Res_converter!$F$2,MAX($M407-$N407-$O407,0),0)+IF($K407=Res_converter!$F$2,MAX($P407-$Q407-$R407,0),0)+IF(L407=Res_converter!$F$2,$S407,0)</f>
        <v>102.04</v>
      </c>
      <c r="AH407" s="10">
        <f>IF($J407=Res_converter!$F$2,MAX(MIN($M407,$AE407-$AJ407-$AN407-$AR407)-$N407-$O407,0),0)+IF($K407=Res_converter!$F$2,MAX(MIN($P407,$AE407-$AJ407-$AN407-$AR407)-$Q407-$R407,0),0)+IF(L407=Res_converter!$F$2,MIN($S407,$AE407-$AJ407-$AN407-$AR407),0)</f>
        <v>0</v>
      </c>
      <c r="AI407" s="10">
        <f>IF(OR($J407=Res_converter!$F$7,$J407=Res_converter!$F$8),MAX($M407-$N407-$O407,0),0)+IF(OR($K407=Res_converter!$F$7,$K407=Res_converter!$F$8),MAX($P407-$Q407-$R407,0),0)+IF(OR($L407=Res_converter!$F$7,$L407=Res_converter!$F$8),$S407,0)</f>
        <v>0</v>
      </c>
      <c r="AJ407" s="10">
        <f>IF(OR($J407=Res_converter!$F$7,$J407=Res_converter!$F$8),MAX($AE407-$N407-$O407,0),0)+IF(OR($K407=Res_converter!$F$7,$K407=Res_converter!$F$8),MAX($AE407-$Q407-$R407,0),0)+IF(OR($L407=Res_converter!$F$7,$L407=Res_converter!$F$8),$AE407,0)</f>
        <v>0</v>
      </c>
      <c r="AK407" s="10">
        <f>IF($J407=Res_converter!$F$6,MAX($M407-$N407-$O407,0),0)+IF($K407=Res_converter!$F$6,MAX($P407-$Q407-$R407,0),0)+IF(L407=Res_converter!$F$6,$S407,0)</f>
        <v>0</v>
      </c>
      <c r="AL407" s="10">
        <f>IF($AF407=Res_converter!$A$7,MAX(MIN($M407,$AE407)-$N407-$O407,0),IF($AF407=Res_converter!$A$12,IF($J407=Res_converter!$F$6,MAX(MIN($M407,MAX($AE407-AH407-Q407-R407,0)/AW407)-$N407-$O407,0),0)+IF($K407=Res_converter!$F$6,MAX(MIN($P407,MAX($AE407-AH407-N407-O407,0)/AW407)-$Q407-$R407,0),0),0))</f>
        <v>0</v>
      </c>
      <c r="AM407" s="10">
        <f>IF($J407=Res_converter!$F$3,MAX($M407-$N407-$O407,0),0)+IF($K407=Res_converter!$F$3,MAX($P407-$Q407-$R407,0),0)+IF(N407=Res_converter!$F$3,$S407,0)</f>
        <v>0</v>
      </c>
      <c r="AN407" s="10">
        <f>IF($J407=Res_converter!$F$3,MAX($AE407-$N407-$O407,0),0)+IF($K407=Res_converter!$F$3,MAX($AE407-$Q407-$R407,0),0)+IF(N407=Res_converter!$F$3,$AE407,0)</f>
        <v>0</v>
      </c>
      <c r="AO407" s="10">
        <f>IF($J407=Res_converter!$F$4,MAX($M407-$N407-$O407,0),0)+IF($K407=Res_converter!$F$4,MAX($P407-$Q407-$R407,0),0)+IF(P407=Res_converter!$F$4,$S407,0)</f>
        <v>0</v>
      </c>
      <c r="AP407" s="10">
        <f>IF($AF407=Res_converter!$A$3,MAX(MIN($M407,$AE407)-$N407-$O407,0),IF($AF407=Res_converter!$A$14,IF($J407=Res_converter!$F$4,MAX(MIN($M407,MAX($AE407-AH407-Q407-R407,0)/AX407)-$N407-$O407,0),0)+IF($K407=Res_converter!$F$4,MAX(MIN($P407,MAX($AE407-AH407-N407-O407,0)/AX407)-$Q407-$R407,0),0),0))</f>
        <v>0</v>
      </c>
      <c r="AQ407" s="10">
        <f>IF($J407=Res_converter!$F$5,MAX($M407-$N407-$O407,0),0)+IF($K407=Res_converter!$F$5,MAX($P407-$Q407-$R407,0),0)+IF(R407=Res_converter!$F$5,$S407,0)</f>
        <v>0</v>
      </c>
      <c r="AR407" s="10">
        <f>IF($AF407=Res_converter!$A$4,$AE407,0)</f>
        <v>0</v>
      </c>
      <c r="AS407" s="10" t="s">
        <v>74</v>
      </c>
      <c r="AT407" s="10" t="s">
        <v>66</v>
      </c>
      <c r="AU407" s="10" t="s">
        <v>75</v>
      </c>
      <c r="AV407" s="10" t="s">
        <v>75</v>
      </c>
      <c r="AW407" s="10">
        <f>INDEX(Res_converter!$I$4:$N$4,MATCH($AU407,Res_converter!$I$3:$N$3,0))</f>
        <v>0.06</v>
      </c>
      <c r="AX407" s="10">
        <f>INDEX(Res_converter!$I$5:$N$5,MATCH($AU407,Res_converter!$I$3:$N$3,0))</f>
        <v>0.35</v>
      </c>
      <c r="AY407" s="12" t="s">
        <v>861</v>
      </c>
      <c r="AZ407" s="12" t="str">
        <f>INDEX(Subname_converter!$B$2:$B$478,MATCH($AY407,Subname_converter!$A$2:$A$478,0))</f>
        <v>Salt Creek</v>
      </c>
      <c r="BA407" s="12">
        <f>INDEX(Subname_converter!$C$2:$C$478,MATCH($AY407,Subname_converter!$A$2:$A$478,0))</f>
        <v>69</v>
      </c>
      <c r="BB407" s="11">
        <v>45536.291666666701</v>
      </c>
      <c r="BC407" s="11">
        <v>47547.333333333299</v>
      </c>
      <c r="BD407" s="10">
        <f t="shared" si="27"/>
        <v>2030</v>
      </c>
      <c r="BE407" s="11"/>
      <c r="BF407" s="10" t="s">
        <v>117</v>
      </c>
      <c r="BG407" s="10" t="s">
        <v>70</v>
      </c>
      <c r="BH407" s="10"/>
      <c r="BI407" s="10" t="s">
        <v>117</v>
      </c>
      <c r="BJ407" s="10"/>
      <c r="BK407" s="10">
        <v>0</v>
      </c>
    </row>
    <row r="408" spans="1:63" s="26" customFormat="1" ht="25" x14ac:dyDescent="0.25">
      <c r="A408" s="32" t="s">
        <v>862</v>
      </c>
      <c r="B408" s="10">
        <v>2195</v>
      </c>
      <c r="C408" s="11">
        <v>44749</v>
      </c>
      <c r="D408" s="11">
        <v>44847.291666666701</v>
      </c>
      <c r="E408" s="10" t="s">
        <v>57</v>
      </c>
      <c r="F408" s="10" t="s">
        <v>252</v>
      </c>
      <c r="G408" s="10" t="s">
        <v>80</v>
      </c>
      <c r="H408" s="10" t="s">
        <v>60</v>
      </c>
      <c r="I408" s="10"/>
      <c r="J408" s="10" t="s">
        <v>61</v>
      </c>
      <c r="K408" s="10"/>
      <c r="L408" s="10"/>
      <c r="M408" s="10">
        <v>11.3</v>
      </c>
      <c r="N408" s="10"/>
      <c r="O408" s="10"/>
      <c r="P408" s="10">
        <v>11.3</v>
      </c>
      <c r="Q408" s="10"/>
      <c r="R408" s="10"/>
      <c r="S408" s="10"/>
      <c r="T408" s="10">
        <v>11</v>
      </c>
      <c r="U408" s="10"/>
      <c r="V408" s="10"/>
      <c r="W408" s="10"/>
      <c r="X408" s="10" t="s">
        <v>82</v>
      </c>
      <c r="Y408" s="10" t="s">
        <v>4743</v>
      </c>
      <c r="Z408" s="10"/>
      <c r="AA408" s="10" t="s">
        <v>63</v>
      </c>
      <c r="AB408" s="10"/>
      <c r="AC408" s="10">
        <f t="shared" ref="AC408:AC410" si="28">IF(F408&lt;&gt;"C14",IF(X408&lt;&gt;"Energy Only",1,0),IF(Y408&lt;&gt;"Not in Report",1,0))</f>
        <v>1</v>
      </c>
      <c r="AD408" s="10">
        <f t="shared" ref="AD408:AD410" si="29">IF(AND(X408="Full Capacity",F408&lt;&gt;"C14"),1,IF(Y408&lt;&gt;"Not in Report",Y408,Z408/100))</f>
        <v>1</v>
      </c>
      <c r="AE408" s="10">
        <f t="shared" ref="AE408:AE410" si="30">AD408*T408</f>
        <v>11</v>
      </c>
      <c r="AF408" s="10" t="str">
        <f>INDEX(Res_converter!$A$2:$A$20,MATCH(TRIM(CONCATENATE(J408," ",K408," ",L408)),Res_converter!$E$2:$E$20,0))</f>
        <v>Battery</v>
      </c>
      <c r="AG408" s="10">
        <f>IF($J408=Res_converter!$F$2,MAX($M408-$N408-$O408,0),0)+IF($K408=Res_converter!$F$2,MAX($P408-$Q408-$R408,0),0)+IF(L408=Res_converter!$F$2,$S408,0)</f>
        <v>11.3</v>
      </c>
      <c r="AH408" s="10">
        <f>IF($J408=Res_converter!$F$2,MAX(MIN($M408,$AE408-$AJ408-$AN408-$AR408)-$N408-$O408,0),0)+IF($K408=Res_converter!$F$2,MAX(MIN($P408,$AE408-$AJ408-$AN408-$AR408)-$Q408-$R408,0),0)+IF(L408=Res_converter!$F$2,MIN($S408,$AE408-$AJ408-$AN408-$AR408),0)</f>
        <v>11</v>
      </c>
      <c r="AI408" s="10">
        <f>IF(OR($J408=Res_converter!$F$7,$J408=Res_converter!$F$8),MAX($M408-$N408-$O408,0),0)+IF(OR($K408=Res_converter!$F$7,$K408=Res_converter!$F$8),MAX($P408-$Q408-$R408,0),0)+IF(OR($L408=Res_converter!$F$7,$L408=Res_converter!$F$8),$S408,0)</f>
        <v>0</v>
      </c>
      <c r="AJ408" s="10">
        <f>IF(OR($J408=Res_converter!$F$7,$J408=Res_converter!$F$8),MAX($AE408-$N408-$O408,0),0)+IF(OR($K408=Res_converter!$F$7,$K408=Res_converter!$F$8),MAX($AE408-$Q408-$R408,0),0)+IF(OR($L408=Res_converter!$F$7,$L408=Res_converter!$F$8),$AE408,0)</f>
        <v>0</v>
      </c>
      <c r="AK408" s="10">
        <f>IF($J408=Res_converter!$F$6,MAX($M408-$N408-$O408,0),0)+IF($K408=Res_converter!$F$6,MAX($P408-$Q408-$R408,0),0)+IF(L408=Res_converter!$F$6,$S408,0)</f>
        <v>0</v>
      </c>
      <c r="AL408" s="10">
        <f>IF($AF408=Res_converter!$A$7,MAX(MIN($M408,$AE408)-$N408-$O408,0),IF($AF408=Res_converter!$A$12,IF($J408=Res_converter!$F$6,MAX(MIN($M408,MAX($AE408-AH408-Q408-R408,0)/AW408)-$N408-$O408,0),0)+IF($K408=Res_converter!$F$6,MAX(MIN($P408,MAX($AE408-AH408-N408-O408,0)/AW408)-$Q408-$R408,0),0),0))</f>
        <v>0</v>
      </c>
      <c r="AM408" s="10">
        <f>IF($J408=Res_converter!$F$3,MAX($M408-$N408-$O408,0),0)+IF($K408=Res_converter!$F$3,MAX($P408-$Q408-$R408,0),0)+IF(N408=Res_converter!$F$3,$S408,0)</f>
        <v>0</v>
      </c>
      <c r="AN408" s="10">
        <f>IF($J408=Res_converter!$F$3,MAX($AE408-$N408-$O408,0),0)+IF($K408=Res_converter!$F$3,MAX($AE408-$Q408-$R408,0),0)+IF(N408=Res_converter!$F$3,$AE408,0)</f>
        <v>0</v>
      </c>
      <c r="AO408" s="10">
        <f>IF($J408=Res_converter!$F$4,MAX($M408-$N408-$O408,0),0)+IF($K408=Res_converter!$F$4,MAX($P408-$Q408-$R408,0),0)+IF(P408=Res_converter!$F$4,$S408,0)</f>
        <v>0</v>
      </c>
      <c r="AP408" s="10">
        <f>IF($AF408=Res_converter!$A$3,MAX(MIN($M408,$AE408)-$N408-$O408,0),IF($AF408=Res_converter!$A$14,IF($J408=Res_converter!$F$4,MAX(MIN($M408,MAX($AE408-AH408-Q408-R408,0)/AX408)-$N408-$O408,0),0)+IF($K408=Res_converter!$F$4,MAX(MIN($P408,MAX($AE408-AH408-N408-O408,0)/AX408)-$Q408-$R408,0),0),0))</f>
        <v>0</v>
      </c>
      <c r="AQ408" s="10">
        <f>IF($J408=Res_converter!$F$5,MAX($M408-$N408-$O408,0),0)+IF($K408=Res_converter!$F$5,MAX($P408-$Q408-$R408,0),0)+IF(R408=Res_converter!$F$5,$S408,0)</f>
        <v>0</v>
      </c>
      <c r="AR408" s="10">
        <f>IF($AF408=Res_converter!$A$4,$AE408,0)</f>
        <v>0</v>
      </c>
      <c r="AS408" s="10" t="s">
        <v>578</v>
      </c>
      <c r="AT408" s="10" t="s">
        <v>66</v>
      </c>
      <c r="AU408" s="10" t="s">
        <v>67</v>
      </c>
      <c r="AV408" s="10" t="s">
        <v>68</v>
      </c>
      <c r="AW408" s="10">
        <f>INDEX(Res_converter!$I$4:$N$4,MATCH($AU408,Res_converter!$I$3:$N$3,0))</f>
        <v>0.15</v>
      </c>
      <c r="AX408" s="10">
        <f>INDEX(Res_converter!$I$5:$N$5,MATCH($AU408,Res_converter!$I$3:$N$3,0))</f>
        <v>0.5</v>
      </c>
      <c r="AY408" s="12" t="s">
        <v>582</v>
      </c>
      <c r="AZ408" s="12" t="str">
        <f>INDEX(Subname_converter!$B$2:$B$478,MATCH($AY408,Subname_converter!$A$2:$A$478,0))</f>
        <v>Greenleaf 1</v>
      </c>
      <c r="BA408" s="12">
        <f>INDEX(Subname_converter!$C$2:$C$478,MATCH($AY408,Subname_converter!$A$2:$A$478,0))</f>
        <v>115</v>
      </c>
      <c r="BB408" s="11">
        <v>45444.291666666701</v>
      </c>
      <c r="BC408" s="11">
        <v>45444.291666666701</v>
      </c>
      <c r="BD408" s="10">
        <f t="shared" si="27"/>
        <v>2024</v>
      </c>
      <c r="BE408" s="11"/>
      <c r="BF408" s="10" t="s">
        <v>117</v>
      </c>
      <c r="BG408" s="10"/>
      <c r="BH408" s="10"/>
      <c r="BI408" s="10" t="s">
        <v>117</v>
      </c>
      <c r="BJ408" s="10"/>
      <c r="BK408" s="10">
        <v>0</v>
      </c>
    </row>
    <row r="409" spans="1:63" s="26" customFormat="1" ht="12.5" x14ac:dyDescent="0.25">
      <c r="A409" s="32" t="s">
        <v>863</v>
      </c>
      <c r="B409" s="10">
        <v>2196</v>
      </c>
      <c r="C409" s="11">
        <v>44814</v>
      </c>
      <c r="D409" s="11">
        <v>44930.333333333299</v>
      </c>
      <c r="E409" s="10" t="s">
        <v>57</v>
      </c>
      <c r="F409" s="10" t="s">
        <v>252</v>
      </c>
      <c r="G409" s="10" t="s">
        <v>60</v>
      </c>
      <c r="H409" s="10"/>
      <c r="I409" s="10"/>
      <c r="J409" s="10" t="s">
        <v>61</v>
      </c>
      <c r="K409" s="10"/>
      <c r="L409" s="10"/>
      <c r="M409" s="10">
        <v>46.28</v>
      </c>
      <c r="N409" s="10"/>
      <c r="O409" s="10"/>
      <c r="P409" s="10"/>
      <c r="Q409" s="10"/>
      <c r="R409" s="10"/>
      <c r="S409" s="10"/>
      <c r="T409" s="10">
        <v>44</v>
      </c>
      <c r="U409" s="10"/>
      <c r="V409" s="10"/>
      <c r="W409" s="10"/>
      <c r="X409" s="10" t="s">
        <v>82</v>
      </c>
      <c r="Y409" s="10" t="s">
        <v>4743</v>
      </c>
      <c r="Z409" s="10"/>
      <c r="AA409" s="10" t="s">
        <v>63</v>
      </c>
      <c r="AB409" s="10"/>
      <c r="AC409" s="10">
        <f t="shared" si="28"/>
        <v>1</v>
      </c>
      <c r="AD409" s="10">
        <f t="shared" si="29"/>
        <v>1</v>
      </c>
      <c r="AE409" s="10">
        <f t="shared" si="30"/>
        <v>44</v>
      </c>
      <c r="AF409" s="10" t="str">
        <f>INDEX(Res_converter!$A$2:$A$20,MATCH(TRIM(CONCATENATE(J409," ",K409," ",L409)),Res_converter!$E$2:$E$20,0))</f>
        <v>Battery</v>
      </c>
      <c r="AG409" s="10">
        <f>IF($J409=Res_converter!$F$2,MAX($M409-$N409-$O409,0),0)+IF($K409=Res_converter!$F$2,MAX($P409-$Q409-$R409,0),0)+IF(L409=Res_converter!$F$2,$S409,0)</f>
        <v>46.28</v>
      </c>
      <c r="AH409" s="10">
        <f>IF($J409=Res_converter!$F$2,MAX(MIN($M409,$AE409-$AJ409-$AN409-$AR409)-$N409-$O409,0),0)+IF($K409=Res_converter!$F$2,MAX(MIN($P409,$AE409-$AJ409-$AN409-$AR409)-$Q409-$R409,0),0)+IF(L409=Res_converter!$F$2,MIN($S409,$AE409-$AJ409-$AN409-$AR409),0)</f>
        <v>44</v>
      </c>
      <c r="AI409" s="10">
        <f>IF(OR($J409=Res_converter!$F$7,$J409=Res_converter!$F$8),MAX($M409-$N409-$O409,0),0)+IF(OR($K409=Res_converter!$F$7,$K409=Res_converter!$F$8),MAX($P409-$Q409-$R409,0),0)+IF(OR($L409=Res_converter!$F$7,$L409=Res_converter!$F$8),$S409,0)</f>
        <v>0</v>
      </c>
      <c r="AJ409" s="10">
        <f>IF(OR($J409=Res_converter!$F$7,$J409=Res_converter!$F$8),MAX($AE409-$N409-$O409,0),0)+IF(OR($K409=Res_converter!$F$7,$K409=Res_converter!$F$8),MAX($AE409-$Q409-$R409,0),0)+IF(OR($L409=Res_converter!$F$7,$L409=Res_converter!$F$8),$AE409,0)</f>
        <v>0</v>
      </c>
      <c r="AK409" s="10">
        <f>IF($J409=Res_converter!$F$6,MAX($M409-$N409-$O409,0),0)+IF($K409=Res_converter!$F$6,MAX($P409-$Q409-$R409,0),0)+IF(L409=Res_converter!$F$6,$S409,0)</f>
        <v>0</v>
      </c>
      <c r="AL409" s="10">
        <f>IF($AF409=Res_converter!$A$7,MAX(MIN($M409,$AE409)-$N409-$O409,0),IF($AF409=Res_converter!$A$12,IF($J409=Res_converter!$F$6,MAX(MIN($M409,MAX($AE409-AH409-Q409-R409,0)/AW409)-$N409-$O409,0),0)+IF($K409=Res_converter!$F$6,MAX(MIN($P409,MAX($AE409-AH409-N409-O409,0)/AW409)-$Q409-$R409,0),0),0))</f>
        <v>0</v>
      </c>
      <c r="AM409" s="10">
        <f>IF($J409=Res_converter!$F$3,MAX($M409-$N409-$O409,0),0)+IF($K409=Res_converter!$F$3,MAX($P409-$Q409-$R409,0),0)+IF(N409=Res_converter!$F$3,$S409,0)</f>
        <v>0</v>
      </c>
      <c r="AN409" s="10">
        <f>IF($J409=Res_converter!$F$3,MAX($AE409-$N409-$O409,0),0)+IF($K409=Res_converter!$F$3,MAX($AE409-$Q409-$R409,0),0)+IF(N409=Res_converter!$F$3,$AE409,0)</f>
        <v>0</v>
      </c>
      <c r="AO409" s="10">
        <f>IF($J409=Res_converter!$F$4,MAX($M409-$N409-$O409,0),0)+IF($K409=Res_converter!$F$4,MAX($P409-$Q409-$R409,0),0)+IF(P409=Res_converter!$F$4,$S409,0)</f>
        <v>0</v>
      </c>
      <c r="AP409" s="10">
        <f>IF($AF409=Res_converter!$A$3,MAX(MIN($M409,$AE409)-$N409-$O409,0),IF($AF409=Res_converter!$A$14,IF($J409=Res_converter!$F$4,MAX(MIN($M409,MAX($AE409-AH409-Q409-R409,0)/AX409)-$N409-$O409,0),0)+IF($K409=Res_converter!$F$4,MAX(MIN($P409,MAX($AE409-AH409-N409-O409,0)/AX409)-$Q409-$R409,0),0),0))</f>
        <v>0</v>
      </c>
      <c r="AQ409" s="10">
        <f>IF($J409=Res_converter!$F$5,MAX($M409-$N409-$O409,0),0)+IF($K409=Res_converter!$F$5,MAX($P409-$Q409-$R409,0),0)+IF(R409=Res_converter!$F$5,$S409,0)</f>
        <v>0</v>
      </c>
      <c r="AR409" s="10">
        <f>IF($AF409=Res_converter!$A$4,$AE409,0)</f>
        <v>0</v>
      </c>
      <c r="AS409" s="10" t="s">
        <v>83</v>
      </c>
      <c r="AT409" s="10" t="s">
        <v>66</v>
      </c>
      <c r="AU409" s="10" t="s">
        <v>67</v>
      </c>
      <c r="AV409" s="10" t="s">
        <v>88</v>
      </c>
      <c r="AW409" s="10">
        <f>INDEX(Res_converter!$I$4:$N$4,MATCH($AU409,Res_converter!$I$3:$N$3,0))</f>
        <v>0.15</v>
      </c>
      <c r="AX409" s="10">
        <f>INDEX(Res_converter!$I$5:$N$5,MATCH($AU409,Res_converter!$I$3:$N$3,0))</f>
        <v>0.5</v>
      </c>
      <c r="AY409" s="12" t="s">
        <v>864</v>
      </c>
      <c r="AZ409" s="12" t="str">
        <f>INDEX(Subname_converter!$B$2:$B$478,MATCH($AY409,Subname_converter!$A$2:$A$478,0))</f>
        <v>Malaga</v>
      </c>
      <c r="BA409" s="12">
        <f>INDEX(Subname_converter!$C$2:$C$478,MATCH($AY409,Subname_converter!$A$2:$A$478,0))</f>
        <v>115</v>
      </c>
      <c r="BB409" s="11">
        <v>45602.333333333299</v>
      </c>
      <c r="BC409" s="11">
        <v>45602.333333333299</v>
      </c>
      <c r="BD409" s="10">
        <f t="shared" si="27"/>
        <v>2025</v>
      </c>
      <c r="BE409" s="11"/>
      <c r="BF409" s="10" t="s">
        <v>117</v>
      </c>
      <c r="BG409" s="10"/>
      <c r="BH409" s="10"/>
      <c r="BI409" s="10" t="s">
        <v>117</v>
      </c>
      <c r="BJ409" s="10"/>
      <c r="BK409" s="10">
        <v>0</v>
      </c>
    </row>
    <row r="410" spans="1:63" s="26" customFormat="1" ht="7.5" customHeight="1" x14ac:dyDescent="0.25">
      <c r="A410" s="32" t="s">
        <v>865</v>
      </c>
      <c r="B410" s="10">
        <v>2199</v>
      </c>
      <c r="C410" s="11">
        <v>44957</v>
      </c>
      <c r="D410" s="11">
        <v>44987.333333333299</v>
      </c>
      <c r="E410" s="10" t="s">
        <v>57</v>
      </c>
      <c r="F410" s="10" t="s">
        <v>252</v>
      </c>
      <c r="G410" s="10" t="s">
        <v>60</v>
      </c>
      <c r="H410" s="10"/>
      <c r="I410" s="10"/>
      <c r="J410" s="10" t="s">
        <v>61</v>
      </c>
      <c r="K410" s="10"/>
      <c r="L410" s="10"/>
      <c r="M410" s="10">
        <v>126</v>
      </c>
      <c r="N410" s="10"/>
      <c r="O410" s="10"/>
      <c r="P410" s="10"/>
      <c r="Q410" s="10"/>
      <c r="R410" s="10"/>
      <c r="S410" s="10"/>
      <c r="T410" s="10">
        <v>120</v>
      </c>
      <c r="U410" s="10"/>
      <c r="V410" s="10"/>
      <c r="W410" s="10"/>
      <c r="X410" s="10" t="s">
        <v>82</v>
      </c>
      <c r="Y410" s="10" t="s">
        <v>4743</v>
      </c>
      <c r="Z410" s="10"/>
      <c r="AA410" s="10" t="s">
        <v>63</v>
      </c>
      <c r="AB410" s="10"/>
      <c r="AC410" s="10">
        <f t="shared" si="28"/>
        <v>1</v>
      </c>
      <c r="AD410" s="10">
        <f t="shared" si="29"/>
        <v>1</v>
      </c>
      <c r="AE410" s="10">
        <f t="shared" si="30"/>
        <v>120</v>
      </c>
      <c r="AF410" s="10" t="str">
        <f>INDEX(Res_converter!$A$2:$A$20,MATCH(TRIM(CONCATENATE(J410," ",K410," ",L410)),Res_converter!$E$2:$E$20,0))</f>
        <v>Battery</v>
      </c>
      <c r="AG410" s="10">
        <f>IF($J410=Res_converter!$F$2,MAX($M410-$N410-$O410,0),0)+IF($K410=Res_converter!$F$2,MAX($P410-$Q410-$R410,0),0)+IF(L410=Res_converter!$F$2,$S410,0)</f>
        <v>126</v>
      </c>
      <c r="AH410" s="10">
        <f>IF($J410=Res_converter!$F$2,MAX(MIN($M410,$AE410-$AJ410-$AN410-$AR410)-$N410-$O410,0),0)+IF($K410=Res_converter!$F$2,MAX(MIN($P410,$AE410-$AJ410-$AN410-$AR410)-$Q410-$R410,0),0)+IF(L410=Res_converter!$F$2,MIN($S410,$AE410-$AJ410-$AN410-$AR410),0)</f>
        <v>120</v>
      </c>
      <c r="AI410" s="10">
        <f>IF(OR($J410=Res_converter!$F$7,$J410=Res_converter!$F$8),MAX($M410-$N410-$O410,0),0)+IF(OR($K410=Res_converter!$F$7,$K410=Res_converter!$F$8),MAX($P410-$Q410-$R410,0),0)+IF(OR($L410=Res_converter!$F$7,$L410=Res_converter!$F$8),$S410,0)</f>
        <v>0</v>
      </c>
      <c r="AJ410" s="10">
        <f>IF(OR($J410=Res_converter!$F$7,$J410=Res_converter!$F$8),MAX($AE410-$N410-$O410,0),0)+IF(OR($K410=Res_converter!$F$7,$K410=Res_converter!$F$8),MAX($AE410-$Q410-$R410,0),0)+IF(OR($L410=Res_converter!$F$7,$L410=Res_converter!$F$8),$AE410,0)</f>
        <v>0</v>
      </c>
      <c r="AK410" s="10">
        <f>IF($J410=Res_converter!$F$6,MAX($M410-$N410-$O410,0),0)+IF($K410=Res_converter!$F$6,MAX($P410-$Q410-$R410,0),0)+IF(L410=Res_converter!$F$6,$S410,0)</f>
        <v>0</v>
      </c>
      <c r="AL410" s="10">
        <f>IF($AF410=Res_converter!$A$7,MAX(MIN($M410,$AE410)-$N410-$O410,0),IF($AF410=Res_converter!$A$12,IF($J410=Res_converter!$F$6,MAX(MIN($M410,MAX($AE410-AH410-Q410-R410,0)/AW410)-$N410-$O410,0),0)+IF($K410=Res_converter!$F$6,MAX(MIN($P410,MAX($AE410-AH410-N410-O410,0)/AW410)-$Q410-$R410,0),0),0))</f>
        <v>0</v>
      </c>
      <c r="AM410" s="10">
        <f>IF($J410=Res_converter!$F$3,MAX($M410-$N410-$O410,0),0)+IF($K410=Res_converter!$F$3,MAX($P410-$Q410-$R410,0),0)+IF(N410=Res_converter!$F$3,$S410,0)</f>
        <v>0</v>
      </c>
      <c r="AN410" s="10">
        <f>IF($J410=Res_converter!$F$3,MAX($AE410-$N410-$O410,0),0)+IF($K410=Res_converter!$F$3,MAX($AE410-$Q410-$R410,0),0)+IF(N410=Res_converter!$F$3,$AE410,0)</f>
        <v>0</v>
      </c>
      <c r="AO410" s="10">
        <f>IF($J410=Res_converter!$F$4,MAX($M410-$N410-$O410,0),0)+IF($K410=Res_converter!$F$4,MAX($P410-$Q410-$R410,0),0)+IF(P410=Res_converter!$F$4,$S410,0)</f>
        <v>0</v>
      </c>
      <c r="AP410" s="10">
        <f>IF($AF410=Res_converter!$A$3,MAX(MIN($M410,$AE410)-$N410-$O410,0),IF($AF410=Res_converter!$A$14,IF($J410=Res_converter!$F$4,MAX(MIN($M410,MAX($AE410-AH410-Q410-R410,0)/AX410)-$N410-$O410,0),0)+IF($K410=Res_converter!$F$4,MAX(MIN($P410,MAX($AE410-AH410-N410-O410,0)/AX410)-$Q410-$R410,0),0),0))</f>
        <v>0</v>
      </c>
      <c r="AQ410" s="10">
        <f>IF($J410=Res_converter!$F$5,MAX($M410-$N410-$O410,0),0)+IF($K410=Res_converter!$F$5,MAX($P410-$Q410-$R410,0),0)+IF(R410=Res_converter!$F$5,$S410,0)</f>
        <v>0</v>
      </c>
      <c r="AR410" s="10">
        <f>IF($AF410=Res_converter!$A$4,$AE410,0)</f>
        <v>0</v>
      </c>
      <c r="AS410" s="10" t="s">
        <v>179</v>
      </c>
      <c r="AT410" s="10" t="s">
        <v>66</v>
      </c>
      <c r="AU410" s="10" t="s">
        <v>103</v>
      </c>
      <c r="AV410" s="10" t="s">
        <v>180</v>
      </c>
      <c r="AW410" s="10">
        <f>INDEX(Res_converter!$I$4:$N$4,MATCH($AU410,Res_converter!$I$3:$N$3,0))</f>
        <v>0.13</v>
      </c>
      <c r="AX410" s="10">
        <f>INDEX(Res_converter!$I$5:$N$5,MATCH($AU410,Res_converter!$I$3:$N$3,0))</f>
        <v>0.48</v>
      </c>
      <c r="AY410" s="12" t="s">
        <v>780</v>
      </c>
      <c r="AZ410" s="12" t="str">
        <f>INDEX(Subname_converter!$B$2:$B$478,MATCH($AY410,Subname_converter!$A$2:$A$478,0))</f>
        <v>Victor</v>
      </c>
      <c r="BA410" s="12">
        <f>INDEX(Subname_converter!$C$2:$C$478,MATCH($AY410,Subname_converter!$A$2:$A$478,0))</f>
        <v>230</v>
      </c>
      <c r="BB410" s="11">
        <v>46143.291666666701</v>
      </c>
      <c r="BC410" s="11">
        <v>46143.291666666701</v>
      </c>
      <c r="BD410" s="10">
        <f t="shared" si="27"/>
        <v>2026</v>
      </c>
      <c r="BE410" s="11"/>
      <c r="BF410" s="10" t="s">
        <v>117</v>
      </c>
      <c r="BG410" s="10"/>
      <c r="BH410" s="10"/>
      <c r="BI410" s="10" t="s">
        <v>117</v>
      </c>
      <c r="BJ410" s="10"/>
      <c r="BK410" s="10">
        <v>0</v>
      </c>
    </row>
    <row r="413" spans="1:63" s="27" customFormat="1" x14ac:dyDescent="0.35">
      <c r="A413" s="4"/>
      <c r="B413" s="4"/>
      <c r="C413" s="5" t="s">
        <v>25</v>
      </c>
      <c r="D413" s="88" t="s">
        <v>28</v>
      </c>
      <c r="E413" s="88"/>
      <c r="F413" s="88"/>
      <c r="G413" s="88"/>
      <c r="H413" s="88"/>
      <c r="I413" s="88"/>
      <c r="J413" s="88"/>
      <c r="K413" s="88"/>
      <c r="L413" s="88"/>
      <c r="M413" s="88"/>
      <c r="N413" s="88"/>
      <c r="O413" s="88"/>
      <c r="P413" s="88"/>
      <c r="Q413" s="88"/>
      <c r="R413" s="88"/>
      <c r="S413" s="88"/>
      <c r="T413" s="88"/>
      <c r="U413" s="88"/>
      <c r="V413" s="88"/>
      <c r="W413" s="88"/>
      <c r="X413" s="88"/>
      <c r="Y413" s="88"/>
      <c r="Z413" s="88"/>
      <c r="AA413" s="88"/>
      <c r="AB413" s="88"/>
      <c r="AC413" s="88"/>
      <c r="AD413" s="88"/>
      <c r="AE413" s="88"/>
      <c r="AF413" s="88"/>
      <c r="AG413" s="88"/>
      <c r="AH413" s="88"/>
      <c r="AI413" s="88"/>
      <c r="AJ413" s="88"/>
      <c r="AK413" s="88"/>
      <c r="AL413" s="88"/>
      <c r="AM413" s="88"/>
      <c r="AN413" s="88"/>
      <c r="AO413" s="88"/>
      <c r="AP413" s="88"/>
      <c r="AQ413" s="88"/>
      <c r="AR413" s="88"/>
      <c r="AS413" s="88"/>
      <c r="AT413" s="88"/>
      <c r="AU413" s="88"/>
      <c r="AV413" s="88"/>
      <c r="AW413" s="88"/>
      <c r="AX413" s="88"/>
      <c r="AY413" s="88"/>
      <c r="AZ413" s="88"/>
      <c r="BA413" s="88"/>
      <c r="BB413" s="88"/>
      <c r="BC413" s="88"/>
      <c r="BD413" s="88"/>
      <c r="BE413" s="88"/>
      <c r="BF413" s="88"/>
      <c r="BG413" s="88"/>
      <c r="BH413" s="88"/>
      <c r="BI413" s="88"/>
      <c r="BJ413" s="88"/>
      <c r="BK413" s="39"/>
    </row>
    <row r="414" spans="1:63" s="27" customFormat="1" ht="26.25" customHeight="1" x14ac:dyDescent="0.35">
      <c r="A414" s="4"/>
      <c r="B414" s="4"/>
      <c r="C414" s="6"/>
      <c r="D414" s="89" t="s">
        <v>29</v>
      </c>
      <c r="E414" s="89"/>
      <c r="F414" s="89"/>
      <c r="G414" s="89"/>
      <c r="H414" s="89"/>
      <c r="I414" s="89"/>
      <c r="J414" s="89"/>
      <c r="K414" s="89"/>
      <c r="L414" s="89"/>
      <c r="M414" s="89"/>
      <c r="N414" s="89"/>
      <c r="O414" s="89"/>
      <c r="P414" s="89"/>
      <c r="Q414" s="89"/>
      <c r="R414" s="89"/>
      <c r="S414" s="89"/>
      <c r="T414" s="89"/>
      <c r="U414" s="89"/>
      <c r="V414" s="89"/>
      <c r="W414" s="89"/>
      <c r="X414" s="89"/>
      <c r="Y414" s="89"/>
      <c r="Z414" s="89"/>
      <c r="AA414" s="89"/>
      <c r="AB414" s="89"/>
      <c r="AC414" s="89"/>
      <c r="AD414" s="89"/>
      <c r="AE414" s="89"/>
      <c r="AF414" s="89"/>
      <c r="AG414" s="89"/>
      <c r="AH414" s="89"/>
      <c r="AI414" s="89"/>
      <c r="AJ414" s="89"/>
      <c r="AK414" s="89"/>
      <c r="AL414" s="89"/>
      <c r="AM414" s="89"/>
      <c r="AN414" s="89"/>
      <c r="AO414" s="89"/>
      <c r="AP414" s="89"/>
      <c r="AQ414" s="89"/>
      <c r="AR414" s="89"/>
      <c r="AS414" s="89"/>
      <c r="AT414" s="89"/>
      <c r="AU414" s="89"/>
      <c r="AV414" s="89"/>
      <c r="AW414" s="89"/>
      <c r="AX414" s="89"/>
      <c r="AY414" s="89"/>
      <c r="AZ414" s="89"/>
      <c r="BA414" s="89"/>
      <c r="BB414" s="89"/>
      <c r="BC414" s="89"/>
      <c r="BD414" s="89"/>
      <c r="BE414" s="89"/>
      <c r="BF414" s="89"/>
      <c r="BG414" s="89"/>
      <c r="BH414" s="89"/>
      <c r="BI414" s="89"/>
      <c r="BJ414" s="89"/>
      <c r="BK414" s="40"/>
    </row>
    <row r="415" spans="1:63" s="27" customFormat="1" ht="13.5" customHeight="1" x14ac:dyDescent="0.35">
      <c r="A415" s="4"/>
      <c r="B415" s="4"/>
      <c r="C415" s="6"/>
      <c r="D415" s="90" t="s">
        <v>31</v>
      </c>
      <c r="E415" s="90"/>
      <c r="F415" s="90"/>
      <c r="G415" s="90"/>
      <c r="H415" s="90"/>
      <c r="I415" s="90"/>
      <c r="J415" s="90"/>
      <c r="K415" s="90"/>
      <c r="L415" s="90"/>
      <c r="M415" s="90"/>
      <c r="N415" s="90"/>
      <c r="O415" s="90"/>
      <c r="P415" s="90"/>
      <c r="Q415" s="90"/>
      <c r="R415" s="90"/>
      <c r="S415" s="90"/>
      <c r="T415" s="90"/>
      <c r="U415" s="90"/>
      <c r="V415" s="90"/>
      <c r="W415" s="90"/>
      <c r="X415" s="90"/>
      <c r="Y415" s="90"/>
      <c r="Z415" s="90"/>
      <c r="AA415" s="90"/>
      <c r="AB415" s="90"/>
      <c r="AC415" s="90"/>
      <c r="AD415" s="90"/>
      <c r="AE415" s="90"/>
      <c r="AF415" s="90"/>
      <c r="AG415" s="90"/>
      <c r="AH415" s="90"/>
      <c r="AI415" s="90"/>
      <c r="AJ415" s="90"/>
      <c r="AK415" s="90"/>
      <c r="AL415" s="90"/>
      <c r="AM415" s="90"/>
      <c r="AN415" s="90"/>
      <c r="AO415" s="90"/>
      <c r="AP415" s="90"/>
      <c r="AQ415" s="90"/>
      <c r="AR415" s="90"/>
      <c r="AS415" s="90"/>
      <c r="AT415" s="90"/>
      <c r="AU415" s="90"/>
      <c r="AV415" s="90"/>
      <c r="AW415" s="90"/>
      <c r="AX415" s="90"/>
      <c r="AY415" s="90"/>
      <c r="AZ415" s="90"/>
      <c r="BA415" s="90"/>
      <c r="BB415" s="90"/>
      <c r="BC415" s="90"/>
      <c r="BD415" s="90"/>
      <c r="BE415" s="90"/>
      <c r="BF415" s="90"/>
      <c r="BG415" s="90"/>
      <c r="BH415" s="90"/>
      <c r="BI415" s="90"/>
      <c r="BJ415" s="90"/>
      <c r="BK415" s="41"/>
    </row>
    <row r="416" spans="1:63" s="27" customFormat="1" x14ac:dyDescent="0.35">
      <c r="A416" s="4"/>
      <c r="B416" s="4"/>
      <c r="C416" s="6"/>
      <c r="D416" s="88" t="s">
        <v>32</v>
      </c>
      <c r="E416" s="88"/>
      <c r="F416" s="88"/>
      <c r="G416" s="88"/>
      <c r="H416" s="88"/>
      <c r="I416" s="88"/>
      <c r="J416" s="88"/>
      <c r="K416" s="88"/>
      <c r="L416" s="88"/>
      <c r="M416" s="88"/>
      <c r="N416" s="88"/>
      <c r="O416" s="88"/>
      <c r="P416" s="88"/>
      <c r="Q416" s="88"/>
      <c r="R416" s="88"/>
      <c r="S416" s="88"/>
      <c r="T416" s="88"/>
      <c r="U416" s="88"/>
      <c r="V416" s="88"/>
      <c r="W416" s="88"/>
      <c r="X416" s="88"/>
      <c r="Y416" s="88"/>
      <c r="Z416" s="88"/>
      <c r="AA416" s="88"/>
      <c r="AB416" s="88"/>
      <c r="AC416" s="88"/>
      <c r="AD416" s="88"/>
      <c r="AE416" s="88"/>
      <c r="AF416" s="88"/>
      <c r="AG416" s="88"/>
      <c r="AH416" s="88"/>
      <c r="AI416" s="88"/>
      <c r="AJ416" s="88"/>
      <c r="AK416" s="88"/>
      <c r="AL416" s="88"/>
      <c r="AM416" s="88"/>
      <c r="AN416" s="88"/>
      <c r="AO416" s="88"/>
      <c r="AP416" s="88"/>
      <c r="AQ416" s="88"/>
      <c r="AR416" s="88"/>
      <c r="AS416" s="88"/>
      <c r="AT416" s="88"/>
      <c r="AU416" s="88"/>
      <c r="AV416" s="88"/>
      <c r="AW416" s="88"/>
      <c r="AX416" s="88"/>
      <c r="AY416" s="88"/>
      <c r="AZ416" s="88"/>
      <c r="BA416" s="88"/>
      <c r="BB416" s="88"/>
      <c r="BC416" s="88"/>
      <c r="BD416" s="88"/>
      <c r="BE416" s="88"/>
      <c r="BF416" s="88"/>
      <c r="BG416" s="88"/>
      <c r="BH416" s="88"/>
      <c r="BI416" s="88"/>
      <c r="BJ416" s="88"/>
      <c r="BK416" s="39"/>
    </row>
    <row r="418" spans="1:63" x14ac:dyDescent="0.35">
      <c r="A418" s="87" t="s">
        <v>38</v>
      </c>
      <c r="B418" s="87"/>
      <c r="C418" s="87"/>
      <c r="D418" s="87"/>
      <c r="E418" s="87"/>
      <c r="F418" s="87"/>
      <c r="G418" s="87"/>
      <c r="H418" s="87"/>
      <c r="I418" s="87"/>
      <c r="J418" s="87"/>
      <c r="K418" s="87"/>
      <c r="L418" s="87"/>
      <c r="M418" s="87"/>
      <c r="N418" s="87"/>
      <c r="O418" s="87"/>
      <c r="P418" s="87"/>
      <c r="Q418" s="87"/>
      <c r="R418" s="87"/>
      <c r="S418" s="87"/>
      <c r="T418" s="87"/>
      <c r="U418" s="87"/>
      <c r="V418" s="87"/>
      <c r="W418" s="87"/>
      <c r="X418" s="87"/>
      <c r="Y418" s="87"/>
      <c r="Z418" s="87"/>
      <c r="AA418" s="87"/>
      <c r="AB418" s="87"/>
      <c r="AC418" s="87"/>
      <c r="AD418" s="87"/>
      <c r="AE418" s="87"/>
      <c r="AF418" s="87"/>
      <c r="AG418" s="87"/>
      <c r="AH418" s="87"/>
      <c r="AI418" s="87"/>
      <c r="AJ418" s="87"/>
      <c r="AK418" s="87"/>
      <c r="AL418" s="87"/>
      <c r="AM418" s="87"/>
      <c r="AN418" s="87"/>
      <c r="AO418" s="87"/>
      <c r="AP418" s="87"/>
      <c r="AQ418" s="87"/>
      <c r="AR418" s="87"/>
      <c r="AS418" s="87"/>
      <c r="AT418" s="87"/>
      <c r="AU418" s="87"/>
      <c r="AV418" s="87"/>
      <c r="AW418" s="87"/>
      <c r="AX418" s="87"/>
      <c r="AY418" s="87"/>
      <c r="AZ418" s="87"/>
      <c r="BA418" s="87"/>
      <c r="BB418" s="87"/>
      <c r="BC418" s="87"/>
      <c r="BD418" s="87"/>
      <c r="BE418" s="87"/>
      <c r="BF418" s="87"/>
      <c r="BG418" s="87"/>
      <c r="BH418" s="87"/>
      <c r="BI418" s="87"/>
      <c r="BJ418" s="87"/>
      <c r="BK418" s="38"/>
    </row>
  </sheetData>
  <autoFilter ref="A4:BJ410" xr:uid="{00000000-0009-0000-0000-000000000000}"/>
  <mergeCells count="16">
    <mergeCell ref="A418:BJ418"/>
    <mergeCell ref="D413:BJ413"/>
    <mergeCell ref="D414:BJ414"/>
    <mergeCell ref="D415:BJ415"/>
    <mergeCell ref="D416:BJ416"/>
    <mergeCell ref="BI1:BJ1"/>
    <mergeCell ref="F2:BB2"/>
    <mergeCell ref="M3:T3"/>
    <mergeCell ref="AS3:AT3"/>
    <mergeCell ref="BF3:BJ3"/>
    <mergeCell ref="G3:L3"/>
    <mergeCell ref="AU3:AY3"/>
    <mergeCell ref="X3:AB3"/>
    <mergeCell ref="U3:W3"/>
    <mergeCell ref="AC3:AE3"/>
    <mergeCell ref="AZ3:BA3"/>
  </mergeCells>
  <pageMargins left="0.2" right="0.2" top="0.75" bottom="0.75" header="0.5" footer="0.25"/>
  <pageSetup paperSize="3" scale="21" fitToHeight="0" orientation="landscape" r:id="rId1"/>
  <headerFooter>
    <oddFooter>&amp;CCalifornia ISO&amp;RPage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0AB26-4547-43E4-9CF4-DD3474E1216A}">
  <dimension ref="A1:DB694"/>
  <sheetViews>
    <sheetView topLeftCell="BN654" workbookViewId="0">
      <selection activeCell="BY667" sqref="BY667"/>
    </sheetView>
  </sheetViews>
  <sheetFormatPr defaultRowHeight="14.5" x14ac:dyDescent="0.35"/>
  <cols>
    <col min="1" max="1" width="11.7265625" customWidth="1"/>
    <col min="2" max="2" width="15.1796875" customWidth="1"/>
  </cols>
  <sheetData>
    <row r="1" spans="1:106" x14ac:dyDescent="0.35">
      <c r="BC1" s="68"/>
    </row>
    <row r="2" spans="1:106" x14ac:dyDescent="0.35">
      <c r="D2">
        <f>SUM(D6:D694)</f>
        <v>80174.340174000012</v>
      </c>
      <c r="E2">
        <f t="shared" ref="E2:O2" si="0">SUM(E6:E694)</f>
        <v>35794.896199999996</v>
      </c>
      <c r="F2">
        <f t="shared" si="0"/>
        <v>2749</v>
      </c>
      <c r="G2">
        <f t="shared" si="0"/>
        <v>1264.9000000000001</v>
      </c>
      <c r="H2">
        <f t="shared" si="0"/>
        <v>39802.035847000006</v>
      </c>
      <c r="I2">
        <f t="shared" si="0"/>
        <v>2726.3956000000003</v>
      </c>
      <c r="J2">
        <f t="shared" si="0"/>
        <v>37.435000000000002</v>
      </c>
      <c r="K2">
        <f t="shared" si="0"/>
        <v>28</v>
      </c>
      <c r="L2">
        <f t="shared" si="0"/>
        <v>3546.13</v>
      </c>
      <c r="M2">
        <f t="shared" si="0"/>
        <v>526.61958333333337</v>
      </c>
      <c r="N2">
        <f t="shared" si="0"/>
        <v>6053.1590000000015</v>
      </c>
      <c r="O2">
        <f t="shared" si="0"/>
        <v>3250</v>
      </c>
      <c r="Q2">
        <f>SUM(Q6:Q694)</f>
        <v>20909.88329999999</v>
      </c>
      <c r="R2">
        <f t="shared" ref="R2:AB2" si="1">SUM(R6:R694)</f>
        <v>13582.011199999999</v>
      </c>
      <c r="S2">
        <f t="shared" si="1"/>
        <v>1332</v>
      </c>
      <c r="T2">
        <f t="shared" si="1"/>
        <v>1264.9000000000001</v>
      </c>
      <c r="U2">
        <f t="shared" si="1"/>
        <v>14168.8747</v>
      </c>
      <c r="V2">
        <f t="shared" si="1"/>
        <v>2726.3956000000003</v>
      </c>
      <c r="W2">
        <f t="shared" si="1"/>
        <v>9.4350000000000005</v>
      </c>
      <c r="X2">
        <f t="shared" si="1"/>
        <v>0</v>
      </c>
      <c r="Y2">
        <f t="shared" si="1"/>
        <v>2289.3300000000004</v>
      </c>
      <c r="Z2">
        <f t="shared" si="1"/>
        <v>526.61958333333337</v>
      </c>
      <c r="AA2">
        <f t="shared" si="1"/>
        <v>1028.94</v>
      </c>
      <c r="AB2">
        <f t="shared" si="1"/>
        <v>1000</v>
      </c>
      <c r="AD2">
        <f>SUM(AD6:AD694)</f>
        <v>75310.164856000003</v>
      </c>
      <c r="AE2">
        <f t="shared" ref="AE2:AO2" si="2">SUM(AE6:AE694)</f>
        <v>35794.896199999996</v>
      </c>
      <c r="AF2">
        <f t="shared" si="2"/>
        <v>2749</v>
      </c>
      <c r="AG2">
        <f t="shared" si="2"/>
        <v>1264.9000000000001</v>
      </c>
      <c r="AH2">
        <f t="shared" si="2"/>
        <v>38073.307800000002</v>
      </c>
      <c r="AI2">
        <f t="shared" si="2"/>
        <v>2726.3956000000003</v>
      </c>
      <c r="AJ2">
        <f t="shared" si="2"/>
        <v>37.435000000000002</v>
      </c>
      <c r="AK2">
        <f t="shared" si="2"/>
        <v>28</v>
      </c>
      <c r="AL2">
        <f t="shared" si="2"/>
        <v>3440.33</v>
      </c>
      <c r="AM2">
        <f t="shared" si="2"/>
        <v>526.61958333333337</v>
      </c>
      <c r="AN2">
        <f t="shared" si="2"/>
        <v>6053.1590000000015</v>
      </c>
      <c r="AO2">
        <f t="shared" si="2"/>
        <v>3250</v>
      </c>
      <c r="AQ2">
        <f>SUM(AQ6:AQ694)</f>
        <v>16831.893499999998</v>
      </c>
      <c r="AR2">
        <f t="shared" ref="AR2:BB2" si="3">SUM(AR6:AR694)</f>
        <v>10588.148999999999</v>
      </c>
      <c r="AS2">
        <f t="shared" si="3"/>
        <v>520</v>
      </c>
      <c r="AT2">
        <f t="shared" si="3"/>
        <v>464.90000000000003</v>
      </c>
      <c r="AU2">
        <f t="shared" si="3"/>
        <v>11170.7691</v>
      </c>
      <c r="AV2">
        <f t="shared" si="3"/>
        <v>1333.2289333333333</v>
      </c>
      <c r="AW2">
        <f t="shared" si="3"/>
        <v>0</v>
      </c>
      <c r="AX2">
        <f t="shared" si="3"/>
        <v>0</v>
      </c>
      <c r="AY2">
        <f t="shared" si="3"/>
        <v>2654.15</v>
      </c>
      <c r="AZ2">
        <f t="shared" si="3"/>
        <v>440.8</v>
      </c>
      <c r="BA2">
        <f t="shared" si="3"/>
        <v>1190.865</v>
      </c>
      <c r="BB2">
        <f t="shared" si="3"/>
        <v>1000</v>
      </c>
      <c r="BC2" s="68"/>
    </row>
    <row r="3" spans="1:106" x14ac:dyDescent="0.35">
      <c r="BC3" s="68"/>
      <c r="BD3" t="s">
        <v>5089</v>
      </c>
      <c r="BE3">
        <v>2030</v>
      </c>
      <c r="CD3" t="s">
        <v>5089</v>
      </c>
      <c r="CE3">
        <v>2030</v>
      </c>
      <c r="CQ3" t="s">
        <v>5089</v>
      </c>
      <c r="CR3">
        <v>2030</v>
      </c>
    </row>
    <row r="4" spans="1:106" x14ac:dyDescent="0.35">
      <c r="D4" t="s">
        <v>5090</v>
      </c>
      <c r="Q4" t="s">
        <v>5091</v>
      </c>
      <c r="AD4" t="s">
        <v>5092</v>
      </c>
      <c r="AQ4" t="s">
        <v>5093</v>
      </c>
      <c r="BC4" s="68"/>
      <c r="BD4" t="s">
        <v>5090</v>
      </c>
      <c r="BQ4" t="s">
        <v>5091</v>
      </c>
      <c r="CD4" t="s">
        <v>5092</v>
      </c>
      <c r="CQ4" t="s">
        <v>5093</v>
      </c>
    </row>
    <row r="5" spans="1:106" ht="34.5" x14ac:dyDescent="0.35">
      <c r="A5" s="58" t="s">
        <v>4744</v>
      </c>
      <c r="B5" s="58" t="s">
        <v>4738</v>
      </c>
      <c r="C5" s="58" t="s">
        <v>4739</v>
      </c>
      <c r="D5" s="45" t="s">
        <v>4347</v>
      </c>
      <c r="E5" s="45" t="s">
        <v>4348</v>
      </c>
      <c r="F5" s="45" t="s">
        <v>4349</v>
      </c>
      <c r="G5" s="45" t="s">
        <v>4350</v>
      </c>
      <c r="H5" s="45" t="s">
        <v>4351</v>
      </c>
      <c r="I5" s="45" t="s">
        <v>4352</v>
      </c>
      <c r="J5" s="45" t="s">
        <v>4353</v>
      </c>
      <c r="K5" s="45" t="s">
        <v>4354</v>
      </c>
      <c r="L5" s="45" t="s">
        <v>4355</v>
      </c>
      <c r="M5" s="45" t="s">
        <v>4356</v>
      </c>
      <c r="N5" s="45" t="s">
        <v>4357</v>
      </c>
      <c r="O5" s="45" t="s">
        <v>4358</v>
      </c>
      <c r="Q5" s="45" t="s">
        <v>4347</v>
      </c>
      <c r="R5" s="45" t="s">
        <v>4348</v>
      </c>
      <c r="S5" s="45" t="s">
        <v>4349</v>
      </c>
      <c r="T5" s="45" t="s">
        <v>4350</v>
      </c>
      <c r="U5" s="45" t="s">
        <v>4351</v>
      </c>
      <c r="V5" s="45" t="s">
        <v>4352</v>
      </c>
      <c r="W5" s="45" t="s">
        <v>4353</v>
      </c>
      <c r="X5" s="45" t="s">
        <v>4354</v>
      </c>
      <c r="Y5" s="45" t="s">
        <v>4355</v>
      </c>
      <c r="Z5" s="45" t="s">
        <v>4356</v>
      </c>
      <c r="AA5" s="45" t="s">
        <v>4357</v>
      </c>
      <c r="AB5" s="45" t="s">
        <v>4358</v>
      </c>
      <c r="AD5" s="45" t="s">
        <v>4347</v>
      </c>
      <c r="AE5" s="45" t="s">
        <v>4348</v>
      </c>
      <c r="AF5" s="45" t="s">
        <v>4349</v>
      </c>
      <c r="AG5" s="45" t="s">
        <v>4350</v>
      </c>
      <c r="AH5" s="45" t="s">
        <v>4351</v>
      </c>
      <c r="AI5" s="45" t="s">
        <v>4352</v>
      </c>
      <c r="AJ5" s="45" t="s">
        <v>4353</v>
      </c>
      <c r="AK5" s="45" t="s">
        <v>4354</v>
      </c>
      <c r="AL5" s="45" t="s">
        <v>4355</v>
      </c>
      <c r="AM5" s="45" t="s">
        <v>4356</v>
      </c>
      <c r="AN5" s="45" t="s">
        <v>4357</v>
      </c>
      <c r="AO5" s="45" t="s">
        <v>4358</v>
      </c>
      <c r="AQ5" s="45" t="s">
        <v>4347</v>
      </c>
      <c r="AR5" s="45" t="s">
        <v>4348</v>
      </c>
      <c r="AS5" s="45" t="s">
        <v>4349</v>
      </c>
      <c r="AT5" s="45" t="s">
        <v>4350</v>
      </c>
      <c r="AU5" s="45" t="s">
        <v>4351</v>
      </c>
      <c r="AV5" s="45" t="s">
        <v>4352</v>
      </c>
      <c r="AW5" s="45" t="s">
        <v>4353</v>
      </c>
      <c r="AX5" s="45" t="s">
        <v>4354</v>
      </c>
      <c r="AY5" s="45" t="s">
        <v>4355</v>
      </c>
      <c r="AZ5" s="45" t="s">
        <v>4356</v>
      </c>
      <c r="BA5" s="45" t="s">
        <v>4357</v>
      </c>
      <c r="BB5" s="69" t="s">
        <v>4358</v>
      </c>
      <c r="BC5" s="68"/>
      <c r="BD5" s="70" t="s">
        <v>4347</v>
      </c>
      <c r="BE5" s="45" t="s">
        <v>4348</v>
      </c>
      <c r="BF5" s="45" t="s">
        <v>4349</v>
      </c>
      <c r="BG5" s="45" t="s">
        <v>4350</v>
      </c>
      <c r="BH5" s="45" t="s">
        <v>4351</v>
      </c>
      <c r="BI5" s="45" t="s">
        <v>4352</v>
      </c>
      <c r="BJ5" s="45" t="s">
        <v>4353</v>
      </c>
      <c r="BK5" s="45" t="s">
        <v>4354</v>
      </c>
      <c r="BL5" s="45" t="s">
        <v>4355</v>
      </c>
      <c r="BM5" s="45" t="s">
        <v>4356</v>
      </c>
      <c r="BN5" s="45" t="s">
        <v>4357</v>
      </c>
      <c r="BO5" s="45" t="s">
        <v>4358</v>
      </c>
      <c r="BQ5" s="45" t="s">
        <v>4347</v>
      </c>
      <c r="BR5" s="45" t="s">
        <v>4348</v>
      </c>
      <c r="BS5" s="45" t="s">
        <v>4349</v>
      </c>
      <c r="BT5" s="45" t="s">
        <v>4350</v>
      </c>
      <c r="BU5" s="45" t="s">
        <v>4351</v>
      </c>
      <c r="BV5" s="45" t="s">
        <v>4352</v>
      </c>
      <c r="BW5" s="45" t="s">
        <v>4353</v>
      </c>
      <c r="BX5" s="45" t="s">
        <v>4354</v>
      </c>
      <c r="BY5" s="45" t="s">
        <v>4355</v>
      </c>
      <c r="BZ5" s="45" t="s">
        <v>4356</v>
      </c>
      <c r="CA5" s="45" t="s">
        <v>4357</v>
      </c>
      <c r="CB5" s="45" t="s">
        <v>4358</v>
      </c>
      <c r="CD5" s="45" t="s">
        <v>4347</v>
      </c>
      <c r="CE5" s="45" t="s">
        <v>4348</v>
      </c>
      <c r="CF5" s="45" t="s">
        <v>4349</v>
      </c>
      <c r="CG5" s="45" t="s">
        <v>4350</v>
      </c>
      <c r="CH5" s="45" t="s">
        <v>4351</v>
      </c>
      <c r="CI5" s="45" t="s">
        <v>4352</v>
      </c>
      <c r="CJ5" s="45" t="s">
        <v>4353</v>
      </c>
      <c r="CK5" s="45" t="s">
        <v>4354</v>
      </c>
      <c r="CL5" s="45" t="s">
        <v>4355</v>
      </c>
      <c r="CM5" s="45" t="s">
        <v>4356</v>
      </c>
      <c r="CN5" s="45" t="s">
        <v>4357</v>
      </c>
      <c r="CO5" s="45" t="s">
        <v>4358</v>
      </c>
      <c r="CQ5" s="45" t="s">
        <v>4347</v>
      </c>
      <c r="CR5" s="45" t="s">
        <v>4348</v>
      </c>
      <c r="CS5" s="45" t="s">
        <v>4349</v>
      </c>
      <c r="CT5" s="45" t="s">
        <v>4350</v>
      </c>
      <c r="CU5" s="45" t="s">
        <v>4351</v>
      </c>
      <c r="CV5" s="45" t="s">
        <v>4352</v>
      </c>
      <c r="CW5" s="45" t="s">
        <v>4353</v>
      </c>
      <c r="CX5" s="45" t="s">
        <v>4354</v>
      </c>
      <c r="CY5" s="45" t="s">
        <v>4355</v>
      </c>
      <c r="CZ5" s="45" t="s">
        <v>4356</v>
      </c>
      <c r="DA5" s="45" t="s">
        <v>4357</v>
      </c>
      <c r="DB5" s="45" t="s">
        <v>4358</v>
      </c>
    </row>
    <row r="6" spans="1:106" x14ac:dyDescent="0.35">
      <c r="A6" t="s">
        <v>4745</v>
      </c>
      <c r="B6" t="s">
        <v>4399</v>
      </c>
      <c r="C6">
        <v>115</v>
      </c>
      <c r="D6">
        <f>SUMIFS('Grid GenerationQueue'!AG$5:AG$410,'Grid GenerationQueue'!$AZ$5:$AZ$410,$B6,'Grid GenerationQueue'!$BA$5:$BA$410,$C6)</f>
        <v>92.07</v>
      </c>
      <c r="E6">
        <f>SUMIFS('Grid GenerationQueue'!AH$5:AH$410,'Grid GenerationQueue'!$AZ$5:$AZ$410,$B6,'Grid GenerationQueue'!$BA$5:$BA$410,$C6)</f>
        <v>0</v>
      </c>
      <c r="F6">
        <f>SUMIFS('Grid GenerationQueue'!AI$5:AI$410,'Grid GenerationQueue'!$AZ$5:$AZ$410,$B6,'Grid GenerationQueue'!$BA$5:$BA$410,$C6)</f>
        <v>0</v>
      </c>
      <c r="G6">
        <f>SUMIFS('Grid GenerationQueue'!AJ$5:AJ$410,'Grid GenerationQueue'!$AZ$5:$AZ$410,$B6,'Grid GenerationQueue'!$BA$5:$BA$410,$C6)</f>
        <v>0</v>
      </c>
      <c r="H6">
        <f>SUMIFS('Grid GenerationQueue'!AK$5:AK$410,'Grid GenerationQueue'!$AZ$5:$AZ$410,$B6,'Grid GenerationQueue'!$BA$5:$BA$410,$C6)</f>
        <v>0</v>
      </c>
      <c r="I6">
        <f>SUMIFS('Grid GenerationQueue'!AL$5:AL$410,'Grid GenerationQueue'!$AZ$5:$AZ$410,$B6,'Grid GenerationQueue'!$BA$5:$BA$410,$C6)</f>
        <v>0</v>
      </c>
      <c r="J6">
        <f>SUMIFS('Grid GenerationQueue'!AM$5:AM$410,'Grid GenerationQueue'!$AZ$5:$AZ$410,$B6,'Grid GenerationQueue'!$BA$5:$BA$410,$C6)</f>
        <v>0</v>
      </c>
      <c r="K6">
        <f>SUMIFS('Grid GenerationQueue'!AN$5:AN$410,'Grid GenerationQueue'!$AZ$5:$AZ$410,$B6,'Grid GenerationQueue'!$BA$5:$BA$410,$C6)</f>
        <v>0</v>
      </c>
      <c r="L6">
        <f>SUMIFS('Grid GenerationQueue'!AO$5:AO$410,'Grid GenerationQueue'!$AZ$5:$AZ$410,$B6,'Grid GenerationQueue'!$BA$5:$BA$410,$C6)</f>
        <v>0</v>
      </c>
      <c r="M6">
        <f>SUMIFS('Grid GenerationQueue'!AP$5:AP$410,'Grid GenerationQueue'!$AZ$5:$AZ$410,$B6,'Grid GenerationQueue'!$BA$5:$BA$410,$C6)</f>
        <v>0</v>
      </c>
      <c r="N6">
        <f>SUMIFS('Grid GenerationQueue'!AQ$5:AQ$410,'Grid GenerationQueue'!$AZ$5:$AZ$410,$B6,'Grid GenerationQueue'!$BA$5:$BA$410,$C6)</f>
        <v>0</v>
      </c>
      <c r="O6">
        <f>SUMIFS('Grid GenerationQueue'!AR$5:AR$410,'Grid GenerationQueue'!$AZ$5:$AZ$410,$B6,'Grid GenerationQueue'!$BA$5:$BA$410,$C6)</f>
        <v>0</v>
      </c>
      <c r="Q6">
        <f>SUMIFS('Grid GenerationQueue'!AG$5:AG$410,'Grid GenerationQueue'!$AZ$5:$AZ$410,$B6,'Grid GenerationQueue'!$BA$5:$BA$410,$C6,'Grid GenerationQueue'!$BJ$5:$BJ$410,"Executed")</f>
        <v>0</v>
      </c>
      <c r="R6">
        <f>SUMIFS('Grid GenerationQueue'!AH$5:AH$410,'Grid GenerationQueue'!$AZ$5:$AZ$410,$B6,'Grid GenerationQueue'!$BA$5:$BA$410,$C6,'Grid GenerationQueue'!$BJ$5:$BJ$410,"Executed")</f>
        <v>0</v>
      </c>
      <c r="S6">
        <f>SUMIFS('Grid GenerationQueue'!AI$5:AI$410,'Grid GenerationQueue'!$AZ$5:$AZ$410,$B6,'Grid GenerationQueue'!$BA$5:$BA$410,$C6,'Grid GenerationQueue'!$BJ$5:$BJ$410,"Executed")</f>
        <v>0</v>
      </c>
      <c r="T6">
        <f>SUMIFS('Grid GenerationQueue'!AJ$5:AJ$410,'Grid GenerationQueue'!$AZ$5:$AZ$410,$B6,'Grid GenerationQueue'!$BA$5:$BA$410,$C6,'Grid GenerationQueue'!$BJ$5:$BJ$410,"Executed")</f>
        <v>0</v>
      </c>
      <c r="U6">
        <f>SUMIFS('Grid GenerationQueue'!AK$5:AK$410,'Grid GenerationQueue'!$AZ$5:$AZ$410,$B6,'Grid GenerationQueue'!$BA$5:$BA$410,$C6,'Grid GenerationQueue'!$BJ$5:$BJ$410,"Executed")</f>
        <v>0</v>
      </c>
      <c r="V6">
        <f>SUMIFS('Grid GenerationQueue'!AL$5:AL$410,'Grid GenerationQueue'!$AZ$5:$AZ$410,$B6,'Grid GenerationQueue'!$BA$5:$BA$410,$C6,'Grid GenerationQueue'!$BJ$5:$BJ$410,"Executed")</f>
        <v>0</v>
      </c>
      <c r="W6">
        <f>SUMIFS('Grid GenerationQueue'!AM$5:AM$410,'Grid GenerationQueue'!$AZ$5:$AZ$410,$B6,'Grid GenerationQueue'!$BA$5:$BA$410,$C6,'Grid GenerationQueue'!$BJ$5:$BJ$410,"Executed")</f>
        <v>0</v>
      </c>
      <c r="X6">
        <f>SUMIFS('Grid GenerationQueue'!AN$5:AN$410,'Grid GenerationQueue'!$AZ$5:$AZ$410,$B6,'Grid GenerationQueue'!$BA$5:$BA$410,$C6,'Grid GenerationQueue'!$BJ$5:$BJ$410,"Executed")</f>
        <v>0</v>
      </c>
      <c r="Y6">
        <f>SUMIFS('Grid GenerationQueue'!AO$5:AO$410,'Grid GenerationQueue'!$AZ$5:$AZ$410,$B6,'Grid GenerationQueue'!$BA$5:$BA$410,$C6,'Grid GenerationQueue'!$BJ$5:$BJ$410,"Executed")</f>
        <v>0</v>
      </c>
      <c r="Z6">
        <f>SUMIFS('Grid GenerationQueue'!AP$5:AP$410,'Grid GenerationQueue'!$AZ$5:$AZ$410,$B6,'Grid GenerationQueue'!$BA$5:$BA$410,$C6,'Grid GenerationQueue'!$BJ$5:$BJ$410,"Executed")</f>
        <v>0</v>
      </c>
      <c r="AA6">
        <f>SUMIFS('Grid GenerationQueue'!AQ$5:AQ$410,'Grid GenerationQueue'!$AZ$5:$AZ$410,$B6,'Grid GenerationQueue'!$BA$5:$BA$410,$C6,'Grid GenerationQueue'!$BJ$5:$BJ$410,"Executed")</f>
        <v>0</v>
      </c>
      <c r="AB6">
        <f>SUMIFS('Grid GenerationQueue'!AR$5:AR$410,'Grid GenerationQueue'!$AZ$5:$AZ$410,$B6,'Grid GenerationQueue'!$BA$5:$BA$410,$C6,'Grid GenerationQueue'!$BJ$5:$BJ$410,"Executed")</f>
        <v>0</v>
      </c>
      <c r="AD6">
        <f>SUMIFS('Grid GenerationQueue'!AG$5:AG$410,'Grid GenerationQueue'!$AZ$5:$AZ$410,$B6,'Grid GenerationQueue'!$BA$5:$BA$410,$C6,'Grid GenerationQueue'!$BH$5:$BH$410,"&lt;&gt;"&amp;"")+SUMIFS('Grid GenerationQueue'!AG$5:AG$410,'Grid GenerationQueue'!$AZ$5:$AZ$410,$B6,'Grid GenerationQueue'!$BA$5:$BA$410,$C6,'Grid GenerationQueue'!$BH$5:$BH$410,"",'Grid GenerationQueue'!$AC$5:$AC$410,1)</f>
        <v>92.07</v>
      </c>
      <c r="AE6">
        <f>SUMIFS('Grid GenerationQueue'!AH$5:AH$410,'Grid GenerationQueue'!$AZ$5:$AZ$410,$B6,'Grid GenerationQueue'!$BA$5:$BA$410,$C6,'Grid GenerationQueue'!$BH$5:$BH$410,"&lt;&gt;"&amp;"")+SUMIFS('Grid GenerationQueue'!AH$5:AH$410,'Grid GenerationQueue'!$AZ$5:$AZ$410,$B6,'Grid GenerationQueue'!$BA$5:$BA$410,$C6,'Grid GenerationQueue'!$BH$5:$BH$410,"",'Grid GenerationQueue'!$AC$5:$AC$410,1)</f>
        <v>0</v>
      </c>
      <c r="AF6">
        <f>SUMIFS('Grid GenerationQueue'!AI$5:AI$410,'Grid GenerationQueue'!$AZ$5:$AZ$410,$B6,'Grid GenerationQueue'!$BA$5:$BA$410,$C6,'Grid GenerationQueue'!$BH$5:$BH$410,"&lt;&gt;"&amp;"")+SUMIFS('Grid GenerationQueue'!AI$5:AI$410,'Grid GenerationQueue'!$AZ$5:$AZ$410,$B6,'Grid GenerationQueue'!$BA$5:$BA$410,$C6,'Grid GenerationQueue'!$BH$5:$BH$410,"",'Grid GenerationQueue'!$AC$5:$AC$410,1)</f>
        <v>0</v>
      </c>
      <c r="AG6">
        <f>SUMIFS('Grid GenerationQueue'!AJ$5:AJ$410,'Grid GenerationQueue'!$AZ$5:$AZ$410,$B6,'Grid GenerationQueue'!$BA$5:$BA$410,$C6,'Grid GenerationQueue'!$BH$5:$BH$410,"&lt;&gt;"&amp;"")+SUMIFS('Grid GenerationQueue'!AJ$5:AJ$410,'Grid GenerationQueue'!$AZ$5:$AZ$410,$B6,'Grid GenerationQueue'!$BA$5:$BA$410,$C6,'Grid GenerationQueue'!$BH$5:$BH$410,"",'Grid GenerationQueue'!$AC$5:$AC$410,1)</f>
        <v>0</v>
      </c>
      <c r="AH6">
        <f>SUMIFS('Grid GenerationQueue'!AK$5:AK$410,'Grid GenerationQueue'!$AZ$5:$AZ$410,$B6,'Grid GenerationQueue'!$BA$5:$BA$410,$C6,'Grid GenerationQueue'!$BH$5:$BH$410,"&lt;&gt;"&amp;"")+SUMIFS('Grid GenerationQueue'!AK$5:AK$410,'Grid GenerationQueue'!$AZ$5:$AZ$410,$B6,'Grid GenerationQueue'!$BA$5:$BA$410,$C6,'Grid GenerationQueue'!$BH$5:$BH$410,"",'Grid GenerationQueue'!$AC$5:$AC$410,1)</f>
        <v>0</v>
      </c>
      <c r="AI6">
        <f>SUMIFS('Grid GenerationQueue'!AL$5:AL$410,'Grid GenerationQueue'!$AZ$5:$AZ$410,$B6,'Grid GenerationQueue'!$BA$5:$BA$410,$C6,'Grid GenerationQueue'!$BH$5:$BH$410,"&lt;&gt;"&amp;"")+SUMIFS('Grid GenerationQueue'!AL$5:AL$410,'Grid GenerationQueue'!$AZ$5:$AZ$410,$B6,'Grid GenerationQueue'!$BA$5:$BA$410,$C6,'Grid GenerationQueue'!$BH$5:$BH$410,"",'Grid GenerationQueue'!$AC$5:$AC$410,1)</f>
        <v>0</v>
      </c>
      <c r="AJ6">
        <f>SUMIFS('Grid GenerationQueue'!AM$5:AM$410,'Grid GenerationQueue'!$AZ$5:$AZ$410,$B6,'Grid GenerationQueue'!$BA$5:$BA$410,$C6,'Grid GenerationQueue'!$BH$5:$BH$410,"&lt;&gt;"&amp;"")+SUMIFS('Grid GenerationQueue'!AM$5:AM$410,'Grid GenerationQueue'!$AZ$5:$AZ$410,$B6,'Grid GenerationQueue'!$BA$5:$BA$410,$C6,'Grid GenerationQueue'!$BH$5:$BH$410,"",'Grid GenerationQueue'!$AC$5:$AC$410,1)</f>
        <v>0</v>
      </c>
      <c r="AK6">
        <f>SUMIFS('Grid GenerationQueue'!AN$5:AN$410,'Grid GenerationQueue'!$AZ$5:$AZ$410,$B6,'Grid GenerationQueue'!$BA$5:$BA$410,$C6,'Grid GenerationQueue'!$BH$5:$BH$410,"&lt;&gt;"&amp;"")+SUMIFS('Grid GenerationQueue'!AN$5:AN$410,'Grid GenerationQueue'!$AZ$5:$AZ$410,$B6,'Grid GenerationQueue'!$BA$5:$BA$410,$C6,'Grid GenerationQueue'!$BH$5:$BH$410,"",'Grid GenerationQueue'!$AC$5:$AC$410,1)</f>
        <v>0</v>
      </c>
      <c r="AL6">
        <f>SUMIFS('Grid GenerationQueue'!AO$5:AO$410,'Grid GenerationQueue'!$AZ$5:$AZ$410,$B6,'Grid GenerationQueue'!$BA$5:$BA$410,$C6,'Grid GenerationQueue'!$BH$5:$BH$410,"&lt;&gt;"&amp;"")+SUMIFS('Grid GenerationQueue'!AO$5:AO$410,'Grid GenerationQueue'!$AZ$5:$AZ$410,$B6,'Grid GenerationQueue'!$BA$5:$BA$410,$C6,'Grid GenerationQueue'!$BH$5:$BH$410,"",'Grid GenerationQueue'!$AC$5:$AC$410,1)</f>
        <v>0</v>
      </c>
      <c r="AM6">
        <f>SUMIFS('Grid GenerationQueue'!AP$5:AP$410,'Grid GenerationQueue'!$AZ$5:$AZ$410,$B6,'Grid GenerationQueue'!$BA$5:$BA$410,$C6,'Grid GenerationQueue'!$BH$5:$BH$410,"&lt;&gt;"&amp;"")+SUMIFS('Grid GenerationQueue'!AP$5:AP$410,'Grid GenerationQueue'!$AZ$5:$AZ$410,$B6,'Grid GenerationQueue'!$BA$5:$BA$410,$C6,'Grid GenerationQueue'!$BH$5:$BH$410,"",'Grid GenerationQueue'!$AC$5:$AC$410,1)</f>
        <v>0</v>
      </c>
      <c r="AN6">
        <f>SUMIFS('Grid GenerationQueue'!AQ$5:AQ$410,'Grid GenerationQueue'!$AZ$5:$AZ$410,$B6,'Grid GenerationQueue'!$BA$5:$BA$410,$C6,'Grid GenerationQueue'!$BH$5:$BH$410,"&lt;&gt;"&amp;"")+SUMIFS('Grid GenerationQueue'!AQ$5:AQ$410,'Grid GenerationQueue'!$AZ$5:$AZ$410,$B6,'Grid GenerationQueue'!$BA$5:$BA$410,$C6,'Grid GenerationQueue'!$BH$5:$BH$410,"",'Grid GenerationQueue'!$AC$5:$AC$410,1)</f>
        <v>0</v>
      </c>
      <c r="AO6">
        <f>SUMIFS('Grid GenerationQueue'!AR$5:AR$410,'Grid GenerationQueue'!$AZ$5:$AZ$410,$B6,'Grid GenerationQueue'!$BA$5:$BA$410,$C6,'Grid GenerationQueue'!$BH$5:$BH$410,"&lt;&gt;"&amp;"")+SUMIFS('Grid GenerationQueue'!AR$5:AR$410,'Grid GenerationQueue'!$AZ$5:$AZ$410,$B6,'Grid GenerationQueue'!$BA$5:$BA$410,$C6,'Grid GenerationQueue'!$BH$5:$BH$410,"",'Grid GenerationQueue'!$AC$5:$AC$410,1)</f>
        <v>0</v>
      </c>
      <c r="AQ6">
        <f>SUMIFS('Grid GenerationQueue'!AG$5:AG$410,'Grid GenerationQueue'!$AZ$5:$AZ$410,$B6,'Grid GenerationQueue'!$BA$5:$BA$410,$C6,'Grid GenerationQueue'!$BK$5:$BK$410,"&gt;0")</f>
        <v>0</v>
      </c>
      <c r="AR6">
        <f>SUMIFS('Grid GenerationQueue'!AH$5:AH$410,'Grid GenerationQueue'!$AZ$5:$AZ$410,$B6,'Grid GenerationQueue'!$BA$5:$BA$410,$C6,'Grid GenerationQueue'!$BK$5:$BK$410,"&gt;0")</f>
        <v>0</v>
      </c>
      <c r="AS6">
        <f>SUMIFS('Grid GenerationQueue'!AI$5:AI$410,'Grid GenerationQueue'!$AZ$5:$AZ$410,$B6,'Grid GenerationQueue'!$BA$5:$BA$410,$C6,'Grid GenerationQueue'!$BK$5:$BK$410,"&gt;0")</f>
        <v>0</v>
      </c>
      <c r="AT6">
        <f>SUMIFS('Grid GenerationQueue'!AJ$5:AJ$410,'Grid GenerationQueue'!$AZ$5:$AZ$410,$B6,'Grid GenerationQueue'!$BA$5:$BA$410,$C6,'Grid GenerationQueue'!$BK$5:$BK$410,"&gt;0")</f>
        <v>0</v>
      </c>
      <c r="AU6">
        <f>SUMIFS('Grid GenerationQueue'!AK$5:AK$410,'Grid GenerationQueue'!$AZ$5:$AZ$410,$B6,'Grid GenerationQueue'!$BA$5:$BA$410,$C6,'Grid GenerationQueue'!$BK$5:$BK$410,"&gt;0")</f>
        <v>0</v>
      </c>
      <c r="AV6">
        <f>SUMIFS('Grid GenerationQueue'!AL$5:AL$410,'Grid GenerationQueue'!$AZ$5:$AZ$410,$B6,'Grid GenerationQueue'!$BA$5:$BA$410,$C6,'Grid GenerationQueue'!$BK$5:$BK$410,"&gt;0")</f>
        <v>0</v>
      </c>
      <c r="AW6">
        <f>SUMIFS('Grid GenerationQueue'!AM$5:AM$410,'Grid GenerationQueue'!$AZ$5:$AZ$410,$B6,'Grid GenerationQueue'!$BA$5:$BA$410,$C6,'Grid GenerationQueue'!$BK$5:$BK$410,"&gt;0")</f>
        <v>0</v>
      </c>
      <c r="AX6">
        <f>SUMIFS('Grid GenerationQueue'!AN$5:AN$410,'Grid GenerationQueue'!$AZ$5:$AZ$410,$B6,'Grid GenerationQueue'!$BA$5:$BA$410,$C6,'Grid GenerationQueue'!$BK$5:$BK$410,"&gt;0")</f>
        <v>0</v>
      </c>
      <c r="AY6">
        <f>SUMIFS('Grid GenerationQueue'!AO$5:AO$410,'Grid GenerationQueue'!$AZ$5:$AZ$410,$B6,'Grid GenerationQueue'!$BA$5:$BA$410,$C6,'Grid GenerationQueue'!$BK$5:$BK$410,"&gt;0")</f>
        <v>0</v>
      </c>
      <c r="AZ6">
        <f>SUMIFS('Grid GenerationQueue'!AP$5:AP$410,'Grid GenerationQueue'!$AZ$5:$AZ$410,$B6,'Grid GenerationQueue'!$BA$5:$BA$410,$C6,'Grid GenerationQueue'!$BK$5:$BK$410,"&gt;0")</f>
        <v>0</v>
      </c>
      <c r="BA6">
        <f>SUMIFS('Grid GenerationQueue'!AQ$5:AQ$410,'Grid GenerationQueue'!$AZ$5:$AZ$410,$B6,'Grid GenerationQueue'!$BA$5:$BA$410,$C6,'Grid GenerationQueue'!$BK$5:$BK$410,"&gt;0")</f>
        <v>0</v>
      </c>
      <c r="BB6">
        <f>SUMIFS('Grid GenerationQueue'!AR$5:AR$410,'Grid GenerationQueue'!$AZ$5:$AZ$410,$B6,'Grid GenerationQueue'!$BA$5:$BA$410,$C6,'Grid GenerationQueue'!$BK$5:$BK$410,"&gt;0")</f>
        <v>0</v>
      </c>
      <c r="BD6">
        <f>SUMIFS('Grid GenerationQueue'!AG$5:AG$410,'Grid GenerationQueue'!$AZ$5:$AZ$410,$B6,'Grid GenerationQueue'!$BA$5:$BA$410,$C6,'Grid GenerationQueue'!$BD$5:$BD$410,"&lt;="&amp;$BE$3)</f>
        <v>92.07</v>
      </c>
      <c r="BE6">
        <f>SUMIFS('Grid GenerationQueue'!AH$5:AH$410,'Grid GenerationQueue'!$AZ$5:$AZ$410,$B6,'Grid GenerationQueue'!$BA$5:$BA$410,$C6,'Grid GenerationQueue'!$BD$5:$BD$410,"&lt;="&amp;$BE$3)</f>
        <v>0</v>
      </c>
      <c r="BF6">
        <f>SUMIFS('Grid GenerationQueue'!AI$5:AI$410,'Grid GenerationQueue'!$AZ$5:$AZ$410,$B6,'Grid GenerationQueue'!$BA$5:$BA$410,$C6,'Grid GenerationQueue'!$BD$5:$BD$410,"&lt;="&amp;$BE$3)</f>
        <v>0</v>
      </c>
      <c r="BG6">
        <f>SUMIFS('Grid GenerationQueue'!AJ$5:AJ$410,'Grid GenerationQueue'!$AZ$5:$AZ$410,$B6,'Grid GenerationQueue'!$BA$5:$BA$410,$C6,'Grid GenerationQueue'!$BD$5:$BD$410,"&lt;="&amp;$BE$3)</f>
        <v>0</v>
      </c>
      <c r="BH6">
        <f>SUMIFS('Grid GenerationQueue'!AK$5:AK$410,'Grid GenerationQueue'!$AZ$5:$AZ$410,$B6,'Grid GenerationQueue'!$BA$5:$BA$410,$C6,'Grid GenerationQueue'!$BD$5:$BD$410,"&lt;="&amp;$BE$3)</f>
        <v>0</v>
      </c>
      <c r="BI6">
        <f>SUMIFS('Grid GenerationQueue'!AL$5:AL$410,'Grid GenerationQueue'!$AZ$5:$AZ$410,$B6,'Grid GenerationQueue'!$BA$5:$BA$410,$C6,'Grid GenerationQueue'!$BD$5:$BD$410,"&lt;="&amp;$BE$3)</f>
        <v>0</v>
      </c>
      <c r="BJ6">
        <f>SUMIFS('Grid GenerationQueue'!AM$5:AM$410,'Grid GenerationQueue'!$AZ$5:$AZ$410,$B6,'Grid GenerationQueue'!$BA$5:$BA$410,$C6,'Grid GenerationQueue'!$BD$5:$BD$410,"&lt;="&amp;$BE$3)</f>
        <v>0</v>
      </c>
      <c r="BK6">
        <f>SUMIFS('Grid GenerationQueue'!AN$5:AN$410,'Grid GenerationQueue'!$AZ$5:$AZ$410,$B6,'Grid GenerationQueue'!$BA$5:$BA$410,$C6,'Grid GenerationQueue'!$BD$5:$BD$410,"&lt;="&amp;$BE$3)</f>
        <v>0</v>
      </c>
      <c r="BL6">
        <f>SUMIFS('Grid GenerationQueue'!AO$5:AO$410,'Grid GenerationQueue'!$AZ$5:$AZ$410,$B6,'Grid GenerationQueue'!$BA$5:$BA$410,$C6,'Grid GenerationQueue'!$BD$5:$BD$410,"&lt;="&amp;$BE$3)</f>
        <v>0</v>
      </c>
      <c r="BM6">
        <f>SUMIFS('Grid GenerationQueue'!AP$5:AP$410,'Grid GenerationQueue'!$AZ$5:$AZ$410,$B6,'Grid GenerationQueue'!$BA$5:$BA$410,$C6,'Grid GenerationQueue'!$BD$5:$BD$410,"&lt;="&amp;$BE$3)</f>
        <v>0</v>
      </c>
      <c r="BN6">
        <f>SUMIFS('Grid GenerationQueue'!AQ$5:AQ$410,'Grid GenerationQueue'!$AZ$5:$AZ$410,$B6,'Grid GenerationQueue'!$BA$5:$BA$410,$C6,'Grid GenerationQueue'!$BD$5:$BD$410,"&lt;="&amp;$BE$3)</f>
        <v>0</v>
      </c>
      <c r="BO6">
        <f>SUMIFS('Grid GenerationQueue'!AR$5:AR$410,'Grid GenerationQueue'!$AZ$5:$AZ$410,$B6,'Grid GenerationQueue'!$BA$5:$BA$410,$C6,'Grid GenerationQueue'!$BD$5:$BD$410,"&lt;="&amp;$BE$3)</f>
        <v>0</v>
      </c>
      <c r="BQ6">
        <f>SUMIFS('Grid GenerationQueue'!AG$5:AG$410,'Grid GenerationQueue'!$AZ$5:$AZ$410,$B6,'Grid GenerationQueue'!$BA$5:$BA$410,$C6,'Grid GenerationQueue'!$BJ$5:$BJ$410,"Executed",'Grid GenerationQueue'!$BD$5:$BD$410,"&lt;="&amp;$BE$3)</f>
        <v>0</v>
      </c>
      <c r="BR6">
        <f>SUMIFS('Grid GenerationQueue'!AH$5:AH$410,'Grid GenerationQueue'!$AZ$5:$AZ$410,$B6,'Grid GenerationQueue'!$BA$5:$BA$410,$C6,'Grid GenerationQueue'!$BJ$5:$BJ$410,"Executed",'Grid GenerationQueue'!$BD$5:$BD$410,"&lt;="&amp;$BE$3)</f>
        <v>0</v>
      </c>
      <c r="BS6">
        <f>SUMIFS('Grid GenerationQueue'!AI$5:AI$410,'Grid GenerationQueue'!$AZ$5:$AZ$410,$B6,'Grid GenerationQueue'!$BA$5:$BA$410,$C6,'Grid GenerationQueue'!$BJ$5:$BJ$410,"Executed",'Grid GenerationQueue'!$BD$5:$BD$410,"&lt;="&amp;$BE$3)</f>
        <v>0</v>
      </c>
      <c r="BT6">
        <f>SUMIFS('Grid GenerationQueue'!AJ$5:AJ$410,'Grid GenerationQueue'!$AZ$5:$AZ$410,$B6,'Grid GenerationQueue'!$BA$5:$BA$410,$C6,'Grid GenerationQueue'!$BJ$5:$BJ$410,"Executed",'Grid GenerationQueue'!$BD$5:$BD$410,"&lt;="&amp;$BE$3)</f>
        <v>0</v>
      </c>
      <c r="BU6">
        <f>SUMIFS('Grid GenerationQueue'!AK$5:AK$410,'Grid GenerationQueue'!$AZ$5:$AZ$410,$B6,'Grid GenerationQueue'!$BA$5:$BA$410,$C6,'Grid GenerationQueue'!$BJ$5:$BJ$410,"Executed",'Grid GenerationQueue'!$BD$5:$BD$410,"&lt;="&amp;$BE$3)</f>
        <v>0</v>
      </c>
      <c r="BV6">
        <f>SUMIFS('Grid GenerationQueue'!AL$5:AL$410,'Grid GenerationQueue'!$AZ$5:$AZ$410,$B6,'Grid GenerationQueue'!$BA$5:$BA$410,$C6,'Grid GenerationQueue'!$BJ$5:$BJ$410,"Executed",'Grid GenerationQueue'!$BD$5:$BD$410,"&lt;="&amp;$BE$3)</f>
        <v>0</v>
      </c>
      <c r="BW6">
        <f>SUMIFS('Grid GenerationQueue'!AM$5:AM$410,'Grid GenerationQueue'!$AZ$5:$AZ$410,$B6,'Grid GenerationQueue'!$BA$5:$BA$410,$C6,'Grid GenerationQueue'!$BJ$5:$BJ$410,"Executed",'Grid GenerationQueue'!$BD$5:$BD$410,"&lt;="&amp;$BE$3)</f>
        <v>0</v>
      </c>
      <c r="BX6">
        <f>SUMIFS('Grid GenerationQueue'!AN$5:AN$410,'Grid GenerationQueue'!$AZ$5:$AZ$410,$B6,'Grid GenerationQueue'!$BA$5:$BA$410,$C6,'Grid GenerationQueue'!$BJ$5:$BJ$410,"Executed",'Grid GenerationQueue'!$BD$5:$BD$410,"&lt;="&amp;$BE$3)</f>
        <v>0</v>
      </c>
      <c r="BY6">
        <f>SUMIFS('Grid GenerationQueue'!AO$5:AO$410,'Grid GenerationQueue'!$AZ$5:$AZ$410,$B6,'Grid GenerationQueue'!$BA$5:$BA$410,$C6,'Grid GenerationQueue'!$BJ$5:$BJ$410,"Executed",'Grid GenerationQueue'!$BD$5:$BD$410,"&lt;="&amp;$BE$3)</f>
        <v>0</v>
      </c>
      <c r="BZ6">
        <f>SUMIFS('Grid GenerationQueue'!AP$5:AP$410,'Grid GenerationQueue'!$AZ$5:$AZ$410,$B6,'Grid GenerationQueue'!$BA$5:$BA$410,$C6,'Grid GenerationQueue'!$BJ$5:$BJ$410,"Executed",'Grid GenerationQueue'!$BD$5:$BD$410,"&lt;="&amp;$BE$3)</f>
        <v>0</v>
      </c>
      <c r="CA6">
        <f>SUMIFS('Grid GenerationQueue'!AQ$5:AQ$410,'Grid GenerationQueue'!$AZ$5:$AZ$410,$B6,'Grid GenerationQueue'!$BA$5:$BA$410,$C6,'Grid GenerationQueue'!$BJ$5:$BJ$410,"Executed",'Grid GenerationQueue'!$BD$5:$BD$410,"&lt;="&amp;$BE$3)</f>
        <v>0</v>
      </c>
      <c r="CB6">
        <f>SUMIFS('Grid GenerationQueue'!AR$5:AR$410,'Grid GenerationQueue'!$AZ$5:$AZ$410,$B6,'Grid GenerationQueue'!$BA$5:$BA$410,$C6,'Grid GenerationQueue'!$BJ$5:$BJ$410,"Executed",'Grid GenerationQueue'!$BD$5:$BD$410,"&lt;="&amp;$BE$3)</f>
        <v>0</v>
      </c>
      <c r="CD6">
        <f>SUMIFS('Grid GenerationQueue'!AG$5:AG$410,'Grid GenerationQueue'!$AZ$5:$AZ$410,$B6,'Grid GenerationQueue'!$BA$5:$BA$410,$C6,'Grid GenerationQueue'!$BH$5:$BH$410,"&lt;&gt;"&amp;"",'Grid GenerationQueue'!$BD$5:$BD$410,"&lt;="&amp;$BE$3)</f>
        <v>92.07</v>
      </c>
      <c r="CE6">
        <f>SUMIFS('Grid GenerationQueue'!AH$5:AH$410,'Grid GenerationQueue'!$AZ$5:$AZ$410,$B6,'Grid GenerationQueue'!$BA$5:$BA$410,$C6,'Grid GenerationQueue'!$BH$5:$BH$410,"&lt;&gt;"&amp;"",'Grid GenerationQueue'!$BD$5:$BD$410,"&lt;="&amp;$BE$3)</f>
        <v>0</v>
      </c>
      <c r="CF6">
        <f>SUMIFS('Grid GenerationQueue'!AI$5:AI$410,'Grid GenerationQueue'!$AZ$5:$AZ$410,$B6,'Grid GenerationQueue'!$BA$5:$BA$410,$C6,'Grid GenerationQueue'!$BH$5:$BH$410,"&lt;&gt;"&amp;"",'Grid GenerationQueue'!$BD$5:$BD$410,"&lt;="&amp;$BE$3)</f>
        <v>0</v>
      </c>
      <c r="CG6">
        <f>SUMIFS('Grid GenerationQueue'!AJ$5:AJ$410,'Grid GenerationQueue'!$AZ$5:$AZ$410,$B6,'Grid GenerationQueue'!$BA$5:$BA$410,$C6,'Grid GenerationQueue'!$BH$5:$BH$410,"&lt;&gt;"&amp;"",'Grid GenerationQueue'!$BD$5:$BD$410,"&lt;="&amp;$BE$3)</f>
        <v>0</v>
      </c>
      <c r="CH6">
        <f>SUMIFS('Grid GenerationQueue'!AK$5:AK$410,'Grid GenerationQueue'!$AZ$5:$AZ$410,$B6,'Grid GenerationQueue'!$BA$5:$BA$410,$C6,'Grid GenerationQueue'!$BH$5:$BH$410,"&lt;&gt;"&amp;"",'Grid GenerationQueue'!$BD$5:$BD$410,"&lt;="&amp;$BE$3)</f>
        <v>0</v>
      </c>
      <c r="CI6">
        <f>SUMIFS('Grid GenerationQueue'!AL$5:AL$410,'Grid GenerationQueue'!$AZ$5:$AZ$410,$B6,'Grid GenerationQueue'!$BA$5:$BA$410,$C6,'Grid GenerationQueue'!$BH$5:$BH$410,"&lt;&gt;"&amp;"",'Grid GenerationQueue'!$BD$5:$BD$410,"&lt;="&amp;$BE$3)</f>
        <v>0</v>
      </c>
      <c r="CJ6">
        <f>SUMIFS('Grid GenerationQueue'!AM$5:AM$410,'Grid GenerationQueue'!$AZ$5:$AZ$410,$B6,'Grid GenerationQueue'!$BA$5:$BA$410,$C6,'Grid GenerationQueue'!$BH$5:$BH$410,"&lt;&gt;"&amp;"",'Grid GenerationQueue'!$BD$5:$BD$410,"&lt;="&amp;$BE$3)</f>
        <v>0</v>
      </c>
      <c r="CK6">
        <f>SUMIFS('Grid GenerationQueue'!AN$5:AN$410,'Grid GenerationQueue'!$AZ$5:$AZ$410,$B6,'Grid GenerationQueue'!$BA$5:$BA$410,$C6,'Grid GenerationQueue'!$BH$5:$BH$410,"&lt;&gt;"&amp;"",'Grid GenerationQueue'!$BD$5:$BD$410,"&lt;="&amp;$BE$3)</f>
        <v>0</v>
      </c>
      <c r="CL6">
        <f>SUMIFS('Grid GenerationQueue'!AO$5:AO$410,'Grid GenerationQueue'!$AZ$5:$AZ$410,$B6,'Grid GenerationQueue'!$BA$5:$BA$410,$C6,'Grid GenerationQueue'!$BH$5:$BH$410,"&lt;&gt;"&amp;"",'Grid GenerationQueue'!$BD$5:$BD$410,"&lt;="&amp;$BE$3)</f>
        <v>0</v>
      </c>
      <c r="CM6">
        <f>SUMIFS('Grid GenerationQueue'!AP$5:AP$410,'Grid GenerationQueue'!$AZ$5:$AZ$410,$B6,'Grid GenerationQueue'!$BA$5:$BA$410,$C6,'Grid GenerationQueue'!$BH$5:$BH$410,"&lt;&gt;"&amp;"",'Grid GenerationQueue'!$BD$5:$BD$410,"&lt;="&amp;$BE$3)</f>
        <v>0</v>
      </c>
      <c r="CN6">
        <f>SUMIFS('Grid GenerationQueue'!AQ$5:AQ$410,'Grid GenerationQueue'!$AZ$5:$AZ$410,$B6,'Grid GenerationQueue'!$BA$5:$BA$410,$C6,'Grid GenerationQueue'!$BH$5:$BH$410,"&lt;&gt;"&amp;"",'Grid GenerationQueue'!$BD$5:$BD$410,"&lt;="&amp;$BE$3)</f>
        <v>0</v>
      </c>
      <c r="CO6">
        <f>SUMIFS('Grid GenerationQueue'!AR$5:AR$410,'Grid GenerationQueue'!$AZ$5:$AZ$410,$B6,'Grid GenerationQueue'!$BA$5:$BA$410,$C6,'Grid GenerationQueue'!$BH$5:$BH$410,"&lt;&gt;"&amp;"",'Grid GenerationQueue'!$BD$5:$BD$410,"&lt;="&amp;$BE$3)</f>
        <v>0</v>
      </c>
      <c r="CQ6">
        <f>SUMIFS('Grid GenerationQueue'!AG$5:AG$410,'Grid GenerationQueue'!$AZ$5:$AZ$410,$B6,'Grid GenerationQueue'!$BA$5:$BA$410,$C6,'Grid GenerationQueue'!$BK$5:$BK$410,"&gt;0",'Grid GenerationQueue'!$BD$5:$BD$410,"&lt;="&amp;$BE$3)</f>
        <v>0</v>
      </c>
      <c r="CR6">
        <f>SUMIFS('Grid GenerationQueue'!AH$5:AH$410,'Grid GenerationQueue'!$AZ$5:$AZ$410,$B6,'Grid GenerationQueue'!$BA$5:$BA$410,$C6,'Grid GenerationQueue'!$BK$5:$BK$410,"&gt;0",'Grid GenerationQueue'!$BD$5:$BD$410,"&lt;="&amp;$BE$3)</f>
        <v>0</v>
      </c>
      <c r="CS6">
        <f>SUMIFS('Grid GenerationQueue'!AI$5:AI$410,'Grid GenerationQueue'!$AZ$5:$AZ$410,$B6,'Grid GenerationQueue'!$BA$5:$BA$410,$C6,'Grid GenerationQueue'!$BK$5:$BK$410,"&gt;0",'Grid GenerationQueue'!$BD$5:$BD$410,"&lt;="&amp;$BE$3)</f>
        <v>0</v>
      </c>
      <c r="CT6">
        <f>SUMIFS('Grid GenerationQueue'!AJ$5:AJ$410,'Grid GenerationQueue'!$AZ$5:$AZ$410,$B6,'Grid GenerationQueue'!$BA$5:$BA$410,$C6,'Grid GenerationQueue'!$BK$5:$BK$410,"&gt;0",'Grid GenerationQueue'!$BD$5:$BD$410,"&lt;="&amp;$BE$3)</f>
        <v>0</v>
      </c>
      <c r="CU6">
        <f>SUMIFS('Grid GenerationQueue'!AK$5:AK$410,'Grid GenerationQueue'!$AZ$5:$AZ$410,$B6,'Grid GenerationQueue'!$BA$5:$BA$410,$C6,'Grid GenerationQueue'!$BK$5:$BK$410,"&gt;0",'Grid GenerationQueue'!$BD$5:$BD$410,"&lt;="&amp;$BE$3)</f>
        <v>0</v>
      </c>
      <c r="CV6">
        <f>SUMIFS('Grid GenerationQueue'!AL$5:AL$410,'Grid GenerationQueue'!$AZ$5:$AZ$410,$B6,'Grid GenerationQueue'!$BA$5:$BA$410,$C6,'Grid GenerationQueue'!$BK$5:$BK$410,"&gt;0",'Grid GenerationQueue'!$BD$5:$BD$410,"&lt;="&amp;$BE$3)</f>
        <v>0</v>
      </c>
      <c r="CW6">
        <f>SUMIFS('Grid GenerationQueue'!AM$5:AM$410,'Grid GenerationQueue'!$AZ$5:$AZ$410,$B6,'Grid GenerationQueue'!$BA$5:$BA$410,$C6,'Grid GenerationQueue'!$BK$5:$BK$410,"&gt;0",'Grid GenerationQueue'!$BD$5:$BD$410,"&lt;="&amp;$BE$3)</f>
        <v>0</v>
      </c>
      <c r="CX6">
        <f>SUMIFS('Grid GenerationQueue'!AN$5:AN$410,'Grid GenerationQueue'!$AZ$5:$AZ$410,$B6,'Grid GenerationQueue'!$BA$5:$BA$410,$C6,'Grid GenerationQueue'!$BK$5:$BK$410,"&gt;0",'Grid GenerationQueue'!$BD$5:$BD$410,"&lt;="&amp;$BE$3)</f>
        <v>0</v>
      </c>
      <c r="CY6">
        <f>SUMIFS('Grid GenerationQueue'!AO$5:AO$410,'Grid GenerationQueue'!$AZ$5:$AZ$410,$B6,'Grid GenerationQueue'!$BA$5:$BA$410,$C6,'Grid GenerationQueue'!$BK$5:$BK$410,"&gt;0",'Grid GenerationQueue'!$BD$5:$BD$410,"&lt;="&amp;$BE$3)</f>
        <v>0</v>
      </c>
      <c r="CZ6">
        <f>SUMIFS('Grid GenerationQueue'!AP$5:AP$410,'Grid GenerationQueue'!$AZ$5:$AZ$410,$B6,'Grid GenerationQueue'!$BA$5:$BA$410,$C6,'Grid GenerationQueue'!$BK$5:$BK$410,"&gt;0",'Grid GenerationQueue'!$BD$5:$BD$410,"&lt;="&amp;$BE$3)</f>
        <v>0</v>
      </c>
      <c r="DA6">
        <f>SUMIFS('Grid GenerationQueue'!AQ$5:AQ$410,'Grid GenerationQueue'!$AZ$5:$AZ$410,$B6,'Grid GenerationQueue'!$BA$5:$BA$410,$C6,'Grid GenerationQueue'!$BK$5:$BK$410,"&gt;0",'Grid GenerationQueue'!$BD$5:$BD$410,"&lt;="&amp;$BE$3)</f>
        <v>0</v>
      </c>
      <c r="DB6">
        <f>SUMIFS('Grid GenerationQueue'!AR$5:AR$410,'Grid GenerationQueue'!$AZ$5:$AZ$410,$B6,'Grid GenerationQueue'!$BA$5:$BA$410,$C6,'Grid GenerationQueue'!$BK$5:$BK$410,"&gt;0",'Grid GenerationQueue'!$BD$5:$BD$410,"&lt;="&amp;$BE$3)</f>
        <v>0</v>
      </c>
    </row>
    <row r="7" spans="1:106" x14ac:dyDescent="0.35">
      <c r="A7" t="s">
        <v>4746</v>
      </c>
      <c r="B7" t="s">
        <v>4400</v>
      </c>
      <c r="C7">
        <v>230</v>
      </c>
      <c r="D7">
        <f>SUMIFS('Grid GenerationQueue'!AG$5:AG$410,'Grid GenerationQueue'!$AZ$5:$AZ$410,$B7,'Grid GenerationQueue'!$BA$5:$BA$410,$C7)</f>
        <v>241.5</v>
      </c>
      <c r="E7">
        <f>SUMIFS('Grid GenerationQueue'!AH$5:AH$410,'Grid GenerationQueue'!$AZ$5:$AZ$410,$B7,'Grid GenerationQueue'!$BA$5:$BA$410,$C7)</f>
        <v>236</v>
      </c>
      <c r="F7">
        <f>SUMIFS('Grid GenerationQueue'!AI$5:AI$410,'Grid GenerationQueue'!$AZ$5:$AZ$410,$B7,'Grid GenerationQueue'!$BA$5:$BA$410,$C7)</f>
        <v>0</v>
      </c>
      <c r="G7">
        <f>SUMIFS('Grid GenerationQueue'!AJ$5:AJ$410,'Grid GenerationQueue'!$AZ$5:$AZ$410,$B7,'Grid GenerationQueue'!$BA$5:$BA$410,$C7)</f>
        <v>0</v>
      </c>
      <c r="H7">
        <f>SUMIFS('Grid GenerationQueue'!AK$5:AK$410,'Grid GenerationQueue'!$AZ$5:$AZ$410,$B7,'Grid GenerationQueue'!$BA$5:$BA$410,$C7)</f>
        <v>0</v>
      </c>
      <c r="I7">
        <f>SUMIFS('Grid GenerationQueue'!AL$5:AL$410,'Grid GenerationQueue'!$AZ$5:$AZ$410,$B7,'Grid GenerationQueue'!$BA$5:$BA$410,$C7)</f>
        <v>0</v>
      </c>
      <c r="J7">
        <f>SUMIFS('Grid GenerationQueue'!AM$5:AM$410,'Grid GenerationQueue'!$AZ$5:$AZ$410,$B7,'Grid GenerationQueue'!$BA$5:$BA$410,$C7)</f>
        <v>0</v>
      </c>
      <c r="K7">
        <f>SUMIFS('Grid GenerationQueue'!AN$5:AN$410,'Grid GenerationQueue'!$AZ$5:$AZ$410,$B7,'Grid GenerationQueue'!$BA$5:$BA$410,$C7)</f>
        <v>0</v>
      </c>
      <c r="L7">
        <f>SUMIFS('Grid GenerationQueue'!AO$5:AO$410,'Grid GenerationQueue'!$AZ$5:$AZ$410,$B7,'Grid GenerationQueue'!$BA$5:$BA$410,$C7)</f>
        <v>0</v>
      </c>
      <c r="M7">
        <f>SUMIFS('Grid GenerationQueue'!AP$5:AP$410,'Grid GenerationQueue'!$AZ$5:$AZ$410,$B7,'Grid GenerationQueue'!$BA$5:$BA$410,$C7)</f>
        <v>0</v>
      </c>
      <c r="N7">
        <f>SUMIFS('Grid GenerationQueue'!AQ$5:AQ$410,'Grid GenerationQueue'!$AZ$5:$AZ$410,$B7,'Grid GenerationQueue'!$BA$5:$BA$410,$C7)</f>
        <v>0</v>
      </c>
      <c r="O7">
        <f>SUMIFS('Grid GenerationQueue'!AR$5:AR$410,'Grid GenerationQueue'!$AZ$5:$AZ$410,$B7,'Grid GenerationQueue'!$BA$5:$BA$410,$C7)</f>
        <v>0</v>
      </c>
      <c r="Q7">
        <f>SUMIFS('Grid GenerationQueue'!AG$5:AG$410,'Grid GenerationQueue'!$AZ$5:$AZ$410,$B7,'Grid GenerationQueue'!$BA$5:$BA$410,$C7,'Grid GenerationQueue'!$BJ$5:$BJ$410,"Executed")</f>
        <v>0</v>
      </c>
      <c r="R7">
        <f>SUMIFS('Grid GenerationQueue'!AH$5:AH$410,'Grid GenerationQueue'!$AZ$5:$AZ$410,$B7,'Grid GenerationQueue'!$BA$5:$BA$410,$C7,'Grid GenerationQueue'!$BJ$5:$BJ$410,"Executed")</f>
        <v>0</v>
      </c>
      <c r="S7">
        <f>SUMIFS('Grid GenerationQueue'!AI$5:AI$410,'Grid GenerationQueue'!$AZ$5:$AZ$410,$B7,'Grid GenerationQueue'!$BA$5:$BA$410,$C7,'Grid GenerationQueue'!$BJ$5:$BJ$410,"Executed")</f>
        <v>0</v>
      </c>
      <c r="T7">
        <f>SUMIFS('Grid GenerationQueue'!AJ$5:AJ$410,'Grid GenerationQueue'!$AZ$5:$AZ$410,$B7,'Grid GenerationQueue'!$BA$5:$BA$410,$C7,'Grid GenerationQueue'!$BJ$5:$BJ$410,"Executed")</f>
        <v>0</v>
      </c>
      <c r="U7">
        <f>SUMIFS('Grid GenerationQueue'!AK$5:AK$410,'Grid GenerationQueue'!$AZ$5:$AZ$410,$B7,'Grid GenerationQueue'!$BA$5:$BA$410,$C7,'Grid GenerationQueue'!$BJ$5:$BJ$410,"Executed")</f>
        <v>0</v>
      </c>
      <c r="V7">
        <f>SUMIFS('Grid GenerationQueue'!AL$5:AL$410,'Grid GenerationQueue'!$AZ$5:$AZ$410,$B7,'Grid GenerationQueue'!$BA$5:$BA$410,$C7,'Grid GenerationQueue'!$BJ$5:$BJ$410,"Executed")</f>
        <v>0</v>
      </c>
      <c r="W7">
        <f>SUMIFS('Grid GenerationQueue'!AM$5:AM$410,'Grid GenerationQueue'!$AZ$5:$AZ$410,$B7,'Grid GenerationQueue'!$BA$5:$BA$410,$C7,'Grid GenerationQueue'!$BJ$5:$BJ$410,"Executed")</f>
        <v>0</v>
      </c>
      <c r="X7">
        <f>SUMIFS('Grid GenerationQueue'!AN$5:AN$410,'Grid GenerationQueue'!$AZ$5:$AZ$410,$B7,'Grid GenerationQueue'!$BA$5:$BA$410,$C7,'Grid GenerationQueue'!$BJ$5:$BJ$410,"Executed")</f>
        <v>0</v>
      </c>
      <c r="Y7">
        <f>SUMIFS('Grid GenerationQueue'!AO$5:AO$410,'Grid GenerationQueue'!$AZ$5:$AZ$410,$B7,'Grid GenerationQueue'!$BA$5:$BA$410,$C7,'Grid GenerationQueue'!$BJ$5:$BJ$410,"Executed")</f>
        <v>0</v>
      </c>
      <c r="Z7">
        <f>SUMIFS('Grid GenerationQueue'!AP$5:AP$410,'Grid GenerationQueue'!$AZ$5:$AZ$410,$B7,'Grid GenerationQueue'!$BA$5:$BA$410,$C7,'Grid GenerationQueue'!$BJ$5:$BJ$410,"Executed")</f>
        <v>0</v>
      </c>
      <c r="AA7">
        <f>SUMIFS('Grid GenerationQueue'!AQ$5:AQ$410,'Grid GenerationQueue'!$AZ$5:$AZ$410,$B7,'Grid GenerationQueue'!$BA$5:$BA$410,$C7,'Grid GenerationQueue'!$BJ$5:$BJ$410,"Executed")</f>
        <v>0</v>
      </c>
      <c r="AB7">
        <f>SUMIFS('Grid GenerationQueue'!AR$5:AR$410,'Grid GenerationQueue'!$AZ$5:$AZ$410,$B7,'Grid GenerationQueue'!$BA$5:$BA$410,$C7,'Grid GenerationQueue'!$BJ$5:$BJ$410,"Executed")</f>
        <v>0</v>
      </c>
      <c r="AD7">
        <f>SUMIFS('Grid GenerationQueue'!AG$5:AG$410,'Grid GenerationQueue'!$AZ$5:$AZ$410,$B7,'Grid GenerationQueue'!$BA$5:$BA$410,$C7,'Grid GenerationQueue'!$BH$5:$BH$410,"&lt;&gt;"&amp;"")+SUMIFS('Grid GenerationQueue'!AG$5:AG$410,'Grid GenerationQueue'!$AZ$5:$AZ$410,$B7,'Grid GenerationQueue'!$BA$5:$BA$410,$C7,'Grid GenerationQueue'!$BH$5:$BH$410,"",'Grid GenerationQueue'!$AC$5:$AC$410,1)</f>
        <v>241.5</v>
      </c>
      <c r="AE7">
        <f>SUMIFS('Grid GenerationQueue'!AH$5:AH$410,'Grid GenerationQueue'!$AZ$5:$AZ$410,$B7,'Grid GenerationQueue'!$BA$5:$BA$410,$C7,'Grid GenerationQueue'!$BH$5:$BH$410,"&lt;&gt;"&amp;"")+SUMIFS('Grid GenerationQueue'!AH$5:AH$410,'Grid GenerationQueue'!$AZ$5:$AZ$410,$B7,'Grid GenerationQueue'!$BA$5:$BA$410,$C7,'Grid GenerationQueue'!$BH$5:$BH$410,"",'Grid GenerationQueue'!$AC$5:$AC$410,1)</f>
        <v>236</v>
      </c>
      <c r="AF7">
        <f>SUMIFS('Grid GenerationQueue'!AI$5:AI$410,'Grid GenerationQueue'!$AZ$5:$AZ$410,$B7,'Grid GenerationQueue'!$BA$5:$BA$410,$C7,'Grid GenerationQueue'!$BH$5:$BH$410,"&lt;&gt;"&amp;"")+SUMIFS('Grid GenerationQueue'!AI$5:AI$410,'Grid GenerationQueue'!$AZ$5:$AZ$410,$B7,'Grid GenerationQueue'!$BA$5:$BA$410,$C7,'Grid GenerationQueue'!$BH$5:$BH$410,"",'Grid GenerationQueue'!$AC$5:$AC$410,1)</f>
        <v>0</v>
      </c>
      <c r="AG7">
        <f>SUMIFS('Grid GenerationQueue'!AJ$5:AJ$410,'Grid GenerationQueue'!$AZ$5:$AZ$410,$B7,'Grid GenerationQueue'!$BA$5:$BA$410,$C7,'Grid GenerationQueue'!$BH$5:$BH$410,"&lt;&gt;"&amp;"")+SUMIFS('Grid GenerationQueue'!AJ$5:AJ$410,'Grid GenerationQueue'!$AZ$5:$AZ$410,$B7,'Grid GenerationQueue'!$BA$5:$BA$410,$C7,'Grid GenerationQueue'!$BH$5:$BH$410,"",'Grid GenerationQueue'!$AC$5:$AC$410,1)</f>
        <v>0</v>
      </c>
      <c r="AH7">
        <f>SUMIFS('Grid GenerationQueue'!AK$5:AK$410,'Grid GenerationQueue'!$AZ$5:$AZ$410,$B7,'Grid GenerationQueue'!$BA$5:$BA$410,$C7,'Grid GenerationQueue'!$BH$5:$BH$410,"&lt;&gt;"&amp;"")+SUMIFS('Grid GenerationQueue'!AK$5:AK$410,'Grid GenerationQueue'!$AZ$5:$AZ$410,$B7,'Grid GenerationQueue'!$BA$5:$BA$410,$C7,'Grid GenerationQueue'!$BH$5:$BH$410,"",'Grid GenerationQueue'!$AC$5:$AC$410,1)</f>
        <v>0</v>
      </c>
      <c r="AI7">
        <f>SUMIFS('Grid GenerationQueue'!AL$5:AL$410,'Grid GenerationQueue'!$AZ$5:$AZ$410,$B7,'Grid GenerationQueue'!$BA$5:$BA$410,$C7,'Grid GenerationQueue'!$BH$5:$BH$410,"&lt;&gt;"&amp;"")+SUMIFS('Grid GenerationQueue'!AL$5:AL$410,'Grid GenerationQueue'!$AZ$5:$AZ$410,$B7,'Grid GenerationQueue'!$BA$5:$BA$410,$C7,'Grid GenerationQueue'!$BH$5:$BH$410,"",'Grid GenerationQueue'!$AC$5:$AC$410,1)</f>
        <v>0</v>
      </c>
      <c r="AJ7">
        <f>SUMIFS('Grid GenerationQueue'!AM$5:AM$410,'Grid GenerationQueue'!$AZ$5:$AZ$410,$B7,'Grid GenerationQueue'!$BA$5:$BA$410,$C7,'Grid GenerationQueue'!$BH$5:$BH$410,"&lt;&gt;"&amp;"")+SUMIFS('Grid GenerationQueue'!AM$5:AM$410,'Grid GenerationQueue'!$AZ$5:$AZ$410,$B7,'Grid GenerationQueue'!$BA$5:$BA$410,$C7,'Grid GenerationQueue'!$BH$5:$BH$410,"",'Grid GenerationQueue'!$AC$5:$AC$410,1)</f>
        <v>0</v>
      </c>
      <c r="AK7">
        <f>SUMIFS('Grid GenerationQueue'!AN$5:AN$410,'Grid GenerationQueue'!$AZ$5:$AZ$410,$B7,'Grid GenerationQueue'!$BA$5:$BA$410,$C7,'Grid GenerationQueue'!$BH$5:$BH$410,"&lt;&gt;"&amp;"")+SUMIFS('Grid GenerationQueue'!AN$5:AN$410,'Grid GenerationQueue'!$AZ$5:$AZ$410,$B7,'Grid GenerationQueue'!$BA$5:$BA$410,$C7,'Grid GenerationQueue'!$BH$5:$BH$410,"",'Grid GenerationQueue'!$AC$5:$AC$410,1)</f>
        <v>0</v>
      </c>
      <c r="AL7">
        <f>SUMIFS('Grid GenerationQueue'!AO$5:AO$410,'Grid GenerationQueue'!$AZ$5:$AZ$410,$B7,'Grid GenerationQueue'!$BA$5:$BA$410,$C7,'Grid GenerationQueue'!$BH$5:$BH$410,"&lt;&gt;"&amp;"")+SUMIFS('Grid GenerationQueue'!AO$5:AO$410,'Grid GenerationQueue'!$AZ$5:$AZ$410,$B7,'Grid GenerationQueue'!$BA$5:$BA$410,$C7,'Grid GenerationQueue'!$BH$5:$BH$410,"",'Grid GenerationQueue'!$AC$5:$AC$410,1)</f>
        <v>0</v>
      </c>
      <c r="AM7">
        <f>SUMIFS('Grid GenerationQueue'!AP$5:AP$410,'Grid GenerationQueue'!$AZ$5:$AZ$410,$B7,'Grid GenerationQueue'!$BA$5:$BA$410,$C7,'Grid GenerationQueue'!$BH$5:$BH$410,"&lt;&gt;"&amp;"")+SUMIFS('Grid GenerationQueue'!AP$5:AP$410,'Grid GenerationQueue'!$AZ$5:$AZ$410,$B7,'Grid GenerationQueue'!$BA$5:$BA$410,$C7,'Grid GenerationQueue'!$BH$5:$BH$410,"",'Grid GenerationQueue'!$AC$5:$AC$410,1)</f>
        <v>0</v>
      </c>
      <c r="AN7">
        <f>SUMIFS('Grid GenerationQueue'!AQ$5:AQ$410,'Grid GenerationQueue'!$AZ$5:$AZ$410,$B7,'Grid GenerationQueue'!$BA$5:$BA$410,$C7,'Grid GenerationQueue'!$BH$5:$BH$410,"&lt;&gt;"&amp;"")+SUMIFS('Grid GenerationQueue'!AQ$5:AQ$410,'Grid GenerationQueue'!$AZ$5:$AZ$410,$B7,'Grid GenerationQueue'!$BA$5:$BA$410,$C7,'Grid GenerationQueue'!$BH$5:$BH$410,"",'Grid GenerationQueue'!$AC$5:$AC$410,1)</f>
        <v>0</v>
      </c>
      <c r="AO7">
        <f>SUMIFS('Grid GenerationQueue'!AR$5:AR$410,'Grid GenerationQueue'!$AZ$5:$AZ$410,$B7,'Grid GenerationQueue'!$BA$5:$BA$410,$C7,'Grid GenerationQueue'!$BH$5:$BH$410,"&lt;&gt;"&amp;"")+SUMIFS('Grid GenerationQueue'!AR$5:AR$410,'Grid GenerationQueue'!$AZ$5:$AZ$410,$B7,'Grid GenerationQueue'!$BA$5:$BA$410,$C7,'Grid GenerationQueue'!$BH$5:$BH$410,"",'Grid GenerationQueue'!$AC$5:$AC$410,1)</f>
        <v>0</v>
      </c>
      <c r="AQ7">
        <f>SUMIFS('Grid GenerationQueue'!AG$5:AG$410,'Grid GenerationQueue'!$AZ$5:$AZ$410,$B7,'Grid GenerationQueue'!$BA$5:$BA$410,$C7,'Grid GenerationQueue'!$BK$5:$BK$410,"&gt;0")</f>
        <v>0</v>
      </c>
      <c r="AR7">
        <f>SUMIFS('Grid GenerationQueue'!AH$5:AH$410,'Grid GenerationQueue'!$AZ$5:$AZ$410,$B7,'Grid GenerationQueue'!$BA$5:$BA$410,$C7,'Grid GenerationQueue'!$BK$5:$BK$410,"&gt;0")</f>
        <v>0</v>
      </c>
      <c r="AS7">
        <f>SUMIFS('Grid GenerationQueue'!AI$5:AI$410,'Grid GenerationQueue'!$AZ$5:$AZ$410,$B7,'Grid GenerationQueue'!$BA$5:$BA$410,$C7,'Grid GenerationQueue'!$BK$5:$BK$410,"&gt;0")</f>
        <v>0</v>
      </c>
      <c r="AT7">
        <f>SUMIFS('Grid GenerationQueue'!AJ$5:AJ$410,'Grid GenerationQueue'!$AZ$5:$AZ$410,$B7,'Grid GenerationQueue'!$BA$5:$BA$410,$C7,'Grid GenerationQueue'!$BK$5:$BK$410,"&gt;0")</f>
        <v>0</v>
      </c>
      <c r="AU7">
        <f>SUMIFS('Grid GenerationQueue'!AK$5:AK$410,'Grid GenerationQueue'!$AZ$5:$AZ$410,$B7,'Grid GenerationQueue'!$BA$5:$BA$410,$C7,'Grid GenerationQueue'!$BK$5:$BK$410,"&gt;0")</f>
        <v>0</v>
      </c>
      <c r="AV7">
        <f>SUMIFS('Grid GenerationQueue'!AL$5:AL$410,'Grid GenerationQueue'!$AZ$5:$AZ$410,$B7,'Grid GenerationQueue'!$BA$5:$BA$410,$C7,'Grid GenerationQueue'!$BK$5:$BK$410,"&gt;0")</f>
        <v>0</v>
      </c>
      <c r="AW7">
        <f>SUMIFS('Grid GenerationQueue'!AM$5:AM$410,'Grid GenerationQueue'!$AZ$5:$AZ$410,$B7,'Grid GenerationQueue'!$BA$5:$BA$410,$C7,'Grid GenerationQueue'!$BK$5:$BK$410,"&gt;0")</f>
        <v>0</v>
      </c>
      <c r="AX7">
        <f>SUMIFS('Grid GenerationQueue'!AN$5:AN$410,'Grid GenerationQueue'!$AZ$5:$AZ$410,$B7,'Grid GenerationQueue'!$BA$5:$BA$410,$C7,'Grid GenerationQueue'!$BK$5:$BK$410,"&gt;0")</f>
        <v>0</v>
      </c>
      <c r="AY7">
        <f>SUMIFS('Grid GenerationQueue'!AO$5:AO$410,'Grid GenerationQueue'!$AZ$5:$AZ$410,$B7,'Grid GenerationQueue'!$BA$5:$BA$410,$C7,'Grid GenerationQueue'!$BK$5:$BK$410,"&gt;0")</f>
        <v>0</v>
      </c>
      <c r="AZ7">
        <f>SUMIFS('Grid GenerationQueue'!AP$5:AP$410,'Grid GenerationQueue'!$AZ$5:$AZ$410,$B7,'Grid GenerationQueue'!$BA$5:$BA$410,$C7,'Grid GenerationQueue'!$BK$5:$BK$410,"&gt;0")</f>
        <v>0</v>
      </c>
      <c r="BA7">
        <f>SUMIFS('Grid GenerationQueue'!AQ$5:AQ$410,'Grid GenerationQueue'!$AZ$5:$AZ$410,$B7,'Grid GenerationQueue'!$BA$5:$BA$410,$C7,'Grid GenerationQueue'!$BK$5:$BK$410,"&gt;0")</f>
        <v>0</v>
      </c>
      <c r="BB7">
        <f>SUMIFS('Grid GenerationQueue'!AR$5:AR$410,'Grid GenerationQueue'!$AZ$5:$AZ$410,$B7,'Grid GenerationQueue'!$BA$5:$BA$410,$C7,'Grid GenerationQueue'!$BK$5:$BK$410,"&gt;0")</f>
        <v>0</v>
      </c>
      <c r="BD7">
        <f>SUMIFS('Grid GenerationQueue'!AG$5:AG$410,'Grid GenerationQueue'!$AZ$5:$AZ$410,$B7,'Grid GenerationQueue'!$BA$5:$BA$410,$C7,'Grid GenerationQueue'!$BD$5:$BD$410,"&lt;="&amp;$BE$3)</f>
        <v>0</v>
      </c>
      <c r="BE7">
        <f>SUMIFS('Grid GenerationQueue'!AH$5:AH$410,'Grid GenerationQueue'!$AZ$5:$AZ$410,$B7,'Grid GenerationQueue'!$BA$5:$BA$410,$C7,'Grid GenerationQueue'!$BD$5:$BD$410,"&lt;="&amp;$BE$3)</f>
        <v>0</v>
      </c>
      <c r="BF7">
        <f>SUMIFS('Grid GenerationQueue'!AI$5:AI$410,'Grid GenerationQueue'!$AZ$5:$AZ$410,$B7,'Grid GenerationQueue'!$BA$5:$BA$410,$C7,'Grid GenerationQueue'!$BD$5:$BD$410,"&lt;="&amp;$BE$3)</f>
        <v>0</v>
      </c>
      <c r="BG7">
        <f>SUMIFS('Grid GenerationQueue'!AJ$5:AJ$410,'Grid GenerationQueue'!$AZ$5:$AZ$410,$B7,'Grid GenerationQueue'!$BA$5:$BA$410,$C7,'Grid GenerationQueue'!$BD$5:$BD$410,"&lt;="&amp;$BE$3)</f>
        <v>0</v>
      </c>
      <c r="BH7">
        <f>SUMIFS('Grid GenerationQueue'!AK$5:AK$410,'Grid GenerationQueue'!$AZ$5:$AZ$410,$B7,'Grid GenerationQueue'!$BA$5:$BA$410,$C7,'Grid GenerationQueue'!$BD$5:$BD$410,"&lt;="&amp;$BE$3)</f>
        <v>0</v>
      </c>
      <c r="BI7">
        <f>SUMIFS('Grid GenerationQueue'!AL$5:AL$410,'Grid GenerationQueue'!$AZ$5:$AZ$410,$B7,'Grid GenerationQueue'!$BA$5:$BA$410,$C7,'Grid GenerationQueue'!$BD$5:$BD$410,"&lt;="&amp;$BE$3)</f>
        <v>0</v>
      </c>
      <c r="BJ7">
        <f>SUMIFS('Grid GenerationQueue'!AM$5:AM$410,'Grid GenerationQueue'!$AZ$5:$AZ$410,$B7,'Grid GenerationQueue'!$BA$5:$BA$410,$C7,'Grid GenerationQueue'!$BD$5:$BD$410,"&lt;="&amp;$BE$3)</f>
        <v>0</v>
      </c>
      <c r="BK7">
        <f>SUMIFS('Grid GenerationQueue'!AN$5:AN$410,'Grid GenerationQueue'!$AZ$5:$AZ$410,$B7,'Grid GenerationQueue'!$BA$5:$BA$410,$C7,'Grid GenerationQueue'!$BD$5:$BD$410,"&lt;="&amp;$BE$3)</f>
        <v>0</v>
      </c>
      <c r="BL7">
        <f>SUMIFS('Grid GenerationQueue'!AO$5:AO$410,'Grid GenerationQueue'!$AZ$5:$AZ$410,$B7,'Grid GenerationQueue'!$BA$5:$BA$410,$C7,'Grid GenerationQueue'!$BD$5:$BD$410,"&lt;="&amp;$BE$3)</f>
        <v>0</v>
      </c>
      <c r="BM7">
        <f>SUMIFS('Grid GenerationQueue'!AP$5:AP$410,'Grid GenerationQueue'!$AZ$5:$AZ$410,$B7,'Grid GenerationQueue'!$BA$5:$BA$410,$C7,'Grid GenerationQueue'!$BD$5:$BD$410,"&lt;="&amp;$BE$3)</f>
        <v>0</v>
      </c>
      <c r="BN7">
        <f>SUMIFS('Grid GenerationQueue'!AQ$5:AQ$410,'Grid GenerationQueue'!$AZ$5:$AZ$410,$B7,'Grid GenerationQueue'!$BA$5:$BA$410,$C7,'Grid GenerationQueue'!$BD$5:$BD$410,"&lt;="&amp;$BE$3)</f>
        <v>0</v>
      </c>
      <c r="BO7">
        <f>SUMIFS('Grid GenerationQueue'!AR$5:AR$410,'Grid GenerationQueue'!$AZ$5:$AZ$410,$B7,'Grid GenerationQueue'!$BA$5:$BA$410,$C7,'Grid GenerationQueue'!$BD$5:$BD$410,"&lt;="&amp;$BE$3)</f>
        <v>0</v>
      </c>
      <c r="BQ7">
        <f>SUMIFS('Grid GenerationQueue'!AG$5:AG$410,'Grid GenerationQueue'!$AZ$5:$AZ$410,$B7,'Grid GenerationQueue'!$BA$5:$BA$410,$C7,'Grid GenerationQueue'!$BJ$5:$BJ$410,"Executed",'Grid GenerationQueue'!$BD$5:$BD$410,"&lt;="&amp;$BE$3)</f>
        <v>0</v>
      </c>
      <c r="BR7">
        <f>SUMIFS('Grid GenerationQueue'!AH$5:AH$410,'Grid GenerationQueue'!$AZ$5:$AZ$410,$B7,'Grid GenerationQueue'!$BA$5:$BA$410,$C7,'Grid GenerationQueue'!$BJ$5:$BJ$410,"Executed",'Grid GenerationQueue'!$BD$5:$BD$410,"&lt;="&amp;$BE$3)</f>
        <v>0</v>
      </c>
      <c r="BS7">
        <f>SUMIFS('Grid GenerationQueue'!AI$5:AI$410,'Grid GenerationQueue'!$AZ$5:$AZ$410,$B7,'Grid GenerationQueue'!$BA$5:$BA$410,$C7,'Grid GenerationQueue'!$BJ$5:$BJ$410,"Executed",'Grid GenerationQueue'!$BD$5:$BD$410,"&lt;="&amp;$BE$3)</f>
        <v>0</v>
      </c>
      <c r="BT7">
        <f>SUMIFS('Grid GenerationQueue'!AJ$5:AJ$410,'Grid GenerationQueue'!$AZ$5:$AZ$410,$B7,'Grid GenerationQueue'!$BA$5:$BA$410,$C7,'Grid GenerationQueue'!$BJ$5:$BJ$410,"Executed",'Grid GenerationQueue'!$BD$5:$BD$410,"&lt;="&amp;$BE$3)</f>
        <v>0</v>
      </c>
      <c r="BU7">
        <f>SUMIFS('Grid GenerationQueue'!AK$5:AK$410,'Grid GenerationQueue'!$AZ$5:$AZ$410,$B7,'Grid GenerationQueue'!$BA$5:$BA$410,$C7,'Grid GenerationQueue'!$BJ$5:$BJ$410,"Executed",'Grid GenerationQueue'!$BD$5:$BD$410,"&lt;="&amp;$BE$3)</f>
        <v>0</v>
      </c>
      <c r="BV7">
        <f>SUMIFS('Grid GenerationQueue'!AL$5:AL$410,'Grid GenerationQueue'!$AZ$5:$AZ$410,$B7,'Grid GenerationQueue'!$BA$5:$BA$410,$C7,'Grid GenerationQueue'!$BJ$5:$BJ$410,"Executed",'Grid GenerationQueue'!$BD$5:$BD$410,"&lt;="&amp;$BE$3)</f>
        <v>0</v>
      </c>
      <c r="BW7">
        <f>SUMIFS('Grid GenerationQueue'!AM$5:AM$410,'Grid GenerationQueue'!$AZ$5:$AZ$410,$B7,'Grid GenerationQueue'!$BA$5:$BA$410,$C7,'Grid GenerationQueue'!$BJ$5:$BJ$410,"Executed",'Grid GenerationQueue'!$BD$5:$BD$410,"&lt;="&amp;$BE$3)</f>
        <v>0</v>
      </c>
      <c r="BX7">
        <f>SUMIFS('Grid GenerationQueue'!AN$5:AN$410,'Grid GenerationQueue'!$AZ$5:$AZ$410,$B7,'Grid GenerationQueue'!$BA$5:$BA$410,$C7,'Grid GenerationQueue'!$BJ$5:$BJ$410,"Executed",'Grid GenerationQueue'!$BD$5:$BD$410,"&lt;="&amp;$BE$3)</f>
        <v>0</v>
      </c>
      <c r="BY7">
        <f>SUMIFS('Grid GenerationQueue'!AO$5:AO$410,'Grid GenerationQueue'!$AZ$5:$AZ$410,$B7,'Grid GenerationQueue'!$BA$5:$BA$410,$C7,'Grid GenerationQueue'!$BJ$5:$BJ$410,"Executed",'Grid GenerationQueue'!$BD$5:$BD$410,"&lt;="&amp;$BE$3)</f>
        <v>0</v>
      </c>
      <c r="BZ7">
        <f>SUMIFS('Grid GenerationQueue'!AP$5:AP$410,'Grid GenerationQueue'!$AZ$5:$AZ$410,$B7,'Grid GenerationQueue'!$BA$5:$BA$410,$C7,'Grid GenerationQueue'!$BJ$5:$BJ$410,"Executed",'Grid GenerationQueue'!$BD$5:$BD$410,"&lt;="&amp;$BE$3)</f>
        <v>0</v>
      </c>
      <c r="CA7">
        <f>SUMIFS('Grid GenerationQueue'!AQ$5:AQ$410,'Grid GenerationQueue'!$AZ$5:$AZ$410,$B7,'Grid GenerationQueue'!$BA$5:$BA$410,$C7,'Grid GenerationQueue'!$BJ$5:$BJ$410,"Executed",'Grid GenerationQueue'!$BD$5:$BD$410,"&lt;="&amp;$BE$3)</f>
        <v>0</v>
      </c>
      <c r="CB7">
        <f>SUMIFS('Grid GenerationQueue'!AR$5:AR$410,'Grid GenerationQueue'!$AZ$5:$AZ$410,$B7,'Grid GenerationQueue'!$BA$5:$BA$410,$C7,'Grid GenerationQueue'!$BJ$5:$BJ$410,"Executed",'Grid GenerationQueue'!$BD$5:$BD$410,"&lt;="&amp;$BE$3)</f>
        <v>0</v>
      </c>
      <c r="CD7">
        <f>SUMIFS('Grid GenerationQueue'!AG$5:AG$410,'Grid GenerationQueue'!$AZ$5:$AZ$410,$B7,'Grid GenerationQueue'!$BA$5:$BA$410,$C7,'Grid GenerationQueue'!$BH$5:$BH$410,"&lt;&gt;"&amp;"",'Grid GenerationQueue'!$BD$5:$BD$410,"&lt;="&amp;$BE$3)</f>
        <v>0</v>
      </c>
      <c r="CE7">
        <f>SUMIFS('Grid GenerationQueue'!AH$5:AH$410,'Grid GenerationQueue'!$AZ$5:$AZ$410,$B7,'Grid GenerationQueue'!$BA$5:$BA$410,$C7,'Grid GenerationQueue'!$BH$5:$BH$410,"&lt;&gt;"&amp;"",'Grid GenerationQueue'!$BD$5:$BD$410,"&lt;="&amp;$BE$3)</f>
        <v>0</v>
      </c>
      <c r="CF7">
        <f>SUMIFS('Grid GenerationQueue'!AI$5:AI$410,'Grid GenerationQueue'!$AZ$5:$AZ$410,$B7,'Grid GenerationQueue'!$BA$5:$BA$410,$C7,'Grid GenerationQueue'!$BH$5:$BH$410,"&lt;&gt;"&amp;"",'Grid GenerationQueue'!$BD$5:$BD$410,"&lt;="&amp;$BE$3)</f>
        <v>0</v>
      </c>
      <c r="CG7">
        <f>SUMIFS('Grid GenerationQueue'!AJ$5:AJ$410,'Grid GenerationQueue'!$AZ$5:$AZ$410,$B7,'Grid GenerationQueue'!$BA$5:$BA$410,$C7,'Grid GenerationQueue'!$BH$5:$BH$410,"&lt;&gt;"&amp;"",'Grid GenerationQueue'!$BD$5:$BD$410,"&lt;="&amp;$BE$3)</f>
        <v>0</v>
      </c>
      <c r="CH7">
        <f>SUMIFS('Grid GenerationQueue'!AK$5:AK$410,'Grid GenerationQueue'!$AZ$5:$AZ$410,$B7,'Grid GenerationQueue'!$BA$5:$BA$410,$C7,'Grid GenerationQueue'!$BH$5:$BH$410,"&lt;&gt;"&amp;"",'Grid GenerationQueue'!$BD$5:$BD$410,"&lt;="&amp;$BE$3)</f>
        <v>0</v>
      </c>
      <c r="CI7">
        <f>SUMIFS('Grid GenerationQueue'!AL$5:AL$410,'Grid GenerationQueue'!$AZ$5:$AZ$410,$B7,'Grid GenerationQueue'!$BA$5:$BA$410,$C7,'Grid GenerationQueue'!$BH$5:$BH$410,"&lt;&gt;"&amp;"",'Grid GenerationQueue'!$BD$5:$BD$410,"&lt;="&amp;$BE$3)</f>
        <v>0</v>
      </c>
      <c r="CJ7">
        <f>SUMIFS('Grid GenerationQueue'!AM$5:AM$410,'Grid GenerationQueue'!$AZ$5:$AZ$410,$B7,'Grid GenerationQueue'!$BA$5:$BA$410,$C7,'Grid GenerationQueue'!$BH$5:$BH$410,"&lt;&gt;"&amp;"",'Grid GenerationQueue'!$BD$5:$BD$410,"&lt;="&amp;$BE$3)</f>
        <v>0</v>
      </c>
      <c r="CK7">
        <f>SUMIFS('Grid GenerationQueue'!AN$5:AN$410,'Grid GenerationQueue'!$AZ$5:$AZ$410,$B7,'Grid GenerationQueue'!$BA$5:$BA$410,$C7,'Grid GenerationQueue'!$BH$5:$BH$410,"&lt;&gt;"&amp;"",'Grid GenerationQueue'!$BD$5:$BD$410,"&lt;="&amp;$BE$3)</f>
        <v>0</v>
      </c>
      <c r="CL7">
        <f>SUMIFS('Grid GenerationQueue'!AO$5:AO$410,'Grid GenerationQueue'!$AZ$5:$AZ$410,$B7,'Grid GenerationQueue'!$BA$5:$BA$410,$C7,'Grid GenerationQueue'!$BH$5:$BH$410,"&lt;&gt;"&amp;"",'Grid GenerationQueue'!$BD$5:$BD$410,"&lt;="&amp;$BE$3)</f>
        <v>0</v>
      </c>
      <c r="CM7">
        <f>SUMIFS('Grid GenerationQueue'!AP$5:AP$410,'Grid GenerationQueue'!$AZ$5:$AZ$410,$B7,'Grid GenerationQueue'!$BA$5:$BA$410,$C7,'Grid GenerationQueue'!$BH$5:$BH$410,"&lt;&gt;"&amp;"",'Grid GenerationQueue'!$BD$5:$BD$410,"&lt;="&amp;$BE$3)</f>
        <v>0</v>
      </c>
      <c r="CN7">
        <f>SUMIFS('Grid GenerationQueue'!AQ$5:AQ$410,'Grid GenerationQueue'!$AZ$5:$AZ$410,$B7,'Grid GenerationQueue'!$BA$5:$BA$410,$C7,'Grid GenerationQueue'!$BH$5:$BH$410,"&lt;&gt;"&amp;"",'Grid GenerationQueue'!$BD$5:$BD$410,"&lt;="&amp;$BE$3)</f>
        <v>0</v>
      </c>
      <c r="CO7">
        <f>SUMIFS('Grid GenerationQueue'!AR$5:AR$410,'Grid GenerationQueue'!$AZ$5:$AZ$410,$B7,'Grid GenerationQueue'!$BA$5:$BA$410,$C7,'Grid GenerationQueue'!$BH$5:$BH$410,"&lt;&gt;"&amp;"",'Grid GenerationQueue'!$BD$5:$BD$410,"&lt;="&amp;$BE$3)</f>
        <v>0</v>
      </c>
      <c r="CQ7">
        <f>SUMIFS('Grid GenerationQueue'!AG$5:AG$410,'Grid GenerationQueue'!$AZ$5:$AZ$410,$B7,'Grid GenerationQueue'!$BA$5:$BA$410,$C7,'Grid GenerationQueue'!$BK$5:$BK$410,"&gt;0",'Grid GenerationQueue'!$BD$5:$BD$410,"&lt;="&amp;$BE$3)</f>
        <v>0</v>
      </c>
      <c r="CR7">
        <f>SUMIFS('Grid GenerationQueue'!AH$5:AH$410,'Grid GenerationQueue'!$AZ$5:$AZ$410,$B7,'Grid GenerationQueue'!$BA$5:$BA$410,$C7,'Grid GenerationQueue'!$BK$5:$BK$410,"&gt;0",'Grid GenerationQueue'!$BD$5:$BD$410,"&lt;="&amp;$BE$3)</f>
        <v>0</v>
      </c>
      <c r="CS7">
        <f>SUMIFS('Grid GenerationQueue'!AI$5:AI$410,'Grid GenerationQueue'!$AZ$5:$AZ$410,$B7,'Grid GenerationQueue'!$BA$5:$BA$410,$C7,'Grid GenerationQueue'!$BK$5:$BK$410,"&gt;0",'Grid GenerationQueue'!$BD$5:$BD$410,"&lt;="&amp;$BE$3)</f>
        <v>0</v>
      </c>
      <c r="CT7">
        <f>SUMIFS('Grid GenerationQueue'!AJ$5:AJ$410,'Grid GenerationQueue'!$AZ$5:$AZ$410,$B7,'Grid GenerationQueue'!$BA$5:$BA$410,$C7,'Grid GenerationQueue'!$BK$5:$BK$410,"&gt;0",'Grid GenerationQueue'!$BD$5:$BD$410,"&lt;="&amp;$BE$3)</f>
        <v>0</v>
      </c>
      <c r="CU7">
        <f>SUMIFS('Grid GenerationQueue'!AK$5:AK$410,'Grid GenerationQueue'!$AZ$5:$AZ$410,$B7,'Grid GenerationQueue'!$BA$5:$BA$410,$C7,'Grid GenerationQueue'!$BK$5:$BK$410,"&gt;0",'Grid GenerationQueue'!$BD$5:$BD$410,"&lt;="&amp;$BE$3)</f>
        <v>0</v>
      </c>
      <c r="CV7">
        <f>SUMIFS('Grid GenerationQueue'!AL$5:AL$410,'Grid GenerationQueue'!$AZ$5:$AZ$410,$B7,'Grid GenerationQueue'!$BA$5:$BA$410,$C7,'Grid GenerationQueue'!$BK$5:$BK$410,"&gt;0",'Grid GenerationQueue'!$BD$5:$BD$410,"&lt;="&amp;$BE$3)</f>
        <v>0</v>
      </c>
      <c r="CW7">
        <f>SUMIFS('Grid GenerationQueue'!AM$5:AM$410,'Grid GenerationQueue'!$AZ$5:$AZ$410,$B7,'Grid GenerationQueue'!$BA$5:$BA$410,$C7,'Grid GenerationQueue'!$BK$5:$BK$410,"&gt;0",'Grid GenerationQueue'!$BD$5:$BD$410,"&lt;="&amp;$BE$3)</f>
        <v>0</v>
      </c>
      <c r="CX7">
        <f>SUMIFS('Grid GenerationQueue'!AN$5:AN$410,'Grid GenerationQueue'!$AZ$5:$AZ$410,$B7,'Grid GenerationQueue'!$BA$5:$BA$410,$C7,'Grid GenerationQueue'!$BK$5:$BK$410,"&gt;0",'Grid GenerationQueue'!$BD$5:$BD$410,"&lt;="&amp;$BE$3)</f>
        <v>0</v>
      </c>
      <c r="CY7">
        <f>SUMIFS('Grid GenerationQueue'!AO$5:AO$410,'Grid GenerationQueue'!$AZ$5:$AZ$410,$B7,'Grid GenerationQueue'!$BA$5:$BA$410,$C7,'Grid GenerationQueue'!$BK$5:$BK$410,"&gt;0",'Grid GenerationQueue'!$BD$5:$BD$410,"&lt;="&amp;$BE$3)</f>
        <v>0</v>
      </c>
      <c r="CZ7">
        <f>SUMIFS('Grid GenerationQueue'!AP$5:AP$410,'Grid GenerationQueue'!$AZ$5:$AZ$410,$B7,'Grid GenerationQueue'!$BA$5:$BA$410,$C7,'Grid GenerationQueue'!$BK$5:$BK$410,"&gt;0",'Grid GenerationQueue'!$BD$5:$BD$410,"&lt;="&amp;$BE$3)</f>
        <v>0</v>
      </c>
      <c r="DA7">
        <f>SUMIFS('Grid GenerationQueue'!AQ$5:AQ$410,'Grid GenerationQueue'!$AZ$5:$AZ$410,$B7,'Grid GenerationQueue'!$BA$5:$BA$410,$C7,'Grid GenerationQueue'!$BK$5:$BK$410,"&gt;0",'Grid GenerationQueue'!$BD$5:$BD$410,"&lt;="&amp;$BE$3)</f>
        <v>0</v>
      </c>
      <c r="DB7">
        <f>SUMIFS('Grid GenerationQueue'!AR$5:AR$410,'Grid GenerationQueue'!$AZ$5:$AZ$410,$B7,'Grid GenerationQueue'!$BA$5:$BA$410,$C7,'Grid GenerationQueue'!$BK$5:$BK$410,"&gt;0",'Grid GenerationQueue'!$BD$5:$BD$410,"&lt;="&amp;$BE$3)</f>
        <v>0</v>
      </c>
    </row>
    <row r="8" spans="1:106" x14ac:dyDescent="0.35">
      <c r="A8" t="s">
        <v>4747</v>
      </c>
      <c r="B8" t="s">
        <v>4644</v>
      </c>
      <c r="C8">
        <v>115</v>
      </c>
      <c r="D8">
        <f>SUMIFS('Grid GenerationQueue'!AG$5:AG$410,'Grid GenerationQueue'!$AZ$5:$AZ$410,$B8,'Grid GenerationQueue'!$BA$5:$BA$410,$C8)</f>
        <v>0</v>
      </c>
      <c r="E8">
        <f>SUMIFS('Grid GenerationQueue'!AH$5:AH$410,'Grid GenerationQueue'!$AZ$5:$AZ$410,$B8,'Grid GenerationQueue'!$BA$5:$BA$410,$C8)</f>
        <v>0</v>
      </c>
      <c r="F8">
        <f>SUMIFS('Grid GenerationQueue'!AI$5:AI$410,'Grid GenerationQueue'!$AZ$5:$AZ$410,$B8,'Grid GenerationQueue'!$BA$5:$BA$410,$C8)</f>
        <v>0</v>
      </c>
      <c r="G8">
        <f>SUMIFS('Grid GenerationQueue'!AJ$5:AJ$410,'Grid GenerationQueue'!$AZ$5:$AZ$410,$B8,'Grid GenerationQueue'!$BA$5:$BA$410,$C8)</f>
        <v>0</v>
      </c>
      <c r="H8">
        <f>SUMIFS('Grid GenerationQueue'!AK$5:AK$410,'Grid GenerationQueue'!$AZ$5:$AZ$410,$B8,'Grid GenerationQueue'!$BA$5:$BA$410,$C8)</f>
        <v>0</v>
      </c>
      <c r="I8">
        <f>SUMIFS('Grid GenerationQueue'!AL$5:AL$410,'Grid GenerationQueue'!$AZ$5:$AZ$410,$B8,'Grid GenerationQueue'!$BA$5:$BA$410,$C8)</f>
        <v>0</v>
      </c>
      <c r="J8">
        <f>SUMIFS('Grid GenerationQueue'!AM$5:AM$410,'Grid GenerationQueue'!$AZ$5:$AZ$410,$B8,'Grid GenerationQueue'!$BA$5:$BA$410,$C8)</f>
        <v>0</v>
      </c>
      <c r="K8">
        <f>SUMIFS('Grid GenerationQueue'!AN$5:AN$410,'Grid GenerationQueue'!$AZ$5:$AZ$410,$B8,'Grid GenerationQueue'!$BA$5:$BA$410,$C8)</f>
        <v>0</v>
      </c>
      <c r="L8">
        <f>SUMIFS('Grid GenerationQueue'!AO$5:AO$410,'Grid GenerationQueue'!$AZ$5:$AZ$410,$B8,'Grid GenerationQueue'!$BA$5:$BA$410,$C8)</f>
        <v>0</v>
      </c>
      <c r="M8">
        <f>SUMIFS('Grid GenerationQueue'!AP$5:AP$410,'Grid GenerationQueue'!$AZ$5:$AZ$410,$B8,'Grid GenerationQueue'!$BA$5:$BA$410,$C8)</f>
        <v>0</v>
      </c>
      <c r="N8">
        <f>SUMIFS('Grid GenerationQueue'!AQ$5:AQ$410,'Grid GenerationQueue'!$AZ$5:$AZ$410,$B8,'Grid GenerationQueue'!$BA$5:$BA$410,$C8)</f>
        <v>0</v>
      </c>
      <c r="O8">
        <f>SUMIFS('Grid GenerationQueue'!AR$5:AR$410,'Grid GenerationQueue'!$AZ$5:$AZ$410,$B8,'Grid GenerationQueue'!$BA$5:$BA$410,$C8)</f>
        <v>0</v>
      </c>
      <c r="Q8">
        <f>SUMIFS('Grid GenerationQueue'!AG$5:AG$410,'Grid GenerationQueue'!$AZ$5:$AZ$410,$B8,'Grid GenerationQueue'!$BA$5:$BA$410,$C8,'Grid GenerationQueue'!$BJ$5:$BJ$410,"Executed")</f>
        <v>0</v>
      </c>
      <c r="R8">
        <f>SUMIFS('Grid GenerationQueue'!AH$5:AH$410,'Grid GenerationQueue'!$AZ$5:$AZ$410,$B8,'Grid GenerationQueue'!$BA$5:$BA$410,$C8,'Grid GenerationQueue'!$BJ$5:$BJ$410,"Executed")</f>
        <v>0</v>
      </c>
      <c r="S8">
        <f>SUMIFS('Grid GenerationQueue'!AI$5:AI$410,'Grid GenerationQueue'!$AZ$5:$AZ$410,$B8,'Grid GenerationQueue'!$BA$5:$BA$410,$C8,'Grid GenerationQueue'!$BJ$5:$BJ$410,"Executed")</f>
        <v>0</v>
      </c>
      <c r="T8">
        <f>SUMIFS('Grid GenerationQueue'!AJ$5:AJ$410,'Grid GenerationQueue'!$AZ$5:$AZ$410,$B8,'Grid GenerationQueue'!$BA$5:$BA$410,$C8,'Grid GenerationQueue'!$BJ$5:$BJ$410,"Executed")</f>
        <v>0</v>
      </c>
      <c r="U8">
        <f>SUMIFS('Grid GenerationQueue'!AK$5:AK$410,'Grid GenerationQueue'!$AZ$5:$AZ$410,$B8,'Grid GenerationQueue'!$BA$5:$BA$410,$C8,'Grid GenerationQueue'!$BJ$5:$BJ$410,"Executed")</f>
        <v>0</v>
      </c>
      <c r="V8">
        <f>SUMIFS('Grid GenerationQueue'!AL$5:AL$410,'Grid GenerationQueue'!$AZ$5:$AZ$410,$B8,'Grid GenerationQueue'!$BA$5:$BA$410,$C8,'Grid GenerationQueue'!$BJ$5:$BJ$410,"Executed")</f>
        <v>0</v>
      </c>
      <c r="W8">
        <f>SUMIFS('Grid GenerationQueue'!AM$5:AM$410,'Grid GenerationQueue'!$AZ$5:$AZ$410,$B8,'Grid GenerationQueue'!$BA$5:$BA$410,$C8,'Grid GenerationQueue'!$BJ$5:$BJ$410,"Executed")</f>
        <v>0</v>
      </c>
      <c r="X8">
        <f>SUMIFS('Grid GenerationQueue'!AN$5:AN$410,'Grid GenerationQueue'!$AZ$5:$AZ$410,$B8,'Grid GenerationQueue'!$BA$5:$BA$410,$C8,'Grid GenerationQueue'!$BJ$5:$BJ$410,"Executed")</f>
        <v>0</v>
      </c>
      <c r="Y8">
        <f>SUMIFS('Grid GenerationQueue'!AO$5:AO$410,'Grid GenerationQueue'!$AZ$5:$AZ$410,$B8,'Grid GenerationQueue'!$BA$5:$BA$410,$C8,'Grid GenerationQueue'!$BJ$5:$BJ$410,"Executed")</f>
        <v>0</v>
      </c>
      <c r="Z8">
        <f>SUMIFS('Grid GenerationQueue'!AP$5:AP$410,'Grid GenerationQueue'!$AZ$5:$AZ$410,$B8,'Grid GenerationQueue'!$BA$5:$BA$410,$C8,'Grid GenerationQueue'!$BJ$5:$BJ$410,"Executed")</f>
        <v>0</v>
      </c>
      <c r="AA8">
        <f>SUMIFS('Grid GenerationQueue'!AQ$5:AQ$410,'Grid GenerationQueue'!$AZ$5:$AZ$410,$B8,'Grid GenerationQueue'!$BA$5:$BA$410,$C8,'Grid GenerationQueue'!$BJ$5:$BJ$410,"Executed")</f>
        <v>0</v>
      </c>
      <c r="AB8">
        <f>SUMIFS('Grid GenerationQueue'!AR$5:AR$410,'Grid GenerationQueue'!$AZ$5:$AZ$410,$B8,'Grid GenerationQueue'!$BA$5:$BA$410,$C8,'Grid GenerationQueue'!$BJ$5:$BJ$410,"Executed")</f>
        <v>0</v>
      </c>
      <c r="AD8">
        <f>SUMIFS('Grid GenerationQueue'!AG$5:AG$410,'Grid GenerationQueue'!$AZ$5:$AZ$410,$B8,'Grid GenerationQueue'!$BA$5:$BA$410,$C8,'Grid GenerationQueue'!$BH$5:$BH$410,"&lt;&gt;"&amp;"")+SUMIFS('Grid GenerationQueue'!AG$5:AG$410,'Grid GenerationQueue'!$AZ$5:$AZ$410,$B8,'Grid GenerationQueue'!$BA$5:$BA$410,$C8,'Grid GenerationQueue'!$BH$5:$BH$410,"",'Grid GenerationQueue'!$AC$5:$AC$410,1)</f>
        <v>0</v>
      </c>
      <c r="AE8">
        <f>SUMIFS('Grid GenerationQueue'!AH$5:AH$410,'Grid GenerationQueue'!$AZ$5:$AZ$410,$B8,'Grid GenerationQueue'!$BA$5:$BA$410,$C8,'Grid GenerationQueue'!$BH$5:$BH$410,"&lt;&gt;"&amp;"")+SUMIFS('Grid GenerationQueue'!AH$5:AH$410,'Grid GenerationQueue'!$AZ$5:$AZ$410,$B8,'Grid GenerationQueue'!$BA$5:$BA$410,$C8,'Grid GenerationQueue'!$BH$5:$BH$410,"",'Grid GenerationQueue'!$AC$5:$AC$410,1)</f>
        <v>0</v>
      </c>
      <c r="AF8">
        <f>SUMIFS('Grid GenerationQueue'!AI$5:AI$410,'Grid GenerationQueue'!$AZ$5:$AZ$410,$B8,'Grid GenerationQueue'!$BA$5:$BA$410,$C8,'Grid GenerationQueue'!$BH$5:$BH$410,"&lt;&gt;"&amp;"")+SUMIFS('Grid GenerationQueue'!AI$5:AI$410,'Grid GenerationQueue'!$AZ$5:$AZ$410,$B8,'Grid GenerationQueue'!$BA$5:$BA$410,$C8,'Grid GenerationQueue'!$BH$5:$BH$410,"",'Grid GenerationQueue'!$AC$5:$AC$410,1)</f>
        <v>0</v>
      </c>
      <c r="AG8">
        <f>SUMIFS('Grid GenerationQueue'!AJ$5:AJ$410,'Grid GenerationQueue'!$AZ$5:$AZ$410,$B8,'Grid GenerationQueue'!$BA$5:$BA$410,$C8,'Grid GenerationQueue'!$BH$5:$BH$410,"&lt;&gt;"&amp;"")+SUMIFS('Grid GenerationQueue'!AJ$5:AJ$410,'Grid GenerationQueue'!$AZ$5:$AZ$410,$B8,'Grid GenerationQueue'!$BA$5:$BA$410,$C8,'Grid GenerationQueue'!$BH$5:$BH$410,"",'Grid GenerationQueue'!$AC$5:$AC$410,1)</f>
        <v>0</v>
      </c>
      <c r="AH8">
        <f>SUMIFS('Grid GenerationQueue'!AK$5:AK$410,'Grid GenerationQueue'!$AZ$5:$AZ$410,$B8,'Grid GenerationQueue'!$BA$5:$BA$410,$C8,'Grid GenerationQueue'!$BH$5:$BH$410,"&lt;&gt;"&amp;"")+SUMIFS('Grid GenerationQueue'!AK$5:AK$410,'Grid GenerationQueue'!$AZ$5:$AZ$410,$B8,'Grid GenerationQueue'!$BA$5:$BA$410,$C8,'Grid GenerationQueue'!$BH$5:$BH$410,"",'Grid GenerationQueue'!$AC$5:$AC$410,1)</f>
        <v>0</v>
      </c>
      <c r="AI8">
        <f>SUMIFS('Grid GenerationQueue'!AL$5:AL$410,'Grid GenerationQueue'!$AZ$5:$AZ$410,$B8,'Grid GenerationQueue'!$BA$5:$BA$410,$C8,'Grid GenerationQueue'!$BH$5:$BH$410,"&lt;&gt;"&amp;"")+SUMIFS('Grid GenerationQueue'!AL$5:AL$410,'Grid GenerationQueue'!$AZ$5:$AZ$410,$B8,'Grid GenerationQueue'!$BA$5:$BA$410,$C8,'Grid GenerationQueue'!$BH$5:$BH$410,"",'Grid GenerationQueue'!$AC$5:$AC$410,1)</f>
        <v>0</v>
      </c>
      <c r="AJ8">
        <f>SUMIFS('Grid GenerationQueue'!AM$5:AM$410,'Grid GenerationQueue'!$AZ$5:$AZ$410,$B8,'Grid GenerationQueue'!$BA$5:$BA$410,$C8,'Grid GenerationQueue'!$BH$5:$BH$410,"&lt;&gt;"&amp;"")+SUMIFS('Grid GenerationQueue'!AM$5:AM$410,'Grid GenerationQueue'!$AZ$5:$AZ$410,$B8,'Grid GenerationQueue'!$BA$5:$BA$410,$C8,'Grid GenerationQueue'!$BH$5:$BH$410,"",'Grid GenerationQueue'!$AC$5:$AC$410,1)</f>
        <v>0</v>
      </c>
      <c r="AK8">
        <f>SUMIFS('Grid GenerationQueue'!AN$5:AN$410,'Grid GenerationQueue'!$AZ$5:$AZ$410,$B8,'Grid GenerationQueue'!$BA$5:$BA$410,$C8,'Grid GenerationQueue'!$BH$5:$BH$410,"&lt;&gt;"&amp;"")+SUMIFS('Grid GenerationQueue'!AN$5:AN$410,'Grid GenerationQueue'!$AZ$5:$AZ$410,$B8,'Grid GenerationQueue'!$BA$5:$BA$410,$C8,'Grid GenerationQueue'!$BH$5:$BH$410,"",'Grid GenerationQueue'!$AC$5:$AC$410,1)</f>
        <v>0</v>
      </c>
      <c r="AL8">
        <f>SUMIFS('Grid GenerationQueue'!AO$5:AO$410,'Grid GenerationQueue'!$AZ$5:$AZ$410,$B8,'Grid GenerationQueue'!$BA$5:$BA$410,$C8,'Grid GenerationQueue'!$BH$5:$BH$410,"&lt;&gt;"&amp;"")+SUMIFS('Grid GenerationQueue'!AO$5:AO$410,'Grid GenerationQueue'!$AZ$5:$AZ$410,$B8,'Grid GenerationQueue'!$BA$5:$BA$410,$C8,'Grid GenerationQueue'!$BH$5:$BH$410,"",'Grid GenerationQueue'!$AC$5:$AC$410,1)</f>
        <v>0</v>
      </c>
      <c r="AM8">
        <f>SUMIFS('Grid GenerationQueue'!AP$5:AP$410,'Grid GenerationQueue'!$AZ$5:$AZ$410,$B8,'Grid GenerationQueue'!$BA$5:$BA$410,$C8,'Grid GenerationQueue'!$BH$5:$BH$410,"&lt;&gt;"&amp;"")+SUMIFS('Grid GenerationQueue'!AP$5:AP$410,'Grid GenerationQueue'!$AZ$5:$AZ$410,$B8,'Grid GenerationQueue'!$BA$5:$BA$410,$C8,'Grid GenerationQueue'!$BH$5:$BH$410,"",'Grid GenerationQueue'!$AC$5:$AC$410,1)</f>
        <v>0</v>
      </c>
      <c r="AN8">
        <f>SUMIFS('Grid GenerationQueue'!AQ$5:AQ$410,'Grid GenerationQueue'!$AZ$5:$AZ$410,$B8,'Grid GenerationQueue'!$BA$5:$BA$410,$C8,'Grid GenerationQueue'!$BH$5:$BH$410,"&lt;&gt;"&amp;"")+SUMIFS('Grid GenerationQueue'!AQ$5:AQ$410,'Grid GenerationQueue'!$AZ$5:$AZ$410,$B8,'Grid GenerationQueue'!$BA$5:$BA$410,$C8,'Grid GenerationQueue'!$BH$5:$BH$410,"",'Grid GenerationQueue'!$AC$5:$AC$410,1)</f>
        <v>0</v>
      </c>
      <c r="AO8">
        <f>SUMIFS('Grid GenerationQueue'!AR$5:AR$410,'Grid GenerationQueue'!$AZ$5:$AZ$410,$B8,'Grid GenerationQueue'!$BA$5:$BA$410,$C8,'Grid GenerationQueue'!$BH$5:$BH$410,"&lt;&gt;"&amp;"")+SUMIFS('Grid GenerationQueue'!AR$5:AR$410,'Grid GenerationQueue'!$AZ$5:$AZ$410,$B8,'Grid GenerationQueue'!$BA$5:$BA$410,$C8,'Grid GenerationQueue'!$BH$5:$BH$410,"",'Grid GenerationQueue'!$AC$5:$AC$410,1)</f>
        <v>0</v>
      </c>
      <c r="AQ8">
        <f>SUMIFS('Grid GenerationQueue'!AG$5:AG$410,'Grid GenerationQueue'!$AZ$5:$AZ$410,$B8,'Grid GenerationQueue'!$BA$5:$BA$410,$C8,'Grid GenerationQueue'!$BK$5:$BK$410,"&gt;0")</f>
        <v>0</v>
      </c>
      <c r="AR8">
        <f>SUMIFS('Grid GenerationQueue'!AH$5:AH$410,'Grid GenerationQueue'!$AZ$5:$AZ$410,$B8,'Grid GenerationQueue'!$BA$5:$BA$410,$C8,'Grid GenerationQueue'!$BK$5:$BK$410,"&gt;0")</f>
        <v>0</v>
      </c>
      <c r="AS8">
        <f>SUMIFS('Grid GenerationQueue'!AI$5:AI$410,'Grid GenerationQueue'!$AZ$5:$AZ$410,$B8,'Grid GenerationQueue'!$BA$5:$BA$410,$C8,'Grid GenerationQueue'!$BK$5:$BK$410,"&gt;0")</f>
        <v>0</v>
      </c>
      <c r="AT8">
        <f>SUMIFS('Grid GenerationQueue'!AJ$5:AJ$410,'Grid GenerationQueue'!$AZ$5:$AZ$410,$B8,'Grid GenerationQueue'!$BA$5:$BA$410,$C8,'Grid GenerationQueue'!$BK$5:$BK$410,"&gt;0")</f>
        <v>0</v>
      </c>
      <c r="AU8">
        <f>SUMIFS('Grid GenerationQueue'!AK$5:AK$410,'Grid GenerationQueue'!$AZ$5:$AZ$410,$B8,'Grid GenerationQueue'!$BA$5:$BA$410,$C8,'Grid GenerationQueue'!$BK$5:$BK$410,"&gt;0")</f>
        <v>0</v>
      </c>
      <c r="AV8">
        <f>SUMIFS('Grid GenerationQueue'!AL$5:AL$410,'Grid GenerationQueue'!$AZ$5:$AZ$410,$B8,'Grid GenerationQueue'!$BA$5:$BA$410,$C8,'Grid GenerationQueue'!$BK$5:$BK$410,"&gt;0")</f>
        <v>0</v>
      </c>
      <c r="AW8">
        <f>SUMIFS('Grid GenerationQueue'!AM$5:AM$410,'Grid GenerationQueue'!$AZ$5:$AZ$410,$B8,'Grid GenerationQueue'!$BA$5:$BA$410,$C8,'Grid GenerationQueue'!$BK$5:$BK$410,"&gt;0")</f>
        <v>0</v>
      </c>
      <c r="AX8">
        <f>SUMIFS('Grid GenerationQueue'!AN$5:AN$410,'Grid GenerationQueue'!$AZ$5:$AZ$410,$B8,'Grid GenerationQueue'!$BA$5:$BA$410,$C8,'Grid GenerationQueue'!$BK$5:$BK$410,"&gt;0")</f>
        <v>0</v>
      </c>
      <c r="AY8">
        <f>SUMIFS('Grid GenerationQueue'!AO$5:AO$410,'Grid GenerationQueue'!$AZ$5:$AZ$410,$B8,'Grid GenerationQueue'!$BA$5:$BA$410,$C8,'Grid GenerationQueue'!$BK$5:$BK$410,"&gt;0")</f>
        <v>0</v>
      </c>
      <c r="AZ8">
        <f>SUMIFS('Grid GenerationQueue'!AP$5:AP$410,'Grid GenerationQueue'!$AZ$5:$AZ$410,$B8,'Grid GenerationQueue'!$BA$5:$BA$410,$C8,'Grid GenerationQueue'!$BK$5:$BK$410,"&gt;0")</f>
        <v>0</v>
      </c>
      <c r="BA8">
        <f>SUMIFS('Grid GenerationQueue'!AQ$5:AQ$410,'Grid GenerationQueue'!$AZ$5:$AZ$410,$B8,'Grid GenerationQueue'!$BA$5:$BA$410,$C8,'Grid GenerationQueue'!$BK$5:$BK$410,"&gt;0")</f>
        <v>0</v>
      </c>
      <c r="BB8">
        <f>SUMIFS('Grid GenerationQueue'!AR$5:AR$410,'Grid GenerationQueue'!$AZ$5:$AZ$410,$B8,'Grid GenerationQueue'!$BA$5:$BA$410,$C8,'Grid GenerationQueue'!$BK$5:$BK$410,"&gt;0")</f>
        <v>0</v>
      </c>
      <c r="BD8">
        <f>SUMIFS('Grid GenerationQueue'!AG$5:AG$410,'Grid GenerationQueue'!$AZ$5:$AZ$410,$B8,'Grid GenerationQueue'!$BA$5:$BA$410,$C8,'Grid GenerationQueue'!$BD$5:$BD$410,"&lt;="&amp;$BE$3)</f>
        <v>0</v>
      </c>
      <c r="BE8">
        <f>SUMIFS('Grid GenerationQueue'!AH$5:AH$410,'Grid GenerationQueue'!$AZ$5:$AZ$410,$B8,'Grid GenerationQueue'!$BA$5:$BA$410,$C8,'Grid GenerationQueue'!$BD$5:$BD$410,"&lt;="&amp;$BE$3)</f>
        <v>0</v>
      </c>
      <c r="BF8">
        <f>SUMIFS('Grid GenerationQueue'!AI$5:AI$410,'Grid GenerationQueue'!$AZ$5:$AZ$410,$B8,'Grid GenerationQueue'!$BA$5:$BA$410,$C8,'Grid GenerationQueue'!$BD$5:$BD$410,"&lt;="&amp;$BE$3)</f>
        <v>0</v>
      </c>
      <c r="BG8">
        <f>SUMIFS('Grid GenerationQueue'!AJ$5:AJ$410,'Grid GenerationQueue'!$AZ$5:$AZ$410,$B8,'Grid GenerationQueue'!$BA$5:$BA$410,$C8,'Grid GenerationQueue'!$BD$5:$BD$410,"&lt;="&amp;$BE$3)</f>
        <v>0</v>
      </c>
      <c r="BH8">
        <f>SUMIFS('Grid GenerationQueue'!AK$5:AK$410,'Grid GenerationQueue'!$AZ$5:$AZ$410,$B8,'Grid GenerationQueue'!$BA$5:$BA$410,$C8,'Grid GenerationQueue'!$BD$5:$BD$410,"&lt;="&amp;$BE$3)</f>
        <v>0</v>
      </c>
      <c r="BI8">
        <f>SUMIFS('Grid GenerationQueue'!AL$5:AL$410,'Grid GenerationQueue'!$AZ$5:$AZ$410,$B8,'Grid GenerationQueue'!$BA$5:$BA$410,$C8,'Grid GenerationQueue'!$BD$5:$BD$410,"&lt;="&amp;$BE$3)</f>
        <v>0</v>
      </c>
      <c r="BJ8">
        <f>SUMIFS('Grid GenerationQueue'!AM$5:AM$410,'Grid GenerationQueue'!$AZ$5:$AZ$410,$B8,'Grid GenerationQueue'!$BA$5:$BA$410,$C8,'Grid GenerationQueue'!$BD$5:$BD$410,"&lt;="&amp;$BE$3)</f>
        <v>0</v>
      </c>
      <c r="BK8">
        <f>SUMIFS('Grid GenerationQueue'!AN$5:AN$410,'Grid GenerationQueue'!$AZ$5:$AZ$410,$B8,'Grid GenerationQueue'!$BA$5:$BA$410,$C8,'Grid GenerationQueue'!$BD$5:$BD$410,"&lt;="&amp;$BE$3)</f>
        <v>0</v>
      </c>
      <c r="BL8">
        <f>SUMIFS('Grid GenerationQueue'!AO$5:AO$410,'Grid GenerationQueue'!$AZ$5:$AZ$410,$B8,'Grid GenerationQueue'!$BA$5:$BA$410,$C8,'Grid GenerationQueue'!$BD$5:$BD$410,"&lt;="&amp;$BE$3)</f>
        <v>0</v>
      </c>
      <c r="BM8">
        <f>SUMIFS('Grid GenerationQueue'!AP$5:AP$410,'Grid GenerationQueue'!$AZ$5:$AZ$410,$B8,'Grid GenerationQueue'!$BA$5:$BA$410,$C8,'Grid GenerationQueue'!$BD$5:$BD$410,"&lt;="&amp;$BE$3)</f>
        <v>0</v>
      </c>
      <c r="BN8">
        <f>SUMIFS('Grid GenerationQueue'!AQ$5:AQ$410,'Grid GenerationQueue'!$AZ$5:$AZ$410,$B8,'Grid GenerationQueue'!$BA$5:$BA$410,$C8,'Grid GenerationQueue'!$BD$5:$BD$410,"&lt;="&amp;$BE$3)</f>
        <v>0</v>
      </c>
      <c r="BO8">
        <f>SUMIFS('Grid GenerationQueue'!AR$5:AR$410,'Grid GenerationQueue'!$AZ$5:$AZ$410,$B8,'Grid GenerationQueue'!$BA$5:$BA$410,$C8,'Grid GenerationQueue'!$BD$5:$BD$410,"&lt;="&amp;$BE$3)</f>
        <v>0</v>
      </c>
      <c r="BQ8">
        <f>SUMIFS('Grid GenerationQueue'!AG$5:AG$410,'Grid GenerationQueue'!$AZ$5:$AZ$410,$B8,'Grid GenerationQueue'!$BA$5:$BA$410,$C8,'Grid GenerationQueue'!$BJ$5:$BJ$410,"Executed",'Grid GenerationQueue'!$BD$5:$BD$410,"&lt;="&amp;$BE$3)</f>
        <v>0</v>
      </c>
      <c r="BR8">
        <f>SUMIFS('Grid GenerationQueue'!AH$5:AH$410,'Grid GenerationQueue'!$AZ$5:$AZ$410,$B8,'Grid GenerationQueue'!$BA$5:$BA$410,$C8,'Grid GenerationQueue'!$BJ$5:$BJ$410,"Executed",'Grid GenerationQueue'!$BD$5:$BD$410,"&lt;="&amp;$BE$3)</f>
        <v>0</v>
      </c>
      <c r="BS8">
        <f>SUMIFS('Grid GenerationQueue'!AI$5:AI$410,'Grid GenerationQueue'!$AZ$5:$AZ$410,$B8,'Grid GenerationQueue'!$BA$5:$BA$410,$C8,'Grid GenerationQueue'!$BJ$5:$BJ$410,"Executed",'Grid GenerationQueue'!$BD$5:$BD$410,"&lt;="&amp;$BE$3)</f>
        <v>0</v>
      </c>
      <c r="BT8">
        <f>SUMIFS('Grid GenerationQueue'!AJ$5:AJ$410,'Grid GenerationQueue'!$AZ$5:$AZ$410,$B8,'Grid GenerationQueue'!$BA$5:$BA$410,$C8,'Grid GenerationQueue'!$BJ$5:$BJ$410,"Executed",'Grid GenerationQueue'!$BD$5:$BD$410,"&lt;="&amp;$BE$3)</f>
        <v>0</v>
      </c>
      <c r="BU8">
        <f>SUMIFS('Grid GenerationQueue'!AK$5:AK$410,'Grid GenerationQueue'!$AZ$5:$AZ$410,$B8,'Grid GenerationQueue'!$BA$5:$BA$410,$C8,'Grid GenerationQueue'!$BJ$5:$BJ$410,"Executed",'Grid GenerationQueue'!$BD$5:$BD$410,"&lt;="&amp;$BE$3)</f>
        <v>0</v>
      </c>
      <c r="BV8">
        <f>SUMIFS('Grid GenerationQueue'!AL$5:AL$410,'Grid GenerationQueue'!$AZ$5:$AZ$410,$B8,'Grid GenerationQueue'!$BA$5:$BA$410,$C8,'Grid GenerationQueue'!$BJ$5:$BJ$410,"Executed",'Grid GenerationQueue'!$BD$5:$BD$410,"&lt;="&amp;$BE$3)</f>
        <v>0</v>
      </c>
      <c r="BW8">
        <f>SUMIFS('Grid GenerationQueue'!AM$5:AM$410,'Grid GenerationQueue'!$AZ$5:$AZ$410,$B8,'Grid GenerationQueue'!$BA$5:$BA$410,$C8,'Grid GenerationQueue'!$BJ$5:$BJ$410,"Executed",'Grid GenerationQueue'!$BD$5:$BD$410,"&lt;="&amp;$BE$3)</f>
        <v>0</v>
      </c>
      <c r="BX8">
        <f>SUMIFS('Grid GenerationQueue'!AN$5:AN$410,'Grid GenerationQueue'!$AZ$5:$AZ$410,$B8,'Grid GenerationQueue'!$BA$5:$BA$410,$C8,'Grid GenerationQueue'!$BJ$5:$BJ$410,"Executed",'Grid GenerationQueue'!$BD$5:$BD$410,"&lt;="&amp;$BE$3)</f>
        <v>0</v>
      </c>
      <c r="BY8">
        <f>SUMIFS('Grid GenerationQueue'!AO$5:AO$410,'Grid GenerationQueue'!$AZ$5:$AZ$410,$B8,'Grid GenerationQueue'!$BA$5:$BA$410,$C8,'Grid GenerationQueue'!$BJ$5:$BJ$410,"Executed",'Grid GenerationQueue'!$BD$5:$BD$410,"&lt;="&amp;$BE$3)</f>
        <v>0</v>
      </c>
      <c r="BZ8">
        <f>SUMIFS('Grid GenerationQueue'!AP$5:AP$410,'Grid GenerationQueue'!$AZ$5:$AZ$410,$B8,'Grid GenerationQueue'!$BA$5:$BA$410,$C8,'Grid GenerationQueue'!$BJ$5:$BJ$410,"Executed",'Grid GenerationQueue'!$BD$5:$BD$410,"&lt;="&amp;$BE$3)</f>
        <v>0</v>
      </c>
      <c r="CA8">
        <f>SUMIFS('Grid GenerationQueue'!AQ$5:AQ$410,'Grid GenerationQueue'!$AZ$5:$AZ$410,$B8,'Grid GenerationQueue'!$BA$5:$BA$410,$C8,'Grid GenerationQueue'!$BJ$5:$BJ$410,"Executed",'Grid GenerationQueue'!$BD$5:$BD$410,"&lt;="&amp;$BE$3)</f>
        <v>0</v>
      </c>
      <c r="CB8">
        <f>SUMIFS('Grid GenerationQueue'!AR$5:AR$410,'Grid GenerationQueue'!$AZ$5:$AZ$410,$B8,'Grid GenerationQueue'!$BA$5:$BA$410,$C8,'Grid GenerationQueue'!$BJ$5:$BJ$410,"Executed",'Grid GenerationQueue'!$BD$5:$BD$410,"&lt;="&amp;$BE$3)</f>
        <v>0</v>
      </c>
      <c r="CD8">
        <f>SUMIFS('Grid GenerationQueue'!AG$5:AG$410,'Grid GenerationQueue'!$AZ$5:$AZ$410,$B8,'Grid GenerationQueue'!$BA$5:$BA$410,$C8,'Grid GenerationQueue'!$BH$5:$BH$410,"&lt;&gt;"&amp;"",'Grid GenerationQueue'!$BD$5:$BD$410,"&lt;="&amp;$BE$3)</f>
        <v>0</v>
      </c>
      <c r="CE8">
        <f>SUMIFS('Grid GenerationQueue'!AH$5:AH$410,'Grid GenerationQueue'!$AZ$5:$AZ$410,$B8,'Grid GenerationQueue'!$BA$5:$BA$410,$C8,'Grid GenerationQueue'!$BH$5:$BH$410,"&lt;&gt;"&amp;"",'Grid GenerationQueue'!$BD$5:$BD$410,"&lt;="&amp;$BE$3)</f>
        <v>0</v>
      </c>
      <c r="CF8">
        <f>SUMIFS('Grid GenerationQueue'!AI$5:AI$410,'Grid GenerationQueue'!$AZ$5:$AZ$410,$B8,'Grid GenerationQueue'!$BA$5:$BA$410,$C8,'Grid GenerationQueue'!$BH$5:$BH$410,"&lt;&gt;"&amp;"",'Grid GenerationQueue'!$BD$5:$BD$410,"&lt;="&amp;$BE$3)</f>
        <v>0</v>
      </c>
      <c r="CG8">
        <f>SUMIFS('Grid GenerationQueue'!AJ$5:AJ$410,'Grid GenerationQueue'!$AZ$5:$AZ$410,$B8,'Grid GenerationQueue'!$BA$5:$BA$410,$C8,'Grid GenerationQueue'!$BH$5:$BH$410,"&lt;&gt;"&amp;"",'Grid GenerationQueue'!$BD$5:$BD$410,"&lt;="&amp;$BE$3)</f>
        <v>0</v>
      </c>
      <c r="CH8">
        <f>SUMIFS('Grid GenerationQueue'!AK$5:AK$410,'Grid GenerationQueue'!$AZ$5:$AZ$410,$B8,'Grid GenerationQueue'!$BA$5:$BA$410,$C8,'Grid GenerationQueue'!$BH$5:$BH$410,"&lt;&gt;"&amp;"",'Grid GenerationQueue'!$BD$5:$BD$410,"&lt;="&amp;$BE$3)</f>
        <v>0</v>
      </c>
      <c r="CI8">
        <f>SUMIFS('Grid GenerationQueue'!AL$5:AL$410,'Grid GenerationQueue'!$AZ$5:$AZ$410,$B8,'Grid GenerationQueue'!$BA$5:$BA$410,$C8,'Grid GenerationQueue'!$BH$5:$BH$410,"&lt;&gt;"&amp;"",'Grid GenerationQueue'!$BD$5:$BD$410,"&lt;="&amp;$BE$3)</f>
        <v>0</v>
      </c>
      <c r="CJ8">
        <f>SUMIFS('Grid GenerationQueue'!AM$5:AM$410,'Grid GenerationQueue'!$AZ$5:$AZ$410,$B8,'Grid GenerationQueue'!$BA$5:$BA$410,$C8,'Grid GenerationQueue'!$BH$5:$BH$410,"&lt;&gt;"&amp;"",'Grid GenerationQueue'!$BD$5:$BD$410,"&lt;="&amp;$BE$3)</f>
        <v>0</v>
      </c>
      <c r="CK8">
        <f>SUMIFS('Grid GenerationQueue'!AN$5:AN$410,'Grid GenerationQueue'!$AZ$5:$AZ$410,$B8,'Grid GenerationQueue'!$BA$5:$BA$410,$C8,'Grid GenerationQueue'!$BH$5:$BH$410,"&lt;&gt;"&amp;"",'Grid GenerationQueue'!$BD$5:$BD$410,"&lt;="&amp;$BE$3)</f>
        <v>0</v>
      </c>
      <c r="CL8">
        <f>SUMIFS('Grid GenerationQueue'!AO$5:AO$410,'Grid GenerationQueue'!$AZ$5:$AZ$410,$B8,'Grid GenerationQueue'!$BA$5:$BA$410,$C8,'Grid GenerationQueue'!$BH$5:$BH$410,"&lt;&gt;"&amp;"",'Grid GenerationQueue'!$BD$5:$BD$410,"&lt;="&amp;$BE$3)</f>
        <v>0</v>
      </c>
      <c r="CM8">
        <f>SUMIFS('Grid GenerationQueue'!AP$5:AP$410,'Grid GenerationQueue'!$AZ$5:$AZ$410,$B8,'Grid GenerationQueue'!$BA$5:$BA$410,$C8,'Grid GenerationQueue'!$BH$5:$BH$410,"&lt;&gt;"&amp;"",'Grid GenerationQueue'!$BD$5:$BD$410,"&lt;="&amp;$BE$3)</f>
        <v>0</v>
      </c>
      <c r="CN8">
        <f>SUMIFS('Grid GenerationQueue'!AQ$5:AQ$410,'Grid GenerationQueue'!$AZ$5:$AZ$410,$B8,'Grid GenerationQueue'!$BA$5:$BA$410,$C8,'Grid GenerationQueue'!$BH$5:$BH$410,"&lt;&gt;"&amp;"",'Grid GenerationQueue'!$BD$5:$BD$410,"&lt;="&amp;$BE$3)</f>
        <v>0</v>
      </c>
      <c r="CO8">
        <f>SUMIFS('Grid GenerationQueue'!AR$5:AR$410,'Grid GenerationQueue'!$AZ$5:$AZ$410,$B8,'Grid GenerationQueue'!$BA$5:$BA$410,$C8,'Grid GenerationQueue'!$BH$5:$BH$410,"&lt;&gt;"&amp;"",'Grid GenerationQueue'!$BD$5:$BD$410,"&lt;="&amp;$BE$3)</f>
        <v>0</v>
      </c>
      <c r="CQ8">
        <f>SUMIFS('Grid GenerationQueue'!AG$5:AG$410,'Grid GenerationQueue'!$AZ$5:$AZ$410,$B8,'Grid GenerationQueue'!$BA$5:$BA$410,$C8,'Grid GenerationQueue'!$BK$5:$BK$410,"&gt;0",'Grid GenerationQueue'!$BD$5:$BD$410,"&lt;="&amp;$BE$3)</f>
        <v>0</v>
      </c>
      <c r="CR8">
        <f>SUMIFS('Grid GenerationQueue'!AH$5:AH$410,'Grid GenerationQueue'!$AZ$5:$AZ$410,$B8,'Grid GenerationQueue'!$BA$5:$BA$410,$C8,'Grid GenerationQueue'!$BK$5:$BK$410,"&gt;0",'Grid GenerationQueue'!$BD$5:$BD$410,"&lt;="&amp;$BE$3)</f>
        <v>0</v>
      </c>
      <c r="CS8">
        <f>SUMIFS('Grid GenerationQueue'!AI$5:AI$410,'Grid GenerationQueue'!$AZ$5:$AZ$410,$B8,'Grid GenerationQueue'!$BA$5:$BA$410,$C8,'Grid GenerationQueue'!$BK$5:$BK$410,"&gt;0",'Grid GenerationQueue'!$BD$5:$BD$410,"&lt;="&amp;$BE$3)</f>
        <v>0</v>
      </c>
      <c r="CT8">
        <f>SUMIFS('Grid GenerationQueue'!AJ$5:AJ$410,'Grid GenerationQueue'!$AZ$5:$AZ$410,$B8,'Grid GenerationQueue'!$BA$5:$BA$410,$C8,'Grid GenerationQueue'!$BK$5:$BK$410,"&gt;0",'Grid GenerationQueue'!$BD$5:$BD$410,"&lt;="&amp;$BE$3)</f>
        <v>0</v>
      </c>
      <c r="CU8">
        <f>SUMIFS('Grid GenerationQueue'!AK$5:AK$410,'Grid GenerationQueue'!$AZ$5:$AZ$410,$B8,'Grid GenerationQueue'!$BA$5:$BA$410,$C8,'Grid GenerationQueue'!$BK$5:$BK$410,"&gt;0",'Grid GenerationQueue'!$BD$5:$BD$410,"&lt;="&amp;$BE$3)</f>
        <v>0</v>
      </c>
      <c r="CV8">
        <f>SUMIFS('Grid GenerationQueue'!AL$5:AL$410,'Grid GenerationQueue'!$AZ$5:$AZ$410,$B8,'Grid GenerationQueue'!$BA$5:$BA$410,$C8,'Grid GenerationQueue'!$BK$5:$BK$410,"&gt;0",'Grid GenerationQueue'!$BD$5:$BD$410,"&lt;="&amp;$BE$3)</f>
        <v>0</v>
      </c>
      <c r="CW8">
        <f>SUMIFS('Grid GenerationQueue'!AM$5:AM$410,'Grid GenerationQueue'!$AZ$5:$AZ$410,$B8,'Grid GenerationQueue'!$BA$5:$BA$410,$C8,'Grid GenerationQueue'!$BK$5:$BK$410,"&gt;0",'Grid GenerationQueue'!$BD$5:$BD$410,"&lt;="&amp;$BE$3)</f>
        <v>0</v>
      </c>
      <c r="CX8">
        <f>SUMIFS('Grid GenerationQueue'!AN$5:AN$410,'Grid GenerationQueue'!$AZ$5:$AZ$410,$B8,'Grid GenerationQueue'!$BA$5:$BA$410,$C8,'Grid GenerationQueue'!$BK$5:$BK$410,"&gt;0",'Grid GenerationQueue'!$BD$5:$BD$410,"&lt;="&amp;$BE$3)</f>
        <v>0</v>
      </c>
      <c r="CY8">
        <f>SUMIFS('Grid GenerationQueue'!AO$5:AO$410,'Grid GenerationQueue'!$AZ$5:$AZ$410,$B8,'Grid GenerationQueue'!$BA$5:$BA$410,$C8,'Grid GenerationQueue'!$BK$5:$BK$410,"&gt;0",'Grid GenerationQueue'!$BD$5:$BD$410,"&lt;="&amp;$BE$3)</f>
        <v>0</v>
      </c>
      <c r="CZ8">
        <f>SUMIFS('Grid GenerationQueue'!AP$5:AP$410,'Grid GenerationQueue'!$AZ$5:$AZ$410,$B8,'Grid GenerationQueue'!$BA$5:$BA$410,$C8,'Grid GenerationQueue'!$BK$5:$BK$410,"&gt;0",'Grid GenerationQueue'!$BD$5:$BD$410,"&lt;="&amp;$BE$3)</f>
        <v>0</v>
      </c>
      <c r="DA8">
        <f>SUMIFS('Grid GenerationQueue'!AQ$5:AQ$410,'Grid GenerationQueue'!$AZ$5:$AZ$410,$B8,'Grid GenerationQueue'!$BA$5:$BA$410,$C8,'Grid GenerationQueue'!$BK$5:$BK$410,"&gt;0",'Grid GenerationQueue'!$BD$5:$BD$410,"&lt;="&amp;$BE$3)</f>
        <v>0</v>
      </c>
      <c r="DB8">
        <f>SUMIFS('Grid GenerationQueue'!AR$5:AR$410,'Grid GenerationQueue'!$AZ$5:$AZ$410,$B8,'Grid GenerationQueue'!$BA$5:$BA$410,$C8,'Grid GenerationQueue'!$BK$5:$BK$410,"&gt;0",'Grid GenerationQueue'!$BD$5:$BD$410,"&lt;="&amp;$BE$3)</f>
        <v>0</v>
      </c>
    </row>
    <row r="9" spans="1:106" x14ac:dyDescent="0.35">
      <c r="A9" t="s">
        <v>4747</v>
      </c>
      <c r="B9" t="s">
        <v>4644</v>
      </c>
      <c r="C9">
        <v>500</v>
      </c>
      <c r="D9">
        <f>SUMIFS('Grid GenerationQueue'!AG$5:AG$410,'Grid GenerationQueue'!$AZ$5:$AZ$410,$B9,'Grid GenerationQueue'!$BA$5:$BA$410,$C9)</f>
        <v>0</v>
      </c>
      <c r="E9">
        <f>SUMIFS('Grid GenerationQueue'!AH$5:AH$410,'Grid GenerationQueue'!$AZ$5:$AZ$410,$B9,'Grid GenerationQueue'!$BA$5:$BA$410,$C9)</f>
        <v>0</v>
      </c>
      <c r="F9">
        <f>SUMIFS('Grid GenerationQueue'!AI$5:AI$410,'Grid GenerationQueue'!$AZ$5:$AZ$410,$B9,'Grid GenerationQueue'!$BA$5:$BA$410,$C9)</f>
        <v>500</v>
      </c>
      <c r="G9">
        <f>SUMIFS('Grid GenerationQueue'!AJ$5:AJ$410,'Grid GenerationQueue'!$AZ$5:$AZ$410,$B9,'Grid GenerationQueue'!$BA$5:$BA$410,$C9)</f>
        <v>500</v>
      </c>
      <c r="H9">
        <f>SUMIFS('Grid GenerationQueue'!AK$5:AK$410,'Grid GenerationQueue'!$AZ$5:$AZ$410,$B9,'Grid GenerationQueue'!$BA$5:$BA$410,$C9)</f>
        <v>0</v>
      </c>
      <c r="I9">
        <f>SUMIFS('Grid GenerationQueue'!AL$5:AL$410,'Grid GenerationQueue'!$AZ$5:$AZ$410,$B9,'Grid GenerationQueue'!$BA$5:$BA$410,$C9)</f>
        <v>0</v>
      </c>
      <c r="J9">
        <f>SUMIFS('Grid GenerationQueue'!AM$5:AM$410,'Grid GenerationQueue'!$AZ$5:$AZ$410,$B9,'Grid GenerationQueue'!$BA$5:$BA$410,$C9)</f>
        <v>0</v>
      </c>
      <c r="K9">
        <f>SUMIFS('Grid GenerationQueue'!AN$5:AN$410,'Grid GenerationQueue'!$AZ$5:$AZ$410,$B9,'Grid GenerationQueue'!$BA$5:$BA$410,$C9)</f>
        <v>0</v>
      </c>
      <c r="L9">
        <f>SUMIFS('Grid GenerationQueue'!AO$5:AO$410,'Grid GenerationQueue'!$AZ$5:$AZ$410,$B9,'Grid GenerationQueue'!$BA$5:$BA$410,$C9)</f>
        <v>0</v>
      </c>
      <c r="M9">
        <f>SUMIFS('Grid GenerationQueue'!AP$5:AP$410,'Grid GenerationQueue'!$AZ$5:$AZ$410,$B9,'Grid GenerationQueue'!$BA$5:$BA$410,$C9)</f>
        <v>0</v>
      </c>
      <c r="N9">
        <f>SUMIFS('Grid GenerationQueue'!AQ$5:AQ$410,'Grid GenerationQueue'!$AZ$5:$AZ$410,$B9,'Grid GenerationQueue'!$BA$5:$BA$410,$C9)</f>
        <v>0</v>
      </c>
      <c r="O9">
        <f>SUMIFS('Grid GenerationQueue'!AR$5:AR$410,'Grid GenerationQueue'!$AZ$5:$AZ$410,$B9,'Grid GenerationQueue'!$BA$5:$BA$410,$C9)</f>
        <v>0</v>
      </c>
      <c r="Q9">
        <f>SUMIFS('Grid GenerationQueue'!AG$5:AG$410,'Grid GenerationQueue'!$AZ$5:$AZ$410,$B9,'Grid GenerationQueue'!$BA$5:$BA$410,$C9,'Grid GenerationQueue'!$BJ$5:$BJ$410,"Executed")</f>
        <v>0</v>
      </c>
      <c r="R9">
        <f>SUMIFS('Grid GenerationQueue'!AH$5:AH$410,'Grid GenerationQueue'!$AZ$5:$AZ$410,$B9,'Grid GenerationQueue'!$BA$5:$BA$410,$C9,'Grid GenerationQueue'!$BJ$5:$BJ$410,"Executed")</f>
        <v>0</v>
      </c>
      <c r="S9">
        <f>SUMIFS('Grid GenerationQueue'!AI$5:AI$410,'Grid GenerationQueue'!$AZ$5:$AZ$410,$B9,'Grid GenerationQueue'!$BA$5:$BA$410,$C9,'Grid GenerationQueue'!$BJ$5:$BJ$410,"Executed")</f>
        <v>500</v>
      </c>
      <c r="T9">
        <f>SUMIFS('Grid GenerationQueue'!AJ$5:AJ$410,'Grid GenerationQueue'!$AZ$5:$AZ$410,$B9,'Grid GenerationQueue'!$BA$5:$BA$410,$C9,'Grid GenerationQueue'!$BJ$5:$BJ$410,"Executed")</f>
        <v>500</v>
      </c>
      <c r="U9">
        <f>SUMIFS('Grid GenerationQueue'!AK$5:AK$410,'Grid GenerationQueue'!$AZ$5:$AZ$410,$B9,'Grid GenerationQueue'!$BA$5:$BA$410,$C9,'Grid GenerationQueue'!$BJ$5:$BJ$410,"Executed")</f>
        <v>0</v>
      </c>
      <c r="V9">
        <f>SUMIFS('Grid GenerationQueue'!AL$5:AL$410,'Grid GenerationQueue'!$AZ$5:$AZ$410,$B9,'Grid GenerationQueue'!$BA$5:$BA$410,$C9,'Grid GenerationQueue'!$BJ$5:$BJ$410,"Executed")</f>
        <v>0</v>
      </c>
      <c r="W9">
        <f>SUMIFS('Grid GenerationQueue'!AM$5:AM$410,'Grid GenerationQueue'!$AZ$5:$AZ$410,$B9,'Grid GenerationQueue'!$BA$5:$BA$410,$C9,'Grid GenerationQueue'!$BJ$5:$BJ$410,"Executed")</f>
        <v>0</v>
      </c>
      <c r="X9">
        <f>SUMIFS('Grid GenerationQueue'!AN$5:AN$410,'Grid GenerationQueue'!$AZ$5:$AZ$410,$B9,'Grid GenerationQueue'!$BA$5:$BA$410,$C9,'Grid GenerationQueue'!$BJ$5:$BJ$410,"Executed")</f>
        <v>0</v>
      </c>
      <c r="Y9">
        <f>SUMIFS('Grid GenerationQueue'!AO$5:AO$410,'Grid GenerationQueue'!$AZ$5:$AZ$410,$B9,'Grid GenerationQueue'!$BA$5:$BA$410,$C9,'Grid GenerationQueue'!$BJ$5:$BJ$410,"Executed")</f>
        <v>0</v>
      </c>
      <c r="Z9">
        <f>SUMIFS('Grid GenerationQueue'!AP$5:AP$410,'Grid GenerationQueue'!$AZ$5:$AZ$410,$B9,'Grid GenerationQueue'!$BA$5:$BA$410,$C9,'Grid GenerationQueue'!$BJ$5:$BJ$410,"Executed")</f>
        <v>0</v>
      </c>
      <c r="AA9">
        <f>SUMIFS('Grid GenerationQueue'!AQ$5:AQ$410,'Grid GenerationQueue'!$AZ$5:$AZ$410,$B9,'Grid GenerationQueue'!$BA$5:$BA$410,$C9,'Grid GenerationQueue'!$BJ$5:$BJ$410,"Executed")</f>
        <v>0</v>
      </c>
      <c r="AB9">
        <f>SUMIFS('Grid GenerationQueue'!AR$5:AR$410,'Grid GenerationQueue'!$AZ$5:$AZ$410,$B9,'Grid GenerationQueue'!$BA$5:$BA$410,$C9,'Grid GenerationQueue'!$BJ$5:$BJ$410,"Executed")</f>
        <v>0</v>
      </c>
      <c r="AD9">
        <f>SUMIFS('Grid GenerationQueue'!AG$5:AG$410,'Grid GenerationQueue'!$AZ$5:$AZ$410,$B9,'Grid GenerationQueue'!$BA$5:$BA$410,$C9,'Grid GenerationQueue'!$BH$5:$BH$410,"&lt;&gt;"&amp;"")+SUMIFS('Grid GenerationQueue'!AG$5:AG$410,'Grid GenerationQueue'!$AZ$5:$AZ$410,$B9,'Grid GenerationQueue'!$BA$5:$BA$410,$C9,'Grid GenerationQueue'!$BH$5:$BH$410,"",'Grid GenerationQueue'!$AC$5:$AC$410,1)</f>
        <v>0</v>
      </c>
      <c r="AE9">
        <f>SUMIFS('Grid GenerationQueue'!AH$5:AH$410,'Grid GenerationQueue'!$AZ$5:$AZ$410,$B9,'Grid GenerationQueue'!$BA$5:$BA$410,$C9,'Grid GenerationQueue'!$BH$5:$BH$410,"&lt;&gt;"&amp;"")+SUMIFS('Grid GenerationQueue'!AH$5:AH$410,'Grid GenerationQueue'!$AZ$5:$AZ$410,$B9,'Grid GenerationQueue'!$BA$5:$BA$410,$C9,'Grid GenerationQueue'!$BH$5:$BH$410,"",'Grid GenerationQueue'!$AC$5:$AC$410,1)</f>
        <v>0</v>
      </c>
      <c r="AF9">
        <f>SUMIFS('Grid GenerationQueue'!AI$5:AI$410,'Grid GenerationQueue'!$AZ$5:$AZ$410,$B9,'Grid GenerationQueue'!$BA$5:$BA$410,$C9,'Grid GenerationQueue'!$BH$5:$BH$410,"&lt;&gt;"&amp;"")+SUMIFS('Grid GenerationQueue'!AI$5:AI$410,'Grid GenerationQueue'!$AZ$5:$AZ$410,$B9,'Grid GenerationQueue'!$BA$5:$BA$410,$C9,'Grid GenerationQueue'!$BH$5:$BH$410,"",'Grid GenerationQueue'!$AC$5:$AC$410,1)</f>
        <v>500</v>
      </c>
      <c r="AG9">
        <f>SUMIFS('Grid GenerationQueue'!AJ$5:AJ$410,'Grid GenerationQueue'!$AZ$5:$AZ$410,$B9,'Grid GenerationQueue'!$BA$5:$BA$410,$C9,'Grid GenerationQueue'!$BH$5:$BH$410,"&lt;&gt;"&amp;"")+SUMIFS('Grid GenerationQueue'!AJ$5:AJ$410,'Grid GenerationQueue'!$AZ$5:$AZ$410,$B9,'Grid GenerationQueue'!$BA$5:$BA$410,$C9,'Grid GenerationQueue'!$BH$5:$BH$410,"",'Grid GenerationQueue'!$AC$5:$AC$410,1)</f>
        <v>500</v>
      </c>
      <c r="AH9">
        <f>SUMIFS('Grid GenerationQueue'!AK$5:AK$410,'Grid GenerationQueue'!$AZ$5:$AZ$410,$B9,'Grid GenerationQueue'!$BA$5:$BA$410,$C9,'Grid GenerationQueue'!$BH$5:$BH$410,"&lt;&gt;"&amp;"")+SUMIFS('Grid GenerationQueue'!AK$5:AK$410,'Grid GenerationQueue'!$AZ$5:$AZ$410,$B9,'Grid GenerationQueue'!$BA$5:$BA$410,$C9,'Grid GenerationQueue'!$BH$5:$BH$410,"",'Grid GenerationQueue'!$AC$5:$AC$410,1)</f>
        <v>0</v>
      </c>
      <c r="AI9">
        <f>SUMIFS('Grid GenerationQueue'!AL$5:AL$410,'Grid GenerationQueue'!$AZ$5:$AZ$410,$B9,'Grid GenerationQueue'!$BA$5:$BA$410,$C9,'Grid GenerationQueue'!$BH$5:$BH$410,"&lt;&gt;"&amp;"")+SUMIFS('Grid GenerationQueue'!AL$5:AL$410,'Grid GenerationQueue'!$AZ$5:$AZ$410,$B9,'Grid GenerationQueue'!$BA$5:$BA$410,$C9,'Grid GenerationQueue'!$BH$5:$BH$410,"",'Grid GenerationQueue'!$AC$5:$AC$410,1)</f>
        <v>0</v>
      </c>
      <c r="AJ9">
        <f>SUMIFS('Grid GenerationQueue'!AM$5:AM$410,'Grid GenerationQueue'!$AZ$5:$AZ$410,$B9,'Grid GenerationQueue'!$BA$5:$BA$410,$C9,'Grid GenerationQueue'!$BH$5:$BH$410,"&lt;&gt;"&amp;"")+SUMIFS('Grid GenerationQueue'!AM$5:AM$410,'Grid GenerationQueue'!$AZ$5:$AZ$410,$B9,'Grid GenerationQueue'!$BA$5:$BA$410,$C9,'Grid GenerationQueue'!$BH$5:$BH$410,"",'Grid GenerationQueue'!$AC$5:$AC$410,1)</f>
        <v>0</v>
      </c>
      <c r="AK9">
        <f>SUMIFS('Grid GenerationQueue'!AN$5:AN$410,'Grid GenerationQueue'!$AZ$5:$AZ$410,$B9,'Grid GenerationQueue'!$BA$5:$BA$410,$C9,'Grid GenerationQueue'!$BH$5:$BH$410,"&lt;&gt;"&amp;"")+SUMIFS('Grid GenerationQueue'!AN$5:AN$410,'Grid GenerationQueue'!$AZ$5:$AZ$410,$B9,'Grid GenerationQueue'!$BA$5:$BA$410,$C9,'Grid GenerationQueue'!$BH$5:$BH$410,"",'Grid GenerationQueue'!$AC$5:$AC$410,1)</f>
        <v>0</v>
      </c>
      <c r="AL9">
        <f>SUMIFS('Grid GenerationQueue'!AO$5:AO$410,'Grid GenerationQueue'!$AZ$5:$AZ$410,$B9,'Grid GenerationQueue'!$BA$5:$BA$410,$C9,'Grid GenerationQueue'!$BH$5:$BH$410,"&lt;&gt;"&amp;"")+SUMIFS('Grid GenerationQueue'!AO$5:AO$410,'Grid GenerationQueue'!$AZ$5:$AZ$410,$B9,'Grid GenerationQueue'!$BA$5:$BA$410,$C9,'Grid GenerationQueue'!$BH$5:$BH$410,"",'Grid GenerationQueue'!$AC$5:$AC$410,1)</f>
        <v>0</v>
      </c>
      <c r="AM9">
        <f>SUMIFS('Grid GenerationQueue'!AP$5:AP$410,'Grid GenerationQueue'!$AZ$5:$AZ$410,$B9,'Grid GenerationQueue'!$BA$5:$BA$410,$C9,'Grid GenerationQueue'!$BH$5:$BH$410,"&lt;&gt;"&amp;"")+SUMIFS('Grid GenerationQueue'!AP$5:AP$410,'Grid GenerationQueue'!$AZ$5:$AZ$410,$B9,'Grid GenerationQueue'!$BA$5:$BA$410,$C9,'Grid GenerationQueue'!$BH$5:$BH$410,"",'Grid GenerationQueue'!$AC$5:$AC$410,1)</f>
        <v>0</v>
      </c>
      <c r="AN9">
        <f>SUMIFS('Grid GenerationQueue'!AQ$5:AQ$410,'Grid GenerationQueue'!$AZ$5:$AZ$410,$B9,'Grid GenerationQueue'!$BA$5:$BA$410,$C9,'Grid GenerationQueue'!$BH$5:$BH$410,"&lt;&gt;"&amp;"")+SUMIFS('Grid GenerationQueue'!AQ$5:AQ$410,'Grid GenerationQueue'!$AZ$5:$AZ$410,$B9,'Grid GenerationQueue'!$BA$5:$BA$410,$C9,'Grid GenerationQueue'!$BH$5:$BH$410,"",'Grid GenerationQueue'!$AC$5:$AC$410,1)</f>
        <v>0</v>
      </c>
      <c r="AO9">
        <f>SUMIFS('Grid GenerationQueue'!AR$5:AR$410,'Grid GenerationQueue'!$AZ$5:$AZ$410,$B9,'Grid GenerationQueue'!$BA$5:$BA$410,$C9,'Grid GenerationQueue'!$BH$5:$BH$410,"&lt;&gt;"&amp;"")+SUMIFS('Grid GenerationQueue'!AR$5:AR$410,'Grid GenerationQueue'!$AZ$5:$AZ$410,$B9,'Grid GenerationQueue'!$BA$5:$BA$410,$C9,'Grid GenerationQueue'!$BH$5:$BH$410,"",'Grid GenerationQueue'!$AC$5:$AC$410,1)</f>
        <v>0</v>
      </c>
      <c r="AQ9">
        <f>SUMIFS('Grid GenerationQueue'!AG$5:AG$410,'Grid GenerationQueue'!$AZ$5:$AZ$410,$B9,'Grid GenerationQueue'!$BA$5:$BA$410,$C9,'Grid GenerationQueue'!$BK$5:$BK$410,"&gt;0")</f>
        <v>0</v>
      </c>
      <c r="AR9">
        <f>SUMIFS('Grid GenerationQueue'!AH$5:AH$410,'Grid GenerationQueue'!$AZ$5:$AZ$410,$B9,'Grid GenerationQueue'!$BA$5:$BA$410,$C9,'Grid GenerationQueue'!$BK$5:$BK$410,"&gt;0")</f>
        <v>0</v>
      </c>
      <c r="AS9">
        <f>SUMIFS('Grid GenerationQueue'!AI$5:AI$410,'Grid GenerationQueue'!$AZ$5:$AZ$410,$B9,'Grid GenerationQueue'!$BA$5:$BA$410,$C9,'Grid GenerationQueue'!$BK$5:$BK$410,"&gt;0")</f>
        <v>0</v>
      </c>
      <c r="AT9">
        <f>SUMIFS('Grid GenerationQueue'!AJ$5:AJ$410,'Grid GenerationQueue'!$AZ$5:$AZ$410,$B9,'Grid GenerationQueue'!$BA$5:$BA$410,$C9,'Grid GenerationQueue'!$BK$5:$BK$410,"&gt;0")</f>
        <v>0</v>
      </c>
      <c r="AU9">
        <f>SUMIFS('Grid GenerationQueue'!AK$5:AK$410,'Grid GenerationQueue'!$AZ$5:$AZ$410,$B9,'Grid GenerationQueue'!$BA$5:$BA$410,$C9,'Grid GenerationQueue'!$BK$5:$BK$410,"&gt;0")</f>
        <v>0</v>
      </c>
      <c r="AV9">
        <f>SUMIFS('Grid GenerationQueue'!AL$5:AL$410,'Grid GenerationQueue'!$AZ$5:$AZ$410,$B9,'Grid GenerationQueue'!$BA$5:$BA$410,$C9,'Grid GenerationQueue'!$BK$5:$BK$410,"&gt;0")</f>
        <v>0</v>
      </c>
      <c r="AW9">
        <f>SUMIFS('Grid GenerationQueue'!AM$5:AM$410,'Grid GenerationQueue'!$AZ$5:$AZ$410,$B9,'Grid GenerationQueue'!$BA$5:$BA$410,$C9,'Grid GenerationQueue'!$BK$5:$BK$410,"&gt;0")</f>
        <v>0</v>
      </c>
      <c r="AX9">
        <f>SUMIFS('Grid GenerationQueue'!AN$5:AN$410,'Grid GenerationQueue'!$AZ$5:$AZ$410,$B9,'Grid GenerationQueue'!$BA$5:$BA$410,$C9,'Grid GenerationQueue'!$BK$5:$BK$410,"&gt;0")</f>
        <v>0</v>
      </c>
      <c r="AY9">
        <f>SUMIFS('Grid GenerationQueue'!AO$5:AO$410,'Grid GenerationQueue'!$AZ$5:$AZ$410,$B9,'Grid GenerationQueue'!$BA$5:$BA$410,$C9,'Grid GenerationQueue'!$BK$5:$BK$410,"&gt;0")</f>
        <v>0</v>
      </c>
      <c r="AZ9">
        <f>SUMIFS('Grid GenerationQueue'!AP$5:AP$410,'Grid GenerationQueue'!$AZ$5:$AZ$410,$B9,'Grid GenerationQueue'!$BA$5:$BA$410,$C9,'Grid GenerationQueue'!$BK$5:$BK$410,"&gt;0")</f>
        <v>0</v>
      </c>
      <c r="BA9">
        <f>SUMIFS('Grid GenerationQueue'!AQ$5:AQ$410,'Grid GenerationQueue'!$AZ$5:$AZ$410,$B9,'Grid GenerationQueue'!$BA$5:$BA$410,$C9,'Grid GenerationQueue'!$BK$5:$BK$410,"&gt;0")</f>
        <v>0</v>
      </c>
      <c r="BB9">
        <f>SUMIFS('Grid GenerationQueue'!AR$5:AR$410,'Grid GenerationQueue'!$AZ$5:$AZ$410,$B9,'Grid GenerationQueue'!$BA$5:$BA$410,$C9,'Grid GenerationQueue'!$BK$5:$BK$410,"&gt;0")</f>
        <v>0</v>
      </c>
      <c r="BD9">
        <f>SUMIFS('Grid GenerationQueue'!AG$5:AG$410,'Grid GenerationQueue'!$AZ$5:$AZ$410,$B9,'Grid GenerationQueue'!$BA$5:$BA$410,$C9,'Grid GenerationQueue'!$BD$5:$BD$410,"&lt;="&amp;$BE$3)</f>
        <v>0</v>
      </c>
      <c r="BE9">
        <f>SUMIFS('Grid GenerationQueue'!AH$5:AH$410,'Grid GenerationQueue'!$AZ$5:$AZ$410,$B9,'Grid GenerationQueue'!$BA$5:$BA$410,$C9,'Grid GenerationQueue'!$BD$5:$BD$410,"&lt;="&amp;$BE$3)</f>
        <v>0</v>
      </c>
      <c r="BF9">
        <f>SUMIFS('Grid GenerationQueue'!AI$5:AI$410,'Grid GenerationQueue'!$AZ$5:$AZ$410,$B9,'Grid GenerationQueue'!$BA$5:$BA$410,$C9,'Grid GenerationQueue'!$BD$5:$BD$410,"&lt;="&amp;$BE$3)</f>
        <v>500</v>
      </c>
      <c r="BG9">
        <f>SUMIFS('Grid GenerationQueue'!AJ$5:AJ$410,'Grid GenerationQueue'!$AZ$5:$AZ$410,$B9,'Grid GenerationQueue'!$BA$5:$BA$410,$C9,'Grid GenerationQueue'!$BD$5:$BD$410,"&lt;="&amp;$BE$3)</f>
        <v>500</v>
      </c>
      <c r="BH9">
        <f>SUMIFS('Grid GenerationQueue'!AK$5:AK$410,'Grid GenerationQueue'!$AZ$5:$AZ$410,$B9,'Grid GenerationQueue'!$BA$5:$BA$410,$C9,'Grid GenerationQueue'!$BD$5:$BD$410,"&lt;="&amp;$BE$3)</f>
        <v>0</v>
      </c>
      <c r="BI9">
        <f>SUMIFS('Grid GenerationQueue'!AL$5:AL$410,'Grid GenerationQueue'!$AZ$5:$AZ$410,$B9,'Grid GenerationQueue'!$BA$5:$BA$410,$C9,'Grid GenerationQueue'!$BD$5:$BD$410,"&lt;="&amp;$BE$3)</f>
        <v>0</v>
      </c>
      <c r="BJ9">
        <f>SUMIFS('Grid GenerationQueue'!AM$5:AM$410,'Grid GenerationQueue'!$AZ$5:$AZ$410,$B9,'Grid GenerationQueue'!$BA$5:$BA$410,$C9,'Grid GenerationQueue'!$BD$5:$BD$410,"&lt;="&amp;$BE$3)</f>
        <v>0</v>
      </c>
      <c r="BK9">
        <f>SUMIFS('Grid GenerationQueue'!AN$5:AN$410,'Grid GenerationQueue'!$AZ$5:$AZ$410,$B9,'Grid GenerationQueue'!$BA$5:$BA$410,$C9,'Grid GenerationQueue'!$BD$5:$BD$410,"&lt;="&amp;$BE$3)</f>
        <v>0</v>
      </c>
      <c r="BL9">
        <f>SUMIFS('Grid GenerationQueue'!AO$5:AO$410,'Grid GenerationQueue'!$AZ$5:$AZ$410,$B9,'Grid GenerationQueue'!$BA$5:$BA$410,$C9,'Grid GenerationQueue'!$BD$5:$BD$410,"&lt;="&amp;$BE$3)</f>
        <v>0</v>
      </c>
      <c r="BM9">
        <f>SUMIFS('Grid GenerationQueue'!AP$5:AP$410,'Grid GenerationQueue'!$AZ$5:$AZ$410,$B9,'Grid GenerationQueue'!$BA$5:$BA$410,$C9,'Grid GenerationQueue'!$BD$5:$BD$410,"&lt;="&amp;$BE$3)</f>
        <v>0</v>
      </c>
      <c r="BN9">
        <f>SUMIFS('Grid GenerationQueue'!AQ$5:AQ$410,'Grid GenerationQueue'!$AZ$5:$AZ$410,$B9,'Grid GenerationQueue'!$BA$5:$BA$410,$C9,'Grid GenerationQueue'!$BD$5:$BD$410,"&lt;="&amp;$BE$3)</f>
        <v>0</v>
      </c>
      <c r="BO9">
        <f>SUMIFS('Grid GenerationQueue'!AR$5:AR$410,'Grid GenerationQueue'!$AZ$5:$AZ$410,$B9,'Grid GenerationQueue'!$BA$5:$BA$410,$C9,'Grid GenerationQueue'!$BD$5:$BD$410,"&lt;="&amp;$BE$3)</f>
        <v>0</v>
      </c>
      <c r="BQ9">
        <f>SUMIFS('Grid GenerationQueue'!AG$5:AG$410,'Grid GenerationQueue'!$AZ$5:$AZ$410,$B9,'Grid GenerationQueue'!$BA$5:$BA$410,$C9,'Grid GenerationQueue'!$BJ$5:$BJ$410,"Executed",'Grid GenerationQueue'!$BD$5:$BD$410,"&lt;="&amp;$BE$3)</f>
        <v>0</v>
      </c>
      <c r="BR9">
        <f>SUMIFS('Grid GenerationQueue'!AH$5:AH$410,'Grid GenerationQueue'!$AZ$5:$AZ$410,$B9,'Grid GenerationQueue'!$BA$5:$BA$410,$C9,'Grid GenerationQueue'!$BJ$5:$BJ$410,"Executed",'Grid GenerationQueue'!$BD$5:$BD$410,"&lt;="&amp;$BE$3)</f>
        <v>0</v>
      </c>
      <c r="BS9">
        <f>SUMIFS('Grid GenerationQueue'!AI$5:AI$410,'Grid GenerationQueue'!$AZ$5:$AZ$410,$B9,'Grid GenerationQueue'!$BA$5:$BA$410,$C9,'Grid GenerationQueue'!$BJ$5:$BJ$410,"Executed",'Grid GenerationQueue'!$BD$5:$BD$410,"&lt;="&amp;$BE$3)</f>
        <v>500</v>
      </c>
      <c r="BT9">
        <f>SUMIFS('Grid GenerationQueue'!AJ$5:AJ$410,'Grid GenerationQueue'!$AZ$5:$AZ$410,$B9,'Grid GenerationQueue'!$BA$5:$BA$410,$C9,'Grid GenerationQueue'!$BJ$5:$BJ$410,"Executed",'Grid GenerationQueue'!$BD$5:$BD$410,"&lt;="&amp;$BE$3)</f>
        <v>500</v>
      </c>
      <c r="BU9">
        <f>SUMIFS('Grid GenerationQueue'!AK$5:AK$410,'Grid GenerationQueue'!$AZ$5:$AZ$410,$B9,'Grid GenerationQueue'!$BA$5:$BA$410,$C9,'Grid GenerationQueue'!$BJ$5:$BJ$410,"Executed",'Grid GenerationQueue'!$BD$5:$BD$410,"&lt;="&amp;$BE$3)</f>
        <v>0</v>
      </c>
      <c r="BV9">
        <f>SUMIFS('Grid GenerationQueue'!AL$5:AL$410,'Grid GenerationQueue'!$AZ$5:$AZ$410,$B9,'Grid GenerationQueue'!$BA$5:$BA$410,$C9,'Grid GenerationQueue'!$BJ$5:$BJ$410,"Executed",'Grid GenerationQueue'!$BD$5:$BD$410,"&lt;="&amp;$BE$3)</f>
        <v>0</v>
      </c>
      <c r="BW9">
        <f>SUMIFS('Grid GenerationQueue'!AM$5:AM$410,'Grid GenerationQueue'!$AZ$5:$AZ$410,$B9,'Grid GenerationQueue'!$BA$5:$BA$410,$C9,'Grid GenerationQueue'!$BJ$5:$BJ$410,"Executed",'Grid GenerationQueue'!$BD$5:$BD$410,"&lt;="&amp;$BE$3)</f>
        <v>0</v>
      </c>
      <c r="BX9">
        <f>SUMIFS('Grid GenerationQueue'!AN$5:AN$410,'Grid GenerationQueue'!$AZ$5:$AZ$410,$B9,'Grid GenerationQueue'!$BA$5:$BA$410,$C9,'Grid GenerationQueue'!$BJ$5:$BJ$410,"Executed",'Grid GenerationQueue'!$BD$5:$BD$410,"&lt;="&amp;$BE$3)</f>
        <v>0</v>
      </c>
      <c r="BY9">
        <f>SUMIFS('Grid GenerationQueue'!AO$5:AO$410,'Grid GenerationQueue'!$AZ$5:$AZ$410,$B9,'Grid GenerationQueue'!$BA$5:$BA$410,$C9,'Grid GenerationQueue'!$BJ$5:$BJ$410,"Executed",'Grid GenerationQueue'!$BD$5:$BD$410,"&lt;="&amp;$BE$3)</f>
        <v>0</v>
      </c>
      <c r="BZ9">
        <f>SUMIFS('Grid GenerationQueue'!AP$5:AP$410,'Grid GenerationQueue'!$AZ$5:$AZ$410,$B9,'Grid GenerationQueue'!$BA$5:$BA$410,$C9,'Grid GenerationQueue'!$BJ$5:$BJ$410,"Executed",'Grid GenerationQueue'!$BD$5:$BD$410,"&lt;="&amp;$BE$3)</f>
        <v>0</v>
      </c>
      <c r="CA9">
        <f>SUMIFS('Grid GenerationQueue'!AQ$5:AQ$410,'Grid GenerationQueue'!$AZ$5:$AZ$410,$B9,'Grid GenerationQueue'!$BA$5:$BA$410,$C9,'Grid GenerationQueue'!$BJ$5:$BJ$410,"Executed",'Grid GenerationQueue'!$BD$5:$BD$410,"&lt;="&amp;$BE$3)</f>
        <v>0</v>
      </c>
      <c r="CB9">
        <f>SUMIFS('Grid GenerationQueue'!AR$5:AR$410,'Grid GenerationQueue'!$AZ$5:$AZ$410,$B9,'Grid GenerationQueue'!$BA$5:$BA$410,$C9,'Grid GenerationQueue'!$BJ$5:$BJ$410,"Executed",'Grid GenerationQueue'!$BD$5:$BD$410,"&lt;="&amp;$BE$3)</f>
        <v>0</v>
      </c>
      <c r="CD9">
        <f>SUMIFS('Grid GenerationQueue'!AG$5:AG$410,'Grid GenerationQueue'!$AZ$5:$AZ$410,$B9,'Grid GenerationQueue'!$BA$5:$BA$410,$C9,'Grid GenerationQueue'!$BH$5:$BH$410,"&lt;&gt;"&amp;"",'Grid GenerationQueue'!$BD$5:$BD$410,"&lt;="&amp;$BE$3)</f>
        <v>0</v>
      </c>
      <c r="CE9">
        <f>SUMIFS('Grid GenerationQueue'!AH$5:AH$410,'Grid GenerationQueue'!$AZ$5:$AZ$410,$B9,'Grid GenerationQueue'!$BA$5:$BA$410,$C9,'Grid GenerationQueue'!$BH$5:$BH$410,"&lt;&gt;"&amp;"",'Grid GenerationQueue'!$BD$5:$BD$410,"&lt;="&amp;$BE$3)</f>
        <v>0</v>
      </c>
      <c r="CF9">
        <f>SUMIFS('Grid GenerationQueue'!AI$5:AI$410,'Grid GenerationQueue'!$AZ$5:$AZ$410,$B9,'Grid GenerationQueue'!$BA$5:$BA$410,$C9,'Grid GenerationQueue'!$BH$5:$BH$410,"&lt;&gt;"&amp;"",'Grid GenerationQueue'!$BD$5:$BD$410,"&lt;="&amp;$BE$3)</f>
        <v>500</v>
      </c>
      <c r="CG9">
        <f>SUMIFS('Grid GenerationQueue'!AJ$5:AJ$410,'Grid GenerationQueue'!$AZ$5:$AZ$410,$B9,'Grid GenerationQueue'!$BA$5:$BA$410,$C9,'Grid GenerationQueue'!$BH$5:$BH$410,"&lt;&gt;"&amp;"",'Grid GenerationQueue'!$BD$5:$BD$410,"&lt;="&amp;$BE$3)</f>
        <v>500</v>
      </c>
      <c r="CH9">
        <f>SUMIFS('Grid GenerationQueue'!AK$5:AK$410,'Grid GenerationQueue'!$AZ$5:$AZ$410,$B9,'Grid GenerationQueue'!$BA$5:$BA$410,$C9,'Grid GenerationQueue'!$BH$5:$BH$410,"&lt;&gt;"&amp;"",'Grid GenerationQueue'!$BD$5:$BD$410,"&lt;="&amp;$BE$3)</f>
        <v>0</v>
      </c>
      <c r="CI9">
        <f>SUMIFS('Grid GenerationQueue'!AL$5:AL$410,'Grid GenerationQueue'!$AZ$5:$AZ$410,$B9,'Grid GenerationQueue'!$BA$5:$BA$410,$C9,'Grid GenerationQueue'!$BH$5:$BH$410,"&lt;&gt;"&amp;"",'Grid GenerationQueue'!$BD$5:$BD$410,"&lt;="&amp;$BE$3)</f>
        <v>0</v>
      </c>
      <c r="CJ9">
        <f>SUMIFS('Grid GenerationQueue'!AM$5:AM$410,'Grid GenerationQueue'!$AZ$5:$AZ$410,$B9,'Grid GenerationQueue'!$BA$5:$BA$410,$C9,'Grid GenerationQueue'!$BH$5:$BH$410,"&lt;&gt;"&amp;"",'Grid GenerationQueue'!$BD$5:$BD$410,"&lt;="&amp;$BE$3)</f>
        <v>0</v>
      </c>
      <c r="CK9">
        <f>SUMIFS('Grid GenerationQueue'!AN$5:AN$410,'Grid GenerationQueue'!$AZ$5:$AZ$410,$B9,'Grid GenerationQueue'!$BA$5:$BA$410,$C9,'Grid GenerationQueue'!$BH$5:$BH$410,"&lt;&gt;"&amp;"",'Grid GenerationQueue'!$BD$5:$BD$410,"&lt;="&amp;$BE$3)</f>
        <v>0</v>
      </c>
      <c r="CL9">
        <f>SUMIFS('Grid GenerationQueue'!AO$5:AO$410,'Grid GenerationQueue'!$AZ$5:$AZ$410,$B9,'Grid GenerationQueue'!$BA$5:$BA$410,$C9,'Grid GenerationQueue'!$BH$5:$BH$410,"&lt;&gt;"&amp;"",'Grid GenerationQueue'!$BD$5:$BD$410,"&lt;="&amp;$BE$3)</f>
        <v>0</v>
      </c>
      <c r="CM9">
        <f>SUMIFS('Grid GenerationQueue'!AP$5:AP$410,'Grid GenerationQueue'!$AZ$5:$AZ$410,$B9,'Grid GenerationQueue'!$BA$5:$BA$410,$C9,'Grid GenerationQueue'!$BH$5:$BH$410,"&lt;&gt;"&amp;"",'Grid GenerationQueue'!$BD$5:$BD$410,"&lt;="&amp;$BE$3)</f>
        <v>0</v>
      </c>
      <c r="CN9">
        <f>SUMIFS('Grid GenerationQueue'!AQ$5:AQ$410,'Grid GenerationQueue'!$AZ$5:$AZ$410,$B9,'Grid GenerationQueue'!$BA$5:$BA$410,$C9,'Grid GenerationQueue'!$BH$5:$BH$410,"&lt;&gt;"&amp;"",'Grid GenerationQueue'!$BD$5:$BD$410,"&lt;="&amp;$BE$3)</f>
        <v>0</v>
      </c>
      <c r="CO9">
        <f>SUMIFS('Grid GenerationQueue'!AR$5:AR$410,'Grid GenerationQueue'!$AZ$5:$AZ$410,$B9,'Grid GenerationQueue'!$BA$5:$BA$410,$C9,'Grid GenerationQueue'!$BH$5:$BH$410,"&lt;&gt;"&amp;"",'Grid GenerationQueue'!$BD$5:$BD$410,"&lt;="&amp;$BE$3)</f>
        <v>0</v>
      </c>
      <c r="CQ9">
        <f>SUMIFS('Grid GenerationQueue'!AG$5:AG$410,'Grid GenerationQueue'!$AZ$5:$AZ$410,$B9,'Grid GenerationQueue'!$BA$5:$BA$410,$C9,'Grid GenerationQueue'!$BK$5:$BK$410,"&gt;0",'Grid GenerationQueue'!$BD$5:$BD$410,"&lt;="&amp;$BE$3)</f>
        <v>0</v>
      </c>
      <c r="CR9">
        <f>SUMIFS('Grid GenerationQueue'!AH$5:AH$410,'Grid GenerationQueue'!$AZ$5:$AZ$410,$B9,'Grid GenerationQueue'!$BA$5:$BA$410,$C9,'Grid GenerationQueue'!$BK$5:$BK$410,"&gt;0",'Grid GenerationQueue'!$BD$5:$BD$410,"&lt;="&amp;$BE$3)</f>
        <v>0</v>
      </c>
      <c r="CS9">
        <f>SUMIFS('Grid GenerationQueue'!AI$5:AI$410,'Grid GenerationQueue'!$AZ$5:$AZ$410,$B9,'Grid GenerationQueue'!$BA$5:$BA$410,$C9,'Grid GenerationQueue'!$BK$5:$BK$410,"&gt;0",'Grid GenerationQueue'!$BD$5:$BD$410,"&lt;="&amp;$BE$3)</f>
        <v>0</v>
      </c>
      <c r="CT9">
        <f>SUMIFS('Grid GenerationQueue'!AJ$5:AJ$410,'Grid GenerationQueue'!$AZ$5:$AZ$410,$B9,'Grid GenerationQueue'!$BA$5:$BA$410,$C9,'Grid GenerationQueue'!$BK$5:$BK$410,"&gt;0",'Grid GenerationQueue'!$BD$5:$BD$410,"&lt;="&amp;$BE$3)</f>
        <v>0</v>
      </c>
      <c r="CU9">
        <f>SUMIFS('Grid GenerationQueue'!AK$5:AK$410,'Grid GenerationQueue'!$AZ$5:$AZ$410,$B9,'Grid GenerationQueue'!$BA$5:$BA$410,$C9,'Grid GenerationQueue'!$BK$5:$BK$410,"&gt;0",'Grid GenerationQueue'!$BD$5:$BD$410,"&lt;="&amp;$BE$3)</f>
        <v>0</v>
      </c>
      <c r="CV9">
        <f>SUMIFS('Grid GenerationQueue'!AL$5:AL$410,'Grid GenerationQueue'!$AZ$5:$AZ$410,$B9,'Grid GenerationQueue'!$BA$5:$BA$410,$C9,'Grid GenerationQueue'!$BK$5:$BK$410,"&gt;0",'Grid GenerationQueue'!$BD$5:$BD$410,"&lt;="&amp;$BE$3)</f>
        <v>0</v>
      </c>
      <c r="CW9">
        <f>SUMIFS('Grid GenerationQueue'!AM$5:AM$410,'Grid GenerationQueue'!$AZ$5:$AZ$410,$B9,'Grid GenerationQueue'!$BA$5:$BA$410,$C9,'Grid GenerationQueue'!$BK$5:$BK$410,"&gt;0",'Grid GenerationQueue'!$BD$5:$BD$410,"&lt;="&amp;$BE$3)</f>
        <v>0</v>
      </c>
      <c r="CX9">
        <f>SUMIFS('Grid GenerationQueue'!AN$5:AN$410,'Grid GenerationQueue'!$AZ$5:$AZ$410,$B9,'Grid GenerationQueue'!$BA$5:$BA$410,$C9,'Grid GenerationQueue'!$BK$5:$BK$410,"&gt;0",'Grid GenerationQueue'!$BD$5:$BD$410,"&lt;="&amp;$BE$3)</f>
        <v>0</v>
      </c>
      <c r="CY9">
        <f>SUMIFS('Grid GenerationQueue'!AO$5:AO$410,'Grid GenerationQueue'!$AZ$5:$AZ$410,$B9,'Grid GenerationQueue'!$BA$5:$BA$410,$C9,'Grid GenerationQueue'!$BK$5:$BK$410,"&gt;0",'Grid GenerationQueue'!$BD$5:$BD$410,"&lt;="&amp;$BE$3)</f>
        <v>0</v>
      </c>
      <c r="CZ9">
        <f>SUMIFS('Grid GenerationQueue'!AP$5:AP$410,'Grid GenerationQueue'!$AZ$5:$AZ$410,$B9,'Grid GenerationQueue'!$BA$5:$BA$410,$C9,'Grid GenerationQueue'!$BK$5:$BK$410,"&gt;0",'Grid GenerationQueue'!$BD$5:$BD$410,"&lt;="&amp;$BE$3)</f>
        <v>0</v>
      </c>
      <c r="DA9">
        <f>SUMIFS('Grid GenerationQueue'!AQ$5:AQ$410,'Grid GenerationQueue'!$AZ$5:$AZ$410,$B9,'Grid GenerationQueue'!$BA$5:$BA$410,$C9,'Grid GenerationQueue'!$BK$5:$BK$410,"&gt;0",'Grid GenerationQueue'!$BD$5:$BD$410,"&lt;="&amp;$BE$3)</f>
        <v>0</v>
      </c>
      <c r="DB9">
        <f>SUMIFS('Grid GenerationQueue'!AR$5:AR$410,'Grid GenerationQueue'!$AZ$5:$AZ$410,$B9,'Grid GenerationQueue'!$BA$5:$BA$410,$C9,'Grid GenerationQueue'!$BK$5:$BK$410,"&gt;0",'Grid GenerationQueue'!$BD$5:$BD$410,"&lt;="&amp;$BE$3)</f>
        <v>0</v>
      </c>
    </row>
    <row r="10" spans="1:106" x14ac:dyDescent="0.35">
      <c r="A10" t="s">
        <v>4748</v>
      </c>
      <c r="B10" t="s">
        <v>4749</v>
      </c>
      <c r="C10">
        <v>115</v>
      </c>
      <c r="D10">
        <f>SUMIFS('Grid GenerationQueue'!AG$5:AG$410,'Grid GenerationQueue'!$AZ$5:$AZ$410,$B10,'Grid GenerationQueue'!$BA$5:$BA$410,$C10)</f>
        <v>0</v>
      </c>
      <c r="E10">
        <f>SUMIFS('Grid GenerationQueue'!AH$5:AH$410,'Grid GenerationQueue'!$AZ$5:$AZ$410,$B10,'Grid GenerationQueue'!$BA$5:$BA$410,$C10)</f>
        <v>0</v>
      </c>
      <c r="F10">
        <f>SUMIFS('Grid GenerationQueue'!AI$5:AI$410,'Grid GenerationQueue'!$AZ$5:$AZ$410,$B10,'Grid GenerationQueue'!$BA$5:$BA$410,$C10)</f>
        <v>0</v>
      </c>
      <c r="G10">
        <f>SUMIFS('Grid GenerationQueue'!AJ$5:AJ$410,'Grid GenerationQueue'!$AZ$5:$AZ$410,$B10,'Grid GenerationQueue'!$BA$5:$BA$410,$C10)</f>
        <v>0</v>
      </c>
      <c r="H10">
        <f>SUMIFS('Grid GenerationQueue'!AK$5:AK$410,'Grid GenerationQueue'!$AZ$5:$AZ$410,$B10,'Grid GenerationQueue'!$BA$5:$BA$410,$C10)</f>
        <v>0</v>
      </c>
      <c r="I10">
        <f>SUMIFS('Grid GenerationQueue'!AL$5:AL$410,'Grid GenerationQueue'!$AZ$5:$AZ$410,$B10,'Grid GenerationQueue'!$BA$5:$BA$410,$C10)</f>
        <v>0</v>
      </c>
      <c r="J10">
        <f>SUMIFS('Grid GenerationQueue'!AM$5:AM$410,'Grid GenerationQueue'!$AZ$5:$AZ$410,$B10,'Grid GenerationQueue'!$BA$5:$BA$410,$C10)</f>
        <v>0</v>
      </c>
      <c r="K10">
        <f>SUMIFS('Grid GenerationQueue'!AN$5:AN$410,'Grid GenerationQueue'!$AZ$5:$AZ$410,$B10,'Grid GenerationQueue'!$BA$5:$BA$410,$C10)</f>
        <v>0</v>
      </c>
      <c r="L10">
        <f>SUMIFS('Grid GenerationQueue'!AO$5:AO$410,'Grid GenerationQueue'!$AZ$5:$AZ$410,$B10,'Grid GenerationQueue'!$BA$5:$BA$410,$C10)</f>
        <v>0</v>
      </c>
      <c r="M10">
        <f>SUMIFS('Grid GenerationQueue'!AP$5:AP$410,'Grid GenerationQueue'!$AZ$5:$AZ$410,$B10,'Grid GenerationQueue'!$BA$5:$BA$410,$C10)</f>
        <v>0</v>
      </c>
      <c r="N10">
        <f>SUMIFS('Grid GenerationQueue'!AQ$5:AQ$410,'Grid GenerationQueue'!$AZ$5:$AZ$410,$B10,'Grid GenerationQueue'!$BA$5:$BA$410,$C10)</f>
        <v>0</v>
      </c>
      <c r="O10">
        <f>SUMIFS('Grid GenerationQueue'!AR$5:AR$410,'Grid GenerationQueue'!$AZ$5:$AZ$410,$B10,'Grid GenerationQueue'!$BA$5:$BA$410,$C10)</f>
        <v>0</v>
      </c>
      <c r="Q10">
        <f>SUMIFS('Grid GenerationQueue'!AG$5:AG$410,'Grid GenerationQueue'!$AZ$5:$AZ$410,$B10,'Grid GenerationQueue'!$BA$5:$BA$410,$C10,'Grid GenerationQueue'!$BJ$5:$BJ$410,"Executed")</f>
        <v>0</v>
      </c>
      <c r="R10">
        <f>SUMIFS('Grid GenerationQueue'!AH$5:AH$410,'Grid GenerationQueue'!$AZ$5:$AZ$410,$B10,'Grid GenerationQueue'!$BA$5:$BA$410,$C10,'Grid GenerationQueue'!$BJ$5:$BJ$410,"Executed")</f>
        <v>0</v>
      </c>
      <c r="S10">
        <f>SUMIFS('Grid GenerationQueue'!AI$5:AI$410,'Grid GenerationQueue'!$AZ$5:$AZ$410,$B10,'Grid GenerationQueue'!$BA$5:$BA$410,$C10,'Grid GenerationQueue'!$BJ$5:$BJ$410,"Executed")</f>
        <v>0</v>
      </c>
      <c r="T10">
        <f>SUMIFS('Grid GenerationQueue'!AJ$5:AJ$410,'Grid GenerationQueue'!$AZ$5:$AZ$410,$B10,'Grid GenerationQueue'!$BA$5:$BA$410,$C10,'Grid GenerationQueue'!$BJ$5:$BJ$410,"Executed")</f>
        <v>0</v>
      </c>
      <c r="U10">
        <f>SUMIFS('Grid GenerationQueue'!AK$5:AK$410,'Grid GenerationQueue'!$AZ$5:$AZ$410,$B10,'Grid GenerationQueue'!$BA$5:$BA$410,$C10,'Grid GenerationQueue'!$BJ$5:$BJ$410,"Executed")</f>
        <v>0</v>
      </c>
      <c r="V10">
        <f>SUMIFS('Grid GenerationQueue'!AL$5:AL$410,'Grid GenerationQueue'!$AZ$5:$AZ$410,$B10,'Grid GenerationQueue'!$BA$5:$BA$410,$C10,'Grid GenerationQueue'!$BJ$5:$BJ$410,"Executed")</f>
        <v>0</v>
      </c>
      <c r="W10">
        <f>SUMIFS('Grid GenerationQueue'!AM$5:AM$410,'Grid GenerationQueue'!$AZ$5:$AZ$410,$B10,'Grid GenerationQueue'!$BA$5:$BA$410,$C10,'Grid GenerationQueue'!$BJ$5:$BJ$410,"Executed")</f>
        <v>0</v>
      </c>
      <c r="X10">
        <f>SUMIFS('Grid GenerationQueue'!AN$5:AN$410,'Grid GenerationQueue'!$AZ$5:$AZ$410,$B10,'Grid GenerationQueue'!$BA$5:$BA$410,$C10,'Grid GenerationQueue'!$BJ$5:$BJ$410,"Executed")</f>
        <v>0</v>
      </c>
      <c r="Y10">
        <f>SUMIFS('Grid GenerationQueue'!AO$5:AO$410,'Grid GenerationQueue'!$AZ$5:$AZ$410,$B10,'Grid GenerationQueue'!$BA$5:$BA$410,$C10,'Grid GenerationQueue'!$BJ$5:$BJ$410,"Executed")</f>
        <v>0</v>
      </c>
      <c r="Z10">
        <f>SUMIFS('Grid GenerationQueue'!AP$5:AP$410,'Grid GenerationQueue'!$AZ$5:$AZ$410,$B10,'Grid GenerationQueue'!$BA$5:$BA$410,$C10,'Grid GenerationQueue'!$BJ$5:$BJ$410,"Executed")</f>
        <v>0</v>
      </c>
      <c r="AA10">
        <f>SUMIFS('Grid GenerationQueue'!AQ$5:AQ$410,'Grid GenerationQueue'!$AZ$5:$AZ$410,$B10,'Grid GenerationQueue'!$BA$5:$BA$410,$C10,'Grid GenerationQueue'!$BJ$5:$BJ$410,"Executed")</f>
        <v>0</v>
      </c>
      <c r="AB10">
        <f>SUMIFS('Grid GenerationQueue'!AR$5:AR$410,'Grid GenerationQueue'!$AZ$5:$AZ$410,$B10,'Grid GenerationQueue'!$BA$5:$BA$410,$C10,'Grid GenerationQueue'!$BJ$5:$BJ$410,"Executed")</f>
        <v>0</v>
      </c>
      <c r="AD10">
        <f>SUMIFS('Grid GenerationQueue'!AG$5:AG$410,'Grid GenerationQueue'!$AZ$5:$AZ$410,$B10,'Grid GenerationQueue'!$BA$5:$BA$410,$C10,'Grid GenerationQueue'!$BH$5:$BH$410,"&lt;&gt;"&amp;"")+SUMIFS('Grid GenerationQueue'!AG$5:AG$410,'Grid GenerationQueue'!$AZ$5:$AZ$410,$B10,'Grid GenerationQueue'!$BA$5:$BA$410,$C10,'Grid GenerationQueue'!$BH$5:$BH$410,"",'Grid GenerationQueue'!$AC$5:$AC$410,1)</f>
        <v>0</v>
      </c>
      <c r="AE10">
        <f>SUMIFS('Grid GenerationQueue'!AH$5:AH$410,'Grid GenerationQueue'!$AZ$5:$AZ$410,$B10,'Grid GenerationQueue'!$BA$5:$BA$410,$C10,'Grid GenerationQueue'!$BH$5:$BH$410,"&lt;&gt;"&amp;"")+SUMIFS('Grid GenerationQueue'!AH$5:AH$410,'Grid GenerationQueue'!$AZ$5:$AZ$410,$B10,'Grid GenerationQueue'!$BA$5:$BA$410,$C10,'Grid GenerationQueue'!$BH$5:$BH$410,"",'Grid GenerationQueue'!$AC$5:$AC$410,1)</f>
        <v>0</v>
      </c>
      <c r="AF10">
        <f>SUMIFS('Grid GenerationQueue'!AI$5:AI$410,'Grid GenerationQueue'!$AZ$5:$AZ$410,$B10,'Grid GenerationQueue'!$BA$5:$BA$410,$C10,'Grid GenerationQueue'!$BH$5:$BH$410,"&lt;&gt;"&amp;"")+SUMIFS('Grid GenerationQueue'!AI$5:AI$410,'Grid GenerationQueue'!$AZ$5:$AZ$410,$B10,'Grid GenerationQueue'!$BA$5:$BA$410,$C10,'Grid GenerationQueue'!$BH$5:$BH$410,"",'Grid GenerationQueue'!$AC$5:$AC$410,1)</f>
        <v>0</v>
      </c>
      <c r="AG10">
        <f>SUMIFS('Grid GenerationQueue'!AJ$5:AJ$410,'Grid GenerationQueue'!$AZ$5:$AZ$410,$B10,'Grid GenerationQueue'!$BA$5:$BA$410,$C10,'Grid GenerationQueue'!$BH$5:$BH$410,"&lt;&gt;"&amp;"")+SUMIFS('Grid GenerationQueue'!AJ$5:AJ$410,'Grid GenerationQueue'!$AZ$5:$AZ$410,$B10,'Grid GenerationQueue'!$BA$5:$BA$410,$C10,'Grid GenerationQueue'!$BH$5:$BH$410,"",'Grid GenerationQueue'!$AC$5:$AC$410,1)</f>
        <v>0</v>
      </c>
      <c r="AH10">
        <f>SUMIFS('Grid GenerationQueue'!AK$5:AK$410,'Grid GenerationQueue'!$AZ$5:$AZ$410,$B10,'Grid GenerationQueue'!$BA$5:$BA$410,$C10,'Grid GenerationQueue'!$BH$5:$BH$410,"&lt;&gt;"&amp;"")+SUMIFS('Grid GenerationQueue'!AK$5:AK$410,'Grid GenerationQueue'!$AZ$5:$AZ$410,$B10,'Grid GenerationQueue'!$BA$5:$BA$410,$C10,'Grid GenerationQueue'!$BH$5:$BH$410,"",'Grid GenerationQueue'!$AC$5:$AC$410,1)</f>
        <v>0</v>
      </c>
      <c r="AI10">
        <f>SUMIFS('Grid GenerationQueue'!AL$5:AL$410,'Grid GenerationQueue'!$AZ$5:$AZ$410,$B10,'Grid GenerationQueue'!$BA$5:$BA$410,$C10,'Grid GenerationQueue'!$BH$5:$BH$410,"&lt;&gt;"&amp;"")+SUMIFS('Grid GenerationQueue'!AL$5:AL$410,'Grid GenerationQueue'!$AZ$5:$AZ$410,$B10,'Grid GenerationQueue'!$BA$5:$BA$410,$C10,'Grid GenerationQueue'!$BH$5:$BH$410,"",'Grid GenerationQueue'!$AC$5:$AC$410,1)</f>
        <v>0</v>
      </c>
      <c r="AJ10">
        <f>SUMIFS('Grid GenerationQueue'!AM$5:AM$410,'Grid GenerationQueue'!$AZ$5:$AZ$410,$B10,'Grid GenerationQueue'!$BA$5:$BA$410,$C10,'Grid GenerationQueue'!$BH$5:$BH$410,"&lt;&gt;"&amp;"")+SUMIFS('Grid GenerationQueue'!AM$5:AM$410,'Grid GenerationQueue'!$AZ$5:$AZ$410,$B10,'Grid GenerationQueue'!$BA$5:$BA$410,$C10,'Grid GenerationQueue'!$BH$5:$BH$410,"",'Grid GenerationQueue'!$AC$5:$AC$410,1)</f>
        <v>0</v>
      </c>
      <c r="AK10">
        <f>SUMIFS('Grid GenerationQueue'!AN$5:AN$410,'Grid GenerationQueue'!$AZ$5:$AZ$410,$B10,'Grid GenerationQueue'!$BA$5:$BA$410,$C10,'Grid GenerationQueue'!$BH$5:$BH$410,"&lt;&gt;"&amp;"")+SUMIFS('Grid GenerationQueue'!AN$5:AN$410,'Grid GenerationQueue'!$AZ$5:$AZ$410,$B10,'Grid GenerationQueue'!$BA$5:$BA$410,$C10,'Grid GenerationQueue'!$BH$5:$BH$410,"",'Grid GenerationQueue'!$AC$5:$AC$410,1)</f>
        <v>0</v>
      </c>
      <c r="AL10">
        <f>SUMIFS('Grid GenerationQueue'!AO$5:AO$410,'Grid GenerationQueue'!$AZ$5:$AZ$410,$B10,'Grid GenerationQueue'!$BA$5:$BA$410,$C10,'Grid GenerationQueue'!$BH$5:$BH$410,"&lt;&gt;"&amp;"")+SUMIFS('Grid GenerationQueue'!AO$5:AO$410,'Grid GenerationQueue'!$AZ$5:$AZ$410,$B10,'Grid GenerationQueue'!$BA$5:$BA$410,$C10,'Grid GenerationQueue'!$BH$5:$BH$410,"",'Grid GenerationQueue'!$AC$5:$AC$410,1)</f>
        <v>0</v>
      </c>
      <c r="AM10">
        <f>SUMIFS('Grid GenerationQueue'!AP$5:AP$410,'Grid GenerationQueue'!$AZ$5:$AZ$410,$B10,'Grid GenerationQueue'!$BA$5:$BA$410,$C10,'Grid GenerationQueue'!$BH$5:$BH$410,"&lt;&gt;"&amp;"")+SUMIFS('Grid GenerationQueue'!AP$5:AP$410,'Grid GenerationQueue'!$AZ$5:$AZ$410,$B10,'Grid GenerationQueue'!$BA$5:$BA$410,$C10,'Grid GenerationQueue'!$BH$5:$BH$410,"",'Grid GenerationQueue'!$AC$5:$AC$410,1)</f>
        <v>0</v>
      </c>
      <c r="AN10">
        <f>SUMIFS('Grid GenerationQueue'!AQ$5:AQ$410,'Grid GenerationQueue'!$AZ$5:$AZ$410,$B10,'Grid GenerationQueue'!$BA$5:$BA$410,$C10,'Grid GenerationQueue'!$BH$5:$BH$410,"&lt;&gt;"&amp;"")+SUMIFS('Grid GenerationQueue'!AQ$5:AQ$410,'Grid GenerationQueue'!$AZ$5:$AZ$410,$B10,'Grid GenerationQueue'!$BA$5:$BA$410,$C10,'Grid GenerationQueue'!$BH$5:$BH$410,"",'Grid GenerationQueue'!$AC$5:$AC$410,1)</f>
        <v>0</v>
      </c>
      <c r="AO10">
        <f>SUMIFS('Grid GenerationQueue'!AR$5:AR$410,'Grid GenerationQueue'!$AZ$5:$AZ$410,$B10,'Grid GenerationQueue'!$BA$5:$BA$410,$C10,'Grid GenerationQueue'!$BH$5:$BH$410,"&lt;&gt;"&amp;"")+SUMIFS('Grid GenerationQueue'!AR$5:AR$410,'Grid GenerationQueue'!$AZ$5:$AZ$410,$B10,'Grid GenerationQueue'!$BA$5:$BA$410,$C10,'Grid GenerationQueue'!$BH$5:$BH$410,"",'Grid GenerationQueue'!$AC$5:$AC$410,1)</f>
        <v>0</v>
      </c>
      <c r="AQ10">
        <f>SUMIFS('Grid GenerationQueue'!AG$5:AG$410,'Grid GenerationQueue'!$AZ$5:$AZ$410,$B10,'Grid GenerationQueue'!$BA$5:$BA$410,$C10,'Grid GenerationQueue'!$BK$5:$BK$410,"&gt;0")</f>
        <v>0</v>
      </c>
      <c r="AR10">
        <f>SUMIFS('Grid GenerationQueue'!AH$5:AH$410,'Grid GenerationQueue'!$AZ$5:$AZ$410,$B10,'Grid GenerationQueue'!$BA$5:$BA$410,$C10,'Grid GenerationQueue'!$BK$5:$BK$410,"&gt;0")</f>
        <v>0</v>
      </c>
      <c r="AS10">
        <f>SUMIFS('Grid GenerationQueue'!AI$5:AI$410,'Grid GenerationQueue'!$AZ$5:$AZ$410,$B10,'Grid GenerationQueue'!$BA$5:$BA$410,$C10,'Grid GenerationQueue'!$BK$5:$BK$410,"&gt;0")</f>
        <v>0</v>
      </c>
      <c r="AT10">
        <f>SUMIFS('Grid GenerationQueue'!AJ$5:AJ$410,'Grid GenerationQueue'!$AZ$5:$AZ$410,$B10,'Grid GenerationQueue'!$BA$5:$BA$410,$C10,'Grid GenerationQueue'!$BK$5:$BK$410,"&gt;0")</f>
        <v>0</v>
      </c>
      <c r="AU10">
        <f>SUMIFS('Grid GenerationQueue'!AK$5:AK$410,'Grid GenerationQueue'!$AZ$5:$AZ$410,$B10,'Grid GenerationQueue'!$BA$5:$BA$410,$C10,'Grid GenerationQueue'!$BK$5:$BK$410,"&gt;0")</f>
        <v>0</v>
      </c>
      <c r="AV10">
        <f>SUMIFS('Grid GenerationQueue'!AL$5:AL$410,'Grid GenerationQueue'!$AZ$5:$AZ$410,$B10,'Grid GenerationQueue'!$BA$5:$BA$410,$C10,'Grid GenerationQueue'!$BK$5:$BK$410,"&gt;0")</f>
        <v>0</v>
      </c>
      <c r="AW10">
        <f>SUMIFS('Grid GenerationQueue'!AM$5:AM$410,'Grid GenerationQueue'!$AZ$5:$AZ$410,$B10,'Grid GenerationQueue'!$BA$5:$BA$410,$C10,'Grid GenerationQueue'!$BK$5:$BK$410,"&gt;0")</f>
        <v>0</v>
      </c>
      <c r="AX10">
        <f>SUMIFS('Grid GenerationQueue'!AN$5:AN$410,'Grid GenerationQueue'!$AZ$5:$AZ$410,$B10,'Grid GenerationQueue'!$BA$5:$BA$410,$C10,'Grid GenerationQueue'!$BK$5:$BK$410,"&gt;0")</f>
        <v>0</v>
      </c>
      <c r="AY10">
        <f>SUMIFS('Grid GenerationQueue'!AO$5:AO$410,'Grid GenerationQueue'!$AZ$5:$AZ$410,$B10,'Grid GenerationQueue'!$BA$5:$BA$410,$C10,'Grid GenerationQueue'!$BK$5:$BK$410,"&gt;0")</f>
        <v>0</v>
      </c>
      <c r="AZ10">
        <f>SUMIFS('Grid GenerationQueue'!AP$5:AP$410,'Grid GenerationQueue'!$AZ$5:$AZ$410,$B10,'Grid GenerationQueue'!$BA$5:$BA$410,$C10,'Grid GenerationQueue'!$BK$5:$BK$410,"&gt;0")</f>
        <v>0</v>
      </c>
      <c r="BA10">
        <f>SUMIFS('Grid GenerationQueue'!AQ$5:AQ$410,'Grid GenerationQueue'!$AZ$5:$AZ$410,$B10,'Grid GenerationQueue'!$BA$5:$BA$410,$C10,'Grid GenerationQueue'!$BK$5:$BK$410,"&gt;0")</f>
        <v>0</v>
      </c>
      <c r="BB10">
        <f>SUMIFS('Grid GenerationQueue'!AR$5:AR$410,'Grid GenerationQueue'!$AZ$5:$AZ$410,$B10,'Grid GenerationQueue'!$BA$5:$BA$410,$C10,'Grid GenerationQueue'!$BK$5:$BK$410,"&gt;0")</f>
        <v>0</v>
      </c>
      <c r="BD10">
        <f>SUMIFS('Grid GenerationQueue'!AG$5:AG$410,'Grid GenerationQueue'!$AZ$5:$AZ$410,$B10,'Grid GenerationQueue'!$BA$5:$BA$410,$C10,'Grid GenerationQueue'!$BD$5:$BD$410,"&lt;="&amp;$BE$3)</f>
        <v>0</v>
      </c>
      <c r="BE10">
        <f>SUMIFS('Grid GenerationQueue'!AH$5:AH$410,'Grid GenerationQueue'!$AZ$5:$AZ$410,$B10,'Grid GenerationQueue'!$BA$5:$BA$410,$C10,'Grid GenerationQueue'!$BD$5:$BD$410,"&lt;="&amp;$BE$3)</f>
        <v>0</v>
      </c>
      <c r="BF10">
        <f>SUMIFS('Grid GenerationQueue'!AI$5:AI$410,'Grid GenerationQueue'!$AZ$5:$AZ$410,$B10,'Grid GenerationQueue'!$BA$5:$BA$410,$C10,'Grid GenerationQueue'!$BD$5:$BD$410,"&lt;="&amp;$BE$3)</f>
        <v>0</v>
      </c>
      <c r="BG10">
        <f>SUMIFS('Grid GenerationQueue'!AJ$5:AJ$410,'Grid GenerationQueue'!$AZ$5:$AZ$410,$B10,'Grid GenerationQueue'!$BA$5:$BA$410,$C10,'Grid GenerationQueue'!$BD$5:$BD$410,"&lt;="&amp;$BE$3)</f>
        <v>0</v>
      </c>
      <c r="BH10">
        <f>SUMIFS('Grid GenerationQueue'!AK$5:AK$410,'Grid GenerationQueue'!$AZ$5:$AZ$410,$B10,'Grid GenerationQueue'!$BA$5:$BA$410,$C10,'Grid GenerationQueue'!$BD$5:$BD$410,"&lt;="&amp;$BE$3)</f>
        <v>0</v>
      </c>
      <c r="BI10">
        <f>SUMIFS('Grid GenerationQueue'!AL$5:AL$410,'Grid GenerationQueue'!$AZ$5:$AZ$410,$B10,'Grid GenerationQueue'!$BA$5:$BA$410,$C10,'Grid GenerationQueue'!$BD$5:$BD$410,"&lt;="&amp;$BE$3)</f>
        <v>0</v>
      </c>
      <c r="BJ10">
        <f>SUMIFS('Grid GenerationQueue'!AM$5:AM$410,'Grid GenerationQueue'!$AZ$5:$AZ$410,$B10,'Grid GenerationQueue'!$BA$5:$BA$410,$C10,'Grid GenerationQueue'!$BD$5:$BD$410,"&lt;="&amp;$BE$3)</f>
        <v>0</v>
      </c>
      <c r="BK10">
        <f>SUMIFS('Grid GenerationQueue'!AN$5:AN$410,'Grid GenerationQueue'!$AZ$5:$AZ$410,$B10,'Grid GenerationQueue'!$BA$5:$BA$410,$C10,'Grid GenerationQueue'!$BD$5:$BD$410,"&lt;="&amp;$BE$3)</f>
        <v>0</v>
      </c>
      <c r="BL10">
        <f>SUMIFS('Grid GenerationQueue'!AO$5:AO$410,'Grid GenerationQueue'!$AZ$5:$AZ$410,$B10,'Grid GenerationQueue'!$BA$5:$BA$410,$C10,'Grid GenerationQueue'!$BD$5:$BD$410,"&lt;="&amp;$BE$3)</f>
        <v>0</v>
      </c>
      <c r="BM10">
        <f>SUMIFS('Grid GenerationQueue'!AP$5:AP$410,'Grid GenerationQueue'!$AZ$5:$AZ$410,$B10,'Grid GenerationQueue'!$BA$5:$BA$410,$C10,'Grid GenerationQueue'!$BD$5:$BD$410,"&lt;="&amp;$BE$3)</f>
        <v>0</v>
      </c>
      <c r="BN10">
        <f>SUMIFS('Grid GenerationQueue'!AQ$5:AQ$410,'Grid GenerationQueue'!$AZ$5:$AZ$410,$B10,'Grid GenerationQueue'!$BA$5:$BA$410,$C10,'Grid GenerationQueue'!$BD$5:$BD$410,"&lt;="&amp;$BE$3)</f>
        <v>0</v>
      </c>
      <c r="BO10">
        <f>SUMIFS('Grid GenerationQueue'!AR$5:AR$410,'Grid GenerationQueue'!$AZ$5:$AZ$410,$B10,'Grid GenerationQueue'!$BA$5:$BA$410,$C10,'Grid GenerationQueue'!$BD$5:$BD$410,"&lt;="&amp;$BE$3)</f>
        <v>0</v>
      </c>
      <c r="BQ10">
        <f>SUMIFS('Grid GenerationQueue'!AG$5:AG$410,'Grid GenerationQueue'!$AZ$5:$AZ$410,$B10,'Grid GenerationQueue'!$BA$5:$BA$410,$C10,'Grid GenerationQueue'!$BJ$5:$BJ$410,"Executed",'Grid GenerationQueue'!$BD$5:$BD$410,"&lt;="&amp;$BE$3)</f>
        <v>0</v>
      </c>
      <c r="BR10">
        <f>SUMIFS('Grid GenerationQueue'!AH$5:AH$410,'Grid GenerationQueue'!$AZ$5:$AZ$410,$B10,'Grid GenerationQueue'!$BA$5:$BA$410,$C10,'Grid GenerationQueue'!$BJ$5:$BJ$410,"Executed",'Grid GenerationQueue'!$BD$5:$BD$410,"&lt;="&amp;$BE$3)</f>
        <v>0</v>
      </c>
      <c r="BS10">
        <f>SUMIFS('Grid GenerationQueue'!AI$5:AI$410,'Grid GenerationQueue'!$AZ$5:$AZ$410,$B10,'Grid GenerationQueue'!$BA$5:$BA$410,$C10,'Grid GenerationQueue'!$BJ$5:$BJ$410,"Executed",'Grid GenerationQueue'!$BD$5:$BD$410,"&lt;="&amp;$BE$3)</f>
        <v>0</v>
      </c>
      <c r="BT10">
        <f>SUMIFS('Grid GenerationQueue'!AJ$5:AJ$410,'Grid GenerationQueue'!$AZ$5:$AZ$410,$B10,'Grid GenerationQueue'!$BA$5:$BA$410,$C10,'Grid GenerationQueue'!$BJ$5:$BJ$410,"Executed",'Grid GenerationQueue'!$BD$5:$BD$410,"&lt;="&amp;$BE$3)</f>
        <v>0</v>
      </c>
      <c r="BU10">
        <f>SUMIFS('Grid GenerationQueue'!AK$5:AK$410,'Grid GenerationQueue'!$AZ$5:$AZ$410,$B10,'Grid GenerationQueue'!$BA$5:$BA$410,$C10,'Grid GenerationQueue'!$BJ$5:$BJ$410,"Executed",'Grid GenerationQueue'!$BD$5:$BD$410,"&lt;="&amp;$BE$3)</f>
        <v>0</v>
      </c>
      <c r="BV10">
        <f>SUMIFS('Grid GenerationQueue'!AL$5:AL$410,'Grid GenerationQueue'!$AZ$5:$AZ$410,$B10,'Grid GenerationQueue'!$BA$5:$BA$410,$C10,'Grid GenerationQueue'!$BJ$5:$BJ$410,"Executed",'Grid GenerationQueue'!$BD$5:$BD$410,"&lt;="&amp;$BE$3)</f>
        <v>0</v>
      </c>
      <c r="BW10">
        <f>SUMIFS('Grid GenerationQueue'!AM$5:AM$410,'Grid GenerationQueue'!$AZ$5:$AZ$410,$B10,'Grid GenerationQueue'!$BA$5:$BA$410,$C10,'Grid GenerationQueue'!$BJ$5:$BJ$410,"Executed",'Grid GenerationQueue'!$BD$5:$BD$410,"&lt;="&amp;$BE$3)</f>
        <v>0</v>
      </c>
      <c r="BX10">
        <f>SUMIFS('Grid GenerationQueue'!AN$5:AN$410,'Grid GenerationQueue'!$AZ$5:$AZ$410,$B10,'Grid GenerationQueue'!$BA$5:$BA$410,$C10,'Grid GenerationQueue'!$BJ$5:$BJ$410,"Executed",'Grid GenerationQueue'!$BD$5:$BD$410,"&lt;="&amp;$BE$3)</f>
        <v>0</v>
      </c>
      <c r="BY10">
        <f>SUMIFS('Grid GenerationQueue'!AO$5:AO$410,'Grid GenerationQueue'!$AZ$5:$AZ$410,$B10,'Grid GenerationQueue'!$BA$5:$BA$410,$C10,'Grid GenerationQueue'!$BJ$5:$BJ$410,"Executed",'Grid GenerationQueue'!$BD$5:$BD$410,"&lt;="&amp;$BE$3)</f>
        <v>0</v>
      </c>
      <c r="BZ10">
        <f>SUMIFS('Grid GenerationQueue'!AP$5:AP$410,'Grid GenerationQueue'!$AZ$5:$AZ$410,$B10,'Grid GenerationQueue'!$BA$5:$BA$410,$C10,'Grid GenerationQueue'!$BJ$5:$BJ$410,"Executed",'Grid GenerationQueue'!$BD$5:$BD$410,"&lt;="&amp;$BE$3)</f>
        <v>0</v>
      </c>
      <c r="CA10">
        <f>SUMIFS('Grid GenerationQueue'!AQ$5:AQ$410,'Grid GenerationQueue'!$AZ$5:$AZ$410,$B10,'Grid GenerationQueue'!$BA$5:$BA$410,$C10,'Grid GenerationQueue'!$BJ$5:$BJ$410,"Executed",'Grid GenerationQueue'!$BD$5:$BD$410,"&lt;="&amp;$BE$3)</f>
        <v>0</v>
      </c>
      <c r="CB10">
        <f>SUMIFS('Grid GenerationQueue'!AR$5:AR$410,'Grid GenerationQueue'!$AZ$5:$AZ$410,$B10,'Grid GenerationQueue'!$BA$5:$BA$410,$C10,'Grid GenerationQueue'!$BJ$5:$BJ$410,"Executed",'Grid GenerationQueue'!$BD$5:$BD$410,"&lt;="&amp;$BE$3)</f>
        <v>0</v>
      </c>
      <c r="CD10">
        <f>SUMIFS('Grid GenerationQueue'!AG$5:AG$410,'Grid GenerationQueue'!$AZ$5:$AZ$410,$B10,'Grid GenerationQueue'!$BA$5:$BA$410,$C10,'Grid GenerationQueue'!$BH$5:$BH$410,"&lt;&gt;"&amp;"",'Grid GenerationQueue'!$BD$5:$BD$410,"&lt;="&amp;$BE$3)</f>
        <v>0</v>
      </c>
      <c r="CE10">
        <f>SUMIFS('Grid GenerationQueue'!AH$5:AH$410,'Grid GenerationQueue'!$AZ$5:$AZ$410,$B10,'Grid GenerationQueue'!$BA$5:$BA$410,$C10,'Grid GenerationQueue'!$BH$5:$BH$410,"&lt;&gt;"&amp;"",'Grid GenerationQueue'!$BD$5:$BD$410,"&lt;="&amp;$BE$3)</f>
        <v>0</v>
      </c>
      <c r="CF10">
        <f>SUMIFS('Grid GenerationQueue'!AI$5:AI$410,'Grid GenerationQueue'!$AZ$5:$AZ$410,$B10,'Grid GenerationQueue'!$BA$5:$BA$410,$C10,'Grid GenerationQueue'!$BH$5:$BH$410,"&lt;&gt;"&amp;"",'Grid GenerationQueue'!$BD$5:$BD$410,"&lt;="&amp;$BE$3)</f>
        <v>0</v>
      </c>
      <c r="CG10">
        <f>SUMIFS('Grid GenerationQueue'!AJ$5:AJ$410,'Grid GenerationQueue'!$AZ$5:$AZ$410,$B10,'Grid GenerationQueue'!$BA$5:$BA$410,$C10,'Grid GenerationQueue'!$BH$5:$BH$410,"&lt;&gt;"&amp;"",'Grid GenerationQueue'!$BD$5:$BD$410,"&lt;="&amp;$BE$3)</f>
        <v>0</v>
      </c>
      <c r="CH10">
        <f>SUMIFS('Grid GenerationQueue'!AK$5:AK$410,'Grid GenerationQueue'!$AZ$5:$AZ$410,$B10,'Grid GenerationQueue'!$BA$5:$BA$410,$C10,'Grid GenerationQueue'!$BH$5:$BH$410,"&lt;&gt;"&amp;"",'Grid GenerationQueue'!$BD$5:$BD$410,"&lt;="&amp;$BE$3)</f>
        <v>0</v>
      </c>
      <c r="CI10">
        <f>SUMIFS('Grid GenerationQueue'!AL$5:AL$410,'Grid GenerationQueue'!$AZ$5:$AZ$410,$B10,'Grid GenerationQueue'!$BA$5:$BA$410,$C10,'Grid GenerationQueue'!$BH$5:$BH$410,"&lt;&gt;"&amp;"",'Grid GenerationQueue'!$BD$5:$BD$410,"&lt;="&amp;$BE$3)</f>
        <v>0</v>
      </c>
      <c r="CJ10">
        <f>SUMIFS('Grid GenerationQueue'!AM$5:AM$410,'Grid GenerationQueue'!$AZ$5:$AZ$410,$B10,'Grid GenerationQueue'!$BA$5:$BA$410,$C10,'Grid GenerationQueue'!$BH$5:$BH$410,"&lt;&gt;"&amp;"",'Grid GenerationQueue'!$BD$5:$BD$410,"&lt;="&amp;$BE$3)</f>
        <v>0</v>
      </c>
      <c r="CK10">
        <f>SUMIFS('Grid GenerationQueue'!AN$5:AN$410,'Grid GenerationQueue'!$AZ$5:$AZ$410,$B10,'Grid GenerationQueue'!$BA$5:$BA$410,$C10,'Grid GenerationQueue'!$BH$5:$BH$410,"&lt;&gt;"&amp;"",'Grid GenerationQueue'!$BD$5:$BD$410,"&lt;="&amp;$BE$3)</f>
        <v>0</v>
      </c>
      <c r="CL10">
        <f>SUMIFS('Grid GenerationQueue'!AO$5:AO$410,'Grid GenerationQueue'!$AZ$5:$AZ$410,$B10,'Grid GenerationQueue'!$BA$5:$BA$410,$C10,'Grid GenerationQueue'!$BH$5:$BH$410,"&lt;&gt;"&amp;"",'Grid GenerationQueue'!$BD$5:$BD$410,"&lt;="&amp;$BE$3)</f>
        <v>0</v>
      </c>
      <c r="CM10">
        <f>SUMIFS('Grid GenerationQueue'!AP$5:AP$410,'Grid GenerationQueue'!$AZ$5:$AZ$410,$B10,'Grid GenerationQueue'!$BA$5:$BA$410,$C10,'Grid GenerationQueue'!$BH$5:$BH$410,"&lt;&gt;"&amp;"",'Grid GenerationQueue'!$BD$5:$BD$410,"&lt;="&amp;$BE$3)</f>
        <v>0</v>
      </c>
      <c r="CN10">
        <f>SUMIFS('Grid GenerationQueue'!AQ$5:AQ$410,'Grid GenerationQueue'!$AZ$5:$AZ$410,$B10,'Grid GenerationQueue'!$BA$5:$BA$410,$C10,'Grid GenerationQueue'!$BH$5:$BH$410,"&lt;&gt;"&amp;"",'Grid GenerationQueue'!$BD$5:$BD$410,"&lt;="&amp;$BE$3)</f>
        <v>0</v>
      </c>
      <c r="CO10">
        <f>SUMIFS('Grid GenerationQueue'!AR$5:AR$410,'Grid GenerationQueue'!$AZ$5:$AZ$410,$B10,'Grid GenerationQueue'!$BA$5:$BA$410,$C10,'Grid GenerationQueue'!$BH$5:$BH$410,"&lt;&gt;"&amp;"",'Grid GenerationQueue'!$BD$5:$BD$410,"&lt;="&amp;$BE$3)</f>
        <v>0</v>
      </c>
      <c r="CQ10">
        <f>SUMIFS('Grid GenerationQueue'!AG$5:AG$410,'Grid GenerationQueue'!$AZ$5:$AZ$410,$B10,'Grid GenerationQueue'!$BA$5:$BA$410,$C10,'Grid GenerationQueue'!$BK$5:$BK$410,"&gt;0",'Grid GenerationQueue'!$BD$5:$BD$410,"&lt;="&amp;$BE$3)</f>
        <v>0</v>
      </c>
      <c r="CR10">
        <f>SUMIFS('Grid GenerationQueue'!AH$5:AH$410,'Grid GenerationQueue'!$AZ$5:$AZ$410,$B10,'Grid GenerationQueue'!$BA$5:$BA$410,$C10,'Grid GenerationQueue'!$BK$5:$BK$410,"&gt;0",'Grid GenerationQueue'!$BD$5:$BD$410,"&lt;="&amp;$BE$3)</f>
        <v>0</v>
      </c>
      <c r="CS10">
        <f>SUMIFS('Grid GenerationQueue'!AI$5:AI$410,'Grid GenerationQueue'!$AZ$5:$AZ$410,$B10,'Grid GenerationQueue'!$BA$5:$BA$410,$C10,'Grid GenerationQueue'!$BK$5:$BK$410,"&gt;0",'Grid GenerationQueue'!$BD$5:$BD$410,"&lt;="&amp;$BE$3)</f>
        <v>0</v>
      </c>
      <c r="CT10">
        <f>SUMIFS('Grid GenerationQueue'!AJ$5:AJ$410,'Grid GenerationQueue'!$AZ$5:$AZ$410,$B10,'Grid GenerationQueue'!$BA$5:$BA$410,$C10,'Grid GenerationQueue'!$BK$5:$BK$410,"&gt;0",'Grid GenerationQueue'!$BD$5:$BD$410,"&lt;="&amp;$BE$3)</f>
        <v>0</v>
      </c>
      <c r="CU10">
        <f>SUMIFS('Grid GenerationQueue'!AK$5:AK$410,'Grid GenerationQueue'!$AZ$5:$AZ$410,$B10,'Grid GenerationQueue'!$BA$5:$BA$410,$C10,'Grid GenerationQueue'!$BK$5:$BK$410,"&gt;0",'Grid GenerationQueue'!$BD$5:$BD$410,"&lt;="&amp;$BE$3)</f>
        <v>0</v>
      </c>
      <c r="CV10">
        <f>SUMIFS('Grid GenerationQueue'!AL$5:AL$410,'Grid GenerationQueue'!$AZ$5:$AZ$410,$B10,'Grid GenerationQueue'!$BA$5:$BA$410,$C10,'Grid GenerationQueue'!$BK$5:$BK$410,"&gt;0",'Grid GenerationQueue'!$BD$5:$BD$410,"&lt;="&amp;$BE$3)</f>
        <v>0</v>
      </c>
      <c r="CW10">
        <f>SUMIFS('Grid GenerationQueue'!AM$5:AM$410,'Grid GenerationQueue'!$AZ$5:$AZ$410,$B10,'Grid GenerationQueue'!$BA$5:$BA$410,$C10,'Grid GenerationQueue'!$BK$5:$BK$410,"&gt;0",'Grid GenerationQueue'!$BD$5:$BD$410,"&lt;="&amp;$BE$3)</f>
        <v>0</v>
      </c>
      <c r="CX10">
        <f>SUMIFS('Grid GenerationQueue'!AN$5:AN$410,'Grid GenerationQueue'!$AZ$5:$AZ$410,$B10,'Grid GenerationQueue'!$BA$5:$BA$410,$C10,'Grid GenerationQueue'!$BK$5:$BK$410,"&gt;0",'Grid GenerationQueue'!$BD$5:$BD$410,"&lt;="&amp;$BE$3)</f>
        <v>0</v>
      </c>
      <c r="CY10">
        <f>SUMIFS('Grid GenerationQueue'!AO$5:AO$410,'Grid GenerationQueue'!$AZ$5:$AZ$410,$B10,'Grid GenerationQueue'!$BA$5:$BA$410,$C10,'Grid GenerationQueue'!$BK$5:$BK$410,"&gt;0",'Grid GenerationQueue'!$BD$5:$BD$410,"&lt;="&amp;$BE$3)</f>
        <v>0</v>
      </c>
      <c r="CZ10">
        <f>SUMIFS('Grid GenerationQueue'!AP$5:AP$410,'Grid GenerationQueue'!$AZ$5:$AZ$410,$B10,'Grid GenerationQueue'!$BA$5:$BA$410,$C10,'Grid GenerationQueue'!$BK$5:$BK$410,"&gt;0",'Grid GenerationQueue'!$BD$5:$BD$410,"&lt;="&amp;$BE$3)</f>
        <v>0</v>
      </c>
      <c r="DA10">
        <f>SUMIFS('Grid GenerationQueue'!AQ$5:AQ$410,'Grid GenerationQueue'!$AZ$5:$AZ$410,$B10,'Grid GenerationQueue'!$BA$5:$BA$410,$C10,'Grid GenerationQueue'!$BK$5:$BK$410,"&gt;0",'Grid GenerationQueue'!$BD$5:$BD$410,"&lt;="&amp;$BE$3)</f>
        <v>0</v>
      </c>
      <c r="DB10">
        <f>SUMIFS('Grid GenerationQueue'!AR$5:AR$410,'Grid GenerationQueue'!$AZ$5:$AZ$410,$B10,'Grid GenerationQueue'!$BA$5:$BA$410,$C10,'Grid GenerationQueue'!$BK$5:$BK$410,"&gt;0",'Grid GenerationQueue'!$BD$5:$BD$410,"&lt;="&amp;$BE$3)</f>
        <v>0</v>
      </c>
    </row>
    <row r="11" spans="1:106" x14ac:dyDescent="0.35">
      <c r="A11" t="s">
        <v>4750</v>
      </c>
      <c r="B11" t="s">
        <v>4402</v>
      </c>
      <c r="C11">
        <v>115</v>
      </c>
      <c r="D11">
        <f>SUMIFS('Grid GenerationQueue'!AG$5:AG$410,'Grid GenerationQueue'!$AZ$5:$AZ$410,$B11,'Grid GenerationQueue'!$BA$5:$BA$410,$C11)</f>
        <v>172.83500000000001</v>
      </c>
      <c r="E11">
        <f>SUMIFS('Grid GenerationQueue'!AH$5:AH$410,'Grid GenerationQueue'!$AZ$5:$AZ$410,$B11,'Grid GenerationQueue'!$BA$5:$BA$410,$C11)</f>
        <v>0</v>
      </c>
      <c r="F11">
        <f>SUMIFS('Grid GenerationQueue'!AI$5:AI$410,'Grid GenerationQueue'!$AZ$5:$AZ$410,$B11,'Grid GenerationQueue'!$BA$5:$BA$410,$C11)</f>
        <v>0</v>
      </c>
      <c r="G11">
        <f>SUMIFS('Grid GenerationQueue'!AJ$5:AJ$410,'Grid GenerationQueue'!$AZ$5:$AZ$410,$B11,'Grid GenerationQueue'!$BA$5:$BA$410,$C11)</f>
        <v>0</v>
      </c>
      <c r="H11">
        <f>SUMIFS('Grid GenerationQueue'!AK$5:AK$410,'Grid GenerationQueue'!$AZ$5:$AZ$410,$B11,'Grid GenerationQueue'!$BA$5:$BA$410,$C11)</f>
        <v>172.83500000000001</v>
      </c>
      <c r="I11">
        <f>SUMIFS('Grid GenerationQueue'!AL$5:AL$410,'Grid GenerationQueue'!$AZ$5:$AZ$410,$B11,'Grid GenerationQueue'!$BA$5:$BA$410,$C11)</f>
        <v>0</v>
      </c>
      <c r="J11">
        <f>SUMIFS('Grid GenerationQueue'!AM$5:AM$410,'Grid GenerationQueue'!$AZ$5:$AZ$410,$B11,'Grid GenerationQueue'!$BA$5:$BA$410,$C11)</f>
        <v>0</v>
      </c>
      <c r="K11">
        <f>SUMIFS('Grid GenerationQueue'!AN$5:AN$410,'Grid GenerationQueue'!$AZ$5:$AZ$410,$B11,'Grid GenerationQueue'!$BA$5:$BA$410,$C11)</f>
        <v>0</v>
      </c>
      <c r="L11">
        <f>SUMIFS('Grid GenerationQueue'!AO$5:AO$410,'Grid GenerationQueue'!$AZ$5:$AZ$410,$B11,'Grid GenerationQueue'!$BA$5:$BA$410,$C11)</f>
        <v>0</v>
      </c>
      <c r="M11">
        <f>SUMIFS('Grid GenerationQueue'!AP$5:AP$410,'Grid GenerationQueue'!$AZ$5:$AZ$410,$B11,'Grid GenerationQueue'!$BA$5:$BA$410,$C11)</f>
        <v>0</v>
      </c>
      <c r="N11">
        <f>SUMIFS('Grid GenerationQueue'!AQ$5:AQ$410,'Grid GenerationQueue'!$AZ$5:$AZ$410,$B11,'Grid GenerationQueue'!$BA$5:$BA$410,$C11)</f>
        <v>0</v>
      </c>
      <c r="O11">
        <f>SUMIFS('Grid GenerationQueue'!AR$5:AR$410,'Grid GenerationQueue'!$AZ$5:$AZ$410,$B11,'Grid GenerationQueue'!$BA$5:$BA$410,$C11)</f>
        <v>0</v>
      </c>
      <c r="Q11">
        <f>SUMIFS('Grid GenerationQueue'!AG$5:AG$410,'Grid GenerationQueue'!$AZ$5:$AZ$410,$B11,'Grid GenerationQueue'!$BA$5:$BA$410,$C11,'Grid GenerationQueue'!$BJ$5:$BJ$410,"Executed")</f>
        <v>0</v>
      </c>
      <c r="R11">
        <f>SUMIFS('Grid GenerationQueue'!AH$5:AH$410,'Grid GenerationQueue'!$AZ$5:$AZ$410,$B11,'Grid GenerationQueue'!$BA$5:$BA$410,$C11,'Grid GenerationQueue'!$BJ$5:$BJ$410,"Executed")</f>
        <v>0</v>
      </c>
      <c r="S11">
        <f>SUMIFS('Grid GenerationQueue'!AI$5:AI$410,'Grid GenerationQueue'!$AZ$5:$AZ$410,$B11,'Grid GenerationQueue'!$BA$5:$BA$410,$C11,'Grid GenerationQueue'!$BJ$5:$BJ$410,"Executed")</f>
        <v>0</v>
      </c>
      <c r="T11">
        <f>SUMIFS('Grid GenerationQueue'!AJ$5:AJ$410,'Grid GenerationQueue'!$AZ$5:$AZ$410,$B11,'Grid GenerationQueue'!$BA$5:$BA$410,$C11,'Grid GenerationQueue'!$BJ$5:$BJ$410,"Executed")</f>
        <v>0</v>
      </c>
      <c r="U11">
        <f>SUMIFS('Grid GenerationQueue'!AK$5:AK$410,'Grid GenerationQueue'!$AZ$5:$AZ$410,$B11,'Grid GenerationQueue'!$BA$5:$BA$410,$C11,'Grid GenerationQueue'!$BJ$5:$BJ$410,"Executed")</f>
        <v>0</v>
      </c>
      <c r="V11">
        <f>SUMIFS('Grid GenerationQueue'!AL$5:AL$410,'Grid GenerationQueue'!$AZ$5:$AZ$410,$B11,'Grid GenerationQueue'!$BA$5:$BA$410,$C11,'Grid GenerationQueue'!$BJ$5:$BJ$410,"Executed")</f>
        <v>0</v>
      </c>
      <c r="W11">
        <f>SUMIFS('Grid GenerationQueue'!AM$5:AM$410,'Grid GenerationQueue'!$AZ$5:$AZ$410,$B11,'Grid GenerationQueue'!$BA$5:$BA$410,$C11,'Grid GenerationQueue'!$BJ$5:$BJ$410,"Executed")</f>
        <v>0</v>
      </c>
      <c r="X11">
        <f>SUMIFS('Grid GenerationQueue'!AN$5:AN$410,'Grid GenerationQueue'!$AZ$5:$AZ$410,$B11,'Grid GenerationQueue'!$BA$5:$BA$410,$C11,'Grid GenerationQueue'!$BJ$5:$BJ$410,"Executed")</f>
        <v>0</v>
      </c>
      <c r="Y11">
        <f>SUMIFS('Grid GenerationQueue'!AO$5:AO$410,'Grid GenerationQueue'!$AZ$5:$AZ$410,$B11,'Grid GenerationQueue'!$BA$5:$BA$410,$C11,'Grid GenerationQueue'!$BJ$5:$BJ$410,"Executed")</f>
        <v>0</v>
      </c>
      <c r="Z11">
        <f>SUMIFS('Grid GenerationQueue'!AP$5:AP$410,'Grid GenerationQueue'!$AZ$5:$AZ$410,$B11,'Grid GenerationQueue'!$BA$5:$BA$410,$C11,'Grid GenerationQueue'!$BJ$5:$BJ$410,"Executed")</f>
        <v>0</v>
      </c>
      <c r="AA11">
        <f>SUMIFS('Grid GenerationQueue'!AQ$5:AQ$410,'Grid GenerationQueue'!$AZ$5:$AZ$410,$B11,'Grid GenerationQueue'!$BA$5:$BA$410,$C11,'Grid GenerationQueue'!$BJ$5:$BJ$410,"Executed")</f>
        <v>0</v>
      </c>
      <c r="AB11">
        <f>SUMIFS('Grid GenerationQueue'!AR$5:AR$410,'Grid GenerationQueue'!$AZ$5:$AZ$410,$B11,'Grid GenerationQueue'!$BA$5:$BA$410,$C11,'Grid GenerationQueue'!$BJ$5:$BJ$410,"Executed")</f>
        <v>0</v>
      </c>
      <c r="AD11">
        <f>SUMIFS('Grid GenerationQueue'!AG$5:AG$410,'Grid GenerationQueue'!$AZ$5:$AZ$410,$B11,'Grid GenerationQueue'!$BA$5:$BA$410,$C11,'Grid GenerationQueue'!$BH$5:$BH$410,"&lt;&gt;"&amp;"")+SUMIFS('Grid GenerationQueue'!AG$5:AG$410,'Grid GenerationQueue'!$AZ$5:$AZ$410,$B11,'Grid GenerationQueue'!$BA$5:$BA$410,$C11,'Grid GenerationQueue'!$BH$5:$BH$410,"",'Grid GenerationQueue'!$AC$5:$AC$410,1)</f>
        <v>172.83500000000001</v>
      </c>
      <c r="AE11">
        <f>SUMIFS('Grid GenerationQueue'!AH$5:AH$410,'Grid GenerationQueue'!$AZ$5:$AZ$410,$B11,'Grid GenerationQueue'!$BA$5:$BA$410,$C11,'Grid GenerationQueue'!$BH$5:$BH$410,"&lt;&gt;"&amp;"")+SUMIFS('Grid GenerationQueue'!AH$5:AH$410,'Grid GenerationQueue'!$AZ$5:$AZ$410,$B11,'Grid GenerationQueue'!$BA$5:$BA$410,$C11,'Grid GenerationQueue'!$BH$5:$BH$410,"",'Grid GenerationQueue'!$AC$5:$AC$410,1)</f>
        <v>0</v>
      </c>
      <c r="AF11">
        <f>SUMIFS('Grid GenerationQueue'!AI$5:AI$410,'Grid GenerationQueue'!$AZ$5:$AZ$410,$B11,'Grid GenerationQueue'!$BA$5:$BA$410,$C11,'Grid GenerationQueue'!$BH$5:$BH$410,"&lt;&gt;"&amp;"")+SUMIFS('Grid GenerationQueue'!AI$5:AI$410,'Grid GenerationQueue'!$AZ$5:$AZ$410,$B11,'Grid GenerationQueue'!$BA$5:$BA$410,$C11,'Grid GenerationQueue'!$BH$5:$BH$410,"",'Grid GenerationQueue'!$AC$5:$AC$410,1)</f>
        <v>0</v>
      </c>
      <c r="AG11">
        <f>SUMIFS('Grid GenerationQueue'!AJ$5:AJ$410,'Grid GenerationQueue'!$AZ$5:$AZ$410,$B11,'Grid GenerationQueue'!$BA$5:$BA$410,$C11,'Grid GenerationQueue'!$BH$5:$BH$410,"&lt;&gt;"&amp;"")+SUMIFS('Grid GenerationQueue'!AJ$5:AJ$410,'Grid GenerationQueue'!$AZ$5:$AZ$410,$B11,'Grid GenerationQueue'!$BA$5:$BA$410,$C11,'Grid GenerationQueue'!$BH$5:$BH$410,"",'Grid GenerationQueue'!$AC$5:$AC$410,1)</f>
        <v>0</v>
      </c>
      <c r="AH11">
        <f>SUMIFS('Grid GenerationQueue'!AK$5:AK$410,'Grid GenerationQueue'!$AZ$5:$AZ$410,$B11,'Grid GenerationQueue'!$BA$5:$BA$410,$C11,'Grid GenerationQueue'!$BH$5:$BH$410,"&lt;&gt;"&amp;"")+SUMIFS('Grid GenerationQueue'!AK$5:AK$410,'Grid GenerationQueue'!$AZ$5:$AZ$410,$B11,'Grid GenerationQueue'!$BA$5:$BA$410,$C11,'Grid GenerationQueue'!$BH$5:$BH$410,"",'Grid GenerationQueue'!$AC$5:$AC$410,1)</f>
        <v>172.83500000000001</v>
      </c>
      <c r="AI11">
        <f>SUMIFS('Grid GenerationQueue'!AL$5:AL$410,'Grid GenerationQueue'!$AZ$5:$AZ$410,$B11,'Grid GenerationQueue'!$BA$5:$BA$410,$C11,'Grid GenerationQueue'!$BH$5:$BH$410,"&lt;&gt;"&amp;"")+SUMIFS('Grid GenerationQueue'!AL$5:AL$410,'Grid GenerationQueue'!$AZ$5:$AZ$410,$B11,'Grid GenerationQueue'!$BA$5:$BA$410,$C11,'Grid GenerationQueue'!$BH$5:$BH$410,"",'Grid GenerationQueue'!$AC$5:$AC$410,1)</f>
        <v>0</v>
      </c>
      <c r="AJ11">
        <f>SUMIFS('Grid GenerationQueue'!AM$5:AM$410,'Grid GenerationQueue'!$AZ$5:$AZ$410,$B11,'Grid GenerationQueue'!$BA$5:$BA$410,$C11,'Grid GenerationQueue'!$BH$5:$BH$410,"&lt;&gt;"&amp;"")+SUMIFS('Grid GenerationQueue'!AM$5:AM$410,'Grid GenerationQueue'!$AZ$5:$AZ$410,$B11,'Grid GenerationQueue'!$BA$5:$BA$410,$C11,'Grid GenerationQueue'!$BH$5:$BH$410,"",'Grid GenerationQueue'!$AC$5:$AC$410,1)</f>
        <v>0</v>
      </c>
      <c r="AK11">
        <f>SUMIFS('Grid GenerationQueue'!AN$5:AN$410,'Grid GenerationQueue'!$AZ$5:$AZ$410,$B11,'Grid GenerationQueue'!$BA$5:$BA$410,$C11,'Grid GenerationQueue'!$BH$5:$BH$410,"&lt;&gt;"&amp;"")+SUMIFS('Grid GenerationQueue'!AN$5:AN$410,'Grid GenerationQueue'!$AZ$5:$AZ$410,$B11,'Grid GenerationQueue'!$BA$5:$BA$410,$C11,'Grid GenerationQueue'!$BH$5:$BH$410,"",'Grid GenerationQueue'!$AC$5:$AC$410,1)</f>
        <v>0</v>
      </c>
      <c r="AL11">
        <f>SUMIFS('Grid GenerationQueue'!AO$5:AO$410,'Grid GenerationQueue'!$AZ$5:$AZ$410,$B11,'Grid GenerationQueue'!$BA$5:$BA$410,$C11,'Grid GenerationQueue'!$BH$5:$BH$410,"&lt;&gt;"&amp;"")+SUMIFS('Grid GenerationQueue'!AO$5:AO$410,'Grid GenerationQueue'!$AZ$5:$AZ$410,$B11,'Grid GenerationQueue'!$BA$5:$BA$410,$C11,'Grid GenerationQueue'!$BH$5:$BH$410,"",'Grid GenerationQueue'!$AC$5:$AC$410,1)</f>
        <v>0</v>
      </c>
      <c r="AM11">
        <f>SUMIFS('Grid GenerationQueue'!AP$5:AP$410,'Grid GenerationQueue'!$AZ$5:$AZ$410,$B11,'Grid GenerationQueue'!$BA$5:$BA$410,$C11,'Grid GenerationQueue'!$BH$5:$BH$410,"&lt;&gt;"&amp;"")+SUMIFS('Grid GenerationQueue'!AP$5:AP$410,'Grid GenerationQueue'!$AZ$5:$AZ$410,$B11,'Grid GenerationQueue'!$BA$5:$BA$410,$C11,'Grid GenerationQueue'!$BH$5:$BH$410,"",'Grid GenerationQueue'!$AC$5:$AC$410,1)</f>
        <v>0</v>
      </c>
      <c r="AN11">
        <f>SUMIFS('Grid GenerationQueue'!AQ$5:AQ$410,'Grid GenerationQueue'!$AZ$5:$AZ$410,$B11,'Grid GenerationQueue'!$BA$5:$BA$410,$C11,'Grid GenerationQueue'!$BH$5:$BH$410,"&lt;&gt;"&amp;"")+SUMIFS('Grid GenerationQueue'!AQ$5:AQ$410,'Grid GenerationQueue'!$AZ$5:$AZ$410,$B11,'Grid GenerationQueue'!$BA$5:$BA$410,$C11,'Grid GenerationQueue'!$BH$5:$BH$410,"",'Grid GenerationQueue'!$AC$5:$AC$410,1)</f>
        <v>0</v>
      </c>
      <c r="AO11">
        <f>SUMIFS('Grid GenerationQueue'!AR$5:AR$410,'Grid GenerationQueue'!$AZ$5:$AZ$410,$B11,'Grid GenerationQueue'!$BA$5:$BA$410,$C11,'Grid GenerationQueue'!$BH$5:$BH$410,"&lt;&gt;"&amp;"")+SUMIFS('Grid GenerationQueue'!AR$5:AR$410,'Grid GenerationQueue'!$AZ$5:$AZ$410,$B11,'Grid GenerationQueue'!$BA$5:$BA$410,$C11,'Grid GenerationQueue'!$BH$5:$BH$410,"",'Grid GenerationQueue'!$AC$5:$AC$410,1)</f>
        <v>0</v>
      </c>
      <c r="AQ11">
        <f>SUMIFS('Grid GenerationQueue'!AG$5:AG$410,'Grid GenerationQueue'!$AZ$5:$AZ$410,$B11,'Grid GenerationQueue'!$BA$5:$BA$410,$C11,'Grid GenerationQueue'!$BK$5:$BK$410,"&gt;0")</f>
        <v>0</v>
      </c>
      <c r="AR11">
        <f>SUMIFS('Grid GenerationQueue'!AH$5:AH$410,'Grid GenerationQueue'!$AZ$5:$AZ$410,$B11,'Grid GenerationQueue'!$BA$5:$BA$410,$C11,'Grid GenerationQueue'!$BK$5:$BK$410,"&gt;0")</f>
        <v>0</v>
      </c>
      <c r="AS11">
        <f>SUMIFS('Grid GenerationQueue'!AI$5:AI$410,'Grid GenerationQueue'!$AZ$5:$AZ$410,$B11,'Grid GenerationQueue'!$BA$5:$BA$410,$C11,'Grid GenerationQueue'!$BK$5:$BK$410,"&gt;0")</f>
        <v>0</v>
      </c>
      <c r="AT11">
        <f>SUMIFS('Grid GenerationQueue'!AJ$5:AJ$410,'Grid GenerationQueue'!$AZ$5:$AZ$410,$B11,'Grid GenerationQueue'!$BA$5:$BA$410,$C11,'Grid GenerationQueue'!$BK$5:$BK$410,"&gt;0")</f>
        <v>0</v>
      </c>
      <c r="AU11">
        <f>SUMIFS('Grid GenerationQueue'!AK$5:AK$410,'Grid GenerationQueue'!$AZ$5:$AZ$410,$B11,'Grid GenerationQueue'!$BA$5:$BA$410,$C11,'Grid GenerationQueue'!$BK$5:$BK$410,"&gt;0")</f>
        <v>0</v>
      </c>
      <c r="AV11">
        <f>SUMIFS('Grid GenerationQueue'!AL$5:AL$410,'Grid GenerationQueue'!$AZ$5:$AZ$410,$B11,'Grid GenerationQueue'!$BA$5:$BA$410,$C11,'Grid GenerationQueue'!$BK$5:$BK$410,"&gt;0")</f>
        <v>0</v>
      </c>
      <c r="AW11">
        <f>SUMIFS('Grid GenerationQueue'!AM$5:AM$410,'Grid GenerationQueue'!$AZ$5:$AZ$410,$B11,'Grid GenerationQueue'!$BA$5:$BA$410,$C11,'Grid GenerationQueue'!$BK$5:$BK$410,"&gt;0")</f>
        <v>0</v>
      </c>
      <c r="AX11">
        <f>SUMIFS('Grid GenerationQueue'!AN$5:AN$410,'Grid GenerationQueue'!$AZ$5:$AZ$410,$B11,'Grid GenerationQueue'!$BA$5:$BA$410,$C11,'Grid GenerationQueue'!$BK$5:$BK$410,"&gt;0")</f>
        <v>0</v>
      </c>
      <c r="AY11">
        <f>SUMIFS('Grid GenerationQueue'!AO$5:AO$410,'Grid GenerationQueue'!$AZ$5:$AZ$410,$B11,'Grid GenerationQueue'!$BA$5:$BA$410,$C11,'Grid GenerationQueue'!$BK$5:$BK$410,"&gt;0")</f>
        <v>0</v>
      </c>
      <c r="AZ11">
        <f>SUMIFS('Grid GenerationQueue'!AP$5:AP$410,'Grid GenerationQueue'!$AZ$5:$AZ$410,$B11,'Grid GenerationQueue'!$BA$5:$BA$410,$C11,'Grid GenerationQueue'!$BK$5:$BK$410,"&gt;0")</f>
        <v>0</v>
      </c>
      <c r="BA11">
        <f>SUMIFS('Grid GenerationQueue'!AQ$5:AQ$410,'Grid GenerationQueue'!$AZ$5:$AZ$410,$B11,'Grid GenerationQueue'!$BA$5:$BA$410,$C11,'Grid GenerationQueue'!$BK$5:$BK$410,"&gt;0")</f>
        <v>0</v>
      </c>
      <c r="BB11">
        <f>SUMIFS('Grid GenerationQueue'!AR$5:AR$410,'Grid GenerationQueue'!$AZ$5:$AZ$410,$B11,'Grid GenerationQueue'!$BA$5:$BA$410,$C11,'Grid GenerationQueue'!$BK$5:$BK$410,"&gt;0")</f>
        <v>0</v>
      </c>
      <c r="BD11">
        <f>SUMIFS('Grid GenerationQueue'!AG$5:AG$410,'Grid GenerationQueue'!$AZ$5:$AZ$410,$B11,'Grid GenerationQueue'!$BA$5:$BA$410,$C11,'Grid GenerationQueue'!$BD$5:$BD$410,"&lt;="&amp;$BE$3)</f>
        <v>172.83500000000001</v>
      </c>
      <c r="BE11">
        <f>SUMIFS('Grid GenerationQueue'!AH$5:AH$410,'Grid GenerationQueue'!$AZ$5:$AZ$410,$B11,'Grid GenerationQueue'!$BA$5:$BA$410,$C11,'Grid GenerationQueue'!$BD$5:$BD$410,"&lt;="&amp;$BE$3)</f>
        <v>0</v>
      </c>
      <c r="BF11">
        <f>SUMIFS('Grid GenerationQueue'!AI$5:AI$410,'Grid GenerationQueue'!$AZ$5:$AZ$410,$B11,'Grid GenerationQueue'!$BA$5:$BA$410,$C11,'Grid GenerationQueue'!$BD$5:$BD$410,"&lt;="&amp;$BE$3)</f>
        <v>0</v>
      </c>
      <c r="BG11">
        <f>SUMIFS('Grid GenerationQueue'!AJ$5:AJ$410,'Grid GenerationQueue'!$AZ$5:$AZ$410,$B11,'Grid GenerationQueue'!$BA$5:$BA$410,$C11,'Grid GenerationQueue'!$BD$5:$BD$410,"&lt;="&amp;$BE$3)</f>
        <v>0</v>
      </c>
      <c r="BH11">
        <f>SUMIFS('Grid GenerationQueue'!AK$5:AK$410,'Grid GenerationQueue'!$AZ$5:$AZ$410,$B11,'Grid GenerationQueue'!$BA$5:$BA$410,$C11,'Grid GenerationQueue'!$BD$5:$BD$410,"&lt;="&amp;$BE$3)</f>
        <v>172.83500000000001</v>
      </c>
      <c r="BI11">
        <f>SUMIFS('Grid GenerationQueue'!AL$5:AL$410,'Grid GenerationQueue'!$AZ$5:$AZ$410,$B11,'Grid GenerationQueue'!$BA$5:$BA$410,$C11,'Grid GenerationQueue'!$BD$5:$BD$410,"&lt;="&amp;$BE$3)</f>
        <v>0</v>
      </c>
      <c r="BJ11">
        <f>SUMIFS('Grid GenerationQueue'!AM$5:AM$410,'Grid GenerationQueue'!$AZ$5:$AZ$410,$B11,'Grid GenerationQueue'!$BA$5:$BA$410,$C11,'Grid GenerationQueue'!$BD$5:$BD$410,"&lt;="&amp;$BE$3)</f>
        <v>0</v>
      </c>
      <c r="BK11">
        <f>SUMIFS('Grid GenerationQueue'!AN$5:AN$410,'Grid GenerationQueue'!$AZ$5:$AZ$410,$B11,'Grid GenerationQueue'!$BA$5:$BA$410,$C11,'Grid GenerationQueue'!$BD$5:$BD$410,"&lt;="&amp;$BE$3)</f>
        <v>0</v>
      </c>
      <c r="BL11">
        <f>SUMIFS('Grid GenerationQueue'!AO$5:AO$410,'Grid GenerationQueue'!$AZ$5:$AZ$410,$B11,'Grid GenerationQueue'!$BA$5:$BA$410,$C11,'Grid GenerationQueue'!$BD$5:$BD$410,"&lt;="&amp;$BE$3)</f>
        <v>0</v>
      </c>
      <c r="BM11">
        <f>SUMIFS('Grid GenerationQueue'!AP$5:AP$410,'Grid GenerationQueue'!$AZ$5:$AZ$410,$B11,'Grid GenerationQueue'!$BA$5:$BA$410,$C11,'Grid GenerationQueue'!$BD$5:$BD$410,"&lt;="&amp;$BE$3)</f>
        <v>0</v>
      </c>
      <c r="BN11">
        <f>SUMIFS('Grid GenerationQueue'!AQ$5:AQ$410,'Grid GenerationQueue'!$AZ$5:$AZ$410,$B11,'Grid GenerationQueue'!$BA$5:$BA$410,$C11,'Grid GenerationQueue'!$BD$5:$BD$410,"&lt;="&amp;$BE$3)</f>
        <v>0</v>
      </c>
      <c r="BO11">
        <f>SUMIFS('Grid GenerationQueue'!AR$5:AR$410,'Grid GenerationQueue'!$AZ$5:$AZ$410,$B11,'Grid GenerationQueue'!$BA$5:$BA$410,$C11,'Grid GenerationQueue'!$BD$5:$BD$410,"&lt;="&amp;$BE$3)</f>
        <v>0</v>
      </c>
      <c r="BQ11">
        <f>SUMIFS('Grid GenerationQueue'!AG$5:AG$410,'Grid GenerationQueue'!$AZ$5:$AZ$410,$B11,'Grid GenerationQueue'!$BA$5:$BA$410,$C11,'Grid GenerationQueue'!$BJ$5:$BJ$410,"Executed",'Grid GenerationQueue'!$BD$5:$BD$410,"&lt;="&amp;$BE$3)</f>
        <v>0</v>
      </c>
      <c r="BR11">
        <f>SUMIFS('Grid GenerationQueue'!AH$5:AH$410,'Grid GenerationQueue'!$AZ$5:$AZ$410,$B11,'Grid GenerationQueue'!$BA$5:$BA$410,$C11,'Grid GenerationQueue'!$BJ$5:$BJ$410,"Executed",'Grid GenerationQueue'!$BD$5:$BD$410,"&lt;="&amp;$BE$3)</f>
        <v>0</v>
      </c>
      <c r="BS11">
        <f>SUMIFS('Grid GenerationQueue'!AI$5:AI$410,'Grid GenerationQueue'!$AZ$5:$AZ$410,$B11,'Grid GenerationQueue'!$BA$5:$BA$410,$C11,'Grid GenerationQueue'!$BJ$5:$BJ$410,"Executed",'Grid GenerationQueue'!$BD$5:$BD$410,"&lt;="&amp;$BE$3)</f>
        <v>0</v>
      </c>
      <c r="BT11">
        <f>SUMIFS('Grid GenerationQueue'!AJ$5:AJ$410,'Grid GenerationQueue'!$AZ$5:$AZ$410,$B11,'Grid GenerationQueue'!$BA$5:$BA$410,$C11,'Grid GenerationQueue'!$BJ$5:$BJ$410,"Executed",'Grid GenerationQueue'!$BD$5:$BD$410,"&lt;="&amp;$BE$3)</f>
        <v>0</v>
      </c>
      <c r="BU11">
        <f>SUMIFS('Grid GenerationQueue'!AK$5:AK$410,'Grid GenerationQueue'!$AZ$5:$AZ$410,$B11,'Grid GenerationQueue'!$BA$5:$BA$410,$C11,'Grid GenerationQueue'!$BJ$5:$BJ$410,"Executed",'Grid GenerationQueue'!$BD$5:$BD$410,"&lt;="&amp;$BE$3)</f>
        <v>0</v>
      </c>
      <c r="BV11">
        <f>SUMIFS('Grid GenerationQueue'!AL$5:AL$410,'Grid GenerationQueue'!$AZ$5:$AZ$410,$B11,'Grid GenerationQueue'!$BA$5:$BA$410,$C11,'Grid GenerationQueue'!$BJ$5:$BJ$410,"Executed",'Grid GenerationQueue'!$BD$5:$BD$410,"&lt;="&amp;$BE$3)</f>
        <v>0</v>
      </c>
      <c r="BW11">
        <f>SUMIFS('Grid GenerationQueue'!AM$5:AM$410,'Grid GenerationQueue'!$AZ$5:$AZ$410,$B11,'Grid GenerationQueue'!$BA$5:$BA$410,$C11,'Grid GenerationQueue'!$BJ$5:$BJ$410,"Executed",'Grid GenerationQueue'!$BD$5:$BD$410,"&lt;="&amp;$BE$3)</f>
        <v>0</v>
      </c>
      <c r="BX11">
        <f>SUMIFS('Grid GenerationQueue'!AN$5:AN$410,'Grid GenerationQueue'!$AZ$5:$AZ$410,$B11,'Grid GenerationQueue'!$BA$5:$BA$410,$C11,'Grid GenerationQueue'!$BJ$5:$BJ$410,"Executed",'Grid GenerationQueue'!$BD$5:$BD$410,"&lt;="&amp;$BE$3)</f>
        <v>0</v>
      </c>
      <c r="BY11">
        <f>SUMIFS('Grid GenerationQueue'!AO$5:AO$410,'Grid GenerationQueue'!$AZ$5:$AZ$410,$B11,'Grid GenerationQueue'!$BA$5:$BA$410,$C11,'Grid GenerationQueue'!$BJ$5:$BJ$410,"Executed",'Grid GenerationQueue'!$BD$5:$BD$410,"&lt;="&amp;$BE$3)</f>
        <v>0</v>
      </c>
      <c r="BZ11">
        <f>SUMIFS('Grid GenerationQueue'!AP$5:AP$410,'Grid GenerationQueue'!$AZ$5:$AZ$410,$B11,'Grid GenerationQueue'!$BA$5:$BA$410,$C11,'Grid GenerationQueue'!$BJ$5:$BJ$410,"Executed",'Grid GenerationQueue'!$BD$5:$BD$410,"&lt;="&amp;$BE$3)</f>
        <v>0</v>
      </c>
      <c r="CA11">
        <f>SUMIFS('Grid GenerationQueue'!AQ$5:AQ$410,'Grid GenerationQueue'!$AZ$5:$AZ$410,$B11,'Grid GenerationQueue'!$BA$5:$BA$410,$C11,'Grid GenerationQueue'!$BJ$5:$BJ$410,"Executed",'Grid GenerationQueue'!$BD$5:$BD$410,"&lt;="&amp;$BE$3)</f>
        <v>0</v>
      </c>
      <c r="CB11">
        <f>SUMIFS('Grid GenerationQueue'!AR$5:AR$410,'Grid GenerationQueue'!$AZ$5:$AZ$410,$B11,'Grid GenerationQueue'!$BA$5:$BA$410,$C11,'Grid GenerationQueue'!$BJ$5:$BJ$410,"Executed",'Grid GenerationQueue'!$BD$5:$BD$410,"&lt;="&amp;$BE$3)</f>
        <v>0</v>
      </c>
      <c r="CD11">
        <f>SUMIFS('Grid GenerationQueue'!AG$5:AG$410,'Grid GenerationQueue'!$AZ$5:$AZ$410,$B11,'Grid GenerationQueue'!$BA$5:$BA$410,$C11,'Grid GenerationQueue'!$BH$5:$BH$410,"&lt;&gt;"&amp;"",'Grid GenerationQueue'!$BD$5:$BD$410,"&lt;="&amp;$BE$3)</f>
        <v>172.83500000000001</v>
      </c>
      <c r="CE11">
        <f>SUMIFS('Grid GenerationQueue'!AH$5:AH$410,'Grid GenerationQueue'!$AZ$5:$AZ$410,$B11,'Grid GenerationQueue'!$BA$5:$BA$410,$C11,'Grid GenerationQueue'!$BH$5:$BH$410,"&lt;&gt;"&amp;"",'Grid GenerationQueue'!$BD$5:$BD$410,"&lt;="&amp;$BE$3)</f>
        <v>0</v>
      </c>
      <c r="CF11">
        <f>SUMIFS('Grid GenerationQueue'!AI$5:AI$410,'Grid GenerationQueue'!$AZ$5:$AZ$410,$B11,'Grid GenerationQueue'!$BA$5:$BA$410,$C11,'Grid GenerationQueue'!$BH$5:$BH$410,"&lt;&gt;"&amp;"",'Grid GenerationQueue'!$BD$5:$BD$410,"&lt;="&amp;$BE$3)</f>
        <v>0</v>
      </c>
      <c r="CG11">
        <f>SUMIFS('Grid GenerationQueue'!AJ$5:AJ$410,'Grid GenerationQueue'!$AZ$5:$AZ$410,$B11,'Grid GenerationQueue'!$BA$5:$BA$410,$C11,'Grid GenerationQueue'!$BH$5:$BH$410,"&lt;&gt;"&amp;"",'Grid GenerationQueue'!$BD$5:$BD$410,"&lt;="&amp;$BE$3)</f>
        <v>0</v>
      </c>
      <c r="CH11">
        <f>SUMIFS('Grid GenerationQueue'!AK$5:AK$410,'Grid GenerationQueue'!$AZ$5:$AZ$410,$B11,'Grid GenerationQueue'!$BA$5:$BA$410,$C11,'Grid GenerationQueue'!$BH$5:$BH$410,"&lt;&gt;"&amp;"",'Grid GenerationQueue'!$BD$5:$BD$410,"&lt;="&amp;$BE$3)</f>
        <v>172.83500000000001</v>
      </c>
      <c r="CI11">
        <f>SUMIFS('Grid GenerationQueue'!AL$5:AL$410,'Grid GenerationQueue'!$AZ$5:$AZ$410,$B11,'Grid GenerationQueue'!$BA$5:$BA$410,$C11,'Grid GenerationQueue'!$BH$5:$BH$410,"&lt;&gt;"&amp;"",'Grid GenerationQueue'!$BD$5:$BD$410,"&lt;="&amp;$BE$3)</f>
        <v>0</v>
      </c>
      <c r="CJ11">
        <f>SUMIFS('Grid GenerationQueue'!AM$5:AM$410,'Grid GenerationQueue'!$AZ$5:$AZ$410,$B11,'Grid GenerationQueue'!$BA$5:$BA$410,$C11,'Grid GenerationQueue'!$BH$5:$BH$410,"&lt;&gt;"&amp;"",'Grid GenerationQueue'!$BD$5:$BD$410,"&lt;="&amp;$BE$3)</f>
        <v>0</v>
      </c>
      <c r="CK11">
        <f>SUMIFS('Grid GenerationQueue'!AN$5:AN$410,'Grid GenerationQueue'!$AZ$5:$AZ$410,$B11,'Grid GenerationQueue'!$BA$5:$BA$410,$C11,'Grid GenerationQueue'!$BH$5:$BH$410,"&lt;&gt;"&amp;"",'Grid GenerationQueue'!$BD$5:$BD$410,"&lt;="&amp;$BE$3)</f>
        <v>0</v>
      </c>
      <c r="CL11">
        <f>SUMIFS('Grid GenerationQueue'!AO$5:AO$410,'Grid GenerationQueue'!$AZ$5:$AZ$410,$B11,'Grid GenerationQueue'!$BA$5:$BA$410,$C11,'Grid GenerationQueue'!$BH$5:$BH$410,"&lt;&gt;"&amp;"",'Grid GenerationQueue'!$BD$5:$BD$410,"&lt;="&amp;$BE$3)</f>
        <v>0</v>
      </c>
      <c r="CM11">
        <f>SUMIFS('Grid GenerationQueue'!AP$5:AP$410,'Grid GenerationQueue'!$AZ$5:$AZ$410,$B11,'Grid GenerationQueue'!$BA$5:$BA$410,$C11,'Grid GenerationQueue'!$BH$5:$BH$410,"&lt;&gt;"&amp;"",'Grid GenerationQueue'!$BD$5:$BD$410,"&lt;="&amp;$BE$3)</f>
        <v>0</v>
      </c>
      <c r="CN11">
        <f>SUMIFS('Grid GenerationQueue'!AQ$5:AQ$410,'Grid GenerationQueue'!$AZ$5:$AZ$410,$B11,'Grid GenerationQueue'!$BA$5:$BA$410,$C11,'Grid GenerationQueue'!$BH$5:$BH$410,"&lt;&gt;"&amp;"",'Grid GenerationQueue'!$BD$5:$BD$410,"&lt;="&amp;$BE$3)</f>
        <v>0</v>
      </c>
      <c r="CO11">
        <f>SUMIFS('Grid GenerationQueue'!AR$5:AR$410,'Grid GenerationQueue'!$AZ$5:$AZ$410,$B11,'Grid GenerationQueue'!$BA$5:$BA$410,$C11,'Grid GenerationQueue'!$BH$5:$BH$410,"&lt;&gt;"&amp;"",'Grid GenerationQueue'!$BD$5:$BD$410,"&lt;="&amp;$BE$3)</f>
        <v>0</v>
      </c>
      <c r="CQ11">
        <f>SUMIFS('Grid GenerationQueue'!AG$5:AG$410,'Grid GenerationQueue'!$AZ$5:$AZ$410,$B11,'Grid GenerationQueue'!$BA$5:$BA$410,$C11,'Grid GenerationQueue'!$BK$5:$BK$410,"&gt;0",'Grid GenerationQueue'!$BD$5:$BD$410,"&lt;="&amp;$BE$3)</f>
        <v>0</v>
      </c>
      <c r="CR11">
        <f>SUMIFS('Grid GenerationQueue'!AH$5:AH$410,'Grid GenerationQueue'!$AZ$5:$AZ$410,$B11,'Grid GenerationQueue'!$BA$5:$BA$410,$C11,'Grid GenerationQueue'!$BK$5:$BK$410,"&gt;0",'Grid GenerationQueue'!$BD$5:$BD$410,"&lt;="&amp;$BE$3)</f>
        <v>0</v>
      </c>
      <c r="CS11">
        <f>SUMIFS('Grid GenerationQueue'!AI$5:AI$410,'Grid GenerationQueue'!$AZ$5:$AZ$410,$B11,'Grid GenerationQueue'!$BA$5:$BA$410,$C11,'Grid GenerationQueue'!$BK$5:$BK$410,"&gt;0",'Grid GenerationQueue'!$BD$5:$BD$410,"&lt;="&amp;$BE$3)</f>
        <v>0</v>
      </c>
      <c r="CT11">
        <f>SUMIFS('Grid GenerationQueue'!AJ$5:AJ$410,'Grid GenerationQueue'!$AZ$5:$AZ$410,$B11,'Grid GenerationQueue'!$BA$5:$BA$410,$C11,'Grid GenerationQueue'!$BK$5:$BK$410,"&gt;0",'Grid GenerationQueue'!$BD$5:$BD$410,"&lt;="&amp;$BE$3)</f>
        <v>0</v>
      </c>
      <c r="CU11">
        <f>SUMIFS('Grid GenerationQueue'!AK$5:AK$410,'Grid GenerationQueue'!$AZ$5:$AZ$410,$B11,'Grid GenerationQueue'!$BA$5:$BA$410,$C11,'Grid GenerationQueue'!$BK$5:$BK$410,"&gt;0",'Grid GenerationQueue'!$BD$5:$BD$410,"&lt;="&amp;$BE$3)</f>
        <v>0</v>
      </c>
      <c r="CV11">
        <f>SUMIFS('Grid GenerationQueue'!AL$5:AL$410,'Grid GenerationQueue'!$AZ$5:$AZ$410,$B11,'Grid GenerationQueue'!$BA$5:$BA$410,$C11,'Grid GenerationQueue'!$BK$5:$BK$410,"&gt;0",'Grid GenerationQueue'!$BD$5:$BD$410,"&lt;="&amp;$BE$3)</f>
        <v>0</v>
      </c>
      <c r="CW11">
        <f>SUMIFS('Grid GenerationQueue'!AM$5:AM$410,'Grid GenerationQueue'!$AZ$5:$AZ$410,$B11,'Grid GenerationQueue'!$BA$5:$BA$410,$C11,'Grid GenerationQueue'!$BK$5:$BK$410,"&gt;0",'Grid GenerationQueue'!$BD$5:$BD$410,"&lt;="&amp;$BE$3)</f>
        <v>0</v>
      </c>
      <c r="CX11">
        <f>SUMIFS('Grid GenerationQueue'!AN$5:AN$410,'Grid GenerationQueue'!$AZ$5:$AZ$410,$B11,'Grid GenerationQueue'!$BA$5:$BA$410,$C11,'Grid GenerationQueue'!$BK$5:$BK$410,"&gt;0",'Grid GenerationQueue'!$BD$5:$BD$410,"&lt;="&amp;$BE$3)</f>
        <v>0</v>
      </c>
      <c r="CY11">
        <f>SUMIFS('Grid GenerationQueue'!AO$5:AO$410,'Grid GenerationQueue'!$AZ$5:$AZ$410,$B11,'Grid GenerationQueue'!$BA$5:$BA$410,$C11,'Grid GenerationQueue'!$BK$5:$BK$410,"&gt;0",'Grid GenerationQueue'!$BD$5:$BD$410,"&lt;="&amp;$BE$3)</f>
        <v>0</v>
      </c>
      <c r="CZ11">
        <f>SUMIFS('Grid GenerationQueue'!AP$5:AP$410,'Grid GenerationQueue'!$AZ$5:$AZ$410,$B11,'Grid GenerationQueue'!$BA$5:$BA$410,$C11,'Grid GenerationQueue'!$BK$5:$BK$410,"&gt;0",'Grid GenerationQueue'!$BD$5:$BD$410,"&lt;="&amp;$BE$3)</f>
        <v>0</v>
      </c>
      <c r="DA11">
        <f>SUMIFS('Grid GenerationQueue'!AQ$5:AQ$410,'Grid GenerationQueue'!$AZ$5:$AZ$410,$B11,'Grid GenerationQueue'!$BA$5:$BA$410,$C11,'Grid GenerationQueue'!$BK$5:$BK$410,"&gt;0",'Grid GenerationQueue'!$BD$5:$BD$410,"&lt;="&amp;$BE$3)</f>
        <v>0</v>
      </c>
      <c r="DB11">
        <f>SUMIFS('Grid GenerationQueue'!AR$5:AR$410,'Grid GenerationQueue'!$AZ$5:$AZ$410,$B11,'Grid GenerationQueue'!$BA$5:$BA$410,$C11,'Grid GenerationQueue'!$BK$5:$BK$410,"&gt;0",'Grid GenerationQueue'!$BD$5:$BD$410,"&lt;="&amp;$BE$3)</f>
        <v>0</v>
      </c>
    </row>
    <row r="12" spans="1:106" x14ac:dyDescent="0.35">
      <c r="A12" t="s">
        <v>75</v>
      </c>
      <c r="B12" t="s">
        <v>4578</v>
      </c>
      <c r="C12">
        <v>69</v>
      </c>
      <c r="D12">
        <f>SUMIFS('Grid GenerationQueue'!AG$5:AG$410,'Grid GenerationQueue'!$AZ$5:$AZ$410,$B12,'Grid GenerationQueue'!$BA$5:$BA$410,$C12)</f>
        <v>100.6499</v>
      </c>
      <c r="E12">
        <f>SUMIFS('Grid GenerationQueue'!AH$5:AH$410,'Grid GenerationQueue'!$AZ$5:$AZ$410,$B12,'Grid GenerationQueue'!$BA$5:$BA$410,$C12)</f>
        <v>0</v>
      </c>
      <c r="F12">
        <f>SUMIFS('Grid GenerationQueue'!AI$5:AI$410,'Grid GenerationQueue'!$AZ$5:$AZ$410,$B12,'Grid GenerationQueue'!$BA$5:$BA$410,$C12)</f>
        <v>0</v>
      </c>
      <c r="G12">
        <f>SUMIFS('Grid GenerationQueue'!AJ$5:AJ$410,'Grid GenerationQueue'!$AZ$5:$AZ$410,$B12,'Grid GenerationQueue'!$BA$5:$BA$410,$C12)</f>
        <v>0</v>
      </c>
      <c r="H12">
        <f>SUMIFS('Grid GenerationQueue'!AK$5:AK$410,'Grid GenerationQueue'!$AZ$5:$AZ$410,$B12,'Grid GenerationQueue'!$BA$5:$BA$410,$C12)</f>
        <v>0</v>
      </c>
      <c r="I12">
        <f>SUMIFS('Grid GenerationQueue'!AL$5:AL$410,'Grid GenerationQueue'!$AZ$5:$AZ$410,$B12,'Grid GenerationQueue'!$BA$5:$BA$410,$C12)</f>
        <v>0</v>
      </c>
      <c r="J12">
        <f>SUMIFS('Grid GenerationQueue'!AM$5:AM$410,'Grid GenerationQueue'!$AZ$5:$AZ$410,$B12,'Grid GenerationQueue'!$BA$5:$BA$410,$C12)</f>
        <v>0</v>
      </c>
      <c r="K12">
        <f>SUMIFS('Grid GenerationQueue'!AN$5:AN$410,'Grid GenerationQueue'!$AZ$5:$AZ$410,$B12,'Grid GenerationQueue'!$BA$5:$BA$410,$C12)</f>
        <v>0</v>
      </c>
      <c r="L12">
        <f>SUMIFS('Grid GenerationQueue'!AO$5:AO$410,'Grid GenerationQueue'!$AZ$5:$AZ$410,$B12,'Grid GenerationQueue'!$BA$5:$BA$410,$C12)</f>
        <v>0</v>
      </c>
      <c r="M12">
        <f>SUMIFS('Grid GenerationQueue'!AP$5:AP$410,'Grid GenerationQueue'!$AZ$5:$AZ$410,$B12,'Grid GenerationQueue'!$BA$5:$BA$410,$C12)</f>
        <v>0</v>
      </c>
      <c r="N12">
        <f>SUMIFS('Grid GenerationQueue'!AQ$5:AQ$410,'Grid GenerationQueue'!$AZ$5:$AZ$410,$B12,'Grid GenerationQueue'!$BA$5:$BA$410,$C12)</f>
        <v>0</v>
      </c>
      <c r="O12">
        <f>SUMIFS('Grid GenerationQueue'!AR$5:AR$410,'Grid GenerationQueue'!$AZ$5:$AZ$410,$B12,'Grid GenerationQueue'!$BA$5:$BA$410,$C12)</f>
        <v>0</v>
      </c>
      <c r="Q12">
        <f>SUMIFS('Grid GenerationQueue'!AG$5:AG$410,'Grid GenerationQueue'!$AZ$5:$AZ$410,$B12,'Grid GenerationQueue'!$BA$5:$BA$410,$C12,'Grid GenerationQueue'!$BJ$5:$BJ$410,"Executed")</f>
        <v>0</v>
      </c>
      <c r="R12">
        <f>SUMIFS('Grid GenerationQueue'!AH$5:AH$410,'Grid GenerationQueue'!$AZ$5:$AZ$410,$B12,'Grid GenerationQueue'!$BA$5:$BA$410,$C12,'Grid GenerationQueue'!$BJ$5:$BJ$410,"Executed")</f>
        <v>0</v>
      </c>
      <c r="S12">
        <f>SUMIFS('Grid GenerationQueue'!AI$5:AI$410,'Grid GenerationQueue'!$AZ$5:$AZ$410,$B12,'Grid GenerationQueue'!$BA$5:$BA$410,$C12,'Grid GenerationQueue'!$BJ$5:$BJ$410,"Executed")</f>
        <v>0</v>
      </c>
      <c r="T12">
        <f>SUMIFS('Grid GenerationQueue'!AJ$5:AJ$410,'Grid GenerationQueue'!$AZ$5:$AZ$410,$B12,'Grid GenerationQueue'!$BA$5:$BA$410,$C12,'Grid GenerationQueue'!$BJ$5:$BJ$410,"Executed")</f>
        <v>0</v>
      </c>
      <c r="U12">
        <f>SUMIFS('Grid GenerationQueue'!AK$5:AK$410,'Grid GenerationQueue'!$AZ$5:$AZ$410,$B12,'Grid GenerationQueue'!$BA$5:$BA$410,$C12,'Grid GenerationQueue'!$BJ$5:$BJ$410,"Executed")</f>
        <v>0</v>
      </c>
      <c r="V12">
        <f>SUMIFS('Grid GenerationQueue'!AL$5:AL$410,'Grid GenerationQueue'!$AZ$5:$AZ$410,$B12,'Grid GenerationQueue'!$BA$5:$BA$410,$C12,'Grid GenerationQueue'!$BJ$5:$BJ$410,"Executed")</f>
        <v>0</v>
      </c>
      <c r="W12">
        <f>SUMIFS('Grid GenerationQueue'!AM$5:AM$410,'Grid GenerationQueue'!$AZ$5:$AZ$410,$B12,'Grid GenerationQueue'!$BA$5:$BA$410,$C12,'Grid GenerationQueue'!$BJ$5:$BJ$410,"Executed")</f>
        <v>0</v>
      </c>
      <c r="X12">
        <f>SUMIFS('Grid GenerationQueue'!AN$5:AN$410,'Grid GenerationQueue'!$AZ$5:$AZ$410,$B12,'Grid GenerationQueue'!$BA$5:$BA$410,$C12,'Grid GenerationQueue'!$BJ$5:$BJ$410,"Executed")</f>
        <v>0</v>
      </c>
      <c r="Y12">
        <f>SUMIFS('Grid GenerationQueue'!AO$5:AO$410,'Grid GenerationQueue'!$AZ$5:$AZ$410,$B12,'Grid GenerationQueue'!$BA$5:$BA$410,$C12,'Grid GenerationQueue'!$BJ$5:$BJ$410,"Executed")</f>
        <v>0</v>
      </c>
      <c r="Z12">
        <f>SUMIFS('Grid GenerationQueue'!AP$5:AP$410,'Grid GenerationQueue'!$AZ$5:$AZ$410,$B12,'Grid GenerationQueue'!$BA$5:$BA$410,$C12,'Grid GenerationQueue'!$BJ$5:$BJ$410,"Executed")</f>
        <v>0</v>
      </c>
      <c r="AA12">
        <f>SUMIFS('Grid GenerationQueue'!AQ$5:AQ$410,'Grid GenerationQueue'!$AZ$5:$AZ$410,$B12,'Grid GenerationQueue'!$BA$5:$BA$410,$C12,'Grid GenerationQueue'!$BJ$5:$BJ$410,"Executed")</f>
        <v>0</v>
      </c>
      <c r="AB12">
        <f>SUMIFS('Grid GenerationQueue'!AR$5:AR$410,'Grid GenerationQueue'!$AZ$5:$AZ$410,$B12,'Grid GenerationQueue'!$BA$5:$BA$410,$C12,'Grid GenerationQueue'!$BJ$5:$BJ$410,"Executed")</f>
        <v>0</v>
      </c>
      <c r="AD12">
        <f>SUMIFS('Grid GenerationQueue'!AG$5:AG$410,'Grid GenerationQueue'!$AZ$5:$AZ$410,$B12,'Grid GenerationQueue'!$BA$5:$BA$410,$C12,'Grid GenerationQueue'!$BH$5:$BH$410,"&lt;&gt;"&amp;"")+SUMIFS('Grid GenerationQueue'!AG$5:AG$410,'Grid GenerationQueue'!$AZ$5:$AZ$410,$B12,'Grid GenerationQueue'!$BA$5:$BA$410,$C12,'Grid GenerationQueue'!$BH$5:$BH$410,"",'Grid GenerationQueue'!$AC$5:$AC$410,1)</f>
        <v>0</v>
      </c>
      <c r="AE12">
        <f>SUMIFS('Grid GenerationQueue'!AH$5:AH$410,'Grid GenerationQueue'!$AZ$5:$AZ$410,$B12,'Grid GenerationQueue'!$BA$5:$BA$410,$C12,'Grid GenerationQueue'!$BH$5:$BH$410,"&lt;&gt;"&amp;"")+SUMIFS('Grid GenerationQueue'!AH$5:AH$410,'Grid GenerationQueue'!$AZ$5:$AZ$410,$B12,'Grid GenerationQueue'!$BA$5:$BA$410,$C12,'Grid GenerationQueue'!$BH$5:$BH$410,"",'Grid GenerationQueue'!$AC$5:$AC$410,1)</f>
        <v>0</v>
      </c>
      <c r="AF12">
        <f>SUMIFS('Grid GenerationQueue'!AI$5:AI$410,'Grid GenerationQueue'!$AZ$5:$AZ$410,$B12,'Grid GenerationQueue'!$BA$5:$BA$410,$C12,'Grid GenerationQueue'!$BH$5:$BH$410,"&lt;&gt;"&amp;"")+SUMIFS('Grid GenerationQueue'!AI$5:AI$410,'Grid GenerationQueue'!$AZ$5:$AZ$410,$B12,'Grid GenerationQueue'!$BA$5:$BA$410,$C12,'Grid GenerationQueue'!$BH$5:$BH$410,"",'Grid GenerationQueue'!$AC$5:$AC$410,1)</f>
        <v>0</v>
      </c>
      <c r="AG12">
        <f>SUMIFS('Grid GenerationQueue'!AJ$5:AJ$410,'Grid GenerationQueue'!$AZ$5:$AZ$410,$B12,'Grid GenerationQueue'!$BA$5:$BA$410,$C12,'Grid GenerationQueue'!$BH$5:$BH$410,"&lt;&gt;"&amp;"")+SUMIFS('Grid GenerationQueue'!AJ$5:AJ$410,'Grid GenerationQueue'!$AZ$5:$AZ$410,$B12,'Grid GenerationQueue'!$BA$5:$BA$410,$C12,'Grid GenerationQueue'!$BH$5:$BH$410,"",'Grid GenerationQueue'!$AC$5:$AC$410,1)</f>
        <v>0</v>
      </c>
      <c r="AH12">
        <f>SUMIFS('Grid GenerationQueue'!AK$5:AK$410,'Grid GenerationQueue'!$AZ$5:$AZ$410,$B12,'Grid GenerationQueue'!$BA$5:$BA$410,$C12,'Grid GenerationQueue'!$BH$5:$BH$410,"&lt;&gt;"&amp;"")+SUMIFS('Grid GenerationQueue'!AK$5:AK$410,'Grid GenerationQueue'!$AZ$5:$AZ$410,$B12,'Grid GenerationQueue'!$BA$5:$BA$410,$C12,'Grid GenerationQueue'!$BH$5:$BH$410,"",'Grid GenerationQueue'!$AC$5:$AC$410,1)</f>
        <v>0</v>
      </c>
      <c r="AI12">
        <f>SUMIFS('Grid GenerationQueue'!AL$5:AL$410,'Grid GenerationQueue'!$AZ$5:$AZ$410,$B12,'Grid GenerationQueue'!$BA$5:$BA$410,$C12,'Grid GenerationQueue'!$BH$5:$BH$410,"&lt;&gt;"&amp;"")+SUMIFS('Grid GenerationQueue'!AL$5:AL$410,'Grid GenerationQueue'!$AZ$5:$AZ$410,$B12,'Grid GenerationQueue'!$BA$5:$BA$410,$C12,'Grid GenerationQueue'!$BH$5:$BH$410,"",'Grid GenerationQueue'!$AC$5:$AC$410,1)</f>
        <v>0</v>
      </c>
      <c r="AJ12">
        <f>SUMIFS('Grid GenerationQueue'!AM$5:AM$410,'Grid GenerationQueue'!$AZ$5:$AZ$410,$B12,'Grid GenerationQueue'!$BA$5:$BA$410,$C12,'Grid GenerationQueue'!$BH$5:$BH$410,"&lt;&gt;"&amp;"")+SUMIFS('Grid GenerationQueue'!AM$5:AM$410,'Grid GenerationQueue'!$AZ$5:$AZ$410,$B12,'Grid GenerationQueue'!$BA$5:$BA$410,$C12,'Grid GenerationQueue'!$BH$5:$BH$410,"",'Grid GenerationQueue'!$AC$5:$AC$410,1)</f>
        <v>0</v>
      </c>
      <c r="AK12">
        <f>SUMIFS('Grid GenerationQueue'!AN$5:AN$410,'Grid GenerationQueue'!$AZ$5:$AZ$410,$B12,'Grid GenerationQueue'!$BA$5:$BA$410,$C12,'Grid GenerationQueue'!$BH$5:$BH$410,"&lt;&gt;"&amp;"")+SUMIFS('Grid GenerationQueue'!AN$5:AN$410,'Grid GenerationQueue'!$AZ$5:$AZ$410,$B12,'Grid GenerationQueue'!$BA$5:$BA$410,$C12,'Grid GenerationQueue'!$BH$5:$BH$410,"",'Grid GenerationQueue'!$AC$5:$AC$410,1)</f>
        <v>0</v>
      </c>
      <c r="AL12">
        <f>SUMIFS('Grid GenerationQueue'!AO$5:AO$410,'Grid GenerationQueue'!$AZ$5:$AZ$410,$B12,'Grid GenerationQueue'!$BA$5:$BA$410,$C12,'Grid GenerationQueue'!$BH$5:$BH$410,"&lt;&gt;"&amp;"")+SUMIFS('Grid GenerationQueue'!AO$5:AO$410,'Grid GenerationQueue'!$AZ$5:$AZ$410,$B12,'Grid GenerationQueue'!$BA$5:$BA$410,$C12,'Grid GenerationQueue'!$BH$5:$BH$410,"",'Grid GenerationQueue'!$AC$5:$AC$410,1)</f>
        <v>0</v>
      </c>
      <c r="AM12">
        <f>SUMIFS('Grid GenerationQueue'!AP$5:AP$410,'Grid GenerationQueue'!$AZ$5:$AZ$410,$B12,'Grid GenerationQueue'!$BA$5:$BA$410,$C12,'Grid GenerationQueue'!$BH$5:$BH$410,"&lt;&gt;"&amp;"")+SUMIFS('Grid GenerationQueue'!AP$5:AP$410,'Grid GenerationQueue'!$AZ$5:$AZ$410,$B12,'Grid GenerationQueue'!$BA$5:$BA$410,$C12,'Grid GenerationQueue'!$BH$5:$BH$410,"",'Grid GenerationQueue'!$AC$5:$AC$410,1)</f>
        <v>0</v>
      </c>
      <c r="AN12">
        <f>SUMIFS('Grid GenerationQueue'!AQ$5:AQ$410,'Grid GenerationQueue'!$AZ$5:$AZ$410,$B12,'Grid GenerationQueue'!$BA$5:$BA$410,$C12,'Grid GenerationQueue'!$BH$5:$BH$410,"&lt;&gt;"&amp;"")+SUMIFS('Grid GenerationQueue'!AQ$5:AQ$410,'Grid GenerationQueue'!$AZ$5:$AZ$410,$B12,'Grid GenerationQueue'!$BA$5:$BA$410,$C12,'Grid GenerationQueue'!$BH$5:$BH$410,"",'Grid GenerationQueue'!$AC$5:$AC$410,1)</f>
        <v>0</v>
      </c>
      <c r="AO12">
        <f>SUMIFS('Grid GenerationQueue'!AR$5:AR$410,'Grid GenerationQueue'!$AZ$5:$AZ$410,$B12,'Grid GenerationQueue'!$BA$5:$BA$410,$C12,'Grid GenerationQueue'!$BH$5:$BH$410,"&lt;&gt;"&amp;"")+SUMIFS('Grid GenerationQueue'!AR$5:AR$410,'Grid GenerationQueue'!$AZ$5:$AZ$410,$B12,'Grid GenerationQueue'!$BA$5:$BA$410,$C12,'Grid GenerationQueue'!$BH$5:$BH$410,"",'Grid GenerationQueue'!$AC$5:$AC$410,1)</f>
        <v>0</v>
      </c>
      <c r="AQ12">
        <f>SUMIFS('Grid GenerationQueue'!AG$5:AG$410,'Grid GenerationQueue'!$AZ$5:$AZ$410,$B12,'Grid GenerationQueue'!$BA$5:$BA$410,$C12,'Grid GenerationQueue'!$BK$5:$BK$410,"&gt;0")</f>
        <v>0</v>
      </c>
      <c r="AR12">
        <f>SUMIFS('Grid GenerationQueue'!AH$5:AH$410,'Grid GenerationQueue'!$AZ$5:$AZ$410,$B12,'Grid GenerationQueue'!$BA$5:$BA$410,$C12,'Grid GenerationQueue'!$BK$5:$BK$410,"&gt;0")</f>
        <v>0</v>
      </c>
      <c r="AS12">
        <f>SUMIFS('Grid GenerationQueue'!AI$5:AI$410,'Grid GenerationQueue'!$AZ$5:$AZ$410,$B12,'Grid GenerationQueue'!$BA$5:$BA$410,$C12,'Grid GenerationQueue'!$BK$5:$BK$410,"&gt;0")</f>
        <v>0</v>
      </c>
      <c r="AT12">
        <f>SUMIFS('Grid GenerationQueue'!AJ$5:AJ$410,'Grid GenerationQueue'!$AZ$5:$AZ$410,$B12,'Grid GenerationQueue'!$BA$5:$BA$410,$C12,'Grid GenerationQueue'!$BK$5:$BK$410,"&gt;0")</f>
        <v>0</v>
      </c>
      <c r="AU12">
        <f>SUMIFS('Grid GenerationQueue'!AK$5:AK$410,'Grid GenerationQueue'!$AZ$5:$AZ$410,$B12,'Grid GenerationQueue'!$BA$5:$BA$410,$C12,'Grid GenerationQueue'!$BK$5:$BK$410,"&gt;0")</f>
        <v>0</v>
      </c>
      <c r="AV12">
        <f>SUMIFS('Grid GenerationQueue'!AL$5:AL$410,'Grid GenerationQueue'!$AZ$5:$AZ$410,$B12,'Grid GenerationQueue'!$BA$5:$BA$410,$C12,'Grid GenerationQueue'!$BK$5:$BK$410,"&gt;0")</f>
        <v>0</v>
      </c>
      <c r="AW12">
        <f>SUMIFS('Grid GenerationQueue'!AM$5:AM$410,'Grid GenerationQueue'!$AZ$5:$AZ$410,$B12,'Grid GenerationQueue'!$BA$5:$BA$410,$C12,'Grid GenerationQueue'!$BK$5:$BK$410,"&gt;0")</f>
        <v>0</v>
      </c>
      <c r="AX12">
        <f>SUMIFS('Grid GenerationQueue'!AN$5:AN$410,'Grid GenerationQueue'!$AZ$5:$AZ$410,$B12,'Grid GenerationQueue'!$BA$5:$BA$410,$C12,'Grid GenerationQueue'!$BK$5:$BK$410,"&gt;0")</f>
        <v>0</v>
      </c>
      <c r="AY12">
        <f>SUMIFS('Grid GenerationQueue'!AO$5:AO$410,'Grid GenerationQueue'!$AZ$5:$AZ$410,$B12,'Grid GenerationQueue'!$BA$5:$BA$410,$C12,'Grid GenerationQueue'!$BK$5:$BK$410,"&gt;0")</f>
        <v>0</v>
      </c>
      <c r="AZ12">
        <f>SUMIFS('Grid GenerationQueue'!AP$5:AP$410,'Grid GenerationQueue'!$AZ$5:$AZ$410,$B12,'Grid GenerationQueue'!$BA$5:$BA$410,$C12,'Grid GenerationQueue'!$BK$5:$BK$410,"&gt;0")</f>
        <v>0</v>
      </c>
      <c r="BA12">
        <f>SUMIFS('Grid GenerationQueue'!AQ$5:AQ$410,'Grid GenerationQueue'!$AZ$5:$AZ$410,$B12,'Grid GenerationQueue'!$BA$5:$BA$410,$C12,'Grid GenerationQueue'!$BK$5:$BK$410,"&gt;0")</f>
        <v>0</v>
      </c>
      <c r="BB12">
        <f>SUMIFS('Grid GenerationQueue'!AR$5:AR$410,'Grid GenerationQueue'!$AZ$5:$AZ$410,$B12,'Grid GenerationQueue'!$BA$5:$BA$410,$C12,'Grid GenerationQueue'!$BK$5:$BK$410,"&gt;0")</f>
        <v>0</v>
      </c>
      <c r="BD12">
        <f>SUMIFS('Grid GenerationQueue'!AG$5:AG$410,'Grid GenerationQueue'!$AZ$5:$AZ$410,$B12,'Grid GenerationQueue'!$BA$5:$BA$410,$C12,'Grid GenerationQueue'!$BD$5:$BD$410,"&lt;="&amp;$BE$3)</f>
        <v>0</v>
      </c>
      <c r="BE12">
        <f>SUMIFS('Grid GenerationQueue'!AH$5:AH$410,'Grid GenerationQueue'!$AZ$5:$AZ$410,$B12,'Grid GenerationQueue'!$BA$5:$BA$410,$C12,'Grid GenerationQueue'!$BD$5:$BD$410,"&lt;="&amp;$BE$3)</f>
        <v>0</v>
      </c>
      <c r="BF12">
        <f>SUMIFS('Grid GenerationQueue'!AI$5:AI$410,'Grid GenerationQueue'!$AZ$5:$AZ$410,$B12,'Grid GenerationQueue'!$BA$5:$BA$410,$C12,'Grid GenerationQueue'!$BD$5:$BD$410,"&lt;="&amp;$BE$3)</f>
        <v>0</v>
      </c>
      <c r="BG12">
        <f>SUMIFS('Grid GenerationQueue'!AJ$5:AJ$410,'Grid GenerationQueue'!$AZ$5:$AZ$410,$B12,'Grid GenerationQueue'!$BA$5:$BA$410,$C12,'Grid GenerationQueue'!$BD$5:$BD$410,"&lt;="&amp;$BE$3)</f>
        <v>0</v>
      </c>
      <c r="BH12">
        <f>SUMIFS('Grid GenerationQueue'!AK$5:AK$410,'Grid GenerationQueue'!$AZ$5:$AZ$410,$B12,'Grid GenerationQueue'!$BA$5:$BA$410,$C12,'Grid GenerationQueue'!$BD$5:$BD$410,"&lt;="&amp;$BE$3)</f>
        <v>0</v>
      </c>
      <c r="BI12">
        <f>SUMIFS('Grid GenerationQueue'!AL$5:AL$410,'Grid GenerationQueue'!$AZ$5:$AZ$410,$B12,'Grid GenerationQueue'!$BA$5:$BA$410,$C12,'Grid GenerationQueue'!$BD$5:$BD$410,"&lt;="&amp;$BE$3)</f>
        <v>0</v>
      </c>
      <c r="BJ12">
        <f>SUMIFS('Grid GenerationQueue'!AM$5:AM$410,'Grid GenerationQueue'!$AZ$5:$AZ$410,$B12,'Grid GenerationQueue'!$BA$5:$BA$410,$C12,'Grid GenerationQueue'!$BD$5:$BD$410,"&lt;="&amp;$BE$3)</f>
        <v>0</v>
      </c>
      <c r="BK12">
        <f>SUMIFS('Grid GenerationQueue'!AN$5:AN$410,'Grid GenerationQueue'!$AZ$5:$AZ$410,$B12,'Grid GenerationQueue'!$BA$5:$BA$410,$C12,'Grid GenerationQueue'!$BD$5:$BD$410,"&lt;="&amp;$BE$3)</f>
        <v>0</v>
      </c>
      <c r="BL12">
        <f>SUMIFS('Grid GenerationQueue'!AO$5:AO$410,'Grid GenerationQueue'!$AZ$5:$AZ$410,$B12,'Grid GenerationQueue'!$BA$5:$BA$410,$C12,'Grid GenerationQueue'!$BD$5:$BD$410,"&lt;="&amp;$BE$3)</f>
        <v>0</v>
      </c>
      <c r="BM12">
        <f>SUMIFS('Grid GenerationQueue'!AP$5:AP$410,'Grid GenerationQueue'!$AZ$5:$AZ$410,$B12,'Grid GenerationQueue'!$BA$5:$BA$410,$C12,'Grid GenerationQueue'!$BD$5:$BD$410,"&lt;="&amp;$BE$3)</f>
        <v>0</v>
      </c>
      <c r="BN12">
        <f>SUMIFS('Grid GenerationQueue'!AQ$5:AQ$410,'Grid GenerationQueue'!$AZ$5:$AZ$410,$B12,'Grid GenerationQueue'!$BA$5:$BA$410,$C12,'Grid GenerationQueue'!$BD$5:$BD$410,"&lt;="&amp;$BE$3)</f>
        <v>0</v>
      </c>
      <c r="BO12">
        <f>SUMIFS('Grid GenerationQueue'!AR$5:AR$410,'Grid GenerationQueue'!$AZ$5:$AZ$410,$B12,'Grid GenerationQueue'!$BA$5:$BA$410,$C12,'Grid GenerationQueue'!$BD$5:$BD$410,"&lt;="&amp;$BE$3)</f>
        <v>0</v>
      </c>
      <c r="BQ12">
        <f>SUMIFS('Grid GenerationQueue'!AG$5:AG$410,'Grid GenerationQueue'!$AZ$5:$AZ$410,$B12,'Grid GenerationQueue'!$BA$5:$BA$410,$C12,'Grid GenerationQueue'!$BJ$5:$BJ$410,"Executed",'Grid GenerationQueue'!$BD$5:$BD$410,"&lt;="&amp;$BE$3)</f>
        <v>0</v>
      </c>
      <c r="BR12">
        <f>SUMIFS('Grid GenerationQueue'!AH$5:AH$410,'Grid GenerationQueue'!$AZ$5:$AZ$410,$B12,'Grid GenerationQueue'!$BA$5:$BA$410,$C12,'Grid GenerationQueue'!$BJ$5:$BJ$410,"Executed",'Grid GenerationQueue'!$BD$5:$BD$410,"&lt;="&amp;$BE$3)</f>
        <v>0</v>
      </c>
      <c r="BS12">
        <f>SUMIFS('Grid GenerationQueue'!AI$5:AI$410,'Grid GenerationQueue'!$AZ$5:$AZ$410,$B12,'Grid GenerationQueue'!$BA$5:$BA$410,$C12,'Grid GenerationQueue'!$BJ$5:$BJ$410,"Executed",'Grid GenerationQueue'!$BD$5:$BD$410,"&lt;="&amp;$BE$3)</f>
        <v>0</v>
      </c>
      <c r="BT12">
        <f>SUMIFS('Grid GenerationQueue'!AJ$5:AJ$410,'Grid GenerationQueue'!$AZ$5:$AZ$410,$B12,'Grid GenerationQueue'!$BA$5:$BA$410,$C12,'Grid GenerationQueue'!$BJ$5:$BJ$410,"Executed",'Grid GenerationQueue'!$BD$5:$BD$410,"&lt;="&amp;$BE$3)</f>
        <v>0</v>
      </c>
      <c r="BU12">
        <f>SUMIFS('Grid GenerationQueue'!AK$5:AK$410,'Grid GenerationQueue'!$AZ$5:$AZ$410,$B12,'Grid GenerationQueue'!$BA$5:$BA$410,$C12,'Grid GenerationQueue'!$BJ$5:$BJ$410,"Executed",'Grid GenerationQueue'!$BD$5:$BD$410,"&lt;="&amp;$BE$3)</f>
        <v>0</v>
      </c>
      <c r="BV12">
        <f>SUMIFS('Grid GenerationQueue'!AL$5:AL$410,'Grid GenerationQueue'!$AZ$5:$AZ$410,$B12,'Grid GenerationQueue'!$BA$5:$BA$410,$C12,'Grid GenerationQueue'!$BJ$5:$BJ$410,"Executed",'Grid GenerationQueue'!$BD$5:$BD$410,"&lt;="&amp;$BE$3)</f>
        <v>0</v>
      </c>
      <c r="BW12">
        <f>SUMIFS('Grid GenerationQueue'!AM$5:AM$410,'Grid GenerationQueue'!$AZ$5:$AZ$410,$B12,'Grid GenerationQueue'!$BA$5:$BA$410,$C12,'Grid GenerationQueue'!$BJ$5:$BJ$410,"Executed",'Grid GenerationQueue'!$BD$5:$BD$410,"&lt;="&amp;$BE$3)</f>
        <v>0</v>
      </c>
      <c r="BX12">
        <f>SUMIFS('Grid GenerationQueue'!AN$5:AN$410,'Grid GenerationQueue'!$AZ$5:$AZ$410,$B12,'Grid GenerationQueue'!$BA$5:$BA$410,$C12,'Grid GenerationQueue'!$BJ$5:$BJ$410,"Executed",'Grid GenerationQueue'!$BD$5:$BD$410,"&lt;="&amp;$BE$3)</f>
        <v>0</v>
      </c>
      <c r="BY12">
        <f>SUMIFS('Grid GenerationQueue'!AO$5:AO$410,'Grid GenerationQueue'!$AZ$5:$AZ$410,$B12,'Grid GenerationQueue'!$BA$5:$BA$410,$C12,'Grid GenerationQueue'!$BJ$5:$BJ$410,"Executed",'Grid GenerationQueue'!$BD$5:$BD$410,"&lt;="&amp;$BE$3)</f>
        <v>0</v>
      </c>
      <c r="BZ12">
        <f>SUMIFS('Grid GenerationQueue'!AP$5:AP$410,'Grid GenerationQueue'!$AZ$5:$AZ$410,$B12,'Grid GenerationQueue'!$BA$5:$BA$410,$C12,'Grid GenerationQueue'!$BJ$5:$BJ$410,"Executed",'Grid GenerationQueue'!$BD$5:$BD$410,"&lt;="&amp;$BE$3)</f>
        <v>0</v>
      </c>
      <c r="CA12">
        <f>SUMIFS('Grid GenerationQueue'!AQ$5:AQ$410,'Grid GenerationQueue'!$AZ$5:$AZ$410,$B12,'Grid GenerationQueue'!$BA$5:$BA$410,$C12,'Grid GenerationQueue'!$BJ$5:$BJ$410,"Executed",'Grid GenerationQueue'!$BD$5:$BD$410,"&lt;="&amp;$BE$3)</f>
        <v>0</v>
      </c>
      <c r="CB12">
        <f>SUMIFS('Grid GenerationQueue'!AR$5:AR$410,'Grid GenerationQueue'!$AZ$5:$AZ$410,$B12,'Grid GenerationQueue'!$BA$5:$BA$410,$C12,'Grid GenerationQueue'!$BJ$5:$BJ$410,"Executed",'Grid GenerationQueue'!$BD$5:$BD$410,"&lt;="&amp;$BE$3)</f>
        <v>0</v>
      </c>
      <c r="CD12">
        <f>SUMIFS('Grid GenerationQueue'!AG$5:AG$410,'Grid GenerationQueue'!$AZ$5:$AZ$410,$B12,'Grid GenerationQueue'!$BA$5:$BA$410,$C12,'Grid GenerationQueue'!$BH$5:$BH$410,"&lt;&gt;"&amp;"",'Grid GenerationQueue'!$BD$5:$BD$410,"&lt;="&amp;$BE$3)</f>
        <v>0</v>
      </c>
      <c r="CE12">
        <f>SUMIFS('Grid GenerationQueue'!AH$5:AH$410,'Grid GenerationQueue'!$AZ$5:$AZ$410,$B12,'Grid GenerationQueue'!$BA$5:$BA$410,$C12,'Grid GenerationQueue'!$BH$5:$BH$410,"&lt;&gt;"&amp;"",'Grid GenerationQueue'!$BD$5:$BD$410,"&lt;="&amp;$BE$3)</f>
        <v>0</v>
      </c>
      <c r="CF12">
        <f>SUMIFS('Grid GenerationQueue'!AI$5:AI$410,'Grid GenerationQueue'!$AZ$5:$AZ$410,$B12,'Grid GenerationQueue'!$BA$5:$BA$410,$C12,'Grid GenerationQueue'!$BH$5:$BH$410,"&lt;&gt;"&amp;"",'Grid GenerationQueue'!$BD$5:$BD$410,"&lt;="&amp;$BE$3)</f>
        <v>0</v>
      </c>
      <c r="CG12">
        <f>SUMIFS('Grid GenerationQueue'!AJ$5:AJ$410,'Grid GenerationQueue'!$AZ$5:$AZ$410,$B12,'Grid GenerationQueue'!$BA$5:$BA$410,$C12,'Grid GenerationQueue'!$BH$5:$BH$410,"&lt;&gt;"&amp;"",'Grid GenerationQueue'!$BD$5:$BD$410,"&lt;="&amp;$BE$3)</f>
        <v>0</v>
      </c>
      <c r="CH12">
        <f>SUMIFS('Grid GenerationQueue'!AK$5:AK$410,'Grid GenerationQueue'!$AZ$5:$AZ$410,$B12,'Grid GenerationQueue'!$BA$5:$BA$410,$C12,'Grid GenerationQueue'!$BH$5:$BH$410,"&lt;&gt;"&amp;"",'Grid GenerationQueue'!$BD$5:$BD$410,"&lt;="&amp;$BE$3)</f>
        <v>0</v>
      </c>
      <c r="CI12">
        <f>SUMIFS('Grid GenerationQueue'!AL$5:AL$410,'Grid GenerationQueue'!$AZ$5:$AZ$410,$B12,'Grid GenerationQueue'!$BA$5:$BA$410,$C12,'Grid GenerationQueue'!$BH$5:$BH$410,"&lt;&gt;"&amp;"",'Grid GenerationQueue'!$BD$5:$BD$410,"&lt;="&amp;$BE$3)</f>
        <v>0</v>
      </c>
      <c r="CJ12">
        <f>SUMIFS('Grid GenerationQueue'!AM$5:AM$410,'Grid GenerationQueue'!$AZ$5:$AZ$410,$B12,'Grid GenerationQueue'!$BA$5:$BA$410,$C12,'Grid GenerationQueue'!$BH$5:$BH$410,"&lt;&gt;"&amp;"",'Grid GenerationQueue'!$BD$5:$BD$410,"&lt;="&amp;$BE$3)</f>
        <v>0</v>
      </c>
      <c r="CK12">
        <f>SUMIFS('Grid GenerationQueue'!AN$5:AN$410,'Grid GenerationQueue'!$AZ$5:$AZ$410,$B12,'Grid GenerationQueue'!$BA$5:$BA$410,$C12,'Grid GenerationQueue'!$BH$5:$BH$410,"&lt;&gt;"&amp;"",'Grid GenerationQueue'!$BD$5:$BD$410,"&lt;="&amp;$BE$3)</f>
        <v>0</v>
      </c>
      <c r="CL12">
        <f>SUMIFS('Grid GenerationQueue'!AO$5:AO$410,'Grid GenerationQueue'!$AZ$5:$AZ$410,$B12,'Grid GenerationQueue'!$BA$5:$BA$410,$C12,'Grid GenerationQueue'!$BH$5:$BH$410,"&lt;&gt;"&amp;"",'Grid GenerationQueue'!$BD$5:$BD$410,"&lt;="&amp;$BE$3)</f>
        <v>0</v>
      </c>
      <c r="CM12">
        <f>SUMIFS('Grid GenerationQueue'!AP$5:AP$410,'Grid GenerationQueue'!$AZ$5:$AZ$410,$B12,'Grid GenerationQueue'!$BA$5:$BA$410,$C12,'Grid GenerationQueue'!$BH$5:$BH$410,"&lt;&gt;"&amp;"",'Grid GenerationQueue'!$BD$5:$BD$410,"&lt;="&amp;$BE$3)</f>
        <v>0</v>
      </c>
      <c r="CN12">
        <f>SUMIFS('Grid GenerationQueue'!AQ$5:AQ$410,'Grid GenerationQueue'!$AZ$5:$AZ$410,$B12,'Grid GenerationQueue'!$BA$5:$BA$410,$C12,'Grid GenerationQueue'!$BH$5:$BH$410,"&lt;&gt;"&amp;"",'Grid GenerationQueue'!$BD$5:$BD$410,"&lt;="&amp;$BE$3)</f>
        <v>0</v>
      </c>
      <c r="CO12">
        <f>SUMIFS('Grid GenerationQueue'!AR$5:AR$410,'Grid GenerationQueue'!$AZ$5:$AZ$410,$B12,'Grid GenerationQueue'!$BA$5:$BA$410,$C12,'Grid GenerationQueue'!$BH$5:$BH$410,"&lt;&gt;"&amp;"",'Grid GenerationQueue'!$BD$5:$BD$410,"&lt;="&amp;$BE$3)</f>
        <v>0</v>
      </c>
      <c r="CQ12">
        <f>SUMIFS('Grid GenerationQueue'!AG$5:AG$410,'Grid GenerationQueue'!$AZ$5:$AZ$410,$B12,'Grid GenerationQueue'!$BA$5:$BA$410,$C12,'Grid GenerationQueue'!$BK$5:$BK$410,"&gt;0",'Grid GenerationQueue'!$BD$5:$BD$410,"&lt;="&amp;$BE$3)</f>
        <v>0</v>
      </c>
      <c r="CR12">
        <f>SUMIFS('Grid GenerationQueue'!AH$5:AH$410,'Grid GenerationQueue'!$AZ$5:$AZ$410,$B12,'Grid GenerationQueue'!$BA$5:$BA$410,$C12,'Grid GenerationQueue'!$BK$5:$BK$410,"&gt;0",'Grid GenerationQueue'!$BD$5:$BD$410,"&lt;="&amp;$BE$3)</f>
        <v>0</v>
      </c>
      <c r="CS12">
        <f>SUMIFS('Grid GenerationQueue'!AI$5:AI$410,'Grid GenerationQueue'!$AZ$5:$AZ$410,$B12,'Grid GenerationQueue'!$BA$5:$BA$410,$C12,'Grid GenerationQueue'!$BK$5:$BK$410,"&gt;0",'Grid GenerationQueue'!$BD$5:$BD$410,"&lt;="&amp;$BE$3)</f>
        <v>0</v>
      </c>
      <c r="CT12">
        <f>SUMIFS('Grid GenerationQueue'!AJ$5:AJ$410,'Grid GenerationQueue'!$AZ$5:$AZ$410,$B12,'Grid GenerationQueue'!$BA$5:$BA$410,$C12,'Grid GenerationQueue'!$BK$5:$BK$410,"&gt;0",'Grid GenerationQueue'!$BD$5:$BD$410,"&lt;="&amp;$BE$3)</f>
        <v>0</v>
      </c>
      <c r="CU12">
        <f>SUMIFS('Grid GenerationQueue'!AK$5:AK$410,'Grid GenerationQueue'!$AZ$5:$AZ$410,$B12,'Grid GenerationQueue'!$BA$5:$BA$410,$C12,'Grid GenerationQueue'!$BK$5:$BK$410,"&gt;0",'Grid GenerationQueue'!$BD$5:$BD$410,"&lt;="&amp;$BE$3)</f>
        <v>0</v>
      </c>
      <c r="CV12">
        <f>SUMIFS('Grid GenerationQueue'!AL$5:AL$410,'Grid GenerationQueue'!$AZ$5:$AZ$410,$B12,'Grid GenerationQueue'!$BA$5:$BA$410,$C12,'Grid GenerationQueue'!$BK$5:$BK$410,"&gt;0",'Grid GenerationQueue'!$BD$5:$BD$410,"&lt;="&amp;$BE$3)</f>
        <v>0</v>
      </c>
      <c r="CW12">
        <f>SUMIFS('Grid GenerationQueue'!AM$5:AM$410,'Grid GenerationQueue'!$AZ$5:$AZ$410,$B12,'Grid GenerationQueue'!$BA$5:$BA$410,$C12,'Grid GenerationQueue'!$BK$5:$BK$410,"&gt;0",'Grid GenerationQueue'!$BD$5:$BD$410,"&lt;="&amp;$BE$3)</f>
        <v>0</v>
      </c>
      <c r="CX12">
        <f>SUMIFS('Grid GenerationQueue'!AN$5:AN$410,'Grid GenerationQueue'!$AZ$5:$AZ$410,$B12,'Grid GenerationQueue'!$BA$5:$BA$410,$C12,'Grid GenerationQueue'!$BK$5:$BK$410,"&gt;0",'Grid GenerationQueue'!$BD$5:$BD$410,"&lt;="&amp;$BE$3)</f>
        <v>0</v>
      </c>
      <c r="CY12">
        <f>SUMIFS('Grid GenerationQueue'!AO$5:AO$410,'Grid GenerationQueue'!$AZ$5:$AZ$410,$B12,'Grid GenerationQueue'!$BA$5:$BA$410,$C12,'Grid GenerationQueue'!$BK$5:$BK$410,"&gt;0",'Grid GenerationQueue'!$BD$5:$BD$410,"&lt;="&amp;$BE$3)</f>
        <v>0</v>
      </c>
      <c r="CZ12">
        <f>SUMIFS('Grid GenerationQueue'!AP$5:AP$410,'Grid GenerationQueue'!$AZ$5:$AZ$410,$B12,'Grid GenerationQueue'!$BA$5:$BA$410,$C12,'Grid GenerationQueue'!$BK$5:$BK$410,"&gt;0",'Grid GenerationQueue'!$BD$5:$BD$410,"&lt;="&amp;$BE$3)</f>
        <v>0</v>
      </c>
      <c r="DA12">
        <f>SUMIFS('Grid GenerationQueue'!AQ$5:AQ$410,'Grid GenerationQueue'!$AZ$5:$AZ$410,$B12,'Grid GenerationQueue'!$BA$5:$BA$410,$C12,'Grid GenerationQueue'!$BK$5:$BK$410,"&gt;0",'Grid GenerationQueue'!$BD$5:$BD$410,"&lt;="&amp;$BE$3)</f>
        <v>0</v>
      </c>
      <c r="DB12">
        <f>SUMIFS('Grid GenerationQueue'!AR$5:AR$410,'Grid GenerationQueue'!$AZ$5:$AZ$410,$B12,'Grid GenerationQueue'!$BA$5:$BA$410,$C12,'Grid GenerationQueue'!$BK$5:$BK$410,"&gt;0",'Grid GenerationQueue'!$BD$5:$BD$410,"&lt;="&amp;$BE$3)</f>
        <v>0</v>
      </c>
    </row>
    <row r="13" spans="1:106" x14ac:dyDescent="0.35">
      <c r="A13" t="s">
        <v>4748</v>
      </c>
      <c r="B13" t="s">
        <v>4403</v>
      </c>
      <c r="C13">
        <v>230</v>
      </c>
      <c r="D13">
        <f>SUMIFS('Grid GenerationQueue'!AG$5:AG$410,'Grid GenerationQueue'!$AZ$5:$AZ$410,$B13,'Grid GenerationQueue'!$BA$5:$BA$410,$C13)</f>
        <v>0</v>
      </c>
      <c r="E13">
        <f>SUMIFS('Grid GenerationQueue'!AH$5:AH$410,'Grid GenerationQueue'!$AZ$5:$AZ$410,$B13,'Grid GenerationQueue'!$BA$5:$BA$410,$C13)</f>
        <v>0</v>
      </c>
      <c r="F13">
        <f>SUMIFS('Grid GenerationQueue'!AI$5:AI$410,'Grid GenerationQueue'!$AZ$5:$AZ$410,$B13,'Grid GenerationQueue'!$BA$5:$BA$410,$C13)</f>
        <v>0</v>
      </c>
      <c r="G13">
        <f>SUMIFS('Grid GenerationQueue'!AJ$5:AJ$410,'Grid GenerationQueue'!$AZ$5:$AZ$410,$B13,'Grid GenerationQueue'!$BA$5:$BA$410,$C13)</f>
        <v>0</v>
      </c>
      <c r="H13">
        <f>SUMIFS('Grid GenerationQueue'!AK$5:AK$410,'Grid GenerationQueue'!$AZ$5:$AZ$410,$B13,'Grid GenerationQueue'!$BA$5:$BA$410,$C13)</f>
        <v>0</v>
      </c>
      <c r="I13">
        <f>SUMIFS('Grid GenerationQueue'!AL$5:AL$410,'Grid GenerationQueue'!$AZ$5:$AZ$410,$B13,'Grid GenerationQueue'!$BA$5:$BA$410,$C13)</f>
        <v>0</v>
      </c>
      <c r="J13">
        <f>SUMIFS('Grid GenerationQueue'!AM$5:AM$410,'Grid GenerationQueue'!$AZ$5:$AZ$410,$B13,'Grid GenerationQueue'!$BA$5:$BA$410,$C13)</f>
        <v>0</v>
      </c>
      <c r="K13">
        <f>SUMIFS('Grid GenerationQueue'!AN$5:AN$410,'Grid GenerationQueue'!$AZ$5:$AZ$410,$B13,'Grid GenerationQueue'!$BA$5:$BA$410,$C13)</f>
        <v>0</v>
      </c>
      <c r="L13">
        <f>SUMIFS('Grid GenerationQueue'!AO$5:AO$410,'Grid GenerationQueue'!$AZ$5:$AZ$410,$B13,'Grid GenerationQueue'!$BA$5:$BA$410,$C13)</f>
        <v>5</v>
      </c>
      <c r="M13">
        <f>SUMIFS('Grid GenerationQueue'!AP$5:AP$410,'Grid GenerationQueue'!$AZ$5:$AZ$410,$B13,'Grid GenerationQueue'!$BA$5:$BA$410,$C13)</f>
        <v>0</v>
      </c>
      <c r="N13">
        <f>SUMIFS('Grid GenerationQueue'!AQ$5:AQ$410,'Grid GenerationQueue'!$AZ$5:$AZ$410,$B13,'Grid GenerationQueue'!$BA$5:$BA$410,$C13)</f>
        <v>0</v>
      </c>
      <c r="O13">
        <f>SUMIFS('Grid GenerationQueue'!AR$5:AR$410,'Grid GenerationQueue'!$AZ$5:$AZ$410,$B13,'Grid GenerationQueue'!$BA$5:$BA$410,$C13)</f>
        <v>0</v>
      </c>
      <c r="Q13">
        <f>SUMIFS('Grid GenerationQueue'!AG$5:AG$410,'Grid GenerationQueue'!$AZ$5:$AZ$410,$B13,'Grid GenerationQueue'!$BA$5:$BA$410,$C13,'Grid GenerationQueue'!$BJ$5:$BJ$410,"Executed")</f>
        <v>0</v>
      </c>
      <c r="R13">
        <f>SUMIFS('Grid GenerationQueue'!AH$5:AH$410,'Grid GenerationQueue'!$AZ$5:$AZ$410,$B13,'Grid GenerationQueue'!$BA$5:$BA$410,$C13,'Grid GenerationQueue'!$BJ$5:$BJ$410,"Executed")</f>
        <v>0</v>
      </c>
      <c r="S13">
        <f>SUMIFS('Grid GenerationQueue'!AI$5:AI$410,'Grid GenerationQueue'!$AZ$5:$AZ$410,$B13,'Grid GenerationQueue'!$BA$5:$BA$410,$C13,'Grid GenerationQueue'!$BJ$5:$BJ$410,"Executed")</f>
        <v>0</v>
      </c>
      <c r="T13">
        <f>SUMIFS('Grid GenerationQueue'!AJ$5:AJ$410,'Grid GenerationQueue'!$AZ$5:$AZ$410,$B13,'Grid GenerationQueue'!$BA$5:$BA$410,$C13,'Grid GenerationQueue'!$BJ$5:$BJ$410,"Executed")</f>
        <v>0</v>
      </c>
      <c r="U13">
        <f>SUMIFS('Grid GenerationQueue'!AK$5:AK$410,'Grid GenerationQueue'!$AZ$5:$AZ$410,$B13,'Grid GenerationQueue'!$BA$5:$BA$410,$C13,'Grid GenerationQueue'!$BJ$5:$BJ$410,"Executed")</f>
        <v>0</v>
      </c>
      <c r="V13">
        <f>SUMIFS('Grid GenerationQueue'!AL$5:AL$410,'Grid GenerationQueue'!$AZ$5:$AZ$410,$B13,'Grid GenerationQueue'!$BA$5:$BA$410,$C13,'Grid GenerationQueue'!$BJ$5:$BJ$410,"Executed")</f>
        <v>0</v>
      </c>
      <c r="W13">
        <f>SUMIFS('Grid GenerationQueue'!AM$5:AM$410,'Grid GenerationQueue'!$AZ$5:$AZ$410,$B13,'Grid GenerationQueue'!$BA$5:$BA$410,$C13,'Grid GenerationQueue'!$BJ$5:$BJ$410,"Executed")</f>
        <v>0</v>
      </c>
      <c r="X13">
        <f>SUMIFS('Grid GenerationQueue'!AN$5:AN$410,'Grid GenerationQueue'!$AZ$5:$AZ$410,$B13,'Grid GenerationQueue'!$BA$5:$BA$410,$C13,'Grid GenerationQueue'!$BJ$5:$BJ$410,"Executed")</f>
        <v>0</v>
      </c>
      <c r="Y13">
        <f>SUMIFS('Grid GenerationQueue'!AO$5:AO$410,'Grid GenerationQueue'!$AZ$5:$AZ$410,$B13,'Grid GenerationQueue'!$BA$5:$BA$410,$C13,'Grid GenerationQueue'!$BJ$5:$BJ$410,"Executed")</f>
        <v>5</v>
      </c>
      <c r="Z13">
        <f>SUMIFS('Grid GenerationQueue'!AP$5:AP$410,'Grid GenerationQueue'!$AZ$5:$AZ$410,$B13,'Grid GenerationQueue'!$BA$5:$BA$410,$C13,'Grid GenerationQueue'!$BJ$5:$BJ$410,"Executed")</f>
        <v>0</v>
      </c>
      <c r="AA13">
        <f>SUMIFS('Grid GenerationQueue'!AQ$5:AQ$410,'Grid GenerationQueue'!$AZ$5:$AZ$410,$B13,'Grid GenerationQueue'!$BA$5:$BA$410,$C13,'Grid GenerationQueue'!$BJ$5:$BJ$410,"Executed")</f>
        <v>0</v>
      </c>
      <c r="AB13">
        <f>SUMIFS('Grid GenerationQueue'!AR$5:AR$410,'Grid GenerationQueue'!$AZ$5:$AZ$410,$B13,'Grid GenerationQueue'!$BA$5:$BA$410,$C13,'Grid GenerationQueue'!$BJ$5:$BJ$410,"Executed")</f>
        <v>0</v>
      </c>
      <c r="AD13">
        <f>SUMIFS('Grid GenerationQueue'!AG$5:AG$410,'Grid GenerationQueue'!$AZ$5:$AZ$410,$B13,'Grid GenerationQueue'!$BA$5:$BA$410,$C13,'Grid GenerationQueue'!$BH$5:$BH$410,"&lt;&gt;"&amp;"")+SUMIFS('Grid GenerationQueue'!AG$5:AG$410,'Grid GenerationQueue'!$AZ$5:$AZ$410,$B13,'Grid GenerationQueue'!$BA$5:$BA$410,$C13,'Grid GenerationQueue'!$BH$5:$BH$410,"",'Grid GenerationQueue'!$AC$5:$AC$410,1)</f>
        <v>0</v>
      </c>
      <c r="AE13">
        <f>SUMIFS('Grid GenerationQueue'!AH$5:AH$410,'Grid GenerationQueue'!$AZ$5:$AZ$410,$B13,'Grid GenerationQueue'!$BA$5:$BA$410,$C13,'Grid GenerationQueue'!$BH$5:$BH$410,"&lt;&gt;"&amp;"")+SUMIFS('Grid GenerationQueue'!AH$5:AH$410,'Grid GenerationQueue'!$AZ$5:$AZ$410,$B13,'Grid GenerationQueue'!$BA$5:$BA$410,$C13,'Grid GenerationQueue'!$BH$5:$BH$410,"",'Grid GenerationQueue'!$AC$5:$AC$410,1)</f>
        <v>0</v>
      </c>
      <c r="AF13">
        <f>SUMIFS('Grid GenerationQueue'!AI$5:AI$410,'Grid GenerationQueue'!$AZ$5:$AZ$410,$B13,'Grid GenerationQueue'!$BA$5:$BA$410,$C13,'Grid GenerationQueue'!$BH$5:$BH$410,"&lt;&gt;"&amp;"")+SUMIFS('Grid GenerationQueue'!AI$5:AI$410,'Grid GenerationQueue'!$AZ$5:$AZ$410,$B13,'Grid GenerationQueue'!$BA$5:$BA$410,$C13,'Grid GenerationQueue'!$BH$5:$BH$410,"",'Grid GenerationQueue'!$AC$5:$AC$410,1)</f>
        <v>0</v>
      </c>
      <c r="AG13">
        <f>SUMIFS('Grid GenerationQueue'!AJ$5:AJ$410,'Grid GenerationQueue'!$AZ$5:$AZ$410,$B13,'Grid GenerationQueue'!$BA$5:$BA$410,$C13,'Grid GenerationQueue'!$BH$5:$BH$410,"&lt;&gt;"&amp;"")+SUMIFS('Grid GenerationQueue'!AJ$5:AJ$410,'Grid GenerationQueue'!$AZ$5:$AZ$410,$B13,'Grid GenerationQueue'!$BA$5:$BA$410,$C13,'Grid GenerationQueue'!$BH$5:$BH$410,"",'Grid GenerationQueue'!$AC$5:$AC$410,1)</f>
        <v>0</v>
      </c>
      <c r="AH13">
        <f>SUMIFS('Grid GenerationQueue'!AK$5:AK$410,'Grid GenerationQueue'!$AZ$5:$AZ$410,$B13,'Grid GenerationQueue'!$BA$5:$BA$410,$C13,'Grid GenerationQueue'!$BH$5:$BH$410,"&lt;&gt;"&amp;"")+SUMIFS('Grid GenerationQueue'!AK$5:AK$410,'Grid GenerationQueue'!$AZ$5:$AZ$410,$B13,'Grid GenerationQueue'!$BA$5:$BA$410,$C13,'Grid GenerationQueue'!$BH$5:$BH$410,"",'Grid GenerationQueue'!$AC$5:$AC$410,1)</f>
        <v>0</v>
      </c>
      <c r="AI13">
        <f>SUMIFS('Grid GenerationQueue'!AL$5:AL$410,'Grid GenerationQueue'!$AZ$5:$AZ$410,$B13,'Grid GenerationQueue'!$BA$5:$BA$410,$C13,'Grid GenerationQueue'!$BH$5:$BH$410,"&lt;&gt;"&amp;"")+SUMIFS('Grid GenerationQueue'!AL$5:AL$410,'Grid GenerationQueue'!$AZ$5:$AZ$410,$B13,'Grid GenerationQueue'!$BA$5:$BA$410,$C13,'Grid GenerationQueue'!$BH$5:$BH$410,"",'Grid GenerationQueue'!$AC$5:$AC$410,1)</f>
        <v>0</v>
      </c>
      <c r="AJ13">
        <f>SUMIFS('Grid GenerationQueue'!AM$5:AM$410,'Grid GenerationQueue'!$AZ$5:$AZ$410,$B13,'Grid GenerationQueue'!$BA$5:$BA$410,$C13,'Grid GenerationQueue'!$BH$5:$BH$410,"&lt;&gt;"&amp;"")+SUMIFS('Grid GenerationQueue'!AM$5:AM$410,'Grid GenerationQueue'!$AZ$5:$AZ$410,$B13,'Grid GenerationQueue'!$BA$5:$BA$410,$C13,'Grid GenerationQueue'!$BH$5:$BH$410,"",'Grid GenerationQueue'!$AC$5:$AC$410,1)</f>
        <v>0</v>
      </c>
      <c r="AK13">
        <f>SUMIFS('Grid GenerationQueue'!AN$5:AN$410,'Grid GenerationQueue'!$AZ$5:$AZ$410,$B13,'Grid GenerationQueue'!$BA$5:$BA$410,$C13,'Grid GenerationQueue'!$BH$5:$BH$410,"&lt;&gt;"&amp;"")+SUMIFS('Grid GenerationQueue'!AN$5:AN$410,'Grid GenerationQueue'!$AZ$5:$AZ$410,$B13,'Grid GenerationQueue'!$BA$5:$BA$410,$C13,'Grid GenerationQueue'!$BH$5:$BH$410,"",'Grid GenerationQueue'!$AC$5:$AC$410,1)</f>
        <v>0</v>
      </c>
      <c r="AL13">
        <f>SUMIFS('Grid GenerationQueue'!AO$5:AO$410,'Grid GenerationQueue'!$AZ$5:$AZ$410,$B13,'Grid GenerationQueue'!$BA$5:$BA$410,$C13,'Grid GenerationQueue'!$BH$5:$BH$410,"&lt;&gt;"&amp;"")+SUMIFS('Grid GenerationQueue'!AO$5:AO$410,'Grid GenerationQueue'!$AZ$5:$AZ$410,$B13,'Grid GenerationQueue'!$BA$5:$BA$410,$C13,'Grid GenerationQueue'!$BH$5:$BH$410,"",'Grid GenerationQueue'!$AC$5:$AC$410,1)</f>
        <v>5</v>
      </c>
      <c r="AM13">
        <f>SUMIFS('Grid GenerationQueue'!AP$5:AP$410,'Grid GenerationQueue'!$AZ$5:$AZ$410,$B13,'Grid GenerationQueue'!$BA$5:$BA$410,$C13,'Grid GenerationQueue'!$BH$5:$BH$410,"&lt;&gt;"&amp;"")+SUMIFS('Grid GenerationQueue'!AP$5:AP$410,'Grid GenerationQueue'!$AZ$5:$AZ$410,$B13,'Grid GenerationQueue'!$BA$5:$BA$410,$C13,'Grid GenerationQueue'!$BH$5:$BH$410,"",'Grid GenerationQueue'!$AC$5:$AC$410,1)</f>
        <v>0</v>
      </c>
      <c r="AN13">
        <f>SUMIFS('Grid GenerationQueue'!AQ$5:AQ$410,'Grid GenerationQueue'!$AZ$5:$AZ$410,$B13,'Grid GenerationQueue'!$BA$5:$BA$410,$C13,'Grid GenerationQueue'!$BH$5:$BH$410,"&lt;&gt;"&amp;"")+SUMIFS('Grid GenerationQueue'!AQ$5:AQ$410,'Grid GenerationQueue'!$AZ$5:$AZ$410,$B13,'Grid GenerationQueue'!$BA$5:$BA$410,$C13,'Grid GenerationQueue'!$BH$5:$BH$410,"",'Grid GenerationQueue'!$AC$5:$AC$410,1)</f>
        <v>0</v>
      </c>
      <c r="AO13">
        <f>SUMIFS('Grid GenerationQueue'!AR$5:AR$410,'Grid GenerationQueue'!$AZ$5:$AZ$410,$B13,'Grid GenerationQueue'!$BA$5:$BA$410,$C13,'Grid GenerationQueue'!$BH$5:$BH$410,"&lt;&gt;"&amp;"")+SUMIFS('Grid GenerationQueue'!AR$5:AR$410,'Grid GenerationQueue'!$AZ$5:$AZ$410,$B13,'Grid GenerationQueue'!$BA$5:$BA$410,$C13,'Grid GenerationQueue'!$BH$5:$BH$410,"",'Grid GenerationQueue'!$AC$5:$AC$410,1)</f>
        <v>0</v>
      </c>
      <c r="AQ13">
        <f>SUMIFS('Grid GenerationQueue'!AG$5:AG$410,'Grid GenerationQueue'!$AZ$5:$AZ$410,$B13,'Grid GenerationQueue'!$BA$5:$BA$410,$C13,'Grid GenerationQueue'!$BK$5:$BK$410,"&gt;0")</f>
        <v>0</v>
      </c>
      <c r="AR13">
        <f>SUMIFS('Grid GenerationQueue'!AH$5:AH$410,'Grid GenerationQueue'!$AZ$5:$AZ$410,$B13,'Grid GenerationQueue'!$BA$5:$BA$410,$C13,'Grid GenerationQueue'!$BK$5:$BK$410,"&gt;0")</f>
        <v>0</v>
      </c>
      <c r="AS13">
        <f>SUMIFS('Grid GenerationQueue'!AI$5:AI$410,'Grid GenerationQueue'!$AZ$5:$AZ$410,$B13,'Grid GenerationQueue'!$BA$5:$BA$410,$C13,'Grid GenerationQueue'!$BK$5:$BK$410,"&gt;0")</f>
        <v>0</v>
      </c>
      <c r="AT13">
        <f>SUMIFS('Grid GenerationQueue'!AJ$5:AJ$410,'Grid GenerationQueue'!$AZ$5:$AZ$410,$B13,'Grid GenerationQueue'!$BA$5:$BA$410,$C13,'Grid GenerationQueue'!$BK$5:$BK$410,"&gt;0")</f>
        <v>0</v>
      </c>
      <c r="AU13">
        <f>SUMIFS('Grid GenerationQueue'!AK$5:AK$410,'Grid GenerationQueue'!$AZ$5:$AZ$410,$B13,'Grid GenerationQueue'!$BA$5:$BA$410,$C13,'Grid GenerationQueue'!$BK$5:$BK$410,"&gt;0")</f>
        <v>0</v>
      </c>
      <c r="AV13">
        <f>SUMIFS('Grid GenerationQueue'!AL$5:AL$410,'Grid GenerationQueue'!$AZ$5:$AZ$410,$B13,'Grid GenerationQueue'!$BA$5:$BA$410,$C13,'Grid GenerationQueue'!$BK$5:$BK$410,"&gt;0")</f>
        <v>0</v>
      </c>
      <c r="AW13">
        <f>SUMIFS('Grid GenerationQueue'!AM$5:AM$410,'Grid GenerationQueue'!$AZ$5:$AZ$410,$B13,'Grid GenerationQueue'!$BA$5:$BA$410,$C13,'Grid GenerationQueue'!$BK$5:$BK$410,"&gt;0")</f>
        <v>0</v>
      </c>
      <c r="AX13">
        <f>SUMIFS('Grid GenerationQueue'!AN$5:AN$410,'Grid GenerationQueue'!$AZ$5:$AZ$410,$B13,'Grid GenerationQueue'!$BA$5:$BA$410,$C13,'Grid GenerationQueue'!$BK$5:$BK$410,"&gt;0")</f>
        <v>0</v>
      </c>
      <c r="AY13">
        <f>SUMIFS('Grid GenerationQueue'!AO$5:AO$410,'Grid GenerationQueue'!$AZ$5:$AZ$410,$B13,'Grid GenerationQueue'!$BA$5:$BA$410,$C13,'Grid GenerationQueue'!$BK$5:$BK$410,"&gt;0")</f>
        <v>5</v>
      </c>
      <c r="AZ13">
        <f>SUMIFS('Grid GenerationQueue'!AP$5:AP$410,'Grid GenerationQueue'!$AZ$5:$AZ$410,$B13,'Grid GenerationQueue'!$BA$5:$BA$410,$C13,'Grid GenerationQueue'!$BK$5:$BK$410,"&gt;0")</f>
        <v>0</v>
      </c>
      <c r="BA13">
        <f>SUMIFS('Grid GenerationQueue'!AQ$5:AQ$410,'Grid GenerationQueue'!$AZ$5:$AZ$410,$B13,'Grid GenerationQueue'!$BA$5:$BA$410,$C13,'Grid GenerationQueue'!$BK$5:$BK$410,"&gt;0")</f>
        <v>0</v>
      </c>
      <c r="BB13">
        <f>SUMIFS('Grid GenerationQueue'!AR$5:AR$410,'Grid GenerationQueue'!$AZ$5:$AZ$410,$B13,'Grid GenerationQueue'!$BA$5:$BA$410,$C13,'Grid GenerationQueue'!$BK$5:$BK$410,"&gt;0")</f>
        <v>0</v>
      </c>
      <c r="BD13">
        <f>SUMIFS('Grid GenerationQueue'!AG$5:AG$410,'Grid GenerationQueue'!$AZ$5:$AZ$410,$B13,'Grid GenerationQueue'!$BA$5:$BA$410,$C13,'Grid GenerationQueue'!$BD$5:$BD$410,"&lt;="&amp;$BE$3)</f>
        <v>0</v>
      </c>
      <c r="BE13">
        <f>SUMIFS('Grid GenerationQueue'!AH$5:AH$410,'Grid GenerationQueue'!$AZ$5:$AZ$410,$B13,'Grid GenerationQueue'!$BA$5:$BA$410,$C13,'Grid GenerationQueue'!$BD$5:$BD$410,"&lt;="&amp;$BE$3)</f>
        <v>0</v>
      </c>
      <c r="BF13">
        <f>SUMIFS('Grid GenerationQueue'!AI$5:AI$410,'Grid GenerationQueue'!$AZ$5:$AZ$410,$B13,'Grid GenerationQueue'!$BA$5:$BA$410,$C13,'Grid GenerationQueue'!$BD$5:$BD$410,"&lt;="&amp;$BE$3)</f>
        <v>0</v>
      </c>
      <c r="BG13">
        <f>SUMIFS('Grid GenerationQueue'!AJ$5:AJ$410,'Grid GenerationQueue'!$AZ$5:$AZ$410,$B13,'Grid GenerationQueue'!$BA$5:$BA$410,$C13,'Grid GenerationQueue'!$BD$5:$BD$410,"&lt;="&amp;$BE$3)</f>
        <v>0</v>
      </c>
      <c r="BH13">
        <f>SUMIFS('Grid GenerationQueue'!AK$5:AK$410,'Grid GenerationQueue'!$AZ$5:$AZ$410,$B13,'Grid GenerationQueue'!$BA$5:$BA$410,$C13,'Grid GenerationQueue'!$BD$5:$BD$410,"&lt;="&amp;$BE$3)</f>
        <v>0</v>
      </c>
      <c r="BI13">
        <f>SUMIFS('Grid GenerationQueue'!AL$5:AL$410,'Grid GenerationQueue'!$AZ$5:$AZ$410,$B13,'Grid GenerationQueue'!$BA$5:$BA$410,$C13,'Grid GenerationQueue'!$BD$5:$BD$410,"&lt;="&amp;$BE$3)</f>
        <v>0</v>
      </c>
      <c r="BJ13">
        <f>SUMIFS('Grid GenerationQueue'!AM$5:AM$410,'Grid GenerationQueue'!$AZ$5:$AZ$410,$B13,'Grid GenerationQueue'!$BA$5:$BA$410,$C13,'Grid GenerationQueue'!$BD$5:$BD$410,"&lt;="&amp;$BE$3)</f>
        <v>0</v>
      </c>
      <c r="BK13">
        <f>SUMIFS('Grid GenerationQueue'!AN$5:AN$410,'Grid GenerationQueue'!$AZ$5:$AZ$410,$B13,'Grid GenerationQueue'!$BA$5:$BA$410,$C13,'Grid GenerationQueue'!$BD$5:$BD$410,"&lt;="&amp;$BE$3)</f>
        <v>0</v>
      </c>
      <c r="BL13">
        <f>SUMIFS('Grid GenerationQueue'!AO$5:AO$410,'Grid GenerationQueue'!$AZ$5:$AZ$410,$B13,'Grid GenerationQueue'!$BA$5:$BA$410,$C13,'Grid GenerationQueue'!$BD$5:$BD$410,"&lt;="&amp;$BE$3)</f>
        <v>5</v>
      </c>
      <c r="BM13">
        <f>SUMIFS('Grid GenerationQueue'!AP$5:AP$410,'Grid GenerationQueue'!$AZ$5:$AZ$410,$B13,'Grid GenerationQueue'!$BA$5:$BA$410,$C13,'Grid GenerationQueue'!$BD$5:$BD$410,"&lt;="&amp;$BE$3)</f>
        <v>0</v>
      </c>
      <c r="BN13">
        <f>SUMIFS('Grid GenerationQueue'!AQ$5:AQ$410,'Grid GenerationQueue'!$AZ$5:$AZ$410,$B13,'Grid GenerationQueue'!$BA$5:$BA$410,$C13,'Grid GenerationQueue'!$BD$5:$BD$410,"&lt;="&amp;$BE$3)</f>
        <v>0</v>
      </c>
      <c r="BO13">
        <f>SUMIFS('Grid GenerationQueue'!AR$5:AR$410,'Grid GenerationQueue'!$AZ$5:$AZ$410,$B13,'Grid GenerationQueue'!$BA$5:$BA$410,$C13,'Grid GenerationQueue'!$BD$5:$BD$410,"&lt;="&amp;$BE$3)</f>
        <v>0</v>
      </c>
      <c r="BQ13">
        <f>SUMIFS('Grid GenerationQueue'!AG$5:AG$410,'Grid GenerationQueue'!$AZ$5:$AZ$410,$B13,'Grid GenerationQueue'!$BA$5:$BA$410,$C13,'Grid GenerationQueue'!$BJ$5:$BJ$410,"Executed",'Grid GenerationQueue'!$BD$5:$BD$410,"&lt;="&amp;$BE$3)</f>
        <v>0</v>
      </c>
      <c r="BR13">
        <f>SUMIFS('Grid GenerationQueue'!AH$5:AH$410,'Grid GenerationQueue'!$AZ$5:$AZ$410,$B13,'Grid GenerationQueue'!$BA$5:$BA$410,$C13,'Grid GenerationQueue'!$BJ$5:$BJ$410,"Executed",'Grid GenerationQueue'!$BD$5:$BD$410,"&lt;="&amp;$BE$3)</f>
        <v>0</v>
      </c>
      <c r="BS13">
        <f>SUMIFS('Grid GenerationQueue'!AI$5:AI$410,'Grid GenerationQueue'!$AZ$5:$AZ$410,$B13,'Grid GenerationQueue'!$BA$5:$BA$410,$C13,'Grid GenerationQueue'!$BJ$5:$BJ$410,"Executed",'Grid GenerationQueue'!$BD$5:$BD$410,"&lt;="&amp;$BE$3)</f>
        <v>0</v>
      </c>
      <c r="BT13">
        <f>SUMIFS('Grid GenerationQueue'!AJ$5:AJ$410,'Grid GenerationQueue'!$AZ$5:$AZ$410,$B13,'Grid GenerationQueue'!$BA$5:$BA$410,$C13,'Grid GenerationQueue'!$BJ$5:$BJ$410,"Executed",'Grid GenerationQueue'!$BD$5:$BD$410,"&lt;="&amp;$BE$3)</f>
        <v>0</v>
      </c>
      <c r="BU13">
        <f>SUMIFS('Grid GenerationQueue'!AK$5:AK$410,'Grid GenerationQueue'!$AZ$5:$AZ$410,$B13,'Grid GenerationQueue'!$BA$5:$BA$410,$C13,'Grid GenerationQueue'!$BJ$5:$BJ$410,"Executed",'Grid GenerationQueue'!$BD$5:$BD$410,"&lt;="&amp;$BE$3)</f>
        <v>0</v>
      </c>
      <c r="BV13">
        <f>SUMIFS('Grid GenerationQueue'!AL$5:AL$410,'Grid GenerationQueue'!$AZ$5:$AZ$410,$B13,'Grid GenerationQueue'!$BA$5:$BA$410,$C13,'Grid GenerationQueue'!$BJ$5:$BJ$410,"Executed",'Grid GenerationQueue'!$BD$5:$BD$410,"&lt;="&amp;$BE$3)</f>
        <v>0</v>
      </c>
      <c r="BW13">
        <f>SUMIFS('Grid GenerationQueue'!AM$5:AM$410,'Grid GenerationQueue'!$AZ$5:$AZ$410,$B13,'Grid GenerationQueue'!$BA$5:$BA$410,$C13,'Grid GenerationQueue'!$BJ$5:$BJ$410,"Executed",'Grid GenerationQueue'!$BD$5:$BD$410,"&lt;="&amp;$BE$3)</f>
        <v>0</v>
      </c>
      <c r="BX13">
        <f>SUMIFS('Grid GenerationQueue'!AN$5:AN$410,'Grid GenerationQueue'!$AZ$5:$AZ$410,$B13,'Grid GenerationQueue'!$BA$5:$BA$410,$C13,'Grid GenerationQueue'!$BJ$5:$BJ$410,"Executed",'Grid GenerationQueue'!$BD$5:$BD$410,"&lt;="&amp;$BE$3)</f>
        <v>0</v>
      </c>
      <c r="BY13">
        <f>SUMIFS('Grid GenerationQueue'!AO$5:AO$410,'Grid GenerationQueue'!$AZ$5:$AZ$410,$B13,'Grid GenerationQueue'!$BA$5:$BA$410,$C13,'Grid GenerationQueue'!$BJ$5:$BJ$410,"Executed",'Grid GenerationQueue'!$BD$5:$BD$410,"&lt;="&amp;$BE$3)</f>
        <v>5</v>
      </c>
      <c r="BZ13">
        <f>SUMIFS('Grid GenerationQueue'!AP$5:AP$410,'Grid GenerationQueue'!$AZ$5:$AZ$410,$B13,'Grid GenerationQueue'!$BA$5:$BA$410,$C13,'Grid GenerationQueue'!$BJ$5:$BJ$410,"Executed",'Grid GenerationQueue'!$BD$5:$BD$410,"&lt;="&amp;$BE$3)</f>
        <v>0</v>
      </c>
      <c r="CA13">
        <f>SUMIFS('Grid GenerationQueue'!AQ$5:AQ$410,'Grid GenerationQueue'!$AZ$5:$AZ$410,$B13,'Grid GenerationQueue'!$BA$5:$BA$410,$C13,'Grid GenerationQueue'!$BJ$5:$BJ$410,"Executed",'Grid GenerationQueue'!$BD$5:$BD$410,"&lt;="&amp;$BE$3)</f>
        <v>0</v>
      </c>
      <c r="CB13">
        <f>SUMIFS('Grid GenerationQueue'!AR$5:AR$410,'Grid GenerationQueue'!$AZ$5:$AZ$410,$B13,'Grid GenerationQueue'!$BA$5:$BA$410,$C13,'Grid GenerationQueue'!$BJ$5:$BJ$410,"Executed",'Grid GenerationQueue'!$BD$5:$BD$410,"&lt;="&amp;$BE$3)</f>
        <v>0</v>
      </c>
      <c r="CD13">
        <f>SUMIFS('Grid GenerationQueue'!AG$5:AG$410,'Grid GenerationQueue'!$AZ$5:$AZ$410,$B13,'Grid GenerationQueue'!$BA$5:$BA$410,$C13,'Grid GenerationQueue'!$BH$5:$BH$410,"&lt;&gt;"&amp;"",'Grid GenerationQueue'!$BD$5:$BD$410,"&lt;="&amp;$BE$3)</f>
        <v>0</v>
      </c>
      <c r="CE13">
        <f>SUMIFS('Grid GenerationQueue'!AH$5:AH$410,'Grid GenerationQueue'!$AZ$5:$AZ$410,$B13,'Grid GenerationQueue'!$BA$5:$BA$410,$C13,'Grid GenerationQueue'!$BH$5:$BH$410,"&lt;&gt;"&amp;"",'Grid GenerationQueue'!$BD$5:$BD$410,"&lt;="&amp;$BE$3)</f>
        <v>0</v>
      </c>
      <c r="CF13">
        <f>SUMIFS('Grid GenerationQueue'!AI$5:AI$410,'Grid GenerationQueue'!$AZ$5:$AZ$410,$B13,'Grid GenerationQueue'!$BA$5:$BA$410,$C13,'Grid GenerationQueue'!$BH$5:$BH$410,"&lt;&gt;"&amp;"",'Grid GenerationQueue'!$BD$5:$BD$410,"&lt;="&amp;$BE$3)</f>
        <v>0</v>
      </c>
      <c r="CG13">
        <f>SUMIFS('Grid GenerationQueue'!AJ$5:AJ$410,'Grid GenerationQueue'!$AZ$5:$AZ$410,$B13,'Grid GenerationQueue'!$BA$5:$BA$410,$C13,'Grid GenerationQueue'!$BH$5:$BH$410,"&lt;&gt;"&amp;"",'Grid GenerationQueue'!$BD$5:$BD$410,"&lt;="&amp;$BE$3)</f>
        <v>0</v>
      </c>
      <c r="CH13">
        <f>SUMIFS('Grid GenerationQueue'!AK$5:AK$410,'Grid GenerationQueue'!$AZ$5:$AZ$410,$B13,'Grid GenerationQueue'!$BA$5:$BA$410,$C13,'Grid GenerationQueue'!$BH$5:$BH$410,"&lt;&gt;"&amp;"",'Grid GenerationQueue'!$BD$5:$BD$410,"&lt;="&amp;$BE$3)</f>
        <v>0</v>
      </c>
      <c r="CI13">
        <f>SUMIFS('Grid GenerationQueue'!AL$5:AL$410,'Grid GenerationQueue'!$AZ$5:$AZ$410,$B13,'Grid GenerationQueue'!$BA$5:$BA$410,$C13,'Grid GenerationQueue'!$BH$5:$BH$410,"&lt;&gt;"&amp;"",'Grid GenerationQueue'!$BD$5:$BD$410,"&lt;="&amp;$BE$3)</f>
        <v>0</v>
      </c>
      <c r="CJ13">
        <f>SUMIFS('Grid GenerationQueue'!AM$5:AM$410,'Grid GenerationQueue'!$AZ$5:$AZ$410,$B13,'Grid GenerationQueue'!$BA$5:$BA$410,$C13,'Grid GenerationQueue'!$BH$5:$BH$410,"&lt;&gt;"&amp;"",'Grid GenerationQueue'!$BD$5:$BD$410,"&lt;="&amp;$BE$3)</f>
        <v>0</v>
      </c>
      <c r="CK13">
        <f>SUMIFS('Grid GenerationQueue'!AN$5:AN$410,'Grid GenerationQueue'!$AZ$5:$AZ$410,$B13,'Grid GenerationQueue'!$BA$5:$BA$410,$C13,'Grid GenerationQueue'!$BH$5:$BH$410,"&lt;&gt;"&amp;"",'Grid GenerationQueue'!$BD$5:$BD$410,"&lt;="&amp;$BE$3)</f>
        <v>0</v>
      </c>
      <c r="CL13">
        <f>SUMIFS('Grid GenerationQueue'!AO$5:AO$410,'Grid GenerationQueue'!$AZ$5:$AZ$410,$B13,'Grid GenerationQueue'!$BA$5:$BA$410,$C13,'Grid GenerationQueue'!$BH$5:$BH$410,"&lt;&gt;"&amp;"",'Grid GenerationQueue'!$BD$5:$BD$410,"&lt;="&amp;$BE$3)</f>
        <v>5</v>
      </c>
      <c r="CM13">
        <f>SUMIFS('Grid GenerationQueue'!AP$5:AP$410,'Grid GenerationQueue'!$AZ$5:$AZ$410,$B13,'Grid GenerationQueue'!$BA$5:$BA$410,$C13,'Grid GenerationQueue'!$BH$5:$BH$410,"&lt;&gt;"&amp;"",'Grid GenerationQueue'!$BD$5:$BD$410,"&lt;="&amp;$BE$3)</f>
        <v>0</v>
      </c>
      <c r="CN13">
        <f>SUMIFS('Grid GenerationQueue'!AQ$5:AQ$410,'Grid GenerationQueue'!$AZ$5:$AZ$410,$B13,'Grid GenerationQueue'!$BA$5:$BA$410,$C13,'Grid GenerationQueue'!$BH$5:$BH$410,"&lt;&gt;"&amp;"",'Grid GenerationQueue'!$BD$5:$BD$410,"&lt;="&amp;$BE$3)</f>
        <v>0</v>
      </c>
      <c r="CO13">
        <f>SUMIFS('Grid GenerationQueue'!AR$5:AR$410,'Grid GenerationQueue'!$AZ$5:$AZ$410,$B13,'Grid GenerationQueue'!$BA$5:$BA$410,$C13,'Grid GenerationQueue'!$BH$5:$BH$410,"&lt;&gt;"&amp;"",'Grid GenerationQueue'!$BD$5:$BD$410,"&lt;="&amp;$BE$3)</f>
        <v>0</v>
      </c>
      <c r="CQ13">
        <f>SUMIFS('Grid GenerationQueue'!AG$5:AG$410,'Grid GenerationQueue'!$AZ$5:$AZ$410,$B13,'Grid GenerationQueue'!$BA$5:$BA$410,$C13,'Grid GenerationQueue'!$BK$5:$BK$410,"&gt;0",'Grid GenerationQueue'!$BD$5:$BD$410,"&lt;="&amp;$BE$3)</f>
        <v>0</v>
      </c>
      <c r="CR13">
        <f>SUMIFS('Grid GenerationQueue'!AH$5:AH$410,'Grid GenerationQueue'!$AZ$5:$AZ$410,$B13,'Grid GenerationQueue'!$BA$5:$BA$410,$C13,'Grid GenerationQueue'!$BK$5:$BK$410,"&gt;0",'Grid GenerationQueue'!$BD$5:$BD$410,"&lt;="&amp;$BE$3)</f>
        <v>0</v>
      </c>
      <c r="CS13">
        <f>SUMIFS('Grid GenerationQueue'!AI$5:AI$410,'Grid GenerationQueue'!$AZ$5:$AZ$410,$B13,'Grid GenerationQueue'!$BA$5:$BA$410,$C13,'Grid GenerationQueue'!$BK$5:$BK$410,"&gt;0",'Grid GenerationQueue'!$BD$5:$BD$410,"&lt;="&amp;$BE$3)</f>
        <v>0</v>
      </c>
      <c r="CT13">
        <f>SUMIFS('Grid GenerationQueue'!AJ$5:AJ$410,'Grid GenerationQueue'!$AZ$5:$AZ$410,$B13,'Grid GenerationQueue'!$BA$5:$BA$410,$C13,'Grid GenerationQueue'!$BK$5:$BK$410,"&gt;0",'Grid GenerationQueue'!$BD$5:$BD$410,"&lt;="&amp;$BE$3)</f>
        <v>0</v>
      </c>
      <c r="CU13">
        <f>SUMIFS('Grid GenerationQueue'!AK$5:AK$410,'Grid GenerationQueue'!$AZ$5:$AZ$410,$B13,'Grid GenerationQueue'!$BA$5:$BA$410,$C13,'Grid GenerationQueue'!$BK$5:$BK$410,"&gt;0",'Grid GenerationQueue'!$BD$5:$BD$410,"&lt;="&amp;$BE$3)</f>
        <v>0</v>
      </c>
      <c r="CV13">
        <f>SUMIFS('Grid GenerationQueue'!AL$5:AL$410,'Grid GenerationQueue'!$AZ$5:$AZ$410,$B13,'Grid GenerationQueue'!$BA$5:$BA$410,$C13,'Grid GenerationQueue'!$BK$5:$BK$410,"&gt;0",'Grid GenerationQueue'!$BD$5:$BD$410,"&lt;="&amp;$BE$3)</f>
        <v>0</v>
      </c>
      <c r="CW13">
        <f>SUMIFS('Grid GenerationQueue'!AM$5:AM$410,'Grid GenerationQueue'!$AZ$5:$AZ$410,$B13,'Grid GenerationQueue'!$BA$5:$BA$410,$C13,'Grid GenerationQueue'!$BK$5:$BK$410,"&gt;0",'Grid GenerationQueue'!$BD$5:$BD$410,"&lt;="&amp;$BE$3)</f>
        <v>0</v>
      </c>
      <c r="CX13">
        <f>SUMIFS('Grid GenerationQueue'!AN$5:AN$410,'Grid GenerationQueue'!$AZ$5:$AZ$410,$B13,'Grid GenerationQueue'!$BA$5:$BA$410,$C13,'Grid GenerationQueue'!$BK$5:$BK$410,"&gt;0",'Grid GenerationQueue'!$BD$5:$BD$410,"&lt;="&amp;$BE$3)</f>
        <v>0</v>
      </c>
      <c r="CY13">
        <f>SUMIFS('Grid GenerationQueue'!AO$5:AO$410,'Grid GenerationQueue'!$AZ$5:$AZ$410,$B13,'Grid GenerationQueue'!$BA$5:$BA$410,$C13,'Grid GenerationQueue'!$BK$5:$BK$410,"&gt;0",'Grid GenerationQueue'!$BD$5:$BD$410,"&lt;="&amp;$BE$3)</f>
        <v>5</v>
      </c>
      <c r="CZ13">
        <f>SUMIFS('Grid GenerationQueue'!AP$5:AP$410,'Grid GenerationQueue'!$AZ$5:$AZ$410,$B13,'Grid GenerationQueue'!$BA$5:$BA$410,$C13,'Grid GenerationQueue'!$BK$5:$BK$410,"&gt;0",'Grid GenerationQueue'!$BD$5:$BD$410,"&lt;="&amp;$BE$3)</f>
        <v>0</v>
      </c>
      <c r="DA13">
        <f>SUMIFS('Grid GenerationQueue'!AQ$5:AQ$410,'Grid GenerationQueue'!$AZ$5:$AZ$410,$B13,'Grid GenerationQueue'!$BA$5:$BA$410,$C13,'Grid GenerationQueue'!$BK$5:$BK$410,"&gt;0",'Grid GenerationQueue'!$BD$5:$BD$410,"&lt;="&amp;$BE$3)</f>
        <v>0</v>
      </c>
      <c r="DB13">
        <f>SUMIFS('Grid GenerationQueue'!AR$5:AR$410,'Grid GenerationQueue'!$AZ$5:$AZ$410,$B13,'Grid GenerationQueue'!$BA$5:$BA$410,$C13,'Grid GenerationQueue'!$BK$5:$BK$410,"&gt;0",'Grid GenerationQueue'!$BD$5:$BD$410,"&lt;="&amp;$BE$3)</f>
        <v>0</v>
      </c>
    </row>
    <row r="14" spans="1:106" x14ac:dyDescent="0.35">
      <c r="A14" t="s">
        <v>4751</v>
      </c>
      <c r="B14" t="s">
        <v>1291</v>
      </c>
      <c r="C14">
        <v>66</v>
      </c>
      <c r="D14">
        <f>SUMIFS('Grid GenerationQueue'!AG$5:AG$410,'Grid GenerationQueue'!$AZ$5:$AZ$410,$B14,'Grid GenerationQueue'!$BA$5:$BA$410,$C14)</f>
        <v>0</v>
      </c>
      <c r="E14">
        <f>SUMIFS('Grid GenerationQueue'!AH$5:AH$410,'Grid GenerationQueue'!$AZ$5:$AZ$410,$B14,'Grid GenerationQueue'!$BA$5:$BA$410,$C14)</f>
        <v>0</v>
      </c>
      <c r="F14">
        <f>SUMIFS('Grid GenerationQueue'!AI$5:AI$410,'Grid GenerationQueue'!$AZ$5:$AZ$410,$B14,'Grid GenerationQueue'!$BA$5:$BA$410,$C14)</f>
        <v>0</v>
      </c>
      <c r="G14">
        <f>SUMIFS('Grid GenerationQueue'!AJ$5:AJ$410,'Grid GenerationQueue'!$AZ$5:$AZ$410,$B14,'Grid GenerationQueue'!$BA$5:$BA$410,$C14)</f>
        <v>0</v>
      </c>
      <c r="H14">
        <f>SUMIFS('Grid GenerationQueue'!AK$5:AK$410,'Grid GenerationQueue'!$AZ$5:$AZ$410,$B14,'Grid GenerationQueue'!$BA$5:$BA$410,$C14)</f>
        <v>0</v>
      </c>
      <c r="I14">
        <f>SUMIFS('Grid GenerationQueue'!AL$5:AL$410,'Grid GenerationQueue'!$AZ$5:$AZ$410,$B14,'Grid GenerationQueue'!$BA$5:$BA$410,$C14)</f>
        <v>0</v>
      </c>
      <c r="J14">
        <f>SUMIFS('Grid GenerationQueue'!AM$5:AM$410,'Grid GenerationQueue'!$AZ$5:$AZ$410,$B14,'Grid GenerationQueue'!$BA$5:$BA$410,$C14)</f>
        <v>0</v>
      </c>
      <c r="K14">
        <f>SUMIFS('Grid GenerationQueue'!AN$5:AN$410,'Grid GenerationQueue'!$AZ$5:$AZ$410,$B14,'Grid GenerationQueue'!$BA$5:$BA$410,$C14)</f>
        <v>0</v>
      </c>
      <c r="L14">
        <f>SUMIFS('Grid GenerationQueue'!AO$5:AO$410,'Grid GenerationQueue'!$AZ$5:$AZ$410,$B14,'Grid GenerationQueue'!$BA$5:$BA$410,$C14)</f>
        <v>0</v>
      </c>
      <c r="M14">
        <f>SUMIFS('Grid GenerationQueue'!AP$5:AP$410,'Grid GenerationQueue'!$AZ$5:$AZ$410,$B14,'Grid GenerationQueue'!$BA$5:$BA$410,$C14)</f>
        <v>0</v>
      </c>
      <c r="N14">
        <f>SUMIFS('Grid GenerationQueue'!AQ$5:AQ$410,'Grid GenerationQueue'!$AZ$5:$AZ$410,$B14,'Grid GenerationQueue'!$BA$5:$BA$410,$C14)</f>
        <v>0</v>
      </c>
      <c r="O14">
        <f>SUMIFS('Grid GenerationQueue'!AR$5:AR$410,'Grid GenerationQueue'!$AZ$5:$AZ$410,$B14,'Grid GenerationQueue'!$BA$5:$BA$410,$C14)</f>
        <v>0</v>
      </c>
      <c r="Q14">
        <f>SUMIFS('Grid GenerationQueue'!AG$5:AG$410,'Grid GenerationQueue'!$AZ$5:$AZ$410,$B14,'Grid GenerationQueue'!$BA$5:$BA$410,$C14,'Grid GenerationQueue'!$BJ$5:$BJ$410,"Executed")</f>
        <v>0</v>
      </c>
      <c r="R14">
        <f>SUMIFS('Grid GenerationQueue'!AH$5:AH$410,'Grid GenerationQueue'!$AZ$5:$AZ$410,$B14,'Grid GenerationQueue'!$BA$5:$BA$410,$C14,'Grid GenerationQueue'!$BJ$5:$BJ$410,"Executed")</f>
        <v>0</v>
      </c>
      <c r="S14">
        <f>SUMIFS('Grid GenerationQueue'!AI$5:AI$410,'Grid GenerationQueue'!$AZ$5:$AZ$410,$B14,'Grid GenerationQueue'!$BA$5:$BA$410,$C14,'Grid GenerationQueue'!$BJ$5:$BJ$410,"Executed")</f>
        <v>0</v>
      </c>
      <c r="T14">
        <f>SUMIFS('Grid GenerationQueue'!AJ$5:AJ$410,'Grid GenerationQueue'!$AZ$5:$AZ$410,$B14,'Grid GenerationQueue'!$BA$5:$BA$410,$C14,'Grid GenerationQueue'!$BJ$5:$BJ$410,"Executed")</f>
        <v>0</v>
      </c>
      <c r="U14">
        <f>SUMIFS('Grid GenerationQueue'!AK$5:AK$410,'Grid GenerationQueue'!$AZ$5:$AZ$410,$B14,'Grid GenerationQueue'!$BA$5:$BA$410,$C14,'Grid GenerationQueue'!$BJ$5:$BJ$410,"Executed")</f>
        <v>0</v>
      </c>
      <c r="V14">
        <f>SUMIFS('Grid GenerationQueue'!AL$5:AL$410,'Grid GenerationQueue'!$AZ$5:$AZ$410,$B14,'Grid GenerationQueue'!$BA$5:$BA$410,$C14,'Grid GenerationQueue'!$BJ$5:$BJ$410,"Executed")</f>
        <v>0</v>
      </c>
      <c r="W14">
        <f>SUMIFS('Grid GenerationQueue'!AM$5:AM$410,'Grid GenerationQueue'!$AZ$5:$AZ$410,$B14,'Grid GenerationQueue'!$BA$5:$BA$410,$C14,'Grid GenerationQueue'!$BJ$5:$BJ$410,"Executed")</f>
        <v>0</v>
      </c>
      <c r="X14">
        <f>SUMIFS('Grid GenerationQueue'!AN$5:AN$410,'Grid GenerationQueue'!$AZ$5:$AZ$410,$B14,'Grid GenerationQueue'!$BA$5:$BA$410,$C14,'Grid GenerationQueue'!$BJ$5:$BJ$410,"Executed")</f>
        <v>0</v>
      </c>
      <c r="Y14">
        <f>SUMIFS('Grid GenerationQueue'!AO$5:AO$410,'Grid GenerationQueue'!$AZ$5:$AZ$410,$B14,'Grid GenerationQueue'!$BA$5:$BA$410,$C14,'Grid GenerationQueue'!$BJ$5:$BJ$410,"Executed")</f>
        <v>0</v>
      </c>
      <c r="Z14">
        <f>SUMIFS('Grid GenerationQueue'!AP$5:AP$410,'Grid GenerationQueue'!$AZ$5:$AZ$410,$B14,'Grid GenerationQueue'!$BA$5:$BA$410,$C14,'Grid GenerationQueue'!$BJ$5:$BJ$410,"Executed")</f>
        <v>0</v>
      </c>
      <c r="AA14">
        <f>SUMIFS('Grid GenerationQueue'!AQ$5:AQ$410,'Grid GenerationQueue'!$AZ$5:$AZ$410,$B14,'Grid GenerationQueue'!$BA$5:$BA$410,$C14,'Grid GenerationQueue'!$BJ$5:$BJ$410,"Executed")</f>
        <v>0</v>
      </c>
      <c r="AB14">
        <f>SUMIFS('Grid GenerationQueue'!AR$5:AR$410,'Grid GenerationQueue'!$AZ$5:$AZ$410,$B14,'Grid GenerationQueue'!$BA$5:$BA$410,$C14,'Grid GenerationQueue'!$BJ$5:$BJ$410,"Executed")</f>
        <v>0</v>
      </c>
      <c r="AD14">
        <f>SUMIFS('Grid GenerationQueue'!AG$5:AG$410,'Grid GenerationQueue'!$AZ$5:$AZ$410,$B14,'Grid GenerationQueue'!$BA$5:$BA$410,$C14,'Grid GenerationQueue'!$BH$5:$BH$410,"&lt;&gt;"&amp;"")+SUMIFS('Grid GenerationQueue'!AG$5:AG$410,'Grid GenerationQueue'!$AZ$5:$AZ$410,$B14,'Grid GenerationQueue'!$BA$5:$BA$410,$C14,'Grid GenerationQueue'!$BH$5:$BH$410,"",'Grid GenerationQueue'!$AC$5:$AC$410,1)</f>
        <v>0</v>
      </c>
      <c r="AE14">
        <f>SUMIFS('Grid GenerationQueue'!AH$5:AH$410,'Grid GenerationQueue'!$AZ$5:$AZ$410,$B14,'Grid GenerationQueue'!$BA$5:$BA$410,$C14,'Grid GenerationQueue'!$BH$5:$BH$410,"&lt;&gt;"&amp;"")+SUMIFS('Grid GenerationQueue'!AH$5:AH$410,'Grid GenerationQueue'!$AZ$5:$AZ$410,$B14,'Grid GenerationQueue'!$BA$5:$BA$410,$C14,'Grid GenerationQueue'!$BH$5:$BH$410,"",'Grid GenerationQueue'!$AC$5:$AC$410,1)</f>
        <v>0</v>
      </c>
      <c r="AF14">
        <f>SUMIFS('Grid GenerationQueue'!AI$5:AI$410,'Grid GenerationQueue'!$AZ$5:$AZ$410,$B14,'Grid GenerationQueue'!$BA$5:$BA$410,$C14,'Grid GenerationQueue'!$BH$5:$BH$410,"&lt;&gt;"&amp;"")+SUMIFS('Grid GenerationQueue'!AI$5:AI$410,'Grid GenerationQueue'!$AZ$5:$AZ$410,$B14,'Grid GenerationQueue'!$BA$5:$BA$410,$C14,'Grid GenerationQueue'!$BH$5:$BH$410,"",'Grid GenerationQueue'!$AC$5:$AC$410,1)</f>
        <v>0</v>
      </c>
      <c r="AG14">
        <f>SUMIFS('Grid GenerationQueue'!AJ$5:AJ$410,'Grid GenerationQueue'!$AZ$5:$AZ$410,$B14,'Grid GenerationQueue'!$BA$5:$BA$410,$C14,'Grid GenerationQueue'!$BH$5:$BH$410,"&lt;&gt;"&amp;"")+SUMIFS('Grid GenerationQueue'!AJ$5:AJ$410,'Grid GenerationQueue'!$AZ$5:$AZ$410,$B14,'Grid GenerationQueue'!$BA$5:$BA$410,$C14,'Grid GenerationQueue'!$BH$5:$BH$410,"",'Grid GenerationQueue'!$AC$5:$AC$410,1)</f>
        <v>0</v>
      </c>
      <c r="AH14">
        <f>SUMIFS('Grid GenerationQueue'!AK$5:AK$410,'Grid GenerationQueue'!$AZ$5:$AZ$410,$B14,'Grid GenerationQueue'!$BA$5:$BA$410,$C14,'Grid GenerationQueue'!$BH$5:$BH$410,"&lt;&gt;"&amp;"")+SUMIFS('Grid GenerationQueue'!AK$5:AK$410,'Grid GenerationQueue'!$AZ$5:$AZ$410,$B14,'Grid GenerationQueue'!$BA$5:$BA$410,$C14,'Grid GenerationQueue'!$BH$5:$BH$410,"",'Grid GenerationQueue'!$AC$5:$AC$410,1)</f>
        <v>0</v>
      </c>
      <c r="AI14">
        <f>SUMIFS('Grid GenerationQueue'!AL$5:AL$410,'Grid GenerationQueue'!$AZ$5:$AZ$410,$B14,'Grid GenerationQueue'!$BA$5:$BA$410,$C14,'Grid GenerationQueue'!$BH$5:$BH$410,"&lt;&gt;"&amp;"")+SUMIFS('Grid GenerationQueue'!AL$5:AL$410,'Grid GenerationQueue'!$AZ$5:$AZ$410,$B14,'Grid GenerationQueue'!$BA$5:$BA$410,$C14,'Grid GenerationQueue'!$BH$5:$BH$410,"",'Grid GenerationQueue'!$AC$5:$AC$410,1)</f>
        <v>0</v>
      </c>
      <c r="AJ14">
        <f>SUMIFS('Grid GenerationQueue'!AM$5:AM$410,'Grid GenerationQueue'!$AZ$5:$AZ$410,$B14,'Grid GenerationQueue'!$BA$5:$BA$410,$C14,'Grid GenerationQueue'!$BH$5:$BH$410,"&lt;&gt;"&amp;"")+SUMIFS('Grid GenerationQueue'!AM$5:AM$410,'Grid GenerationQueue'!$AZ$5:$AZ$410,$B14,'Grid GenerationQueue'!$BA$5:$BA$410,$C14,'Grid GenerationQueue'!$BH$5:$BH$410,"",'Grid GenerationQueue'!$AC$5:$AC$410,1)</f>
        <v>0</v>
      </c>
      <c r="AK14">
        <f>SUMIFS('Grid GenerationQueue'!AN$5:AN$410,'Grid GenerationQueue'!$AZ$5:$AZ$410,$B14,'Grid GenerationQueue'!$BA$5:$BA$410,$C14,'Grid GenerationQueue'!$BH$5:$BH$410,"&lt;&gt;"&amp;"")+SUMIFS('Grid GenerationQueue'!AN$5:AN$410,'Grid GenerationQueue'!$AZ$5:$AZ$410,$B14,'Grid GenerationQueue'!$BA$5:$BA$410,$C14,'Grid GenerationQueue'!$BH$5:$BH$410,"",'Grid GenerationQueue'!$AC$5:$AC$410,1)</f>
        <v>0</v>
      </c>
      <c r="AL14">
        <f>SUMIFS('Grid GenerationQueue'!AO$5:AO$410,'Grid GenerationQueue'!$AZ$5:$AZ$410,$B14,'Grid GenerationQueue'!$BA$5:$BA$410,$C14,'Grid GenerationQueue'!$BH$5:$BH$410,"&lt;&gt;"&amp;"")+SUMIFS('Grid GenerationQueue'!AO$5:AO$410,'Grid GenerationQueue'!$AZ$5:$AZ$410,$B14,'Grid GenerationQueue'!$BA$5:$BA$410,$C14,'Grid GenerationQueue'!$BH$5:$BH$410,"",'Grid GenerationQueue'!$AC$5:$AC$410,1)</f>
        <v>0</v>
      </c>
      <c r="AM14">
        <f>SUMIFS('Grid GenerationQueue'!AP$5:AP$410,'Grid GenerationQueue'!$AZ$5:$AZ$410,$B14,'Grid GenerationQueue'!$BA$5:$BA$410,$C14,'Grid GenerationQueue'!$BH$5:$BH$410,"&lt;&gt;"&amp;"")+SUMIFS('Grid GenerationQueue'!AP$5:AP$410,'Grid GenerationQueue'!$AZ$5:$AZ$410,$B14,'Grid GenerationQueue'!$BA$5:$BA$410,$C14,'Grid GenerationQueue'!$BH$5:$BH$410,"",'Grid GenerationQueue'!$AC$5:$AC$410,1)</f>
        <v>0</v>
      </c>
      <c r="AN14">
        <f>SUMIFS('Grid GenerationQueue'!AQ$5:AQ$410,'Grid GenerationQueue'!$AZ$5:$AZ$410,$B14,'Grid GenerationQueue'!$BA$5:$BA$410,$C14,'Grid GenerationQueue'!$BH$5:$BH$410,"&lt;&gt;"&amp;"")+SUMIFS('Grid GenerationQueue'!AQ$5:AQ$410,'Grid GenerationQueue'!$AZ$5:$AZ$410,$B14,'Grid GenerationQueue'!$BA$5:$BA$410,$C14,'Grid GenerationQueue'!$BH$5:$BH$410,"",'Grid GenerationQueue'!$AC$5:$AC$410,1)</f>
        <v>0</v>
      </c>
      <c r="AO14">
        <f>SUMIFS('Grid GenerationQueue'!AR$5:AR$410,'Grid GenerationQueue'!$AZ$5:$AZ$410,$B14,'Grid GenerationQueue'!$BA$5:$BA$410,$C14,'Grid GenerationQueue'!$BH$5:$BH$410,"&lt;&gt;"&amp;"")+SUMIFS('Grid GenerationQueue'!AR$5:AR$410,'Grid GenerationQueue'!$AZ$5:$AZ$410,$B14,'Grid GenerationQueue'!$BA$5:$BA$410,$C14,'Grid GenerationQueue'!$BH$5:$BH$410,"",'Grid GenerationQueue'!$AC$5:$AC$410,1)</f>
        <v>0</v>
      </c>
      <c r="AQ14">
        <f>SUMIFS('Grid GenerationQueue'!AG$5:AG$410,'Grid GenerationQueue'!$AZ$5:$AZ$410,$B14,'Grid GenerationQueue'!$BA$5:$BA$410,$C14,'Grid GenerationQueue'!$BK$5:$BK$410,"&gt;0")</f>
        <v>0</v>
      </c>
      <c r="AR14">
        <f>SUMIFS('Grid GenerationQueue'!AH$5:AH$410,'Grid GenerationQueue'!$AZ$5:$AZ$410,$B14,'Grid GenerationQueue'!$BA$5:$BA$410,$C14,'Grid GenerationQueue'!$BK$5:$BK$410,"&gt;0")</f>
        <v>0</v>
      </c>
      <c r="AS14">
        <f>SUMIFS('Grid GenerationQueue'!AI$5:AI$410,'Grid GenerationQueue'!$AZ$5:$AZ$410,$B14,'Grid GenerationQueue'!$BA$5:$BA$410,$C14,'Grid GenerationQueue'!$BK$5:$BK$410,"&gt;0")</f>
        <v>0</v>
      </c>
      <c r="AT14">
        <f>SUMIFS('Grid GenerationQueue'!AJ$5:AJ$410,'Grid GenerationQueue'!$AZ$5:$AZ$410,$B14,'Grid GenerationQueue'!$BA$5:$BA$410,$C14,'Grid GenerationQueue'!$BK$5:$BK$410,"&gt;0")</f>
        <v>0</v>
      </c>
      <c r="AU14">
        <f>SUMIFS('Grid GenerationQueue'!AK$5:AK$410,'Grid GenerationQueue'!$AZ$5:$AZ$410,$B14,'Grid GenerationQueue'!$BA$5:$BA$410,$C14,'Grid GenerationQueue'!$BK$5:$BK$410,"&gt;0")</f>
        <v>0</v>
      </c>
      <c r="AV14">
        <f>SUMIFS('Grid GenerationQueue'!AL$5:AL$410,'Grid GenerationQueue'!$AZ$5:$AZ$410,$B14,'Grid GenerationQueue'!$BA$5:$BA$410,$C14,'Grid GenerationQueue'!$BK$5:$BK$410,"&gt;0")</f>
        <v>0</v>
      </c>
      <c r="AW14">
        <f>SUMIFS('Grid GenerationQueue'!AM$5:AM$410,'Grid GenerationQueue'!$AZ$5:$AZ$410,$B14,'Grid GenerationQueue'!$BA$5:$BA$410,$C14,'Grid GenerationQueue'!$BK$5:$BK$410,"&gt;0")</f>
        <v>0</v>
      </c>
      <c r="AX14">
        <f>SUMIFS('Grid GenerationQueue'!AN$5:AN$410,'Grid GenerationQueue'!$AZ$5:$AZ$410,$B14,'Grid GenerationQueue'!$BA$5:$BA$410,$C14,'Grid GenerationQueue'!$BK$5:$BK$410,"&gt;0")</f>
        <v>0</v>
      </c>
      <c r="AY14">
        <f>SUMIFS('Grid GenerationQueue'!AO$5:AO$410,'Grid GenerationQueue'!$AZ$5:$AZ$410,$B14,'Grid GenerationQueue'!$BA$5:$BA$410,$C14,'Grid GenerationQueue'!$BK$5:$BK$410,"&gt;0")</f>
        <v>0</v>
      </c>
      <c r="AZ14">
        <f>SUMIFS('Grid GenerationQueue'!AP$5:AP$410,'Grid GenerationQueue'!$AZ$5:$AZ$410,$B14,'Grid GenerationQueue'!$BA$5:$BA$410,$C14,'Grid GenerationQueue'!$BK$5:$BK$410,"&gt;0")</f>
        <v>0</v>
      </c>
      <c r="BA14">
        <f>SUMIFS('Grid GenerationQueue'!AQ$5:AQ$410,'Grid GenerationQueue'!$AZ$5:$AZ$410,$B14,'Grid GenerationQueue'!$BA$5:$BA$410,$C14,'Grid GenerationQueue'!$BK$5:$BK$410,"&gt;0")</f>
        <v>0</v>
      </c>
      <c r="BB14">
        <f>SUMIFS('Grid GenerationQueue'!AR$5:AR$410,'Grid GenerationQueue'!$AZ$5:$AZ$410,$B14,'Grid GenerationQueue'!$BA$5:$BA$410,$C14,'Grid GenerationQueue'!$BK$5:$BK$410,"&gt;0")</f>
        <v>0</v>
      </c>
      <c r="BD14">
        <f>SUMIFS('Grid GenerationQueue'!AG$5:AG$410,'Grid GenerationQueue'!$AZ$5:$AZ$410,$B14,'Grid GenerationQueue'!$BA$5:$BA$410,$C14,'Grid GenerationQueue'!$BD$5:$BD$410,"&lt;="&amp;$BE$3)</f>
        <v>0</v>
      </c>
      <c r="BE14">
        <f>SUMIFS('Grid GenerationQueue'!AH$5:AH$410,'Grid GenerationQueue'!$AZ$5:$AZ$410,$B14,'Grid GenerationQueue'!$BA$5:$BA$410,$C14,'Grid GenerationQueue'!$BD$5:$BD$410,"&lt;="&amp;$BE$3)</f>
        <v>0</v>
      </c>
      <c r="BF14">
        <f>SUMIFS('Grid GenerationQueue'!AI$5:AI$410,'Grid GenerationQueue'!$AZ$5:$AZ$410,$B14,'Grid GenerationQueue'!$BA$5:$BA$410,$C14,'Grid GenerationQueue'!$BD$5:$BD$410,"&lt;="&amp;$BE$3)</f>
        <v>0</v>
      </c>
      <c r="BG14">
        <f>SUMIFS('Grid GenerationQueue'!AJ$5:AJ$410,'Grid GenerationQueue'!$AZ$5:$AZ$410,$B14,'Grid GenerationQueue'!$BA$5:$BA$410,$C14,'Grid GenerationQueue'!$BD$5:$BD$410,"&lt;="&amp;$BE$3)</f>
        <v>0</v>
      </c>
      <c r="BH14">
        <f>SUMIFS('Grid GenerationQueue'!AK$5:AK$410,'Grid GenerationQueue'!$AZ$5:$AZ$410,$B14,'Grid GenerationQueue'!$BA$5:$BA$410,$C14,'Grid GenerationQueue'!$BD$5:$BD$410,"&lt;="&amp;$BE$3)</f>
        <v>0</v>
      </c>
      <c r="BI14">
        <f>SUMIFS('Grid GenerationQueue'!AL$5:AL$410,'Grid GenerationQueue'!$AZ$5:$AZ$410,$B14,'Grid GenerationQueue'!$BA$5:$BA$410,$C14,'Grid GenerationQueue'!$BD$5:$BD$410,"&lt;="&amp;$BE$3)</f>
        <v>0</v>
      </c>
      <c r="BJ14">
        <f>SUMIFS('Grid GenerationQueue'!AM$5:AM$410,'Grid GenerationQueue'!$AZ$5:$AZ$410,$B14,'Grid GenerationQueue'!$BA$5:$BA$410,$C14,'Grid GenerationQueue'!$BD$5:$BD$410,"&lt;="&amp;$BE$3)</f>
        <v>0</v>
      </c>
      <c r="BK14">
        <f>SUMIFS('Grid GenerationQueue'!AN$5:AN$410,'Grid GenerationQueue'!$AZ$5:$AZ$410,$B14,'Grid GenerationQueue'!$BA$5:$BA$410,$C14,'Grid GenerationQueue'!$BD$5:$BD$410,"&lt;="&amp;$BE$3)</f>
        <v>0</v>
      </c>
      <c r="BL14">
        <f>SUMIFS('Grid GenerationQueue'!AO$5:AO$410,'Grid GenerationQueue'!$AZ$5:$AZ$410,$B14,'Grid GenerationQueue'!$BA$5:$BA$410,$C14,'Grid GenerationQueue'!$BD$5:$BD$410,"&lt;="&amp;$BE$3)</f>
        <v>0</v>
      </c>
      <c r="BM14">
        <f>SUMIFS('Grid GenerationQueue'!AP$5:AP$410,'Grid GenerationQueue'!$AZ$5:$AZ$410,$B14,'Grid GenerationQueue'!$BA$5:$BA$410,$C14,'Grid GenerationQueue'!$BD$5:$BD$410,"&lt;="&amp;$BE$3)</f>
        <v>0</v>
      </c>
      <c r="BN14">
        <f>SUMIFS('Grid GenerationQueue'!AQ$5:AQ$410,'Grid GenerationQueue'!$AZ$5:$AZ$410,$B14,'Grid GenerationQueue'!$BA$5:$BA$410,$C14,'Grid GenerationQueue'!$BD$5:$BD$410,"&lt;="&amp;$BE$3)</f>
        <v>0</v>
      </c>
      <c r="BO14">
        <f>SUMIFS('Grid GenerationQueue'!AR$5:AR$410,'Grid GenerationQueue'!$AZ$5:$AZ$410,$B14,'Grid GenerationQueue'!$BA$5:$BA$410,$C14,'Grid GenerationQueue'!$BD$5:$BD$410,"&lt;="&amp;$BE$3)</f>
        <v>0</v>
      </c>
      <c r="BQ14">
        <f>SUMIFS('Grid GenerationQueue'!AG$5:AG$410,'Grid GenerationQueue'!$AZ$5:$AZ$410,$B14,'Grid GenerationQueue'!$BA$5:$BA$410,$C14,'Grid GenerationQueue'!$BJ$5:$BJ$410,"Executed",'Grid GenerationQueue'!$BD$5:$BD$410,"&lt;="&amp;$BE$3)</f>
        <v>0</v>
      </c>
      <c r="BR14">
        <f>SUMIFS('Grid GenerationQueue'!AH$5:AH$410,'Grid GenerationQueue'!$AZ$5:$AZ$410,$B14,'Grid GenerationQueue'!$BA$5:$BA$410,$C14,'Grid GenerationQueue'!$BJ$5:$BJ$410,"Executed",'Grid GenerationQueue'!$BD$5:$BD$410,"&lt;="&amp;$BE$3)</f>
        <v>0</v>
      </c>
      <c r="BS14">
        <f>SUMIFS('Grid GenerationQueue'!AI$5:AI$410,'Grid GenerationQueue'!$AZ$5:$AZ$410,$B14,'Grid GenerationQueue'!$BA$5:$BA$410,$C14,'Grid GenerationQueue'!$BJ$5:$BJ$410,"Executed",'Grid GenerationQueue'!$BD$5:$BD$410,"&lt;="&amp;$BE$3)</f>
        <v>0</v>
      </c>
      <c r="BT14">
        <f>SUMIFS('Grid GenerationQueue'!AJ$5:AJ$410,'Grid GenerationQueue'!$AZ$5:$AZ$410,$B14,'Grid GenerationQueue'!$BA$5:$BA$410,$C14,'Grid GenerationQueue'!$BJ$5:$BJ$410,"Executed",'Grid GenerationQueue'!$BD$5:$BD$410,"&lt;="&amp;$BE$3)</f>
        <v>0</v>
      </c>
      <c r="BU14">
        <f>SUMIFS('Grid GenerationQueue'!AK$5:AK$410,'Grid GenerationQueue'!$AZ$5:$AZ$410,$B14,'Grid GenerationQueue'!$BA$5:$BA$410,$C14,'Grid GenerationQueue'!$BJ$5:$BJ$410,"Executed",'Grid GenerationQueue'!$BD$5:$BD$410,"&lt;="&amp;$BE$3)</f>
        <v>0</v>
      </c>
      <c r="BV14">
        <f>SUMIFS('Grid GenerationQueue'!AL$5:AL$410,'Grid GenerationQueue'!$AZ$5:$AZ$410,$B14,'Grid GenerationQueue'!$BA$5:$BA$410,$C14,'Grid GenerationQueue'!$BJ$5:$BJ$410,"Executed",'Grid GenerationQueue'!$BD$5:$BD$410,"&lt;="&amp;$BE$3)</f>
        <v>0</v>
      </c>
      <c r="BW14">
        <f>SUMIFS('Grid GenerationQueue'!AM$5:AM$410,'Grid GenerationQueue'!$AZ$5:$AZ$410,$B14,'Grid GenerationQueue'!$BA$5:$BA$410,$C14,'Grid GenerationQueue'!$BJ$5:$BJ$410,"Executed",'Grid GenerationQueue'!$BD$5:$BD$410,"&lt;="&amp;$BE$3)</f>
        <v>0</v>
      </c>
      <c r="BX14">
        <f>SUMIFS('Grid GenerationQueue'!AN$5:AN$410,'Grid GenerationQueue'!$AZ$5:$AZ$410,$B14,'Grid GenerationQueue'!$BA$5:$BA$410,$C14,'Grid GenerationQueue'!$BJ$5:$BJ$410,"Executed",'Grid GenerationQueue'!$BD$5:$BD$410,"&lt;="&amp;$BE$3)</f>
        <v>0</v>
      </c>
      <c r="BY14">
        <f>SUMIFS('Grid GenerationQueue'!AO$5:AO$410,'Grid GenerationQueue'!$AZ$5:$AZ$410,$B14,'Grid GenerationQueue'!$BA$5:$BA$410,$C14,'Grid GenerationQueue'!$BJ$5:$BJ$410,"Executed",'Grid GenerationQueue'!$BD$5:$BD$410,"&lt;="&amp;$BE$3)</f>
        <v>0</v>
      </c>
      <c r="BZ14">
        <f>SUMIFS('Grid GenerationQueue'!AP$5:AP$410,'Grid GenerationQueue'!$AZ$5:$AZ$410,$B14,'Grid GenerationQueue'!$BA$5:$BA$410,$C14,'Grid GenerationQueue'!$BJ$5:$BJ$410,"Executed",'Grid GenerationQueue'!$BD$5:$BD$410,"&lt;="&amp;$BE$3)</f>
        <v>0</v>
      </c>
      <c r="CA14">
        <f>SUMIFS('Grid GenerationQueue'!AQ$5:AQ$410,'Grid GenerationQueue'!$AZ$5:$AZ$410,$B14,'Grid GenerationQueue'!$BA$5:$BA$410,$C14,'Grid GenerationQueue'!$BJ$5:$BJ$410,"Executed",'Grid GenerationQueue'!$BD$5:$BD$410,"&lt;="&amp;$BE$3)</f>
        <v>0</v>
      </c>
      <c r="CB14">
        <f>SUMIFS('Grid GenerationQueue'!AR$5:AR$410,'Grid GenerationQueue'!$AZ$5:$AZ$410,$B14,'Grid GenerationQueue'!$BA$5:$BA$410,$C14,'Grid GenerationQueue'!$BJ$5:$BJ$410,"Executed",'Grid GenerationQueue'!$BD$5:$BD$410,"&lt;="&amp;$BE$3)</f>
        <v>0</v>
      </c>
      <c r="CD14">
        <f>SUMIFS('Grid GenerationQueue'!AG$5:AG$410,'Grid GenerationQueue'!$AZ$5:$AZ$410,$B14,'Grid GenerationQueue'!$BA$5:$BA$410,$C14,'Grid GenerationQueue'!$BH$5:$BH$410,"&lt;&gt;"&amp;"",'Grid GenerationQueue'!$BD$5:$BD$410,"&lt;="&amp;$BE$3)</f>
        <v>0</v>
      </c>
      <c r="CE14">
        <f>SUMIFS('Grid GenerationQueue'!AH$5:AH$410,'Grid GenerationQueue'!$AZ$5:$AZ$410,$B14,'Grid GenerationQueue'!$BA$5:$BA$410,$C14,'Grid GenerationQueue'!$BH$5:$BH$410,"&lt;&gt;"&amp;"",'Grid GenerationQueue'!$BD$5:$BD$410,"&lt;="&amp;$BE$3)</f>
        <v>0</v>
      </c>
      <c r="CF14">
        <f>SUMIFS('Grid GenerationQueue'!AI$5:AI$410,'Grid GenerationQueue'!$AZ$5:$AZ$410,$B14,'Grid GenerationQueue'!$BA$5:$BA$410,$C14,'Grid GenerationQueue'!$BH$5:$BH$410,"&lt;&gt;"&amp;"",'Grid GenerationQueue'!$BD$5:$BD$410,"&lt;="&amp;$BE$3)</f>
        <v>0</v>
      </c>
      <c r="CG14">
        <f>SUMIFS('Grid GenerationQueue'!AJ$5:AJ$410,'Grid GenerationQueue'!$AZ$5:$AZ$410,$B14,'Grid GenerationQueue'!$BA$5:$BA$410,$C14,'Grid GenerationQueue'!$BH$5:$BH$410,"&lt;&gt;"&amp;"",'Grid GenerationQueue'!$BD$5:$BD$410,"&lt;="&amp;$BE$3)</f>
        <v>0</v>
      </c>
      <c r="CH14">
        <f>SUMIFS('Grid GenerationQueue'!AK$5:AK$410,'Grid GenerationQueue'!$AZ$5:$AZ$410,$B14,'Grid GenerationQueue'!$BA$5:$BA$410,$C14,'Grid GenerationQueue'!$BH$5:$BH$410,"&lt;&gt;"&amp;"",'Grid GenerationQueue'!$BD$5:$BD$410,"&lt;="&amp;$BE$3)</f>
        <v>0</v>
      </c>
      <c r="CI14">
        <f>SUMIFS('Grid GenerationQueue'!AL$5:AL$410,'Grid GenerationQueue'!$AZ$5:$AZ$410,$B14,'Grid GenerationQueue'!$BA$5:$BA$410,$C14,'Grid GenerationQueue'!$BH$5:$BH$410,"&lt;&gt;"&amp;"",'Grid GenerationQueue'!$BD$5:$BD$410,"&lt;="&amp;$BE$3)</f>
        <v>0</v>
      </c>
      <c r="CJ14">
        <f>SUMIFS('Grid GenerationQueue'!AM$5:AM$410,'Grid GenerationQueue'!$AZ$5:$AZ$410,$B14,'Grid GenerationQueue'!$BA$5:$BA$410,$C14,'Grid GenerationQueue'!$BH$5:$BH$410,"&lt;&gt;"&amp;"",'Grid GenerationQueue'!$BD$5:$BD$410,"&lt;="&amp;$BE$3)</f>
        <v>0</v>
      </c>
      <c r="CK14">
        <f>SUMIFS('Grid GenerationQueue'!AN$5:AN$410,'Grid GenerationQueue'!$AZ$5:$AZ$410,$B14,'Grid GenerationQueue'!$BA$5:$BA$410,$C14,'Grid GenerationQueue'!$BH$5:$BH$410,"&lt;&gt;"&amp;"",'Grid GenerationQueue'!$BD$5:$BD$410,"&lt;="&amp;$BE$3)</f>
        <v>0</v>
      </c>
      <c r="CL14">
        <f>SUMIFS('Grid GenerationQueue'!AO$5:AO$410,'Grid GenerationQueue'!$AZ$5:$AZ$410,$B14,'Grid GenerationQueue'!$BA$5:$BA$410,$C14,'Grid GenerationQueue'!$BH$5:$BH$410,"&lt;&gt;"&amp;"",'Grid GenerationQueue'!$BD$5:$BD$410,"&lt;="&amp;$BE$3)</f>
        <v>0</v>
      </c>
      <c r="CM14">
        <f>SUMIFS('Grid GenerationQueue'!AP$5:AP$410,'Grid GenerationQueue'!$AZ$5:$AZ$410,$B14,'Grid GenerationQueue'!$BA$5:$BA$410,$C14,'Grid GenerationQueue'!$BH$5:$BH$410,"&lt;&gt;"&amp;"",'Grid GenerationQueue'!$BD$5:$BD$410,"&lt;="&amp;$BE$3)</f>
        <v>0</v>
      </c>
      <c r="CN14">
        <f>SUMIFS('Grid GenerationQueue'!AQ$5:AQ$410,'Grid GenerationQueue'!$AZ$5:$AZ$410,$B14,'Grid GenerationQueue'!$BA$5:$BA$410,$C14,'Grid GenerationQueue'!$BH$5:$BH$410,"&lt;&gt;"&amp;"",'Grid GenerationQueue'!$BD$5:$BD$410,"&lt;="&amp;$BE$3)</f>
        <v>0</v>
      </c>
      <c r="CO14">
        <f>SUMIFS('Grid GenerationQueue'!AR$5:AR$410,'Grid GenerationQueue'!$AZ$5:$AZ$410,$B14,'Grid GenerationQueue'!$BA$5:$BA$410,$C14,'Grid GenerationQueue'!$BH$5:$BH$410,"&lt;&gt;"&amp;"",'Grid GenerationQueue'!$BD$5:$BD$410,"&lt;="&amp;$BE$3)</f>
        <v>0</v>
      </c>
      <c r="CQ14">
        <f>SUMIFS('Grid GenerationQueue'!AG$5:AG$410,'Grid GenerationQueue'!$AZ$5:$AZ$410,$B14,'Grid GenerationQueue'!$BA$5:$BA$410,$C14,'Grid GenerationQueue'!$BK$5:$BK$410,"&gt;0",'Grid GenerationQueue'!$BD$5:$BD$410,"&lt;="&amp;$BE$3)</f>
        <v>0</v>
      </c>
      <c r="CR14">
        <f>SUMIFS('Grid GenerationQueue'!AH$5:AH$410,'Grid GenerationQueue'!$AZ$5:$AZ$410,$B14,'Grid GenerationQueue'!$BA$5:$BA$410,$C14,'Grid GenerationQueue'!$BK$5:$BK$410,"&gt;0",'Grid GenerationQueue'!$BD$5:$BD$410,"&lt;="&amp;$BE$3)</f>
        <v>0</v>
      </c>
      <c r="CS14">
        <f>SUMIFS('Grid GenerationQueue'!AI$5:AI$410,'Grid GenerationQueue'!$AZ$5:$AZ$410,$B14,'Grid GenerationQueue'!$BA$5:$BA$410,$C14,'Grid GenerationQueue'!$BK$5:$BK$410,"&gt;0",'Grid GenerationQueue'!$BD$5:$BD$410,"&lt;="&amp;$BE$3)</f>
        <v>0</v>
      </c>
      <c r="CT14">
        <f>SUMIFS('Grid GenerationQueue'!AJ$5:AJ$410,'Grid GenerationQueue'!$AZ$5:$AZ$410,$B14,'Grid GenerationQueue'!$BA$5:$BA$410,$C14,'Grid GenerationQueue'!$BK$5:$BK$410,"&gt;0",'Grid GenerationQueue'!$BD$5:$BD$410,"&lt;="&amp;$BE$3)</f>
        <v>0</v>
      </c>
      <c r="CU14">
        <f>SUMIFS('Grid GenerationQueue'!AK$5:AK$410,'Grid GenerationQueue'!$AZ$5:$AZ$410,$B14,'Grid GenerationQueue'!$BA$5:$BA$410,$C14,'Grid GenerationQueue'!$BK$5:$BK$410,"&gt;0",'Grid GenerationQueue'!$BD$5:$BD$410,"&lt;="&amp;$BE$3)</f>
        <v>0</v>
      </c>
      <c r="CV14">
        <f>SUMIFS('Grid GenerationQueue'!AL$5:AL$410,'Grid GenerationQueue'!$AZ$5:$AZ$410,$B14,'Grid GenerationQueue'!$BA$5:$BA$410,$C14,'Grid GenerationQueue'!$BK$5:$BK$410,"&gt;0",'Grid GenerationQueue'!$BD$5:$BD$410,"&lt;="&amp;$BE$3)</f>
        <v>0</v>
      </c>
      <c r="CW14">
        <f>SUMIFS('Grid GenerationQueue'!AM$5:AM$410,'Grid GenerationQueue'!$AZ$5:$AZ$410,$B14,'Grid GenerationQueue'!$BA$5:$BA$410,$C14,'Grid GenerationQueue'!$BK$5:$BK$410,"&gt;0",'Grid GenerationQueue'!$BD$5:$BD$410,"&lt;="&amp;$BE$3)</f>
        <v>0</v>
      </c>
      <c r="CX14">
        <f>SUMIFS('Grid GenerationQueue'!AN$5:AN$410,'Grid GenerationQueue'!$AZ$5:$AZ$410,$B14,'Grid GenerationQueue'!$BA$5:$BA$410,$C14,'Grid GenerationQueue'!$BK$5:$BK$410,"&gt;0",'Grid GenerationQueue'!$BD$5:$BD$410,"&lt;="&amp;$BE$3)</f>
        <v>0</v>
      </c>
      <c r="CY14">
        <f>SUMIFS('Grid GenerationQueue'!AO$5:AO$410,'Grid GenerationQueue'!$AZ$5:$AZ$410,$B14,'Grid GenerationQueue'!$BA$5:$BA$410,$C14,'Grid GenerationQueue'!$BK$5:$BK$410,"&gt;0",'Grid GenerationQueue'!$BD$5:$BD$410,"&lt;="&amp;$BE$3)</f>
        <v>0</v>
      </c>
      <c r="CZ14">
        <f>SUMIFS('Grid GenerationQueue'!AP$5:AP$410,'Grid GenerationQueue'!$AZ$5:$AZ$410,$B14,'Grid GenerationQueue'!$BA$5:$BA$410,$C14,'Grid GenerationQueue'!$BK$5:$BK$410,"&gt;0",'Grid GenerationQueue'!$BD$5:$BD$410,"&lt;="&amp;$BE$3)</f>
        <v>0</v>
      </c>
      <c r="DA14">
        <f>SUMIFS('Grid GenerationQueue'!AQ$5:AQ$410,'Grid GenerationQueue'!$AZ$5:$AZ$410,$B14,'Grid GenerationQueue'!$BA$5:$BA$410,$C14,'Grid GenerationQueue'!$BK$5:$BK$410,"&gt;0",'Grid GenerationQueue'!$BD$5:$BD$410,"&lt;="&amp;$BE$3)</f>
        <v>0</v>
      </c>
      <c r="DB14">
        <f>SUMIFS('Grid GenerationQueue'!AR$5:AR$410,'Grid GenerationQueue'!$AZ$5:$AZ$410,$B14,'Grid GenerationQueue'!$BA$5:$BA$410,$C14,'Grid GenerationQueue'!$BK$5:$BK$410,"&gt;0",'Grid GenerationQueue'!$BD$5:$BD$410,"&lt;="&amp;$BE$3)</f>
        <v>0</v>
      </c>
    </row>
    <row r="15" spans="1:106" x14ac:dyDescent="0.35">
      <c r="A15" t="s">
        <v>4751</v>
      </c>
      <c r="B15" t="s">
        <v>1291</v>
      </c>
      <c r="C15">
        <v>230</v>
      </c>
      <c r="D15">
        <f>SUMIFS('Grid GenerationQueue'!AG$5:AG$410,'Grid GenerationQueue'!$AZ$5:$AZ$410,$B15,'Grid GenerationQueue'!$BA$5:$BA$410,$C15)</f>
        <v>1366.9445999999998</v>
      </c>
      <c r="E15">
        <f>SUMIFS('Grid GenerationQueue'!AH$5:AH$410,'Grid GenerationQueue'!$AZ$5:$AZ$410,$B15,'Grid GenerationQueue'!$BA$5:$BA$410,$C15)</f>
        <v>937.28</v>
      </c>
      <c r="F15">
        <f>SUMIFS('Grid GenerationQueue'!AI$5:AI$410,'Grid GenerationQueue'!$AZ$5:$AZ$410,$B15,'Grid GenerationQueue'!$BA$5:$BA$410,$C15)</f>
        <v>0</v>
      </c>
      <c r="G15">
        <f>SUMIFS('Grid GenerationQueue'!AJ$5:AJ$410,'Grid GenerationQueue'!$AZ$5:$AZ$410,$B15,'Grid GenerationQueue'!$BA$5:$BA$410,$C15)</f>
        <v>0</v>
      </c>
      <c r="H15">
        <f>SUMIFS('Grid GenerationQueue'!AK$5:AK$410,'Grid GenerationQueue'!$AZ$5:$AZ$410,$B15,'Grid GenerationQueue'!$BA$5:$BA$410,$C15)</f>
        <v>113.83199999999999</v>
      </c>
      <c r="I15">
        <f>SUMIFS('Grid GenerationQueue'!AL$5:AL$410,'Grid GenerationQueue'!$AZ$5:$AZ$410,$B15,'Grid GenerationQueue'!$BA$5:$BA$410,$C15)</f>
        <v>0</v>
      </c>
      <c r="J15">
        <f>SUMIFS('Grid GenerationQueue'!AM$5:AM$410,'Grid GenerationQueue'!$AZ$5:$AZ$410,$B15,'Grid GenerationQueue'!$BA$5:$BA$410,$C15)</f>
        <v>0</v>
      </c>
      <c r="K15">
        <f>SUMIFS('Grid GenerationQueue'!AN$5:AN$410,'Grid GenerationQueue'!$AZ$5:$AZ$410,$B15,'Grid GenerationQueue'!$BA$5:$BA$410,$C15)</f>
        <v>0</v>
      </c>
      <c r="L15">
        <f>SUMIFS('Grid GenerationQueue'!AO$5:AO$410,'Grid GenerationQueue'!$AZ$5:$AZ$410,$B15,'Grid GenerationQueue'!$BA$5:$BA$410,$C15)</f>
        <v>0</v>
      </c>
      <c r="M15">
        <f>SUMIFS('Grid GenerationQueue'!AP$5:AP$410,'Grid GenerationQueue'!$AZ$5:$AZ$410,$B15,'Grid GenerationQueue'!$BA$5:$BA$410,$C15)</f>
        <v>0</v>
      </c>
      <c r="N15">
        <f>SUMIFS('Grid GenerationQueue'!AQ$5:AQ$410,'Grid GenerationQueue'!$AZ$5:$AZ$410,$B15,'Grid GenerationQueue'!$BA$5:$BA$410,$C15)</f>
        <v>0</v>
      </c>
      <c r="O15">
        <f>SUMIFS('Grid GenerationQueue'!AR$5:AR$410,'Grid GenerationQueue'!$AZ$5:$AZ$410,$B15,'Grid GenerationQueue'!$BA$5:$BA$410,$C15)</f>
        <v>0</v>
      </c>
      <c r="Q15">
        <f>SUMIFS('Grid GenerationQueue'!AG$5:AG$410,'Grid GenerationQueue'!$AZ$5:$AZ$410,$B15,'Grid GenerationQueue'!$BA$5:$BA$410,$C15,'Grid GenerationQueue'!$BJ$5:$BJ$410,"Executed")</f>
        <v>187.28</v>
      </c>
      <c r="R15">
        <f>SUMIFS('Grid GenerationQueue'!AH$5:AH$410,'Grid GenerationQueue'!$AZ$5:$AZ$410,$B15,'Grid GenerationQueue'!$BA$5:$BA$410,$C15,'Grid GenerationQueue'!$BJ$5:$BJ$410,"Executed")</f>
        <v>187.28</v>
      </c>
      <c r="S15">
        <f>SUMIFS('Grid GenerationQueue'!AI$5:AI$410,'Grid GenerationQueue'!$AZ$5:$AZ$410,$B15,'Grid GenerationQueue'!$BA$5:$BA$410,$C15,'Grid GenerationQueue'!$BJ$5:$BJ$410,"Executed")</f>
        <v>0</v>
      </c>
      <c r="T15">
        <f>SUMIFS('Grid GenerationQueue'!AJ$5:AJ$410,'Grid GenerationQueue'!$AZ$5:$AZ$410,$B15,'Grid GenerationQueue'!$BA$5:$BA$410,$C15,'Grid GenerationQueue'!$BJ$5:$BJ$410,"Executed")</f>
        <v>0</v>
      </c>
      <c r="U15">
        <f>SUMIFS('Grid GenerationQueue'!AK$5:AK$410,'Grid GenerationQueue'!$AZ$5:$AZ$410,$B15,'Grid GenerationQueue'!$BA$5:$BA$410,$C15,'Grid GenerationQueue'!$BJ$5:$BJ$410,"Executed")</f>
        <v>0</v>
      </c>
      <c r="V15">
        <f>SUMIFS('Grid GenerationQueue'!AL$5:AL$410,'Grid GenerationQueue'!$AZ$5:$AZ$410,$B15,'Grid GenerationQueue'!$BA$5:$BA$410,$C15,'Grid GenerationQueue'!$BJ$5:$BJ$410,"Executed")</f>
        <v>0</v>
      </c>
      <c r="W15">
        <f>SUMIFS('Grid GenerationQueue'!AM$5:AM$410,'Grid GenerationQueue'!$AZ$5:$AZ$410,$B15,'Grid GenerationQueue'!$BA$5:$BA$410,$C15,'Grid GenerationQueue'!$BJ$5:$BJ$410,"Executed")</f>
        <v>0</v>
      </c>
      <c r="X15">
        <f>SUMIFS('Grid GenerationQueue'!AN$5:AN$410,'Grid GenerationQueue'!$AZ$5:$AZ$410,$B15,'Grid GenerationQueue'!$BA$5:$BA$410,$C15,'Grid GenerationQueue'!$BJ$5:$BJ$410,"Executed")</f>
        <v>0</v>
      </c>
      <c r="Y15">
        <f>SUMIFS('Grid GenerationQueue'!AO$5:AO$410,'Grid GenerationQueue'!$AZ$5:$AZ$410,$B15,'Grid GenerationQueue'!$BA$5:$BA$410,$C15,'Grid GenerationQueue'!$BJ$5:$BJ$410,"Executed")</f>
        <v>0</v>
      </c>
      <c r="Z15">
        <f>SUMIFS('Grid GenerationQueue'!AP$5:AP$410,'Grid GenerationQueue'!$AZ$5:$AZ$410,$B15,'Grid GenerationQueue'!$BA$5:$BA$410,$C15,'Grid GenerationQueue'!$BJ$5:$BJ$410,"Executed")</f>
        <v>0</v>
      </c>
      <c r="AA15">
        <f>SUMIFS('Grid GenerationQueue'!AQ$5:AQ$410,'Grid GenerationQueue'!$AZ$5:$AZ$410,$B15,'Grid GenerationQueue'!$BA$5:$BA$410,$C15,'Grid GenerationQueue'!$BJ$5:$BJ$410,"Executed")</f>
        <v>0</v>
      </c>
      <c r="AB15">
        <f>SUMIFS('Grid GenerationQueue'!AR$5:AR$410,'Grid GenerationQueue'!$AZ$5:$AZ$410,$B15,'Grid GenerationQueue'!$BA$5:$BA$410,$C15,'Grid GenerationQueue'!$BJ$5:$BJ$410,"Executed")</f>
        <v>0</v>
      </c>
      <c r="AD15">
        <f>SUMIFS('Grid GenerationQueue'!AG$5:AG$410,'Grid GenerationQueue'!$AZ$5:$AZ$410,$B15,'Grid GenerationQueue'!$BA$5:$BA$410,$C15,'Grid GenerationQueue'!$BH$5:$BH$410,"&lt;&gt;"&amp;"")+SUMIFS('Grid GenerationQueue'!AG$5:AG$410,'Grid GenerationQueue'!$AZ$5:$AZ$410,$B15,'Grid GenerationQueue'!$BA$5:$BA$410,$C15,'Grid GenerationQueue'!$BH$5:$BH$410,"",'Grid GenerationQueue'!$AC$5:$AC$410,1)</f>
        <v>1366.9445999999998</v>
      </c>
      <c r="AE15">
        <f>SUMIFS('Grid GenerationQueue'!AH$5:AH$410,'Grid GenerationQueue'!$AZ$5:$AZ$410,$B15,'Grid GenerationQueue'!$BA$5:$BA$410,$C15,'Grid GenerationQueue'!$BH$5:$BH$410,"&lt;&gt;"&amp;"")+SUMIFS('Grid GenerationQueue'!AH$5:AH$410,'Grid GenerationQueue'!$AZ$5:$AZ$410,$B15,'Grid GenerationQueue'!$BA$5:$BA$410,$C15,'Grid GenerationQueue'!$BH$5:$BH$410,"",'Grid GenerationQueue'!$AC$5:$AC$410,1)</f>
        <v>937.28</v>
      </c>
      <c r="AF15">
        <f>SUMIFS('Grid GenerationQueue'!AI$5:AI$410,'Grid GenerationQueue'!$AZ$5:$AZ$410,$B15,'Grid GenerationQueue'!$BA$5:$BA$410,$C15,'Grid GenerationQueue'!$BH$5:$BH$410,"&lt;&gt;"&amp;"")+SUMIFS('Grid GenerationQueue'!AI$5:AI$410,'Grid GenerationQueue'!$AZ$5:$AZ$410,$B15,'Grid GenerationQueue'!$BA$5:$BA$410,$C15,'Grid GenerationQueue'!$BH$5:$BH$410,"",'Grid GenerationQueue'!$AC$5:$AC$410,1)</f>
        <v>0</v>
      </c>
      <c r="AG15">
        <f>SUMIFS('Grid GenerationQueue'!AJ$5:AJ$410,'Grid GenerationQueue'!$AZ$5:$AZ$410,$B15,'Grid GenerationQueue'!$BA$5:$BA$410,$C15,'Grid GenerationQueue'!$BH$5:$BH$410,"&lt;&gt;"&amp;"")+SUMIFS('Grid GenerationQueue'!AJ$5:AJ$410,'Grid GenerationQueue'!$AZ$5:$AZ$410,$B15,'Grid GenerationQueue'!$BA$5:$BA$410,$C15,'Grid GenerationQueue'!$BH$5:$BH$410,"",'Grid GenerationQueue'!$AC$5:$AC$410,1)</f>
        <v>0</v>
      </c>
      <c r="AH15">
        <f>SUMIFS('Grid GenerationQueue'!AK$5:AK$410,'Grid GenerationQueue'!$AZ$5:$AZ$410,$B15,'Grid GenerationQueue'!$BA$5:$BA$410,$C15,'Grid GenerationQueue'!$BH$5:$BH$410,"&lt;&gt;"&amp;"")+SUMIFS('Grid GenerationQueue'!AK$5:AK$410,'Grid GenerationQueue'!$AZ$5:$AZ$410,$B15,'Grid GenerationQueue'!$BA$5:$BA$410,$C15,'Grid GenerationQueue'!$BH$5:$BH$410,"",'Grid GenerationQueue'!$AC$5:$AC$410,1)</f>
        <v>113.83199999999999</v>
      </c>
      <c r="AI15">
        <f>SUMIFS('Grid GenerationQueue'!AL$5:AL$410,'Grid GenerationQueue'!$AZ$5:$AZ$410,$B15,'Grid GenerationQueue'!$BA$5:$BA$410,$C15,'Grid GenerationQueue'!$BH$5:$BH$410,"&lt;&gt;"&amp;"")+SUMIFS('Grid GenerationQueue'!AL$5:AL$410,'Grid GenerationQueue'!$AZ$5:$AZ$410,$B15,'Grid GenerationQueue'!$BA$5:$BA$410,$C15,'Grid GenerationQueue'!$BH$5:$BH$410,"",'Grid GenerationQueue'!$AC$5:$AC$410,1)</f>
        <v>0</v>
      </c>
      <c r="AJ15">
        <f>SUMIFS('Grid GenerationQueue'!AM$5:AM$410,'Grid GenerationQueue'!$AZ$5:$AZ$410,$B15,'Grid GenerationQueue'!$BA$5:$BA$410,$C15,'Grid GenerationQueue'!$BH$5:$BH$410,"&lt;&gt;"&amp;"")+SUMIFS('Grid GenerationQueue'!AM$5:AM$410,'Grid GenerationQueue'!$AZ$5:$AZ$410,$B15,'Grid GenerationQueue'!$BA$5:$BA$410,$C15,'Grid GenerationQueue'!$BH$5:$BH$410,"",'Grid GenerationQueue'!$AC$5:$AC$410,1)</f>
        <v>0</v>
      </c>
      <c r="AK15">
        <f>SUMIFS('Grid GenerationQueue'!AN$5:AN$410,'Grid GenerationQueue'!$AZ$5:$AZ$410,$B15,'Grid GenerationQueue'!$BA$5:$BA$410,$C15,'Grid GenerationQueue'!$BH$5:$BH$410,"&lt;&gt;"&amp;"")+SUMIFS('Grid GenerationQueue'!AN$5:AN$410,'Grid GenerationQueue'!$AZ$5:$AZ$410,$B15,'Grid GenerationQueue'!$BA$5:$BA$410,$C15,'Grid GenerationQueue'!$BH$5:$BH$410,"",'Grid GenerationQueue'!$AC$5:$AC$410,1)</f>
        <v>0</v>
      </c>
      <c r="AL15">
        <f>SUMIFS('Grid GenerationQueue'!AO$5:AO$410,'Grid GenerationQueue'!$AZ$5:$AZ$410,$B15,'Grid GenerationQueue'!$BA$5:$BA$410,$C15,'Grid GenerationQueue'!$BH$5:$BH$410,"&lt;&gt;"&amp;"")+SUMIFS('Grid GenerationQueue'!AO$5:AO$410,'Grid GenerationQueue'!$AZ$5:$AZ$410,$B15,'Grid GenerationQueue'!$BA$5:$BA$410,$C15,'Grid GenerationQueue'!$BH$5:$BH$410,"",'Grid GenerationQueue'!$AC$5:$AC$410,1)</f>
        <v>0</v>
      </c>
      <c r="AM15">
        <f>SUMIFS('Grid GenerationQueue'!AP$5:AP$410,'Grid GenerationQueue'!$AZ$5:$AZ$410,$B15,'Grid GenerationQueue'!$BA$5:$BA$410,$C15,'Grid GenerationQueue'!$BH$5:$BH$410,"&lt;&gt;"&amp;"")+SUMIFS('Grid GenerationQueue'!AP$5:AP$410,'Grid GenerationQueue'!$AZ$5:$AZ$410,$B15,'Grid GenerationQueue'!$BA$5:$BA$410,$C15,'Grid GenerationQueue'!$BH$5:$BH$410,"",'Grid GenerationQueue'!$AC$5:$AC$410,1)</f>
        <v>0</v>
      </c>
      <c r="AN15">
        <f>SUMIFS('Grid GenerationQueue'!AQ$5:AQ$410,'Grid GenerationQueue'!$AZ$5:$AZ$410,$B15,'Grid GenerationQueue'!$BA$5:$BA$410,$C15,'Grid GenerationQueue'!$BH$5:$BH$410,"&lt;&gt;"&amp;"")+SUMIFS('Grid GenerationQueue'!AQ$5:AQ$410,'Grid GenerationQueue'!$AZ$5:$AZ$410,$B15,'Grid GenerationQueue'!$BA$5:$BA$410,$C15,'Grid GenerationQueue'!$BH$5:$BH$410,"",'Grid GenerationQueue'!$AC$5:$AC$410,1)</f>
        <v>0</v>
      </c>
      <c r="AO15">
        <f>SUMIFS('Grid GenerationQueue'!AR$5:AR$410,'Grid GenerationQueue'!$AZ$5:$AZ$410,$B15,'Grid GenerationQueue'!$BA$5:$BA$410,$C15,'Grid GenerationQueue'!$BH$5:$BH$410,"&lt;&gt;"&amp;"")+SUMIFS('Grid GenerationQueue'!AR$5:AR$410,'Grid GenerationQueue'!$AZ$5:$AZ$410,$B15,'Grid GenerationQueue'!$BA$5:$BA$410,$C15,'Grid GenerationQueue'!$BH$5:$BH$410,"",'Grid GenerationQueue'!$AC$5:$AC$410,1)</f>
        <v>0</v>
      </c>
      <c r="AQ15">
        <f>SUMIFS('Grid GenerationQueue'!AG$5:AG$410,'Grid GenerationQueue'!$AZ$5:$AZ$410,$B15,'Grid GenerationQueue'!$BA$5:$BA$410,$C15,'Grid GenerationQueue'!$BK$5:$BK$410,"&gt;0")</f>
        <v>187.28</v>
      </c>
      <c r="AR15">
        <f>SUMIFS('Grid GenerationQueue'!AH$5:AH$410,'Grid GenerationQueue'!$AZ$5:$AZ$410,$B15,'Grid GenerationQueue'!$BA$5:$BA$410,$C15,'Grid GenerationQueue'!$BK$5:$BK$410,"&gt;0")</f>
        <v>187.28</v>
      </c>
      <c r="AS15">
        <f>SUMIFS('Grid GenerationQueue'!AI$5:AI$410,'Grid GenerationQueue'!$AZ$5:$AZ$410,$B15,'Grid GenerationQueue'!$BA$5:$BA$410,$C15,'Grid GenerationQueue'!$BK$5:$BK$410,"&gt;0")</f>
        <v>0</v>
      </c>
      <c r="AT15">
        <f>SUMIFS('Grid GenerationQueue'!AJ$5:AJ$410,'Grid GenerationQueue'!$AZ$5:$AZ$410,$B15,'Grid GenerationQueue'!$BA$5:$BA$410,$C15,'Grid GenerationQueue'!$BK$5:$BK$410,"&gt;0")</f>
        <v>0</v>
      </c>
      <c r="AU15">
        <f>SUMIFS('Grid GenerationQueue'!AK$5:AK$410,'Grid GenerationQueue'!$AZ$5:$AZ$410,$B15,'Grid GenerationQueue'!$BA$5:$BA$410,$C15,'Grid GenerationQueue'!$BK$5:$BK$410,"&gt;0")</f>
        <v>0</v>
      </c>
      <c r="AV15">
        <f>SUMIFS('Grid GenerationQueue'!AL$5:AL$410,'Grid GenerationQueue'!$AZ$5:$AZ$410,$B15,'Grid GenerationQueue'!$BA$5:$BA$410,$C15,'Grid GenerationQueue'!$BK$5:$BK$410,"&gt;0")</f>
        <v>0</v>
      </c>
      <c r="AW15">
        <f>SUMIFS('Grid GenerationQueue'!AM$5:AM$410,'Grid GenerationQueue'!$AZ$5:$AZ$410,$B15,'Grid GenerationQueue'!$BA$5:$BA$410,$C15,'Grid GenerationQueue'!$BK$5:$BK$410,"&gt;0")</f>
        <v>0</v>
      </c>
      <c r="AX15">
        <f>SUMIFS('Grid GenerationQueue'!AN$5:AN$410,'Grid GenerationQueue'!$AZ$5:$AZ$410,$B15,'Grid GenerationQueue'!$BA$5:$BA$410,$C15,'Grid GenerationQueue'!$BK$5:$BK$410,"&gt;0")</f>
        <v>0</v>
      </c>
      <c r="AY15">
        <f>SUMIFS('Grid GenerationQueue'!AO$5:AO$410,'Grid GenerationQueue'!$AZ$5:$AZ$410,$B15,'Grid GenerationQueue'!$BA$5:$BA$410,$C15,'Grid GenerationQueue'!$BK$5:$BK$410,"&gt;0")</f>
        <v>0</v>
      </c>
      <c r="AZ15">
        <f>SUMIFS('Grid GenerationQueue'!AP$5:AP$410,'Grid GenerationQueue'!$AZ$5:$AZ$410,$B15,'Grid GenerationQueue'!$BA$5:$BA$410,$C15,'Grid GenerationQueue'!$BK$5:$BK$410,"&gt;0")</f>
        <v>0</v>
      </c>
      <c r="BA15">
        <f>SUMIFS('Grid GenerationQueue'!AQ$5:AQ$410,'Grid GenerationQueue'!$AZ$5:$AZ$410,$B15,'Grid GenerationQueue'!$BA$5:$BA$410,$C15,'Grid GenerationQueue'!$BK$5:$BK$410,"&gt;0")</f>
        <v>0</v>
      </c>
      <c r="BB15">
        <f>SUMIFS('Grid GenerationQueue'!AR$5:AR$410,'Grid GenerationQueue'!$AZ$5:$AZ$410,$B15,'Grid GenerationQueue'!$BA$5:$BA$410,$C15,'Grid GenerationQueue'!$BK$5:$BK$410,"&gt;0")</f>
        <v>0</v>
      </c>
      <c r="BD15">
        <f>SUMIFS('Grid GenerationQueue'!AG$5:AG$410,'Grid GenerationQueue'!$AZ$5:$AZ$410,$B15,'Grid GenerationQueue'!$BA$5:$BA$410,$C15,'Grid GenerationQueue'!$BD$5:$BD$410,"&lt;="&amp;$BE$3)</f>
        <v>187.28</v>
      </c>
      <c r="BE15">
        <f>SUMIFS('Grid GenerationQueue'!AH$5:AH$410,'Grid GenerationQueue'!$AZ$5:$AZ$410,$B15,'Grid GenerationQueue'!$BA$5:$BA$410,$C15,'Grid GenerationQueue'!$BD$5:$BD$410,"&lt;="&amp;$BE$3)</f>
        <v>187.28</v>
      </c>
      <c r="BF15">
        <f>SUMIFS('Grid GenerationQueue'!AI$5:AI$410,'Grid GenerationQueue'!$AZ$5:$AZ$410,$B15,'Grid GenerationQueue'!$BA$5:$BA$410,$C15,'Grid GenerationQueue'!$BD$5:$BD$410,"&lt;="&amp;$BE$3)</f>
        <v>0</v>
      </c>
      <c r="BG15">
        <f>SUMIFS('Grid GenerationQueue'!AJ$5:AJ$410,'Grid GenerationQueue'!$AZ$5:$AZ$410,$B15,'Grid GenerationQueue'!$BA$5:$BA$410,$C15,'Grid GenerationQueue'!$BD$5:$BD$410,"&lt;="&amp;$BE$3)</f>
        <v>0</v>
      </c>
      <c r="BH15">
        <f>SUMIFS('Grid GenerationQueue'!AK$5:AK$410,'Grid GenerationQueue'!$AZ$5:$AZ$410,$B15,'Grid GenerationQueue'!$BA$5:$BA$410,$C15,'Grid GenerationQueue'!$BD$5:$BD$410,"&lt;="&amp;$BE$3)</f>
        <v>0</v>
      </c>
      <c r="BI15">
        <f>SUMIFS('Grid GenerationQueue'!AL$5:AL$410,'Grid GenerationQueue'!$AZ$5:$AZ$410,$B15,'Grid GenerationQueue'!$BA$5:$BA$410,$C15,'Grid GenerationQueue'!$BD$5:$BD$410,"&lt;="&amp;$BE$3)</f>
        <v>0</v>
      </c>
      <c r="BJ15">
        <f>SUMIFS('Grid GenerationQueue'!AM$5:AM$410,'Grid GenerationQueue'!$AZ$5:$AZ$410,$B15,'Grid GenerationQueue'!$BA$5:$BA$410,$C15,'Grid GenerationQueue'!$BD$5:$BD$410,"&lt;="&amp;$BE$3)</f>
        <v>0</v>
      </c>
      <c r="BK15">
        <f>SUMIFS('Grid GenerationQueue'!AN$5:AN$410,'Grid GenerationQueue'!$AZ$5:$AZ$410,$B15,'Grid GenerationQueue'!$BA$5:$BA$410,$C15,'Grid GenerationQueue'!$BD$5:$BD$410,"&lt;="&amp;$BE$3)</f>
        <v>0</v>
      </c>
      <c r="BL15">
        <f>SUMIFS('Grid GenerationQueue'!AO$5:AO$410,'Grid GenerationQueue'!$AZ$5:$AZ$410,$B15,'Grid GenerationQueue'!$BA$5:$BA$410,$C15,'Grid GenerationQueue'!$BD$5:$BD$410,"&lt;="&amp;$BE$3)</f>
        <v>0</v>
      </c>
      <c r="BM15">
        <f>SUMIFS('Grid GenerationQueue'!AP$5:AP$410,'Grid GenerationQueue'!$AZ$5:$AZ$410,$B15,'Grid GenerationQueue'!$BA$5:$BA$410,$C15,'Grid GenerationQueue'!$BD$5:$BD$410,"&lt;="&amp;$BE$3)</f>
        <v>0</v>
      </c>
      <c r="BN15">
        <f>SUMIFS('Grid GenerationQueue'!AQ$5:AQ$410,'Grid GenerationQueue'!$AZ$5:$AZ$410,$B15,'Grid GenerationQueue'!$BA$5:$BA$410,$C15,'Grid GenerationQueue'!$BD$5:$BD$410,"&lt;="&amp;$BE$3)</f>
        <v>0</v>
      </c>
      <c r="BO15">
        <f>SUMIFS('Grid GenerationQueue'!AR$5:AR$410,'Grid GenerationQueue'!$AZ$5:$AZ$410,$B15,'Grid GenerationQueue'!$BA$5:$BA$410,$C15,'Grid GenerationQueue'!$BD$5:$BD$410,"&lt;="&amp;$BE$3)</f>
        <v>0</v>
      </c>
      <c r="BQ15">
        <f>SUMIFS('Grid GenerationQueue'!AG$5:AG$410,'Grid GenerationQueue'!$AZ$5:$AZ$410,$B15,'Grid GenerationQueue'!$BA$5:$BA$410,$C15,'Grid GenerationQueue'!$BJ$5:$BJ$410,"Executed",'Grid GenerationQueue'!$BD$5:$BD$410,"&lt;="&amp;$BE$3)</f>
        <v>187.28</v>
      </c>
      <c r="BR15">
        <f>SUMIFS('Grid GenerationQueue'!AH$5:AH$410,'Grid GenerationQueue'!$AZ$5:$AZ$410,$B15,'Grid GenerationQueue'!$BA$5:$BA$410,$C15,'Grid GenerationQueue'!$BJ$5:$BJ$410,"Executed",'Grid GenerationQueue'!$BD$5:$BD$410,"&lt;="&amp;$BE$3)</f>
        <v>187.28</v>
      </c>
      <c r="BS15">
        <f>SUMIFS('Grid GenerationQueue'!AI$5:AI$410,'Grid GenerationQueue'!$AZ$5:$AZ$410,$B15,'Grid GenerationQueue'!$BA$5:$BA$410,$C15,'Grid GenerationQueue'!$BJ$5:$BJ$410,"Executed",'Grid GenerationQueue'!$BD$5:$BD$410,"&lt;="&amp;$BE$3)</f>
        <v>0</v>
      </c>
      <c r="BT15">
        <f>SUMIFS('Grid GenerationQueue'!AJ$5:AJ$410,'Grid GenerationQueue'!$AZ$5:$AZ$410,$B15,'Grid GenerationQueue'!$BA$5:$BA$410,$C15,'Grid GenerationQueue'!$BJ$5:$BJ$410,"Executed",'Grid GenerationQueue'!$BD$5:$BD$410,"&lt;="&amp;$BE$3)</f>
        <v>0</v>
      </c>
      <c r="BU15">
        <f>SUMIFS('Grid GenerationQueue'!AK$5:AK$410,'Grid GenerationQueue'!$AZ$5:$AZ$410,$B15,'Grid GenerationQueue'!$BA$5:$BA$410,$C15,'Grid GenerationQueue'!$BJ$5:$BJ$410,"Executed",'Grid GenerationQueue'!$BD$5:$BD$410,"&lt;="&amp;$BE$3)</f>
        <v>0</v>
      </c>
      <c r="BV15">
        <f>SUMIFS('Grid GenerationQueue'!AL$5:AL$410,'Grid GenerationQueue'!$AZ$5:$AZ$410,$B15,'Grid GenerationQueue'!$BA$5:$BA$410,$C15,'Grid GenerationQueue'!$BJ$5:$BJ$410,"Executed",'Grid GenerationQueue'!$BD$5:$BD$410,"&lt;="&amp;$BE$3)</f>
        <v>0</v>
      </c>
      <c r="BW15">
        <f>SUMIFS('Grid GenerationQueue'!AM$5:AM$410,'Grid GenerationQueue'!$AZ$5:$AZ$410,$B15,'Grid GenerationQueue'!$BA$5:$BA$410,$C15,'Grid GenerationQueue'!$BJ$5:$BJ$410,"Executed",'Grid GenerationQueue'!$BD$5:$BD$410,"&lt;="&amp;$BE$3)</f>
        <v>0</v>
      </c>
      <c r="BX15">
        <f>SUMIFS('Grid GenerationQueue'!AN$5:AN$410,'Grid GenerationQueue'!$AZ$5:$AZ$410,$B15,'Grid GenerationQueue'!$BA$5:$BA$410,$C15,'Grid GenerationQueue'!$BJ$5:$BJ$410,"Executed",'Grid GenerationQueue'!$BD$5:$BD$410,"&lt;="&amp;$BE$3)</f>
        <v>0</v>
      </c>
      <c r="BY15">
        <f>SUMIFS('Grid GenerationQueue'!AO$5:AO$410,'Grid GenerationQueue'!$AZ$5:$AZ$410,$B15,'Grid GenerationQueue'!$BA$5:$BA$410,$C15,'Grid GenerationQueue'!$BJ$5:$BJ$410,"Executed",'Grid GenerationQueue'!$BD$5:$BD$410,"&lt;="&amp;$BE$3)</f>
        <v>0</v>
      </c>
      <c r="BZ15">
        <f>SUMIFS('Grid GenerationQueue'!AP$5:AP$410,'Grid GenerationQueue'!$AZ$5:$AZ$410,$B15,'Grid GenerationQueue'!$BA$5:$BA$410,$C15,'Grid GenerationQueue'!$BJ$5:$BJ$410,"Executed",'Grid GenerationQueue'!$BD$5:$BD$410,"&lt;="&amp;$BE$3)</f>
        <v>0</v>
      </c>
      <c r="CA15">
        <f>SUMIFS('Grid GenerationQueue'!AQ$5:AQ$410,'Grid GenerationQueue'!$AZ$5:$AZ$410,$B15,'Grid GenerationQueue'!$BA$5:$BA$410,$C15,'Grid GenerationQueue'!$BJ$5:$BJ$410,"Executed",'Grid GenerationQueue'!$BD$5:$BD$410,"&lt;="&amp;$BE$3)</f>
        <v>0</v>
      </c>
      <c r="CB15">
        <f>SUMIFS('Grid GenerationQueue'!AR$5:AR$410,'Grid GenerationQueue'!$AZ$5:$AZ$410,$B15,'Grid GenerationQueue'!$BA$5:$BA$410,$C15,'Grid GenerationQueue'!$BJ$5:$BJ$410,"Executed",'Grid GenerationQueue'!$BD$5:$BD$410,"&lt;="&amp;$BE$3)</f>
        <v>0</v>
      </c>
      <c r="CD15">
        <f>SUMIFS('Grid GenerationQueue'!AG$5:AG$410,'Grid GenerationQueue'!$AZ$5:$AZ$410,$B15,'Grid GenerationQueue'!$BA$5:$BA$410,$C15,'Grid GenerationQueue'!$BH$5:$BH$410,"&lt;&gt;"&amp;"",'Grid GenerationQueue'!$BD$5:$BD$410,"&lt;="&amp;$BE$3)</f>
        <v>187.28</v>
      </c>
      <c r="CE15">
        <f>SUMIFS('Grid GenerationQueue'!AH$5:AH$410,'Grid GenerationQueue'!$AZ$5:$AZ$410,$B15,'Grid GenerationQueue'!$BA$5:$BA$410,$C15,'Grid GenerationQueue'!$BH$5:$BH$410,"&lt;&gt;"&amp;"",'Grid GenerationQueue'!$BD$5:$BD$410,"&lt;="&amp;$BE$3)</f>
        <v>187.28</v>
      </c>
      <c r="CF15">
        <f>SUMIFS('Grid GenerationQueue'!AI$5:AI$410,'Grid GenerationQueue'!$AZ$5:$AZ$410,$B15,'Grid GenerationQueue'!$BA$5:$BA$410,$C15,'Grid GenerationQueue'!$BH$5:$BH$410,"&lt;&gt;"&amp;"",'Grid GenerationQueue'!$BD$5:$BD$410,"&lt;="&amp;$BE$3)</f>
        <v>0</v>
      </c>
      <c r="CG15">
        <f>SUMIFS('Grid GenerationQueue'!AJ$5:AJ$410,'Grid GenerationQueue'!$AZ$5:$AZ$410,$B15,'Grid GenerationQueue'!$BA$5:$BA$410,$C15,'Grid GenerationQueue'!$BH$5:$BH$410,"&lt;&gt;"&amp;"",'Grid GenerationQueue'!$BD$5:$BD$410,"&lt;="&amp;$BE$3)</f>
        <v>0</v>
      </c>
      <c r="CH15">
        <f>SUMIFS('Grid GenerationQueue'!AK$5:AK$410,'Grid GenerationQueue'!$AZ$5:$AZ$410,$B15,'Grid GenerationQueue'!$BA$5:$BA$410,$C15,'Grid GenerationQueue'!$BH$5:$BH$410,"&lt;&gt;"&amp;"",'Grid GenerationQueue'!$BD$5:$BD$410,"&lt;="&amp;$BE$3)</f>
        <v>0</v>
      </c>
      <c r="CI15">
        <f>SUMIFS('Grid GenerationQueue'!AL$5:AL$410,'Grid GenerationQueue'!$AZ$5:$AZ$410,$B15,'Grid GenerationQueue'!$BA$5:$BA$410,$C15,'Grid GenerationQueue'!$BH$5:$BH$410,"&lt;&gt;"&amp;"",'Grid GenerationQueue'!$BD$5:$BD$410,"&lt;="&amp;$BE$3)</f>
        <v>0</v>
      </c>
      <c r="CJ15">
        <f>SUMIFS('Grid GenerationQueue'!AM$5:AM$410,'Grid GenerationQueue'!$AZ$5:$AZ$410,$B15,'Grid GenerationQueue'!$BA$5:$BA$410,$C15,'Grid GenerationQueue'!$BH$5:$BH$410,"&lt;&gt;"&amp;"",'Grid GenerationQueue'!$BD$5:$BD$410,"&lt;="&amp;$BE$3)</f>
        <v>0</v>
      </c>
      <c r="CK15">
        <f>SUMIFS('Grid GenerationQueue'!AN$5:AN$410,'Grid GenerationQueue'!$AZ$5:$AZ$410,$B15,'Grid GenerationQueue'!$BA$5:$BA$410,$C15,'Grid GenerationQueue'!$BH$5:$BH$410,"&lt;&gt;"&amp;"",'Grid GenerationQueue'!$BD$5:$BD$410,"&lt;="&amp;$BE$3)</f>
        <v>0</v>
      </c>
      <c r="CL15">
        <f>SUMIFS('Grid GenerationQueue'!AO$5:AO$410,'Grid GenerationQueue'!$AZ$5:$AZ$410,$B15,'Grid GenerationQueue'!$BA$5:$BA$410,$C15,'Grid GenerationQueue'!$BH$5:$BH$410,"&lt;&gt;"&amp;"",'Grid GenerationQueue'!$BD$5:$BD$410,"&lt;="&amp;$BE$3)</f>
        <v>0</v>
      </c>
      <c r="CM15">
        <f>SUMIFS('Grid GenerationQueue'!AP$5:AP$410,'Grid GenerationQueue'!$AZ$5:$AZ$410,$B15,'Grid GenerationQueue'!$BA$5:$BA$410,$C15,'Grid GenerationQueue'!$BH$5:$BH$410,"&lt;&gt;"&amp;"",'Grid GenerationQueue'!$BD$5:$BD$410,"&lt;="&amp;$BE$3)</f>
        <v>0</v>
      </c>
      <c r="CN15">
        <f>SUMIFS('Grid GenerationQueue'!AQ$5:AQ$410,'Grid GenerationQueue'!$AZ$5:$AZ$410,$B15,'Grid GenerationQueue'!$BA$5:$BA$410,$C15,'Grid GenerationQueue'!$BH$5:$BH$410,"&lt;&gt;"&amp;"",'Grid GenerationQueue'!$BD$5:$BD$410,"&lt;="&amp;$BE$3)</f>
        <v>0</v>
      </c>
      <c r="CO15">
        <f>SUMIFS('Grid GenerationQueue'!AR$5:AR$410,'Grid GenerationQueue'!$AZ$5:$AZ$410,$B15,'Grid GenerationQueue'!$BA$5:$BA$410,$C15,'Grid GenerationQueue'!$BH$5:$BH$410,"&lt;&gt;"&amp;"",'Grid GenerationQueue'!$BD$5:$BD$410,"&lt;="&amp;$BE$3)</f>
        <v>0</v>
      </c>
      <c r="CQ15">
        <f>SUMIFS('Grid GenerationQueue'!AG$5:AG$410,'Grid GenerationQueue'!$AZ$5:$AZ$410,$B15,'Grid GenerationQueue'!$BA$5:$BA$410,$C15,'Grid GenerationQueue'!$BK$5:$BK$410,"&gt;0",'Grid GenerationQueue'!$BD$5:$BD$410,"&lt;="&amp;$BE$3)</f>
        <v>187.28</v>
      </c>
      <c r="CR15">
        <f>SUMIFS('Grid GenerationQueue'!AH$5:AH$410,'Grid GenerationQueue'!$AZ$5:$AZ$410,$B15,'Grid GenerationQueue'!$BA$5:$BA$410,$C15,'Grid GenerationQueue'!$BK$5:$BK$410,"&gt;0",'Grid GenerationQueue'!$BD$5:$BD$410,"&lt;="&amp;$BE$3)</f>
        <v>187.28</v>
      </c>
      <c r="CS15">
        <f>SUMIFS('Grid GenerationQueue'!AI$5:AI$410,'Grid GenerationQueue'!$AZ$5:$AZ$410,$B15,'Grid GenerationQueue'!$BA$5:$BA$410,$C15,'Grid GenerationQueue'!$BK$5:$BK$410,"&gt;0",'Grid GenerationQueue'!$BD$5:$BD$410,"&lt;="&amp;$BE$3)</f>
        <v>0</v>
      </c>
      <c r="CT15">
        <f>SUMIFS('Grid GenerationQueue'!AJ$5:AJ$410,'Grid GenerationQueue'!$AZ$5:$AZ$410,$B15,'Grid GenerationQueue'!$BA$5:$BA$410,$C15,'Grid GenerationQueue'!$BK$5:$BK$410,"&gt;0",'Grid GenerationQueue'!$BD$5:$BD$410,"&lt;="&amp;$BE$3)</f>
        <v>0</v>
      </c>
      <c r="CU15">
        <f>SUMIFS('Grid GenerationQueue'!AK$5:AK$410,'Grid GenerationQueue'!$AZ$5:$AZ$410,$B15,'Grid GenerationQueue'!$BA$5:$BA$410,$C15,'Grid GenerationQueue'!$BK$5:$BK$410,"&gt;0",'Grid GenerationQueue'!$BD$5:$BD$410,"&lt;="&amp;$BE$3)</f>
        <v>0</v>
      </c>
      <c r="CV15">
        <f>SUMIFS('Grid GenerationQueue'!AL$5:AL$410,'Grid GenerationQueue'!$AZ$5:$AZ$410,$B15,'Grid GenerationQueue'!$BA$5:$BA$410,$C15,'Grid GenerationQueue'!$BK$5:$BK$410,"&gt;0",'Grid GenerationQueue'!$BD$5:$BD$410,"&lt;="&amp;$BE$3)</f>
        <v>0</v>
      </c>
      <c r="CW15">
        <f>SUMIFS('Grid GenerationQueue'!AM$5:AM$410,'Grid GenerationQueue'!$AZ$5:$AZ$410,$B15,'Grid GenerationQueue'!$BA$5:$BA$410,$C15,'Grid GenerationQueue'!$BK$5:$BK$410,"&gt;0",'Grid GenerationQueue'!$BD$5:$BD$410,"&lt;="&amp;$BE$3)</f>
        <v>0</v>
      </c>
      <c r="CX15">
        <f>SUMIFS('Grid GenerationQueue'!AN$5:AN$410,'Grid GenerationQueue'!$AZ$5:$AZ$410,$B15,'Grid GenerationQueue'!$BA$5:$BA$410,$C15,'Grid GenerationQueue'!$BK$5:$BK$410,"&gt;0",'Grid GenerationQueue'!$BD$5:$BD$410,"&lt;="&amp;$BE$3)</f>
        <v>0</v>
      </c>
      <c r="CY15">
        <f>SUMIFS('Grid GenerationQueue'!AO$5:AO$410,'Grid GenerationQueue'!$AZ$5:$AZ$410,$B15,'Grid GenerationQueue'!$BA$5:$BA$410,$C15,'Grid GenerationQueue'!$BK$5:$BK$410,"&gt;0",'Grid GenerationQueue'!$BD$5:$BD$410,"&lt;="&amp;$BE$3)</f>
        <v>0</v>
      </c>
      <c r="CZ15">
        <f>SUMIFS('Grid GenerationQueue'!AP$5:AP$410,'Grid GenerationQueue'!$AZ$5:$AZ$410,$B15,'Grid GenerationQueue'!$BA$5:$BA$410,$C15,'Grid GenerationQueue'!$BK$5:$BK$410,"&gt;0",'Grid GenerationQueue'!$BD$5:$BD$410,"&lt;="&amp;$BE$3)</f>
        <v>0</v>
      </c>
      <c r="DA15">
        <f>SUMIFS('Grid GenerationQueue'!AQ$5:AQ$410,'Grid GenerationQueue'!$AZ$5:$AZ$410,$B15,'Grid GenerationQueue'!$BA$5:$BA$410,$C15,'Grid GenerationQueue'!$BK$5:$BK$410,"&gt;0",'Grid GenerationQueue'!$BD$5:$BD$410,"&lt;="&amp;$BE$3)</f>
        <v>0</v>
      </c>
      <c r="DB15">
        <f>SUMIFS('Grid GenerationQueue'!AR$5:AR$410,'Grid GenerationQueue'!$AZ$5:$AZ$410,$B15,'Grid GenerationQueue'!$BA$5:$BA$410,$C15,'Grid GenerationQueue'!$BK$5:$BK$410,"&gt;0",'Grid GenerationQueue'!$BD$5:$BD$410,"&lt;="&amp;$BE$3)</f>
        <v>0</v>
      </c>
    </row>
    <row r="16" spans="1:106" x14ac:dyDescent="0.35">
      <c r="A16" t="s">
        <v>4751</v>
      </c>
      <c r="B16" t="s">
        <v>1291</v>
      </c>
      <c r="C16">
        <v>500</v>
      </c>
      <c r="D16">
        <f>SUMIFS('Grid GenerationQueue'!AG$5:AG$410,'Grid GenerationQueue'!$AZ$5:$AZ$410,$B16,'Grid GenerationQueue'!$BA$5:$BA$410,$C16)</f>
        <v>0</v>
      </c>
      <c r="E16">
        <f>SUMIFS('Grid GenerationQueue'!AH$5:AH$410,'Grid GenerationQueue'!$AZ$5:$AZ$410,$B16,'Grid GenerationQueue'!$BA$5:$BA$410,$C16)</f>
        <v>0</v>
      </c>
      <c r="F16">
        <f>SUMIFS('Grid GenerationQueue'!AI$5:AI$410,'Grid GenerationQueue'!$AZ$5:$AZ$410,$B16,'Grid GenerationQueue'!$BA$5:$BA$410,$C16)</f>
        <v>0</v>
      </c>
      <c r="G16">
        <f>SUMIFS('Grid GenerationQueue'!AJ$5:AJ$410,'Grid GenerationQueue'!$AZ$5:$AZ$410,$B16,'Grid GenerationQueue'!$BA$5:$BA$410,$C16)</f>
        <v>0</v>
      </c>
      <c r="H16">
        <f>SUMIFS('Grid GenerationQueue'!AK$5:AK$410,'Grid GenerationQueue'!$AZ$5:$AZ$410,$B16,'Grid GenerationQueue'!$BA$5:$BA$410,$C16)</f>
        <v>0</v>
      </c>
      <c r="I16">
        <f>SUMIFS('Grid GenerationQueue'!AL$5:AL$410,'Grid GenerationQueue'!$AZ$5:$AZ$410,$B16,'Grid GenerationQueue'!$BA$5:$BA$410,$C16)</f>
        <v>0</v>
      </c>
      <c r="J16">
        <f>SUMIFS('Grid GenerationQueue'!AM$5:AM$410,'Grid GenerationQueue'!$AZ$5:$AZ$410,$B16,'Grid GenerationQueue'!$BA$5:$BA$410,$C16)</f>
        <v>0</v>
      </c>
      <c r="K16">
        <f>SUMIFS('Grid GenerationQueue'!AN$5:AN$410,'Grid GenerationQueue'!$AZ$5:$AZ$410,$B16,'Grid GenerationQueue'!$BA$5:$BA$410,$C16)</f>
        <v>0</v>
      </c>
      <c r="L16">
        <f>SUMIFS('Grid GenerationQueue'!AO$5:AO$410,'Grid GenerationQueue'!$AZ$5:$AZ$410,$B16,'Grid GenerationQueue'!$BA$5:$BA$410,$C16)</f>
        <v>0</v>
      </c>
      <c r="M16">
        <f>SUMIFS('Grid GenerationQueue'!AP$5:AP$410,'Grid GenerationQueue'!$AZ$5:$AZ$410,$B16,'Grid GenerationQueue'!$BA$5:$BA$410,$C16)</f>
        <v>0</v>
      </c>
      <c r="N16">
        <f>SUMIFS('Grid GenerationQueue'!AQ$5:AQ$410,'Grid GenerationQueue'!$AZ$5:$AZ$410,$B16,'Grid GenerationQueue'!$BA$5:$BA$410,$C16)</f>
        <v>0</v>
      </c>
      <c r="O16">
        <f>SUMIFS('Grid GenerationQueue'!AR$5:AR$410,'Grid GenerationQueue'!$AZ$5:$AZ$410,$B16,'Grid GenerationQueue'!$BA$5:$BA$410,$C16)</f>
        <v>0</v>
      </c>
      <c r="Q16">
        <f>SUMIFS('Grid GenerationQueue'!AG$5:AG$410,'Grid GenerationQueue'!$AZ$5:$AZ$410,$B16,'Grid GenerationQueue'!$BA$5:$BA$410,$C16,'Grid GenerationQueue'!$BJ$5:$BJ$410,"Executed")</f>
        <v>0</v>
      </c>
      <c r="R16">
        <f>SUMIFS('Grid GenerationQueue'!AH$5:AH$410,'Grid GenerationQueue'!$AZ$5:$AZ$410,$B16,'Grid GenerationQueue'!$BA$5:$BA$410,$C16,'Grid GenerationQueue'!$BJ$5:$BJ$410,"Executed")</f>
        <v>0</v>
      </c>
      <c r="S16">
        <f>SUMIFS('Grid GenerationQueue'!AI$5:AI$410,'Grid GenerationQueue'!$AZ$5:$AZ$410,$B16,'Grid GenerationQueue'!$BA$5:$BA$410,$C16,'Grid GenerationQueue'!$BJ$5:$BJ$410,"Executed")</f>
        <v>0</v>
      </c>
      <c r="T16">
        <f>SUMIFS('Grid GenerationQueue'!AJ$5:AJ$410,'Grid GenerationQueue'!$AZ$5:$AZ$410,$B16,'Grid GenerationQueue'!$BA$5:$BA$410,$C16,'Grid GenerationQueue'!$BJ$5:$BJ$410,"Executed")</f>
        <v>0</v>
      </c>
      <c r="U16">
        <f>SUMIFS('Grid GenerationQueue'!AK$5:AK$410,'Grid GenerationQueue'!$AZ$5:$AZ$410,$B16,'Grid GenerationQueue'!$BA$5:$BA$410,$C16,'Grid GenerationQueue'!$BJ$5:$BJ$410,"Executed")</f>
        <v>0</v>
      </c>
      <c r="V16">
        <f>SUMIFS('Grid GenerationQueue'!AL$5:AL$410,'Grid GenerationQueue'!$AZ$5:$AZ$410,$B16,'Grid GenerationQueue'!$BA$5:$BA$410,$C16,'Grid GenerationQueue'!$BJ$5:$BJ$410,"Executed")</f>
        <v>0</v>
      </c>
      <c r="W16">
        <f>SUMIFS('Grid GenerationQueue'!AM$5:AM$410,'Grid GenerationQueue'!$AZ$5:$AZ$410,$B16,'Grid GenerationQueue'!$BA$5:$BA$410,$C16,'Grid GenerationQueue'!$BJ$5:$BJ$410,"Executed")</f>
        <v>0</v>
      </c>
      <c r="X16">
        <f>SUMIFS('Grid GenerationQueue'!AN$5:AN$410,'Grid GenerationQueue'!$AZ$5:$AZ$410,$B16,'Grid GenerationQueue'!$BA$5:$BA$410,$C16,'Grid GenerationQueue'!$BJ$5:$BJ$410,"Executed")</f>
        <v>0</v>
      </c>
      <c r="Y16">
        <f>SUMIFS('Grid GenerationQueue'!AO$5:AO$410,'Grid GenerationQueue'!$AZ$5:$AZ$410,$B16,'Grid GenerationQueue'!$BA$5:$BA$410,$C16,'Grid GenerationQueue'!$BJ$5:$BJ$410,"Executed")</f>
        <v>0</v>
      </c>
      <c r="Z16">
        <f>SUMIFS('Grid GenerationQueue'!AP$5:AP$410,'Grid GenerationQueue'!$AZ$5:$AZ$410,$B16,'Grid GenerationQueue'!$BA$5:$BA$410,$C16,'Grid GenerationQueue'!$BJ$5:$BJ$410,"Executed")</f>
        <v>0</v>
      </c>
      <c r="AA16">
        <f>SUMIFS('Grid GenerationQueue'!AQ$5:AQ$410,'Grid GenerationQueue'!$AZ$5:$AZ$410,$B16,'Grid GenerationQueue'!$BA$5:$BA$410,$C16,'Grid GenerationQueue'!$BJ$5:$BJ$410,"Executed")</f>
        <v>0</v>
      </c>
      <c r="AB16">
        <f>SUMIFS('Grid GenerationQueue'!AR$5:AR$410,'Grid GenerationQueue'!$AZ$5:$AZ$410,$B16,'Grid GenerationQueue'!$BA$5:$BA$410,$C16,'Grid GenerationQueue'!$BJ$5:$BJ$410,"Executed")</f>
        <v>0</v>
      </c>
      <c r="AD16">
        <f>SUMIFS('Grid GenerationQueue'!AG$5:AG$410,'Grid GenerationQueue'!$AZ$5:$AZ$410,$B16,'Grid GenerationQueue'!$BA$5:$BA$410,$C16,'Grid GenerationQueue'!$BH$5:$BH$410,"&lt;&gt;"&amp;"")+SUMIFS('Grid GenerationQueue'!AG$5:AG$410,'Grid GenerationQueue'!$AZ$5:$AZ$410,$B16,'Grid GenerationQueue'!$BA$5:$BA$410,$C16,'Grid GenerationQueue'!$BH$5:$BH$410,"",'Grid GenerationQueue'!$AC$5:$AC$410,1)</f>
        <v>0</v>
      </c>
      <c r="AE16">
        <f>SUMIFS('Grid GenerationQueue'!AH$5:AH$410,'Grid GenerationQueue'!$AZ$5:$AZ$410,$B16,'Grid GenerationQueue'!$BA$5:$BA$410,$C16,'Grid GenerationQueue'!$BH$5:$BH$410,"&lt;&gt;"&amp;"")+SUMIFS('Grid GenerationQueue'!AH$5:AH$410,'Grid GenerationQueue'!$AZ$5:$AZ$410,$B16,'Grid GenerationQueue'!$BA$5:$BA$410,$C16,'Grid GenerationQueue'!$BH$5:$BH$410,"",'Grid GenerationQueue'!$AC$5:$AC$410,1)</f>
        <v>0</v>
      </c>
      <c r="AF16">
        <f>SUMIFS('Grid GenerationQueue'!AI$5:AI$410,'Grid GenerationQueue'!$AZ$5:$AZ$410,$B16,'Grid GenerationQueue'!$BA$5:$BA$410,$C16,'Grid GenerationQueue'!$BH$5:$BH$410,"&lt;&gt;"&amp;"")+SUMIFS('Grid GenerationQueue'!AI$5:AI$410,'Grid GenerationQueue'!$AZ$5:$AZ$410,$B16,'Grid GenerationQueue'!$BA$5:$BA$410,$C16,'Grid GenerationQueue'!$BH$5:$BH$410,"",'Grid GenerationQueue'!$AC$5:$AC$410,1)</f>
        <v>0</v>
      </c>
      <c r="AG16">
        <f>SUMIFS('Grid GenerationQueue'!AJ$5:AJ$410,'Grid GenerationQueue'!$AZ$5:$AZ$410,$B16,'Grid GenerationQueue'!$BA$5:$BA$410,$C16,'Grid GenerationQueue'!$BH$5:$BH$410,"&lt;&gt;"&amp;"")+SUMIFS('Grid GenerationQueue'!AJ$5:AJ$410,'Grid GenerationQueue'!$AZ$5:$AZ$410,$B16,'Grid GenerationQueue'!$BA$5:$BA$410,$C16,'Grid GenerationQueue'!$BH$5:$BH$410,"",'Grid GenerationQueue'!$AC$5:$AC$410,1)</f>
        <v>0</v>
      </c>
      <c r="AH16">
        <f>SUMIFS('Grid GenerationQueue'!AK$5:AK$410,'Grid GenerationQueue'!$AZ$5:$AZ$410,$B16,'Grid GenerationQueue'!$BA$5:$BA$410,$C16,'Grid GenerationQueue'!$BH$5:$BH$410,"&lt;&gt;"&amp;"")+SUMIFS('Grid GenerationQueue'!AK$5:AK$410,'Grid GenerationQueue'!$AZ$5:$AZ$410,$B16,'Grid GenerationQueue'!$BA$5:$BA$410,$C16,'Grid GenerationQueue'!$BH$5:$BH$410,"",'Grid GenerationQueue'!$AC$5:$AC$410,1)</f>
        <v>0</v>
      </c>
      <c r="AI16">
        <f>SUMIFS('Grid GenerationQueue'!AL$5:AL$410,'Grid GenerationQueue'!$AZ$5:$AZ$410,$B16,'Grid GenerationQueue'!$BA$5:$BA$410,$C16,'Grid GenerationQueue'!$BH$5:$BH$410,"&lt;&gt;"&amp;"")+SUMIFS('Grid GenerationQueue'!AL$5:AL$410,'Grid GenerationQueue'!$AZ$5:$AZ$410,$B16,'Grid GenerationQueue'!$BA$5:$BA$410,$C16,'Grid GenerationQueue'!$BH$5:$BH$410,"",'Grid GenerationQueue'!$AC$5:$AC$410,1)</f>
        <v>0</v>
      </c>
      <c r="AJ16">
        <f>SUMIFS('Grid GenerationQueue'!AM$5:AM$410,'Grid GenerationQueue'!$AZ$5:$AZ$410,$B16,'Grid GenerationQueue'!$BA$5:$BA$410,$C16,'Grid GenerationQueue'!$BH$5:$BH$410,"&lt;&gt;"&amp;"")+SUMIFS('Grid GenerationQueue'!AM$5:AM$410,'Grid GenerationQueue'!$AZ$5:$AZ$410,$B16,'Grid GenerationQueue'!$BA$5:$BA$410,$C16,'Grid GenerationQueue'!$BH$5:$BH$410,"",'Grid GenerationQueue'!$AC$5:$AC$410,1)</f>
        <v>0</v>
      </c>
      <c r="AK16">
        <f>SUMIFS('Grid GenerationQueue'!AN$5:AN$410,'Grid GenerationQueue'!$AZ$5:$AZ$410,$B16,'Grid GenerationQueue'!$BA$5:$BA$410,$C16,'Grid GenerationQueue'!$BH$5:$BH$410,"&lt;&gt;"&amp;"")+SUMIFS('Grid GenerationQueue'!AN$5:AN$410,'Grid GenerationQueue'!$AZ$5:$AZ$410,$B16,'Grid GenerationQueue'!$BA$5:$BA$410,$C16,'Grid GenerationQueue'!$BH$5:$BH$410,"",'Grid GenerationQueue'!$AC$5:$AC$410,1)</f>
        <v>0</v>
      </c>
      <c r="AL16">
        <f>SUMIFS('Grid GenerationQueue'!AO$5:AO$410,'Grid GenerationQueue'!$AZ$5:$AZ$410,$B16,'Grid GenerationQueue'!$BA$5:$BA$410,$C16,'Grid GenerationQueue'!$BH$5:$BH$410,"&lt;&gt;"&amp;"")+SUMIFS('Grid GenerationQueue'!AO$5:AO$410,'Grid GenerationQueue'!$AZ$5:$AZ$410,$B16,'Grid GenerationQueue'!$BA$5:$BA$410,$C16,'Grid GenerationQueue'!$BH$5:$BH$410,"",'Grid GenerationQueue'!$AC$5:$AC$410,1)</f>
        <v>0</v>
      </c>
      <c r="AM16">
        <f>SUMIFS('Grid GenerationQueue'!AP$5:AP$410,'Grid GenerationQueue'!$AZ$5:$AZ$410,$B16,'Grid GenerationQueue'!$BA$5:$BA$410,$C16,'Grid GenerationQueue'!$BH$5:$BH$410,"&lt;&gt;"&amp;"")+SUMIFS('Grid GenerationQueue'!AP$5:AP$410,'Grid GenerationQueue'!$AZ$5:$AZ$410,$B16,'Grid GenerationQueue'!$BA$5:$BA$410,$C16,'Grid GenerationQueue'!$BH$5:$BH$410,"",'Grid GenerationQueue'!$AC$5:$AC$410,1)</f>
        <v>0</v>
      </c>
      <c r="AN16">
        <f>SUMIFS('Grid GenerationQueue'!AQ$5:AQ$410,'Grid GenerationQueue'!$AZ$5:$AZ$410,$B16,'Grid GenerationQueue'!$BA$5:$BA$410,$C16,'Grid GenerationQueue'!$BH$5:$BH$410,"&lt;&gt;"&amp;"")+SUMIFS('Grid GenerationQueue'!AQ$5:AQ$410,'Grid GenerationQueue'!$AZ$5:$AZ$410,$B16,'Grid GenerationQueue'!$BA$5:$BA$410,$C16,'Grid GenerationQueue'!$BH$5:$BH$410,"",'Grid GenerationQueue'!$AC$5:$AC$410,1)</f>
        <v>0</v>
      </c>
      <c r="AO16">
        <f>SUMIFS('Grid GenerationQueue'!AR$5:AR$410,'Grid GenerationQueue'!$AZ$5:$AZ$410,$B16,'Grid GenerationQueue'!$BA$5:$BA$410,$C16,'Grid GenerationQueue'!$BH$5:$BH$410,"&lt;&gt;"&amp;"")+SUMIFS('Grid GenerationQueue'!AR$5:AR$410,'Grid GenerationQueue'!$AZ$5:$AZ$410,$B16,'Grid GenerationQueue'!$BA$5:$BA$410,$C16,'Grid GenerationQueue'!$BH$5:$BH$410,"",'Grid GenerationQueue'!$AC$5:$AC$410,1)</f>
        <v>0</v>
      </c>
      <c r="AQ16">
        <f>SUMIFS('Grid GenerationQueue'!AG$5:AG$410,'Grid GenerationQueue'!$AZ$5:$AZ$410,$B16,'Grid GenerationQueue'!$BA$5:$BA$410,$C16,'Grid GenerationQueue'!$BK$5:$BK$410,"&gt;0")</f>
        <v>0</v>
      </c>
      <c r="AR16">
        <f>SUMIFS('Grid GenerationQueue'!AH$5:AH$410,'Grid GenerationQueue'!$AZ$5:$AZ$410,$B16,'Grid GenerationQueue'!$BA$5:$BA$410,$C16,'Grid GenerationQueue'!$BK$5:$BK$410,"&gt;0")</f>
        <v>0</v>
      </c>
      <c r="AS16">
        <f>SUMIFS('Grid GenerationQueue'!AI$5:AI$410,'Grid GenerationQueue'!$AZ$5:$AZ$410,$B16,'Grid GenerationQueue'!$BA$5:$BA$410,$C16,'Grid GenerationQueue'!$BK$5:$BK$410,"&gt;0")</f>
        <v>0</v>
      </c>
      <c r="AT16">
        <f>SUMIFS('Grid GenerationQueue'!AJ$5:AJ$410,'Grid GenerationQueue'!$AZ$5:$AZ$410,$B16,'Grid GenerationQueue'!$BA$5:$BA$410,$C16,'Grid GenerationQueue'!$BK$5:$BK$410,"&gt;0")</f>
        <v>0</v>
      </c>
      <c r="AU16">
        <f>SUMIFS('Grid GenerationQueue'!AK$5:AK$410,'Grid GenerationQueue'!$AZ$5:$AZ$410,$B16,'Grid GenerationQueue'!$BA$5:$BA$410,$C16,'Grid GenerationQueue'!$BK$5:$BK$410,"&gt;0")</f>
        <v>0</v>
      </c>
      <c r="AV16">
        <f>SUMIFS('Grid GenerationQueue'!AL$5:AL$410,'Grid GenerationQueue'!$AZ$5:$AZ$410,$B16,'Grid GenerationQueue'!$BA$5:$BA$410,$C16,'Grid GenerationQueue'!$BK$5:$BK$410,"&gt;0")</f>
        <v>0</v>
      </c>
      <c r="AW16">
        <f>SUMIFS('Grid GenerationQueue'!AM$5:AM$410,'Grid GenerationQueue'!$AZ$5:$AZ$410,$B16,'Grid GenerationQueue'!$BA$5:$BA$410,$C16,'Grid GenerationQueue'!$BK$5:$BK$410,"&gt;0")</f>
        <v>0</v>
      </c>
      <c r="AX16">
        <f>SUMIFS('Grid GenerationQueue'!AN$5:AN$410,'Grid GenerationQueue'!$AZ$5:$AZ$410,$B16,'Grid GenerationQueue'!$BA$5:$BA$410,$C16,'Grid GenerationQueue'!$BK$5:$BK$410,"&gt;0")</f>
        <v>0</v>
      </c>
      <c r="AY16">
        <f>SUMIFS('Grid GenerationQueue'!AO$5:AO$410,'Grid GenerationQueue'!$AZ$5:$AZ$410,$B16,'Grid GenerationQueue'!$BA$5:$BA$410,$C16,'Grid GenerationQueue'!$BK$5:$BK$410,"&gt;0")</f>
        <v>0</v>
      </c>
      <c r="AZ16">
        <f>SUMIFS('Grid GenerationQueue'!AP$5:AP$410,'Grid GenerationQueue'!$AZ$5:$AZ$410,$B16,'Grid GenerationQueue'!$BA$5:$BA$410,$C16,'Grid GenerationQueue'!$BK$5:$BK$410,"&gt;0")</f>
        <v>0</v>
      </c>
      <c r="BA16">
        <f>SUMIFS('Grid GenerationQueue'!AQ$5:AQ$410,'Grid GenerationQueue'!$AZ$5:$AZ$410,$B16,'Grid GenerationQueue'!$BA$5:$BA$410,$C16,'Grid GenerationQueue'!$BK$5:$BK$410,"&gt;0")</f>
        <v>0</v>
      </c>
      <c r="BB16">
        <f>SUMIFS('Grid GenerationQueue'!AR$5:AR$410,'Grid GenerationQueue'!$AZ$5:$AZ$410,$B16,'Grid GenerationQueue'!$BA$5:$BA$410,$C16,'Grid GenerationQueue'!$BK$5:$BK$410,"&gt;0")</f>
        <v>0</v>
      </c>
      <c r="BD16">
        <f>SUMIFS('Grid GenerationQueue'!AG$5:AG$410,'Grid GenerationQueue'!$AZ$5:$AZ$410,$B16,'Grid GenerationQueue'!$BA$5:$BA$410,$C16,'Grid GenerationQueue'!$BD$5:$BD$410,"&lt;="&amp;$BE$3)</f>
        <v>0</v>
      </c>
      <c r="BE16">
        <f>SUMIFS('Grid GenerationQueue'!AH$5:AH$410,'Grid GenerationQueue'!$AZ$5:$AZ$410,$B16,'Grid GenerationQueue'!$BA$5:$BA$410,$C16,'Grid GenerationQueue'!$BD$5:$BD$410,"&lt;="&amp;$BE$3)</f>
        <v>0</v>
      </c>
      <c r="BF16">
        <f>SUMIFS('Grid GenerationQueue'!AI$5:AI$410,'Grid GenerationQueue'!$AZ$5:$AZ$410,$B16,'Grid GenerationQueue'!$BA$5:$BA$410,$C16,'Grid GenerationQueue'!$BD$5:$BD$410,"&lt;="&amp;$BE$3)</f>
        <v>0</v>
      </c>
      <c r="BG16">
        <f>SUMIFS('Grid GenerationQueue'!AJ$5:AJ$410,'Grid GenerationQueue'!$AZ$5:$AZ$410,$B16,'Grid GenerationQueue'!$BA$5:$BA$410,$C16,'Grid GenerationQueue'!$BD$5:$BD$410,"&lt;="&amp;$BE$3)</f>
        <v>0</v>
      </c>
      <c r="BH16">
        <f>SUMIFS('Grid GenerationQueue'!AK$5:AK$410,'Grid GenerationQueue'!$AZ$5:$AZ$410,$B16,'Grid GenerationQueue'!$BA$5:$BA$410,$C16,'Grid GenerationQueue'!$BD$5:$BD$410,"&lt;="&amp;$BE$3)</f>
        <v>0</v>
      </c>
      <c r="BI16">
        <f>SUMIFS('Grid GenerationQueue'!AL$5:AL$410,'Grid GenerationQueue'!$AZ$5:$AZ$410,$B16,'Grid GenerationQueue'!$BA$5:$BA$410,$C16,'Grid GenerationQueue'!$BD$5:$BD$410,"&lt;="&amp;$BE$3)</f>
        <v>0</v>
      </c>
      <c r="BJ16">
        <f>SUMIFS('Grid GenerationQueue'!AM$5:AM$410,'Grid GenerationQueue'!$AZ$5:$AZ$410,$B16,'Grid GenerationQueue'!$BA$5:$BA$410,$C16,'Grid GenerationQueue'!$BD$5:$BD$410,"&lt;="&amp;$BE$3)</f>
        <v>0</v>
      </c>
      <c r="BK16">
        <f>SUMIFS('Grid GenerationQueue'!AN$5:AN$410,'Grid GenerationQueue'!$AZ$5:$AZ$410,$B16,'Grid GenerationQueue'!$BA$5:$BA$410,$C16,'Grid GenerationQueue'!$BD$5:$BD$410,"&lt;="&amp;$BE$3)</f>
        <v>0</v>
      </c>
      <c r="BL16">
        <f>SUMIFS('Grid GenerationQueue'!AO$5:AO$410,'Grid GenerationQueue'!$AZ$5:$AZ$410,$B16,'Grid GenerationQueue'!$BA$5:$BA$410,$C16,'Grid GenerationQueue'!$BD$5:$BD$410,"&lt;="&amp;$BE$3)</f>
        <v>0</v>
      </c>
      <c r="BM16">
        <f>SUMIFS('Grid GenerationQueue'!AP$5:AP$410,'Grid GenerationQueue'!$AZ$5:$AZ$410,$B16,'Grid GenerationQueue'!$BA$5:$BA$410,$C16,'Grid GenerationQueue'!$BD$5:$BD$410,"&lt;="&amp;$BE$3)</f>
        <v>0</v>
      </c>
      <c r="BN16">
        <f>SUMIFS('Grid GenerationQueue'!AQ$5:AQ$410,'Grid GenerationQueue'!$AZ$5:$AZ$410,$B16,'Grid GenerationQueue'!$BA$5:$BA$410,$C16,'Grid GenerationQueue'!$BD$5:$BD$410,"&lt;="&amp;$BE$3)</f>
        <v>0</v>
      </c>
      <c r="BO16">
        <f>SUMIFS('Grid GenerationQueue'!AR$5:AR$410,'Grid GenerationQueue'!$AZ$5:$AZ$410,$B16,'Grid GenerationQueue'!$BA$5:$BA$410,$C16,'Grid GenerationQueue'!$BD$5:$BD$410,"&lt;="&amp;$BE$3)</f>
        <v>0</v>
      </c>
      <c r="BQ16">
        <f>SUMIFS('Grid GenerationQueue'!AG$5:AG$410,'Grid GenerationQueue'!$AZ$5:$AZ$410,$B16,'Grid GenerationQueue'!$BA$5:$BA$410,$C16,'Grid GenerationQueue'!$BJ$5:$BJ$410,"Executed",'Grid GenerationQueue'!$BD$5:$BD$410,"&lt;="&amp;$BE$3)</f>
        <v>0</v>
      </c>
      <c r="BR16">
        <f>SUMIFS('Grid GenerationQueue'!AH$5:AH$410,'Grid GenerationQueue'!$AZ$5:$AZ$410,$B16,'Grid GenerationQueue'!$BA$5:$BA$410,$C16,'Grid GenerationQueue'!$BJ$5:$BJ$410,"Executed",'Grid GenerationQueue'!$BD$5:$BD$410,"&lt;="&amp;$BE$3)</f>
        <v>0</v>
      </c>
      <c r="BS16">
        <f>SUMIFS('Grid GenerationQueue'!AI$5:AI$410,'Grid GenerationQueue'!$AZ$5:$AZ$410,$B16,'Grid GenerationQueue'!$BA$5:$BA$410,$C16,'Grid GenerationQueue'!$BJ$5:$BJ$410,"Executed",'Grid GenerationQueue'!$BD$5:$BD$410,"&lt;="&amp;$BE$3)</f>
        <v>0</v>
      </c>
      <c r="BT16">
        <f>SUMIFS('Grid GenerationQueue'!AJ$5:AJ$410,'Grid GenerationQueue'!$AZ$5:$AZ$410,$B16,'Grid GenerationQueue'!$BA$5:$BA$410,$C16,'Grid GenerationQueue'!$BJ$5:$BJ$410,"Executed",'Grid GenerationQueue'!$BD$5:$BD$410,"&lt;="&amp;$BE$3)</f>
        <v>0</v>
      </c>
      <c r="BU16">
        <f>SUMIFS('Grid GenerationQueue'!AK$5:AK$410,'Grid GenerationQueue'!$AZ$5:$AZ$410,$B16,'Grid GenerationQueue'!$BA$5:$BA$410,$C16,'Grid GenerationQueue'!$BJ$5:$BJ$410,"Executed",'Grid GenerationQueue'!$BD$5:$BD$410,"&lt;="&amp;$BE$3)</f>
        <v>0</v>
      </c>
      <c r="BV16">
        <f>SUMIFS('Grid GenerationQueue'!AL$5:AL$410,'Grid GenerationQueue'!$AZ$5:$AZ$410,$B16,'Grid GenerationQueue'!$BA$5:$BA$410,$C16,'Grid GenerationQueue'!$BJ$5:$BJ$410,"Executed",'Grid GenerationQueue'!$BD$5:$BD$410,"&lt;="&amp;$BE$3)</f>
        <v>0</v>
      </c>
      <c r="BW16">
        <f>SUMIFS('Grid GenerationQueue'!AM$5:AM$410,'Grid GenerationQueue'!$AZ$5:$AZ$410,$B16,'Grid GenerationQueue'!$BA$5:$BA$410,$C16,'Grid GenerationQueue'!$BJ$5:$BJ$410,"Executed",'Grid GenerationQueue'!$BD$5:$BD$410,"&lt;="&amp;$BE$3)</f>
        <v>0</v>
      </c>
      <c r="BX16">
        <f>SUMIFS('Grid GenerationQueue'!AN$5:AN$410,'Grid GenerationQueue'!$AZ$5:$AZ$410,$B16,'Grid GenerationQueue'!$BA$5:$BA$410,$C16,'Grid GenerationQueue'!$BJ$5:$BJ$410,"Executed",'Grid GenerationQueue'!$BD$5:$BD$410,"&lt;="&amp;$BE$3)</f>
        <v>0</v>
      </c>
      <c r="BY16">
        <f>SUMIFS('Grid GenerationQueue'!AO$5:AO$410,'Grid GenerationQueue'!$AZ$5:$AZ$410,$B16,'Grid GenerationQueue'!$BA$5:$BA$410,$C16,'Grid GenerationQueue'!$BJ$5:$BJ$410,"Executed",'Grid GenerationQueue'!$BD$5:$BD$410,"&lt;="&amp;$BE$3)</f>
        <v>0</v>
      </c>
      <c r="BZ16">
        <f>SUMIFS('Grid GenerationQueue'!AP$5:AP$410,'Grid GenerationQueue'!$AZ$5:$AZ$410,$B16,'Grid GenerationQueue'!$BA$5:$BA$410,$C16,'Grid GenerationQueue'!$BJ$5:$BJ$410,"Executed",'Grid GenerationQueue'!$BD$5:$BD$410,"&lt;="&amp;$BE$3)</f>
        <v>0</v>
      </c>
      <c r="CA16">
        <f>SUMIFS('Grid GenerationQueue'!AQ$5:AQ$410,'Grid GenerationQueue'!$AZ$5:$AZ$410,$B16,'Grid GenerationQueue'!$BA$5:$BA$410,$C16,'Grid GenerationQueue'!$BJ$5:$BJ$410,"Executed",'Grid GenerationQueue'!$BD$5:$BD$410,"&lt;="&amp;$BE$3)</f>
        <v>0</v>
      </c>
      <c r="CB16">
        <f>SUMIFS('Grid GenerationQueue'!AR$5:AR$410,'Grid GenerationQueue'!$AZ$5:$AZ$410,$B16,'Grid GenerationQueue'!$BA$5:$BA$410,$C16,'Grid GenerationQueue'!$BJ$5:$BJ$410,"Executed",'Grid GenerationQueue'!$BD$5:$BD$410,"&lt;="&amp;$BE$3)</f>
        <v>0</v>
      </c>
      <c r="CD16">
        <f>SUMIFS('Grid GenerationQueue'!AG$5:AG$410,'Grid GenerationQueue'!$AZ$5:$AZ$410,$B16,'Grid GenerationQueue'!$BA$5:$BA$410,$C16,'Grid GenerationQueue'!$BH$5:$BH$410,"&lt;&gt;"&amp;"",'Grid GenerationQueue'!$BD$5:$BD$410,"&lt;="&amp;$BE$3)</f>
        <v>0</v>
      </c>
      <c r="CE16">
        <f>SUMIFS('Grid GenerationQueue'!AH$5:AH$410,'Grid GenerationQueue'!$AZ$5:$AZ$410,$B16,'Grid GenerationQueue'!$BA$5:$BA$410,$C16,'Grid GenerationQueue'!$BH$5:$BH$410,"&lt;&gt;"&amp;"",'Grid GenerationQueue'!$BD$5:$BD$410,"&lt;="&amp;$BE$3)</f>
        <v>0</v>
      </c>
      <c r="CF16">
        <f>SUMIFS('Grid GenerationQueue'!AI$5:AI$410,'Grid GenerationQueue'!$AZ$5:$AZ$410,$B16,'Grid GenerationQueue'!$BA$5:$BA$410,$C16,'Grid GenerationQueue'!$BH$5:$BH$410,"&lt;&gt;"&amp;"",'Grid GenerationQueue'!$BD$5:$BD$410,"&lt;="&amp;$BE$3)</f>
        <v>0</v>
      </c>
      <c r="CG16">
        <f>SUMIFS('Grid GenerationQueue'!AJ$5:AJ$410,'Grid GenerationQueue'!$AZ$5:$AZ$410,$B16,'Grid GenerationQueue'!$BA$5:$BA$410,$C16,'Grid GenerationQueue'!$BH$5:$BH$410,"&lt;&gt;"&amp;"",'Grid GenerationQueue'!$BD$5:$BD$410,"&lt;="&amp;$BE$3)</f>
        <v>0</v>
      </c>
      <c r="CH16">
        <f>SUMIFS('Grid GenerationQueue'!AK$5:AK$410,'Grid GenerationQueue'!$AZ$5:$AZ$410,$B16,'Grid GenerationQueue'!$BA$5:$BA$410,$C16,'Grid GenerationQueue'!$BH$5:$BH$410,"&lt;&gt;"&amp;"",'Grid GenerationQueue'!$BD$5:$BD$410,"&lt;="&amp;$BE$3)</f>
        <v>0</v>
      </c>
      <c r="CI16">
        <f>SUMIFS('Grid GenerationQueue'!AL$5:AL$410,'Grid GenerationQueue'!$AZ$5:$AZ$410,$B16,'Grid GenerationQueue'!$BA$5:$BA$410,$C16,'Grid GenerationQueue'!$BH$5:$BH$410,"&lt;&gt;"&amp;"",'Grid GenerationQueue'!$BD$5:$BD$410,"&lt;="&amp;$BE$3)</f>
        <v>0</v>
      </c>
      <c r="CJ16">
        <f>SUMIFS('Grid GenerationQueue'!AM$5:AM$410,'Grid GenerationQueue'!$AZ$5:$AZ$410,$B16,'Grid GenerationQueue'!$BA$5:$BA$410,$C16,'Grid GenerationQueue'!$BH$5:$BH$410,"&lt;&gt;"&amp;"",'Grid GenerationQueue'!$BD$5:$BD$410,"&lt;="&amp;$BE$3)</f>
        <v>0</v>
      </c>
      <c r="CK16">
        <f>SUMIFS('Grid GenerationQueue'!AN$5:AN$410,'Grid GenerationQueue'!$AZ$5:$AZ$410,$B16,'Grid GenerationQueue'!$BA$5:$BA$410,$C16,'Grid GenerationQueue'!$BH$5:$BH$410,"&lt;&gt;"&amp;"",'Grid GenerationQueue'!$BD$5:$BD$410,"&lt;="&amp;$BE$3)</f>
        <v>0</v>
      </c>
      <c r="CL16">
        <f>SUMIFS('Grid GenerationQueue'!AO$5:AO$410,'Grid GenerationQueue'!$AZ$5:$AZ$410,$B16,'Grid GenerationQueue'!$BA$5:$BA$410,$C16,'Grid GenerationQueue'!$BH$5:$BH$410,"&lt;&gt;"&amp;"",'Grid GenerationQueue'!$BD$5:$BD$410,"&lt;="&amp;$BE$3)</f>
        <v>0</v>
      </c>
      <c r="CM16">
        <f>SUMIFS('Grid GenerationQueue'!AP$5:AP$410,'Grid GenerationQueue'!$AZ$5:$AZ$410,$B16,'Grid GenerationQueue'!$BA$5:$BA$410,$C16,'Grid GenerationQueue'!$BH$5:$BH$410,"&lt;&gt;"&amp;"",'Grid GenerationQueue'!$BD$5:$BD$410,"&lt;="&amp;$BE$3)</f>
        <v>0</v>
      </c>
      <c r="CN16">
        <f>SUMIFS('Grid GenerationQueue'!AQ$5:AQ$410,'Grid GenerationQueue'!$AZ$5:$AZ$410,$B16,'Grid GenerationQueue'!$BA$5:$BA$410,$C16,'Grid GenerationQueue'!$BH$5:$BH$410,"&lt;&gt;"&amp;"",'Grid GenerationQueue'!$BD$5:$BD$410,"&lt;="&amp;$BE$3)</f>
        <v>0</v>
      </c>
      <c r="CO16">
        <f>SUMIFS('Grid GenerationQueue'!AR$5:AR$410,'Grid GenerationQueue'!$AZ$5:$AZ$410,$B16,'Grid GenerationQueue'!$BA$5:$BA$410,$C16,'Grid GenerationQueue'!$BH$5:$BH$410,"&lt;&gt;"&amp;"",'Grid GenerationQueue'!$BD$5:$BD$410,"&lt;="&amp;$BE$3)</f>
        <v>0</v>
      </c>
      <c r="CQ16">
        <f>SUMIFS('Grid GenerationQueue'!AG$5:AG$410,'Grid GenerationQueue'!$AZ$5:$AZ$410,$B16,'Grid GenerationQueue'!$BA$5:$BA$410,$C16,'Grid GenerationQueue'!$BK$5:$BK$410,"&gt;0",'Grid GenerationQueue'!$BD$5:$BD$410,"&lt;="&amp;$BE$3)</f>
        <v>0</v>
      </c>
      <c r="CR16">
        <f>SUMIFS('Grid GenerationQueue'!AH$5:AH$410,'Grid GenerationQueue'!$AZ$5:$AZ$410,$B16,'Grid GenerationQueue'!$BA$5:$BA$410,$C16,'Grid GenerationQueue'!$BK$5:$BK$410,"&gt;0",'Grid GenerationQueue'!$BD$5:$BD$410,"&lt;="&amp;$BE$3)</f>
        <v>0</v>
      </c>
      <c r="CS16">
        <f>SUMIFS('Grid GenerationQueue'!AI$5:AI$410,'Grid GenerationQueue'!$AZ$5:$AZ$410,$B16,'Grid GenerationQueue'!$BA$5:$BA$410,$C16,'Grid GenerationQueue'!$BK$5:$BK$410,"&gt;0",'Grid GenerationQueue'!$BD$5:$BD$410,"&lt;="&amp;$BE$3)</f>
        <v>0</v>
      </c>
      <c r="CT16">
        <f>SUMIFS('Grid GenerationQueue'!AJ$5:AJ$410,'Grid GenerationQueue'!$AZ$5:$AZ$410,$B16,'Grid GenerationQueue'!$BA$5:$BA$410,$C16,'Grid GenerationQueue'!$BK$5:$BK$410,"&gt;0",'Grid GenerationQueue'!$BD$5:$BD$410,"&lt;="&amp;$BE$3)</f>
        <v>0</v>
      </c>
      <c r="CU16">
        <f>SUMIFS('Grid GenerationQueue'!AK$5:AK$410,'Grid GenerationQueue'!$AZ$5:$AZ$410,$B16,'Grid GenerationQueue'!$BA$5:$BA$410,$C16,'Grid GenerationQueue'!$BK$5:$BK$410,"&gt;0",'Grid GenerationQueue'!$BD$5:$BD$410,"&lt;="&amp;$BE$3)</f>
        <v>0</v>
      </c>
      <c r="CV16">
        <f>SUMIFS('Grid GenerationQueue'!AL$5:AL$410,'Grid GenerationQueue'!$AZ$5:$AZ$410,$B16,'Grid GenerationQueue'!$BA$5:$BA$410,$C16,'Grid GenerationQueue'!$BK$5:$BK$410,"&gt;0",'Grid GenerationQueue'!$BD$5:$BD$410,"&lt;="&amp;$BE$3)</f>
        <v>0</v>
      </c>
      <c r="CW16">
        <f>SUMIFS('Grid GenerationQueue'!AM$5:AM$410,'Grid GenerationQueue'!$AZ$5:$AZ$410,$B16,'Grid GenerationQueue'!$BA$5:$BA$410,$C16,'Grid GenerationQueue'!$BK$5:$BK$410,"&gt;0",'Grid GenerationQueue'!$BD$5:$BD$410,"&lt;="&amp;$BE$3)</f>
        <v>0</v>
      </c>
      <c r="CX16">
        <f>SUMIFS('Grid GenerationQueue'!AN$5:AN$410,'Grid GenerationQueue'!$AZ$5:$AZ$410,$B16,'Grid GenerationQueue'!$BA$5:$BA$410,$C16,'Grid GenerationQueue'!$BK$5:$BK$410,"&gt;0",'Grid GenerationQueue'!$BD$5:$BD$410,"&lt;="&amp;$BE$3)</f>
        <v>0</v>
      </c>
      <c r="CY16">
        <f>SUMIFS('Grid GenerationQueue'!AO$5:AO$410,'Grid GenerationQueue'!$AZ$5:$AZ$410,$B16,'Grid GenerationQueue'!$BA$5:$BA$410,$C16,'Grid GenerationQueue'!$BK$5:$BK$410,"&gt;0",'Grid GenerationQueue'!$BD$5:$BD$410,"&lt;="&amp;$BE$3)</f>
        <v>0</v>
      </c>
      <c r="CZ16">
        <f>SUMIFS('Grid GenerationQueue'!AP$5:AP$410,'Grid GenerationQueue'!$AZ$5:$AZ$410,$B16,'Grid GenerationQueue'!$BA$5:$BA$410,$C16,'Grid GenerationQueue'!$BK$5:$BK$410,"&gt;0",'Grid GenerationQueue'!$BD$5:$BD$410,"&lt;="&amp;$BE$3)</f>
        <v>0</v>
      </c>
      <c r="DA16">
        <f>SUMIFS('Grid GenerationQueue'!AQ$5:AQ$410,'Grid GenerationQueue'!$AZ$5:$AZ$410,$B16,'Grid GenerationQueue'!$BA$5:$BA$410,$C16,'Grid GenerationQueue'!$BK$5:$BK$410,"&gt;0",'Grid GenerationQueue'!$BD$5:$BD$410,"&lt;="&amp;$BE$3)</f>
        <v>0</v>
      </c>
      <c r="DB16">
        <f>SUMIFS('Grid GenerationQueue'!AR$5:AR$410,'Grid GenerationQueue'!$AZ$5:$AZ$410,$B16,'Grid GenerationQueue'!$BA$5:$BA$410,$C16,'Grid GenerationQueue'!$BK$5:$BK$410,"&gt;0",'Grid GenerationQueue'!$BD$5:$BD$410,"&lt;="&amp;$BE$3)</f>
        <v>0</v>
      </c>
    </row>
    <row r="17" spans="1:106" x14ac:dyDescent="0.35">
      <c r="A17" t="s">
        <v>4752</v>
      </c>
      <c r="B17" t="s">
        <v>4753</v>
      </c>
      <c r="C17">
        <v>60</v>
      </c>
      <c r="D17">
        <f>SUMIFS('Grid GenerationQueue'!AG$5:AG$410,'Grid GenerationQueue'!$AZ$5:$AZ$410,$B17,'Grid GenerationQueue'!$BA$5:$BA$410,$C17)</f>
        <v>0</v>
      </c>
      <c r="E17">
        <f>SUMIFS('Grid GenerationQueue'!AH$5:AH$410,'Grid GenerationQueue'!$AZ$5:$AZ$410,$B17,'Grid GenerationQueue'!$BA$5:$BA$410,$C17)</f>
        <v>0</v>
      </c>
      <c r="F17">
        <f>SUMIFS('Grid GenerationQueue'!AI$5:AI$410,'Grid GenerationQueue'!$AZ$5:$AZ$410,$B17,'Grid GenerationQueue'!$BA$5:$BA$410,$C17)</f>
        <v>0</v>
      </c>
      <c r="G17">
        <f>SUMIFS('Grid GenerationQueue'!AJ$5:AJ$410,'Grid GenerationQueue'!$AZ$5:$AZ$410,$B17,'Grid GenerationQueue'!$BA$5:$BA$410,$C17)</f>
        <v>0</v>
      </c>
      <c r="H17">
        <f>SUMIFS('Grid GenerationQueue'!AK$5:AK$410,'Grid GenerationQueue'!$AZ$5:$AZ$410,$B17,'Grid GenerationQueue'!$BA$5:$BA$410,$C17)</f>
        <v>0</v>
      </c>
      <c r="I17">
        <f>SUMIFS('Grid GenerationQueue'!AL$5:AL$410,'Grid GenerationQueue'!$AZ$5:$AZ$410,$B17,'Grid GenerationQueue'!$BA$5:$BA$410,$C17)</f>
        <v>0</v>
      </c>
      <c r="J17">
        <f>SUMIFS('Grid GenerationQueue'!AM$5:AM$410,'Grid GenerationQueue'!$AZ$5:$AZ$410,$B17,'Grid GenerationQueue'!$BA$5:$BA$410,$C17)</f>
        <v>0</v>
      </c>
      <c r="K17">
        <f>SUMIFS('Grid GenerationQueue'!AN$5:AN$410,'Grid GenerationQueue'!$AZ$5:$AZ$410,$B17,'Grid GenerationQueue'!$BA$5:$BA$410,$C17)</f>
        <v>0</v>
      </c>
      <c r="L17">
        <f>SUMIFS('Grid GenerationQueue'!AO$5:AO$410,'Grid GenerationQueue'!$AZ$5:$AZ$410,$B17,'Grid GenerationQueue'!$BA$5:$BA$410,$C17)</f>
        <v>0</v>
      </c>
      <c r="M17">
        <f>SUMIFS('Grid GenerationQueue'!AP$5:AP$410,'Grid GenerationQueue'!$AZ$5:$AZ$410,$B17,'Grid GenerationQueue'!$BA$5:$BA$410,$C17)</f>
        <v>0</v>
      </c>
      <c r="N17">
        <f>SUMIFS('Grid GenerationQueue'!AQ$5:AQ$410,'Grid GenerationQueue'!$AZ$5:$AZ$410,$B17,'Grid GenerationQueue'!$BA$5:$BA$410,$C17)</f>
        <v>0</v>
      </c>
      <c r="O17">
        <f>SUMIFS('Grid GenerationQueue'!AR$5:AR$410,'Grid GenerationQueue'!$AZ$5:$AZ$410,$B17,'Grid GenerationQueue'!$BA$5:$BA$410,$C17)</f>
        <v>0</v>
      </c>
      <c r="Q17">
        <f>SUMIFS('Grid GenerationQueue'!AG$5:AG$410,'Grid GenerationQueue'!$AZ$5:$AZ$410,$B17,'Grid GenerationQueue'!$BA$5:$BA$410,$C17,'Grid GenerationQueue'!$BJ$5:$BJ$410,"Executed")</f>
        <v>0</v>
      </c>
      <c r="R17">
        <f>SUMIFS('Grid GenerationQueue'!AH$5:AH$410,'Grid GenerationQueue'!$AZ$5:$AZ$410,$B17,'Grid GenerationQueue'!$BA$5:$BA$410,$C17,'Grid GenerationQueue'!$BJ$5:$BJ$410,"Executed")</f>
        <v>0</v>
      </c>
      <c r="S17">
        <f>SUMIFS('Grid GenerationQueue'!AI$5:AI$410,'Grid GenerationQueue'!$AZ$5:$AZ$410,$B17,'Grid GenerationQueue'!$BA$5:$BA$410,$C17,'Grid GenerationQueue'!$BJ$5:$BJ$410,"Executed")</f>
        <v>0</v>
      </c>
      <c r="T17">
        <f>SUMIFS('Grid GenerationQueue'!AJ$5:AJ$410,'Grid GenerationQueue'!$AZ$5:$AZ$410,$B17,'Grid GenerationQueue'!$BA$5:$BA$410,$C17,'Grid GenerationQueue'!$BJ$5:$BJ$410,"Executed")</f>
        <v>0</v>
      </c>
      <c r="U17">
        <f>SUMIFS('Grid GenerationQueue'!AK$5:AK$410,'Grid GenerationQueue'!$AZ$5:$AZ$410,$B17,'Grid GenerationQueue'!$BA$5:$BA$410,$C17,'Grid GenerationQueue'!$BJ$5:$BJ$410,"Executed")</f>
        <v>0</v>
      </c>
      <c r="V17">
        <f>SUMIFS('Grid GenerationQueue'!AL$5:AL$410,'Grid GenerationQueue'!$AZ$5:$AZ$410,$B17,'Grid GenerationQueue'!$BA$5:$BA$410,$C17,'Grid GenerationQueue'!$BJ$5:$BJ$410,"Executed")</f>
        <v>0</v>
      </c>
      <c r="W17">
        <f>SUMIFS('Grid GenerationQueue'!AM$5:AM$410,'Grid GenerationQueue'!$AZ$5:$AZ$410,$B17,'Grid GenerationQueue'!$BA$5:$BA$410,$C17,'Grid GenerationQueue'!$BJ$5:$BJ$410,"Executed")</f>
        <v>0</v>
      </c>
      <c r="X17">
        <f>SUMIFS('Grid GenerationQueue'!AN$5:AN$410,'Grid GenerationQueue'!$AZ$5:$AZ$410,$B17,'Grid GenerationQueue'!$BA$5:$BA$410,$C17,'Grid GenerationQueue'!$BJ$5:$BJ$410,"Executed")</f>
        <v>0</v>
      </c>
      <c r="Y17">
        <f>SUMIFS('Grid GenerationQueue'!AO$5:AO$410,'Grid GenerationQueue'!$AZ$5:$AZ$410,$B17,'Grid GenerationQueue'!$BA$5:$BA$410,$C17,'Grid GenerationQueue'!$BJ$5:$BJ$410,"Executed")</f>
        <v>0</v>
      </c>
      <c r="Z17">
        <f>SUMIFS('Grid GenerationQueue'!AP$5:AP$410,'Grid GenerationQueue'!$AZ$5:$AZ$410,$B17,'Grid GenerationQueue'!$BA$5:$BA$410,$C17,'Grid GenerationQueue'!$BJ$5:$BJ$410,"Executed")</f>
        <v>0</v>
      </c>
      <c r="AA17">
        <f>SUMIFS('Grid GenerationQueue'!AQ$5:AQ$410,'Grid GenerationQueue'!$AZ$5:$AZ$410,$B17,'Grid GenerationQueue'!$BA$5:$BA$410,$C17,'Grid GenerationQueue'!$BJ$5:$BJ$410,"Executed")</f>
        <v>0</v>
      </c>
      <c r="AB17">
        <f>SUMIFS('Grid GenerationQueue'!AR$5:AR$410,'Grid GenerationQueue'!$AZ$5:$AZ$410,$B17,'Grid GenerationQueue'!$BA$5:$BA$410,$C17,'Grid GenerationQueue'!$BJ$5:$BJ$410,"Executed")</f>
        <v>0</v>
      </c>
      <c r="AD17">
        <f>SUMIFS('Grid GenerationQueue'!AG$5:AG$410,'Grid GenerationQueue'!$AZ$5:$AZ$410,$B17,'Grid GenerationQueue'!$BA$5:$BA$410,$C17,'Grid GenerationQueue'!$BH$5:$BH$410,"&lt;&gt;"&amp;"")+SUMIFS('Grid GenerationQueue'!AG$5:AG$410,'Grid GenerationQueue'!$AZ$5:$AZ$410,$B17,'Grid GenerationQueue'!$BA$5:$BA$410,$C17,'Grid GenerationQueue'!$BH$5:$BH$410,"",'Grid GenerationQueue'!$AC$5:$AC$410,1)</f>
        <v>0</v>
      </c>
      <c r="AE17">
        <f>SUMIFS('Grid GenerationQueue'!AH$5:AH$410,'Grid GenerationQueue'!$AZ$5:$AZ$410,$B17,'Grid GenerationQueue'!$BA$5:$BA$410,$C17,'Grid GenerationQueue'!$BH$5:$BH$410,"&lt;&gt;"&amp;"")+SUMIFS('Grid GenerationQueue'!AH$5:AH$410,'Grid GenerationQueue'!$AZ$5:$AZ$410,$B17,'Grid GenerationQueue'!$BA$5:$BA$410,$C17,'Grid GenerationQueue'!$BH$5:$BH$410,"",'Grid GenerationQueue'!$AC$5:$AC$410,1)</f>
        <v>0</v>
      </c>
      <c r="AF17">
        <f>SUMIFS('Grid GenerationQueue'!AI$5:AI$410,'Grid GenerationQueue'!$AZ$5:$AZ$410,$B17,'Grid GenerationQueue'!$BA$5:$BA$410,$C17,'Grid GenerationQueue'!$BH$5:$BH$410,"&lt;&gt;"&amp;"")+SUMIFS('Grid GenerationQueue'!AI$5:AI$410,'Grid GenerationQueue'!$AZ$5:$AZ$410,$B17,'Grid GenerationQueue'!$BA$5:$BA$410,$C17,'Grid GenerationQueue'!$BH$5:$BH$410,"",'Grid GenerationQueue'!$AC$5:$AC$410,1)</f>
        <v>0</v>
      </c>
      <c r="AG17">
        <f>SUMIFS('Grid GenerationQueue'!AJ$5:AJ$410,'Grid GenerationQueue'!$AZ$5:$AZ$410,$B17,'Grid GenerationQueue'!$BA$5:$BA$410,$C17,'Grid GenerationQueue'!$BH$5:$BH$410,"&lt;&gt;"&amp;"")+SUMIFS('Grid GenerationQueue'!AJ$5:AJ$410,'Grid GenerationQueue'!$AZ$5:$AZ$410,$B17,'Grid GenerationQueue'!$BA$5:$BA$410,$C17,'Grid GenerationQueue'!$BH$5:$BH$410,"",'Grid GenerationQueue'!$AC$5:$AC$410,1)</f>
        <v>0</v>
      </c>
      <c r="AH17">
        <f>SUMIFS('Grid GenerationQueue'!AK$5:AK$410,'Grid GenerationQueue'!$AZ$5:$AZ$410,$B17,'Grid GenerationQueue'!$BA$5:$BA$410,$C17,'Grid GenerationQueue'!$BH$5:$BH$410,"&lt;&gt;"&amp;"")+SUMIFS('Grid GenerationQueue'!AK$5:AK$410,'Grid GenerationQueue'!$AZ$5:$AZ$410,$B17,'Grid GenerationQueue'!$BA$5:$BA$410,$C17,'Grid GenerationQueue'!$BH$5:$BH$410,"",'Grid GenerationQueue'!$AC$5:$AC$410,1)</f>
        <v>0</v>
      </c>
      <c r="AI17">
        <f>SUMIFS('Grid GenerationQueue'!AL$5:AL$410,'Grid GenerationQueue'!$AZ$5:$AZ$410,$B17,'Grid GenerationQueue'!$BA$5:$BA$410,$C17,'Grid GenerationQueue'!$BH$5:$BH$410,"&lt;&gt;"&amp;"")+SUMIFS('Grid GenerationQueue'!AL$5:AL$410,'Grid GenerationQueue'!$AZ$5:$AZ$410,$B17,'Grid GenerationQueue'!$BA$5:$BA$410,$C17,'Grid GenerationQueue'!$BH$5:$BH$410,"",'Grid GenerationQueue'!$AC$5:$AC$410,1)</f>
        <v>0</v>
      </c>
      <c r="AJ17">
        <f>SUMIFS('Grid GenerationQueue'!AM$5:AM$410,'Grid GenerationQueue'!$AZ$5:$AZ$410,$B17,'Grid GenerationQueue'!$BA$5:$BA$410,$C17,'Grid GenerationQueue'!$BH$5:$BH$410,"&lt;&gt;"&amp;"")+SUMIFS('Grid GenerationQueue'!AM$5:AM$410,'Grid GenerationQueue'!$AZ$5:$AZ$410,$B17,'Grid GenerationQueue'!$BA$5:$BA$410,$C17,'Grid GenerationQueue'!$BH$5:$BH$410,"",'Grid GenerationQueue'!$AC$5:$AC$410,1)</f>
        <v>0</v>
      </c>
      <c r="AK17">
        <f>SUMIFS('Grid GenerationQueue'!AN$5:AN$410,'Grid GenerationQueue'!$AZ$5:$AZ$410,$B17,'Grid GenerationQueue'!$BA$5:$BA$410,$C17,'Grid GenerationQueue'!$BH$5:$BH$410,"&lt;&gt;"&amp;"")+SUMIFS('Grid GenerationQueue'!AN$5:AN$410,'Grid GenerationQueue'!$AZ$5:$AZ$410,$B17,'Grid GenerationQueue'!$BA$5:$BA$410,$C17,'Grid GenerationQueue'!$BH$5:$BH$410,"",'Grid GenerationQueue'!$AC$5:$AC$410,1)</f>
        <v>0</v>
      </c>
      <c r="AL17">
        <f>SUMIFS('Grid GenerationQueue'!AO$5:AO$410,'Grid GenerationQueue'!$AZ$5:$AZ$410,$B17,'Grid GenerationQueue'!$BA$5:$BA$410,$C17,'Grid GenerationQueue'!$BH$5:$BH$410,"&lt;&gt;"&amp;"")+SUMIFS('Grid GenerationQueue'!AO$5:AO$410,'Grid GenerationQueue'!$AZ$5:$AZ$410,$B17,'Grid GenerationQueue'!$BA$5:$BA$410,$C17,'Grid GenerationQueue'!$BH$5:$BH$410,"",'Grid GenerationQueue'!$AC$5:$AC$410,1)</f>
        <v>0</v>
      </c>
      <c r="AM17">
        <f>SUMIFS('Grid GenerationQueue'!AP$5:AP$410,'Grid GenerationQueue'!$AZ$5:$AZ$410,$B17,'Grid GenerationQueue'!$BA$5:$BA$410,$C17,'Grid GenerationQueue'!$BH$5:$BH$410,"&lt;&gt;"&amp;"")+SUMIFS('Grid GenerationQueue'!AP$5:AP$410,'Grid GenerationQueue'!$AZ$5:$AZ$410,$B17,'Grid GenerationQueue'!$BA$5:$BA$410,$C17,'Grid GenerationQueue'!$BH$5:$BH$410,"",'Grid GenerationQueue'!$AC$5:$AC$410,1)</f>
        <v>0</v>
      </c>
      <c r="AN17">
        <f>SUMIFS('Grid GenerationQueue'!AQ$5:AQ$410,'Grid GenerationQueue'!$AZ$5:$AZ$410,$B17,'Grid GenerationQueue'!$BA$5:$BA$410,$C17,'Grid GenerationQueue'!$BH$5:$BH$410,"&lt;&gt;"&amp;"")+SUMIFS('Grid GenerationQueue'!AQ$5:AQ$410,'Grid GenerationQueue'!$AZ$5:$AZ$410,$B17,'Grid GenerationQueue'!$BA$5:$BA$410,$C17,'Grid GenerationQueue'!$BH$5:$BH$410,"",'Grid GenerationQueue'!$AC$5:$AC$410,1)</f>
        <v>0</v>
      </c>
      <c r="AO17">
        <f>SUMIFS('Grid GenerationQueue'!AR$5:AR$410,'Grid GenerationQueue'!$AZ$5:$AZ$410,$B17,'Grid GenerationQueue'!$BA$5:$BA$410,$C17,'Grid GenerationQueue'!$BH$5:$BH$410,"&lt;&gt;"&amp;"")+SUMIFS('Grid GenerationQueue'!AR$5:AR$410,'Grid GenerationQueue'!$AZ$5:$AZ$410,$B17,'Grid GenerationQueue'!$BA$5:$BA$410,$C17,'Grid GenerationQueue'!$BH$5:$BH$410,"",'Grid GenerationQueue'!$AC$5:$AC$410,1)</f>
        <v>0</v>
      </c>
      <c r="AQ17">
        <f>SUMIFS('Grid GenerationQueue'!AG$5:AG$410,'Grid GenerationQueue'!$AZ$5:$AZ$410,$B17,'Grid GenerationQueue'!$BA$5:$BA$410,$C17,'Grid GenerationQueue'!$BK$5:$BK$410,"&gt;0")</f>
        <v>0</v>
      </c>
      <c r="AR17">
        <f>SUMIFS('Grid GenerationQueue'!AH$5:AH$410,'Grid GenerationQueue'!$AZ$5:$AZ$410,$B17,'Grid GenerationQueue'!$BA$5:$BA$410,$C17,'Grid GenerationQueue'!$BK$5:$BK$410,"&gt;0")</f>
        <v>0</v>
      </c>
      <c r="AS17">
        <f>SUMIFS('Grid GenerationQueue'!AI$5:AI$410,'Grid GenerationQueue'!$AZ$5:$AZ$410,$B17,'Grid GenerationQueue'!$BA$5:$BA$410,$C17,'Grid GenerationQueue'!$BK$5:$BK$410,"&gt;0")</f>
        <v>0</v>
      </c>
      <c r="AT17">
        <f>SUMIFS('Grid GenerationQueue'!AJ$5:AJ$410,'Grid GenerationQueue'!$AZ$5:$AZ$410,$B17,'Grid GenerationQueue'!$BA$5:$BA$410,$C17,'Grid GenerationQueue'!$BK$5:$BK$410,"&gt;0")</f>
        <v>0</v>
      </c>
      <c r="AU17">
        <f>SUMIFS('Grid GenerationQueue'!AK$5:AK$410,'Grid GenerationQueue'!$AZ$5:$AZ$410,$B17,'Grid GenerationQueue'!$BA$5:$BA$410,$C17,'Grid GenerationQueue'!$BK$5:$BK$410,"&gt;0")</f>
        <v>0</v>
      </c>
      <c r="AV17">
        <f>SUMIFS('Grid GenerationQueue'!AL$5:AL$410,'Grid GenerationQueue'!$AZ$5:$AZ$410,$B17,'Grid GenerationQueue'!$BA$5:$BA$410,$C17,'Grid GenerationQueue'!$BK$5:$BK$410,"&gt;0")</f>
        <v>0</v>
      </c>
      <c r="AW17">
        <f>SUMIFS('Grid GenerationQueue'!AM$5:AM$410,'Grid GenerationQueue'!$AZ$5:$AZ$410,$B17,'Grid GenerationQueue'!$BA$5:$BA$410,$C17,'Grid GenerationQueue'!$BK$5:$BK$410,"&gt;0")</f>
        <v>0</v>
      </c>
      <c r="AX17">
        <f>SUMIFS('Grid GenerationQueue'!AN$5:AN$410,'Grid GenerationQueue'!$AZ$5:$AZ$410,$B17,'Grid GenerationQueue'!$BA$5:$BA$410,$C17,'Grid GenerationQueue'!$BK$5:$BK$410,"&gt;0")</f>
        <v>0</v>
      </c>
      <c r="AY17">
        <f>SUMIFS('Grid GenerationQueue'!AO$5:AO$410,'Grid GenerationQueue'!$AZ$5:$AZ$410,$B17,'Grid GenerationQueue'!$BA$5:$BA$410,$C17,'Grid GenerationQueue'!$BK$5:$BK$410,"&gt;0")</f>
        <v>0</v>
      </c>
      <c r="AZ17">
        <f>SUMIFS('Grid GenerationQueue'!AP$5:AP$410,'Grid GenerationQueue'!$AZ$5:$AZ$410,$B17,'Grid GenerationQueue'!$BA$5:$BA$410,$C17,'Grid GenerationQueue'!$BK$5:$BK$410,"&gt;0")</f>
        <v>0</v>
      </c>
      <c r="BA17">
        <f>SUMIFS('Grid GenerationQueue'!AQ$5:AQ$410,'Grid GenerationQueue'!$AZ$5:$AZ$410,$B17,'Grid GenerationQueue'!$BA$5:$BA$410,$C17,'Grid GenerationQueue'!$BK$5:$BK$410,"&gt;0")</f>
        <v>0</v>
      </c>
      <c r="BB17">
        <f>SUMIFS('Grid GenerationQueue'!AR$5:AR$410,'Grid GenerationQueue'!$AZ$5:$AZ$410,$B17,'Grid GenerationQueue'!$BA$5:$BA$410,$C17,'Grid GenerationQueue'!$BK$5:$BK$410,"&gt;0")</f>
        <v>0</v>
      </c>
      <c r="BD17">
        <f>SUMIFS('Grid GenerationQueue'!AG$5:AG$410,'Grid GenerationQueue'!$AZ$5:$AZ$410,$B17,'Grid GenerationQueue'!$BA$5:$BA$410,$C17,'Grid GenerationQueue'!$BD$5:$BD$410,"&lt;="&amp;$BE$3)</f>
        <v>0</v>
      </c>
      <c r="BE17">
        <f>SUMIFS('Grid GenerationQueue'!AH$5:AH$410,'Grid GenerationQueue'!$AZ$5:$AZ$410,$B17,'Grid GenerationQueue'!$BA$5:$BA$410,$C17,'Grid GenerationQueue'!$BD$5:$BD$410,"&lt;="&amp;$BE$3)</f>
        <v>0</v>
      </c>
      <c r="BF17">
        <f>SUMIFS('Grid GenerationQueue'!AI$5:AI$410,'Grid GenerationQueue'!$AZ$5:$AZ$410,$B17,'Grid GenerationQueue'!$BA$5:$BA$410,$C17,'Grid GenerationQueue'!$BD$5:$BD$410,"&lt;="&amp;$BE$3)</f>
        <v>0</v>
      </c>
      <c r="BG17">
        <f>SUMIFS('Grid GenerationQueue'!AJ$5:AJ$410,'Grid GenerationQueue'!$AZ$5:$AZ$410,$B17,'Grid GenerationQueue'!$BA$5:$BA$410,$C17,'Grid GenerationQueue'!$BD$5:$BD$410,"&lt;="&amp;$BE$3)</f>
        <v>0</v>
      </c>
      <c r="BH17">
        <f>SUMIFS('Grid GenerationQueue'!AK$5:AK$410,'Grid GenerationQueue'!$AZ$5:$AZ$410,$B17,'Grid GenerationQueue'!$BA$5:$BA$410,$C17,'Grid GenerationQueue'!$BD$5:$BD$410,"&lt;="&amp;$BE$3)</f>
        <v>0</v>
      </c>
      <c r="BI17">
        <f>SUMIFS('Grid GenerationQueue'!AL$5:AL$410,'Grid GenerationQueue'!$AZ$5:$AZ$410,$B17,'Grid GenerationQueue'!$BA$5:$BA$410,$C17,'Grid GenerationQueue'!$BD$5:$BD$410,"&lt;="&amp;$BE$3)</f>
        <v>0</v>
      </c>
      <c r="BJ17">
        <f>SUMIFS('Grid GenerationQueue'!AM$5:AM$410,'Grid GenerationQueue'!$AZ$5:$AZ$410,$B17,'Grid GenerationQueue'!$BA$5:$BA$410,$C17,'Grid GenerationQueue'!$BD$5:$BD$410,"&lt;="&amp;$BE$3)</f>
        <v>0</v>
      </c>
      <c r="BK17">
        <f>SUMIFS('Grid GenerationQueue'!AN$5:AN$410,'Grid GenerationQueue'!$AZ$5:$AZ$410,$B17,'Grid GenerationQueue'!$BA$5:$BA$410,$C17,'Grid GenerationQueue'!$BD$5:$BD$410,"&lt;="&amp;$BE$3)</f>
        <v>0</v>
      </c>
      <c r="BL17">
        <f>SUMIFS('Grid GenerationQueue'!AO$5:AO$410,'Grid GenerationQueue'!$AZ$5:$AZ$410,$B17,'Grid GenerationQueue'!$BA$5:$BA$410,$C17,'Grid GenerationQueue'!$BD$5:$BD$410,"&lt;="&amp;$BE$3)</f>
        <v>0</v>
      </c>
      <c r="BM17">
        <f>SUMIFS('Grid GenerationQueue'!AP$5:AP$410,'Grid GenerationQueue'!$AZ$5:$AZ$410,$B17,'Grid GenerationQueue'!$BA$5:$BA$410,$C17,'Grid GenerationQueue'!$BD$5:$BD$410,"&lt;="&amp;$BE$3)</f>
        <v>0</v>
      </c>
      <c r="BN17">
        <f>SUMIFS('Grid GenerationQueue'!AQ$5:AQ$410,'Grid GenerationQueue'!$AZ$5:$AZ$410,$B17,'Grid GenerationQueue'!$BA$5:$BA$410,$C17,'Grid GenerationQueue'!$BD$5:$BD$410,"&lt;="&amp;$BE$3)</f>
        <v>0</v>
      </c>
      <c r="BO17">
        <f>SUMIFS('Grid GenerationQueue'!AR$5:AR$410,'Grid GenerationQueue'!$AZ$5:$AZ$410,$B17,'Grid GenerationQueue'!$BA$5:$BA$410,$C17,'Grid GenerationQueue'!$BD$5:$BD$410,"&lt;="&amp;$BE$3)</f>
        <v>0</v>
      </c>
      <c r="BQ17">
        <f>SUMIFS('Grid GenerationQueue'!AG$5:AG$410,'Grid GenerationQueue'!$AZ$5:$AZ$410,$B17,'Grid GenerationQueue'!$BA$5:$BA$410,$C17,'Grid GenerationQueue'!$BJ$5:$BJ$410,"Executed",'Grid GenerationQueue'!$BD$5:$BD$410,"&lt;="&amp;$BE$3)</f>
        <v>0</v>
      </c>
      <c r="BR17">
        <f>SUMIFS('Grid GenerationQueue'!AH$5:AH$410,'Grid GenerationQueue'!$AZ$5:$AZ$410,$B17,'Grid GenerationQueue'!$BA$5:$BA$410,$C17,'Grid GenerationQueue'!$BJ$5:$BJ$410,"Executed",'Grid GenerationQueue'!$BD$5:$BD$410,"&lt;="&amp;$BE$3)</f>
        <v>0</v>
      </c>
      <c r="BS17">
        <f>SUMIFS('Grid GenerationQueue'!AI$5:AI$410,'Grid GenerationQueue'!$AZ$5:$AZ$410,$B17,'Grid GenerationQueue'!$BA$5:$BA$410,$C17,'Grid GenerationQueue'!$BJ$5:$BJ$410,"Executed",'Grid GenerationQueue'!$BD$5:$BD$410,"&lt;="&amp;$BE$3)</f>
        <v>0</v>
      </c>
      <c r="BT17">
        <f>SUMIFS('Grid GenerationQueue'!AJ$5:AJ$410,'Grid GenerationQueue'!$AZ$5:$AZ$410,$B17,'Grid GenerationQueue'!$BA$5:$BA$410,$C17,'Grid GenerationQueue'!$BJ$5:$BJ$410,"Executed",'Grid GenerationQueue'!$BD$5:$BD$410,"&lt;="&amp;$BE$3)</f>
        <v>0</v>
      </c>
      <c r="BU17">
        <f>SUMIFS('Grid GenerationQueue'!AK$5:AK$410,'Grid GenerationQueue'!$AZ$5:$AZ$410,$B17,'Grid GenerationQueue'!$BA$5:$BA$410,$C17,'Grid GenerationQueue'!$BJ$5:$BJ$410,"Executed",'Grid GenerationQueue'!$BD$5:$BD$410,"&lt;="&amp;$BE$3)</f>
        <v>0</v>
      </c>
      <c r="BV17">
        <f>SUMIFS('Grid GenerationQueue'!AL$5:AL$410,'Grid GenerationQueue'!$AZ$5:$AZ$410,$B17,'Grid GenerationQueue'!$BA$5:$BA$410,$C17,'Grid GenerationQueue'!$BJ$5:$BJ$410,"Executed",'Grid GenerationQueue'!$BD$5:$BD$410,"&lt;="&amp;$BE$3)</f>
        <v>0</v>
      </c>
      <c r="BW17">
        <f>SUMIFS('Grid GenerationQueue'!AM$5:AM$410,'Grid GenerationQueue'!$AZ$5:$AZ$410,$B17,'Grid GenerationQueue'!$BA$5:$BA$410,$C17,'Grid GenerationQueue'!$BJ$5:$BJ$410,"Executed",'Grid GenerationQueue'!$BD$5:$BD$410,"&lt;="&amp;$BE$3)</f>
        <v>0</v>
      </c>
      <c r="BX17">
        <f>SUMIFS('Grid GenerationQueue'!AN$5:AN$410,'Grid GenerationQueue'!$AZ$5:$AZ$410,$B17,'Grid GenerationQueue'!$BA$5:$BA$410,$C17,'Grid GenerationQueue'!$BJ$5:$BJ$410,"Executed",'Grid GenerationQueue'!$BD$5:$BD$410,"&lt;="&amp;$BE$3)</f>
        <v>0</v>
      </c>
      <c r="BY17">
        <f>SUMIFS('Grid GenerationQueue'!AO$5:AO$410,'Grid GenerationQueue'!$AZ$5:$AZ$410,$B17,'Grid GenerationQueue'!$BA$5:$BA$410,$C17,'Grid GenerationQueue'!$BJ$5:$BJ$410,"Executed",'Grid GenerationQueue'!$BD$5:$BD$410,"&lt;="&amp;$BE$3)</f>
        <v>0</v>
      </c>
      <c r="BZ17">
        <f>SUMIFS('Grid GenerationQueue'!AP$5:AP$410,'Grid GenerationQueue'!$AZ$5:$AZ$410,$B17,'Grid GenerationQueue'!$BA$5:$BA$410,$C17,'Grid GenerationQueue'!$BJ$5:$BJ$410,"Executed",'Grid GenerationQueue'!$BD$5:$BD$410,"&lt;="&amp;$BE$3)</f>
        <v>0</v>
      </c>
      <c r="CA17">
        <f>SUMIFS('Grid GenerationQueue'!AQ$5:AQ$410,'Grid GenerationQueue'!$AZ$5:$AZ$410,$B17,'Grid GenerationQueue'!$BA$5:$BA$410,$C17,'Grid GenerationQueue'!$BJ$5:$BJ$410,"Executed",'Grid GenerationQueue'!$BD$5:$BD$410,"&lt;="&amp;$BE$3)</f>
        <v>0</v>
      </c>
      <c r="CB17">
        <f>SUMIFS('Grid GenerationQueue'!AR$5:AR$410,'Grid GenerationQueue'!$AZ$5:$AZ$410,$B17,'Grid GenerationQueue'!$BA$5:$BA$410,$C17,'Grid GenerationQueue'!$BJ$5:$BJ$410,"Executed",'Grid GenerationQueue'!$BD$5:$BD$410,"&lt;="&amp;$BE$3)</f>
        <v>0</v>
      </c>
      <c r="CD17">
        <f>SUMIFS('Grid GenerationQueue'!AG$5:AG$410,'Grid GenerationQueue'!$AZ$5:$AZ$410,$B17,'Grid GenerationQueue'!$BA$5:$BA$410,$C17,'Grid GenerationQueue'!$BH$5:$BH$410,"&lt;&gt;"&amp;"",'Grid GenerationQueue'!$BD$5:$BD$410,"&lt;="&amp;$BE$3)</f>
        <v>0</v>
      </c>
      <c r="CE17">
        <f>SUMIFS('Grid GenerationQueue'!AH$5:AH$410,'Grid GenerationQueue'!$AZ$5:$AZ$410,$B17,'Grid GenerationQueue'!$BA$5:$BA$410,$C17,'Grid GenerationQueue'!$BH$5:$BH$410,"&lt;&gt;"&amp;"",'Grid GenerationQueue'!$BD$5:$BD$410,"&lt;="&amp;$BE$3)</f>
        <v>0</v>
      </c>
      <c r="CF17">
        <f>SUMIFS('Grid GenerationQueue'!AI$5:AI$410,'Grid GenerationQueue'!$AZ$5:$AZ$410,$B17,'Grid GenerationQueue'!$BA$5:$BA$410,$C17,'Grid GenerationQueue'!$BH$5:$BH$410,"&lt;&gt;"&amp;"",'Grid GenerationQueue'!$BD$5:$BD$410,"&lt;="&amp;$BE$3)</f>
        <v>0</v>
      </c>
      <c r="CG17">
        <f>SUMIFS('Grid GenerationQueue'!AJ$5:AJ$410,'Grid GenerationQueue'!$AZ$5:$AZ$410,$B17,'Grid GenerationQueue'!$BA$5:$BA$410,$C17,'Grid GenerationQueue'!$BH$5:$BH$410,"&lt;&gt;"&amp;"",'Grid GenerationQueue'!$BD$5:$BD$410,"&lt;="&amp;$BE$3)</f>
        <v>0</v>
      </c>
      <c r="CH17">
        <f>SUMIFS('Grid GenerationQueue'!AK$5:AK$410,'Grid GenerationQueue'!$AZ$5:$AZ$410,$B17,'Grid GenerationQueue'!$BA$5:$BA$410,$C17,'Grid GenerationQueue'!$BH$5:$BH$410,"&lt;&gt;"&amp;"",'Grid GenerationQueue'!$BD$5:$BD$410,"&lt;="&amp;$BE$3)</f>
        <v>0</v>
      </c>
      <c r="CI17">
        <f>SUMIFS('Grid GenerationQueue'!AL$5:AL$410,'Grid GenerationQueue'!$AZ$5:$AZ$410,$B17,'Grid GenerationQueue'!$BA$5:$BA$410,$C17,'Grid GenerationQueue'!$BH$5:$BH$410,"&lt;&gt;"&amp;"",'Grid GenerationQueue'!$BD$5:$BD$410,"&lt;="&amp;$BE$3)</f>
        <v>0</v>
      </c>
      <c r="CJ17">
        <f>SUMIFS('Grid GenerationQueue'!AM$5:AM$410,'Grid GenerationQueue'!$AZ$5:$AZ$410,$B17,'Grid GenerationQueue'!$BA$5:$BA$410,$C17,'Grid GenerationQueue'!$BH$5:$BH$410,"&lt;&gt;"&amp;"",'Grid GenerationQueue'!$BD$5:$BD$410,"&lt;="&amp;$BE$3)</f>
        <v>0</v>
      </c>
      <c r="CK17">
        <f>SUMIFS('Grid GenerationQueue'!AN$5:AN$410,'Grid GenerationQueue'!$AZ$5:$AZ$410,$B17,'Grid GenerationQueue'!$BA$5:$BA$410,$C17,'Grid GenerationQueue'!$BH$5:$BH$410,"&lt;&gt;"&amp;"",'Grid GenerationQueue'!$BD$5:$BD$410,"&lt;="&amp;$BE$3)</f>
        <v>0</v>
      </c>
      <c r="CL17">
        <f>SUMIFS('Grid GenerationQueue'!AO$5:AO$410,'Grid GenerationQueue'!$AZ$5:$AZ$410,$B17,'Grid GenerationQueue'!$BA$5:$BA$410,$C17,'Grid GenerationQueue'!$BH$5:$BH$410,"&lt;&gt;"&amp;"",'Grid GenerationQueue'!$BD$5:$BD$410,"&lt;="&amp;$BE$3)</f>
        <v>0</v>
      </c>
      <c r="CM17">
        <f>SUMIFS('Grid GenerationQueue'!AP$5:AP$410,'Grid GenerationQueue'!$AZ$5:$AZ$410,$B17,'Grid GenerationQueue'!$BA$5:$BA$410,$C17,'Grid GenerationQueue'!$BH$5:$BH$410,"&lt;&gt;"&amp;"",'Grid GenerationQueue'!$BD$5:$BD$410,"&lt;="&amp;$BE$3)</f>
        <v>0</v>
      </c>
      <c r="CN17">
        <f>SUMIFS('Grid GenerationQueue'!AQ$5:AQ$410,'Grid GenerationQueue'!$AZ$5:$AZ$410,$B17,'Grid GenerationQueue'!$BA$5:$BA$410,$C17,'Grid GenerationQueue'!$BH$5:$BH$410,"&lt;&gt;"&amp;"",'Grid GenerationQueue'!$BD$5:$BD$410,"&lt;="&amp;$BE$3)</f>
        <v>0</v>
      </c>
      <c r="CO17">
        <f>SUMIFS('Grid GenerationQueue'!AR$5:AR$410,'Grid GenerationQueue'!$AZ$5:$AZ$410,$B17,'Grid GenerationQueue'!$BA$5:$BA$410,$C17,'Grid GenerationQueue'!$BH$5:$BH$410,"&lt;&gt;"&amp;"",'Grid GenerationQueue'!$BD$5:$BD$410,"&lt;="&amp;$BE$3)</f>
        <v>0</v>
      </c>
      <c r="CQ17">
        <f>SUMIFS('Grid GenerationQueue'!AG$5:AG$410,'Grid GenerationQueue'!$AZ$5:$AZ$410,$B17,'Grid GenerationQueue'!$BA$5:$BA$410,$C17,'Grid GenerationQueue'!$BK$5:$BK$410,"&gt;0",'Grid GenerationQueue'!$BD$5:$BD$410,"&lt;="&amp;$BE$3)</f>
        <v>0</v>
      </c>
      <c r="CR17">
        <f>SUMIFS('Grid GenerationQueue'!AH$5:AH$410,'Grid GenerationQueue'!$AZ$5:$AZ$410,$B17,'Grid GenerationQueue'!$BA$5:$BA$410,$C17,'Grid GenerationQueue'!$BK$5:$BK$410,"&gt;0",'Grid GenerationQueue'!$BD$5:$BD$410,"&lt;="&amp;$BE$3)</f>
        <v>0</v>
      </c>
      <c r="CS17">
        <f>SUMIFS('Grid GenerationQueue'!AI$5:AI$410,'Grid GenerationQueue'!$AZ$5:$AZ$410,$B17,'Grid GenerationQueue'!$BA$5:$BA$410,$C17,'Grid GenerationQueue'!$BK$5:$BK$410,"&gt;0",'Grid GenerationQueue'!$BD$5:$BD$410,"&lt;="&amp;$BE$3)</f>
        <v>0</v>
      </c>
      <c r="CT17">
        <f>SUMIFS('Grid GenerationQueue'!AJ$5:AJ$410,'Grid GenerationQueue'!$AZ$5:$AZ$410,$B17,'Grid GenerationQueue'!$BA$5:$BA$410,$C17,'Grid GenerationQueue'!$BK$5:$BK$410,"&gt;0",'Grid GenerationQueue'!$BD$5:$BD$410,"&lt;="&amp;$BE$3)</f>
        <v>0</v>
      </c>
      <c r="CU17">
        <f>SUMIFS('Grid GenerationQueue'!AK$5:AK$410,'Grid GenerationQueue'!$AZ$5:$AZ$410,$B17,'Grid GenerationQueue'!$BA$5:$BA$410,$C17,'Grid GenerationQueue'!$BK$5:$BK$410,"&gt;0",'Grid GenerationQueue'!$BD$5:$BD$410,"&lt;="&amp;$BE$3)</f>
        <v>0</v>
      </c>
      <c r="CV17">
        <f>SUMIFS('Grid GenerationQueue'!AL$5:AL$410,'Grid GenerationQueue'!$AZ$5:$AZ$410,$B17,'Grid GenerationQueue'!$BA$5:$BA$410,$C17,'Grid GenerationQueue'!$BK$5:$BK$410,"&gt;0",'Grid GenerationQueue'!$BD$5:$BD$410,"&lt;="&amp;$BE$3)</f>
        <v>0</v>
      </c>
      <c r="CW17">
        <f>SUMIFS('Grid GenerationQueue'!AM$5:AM$410,'Grid GenerationQueue'!$AZ$5:$AZ$410,$B17,'Grid GenerationQueue'!$BA$5:$BA$410,$C17,'Grid GenerationQueue'!$BK$5:$BK$410,"&gt;0",'Grid GenerationQueue'!$BD$5:$BD$410,"&lt;="&amp;$BE$3)</f>
        <v>0</v>
      </c>
      <c r="CX17">
        <f>SUMIFS('Grid GenerationQueue'!AN$5:AN$410,'Grid GenerationQueue'!$AZ$5:$AZ$410,$B17,'Grid GenerationQueue'!$BA$5:$BA$410,$C17,'Grid GenerationQueue'!$BK$5:$BK$410,"&gt;0",'Grid GenerationQueue'!$BD$5:$BD$410,"&lt;="&amp;$BE$3)</f>
        <v>0</v>
      </c>
      <c r="CY17">
        <f>SUMIFS('Grid GenerationQueue'!AO$5:AO$410,'Grid GenerationQueue'!$AZ$5:$AZ$410,$B17,'Grid GenerationQueue'!$BA$5:$BA$410,$C17,'Grid GenerationQueue'!$BK$5:$BK$410,"&gt;0",'Grid GenerationQueue'!$BD$5:$BD$410,"&lt;="&amp;$BE$3)</f>
        <v>0</v>
      </c>
      <c r="CZ17">
        <f>SUMIFS('Grid GenerationQueue'!AP$5:AP$410,'Grid GenerationQueue'!$AZ$5:$AZ$410,$B17,'Grid GenerationQueue'!$BA$5:$BA$410,$C17,'Grid GenerationQueue'!$BK$5:$BK$410,"&gt;0",'Grid GenerationQueue'!$BD$5:$BD$410,"&lt;="&amp;$BE$3)</f>
        <v>0</v>
      </c>
      <c r="DA17">
        <f>SUMIFS('Grid GenerationQueue'!AQ$5:AQ$410,'Grid GenerationQueue'!$AZ$5:$AZ$410,$B17,'Grid GenerationQueue'!$BA$5:$BA$410,$C17,'Grid GenerationQueue'!$BK$5:$BK$410,"&gt;0",'Grid GenerationQueue'!$BD$5:$BD$410,"&lt;="&amp;$BE$3)</f>
        <v>0</v>
      </c>
      <c r="DB17">
        <f>SUMIFS('Grid GenerationQueue'!AR$5:AR$410,'Grid GenerationQueue'!$AZ$5:$AZ$410,$B17,'Grid GenerationQueue'!$BA$5:$BA$410,$C17,'Grid GenerationQueue'!$BK$5:$BK$410,"&gt;0",'Grid GenerationQueue'!$BD$5:$BD$410,"&lt;="&amp;$BE$3)</f>
        <v>0</v>
      </c>
    </row>
    <row r="18" spans="1:106" x14ac:dyDescent="0.35">
      <c r="A18" t="s">
        <v>4745</v>
      </c>
      <c r="B18" t="s">
        <v>4406</v>
      </c>
      <c r="C18">
        <v>230</v>
      </c>
      <c r="D18">
        <f>SUMIFS('Grid GenerationQueue'!AG$5:AG$410,'Grid GenerationQueue'!$AZ$5:$AZ$410,$B18,'Grid GenerationQueue'!$BA$5:$BA$410,$C18)</f>
        <v>1177.8067999999998</v>
      </c>
      <c r="E18">
        <f>SUMIFS('Grid GenerationQueue'!AH$5:AH$410,'Grid GenerationQueue'!$AZ$5:$AZ$410,$B18,'Grid GenerationQueue'!$BA$5:$BA$410,$C18)</f>
        <v>388.07499999999999</v>
      </c>
      <c r="F18">
        <f>SUMIFS('Grid GenerationQueue'!AI$5:AI$410,'Grid GenerationQueue'!$AZ$5:$AZ$410,$B18,'Grid GenerationQueue'!$BA$5:$BA$410,$C18)</f>
        <v>0</v>
      </c>
      <c r="G18">
        <f>SUMIFS('Grid GenerationQueue'!AJ$5:AJ$410,'Grid GenerationQueue'!$AZ$5:$AZ$410,$B18,'Grid GenerationQueue'!$BA$5:$BA$410,$C18)</f>
        <v>0</v>
      </c>
      <c r="H18">
        <f>SUMIFS('Grid GenerationQueue'!AK$5:AK$410,'Grid GenerationQueue'!$AZ$5:$AZ$410,$B18,'Grid GenerationQueue'!$BA$5:$BA$410,$C18)</f>
        <v>1244.6978999999999</v>
      </c>
      <c r="I18">
        <f>SUMIFS('Grid GenerationQueue'!AL$5:AL$410,'Grid GenerationQueue'!$AZ$5:$AZ$410,$B18,'Grid GenerationQueue'!$BA$5:$BA$410,$C18)</f>
        <v>41.843333333333348</v>
      </c>
      <c r="J18">
        <f>SUMIFS('Grid GenerationQueue'!AM$5:AM$410,'Grid GenerationQueue'!$AZ$5:$AZ$410,$B18,'Grid GenerationQueue'!$BA$5:$BA$410,$C18)</f>
        <v>0</v>
      </c>
      <c r="K18">
        <f>SUMIFS('Grid GenerationQueue'!AN$5:AN$410,'Grid GenerationQueue'!$AZ$5:$AZ$410,$B18,'Grid GenerationQueue'!$BA$5:$BA$410,$C18)</f>
        <v>0</v>
      </c>
      <c r="L18">
        <f>SUMIFS('Grid GenerationQueue'!AO$5:AO$410,'Grid GenerationQueue'!$AZ$5:$AZ$410,$B18,'Grid GenerationQueue'!$BA$5:$BA$410,$C18)</f>
        <v>0</v>
      </c>
      <c r="M18">
        <f>SUMIFS('Grid GenerationQueue'!AP$5:AP$410,'Grid GenerationQueue'!$AZ$5:$AZ$410,$B18,'Grid GenerationQueue'!$BA$5:$BA$410,$C18)</f>
        <v>0</v>
      </c>
      <c r="N18">
        <f>SUMIFS('Grid GenerationQueue'!AQ$5:AQ$410,'Grid GenerationQueue'!$AZ$5:$AZ$410,$B18,'Grid GenerationQueue'!$BA$5:$BA$410,$C18)</f>
        <v>0</v>
      </c>
      <c r="O18">
        <f>SUMIFS('Grid GenerationQueue'!AR$5:AR$410,'Grid GenerationQueue'!$AZ$5:$AZ$410,$B18,'Grid GenerationQueue'!$BA$5:$BA$410,$C18)</f>
        <v>0</v>
      </c>
      <c r="Q18">
        <f>SUMIFS('Grid GenerationQueue'!AG$5:AG$410,'Grid GenerationQueue'!$AZ$5:$AZ$410,$B18,'Grid GenerationQueue'!$BA$5:$BA$410,$C18,'Grid GenerationQueue'!$BJ$5:$BJ$410,"Executed")</f>
        <v>254.26999999999998</v>
      </c>
      <c r="R18">
        <f>SUMIFS('Grid GenerationQueue'!AH$5:AH$410,'Grid GenerationQueue'!$AZ$5:$AZ$410,$B18,'Grid GenerationQueue'!$BA$5:$BA$410,$C18,'Grid GenerationQueue'!$BJ$5:$BJ$410,"Executed")</f>
        <v>0.19999999999999929</v>
      </c>
      <c r="S18">
        <f>SUMIFS('Grid GenerationQueue'!AI$5:AI$410,'Grid GenerationQueue'!$AZ$5:$AZ$410,$B18,'Grid GenerationQueue'!$BA$5:$BA$410,$C18,'Grid GenerationQueue'!$BJ$5:$BJ$410,"Executed")</f>
        <v>0</v>
      </c>
      <c r="T18">
        <f>SUMIFS('Grid GenerationQueue'!AJ$5:AJ$410,'Grid GenerationQueue'!$AZ$5:$AZ$410,$B18,'Grid GenerationQueue'!$BA$5:$BA$410,$C18,'Grid GenerationQueue'!$BJ$5:$BJ$410,"Executed")</f>
        <v>0</v>
      </c>
      <c r="U18">
        <f>SUMIFS('Grid GenerationQueue'!AK$5:AK$410,'Grid GenerationQueue'!$AZ$5:$AZ$410,$B18,'Grid GenerationQueue'!$BA$5:$BA$410,$C18,'Grid GenerationQueue'!$BJ$5:$BJ$410,"Executed")</f>
        <v>320.17399999999998</v>
      </c>
      <c r="V18">
        <f>SUMIFS('Grid GenerationQueue'!AL$5:AL$410,'Grid GenerationQueue'!$AZ$5:$AZ$410,$B18,'Grid GenerationQueue'!$BA$5:$BA$410,$C18,'Grid GenerationQueue'!$BJ$5:$BJ$410,"Executed")</f>
        <v>41.843333333333348</v>
      </c>
      <c r="W18">
        <f>SUMIFS('Grid GenerationQueue'!AM$5:AM$410,'Grid GenerationQueue'!$AZ$5:$AZ$410,$B18,'Grid GenerationQueue'!$BA$5:$BA$410,$C18,'Grid GenerationQueue'!$BJ$5:$BJ$410,"Executed")</f>
        <v>0</v>
      </c>
      <c r="X18">
        <f>SUMIFS('Grid GenerationQueue'!AN$5:AN$410,'Grid GenerationQueue'!$AZ$5:$AZ$410,$B18,'Grid GenerationQueue'!$BA$5:$BA$410,$C18,'Grid GenerationQueue'!$BJ$5:$BJ$410,"Executed")</f>
        <v>0</v>
      </c>
      <c r="Y18">
        <f>SUMIFS('Grid GenerationQueue'!AO$5:AO$410,'Grid GenerationQueue'!$AZ$5:$AZ$410,$B18,'Grid GenerationQueue'!$BA$5:$BA$410,$C18,'Grid GenerationQueue'!$BJ$5:$BJ$410,"Executed")</f>
        <v>0</v>
      </c>
      <c r="Z18">
        <f>SUMIFS('Grid GenerationQueue'!AP$5:AP$410,'Grid GenerationQueue'!$AZ$5:$AZ$410,$B18,'Grid GenerationQueue'!$BA$5:$BA$410,$C18,'Grid GenerationQueue'!$BJ$5:$BJ$410,"Executed")</f>
        <v>0</v>
      </c>
      <c r="AA18">
        <f>SUMIFS('Grid GenerationQueue'!AQ$5:AQ$410,'Grid GenerationQueue'!$AZ$5:$AZ$410,$B18,'Grid GenerationQueue'!$BA$5:$BA$410,$C18,'Grid GenerationQueue'!$BJ$5:$BJ$410,"Executed")</f>
        <v>0</v>
      </c>
      <c r="AB18">
        <f>SUMIFS('Grid GenerationQueue'!AR$5:AR$410,'Grid GenerationQueue'!$AZ$5:$AZ$410,$B18,'Grid GenerationQueue'!$BA$5:$BA$410,$C18,'Grid GenerationQueue'!$BJ$5:$BJ$410,"Executed")</f>
        <v>0</v>
      </c>
      <c r="AD18">
        <f>SUMIFS('Grid GenerationQueue'!AG$5:AG$410,'Grid GenerationQueue'!$AZ$5:$AZ$410,$B18,'Grid GenerationQueue'!$BA$5:$BA$410,$C18,'Grid GenerationQueue'!$BH$5:$BH$410,"&lt;&gt;"&amp;"")+SUMIFS('Grid GenerationQueue'!AG$5:AG$410,'Grid GenerationQueue'!$AZ$5:$AZ$410,$B18,'Grid GenerationQueue'!$BA$5:$BA$410,$C18,'Grid GenerationQueue'!$BH$5:$BH$410,"",'Grid GenerationQueue'!$AC$5:$AC$410,1)</f>
        <v>1177.8067999999998</v>
      </c>
      <c r="AE18">
        <f>SUMIFS('Grid GenerationQueue'!AH$5:AH$410,'Grid GenerationQueue'!$AZ$5:$AZ$410,$B18,'Grid GenerationQueue'!$BA$5:$BA$410,$C18,'Grid GenerationQueue'!$BH$5:$BH$410,"&lt;&gt;"&amp;"")+SUMIFS('Grid GenerationQueue'!AH$5:AH$410,'Grid GenerationQueue'!$AZ$5:$AZ$410,$B18,'Grid GenerationQueue'!$BA$5:$BA$410,$C18,'Grid GenerationQueue'!$BH$5:$BH$410,"",'Grid GenerationQueue'!$AC$5:$AC$410,1)</f>
        <v>388.07499999999999</v>
      </c>
      <c r="AF18">
        <f>SUMIFS('Grid GenerationQueue'!AI$5:AI$410,'Grid GenerationQueue'!$AZ$5:$AZ$410,$B18,'Grid GenerationQueue'!$BA$5:$BA$410,$C18,'Grid GenerationQueue'!$BH$5:$BH$410,"&lt;&gt;"&amp;"")+SUMIFS('Grid GenerationQueue'!AI$5:AI$410,'Grid GenerationQueue'!$AZ$5:$AZ$410,$B18,'Grid GenerationQueue'!$BA$5:$BA$410,$C18,'Grid GenerationQueue'!$BH$5:$BH$410,"",'Grid GenerationQueue'!$AC$5:$AC$410,1)</f>
        <v>0</v>
      </c>
      <c r="AG18">
        <f>SUMIFS('Grid GenerationQueue'!AJ$5:AJ$410,'Grid GenerationQueue'!$AZ$5:$AZ$410,$B18,'Grid GenerationQueue'!$BA$5:$BA$410,$C18,'Grid GenerationQueue'!$BH$5:$BH$410,"&lt;&gt;"&amp;"")+SUMIFS('Grid GenerationQueue'!AJ$5:AJ$410,'Grid GenerationQueue'!$AZ$5:$AZ$410,$B18,'Grid GenerationQueue'!$BA$5:$BA$410,$C18,'Grid GenerationQueue'!$BH$5:$BH$410,"",'Grid GenerationQueue'!$AC$5:$AC$410,1)</f>
        <v>0</v>
      </c>
      <c r="AH18">
        <f>SUMIFS('Grid GenerationQueue'!AK$5:AK$410,'Grid GenerationQueue'!$AZ$5:$AZ$410,$B18,'Grid GenerationQueue'!$BA$5:$BA$410,$C18,'Grid GenerationQueue'!$BH$5:$BH$410,"&lt;&gt;"&amp;"")+SUMIFS('Grid GenerationQueue'!AK$5:AK$410,'Grid GenerationQueue'!$AZ$5:$AZ$410,$B18,'Grid GenerationQueue'!$BA$5:$BA$410,$C18,'Grid GenerationQueue'!$BH$5:$BH$410,"",'Grid GenerationQueue'!$AC$5:$AC$410,1)</f>
        <v>1244.6978999999999</v>
      </c>
      <c r="AI18">
        <f>SUMIFS('Grid GenerationQueue'!AL$5:AL$410,'Grid GenerationQueue'!$AZ$5:$AZ$410,$B18,'Grid GenerationQueue'!$BA$5:$BA$410,$C18,'Grid GenerationQueue'!$BH$5:$BH$410,"&lt;&gt;"&amp;"")+SUMIFS('Grid GenerationQueue'!AL$5:AL$410,'Grid GenerationQueue'!$AZ$5:$AZ$410,$B18,'Grid GenerationQueue'!$BA$5:$BA$410,$C18,'Grid GenerationQueue'!$BH$5:$BH$410,"",'Grid GenerationQueue'!$AC$5:$AC$410,1)</f>
        <v>41.843333333333348</v>
      </c>
      <c r="AJ18">
        <f>SUMIFS('Grid GenerationQueue'!AM$5:AM$410,'Grid GenerationQueue'!$AZ$5:$AZ$410,$B18,'Grid GenerationQueue'!$BA$5:$BA$410,$C18,'Grid GenerationQueue'!$BH$5:$BH$410,"&lt;&gt;"&amp;"")+SUMIFS('Grid GenerationQueue'!AM$5:AM$410,'Grid GenerationQueue'!$AZ$5:$AZ$410,$B18,'Grid GenerationQueue'!$BA$5:$BA$410,$C18,'Grid GenerationQueue'!$BH$5:$BH$410,"",'Grid GenerationQueue'!$AC$5:$AC$410,1)</f>
        <v>0</v>
      </c>
      <c r="AK18">
        <f>SUMIFS('Grid GenerationQueue'!AN$5:AN$410,'Grid GenerationQueue'!$AZ$5:$AZ$410,$B18,'Grid GenerationQueue'!$BA$5:$BA$410,$C18,'Grid GenerationQueue'!$BH$5:$BH$410,"&lt;&gt;"&amp;"")+SUMIFS('Grid GenerationQueue'!AN$5:AN$410,'Grid GenerationQueue'!$AZ$5:$AZ$410,$B18,'Grid GenerationQueue'!$BA$5:$BA$410,$C18,'Grid GenerationQueue'!$BH$5:$BH$410,"",'Grid GenerationQueue'!$AC$5:$AC$410,1)</f>
        <v>0</v>
      </c>
      <c r="AL18">
        <f>SUMIFS('Grid GenerationQueue'!AO$5:AO$410,'Grid GenerationQueue'!$AZ$5:$AZ$410,$B18,'Grid GenerationQueue'!$BA$5:$BA$410,$C18,'Grid GenerationQueue'!$BH$5:$BH$410,"&lt;&gt;"&amp;"")+SUMIFS('Grid GenerationQueue'!AO$5:AO$410,'Grid GenerationQueue'!$AZ$5:$AZ$410,$B18,'Grid GenerationQueue'!$BA$5:$BA$410,$C18,'Grid GenerationQueue'!$BH$5:$BH$410,"",'Grid GenerationQueue'!$AC$5:$AC$410,1)</f>
        <v>0</v>
      </c>
      <c r="AM18">
        <f>SUMIFS('Grid GenerationQueue'!AP$5:AP$410,'Grid GenerationQueue'!$AZ$5:$AZ$410,$B18,'Grid GenerationQueue'!$BA$5:$BA$410,$C18,'Grid GenerationQueue'!$BH$5:$BH$410,"&lt;&gt;"&amp;"")+SUMIFS('Grid GenerationQueue'!AP$5:AP$410,'Grid GenerationQueue'!$AZ$5:$AZ$410,$B18,'Grid GenerationQueue'!$BA$5:$BA$410,$C18,'Grid GenerationQueue'!$BH$5:$BH$410,"",'Grid GenerationQueue'!$AC$5:$AC$410,1)</f>
        <v>0</v>
      </c>
      <c r="AN18">
        <f>SUMIFS('Grid GenerationQueue'!AQ$5:AQ$410,'Grid GenerationQueue'!$AZ$5:$AZ$410,$B18,'Grid GenerationQueue'!$BA$5:$BA$410,$C18,'Grid GenerationQueue'!$BH$5:$BH$410,"&lt;&gt;"&amp;"")+SUMIFS('Grid GenerationQueue'!AQ$5:AQ$410,'Grid GenerationQueue'!$AZ$5:$AZ$410,$B18,'Grid GenerationQueue'!$BA$5:$BA$410,$C18,'Grid GenerationQueue'!$BH$5:$BH$410,"",'Grid GenerationQueue'!$AC$5:$AC$410,1)</f>
        <v>0</v>
      </c>
      <c r="AO18">
        <f>SUMIFS('Grid GenerationQueue'!AR$5:AR$410,'Grid GenerationQueue'!$AZ$5:$AZ$410,$B18,'Grid GenerationQueue'!$BA$5:$BA$410,$C18,'Grid GenerationQueue'!$BH$5:$BH$410,"&lt;&gt;"&amp;"")+SUMIFS('Grid GenerationQueue'!AR$5:AR$410,'Grid GenerationQueue'!$AZ$5:$AZ$410,$B18,'Grid GenerationQueue'!$BA$5:$BA$410,$C18,'Grid GenerationQueue'!$BH$5:$BH$410,"",'Grid GenerationQueue'!$AC$5:$AC$410,1)</f>
        <v>0</v>
      </c>
      <c r="AQ18">
        <f>SUMIFS('Grid GenerationQueue'!AG$5:AG$410,'Grid GenerationQueue'!$AZ$5:$AZ$410,$B18,'Grid GenerationQueue'!$BA$5:$BA$410,$C18,'Grid GenerationQueue'!$BK$5:$BK$410,"&gt;0")</f>
        <v>606.06999999999994</v>
      </c>
      <c r="AR18">
        <f>SUMIFS('Grid GenerationQueue'!AH$5:AH$410,'Grid GenerationQueue'!$AZ$5:$AZ$410,$B18,'Grid GenerationQueue'!$BA$5:$BA$410,$C18,'Grid GenerationQueue'!$BK$5:$BK$410,"&gt;0")</f>
        <v>292.07499999999999</v>
      </c>
      <c r="AS18">
        <f>SUMIFS('Grid GenerationQueue'!AI$5:AI$410,'Grid GenerationQueue'!$AZ$5:$AZ$410,$B18,'Grid GenerationQueue'!$BA$5:$BA$410,$C18,'Grid GenerationQueue'!$BK$5:$BK$410,"&gt;0")</f>
        <v>0</v>
      </c>
      <c r="AT18">
        <f>SUMIFS('Grid GenerationQueue'!AJ$5:AJ$410,'Grid GenerationQueue'!$AZ$5:$AZ$410,$B18,'Grid GenerationQueue'!$BA$5:$BA$410,$C18,'Grid GenerationQueue'!$BK$5:$BK$410,"&gt;0")</f>
        <v>0</v>
      </c>
      <c r="AU18">
        <f>SUMIFS('Grid GenerationQueue'!AK$5:AK$410,'Grid GenerationQueue'!$AZ$5:$AZ$410,$B18,'Grid GenerationQueue'!$BA$5:$BA$410,$C18,'Grid GenerationQueue'!$BK$5:$BK$410,"&gt;0")</f>
        <v>671.97399999999993</v>
      </c>
      <c r="AV18">
        <f>SUMIFS('Grid GenerationQueue'!AL$5:AL$410,'Grid GenerationQueue'!$AZ$5:$AZ$410,$B18,'Grid GenerationQueue'!$BA$5:$BA$410,$C18,'Grid GenerationQueue'!$BK$5:$BK$410,"&gt;0")</f>
        <v>41.843333333333348</v>
      </c>
      <c r="AW18">
        <f>SUMIFS('Grid GenerationQueue'!AM$5:AM$410,'Grid GenerationQueue'!$AZ$5:$AZ$410,$B18,'Grid GenerationQueue'!$BA$5:$BA$410,$C18,'Grid GenerationQueue'!$BK$5:$BK$410,"&gt;0")</f>
        <v>0</v>
      </c>
      <c r="AX18">
        <f>SUMIFS('Grid GenerationQueue'!AN$5:AN$410,'Grid GenerationQueue'!$AZ$5:$AZ$410,$B18,'Grid GenerationQueue'!$BA$5:$BA$410,$C18,'Grid GenerationQueue'!$BK$5:$BK$410,"&gt;0")</f>
        <v>0</v>
      </c>
      <c r="AY18">
        <f>SUMIFS('Grid GenerationQueue'!AO$5:AO$410,'Grid GenerationQueue'!$AZ$5:$AZ$410,$B18,'Grid GenerationQueue'!$BA$5:$BA$410,$C18,'Grid GenerationQueue'!$BK$5:$BK$410,"&gt;0")</f>
        <v>0</v>
      </c>
      <c r="AZ18">
        <f>SUMIFS('Grid GenerationQueue'!AP$5:AP$410,'Grid GenerationQueue'!$AZ$5:$AZ$410,$B18,'Grid GenerationQueue'!$BA$5:$BA$410,$C18,'Grid GenerationQueue'!$BK$5:$BK$410,"&gt;0")</f>
        <v>0</v>
      </c>
      <c r="BA18">
        <f>SUMIFS('Grid GenerationQueue'!AQ$5:AQ$410,'Grid GenerationQueue'!$AZ$5:$AZ$410,$B18,'Grid GenerationQueue'!$BA$5:$BA$410,$C18,'Grid GenerationQueue'!$BK$5:$BK$410,"&gt;0")</f>
        <v>0</v>
      </c>
      <c r="BB18">
        <f>SUMIFS('Grid GenerationQueue'!AR$5:AR$410,'Grid GenerationQueue'!$AZ$5:$AZ$410,$B18,'Grid GenerationQueue'!$BA$5:$BA$410,$C18,'Grid GenerationQueue'!$BK$5:$BK$410,"&gt;0")</f>
        <v>0</v>
      </c>
      <c r="BD18">
        <f>SUMIFS('Grid GenerationQueue'!AG$5:AG$410,'Grid GenerationQueue'!$AZ$5:$AZ$410,$B18,'Grid GenerationQueue'!$BA$5:$BA$410,$C18,'Grid GenerationQueue'!$BD$5:$BD$410,"&lt;="&amp;$BE$3)</f>
        <v>1018.4059999999999</v>
      </c>
      <c r="BE18">
        <f>SUMIFS('Grid GenerationQueue'!AH$5:AH$410,'Grid GenerationQueue'!$AZ$5:$AZ$410,$B18,'Grid GenerationQueue'!$BA$5:$BA$410,$C18,'Grid GenerationQueue'!$BD$5:$BD$410,"&lt;="&amp;$BE$3)</f>
        <v>388.07499999999999</v>
      </c>
      <c r="BF18">
        <f>SUMIFS('Grid GenerationQueue'!AI$5:AI$410,'Grid GenerationQueue'!$AZ$5:$AZ$410,$B18,'Grid GenerationQueue'!$BA$5:$BA$410,$C18,'Grid GenerationQueue'!$BD$5:$BD$410,"&lt;="&amp;$BE$3)</f>
        <v>0</v>
      </c>
      <c r="BG18">
        <f>SUMIFS('Grid GenerationQueue'!AJ$5:AJ$410,'Grid GenerationQueue'!$AZ$5:$AZ$410,$B18,'Grid GenerationQueue'!$BA$5:$BA$410,$C18,'Grid GenerationQueue'!$BD$5:$BD$410,"&lt;="&amp;$BE$3)</f>
        <v>0</v>
      </c>
      <c r="BH18">
        <f>SUMIFS('Grid GenerationQueue'!AK$5:AK$410,'Grid GenerationQueue'!$AZ$5:$AZ$410,$B18,'Grid GenerationQueue'!$BA$5:$BA$410,$C18,'Grid GenerationQueue'!$BD$5:$BD$410,"&lt;="&amp;$BE$3)</f>
        <v>1084.31</v>
      </c>
      <c r="BI18">
        <f>SUMIFS('Grid GenerationQueue'!AL$5:AL$410,'Grid GenerationQueue'!$AZ$5:$AZ$410,$B18,'Grid GenerationQueue'!$BA$5:$BA$410,$C18,'Grid GenerationQueue'!$BD$5:$BD$410,"&lt;="&amp;$BE$3)</f>
        <v>41.843333333333348</v>
      </c>
      <c r="BJ18">
        <f>SUMIFS('Grid GenerationQueue'!AM$5:AM$410,'Grid GenerationQueue'!$AZ$5:$AZ$410,$B18,'Grid GenerationQueue'!$BA$5:$BA$410,$C18,'Grid GenerationQueue'!$BD$5:$BD$410,"&lt;="&amp;$BE$3)</f>
        <v>0</v>
      </c>
      <c r="BK18">
        <f>SUMIFS('Grid GenerationQueue'!AN$5:AN$410,'Grid GenerationQueue'!$AZ$5:$AZ$410,$B18,'Grid GenerationQueue'!$BA$5:$BA$410,$C18,'Grid GenerationQueue'!$BD$5:$BD$410,"&lt;="&amp;$BE$3)</f>
        <v>0</v>
      </c>
      <c r="BL18">
        <f>SUMIFS('Grid GenerationQueue'!AO$5:AO$410,'Grid GenerationQueue'!$AZ$5:$AZ$410,$B18,'Grid GenerationQueue'!$BA$5:$BA$410,$C18,'Grid GenerationQueue'!$BD$5:$BD$410,"&lt;="&amp;$BE$3)</f>
        <v>0</v>
      </c>
      <c r="BM18">
        <f>SUMIFS('Grid GenerationQueue'!AP$5:AP$410,'Grid GenerationQueue'!$AZ$5:$AZ$410,$B18,'Grid GenerationQueue'!$BA$5:$BA$410,$C18,'Grid GenerationQueue'!$BD$5:$BD$410,"&lt;="&amp;$BE$3)</f>
        <v>0</v>
      </c>
      <c r="BN18">
        <f>SUMIFS('Grid GenerationQueue'!AQ$5:AQ$410,'Grid GenerationQueue'!$AZ$5:$AZ$410,$B18,'Grid GenerationQueue'!$BA$5:$BA$410,$C18,'Grid GenerationQueue'!$BD$5:$BD$410,"&lt;="&amp;$BE$3)</f>
        <v>0</v>
      </c>
      <c r="BO18">
        <f>SUMIFS('Grid GenerationQueue'!AR$5:AR$410,'Grid GenerationQueue'!$AZ$5:$AZ$410,$B18,'Grid GenerationQueue'!$BA$5:$BA$410,$C18,'Grid GenerationQueue'!$BD$5:$BD$410,"&lt;="&amp;$BE$3)</f>
        <v>0</v>
      </c>
      <c r="BQ18">
        <f>SUMIFS('Grid GenerationQueue'!AG$5:AG$410,'Grid GenerationQueue'!$AZ$5:$AZ$410,$B18,'Grid GenerationQueue'!$BA$5:$BA$410,$C18,'Grid GenerationQueue'!$BJ$5:$BJ$410,"Executed",'Grid GenerationQueue'!$BD$5:$BD$410,"&lt;="&amp;$BE$3)</f>
        <v>254.26999999999998</v>
      </c>
      <c r="BR18">
        <f>SUMIFS('Grid GenerationQueue'!AH$5:AH$410,'Grid GenerationQueue'!$AZ$5:$AZ$410,$B18,'Grid GenerationQueue'!$BA$5:$BA$410,$C18,'Grid GenerationQueue'!$BJ$5:$BJ$410,"Executed",'Grid GenerationQueue'!$BD$5:$BD$410,"&lt;="&amp;$BE$3)</f>
        <v>0.19999999999999929</v>
      </c>
      <c r="BS18">
        <f>SUMIFS('Grid GenerationQueue'!AI$5:AI$410,'Grid GenerationQueue'!$AZ$5:$AZ$410,$B18,'Grid GenerationQueue'!$BA$5:$BA$410,$C18,'Grid GenerationQueue'!$BJ$5:$BJ$410,"Executed",'Grid GenerationQueue'!$BD$5:$BD$410,"&lt;="&amp;$BE$3)</f>
        <v>0</v>
      </c>
      <c r="BT18">
        <f>SUMIFS('Grid GenerationQueue'!AJ$5:AJ$410,'Grid GenerationQueue'!$AZ$5:$AZ$410,$B18,'Grid GenerationQueue'!$BA$5:$BA$410,$C18,'Grid GenerationQueue'!$BJ$5:$BJ$410,"Executed",'Grid GenerationQueue'!$BD$5:$BD$410,"&lt;="&amp;$BE$3)</f>
        <v>0</v>
      </c>
      <c r="BU18">
        <f>SUMIFS('Grid GenerationQueue'!AK$5:AK$410,'Grid GenerationQueue'!$AZ$5:$AZ$410,$B18,'Grid GenerationQueue'!$BA$5:$BA$410,$C18,'Grid GenerationQueue'!$BJ$5:$BJ$410,"Executed",'Grid GenerationQueue'!$BD$5:$BD$410,"&lt;="&amp;$BE$3)</f>
        <v>320.17399999999998</v>
      </c>
      <c r="BV18">
        <f>SUMIFS('Grid GenerationQueue'!AL$5:AL$410,'Grid GenerationQueue'!$AZ$5:$AZ$410,$B18,'Grid GenerationQueue'!$BA$5:$BA$410,$C18,'Grid GenerationQueue'!$BJ$5:$BJ$410,"Executed",'Grid GenerationQueue'!$BD$5:$BD$410,"&lt;="&amp;$BE$3)</f>
        <v>41.843333333333348</v>
      </c>
      <c r="BW18">
        <f>SUMIFS('Grid GenerationQueue'!AM$5:AM$410,'Grid GenerationQueue'!$AZ$5:$AZ$410,$B18,'Grid GenerationQueue'!$BA$5:$BA$410,$C18,'Grid GenerationQueue'!$BJ$5:$BJ$410,"Executed",'Grid GenerationQueue'!$BD$5:$BD$410,"&lt;="&amp;$BE$3)</f>
        <v>0</v>
      </c>
      <c r="BX18">
        <f>SUMIFS('Grid GenerationQueue'!AN$5:AN$410,'Grid GenerationQueue'!$AZ$5:$AZ$410,$B18,'Grid GenerationQueue'!$BA$5:$BA$410,$C18,'Grid GenerationQueue'!$BJ$5:$BJ$410,"Executed",'Grid GenerationQueue'!$BD$5:$BD$410,"&lt;="&amp;$BE$3)</f>
        <v>0</v>
      </c>
      <c r="BY18">
        <f>SUMIFS('Grid GenerationQueue'!AO$5:AO$410,'Grid GenerationQueue'!$AZ$5:$AZ$410,$B18,'Grid GenerationQueue'!$BA$5:$BA$410,$C18,'Grid GenerationQueue'!$BJ$5:$BJ$410,"Executed",'Grid GenerationQueue'!$BD$5:$BD$410,"&lt;="&amp;$BE$3)</f>
        <v>0</v>
      </c>
      <c r="BZ18">
        <f>SUMIFS('Grid GenerationQueue'!AP$5:AP$410,'Grid GenerationQueue'!$AZ$5:$AZ$410,$B18,'Grid GenerationQueue'!$BA$5:$BA$410,$C18,'Grid GenerationQueue'!$BJ$5:$BJ$410,"Executed",'Grid GenerationQueue'!$BD$5:$BD$410,"&lt;="&amp;$BE$3)</f>
        <v>0</v>
      </c>
      <c r="CA18">
        <f>SUMIFS('Grid GenerationQueue'!AQ$5:AQ$410,'Grid GenerationQueue'!$AZ$5:$AZ$410,$B18,'Grid GenerationQueue'!$BA$5:$BA$410,$C18,'Grid GenerationQueue'!$BJ$5:$BJ$410,"Executed",'Grid GenerationQueue'!$BD$5:$BD$410,"&lt;="&amp;$BE$3)</f>
        <v>0</v>
      </c>
      <c r="CB18">
        <f>SUMIFS('Grid GenerationQueue'!AR$5:AR$410,'Grid GenerationQueue'!$AZ$5:$AZ$410,$B18,'Grid GenerationQueue'!$BA$5:$BA$410,$C18,'Grid GenerationQueue'!$BJ$5:$BJ$410,"Executed",'Grid GenerationQueue'!$BD$5:$BD$410,"&lt;="&amp;$BE$3)</f>
        <v>0</v>
      </c>
      <c r="CD18">
        <f>SUMIFS('Grid GenerationQueue'!AG$5:AG$410,'Grid GenerationQueue'!$AZ$5:$AZ$410,$B18,'Grid GenerationQueue'!$BA$5:$BA$410,$C18,'Grid GenerationQueue'!$BH$5:$BH$410,"&lt;&gt;"&amp;"",'Grid GenerationQueue'!$BD$5:$BD$410,"&lt;="&amp;$BE$3)</f>
        <v>1018.4059999999999</v>
      </c>
      <c r="CE18">
        <f>SUMIFS('Grid GenerationQueue'!AH$5:AH$410,'Grid GenerationQueue'!$AZ$5:$AZ$410,$B18,'Grid GenerationQueue'!$BA$5:$BA$410,$C18,'Grid GenerationQueue'!$BH$5:$BH$410,"&lt;&gt;"&amp;"",'Grid GenerationQueue'!$BD$5:$BD$410,"&lt;="&amp;$BE$3)</f>
        <v>388.07499999999999</v>
      </c>
      <c r="CF18">
        <f>SUMIFS('Grid GenerationQueue'!AI$5:AI$410,'Grid GenerationQueue'!$AZ$5:$AZ$410,$B18,'Grid GenerationQueue'!$BA$5:$BA$410,$C18,'Grid GenerationQueue'!$BH$5:$BH$410,"&lt;&gt;"&amp;"",'Grid GenerationQueue'!$BD$5:$BD$410,"&lt;="&amp;$BE$3)</f>
        <v>0</v>
      </c>
      <c r="CG18">
        <f>SUMIFS('Grid GenerationQueue'!AJ$5:AJ$410,'Grid GenerationQueue'!$AZ$5:$AZ$410,$B18,'Grid GenerationQueue'!$BA$5:$BA$410,$C18,'Grid GenerationQueue'!$BH$5:$BH$410,"&lt;&gt;"&amp;"",'Grid GenerationQueue'!$BD$5:$BD$410,"&lt;="&amp;$BE$3)</f>
        <v>0</v>
      </c>
      <c r="CH18">
        <f>SUMIFS('Grid GenerationQueue'!AK$5:AK$410,'Grid GenerationQueue'!$AZ$5:$AZ$410,$B18,'Grid GenerationQueue'!$BA$5:$BA$410,$C18,'Grid GenerationQueue'!$BH$5:$BH$410,"&lt;&gt;"&amp;"",'Grid GenerationQueue'!$BD$5:$BD$410,"&lt;="&amp;$BE$3)</f>
        <v>1084.31</v>
      </c>
      <c r="CI18">
        <f>SUMIFS('Grid GenerationQueue'!AL$5:AL$410,'Grid GenerationQueue'!$AZ$5:$AZ$410,$B18,'Grid GenerationQueue'!$BA$5:$BA$410,$C18,'Grid GenerationQueue'!$BH$5:$BH$410,"&lt;&gt;"&amp;"",'Grid GenerationQueue'!$BD$5:$BD$410,"&lt;="&amp;$BE$3)</f>
        <v>41.843333333333348</v>
      </c>
      <c r="CJ18">
        <f>SUMIFS('Grid GenerationQueue'!AM$5:AM$410,'Grid GenerationQueue'!$AZ$5:$AZ$410,$B18,'Grid GenerationQueue'!$BA$5:$BA$410,$C18,'Grid GenerationQueue'!$BH$5:$BH$410,"&lt;&gt;"&amp;"",'Grid GenerationQueue'!$BD$5:$BD$410,"&lt;="&amp;$BE$3)</f>
        <v>0</v>
      </c>
      <c r="CK18">
        <f>SUMIFS('Grid GenerationQueue'!AN$5:AN$410,'Grid GenerationQueue'!$AZ$5:$AZ$410,$B18,'Grid GenerationQueue'!$BA$5:$BA$410,$C18,'Grid GenerationQueue'!$BH$5:$BH$410,"&lt;&gt;"&amp;"",'Grid GenerationQueue'!$BD$5:$BD$410,"&lt;="&amp;$BE$3)</f>
        <v>0</v>
      </c>
      <c r="CL18">
        <f>SUMIFS('Grid GenerationQueue'!AO$5:AO$410,'Grid GenerationQueue'!$AZ$5:$AZ$410,$B18,'Grid GenerationQueue'!$BA$5:$BA$410,$C18,'Grid GenerationQueue'!$BH$5:$BH$410,"&lt;&gt;"&amp;"",'Grid GenerationQueue'!$BD$5:$BD$410,"&lt;="&amp;$BE$3)</f>
        <v>0</v>
      </c>
      <c r="CM18">
        <f>SUMIFS('Grid GenerationQueue'!AP$5:AP$410,'Grid GenerationQueue'!$AZ$5:$AZ$410,$B18,'Grid GenerationQueue'!$BA$5:$BA$410,$C18,'Grid GenerationQueue'!$BH$5:$BH$410,"&lt;&gt;"&amp;"",'Grid GenerationQueue'!$BD$5:$BD$410,"&lt;="&amp;$BE$3)</f>
        <v>0</v>
      </c>
      <c r="CN18">
        <f>SUMIFS('Grid GenerationQueue'!AQ$5:AQ$410,'Grid GenerationQueue'!$AZ$5:$AZ$410,$B18,'Grid GenerationQueue'!$BA$5:$BA$410,$C18,'Grid GenerationQueue'!$BH$5:$BH$410,"&lt;&gt;"&amp;"",'Grid GenerationQueue'!$BD$5:$BD$410,"&lt;="&amp;$BE$3)</f>
        <v>0</v>
      </c>
      <c r="CO18">
        <f>SUMIFS('Grid GenerationQueue'!AR$5:AR$410,'Grid GenerationQueue'!$AZ$5:$AZ$410,$B18,'Grid GenerationQueue'!$BA$5:$BA$410,$C18,'Grid GenerationQueue'!$BH$5:$BH$410,"&lt;&gt;"&amp;"",'Grid GenerationQueue'!$BD$5:$BD$410,"&lt;="&amp;$BE$3)</f>
        <v>0</v>
      </c>
      <c r="CQ18">
        <f>SUMIFS('Grid GenerationQueue'!AG$5:AG$410,'Grid GenerationQueue'!$AZ$5:$AZ$410,$B18,'Grid GenerationQueue'!$BA$5:$BA$410,$C18,'Grid GenerationQueue'!$BK$5:$BK$410,"&gt;0",'Grid GenerationQueue'!$BD$5:$BD$410,"&lt;="&amp;$BE$3)</f>
        <v>606.06999999999994</v>
      </c>
      <c r="CR18">
        <f>SUMIFS('Grid GenerationQueue'!AH$5:AH$410,'Grid GenerationQueue'!$AZ$5:$AZ$410,$B18,'Grid GenerationQueue'!$BA$5:$BA$410,$C18,'Grid GenerationQueue'!$BK$5:$BK$410,"&gt;0",'Grid GenerationQueue'!$BD$5:$BD$410,"&lt;="&amp;$BE$3)</f>
        <v>292.07499999999999</v>
      </c>
      <c r="CS18">
        <f>SUMIFS('Grid GenerationQueue'!AI$5:AI$410,'Grid GenerationQueue'!$AZ$5:$AZ$410,$B18,'Grid GenerationQueue'!$BA$5:$BA$410,$C18,'Grid GenerationQueue'!$BK$5:$BK$410,"&gt;0",'Grid GenerationQueue'!$BD$5:$BD$410,"&lt;="&amp;$BE$3)</f>
        <v>0</v>
      </c>
      <c r="CT18">
        <f>SUMIFS('Grid GenerationQueue'!AJ$5:AJ$410,'Grid GenerationQueue'!$AZ$5:$AZ$410,$B18,'Grid GenerationQueue'!$BA$5:$BA$410,$C18,'Grid GenerationQueue'!$BK$5:$BK$410,"&gt;0",'Grid GenerationQueue'!$BD$5:$BD$410,"&lt;="&amp;$BE$3)</f>
        <v>0</v>
      </c>
      <c r="CU18">
        <f>SUMIFS('Grid GenerationQueue'!AK$5:AK$410,'Grid GenerationQueue'!$AZ$5:$AZ$410,$B18,'Grid GenerationQueue'!$BA$5:$BA$410,$C18,'Grid GenerationQueue'!$BK$5:$BK$410,"&gt;0",'Grid GenerationQueue'!$BD$5:$BD$410,"&lt;="&amp;$BE$3)</f>
        <v>671.97399999999993</v>
      </c>
      <c r="CV18">
        <f>SUMIFS('Grid GenerationQueue'!AL$5:AL$410,'Grid GenerationQueue'!$AZ$5:$AZ$410,$B18,'Grid GenerationQueue'!$BA$5:$BA$410,$C18,'Grid GenerationQueue'!$BK$5:$BK$410,"&gt;0",'Grid GenerationQueue'!$BD$5:$BD$410,"&lt;="&amp;$BE$3)</f>
        <v>41.843333333333348</v>
      </c>
      <c r="CW18">
        <f>SUMIFS('Grid GenerationQueue'!AM$5:AM$410,'Grid GenerationQueue'!$AZ$5:$AZ$410,$B18,'Grid GenerationQueue'!$BA$5:$BA$410,$C18,'Grid GenerationQueue'!$BK$5:$BK$410,"&gt;0",'Grid GenerationQueue'!$BD$5:$BD$410,"&lt;="&amp;$BE$3)</f>
        <v>0</v>
      </c>
      <c r="CX18">
        <f>SUMIFS('Grid GenerationQueue'!AN$5:AN$410,'Grid GenerationQueue'!$AZ$5:$AZ$410,$B18,'Grid GenerationQueue'!$BA$5:$BA$410,$C18,'Grid GenerationQueue'!$BK$5:$BK$410,"&gt;0",'Grid GenerationQueue'!$BD$5:$BD$410,"&lt;="&amp;$BE$3)</f>
        <v>0</v>
      </c>
      <c r="CY18">
        <f>SUMIFS('Grid GenerationQueue'!AO$5:AO$410,'Grid GenerationQueue'!$AZ$5:$AZ$410,$B18,'Grid GenerationQueue'!$BA$5:$BA$410,$C18,'Grid GenerationQueue'!$BK$5:$BK$410,"&gt;0",'Grid GenerationQueue'!$BD$5:$BD$410,"&lt;="&amp;$BE$3)</f>
        <v>0</v>
      </c>
      <c r="CZ18">
        <f>SUMIFS('Grid GenerationQueue'!AP$5:AP$410,'Grid GenerationQueue'!$AZ$5:$AZ$410,$B18,'Grid GenerationQueue'!$BA$5:$BA$410,$C18,'Grid GenerationQueue'!$BK$5:$BK$410,"&gt;0",'Grid GenerationQueue'!$BD$5:$BD$410,"&lt;="&amp;$BE$3)</f>
        <v>0</v>
      </c>
      <c r="DA18">
        <f>SUMIFS('Grid GenerationQueue'!AQ$5:AQ$410,'Grid GenerationQueue'!$AZ$5:$AZ$410,$B18,'Grid GenerationQueue'!$BA$5:$BA$410,$C18,'Grid GenerationQueue'!$BK$5:$BK$410,"&gt;0",'Grid GenerationQueue'!$BD$5:$BD$410,"&lt;="&amp;$BE$3)</f>
        <v>0</v>
      </c>
      <c r="DB18">
        <f>SUMIFS('Grid GenerationQueue'!AR$5:AR$410,'Grid GenerationQueue'!$AZ$5:$AZ$410,$B18,'Grid GenerationQueue'!$BA$5:$BA$410,$C18,'Grid GenerationQueue'!$BK$5:$BK$410,"&gt;0",'Grid GenerationQueue'!$BD$5:$BD$410,"&lt;="&amp;$BE$3)</f>
        <v>0</v>
      </c>
    </row>
    <row r="19" spans="1:106" x14ac:dyDescent="0.35">
      <c r="A19" t="s">
        <v>4745</v>
      </c>
      <c r="B19" t="s">
        <v>4406</v>
      </c>
      <c r="C19">
        <v>70</v>
      </c>
      <c r="D19">
        <f>SUMIFS('Grid GenerationQueue'!AG$5:AG$410,'Grid GenerationQueue'!$AZ$5:$AZ$410,$B19,'Grid GenerationQueue'!$BA$5:$BA$410,$C19)</f>
        <v>30.8</v>
      </c>
      <c r="E19">
        <f>SUMIFS('Grid GenerationQueue'!AH$5:AH$410,'Grid GenerationQueue'!$AZ$5:$AZ$410,$B19,'Grid GenerationQueue'!$BA$5:$BA$410,$C19)</f>
        <v>0</v>
      </c>
      <c r="F19">
        <f>SUMIFS('Grid GenerationQueue'!AI$5:AI$410,'Grid GenerationQueue'!$AZ$5:$AZ$410,$B19,'Grid GenerationQueue'!$BA$5:$BA$410,$C19)</f>
        <v>0</v>
      </c>
      <c r="G19">
        <f>SUMIFS('Grid GenerationQueue'!AJ$5:AJ$410,'Grid GenerationQueue'!$AZ$5:$AZ$410,$B19,'Grid GenerationQueue'!$BA$5:$BA$410,$C19)</f>
        <v>0</v>
      </c>
      <c r="H19">
        <f>SUMIFS('Grid GenerationQueue'!AK$5:AK$410,'Grid GenerationQueue'!$AZ$5:$AZ$410,$B19,'Grid GenerationQueue'!$BA$5:$BA$410,$C19)</f>
        <v>1.2999999999999972</v>
      </c>
      <c r="I19">
        <f>SUMIFS('Grid GenerationQueue'!AL$5:AL$410,'Grid GenerationQueue'!$AZ$5:$AZ$410,$B19,'Grid GenerationQueue'!$BA$5:$BA$410,$C19)</f>
        <v>0</v>
      </c>
      <c r="J19">
        <f>SUMIFS('Grid GenerationQueue'!AM$5:AM$410,'Grid GenerationQueue'!$AZ$5:$AZ$410,$B19,'Grid GenerationQueue'!$BA$5:$BA$410,$C19)</f>
        <v>0</v>
      </c>
      <c r="K19">
        <f>SUMIFS('Grid GenerationQueue'!AN$5:AN$410,'Grid GenerationQueue'!$AZ$5:$AZ$410,$B19,'Grid GenerationQueue'!$BA$5:$BA$410,$C19)</f>
        <v>0</v>
      </c>
      <c r="L19">
        <f>SUMIFS('Grid GenerationQueue'!AO$5:AO$410,'Grid GenerationQueue'!$AZ$5:$AZ$410,$B19,'Grid GenerationQueue'!$BA$5:$BA$410,$C19)</f>
        <v>0</v>
      </c>
      <c r="M19">
        <f>SUMIFS('Grid GenerationQueue'!AP$5:AP$410,'Grid GenerationQueue'!$AZ$5:$AZ$410,$B19,'Grid GenerationQueue'!$BA$5:$BA$410,$C19)</f>
        <v>0</v>
      </c>
      <c r="N19">
        <f>SUMIFS('Grid GenerationQueue'!AQ$5:AQ$410,'Grid GenerationQueue'!$AZ$5:$AZ$410,$B19,'Grid GenerationQueue'!$BA$5:$BA$410,$C19)</f>
        <v>0</v>
      </c>
      <c r="O19">
        <f>SUMIFS('Grid GenerationQueue'!AR$5:AR$410,'Grid GenerationQueue'!$AZ$5:$AZ$410,$B19,'Grid GenerationQueue'!$BA$5:$BA$410,$C19)</f>
        <v>0</v>
      </c>
      <c r="Q19">
        <f>SUMIFS('Grid GenerationQueue'!AG$5:AG$410,'Grid GenerationQueue'!$AZ$5:$AZ$410,$B19,'Grid GenerationQueue'!$BA$5:$BA$410,$C19,'Grid GenerationQueue'!$BJ$5:$BJ$410,"Executed")</f>
        <v>0</v>
      </c>
      <c r="R19">
        <f>SUMIFS('Grid GenerationQueue'!AH$5:AH$410,'Grid GenerationQueue'!$AZ$5:$AZ$410,$B19,'Grid GenerationQueue'!$BA$5:$BA$410,$C19,'Grid GenerationQueue'!$BJ$5:$BJ$410,"Executed")</f>
        <v>0</v>
      </c>
      <c r="S19">
        <f>SUMIFS('Grid GenerationQueue'!AI$5:AI$410,'Grid GenerationQueue'!$AZ$5:$AZ$410,$B19,'Grid GenerationQueue'!$BA$5:$BA$410,$C19,'Grid GenerationQueue'!$BJ$5:$BJ$410,"Executed")</f>
        <v>0</v>
      </c>
      <c r="T19">
        <f>SUMIFS('Grid GenerationQueue'!AJ$5:AJ$410,'Grid GenerationQueue'!$AZ$5:$AZ$410,$B19,'Grid GenerationQueue'!$BA$5:$BA$410,$C19,'Grid GenerationQueue'!$BJ$5:$BJ$410,"Executed")</f>
        <v>0</v>
      </c>
      <c r="U19">
        <f>SUMIFS('Grid GenerationQueue'!AK$5:AK$410,'Grid GenerationQueue'!$AZ$5:$AZ$410,$B19,'Grid GenerationQueue'!$BA$5:$BA$410,$C19,'Grid GenerationQueue'!$BJ$5:$BJ$410,"Executed")</f>
        <v>1.2999999999999972</v>
      </c>
      <c r="V19">
        <f>SUMIFS('Grid GenerationQueue'!AL$5:AL$410,'Grid GenerationQueue'!$AZ$5:$AZ$410,$B19,'Grid GenerationQueue'!$BA$5:$BA$410,$C19,'Grid GenerationQueue'!$BJ$5:$BJ$410,"Executed")</f>
        <v>0</v>
      </c>
      <c r="W19">
        <f>SUMIFS('Grid GenerationQueue'!AM$5:AM$410,'Grid GenerationQueue'!$AZ$5:$AZ$410,$B19,'Grid GenerationQueue'!$BA$5:$BA$410,$C19,'Grid GenerationQueue'!$BJ$5:$BJ$410,"Executed")</f>
        <v>0</v>
      </c>
      <c r="X19">
        <f>SUMIFS('Grid GenerationQueue'!AN$5:AN$410,'Grid GenerationQueue'!$AZ$5:$AZ$410,$B19,'Grid GenerationQueue'!$BA$5:$BA$410,$C19,'Grid GenerationQueue'!$BJ$5:$BJ$410,"Executed")</f>
        <v>0</v>
      </c>
      <c r="Y19">
        <f>SUMIFS('Grid GenerationQueue'!AO$5:AO$410,'Grid GenerationQueue'!$AZ$5:$AZ$410,$B19,'Grid GenerationQueue'!$BA$5:$BA$410,$C19,'Grid GenerationQueue'!$BJ$5:$BJ$410,"Executed")</f>
        <v>0</v>
      </c>
      <c r="Z19">
        <f>SUMIFS('Grid GenerationQueue'!AP$5:AP$410,'Grid GenerationQueue'!$AZ$5:$AZ$410,$B19,'Grid GenerationQueue'!$BA$5:$BA$410,$C19,'Grid GenerationQueue'!$BJ$5:$BJ$410,"Executed")</f>
        <v>0</v>
      </c>
      <c r="AA19">
        <f>SUMIFS('Grid GenerationQueue'!AQ$5:AQ$410,'Grid GenerationQueue'!$AZ$5:$AZ$410,$B19,'Grid GenerationQueue'!$BA$5:$BA$410,$C19,'Grid GenerationQueue'!$BJ$5:$BJ$410,"Executed")</f>
        <v>0</v>
      </c>
      <c r="AB19">
        <f>SUMIFS('Grid GenerationQueue'!AR$5:AR$410,'Grid GenerationQueue'!$AZ$5:$AZ$410,$B19,'Grid GenerationQueue'!$BA$5:$BA$410,$C19,'Grid GenerationQueue'!$BJ$5:$BJ$410,"Executed")</f>
        <v>0</v>
      </c>
      <c r="AD19">
        <f>SUMIFS('Grid GenerationQueue'!AG$5:AG$410,'Grid GenerationQueue'!$AZ$5:$AZ$410,$B19,'Grid GenerationQueue'!$BA$5:$BA$410,$C19,'Grid GenerationQueue'!$BH$5:$BH$410,"&lt;&gt;"&amp;"")+SUMIFS('Grid GenerationQueue'!AG$5:AG$410,'Grid GenerationQueue'!$AZ$5:$AZ$410,$B19,'Grid GenerationQueue'!$BA$5:$BA$410,$C19,'Grid GenerationQueue'!$BH$5:$BH$410,"",'Grid GenerationQueue'!$AC$5:$AC$410,1)</f>
        <v>30.8</v>
      </c>
      <c r="AE19">
        <f>SUMIFS('Grid GenerationQueue'!AH$5:AH$410,'Grid GenerationQueue'!$AZ$5:$AZ$410,$B19,'Grid GenerationQueue'!$BA$5:$BA$410,$C19,'Grid GenerationQueue'!$BH$5:$BH$410,"&lt;&gt;"&amp;"")+SUMIFS('Grid GenerationQueue'!AH$5:AH$410,'Grid GenerationQueue'!$AZ$5:$AZ$410,$B19,'Grid GenerationQueue'!$BA$5:$BA$410,$C19,'Grid GenerationQueue'!$BH$5:$BH$410,"",'Grid GenerationQueue'!$AC$5:$AC$410,1)</f>
        <v>0</v>
      </c>
      <c r="AF19">
        <f>SUMIFS('Grid GenerationQueue'!AI$5:AI$410,'Grid GenerationQueue'!$AZ$5:$AZ$410,$B19,'Grid GenerationQueue'!$BA$5:$BA$410,$C19,'Grid GenerationQueue'!$BH$5:$BH$410,"&lt;&gt;"&amp;"")+SUMIFS('Grid GenerationQueue'!AI$5:AI$410,'Grid GenerationQueue'!$AZ$5:$AZ$410,$B19,'Grid GenerationQueue'!$BA$5:$BA$410,$C19,'Grid GenerationQueue'!$BH$5:$BH$410,"",'Grid GenerationQueue'!$AC$5:$AC$410,1)</f>
        <v>0</v>
      </c>
      <c r="AG19">
        <f>SUMIFS('Grid GenerationQueue'!AJ$5:AJ$410,'Grid GenerationQueue'!$AZ$5:$AZ$410,$B19,'Grid GenerationQueue'!$BA$5:$BA$410,$C19,'Grid GenerationQueue'!$BH$5:$BH$410,"&lt;&gt;"&amp;"")+SUMIFS('Grid GenerationQueue'!AJ$5:AJ$410,'Grid GenerationQueue'!$AZ$5:$AZ$410,$B19,'Grid GenerationQueue'!$BA$5:$BA$410,$C19,'Grid GenerationQueue'!$BH$5:$BH$410,"",'Grid GenerationQueue'!$AC$5:$AC$410,1)</f>
        <v>0</v>
      </c>
      <c r="AH19">
        <f>SUMIFS('Grid GenerationQueue'!AK$5:AK$410,'Grid GenerationQueue'!$AZ$5:$AZ$410,$B19,'Grid GenerationQueue'!$BA$5:$BA$410,$C19,'Grid GenerationQueue'!$BH$5:$BH$410,"&lt;&gt;"&amp;"")+SUMIFS('Grid GenerationQueue'!AK$5:AK$410,'Grid GenerationQueue'!$AZ$5:$AZ$410,$B19,'Grid GenerationQueue'!$BA$5:$BA$410,$C19,'Grid GenerationQueue'!$BH$5:$BH$410,"",'Grid GenerationQueue'!$AC$5:$AC$410,1)</f>
        <v>1.2999999999999972</v>
      </c>
      <c r="AI19">
        <f>SUMIFS('Grid GenerationQueue'!AL$5:AL$410,'Grid GenerationQueue'!$AZ$5:$AZ$410,$B19,'Grid GenerationQueue'!$BA$5:$BA$410,$C19,'Grid GenerationQueue'!$BH$5:$BH$410,"&lt;&gt;"&amp;"")+SUMIFS('Grid GenerationQueue'!AL$5:AL$410,'Grid GenerationQueue'!$AZ$5:$AZ$410,$B19,'Grid GenerationQueue'!$BA$5:$BA$410,$C19,'Grid GenerationQueue'!$BH$5:$BH$410,"",'Grid GenerationQueue'!$AC$5:$AC$410,1)</f>
        <v>0</v>
      </c>
      <c r="AJ19">
        <f>SUMIFS('Grid GenerationQueue'!AM$5:AM$410,'Grid GenerationQueue'!$AZ$5:$AZ$410,$B19,'Grid GenerationQueue'!$BA$5:$BA$410,$C19,'Grid GenerationQueue'!$BH$5:$BH$410,"&lt;&gt;"&amp;"")+SUMIFS('Grid GenerationQueue'!AM$5:AM$410,'Grid GenerationQueue'!$AZ$5:$AZ$410,$B19,'Grid GenerationQueue'!$BA$5:$BA$410,$C19,'Grid GenerationQueue'!$BH$5:$BH$410,"",'Grid GenerationQueue'!$AC$5:$AC$410,1)</f>
        <v>0</v>
      </c>
      <c r="AK19">
        <f>SUMIFS('Grid GenerationQueue'!AN$5:AN$410,'Grid GenerationQueue'!$AZ$5:$AZ$410,$B19,'Grid GenerationQueue'!$BA$5:$BA$410,$C19,'Grid GenerationQueue'!$BH$5:$BH$410,"&lt;&gt;"&amp;"")+SUMIFS('Grid GenerationQueue'!AN$5:AN$410,'Grid GenerationQueue'!$AZ$5:$AZ$410,$B19,'Grid GenerationQueue'!$BA$5:$BA$410,$C19,'Grid GenerationQueue'!$BH$5:$BH$410,"",'Grid GenerationQueue'!$AC$5:$AC$410,1)</f>
        <v>0</v>
      </c>
      <c r="AL19">
        <f>SUMIFS('Grid GenerationQueue'!AO$5:AO$410,'Grid GenerationQueue'!$AZ$5:$AZ$410,$B19,'Grid GenerationQueue'!$BA$5:$BA$410,$C19,'Grid GenerationQueue'!$BH$5:$BH$410,"&lt;&gt;"&amp;"")+SUMIFS('Grid GenerationQueue'!AO$5:AO$410,'Grid GenerationQueue'!$AZ$5:$AZ$410,$B19,'Grid GenerationQueue'!$BA$5:$BA$410,$C19,'Grid GenerationQueue'!$BH$5:$BH$410,"",'Grid GenerationQueue'!$AC$5:$AC$410,1)</f>
        <v>0</v>
      </c>
      <c r="AM19">
        <f>SUMIFS('Grid GenerationQueue'!AP$5:AP$410,'Grid GenerationQueue'!$AZ$5:$AZ$410,$B19,'Grid GenerationQueue'!$BA$5:$BA$410,$C19,'Grid GenerationQueue'!$BH$5:$BH$410,"&lt;&gt;"&amp;"")+SUMIFS('Grid GenerationQueue'!AP$5:AP$410,'Grid GenerationQueue'!$AZ$5:$AZ$410,$B19,'Grid GenerationQueue'!$BA$5:$BA$410,$C19,'Grid GenerationQueue'!$BH$5:$BH$410,"",'Grid GenerationQueue'!$AC$5:$AC$410,1)</f>
        <v>0</v>
      </c>
      <c r="AN19">
        <f>SUMIFS('Grid GenerationQueue'!AQ$5:AQ$410,'Grid GenerationQueue'!$AZ$5:$AZ$410,$B19,'Grid GenerationQueue'!$BA$5:$BA$410,$C19,'Grid GenerationQueue'!$BH$5:$BH$410,"&lt;&gt;"&amp;"")+SUMIFS('Grid GenerationQueue'!AQ$5:AQ$410,'Grid GenerationQueue'!$AZ$5:$AZ$410,$B19,'Grid GenerationQueue'!$BA$5:$BA$410,$C19,'Grid GenerationQueue'!$BH$5:$BH$410,"",'Grid GenerationQueue'!$AC$5:$AC$410,1)</f>
        <v>0</v>
      </c>
      <c r="AO19">
        <f>SUMIFS('Grid GenerationQueue'!AR$5:AR$410,'Grid GenerationQueue'!$AZ$5:$AZ$410,$B19,'Grid GenerationQueue'!$BA$5:$BA$410,$C19,'Grid GenerationQueue'!$BH$5:$BH$410,"&lt;&gt;"&amp;"")+SUMIFS('Grid GenerationQueue'!AR$5:AR$410,'Grid GenerationQueue'!$AZ$5:$AZ$410,$B19,'Grid GenerationQueue'!$BA$5:$BA$410,$C19,'Grid GenerationQueue'!$BH$5:$BH$410,"",'Grid GenerationQueue'!$AC$5:$AC$410,1)</f>
        <v>0</v>
      </c>
      <c r="AQ19">
        <f>SUMIFS('Grid GenerationQueue'!AG$5:AG$410,'Grid GenerationQueue'!$AZ$5:$AZ$410,$B19,'Grid GenerationQueue'!$BA$5:$BA$410,$C19,'Grid GenerationQueue'!$BK$5:$BK$410,"&gt;0")</f>
        <v>0</v>
      </c>
      <c r="AR19">
        <f>SUMIFS('Grid GenerationQueue'!AH$5:AH$410,'Grid GenerationQueue'!$AZ$5:$AZ$410,$B19,'Grid GenerationQueue'!$BA$5:$BA$410,$C19,'Grid GenerationQueue'!$BK$5:$BK$410,"&gt;0")</f>
        <v>0</v>
      </c>
      <c r="AS19">
        <f>SUMIFS('Grid GenerationQueue'!AI$5:AI$410,'Grid GenerationQueue'!$AZ$5:$AZ$410,$B19,'Grid GenerationQueue'!$BA$5:$BA$410,$C19,'Grid GenerationQueue'!$BK$5:$BK$410,"&gt;0")</f>
        <v>0</v>
      </c>
      <c r="AT19">
        <f>SUMIFS('Grid GenerationQueue'!AJ$5:AJ$410,'Grid GenerationQueue'!$AZ$5:$AZ$410,$B19,'Grid GenerationQueue'!$BA$5:$BA$410,$C19,'Grid GenerationQueue'!$BK$5:$BK$410,"&gt;0")</f>
        <v>0</v>
      </c>
      <c r="AU19">
        <f>SUMIFS('Grid GenerationQueue'!AK$5:AK$410,'Grid GenerationQueue'!$AZ$5:$AZ$410,$B19,'Grid GenerationQueue'!$BA$5:$BA$410,$C19,'Grid GenerationQueue'!$BK$5:$BK$410,"&gt;0")</f>
        <v>1.2999999999999972</v>
      </c>
      <c r="AV19">
        <f>SUMIFS('Grid GenerationQueue'!AL$5:AL$410,'Grid GenerationQueue'!$AZ$5:$AZ$410,$B19,'Grid GenerationQueue'!$BA$5:$BA$410,$C19,'Grid GenerationQueue'!$BK$5:$BK$410,"&gt;0")</f>
        <v>0</v>
      </c>
      <c r="AW19">
        <f>SUMIFS('Grid GenerationQueue'!AM$5:AM$410,'Grid GenerationQueue'!$AZ$5:$AZ$410,$B19,'Grid GenerationQueue'!$BA$5:$BA$410,$C19,'Grid GenerationQueue'!$BK$5:$BK$410,"&gt;0")</f>
        <v>0</v>
      </c>
      <c r="AX19">
        <f>SUMIFS('Grid GenerationQueue'!AN$5:AN$410,'Grid GenerationQueue'!$AZ$5:$AZ$410,$B19,'Grid GenerationQueue'!$BA$5:$BA$410,$C19,'Grid GenerationQueue'!$BK$5:$BK$410,"&gt;0")</f>
        <v>0</v>
      </c>
      <c r="AY19">
        <f>SUMIFS('Grid GenerationQueue'!AO$5:AO$410,'Grid GenerationQueue'!$AZ$5:$AZ$410,$B19,'Grid GenerationQueue'!$BA$5:$BA$410,$C19,'Grid GenerationQueue'!$BK$5:$BK$410,"&gt;0")</f>
        <v>0</v>
      </c>
      <c r="AZ19">
        <f>SUMIFS('Grid GenerationQueue'!AP$5:AP$410,'Grid GenerationQueue'!$AZ$5:$AZ$410,$B19,'Grid GenerationQueue'!$BA$5:$BA$410,$C19,'Grid GenerationQueue'!$BK$5:$BK$410,"&gt;0")</f>
        <v>0</v>
      </c>
      <c r="BA19">
        <f>SUMIFS('Grid GenerationQueue'!AQ$5:AQ$410,'Grid GenerationQueue'!$AZ$5:$AZ$410,$B19,'Grid GenerationQueue'!$BA$5:$BA$410,$C19,'Grid GenerationQueue'!$BK$5:$BK$410,"&gt;0")</f>
        <v>0</v>
      </c>
      <c r="BB19">
        <f>SUMIFS('Grid GenerationQueue'!AR$5:AR$410,'Grid GenerationQueue'!$AZ$5:$AZ$410,$B19,'Grid GenerationQueue'!$BA$5:$BA$410,$C19,'Grid GenerationQueue'!$BK$5:$BK$410,"&gt;0")</f>
        <v>0</v>
      </c>
      <c r="BD19">
        <f>SUMIFS('Grid GenerationQueue'!AG$5:AG$410,'Grid GenerationQueue'!$AZ$5:$AZ$410,$B19,'Grid GenerationQueue'!$BA$5:$BA$410,$C19,'Grid GenerationQueue'!$BD$5:$BD$410,"&lt;="&amp;$BE$3)</f>
        <v>30.8</v>
      </c>
      <c r="BE19">
        <f>SUMIFS('Grid GenerationQueue'!AH$5:AH$410,'Grid GenerationQueue'!$AZ$5:$AZ$410,$B19,'Grid GenerationQueue'!$BA$5:$BA$410,$C19,'Grid GenerationQueue'!$BD$5:$BD$410,"&lt;="&amp;$BE$3)</f>
        <v>0</v>
      </c>
      <c r="BF19">
        <f>SUMIFS('Grid GenerationQueue'!AI$5:AI$410,'Grid GenerationQueue'!$AZ$5:$AZ$410,$B19,'Grid GenerationQueue'!$BA$5:$BA$410,$C19,'Grid GenerationQueue'!$BD$5:$BD$410,"&lt;="&amp;$BE$3)</f>
        <v>0</v>
      </c>
      <c r="BG19">
        <f>SUMIFS('Grid GenerationQueue'!AJ$5:AJ$410,'Grid GenerationQueue'!$AZ$5:$AZ$410,$B19,'Grid GenerationQueue'!$BA$5:$BA$410,$C19,'Grid GenerationQueue'!$BD$5:$BD$410,"&lt;="&amp;$BE$3)</f>
        <v>0</v>
      </c>
      <c r="BH19">
        <f>SUMIFS('Grid GenerationQueue'!AK$5:AK$410,'Grid GenerationQueue'!$AZ$5:$AZ$410,$B19,'Grid GenerationQueue'!$BA$5:$BA$410,$C19,'Grid GenerationQueue'!$BD$5:$BD$410,"&lt;="&amp;$BE$3)</f>
        <v>1.2999999999999972</v>
      </c>
      <c r="BI19">
        <f>SUMIFS('Grid GenerationQueue'!AL$5:AL$410,'Grid GenerationQueue'!$AZ$5:$AZ$410,$B19,'Grid GenerationQueue'!$BA$5:$BA$410,$C19,'Grid GenerationQueue'!$BD$5:$BD$410,"&lt;="&amp;$BE$3)</f>
        <v>0</v>
      </c>
      <c r="BJ19">
        <f>SUMIFS('Grid GenerationQueue'!AM$5:AM$410,'Grid GenerationQueue'!$AZ$5:$AZ$410,$B19,'Grid GenerationQueue'!$BA$5:$BA$410,$C19,'Grid GenerationQueue'!$BD$5:$BD$410,"&lt;="&amp;$BE$3)</f>
        <v>0</v>
      </c>
      <c r="BK19">
        <f>SUMIFS('Grid GenerationQueue'!AN$5:AN$410,'Grid GenerationQueue'!$AZ$5:$AZ$410,$B19,'Grid GenerationQueue'!$BA$5:$BA$410,$C19,'Grid GenerationQueue'!$BD$5:$BD$410,"&lt;="&amp;$BE$3)</f>
        <v>0</v>
      </c>
      <c r="BL19">
        <f>SUMIFS('Grid GenerationQueue'!AO$5:AO$410,'Grid GenerationQueue'!$AZ$5:$AZ$410,$B19,'Grid GenerationQueue'!$BA$5:$BA$410,$C19,'Grid GenerationQueue'!$BD$5:$BD$410,"&lt;="&amp;$BE$3)</f>
        <v>0</v>
      </c>
      <c r="BM19">
        <f>SUMIFS('Grid GenerationQueue'!AP$5:AP$410,'Grid GenerationQueue'!$AZ$5:$AZ$410,$B19,'Grid GenerationQueue'!$BA$5:$BA$410,$C19,'Grid GenerationQueue'!$BD$5:$BD$410,"&lt;="&amp;$BE$3)</f>
        <v>0</v>
      </c>
      <c r="BN19">
        <f>SUMIFS('Grid GenerationQueue'!AQ$5:AQ$410,'Grid GenerationQueue'!$AZ$5:$AZ$410,$B19,'Grid GenerationQueue'!$BA$5:$BA$410,$C19,'Grid GenerationQueue'!$BD$5:$BD$410,"&lt;="&amp;$BE$3)</f>
        <v>0</v>
      </c>
      <c r="BO19">
        <f>SUMIFS('Grid GenerationQueue'!AR$5:AR$410,'Grid GenerationQueue'!$AZ$5:$AZ$410,$B19,'Grid GenerationQueue'!$BA$5:$BA$410,$C19,'Grid GenerationQueue'!$BD$5:$BD$410,"&lt;="&amp;$BE$3)</f>
        <v>0</v>
      </c>
      <c r="BQ19">
        <f>SUMIFS('Grid GenerationQueue'!AG$5:AG$410,'Grid GenerationQueue'!$AZ$5:$AZ$410,$B19,'Grid GenerationQueue'!$BA$5:$BA$410,$C19,'Grid GenerationQueue'!$BJ$5:$BJ$410,"Executed",'Grid GenerationQueue'!$BD$5:$BD$410,"&lt;="&amp;$BE$3)</f>
        <v>0</v>
      </c>
      <c r="BR19">
        <f>SUMIFS('Grid GenerationQueue'!AH$5:AH$410,'Grid GenerationQueue'!$AZ$5:$AZ$410,$B19,'Grid GenerationQueue'!$BA$5:$BA$410,$C19,'Grid GenerationQueue'!$BJ$5:$BJ$410,"Executed",'Grid GenerationQueue'!$BD$5:$BD$410,"&lt;="&amp;$BE$3)</f>
        <v>0</v>
      </c>
      <c r="BS19">
        <f>SUMIFS('Grid GenerationQueue'!AI$5:AI$410,'Grid GenerationQueue'!$AZ$5:$AZ$410,$B19,'Grid GenerationQueue'!$BA$5:$BA$410,$C19,'Grid GenerationQueue'!$BJ$5:$BJ$410,"Executed",'Grid GenerationQueue'!$BD$5:$BD$410,"&lt;="&amp;$BE$3)</f>
        <v>0</v>
      </c>
      <c r="BT19">
        <f>SUMIFS('Grid GenerationQueue'!AJ$5:AJ$410,'Grid GenerationQueue'!$AZ$5:$AZ$410,$B19,'Grid GenerationQueue'!$BA$5:$BA$410,$C19,'Grid GenerationQueue'!$BJ$5:$BJ$410,"Executed",'Grid GenerationQueue'!$BD$5:$BD$410,"&lt;="&amp;$BE$3)</f>
        <v>0</v>
      </c>
      <c r="BU19">
        <f>SUMIFS('Grid GenerationQueue'!AK$5:AK$410,'Grid GenerationQueue'!$AZ$5:$AZ$410,$B19,'Grid GenerationQueue'!$BA$5:$BA$410,$C19,'Grid GenerationQueue'!$BJ$5:$BJ$410,"Executed",'Grid GenerationQueue'!$BD$5:$BD$410,"&lt;="&amp;$BE$3)</f>
        <v>1.2999999999999972</v>
      </c>
      <c r="BV19">
        <f>SUMIFS('Grid GenerationQueue'!AL$5:AL$410,'Grid GenerationQueue'!$AZ$5:$AZ$410,$B19,'Grid GenerationQueue'!$BA$5:$BA$410,$C19,'Grid GenerationQueue'!$BJ$5:$BJ$410,"Executed",'Grid GenerationQueue'!$BD$5:$BD$410,"&lt;="&amp;$BE$3)</f>
        <v>0</v>
      </c>
      <c r="BW19">
        <f>SUMIFS('Grid GenerationQueue'!AM$5:AM$410,'Grid GenerationQueue'!$AZ$5:$AZ$410,$B19,'Grid GenerationQueue'!$BA$5:$BA$410,$C19,'Grid GenerationQueue'!$BJ$5:$BJ$410,"Executed",'Grid GenerationQueue'!$BD$5:$BD$410,"&lt;="&amp;$BE$3)</f>
        <v>0</v>
      </c>
      <c r="BX19">
        <f>SUMIFS('Grid GenerationQueue'!AN$5:AN$410,'Grid GenerationQueue'!$AZ$5:$AZ$410,$B19,'Grid GenerationQueue'!$BA$5:$BA$410,$C19,'Grid GenerationQueue'!$BJ$5:$BJ$410,"Executed",'Grid GenerationQueue'!$BD$5:$BD$410,"&lt;="&amp;$BE$3)</f>
        <v>0</v>
      </c>
      <c r="BY19">
        <f>SUMIFS('Grid GenerationQueue'!AO$5:AO$410,'Grid GenerationQueue'!$AZ$5:$AZ$410,$B19,'Grid GenerationQueue'!$BA$5:$BA$410,$C19,'Grid GenerationQueue'!$BJ$5:$BJ$410,"Executed",'Grid GenerationQueue'!$BD$5:$BD$410,"&lt;="&amp;$BE$3)</f>
        <v>0</v>
      </c>
      <c r="BZ19">
        <f>SUMIFS('Grid GenerationQueue'!AP$5:AP$410,'Grid GenerationQueue'!$AZ$5:$AZ$410,$B19,'Grid GenerationQueue'!$BA$5:$BA$410,$C19,'Grid GenerationQueue'!$BJ$5:$BJ$410,"Executed",'Grid GenerationQueue'!$BD$5:$BD$410,"&lt;="&amp;$BE$3)</f>
        <v>0</v>
      </c>
      <c r="CA19">
        <f>SUMIFS('Grid GenerationQueue'!AQ$5:AQ$410,'Grid GenerationQueue'!$AZ$5:$AZ$410,$B19,'Grid GenerationQueue'!$BA$5:$BA$410,$C19,'Grid GenerationQueue'!$BJ$5:$BJ$410,"Executed",'Grid GenerationQueue'!$BD$5:$BD$410,"&lt;="&amp;$BE$3)</f>
        <v>0</v>
      </c>
      <c r="CB19">
        <f>SUMIFS('Grid GenerationQueue'!AR$5:AR$410,'Grid GenerationQueue'!$AZ$5:$AZ$410,$B19,'Grid GenerationQueue'!$BA$5:$BA$410,$C19,'Grid GenerationQueue'!$BJ$5:$BJ$410,"Executed",'Grid GenerationQueue'!$BD$5:$BD$410,"&lt;="&amp;$BE$3)</f>
        <v>0</v>
      </c>
      <c r="CD19">
        <f>SUMIFS('Grid GenerationQueue'!AG$5:AG$410,'Grid GenerationQueue'!$AZ$5:$AZ$410,$B19,'Grid GenerationQueue'!$BA$5:$BA$410,$C19,'Grid GenerationQueue'!$BH$5:$BH$410,"&lt;&gt;"&amp;"",'Grid GenerationQueue'!$BD$5:$BD$410,"&lt;="&amp;$BE$3)</f>
        <v>30.8</v>
      </c>
      <c r="CE19">
        <f>SUMIFS('Grid GenerationQueue'!AH$5:AH$410,'Grid GenerationQueue'!$AZ$5:$AZ$410,$B19,'Grid GenerationQueue'!$BA$5:$BA$410,$C19,'Grid GenerationQueue'!$BH$5:$BH$410,"&lt;&gt;"&amp;"",'Grid GenerationQueue'!$BD$5:$BD$410,"&lt;="&amp;$BE$3)</f>
        <v>0</v>
      </c>
      <c r="CF19">
        <f>SUMIFS('Grid GenerationQueue'!AI$5:AI$410,'Grid GenerationQueue'!$AZ$5:$AZ$410,$B19,'Grid GenerationQueue'!$BA$5:$BA$410,$C19,'Grid GenerationQueue'!$BH$5:$BH$410,"&lt;&gt;"&amp;"",'Grid GenerationQueue'!$BD$5:$BD$410,"&lt;="&amp;$BE$3)</f>
        <v>0</v>
      </c>
      <c r="CG19">
        <f>SUMIFS('Grid GenerationQueue'!AJ$5:AJ$410,'Grid GenerationQueue'!$AZ$5:$AZ$410,$B19,'Grid GenerationQueue'!$BA$5:$BA$410,$C19,'Grid GenerationQueue'!$BH$5:$BH$410,"&lt;&gt;"&amp;"",'Grid GenerationQueue'!$BD$5:$BD$410,"&lt;="&amp;$BE$3)</f>
        <v>0</v>
      </c>
      <c r="CH19">
        <f>SUMIFS('Grid GenerationQueue'!AK$5:AK$410,'Grid GenerationQueue'!$AZ$5:$AZ$410,$B19,'Grid GenerationQueue'!$BA$5:$BA$410,$C19,'Grid GenerationQueue'!$BH$5:$BH$410,"&lt;&gt;"&amp;"",'Grid GenerationQueue'!$BD$5:$BD$410,"&lt;="&amp;$BE$3)</f>
        <v>1.2999999999999972</v>
      </c>
      <c r="CI19">
        <f>SUMIFS('Grid GenerationQueue'!AL$5:AL$410,'Grid GenerationQueue'!$AZ$5:$AZ$410,$B19,'Grid GenerationQueue'!$BA$5:$BA$410,$C19,'Grid GenerationQueue'!$BH$5:$BH$410,"&lt;&gt;"&amp;"",'Grid GenerationQueue'!$BD$5:$BD$410,"&lt;="&amp;$BE$3)</f>
        <v>0</v>
      </c>
      <c r="CJ19">
        <f>SUMIFS('Grid GenerationQueue'!AM$5:AM$410,'Grid GenerationQueue'!$AZ$5:$AZ$410,$B19,'Grid GenerationQueue'!$BA$5:$BA$410,$C19,'Grid GenerationQueue'!$BH$5:$BH$410,"&lt;&gt;"&amp;"",'Grid GenerationQueue'!$BD$5:$BD$410,"&lt;="&amp;$BE$3)</f>
        <v>0</v>
      </c>
      <c r="CK19">
        <f>SUMIFS('Grid GenerationQueue'!AN$5:AN$410,'Grid GenerationQueue'!$AZ$5:$AZ$410,$B19,'Grid GenerationQueue'!$BA$5:$BA$410,$C19,'Grid GenerationQueue'!$BH$5:$BH$410,"&lt;&gt;"&amp;"",'Grid GenerationQueue'!$BD$5:$BD$410,"&lt;="&amp;$BE$3)</f>
        <v>0</v>
      </c>
      <c r="CL19">
        <f>SUMIFS('Grid GenerationQueue'!AO$5:AO$410,'Grid GenerationQueue'!$AZ$5:$AZ$410,$B19,'Grid GenerationQueue'!$BA$5:$BA$410,$C19,'Grid GenerationQueue'!$BH$5:$BH$410,"&lt;&gt;"&amp;"",'Grid GenerationQueue'!$BD$5:$BD$410,"&lt;="&amp;$BE$3)</f>
        <v>0</v>
      </c>
      <c r="CM19">
        <f>SUMIFS('Grid GenerationQueue'!AP$5:AP$410,'Grid GenerationQueue'!$AZ$5:$AZ$410,$B19,'Grid GenerationQueue'!$BA$5:$BA$410,$C19,'Grid GenerationQueue'!$BH$5:$BH$410,"&lt;&gt;"&amp;"",'Grid GenerationQueue'!$BD$5:$BD$410,"&lt;="&amp;$BE$3)</f>
        <v>0</v>
      </c>
      <c r="CN19">
        <f>SUMIFS('Grid GenerationQueue'!AQ$5:AQ$410,'Grid GenerationQueue'!$AZ$5:$AZ$410,$B19,'Grid GenerationQueue'!$BA$5:$BA$410,$C19,'Grid GenerationQueue'!$BH$5:$BH$410,"&lt;&gt;"&amp;"",'Grid GenerationQueue'!$BD$5:$BD$410,"&lt;="&amp;$BE$3)</f>
        <v>0</v>
      </c>
      <c r="CO19">
        <f>SUMIFS('Grid GenerationQueue'!AR$5:AR$410,'Grid GenerationQueue'!$AZ$5:$AZ$410,$B19,'Grid GenerationQueue'!$BA$5:$BA$410,$C19,'Grid GenerationQueue'!$BH$5:$BH$410,"&lt;&gt;"&amp;"",'Grid GenerationQueue'!$BD$5:$BD$410,"&lt;="&amp;$BE$3)</f>
        <v>0</v>
      </c>
      <c r="CQ19">
        <f>SUMIFS('Grid GenerationQueue'!AG$5:AG$410,'Grid GenerationQueue'!$AZ$5:$AZ$410,$B19,'Grid GenerationQueue'!$BA$5:$BA$410,$C19,'Grid GenerationQueue'!$BK$5:$BK$410,"&gt;0",'Grid GenerationQueue'!$BD$5:$BD$410,"&lt;="&amp;$BE$3)</f>
        <v>0</v>
      </c>
      <c r="CR19">
        <f>SUMIFS('Grid GenerationQueue'!AH$5:AH$410,'Grid GenerationQueue'!$AZ$5:$AZ$410,$B19,'Grid GenerationQueue'!$BA$5:$BA$410,$C19,'Grid GenerationQueue'!$BK$5:$BK$410,"&gt;0",'Grid GenerationQueue'!$BD$5:$BD$410,"&lt;="&amp;$BE$3)</f>
        <v>0</v>
      </c>
      <c r="CS19">
        <f>SUMIFS('Grid GenerationQueue'!AI$5:AI$410,'Grid GenerationQueue'!$AZ$5:$AZ$410,$B19,'Grid GenerationQueue'!$BA$5:$BA$410,$C19,'Grid GenerationQueue'!$BK$5:$BK$410,"&gt;0",'Grid GenerationQueue'!$BD$5:$BD$410,"&lt;="&amp;$BE$3)</f>
        <v>0</v>
      </c>
      <c r="CT19">
        <f>SUMIFS('Grid GenerationQueue'!AJ$5:AJ$410,'Grid GenerationQueue'!$AZ$5:$AZ$410,$B19,'Grid GenerationQueue'!$BA$5:$BA$410,$C19,'Grid GenerationQueue'!$BK$5:$BK$410,"&gt;0",'Grid GenerationQueue'!$BD$5:$BD$410,"&lt;="&amp;$BE$3)</f>
        <v>0</v>
      </c>
      <c r="CU19">
        <f>SUMIFS('Grid GenerationQueue'!AK$5:AK$410,'Grid GenerationQueue'!$AZ$5:$AZ$410,$B19,'Grid GenerationQueue'!$BA$5:$BA$410,$C19,'Grid GenerationQueue'!$BK$5:$BK$410,"&gt;0",'Grid GenerationQueue'!$BD$5:$BD$410,"&lt;="&amp;$BE$3)</f>
        <v>1.2999999999999972</v>
      </c>
      <c r="CV19">
        <f>SUMIFS('Grid GenerationQueue'!AL$5:AL$410,'Grid GenerationQueue'!$AZ$5:$AZ$410,$B19,'Grid GenerationQueue'!$BA$5:$BA$410,$C19,'Grid GenerationQueue'!$BK$5:$BK$410,"&gt;0",'Grid GenerationQueue'!$BD$5:$BD$410,"&lt;="&amp;$BE$3)</f>
        <v>0</v>
      </c>
      <c r="CW19">
        <f>SUMIFS('Grid GenerationQueue'!AM$5:AM$410,'Grid GenerationQueue'!$AZ$5:$AZ$410,$B19,'Grid GenerationQueue'!$BA$5:$BA$410,$C19,'Grid GenerationQueue'!$BK$5:$BK$410,"&gt;0",'Grid GenerationQueue'!$BD$5:$BD$410,"&lt;="&amp;$BE$3)</f>
        <v>0</v>
      </c>
      <c r="CX19">
        <f>SUMIFS('Grid GenerationQueue'!AN$5:AN$410,'Grid GenerationQueue'!$AZ$5:$AZ$410,$B19,'Grid GenerationQueue'!$BA$5:$BA$410,$C19,'Grid GenerationQueue'!$BK$5:$BK$410,"&gt;0",'Grid GenerationQueue'!$BD$5:$BD$410,"&lt;="&amp;$BE$3)</f>
        <v>0</v>
      </c>
      <c r="CY19">
        <f>SUMIFS('Grid GenerationQueue'!AO$5:AO$410,'Grid GenerationQueue'!$AZ$5:$AZ$410,$B19,'Grid GenerationQueue'!$BA$5:$BA$410,$C19,'Grid GenerationQueue'!$BK$5:$BK$410,"&gt;0",'Grid GenerationQueue'!$BD$5:$BD$410,"&lt;="&amp;$BE$3)</f>
        <v>0</v>
      </c>
      <c r="CZ19">
        <f>SUMIFS('Grid GenerationQueue'!AP$5:AP$410,'Grid GenerationQueue'!$AZ$5:$AZ$410,$B19,'Grid GenerationQueue'!$BA$5:$BA$410,$C19,'Grid GenerationQueue'!$BK$5:$BK$410,"&gt;0",'Grid GenerationQueue'!$BD$5:$BD$410,"&lt;="&amp;$BE$3)</f>
        <v>0</v>
      </c>
      <c r="DA19">
        <f>SUMIFS('Grid GenerationQueue'!AQ$5:AQ$410,'Grid GenerationQueue'!$AZ$5:$AZ$410,$B19,'Grid GenerationQueue'!$BA$5:$BA$410,$C19,'Grid GenerationQueue'!$BK$5:$BK$410,"&gt;0",'Grid GenerationQueue'!$BD$5:$BD$410,"&lt;="&amp;$BE$3)</f>
        <v>0</v>
      </c>
      <c r="DB19">
        <f>SUMIFS('Grid GenerationQueue'!AR$5:AR$410,'Grid GenerationQueue'!$AZ$5:$AZ$410,$B19,'Grid GenerationQueue'!$BA$5:$BA$410,$C19,'Grid GenerationQueue'!$BK$5:$BK$410,"&gt;0",'Grid GenerationQueue'!$BD$5:$BD$410,"&lt;="&amp;$BE$3)</f>
        <v>0</v>
      </c>
    </row>
    <row r="20" spans="1:106" x14ac:dyDescent="0.35">
      <c r="A20" t="s">
        <v>4746</v>
      </c>
      <c r="B20" t="s">
        <v>4754</v>
      </c>
      <c r="C20">
        <v>230</v>
      </c>
      <c r="D20">
        <f>SUMIFS('Grid GenerationQueue'!AG$5:AG$410,'Grid GenerationQueue'!$AZ$5:$AZ$410,$B20,'Grid GenerationQueue'!$BA$5:$BA$410,$C20)</f>
        <v>0</v>
      </c>
      <c r="E20">
        <f>SUMIFS('Grid GenerationQueue'!AH$5:AH$410,'Grid GenerationQueue'!$AZ$5:$AZ$410,$B20,'Grid GenerationQueue'!$BA$5:$BA$410,$C20)</f>
        <v>0</v>
      </c>
      <c r="F20">
        <f>SUMIFS('Grid GenerationQueue'!AI$5:AI$410,'Grid GenerationQueue'!$AZ$5:$AZ$410,$B20,'Grid GenerationQueue'!$BA$5:$BA$410,$C20)</f>
        <v>0</v>
      </c>
      <c r="G20">
        <f>SUMIFS('Grid GenerationQueue'!AJ$5:AJ$410,'Grid GenerationQueue'!$AZ$5:$AZ$410,$B20,'Grid GenerationQueue'!$BA$5:$BA$410,$C20)</f>
        <v>0</v>
      </c>
      <c r="H20">
        <f>SUMIFS('Grid GenerationQueue'!AK$5:AK$410,'Grid GenerationQueue'!$AZ$5:$AZ$410,$B20,'Grid GenerationQueue'!$BA$5:$BA$410,$C20)</f>
        <v>0</v>
      </c>
      <c r="I20">
        <f>SUMIFS('Grid GenerationQueue'!AL$5:AL$410,'Grid GenerationQueue'!$AZ$5:$AZ$410,$B20,'Grid GenerationQueue'!$BA$5:$BA$410,$C20)</f>
        <v>0</v>
      </c>
      <c r="J20">
        <f>SUMIFS('Grid GenerationQueue'!AM$5:AM$410,'Grid GenerationQueue'!$AZ$5:$AZ$410,$B20,'Grid GenerationQueue'!$BA$5:$BA$410,$C20)</f>
        <v>0</v>
      </c>
      <c r="K20">
        <f>SUMIFS('Grid GenerationQueue'!AN$5:AN$410,'Grid GenerationQueue'!$AZ$5:$AZ$410,$B20,'Grid GenerationQueue'!$BA$5:$BA$410,$C20)</f>
        <v>0</v>
      </c>
      <c r="L20">
        <f>SUMIFS('Grid GenerationQueue'!AO$5:AO$410,'Grid GenerationQueue'!$AZ$5:$AZ$410,$B20,'Grid GenerationQueue'!$BA$5:$BA$410,$C20)</f>
        <v>0</v>
      </c>
      <c r="M20">
        <f>SUMIFS('Grid GenerationQueue'!AP$5:AP$410,'Grid GenerationQueue'!$AZ$5:$AZ$410,$B20,'Grid GenerationQueue'!$BA$5:$BA$410,$C20)</f>
        <v>0</v>
      </c>
      <c r="N20">
        <f>SUMIFS('Grid GenerationQueue'!AQ$5:AQ$410,'Grid GenerationQueue'!$AZ$5:$AZ$410,$B20,'Grid GenerationQueue'!$BA$5:$BA$410,$C20)</f>
        <v>0</v>
      </c>
      <c r="O20">
        <f>SUMIFS('Grid GenerationQueue'!AR$5:AR$410,'Grid GenerationQueue'!$AZ$5:$AZ$410,$B20,'Grid GenerationQueue'!$BA$5:$BA$410,$C20)</f>
        <v>0</v>
      </c>
      <c r="Q20">
        <f>SUMIFS('Grid GenerationQueue'!AG$5:AG$410,'Grid GenerationQueue'!$AZ$5:$AZ$410,$B20,'Grid GenerationQueue'!$BA$5:$BA$410,$C20,'Grid GenerationQueue'!$BJ$5:$BJ$410,"Executed")</f>
        <v>0</v>
      </c>
      <c r="R20">
        <f>SUMIFS('Grid GenerationQueue'!AH$5:AH$410,'Grid GenerationQueue'!$AZ$5:$AZ$410,$B20,'Grid GenerationQueue'!$BA$5:$BA$410,$C20,'Grid GenerationQueue'!$BJ$5:$BJ$410,"Executed")</f>
        <v>0</v>
      </c>
      <c r="S20">
        <f>SUMIFS('Grid GenerationQueue'!AI$5:AI$410,'Grid GenerationQueue'!$AZ$5:$AZ$410,$B20,'Grid GenerationQueue'!$BA$5:$BA$410,$C20,'Grid GenerationQueue'!$BJ$5:$BJ$410,"Executed")</f>
        <v>0</v>
      </c>
      <c r="T20">
        <f>SUMIFS('Grid GenerationQueue'!AJ$5:AJ$410,'Grid GenerationQueue'!$AZ$5:$AZ$410,$B20,'Grid GenerationQueue'!$BA$5:$BA$410,$C20,'Grid GenerationQueue'!$BJ$5:$BJ$410,"Executed")</f>
        <v>0</v>
      </c>
      <c r="U20">
        <f>SUMIFS('Grid GenerationQueue'!AK$5:AK$410,'Grid GenerationQueue'!$AZ$5:$AZ$410,$B20,'Grid GenerationQueue'!$BA$5:$BA$410,$C20,'Grid GenerationQueue'!$BJ$5:$BJ$410,"Executed")</f>
        <v>0</v>
      </c>
      <c r="V20">
        <f>SUMIFS('Grid GenerationQueue'!AL$5:AL$410,'Grid GenerationQueue'!$AZ$5:$AZ$410,$B20,'Grid GenerationQueue'!$BA$5:$BA$410,$C20,'Grid GenerationQueue'!$BJ$5:$BJ$410,"Executed")</f>
        <v>0</v>
      </c>
      <c r="W20">
        <f>SUMIFS('Grid GenerationQueue'!AM$5:AM$410,'Grid GenerationQueue'!$AZ$5:$AZ$410,$B20,'Grid GenerationQueue'!$BA$5:$BA$410,$C20,'Grid GenerationQueue'!$BJ$5:$BJ$410,"Executed")</f>
        <v>0</v>
      </c>
      <c r="X20">
        <f>SUMIFS('Grid GenerationQueue'!AN$5:AN$410,'Grid GenerationQueue'!$AZ$5:$AZ$410,$B20,'Grid GenerationQueue'!$BA$5:$BA$410,$C20,'Grid GenerationQueue'!$BJ$5:$BJ$410,"Executed")</f>
        <v>0</v>
      </c>
      <c r="Y20">
        <f>SUMIFS('Grid GenerationQueue'!AO$5:AO$410,'Grid GenerationQueue'!$AZ$5:$AZ$410,$B20,'Grid GenerationQueue'!$BA$5:$BA$410,$C20,'Grid GenerationQueue'!$BJ$5:$BJ$410,"Executed")</f>
        <v>0</v>
      </c>
      <c r="Z20">
        <f>SUMIFS('Grid GenerationQueue'!AP$5:AP$410,'Grid GenerationQueue'!$AZ$5:$AZ$410,$B20,'Grid GenerationQueue'!$BA$5:$BA$410,$C20,'Grid GenerationQueue'!$BJ$5:$BJ$410,"Executed")</f>
        <v>0</v>
      </c>
      <c r="AA20">
        <f>SUMIFS('Grid GenerationQueue'!AQ$5:AQ$410,'Grid GenerationQueue'!$AZ$5:$AZ$410,$B20,'Grid GenerationQueue'!$BA$5:$BA$410,$C20,'Grid GenerationQueue'!$BJ$5:$BJ$410,"Executed")</f>
        <v>0</v>
      </c>
      <c r="AB20">
        <f>SUMIFS('Grid GenerationQueue'!AR$5:AR$410,'Grid GenerationQueue'!$AZ$5:$AZ$410,$B20,'Grid GenerationQueue'!$BA$5:$BA$410,$C20,'Grid GenerationQueue'!$BJ$5:$BJ$410,"Executed")</f>
        <v>0</v>
      </c>
      <c r="AD20">
        <f>SUMIFS('Grid GenerationQueue'!AG$5:AG$410,'Grid GenerationQueue'!$AZ$5:$AZ$410,$B20,'Grid GenerationQueue'!$BA$5:$BA$410,$C20,'Grid GenerationQueue'!$BH$5:$BH$410,"&lt;&gt;"&amp;"")+SUMIFS('Grid GenerationQueue'!AG$5:AG$410,'Grid GenerationQueue'!$AZ$5:$AZ$410,$B20,'Grid GenerationQueue'!$BA$5:$BA$410,$C20,'Grid GenerationQueue'!$BH$5:$BH$410,"",'Grid GenerationQueue'!$AC$5:$AC$410,1)</f>
        <v>0</v>
      </c>
      <c r="AE20">
        <f>SUMIFS('Grid GenerationQueue'!AH$5:AH$410,'Grid GenerationQueue'!$AZ$5:$AZ$410,$B20,'Grid GenerationQueue'!$BA$5:$BA$410,$C20,'Grid GenerationQueue'!$BH$5:$BH$410,"&lt;&gt;"&amp;"")+SUMIFS('Grid GenerationQueue'!AH$5:AH$410,'Grid GenerationQueue'!$AZ$5:$AZ$410,$B20,'Grid GenerationQueue'!$BA$5:$BA$410,$C20,'Grid GenerationQueue'!$BH$5:$BH$410,"",'Grid GenerationQueue'!$AC$5:$AC$410,1)</f>
        <v>0</v>
      </c>
      <c r="AF20">
        <f>SUMIFS('Grid GenerationQueue'!AI$5:AI$410,'Grid GenerationQueue'!$AZ$5:$AZ$410,$B20,'Grid GenerationQueue'!$BA$5:$BA$410,$C20,'Grid GenerationQueue'!$BH$5:$BH$410,"&lt;&gt;"&amp;"")+SUMIFS('Grid GenerationQueue'!AI$5:AI$410,'Grid GenerationQueue'!$AZ$5:$AZ$410,$B20,'Grid GenerationQueue'!$BA$5:$BA$410,$C20,'Grid GenerationQueue'!$BH$5:$BH$410,"",'Grid GenerationQueue'!$AC$5:$AC$410,1)</f>
        <v>0</v>
      </c>
      <c r="AG20">
        <f>SUMIFS('Grid GenerationQueue'!AJ$5:AJ$410,'Grid GenerationQueue'!$AZ$5:$AZ$410,$B20,'Grid GenerationQueue'!$BA$5:$BA$410,$C20,'Grid GenerationQueue'!$BH$5:$BH$410,"&lt;&gt;"&amp;"")+SUMIFS('Grid GenerationQueue'!AJ$5:AJ$410,'Grid GenerationQueue'!$AZ$5:$AZ$410,$B20,'Grid GenerationQueue'!$BA$5:$BA$410,$C20,'Grid GenerationQueue'!$BH$5:$BH$410,"",'Grid GenerationQueue'!$AC$5:$AC$410,1)</f>
        <v>0</v>
      </c>
      <c r="AH20">
        <f>SUMIFS('Grid GenerationQueue'!AK$5:AK$410,'Grid GenerationQueue'!$AZ$5:$AZ$410,$B20,'Grid GenerationQueue'!$BA$5:$BA$410,$C20,'Grid GenerationQueue'!$BH$5:$BH$410,"&lt;&gt;"&amp;"")+SUMIFS('Grid GenerationQueue'!AK$5:AK$410,'Grid GenerationQueue'!$AZ$5:$AZ$410,$B20,'Grid GenerationQueue'!$BA$5:$BA$410,$C20,'Grid GenerationQueue'!$BH$5:$BH$410,"",'Grid GenerationQueue'!$AC$5:$AC$410,1)</f>
        <v>0</v>
      </c>
      <c r="AI20">
        <f>SUMIFS('Grid GenerationQueue'!AL$5:AL$410,'Grid GenerationQueue'!$AZ$5:$AZ$410,$B20,'Grid GenerationQueue'!$BA$5:$BA$410,$C20,'Grid GenerationQueue'!$BH$5:$BH$410,"&lt;&gt;"&amp;"")+SUMIFS('Grid GenerationQueue'!AL$5:AL$410,'Grid GenerationQueue'!$AZ$5:$AZ$410,$B20,'Grid GenerationQueue'!$BA$5:$BA$410,$C20,'Grid GenerationQueue'!$BH$5:$BH$410,"",'Grid GenerationQueue'!$AC$5:$AC$410,1)</f>
        <v>0</v>
      </c>
      <c r="AJ20">
        <f>SUMIFS('Grid GenerationQueue'!AM$5:AM$410,'Grid GenerationQueue'!$AZ$5:$AZ$410,$B20,'Grid GenerationQueue'!$BA$5:$BA$410,$C20,'Grid GenerationQueue'!$BH$5:$BH$410,"&lt;&gt;"&amp;"")+SUMIFS('Grid GenerationQueue'!AM$5:AM$410,'Grid GenerationQueue'!$AZ$5:$AZ$410,$B20,'Grid GenerationQueue'!$BA$5:$BA$410,$C20,'Grid GenerationQueue'!$BH$5:$BH$410,"",'Grid GenerationQueue'!$AC$5:$AC$410,1)</f>
        <v>0</v>
      </c>
      <c r="AK20">
        <f>SUMIFS('Grid GenerationQueue'!AN$5:AN$410,'Grid GenerationQueue'!$AZ$5:$AZ$410,$B20,'Grid GenerationQueue'!$BA$5:$BA$410,$C20,'Grid GenerationQueue'!$BH$5:$BH$410,"&lt;&gt;"&amp;"")+SUMIFS('Grid GenerationQueue'!AN$5:AN$410,'Grid GenerationQueue'!$AZ$5:$AZ$410,$B20,'Grid GenerationQueue'!$BA$5:$BA$410,$C20,'Grid GenerationQueue'!$BH$5:$BH$410,"",'Grid GenerationQueue'!$AC$5:$AC$410,1)</f>
        <v>0</v>
      </c>
      <c r="AL20">
        <f>SUMIFS('Grid GenerationQueue'!AO$5:AO$410,'Grid GenerationQueue'!$AZ$5:$AZ$410,$B20,'Grid GenerationQueue'!$BA$5:$BA$410,$C20,'Grid GenerationQueue'!$BH$5:$BH$410,"&lt;&gt;"&amp;"")+SUMIFS('Grid GenerationQueue'!AO$5:AO$410,'Grid GenerationQueue'!$AZ$5:$AZ$410,$B20,'Grid GenerationQueue'!$BA$5:$BA$410,$C20,'Grid GenerationQueue'!$BH$5:$BH$410,"",'Grid GenerationQueue'!$AC$5:$AC$410,1)</f>
        <v>0</v>
      </c>
      <c r="AM20">
        <f>SUMIFS('Grid GenerationQueue'!AP$5:AP$410,'Grid GenerationQueue'!$AZ$5:$AZ$410,$B20,'Grid GenerationQueue'!$BA$5:$BA$410,$C20,'Grid GenerationQueue'!$BH$5:$BH$410,"&lt;&gt;"&amp;"")+SUMIFS('Grid GenerationQueue'!AP$5:AP$410,'Grid GenerationQueue'!$AZ$5:$AZ$410,$B20,'Grid GenerationQueue'!$BA$5:$BA$410,$C20,'Grid GenerationQueue'!$BH$5:$BH$410,"",'Grid GenerationQueue'!$AC$5:$AC$410,1)</f>
        <v>0</v>
      </c>
      <c r="AN20">
        <f>SUMIFS('Grid GenerationQueue'!AQ$5:AQ$410,'Grid GenerationQueue'!$AZ$5:$AZ$410,$B20,'Grid GenerationQueue'!$BA$5:$BA$410,$C20,'Grid GenerationQueue'!$BH$5:$BH$410,"&lt;&gt;"&amp;"")+SUMIFS('Grid GenerationQueue'!AQ$5:AQ$410,'Grid GenerationQueue'!$AZ$5:$AZ$410,$B20,'Grid GenerationQueue'!$BA$5:$BA$410,$C20,'Grid GenerationQueue'!$BH$5:$BH$410,"",'Grid GenerationQueue'!$AC$5:$AC$410,1)</f>
        <v>0</v>
      </c>
      <c r="AO20">
        <f>SUMIFS('Grid GenerationQueue'!AR$5:AR$410,'Grid GenerationQueue'!$AZ$5:$AZ$410,$B20,'Grid GenerationQueue'!$BA$5:$BA$410,$C20,'Grid GenerationQueue'!$BH$5:$BH$410,"&lt;&gt;"&amp;"")+SUMIFS('Grid GenerationQueue'!AR$5:AR$410,'Grid GenerationQueue'!$AZ$5:$AZ$410,$B20,'Grid GenerationQueue'!$BA$5:$BA$410,$C20,'Grid GenerationQueue'!$BH$5:$BH$410,"",'Grid GenerationQueue'!$AC$5:$AC$410,1)</f>
        <v>0</v>
      </c>
      <c r="AQ20">
        <f>SUMIFS('Grid GenerationQueue'!AG$5:AG$410,'Grid GenerationQueue'!$AZ$5:$AZ$410,$B20,'Grid GenerationQueue'!$BA$5:$BA$410,$C20,'Grid GenerationQueue'!$BK$5:$BK$410,"&gt;0")</f>
        <v>0</v>
      </c>
      <c r="AR20">
        <f>SUMIFS('Grid GenerationQueue'!AH$5:AH$410,'Grid GenerationQueue'!$AZ$5:$AZ$410,$B20,'Grid GenerationQueue'!$BA$5:$BA$410,$C20,'Grid GenerationQueue'!$BK$5:$BK$410,"&gt;0")</f>
        <v>0</v>
      </c>
      <c r="AS20">
        <f>SUMIFS('Grid GenerationQueue'!AI$5:AI$410,'Grid GenerationQueue'!$AZ$5:$AZ$410,$B20,'Grid GenerationQueue'!$BA$5:$BA$410,$C20,'Grid GenerationQueue'!$BK$5:$BK$410,"&gt;0")</f>
        <v>0</v>
      </c>
      <c r="AT20">
        <f>SUMIFS('Grid GenerationQueue'!AJ$5:AJ$410,'Grid GenerationQueue'!$AZ$5:$AZ$410,$B20,'Grid GenerationQueue'!$BA$5:$BA$410,$C20,'Grid GenerationQueue'!$BK$5:$BK$410,"&gt;0")</f>
        <v>0</v>
      </c>
      <c r="AU20">
        <f>SUMIFS('Grid GenerationQueue'!AK$5:AK$410,'Grid GenerationQueue'!$AZ$5:$AZ$410,$B20,'Grid GenerationQueue'!$BA$5:$BA$410,$C20,'Grid GenerationQueue'!$BK$5:$BK$410,"&gt;0")</f>
        <v>0</v>
      </c>
      <c r="AV20">
        <f>SUMIFS('Grid GenerationQueue'!AL$5:AL$410,'Grid GenerationQueue'!$AZ$5:$AZ$410,$B20,'Grid GenerationQueue'!$BA$5:$BA$410,$C20,'Grid GenerationQueue'!$BK$5:$BK$410,"&gt;0")</f>
        <v>0</v>
      </c>
      <c r="AW20">
        <f>SUMIFS('Grid GenerationQueue'!AM$5:AM$410,'Grid GenerationQueue'!$AZ$5:$AZ$410,$B20,'Grid GenerationQueue'!$BA$5:$BA$410,$C20,'Grid GenerationQueue'!$BK$5:$BK$410,"&gt;0")</f>
        <v>0</v>
      </c>
      <c r="AX20">
        <f>SUMIFS('Grid GenerationQueue'!AN$5:AN$410,'Grid GenerationQueue'!$AZ$5:$AZ$410,$B20,'Grid GenerationQueue'!$BA$5:$BA$410,$C20,'Grid GenerationQueue'!$BK$5:$BK$410,"&gt;0")</f>
        <v>0</v>
      </c>
      <c r="AY20">
        <f>SUMIFS('Grid GenerationQueue'!AO$5:AO$410,'Grid GenerationQueue'!$AZ$5:$AZ$410,$B20,'Grid GenerationQueue'!$BA$5:$BA$410,$C20,'Grid GenerationQueue'!$BK$5:$BK$410,"&gt;0")</f>
        <v>0</v>
      </c>
      <c r="AZ20">
        <f>SUMIFS('Grid GenerationQueue'!AP$5:AP$410,'Grid GenerationQueue'!$AZ$5:$AZ$410,$B20,'Grid GenerationQueue'!$BA$5:$BA$410,$C20,'Grid GenerationQueue'!$BK$5:$BK$410,"&gt;0")</f>
        <v>0</v>
      </c>
      <c r="BA20">
        <f>SUMIFS('Grid GenerationQueue'!AQ$5:AQ$410,'Grid GenerationQueue'!$AZ$5:$AZ$410,$B20,'Grid GenerationQueue'!$BA$5:$BA$410,$C20,'Grid GenerationQueue'!$BK$5:$BK$410,"&gt;0")</f>
        <v>0</v>
      </c>
      <c r="BB20">
        <f>SUMIFS('Grid GenerationQueue'!AR$5:AR$410,'Grid GenerationQueue'!$AZ$5:$AZ$410,$B20,'Grid GenerationQueue'!$BA$5:$BA$410,$C20,'Grid GenerationQueue'!$BK$5:$BK$410,"&gt;0")</f>
        <v>0</v>
      </c>
      <c r="BD20">
        <f>SUMIFS('Grid GenerationQueue'!AG$5:AG$410,'Grid GenerationQueue'!$AZ$5:$AZ$410,$B20,'Grid GenerationQueue'!$BA$5:$BA$410,$C20,'Grid GenerationQueue'!$BD$5:$BD$410,"&lt;="&amp;$BE$3)</f>
        <v>0</v>
      </c>
      <c r="BE20">
        <f>SUMIFS('Grid GenerationQueue'!AH$5:AH$410,'Grid GenerationQueue'!$AZ$5:$AZ$410,$B20,'Grid GenerationQueue'!$BA$5:$BA$410,$C20,'Grid GenerationQueue'!$BD$5:$BD$410,"&lt;="&amp;$BE$3)</f>
        <v>0</v>
      </c>
      <c r="BF20">
        <f>SUMIFS('Grid GenerationQueue'!AI$5:AI$410,'Grid GenerationQueue'!$AZ$5:$AZ$410,$B20,'Grid GenerationQueue'!$BA$5:$BA$410,$C20,'Grid GenerationQueue'!$BD$5:$BD$410,"&lt;="&amp;$BE$3)</f>
        <v>0</v>
      </c>
      <c r="BG20">
        <f>SUMIFS('Grid GenerationQueue'!AJ$5:AJ$410,'Grid GenerationQueue'!$AZ$5:$AZ$410,$B20,'Grid GenerationQueue'!$BA$5:$BA$410,$C20,'Grid GenerationQueue'!$BD$5:$BD$410,"&lt;="&amp;$BE$3)</f>
        <v>0</v>
      </c>
      <c r="BH20">
        <f>SUMIFS('Grid GenerationQueue'!AK$5:AK$410,'Grid GenerationQueue'!$AZ$5:$AZ$410,$B20,'Grid GenerationQueue'!$BA$5:$BA$410,$C20,'Grid GenerationQueue'!$BD$5:$BD$410,"&lt;="&amp;$BE$3)</f>
        <v>0</v>
      </c>
      <c r="BI20">
        <f>SUMIFS('Grid GenerationQueue'!AL$5:AL$410,'Grid GenerationQueue'!$AZ$5:$AZ$410,$B20,'Grid GenerationQueue'!$BA$5:$BA$410,$C20,'Grid GenerationQueue'!$BD$5:$BD$410,"&lt;="&amp;$BE$3)</f>
        <v>0</v>
      </c>
      <c r="BJ20">
        <f>SUMIFS('Grid GenerationQueue'!AM$5:AM$410,'Grid GenerationQueue'!$AZ$5:$AZ$410,$B20,'Grid GenerationQueue'!$BA$5:$BA$410,$C20,'Grid GenerationQueue'!$BD$5:$BD$410,"&lt;="&amp;$BE$3)</f>
        <v>0</v>
      </c>
      <c r="BK20">
        <f>SUMIFS('Grid GenerationQueue'!AN$5:AN$410,'Grid GenerationQueue'!$AZ$5:$AZ$410,$B20,'Grid GenerationQueue'!$BA$5:$BA$410,$C20,'Grid GenerationQueue'!$BD$5:$BD$410,"&lt;="&amp;$BE$3)</f>
        <v>0</v>
      </c>
      <c r="BL20">
        <f>SUMIFS('Grid GenerationQueue'!AO$5:AO$410,'Grid GenerationQueue'!$AZ$5:$AZ$410,$B20,'Grid GenerationQueue'!$BA$5:$BA$410,$C20,'Grid GenerationQueue'!$BD$5:$BD$410,"&lt;="&amp;$BE$3)</f>
        <v>0</v>
      </c>
      <c r="BM20">
        <f>SUMIFS('Grid GenerationQueue'!AP$5:AP$410,'Grid GenerationQueue'!$AZ$5:$AZ$410,$B20,'Grid GenerationQueue'!$BA$5:$BA$410,$C20,'Grid GenerationQueue'!$BD$5:$BD$410,"&lt;="&amp;$BE$3)</f>
        <v>0</v>
      </c>
      <c r="BN20">
        <f>SUMIFS('Grid GenerationQueue'!AQ$5:AQ$410,'Grid GenerationQueue'!$AZ$5:$AZ$410,$B20,'Grid GenerationQueue'!$BA$5:$BA$410,$C20,'Grid GenerationQueue'!$BD$5:$BD$410,"&lt;="&amp;$BE$3)</f>
        <v>0</v>
      </c>
      <c r="BO20">
        <f>SUMIFS('Grid GenerationQueue'!AR$5:AR$410,'Grid GenerationQueue'!$AZ$5:$AZ$410,$B20,'Grid GenerationQueue'!$BA$5:$BA$410,$C20,'Grid GenerationQueue'!$BD$5:$BD$410,"&lt;="&amp;$BE$3)</f>
        <v>0</v>
      </c>
      <c r="BQ20">
        <f>SUMIFS('Grid GenerationQueue'!AG$5:AG$410,'Grid GenerationQueue'!$AZ$5:$AZ$410,$B20,'Grid GenerationQueue'!$BA$5:$BA$410,$C20,'Grid GenerationQueue'!$BJ$5:$BJ$410,"Executed",'Grid GenerationQueue'!$BD$5:$BD$410,"&lt;="&amp;$BE$3)</f>
        <v>0</v>
      </c>
      <c r="BR20">
        <f>SUMIFS('Grid GenerationQueue'!AH$5:AH$410,'Grid GenerationQueue'!$AZ$5:$AZ$410,$B20,'Grid GenerationQueue'!$BA$5:$BA$410,$C20,'Grid GenerationQueue'!$BJ$5:$BJ$410,"Executed",'Grid GenerationQueue'!$BD$5:$BD$410,"&lt;="&amp;$BE$3)</f>
        <v>0</v>
      </c>
      <c r="BS20">
        <f>SUMIFS('Grid GenerationQueue'!AI$5:AI$410,'Grid GenerationQueue'!$AZ$5:$AZ$410,$B20,'Grid GenerationQueue'!$BA$5:$BA$410,$C20,'Grid GenerationQueue'!$BJ$5:$BJ$410,"Executed",'Grid GenerationQueue'!$BD$5:$BD$410,"&lt;="&amp;$BE$3)</f>
        <v>0</v>
      </c>
      <c r="BT20">
        <f>SUMIFS('Grid GenerationQueue'!AJ$5:AJ$410,'Grid GenerationQueue'!$AZ$5:$AZ$410,$B20,'Grid GenerationQueue'!$BA$5:$BA$410,$C20,'Grid GenerationQueue'!$BJ$5:$BJ$410,"Executed",'Grid GenerationQueue'!$BD$5:$BD$410,"&lt;="&amp;$BE$3)</f>
        <v>0</v>
      </c>
      <c r="BU20">
        <f>SUMIFS('Grid GenerationQueue'!AK$5:AK$410,'Grid GenerationQueue'!$AZ$5:$AZ$410,$B20,'Grid GenerationQueue'!$BA$5:$BA$410,$C20,'Grid GenerationQueue'!$BJ$5:$BJ$410,"Executed",'Grid GenerationQueue'!$BD$5:$BD$410,"&lt;="&amp;$BE$3)</f>
        <v>0</v>
      </c>
      <c r="BV20">
        <f>SUMIFS('Grid GenerationQueue'!AL$5:AL$410,'Grid GenerationQueue'!$AZ$5:$AZ$410,$B20,'Grid GenerationQueue'!$BA$5:$BA$410,$C20,'Grid GenerationQueue'!$BJ$5:$BJ$410,"Executed",'Grid GenerationQueue'!$BD$5:$BD$410,"&lt;="&amp;$BE$3)</f>
        <v>0</v>
      </c>
      <c r="BW20">
        <f>SUMIFS('Grid GenerationQueue'!AM$5:AM$410,'Grid GenerationQueue'!$AZ$5:$AZ$410,$B20,'Grid GenerationQueue'!$BA$5:$BA$410,$C20,'Grid GenerationQueue'!$BJ$5:$BJ$410,"Executed",'Grid GenerationQueue'!$BD$5:$BD$410,"&lt;="&amp;$BE$3)</f>
        <v>0</v>
      </c>
      <c r="BX20">
        <f>SUMIFS('Grid GenerationQueue'!AN$5:AN$410,'Grid GenerationQueue'!$AZ$5:$AZ$410,$B20,'Grid GenerationQueue'!$BA$5:$BA$410,$C20,'Grid GenerationQueue'!$BJ$5:$BJ$410,"Executed",'Grid GenerationQueue'!$BD$5:$BD$410,"&lt;="&amp;$BE$3)</f>
        <v>0</v>
      </c>
      <c r="BY20">
        <f>SUMIFS('Grid GenerationQueue'!AO$5:AO$410,'Grid GenerationQueue'!$AZ$5:$AZ$410,$B20,'Grid GenerationQueue'!$BA$5:$BA$410,$C20,'Grid GenerationQueue'!$BJ$5:$BJ$410,"Executed",'Grid GenerationQueue'!$BD$5:$BD$410,"&lt;="&amp;$BE$3)</f>
        <v>0</v>
      </c>
      <c r="BZ20">
        <f>SUMIFS('Grid GenerationQueue'!AP$5:AP$410,'Grid GenerationQueue'!$AZ$5:$AZ$410,$B20,'Grid GenerationQueue'!$BA$5:$BA$410,$C20,'Grid GenerationQueue'!$BJ$5:$BJ$410,"Executed",'Grid GenerationQueue'!$BD$5:$BD$410,"&lt;="&amp;$BE$3)</f>
        <v>0</v>
      </c>
      <c r="CA20">
        <f>SUMIFS('Grid GenerationQueue'!AQ$5:AQ$410,'Grid GenerationQueue'!$AZ$5:$AZ$410,$B20,'Grid GenerationQueue'!$BA$5:$BA$410,$C20,'Grid GenerationQueue'!$BJ$5:$BJ$410,"Executed",'Grid GenerationQueue'!$BD$5:$BD$410,"&lt;="&amp;$BE$3)</f>
        <v>0</v>
      </c>
      <c r="CB20">
        <f>SUMIFS('Grid GenerationQueue'!AR$5:AR$410,'Grid GenerationQueue'!$AZ$5:$AZ$410,$B20,'Grid GenerationQueue'!$BA$5:$BA$410,$C20,'Grid GenerationQueue'!$BJ$5:$BJ$410,"Executed",'Grid GenerationQueue'!$BD$5:$BD$410,"&lt;="&amp;$BE$3)</f>
        <v>0</v>
      </c>
      <c r="CD20">
        <f>SUMIFS('Grid GenerationQueue'!AG$5:AG$410,'Grid GenerationQueue'!$AZ$5:$AZ$410,$B20,'Grid GenerationQueue'!$BA$5:$BA$410,$C20,'Grid GenerationQueue'!$BH$5:$BH$410,"&lt;&gt;"&amp;"",'Grid GenerationQueue'!$BD$5:$BD$410,"&lt;="&amp;$BE$3)</f>
        <v>0</v>
      </c>
      <c r="CE20">
        <f>SUMIFS('Grid GenerationQueue'!AH$5:AH$410,'Grid GenerationQueue'!$AZ$5:$AZ$410,$B20,'Grid GenerationQueue'!$BA$5:$BA$410,$C20,'Grid GenerationQueue'!$BH$5:$BH$410,"&lt;&gt;"&amp;"",'Grid GenerationQueue'!$BD$5:$BD$410,"&lt;="&amp;$BE$3)</f>
        <v>0</v>
      </c>
      <c r="CF20">
        <f>SUMIFS('Grid GenerationQueue'!AI$5:AI$410,'Grid GenerationQueue'!$AZ$5:$AZ$410,$B20,'Grid GenerationQueue'!$BA$5:$BA$410,$C20,'Grid GenerationQueue'!$BH$5:$BH$410,"&lt;&gt;"&amp;"",'Grid GenerationQueue'!$BD$5:$BD$410,"&lt;="&amp;$BE$3)</f>
        <v>0</v>
      </c>
      <c r="CG20">
        <f>SUMIFS('Grid GenerationQueue'!AJ$5:AJ$410,'Grid GenerationQueue'!$AZ$5:$AZ$410,$B20,'Grid GenerationQueue'!$BA$5:$BA$410,$C20,'Grid GenerationQueue'!$BH$5:$BH$410,"&lt;&gt;"&amp;"",'Grid GenerationQueue'!$BD$5:$BD$410,"&lt;="&amp;$BE$3)</f>
        <v>0</v>
      </c>
      <c r="CH20">
        <f>SUMIFS('Grid GenerationQueue'!AK$5:AK$410,'Grid GenerationQueue'!$AZ$5:$AZ$410,$B20,'Grid GenerationQueue'!$BA$5:$BA$410,$C20,'Grid GenerationQueue'!$BH$5:$BH$410,"&lt;&gt;"&amp;"",'Grid GenerationQueue'!$BD$5:$BD$410,"&lt;="&amp;$BE$3)</f>
        <v>0</v>
      </c>
      <c r="CI20">
        <f>SUMIFS('Grid GenerationQueue'!AL$5:AL$410,'Grid GenerationQueue'!$AZ$5:$AZ$410,$B20,'Grid GenerationQueue'!$BA$5:$BA$410,$C20,'Grid GenerationQueue'!$BH$5:$BH$410,"&lt;&gt;"&amp;"",'Grid GenerationQueue'!$BD$5:$BD$410,"&lt;="&amp;$BE$3)</f>
        <v>0</v>
      </c>
      <c r="CJ20">
        <f>SUMIFS('Grid GenerationQueue'!AM$5:AM$410,'Grid GenerationQueue'!$AZ$5:$AZ$410,$B20,'Grid GenerationQueue'!$BA$5:$BA$410,$C20,'Grid GenerationQueue'!$BH$5:$BH$410,"&lt;&gt;"&amp;"",'Grid GenerationQueue'!$BD$5:$BD$410,"&lt;="&amp;$BE$3)</f>
        <v>0</v>
      </c>
      <c r="CK20">
        <f>SUMIFS('Grid GenerationQueue'!AN$5:AN$410,'Grid GenerationQueue'!$AZ$5:$AZ$410,$B20,'Grid GenerationQueue'!$BA$5:$BA$410,$C20,'Grid GenerationQueue'!$BH$5:$BH$410,"&lt;&gt;"&amp;"",'Grid GenerationQueue'!$BD$5:$BD$410,"&lt;="&amp;$BE$3)</f>
        <v>0</v>
      </c>
      <c r="CL20">
        <f>SUMIFS('Grid GenerationQueue'!AO$5:AO$410,'Grid GenerationQueue'!$AZ$5:$AZ$410,$B20,'Grid GenerationQueue'!$BA$5:$BA$410,$C20,'Grid GenerationQueue'!$BH$5:$BH$410,"&lt;&gt;"&amp;"",'Grid GenerationQueue'!$BD$5:$BD$410,"&lt;="&amp;$BE$3)</f>
        <v>0</v>
      </c>
      <c r="CM20">
        <f>SUMIFS('Grid GenerationQueue'!AP$5:AP$410,'Grid GenerationQueue'!$AZ$5:$AZ$410,$B20,'Grid GenerationQueue'!$BA$5:$BA$410,$C20,'Grid GenerationQueue'!$BH$5:$BH$410,"&lt;&gt;"&amp;"",'Grid GenerationQueue'!$BD$5:$BD$410,"&lt;="&amp;$BE$3)</f>
        <v>0</v>
      </c>
      <c r="CN20">
        <f>SUMIFS('Grid GenerationQueue'!AQ$5:AQ$410,'Grid GenerationQueue'!$AZ$5:$AZ$410,$B20,'Grid GenerationQueue'!$BA$5:$BA$410,$C20,'Grid GenerationQueue'!$BH$5:$BH$410,"&lt;&gt;"&amp;"",'Grid GenerationQueue'!$BD$5:$BD$410,"&lt;="&amp;$BE$3)</f>
        <v>0</v>
      </c>
      <c r="CO20">
        <f>SUMIFS('Grid GenerationQueue'!AR$5:AR$410,'Grid GenerationQueue'!$AZ$5:$AZ$410,$B20,'Grid GenerationQueue'!$BA$5:$BA$410,$C20,'Grid GenerationQueue'!$BH$5:$BH$410,"&lt;&gt;"&amp;"",'Grid GenerationQueue'!$BD$5:$BD$410,"&lt;="&amp;$BE$3)</f>
        <v>0</v>
      </c>
      <c r="CQ20">
        <f>SUMIFS('Grid GenerationQueue'!AG$5:AG$410,'Grid GenerationQueue'!$AZ$5:$AZ$410,$B20,'Grid GenerationQueue'!$BA$5:$BA$410,$C20,'Grid GenerationQueue'!$BK$5:$BK$410,"&gt;0",'Grid GenerationQueue'!$BD$5:$BD$410,"&lt;="&amp;$BE$3)</f>
        <v>0</v>
      </c>
      <c r="CR20">
        <f>SUMIFS('Grid GenerationQueue'!AH$5:AH$410,'Grid GenerationQueue'!$AZ$5:$AZ$410,$B20,'Grid GenerationQueue'!$BA$5:$BA$410,$C20,'Grid GenerationQueue'!$BK$5:$BK$410,"&gt;0",'Grid GenerationQueue'!$BD$5:$BD$410,"&lt;="&amp;$BE$3)</f>
        <v>0</v>
      </c>
      <c r="CS20">
        <f>SUMIFS('Grid GenerationQueue'!AI$5:AI$410,'Grid GenerationQueue'!$AZ$5:$AZ$410,$B20,'Grid GenerationQueue'!$BA$5:$BA$410,$C20,'Grid GenerationQueue'!$BK$5:$BK$410,"&gt;0",'Grid GenerationQueue'!$BD$5:$BD$410,"&lt;="&amp;$BE$3)</f>
        <v>0</v>
      </c>
      <c r="CT20">
        <f>SUMIFS('Grid GenerationQueue'!AJ$5:AJ$410,'Grid GenerationQueue'!$AZ$5:$AZ$410,$B20,'Grid GenerationQueue'!$BA$5:$BA$410,$C20,'Grid GenerationQueue'!$BK$5:$BK$410,"&gt;0",'Grid GenerationQueue'!$BD$5:$BD$410,"&lt;="&amp;$BE$3)</f>
        <v>0</v>
      </c>
      <c r="CU20">
        <f>SUMIFS('Grid GenerationQueue'!AK$5:AK$410,'Grid GenerationQueue'!$AZ$5:$AZ$410,$B20,'Grid GenerationQueue'!$BA$5:$BA$410,$C20,'Grid GenerationQueue'!$BK$5:$BK$410,"&gt;0",'Grid GenerationQueue'!$BD$5:$BD$410,"&lt;="&amp;$BE$3)</f>
        <v>0</v>
      </c>
      <c r="CV20">
        <f>SUMIFS('Grid GenerationQueue'!AL$5:AL$410,'Grid GenerationQueue'!$AZ$5:$AZ$410,$B20,'Grid GenerationQueue'!$BA$5:$BA$410,$C20,'Grid GenerationQueue'!$BK$5:$BK$410,"&gt;0",'Grid GenerationQueue'!$BD$5:$BD$410,"&lt;="&amp;$BE$3)</f>
        <v>0</v>
      </c>
      <c r="CW20">
        <f>SUMIFS('Grid GenerationQueue'!AM$5:AM$410,'Grid GenerationQueue'!$AZ$5:$AZ$410,$B20,'Grid GenerationQueue'!$BA$5:$BA$410,$C20,'Grid GenerationQueue'!$BK$5:$BK$410,"&gt;0",'Grid GenerationQueue'!$BD$5:$BD$410,"&lt;="&amp;$BE$3)</f>
        <v>0</v>
      </c>
      <c r="CX20">
        <f>SUMIFS('Grid GenerationQueue'!AN$5:AN$410,'Grid GenerationQueue'!$AZ$5:$AZ$410,$B20,'Grid GenerationQueue'!$BA$5:$BA$410,$C20,'Grid GenerationQueue'!$BK$5:$BK$410,"&gt;0",'Grid GenerationQueue'!$BD$5:$BD$410,"&lt;="&amp;$BE$3)</f>
        <v>0</v>
      </c>
      <c r="CY20">
        <f>SUMIFS('Grid GenerationQueue'!AO$5:AO$410,'Grid GenerationQueue'!$AZ$5:$AZ$410,$B20,'Grid GenerationQueue'!$BA$5:$BA$410,$C20,'Grid GenerationQueue'!$BK$5:$BK$410,"&gt;0",'Grid GenerationQueue'!$BD$5:$BD$410,"&lt;="&amp;$BE$3)</f>
        <v>0</v>
      </c>
      <c r="CZ20">
        <f>SUMIFS('Grid GenerationQueue'!AP$5:AP$410,'Grid GenerationQueue'!$AZ$5:$AZ$410,$B20,'Grid GenerationQueue'!$BA$5:$BA$410,$C20,'Grid GenerationQueue'!$BK$5:$BK$410,"&gt;0",'Grid GenerationQueue'!$BD$5:$BD$410,"&lt;="&amp;$BE$3)</f>
        <v>0</v>
      </c>
      <c r="DA20">
        <f>SUMIFS('Grid GenerationQueue'!AQ$5:AQ$410,'Grid GenerationQueue'!$AZ$5:$AZ$410,$B20,'Grid GenerationQueue'!$BA$5:$BA$410,$C20,'Grid GenerationQueue'!$BK$5:$BK$410,"&gt;0",'Grid GenerationQueue'!$BD$5:$BD$410,"&lt;="&amp;$BE$3)</f>
        <v>0</v>
      </c>
      <c r="DB20">
        <f>SUMIFS('Grid GenerationQueue'!AR$5:AR$410,'Grid GenerationQueue'!$AZ$5:$AZ$410,$B20,'Grid GenerationQueue'!$BA$5:$BA$410,$C20,'Grid GenerationQueue'!$BK$5:$BK$410,"&gt;0",'Grid GenerationQueue'!$BD$5:$BD$410,"&lt;="&amp;$BE$3)</f>
        <v>0</v>
      </c>
    </row>
    <row r="21" spans="1:106" x14ac:dyDescent="0.35">
      <c r="A21" t="s">
        <v>75</v>
      </c>
      <c r="B21" t="s">
        <v>4755</v>
      </c>
      <c r="C21">
        <v>230</v>
      </c>
      <c r="D21">
        <f>SUMIFS('Grid GenerationQueue'!AG$5:AG$410,'Grid GenerationQueue'!$AZ$5:$AZ$410,$B21,'Grid GenerationQueue'!$BA$5:$BA$410,$C21)</f>
        <v>0</v>
      </c>
      <c r="E21">
        <f>SUMIFS('Grid GenerationQueue'!AH$5:AH$410,'Grid GenerationQueue'!$AZ$5:$AZ$410,$B21,'Grid GenerationQueue'!$BA$5:$BA$410,$C21)</f>
        <v>0</v>
      </c>
      <c r="F21">
        <f>SUMIFS('Grid GenerationQueue'!AI$5:AI$410,'Grid GenerationQueue'!$AZ$5:$AZ$410,$B21,'Grid GenerationQueue'!$BA$5:$BA$410,$C21)</f>
        <v>0</v>
      </c>
      <c r="G21">
        <f>SUMIFS('Grid GenerationQueue'!AJ$5:AJ$410,'Grid GenerationQueue'!$AZ$5:$AZ$410,$B21,'Grid GenerationQueue'!$BA$5:$BA$410,$C21)</f>
        <v>0</v>
      </c>
      <c r="H21">
        <f>SUMIFS('Grid GenerationQueue'!AK$5:AK$410,'Grid GenerationQueue'!$AZ$5:$AZ$410,$B21,'Grid GenerationQueue'!$BA$5:$BA$410,$C21)</f>
        <v>0</v>
      </c>
      <c r="I21">
        <f>SUMIFS('Grid GenerationQueue'!AL$5:AL$410,'Grid GenerationQueue'!$AZ$5:$AZ$410,$B21,'Grid GenerationQueue'!$BA$5:$BA$410,$C21)</f>
        <v>0</v>
      </c>
      <c r="J21">
        <f>SUMIFS('Grid GenerationQueue'!AM$5:AM$410,'Grid GenerationQueue'!$AZ$5:$AZ$410,$B21,'Grid GenerationQueue'!$BA$5:$BA$410,$C21)</f>
        <v>0</v>
      </c>
      <c r="K21">
        <f>SUMIFS('Grid GenerationQueue'!AN$5:AN$410,'Grid GenerationQueue'!$AZ$5:$AZ$410,$B21,'Grid GenerationQueue'!$BA$5:$BA$410,$C21)</f>
        <v>0</v>
      </c>
      <c r="L21">
        <f>SUMIFS('Grid GenerationQueue'!AO$5:AO$410,'Grid GenerationQueue'!$AZ$5:$AZ$410,$B21,'Grid GenerationQueue'!$BA$5:$BA$410,$C21)</f>
        <v>0</v>
      </c>
      <c r="M21">
        <f>SUMIFS('Grid GenerationQueue'!AP$5:AP$410,'Grid GenerationQueue'!$AZ$5:$AZ$410,$B21,'Grid GenerationQueue'!$BA$5:$BA$410,$C21)</f>
        <v>0</v>
      </c>
      <c r="N21">
        <f>SUMIFS('Grid GenerationQueue'!AQ$5:AQ$410,'Grid GenerationQueue'!$AZ$5:$AZ$410,$B21,'Grid GenerationQueue'!$BA$5:$BA$410,$C21)</f>
        <v>0</v>
      </c>
      <c r="O21">
        <f>SUMIFS('Grid GenerationQueue'!AR$5:AR$410,'Grid GenerationQueue'!$AZ$5:$AZ$410,$B21,'Grid GenerationQueue'!$BA$5:$BA$410,$C21)</f>
        <v>0</v>
      </c>
      <c r="Q21">
        <f>SUMIFS('Grid GenerationQueue'!AG$5:AG$410,'Grid GenerationQueue'!$AZ$5:$AZ$410,$B21,'Grid GenerationQueue'!$BA$5:$BA$410,$C21,'Grid GenerationQueue'!$BJ$5:$BJ$410,"Executed")</f>
        <v>0</v>
      </c>
      <c r="R21">
        <f>SUMIFS('Grid GenerationQueue'!AH$5:AH$410,'Grid GenerationQueue'!$AZ$5:$AZ$410,$B21,'Grid GenerationQueue'!$BA$5:$BA$410,$C21,'Grid GenerationQueue'!$BJ$5:$BJ$410,"Executed")</f>
        <v>0</v>
      </c>
      <c r="S21">
        <f>SUMIFS('Grid GenerationQueue'!AI$5:AI$410,'Grid GenerationQueue'!$AZ$5:$AZ$410,$B21,'Grid GenerationQueue'!$BA$5:$BA$410,$C21,'Grid GenerationQueue'!$BJ$5:$BJ$410,"Executed")</f>
        <v>0</v>
      </c>
      <c r="T21">
        <f>SUMIFS('Grid GenerationQueue'!AJ$5:AJ$410,'Grid GenerationQueue'!$AZ$5:$AZ$410,$B21,'Grid GenerationQueue'!$BA$5:$BA$410,$C21,'Grid GenerationQueue'!$BJ$5:$BJ$410,"Executed")</f>
        <v>0</v>
      </c>
      <c r="U21">
        <f>SUMIFS('Grid GenerationQueue'!AK$5:AK$410,'Grid GenerationQueue'!$AZ$5:$AZ$410,$B21,'Grid GenerationQueue'!$BA$5:$BA$410,$C21,'Grid GenerationQueue'!$BJ$5:$BJ$410,"Executed")</f>
        <v>0</v>
      </c>
      <c r="V21">
        <f>SUMIFS('Grid GenerationQueue'!AL$5:AL$410,'Grid GenerationQueue'!$AZ$5:$AZ$410,$B21,'Grid GenerationQueue'!$BA$5:$BA$410,$C21,'Grid GenerationQueue'!$BJ$5:$BJ$410,"Executed")</f>
        <v>0</v>
      </c>
      <c r="W21">
        <f>SUMIFS('Grid GenerationQueue'!AM$5:AM$410,'Grid GenerationQueue'!$AZ$5:$AZ$410,$B21,'Grid GenerationQueue'!$BA$5:$BA$410,$C21,'Grid GenerationQueue'!$BJ$5:$BJ$410,"Executed")</f>
        <v>0</v>
      </c>
      <c r="X21">
        <f>SUMIFS('Grid GenerationQueue'!AN$5:AN$410,'Grid GenerationQueue'!$AZ$5:$AZ$410,$B21,'Grid GenerationQueue'!$BA$5:$BA$410,$C21,'Grid GenerationQueue'!$BJ$5:$BJ$410,"Executed")</f>
        <v>0</v>
      </c>
      <c r="Y21">
        <f>SUMIFS('Grid GenerationQueue'!AO$5:AO$410,'Grid GenerationQueue'!$AZ$5:$AZ$410,$B21,'Grid GenerationQueue'!$BA$5:$BA$410,$C21,'Grid GenerationQueue'!$BJ$5:$BJ$410,"Executed")</f>
        <v>0</v>
      </c>
      <c r="Z21">
        <f>SUMIFS('Grid GenerationQueue'!AP$5:AP$410,'Grid GenerationQueue'!$AZ$5:$AZ$410,$B21,'Grid GenerationQueue'!$BA$5:$BA$410,$C21,'Grid GenerationQueue'!$BJ$5:$BJ$410,"Executed")</f>
        <v>0</v>
      </c>
      <c r="AA21">
        <f>SUMIFS('Grid GenerationQueue'!AQ$5:AQ$410,'Grid GenerationQueue'!$AZ$5:$AZ$410,$B21,'Grid GenerationQueue'!$BA$5:$BA$410,$C21,'Grid GenerationQueue'!$BJ$5:$BJ$410,"Executed")</f>
        <v>0</v>
      </c>
      <c r="AB21">
        <f>SUMIFS('Grid GenerationQueue'!AR$5:AR$410,'Grid GenerationQueue'!$AZ$5:$AZ$410,$B21,'Grid GenerationQueue'!$BA$5:$BA$410,$C21,'Grid GenerationQueue'!$BJ$5:$BJ$410,"Executed")</f>
        <v>0</v>
      </c>
      <c r="AD21">
        <f>SUMIFS('Grid GenerationQueue'!AG$5:AG$410,'Grid GenerationQueue'!$AZ$5:$AZ$410,$B21,'Grid GenerationQueue'!$BA$5:$BA$410,$C21,'Grid GenerationQueue'!$BH$5:$BH$410,"&lt;&gt;"&amp;"")+SUMIFS('Grid GenerationQueue'!AG$5:AG$410,'Grid GenerationQueue'!$AZ$5:$AZ$410,$B21,'Grid GenerationQueue'!$BA$5:$BA$410,$C21,'Grid GenerationQueue'!$BH$5:$BH$410,"",'Grid GenerationQueue'!$AC$5:$AC$410,1)</f>
        <v>0</v>
      </c>
      <c r="AE21">
        <f>SUMIFS('Grid GenerationQueue'!AH$5:AH$410,'Grid GenerationQueue'!$AZ$5:$AZ$410,$B21,'Grid GenerationQueue'!$BA$5:$BA$410,$C21,'Grid GenerationQueue'!$BH$5:$BH$410,"&lt;&gt;"&amp;"")+SUMIFS('Grid GenerationQueue'!AH$5:AH$410,'Grid GenerationQueue'!$AZ$5:$AZ$410,$B21,'Grid GenerationQueue'!$BA$5:$BA$410,$C21,'Grid GenerationQueue'!$BH$5:$BH$410,"",'Grid GenerationQueue'!$AC$5:$AC$410,1)</f>
        <v>0</v>
      </c>
      <c r="AF21">
        <f>SUMIFS('Grid GenerationQueue'!AI$5:AI$410,'Grid GenerationQueue'!$AZ$5:$AZ$410,$B21,'Grid GenerationQueue'!$BA$5:$BA$410,$C21,'Grid GenerationQueue'!$BH$5:$BH$410,"&lt;&gt;"&amp;"")+SUMIFS('Grid GenerationQueue'!AI$5:AI$410,'Grid GenerationQueue'!$AZ$5:$AZ$410,$B21,'Grid GenerationQueue'!$BA$5:$BA$410,$C21,'Grid GenerationQueue'!$BH$5:$BH$410,"",'Grid GenerationQueue'!$AC$5:$AC$410,1)</f>
        <v>0</v>
      </c>
      <c r="AG21">
        <f>SUMIFS('Grid GenerationQueue'!AJ$5:AJ$410,'Grid GenerationQueue'!$AZ$5:$AZ$410,$B21,'Grid GenerationQueue'!$BA$5:$BA$410,$C21,'Grid GenerationQueue'!$BH$5:$BH$410,"&lt;&gt;"&amp;"")+SUMIFS('Grid GenerationQueue'!AJ$5:AJ$410,'Grid GenerationQueue'!$AZ$5:$AZ$410,$B21,'Grid GenerationQueue'!$BA$5:$BA$410,$C21,'Grid GenerationQueue'!$BH$5:$BH$410,"",'Grid GenerationQueue'!$AC$5:$AC$410,1)</f>
        <v>0</v>
      </c>
      <c r="AH21">
        <f>SUMIFS('Grid GenerationQueue'!AK$5:AK$410,'Grid GenerationQueue'!$AZ$5:$AZ$410,$B21,'Grid GenerationQueue'!$BA$5:$BA$410,$C21,'Grid GenerationQueue'!$BH$5:$BH$410,"&lt;&gt;"&amp;"")+SUMIFS('Grid GenerationQueue'!AK$5:AK$410,'Grid GenerationQueue'!$AZ$5:$AZ$410,$B21,'Grid GenerationQueue'!$BA$5:$BA$410,$C21,'Grid GenerationQueue'!$BH$5:$BH$410,"",'Grid GenerationQueue'!$AC$5:$AC$410,1)</f>
        <v>0</v>
      </c>
      <c r="AI21">
        <f>SUMIFS('Grid GenerationQueue'!AL$5:AL$410,'Grid GenerationQueue'!$AZ$5:$AZ$410,$B21,'Grid GenerationQueue'!$BA$5:$BA$410,$C21,'Grid GenerationQueue'!$BH$5:$BH$410,"&lt;&gt;"&amp;"")+SUMIFS('Grid GenerationQueue'!AL$5:AL$410,'Grid GenerationQueue'!$AZ$5:$AZ$410,$B21,'Grid GenerationQueue'!$BA$5:$BA$410,$C21,'Grid GenerationQueue'!$BH$5:$BH$410,"",'Grid GenerationQueue'!$AC$5:$AC$410,1)</f>
        <v>0</v>
      </c>
      <c r="AJ21">
        <f>SUMIFS('Grid GenerationQueue'!AM$5:AM$410,'Grid GenerationQueue'!$AZ$5:$AZ$410,$B21,'Grid GenerationQueue'!$BA$5:$BA$410,$C21,'Grid GenerationQueue'!$BH$5:$BH$410,"&lt;&gt;"&amp;"")+SUMIFS('Grid GenerationQueue'!AM$5:AM$410,'Grid GenerationQueue'!$AZ$5:$AZ$410,$B21,'Grid GenerationQueue'!$BA$5:$BA$410,$C21,'Grid GenerationQueue'!$BH$5:$BH$410,"",'Grid GenerationQueue'!$AC$5:$AC$410,1)</f>
        <v>0</v>
      </c>
      <c r="AK21">
        <f>SUMIFS('Grid GenerationQueue'!AN$5:AN$410,'Grid GenerationQueue'!$AZ$5:$AZ$410,$B21,'Grid GenerationQueue'!$BA$5:$BA$410,$C21,'Grid GenerationQueue'!$BH$5:$BH$410,"&lt;&gt;"&amp;"")+SUMIFS('Grid GenerationQueue'!AN$5:AN$410,'Grid GenerationQueue'!$AZ$5:$AZ$410,$B21,'Grid GenerationQueue'!$BA$5:$BA$410,$C21,'Grid GenerationQueue'!$BH$5:$BH$410,"",'Grid GenerationQueue'!$AC$5:$AC$410,1)</f>
        <v>0</v>
      </c>
      <c r="AL21">
        <f>SUMIFS('Grid GenerationQueue'!AO$5:AO$410,'Grid GenerationQueue'!$AZ$5:$AZ$410,$B21,'Grid GenerationQueue'!$BA$5:$BA$410,$C21,'Grid GenerationQueue'!$BH$5:$BH$410,"&lt;&gt;"&amp;"")+SUMIFS('Grid GenerationQueue'!AO$5:AO$410,'Grid GenerationQueue'!$AZ$5:$AZ$410,$B21,'Grid GenerationQueue'!$BA$5:$BA$410,$C21,'Grid GenerationQueue'!$BH$5:$BH$410,"",'Grid GenerationQueue'!$AC$5:$AC$410,1)</f>
        <v>0</v>
      </c>
      <c r="AM21">
        <f>SUMIFS('Grid GenerationQueue'!AP$5:AP$410,'Grid GenerationQueue'!$AZ$5:$AZ$410,$B21,'Grid GenerationQueue'!$BA$5:$BA$410,$C21,'Grid GenerationQueue'!$BH$5:$BH$410,"&lt;&gt;"&amp;"")+SUMIFS('Grid GenerationQueue'!AP$5:AP$410,'Grid GenerationQueue'!$AZ$5:$AZ$410,$B21,'Grid GenerationQueue'!$BA$5:$BA$410,$C21,'Grid GenerationQueue'!$BH$5:$BH$410,"",'Grid GenerationQueue'!$AC$5:$AC$410,1)</f>
        <v>0</v>
      </c>
      <c r="AN21">
        <f>SUMIFS('Grid GenerationQueue'!AQ$5:AQ$410,'Grid GenerationQueue'!$AZ$5:$AZ$410,$B21,'Grid GenerationQueue'!$BA$5:$BA$410,$C21,'Grid GenerationQueue'!$BH$5:$BH$410,"&lt;&gt;"&amp;"")+SUMIFS('Grid GenerationQueue'!AQ$5:AQ$410,'Grid GenerationQueue'!$AZ$5:$AZ$410,$B21,'Grid GenerationQueue'!$BA$5:$BA$410,$C21,'Grid GenerationQueue'!$BH$5:$BH$410,"",'Grid GenerationQueue'!$AC$5:$AC$410,1)</f>
        <v>0</v>
      </c>
      <c r="AO21">
        <f>SUMIFS('Grid GenerationQueue'!AR$5:AR$410,'Grid GenerationQueue'!$AZ$5:$AZ$410,$B21,'Grid GenerationQueue'!$BA$5:$BA$410,$C21,'Grid GenerationQueue'!$BH$5:$BH$410,"&lt;&gt;"&amp;"")+SUMIFS('Grid GenerationQueue'!AR$5:AR$410,'Grid GenerationQueue'!$AZ$5:$AZ$410,$B21,'Grid GenerationQueue'!$BA$5:$BA$410,$C21,'Grid GenerationQueue'!$BH$5:$BH$410,"",'Grid GenerationQueue'!$AC$5:$AC$410,1)</f>
        <v>0</v>
      </c>
      <c r="AQ21">
        <f>SUMIFS('Grid GenerationQueue'!AG$5:AG$410,'Grid GenerationQueue'!$AZ$5:$AZ$410,$B21,'Grid GenerationQueue'!$BA$5:$BA$410,$C21,'Grid GenerationQueue'!$BK$5:$BK$410,"&gt;0")</f>
        <v>0</v>
      </c>
      <c r="AR21">
        <f>SUMIFS('Grid GenerationQueue'!AH$5:AH$410,'Grid GenerationQueue'!$AZ$5:$AZ$410,$B21,'Grid GenerationQueue'!$BA$5:$BA$410,$C21,'Grid GenerationQueue'!$BK$5:$BK$410,"&gt;0")</f>
        <v>0</v>
      </c>
      <c r="AS21">
        <f>SUMIFS('Grid GenerationQueue'!AI$5:AI$410,'Grid GenerationQueue'!$AZ$5:$AZ$410,$B21,'Grid GenerationQueue'!$BA$5:$BA$410,$C21,'Grid GenerationQueue'!$BK$5:$BK$410,"&gt;0")</f>
        <v>0</v>
      </c>
      <c r="AT21">
        <f>SUMIFS('Grid GenerationQueue'!AJ$5:AJ$410,'Grid GenerationQueue'!$AZ$5:$AZ$410,$B21,'Grid GenerationQueue'!$BA$5:$BA$410,$C21,'Grid GenerationQueue'!$BK$5:$BK$410,"&gt;0")</f>
        <v>0</v>
      </c>
      <c r="AU21">
        <f>SUMIFS('Grid GenerationQueue'!AK$5:AK$410,'Grid GenerationQueue'!$AZ$5:$AZ$410,$B21,'Grid GenerationQueue'!$BA$5:$BA$410,$C21,'Grid GenerationQueue'!$BK$5:$BK$410,"&gt;0")</f>
        <v>0</v>
      </c>
      <c r="AV21">
        <f>SUMIFS('Grid GenerationQueue'!AL$5:AL$410,'Grid GenerationQueue'!$AZ$5:$AZ$410,$B21,'Grid GenerationQueue'!$BA$5:$BA$410,$C21,'Grid GenerationQueue'!$BK$5:$BK$410,"&gt;0")</f>
        <v>0</v>
      </c>
      <c r="AW21">
        <f>SUMIFS('Grid GenerationQueue'!AM$5:AM$410,'Grid GenerationQueue'!$AZ$5:$AZ$410,$B21,'Grid GenerationQueue'!$BA$5:$BA$410,$C21,'Grid GenerationQueue'!$BK$5:$BK$410,"&gt;0")</f>
        <v>0</v>
      </c>
      <c r="AX21">
        <f>SUMIFS('Grid GenerationQueue'!AN$5:AN$410,'Grid GenerationQueue'!$AZ$5:$AZ$410,$B21,'Grid GenerationQueue'!$BA$5:$BA$410,$C21,'Grid GenerationQueue'!$BK$5:$BK$410,"&gt;0")</f>
        <v>0</v>
      </c>
      <c r="AY21">
        <f>SUMIFS('Grid GenerationQueue'!AO$5:AO$410,'Grid GenerationQueue'!$AZ$5:$AZ$410,$B21,'Grid GenerationQueue'!$BA$5:$BA$410,$C21,'Grid GenerationQueue'!$BK$5:$BK$410,"&gt;0")</f>
        <v>0</v>
      </c>
      <c r="AZ21">
        <f>SUMIFS('Grid GenerationQueue'!AP$5:AP$410,'Grid GenerationQueue'!$AZ$5:$AZ$410,$B21,'Grid GenerationQueue'!$BA$5:$BA$410,$C21,'Grid GenerationQueue'!$BK$5:$BK$410,"&gt;0")</f>
        <v>0</v>
      </c>
      <c r="BA21">
        <f>SUMIFS('Grid GenerationQueue'!AQ$5:AQ$410,'Grid GenerationQueue'!$AZ$5:$AZ$410,$B21,'Grid GenerationQueue'!$BA$5:$BA$410,$C21,'Grid GenerationQueue'!$BK$5:$BK$410,"&gt;0")</f>
        <v>0</v>
      </c>
      <c r="BB21">
        <f>SUMIFS('Grid GenerationQueue'!AR$5:AR$410,'Grid GenerationQueue'!$AZ$5:$AZ$410,$B21,'Grid GenerationQueue'!$BA$5:$BA$410,$C21,'Grid GenerationQueue'!$BK$5:$BK$410,"&gt;0")</f>
        <v>0</v>
      </c>
      <c r="BD21">
        <f>SUMIFS('Grid GenerationQueue'!AG$5:AG$410,'Grid GenerationQueue'!$AZ$5:$AZ$410,$B21,'Grid GenerationQueue'!$BA$5:$BA$410,$C21,'Grid GenerationQueue'!$BD$5:$BD$410,"&lt;="&amp;$BE$3)</f>
        <v>0</v>
      </c>
      <c r="BE21">
        <f>SUMIFS('Grid GenerationQueue'!AH$5:AH$410,'Grid GenerationQueue'!$AZ$5:$AZ$410,$B21,'Grid GenerationQueue'!$BA$5:$BA$410,$C21,'Grid GenerationQueue'!$BD$5:$BD$410,"&lt;="&amp;$BE$3)</f>
        <v>0</v>
      </c>
      <c r="BF21">
        <f>SUMIFS('Grid GenerationQueue'!AI$5:AI$410,'Grid GenerationQueue'!$AZ$5:$AZ$410,$B21,'Grid GenerationQueue'!$BA$5:$BA$410,$C21,'Grid GenerationQueue'!$BD$5:$BD$410,"&lt;="&amp;$BE$3)</f>
        <v>0</v>
      </c>
      <c r="BG21">
        <f>SUMIFS('Grid GenerationQueue'!AJ$5:AJ$410,'Grid GenerationQueue'!$AZ$5:$AZ$410,$B21,'Grid GenerationQueue'!$BA$5:$BA$410,$C21,'Grid GenerationQueue'!$BD$5:$BD$410,"&lt;="&amp;$BE$3)</f>
        <v>0</v>
      </c>
      <c r="BH21">
        <f>SUMIFS('Grid GenerationQueue'!AK$5:AK$410,'Grid GenerationQueue'!$AZ$5:$AZ$410,$B21,'Grid GenerationQueue'!$BA$5:$BA$410,$C21,'Grid GenerationQueue'!$BD$5:$BD$410,"&lt;="&amp;$BE$3)</f>
        <v>0</v>
      </c>
      <c r="BI21">
        <f>SUMIFS('Grid GenerationQueue'!AL$5:AL$410,'Grid GenerationQueue'!$AZ$5:$AZ$410,$B21,'Grid GenerationQueue'!$BA$5:$BA$410,$C21,'Grid GenerationQueue'!$BD$5:$BD$410,"&lt;="&amp;$BE$3)</f>
        <v>0</v>
      </c>
      <c r="BJ21">
        <f>SUMIFS('Grid GenerationQueue'!AM$5:AM$410,'Grid GenerationQueue'!$AZ$5:$AZ$410,$B21,'Grid GenerationQueue'!$BA$5:$BA$410,$C21,'Grid GenerationQueue'!$BD$5:$BD$410,"&lt;="&amp;$BE$3)</f>
        <v>0</v>
      </c>
      <c r="BK21">
        <f>SUMIFS('Grid GenerationQueue'!AN$5:AN$410,'Grid GenerationQueue'!$AZ$5:$AZ$410,$B21,'Grid GenerationQueue'!$BA$5:$BA$410,$C21,'Grid GenerationQueue'!$BD$5:$BD$410,"&lt;="&amp;$BE$3)</f>
        <v>0</v>
      </c>
      <c r="BL21">
        <f>SUMIFS('Grid GenerationQueue'!AO$5:AO$410,'Grid GenerationQueue'!$AZ$5:$AZ$410,$B21,'Grid GenerationQueue'!$BA$5:$BA$410,$C21,'Grid GenerationQueue'!$BD$5:$BD$410,"&lt;="&amp;$BE$3)</f>
        <v>0</v>
      </c>
      <c r="BM21">
        <f>SUMIFS('Grid GenerationQueue'!AP$5:AP$410,'Grid GenerationQueue'!$AZ$5:$AZ$410,$B21,'Grid GenerationQueue'!$BA$5:$BA$410,$C21,'Grid GenerationQueue'!$BD$5:$BD$410,"&lt;="&amp;$BE$3)</f>
        <v>0</v>
      </c>
      <c r="BN21">
        <f>SUMIFS('Grid GenerationQueue'!AQ$5:AQ$410,'Grid GenerationQueue'!$AZ$5:$AZ$410,$B21,'Grid GenerationQueue'!$BA$5:$BA$410,$C21,'Grid GenerationQueue'!$BD$5:$BD$410,"&lt;="&amp;$BE$3)</f>
        <v>0</v>
      </c>
      <c r="BO21">
        <f>SUMIFS('Grid GenerationQueue'!AR$5:AR$410,'Grid GenerationQueue'!$AZ$5:$AZ$410,$B21,'Grid GenerationQueue'!$BA$5:$BA$410,$C21,'Grid GenerationQueue'!$BD$5:$BD$410,"&lt;="&amp;$BE$3)</f>
        <v>0</v>
      </c>
      <c r="BQ21">
        <f>SUMIFS('Grid GenerationQueue'!AG$5:AG$410,'Grid GenerationQueue'!$AZ$5:$AZ$410,$B21,'Grid GenerationQueue'!$BA$5:$BA$410,$C21,'Grid GenerationQueue'!$BJ$5:$BJ$410,"Executed",'Grid GenerationQueue'!$BD$5:$BD$410,"&lt;="&amp;$BE$3)</f>
        <v>0</v>
      </c>
      <c r="BR21">
        <f>SUMIFS('Grid GenerationQueue'!AH$5:AH$410,'Grid GenerationQueue'!$AZ$5:$AZ$410,$B21,'Grid GenerationQueue'!$BA$5:$BA$410,$C21,'Grid GenerationQueue'!$BJ$5:$BJ$410,"Executed",'Grid GenerationQueue'!$BD$5:$BD$410,"&lt;="&amp;$BE$3)</f>
        <v>0</v>
      </c>
      <c r="BS21">
        <f>SUMIFS('Grid GenerationQueue'!AI$5:AI$410,'Grid GenerationQueue'!$AZ$5:$AZ$410,$B21,'Grid GenerationQueue'!$BA$5:$BA$410,$C21,'Grid GenerationQueue'!$BJ$5:$BJ$410,"Executed",'Grid GenerationQueue'!$BD$5:$BD$410,"&lt;="&amp;$BE$3)</f>
        <v>0</v>
      </c>
      <c r="BT21">
        <f>SUMIFS('Grid GenerationQueue'!AJ$5:AJ$410,'Grid GenerationQueue'!$AZ$5:$AZ$410,$B21,'Grid GenerationQueue'!$BA$5:$BA$410,$C21,'Grid GenerationQueue'!$BJ$5:$BJ$410,"Executed",'Grid GenerationQueue'!$BD$5:$BD$410,"&lt;="&amp;$BE$3)</f>
        <v>0</v>
      </c>
      <c r="BU21">
        <f>SUMIFS('Grid GenerationQueue'!AK$5:AK$410,'Grid GenerationQueue'!$AZ$5:$AZ$410,$B21,'Grid GenerationQueue'!$BA$5:$BA$410,$C21,'Grid GenerationQueue'!$BJ$5:$BJ$410,"Executed",'Grid GenerationQueue'!$BD$5:$BD$410,"&lt;="&amp;$BE$3)</f>
        <v>0</v>
      </c>
      <c r="BV21">
        <f>SUMIFS('Grid GenerationQueue'!AL$5:AL$410,'Grid GenerationQueue'!$AZ$5:$AZ$410,$B21,'Grid GenerationQueue'!$BA$5:$BA$410,$C21,'Grid GenerationQueue'!$BJ$5:$BJ$410,"Executed",'Grid GenerationQueue'!$BD$5:$BD$410,"&lt;="&amp;$BE$3)</f>
        <v>0</v>
      </c>
      <c r="BW21">
        <f>SUMIFS('Grid GenerationQueue'!AM$5:AM$410,'Grid GenerationQueue'!$AZ$5:$AZ$410,$B21,'Grid GenerationQueue'!$BA$5:$BA$410,$C21,'Grid GenerationQueue'!$BJ$5:$BJ$410,"Executed",'Grid GenerationQueue'!$BD$5:$BD$410,"&lt;="&amp;$BE$3)</f>
        <v>0</v>
      </c>
      <c r="BX21">
        <f>SUMIFS('Grid GenerationQueue'!AN$5:AN$410,'Grid GenerationQueue'!$AZ$5:$AZ$410,$B21,'Grid GenerationQueue'!$BA$5:$BA$410,$C21,'Grid GenerationQueue'!$BJ$5:$BJ$410,"Executed",'Grid GenerationQueue'!$BD$5:$BD$410,"&lt;="&amp;$BE$3)</f>
        <v>0</v>
      </c>
      <c r="BY21">
        <f>SUMIFS('Grid GenerationQueue'!AO$5:AO$410,'Grid GenerationQueue'!$AZ$5:$AZ$410,$B21,'Grid GenerationQueue'!$BA$5:$BA$410,$C21,'Grid GenerationQueue'!$BJ$5:$BJ$410,"Executed",'Grid GenerationQueue'!$BD$5:$BD$410,"&lt;="&amp;$BE$3)</f>
        <v>0</v>
      </c>
      <c r="BZ21">
        <f>SUMIFS('Grid GenerationQueue'!AP$5:AP$410,'Grid GenerationQueue'!$AZ$5:$AZ$410,$B21,'Grid GenerationQueue'!$BA$5:$BA$410,$C21,'Grid GenerationQueue'!$BJ$5:$BJ$410,"Executed",'Grid GenerationQueue'!$BD$5:$BD$410,"&lt;="&amp;$BE$3)</f>
        <v>0</v>
      </c>
      <c r="CA21">
        <f>SUMIFS('Grid GenerationQueue'!AQ$5:AQ$410,'Grid GenerationQueue'!$AZ$5:$AZ$410,$B21,'Grid GenerationQueue'!$BA$5:$BA$410,$C21,'Grid GenerationQueue'!$BJ$5:$BJ$410,"Executed",'Grid GenerationQueue'!$BD$5:$BD$410,"&lt;="&amp;$BE$3)</f>
        <v>0</v>
      </c>
      <c r="CB21">
        <f>SUMIFS('Grid GenerationQueue'!AR$5:AR$410,'Grid GenerationQueue'!$AZ$5:$AZ$410,$B21,'Grid GenerationQueue'!$BA$5:$BA$410,$C21,'Grid GenerationQueue'!$BJ$5:$BJ$410,"Executed",'Grid GenerationQueue'!$BD$5:$BD$410,"&lt;="&amp;$BE$3)</f>
        <v>0</v>
      </c>
      <c r="CD21">
        <f>SUMIFS('Grid GenerationQueue'!AG$5:AG$410,'Grid GenerationQueue'!$AZ$5:$AZ$410,$B21,'Grid GenerationQueue'!$BA$5:$BA$410,$C21,'Grid GenerationQueue'!$BH$5:$BH$410,"&lt;&gt;"&amp;"",'Grid GenerationQueue'!$BD$5:$BD$410,"&lt;="&amp;$BE$3)</f>
        <v>0</v>
      </c>
      <c r="CE21">
        <f>SUMIFS('Grid GenerationQueue'!AH$5:AH$410,'Grid GenerationQueue'!$AZ$5:$AZ$410,$B21,'Grid GenerationQueue'!$BA$5:$BA$410,$C21,'Grid GenerationQueue'!$BH$5:$BH$410,"&lt;&gt;"&amp;"",'Grid GenerationQueue'!$BD$5:$BD$410,"&lt;="&amp;$BE$3)</f>
        <v>0</v>
      </c>
      <c r="CF21">
        <f>SUMIFS('Grid GenerationQueue'!AI$5:AI$410,'Grid GenerationQueue'!$AZ$5:$AZ$410,$B21,'Grid GenerationQueue'!$BA$5:$BA$410,$C21,'Grid GenerationQueue'!$BH$5:$BH$410,"&lt;&gt;"&amp;"",'Grid GenerationQueue'!$BD$5:$BD$410,"&lt;="&amp;$BE$3)</f>
        <v>0</v>
      </c>
      <c r="CG21">
        <f>SUMIFS('Grid GenerationQueue'!AJ$5:AJ$410,'Grid GenerationQueue'!$AZ$5:$AZ$410,$B21,'Grid GenerationQueue'!$BA$5:$BA$410,$C21,'Grid GenerationQueue'!$BH$5:$BH$410,"&lt;&gt;"&amp;"",'Grid GenerationQueue'!$BD$5:$BD$410,"&lt;="&amp;$BE$3)</f>
        <v>0</v>
      </c>
      <c r="CH21">
        <f>SUMIFS('Grid GenerationQueue'!AK$5:AK$410,'Grid GenerationQueue'!$AZ$5:$AZ$410,$B21,'Grid GenerationQueue'!$BA$5:$BA$410,$C21,'Grid GenerationQueue'!$BH$5:$BH$410,"&lt;&gt;"&amp;"",'Grid GenerationQueue'!$BD$5:$BD$410,"&lt;="&amp;$BE$3)</f>
        <v>0</v>
      </c>
      <c r="CI21">
        <f>SUMIFS('Grid GenerationQueue'!AL$5:AL$410,'Grid GenerationQueue'!$AZ$5:$AZ$410,$B21,'Grid GenerationQueue'!$BA$5:$BA$410,$C21,'Grid GenerationQueue'!$BH$5:$BH$410,"&lt;&gt;"&amp;"",'Grid GenerationQueue'!$BD$5:$BD$410,"&lt;="&amp;$BE$3)</f>
        <v>0</v>
      </c>
      <c r="CJ21">
        <f>SUMIFS('Grid GenerationQueue'!AM$5:AM$410,'Grid GenerationQueue'!$AZ$5:$AZ$410,$B21,'Grid GenerationQueue'!$BA$5:$BA$410,$C21,'Grid GenerationQueue'!$BH$5:$BH$410,"&lt;&gt;"&amp;"",'Grid GenerationQueue'!$BD$5:$BD$410,"&lt;="&amp;$BE$3)</f>
        <v>0</v>
      </c>
      <c r="CK21">
        <f>SUMIFS('Grid GenerationQueue'!AN$5:AN$410,'Grid GenerationQueue'!$AZ$5:$AZ$410,$B21,'Grid GenerationQueue'!$BA$5:$BA$410,$C21,'Grid GenerationQueue'!$BH$5:$BH$410,"&lt;&gt;"&amp;"",'Grid GenerationQueue'!$BD$5:$BD$410,"&lt;="&amp;$BE$3)</f>
        <v>0</v>
      </c>
      <c r="CL21">
        <f>SUMIFS('Grid GenerationQueue'!AO$5:AO$410,'Grid GenerationQueue'!$AZ$5:$AZ$410,$B21,'Grid GenerationQueue'!$BA$5:$BA$410,$C21,'Grid GenerationQueue'!$BH$5:$BH$410,"&lt;&gt;"&amp;"",'Grid GenerationQueue'!$BD$5:$BD$410,"&lt;="&amp;$BE$3)</f>
        <v>0</v>
      </c>
      <c r="CM21">
        <f>SUMIFS('Grid GenerationQueue'!AP$5:AP$410,'Grid GenerationQueue'!$AZ$5:$AZ$410,$B21,'Grid GenerationQueue'!$BA$5:$BA$410,$C21,'Grid GenerationQueue'!$BH$5:$BH$410,"&lt;&gt;"&amp;"",'Grid GenerationQueue'!$BD$5:$BD$410,"&lt;="&amp;$BE$3)</f>
        <v>0</v>
      </c>
      <c r="CN21">
        <f>SUMIFS('Grid GenerationQueue'!AQ$5:AQ$410,'Grid GenerationQueue'!$AZ$5:$AZ$410,$B21,'Grid GenerationQueue'!$BA$5:$BA$410,$C21,'Grid GenerationQueue'!$BH$5:$BH$410,"&lt;&gt;"&amp;"",'Grid GenerationQueue'!$BD$5:$BD$410,"&lt;="&amp;$BE$3)</f>
        <v>0</v>
      </c>
      <c r="CO21">
        <f>SUMIFS('Grid GenerationQueue'!AR$5:AR$410,'Grid GenerationQueue'!$AZ$5:$AZ$410,$B21,'Grid GenerationQueue'!$BA$5:$BA$410,$C21,'Grid GenerationQueue'!$BH$5:$BH$410,"&lt;&gt;"&amp;"",'Grid GenerationQueue'!$BD$5:$BD$410,"&lt;="&amp;$BE$3)</f>
        <v>0</v>
      </c>
      <c r="CQ21">
        <f>SUMIFS('Grid GenerationQueue'!AG$5:AG$410,'Grid GenerationQueue'!$AZ$5:$AZ$410,$B21,'Grid GenerationQueue'!$BA$5:$BA$410,$C21,'Grid GenerationQueue'!$BK$5:$BK$410,"&gt;0",'Grid GenerationQueue'!$BD$5:$BD$410,"&lt;="&amp;$BE$3)</f>
        <v>0</v>
      </c>
      <c r="CR21">
        <f>SUMIFS('Grid GenerationQueue'!AH$5:AH$410,'Grid GenerationQueue'!$AZ$5:$AZ$410,$B21,'Grid GenerationQueue'!$BA$5:$BA$410,$C21,'Grid GenerationQueue'!$BK$5:$BK$410,"&gt;0",'Grid GenerationQueue'!$BD$5:$BD$410,"&lt;="&amp;$BE$3)</f>
        <v>0</v>
      </c>
      <c r="CS21">
        <f>SUMIFS('Grid GenerationQueue'!AI$5:AI$410,'Grid GenerationQueue'!$AZ$5:$AZ$410,$B21,'Grid GenerationQueue'!$BA$5:$BA$410,$C21,'Grid GenerationQueue'!$BK$5:$BK$410,"&gt;0",'Grid GenerationQueue'!$BD$5:$BD$410,"&lt;="&amp;$BE$3)</f>
        <v>0</v>
      </c>
      <c r="CT21">
        <f>SUMIFS('Grid GenerationQueue'!AJ$5:AJ$410,'Grid GenerationQueue'!$AZ$5:$AZ$410,$B21,'Grid GenerationQueue'!$BA$5:$BA$410,$C21,'Grid GenerationQueue'!$BK$5:$BK$410,"&gt;0",'Grid GenerationQueue'!$BD$5:$BD$410,"&lt;="&amp;$BE$3)</f>
        <v>0</v>
      </c>
      <c r="CU21">
        <f>SUMIFS('Grid GenerationQueue'!AK$5:AK$410,'Grid GenerationQueue'!$AZ$5:$AZ$410,$B21,'Grid GenerationQueue'!$BA$5:$BA$410,$C21,'Grid GenerationQueue'!$BK$5:$BK$410,"&gt;0",'Grid GenerationQueue'!$BD$5:$BD$410,"&lt;="&amp;$BE$3)</f>
        <v>0</v>
      </c>
      <c r="CV21">
        <f>SUMIFS('Grid GenerationQueue'!AL$5:AL$410,'Grid GenerationQueue'!$AZ$5:$AZ$410,$B21,'Grid GenerationQueue'!$BA$5:$BA$410,$C21,'Grid GenerationQueue'!$BK$5:$BK$410,"&gt;0",'Grid GenerationQueue'!$BD$5:$BD$410,"&lt;="&amp;$BE$3)</f>
        <v>0</v>
      </c>
      <c r="CW21">
        <f>SUMIFS('Grid GenerationQueue'!AM$5:AM$410,'Grid GenerationQueue'!$AZ$5:$AZ$410,$B21,'Grid GenerationQueue'!$BA$5:$BA$410,$C21,'Grid GenerationQueue'!$BK$5:$BK$410,"&gt;0",'Grid GenerationQueue'!$BD$5:$BD$410,"&lt;="&amp;$BE$3)</f>
        <v>0</v>
      </c>
      <c r="CX21">
        <f>SUMIFS('Grid GenerationQueue'!AN$5:AN$410,'Grid GenerationQueue'!$AZ$5:$AZ$410,$B21,'Grid GenerationQueue'!$BA$5:$BA$410,$C21,'Grid GenerationQueue'!$BK$5:$BK$410,"&gt;0",'Grid GenerationQueue'!$BD$5:$BD$410,"&lt;="&amp;$BE$3)</f>
        <v>0</v>
      </c>
      <c r="CY21">
        <f>SUMIFS('Grid GenerationQueue'!AO$5:AO$410,'Grid GenerationQueue'!$AZ$5:$AZ$410,$B21,'Grid GenerationQueue'!$BA$5:$BA$410,$C21,'Grid GenerationQueue'!$BK$5:$BK$410,"&gt;0",'Grid GenerationQueue'!$BD$5:$BD$410,"&lt;="&amp;$BE$3)</f>
        <v>0</v>
      </c>
      <c r="CZ21">
        <f>SUMIFS('Grid GenerationQueue'!AP$5:AP$410,'Grid GenerationQueue'!$AZ$5:$AZ$410,$B21,'Grid GenerationQueue'!$BA$5:$BA$410,$C21,'Grid GenerationQueue'!$BK$5:$BK$410,"&gt;0",'Grid GenerationQueue'!$BD$5:$BD$410,"&lt;="&amp;$BE$3)</f>
        <v>0</v>
      </c>
      <c r="DA21">
        <f>SUMIFS('Grid GenerationQueue'!AQ$5:AQ$410,'Grid GenerationQueue'!$AZ$5:$AZ$410,$B21,'Grid GenerationQueue'!$BA$5:$BA$410,$C21,'Grid GenerationQueue'!$BK$5:$BK$410,"&gt;0",'Grid GenerationQueue'!$BD$5:$BD$410,"&lt;="&amp;$BE$3)</f>
        <v>0</v>
      </c>
      <c r="DB21">
        <f>SUMIFS('Grid GenerationQueue'!AR$5:AR$410,'Grid GenerationQueue'!$AZ$5:$AZ$410,$B21,'Grid GenerationQueue'!$BA$5:$BA$410,$C21,'Grid GenerationQueue'!$BK$5:$BK$410,"&gt;0",'Grid GenerationQueue'!$BD$5:$BD$410,"&lt;="&amp;$BE$3)</f>
        <v>0</v>
      </c>
    </row>
    <row r="22" spans="1:106" x14ac:dyDescent="0.35">
      <c r="A22" t="s">
        <v>75</v>
      </c>
      <c r="B22" t="s">
        <v>4755</v>
      </c>
      <c r="C22">
        <v>69</v>
      </c>
      <c r="D22">
        <f>SUMIFS('Grid GenerationQueue'!AG$5:AG$410,'Grid GenerationQueue'!$AZ$5:$AZ$410,$B22,'Grid GenerationQueue'!$BA$5:$BA$410,$C22)</f>
        <v>0</v>
      </c>
      <c r="E22">
        <f>SUMIFS('Grid GenerationQueue'!AH$5:AH$410,'Grid GenerationQueue'!$AZ$5:$AZ$410,$B22,'Grid GenerationQueue'!$BA$5:$BA$410,$C22)</f>
        <v>0</v>
      </c>
      <c r="F22">
        <f>SUMIFS('Grid GenerationQueue'!AI$5:AI$410,'Grid GenerationQueue'!$AZ$5:$AZ$410,$B22,'Grid GenerationQueue'!$BA$5:$BA$410,$C22)</f>
        <v>0</v>
      </c>
      <c r="G22">
        <f>SUMIFS('Grid GenerationQueue'!AJ$5:AJ$410,'Grid GenerationQueue'!$AZ$5:$AZ$410,$B22,'Grid GenerationQueue'!$BA$5:$BA$410,$C22)</f>
        <v>0</v>
      </c>
      <c r="H22">
        <f>SUMIFS('Grid GenerationQueue'!AK$5:AK$410,'Grid GenerationQueue'!$AZ$5:$AZ$410,$B22,'Grid GenerationQueue'!$BA$5:$BA$410,$C22)</f>
        <v>0</v>
      </c>
      <c r="I22">
        <f>SUMIFS('Grid GenerationQueue'!AL$5:AL$410,'Grid GenerationQueue'!$AZ$5:$AZ$410,$B22,'Grid GenerationQueue'!$BA$5:$BA$410,$C22)</f>
        <v>0</v>
      </c>
      <c r="J22">
        <f>SUMIFS('Grid GenerationQueue'!AM$5:AM$410,'Grid GenerationQueue'!$AZ$5:$AZ$410,$B22,'Grid GenerationQueue'!$BA$5:$BA$410,$C22)</f>
        <v>0</v>
      </c>
      <c r="K22">
        <f>SUMIFS('Grid GenerationQueue'!AN$5:AN$410,'Grid GenerationQueue'!$AZ$5:$AZ$410,$B22,'Grid GenerationQueue'!$BA$5:$BA$410,$C22)</f>
        <v>0</v>
      </c>
      <c r="L22">
        <f>SUMIFS('Grid GenerationQueue'!AO$5:AO$410,'Grid GenerationQueue'!$AZ$5:$AZ$410,$B22,'Grid GenerationQueue'!$BA$5:$BA$410,$C22)</f>
        <v>0</v>
      </c>
      <c r="M22">
        <f>SUMIFS('Grid GenerationQueue'!AP$5:AP$410,'Grid GenerationQueue'!$AZ$5:$AZ$410,$B22,'Grid GenerationQueue'!$BA$5:$BA$410,$C22)</f>
        <v>0</v>
      </c>
      <c r="N22">
        <f>SUMIFS('Grid GenerationQueue'!AQ$5:AQ$410,'Grid GenerationQueue'!$AZ$5:$AZ$410,$B22,'Grid GenerationQueue'!$BA$5:$BA$410,$C22)</f>
        <v>0</v>
      </c>
      <c r="O22">
        <f>SUMIFS('Grid GenerationQueue'!AR$5:AR$410,'Grid GenerationQueue'!$AZ$5:$AZ$410,$B22,'Grid GenerationQueue'!$BA$5:$BA$410,$C22)</f>
        <v>0</v>
      </c>
      <c r="Q22">
        <f>SUMIFS('Grid GenerationQueue'!AG$5:AG$410,'Grid GenerationQueue'!$AZ$5:$AZ$410,$B22,'Grid GenerationQueue'!$BA$5:$BA$410,$C22,'Grid GenerationQueue'!$BJ$5:$BJ$410,"Executed")</f>
        <v>0</v>
      </c>
      <c r="R22">
        <f>SUMIFS('Grid GenerationQueue'!AH$5:AH$410,'Grid GenerationQueue'!$AZ$5:$AZ$410,$B22,'Grid GenerationQueue'!$BA$5:$BA$410,$C22,'Grid GenerationQueue'!$BJ$5:$BJ$410,"Executed")</f>
        <v>0</v>
      </c>
      <c r="S22">
        <f>SUMIFS('Grid GenerationQueue'!AI$5:AI$410,'Grid GenerationQueue'!$AZ$5:$AZ$410,$B22,'Grid GenerationQueue'!$BA$5:$BA$410,$C22,'Grid GenerationQueue'!$BJ$5:$BJ$410,"Executed")</f>
        <v>0</v>
      </c>
      <c r="T22">
        <f>SUMIFS('Grid GenerationQueue'!AJ$5:AJ$410,'Grid GenerationQueue'!$AZ$5:$AZ$410,$B22,'Grid GenerationQueue'!$BA$5:$BA$410,$C22,'Grid GenerationQueue'!$BJ$5:$BJ$410,"Executed")</f>
        <v>0</v>
      </c>
      <c r="U22">
        <f>SUMIFS('Grid GenerationQueue'!AK$5:AK$410,'Grid GenerationQueue'!$AZ$5:$AZ$410,$B22,'Grid GenerationQueue'!$BA$5:$BA$410,$C22,'Grid GenerationQueue'!$BJ$5:$BJ$410,"Executed")</f>
        <v>0</v>
      </c>
      <c r="V22">
        <f>SUMIFS('Grid GenerationQueue'!AL$5:AL$410,'Grid GenerationQueue'!$AZ$5:$AZ$410,$B22,'Grid GenerationQueue'!$BA$5:$BA$410,$C22,'Grid GenerationQueue'!$BJ$5:$BJ$410,"Executed")</f>
        <v>0</v>
      </c>
      <c r="W22">
        <f>SUMIFS('Grid GenerationQueue'!AM$5:AM$410,'Grid GenerationQueue'!$AZ$5:$AZ$410,$B22,'Grid GenerationQueue'!$BA$5:$BA$410,$C22,'Grid GenerationQueue'!$BJ$5:$BJ$410,"Executed")</f>
        <v>0</v>
      </c>
      <c r="X22">
        <f>SUMIFS('Grid GenerationQueue'!AN$5:AN$410,'Grid GenerationQueue'!$AZ$5:$AZ$410,$B22,'Grid GenerationQueue'!$BA$5:$BA$410,$C22,'Grid GenerationQueue'!$BJ$5:$BJ$410,"Executed")</f>
        <v>0</v>
      </c>
      <c r="Y22">
        <f>SUMIFS('Grid GenerationQueue'!AO$5:AO$410,'Grid GenerationQueue'!$AZ$5:$AZ$410,$B22,'Grid GenerationQueue'!$BA$5:$BA$410,$C22,'Grid GenerationQueue'!$BJ$5:$BJ$410,"Executed")</f>
        <v>0</v>
      </c>
      <c r="Z22">
        <f>SUMIFS('Grid GenerationQueue'!AP$5:AP$410,'Grid GenerationQueue'!$AZ$5:$AZ$410,$B22,'Grid GenerationQueue'!$BA$5:$BA$410,$C22,'Grid GenerationQueue'!$BJ$5:$BJ$410,"Executed")</f>
        <v>0</v>
      </c>
      <c r="AA22">
        <f>SUMIFS('Grid GenerationQueue'!AQ$5:AQ$410,'Grid GenerationQueue'!$AZ$5:$AZ$410,$B22,'Grid GenerationQueue'!$BA$5:$BA$410,$C22,'Grid GenerationQueue'!$BJ$5:$BJ$410,"Executed")</f>
        <v>0</v>
      </c>
      <c r="AB22">
        <f>SUMIFS('Grid GenerationQueue'!AR$5:AR$410,'Grid GenerationQueue'!$AZ$5:$AZ$410,$B22,'Grid GenerationQueue'!$BA$5:$BA$410,$C22,'Grid GenerationQueue'!$BJ$5:$BJ$410,"Executed")</f>
        <v>0</v>
      </c>
      <c r="AD22">
        <f>SUMIFS('Grid GenerationQueue'!AG$5:AG$410,'Grid GenerationQueue'!$AZ$5:$AZ$410,$B22,'Grid GenerationQueue'!$BA$5:$BA$410,$C22,'Grid GenerationQueue'!$BH$5:$BH$410,"&lt;&gt;"&amp;"")+SUMIFS('Grid GenerationQueue'!AG$5:AG$410,'Grid GenerationQueue'!$AZ$5:$AZ$410,$B22,'Grid GenerationQueue'!$BA$5:$BA$410,$C22,'Grid GenerationQueue'!$BH$5:$BH$410,"",'Grid GenerationQueue'!$AC$5:$AC$410,1)</f>
        <v>0</v>
      </c>
      <c r="AE22">
        <f>SUMIFS('Grid GenerationQueue'!AH$5:AH$410,'Grid GenerationQueue'!$AZ$5:$AZ$410,$B22,'Grid GenerationQueue'!$BA$5:$BA$410,$C22,'Grid GenerationQueue'!$BH$5:$BH$410,"&lt;&gt;"&amp;"")+SUMIFS('Grid GenerationQueue'!AH$5:AH$410,'Grid GenerationQueue'!$AZ$5:$AZ$410,$B22,'Grid GenerationQueue'!$BA$5:$BA$410,$C22,'Grid GenerationQueue'!$BH$5:$BH$410,"",'Grid GenerationQueue'!$AC$5:$AC$410,1)</f>
        <v>0</v>
      </c>
      <c r="AF22">
        <f>SUMIFS('Grid GenerationQueue'!AI$5:AI$410,'Grid GenerationQueue'!$AZ$5:$AZ$410,$B22,'Grid GenerationQueue'!$BA$5:$BA$410,$C22,'Grid GenerationQueue'!$BH$5:$BH$410,"&lt;&gt;"&amp;"")+SUMIFS('Grid GenerationQueue'!AI$5:AI$410,'Grid GenerationQueue'!$AZ$5:$AZ$410,$B22,'Grid GenerationQueue'!$BA$5:$BA$410,$C22,'Grid GenerationQueue'!$BH$5:$BH$410,"",'Grid GenerationQueue'!$AC$5:$AC$410,1)</f>
        <v>0</v>
      </c>
      <c r="AG22">
        <f>SUMIFS('Grid GenerationQueue'!AJ$5:AJ$410,'Grid GenerationQueue'!$AZ$5:$AZ$410,$B22,'Grid GenerationQueue'!$BA$5:$BA$410,$C22,'Grid GenerationQueue'!$BH$5:$BH$410,"&lt;&gt;"&amp;"")+SUMIFS('Grid GenerationQueue'!AJ$5:AJ$410,'Grid GenerationQueue'!$AZ$5:$AZ$410,$B22,'Grid GenerationQueue'!$BA$5:$BA$410,$C22,'Grid GenerationQueue'!$BH$5:$BH$410,"",'Grid GenerationQueue'!$AC$5:$AC$410,1)</f>
        <v>0</v>
      </c>
      <c r="AH22">
        <f>SUMIFS('Grid GenerationQueue'!AK$5:AK$410,'Grid GenerationQueue'!$AZ$5:$AZ$410,$B22,'Grid GenerationQueue'!$BA$5:$BA$410,$C22,'Grid GenerationQueue'!$BH$5:$BH$410,"&lt;&gt;"&amp;"")+SUMIFS('Grid GenerationQueue'!AK$5:AK$410,'Grid GenerationQueue'!$AZ$5:$AZ$410,$B22,'Grid GenerationQueue'!$BA$5:$BA$410,$C22,'Grid GenerationQueue'!$BH$5:$BH$410,"",'Grid GenerationQueue'!$AC$5:$AC$410,1)</f>
        <v>0</v>
      </c>
      <c r="AI22">
        <f>SUMIFS('Grid GenerationQueue'!AL$5:AL$410,'Grid GenerationQueue'!$AZ$5:$AZ$410,$B22,'Grid GenerationQueue'!$BA$5:$BA$410,$C22,'Grid GenerationQueue'!$BH$5:$BH$410,"&lt;&gt;"&amp;"")+SUMIFS('Grid GenerationQueue'!AL$5:AL$410,'Grid GenerationQueue'!$AZ$5:$AZ$410,$B22,'Grid GenerationQueue'!$BA$5:$BA$410,$C22,'Grid GenerationQueue'!$BH$5:$BH$410,"",'Grid GenerationQueue'!$AC$5:$AC$410,1)</f>
        <v>0</v>
      </c>
      <c r="AJ22">
        <f>SUMIFS('Grid GenerationQueue'!AM$5:AM$410,'Grid GenerationQueue'!$AZ$5:$AZ$410,$B22,'Grid GenerationQueue'!$BA$5:$BA$410,$C22,'Grid GenerationQueue'!$BH$5:$BH$410,"&lt;&gt;"&amp;"")+SUMIFS('Grid GenerationQueue'!AM$5:AM$410,'Grid GenerationQueue'!$AZ$5:$AZ$410,$B22,'Grid GenerationQueue'!$BA$5:$BA$410,$C22,'Grid GenerationQueue'!$BH$5:$BH$410,"",'Grid GenerationQueue'!$AC$5:$AC$410,1)</f>
        <v>0</v>
      </c>
      <c r="AK22">
        <f>SUMIFS('Grid GenerationQueue'!AN$5:AN$410,'Grid GenerationQueue'!$AZ$5:$AZ$410,$B22,'Grid GenerationQueue'!$BA$5:$BA$410,$C22,'Grid GenerationQueue'!$BH$5:$BH$410,"&lt;&gt;"&amp;"")+SUMIFS('Grid GenerationQueue'!AN$5:AN$410,'Grid GenerationQueue'!$AZ$5:$AZ$410,$B22,'Grid GenerationQueue'!$BA$5:$BA$410,$C22,'Grid GenerationQueue'!$BH$5:$BH$410,"",'Grid GenerationQueue'!$AC$5:$AC$410,1)</f>
        <v>0</v>
      </c>
      <c r="AL22">
        <f>SUMIFS('Grid GenerationQueue'!AO$5:AO$410,'Grid GenerationQueue'!$AZ$5:$AZ$410,$B22,'Grid GenerationQueue'!$BA$5:$BA$410,$C22,'Grid GenerationQueue'!$BH$5:$BH$410,"&lt;&gt;"&amp;"")+SUMIFS('Grid GenerationQueue'!AO$5:AO$410,'Grid GenerationQueue'!$AZ$5:$AZ$410,$B22,'Grid GenerationQueue'!$BA$5:$BA$410,$C22,'Grid GenerationQueue'!$BH$5:$BH$410,"",'Grid GenerationQueue'!$AC$5:$AC$410,1)</f>
        <v>0</v>
      </c>
      <c r="AM22">
        <f>SUMIFS('Grid GenerationQueue'!AP$5:AP$410,'Grid GenerationQueue'!$AZ$5:$AZ$410,$B22,'Grid GenerationQueue'!$BA$5:$BA$410,$C22,'Grid GenerationQueue'!$BH$5:$BH$410,"&lt;&gt;"&amp;"")+SUMIFS('Grid GenerationQueue'!AP$5:AP$410,'Grid GenerationQueue'!$AZ$5:$AZ$410,$B22,'Grid GenerationQueue'!$BA$5:$BA$410,$C22,'Grid GenerationQueue'!$BH$5:$BH$410,"",'Grid GenerationQueue'!$AC$5:$AC$410,1)</f>
        <v>0</v>
      </c>
      <c r="AN22">
        <f>SUMIFS('Grid GenerationQueue'!AQ$5:AQ$410,'Grid GenerationQueue'!$AZ$5:$AZ$410,$B22,'Grid GenerationQueue'!$BA$5:$BA$410,$C22,'Grid GenerationQueue'!$BH$5:$BH$410,"&lt;&gt;"&amp;"")+SUMIFS('Grid GenerationQueue'!AQ$5:AQ$410,'Grid GenerationQueue'!$AZ$5:$AZ$410,$B22,'Grid GenerationQueue'!$BA$5:$BA$410,$C22,'Grid GenerationQueue'!$BH$5:$BH$410,"",'Grid GenerationQueue'!$AC$5:$AC$410,1)</f>
        <v>0</v>
      </c>
      <c r="AO22">
        <f>SUMIFS('Grid GenerationQueue'!AR$5:AR$410,'Grid GenerationQueue'!$AZ$5:$AZ$410,$B22,'Grid GenerationQueue'!$BA$5:$BA$410,$C22,'Grid GenerationQueue'!$BH$5:$BH$410,"&lt;&gt;"&amp;"")+SUMIFS('Grid GenerationQueue'!AR$5:AR$410,'Grid GenerationQueue'!$AZ$5:$AZ$410,$B22,'Grid GenerationQueue'!$BA$5:$BA$410,$C22,'Grid GenerationQueue'!$BH$5:$BH$410,"",'Grid GenerationQueue'!$AC$5:$AC$410,1)</f>
        <v>0</v>
      </c>
      <c r="AQ22">
        <f>SUMIFS('Grid GenerationQueue'!AG$5:AG$410,'Grid GenerationQueue'!$AZ$5:$AZ$410,$B22,'Grid GenerationQueue'!$BA$5:$BA$410,$C22,'Grid GenerationQueue'!$BK$5:$BK$410,"&gt;0")</f>
        <v>0</v>
      </c>
      <c r="AR22">
        <f>SUMIFS('Grid GenerationQueue'!AH$5:AH$410,'Grid GenerationQueue'!$AZ$5:$AZ$410,$B22,'Grid GenerationQueue'!$BA$5:$BA$410,$C22,'Grid GenerationQueue'!$BK$5:$BK$410,"&gt;0")</f>
        <v>0</v>
      </c>
      <c r="AS22">
        <f>SUMIFS('Grid GenerationQueue'!AI$5:AI$410,'Grid GenerationQueue'!$AZ$5:$AZ$410,$B22,'Grid GenerationQueue'!$BA$5:$BA$410,$C22,'Grid GenerationQueue'!$BK$5:$BK$410,"&gt;0")</f>
        <v>0</v>
      </c>
      <c r="AT22">
        <f>SUMIFS('Grid GenerationQueue'!AJ$5:AJ$410,'Grid GenerationQueue'!$AZ$5:$AZ$410,$B22,'Grid GenerationQueue'!$BA$5:$BA$410,$C22,'Grid GenerationQueue'!$BK$5:$BK$410,"&gt;0")</f>
        <v>0</v>
      </c>
      <c r="AU22">
        <f>SUMIFS('Grid GenerationQueue'!AK$5:AK$410,'Grid GenerationQueue'!$AZ$5:$AZ$410,$B22,'Grid GenerationQueue'!$BA$5:$BA$410,$C22,'Grid GenerationQueue'!$BK$5:$BK$410,"&gt;0")</f>
        <v>0</v>
      </c>
      <c r="AV22">
        <f>SUMIFS('Grid GenerationQueue'!AL$5:AL$410,'Grid GenerationQueue'!$AZ$5:$AZ$410,$B22,'Grid GenerationQueue'!$BA$5:$BA$410,$C22,'Grid GenerationQueue'!$BK$5:$BK$410,"&gt;0")</f>
        <v>0</v>
      </c>
      <c r="AW22">
        <f>SUMIFS('Grid GenerationQueue'!AM$5:AM$410,'Grid GenerationQueue'!$AZ$5:$AZ$410,$B22,'Grid GenerationQueue'!$BA$5:$BA$410,$C22,'Grid GenerationQueue'!$BK$5:$BK$410,"&gt;0")</f>
        <v>0</v>
      </c>
      <c r="AX22">
        <f>SUMIFS('Grid GenerationQueue'!AN$5:AN$410,'Grid GenerationQueue'!$AZ$5:$AZ$410,$B22,'Grid GenerationQueue'!$BA$5:$BA$410,$C22,'Grid GenerationQueue'!$BK$5:$BK$410,"&gt;0")</f>
        <v>0</v>
      </c>
      <c r="AY22">
        <f>SUMIFS('Grid GenerationQueue'!AO$5:AO$410,'Grid GenerationQueue'!$AZ$5:$AZ$410,$B22,'Grid GenerationQueue'!$BA$5:$BA$410,$C22,'Grid GenerationQueue'!$BK$5:$BK$410,"&gt;0")</f>
        <v>0</v>
      </c>
      <c r="AZ22">
        <f>SUMIFS('Grid GenerationQueue'!AP$5:AP$410,'Grid GenerationQueue'!$AZ$5:$AZ$410,$B22,'Grid GenerationQueue'!$BA$5:$BA$410,$C22,'Grid GenerationQueue'!$BK$5:$BK$410,"&gt;0")</f>
        <v>0</v>
      </c>
      <c r="BA22">
        <f>SUMIFS('Grid GenerationQueue'!AQ$5:AQ$410,'Grid GenerationQueue'!$AZ$5:$AZ$410,$B22,'Grid GenerationQueue'!$BA$5:$BA$410,$C22,'Grid GenerationQueue'!$BK$5:$BK$410,"&gt;0")</f>
        <v>0</v>
      </c>
      <c r="BB22">
        <f>SUMIFS('Grid GenerationQueue'!AR$5:AR$410,'Grid GenerationQueue'!$AZ$5:$AZ$410,$B22,'Grid GenerationQueue'!$BA$5:$BA$410,$C22,'Grid GenerationQueue'!$BK$5:$BK$410,"&gt;0")</f>
        <v>0</v>
      </c>
      <c r="BD22">
        <f>SUMIFS('Grid GenerationQueue'!AG$5:AG$410,'Grid GenerationQueue'!$AZ$5:$AZ$410,$B22,'Grid GenerationQueue'!$BA$5:$BA$410,$C22,'Grid GenerationQueue'!$BD$5:$BD$410,"&lt;="&amp;$BE$3)</f>
        <v>0</v>
      </c>
      <c r="BE22">
        <f>SUMIFS('Grid GenerationQueue'!AH$5:AH$410,'Grid GenerationQueue'!$AZ$5:$AZ$410,$B22,'Grid GenerationQueue'!$BA$5:$BA$410,$C22,'Grid GenerationQueue'!$BD$5:$BD$410,"&lt;="&amp;$BE$3)</f>
        <v>0</v>
      </c>
      <c r="BF22">
        <f>SUMIFS('Grid GenerationQueue'!AI$5:AI$410,'Grid GenerationQueue'!$AZ$5:$AZ$410,$B22,'Grid GenerationQueue'!$BA$5:$BA$410,$C22,'Grid GenerationQueue'!$BD$5:$BD$410,"&lt;="&amp;$BE$3)</f>
        <v>0</v>
      </c>
      <c r="BG22">
        <f>SUMIFS('Grid GenerationQueue'!AJ$5:AJ$410,'Grid GenerationQueue'!$AZ$5:$AZ$410,$B22,'Grid GenerationQueue'!$BA$5:$BA$410,$C22,'Grid GenerationQueue'!$BD$5:$BD$410,"&lt;="&amp;$BE$3)</f>
        <v>0</v>
      </c>
      <c r="BH22">
        <f>SUMIFS('Grid GenerationQueue'!AK$5:AK$410,'Grid GenerationQueue'!$AZ$5:$AZ$410,$B22,'Grid GenerationQueue'!$BA$5:$BA$410,$C22,'Grid GenerationQueue'!$BD$5:$BD$410,"&lt;="&amp;$BE$3)</f>
        <v>0</v>
      </c>
      <c r="BI22">
        <f>SUMIFS('Grid GenerationQueue'!AL$5:AL$410,'Grid GenerationQueue'!$AZ$5:$AZ$410,$B22,'Grid GenerationQueue'!$BA$5:$BA$410,$C22,'Grid GenerationQueue'!$BD$5:$BD$410,"&lt;="&amp;$BE$3)</f>
        <v>0</v>
      </c>
      <c r="BJ22">
        <f>SUMIFS('Grid GenerationQueue'!AM$5:AM$410,'Grid GenerationQueue'!$AZ$5:$AZ$410,$B22,'Grid GenerationQueue'!$BA$5:$BA$410,$C22,'Grid GenerationQueue'!$BD$5:$BD$410,"&lt;="&amp;$BE$3)</f>
        <v>0</v>
      </c>
      <c r="BK22">
        <f>SUMIFS('Grid GenerationQueue'!AN$5:AN$410,'Grid GenerationQueue'!$AZ$5:$AZ$410,$B22,'Grid GenerationQueue'!$BA$5:$BA$410,$C22,'Grid GenerationQueue'!$BD$5:$BD$410,"&lt;="&amp;$BE$3)</f>
        <v>0</v>
      </c>
      <c r="BL22">
        <f>SUMIFS('Grid GenerationQueue'!AO$5:AO$410,'Grid GenerationQueue'!$AZ$5:$AZ$410,$B22,'Grid GenerationQueue'!$BA$5:$BA$410,$C22,'Grid GenerationQueue'!$BD$5:$BD$410,"&lt;="&amp;$BE$3)</f>
        <v>0</v>
      </c>
      <c r="BM22">
        <f>SUMIFS('Grid GenerationQueue'!AP$5:AP$410,'Grid GenerationQueue'!$AZ$5:$AZ$410,$B22,'Grid GenerationQueue'!$BA$5:$BA$410,$C22,'Grid GenerationQueue'!$BD$5:$BD$410,"&lt;="&amp;$BE$3)</f>
        <v>0</v>
      </c>
      <c r="BN22">
        <f>SUMIFS('Grid GenerationQueue'!AQ$5:AQ$410,'Grid GenerationQueue'!$AZ$5:$AZ$410,$B22,'Grid GenerationQueue'!$BA$5:$BA$410,$C22,'Grid GenerationQueue'!$BD$5:$BD$410,"&lt;="&amp;$BE$3)</f>
        <v>0</v>
      </c>
      <c r="BO22">
        <f>SUMIFS('Grid GenerationQueue'!AR$5:AR$410,'Grid GenerationQueue'!$AZ$5:$AZ$410,$B22,'Grid GenerationQueue'!$BA$5:$BA$410,$C22,'Grid GenerationQueue'!$BD$5:$BD$410,"&lt;="&amp;$BE$3)</f>
        <v>0</v>
      </c>
      <c r="BQ22">
        <f>SUMIFS('Grid GenerationQueue'!AG$5:AG$410,'Grid GenerationQueue'!$AZ$5:$AZ$410,$B22,'Grid GenerationQueue'!$BA$5:$BA$410,$C22,'Grid GenerationQueue'!$BJ$5:$BJ$410,"Executed",'Grid GenerationQueue'!$BD$5:$BD$410,"&lt;="&amp;$BE$3)</f>
        <v>0</v>
      </c>
      <c r="BR22">
        <f>SUMIFS('Grid GenerationQueue'!AH$5:AH$410,'Grid GenerationQueue'!$AZ$5:$AZ$410,$B22,'Grid GenerationQueue'!$BA$5:$BA$410,$C22,'Grid GenerationQueue'!$BJ$5:$BJ$410,"Executed",'Grid GenerationQueue'!$BD$5:$BD$410,"&lt;="&amp;$BE$3)</f>
        <v>0</v>
      </c>
      <c r="BS22">
        <f>SUMIFS('Grid GenerationQueue'!AI$5:AI$410,'Grid GenerationQueue'!$AZ$5:$AZ$410,$B22,'Grid GenerationQueue'!$BA$5:$BA$410,$C22,'Grid GenerationQueue'!$BJ$5:$BJ$410,"Executed",'Grid GenerationQueue'!$BD$5:$BD$410,"&lt;="&amp;$BE$3)</f>
        <v>0</v>
      </c>
      <c r="BT22">
        <f>SUMIFS('Grid GenerationQueue'!AJ$5:AJ$410,'Grid GenerationQueue'!$AZ$5:$AZ$410,$B22,'Grid GenerationQueue'!$BA$5:$BA$410,$C22,'Grid GenerationQueue'!$BJ$5:$BJ$410,"Executed",'Grid GenerationQueue'!$BD$5:$BD$410,"&lt;="&amp;$BE$3)</f>
        <v>0</v>
      </c>
      <c r="BU22">
        <f>SUMIFS('Grid GenerationQueue'!AK$5:AK$410,'Grid GenerationQueue'!$AZ$5:$AZ$410,$B22,'Grid GenerationQueue'!$BA$5:$BA$410,$C22,'Grid GenerationQueue'!$BJ$5:$BJ$410,"Executed",'Grid GenerationQueue'!$BD$5:$BD$410,"&lt;="&amp;$BE$3)</f>
        <v>0</v>
      </c>
      <c r="BV22">
        <f>SUMIFS('Grid GenerationQueue'!AL$5:AL$410,'Grid GenerationQueue'!$AZ$5:$AZ$410,$B22,'Grid GenerationQueue'!$BA$5:$BA$410,$C22,'Grid GenerationQueue'!$BJ$5:$BJ$410,"Executed",'Grid GenerationQueue'!$BD$5:$BD$410,"&lt;="&amp;$BE$3)</f>
        <v>0</v>
      </c>
      <c r="BW22">
        <f>SUMIFS('Grid GenerationQueue'!AM$5:AM$410,'Grid GenerationQueue'!$AZ$5:$AZ$410,$B22,'Grid GenerationQueue'!$BA$5:$BA$410,$C22,'Grid GenerationQueue'!$BJ$5:$BJ$410,"Executed",'Grid GenerationQueue'!$BD$5:$BD$410,"&lt;="&amp;$BE$3)</f>
        <v>0</v>
      </c>
      <c r="BX22">
        <f>SUMIFS('Grid GenerationQueue'!AN$5:AN$410,'Grid GenerationQueue'!$AZ$5:$AZ$410,$B22,'Grid GenerationQueue'!$BA$5:$BA$410,$C22,'Grid GenerationQueue'!$BJ$5:$BJ$410,"Executed",'Grid GenerationQueue'!$BD$5:$BD$410,"&lt;="&amp;$BE$3)</f>
        <v>0</v>
      </c>
      <c r="BY22">
        <f>SUMIFS('Grid GenerationQueue'!AO$5:AO$410,'Grid GenerationQueue'!$AZ$5:$AZ$410,$B22,'Grid GenerationQueue'!$BA$5:$BA$410,$C22,'Grid GenerationQueue'!$BJ$5:$BJ$410,"Executed",'Grid GenerationQueue'!$BD$5:$BD$410,"&lt;="&amp;$BE$3)</f>
        <v>0</v>
      </c>
      <c r="BZ22">
        <f>SUMIFS('Grid GenerationQueue'!AP$5:AP$410,'Grid GenerationQueue'!$AZ$5:$AZ$410,$B22,'Grid GenerationQueue'!$BA$5:$BA$410,$C22,'Grid GenerationQueue'!$BJ$5:$BJ$410,"Executed",'Grid GenerationQueue'!$BD$5:$BD$410,"&lt;="&amp;$BE$3)</f>
        <v>0</v>
      </c>
      <c r="CA22">
        <f>SUMIFS('Grid GenerationQueue'!AQ$5:AQ$410,'Grid GenerationQueue'!$AZ$5:$AZ$410,$B22,'Grid GenerationQueue'!$BA$5:$BA$410,$C22,'Grid GenerationQueue'!$BJ$5:$BJ$410,"Executed",'Grid GenerationQueue'!$BD$5:$BD$410,"&lt;="&amp;$BE$3)</f>
        <v>0</v>
      </c>
      <c r="CB22">
        <f>SUMIFS('Grid GenerationQueue'!AR$5:AR$410,'Grid GenerationQueue'!$AZ$5:$AZ$410,$B22,'Grid GenerationQueue'!$BA$5:$BA$410,$C22,'Grid GenerationQueue'!$BJ$5:$BJ$410,"Executed",'Grid GenerationQueue'!$BD$5:$BD$410,"&lt;="&amp;$BE$3)</f>
        <v>0</v>
      </c>
      <c r="CD22">
        <f>SUMIFS('Grid GenerationQueue'!AG$5:AG$410,'Grid GenerationQueue'!$AZ$5:$AZ$410,$B22,'Grid GenerationQueue'!$BA$5:$BA$410,$C22,'Grid GenerationQueue'!$BH$5:$BH$410,"&lt;&gt;"&amp;"",'Grid GenerationQueue'!$BD$5:$BD$410,"&lt;="&amp;$BE$3)</f>
        <v>0</v>
      </c>
      <c r="CE22">
        <f>SUMIFS('Grid GenerationQueue'!AH$5:AH$410,'Grid GenerationQueue'!$AZ$5:$AZ$410,$B22,'Grid GenerationQueue'!$BA$5:$BA$410,$C22,'Grid GenerationQueue'!$BH$5:$BH$410,"&lt;&gt;"&amp;"",'Grid GenerationQueue'!$BD$5:$BD$410,"&lt;="&amp;$BE$3)</f>
        <v>0</v>
      </c>
      <c r="CF22">
        <f>SUMIFS('Grid GenerationQueue'!AI$5:AI$410,'Grid GenerationQueue'!$AZ$5:$AZ$410,$B22,'Grid GenerationQueue'!$BA$5:$BA$410,$C22,'Grid GenerationQueue'!$BH$5:$BH$410,"&lt;&gt;"&amp;"",'Grid GenerationQueue'!$BD$5:$BD$410,"&lt;="&amp;$BE$3)</f>
        <v>0</v>
      </c>
      <c r="CG22">
        <f>SUMIFS('Grid GenerationQueue'!AJ$5:AJ$410,'Grid GenerationQueue'!$AZ$5:$AZ$410,$B22,'Grid GenerationQueue'!$BA$5:$BA$410,$C22,'Grid GenerationQueue'!$BH$5:$BH$410,"&lt;&gt;"&amp;"",'Grid GenerationQueue'!$BD$5:$BD$410,"&lt;="&amp;$BE$3)</f>
        <v>0</v>
      </c>
      <c r="CH22">
        <f>SUMIFS('Grid GenerationQueue'!AK$5:AK$410,'Grid GenerationQueue'!$AZ$5:$AZ$410,$B22,'Grid GenerationQueue'!$BA$5:$BA$410,$C22,'Grid GenerationQueue'!$BH$5:$BH$410,"&lt;&gt;"&amp;"",'Grid GenerationQueue'!$BD$5:$BD$410,"&lt;="&amp;$BE$3)</f>
        <v>0</v>
      </c>
      <c r="CI22">
        <f>SUMIFS('Grid GenerationQueue'!AL$5:AL$410,'Grid GenerationQueue'!$AZ$5:$AZ$410,$B22,'Grid GenerationQueue'!$BA$5:$BA$410,$C22,'Grid GenerationQueue'!$BH$5:$BH$410,"&lt;&gt;"&amp;"",'Grid GenerationQueue'!$BD$5:$BD$410,"&lt;="&amp;$BE$3)</f>
        <v>0</v>
      </c>
      <c r="CJ22">
        <f>SUMIFS('Grid GenerationQueue'!AM$5:AM$410,'Grid GenerationQueue'!$AZ$5:$AZ$410,$B22,'Grid GenerationQueue'!$BA$5:$BA$410,$C22,'Grid GenerationQueue'!$BH$5:$BH$410,"&lt;&gt;"&amp;"",'Grid GenerationQueue'!$BD$5:$BD$410,"&lt;="&amp;$BE$3)</f>
        <v>0</v>
      </c>
      <c r="CK22">
        <f>SUMIFS('Grid GenerationQueue'!AN$5:AN$410,'Grid GenerationQueue'!$AZ$5:$AZ$410,$B22,'Grid GenerationQueue'!$BA$5:$BA$410,$C22,'Grid GenerationQueue'!$BH$5:$BH$410,"&lt;&gt;"&amp;"",'Grid GenerationQueue'!$BD$5:$BD$410,"&lt;="&amp;$BE$3)</f>
        <v>0</v>
      </c>
      <c r="CL22">
        <f>SUMIFS('Grid GenerationQueue'!AO$5:AO$410,'Grid GenerationQueue'!$AZ$5:$AZ$410,$B22,'Grid GenerationQueue'!$BA$5:$BA$410,$C22,'Grid GenerationQueue'!$BH$5:$BH$410,"&lt;&gt;"&amp;"",'Grid GenerationQueue'!$BD$5:$BD$410,"&lt;="&amp;$BE$3)</f>
        <v>0</v>
      </c>
      <c r="CM22">
        <f>SUMIFS('Grid GenerationQueue'!AP$5:AP$410,'Grid GenerationQueue'!$AZ$5:$AZ$410,$B22,'Grid GenerationQueue'!$BA$5:$BA$410,$C22,'Grid GenerationQueue'!$BH$5:$BH$410,"&lt;&gt;"&amp;"",'Grid GenerationQueue'!$BD$5:$BD$410,"&lt;="&amp;$BE$3)</f>
        <v>0</v>
      </c>
      <c r="CN22">
        <f>SUMIFS('Grid GenerationQueue'!AQ$5:AQ$410,'Grid GenerationQueue'!$AZ$5:$AZ$410,$B22,'Grid GenerationQueue'!$BA$5:$BA$410,$C22,'Grid GenerationQueue'!$BH$5:$BH$410,"&lt;&gt;"&amp;"",'Grid GenerationQueue'!$BD$5:$BD$410,"&lt;="&amp;$BE$3)</f>
        <v>0</v>
      </c>
      <c r="CO22">
        <f>SUMIFS('Grid GenerationQueue'!AR$5:AR$410,'Grid GenerationQueue'!$AZ$5:$AZ$410,$B22,'Grid GenerationQueue'!$BA$5:$BA$410,$C22,'Grid GenerationQueue'!$BH$5:$BH$410,"&lt;&gt;"&amp;"",'Grid GenerationQueue'!$BD$5:$BD$410,"&lt;="&amp;$BE$3)</f>
        <v>0</v>
      </c>
      <c r="CQ22">
        <f>SUMIFS('Grid GenerationQueue'!AG$5:AG$410,'Grid GenerationQueue'!$AZ$5:$AZ$410,$B22,'Grid GenerationQueue'!$BA$5:$BA$410,$C22,'Grid GenerationQueue'!$BK$5:$BK$410,"&gt;0",'Grid GenerationQueue'!$BD$5:$BD$410,"&lt;="&amp;$BE$3)</f>
        <v>0</v>
      </c>
      <c r="CR22">
        <f>SUMIFS('Grid GenerationQueue'!AH$5:AH$410,'Grid GenerationQueue'!$AZ$5:$AZ$410,$B22,'Grid GenerationQueue'!$BA$5:$BA$410,$C22,'Grid GenerationQueue'!$BK$5:$BK$410,"&gt;0",'Grid GenerationQueue'!$BD$5:$BD$410,"&lt;="&amp;$BE$3)</f>
        <v>0</v>
      </c>
      <c r="CS22">
        <f>SUMIFS('Grid GenerationQueue'!AI$5:AI$410,'Grid GenerationQueue'!$AZ$5:$AZ$410,$B22,'Grid GenerationQueue'!$BA$5:$BA$410,$C22,'Grid GenerationQueue'!$BK$5:$BK$410,"&gt;0",'Grid GenerationQueue'!$BD$5:$BD$410,"&lt;="&amp;$BE$3)</f>
        <v>0</v>
      </c>
      <c r="CT22">
        <f>SUMIFS('Grid GenerationQueue'!AJ$5:AJ$410,'Grid GenerationQueue'!$AZ$5:$AZ$410,$B22,'Grid GenerationQueue'!$BA$5:$BA$410,$C22,'Grid GenerationQueue'!$BK$5:$BK$410,"&gt;0",'Grid GenerationQueue'!$BD$5:$BD$410,"&lt;="&amp;$BE$3)</f>
        <v>0</v>
      </c>
      <c r="CU22">
        <f>SUMIFS('Grid GenerationQueue'!AK$5:AK$410,'Grid GenerationQueue'!$AZ$5:$AZ$410,$B22,'Grid GenerationQueue'!$BA$5:$BA$410,$C22,'Grid GenerationQueue'!$BK$5:$BK$410,"&gt;0",'Grid GenerationQueue'!$BD$5:$BD$410,"&lt;="&amp;$BE$3)</f>
        <v>0</v>
      </c>
      <c r="CV22">
        <f>SUMIFS('Grid GenerationQueue'!AL$5:AL$410,'Grid GenerationQueue'!$AZ$5:$AZ$410,$B22,'Grid GenerationQueue'!$BA$5:$BA$410,$C22,'Grid GenerationQueue'!$BK$5:$BK$410,"&gt;0",'Grid GenerationQueue'!$BD$5:$BD$410,"&lt;="&amp;$BE$3)</f>
        <v>0</v>
      </c>
      <c r="CW22">
        <f>SUMIFS('Grid GenerationQueue'!AM$5:AM$410,'Grid GenerationQueue'!$AZ$5:$AZ$410,$B22,'Grid GenerationQueue'!$BA$5:$BA$410,$C22,'Grid GenerationQueue'!$BK$5:$BK$410,"&gt;0",'Grid GenerationQueue'!$BD$5:$BD$410,"&lt;="&amp;$BE$3)</f>
        <v>0</v>
      </c>
      <c r="CX22">
        <f>SUMIFS('Grid GenerationQueue'!AN$5:AN$410,'Grid GenerationQueue'!$AZ$5:$AZ$410,$B22,'Grid GenerationQueue'!$BA$5:$BA$410,$C22,'Grid GenerationQueue'!$BK$5:$BK$410,"&gt;0",'Grid GenerationQueue'!$BD$5:$BD$410,"&lt;="&amp;$BE$3)</f>
        <v>0</v>
      </c>
      <c r="CY22">
        <f>SUMIFS('Grid GenerationQueue'!AO$5:AO$410,'Grid GenerationQueue'!$AZ$5:$AZ$410,$B22,'Grid GenerationQueue'!$BA$5:$BA$410,$C22,'Grid GenerationQueue'!$BK$5:$BK$410,"&gt;0",'Grid GenerationQueue'!$BD$5:$BD$410,"&lt;="&amp;$BE$3)</f>
        <v>0</v>
      </c>
      <c r="CZ22">
        <f>SUMIFS('Grid GenerationQueue'!AP$5:AP$410,'Grid GenerationQueue'!$AZ$5:$AZ$410,$B22,'Grid GenerationQueue'!$BA$5:$BA$410,$C22,'Grid GenerationQueue'!$BK$5:$BK$410,"&gt;0",'Grid GenerationQueue'!$BD$5:$BD$410,"&lt;="&amp;$BE$3)</f>
        <v>0</v>
      </c>
      <c r="DA22">
        <f>SUMIFS('Grid GenerationQueue'!AQ$5:AQ$410,'Grid GenerationQueue'!$AZ$5:$AZ$410,$B22,'Grid GenerationQueue'!$BA$5:$BA$410,$C22,'Grid GenerationQueue'!$BK$5:$BK$410,"&gt;0",'Grid GenerationQueue'!$BD$5:$BD$410,"&lt;="&amp;$BE$3)</f>
        <v>0</v>
      </c>
      <c r="DB22">
        <f>SUMIFS('Grid GenerationQueue'!AR$5:AR$410,'Grid GenerationQueue'!$AZ$5:$AZ$410,$B22,'Grid GenerationQueue'!$BA$5:$BA$410,$C22,'Grid GenerationQueue'!$BK$5:$BK$410,"&gt;0",'Grid GenerationQueue'!$BD$5:$BD$410,"&lt;="&amp;$BE$3)</f>
        <v>0</v>
      </c>
    </row>
    <row r="23" spans="1:106" x14ac:dyDescent="0.35">
      <c r="A23" t="s">
        <v>4750</v>
      </c>
      <c r="B23" t="s">
        <v>4756</v>
      </c>
      <c r="C23">
        <v>230</v>
      </c>
      <c r="D23">
        <f>SUMIFS('Grid GenerationQueue'!AG$5:AG$410,'Grid GenerationQueue'!$AZ$5:$AZ$410,$B23,'Grid GenerationQueue'!$BA$5:$BA$410,$C23)</f>
        <v>0</v>
      </c>
      <c r="E23">
        <f>SUMIFS('Grid GenerationQueue'!AH$5:AH$410,'Grid GenerationQueue'!$AZ$5:$AZ$410,$B23,'Grid GenerationQueue'!$BA$5:$BA$410,$C23)</f>
        <v>0</v>
      </c>
      <c r="F23">
        <f>SUMIFS('Grid GenerationQueue'!AI$5:AI$410,'Grid GenerationQueue'!$AZ$5:$AZ$410,$B23,'Grid GenerationQueue'!$BA$5:$BA$410,$C23)</f>
        <v>0</v>
      </c>
      <c r="G23">
        <f>SUMIFS('Grid GenerationQueue'!AJ$5:AJ$410,'Grid GenerationQueue'!$AZ$5:$AZ$410,$B23,'Grid GenerationQueue'!$BA$5:$BA$410,$C23)</f>
        <v>0</v>
      </c>
      <c r="H23">
        <f>SUMIFS('Grid GenerationQueue'!AK$5:AK$410,'Grid GenerationQueue'!$AZ$5:$AZ$410,$B23,'Grid GenerationQueue'!$BA$5:$BA$410,$C23)</f>
        <v>0</v>
      </c>
      <c r="I23">
        <f>SUMIFS('Grid GenerationQueue'!AL$5:AL$410,'Grid GenerationQueue'!$AZ$5:$AZ$410,$B23,'Grid GenerationQueue'!$BA$5:$BA$410,$C23)</f>
        <v>0</v>
      </c>
      <c r="J23">
        <f>SUMIFS('Grid GenerationQueue'!AM$5:AM$410,'Grid GenerationQueue'!$AZ$5:$AZ$410,$B23,'Grid GenerationQueue'!$BA$5:$BA$410,$C23)</f>
        <v>0</v>
      </c>
      <c r="K23">
        <f>SUMIFS('Grid GenerationQueue'!AN$5:AN$410,'Grid GenerationQueue'!$AZ$5:$AZ$410,$B23,'Grid GenerationQueue'!$BA$5:$BA$410,$C23)</f>
        <v>0</v>
      </c>
      <c r="L23">
        <f>SUMIFS('Grid GenerationQueue'!AO$5:AO$410,'Grid GenerationQueue'!$AZ$5:$AZ$410,$B23,'Grid GenerationQueue'!$BA$5:$BA$410,$C23)</f>
        <v>0</v>
      </c>
      <c r="M23">
        <f>SUMIFS('Grid GenerationQueue'!AP$5:AP$410,'Grid GenerationQueue'!$AZ$5:$AZ$410,$B23,'Grid GenerationQueue'!$BA$5:$BA$410,$C23)</f>
        <v>0</v>
      </c>
      <c r="N23">
        <f>SUMIFS('Grid GenerationQueue'!AQ$5:AQ$410,'Grid GenerationQueue'!$AZ$5:$AZ$410,$B23,'Grid GenerationQueue'!$BA$5:$BA$410,$C23)</f>
        <v>0</v>
      </c>
      <c r="O23">
        <f>SUMIFS('Grid GenerationQueue'!AR$5:AR$410,'Grid GenerationQueue'!$AZ$5:$AZ$410,$B23,'Grid GenerationQueue'!$BA$5:$BA$410,$C23)</f>
        <v>0</v>
      </c>
      <c r="Q23">
        <f>SUMIFS('Grid GenerationQueue'!AG$5:AG$410,'Grid GenerationQueue'!$AZ$5:$AZ$410,$B23,'Grid GenerationQueue'!$BA$5:$BA$410,$C23,'Grid GenerationQueue'!$BJ$5:$BJ$410,"Executed")</f>
        <v>0</v>
      </c>
      <c r="R23">
        <f>SUMIFS('Grid GenerationQueue'!AH$5:AH$410,'Grid GenerationQueue'!$AZ$5:$AZ$410,$B23,'Grid GenerationQueue'!$BA$5:$BA$410,$C23,'Grid GenerationQueue'!$BJ$5:$BJ$410,"Executed")</f>
        <v>0</v>
      </c>
      <c r="S23">
        <f>SUMIFS('Grid GenerationQueue'!AI$5:AI$410,'Grid GenerationQueue'!$AZ$5:$AZ$410,$B23,'Grid GenerationQueue'!$BA$5:$BA$410,$C23,'Grid GenerationQueue'!$BJ$5:$BJ$410,"Executed")</f>
        <v>0</v>
      </c>
      <c r="T23">
        <f>SUMIFS('Grid GenerationQueue'!AJ$5:AJ$410,'Grid GenerationQueue'!$AZ$5:$AZ$410,$B23,'Grid GenerationQueue'!$BA$5:$BA$410,$C23,'Grid GenerationQueue'!$BJ$5:$BJ$410,"Executed")</f>
        <v>0</v>
      </c>
      <c r="U23">
        <f>SUMIFS('Grid GenerationQueue'!AK$5:AK$410,'Grid GenerationQueue'!$AZ$5:$AZ$410,$B23,'Grid GenerationQueue'!$BA$5:$BA$410,$C23,'Grid GenerationQueue'!$BJ$5:$BJ$410,"Executed")</f>
        <v>0</v>
      </c>
      <c r="V23">
        <f>SUMIFS('Grid GenerationQueue'!AL$5:AL$410,'Grid GenerationQueue'!$AZ$5:$AZ$410,$B23,'Grid GenerationQueue'!$BA$5:$BA$410,$C23,'Grid GenerationQueue'!$BJ$5:$BJ$410,"Executed")</f>
        <v>0</v>
      </c>
      <c r="W23">
        <f>SUMIFS('Grid GenerationQueue'!AM$5:AM$410,'Grid GenerationQueue'!$AZ$5:$AZ$410,$B23,'Grid GenerationQueue'!$BA$5:$BA$410,$C23,'Grid GenerationQueue'!$BJ$5:$BJ$410,"Executed")</f>
        <v>0</v>
      </c>
      <c r="X23">
        <f>SUMIFS('Grid GenerationQueue'!AN$5:AN$410,'Grid GenerationQueue'!$AZ$5:$AZ$410,$B23,'Grid GenerationQueue'!$BA$5:$BA$410,$C23,'Grid GenerationQueue'!$BJ$5:$BJ$410,"Executed")</f>
        <v>0</v>
      </c>
      <c r="Y23">
        <f>SUMIFS('Grid GenerationQueue'!AO$5:AO$410,'Grid GenerationQueue'!$AZ$5:$AZ$410,$B23,'Grid GenerationQueue'!$BA$5:$BA$410,$C23,'Grid GenerationQueue'!$BJ$5:$BJ$410,"Executed")</f>
        <v>0</v>
      </c>
      <c r="Z23">
        <f>SUMIFS('Grid GenerationQueue'!AP$5:AP$410,'Grid GenerationQueue'!$AZ$5:$AZ$410,$B23,'Grid GenerationQueue'!$BA$5:$BA$410,$C23,'Grid GenerationQueue'!$BJ$5:$BJ$410,"Executed")</f>
        <v>0</v>
      </c>
      <c r="AA23">
        <f>SUMIFS('Grid GenerationQueue'!AQ$5:AQ$410,'Grid GenerationQueue'!$AZ$5:$AZ$410,$B23,'Grid GenerationQueue'!$BA$5:$BA$410,$C23,'Grid GenerationQueue'!$BJ$5:$BJ$410,"Executed")</f>
        <v>0</v>
      </c>
      <c r="AB23">
        <f>SUMIFS('Grid GenerationQueue'!AR$5:AR$410,'Grid GenerationQueue'!$AZ$5:$AZ$410,$B23,'Grid GenerationQueue'!$BA$5:$BA$410,$C23,'Grid GenerationQueue'!$BJ$5:$BJ$410,"Executed")</f>
        <v>0</v>
      </c>
      <c r="AD23">
        <f>SUMIFS('Grid GenerationQueue'!AG$5:AG$410,'Grid GenerationQueue'!$AZ$5:$AZ$410,$B23,'Grid GenerationQueue'!$BA$5:$BA$410,$C23,'Grid GenerationQueue'!$BH$5:$BH$410,"&lt;&gt;"&amp;"")+SUMIFS('Grid GenerationQueue'!AG$5:AG$410,'Grid GenerationQueue'!$AZ$5:$AZ$410,$B23,'Grid GenerationQueue'!$BA$5:$BA$410,$C23,'Grid GenerationQueue'!$BH$5:$BH$410,"",'Grid GenerationQueue'!$AC$5:$AC$410,1)</f>
        <v>0</v>
      </c>
      <c r="AE23">
        <f>SUMIFS('Grid GenerationQueue'!AH$5:AH$410,'Grid GenerationQueue'!$AZ$5:$AZ$410,$B23,'Grid GenerationQueue'!$BA$5:$BA$410,$C23,'Grid GenerationQueue'!$BH$5:$BH$410,"&lt;&gt;"&amp;"")+SUMIFS('Grid GenerationQueue'!AH$5:AH$410,'Grid GenerationQueue'!$AZ$5:$AZ$410,$B23,'Grid GenerationQueue'!$BA$5:$BA$410,$C23,'Grid GenerationQueue'!$BH$5:$BH$410,"",'Grid GenerationQueue'!$AC$5:$AC$410,1)</f>
        <v>0</v>
      </c>
      <c r="AF23">
        <f>SUMIFS('Grid GenerationQueue'!AI$5:AI$410,'Grid GenerationQueue'!$AZ$5:$AZ$410,$B23,'Grid GenerationQueue'!$BA$5:$BA$410,$C23,'Grid GenerationQueue'!$BH$5:$BH$410,"&lt;&gt;"&amp;"")+SUMIFS('Grid GenerationQueue'!AI$5:AI$410,'Grid GenerationQueue'!$AZ$5:$AZ$410,$B23,'Grid GenerationQueue'!$BA$5:$BA$410,$C23,'Grid GenerationQueue'!$BH$5:$BH$410,"",'Grid GenerationQueue'!$AC$5:$AC$410,1)</f>
        <v>0</v>
      </c>
      <c r="AG23">
        <f>SUMIFS('Grid GenerationQueue'!AJ$5:AJ$410,'Grid GenerationQueue'!$AZ$5:$AZ$410,$B23,'Grid GenerationQueue'!$BA$5:$BA$410,$C23,'Grid GenerationQueue'!$BH$5:$BH$410,"&lt;&gt;"&amp;"")+SUMIFS('Grid GenerationQueue'!AJ$5:AJ$410,'Grid GenerationQueue'!$AZ$5:$AZ$410,$B23,'Grid GenerationQueue'!$BA$5:$BA$410,$C23,'Grid GenerationQueue'!$BH$5:$BH$410,"",'Grid GenerationQueue'!$AC$5:$AC$410,1)</f>
        <v>0</v>
      </c>
      <c r="AH23">
        <f>SUMIFS('Grid GenerationQueue'!AK$5:AK$410,'Grid GenerationQueue'!$AZ$5:$AZ$410,$B23,'Grid GenerationQueue'!$BA$5:$BA$410,$C23,'Grid GenerationQueue'!$BH$5:$BH$410,"&lt;&gt;"&amp;"")+SUMIFS('Grid GenerationQueue'!AK$5:AK$410,'Grid GenerationQueue'!$AZ$5:$AZ$410,$B23,'Grid GenerationQueue'!$BA$5:$BA$410,$C23,'Grid GenerationQueue'!$BH$5:$BH$410,"",'Grid GenerationQueue'!$AC$5:$AC$410,1)</f>
        <v>0</v>
      </c>
      <c r="AI23">
        <f>SUMIFS('Grid GenerationQueue'!AL$5:AL$410,'Grid GenerationQueue'!$AZ$5:$AZ$410,$B23,'Grid GenerationQueue'!$BA$5:$BA$410,$C23,'Grid GenerationQueue'!$BH$5:$BH$410,"&lt;&gt;"&amp;"")+SUMIFS('Grid GenerationQueue'!AL$5:AL$410,'Grid GenerationQueue'!$AZ$5:$AZ$410,$B23,'Grid GenerationQueue'!$BA$5:$BA$410,$C23,'Grid GenerationQueue'!$BH$5:$BH$410,"",'Grid GenerationQueue'!$AC$5:$AC$410,1)</f>
        <v>0</v>
      </c>
      <c r="AJ23">
        <f>SUMIFS('Grid GenerationQueue'!AM$5:AM$410,'Grid GenerationQueue'!$AZ$5:$AZ$410,$B23,'Grid GenerationQueue'!$BA$5:$BA$410,$C23,'Grid GenerationQueue'!$BH$5:$BH$410,"&lt;&gt;"&amp;"")+SUMIFS('Grid GenerationQueue'!AM$5:AM$410,'Grid GenerationQueue'!$AZ$5:$AZ$410,$B23,'Grid GenerationQueue'!$BA$5:$BA$410,$C23,'Grid GenerationQueue'!$BH$5:$BH$410,"",'Grid GenerationQueue'!$AC$5:$AC$410,1)</f>
        <v>0</v>
      </c>
      <c r="AK23">
        <f>SUMIFS('Grid GenerationQueue'!AN$5:AN$410,'Grid GenerationQueue'!$AZ$5:$AZ$410,$B23,'Grid GenerationQueue'!$BA$5:$BA$410,$C23,'Grid GenerationQueue'!$BH$5:$BH$410,"&lt;&gt;"&amp;"")+SUMIFS('Grid GenerationQueue'!AN$5:AN$410,'Grid GenerationQueue'!$AZ$5:$AZ$410,$B23,'Grid GenerationQueue'!$BA$5:$BA$410,$C23,'Grid GenerationQueue'!$BH$5:$BH$410,"",'Grid GenerationQueue'!$AC$5:$AC$410,1)</f>
        <v>0</v>
      </c>
      <c r="AL23">
        <f>SUMIFS('Grid GenerationQueue'!AO$5:AO$410,'Grid GenerationQueue'!$AZ$5:$AZ$410,$B23,'Grid GenerationQueue'!$BA$5:$BA$410,$C23,'Grid GenerationQueue'!$BH$5:$BH$410,"&lt;&gt;"&amp;"")+SUMIFS('Grid GenerationQueue'!AO$5:AO$410,'Grid GenerationQueue'!$AZ$5:$AZ$410,$B23,'Grid GenerationQueue'!$BA$5:$BA$410,$C23,'Grid GenerationQueue'!$BH$5:$BH$410,"",'Grid GenerationQueue'!$AC$5:$AC$410,1)</f>
        <v>0</v>
      </c>
      <c r="AM23">
        <f>SUMIFS('Grid GenerationQueue'!AP$5:AP$410,'Grid GenerationQueue'!$AZ$5:$AZ$410,$B23,'Grid GenerationQueue'!$BA$5:$BA$410,$C23,'Grid GenerationQueue'!$BH$5:$BH$410,"&lt;&gt;"&amp;"")+SUMIFS('Grid GenerationQueue'!AP$5:AP$410,'Grid GenerationQueue'!$AZ$5:$AZ$410,$B23,'Grid GenerationQueue'!$BA$5:$BA$410,$C23,'Grid GenerationQueue'!$BH$5:$BH$410,"",'Grid GenerationQueue'!$AC$5:$AC$410,1)</f>
        <v>0</v>
      </c>
      <c r="AN23">
        <f>SUMIFS('Grid GenerationQueue'!AQ$5:AQ$410,'Grid GenerationQueue'!$AZ$5:$AZ$410,$B23,'Grid GenerationQueue'!$BA$5:$BA$410,$C23,'Grid GenerationQueue'!$BH$5:$BH$410,"&lt;&gt;"&amp;"")+SUMIFS('Grid GenerationQueue'!AQ$5:AQ$410,'Grid GenerationQueue'!$AZ$5:$AZ$410,$B23,'Grid GenerationQueue'!$BA$5:$BA$410,$C23,'Grid GenerationQueue'!$BH$5:$BH$410,"",'Grid GenerationQueue'!$AC$5:$AC$410,1)</f>
        <v>0</v>
      </c>
      <c r="AO23">
        <f>SUMIFS('Grid GenerationQueue'!AR$5:AR$410,'Grid GenerationQueue'!$AZ$5:$AZ$410,$B23,'Grid GenerationQueue'!$BA$5:$BA$410,$C23,'Grid GenerationQueue'!$BH$5:$BH$410,"&lt;&gt;"&amp;"")+SUMIFS('Grid GenerationQueue'!AR$5:AR$410,'Grid GenerationQueue'!$AZ$5:$AZ$410,$B23,'Grid GenerationQueue'!$BA$5:$BA$410,$C23,'Grid GenerationQueue'!$BH$5:$BH$410,"",'Grid GenerationQueue'!$AC$5:$AC$410,1)</f>
        <v>0</v>
      </c>
      <c r="AQ23">
        <f>SUMIFS('Grid GenerationQueue'!AG$5:AG$410,'Grid GenerationQueue'!$AZ$5:$AZ$410,$B23,'Grid GenerationQueue'!$BA$5:$BA$410,$C23,'Grid GenerationQueue'!$BK$5:$BK$410,"&gt;0")</f>
        <v>0</v>
      </c>
      <c r="AR23">
        <f>SUMIFS('Grid GenerationQueue'!AH$5:AH$410,'Grid GenerationQueue'!$AZ$5:$AZ$410,$B23,'Grid GenerationQueue'!$BA$5:$BA$410,$C23,'Grid GenerationQueue'!$BK$5:$BK$410,"&gt;0")</f>
        <v>0</v>
      </c>
      <c r="AS23">
        <f>SUMIFS('Grid GenerationQueue'!AI$5:AI$410,'Grid GenerationQueue'!$AZ$5:$AZ$410,$B23,'Grid GenerationQueue'!$BA$5:$BA$410,$C23,'Grid GenerationQueue'!$BK$5:$BK$410,"&gt;0")</f>
        <v>0</v>
      </c>
      <c r="AT23">
        <f>SUMIFS('Grid GenerationQueue'!AJ$5:AJ$410,'Grid GenerationQueue'!$AZ$5:$AZ$410,$B23,'Grid GenerationQueue'!$BA$5:$BA$410,$C23,'Grid GenerationQueue'!$BK$5:$BK$410,"&gt;0")</f>
        <v>0</v>
      </c>
      <c r="AU23">
        <f>SUMIFS('Grid GenerationQueue'!AK$5:AK$410,'Grid GenerationQueue'!$AZ$5:$AZ$410,$B23,'Grid GenerationQueue'!$BA$5:$BA$410,$C23,'Grid GenerationQueue'!$BK$5:$BK$410,"&gt;0")</f>
        <v>0</v>
      </c>
      <c r="AV23">
        <f>SUMIFS('Grid GenerationQueue'!AL$5:AL$410,'Grid GenerationQueue'!$AZ$5:$AZ$410,$B23,'Grid GenerationQueue'!$BA$5:$BA$410,$C23,'Grid GenerationQueue'!$BK$5:$BK$410,"&gt;0")</f>
        <v>0</v>
      </c>
      <c r="AW23">
        <f>SUMIFS('Grid GenerationQueue'!AM$5:AM$410,'Grid GenerationQueue'!$AZ$5:$AZ$410,$B23,'Grid GenerationQueue'!$BA$5:$BA$410,$C23,'Grid GenerationQueue'!$BK$5:$BK$410,"&gt;0")</f>
        <v>0</v>
      </c>
      <c r="AX23">
        <f>SUMIFS('Grid GenerationQueue'!AN$5:AN$410,'Grid GenerationQueue'!$AZ$5:$AZ$410,$B23,'Grid GenerationQueue'!$BA$5:$BA$410,$C23,'Grid GenerationQueue'!$BK$5:$BK$410,"&gt;0")</f>
        <v>0</v>
      </c>
      <c r="AY23">
        <f>SUMIFS('Grid GenerationQueue'!AO$5:AO$410,'Grid GenerationQueue'!$AZ$5:$AZ$410,$B23,'Grid GenerationQueue'!$BA$5:$BA$410,$C23,'Grid GenerationQueue'!$BK$5:$BK$410,"&gt;0")</f>
        <v>0</v>
      </c>
      <c r="AZ23">
        <f>SUMIFS('Grid GenerationQueue'!AP$5:AP$410,'Grid GenerationQueue'!$AZ$5:$AZ$410,$B23,'Grid GenerationQueue'!$BA$5:$BA$410,$C23,'Grid GenerationQueue'!$BK$5:$BK$410,"&gt;0")</f>
        <v>0</v>
      </c>
      <c r="BA23">
        <f>SUMIFS('Grid GenerationQueue'!AQ$5:AQ$410,'Grid GenerationQueue'!$AZ$5:$AZ$410,$B23,'Grid GenerationQueue'!$BA$5:$BA$410,$C23,'Grid GenerationQueue'!$BK$5:$BK$410,"&gt;0")</f>
        <v>0</v>
      </c>
      <c r="BB23">
        <f>SUMIFS('Grid GenerationQueue'!AR$5:AR$410,'Grid GenerationQueue'!$AZ$5:$AZ$410,$B23,'Grid GenerationQueue'!$BA$5:$BA$410,$C23,'Grid GenerationQueue'!$BK$5:$BK$410,"&gt;0")</f>
        <v>0</v>
      </c>
      <c r="BD23">
        <f>SUMIFS('Grid GenerationQueue'!AG$5:AG$410,'Grid GenerationQueue'!$AZ$5:$AZ$410,$B23,'Grid GenerationQueue'!$BA$5:$BA$410,$C23,'Grid GenerationQueue'!$BD$5:$BD$410,"&lt;="&amp;$BE$3)</f>
        <v>0</v>
      </c>
      <c r="BE23">
        <f>SUMIFS('Grid GenerationQueue'!AH$5:AH$410,'Grid GenerationQueue'!$AZ$5:$AZ$410,$B23,'Grid GenerationQueue'!$BA$5:$BA$410,$C23,'Grid GenerationQueue'!$BD$5:$BD$410,"&lt;="&amp;$BE$3)</f>
        <v>0</v>
      </c>
      <c r="BF23">
        <f>SUMIFS('Grid GenerationQueue'!AI$5:AI$410,'Grid GenerationQueue'!$AZ$5:$AZ$410,$B23,'Grid GenerationQueue'!$BA$5:$BA$410,$C23,'Grid GenerationQueue'!$BD$5:$BD$410,"&lt;="&amp;$BE$3)</f>
        <v>0</v>
      </c>
      <c r="BG23">
        <f>SUMIFS('Grid GenerationQueue'!AJ$5:AJ$410,'Grid GenerationQueue'!$AZ$5:$AZ$410,$B23,'Grid GenerationQueue'!$BA$5:$BA$410,$C23,'Grid GenerationQueue'!$BD$5:$BD$410,"&lt;="&amp;$BE$3)</f>
        <v>0</v>
      </c>
      <c r="BH23">
        <f>SUMIFS('Grid GenerationQueue'!AK$5:AK$410,'Grid GenerationQueue'!$AZ$5:$AZ$410,$B23,'Grid GenerationQueue'!$BA$5:$BA$410,$C23,'Grid GenerationQueue'!$BD$5:$BD$410,"&lt;="&amp;$BE$3)</f>
        <v>0</v>
      </c>
      <c r="BI23">
        <f>SUMIFS('Grid GenerationQueue'!AL$5:AL$410,'Grid GenerationQueue'!$AZ$5:$AZ$410,$B23,'Grid GenerationQueue'!$BA$5:$BA$410,$C23,'Grid GenerationQueue'!$BD$5:$BD$410,"&lt;="&amp;$BE$3)</f>
        <v>0</v>
      </c>
      <c r="BJ23">
        <f>SUMIFS('Grid GenerationQueue'!AM$5:AM$410,'Grid GenerationQueue'!$AZ$5:$AZ$410,$B23,'Grid GenerationQueue'!$BA$5:$BA$410,$C23,'Grid GenerationQueue'!$BD$5:$BD$410,"&lt;="&amp;$BE$3)</f>
        <v>0</v>
      </c>
      <c r="BK23">
        <f>SUMIFS('Grid GenerationQueue'!AN$5:AN$410,'Grid GenerationQueue'!$AZ$5:$AZ$410,$B23,'Grid GenerationQueue'!$BA$5:$BA$410,$C23,'Grid GenerationQueue'!$BD$5:$BD$410,"&lt;="&amp;$BE$3)</f>
        <v>0</v>
      </c>
      <c r="BL23">
        <f>SUMIFS('Grid GenerationQueue'!AO$5:AO$410,'Grid GenerationQueue'!$AZ$5:$AZ$410,$B23,'Grid GenerationQueue'!$BA$5:$BA$410,$C23,'Grid GenerationQueue'!$BD$5:$BD$410,"&lt;="&amp;$BE$3)</f>
        <v>0</v>
      </c>
      <c r="BM23">
        <f>SUMIFS('Grid GenerationQueue'!AP$5:AP$410,'Grid GenerationQueue'!$AZ$5:$AZ$410,$B23,'Grid GenerationQueue'!$BA$5:$BA$410,$C23,'Grid GenerationQueue'!$BD$5:$BD$410,"&lt;="&amp;$BE$3)</f>
        <v>0</v>
      </c>
      <c r="BN23">
        <f>SUMIFS('Grid GenerationQueue'!AQ$5:AQ$410,'Grid GenerationQueue'!$AZ$5:$AZ$410,$B23,'Grid GenerationQueue'!$BA$5:$BA$410,$C23,'Grid GenerationQueue'!$BD$5:$BD$410,"&lt;="&amp;$BE$3)</f>
        <v>0</v>
      </c>
      <c r="BO23">
        <f>SUMIFS('Grid GenerationQueue'!AR$5:AR$410,'Grid GenerationQueue'!$AZ$5:$AZ$410,$B23,'Grid GenerationQueue'!$BA$5:$BA$410,$C23,'Grid GenerationQueue'!$BD$5:$BD$410,"&lt;="&amp;$BE$3)</f>
        <v>0</v>
      </c>
      <c r="BQ23">
        <f>SUMIFS('Grid GenerationQueue'!AG$5:AG$410,'Grid GenerationQueue'!$AZ$5:$AZ$410,$B23,'Grid GenerationQueue'!$BA$5:$BA$410,$C23,'Grid GenerationQueue'!$BJ$5:$BJ$410,"Executed",'Grid GenerationQueue'!$BD$5:$BD$410,"&lt;="&amp;$BE$3)</f>
        <v>0</v>
      </c>
      <c r="BR23">
        <f>SUMIFS('Grid GenerationQueue'!AH$5:AH$410,'Grid GenerationQueue'!$AZ$5:$AZ$410,$B23,'Grid GenerationQueue'!$BA$5:$BA$410,$C23,'Grid GenerationQueue'!$BJ$5:$BJ$410,"Executed",'Grid GenerationQueue'!$BD$5:$BD$410,"&lt;="&amp;$BE$3)</f>
        <v>0</v>
      </c>
      <c r="BS23">
        <f>SUMIFS('Grid GenerationQueue'!AI$5:AI$410,'Grid GenerationQueue'!$AZ$5:$AZ$410,$B23,'Grid GenerationQueue'!$BA$5:$BA$410,$C23,'Grid GenerationQueue'!$BJ$5:$BJ$410,"Executed",'Grid GenerationQueue'!$BD$5:$BD$410,"&lt;="&amp;$BE$3)</f>
        <v>0</v>
      </c>
      <c r="BT23">
        <f>SUMIFS('Grid GenerationQueue'!AJ$5:AJ$410,'Grid GenerationQueue'!$AZ$5:$AZ$410,$B23,'Grid GenerationQueue'!$BA$5:$BA$410,$C23,'Grid GenerationQueue'!$BJ$5:$BJ$410,"Executed",'Grid GenerationQueue'!$BD$5:$BD$410,"&lt;="&amp;$BE$3)</f>
        <v>0</v>
      </c>
      <c r="BU23">
        <f>SUMIFS('Grid GenerationQueue'!AK$5:AK$410,'Grid GenerationQueue'!$AZ$5:$AZ$410,$B23,'Grid GenerationQueue'!$BA$5:$BA$410,$C23,'Grid GenerationQueue'!$BJ$5:$BJ$410,"Executed",'Grid GenerationQueue'!$BD$5:$BD$410,"&lt;="&amp;$BE$3)</f>
        <v>0</v>
      </c>
      <c r="BV23">
        <f>SUMIFS('Grid GenerationQueue'!AL$5:AL$410,'Grid GenerationQueue'!$AZ$5:$AZ$410,$B23,'Grid GenerationQueue'!$BA$5:$BA$410,$C23,'Grid GenerationQueue'!$BJ$5:$BJ$410,"Executed",'Grid GenerationQueue'!$BD$5:$BD$410,"&lt;="&amp;$BE$3)</f>
        <v>0</v>
      </c>
      <c r="BW23">
        <f>SUMIFS('Grid GenerationQueue'!AM$5:AM$410,'Grid GenerationQueue'!$AZ$5:$AZ$410,$B23,'Grid GenerationQueue'!$BA$5:$BA$410,$C23,'Grid GenerationQueue'!$BJ$5:$BJ$410,"Executed",'Grid GenerationQueue'!$BD$5:$BD$410,"&lt;="&amp;$BE$3)</f>
        <v>0</v>
      </c>
      <c r="BX23">
        <f>SUMIFS('Grid GenerationQueue'!AN$5:AN$410,'Grid GenerationQueue'!$AZ$5:$AZ$410,$B23,'Grid GenerationQueue'!$BA$5:$BA$410,$C23,'Grid GenerationQueue'!$BJ$5:$BJ$410,"Executed",'Grid GenerationQueue'!$BD$5:$BD$410,"&lt;="&amp;$BE$3)</f>
        <v>0</v>
      </c>
      <c r="BY23">
        <f>SUMIFS('Grid GenerationQueue'!AO$5:AO$410,'Grid GenerationQueue'!$AZ$5:$AZ$410,$B23,'Grid GenerationQueue'!$BA$5:$BA$410,$C23,'Grid GenerationQueue'!$BJ$5:$BJ$410,"Executed",'Grid GenerationQueue'!$BD$5:$BD$410,"&lt;="&amp;$BE$3)</f>
        <v>0</v>
      </c>
      <c r="BZ23">
        <f>SUMIFS('Grid GenerationQueue'!AP$5:AP$410,'Grid GenerationQueue'!$AZ$5:$AZ$410,$B23,'Grid GenerationQueue'!$BA$5:$BA$410,$C23,'Grid GenerationQueue'!$BJ$5:$BJ$410,"Executed",'Grid GenerationQueue'!$BD$5:$BD$410,"&lt;="&amp;$BE$3)</f>
        <v>0</v>
      </c>
      <c r="CA23">
        <f>SUMIFS('Grid GenerationQueue'!AQ$5:AQ$410,'Grid GenerationQueue'!$AZ$5:$AZ$410,$B23,'Grid GenerationQueue'!$BA$5:$BA$410,$C23,'Grid GenerationQueue'!$BJ$5:$BJ$410,"Executed",'Grid GenerationQueue'!$BD$5:$BD$410,"&lt;="&amp;$BE$3)</f>
        <v>0</v>
      </c>
      <c r="CB23">
        <f>SUMIFS('Grid GenerationQueue'!AR$5:AR$410,'Grid GenerationQueue'!$AZ$5:$AZ$410,$B23,'Grid GenerationQueue'!$BA$5:$BA$410,$C23,'Grid GenerationQueue'!$BJ$5:$BJ$410,"Executed",'Grid GenerationQueue'!$BD$5:$BD$410,"&lt;="&amp;$BE$3)</f>
        <v>0</v>
      </c>
      <c r="CD23">
        <f>SUMIFS('Grid GenerationQueue'!AG$5:AG$410,'Grid GenerationQueue'!$AZ$5:$AZ$410,$B23,'Grid GenerationQueue'!$BA$5:$BA$410,$C23,'Grid GenerationQueue'!$BH$5:$BH$410,"&lt;&gt;"&amp;"",'Grid GenerationQueue'!$BD$5:$BD$410,"&lt;="&amp;$BE$3)</f>
        <v>0</v>
      </c>
      <c r="CE23">
        <f>SUMIFS('Grid GenerationQueue'!AH$5:AH$410,'Grid GenerationQueue'!$AZ$5:$AZ$410,$B23,'Grid GenerationQueue'!$BA$5:$BA$410,$C23,'Grid GenerationQueue'!$BH$5:$BH$410,"&lt;&gt;"&amp;"",'Grid GenerationQueue'!$BD$5:$BD$410,"&lt;="&amp;$BE$3)</f>
        <v>0</v>
      </c>
      <c r="CF23">
        <f>SUMIFS('Grid GenerationQueue'!AI$5:AI$410,'Grid GenerationQueue'!$AZ$5:$AZ$410,$B23,'Grid GenerationQueue'!$BA$5:$BA$410,$C23,'Grid GenerationQueue'!$BH$5:$BH$410,"&lt;&gt;"&amp;"",'Grid GenerationQueue'!$BD$5:$BD$410,"&lt;="&amp;$BE$3)</f>
        <v>0</v>
      </c>
      <c r="CG23">
        <f>SUMIFS('Grid GenerationQueue'!AJ$5:AJ$410,'Grid GenerationQueue'!$AZ$5:$AZ$410,$B23,'Grid GenerationQueue'!$BA$5:$BA$410,$C23,'Grid GenerationQueue'!$BH$5:$BH$410,"&lt;&gt;"&amp;"",'Grid GenerationQueue'!$BD$5:$BD$410,"&lt;="&amp;$BE$3)</f>
        <v>0</v>
      </c>
      <c r="CH23">
        <f>SUMIFS('Grid GenerationQueue'!AK$5:AK$410,'Grid GenerationQueue'!$AZ$5:$AZ$410,$B23,'Grid GenerationQueue'!$BA$5:$BA$410,$C23,'Grid GenerationQueue'!$BH$5:$BH$410,"&lt;&gt;"&amp;"",'Grid GenerationQueue'!$BD$5:$BD$410,"&lt;="&amp;$BE$3)</f>
        <v>0</v>
      </c>
      <c r="CI23">
        <f>SUMIFS('Grid GenerationQueue'!AL$5:AL$410,'Grid GenerationQueue'!$AZ$5:$AZ$410,$B23,'Grid GenerationQueue'!$BA$5:$BA$410,$C23,'Grid GenerationQueue'!$BH$5:$BH$410,"&lt;&gt;"&amp;"",'Grid GenerationQueue'!$BD$5:$BD$410,"&lt;="&amp;$BE$3)</f>
        <v>0</v>
      </c>
      <c r="CJ23">
        <f>SUMIFS('Grid GenerationQueue'!AM$5:AM$410,'Grid GenerationQueue'!$AZ$5:$AZ$410,$B23,'Grid GenerationQueue'!$BA$5:$BA$410,$C23,'Grid GenerationQueue'!$BH$5:$BH$410,"&lt;&gt;"&amp;"",'Grid GenerationQueue'!$BD$5:$BD$410,"&lt;="&amp;$BE$3)</f>
        <v>0</v>
      </c>
      <c r="CK23">
        <f>SUMIFS('Grid GenerationQueue'!AN$5:AN$410,'Grid GenerationQueue'!$AZ$5:$AZ$410,$B23,'Grid GenerationQueue'!$BA$5:$BA$410,$C23,'Grid GenerationQueue'!$BH$5:$BH$410,"&lt;&gt;"&amp;"",'Grid GenerationQueue'!$BD$5:$BD$410,"&lt;="&amp;$BE$3)</f>
        <v>0</v>
      </c>
      <c r="CL23">
        <f>SUMIFS('Grid GenerationQueue'!AO$5:AO$410,'Grid GenerationQueue'!$AZ$5:$AZ$410,$B23,'Grid GenerationQueue'!$BA$5:$BA$410,$C23,'Grid GenerationQueue'!$BH$5:$BH$410,"&lt;&gt;"&amp;"",'Grid GenerationQueue'!$BD$5:$BD$410,"&lt;="&amp;$BE$3)</f>
        <v>0</v>
      </c>
      <c r="CM23">
        <f>SUMIFS('Grid GenerationQueue'!AP$5:AP$410,'Grid GenerationQueue'!$AZ$5:$AZ$410,$B23,'Grid GenerationQueue'!$BA$5:$BA$410,$C23,'Grid GenerationQueue'!$BH$5:$BH$410,"&lt;&gt;"&amp;"",'Grid GenerationQueue'!$BD$5:$BD$410,"&lt;="&amp;$BE$3)</f>
        <v>0</v>
      </c>
      <c r="CN23">
        <f>SUMIFS('Grid GenerationQueue'!AQ$5:AQ$410,'Grid GenerationQueue'!$AZ$5:$AZ$410,$B23,'Grid GenerationQueue'!$BA$5:$BA$410,$C23,'Grid GenerationQueue'!$BH$5:$BH$410,"&lt;&gt;"&amp;"",'Grid GenerationQueue'!$BD$5:$BD$410,"&lt;="&amp;$BE$3)</f>
        <v>0</v>
      </c>
      <c r="CO23">
        <f>SUMIFS('Grid GenerationQueue'!AR$5:AR$410,'Grid GenerationQueue'!$AZ$5:$AZ$410,$B23,'Grid GenerationQueue'!$BA$5:$BA$410,$C23,'Grid GenerationQueue'!$BH$5:$BH$410,"&lt;&gt;"&amp;"",'Grid GenerationQueue'!$BD$5:$BD$410,"&lt;="&amp;$BE$3)</f>
        <v>0</v>
      </c>
      <c r="CQ23">
        <f>SUMIFS('Grid GenerationQueue'!AG$5:AG$410,'Grid GenerationQueue'!$AZ$5:$AZ$410,$B23,'Grid GenerationQueue'!$BA$5:$BA$410,$C23,'Grid GenerationQueue'!$BK$5:$BK$410,"&gt;0",'Grid GenerationQueue'!$BD$5:$BD$410,"&lt;="&amp;$BE$3)</f>
        <v>0</v>
      </c>
      <c r="CR23">
        <f>SUMIFS('Grid GenerationQueue'!AH$5:AH$410,'Grid GenerationQueue'!$AZ$5:$AZ$410,$B23,'Grid GenerationQueue'!$BA$5:$BA$410,$C23,'Grid GenerationQueue'!$BK$5:$BK$410,"&gt;0",'Grid GenerationQueue'!$BD$5:$BD$410,"&lt;="&amp;$BE$3)</f>
        <v>0</v>
      </c>
      <c r="CS23">
        <f>SUMIFS('Grid GenerationQueue'!AI$5:AI$410,'Grid GenerationQueue'!$AZ$5:$AZ$410,$B23,'Grid GenerationQueue'!$BA$5:$BA$410,$C23,'Grid GenerationQueue'!$BK$5:$BK$410,"&gt;0",'Grid GenerationQueue'!$BD$5:$BD$410,"&lt;="&amp;$BE$3)</f>
        <v>0</v>
      </c>
      <c r="CT23">
        <f>SUMIFS('Grid GenerationQueue'!AJ$5:AJ$410,'Grid GenerationQueue'!$AZ$5:$AZ$410,$B23,'Grid GenerationQueue'!$BA$5:$BA$410,$C23,'Grid GenerationQueue'!$BK$5:$BK$410,"&gt;0",'Grid GenerationQueue'!$BD$5:$BD$410,"&lt;="&amp;$BE$3)</f>
        <v>0</v>
      </c>
      <c r="CU23">
        <f>SUMIFS('Grid GenerationQueue'!AK$5:AK$410,'Grid GenerationQueue'!$AZ$5:$AZ$410,$B23,'Grid GenerationQueue'!$BA$5:$BA$410,$C23,'Grid GenerationQueue'!$BK$5:$BK$410,"&gt;0",'Grid GenerationQueue'!$BD$5:$BD$410,"&lt;="&amp;$BE$3)</f>
        <v>0</v>
      </c>
      <c r="CV23">
        <f>SUMIFS('Grid GenerationQueue'!AL$5:AL$410,'Grid GenerationQueue'!$AZ$5:$AZ$410,$B23,'Grid GenerationQueue'!$BA$5:$BA$410,$C23,'Grid GenerationQueue'!$BK$5:$BK$410,"&gt;0",'Grid GenerationQueue'!$BD$5:$BD$410,"&lt;="&amp;$BE$3)</f>
        <v>0</v>
      </c>
      <c r="CW23">
        <f>SUMIFS('Grid GenerationQueue'!AM$5:AM$410,'Grid GenerationQueue'!$AZ$5:$AZ$410,$B23,'Grid GenerationQueue'!$BA$5:$BA$410,$C23,'Grid GenerationQueue'!$BK$5:$BK$410,"&gt;0",'Grid GenerationQueue'!$BD$5:$BD$410,"&lt;="&amp;$BE$3)</f>
        <v>0</v>
      </c>
      <c r="CX23">
        <f>SUMIFS('Grid GenerationQueue'!AN$5:AN$410,'Grid GenerationQueue'!$AZ$5:$AZ$410,$B23,'Grid GenerationQueue'!$BA$5:$BA$410,$C23,'Grid GenerationQueue'!$BK$5:$BK$410,"&gt;0",'Grid GenerationQueue'!$BD$5:$BD$410,"&lt;="&amp;$BE$3)</f>
        <v>0</v>
      </c>
      <c r="CY23">
        <f>SUMIFS('Grid GenerationQueue'!AO$5:AO$410,'Grid GenerationQueue'!$AZ$5:$AZ$410,$B23,'Grid GenerationQueue'!$BA$5:$BA$410,$C23,'Grid GenerationQueue'!$BK$5:$BK$410,"&gt;0",'Grid GenerationQueue'!$BD$5:$BD$410,"&lt;="&amp;$BE$3)</f>
        <v>0</v>
      </c>
      <c r="CZ23">
        <f>SUMIFS('Grid GenerationQueue'!AP$5:AP$410,'Grid GenerationQueue'!$AZ$5:$AZ$410,$B23,'Grid GenerationQueue'!$BA$5:$BA$410,$C23,'Grid GenerationQueue'!$BK$5:$BK$410,"&gt;0",'Grid GenerationQueue'!$BD$5:$BD$410,"&lt;="&amp;$BE$3)</f>
        <v>0</v>
      </c>
      <c r="DA23">
        <f>SUMIFS('Grid GenerationQueue'!AQ$5:AQ$410,'Grid GenerationQueue'!$AZ$5:$AZ$410,$B23,'Grid GenerationQueue'!$BA$5:$BA$410,$C23,'Grid GenerationQueue'!$BK$5:$BK$410,"&gt;0",'Grid GenerationQueue'!$BD$5:$BD$410,"&lt;="&amp;$BE$3)</f>
        <v>0</v>
      </c>
      <c r="DB23">
        <f>SUMIFS('Grid GenerationQueue'!AR$5:AR$410,'Grid GenerationQueue'!$AZ$5:$AZ$410,$B23,'Grid GenerationQueue'!$BA$5:$BA$410,$C23,'Grid GenerationQueue'!$BK$5:$BK$410,"&gt;0",'Grid GenerationQueue'!$BD$5:$BD$410,"&lt;="&amp;$BE$3)</f>
        <v>0</v>
      </c>
    </row>
    <row r="24" spans="1:106" x14ac:dyDescent="0.35">
      <c r="A24" t="s">
        <v>4752</v>
      </c>
      <c r="B24" t="s">
        <v>4412</v>
      </c>
      <c r="C24">
        <v>115</v>
      </c>
      <c r="D24">
        <f>SUMIFS('Grid GenerationQueue'!AG$5:AG$410,'Grid GenerationQueue'!$AZ$5:$AZ$410,$B24,'Grid GenerationQueue'!$BA$5:$BA$410,$C24)</f>
        <v>0</v>
      </c>
      <c r="E24">
        <f>SUMIFS('Grid GenerationQueue'!AH$5:AH$410,'Grid GenerationQueue'!$AZ$5:$AZ$410,$B24,'Grid GenerationQueue'!$BA$5:$BA$410,$C24)</f>
        <v>0</v>
      </c>
      <c r="F24">
        <f>SUMIFS('Grid GenerationQueue'!AI$5:AI$410,'Grid GenerationQueue'!$AZ$5:$AZ$410,$B24,'Grid GenerationQueue'!$BA$5:$BA$410,$C24)</f>
        <v>0</v>
      </c>
      <c r="G24">
        <f>SUMIFS('Grid GenerationQueue'!AJ$5:AJ$410,'Grid GenerationQueue'!$AZ$5:$AZ$410,$B24,'Grid GenerationQueue'!$BA$5:$BA$410,$C24)</f>
        <v>0</v>
      </c>
      <c r="H24">
        <f>SUMIFS('Grid GenerationQueue'!AK$5:AK$410,'Grid GenerationQueue'!$AZ$5:$AZ$410,$B24,'Grid GenerationQueue'!$BA$5:$BA$410,$C24)</f>
        <v>0</v>
      </c>
      <c r="I24">
        <f>SUMIFS('Grid GenerationQueue'!AL$5:AL$410,'Grid GenerationQueue'!$AZ$5:$AZ$410,$B24,'Grid GenerationQueue'!$BA$5:$BA$410,$C24)</f>
        <v>0</v>
      </c>
      <c r="J24">
        <f>SUMIFS('Grid GenerationQueue'!AM$5:AM$410,'Grid GenerationQueue'!$AZ$5:$AZ$410,$B24,'Grid GenerationQueue'!$BA$5:$BA$410,$C24)</f>
        <v>0</v>
      </c>
      <c r="K24">
        <f>SUMIFS('Grid GenerationQueue'!AN$5:AN$410,'Grid GenerationQueue'!$AZ$5:$AZ$410,$B24,'Grid GenerationQueue'!$BA$5:$BA$410,$C24)</f>
        <v>0</v>
      </c>
      <c r="L24">
        <f>SUMIFS('Grid GenerationQueue'!AO$5:AO$410,'Grid GenerationQueue'!$AZ$5:$AZ$410,$B24,'Grid GenerationQueue'!$BA$5:$BA$410,$C24)</f>
        <v>0</v>
      </c>
      <c r="M24">
        <f>SUMIFS('Grid GenerationQueue'!AP$5:AP$410,'Grid GenerationQueue'!$AZ$5:$AZ$410,$B24,'Grid GenerationQueue'!$BA$5:$BA$410,$C24)</f>
        <v>0</v>
      </c>
      <c r="N24">
        <f>SUMIFS('Grid GenerationQueue'!AQ$5:AQ$410,'Grid GenerationQueue'!$AZ$5:$AZ$410,$B24,'Grid GenerationQueue'!$BA$5:$BA$410,$C24)</f>
        <v>0</v>
      </c>
      <c r="O24">
        <f>SUMIFS('Grid GenerationQueue'!AR$5:AR$410,'Grid GenerationQueue'!$AZ$5:$AZ$410,$B24,'Grid GenerationQueue'!$BA$5:$BA$410,$C24)</f>
        <v>0</v>
      </c>
      <c r="Q24">
        <f>SUMIFS('Grid GenerationQueue'!AG$5:AG$410,'Grid GenerationQueue'!$AZ$5:$AZ$410,$B24,'Grid GenerationQueue'!$BA$5:$BA$410,$C24,'Grid GenerationQueue'!$BJ$5:$BJ$410,"Executed")</f>
        <v>0</v>
      </c>
      <c r="R24">
        <f>SUMIFS('Grid GenerationQueue'!AH$5:AH$410,'Grid GenerationQueue'!$AZ$5:$AZ$410,$B24,'Grid GenerationQueue'!$BA$5:$BA$410,$C24,'Grid GenerationQueue'!$BJ$5:$BJ$410,"Executed")</f>
        <v>0</v>
      </c>
      <c r="S24">
        <f>SUMIFS('Grid GenerationQueue'!AI$5:AI$410,'Grid GenerationQueue'!$AZ$5:$AZ$410,$B24,'Grid GenerationQueue'!$BA$5:$BA$410,$C24,'Grid GenerationQueue'!$BJ$5:$BJ$410,"Executed")</f>
        <v>0</v>
      </c>
      <c r="T24">
        <f>SUMIFS('Grid GenerationQueue'!AJ$5:AJ$410,'Grid GenerationQueue'!$AZ$5:$AZ$410,$B24,'Grid GenerationQueue'!$BA$5:$BA$410,$C24,'Grid GenerationQueue'!$BJ$5:$BJ$410,"Executed")</f>
        <v>0</v>
      </c>
      <c r="U24">
        <f>SUMIFS('Grid GenerationQueue'!AK$5:AK$410,'Grid GenerationQueue'!$AZ$5:$AZ$410,$B24,'Grid GenerationQueue'!$BA$5:$BA$410,$C24,'Grid GenerationQueue'!$BJ$5:$BJ$410,"Executed")</f>
        <v>0</v>
      </c>
      <c r="V24">
        <f>SUMIFS('Grid GenerationQueue'!AL$5:AL$410,'Grid GenerationQueue'!$AZ$5:$AZ$410,$B24,'Grid GenerationQueue'!$BA$5:$BA$410,$C24,'Grid GenerationQueue'!$BJ$5:$BJ$410,"Executed")</f>
        <v>0</v>
      </c>
      <c r="W24">
        <f>SUMIFS('Grid GenerationQueue'!AM$5:AM$410,'Grid GenerationQueue'!$AZ$5:$AZ$410,$B24,'Grid GenerationQueue'!$BA$5:$BA$410,$C24,'Grid GenerationQueue'!$BJ$5:$BJ$410,"Executed")</f>
        <v>0</v>
      </c>
      <c r="X24">
        <f>SUMIFS('Grid GenerationQueue'!AN$5:AN$410,'Grid GenerationQueue'!$AZ$5:$AZ$410,$B24,'Grid GenerationQueue'!$BA$5:$BA$410,$C24,'Grid GenerationQueue'!$BJ$5:$BJ$410,"Executed")</f>
        <v>0</v>
      </c>
      <c r="Y24">
        <f>SUMIFS('Grid GenerationQueue'!AO$5:AO$410,'Grid GenerationQueue'!$AZ$5:$AZ$410,$B24,'Grid GenerationQueue'!$BA$5:$BA$410,$C24,'Grid GenerationQueue'!$BJ$5:$BJ$410,"Executed")</f>
        <v>0</v>
      </c>
      <c r="Z24">
        <f>SUMIFS('Grid GenerationQueue'!AP$5:AP$410,'Grid GenerationQueue'!$AZ$5:$AZ$410,$B24,'Grid GenerationQueue'!$BA$5:$BA$410,$C24,'Grid GenerationQueue'!$BJ$5:$BJ$410,"Executed")</f>
        <v>0</v>
      </c>
      <c r="AA24">
        <f>SUMIFS('Grid GenerationQueue'!AQ$5:AQ$410,'Grid GenerationQueue'!$AZ$5:$AZ$410,$B24,'Grid GenerationQueue'!$BA$5:$BA$410,$C24,'Grid GenerationQueue'!$BJ$5:$BJ$410,"Executed")</f>
        <v>0</v>
      </c>
      <c r="AB24">
        <f>SUMIFS('Grid GenerationQueue'!AR$5:AR$410,'Grid GenerationQueue'!$AZ$5:$AZ$410,$B24,'Grid GenerationQueue'!$BA$5:$BA$410,$C24,'Grid GenerationQueue'!$BJ$5:$BJ$410,"Executed")</f>
        <v>0</v>
      </c>
      <c r="AD24">
        <f>SUMIFS('Grid GenerationQueue'!AG$5:AG$410,'Grid GenerationQueue'!$AZ$5:$AZ$410,$B24,'Grid GenerationQueue'!$BA$5:$BA$410,$C24,'Grid GenerationQueue'!$BH$5:$BH$410,"&lt;&gt;"&amp;"")+SUMIFS('Grid GenerationQueue'!AG$5:AG$410,'Grid GenerationQueue'!$AZ$5:$AZ$410,$B24,'Grid GenerationQueue'!$BA$5:$BA$410,$C24,'Grid GenerationQueue'!$BH$5:$BH$410,"",'Grid GenerationQueue'!$AC$5:$AC$410,1)</f>
        <v>0</v>
      </c>
      <c r="AE24">
        <f>SUMIFS('Grid GenerationQueue'!AH$5:AH$410,'Grid GenerationQueue'!$AZ$5:$AZ$410,$B24,'Grid GenerationQueue'!$BA$5:$BA$410,$C24,'Grid GenerationQueue'!$BH$5:$BH$410,"&lt;&gt;"&amp;"")+SUMIFS('Grid GenerationQueue'!AH$5:AH$410,'Grid GenerationQueue'!$AZ$5:$AZ$410,$B24,'Grid GenerationQueue'!$BA$5:$BA$410,$C24,'Grid GenerationQueue'!$BH$5:$BH$410,"",'Grid GenerationQueue'!$AC$5:$AC$410,1)</f>
        <v>0</v>
      </c>
      <c r="AF24">
        <f>SUMIFS('Grid GenerationQueue'!AI$5:AI$410,'Grid GenerationQueue'!$AZ$5:$AZ$410,$B24,'Grid GenerationQueue'!$BA$5:$BA$410,$C24,'Grid GenerationQueue'!$BH$5:$BH$410,"&lt;&gt;"&amp;"")+SUMIFS('Grid GenerationQueue'!AI$5:AI$410,'Grid GenerationQueue'!$AZ$5:$AZ$410,$B24,'Grid GenerationQueue'!$BA$5:$BA$410,$C24,'Grid GenerationQueue'!$BH$5:$BH$410,"",'Grid GenerationQueue'!$AC$5:$AC$410,1)</f>
        <v>0</v>
      </c>
      <c r="AG24">
        <f>SUMIFS('Grid GenerationQueue'!AJ$5:AJ$410,'Grid GenerationQueue'!$AZ$5:$AZ$410,$B24,'Grid GenerationQueue'!$BA$5:$BA$410,$C24,'Grid GenerationQueue'!$BH$5:$BH$410,"&lt;&gt;"&amp;"")+SUMIFS('Grid GenerationQueue'!AJ$5:AJ$410,'Grid GenerationQueue'!$AZ$5:$AZ$410,$B24,'Grid GenerationQueue'!$BA$5:$BA$410,$C24,'Grid GenerationQueue'!$BH$5:$BH$410,"",'Grid GenerationQueue'!$AC$5:$AC$410,1)</f>
        <v>0</v>
      </c>
      <c r="AH24">
        <f>SUMIFS('Grid GenerationQueue'!AK$5:AK$410,'Grid GenerationQueue'!$AZ$5:$AZ$410,$B24,'Grid GenerationQueue'!$BA$5:$BA$410,$C24,'Grid GenerationQueue'!$BH$5:$BH$410,"&lt;&gt;"&amp;"")+SUMIFS('Grid GenerationQueue'!AK$5:AK$410,'Grid GenerationQueue'!$AZ$5:$AZ$410,$B24,'Grid GenerationQueue'!$BA$5:$BA$410,$C24,'Grid GenerationQueue'!$BH$5:$BH$410,"",'Grid GenerationQueue'!$AC$5:$AC$410,1)</f>
        <v>0</v>
      </c>
      <c r="AI24">
        <f>SUMIFS('Grid GenerationQueue'!AL$5:AL$410,'Grid GenerationQueue'!$AZ$5:$AZ$410,$B24,'Grid GenerationQueue'!$BA$5:$BA$410,$C24,'Grid GenerationQueue'!$BH$5:$BH$410,"&lt;&gt;"&amp;"")+SUMIFS('Grid GenerationQueue'!AL$5:AL$410,'Grid GenerationQueue'!$AZ$5:$AZ$410,$B24,'Grid GenerationQueue'!$BA$5:$BA$410,$C24,'Grid GenerationQueue'!$BH$5:$BH$410,"",'Grid GenerationQueue'!$AC$5:$AC$410,1)</f>
        <v>0</v>
      </c>
      <c r="AJ24">
        <f>SUMIFS('Grid GenerationQueue'!AM$5:AM$410,'Grid GenerationQueue'!$AZ$5:$AZ$410,$B24,'Grid GenerationQueue'!$BA$5:$BA$410,$C24,'Grid GenerationQueue'!$BH$5:$BH$410,"&lt;&gt;"&amp;"")+SUMIFS('Grid GenerationQueue'!AM$5:AM$410,'Grid GenerationQueue'!$AZ$5:$AZ$410,$B24,'Grid GenerationQueue'!$BA$5:$BA$410,$C24,'Grid GenerationQueue'!$BH$5:$BH$410,"",'Grid GenerationQueue'!$AC$5:$AC$410,1)</f>
        <v>0</v>
      </c>
      <c r="AK24">
        <f>SUMIFS('Grid GenerationQueue'!AN$5:AN$410,'Grid GenerationQueue'!$AZ$5:$AZ$410,$B24,'Grid GenerationQueue'!$BA$5:$BA$410,$C24,'Grid GenerationQueue'!$BH$5:$BH$410,"&lt;&gt;"&amp;"")+SUMIFS('Grid GenerationQueue'!AN$5:AN$410,'Grid GenerationQueue'!$AZ$5:$AZ$410,$B24,'Grid GenerationQueue'!$BA$5:$BA$410,$C24,'Grid GenerationQueue'!$BH$5:$BH$410,"",'Grid GenerationQueue'!$AC$5:$AC$410,1)</f>
        <v>0</v>
      </c>
      <c r="AL24">
        <f>SUMIFS('Grid GenerationQueue'!AO$5:AO$410,'Grid GenerationQueue'!$AZ$5:$AZ$410,$B24,'Grid GenerationQueue'!$BA$5:$BA$410,$C24,'Grid GenerationQueue'!$BH$5:$BH$410,"&lt;&gt;"&amp;"")+SUMIFS('Grid GenerationQueue'!AO$5:AO$410,'Grid GenerationQueue'!$AZ$5:$AZ$410,$B24,'Grid GenerationQueue'!$BA$5:$BA$410,$C24,'Grid GenerationQueue'!$BH$5:$BH$410,"",'Grid GenerationQueue'!$AC$5:$AC$410,1)</f>
        <v>0</v>
      </c>
      <c r="AM24">
        <f>SUMIFS('Grid GenerationQueue'!AP$5:AP$410,'Grid GenerationQueue'!$AZ$5:$AZ$410,$B24,'Grid GenerationQueue'!$BA$5:$BA$410,$C24,'Grid GenerationQueue'!$BH$5:$BH$410,"&lt;&gt;"&amp;"")+SUMIFS('Grid GenerationQueue'!AP$5:AP$410,'Grid GenerationQueue'!$AZ$5:$AZ$410,$B24,'Grid GenerationQueue'!$BA$5:$BA$410,$C24,'Grid GenerationQueue'!$BH$5:$BH$410,"",'Grid GenerationQueue'!$AC$5:$AC$410,1)</f>
        <v>0</v>
      </c>
      <c r="AN24">
        <f>SUMIFS('Grid GenerationQueue'!AQ$5:AQ$410,'Grid GenerationQueue'!$AZ$5:$AZ$410,$B24,'Grid GenerationQueue'!$BA$5:$BA$410,$C24,'Grid GenerationQueue'!$BH$5:$BH$410,"&lt;&gt;"&amp;"")+SUMIFS('Grid GenerationQueue'!AQ$5:AQ$410,'Grid GenerationQueue'!$AZ$5:$AZ$410,$B24,'Grid GenerationQueue'!$BA$5:$BA$410,$C24,'Grid GenerationQueue'!$BH$5:$BH$410,"",'Grid GenerationQueue'!$AC$5:$AC$410,1)</f>
        <v>0</v>
      </c>
      <c r="AO24">
        <f>SUMIFS('Grid GenerationQueue'!AR$5:AR$410,'Grid GenerationQueue'!$AZ$5:$AZ$410,$B24,'Grid GenerationQueue'!$BA$5:$BA$410,$C24,'Grid GenerationQueue'!$BH$5:$BH$410,"&lt;&gt;"&amp;"")+SUMIFS('Grid GenerationQueue'!AR$5:AR$410,'Grid GenerationQueue'!$AZ$5:$AZ$410,$B24,'Grid GenerationQueue'!$BA$5:$BA$410,$C24,'Grid GenerationQueue'!$BH$5:$BH$410,"",'Grid GenerationQueue'!$AC$5:$AC$410,1)</f>
        <v>0</v>
      </c>
      <c r="AQ24">
        <f>SUMIFS('Grid GenerationQueue'!AG$5:AG$410,'Grid GenerationQueue'!$AZ$5:$AZ$410,$B24,'Grid GenerationQueue'!$BA$5:$BA$410,$C24,'Grid GenerationQueue'!$BK$5:$BK$410,"&gt;0")</f>
        <v>0</v>
      </c>
      <c r="AR24">
        <f>SUMIFS('Grid GenerationQueue'!AH$5:AH$410,'Grid GenerationQueue'!$AZ$5:$AZ$410,$B24,'Grid GenerationQueue'!$BA$5:$BA$410,$C24,'Grid GenerationQueue'!$BK$5:$BK$410,"&gt;0")</f>
        <v>0</v>
      </c>
      <c r="AS24">
        <f>SUMIFS('Grid GenerationQueue'!AI$5:AI$410,'Grid GenerationQueue'!$AZ$5:$AZ$410,$B24,'Grid GenerationQueue'!$BA$5:$BA$410,$C24,'Grid GenerationQueue'!$BK$5:$BK$410,"&gt;0")</f>
        <v>0</v>
      </c>
      <c r="AT24">
        <f>SUMIFS('Grid GenerationQueue'!AJ$5:AJ$410,'Grid GenerationQueue'!$AZ$5:$AZ$410,$B24,'Grid GenerationQueue'!$BA$5:$BA$410,$C24,'Grid GenerationQueue'!$BK$5:$BK$410,"&gt;0")</f>
        <v>0</v>
      </c>
      <c r="AU24">
        <f>SUMIFS('Grid GenerationQueue'!AK$5:AK$410,'Grid GenerationQueue'!$AZ$5:$AZ$410,$B24,'Grid GenerationQueue'!$BA$5:$BA$410,$C24,'Grid GenerationQueue'!$BK$5:$BK$410,"&gt;0")</f>
        <v>0</v>
      </c>
      <c r="AV24">
        <f>SUMIFS('Grid GenerationQueue'!AL$5:AL$410,'Grid GenerationQueue'!$AZ$5:$AZ$410,$B24,'Grid GenerationQueue'!$BA$5:$BA$410,$C24,'Grid GenerationQueue'!$BK$5:$BK$410,"&gt;0")</f>
        <v>0</v>
      </c>
      <c r="AW24">
        <f>SUMIFS('Grid GenerationQueue'!AM$5:AM$410,'Grid GenerationQueue'!$AZ$5:$AZ$410,$B24,'Grid GenerationQueue'!$BA$5:$BA$410,$C24,'Grid GenerationQueue'!$BK$5:$BK$410,"&gt;0")</f>
        <v>0</v>
      </c>
      <c r="AX24">
        <f>SUMIFS('Grid GenerationQueue'!AN$5:AN$410,'Grid GenerationQueue'!$AZ$5:$AZ$410,$B24,'Grid GenerationQueue'!$BA$5:$BA$410,$C24,'Grid GenerationQueue'!$BK$5:$BK$410,"&gt;0")</f>
        <v>0</v>
      </c>
      <c r="AY24">
        <f>SUMIFS('Grid GenerationQueue'!AO$5:AO$410,'Grid GenerationQueue'!$AZ$5:$AZ$410,$B24,'Grid GenerationQueue'!$BA$5:$BA$410,$C24,'Grid GenerationQueue'!$BK$5:$BK$410,"&gt;0")</f>
        <v>0</v>
      </c>
      <c r="AZ24">
        <f>SUMIFS('Grid GenerationQueue'!AP$5:AP$410,'Grid GenerationQueue'!$AZ$5:$AZ$410,$B24,'Grid GenerationQueue'!$BA$5:$BA$410,$C24,'Grid GenerationQueue'!$BK$5:$BK$410,"&gt;0")</f>
        <v>0</v>
      </c>
      <c r="BA24">
        <f>SUMIFS('Grid GenerationQueue'!AQ$5:AQ$410,'Grid GenerationQueue'!$AZ$5:$AZ$410,$B24,'Grid GenerationQueue'!$BA$5:$BA$410,$C24,'Grid GenerationQueue'!$BK$5:$BK$410,"&gt;0")</f>
        <v>0</v>
      </c>
      <c r="BB24">
        <f>SUMIFS('Grid GenerationQueue'!AR$5:AR$410,'Grid GenerationQueue'!$AZ$5:$AZ$410,$B24,'Grid GenerationQueue'!$BA$5:$BA$410,$C24,'Grid GenerationQueue'!$BK$5:$BK$410,"&gt;0")</f>
        <v>0</v>
      </c>
      <c r="BD24">
        <f>SUMIFS('Grid GenerationQueue'!AG$5:AG$410,'Grid GenerationQueue'!$AZ$5:$AZ$410,$B24,'Grid GenerationQueue'!$BA$5:$BA$410,$C24,'Grid GenerationQueue'!$BD$5:$BD$410,"&lt;="&amp;$BE$3)</f>
        <v>0</v>
      </c>
      <c r="BE24">
        <f>SUMIFS('Grid GenerationQueue'!AH$5:AH$410,'Grid GenerationQueue'!$AZ$5:$AZ$410,$B24,'Grid GenerationQueue'!$BA$5:$BA$410,$C24,'Grid GenerationQueue'!$BD$5:$BD$410,"&lt;="&amp;$BE$3)</f>
        <v>0</v>
      </c>
      <c r="BF24">
        <f>SUMIFS('Grid GenerationQueue'!AI$5:AI$410,'Grid GenerationQueue'!$AZ$5:$AZ$410,$B24,'Grid GenerationQueue'!$BA$5:$BA$410,$C24,'Grid GenerationQueue'!$BD$5:$BD$410,"&lt;="&amp;$BE$3)</f>
        <v>0</v>
      </c>
      <c r="BG24">
        <f>SUMIFS('Grid GenerationQueue'!AJ$5:AJ$410,'Grid GenerationQueue'!$AZ$5:$AZ$410,$B24,'Grid GenerationQueue'!$BA$5:$BA$410,$C24,'Grid GenerationQueue'!$BD$5:$BD$410,"&lt;="&amp;$BE$3)</f>
        <v>0</v>
      </c>
      <c r="BH24">
        <f>SUMIFS('Grid GenerationQueue'!AK$5:AK$410,'Grid GenerationQueue'!$AZ$5:$AZ$410,$B24,'Grid GenerationQueue'!$BA$5:$BA$410,$C24,'Grid GenerationQueue'!$BD$5:$BD$410,"&lt;="&amp;$BE$3)</f>
        <v>0</v>
      </c>
      <c r="BI24">
        <f>SUMIFS('Grid GenerationQueue'!AL$5:AL$410,'Grid GenerationQueue'!$AZ$5:$AZ$410,$B24,'Grid GenerationQueue'!$BA$5:$BA$410,$C24,'Grid GenerationQueue'!$BD$5:$BD$410,"&lt;="&amp;$BE$3)</f>
        <v>0</v>
      </c>
      <c r="BJ24">
        <f>SUMIFS('Grid GenerationQueue'!AM$5:AM$410,'Grid GenerationQueue'!$AZ$5:$AZ$410,$B24,'Grid GenerationQueue'!$BA$5:$BA$410,$C24,'Grid GenerationQueue'!$BD$5:$BD$410,"&lt;="&amp;$BE$3)</f>
        <v>0</v>
      </c>
      <c r="BK24">
        <f>SUMIFS('Grid GenerationQueue'!AN$5:AN$410,'Grid GenerationQueue'!$AZ$5:$AZ$410,$B24,'Grid GenerationQueue'!$BA$5:$BA$410,$C24,'Grid GenerationQueue'!$BD$5:$BD$410,"&lt;="&amp;$BE$3)</f>
        <v>0</v>
      </c>
      <c r="BL24">
        <f>SUMIFS('Grid GenerationQueue'!AO$5:AO$410,'Grid GenerationQueue'!$AZ$5:$AZ$410,$B24,'Grid GenerationQueue'!$BA$5:$BA$410,$C24,'Grid GenerationQueue'!$BD$5:$BD$410,"&lt;="&amp;$BE$3)</f>
        <v>0</v>
      </c>
      <c r="BM24">
        <f>SUMIFS('Grid GenerationQueue'!AP$5:AP$410,'Grid GenerationQueue'!$AZ$5:$AZ$410,$B24,'Grid GenerationQueue'!$BA$5:$BA$410,$C24,'Grid GenerationQueue'!$BD$5:$BD$410,"&lt;="&amp;$BE$3)</f>
        <v>0</v>
      </c>
      <c r="BN24">
        <f>SUMIFS('Grid GenerationQueue'!AQ$5:AQ$410,'Grid GenerationQueue'!$AZ$5:$AZ$410,$B24,'Grid GenerationQueue'!$BA$5:$BA$410,$C24,'Grid GenerationQueue'!$BD$5:$BD$410,"&lt;="&amp;$BE$3)</f>
        <v>0</v>
      </c>
      <c r="BO24">
        <f>SUMIFS('Grid GenerationQueue'!AR$5:AR$410,'Grid GenerationQueue'!$AZ$5:$AZ$410,$B24,'Grid GenerationQueue'!$BA$5:$BA$410,$C24,'Grid GenerationQueue'!$BD$5:$BD$410,"&lt;="&amp;$BE$3)</f>
        <v>0</v>
      </c>
      <c r="BQ24">
        <f>SUMIFS('Grid GenerationQueue'!AG$5:AG$410,'Grid GenerationQueue'!$AZ$5:$AZ$410,$B24,'Grid GenerationQueue'!$BA$5:$BA$410,$C24,'Grid GenerationQueue'!$BJ$5:$BJ$410,"Executed",'Grid GenerationQueue'!$BD$5:$BD$410,"&lt;="&amp;$BE$3)</f>
        <v>0</v>
      </c>
      <c r="BR24">
        <f>SUMIFS('Grid GenerationQueue'!AH$5:AH$410,'Grid GenerationQueue'!$AZ$5:$AZ$410,$B24,'Grid GenerationQueue'!$BA$5:$BA$410,$C24,'Grid GenerationQueue'!$BJ$5:$BJ$410,"Executed",'Grid GenerationQueue'!$BD$5:$BD$410,"&lt;="&amp;$BE$3)</f>
        <v>0</v>
      </c>
      <c r="BS24">
        <f>SUMIFS('Grid GenerationQueue'!AI$5:AI$410,'Grid GenerationQueue'!$AZ$5:$AZ$410,$B24,'Grid GenerationQueue'!$BA$5:$BA$410,$C24,'Grid GenerationQueue'!$BJ$5:$BJ$410,"Executed",'Grid GenerationQueue'!$BD$5:$BD$410,"&lt;="&amp;$BE$3)</f>
        <v>0</v>
      </c>
      <c r="BT24">
        <f>SUMIFS('Grid GenerationQueue'!AJ$5:AJ$410,'Grid GenerationQueue'!$AZ$5:$AZ$410,$B24,'Grid GenerationQueue'!$BA$5:$BA$410,$C24,'Grid GenerationQueue'!$BJ$5:$BJ$410,"Executed",'Grid GenerationQueue'!$BD$5:$BD$410,"&lt;="&amp;$BE$3)</f>
        <v>0</v>
      </c>
      <c r="BU24">
        <f>SUMIFS('Grid GenerationQueue'!AK$5:AK$410,'Grid GenerationQueue'!$AZ$5:$AZ$410,$B24,'Grid GenerationQueue'!$BA$5:$BA$410,$C24,'Grid GenerationQueue'!$BJ$5:$BJ$410,"Executed",'Grid GenerationQueue'!$BD$5:$BD$410,"&lt;="&amp;$BE$3)</f>
        <v>0</v>
      </c>
      <c r="BV24">
        <f>SUMIFS('Grid GenerationQueue'!AL$5:AL$410,'Grid GenerationQueue'!$AZ$5:$AZ$410,$B24,'Grid GenerationQueue'!$BA$5:$BA$410,$C24,'Grid GenerationQueue'!$BJ$5:$BJ$410,"Executed",'Grid GenerationQueue'!$BD$5:$BD$410,"&lt;="&amp;$BE$3)</f>
        <v>0</v>
      </c>
      <c r="BW24">
        <f>SUMIFS('Grid GenerationQueue'!AM$5:AM$410,'Grid GenerationQueue'!$AZ$5:$AZ$410,$B24,'Grid GenerationQueue'!$BA$5:$BA$410,$C24,'Grid GenerationQueue'!$BJ$5:$BJ$410,"Executed",'Grid GenerationQueue'!$BD$5:$BD$410,"&lt;="&amp;$BE$3)</f>
        <v>0</v>
      </c>
      <c r="BX24">
        <f>SUMIFS('Grid GenerationQueue'!AN$5:AN$410,'Grid GenerationQueue'!$AZ$5:$AZ$410,$B24,'Grid GenerationQueue'!$BA$5:$BA$410,$C24,'Grid GenerationQueue'!$BJ$5:$BJ$410,"Executed",'Grid GenerationQueue'!$BD$5:$BD$410,"&lt;="&amp;$BE$3)</f>
        <v>0</v>
      </c>
      <c r="BY24">
        <f>SUMIFS('Grid GenerationQueue'!AO$5:AO$410,'Grid GenerationQueue'!$AZ$5:$AZ$410,$B24,'Grid GenerationQueue'!$BA$5:$BA$410,$C24,'Grid GenerationQueue'!$BJ$5:$BJ$410,"Executed",'Grid GenerationQueue'!$BD$5:$BD$410,"&lt;="&amp;$BE$3)</f>
        <v>0</v>
      </c>
      <c r="BZ24">
        <f>SUMIFS('Grid GenerationQueue'!AP$5:AP$410,'Grid GenerationQueue'!$AZ$5:$AZ$410,$B24,'Grid GenerationQueue'!$BA$5:$BA$410,$C24,'Grid GenerationQueue'!$BJ$5:$BJ$410,"Executed",'Grid GenerationQueue'!$BD$5:$BD$410,"&lt;="&amp;$BE$3)</f>
        <v>0</v>
      </c>
      <c r="CA24">
        <f>SUMIFS('Grid GenerationQueue'!AQ$5:AQ$410,'Grid GenerationQueue'!$AZ$5:$AZ$410,$B24,'Grid GenerationQueue'!$BA$5:$BA$410,$C24,'Grid GenerationQueue'!$BJ$5:$BJ$410,"Executed",'Grid GenerationQueue'!$BD$5:$BD$410,"&lt;="&amp;$BE$3)</f>
        <v>0</v>
      </c>
      <c r="CB24">
        <f>SUMIFS('Grid GenerationQueue'!AR$5:AR$410,'Grid GenerationQueue'!$AZ$5:$AZ$410,$B24,'Grid GenerationQueue'!$BA$5:$BA$410,$C24,'Grid GenerationQueue'!$BJ$5:$BJ$410,"Executed",'Grid GenerationQueue'!$BD$5:$BD$410,"&lt;="&amp;$BE$3)</f>
        <v>0</v>
      </c>
      <c r="CD24">
        <f>SUMIFS('Grid GenerationQueue'!AG$5:AG$410,'Grid GenerationQueue'!$AZ$5:$AZ$410,$B24,'Grid GenerationQueue'!$BA$5:$BA$410,$C24,'Grid GenerationQueue'!$BH$5:$BH$410,"&lt;&gt;"&amp;"",'Grid GenerationQueue'!$BD$5:$BD$410,"&lt;="&amp;$BE$3)</f>
        <v>0</v>
      </c>
      <c r="CE24">
        <f>SUMIFS('Grid GenerationQueue'!AH$5:AH$410,'Grid GenerationQueue'!$AZ$5:$AZ$410,$B24,'Grid GenerationQueue'!$BA$5:$BA$410,$C24,'Grid GenerationQueue'!$BH$5:$BH$410,"&lt;&gt;"&amp;"",'Grid GenerationQueue'!$BD$5:$BD$410,"&lt;="&amp;$BE$3)</f>
        <v>0</v>
      </c>
      <c r="CF24">
        <f>SUMIFS('Grid GenerationQueue'!AI$5:AI$410,'Grid GenerationQueue'!$AZ$5:$AZ$410,$B24,'Grid GenerationQueue'!$BA$5:$BA$410,$C24,'Grid GenerationQueue'!$BH$5:$BH$410,"&lt;&gt;"&amp;"",'Grid GenerationQueue'!$BD$5:$BD$410,"&lt;="&amp;$BE$3)</f>
        <v>0</v>
      </c>
      <c r="CG24">
        <f>SUMIFS('Grid GenerationQueue'!AJ$5:AJ$410,'Grid GenerationQueue'!$AZ$5:$AZ$410,$B24,'Grid GenerationQueue'!$BA$5:$BA$410,$C24,'Grid GenerationQueue'!$BH$5:$BH$410,"&lt;&gt;"&amp;"",'Grid GenerationQueue'!$BD$5:$BD$410,"&lt;="&amp;$BE$3)</f>
        <v>0</v>
      </c>
      <c r="CH24">
        <f>SUMIFS('Grid GenerationQueue'!AK$5:AK$410,'Grid GenerationQueue'!$AZ$5:$AZ$410,$B24,'Grid GenerationQueue'!$BA$5:$BA$410,$C24,'Grid GenerationQueue'!$BH$5:$BH$410,"&lt;&gt;"&amp;"",'Grid GenerationQueue'!$BD$5:$BD$410,"&lt;="&amp;$BE$3)</f>
        <v>0</v>
      </c>
      <c r="CI24">
        <f>SUMIFS('Grid GenerationQueue'!AL$5:AL$410,'Grid GenerationQueue'!$AZ$5:$AZ$410,$B24,'Grid GenerationQueue'!$BA$5:$BA$410,$C24,'Grid GenerationQueue'!$BH$5:$BH$410,"&lt;&gt;"&amp;"",'Grid GenerationQueue'!$BD$5:$BD$410,"&lt;="&amp;$BE$3)</f>
        <v>0</v>
      </c>
      <c r="CJ24">
        <f>SUMIFS('Grid GenerationQueue'!AM$5:AM$410,'Grid GenerationQueue'!$AZ$5:$AZ$410,$B24,'Grid GenerationQueue'!$BA$5:$BA$410,$C24,'Grid GenerationQueue'!$BH$5:$BH$410,"&lt;&gt;"&amp;"",'Grid GenerationQueue'!$BD$5:$BD$410,"&lt;="&amp;$BE$3)</f>
        <v>0</v>
      </c>
      <c r="CK24">
        <f>SUMIFS('Grid GenerationQueue'!AN$5:AN$410,'Grid GenerationQueue'!$AZ$5:$AZ$410,$B24,'Grid GenerationQueue'!$BA$5:$BA$410,$C24,'Grid GenerationQueue'!$BH$5:$BH$410,"&lt;&gt;"&amp;"",'Grid GenerationQueue'!$BD$5:$BD$410,"&lt;="&amp;$BE$3)</f>
        <v>0</v>
      </c>
      <c r="CL24">
        <f>SUMIFS('Grid GenerationQueue'!AO$5:AO$410,'Grid GenerationQueue'!$AZ$5:$AZ$410,$B24,'Grid GenerationQueue'!$BA$5:$BA$410,$C24,'Grid GenerationQueue'!$BH$5:$BH$410,"&lt;&gt;"&amp;"",'Grid GenerationQueue'!$BD$5:$BD$410,"&lt;="&amp;$BE$3)</f>
        <v>0</v>
      </c>
      <c r="CM24">
        <f>SUMIFS('Grid GenerationQueue'!AP$5:AP$410,'Grid GenerationQueue'!$AZ$5:$AZ$410,$B24,'Grid GenerationQueue'!$BA$5:$BA$410,$C24,'Grid GenerationQueue'!$BH$5:$BH$410,"&lt;&gt;"&amp;"",'Grid GenerationQueue'!$BD$5:$BD$410,"&lt;="&amp;$BE$3)</f>
        <v>0</v>
      </c>
      <c r="CN24">
        <f>SUMIFS('Grid GenerationQueue'!AQ$5:AQ$410,'Grid GenerationQueue'!$AZ$5:$AZ$410,$B24,'Grid GenerationQueue'!$BA$5:$BA$410,$C24,'Grid GenerationQueue'!$BH$5:$BH$410,"&lt;&gt;"&amp;"",'Grid GenerationQueue'!$BD$5:$BD$410,"&lt;="&amp;$BE$3)</f>
        <v>0</v>
      </c>
      <c r="CO24">
        <f>SUMIFS('Grid GenerationQueue'!AR$5:AR$410,'Grid GenerationQueue'!$AZ$5:$AZ$410,$B24,'Grid GenerationQueue'!$BA$5:$BA$410,$C24,'Grid GenerationQueue'!$BH$5:$BH$410,"&lt;&gt;"&amp;"",'Grid GenerationQueue'!$BD$5:$BD$410,"&lt;="&amp;$BE$3)</f>
        <v>0</v>
      </c>
      <c r="CQ24">
        <f>SUMIFS('Grid GenerationQueue'!AG$5:AG$410,'Grid GenerationQueue'!$AZ$5:$AZ$410,$B24,'Grid GenerationQueue'!$BA$5:$BA$410,$C24,'Grid GenerationQueue'!$BK$5:$BK$410,"&gt;0",'Grid GenerationQueue'!$BD$5:$BD$410,"&lt;="&amp;$BE$3)</f>
        <v>0</v>
      </c>
      <c r="CR24">
        <f>SUMIFS('Grid GenerationQueue'!AH$5:AH$410,'Grid GenerationQueue'!$AZ$5:$AZ$410,$B24,'Grid GenerationQueue'!$BA$5:$BA$410,$C24,'Grid GenerationQueue'!$BK$5:$BK$410,"&gt;0",'Grid GenerationQueue'!$BD$5:$BD$410,"&lt;="&amp;$BE$3)</f>
        <v>0</v>
      </c>
      <c r="CS24">
        <f>SUMIFS('Grid GenerationQueue'!AI$5:AI$410,'Grid GenerationQueue'!$AZ$5:$AZ$410,$B24,'Grid GenerationQueue'!$BA$5:$BA$410,$C24,'Grid GenerationQueue'!$BK$5:$BK$410,"&gt;0",'Grid GenerationQueue'!$BD$5:$BD$410,"&lt;="&amp;$BE$3)</f>
        <v>0</v>
      </c>
      <c r="CT24">
        <f>SUMIFS('Grid GenerationQueue'!AJ$5:AJ$410,'Grid GenerationQueue'!$AZ$5:$AZ$410,$B24,'Grid GenerationQueue'!$BA$5:$BA$410,$C24,'Grid GenerationQueue'!$BK$5:$BK$410,"&gt;0",'Grid GenerationQueue'!$BD$5:$BD$410,"&lt;="&amp;$BE$3)</f>
        <v>0</v>
      </c>
      <c r="CU24">
        <f>SUMIFS('Grid GenerationQueue'!AK$5:AK$410,'Grid GenerationQueue'!$AZ$5:$AZ$410,$B24,'Grid GenerationQueue'!$BA$5:$BA$410,$C24,'Grid GenerationQueue'!$BK$5:$BK$410,"&gt;0",'Grid GenerationQueue'!$BD$5:$BD$410,"&lt;="&amp;$BE$3)</f>
        <v>0</v>
      </c>
      <c r="CV24">
        <f>SUMIFS('Grid GenerationQueue'!AL$5:AL$410,'Grid GenerationQueue'!$AZ$5:$AZ$410,$B24,'Grid GenerationQueue'!$BA$5:$BA$410,$C24,'Grid GenerationQueue'!$BK$5:$BK$410,"&gt;0",'Grid GenerationQueue'!$BD$5:$BD$410,"&lt;="&amp;$BE$3)</f>
        <v>0</v>
      </c>
      <c r="CW24">
        <f>SUMIFS('Grid GenerationQueue'!AM$5:AM$410,'Grid GenerationQueue'!$AZ$5:$AZ$410,$B24,'Grid GenerationQueue'!$BA$5:$BA$410,$C24,'Grid GenerationQueue'!$BK$5:$BK$410,"&gt;0",'Grid GenerationQueue'!$BD$5:$BD$410,"&lt;="&amp;$BE$3)</f>
        <v>0</v>
      </c>
      <c r="CX24">
        <f>SUMIFS('Grid GenerationQueue'!AN$5:AN$410,'Grid GenerationQueue'!$AZ$5:$AZ$410,$B24,'Grid GenerationQueue'!$BA$5:$BA$410,$C24,'Grid GenerationQueue'!$BK$5:$BK$410,"&gt;0",'Grid GenerationQueue'!$BD$5:$BD$410,"&lt;="&amp;$BE$3)</f>
        <v>0</v>
      </c>
      <c r="CY24">
        <f>SUMIFS('Grid GenerationQueue'!AO$5:AO$410,'Grid GenerationQueue'!$AZ$5:$AZ$410,$B24,'Grid GenerationQueue'!$BA$5:$BA$410,$C24,'Grid GenerationQueue'!$BK$5:$BK$410,"&gt;0",'Grid GenerationQueue'!$BD$5:$BD$410,"&lt;="&amp;$BE$3)</f>
        <v>0</v>
      </c>
      <c r="CZ24">
        <f>SUMIFS('Grid GenerationQueue'!AP$5:AP$410,'Grid GenerationQueue'!$AZ$5:$AZ$410,$B24,'Grid GenerationQueue'!$BA$5:$BA$410,$C24,'Grid GenerationQueue'!$BK$5:$BK$410,"&gt;0",'Grid GenerationQueue'!$BD$5:$BD$410,"&lt;="&amp;$BE$3)</f>
        <v>0</v>
      </c>
      <c r="DA24">
        <f>SUMIFS('Grid GenerationQueue'!AQ$5:AQ$410,'Grid GenerationQueue'!$AZ$5:$AZ$410,$B24,'Grid GenerationQueue'!$BA$5:$BA$410,$C24,'Grid GenerationQueue'!$BK$5:$BK$410,"&gt;0",'Grid GenerationQueue'!$BD$5:$BD$410,"&lt;="&amp;$BE$3)</f>
        <v>0</v>
      </c>
      <c r="DB24">
        <f>SUMIFS('Grid GenerationQueue'!AR$5:AR$410,'Grid GenerationQueue'!$AZ$5:$AZ$410,$B24,'Grid GenerationQueue'!$BA$5:$BA$410,$C24,'Grid GenerationQueue'!$BK$5:$BK$410,"&gt;0",'Grid GenerationQueue'!$BD$5:$BD$410,"&lt;="&amp;$BE$3)</f>
        <v>0</v>
      </c>
    </row>
    <row r="25" spans="1:106" x14ac:dyDescent="0.35">
      <c r="A25" t="s">
        <v>4752</v>
      </c>
      <c r="B25" t="s">
        <v>4412</v>
      </c>
      <c r="C25">
        <v>230</v>
      </c>
      <c r="D25">
        <f>SUMIFS('Grid GenerationQueue'!AG$5:AG$410,'Grid GenerationQueue'!$AZ$5:$AZ$410,$B25,'Grid GenerationQueue'!$BA$5:$BA$410,$C25)</f>
        <v>0</v>
      </c>
      <c r="E25">
        <f>SUMIFS('Grid GenerationQueue'!AH$5:AH$410,'Grid GenerationQueue'!$AZ$5:$AZ$410,$B25,'Grid GenerationQueue'!$BA$5:$BA$410,$C25)</f>
        <v>0</v>
      </c>
      <c r="F25">
        <f>SUMIFS('Grid GenerationQueue'!AI$5:AI$410,'Grid GenerationQueue'!$AZ$5:$AZ$410,$B25,'Grid GenerationQueue'!$BA$5:$BA$410,$C25)</f>
        <v>0</v>
      </c>
      <c r="G25">
        <f>SUMIFS('Grid GenerationQueue'!AJ$5:AJ$410,'Grid GenerationQueue'!$AZ$5:$AZ$410,$B25,'Grid GenerationQueue'!$BA$5:$BA$410,$C25)</f>
        <v>0</v>
      </c>
      <c r="H25">
        <f>SUMIFS('Grid GenerationQueue'!AK$5:AK$410,'Grid GenerationQueue'!$AZ$5:$AZ$410,$B25,'Grid GenerationQueue'!$BA$5:$BA$410,$C25)</f>
        <v>0</v>
      </c>
      <c r="I25">
        <f>SUMIFS('Grid GenerationQueue'!AL$5:AL$410,'Grid GenerationQueue'!$AZ$5:$AZ$410,$B25,'Grid GenerationQueue'!$BA$5:$BA$410,$C25)</f>
        <v>0</v>
      </c>
      <c r="J25">
        <f>SUMIFS('Grid GenerationQueue'!AM$5:AM$410,'Grid GenerationQueue'!$AZ$5:$AZ$410,$B25,'Grid GenerationQueue'!$BA$5:$BA$410,$C25)</f>
        <v>0</v>
      </c>
      <c r="K25">
        <f>SUMIFS('Grid GenerationQueue'!AN$5:AN$410,'Grid GenerationQueue'!$AZ$5:$AZ$410,$B25,'Grid GenerationQueue'!$BA$5:$BA$410,$C25)</f>
        <v>0</v>
      </c>
      <c r="L25">
        <f>SUMIFS('Grid GenerationQueue'!AO$5:AO$410,'Grid GenerationQueue'!$AZ$5:$AZ$410,$B25,'Grid GenerationQueue'!$BA$5:$BA$410,$C25)</f>
        <v>0</v>
      </c>
      <c r="M25">
        <f>SUMIFS('Grid GenerationQueue'!AP$5:AP$410,'Grid GenerationQueue'!$AZ$5:$AZ$410,$B25,'Grid GenerationQueue'!$BA$5:$BA$410,$C25)</f>
        <v>0</v>
      </c>
      <c r="N25">
        <f>SUMIFS('Grid GenerationQueue'!AQ$5:AQ$410,'Grid GenerationQueue'!$AZ$5:$AZ$410,$B25,'Grid GenerationQueue'!$BA$5:$BA$410,$C25)</f>
        <v>0</v>
      </c>
      <c r="O25">
        <f>SUMIFS('Grid GenerationQueue'!AR$5:AR$410,'Grid GenerationQueue'!$AZ$5:$AZ$410,$B25,'Grid GenerationQueue'!$BA$5:$BA$410,$C25)</f>
        <v>0</v>
      </c>
      <c r="Q25">
        <f>SUMIFS('Grid GenerationQueue'!AG$5:AG$410,'Grid GenerationQueue'!$AZ$5:$AZ$410,$B25,'Grid GenerationQueue'!$BA$5:$BA$410,$C25,'Grid GenerationQueue'!$BJ$5:$BJ$410,"Executed")</f>
        <v>0</v>
      </c>
      <c r="R25">
        <f>SUMIFS('Grid GenerationQueue'!AH$5:AH$410,'Grid GenerationQueue'!$AZ$5:$AZ$410,$B25,'Grid GenerationQueue'!$BA$5:$BA$410,$C25,'Grid GenerationQueue'!$BJ$5:$BJ$410,"Executed")</f>
        <v>0</v>
      </c>
      <c r="S25">
        <f>SUMIFS('Grid GenerationQueue'!AI$5:AI$410,'Grid GenerationQueue'!$AZ$5:$AZ$410,$B25,'Grid GenerationQueue'!$BA$5:$BA$410,$C25,'Grid GenerationQueue'!$BJ$5:$BJ$410,"Executed")</f>
        <v>0</v>
      </c>
      <c r="T25">
        <f>SUMIFS('Grid GenerationQueue'!AJ$5:AJ$410,'Grid GenerationQueue'!$AZ$5:$AZ$410,$B25,'Grid GenerationQueue'!$BA$5:$BA$410,$C25,'Grid GenerationQueue'!$BJ$5:$BJ$410,"Executed")</f>
        <v>0</v>
      </c>
      <c r="U25">
        <f>SUMIFS('Grid GenerationQueue'!AK$5:AK$410,'Grid GenerationQueue'!$AZ$5:$AZ$410,$B25,'Grid GenerationQueue'!$BA$5:$BA$410,$C25,'Grid GenerationQueue'!$BJ$5:$BJ$410,"Executed")</f>
        <v>0</v>
      </c>
      <c r="V25">
        <f>SUMIFS('Grid GenerationQueue'!AL$5:AL$410,'Grid GenerationQueue'!$AZ$5:$AZ$410,$B25,'Grid GenerationQueue'!$BA$5:$BA$410,$C25,'Grid GenerationQueue'!$BJ$5:$BJ$410,"Executed")</f>
        <v>0</v>
      </c>
      <c r="W25">
        <f>SUMIFS('Grid GenerationQueue'!AM$5:AM$410,'Grid GenerationQueue'!$AZ$5:$AZ$410,$B25,'Grid GenerationQueue'!$BA$5:$BA$410,$C25,'Grid GenerationQueue'!$BJ$5:$BJ$410,"Executed")</f>
        <v>0</v>
      </c>
      <c r="X25">
        <f>SUMIFS('Grid GenerationQueue'!AN$5:AN$410,'Grid GenerationQueue'!$AZ$5:$AZ$410,$B25,'Grid GenerationQueue'!$BA$5:$BA$410,$C25,'Grid GenerationQueue'!$BJ$5:$BJ$410,"Executed")</f>
        <v>0</v>
      </c>
      <c r="Y25">
        <f>SUMIFS('Grid GenerationQueue'!AO$5:AO$410,'Grid GenerationQueue'!$AZ$5:$AZ$410,$B25,'Grid GenerationQueue'!$BA$5:$BA$410,$C25,'Grid GenerationQueue'!$BJ$5:$BJ$410,"Executed")</f>
        <v>0</v>
      </c>
      <c r="Z25">
        <f>SUMIFS('Grid GenerationQueue'!AP$5:AP$410,'Grid GenerationQueue'!$AZ$5:$AZ$410,$B25,'Grid GenerationQueue'!$BA$5:$BA$410,$C25,'Grid GenerationQueue'!$BJ$5:$BJ$410,"Executed")</f>
        <v>0</v>
      </c>
      <c r="AA25">
        <f>SUMIFS('Grid GenerationQueue'!AQ$5:AQ$410,'Grid GenerationQueue'!$AZ$5:$AZ$410,$B25,'Grid GenerationQueue'!$BA$5:$BA$410,$C25,'Grid GenerationQueue'!$BJ$5:$BJ$410,"Executed")</f>
        <v>0</v>
      </c>
      <c r="AB25">
        <f>SUMIFS('Grid GenerationQueue'!AR$5:AR$410,'Grid GenerationQueue'!$AZ$5:$AZ$410,$B25,'Grid GenerationQueue'!$BA$5:$BA$410,$C25,'Grid GenerationQueue'!$BJ$5:$BJ$410,"Executed")</f>
        <v>0</v>
      </c>
      <c r="AD25">
        <f>SUMIFS('Grid GenerationQueue'!AG$5:AG$410,'Grid GenerationQueue'!$AZ$5:$AZ$410,$B25,'Grid GenerationQueue'!$BA$5:$BA$410,$C25,'Grid GenerationQueue'!$BH$5:$BH$410,"&lt;&gt;"&amp;"")+SUMIFS('Grid GenerationQueue'!AG$5:AG$410,'Grid GenerationQueue'!$AZ$5:$AZ$410,$B25,'Grid GenerationQueue'!$BA$5:$BA$410,$C25,'Grid GenerationQueue'!$BH$5:$BH$410,"",'Grid GenerationQueue'!$AC$5:$AC$410,1)</f>
        <v>0</v>
      </c>
      <c r="AE25">
        <f>SUMIFS('Grid GenerationQueue'!AH$5:AH$410,'Grid GenerationQueue'!$AZ$5:$AZ$410,$B25,'Grid GenerationQueue'!$BA$5:$BA$410,$C25,'Grid GenerationQueue'!$BH$5:$BH$410,"&lt;&gt;"&amp;"")+SUMIFS('Grid GenerationQueue'!AH$5:AH$410,'Grid GenerationQueue'!$AZ$5:$AZ$410,$B25,'Grid GenerationQueue'!$BA$5:$BA$410,$C25,'Grid GenerationQueue'!$BH$5:$BH$410,"",'Grid GenerationQueue'!$AC$5:$AC$410,1)</f>
        <v>0</v>
      </c>
      <c r="AF25">
        <f>SUMIFS('Grid GenerationQueue'!AI$5:AI$410,'Grid GenerationQueue'!$AZ$5:$AZ$410,$B25,'Grid GenerationQueue'!$BA$5:$BA$410,$C25,'Grid GenerationQueue'!$BH$5:$BH$410,"&lt;&gt;"&amp;"")+SUMIFS('Grid GenerationQueue'!AI$5:AI$410,'Grid GenerationQueue'!$AZ$5:$AZ$410,$B25,'Grid GenerationQueue'!$BA$5:$BA$410,$C25,'Grid GenerationQueue'!$BH$5:$BH$410,"",'Grid GenerationQueue'!$AC$5:$AC$410,1)</f>
        <v>0</v>
      </c>
      <c r="AG25">
        <f>SUMIFS('Grid GenerationQueue'!AJ$5:AJ$410,'Grid GenerationQueue'!$AZ$5:$AZ$410,$B25,'Grid GenerationQueue'!$BA$5:$BA$410,$C25,'Grid GenerationQueue'!$BH$5:$BH$410,"&lt;&gt;"&amp;"")+SUMIFS('Grid GenerationQueue'!AJ$5:AJ$410,'Grid GenerationQueue'!$AZ$5:$AZ$410,$B25,'Grid GenerationQueue'!$BA$5:$BA$410,$C25,'Grid GenerationQueue'!$BH$5:$BH$410,"",'Grid GenerationQueue'!$AC$5:$AC$410,1)</f>
        <v>0</v>
      </c>
      <c r="AH25">
        <f>SUMIFS('Grid GenerationQueue'!AK$5:AK$410,'Grid GenerationQueue'!$AZ$5:$AZ$410,$B25,'Grid GenerationQueue'!$BA$5:$BA$410,$C25,'Grid GenerationQueue'!$BH$5:$BH$410,"&lt;&gt;"&amp;"")+SUMIFS('Grid GenerationQueue'!AK$5:AK$410,'Grid GenerationQueue'!$AZ$5:$AZ$410,$B25,'Grid GenerationQueue'!$BA$5:$BA$410,$C25,'Grid GenerationQueue'!$BH$5:$BH$410,"",'Grid GenerationQueue'!$AC$5:$AC$410,1)</f>
        <v>0</v>
      </c>
      <c r="AI25">
        <f>SUMIFS('Grid GenerationQueue'!AL$5:AL$410,'Grid GenerationQueue'!$AZ$5:$AZ$410,$B25,'Grid GenerationQueue'!$BA$5:$BA$410,$C25,'Grid GenerationQueue'!$BH$5:$BH$410,"&lt;&gt;"&amp;"")+SUMIFS('Grid GenerationQueue'!AL$5:AL$410,'Grid GenerationQueue'!$AZ$5:$AZ$410,$B25,'Grid GenerationQueue'!$BA$5:$BA$410,$C25,'Grid GenerationQueue'!$BH$5:$BH$410,"",'Grid GenerationQueue'!$AC$5:$AC$410,1)</f>
        <v>0</v>
      </c>
      <c r="AJ25">
        <f>SUMIFS('Grid GenerationQueue'!AM$5:AM$410,'Grid GenerationQueue'!$AZ$5:$AZ$410,$B25,'Grid GenerationQueue'!$BA$5:$BA$410,$C25,'Grid GenerationQueue'!$BH$5:$BH$410,"&lt;&gt;"&amp;"")+SUMIFS('Grid GenerationQueue'!AM$5:AM$410,'Grid GenerationQueue'!$AZ$5:$AZ$410,$B25,'Grid GenerationQueue'!$BA$5:$BA$410,$C25,'Grid GenerationQueue'!$BH$5:$BH$410,"",'Grid GenerationQueue'!$AC$5:$AC$410,1)</f>
        <v>0</v>
      </c>
      <c r="AK25">
        <f>SUMIFS('Grid GenerationQueue'!AN$5:AN$410,'Grid GenerationQueue'!$AZ$5:$AZ$410,$B25,'Grid GenerationQueue'!$BA$5:$BA$410,$C25,'Grid GenerationQueue'!$BH$5:$BH$410,"&lt;&gt;"&amp;"")+SUMIFS('Grid GenerationQueue'!AN$5:AN$410,'Grid GenerationQueue'!$AZ$5:$AZ$410,$B25,'Grid GenerationQueue'!$BA$5:$BA$410,$C25,'Grid GenerationQueue'!$BH$5:$BH$410,"",'Grid GenerationQueue'!$AC$5:$AC$410,1)</f>
        <v>0</v>
      </c>
      <c r="AL25">
        <f>SUMIFS('Grid GenerationQueue'!AO$5:AO$410,'Grid GenerationQueue'!$AZ$5:$AZ$410,$B25,'Grid GenerationQueue'!$BA$5:$BA$410,$C25,'Grid GenerationQueue'!$BH$5:$BH$410,"&lt;&gt;"&amp;"")+SUMIFS('Grid GenerationQueue'!AO$5:AO$410,'Grid GenerationQueue'!$AZ$5:$AZ$410,$B25,'Grid GenerationQueue'!$BA$5:$BA$410,$C25,'Grid GenerationQueue'!$BH$5:$BH$410,"",'Grid GenerationQueue'!$AC$5:$AC$410,1)</f>
        <v>0</v>
      </c>
      <c r="AM25">
        <f>SUMIFS('Grid GenerationQueue'!AP$5:AP$410,'Grid GenerationQueue'!$AZ$5:$AZ$410,$B25,'Grid GenerationQueue'!$BA$5:$BA$410,$C25,'Grid GenerationQueue'!$BH$5:$BH$410,"&lt;&gt;"&amp;"")+SUMIFS('Grid GenerationQueue'!AP$5:AP$410,'Grid GenerationQueue'!$AZ$5:$AZ$410,$B25,'Grid GenerationQueue'!$BA$5:$BA$410,$C25,'Grid GenerationQueue'!$BH$5:$BH$410,"",'Grid GenerationQueue'!$AC$5:$AC$410,1)</f>
        <v>0</v>
      </c>
      <c r="AN25">
        <f>SUMIFS('Grid GenerationQueue'!AQ$5:AQ$410,'Grid GenerationQueue'!$AZ$5:$AZ$410,$B25,'Grid GenerationQueue'!$BA$5:$BA$410,$C25,'Grid GenerationQueue'!$BH$5:$BH$410,"&lt;&gt;"&amp;"")+SUMIFS('Grid GenerationQueue'!AQ$5:AQ$410,'Grid GenerationQueue'!$AZ$5:$AZ$410,$B25,'Grid GenerationQueue'!$BA$5:$BA$410,$C25,'Grid GenerationQueue'!$BH$5:$BH$410,"",'Grid GenerationQueue'!$AC$5:$AC$410,1)</f>
        <v>0</v>
      </c>
      <c r="AO25">
        <f>SUMIFS('Grid GenerationQueue'!AR$5:AR$410,'Grid GenerationQueue'!$AZ$5:$AZ$410,$B25,'Grid GenerationQueue'!$BA$5:$BA$410,$C25,'Grid GenerationQueue'!$BH$5:$BH$410,"&lt;&gt;"&amp;"")+SUMIFS('Grid GenerationQueue'!AR$5:AR$410,'Grid GenerationQueue'!$AZ$5:$AZ$410,$B25,'Grid GenerationQueue'!$BA$5:$BA$410,$C25,'Grid GenerationQueue'!$BH$5:$BH$410,"",'Grid GenerationQueue'!$AC$5:$AC$410,1)</f>
        <v>0</v>
      </c>
      <c r="AQ25">
        <f>SUMIFS('Grid GenerationQueue'!AG$5:AG$410,'Grid GenerationQueue'!$AZ$5:$AZ$410,$B25,'Grid GenerationQueue'!$BA$5:$BA$410,$C25,'Grid GenerationQueue'!$BK$5:$BK$410,"&gt;0")</f>
        <v>0</v>
      </c>
      <c r="AR25">
        <f>SUMIFS('Grid GenerationQueue'!AH$5:AH$410,'Grid GenerationQueue'!$AZ$5:$AZ$410,$B25,'Grid GenerationQueue'!$BA$5:$BA$410,$C25,'Grid GenerationQueue'!$BK$5:$BK$410,"&gt;0")</f>
        <v>0</v>
      </c>
      <c r="AS25">
        <f>SUMIFS('Grid GenerationQueue'!AI$5:AI$410,'Grid GenerationQueue'!$AZ$5:$AZ$410,$B25,'Grid GenerationQueue'!$BA$5:$BA$410,$C25,'Grid GenerationQueue'!$BK$5:$BK$410,"&gt;0")</f>
        <v>0</v>
      </c>
      <c r="AT25">
        <f>SUMIFS('Grid GenerationQueue'!AJ$5:AJ$410,'Grid GenerationQueue'!$AZ$5:$AZ$410,$B25,'Grid GenerationQueue'!$BA$5:$BA$410,$C25,'Grid GenerationQueue'!$BK$5:$BK$410,"&gt;0")</f>
        <v>0</v>
      </c>
      <c r="AU25">
        <f>SUMIFS('Grid GenerationQueue'!AK$5:AK$410,'Grid GenerationQueue'!$AZ$5:$AZ$410,$B25,'Grid GenerationQueue'!$BA$5:$BA$410,$C25,'Grid GenerationQueue'!$BK$5:$BK$410,"&gt;0")</f>
        <v>0</v>
      </c>
      <c r="AV25">
        <f>SUMIFS('Grid GenerationQueue'!AL$5:AL$410,'Grid GenerationQueue'!$AZ$5:$AZ$410,$B25,'Grid GenerationQueue'!$BA$5:$BA$410,$C25,'Grid GenerationQueue'!$BK$5:$BK$410,"&gt;0")</f>
        <v>0</v>
      </c>
      <c r="AW25">
        <f>SUMIFS('Grid GenerationQueue'!AM$5:AM$410,'Grid GenerationQueue'!$AZ$5:$AZ$410,$B25,'Grid GenerationQueue'!$BA$5:$BA$410,$C25,'Grid GenerationQueue'!$BK$5:$BK$410,"&gt;0")</f>
        <v>0</v>
      </c>
      <c r="AX25">
        <f>SUMIFS('Grid GenerationQueue'!AN$5:AN$410,'Grid GenerationQueue'!$AZ$5:$AZ$410,$B25,'Grid GenerationQueue'!$BA$5:$BA$410,$C25,'Grid GenerationQueue'!$BK$5:$BK$410,"&gt;0")</f>
        <v>0</v>
      </c>
      <c r="AY25">
        <f>SUMIFS('Grid GenerationQueue'!AO$5:AO$410,'Grid GenerationQueue'!$AZ$5:$AZ$410,$B25,'Grid GenerationQueue'!$BA$5:$BA$410,$C25,'Grid GenerationQueue'!$BK$5:$BK$410,"&gt;0")</f>
        <v>0</v>
      </c>
      <c r="AZ25">
        <f>SUMIFS('Grid GenerationQueue'!AP$5:AP$410,'Grid GenerationQueue'!$AZ$5:$AZ$410,$B25,'Grid GenerationQueue'!$BA$5:$BA$410,$C25,'Grid GenerationQueue'!$BK$5:$BK$410,"&gt;0")</f>
        <v>0</v>
      </c>
      <c r="BA25">
        <f>SUMIFS('Grid GenerationQueue'!AQ$5:AQ$410,'Grid GenerationQueue'!$AZ$5:$AZ$410,$B25,'Grid GenerationQueue'!$BA$5:$BA$410,$C25,'Grid GenerationQueue'!$BK$5:$BK$410,"&gt;0")</f>
        <v>0</v>
      </c>
      <c r="BB25">
        <f>SUMIFS('Grid GenerationQueue'!AR$5:AR$410,'Grid GenerationQueue'!$AZ$5:$AZ$410,$B25,'Grid GenerationQueue'!$BA$5:$BA$410,$C25,'Grid GenerationQueue'!$BK$5:$BK$410,"&gt;0")</f>
        <v>0</v>
      </c>
      <c r="BD25">
        <f>SUMIFS('Grid GenerationQueue'!AG$5:AG$410,'Grid GenerationQueue'!$AZ$5:$AZ$410,$B25,'Grid GenerationQueue'!$BA$5:$BA$410,$C25,'Grid GenerationQueue'!$BD$5:$BD$410,"&lt;="&amp;$BE$3)</f>
        <v>0</v>
      </c>
      <c r="BE25">
        <f>SUMIFS('Grid GenerationQueue'!AH$5:AH$410,'Grid GenerationQueue'!$AZ$5:$AZ$410,$B25,'Grid GenerationQueue'!$BA$5:$BA$410,$C25,'Grid GenerationQueue'!$BD$5:$BD$410,"&lt;="&amp;$BE$3)</f>
        <v>0</v>
      </c>
      <c r="BF25">
        <f>SUMIFS('Grid GenerationQueue'!AI$5:AI$410,'Grid GenerationQueue'!$AZ$5:$AZ$410,$B25,'Grid GenerationQueue'!$BA$5:$BA$410,$C25,'Grid GenerationQueue'!$BD$5:$BD$410,"&lt;="&amp;$BE$3)</f>
        <v>0</v>
      </c>
      <c r="BG25">
        <f>SUMIFS('Grid GenerationQueue'!AJ$5:AJ$410,'Grid GenerationQueue'!$AZ$5:$AZ$410,$B25,'Grid GenerationQueue'!$BA$5:$BA$410,$C25,'Grid GenerationQueue'!$BD$5:$BD$410,"&lt;="&amp;$BE$3)</f>
        <v>0</v>
      </c>
      <c r="BH25">
        <f>SUMIFS('Grid GenerationQueue'!AK$5:AK$410,'Grid GenerationQueue'!$AZ$5:$AZ$410,$B25,'Grid GenerationQueue'!$BA$5:$BA$410,$C25,'Grid GenerationQueue'!$BD$5:$BD$410,"&lt;="&amp;$BE$3)</f>
        <v>0</v>
      </c>
      <c r="BI25">
        <f>SUMIFS('Grid GenerationQueue'!AL$5:AL$410,'Grid GenerationQueue'!$AZ$5:$AZ$410,$B25,'Grid GenerationQueue'!$BA$5:$BA$410,$C25,'Grid GenerationQueue'!$BD$5:$BD$410,"&lt;="&amp;$BE$3)</f>
        <v>0</v>
      </c>
      <c r="BJ25">
        <f>SUMIFS('Grid GenerationQueue'!AM$5:AM$410,'Grid GenerationQueue'!$AZ$5:$AZ$410,$B25,'Grid GenerationQueue'!$BA$5:$BA$410,$C25,'Grid GenerationQueue'!$BD$5:$BD$410,"&lt;="&amp;$BE$3)</f>
        <v>0</v>
      </c>
      <c r="BK25">
        <f>SUMIFS('Grid GenerationQueue'!AN$5:AN$410,'Grid GenerationQueue'!$AZ$5:$AZ$410,$B25,'Grid GenerationQueue'!$BA$5:$BA$410,$C25,'Grid GenerationQueue'!$BD$5:$BD$410,"&lt;="&amp;$BE$3)</f>
        <v>0</v>
      </c>
      <c r="BL25">
        <f>SUMIFS('Grid GenerationQueue'!AO$5:AO$410,'Grid GenerationQueue'!$AZ$5:$AZ$410,$B25,'Grid GenerationQueue'!$BA$5:$BA$410,$C25,'Grid GenerationQueue'!$BD$5:$BD$410,"&lt;="&amp;$BE$3)</f>
        <v>0</v>
      </c>
      <c r="BM25">
        <f>SUMIFS('Grid GenerationQueue'!AP$5:AP$410,'Grid GenerationQueue'!$AZ$5:$AZ$410,$B25,'Grid GenerationQueue'!$BA$5:$BA$410,$C25,'Grid GenerationQueue'!$BD$5:$BD$410,"&lt;="&amp;$BE$3)</f>
        <v>0</v>
      </c>
      <c r="BN25">
        <f>SUMIFS('Grid GenerationQueue'!AQ$5:AQ$410,'Grid GenerationQueue'!$AZ$5:$AZ$410,$B25,'Grid GenerationQueue'!$BA$5:$BA$410,$C25,'Grid GenerationQueue'!$BD$5:$BD$410,"&lt;="&amp;$BE$3)</f>
        <v>0</v>
      </c>
      <c r="BO25">
        <f>SUMIFS('Grid GenerationQueue'!AR$5:AR$410,'Grid GenerationQueue'!$AZ$5:$AZ$410,$B25,'Grid GenerationQueue'!$BA$5:$BA$410,$C25,'Grid GenerationQueue'!$BD$5:$BD$410,"&lt;="&amp;$BE$3)</f>
        <v>0</v>
      </c>
      <c r="BQ25">
        <f>SUMIFS('Grid GenerationQueue'!AG$5:AG$410,'Grid GenerationQueue'!$AZ$5:$AZ$410,$B25,'Grid GenerationQueue'!$BA$5:$BA$410,$C25,'Grid GenerationQueue'!$BJ$5:$BJ$410,"Executed",'Grid GenerationQueue'!$BD$5:$BD$410,"&lt;="&amp;$BE$3)</f>
        <v>0</v>
      </c>
      <c r="BR25">
        <f>SUMIFS('Grid GenerationQueue'!AH$5:AH$410,'Grid GenerationQueue'!$AZ$5:$AZ$410,$B25,'Grid GenerationQueue'!$BA$5:$BA$410,$C25,'Grid GenerationQueue'!$BJ$5:$BJ$410,"Executed",'Grid GenerationQueue'!$BD$5:$BD$410,"&lt;="&amp;$BE$3)</f>
        <v>0</v>
      </c>
      <c r="BS25">
        <f>SUMIFS('Grid GenerationQueue'!AI$5:AI$410,'Grid GenerationQueue'!$AZ$5:$AZ$410,$B25,'Grid GenerationQueue'!$BA$5:$BA$410,$C25,'Grid GenerationQueue'!$BJ$5:$BJ$410,"Executed",'Grid GenerationQueue'!$BD$5:$BD$410,"&lt;="&amp;$BE$3)</f>
        <v>0</v>
      </c>
      <c r="BT25">
        <f>SUMIFS('Grid GenerationQueue'!AJ$5:AJ$410,'Grid GenerationQueue'!$AZ$5:$AZ$410,$B25,'Grid GenerationQueue'!$BA$5:$BA$410,$C25,'Grid GenerationQueue'!$BJ$5:$BJ$410,"Executed",'Grid GenerationQueue'!$BD$5:$BD$410,"&lt;="&amp;$BE$3)</f>
        <v>0</v>
      </c>
      <c r="BU25">
        <f>SUMIFS('Grid GenerationQueue'!AK$5:AK$410,'Grid GenerationQueue'!$AZ$5:$AZ$410,$B25,'Grid GenerationQueue'!$BA$5:$BA$410,$C25,'Grid GenerationQueue'!$BJ$5:$BJ$410,"Executed",'Grid GenerationQueue'!$BD$5:$BD$410,"&lt;="&amp;$BE$3)</f>
        <v>0</v>
      </c>
      <c r="BV25">
        <f>SUMIFS('Grid GenerationQueue'!AL$5:AL$410,'Grid GenerationQueue'!$AZ$5:$AZ$410,$B25,'Grid GenerationQueue'!$BA$5:$BA$410,$C25,'Grid GenerationQueue'!$BJ$5:$BJ$410,"Executed",'Grid GenerationQueue'!$BD$5:$BD$410,"&lt;="&amp;$BE$3)</f>
        <v>0</v>
      </c>
      <c r="BW25">
        <f>SUMIFS('Grid GenerationQueue'!AM$5:AM$410,'Grid GenerationQueue'!$AZ$5:$AZ$410,$B25,'Grid GenerationQueue'!$BA$5:$BA$410,$C25,'Grid GenerationQueue'!$BJ$5:$BJ$410,"Executed",'Grid GenerationQueue'!$BD$5:$BD$410,"&lt;="&amp;$BE$3)</f>
        <v>0</v>
      </c>
      <c r="BX25">
        <f>SUMIFS('Grid GenerationQueue'!AN$5:AN$410,'Grid GenerationQueue'!$AZ$5:$AZ$410,$B25,'Grid GenerationQueue'!$BA$5:$BA$410,$C25,'Grid GenerationQueue'!$BJ$5:$BJ$410,"Executed",'Grid GenerationQueue'!$BD$5:$BD$410,"&lt;="&amp;$BE$3)</f>
        <v>0</v>
      </c>
      <c r="BY25">
        <f>SUMIFS('Grid GenerationQueue'!AO$5:AO$410,'Grid GenerationQueue'!$AZ$5:$AZ$410,$B25,'Grid GenerationQueue'!$BA$5:$BA$410,$C25,'Grid GenerationQueue'!$BJ$5:$BJ$410,"Executed",'Grid GenerationQueue'!$BD$5:$BD$410,"&lt;="&amp;$BE$3)</f>
        <v>0</v>
      </c>
      <c r="BZ25">
        <f>SUMIFS('Grid GenerationQueue'!AP$5:AP$410,'Grid GenerationQueue'!$AZ$5:$AZ$410,$B25,'Grid GenerationQueue'!$BA$5:$BA$410,$C25,'Grid GenerationQueue'!$BJ$5:$BJ$410,"Executed",'Grid GenerationQueue'!$BD$5:$BD$410,"&lt;="&amp;$BE$3)</f>
        <v>0</v>
      </c>
      <c r="CA25">
        <f>SUMIFS('Grid GenerationQueue'!AQ$5:AQ$410,'Grid GenerationQueue'!$AZ$5:$AZ$410,$B25,'Grid GenerationQueue'!$BA$5:$BA$410,$C25,'Grid GenerationQueue'!$BJ$5:$BJ$410,"Executed",'Grid GenerationQueue'!$BD$5:$BD$410,"&lt;="&amp;$BE$3)</f>
        <v>0</v>
      </c>
      <c r="CB25">
        <f>SUMIFS('Grid GenerationQueue'!AR$5:AR$410,'Grid GenerationQueue'!$AZ$5:$AZ$410,$B25,'Grid GenerationQueue'!$BA$5:$BA$410,$C25,'Grid GenerationQueue'!$BJ$5:$BJ$410,"Executed",'Grid GenerationQueue'!$BD$5:$BD$410,"&lt;="&amp;$BE$3)</f>
        <v>0</v>
      </c>
      <c r="CD25">
        <f>SUMIFS('Grid GenerationQueue'!AG$5:AG$410,'Grid GenerationQueue'!$AZ$5:$AZ$410,$B25,'Grid GenerationQueue'!$BA$5:$BA$410,$C25,'Grid GenerationQueue'!$BH$5:$BH$410,"&lt;&gt;"&amp;"",'Grid GenerationQueue'!$BD$5:$BD$410,"&lt;="&amp;$BE$3)</f>
        <v>0</v>
      </c>
      <c r="CE25">
        <f>SUMIFS('Grid GenerationQueue'!AH$5:AH$410,'Grid GenerationQueue'!$AZ$5:$AZ$410,$B25,'Grid GenerationQueue'!$BA$5:$BA$410,$C25,'Grid GenerationQueue'!$BH$5:$BH$410,"&lt;&gt;"&amp;"",'Grid GenerationQueue'!$BD$5:$BD$410,"&lt;="&amp;$BE$3)</f>
        <v>0</v>
      </c>
      <c r="CF25">
        <f>SUMIFS('Grid GenerationQueue'!AI$5:AI$410,'Grid GenerationQueue'!$AZ$5:$AZ$410,$B25,'Grid GenerationQueue'!$BA$5:$BA$410,$C25,'Grid GenerationQueue'!$BH$5:$BH$410,"&lt;&gt;"&amp;"",'Grid GenerationQueue'!$BD$5:$BD$410,"&lt;="&amp;$BE$3)</f>
        <v>0</v>
      </c>
      <c r="CG25">
        <f>SUMIFS('Grid GenerationQueue'!AJ$5:AJ$410,'Grid GenerationQueue'!$AZ$5:$AZ$410,$B25,'Grid GenerationQueue'!$BA$5:$BA$410,$C25,'Grid GenerationQueue'!$BH$5:$BH$410,"&lt;&gt;"&amp;"",'Grid GenerationQueue'!$BD$5:$BD$410,"&lt;="&amp;$BE$3)</f>
        <v>0</v>
      </c>
      <c r="CH25">
        <f>SUMIFS('Grid GenerationQueue'!AK$5:AK$410,'Grid GenerationQueue'!$AZ$5:$AZ$410,$B25,'Grid GenerationQueue'!$BA$5:$BA$410,$C25,'Grid GenerationQueue'!$BH$5:$BH$410,"&lt;&gt;"&amp;"",'Grid GenerationQueue'!$BD$5:$BD$410,"&lt;="&amp;$BE$3)</f>
        <v>0</v>
      </c>
      <c r="CI25">
        <f>SUMIFS('Grid GenerationQueue'!AL$5:AL$410,'Grid GenerationQueue'!$AZ$5:$AZ$410,$B25,'Grid GenerationQueue'!$BA$5:$BA$410,$C25,'Grid GenerationQueue'!$BH$5:$BH$410,"&lt;&gt;"&amp;"",'Grid GenerationQueue'!$BD$5:$BD$410,"&lt;="&amp;$BE$3)</f>
        <v>0</v>
      </c>
      <c r="CJ25">
        <f>SUMIFS('Grid GenerationQueue'!AM$5:AM$410,'Grid GenerationQueue'!$AZ$5:$AZ$410,$B25,'Grid GenerationQueue'!$BA$5:$BA$410,$C25,'Grid GenerationQueue'!$BH$5:$BH$410,"&lt;&gt;"&amp;"",'Grid GenerationQueue'!$BD$5:$BD$410,"&lt;="&amp;$BE$3)</f>
        <v>0</v>
      </c>
      <c r="CK25">
        <f>SUMIFS('Grid GenerationQueue'!AN$5:AN$410,'Grid GenerationQueue'!$AZ$5:$AZ$410,$B25,'Grid GenerationQueue'!$BA$5:$BA$410,$C25,'Grid GenerationQueue'!$BH$5:$BH$410,"&lt;&gt;"&amp;"",'Grid GenerationQueue'!$BD$5:$BD$410,"&lt;="&amp;$BE$3)</f>
        <v>0</v>
      </c>
      <c r="CL25">
        <f>SUMIFS('Grid GenerationQueue'!AO$5:AO$410,'Grid GenerationQueue'!$AZ$5:$AZ$410,$B25,'Grid GenerationQueue'!$BA$5:$BA$410,$C25,'Grid GenerationQueue'!$BH$5:$BH$410,"&lt;&gt;"&amp;"",'Grid GenerationQueue'!$BD$5:$BD$410,"&lt;="&amp;$BE$3)</f>
        <v>0</v>
      </c>
      <c r="CM25">
        <f>SUMIFS('Grid GenerationQueue'!AP$5:AP$410,'Grid GenerationQueue'!$AZ$5:$AZ$410,$B25,'Grid GenerationQueue'!$BA$5:$BA$410,$C25,'Grid GenerationQueue'!$BH$5:$BH$410,"&lt;&gt;"&amp;"",'Grid GenerationQueue'!$BD$5:$BD$410,"&lt;="&amp;$BE$3)</f>
        <v>0</v>
      </c>
      <c r="CN25">
        <f>SUMIFS('Grid GenerationQueue'!AQ$5:AQ$410,'Grid GenerationQueue'!$AZ$5:$AZ$410,$B25,'Grid GenerationQueue'!$BA$5:$BA$410,$C25,'Grid GenerationQueue'!$BH$5:$BH$410,"&lt;&gt;"&amp;"",'Grid GenerationQueue'!$BD$5:$BD$410,"&lt;="&amp;$BE$3)</f>
        <v>0</v>
      </c>
      <c r="CO25">
        <f>SUMIFS('Grid GenerationQueue'!AR$5:AR$410,'Grid GenerationQueue'!$AZ$5:$AZ$410,$B25,'Grid GenerationQueue'!$BA$5:$BA$410,$C25,'Grid GenerationQueue'!$BH$5:$BH$410,"&lt;&gt;"&amp;"",'Grid GenerationQueue'!$BD$5:$BD$410,"&lt;="&amp;$BE$3)</f>
        <v>0</v>
      </c>
      <c r="CQ25">
        <f>SUMIFS('Grid GenerationQueue'!AG$5:AG$410,'Grid GenerationQueue'!$AZ$5:$AZ$410,$B25,'Grid GenerationQueue'!$BA$5:$BA$410,$C25,'Grid GenerationQueue'!$BK$5:$BK$410,"&gt;0",'Grid GenerationQueue'!$BD$5:$BD$410,"&lt;="&amp;$BE$3)</f>
        <v>0</v>
      </c>
      <c r="CR25">
        <f>SUMIFS('Grid GenerationQueue'!AH$5:AH$410,'Grid GenerationQueue'!$AZ$5:$AZ$410,$B25,'Grid GenerationQueue'!$BA$5:$BA$410,$C25,'Grid GenerationQueue'!$BK$5:$BK$410,"&gt;0",'Grid GenerationQueue'!$BD$5:$BD$410,"&lt;="&amp;$BE$3)</f>
        <v>0</v>
      </c>
      <c r="CS25">
        <f>SUMIFS('Grid GenerationQueue'!AI$5:AI$410,'Grid GenerationQueue'!$AZ$5:$AZ$410,$B25,'Grid GenerationQueue'!$BA$5:$BA$410,$C25,'Grid GenerationQueue'!$BK$5:$BK$410,"&gt;0",'Grid GenerationQueue'!$BD$5:$BD$410,"&lt;="&amp;$BE$3)</f>
        <v>0</v>
      </c>
      <c r="CT25">
        <f>SUMIFS('Grid GenerationQueue'!AJ$5:AJ$410,'Grid GenerationQueue'!$AZ$5:$AZ$410,$B25,'Grid GenerationQueue'!$BA$5:$BA$410,$C25,'Grid GenerationQueue'!$BK$5:$BK$410,"&gt;0",'Grid GenerationQueue'!$BD$5:$BD$410,"&lt;="&amp;$BE$3)</f>
        <v>0</v>
      </c>
      <c r="CU25">
        <f>SUMIFS('Grid GenerationQueue'!AK$5:AK$410,'Grid GenerationQueue'!$AZ$5:$AZ$410,$B25,'Grid GenerationQueue'!$BA$5:$BA$410,$C25,'Grid GenerationQueue'!$BK$5:$BK$410,"&gt;0",'Grid GenerationQueue'!$BD$5:$BD$410,"&lt;="&amp;$BE$3)</f>
        <v>0</v>
      </c>
      <c r="CV25">
        <f>SUMIFS('Grid GenerationQueue'!AL$5:AL$410,'Grid GenerationQueue'!$AZ$5:$AZ$410,$B25,'Grid GenerationQueue'!$BA$5:$BA$410,$C25,'Grid GenerationQueue'!$BK$5:$BK$410,"&gt;0",'Grid GenerationQueue'!$BD$5:$BD$410,"&lt;="&amp;$BE$3)</f>
        <v>0</v>
      </c>
      <c r="CW25">
        <f>SUMIFS('Grid GenerationQueue'!AM$5:AM$410,'Grid GenerationQueue'!$AZ$5:$AZ$410,$B25,'Grid GenerationQueue'!$BA$5:$BA$410,$C25,'Grid GenerationQueue'!$BK$5:$BK$410,"&gt;0",'Grid GenerationQueue'!$BD$5:$BD$410,"&lt;="&amp;$BE$3)</f>
        <v>0</v>
      </c>
      <c r="CX25">
        <f>SUMIFS('Grid GenerationQueue'!AN$5:AN$410,'Grid GenerationQueue'!$AZ$5:$AZ$410,$B25,'Grid GenerationQueue'!$BA$5:$BA$410,$C25,'Grid GenerationQueue'!$BK$5:$BK$410,"&gt;0",'Grid GenerationQueue'!$BD$5:$BD$410,"&lt;="&amp;$BE$3)</f>
        <v>0</v>
      </c>
      <c r="CY25">
        <f>SUMIFS('Grid GenerationQueue'!AO$5:AO$410,'Grid GenerationQueue'!$AZ$5:$AZ$410,$B25,'Grid GenerationQueue'!$BA$5:$BA$410,$C25,'Grid GenerationQueue'!$BK$5:$BK$410,"&gt;0",'Grid GenerationQueue'!$BD$5:$BD$410,"&lt;="&amp;$BE$3)</f>
        <v>0</v>
      </c>
      <c r="CZ25">
        <f>SUMIFS('Grid GenerationQueue'!AP$5:AP$410,'Grid GenerationQueue'!$AZ$5:$AZ$410,$B25,'Grid GenerationQueue'!$BA$5:$BA$410,$C25,'Grid GenerationQueue'!$BK$5:$BK$410,"&gt;0",'Grid GenerationQueue'!$BD$5:$BD$410,"&lt;="&amp;$BE$3)</f>
        <v>0</v>
      </c>
      <c r="DA25">
        <f>SUMIFS('Grid GenerationQueue'!AQ$5:AQ$410,'Grid GenerationQueue'!$AZ$5:$AZ$410,$B25,'Grid GenerationQueue'!$BA$5:$BA$410,$C25,'Grid GenerationQueue'!$BK$5:$BK$410,"&gt;0",'Grid GenerationQueue'!$BD$5:$BD$410,"&lt;="&amp;$BE$3)</f>
        <v>0</v>
      </c>
      <c r="DB25">
        <f>SUMIFS('Grid GenerationQueue'!AR$5:AR$410,'Grid GenerationQueue'!$AZ$5:$AZ$410,$B25,'Grid GenerationQueue'!$BA$5:$BA$410,$C25,'Grid GenerationQueue'!$BK$5:$BK$410,"&gt;0",'Grid GenerationQueue'!$BD$5:$BD$410,"&lt;="&amp;$BE$3)</f>
        <v>0</v>
      </c>
    </row>
    <row r="26" spans="1:106" x14ac:dyDescent="0.35">
      <c r="A26" t="s">
        <v>4752</v>
      </c>
      <c r="B26" t="s">
        <v>4412</v>
      </c>
      <c r="C26">
        <v>60</v>
      </c>
      <c r="D26">
        <f>SUMIFS('Grid GenerationQueue'!AG$5:AG$410,'Grid GenerationQueue'!$AZ$5:$AZ$410,$B26,'Grid GenerationQueue'!$BA$5:$BA$410,$C26)</f>
        <v>0</v>
      </c>
      <c r="E26">
        <f>SUMIFS('Grid GenerationQueue'!AH$5:AH$410,'Grid GenerationQueue'!$AZ$5:$AZ$410,$B26,'Grid GenerationQueue'!$BA$5:$BA$410,$C26)</f>
        <v>0</v>
      </c>
      <c r="F26">
        <f>SUMIFS('Grid GenerationQueue'!AI$5:AI$410,'Grid GenerationQueue'!$AZ$5:$AZ$410,$B26,'Grid GenerationQueue'!$BA$5:$BA$410,$C26)</f>
        <v>0</v>
      </c>
      <c r="G26">
        <f>SUMIFS('Grid GenerationQueue'!AJ$5:AJ$410,'Grid GenerationQueue'!$AZ$5:$AZ$410,$B26,'Grid GenerationQueue'!$BA$5:$BA$410,$C26)</f>
        <v>0</v>
      </c>
      <c r="H26">
        <f>SUMIFS('Grid GenerationQueue'!AK$5:AK$410,'Grid GenerationQueue'!$AZ$5:$AZ$410,$B26,'Grid GenerationQueue'!$BA$5:$BA$410,$C26)</f>
        <v>0</v>
      </c>
      <c r="I26">
        <f>SUMIFS('Grid GenerationQueue'!AL$5:AL$410,'Grid GenerationQueue'!$AZ$5:$AZ$410,$B26,'Grid GenerationQueue'!$BA$5:$BA$410,$C26)</f>
        <v>0</v>
      </c>
      <c r="J26">
        <f>SUMIFS('Grid GenerationQueue'!AM$5:AM$410,'Grid GenerationQueue'!$AZ$5:$AZ$410,$B26,'Grid GenerationQueue'!$BA$5:$BA$410,$C26)</f>
        <v>0</v>
      </c>
      <c r="K26">
        <f>SUMIFS('Grid GenerationQueue'!AN$5:AN$410,'Grid GenerationQueue'!$AZ$5:$AZ$410,$B26,'Grid GenerationQueue'!$BA$5:$BA$410,$C26)</f>
        <v>0</v>
      </c>
      <c r="L26">
        <f>SUMIFS('Grid GenerationQueue'!AO$5:AO$410,'Grid GenerationQueue'!$AZ$5:$AZ$410,$B26,'Grid GenerationQueue'!$BA$5:$BA$410,$C26)</f>
        <v>0</v>
      </c>
      <c r="M26">
        <f>SUMIFS('Grid GenerationQueue'!AP$5:AP$410,'Grid GenerationQueue'!$AZ$5:$AZ$410,$B26,'Grid GenerationQueue'!$BA$5:$BA$410,$C26)</f>
        <v>0</v>
      </c>
      <c r="N26">
        <f>SUMIFS('Grid GenerationQueue'!AQ$5:AQ$410,'Grid GenerationQueue'!$AZ$5:$AZ$410,$B26,'Grid GenerationQueue'!$BA$5:$BA$410,$C26)</f>
        <v>0</v>
      </c>
      <c r="O26">
        <f>SUMIFS('Grid GenerationQueue'!AR$5:AR$410,'Grid GenerationQueue'!$AZ$5:$AZ$410,$B26,'Grid GenerationQueue'!$BA$5:$BA$410,$C26)</f>
        <v>0</v>
      </c>
      <c r="Q26">
        <f>SUMIFS('Grid GenerationQueue'!AG$5:AG$410,'Grid GenerationQueue'!$AZ$5:$AZ$410,$B26,'Grid GenerationQueue'!$BA$5:$BA$410,$C26,'Grid GenerationQueue'!$BJ$5:$BJ$410,"Executed")</f>
        <v>0</v>
      </c>
      <c r="R26">
        <f>SUMIFS('Grid GenerationQueue'!AH$5:AH$410,'Grid GenerationQueue'!$AZ$5:$AZ$410,$B26,'Grid GenerationQueue'!$BA$5:$BA$410,$C26,'Grid GenerationQueue'!$BJ$5:$BJ$410,"Executed")</f>
        <v>0</v>
      </c>
      <c r="S26">
        <f>SUMIFS('Grid GenerationQueue'!AI$5:AI$410,'Grid GenerationQueue'!$AZ$5:$AZ$410,$B26,'Grid GenerationQueue'!$BA$5:$BA$410,$C26,'Grid GenerationQueue'!$BJ$5:$BJ$410,"Executed")</f>
        <v>0</v>
      </c>
      <c r="T26">
        <f>SUMIFS('Grid GenerationQueue'!AJ$5:AJ$410,'Grid GenerationQueue'!$AZ$5:$AZ$410,$B26,'Grid GenerationQueue'!$BA$5:$BA$410,$C26,'Grid GenerationQueue'!$BJ$5:$BJ$410,"Executed")</f>
        <v>0</v>
      </c>
      <c r="U26">
        <f>SUMIFS('Grid GenerationQueue'!AK$5:AK$410,'Grid GenerationQueue'!$AZ$5:$AZ$410,$B26,'Grid GenerationQueue'!$BA$5:$BA$410,$C26,'Grid GenerationQueue'!$BJ$5:$BJ$410,"Executed")</f>
        <v>0</v>
      </c>
      <c r="V26">
        <f>SUMIFS('Grid GenerationQueue'!AL$5:AL$410,'Grid GenerationQueue'!$AZ$5:$AZ$410,$B26,'Grid GenerationQueue'!$BA$5:$BA$410,$C26,'Grid GenerationQueue'!$BJ$5:$BJ$410,"Executed")</f>
        <v>0</v>
      </c>
      <c r="W26">
        <f>SUMIFS('Grid GenerationQueue'!AM$5:AM$410,'Grid GenerationQueue'!$AZ$5:$AZ$410,$B26,'Grid GenerationQueue'!$BA$5:$BA$410,$C26,'Grid GenerationQueue'!$BJ$5:$BJ$410,"Executed")</f>
        <v>0</v>
      </c>
      <c r="X26">
        <f>SUMIFS('Grid GenerationQueue'!AN$5:AN$410,'Grid GenerationQueue'!$AZ$5:$AZ$410,$B26,'Grid GenerationQueue'!$BA$5:$BA$410,$C26,'Grid GenerationQueue'!$BJ$5:$BJ$410,"Executed")</f>
        <v>0</v>
      </c>
      <c r="Y26">
        <f>SUMIFS('Grid GenerationQueue'!AO$5:AO$410,'Grid GenerationQueue'!$AZ$5:$AZ$410,$B26,'Grid GenerationQueue'!$BA$5:$BA$410,$C26,'Grid GenerationQueue'!$BJ$5:$BJ$410,"Executed")</f>
        <v>0</v>
      </c>
      <c r="Z26">
        <f>SUMIFS('Grid GenerationQueue'!AP$5:AP$410,'Grid GenerationQueue'!$AZ$5:$AZ$410,$B26,'Grid GenerationQueue'!$BA$5:$BA$410,$C26,'Grid GenerationQueue'!$BJ$5:$BJ$410,"Executed")</f>
        <v>0</v>
      </c>
      <c r="AA26">
        <f>SUMIFS('Grid GenerationQueue'!AQ$5:AQ$410,'Grid GenerationQueue'!$AZ$5:$AZ$410,$B26,'Grid GenerationQueue'!$BA$5:$BA$410,$C26,'Grid GenerationQueue'!$BJ$5:$BJ$410,"Executed")</f>
        <v>0</v>
      </c>
      <c r="AB26">
        <f>SUMIFS('Grid GenerationQueue'!AR$5:AR$410,'Grid GenerationQueue'!$AZ$5:$AZ$410,$B26,'Grid GenerationQueue'!$BA$5:$BA$410,$C26,'Grid GenerationQueue'!$BJ$5:$BJ$410,"Executed")</f>
        <v>0</v>
      </c>
      <c r="AD26">
        <f>SUMIFS('Grid GenerationQueue'!AG$5:AG$410,'Grid GenerationQueue'!$AZ$5:$AZ$410,$B26,'Grid GenerationQueue'!$BA$5:$BA$410,$C26,'Grid GenerationQueue'!$BH$5:$BH$410,"&lt;&gt;"&amp;"")+SUMIFS('Grid GenerationQueue'!AG$5:AG$410,'Grid GenerationQueue'!$AZ$5:$AZ$410,$B26,'Grid GenerationQueue'!$BA$5:$BA$410,$C26,'Grid GenerationQueue'!$BH$5:$BH$410,"",'Grid GenerationQueue'!$AC$5:$AC$410,1)</f>
        <v>0</v>
      </c>
      <c r="AE26">
        <f>SUMIFS('Grid GenerationQueue'!AH$5:AH$410,'Grid GenerationQueue'!$AZ$5:$AZ$410,$B26,'Grid GenerationQueue'!$BA$5:$BA$410,$C26,'Grid GenerationQueue'!$BH$5:$BH$410,"&lt;&gt;"&amp;"")+SUMIFS('Grid GenerationQueue'!AH$5:AH$410,'Grid GenerationQueue'!$AZ$5:$AZ$410,$B26,'Grid GenerationQueue'!$BA$5:$BA$410,$C26,'Grid GenerationQueue'!$BH$5:$BH$410,"",'Grid GenerationQueue'!$AC$5:$AC$410,1)</f>
        <v>0</v>
      </c>
      <c r="AF26">
        <f>SUMIFS('Grid GenerationQueue'!AI$5:AI$410,'Grid GenerationQueue'!$AZ$5:$AZ$410,$B26,'Grid GenerationQueue'!$BA$5:$BA$410,$C26,'Grid GenerationQueue'!$BH$5:$BH$410,"&lt;&gt;"&amp;"")+SUMIFS('Grid GenerationQueue'!AI$5:AI$410,'Grid GenerationQueue'!$AZ$5:$AZ$410,$B26,'Grid GenerationQueue'!$BA$5:$BA$410,$C26,'Grid GenerationQueue'!$BH$5:$BH$410,"",'Grid GenerationQueue'!$AC$5:$AC$410,1)</f>
        <v>0</v>
      </c>
      <c r="AG26">
        <f>SUMIFS('Grid GenerationQueue'!AJ$5:AJ$410,'Grid GenerationQueue'!$AZ$5:$AZ$410,$B26,'Grid GenerationQueue'!$BA$5:$BA$410,$C26,'Grid GenerationQueue'!$BH$5:$BH$410,"&lt;&gt;"&amp;"")+SUMIFS('Grid GenerationQueue'!AJ$5:AJ$410,'Grid GenerationQueue'!$AZ$5:$AZ$410,$B26,'Grid GenerationQueue'!$BA$5:$BA$410,$C26,'Grid GenerationQueue'!$BH$5:$BH$410,"",'Grid GenerationQueue'!$AC$5:$AC$410,1)</f>
        <v>0</v>
      </c>
      <c r="AH26">
        <f>SUMIFS('Grid GenerationQueue'!AK$5:AK$410,'Grid GenerationQueue'!$AZ$5:$AZ$410,$B26,'Grid GenerationQueue'!$BA$5:$BA$410,$C26,'Grid GenerationQueue'!$BH$5:$BH$410,"&lt;&gt;"&amp;"")+SUMIFS('Grid GenerationQueue'!AK$5:AK$410,'Grid GenerationQueue'!$AZ$5:$AZ$410,$B26,'Grid GenerationQueue'!$BA$5:$BA$410,$C26,'Grid GenerationQueue'!$BH$5:$BH$410,"",'Grid GenerationQueue'!$AC$5:$AC$410,1)</f>
        <v>0</v>
      </c>
      <c r="AI26">
        <f>SUMIFS('Grid GenerationQueue'!AL$5:AL$410,'Grid GenerationQueue'!$AZ$5:$AZ$410,$B26,'Grid GenerationQueue'!$BA$5:$BA$410,$C26,'Grid GenerationQueue'!$BH$5:$BH$410,"&lt;&gt;"&amp;"")+SUMIFS('Grid GenerationQueue'!AL$5:AL$410,'Grid GenerationQueue'!$AZ$5:$AZ$410,$B26,'Grid GenerationQueue'!$BA$5:$BA$410,$C26,'Grid GenerationQueue'!$BH$5:$BH$410,"",'Grid GenerationQueue'!$AC$5:$AC$410,1)</f>
        <v>0</v>
      </c>
      <c r="AJ26">
        <f>SUMIFS('Grid GenerationQueue'!AM$5:AM$410,'Grid GenerationQueue'!$AZ$5:$AZ$410,$B26,'Grid GenerationQueue'!$BA$5:$BA$410,$C26,'Grid GenerationQueue'!$BH$5:$BH$410,"&lt;&gt;"&amp;"")+SUMIFS('Grid GenerationQueue'!AM$5:AM$410,'Grid GenerationQueue'!$AZ$5:$AZ$410,$B26,'Grid GenerationQueue'!$BA$5:$BA$410,$C26,'Grid GenerationQueue'!$BH$5:$BH$410,"",'Grid GenerationQueue'!$AC$5:$AC$410,1)</f>
        <v>0</v>
      </c>
      <c r="AK26">
        <f>SUMIFS('Grid GenerationQueue'!AN$5:AN$410,'Grid GenerationQueue'!$AZ$5:$AZ$410,$B26,'Grid GenerationQueue'!$BA$5:$BA$410,$C26,'Grid GenerationQueue'!$BH$5:$BH$410,"&lt;&gt;"&amp;"")+SUMIFS('Grid GenerationQueue'!AN$5:AN$410,'Grid GenerationQueue'!$AZ$5:$AZ$410,$B26,'Grid GenerationQueue'!$BA$5:$BA$410,$C26,'Grid GenerationQueue'!$BH$5:$BH$410,"",'Grid GenerationQueue'!$AC$5:$AC$410,1)</f>
        <v>0</v>
      </c>
      <c r="AL26">
        <f>SUMIFS('Grid GenerationQueue'!AO$5:AO$410,'Grid GenerationQueue'!$AZ$5:$AZ$410,$B26,'Grid GenerationQueue'!$BA$5:$BA$410,$C26,'Grid GenerationQueue'!$BH$5:$BH$410,"&lt;&gt;"&amp;"")+SUMIFS('Grid GenerationQueue'!AO$5:AO$410,'Grid GenerationQueue'!$AZ$5:$AZ$410,$B26,'Grid GenerationQueue'!$BA$5:$BA$410,$C26,'Grid GenerationQueue'!$BH$5:$BH$410,"",'Grid GenerationQueue'!$AC$5:$AC$410,1)</f>
        <v>0</v>
      </c>
      <c r="AM26">
        <f>SUMIFS('Grid GenerationQueue'!AP$5:AP$410,'Grid GenerationQueue'!$AZ$5:$AZ$410,$B26,'Grid GenerationQueue'!$BA$5:$BA$410,$C26,'Grid GenerationQueue'!$BH$5:$BH$410,"&lt;&gt;"&amp;"")+SUMIFS('Grid GenerationQueue'!AP$5:AP$410,'Grid GenerationQueue'!$AZ$5:$AZ$410,$B26,'Grid GenerationQueue'!$BA$5:$BA$410,$C26,'Grid GenerationQueue'!$BH$5:$BH$410,"",'Grid GenerationQueue'!$AC$5:$AC$410,1)</f>
        <v>0</v>
      </c>
      <c r="AN26">
        <f>SUMIFS('Grid GenerationQueue'!AQ$5:AQ$410,'Grid GenerationQueue'!$AZ$5:$AZ$410,$B26,'Grid GenerationQueue'!$BA$5:$BA$410,$C26,'Grid GenerationQueue'!$BH$5:$BH$410,"&lt;&gt;"&amp;"")+SUMIFS('Grid GenerationQueue'!AQ$5:AQ$410,'Grid GenerationQueue'!$AZ$5:$AZ$410,$B26,'Grid GenerationQueue'!$BA$5:$BA$410,$C26,'Grid GenerationQueue'!$BH$5:$BH$410,"",'Grid GenerationQueue'!$AC$5:$AC$410,1)</f>
        <v>0</v>
      </c>
      <c r="AO26">
        <f>SUMIFS('Grid GenerationQueue'!AR$5:AR$410,'Grid GenerationQueue'!$AZ$5:$AZ$410,$B26,'Grid GenerationQueue'!$BA$5:$BA$410,$C26,'Grid GenerationQueue'!$BH$5:$BH$410,"&lt;&gt;"&amp;"")+SUMIFS('Grid GenerationQueue'!AR$5:AR$410,'Grid GenerationQueue'!$AZ$5:$AZ$410,$B26,'Grid GenerationQueue'!$BA$5:$BA$410,$C26,'Grid GenerationQueue'!$BH$5:$BH$410,"",'Grid GenerationQueue'!$AC$5:$AC$410,1)</f>
        <v>0</v>
      </c>
      <c r="AQ26">
        <f>SUMIFS('Grid GenerationQueue'!AG$5:AG$410,'Grid GenerationQueue'!$AZ$5:$AZ$410,$B26,'Grid GenerationQueue'!$BA$5:$BA$410,$C26,'Grid GenerationQueue'!$BK$5:$BK$410,"&gt;0")</f>
        <v>0</v>
      </c>
      <c r="AR26">
        <f>SUMIFS('Grid GenerationQueue'!AH$5:AH$410,'Grid GenerationQueue'!$AZ$5:$AZ$410,$B26,'Grid GenerationQueue'!$BA$5:$BA$410,$C26,'Grid GenerationQueue'!$BK$5:$BK$410,"&gt;0")</f>
        <v>0</v>
      </c>
      <c r="AS26">
        <f>SUMIFS('Grid GenerationQueue'!AI$5:AI$410,'Grid GenerationQueue'!$AZ$5:$AZ$410,$B26,'Grid GenerationQueue'!$BA$5:$BA$410,$C26,'Grid GenerationQueue'!$BK$5:$BK$410,"&gt;0")</f>
        <v>0</v>
      </c>
      <c r="AT26">
        <f>SUMIFS('Grid GenerationQueue'!AJ$5:AJ$410,'Grid GenerationQueue'!$AZ$5:$AZ$410,$B26,'Grid GenerationQueue'!$BA$5:$BA$410,$C26,'Grid GenerationQueue'!$BK$5:$BK$410,"&gt;0")</f>
        <v>0</v>
      </c>
      <c r="AU26">
        <f>SUMIFS('Grid GenerationQueue'!AK$5:AK$410,'Grid GenerationQueue'!$AZ$5:$AZ$410,$B26,'Grid GenerationQueue'!$BA$5:$BA$410,$C26,'Grid GenerationQueue'!$BK$5:$BK$410,"&gt;0")</f>
        <v>0</v>
      </c>
      <c r="AV26">
        <f>SUMIFS('Grid GenerationQueue'!AL$5:AL$410,'Grid GenerationQueue'!$AZ$5:$AZ$410,$B26,'Grid GenerationQueue'!$BA$5:$BA$410,$C26,'Grid GenerationQueue'!$BK$5:$BK$410,"&gt;0")</f>
        <v>0</v>
      </c>
      <c r="AW26">
        <f>SUMIFS('Grid GenerationQueue'!AM$5:AM$410,'Grid GenerationQueue'!$AZ$5:$AZ$410,$B26,'Grid GenerationQueue'!$BA$5:$BA$410,$C26,'Grid GenerationQueue'!$BK$5:$BK$410,"&gt;0")</f>
        <v>0</v>
      </c>
      <c r="AX26">
        <f>SUMIFS('Grid GenerationQueue'!AN$5:AN$410,'Grid GenerationQueue'!$AZ$5:$AZ$410,$B26,'Grid GenerationQueue'!$BA$5:$BA$410,$C26,'Grid GenerationQueue'!$BK$5:$BK$410,"&gt;0")</f>
        <v>0</v>
      </c>
      <c r="AY26">
        <f>SUMIFS('Grid GenerationQueue'!AO$5:AO$410,'Grid GenerationQueue'!$AZ$5:$AZ$410,$B26,'Grid GenerationQueue'!$BA$5:$BA$410,$C26,'Grid GenerationQueue'!$BK$5:$BK$410,"&gt;0")</f>
        <v>0</v>
      </c>
      <c r="AZ26">
        <f>SUMIFS('Grid GenerationQueue'!AP$5:AP$410,'Grid GenerationQueue'!$AZ$5:$AZ$410,$B26,'Grid GenerationQueue'!$BA$5:$BA$410,$C26,'Grid GenerationQueue'!$BK$5:$BK$410,"&gt;0")</f>
        <v>0</v>
      </c>
      <c r="BA26">
        <f>SUMIFS('Grid GenerationQueue'!AQ$5:AQ$410,'Grid GenerationQueue'!$AZ$5:$AZ$410,$B26,'Grid GenerationQueue'!$BA$5:$BA$410,$C26,'Grid GenerationQueue'!$BK$5:$BK$410,"&gt;0")</f>
        <v>0</v>
      </c>
      <c r="BB26">
        <f>SUMIFS('Grid GenerationQueue'!AR$5:AR$410,'Grid GenerationQueue'!$AZ$5:$AZ$410,$B26,'Grid GenerationQueue'!$BA$5:$BA$410,$C26,'Grid GenerationQueue'!$BK$5:$BK$410,"&gt;0")</f>
        <v>0</v>
      </c>
      <c r="BD26">
        <f>SUMIFS('Grid GenerationQueue'!AG$5:AG$410,'Grid GenerationQueue'!$AZ$5:$AZ$410,$B26,'Grid GenerationQueue'!$BA$5:$BA$410,$C26,'Grid GenerationQueue'!$BD$5:$BD$410,"&lt;="&amp;$BE$3)</f>
        <v>0</v>
      </c>
      <c r="BE26">
        <f>SUMIFS('Grid GenerationQueue'!AH$5:AH$410,'Grid GenerationQueue'!$AZ$5:$AZ$410,$B26,'Grid GenerationQueue'!$BA$5:$BA$410,$C26,'Grid GenerationQueue'!$BD$5:$BD$410,"&lt;="&amp;$BE$3)</f>
        <v>0</v>
      </c>
      <c r="BF26">
        <f>SUMIFS('Grid GenerationQueue'!AI$5:AI$410,'Grid GenerationQueue'!$AZ$5:$AZ$410,$B26,'Grid GenerationQueue'!$BA$5:$BA$410,$C26,'Grid GenerationQueue'!$BD$5:$BD$410,"&lt;="&amp;$BE$3)</f>
        <v>0</v>
      </c>
      <c r="BG26">
        <f>SUMIFS('Grid GenerationQueue'!AJ$5:AJ$410,'Grid GenerationQueue'!$AZ$5:$AZ$410,$B26,'Grid GenerationQueue'!$BA$5:$BA$410,$C26,'Grid GenerationQueue'!$BD$5:$BD$410,"&lt;="&amp;$BE$3)</f>
        <v>0</v>
      </c>
      <c r="BH26">
        <f>SUMIFS('Grid GenerationQueue'!AK$5:AK$410,'Grid GenerationQueue'!$AZ$5:$AZ$410,$B26,'Grid GenerationQueue'!$BA$5:$BA$410,$C26,'Grid GenerationQueue'!$BD$5:$BD$410,"&lt;="&amp;$BE$3)</f>
        <v>0</v>
      </c>
      <c r="BI26">
        <f>SUMIFS('Grid GenerationQueue'!AL$5:AL$410,'Grid GenerationQueue'!$AZ$5:$AZ$410,$B26,'Grid GenerationQueue'!$BA$5:$BA$410,$C26,'Grid GenerationQueue'!$BD$5:$BD$410,"&lt;="&amp;$BE$3)</f>
        <v>0</v>
      </c>
      <c r="BJ26">
        <f>SUMIFS('Grid GenerationQueue'!AM$5:AM$410,'Grid GenerationQueue'!$AZ$5:$AZ$410,$B26,'Grid GenerationQueue'!$BA$5:$BA$410,$C26,'Grid GenerationQueue'!$BD$5:$BD$410,"&lt;="&amp;$BE$3)</f>
        <v>0</v>
      </c>
      <c r="BK26">
        <f>SUMIFS('Grid GenerationQueue'!AN$5:AN$410,'Grid GenerationQueue'!$AZ$5:$AZ$410,$B26,'Grid GenerationQueue'!$BA$5:$BA$410,$C26,'Grid GenerationQueue'!$BD$5:$BD$410,"&lt;="&amp;$BE$3)</f>
        <v>0</v>
      </c>
      <c r="BL26">
        <f>SUMIFS('Grid GenerationQueue'!AO$5:AO$410,'Grid GenerationQueue'!$AZ$5:$AZ$410,$B26,'Grid GenerationQueue'!$BA$5:$BA$410,$C26,'Grid GenerationQueue'!$BD$5:$BD$410,"&lt;="&amp;$BE$3)</f>
        <v>0</v>
      </c>
      <c r="BM26">
        <f>SUMIFS('Grid GenerationQueue'!AP$5:AP$410,'Grid GenerationQueue'!$AZ$5:$AZ$410,$B26,'Grid GenerationQueue'!$BA$5:$BA$410,$C26,'Grid GenerationQueue'!$BD$5:$BD$410,"&lt;="&amp;$BE$3)</f>
        <v>0</v>
      </c>
      <c r="BN26">
        <f>SUMIFS('Grid GenerationQueue'!AQ$5:AQ$410,'Grid GenerationQueue'!$AZ$5:$AZ$410,$B26,'Grid GenerationQueue'!$BA$5:$BA$410,$C26,'Grid GenerationQueue'!$BD$5:$BD$410,"&lt;="&amp;$BE$3)</f>
        <v>0</v>
      </c>
      <c r="BO26">
        <f>SUMIFS('Grid GenerationQueue'!AR$5:AR$410,'Grid GenerationQueue'!$AZ$5:$AZ$410,$B26,'Grid GenerationQueue'!$BA$5:$BA$410,$C26,'Grid GenerationQueue'!$BD$5:$BD$410,"&lt;="&amp;$BE$3)</f>
        <v>0</v>
      </c>
      <c r="BQ26">
        <f>SUMIFS('Grid GenerationQueue'!AG$5:AG$410,'Grid GenerationQueue'!$AZ$5:$AZ$410,$B26,'Grid GenerationQueue'!$BA$5:$BA$410,$C26,'Grid GenerationQueue'!$BJ$5:$BJ$410,"Executed",'Grid GenerationQueue'!$BD$5:$BD$410,"&lt;="&amp;$BE$3)</f>
        <v>0</v>
      </c>
      <c r="BR26">
        <f>SUMIFS('Grid GenerationQueue'!AH$5:AH$410,'Grid GenerationQueue'!$AZ$5:$AZ$410,$B26,'Grid GenerationQueue'!$BA$5:$BA$410,$C26,'Grid GenerationQueue'!$BJ$5:$BJ$410,"Executed",'Grid GenerationQueue'!$BD$5:$BD$410,"&lt;="&amp;$BE$3)</f>
        <v>0</v>
      </c>
      <c r="BS26">
        <f>SUMIFS('Grid GenerationQueue'!AI$5:AI$410,'Grid GenerationQueue'!$AZ$5:$AZ$410,$B26,'Grid GenerationQueue'!$BA$5:$BA$410,$C26,'Grid GenerationQueue'!$BJ$5:$BJ$410,"Executed",'Grid GenerationQueue'!$BD$5:$BD$410,"&lt;="&amp;$BE$3)</f>
        <v>0</v>
      </c>
      <c r="BT26">
        <f>SUMIFS('Grid GenerationQueue'!AJ$5:AJ$410,'Grid GenerationQueue'!$AZ$5:$AZ$410,$B26,'Grid GenerationQueue'!$BA$5:$BA$410,$C26,'Grid GenerationQueue'!$BJ$5:$BJ$410,"Executed",'Grid GenerationQueue'!$BD$5:$BD$410,"&lt;="&amp;$BE$3)</f>
        <v>0</v>
      </c>
      <c r="BU26">
        <f>SUMIFS('Grid GenerationQueue'!AK$5:AK$410,'Grid GenerationQueue'!$AZ$5:$AZ$410,$B26,'Grid GenerationQueue'!$BA$5:$BA$410,$C26,'Grid GenerationQueue'!$BJ$5:$BJ$410,"Executed",'Grid GenerationQueue'!$BD$5:$BD$410,"&lt;="&amp;$BE$3)</f>
        <v>0</v>
      </c>
      <c r="BV26">
        <f>SUMIFS('Grid GenerationQueue'!AL$5:AL$410,'Grid GenerationQueue'!$AZ$5:$AZ$410,$B26,'Grid GenerationQueue'!$BA$5:$BA$410,$C26,'Grid GenerationQueue'!$BJ$5:$BJ$410,"Executed",'Grid GenerationQueue'!$BD$5:$BD$410,"&lt;="&amp;$BE$3)</f>
        <v>0</v>
      </c>
      <c r="BW26">
        <f>SUMIFS('Grid GenerationQueue'!AM$5:AM$410,'Grid GenerationQueue'!$AZ$5:$AZ$410,$B26,'Grid GenerationQueue'!$BA$5:$BA$410,$C26,'Grid GenerationQueue'!$BJ$5:$BJ$410,"Executed",'Grid GenerationQueue'!$BD$5:$BD$410,"&lt;="&amp;$BE$3)</f>
        <v>0</v>
      </c>
      <c r="BX26">
        <f>SUMIFS('Grid GenerationQueue'!AN$5:AN$410,'Grid GenerationQueue'!$AZ$5:$AZ$410,$B26,'Grid GenerationQueue'!$BA$5:$BA$410,$C26,'Grid GenerationQueue'!$BJ$5:$BJ$410,"Executed",'Grid GenerationQueue'!$BD$5:$BD$410,"&lt;="&amp;$BE$3)</f>
        <v>0</v>
      </c>
      <c r="BY26">
        <f>SUMIFS('Grid GenerationQueue'!AO$5:AO$410,'Grid GenerationQueue'!$AZ$5:$AZ$410,$B26,'Grid GenerationQueue'!$BA$5:$BA$410,$C26,'Grid GenerationQueue'!$BJ$5:$BJ$410,"Executed",'Grid GenerationQueue'!$BD$5:$BD$410,"&lt;="&amp;$BE$3)</f>
        <v>0</v>
      </c>
      <c r="BZ26">
        <f>SUMIFS('Grid GenerationQueue'!AP$5:AP$410,'Grid GenerationQueue'!$AZ$5:$AZ$410,$B26,'Grid GenerationQueue'!$BA$5:$BA$410,$C26,'Grid GenerationQueue'!$BJ$5:$BJ$410,"Executed",'Grid GenerationQueue'!$BD$5:$BD$410,"&lt;="&amp;$BE$3)</f>
        <v>0</v>
      </c>
      <c r="CA26">
        <f>SUMIFS('Grid GenerationQueue'!AQ$5:AQ$410,'Grid GenerationQueue'!$AZ$5:$AZ$410,$B26,'Grid GenerationQueue'!$BA$5:$BA$410,$C26,'Grid GenerationQueue'!$BJ$5:$BJ$410,"Executed",'Grid GenerationQueue'!$BD$5:$BD$410,"&lt;="&amp;$BE$3)</f>
        <v>0</v>
      </c>
      <c r="CB26">
        <f>SUMIFS('Grid GenerationQueue'!AR$5:AR$410,'Grid GenerationQueue'!$AZ$5:$AZ$410,$B26,'Grid GenerationQueue'!$BA$5:$BA$410,$C26,'Grid GenerationQueue'!$BJ$5:$BJ$410,"Executed",'Grid GenerationQueue'!$BD$5:$BD$410,"&lt;="&amp;$BE$3)</f>
        <v>0</v>
      </c>
      <c r="CD26">
        <f>SUMIFS('Grid GenerationQueue'!AG$5:AG$410,'Grid GenerationQueue'!$AZ$5:$AZ$410,$B26,'Grid GenerationQueue'!$BA$5:$BA$410,$C26,'Grid GenerationQueue'!$BH$5:$BH$410,"&lt;&gt;"&amp;"",'Grid GenerationQueue'!$BD$5:$BD$410,"&lt;="&amp;$BE$3)</f>
        <v>0</v>
      </c>
      <c r="CE26">
        <f>SUMIFS('Grid GenerationQueue'!AH$5:AH$410,'Grid GenerationQueue'!$AZ$5:$AZ$410,$B26,'Grid GenerationQueue'!$BA$5:$BA$410,$C26,'Grid GenerationQueue'!$BH$5:$BH$410,"&lt;&gt;"&amp;"",'Grid GenerationQueue'!$BD$5:$BD$410,"&lt;="&amp;$BE$3)</f>
        <v>0</v>
      </c>
      <c r="CF26">
        <f>SUMIFS('Grid GenerationQueue'!AI$5:AI$410,'Grid GenerationQueue'!$AZ$5:$AZ$410,$B26,'Grid GenerationQueue'!$BA$5:$BA$410,$C26,'Grid GenerationQueue'!$BH$5:$BH$410,"&lt;&gt;"&amp;"",'Grid GenerationQueue'!$BD$5:$BD$410,"&lt;="&amp;$BE$3)</f>
        <v>0</v>
      </c>
      <c r="CG26">
        <f>SUMIFS('Grid GenerationQueue'!AJ$5:AJ$410,'Grid GenerationQueue'!$AZ$5:$AZ$410,$B26,'Grid GenerationQueue'!$BA$5:$BA$410,$C26,'Grid GenerationQueue'!$BH$5:$BH$410,"&lt;&gt;"&amp;"",'Grid GenerationQueue'!$BD$5:$BD$410,"&lt;="&amp;$BE$3)</f>
        <v>0</v>
      </c>
      <c r="CH26">
        <f>SUMIFS('Grid GenerationQueue'!AK$5:AK$410,'Grid GenerationQueue'!$AZ$5:$AZ$410,$B26,'Grid GenerationQueue'!$BA$5:$BA$410,$C26,'Grid GenerationQueue'!$BH$5:$BH$410,"&lt;&gt;"&amp;"",'Grid GenerationQueue'!$BD$5:$BD$410,"&lt;="&amp;$BE$3)</f>
        <v>0</v>
      </c>
      <c r="CI26">
        <f>SUMIFS('Grid GenerationQueue'!AL$5:AL$410,'Grid GenerationQueue'!$AZ$5:$AZ$410,$B26,'Grid GenerationQueue'!$BA$5:$BA$410,$C26,'Grid GenerationQueue'!$BH$5:$BH$410,"&lt;&gt;"&amp;"",'Grid GenerationQueue'!$BD$5:$BD$410,"&lt;="&amp;$BE$3)</f>
        <v>0</v>
      </c>
      <c r="CJ26">
        <f>SUMIFS('Grid GenerationQueue'!AM$5:AM$410,'Grid GenerationQueue'!$AZ$5:$AZ$410,$B26,'Grid GenerationQueue'!$BA$5:$BA$410,$C26,'Grid GenerationQueue'!$BH$5:$BH$410,"&lt;&gt;"&amp;"",'Grid GenerationQueue'!$BD$5:$BD$410,"&lt;="&amp;$BE$3)</f>
        <v>0</v>
      </c>
      <c r="CK26">
        <f>SUMIFS('Grid GenerationQueue'!AN$5:AN$410,'Grid GenerationQueue'!$AZ$5:$AZ$410,$B26,'Grid GenerationQueue'!$BA$5:$BA$410,$C26,'Grid GenerationQueue'!$BH$5:$BH$410,"&lt;&gt;"&amp;"",'Grid GenerationQueue'!$BD$5:$BD$410,"&lt;="&amp;$BE$3)</f>
        <v>0</v>
      </c>
      <c r="CL26">
        <f>SUMIFS('Grid GenerationQueue'!AO$5:AO$410,'Grid GenerationQueue'!$AZ$5:$AZ$410,$B26,'Grid GenerationQueue'!$BA$5:$BA$410,$C26,'Grid GenerationQueue'!$BH$5:$BH$410,"&lt;&gt;"&amp;"",'Grid GenerationQueue'!$BD$5:$BD$410,"&lt;="&amp;$BE$3)</f>
        <v>0</v>
      </c>
      <c r="CM26">
        <f>SUMIFS('Grid GenerationQueue'!AP$5:AP$410,'Grid GenerationQueue'!$AZ$5:$AZ$410,$B26,'Grid GenerationQueue'!$BA$5:$BA$410,$C26,'Grid GenerationQueue'!$BH$5:$BH$410,"&lt;&gt;"&amp;"",'Grid GenerationQueue'!$BD$5:$BD$410,"&lt;="&amp;$BE$3)</f>
        <v>0</v>
      </c>
      <c r="CN26">
        <f>SUMIFS('Grid GenerationQueue'!AQ$5:AQ$410,'Grid GenerationQueue'!$AZ$5:$AZ$410,$B26,'Grid GenerationQueue'!$BA$5:$BA$410,$C26,'Grid GenerationQueue'!$BH$5:$BH$410,"&lt;&gt;"&amp;"",'Grid GenerationQueue'!$BD$5:$BD$410,"&lt;="&amp;$BE$3)</f>
        <v>0</v>
      </c>
      <c r="CO26">
        <f>SUMIFS('Grid GenerationQueue'!AR$5:AR$410,'Grid GenerationQueue'!$AZ$5:$AZ$410,$B26,'Grid GenerationQueue'!$BA$5:$BA$410,$C26,'Grid GenerationQueue'!$BH$5:$BH$410,"&lt;&gt;"&amp;"",'Grid GenerationQueue'!$BD$5:$BD$410,"&lt;="&amp;$BE$3)</f>
        <v>0</v>
      </c>
      <c r="CQ26">
        <f>SUMIFS('Grid GenerationQueue'!AG$5:AG$410,'Grid GenerationQueue'!$AZ$5:$AZ$410,$B26,'Grid GenerationQueue'!$BA$5:$BA$410,$C26,'Grid GenerationQueue'!$BK$5:$BK$410,"&gt;0",'Grid GenerationQueue'!$BD$5:$BD$410,"&lt;="&amp;$BE$3)</f>
        <v>0</v>
      </c>
      <c r="CR26">
        <f>SUMIFS('Grid GenerationQueue'!AH$5:AH$410,'Grid GenerationQueue'!$AZ$5:$AZ$410,$B26,'Grid GenerationQueue'!$BA$5:$BA$410,$C26,'Grid GenerationQueue'!$BK$5:$BK$410,"&gt;0",'Grid GenerationQueue'!$BD$5:$BD$410,"&lt;="&amp;$BE$3)</f>
        <v>0</v>
      </c>
      <c r="CS26">
        <f>SUMIFS('Grid GenerationQueue'!AI$5:AI$410,'Grid GenerationQueue'!$AZ$5:$AZ$410,$B26,'Grid GenerationQueue'!$BA$5:$BA$410,$C26,'Grid GenerationQueue'!$BK$5:$BK$410,"&gt;0",'Grid GenerationQueue'!$BD$5:$BD$410,"&lt;="&amp;$BE$3)</f>
        <v>0</v>
      </c>
      <c r="CT26">
        <f>SUMIFS('Grid GenerationQueue'!AJ$5:AJ$410,'Grid GenerationQueue'!$AZ$5:$AZ$410,$B26,'Grid GenerationQueue'!$BA$5:$BA$410,$C26,'Grid GenerationQueue'!$BK$5:$BK$410,"&gt;0",'Grid GenerationQueue'!$BD$5:$BD$410,"&lt;="&amp;$BE$3)</f>
        <v>0</v>
      </c>
      <c r="CU26">
        <f>SUMIFS('Grid GenerationQueue'!AK$5:AK$410,'Grid GenerationQueue'!$AZ$5:$AZ$410,$B26,'Grid GenerationQueue'!$BA$5:$BA$410,$C26,'Grid GenerationQueue'!$BK$5:$BK$410,"&gt;0",'Grid GenerationQueue'!$BD$5:$BD$410,"&lt;="&amp;$BE$3)</f>
        <v>0</v>
      </c>
      <c r="CV26">
        <f>SUMIFS('Grid GenerationQueue'!AL$5:AL$410,'Grid GenerationQueue'!$AZ$5:$AZ$410,$B26,'Grid GenerationQueue'!$BA$5:$BA$410,$C26,'Grid GenerationQueue'!$BK$5:$BK$410,"&gt;0",'Grid GenerationQueue'!$BD$5:$BD$410,"&lt;="&amp;$BE$3)</f>
        <v>0</v>
      </c>
      <c r="CW26">
        <f>SUMIFS('Grid GenerationQueue'!AM$5:AM$410,'Grid GenerationQueue'!$AZ$5:$AZ$410,$B26,'Grid GenerationQueue'!$BA$5:$BA$410,$C26,'Grid GenerationQueue'!$BK$5:$BK$410,"&gt;0",'Grid GenerationQueue'!$BD$5:$BD$410,"&lt;="&amp;$BE$3)</f>
        <v>0</v>
      </c>
      <c r="CX26">
        <f>SUMIFS('Grid GenerationQueue'!AN$5:AN$410,'Grid GenerationQueue'!$AZ$5:$AZ$410,$B26,'Grid GenerationQueue'!$BA$5:$BA$410,$C26,'Grid GenerationQueue'!$BK$5:$BK$410,"&gt;0",'Grid GenerationQueue'!$BD$5:$BD$410,"&lt;="&amp;$BE$3)</f>
        <v>0</v>
      </c>
      <c r="CY26">
        <f>SUMIFS('Grid GenerationQueue'!AO$5:AO$410,'Grid GenerationQueue'!$AZ$5:$AZ$410,$B26,'Grid GenerationQueue'!$BA$5:$BA$410,$C26,'Grid GenerationQueue'!$BK$5:$BK$410,"&gt;0",'Grid GenerationQueue'!$BD$5:$BD$410,"&lt;="&amp;$BE$3)</f>
        <v>0</v>
      </c>
      <c r="CZ26">
        <f>SUMIFS('Grid GenerationQueue'!AP$5:AP$410,'Grid GenerationQueue'!$AZ$5:$AZ$410,$B26,'Grid GenerationQueue'!$BA$5:$BA$410,$C26,'Grid GenerationQueue'!$BK$5:$BK$410,"&gt;0",'Grid GenerationQueue'!$BD$5:$BD$410,"&lt;="&amp;$BE$3)</f>
        <v>0</v>
      </c>
      <c r="DA26">
        <f>SUMIFS('Grid GenerationQueue'!AQ$5:AQ$410,'Grid GenerationQueue'!$AZ$5:$AZ$410,$B26,'Grid GenerationQueue'!$BA$5:$BA$410,$C26,'Grid GenerationQueue'!$BK$5:$BK$410,"&gt;0",'Grid GenerationQueue'!$BD$5:$BD$410,"&lt;="&amp;$BE$3)</f>
        <v>0</v>
      </c>
      <c r="DB26">
        <f>SUMIFS('Grid GenerationQueue'!AR$5:AR$410,'Grid GenerationQueue'!$AZ$5:$AZ$410,$B26,'Grid GenerationQueue'!$BA$5:$BA$410,$C26,'Grid GenerationQueue'!$BK$5:$BK$410,"&gt;0",'Grid GenerationQueue'!$BD$5:$BD$410,"&lt;="&amp;$BE$3)</f>
        <v>0</v>
      </c>
    </row>
    <row r="27" spans="1:106" x14ac:dyDescent="0.35">
      <c r="A27" t="s">
        <v>4750</v>
      </c>
      <c r="B27" t="s">
        <v>4757</v>
      </c>
      <c r="C27">
        <v>115</v>
      </c>
      <c r="D27">
        <f>SUMIFS('Grid GenerationQueue'!AG$5:AG$410,'Grid GenerationQueue'!$AZ$5:$AZ$410,$B27,'Grid GenerationQueue'!$BA$5:$BA$410,$C27)</f>
        <v>0</v>
      </c>
      <c r="E27">
        <f>SUMIFS('Grid GenerationQueue'!AH$5:AH$410,'Grid GenerationQueue'!$AZ$5:$AZ$410,$B27,'Grid GenerationQueue'!$BA$5:$BA$410,$C27)</f>
        <v>0</v>
      </c>
      <c r="F27">
        <f>SUMIFS('Grid GenerationQueue'!AI$5:AI$410,'Grid GenerationQueue'!$AZ$5:$AZ$410,$B27,'Grid GenerationQueue'!$BA$5:$BA$410,$C27)</f>
        <v>0</v>
      </c>
      <c r="G27">
        <f>SUMIFS('Grid GenerationQueue'!AJ$5:AJ$410,'Grid GenerationQueue'!$AZ$5:$AZ$410,$B27,'Grid GenerationQueue'!$BA$5:$BA$410,$C27)</f>
        <v>0</v>
      </c>
      <c r="H27">
        <f>SUMIFS('Grid GenerationQueue'!AK$5:AK$410,'Grid GenerationQueue'!$AZ$5:$AZ$410,$B27,'Grid GenerationQueue'!$BA$5:$BA$410,$C27)</f>
        <v>0</v>
      </c>
      <c r="I27">
        <f>SUMIFS('Grid GenerationQueue'!AL$5:AL$410,'Grid GenerationQueue'!$AZ$5:$AZ$410,$B27,'Grid GenerationQueue'!$BA$5:$BA$410,$C27)</f>
        <v>0</v>
      </c>
      <c r="J27">
        <f>SUMIFS('Grid GenerationQueue'!AM$5:AM$410,'Grid GenerationQueue'!$AZ$5:$AZ$410,$B27,'Grid GenerationQueue'!$BA$5:$BA$410,$C27)</f>
        <v>0</v>
      </c>
      <c r="K27">
        <f>SUMIFS('Grid GenerationQueue'!AN$5:AN$410,'Grid GenerationQueue'!$AZ$5:$AZ$410,$B27,'Grid GenerationQueue'!$BA$5:$BA$410,$C27)</f>
        <v>0</v>
      </c>
      <c r="L27">
        <f>SUMIFS('Grid GenerationQueue'!AO$5:AO$410,'Grid GenerationQueue'!$AZ$5:$AZ$410,$B27,'Grid GenerationQueue'!$BA$5:$BA$410,$C27)</f>
        <v>0</v>
      </c>
      <c r="M27">
        <f>SUMIFS('Grid GenerationQueue'!AP$5:AP$410,'Grid GenerationQueue'!$AZ$5:$AZ$410,$B27,'Grid GenerationQueue'!$BA$5:$BA$410,$C27)</f>
        <v>0</v>
      </c>
      <c r="N27">
        <f>SUMIFS('Grid GenerationQueue'!AQ$5:AQ$410,'Grid GenerationQueue'!$AZ$5:$AZ$410,$B27,'Grid GenerationQueue'!$BA$5:$BA$410,$C27)</f>
        <v>0</v>
      </c>
      <c r="O27">
        <f>SUMIFS('Grid GenerationQueue'!AR$5:AR$410,'Grid GenerationQueue'!$AZ$5:$AZ$410,$B27,'Grid GenerationQueue'!$BA$5:$BA$410,$C27)</f>
        <v>0</v>
      </c>
      <c r="Q27">
        <f>SUMIFS('Grid GenerationQueue'!AG$5:AG$410,'Grid GenerationQueue'!$AZ$5:$AZ$410,$B27,'Grid GenerationQueue'!$BA$5:$BA$410,$C27,'Grid GenerationQueue'!$BJ$5:$BJ$410,"Executed")</f>
        <v>0</v>
      </c>
      <c r="R27">
        <f>SUMIFS('Grid GenerationQueue'!AH$5:AH$410,'Grid GenerationQueue'!$AZ$5:$AZ$410,$B27,'Grid GenerationQueue'!$BA$5:$BA$410,$C27,'Grid GenerationQueue'!$BJ$5:$BJ$410,"Executed")</f>
        <v>0</v>
      </c>
      <c r="S27">
        <f>SUMIFS('Grid GenerationQueue'!AI$5:AI$410,'Grid GenerationQueue'!$AZ$5:$AZ$410,$B27,'Grid GenerationQueue'!$BA$5:$BA$410,$C27,'Grid GenerationQueue'!$BJ$5:$BJ$410,"Executed")</f>
        <v>0</v>
      </c>
      <c r="T27">
        <f>SUMIFS('Grid GenerationQueue'!AJ$5:AJ$410,'Grid GenerationQueue'!$AZ$5:$AZ$410,$B27,'Grid GenerationQueue'!$BA$5:$BA$410,$C27,'Grid GenerationQueue'!$BJ$5:$BJ$410,"Executed")</f>
        <v>0</v>
      </c>
      <c r="U27">
        <f>SUMIFS('Grid GenerationQueue'!AK$5:AK$410,'Grid GenerationQueue'!$AZ$5:$AZ$410,$B27,'Grid GenerationQueue'!$BA$5:$BA$410,$C27,'Grid GenerationQueue'!$BJ$5:$BJ$410,"Executed")</f>
        <v>0</v>
      </c>
      <c r="V27">
        <f>SUMIFS('Grid GenerationQueue'!AL$5:AL$410,'Grid GenerationQueue'!$AZ$5:$AZ$410,$B27,'Grid GenerationQueue'!$BA$5:$BA$410,$C27,'Grid GenerationQueue'!$BJ$5:$BJ$410,"Executed")</f>
        <v>0</v>
      </c>
      <c r="W27">
        <f>SUMIFS('Grid GenerationQueue'!AM$5:AM$410,'Grid GenerationQueue'!$AZ$5:$AZ$410,$B27,'Grid GenerationQueue'!$BA$5:$BA$410,$C27,'Grid GenerationQueue'!$BJ$5:$BJ$410,"Executed")</f>
        <v>0</v>
      </c>
      <c r="X27">
        <f>SUMIFS('Grid GenerationQueue'!AN$5:AN$410,'Grid GenerationQueue'!$AZ$5:$AZ$410,$B27,'Grid GenerationQueue'!$BA$5:$BA$410,$C27,'Grid GenerationQueue'!$BJ$5:$BJ$410,"Executed")</f>
        <v>0</v>
      </c>
      <c r="Y27">
        <f>SUMIFS('Grid GenerationQueue'!AO$5:AO$410,'Grid GenerationQueue'!$AZ$5:$AZ$410,$B27,'Grid GenerationQueue'!$BA$5:$BA$410,$C27,'Grid GenerationQueue'!$BJ$5:$BJ$410,"Executed")</f>
        <v>0</v>
      </c>
      <c r="Z27">
        <f>SUMIFS('Grid GenerationQueue'!AP$5:AP$410,'Grid GenerationQueue'!$AZ$5:$AZ$410,$B27,'Grid GenerationQueue'!$BA$5:$BA$410,$C27,'Grid GenerationQueue'!$BJ$5:$BJ$410,"Executed")</f>
        <v>0</v>
      </c>
      <c r="AA27">
        <f>SUMIFS('Grid GenerationQueue'!AQ$5:AQ$410,'Grid GenerationQueue'!$AZ$5:$AZ$410,$B27,'Grid GenerationQueue'!$BA$5:$BA$410,$C27,'Grid GenerationQueue'!$BJ$5:$BJ$410,"Executed")</f>
        <v>0</v>
      </c>
      <c r="AB27">
        <f>SUMIFS('Grid GenerationQueue'!AR$5:AR$410,'Grid GenerationQueue'!$AZ$5:$AZ$410,$B27,'Grid GenerationQueue'!$BA$5:$BA$410,$C27,'Grid GenerationQueue'!$BJ$5:$BJ$410,"Executed")</f>
        <v>0</v>
      </c>
      <c r="AD27">
        <f>SUMIFS('Grid GenerationQueue'!AG$5:AG$410,'Grid GenerationQueue'!$AZ$5:$AZ$410,$B27,'Grid GenerationQueue'!$BA$5:$BA$410,$C27,'Grid GenerationQueue'!$BH$5:$BH$410,"&lt;&gt;"&amp;"")+SUMIFS('Grid GenerationQueue'!AG$5:AG$410,'Grid GenerationQueue'!$AZ$5:$AZ$410,$B27,'Grid GenerationQueue'!$BA$5:$BA$410,$C27,'Grid GenerationQueue'!$BH$5:$BH$410,"",'Grid GenerationQueue'!$AC$5:$AC$410,1)</f>
        <v>0</v>
      </c>
      <c r="AE27">
        <f>SUMIFS('Grid GenerationQueue'!AH$5:AH$410,'Grid GenerationQueue'!$AZ$5:$AZ$410,$B27,'Grid GenerationQueue'!$BA$5:$BA$410,$C27,'Grid GenerationQueue'!$BH$5:$BH$410,"&lt;&gt;"&amp;"")+SUMIFS('Grid GenerationQueue'!AH$5:AH$410,'Grid GenerationQueue'!$AZ$5:$AZ$410,$B27,'Grid GenerationQueue'!$BA$5:$BA$410,$C27,'Grid GenerationQueue'!$BH$5:$BH$410,"",'Grid GenerationQueue'!$AC$5:$AC$410,1)</f>
        <v>0</v>
      </c>
      <c r="AF27">
        <f>SUMIFS('Grid GenerationQueue'!AI$5:AI$410,'Grid GenerationQueue'!$AZ$5:$AZ$410,$B27,'Grid GenerationQueue'!$BA$5:$BA$410,$C27,'Grid GenerationQueue'!$BH$5:$BH$410,"&lt;&gt;"&amp;"")+SUMIFS('Grid GenerationQueue'!AI$5:AI$410,'Grid GenerationQueue'!$AZ$5:$AZ$410,$B27,'Grid GenerationQueue'!$BA$5:$BA$410,$C27,'Grid GenerationQueue'!$BH$5:$BH$410,"",'Grid GenerationQueue'!$AC$5:$AC$410,1)</f>
        <v>0</v>
      </c>
      <c r="AG27">
        <f>SUMIFS('Grid GenerationQueue'!AJ$5:AJ$410,'Grid GenerationQueue'!$AZ$5:$AZ$410,$B27,'Grid GenerationQueue'!$BA$5:$BA$410,$C27,'Grid GenerationQueue'!$BH$5:$BH$410,"&lt;&gt;"&amp;"")+SUMIFS('Grid GenerationQueue'!AJ$5:AJ$410,'Grid GenerationQueue'!$AZ$5:$AZ$410,$B27,'Grid GenerationQueue'!$BA$5:$BA$410,$C27,'Grid GenerationQueue'!$BH$5:$BH$410,"",'Grid GenerationQueue'!$AC$5:$AC$410,1)</f>
        <v>0</v>
      </c>
      <c r="AH27">
        <f>SUMIFS('Grid GenerationQueue'!AK$5:AK$410,'Grid GenerationQueue'!$AZ$5:$AZ$410,$B27,'Grid GenerationQueue'!$BA$5:$BA$410,$C27,'Grid GenerationQueue'!$BH$5:$BH$410,"&lt;&gt;"&amp;"")+SUMIFS('Grid GenerationQueue'!AK$5:AK$410,'Grid GenerationQueue'!$AZ$5:$AZ$410,$B27,'Grid GenerationQueue'!$BA$5:$BA$410,$C27,'Grid GenerationQueue'!$BH$5:$BH$410,"",'Grid GenerationQueue'!$AC$5:$AC$410,1)</f>
        <v>0</v>
      </c>
      <c r="AI27">
        <f>SUMIFS('Grid GenerationQueue'!AL$5:AL$410,'Grid GenerationQueue'!$AZ$5:$AZ$410,$B27,'Grid GenerationQueue'!$BA$5:$BA$410,$C27,'Grid GenerationQueue'!$BH$5:$BH$410,"&lt;&gt;"&amp;"")+SUMIFS('Grid GenerationQueue'!AL$5:AL$410,'Grid GenerationQueue'!$AZ$5:$AZ$410,$B27,'Grid GenerationQueue'!$BA$5:$BA$410,$C27,'Grid GenerationQueue'!$BH$5:$BH$410,"",'Grid GenerationQueue'!$AC$5:$AC$410,1)</f>
        <v>0</v>
      </c>
      <c r="AJ27">
        <f>SUMIFS('Grid GenerationQueue'!AM$5:AM$410,'Grid GenerationQueue'!$AZ$5:$AZ$410,$B27,'Grid GenerationQueue'!$BA$5:$BA$410,$C27,'Grid GenerationQueue'!$BH$5:$BH$410,"&lt;&gt;"&amp;"")+SUMIFS('Grid GenerationQueue'!AM$5:AM$410,'Grid GenerationQueue'!$AZ$5:$AZ$410,$B27,'Grid GenerationQueue'!$BA$5:$BA$410,$C27,'Grid GenerationQueue'!$BH$5:$BH$410,"",'Grid GenerationQueue'!$AC$5:$AC$410,1)</f>
        <v>0</v>
      </c>
      <c r="AK27">
        <f>SUMIFS('Grid GenerationQueue'!AN$5:AN$410,'Grid GenerationQueue'!$AZ$5:$AZ$410,$B27,'Grid GenerationQueue'!$BA$5:$BA$410,$C27,'Grid GenerationQueue'!$BH$5:$BH$410,"&lt;&gt;"&amp;"")+SUMIFS('Grid GenerationQueue'!AN$5:AN$410,'Grid GenerationQueue'!$AZ$5:$AZ$410,$B27,'Grid GenerationQueue'!$BA$5:$BA$410,$C27,'Grid GenerationQueue'!$BH$5:$BH$410,"",'Grid GenerationQueue'!$AC$5:$AC$410,1)</f>
        <v>0</v>
      </c>
      <c r="AL27">
        <f>SUMIFS('Grid GenerationQueue'!AO$5:AO$410,'Grid GenerationQueue'!$AZ$5:$AZ$410,$B27,'Grid GenerationQueue'!$BA$5:$BA$410,$C27,'Grid GenerationQueue'!$BH$5:$BH$410,"&lt;&gt;"&amp;"")+SUMIFS('Grid GenerationQueue'!AO$5:AO$410,'Grid GenerationQueue'!$AZ$5:$AZ$410,$B27,'Grid GenerationQueue'!$BA$5:$BA$410,$C27,'Grid GenerationQueue'!$BH$5:$BH$410,"",'Grid GenerationQueue'!$AC$5:$AC$410,1)</f>
        <v>0</v>
      </c>
      <c r="AM27">
        <f>SUMIFS('Grid GenerationQueue'!AP$5:AP$410,'Grid GenerationQueue'!$AZ$5:$AZ$410,$B27,'Grid GenerationQueue'!$BA$5:$BA$410,$C27,'Grid GenerationQueue'!$BH$5:$BH$410,"&lt;&gt;"&amp;"")+SUMIFS('Grid GenerationQueue'!AP$5:AP$410,'Grid GenerationQueue'!$AZ$5:$AZ$410,$B27,'Grid GenerationQueue'!$BA$5:$BA$410,$C27,'Grid GenerationQueue'!$BH$5:$BH$410,"",'Grid GenerationQueue'!$AC$5:$AC$410,1)</f>
        <v>0</v>
      </c>
      <c r="AN27">
        <f>SUMIFS('Grid GenerationQueue'!AQ$5:AQ$410,'Grid GenerationQueue'!$AZ$5:$AZ$410,$B27,'Grid GenerationQueue'!$BA$5:$BA$410,$C27,'Grid GenerationQueue'!$BH$5:$BH$410,"&lt;&gt;"&amp;"")+SUMIFS('Grid GenerationQueue'!AQ$5:AQ$410,'Grid GenerationQueue'!$AZ$5:$AZ$410,$B27,'Grid GenerationQueue'!$BA$5:$BA$410,$C27,'Grid GenerationQueue'!$BH$5:$BH$410,"",'Grid GenerationQueue'!$AC$5:$AC$410,1)</f>
        <v>0</v>
      </c>
      <c r="AO27">
        <f>SUMIFS('Grid GenerationQueue'!AR$5:AR$410,'Grid GenerationQueue'!$AZ$5:$AZ$410,$B27,'Grid GenerationQueue'!$BA$5:$BA$410,$C27,'Grid GenerationQueue'!$BH$5:$BH$410,"&lt;&gt;"&amp;"")+SUMIFS('Grid GenerationQueue'!AR$5:AR$410,'Grid GenerationQueue'!$AZ$5:$AZ$410,$B27,'Grid GenerationQueue'!$BA$5:$BA$410,$C27,'Grid GenerationQueue'!$BH$5:$BH$410,"",'Grid GenerationQueue'!$AC$5:$AC$410,1)</f>
        <v>0</v>
      </c>
      <c r="AQ27">
        <f>SUMIFS('Grid GenerationQueue'!AG$5:AG$410,'Grid GenerationQueue'!$AZ$5:$AZ$410,$B27,'Grid GenerationQueue'!$BA$5:$BA$410,$C27,'Grid GenerationQueue'!$BK$5:$BK$410,"&gt;0")</f>
        <v>0</v>
      </c>
      <c r="AR27">
        <f>SUMIFS('Grid GenerationQueue'!AH$5:AH$410,'Grid GenerationQueue'!$AZ$5:$AZ$410,$B27,'Grid GenerationQueue'!$BA$5:$BA$410,$C27,'Grid GenerationQueue'!$BK$5:$BK$410,"&gt;0")</f>
        <v>0</v>
      </c>
      <c r="AS27">
        <f>SUMIFS('Grid GenerationQueue'!AI$5:AI$410,'Grid GenerationQueue'!$AZ$5:$AZ$410,$B27,'Grid GenerationQueue'!$BA$5:$BA$410,$C27,'Grid GenerationQueue'!$BK$5:$BK$410,"&gt;0")</f>
        <v>0</v>
      </c>
      <c r="AT27">
        <f>SUMIFS('Grid GenerationQueue'!AJ$5:AJ$410,'Grid GenerationQueue'!$AZ$5:$AZ$410,$B27,'Grid GenerationQueue'!$BA$5:$BA$410,$C27,'Grid GenerationQueue'!$BK$5:$BK$410,"&gt;0")</f>
        <v>0</v>
      </c>
      <c r="AU27">
        <f>SUMIFS('Grid GenerationQueue'!AK$5:AK$410,'Grid GenerationQueue'!$AZ$5:$AZ$410,$B27,'Grid GenerationQueue'!$BA$5:$BA$410,$C27,'Grid GenerationQueue'!$BK$5:$BK$410,"&gt;0")</f>
        <v>0</v>
      </c>
      <c r="AV27">
        <f>SUMIFS('Grid GenerationQueue'!AL$5:AL$410,'Grid GenerationQueue'!$AZ$5:$AZ$410,$B27,'Grid GenerationQueue'!$BA$5:$BA$410,$C27,'Grid GenerationQueue'!$BK$5:$BK$410,"&gt;0")</f>
        <v>0</v>
      </c>
      <c r="AW27">
        <f>SUMIFS('Grid GenerationQueue'!AM$5:AM$410,'Grid GenerationQueue'!$AZ$5:$AZ$410,$B27,'Grid GenerationQueue'!$BA$5:$BA$410,$C27,'Grid GenerationQueue'!$BK$5:$BK$410,"&gt;0")</f>
        <v>0</v>
      </c>
      <c r="AX27">
        <f>SUMIFS('Grid GenerationQueue'!AN$5:AN$410,'Grid GenerationQueue'!$AZ$5:$AZ$410,$B27,'Grid GenerationQueue'!$BA$5:$BA$410,$C27,'Grid GenerationQueue'!$BK$5:$BK$410,"&gt;0")</f>
        <v>0</v>
      </c>
      <c r="AY27">
        <f>SUMIFS('Grid GenerationQueue'!AO$5:AO$410,'Grid GenerationQueue'!$AZ$5:$AZ$410,$B27,'Grid GenerationQueue'!$BA$5:$BA$410,$C27,'Grid GenerationQueue'!$BK$5:$BK$410,"&gt;0")</f>
        <v>0</v>
      </c>
      <c r="AZ27">
        <f>SUMIFS('Grid GenerationQueue'!AP$5:AP$410,'Grid GenerationQueue'!$AZ$5:$AZ$410,$B27,'Grid GenerationQueue'!$BA$5:$BA$410,$C27,'Grid GenerationQueue'!$BK$5:$BK$410,"&gt;0")</f>
        <v>0</v>
      </c>
      <c r="BA27">
        <f>SUMIFS('Grid GenerationQueue'!AQ$5:AQ$410,'Grid GenerationQueue'!$AZ$5:$AZ$410,$B27,'Grid GenerationQueue'!$BA$5:$BA$410,$C27,'Grid GenerationQueue'!$BK$5:$BK$410,"&gt;0")</f>
        <v>0</v>
      </c>
      <c r="BB27">
        <f>SUMIFS('Grid GenerationQueue'!AR$5:AR$410,'Grid GenerationQueue'!$AZ$5:$AZ$410,$B27,'Grid GenerationQueue'!$BA$5:$BA$410,$C27,'Grid GenerationQueue'!$BK$5:$BK$410,"&gt;0")</f>
        <v>0</v>
      </c>
      <c r="BD27">
        <f>SUMIFS('Grid GenerationQueue'!AG$5:AG$410,'Grid GenerationQueue'!$AZ$5:$AZ$410,$B27,'Grid GenerationQueue'!$BA$5:$BA$410,$C27,'Grid GenerationQueue'!$BD$5:$BD$410,"&lt;="&amp;$BE$3)</f>
        <v>0</v>
      </c>
      <c r="BE27">
        <f>SUMIFS('Grid GenerationQueue'!AH$5:AH$410,'Grid GenerationQueue'!$AZ$5:$AZ$410,$B27,'Grid GenerationQueue'!$BA$5:$BA$410,$C27,'Grid GenerationQueue'!$BD$5:$BD$410,"&lt;="&amp;$BE$3)</f>
        <v>0</v>
      </c>
      <c r="BF27">
        <f>SUMIFS('Grid GenerationQueue'!AI$5:AI$410,'Grid GenerationQueue'!$AZ$5:$AZ$410,$B27,'Grid GenerationQueue'!$BA$5:$BA$410,$C27,'Grid GenerationQueue'!$BD$5:$BD$410,"&lt;="&amp;$BE$3)</f>
        <v>0</v>
      </c>
      <c r="BG27">
        <f>SUMIFS('Grid GenerationQueue'!AJ$5:AJ$410,'Grid GenerationQueue'!$AZ$5:$AZ$410,$B27,'Grid GenerationQueue'!$BA$5:$BA$410,$C27,'Grid GenerationQueue'!$BD$5:$BD$410,"&lt;="&amp;$BE$3)</f>
        <v>0</v>
      </c>
      <c r="BH27">
        <f>SUMIFS('Grid GenerationQueue'!AK$5:AK$410,'Grid GenerationQueue'!$AZ$5:$AZ$410,$B27,'Grid GenerationQueue'!$BA$5:$BA$410,$C27,'Grid GenerationQueue'!$BD$5:$BD$410,"&lt;="&amp;$BE$3)</f>
        <v>0</v>
      </c>
      <c r="BI27">
        <f>SUMIFS('Grid GenerationQueue'!AL$5:AL$410,'Grid GenerationQueue'!$AZ$5:$AZ$410,$B27,'Grid GenerationQueue'!$BA$5:$BA$410,$C27,'Grid GenerationQueue'!$BD$5:$BD$410,"&lt;="&amp;$BE$3)</f>
        <v>0</v>
      </c>
      <c r="BJ27">
        <f>SUMIFS('Grid GenerationQueue'!AM$5:AM$410,'Grid GenerationQueue'!$AZ$5:$AZ$410,$B27,'Grid GenerationQueue'!$BA$5:$BA$410,$C27,'Grid GenerationQueue'!$BD$5:$BD$410,"&lt;="&amp;$BE$3)</f>
        <v>0</v>
      </c>
      <c r="BK27">
        <f>SUMIFS('Grid GenerationQueue'!AN$5:AN$410,'Grid GenerationQueue'!$AZ$5:$AZ$410,$B27,'Grid GenerationQueue'!$BA$5:$BA$410,$C27,'Grid GenerationQueue'!$BD$5:$BD$410,"&lt;="&amp;$BE$3)</f>
        <v>0</v>
      </c>
      <c r="BL27">
        <f>SUMIFS('Grid GenerationQueue'!AO$5:AO$410,'Grid GenerationQueue'!$AZ$5:$AZ$410,$B27,'Grid GenerationQueue'!$BA$5:$BA$410,$C27,'Grid GenerationQueue'!$BD$5:$BD$410,"&lt;="&amp;$BE$3)</f>
        <v>0</v>
      </c>
      <c r="BM27">
        <f>SUMIFS('Grid GenerationQueue'!AP$5:AP$410,'Grid GenerationQueue'!$AZ$5:$AZ$410,$B27,'Grid GenerationQueue'!$BA$5:$BA$410,$C27,'Grid GenerationQueue'!$BD$5:$BD$410,"&lt;="&amp;$BE$3)</f>
        <v>0</v>
      </c>
      <c r="BN27">
        <f>SUMIFS('Grid GenerationQueue'!AQ$5:AQ$410,'Grid GenerationQueue'!$AZ$5:$AZ$410,$B27,'Grid GenerationQueue'!$BA$5:$BA$410,$C27,'Grid GenerationQueue'!$BD$5:$BD$410,"&lt;="&amp;$BE$3)</f>
        <v>0</v>
      </c>
      <c r="BO27">
        <f>SUMIFS('Grid GenerationQueue'!AR$5:AR$410,'Grid GenerationQueue'!$AZ$5:$AZ$410,$B27,'Grid GenerationQueue'!$BA$5:$BA$410,$C27,'Grid GenerationQueue'!$BD$5:$BD$410,"&lt;="&amp;$BE$3)</f>
        <v>0</v>
      </c>
      <c r="BQ27">
        <f>SUMIFS('Grid GenerationQueue'!AG$5:AG$410,'Grid GenerationQueue'!$AZ$5:$AZ$410,$B27,'Grid GenerationQueue'!$BA$5:$BA$410,$C27,'Grid GenerationQueue'!$BJ$5:$BJ$410,"Executed",'Grid GenerationQueue'!$BD$5:$BD$410,"&lt;="&amp;$BE$3)</f>
        <v>0</v>
      </c>
      <c r="BR27">
        <f>SUMIFS('Grid GenerationQueue'!AH$5:AH$410,'Grid GenerationQueue'!$AZ$5:$AZ$410,$B27,'Grid GenerationQueue'!$BA$5:$BA$410,$C27,'Grid GenerationQueue'!$BJ$5:$BJ$410,"Executed",'Grid GenerationQueue'!$BD$5:$BD$410,"&lt;="&amp;$BE$3)</f>
        <v>0</v>
      </c>
      <c r="BS27">
        <f>SUMIFS('Grid GenerationQueue'!AI$5:AI$410,'Grid GenerationQueue'!$AZ$5:$AZ$410,$B27,'Grid GenerationQueue'!$BA$5:$BA$410,$C27,'Grid GenerationQueue'!$BJ$5:$BJ$410,"Executed",'Grid GenerationQueue'!$BD$5:$BD$410,"&lt;="&amp;$BE$3)</f>
        <v>0</v>
      </c>
      <c r="BT27">
        <f>SUMIFS('Grid GenerationQueue'!AJ$5:AJ$410,'Grid GenerationQueue'!$AZ$5:$AZ$410,$B27,'Grid GenerationQueue'!$BA$5:$BA$410,$C27,'Grid GenerationQueue'!$BJ$5:$BJ$410,"Executed",'Grid GenerationQueue'!$BD$5:$BD$410,"&lt;="&amp;$BE$3)</f>
        <v>0</v>
      </c>
      <c r="BU27">
        <f>SUMIFS('Grid GenerationQueue'!AK$5:AK$410,'Grid GenerationQueue'!$AZ$5:$AZ$410,$B27,'Grid GenerationQueue'!$BA$5:$BA$410,$C27,'Grid GenerationQueue'!$BJ$5:$BJ$410,"Executed",'Grid GenerationQueue'!$BD$5:$BD$410,"&lt;="&amp;$BE$3)</f>
        <v>0</v>
      </c>
      <c r="BV27">
        <f>SUMIFS('Grid GenerationQueue'!AL$5:AL$410,'Grid GenerationQueue'!$AZ$5:$AZ$410,$B27,'Grid GenerationQueue'!$BA$5:$BA$410,$C27,'Grid GenerationQueue'!$BJ$5:$BJ$410,"Executed",'Grid GenerationQueue'!$BD$5:$BD$410,"&lt;="&amp;$BE$3)</f>
        <v>0</v>
      </c>
      <c r="BW27">
        <f>SUMIFS('Grid GenerationQueue'!AM$5:AM$410,'Grid GenerationQueue'!$AZ$5:$AZ$410,$B27,'Grid GenerationQueue'!$BA$5:$BA$410,$C27,'Grid GenerationQueue'!$BJ$5:$BJ$410,"Executed",'Grid GenerationQueue'!$BD$5:$BD$410,"&lt;="&amp;$BE$3)</f>
        <v>0</v>
      </c>
      <c r="BX27">
        <f>SUMIFS('Grid GenerationQueue'!AN$5:AN$410,'Grid GenerationQueue'!$AZ$5:$AZ$410,$B27,'Grid GenerationQueue'!$BA$5:$BA$410,$C27,'Grid GenerationQueue'!$BJ$5:$BJ$410,"Executed",'Grid GenerationQueue'!$BD$5:$BD$410,"&lt;="&amp;$BE$3)</f>
        <v>0</v>
      </c>
      <c r="BY27">
        <f>SUMIFS('Grid GenerationQueue'!AO$5:AO$410,'Grid GenerationQueue'!$AZ$5:$AZ$410,$B27,'Grid GenerationQueue'!$BA$5:$BA$410,$C27,'Grid GenerationQueue'!$BJ$5:$BJ$410,"Executed",'Grid GenerationQueue'!$BD$5:$BD$410,"&lt;="&amp;$BE$3)</f>
        <v>0</v>
      </c>
      <c r="BZ27">
        <f>SUMIFS('Grid GenerationQueue'!AP$5:AP$410,'Grid GenerationQueue'!$AZ$5:$AZ$410,$B27,'Grid GenerationQueue'!$BA$5:$BA$410,$C27,'Grid GenerationQueue'!$BJ$5:$BJ$410,"Executed",'Grid GenerationQueue'!$BD$5:$BD$410,"&lt;="&amp;$BE$3)</f>
        <v>0</v>
      </c>
      <c r="CA27">
        <f>SUMIFS('Grid GenerationQueue'!AQ$5:AQ$410,'Grid GenerationQueue'!$AZ$5:$AZ$410,$B27,'Grid GenerationQueue'!$BA$5:$BA$410,$C27,'Grid GenerationQueue'!$BJ$5:$BJ$410,"Executed",'Grid GenerationQueue'!$BD$5:$BD$410,"&lt;="&amp;$BE$3)</f>
        <v>0</v>
      </c>
      <c r="CB27">
        <f>SUMIFS('Grid GenerationQueue'!AR$5:AR$410,'Grid GenerationQueue'!$AZ$5:$AZ$410,$B27,'Grid GenerationQueue'!$BA$5:$BA$410,$C27,'Grid GenerationQueue'!$BJ$5:$BJ$410,"Executed",'Grid GenerationQueue'!$BD$5:$BD$410,"&lt;="&amp;$BE$3)</f>
        <v>0</v>
      </c>
      <c r="CD27">
        <f>SUMIFS('Grid GenerationQueue'!AG$5:AG$410,'Grid GenerationQueue'!$AZ$5:$AZ$410,$B27,'Grid GenerationQueue'!$BA$5:$BA$410,$C27,'Grid GenerationQueue'!$BH$5:$BH$410,"&lt;&gt;"&amp;"",'Grid GenerationQueue'!$BD$5:$BD$410,"&lt;="&amp;$BE$3)</f>
        <v>0</v>
      </c>
      <c r="CE27">
        <f>SUMIFS('Grid GenerationQueue'!AH$5:AH$410,'Grid GenerationQueue'!$AZ$5:$AZ$410,$B27,'Grid GenerationQueue'!$BA$5:$BA$410,$C27,'Grid GenerationQueue'!$BH$5:$BH$410,"&lt;&gt;"&amp;"",'Grid GenerationQueue'!$BD$5:$BD$410,"&lt;="&amp;$BE$3)</f>
        <v>0</v>
      </c>
      <c r="CF27">
        <f>SUMIFS('Grid GenerationQueue'!AI$5:AI$410,'Grid GenerationQueue'!$AZ$5:$AZ$410,$B27,'Grid GenerationQueue'!$BA$5:$BA$410,$C27,'Grid GenerationQueue'!$BH$5:$BH$410,"&lt;&gt;"&amp;"",'Grid GenerationQueue'!$BD$5:$BD$410,"&lt;="&amp;$BE$3)</f>
        <v>0</v>
      </c>
      <c r="CG27">
        <f>SUMIFS('Grid GenerationQueue'!AJ$5:AJ$410,'Grid GenerationQueue'!$AZ$5:$AZ$410,$B27,'Grid GenerationQueue'!$BA$5:$BA$410,$C27,'Grid GenerationQueue'!$BH$5:$BH$410,"&lt;&gt;"&amp;"",'Grid GenerationQueue'!$BD$5:$BD$410,"&lt;="&amp;$BE$3)</f>
        <v>0</v>
      </c>
      <c r="CH27">
        <f>SUMIFS('Grid GenerationQueue'!AK$5:AK$410,'Grid GenerationQueue'!$AZ$5:$AZ$410,$B27,'Grid GenerationQueue'!$BA$5:$BA$410,$C27,'Grid GenerationQueue'!$BH$5:$BH$410,"&lt;&gt;"&amp;"",'Grid GenerationQueue'!$BD$5:$BD$410,"&lt;="&amp;$BE$3)</f>
        <v>0</v>
      </c>
      <c r="CI27">
        <f>SUMIFS('Grid GenerationQueue'!AL$5:AL$410,'Grid GenerationQueue'!$AZ$5:$AZ$410,$B27,'Grid GenerationQueue'!$BA$5:$BA$410,$C27,'Grid GenerationQueue'!$BH$5:$BH$410,"&lt;&gt;"&amp;"",'Grid GenerationQueue'!$BD$5:$BD$410,"&lt;="&amp;$BE$3)</f>
        <v>0</v>
      </c>
      <c r="CJ27">
        <f>SUMIFS('Grid GenerationQueue'!AM$5:AM$410,'Grid GenerationQueue'!$AZ$5:$AZ$410,$B27,'Grid GenerationQueue'!$BA$5:$BA$410,$C27,'Grid GenerationQueue'!$BH$5:$BH$410,"&lt;&gt;"&amp;"",'Grid GenerationQueue'!$BD$5:$BD$410,"&lt;="&amp;$BE$3)</f>
        <v>0</v>
      </c>
      <c r="CK27">
        <f>SUMIFS('Grid GenerationQueue'!AN$5:AN$410,'Grid GenerationQueue'!$AZ$5:$AZ$410,$B27,'Grid GenerationQueue'!$BA$5:$BA$410,$C27,'Grid GenerationQueue'!$BH$5:$BH$410,"&lt;&gt;"&amp;"",'Grid GenerationQueue'!$BD$5:$BD$410,"&lt;="&amp;$BE$3)</f>
        <v>0</v>
      </c>
      <c r="CL27">
        <f>SUMIFS('Grid GenerationQueue'!AO$5:AO$410,'Grid GenerationQueue'!$AZ$5:$AZ$410,$B27,'Grid GenerationQueue'!$BA$5:$BA$410,$C27,'Grid GenerationQueue'!$BH$5:$BH$410,"&lt;&gt;"&amp;"",'Grid GenerationQueue'!$BD$5:$BD$410,"&lt;="&amp;$BE$3)</f>
        <v>0</v>
      </c>
      <c r="CM27">
        <f>SUMIFS('Grid GenerationQueue'!AP$5:AP$410,'Grid GenerationQueue'!$AZ$5:$AZ$410,$B27,'Grid GenerationQueue'!$BA$5:$BA$410,$C27,'Grid GenerationQueue'!$BH$5:$BH$410,"&lt;&gt;"&amp;"",'Grid GenerationQueue'!$BD$5:$BD$410,"&lt;="&amp;$BE$3)</f>
        <v>0</v>
      </c>
      <c r="CN27">
        <f>SUMIFS('Grid GenerationQueue'!AQ$5:AQ$410,'Grid GenerationQueue'!$AZ$5:$AZ$410,$B27,'Grid GenerationQueue'!$BA$5:$BA$410,$C27,'Grid GenerationQueue'!$BH$5:$BH$410,"&lt;&gt;"&amp;"",'Grid GenerationQueue'!$BD$5:$BD$410,"&lt;="&amp;$BE$3)</f>
        <v>0</v>
      </c>
      <c r="CO27">
        <f>SUMIFS('Grid GenerationQueue'!AR$5:AR$410,'Grid GenerationQueue'!$AZ$5:$AZ$410,$B27,'Grid GenerationQueue'!$BA$5:$BA$410,$C27,'Grid GenerationQueue'!$BH$5:$BH$410,"&lt;&gt;"&amp;"",'Grid GenerationQueue'!$BD$5:$BD$410,"&lt;="&amp;$BE$3)</f>
        <v>0</v>
      </c>
      <c r="CQ27">
        <f>SUMIFS('Grid GenerationQueue'!AG$5:AG$410,'Grid GenerationQueue'!$AZ$5:$AZ$410,$B27,'Grid GenerationQueue'!$BA$5:$BA$410,$C27,'Grid GenerationQueue'!$BK$5:$BK$410,"&gt;0",'Grid GenerationQueue'!$BD$5:$BD$410,"&lt;="&amp;$BE$3)</f>
        <v>0</v>
      </c>
      <c r="CR27">
        <f>SUMIFS('Grid GenerationQueue'!AH$5:AH$410,'Grid GenerationQueue'!$AZ$5:$AZ$410,$B27,'Grid GenerationQueue'!$BA$5:$BA$410,$C27,'Grid GenerationQueue'!$BK$5:$BK$410,"&gt;0",'Grid GenerationQueue'!$BD$5:$BD$410,"&lt;="&amp;$BE$3)</f>
        <v>0</v>
      </c>
      <c r="CS27">
        <f>SUMIFS('Grid GenerationQueue'!AI$5:AI$410,'Grid GenerationQueue'!$AZ$5:$AZ$410,$B27,'Grid GenerationQueue'!$BA$5:$BA$410,$C27,'Grid GenerationQueue'!$BK$5:$BK$410,"&gt;0",'Grid GenerationQueue'!$BD$5:$BD$410,"&lt;="&amp;$BE$3)</f>
        <v>0</v>
      </c>
      <c r="CT27">
        <f>SUMIFS('Grid GenerationQueue'!AJ$5:AJ$410,'Grid GenerationQueue'!$AZ$5:$AZ$410,$B27,'Grid GenerationQueue'!$BA$5:$BA$410,$C27,'Grid GenerationQueue'!$BK$5:$BK$410,"&gt;0",'Grid GenerationQueue'!$BD$5:$BD$410,"&lt;="&amp;$BE$3)</f>
        <v>0</v>
      </c>
      <c r="CU27">
        <f>SUMIFS('Grid GenerationQueue'!AK$5:AK$410,'Grid GenerationQueue'!$AZ$5:$AZ$410,$B27,'Grid GenerationQueue'!$BA$5:$BA$410,$C27,'Grid GenerationQueue'!$BK$5:$BK$410,"&gt;0",'Grid GenerationQueue'!$BD$5:$BD$410,"&lt;="&amp;$BE$3)</f>
        <v>0</v>
      </c>
      <c r="CV27">
        <f>SUMIFS('Grid GenerationQueue'!AL$5:AL$410,'Grid GenerationQueue'!$AZ$5:$AZ$410,$B27,'Grid GenerationQueue'!$BA$5:$BA$410,$C27,'Grid GenerationQueue'!$BK$5:$BK$410,"&gt;0",'Grid GenerationQueue'!$BD$5:$BD$410,"&lt;="&amp;$BE$3)</f>
        <v>0</v>
      </c>
      <c r="CW27">
        <f>SUMIFS('Grid GenerationQueue'!AM$5:AM$410,'Grid GenerationQueue'!$AZ$5:$AZ$410,$B27,'Grid GenerationQueue'!$BA$5:$BA$410,$C27,'Grid GenerationQueue'!$BK$5:$BK$410,"&gt;0",'Grid GenerationQueue'!$BD$5:$BD$410,"&lt;="&amp;$BE$3)</f>
        <v>0</v>
      </c>
      <c r="CX27">
        <f>SUMIFS('Grid GenerationQueue'!AN$5:AN$410,'Grid GenerationQueue'!$AZ$5:$AZ$410,$B27,'Grid GenerationQueue'!$BA$5:$BA$410,$C27,'Grid GenerationQueue'!$BK$5:$BK$410,"&gt;0",'Grid GenerationQueue'!$BD$5:$BD$410,"&lt;="&amp;$BE$3)</f>
        <v>0</v>
      </c>
      <c r="CY27">
        <f>SUMIFS('Grid GenerationQueue'!AO$5:AO$410,'Grid GenerationQueue'!$AZ$5:$AZ$410,$B27,'Grid GenerationQueue'!$BA$5:$BA$410,$C27,'Grid GenerationQueue'!$BK$5:$BK$410,"&gt;0",'Grid GenerationQueue'!$BD$5:$BD$410,"&lt;="&amp;$BE$3)</f>
        <v>0</v>
      </c>
      <c r="CZ27">
        <f>SUMIFS('Grid GenerationQueue'!AP$5:AP$410,'Grid GenerationQueue'!$AZ$5:$AZ$410,$B27,'Grid GenerationQueue'!$BA$5:$BA$410,$C27,'Grid GenerationQueue'!$BK$5:$BK$410,"&gt;0",'Grid GenerationQueue'!$BD$5:$BD$410,"&lt;="&amp;$BE$3)</f>
        <v>0</v>
      </c>
      <c r="DA27">
        <f>SUMIFS('Grid GenerationQueue'!AQ$5:AQ$410,'Grid GenerationQueue'!$AZ$5:$AZ$410,$B27,'Grid GenerationQueue'!$BA$5:$BA$410,$C27,'Grid GenerationQueue'!$BK$5:$BK$410,"&gt;0",'Grid GenerationQueue'!$BD$5:$BD$410,"&lt;="&amp;$BE$3)</f>
        <v>0</v>
      </c>
      <c r="DB27">
        <f>SUMIFS('Grid GenerationQueue'!AR$5:AR$410,'Grid GenerationQueue'!$AZ$5:$AZ$410,$B27,'Grid GenerationQueue'!$BA$5:$BA$410,$C27,'Grid GenerationQueue'!$BK$5:$BK$410,"&gt;0",'Grid GenerationQueue'!$BD$5:$BD$410,"&lt;="&amp;$BE$3)</f>
        <v>0</v>
      </c>
    </row>
    <row r="28" spans="1:106" x14ac:dyDescent="0.35">
      <c r="A28" t="s">
        <v>4748</v>
      </c>
      <c r="B28" t="s">
        <v>4758</v>
      </c>
      <c r="C28">
        <v>115</v>
      </c>
      <c r="D28">
        <f>SUMIFS('Grid GenerationQueue'!AG$5:AG$410,'Grid GenerationQueue'!$AZ$5:$AZ$410,$B28,'Grid GenerationQueue'!$BA$5:$BA$410,$C28)</f>
        <v>0</v>
      </c>
      <c r="E28">
        <f>SUMIFS('Grid GenerationQueue'!AH$5:AH$410,'Grid GenerationQueue'!$AZ$5:$AZ$410,$B28,'Grid GenerationQueue'!$BA$5:$BA$410,$C28)</f>
        <v>0</v>
      </c>
      <c r="F28">
        <f>SUMIFS('Grid GenerationQueue'!AI$5:AI$410,'Grid GenerationQueue'!$AZ$5:$AZ$410,$B28,'Grid GenerationQueue'!$BA$5:$BA$410,$C28)</f>
        <v>0</v>
      </c>
      <c r="G28">
        <f>SUMIFS('Grid GenerationQueue'!AJ$5:AJ$410,'Grid GenerationQueue'!$AZ$5:$AZ$410,$B28,'Grid GenerationQueue'!$BA$5:$BA$410,$C28)</f>
        <v>0</v>
      </c>
      <c r="H28">
        <f>SUMIFS('Grid GenerationQueue'!AK$5:AK$410,'Grid GenerationQueue'!$AZ$5:$AZ$410,$B28,'Grid GenerationQueue'!$BA$5:$BA$410,$C28)</f>
        <v>0</v>
      </c>
      <c r="I28">
        <f>SUMIFS('Grid GenerationQueue'!AL$5:AL$410,'Grid GenerationQueue'!$AZ$5:$AZ$410,$B28,'Grid GenerationQueue'!$BA$5:$BA$410,$C28)</f>
        <v>0</v>
      </c>
      <c r="J28">
        <f>SUMIFS('Grid GenerationQueue'!AM$5:AM$410,'Grid GenerationQueue'!$AZ$5:$AZ$410,$B28,'Grid GenerationQueue'!$BA$5:$BA$410,$C28)</f>
        <v>0</v>
      </c>
      <c r="K28">
        <f>SUMIFS('Grid GenerationQueue'!AN$5:AN$410,'Grid GenerationQueue'!$AZ$5:$AZ$410,$B28,'Grid GenerationQueue'!$BA$5:$BA$410,$C28)</f>
        <v>0</v>
      </c>
      <c r="L28">
        <f>SUMIFS('Grid GenerationQueue'!AO$5:AO$410,'Grid GenerationQueue'!$AZ$5:$AZ$410,$B28,'Grid GenerationQueue'!$BA$5:$BA$410,$C28)</f>
        <v>0</v>
      </c>
      <c r="M28">
        <f>SUMIFS('Grid GenerationQueue'!AP$5:AP$410,'Grid GenerationQueue'!$AZ$5:$AZ$410,$B28,'Grid GenerationQueue'!$BA$5:$BA$410,$C28)</f>
        <v>0</v>
      </c>
      <c r="N28">
        <f>SUMIFS('Grid GenerationQueue'!AQ$5:AQ$410,'Grid GenerationQueue'!$AZ$5:$AZ$410,$B28,'Grid GenerationQueue'!$BA$5:$BA$410,$C28)</f>
        <v>0</v>
      </c>
      <c r="O28">
        <f>SUMIFS('Grid GenerationQueue'!AR$5:AR$410,'Grid GenerationQueue'!$AZ$5:$AZ$410,$B28,'Grid GenerationQueue'!$BA$5:$BA$410,$C28)</f>
        <v>0</v>
      </c>
      <c r="Q28">
        <f>SUMIFS('Grid GenerationQueue'!AG$5:AG$410,'Grid GenerationQueue'!$AZ$5:$AZ$410,$B28,'Grid GenerationQueue'!$BA$5:$BA$410,$C28,'Grid GenerationQueue'!$BJ$5:$BJ$410,"Executed")</f>
        <v>0</v>
      </c>
      <c r="R28">
        <f>SUMIFS('Grid GenerationQueue'!AH$5:AH$410,'Grid GenerationQueue'!$AZ$5:$AZ$410,$B28,'Grid GenerationQueue'!$BA$5:$BA$410,$C28,'Grid GenerationQueue'!$BJ$5:$BJ$410,"Executed")</f>
        <v>0</v>
      </c>
      <c r="S28">
        <f>SUMIFS('Grid GenerationQueue'!AI$5:AI$410,'Grid GenerationQueue'!$AZ$5:$AZ$410,$B28,'Grid GenerationQueue'!$BA$5:$BA$410,$C28,'Grid GenerationQueue'!$BJ$5:$BJ$410,"Executed")</f>
        <v>0</v>
      </c>
      <c r="T28">
        <f>SUMIFS('Grid GenerationQueue'!AJ$5:AJ$410,'Grid GenerationQueue'!$AZ$5:$AZ$410,$B28,'Grid GenerationQueue'!$BA$5:$BA$410,$C28,'Grid GenerationQueue'!$BJ$5:$BJ$410,"Executed")</f>
        <v>0</v>
      </c>
      <c r="U28">
        <f>SUMIFS('Grid GenerationQueue'!AK$5:AK$410,'Grid GenerationQueue'!$AZ$5:$AZ$410,$B28,'Grid GenerationQueue'!$BA$5:$BA$410,$C28,'Grid GenerationQueue'!$BJ$5:$BJ$410,"Executed")</f>
        <v>0</v>
      </c>
      <c r="V28">
        <f>SUMIFS('Grid GenerationQueue'!AL$5:AL$410,'Grid GenerationQueue'!$AZ$5:$AZ$410,$B28,'Grid GenerationQueue'!$BA$5:$BA$410,$C28,'Grid GenerationQueue'!$BJ$5:$BJ$410,"Executed")</f>
        <v>0</v>
      </c>
      <c r="W28">
        <f>SUMIFS('Grid GenerationQueue'!AM$5:AM$410,'Grid GenerationQueue'!$AZ$5:$AZ$410,$B28,'Grid GenerationQueue'!$BA$5:$BA$410,$C28,'Grid GenerationQueue'!$BJ$5:$BJ$410,"Executed")</f>
        <v>0</v>
      </c>
      <c r="X28">
        <f>SUMIFS('Grid GenerationQueue'!AN$5:AN$410,'Grid GenerationQueue'!$AZ$5:$AZ$410,$B28,'Grid GenerationQueue'!$BA$5:$BA$410,$C28,'Grid GenerationQueue'!$BJ$5:$BJ$410,"Executed")</f>
        <v>0</v>
      </c>
      <c r="Y28">
        <f>SUMIFS('Grid GenerationQueue'!AO$5:AO$410,'Grid GenerationQueue'!$AZ$5:$AZ$410,$B28,'Grid GenerationQueue'!$BA$5:$BA$410,$C28,'Grid GenerationQueue'!$BJ$5:$BJ$410,"Executed")</f>
        <v>0</v>
      </c>
      <c r="Z28">
        <f>SUMIFS('Grid GenerationQueue'!AP$5:AP$410,'Grid GenerationQueue'!$AZ$5:$AZ$410,$B28,'Grid GenerationQueue'!$BA$5:$BA$410,$C28,'Grid GenerationQueue'!$BJ$5:$BJ$410,"Executed")</f>
        <v>0</v>
      </c>
      <c r="AA28">
        <f>SUMIFS('Grid GenerationQueue'!AQ$5:AQ$410,'Grid GenerationQueue'!$AZ$5:$AZ$410,$B28,'Grid GenerationQueue'!$BA$5:$BA$410,$C28,'Grid GenerationQueue'!$BJ$5:$BJ$410,"Executed")</f>
        <v>0</v>
      </c>
      <c r="AB28">
        <f>SUMIFS('Grid GenerationQueue'!AR$5:AR$410,'Grid GenerationQueue'!$AZ$5:$AZ$410,$B28,'Grid GenerationQueue'!$BA$5:$BA$410,$C28,'Grid GenerationQueue'!$BJ$5:$BJ$410,"Executed")</f>
        <v>0</v>
      </c>
      <c r="AD28">
        <f>SUMIFS('Grid GenerationQueue'!AG$5:AG$410,'Grid GenerationQueue'!$AZ$5:$AZ$410,$B28,'Grid GenerationQueue'!$BA$5:$BA$410,$C28,'Grid GenerationQueue'!$BH$5:$BH$410,"&lt;&gt;"&amp;"")+SUMIFS('Grid GenerationQueue'!AG$5:AG$410,'Grid GenerationQueue'!$AZ$5:$AZ$410,$B28,'Grid GenerationQueue'!$BA$5:$BA$410,$C28,'Grid GenerationQueue'!$BH$5:$BH$410,"",'Grid GenerationQueue'!$AC$5:$AC$410,1)</f>
        <v>0</v>
      </c>
      <c r="AE28">
        <f>SUMIFS('Grid GenerationQueue'!AH$5:AH$410,'Grid GenerationQueue'!$AZ$5:$AZ$410,$B28,'Grid GenerationQueue'!$BA$5:$BA$410,$C28,'Grid GenerationQueue'!$BH$5:$BH$410,"&lt;&gt;"&amp;"")+SUMIFS('Grid GenerationQueue'!AH$5:AH$410,'Grid GenerationQueue'!$AZ$5:$AZ$410,$B28,'Grid GenerationQueue'!$BA$5:$BA$410,$C28,'Grid GenerationQueue'!$BH$5:$BH$410,"",'Grid GenerationQueue'!$AC$5:$AC$410,1)</f>
        <v>0</v>
      </c>
      <c r="AF28">
        <f>SUMIFS('Grid GenerationQueue'!AI$5:AI$410,'Grid GenerationQueue'!$AZ$5:$AZ$410,$B28,'Grid GenerationQueue'!$BA$5:$BA$410,$C28,'Grid GenerationQueue'!$BH$5:$BH$410,"&lt;&gt;"&amp;"")+SUMIFS('Grid GenerationQueue'!AI$5:AI$410,'Grid GenerationQueue'!$AZ$5:$AZ$410,$B28,'Grid GenerationQueue'!$BA$5:$BA$410,$C28,'Grid GenerationQueue'!$BH$5:$BH$410,"",'Grid GenerationQueue'!$AC$5:$AC$410,1)</f>
        <v>0</v>
      </c>
      <c r="AG28">
        <f>SUMIFS('Grid GenerationQueue'!AJ$5:AJ$410,'Grid GenerationQueue'!$AZ$5:$AZ$410,$B28,'Grid GenerationQueue'!$BA$5:$BA$410,$C28,'Grid GenerationQueue'!$BH$5:$BH$410,"&lt;&gt;"&amp;"")+SUMIFS('Grid GenerationQueue'!AJ$5:AJ$410,'Grid GenerationQueue'!$AZ$5:$AZ$410,$B28,'Grid GenerationQueue'!$BA$5:$BA$410,$C28,'Grid GenerationQueue'!$BH$5:$BH$410,"",'Grid GenerationQueue'!$AC$5:$AC$410,1)</f>
        <v>0</v>
      </c>
      <c r="AH28">
        <f>SUMIFS('Grid GenerationQueue'!AK$5:AK$410,'Grid GenerationQueue'!$AZ$5:$AZ$410,$B28,'Grid GenerationQueue'!$BA$5:$BA$410,$C28,'Grid GenerationQueue'!$BH$5:$BH$410,"&lt;&gt;"&amp;"")+SUMIFS('Grid GenerationQueue'!AK$5:AK$410,'Grid GenerationQueue'!$AZ$5:$AZ$410,$B28,'Grid GenerationQueue'!$BA$5:$BA$410,$C28,'Grid GenerationQueue'!$BH$5:$BH$410,"",'Grid GenerationQueue'!$AC$5:$AC$410,1)</f>
        <v>0</v>
      </c>
      <c r="AI28">
        <f>SUMIFS('Grid GenerationQueue'!AL$5:AL$410,'Grid GenerationQueue'!$AZ$5:$AZ$410,$B28,'Grid GenerationQueue'!$BA$5:$BA$410,$C28,'Grid GenerationQueue'!$BH$5:$BH$410,"&lt;&gt;"&amp;"")+SUMIFS('Grid GenerationQueue'!AL$5:AL$410,'Grid GenerationQueue'!$AZ$5:$AZ$410,$B28,'Grid GenerationQueue'!$BA$5:$BA$410,$C28,'Grid GenerationQueue'!$BH$5:$BH$410,"",'Grid GenerationQueue'!$AC$5:$AC$410,1)</f>
        <v>0</v>
      </c>
      <c r="AJ28">
        <f>SUMIFS('Grid GenerationQueue'!AM$5:AM$410,'Grid GenerationQueue'!$AZ$5:$AZ$410,$B28,'Grid GenerationQueue'!$BA$5:$BA$410,$C28,'Grid GenerationQueue'!$BH$5:$BH$410,"&lt;&gt;"&amp;"")+SUMIFS('Grid GenerationQueue'!AM$5:AM$410,'Grid GenerationQueue'!$AZ$5:$AZ$410,$B28,'Grid GenerationQueue'!$BA$5:$BA$410,$C28,'Grid GenerationQueue'!$BH$5:$BH$410,"",'Grid GenerationQueue'!$AC$5:$AC$410,1)</f>
        <v>0</v>
      </c>
      <c r="AK28">
        <f>SUMIFS('Grid GenerationQueue'!AN$5:AN$410,'Grid GenerationQueue'!$AZ$5:$AZ$410,$B28,'Grid GenerationQueue'!$BA$5:$BA$410,$C28,'Grid GenerationQueue'!$BH$5:$BH$410,"&lt;&gt;"&amp;"")+SUMIFS('Grid GenerationQueue'!AN$5:AN$410,'Grid GenerationQueue'!$AZ$5:$AZ$410,$B28,'Grid GenerationQueue'!$BA$5:$BA$410,$C28,'Grid GenerationQueue'!$BH$5:$BH$410,"",'Grid GenerationQueue'!$AC$5:$AC$410,1)</f>
        <v>0</v>
      </c>
      <c r="AL28">
        <f>SUMIFS('Grid GenerationQueue'!AO$5:AO$410,'Grid GenerationQueue'!$AZ$5:$AZ$410,$B28,'Grid GenerationQueue'!$BA$5:$BA$410,$C28,'Grid GenerationQueue'!$BH$5:$BH$410,"&lt;&gt;"&amp;"")+SUMIFS('Grid GenerationQueue'!AO$5:AO$410,'Grid GenerationQueue'!$AZ$5:$AZ$410,$B28,'Grid GenerationQueue'!$BA$5:$BA$410,$C28,'Grid GenerationQueue'!$BH$5:$BH$410,"",'Grid GenerationQueue'!$AC$5:$AC$410,1)</f>
        <v>0</v>
      </c>
      <c r="AM28">
        <f>SUMIFS('Grid GenerationQueue'!AP$5:AP$410,'Grid GenerationQueue'!$AZ$5:$AZ$410,$B28,'Grid GenerationQueue'!$BA$5:$BA$410,$C28,'Grid GenerationQueue'!$BH$5:$BH$410,"&lt;&gt;"&amp;"")+SUMIFS('Grid GenerationQueue'!AP$5:AP$410,'Grid GenerationQueue'!$AZ$5:$AZ$410,$B28,'Grid GenerationQueue'!$BA$5:$BA$410,$C28,'Grid GenerationQueue'!$BH$5:$BH$410,"",'Grid GenerationQueue'!$AC$5:$AC$410,1)</f>
        <v>0</v>
      </c>
      <c r="AN28">
        <f>SUMIFS('Grid GenerationQueue'!AQ$5:AQ$410,'Grid GenerationQueue'!$AZ$5:$AZ$410,$B28,'Grid GenerationQueue'!$BA$5:$BA$410,$C28,'Grid GenerationQueue'!$BH$5:$BH$410,"&lt;&gt;"&amp;"")+SUMIFS('Grid GenerationQueue'!AQ$5:AQ$410,'Grid GenerationQueue'!$AZ$5:$AZ$410,$B28,'Grid GenerationQueue'!$BA$5:$BA$410,$C28,'Grid GenerationQueue'!$BH$5:$BH$410,"",'Grid GenerationQueue'!$AC$5:$AC$410,1)</f>
        <v>0</v>
      </c>
      <c r="AO28">
        <f>SUMIFS('Grid GenerationQueue'!AR$5:AR$410,'Grid GenerationQueue'!$AZ$5:$AZ$410,$B28,'Grid GenerationQueue'!$BA$5:$BA$410,$C28,'Grid GenerationQueue'!$BH$5:$BH$410,"&lt;&gt;"&amp;"")+SUMIFS('Grid GenerationQueue'!AR$5:AR$410,'Grid GenerationQueue'!$AZ$5:$AZ$410,$B28,'Grid GenerationQueue'!$BA$5:$BA$410,$C28,'Grid GenerationQueue'!$BH$5:$BH$410,"",'Grid GenerationQueue'!$AC$5:$AC$410,1)</f>
        <v>0</v>
      </c>
      <c r="AQ28">
        <f>SUMIFS('Grid GenerationQueue'!AG$5:AG$410,'Grid GenerationQueue'!$AZ$5:$AZ$410,$B28,'Grid GenerationQueue'!$BA$5:$BA$410,$C28,'Grid GenerationQueue'!$BK$5:$BK$410,"&gt;0")</f>
        <v>0</v>
      </c>
      <c r="AR28">
        <f>SUMIFS('Grid GenerationQueue'!AH$5:AH$410,'Grid GenerationQueue'!$AZ$5:$AZ$410,$B28,'Grid GenerationQueue'!$BA$5:$BA$410,$C28,'Grid GenerationQueue'!$BK$5:$BK$410,"&gt;0")</f>
        <v>0</v>
      </c>
      <c r="AS28">
        <f>SUMIFS('Grid GenerationQueue'!AI$5:AI$410,'Grid GenerationQueue'!$AZ$5:$AZ$410,$B28,'Grid GenerationQueue'!$BA$5:$BA$410,$C28,'Grid GenerationQueue'!$BK$5:$BK$410,"&gt;0")</f>
        <v>0</v>
      </c>
      <c r="AT28">
        <f>SUMIFS('Grid GenerationQueue'!AJ$5:AJ$410,'Grid GenerationQueue'!$AZ$5:$AZ$410,$B28,'Grid GenerationQueue'!$BA$5:$BA$410,$C28,'Grid GenerationQueue'!$BK$5:$BK$410,"&gt;0")</f>
        <v>0</v>
      </c>
      <c r="AU28">
        <f>SUMIFS('Grid GenerationQueue'!AK$5:AK$410,'Grid GenerationQueue'!$AZ$5:$AZ$410,$B28,'Grid GenerationQueue'!$BA$5:$BA$410,$C28,'Grid GenerationQueue'!$BK$5:$BK$410,"&gt;0")</f>
        <v>0</v>
      </c>
      <c r="AV28">
        <f>SUMIFS('Grid GenerationQueue'!AL$5:AL$410,'Grid GenerationQueue'!$AZ$5:$AZ$410,$B28,'Grid GenerationQueue'!$BA$5:$BA$410,$C28,'Grid GenerationQueue'!$BK$5:$BK$410,"&gt;0")</f>
        <v>0</v>
      </c>
      <c r="AW28">
        <f>SUMIFS('Grid GenerationQueue'!AM$5:AM$410,'Grid GenerationQueue'!$AZ$5:$AZ$410,$B28,'Grid GenerationQueue'!$BA$5:$BA$410,$C28,'Grid GenerationQueue'!$BK$5:$BK$410,"&gt;0")</f>
        <v>0</v>
      </c>
      <c r="AX28">
        <f>SUMIFS('Grid GenerationQueue'!AN$5:AN$410,'Grid GenerationQueue'!$AZ$5:$AZ$410,$B28,'Grid GenerationQueue'!$BA$5:$BA$410,$C28,'Grid GenerationQueue'!$BK$5:$BK$410,"&gt;0")</f>
        <v>0</v>
      </c>
      <c r="AY28">
        <f>SUMIFS('Grid GenerationQueue'!AO$5:AO$410,'Grid GenerationQueue'!$AZ$5:$AZ$410,$B28,'Grid GenerationQueue'!$BA$5:$BA$410,$C28,'Grid GenerationQueue'!$BK$5:$BK$410,"&gt;0")</f>
        <v>0</v>
      </c>
      <c r="AZ28">
        <f>SUMIFS('Grid GenerationQueue'!AP$5:AP$410,'Grid GenerationQueue'!$AZ$5:$AZ$410,$B28,'Grid GenerationQueue'!$BA$5:$BA$410,$C28,'Grid GenerationQueue'!$BK$5:$BK$410,"&gt;0")</f>
        <v>0</v>
      </c>
      <c r="BA28">
        <f>SUMIFS('Grid GenerationQueue'!AQ$5:AQ$410,'Grid GenerationQueue'!$AZ$5:$AZ$410,$B28,'Grid GenerationQueue'!$BA$5:$BA$410,$C28,'Grid GenerationQueue'!$BK$5:$BK$410,"&gt;0")</f>
        <v>0</v>
      </c>
      <c r="BB28">
        <f>SUMIFS('Grid GenerationQueue'!AR$5:AR$410,'Grid GenerationQueue'!$AZ$5:$AZ$410,$B28,'Grid GenerationQueue'!$BA$5:$BA$410,$C28,'Grid GenerationQueue'!$BK$5:$BK$410,"&gt;0")</f>
        <v>0</v>
      </c>
      <c r="BD28">
        <f>SUMIFS('Grid GenerationQueue'!AG$5:AG$410,'Grid GenerationQueue'!$AZ$5:$AZ$410,$B28,'Grid GenerationQueue'!$BA$5:$BA$410,$C28,'Grid GenerationQueue'!$BD$5:$BD$410,"&lt;="&amp;$BE$3)</f>
        <v>0</v>
      </c>
      <c r="BE28">
        <f>SUMIFS('Grid GenerationQueue'!AH$5:AH$410,'Grid GenerationQueue'!$AZ$5:$AZ$410,$B28,'Grid GenerationQueue'!$BA$5:$BA$410,$C28,'Grid GenerationQueue'!$BD$5:$BD$410,"&lt;="&amp;$BE$3)</f>
        <v>0</v>
      </c>
      <c r="BF28">
        <f>SUMIFS('Grid GenerationQueue'!AI$5:AI$410,'Grid GenerationQueue'!$AZ$5:$AZ$410,$B28,'Grid GenerationQueue'!$BA$5:$BA$410,$C28,'Grid GenerationQueue'!$BD$5:$BD$410,"&lt;="&amp;$BE$3)</f>
        <v>0</v>
      </c>
      <c r="BG28">
        <f>SUMIFS('Grid GenerationQueue'!AJ$5:AJ$410,'Grid GenerationQueue'!$AZ$5:$AZ$410,$B28,'Grid GenerationQueue'!$BA$5:$BA$410,$C28,'Grid GenerationQueue'!$BD$5:$BD$410,"&lt;="&amp;$BE$3)</f>
        <v>0</v>
      </c>
      <c r="BH28">
        <f>SUMIFS('Grid GenerationQueue'!AK$5:AK$410,'Grid GenerationQueue'!$AZ$5:$AZ$410,$B28,'Grid GenerationQueue'!$BA$5:$BA$410,$C28,'Grid GenerationQueue'!$BD$5:$BD$410,"&lt;="&amp;$BE$3)</f>
        <v>0</v>
      </c>
      <c r="BI28">
        <f>SUMIFS('Grid GenerationQueue'!AL$5:AL$410,'Grid GenerationQueue'!$AZ$5:$AZ$410,$B28,'Grid GenerationQueue'!$BA$5:$BA$410,$C28,'Grid GenerationQueue'!$BD$5:$BD$410,"&lt;="&amp;$BE$3)</f>
        <v>0</v>
      </c>
      <c r="BJ28">
        <f>SUMIFS('Grid GenerationQueue'!AM$5:AM$410,'Grid GenerationQueue'!$AZ$5:$AZ$410,$B28,'Grid GenerationQueue'!$BA$5:$BA$410,$C28,'Grid GenerationQueue'!$BD$5:$BD$410,"&lt;="&amp;$BE$3)</f>
        <v>0</v>
      </c>
      <c r="BK28">
        <f>SUMIFS('Grid GenerationQueue'!AN$5:AN$410,'Grid GenerationQueue'!$AZ$5:$AZ$410,$B28,'Grid GenerationQueue'!$BA$5:$BA$410,$C28,'Grid GenerationQueue'!$BD$5:$BD$410,"&lt;="&amp;$BE$3)</f>
        <v>0</v>
      </c>
      <c r="BL28">
        <f>SUMIFS('Grid GenerationQueue'!AO$5:AO$410,'Grid GenerationQueue'!$AZ$5:$AZ$410,$B28,'Grid GenerationQueue'!$BA$5:$BA$410,$C28,'Grid GenerationQueue'!$BD$5:$BD$410,"&lt;="&amp;$BE$3)</f>
        <v>0</v>
      </c>
      <c r="BM28">
        <f>SUMIFS('Grid GenerationQueue'!AP$5:AP$410,'Grid GenerationQueue'!$AZ$5:$AZ$410,$B28,'Grid GenerationQueue'!$BA$5:$BA$410,$C28,'Grid GenerationQueue'!$BD$5:$BD$410,"&lt;="&amp;$BE$3)</f>
        <v>0</v>
      </c>
      <c r="BN28">
        <f>SUMIFS('Grid GenerationQueue'!AQ$5:AQ$410,'Grid GenerationQueue'!$AZ$5:$AZ$410,$B28,'Grid GenerationQueue'!$BA$5:$BA$410,$C28,'Grid GenerationQueue'!$BD$5:$BD$410,"&lt;="&amp;$BE$3)</f>
        <v>0</v>
      </c>
      <c r="BO28">
        <f>SUMIFS('Grid GenerationQueue'!AR$5:AR$410,'Grid GenerationQueue'!$AZ$5:$AZ$410,$B28,'Grid GenerationQueue'!$BA$5:$BA$410,$C28,'Grid GenerationQueue'!$BD$5:$BD$410,"&lt;="&amp;$BE$3)</f>
        <v>0</v>
      </c>
      <c r="BQ28">
        <f>SUMIFS('Grid GenerationQueue'!AG$5:AG$410,'Grid GenerationQueue'!$AZ$5:$AZ$410,$B28,'Grid GenerationQueue'!$BA$5:$BA$410,$C28,'Grid GenerationQueue'!$BJ$5:$BJ$410,"Executed",'Grid GenerationQueue'!$BD$5:$BD$410,"&lt;="&amp;$BE$3)</f>
        <v>0</v>
      </c>
      <c r="BR28">
        <f>SUMIFS('Grid GenerationQueue'!AH$5:AH$410,'Grid GenerationQueue'!$AZ$5:$AZ$410,$B28,'Grid GenerationQueue'!$BA$5:$BA$410,$C28,'Grid GenerationQueue'!$BJ$5:$BJ$410,"Executed",'Grid GenerationQueue'!$BD$5:$BD$410,"&lt;="&amp;$BE$3)</f>
        <v>0</v>
      </c>
      <c r="BS28">
        <f>SUMIFS('Grid GenerationQueue'!AI$5:AI$410,'Grid GenerationQueue'!$AZ$5:$AZ$410,$B28,'Grid GenerationQueue'!$BA$5:$BA$410,$C28,'Grid GenerationQueue'!$BJ$5:$BJ$410,"Executed",'Grid GenerationQueue'!$BD$5:$BD$410,"&lt;="&amp;$BE$3)</f>
        <v>0</v>
      </c>
      <c r="BT28">
        <f>SUMIFS('Grid GenerationQueue'!AJ$5:AJ$410,'Grid GenerationQueue'!$AZ$5:$AZ$410,$B28,'Grid GenerationQueue'!$BA$5:$BA$410,$C28,'Grid GenerationQueue'!$BJ$5:$BJ$410,"Executed",'Grid GenerationQueue'!$BD$5:$BD$410,"&lt;="&amp;$BE$3)</f>
        <v>0</v>
      </c>
      <c r="BU28">
        <f>SUMIFS('Grid GenerationQueue'!AK$5:AK$410,'Grid GenerationQueue'!$AZ$5:$AZ$410,$B28,'Grid GenerationQueue'!$BA$5:$BA$410,$C28,'Grid GenerationQueue'!$BJ$5:$BJ$410,"Executed",'Grid GenerationQueue'!$BD$5:$BD$410,"&lt;="&amp;$BE$3)</f>
        <v>0</v>
      </c>
      <c r="BV28">
        <f>SUMIFS('Grid GenerationQueue'!AL$5:AL$410,'Grid GenerationQueue'!$AZ$5:$AZ$410,$B28,'Grid GenerationQueue'!$BA$5:$BA$410,$C28,'Grid GenerationQueue'!$BJ$5:$BJ$410,"Executed",'Grid GenerationQueue'!$BD$5:$BD$410,"&lt;="&amp;$BE$3)</f>
        <v>0</v>
      </c>
      <c r="BW28">
        <f>SUMIFS('Grid GenerationQueue'!AM$5:AM$410,'Grid GenerationQueue'!$AZ$5:$AZ$410,$B28,'Grid GenerationQueue'!$BA$5:$BA$410,$C28,'Grid GenerationQueue'!$BJ$5:$BJ$410,"Executed",'Grid GenerationQueue'!$BD$5:$BD$410,"&lt;="&amp;$BE$3)</f>
        <v>0</v>
      </c>
      <c r="BX28">
        <f>SUMIFS('Grid GenerationQueue'!AN$5:AN$410,'Grid GenerationQueue'!$AZ$5:$AZ$410,$B28,'Grid GenerationQueue'!$BA$5:$BA$410,$C28,'Grid GenerationQueue'!$BJ$5:$BJ$410,"Executed",'Grid GenerationQueue'!$BD$5:$BD$410,"&lt;="&amp;$BE$3)</f>
        <v>0</v>
      </c>
      <c r="BY28">
        <f>SUMIFS('Grid GenerationQueue'!AO$5:AO$410,'Grid GenerationQueue'!$AZ$5:$AZ$410,$B28,'Grid GenerationQueue'!$BA$5:$BA$410,$C28,'Grid GenerationQueue'!$BJ$5:$BJ$410,"Executed",'Grid GenerationQueue'!$BD$5:$BD$410,"&lt;="&amp;$BE$3)</f>
        <v>0</v>
      </c>
      <c r="BZ28">
        <f>SUMIFS('Grid GenerationQueue'!AP$5:AP$410,'Grid GenerationQueue'!$AZ$5:$AZ$410,$B28,'Grid GenerationQueue'!$BA$5:$BA$410,$C28,'Grid GenerationQueue'!$BJ$5:$BJ$410,"Executed",'Grid GenerationQueue'!$BD$5:$BD$410,"&lt;="&amp;$BE$3)</f>
        <v>0</v>
      </c>
      <c r="CA28">
        <f>SUMIFS('Grid GenerationQueue'!AQ$5:AQ$410,'Grid GenerationQueue'!$AZ$5:$AZ$410,$B28,'Grid GenerationQueue'!$BA$5:$BA$410,$C28,'Grid GenerationQueue'!$BJ$5:$BJ$410,"Executed",'Grid GenerationQueue'!$BD$5:$BD$410,"&lt;="&amp;$BE$3)</f>
        <v>0</v>
      </c>
      <c r="CB28">
        <f>SUMIFS('Grid GenerationQueue'!AR$5:AR$410,'Grid GenerationQueue'!$AZ$5:$AZ$410,$B28,'Grid GenerationQueue'!$BA$5:$BA$410,$C28,'Grid GenerationQueue'!$BJ$5:$BJ$410,"Executed",'Grid GenerationQueue'!$BD$5:$BD$410,"&lt;="&amp;$BE$3)</f>
        <v>0</v>
      </c>
      <c r="CD28">
        <f>SUMIFS('Grid GenerationQueue'!AG$5:AG$410,'Grid GenerationQueue'!$AZ$5:$AZ$410,$B28,'Grid GenerationQueue'!$BA$5:$BA$410,$C28,'Grid GenerationQueue'!$BH$5:$BH$410,"&lt;&gt;"&amp;"",'Grid GenerationQueue'!$BD$5:$BD$410,"&lt;="&amp;$BE$3)</f>
        <v>0</v>
      </c>
      <c r="CE28">
        <f>SUMIFS('Grid GenerationQueue'!AH$5:AH$410,'Grid GenerationQueue'!$AZ$5:$AZ$410,$B28,'Grid GenerationQueue'!$BA$5:$BA$410,$C28,'Grid GenerationQueue'!$BH$5:$BH$410,"&lt;&gt;"&amp;"",'Grid GenerationQueue'!$BD$5:$BD$410,"&lt;="&amp;$BE$3)</f>
        <v>0</v>
      </c>
      <c r="CF28">
        <f>SUMIFS('Grid GenerationQueue'!AI$5:AI$410,'Grid GenerationQueue'!$AZ$5:$AZ$410,$B28,'Grid GenerationQueue'!$BA$5:$BA$410,$C28,'Grid GenerationQueue'!$BH$5:$BH$410,"&lt;&gt;"&amp;"",'Grid GenerationQueue'!$BD$5:$BD$410,"&lt;="&amp;$BE$3)</f>
        <v>0</v>
      </c>
      <c r="CG28">
        <f>SUMIFS('Grid GenerationQueue'!AJ$5:AJ$410,'Grid GenerationQueue'!$AZ$5:$AZ$410,$B28,'Grid GenerationQueue'!$BA$5:$BA$410,$C28,'Grid GenerationQueue'!$BH$5:$BH$410,"&lt;&gt;"&amp;"",'Grid GenerationQueue'!$BD$5:$BD$410,"&lt;="&amp;$BE$3)</f>
        <v>0</v>
      </c>
      <c r="CH28">
        <f>SUMIFS('Grid GenerationQueue'!AK$5:AK$410,'Grid GenerationQueue'!$AZ$5:$AZ$410,$B28,'Grid GenerationQueue'!$BA$5:$BA$410,$C28,'Grid GenerationQueue'!$BH$5:$BH$410,"&lt;&gt;"&amp;"",'Grid GenerationQueue'!$BD$5:$BD$410,"&lt;="&amp;$BE$3)</f>
        <v>0</v>
      </c>
      <c r="CI28">
        <f>SUMIFS('Grid GenerationQueue'!AL$5:AL$410,'Grid GenerationQueue'!$AZ$5:$AZ$410,$B28,'Grid GenerationQueue'!$BA$5:$BA$410,$C28,'Grid GenerationQueue'!$BH$5:$BH$410,"&lt;&gt;"&amp;"",'Grid GenerationQueue'!$BD$5:$BD$410,"&lt;="&amp;$BE$3)</f>
        <v>0</v>
      </c>
      <c r="CJ28">
        <f>SUMIFS('Grid GenerationQueue'!AM$5:AM$410,'Grid GenerationQueue'!$AZ$5:$AZ$410,$B28,'Grid GenerationQueue'!$BA$5:$BA$410,$C28,'Grid GenerationQueue'!$BH$5:$BH$410,"&lt;&gt;"&amp;"",'Grid GenerationQueue'!$BD$5:$BD$410,"&lt;="&amp;$BE$3)</f>
        <v>0</v>
      </c>
      <c r="CK28">
        <f>SUMIFS('Grid GenerationQueue'!AN$5:AN$410,'Grid GenerationQueue'!$AZ$5:$AZ$410,$B28,'Grid GenerationQueue'!$BA$5:$BA$410,$C28,'Grid GenerationQueue'!$BH$5:$BH$410,"&lt;&gt;"&amp;"",'Grid GenerationQueue'!$BD$5:$BD$410,"&lt;="&amp;$BE$3)</f>
        <v>0</v>
      </c>
      <c r="CL28">
        <f>SUMIFS('Grid GenerationQueue'!AO$5:AO$410,'Grid GenerationQueue'!$AZ$5:$AZ$410,$B28,'Grid GenerationQueue'!$BA$5:$BA$410,$C28,'Grid GenerationQueue'!$BH$5:$BH$410,"&lt;&gt;"&amp;"",'Grid GenerationQueue'!$BD$5:$BD$410,"&lt;="&amp;$BE$3)</f>
        <v>0</v>
      </c>
      <c r="CM28">
        <f>SUMIFS('Grid GenerationQueue'!AP$5:AP$410,'Grid GenerationQueue'!$AZ$5:$AZ$410,$B28,'Grid GenerationQueue'!$BA$5:$BA$410,$C28,'Grid GenerationQueue'!$BH$5:$BH$410,"&lt;&gt;"&amp;"",'Grid GenerationQueue'!$BD$5:$BD$410,"&lt;="&amp;$BE$3)</f>
        <v>0</v>
      </c>
      <c r="CN28">
        <f>SUMIFS('Grid GenerationQueue'!AQ$5:AQ$410,'Grid GenerationQueue'!$AZ$5:$AZ$410,$B28,'Grid GenerationQueue'!$BA$5:$BA$410,$C28,'Grid GenerationQueue'!$BH$5:$BH$410,"&lt;&gt;"&amp;"",'Grid GenerationQueue'!$BD$5:$BD$410,"&lt;="&amp;$BE$3)</f>
        <v>0</v>
      </c>
      <c r="CO28">
        <f>SUMIFS('Grid GenerationQueue'!AR$5:AR$410,'Grid GenerationQueue'!$AZ$5:$AZ$410,$B28,'Grid GenerationQueue'!$BA$5:$BA$410,$C28,'Grid GenerationQueue'!$BH$5:$BH$410,"&lt;&gt;"&amp;"",'Grid GenerationQueue'!$BD$5:$BD$410,"&lt;="&amp;$BE$3)</f>
        <v>0</v>
      </c>
      <c r="CQ28">
        <f>SUMIFS('Grid GenerationQueue'!AG$5:AG$410,'Grid GenerationQueue'!$AZ$5:$AZ$410,$B28,'Grid GenerationQueue'!$BA$5:$BA$410,$C28,'Grid GenerationQueue'!$BK$5:$BK$410,"&gt;0",'Grid GenerationQueue'!$BD$5:$BD$410,"&lt;="&amp;$BE$3)</f>
        <v>0</v>
      </c>
      <c r="CR28">
        <f>SUMIFS('Grid GenerationQueue'!AH$5:AH$410,'Grid GenerationQueue'!$AZ$5:$AZ$410,$B28,'Grid GenerationQueue'!$BA$5:$BA$410,$C28,'Grid GenerationQueue'!$BK$5:$BK$410,"&gt;0",'Grid GenerationQueue'!$BD$5:$BD$410,"&lt;="&amp;$BE$3)</f>
        <v>0</v>
      </c>
      <c r="CS28">
        <f>SUMIFS('Grid GenerationQueue'!AI$5:AI$410,'Grid GenerationQueue'!$AZ$5:$AZ$410,$B28,'Grid GenerationQueue'!$BA$5:$BA$410,$C28,'Grid GenerationQueue'!$BK$5:$BK$410,"&gt;0",'Grid GenerationQueue'!$BD$5:$BD$410,"&lt;="&amp;$BE$3)</f>
        <v>0</v>
      </c>
      <c r="CT28">
        <f>SUMIFS('Grid GenerationQueue'!AJ$5:AJ$410,'Grid GenerationQueue'!$AZ$5:$AZ$410,$B28,'Grid GenerationQueue'!$BA$5:$BA$410,$C28,'Grid GenerationQueue'!$BK$5:$BK$410,"&gt;0",'Grid GenerationQueue'!$BD$5:$BD$410,"&lt;="&amp;$BE$3)</f>
        <v>0</v>
      </c>
      <c r="CU28">
        <f>SUMIFS('Grid GenerationQueue'!AK$5:AK$410,'Grid GenerationQueue'!$AZ$5:$AZ$410,$B28,'Grid GenerationQueue'!$BA$5:$BA$410,$C28,'Grid GenerationQueue'!$BK$5:$BK$410,"&gt;0",'Grid GenerationQueue'!$BD$5:$BD$410,"&lt;="&amp;$BE$3)</f>
        <v>0</v>
      </c>
      <c r="CV28">
        <f>SUMIFS('Grid GenerationQueue'!AL$5:AL$410,'Grid GenerationQueue'!$AZ$5:$AZ$410,$B28,'Grid GenerationQueue'!$BA$5:$BA$410,$C28,'Grid GenerationQueue'!$BK$5:$BK$410,"&gt;0",'Grid GenerationQueue'!$BD$5:$BD$410,"&lt;="&amp;$BE$3)</f>
        <v>0</v>
      </c>
      <c r="CW28">
        <f>SUMIFS('Grid GenerationQueue'!AM$5:AM$410,'Grid GenerationQueue'!$AZ$5:$AZ$410,$B28,'Grid GenerationQueue'!$BA$5:$BA$410,$C28,'Grid GenerationQueue'!$BK$5:$BK$410,"&gt;0",'Grid GenerationQueue'!$BD$5:$BD$410,"&lt;="&amp;$BE$3)</f>
        <v>0</v>
      </c>
      <c r="CX28">
        <f>SUMIFS('Grid GenerationQueue'!AN$5:AN$410,'Grid GenerationQueue'!$AZ$5:$AZ$410,$B28,'Grid GenerationQueue'!$BA$5:$BA$410,$C28,'Grid GenerationQueue'!$BK$5:$BK$410,"&gt;0",'Grid GenerationQueue'!$BD$5:$BD$410,"&lt;="&amp;$BE$3)</f>
        <v>0</v>
      </c>
      <c r="CY28">
        <f>SUMIFS('Grid GenerationQueue'!AO$5:AO$410,'Grid GenerationQueue'!$AZ$5:$AZ$410,$B28,'Grid GenerationQueue'!$BA$5:$BA$410,$C28,'Grid GenerationQueue'!$BK$5:$BK$410,"&gt;0",'Grid GenerationQueue'!$BD$5:$BD$410,"&lt;="&amp;$BE$3)</f>
        <v>0</v>
      </c>
      <c r="CZ28">
        <f>SUMIFS('Grid GenerationQueue'!AP$5:AP$410,'Grid GenerationQueue'!$AZ$5:$AZ$410,$B28,'Grid GenerationQueue'!$BA$5:$BA$410,$C28,'Grid GenerationQueue'!$BK$5:$BK$410,"&gt;0",'Grid GenerationQueue'!$BD$5:$BD$410,"&lt;="&amp;$BE$3)</f>
        <v>0</v>
      </c>
      <c r="DA28">
        <f>SUMIFS('Grid GenerationQueue'!AQ$5:AQ$410,'Grid GenerationQueue'!$AZ$5:$AZ$410,$B28,'Grid GenerationQueue'!$BA$5:$BA$410,$C28,'Grid GenerationQueue'!$BK$5:$BK$410,"&gt;0",'Grid GenerationQueue'!$BD$5:$BD$410,"&lt;="&amp;$BE$3)</f>
        <v>0</v>
      </c>
      <c r="DB28">
        <f>SUMIFS('Grid GenerationQueue'!AR$5:AR$410,'Grid GenerationQueue'!$AZ$5:$AZ$410,$B28,'Grid GenerationQueue'!$BA$5:$BA$410,$C28,'Grid GenerationQueue'!$BK$5:$BK$410,"&gt;0",'Grid GenerationQueue'!$BD$5:$BD$410,"&lt;="&amp;$BE$3)</f>
        <v>0</v>
      </c>
    </row>
    <row r="29" spans="1:106" x14ac:dyDescent="0.35">
      <c r="A29" t="s">
        <v>75</v>
      </c>
      <c r="B29" t="s">
        <v>4413</v>
      </c>
      <c r="C29">
        <v>69</v>
      </c>
      <c r="D29">
        <f>SUMIFS('Grid GenerationQueue'!AG$5:AG$410,'Grid GenerationQueue'!$AZ$5:$AZ$410,$B29,'Grid GenerationQueue'!$BA$5:$BA$410,$C29)</f>
        <v>0</v>
      </c>
      <c r="E29">
        <f>SUMIFS('Grid GenerationQueue'!AH$5:AH$410,'Grid GenerationQueue'!$AZ$5:$AZ$410,$B29,'Grid GenerationQueue'!$BA$5:$BA$410,$C29)</f>
        <v>0</v>
      </c>
      <c r="F29">
        <f>SUMIFS('Grid GenerationQueue'!AI$5:AI$410,'Grid GenerationQueue'!$AZ$5:$AZ$410,$B29,'Grid GenerationQueue'!$BA$5:$BA$410,$C29)</f>
        <v>0</v>
      </c>
      <c r="G29">
        <f>SUMIFS('Grid GenerationQueue'!AJ$5:AJ$410,'Grid GenerationQueue'!$AZ$5:$AZ$410,$B29,'Grid GenerationQueue'!$BA$5:$BA$410,$C29)</f>
        <v>0</v>
      </c>
      <c r="H29">
        <f>SUMIFS('Grid GenerationQueue'!AK$5:AK$410,'Grid GenerationQueue'!$AZ$5:$AZ$410,$B29,'Grid GenerationQueue'!$BA$5:$BA$410,$C29)</f>
        <v>0</v>
      </c>
      <c r="I29">
        <f>SUMIFS('Grid GenerationQueue'!AL$5:AL$410,'Grid GenerationQueue'!$AZ$5:$AZ$410,$B29,'Grid GenerationQueue'!$BA$5:$BA$410,$C29)</f>
        <v>0</v>
      </c>
      <c r="J29">
        <f>SUMIFS('Grid GenerationQueue'!AM$5:AM$410,'Grid GenerationQueue'!$AZ$5:$AZ$410,$B29,'Grid GenerationQueue'!$BA$5:$BA$410,$C29)</f>
        <v>0</v>
      </c>
      <c r="K29">
        <f>SUMIFS('Grid GenerationQueue'!AN$5:AN$410,'Grid GenerationQueue'!$AZ$5:$AZ$410,$B29,'Grid GenerationQueue'!$BA$5:$BA$410,$C29)</f>
        <v>0</v>
      </c>
      <c r="L29">
        <f>SUMIFS('Grid GenerationQueue'!AO$5:AO$410,'Grid GenerationQueue'!$AZ$5:$AZ$410,$B29,'Grid GenerationQueue'!$BA$5:$BA$410,$C29)</f>
        <v>0</v>
      </c>
      <c r="M29">
        <f>SUMIFS('Grid GenerationQueue'!AP$5:AP$410,'Grid GenerationQueue'!$AZ$5:$AZ$410,$B29,'Grid GenerationQueue'!$BA$5:$BA$410,$C29)</f>
        <v>0</v>
      </c>
      <c r="N29">
        <f>SUMIFS('Grid GenerationQueue'!AQ$5:AQ$410,'Grid GenerationQueue'!$AZ$5:$AZ$410,$B29,'Grid GenerationQueue'!$BA$5:$BA$410,$C29)</f>
        <v>0</v>
      </c>
      <c r="O29">
        <f>SUMIFS('Grid GenerationQueue'!AR$5:AR$410,'Grid GenerationQueue'!$AZ$5:$AZ$410,$B29,'Grid GenerationQueue'!$BA$5:$BA$410,$C29)</f>
        <v>0</v>
      </c>
      <c r="Q29">
        <f>SUMIFS('Grid GenerationQueue'!AG$5:AG$410,'Grid GenerationQueue'!$AZ$5:$AZ$410,$B29,'Grid GenerationQueue'!$BA$5:$BA$410,$C29,'Grid GenerationQueue'!$BJ$5:$BJ$410,"Executed")</f>
        <v>0</v>
      </c>
      <c r="R29">
        <f>SUMIFS('Grid GenerationQueue'!AH$5:AH$410,'Grid GenerationQueue'!$AZ$5:$AZ$410,$B29,'Grid GenerationQueue'!$BA$5:$BA$410,$C29,'Grid GenerationQueue'!$BJ$5:$BJ$410,"Executed")</f>
        <v>0</v>
      </c>
      <c r="S29">
        <f>SUMIFS('Grid GenerationQueue'!AI$5:AI$410,'Grid GenerationQueue'!$AZ$5:$AZ$410,$B29,'Grid GenerationQueue'!$BA$5:$BA$410,$C29,'Grid GenerationQueue'!$BJ$5:$BJ$410,"Executed")</f>
        <v>0</v>
      </c>
      <c r="T29">
        <f>SUMIFS('Grid GenerationQueue'!AJ$5:AJ$410,'Grid GenerationQueue'!$AZ$5:$AZ$410,$B29,'Grid GenerationQueue'!$BA$5:$BA$410,$C29,'Grid GenerationQueue'!$BJ$5:$BJ$410,"Executed")</f>
        <v>0</v>
      </c>
      <c r="U29">
        <f>SUMIFS('Grid GenerationQueue'!AK$5:AK$410,'Grid GenerationQueue'!$AZ$5:$AZ$410,$B29,'Grid GenerationQueue'!$BA$5:$BA$410,$C29,'Grid GenerationQueue'!$BJ$5:$BJ$410,"Executed")</f>
        <v>0</v>
      </c>
      <c r="V29">
        <f>SUMIFS('Grid GenerationQueue'!AL$5:AL$410,'Grid GenerationQueue'!$AZ$5:$AZ$410,$B29,'Grid GenerationQueue'!$BA$5:$BA$410,$C29,'Grid GenerationQueue'!$BJ$5:$BJ$410,"Executed")</f>
        <v>0</v>
      </c>
      <c r="W29">
        <f>SUMIFS('Grid GenerationQueue'!AM$5:AM$410,'Grid GenerationQueue'!$AZ$5:$AZ$410,$B29,'Grid GenerationQueue'!$BA$5:$BA$410,$C29,'Grid GenerationQueue'!$BJ$5:$BJ$410,"Executed")</f>
        <v>0</v>
      </c>
      <c r="X29">
        <f>SUMIFS('Grid GenerationQueue'!AN$5:AN$410,'Grid GenerationQueue'!$AZ$5:$AZ$410,$B29,'Grid GenerationQueue'!$BA$5:$BA$410,$C29,'Grid GenerationQueue'!$BJ$5:$BJ$410,"Executed")</f>
        <v>0</v>
      </c>
      <c r="Y29">
        <f>SUMIFS('Grid GenerationQueue'!AO$5:AO$410,'Grid GenerationQueue'!$AZ$5:$AZ$410,$B29,'Grid GenerationQueue'!$BA$5:$BA$410,$C29,'Grid GenerationQueue'!$BJ$5:$BJ$410,"Executed")</f>
        <v>0</v>
      </c>
      <c r="Z29">
        <f>SUMIFS('Grid GenerationQueue'!AP$5:AP$410,'Grid GenerationQueue'!$AZ$5:$AZ$410,$B29,'Grid GenerationQueue'!$BA$5:$BA$410,$C29,'Grid GenerationQueue'!$BJ$5:$BJ$410,"Executed")</f>
        <v>0</v>
      </c>
      <c r="AA29">
        <f>SUMIFS('Grid GenerationQueue'!AQ$5:AQ$410,'Grid GenerationQueue'!$AZ$5:$AZ$410,$B29,'Grid GenerationQueue'!$BA$5:$BA$410,$C29,'Grid GenerationQueue'!$BJ$5:$BJ$410,"Executed")</f>
        <v>0</v>
      </c>
      <c r="AB29">
        <f>SUMIFS('Grid GenerationQueue'!AR$5:AR$410,'Grid GenerationQueue'!$AZ$5:$AZ$410,$B29,'Grid GenerationQueue'!$BA$5:$BA$410,$C29,'Grid GenerationQueue'!$BJ$5:$BJ$410,"Executed")</f>
        <v>0</v>
      </c>
      <c r="AD29">
        <f>SUMIFS('Grid GenerationQueue'!AG$5:AG$410,'Grid GenerationQueue'!$AZ$5:$AZ$410,$B29,'Grid GenerationQueue'!$BA$5:$BA$410,$C29,'Grid GenerationQueue'!$BH$5:$BH$410,"&lt;&gt;"&amp;"")+SUMIFS('Grid GenerationQueue'!AG$5:AG$410,'Grid GenerationQueue'!$AZ$5:$AZ$410,$B29,'Grid GenerationQueue'!$BA$5:$BA$410,$C29,'Grid GenerationQueue'!$BH$5:$BH$410,"",'Grid GenerationQueue'!$AC$5:$AC$410,1)</f>
        <v>0</v>
      </c>
      <c r="AE29">
        <f>SUMIFS('Grid GenerationQueue'!AH$5:AH$410,'Grid GenerationQueue'!$AZ$5:$AZ$410,$B29,'Grid GenerationQueue'!$BA$5:$BA$410,$C29,'Grid GenerationQueue'!$BH$5:$BH$410,"&lt;&gt;"&amp;"")+SUMIFS('Grid GenerationQueue'!AH$5:AH$410,'Grid GenerationQueue'!$AZ$5:$AZ$410,$B29,'Grid GenerationQueue'!$BA$5:$BA$410,$C29,'Grid GenerationQueue'!$BH$5:$BH$410,"",'Grid GenerationQueue'!$AC$5:$AC$410,1)</f>
        <v>0</v>
      </c>
      <c r="AF29">
        <f>SUMIFS('Grid GenerationQueue'!AI$5:AI$410,'Grid GenerationQueue'!$AZ$5:$AZ$410,$B29,'Grid GenerationQueue'!$BA$5:$BA$410,$C29,'Grid GenerationQueue'!$BH$5:$BH$410,"&lt;&gt;"&amp;"")+SUMIFS('Grid GenerationQueue'!AI$5:AI$410,'Grid GenerationQueue'!$AZ$5:$AZ$410,$B29,'Grid GenerationQueue'!$BA$5:$BA$410,$C29,'Grid GenerationQueue'!$BH$5:$BH$410,"",'Grid GenerationQueue'!$AC$5:$AC$410,1)</f>
        <v>0</v>
      </c>
      <c r="AG29">
        <f>SUMIFS('Grid GenerationQueue'!AJ$5:AJ$410,'Grid GenerationQueue'!$AZ$5:$AZ$410,$B29,'Grid GenerationQueue'!$BA$5:$BA$410,$C29,'Grid GenerationQueue'!$BH$5:$BH$410,"&lt;&gt;"&amp;"")+SUMIFS('Grid GenerationQueue'!AJ$5:AJ$410,'Grid GenerationQueue'!$AZ$5:$AZ$410,$B29,'Grid GenerationQueue'!$BA$5:$BA$410,$C29,'Grid GenerationQueue'!$BH$5:$BH$410,"",'Grid GenerationQueue'!$AC$5:$AC$410,1)</f>
        <v>0</v>
      </c>
      <c r="AH29">
        <f>SUMIFS('Grid GenerationQueue'!AK$5:AK$410,'Grid GenerationQueue'!$AZ$5:$AZ$410,$B29,'Grid GenerationQueue'!$BA$5:$BA$410,$C29,'Grid GenerationQueue'!$BH$5:$BH$410,"&lt;&gt;"&amp;"")+SUMIFS('Grid GenerationQueue'!AK$5:AK$410,'Grid GenerationQueue'!$AZ$5:$AZ$410,$B29,'Grid GenerationQueue'!$BA$5:$BA$410,$C29,'Grid GenerationQueue'!$BH$5:$BH$410,"",'Grid GenerationQueue'!$AC$5:$AC$410,1)</f>
        <v>0</v>
      </c>
      <c r="AI29">
        <f>SUMIFS('Grid GenerationQueue'!AL$5:AL$410,'Grid GenerationQueue'!$AZ$5:$AZ$410,$B29,'Grid GenerationQueue'!$BA$5:$BA$410,$C29,'Grid GenerationQueue'!$BH$5:$BH$410,"&lt;&gt;"&amp;"")+SUMIFS('Grid GenerationQueue'!AL$5:AL$410,'Grid GenerationQueue'!$AZ$5:$AZ$410,$B29,'Grid GenerationQueue'!$BA$5:$BA$410,$C29,'Grid GenerationQueue'!$BH$5:$BH$410,"",'Grid GenerationQueue'!$AC$5:$AC$410,1)</f>
        <v>0</v>
      </c>
      <c r="AJ29">
        <f>SUMIFS('Grid GenerationQueue'!AM$5:AM$410,'Grid GenerationQueue'!$AZ$5:$AZ$410,$B29,'Grid GenerationQueue'!$BA$5:$BA$410,$C29,'Grid GenerationQueue'!$BH$5:$BH$410,"&lt;&gt;"&amp;"")+SUMIFS('Grid GenerationQueue'!AM$5:AM$410,'Grid GenerationQueue'!$AZ$5:$AZ$410,$B29,'Grid GenerationQueue'!$BA$5:$BA$410,$C29,'Grid GenerationQueue'!$BH$5:$BH$410,"",'Grid GenerationQueue'!$AC$5:$AC$410,1)</f>
        <v>0</v>
      </c>
      <c r="AK29">
        <f>SUMIFS('Grid GenerationQueue'!AN$5:AN$410,'Grid GenerationQueue'!$AZ$5:$AZ$410,$B29,'Grid GenerationQueue'!$BA$5:$BA$410,$C29,'Grid GenerationQueue'!$BH$5:$BH$410,"&lt;&gt;"&amp;"")+SUMIFS('Grid GenerationQueue'!AN$5:AN$410,'Grid GenerationQueue'!$AZ$5:$AZ$410,$B29,'Grid GenerationQueue'!$BA$5:$BA$410,$C29,'Grid GenerationQueue'!$BH$5:$BH$410,"",'Grid GenerationQueue'!$AC$5:$AC$410,1)</f>
        <v>0</v>
      </c>
      <c r="AL29">
        <f>SUMIFS('Grid GenerationQueue'!AO$5:AO$410,'Grid GenerationQueue'!$AZ$5:$AZ$410,$B29,'Grid GenerationQueue'!$BA$5:$BA$410,$C29,'Grid GenerationQueue'!$BH$5:$BH$410,"&lt;&gt;"&amp;"")+SUMIFS('Grid GenerationQueue'!AO$5:AO$410,'Grid GenerationQueue'!$AZ$5:$AZ$410,$B29,'Grid GenerationQueue'!$BA$5:$BA$410,$C29,'Grid GenerationQueue'!$BH$5:$BH$410,"",'Grid GenerationQueue'!$AC$5:$AC$410,1)</f>
        <v>0</v>
      </c>
      <c r="AM29">
        <f>SUMIFS('Grid GenerationQueue'!AP$5:AP$410,'Grid GenerationQueue'!$AZ$5:$AZ$410,$B29,'Grid GenerationQueue'!$BA$5:$BA$410,$C29,'Grid GenerationQueue'!$BH$5:$BH$410,"&lt;&gt;"&amp;"")+SUMIFS('Grid GenerationQueue'!AP$5:AP$410,'Grid GenerationQueue'!$AZ$5:$AZ$410,$B29,'Grid GenerationQueue'!$BA$5:$BA$410,$C29,'Grid GenerationQueue'!$BH$5:$BH$410,"",'Grid GenerationQueue'!$AC$5:$AC$410,1)</f>
        <v>0</v>
      </c>
      <c r="AN29">
        <f>SUMIFS('Grid GenerationQueue'!AQ$5:AQ$410,'Grid GenerationQueue'!$AZ$5:$AZ$410,$B29,'Grid GenerationQueue'!$BA$5:$BA$410,$C29,'Grid GenerationQueue'!$BH$5:$BH$410,"&lt;&gt;"&amp;"")+SUMIFS('Grid GenerationQueue'!AQ$5:AQ$410,'Grid GenerationQueue'!$AZ$5:$AZ$410,$B29,'Grid GenerationQueue'!$BA$5:$BA$410,$C29,'Grid GenerationQueue'!$BH$5:$BH$410,"",'Grid GenerationQueue'!$AC$5:$AC$410,1)</f>
        <v>0</v>
      </c>
      <c r="AO29">
        <f>SUMIFS('Grid GenerationQueue'!AR$5:AR$410,'Grid GenerationQueue'!$AZ$5:$AZ$410,$B29,'Grid GenerationQueue'!$BA$5:$BA$410,$C29,'Grid GenerationQueue'!$BH$5:$BH$410,"&lt;&gt;"&amp;"")+SUMIFS('Grid GenerationQueue'!AR$5:AR$410,'Grid GenerationQueue'!$AZ$5:$AZ$410,$B29,'Grid GenerationQueue'!$BA$5:$BA$410,$C29,'Grid GenerationQueue'!$BH$5:$BH$410,"",'Grid GenerationQueue'!$AC$5:$AC$410,1)</f>
        <v>0</v>
      </c>
      <c r="AQ29">
        <f>SUMIFS('Grid GenerationQueue'!AG$5:AG$410,'Grid GenerationQueue'!$AZ$5:$AZ$410,$B29,'Grid GenerationQueue'!$BA$5:$BA$410,$C29,'Grid GenerationQueue'!$BK$5:$BK$410,"&gt;0")</f>
        <v>0</v>
      </c>
      <c r="AR29">
        <f>SUMIFS('Grid GenerationQueue'!AH$5:AH$410,'Grid GenerationQueue'!$AZ$5:$AZ$410,$B29,'Grid GenerationQueue'!$BA$5:$BA$410,$C29,'Grid GenerationQueue'!$BK$5:$BK$410,"&gt;0")</f>
        <v>0</v>
      </c>
      <c r="AS29">
        <f>SUMIFS('Grid GenerationQueue'!AI$5:AI$410,'Grid GenerationQueue'!$AZ$5:$AZ$410,$B29,'Grid GenerationQueue'!$BA$5:$BA$410,$C29,'Grid GenerationQueue'!$BK$5:$BK$410,"&gt;0")</f>
        <v>0</v>
      </c>
      <c r="AT29">
        <f>SUMIFS('Grid GenerationQueue'!AJ$5:AJ$410,'Grid GenerationQueue'!$AZ$5:$AZ$410,$B29,'Grid GenerationQueue'!$BA$5:$BA$410,$C29,'Grid GenerationQueue'!$BK$5:$BK$410,"&gt;0")</f>
        <v>0</v>
      </c>
      <c r="AU29">
        <f>SUMIFS('Grid GenerationQueue'!AK$5:AK$410,'Grid GenerationQueue'!$AZ$5:$AZ$410,$B29,'Grid GenerationQueue'!$BA$5:$BA$410,$C29,'Grid GenerationQueue'!$BK$5:$BK$410,"&gt;0")</f>
        <v>0</v>
      </c>
      <c r="AV29">
        <f>SUMIFS('Grid GenerationQueue'!AL$5:AL$410,'Grid GenerationQueue'!$AZ$5:$AZ$410,$B29,'Grid GenerationQueue'!$BA$5:$BA$410,$C29,'Grid GenerationQueue'!$BK$5:$BK$410,"&gt;0")</f>
        <v>0</v>
      </c>
      <c r="AW29">
        <f>SUMIFS('Grid GenerationQueue'!AM$5:AM$410,'Grid GenerationQueue'!$AZ$5:$AZ$410,$B29,'Grid GenerationQueue'!$BA$5:$BA$410,$C29,'Grid GenerationQueue'!$BK$5:$BK$410,"&gt;0")</f>
        <v>0</v>
      </c>
      <c r="AX29">
        <f>SUMIFS('Grid GenerationQueue'!AN$5:AN$410,'Grid GenerationQueue'!$AZ$5:$AZ$410,$B29,'Grid GenerationQueue'!$BA$5:$BA$410,$C29,'Grid GenerationQueue'!$BK$5:$BK$410,"&gt;0")</f>
        <v>0</v>
      </c>
      <c r="AY29">
        <f>SUMIFS('Grid GenerationQueue'!AO$5:AO$410,'Grid GenerationQueue'!$AZ$5:$AZ$410,$B29,'Grid GenerationQueue'!$BA$5:$BA$410,$C29,'Grid GenerationQueue'!$BK$5:$BK$410,"&gt;0")</f>
        <v>0</v>
      </c>
      <c r="AZ29">
        <f>SUMIFS('Grid GenerationQueue'!AP$5:AP$410,'Grid GenerationQueue'!$AZ$5:$AZ$410,$B29,'Grid GenerationQueue'!$BA$5:$BA$410,$C29,'Grid GenerationQueue'!$BK$5:$BK$410,"&gt;0")</f>
        <v>0</v>
      </c>
      <c r="BA29">
        <f>SUMIFS('Grid GenerationQueue'!AQ$5:AQ$410,'Grid GenerationQueue'!$AZ$5:$AZ$410,$B29,'Grid GenerationQueue'!$BA$5:$BA$410,$C29,'Grid GenerationQueue'!$BK$5:$BK$410,"&gt;0")</f>
        <v>0</v>
      </c>
      <c r="BB29">
        <f>SUMIFS('Grid GenerationQueue'!AR$5:AR$410,'Grid GenerationQueue'!$AZ$5:$AZ$410,$B29,'Grid GenerationQueue'!$BA$5:$BA$410,$C29,'Grid GenerationQueue'!$BK$5:$BK$410,"&gt;0")</f>
        <v>0</v>
      </c>
      <c r="BD29">
        <f>SUMIFS('Grid GenerationQueue'!AG$5:AG$410,'Grid GenerationQueue'!$AZ$5:$AZ$410,$B29,'Grid GenerationQueue'!$BA$5:$BA$410,$C29,'Grid GenerationQueue'!$BD$5:$BD$410,"&lt;="&amp;$BE$3)</f>
        <v>0</v>
      </c>
      <c r="BE29">
        <f>SUMIFS('Grid GenerationQueue'!AH$5:AH$410,'Grid GenerationQueue'!$AZ$5:$AZ$410,$B29,'Grid GenerationQueue'!$BA$5:$BA$410,$C29,'Grid GenerationQueue'!$BD$5:$BD$410,"&lt;="&amp;$BE$3)</f>
        <v>0</v>
      </c>
      <c r="BF29">
        <f>SUMIFS('Grid GenerationQueue'!AI$5:AI$410,'Grid GenerationQueue'!$AZ$5:$AZ$410,$B29,'Grid GenerationQueue'!$BA$5:$BA$410,$C29,'Grid GenerationQueue'!$BD$5:$BD$410,"&lt;="&amp;$BE$3)</f>
        <v>0</v>
      </c>
      <c r="BG29">
        <f>SUMIFS('Grid GenerationQueue'!AJ$5:AJ$410,'Grid GenerationQueue'!$AZ$5:$AZ$410,$B29,'Grid GenerationQueue'!$BA$5:$BA$410,$C29,'Grid GenerationQueue'!$BD$5:$BD$410,"&lt;="&amp;$BE$3)</f>
        <v>0</v>
      </c>
      <c r="BH29">
        <f>SUMIFS('Grid GenerationQueue'!AK$5:AK$410,'Grid GenerationQueue'!$AZ$5:$AZ$410,$B29,'Grid GenerationQueue'!$BA$5:$BA$410,$C29,'Grid GenerationQueue'!$BD$5:$BD$410,"&lt;="&amp;$BE$3)</f>
        <v>0</v>
      </c>
      <c r="BI29">
        <f>SUMIFS('Grid GenerationQueue'!AL$5:AL$410,'Grid GenerationQueue'!$AZ$5:$AZ$410,$B29,'Grid GenerationQueue'!$BA$5:$BA$410,$C29,'Grid GenerationQueue'!$BD$5:$BD$410,"&lt;="&amp;$BE$3)</f>
        <v>0</v>
      </c>
      <c r="BJ29">
        <f>SUMIFS('Grid GenerationQueue'!AM$5:AM$410,'Grid GenerationQueue'!$AZ$5:$AZ$410,$B29,'Grid GenerationQueue'!$BA$5:$BA$410,$C29,'Grid GenerationQueue'!$BD$5:$BD$410,"&lt;="&amp;$BE$3)</f>
        <v>0</v>
      </c>
      <c r="BK29">
        <f>SUMIFS('Grid GenerationQueue'!AN$5:AN$410,'Grid GenerationQueue'!$AZ$5:$AZ$410,$B29,'Grid GenerationQueue'!$BA$5:$BA$410,$C29,'Grid GenerationQueue'!$BD$5:$BD$410,"&lt;="&amp;$BE$3)</f>
        <v>0</v>
      </c>
      <c r="BL29">
        <f>SUMIFS('Grid GenerationQueue'!AO$5:AO$410,'Grid GenerationQueue'!$AZ$5:$AZ$410,$B29,'Grid GenerationQueue'!$BA$5:$BA$410,$C29,'Grid GenerationQueue'!$BD$5:$BD$410,"&lt;="&amp;$BE$3)</f>
        <v>0</v>
      </c>
      <c r="BM29">
        <f>SUMIFS('Grid GenerationQueue'!AP$5:AP$410,'Grid GenerationQueue'!$AZ$5:$AZ$410,$B29,'Grid GenerationQueue'!$BA$5:$BA$410,$C29,'Grid GenerationQueue'!$BD$5:$BD$410,"&lt;="&amp;$BE$3)</f>
        <v>0</v>
      </c>
      <c r="BN29">
        <f>SUMIFS('Grid GenerationQueue'!AQ$5:AQ$410,'Grid GenerationQueue'!$AZ$5:$AZ$410,$B29,'Grid GenerationQueue'!$BA$5:$BA$410,$C29,'Grid GenerationQueue'!$BD$5:$BD$410,"&lt;="&amp;$BE$3)</f>
        <v>0</v>
      </c>
      <c r="BO29">
        <f>SUMIFS('Grid GenerationQueue'!AR$5:AR$410,'Grid GenerationQueue'!$AZ$5:$AZ$410,$B29,'Grid GenerationQueue'!$BA$5:$BA$410,$C29,'Grid GenerationQueue'!$BD$5:$BD$410,"&lt;="&amp;$BE$3)</f>
        <v>0</v>
      </c>
      <c r="BQ29">
        <f>SUMIFS('Grid GenerationQueue'!AG$5:AG$410,'Grid GenerationQueue'!$AZ$5:$AZ$410,$B29,'Grid GenerationQueue'!$BA$5:$BA$410,$C29,'Grid GenerationQueue'!$BJ$5:$BJ$410,"Executed",'Grid GenerationQueue'!$BD$5:$BD$410,"&lt;="&amp;$BE$3)</f>
        <v>0</v>
      </c>
      <c r="BR29">
        <f>SUMIFS('Grid GenerationQueue'!AH$5:AH$410,'Grid GenerationQueue'!$AZ$5:$AZ$410,$B29,'Grid GenerationQueue'!$BA$5:$BA$410,$C29,'Grid GenerationQueue'!$BJ$5:$BJ$410,"Executed",'Grid GenerationQueue'!$BD$5:$BD$410,"&lt;="&amp;$BE$3)</f>
        <v>0</v>
      </c>
      <c r="BS29">
        <f>SUMIFS('Grid GenerationQueue'!AI$5:AI$410,'Grid GenerationQueue'!$AZ$5:$AZ$410,$B29,'Grid GenerationQueue'!$BA$5:$BA$410,$C29,'Grid GenerationQueue'!$BJ$5:$BJ$410,"Executed",'Grid GenerationQueue'!$BD$5:$BD$410,"&lt;="&amp;$BE$3)</f>
        <v>0</v>
      </c>
      <c r="BT29">
        <f>SUMIFS('Grid GenerationQueue'!AJ$5:AJ$410,'Grid GenerationQueue'!$AZ$5:$AZ$410,$B29,'Grid GenerationQueue'!$BA$5:$BA$410,$C29,'Grid GenerationQueue'!$BJ$5:$BJ$410,"Executed",'Grid GenerationQueue'!$BD$5:$BD$410,"&lt;="&amp;$BE$3)</f>
        <v>0</v>
      </c>
      <c r="BU29">
        <f>SUMIFS('Grid GenerationQueue'!AK$5:AK$410,'Grid GenerationQueue'!$AZ$5:$AZ$410,$B29,'Grid GenerationQueue'!$BA$5:$BA$410,$C29,'Grid GenerationQueue'!$BJ$5:$BJ$410,"Executed",'Grid GenerationQueue'!$BD$5:$BD$410,"&lt;="&amp;$BE$3)</f>
        <v>0</v>
      </c>
      <c r="BV29">
        <f>SUMIFS('Grid GenerationQueue'!AL$5:AL$410,'Grid GenerationQueue'!$AZ$5:$AZ$410,$B29,'Grid GenerationQueue'!$BA$5:$BA$410,$C29,'Grid GenerationQueue'!$BJ$5:$BJ$410,"Executed",'Grid GenerationQueue'!$BD$5:$BD$410,"&lt;="&amp;$BE$3)</f>
        <v>0</v>
      </c>
      <c r="BW29">
        <f>SUMIFS('Grid GenerationQueue'!AM$5:AM$410,'Grid GenerationQueue'!$AZ$5:$AZ$410,$B29,'Grid GenerationQueue'!$BA$5:$BA$410,$C29,'Grid GenerationQueue'!$BJ$5:$BJ$410,"Executed",'Grid GenerationQueue'!$BD$5:$BD$410,"&lt;="&amp;$BE$3)</f>
        <v>0</v>
      </c>
      <c r="BX29">
        <f>SUMIFS('Grid GenerationQueue'!AN$5:AN$410,'Grid GenerationQueue'!$AZ$5:$AZ$410,$B29,'Grid GenerationQueue'!$BA$5:$BA$410,$C29,'Grid GenerationQueue'!$BJ$5:$BJ$410,"Executed",'Grid GenerationQueue'!$BD$5:$BD$410,"&lt;="&amp;$BE$3)</f>
        <v>0</v>
      </c>
      <c r="BY29">
        <f>SUMIFS('Grid GenerationQueue'!AO$5:AO$410,'Grid GenerationQueue'!$AZ$5:$AZ$410,$B29,'Grid GenerationQueue'!$BA$5:$BA$410,$C29,'Grid GenerationQueue'!$BJ$5:$BJ$410,"Executed",'Grid GenerationQueue'!$BD$5:$BD$410,"&lt;="&amp;$BE$3)</f>
        <v>0</v>
      </c>
      <c r="BZ29">
        <f>SUMIFS('Grid GenerationQueue'!AP$5:AP$410,'Grid GenerationQueue'!$AZ$5:$AZ$410,$B29,'Grid GenerationQueue'!$BA$5:$BA$410,$C29,'Grid GenerationQueue'!$BJ$5:$BJ$410,"Executed",'Grid GenerationQueue'!$BD$5:$BD$410,"&lt;="&amp;$BE$3)</f>
        <v>0</v>
      </c>
      <c r="CA29">
        <f>SUMIFS('Grid GenerationQueue'!AQ$5:AQ$410,'Grid GenerationQueue'!$AZ$5:$AZ$410,$B29,'Grid GenerationQueue'!$BA$5:$BA$410,$C29,'Grid GenerationQueue'!$BJ$5:$BJ$410,"Executed",'Grid GenerationQueue'!$BD$5:$BD$410,"&lt;="&amp;$BE$3)</f>
        <v>0</v>
      </c>
      <c r="CB29">
        <f>SUMIFS('Grid GenerationQueue'!AR$5:AR$410,'Grid GenerationQueue'!$AZ$5:$AZ$410,$B29,'Grid GenerationQueue'!$BA$5:$BA$410,$C29,'Grid GenerationQueue'!$BJ$5:$BJ$410,"Executed",'Grid GenerationQueue'!$BD$5:$BD$410,"&lt;="&amp;$BE$3)</f>
        <v>0</v>
      </c>
      <c r="CD29">
        <f>SUMIFS('Grid GenerationQueue'!AG$5:AG$410,'Grid GenerationQueue'!$AZ$5:$AZ$410,$B29,'Grid GenerationQueue'!$BA$5:$BA$410,$C29,'Grid GenerationQueue'!$BH$5:$BH$410,"&lt;&gt;"&amp;"",'Grid GenerationQueue'!$BD$5:$BD$410,"&lt;="&amp;$BE$3)</f>
        <v>0</v>
      </c>
      <c r="CE29">
        <f>SUMIFS('Grid GenerationQueue'!AH$5:AH$410,'Grid GenerationQueue'!$AZ$5:$AZ$410,$B29,'Grid GenerationQueue'!$BA$5:$BA$410,$C29,'Grid GenerationQueue'!$BH$5:$BH$410,"&lt;&gt;"&amp;"",'Grid GenerationQueue'!$BD$5:$BD$410,"&lt;="&amp;$BE$3)</f>
        <v>0</v>
      </c>
      <c r="CF29">
        <f>SUMIFS('Grid GenerationQueue'!AI$5:AI$410,'Grid GenerationQueue'!$AZ$5:$AZ$410,$B29,'Grid GenerationQueue'!$BA$5:$BA$410,$C29,'Grid GenerationQueue'!$BH$5:$BH$410,"&lt;&gt;"&amp;"",'Grid GenerationQueue'!$BD$5:$BD$410,"&lt;="&amp;$BE$3)</f>
        <v>0</v>
      </c>
      <c r="CG29">
        <f>SUMIFS('Grid GenerationQueue'!AJ$5:AJ$410,'Grid GenerationQueue'!$AZ$5:$AZ$410,$B29,'Grid GenerationQueue'!$BA$5:$BA$410,$C29,'Grid GenerationQueue'!$BH$5:$BH$410,"&lt;&gt;"&amp;"",'Grid GenerationQueue'!$BD$5:$BD$410,"&lt;="&amp;$BE$3)</f>
        <v>0</v>
      </c>
      <c r="CH29">
        <f>SUMIFS('Grid GenerationQueue'!AK$5:AK$410,'Grid GenerationQueue'!$AZ$5:$AZ$410,$B29,'Grid GenerationQueue'!$BA$5:$BA$410,$C29,'Grid GenerationQueue'!$BH$5:$BH$410,"&lt;&gt;"&amp;"",'Grid GenerationQueue'!$BD$5:$BD$410,"&lt;="&amp;$BE$3)</f>
        <v>0</v>
      </c>
      <c r="CI29">
        <f>SUMIFS('Grid GenerationQueue'!AL$5:AL$410,'Grid GenerationQueue'!$AZ$5:$AZ$410,$B29,'Grid GenerationQueue'!$BA$5:$BA$410,$C29,'Grid GenerationQueue'!$BH$5:$BH$410,"&lt;&gt;"&amp;"",'Grid GenerationQueue'!$BD$5:$BD$410,"&lt;="&amp;$BE$3)</f>
        <v>0</v>
      </c>
      <c r="CJ29">
        <f>SUMIFS('Grid GenerationQueue'!AM$5:AM$410,'Grid GenerationQueue'!$AZ$5:$AZ$410,$B29,'Grid GenerationQueue'!$BA$5:$BA$410,$C29,'Grid GenerationQueue'!$BH$5:$BH$410,"&lt;&gt;"&amp;"",'Grid GenerationQueue'!$BD$5:$BD$410,"&lt;="&amp;$BE$3)</f>
        <v>0</v>
      </c>
      <c r="CK29">
        <f>SUMIFS('Grid GenerationQueue'!AN$5:AN$410,'Grid GenerationQueue'!$AZ$5:$AZ$410,$B29,'Grid GenerationQueue'!$BA$5:$BA$410,$C29,'Grid GenerationQueue'!$BH$5:$BH$410,"&lt;&gt;"&amp;"",'Grid GenerationQueue'!$BD$5:$BD$410,"&lt;="&amp;$BE$3)</f>
        <v>0</v>
      </c>
      <c r="CL29">
        <f>SUMIFS('Grid GenerationQueue'!AO$5:AO$410,'Grid GenerationQueue'!$AZ$5:$AZ$410,$B29,'Grid GenerationQueue'!$BA$5:$BA$410,$C29,'Grid GenerationQueue'!$BH$5:$BH$410,"&lt;&gt;"&amp;"",'Grid GenerationQueue'!$BD$5:$BD$410,"&lt;="&amp;$BE$3)</f>
        <v>0</v>
      </c>
      <c r="CM29">
        <f>SUMIFS('Grid GenerationQueue'!AP$5:AP$410,'Grid GenerationQueue'!$AZ$5:$AZ$410,$B29,'Grid GenerationQueue'!$BA$5:$BA$410,$C29,'Grid GenerationQueue'!$BH$5:$BH$410,"&lt;&gt;"&amp;"",'Grid GenerationQueue'!$BD$5:$BD$410,"&lt;="&amp;$BE$3)</f>
        <v>0</v>
      </c>
      <c r="CN29">
        <f>SUMIFS('Grid GenerationQueue'!AQ$5:AQ$410,'Grid GenerationQueue'!$AZ$5:$AZ$410,$B29,'Grid GenerationQueue'!$BA$5:$BA$410,$C29,'Grid GenerationQueue'!$BH$5:$BH$410,"&lt;&gt;"&amp;"",'Grid GenerationQueue'!$BD$5:$BD$410,"&lt;="&amp;$BE$3)</f>
        <v>0</v>
      </c>
      <c r="CO29">
        <f>SUMIFS('Grid GenerationQueue'!AR$5:AR$410,'Grid GenerationQueue'!$AZ$5:$AZ$410,$B29,'Grid GenerationQueue'!$BA$5:$BA$410,$C29,'Grid GenerationQueue'!$BH$5:$BH$410,"&lt;&gt;"&amp;"",'Grid GenerationQueue'!$BD$5:$BD$410,"&lt;="&amp;$BE$3)</f>
        <v>0</v>
      </c>
      <c r="CQ29">
        <f>SUMIFS('Grid GenerationQueue'!AG$5:AG$410,'Grid GenerationQueue'!$AZ$5:$AZ$410,$B29,'Grid GenerationQueue'!$BA$5:$BA$410,$C29,'Grid GenerationQueue'!$BK$5:$BK$410,"&gt;0",'Grid GenerationQueue'!$BD$5:$BD$410,"&lt;="&amp;$BE$3)</f>
        <v>0</v>
      </c>
      <c r="CR29">
        <f>SUMIFS('Grid GenerationQueue'!AH$5:AH$410,'Grid GenerationQueue'!$AZ$5:$AZ$410,$B29,'Grid GenerationQueue'!$BA$5:$BA$410,$C29,'Grid GenerationQueue'!$BK$5:$BK$410,"&gt;0",'Grid GenerationQueue'!$BD$5:$BD$410,"&lt;="&amp;$BE$3)</f>
        <v>0</v>
      </c>
      <c r="CS29">
        <f>SUMIFS('Grid GenerationQueue'!AI$5:AI$410,'Grid GenerationQueue'!$AZ$5:$AZ$410,$B29,'Grid GenerationQueue'!$BA$5:$BA$410,$C29,'Grid GenerationQueue'!$BK$5:$BK$410,"&gt;0",'Grid GenerationQueue'!$BD$5:$BD$410,"&lt;="&amp;$BE$3)</f>
        <v>0</v>
      </c>
      <c r="CT29">
        <f>SUMIFS('Grid GenerationQueue'!AJ$5:AJ$410,'Grid GenerationQueue'!$AZ$5:$AZ$410,$B29,'Grid GenerationQueue'!$BA$5:$BA$410,$C29,'Grid GenerationQueue'!$BK$5:$BK$410,"&gt;0",'Grid GenerationQueue'!$BD$5:$BD$410,"&lt;="&amp;$BE$3)</f>
        <v>0</v>
      </c>
      <c r="CU29">
        <f>SUMIFS('Grid GenerationQueue'!AK$5:AK$410,'Grid GenerationQueue'!$AZ$5:$AZ$410,$B29,'Grid GenerationQueue'!$BA$5:$BA$410,$C29,'Grid GenerationQueue'!$BK$5:$BK$410,"&gt;0",'Grid GenerationQueue'!$BD$5:$BD$410,"&lt;="&amp;$BE$3)</f>
        <v>0</v>
      </c>
      <c r="CV29">
        <f>SUMIFS('Grid GenerationQueue'!AL$5:AL$410,'Grid GenerationQueue'!$AZ$5:$AZ$410,$B29,'Grid GenerationQueue'!$BA$5:$BA$410,$C29,'Grid GenerationQueue'!$BK$5:$BK$410,"&gt;0",'Grid GenerationQueue'!$BD$5:$BD$410,"&lt;="&amp;$BE$3)</f>
        <v>0</v>
      </c>
      <c r="CW29">
        <f>SUMIFS('Grid GenerationQueue'!AM$5:AM$410,'Grid GenerationQueue'!$AZ$5:$AZ$410,$B29,'Grid GenerationQueue'!$BA$5:$BA$410,$C29,'Grid GenerationQueue'!$BK$5:$BK$410,"&gt;0",'Grid GenerationQueue'!$BD$5:$BD$410,"&lt;="&amp;$BE$3)</f>
        <v>0</v>
      </c>
      <c r="CX29">
        <f>SUMIFS('Grid GenerationQueue'!AN$5:AN$410,'Grid GenerationQueue'!$AZ$5:$AZ$410,$B29,'Grid GenerationQueue'!$BA$5:$BA$410,$C29,'Grid GenerationQueue'!$BK$5:$BK$410,"&gt;0",'Grid GenerationQueue'!$BD$5:$BD$410,"&lt;="&amp;$BE$3)</f>
        <v>0</v>
      </c>
      <c r="CY29">
        <f>SUMIFS('Grid GenerationQueue'!AO$5:AO$410,'Grid GenerationQueue'!$AZ$5:$AZ$410,$B29,'Grid GenerationQueue'!$BA$5:$BA$410,$C29,'Grid GenerationQueue'!$BK$5:$BK$410,"&gt;0",'Grid GenerationQueue'!$BD$5:$BD$410,"&lt;="&amp;$BE$3)</f>
        <v>0</v>
      </c>
      <c r="CZ29">
        <f>SUMIFS('Grid GenerationQueue'!AP$5:AP$410,'Grid GenerationQueue'!$AZ$5:$AZ$410,$B29,'Grid GenerationQueue'!$BA$5:$BA$410,$C29,'Grid GenerationQueue'!$BK$5:$BK$410,"&gt;0",'Grid GenerationQueue'!$BD$5:$BD$410,"&lt;="&amp;$BE$3)</f>
        <v>0</v>
      </c>
      <c r="DA29">
        <f>SUMIFS('Grid GenerationQueue'!AQ$5:AQ$410,'Grid GenerationQueue'!$AZ$5:$AZ$410,$B29,'Grid GenerationQueue'!$BA$5:$BA$410,$C29,'Grid GenerationQueue'!$BK$5:$BK$410,"&gt;0",'Grid GenerationQueue'!$BD$5:$BD$410,"&lt;="&amp;$BE$3)</f>
        <v>0</v>
      </c>
      <c r="DB29">
        <f>SUMIFS('Grid GenerationQueue'!AR$5:AR$410,'Grid GenerationQueue'!$AZ$5:$AZ$410,$B29,'Grid GenerationQueue'!$BA$5:$BA$410,$C29,'Grid GenerationQueue'!$BK$5:$BK$410,"&gt;0",'Grid GenerationQueue'!$BD$5:$BD$410,"&lt;="&amp;$BE$3)</f>
        <v>0</v>
      </c>
    </row>
    <row r="30" spans="1:106" x14ac:dyDescent="0.35">
      <c r="A30" t="s">
        <v>4752</v>
      </c>
      <c r="B30" t="s">
        <v>4759</v>
      </c>
      <c r="C30">
        <v>230</v>
      </c>
      <c r="D30">
        <f>SUMIFS('Grid GenerationQueue'!AG$5:AG$410,'Grid GenerationQueue'!$AZ$5:$AZ$410,$B30,'Grid GenerationQueue'!$BA$5:$BA$410,$C30)</f>
        <v>0</v>
      </c>
      <c r="E30">
        <f>SUMIFS('Grid GenerationQueue'!AH$5:AH$410,'Grid GenerationQueue'!$AZ$5:$AZ$410,$B30,'Grid GenerationQueue'!$BA$5:$BA$410,$C30)</f>
        <v>0</v>
      </c>
      <c r="F30">
        <f>SUMIFS('Grid GenerationQueue'!AI$5:AI$410,'Grid GenerationQueue'!$AZ$5:$AZ$410,$B30,'Grid GenerationQueue'!$BA$5:$BA$410,$C30)</f>
        <v>0</v>
      </c>
      <c r="G30">
        <f>SUMIFS('Grid GenerationQueue'!AJ$5:AJ$410,'Grid GenerationQueue'!$AZ$5:$AZ$410,$B30,'Grid GenerationQueue'!$BA$5:$BA$410,$C30)</f>
        <v>0</v>
      </c>
      <c r="H30">
        <f>SUMIFS('Grid GenerationQueue'!AK$5:AK$410,'Grid GenerationQueue'!$AZ$5:$AZ$410,$B30,'Grid GenerationQueue'!$BA$5:$BA$410,$C30)</f>
        <v>0</v>
      </c>
      <c r="I30">
        <f>SUMIFS('Grid GenerationQueue'!AL$5:AL$410,'Grid GenerationQueue'!$AZ$5:$AZ$410,$B30,'Grid GenerationQueue'!$BA$5:$BA$410,$C30)</f>
        <v>0</v>
      </c>
      <c r="J30">
        <f>SUMIFS('Grid GenerationQueue'!AM$5:AM$410,'Grid GenerationQueue'!$AZ$5:$AZ$410,$B30,'Grid GenerationQueue'!$BA$5:$BA$410,$C30)</f>
        <v>0</v>
      </c>
      <c r="K30">
        <f>SUMIFS('Grid GenerationQueue'!AN$5:AN$410,'Grid GenerationQueue'!$AZ$5:$AZ$410,$B30,'Grid GenerationQueue'!$BA$5:$BA$410,$C30)</f>
        <v>0</v>
      </c>
      <c r="L30">
        <f>SUMIFS('Grid GenerationQueue'!AO$5:AO$410,'Grid GenerationQueue'!$AZ$5:$AZ$410,$B30,'Grid GenerationQueue'!$BA$5:$BA$410,$C30)</f>
        <v>0</v>
      </c>
      <c r="M30">
        <f>SUMIFS('Grid GenerationQueue'!AP$5:AP$410,'Grid GenerationQueue'!$AZ$5:$AZ$410,$B30,'Grid GenerationQueue'!$BA$5:$BA$410,$C30)</f>
        <v>0</v>
      </c>
      <c r="N30">
        <f>SUMIFS('Grid GenerationQueue'!AQ$5:AQ$410,'Grid GenerationQueue'!$AZ$5:$AZ$410,$B30,'Grid GenerationQueue'!$BA$5:$BA$410,$C30)</f>
        <v>0</v>
      </c>
      <c r="O30">
        <f>SUMIFS('Grid GenerationQueue'!AR$5:AR$410,'Grid GenerationQueue'!$AZ$5:$AZ$410,$B30,'Grid GenerationQueue'!$BA$5:$BA$410,$C30)</f>
        <v>0</v>
      </c>
      <c r="Q30">
        <f>SUMIFS('Grid GenerationQueue'!AG$5:AG$410,'Grid GenerationQueue'!$AZ$5:$AZ$410,$B30,'Grid GenerationQueue'!$BA$5:$BA$410,$C30,'Grid GenerationQueue'!$BJ$5:$BJ$410,"Executed")</f>
        <v>0</v>
      </c>
      <c r="R30">
        <f>SUMIFS('Grid GenerationQueue'!AH$5:AH$410,'Grid GenerationQueue'!$AZ$5:$AZ$410,$B30,'Grid GenerationQueue'!$BA$5:$BA$410,$C30,'Grid GenerationQueue'!$BJ$5:$BJ$410,"Executed")</f>
        <v>0</v>
      </c>
      <c r="S30">
        <f>SUMIFS('Grid GenerationQueue'!AI$5:AI$410,'Grid GenerationQueue'!$AZ$5:$AZ$410,$B30,'Grid GenerationQueue'!$BA$5:$BA$410,$C30,'Grid GenerationQueue'!$BJ$5:$BJ$410,"Executed")</f>
        <v>0</v>
      </c>
      <c r="T30">
        <f>SUMIFS('Grid GenerationQueue'!AJ$5:AJ$410,'Grid GenerationQueue'!$AZ$5:$AZ$410,$B30,'Grid GenerationQueue'!$BA$5:$BA$410,$C30,'Grid GenerationQueue'!$BJ$5:$BJ$410,"Executed")</f>
        <v>0</v>
      </c>
      <c r="U30">
        <f>SUMIFS('Grid GenerationQueue'!AK$5:AK$410,'Grid GenerationQueue'!$AZ$5:$AZ$410,$B30,'Grid GenerationQueue'!$BA$5:$BA$410,$C30,'Grid GenerationQueue'!$BJ$5:$BJ$410,"Executed")</f>
        <v>0</v>
      </c>
      <c r="V30">
        <f>SUMIFS('Grid GenerationQueue'!AL$5:AL$410,'Grid GenerationQueue'!$AZ$5:$AZ$410,$B30,'Grid GenerationQueue'!$BA$5:$BA$410,$C30,'Grid GenerationQueue'!$BJ$5:$BJ$410,"Executed")</f>
        <v>0</v>
      </c>
      <c r="W30">
        <f>SUMIFS('Grid GenerationQueue'!AM$5:AM$410,'Grid GenerationQueue'!$AZ$5:$AZ$410,$B30,'Grid GenerationQueue'!$BA$5:$BA$410,$C30,'Grid GenerationQueue'!$BJ$5:$BJ$410,"Executed")</f>
        <v>0</v>
      </c>
      <c r="X30">
        <f>SUMIFS('Grid GenerationQueue'!AN$5:AN$410,'Grid GenerationQueue'!$AZ$5:$AZ$410,$B30,'Grid GenerationQueue'!$BA$5:$BA$410,$C30,'Grid GenerationQueue'!$BJ$5:$BJ$410,"Executed")</f>
        <v>0</v>
      </c>
      <c r="Y30">
        <f>SUMIFS('Grid GenerationQueue'!AO$5:AO$410,'Grid GenerationQueue'!$AZ$5:$AZ$410,$B30,'Grid GenerationQueue'!$BA$5:$BA$410,$C30,'Grid GenerationQueue'!$BJ$5:$BJ$410,"Executed")</f>
        <v>0</v>
      </c>
      <c r="Z30">
        <f>SUMIFS('Grid GenerationQueue'!AP$5:AP$410,'Grid GenerationQueue'!$AZ$5:$AZ$410,$B30,'Grid GenerationQueue'!$BA$5:$BA$410,$C30,'Grid GenerationQueue'!$BJ$5:$BJ$410,"Executed")</f>
        <v>0</v>
      </c>
      <c r="AA30">
        <f>SUMIFS('Grid GenerationQueue'!AQ$5:AQ$410,'Grid GenerationQueue'!$AZ$5:$AZ$410,$B30,'Grid GenerationQueue'!$BA$5:$BA$410,$C30,'Grid GenerationQueue'!$BJ$5:$BJ$410,"Executed")</f>
        <v>0</v>
      </c>
      <c r="AB30">
        <f>SUMIFS('Grid GenerationQueue'!AR$5:AR$410,'Grid GenerationQueue'!$AZ$5:$AZ$410,$B30,'Grid GenerationQueue'!$BA$5:$BA$410,$C30,'Grid GenerationQueue'!$BJ$5:$BJ$410,"Executed")</f>
        <v>0</v>
      </c>
      <c r="AD30">
        <f>SUMIFS('Grid GenerationQueue'!AG$5:AG$410,'Grid GenerationQueue'!$AZ$5:$AZ$410,$B30,'Grid GenerationQueue'!$BA$5:$BA$410,$C30,'Grid GenerationQueue'!$BH$5:$BH$410,"&lt;&gt;"&amp;"")+SUMIFS('Grid GenerationQueue'!AG$5:AG$410,'Grid GenerationQueue'!$AZ$5:$AZ$410,$B30,'Grid GenerationQueue'!$BA$5:$BA$410,$C30,'Grid GenerationQueue'!$BH$5:$BH$410,"",'Grid GenerationQueue'!$AC$5:$AC$410,1)</f>
        <v>0</v>
      </c>
      <c r="AE30">
        <f>SUMIFS('Grid GenerationQueue'!AH$5:AH$410,'Grid GenerationQueue'!$AZ$5:$AZ$410,$B30,'Grid GenerationQueue'!$BA$5:$BA$410,$C30,'Grid GenerationQueue'!$BH$5:$BH$410,"&lt;&gt;"&amp;"")+SUMIFS('Grid GenerationQueue'!AH$5:AH$410,'Grid GenerationQueue'!$AZ$5:$AZ$410,$B30,'Grid GenerationQueue'!$BA$5:$BA$410,$C30,'Grid GenerationQueue'!$BH$5:$BH$410,"",'Grid GenerationQueue'!$AC$5:$AC$410,1)</f>
        <v>0</v>
      </c>
      <c r="AF30">
        <f>SUMIFS('Grid GenerationQueue'!AI$5:AI$410,'Grid GenerationQueue'!$AZ$5:$AZ$410,$B30,'Grid GenerationQueue'!$BA$5:$BA$410,$C30,'Grid GenerationQueue'!$BH$5:$BH$410,"&lt;&gt;"&amp;"")+SUMIFS('Grid GenerationQueue'!AI$5:AI$410,'Grid GenerationQueue'!$AZ$5:$AZ$410,$B30,'Grid GenerationQueue'!$BA$5:$BA$410,$C30,'Grid GenerationQueue'!$BH$5:$BH$410,"",'Grid GenerationQueue'!$AC$5:$AC$410,1)</f>
        <v>0</v>
      </c>
      <c r="AG30">
        <f>SUMIFS('Grid GenerationQueue'!AJ$5:AJ$410,'Grid GenerationQueue'!$AZ$5:$AZ$410,$B30,'Grid GenerationQueue'!$BA$5:$BA$410,$C30,'Grid GenerationQueue'!$BH$5:$BH$410,"&lt;&gt;"&amp;"")+SUMIFS('Grid GenerationQueue'!AJ$5:AJ$410,'Grid GenerationQueue'!$AZ$5:$AZ$410,$B30,'Grid GenerationQueue'!$BA$5:$BA$410,$C30,'Grid GenerationQueue'!$BH$5:$BH$410,"",'Grid GenerationQueue'!$AC$5:$AC$410,1)</f>
        <v>0</v>
      </c>
      <c r="AH30">
        <f>SUMIFS('Grid GenerationQueue'!AK$5:AK$410,'Grid GenerationQueue'!$AZ$5:$AZ$410,$B30,'Grid GenerationQueue'!$BA$5:$BA$410,$C30,'Grid GenerationQueue'!$BH$5:$BH$410,"&lt;&gt;"&amp;"")+SUMIFS('Grid GenerationQueue'!AK$5:AK$410,'Grid GenerationQueue'!$AZ$5:$AZ$410,$B30,'Grid GenerationQueue'!$BA$5:$BA$410,$C30,'Grid GenerationQueue'!$BH$5:$BH$410,"",'Grid GenerationQueue'!$AC$5:$AC$410,1)</f>
        <v>0</v>
      </c>
      <c r="AI30">
        <f>SUMIFS('Grid GenerationQueue'!AL$5:AL$410,'Grid GenerationQueue'!$AZ$5:$AZ$410,$B30,'Grid GenerationQueue'!$BA$5:$BA$410,$C30,'Grid GenerationQueue'!$BH$5:$BH$410,"&lt;&gt;"&amp;"")+SUMIFS('Grid GenerationQueue'!AL$5:AL$410,'Grid GenerationQueue'!$AZ$5:$AZ$410,$B30,'Grid GenerationQueue'!$BA$5:$BA$410,$C30,'Grid GenerationQueue'!$BH$5:$BH$410,"",'Grid GenerationQueue'!$AC$5:$AC$410,1)</f>
        <v>0</v>
      </c>
      <c r="AJ30">
        <f>SUMIFS('Grid GenerationQueue'!AM$5:AM$410,'Grid GenerationQueue'!$AZ$5:$AZ$410,$B30,'Grid GenerationQueue'!$BA$5:$BA$410,$C30,'Grid GenerationQueue'!$BH$5:$BH$410,"&lt;&gt;"&amp;"")+SUMIFS('Grid GenerationQueue'!AM$5:AM$410,'Grid GenerationQueue'!$AZ$5:$AZ$410,$B30,'Grid GenerationQueue'!$BA$5:$BA$410,$C30,'Grid GenerationQueue'!$BH$5:$BH$410,"",'Grid GenerationQueue'!$AC$5:$AC$410,1)</f>
        <v>0</v>
      </c>
      <c r="AK30">
        <f>SUMIFS('Grid GenerationQueue'!AN$5:AN$410,'Grid GenerationQueue'!$AZ$5:$AZ$410,$B30,'Grid GenerationQueue'!$BA$5:$BA$410,$C30,'Grid GenerationQueue'!$BH$5:$BH$410,"&lt;&gt;"&amp;"")+SUMIFS('Grid GenerationQueue'!AN$5:AN$410,'Grid GenerationQueue'!$AZ$5:$AZ$410,$B30,'Grid GenerationQueue'!$BA$5:$BA$410,$C30,'Grid GenerationQueue'!$BH$5:$BH$410,"",'Grid GenerationQueue'!$AC$5:$AC$410,1)</f>
        <v>0</v>
      </c>
      <c r="AL30">
        <f>SUMIFS('Grid GenerationQueue'!AO$5:AO$410,'Grid GenerationQueue'!$AZ$5:$AZ$410,$B30,'Grid GenerationQueue'!$BA$5:$BA$410,$C30,'Grid GenerationQueue'!$BH$5:$BH$410,"&lt;&gt;"&amp;"")+SUMIFS('Grid GenerationQueue'!AO$5:AO$410,'Grid GenerationQueue'!$AZ$5:$AZ$410,$B30,'Grid GenerationQueue'!$BA$5:$BA$410,$C30,'Grid GenerationQueue'!$BH$5:$BH$410,"",'Grid GenerationQueue'!$AC$5:$AC$410,1)</f>
        <v>0</v>
      </c>
      <c r="AM30">
        <f>SUMIFS('Grid GenerationQueue'!AP$5:AP$410,'Grid GenerationQueue'!$AZ$5:$AZ$410,$B30,'Grid GenerationQueue'!$BA$5:$BA$410,$C30,'Grid GenerationQueue'!$BH$5:$BH$410,"&lt;&gt;"&amp;"")+SUMIFS('Grid GenerationQueue'!AP$5:AP$410,'Grid GenerationQueue'!$AZ$5:$AZ$410,$B30,'Grid GenerationQueue'!$BA$5:$BA$410,$C30,'Grid GenerationQueue'!$BH$5:$BH$410,"",'Grid GenerationQueue'!$AC$5:$AC$410,1)</f>
        <v>0</v>
      </c>
      <c r="AN30">
        <f>SUMIFS('Grid GenerationQueue'!AQ$5:AQ$410,'Grid GenerationQueue'!$AZ$5:$AZ$410,$B30,'Grid GenerationQueue'!$BA$5:$BA$410,$C30,'Grid GenerationQueue'!$BH$5:$BH$410,"&lt;&gt;"&amp;"")+SUMIFS('Grid GenerationQueue'!AQ$5:AQ$410,'Grid GenerationQueue'!$AZ$5:$AZ$410,$B30,'Grid GenerationQueue'!$BA$5:$BA$410,$C30,'Grid GenerationQueue'!$BH$5:$BH$410,"",'Grid GenerationQueue'!$AC$5:$AC$410,1)</f>
        <v>0</v>
      </c>
      <c r="AO30">
        <f>SUMIFS('Grid GenerationQueue'!AR$5:AR$410,'Grid GenerationQueue'!$AZ$5:$AZ$410,$B30,'Grid GenerationQueue'!$BA$5:$BA$410,$C30,'Grid GenerationQueue'!$BH$5:$BH$410,"&lt;&gt;"&amp;"")+SUMIFS('Grid GenerationQueue'!AR$5:AR$410,'Grid GenerationQueue'!$AZ$5:$AZ$410,$B30,'Grid GenerationQueue'!$BA$5:$BA$410,$C30,'Grid GenerationQueue'!$BH$5:$BH$410,"",'Grid GenerationQueue'!$AC$5:$AC$410,1)</f>
        <v>0</v>
      </c>
      <c r="AQ30">
        <f>SUMIFS('Grid GenerationQueue'!AG$5:AG$410,'Grid GenerationQueue'!$AZ$5:$AZ$410,$B30,'Grid GenerationQueue'!$BA$5:$BA$410,$C30,'Grid GenerationQueue'!$BK$5:$BK$410,"&gt;0")</f>
        <v>0</v>
      </c>
      <c r="AR30">
        <f>SUMIFS('Grid GenerationQueue'!AH$5:AH$410,'Grid GenerationQueue'!$AZ$5:$AZ$410,$B30,'Grid GenerationQueue'!$BA$5:$BA$410,$C30,'Grid GenerationQueue'!$BK$5:$BK$410,"&gt;0")</f>
        <v>0</v>
      </c>
      <c r="AS30">
        <f>SUMIFS('Grid GenerationQueue'!AI$5:AI$410,'Grid GenerationQueue'!$AZ$5:$AZ$410,$B30,'Grid GenerationQueue'!$BA$5:$BA$410,$C30,'Grid GenerationQueue'!$BK$5:$BK$410,"&gt;0")</f>
        <v>0</v>
      </c>
      <c r="AT30">
        <f>SUMIFS('Grid GenerationQueue'!AJ$5:AJ$410,'Grid GenerationQueue'!$AZ$5:$AZ$410,$B30,'Grid GenerationQueue'!$BA$5:$BA$410,$C30,'Grid GenerationQueue'!$BK$5:$BK$410,"&gt;0")</f>
        <v>0</v>
      </c>
      <c r="AU30">
        <f>SUMIFS('Grid GenerationQueue'!AK$5:AK$410,'Grid GenerationQueue'!$AZ$5:$AZ$410,$B30,'Grid GenerationQueue'!$BA$5:$BA$410,$C30,'Grid GenerationQueue'!$BK$5:$BK$410,"&gt;0")</f>
        <v>0</v>
      </c>
      <c r="AV30">
        <f>SUMIFS('Grid GenerationQueue'!AL$5:AL$410,'Grid GenerationQueue'!$AZ$5:$AZ$410,$B30,'Grid GenerationQueue'!$BA$5:$BA$410,$C30,'Grid GenerationQueue'!$BK$5:$BK$410,"&gt;0")</f>
        <v>0</v>
      </c>
      <c r="AW30">
        <f>SUMIFS('Grid GenerationQueue'!AM$5:AM$410,'Grid GenerationQueue'!$AZ$5:$AZ$410,$B30,'Grid GenerationQueue'!$BA$5:$BA$410,$C30,'Grid GenerationQueue'!$BK$5:$BK$410,"&gt;0")</f>
        <v>0</v>
      </c>
      <c r="AX30">
        <f>SUMIFS('Grid GenerationQueue'!AN$5:AN$410,'Grid GenerationQueue'!$AZ$5:$AZ$410,$B30,'Grid GenerationQueue'!$BA$5:$BA$410,$C30,'Grid GenerationQueue'!$BK$5:$BK$410,"&gt;0")</f>
        <v>0</v>
      </c>
      <c r="AY30">
        <f>SUMIFS('Grid GenerationQueue'!AO$5:AO$410,'Grid GenerationQueue'!$AZ$5:$AZ$410,$B30,'Grid GenerationQueue'!$BA$5:$BA$410,$C30,'Grid GenerationQueue'!$BK$5:$BK$410,"&gt;0")</f>
        <v>0</v>
      </c>
      <c r="AZ30">
        <f>SUMIFS('Grid GenerationQueue'!AP$5:AP$410,'Grid GenerationQueue'!$AZ$5:$AZ$410,$B30,'Grid GenerationQueue'!$BA$5:$BA$410,$C30,'Grid GenerationQueue'!$BK$5:$BK$410,"&gt;0")</f>
        <v>0</v>
      </c>
      <c r="BA30">
        <f>SUMIFS('Grid GenerationQueue'!AQ$5:AQ$410,'Grid GenerationQueue'!$AZ$5:$AZ$410,$B30,'Grid GenerationQueue'!$BA$5:$BA$410,$C30,'Grid GenerationQueue'!$BK$5:$BK$410,"&gt;0")</f>
        <v>0</v>
      </c>
      <c r="BB30">
        <f>SUMIFS('Grid GenerationQueue'!AR$5:AR$410,'Grid GenerationQueue'!$AZ$5:$AZ$410,$B30,'Grid GenerationQueue'!$BA$5:$BA$410,$C30,'Grid GenerationQueue'!$BK$5:$BK$410,"&gt;0")</f>
        <v>0</v>
      </c>
      <c r="BD30">
        <f>SUMIFS('Grid GenerationQueue'!AG$5:AG$410,'Grid GenerationQueue'!$AZ$5:$AZ$410,$B30,'Grid GenerationQueue'!$BA$5:$BA$410,$C30,'Grid GenerationQueue'!$BD$5:$BD$410,"&lt;="&amp;$BE$3)</f>
        <v>0</v>
      </c>
      <c r="BE30">
        <f>SUMIFS('Grid GenerationQueue'!AH$5:AH$410,'Grid GenerationQueue'!$AZ$5:$AZ$410,$B30,'Grid GenerationQueue'!$BA$5:$BA$410,$C30,'Grid GenerationQueue'!$BD$5:$BD$410,"&lt;="&amp;$BE$3)</f>
        <v>0</v>
      </c>
      <c r="BF30">
        <f>SUMIFS('Grid GenerationQueue'!AI$5:AI$410,'Grid GenerationQueue'!$AZ$5:$AZ$410,$B30,'Grid GenerationQueue'!$BA$5:$BA$410,$C30,'Grid GenerationQueue'!$BD$5:$BD$410,"&lt;="&amp;$BE$3)</f>
        <v>0</v>
      </c>
      <c r="BG30">
        <f>SUMIFS('Grid GenerationQueue'!AJ$5:AJ$410,'Grid GenerationQueue'!$AZ$5:$AZ$410,$B30,'Grid GenerationQueue'!$BA$5:$BA$410,$C30,'Grid GenerationQueue'!$BD$5:$BD$410,"&lt;="&amp;$BE$3)</f>
        <v>0</v>
      </c>
      <c r="BH30">
        <f>SUMIFS('Grid GenerationQueue'!AK$5:AK$410,'Grid GenerationQueue'!$AZ$5:$AZ$410,$B30,'Grid GenerationQueue'!$BA$5:$BA$410,$C30,'Grid GenerationQueue'!$BD$5:$BD$410,"&lt;="&amp;$BE$3)</f>
        <v>0</v>
      </c>
      <c r="BI30">
        <f>SUMIFS('Grid GenerationQueue'!AL$5:AL$410,'Grid GenerationQueue'!$AZ$5:$AZ$410,$B30,'Grid GenerationQueue'!$BA$5:$BA$410,$C30,'Grid GenerationQueue'!$BD$5:$BD$410,"&lt;="&amp;$BE$3)</f>
        <v>0</v>
      </c>
      <c r="BJ30">
        <f>SUMIFS('Grid GenerationQueue'!AM$5:AM$410,'Grid GenerationQueue'!$AZ$5:$AZ$410,$B30,'Grid GenerationQueue'!$BA$5:$BA$410,$C30,'Grid GenerationQueue'!$BD$5:$BD$410,"&lt;="&amp;$BE$3)</f>
        <v>0</v>
      </c>
      <c r="BK30">
        <f>SUMIFS('Grid GenerationQueue'!AN$5:AN$410,'Grid GenerationQueue'!$AZ$5:$AZ$410,$B30,'Grid GenerationQueue'!$BA$5:$BA$410,$C30,'Grid GenerationQueue'!$BD$5:$BD$410,"&lt;="&amp;$BE$3)</f>
        <v>0</v>
      </c>
      <c r="BL30">
        <f>SUMIFS('Grid GenerationQueue'!AO$5:AO$410,'Grid GenerationQueue'!$AZ$5:$AZ$410,$B30,'Grid GenerationQueue'!$BA$5:$BA$410,$C30,'Grid GenerationQueue'!$BD$5:$BD$410,"&lt;="&amp;$BE$3)</f>
        <v>0</v>
      </c>
      <c r="BM30">
        <f>SUMIFS('Grid GenerationQueue'!AP$5:AP$410,'Grid GenerationQueue'!$AZ$5:$AZ$410,$B30,'Grid GenerationQueue'!$BA$5:$BA$410,$C30,'Grid GenerationQueue'!$BD$5:$BD$410,"&lt;="&amp;$BE$3)</f>
        <v>0</v>
      </c>
      <c r="BN30">
        <f>SUMIFS('Grid GenerationQueue'!AQ$5:AQ$410,'Grid GenerationQueue'!$AZ$5:$AZ$410,$B30,'Grid GenerationQueue'!$BA$5:$BA$410,$C30,'Grid GenerationQueue'!$BD$5:$BD$410,"&lt;="&amp;$BE$3)</f>
        <v>0</v>
      </c>
      <c r="BO30">
        <f>SUMIFS('Grid GenerationQueue'!AR$5:AR$410,'Grid GenerationQueue'!$AZ$5:$AZ$410,$B30,'Grid GenerationQueue'!$BA$5:$BA$410,$C30,'Grid GenerationQueue'!$BD$5:$BD$410,"&lt;="&amp;$BE$3)</f>
        <v>0</v>
      </c>
      <c r="BQ30">
        <f>SUMIFS('Grid GenerationQueue'!AG$5:AG$410,'Grid GenerationQueue'!$AZ$5:$AZ$410,$B30,'Grid GenerationQueue'!$BA$5:$BA$410,$C30,'Grid GenerationQueue'!$BJ$5:$BJ$410,"Executed",'Grid GenerationQueue'!$BD$5:$BD$410,"&lt;="&amp;$BE$3)</f>
        <v>0</v>
      </c>
      <c r="BR30">
        <f>SUMIFS('Grid GenerationQueue'!AH$5:AH$410,'Grid GenerationQueue'!$AZ$5:$AZ$410,$B30,'Grid GenerationQueue'!$BA$5:$BA$410,$C30,'Grid GenerationQueue'!$BJ$5:$BJ$410,"Executed",'Grid GenerationQueue'!$BD$5:$BD$410,"&lt;="&amp;$BE$3)</f>
        <v>0</v>
      </c>
      <c r="BS30">
        <f>SUMIFS('Grid GenerationQueue'!AI$5:AI$410,'Grid GenerationQueue'!$AZ$5:$AZ$410,$B30,'Grid GenerationQueue'!$BA$5:$BA$410,$C30,'Grid GenerationQueue'!$BJ$5:$BJ$410,"Executed",'Grid GenerationQueue'!$BD$5:$BD$410,"&lt;="&amp;$BE$3)</f>
        <v>0</v>
      </c>
      <c r="BT30">
        <f>SUMIFS('Grid GenerationQueue'!AJ$5:AJ$410,'Grid GenerationQueue'!$AZ$5:$AZ$410,$B30,'Grid GenerationQueue'!$BA$5:$BA$410,$C30,'Grid GenerationQueue'!$BJ$5:$BJ$410,"Executed",'Grid GenerationQueue'!$BD$5:$BD$410,"&lt;="&amp;$BE$3)</f>
        <v>0</v>
      </c>
      <c r="BU30">
        <f>SUMIFS('Grid GenerationQueue'!AK$5:AK$410,'Grid GenerationQueue'!$AZ$5:$AZ$410,$B30,'Grid GenerationQueue'!$BA$5:$BA$410,$C30,'Grid GenerationQueue'!$BJ$5:$BJ$410,"Executed",'Grid GenerationQueue'!$BD$5:$BD$410,"&lt;="&amp;$BE$3)</f>
        <v>0</v>
      </c>
      <c r="BV30">
        <f>SUMIFS('Grid GenerationQueue'!AL$5:AL$410,'Grid GenerationQueue'!$AZ$5:$AZ$410,$B30,'Grid GenerationQueue'!$BA$5:$BA$410,$C30,'Grid GenerationQueue'!$BJ$5:$BJ$410,"Executed",'Grid GenerationQueue'!$BD$5:$BD$410,"&lt;="&amp;$BE$3)</f>
        <v>0</v>
      </c>
      <c r="BW30">
        <f>SUMIFS('Grid GenerationQueue'!AM$5:AM$410,'Grid GenerationQueue'!$AZ$5:$AZ$410,$B30,'Grid GenerationQueue'!$BA$5:$BA$410,$C30,'Grid GenerationQueue'!$BJ$5:$BJ$410,"Executed",'Grid GenerationQueue'!$BD$5:$BD$410,"&lt;="&amp;$BE$3)</f>
        <v>0</v>
      </c>
      <c r="BX30">
        <f>SUMIFS('Grid GenerationQueue'!AN$5:AN$410,'Grid GenerationQueue'!$AZ$5:$AZ$410,$B30,'Grid GenerationQueue'!$BA$5:$BA$410,$C30,'Grid GenerationQueue'!$BJ$5:$BJ$410,"Executed",'Grid GenerationQueue'!$BD$5:$BD$410,"&lt;="&amp;$BE$3)</f>
        <v>0</v>
      </c>
      <c r="BY30">
        <f>SUMIFS('Grid GenerationQueue'!AO$5:AO$410,'Grid GenerationQueue'!$AZ$5:$AZ$410,$B30,'Grid GenerationQueue'!$BA$5:$BA$410,$C30,'Grid GenerationQueue'!$BJ$5:$BJ$410,"Executed",'Grid GenerationQueue'!$BD$5:$BD$410,"&lt;="&amp;$BE$3)</f>
        <v>0</v>
      </c>
      <c r="BZ30">
        <f>SUMIFS('Grid GenerationQueue'!AP$5:AP$410,'Grid GenerationQueue'!$AZ$5:$AZ$410,$B30,'Grid GenerationQueue'!$BA$5:$BA$410,$C30,'Grid GenerationQueue'!$BJ$5:$BJ$410,"Executed",'Grid GenerationQueue'!$BD$5:$BD$410,"&lt;="&amp;$BE$3)</f>
        <v>0</v>
      </c>
      <c r="CA30">
        <f>SUMIFS('Grid GenerationQueue'!AQ$5:AQ$410,'Grid GenerationQueue'!$AZ$5:$AZ$410,$B30,'Grid GenerationQueue'!$BA$5:$BA$410,$C30,'Grid GenerationQueue'!$BJ$5:$BJ$410,"Executed",'Grid GenerationQueue'!$BD$5:$BD$410,"&lt;="&amp;$BE$3)</f>
        <v>0</v>
      </c>
      <c r="CB30">
        <f>SUMIFS('Grid GenerationQueue'!AR$5:AR$410,'Grid GenerationQueue'!$AZ$5:$AZ$410,$B30,'Grid GenerationQueue'!$BA$5:$BA$410,$C30,'Grid GenerationQueue'!$BJ$5:$BJ$410,"Executed",'Grid GenerationQueue'!$BD$5:$BD$410,"&lt;="&amp;$BE$3)</f>
        <v>0</v>
      </c>
      <c r="CD30">
        <f>SUMIFS('Grid GenerationQueue'!AG$5:AG$410,'Grid GenerationQueue'!$AZ$5:$AZ$410,$B30,'Grid GenerationQueue'!$BA$5:$BA$410,$C30,'Grid GenerationQueue'!$BH$5:$BH$410,"&lt;&gt;"&amp;"",'Grid GenerationQueue'!$BD$5:$BD$410,"&lt;="&amp;$BE$3)</f>
        <v>0</v>
      </c>
      <c r="CE30">
        <f>SUMIFS('Grid GenerationQueue'!AH$5:AH$410,'Grid GenerationQueue'!$AZ$5:$AZ$410,$B30,'Grid GenerationQueue'!$BA$5:$BA$410,$C30,'Grid GenerationQueue'!$BH$5:$BH$410,"&lt;&gt;"&amp;"",'Grid GenerationQueue'!$BD$5:$BD$410,"&lt;="&amp;$BE$3)</f>
        <v>0</v>
      </c>
      <c r="CF30">
        <f>SUMIFS('Grid GenerationQueue'!AI$5:AI$410,'Grid GenerationQueue'!$AZ$5:$AZ$410,$B30,'Grid GenerationQueue'!$BA$5:$BA$410,$C30,'Grid GenerationQueue'!$BH$5:$BH$410,"&lt;&gt;"&amp;"",'Grid GenerationQueue'!$BD$5:$BD$410,"&lt;="&amp;$BE$3)</f>
        <v>0</v>
      </c>
      <c r="CG30">
        <f>SUMIFS('Grid GenerationQueue'!AJ$5:AJ$410,'Grid GenerationQueue'!$AZ$5:$AZ$410,$B30,'Grid GenerationQueue'!$BA$5:$BA$410,$C30,'Grid GenerationQueue'!$BH$5:$BH$410,"&lt;&gt;"&amp;"",'Grid GenerationQueue'!$BD$5:$BD$410,"&lt;="&amp;$BE$3)</f>
        <v>0</v>
      </c>
      <c r="CH30">
        <f>SUMIFS('Grid GenerationQueue'!AK$5:AK$410,'Grid GenerationQueue'!$AZ$5:$AZ$410,$B30,'Grid GenerationQueue'!$BA$5:$BA$410,$C30,'Grid GenerationQueue'!$BH$5:$BH$410,"&lt;&gt;"&amp;"",'Grid GenerationQueue'!$BD$5:$BD$410,"&lt;="&amp;$BE$3)</f>
        <v>0</v>
      </c>
      <c r="CI30">
        <f>SUMIFS('Grid GenerationQueue'!AL$5:AL$410,'Grid GenerationQueue'!$AZ$5:$AZ$410,$B30,'Grid GenerationQueue'!$BA$5:$BA$410,$C30,'Grid GenerationQueue'!$BH$5:$BH$410,"&lt;&gt;"&amp;"",'Grid GenerationQueue'!$BD$5:$BD$410,"&lt;="&amp;$BE$3)</f>
        <v>0</v>
      </c>
      <c r="CJ30">
        <f>SUMIFS('Grid GenerationQueue'!AM$5:AM$410,'Grid GenerationQueue'!$AZ$5:$AZ$410,$B30,'Grid GenerationQueue'!$BA$5:$BA$410,$C30,'Grid GenerationQueue'!$BH$5:$BH$410,"&lt;&gt;"&amp;"",'Grid GenerationQueue'!$BD$5:$BD$410,"&lt;="&amp;$BE$3)</f>
        <v>0</v>
      </c>
      <c r="CK30">
        <f>SUMIFS('Grid GenerationQueue'!AN$5:AN$410,'Grid GenerationQueue'!$AZ$5:$AZ$410,$B30,'Grid GenerationQueue'!$BA$5:$BA$410,$C30,'Grid GenerationQueue'!$BH$5:$BH$410,"&lt;&gt;"&amp;"",'Grid GenerationQueue'!$BD$5:$BD$410,"&lt;="&amp;$BE$3)</f>
        <v>0</v>
      </c>
      <c r="CL30">
        <f>SUMIFS('Grid GenerationQueue'!AO$5:AO$410,'Grid GenerationQueue'!$AZ$5:$AZ$410,$B30,'Grid GenerationQueue'!$BA$5:$BA$410,$C30,'Grid GenerationQueue'!$BH$5:$BH$410,"&lt;&gt;"&amp;"",'Grid GenerationQueue'!$BD$5:$BD$410,"&lt;="&amp;$BE$3)</f>
        <v>0</v>
      </c>
      <c r="CM30">
        <f>SUMIFS('Grid GenerationQueue'!AP$5:AP$410,'Grid GenerationQueue'!$AZ$5:$AZ$410,$B30,'Grid GenerationQueue'!$BA$5:$BA$410,$C30,'Grid GenerationQueue'!$BH$5:$BH$410,"&lt;&gt;"&amp;"",'Grid GenerationQueue'!$BD$5:$BD$410,"&lt;="&amp;$BE$3)</f>
        <v>0</v>
      </c>
      <c r="CN30">
        <f>SUMIFS('Grid GenerationQueue'!AQ$5:AQ$410,'Grid GenerationQueue'!$AZ$5:$AZ$410,$B30,'Grid GenerationQueue'!$BA$5:$BA$410,$C30,'Grid GenerationQueue'!$BH$5:$BH$410,"&lt;&gt;"&amp;"",'Grid GenerationQueue'!$BD$5:$BD$410,"&lt;="&amp;$BE$3)</f>
        <v>0</v>
      </c>
      <c r="CO30">
        <f>SUMIFS('Grid GenerationQueue'!AR$5:AR$410,'Grid GenerationQueue'!$AZ$5:$AZ$410,$B30,'Grid GenerationQueue'!$BA$5:$BA$410,$C30,'Grid GenerationQueue'!$BH$5:$BH$410,"&lt;&gt;"&amp;"",'Grid GenerationQueue'!$BD$5:$BD$410,"&lt;="&amp;$BE$3)</f>
        <v>0</v>
      </c>
      <c r="CQ30">
        <f>SUMIFS('Grid GenerationQueue'!AG$5:AG$410,'Grid GenerationQueue'!$AZ$5:$AZ$410,$B30,'Grid GenerationQueue'!$BA$5:$BA$410,$C30,'Grid GenerationQueue'!$BK$5:$BK$410,"&gt;0",'Grid GenerationQueue'!$BD$5:$BD$410,"&lt;="&amp;$BE$3)</f>
        <v>0</v>
      </c>
      <c r="CR30">
        <f>SUMIFS('Grid GenerationQueue'!AH$5:AH$410,'Grid GenerationQueue'!$AZ$5:$AZ$410,$B30,'Grid GenerationQueue'!$BA$5:$BA$410,$C30,'Grid GenerationQueue'!$BK$5:$BK$410,"&gt;0",'Grid GenerationQueue'!$BD$5:$BD$410,"&lt;="&amp;$BE$3)</f>
        <v>0</v>
      </c>
      <c r="CS30">
        <f>SUMIFS('Grid GenerationQueue'!AI$5:AI$410,'Grid GenerationQueue'!$AZ$5:$AZ$410,$B30,'Grid GenerationQueue'!$BA$5:$BA$410,$C30,'Grid GenerationQueue'!$BK$5:$BK$410,"&gt;0",'Grid GenerationQueue'!$BD$5:$BD$410,"&lt;="&amp;$BE$3)</f>
        <v>0</v>
      </c>
      <c r="CT30">
        <f>SUMIFS('Grid GenerationQueue'!AJ$5:AJ$410,'Grid GenerationQueue'!$AZ$5:$AZ$410,$B30,'Grid GenerationQueue'!$BA$5:$BA$410,$C30,'Grid GenerationQueue'!$BK$5:$BK$410,"&gt;0",'Grid GenerationQueue'!$BD$5:$BD$410,"&lt;="&amp;$BE$3)</f>
        <v>0</v>
      </c>
      <c r="CU30">
        <f>SUMIFS('Grid GenerationQueue'!AK$5:AK$410,'Grid GenerationQueue'!$AZ$5:$AZ$410,$B30,'Grid GenerationQueue'!$BA$5:$BA$410,$C30,'Grid GenerationQueue'!$BK$5:$BK$410,"&gt;0",'Grid GenerationQueue'!$BD$5:$BD$410,"&lt;="&amp;$BE$3)</f>
        <v>0</v>
      </c>
      <c r="CV30">
        <f>SUMIFS('Grid GenerationQueue'!AL$5:AL$410,'Grid GenerationQueue'!$AZ$5:$AZ$410,$B30,'Grid GenerationQueue'!$BA$5:$BA$410,$C30,'Grid GenerationQueue'!$BK$5:$BK$410,"&gt;0",'Grid GenerationQueue'!$BD$5:$BD$410,"&lt;="&amp;$BE$3)</f>
        <v>0</v>
      </c>
      <c r="CW30">
        <f>SUMIFS('Grid GenerationQueue'!AM$5:AM$410,'Grid GenerationQueue'!$AZ$5:$AZ$410,$B30,'Grid GenerationQueue'!$BA$5:$BA$410,$C30,'Grid GenerationQueue'!$BK$5:$BK$410,"&gt;0",'Grid GenerationQueue'!$BD$5:$BD$410,"&lt;="&amp;$BE$3)</f>
        <v>0</v>
      </c>
      <c r="CX30">
        <f>SUMIFS('Grid GenerationQueue'!AN$5:AN$410,'Grid GenerationQueue'!$AZ$5:$AZ$410,$B30,'Grid GenerationQueue'!$BA$5:$BA$410,$C30,'Grid GenerationQueue'!$BK$5:$BK$410,"&gt;0",'Grid GenerationQueue'!$BD$5:$BD$410,"&lt;="&amp;$BE$3)</f>
        <v>0</v>
      </c>
      <c r="CY30">
        <f>SUMIFS('Grid GenerationQueue'!AO$5:AO$410,'Grid GenerationQueue'!$AZ$5:$AZ$410,$B30,'Grid GenerationQueue'!$BA$5:$BA$410,$C30,'Grid GenerationQueue'!$BK$5:$BK$410,"&gt;0",'Grid GenerationQueue'!$BD$5:$BD$410,"&lt;="&amp;$BE$3)</f>
        <v>0</v>
      </c>
      <c r="CZ30">
        <f>SUMIFS('Grid GenerationQueue'!AP$5:AP$410,'Grid GenerationQueue'!$AZ$5:$AZ$410,$B30,'Grid GenerationQueue'!$BA$5:$BA$410,$C30,'Grid GenerationQueue'!$BK$5:$BK$410,"&gt;0",'Grid GenerationQueue'!$BD$5:$BD$410,"&lt;="&amp;$BE$3)</f>
        <v>0</v>
      </c>
      <c r="DA30">
        <f>SUMIFS('Grid GenerationQueue'!AQ$5:AQ$410,'Grid GenerationQueue'!$AZ$5:$AZ$410,$B30,'Grid GenerationQueue'!$BA$5:$BA$410,$C30,'Grid GenerationQueue'!$BK$5:$BK$410,"&gt;0",'Grid GenerationQueue'!$BD$5:$BD$410,"&lt;="&amp;$BE$3)</f>
        <v>0</v>
      </c>
      <c r="DB30">
        <f>SUMIFS('Grid GenerationQueue'!AR$5:AR$410,'Grid GenerationQueue'!$AZ$5:$AZ$410,$B30,'Grid GenerationQueue'!$BA$5:$BA$410,$C30,'Grid GenerationQueue'!$BK$5:$BK$410,"&gt;0",'Grid GenerationQueue'!$BD$5:$BD$410,"&lt;="&amp;$BE$3)</f>
        <v>0</v>
      </c>
    </row>
    <row r="31" spans="1:106" x14ac:dyDescent="0.35">
      <c r="A31" t="s">
        <v>4751</v>
      </c>
      <c r="B31" t="s">
        <v>4760</v>
      </c>
      <c r="C31">
        <v>230</v>
      </c>
      <c r="D31">
        <f>SUMIFS('Grid GenerationQueue'!AG$5:AG$410,'Grid GenerationQueue'!$AZ$5:$AZ$410,$B31,'Grid GenerationQueue'!$BA$5:$BA$410,$C31)</f>
        <v>0</v>
      </c>
      <c r="E31">
        <f>SUMIFS('Grid GenerationQueue'!AH$5:AH$410,'Grid GenerationQueue'!$AZ$5:$AZ$410,$B31,'Grid GenerationQueue'!$BA$5:$BA$410,$C31)</f>
        <v>0</v>
      </c>
      <c r="F31">
        <f>SUMIFS('Grid GenerationQueue'!AI$5:AI$410,'Grid GenerationQueue'!$AZ$5:$AZ$410,$B31,'Grid GenerationQueue'!$BA$5:$BA$410,$C31)</f>
        <v>0</v>
      </c>
      <c r="G31">
        <f>SUMIFS('Grid GenerationQueue'!AJ$5:AJ$410,'Grid GenerationQueue'!$AZ$5:$AZ$410,$B31,'Grid GenerationQueue'!$BA$5:$BA$410,$C31)</f>
        <v>0</v>
      </c>
      <c r="H31">
        <f>SUMIFS('Grid GenerationQueue'!AK$5:AK$410,'Grid GenerationQueue'!$AZ$5:$AZ$410,$B31,'Grid GenerationQueue'!$BA$5:$BA$410,$C31)</f>
        <v>0</v>
      </c>
      <c r="I31">
        <f>SUMIFS('Grid GenerationQueue'!AL$5:AL$410,'Grid GenerationQueue'!$AZ$5:$AZ$410,$B31,'Grid GenerationQueue'!$BA$5:$BA$410,$C31)</f>
        <v>0</v>
      </c>
      <c r="J31">
        <f>SUMIFS('Grid GenerationQueue'!AM$5:AM$410,'Grid GenerationQueue'!$AZ$5:$AZ$410,$B31,'Grid GenerationQueue'!$BA$5:$BA$410,$C31)</f>
        <v>0</v>
      </c>
      <c r="K31">
        <f>SUMIFS('Grid GenerationQueue'!AN$5:AN$410,'Grid GenerationQueue'!$AZ$5:$AZ$410,$B31,'Grid GenerationQueue'!$BA$5:$BA$410,$C31)</f>
        <v>0</v>
      </c>
      <c r="L31">
        <f>SUMIFS('Grid GenerationQueue'!AO$5:AO$410,'Grid GenerationQueue'!$AZ$5:$AZ$410,$B31,'Grid GenerationQueue'!$BA$5:$BA$410,$C31)</f>
        <v>0</v>
      </c>
      <c r="M31">
        <f>SUMIFS('Grid GenerationQueue'!AP$5:AP$410,'Grid GenerationQueue'!$AZ$5:$AZ$410,$B31,'Grid GenerationQueue'!$BA$5:$BA$410,$C31)</f>
        <v>0</v>
      </c>
      <c r="N31">
        <f>SUMIFS('Grid GenerationQueue'!AQ$5:AQ$410,'Grid GenerationQueue'!$AZ$5:$AZ$410,$B31,'Grid GenerationQueue'!$BA$5:$BA$410,$C31)</f>
        <v>0</v>
      </c>
      <c r="O31">
        <f>SUMIFS('Grid GenerationQueue'!AR$5:AR$410,'Grid GenerationQueue'!$AZ$5:$AZ$410,$B31,'Grid GenerationQueue'!$BA$5:$BA$410,$C31)</f>
        <v>0</v>
      </c>
      <c r="Q31">
        <f>SUMIFS('Grid GenerationQueue'!AG$5:AG$410,'Grid GenerationQueue'!$AZ$5:$AZ$410,$B31,'Grid GenerationQueue'!$BA$5:$BA$410,$C31,'Grid GenerationQueue'!$BJ$5:$BJ$410,"Executed")</f>
        <v>0</v>
      </c>
      <c r="R31">
        <f>SUMIFS('Grid GenerationQueue'!AH$5:AH$410,'Grid GenerationQueue'!$AZ$5:$AZ$410,$B31,'Grid GenerationQueue'!$BA$5:$BA$410,$C31,'Grid GenerationQueue'!$BJ$5:$BJ$410,"Executed")</f>
        <v>0</v>
      </c>
      <c r="S31">
        <f>SUMIFS('Grid GenerationQueue'!AI$5:AI$410,'Grid GenerationQueue'!$AZ$5:$AZ$410,$B31,'Grid GenerationQueue'!$BA$5:$BA$410,$C31,'Grid GenerationQueue'!$BJ$5:$BJ$410,"Executed")</f>
        <v>0</v>
      </c>
      <c r="T31">
        <f>SUMIFS('Grid GenerationQueue'!AJ$5:AJ$410,'Grid GenerationQueue'!$AZ$5:$AZ$410,$B31,'Grid GenerationQueue'!$BA$5:$BA$410,$C31,'Grid GenerationQueue'!$BJ$5:$BJ$410,"Executed")</f>
        <v>0</v>
      </c>
      <c r="U31">
        <f>SUMIFS('Grid GenerationQueue'!AK$5:AK$410,'Grid GenerationQueue'!$AZ$5:$AZ$410,$B31,'Grid GenerationQueue'!$BA$5:$BA$410,$C31,'Grid GenerationQueue'!$BJ$5:$BJ$410,"Executed")</f>
        <v>0</v>
      </c>
      <c r="V31">
        <f>SUMIFS('Grid GenerationQueue'!AL$5:AL$410,'Grid GenerationQueue'!$AZ$5:$AZ$410,$B31,'Grid GenerationQueue'!$BA$5:$BA$410,$C31,'Grid GenerationQueue'!$BJ$5:$BJ$410,"Executed")</f>
        <v>0</v>
      </c>
      <c r="W31">
        <f>SUMIFS('Grid GenerationQueue'!AM$5:AM$410,'Grid GenerationQueue'!$AZ$5:$AZ$410,$B31,'Grid GenerationQueue'!$BA$5:$BA$410,$C31,'Grid GenerationQueue'!$BJ$5:$BJ$410,"Executed")</f>
        <v>0</v>
      </c>
      <c r="X31">
        <f>SUMIFS('Grid GenerationQueue'!AN$5:AN$410,'Grid GenerationQueue'!$AZ$5:$AZ$410,$B31,'Grid GenerationQueue'!$BA$5:$BA$410,$C31,'Grid GenerationQueue'!$BJ$5:$BJ$410,"Executed")</f>
        <v>0</v>
      </c>
      <c r="Y31">
        <f>SUMIFS('Grid GenerationQueue'!AO$5:AO$410,'Grid GenerationQueue'!$AZ$5:$AZ$410,$B31,'Grid GenerationQueue'!$BA$5:$BA$410,$C31,'Grid GenerationQueue'!$BJ$5:$BJ$410,"Executed")</f>
        <v>0</v>
      </c>
      <c r="Z31">
        <f>SUMIFS('Grid GenerationQueue'!AP$5:AP$410,'Grid GenerationQueue'!$AZ$5:$AZ$410,$B31,'Grid GenerationQueue'!$BA$5:$BA$410,$C31,'Grid GenerationQueue'!$BJ$5:$BJ$410,"Executed")</f>
        <v>0</v>
      </c>
      <c r="AA31">
        <f>SUMIFS('Grid GenerationQueue'!AQ$5:AQ$410,'Grid GenerationQueue'!$AZ$5:$AZ$410,$B31,'Grid GenerationQueue'!$BA$5:$BA$410,$C31,'Grid GenerationQueue'!$BJ$5:$BJ$410,"Executed")</f>
        <v>0</v>
      </c>
      <c r="AB31">
        <f>SUMIFS('Grid GenerationQueue'!AR$5:AR$410,'Grid GenerationQueue'!$AZ$5:$AZ$410,$B31,'Grid GenerationQueue'!$BA$5:$BA$410,$C31,'Grid GenerationQueue'!$BJ$5:$BJ$410,"Executed")</f>
        <v>0</v>
      </c>
      <c r="AD31">
        <f>SUMIFS('Grid GenerationQueue'!AG$5:AG$410,'Grid GenerationQueue'!$AZ$5:$AZ$410,$B31,'Grid GenerationQueue'!$BA$5:$BA$410,$C31,'Grid GenerationQueue'!$BH$5:$BH$410,"&lt;&gt;"&amp;"")+SUMIFS('Grid GenerationQueue'!AG$5:AG$410,'Grid GenerationQueue'!$AZ$5:$AZ$410,$B31,'Grid GenerationQueue'!$BA$5:$BA$410,$C31,'Grid GenerationQueue'!$BH$5:$BH$410,"",'Grid GenerationQueue'!$AC$5:$AC$410,1)</f>
        <v>0</v>
      </c>
      <c r="AE31">
        <f>SUMIFS('Grid GenerationQueue'!AH$5:AH$410,'Grid GenerationQueue'!$AZ$5:$AZ$410,$B31,'Grid GenerationQueue'!$BA$5:$BA$410,$C31,'Grid GenerationQueue'!$BH$5:$BH$410,"&lt;&gt;"&amp;"")+SUMIFS('Grid GenerationQueue'!AH$5:AH$410,'Grid GenerationQueue'!$AZ$5:$AZ$410,$B31,'Grid GenerationQueue'!$BA$5:$BA$410,$C31,'Grid GenerationQueue'!$BH$5:$BH$410,"",'Grid GenerationQueue'!$AC$5:$AC$410,1)</f>
        <v>0</v>
      </c>
      <c r="AF31">
        <f>SUMIFS('Grid GenerationQueue'!AI$5:AI$410,'Grid GenerationQueue'!$AZ$5:$AZ$410,$B31,'Grid GenerationQueue'!$BA$5:$BA$410,$C31,'Grid GenerationQueue'!$BH$5:$BH$410,"&lt;&gt;"&amp;"")+SUMIFS('Grid GenerationQueue'!AI$5:AI$410,'Grid GenerationQueue'!$AZ$5:$AZ$410,$B31,'Grid GenerationQueue'!$BA$5:$BA$410,$C31,'Grid GenerationQueue'!$BH$5:$BH$410,"",'Grid GenerationQueue'!$AC$5:$AC$410,1)</f>
        <v>0</v>
      </c>
      <c r="AG31">
        <f>SUMIFS('Grid GenerationQueue'!AJ$5:AJ$410,'Grid GenerationQueue'!$AZ$5:$AZ$410,$B31,'Grid GenerationQueue'!$BA$5:$BA$410,$C31,'Grid GenerationQueue'!$BH$5:$BH$410,"&lt;&gt;"&amp;"")+SUMIFS('Grid GenerationQueue'!AJ$5:AJ$410,'Grid GenerationQueue'!$AZ$5:$AZ$410,$B31,'Grid GenerationQueue'!$BA$5:$BA$410,$C31,'Grid GenerationQueue'!$BH$5:$BH$410,"",'Grid GenerationQueue'!$AC$5:$AC$410,1)</f>
        <v>0</v>
      </c>
      <c r="AH31">
        <f>SUMIFS('Grid GenerationQueue'!AK$5:AK$410,'Grid GenerationQueue'!$AZ$5:$AZ$410,$B31,'Grid GenerationQueue'!$BA$5:$BA$410,$C31,'Grid GenerationQueue'!$BH$5:$BH$410,"&lt;&gt;"&amp;"")+SUMIFS('Grid GenerationQueue'!AK$5:AK$410,'Grid GenerationQueue'!$AZ$5:$AZ$410,$B31,'Grid GenerationQueue'!$BA$5:$BA$410,$C31,'Grid GenerationQueue'!$BH$5:$BH$410,"",'Grid GenerationQueue'!$AC$5:$AC$410,1)</f>
        <v>0</v>
      </c>
      <c r="AI31">
        <f>SUMIFS('Grid GenerationQueue'!AL$5:AL$410,'Grid GenerationQueue'!$AZ$5:$AZ$410,$B31,'Grid GenerationQueue'!$BA$5:$BA$410,$C31,'Grid GenerationQueue'!$BH$5:$BH$410,"&lt;&gt;"&amp;"")+SUMIFS('Grid GenerationQueue'!AL$5:AL$410,'Grid GenerationQueue'!$AZ$5:$AZ$410,$B31,'Grid GenerationQueue'!$BA$5:$BA$410,$C31,'Grid GenerationQueue'!$BH$5:$BH$410,"",'Grid GenerationQueue'!$AC$5:$AC$410,1)</f>
        <v>0</v>
      </c>
      <c r="AJ31">
        <f>SUMIFS('Grid GenerationQueue'!AM$5:AM$410,'Grid GenerationQueue'!$AZ$5:$AZ$410,$B31,'Grid GenerationQueue'!$BA$5:$BA$410,$C31,'Grid GenerationQueue'!$BH$5:$BH$410,"&lt;&gt;"&amp;"")+SUMIFS('Grid GenerationQueue'!AM$5:AM$410,'Grid GenerationQueue'!$AZ$5:$AZ$410,$B31,'Grid GenerationQueue'!$BA$5:$BA$410,$C31,'Grid GenerationQueue'!$BH$5:$BH$410,"",'Grid GenerationQueue'!$AC$5:$AC$410,1)</f>
        <v>0</v>
      </c>
      <c r="AK31">
        <f>SUMIFS('Grid GenerationQueue'!AN$5:AN$410,'Grid GenerationQueue'!$AZ$5:$AZ$410,$B31,'Grid GenerationQueue'!$BA$5:$BA$410,$C31,'Grid GenerationQueue'!$BH$5:$BH$410,"&lt;&gt;"&amp;"")+SUMIFS('Grid GenerationQueue'!AN$5:AN$410,'Grid GenerationQueue'!$AZ$5:$AZ$410,$B31,'Grid GenerationQueue'!$BA$5:$BA$410,$C31,'Grid GenerationQueue'!$BH$5:$BH$410,"",'Grid GenerationQueue'!$AC$5:$AC$410,1)</f>
        <v>0</v>
      </c>
      <c r="AL31">
        <f>SUMIFS('Grid GenerationQueue'!AO$5:AO$410,'Grid GenerationQueue'!$AZ$5:$AZ$410,$B31,'Grid GenerationQueue'!$BA$5:$BA$410,$C31,'Grid GenerationQueue'!$BH$5:$BH$410,"&lt;&gt;"&amp;"")+SUMIFS('Grid GenerationQueue'!AO$5:AO$410,'Grid GenerationQueue'!$AZ$5:$AZ$410,$B31,'Grid GenerationQueue'!$BA$5:$BA$410,$C31,'Grid GenerationQueue'!$BH$5:$BH$410,"",'Grid GenerationQueue'!$AC$5:$AC$410,1)</f>
        <v>0</v>
      </c>
      <c r="AM31">
        <f>SUMIFS('Grid GenerationQueue'!AP$5:AP$410,'Grid GenerationQueue'!$AZ$5:$AZ$410,$B31,'Grid GenerationQueue'!$BA$5:$BA$410,$C31,'Grid GenerationQueue'!$BH$5:$BH$410,"&lt;&gt;"&amp;"")+SUMIFS('Grid GenerationQueue'!AP$5:AP$410,'Grid GenerationQueue'!$AZ$5:$AZ$410,$B31,'Grid GenerationQueue'!$BA$5:$BA$410,$C31,'Grid GenerationQueue'!$BH$5:$BH$410,"",'Grid GenerationQueue'!$AC$5:$AC$410,1)</f>
        <v>0</v>
      </c>
      <c r="AN31">
        <f>SUMIFS('Grid GenerationQueue'!AQ$5:AQ$410,'Grid GenerationQueue'!$AZ$5:$AZ$410,$B31,'Grid GenerationQueue'!$BA$5:$BA$410,$C31,'Grid GenerationQueue'!$BH$5:$BH$410,"&lt;&gt;"&amp;"")+SUMIFS('Grid GenerationQueue'!AQ$5:AQ$410,'Grid GenerationQueue'!$AZ$5:$AZ$410,$B31,'Grid GenerationQueue'!$BA$5:$BA$410,$C31,'Grid GenerationQueue'!$BH$5:$BH$410,"",'Grid GenerationQueue'!$AC$5:$AC$410,1)</f>
        <v>0</v>
      </c>
      <c r="AO31">
        <f>SUMIFS('Grid GenerationQueue'!AR$5:AR$410,'Grid GenerationQueue'!$AZ$5:$AZ$410,$B31,'Grid GenerationQueue'!$BA$5:$BA$410,$C31,'Grid GenerationQueue'!$BH$5:$BH$410,"&lt;&gt;"&amp;"")+SUMIFS('Grid GenerationQueue'!AR$5:AR$410,'Grid GenerationQueue'!$AZ$5:$AZ$410,$B31,'Grid GenerationQueue'!$BA$5:$BA$410,$C31,'Grid GenerationQueue'!$BH$5:$BH$410,"",'Grid GenerationQueue'!$AC$5:$AC$410,1)</f>
        <v>0</v>
      </c>
      <c r="AQ31">
        <f>SUMIFS('Grid GenerationQueue'!AG$5:AG$410,'Grid GenerationQueue'!$AZ$5:$AZ$410,$B31,'Grid GenerationQueue'!$BA$5:$BA$410,$C31,'Grid GenerationQueue'!$BK$5:$BK$410,"&gt;0")</f>
        <v>0</v>
      </c>
      <c r="AR31">
        <f>SUMIFS('Grid GenerationQueue'!AH$5:AH$410,'Grid GenerationQueue'!$AZ$5:$AZ$410,$B31,'Grid GenerationQueue'!$BA$5:$BA$410,$C31,'Grid GenerationQueue'!$BK$5:$BK$410,"&gt;0")</f>
        <v>0</v>
      </c>
      <c r="AS31">
        <f>SUMIFS('Grid GenerationQueue'!AI$5:AI$410,'Grid GenerationQueue'!$AZ$5:$AZ$410,$B31,'Grid GenerationQueue'!$BA$5:$BA$410,$C31,'Grid GenerationQueue'!$BK$5:$BK$410,"&gt;0")</f>
        <v>0</v>
      </c>
      <c r="AT31">
        <f>SUMIFS('Grid GenerationQueue'!AJ$5:AJ$410,'Grid GenerationQueue'!$AZ$5:$AZ$410,$B31,'Grid GenerationQueue'!$BA$5:$BA$410,$C31,'Grid GenerationQueue'!$BK$5:$BK$410,"&gt;0")</f>
        <v>0</v>
      </c>
      <c r="AU31">
        <f>SUMIFS('Grid GenerationQueue'!AK$5:AK$410,'Grid GenerationQueue'!$AZ$5:$AZ$410,$B31,'Grid GenerationQueue'!$BA$5:$BA$410,$C31,'Grid GenerationQueue'!$BK$5:$BK$410,"&gt;0")</f>
        <v>0</v>
      </c>
      <c r="AV31">
        <f>SUMIFS('Grid GenerationQueue'!AL$5:AL$410,'Grid GenerationQueue'!$AZ$5:$AZ$410,$B31,'Grid GenerationQueue'!$BA$5:$BA$410,$C31,'Grid GenerationQueue'!$BK$5:$BK$410,"&gt;0")</f>
        <v>0</v>
      </c>
      <c r="AW31">
        <f>SUMIFS('Grid GenerationQueue'!AM$5:AM$410,'Grid GenerationQueue'!$AZ$5:$AZ$410,$B31,'Grid GenerationQueue'!$BA$5:$BA$410,$C31,'Grid GenerationQueue'!$BK$5:$BK$410,"&gt;0")</f>
        <v>0</v>
      </c>
      <c r="AX31">
        <f>SUMIFS('Grid GenerationQueue'!AN$5:AN$410,'Grid GenerationQueue'!$AZ$5:$AZ$410,$B31,'Grid GenerationQueue'!$BA$5:$BA$410,$C31,'Grid GenerationQueue'!$BK$5:$BK$410,"&gt;0")</f>
        <v>0</v>
      </c>
      <c r="AY31">
        <f>SUMIFS('Grid GenerationQueue'!AO$5:AO$410,'Grid GenerationQueue'!$AZ$5:$AZ$410,$B31,'Grid GenerationQueue'!$BA$5:$BA$410,$C31,'Grid GenerationQueue'!$BK$5:$BK$410,"&gt;0")</f>
        <v>0</v>
      </c>
      <c r="AZ31">
        <f>SUMIFS('Grid GenerationQueue'!AP$5:AP$410,'Grid GenerationQueue'!$AZ$5:$AZ$410,$B31,'Grid GenerationQueue'!$BA$5:$BA$410,$C31,'Grid GenerationQueue'!$BK$5:$BK$410,"&gt;0")</f>
        <v>0</v>
      </c>
      <c r="BA31">
        <f>SUMIFS('Grid GenerationQueue'!AQ$5:AQ$410,'Grid GenerationQueue'!$AZ$5:$AZ$410,$B31,'Grid GenerationQueue'!$BA$5:$BA$410,$C31,'Grid GenerationQueue'!$BK$5:$BK$410,"&gt;0")</f>
        <v>0</v>
      </c>
      <c r="BB31">
        <f>SUMIFS('Grid GenerationQueue'!AR$5:AR$410,'Grid GenerationQueue'!$AZ$5:$AZ$410,$B31,'Grid GenerationQueue'!$BA$5:$BA$410,$C31,'Grid GenerationQueue'!$BK$5:$BK$410,"&gt;0")</f>
        <v>0</v>
      </c>
      <c r="BD31">
        <f>SUMIFS('Grid GenerationQueue'!AG$5:AG$410,'Grid GenerationQueue'!$AZ$5:$AZ$410,$B31,'Grid GenerationQueue'!$BA$5:$BA$410,$C31,'Grid GenerationQueue'!$BD$5:$BD$410,"&lt;="&amp;$BE$3)</f>
        <v>0</v>
      </c>
      <c r="BE31">
        <f>SUMIFS('Grid GenerationQueue'!AH$5:AH$410,'Grid GenerationQueue'!$AZ$5:$AZ$410,$B31,'Grid GenerationQueue'!$BA$5:$BA$410,$C31,'Grid GenerationQueue'!$BD$5:$BD$410,"&lt;="&amp;$BE$3)</f>
        <v>0</v>
      </c>
      <c r="BF31">
        <f>SUMIFS('Grid GenerationQueue'!AI$5:AI$410,'Grid GenerationQueue'!$AZ$5:$AZ$410,$B31,'Grid GenerationQueue'!$BA$5:$BA$410,$C31,'Grid GenerationQueue'!$BD$5:$BD$410,"&lt;="&amp;$BE$3)</f>
        <v>0</v>
      </c>
      <c r="BG31">
        <f>SUMIFS('Grid GenerationQueue'!AJ$5:AJ$410,'Grid GenerationQueue'!$AZ$5:$AZ$410,$B31,'Grid GenerationQueue'!$BA$5:$BA$410,$C31,'Grid GenerationQueue'!$BD$5:$BD$410,"&lt;="&amp;$BE$3)</f>
        <v>0</v>
      </c>
      <c r="BH31">
        <f>SUMIFS('Grid GenerationQueue'!AK$5:AK$410,'Grid GenerationQueue'!$AZ$5:$AZ$410,$B31,'Grid GenerationQueue'!$BA$5:$BA$410,$C31,'Grid GenerationQueue'!$BD$5:$BD$410,"&lt;="&amp;$BE$3)</f>
        <v>0</v>
      </c>
      <c r="BI31">
        <f>SUMIFS('Grid GenerationQueue'!AL$5:AL$410,'Grid GenerationQueue'!$AZ$5:$AZ$410,$B31,'Grid GenerationQueue'!$BA$5:$BA$410,$C31,'Grid GenerationQueue'!$BD$5:$BD$410,"&lt;="&amp;$BE$3)</f>
        <v>0</v>
      </c>
      <c r="BJ31">
        <f>SUMIFS('Grid GenerationQueue'!AM$5:AM$410,'Grid GenerationQueue'!$AZ$5:$AZ$410,$B31,'Grid GenerationQueue'!$BA$5:$BA$410,$C31,'Grid GenerationQueue'!$BD$5:$BD$410,"&lt;="&amp;$BE$3)</f>
        <v>0</v>
      </c>
      <c r="BK31">
        <f>SUMIFS('Grid GenerationQueue'!AN$5:AN$410,'Grid GenerationQueue'!$AZ$5:$AZ$410,$B31,'Grid GenerationQueue'!$BA$5:$BA$410,$C31,'Grid GenerationQueue'!$BD$5:$BD$410,"&lt;="&amp;$BE$3)</f>
        <v>0</v>
      </c>
      <c r="BL31">
        <f>SUMIFS('Grid GenerationQueue'!AO$5:AO$410,'Grid GenerationQueue'!$AZ$5:$AZ$410,$B31,'Grid GenerationQueue'!$BA$5:$BA$410,$C31,'Grid GenerationQueue'!$BD$5:$BD$410,"&lt;="&amp;$BE$3)</f>
        <v>0</v>
      </c>
      <c r="BM31">
        <f>SUMIFS('Grid GenerationQueue'!AP$5:AP$410,'Grid GenerationQueue'!$AZ$5:$AZ$410,$B31,'Grid GenerationQueue'!$BA$5:$BA$410,$C31,'Grid GenerationQueue'!$BD$5:$BD$410,"&lt;="&amp;$BE$3)</f>
        <v>0</v>
      </c>
      <c r="BN31">
        <f>SUMIFS('Grid GenerationQueue'!AQ$5:AQ$410,'Grid GenerationQueue'!$AZ$5:$AZ$410,$B31,'Grid GenerationQueue'!$BA$5:$BA$410,$C31,'Grid GenerationQueue'!$BD$5:$BD$410,"&lt;="&amp;$BE$3)</f>
        <v>0</v>
      </c>
      <c r="BO31">
        <f>SUMIFS('Grid GenerationQueue'!AR$5:AR$410,'Grid GenerationQueue'!$AZ$5:$AZ$410,$B31,'Grid GenerationQueue'!$BA$5:$BA$410,$C31,'Grid GenerationQueue'!$BD$5:$BD$410,"&lt;="&amp;$BE$3)</f>
        <v>0</v>
      </c>
      <c r="BQ31">
        <f>SUMIFS('Grid GenerationQueue'!AG$5:AG$410,'Grid GenerationQueue'!$AZ$5:$AZ$410,$B31,'Grid GenerationQueue'!$BA$5:$BA$410,$C31,'Grid GenerationQueue'!$BJ$5:$BJ$410,"Executed",'Grid GenerationQueue'!$BD$5:$BD$410,"&lt;="&amp;$BE$3)</f>
        <v>0</v>
      </c>
      <c r="BR31">
        <f>SUMIFS('Grid GenerationQueue'!AH$5:AH$410,'Grid GenerationQueue'!$AZ$5:$AZ$410,$B31,'Grid GenerationQueue'!$BA$5:$BA$410,$C31,'Grid GenerationQueue'!$BJ$5:$BJ$410,"Executed",'Grid GenerationQueue'!$BD$5:$BD$410,"&lt;="&amp;$BE$3)</f>
        <v>0</v>
      </c>
      <c r="BS31">
        <f>SUMIFS('Grid GenerationQueue'!AI$5:AI$410,'Grid GenerationQueue'!$AZ$5:$AZ$410,$B31,'Grid GenerationQueue'!$BA$5:$BA$410,$C31,'Grid GenerationQueue'!$BJ$5:$BJ$410,"Executed",'Grid GenerationQueue'!$BD$5:$BD$410,"&lt;="&amp;$BE$3)</f>
        <v>0</v>
      </c>
      <c r="BT31">
        <f>SUMIFS('Grid GenerationQueue'!AJ$5:AJ$410,'Grid GenerationQueue'!$AZ$5:$AZ$410,$B31,'Grid GenerationQueue'!$BA$5:$BA$410,$C31,'Grid GenerationQueue'!$BJ$5:$BJ$410,"Executed",'Grid GenerationQueue'!$BD$5:$BD$410,"&lt;="&amp;$BE$3)</f>
        <v>0</v>
      </c>
      <c r="BU31">
        <f>SUMIFS('Grid GenerationQueue'!AK$5:AK$410,'Grid GenerationQueue'!$AZ$5:$AZ$410,$B31,'Grid GenerationQueue'!$BA$5:$BA$410,$C31,'Grid GenerationQueue'!$BJ$5:$BJ$410,"Executed",'Grid GenerationQueue'!$BD$5:$BD$410,"&lt;="&amp;$BE$3)</f>
        <v>0</v>
      </c>
      <c r="BV31">
        <f>SUMIFS('Grid GenerationQueue'!AL$5:AL$410,'Grid GenerationQueue'!$AZ$5:$AZ$410,$B31,'Grid GenerationQueue'!$BA$5:$BA$410,$C31,'Grid GenerationQueue'!$BJ$5:$BJ$410,"Executed",'Grid GenerationQueue'!$BD$5:$BD$410,"&lt;="&amp;$BE$3)</f>
        <v>0</v>
      </c>
      <c r="BW31">
        <f>SUMIFS('Grid GenerationQueue'!AM$5:AM$410,'Grid GenerationQueue'!$AZ$5:$AZ$410,$B31,'Grid GenerationQueue'!$BA$5:$BA$410,$C31,'Grid GenerationQueue'!$BJ$5:$BJ$410,"Executed",'Grid GenerationQueue'!$BD$5:$BD$410,"&lt;="&amp;$BE$3)</f>
        <v>0</v>
      </c>
      <c r="BX31">
        <f>SUMIFS('Grid GenerationQueue'!AN$5:AN$410,'Grid GenerationQueue'!$AZ$5:$AZ$410,$B31,'Grid GenerationQueue'!$BA$5:$BA$410,$C31,'Grid GenerationQueue'!$BJ$5:$BJ$410,"Executed",'Grid GenerationQueue'!$BD$5:$BD$410,"&lt;="&amp;$BE$3)</f>
        <v>0</v>
      </c>
      <c r="BY31">
        <f>SUMIFS('Grid GenerationQueue'!AO$5:AO$410,'Grid GenerationQueue'!$AZ$5:$AZ$410,$B31,'Grid GenerationQueue'!$BA$5:$BA$410,$C31,'Grid GenerationQueue'!$BJ$5:$BJ$410,"Executed",'Grid GenerationQueue'!$BD$5:$BD$410,"&lt;="&amp;$BE$3)</f>
        <v>0</v>
      </c>
      <c r="BZ31">
        <f>SUMIFS('Grid GenerationQueue'!AP$5:AP$410,'Grid GenerationQueue'!$AZ$5:$AZ$410,$B31,'Grid GenerationQueue'!$BA$5:$BA$410,$C31,'Grid GenerationQueue'!$BJ$5:$BJ$410,"Executed",'Grid GenerationQueue'!$BD$5:$BD$410,"&lt;="&amp;$BE$3)</f>
        <v>0</v>
      </c>
      <c r="CA31">
        <f>SUMIFS('Grid GenerationQueue'!AQ$5:AQ$410,'Grid GenerationQueue'!$AZ$5:$AZ$410,$B31,'Grid GenerationQueue'!$BA$5:$BA$410,$C31,'Grid GenerationQueue'!$BJ$5:$BJ$410,"Executed",'Grid GenerationQueue'!$BD$5:$BD$410,"&lt;="&amp;$BE$3)</f>
        <v>0</v>
      </c>
      <c r="CB31">
        <f>SUMIFS('Grid GenerationQueue'!AR$5:AR$410,'Grid GenerationQueue'!$AZ$5:$AZ$410,$B31,'Grid GenerationQueue'!$BA$5:$BA$410,$C31,'Grid GenerationQueue'!$BJ$5:$BJ$410,"Executed",'Grid GenerationQueue'!$BD$5:$BD$410,"&lt;="&amp;$BE$3)</f>
        <v>0</v>
      </c>
      <c r="CD31">
        <f>SUMIFS('Grid GenerationQueue'!AG$5:AG$410,'Grid GenerationQueue'!$AZ$5:$AZ$410,$B31,'Grid GenerationQueue'!$BA$5:$BA$410,$C31,'Grid GenerationQueue'!$BH$5:$BH$410,"&lt;&gt;"&amp;"",'Grid GenerationQueue'!$BD$5:$BD$410,"&lt;="&amp;$BE$3)</f>
        <v>0</v>
      </c>
      <c r="CE31">
        <f>SUMIFS('Grid GenerationQueue'!AH$5:AH$410,'Grid GenerationQueue'!$AZ$5:$AZ$410,$B31,'Grid GenerationQueue'!$BA$5:$BA$410,$C31,'Grid GenerationQueue'!$BH$5:$BH$410,"&lt;&gt;"&amp;"",'Grid GenerationQueue'!$BD$5:$BD$410,"&lt;="&amp;$BE$3)</f>
        <v>0</v>
      </c>
      <c r="CF31">
        <f>SUMIFS('Grid GenerationQueue'!AI$5:AI$410,'Grid GenerationQueue'!$AZ$5:$AZ$410,$B31,'Grid GenerationQueue'!$BA$5:$BA$410,$C31,'Grid GenerationQueue'!$BH$5:$BH$410,"&lt;&gt;"&amp;"",'Grid GenerationQueue'!$BD$5:$BD$410,"&lt;="&amp;$BE$3)</f>
        <v>0</v>
      </c>
      <c r="CG31">
        <f>SUMIFS('Grid GenerationQueue'!AJ$5:AJ$410,'Grid GenerationQueue'!$AZ$5:$AZ$410,$B31,'Grid GenerationQueue'!$BA$5:$BA$410,$C31,'Grid GenerationQueue'!$BH$5:$BH$410,"&lt;&gt;"&amp;"",'Grid GenerationQueue'!$BD$5:$BD$410,"&lt;="&amp;$BE$3)</f>
        <v>0</v>
      </c>
      <c r="CH31">
        <f>SUMIFS('Grid GenerationQueue'!AK$5:AK$410,'Grid GenerationQueue'!$AZ$5:$AZ$410,$B31,'Grid GenerationQueue'!$BA$5:$BA$410,$C31,'Grid GenerationQueue'!$BH$5:$BH$410,"&lt;&gt;"&amp;"",'Grid GenerationQueue'!$BD$5:$BD$410,"&lt;="&amp;$BE$3)</f>
        <v>0</v>
      </c>
      <c r="CI31">
        <f>SUMIFS('Grid GenerationQueue'!AL$5:AL$410,'Grid GenerationQueue'!$AZ$5:$AZ$410,$B31,'Grid GenerationQueue'!$BA$5:$BA$410,$C31,'Grid GenerationQueue'!$BH$5:$BH$410,"&lt;&gt;"&amp;"",'Grid GenerationQueue'!$BD$5:$BD$410,"&lt;="&amp;$BE$3)</f>
        <v>0</v>
      </c>
      <c r="CJ31">
        <f>SUMIFS('Grid GenerationQueue'!AM$5:AM$410,'Grid GenerationQueue'!$AZ$5:$AZ$410,$B31,'Grid GenerationQueue'!$BA$5:$BA$410,$C31,'Grid GenerationQueue'!$BH$5:$BH$410,"&lt;&gt;"&amp;"",'Grid GenerationQueue'!$BD$5:$BD$410,"&lt;="&amp;$BE$3)</f>
        <v>0</v>
      </c>
      <c r="CK31">
        <f>SUMIFS('Grid GenerationQueue'!AN$5:AN$410,'Grid GenerationQueue'!$AZ$5:$AZ$410,$B31,'Grid GenerationQueue'!$BA$5:$BA$410,$C31,'Grid GenerationQueue'!$BH$5:$BH$410,"&lt;&gt;"&amp;"",'Grid GenerationQueue'!$BD$5:$BD$410,"&lt;="&amp;$BE$3)</f>
        <v>0</v>
      </c>
      <c r="CL31">
        <f>SUMIFS('Grid GenerationQueue'!AO$5:AO$410,'Grid GenerationQueue'!$AZ$5:$AZ$410,$B31,'Grid GenerationQueue'!$BA$5:$BA$410,$C31,'Grid GenerationQueue'!$BH$5:$BH$410,"&lt;&gt;"&amp;"",'Grid GenerationQueue'!$BD$5:$BD$410,"&lt;="&amp;$BE$3)</f>
        <v>0</v>
      </c>
      <c r="CM31">
        <f>SUMIFS('Grid GenerationQueue'!AP$5:AP$410,'Grid GenerationQueue'!$AZ$5:$AZ$410,$B31,'Grid GenerationQueue'!$BA$5:$BA$410,$C31,'Grid GenerationQueue'!$BH$5:$BH$410,"&lt;&gt;"&amp;"",'Grid GenerationQueue'!$BD$5:$BD$410,"&lt;="&amp;$BE$3)</f>
        <v>0</v>
      </c>
      <c r="CN31">
        <f>SUMIFS('Grid GenerationQueue'!AQ$5:AQ$410,'Grid GenerationQueue'!$AZ$5:$AZ$410,$B31,'Grid GenerationQueue'!$BA$5:$BA$410,$C31,'Grid GenerationQueue'!$BH$5:$BH$410,"&lt;&gt;"&amp;"",'Grid GenerationQueue'!$BD$5:$BD$410,"&lt;="&amp;$BE$3)</f>
        <v>0</v>
      </c>
      <c r="CO31">
        <f>SUMIFS('Grid GenerationQueue'!AR$5:AR$410,'Grid GenerationQueue'!$AZ$5:$AZ$410,$B31,'Grid GenerationQueue'!$BA$5:$BA$410,$C31,'Grid GenerationQueue'!$BH$5:$BH$410,"&lt;&gt;"&amp;"",'Grid GenerationQueue'!$BD$5:$BD$410,"&lt;="&amp;$BE$3)</f>
        <v>0</v>
      </c>
      <c r="CQ31">
        <f>SUMIFS('Grid GenerationQueue'!AG$5:AG$410,'Grid GenerationQueue'!$AZ$5:$AZ$410,$B31,'Grid GenerationQueue'!$BA$5:$BA$410,$C31,'Grid GenerationQueue'!$BK$5:$BK$410,"&gt;0",'Grid GenerationQueue'!$BD$5:$BD$410,"&lt;="&amp;$BE$3)</f>
        <v>0</v>
      </c>
      <c r="CR31">
        <f>SUMIFS('Grid GenerationQueue'!AH$5:AH$410,'Grid GenerationQueue'!$AZ$5:$AZ$410,$B31,'Grid GenerationQueue'!$BA$5:$BA$410,$C31,'Grid GenerationQueue'!$BK$5:$BK$410,"&gt;0",'Grid GenerationQueue'!$BD$5:$BD$410,"&lt;="&amp;$BE$3)</f>
        <v>0</v>
      </c>
      <c r="CS31">
        <f>SUMIFS('Grid GenerationQueue'!AI$5:AI$410,'Grid GenerationQueue'!$AZ$5:$AZ$410,$B31,'Grid GenerationQueue'!$BA$5:$BA$410,$C31,'Grid GenerationQueue'!$BK$5:$BK$410,"&gt;0",'Grid GenerationQueue'!$BD$5:$BD$410,"&lt;="&amp;$BE$3)</f>
        <v>0</v>
      </c>
      <c r="CT31">
        <f>SUMIFS('Grid GenerationQueue'!AJ$5:AJ$410,'Grid GenerationQueue'!$AZ$5:$AZ$410,$B31,'Grid GenerationQueue'!$BA$5:$BA$410,$C31,'Grid GenerationQueue'!$BK$5:$BK$410,"&gt;0",'Grid GenerationQueue'!$BD$5:$BD$410,"&lt;="&amp;$BE$3)</f>
        <v>0</v>
      </c>
      <c r="CU31">
        <f>SUMIFS('Grid GenerationQueue'!AK$5:AK$410,'Grid GenerationQueue'!$AZ$5:$AZ$410,$B31,'Grid GenerationQueue'!$BA$5:$BA$410,$C31,'Grid GenerationQueue'!$BK$5:$BK$410,"&gt;0",'Grid GenerationQueue'!$BD$5:$BD$410,"&lt;="&amp;$BE$3)</f>
        <v>0</v>
      </c>
      <c r="CV31">
        <f>SUMIFS('Grid GenerationQueue'!AL$5:AL$410,'Grid GenerationQueue'!$AZ$5:$AZ$410,$B31,'Grid GenerationQueue'!$BA$5:$BA$410,$C31,'Grid GenerationQueue'!$BK$5:$BK$410,"&gt;0",'Grid GenerationQueue'!$BD$5:$BD$410,"&lt;="&amp;$BE$3)</f>
        <v>0</v>
      </c>
      <c r="CW31">
        <f>SUMIFS('Grid GenerationQueue'!AM$5:AM$410,'Grid GenerationQueue'!$AZ$5:$AZ$410,$B31,'Grid GenerationQueue'!$BA$5:$BA$410,$C31,'Grid GenerationQueue'!$BK$5:$BK$410,"&gt;0",'Grid GenerationQueue'!$BD$5:$BD$410,"&lt;="&amp;$BE$3)</f>
        <v>0</v>
      </c>
      <c r="CX31">
        <f>SUMIFS('Grid GenerationQueue'!AN$5:AN$410,'Grid GenerationQueue'!$AZ$5:$AZ$410,$B31,'Grid GenerationQueue'!$BA$5:$BA$410,$C31,'Grid GenerationQueue'!$BK$5:$BK$410,"&gt;0",'Grid GenerationQueue'!$BD$5:$BD$410,"&lt;="&amp;$BE$3)</f>
        <v>0</v>
      </c>
      <c r="CY31">
        <f>SUMIFS('Grid GenerationQueue'!AO$5:AO$410,'Grid GenerationQueue'!$AZ$5:$AZ$410,$B31,'Grid GenerationQueue'!$BA$5:$BA$410,$C31,'Grid GenerationQueue'!$BK$5:$BK$410,"&gt;0",'Grid GenerationQueue'!$BD$5:$BD$410,"&lt;="&amp;$BE$3)</f>
        <v>0</v>
      </c>
      <c r="CZ31">
        <f>SUMIFS('Grid GenerationQueue'!AP$5:AP$410,'Grid GenerationQueue'!$AZ$5:$AZ$410,$B31,'Grid GenerationQueue'!$BA$5:$BA$410,$C31,'Grid GenerationQueue'!$BK$5:$BK$410,"&gt;0",'Grid GenerationQueue'!$BD$5:$BD$410,"&lt;="&amp;$BE$3)</f>
        <v>0</v>
      </c>
      <c r="DA31">
        <f>SUMIFS('Grid GenerationQueue'!AQ$5:AQ$410,'Grid GenerationQueue'!$AZ$5:$AZ$410,$B31,'Grid GenerationQueue'!$BA$5:$BA$410,$C31,'Grid GenerationQueue'!$BK$5:$BK$410,"&gt;0",'Grid GenerationQueue'!$BD$5:$BD$410,"&lt;="&amp;$BE$3)</f>
        <v>0</v>
      </c>
      <c r="DB31">
        <f>SUMIFS('Grid GenerationQueue'!AR$5:AR$410,'Grid GenerationQueue'!$AZ$5:$AZ$410,$B31,'Grid GenerationQueue'!$BA$5:$BA$410,$C31,'Grid GenerationQueue'!$BK$5:$BK$410,"&gt;0",'Grid GenerationQueue'!$BD$5:$BD$410,"&lt;="&amp;$BE$3)</f>
        <v>0</v>
      </c>
    </row>
    <row r="32" spans="1:106" x14ac:dyDescent="0.35">
      <c r="A32" t="s">
        <v>4761</v>
      </c>
      <c r="B32" t="s">
        <v>4762</v>
      </c>
      <c r="C32">
        <v>115</v>
      </c>
      <c r="D32">
        <f>SUMIFS('Grid GenerationQueue'!AG$5:AG$410,'Grid GenerationQueue'!$AZ$5:$AZ$410,$B32,'Grid GenerationQueue'!$BA$5:$BA$410,$C32)</f>
        <v>0</v>
      </c>
      <c r="E32">
        <f>SUMIFS('Grid GenerationQueue'!AH$5:AH$410,'Grid GenerationQueue'!$AZ$5:$AZ$410,$B32,'Grid GenerationQueue'!$BA$5:$BA$410,$C32)</f>
        <v>0</v>
      </c>
      <c r="F32">
        <f>SUMIFS('Grid GenerationQueue'!AI$5:AI$410,'Grid GenerationQueue'!$AZ$5:$AZ$410,$B32,'Grid GenerationQueue'!$BA$5:$BA$410,$C32)</f>
        <v>0</v>
      </c>
      <c r="G32">
        <f>SUMIFS('Grid GenerationQueue'!AJ$5:AJ$410,'Grid GenerationQueue'!$AZ$5:$AZ$410,$B32,'Grid GenerationQueue'!$BA$5:$BA$410,$C32)</f>
        <v>0</v>
      </c>
      <c r="H32">
        <f>SUMIFS('Grid GenerationQueue'!AK$5:AK$410,'Grid GenerationQueue'!$AZ$5:$AZ$410,$B32,'Grid GenerationQueue'!$BA$5:$BA$410,$C32)</f>
        <v>0</v>
      </c>
      <c r="I32">
        <f>SUMIFS('Grid GenerationQueue'!AL$5:AL$410,'Grid GenerationQueue'!$AZ$5:$AZ$410,$B32,'Grid GenerationQueue'!$BA$5:$BA$410,$C32)</f>
        <v>0</v>
      </c>
      <c r="J32">
        <f>SUMIFS('Grid GenerationQueue'!AM$5:AM$410,'Grid GenerationQueue'!$AZ$5:$AZ$410,$B32,'Grid GenerationQueue'!$BA$5:$BA$410,$C32)</f>
        <v>0</v>
      </c>
      <c r="K32">
        <f>SUMIFS('Grid GenerationQueue'!AN$5:AN$410,'Grid GenerationQueue'!$AZ$5:$AZ$410,$B32,'Grid GenerationQueue'!$BA$5:$BA$410,$C32)</f>
        <v>0</v>
      </c>
      <c r="L32">
        <f>SUMIFS('Grid GenerationQueue'!AO$5:AO$410,'Grid GenerationQueue'!$AZ$5:$AZ$410,$B32,'Grid GenerationQueue'!$BA$5:$BA$410,$C32)</f>
        <v>0</v>
      </c>
      <c r="M32">
        <f>SUMIFS('Grid GenerationQueue'!AP$5:AP$410,'Grid GenerationQueue'!$AZ$5:$AZ$410,$B32,'Grid GenerationQueue'!$BA$5:$BA$410,$C32)</f>
        <v>0</v>
      </c>
      <c r="N32">
        <f>SUMIFS('Grid GenerationQueue'!AQ$5:AQ$410,'Grid GenerationQueue'!$AZ$5:$AZ$410,$B32,'Grid GenerationQueue'!$BA$5:$BA$410,$C32)</f>
        <v>0</v>
      </c>
      <c r="O32">
        <f>SUMIFS('Grid GenerationQueue'!AR$5:AR$410,'Grid GenerationQueue'!$AZ$5:$AZ$410,$B32,'Grid GenerationQueue'!$BA$5:$BA$410,$C32)</f>
        <v>0</v>
      </c>
      <c r="Q32">
        <f>SUMIFS('Grid GenerationQueue'!AG$5:AG$410,'Grid GenerationQueue'!$AZ$5:$AZ$410,$B32,'Grid GenerationQueue'!$BA$5:$BA$410,$C32,'Grid GenerationQueue'!$BJ$5:$BJ$410,"Executed")</f>
        <v>0</v>
      </c>
      <c r="R32">
        <f>SUMIFS('Grid GenerationQueue'!AH$5:AH$410,'Grid GenerationQueue'!$AZ$5:$AZ$410,$B32,'Grid GenerationQueue'!$BA$5:$BA$410,$C32,'Grid GenerationQueue'!$BJ$5:$BJ$410,"Executed")</f>
        <v>0</v>
      </c>
      <c r="S32">
        <f>SUMIFS('Grid GenerationQueue'!AI$5:AI$410,'Grid GenerationQueue'!$AZ$5:$AZ$410,$B32,'Grid GenerationQueue'!$BA$5:$BA$410,$C32,'Grid GenerationQueue'!$BJ$5:$BJ$410,"Executed")</f>
        <v>0</v>
      </c>
      <c r="T32">
        <f>SUMIFS('Grid GenerationQueue'!AJ$5:AJ$410,'Grid GenerationQueue'!$AZ$5:$AZ$410,$B32,'Grid GenerationQueue'!$BA$5:$BA$410,$C32,'Grid GenerationQueue'!$BJ$5:$BJ$410,"Executed")</f>
        <v>0</v>
      </c>
      <c r="U32">
        <f>SUMIFS('Grid GenerationQueue'!AK$5:AK$410,'Grid GenerationQueue'!$AZ$5:$AZ$410,$B32,'Grid GenerationQueue'!$BA$5:$BA$410,$C32,'Grid GenerationQueue'!$BJ$5:$BJ$410,"Executed")</f>
        <v>0</v>
      </c>
      <c r="V32">
        <f>SUMIFS('Grid GenerationQueue'!AL$5:AL$410,'Grid GenerationQueue'!$AZ$5:$AZ$410,$B32,'Grid GenerationQueue'!$BA$5:$BA$410,$C32,'Grid GenerationQueue'!$BJ$5:$BJ$410,"Executed")</f>
        <v>0</v>
      </c>
      <c r="W32">
        <f>SUMIFS('Grid GenerationQueue'!AM$5:AM$410,'Grid GenerationQueue'!$AZ$5:$AZ$410,$B32,'Grid GenerationQueue'!$BA$5:$BA$410,$C32,'Grid GenerationQueue'!$BJ$5:$BJ$410,"Executed")</f>
        <v>0</v>
      </c>
      <c r="X32">
        <f>SUMIFS('Grid GenerationQueue'!AN$5:AN$410,'Grid GenerationQueue'!$AZ$5:$AZ$410,$B32,'Grid GenerationQueue'!$BA$5:$BA$410,$C32,'Grid GenerationQueue'!$BJ$5:$BJ$410,"Executed")</f>
        <v>0</v>
      </c>
      <c r="Y32">
        <f>SUMIFS('Grid GenerationQueue'!AO$5:AO$410,'Grid GenerationQueue'!$AZ$5:$AZ$410,$B32,'Grid GenerationQueue'!$BA$5:$BA$410,$C32,'Grid GenerationQueue'!$BJ$5:$BJ$410,"Executed")</f>
        <v>0</v>
      </c>
      <c r="Z32">
        <f>SUMIFS('Grid GenerationQueue'!AP$5:AP$410,'Grid GenerationQueue'!$AZ$5:$AZ$410,$B32,'Grid GenerationQueue'!$BA$5:$BA$410,$C32,'Grid GenerationQueue'!$BJ$5:$BJ$410,"Executed")</f>
        <v>0</v>
      </c>
      <c r="AA32">
        <f>SUMIFS('Grid GenerationQueue'!AQ$5:AQ$410,'Grid GenerationQueue'!$AZ$5:$AZ$410,$B32,'Grid GenerationQueue'!$BA$5:$BA$410,$C32,'Grid GenerationQueue'!$BJ$5:$BJ$410,"Executed")</f>
        <v>0</v>
      </c>
      <c r="AB32">
        <f>SUMIFS('Grid GenerationQueue'!AR$5:AR$410,'Grid GenerationQueue'!$AZ$5:$AZ$410,$B32,'Grid GenerationQueue'!$BA$5:$BA$410,$C32,'Grid GenerationQueue'!$BJ$5:$BJ$410,"Executed")</f>
        <v>0</v>
      </c>
      <c r="AD32">
        <f>SUMIFS('Grid GenerationQueue'!AG$5:AG$410,'Grid GenerationQueue'!$AZ$5:$AZ$410,$B32,'Grid GenerationQueue'!$BA$5:$BA$410,$C32,'Grid GenerationQueue'!$BH$5:$BH$410,"&lt;&gt;"&amp;"")+SUMIFS('Grid GenerationQueue'!AG$5:AG$410,'Grid GenerationQueue'!$AZ$5:$AZ$410,$B32,'Grid GenerationQueue'!$BA$5:$BA$410,$C32,'Grid GenerationQueue'!$BH$5:$BH$410,"",'Grid GenerationQueue'!$AC$5:$AC$410,1)</f>
        <v>0</v>
      </c>
      <c r="AE32">
        <f>SUMIFS('Grid GenerationQueue'!AH$5:AH$410,'Grid GenerationQueue'!$AZ$5:$AZ$410,$B32,'Grid GenerationQueue'!$BA$5:$BA$410,$C32,'Grid GenerationQueue'!$BH$5:$BH$410,"&lt;&gt;"&amp;"")+SUMIFS('Grid GenerationQueue'!AH$5:AH$410,'Grid GenerationQueue'!$AZ$5:$AZ$410,$B32,'Grid GenerationQueue'!$BA$5:$BA$410,$C32,'Grid GenerationQueue'!$BH$5:$BH$410,"",'Grid GenerationQueue'!$AC$5:$AC$410,1)</f>
        <v>0</v>
      </c>
      <c r="AF32">
        <f>SUMIFS('Grid GenerationQueue'!AI$5:AI$410,'Grid GenerationQueue'!$AZ$5:$AZ$410,$B32,'Grid GenerationQueue'!$BA$5:$BA$410,$C32,'Grid GenerationQueue'!$BH$5:$BH$410,"&lt;&gt;"&amp;"")+SUMIFS('Grid GenerationQueue'!AI$5:AI$410,'Grid GenerationQueue'!$AZ$5:$AZ$410,$B32,'Grid GenerationQueue'!$BA$5:$BA$410,$C32,'Grid GenerationQueue'!$BH$5:$BH$410,"",'Grid GenerationQueue'!$AC$5:$AC$410,1)</f>
        <v>0</v>
      </c>
      <c r="AG32">
        <f>SUMIFS('Grid GenerationQueue'!AJ$5:AJ$410,'Grid GenerationQueue'!$AZ$5:$AZ$410,$B32,'Grid GenerationQueue'!$BA$5:$BA$410,$C32,'Grid GenerationQueue'!$BH$5:$BH$410,"&lt;&gt;"&amp;"")+SUMIFS('Grid GenerationQueue'!AJ$5:AJ$410,'Grid GenerationQueue'!$AZ$5:$AZ$410,$B32,'Grid GenerationQueue'!$BA$5:$BA$410,$C32,'Grid GenerationQueue'!$BH$5:$BH$410,"",'Grid GenerationQueue'!$AC$5:$AC$410,1)</f>
        <v>0</v>
      </c>
      <c r="AH32">
        <f>SUMIFS('Grid GenerationQueue'!AK$5:AK$410,'Grid GenerationQueue'!$AZ$5:$AZ$410,$B32,'Grid GenerationQueue'!$BA$5:$BA$410,$C32,'Grid GenerationQueue'!$BH$5:$BH$410,"&lt;&gt;"&amp;"")+SUMIFS('Grid GenerationQueue'!AK$5:AK$410,'Grid GenerationQueue'!$AZ$5:$AZ$410,$B32,'Grid GenerationQueue'!$BA$5:$BA$410,$C32,'Grid GenerationQueue'!$BH$5:$BH$410,"",'Grid GenerationQueue'!$AC$5:$AC$410,1)</f>
        <v>0</v>
      </c>
      <c r="AI32">
        <f>SUMIFS('Grid GenerationQueue'!AL$5:AL$410,'Grid GenerationQueue'!$AZ$5:$AZ$410,$B32,'Grid GenerationQueue'!$BA$5:$BA$410,$C32,'Grid GenerationQueue'!$BH$5:$BH$410,"&lt;&gt;"&amp;"")+SUMIFS('Grid GenerationQueue'!AL$5:AL$410,'Grid GenerationQueue'!$AZ$5:$AZ$410,$B32,'Grid GenerationQueue'!$BA$5:$BA$410,$C32,'Grid GenerationQueue'!$BH$5:$BH$410,"",'Grid GenerationQueue'!$AC$5:$AC$410,1)</f>
        <v>0</v>
      </c>
      <c r="AJ32">
        <f>SUMIFS('Grid GenerationQueue'!AM$5:AM$410,'Grid GenerationQueue'!$AZ$5:$AZ$410,$B32,'Grid GenerationQueue'!$BA$5:$BA$410,$C32,'Grid GenerationQueue'!$BH$5:$BH$410,"&lt;&gt;"&amp;"")+SUMIFS('Grid GenerationQueue'!AM$5:AM$410,'Grid GenerationQueue'!$AZ$5:$AZ$410,$B32,'Grid GenerationQueue'!$BA$5:$BA$410,$C32,'Grid GenerationQueue'!$BH$5:$BH$410,"",'Grid GenerationQueue'!$AC$5:$AC$410,1)</f>
        <v>0</v>
      </c>
      <c r="AK32">
        <f>SUMIFS('Grid GenerationQueue'!AN$5:AN$410,'Grid GenerationQueue'!$AZ$5:$AZ$410,$B32,'Grid GenerationQueue'!$BA$5:$BA$410,$C32,'Grid GenerationQueue'!$BH$5:$BH$410,"&lt;&gt;"&amp;"")+SUMIFS('Grid GenerationQueue'!AN$5:AN$410,'Grid GenerationQueue'!$AZ$5:$AZ$410,$B32,'Grid GenerationQueue'!$BA$5:$BA$410,$C32,'Grid GenerationQueue'!$BH$5:$BH$410,"",'Grid GenerationQueue'!$AC$5:$AC$410,1)</f>
        <v>0</v>
      </c>
      <c r="AL32">
        <f>SUMIFS('Grid GenerationQueue'!AO$5:AO$410,'Grid GenerationQueue'!$AZ$5:$AZ$410,$B32,'Grid GenerationQueue'!$BA$5:$BA$410,$C32,'Grid GenerationQueue'!$BH$5:$BH$410,"&lt;&gt;"&amp;"")+SUMIFS('Grid GenerationQueue'!AO$5:AO$410,'Grid GenerationQueue'!$AZ$5:$AZ$410,$B32,'Grid GenerationQueue'!$BA$5:$BA$410,$C32,'Grid GenerationQueue'!$BH$5:$BH$410,"",'Grid GenerationQueue'!$AC$5:$AC$410,1)</f>
        <v>0</v>
      </c>
      <c r="AM32">
        <f>SUMIFS('Grid GenerationQueue'!AP$5:AP$410,'Grid GenerationQueue'!$AZ$5:$AZ$410,$B32,'Grid GenerationQueue'!$BA$5:$BA$410,$C32,'Grid GenerationQueue'!$BH$5:$BH$410,"&lt;&gt;"&amp;"")+SUMIFS('Grid GenerationQueue'!AP$5:AP$410,'Grid GenerationQueue'!$AZ$5:$AZ$410,$B32,'Grid GenerationQueue'!$BA$5:$BA$410,$C32,'Grid GenerationQueue'!$BH$5:$BH$410,"",'Grid GenerationQueue'!$AC$5:$AC$410,1)</f>
        <v>0</v>
      </c>
      <c r="AN32">
        <f>SUMIFS('Grid GenerationQueue'!AQ$5:AQ$410,'Grid GenerationQueue'!$AZ$5:$AZ$410,$B32,'Grid GenerationQueue'!$BA$5:$BA$410,$C32,'Grid GenerationQueue'!$BH$5:$BH$410,"&lt;&gt;"&amp;"")+SUMIFS('Grid GenerationQueue'!AQ$5:AQ$410,'Grid GenerationQueue'!$AZ$5:$AZ$410,$B32,'Grid GenerationQueue'!$BA$5:$BA$410,$C32,'Grid GenerationQueue'!$BH$5:$BH$410,"",'Grid GenerationQueue'!$AC$5:$AC$410,1)</f>
        <v>0</v>
      </c>
      <c r="AO32">
        <f>SUMIFS('Grid GenerationQueue'!AR$5:AR$410,'Grid GenerationQueue'!$AZ$5:$AZ$410,$B32,'Grid GenerationQueue'!$BA$5:$BA$410,$C32,'Grid GenerationQueue'!$BH$5:$BH$410,"&lt;&gt;"&amp;"")+SUMIFS('Grid GenerationQueue'!AR$5:AR$410,'Grid GenerationQueue'!$AZ$5:$AZ$410,$B32,'Grid GenerationQueue'!$BA$5:$BA$410,$C32,'Grid GenerationQueue'!$BH$5:$BH$410,"",'Grid GenerationQueue'!$AC$5:$AC$410,1)</f>
        <v>0</v>
      </c>
      <c r="AQ32">
        <f>SUMIFS('Grid GenerationQueue'!AG$5:AG$410,'Grid GenerationQueue'!$AZ$5:$AZ$410,$B32,'Grid GenerationQueue'!$BA$5:$BA$410,$C32,'Grid GenerationQueue'!$BK$5:$BK$410,"&gt;0")</f>
        <v>0</v>
      </c>
      <c r="AR32">
        <f>SUMIFS('Grid GenerationQueue'!AH$5:AH$410,'Grid GenerationQueue'!$AZ$5:$AZ$410,$B32,'Grid GenerationQueue'!$BA$5:$BA$410,$C32,'Grid GenerationQueue'!$BK$5:$BK$410,"&gt;0")</f>
        <v>0</v>
      </c>
      <c r="AS32">
        <f>SUMIFS('Grid GenerationQueue'!AI$5:AI$410,'Grid GenerationQueue'!$AZ$5:$AZ$410,$B32,'Grid GenerationQueue'!$BA$5:$BA$410,$C32,'Grid GenerationQueue'!$BK$5:$BK$410,"&gt;0")</f>
        <v>0</v>
      </c>
      <c r="AT32">
        <f>SUMIFS('Grid GenerationQueue'!AJ$5:AJ$410,'Grid GenerationQueue'!$AZ$5:$AZ$410,$B32,'Grid GenerationQueue'!$BA$5:$BA$410,$C32,'Grid GenerationQueue'!$BK$5:$BK$410,"&gt;0")</f>
        <v>0</v>
      </c>
      <c r="AU32">
        <f>SUMIFS('Grid GenerationQueue'!AK$5:AK$410,'Grid GenerationQueue'!$AZ$5:$AZ$410,$B32,'Grid GenerationQueue'!$BA$5:$BA$410,$C32,'Grid GenerationQueue'!$BK$5:$BK$410,"&gt;0")</f>
        <v>0</v>
      </c>
      <c r="AV32">
        <f>SUMIFS('Grid GenerationQueue'!AL$5:AL$410,'Grid GenerationQueue'!$AZ$5:$AZ$410,$B32,'Grid GenerationQueue'!$BA$5:$BA$410,$C32,'Grid GenerationQueue'!$BK$5:$BK$410,"&gt;0")</f>
        <v>0</v>
      </c>
      <c r="AW32">
        <f>SUMIFS('Grid GenerationQueue'!AM$5:AM$410,'Grid GenerationQueue'!$AZ$5:$AZ$410,$B32,'Grid GenerationQueue'!$BA$5:$BA$410,$C32,'Grid GenerationQueue'!$BK$5:$BK$410,"&gt;0")</f>
        <v>0</v>
      </c>
      <c r="AX32">
        <f>SUMIFS('Grid GenerationQueue'!AN$5:AN$410,'Grid GenerationQueue'!$AZ$5:$AZ$410,$B32,'Grid GenerationQueue'!$BA$5:$BA$410,$C32,'Grid GenerationQueue'!$BK$5:$BK$410,"&gt;0")</f>
        <v>0</v>
      </c>
      <c r="AY32">
        <f>SUMIFS('Grid GenerationQueue'!AO$5:AO$410,'Grid GenerationQueue'!$AZ$5:$AZ$410,$B32,'Grid GenerationQueue'!$BA$5:$BA$410,$C32,'Grid GenerationQueue'!$BK$5:$BK$410,"&gt;0")</f>
        <v>0</v>
      </c>
      <c r="AZ32">
        <f>SUMIFS('Grid GenerationQueue'!AP$5:AP$410,'Grid GenerationQueue'!$AZ$5:$AZ$410,$B32,'Grid GenerationQueue'!$BA$5:$BA$410,$C32,'Grid GenerationQueue'!$BK$5:$BK$410,"&gt;0")</f>
        <v>0</v>
      </c>
      <c r="BA32">
        <f>SUMIFS('Grid GenerationQueue'!AQ$5:AQ$410,'Grid GenerationQueue'!$AZ$5:$AZ$410,$B32,'Grid GenerationQueue'!$BA$5:$BA$410,$C32,'Grid GenerationQueue'!$BK$5:$BK$410,"&gt;0")</f>
        <v>0</v>
      </c>
      <c r="BB32">
        <f>SUMIFS('Grid GenerationQueue'!AR$5:AR$410,'Grid GenerationQueue'!$AZ$5:$AZ$410,$B32,'Grid GenerationQueue'!$BA$5:$BA$410,$C32,'Grid GenerationQueue'!$BK$5:$BK$410,"&gt;0")</f>
        <v>0</v>
      </c>
      <c r="BD32">
        <f>SUMIFS('Grid GenerationQueue'!AG$5:AG$410,'Grid GenerationQueue'!$AZ$5:$AZ$410,$B32,'Grid GenerationQueue'!$BA$5:$BA$410,$C32,'Grid GenerationQueue'!$BD$5:$BD$410,"&lt;="&amp;$BE$3)</f>
        <v>0</v>
      </c>
      <c r="BE32">
        <f>SUMIFS('Grid GenerationQueue'!AH$5:AH$410,'Grid GenerationQueue'!$AZ$5:$AZ$410,$B32,'Grid GenerationQueue'!$BA$5:$BA$410,$C32,'Grid GenerationQueue'!$BD$5:$BD$410,"&lt;="&amp;$BE$3)</f>
        <v>0</v>
      </c>
      <c r="BF32">
        <f>SUMIFS('Grid GenerationQueue'!AI$5:AI$410,'Grid GenerationQueue'!$AZ$5:$AZ$410,$B32,'Grid GenerationQueue'!$BA$5:$BA$410,$C32,'Grid GenerationQueue'!$BD$5:$BD$410,"&lt;="&amp;$BE$3)</f>
        <v>0</v>
      </c>
      <c r="BG32">
        <f>SUMIFS('Grid GenerationQueue'!AJ$5:AJ$410,'Grid GenerationQueue'!$AZ$5:$AZ$410,$B32,'Grid GenerationQueue'!$BA$5:$BA$410,$C32,'Grid GenerationQueue'!$BD$5:$BD$410,"&lt;="&amp;$BE$3)</f>
        <v>0</v>
      </c>
      <c r="BH32">
        <f>SUMIFS('Grid GenerationQueue'!AK$5:AK$410,'Grid GenerationQueue'!$AZ$5:$AZ$410,$B32,'Grid GenerationQueue'!$BA$5:$BA$410,$C32,'Grid GenerationQueue'!$BD$5:$BD$410,"&lt;="&amp;$BE$3)</f>
        <v>0</v>
      </c>
      <c r="BI32">
        <f>SUMIFS('Grid GenerationQueue'!AL$5:AL$410,'Grid GenerationQueue'!$AZ$5:$AZ$410,$B32,'Grid GenerationQueue'!$BA$5:$BA$410,$C32,'Grid GenerationQueue'!$BD$5:$BD$410,"&lt;="&amp;$BE$3)</f>
        <v>0</v>
      </c>
      <c r="BJ32">
        <f>SUMIFS('Grid GenerationQueue'!AM$5:AM$410,'Grid GenerationQueue'!$AZ$5:$AZ$410,$B32,'Grid GenerationQueue'!$BA$5:$BA$410,$C32,'Grid GenerationQueue'!$BD$5:$BD$410,"&lt;="&amp;$BE$3)</f>
        <v>0</v>
      </c>
      <c r="BK32">
        <f>SUMIFS('Grid GenerationQueue'!AN$5:AN$410,'Grid GenerationQueue'!$AZ$5:$AZ$410,$B32,'Grid GenerationQueue'!$BA$5:$BA$410,$C32,'Grid GenerationQueue'!$BD$5:$BD$410,"&lt;="&amp;$BE$3)</f>
        <v>0</v>
      </c>
      <c r="BL32">
        <f>SUMIFS('Grid GenerationQueue'!AO$5:AO$410,'Grid GenerationQueue'!$AZ$5:$AZ$410,$B32,'Grid GenerationQueue'!$BA$5:$BA$410,$C32,'Grid GenerationQueue'!$BD$5:$BD$410,"&lt;="&amp;$BE$3)</f>
        <v>0</v>
      </c>
      <c r="BM32">
        <f>SUMIFS('Grid GenerationQueue'!AP$5:AP$410,'Grid GenerationQueue'!$AZ$5:$AZ$410,$B32,'Grid GenerationQueue'!$BA$5:$BA$410,$C32,'Grid GenerationQueue'!$BD$5:$BD$410,"&lt;="&amp;$BE$3)</f>
        <v>0</v>
      </c>
      <c r="BN32">
        <f>SUMIFS('Grid GenerationQueue'!AQ$5:AQ$410,'Grid GenerationQueue'!$AZ$5:$AZ$410,$B32,'Grid GenerationQueue'!$BA$5:$BA$410,$C32,'Grid GenerationQueue'!$BD$5:$BD$410,"&lt;="&amp;$BE$3)</f>
        <v>0</v>
      </c>
      <c r="BO32">
        <f>SUMIFS('Grid GenerationQueue'!AR$5:AR$410,'Grid GenerationQueue'!$AZ$5:$AZ$410,$B32,'Grid GenerationQueue'!$BA$5:$BA$410,$C32,'Grid GenerationQueue'!$BD$5:$BD$410,"&lt;="&amp;$BE$3)</f>
        <v>0</v>
      </c>
      <c r="BQ32">
        <f>SUMIFS('Grid GenerationQueue'!AG$5:AG$410,'Grid GenerationQueue'!$AZ$5:$AZ$410,$B32,'Grid GenerationQueue'!$BA$5:$BA$410,$C32,'Grid GenerationQueue'!$BJ$5:$BJ$410,"Executed",'Grid GenerationQueue'!$BD$5:$BD$410,"&lt;="&amp;$BE$3)</f>
        <v>0</v>
      </c>
      <c r="BR32">
        <f>SUMIFS('Grid GenerationQueue'!AH$5:AH$410,'Grid GenerationQueue'!$AZ$5:$AZ$410,$B32,'Grid GenerationQueue'!$BA$5:$BA$410,$C32,'Grid GenerationQueue'!$BJ$5:$BJ$410,"Executed",'Grid GenerationQueue'!$BD$5:$BD$410,"&lt;="&amp;$BE$3)</f>
        <v>0</v>
      </c>
      <c r="BS32">
        <f>SUMIFS('Grid GenerationQueue'!AI$5:AI$410,'Grid GenerationQueue'!$AZ$5:$AZ$410,$B32,'Grid GenerationQueue'!$BA$5:$BA$410,$C32,'Grid GenerationQueue'!$BJ$5:$BJ$410,"Executed",'Grid GenerationQueue'!$BD$5:$BD$410,"&lt;="&amp;$BE$3)</f>
        <v>0</v>
      </c>
      <c r="BT32">
        <f>SUMIFS('Grid GenerationQueue'!AJ$5:AJ$410,'Grid GenerationQueue'!$AZ$5:$AZ$410,$B32,'Grid GenerationQueue'!$BA$5:$BA$410,$C32,'Grid GenerationQueue'!$BJ$5:$BJ$410,"Executed",'Grid GenerationQueue'!$BD$5:$BD$410,"&lt;="&amp;$BE$3)</f>
        <v>0</v>
      </c>
      <c r="BU32">
        <f>SUMIFS('Grid GenerationQueue'!AK$5:AK$410,'Grid GenerationQueue'!$AZ$5:$AZ$410,$B32,'Grid GenerationQueue'!$BA$5:$BA$410,$C32,'Grid GenerationQueue'!$BJ$5:$BJ$410,"Executed",'Grid GenerationQueue'!$BD$5:$BD$410,"&lt;="&amp;$BE$3)</f>
        <v>0</v>
      </c>
      <c r="BV32">
        <f>SUMIFS('Grid GenerationQueue'!AL$5:AL$410,'Grid GenerationQueue'!$AZ$5:$AZ$410,$B32,'Grid GenerationQueue'!$BA$5:$BA$410,$C32,'Grid GenerationQueue'!$BJ$5:$BJ$410,"Executed",'Grid GenerationQueue'!$BD$5:$BD$410,"&lt;="&amp;$BE$3)</f>
        <v>0</v>
      </c>
      <c r="BW32">
        <f>SUMIFS('Grid GenerationQueue'!AM$5:AM$410,'Grid GenerationQueue'!$AZ$5:$AZ$410,$B32,'Grid GenerationQueue'!$BA$5:$BA$410,$C32,'Grid GenerationQueue'!$BJ$5:$BJ$410,"Executed",'Grid GenerationQueue'!$BD$5:$BD$410,"&lt;="&amp;$BE$3)</f>
        <v>0</v>
      </c>
      <c r="BX32">
        <f>SUMIFS('Grid GenerationQueue'!AN$5:AN$410,'Grid GenerationQueue'!$AZ$5:$AZ$410,$B32,'Grid GenerationQueue'!$BA$5:$BA$410,$C32,'Grid GenerationQueue'!$BJ$5:$BJ$410,"Executed",'Grid GenerationQueue'!$BD$5:$BD$410,"&lt;="&amp;$BE$3)</f>
        <v>0</v>
      </c>
      <c r="BY32">
        <f>SUMIFS('Grid GenerationQueue'!AO$5:AO$410,'Grid GenerationQueue'!$AZ$5:$AZ$410,$B32,'Grid GenerationQueue'!$BA$5:$BA$410,$C32,'Grid GenerationQueue'!$BJ$5:$BJ$410,"Executed",'Grid GenerationQueue'!$BD$5:$BD$410,"&lt;="&amp;$BE$3)</f>
        <v>0</v>
      </c>
      <c r="BZ32">
        <f>SUMIFS('Grid GenerationQueue'!AP$5:AP$410,'Grid GenerationQueue'!$AZ$5:$AZ$410,$B32,'Grid GenerationQueue'!$BA$5:$BA$410,$C32,'Grid GenerationQueue'!$BJ$5:$BJ$410,"Executed",'Grid GenerationQueue'!$BD$5:$BD$410,"&lt;="&amp;$BE$3)</f>
        <v>0</v>
      </c>
      <c r="CA32">
        <f>SUMIFS('Grid GenerationQueue'!AQ$5:AQ$410,'Grid GenerationQueue'!$AZ$5:$AZ$410,$B32,'Grid GenerationQueue'!$BA$5:$BA$410,$C32,'Grid GenerationQueue'!$BJ$5:$BJ$410,"Executed",'Grid GenerationQueue'!$BD$5:$BD$410,"&lt;="&amp;$BE$3)</f>
        <v>0</v>
      </c>
      <c r="CB32">
        <f>SUMIFS('Grid GenerationQueue'!AR$5:AR$410,'Grid GenerationQueue'!$AZ$5:$AZ$410,$B32,'Grid GenerationQueue'!$BA$5:$BA$410,$C32,'Grid GenerationQueue'!$BJ$5:$BJ$410,"Executed",'Grid GenerationQueue'!$BD$5:$BD$410,"&lt;="&amp;$BE$3)</f>
        <v>0</v>
      </c>
      <c r="CD32">
        <f>SUMIFS('Grid GenerationQueue'!AG$5:AG$410,'Grid GenerationQueue'!$AZ$5:$AZ$410,$B32,'Grid GenerationQueue'!$BA$5:$BA$410,$C32,'Grid GenerationQueue'!$BH$5:$BH$410,"&lt;&gt;"&amp;"",'Grid GenerationQueue'!$BD$5:$BD$410,"&lt;="&amp;$BE$3)</f>
        <v>0</v>
      </c>
      <c r="CE32">
        <f>SUMIFS('Grid GenerationQueue'!AH$5:AH$410,'Grid GenerationQueue'!$AZ$5:$AZ$410,$B32,'Grid GenerationQueue'!$BA$5:$BA$410,$C32,'Grid GenerationQueue'!$BH$5:$BH$410,"&lt;&gt;"&amp;"",'Grid GenerationQueue'!$BD$5:$BD$410,"&lt;="&amp;$BE$3)</f>
        <v>0</v>
      </c>
      <c r="CF32">
        <f>SUMIFS('Grid GenerationQueue'!AI$5:AI$410,'Grid GenerationQueue'!$AZ$5:$AZ$410,$B32,'Grid GenerationQueue'!$BA$5:$BA$410,$C32,'Grid GenerationQueue'!$BH$5:$BH$410,"&lt;&gt;"&amp;"",'Grid GenerationQueue'!$BD$5:$BD$410,"&lt;="&amp;$BE$3)</f>
        <v>0</v>
      </c>
      <c r="CG32">
        <f>SUMIFS('Grid GenerationQueue'!AJ$5:AJ$410,'Grid GenerationQueue'!$AZ$5:$AZ$410,$B32,'Grid GenerationQueue'!$BA$5:$BA$410,$C32,'Grid GenerationQueue'!$BH$5:$BH$410,"&lt;&gt;"&amp;"",'Grid GenerationQueue'!$BD$5:$BD$410,"&lt;="&amp;$BE$3)</f>
        <v>0</v>
      </c>
      <c r="CH32">
        <f>SUMIFS('Grid GenerationQueue'!AK$5:AK$410,'Grid GenerationQueue'!$AZ$5:$AZ$410,$B32,'Grid GenerationQueue'!$BA$5:$BA$410,$C32,'Grid GenerationQueue'!$BH$5:$BH$410,"&lt;&gt;"&amp;"",'Grid GenerationQueue'!$BD$5:$BD$410,"&lt;="&amp;$BE$3)</f>
        <v>0</v>
      </c>
      <c r="CI32">
        <f>SUMIFS('Grid GenerationQueue'!AL$5:AL$410,'Grid GenerationQueue'!$AZ$5:$AZ$410,$B32,'Grid GenerationQueue'!$BA$5:$BA$410,$C32,'Grid GenerationQueue'!$BH$5:$BH$410,"&lt;&gt;"&amp;"",'Grid GenerationQueue'!$BD$5:$BD$410,"&lt;="&amp;$BE$3)</f>
        <v>0</v>
      </c>
      <c r="CJ32">
        <f>SUMIFS('Grid GenerationQueue'!AM$5:AM$410,'Grid GenerationQueue'!$AZ$5:$AZ$410,$B32,'Grid GenerationQueue'!$BA$5:$BA$410,$C32,'Grid GenerationQueue'!$BH$5:$BH$410,"&lt;&gt;"&amp;"",'Grid GenerationQueue'!$BD$5:$BD$410,"&lt;="&amp;$BE$3)</f>
        <v>0</v>
      </c>
      <c r="CK32">
        <f>SUMIFS('Grid GenerationQueue'!AN$5:AN$410,'Grid GenerationQueue'!$AZ$5:$AZ$410,$B32,'Grid GenerationQueue'!$BA$5:$BA$410,$C32,'Grid GenerationQueue'!$BH$5:$BH$410,"&lt;&gt;"&amp;"",'Grid GenerationQueue'!$BD$5:$BD$410,"&lt;="&amp;$BE$3)</f>
        <v>0</v>
      </c>
      <c r="CL32">
        <f>SUMIFS('Grid GenerationQueue'!AO$5:AO$410,'Grid GenerationQueue'!$AZ$5:$AZ$410,$B32,'Grid GenerationQueue'!$BA$5:$BA$410,$C32,'Grid GenerationQueue'!$BH$5:$BH$410,"&lt;&gt;"&amp;"",'Grid GenerationQueue'!$BD$5:$BD$410,"&lt;="&amp;$BE$3)</f>
        <v>0</v>
      </c>
      <c r="CM32">
        <f>SUMIFS('Grid GenerationQueue'!AP$5:AP$410,'Grid GenerationQueue'!$AZ$5:$AZ$410,$B32,'Grid GenerationQueue'!$BA$5:$BA$410,$C32,'Grid GenerationQueue'!$BH$5:$BH$410,"&lt;&gt;"&amp;"",'Grid GenerationQueue'!$BD$5:$BD$410,"&lt;="&amp;$BE$3)</f>
        <v>0</v>
      </c>
      <c r="CN32">
        <f>SUMIFS('Grid GenerationQueue'!AQ$5:AQ$410,'Grid GenerationQueue'!$AZ$5:$AZ$410,$B32,'Grid GenerationQueue'!$BA$5:$BA$410,$C32,'Grid GenerationQueue'!$BH$5:$BH$410,"&lt;&gt;"&amp;"",'Grid GenerationQueue'!$BD$5:$BD$410,"&lt;="&amp;$BE$3)</f>
        <v>0</v>
      </c>
      <c r="CO32">
        <f>SUMIFS('Grid GenerationQueue'!AR$5:AR$410,'Grid GenerationQueue'!$AZ$5:$AZ$410,$B32,'Grid GenerationQueue'!$BA$5:$BA$410,$C32,'Grid GenerationQueue'!$BH$5:$BH$410,"&lt;&gt;"&amp;"",'Grid GenerationQueue'!$BD$5:$BD$410,"&lt;="&amp;$BE$3)</f>
        <v>0</v>
      </c>
      <c r="CQ32">
        <f>SUMIFS('Grid GenerationQueue'!AG$5:AG$410,'Grid GenerationQueue'!$AZ$5:$AZ$410,$B32,'Grid GenerationQueue'!$BA$5:$BA$410,$C32,'Grid GenerationQueue'!$BK$5:$BK$410,"&gt;0",'Grid GenerationQueue'!$BD$5:$BD$410,"&lt;="&amp;$BE$3)</f>
        <v>0</v>
      </c>
      <c r="CR32">
        <f>SUMIFS('Grid GenerationQueue'!AH$5:AH$410,'Grid GenerationQueue'!$AZ$5:$AZ$410,$B32,'Grid GenerationQueue'!$BA$5:$BA$410,$C32,'Grid GenerationQueue'!$BK$5:$BK$410,"&gt;0",'Grid GenerationQueue'!$BD$5:$BD$410,"&lt;="&amp;$BE$3)</f>
        <v>0</v>
      </c>
      <c r="CS32">
        <f>SUMIFS('Grid GenerationQueue'!AI$5:AI$410,'Grid GenerationQueue'!$AZ$5:$AZ$410,$B32,'Grid GenerationQueue'!$BA$5:$BA$410,$C32,'Grid GenerationQueue'!$BK$5:$BK$410,"&gt;0",'Grid GenerationQueue'!$BD$5:$BD$410,"&lt;="&amp;$BE$3)</f>
        <v>0</v>
      </c>
      <c r="CT32">
        <f>SUMIFS('Grid GenerationQueue'!AJ$5:AJ$410,'Grid GenerationQueue'!$AZ$5:$AZ$410,$B32,'Grid GenerationQueue'!$BA$5:$BA$410,$C32,'Grid GenerationQueue'!$BK$5:$BK$410,"&gt;0",'Grid GenerationQueue'!$BD$5:$BD$410,"&lt;="&amp;$BE$3)</f>
        <v>0</v>
      </c>
      <c r="CU32">
        <f>SUMIFS('Grid GenerationQueue'!AK$5:AK$410,'Grid GenerationQueue'!$AZ$5:$AZ$410,$B32,'Grid GenerationQueue'!$BA$5:$BA$410,$C32,'Grid GenerationQueue'!$BK$5:$BK$410,"&gt;0",'Grid GenerationQueue'!$BD$5:$BD$410,"&lt;="&amp;$BE$3)</f>
        <v>0</v>
      </c>
      <c r="CV32">
        <f>SUMIFS('Grid GenerationQueue'!AL$5:AL$410,'Grid GenerationQueue'!$AZ$5:$AZ$410,$B32,'Grid GenerationQueue'!$BA$5:$BA$410,$C32,'Grid GenerationQueue'!$BK$5:$BK$410,"&gt;0",'Grid GenerationQueue'!$BD$5:$BD$410,"&lt;="&amp;$BE$3)</f>
        <v>0</v>
      </c>
      <c r="CW32">
        <f>SUMIFS('Grid GenerationQueue'!AM$5:AM$410,'Grid GenerationQueue'!$AZ$5:$AZ$410,$B32,'Grid GenerationQueue'!$BA$5:$BA$410,$C32,'Grid GenerationQueue'!$BK$5:$BK$410,"&gt;0",'Grid GenerationQueue'!$BD$5:$BD$410,"&lt;="&amp;$BE$3)</f>
        <v>0</v>
      </c>
      <c r="CX32">
        <f>SUMIFS('Grid GenerationQueue'!AN$5:AN$410,'Grid GenerationQueue'!$AZ$5:$AZ$410,$B32,'Grid GenerationQueue'!$BA$5:$BA$410,$C32,'Grid GenerationQueue'!$BK$5:$BK$410,"&gt;0",'Grid GenerationQueue'!$BD$5:$BD$410,"&lt;="&amp;$BE$3)</f>
        <v>0</v>
      </c>
      <c r="CY32">
        <f>SUMIFS('Grid GenerationQueue'!AO$5:AO$410,'Grid GenerationQueue'!$AZ$5:$AZ$410,$B32,'Grid GenerationQueue'!$BA$5:$BA$410,$C32,'Grid GenerationQueue'!$BK$5:$BK$410,"&gt;0",'Grid GenerationQueue'!$BD$5:$BD$410,"&lt;="&amp;$BE$3)</f>
        <v>0</v>
      </c>
      <c r="CZ32">
        <f>SUMIFS('Grid GenerationQueue'!AP$5:AP$410,'Grid GenerationQueue'!$AZ$5:$AZ$410,$B32,'Grid GenerationQueue'!$BA$5:$BA$410,$C32,'Grid GenerationQueue'!$BK$5:$BK$410,"&gt;0",'Grid GenerationQueue'!$BD$5:$BD$410,"&lt;="&amp;$BE$3)</f>
        <v>0</v>
      </c>
      <c r="DA32">
        <f>SUMIFS('Grid GenerationQueue'!AQ$5:AQ$410,'Grid GenerationQueue'!$AZ$5:$AZ$410,$B32,'Grid GenerationQueue'!$BA$5:$BA$410,$C32,'Grid GenerationQueue'!$BK$5:$BK$410,"&gt;0",'Grid GenerationQueue'!$BD$5:$BD$410,"&lt;="&amp;$BE$3)</f>
        <v>0</v>
      </c>
      <c r="DB32">
        <f>SUMIFS('Grid GenerationQueue'!AR$5:AR$410,'Grid GenerationQueue'!$AZ$5:$AZ$410,$B32,'Grid GenerationQueue'!$BA$5:$BA$410,$C32,'Grid GenerationQueue'!$BK$5:$BK$410,"&gt;0",'Grid GenerationQueue'!$BD$5:$BD$410,"&lt;="&amp;$BE$3)</f>
        <v>0</v>
      </c>
    </row>
    <row r="33" spans="1:106" x14ac:dyDescent="0.35">
      <c r="A33" t="s">
        <v>4745</v>
      </c>
      <c r="B33" t="s">
        <v>4763</v>
      </c>
      <c r="C33">
        <v>230</v>
      </c>
      <c r="D33">
        <f>SUMIFS('Grid GenerationQueue'!AG$5:AG$410,'Grid GenerationQueue'!$AZ$5:$AZ$410,$B33,'Grid GenerationQueue'!$BA$5:$BA$410,$C33)</f>
        <v>0</v>
      </c>
      <c r="E33">
        <f>SUMIFS('Grid GenerationQueue'!AH$5:AH$410,'Grid GenerationQueue'!$AZ$5:$AZ$410,$B33,'Grid GenerationQueue'!$BA$5:$BA$410,$C33)</f>
        <v>0</v>
      </c>
      <c r="F33">
        <f>SUMIFS('Grid GenerationQueue'!AI$5:AI$410,'Grid GenerationQueue'!$AZ$5:$AZ$410,$B33,'Grid GenerationQueue'!$BA$5:$BA$410,$C33)</f>
        <v>0</v>
      </c>
      <c r="G33">
        <f>SUMIFS('Grid GenerationQueue'!AJ$5:AJ$410,'Grid GenerationQueue'!$AZ$5:$AZ$410,$B33,'Grid GenerationQueue'!$BA$5:$BA$410,$C33)</f>
        <v>0</v>
      </c>
      <c r="H33">
        <f>SUMIFS('Grid GenerationQueue'!AK$5:AK$410,'Grid GenerationQueue'!$AZ$5:$AZ$410,$B33,'Grid GenerationQueue'!$BA$5:$BA$410,$C33)</f>
        <v>0</v>
      </c>
      <c r="I33">
        <f>SUMIFS('Grid GenerationQueue'!AL$5:AL$410,'Grid GenerationQueue'!$AZ$5:$AZ$410,$B33,'Grid GenerationQueue'!$BA$5:$BA$410,$C33)</f>
        <v>0</v>
      </c>
      <c r="J33">
        <f>SUMIFS('Grid GenerationQueue'!AM$5:AM$410,'Grid GenerationQueue'!$AZ$5:$AZ$410,$B33,'Grid GenerationQueue'!$BA$5:$BA$410,$C33)</f>
        <v>0</v>
      </c>
      <c r="K33">
        <f>SUMIFS('Grid GenerationQueue'!AN$5:AN$410,'Grid GenerationQueue'!$AZ$5:$AZ$410,$B33,'Grid GenerationQueue'!$BA$5:$BA$410,$C33)</f>
        <v>0</v>
      </c>
      <c r="L33">
        <f>SUMIFS('Grid GenerationQueue'!AO$5:AO$410,'Grid GenerationQueue'!$AZ$5:$AZ$410,$B33,'Grid GenerationQueue'!$BA$5:$BA$410,$C33)</f>
        <v>0</v>
      </c>
      <c r="M33">
        <f>SUMIFS('Grid GenerationQueue'!AP$5:AP$410,'Grid GenerationQueue'!$AZ$5:$AZ$410,$B33,'Grid GenerationQueue'!$BA$5:$BA$410,$C33)</f>
        <v>0</v>
      </c>
      <c r="N33">
        <f>SUMIFS('Grid GenerationQueue'!AQ$5:AQ$410,'Grid GenerationQueue'!$AZ$5:$AZ$410,$B33,'Grid GenerationQueue'!$BA$5:$BA$410,$C33)</f>
        <v>0</v>
      </c>
      <c r="O33">
        <f>SUMIFS('Grid GenerationQueue'!AR$5:AR$410,'Grid GenerationQueue'!$AZ$5:$AZ$410,$B33,'Grid GenerationQueue'!$BA$5:$BA$410,$C33)</f>
        <v>0</v>
      </c>
      <c r="Q33">
        <f>SUMIFS('Grid GenerationQueue'!AG$5:AG$410,'Grid GenerationQueue'!$AZ$5:$AZ$410,$B33,'Grid GenerationQueue'!$BA$5:$BA$410,$C33,'Grid GenerationQueue'!$BJ$5:$BJ$410,"Executed")</f>
        <v>0</v>
      </c>
      <c r="R33">
        <f>SUMIFS('Grid GenerationQueue'!AH$5:AH$410,'Grid GenerationQueue'!$AZ$5:$AZ$410,$B33,'Grid GenerationQueue'!$BA$5:$BA$410,$C33,'Grid GenerationQueue'!$BJ$5:$BJ$410,"Executed")</f>
        <v>0</v>
      </c>
      <c r="S33">
        <f>SUMIFS('Grid GenerationQueue'!AI$5:AI$410,'Grid GenerationQueue'!$AZ$5:$AZ$410,$B33,'Grid GenerationQueue'!$BA$5:$BA$410,$C33,'Grid GenerationQueue'!$BJ$5:$BJ$410,"Executed")</f>
        <v>0</v>
      </c>
      <c r="T33">
        <f>SUMIFS('Grid GenerationQueue'!AJ$5:AJ$410,'Grid GenerationQueue'!$AZ$5:$AZ$410,$B33,'Grid GenerationQueue'!$BA$5:$BA$410,$C33,'Grid GenerationQueue'!$BJ$5:$BJ$410,"Executed")</f>
        <v>0</v>
      </c>
      <c r="U33">
        <f>SUMIFS('Grid GenerationQueue'!AK$5:AK$410,'Grid GenerationQueue'!$AZ$5:$AZ$410,$B33,'Grid GenerationQueue'!$BA$5:$BA$410,$C33,'Grid GenerationQueue'!$BJ$5:$BJ$410,"Executed")</f>
        <v>0</v>
      </c>
      <c r="V33">
        <f>SUMIFS('Grid GenerationQueue'!AL$5:AL$410,'Grid GenerationQueue'!$AZ$5:$AZ$410,$B33,'Grid GenerationQueue'!$BA$5:$BA$410,$C33,'Grid GenerationQueue'!$BJ$5:$BJ$410,"Executed")</f>
        <v>0</v>
      </c>
      <c r="W33">
        <f>SUMIFS('Grid GenerationQueue'!AM$5:AM$410,'Grid GenerationQueue'!$AZ$5:$AZ$410,$B33,'Grid GenerationQueue'!$BA$5:$BA$410,$C33,'Grid GenerationQueue'!$BJ$5:$BJ$410,"Executed")</f>
        <v>0</v>
      </c>
      <c r="X33">
        <f>SUMIFS('Grid GenerationQueue'!AN$5:AN$410,'Grid GenerationQueue'!$AZ$5:$AZ$410,$B33,'Grid GenerationQueue'!$BA$5:$BA$410,$C33,'Grid GenerationQueue'!$BJ$5:$BJ$410,"Executed")</f>
        <v>0</v>
      </c>
      <c r="Y33">
        <f>SUMIFS('Grid GenerationQueue'!AO$5:AO$410,'Grid GenerationQueue'!$AZ$5:$AZ$410,$B33,'Grid GenerationQueue'!$BA$5:$BA$410,$C33,'Grid GenerationQueue'!$BJ$5:$BJ$410,"Executed")</f>
        <v>0</v>
      </c>
      <c r="Z33">
        <f>SUMIFS('Grid GenerationQueue'!AP$5:AP$410,'Grid GenerationQueue'!$AZ$5:$AZ$410,$B33,'Grid GenerationQueue'!$BA$5:$BA$410,$C33,'Grid GenerationQueue'!$BJ$5:$BJ$410,"Executed")</f>
        <v>0</v>
      </c>
      <c r="AA33">
        <f>SUMIFS('Grid GenerationQueue'!AQ$5:AQ$410,'Grid GenerationQueue'!$AZ$5:$AZ$410,$B33,'Grid GenerationQueue'!$BA$5:$BA$410,$C33,'Grid GenerationQueue'!$BJ$5:$BJ$410,"Executed")</f>
        <v>0</v>
      </c>
      <c r="AB33">
        <f>SUMIFS('Grid GenerationQueue'!AR$5:AR$410,'Grid GenerationQueue'!$AZ$5:$AZ$410,$B33,'Grid GenerationQueue'!$BA$5:$BA$410,$C33,'Grid GenerationQueue'!$BJ$5:$BJ$410,"Executed")</f>
        <v>0</v>
      </c>
      <c r="AD33">
        <f>SUMIFS('Grid GenerationQueue'!AG$5:AG$410,'Grid GenerationQueue'!$AZ$5:$AZ$410,$B33,'Grid GenerationQueue'!$BA$5:$BA$410,$C33,'Grid GenerationQueue'!$BH$5:$BH$410,"&lt;&gt;"&amp;"")+SUMIFS('Grid GenerationQueue'!AG$5:AG$410,'Grid GenerationQueue'!$AZ$5:$AZ$410,$B33,'Grid GenerationQueue'!$BA$5:$BA$410,$C33,'Grid GenerationQueue'!$BH$5:$BH$410,"",'Grid GenerationQueue'!$AC$5:$AC$410,1)</f>
        <v>0</v>
      </c>
      <c r="AE33">
        <f>SUMIFS('Grid GenerationQueue'!AH$5:AH$410,'Grid GenerationQueue'!$AZ$5:$AZ$410,$B33,'Grid GenerationQueue'!$BA$5:$BA$410,$C33,'Grid GenerationQueue'!$BH$5:$BH$410,"&lt;&gt;"&amp;"")+SUMIFS('Grid GenerationQueue'!AH$5:AH$410,'Grid GenerationQueue'!$AZ$5:$AZ$410,$B33,'Grid GenerationQueue'!$BA$5:$BA$410,$C33,'Grid GenerationQueue'!$BH$5:$BH$410,"",'Grid GenerationQueue'!$AC$5:$AC$410,1)</f>
        <v>0</v>
      </c>
      <c r="AF33">
        <f>SUMIFS('Grid GenerationQueue'!AI$5:AI$410,'Grid GenerationQueue'!$AZ$5:$AZ$410,$B33,'Grid GenerationQueue'!$BA$5:$BA$410,$C33,'Grid GenerationQueue'!$BH$5:$BH$410,"&lt;&gt;"&amp;"")+SUMIFS('Grid GenerationQueue'!AI$5:AI$410,'Grid GenerationQueue'!$AZ$5:$AZ$410,$B33,'Grid GenerationQueue'!$BA$5:$BA$410,$C33,'Grid GenerationQueue'!$BH$5:$BH$410,"",'Grid GenerationQueue'!$AC$5:$AC$410,1)</f>
        <v>0</v>
      </c>
      <c r="AG33">
        <f>SUMIFS('Grid GenerationQueue'!AJ$5:AJ$410,'Grid GenerationQueue'!$AZ$5:$AZ$410,$B33,'Grid GenerationQueue'!$BA$5:$BA$410,$C33,'Grid GenerationQueue'!$BH$5:$BH$410,"&lt;&gt;"&amp;"")+SUMIFS('Grid GenerationQueue'!AJ$5:AJ$410,'Grid GenerationQueue'!$AZ$5:$AZ$410,$B33,'Grid GenerationQueue'!$BA$5:$BA$410,$C33,'Grid GenerationQueue'!$BH$5:$BH$410,"",'Grid GenerationQueue'!$AC$5:$AC$410,1)</f>
        <v>0</v>
      </c>
      <c r="AH33">
        <f>SUMIFS('Grid GenerationQueue'!AK$5:AK$410,'Grid GenerationQueue'!$AZ$5:$AZ$410,$B33,'Grid GenerationQueue'!$BA$5:$BA$410,$C33,'Grid GenerationQueue'!$BH$5:$BH$410,"&lt;&gt;"&amp;"")+SUMIFS('Grid GenerationQueue'!AK$5:AK$410,'Grid GenerationQueue'!$AZ$5:$AZ$410,$B33,'Grid GenerationQueue'!$BA$5:$BA$410,$C33,'Grid GenerationQueue'!$BH$5:$BH$410,"",'Grid GenerationQueue'!$AC$5:$AC$410,1)</f>
        <v>0</v>
      </c>
      <c r="AI33">
        <f>SUMIFS('Grid GenerationQueue'!AL$5:AL$410,'Grid GenerationQueue'!$AZ$5:$AZ$410,$B33,'Grid GenerationQueue'!$BA$5:$BA$410,$C33,'Grid GenerationQueue'!$BH$5:$BH$410,"&lt;&gt;"&amp;"")+SUMIFS('Grid GenerationQueue'!AL$5:AL$410,'Grid GenerationQueue'!$AZ$5:$AZ$410,$B33,'Grid GenerationQueue'!$BA$5:$BA$410,$C33,'Grid GenerationQueue'!$BH$5:$BH$410,"",'Grid GenerationQueue'!$AC$5:$AC$410,1)</f>
        <v>0</v>
      </c>
      <c r="AJ33">
        <f>SUMIFS('Grid GenerationQueue'!AM$5:AM$410,'Grid GenerationQueue'!$AZ$5:$AZ$410,$B33,'Grid GenerationQueue'!$BA$5:$BA$410,$C33,'Grid GenerationQueue'!$BH$5:$BH$410,"&lt;&gt;"&amp;"")+SUMIFS('Grid GenerationQueue'!AM$5:AM$410,'Grid GenerationQueue'!$AZ$5:$AZ$410,$B33,'Grid GenerationQueue'!$BA$5:$BA$410,$C33,'Grid GenerationQueue'!$BH$5:$BH$410,"",'Grid GenerationQueue'!$AC$5:$AC$410,1)</f>
        <v>0</v>
      </c>
      <c r="AK33">
        <f>SUMIFS('Grid GenerationQueue'!AN$5:AN$410,'Grid GenerationQueue'!$AZ$5:$AZ$410,$B33,'Grid GenerationQueue'!$BA$5:$BA$410,$C33,'Grid GenerationQueue'!$BH$5:$BH$410,"&lt;&gt;"&amp;"")+SUMIFS('Grid GenerationQueue'!AN$5:AN$410,'Grid GenerationQueue'!$AZ$5:$AZ$410,$B33,'Grid GenerationQueue'!$BA$5:$BA$410,$C33,'Grid GenerationQueue'!$BH$5:$BH$410,"",'Grid GenerationQueue'!$AC$5:$AC$410,1)</f>
        <v>0</v>
      </c>
      <c r="AL33">
        <f>SUMIFS('Grid GenerationQueue'!AO$5:AO$410,'Grid GenerationQueue'!$AZ$5:$AZ$410,$B33,'Grid GenerationQueue'!$BA$5:$BA$410,$C33,'Grid GenerationQueue'!$BH$5:$BH$410,"&lt;&gt;"&amp;"")+SUMIFS('Grid GenerationQueue'!AO$5:AO$410,'Grid GenerationQueue'!$AZ$5:$AZ$410,$B33,'Grid GenerationQueue'!$BA$5:$BA$410,$C33,'Grid GenerationQueue'!$BH$5:$BH$410,"",'Grid GenerationQueue'!$AC$5:$AC$410,1)</f>
        <v>0</v>
      </c>
      <c r="AM33">
        <f>SUMIFS('Grid GenerationQueue'!AP$5:AP$410,'Grid GenerationQueue'!$AZ$5:$AZ$410,$B33,'Grid GenerationQueue'!$BA$5:$BA$410,$C33,'Grid GenerationQueue'!$BH$5:$BH$410,"&lt;&gt;"&amp;"")+SUMIFS('Grid GenerationQueue'!AP$5:AP$410,'Grid GenerationQueue'!$AZ$5:$AZ$410,$B33,'Grid GenerationQueue'!$BA$5:$BA$410,$C33,'Grid GenerationQueue'!$BH$5:$BH$410,"",'Grid GenerationQueue'!$AC$5:$AC$410,1)</f>
        <v>0</v>
      </c>
      <c r="AN33">
        <f>SUMIFS('Grid GenerationQueue'!AQ$5:AQ$410,'Grid GenerationQueue'!$AZ$5:$AZ$410,$B33,'Grid GenerationQueue'!$BA$5:$BA$410,$C33,'Grid GenerationQueue'!$BH$5:$BH$410,"&lt;&gt;"&amp;"")+SUMIFS('Grid GenerationQueue'!AQ$5:AQ$410,'Grid GenerationQueue'!$AZ$5:$AZ$410,$B33,'Grid GenerationQueue'!$BA$5:$BA$410,$C33,'Grid GenerationQueue'!$BH$5:$BH$410,"",'Grid GenerationQueue'!$AC$5:$AC$410,1)</f>
        <v>0</v>
      </c>
      <c r="AO33">
        <f>SUMIFS('Grid GenerationQueue'!AR$5:AR$410,'Grid GenerationQueue'!$AZ$5:$AZ$410,$B33,'Grid GenerationQueue'!$BA$5:$BA$410,$C33,'Grid GenerationQueue'!$BH$5:$BH$410,"&lt;&gt;"&amp;"")+SUMIFS('Grid GenerationQueue'!AR$5:AR$410,'Grid GenerationQueue'!$AZ$5:$AZ$410,$B33,'Grid GenerationQueue'!$BA$5:$BA$410,$C33,'Grid GenerationQueue'!$BH$5:$BH$410,"",'Grid GenerationQueue'!$AC$5:$AC$410,1)</f>
        <v>0</v>
      </c>
      <c r="AQ33">
        <f>SUMIFS('Grid GenerationQueue'!AG$5:AG$410,'Grid GenerationQueue'!$AZ$5:$AZ$410,$B33,'Grid GenerationQueue'!$BA$5:$BA$410,$C33,'Grid GenerationQueue'!$BK$5:$BK$410,"&gt;0")</f>
        <v>0</v>
      </c>
      <c r="AR33">
        <f>SUMIFS('Grid GenerationQueue'!AH$5:AH$410,'Grid GenerationQueue'!$AZ$5:$AZ$410,$B33,'Grid GenerationQueue'!$BA$5:$BA$410,$C33,'Grid GenerationQueue'!$BK$5:$BK$410,"&gt;0")</f>
        <v>0</v>
      </c>
      <c r="AS33">
        <f>SUMIFS('Grid GenerationQueue'!AI$5:AI$410,'Grid GenerationQueue'!$AZ$5:$AZ$410,$B33,'Grid GenerationQueue'!$BA$5:$BA$410,$C33,'Grid GenerationQueue'!$BK$5:$BK$410,"&gt;0")</f>
        <v>0</v>
      </c>
      <c r="AT33">
        <f>SUMIFS('Grid GenerationQueue'!AJ$5:AJ$410,'Grid GenerationQueue'!$AZ$5:$AZ$410,$B33,'Grid GenerationQueue'!$BA$5:$BA$410,$C33,'Grid GenerationQueue'!$BK$5:$BK$410,"&gt;0")</f>
        <v>0</v>
      </c>
      <c r="AU33">
        <f>SUMIFS('Grid GenerationQueue'!AK$5:AK$410,'Grid GenerationQueue'!$AZ$5:$AZ$410,$B33,'Grid GenerationQueue'!$BA$5:$BA$410,$C33,'Grid GenerationQueue'!$BK$5:$BK$410,"&gt;0")</f>
        <v>0</v>
      </c>
      <c r="AV33">
        <f>SUMIFS('Grid GenerationQueue'!AL$5:AL$410,'Grid GenerationQueue'!$AZ$5:$AZ$410,$B33,'Grid GenerationQueue'!$BA$5:$BA$410,$C33,'Grid GenerationQueue'!$BK$5:$BK$410,"&gt;0")</f>
        <v>0</v>
      </c>
      <c r="AW33">
        <f>SUMIFS('Grid GenerationQueue'!AM$5:AM$410,'Grid GenerationQueue'!$AZ$5:$AZ$410,$B33,'Grid GenerationQueue'!$BA$5:$BA$410,$C33,'Grid GenerationQueue'!$BK$5:$BK$410,"&gt;0")</f>
        <v>0</v>
      </c>
      <c r="AX33">
        <f>SUMIFS('Grid GenerationQueue'!AN$5:AN$410,'Grid GenerationQueue'!$AZ$5:$AZ$410,$B33,'Grid GenerationQueue'!$BA$5:$BA$410,$C33,'Grid GenerationQueue'!$BK$5:$BK$410,"&gt;0")</f>
        <v>0</v>
      </c>
      <c r="AY33">
        <f>SUMIFS('Grid GenerationQueue'!AO$5:AO$410,'Grid GenerationQueue'!$AZ$5:$AZ$410,$B33,'Grid GenerationQueue'!$BA$5:$BA$410,$C33,'Grid GenerationQueue'!$BK$5:$BK$410,"&gt;0")</f>
        <v>0</v>
      </c>
      <c r="AZ33">
        <f>SUMIFS('Grid GenerationQueue'!AP$5:AP$410,'Grid GenerationQueue'!$AZ$5:$AZ$410,$B33,'Grid GenerationQueue'!$BA$5:$BA$410,$C33,'Grid GenerationQueue'!$BK$5:$BK$410,"&gt;0")</f>
        <v>0</v>
      </c>
      <c r="BA33">
        <f>SUMIFS('Grid GenerationQueue'!AQ$5:AQ$410,'Grid GenerationQueue'!$AZ$5:$AZ$410,$B33,'Grid GenerationQueue'!$BA$5:$BA$410,$C33,'Grid GenerationQueue'!$BK$5:$BK$410,"&gt;0")</f>
        <v>0</v>
      </c>
      <c r="BB33">
        <f>SUMIFS('Grid GenerationQueue'!AR$5:AR$410,'Grid GenerationQueue'!$AZ$5:$AZ$410,$B33,'Grid GenerationQueue'!$BA$5:$BA$410,$C33,'Grid GenerationQueue'!$BK$5:$BK$410,"&gt;0")</f>
        <v>0</v>
      </c>
      <c r="BD33">
        <f>SUMIFS('Grid GenerationQueue'!AG$5:AG$410,'Grid GenerationQueue'!$AZ$5:$AZ$410,$B33,'Grid GenerationQueue'!$BA$5:$BA$410,$C33,'Grid GenerationQueue'!$BD$5:$BD$410,"&lt;="&amp;$BE$3)</f>
        <v>0</v>
      </c>
      <c r="BE33">
        <f>SUMIFS('Grid GenerationQueue'!AH$5:AH$410,'Grid GenerationQueue'!$AZ$5:$AZ$410,$B33,'Grid GenerationQueue'!$BA$5:$BA$410,$C33,'Grid GenerationQueue'!$BD$5:$BD$410,"&lt;="&amp;$BE$3)</f>
        <v>0</v>
      </c>
      <c r="BF33">
        <f>SUMIFS('Grid GenerationQueue'!AI$5:AI$410,'Grid GenerationQueue'!$AZ$5:$AZ$410,$B33,'Grid GenerationQueue'!$BA$5:$BA$410,$C33,'Grid GenerationQueue'!$BD$5:$BD$410,"&lt;="&amp;$BE$3)</f>
        <v>0</v>
      </c>
      <c r="BG33">
        <f>SUMIFS('Grid GenerationQueue'!AJ$5:AJ$410,'Grid GenerationQueue'!$AZ$5:$AZ$410,$B33,'Grid GenerationQueue'!$BA$5:$BA$410,$C33,'Grid GenerationQueue'!$BD$5:$BD$410,"&lt;="&amp;$BE$3)</f>
        <v>0</v>
      </c>
      <c r="BH33">
        <f>SUMIFS('Grid GenerationQueue'!AK$5:AK$410,'Grid GenerationQueue'!$AZ$5:$AZ$410,$B33,'Grid GenerationQueue'!$BA$5:$BA$410,$C33,'Grid GenerationQueue'!$BD$5:$BD$410,"&lt;="&amp;$BE$3)</f>
        <v>0</v>
      </c>
      <c r="BI33">
        <f>SUMIFS('Grid GenerationQueue'!AL$5:AL$410,'Grid GenerationQueue'!$AZ$5:$AZ$410,$B33,'Grid GenerationQueue'!$BA$5:$BA$410,$C33,'Grid GenerationQueue'!$BD$5:$BD$410,"&lt;="&amp;$BE$3)</f>
        <v>0</v>
      </c>
      <c r="BJ33">
        <f>SUMIFS('Grid GenerationQueue'!AM$5:AM$410,'Grid GenerationQueue'!$AZ$5:$AZ$410,$B33,'Grid GenerationQueue'!$BA$5:$BA$410,$C33,'Grid GenerationQueue'!$BD$5:$BD$410,"&lt;="&amp;$BE$3)</f>
        <v>0</v>
      </c>
      <c r="BK33">
        <f>SUMIFS('Grid GenerationQueue'!AN$5:AN$410,'Grid GenerationQueue'!$AZ$5:$AZ$410,$B33,'Grid GenerationQueue'!$BA$5:$BA$410,$C33,'Grid GenerationQueue'!$BD$5:$BD$410,"&lt;="&amp;$BE$3)</f>
        <v>0</v>
      </c>
      <c r="BL33">
        <f>SUMIFS('Grid GenerationQueue'!AO$5:AO$410,'Grid GenerationQueue'!$AZ$5:$AZ$410,$B33,'Grid GenerationQueue'!$BA$5:$BA$410,$C33,'Grid GenerationQueue'!$BD$5:$BD$410,"&lt;="&amp;$BE$3)</f>
        <v>0</v>
      </c>
      <c r="BM33">
        <f>SUMIFS('Grid GenerationQueue'!AP$5:AP$410,'Grid GenerationQueue'!$AZ$5:$AZ$410,$B33,'Grid GenerationQueue'!$BA$5:$BA$410,$C33,'Grid GenerationQueue'!$BD$5:$BD$410,"&lt;="&amp;$BE$3)</f>
        <v>0</v>
      </c>
      <c r="BN33">
        <f>SUMIFS('Grid GenerationQueue'!AQ$5:AQ$410,'Grid GenerationQueue'!$AZ$5:$AZ$410,$B33,'Grid GenerationQueue'!$BA$5:$BA$410,$C33,'Grid GenerationQueue'!$BD$5:$BD$410,"&lt;="&amp;$BE$3)</f>
        <v>0</v>
      </c>
      <c r="BO33">
        <f>SUMIFS('Grid GenerationQueue'!AR$5:AR$410,'Grid GenerationQueue'!$AZ$5:$AZ$410,$B33,'Grid GenerationQueue'!$BA$5:$BA$410,$C33,'Grid GenerationQueue'!$BD$5:$BD$410,"&lt;="&amp;$BE$3)</f>
        <v>0</v>
      </c>
      <c r="BQ33">
        <f>SUMIFS('Grid GenerationQueue'!AG$5:AG$410,'Grid GenerationQueue'!$AZ$5:$AZ$410,$B33,'Grid GenerationQueue'!$BA$5:$BA$410,$C33,'Grid GenerationQueue'!$BJ$5:$BJ$410,"Executed",'Grid GenerationQueue'!$BD$5:$BD$410,"&lt;="&amp;$BE$3)</f>
        <v>0</v>
      </c>
      <c r="BR33">
        <f>SUMIFS('Grid GenerationQueue'!AH$5:AH$410,'Grid GenerationQueue'!$AZ$5:$AZ$410,$B33,'Grid GenerationQueue'!$BA$5:$BA$410,$C33,'Grid GenerationQueue'!$BJ$5:$BJ$410,"Executed",'Grid GenerationQueue'!$BD$5:$BD$410,"&lt;="&amp;$BE$3)</f>
        <v>0</v>
      </c>
      <c r="BS33">
        <f>SUMIFS('Grid GenerationQueue'!AI$5:AI$410,'Grid GenerationQueue'!$AZ$5:$AZ$410,$B33,'Grid GenerationQueue'!$BA$5:$BA$410,$C33,'Grid GenerationQueue'!$BJ$5:$BJ$410,"Executed",'Grid GenerationQueue'!$BD$5:$BD$410,"&lt;="&amp;$BE$3)</f>
        <v>0</v>
      </c>
      <c r="BT33">
        <f>SUMIFS('Grid GenerationQueue'!AJ$5:AJ$410,'Grid GenerationQueue'!$AZ$5:$AZ$410,$B33,'Grid GenerationQueue'!$BA$5:$BA$410,$C33,'Grid GenerationQueue'!$BJ$5:$BJ$410,"Executed",'Grid GenerationQueue'!$BD$5:$BD$410,"&lt;="&amp;$BE$3)</f>
        <v>0</v>
      </c>
      <c r="BU33">
        <f>SUMIFS('Grid GenerationQueue'!AK$5:AK$410,'Grid GenerationQueue'!$AZ$5:$AZ$410,$B33,'Grid GenerationQueue'!$BA$5:$BA$410,$C33,'Grid GenerationQueue'!$BJ$5:$BJ$410,"Executed",'Grid GenerationQueue'!$BD$5:$BD$410,"&lt;="&amp;$BE$3)</f>
        <v>0</v>
      </c>
      <c r="BV33">
        <f>SUMIFS('Grid GenerationQueue'!AL$5:AL$410,'Grid GenerationQueue'!$AZ$5:$AZ$410,$B33,'Grid GenerationQueue'!$BA$5:$BA$410,$C33,'Grid GenerationQueue'!$BJ$5:$BJ$410,"Executed",'Grid GenerationQueue'!$BD$5:$BD$410,"&lt;="&amp;$BE$3)</f>
        <v>0</v>
      </c>
      <c r="BW33">
        <f>SUMIFS('Grid GenerationQueue'!AM$5:AM$410,'Grid GenerationQueue'!$AZ$5:$AZ$410,$B33,'Grid GenerationQueue'!$BA$5:$BA$410,$C33,'Grid GenerationQueue'!$BJ$5:$BJ$410,"Executed",'Grid GenerationQueue'!$BD$5:$BD$410,"&lt;="&amp;$BE$3)</f>
        <v>0</v>
      </c>
      <c r="BX33">
        <f>SUMIFS('Grid GenerationQueue'!AN$5:AN$410,'Grid GenerationQueue'!$AZ$5:$AZ$410,$B33,'Grid GenerationQueue'!$BA$5:$BA$410,$C33,'Grid GenerationQueue'!$BJ$5:$BJ$410,"Executed",'Grid GenerationQueue'!$BD$5:$BD$410,"&lt;="&amp;$BE$3)</f>
        <v>0</v>
      </c>
      <c r="BY33">
        <f>SUMIFS('Grid GenerationQueue'!AO$5:AO$410,'Grid GenerationQueue'!$AZ$5:$AZ$410,$B33,'Grid GenerationQueue'!$BA$5:$BA$410,$C33,'Grid GenerationQueue'!$BJ$5:$BJ$410,"Executed",'Grid GenerationQueue'!$BD$5:$BD$410,"&lt;="&amp;$BE$3)</f>
        <v>0</v>
      </c>
      <c r="BZ33">
        <f>SUMIFS('Grid GenerationQueue'!AP$5:AP$410,'Grid GenerationQueue'!$AZ$5:$AZ$410,$B33,'Grid GenerationQueue'!$BA$5:$BA$410,$C33,'Grid GenerationQueue'!$BJ$5:$BJ$410,"Executed",'Grid GenerationQueue'!$BD$5:$BD$410,"&lt;="&amp;$BE$3)</f>
        <v>0</v>
      </c>
      <c r="CA33">
        <f>SUMIFS('Grid GenerationQueue'!AQ$5:AQ$410,'Grid GenerationQueue'!$AZ$5:$AZ$410,$B33,'Grid GenerationQueue'!$BA$5:$BA$410,$C33,'Grid GenerationQueue'!$BJ$5:$BJ$410,"Executed",'Grid GenerationQueue'!$BD$5:$BD$410,"&lt;="&amp;$BE$3)</f>
        <v>0</v>
      </c>
      <c r="CB33">
        <f>SUMIFS('Grid GenerationQueue'!AR$5:AR$410,'Grid GenerationQueue'!$AZ$5:$AZ$410,$B33,'Grid GenerationQueue'!$BA$5:$BA$410,$C33,'Grid GenerationQueue'!$BJ$5:$BJ$410,"Executed",'Grid GenerationQueue'!$BD$5:$BD$410,"&lt;="&amp;$BE$3)</f>
        <v>0</v>
      </c>
      <c r="CD33">
        <f>SUMIFS('Grid GenerationQueue'!AG$5:AG$410,'Grid GenerationQueue'!$AZ$5:$AZ$410,$B33,'Grid GenerationQueue'!$BA$5:$BA$410,$C33,'Grid GenerationQueue'!$BH$5:$BH$410,"&lt;&gt;"&amp;"",'Grid GenerationQueue'!$BD$5:$BD$410,"&lt;="&amp;$BE$3)</f>
        <v>0</v>
      </c>
      <c r="CE33">
        <f>SUMIFS('Grid GenerationQueue'!AH$5:AH$410,'Grid GenerationQueue'!$AZ$5:$AZ$410,$B33,'Grid GenerationQueue'!$BA$5:$BA$410,$C33,'Grid GenerationQueue'!$BH$5:$BH$410,"&lt;&gt;"&amp;"",'Grid GenerationQueue'!$BD$5:$BD$410,"&lt;="&amp;$BE$3)</f>
        <v>0</v>
      </c>
      <c r="CF33">
        <f>SUMIFS('Grid GenerationQueue'!AI$5:AI$410,'Grid GenerationQueue'!$AZ$5:$AZ$410,$B33,'Grid GenerationQueue'!$BA$5:$BA$410,$C33,'Grid GenerationQueue'!$BH$5:$BH$410,"&lt;&gt;"&amp;"",'Grid GenerationQueue'!$BD$5:$BD$410,"&lt;="&amp;$BE$3)</f>
        <v>0</v>
      </c>
      <c r="CG33">
        <f>SUMIFS('Grid GenerationQueue'!AJ$5:AJ$410,'Grid GenerationQueue'!$AZ$5:$AZ$410,$B33,'Grid GenerationQueue'!$BA$5:$BA$410,$C33,'Grid GenerationQueue'!$BH$5:$BH$410,"&lt;&gt;"&amp;"",'Grid GenerationQueue'!$BD$5:$BD$410,"&lt;="&amp;$BE$3)</f>
        <v>0</v>
      </c>
      <c r="CH33">
        <f>SUMIFS('Grid GenerationQueue'!AK$5:AK$410,'Grid GenerationQueue'!$AZ$5:$AZ$410,$B33,'Grid GenerationQueue'!$BA$5:$BA$410,$C33,'Grid GenerationQueue'!$BH$5:$BH$410,"&lt;&gt;"&amp;"",'Grid GenerationQueue'!$BD$5:$BD$410,"&lt;="&amp;$BE$3)</f>
        <v>0</v>
      </c>
      <c r="CI33">
        <f>SUMIFS('Grid GenerationQueue'!AL$5:AL$410,'Grid GenerationQueue'!$AZ$5:$AZ$410,$B33,'Grid GenerationQueue'!$BA$5:$BA$410,$C33,'Grid GenerationQueue'!$BH$5:$BH$410,"&lt;&gt;"&amp;"",'Grid GenerationQueue'!$BD$5:$BD$410,"&lt;="&amp;$BE$3)</f>
        <v>0</v>
      </c>
      <c r="CJ33">
        <f>SUMIFS('Grid GenerationQueue'!AM$5:AM$410,'Grid GenerationQueue'!$AZ$5:$AZ$410,$B33,'Grid GenerationQueue'!$BA$5:$BA$410,$C33,'Grid GenerationQueue'!$BH$5:$BH$410,"&lt;&gt;"&amp;"",'Grid GenerationQueue'!$BD$5:$BD$410,"&lt;="&amp;$BE$3)</f>
        <v>0</v>
      </c>
      <c r="CK33">
        <f>SUMIFS('Grid GenerationQueue'!AN$5:AN$410,'Grid GenerationQueue'!$AZ$5:$AZ$410,$B33,'Grid GenerationQueue'!$BA$5:$BA$410,$C33,'Grid GenerationQueue'!$BH$5:$BH$410,"&lt;&gt;"&amp;"",'Grid GenerationQueue'!$BD$5:$BD$410,"&lt;="&amp;$BE$3)</f>
        <v>0</v>
      </c>
      <c r="CL33">
        <f>SUMIFS('Grid GenerationQueue'!AO$5:AO$410,'Grid GenerationQueue'!$AZ$5:$AZ$410,$B33,'Grid GenerationQueue'!$BA$5:$BA$410,$C33,'Grid GenerationQueue'!$BH$5:$BH$410,"&lt;&gt;"&amp;"",'Grid GenerationQueue'!$BD$5:$BD$410,"&lt;="&amp;$BE$3)</f>
        <v>0</v>
      </c>
      <c r="CM33">
        <f>SUMIFS('Grid GenerationQueue'!AP$5:AP$410,'Grid GenerationQueue'!$AZ$5:$AZ$410,$B33,'Grid GenerationQueue'!$BA$5:$BA$410,$C33,'Grid GenerationQueue'!$BH$5:$BH$410,"&lt;&gt;"&amp;"",'Grid GenerationQueue'!$BD$5:$BD$410,"&lt;="&amp;$BE$3)</f>
        <v>0</v>
      </c>
      <c r="CN33">
        <f>SUMIFS('Grid GenerationQueue'!AQ$5:AQ$410,'Grid GenerationQueue'!$AZ$5:$AZ$410,$B33,'Grid GenerationQueue'!$BA$5:$BA$410,$C33,'Grid GenerationQueue'!$BH$5:$BH$410,"&lt;&gt;"&amp;"",'Grid GenerationQueue'!$BD$5:$BD$410,"&lt;="&amp;$BE$3)</f>
        <v>0</v>
      </c>
      <c r="CO33">
        <f>SUMIFS('Grid GenerationQueue'!AR$5:AR$410,'Grid GenerationQueue'!$AZ$5:$AZ$410,$B33,'Grid GenerationQueue'!$BA$5:$BA$410,$C33,'Grid GenerationQueue'!$BH$5:$BH$410,"&lt;&gt;"&amp;"",'Grid GenerationQueue'!$BD$5:$BD$410,"&lt;="&amp;$BE$3)</f>
        <v>0</v>
      </c>
      <c r="CQ33">
        <f>SUMIFS('Grid GenerationQueue'!AG$5:AG$410,'Grid GenerationQueue'!$AZ$5:$AZ$410,$B33,'Grid GenerationQueue'!$BA$5:$BA$410,$C33,'Grid GenerationQueue'!$BK$5:$BK$410,"&gt;0",'Grid GenerationQueue'!$BD$5:$BD$410,"&lt;="&amp;$BE$3)</f>
        <v>0</v>
      </c>
      <c r="CR33">
        <f>SUMIFS('Grid GenerationQueue'!AH$5:AH$410,'Grid GenerationQueue'!$AZ$5:$AZ$410,$B33,'Grid GenerationQueue'!$BA$5:$BA$410,$C33,'Grid GenerationQueue'!$BK$5:$BK$410,"&gt;0",'Grid GenerationQueue'!$BD$5:$BD$410,"&lt;="&amp;$BE$3)</f>
        <v>0</v>
      </c>
      <c r="CS33">
        <f>SUMIFS('Grid GenerationQueue'!AI$5:AI$410,'Grid GenerationQueue'!$AZ$5:$AZ$410,$B33,'Grid GenerationQueue'!$BA$5:$BA$410,$C33,'Grid GenerationQueue'!$BK$5:$BK$410,"&gt;0",'Grid GenerationQueue'!$BD$5:$BD$410,"&lt;="&amp;$BE$3)</f>
        <v>0</v>
      </c>
      <c r="CT33">
        <f>SUMIFS('Grid GenerationQueue'!AJ$5:AJ$410,'Grid GenerationQueue'!$AZ$5:$AZ$410,$B33,'Grid GenerationQueue'!$BA$5:$BA$410,$C33,'Grid GenerationQueue'!$BK$5:$BK$410,"&gt;0",'Grid GenerationQueue'!$BD$5:$BD$410,"&lt;="&amp;$BE$3)</f>
        <v>0</v>
      </c>
      <c r="CU33">
        <f>SUMIFS('Grid GenerationQueue'!AK$5:AK$410,'Grid GenerationQueue'!$AZ$5:$AZ$410,$B33,'Grid GenerationQueue'!$BA$5:$BA$410,$C33,'Grid GenerationQueue'!$BK$5:$BK$410,"&gt;0",'Grid GenerationQueue'!$BD$5:$BD$410,"&lt;="&amp;$BE$3)</f>
        <v>0</v>
      </c>
      <c r="CV33">
        <f>SUMIFS('Grid GenerationQueue'!AL$5:AL$410,'Grid GenerationQueue'!$AZ$5:$AZ$410,$B33,'Grid GenerationQueue'!$BA$5:$BA$410,$C33,'Grid GenerationQueue'!$BK$5:$BK$410,"&gt;0",'Grid GenerationQueue'!$BD$5:$BD$410,"&lt;="&amp;$BE$3)</f>
        <v>0</v>
      </c>
      <c r="CW33">
        <f>SUMIFS('Grid GenerationQueue'!AM$5:AM$410,'Grid GenerationQueue'!$AZ$5:$AZ$410,$B33,'Grid GenerationQueue'!$BA$5:$BA$410,$C33,'Grid GenerationQueue'!$BK$5:$BK$410,"&gt;0",'Grid GenerationQueue'!$BD$5:$BD$410,"&lt;="&amp;$BE$3)</f>
        <v>0</v>
      </c>
      <c r="CX33">
        <f>SUMIFS('Grid GenerationQueue'!AN$5:AN$410,'Grid GenerationQueue'!$AZ$5:$AZ$410,$B33,'Grid GenerationQueue'!$BA$5:$BA$410,$C33,'Grid GenerationQueue'!$BK$5:$BK$410,"&gt;0",'Grid GenerationQueue'!$BD$5:$BD$410,"&lt;="&amp;$BE$3)</f>
        <v>0</v>
      </c>
      <c r="CY33">
        <f>SUMIFS('Grid GenerationQueue'!AO$5:AO$410,'Grid GenerationQueue'!$AZ$5:$AZ$410,$B33,'Grid GenerationQueue'!$BA$5:$BA$410,$C33,'Grid GenerationQueue'!$BK$5:$BK$410,"&gt;0",'Grid GenerationQueue'!$BD$5:$BD$410,"&lt;="&amp;$BE$3)</f>
        <v>0</v>
      </c>
      <c r="CZ33">
        <f>SUMIFS('Grid GenerationQueue'!AP$5:AP$410,'Grid GenerationQueue'!$AZ$5:$AZ$410,$B33,'Grid GenerationQueue'!$BA$5:$BA$410,$C33,'Grid GenerationQueue'!$BK$5:$BK$410,"&gt;0",'Grid GenerationQueue'!$BD$5:$BD$410,"&lt;="&amp;$BE$3)</f>
        <v>0</v>
      </c>
      <c r="DA33">
        <f>SUMIFS('Grid GenerationQueue'!AQ$5:AQ$410,'Grid GenerationQueue'!$AZ$5:$AZ$410,$B33,'Grid GenerationQueue'!$BA$5:$BA$410,$C33,'Grid GenerationQueue'!$BK$5:$BK$410,"&gt;0",'Grid GenerationQueue'!$BD$5:$BD$410,"&lt;="&amp;$BE$3)</f>
        <v>0</v>
      </c>
      <c r="DB33">
        <f>SUMIFS('Grid GenerationQueue'!AR$5:AR$410,'Grid GenerationQueue'!$AZ$5:$AZ$410,$B33,'Grid GenerationQueue'!$BA$5:$BA$410,$C33,'Grid GenerationQueue'!$BK$5:$BK$410,"&gt;0",'Grid GenerationQueue'!$BD$5:$BD$410,"&lt;="&amp;$BE$3)</f>
        <v>0</v>
      </c>
    </row>
    <row r="34" spans="1:106" x14ac:dyDescent="0.35">
      <c r="A34" t="s">
        <v>4750</v>
      </c>
      <c r="B34" t="s">
        <v>4764</v>
      </c>
      <c r="C34">
        <v>230</v>
      </c>
      <c r="D34">
        <f>SUMIFS('Grid GenerationQueue'!AG$5:AG$410,'Grid GenerationQueue'!$AZ$5:$AZ$410,$B34,'Grid GenerationQueue'!$BA$5:$BA$410,$C34)</f>
        <v>0</v>
      </c>
      <c r="E34">
        <f>SUMIFS('Grid GenerationQueue'!AH$5:AH$410,'Grid GenerationQueue'!$AZ$5:$AZ$410,$B34,'Grid GenerationQueue'!$BA$5:$BA$410,$C34)</f>
        <v>0</v>
      </c>
      <c r="F34">
        <f>SUMIFS('Grid GenerationQueue'!AI$5:AI$410,'Grid GenerationQueue'!$AZ$5:$AZ$410,$B34,'Grid GenerationQueue'!$BA$5:$BA$410,$C34)</f>
        <v>0</v>
      </c>
      <c r="G34">
        <f>SUMIFS('Grid GenerationQueue'!AJ$5:AJ$410,'Grid GenerationQueue'!$AZ$5:$AZ$410,$B34,'Grid GenerationQueue'!$BA$5:$BA$410,$C34)</f>
        <v>0</v>
      </c>
      <c r="H34">
        <f>SUMIFS('Grid GenerationQueue'!AK$5:AK$410,'Grid GenerationQueue'!$AZ$5:$AZ$410,$B34,'Grid GenerationQueue'!$BA$5:$BA$410,$C34)</f>
        <v>0</v>
      </c>
      <c r="I34">
        <f>SUMIFS('Grid GenerationQueue'!AL$5:AL$410,'Grid GenerationQueue'!$AZ$5:$AZ$410,$B34,'Grid GenerationQueue'!$BA$5:$BA$410,$C34)</f>
        <v>0</v>
      </c>
      <c r="J34">
        <f>SUMIFS('Grid GenerationQueue'!AM$5:AM$410,'Grid GenerationQueue'!$AZ$5:$AZ$410,$B34,'Grid GenerationQueue'!$BA$5:$BA$410,$C34)</f>
        <v>0</v>
      </c>
      <c r="K34">
        <f>SUMIFS('Grid GenerationQueue'!AN$5:AN$410,'Grid GenerationQueue'!$AZ$5:$AZ$410,$B34,'Grid GenerationQueue'!$BA$5:$BA$410,$C34)</f>
        <v>0</v>
      </c>
      <c r="L34">
        <f>SUMIFS('Grid GenerationQueue'!AO$5:AO$410,'Grid GenerationQueue'!$AZ$5:$AZ$410,$B34,'Grid GenerationQueue'!$BA$5:$BA$410,$C34)</f>
        <v>0</v>
      </c>
      <c r="M34">
        <f>SUMIFS('Grid GenerationQueue'!AP$5:AP$410,'Grid GenerationQueue'!$AZ$5:$AZ$410,$B34,'Grid GenerationQueue'!$BA$5:$BA$410,$C34)</f>
        <v>0</v>
      </c>
      <c r="N34">
        <f>SUMIFS('Grid GenerationQueue'!AQ$5:AQ$410,'Grid GenerationQueue'!$AZ$5:$AZ$410,$B34,'Grid GenerationQueue'!$BA$5:$BA$410,$C34)</f>
        <v>0</v>
      </c>
      <c r="O34">
        <f>SUMIFS('Grid GenerationQueue'!AR$5:AR$410,'Grid GenerationQueue'!$AZ$5:$AZ$410,$B34,'Grid GenerationQueue'!$BA$5:$BA$410,$C34)</f>
        <v>0</v>
      </c>
      <c r="Q34">
        <f>SUMIFS('Grid GenerationQueue'!AG$5:AG$410,'Grid GenerationQueue'!$AZ$5:$AZ$410,$B34,'Grid GenerationQueue'!$BA$5:$BA$410,$C34,'Grid GenerationQueue'!$BJ$5:$BJ$410,"Executed")</f>
        <v>0</v>
      </c>
      <c r="R34">
        <f>SUMIFS('Grid GenerationQueue'!AH$5:AH$410,'Grid GenerationQueue'!$AZ$5:$AZ$410,$B34,'Grid GenerationQueue'!$BA$5:$BA$410,$C34,'Grid GenerationQueue'!$BJ$5:$BJ$410,"Executed")</f>
        <v>0</v>
      </c>
      <c r="S34">
        <f>SUMIFS('Grid GenerationQueue'!AI$5:AI$410,'Grid GenerationQueue'!$AZ$5:$AZ$410,$B34,'Grid GenerationQueue'!$BA$5:$BA$410,$C34,'Grid GenerationQueue'!$BJ$5:$BJ$410,"Executed")</f>
        <v>0</v>
      </c>
      <c r="T34">
        <f>SUMIFS('Grid GenerationQueue'!AJ$5:AJ$410,'Grid GenerationQueue'!$AZ$5:$AZ$410,$B34,'Grid GenerationQueue'!$BA$5:$BA$410,$C34,'Grid GenerationQueue'!$BJ$5:$BJ$410,"Executed")</f>
        <v>0</v>
      </c>
      <c r="U34">
        <f>SUMIFS('Grid GenerationQueue'!AK$5:AK$410,'Grid GenerationQueue'!$AZ$5:$AZ$410,$B34,'Grid GenerationQueue'!$BA$5:$BA$410,$C34,'Grid GenerationQueue'!$BJ$5:$BJ$410,"Executed")</f>
        <v>0</v>
      </c>
      <c r="V34">
        <f>SUMIFS('Grid GenerationQueue'!AL$5:AL$410,'Grid GenerationQueue'!$AZ$5:$AZ$410,$B34,'Grid GenerationQueue'!$BA$5:$BA$410,$C34,'Grid GenerationQueue'!$BJ$5:$BJ$410,"Executed")</f>
        <v>0</v>
      </c>
      <c r="W34">
        <f>SUMIFS('Grid GenerationQueue'!AM$5:AM$410,'Grid GenerationQueue'!$AZ$5:$AZ$410,$B34,'Grid GenerationQueue'!$BA$5:$BA$410,$C34,'Grid GenerationQueue'!$BJ$5:$BJ$410,"Executed")</f>
        <v>0</v>
      </c>
      <c r="X34">
        <f>SUMIFS('Grid GenerationQueue'!AN$5:AN$410,'Grid GenerationQueue'!$AZ$5:$AZ$410,$B34,'Grid GenerationQueue'!$BA$5:$BA$410,$C34,'Grid GenerationQueue'!$BJ$5:$BJ$410,"Executed")</f>
        <v>0</v>
      </c>
      <c r="Y34">
        <f>SUMIFS('Grid GenerationQueue'!AO$5:AO$410,'Grid GenerationQueue'!$AZ$5:$AZ$410,$B34,'Grid GenerationQueue'!$BA$5:$BA$410,$C34,'Grid GenerationQueue'!$BJ$5:$BJ$410,"Executed")</f>
        <v>0</v>
      </c>
      <c r="Z34">
        <f>SUMIFS('Grid GenerationQueue'!AP$5:AP$410,'Grid GenerationQueue'!$AZ$5:$AZ$410,$B34,'Grid GenerationQueue'!$BA$5:$BA$410,$C34,'Grid GenerationQueue'!$BJ$5:$BJ$410,"Executed")</f>
        <v>0</v>
      </c>
      <c r="AA34">
        <f>SUMIFS('Grid GenerationQueue'!AQ$5:AQ$410,'Grid GenerationQueue'!$AZ$5:$AZ$410,$B34,'Grid GenerationQueue'!$BA$5:$BA$410,$C34,'Grid GenerationQueue'!$BJ$5:$BJ$410,"Executed")</f>
        <v>0</v>
      </c>
      <c r="AB34">
        <f>SUMIFS('Grid GenerationQueue'!AR$5:AR$410,'Grid GenerationQueue'!$AZ$5:$AZ$410,$B34,'Grid GenerationQueue'!$BA$5:$BA$410,$C34,'Grid GenerationQueue'!$BJ$5:$BJ$410,"Executed")</f>
        <v>0</v>
      </c>
      <c r="AD34">
        <f>SUMIFS('Grid GenerationQueue'!AG$5:AG$410,'Grid GenerationQueue'!$AZ$5:$AZ$410,$B34,'Grid GenerationQueue'!$BA$5:$BA$410,$C34,'Grid GenerationQueue'!$BH$5:$BH$410,"&lt;&gt;"&amp;"")+SUMIFS('Grid GenerationQueue'!AG$5:AG$410,'Grid GenerationQueue'!$AZ$5:$AZ$410,$B34,'Grid GenerationQueue'!$BA$5:$BA$410,$C34,'Grid GenerationQueue'!$BH$5:$BH$410,"",'Grid GenerationQueue'!$AC$5:$AC$410,1)</f>
        <v>0</v>
      </c>
      <c r="AE34">
        <f>SUMIFS('Grid GenerationQueue'!AH$5:AH$410,'Grid GenerationQueue'!$AZ$5:$AZ$410,$B34,'Grid GenerationQueue'!$BA$5:$BA$410,$C34,'Grid GenerationQueue'!$BH$5:$BH$410,"&lt;&gt;"&amp;"")+SUMIFS('Grid GenerationQueue'!AH$5:AH$410,'Grid GenerationQueue'!$AZ$5:$AZ$410,$B34,'Grid GenerationQueue'!$BA$5:$BA$410,$C34,'Grid GenerationQueue'!$BH$5:$BH$410,"",'Grid GenerationQueue'!$AC$5:$AC$410,1)</f>
        <v>0</v>
      </c>
      <c r="AF34">
        <f>SUMIFS('Grid GenerationQueue'!AI$5:AI$410,'Grid GenerationQueue'!$AZ$5:$AZ$410,$B34,'Grid GenerationQueue'!$BA$5:$BA$410,$C34,'Grid GenerationQueue'!$BH$5:$BH$410,"&lt;&gt;"&amp;"")+SUMIFS('Grid GenerationQueue'!AI$5:AI$410,'Grid GenerationQueue'!$AZ$5:$AZ$410,$B34,'Grid GenerationQueue'!$BA$5:$BA$410,$C34,'Grid GenerationQueue'!$BH$5:$BH$410,"",'Grid GenerationQueue'!$AC$5:$AC$410,1)</f>
        <v>0</v>
      </c>
      <c r="AG34">
        <f>SUMIFS('Grid GenerationQueue'!AJ$5:AJ$410,'Grid GenerationQueue'!$AZ$5:$AZ$410,$B34,'Grid GenerationQueue'!$BA$5:$BA$410,$C34,'Grid GenerationQueue'!$BH$5:$BH$410,"&lt;&gt;"&amp;"")+SUMIFS('Grid GenerationQueue'!AJ$5:AJ$410,'Grid GenerationQueue'!$AZ$5:$AZ$410,$B34,'Grid GenerationQueue'!$BA$5:$BA$410,$C34,'Grid GenerationQueue'!$BH$5:$BH$410,"",'Grid GenerationQueue'!$AC$5:$AC$410,1)</f>
        <v>0</v>
      </c>
      <c r="AH34">
        <f>SUMIFS('Grid GenerationQueue'!AK$5:AK$410,'Grid GenerationQueue'!$AZ$5:$AZ$410,$B34,'Grid GenerationQueue'!$BA$5:$BA$410,$C34,'Grid GenerationQueue'!$BH$5:$BH$410,"&lt;&gt;"&amp;"")+SUMIFS('Grid GenerationQueue'!AK$5:AK$410,'Grid GenerationQueue'!$AZ$5:$AZ$410,$B34,'Grid GenerationQueue'!$BA$5:$BA$410,$C34,'Grid GenerationQueue'!$BH$5:$BH$410,"",'Grid GenerationQueue'!$AC$5:$AC$410,1)</f>
        <v>0</v>
      </c>
      <c r="AI34">
        <f>SUMIFS('Grid GenerationQueue'!AL$5:AL$410,'Grid GenerationQueue'!$AZ$5:$AZ$410,$B34,'Grid GenerationQueue'!$BA$5:$BA$410,$C34,'Grid GenerationQueue'!$BH$5:$BH$410,"&lt;&gt;"&amp;"")+SUMIFS('Grid GenerationQueue'!AL$5:AL$410,'Grid GenerationQueue'!$AZ$5:$AZ$410,$B34,'Grid GenerationQueue'!$BA$5:$BA$410,$C34,'Grid GenerationQueue'!$BH$5:$BH$410,"",'Grid GenerationQueue'!$AC$5:$AC$410,1)</f>
        <v>0</v>
      </c>
      <c r="AJ34">
        <f>SUMIFS('Grid GenerationQueue'!AM$5:AM$410,'Grid GenerationQueue'!$AZ$5:$AZ$410,$B34,'Grid GenerationQueue'!$BA$5:$BA$410,$C34,'Grid GenerationQueue'!$BH$5:$BH$410,"&lt;&gt;"&amp;"")+SUMIFS('Grid GenerationQueue'!AM$5:AM$410,'Grid GenerationQueue'!$AZ$5:$AZ$410,$B34,'Grid GenerationQueue'!$BA$5:$BA$410,$C34,'Grid GenerationQueue'!$BH$5:$BH$410,"",'Grid GenerationQueue'!$AC$5:$AC$410,1)</f>
        <v>0</v>
      </c>
      <c r="AK34">
        <f>SUMIFS('Grid GenerationQueue'!AN$5:AN$410,'Grid GenerationQueue'!$AZ$5:$AZ$410,$B34,'Grid GenerationQueue'!$BA$5:$BA$410,$C34,'Grid GenerationQueue'!$BH$5:$BH$410,"&lt;&gt;"&amp;"")+SUMIFS('Grid GenerationQueue'!AN$5:AN$410,'Grid GenerationQueue'!$AZ$5:$AZ$410,$B34,'Grid GenerationQueue'!$BA$5:$BA$410,$C34,'Grid GenerationQueue'!$BH$5:$BH$410,"",'Grid GenerationQueue'!$AC$5:$AC$410,1)</f>
        <v>0</v>
      </c>
      <c r="AL34">
        <f>SUMIFS('Grid GenerationQueue'!AO$5:AO$410,'Grid GenerationQueue'!$AZ$5:$AZ$410,$B34,'Grid GenerationQueue'!$BA$5:$BA$410,$C34,'Grid GenerationQueue'!$BH$5:$BH$410,"&lt;&gt;"&amp;"")+SUMIFS('Grid GenerationQueue'!AO$5:AO$410,'Grid GenerationQueue'!$AZ$5:$AZ$410,$B34,'Grid GenerationQueue'!$BA$5:$BA$410,$C34,'Grid GenerationQueue'!$BH$5:$BH$410,"",'Grid GenerationQueue'!$AC$5:$AC$410,1)</f>
        <v>0</v>
      </c>
      <c r="AM34">
        <f>SUMIFS('Grid GenerationQueue'!AP$5:AP$410,'Grid GenerationQueue'!$AZ$5:$AZ$410,$B34,'Grid GenerationQueue'!$BA$5:$BA$410,$C34,'Grid GenerationQueue'!$BH$5:$BH$410,"&lt;&gt;"&amp;"")+SUMIFS('Grid GenerationQueue'!AP$5:AP$410,'Grid GenerationQueue'!$AZ$5:$AZ$410,$B34,'Grid GenerationQueue'!$BA$5:$BA$410,$C34,'Grid GenerationQueue'!$BH$5:$BH$410,"",'Grid GenerationQueue'!$AC$5:$AC$410,1)</f>
        <v>0</v>
      </c>
      <c r="AN34">
        <f>SUMIFS('Grid GenerationQueue'!AQ$5:AQ$410,'Grid GenerationQueue'!$AZ$5:$AZ$410,$B34,'Grid GenerationQueue'!$BA$5:$BA$410,$C34,'Grid GenerationQueue'!$BH$5:$BH$410,"&lt;&gt;"&amp;"")+SUMIFS('Grid GenerationQueue'!AQ$5:AQ$410,'Grid GenerationQueue'!$AZ$5:$AZ$410,$B34,'Grid GenerationQueue'!$BA$5:$BA$410,$C34,'Grid GenerationQueue'!$BH$5:$BH$410,"",'Grid GenerationQueue'!$AC$5:$AC$410,1)</f>
        <v>0</v>
      </c>
      <c r="AO34">
        <f>SUMIFS('Grid GenerationQueue'!AR$5:AR$410,'Grid GenerationQueue'!$AZ$5:$AZ$410,$B34,'Grid GenerationQueue'!$BA$5:$BA$410,$C34,'Grid GenerationQueue'!$BH$5:$BH$410,"&lt;&gt;"&amp;"")+SUMIFS('Grid GenerationQueue'!AR$5:AR$410,'Grid GenerationQueue'!$AZ$5:$AZ$410,$B34,'Grid GenerationQueue'!$BA$5:$BA$410,$C34,'Grid GenerationQueue'!$BH$5:$BH$410,"",'Grid GenerationQueue'!$AC$5:$AC$410,1)</f>
        <v>0</v>
      </c>
      <c r="AQ34">
        <f>SUMIFS('Grid GenerationQueue'!AG$5:AG$410,'Grid GenerationQueue'!$AZ$5:$AZ$410,$B34,'Grid GenerationQueue'!$BA$5:$BA$410,$C34,'Grid GenerationQueue'!$BK$5:$BK$410,"&gt;0")</f>
        <v>0</v>
      </c>
      <c r="AR34">
        <f>SUMIFS('Grid GenerationQueue'!AH$5:AH$410,'Grid GenerationQueue'!$AZ$5:$AZ$410,$B34,'Grid GenerationQueue'!$BA$5:$BA$410,$C34,'Grid GenerationQueue'!$BK$5:$BK$410,"&gt;0")</f>
        <v>0</v>
      </c>
      <c r="AS34">
        <f>SUMIFS('Grid GenerationQueue'!AI$5:AI$410,'Grid GenerationQueue'!$AZ$5:$AZ$410,$B34,'Grid GenerationQueue'!$BA$5:$BA$410,$C34,'Grid GenerationQueue'!$BK$5:$BK$410,"&gt;0")</f>
        <v>0</v>
      </c>
      <c r="AT34">
        <f>SUMIFS('Grid GenerationQueue'!AJ$5:AJ$410,'Grid GenerationQueue'!$AZ$5:$AZ$410,$B34,'Grid GenerationQueue'!$BA$5:$BA$410,$C34,'Grid GenerationQueue'!$BK$5:$BK$410,"&gt;0")</f>
        <v>0</v>
      </c>
      <c r="AU34">
        <f>SUMIFS('Grid GenerationQueue'!AK$5:AK$410,'Grid GenerationQueue'!$AZ$5:$AZ$410,$B34,'Grid GenerationQueue'!$BA$5:$BA$410,$C34,'Grid GenerationQueue'!$BK$5:$BK$410,"&gt;0")</f>
        <v>0</v>
      </c>
      <c r="AV34">
        <f>SUMIFS('Grid GenerationQueue'!AL$5:AL$410,'Grid GenerationQueue'!$AZ$5:$AZ$410,$B34,'Grid GenerationQueue'!$BA$5:$BA$410,$C34,'Grid GenerationQueue'!$BK$5:$BK$410,"&gt;0")</f>
        <v>0</v>
      </c>
      <c r="AW34">
        <f>SUMIFS('Grid GenerationQueue'!AM$5:AM$410,'Grid GenerationQueue'!$AZ$5:$AZ$410,$B34,'Grid GenerationQueue'!$BA$5:$BA$410,$C34,'Grid GenerationQueue'!$BK$5:$BK$410,"&gt;0")</f>
        <v>0</v>
      </c>
      <c r="AX34">
        <f>SUMIFS('Grid GenerationQueue'!AN$5:AN$410,'Grid GenerationQueue'!$AZ$5:$AZ$410,$B34,'Grid GenerationQueue'!$BA$5:$BA$410,$C34,'Grid GenerationQueue'!$BK$5:$BK$410,"&gt;0")</f>
        <v>0</v>
      </c>
      <c r="AY34">
        <f>SUMIFS('Grid GenerationQueue'!AO$5:AO$410,'Grid GenerationQueue'!$AZ$5:$AZ$410,$B34,'Grid GenerationQueue'!$BA$5:$BA$410,$C34,'Grid GenerationQueue'!$BK$5:$BK$410,"&gt;0")</f>
        <v>0</v>
      </c>
      <c r="AZ34">
        <f>SUMIFS('Grid GenerationQueue'!AP$5:AP$410,'Grid GenerationQueue'!$AZ$5:$AZ$410,$B34,'Grid GenerationQueue'!$BA$5:$BA$410,$C34,'Grid GenerationQueue'!$BK$5:$BK$410,"&gt;0")</f>
        <v>0</v>
      </c>
      <c r="BA34">
        <f>SUMIFS('Grid GenerationQueue'!AQ$5:AQ$410,'Grid GenerationQueue'!$AZ$5:$AZ$410,$B34,'Grid GenerationQueue'!$BA$5:$BA$410,$C34,'Grid GenerationQueue'!$BK$5:$BK$410,"&gt;0")</f>
        <v>0</v>
      </c>
      <c r="BB34">
        <f>SUMIFS('Grid GenerationQueue'!AR$5:AR$410,'Grid GenerationQueue'!$AZ$5:$AZ$410,$B34,'Grid GenerationQueue'!$BA$5:$BA$410,$C34,'Grid GenerationQueue'!$BK$5:$BK$410,"&gt;0")</f>
        <v>0</v>
      </c>
      <c r="BD34">
        <f>SUMIFS('Grid GenerationQueue'!AG$5:AG$410,'Grid GenerationQueue'!$AZ$5:$AZ$410,$B34,'Grid GenerationQueue'!$BA$5:$BA$410,$C34,'Grid GenerationQueue'!$BD$5:$BD$410,"&lt;="&amp;$BE$3)</f>
        <v>0</v>
      </c>
      <c r="BE34">
        <f>SUMIFS('Grid GenerationQueue'!AH$5:AH$410,'Grid GenerationQueue'!$AZ$5:$AZ$410,$B34,'Grid GenerationQueue'!$BA$5:$BA$410,$C34,'Grid GenerationQueue'!$BD$5:$BD$410,"&lt;="&amp;$BE$3)</f>
        <v>0</v>
      </c>
      <c r="BF34">
        <f>SUMIFS('Grid GenerationQueue'!AI$5:AI$410,'Grid GenerationQueue'!$AZ$5:$AZ$410,$B34,'Grid GenerationQueue'!$BA$5:$BA$410,$C34,'Grid GenerationQueue'!$BD$5:$BD$410,"&lt;="&amp;$BE$3)</f>
        <v>0</v>
      </c>
      <c r="BG34">
        <f>SUMIFS('Grid GenerationQueue'!AJ$5:AJ$410,'Grid GenerationQueue'!$AZ$5:$AZ$410,$B34,'Grid GenerationQueue'!$BA$5:$BA$410,$C34,'Grid GenerationQueue'!$BD$5:$BD$410,"&lt;="&amp;$BE$3)</f>
        <v>0</v>
      </c>
      <c r="BH34">
        <f>SUMIFS('Grid GenerationQueue'!AK$5:AK$410,'Grid GenerationQueue'!$AZ$5:$AZ$410,$B34,'Grid GenerationQueue'!$BA$5:$BA$410,$C34,'Grid GenerationQueue'!$BD$5:$BD$410,"&lt;="&amp;$BE$3)</f>
        <v>0</v>
      </c>
      <c r="BI34">
        <f>SUMIFS('Grid GenerationQueue'!AL$5:AL$410,'Grid GenerationQueue'!$AZ$5:$AZ$410,$B34,'Grid GenerationQueue'!$BA$5:$BA$410,$C34,'Grid GenerationQueue'!$BD$5:$BD$410,"&lt;="&amp;$BE$3)</f>
        <v>0</v>
      </c>
      <c r="BJ34">
        <f>SUMIFS('Grid GenerationQueue'!AM$5:AM$410,'Grid GenerationQueue'!$AZ$5:$AZ$410,$B34,'Grid GenerationQueue'!$BA$5:$BA$410,$C34,'Grid GenerationQueue'!$BD$5:$BD$410,"&lt;="&amp;$BE$3)</f>
        <v>0</v>
      </c>
      <c r="BK34">
        <f>SUMIFS('Grid GenerationQueue'!AN$5:AN$410,'Grid GenerationQueue'!$AZ$5:$AZ$410,$B34,'Grid GenerationQueue'!$BA$5:$BA$410,$C34,'Grid GenerationQueue'!$BD$5:$BD$410,"&lt;="&amp;$BE$3)</f>
        <v>0</v>
      </c>
      <c r="BL34">
        <f>SUMIFS('Grid GenerationQueue'!AO$5:AO$410,'Grid GenerationQueue'!$AZ$5:$AZ$410,$B34,'Grid GenerationQueue'!$BA$5:$BA$410,$C34,'Grid GenerationQueue'!$BD$5:$BD$410,"&lt;="&amp;$BE$3)</f>
        <v>0</v>
      </c>
      <c r="BM34">
        <f>SUMIFS('Grid GenerationQueue'!AP$5:AP$410,'Grid GenerationQueue'!$AZ$5:$AZ$410,$B34,'Grid GenerationQueue'!$BA$5:$BA$410,$C34,'Grid GenerationQueue'!$BD$5:$BD$410,"&lt;="&amp;$BE$3)</f>
        <v>0</v>
      </c>
      <c r="BN34">
        <f>SUMIFS('Grid GenerationQueue'!AQ$5:AQ$410,'Grid GenerationQueue'!$AZ$5:$AZ$410,$B34,'Grid GenerationQueue'!$BA$5:$BA$410,$C34,'Grid GenerationQueue'!$BD$5:$BD$410,"&lt;="&amp;$BE$3)</f>
        <v>0</v>
      </c>
      <c r="BO34">
        <f>SUMIFS('Grid GenerationQueue'!AR$5:AR$410,'Grid GenerationQueue'!$AZ$5:$AZ$410,$B34,'Grid GenerationQueue'!$BA$5:$BA$410,$C34,'Grid GenerationQueue'!$BD$5:$BD$410,"&lt;="&amp;$BE$3)</f>
        <v>0</v>
      </c>
      <c r="BQ34">
        <f>SUMIFS('Grid GenerationQueue'!AG$5:AG$410,'Grid GenerationQueue'!$AZ$5:$AZ$410,$B34,'Grid GenerationQueue'!$BA$5:$BA$410,$C34,'Grid GenerationQueue'!$BJ$5:$BJ$410,"Executed",'Grid GenerationQueue'!$BD$5:$BD$410,"&lt;="&amp;$BE$3)</f>
        <v>0</v>
      </c>
      <c r="BR34">
        <f>SUMIFS('Grid GenerationQueue'!AH$5:AH$410,'Grid GenerationQueue'!$AZ$5:$AZ$410,$B34,'Grid GenerationQueue'!$BA$5:$BA$410,$C34,'Grid GenerationQueue'!$BJ$5:$BJ$410,"Executed",'Grid GenerationQueue'!$BD$5:$BD$410,"&lt;="&amp;$BE$3)</f>
        <v>0</v>
      </c>
      <c r="BS34">
        <f>SUMIFS('Grid GenerationQueue'!AI$5:AI$410,'Grid GenerationQueue'!$AZ$5:$AZ$410,$B34,'Grid GenerationQueue'!$BA$5:$BA$410,$C34,'Grid GenerationQueue'!$BJ$5:$BJ$410,"Executed",'Grid GenerationQueue'!$BD$5:$BD$410,"&lt;="&amp;$BE$3)</f>
        <v>0</v>
      </c>
      <c r="BT34">
        <f>SUMIFS('Grid GenerationQueue'!AJ$5:AJ$410,'Grid GenerationQueue'!$AZ$5:$AZ$410,$B34,'Grid GenerationQueue'!$BA$5:$BA$410,$C34,'Grid GenerationQueue'!$BJ$5:$BJ$410,"Executed",'Grid GenerationQueue'!$BD$5:$BD$410,"&lt;="&amp;$BE$3)</f>
        <v>0</v>
      </c>
      <c r="BU34">
        <f>SUMIFS('Grid GenerationQueue'!AK$5:AK$410,'Grid GenerationQueue'!$AZ$5:$AZ$410,$B34,'Grid GenerationQueue'!$BA$5:$BA$410,$C34,'Grid GenerationQueue'!$BJ$5:$BJ$410,"Executed",'Grid GenerationQueue'!$BD$5:$BD$410,"&lt;="&amp;$BE$3)</f>
        <v>0</v>
      </c>
      <c r="BV34">
        <f>SUMIFS('Grid GenerationQueue'!AL$5:AL$410,'Grid GenerationQueue'!$AZ$5:$AZ$410,$B34,'Grid GenerationQueue'!$BA$5:$BA$410,$C34,'Grid GenerationQueue'!$BJ$5:$BJ$410,"Executed",'Grid GenerationQueue'!$BD$5:$BD$410,"&lt;="&amp;$BE$3)</f>
        <v>0</v>
      </c>
      <c r="BW34">
        <f>SUMIFS('Grid GenerationQueue'!AM$5:AM$410,'Grid GenerationQueue'!$AZ$5:$AZ$410,$B34,'Grid GenerationQueue'!$BA$5:$BA$410,$C34,'Grid GenerationQueue'!$BJ$5:$BJ$410,"Executed",'Grid GenerationQueue'!$BD$5:$BD$410,"&lt;="&amp;$BE$3)</f>
        <v>0</v>
      </c>
      <c r="BX34">
        <f>SUMIFS('Grid GenerationQueue'!AN$5:AN$410,'Grid GenerationQueue'!$AZ$5:$AZ$410,$B34,'Grid GenerationQueue'!$BA$5:$BA$410,$C34,'Grid GenerationQueue'!$BJ$5:$BJ$410,"Executed",'Grid GenerationQueue'!$BD$5:$BD$410,"&lt;="&amp;$BE$3)</f>
        <v>0</v>
      </c>
      <c r="BY34">
        <f>SUMIFS('Grid GenerationQueue'!AO$5:AO$410,'Grid GenerationQueue'!$AZ$5:$AZ$410,$B34,'Grid GenerationQueue'!$BA$5:$BA$410,$C34,'Grid GenerationQueue'!$BJ$5:$BJ$410,"Executed",'Grid GenerationQueue'!$BD$5:$BD$410,"&lt;="&amp;$BE$3)</f>
        <v>0</v>
      </c>
      <c r="BZ34">
        <f>SUMIFS('Grid GenerationQueue'!AP$5:AP$410,'Grid GenerationQueue'!$AZ$5:$AZ$410,$B34,'Grid GenerationQueue'!$BA$5:$BA$410,$C34,'Grid GenerationQueue'!$BJ$5:$BJ$410,"Executed",'Grid GenerationQueue'!$BD$5:$BD$410,"&lt;="&amp;$BE$3)</f>
        <v>0</v>
      </c>
      <c r="CA34">
        <f>SUMIFS('Grid GenerationQueue'!AQ$5:AQ$410,'Grid GenerationQueue'!$AZ$5:$AZ$410,$B34,'Grid GenerationQueue'!$BA$5:$BA$410,$C34,'Grid GenerationQueue'!$BJ$5:$BJ$410,"Executed",'Grid GenerationQueue'!$BD$5:$BD$410,"&lt;="&amp;$BE$3)</f>
        <v>0</v>
      </c>
      <c r="CB34">
        <f>SUMIFS('Grid GenerationQueue'!AR$5:AR$410,'Grid GenerationQueue'!$AZ$5:$AZ$410,$B34,'Grid GenerationQueue'!$BA$5:$BA$410,$C34,'Grid GenerationQueue'!$BJ$5:$BJ$410,"Executed",'Grid GenerationQueue'!$BD$5:$BD$410,"&lt;="&amp;$BE$3)</f>
        <v>0</v>
      </c>
      <c r="CD34">
        <f>SUMIFS('Grid GenerationQueue'!AG$5:AG$410,'Grid GenerationQueue'!$AZ$5:$AZ$410,$B34,'Grid GenerationQueue'!$BA$5:$BA$410,$C34,'Grid GenerationQueue'!$BH$5:$BH$410,"&lt;&gt;"&amp;"",'Grid GenerationQueue'!$BD$5:$BD$410,"&lt;="&amp;$BE$3)</f>
        <v>0</v>
      </c>
      <c r="CE34">
        <f>SUMIFS('Grid GenerationQueue'!AH$5:AH$410,'Grid GenerationQueue'!$AZ$5:$AZ$410,$B34,'Grid GenerationQueue'!$BA$5:$BA$410,$C34,'Grid GenerationQueue'!$BH$5:$BH$410,"&lt;&gt;"&amp;"",'Grid GenerationQueue'!$BD$5:$BD$410,"&lt;="&amp;$BE$3)</f>
        <v>0</v>
      </c>
      <c r="CF34">
        <f>SUMIFS('Grid GenerationQueue'!AI$5:AI$410,'Grid GenerationQueue'!$AZ$5:$AZ$410,$B34,'Grid GenerationQueue'!$BA$5:$BA$410,$C34,'Grid GenerationQueue'!$BH$5:$BH$410,"&lt;&gt;"&amp;"",'Grid GenerationQueue'!$BD$5:$BD$410,"&lt;="&amp;$BE$3)</f>
        <v>0</v>
      </c>
      <c r="CG34">
        <f>SUMIFS('Grid GenerationQueue'!AJ$5:AJ$410,'Grid GenerationQueue'!$AZ$5:$AZ$410,$B34,'Grid GenerationQueue'!$BA$5:$BA$410,$C34,'Grid GenerationQueue'!$BH$5:$BH$410,"&lt;&gt;"&amp;"",'Grid GenerationQueue'!$BD$5:$BD$410,"&lt;="&amp;$BE$3)</f>
        <v>0</v>
      </c>
      <c r="CH34">
        <f>SUMIFS('Grid GenerationQueue'!AK$5:AK$410,'Grid GenerationQueue'!$AZ$5:$AZ$410,$B34,'Grid GenerationQueue'!$BA$5:$BA$410,$C34,'Grid GenerationQueue'!$BH$5:$BH$410,"&lt;&gt;"&amp;"",'Grid GenerationQueue'!$BD$5:$BD$410,"&lt;="&amp;$BE$3)</f>
        <v>0</v>
      </c>
      <c r="CI34">
        <f>SUMIFS('Grid GenerationQueue'!AL$5:AL$410,'Grid GenerationQueue'!$AZ$5:$AZ$410,$B34,'Grid GenerationQueue'!$BA$5:$BA$410,$C34,'Grid GenerationQueue'!$BH$5:$BH$410,"&lt;&gt;"&amp;"",'Grid GenerationQueue'!$BD$5:$BD$410,"&lt;="&amp;$BE$3)</f>
        <v>0</v>
      </c>
      <c r="CJ34">
        <f>SUMIFS('Grid GenerationQueue'!AM$5:AM$410,'Grid GenerationQueue'!$AZ$5:$AZ$410,$B34,'Grid GenerationQueue'!$BA$5:$BA$410,$C34,'Grid GenerationQueue'!$BH$5:$BH$410,"&lt;&gt;"&amp;"",'Grid GenerationQueue'!$BD$5:$BD$410,"&lt;="&amp;$BE$3)</f>
        <v>0</v>
      </c>
      <c r="CK34">
        <f>SUMIFS('Grid GenerationQueue'!AN$5:AN$410,'Grid GenerationQueue'!$AZ$5:$AZ$410,$B34,'Grid GenerationQueue'!$BA$5:$BA$410,$C34,'Grid GenerationQueue'!$BH$5:$BH$410,"&lt;&gt;"&amp;"",'Grid GenerationQueue'!$BD$5:$BD$410,"&lt;="&amp;$BE$3)</f>
        <v>0</v>
      </c>
      <c r="CL34">
        <f>SUMIFS('Grid GenerationQueue'!AO$5:AO$410,'Grid GenerationQueue'!$AZ$5:$AZ$410,$B34,'Grid GenerationQueue'!$BA$5:$BA$410,$C34,'Grid GenerationQueue'!$BH$5:$BH$410,"&lt;&gt;"&amp;"",'Grid GenerationQueue'!$BD$5:$BD$410,"&lt;="&amp;$BE$3)</f>
        <v>0</v>
      </c>
      <c r="CM34">
        <f>SUMIFS('Grid GenerationQueue'!AP$5:AP$410,'Grid GenerationQueue'!$AZ$5:$AZ$410,$B34,'Grid GenerationQueue'!$BA$5:$BA$410,$C34,'Grid GenerationQueue'!$BH$5:$BH$410,"&lt;&gt;"&amp;"",'Grid GenerationQueue'!$BD$5:$BD$410,"&lt;="&amp;$BE$3)</f>
        <v>0</v>
      </c>
      <c r="CN34">
        <f>SUMIFS('Grid GenerationQueue'!AQ$5:AQ$410,'Grid GenerationQueue'!$AZ$5:$AZ$410,$B34,'Grid GenerationQueue'!$BA$5:$BA$410,$C34,'Grid GenerationQueue'!$BH$5:$BH$410,"&lt;&gt;"&amp;"",'Grid GenerationQueue'!$BD$5:$BD$410,"&lt;="&amp;$BE$3)</f>
        <v>0</v>
      </c>
      <c r="CO34">
        <f>SUMIFS('Grid GenerationQueue'!AR$5:AR$410,'Grid GenerationQueue'!$AZ$5:$AZ$410,$B34,'Grid GenerationQueue'!$BA$5:$BA$410,$C34,'Grid GenerationQueue'!$BH$5:$BH$410,"&lt;&gt;"&amp;"",'Grid GenerationQueue'!$BD$5:$BD$410,"&lt;="&amp;$BE$3)</f>
        <v>0</v>
      </c>
      <c r="CQ34">
        <f>SUMIFS('Grid GenerationQueue'!AG$5:AG$410,'Grid GenerationQueue'!$AZ$5:$AZ$410,$B34,'Grid GenerationQueue'!$BA$5:$BA$410,$C34,'Grid GenerationQueue'!$BK$5:$BK$410,"&gt;0",'Grid GenerationQueue'!$BD$5:$BD$410,"&lt;="&amp;$BE$3)</f>
        <v>0</v>
      </c>
      <c r="CR34">
        <f>SUMIFS('Grid GenerationQueue'!AH$5:AH$410,'Grid GenerationQueue'!$AZ$5:$AZ$410,$B34,'Grid GenerationQueue'!$BA$5:$BA$410,$C34,'Grid GenerationQueue'!$BK$5:$BK$410,"&gt;0",'Grid GenerationQueue'!$BD$5:$BD$410,"&lt;="&amp;$BE$3)</f>
        <v>0</v>
      </c>
      <c r="CS34">
        <f>SUMIFS('Grid GenerationQueue'!AI$5:AI$410,'Grid GenerationQueue'!$AZ$5:$AZ$410,$B34,'Grid GenerationQueue'!$BA$5:$BA$410,$C34,'Grid GenerationQueue'!$BK$5:$BK$410,"&gt;0",'Grid GenerationQueue'!$BD$5:$BD$410,"&lt;="&amp;$BE$3)</f>
        <v>0</v>
      </c>
      <c r="CT34">
        <f>SUMIFS('Grid GenerationQueue'!AJ$5:AJ$410,'Grid GenerationQueue'!$AZ$5:$AZ$410,$B34,'Grid GenerationQueue'!$BA$5:$BA$410,$C34,'Grid GenerationQueue'!$BK$5:$BK$410,"&gt;0",'Grid GenerationQueue'!$BD$5:$BD$410,"&lt;="&amp;$BE$3)</f>
        <v>0</v>
      </c>
      <c r="CU34">
        <f>SUMIFS('Grid GenerationQueue'!AK$5:AK$410,'Grid GenerationQueue'!$AZ$5:$AZ$410,$B34,'Grid GenerationQueue'!$BA$5:$BA$410,$C34,'Grid GenerationQueue'!$BK$5:$BK$410,"&gt;0",'Grid GenerationQueue'!$BD$5:$BD$410,"&lt;="&amp;$BE$3)</f>
        <v>0</v>
      </c>
      <c r="CV34">
        <f>SUMIFS('Grid GenerationQueue'!AL$5:AL$410,'Grid GenerationQueue'!$AZ$5:$AZ$410,$B34,'Grid GenerationQueue'!$BA$5:$BA$410,$C34,'Grid GenerationQueue'!$BK$5:$BK$410,"&gt;0",'Grid GenerationQueue'!$BD$5:$BD$410,"&lt;="&amp;$BE$3)</f>
        <v>0</v>
      </c>
      <c r="CW34">
        <f>SUMIFS('Grid GenerationQueue'!AM$5:AM$410,'Grid GenerationQueue'!$AZ$5:$AZ$410,$B34,'Grid GenerationQueue'!$BA$5:$BA$410,$C34,'Grid GenerationQueue'!$BK$5:$BK$410,"&gt;0",'Grid GenerationQueue'!$BD$5:$BD$410,"&lt;="&amp;$BE$3)</f>
        <v>0</v>
      </c>
      <c r="CX34">
        <f>SUMIFS('Grid GenerationQueue'!AN$5:AN$410,'Grid GenerationQueue'!$AZ$5:$AZ$410,$B34,'Grid GenerationQueue'!$BA$5:$BA$410,$C34,'Grid GenerationQueue'!$BK$5:$BK$410,"&gt;0",'Grid GenerationQueue'!$BD$5:$BD$410,"&lt;="&amp;$BE$3)</f>
        <v>0</v>
      </c>
      <c r="CY34">
        <f>SUMIFS('Grid GenerationQueue'!AO$5:AO$410,'Grid GenerationQueue'!$AZ$5:$AZ$410,$B34,'Grid GenerationQueue'!$BA$5:$BA$410,$C34,'Grid GenerationQueue'!$BK$5:$BK$410,"&gt;0",'Grid GenerationQueue'!$BD$5:$BD$410,"&lt;="&amp;$BE$3)</f>
        <v>0</v>
      </c>
      <c r="CZ34">
        <f>SUMIFS('Grid GenerationQueue'!AP$5:AP$410,'Grid GenerationQueue'!$AZ$5:$AZ$410,$B34,'Grid GenerationQueue'!$BA$5:$BA$410,$C34,'Grid GenerationQueue'!$BK$5:$BK$410,"&gt;0",'Grid GenerationQueue'!$BD$5:$BD$410,"&lt;="&amp;$BE$3)</f>
        <v>0</v>
      </c>
      <c r="DA34">
        <f>SUMIFS('Grid GenerationQueue'!AQ$5:AQ$410,'Grid GenerationQueue'!$AZ$5:$AZ$410,$B34,'Grid GenerationQueue'!$BA$5:$BA$410,$C34,'Grid GenerationQueue'!$BK$5:$BK$410,"&gt;0",'Grid GenerationQueue'!$BD$5:$BD$410,"&lt;="&amp;$BE$3)</f>
        <v>0</v>
      </c>
      <c r="DB34">
        <f>SUMIFS('Grid GenerationQueue'!AR$5:AR$410,'Grid GenerationQueue'!$AZ$5:$AZ$410,$B34,'Grid GenerationQueue'!$BA$5:$BA$410,$C34,'Grid GenerationQueue'!$BK$5:$BK$410,"&gt;0",'Grid GenerationQueue'!$BD$5:$BD$410,"&lt;="&amp;$BE$3)</f>
        <v>0</v>
      </c>
    </row>
    <row r="35" spans="1:106" x14ac:dyDescent="0.35">
      <c r="A35" t="s">
        <v>4747</v>
      </c>
      <c r="B35" t="s">
        <v>4765</v>
      </c>
      <c r="C35">
        <v>230</v>
      </c>
      <c r="D35">
        <f>SUMIFS('Grid GenerationQueue'!AG$5:AG$410,'Grid GenerationQueue'!$AZ$5:$AZ$410,$B35,'Grid GenerationQueue'!$BA$5:$BA$410,$C35)</f>
        <v>0</v>
      </c>
      <c r="E35">
        <f>SUMIFS('Grid GenerationQueue'!AH$5:AH$410,'Grid GenerationQueue'!$AZ$5:$AZ$410,$B35,'Grid GenerationQueue'!$BA$5:$BA$410,$C35)</f>
        <v>0</v>
      </c>
      <c r="F35">
        <f>SUMIFS('Grid GenerationQueue'!AI$5:AI$410,'Grid GenerationQueue'!$AZ$5:$AZ$410,$B35,'Grid GenerationQueue'!$BA$5:$BA$410,$C35)</f>
        <v>0</v>
      </c>
      <c r="G35">
        <f>SUMIFS('Grid GenerationQueue'!AJ$5:AJ$410,'Grid GenerationQueue'!$AZ$5:$AZ$410,$B35,'Grid GenerationQueue'!$BA$5:$BA$410,$C35)</f>
        <v>0</v>
      </c>
      <c r="H35">
        <f>SUMIFS('Grid GenerationQueue'!AK$5:AK$410,'Grid GenerationQueue'!$AZ$5:$AZ$410,$B35,'Grid GenerationQueue'!$BA$5:$BA$410,$C35)</f>
        <v>0</v>
      </c>
      <c r="I35">
        <f>SUMIFS('Grid GenerationQueue'!AL$5:AL$410,'Grid GenerationQueue'!$AZ$5:$AZ$410,$B35,'Grid GenerationQueue'!$BA$5:$BA$410,$C35)</f>
        <v>0</v>
      </c>
      <c r="J35">
        <f>SUMIFS('Grid GenerationQueue'!AM$5:AM$410,'Grid GenerationQueue'!$AZ$5:$AZ$410,$B35,'Grid GenerationQueue'!$BA$5:$BA$410,$C35)</f>
        <v>0</v>
      </c>
      <c r="K35">
        <f>SUMIFS('Grid GenerationQueue'!AN$5:AN$410,'Grid GenerationQueue'!$AZ$5:$AZ$410,$B35,'Grid GenerationQueue'!$BA$5:$BA$410,$C35)</f>
        <v>0</v>
      </c>
      <c r="L35">
        <f>SUMIFS('Grid GenerationQueue'!AO$5:AO$410,'Grid GenerationQueue'!$AZ$5:$AZ$410,$B35,'Grid GenerationQueue'!$BA$5:$BA$410,$C35)</f>
        <v>0</v>
      </c>
      <c r="M35">
        <f>SUMIFS('Grid GenerationQueue'!AP$5:AP$410,'Grid GenerationQueue'!$AZ$5:$AZ$410,$B35,'Grid GenerationQueue'!$BA$5:$BA$410,$C35)</f>
        <v>0</v>
      </c>
      <c r="N35">
        <f>SUMIFS('Grid GenerationQueue'!AQ$5:AQ$410,'Grid GenerationQueue'!$AZ$5:$AZ$410,$B35,'Grid GenerationQueue'!$BA$5:$BA$410,$C35)</f>
        <v>0</v>
      </c>
      <c r="O35">
        <f>SUMIFS('Grid GenerationQueue'!AR$5:AR$410,'Grid GenerationQueue'!$AZ$5:$AZ$410,$B35,'Grid GenerationQueue'!$BA$5:$BA$410,$C35)</f>
        <v>0</v>
      </c>
      <c r="Q35">
        <f>SUMIFS('Grid GenerationQueue'!AG$5:AG$410,'Grid GenerationQueue'!$AZ$5:$AZ$410,$B35,'Grid GenerationQueue'!$BA$5:$BA$410,$C35,'Grid GenerationQueue'!$BJ$5:$BJ$410,"Executed")</f>
        <v>0</v>
      </c>
      <c r="R35">
        <f>SUMIFS('Grid GenerationQueue'!AH$5:AH$410,'Grid GenerationQueue'!$AZ$5:$AZ$410,$B35,'Grid GenerationQueue'!$BA$5:$BA$410,$C35,'Grid GenerationQueue'!$BJ$5:$BJ$410,"Executed")</f>
        <v>0</v>
      </c>
      <c r="S35">
        <f>SUMIFS('Grid GenerationQueue'!AI$5:AI$410,'Grid GenerationQueue'!$AZ$5:$AZ$410,$B35,'Grid GenerationQueue'!$BA$5:$BA$410,$C35,'Grid GenerationQueue'!$BJ$5:$BJ$410,"Executed")</f>
        <v>0</v>
      </c>
      <c r="T35">
        <f>SUMIFS('Grid GenerationQueue'!AJ$5:AJ$410,'Grid GenerationQueue'!$AZ$5:$AZ$410,$B35,'Grid GenerationQueue'!$BA$5:$BA$410,$C35,'Grid GenerationQueue'!$BJ$5:$BJ$410,"Executed")</f>
        <v>0</v>
      </c>
      <c r="U35">
        <f>SUMIFS('Grid GenerationQueue'!AK$5:AK$410,'Grid GenerationQueue'!$AZ$5:$AZ$410,$B35,'Grid GenerationQueue'!$BA$5:$BA$410,$C35,'Grid GenerationQueue'!$BJ$5:$BJ$410,"Executed")</f>
        <v>0</v>
      </c>
      <c r="V35">
        <f>SUMIFS('Grid GenerationQueue'!AL$5:AL$410,'Grid GenerationQueue'!$AZ$5:$AZ$410,$B35,'Grid GenerationQueue'!$BA$5:$BA$410,$C35,'Grid GenerationQueue'!$BJ$5:$BJ$410,"Executed")</f>
        <v>0</v>
      </c>
      <c r="W35">
        <f>SUMIFS('Grid GenerationQueue'!AM$5:AM$410,'Grid GenerationQueue'!$AZ$5:$AZ$410,$B35,'Grid GenerationQueue'!$BA$5:$BA$410,$C35,'Grid GenerationQueue'!$BJ$5:$BJ$410,"Executed")</f>
        <v>0</v>
      </c>
      <c r="X35">
        <f>SUMIFS('Grid GenerationQueue'!AN$5:AN$410,'Grid GenerationQueue'!$AZ$5:$AZ$410,$B35,'Grid GenerationQueue'!$BA$5:$BA$410,$C35,'Grid GenerationQueue'!$BJ$5:$BJ$410,"Executed")</f>
        <v>0</v>
      </c>
      <c r="Y35">
        <f>SUMIFS('Grid GenerationQueue'!AO$5:AO$410,'Grid GenerationQueue'!$AZ$5:$AZ$410,$B35,'Grid GenerationQueue'!$BA$5:$BA$410,$C35,'Grid GenerationQueue'!$BJ$5:$BJ$410,"Executed")</f>
        <v>0</v>
      </c>
      <c r="Z35">
        <f>SUMIFS('Grid GenerationQueue'!AP$5:AP$410,'Grid GenerationQueue'!$AZ$5:$AZ$410,$B35,'Grid GenerationQueue'!$BA$5:$BA$410,$C35,'Grid GenerationQueue'!$BJ$5:$BJ$410,"Executed")</f>
        <v>0</v>
      </c>
      <c r="AA35">
        <f>SUMIFS('Grid GenerationQueue'!AQ$5:AQ$410,'Grid GenerationQueue'!$AZ$5:$AZ$410,$B35,'Grid GenerationQueue'!$BA$5:$BA$410,$C35,'Grid GenerationQueue'!$BJ$5:$BJ$410,"Executed")</f>
        <v>0</v>
      </c>
      <c r="AB35">
        <f>SUMIFS('Grid GenerationQueue'!AR$5:AR$410,'Grid GenerationQueue'!$AZ$5:$AZ$410,$B35,'Grid GenerationQueue'!$BA$5:$BA$410,$C35,'Grid GenerationQueue'!$BJ$5:$BJ$410,"Executed")</f>
        <v>0</v>
      </c>
      <c r="AD35">
        <f>SUMIFS('Grid GenerationQueue'!AG$5:AG$410,'Grid GenerationQueue'!$AZ$5:$AZ$410,$B35,'Grid GenerationQueue'!$BA$5:$BA$410,$C35,'Grid GenerationQueue'!$BH$5:$BH$410,"&lt;&gt;"&amp;"")+SUMIFS('Grid GenerationQueue'!AG$5:AG$410,'Grid GenerationQueue'!$AZ$5:$AZ$410,$B35,'Grid GenerationQueue'!$BA$5:$BA$410,$C35,'Grid GenerationQueue'!$BH$5:$BH$410,"",'Grid GenerationQueue'!$AC$5:$AC$410,1)</f>
        <v>0</v>
      </c>
      <c r="AE35">
        <f>SUMIFS('Grid GenerationQueue'!AH$5:AH$410,'Grid GenerationQueue'!$AZ$5:$AZ$410,$B35,'Grid GenerationQueue'!$BA$5:$BA$410,$C35,'Grid GenerationQueue'!$BH$5:$BH$410,"&lt;&gt;"&amp;"")+SUMIFS('Grid GenerationQueue'!AH$5:AH$410,'Grid GenerationQueue'!$AZ$5:$AZ$410,$B35,'Grid GenerationQueue'!$BA$5:$BA$410,$C35,'Grid GenerationQueue'!$BH$5:$BH$410,"",'Grid GenerationQueue'!$AC$5:$AC$410,1)</f>
        <v>0</v>
      </c>
      <c r="AF35">
        <f>SUMIFS('Grid GenerationQueue'!AI$5:AI$410,'Grid GenerationQueue'!$AZ$5:$AZ$410,$B35,'Grid GenerationQueue'!$BA$5:$BA$410,$C35,'Grid GenerationQueue'!$BH$5:$BH$410,"&lt;&gt;"&amp;"")+SUMIFS('Grid GenerationQueue'!AI$5:AI$410,'Grid GenerationQueue'!$AZ$5:$AZ$410,$B35,'Grid GenerationQueue'!$BA$5:$BA$410,$C35,'Grid GenerationQueue'!$BH$5:$BH$410,"",'Grid GenerationQueue'!$AC$5:$AC$410,1)</f>
        <v>0</v>
      </c>
      <c r="AG35">
        <f>SUMIFS('Grid GenerationQueue'!AJ$5:AJ$410,'Grid GenerationQueue'!$AZ$5:$AZ$410,$B35,'Grid GenerationQueue'!$BA$5:$BA$410,$C35,'Grid GenerationQueue'!$BH$5:$BH$410,"&lt;&gt;"&amp;"")+SUMIFS('Grid GenerationQueue'!AJ$5:AJ$410,'Grid GenerationQueue'!$AZ$5:$AZ$410,$B35,'Grid GenerationQueue'!$BA$5:$BA$410,$C35,'Grid GenerationQueue'!$BH$5:$BH$410,"",'Grid GenerationQueue'!$AC$5:$AC$410,1)</f>
        <v>0</v>
      </c>
      <c r="AH35">
        <f>SUMIFS('Grid GenerationQueue'!AK$5:AK$410,'Grid GenerationQueue'!$AZ$5:$AZ$410,$B35,'Grid GenerationQueue'!$BA$5:$BA$410,$C35,'Grid GenerationQueue'!$BH$5:$BH$410,"&lt;&gt;"&amp;"")+SUMIFS('Grid GenerationQueue'!AK$5:AK$410,'Grid GenerationQueue'!$AZ$5:$AZ$410,$B35,'Grid GenerationQueue'!$BA$5:$BA$410,$C35,'Grid GenerationQueue'!$BH$5:$BH$410,"",'Grid GenerationQueue'!$AC$5:$AC$410,1)</f>
        <v>0</v>
      </c>
      <c r="AI35">
        <f>SUMIFS('Grid GenerationQueue'!AL$5:AL$410,'Grid GenerationQueue'!$AZ$5:$AZ$410,$B35,'Grid GenerationQueue'!$BA$5:$BA$410,$C35,'Grid GenerationQueue'!$BH$5:$BH$410,"&lt;&gt;"&amp;"")+SUMIFS('Grid GenerationQueue'!AL$5:AL$410,'Grid GenerationQueue'!$AZ$5:$AZ$410,$B35,'Grid GenerationQueue'!$BA$5:$BA$410,$C35,'Grid GenerationQueue'!$BH$5:$BH$410,"",'Grid GenerationQueue'!$AC$5:$AC$410,1)</f>
        <v>0</v>
      </c>
      <c r="AJ35">
        <f>SUMIFS('Grid GenerationQueue'!AM$5:AM$410,'Grid GenerationQueue'!$AZ$5:$AZ$410,$B35,'Grid GenerationQueue'!$BA$5:$BA$410,$C35,'Grid GenerationQueue'!$BH$5:$BH$410,"&lt;&gt;"&amp;"")+SUMIFS('Grid GenerationQueue'!AM$5:AM$410,'Grid GenerationQueue'!$AZ$5:$AZ$410,$B35,'Grid GenerationQueue'!$BA$5:$BA$410,$C35,'Grid GenerationQueue'!$BH$5:$BH$410,"",'Grid GenerationQueue'!$AC$5:$AC$410,1)</f>
        <v>0</v>
      </c>
      <c r="AK35">
        <f>SUMIFS('Grid GenerationQueue'!AN$5:AN$410,'Grid GenerationQueue'!$AZ$5:$AZ$410,$B35,'Grid GenerationQueue'!$BA$5:$BA$410,$C35,'Grid GenerationQueue'!$BH$5:$BH$410,"&lt;&gt;"&amp;"")+SUMIFS('Grid GenerationQueue'!AN$5:AN$410,'Grid GenerationQueue'!$AZ$5:$AZ$410,$B35,'Grid GenerationQueue'!$BA$5:$BA$410,$C35,'Grid GenerationQueue'!$BH$5:$BH$410,"",'Grid GenerationQueue'!$AC$5:$AC$410,1)</f>
        <v>0</v>
      </c>
      <c r="AL35">
        <f>SUMIFS('Grid GenerationQueue'!AO$5:AO$410,'Grid GenerationQueue'!$AZ$5:$AZ$410,$B35,'Grid GenerationQueue'!$BA$5:$BA$410,$C35,'Grid GenerationQueue'!$BH$5:$BH$410,"&lt;&gt;"&amp;"")+SUMIFS('Grid GenerationQueue'!AO$5:AO$410,'Grid GenerationQueue'!$AZ$5:$AZ$410,$B35,'Grid GenerationQueue'!$BA$5:$BA$410,$C35,'Grid GenerationQueue'!$BH$5:$BH$410,"",'Grid GenerationQueue'!$AC$5:$AC$410,1)</f>
        <v>0</v>
      </c>
      <c r="AM35">
        <f>SUMIFS('Grid GenerationQueue'!AP$5:AP$410,'Grid GenerationQueue'!$AZ$5:$AZ$410,$B35,'Grid GenerationQueue'!$BA$5:$BA$410,$C35,'Grid GenerationQueue'!$BH$5:$BH$410,"&lt;&gt;"&amp;"")+SUMIFS('Grid GenerationQueue'!AP$5:AP$410,'Grid GenerationQueue'!$AZ$5:$AZ$410,$B35,'Grid GenerationQueue'!$BA$5:$BA$410,$C35,'Grid GenerationQueue'!$BH$5:$BH$410,"",'Grid GenerationQueue'!$AC$5:$AC$410,1)</f>
        <v>0</v>
      </c>
      <c r="AN35">
        <f>SUMIFS('Grid GenerationQueue'!AQ$5:AQ$410,'Grid GenerationQueue'!$AZ$5:$AZ$410,$B35,'Grid GenerationQueue'!$BA$5:$BA$410,$C35,'Grid GenerationQueue'!$BH$5:$BH$410,"&lt;&gt;"&amp;"")+SUMIFS('Grid GenerationQueue'!AQ$5:AQ$410,'Grid GenerationQueue'!$AZ$5:$AZ$410,$B35,'Grid GenerationQueue'!$BA$5:$BA$410,$C35,'Grid GenerationQueue'!$BH$5:$BH$410,"",'Grid GenerationQueue'!$AC$5:$AC$410,1)</f>
        <v>0</v>
      </c>
      <c r="AO35">
        <f>SUMIFS('Grid GenerationQueue'!AR$5:AR$410,'Grid GenerationQueue'!$AZ$5:$AZ$410,$B35,'Grid GenerationQueue'!$BA$5:$BA$410,$C35,'Grid GenerationQueue'!$BH$5:$BH$410,"&lt;&gt;"&amp;"")+SUMIFS('Grid GenerationQueue'!AR$5:AR$410,'Grid GenerationQueue'!$AZ$5:$AZ$410,$B35,'Grid GenerationQueue'!$BA$5:$BA$410,$C35,'Grid GenerationQueue'!$BH$5:$BH$410,"",'Grid GenerationQueue'!$AC$5:$AC$410,1)</f>
        <v>0</v>
      </c>
      <c r="AQ35">
        <f>SUMIFS('Grid GenerationQueue'!AG$5:AG$410,'Grid GenerationQueue'!$AZ$5:$AZ$410,$B35,'Grid GenerationQueue'!$BA$5:$BA$410,$C35,'Grid GenerationQueue'!$BK$5:$BK$410,"&gt;0")</f>
        <v>0</v>
      </c>
      <c r="AR35">
        <f>SUMIFS('Grid GenerationQueue'!AH$5:AH$410,'Grid GenerationQueue'!$AZ$5:$AZ$410,$B35,'Grid GenerationQueue'!$BA$5:$BA$410,$C35,'Grid GenerationQueue'!$BK$5:$BK$410,"&gt;0")</f>
        <v>0</v>
      </c>
      <c r="AS35">
        <f>SUMIFS('Grid GenerationQueue'!AI$5:AI$410,'Grid GenerationQueue'!$AZ$5:$AZ$410,$B35,'Grid GenerationQueue'!$BA$5:$BA$410,$C35,'Grid GenerationQueue'!$BK$5:$BK$410,"&gt;0")</f>
        <v>0</v>
      </c>
      <c r="AT35">
        <f>SUMIFS('Grid GenerationQueue'!AJ$5:AJ$410,'Grid GenerationQueue'!$AZ$5:$AZ$410,$B35,'Grid GenerationQueue'!$BA$5:$BA$410,$C35,'Grid GenerationQueue'!$BK$5:$BK$410,"&gt;0")</f>
        <v>0</v>
      </c>
      <c r="AU35">
        <f>SUMIFS('Grid GenerationQueue'!AK$5:AK$410,'Grid GenerationQueue'!$AZ$5:$AZ$410,$B35,'Grid GenerationQueue'!$BA$5:$BA$410,$C35,'Grid GenerationQueue'!$BK$5:$BK$410,"&gt;0")</f>
        <v>0</v>
      </c>
      <c r="AV35">
        <f>SUMIFS('Grid GenerationQueue'!AL$5:AL$410,'Grid GenerationQueue'!$AZ$5:$AZ$410,$B35,'Grid GenerationQueue'!$BA$5:$BA$410,$C35,'Grid GenerationQueue'!$BK$5:$BK$410,"&gt;0")</f>
        <v>0</v>
      </c>
      <c r="AW35">
        <f>SUMIFS('Grid GenerationQueue'!AM$5:AM$410,'Grid GenerationQueue'!$AZ$5:$AZ$410,$B35,'Grid GenerationQueue'!$BA$5:$BA$410,$C35,'Grid GenerationQueue'!$BK$5:$BK$410,"&gt;0")</f>
        <v>0</v>
      </c>
      <c r="AX35">
        <f>SUMIFS('Grid GenerationQueue'!AN$5:AN$410,'Grid GenerationQueue'!$AZ$5:$AZ$410,$B35,'Grid GenerationQueue'!$BA$5:$BA$410,$C35,'Grid GenerationQueue'!$BK$5:$BK$410,"&gt;0")</f>
        <v>0</v>
      </c>
      <c r="AY35">
        <f>SUMIFS('Grid GenerationQueue'!AO$5:AO$410,'Grid GenerationQueue'!$AZ$5:$AZ$410,$B35,'Grid GenerationQueue'!$BA$5:$BA$410,$C35,'Grid GenerationQueue'!$BK$5:$BK$410,"&gt;0")</f>
        <v>0</v>
      </c>
      <c r="AZ35">
        <f>SUMIFS('Grid GenerationQueue'!AP$5:AP$410,'Grid GenerationQueue'!$AZ$5:$AZ$410,$B35,'Grid GenerationQueue'!$BA$5:$BA$410,$C35,'Grid GenerationQueue'!$BK$5:$BK$410,"&gt;0")</f>
        <v>0</v>
      </c>
      <c r="BA35">
        <f>SUMIFS('Grid GenerationQueue'!AQ$5:AQ$410,'Grid GenerationQueue'!$AZ$5:$AZ$410,$B35,'Grid GenerationQueue'!$BA$5:$BA$410,$C35,'Grid GenerationQueue'!$BK$5:$BK$410,"&gt;0")</f>
        <v>0</v>
      </c>
      <c r="BB35">
        <f>SUMIFS('Grid GenerationQueue'!AR$5:AR$410,'Grid GenerationQueue'!$AZ$5:$AZ$410,$B35,'Grid GenerationQueue'!$BA$5:$BA$410,$C35,'Grid GenerationQueue'!$BK$5:$BK$410,"&gt;0")</f>
        <v>0</v>
      </c>
      <c r="BD35">
        <f>SUMIFS('Grid GenerationQueue'!AG$5:AG$410,'Grid GenerationQueue'!$AZ$5:$AZ$410,$B35,'Grid GenerationQueue'!$BA$5:$BA$410,$C35,'Grid GenerationQueue'!$BD$5:$BD$410,"&lt;="&amp;$BE$3)</f>
        <v>0</v>
      </c>
      <c r="BE35">
        <f>SUMIFS('Grid GenerationQueue'!AH$5:AH$410,'Grid GenerationQueue'!$AZ$5:$AZ$410,$B35,'Grid GenerationQueue'!$BA$5:$BA$410,$C35,'Grid GenerationQueue'!$BD$5:$BD$410,"&lt;="&amp;$BE$3)</f>
        <v>0</v>
      </c>
      <c r="BF35">
        <f>SUMIFS('Grid GenerationQueue'!AI$5:AI$410,'Grid GenerationQueue'!$AZ$5:$AZ$410,$B35,'Grid GenerationQueue'!$BA$5:$BA$410,$C35,'Grid GenerationQueue'!$BD$5:$BD$410,"&lt;="&amp;$BE$3)</f>
        <v>0</v>
      </c>
      <c r="BG35">
        <f>SUMIFS('Grid GenerationQueue'!AJ$5:AJ$410,'Grid GenerationQueue'!$AZ$5:$AZ$410,$B35,'Grid GenerationQueue'!$BA$5:$BA$410,$C35,'Grid GenerationQueue'!$BD$5:$BD$410,"&lt;="&amp;$BE$3)</f>
        <v>0</v>
      </c>
      <c r="BH35">
        <f>SUMIFS('Grid GenerationQueue'!AK$5:AK$410,'Grid GenerationQueue'!$AZ$5:$AZ$410,$B35,'Grid GenerationQueue'!$BA$5:$BA$410,$C35,'Grid GenerationQueue'!$BD$5:$BD$410,"&lt;="&amp;$BE$3)</f>
        <v>0</v>
      </c>
      <c r="BI35">
        <f>SUMIFS('Grid GenerationQueue'!AL$5:AL$410,'Grid GenerationQueue'!$AZ$5:$AZ$410,$B35,'Grid GenerationQueue'!$BA$5:$BA$410,$C35,'Grid GenerationQueue'!$BD$5:$BD$410,"&lt;="&amp;$BE$3)</f>
        <v>0</v>
      </c>
      <c r="BJ35">
        <f>SUMIFS('Grid GenerationQueue'!AM$5:AM$410,'Grid GenerationQueue'!$AZ$5:$AZ$410,$B35,'Grid GenerationQueue'!$BA$5:$BA$410,$C35,'Grid GenerationQueue'!$BD$5:$BD$410,"&lt;="&amp;$BE$3)</f>
        <v>0</v>
      </c>
      <c r="BK35">
        <f>SUMIFS('Grid GenerationQueue'!AN$5:AN$410,'Grid GenerationQueue'!$AZ$5:$AZ$410,$B35,'Grid GenerationQueue'!$BA$5:$BA$410,$C35,'Grid GenerationQueue'!$BD$5:$BD$410,"&lt;="&amp;$BE$3)</f>
        <v>0</v>
      </c>
      <c r="BL35">
        <f>SUMIFS('Grid GenerationQueue'!AO$5:AO$410,'Grid GenerationQueue'!$AZ$5:$AZ$410,$B35,'Grid GenerationQueue'!$BA$5:$BA$410,$C35,'Grid GenerationQueue'!$BD$5:$BD$410,"&lt;="&amp;$BE$3)</f>
        <v>0</v>
      </c>
      <c r="BM35">
        <f>SUMIFS('Grid GenerationQueue'!AP$5:AP$410,'Grid GenerationQueue'!$AZ$5:$AZ$410,$B35,'Grid GenerationQueue'!$BA$5:$BA$410,$C35,'Grid GenerationQueue'!$BD$5:$BD$410,"&lt;="&amp;$BE$3)</f>
        <v>0</v>
      </c>
      <c r="BN35">
        <f>SUMIFS('Grid GenerationQueue'!AQ$5:AQ$410,'Grid GenerationQueue'!$AZ$5:$AZ$410,$B35,'Grid GenerationQueue'!$BA$5:$BA$410,$C35,'Grid GenerationQueue'!$BD$5:$BD$410,"&lt;="&amp;$BE$3)</f>
        <v>0</v>
      </c>
      <c r="BO35">
        <f>SUMIFS('Grid GenerationQueue'!AR$5:AR$410,'Grid GenerationQueue'!$AZ$5:$AZ$410,$B35,'Grid GenerationQueue'!$BA$5:$BA$410,$C35,'Grid GenerationQueue'!$BD$5:$BD$410,"&lt;="&amp;$BE$3)</f>
        <v>0</v>
      </c>
      <c r="BQ35">
        <f>SUMIFS('Grid GenerationQueue'!AG$5:AG$410,'Grid GenerationQueue'!$AZ$5:$AZ$410,$B35,'Grid GenerationQueue'!$BA$5:$BA$410,$C35,'Grid GenerationQueue'!$BJ$5:$BJ$410,"Executed",'Grid GenerationQueue'!$BD$5:$BD$410,"&lt;="&amp;$BE$3)</f>
        <v>0</v>
      </c>
      <c r="BR35">
        <f>SUMIFS('Grid GenerationQueue'!AH$5:AH$410,'Grid GenerationQueue'!$AZ$5:$AZ$410,$B35,'Grid GenerationQueue'!$BA$5:$BA$410,$C35,'Grid GenerationQueue'!$BJ$5:$BJ$410,"Executed",'Grid GenerationQueue'!$BD$5:$BD$410,"&lt;="&amp;$BE$3)</f>
        <v>0</v>
      </c>
      <c r="BS35">
        <f>SUMIFS('Grid GenerationQueue'!AI$5:AI$410,'Grid GenerationQueue'!$AZ$5:$AZ$410,$B35,'Grid GenerationQueue'!$BA$5:$BA$410,$C35,'Grid GenerationQueue'!$BJ$5:$BJ$410,"Executed",'Grid GenerationQueue'!$BD$5:$BD$410,"&lt;="&amp;$BE$3)</f>
        <v>0</v>
      </c>
      <c r="BT35">
        <f>SUMIFS('Grid GenerationQueue'!AJ$5:AJ$410,'Grid GenerationQueue'!$AZ$5:$AZ$410,$B35,'Grid GenerationQueue'!$BA$5:$BA$410,$C35,'Grid GenerationQueue'!$BJ$5:$BJ$410,"Executed",'Grid GenerationQueue'!$BD$5:$BD$410,"&lt;="&amp;$BE$3)</f>
        <v>0</v>
      </c>
      <c r="BU35">
        <f>SUMIFS('Grid GenerationQueue'!AK$5:AK$410,'Grid GenerationQueue'!$AZ$5:$AZ$410,$B35,'Grid GenerationQueue'!$BA$5:$BA$410,$C35,'Grid GenerationQueue'!$BJ$5:$BJ$410,"Executed",'Grid GenerationQueue'!$BD$5:$BD$410,"&lt;="&amp;$BE$3)</f>
        <v>0</v>
      </c>
      <c r="BV35">
        <f>SUMIFS('Grid GenerationQueue'!AL$5:AL$410,'Grid GenerationQueue'!$AZ$5:$AZ$410,$B35,'Grid GenerationQueue'!$BA$5:$BA$410,$C35,'Grid GenerationQueue'!$BJ$5:$BJ$410,"Executed",'Grid GenerationQueue'!$BD$5:$BD$410,"&lt;="&amp;$BE$3)</f>
        <v>0</v>
      </c>
      <c r="BW35">
        <f>SUMIFS('Grid GenerationQueue'!AM$5:AM$410,'Grid GenerationQueue'!$AZ$5:$AZ$410,$B35,'Grid GenerationQueue'!$BA$5:$BA$410,$C35,'Grid GenerationQueue'!$BJ$5:$BJ$410,"Executed",'Grid GenerationQueue'!$BD$5:$BD$410,"&lt;="&amp;$BE$3)</f>
        <v>0</v>
      </c>
      <c r="BX35">
        <f>SUMIFS('Grid GenerationQueue'!AN$5:AN$410,'Grid GenerationQueue'!$AZ$5:$AZ$410,$B35,'Grid GenerationQueue'!$BA$5:$BA$410,$C35,'Grid GenerationQueue'!$BJ$5:$BJ$410,"Executed",'Grid GenerationQueue'!$BD$5:$BD$410,"&lt;="&amp;$BE$3)</f>
        <v>0</v>
      </c>
      <c r="BY35">
        <f>SUMIFS('Grid GenerationQueue'!AO$5:AO$410,'Grid GenerationQueue'!$AZ$5:$AZ$410,$B35,'Grid GenerationQueue'!$BA$5:$BA$410,$C35,'Grid GenerationQueue'!$BJ$5:$BJ$410,"Executed",'Grid GenerationQueue'!$BD$5:$BD$410,"&lt;="&amp;$BE$3)</f>
        <v>0</v>
      </c>
      <c r="BZ35">
        <f>SUMIFS('Grid GenerationQueue'!AP$5:AP$410,'Grid GenerationQueue'!$AZ$5:$AZ$410,$B35,'Grid GenerationQueue'!$BA$5:$BA$410,$C35,'Grid GenerationQueue'!$BJ$5:$BJ$410,"Executed",'Grid GenerationQueue'!$BD$5:$BD$410,"&lt;="&amp;$BE$3)</f>
        <v>0</v>
      </c>
      <c r="CA35">
        <f>SUMIFS('Grid GenerationQueue'!AQ$5:AQ$410,'Grid GenerationQueue'!$AZ$5:$AZ$410,$B35,'Grid GenerationQueue'!$BA$5:$BA$410,$C35,'Grid GenerationQueue'!$BJ$5:$BJ$410,"Executed",'Grid GenerationQueue'!$BD$5:$BD$410,"&lt;="&amp;$BE$3)</f>
        <v>0</v>
      </c>
      <c r="CB35">
        <f>SUMIFS('Grid GenerationQueue'!AR$5:AR$410,'Grid GenerationQueue'!$AZ$5:$AZ$410,$B35,'Grid GenerationQueue'!$BA$5:$BA$410,$C35,'Grid GenerationQueue'!$BJ$5:$BJ$410,"Executed",'Grid GenerationQueue'!$BD$5:$BD$410,"&lt;="&amp;$BE$3)</f>
        <v>0</v>
      </c>
      <c r="CD35">
        <f>SUMIFS('Grid GenerationQueue'!AG$5:AG$410,'Grid GenerationQueue'!$AZ$5:$AZ$410,$B35,'Grid GenerationQueue'!$BA$5:$BA$410,$C35,'Grid GenerationQueue'!$BH$5:$BH$410,"&lt;&gt;"&amp;"",'Grid GenerationQueue'!$BD$5:$BD$410,"&lt;="&amp;$BE$3)</f>
        <v>0</v>
      </c>
      <c r="CE35">
        <f>SUMIFS('Grid GenerationQueue'!AH$5:AH$410,'Grid GenerationQueue'!$AZ$5:$AZ$410,$B35,'Grid GenerationQueue'!$BA$5:$BA$410,$C35,'Grid GenerationQueue'!$BH$5:$BH$410,"&lt;&gt;"&amp;"",'Grid GenerationQueue'!$BD$5:$BD$410,"&lt;="&amp;$BE$3)</f>
        <v>0</v>
      </c>
      <c r="CF35">
        <f>SUMIFS('Grid GenerationQueue'!AI$5:AI$410,'Grid GenerationQueue'!$AZ$5:$AZ$410,$B35,'Grid GenerationQueue'!$BA$5:$BA$410,$C35,'Grid GenerationQueue'!$BH$5:$BH$410,"&lt;&gt;"&amp;"",'Grid GenerationQueue'!$BD$5:$BD$410,"&lt;="&amp;$BE$3)</f>
        <v>0</v>
      </c>
      <c r="CG35">
        <f>SUMIFS('Grid GenerationQueue'!AJ$5:AJ$410,'Grid GenerationQueue'!$AZ$5:$AZ$410,$B35,'Grid GenerationQueue'!$BA$5:$BA$410,$C35,'Grid GenerationQueue'!$BH$5:$BH$410,"&lt;&gt;"&amp;"",'Grid GenerationQueue'!$BD$5:$BD$410,"&lt;="&amp;$BE$3)</f>
        <v>0</v>
      </c>
      <c r="CH35">
        <f>SUMIFS('Grid GenerationQueue'!AK$5:AK$410,'Grid GenerationQueue'!$AZ$5:$AZ$410,$B35,'Grid GenerationQueue'!$BA$5:$BA$410,$C35,'Grid GenerationQueue'!$BH$5:$BH$410,"&lt;&gt;"&amp;"",'Grid GenerationQueue'!$BD$5:$BD$410,"&lt;="&amp;$BE$3)</f>
        <v>0</v>
      </c>
      <c r="CI35">
        <f>SUMIFS('Grid GenerationQueue'!AL$5:AL$410,'Grid GenerationQueue'!$AZ$5:$AZ$410,$B35,'Grid GenerationQueue'!$BA$5:$BA$410,$C35,'Grid GenerationQueue'!$BH$5:$BH$410,"&lt;&gt;"&amp;"",'Grid GenerationQueue'!$BD$5:$BD$410,"&lt;="&amp;$BE$3)</f>
        <v>0</v>
      </c>
      <c r="CJ35">
        <f>SUMIFS('Grid GenerationQueue'!AM$5:AM$410,'Grid GenerationQueue'!$AZ$5:$AZ$410,$B35,'Grid GenerationQueue'!$BA$5:$BA$410,$C35,'Grid GenerationQueue'!$BH$5:$BH$410,"&lt;&gt;"&amp;"",'Grid GenerationQueue'!$BD$5:$BD$410,"&lt;="&amp;$BE$3)</f>
        <v>0</v>
      </c>
      <c r="CK35">
        <f>SUMIFS('Grid GenerationQueue'!AN$5:AN$410,'Grid GenerationQueue'!$AZ$5:$AZ$410,$B35,'Grid GenerationQueue'!$BA$5:$BA$410,$C35,'Grid GenerationQueue'!$BH$5:$BH$410,"&lt;&gt;"&amp;"",'Grid GenerationQueue'!$BD$5:$BD$410,"&lt;="&amp;$BE$3)</f>
        <v>0</v>
      </c>
      <c r="CL35">
        <f>SUMIFS('Grid GenerationQueue'!AO$5:AO$410,'Grid GenerationQueue'!$AZ$5:$AZ$410,$B35,'Grid GenerationQueue'!$BA$5:$BA$410,$C35,'Grid GenerationQueue'!$BH$5:$BH$410,"&lt;&gt;"&amp;"",'Grid GenerationQueue'!$BD$5:$BD$410,"&lt;="&amp;$BE$3)</f>
        <v>0</v>
      </c>
      <c r="CM35">
        <f>SUMIFS('Grid GenerationQueue'!AP$5:AP$410,'Grid GenerationQueue'!$AZ$5:$AZ$410,$B35,'Grid GenerationQueue'!$BA$5:$BA$410,$C35,'Grid GenerationQueue'!$BH$5:$BH$410,"&lt;&gt;"&amp;"",'Grid GenerationQueue'!$BD$5:$BD$410,"&lt;="&amp;$BE$3)</f>
        <v>0</v>
      </c>
      <c r="CN35">
        <f>SUMIFS('Grid GenerationQueue'!AQ$5:AQ$410,'Grid GenerationQueue'!$AZ$5:$AZ$410,$B35,'Grid GenerationQueue'!$BA$5:$BA$410,$C35,'Grid GenerationQueue'!$BH$5:$BH$410,"&lt;&gt;"&amp;"",'Grid GenerationQueue'!$BD$5:$BD$410,"&lt;="&amp;$BE$3)</f>
        <v>0</v>
      </c>
      <c r="CO35">
        <f>SUMIFS('Grid GenerationQueue'!AR$5:AR$410,'Grid GenerationQueue'!$AZ$5:$AZ$410,$B35,'Grid GenerationQueue'!$BA$5:$BA$410,$C35,'Grid GenerationQueue'!$BH$5:$BH$410,"&lt;&gt;"&amp;"",'Grid GenerationQueue'!$BD$5:$BD$410,"&lt;="&amp;$BE$3)</f>
        <v>0</v>
      </c>
      <c r="CQ35">
        <f>SUMIFS('Grid GenerationQueue'!AG$5:AG$410,'Grid GenerationQueue'!$AZ$5:$AZ$410,$B35,'Grid GenerationQueue'!$BA$5:$BA$410,$C35,'Grid GenerationQueue'!$BK$5:$BK$410,"&gt;0",'Grid GenerationQueue'!$BD$5:$BD$410,"&lt;="&amp;$BE$3)</f>
        <v>0</v>
      </c>
      <c r="CR35">
        <f>SUMIFS('Grid GenerationQueue'!AH$5:AH$410,'Grid GenerationQueue'!$AZ$5:$AZ$410,$B35,'Grid GenerationQueue'!$BA$5:$BA$410,$C35,'Grid GenerationQueue'!$BK$5:$BK$410,"&gt;0",'Grid GenerationQueue'!$BD$5:$BD$410,"&lt;="&amp;$BE$3)</f>
        <v>0</v>
      </c>
      <c r="CS35">
        <f>SUMIFS('Grid GenerationQueue'!AI$5:AI$410,'Grid GenerationQueue'!$AZ$5:$AZ$410,$B35,'Grid GenerationQueue'!$BA$5:$BA$410,$C35,'Grid GenerationQueue'!$BK$5:$BK$410,"&gt;0",'Grid GenerationQueue'!$BD$5:$BD$410,"&lt;="&amp;$BE$3)</f>
        <v>0</v>
      </c>
      <c r="CT35">
        <f>SUMIFS('Grid GenerationQueue'!AJ$5:AJ$410,'Grid GenerationQueue'!$AZ$5:$AZ$410,$B35,'Grid GenerationQueue'!$BA$5:$BA$410,$C35,'Grid GenerationQueue'!$BK$5:$BK$410,"&gt;0",'Grid GenerationQueue'!$BD$5:$BD$410,"&lt;="&amp;$BE$3)</f>
        <v>0</v>
      </c>
      <c r="CU35">
        <f>SUMIFS('Grid GenerationQueue'!AK$5:AK$410,'Grid GenerationQueue'!$AZ$5:$AZ$410,$B35,'Grid GenerationQueue'!$BA$5:$BA$410,$C35,'Grid GenerationQueue'!$BK$5:$BK$410,"&gt;0",'Grid GenerationQueue'!$BD$5:$BD$410,"&lt;="&amp;$BE$3)</f>
        <v>0</v>
      </c>
      <c r="CV35">
        <f>SUMIFS('Grid GenerationQueue'!AL$5:AL$410,'Grid GenerationQueue'!$AZ$5:$AZ$410,$B35,'Grid GenerationQueue'!$BA$5:$BA$410,$C35,'Grid GenerationQueue'!$BK$5:$BK$410,"&gt;0",'Grid GenerationQueue'!$BD$5:$BD$410,"&lt;="&amp;$BE$3)</f>
        <v>0</v>
      </c>
      <c r="CW35">
        <f>SUMIFS('Grid GenerationQueue'!AM$5:AM$410,'Grid GenerationQueue'!$AZ$5:$AZ$410,$B35,'Grid GenerationQueue'!$BA$5:$BA$410,$C35,'Grid GenerationQueue'!$BK$5:$BK$410,"&gt;0",'Grid GenerationQueue'!$BD$5:$BD$410,"&lt;="&amp;$BE$3)</f>
        <v>0</v>
      </c>
      <c r="CX35">
        <f>SUMIFS('Grid GenerationQueue'!AN$5:AN$410,'Grid GenerationQueue'!$AZ$5:$AZ$410,$B35,'Grid GenerationQueue'!$BA$5:$BA$410,$C35,'Grid GenerationQueue'!$BK$5:$BK$410,"&gt;0",'Grid GenerationQueue'!$BD$5:$BD$410,"&lt;="&amp;$BE$3)</f>
        <v>0</v>
      </c>
      <c r="CY35">
        <f>SUMIFS('Grid GenerationQueue'!AO$5:AO$410,'Grid GenerationQueue'!$AZ$5:$AZ$410,$B35,'Grid GenerationQueue'!$BA$5:$BA$410,$C35,'Grid GenerationQueue'!$BK$5:$BK$410,"&gt;0",'Grid GenerationQueue'!$BD$5:$BD$410,"&lt;="&amp;$BE$3)</f>
        <v>0</v>
      </c>
      <c r="CZ35">
        <f>SUMIFS('Grid GenerationQueue'!AP$5:AP$410,'Grid GenerationQueue'!$AZ$5:$AZ$410,$B35,'Grid GenerationQueue'!$BA$5:$BA$410,$C35,'Grid GenerationQueue'!$BK$5:$BK$410,"&gt;0",'Grid GenerationQueue'!$BD$5:$BD$410,"&lt;="&amp;$BE$3)</f>
        <v>0</v>
      </c>
      <c r="DA35">
        <f>SUMIFS('Grid GenerationQueue'!AQ$5:AQ$410,'Grid GenerationQueue'!$AZ$5:$AZ$410,$B35,'Grid GenerationQueue'!$BA$5:$BA$410,$C35,'Grid GenerationQueue'!$BK$5:$BK$410,"&gt;0",'Grid GenerationQueue'!$BD$5:$BD$410,"&lt;="&amp;$BE$3)</f>
        <v>0</v>
      </c>
      <c r="DB35">
        <f>SUMIFS('Grid GenerationQueue'!AR$5:AR$410,'Grid GenerationQueue'!$AZ$5:$AZ$410,$B35,'Grid GenerationQueue'!$BA$5:$BA$410,$C35,'Grid GenerationQueue'!$BK$5:$BK$410,"&gt;0",'Grid GenerationQueue'!$BD$5:$BD$410,"&lt;="&amp;$BE$3)</f>
        <v>0</v>
      </c>
    </row>
    <row r="36" spans="1:106" x14ac:dyDescent="0.35">
      <c r="A36" t="s">
        <v>4746</v>
      </c>
      <c r="B36" t="s">
        <v>4766</v>
      </c>
      <c r="C36">
        <v>230</v>
      </c>
      <c r="D36">
        <f>SUMIFS('Grid GenerationQueue'!AG$5:AG$410,'Grid GenerationQueue'!$AZ$5:$AZ$410,$B36,'Grid GenerationQueue'!$BA$5:$BA$410,$C36)</f>
        <v>0</v>
      </c>
      <c r="E36">
        <f>SUMIFS('Grid GenerationQueue'!AH$5:AH$410,'Grid GenerationQueue'!$AZ$5:$AZ$410,$B36,'Grid GenerationQueue'!$BA$5:$BA$410,$C36)</f>
        <v>0</v>
      </c>
      <c r="F36">
        <f>SUMIFS('Grid GenerationQueue'!AI$5:AI$410,'Grid GenerationQueue'!$AZ$5:$AZ$410,$B36,'Grid GenerationQueue'!$BA$5:$BA$410,$C36)</f>
        <v>0</v>
      </c>
      <c r="G36">
        <f>SUMIFS('Grid GenerationQueue'!AJ$5:AJ$410,'Grid GenerationQueue'!$AZ$5:$AZ$410,$B36,'Grid GenerationQueue'!$BA$5:$BA$410,$C36)</f>
        <v>0</v>
      </c>
      <c r="H36">
        <f>SUMIFS('Grid GenerationQueue'!AK$5:AK$410,'Grid GenerationQueue'!$AZ$5:$AZ$410,$B36,'Grid GenerationQueue'!$BA$5:$BA$410,$C36)</f>
        <v>0</v>
      </c>
      <c r="I36">
        <f>SUMIFS('Grid GenerationQueue'!AL$5:AL$410,'Grid GenerationQueue'!$AZ$5:$AZ$410,$B36,'Grid GenerationQueue'!$BA$5:$BA$410,$C36)</f>
        <v>0</v>
      </c>
      <c r="J36">
        <f>SUMIFS('Grid GenerationQueue'!AM$5:AM$410,'Grid GenerationQueue'!$AZ$5:$AZ$410,$B36,'Grid GenerationQueue'!$BA$5:$BA$410,$C36)</f>
        <v>0</v>
      </c>
      <c r="K36">
        <f>SUMIFS('Grid GenerationQueue'!AN$5:AN$410,'Grid GenerationQueue'!$AZ$5:$AZ$410,$B36,'Grid GenerationQueue'!$BA$5:$BA$410,$C36)</f>
        <v>0</v>
      </c>
      <c r="L36">
        <f>SUMIFS('Grid GenerationQueue'!AO$5:AO$410,'Grid GenerationQueue'!$AZ$5:$AZ$410,$B36,'Grid GenerationQueue'!$BA$5:$BA$410,$C36)</f>
        <v>0</v>
      </c>
      <c r="M36">
        <f>SUMIFS('Grid GenerationQueue'!AP$5:AP$410,'Grid GenerationQueue'!$AZ$5:$AZ$410,$B36,'Grid GenerationQueue'!$BA$5:$BA$410,$C36)</f>
        <v>0</v>
      </c>
      <c r="N36">
        <f>SUMIFS('Grid GenerationQueue'!AQ$5:AQ$410,'Grid GenerationQueue'!$AZ$5:$AZ$410,$B36,'Grid GenerationQueue'!$BA$5:$BA$410,$C36)</f>
        <v>0</v>
      </c>
      <c r="O36">
        <f>SUMIFS('Grid GenerationQueue'!AR$5:AR$410,'Grid GenerationQueue'!$AZ$5:$AZ$410,$B36,'Grid GenerationQueue'!$BA$5:$BA$410,$C36)</f>
        <v>0</v>
      </c>
      <c r="Q36">
        <f>SUMIFS('Grid GenerationQueue'!AG$5:AG$410,'Grid GenerationQueue'!$AZ$5:$AZ$410,$B36,'Grid GenerationQueue'!$BA$5:$BA$410,$C36,'Grid GenerationQueue'!$BJ$5:$BJ$410,"Executed")</f>
        <v>0</v>
      </c>
      <c r="R36">
        <f>SUMIFS('Grid GenerationQueue'!AH$5:AH$410,'Grid GenerationQueue'!$AZ$5:$AZ$410,$B36,'Grid GenerationQueue'!$BA$5:$BA$410,$C36,'Grid GenerationQueue'!$BJ$5:$BJ$410,"Executed")</f>
        <v>0</v>
      </c>
      <c r="S36">
        <f>SUMIFS('Grid GenerationQueue'!AI$5:AI$410,'Grid GenerationQueue'!$AZ$5:$AZ$410,$B36,'Grid GenerationQueue'!$BA$5:$BA$410,$C36,'Grid GenerationQueue'!$BJ$5:$BJ$410,"Executed")</f>
        <v>0</v>
      </c>
      <c r="T36">
        <f>SUMIFS('Grid GenerationQueue'!AJ$5:AJ$410,'Grid GenerationQueue'!$AZ$5:$AZ$410,$B36,'Grid GenerationQueue'!$BA$5:$BA$410,$C36,'Grid GenerationQueue'!$BJ$5:$BJ$410,"Executed")</f>
        <v>0</v>
      </c>
      <c r="U36">
        <f>SUMIFS('Grid GenerationQueue'!AK$5:AK$410,'Grid GenerationQueue'!$AZ$5:$AZ$410,$B36,'Grid GenerationQueue'!$BA$5:$BA$410,$C36,'Grid GenerationQueue'!$BJ$5:$BJ$410,"Executed")</f>
        <v>0</v>
      </c>
      <c r="V36">
        <f>SUMIFS('Grid GenerationQueue'!AL$5:AL$410,'Grid GenerationQueue'!$AZ$5:$AZ$410,$B36,'Grid GenerationQueue'!$BA$5:$BA$410,$C36,'Grid GenerationQueue'!$BJ$5:$BJ$410,"Executed")</f>
        <v>0</v>
      </c>
      <c r="W36">
        <f>SUMIFS('Grid GenerationQueue'!AM$5:AM$410,'Grid GenerationQueue'!$AZ$5:$AZ$410,$B36,'Grid GenerationQueue'!$BA$5:$BA$410,$C36,'Grid GenerationQueue'!$BJ$5:$BJ$410,"Executed")</f>
        <v>0</v>
      </c>
      <c r="X36">
        <f>SUMIFS('Grid GenerationQueue'!AN$5:AN$410,'Grid GenerationQueue'!$AZ$5:$AZ$410,$B36,'Grid GenerationQueue'!$BA$5:$BA$410,$C36,'Grid GenerationQueue'!$BJ$5:$BJ$410,"Executed")</f>
        <v>0</v>
      </c>
      <c r="Y36">
        <f>SUMIFS('Grid GenerationQueue'!AO$5:AO$410,'Grid GenerationQueue'!$AZ$5:$AZ$410,$B36,'Grid GenerationQueue'!$BA$5:$BA$410,$C36,'Grid GenerationQueue'!$BJ$5:$BJ$410,"Executed")</f>
        <v>0</v>
      </c>
      <c r="Z36">
        <f>SUMIFS('Grid GenerationQueue'!AP$5:AP$410,'Grid GenerationQueue'!$AZ$5:$AZ$410,$B36,'Grid GenerationQueue'!$BA$5:$BA$410,$C36,'Grid GenerationQueue'!$BJ$5:$BJ$410,"Executed")</f>
        <v>0</v>
      </c>
      <c r="AA36">
        <f>SUMIFS('Grid GenerationQueue'!AQ$5:AQ$410,'Grid GenerationQueue'!$AZ$5:$AZ$410,$B36,'Grid GenerationQueue'!$BA$5:$BA$410,$C36,'Grid GenerationQueue'!$BJ$5:$BJ$410,"Executed")</f>
        <v>0</v>
      </c>
      <c r="AB36">
        <f>SUMIFS('Grid GenerationQueue'!AR$5:AR$410,'Grid GenerationQueue'!$AZ$5:$AZ$410,$B36,'Grid GenerationQueue'!$BA$5:$BA$410,$C36,'Grid GenerationQueue'!$BJ$5:$BJ$410,"Executed")</f>
        <v>0</v>
      </c>
      <c r="AD36">
        <f>SUMIFS('Grid GenerationQueue'!AG$5:AG$410,'Grid GenerationQueue'!$AZ$5:$AZ$410,$B36,'Grid GenerationQueue'!$BA$5:$BA$410,$C36,'Grid GenerationQueue'!$BH$5:$BH$410,"&lt;&gt;"&amp;"")+SUMIFS('Grid GenerationQueue'!AG$5:AG$410,'Grid GenerationQueue'!$AZ$5:$AZ$410,$B36,'Grid GenerationQueue'!$BA$5:$BA$410,$C36,'Grid GenerationQueue'!$BH$5:$BH$410,"",'Grid GenerationQueue'!$AC$5:$AC$410,1)</f>
        <v>0</v>
      </c>
      <c r="AE36">
        <f>SUMIFS('Grid GenerationQueue'!AH$5:AH$410,'Grid GenerationQueue'!$AZ$5:$AZ$410,$B36,'Grid GenerationQueue'!$BA$5:$BA$410,$C36,'Grid GenerationQueue'!$BH$5:$BH$410,"&lt;&gt;"&amp;"")+SUMIFS('Grid GenerationQueue'!AH$5:AH$410,'Grid GenerationQueue'!$AZ$5:$AZ$410,$B36,'Grid GenerationQueue'!$BA$5:$BA$410,$C36,'Grid GenerationQueue'!$BH$5:$BH$410,"",'Grid GenerationQueue'!$AC$5:$AC$410,1)</f>
        <v>0</v>
      </c>
      <c r="AF36">
        <f>SUMIFS('Grid GenerationQueue'!AI$5:AI$410,'Grid GenerationQueue'!$AZ$5:$AZ$410,$B36,'Grid GenerationQueue'!$BA$5:$BA$410,$C36,'Grid GenerationQueue'!$BH$5:$BH$410,"&lt;&gt;"&amp;"")+SUMIFS('Grid GenerationQueue'!AI$5:AI$410,'Grid GenerationQueue'!$AZ$5:$AZ$410,$B36,'Grid GenerationQueue'!$BA$5:$BA$410,$C36,'Grid GenerationQueue'!$BH$5:$BH$410,"",'Grid GenerationQueue'!$AC$5:$AC$410,1)</f>
        <v>0</v>
      </c>
      <c r="AG36">
        <f>SUMIFS('Grid GenerationQueue'!AJ$5:AJ$410,'Grid GenerationQueue'!$AZ$5:$AZ$410,$B36,'Grid GenerationQueue'!$BA$5:$BA$410,$C36,'Grid GenerationQueue'!$BH$5:$BH$410,"&lt;&gt;"&amp;"")+SUMIFS('Grid GenerationQueue'!AJ$5:AJ$410,'Grid GenerationQueue'!$AZ$5:$AZ$410,$B36,'Grid GenerationQueue'!$BA$5:$BA$410,$C36,'Grid GenerationQueue'!$BH$5:$BH$410,"",'Grid GenerationQueue'!$AC$5:$AC$410,1)</f>
        <v>0</v>
      </c>
      <c r="AH36">
        <f>SUMIFS('Grid GenerationQueue'!AK$5:AK$410,'Grid GenerationQueue'!$AZ$5:$AZ$410,$B36,'Grid GenerationQueue'!$BA$5:$BA$410,$C36,'Grid GenerationQueue'!$BH$5:$BH$410,"&lt;&gt;"&amp;"")+SUMIFS('Grid GenerationQueue'!AK$5:AK$410,'Grid GenerationQueue'!$AZ$5:$AZ$410,$B36,'Grid GenerationQueue'!$BA$5:$BA$410,$C36,'Grid GenerationQueue'!$BH$5:$BH$410,"",'Grid GenerationQueue'!$AC$5:$AC$410,1)</f>
        <v>0</v>
      </c>
      <c r="AI36">
        <f>SUMIFS('Grid GenerationQueue'!AL$5:AL$410,'Grid GenerationQueue'!$AZ$5:$AZ$410,$B36,'Grid GenerationQueue'!$BA$5:$BA$410,$C36,'Grid GenerationQueue'!$BH$5:$BH$410,"&lt;&gt;"&amp;"")+SUMIFS('Grid GenerationQueue'!AL$5:AL$410,'Grid GenerationQueue'!$AZ$5:$AZ$410,$B36,'Grid GenerationQueue'!$BA$5:$BA$410,$C36,'Grid GenerationQueue'!$BH$5:$BH$410,"",'Grid GenerationQueue'!$AC$5:$AC$410,1)</f>
        <v>0</v>
      </c>
      <c r="AJ36">
        <f>SUMIFS('Grid GenerationQueue'!AM$5:AM$410,'Grid GenerationQueue'!$AZ$5:$AZ$410,$B36,'Grid GenerationQueue'!$BA$5:$BA$410,$C36,'Grid GenerationQueue'!$BH$5:$BH$410,"&lt;&gt;"&amp;"")+SUMIFS('Grid GenerationQueue'!AM$5:AM$410,'Grid GenerationQueue'!$AZ$5:$AZ$410,$B36,'Grid GenerationQueue'!$BA$5:$BA$410,$C36,'Grid GenerationQueue'!$BH$5:$BH$410,"",'Grid GenerationQueue'!$AC$5:$AC$410,1)</f>
        <v>0</v>
      </c>
      <c r="AK36">
        <f>SUMIFS('Grid GenerationQueue'!AN$5:AN$410,'Grid GenerationQueue'!$AZ$5:$AZ$410,$B36,'Grid GenerationQueue'!$BA$5:$BA$410,$C36,'Grid GenerationQueue'!$BH$5:$BH$410,"&lt;&gt;"&amp;"")+SUMIFS('Grid GenerationQueue'!AN$5:AN$410,'Grid GenerationQueue'!$AZ$5:$AZ$410,$B36,'Grid GenerationQueue'!$BA$5:$BA$410,$C36,'Grid GenerationQueue'!$BH$5:$BH$410,"",'Grid GenerationQueue'!$AC$5:$AC$410,1)</f>
        <v>0</v>
      </c>
      <c r="AL36">
        <f>SUMIFS('Grid GenerationQueue'!AO$5:AO$410,'Grid GenerationQueue'!$AZ$5:$AZ$410,$B36,'Grid GenerationQueue'!$BA$5:$BA$410,$C36,'Grid GenerationQueue'!$BH$5:$BH$410,"&lt;&gt;"&amp;"")+SUMIFS('Grid GenerationQueue'!AO$5:AO$410,'Grid GenerationQueue'!$AZ$5:$AZ$410,$B36,'Grid GenerationQueue'!$BA$5:$BA$410,$C36,'Grid GenerationQueue'!$BH$5:$BH$410,"",'Grid GenerationQueue'!$AC$5:$AC$410,1)</f>
        <v>0</v>
      </c>
      <c r="AM36">
        <f>SUMIFS('Grid GenerationQueue'!AP$5:AP$410,'Grid GenerationQueue'!$AZ$5:$AZ$410,$B36,'Grid GenerationQueue'!$BA$5:$BA$410,$C36,'Grid GenerationQueue'!$BH$5:$BH$410,"&lt;&gt;"&amp;"")+SUMIFS('Grid GenerationQueue'!AP$5:AP$410,'Grid GenerationQueue'!$AZ$5:$AZ$410,$B36,'Grid GenerationQueue'!$BA$5:$BA$410,$C36,'Grid GenerationQueue'!$BH$5:$BH$410,"",'Grid GenerationQueue'!$AC$5:$AC$410,1)</f>
        <v>0</v>
      </c>
      <c r="AN36">
        <f>SUMIFS('Grid GenerationQueue'!AQ$5:AQ$410,'Grid GenerationQueue'!$AZ$5:$AZ$410,$B36,'Grid GenerationQueue'!$BA$5:$BA$410,$C36,'Grid GenerationQueue'!$BH$5:$BH$410,"&lt;&gt;"&amp;"")+SUMIFS('Grid GenerationQueue'!AQ$5:AQ$410,'Grid GenerationQueue'!$AZ$5:$AZ$410,$B36,'Grid GenerationQueue'!$BA$5:$BA$410,$C36,'Grid GenerationQueue'!$BH$5:$BH$410,"",'Grid GenerationQueue'!$AC$5:$AC$410,1)</f>
        <v>0</v>
      </c>
      <c r="AO36">
        <f>SUMIFS('Grid GenerationQueue'!AR$5:AR$410,'Grid GenerationQueue'!$AZ$5:$AZ$410,$B36,'Grid GenerationQueue'!$BA$5:$BA$410,$C36,'Grid GenerationQueue'!$BH$5:$BH$410,"&lt;&gt;"&amp;"")+SUMIFS('Grid GenerationQueue'!AR$5:AR$410,'Grid GenerationQueue'!$AZ$5:$AZ$410,$B36,'Grid GenerationQueue'!$BA$5:$BA$410,$C36,'Grid GenerationQueue'!$BH$5:$BH$410,"",'Grid GenerationQueue'!$AC$5:$AC$410,1)</f>
        <v>0</v>
      </c>
      <c r="AQ36">
        <f>SUMIFS('Grid GenerationQueue'!AG$5:AG$410,'Grid GenerationQueue'!$AZ$5:$AZ$410,$B36,'Grid GenerationQueue'!$BA$5:$BA$410,$C36,'Grid GenerationQueue'!$BK$5:$BK$410,"&gt;0")</f>
        <v>0</v>
      </c>
      <c r="AR36">
        <f>SUMIFS('Grid GenerationQueue'!AH$5:AH$410,'Grid GenerationQueue'!$AZ$5:$AZ$410,$B36,'Grid GenerationQueue'!$BA$5:$BA$410,$C36,'Grid GenerationQueue'!$BK$5:$BK$410,"&gt;0")</f>
        <v>0</v>
      </c>
      <c r="AS36">
        <f>SUMIFS('Grid GenerationQueue'!AI$5:AI$410,'Grid GenerationQueue'!$AZ$5:$AZ$410,$B36,'Grid GenerationQueue'!$BA$5:$BA$410,$C36,'Grid GenerationQueue'!$BK$5:$BK$410,"&gt;0")</f>
        <v>0</v>
      </c>
      <c r="AT36">
        <f>SUMIFS('Grid GenerationQueue'!AJ$5:AJ$410,'Grid GenerationQueue'!$AZ$5:$AZ$410,$B36,'Grid GenerationQueue'!$BA$5:$BA$410,$C36,'Grid GenerationQueue'!$BK$5:$BK$410,"&gt;0")</f>
        <v>0</v>
      </c>
      <c r="AU36">
        <f>SUMIFS('Grid GenerationQueue'!AK$5:AK$410,'Grid GenerationQueue'!$AZ$5:$AZ$410,$B36,'Grid GenerationQueue'!$BA$5:$BA$410,$C36,'Grid GenerationQueue'!$BK$5:$BK$410,"&gt;0")</f>
        <v>0</v>
      </c>
      <c r="AV36">
        <f>SUMIFS('Grid GenerationQueue'!AL$5:AL$410,'Grid GenerationQueue'!$AZ$5:$AZ$410,$B36,'Grid GenerationQueue'!$BA$5:$BA$410,$C36,'Grid GenerationQueue'!$BK$5:$BK$410,"&gt;0")</f>
        <v>0</v>
      </c>
      <c r="AW36">
        <f>SUMIFS('Grid GenerationQueue'!AM$5:AM$410,'Grid GenerationQueue'!$AZ$5:$AZ$410,$B36,'Grid GenerationQueue'!$BA$5:$BA$410,$C36,'Grid GenerationQueue'!$BK$5:$BK$410,"&gt;0")</f>
        <v>0</v>
      </c>
      <c r="AX36">
        <f>SUMIFS('Grid GenerationQueue'!AN$5:AN$410,'Grid GenerationQueue'!$AZ$5:$AZ$410,$B36,'Grid GenerationQueue'!$BA$5:$BA$410,$C36,'Grid GenerationQueue'!$BK$5:$BK$410,"&gt;0")</f>
        <v>0</v>
      </c>
      <c r="AY36">
        <f>SUMIFS('Grid GenerationQueue'!AO$5:AO$410,'Grid GenerationQueue'!$AZ$5:$AZ$410,$B36,'Grid GenerationQueue'!$BA$5:$BA$410,$C36,'Grid GenerationQueue'!$BK$5:$BK$410,"&gt;0")</f>
        <v>0</v>
      </c>
      <c r="AZ36">
        <f>SUMIFS('Grid GenerationQueue'!AP$5:AP$410,'Grid GenerationQueue'!$AZ$5:$AZ$410,$B36,'Grid GenerationQueue'!$BA$5:$BA$410,$C36,'Grid GenerationQueue'!$BK$5:$BK$410,"&gt;0")</f>
        <v>0</v>
      </c>
      <c r="BA36">
        <f>SUMIFS('Grid GenerationQueue'!AQ$5:AQ$410,'Grid GenerationQueue'!$AZ$5:$AZ$410,$B36,'Grid GenerationQueue'!$BA$5:$BA$410,$C36,'Grid GenerationQueue'!$BK$5:$BK$410,"&gt;0")</f>
        <v>0</v>
      </c>
      <c r="BB36">
        <f>SUMIFS('Grid GenerationQueue'!AR$5:AR$410,'Grid GenerationQueue'!$AZ$5:$AZ$410,$B36,'Grid GenerationQueue'!$BA$5:$BA$410,$C36,'Grid GenerationQueue'!$BK$5:$BK$410,"&gt;0")</f>
        <v>0</v>
      </c>
      <c r="BD36">
        <f>SUMIFS('Grid GenerationQueue'!AG$5:AG$410,'Grid GenerationQueue'!$AZ$5:$AZ$410,$B36,'Grid GenerationQueue'!$BA$5:$BA$410,$C36,'Grid GenerationQueue'!$BD$5:$BD$410,"&lt;="&amp;$BE$3)</f>
        <v>0</v>
      </c>
      <c r="BE36">
        <f>SUMIFS('Grid GenerationQueue'!AH$5:AH$410,'Grid GenerationQueue'!$AZ$5:$AZ$410,$B36,'Grid GenerationQueue'!$BA$5:$BA$410,$C36,'Grid GenerationQueue'!$BD$5:$BD$410,"&lt;="&amp;$BE$3)</f>
        <v>0</v>
      </c>
      <c r="BF36">
        <f>SUMIFS('Grid GenerationQueue'!AI$5:AI$410,'Grid GenerationQueue'!$AZ$5:$AZ$410,$B36,'Grid GenerationQueue'!$BA$5:$BA$410,$C36,'Grid GenerationQueue'!$BD$5:$BD$410,"&lt;="&amp;$BE$3)</f>
        <v>0</v>
      </c>
      <c r="BG36">
        <f>SUMIFS('Grid GenerationQueue'!AJ$5:AJ$410,'Grid GenerationQueue'!$AZ$5:$AZ$410,$B36,'Grid GenerationQueue'!$BA$5:$BA$410,$C36,'Grid GenerationQueue'!$BD$5:$BD$410,"&lt;="&amp;$BE$3)</f>
        <v>0</v>
      </c>
      <c r="BH36">
        <f>SUMIFS('Grid GenerationQueue'!AK$5:AK$410,'Grid GenerationQueue'!$AZ$5:$AZ$410,$B36,'Grid GenerationQueue'!$BA$5:$BA$410,$C36,'Grid GenerationQueue'!$BD$5:$BD$410,"&lt;="&amp;$BE$3)</f>
        <v>0</v>
      </c>
      <c r="BI36">
        <f>SUMIFS('Grid GenerationQueue'!AL$5:AL$410,'Grid GenerationQueue'!$AZ$5:$AZ$410,$B36,'Grid GenerationQueue'!$BA$5:$BA$410,$C36,'Grid GenerationQueue'!$BD$5:$BD$410,"&lt;="&amp;$BE$3)</f>
        <v>0</v>
      </c>
      <c r="BJ36">
        <f>SUMIFS('Grid GenerationQueue'!AM$5:AM$410,'Grid GenerationQueue'!$AZ$5:$AZ$410,$B36,'Grid GenerationQueue'!$BA$5:$BA$410,$C36,'Grid GenerationQueue'!$BD$5:$BD$410,"&lt;="&amp;$BE$3)</f>
        <v>0</v>
      </c>
      <c r="BK36">
        <f>SUMIFS('Grid GenerationQueue'!AN$5:AN$410,'Grid GenerationQueue'!$AZ$5:$AZ$410,$B36,'Grid GenerationQueue'!$BA$5:$BA$410,$C36,'Grid GenerationQueue'!$BD$5:$BD$410,"&lt;="&amp;$BE$3)</f>
        <v>0</v>
      </c>
      <c r="BL36">
        <f>SUMIFS('Grid GenerationQueue'!AO$5:AO$410,'Grid GenerationQueue'!$AZ$5:$AZ$410,$B36,'Grid GenerationQueue'!$BA$5:$BA$410,$C36,'Grid GenerationQueue'!$BD$5:$BD$410,"&lt;="&amp;$BE$3)</f>
        <v>0</v>
      </c>
      <c r="BM36">
        <f>SUMIFS('Grid GenerationQueue'!AP$5:AP$410,'Grid GenerationQueue'!$AZ$5:$AZ$410,$B36,'Grid GenerationQueue'!$BA$5:$BA$410,$C36,'Grid GenerationQueue'!$BD$5:$BD$410,"&lt;="&amp;$BE$3)</f>
        <v>0</v>
      </c>
      <c r="BN36">
        <f>SUMIFS('Grid GenerationQueue'!AQ$5:AQ$410,'Grid GenerationQueue'!$AZ$5:$AZ$410,$B36,'Grid GenerationQueue'!$BA$5:$BA$410,$C36,'Grid GenerationQueue'!$BD$5:$BD$410,"&lt;="&amp;$BE$3)</f>
        <v>0</v>
      </c>
      <c r="BO36">
        <f>SUMIFS('Grid GenerationQueue'!AR$5:AR$410,'Grid GenerationQueue'!$AZ$5:$AZ$410,$B36,'Grid GenerationQueue'!$BA$5:$BA$410,$C36,'Grid GenerationQueue'!$BD$5:$BD$410,"&lt;="&amp;$BE$3)</f>
        <v>0</v>
      </c>
      <c r="BQ36">
        <f>SUMIFS('Grid GenerationQueue'!AG$5:AG$410,'Grid GenerationQueue'!$AZ$5:$AZ$410,$B36,'Grid GenerationQueue'!$BA$5:$BA$410,$C36,'Grid GenerationQueue'!$BJ$5:$BJ$410,"Executed",'Grid GenerationQueue'!$BD$5:$BD$410,"&lt;="&amp;$BE$3)</f>
        <v>0</v>
      </c>
      <c r="BR36">
        <f>SUMIFS('Grid GenerationQueue'!AH$5:AH$410,'Grid GenerationQueue'!$AZ$5:$AZ$410,$B36,'Grid GenerationQueue'!$BA$5:$BA$410,$C36,'Grid GenerationQueue'!$BJ$5:$BJ$410,"Executed",'Grid GenerationQueue'!$BD$5:$BD$410,"&lt;="&amp;$BE$3)</f>
        <v>0</v>
      </c>
      <c r="BS36">
        <f>SUMIFS('Grid GenerationQueue'!AI$5:AI$410,'Grid GenerationQueue'!$AZ$5:$AZ$410,$B36,'Grid GenerationQueue'!$BA$5:$BA$410,$C36,'Grid GenerationQueue'!$BJ$5:$BJ$410,"Executed",'Grid GenerationQueue'!$BD$5:$BD$410,"&lt;="&amp;$BE$3)</f>
        <v>0</v>
      </c>
      <c r="BT36">
        <f>SUMIFS('Grid GenerationQueue'!AJ$5:AJ$410,'Grid GenerationQueue'!$AZ$5:$AZ$410,$B36,'Grid GenerationQueue'!$BA$5:$BA$410,$C36,'Grid GenerationQueue'!$BJ$5:$BJ$410,"Executed",'Grid GenerationQueue'!$BD$5:$BD$410,"&lt;="&amp;$BE$3)</f>
        <v>0</v>
      </c>
      <c r="BU36">
        <f>SUMIFS('Grid GenerationQueue'!AK$5:AK$410,'Grid GenerationQueue'!$AZ$5:$AZ$410,$B36,'Grid GenerationQueue'!$BA$5:$BA$410,$C36,'Grid GenerationQueue'!$BJ$5:$BJ$410,"Executed",'Grid GenerationQueue'!$BD$5:$BD$410,"&lt;="&amp;$BE$3)</f>
        <v>0</v>
      </c>
      <c r="BV36">
        <f>SUMIFS('Grid GenerationQueue'!AL$5:AL$410,'Grid GenerationQueue'!$AZ$5:$AZ$410,$B36,'Grid GenerationQueue'!$BA$5:$BA$410,$C36,'Grid GenerationQueue'!$BJ$5:$BJ$410,"Executed",'Grid GenerationQueue'!$BD$5:$BD$410,"&lt;="&amp;$BE$3)</f>
        <v>0</v>
      </c>
      <c r="BW36">
        <f>SUMIFS('Grid GenerationQueue'!AM$5:AM$410,'Grid GenerationQueue'!$AZ$5:$AZ$410,$B36,'Grid GenerationQueue'!$BA$5:$BA$410,$C36,'Grid GenerationQueue'!$BJ$5:$BJ$410,"Executed",'Grid GenerationQueue'!$BD$5:$BD$410,"&lt;="&amp;$BE$3)</f>
        <v>0</v>
      </c>
      <c r="BX36">
        <f>SUMIFS('Grid GenerationQueue'!AN$5:AN$410,'Grid GenerationQueue'!$AZ$5:$AZ$410,$B36,'Grid GenerationQueue'!$BA$5:$BA$410,$C36,'Grid GenerationQueue'!$BJ$5:$BJ$410,"Executed",'Grid GenerationQueue'!$BD$5:$BD$410,"&lt;="&amp;$BE$3)</f>
        <v>0</v>
      </c>
      <c r="BY36">
        <f>SUMIFS('Grid GenerationQueue'!AO$5:AO$410,'Grid GenerationQueue'!$AZ$5:$AZ$410,$B36,'Grid GenerationQueue'!$BA$5:$BA$410,$C36,'Grid GenerationQueue'!$BJ$5:$BJ$410,"Executed",'Grid GenerationQueue'!$BD$5:$BD$410,"&lt;="&amp;$BE$3)</f>
        <v>0</v>
      </c>
      <c r="BZ36">
        <f>SUMIFS('Grid GenerationQueue'!AP$5:AP$410,'Grid GenerationQueue'!$AZ$5:$AZ$410,$B36,'Grid GenerationQueue'!$BA$5:$BA$410,$C36,'Grid GenerationQueue'!$BJ$5:$BJ$410,"Executed",'Grid GenerationQueue'!$BD$5:$BD$410,"&lt;="&amp;$BE$3)</f>
        <v>0</v>
      </c>
      <c r="CA36">
        <f>SUMIFS('Grid GenerationQueue'!AQ$5:AQ$410,'Grid GenerationQueue'!$AZ$5:$AZ$410,$B36,'Grid GenerationQueue'!$BA$5:$BA$410,$C36,'Grid GenerationQueue'!$BJ$5:$BJ$410,"Executed",'Grid GenerationQueue'!$BD$5:$BD$410,"&lt;="&amp;$BE$3)</f>
        <v>0</v>
      </c>
      <c r="CB36">
        <f>SUMIFS('Grid GenerationQueue'!AR$5:AR$410,'Grid GenerationQueue'!$AZ$5:$AZ$410,$B36,'Grid GenerationQueue'!$BA$5:$BA$410,$C36,'Grid GenerationQueue'!$BJ$5:$BJ$410,"Executed",'Grid GenerationQueue'!$BD$5:$BD$410,"&lt;="&amp;$BE$3)</f>
        <v>0</v>
      </c>
      <c r="CD36">
        <f>SUMIFS('Grid GenerationQueue'!AG$5:AG$410,'Grid GenerationQueue'!$AZ$5:$AZ$410,$B36,'Grid GenerationQueue'!$BA$5:$BA$410,$C36,'Grid GenerationQueue'!$BH$5:$BH$410,"&lt;&gt;"&amp;"",'Grid GenerationQueue'!$BD$5:$BD$410,"&lt;="&amp;$BE$3)</f>
        <v>0</v>
      </c>
      <c r="CE36">
        <f>SUMIFS('Grid GenerationQueue'!AH$5:AH$410,'Grid GenerationQueue'!$AZ$5:$AZ$410,$B36,'Grid GenerationQueue'!$BA$5:$BA$410,$C36,'Grid GenerationQueue'!$BH$5:$BH$410,"&lt;&gt;"&amp;"",'Grid GenerationQueue'!$BD$5:$BD$410,"&lt;="&amp;$BE$3)</f>
        <v>0</v>
      </c>
      <c r="CF36">
        <f>SUMIFS('Grid GenerationQueue'!AI$5:AI$410,'Grid GenerationQueue'!$AZ$5:$AZ$410,$B36,'Grid GenerationQueue'!$BA$5:$BA$410,$C36,'Grid GenerationQueue'!$BH$5:$BH$410,"&lt;&gt;"&amp;"",'Grid GenerationQueue'!$BD$5:$BD$410,"&lt;="&amp;$BE$3)</f>
        <v>0</v>
      </c>
      <c r="CG36">
        <f>SUMIFS('Grid GenerationQueue'!AJ$5:AJ$410,'Grid GenerationQueue'!$AZ$5:$AZ$410,$B36,'Grid GenerationQueue'!$BA$5:$BA$410,$C36,'Grid GenerationQueue'!$BH$5:$BH$410,"&lt;&gt;"&amp;"",'Grid GenerationQueue'!$BD$5:$BD$410,"&lt;="&amp;$BE$3)</f>
        <v>0</v>
      </c>
      <c r="CH36">
        <f>SUMIFS('Grid GenerationQueue'!AK$5:AK$410,'Grid GenerationQueue'!$AZ$5:$AZ$410,$B36,'Grid GenerationQueue'!$BA$5:$BA$410,$C36,'Grid GenerationQueue'!$BH$5:$BH$410,"&lt;&gt;"&amp;"",'Grid GenerationQueue'!$BD$5:$BD$410,"&lt;="&amp;$BE$3)</f>
        <v>0</v>
      </c>
      <c r="CI36">
        <f>SUMIFS('Grid GenerationQueue'!AL$5:AL$410,'Grid GenerationQueue'!$AZ$5:$AZ$410,$B36,'Grid GenerationQueue'!$BA$5:$BA$410,$C36,'Grid GenerationQueue'!$BH$5:$BH$410,"&lt;&gt;"&amp;"",'Grid GenerationQueue'!$BD$5:$BD$410,"&lt;="&amp;$BE$3)</f>
        <v>0</v>
      </c>
      <c r="CJ36">
        <f>SUMIFS('Grid GenerationQueue'!AM$5:AM$410,'Grid GenerationQueue'!$AZ$5:$AZ$410,$B36,'Grid GenerationQueue'!$BA$5:$BA$410,$C36,'Grid GenerationQueue'!$BH$5:$BH$410,"&lt;&gt;"&amp;"",'Grid GenerationQueue'!$BD$5:$BD$410,"&lt;="&amp;$BE$3)</f>
        <v>0</v>
      </c>
      <c r="CK36">
        <f>SUMIFS('Grid GenerationQueue'!AN$5:AN$410,'Grid GenerationQueue'!$AZ$5:$AZ$410,$B36,'Grid GenerationQueue'!$BA$5:$BA$410,$C36,'Grid GenerationQueue'!$BH$5:$BH$410,"&lt;&gt;"&amp;"",'Grid GenerationQueue'!$BD$5:$BD$410,"&lt;="&amp;$BE$3)</f>
        <v>0</v>
      </c>
      <c r="CL36">
        <f>SUMIFS('Grid GenerationQueue'!AO$5:AO$410,'Grid GenerationQueue'!$AZ$5:$AZ$410,$B36,'Grid GenerationQueue'!$BA$5:$BA$410,$C36,'Grid GenerationQueue'!$BH$5:$BH$410,"&lt;&gt;"&amp;"",'Grid GenerationQueue'!$BD$5:$BD$410,"&lt;="&amp;$BE$3)</f>
        <v>0</v>
      </c>
      <c r="CM36">
        <f>SUMIFS('Grid GenerationQueue'!AP$5:AP$410,'Grid GenerationQueue'!$AZ$5:$AZ$410,$B36,'Grid GenerationQueue'!$BA$5:$BA$410,$C36,'Grid GenerationQueue'!$BH$5:$BH$410,"&lt;&gt;"&amp;"",'Grid GenerationQueue'!$BD$5:$BD$410,"&lt;="&amp;$BE$3)</f>
        <v>0</v>
      </c>
      <c r="CN36">
        <f>SUMIFS('Grid GenerationQueue'!AQ$5:AQ$410,'Grid GenerationQueue'!$AZ$5:$AZ$410,$B36,'Grid GenerationQueue'!$BA$5:$BA$410,$C36,'Grid GenerationQueue'!$BH$5:$BH$410,"&lt;&gt;"&amp;"",'Grid GenerationQueue'!$BD$5:$BD$410,"&lt;="&amp;$BE$3)</f>
        <v>0</v>
      </c>
      <c r="CO36">
        <f>SUMIFS('Grid GenerationQueue'!AR$5:AR$410,'Grid GenerationQueue'!$AZ$5:$AZ$410,$B36,'Grid GenerationQueue'!$BA$5:$BA$410,$C36,'Grid GenerationQueue'!$BH$5:$BH$410,"&lt;&gt;"&amp;"",'Grid GenerationQueue'!$BD$5:$BD$410,"&lt;="&amp;$BE$3)</f>
        <v>0</v>
      </c>
      <c r="CQ36">
        <f>SUMIFS('Grid GenerationQueue'!AG$5:AG$410,'Grid GenerationQueue'!$AZ$5:$AZ$410,$B36,'Grid GenerationQueue'!$BA$5:$BA$410,$C36,'Grid GenerationQueue'!$BK$5:$BK$410,"&gt;0",'Grid GenerationQueue'!$BD$5:$BD$410,"&lt;="&amp;$BE$3)</f>
        <v>0</v>
      </c>
      <c r="CR36">
        <f>SUMIFS('Grid GenerationQueue'!AH$5:AH$410,'Grid GenerationQueue'!$AZ$5:$AZ$410,$B36,'Grid GenerationQueue'!$BA$5:$BA$410,$C36,'Grid GenerationQueue'!$BK$5:$BK$410,"&gt;0",'Grid GenerationQueue'!$BD$5:$BD$410,"&lt;="&amp;$BE$3)</f>
        <v>0</v>
      </c>
      <c r="CS36">
        <f>SUMIFS('Grid GenerationQueue'!AI$5:AI$410,'Grid GenerationQueue'!$AZ$5:$AZ$410,$B36,'Grid GenerationQueue'!$BA$5:$BA$410,$C36,'Grid GenerationQueue'!$BK$5:$BK$410,"&gt;0",'Grid GenerationQueue'!$BD$5:$BD$410,"&lt;="&amp;$BE$3)</f>
        <v>0</v>
      </c>
      <c r="CT36">
        <f>SUMIFS('Grid GenerationQueue'!AJ$5:AJ$410,'Grid GenerationQueue'!$AZ$5:$AZ$410,$B36,'Grid GenerationQueue'!$BA$5:$BA$410,$C36,'Grid GenerationQueue'!$BK$5:$BK$410,"&gt;0",'Grid GenerationQueue'!$BD$5:$BD$410,"&lt;="&amp;$BE$3)</f>
        <v>0</v>
      </c>
      <c r="CU36">
        <f>SUMIFS('Grid GenerationQueue'!AK$5:AK$410,'Grid GenerationQueue'!$AZ$5:$AZ$410,$B36,'Grid GenerationQueue'!$BA$5:$BA$410,$C36,'Grid GenerationQueue'!$BK$5:$BK$410,"&gt;0",'Grid GenerationQueue'!$BD$5:$BD$410,"&lt;="&amp;$BE$3)</f>
        <v>0</v>
      </c>
      <c r="CV36">
        <f>SUMIFS('Grid GenerationQueue'!AL$5:AL$410,'Grid GenerationQueue'!$AZ$5:$AZ$410,$B36,'Grid GenerationQueue'!$BA$5:$BA$410,$C36,'Grid GenerationQueue'!$BK$5:$BK$410,"&gt;0",'Grid GenerationQueue'!$BD$5:$BD$410,"&lt;="&amp;$BE$3)</f>
        <v>0</v>
      </c>
      <c r="CW36">
        <f>SUMIFS('Grid GenerationQueue'!AM$5:AM$410,'Grid GenerationQueue'!$AZ$5:$AZ$410,$B36,'Grid GenerationQueue'!$BA$5:$BA$410,$C36,'Grid GenerationQueue'!$BK$5:$BK$410,"&gt;0",'Grid GenerationQueue'!$BD$5:$BD$410,"&lt;="&amp;$BE$3)</f>
        <v>0</v>
      </c>
      <c r="CX36">
        <f>SUMIFS('Grid GenerationQueue'!AN$5:AN$410,'Grid GenerationQueue'!$AZ$5:$AZ$410,$B36,'Grid GenerationQueue'!$BA$5:$BA$410,$C36,'Grid GenerationQueue'!$BK$5:$BK$410,"&gt;0",'Grid GenerationQueue'!$BD$5:$BD$410,"&lt;="&amp;$BE$3)</f>
        <v>0</v>
      </c>
      <c r="CY36">
        <f>SUMIFS('Grid GenerationQueue'!AO$5:AO$410,'Grid GenerationQueue'!$AZ$5:$AZ$410,$B36,'Grid GenerationQueue'!$BA$5:$BA$410,$C36,'Grid GenerationQueue'!$BK$5:$BK$410,"&gt;0",'Grid GenerationQueue'!$BD$5:$BD$410,"&lt;="&amp;$BE$3)</f>
        <v>0</v>
      </c>
      <c r="CZ36">
        <f>SUMIFS('Grid GenerationQueue'!AP$5:AP$410,'Grid GenerationQueue'!$AZ$5:$AZ$410,$B36,'Grid GenerationQueue'!$BA$5:$BA$410,$C36,'Grid GenerationQueue'!$BK$5:$BK$410,"&gt;0",'Grid GenerationQueue'!$BD$5:$BD$410,"&lt;="&amp;$BE$3)</f>
        <v>0</v>
      </c>
      <c r="DA36">
        <f>SUMIFS('Grid GenerationQueue'!AQ$5:AQ$410,'Grid GenerationQueue'!$AZ$5:$AZ$410,$B36,'Grid GenerationQueue'!$BA$5:$BA$410,$C36,'Grid GenerationQueue'!$BK$5:$BK$410,"&gt;0",'Grid GenerationQueue'!$BD$5:$BD$410,"&lt;="&amp;$BE$3)</f>
        <v>0</v>
      </c>
      <c r="DB36">
        <f>SUMIFS('Grid GenerationQueue'!AR$5:AR$410,'Grid GenerationQueue'!$AZ$5:$AZ$410,$B36,'Grid GenerationQueue'!$BA$5:$BA$410,$C36,'Grid GenerationQueue'!$BK$5:$BK$410,"&gt;0",'Grid GenerationQueue'!$BD$5:$BD$410,"&lt;="&amp;$BE$3)</f>
        <v>0</v>
      </c>
    </row>
    <row r="37" spans="1:106" x14ac:dyDescent="0.35">
      <c r="A37" t="s">
        <v>75</v>
      </c>
      <c r="B37" t="s">
        <v>4767</v>
      </c>
      <c r="C37">
        <v>69</v>
      </c>
      <c r="D37">
        <f>SUMIFS('Grid GenerationQueue'!AG$5:AG$410,'Grid GenerationQueue'!$AZ$5:$AZ$410,$B37,'Grid GenerationQueue'!$BA$5:$BA$410,$C37)</f>
        <v>0</v>
      </c>
      <c r="E37">
        <f>SUMIFS('Grid GenerationQueue'!AH$5:AH$410,'Grid GenerationQueue'!$AZ$5:$AZ$410,$B37,'Grid GenerationQueue'!$BA$5:$BA$410,$C37)</f>
        <v>0</v>
      </c>
      <c r="F37">
        <f>SUMIFS('Grid GenerationQueue'!AI$5:AI$410,'Grid GenerationQueue'!$AZ$5:$AZ$410,$B37,'Grid GenerationQueue'!$BA$5:$BA$410,$C37)</f>
        <v>0</v>
      </c>
      <c r="G37">
        <f>SUMIFS('Grid GenerationQueue'!AJ$5:AJ$410,'Grid GenerationQueue'!$AZ$5:$AZ$410,$B37,'Grid GenerationQueue'!$BA$5:$BA$410,$C37)</f>
        <v>0</v>
      </c>
      <c r="H37">
        <f>SUMIFS('Grid GenerationQueue'!AK$5:AK$410,'Grid GenerationQueue'!$AZ$5:$AZ$410,$B37,'Grid GenerationQueue'!$BA$5:$BA$410,$C37)</f>
        <v>0</v>
      </c>
      <c r="I37">
        <f>SUMIFS('Grid GenerationQueue'!AL$5:AL$410,'Grid GenerationQueue'!$AZ$5:$AZ$410,$B37,'Grid GenerationQueue'!$BA$5:$BA$410,$C37)</f>
        <v>0</v>
      </c>
      <c r="J37">
        <f>SUMIFS('Grid GenerationQueue'!AM$5:AM$410,'Grid GenerationQueue'!$AZ$5:$AZ$410,$B37,'Grid GenerationQueue'!$BA$5:$BA$410,$C37)</f>
        <v>0</v>
      </c>
      <c r="K37">
        <f>SUMIFS('Grid GenerationQueue'!AN$5:AN$410,'Grid GenerationQueue'!$AZ$5:$AZ$410,$B37,'Grid GenerationQueue'!$BA$5:$BA$410,$C37)</f>
        <v>0</v>
      </c>
      <c r="L37">
        <f>SUMIFS('Grid GenerationQueue'!AO$5:AO$410,'Grid GenerationQueue'!$AZ$5:$AZ$410,$B37,'Grid GenerationQueue'!$BA$5:$BA$410,$C37)</f>
        <v>0</v>
      </c>
      <c r="M37">
        <f>SUMIFS('Grid GenerationQueue'!AP$5:AP$410,'Grid GenerationQueue'!$AZ$5:$AZ$410,$B37,'Grid GenerationQueue'!$BA$5:$BA$410,$C37)</f>
        <v>0</v>
      </c>
      <c r="N37">
        <f>SUMIFS('Grid GenerationQueue'!AQ$5:AQ$410,'Grid GenerationQueue'!$AZ$5:$AZ$410,$B37,'Grid GenerationQueue'!$BA$5:$BA$410,$C37)</f>
        <v>0</v>
      </c>
      <c r="O37">
        <f>SUMIFS('Grid GenerationQueue'!AR$5:AR$410,'Grid GenerationQueue'!$AZ$5:$AZ$410,$B37,'Grid GenerationQueue'!$BA$5:$BA$410,$C37)</f>
        <v>0</v>
      </c>
      <c r="Q37">
        <f>SUMIFS('Grid GenerationQueue'!AG$5:AG$410,'Grid GenerationQueue'!$AZ$5:$AZ$410,$B37,'Grid GenerationQueue'!$BA$5:$BA$410,$C37,'Grid GenerationQueue'!$BJ$5:$BJ$410,"Executed")</f>
        <v>0</v>
      </c>
      <c r="R37">
        <f>SUMIFS('Grid GenerationQueue'!AH$5:AH$410,'Grid GenerationQueue'!$AZ$5:$AZ$410,$B37,'Grid GenerationQueue'!$BA$5:$BA$410,$C37,'Grid GenerationQueue'!$BJ$5:$BJ$410,"Executed")</f>
        <v>0</v>
      </c>
      <c r="S37">
        <f>SUMIFS('Grid GenerationQueue'!AI$5:AI$410,'Grid GenerationQueue'!$AZ$5:$AZ$410,$B37,'Grid GenerationQueue'!$BA$5:$BA$410,$C37,'Grid GenerationQueue'!$BJ$5:$BJ$410,"Executed")</f>
        <v>0</v>
      </c>
      <c r="T37">
        <f>SUMIFS('Grid GenerationQueue'!AJ$5:AJ$410,'Grid GenerationQueue'!$AZ$5:$AZ$410,$B37,'Grid GenerationQueue'!$BA$5:$BA$410,$C37,'Grid GenerationQueue'!$BJ$5:$BJ$410,"Executed")</f>
        <v>0</v>
      </c>
      <c r="U37">
        <f>SUMIFS('Grid GenerationQueue'!AK$5:AK$410,'Grid GenerationQueue'!$AZ$5:$AZ$410,$B37,'Grid GenerationQueue'!$BA$5:$BA$410,$C37,'Grid GenerationQueue'!$BJ$5:$BJ$410,"Executed")</f>
        <v>0</v>
      </c>
      <c r="V37">
        <f>SUMIFS('Grid GenerationQueue'!AL$5:AL$410,'Grid GenerationQueue'!$AZ$5:$AZ$410,$B37,'Grid GenerationQueue'!$BA$5:$BA$410,$C37,'Grid GenerationQueue'!$BJ$5:$BJ$410,"Executed")</f>
        <v>0</v>
      </c>
      <c r="W37">
        <f>SUMIFS('Grid GenerationQueue'!AM$5:AM$410,'Grid GenerationQueue'!$AZ$5:$AZ$410,$B37,'Grid GenerationQueue'!$BA$5:$BA$410,$C37,'Grid GenerationQueue'!$BJ$5:$BJ$410,"Executed")</f>
        <v>0</v>
      </c>
      <c r="X37">
        <f>SUMIFS('Grid GenerationQueue'!AN$5:AN$410,'Grid GenerationQueue'!$AZ$5:$AZ$410,$B37,'Grid GenerationQueue'!$BA$5:$BA$410,$C37,'Grid GenerationQueue'!$BJ$5:$BJ$410,"Executed")</f>
        <v>0</v>
      </c>
      <c r="Y37">
        <f>SUMIFS('Grid GenerationQueue'!AO$5:AO$410,'Grid GenerationQueue'!$AZ$5:$AZ$410,$B37,'Grid GenerationQueue'!$BA$5:$BA$410,$C37,'Grid GenerationQueue'!$BJ$5:$BJ$410,"Executed")</f>
        <v>0</v>
      </c>
      <c r="Z37">
        <f>SUMIFS('Grid GenerationQueue'!AP$5:AP$410,'Grid GenerationQueue'!$AZ$5:$AZ$410,$B37,'Grid GenerationQueue'!$BA$5:$BA$410,$C37,'Grid GenerationQueue'!$BJ$5:$BJ$410,"Executed")</f>
        <v>0</v>
      </c>
      <c r="AA37">
        <f>SUMIFS('Grid GenerationQueue'!AQ$5:AQ$410,'Grid GenerationQueue'!$AZ$5:$AZ$410,$B37,'Grid GenerationQueue'!$BA$5:$BA$410,$C37,'Grid GenerationQueue'!$BJ$5:$BJ$410,"Executed")</f>
        <v>0</v>
      </c>
      <c r="AB37">
        <f>SUMIFS('Grid GenerationQueue'!AR$5:AR$410,'Grid GenerationQueue'!$AZ$5:$AZ$410,$B37,'Grid GenerationQueue'!$BA$5:$BA$410,$C37,'Grid GenerationQueue'!$BJ$5:$BJ$410,"Executed")</f>
        <v>0</v>
      </c>
      <c r="AD37">
        <f>SUMIFS('Grid GenerationQueue'!AG$5:AG$410,'Grid GenerationQueue'!$AZ$5:$AZ$410,$B37,'Grid GenerationQueue'!$BA$5:$BA$410,$C37,'Grid GenerationQueue'!$BH$5:$BH$410,"&lt;&gt;"&amp;"")+SUMIFS('Grid GenerationQueue'!AG$5:AG$410,'Grid GenerationQueue'!$AZ$5:$AZ$410,$B37,'Grid GenerationQueue'!$BA$5:$BA$410,$C37,'Grid GenerationQueue'!$BH$5:$BH$410,"",'Grid GenerationQueue'!$AC$5:$AC$410,1)</f>
        <v>0</v>
      </c>
      <c r="AE37">
        <f>SUMIFS('Grid GenerationQueue'!AH$5:AH$410,'Grid GenerationQueue'!$AZ$5:$AZ$410,$B37,'Grid GenerationQueue'!$BA$5:$BA$410,$C37,'Grid GenerationQueue'!$BH$5:$BH$410,"&lt;&gt;"&amp;"")+SUMIFS('Grid GenerationQueue'!AH$5:AH$410,'Grid GenerationQueue'!$AZ$5:$AZ$410,$B37,'Grid GenerationQueue'!$BA$5:$BA$410,$C37,'Grid GenerationQueue'!$BH$5:$BH$410,"",'Grid GenerationQueue'!$AC$5:$AC$410,1)</f>
        <v>0</v>
      </c>
      <c r="AF37">
        <f>SUMIFS('Grid GenerationQueue'!AI$5:AI$410,'Grid GenerationQueue'!$AZ$5:$AZ$410,$B37,'Grid GenerationQueue'!$BA$5:$BA$410,$C37,'Grid GenerationQueue'!$BH$5:$BH$410,"&lt;&gt;"&amp;"")+SUMIFS('Grid GenerationQueue'!AI$5:AI$410,'Grid GenerationQueue'!$AZ$5:$AZ$410,$B37,'Grid GenerationQueue'!$BA$5:$BA$410,$C37,'Grid GenerationQueue'!$BH$5:$BH$410,"",'Grid GenerationQueue'!$AC$5:$AC$410,1)</f>
        <v>0</v>
      </c>
      <c r="AG37">
        <f>SUMIFS('Grid GenerationQueue'!AJ$5:AJ$410,'Grid GenerationQueue'!$AZ$5:$AZ$410,$B37,'Grid GenerationQueue'!$BA$5:$BA$410,$C37,'Grid GenerationQueue'!$BH$5:$BH$410,"&lt;&gt;"&amp;"")+SUMIFS('Grid GenerationQueue'!AJ$5:AJ$410,'Grid GenerationQueue'!$AZ$5:$AZ$410,$B37,'Grid GenerationQueue'!$BA$5:$BA$410,$C37,'Grid GenerationQueue'!$BH$5:$BH$410,"",'Grid GenerationQueue'!$AC$5:$AC$410,1)</f>
        <v>0</v>
      </c>
      <c r="AH37">
        <f>SUMIFS('Grid GenerationQueue'!AK$5:AK$410,'Grid GenerationQueue'!$AZ$5:$AZ$410,$B37,'Grid GenerationQueue'!$BA$5:$BA$410,$C37,'Grid GenerationQueue'!$BH$5:$BH$410,"&lt;&gt;"&amp;"")+SUMIFS('Grid GenerationQueue'!AK$5:AK$410,'Grid GenerationQueue'!$AZ$5:$AZ$410,$B37,'Grid GenerationQueue'!$BA$5:$BA$410,$C37,'Grid GenerationQueue'!$BH$5:$BH$410,"",'Grid GenerationQueue'!$AC$5:$AC$410,1)</f>
        <v>0</v>
      </c>
      <c r="AI37">
        <f>SUMIFS('Grid GenerationQueue'!AL$5:AL$410,'Grid GenerationQueue'!$AZ$5:$AZ$410,$B37,'Grid GenerationQueue'!$BA$5:$BA$410,$C37,'Grid GenerationQueue'!$BH$5:$BH$410,"&lt;&gt;"&amp;"")+SUMIFS('Grid GenerationQueue'!AL$5:AL$410,'Grid GenerationQueue'!$AZ$5:$AZ$410,$B37,'Grid GenerationQueue'!$BA$5:$BA$410,$C37,'Grid GenerationQueue'!$BH$5:$BH$410,"",'Grid GenerationQueue'!$AC$5:$AC$410,1)</f>
        <v>0</v>
      </c>
      <c r="AJ37">
        <f>SUMIFS('Grid GenerationQueue'!AM$5:AM$410,'Grid GenerationQueue'!$AZ$5:$AZ$410,$B37,'Grid GenerationQueue'!$BA$5:$BA$410,$C37,'Grid GenerationQueue'!$BH$5:$BH$410,"&lt;&gt;"&amp;"")+SUMIFS('Grid GenerationQueue'!AM$5:AM$410,'Grid GenerationQueue'!$AZ$5:$AZ$410,$B37,'Grid GenerationQueue'!$BA$5:$BA$410,$C37,'Grid GenerationQueue'!$BH$5:$BH$410,"",'Grid GenerationQueue'!$AC$5:$AC$410,1)</f>
        <v>0</v>
      </c>
      <c r="AK37">
        <f>SUMIFS('Grid GenerationQueue'!AN$5:AN$410,'Grid GenerationQueue'!$AZ$5:$AZ$410,$B37,'Grid GenerationQueue'!$BA$5:$BA$410,$C37,'Grid GenerationQueue'!$BH$5:$BH$410,"&lt;&gt;"&amp;"")+SUMIFS('Grid GenerationQueue'!AN$5:AN$410,'Grid GenerationQueue'!$AZ$5:$AZ$410,$B37,'Grid GenerationQueue'!$BA$5:$BA$410,$C37,'Grid GenerationQueue'!$BH$5:$BH$410,"",'Grid GenerationQueue'!$AC$5:$AC$410,1)</f>
        <v>0</v>
      </c>
      <c r="AL37">
        <f>SUMIFS('Grid GenerationQueue'!AO$5:AO$410,'Grid GenerationQueue'!$AZ$5:$AZ$410,$B37,'Grid GenerationQueue'!$BA$5:$BA$410,$C37,'Grid GenerationQueue'!$BH$5:$BH$410,"&lt;&gt;"&amp;"")+SUMIFS('Grid GenerationQueue'!AO$5:AO$410,'Grid GenerationQueue'!$AZ$5:$AZ$410,$B37,'Grid GenerationQueue'!$BA$5:$BA$410,$C37,'Grid GenerationQueue'!$BH$5:$BH$410,"",'Grid GenerationQueue'!$AC$5:$AC$410,1)</f>
        <v>0</v>
      </c>
      <c r="AM37">
        <f>SUMIFS('Grid GenerationQueue'!AP$5:AP$410,'Grid GenerationQueue'!$AZ$5:$AZ$410,$B37,'Grid GenerationQueue'!$BA$5:$BA$410,$C37,'Grid GenerationQueue'!$BH$5:$BH$410,"&lt;&gt;"&amp;"")+SUMIFS('Grid GenerationQueue'!AP$5:AP$410,'Grid GenerationQueue'!$AZ$5:$AZ$410,$B37,'Grid GenerationQueue'!$BA$5:$BA$410,$C37,'Grid GenerationQueue'!$BH$5:$BH$410,"",'Grid GenerationQueue'!$AC$5:$AC$410,1)</f>
        <v>0</v>
      </c>
      <c r="AN37">
        <f>SUMIFS('Grid GenerationQueue'!AQ$5:AQ$410,'Grid GenerationQueue'!$AZ$5:$AZ$410,$B37,'Grid GenerationQueue'!$BA$5:$BA$410,$C37,'Grid GenerationQueue'!$BH$5:$BH$410,"&lt;&gt;"&amp;"")+SUMIFS('Grid GenerationQueue'!AQ$5:AQ$410,'Grid GenerationQueue'!$AZ$5:$AZ$410,$B37,'Grid GenerationQueue'!$BA$5:$BA$410,$C37,'Grid GenerationQueue'!$BH$5:$BH$410,"",'Grid GenerationQueue'!$AC$5:$AC$410,1)</f>
        <v>0</v>
      </c>
      <c r="AO37">
        <f>SUMIFS('Grid GenerationQueue'!AR$5:AR$410,'Grid GenerationQueue'!$AZ$5:$AZ$410,$B37,'Grid GenerationQueue'!$BA$5:$BA$410,$C37,'Grid GenerationQueue'!$BH$5:$BH$410,"&lt;&gt;"&amp;"")+SUMIFS('Grid GenerationQueue'!AR$5:AR$410,'Grid GenerationQueue'!$AZ$5:$AZ$410,$B37,'Grid GenerationQueue'!$BA$5:$BA$410,$C37,'Grid GenerationQueue'!$BH$5:$BH$410,"",'Grid GenerationQueue'!$AC$5:$AC$410,1)</f>
        <v>0</v>
      </c>
      <c r="AQ37">
        <f>SUMIFS('Grid GenerationQueue'!AG$5:AG$410,'Grid GenerationQueue'!$AZ$5:$AZ$410,$B37,'Grid GenerationQueue'!$BA$5:$BA$410,$C37,'Grid GenerationQueue'!$BK$5:$BK$410,"&gt;0")</f>
        <v>0</v>
      </c>
      <c r="AR37">
        <f>SUMIFS('Grid GenerationQueue'!AH$5:AH$410,'Grid GenerationQueue'!$AZ$5:$AZ$410,$B37,'Grid GenerationQueue'!$BA$5:$BA$410,$C37,'Grid GenerationQueue'!$BK$5:$BK$410,"&gt;0")</f>
        <v>0</v>
      </c>
      <c r="AS37">
        <f>SUMIFS('Grid GenerationQueue'!AI$5:AI$410,'Grid GenerationQueue'!$AZ$5:$AZ$410,$B37,'Grid GenerationQueue'!$BA$5:$BA$410,$C37,'Grid GenerationQueue'!$BK$5:$BK$410,"&gt;0")</f>
        <v>0</v>
      </c>
      <c r="AT37">
        <f>SUMIFS('Grid GenerationQueue'!AJ$5:AJ$410,'Grid GenerationQueue'!$AZ$5:$AZ$410,$B37,'Grid GenerationQueue'!$BA$5:$BA$410,$C37,'Grid GenerationQueue'!$BK$5:$BK$410,"&gt;0")</f>
        <v>0</v>
      </c>
      <c r="AU37">
        <f>SUMIFS('Grid GenerationQueue'!AK$5:AK$410,'Grid GenerationQueue'!$AZ$5:$AZ$410,$B37,'Grid GenerationQueue'!$BA$5:$BA$410,$C37,'Grid GenerationQueue'!$BK$5:$BK$410,"&gt;0")</f>
        <v>0</v>
      </c>
      <c r="AV37">
        <f>SUMIFS('Grid GenerationQueue'!AL$5:AL$410,'Grid GenerationQueue'!$AZ$5:$AZ$410,$B37,'Grid GenerationQueue'!$BA$5:$BA$410,$C37,'Grid GenerationQueue'!$BK$5:$BK$410,"&gt;0")</f>
        <v>0</v>
      </c>
      <c r="AW37">
        <f>SUMIFS('Grid GenerationQueue'!AM$5:AM$410,'Grid GenerationQueue'!$AZ$5:$AZ$410,$B37,'Grid GenerationQueue'!$BA$5:$BA$410,$C37,'Grid GenerationQueue'!$BK$5:$BK$410,"&gt;0")</f>
        <v>0</v>
      </c>
      <c r="AX37">
        <f>SUMIFS('Grid GenerationQueue'!AN$5:AN$410,'Grid GenerationQueue'!$AZ$5:$AZ$410,$B37,'Grid GenerationQueue'!$BA$5:$BA$410,$C37,'Grid GenerationQueue'!$BK$5:$BK$410,"&gt;0")</f>
        <v>0</v>
      </c>
      <c r="AY37">
        <f>SUMIFS('Grid GenerationQueue'!AO$5:AO$410,'Grid GenerationQueue'!$AZ$5:$AZ$410,$B37,'Grid GenerationQueue'!$BA$5:$BA$410,$C37,'Grid GenerationQueue'!$BK$5:$BK$410,"&gt;0")</f>
        <v>0</v>
      </c>
      <c r="AZ37">
        <f>SUMIFS('Grid GenerationQueue'!AP$5:AP$410,'Grid GenerationQueue'!$AZ$5:$AZ$410,$B37,'Grid GenerationQueue'!$BA$5:$BA$410,$C37,'Grid GenerationQueue'!$BK$5:$BK$410,"&gt;0")</f>
        <v>0</v>
      </c>
      <c r="BA37">
        <f>SUMIFS('Grid GenerationQueue'!AQ$5:AQ$410,'Grid GenerationQueue'!$AZ$5:$AZ$410,$B37,'Grid GenerationQueue'!$BA$5:$BA$410,$C37,'Grid GenerationQueue'!$BK$5:$BK$410,"&gt;0")</f>
        <v>0</v>
      </c>
      <c r="BB37">
        <f>SUMIFS('Grid GenerationQueue'!AR$5:AR$410,'Grid GenerationQueue'!$AZ$5:$AZ$410,$B37,'Grid GenerationQueue'!$BA$5:$BA$410,$C37,'Grid GenerationQueue'!$BK$5:$BK$410,"&gt;0")</f>
        <v>0</v>
      </c>
      <c r="BD37">
        <f>SUMIFS('Grid GenerationQueue'!AG$5:AG$410,'Grid GenerationQueue'!$AZ$5:$AZ$410,$B37,'Grid GenerationQueue'!$BA$5:$BA$410,$C37,'Grid GenerationQueue'!$BD$5:$BD$410,"&lt;="&amp;$BE$3)</f>
        <v>0</v>
      </c>
      <c r="BE37">
        <f>SUMIFS('Grid GenerationQueue'!AH$5:AH$410,'Grid GenerationQueue'!$AZ$5:$AZ$410,$B37,'Grid GenerationQueue'!$BA$5:$BA$410,$C37,'Grid GenerationQueue'!$BD$5:$BD$410,"&lt;="&amp;$BE$3)</f>
        <v>0</v>
      </c>
      <c r="BF37">
        <f>SUMIFS('Grid GenerationQueue'!AI$5:AI$410,'Grid GenerationQueue'!$AZ$5:$AZ$410,$B37,'Grid GenerationQueue'!$BA$5:$BA$410,$C37,'Grid GenerationQueue'!$BD$5:$BD$410,"&lt;="&amp;$BE$3)</f>
        <v>0</v>
      </c>
      <c r="BG37">
        <f>SUMIFS('Grid GenerationQueue'!AJ$5:AJ$410,'Grid GenerationQueue'!$AZ$5:$AZ$410,$B37,'Grid GenerationQueue'!$BA$5:$BA$410,$C37,'Grid GenerationQueue'!$BD$5:$BD$410,"&lt;="&amp;$BE$3)</f>
        <v>0</v>
      </c>
      <c r="BH37">
        <f>SUMIFS('Grid GenerationQueue'!AK$5:AK$410,'Grid GenerationQueue'!$AZ$5:$AZ$410,$B37,'Grid GenerationQueue'!$BA$5:$BA$410,$C37,'Grid GenerationQueue'!$BD$5:$BD$410,"&lt;="&amp;$BE$3)</f>
        <v>0</v>
      </c>
      <c r="BI37">
        <f>SUMIFS('Grid GenerationQueue'!AL$5:AL$410,'Grid GenerationQueue'!$AZ$5:$AZ$410,$B37,'Grid GenerationQueue'!$BA$5:$BA$410,$C37,'Grid GenerationQueue'!$BD$5:$BD$410,"&lt;="&amp;$BE$3)</f>
        <v>0</v>
      </c>
      <c r="BJ37">
        <f>SUMIFS('Grid GenerationQueue'!AM$5:AM$410,'Grid GenerationQueue'!$AZ$5:$AZ$410,$B37,'Grid GenerationQueue'!$BA$5:$BA$410,$C37,'Grid GenerationQueue'!$BD$5:$BD$410,"&lt;="&amp;$BE$3)</f>
        <v>0</v>
      </c>
      <c r="BK37">
        <f>SUMIFS('Grid GenerationQueue'!AN$5:AN$410,'Grid GenerationQueue'!$AZ$5:$AZ$410,$B37,'Grid GenerationQueue'!$BA$5:$BA$410,$C37,'Grid GenerationQueue'!$BD$5:$BD$410,"&lt;="&amp;$BE$3)</f>
        <v>0</v>
      </c>
      <c r="BL37">
        <f>SUMIFS('Grid GenerationQueue'!AO$5:AO$410,'Grid GenerationQueue'!$AZ$5:$AZ$410,$B37,'Grid GenerationQueue'!$BA$5:$BA$410,$C37,'Grid GenerationQueue'!$BD$5:$BD$410,"&lt;="&amp;$BE$3)</f>
        <v>0</v>
      </c>
      <c r="BM37">
        <f>SUMIFS('Grid GenerationQueue'!AP$5:AP$410,'Grid GenerationQueue'!$AZ$5:$AZ$410,$B37,'Grid GenerationQueue'!$BA$5:$BA$410,$C37,'Grid GenerationQueue'!$BD$5:$BD$410,"&lt;="&amp;$BE$3)</f>
        <v>0</v>
      </c>
      <c r="BN37">
        <f>SUMIFS('Grid GenerationQueue'!AQ$5:AQ$410,'Grid GenerationQueue'!$AZ$5:$AZ$410,$B37,'Grid GenerationQueue'!$BA$5:$BA$410,$C37,'Grid GenerationQueue'!$BD$5:$BD$410,"&lt;="&amp;$BE$3)</f>
        <v>0</v>
      </c>
      <c r="BO37">
        <f>SUMIFS('Grid GenerationQueue'!AR$5:AR$410,'Grid GenerationQueue'!$AZ$5:$AZ$410,$B37,'Grid GenerationQueue'!$BA$5:$BA$410,$C37,'Grid GenerationQueue'!$BD$5:$BD$410,"&lt;="&amp;$BE$3)</f>
        <v>0</v>
      </c>
      <c r="BQ37">
        <f>SUMIFS('Grid GenerationQueue'!AG$5:AG$410,'Grid GenerationQueue'!$AZ$5:$AZ$410,$B37,'Grid GenerationQueue'!$BA$5:$BA$410,$C37,'Grid GenerationQueue'!$BJ$5:$BJ$410,"Executed",'Grid GenerationQueue'!$BD$5:$BD$410,"&lt;="&amp;$BE$3)</f>
        <v>0</v>
      </c>
      <c r="BR37">
        <f>SUMIFS('Grid GenerationQueue'!AH$5:AH$410,'Grid GenerationQueue'!$AZ$5:$AZ$410,$B37,'Grid GenerationQueue'!$BA$5:$BA$410,$C37,'Grid GenerationQueue'!$BJ$5:$BJ$410,"Executed",'Grid GenerationQueue'!$BD$5:$BD$410,"&lt;="&amp;$BE$3)</f>
        <v>0</v>
      </c>
      <c r="BS37">
        <f>SUMIFS('Grid GenerationQueue'!AI$5:AI$410,'Grid GenerationQueue'!$AZ$5:$AZ$410,$B37,'Grid GenerationQueue'!$BA$5:$BA$410,$C37,'Grid GenerationQueue'!$BJ$5:$BJ$410,"Executed",'Grid GenerationQueue'!$BD$5:$BD$410,"&lt;="&amp;$BE$3)</f>
        <v>0</v>
      </c>
      <c r="BT37">
        <f>SUMIFS('Grid GenerationQueue'!AJ$5:AJ$410,'Grid GenerationQueue'!$AZ$5:$AZ$410,$B37,'Grid GenerationQueue'!$BA$5:$BA$410,$C37,'Grid GenerationQueue'!$BJ$5:$BJ$410,"Executed",'Grid GenerationQueue'!$BD$5:$BD$410,"&lt;="&amp;$BE$3)</f>
        <v>0</v>
      </c>
      <c r="BU37">
        <f>SUMIFS('Grid GenerationQueue'!AK$5:AK$410,'Grid GenerationQueue'!$AZ$5:$AZ$410,$B37,'Grid GenerationQueue'!$BA$5:$BA$410,$C37,'Grid GenerationQueue'!$BJ$5:$BJ$410,"Executed",'Grid GenerationQueue'!$BD$5:$BD$410,"&lt;="&amp;$BE$3)</f>
        <v>0</v>
      </c>
      <c r="BV37">
        <f>SUMIFS('Grid GenerationQueue'!AL$5:AL$410,'Grid GenerationQueue'!$AZ$5:$AZ$410,$B37,'Grid GenerationQueue'!$BA$5:$BA$410,$C37,'Grid GenerationQueue'!$BJ$5:$BJ$410,"Executed",'Grid GenerationQueue'!$BD$5:$BD$410,"&lt;="&amp;$BE$3)</f>
        <v>0</v>
      </c>
      <c r="BW37">
        <f>SUMIFS('Grid GenerationQueue'!AM$5:AM$410,'Grid GenerationQueue'!$AZ$5:$AZ$410,$B37,'Grid GenerationQueue'!$BA$5:$BA$410,$C37,'Grid GenerationQueue'!$BJ$5:$BJ$410,"Executed",'Grid GenerationQueue'!$BD$5:$BD$410,"&lt;="&amp;$BE$3)</f>
        <v>0</v>
      </c>
      <c r="BX37">
        <f>SUMIFS('Grid GenerationQueue'!AN$5:AN$410,'Grid GenerationQueue'!$AZ$5:$AZ$410,$B37,'Grid GenerationQueue'!$BA$5:$BA$410,$C37,'Grid GenerationQueue'!$BJ$5:$BJ$410,"Executed",'Grid GenerationQueue'!$BD$5:$BD$410,"&lt;="&amp;$BE$3)</f>
        <v>0</v>
      </c>
      <c r="BY37">
        <f>SUMIFS('Grid GenerationQueue'!AO$5:AO$410,'Grid GenerationQueue'!$AZ$5:$AZ$410,$B37,'Grid GenerationQueue'!$BA$5:$BA$410,$C37,'Grid GenerationQueue'!$BJ$5:$BJ$410,"Executed",'Grid GenerationQueue'!$BD$5:$BD$410,"&lt;="&amp;$BE$3)</f>
        <v>0</v>
      </c>
      <c r="BZ37">
        <f>SUMIFS('Grid GenerationQueue'!AP$5:AP$410,'Grid GenerationQueue'!$AZ$5:$AZ$410,$B37,'Grid GenerationQueue'!$BA$5:$BA$410,$C37,'Grid GenerationQueue'!$BJ$5:$BJ$410,"Executed",'Grid GenerationQueue'!$BD$5:$BD$410,"&lt;="&amp;$BE$3)</f>
        <v>0</v>
      </c>
      <c r="CA37">
        <f>SUMIFS('Grid GenerationQueue'!AQ$5:AQ$410,'Grid GenerationQueue'!$AZ$5:$AZ$410,$B37,'Grid GenerationQueue'!$BA$5:$BA$410,$C37,'Grid GenerationQueue'!$BJ$5:$BJ$410,"Executed",'Grid GenerationQueue'!$BD$5:$BD$410,"&lt;="&amp;$BE$3)</f>
        <v>0</v>
      </c>
      <c r="CB37">
        <f>SUMIFS('Grid GenerationQueue'!AR$5:AR$410,'Grid GenerationQueue'!$AZ$5:$AZ$410,$B37,'Grid GenerationQueue'!$BA$5:$BA$410,$C37,'Grid GenerationQueue'!$BJ$5:$BJ$410,"Executed",'Grid GenerationQueue'!$BD$5:$BD$410,"&lt;="&amp;$BE$3)</f>
        <v>0</v>
      </c>
      <c r="CD37">
        <f>SUMIFS('Grid GenerationQueue'!AG$5:AG$410,'Grid GenerationQueue'!$AZ$5:$AZ$410,$B37,'Grid GenerationQueue'!$BA$5:$BA$410,$C37,'Grid GenerationQueue'!$BH$5:$BH$410,"&lt;&gt;"&amp;"",'Grid GenerationQueue'!$BD$5:$BD$410,"&lt;="&amp;$BE$3)</f>
        <v>0</v>
      </c>
      <c r="CE37">
        <f>SUMIFS('Grid GenerationQueue'!AH$5:AH$410,'Grid GenerationQueue'!$AZ$5:$AZ$410,$B37,'Grid GenerationQueue'!$BA$5:$BA$410,$C37,'Grid GenerationQueue'!$BH$5:$BH$410,"&lt;&gt;"&amp;"",'Grid GenerationQueue'!$BD$5:$BD$410,"&lt;="&amp;$BE$3)</f>
        <v>0</v>
      </c>
      <c r="CF37">
        <f>SUMIFS('Grid GenerationQueue'!AI$5:AI$410,'Grid GenerationQueue'!$AZ$5:$AZ$410,$B37,'Grid GenerationQueue'!$BA$5:$BA$410,$C37,'Grid GenerationQueue'!$BH$5:$BH$410,"&lt;&gt;"&amp;"",'Grid GenerationQueue'!$BD$5:$BD$410,"&lt;="&amp;$BE$3)</f>
        <v>0</v>
      </c>
      <c r="CG37">
        <f>SUMIFS('Grid GenerationQueue'!AJ$5:AJ$410,'Grid GenerationQueue'!$AZ$5:$AZ$410,$B37,'Grid GenerationQueue'!$BA$5:$BA$410,$C37,'Grid GenerationQueue'!$BH$5:$BH$410,"&lt;&gt;"&amp;"",'Grid GenerationQueue'!$BD$5:$BD$410,"&lt;="&amp;$BE$3)</f>
        <v>0</v>
      </c>
      <c r="CH37">
        <f>SUMIFS('Grid GenerationQueue'!AK$5:AK$410,'Grid GenerationQueue'!$AZ$5:$AZ$410,$B37,'Grid GenerationQueue'!$BA$5:$BA$410,$C37,'Grid GenerationQueue'!$BH$5:$BH$410,"&lt;&gt;"&amp;"",'Grid GenerationQueue'!$BD$5:$BD$410,"&lt;="&amp;$BE$3)</f>
        <v>0</v>
      </c>
      <c r="CI37">
        <f>SUMIFS('Grid GenerationQueue'!AL$5:AL$410,'Grid GenerationQueue'!$AZ$5:$AZ$410,$B37,'Grid GenerationQueue'!$BA$5:$BA$410,$C37,'Grid GenerationQueue'!$BH$5:$BH$410,"&lt;&gt;"&amp;"",'Grid GenerationQueue'!$BD$5:$BD$410,"&lt;="&amp;$BE$3)</f>
        <v>0</v>
      </c>
      <c r="CJ37">
        <f>SUMIFS('Grid GenerationQueue'!AM$5:AM$410,'Grid GenerationQueue'!$AZ$5:$AZ$410,$B37,'Grid GenerationQueue'!$BA$5:$BA$410,$C37,'Grid GenerationQueue'!$BH$5:$BH$410,"&lt;&gt;"&amp;"",'Grid GenerationQueue'!$BD$5:$BD$410,"&lt;="&amp;$BE$3)</f>
        <v>0</v>
      </c>
      <c r="CK37">
        <f>SUMIFS('Grid GenerationQueue'!AN$5:AN$410,'Grid GenerationQueue'!$AZ$5:$AZ$410,$B37,'Grid GenerationQueue'!$BA$5:$BA$410,$C37,'Grid GenerationQueue'!$BH$5:$BH$410,"&lt;&gt;"&amp;"",'Grid GenerationQueue'!$BD$5:$BD$410,"&lt;="&amp;$BE$3)</f>
        <v>0</v>
      </c>
      <c r="CL37">
        <f>SUMIFS('Grid GenerationQueue'!AO$5:AO$410,'Grid GenerationQueue'!$AZ$5:$AZ$410,$B37,'Grid GenerationQueue'!$BA$5:$BA$410,$C37,'Grid GenerationQueue'!$BH$5:$BH$410,"&lt;&gt;"&amp;"",'Grid GenerationQueue'!$BD$5:$BD$410,"&lt;="&amp;$BE$3)</f>
        <v>0</v>
      </c>
      <c r="CM37">
        <f>SUMIFS('Grid GenerationQueue'!AP$5:AP$410,'Grid GenerationQueue'!$AZ$5:$AZ$410,$B37,'Grid GenerationQueue'!$BA$5:$BA$410,$C37,'Grid GenerationQueue'!$BH$5:$BH$410,"&lt;&gt;"&amp;"",'Grid GenerationQueue'!$BD$5:$BD$410,"&lt;="&amp;$BE$3)</f>
        <v>0</v>
      </c>
      <c r="CN37">
        <f>SUMIFS('Grid GenerationQueue'!AQ$5:AQ$410,'Grid GenerationQueue'!$AZ$5:$AZ$410,$B37,'Grid GenerationQueue'!$BA$5:$BA$410,$C37,'Grid GenerationQueue'!$BH$5:$BH$410,"&lt;&gt;"&amp;"",'Grid GenerationQueue'!$BD$5:$BD$410,"&lt;="&amp;$BE$3)</f>
        <v>0</v>
      </c>
      <c r="CO37">
        <f>SUMIFS('Grid GenerationQueue'!AR$5:AR$410,'Grid GenerationQueue'!$AZ$5:$AZ$410,$B37,'Grid GenerationQueue'!$BA$5:$BA$410,$C37,'Grid GenerationQueue'!$BH$5:$BH$410,"&lt;&gt;"&amp;"",'Grid GenerationQueue'!$BD$5:$BD$410,"&lt;="&amp;$BE$3)</f>
        <v>0</v>
      </c>
      <c r="CQ37">
        <f>SUMIFS('Grid GenerationQueue'!AG$5:AG$410,'Grid GenerationQueue'!$AZ$5:$AZ$410,$B37,'Grid GenerationQueue'!$BA$5:$BA$410,$C37,'Grid GenerationQueue'!$BK$5:$BK$410,"&gt;0",'Grid GenerationQueue'!$BD$5:$BD$410,"&lt;="&amp;$BE$3)</f>
        <v>0</v>
      </c>
      <c r="CR37">
        <f>SUMIFS('Grid GenerationQueue'!AH$5:AH$410,'Grid GenerationQueue'!$AZ$5:$AZ$410,$B37,'Grid GenerationQueue'!$BA$5:$BA$410,$C37,'Grid GenerationQueue'!$BK$5:$BK$410,"&gt;0",'Grid GenerationQueue'!$BD$5:$BD$410,"&lt;="&amp;$BE$3)</f>
        <v>0</v>
      </c>
      <c r="CS37">
        <f>SUMIFS('Grid GenerationQueue'!AI$5:AI$410,'Grid GenerationQueue'!$AZ$5:$AZ$410,$B37,'Grid GenerationQueue'!$BA$5:$BA$410,$C37,'Grid GenerationQueue'!$BK$5:$BK$410,"&gt;0",'Grid GenerationQueue'!$BD$5:$BD$410,"&lt;="&amp;$BE$3)</f>
        <v>0</v>
      </c>
      <c r="CT37">
        <f>SUMIFS('Grid GenerationQueue'!AJ$5:AJ$410,'Grid GenerationQueue'!$AZ$5:$AZ$410,$B37,'Grid GenerationQueue'!$BA$5:$BA$410,$C37,'Grid GenerationQueue'!$BK$5:$BK$410,"&gt;0",'Grid GenerationQueue'!$BD$5:$BD$410,"&lt;="&amp;$BE$3)</f>
        <v>0</v>
      </c>
      <c r="CU37">
        <f>SUMIFS('Grid GenerationQueue'!AK$5:AK$410,'Grid GenerationQueue'!$AZ$5:$AZ$410,$B37,'Grid GenerationQueue'!$BA$5:$BA$410,$C37,'Grid GenerationQueue'!$BK$5:$BK$410,"&gt;0",'Grid GenerationQueue'!$BD$5:$BD$410,"&lt;="&amp;$BE$3)</f>
        <v>0</v>
      </c>
      <c r="CV37">
        <f>SUMIFS('Grid GenerationQueue'!AL$5:AL$410,'Grid GenerationQueue'!$AZ$5:$AZ$410,$B37,'Grid GenerationQueue'!$BA$5:$BA$410,$C37,'Grid GenerationQueue'!$BK$5:$BK$410,"&gt;0",'Grid GenerationQueue'!$BD$5:$BD$410,"&lt;="&amp;$BE$3)</f>
        <v>0</v>
      </c>
      <c r="CW37">
        <f>SUMIFS('Grid GenerationQueue'!AM$5:AM$410,'Grid GenerationQueue'!$AZ$5:$AZ$410,$B37,'Grid GenerationQueue'!$BA$5:$BA$410,$C37,'Grid GenerationQueue'!$BK$5:$BK$410,"&gt;0",'Grid GenerationQueue'!$BD$5:$BD$410,"&lt;="&amp;$BE$3)</f>
        <v>0</v>
      </c>
      <c r="CX37">
        <f>SUMIFS('Grid GenerationQueue'!AN$5:AN$410,'Grid GenerationQueue'!$AZ$5:$AZ$410,$B37,'Grid GenerationQueue'!$BA$5:$BA$410,$C37,'Grid GenerationQueue'!$BK$5:$BK$410,"&gt;0",'Grid GenerationQueue'!$BD$5:$BD$410,"&lt;="&amp;$BE$3)</f>
        <v>0</v>
      </c>
      <c r="CY37">
        <f>SUMIFS('Grid GenerationQueue'!AO$5:AO$410,'Grid GenerationQueue'!$AZ$5:$AZ$410,$B37,'Grid GenerationQueue'!$BA$5:$BA$410,$C37,'Grid GenerationQueue'!$BK$5:$BK$410,"&gt;0",'Grid GenerationQueue'!$BD$5:$BD$410,"&lt;="&amp;$BE$3)</f>
        <v>0</v>
      </c>
      <c r="CZ37">
        <f>SUMIFS('Grid GenerationQueue'!AP$5:AP$410,'Grid GenerationQueue'!$AZ$5:$AZ$410,$B37,'Grid GenerationQueue'!$BA$5:$BA$410,$C37,'Grid GenerationQueue'!$BK$5:$BK$410,"&gt;0",'Grid GenerationQueue'!$BD$5:$BD$410,"&lt;="&amp;$BE$3)</f>
        <v>0</v>
      </c>
      <c r="DA37">
        <f>SUMIFS('Grid GenerationQueue'!AQ$5:AQ$410,'Grid GenerationQueue'!$AZ$5:$AZ$410,$B37,'Grid GenerationQueue'!$BA$5:$BA$410,$C37,'Grid GenerationQueue'!$BK$5:$BK$410,"&gt;0",'Grid GenerationQueue'!$BD$5:$BD$410,"&lt;="&amp;$BE$3)</f>
        <v>0</v>
      </c>
      <c r="DB37">
        <f>SUMIFS('Grid GenerationQueue'!AR$5:AR$410,'Grid GenerationQueue'!$AZ$5:$AZ$410,$B37,'Grid GenerationQueue'!$BA$5:$BA$410,$C37,'Grid GenerationQueue'!$BK$5:$BK$410,"&gt;0",'Grid GenerationQueue'!$BD$5:$BD$410,"&lt;="&amp;$BE$3)</f>
        <v>0</v>
      </c>
    </row>
    <row r="38" spans="1:106" x14ac:dyDescent="0.35">
      <c r="A38" t="s">
        <v>75</v>
      </c>
      <c r="B38" t="s">
        <v>4767</v>
      </c>
      <c r="C38">
        <v>230</v>
      </c>
      <c r="D38">
        <f>SUMIFS('Grid GenerationQueue'!AG$5:AG$410,'Grid GenerationQueue'!$AZ$5:$AZ$410,$B38,'Grid GenerationQueue'!$BA$5:$BA$410,$C38)</f>
        <v>0</v>
      </c>
      <c r="E38">
        <f>SUMIFS('Grid GenerationQueue'!AH$5:AH$410,'Grid GenerationQueue'!$AZ$5:$AZ$410,$B38,'Grid GenerationQueue'!$BA$5:$BA$410,$C38)</f>
        <v>0</v>
      </c>
      <c r="F38">
        <f>SUMIFS('Grid GenerationQueue'!AI$5:AI$410,'Grid GenerationQueue'!$AZ$5:$AZ$410,$B38,'Grid GenerationQueue'!$BA$5:$BA$410,$C38)</f>
        <v>0</v>
      </c>
      <c r="G38">
        <f>SUMIFS('Grid GenerationQueue'!AJ$5:AJ$410,'Grid GenerationQueue'!$AZ$5:$AZ$410,$B38,'Grid GenerationQueue'!$BA$5:$BA$410,$C38)</f>
        <v>0</v>
      </c>
      <c r="H38">
        <f>SUMIFS('Grid GenerationQueue'!AK$5:AK$410,'Grid GenerationQueue'!$AZ$5:$AZ$410,$B38,'Grid GenerationQueue'!$BA$5:$BA$410,$C38)</f>
        <v>0</v>
      </c>
      <c r="I38">
        <f>SUMIFS('Grid GenerationQueue'!AL$5:AL$410,'Grid GenerationQueue'!$AZ$5:$AZ$410,$B38,'Grid GenerationQueue'!$BA$5:$BA$410,$C38)</f>
        <v>0</v>
      </c>
      <c r="J38">
        <f>SUMIFS('Grid GenerationQueue'!AM$5:AM$410,'Grid GenerationQueue'!$AZ$5:$AZ$410,$B38,'Grid GenerationQueue'!$BA$5:$BA$410,$C38)</f>
        <v>0</v>
      </c>
      <c r="K38">
        <f>SUMIFS('Grid GenerationQueue'!AN$5:AN$410,'Grid GenerationQueue'!$AZ$5:$AZ$410,$B38,'Grid GenerationQueue'!$BA$5:$BA$410,$C38)</f>
        <v>0</v>
      </c>
      <c r="L38">
        <f>SUMIFS('Grid GenerationQueue'!AO$5:AO$410,'Grid GenerationQueue'!$AZ$5:$AZ$410,$B38,'Grid GenerationQueue'!$BA$5:$BA$410,$C38)</f>
        <v>0</v>
      </c>
      <c r="M38">
        <f>SUMIFS('Grid GenerationQueue'!AP$5:AP$410,'Grid GenerationQueue'!$AZ$5:$AZ$410,$B38,'Grid GenerationQueue'!$BA$5:$BA$410,$C38)</f>
        <v>0</v>
      </c>
      <c r="N38">
        <f>SUMIFS('Grid GenerationQueue'!AQ$5:AQ$410,'Grid GenerationQueue'!$AZ$5:$AZ$410,$B38,'Grid GenerationQueue'!$BA$5:$BA$410,$C38)</f>
        <v>0</v>
      </c>
      <c r="O38">
        <f>SUMIFS('Grid GenerationQueue'!AR$5:AR$410,'Grid GenerationQueue'!$AZ$5:$AZ$410,$B38,'Grid GenerationQueue'!$BA$5:$BA$410,$C38)</f>
        <v>0</v>
      </c>
      <c r="Q38">
        <f>SUMIFS('Grid GenerationQueue'!AG$5:AG$410,'Grid GenerationQueue'!$AZ$5:$AZ$410,$B38,'Grid GenerationQueue'!$BA$5:$BA$410,$C38,'Grid GenerationQueue'!$BJ$5:$BJ$410,"Executed")</f>
        <v>0</v>
      </c>
      <c r="R38">
        <f>SUMIFS('Grid GenerationQueue'!AH$5:AH$410,'Grid GenerationQueue'!$AZ$5:$AZ$410,$B38,'Grid GenerationQueue'!$BA$5:$BA$410,$C38,'Grid GenerationQueue'!$BJ$5:$BJ$410,"Executed")</f>
        <v>0</v>
      </c>
      <c r="S38">
        <f>SUMIFS('Grid GenerationQueue'!AI$5:AI$410,'Grid GenerationQueue'!$AZ$5:$AZ$410,$B38,'Grid GenerationQueue'!$BA$5:$BA$410,$C38,'Grid GenerationQueue'!$BJ$5:$BJ$410,"Executed")</f>
        <v>0</v>
      </c>
      <c r="T38">
        <f>SUMIFS('Grid GenerationQueue'!AJ$5:AJ$410,'Grid GenerationQueue'!$AZ$5:$AZ$410,$B38,'Grid GenerationQueue'!$BA$5:$BA$410,$C38,'Grid GenerationQueue'!$BJ$5:$BJ$410,"Executed")</f>
        <v>0</v>
      </c>
      <c r="U38">
        <f>SUMIFS('Grid GenerationQueue'!AK$5:AK$410,'Grid GenerationQueue'!$AZ$5:$AZ$410,$B38,'Grid GenerationQueue'!$BA$5:$BA$410,$C38,'Grid GenerationQueue'!$BJ$5:$BJ$410,"Executed")</f>
        <v>0</v>
      </c>
      <c r="V38">
        <f>SUMIFS('Grid GenerationQueue'!AL$5:AL$410,'Grid GenerationQueue'!$AZ$5:$AZ$410,$B38,'Grid GenerationQueue'!$BA$5:$BA$410,$C38,'Grid GenerationQueue'!$BJ$5:$BJ$410,"Executed")</f>
        <v>0</v>
      </c>
      <c r="W38">
        <f>SUMIFS('Grid GenerationQueue'!AM$5:AM$410,'Grid GenerationQueue'!$AZ$5:$AZ$410,$B38,'Grid GenerationQueue'!$BA$5:$BA$410,$C38,'Grid GenerationQueue'!$BJ$5:$BJ$410,"Executed")</f>
        <v>0</v>
      </c>
      <c r="X38">
        <f>SUMIFS('Grid GenerationQueue'!AN$5:AN$410,'Grid GenerationQueue'!$AZ$5:$AZ$410,$B38,'Grid GenerationQueue'!$BA$5:$BA$410,$C38,'Grid GenerationQueue'!$BJ$5:$BJ$410,"Executed")</f>
        <v>0</v>
      </c>
      <c r="Y38">
        <f>SUMIFS('Grid GenerationQueue'!AO$5:AO$410,'Grid GenerationQueue'!$AZ$5:$AZ$410,$B38,'Grid GenerationQueue'!$BA$5:$BA$410,$C38,'Grid GenerationQueue'!$BJ$5:$BJ$410,"Executed")</f>
        <v>0</v>
      </c>
      <c r="Z38">
        <f>SUMIFS('Grid GenerationQueue'!AP$5:AP$410,'Grid GenerationQueue'!$AZ$5:$AZ$410,$B38,'Grid GenerationQueue'!$BA$5:$BA$410,$C38,'Grid GenerationQueue'!$BJ$5:$BJ$410,"Executed")</f>
        <v>0</v>
      </c>
      <c r="AA38">
        <f>SUMIFS('Grid GenerationQueue'!AQ$5:AQ$410,'Grid GenerationQueue'!$AZ$5:$AZ$410,$B38,'Grid GenerationQueue'!$BA$5:$BA$410,$C38,'Grid GenerationQueue'!$BJ$5:$BJ$410,"Executed")</f>
        <v>0</v>
      </c>
      <c r="AB38">
        <f>SUMIFS('Grid GenerationQueue'!AR$5:AR$410,'Grid GenerationQueue'!$AZ$5:$AZ$410,$B38,'Grid GenerationQueue'!$BA$5:$BA$410,$C38,'Grid GenerationQueue'!$BJ$5:$BJ$410,"Executed")</f>
        <v>0</v>
      </c>
      <c r="AD38">
        <f>SUMIFS('Grid GenerationQueue'!AG$5:AG$410,'Grid GenerationQueue'!$AZ$5:$AZ$410,$B38,'Grid GenerationQueue'!$BA$5:$BA$410,$C38,'Grid GenerationQueue'!$BH$5:$BH$410,"&lt;&gt;"&amp;"")+SUMIFS('Grid GenerationQueue'!AG$5:AG$410,'Grid GenerationQueue'!$AZ$5:$AZ$410,$B38,'Grid GenerationQueue'!$BA$5:$BA$410,$C38,'Grid GenerationQueue'!$BH$5:$BH$410,"",'Grid GenerationQueue'!$AC$5:$AC$410,1)</f>
        <v>0</v>
      </c>
      <c r="AE38">
        <f>SUMIFS('Grid GenerationQueue'!AH$5:AH$410,'Grid GenerationQueue'!$AZ$5:$AZ$410,$B38,'Grid GenerationQueue'!$BA$5:$BA$410,$C38,'Grid GenerationQueue'!$BH$5:$BH$410,"&lt;&gt;"&amp;"")+SUMIFS('Grid GenerationQueue'!AH$5:AH$410,'Grid GenerationQueue'!$AZ$5:$AZ$410,$B38,'Grid GenerationQueue'!$BA$5:$BA$410,$C38,'Grid GenerationQueue'!$BH$5:$BH$410,"",'Grid GenerationQueue'!$AC$5:$AC$410,1)</f>
        <v>0</v>
      </c>
      <c r="AF38">
        <f>SUMIFS('Grid GenerationQueue'!AI$5:AI$410,'Grid GenerationQueue'!$AZ$5:$AZ$410,$B38,'Grid GenerationQueue'!$BA$5:$BA$410,$C38,'Grid GenerationQueue'!$BH$5:$BH$410,"&lt;&gt;"&amp;"")+SUMIFS('Grid GenerationQueue'!AI$5:AI$410,'Grid GenerationQueue'!$AZ$5:$AZ$410,$B38,'Grid GenerationQueue'!$BA$5:$BA$410,$C38,'Grid GenerationQueue'!$BH$5:$BH$410,"",'Grid GenerationQueue'!$AC$5:$AC$410,1)</f>
        <v>0</v>
      </c>
      <c r="AG38">
        <f>SUMIFS('Grid GenerationQueue'!AJ$5:AJ$410,'Grid GenerationQueue'!$AZ$5:$AZ$410,$B38,'Grid GenerationQueue'!$BA$5:$BA$410,$C38,'Grid GenerationQueue'!$BH$5:$BH$410,"&lt;&gt;"&amp;"")+SUMIFS('Grid GenerationQueue'!AJ$5:AJ$410,'Grid GenerationQueue'!$AZ$5:$AZ$410,$B38,'Grid GenerationQueue'!$BA$5:$BA$410,$C38,'Grid GenerationQueue'!$BH$5:$BH$410,"",'Grid GenerationQueue'!$AC$5:$AC$410,1)</f>
        <v>0</v>
      </c>
      <c r="AH38">
        <f>SUMIFS('Grid GenerationQueue'!AK$5:AK$410,'Grid GenerationQueue'!$AZ$5:$AZ$410,$B38,'Grid GenerationQueue'!$BA$5:$BA$410,$C38,'Grid GenerationQueue'!$BH$5:$BH$410,"&lt;&gt;"&amp;"")+SUMIFS('Grid GenerationQueue'!AK$5:AK$410,'Grid GenerationQueue'!$AZ$5:$AZ$410,$B38,'Grid GenerationQueue'!$BA$5:$BA$410,$C38,'Grid GenerationQueue'!$BH$5:$BH$410,"",'Grid GenerationQueue'!$AC$5:$AC$410,1)</f>
        <v>0</v>
      </c>
      <c r="AI38">
        <f>SUMIFS('Grid GenerationQueue'!AL$5:AL$410,'Grid GenerationQueue'!$AZ$5:$AZ$410,$B38,'Grid GenerationQueue'!$BA$5:$BA$410,$C38,'Grid GenerationQueue'!$BH$5:$BH$410,"&lt;&gt;"&amp;"")+SUMIFS('Grid GenerationQueue'!AL$5:AL$410,'Grid GenerationQueue'!$AZ$5:$AZ$410,$B38,'Grid GenerationQueue'!$BA$5:$BA$410,$C38,'Grid GenerationQueue'!$BH$5:$BH$410,"",'Grid GenerationQueue'!$AC$5:$AC$410,1)</f>
        <v>0</v>
      </c>
      <c r="AJ38">
        <f>SUMIFS('Grid GenerationQueue'!AM$5:AM$410,'Grid GenerationQueue'!$AZ$5:$AZ$410,$B38,'Grid GenerationQueue'!$BA$5:$BA$410,$C38,'Grid GenerationQueue'!$BH$5:$BH$410,"&lt;&gt;"&amp;"")+SUMIFS('Grid GenerationQueue'!AM$5:AM$410,'Grid GenerationQueue'!$AZ$5:$AZ$410,$B38,'Grid GenerationQueue'!$BA$5:$BA$410,$C38,'Grid GenerationQueue'!$BH$5:$BH$410,"",'Grid GenerationQueue'!$AC$5:$AC$410,1)</f>
        <v>0</v>
      </c>
      <c r="AK38">
        <f>SUMIFS('Grid GenerationQueue'!AN$5:AN$410,'Grid GenerationQueue'!$AZ$5:$AZ$410,$B38,'Grid GenerationQueue'!$BA$5:$BA$410,$C38,'Grid GenerationQueue'!$BH$5:$BH$410,"&lt;&gt;"&amp;"")+SUMIFS('Grid GenerationQueue'!AN$5:AN$410,'Grid GenerationQueue'!$AZ$5:$AZ$410,$B38,'Grid GenerationQueue'!$BA$5:$BA$410,$C38,'Grid GenerationQueue'!$BH$5:$BH$410,"",'Grid GenerationQueue'!$AC$5:$AC$410,1)</f>
        <v>0</v>
      </c>
      <c r="AL38">
        <f>SUMIFS('Grid GenerationQueue'!AO$5:AO$410,'Grid GenerationQueue'!$AZ$5:$AZ$410,$B38,'Grid GenerationQueue'!$BA$5:$BA$410,$C38,'Grid GenerationQueue'!$BH$5:$BH$410,"&lt;&gt;"&amp;"")+SUMIFS('Grid GenerationQueue'!AO$5:AO$410,'Grid GenerationQueue'!$AZ$5:$AZ$410,$B38,'Grid GenerationQueue'!$BA$5:$BA$410,$C38,'Grid GenerationQueue'!$BH$5:$BH$410,"",'Grid GenerationQueue'!$AC$5:$AC$410,1)</f>
        <v>0</v>
      </c>
      <c r="AM38">
        <f>SUMIFS('Grid GenerationQueue'!AP$5:AP$410,'Grid GenerationQueue'!$AZ$5:$AZ$410,$B38,'Grid GenerationQueue'!$BA$5:$BA$410,$C38,'Grid GenerationQueue'!$BH$5:$BH$410,"&lt;&gt;"&amp;"")+SUMIFS('Grid GenerationQueue'!AP$5:AP$410,'Grid GenerationQueue'!$AZ$5:$AZ$410,$B38,'Grid GenerationQueue'!$BA$5:$BA$410,$C38,'Grid GenerationQueue'!$BH$5:$BH$410,"",'Grid GenerationQueue'!$AC$5:$AC$410,1)</f>
        <v>0</v>
      </c>
      <c r="AN38">
        <f>SUMIFS('Grid GenerationQueue'!AQ$5:AQ$410,'Grid GenerationQueue'!$AZ$5:$AZ$410,$B38,'Grid GenerationQueue'!$BA$5:$BA$410,$C38,'Grid GenerationQueue'!$BH$5:$BH$410,"&lt;&gt;"&amp;"")+SUMIFS('Grid GenerationQueue'!AQ$5:AQ$410,'Grid GenerationQueue'!$AZ$5:$AZ$410,$B38,'Grid GenerationQueue'!$BA$5:$BA$410,$C38,'Grid GenerationQueue'!$BH$5:$BH$410,"",'Grid GenerationQueue'!$AC$5:$AC$410,1)</f>
        <v>0</v>
      </c>
      <c r="AO38">
        <f>SUMIFS('Grid GenerationQueue'!AR$5:AR$410,'Grid GenerationQueue'!$AZ$5:$AZ$410,$B38,'Grid GenerationQueue'!$BA$5:$BA$410,$C38,'Grid GenerationQueue'!$BH$5:$BH$410,"&lt;&gt;"&amp;"")+SUMIFS('Grid GenerationQueue'!AR$5:AR$410,'Grid GenerationQueue'!$AZ$5:$AZ$410,$B38,'Grid GenerationQueue'!$BA$5:$BA$410,$C38,'Grid GenerationQueue'!$BH$5:$BH$410,"",'Grid GenerationQueue'!$AC$5:$AC$410,1)</f>
        <v>0</v>
      </c>
      <c r="AQ38">
        <f>SUMIFS('Grid GenerationQueue'!AG$5:AG$410,'Grid GenerationQueue'!$AZ$5:$AZ$410,$B38,'Grid GenerationQueue'!$BA$5:$BA$410,$C38,'Grid GenerationQueue'!$BK$5:$BK$410,"&gt;0")</f>
        <v>0</v>
      </c>
      <c r="AR38">
        <f>SUMIFS('Grid GenerationQueue'!AH$5:AH$410,'Grid GenerationQueue'!$AZ$5:$AZ$410,$B38,'Grid GenerationQueue'!$BA$5:$BA$410,$C38,'Grid GenerationQueue'!$BK$5:$BK$410,"&gt;0")</f>
        <v>0</v>
      </c>
      <c r="AS38">
        <f>SUMIFS('Grid GenerationQueue'!AI$5:AI$410,'Grid GenerationQueue'!$AZ$5:$AZ$410,$B38,'Grid GenerationQueue'!$BA$5:$BA$410,$C38,'Grid GenerationQueue'!$BK$5:$BK$410,"&gt;0")</f>
        <v>0</v>
      </c>
      <c r="AT38">
        <f>SUMIFS('Grid GenerationQueue'!AJ$5:AJ$410,'Grid GenerationQueue'!$AZ$5:$AZ$410,$B38,'Grid GenerationQueue'!$BA$5:$BA$410,$C38,'Grid GenerationQueue'!$BK$5:$BK$410,"&gt;0")</f>
        <v>0</v>
      </c>
      <c r="AU38">
        <f>SUMIFS('Grid GenerationQueue'!AK$5:AK$410,'Grid GenerationQueue'!$AZ$5:$AZ$410,$B38,'Grid GenerationQueue'!$BA$5:$BA$410,$C38,'Grid GenerationQueue'!$BK$5:$BK$410,"&gt;0")</f>
        <v>0</v>
      </c>
      <c r="AV38">
        <f>SUMIFS('Grid GenerationQueue'!AL$5:AL$410,'Grid GenerationQueue'!$AZ$5:$AZ$410,$B38,'Grid GenerationQueue'!$BA$5:$BA$410,$C38,'Grid GenerationQueue'!$BK$5:$BK$410,"&gt;0")</f>
        <v>0</v>
      </c>
      <c r="AW38">
        <f>SUMIFS('Grid GenerationQueue'!AM$5:AM$410,'Grid GenerationQueue'!$AZ$5:$AZ$410,$B38,'Grid GenerationQueue'!$BA$5:$BA$410,$C38,'Grid GenerationQueue'!$BK$5:$BK$410,"&gt;0")</f>
        <v>0</v>
      </c>
      <c r="AX38">
        <f>SUMIFS('Grid GenerationQueue'!AN$5:AN$410,'Grid GenerationQueue'!$AZ$5:$AZ$410,$B38,'Grid GenerationQueue'!$BA$5:$BA$410,$C38,'Grid GenerationQueue'!$BK$5:$BK$410,"&gt;0")</f>
        <v>0</v>
      </c>
      <c r="AY38">
        <f>SUMIFS('Grid GenerationQueue'!AO$5:AO$410,'Grid GenerationQueue'!$AZ$5:$AZ$410,$B38,'Grid GenerationQueue'!$BA$5:$BA$410,$C38,'Grid GenerationQueue'!$BK$5:$BK$410,"&gt;0")</f>
        <v>0</v>
      </c>
      <c r="AZ38">
        <f>SUMIFS('Grid GenerationQueue'!AP$5:AP$410,'Grid GenerationQueue'!$AZ$5:$AZ$410,$B38,'Grid GenerationQueue'!$BA$5:$BA$410,$C38,'Grid GenerationQueue'!$BK$5:$BK$410,"&gt;0")</f>
        <v>0</v>
      </c>
      <c r="BA38">
        <f>SUMIFS('Grid GenerationQueue'!AQ$5:AQ$410,'Grid GenerationQueue'!$AZ$5:$AZ$410,$B38,'Grid GenerationQueue'!$BA$5:$BA$410,$C38,'Grid GenerationQueue'!$BK$5:$BK$410,"&gt;0")</f>
        <v>0</v>
      </c>
      <c r="BB38">
        <f>SUMIFS('Grid GenerationQueue'!AR$5:AR$410,'Grid GenerationQueue'!$AZ$5:$AZ$410,$B38,'Grid GenerationQueue'!$BA$5:$BA$410,$C38,'Grid GenerationQueue'!$BK$5:$BK$410,"&gt;0")</f>
        <v>0</v>
      </c>
      <c r="BD38">
        <f>SUMIFS('Grid GenerationQueue'!AG$5:AG$410,'Grid GenerationQueue'!$AZ$5:$AZ$410,$B38,'Grid GenerationQueue'!$BA$5:$BA$410,$C38,'Grid GenerationQueue'!$BD$5:$BD$410,"&lt;="&amp;$BE$3)</f>
        <v>0</v>
      </c>
      <c r="BE38">
        <f>SUMIFS('Grid GenerationQueue'!AH$5:AH$410,'Grid GenerationQueue'!$AZ$5:$AZ$410,$B38,'Grid GenerationQueue'!$BA$5:$BA$410,$C38,'Grid GenerationQueue'!$BD$5:$BD$410,"&lt;="&amp;$BE$3)</f>
        <v>0</v>
      </c>
      <c r="BF38">
        <f>SUMIFS('Grid GenerationQueue'!AI$5:AI$410,'Grid GenerationQueue'!$AZ$5:$AZ$410,$B38,'Grid GenerationQueue'!$BA$5:$BA$410,$C38,'Grid GenerationQueue'!$BD$5:$BD$410,"&lt;="&amp;$BE$3)</f>
        <v>0</v>
      </c>
      <c r="BG38">
        <f>SUMIFS('Grid GenerationQueue'!AJ$5:AJ$410,'Grid GenerationQueue'!$AZ$5:$AZ$410,$B38,'Grid GenerationQueue'!$BA$5:$BA$410,$C38,'Grid GenerationQueue'!$BD$5:$BD$410,"&lt;="&amp;$BE$3)</f>
        <v>0</v>
      </c>
      <c r="BH38">
        <f>SUMIFS('Grid GenerationQueue'!AK$5:AK$410,'Grid GenerationQueue'!$AZ$5:$AZ$410,$B38,'Grid GenerationQueue'!$BA$5:$BA$410,$C38,'Grid GenerationQueue'!$BD$5:$BD$410,"&lt;="&amp;$BE$3)</f>
        <v>0</v>
      </c>
      <c r="BI38">
        <f>SUMIFS('Grid GenerationQueue'!AL$5:AL$410,'Grid GenerationQueue'!$AZ$5:$AZ$410,$B38,'Grid GenerationQueue'!$BA$5:$BA$410,$C38,'Grid GenerationQueue'!$BD$5:$BD$410,"&lt;="&amp;$BE$3)</f>
        <v>0</v>
      </c>
      <c r="BJ38">
        <f>SUMIFS('Grid GenerationQueue'!AM$5:AM$410,'Grid GenerationQueue'!$AZ$5:$AZ$410,$B38,'Grid GenerationQueue'!$BA$5:$BA$410,$C38,'Grid GenerationQueue'!$BD$5:$BD$410,"&lt;="&amp;$BE$3)</f>
        <v>0</v>
      </c>
      <c r="BK38">
        <f>SUMIFS('Grid GenerationQueue'!AN$5:AN$410,'Grid GenerationQueue'!$AZ$5:$AZ$410,$B38,'Grid GenerationQueue'!$BA$5:$BA$410,$C38,'Grid GenerationQueue'!$BD$5:$BD$410,"&lt;="&amp;$BE$3)</f>
        <v>0</v>
      </c>
      <c r="BL38">
        <f>SUMIFS('Grid GenerationQueue'!AO$5:AO$410,'Grid GenerationQueue'!$AZ$5:$AZ$410,$B38,'Grid GenerationQueue'!$BA$5:$BA$410,$C38,'Grid GenerationQueue'!$BD$5:$BD$410,"&lt;="&amp;$BE$3)</f>
        <v>0</v>
      </c>
      <c r="BM38">
        <f>SUMIFS('Grid GenerationQueue'!AP$5:AP$410,'Grid GenerationQueue'!$AZ$5:$AZ$410,$B38,'Grid GenerationQueue'!$BA$5:$BA$410,$C38,'Grid GenerationQueue'!$BD$5:$BD$410,"&lt;="&amp;$BE$3)</f>
        <v>0</v>
      </c>
      <c r="BN38">
        <f>SUMIFS('Grid GenerationQueue'!AQ$5:AQ$410,'Grid GenerationQueue'!$AZ$5:$AZ$410,$B38,'Grid GenerationQueue'!$BA$5:$BA$410,$C38,'Grid GenerationQueue'!$BD$5:$BD$410,"&lt;="&amp;$BE$3)</f>
        <v>0</v>
      </c>
      <c r="BO38">
        <f>SUMIFS('Grid GenerationQueue'!AR$5:AR$410,'Grid GenerationQueue'!$AZ$5:$AZ$410,$B38,'Grid GenerationQueue'!$BA$5:$BA$410,$C38,'Grid GenerationQueue'!$BD$5:$BD$410,"&lt;="&amp;$BE$3)</f>
        <v>0</v>
      </c>
      <c r="BQ38">
        <f>SUMIFS('Grid GenerationQueue'!AG$5:AG$410,'Grid GenerationQueue'!$AZ$5:$AZ$410,$B38,'Grid GenerationQueue'!$BA$5:$BA$410,$C38,'Grid GenerationQueue'!$BJ$5:$BJ$410,"Executed",'Grid GenerationQueue'!$BD$5:$BD$410,"&lt;="&amp;$BE$3)</f>
        <v>0</v>
      </c>
      <c r="BR38">
        <f>SUMIFS('Grid GenerationQueue'!AH$5:AH$410,'Grid GenerationQueue'!$AZ$5:$AZ$410,$B38,'Grid GenerationQueue'!$BA$5:$BA$410,$C38,'Grid GenerationQueue'!$BJ$5:$BJ$410,"Executed",'Grid GenerationQueue'!$BD$5:$BD$410,"&lt;="&amp;$BE$3)</f>
        <v>0</v>
      </c>
      <c r="BS38">
        <f>SUMIFS('Grid GenerationQueue'!AI$5:AI$410,'Grid GenerationQueue'!$AZ$5:$AZ$410,$B38,'Grid GenerationQueue'!$BA$5:$BA$410,$C38,'Grid GenerationQueue'!$BJ$5:$BJ$410,"Executed",'Grid GenerationQueue'!$BD$5:$BD$410,"&lt;="&amp;$BE$3)</f>
        <v>0</v>
      </c>
      <c r="BT38">
        <f>SUMIFS('Grid GenerationQueue'!AJ$5:AJ$410,'Grid GenerationQueue'!$AZ$5:$AZ$410,$B38,'Grid GenerationQueue'!$BA$5:$BA$410,$C38,'Grid GenerationQueue'!$BJ$5:$BJ$410,"Executed",'Grid GenerationQueue'!$BD$5:$BD$410,"&lt;="&amp;$BE$3)</f>
        <v>0</v>
      </c>
      <c r="BU38">
        <f>SUMIFS('Grid GenerationQueue'!AK$5:AK$410,'Grid GenerationQueue'!$AZ$5:$AZ$410,$B38,'Grid GenerationQueue'!$BA$5:$BA$410,$C38,'Grid GenerationQueue'!$BJ$5:$BJ$410,"Executed",'Grid GenerationQueue'!$BD$5:$BD$410,"&lt;="&amp;$BE$3)</f>
        <v>0</v>
      </c>
      <c r="BV38">
        <f>SUMIFS('Grid GenerationQueue'!AL$5:AL$410,'Grid GenerationQueue'!$AZ$5:$AZ$410,$B38,'Grid GenerationQueue'!$BA$5:$BA$410,$C38,'Grid GenerationQueue'!$BJ$5:$BJ$410,"Executed",'Grid GenerationQueue'!$BD$5:$BD$410,"&lt;="&amp;$BE$3)</f>
        <v>0</v>
      </c>
      <c r="BW38">
        <f>SUMIFS('Grid GenerationQueue'!AM$5:AM$410,'Grid GenerationQueue'!$AZ$5:$AZ$410,$B38,'Grid GenerationQueue'!$BA$5:$BA$410,$C38,'Grid GenerationQueue'!$BJ$5:$BJ$410,"Executed",'Grid GenerationQueue'!$BD$5:$BD$410,"&lt;="&amp;$BE$3)</f>
        <v>0</v>
      </c>
      <c r="BX38">
        <f>SUMIFS('Grid GenerationQueue'!AN$5:AN$410,'Grid GenerationQueue'!$AZ$5:$AZ$410,$B38,'Grid GenerationQueue'!$BA$5:$BA$410,$C38,'Grid GenerationQueue'!$BJ$5:$BJ$410,"Executed",'Grid GenerationQueue'!$BD$5:$BD$410,"&lt;="&amp;$BE$3)</f>
        <v>0</v>
      </c>
      <c r="BY38">
        <f>SUMIFS('Grid GenerationQueue'!AO$5:AO$410,'Grid GenerationQueue'!$AZ$5:$AZ$410,$B38,'Grid GenerationQueue'!$BA$5:$BA$410,$C38,'Grid GenerationQueue'!$BJ$5:$BJ$410,"Executed",'Grid GenerationQueue'!$BD$5:$BD$410,"&lt;="&amp;$BE$3)</f>
        <v>0</v>
      </c>
      <c r="BZ38">
        <f>SUMIFS('Grid GenerationQueue'!AP$5:AP$410,'Grid GenerationQueue'!$AZ$5:$AZ$410,$B38,'Grid GenerationQueue'!$BA$5:$BA$410,$C38,'Grid GenerationQueue'!$BJ$5:$BJ$410,"Executed",'Grid GenerationQueue'!$BD$5:$BD$410,"&lt;="&amp;$BE$3)</f>
        <v>0</v>
      </c>
      <c r="CA38">
        <f>SUMIFS('Grid GenerationQueue'!AQ$5:AQ$410,'Grid GenerationQueue'!$AZ$5:$AZ$410,$B38,'Grid GenerationQueue'!$BA$5:$BA$410,$C38,'Grid GenerationQueue'!$BJ$5:$BJ$410,"Executed",'Grid GenerationQueue'!$BD$5:$BD$410,"&lt;="&amp;$BE$3)</f>
        <v>0</v>
      </c>
      <c r="CB38">
        <f>SUMIFS('Grid GenerationQueue'!AR$5:AR$410,'Grid GenerationQueue'!$AZ$5:$AZ$410,$B38,'Grid GenerationQueue'!$BA$5:$BA$410,$C38,'Grid GenerationQueue'!$BJ$5:$BJ$410,"Executed",'Grid GenerationQueue'!$BD$5:$BD$410,"&lt;="&amp;$BE$3)</f>
        <v>0</v>
      </c>
      <c r="CD38">
        <f>SUMIFS('Grid GenerationQueue'!AG$5:AG$410,'Grid GenerationQueue'!$AZ$5:$AZ$410,$B38,'Grid GenerationQueue'!$BA$5:$BA$410,$C38,'Grid GenerationQueue'!$BH$5:$BH$410,"&lt;&gt;"&amp;"",'Grid GenerationQueue'!$BD$5:$BD$410,"&lt;="&amp;$BE$3)</f>
        <v>0</v>
      </c>
      <c r="CE38">
        <f>SUMIFS('Grid GenerationQueue'!AH$5:AH$410,'Grid GenerationQueue'!$AZ$5:$AZ$410,$B38,'Grid GenerationQueue'!$BA$5:$BA$410,$C38,'Grid GenerationQueue'!$BH$5:$BH$410,"&lt;&gt;"&amp;"",'Grid GenerationQueue'!$BD$5:$BD$410,"&lt;="&amp;$BE$3)</f>
        <v>0</v>
      </c>
      <c r="CF38">
        <f>SUMIFS('Grid GenerationQueue'!AI$5:AI$410,'Grid GenerationQueue'!$AZ$5:$AZ$410,$B38,'Grid GenerationQueue'!$BA$5:$BA$410,$C38,'Grid GenerationQueue'!$BH$5:$BH$410,"&lt;&gt;"&amp;"",'Grid GenerationQueue'!$BD$5:$BD$410,"&lt;="&amp;$BE$3)</f>
        <v>0</v>
      </c>
      <c r="CG38">
        <f>SUMIFS('Grid GenerationQueue'!AJ$5:AJ$410,'Grid GenerationQueue'!$AZ$5:$AZ$410,$B38,'Grid GenerationQueue'!$BA$5:$BA$410,$C38,'Grid GenerationQueue'!$BH$5:$BH$410,"&lt;&gt;"&amp;"",'Grid GenerationQueue'!$BD$5:$BD$410,"&lt;="&amp;$BE$3)</f>
        <v>0</v>
      </c>
      <c r="CH38">
        <f>SUMIFS('Grid GenerationQueue'!AK$5:AK$410,'Grid GenerationQueue'!$AZ$5:$AZ$410,$B38,'Grid GenerationQueue'!$BA$5:$BA$410,$C38,'Grid GenerationQueue'!$BH$5:$BH$410,"&lt;&gt;"&amp;"",'Grid GenerationQueue'!$BD$5:$BD$410,"&lt;="&amp;$BE$3)</f>
        <v>0</v>
      </c>
      <c r="CI38">
        <f>SUMIFS('Grid GenerationQueue'!AL$5:AL$410,'Grid GenerationQueue'!$AZ$5:$AZ$410,$B38,'Grid GenerationQueue'!$BA$5:$BA$410,$C38,'Grid GenerationQueue'!$BH$5:$BH$410,"&lt;&gt;"&amp;"",'Grid GenerationQueue'!$BD$5:$BD$410,"&lt;="&amp;$BE$3)</f>
        <v>0</v>
      </c>
      <c r="CJ38">
        <f>SUMIFS('Grid GenerationQueue'!AM$5:AM$410,'Grid GenerationQueue'!$AZ$5:$AZ$410,$B38,'Grid GenerationQueue'!$BA$5:$BA$410,$C38,'Grid GenerationQueue'!$BH$5:$BH$410,"&lt;&gt;"&amp;"",'Grid GenerationQueue'!$BD$5:$BD$410,"&lt;="&amp;$BE$3)</f>
        <v>0</v>
      </c>
      <c r="CK38">
        <f>SUMIFS('Grid GenerationQueue'!AN$5:AN$410,'Grid GenerationQueue'!$AZ$5:$AZ$410,$B38,'Grid GenerationQueue'!$BA$5:$BA$410,$C38,'Grid GenerationQueue'!$BH$5:$BH$410,"&lt;&gt;"&amp;"",'Grid GenerationQueue'!$BD$5:$BD$410,"&lt;="&amp;$BE$3)</f>
        <v>0</v>
      </c>
      <c r="CL38">
        <f>SUMIFS('Grid GenerationQueue'!AO$5:AO$410,'Grid GenerationQueue'!$AZ$5:$AZ$410,$B38,'Grid GenerationQueue'!$BA$5:$BA$410,$C38,'Grid GenerationQueue'!$BH$5:$BH$410,"&lt;&gt;"&amp;"",'Grid GenerationQueue'!$BD$5:$BD$410,"&lt;="&amp;$BE$3)</f>
        <v>0</v>
      </c>
      <c r="CM38">
        <f>SUMIFS('Grid GenerationQueue'!AP$5:AP$410,'Grid GenerationQueue'!$AZ$5:$AZ$410,$B38,'Grid GenerationQueue'!$BA$5:$BA$410,$C38,'Grid GenerationQueue'!$BH$5:$BH$410,"&lt;&gt;"&amp;"",'Grid GenerationQueue'!$BD$5:$BD$410,"&lt;="&amp;$BE$3)</f>
        <v>0</v>
      </c>
      <c r="CN38">
        <f>SUMIFS('Grid GenerationQueue'!AQ$5:AQ$410,'Grid GenerationQueue'!$AZ$5:$AZ$410,$B38,'Grid GenerationQueue'!$BA$5:$BA$410,$C38,'Grid GenerationQueue'!$BH$5:$BH$410,"&lt;&gt;"&amp;"",'Grid GenerationQueue'!$BD$5:$BD$410,"&lt;="&amp;$BE$3)</f>
        <v>0</v>
      </c>
      <c r="CO38">
        <f>SUMIFS('Grid GenerationQueue'!AR$5:AR$410,'Grid GenerationQueue'!$AZ$5:$AZ$410,$B38,'Grid GenerationQueue'!$BA$5:$BA$410,$C38,'Grid GenerationQueue'!$BH$5:$BH$410,"&lt;&gt;"&amp;"",'Grid GenerationQueue'!$BD$5:$BD$410,"&lt;="&amp;$BE$3)</f>
        <v>0</v>
      </c>
      <c r="CQ38">
        <f>SUMIFS('Grid GenerationQueue'!AG$5:AG$410,'Grid GenerationQueue'!$AZ$5:$AZ$410,$B38,'Grid GenerationQueue'!$BA$5:$BA$410,$C38,'Grid GenerationQueue'!$BK$5:$BK$410,"&gt;0",'Grid GenerationQueue'!$BD$5:$BD$410,"&lt;="&amp;$BE$3)</f>
        <v>0</v>
      </c>
      <c r="CR38">
        <f>SUMIFS('Grid GenerationQueue'!AH$5:AH$410,'Grid GenerationQueue'!$AZ$5:$AZ$410,$B38,'Grid GenerationQueue'!$BA$5:$BA$410,$C38,'Grid GenerationQueue'!$BK$5:$BK$410,"&gt;0",'Grid GenerationQueue'!$BD$5:$BD$410,"&lt;="&amp;$BE$3)</f>
        <v>0</v>
      </c>
      <c r="CS38">
        <f>SUMIFS('Grid GenerationQueue'!AI$5:AI$410,'Grid GenerationQueue'!$AZ$5:$AZ$410,$B38,'Grid GenerationQueue'!$BA$5:$BA$410,$C38,'Grid GenerationQueue'!$BK$5:$BK$410,"&gt;0",'Grid GenerationQueue'!$BD$5:$BD$410,"&lt;="&amp;$BE$3)</f>
        <v>0</v>
      </c>
      <c r="CT38">
        <f>SUMIFS('Grid GenerationQueue'!AJ$5:AJ$410,'Grid GenerationQueue'!$AZ$5:$AZ$410,$B38,'Grid GenerationQueue'!$BA$5:$BA$410,$C38,'Grid GenerationQueue'!$BK$5:$BK$410,"&gt;0",'Grid GenerationQueue'!$BD$5:$BD$410,"&lt;="&amp;$BE$3)</f>
        <v>0</v>
      </c>
      <c r="CU38">
        <f>SUMIFS('Grid GenerationQueue'!AK$5:AK$410,'Grid GenerationQueue'!$AZ$5:$AZ$410,$B38,'Grid GenerationQueue'!$BA$5:$BA$410,$C38,'Grid GenerationQueue'!$BK$5:$BK$410,"&gt;0",'Grid GenerationQueue'!$BD$5:$BD$410,"&lt;="&amp;$BE$3)</f>
        <v>0</v>
      </c>
      <c r="CV38">
        <f>SUMIFS('Grid GenerationQueue'!AL$5:AL$410,'Grid GenerationQueue'!$AZ$5:$AZ$410,$B38,'Grid GenerationQueue'!$BA$5:$BA$410,$C38,'Grid GenerationQueue'!$BK$5:$BK$410,"&gt;0",'Grid GenerationQueue'!$BD$5:$BD$410,"&lt;="&amp;$BE$3)</f>
        <v>0</v>
      </c>
      <c r="CW38">
        <f>SUMIFS('Grid GenerationQueue'!AM$5:AM$410,'Grid GenerationQueue'!$AZ$5:$AZ$410,$B38,'Grid GenerationQueue'!$BA$5:$BA$410,$C38,'Grid GenerationQueue'!$BK$5:$BK$410,"&gt;0",'Grid GenerationQueue'!$BD$5:$BD$410,"&lt;="&amp;$BE$3)</f>
        <v>0</v>
      </c>
      <c r="CX38">
        <f>SUMIFS('Grid GenerationQueue'!AN$5:AN$410,'Grid GenerationQueue'!$AZ$5:$AZ$410,$B38,'Grid GenerationQueue'!$BA$5:$BA$410,$C38,'Grid GenerationQueue'!$BK$5:$BK$410,"&gt;0",'Grid GenerationQueue'!$BD$5:$BD$410,"&lt;="&amp;$BE$3)</f>
        <v>0</v>
      </c>
      <c r="CY38">
        <f>SUMIFS('Grid GenerationQueue'!AO$5:AO$410,'Grid GenerationQueue'!$AZ$5:$AZ$410,$B38,'Grid GenerationQueue'!$BA$5:$BA$410,$C38,'Grid GenerationQueue'!$BK$5:$BK$410,"&gt;0",'Grid GenerationQueue'!$BD$5:$BD$410,"&lt;="&amp;$BE$3)</f>
        <v>0</v>
      </c>
      <c r="CZ38">
        <f>SUMIFS('Grid GenerationQueue'!AP$5:AP$410,'Grid GenerationQueue'!$AZ$5:$AZ$410,$B38,'Grid GenerationQueue'!$BA$5:$BA$410,$C38,'Grid GenerationQueue'!$BK$5:$BK$410,"&gt;0",'Grid GenerationQueue'!$BD$5:$BD$410,"&lt;="&amp;$BE$3)</f>
        <v>0</v>
      </c>
      <c r="DA38">
        <f>SUMIFS('Grid GenerationQueue'!AQ$5:AQ$410,'Grid GenerationQueue'!$AZ$5:$AZ$410,$B38,'Grid GenerationQueue'!$BA$5:$BA$410,$C38,'Grid GenerationQueue'!$BK$5:$BK$410,"&gt;0",'Grid GenerationQueue'!$BD$5:$BD$410,"&lt;="&amp;$BE$3)</f>
        <v>0</v>
      </c>
      <c r="DB38">
        <f>SUMIFS('Grid GenerationQueue'!AR$5:AR$410,'Grid GenerationQueue'!$AZ$5:$AZ$410,$B38,'Grid GenerationQueue'!$BA$5:$BA$410,$C38,'Grid GenerationQueue'!$BK$5:$BK$410,"&gt;0",'Grid GenerationQueue'!$BD$5:$BD$410,"&lt;="&amp;$BE$3)</f>
        <v>0</v>
      </c>
    </row>
    <row r="39" spans="1:106" x14ac:dyDescent="0.35">
      <c r="A39" t="s">
        <v>134</v>
      </c>
      <c r="B39" t="s">
        <v>4414</v>
      </c>
      <c r="C39">
        <v>138</v>
      </c>
      <c r="D39">
        <f>SUMIFS('Grid GenerationQueue'!AG$5:AG$410,'Grid GenerationQueue'!$AZ$5:$AZ$410,$B39,'Grid GenerationQueue'!$BA$5:$BA$410,$C39)</f>
        <v>0</v>
      </c>
      <c r="E39">
        <f>SUMIFS('Grid GenerationQueue'!AH$5:AH$410,'Grid GenerationQueue'!$AZ$5:$AZ$410,$B39,'Grid GenerationQueue'!$BA$5:$BA$410,$C39)</f>
        <v>0</v>
      </c>
      <c r="F39">
        <f>SUMIFS('Grid GenerationQueue'!AI$5:AI$410,'Grid GenerationQueue'!$AZ$5:$AZ$410,$B39,'Grid GenerationQueue'!$BA$5:$BA$410,$C39)</f>
        <v>0</v>
      </c>
      <c r="G39">
        <f>SUMIFS('Grid GenerationQueue'!AJ$5:AJ$410,'Grid GenerationQueue'!$AZ$5:$AZ$410,$B39,'Grid GenerationQueue'!$BA$5:$BA$410,$C39)</f>
        <v>0</v>
      </c>
      <c r="H39">
        <f>SUMIFS('Grid GenerationQueue'!AK$5:AK$410,'Grid GenerationQueue'!$AZ$5:$AZ$410,$B39,'Grid GenerationQueue'!$BA$5:$BA$410,$C39)</f>
        <v>0</v>
      </c>
      <c r="I39">
        <f>SUMIFS('Grid GenerationQueue'!AL$5:AL$410,'Grid GenerationQueue'!$AZ$5:$AZ$410,$B39,'Grid GenerationQueue'!$BA$5:$BA$410,$C39)</f>
        <v>0</v>
      </c>
      <c r="J39">
        <f>SUMIFS('Grid GenerationQueue'!AM$5:AM$410,'Grid GenerationQueue'!$AZ$5:$AZ$410,$B39,'Grid GenerationQueue'!$BA$5:$BA$410,$C39)</f>
        <v>0</v>
      </c>
      <c r="K39">
        <f>SUMIFS('Grid GenerationQueue'!AN$5:AN$410,'Grid GenerationQueue'!$AZ$5:$AZ$410,$B39,'Grid GenerationQueue'!$BA$5:$BA$410,$C39)</f>
        <v>0</v>
      </c>
      <c r="L39">
        <f>SUMIFS('Grid GenerationQueue'!AO$5:AO$410,'Grid GenerationQueue'!$AZ$5:$AZ$410,$B39,'Grid GenerationQueue'!$BA$5:$BA$410,$C39)</f>
        <v>0</v>
      </c>
      <c r="M39">
        <f>SUMIFS('Grid GenerationQueue'!AP$5:AP$410,'Grid GenerationQueue'!$AZ$5:$AZ$410,$B39,'Grid GenerationQueue'!$BA$5:$BA$410,$C39)</f>
        <v>0</v>
      </c>
      <c r="N39">
        <f>SUMIFS('Grid GenerationQueue'!AQ$5:AQ$410,'Grid GenerationQueue'!$AZ$5:$AZ$410,$B39,'Grid GenerationQueue'!$BA$5:$BA$410,$C39)</f>
        <v>0</v>
      </c>
      <c r="O39">
        <f>SUMIFS('Grid GenerationQueue'!AR$5:AR$410,'Grid GenerationQueue'!$AZ$5:$AZ$410,$B39,'Grid GenerationQueue'!$BA$5:$BA$410,$C39)</f>
        <v>0</v>
      </c>
      <c r="Q39">
        <f>SUMIFS('Grid GenerationQueue'!AG$5:AG$410,'Grid GenerationQueue'!$AZ$5:$AZ$410,$B39,'Grid GenerationQueue'!$BA$5:$BA$410,$C39,'Grid GenerationQueue'!$BJ$5:$BJ$410,"Executed")</f>
        <v>0</v>
      </c>
      <c r="R39">
        <f>SUMIFS('Grid GenerationQueue'!AH$5:AH$410,'Grid GenerationQueue'!$AZ$5:$AZ$410,$B39,'Grid GenerationQueue'!$BA$5:$BA$410,$C39,'Grid GenerationQueue'!$BJ$5:$BJ$410,"Executed")</f>
        <v>0</v>
      </c>
      <c r="S39">
        <f>SUMIFS('Grid GenerationQueue'!AI$5:AI$410,'Grid GenerationQueue'!$AZ$5:$AZ$410,$B39,'Grid GenerationQueue'!$BA$5:$BA$410,$C39,'Grid GenerationQueue'!$BJ$5:$BJ$410,"Executed")</f>
        <v>0</v>
      </c>
      <c r="T39">
        <f>SUMIFS('Grid GenerationQueue'!AJ$5:AJ$410,'Grid GenerationQueue'!$AZ$5:$AZ$410,$B39,'Grid GenerationQueue'!$BA$5:$BA$410,$C39,'Grid GenerationQueue'!$BJ$5:$BJ$410,"Executed")</f>
        <v>0</v>
      </c>
      <c r="U39">
        <f>SUMIFS('Grid GenerationQueue'!AK$5:AK$410,'Grid GenerationQueue'!$AZ$5:$AZ$410,$B39,'Grid GenerationQueue'!$BA$5:$BA$410,$C39,'Grid GenerationQueue'!$BJ$5:$BJ$410,"Executed")</f>
        <v>0</v>
      </c>
      <c r="V39">
        <f>SUMIFS('Grid GenerationQueue'!AL$5:AL$410,'Grid GenerationQueue'!$AZ$5:$AZ$410,$B39,'Grid GenerationQueue'!$BA$5:$BA$410,$C39,'Grid GenerationQueue'!$BJ$5:$BJ$410,"Executed")</f>
        <v>0</v>
      </c>
      <c r="W39">
        <f>SUMIFS('Grid GenerationQueue'!AM$5:AM$410,'Grid GenerationQueue'!$AZ$5:$AZ$410,$B39,'Grid GenerationQueue'!$BA$5:$BA$410,$C39,'Grid GenerationQueue'!$BJ$5:$BJ$410,"Executed")</f>
        <v>0</v>
      </c>
      <c r="X39">
        <f>SUMIFS('Grid GenerationQueue'!AN$5:AN$410,'Grid GenerationQueue'!$AZ$5:$AZ$410,$B39,'Grid GenerationQueue'!$BA$5:$BA$410,$C39,'Grid GenerationQueue'!$BJ$5:$BJ$410,"Executed")</f>
        <v>0</v>
      </c>
      <c r="Y39">
        <f>SUMIFS('Grid GenerationQueue'!AO$5:AO$410,'Grid GenerationQueue'!$AZ$5:$AZ$410,$B39,'Grid GenerationQueue'!$BA$5:$BA$410,$C39,'Grid GenerationQueue'!$BJ$5:$BJ$410,"Executed")</f>
        <v>0</v>
      </c>
      <c r="Z39">
        <f>SUMIFS('Grid GenerationQueue'!AP$5:AP$410,'Grid GenerationQueue'!$AZ$5:$AZ$410,$B39,'Grid GenerationQueue'!$BA$5:$BA$410,$C39,'Grid GenerationQueue'!$BJ$5:$BJ$410,"Executed")</f>
        <v>0</v>
      </c>
      <c r="AA39">
        <f>SUMIFS('Grid GenerationQueue'!AQ$5:AQ$410,'Grid GenerationQueue'!$AZ$5:$AZ$410,$B39,'Grid GenerationQueue'!$BA$5:$BA$410,$C39,'Grid GenerationQueue'!$BJ$5:$BJ$410,"Executed")</f>
        <v>0</v>
      </c>
      <c r="AB39">
        <f>SUMIFS('Grid GenerationQueue'!AR$5:AR$410,'Grid GenerationQueue'!$AZ$5:$AZ$410,$B39,'Grid GenerationQueue'!$BA$5:$BA$410,$C39,'Grid GenerationQueue'!$BJ$5:$BJ$410,"Executed")</f>
        <v>0</v>
      </c>
      <c r="AD39">
        <f>SUMIFS('Grid GenerationQueue'!AG$5:AG$410,'Grid GenerationQueue'!$AZ$5:$AZ$410,$B39,'Grid GenerationQueue'!$BA$5:$BA$410,$C39,'Grid GenerationQueue'!$BH$5:$BH$410,"&lt;&gt;"&amp;"")+SUMIFS('Grid GenerationQueue'!AG$5:AG$410,'Grid GenerationQueue'!$AZ$5:$AZ$410,$B39,'Grid GenerationQueue'!$BA$5:$BA$410,$C39,'Grid GenerationQueue'!$BH$5:$BH$410,"",'Grid GenerationQueue'!$AC$5:$AC$410,1)</f>
        <v>0</v>
      </c>
      <c r="AE39">
        <f>SUMIFS('Grid GenerationQueue'!AH$5:AH$410,'Grid GenerationQueue'!$AZ$5:$AZ$410,$B39,'Grid GenerationQueue'!$BA$5:$BA$410,$C39,'Grid GenerationQueue'!$BH$5:$BH$410,"&lt;&gt;"&amp;"")+SUMIFS('Grid GenerationQueue'!AH$5:AH$410,'Grid GenerationQueue'!$AZ$5:$AZ$410,$B39,'Grid GenerationQueue'!$BA$5:$BA$410,$C39,'Grid GenerationQueue'!$BH$5:$BH$410,"",'Grid GenerationQueue'!$AC$5:$AC$410,1)</f>
        <v>0</v>
      </c>
      <c r="AF39">
        <f>SUMIFS('Grid GenerationQueue'!AI$5:AI$410,'Grid GenerationQueue'!$AZ$5:$AZ$410,$B39,'Grid GenerationQueue'!$BA$5:$BA$410,$C39,'Grid GenerationQueue'!$BH$5:$BH$410,"&lt;&gt;"&amp;"")+SUMIFS('Grid GenerationQueue'!AI$5:AI$410,'Grid GenerationQueue'!$AZ$5:$AZ$410,$B39,'Grid GenerationQueue'!$BA$5:$BA$410,$C39,'Grid GenerationQueue'!$BH$5:$BH$410,"",'Grid GenerationQueue'!$AC$5:$AC$410,1)</f>
        <v>0</v>
      </c>
      <c r="AG39">
        <f>SUMIFS('Grid GenerationQueue'!AJ$5:AJ$410,'Grid GenerationQueue'!$AZ$5:$AZ$410,$B39,'Grid GenerationQueue'!$BA$5:$BA$410,$C39,'Grid GenerationQueue'!$BH$5:$BH$410,"&lt;&gt;"&amp;"")+SUMIFS('Grid GenerationQueue'!AJ$5:AJ$410,'Grid GenerationQueue'!$AZ$5:$AZ$410,$B39,'Grid GenerationQueue'!$BA$5:$BA$410,$C39,'Grid GenerationQueue'!$BH$5:$BH$410,"",'Grid GenerationQueue'!$AC$5:$AC$410,1)</f>
        <v>0</v>
      </c>
      <c r="AH39">
        <f>SUMIFS('Grid GenerationQueue'!AK$5:AK$410,'Grid GenerationQueue'!$AZ$5:$AZ$410,$B39,'Grid GenerationQueue'!$BA$5:$BA$410,$C39,'Grid GenerationQueue'!$BH$5:$BH$410,"&lt;&gt;"&amp;"")+SUMIFS('Grid GenerationQueue'!AK$5:AK$410,'Grid GenerationQueue'!$AZ$5:$AZ$410,$B39,'Grid GenerationQueue'!$BA$5:$BA$410,$C39,'Grid GenerationQueue'!$BH$5:$BH$410,"",'Grid GenerationQueue'!$AC$5:$AC$410,1)</f>
        <v>0</v>
      </c>
      <c r="AI39">
        <f>SUMIFS('Grid GenerationQueue'!AL$5:AL$410,'Grid GenerationQueue'!$AZ$5:$AZ$410,$B39,'Grid GenerationQueue'!$BA$5:$BA$410,$C39,'Grid GenerationQueue'!$BH$5:$BH$410,"&lt;&gt;"&amp;"")+SUMIFS('Grid GenerationQueue'!AL$5:AL$410,'Grid GenerationQueue'!$AZ$5:$AZ$410,$B39,'Grid GenerationQueue'!$BA$5:$BA$410,$C39,'Grid GenerationQueue'!$BH$5:$BH$410,"",'Grid GenerationQueue'!$AC$5:$AC$410,1)</f>
        <v>0</v>
      </c>
      <c r="AJ39">
        <f>SUMIFS('Grid GenerationQueue'!AM$5:AM$410,'Grid GenerationQueue'!$AZ$5:$AZ$410,$B39,'Grid GenerationQueue'!$BA$5:$BA$410,$C39,'Grid GenerationQueue'!$BH$5:$BH$410,"&lt;&gt;"&amp;"")+SUMIFS('Grid GenerationQueue'!AM$5:AM$410,'Grid GenerationQueue'!$AZ$5:$AZ$410,$B39,'Grid GenerationQueue'!$BA$5:$BA$410,$C39,'Grid GenerationQueue'!$BH$5:$BH$410,"",'Grid GenerationQueue'!$AC$5:$AC$410,1)</f>
        <v>0</v>
      </c>
      <c r="AK39">
        <f>SUMIFS('Grid GenerationQueue'!AN$5:AN$410,'Grid GenerationQueue'!$AZ$5:$AZ$410,$B39,'Grid GenerationQueue'!$BA$5:$BA$410,$C39,'Grid GenerationQueue'!$BH$5:$BH$410,"&lt;&gt;"&amp;"")+SUMIFS('Grid GenerationQueue'!AN$5:AN$410,'Grid GenerationQueue'!$AZ$5:$AZ$410,$B39,'Grid GenerationQueue'!$BA$5:$BA$410,$C39,'Grid GenerationQueue'!$BH$5:$BH$410,"",'Grid GenerationQueue'!$AC$5:$AC$410,1)</f>
        <v>0</v>
      </c>
      <c r="AL39">
        <f>SUMIFS('Grid GenerationQueue'!AO$5:AO$410,'Grid GenerationQueue'!$AZ$5:$AZ$410,$B39,'Grid GenerationQueue'!$BA$5:$BA$410,$C39,'Grid GenerationQueue'!$BH$5:$BH$410,"&lt;&gt;"&amp;"")+SUMIFS('Grid GenerationQueue'!AO$5:AO$410,'Grid GenerationQueue'!$AZ$5:$AZ$410,$B39,'Grid GenerationQueue'!$BA$5:$BA$410,$C39,'Grid GenerationQueue'!$BH$5:$BH$410,"",'Grid GenerationQueue'!$AC$5:$AC$410,1)</f>
        <v>0</v>
      </c>
      <c r="AM39">
        <f>SUMIFS('Grid GenerationQueue'!AP$5:AP$410,'Grid GenerationQueue'!$AZ$5:$AZ$410,$B39,'Grid GenerationQueue'!$BA$5:$BA$410,$C39,'Grid GenerationQueue'!$BH$5:$BH$410,"&lt;&gt;"&amp;"")+SUMIFS('Grid GenerationQueue'!AP$5:AP$410,'Grid GenerationQueue'!$AZ$5:$AZ$410,$B39,'Grid GenerationQueue'!$BA$5:$BA$410,$C39,'Grid GenerationQueue'!$BH$5:$BH$410,"",'Grid GenerationQueue'!$AC$5:$AC$410,1)</f>
        <v>0</v>
      </c>
      <c r="AN39">
        <f>SUMIFS('Grid GenerationQueue'!AQ$5:AQ$410,'Grid GenerationQueue'!$AZ$5:$AZ$410,$B39,'Grid GenerationQueue'!$BA$5:$BA$410,$C39,'Grid GenerationQueue'!$BH$5:$BH$410,"&lt;&gt;"&amp;"")+SUMIFS('Grid GenerationQueue'!AQ$5:AQ$410,'Grid GenerationQueue'!$AZ$5:$AZ$410,$B39,'Grid GenerationQueue'!$BA$5:$BA$410,$C39,'Grid GenerationQueue'!$BH$5:$BH$410,"",'Grid GenerationQueue'!$AC$5:$AC$410,1)</f>
        <v>0</v>
      </c>
      <c r="AO39">
        <f>SUMIFS('Grid GenerationQueue'!AR$5:AR$410,'Grid GenerationQueue'!$AZ$5:$AZ$410,$B39,'Grid GenerationQueue'!$BA$5:$BA$410,$C39,'Grid GenerationQueue'!$BH$5:$BH$410,"&lt;&gt;"&amp;"")+SUMIFS('Grid GenerationQueue'!AR$5:AR$410,'Grid GenerationQueue'!$AZ$5:$AZ$410,$B39,'Grid GenerationQueue'!$BA$5:$BA$410,$C39,'Grid GenerationQueue'!$BH$5:$BH$410,"",'Grid GenerationQueue'!$AC$5:$AC$410,1)</f>
        <v>0</v>
      </c>
      <c r="AQ39">
        <f>SUMIFS('Grid GenerationQueue'!AG$5:AG$410,'Grid GenerationQueue'!$AZ$5:$AZ$410,$B39,'Grid GenerationQueue'!$BA$5:$BA$410,$C39,'Grid GenerationQueue'!$BK$5:$BK$410,"&gt;0")</f>
        <v>0</v>
      </c>
      <c r="AR39">
        <f>SUMIFS('Grid GenerationQueue'!AH$5:AH$410,'Grid GenerationQueue'!$AZ$5:$AZ$410,$B39,'Grid GenerationQueue'!$BA$5:$BA$410,$C39,'Grid GenerationQueue'!$BK$5:$BK$410,"&gt;0")</f>
        <v>0</v>
      </c>
      <c r="AS39">
        <f>SUMIFS('Grid GenerationQueue'!AI$5:AI$410,'Grid GenerationQueue'!$AZ$5:$AZ$410,$B39,'Grid GenerationQueue'!$BA$5:$BA$410,$C39,'Grid GenerationQueue'!$BK$5:$BK$410,"&gt;0")</f>
        <v>0</v>
      </c>
      <c r="AT39">
        <f>SUMIFS('Grid GenerationQueue'!AJ$5:AJ$410,'Grid GenerationQueue'!$AZ$5:$AZ$410,$B39,'Grid GenerationQueue'!$BA$5:$BA$410,$C39,'Grid GenerationQueue'!$BK$5:$BK$410,"&gt;0")</f>
        <v>0</v>
      </c>
      <c r="AU39">
        <f>SUMIFS('Grid GenerationQueue'!AK$5:AK$410,'Grid GenerationQueue'!$AZ$5:$AZ$410,$B39,'Grid GenerationQueue'!$BA$5:$BA$410,$C39,'Grid GenerationQueue'!$BK$5:$BK$410,"&gt;0")</f>
        <v>0</v>
      </c>
      <c r="AV39">
        <f>SUMIFS('Grid GenerationQueue'!AL$5:AL$410,'Grid GenerationQueue'!$AZ$5:$AZ$410,$B39,'Grid GenerationQueue'!$BA$5:$BA$410,$C39,'Grid GenerationQueue'!$BK$5:$BK$410,"&gt;0")</f>
        <v>0</v>
      </c>
      <c r="AW39">
        <f>SUMIFS('Grid GenerationQueue'!AM$5:AM$410,'Grid GenerationQueue'!$AZ$5:$AZ$410,$B39,'Grid GenerationQueue'!$BA$5:$BA$410,$C39,'Grid GenerationQueue'!$BK$5:$BK$410,"&gt;0")</f>
        <v>0</v>
      </c>
      <c r="AX39">
        <f>SUMIFS('Grid GenerationQueue'!AN$5:AN$410,'Grid GenerationQueue'!$AZ$5:$AZ$410,$B39,'Grid GenerationQueue'!$BA$5:$BA$410,$C39,'Grid GenerationQueue'!$BK$5:$BK$410,"&gt;0")</f>
        <v>0</v>
      </c>
      <c r="AY39">
        <f>SUMIFS('Grid GenerationQueue'!AO$5:AO$410,'Grid GenerationQueue'!$AZ$5:$AZ$410,$B39,'Grid GenerationQueue'!$BA$5:$BA$410,$C39,'Grid GenerationQueue'!$BK$5:$BK$410,"&gt;0")</f>
        <v>0</v>
      </c>
      <c r="AZ39">
        <f>SUMIFS('Grid GenerationQueue'!AP$5:AP$410,'Grid GenerationQueue'!$AZ$5:$AZ$410,$B39,'Grid GenerationQueue'!$BA$5:$BA$410,$C39,'Grid GenerationQueue'!$BK$5:$BK$410,"&gt;0")</f>
        <v>0</v>
      </c>
      <c r="BA39">
        <f>SUMIFS('Grid GenerationQueue'!AQ$5:AQ$410,'Grid GenerationQueue'!$AZ$5:$AZ$410,$B39,'Grid GenerationQueue'!$BA$5:$BA$410,$C39,'Grid GenerationQueue'!$BK$5:$BK$410,"&gt;0")</f>
        <v>0</v>
      </c>
      <c r="BB39">
        <f>SUMIFS('Grid GenerationQueue'!AR$5:AR$410,'Grid GenerationQueue'!$AZ$5:$AZ$410,$B39,'Grid GenerationQueue'!$BA$5:$BA$410,$C39,'Grid GenerationQueue'!$BK$5:$BK$410,"&gt;0")</f>
        <v>0</v>
      </c>
      <c r="BD39">
        <f>SUMIFS('Grid GenerationQueue'!AG$5:AG$410,'Grid GenerationQueue'!$AZ$5:$AZ$410,$B39,'Grid GenerationQueue'!$BA$5:$BA$410,$C39,'Grid GenerationQueue'!$BD$5:$BD$410,"&lt;="&amp;$BE$3)</f>
        <v>0</v>
      </c>
      <c r="BE39">
        <f>SUMIFS('Grid GenerationQueue'!AH$5:AH$410,'Grid GenerationQueue'!$AZ$5:$AZ$410,$B39,'Grid GenerationQueue'!$BA$5:$BA$410,$C39,'Grid GenerationQueue'!$BD$5:$BD$410,"&lt;="&amp;$BE$3)</f>
        <v>0</v>
      </c>
      <c r="BF39">
        <f>SUMIFS('Grid GenerationQueue'!AI$5:AI$410,'Grid GenerationQueue'!$AZ$5:$AZ$410,$B39,'Grid GenerationQueue'!$BA$5:$BA$410,$C39,'Grid GenerationQueue'!$BD$5:$BD$410,"&lt;="&amp;$BE$3)</f>
        <v>0</v>
      </c>
      <c r="BG39">
        <f>SUMIFS('Grid GenerationQueue'!AJ$5:AJ$410,'Grid GenerationQueue'!$AZ$5:$AZ$410,$B39,'Grid GenerationQueue'!$BA$5:$BA$410,$C39,'Grid GenerationQueue'!$BD$5:$BD$410,"&lt;="&amp;$BE$3)</f>
        <v>0</v>
      </c>
      <c r="BH39">
        <f>SUMIFS('Grid GenerationQueue'!AK$5:AK$410,'Grid GenerationQueue'!$AZ$5:$AZ$410,$B39,'Grid GenerationQueue'!$BA$5:$BA$410,$C39,'Grid GenerationQueue'!$BD$5:$BD$410,"&lt;="&amp;$BE$3)</f>
        <v>0</v>
      </c>
      <c r="BI39">
        <f>SUMIFS('Grid GenerationQueue'!AL$5:AL$410,'Grid GenerationQueue'!$AZ$5:$AZ$410,$B39,'Grid GenerationQueue'!$BA$5:$BA$410,$C39,'Grid GenerationQueue'!$BD$5:$BD$410,"&lt;="&amp;$BE$3)</f>
        <v>0</v>
      </c>
      <c r="BJ39">
        <f>SUMIFS('Grid GenerationQueue'!AM$5:AM$410,'Grid GenerationQueue'!$AZ$5:$AZ$410,$B39,'Grid GenerationQueue'!$BA$5:$BA$410,$C39,'Grid GenerationQueue'!$BD$5:$BD$410,"&lt;="&amp;$BE$3)</f>
        <v>0</v>
      </c>
      <c r="BK39">
        <f>SUMIFS('Grid GenerationQueue'!AN$5:AN$410,'Grid GenerationQueue'!$AZ$5:$AZ$410,$B39,'Grid GenerationQueue'!$BA$5:$BA$410,$C39,'Grid GenerationQueue'!$BD$5:$BD$410,"&lt;="&amp;$BE$3)</f>
        <v>0</v>
      </c>
      <c r="BL39">
        <f>SUMIFS('Grid GenerationQueue'!AO$5:AO$410,'Grid GenerationQueue'!$AZ$5:$AZ$410,$B39,'Grid GenerationQueue'!$BA$5:$BA$410,$C39,'Grid GenerationQueue'!$BD$5:$BD$410,"&lt;="&amp;$BE$3)</f>
        <v>0</v>
      </c>
      <c r="BM39">
        <f>SUMIFS('Grid GenerationQueue'!AP$5:AP$410,'Grid GenerationQueue'!$AZ$5:$AZ$410,$B39,'Grid GenerationQueue'!$BA$5:$BA$410,$C39,'Grid GenerationQueue'!$BD$5:$BD$410,"&lt;="&amp;$BE$3)</f>
        <v>0</v>
      </c>
      <c r="BN39">
        <f>SUMIFS('Grid GenerationQueue'!AQ$5:AQ$410,'Grid GenerationQueue'!$AZ$5:$AZ$410,$B39,'Grid GenerationQueue'!$BA$5:$BA$410,$C39,'Grid GenerationQueue'!$BD$5:$BD$410,"&lt;="&amp;$BE$3)</f>
        <v>0</v>
      </c>
      <c r="BO39">
        <f>SUMIFS('Grid GenerationQueue'!AR$5:AR$410,'Grid GenerationQueue'!$AZ$5:$AZ$410,$B39,'Grid GenerationQueue'!$BA$5:$BA$410,$C39,'Grid GenerationQueue'!$BD$5:$BD$410,"&lt;="&amp;$BE$3)</f>
        <v>0</v>
      </c>
      <c r="BQ39">
        <f>SUMIFS('Grid GenerationQueue'!AG$5:AG$410,'Grid GenerationQueue'!$AZ$5:$AZ$410,$B39,'Grid GenerationQueue'!$BA$5:$BA$410,$C39,'Grid GenerationQueue'!$BJ$5:$BJ$410,"Executed",'Grid GenerationQueue'!$BD$5:$BD$410,"&lt;="&amp;$BE$3)</f>
        <v>0</v>
      </c>
      <c r="BR39">
        <f>SUMIFS('Grid GenerationQueue'!AH$5:AH$410,'Grid GenerationQueue'!$AZ$5:$AZ$410,$B39,'Grid GenerationQueue'!$BA$5:$BA$410,$C39,'Grid GenerationQueue'!$BJ$5:$BJ$410,"Executed",'Grid GenerationQueue'!$BD$5:$BD$410,"&lt;="&amp;$BE$3)</f>
        <v>0</v>
      </c>
      <c r="BS39">
        <f>SUMIFS('Grid GenerationQueue'!AI$5:AI$410,'Grid GenerationQueue'!$AZ$5:$AZ$410,$B39,'Grid GenerationQueue'!$BA$5:$BA$410,$C39,'Grid GenerationQueue'!$BJ$5:$BJ$410,"Executed",'Grid GenerationQueue'!$BD$5:$BD$410,"&lt;="&amp;$BE$3)</f>
        <v>0</v>
      </c>
      <c r="BT39">
        <f>SUMIFS('Grid GenerationQueue'!AJ$5:AJ$410,'Grid GenerationQueue'!$AZ$5:$AZ$410,$B39,'Grid GenerationQueue'!$BA$5:$BA$410,$C39,'Grid GenerationQueue'!$BJ$5:$BJ$410,"Executed",'Grid GenerationQueue'!$BD$5:$BD$410,"&lt;="&amp;$BE$3)</f>
        <v>0</v>
      </c>
      <c r="BU39">
        <f>SUMIFS('Grid GenerationQueue'!AK$5:AK$410,'Grid GenerationQueue'!$AZ$5:$AZ$410,$B39,'Grid GenerationQueue'!$BA$5:$BA$410,$C39,'Grid GenerationQueue'!$BJ$5:$BJ$410,"Executed",'Grid GenerationQueue'!$BD$5:$BD$410,"&lt;="&amp;$BE$3)</f>
        <v>0</v>
      </c>
      <c r="BV39">
        <f>SUMIFS('Grid GenerationQueue'!AL$5:AL$410,'Grid GenerationQueue'!$AZ$5:$AZ$410,$B39,'Grid GenerationQueue'!$BA$5:$BA$410,$C39,'Grid GenerationQueue'!$BJ$5:$BJ$410,"Executed",'Grid GenerationQueue'!$BD$5:$BD$410,"&lt;="&amp;$BE$3)</f>
        <v>0</v>
      </c>
      <c r="BW39">
        <f>SUMIFS('Grid GenerationQueue'!AM$5:AM$410,'Grid GenerationQueue'!$AZ$5:$AZ$410,$B39,'Grid GenerationQueue'!$BA$5:$BA$410,$C39,'Grid GenerationQueue'!$BJ$5:$BJ$410,"Executed",'Grid GenerationQueue'!$BD$5:$BD$410,"&lt;="&amp;$BE$3)</f>
        <v>0</v>
      </c>
      <c r="BX39">
        <f>SUMIFS('Grid GenerationQueue'!AN$5:AN$410,'Grid GenerationQueue'!$AZ$5:$AZ$410,$B39,'Grid GenerationQueue'!$BA$5:$BA$410,$C39,'Grid GenerationQueue'!$BJ$5:$BJ$410,"Executed",'Grid GenerationQueue'!$BD$5:$BD$410,"&lt;="&amp;$BE$3)</f>
        <v>0</v>
      </c>
      <c r="BY39">
        <f>SUMIFS('Grid GenerationQueue'!AO$5:AO$410,'Grid GenerationQueue'!$AZ$5:$AZ$410,$B39,'Grid GenerationQueue'!$BA$5:$BA$410,$C39,'Grid GenerationQueue'!$BJ$5:$BJ$410,"Executed",'Grid GenerationQueue'!$BD$5:$BD$410,"&lt;="&amp;$BE$3)</f>
        <v>0</v>
      </c>
      <c r="BZ39">
        <f>SUMIFS('Grid GenerationQueue'!AP$5:AP$410,'Grid GenerationQueue'!$AZ$5:$AZ$410,$B39,'Grid GenerationQueue'!$BA$5:$BA$410,$C39,'Grid GenerationQueue'!$BJ$5:$BJ$410,"Executed",'Grid GenerationQueue'!$BD$5:$BD$410,"&lt;="&amp;$BE$3)</f>
        <v>0</v>
      </c>
      <c r="CA39">
        <f>SUMIFS('Grid GenerationQueue'!AQ$5:AQ$410,'Grid GenerationQueue'!$AZ$5:$AZ$410,$B39,'Grid GenerationQueue'!$BA$5:$BA$410,$C39,'Grid GenerationQueue'!$BJ$5:$BJ$410,"Executed",'Grid GenerationQueue'!$BD$5:$BD$410,"&lt;="&amp;$BE$3)</f>
        <v>0</v>
      </c>
      <c r="CB39">
        <f>SUMIFS('Grid GenerationQueue'!AR$5:AR$410,'Grid GenerationQueue'!$AZ$5:$AZ$410,$B39,'Grid GenerationQueue'!$BA$5:$BA$410,$C39,'Grid GenerationQueue'!$BJ$5:$BJ$410,"Executed",'Grid GenerationQueue'!$BD$5:$BD$410,"&lt;="&amp;$BE$3)</f>
        <v>0</v>
      </c>
      <c r="CD39">
        <f>SUMIFS('Grid GenerationQueue'!AG$5:AG$410,'Grid GenerationQueue'!$AZ$5:$AZ$410,$B39,'Grid GenerationQueue'!$BA$5:$BA$410,$C39,'Grid GenerationQueue'!$BH$5:$BH$410,"&lt;&gt;"&amp;"",'Grid GenerationQueue'!$BD$5:$BD$410,"&lt;="&amp;$BE$3)</f>
        <v>0</v>
      </c>
      <c r="CE39">
        <f>SUMIFS('Grid GenerationQueue'!AH$5:AH$410,'Grid GenerationQueue'!$AZ$5:$AZ$410,$B39,'Grid GenerationQueue'!$BA$5:$BA$410,$C39,'Grid GenerationQueue'!$BH$5:$BH$410,"&lt;&gt;"&amp;"",'Grid GenerationQueue'!$BD$5:$BD$410,"&lt;="&amp;$BE$3)</f>
        <v>0</v>
      </c>
      <c r="CF39">
        <f>SUMIFS('Grid GenerationQueue'!AI$5:AI$410,'Grid GenerationQueue'!$AZ$5:$AZ$410,$B39,'Grid GenerationQueue'!$BA$5:$BA$410,$C39,'Grid GenerationQueue'!$BH$5:$BH$410,"&lt;&gt;"&amp;"",'Grid GenerationQueue'!$BD$5:$BD$410,"&lt;="&amp;$BE$3)</f>
        <v>0</v>
      </c>
      <c r="CG39">
        <f>SUMIFS('Grid GenerationQueue'!AJ$5:AJ$410,'Grid GenerationQueue'!$AZ$5:$AZ$410,$B39,'Grid GenerationQueue'!$BA$5:$BA$410,$C39,'Grid GenerationQueue'!$BH$5:$BH$410,"&lt;&gt;"&amp;"",'Grid GenerationQueue'!$BD$5:$BD$410,"&lt;="&amp;$BE$3)</f>
        <v>0</v>
      </c>
      <c r="CH39">
        <f>SUMIFS('Grid GenerationQueue'!AK$5:AK$410,'Grid GenerationQueue'!$AZ$5:$AZ$410,$B39,'Grid GenerationQueue'!$BA$5:$BA$410,$C39,'Grid GenerationQueue'!$BH$5:$BH$410,"&lt;&gt;"&amp;"",'Grid GenerationQueue'!$BD$5:$BD$410,"&lt;="&amp;$BE$3)</f>
        <v>0</v>
      </c>
      <c r="CI39">
        <f>SUMIFS('Grid GenerationQueue'!AL$5:AL$410,'Grid GenerationQueue'!$AZ$5:$AZ$410,$B39,'Grid GenerationQueue'!$BA$5:$BA$410,$C39,'Grid GenerationQueue'!$BH$5:$BH$410,"&lt;&gt;"&amp;"",'Grid GenerationQueue'!$BD$5:$BD$410,"&lt;="&amp;$BE$3)</f>
        <v>0</v>
      </c>
      <c r="CJ39">
        <f>SUMIFS('Grid GenerationQueue'!AM$5:AM$410,'Grid GenerationQueue'!$AZ$5:$AZ$410,$B39,'Grid GenerationQueue'!$BA$5:$BA$410,$C39,'Grid GenerationQueue'!$BH$5:$BH$410,"&lt;&gt;"&amp;"",'Grid GenerationQueue'!$BD$5:$BD$410,"&lt;="&amp;$BE$3)</f>
        <v>0</v>
      </c>
      <c r="CK39">
        <f>SUMIFS('Grid GenerationQueue'!AN$5:AN$410,'Grid GenerationQueue'!$AZ$5:$AZ$410,$B39,'Grid GenerationQueue'!$BA$5:$BA$410,$C39,'Grid GenerationQueue'!$BH$5:$BH$410,"&lt;&gt;"&amp;"",'Grid GenerationQueue'!$BD$5:$BD$410,"&lt;="&amp;$BE$3)</f>
        <v>0</v>
      </c>
      <c r="CL39">
        <f>SUMIFS('Grid GenerationQueue'!AO$5:AO$410,'Grid GenerationQueue'!$AZ$5:$AZ$410,$B39,'Grid GenerationQueue'!$BA$5:$BA$410,$C39,'Grid GenerationQueue'!$BH$5:$BH$410,"&lt;&gt;"&amp;"",'Grid GenerationQueue'!$BD$5:$BD$410,"&lt;="&amp;$BE$3)</f>
        <v>0</v>
      </c>
      <c r="CM39">
        <f>SUMIFS('Grid GenerationQueue'!AP$5:AP$410,'Grid GenerationQueue'!$AZ$5:$AZ$410,$B39,'Grid GenerationQueue'!$BA$5:$BA$410,$C39,'Grid GenerationQueue'!$BH$5:$BH$410,"&lt;&gt;"&amp;"",'Grid GenerationQueue'!$BD$5:$BD$410,"&lt;="&amp;$BE$3)</f>
        <v>0</v>
      </c>
      <c r="CN39">
        <f>SUMIFS('Grid GenerationQueue'!AQ$5:AQ$410,'Grid GenerationQueue'!$AZ$5:$AZ$410,$B39,'Grid GenerationQueue'!$BA$5:$BA$410,$C39,'Grid GenerationQueue'!$BH$5:$BH$410,"&lt;&gt;"&amp;"",'Grid GenerationQueue'!$BD$5:$BD$410,"&lt;="&amp;$BE$3)</f>
        <v>0</v>
      </c>
      <c r="CO39">
        <f>SUMIFS('Grid GenerationQueue'!AR$5:AR$410,'Grid GenerationQueue'!$AZ$5:$AZ$410,$B39,'Grid GenerationQueue'!$BA$5:$BA$410,$C39,'Grid GenerationQueue'!$BH$5:$BH$410,"&lt;&gt;"&amp;"",'Grid GenerationQueue'!$BD$5:$BD$410,"&lt;="&amp;$BE$3)</f>
        <v>0</v>
      </c>
      <c r="CQ39">
        <f>SUMIFS('Grid GenerationQueue'!AG$5:AG$410,'Grid GenerationQueue'!$AZ$5:$AZ$410,$B39,'Grid GenerationQueue'!$BA$5:$BA$410,$C39,'Grid GenerationQueue'!$BK$5:$BK$410,"&gt;0",'Grid GenerationQueue'!$BD$5:$BD$410,"&lt;="&amp;$BE$3)</f>
        <v>0</v>
      </c>
      <c r="CR39">
        <f>SUMIFS('Grid GenerationQueue'!AH$5:AH$410,'Grid GenerationQueue'!$AZ$5:$AZ$410,$B39,'Grid GenerationQueue'!$BA$5:$BA$410,$C39,'Grid GenerationQueue'!$BK$5:$BK$410,"&gt;0",'Grid GenerationQueue'!$BD$5:$BD$410,"&lt;="&amp;$BE$3)</f>
        <v>0</v>
      </c>
      <c r="CS39">
        <f>SUMIFS('Grid GenerationQueue'!AI$5:AI$410,'Grid GenerationQueue'!$AZ$5:$AZ$410,$B39,'Grid GenerationQueue'!$BA$5:$BA$410,$C39,'Grid GenerationQueue'!$BK$5:$BK$410,"&gt;0",'Grid GenerationQueue'!$BD$5:$BD$410,"&lt;="&amp;$BE$3)</f>
        <v>0</v>
      </c>
      <c r="CT39">
        <f>SUMIFS('Grid GenerationQueue'!AJ$5:AJ$410,'Grid GenerationQueue'!$AZ$5:$AZ$410,$B39,'Grid GenerationQueue'!$BA$5:$BA$410,$C39,'Grid GenerationQueue'!$BK$5:$BK$410,"&gt;0",'Grid GenerationQueue'!$BD$5:$BD$410,"&lt;="&amp;$BE$3)</f>
        <v>0</v>
      </c>
      <c r="CU39">
        <f>SUMIFS('Grid GenerationQueue'!AK$5:AK$410,'Grid GenerationQueue'!$AZ$5:$AZ$410,$B39,'Grid GenerationQueue'!$BA$5:$BA$410,$C39,'Grid GenerationQueue'!$BK$5:$BK$410,"&gt;0",'Grid GenerationQueue'!$BD$5:$BD$410,"&lt;="&amp;$BE$3)</f>
        <v>0</v>
      </c>
      <c r="CV39">
        <f>SUMIFS('Grid GenerationQueue'!AL$5:AL$410,'Grid GenerationQueue'!$AZ$5:$AZ$410,$B39,'Grid GenerationQueue'!$BA$5:$BA$410,$C39,'Grid GenerationQueue'!$BK$5:$BK$410,"&gt;0",'Grid GenerationQueue'!$BD$5:$BD$410,"&lt;="&amp;$BE$3)</f>
        <v>0</v>
      </c>
      <c r="CW39">
        <f>SUMIFS('Grid GenerationQueue'!AM$5:AM$410,'Grid GenerationQueue'!$AZ$5:$AZ$410,$B39,'Grid GenerationQueue'!$BA$5:$BA$410,$C39,'Grid GenerationQueue'!$BK$5:$BK$410,"&gt;0",'Grid GenerationQueue'!$BD$5:$BD$410,"&lt;="&amp;$BE$3)</f>
        <v>0</v>
      </c>
      <c r="CX39">
        <f>SUMIFS('Grid GenerationQueue'!AN$5:AN$410,'Grid GenerationQueue'!$AZ$5:$AZ$410,$B39,'Grid GenerationQueue'!$BA$5:$BA$410,$C39,'Grid GenerationQueue'!$BK$5:$BK$410,"&gt;0",'Grid GenerationQueue'!$BD$5:$BD$410,"&lt;="&amp;$BE$3)</f>
        <v>0</v>
      </c>
      <c r="CY39">
        <f>SUMIFS('Grid GenerationQueue'!AO$5:AO$410,'Grid GenerationQueue'!$AZ$5:$AZ$410,$B39,'Grid GenerationQueue'!$BA$5:$BA$410,$C39,'Grid GenerationQueue'!$BK$5:$BK$410,"&gt;0",'Grid GenerationQueue'!$BD$5:$BD$410,"&lt;="&amp;$BE$3)</f>
        <v>0</v>
      </c>
      <c r="CZ39">
        <f>SUMIFS('Grid GenerationQueue'!AP$5:AP$410,'Grid GenerationQueue'!$AZ$5:$AZ$410,$B39,'Grid GenerationQueue'!$BA$5:$BA$410,$C39,'Grid GenerationQueue'!$BK$5:$BK$410,"&gt;0",'Grid GenerationQueue'!$BD$5:$BD$410,"&lt;="&amp;$BE$3)</f>
        <v>0</v>
      </c>
      <c r="DA39">
        <f>SUMIFS('Grid GenerationQueue'!AQ$5:AQ$410,'Grid GenerationQueue'!$AZ$5:$AZ$410,$B39,'Grid GenerationQueue'!$BA$5:$BA$410,$C39,'Grid GenerationQueue'!$BK$5:$BK$410,"&gt;0",'Grid GenerationQueue'!$BD$5:$BD$410,"&lt;="&amp;$BE$3)</f>
        <v>0</v>
      </c>
      <c r="DB39">
        <f>SUMIFS('Grid GenerationQueue'!AR$5:AR$410,'Grid GenerationQueue'!$AZ$5:$AZ$410,$B39,'Grid GenerationQueue'!$BA$5:$BA$410,$C39,'Grid GenerationQueue'!$BK$5:$BK$410,"&gt;0",'Grid GenerationQueue'!$BD$5:$BD$410,"&lt;="&amp;$BE$3)</f>
        <v>0</v>
      </c>
    </row>
    <row r="40" spans="1:106" x14ac:dyDescent="0.35">
      <c r="A40" t="s">
        <v>134</v>
      </c>
      <c r="B40" t="s">
        <v>4414</v>
      </c>
      <c r="C40">
        <v>230</v>
      </c>
      <c r="D40">
        <f>SUMIFS('Grid GenerationQueue'!AG$5:AG$410,'Grid GenerationQueue'!$AZ$5:$AZ$410,$B40,'Grid GenerationQueue'!$BA$5:$BA$410,$C40)</f>
        <v>515.08000000000004</v>
      </c>
      <c r="E40">
        <f>SUMIFS('Grid GenerationQueue'!AH$5:AH$410,'Grid GenerationQueue'!$AZ$5:$AZ$410,$B40,'Grid GenerationQueue'!$BA$5:$BA$410,$C40)</f>
        <v>0</v>
      </c>
      <c r="F40">
        <f>SUMIFS('Grid GenerationQueue'!AI$5:AI$410,'Grid GenerationQueue'!$AZ$5:$AZ$410,$B40,'Grid GenerationQueue'!$BA$5:$BA$410,$C40)</f>
        <v>0</v>
      </c>
      <c r="G40">
        <f>SUMIFS('Grid GenerationQueue'!AJ$5:AJ$410,'Grid GenerationQueue'!$AZ$5:$AZ$410,$B40,'Grid GenerationQueue'!$BA$5:$BA$410,$C40)</f>
        <v>0</v>
      </c>
      <c r="H40">
        <f>SUMIFS('Grid GenerationQueue'!AK$5:AK$410,'Grid GenerationQueue'!$AZ$5:$AZ$410,$B40,'Grid GenerationQueue'!$BA$5:$BA$410,$C40)</f>
        <v>508.56</v>
      </c>
      <c r="I40">
        <f>SUMIFS('Grid GenerationQueue'!AL$5:AL$410,'Grid GenerationQueue'!$AZ$5:$AZ$410,$B40,'Grid GenerationQueue'!$BA$5:$BA$410,$C40)</f>
        <v>0</v>
      </c>
      <c r="J40">
        <f>SUMIFS('Grid GenerationQueue'!AM$5:AM$410,'Grid GenerationQueue'!$AZ$5:$AZ$410,$B40,'Grid GenerationQueue'!$BA$5:$BA$410,$C40)</f>
        <v>0</v>
      </c>
      <c r="K40">
        <f>SUMIFS('Grid GenerationQueue'!AN$5:AN$410,'Grid GenerationQueue'!$AZ$5:$AZ$410,$B40,'Grid GenerationQueue'!$BA$5:$BA$410,$C40)</f>
        <v>0</v>
      </c>
      <c r="L40">
        <f>SUMIFS('Grid GenerationQueue'!AO$5:AO$410,'Grid GenerationQueue'!$AZ$5:$AZ$410,$B40,'Grid GenerationQueue'!$BA$5:$BA$410,$C40)</f>
        <v>0</v>
      </c>
      <c r="M40">
        <f>SUMIFS('Grid GenerationQueue'!AP$5:AP$410,'Grid GenerationQueue'!$AZ$5:$AZ$410,$B40,'Grid GenerationQueue'!$BA$5:$BA$410,$C40)</f>
        <v>0</v>
      </c>
      <c r="N40">
        <f>SUMIFS('Grid GenerationQueue'!AQ$5:AQ$410,'Grid GenerationQueue'!$AZ$5:$AZ$410,$B40,'Grid GenerationQueue'!$BA$5:$BA$410,$C40)</f>
        <v>0</v>
      </c>
      <c r="O40">
        <f>SUMIFS('Grid GenerationQueue'!AR$5:AR$410,'Grid GenerationQueue'!$AZ$5:$AZ$410,$B40,'Grid GenerationQueue'!$BA$5:$BA$410,$C40)</f>
        <v>0</v>
      </c>
      <c r="Q40">
        <f>SUMIFS('Grid GenerationQueue'!AG$5:AG$410,'Grid GenerationQueue'!$AZ$5:$AZ$410,$B40,'Grid GenerationQueue'!$BA$5:$BA$410,$C40,'Grid GenerationQueue'!$BJ$5:$BJ$410,"Executed")</f>
        <v>0</v>
      </c>
      <c r="R40">
        <f>SUMIFS('Grid GenerationQueue'!AH$5:AH$410,'Grid GenerationQueue'!$AZ$5:$AZ$410,$B40,'Grid GenerationQueue'!$BA$5:$BA$410,$C40,'Grid GenerationQueue'!$BJ$5:$BJ$410,"Executed")</f>
        <v>0</v>
      </c>
      <c r="S40">
        <f>SUMIFS('Grid GenerationQueue'!AI$5:AI$410,'Grid GenerationQueue'!$AZ$5:$AZ$410,$B40,'Grid GenerationQueue'!$BA$5:$BA$410,$C40,'Grid GenerationQueue'!$BJ$5:$BJ$410,"Executed")</f>
        <v>0</v>
      </c>
      <c r="T40">
        <f>SUMIFS('Grid GenerationQueue'!AJ$5:AJ$410,'Grid GenerationQueue'!$AZ$5:$AZ$410,$B40,'Grid GenerationQueue'!$BA$5:$BA$410,$C40,'Grid GenerationQueue'!$BJ$5:$BJ$410,"Executed")</f>
        <v>0</v>
      </c>
      <c r="U40">
        <f>SUMIFS('Grid GenerationQueue'!AK$5:AK$410,'Grid GenerationQueue'!$AZ$5:$AZ$410,$B40,'Grid GenerationQueue'!$BA$5:$BA$410,$C40,'Grid GenerationQueue'!$BJ$5:$BJ$410,"Executed")</f>
        <v>0</v>
      </c>
      <c r="V40">
        <f>SUMIFS('Grid GenerationQueue'!AL$5:AL$410,'Grid GenerationQueue'!$AZ$5:$AZ$410,$B40,'Grid GenerationQueue'!$BA$5:$BA$410,$C40,'Grid GenerationQueue'!$BJ$5:$BJ$410,"Executed")</f>
        <v>0</v>
      </c>
      <c r="W40">
        <f>SUMIFS('Grid GenerationQueue'!AM$5:AM$410,'Grid GenerationQueue'!$AZ$5:$AZ$410,$B40,'Grid GenerationQueue'!$BA$5:$BA$410,$C40,'Grid GenerationQueue'!$BJ$5:$BJ$410,"Executed")</f>
        <v>0</v>
      </c>
      <c r="X40">
        <f>SUMIFS('Grid GenerationQueue'!AN$5:AN$410,'Grid GenerationQueue'!$AZ$5:$AZ$410,$B40,'Grid GenerationQueue'!$BA$5:$BA$410,$C40,'Grid GenerationQueue'!$BJ$5:$BJ$410,"Executed")</f>
        <v>0</v>
      </c>
      <c r="Y40">
        <f>SUMIFS('Grid GenerationQueue'!AO$5:AO$410,'Grid GenerationQueue'!$AZ$5:$AZ$410,$B40,'Grid GenerationQueue'!$BA$5:$BA$410,$C40,'Grid GenerationQueue'!$BJ$5:$BJ$410,"Executed")</f>
        <v>0</v>
      </c>
      <c r="Z40">
        <f>SUMIFS('Grid GenerationQueue'!AP$5:AP$410,'Grid GenerationQueue'!$AZ$5:$AZ$410,$B40,'Grid GenerationQueue'!$BA$5:$BA$410,$C40,'Grid GenerationQueue'!$BJ$5:$BJ$410,"Executed")</f>
        <v>0</v>
      </c>
      <c r="AA40">
        <f>SUMIFS('Grid GenerationQueue'!AQ$5:AQ$410,'Grid GenerationQueue'!$AZ$5:$AZ$410,$B40,'Grid GenerationQueue'!$BA$5:$BA$410,$C40,'Grid GenerationQueue'!$BJ$5:$BJ$410,"Executed")</f>
        <v>0</v>
      </c>
      <c r="AB40">
        <f>SUMIFS('Grid GenerationQueue'!AR$5:AR$410,'Grid GenerationQueue'!$AZ$5:$AZ$410,$B40,'Grid GenerationQueue'!$BA$5:$BA$410,$C40,'Grid GenerationQueue'!$BJ$5:$BJ$410,"Executed")</f>
        <v>0</v>
      </c>
      <c r="AD40">
        <f>SUMIFS('Grid GenerationQueue'!AG$5:AG$410,'Grid GenerationQueue'!$AZ$5:$AZ$410,$B40,'Grid GenerationQueue'!$BA$5:$BA$410,$C40,'Grid GenerationQueue'!$BH$5:$BH$410,"&lt;&gt;"&amp;"")+SUMIFS('Grid GenerationQueue'!AG$5:AG$410,'Grid GenerationQueue'!$AZ$5:$AZ$410,$B40,'Grid GenerationQueue'!$BA$5:$BA$410,$C40,'Grid GenerationQueue'!$BH$5:$BH$410,"",'Grid GenerationQueue'!$AC$5:$AC$410,1)</f>
        <v>515.08000000000004</v>
      </c>
      <c r="AE40">
        <f>SUMIFS('Grid GenerationQueue'!AH$5:AH$410,'Grid GenerationQueue'!$AZ$5:$AZ$410,$B40,'Grid GenerationQueue'!$BA$5:$BA$410,$C40,'Grid GenerationQueue'!$BH$5:$BH$410,"&lt;&gt;"&amp;"")+SUMIFS('Grid GenerationQueue'!AH$5:AH$410,'Grid GenerationQueue'!$AZ$5:$AZ$410,$B40,'Grid GenerationQueue'!$BA$5:$BA$410,$C40,'Grid GenerationQueue'!$BH$5:$BH$410,"",'Grid GenerationQueue'!$AC$5:$AC$410,1)</f>
        <v>0</v>
      </c>
      <c r="AF40">
        <f>SUMIFS('Grid GenerationQueue'!AI$5:AI$410,'Grid GenerationQueue'!$AZ$5:$AZ$410,$B40,'Grid GenerationQueue'!$BA$5:$BA$410,$C40,'Grid GenerationQueue'!$BH$5:$BH$410,"&lt;&gt;"&amp;"")+SUMIFS('Grid GenerationQueue'!AI$5:AI$410,'Grid GenerationQueue'!$AZ$5:$AZ$410,$B40,'Grid GenerationQueue'!$BA$5:$BA$410,$C40,'Grid GenerationQueue'!$BH$5:$BH$410,"",'Grid GenerationQueue'!$AC$5:$AC$410,1)</f>
        <v>0</v>
      </c>
      <c r="AG40">
        <f>SUMIFS('Grid GenerationQueue'!AJ$5:AJ$410,'Grid GenerationQueue'!$AZ$5:$AZ$410,$B40,'Grid GenerationQueue'!$BA$5:$BA$410,$C40,'Grid GenerationQueue'!$BH$5:$BH$410,"&lt;&gt;"&amp;"")+SUMIFS('Grid GenerationQueue'!AJ$5:AJ$410,'Grid GenerationQueue'!$AZ$5:$AZ$410,$B40,'Grid GenerationQueue'!$BA$5:$BA$410,$C40,'Grid GenerationQueue'!$BH$5:$BH$410,"",'Grid GenerationQueue'!$AC$5:$AC$410,1)</f>
        <v>0</v>
      </c>
      <c r="AH40">
        <f>SUMIFS('Grid GenerationQueue'!AK$5:AK$410,'Grid GenerationQueue'!$AZ$5:$AZ$410,$B40,'Grid GenerationQueue'!$BA$5:$BA$410,$C40,'Grid GenerationQueue'!$BH$5:$BH$410,"&lt;&gt;"&amp;"")+SUMIFS('Grid GenerationQueue'!AK$5:AK$410,'Grid GenerationQueue'!$AZ$5:$AZ$410,$B40,'Grid GenerationQueue'!$BA$5:$BA$410,$C40,'Grid GenerationQueue'!$BH$5:$BH$410,"",'Grid GenerationQueue'!$AC$5:$AC$410,1)</f>
        <v>508.56</v>
      </c>
      <c r="AI40">
        <f>SUMIFS('Grid GenerationQueue'!AL$5:AL$410,'Grid GenerationQueue'!$AZ$5:$AZ$410,$B40,'Grid GenerationQueue'!$BA$5:$BA$410,$C40,'Grid GenerationQueue'!$BH$5:$BH$410,"&lt;&gt;"&amp;"")+SUMIFS('Grid GenerationQueue'!AL$5:AL$410,'Grid GenerationQueue'!$AZ$5:$AZ$410,$B40,'Grid GenerationQueue'!$BA$5:$BA$410,$C40,'Grid GenerationQueue'!$BH$5:$BH$410,"",'Grid GenerationQueue'!$AC$5:$AC$410,1)</f>
        <v>0</v>
      </c>
      <c r="AJ40">
        <f>SUMIFS('Grid GenerationQueue'!AM$5:AM$410,'Grid GenerationQueue'!$AZ$5:$AZ$410,$B40,'Grid GenerationQueue'!$BA$5:$BA$410,$C40,'Grid GenerationQueue'!$BH$5:$BH$410,"&lt;&gt;"&amp;"")+SUMIFS('Grid GenerationQueue'!AM$5:AM$410,'Grid GenerationQueue'!$AZ$5:$AZ$410,$B40,'Grid GenerationQueue'!$BA$5:$BA$410,$C40,'Grid GenerationQueue'!$BH$5:$BH$410,"",'Grid GenerationQueue'!$AC$5:$AC$410,1)</f>
        <v>0</v>
      </c>
      <c r="AK40">
        <f>SUMIFS('Grid GenerationQueue'!AN$5:AN$410,'Grid GenerationQueue'!$AZ$5:$AZ$410,$B40,'Grid GenerationQueue'!$BA$5:$BA$410,$C40,'Grid GenerationQueue'!$BH$5:$BH$410,"&lt;&gt;"&amp;"")+SUMIFS('Grid GenerationQueue'!AN$5:AN$410,'Grid GenerationQueue'!$AZ$5:$AZ$410,$B40,'Grid GenerationQueue'!$BA$5:$BA$410,$C40,'Grid GenerationQueue'!$BH$5:$BH$410,"",'Grid GenerationQueue'!$AC$5:$AC$410,1)</f>
        <v>0</v>
      </c>
      <c r="AL40">
        <f>SUMIFS('Grid GenerationQueue'!AO$5:AO$410,'Grid GenerationQueue'!$AZ$5:$AZ$410,$B40,'Grid GenerationQueue'!$BA$5:$BA$410,$C40,'Grid GenerationQueue'!$BH$5:$BH$410,"&lt;&gt;"&amp;"")+SUMIFS('Grid GenerationQueue'!AO$5:AO$410,'Grid GenerationQueue'!$AZ$5:$AZ$410,$B40,'Grid GenerationQueue'!$BA$5:$BA$410,$C40,'Grid GenerationQueue'!$BH$5:$BH$410,"",'Grid GenerationQueue'!$AC$5:$AC$410,1)</f>
        <v>0</v>
      </c>
      <c r="AM40">
        <f>SUMIFS('Grid GenerationQueue'!AP$5:AP$410,'Grid GenerationQueue'!$AZ$5:$AZ$410,$B40,'Grid GenerationQueue'!$BA$5:$BA$410,$C40,'Grid GenerationQueue'!$BH$5:$BH$410,"&lt;&gt;"&amp;"")+SUMIFS('Grid GenerationQueue'!AP$5:AP$410,'Grid GenerationQueue'!$AZ$5:$AZ$410,$B40,'Grid GenerationQueue'!$BA$5:$BA$410,$C40,'Grid GenerationQueue'!$BH$5:$BH$410,"",'Grid GenerationQueue'!$AC$5:$AC$410,1)</f>
        <v>0</v>
      </c>
      <c r="AN40">
        <f>SUMIFS('Grid GenerationQueue'!AQ$5:AQ$410,'Grid GenerationQueue'!$AZ$5:$AZ$410,$B40,'Grid GenerationQueue'!$BA$5:$BA$410,$C40,'Grid GenerationQueue'!$BH$5:$BH$410,"&lt;&gt;"&amp;"")+SUMIFS('Grid GenerationQueue'!AQ$5:AQ$410,'Grid GenerationQueue'!$AZ$5:$AZ$410,$B40,'Grid GenerationQueue'!$BA$5:$BA$410,$C40,'Grid GenerationQueue'!$BH$5:$BH$410,"",'Grid GenerationQueue'!$AC$5:$AC$410,1)</f>
        <v>0</v>
      </c>
      <c r="AO40">
        <f>SUMIFS('Grid GenerationQueue'!AR$5:AR$410,'Grid GenerationQueue'!$AZ$5:$AZ$410,$B40,'Grid GenerationQueue'!$BA$5:$BA$410,$C40,'Grid GenerationQueue'!$BH$5:$BH$410,"&lt;&gt;"&amp;"")+SUMIFS('Grid GenerationQueue'!AR$5:AR$410,'Grid GenerationQueue'!$AZ$5:$AZ$410,$B40,'Grid GenerationQueue'!$BA$5:$BA$410,$C40,'Grid GenerationQueue'!$BH$5:$BH$410,"",'Grid GenerationQueue'!$AC$5:$AC$410,1)</f>
        <v>0</v>
      </c>
      <c r="AQ40">
        <f>SUMIFS('Grid GenerationQueue'!AG$5:AG$410,'Grid GenerationQueue'!$AZ$5:$AZ$410,$B40,'Grid GenerationQueue'!$BA$5:$BA$410,$C40,'Grid GenerationQueue'!$BK$5:$BK$410,"&gt;0")</f>
        <v>0</v>
      </c>
      <c r="AR40">
        <f>SUMIFS('Grid GenerationQueue'!AH$5:AH$410,'Grid GenerationQueue'!$AZ$5:$AZ$410,$B40,'Grid GenerationQueue'!$BA$5:$BA$410,$C40,'Grid GenerationQueue'!$BK$5:$BK$410,"&gt;0")</f>
        <v>0</v>
      </c>
      <c r="AS40">
        <f>SUMIFS('Grid GenerationQueue'!AI$5:AI$410,'Grid GenerationQueue'!$AZ$5:$AZ$410,$B40,'Grid GenerationQueue'!$BA$5:$BA$410,$C40,'Grid GenerationQueue'!$BK$5:$BK$410,"&gt;0")</f>
        <v>0</v>
      </c>
      <c r="AT40">
        <f>SUMIFS('Grid GenerationQueue'!AJ$5:AJ$410,'Grid GenerationQueue'!$AZ$5:$AZ$410,$B40,'Grid GenerationQueue'!$BA$5:$BA$410,$C40,'Grid GenerationQueue'!$BK$5:$BK$410,"&gt;0")</f>
        <v>0</v>
      </c>
      <c r="AU40">
        <f>SUMIFS('Grid GenerationQueue'!AK$5:AK$410,'Grid GenerationQueue'!$AZ$5:$AZ$410,$B40,'Grid GenerationQueue'!$BA$5:$BA$410,$C40,'Grid GenerationQueue'!$BK$5:$BK$410,"&gt;0")</f>
        <v>0</v>
      </c>
      <c r="AV40">
        <f>SUMIFS('Grid GenerationQueue'!AL$5:AL$410,'Grid GenerationQueue'!$AZ$5:$AZ$410,$B40,'Grid GenerationQueue'!$BA$5:$BA$410,$C40,'Grid GenerationQueue'!$BK$5:$BK$410,"&gt;0")</f>
        <v>0</v>
      </c>
      <c r="AW40">
        <f>SUMIFS('Grid GenerationQueue'!AM$5:AM$410,'Grid GenerationQueue'!$AZ$5:$AZ$410,$B40,'Grid GenerationQueue'!$BA$5:$BA$410,$C40,'Grid GenerationQueue'!$BK$5:$BK$410,"&gt;0")</f>
        <v>0</v>
      </c>
      <c r="AX40">
        <f>SUMIFS('Grid GenerationQueue'!AN$5:AN$410,'Grid GenerationQueue'!$AZ$5:$AZ$410,$B40,'Grid GenerationQueue'!$BA$5:$BA$410,$C40,'Grid GenerationQueue'!$BK$5:$BK$410,"&gt;0")</f>
        <v>0</v>
      </c>
      <c r="AY40">
        <f>SUMIFS('Grid GenerationQueue'!AO$5:AO$410,'Grid GenerationQueue'!$AZ$5:$AZ$410,$B40,'Grid GenerationQueue'!$BA$5:$BA$410,$C40,'Grid GenerationQueue'!$BK$5:$BK$410,"&gt;0")</f>
        <v>0</v>
      </c>
      <c r="AZ40">
        <f>SUMIFS('Grid GenerationQueue'!AP$5:AP$410,'Grid GenerationQueue'!$AZ$5:$AZ$410,$B40,'Grid GenerationQueue'!$BA$5:$BA$410,$C40,'Grid GenerationQueue'!$BK$5:$BK$410,"&gt;0")</f>
        <v>0</v>
      </c>
      <c r="BA40">
        <f>SUMIFS('Grid GenerationQueue'!AQ$5:AQ$410,'Grid GenerationQueue'!$AZ$5:$AZ$410,$B40,'Grid GenerationQueue'!$BA$5:$BA$410,$C40,'Grid GenerationQueue'!$BK$5:$BK$410,"&gt;0")</f>
        <v>0</v>
      </c>
      <c r="BB40">
        <f>SUMIFS('Grid GenerationQueue'!AR$5:AR$410,'Grid GenerationQueue'!$AZ$5:$AZ$410,$B40,'Grid GenerationQueue'!$BA$5:$BA$410,$C40,'Grid GenerationQueue'!$BK$5:$BK$410,"&gt;0")</f>
        <v>0</v>
      </c>
      <c r="BD40">
        <f>SUMIFS('Grid GenerationQueue'!AG$5:AG$410,'Grid GenerationQueue'!$AZ$5:$AZ$410,$B40,'Grid GenerationQueue'!$BA$5:$BA$410,$C40,'Grid GenerationQueue'!$BD$5:$BD$410,"&lt;="&amp;$BE$3)</f>
        <v>515.08000000000004</v>
      </c>
      <c r="BE40">
        <f>SUMIFS('Grid GenerationQueue'!AH$5:AH$410,'Grid GenerationQueue'!$AZ$5:$AZ$410,$B40,'Grid GenerationQueue'!$BA$5:$BA$410,$C40,'Grid GenerationQueue'!$BD$5:$BD$410,"&lt;="&amp;$BE$3)</f>
        <v>0</v>
      </c>
      <c r="BF40">
        <f>SUMIFS('Grid GenerationQueue'!AI$5:AI$410,'Grid GenerationQueue'!$AZ$5:$AZ$410,$B40,'Grid GenerationQueue'!$BA$5:$BA$410,$C40,'Grid GenerationQueue'!$BD$5:$BD$410,"&lt;="&amp;$BE$3)</f>
        <v>0</v>
      </c>
      <c r="BG40">
        <f>SUMIFS('Grid GenerationQueue'!AJ$5:AJ$410,'Grid GenerationQueue'!$AZ$5:$AZ$410,$B40,'Grid GenerationQueue'!$BA$5:$BA$410,$C40,'Grid GenerationQueue'!$BD$5:$BD$410,"&lt;="&amp;$BE$3)</f>
        <v>0</v>
      </c>
      <c r="BH40">
        <f>SUMIFS('Grid GenerationQueue'!AK$5:AK$410,'Grid GenerationQueue'!$AZ$5:$AZ$410,$B40,'Grid GenerationQueue'!$BA$5:$BA$410,$C40,'Grid GenerationQueue'!$BD$5:$BD$410,"&lt;="&amp;$BE$3)</f>
        <v>508.56</v>
      </c>
      <c r="BI40">
        <f>SUMIFS('Grid GenerationQueue'!AL$5:AL$410,'Grid GenerationQueue'!$AZ$5:$AZ$410,$B40,'Grid GenerationQueue'!$BA$5:$BA$410,$C40,'Grid GenerationQueue'!$BD$5:$BD$410,"&lt;="&amp;$BE$3)</f>
        <v>0</v>
      </c>
      <c r="BJ40">
        <f>SUMIFS('Grid GenerationQueue'!AM$5:AM$410,'Grid GenerationQueue'!$AZ$5:$AZ$410,$B40,'Grid GenerationQueue'!$BA$5:$BA$410,$C40,'Grid GenerationQueue'!$BD$5:$BD$410,"&lt;="&amp;$BE$3)</f>
        <v>0</v>
      </c>
      <c r="BK40">
        <f>SUMIFS('Grid GenerationQueue'!AN$5:AN$410,'Grid GenerationQueue'!$AZ$5:$AZ$410,$B40,'Grid GenerationQueue'!$BA$5:$BA$410,$C40,'Grid GenerationQueue'!$BD$5:$BD$410,"&lt;="&amp;$BE$3)</f>
        <v>0</v>
      </c>
      <c r="BL40">
        <f>SUMIFS('Grid GenerationQueue'!AO$5:AO$410,'Grid GenerationQueue'!$AZ$5:$AZ$410,$B40,'Grid GenerationQueue'!$BA$5:$BA$410,$C40,'Grid GenerationQueue'!$BD$5:$BD$410,"&lt;="&amp;$BE$3)</f>
        <v>0</v>
      </c>
      <c r="BM40">
        <f>SUMIFS('Grid GenerationQueue'!AP$5:AP$410,'Grid GenerationQueue'!$AZ$5:$AZ$410,$B40,'Grid GenerationQueue'!$BA$5:$BA$410,$C40,'Grid GenerationQueue'!$BD$5:$BD$410,"&lt;="&amp;$BE$3)</f>
        <v>0</v>
      </c>
      <c r="BN40">
        <f>SUMIFS('Grid GenerationQueue'!AQ$5:AQ$410,'Grid GenerationQueue'!$AZ$5:$AZ$410,$B40,'Grid GenerationQueue'!$BA$5:$BA$410,$C40,'Grid GenerationQueue'!$BD$5:$BD$410,"&lt;="&amp;$BE$3)</f>
        <v>0</v>
      </c>
      <c r="BO40">
        <f>SUMIFS('Grid GenerationQueue'!AR$5:AR$410,'Grid GenerationQueue'!$AZ$5:$AZ$410,$B40,'Grid GenerationQueue'!$BA$5:$BA$410,$C40,'Grid GenerationQueue'!$BD$5:$BD$410,"&lt;="&amp;$BE$3)</f>
        <v>0</v>
      </c>
      <c r="BQ40">
        <f>SUMIFS('Grid GenerationQueue'!AG$5:AG$410,'Grid GenerationQueue'!$AZ$5:$AZ$410,$B40,'Grid GenerationQueue'!$BA$5:$BA$410,$C40,'Grid GenerationQueue'!$BJ$5:$BJ$410,"Executed",'Grid GenerationQueue'!$BD$5:$BD$410,"&lt;="&amp;$BE$3)</f>
        <v>0</v>
      </c>
      <c r="BR40">
        <f>SUMIFS('Grid GenerationQueue'!AH$5:AH$410,'Grid GenerationQueue'!$AZ$5:$AZ$410,$B40,'Grid GenerationQueue'!$BA$5:$BA$410,$C40,'Grid GenerationQueue'!$BJ$5:$BJ$410,"Executed",'Grid GenerationQueue'!$BD$5:$BD$410,"&lt;="&amp;$BE$3)</f>
        <v>0</v>
      </c>
      <c r="BS40">
        <f>SUMIFS('Grid GenerationQueue'!AI$5:AI$410,'Grid GenerationQueue'!$AZ$5:$AZ$410,$B40,'Grid GenerationQueue'!$BA$5:$BA$410,$C40,'Grid GenerationQueue'!$BJ$5:$BJ$410,"Executed",'Grid GenerationQueue'!$BD$5:$BD$410,"&lt;="&amp;$BE$3)</f>
        <v>0</v>
      </c>
      <c r="BT40">
        <f>SUMIFS('Grid GenerationQueue'!AJ$5:AJ$410,'Grid GenerationQueue'!$AZ$5:$AZ$410,$B40,'Grid GenerationQueue'!$BA$5:$BA$410,$C40,'Grid GenerationQueue'!$BJ$5:$BJ$410,"Executed",'Grid GenerationQueue'!$BD$5:$BD$410,"&lt;="&amp;$BE$3)</f>
        <v>0</v>
      </c>
      <c r="BU40">
        <f>SUMIFS('Grid GenerationQueue'!AK$5:AK$410,'Grid GenerationQueue'!$AZ$5:$AZ$410,$B40,'Grid GenerationQueue'!$BA$5:$BA$410,$C40,'Grid GenerationQueue'!$BJ$5:$BJ$410,"Executed",'Grid GenerationQueue'!$BD$5:$BD$410,"&lt;="&amp;$BE$3)</f>
        <v>0</v>
      </c>
      <c r="BV40">
        <f>SUMIFS('Grid GenerationQueue'!AL$5:AL$410,'Grid GenerationQueue'!$AZ$5:$AZ$410,$B40,'Grid GenerationQueue'!$BA$5:$BA$410,$C40,'Grid GenerationQueue'!$BJ$5:$BJ$410,"Executed",'Grid GenerationQueue'!$BD$5:$BD$410,"&lt;="&amp;$BE$3)</f>
        <v>0</v>
      </c>
      <c r="BW40">
        <f>SUMIFS('Grid GenerationQueue'!AM$5:AM$410,'Grid GenerationQueue'!$AZ$5:$AZ$410,$B40,'Grid GenerationQueue'!$BA$5:$BA$410,$C40,'Grid GenerationQueue'!$BJ$5:$BJ$410,"Executed",'Grid GenerationQueue'!$BD$5:$BD$410,"&lt;="&amp;$BE$3)</f>
        <v>0</v>
      </c>
      <c r="BX40">
        <f>SUMIFS('Grid GenerationQueue'!AN$5:AN$410,'Grid GenerationQueue'!$AZ$5:$AZ$410,$B40,'Grid GenerationQueue'!$BA$5:$BA$410,$C40,'Grid GenerationQueue'!$BJ$5:$BJ$410,"Executed",'Grid GenerationQueue'!$BD$5:$BD$410,"&lt;="&amp;$BE$3)</f>
        <v>0</v>
      </c>
      <c r="BY40">
        <f>SUMIFS('Grid GenerationQueue'!AO$5:AO$410,'Grid GenerationQueue'!$AZ$5:$AZ$410,$B40,'Grid GenerationQueue'!$BA$5:$BA$410,$C40,'Grid GenerationQueue'!$BJ$5:$BJ$410,"Executed",'Grid GenerationQueue'!$BD$5:$BD$410,"&lt;="&amp;$BE$3)</f>
        <v>0</v>
      </c>
      <c r="BZ40">
        <f>SUMIFS('Grid GenerationQueue'!AP$5:AP$410,'Grid GenerationQueue'!$AZ$5:$AZ$410,$B40,'Grid GenerationQueue'!$BA$5:$BA$410,$C40,'Grid GenerationQueue'!$BJ$5:$BJ$410,"Executed",'Grid GenerationQueue'!$BD$5:$BD$410,"&lt;="&amp;$BE$3)</f>
        <v>0</v>
      </c>
      <c r="CA40">
        <f>SUMIFS('Grid GenerationQueue'!AQ$5:AQ$410,'Grid GenerationQueue'!$AZ$5:$AZ$410,$B40,'Grid GenerationQueue'!$BA$5:$BA$410,$C40,'Grid GenerationQueue'!$BJ$5:$BJ$410,"Executed",'Grid GenerationQueue'!$BD$5:$BD$410,"&lt;="&amp;$BE$3)</f>
        <v>0</v>
      </c>
      <c r="CB40">
        <f>SUMIFS('Grid GenerationQueue'!AR$5:AR$410,'Grid GenerationQueue'!$AZ$5:$AZ$410,$B40,'Grid GenerationQueue'!$BA$5:$BA$410,$C40,'Grid GenerationQueue'!$BJ$5:$BJ$410,"Executed",'Grid GenerationQueue'!$BD$5:$BD$410,"&lt;="&amp;$BE$3)</f>
        <v>0</v>
      </c>
      <c r="CD40">
        <f>SUMIFS('Grid GenerationQueue'!AG$5:AG$410,'Grid GenerationQueue'!$AZ$5:$AZ$410,$B40,'Grid GenerationQueue'!$BA$5:$BA$410,$C40,'Grid GenerationQueue'!$BH$5:$BH$410,"&lt;&gt;"&amp;"",'Grid GenerationQueue'!$BD$5:$BD$410,"&lt;="&amp;$BE$3)</f>
        <v>515.08000000000004</v>
      </c>
      <c r="CE40">
        <f>SUMIFS('Grid GenerationQueue'!AH$5:AH$410,'Grid GenerationQueue'!$AZ$5:$AZ$410,$B40,'Grid GenerationQueue'!$BA$5:$BA$410,$C40,'Grid GenerationQueue'!$BH$5:$BH$410,"&lt;&gt;"&amp;"",'Grid GenerationQueue'!$BD$5:$BD$410,"&lt;="&amp;$BE$3)</f>
        <v>0</v>
      </c>
      <c r="CF40">
        <f>SUMIFS('Grid GenerationQueue'!AI$5:AI$410,'Grid GenerationQueue'!$AZ$5:$AZ$410,$B40,'Grid GenerationQueue'!$BA$5:$BA$410,$C40,'Grid GenerationQueue'!$BH$5:$BH$410,"&lt;&gt;"&amp;"",'Grid GenerationQueue'!$BD$5:$BD$410,"&lt;="&amp;$BE$3)</f>
        <v>0</v>
      </c>
      <c r="CG40">
        <f>SUMIFS('Grid GenerationQueue'!AJ$5:AJ$410,'Grid GenerationQueue'!$AZ$5:$AZ$410,$B40,'Grid GenerationQueue'!$BA$5:$BA$410,$C40,'Grid GenerationQueue'!$BH$5:$BH$410,"&lt;&gt;"&amp;"",'Grid GenerationQueue'!$BD$5:$BD$410,"&lt;="&amp;$BE$3)</f>
        <v>0</v>
      </c>
      <c r="CH40">
        <f>SUMIFS('Grid GenerationQueue'!AK$5:AK$410,'Grid GenerationQueue'!$AZ$5:$AZ$410,$B40,'Grid GenerationQueue'!$BA$5:$BA$410,$C40,'Grid GenerationQueue'!$BH$5:$BH$410,"&lt;&gt;"&amp;"",'Grid GenerationQueue'!$BD$5:$BD$410,"&lt;="&amp;$BE$3)</f>
        <v>508.56</v>
      </c>
      <c r="CI40">
        <f>SUMIFS('Grid GenerationQueue'!AL$5:AL$410,'Grid GenerationQueue'!$AZ$5:$AZ$410,$B40,'Grid GenerationQueue'!$BA$5:$BA$410,$C40,'Grid GenerationQueue'!$BH$5:$BH$410,"&lt;&gt;"&amp;"",'Grid GenerationQueue'!$BD$5:$BD$410,"&lt;="&amp;$BE$3)</f>
        <v>0</v>
      </c>
      <c r="CJ40">
        <f>SUMIFS('Grid GenerationQueue'!AM$5:AM$410,'Grid GenerationQueue'!$AZ$5:$AZ$410,$B40,'Grid GenerationQueue'!$BA$5:$BA$410,$C40,'Grid GenerationQueue'!$BH$5:$BH$410,"&lt;&gt;"&amp;"",'Grid GenerationQueue'!$BD$5:$BD$410,"&lt;="&amp;$BE$3)</f>
        <v>0</v>
      </c>
      <c r="CK40">
        <f>SUMIFS('Grid GenerationQueue'!AN$5:AN$410,'Grid GenerationQueue'!$AZ$5:$AZ$410,$B40,'Grid GenerationQueue'!$BA$5:$BA$410,$C40,'Grid GenerationQueue'!$BH$5:$BH$410,"&lt;&gt;"&amp;"",'Grid GenerationQueue'!$BD$5:$BD$410,"&lt;="&amp;$BE$3)</f>
        <v>0</v>
      </c>
      <c r="CL40">
        <f>SUMIFS('Grid GenerationQueue'!AO$5:AO$410,'Grid GenerationQueue'!$AZ$5:$AZ$410,$B40,'Grid GenerationQueue'!$BA$5:$BA$410,$C40,'Grid GenerationQueue'!$BH$5:$BH$410,"&lt;&gt;"&amp;"",'Grid GenerationQueue'!$BD$5:$BD$410,"&lt;="&amp;$BE$3)</f>
        <v>0</v>
      </c>
      <c r="CM40">
        <f>SUMIFS('Grid GenerationQueue'!AP$5:AP$410,'Grid GenerationQueue'!$AZ$5:$AZ$410,$B40,'Grid GenerationQueue'!$BA$5:$BA$410,$C40,'Grid GenerationQueue'!$BH$5:$BH$410,"&lt;&gt;"&amp;"",'Grid GenerationQueue'!$BD$5:$BD$410,"&lt;="&amp;$BE$3)</f>
        <v>0</v>
      </c>
      <c r="CN40">
        <f>SUMIFS('Grid GenerationQueue'!AQ$5:AQ$410,'Grid GenerationQueue'!$AZ$5:$AZ$410,$B40,'Grid GenerationQueue'!$BA$5:$BA$410,$C40,'Grid GenerationQueue'!$BH$5:$BH$410,"&lt;&gt;"&amp;"",'Grid GenerationQueue'!$BD$5:$BD$410,"&lt;="&amp;$BE$3)</f>
        <v>0</v>
      </c>
      <c r="CO40">
        <f>SUMIFS('Grid GenerationQueue'!AR$5:AR$410,'Grid GenerationQueue'!$AZ$5:$AZ$410,$B40,'Grid GenerationQueue'!$BA$5:$BA$410,$C40,'Grid GenerationQueue'!$BH$5:$BH$410,"&lt;&gt;"&amp;"",'Grid GenerationQueue'!$BD$5:$BD$410,"&lt;="&amp;$BE$3)</f>
        <v>0</v>
      </c>
      <c r="CQ40">
        <f>SUMIFS('Grid GenerationQueue'!AG$5:AG$410,'Grid GenerationQueue'!$AZ$5:$AZ$410,$B40,'Grid GenerationQueue'!$BA$5:$BA$410,$C40,'Grid GenerationQueue'!$BK$5:$BK$410,"&gt;0",'Grid GenerationQueue'!$BD$5:$BD$410,"&lt;="&amp;$BE$3)</f>
        <v>0</v>
      </c>
      <c r="CR40">
        <f>SUMIFS('Grid GenerationQueue'!AH$5:AH$410,'Grid GenerationQueue'!$AZ$5:$AZ$410,$B40,'Grid GenerationQueue'!$BA$5:$BA$410,$C40,'Grid GenerationQueue'!$BK$5:$BK$410,"&gt;0",'Grid GenerationQueue'!$BD$5:$BD$410,"&lt;="&amp;$BE$3)</f>
        <v>0</v>
      </c>
      <c r="CS40">
        <f>SUMIFS('Grid GenerationQueue'!AI$5:AI$410,'Grid GenerationQueue'!$AZ$5:$AZ$410,$B40,'Grid GenerationQueue'!$BA$5:$BA$410,$C40,'Grid GenerationQueue'!$BK$5:$BK$410,"&gt;0",'Grid GenerationQueue'!$BD$5:$BD$410,"&lt;="&amp;$BE$3)</f>
        <v>0</v>
      </c>
      <c r="CT40">
        <f>SUMIFS('Grid GenerationQueue'!AJ$5:AJ$410,'Grid GenerationQueue'!$AZ$5:$AZ$410,$B40,'Grid GenerationQueue'!$BA$5:$BA$410,$C40,'Grid GenerationQueue'!$BK$5:$BK$410,"&gt;0",'Grid GenerationQueue'!$BD$5:$BD$410,"&lt;="&amp;$BE$3)</f>
        <v>0</v>
      </c>
      <c r="CU40">
        <f>SUMIFS('Grid GenerationQueue'!AK$5:AK$410,'Grid GenerationQueue'!$AZ$5:$AZ$410,$B40,'Grid GenerationQueue'!$BA$5:$BA$410,$C40,'Grid GenerationQueue'!$BK$5:$BK$410,"&gt;0",'Grid GenerationQueue'!$BD$5:$BD$410,"&lt;="&amp;$BE$3)</f>
        <v>0</v>
      </c>
      <c r="CV40">
        <f>SUMIFS('Grid GenerationQueue'!AL$5:AL$410,'Grid GenerationQueue'!$AZ$5:$AZ$410,$B40,'Grid GenerationQueue'!$BA$5:$BA$410,$C40,'Grid GenerationQueue'!$BK$5:$BK$410,"&gt;0",'Grid GenerationQueue'!$BD$5:$BD$410,"&lt;="&amp;$BE$3)</f>
        <v>0</v>
      </c>
      <c r="CW40">
        <f>SUMIFS('Grid GenerationQueue'!AM$5:AM$410,'Grid GenerationQueue'!$AZ$5:$AZ$410,$B40,'Grid GenerationQueue'!$BA$5:$BA$410,$C40,'Grid GenerationQueue'!$BK$5:$BK$410,"&gt;0",'Grid GenerationQueue'!$BD$5:$BD$410,"&lt;="&amp;$BE$3)</f>
        <v>0</v>
      </c>
      <c r="CX40">
        <f>SUMIFS('Grid GenerationQueue'!AN$5:AN$410,'Grid GenerationQueue'!$AZ$5:$AZ$410,$B40,'Grid GenerationQueue'!$BA$5:$BA$410,$C40,'Grid GenerationQueue'!$BK$5:$BK$410,"&gt;0",'Grid GenerationQueue'!$BD$5:$BD$410,"&lt;="&amp;$BE$3)</f>
        <v>0</v>
      </c>
      <c r="CY40">
        <f>SUMIFS('Grid GenerationQueue'!AO$5:AO$410,'Grid GenerationQueue'!$AZ$5:$AZ$410,$B40,'Grid GenerationQueue'!$BA$5:$BA$410,$C40,'Grid GenerationQueue'!$BK$5:$BK$410,"&gt;0",'Grid GenerationQueue'!$BD$5:$BD$410,"&lt;="&amp;$BE$3)</f>
        <v>0</v>
      </c>
      <c r="CZ40">
        <f>SUMIFS('Grid GenerationQueue'!AP$5:AP$410,'Grid GenerationQueue'!$AZ$5:$AZ$410,$B40,'Grid GenerationQueue'!$BA$5:$BA$410,$C40,'Grid GenerationQueue'!$BK$5:$BK$410,"&gt;0",'Grid GenerationQueue'!$BD$5:$BD$410,"&lt;="&amp;$BE$3)</f>
        <v>0</v>
      </c>
      <c r="DA40">
        <f>SUMIFS('Grid GenerationQueue'!AQ$5:AQ$410,'Grid GenerationQueue'!$AZ$5:$AZ$410,$B40,'Grid GenerationQueue'!$BA$5:$BA$410,$C40,'Grid GenerationQueue'!$BK$5:$BK$410,"&gt;0",'Grid GenerationQueue'!$BD$5:$BD$410,"&lt;="&amp;$BE$3)</f>
        <v>0</v>
      </c>
      <c r="DB40">
        <f>SUMIFS('Grid GenerationQueue'!AR$5:AR$410,'Grid GenerationQueue'!$AZ$5:$AZ$410,$B40,'Grid GenerationQueue'!$BA$5:$BA$410,$C40,'Grid GenerationQueue'!$BK$5:$BK$410,"&gt;0",'Grid GenerationQueue'!$BD$5:$BD$410,"&lt;="&amp;$BE$3)</f>
        <v>0</v>
      </c>
    </row>
    <row r="41" spans="1:106" x14ac:dyDescent="0.35">
      <c r="A41" t="s">
        <v>4752</v>
      </c>
      <c r="B41" t="s">
        <v>4768</v>
      </c>
      <c r="C41">
        <v>230</v>
      </c>
      <c r="D41">
        <f>SUMIFS('Grid GenerationQueue'!AG$5:AG$410,'Grid GenerationQueue'!$AZ$5:$AZ$410,$B41,'Grid GenerationQueue'!$BA$5:$BA$410,$C41)</f>
        <v>0</v>
      </c>
      <c r="E41">
        <f>SUMIFS('Grid GenerationQueue'!AH$5:AH$410,'Grid GenerationQueue'!$AZ$5:$AZ$410,$B41,'Grid GenerationQueue'!$BA$5:$BA$410,$C41)</f>
        <v>0</v>
      </c>
      <c r="F41">
        <f>SUMIFS('Grid GenerationQueue'!AI$5:AI$410,'Grid GenerationQueue'!$AZ$5:$AZ$410,$B41,'Grid GenerationQueue'!$BA$5:$BA$410,$C41)</f>
        <v>0</v>
      </c>
      <c r="G41">
        <f>SUMIFS('Grid GenerationQueue'!AJ$5:AJ$410,'Grid GenerationQueue'!$AZ$5:$AZ$410,$B41,'Grid GenerationQueue'!$BA$5:$BA$410,$C41)</f>
        <v>0</v>
      </c>
      <c r="H41">
        <f>SUMIFS('Grid GenerationQueue'!AK$5:AK$410,'Grid GenerationQueue'!$AZ$5:$AZ$410,$B41,'Grid GenerationQueue'!$BA$5:$BA$410,$C41)</f>
        <v>0</v>
      </c>
      <c r="I41">
        <f>SUMIFS('Grid GenerationQueue'!AL$5:AL$410,'Grid GenerationQueue'!$AZ$5:$AZ$410,$B41,'Grid GenerationQueue'!$BA$5:$BA$410,$C41)</f>
        <v>0</v>
      </c>
      <c r="J41">
        <f>SUMIFS('Grid GenerationQueue'!AM$5:AM$410,'Grid GenerationQueue'!$AZ$5:$AZ$410,$B41,'Grid GenerationQueue'!$BA$5:$BA$410,$C41)</f>
        <v>0</v>
      </c>
      <c r="K41">
        <f>SUMIFS('Grid GenerationQueue'!AN$5:AN$410,'Grid GenerationQueue'!$AZ$5:$AZ$410,$B41,'Grid GenerationQueue'!$BA$5:$BA$410,$C41)</f>
        <v>0</v>
      </c>
      <c r="L41">
        <f>SUMIFS('Grid GenerationQueue'!AO$5:AO$410,'Grid GenerationQueue'!$AZ$5:$AZ$410,$B41,'Grid GenerationQueue'!$BA$5:$BA$410,$C41)</f>
        <v>0</v>
      </c>
      <c r="M41">
        <f>SUMIFS('Grid GenerationQueue'!AP$5:AP$410,'Grid GenerationQueue'!$AZ$5:$AZ$410,$B41,'Grid GenerationQueue'!$BA$5:$BA$410,$C41)</f>
        <v>0</v>
      </c>
      <c r="N41">
        <f>SUMIFS('Grid GenerationQueue'!AQ$5:AQ$410,'Grid GenerationQueue'!$AZ$5:$AZ$410,$B41,'Grid GenerationQueue'!$BA$5:$BA$410,$C41)</f>
        <v>0</v>
      </c>
      <c r="O41">
        <f>SUMIFS('Grid GenerationQueue'!AR$5:AR$410,'Grid GenerationQueue'!$AZ$5:$AZ$410,$B41,'Grid GenerationQueue'!$BA$5:$BA$410,$C41)</f>
        <v>0</v>
      </c>
      <c r="Q41">
        <f>SUMIFS('Grid GenerationQueue'!AG$5:AG$410,'Grid GenerationQueue'!$AZ$5:$AZ$410,$B41,'Grid GenerationQueue'!$BA$5:$BA$410,$C41,'Grid GenerationQueue'!$BJ$5:$BJ$410,"Executed")</f>
        <v>0</v>
      </c>
      <c r="R41">
        <f>SUMIFS('Grid GenerationQueue'!AH$5:AH$410,'Grid GenerationQueue'!$AZ$5:$AZ$410,$B41,'Grid GenerationQueue'!$BA$5:$BA$410,$C41,'Grid GenerationQueue'!$BJ$5:$BJ$410,"Executed")</f>
        <v>0</v>
      </c>
      <c r="S41">
        <f>SUMIFS('Grid GenerationQueue'!AI$5:AI$410,'Grid GenerationQueue'!$AZ$5:$AZ$410,$B41,'Grid GenerationQueue'!$BA$5:$BA$410,$C41,'Grid GenerationQueue'!$BJ$5:$BJ$410,"Executed")</f>
        <v>0</v>
      </c>
      <c r="T41">
        <f>SUMIFS('Grid GenerationQueue'!AJ$5:AJ$410,'Grid GenerationQueue'!$AZ$5:$AZ$410,$B41,'Grid GenerationQueue'!$BA$5:$BA$410,$C41,'Grid GenerationQueue'!$BJ$5:$BJ$410,"Executed")</f>
        <v>0</v>
      </c>
      <c r="U41">
        <f>SUMIFS('Grid GenerationQueue'!AK$5:AK$410,'Grid GenerationQueue'!$AZ$5:$AZ$410,$B41,'Grid GenerationQueue'!$BA$5:$BA$410,$C41,'Grid GenerationQueue'!$BJ$5:$BJ$410,"Executed")</f>
        <v>0</v>
      </c>
      <c r="V41">
        <f>SUMIFS('Grid GenerationQueue'!AL$5:AL$410,'Grid GenerationQueue'!$AZ$5:$AZ$410,$B41,'Grid GenerationQueue'!$BA$5:$BA$410,$C41,'Grid GenerationQueue'!$BJ$5:$BJ$410,"Executed")</f>
        <v>0</v>
      </c>
      <c r="W41">
        <f>SUMIFS('Grid GenerationQueue'!AM$5:AM$410,'Grid GenerationQueue'!$AZ$5:$AZ$410,$B41,'Grid GenerationQueue'!$BA$5:$BA$410,$C41,'Grid GenerationQueue'!$BJ$5:$BJ$410,"Executed")</f>
        <v>0</v>
      </c>
      <c r="X41">
        <f>SUMIFS('Grid GenerationQueue'!AN$5:AN$410,'Grid GenerationQueue'!$AZ$5:$AZ$410,$B41,'Grid GenerationQueue'!$BA$5:$BA$410,$C41,'Grid GenerationQueue'!$BJ$5:$BJ$410,"Executed")</f>
        <v>0</v>
      </c>
      <c r="Y41">
        <f>SUMIFS('Grid GenerationQueue'!AO$5:AO$410,'Grid GenerationQueue'!$AZ$5:$AZ$410,$B41,'Grid GenerationQueue'!$BA$5:$BA$410,$C41,'Grid GenerationQueue'!$BJ$5:$BJ$410,"Executed")</f>
        <v>0</v>
      </c>
      <c r="Z41">
        <f>SUMIFS('Grid GenerationQueue'!AP$5:AP$410,'Grid GenerationQueue'!$AZ$5:$AZ$410,$B41,'Grid GenerationQueue'!$BA$5:$BA$410,$C41,'Grid GenerationQueue'!$BJ$5:$BJ$410,"Executed")</f>
        <v>0</v>
      </c>
      <c r="AA41">
        <f>SUMIFS('Grid GenerationQueue'!AQ$5:AQ$410,'Grid GenerationQueue'!$AZ$5:$AZ$410,$B41,'Grid GenerationQueue'!$BA$5:$BA$410,$C41,'Grid GenerationQueue'!$BJ$5:$BJ$410,"Executed")</f>
        <v>0</v>
      </c>
      <c r="AB41">
        <f>SUMIFS('Grid GenerationQueue'!AR$5:AR$410,'Grid GenerationQueue'!$AZ$5:$AZ$410,$B41,'Grid GenerationQueue'!$BA$5:$BA$410,$C41,'Grid GenerationQueue'!$BJ$5:$BJ$410,"Executed")</f>
        <v>0</v>
      </c>
      <c r="AD41">
        <f>SUMIFS('Grid GenerationQueue'!AG$5:AG$410,'Grid GenerationQueue'!$AZ$5:$AZ$410,$B41,'Grid GenerationQueue'!$BA$5:$BA$410,$C41,'Grid GenerationQueue'!$BH$5:$BH$410,"&lt;&gt;"&amp;"")+SUMIFS('Grid GenerationQueue'!AG$5:AG$410,'Grid GenerationQueue'!$AZ$5:$AZ$410,$B41,'Grid GenerationQueue'!$BA$5:$BA$410,$C41,'Grid GenerationQueue'!$BH$5:$BH$410,"",'Grid GenerationQueue'!$AC$5:$AC$410,1)</f>
        <v>0</v>
      </c>
      <c r="AE41">
        <f>SUMIFS('Grid GenerationQueue'!AH$5:AH$410,'Grid GenerationQueue'!$AZ$5:$AZ$410,$B41,'Grid GenerationQueue'!$BA$5:$BA$410,$C41,'Grid GenerationQueue'!$BH$5:$BH$410,"&lt;&gt;"&amp;"")+SUMIFS('Grid GenerationQueue'!AH$5:AH$410,'Grid GenerationQueue'!$AZ$5:$AZ$410,$B41,'Grid GenerationQueue'!$BA$5:$BA$410,$C41,'Grid GenerationQueue'!$BH$5:$BH$410,"",'Grid GenerationQueue'!$AC$5:$AC$410,1)</f>
        <v>0</v>
      </c>
      <c r="AF41">
        <f>SUMIFS('Grid GenerationQueue'!AI$5:AI$410,'Grid GenerationQueue'!$AZ$5:$AZ$410,$B41,'Grid GenerationQueue'!$BA$5:$BA$410,$C41,'Grid GenerationQueue'!$BH$5:$BH$410,"&lt;&gt;"&amp;"")+SUMIFS('Grid GenerationQueue'!AI$5:AI$410,'Grid GenerationQueue'!$AZ$5:$AZ$410,$B41,'Grid GenerationQueue'!$BA$5:$BA$410,$C41,'Grid GenerationQueue'!$BH$5:$BH$410,"",'Grid GenerationQueue'!$AC$5:$AC$410,1)</f>
        <v>0</v>
      </c>
      <c r="AG41">
        <f>SUMIFS('Grid GenerationQueue'!AJ$5:AJ$410,'Grid GenerationQueue'!$AZ$5:$AZ$410,$B41,'Grid GenerationQueue'!$BA$5:$BA$410,$C41,'Grid GenerationQueue'!$BH$5:$BH$410,"&lt;&gt;"&amp;"")+SUMIFS('Grid GenerationQueue'!AJ$5:AJ$410,'Grid GenerationQueue'!$AZ$5:$AZ$410,$B41,'Grid GenerationQueue'!$BA$5:$BA$410,$C41,'Grid GenerationQueue'!$BH$5:$BH$410,"",'Grid GenerationQueue'!$AC$5:$AC$410,1)</f>
        <v>0</v>
      </c>
      <c r="AH41">
        <f>SUMIFS('Grid GenerationQueue'!AK$5:AK$410,'Grid GenerationQueue'!$AZ$5:$AZ$410,$B41,'Grid GenerationQueue'!$BA$5:$BA$410,$C41,'Grid GenerationQueue'!$BH$5:$BH$410,"&lt;&gt;"&amp;"")+SUMIFS('Grid GenerationQueue'!AK$5:AK$410,'Grid GenerationQueue'!$AZ$5:$AZ$410,$B41,'Grid GenerationQueue'!$BA$5:$BA$410,$C41,'Grid GenerationQueue'!$BH$5:$BH$410,"",'Grid GenerationQueue'!$AC$5:$AC$410,1)</f>
        <v>0</v>
      </c>
      <c r="AI41">
        <f>SUMIFS('Grid GenerationQueue'!AL$5:AL$410,'Grid GenerationQueue'!$AZ$5:$AZ$410,$B41,'Grid GenerationQueue'!$BA$5:$BA$410,$C41,'Grid GenerationQueue'!$BH$5:$BH$410,"&lt;&gt;"&amp;"")+SUMIFS('Grid GenerationQueue'!AL$5:AL$410,'Grid GenerationQueue'!$AZ$5:$AZ$410,$B41,'Grid GenerationQueue'!$BA$5:$BA$410,$C41,'Grid GenerationQueue'!$BH$5:$BH$410,"",'Grid GenerationQueue'!$AC$5:$AC$410,1)</f>
        <v>0</v>
      </c>
      <c r="AJ41">
        <f>SUMIFS('Grid GenerationQueue'!AM$5:AM$410,'Grid GenerationQueue'!$AZ$5:$AZ$410,$B41,'Grid GenerationQueue'!$BA$5:$BA$410,$C41,'Grid GenerationQueue'!$BH$5:$BH$410,"&lt;&gt;"&amp;"")+SUMIFS('Grid GenerationQueue'!AM$5:AM$410,'Grid GenerationQueue'!$AZ$5:$AZ$410,$B41,'Grid GenerationQueue'!$BA$5:$BA$410,$C41,'Grid GenerationQueue'!$BH$5:$BH$410,"",'Grid GenerationQueue'!$AC$5:$AC$410,1)</f>
        <v>0</v>
      </c>
      <c r="AK41">
        <f>SUMIFS('Grid GenerationQueue'!AN$5:AN$410,'Grid GenerationQueue'!$AZ$5:$AZ$410,$B41,'Grid GenerationQueue'!$BA$5:$BA$410,$C41,'Grid GenerationQueue'!$BH$5:$BH$410,"&lt;&gt;"&amp;"")+SUMIFS('Grid GenerationQueue'!AN$5:AN$410,'Grid GenerationQueue'!$AZ$5:$AZ$410,$B41,'Grid GenerationQueue'!$BA$5:$BA$410,$C41,'Grid GenerationQueue'!$BH$5:$BH$410,"",'Grid GenerationQueue'!$AC$5:$AC$410,1)</f>
        <v>0</v>
      </c>
      <c r="AL41">
        <f>SUMIFS('Grid GenerationQueue'!AO$5:AO$410,'Grid GenerationQueue'!$AZ$5:$AZ$410,$B41,'Grid GenerationQueue'!$BA$5:$BA$410,$C41,'Grid GenerationQueue'!$BH$5:$BH$410,"&lt;&gt;"&amp;"")+SUMIFS('Grid GenerationQueue'!AO$5:AO$410,'Grid GenerationQueue'!$AZ$5:$AZ$410,$B41,'Grid GenerationQueue'!$BA$5:$BA$410,$C41,'Grid GenerationQueue'!$BH$5:$BH$410,"",'Grid GenerationQueue'!$AC$5:$AC$410,1)</f>
        <v>0</v>
      </c>
      <c r="AM41">
        <f>SUMIFS('Grid GenerationQueue'!AP$5:AP$410,'Grid GenerationQueue'!$AZ$5:$AZ$410,$B41,'Grid GenerationQueue'!$BA$5:$BA$410,$C41,'Grid GenerationQueue'!$BH$5:$BH$410,"&lt;&gt;"&amp;"")+SUMIFS('Grid GenerationQueue'!AP$5:AP$410,'Grid GenerationQueue'!$AZ$5:$AZ$410,$B41,'Grid GenerationQueue'!$BA$5:$BA$410,$C41,'Grid GenerationQueue'!$BH$5:$BH$410,"",'Grid GenerationQueue'!$AC$5:$AC$410,1)</f>
        <v>0</v>
      </c>
      <c r="AN41">
        <f>SUMIFS('Grid GenerationQueue'!AQ$5:AQ$410,'Grid GenerationQueue'!$AZ$5:$AZ$410,$B41,'Grid GenerationQueue'!$BA$5:$BA$410,$C41,'Grid GenerationQueue'!$BH$5:$BH$410,"&lt;&gt;"&amp;"")+SUMIFS('Grid GenerationQueue'!AQ$5:AQ$410,'Grid GenerationQueue'!$AZ$5:$AZ$410,$B41,'Grid GenerationQueue'!$BA$5:$BA$410,$C41,'Grid GenerationQueue'!$BH$5:$BH$410,"",'Grid GenerationQueue'!$AC$5:$AC$410,1)</f>
        <v>0</v>
      </c>
      <c r="AO41">
        <f>SUMIFS('Grid GenerationQueue'!AR$5:AR$410,'Grid GenerationQueue'!$AZ$5:$AZ$410,$B41,'Grid GenerationQueue'!$BA$5:$BA$410,$C41,'Grid GenerationQueue'!$BH$5:$BH$410,"&lt;&gt;"&amp;"")+SUMIFS('Grid GenerationQueue'!AR$5:AR$410,'Grid GenerationQueue'!$AZ$5:$AZ$410,$B41,'Grid GenerationQueue'!$BA$5:$BA$410,$C41,'Grid GenerationQueue'!$BH$5:$BH$410,"",'Grid GenerationQueue'!$AC$5:$AC$410,1)</f>
        <v>0</v>
      </c>
      <c r="AQ41">
        <f>SUMIFS('Grid GenerationQueue'!AG$5:AG$410,'Grid GenerationQueue'!$AZ$5:$AZ$410,$B41,'Grid GenerationQueue'!$BA$5:$BA$410,$C41,'Grid GenerationQueue'!$BK$5:$BK$410,"&gt;0")</f>
        <v>0</v>
      </c>
      <c r="AR41">
        <f>SUMIFS('Grid GenerationQueue'!AH$5:AH$410,'Grid GenerationQueue'!$AZ$5:$AZ$410,$B41,'Grid GenerationQueue'!$BA$5:$BA$410,$C41,'Grid GenerationQueue'!$BK$5:$BK$410,"&gt;0")</f>
        <v>0</v>
      </c>
      <c r="AS41">
        <f>SUMIFS('Grid GenerationQueue'!AI$5:AI$410,'Grid GenerationQueue'!$AZ$5:$AZ$410,$B41,'Grid GenerationQueue'!$BA$5:$BA$410,$C41,'Grid GenerationQueue'!$BK$5:$BK$410,"&gt;0")</f>
        <v>0</v>
      </c>
      <c r="AT41">
        <f>SUMIFS('Grid GenerationQueue'!AJ$5:AJ$410,'Grid GenerationQueue'!$AZ$5:$AZ$410,$B41,'Grid GenerationQueue'!$BA$5:$BA$410,$C41,'Grid GenerationQueue'!$BK$5:$BK$410,"&gt;0")</f>
        <v>0</v>
      </c>
      <c r="AU41">
        <f>SUMIFS('Grid GenerationQueue'!AK$5:AK$410,'Grid GenerationQueue'!$AZ$5:$AZ$410,$B41,'Grid GenerationQueue'!$BA$5:$BA$410,$C41,'Grid GenerationQueue'!$BK$5:$BK$410,"&gt;0")</f>
        <v>0</v>
      </c>
      <c r="AV41">
        <f>SUMIFS('Grid GenerationQueue'!AL$5:AL$410,'Grid GenerationQueue'!$AZ$5:$AZ$410,$B41,'Grid GenerationQueue'!$BA$5:$BA$410,$C41,'Grid GenerationQueue'!$BK$5:$BK$410,"&gt;0")</f>
        <v>0</v>
      </c>
      <c r="AW41">
        <f>SUMIFS('Grid GenerationQueue'!AM$5:AM$410,'Grid GenerationQueue'!$AZ$5:$AZ$410,$B41,'Grid GenerationQueue'!$BA$5:$BA$410,$C41,'Grid GenerationQueue'!$BK$5:$BK$410,"&gt;0")</f>
        <v>0</v>
      </c>
      <c r="AX41">
        <f>SUMIFS('Grid GenerationQueue'!AN$5:AN$410,'Grid GenerationQueue'!$AZ$5:$AZ$410,$B41,'Grid GenerationQueue'!$BA$5:$BA$410,$C41,'Grid GenerationQueue'!$BK$5:$BK$410,"&gt;0")</f>
        <v>0</v>
      </c>
      <c r="AY41">
        <f>SUMIFS('Grid GenerationQueue'!AO$5:AO$410,'Grid GenerationQueue'!$AZ$5:$AZ$410,$B41,'Grid GenerationQueue'!$BA$5:$BA$410,$C41,'Grid GenerationQueue'!$BK$5:$BK$410,"&gt;0")</f>
        <v>0</v>
      </c>
      <c r="AZ41">
        <f>SUMIFS('Grid GenerationQueue'!AP$5:AP$410,'Grid GenerationQueue'!$AZ$5:$AZ$410,$B41,'Grid GenerationQueue'!$BA$5:$BA$410,$C41,'Grid GenerationQueue'!$BK$5:$BK$410,"&gt;0")</f>
        <v>0</v>
      </c>
      <c r="BA41">
        <f>SUMIFS('Grid GenerationQueue'!AQ$5:AQ$410,'Grid GenerationQueue'!$AZ$5:$AZ$410,$B41,'Grid GenerationQueue'!$BA$5:$BA$410,$C41,'Grid GenerationQueue'!$BK$5:$BK$410,"&gt;0")</f>
        <v>0</v>
      </c>
      <c r="BB41">
        <f>SUMIFS('Grid GenerationQueue'!AR$5:AR$410,'Grid GenerationQueue'!$AZ$5:$AZ$410,$B41,'Grid GenerationQueue'!$BA$5:$BA$410,$C41,'Grid GenerationQueue'!$BK$5:$BK$410,"&gt;0")</f>
        <v>0</v>
      </c>
      <c r="BD41">
        <f>SUMIFS('Grid GenerationQueue'!AG$5:AG$410,'Grid GenerationQueue'!$AZ$5:$AZ$410,$B41,'Grid GenerationQueue'!$BA$5:$BA$410,$C41,'Grid GenerationQueue'!$BD$5:$BD$410,"&lt;="&amp;$BE$3)</f>
        <v>0</v>
      </c>
      <c r="BE41">
        <f>SUMIFS('Grid GenerationQueue'!AH$5:AH$410,'Grid GenerationQueue'!$AZ$5:$AZ$410,$B41,'Grid GenerationQueue'!$BA$5:$BA$410,$C41,'Grid GenerationQueue'!$BD$5:$BD$410,"&lt;="&amp;$BE$3)</f>
        <v>0</v>
      </c>
      <c r="BF41">
        <f>SUMIFS('Grid GenerationQueue'!AI$5:AI$410,'Grid GenerationQueue'!$AZ$5:$AZ$410,$B41,'Grid GenerationQueue'!$BA$5:$BA$410,$C41,'Grid GenerationQueue'!$BD$5:$BD$410,"&lt;="&amp;$BE$3)</f>
        <v>0</v>
      </c>
      <c r="BG41">
        <f>SUMIFS('Grid GenerationQueue'!AJ$5:AJ$410,'Grid GenerationQueue'!$AZ$5:$AZ$410,$B41,'Grid GenerationQueue'!$BA$5:$BA$410,$C41,'Grid GenerationQueue'!$BD$5:$BD$410,"&lt;="&amp;$BE$3)</f>
        <v>0</v>
      </c>
      <c r="BH41">
        <f>SUMIFS('Grid GenerationQueue'!AK$5:AK$410,'Grid GenerationQueue'!$AZ$5:$AZ$410,$B41,'Grid GenerationQueue'!$BA$5:$BA$410,$C41,'Grid GenerationQueue'!$BD$5:$BD$410,"&lt;="&amp;$BE$3)</f>
        <v>0</v>
      </c>
      <c r="BI41">
        <f>SUMIFS('Grid GenerationQueue'!AL$5:AL$410,'Grid GenerationQueue'!$AZ$5:$AZ$410,$B41,'Grid GenerationQueue'!$BA$5:$BA$410,$C41,'Grid GenerationQueue'!$BD$5:$BD$410,"&lt;="&amp;$BE$3)</f>
        <v>0</v>
      </c>
      <c r="BJ41">
        <f>SUMIFS('Grid GenerationQueue'!AM$5:AM$410,'Grid GenerationQueue'!$AZ$5:$AZ$410,$B41,'Grid GenerationQueue'!$BA$5:$BA$410,$C41,'Grid GenerationQueue'!$BD$5:$BD$410,"&lt;="&amp;$BE$3)</f>
        <v>0</v>
      </c>
      <c r="BK41">
        <f>SUMIFS('Grid GenerationQueue'!AN$5:AN$410,'Grid GenerationQueue'!$AZ$5:$AZ$410,$B41,'Grid GenerationQueue'!$BA$5:$BA$410,$C41,'Grid GenerationQueue'!$BD$5:$BD$410,"&lt;="&amp;$BE$3)</f>
        <v>0</v>
      </c>
      <c r="BL41">
        <f>SUMIFS('Grid GenerationQueue'!AO$5:AO$410,'Grid GenerationQueue'!$AZ$5:$AZ$410,$B41,'Grid GenerationQueue'!$BA$5:$BA$410,$C41,'Grid GenerationQueue'!$BD$5:$BD$410,"&lt;="&amp;$BE$3)</f>
        <v>0</v>
      </c>
      <c r="BM41">
        <f>SUMIFS('Grid GenerationQueue'!AP$5:AP$410,'Grid GenerationQueue'!$AZ$5:$AZ$410,$B41,'Grid GenerationQueue'!$BA$5:$BA$410,$C41,'Grid GenerationQueue'!$BD$5:$BD$410,"&lt;="&amp;$BE$3)</f>
        <v>0</v>
      </c>
      <c r="BN41">
        <f>SUMIFS('Grid GenerationQueue'!AQ$5:AQ$410,'Grid GenerationQueue'!$AZ$5:$AZ$410,$B41,'Grid GenerationQueue'!$BA$5:$BA$410,$C41,'Grid GenerationQueue'!$BD$5:$BD$410,"&lt;="&amp;$BE$3)</f>
        <v>0</v>
      </c>
      <c r="BO41">
        <f>SUMIFS('Grid GenerationQueue'!AR$5:AR$410,'Grid GenerationQueue'!$AZ$5:$AZ$410,$B41,'Grid GenerationQueue'!$BA$5:$BA$410,$C41,'Grid GenerationQueue'!$BD$5:$BD$410,"&lt;="&amp;$BE$3)</f>
        <v>0</v>
      </c>
      <c r="BQ41">
        <f>SUMIFS('Grid GenerationQueue'!AG$5:AG$410,'Grid GenerationQueue'!$AZ$5:$AZ$410,$B41,'Grid GenerationQueue'!$BA$5:$BA$410,$C41,'Grid GenerationQueue'!$BJ$5:$BJ$410,"Executed",'Grid GenerationQueue'!$BD$5:$BD$410,"&lt;="&amp;$BE$3)</f>
        <v>0</v>
      </c>
      <c r="BR41">
        <f>SUMIFS('Grid GenerationQueue'!AH$5:AH$410,'Grid GenerationQueue'!$AZ$5:$AZ$410,$B41,'Grid GenerationQueue'!$BA$5:$BA$410,$C41,'Grid GenerationQueue'!$BJ$5:$BJ$410,"Executed",'Grid GenerationQueue'!$BD$5:$BD$410,"&lt;="&amp;$BE$3)</f>
        <v>0</v>
      </c>
      <c r="BS41">
        <f>SUMIFS('Grid GenerationQueue'!AI$5:AI$410,'Grid GenerationQueue'!$AZ$5:$AZ$410,$B41,'Grid GenerationQueue'!$BA$5:$BA$410,$C41,'Grid GenerationQueue'!$BJ$5:$BJ$410,"Executed",'Grid GenerationQueue'!$BD$5:$BD$410,"&lt;="&amp;$BE$3)</f>
        <v>0</v>
      </c>
      <c r="BT41">
        <f>SUMIFS('Grid GenerationQueue'!AJ$5:AJ$410,'Grid GenerationQueue'!$AZ$5:$AZ$410,$B41,'Grid GenerationQueue'!$BA$5:$BA$410,$C41,'Grid GenerationQueue'!$BJ$5:$BJ$410,"Executed",'Grid GenerationQueue'!$BD$5:$BD$410,"&lt;="&amp;$BE$3)</f>
        <v>0</v>
      </c>
      <c r="BU41">
        <f>SUMIFS('Grid GenerationQueue'!AK$5:AK$410,'Grid GenerationQueue'!$AZ$5:$AZ$410,$B41,'Grid GenerationQueue'!$BA$5:$BA$410,$C41,'Grid GenerationQueue'!$BJ$5:$BJ$410,"Executed",'Grid GenerationQueue'!$BD$5:$BD$410,"&lt;="&amp;$BE$3)</f>
        <v>0</v>
      </c>
      <c r="BV41">
        <f>SUMIFS('Grid GenerationQueue'!AL$5:AL$410,'Grid GenerationQueue'!$AZ$5:$AZ$410,$B41,'Grid GenerationQueue'!$BA$5:$BA$410,$C41,'Grid GenerationQueue'!$BJ$5:$BJ$410,"Executed",'Grid GenerationQueue'!$BD$5:$BD$410,"&lt;="&amp;$BE$3)</f>
        <v>0</v>
      </c>
      <c r="BW41">
        <f>SUMIFS('Grid GenerationQueue'!AM$5:AM$410,'Grid GenerationQueue'!$AZ$5:$AZ$410,$B41,'Grid GenerationQueue'!$BA$5:$BA$410,$C41,'Grid GenerationQueue'!$BJ$5:$BJ$410,"Executed",'Grid GenerationQueue'!$BD$5:$BD$410,"&lt;="&amp;$BE$3)</f>
        <v>0</v>
      </c>
      <c r="BX41">
        <f>SUMIFS('Grid GenerationQueue'!AN$5:AN$410,'Grid GenerationQueue'!$AZ$5:$AZ$410,$B41,'Grid GenerationQueue'!$BA$5:$BA$410,$C41,'Grid GenerationQueue'!$BJ$5:$BJ$410,"Executed",'Grid GenerationQueue'!$BD$5:$BD$410,"&lt;="&amp;$BE$3)</f>
        <v>0</v>
      </c>
      <c r="BY41">
        <f>SUMIFS('Grid GenerationQueue'!AO$5:AO$410,'Grid GenerationQueue'!$AZ$5:$AZ$410,$B41,'Grid GenerationQueue'!$BA$5:$BA$410,$C41,'Grid GenerationQueue'!$BJ$5:$BJ$410,"Executed",'Grid GenerationQueue'!$BD$5:$BD$410,"&lt;="&amp;$BE$3)</f>
        <v>0</v>
      </c>
      <c r="BZ41">
        <f>SUMIFS('Grid GenerationQueue'!AP$5:AP$410,'Grid GenerationQueue'!$AZ$5:$AZ$410,$B41,'Grid GenerationQueue'!$BA$5:$BA$410,$C41,'Grid GenerationQueue'!$BJ$5:$BJ$410,"Executed",'Grid GenerationQueue'!$BD$5:$BD$410,"&lt;="&amp;$BE$3)</f>
        <v>0</v>
      </c>
      <c r="CA41">
        <f>SUMIFS('Grid GenerationQueue'!AQ$5:AQ$410,'Grid GenerationQueue'!$AZ$5:$AZ$410,$B41,'Grid GenerationQueue'!$BA$5:$BA$410,$C41,'Grid GenerationQueue'!$BJ$5:$BJ$410,"Executed",'Grid GenerationQueue'!$BD$5:$BD$410,"&lt;="&amp;$BE$3)</f>
        <v>0</v>
      </c>
      <c r="CB41">
        <f>SUMIFS('Grid GenerationQueue'!AR$5:AR$410,'Grid GenerationQueue'!$AZ$5:$AZ$410,$B41,'Grid GenerationQueue'!$BA$5:$BA$410,$C41,'Grid GenerationQueue'!$BJ$5:$BJ$410,"Executed",'Grid GenerationQueue'!$BD$5:$BD$410,"&lt;="&amp;$BE$3)</f>
        <v>0</v>
      </c>
      <c r="CD41">
        <f>SUMIFS('Grid GenerationQueue'!AG$5:AG$410,'Grid GenerationQueue'!$AZ$5:$AZ$410,$B41,'Grid GenerationQueue'!$BA$5:$BA$410,$C41,'Grid GenerationQueue'!$BH$5:$BH$410,"&lt;&gt;"&amp;"",'Grid GenerationQueue'!$BD$5:$BD$410,"&lt;="&amp;$BE$3)</f>
        <v>0</v>
      </c>
      <c r="CE41">
        <f>SUMIFS('Grid GenerationQueue'!AH$5:AH$410,'Grid GenerationQueue'!$AZ$5:$AZ$410,$B41,'Grid GenerationQueue'!$BA$5:$BA$410,$C41,'Grid GenerationQueue'!$BH$5:$BH$410,"&lt;&gt;"&amp;"",'Grid GenerationQueue'!$BD$5:$BD$410,"&lt;="&amp;$BE$3)</f>
        <v>0</v>
      </c>
      <c r="CF41">
        <f>SUMIFS('Grid GenerationQueue'!AI$5:AI$410,'Grid GenerationQueue'!$AZ$5:$AZ$410,$B41,'Grid GenerationQueue'!$BA$5:$BA$410,$C41,'Grid GenerationQueue'!$BH$5:$BH$410,"&lt;&gt;"&amp;"",'Grid GenerationQueue'!$BD$5:$BD$410,"&lt;="&amp;$BE$3)</f>
        <v>0</v>
      </c>
      <c r="CG41">
        <f>SUMIFS('Grid GenerationQueue'!AJ$5:AJ$410,'Grid GenerationQueue'!$AZ$5:$AZ$410,$B41,'Grid GenerationQueue'!$BA$5:$BA$410,$C41,'Grid GenerationQueue'!$BH$5:$BH$410,"&lt;&gt;"&amp;"",'Grid GenerationQueue'!$BD$5:$BD$410,"&lt;="&amp;$BE$3)</f>
        <v>0</v>
      </c>
      <c r="CH41">
        <f>SUMIFS('Grid GenerationQueue'!AK$5:AK$410,'Grid GenerationQueue'!$AZ$5:$AZ$410,$B41,'Grid GenerationQueue'!$BA$5:$BA$410,$C41,'Grid GenerationQueue'!$BH$5:$BH$410,"&lt;&gt;"&amp;"",'Grid GenerationQueue'!$BD$5:$BD$410,"&lt;="&amp;$BE$3)</f>
        <v>0</v>
      </c>
      <c r="CI41">
        <f>SUMIFS('Grid GenerationQueue'!AL$5:AL$410,'Grid GenerationQueue'!$AZ$5:$AZ$410,$B41,'Grid GenerationQueue'!$BA$5:$BA$410,$C41,'Grid GenerationQueue'!$BH$5:$BH$410,"&lt;&gt;"&amp;"",'Grid GenerationQueue'!$BD$5:$BD$410,"&lt;="&amp;$BE$3)</f>
        <v>0</v>
      </c>
      <c r="CJ41">
        <f>SUMIFS('Grid GenerationQueue'!AM$5:AM$410,'Grid GenerationQueue'!$AZ$5:$AZ$410,$B41,'Grid GenerationQueue'!$BA$5:$BA$410,$C41,'Grid GenerationQueue'!$BH$5:$BH$410,"&lt;&gt;"&amp;"",'Grid GenerationQueue'!$BD$5:$BD$410,"&lt;="&amp;$BE$3)</f>
        <v>0</v>
      </c>
      <c r="CK41">
        <f>SUMIFS('Grid GenerationQueue'!AN$5:AN$410,'Grid GenerationQueue'!$AZ$5:$AZ$410,$B41,'Grid GenerationQueue'!$BA$5:$BA$410,$C41,'Grid GenerationQueue'!$BH$5:$BH$410,"&lt;&gt;"&amp;"",'Grid GenerationQueue'!$BD$5:$BD$410,"&lt;="&amp;$BE$3)</f>
        <v>0</v>
      </c>
      <c r="CL41">
        <f>SUMIFS('Grid GenerationQueue'!AO$5:AO$410,'Grid GenerationQueue'!$AZ$5:$AZ$410,$B41,'Grid GenerationQueue'!$BA$5:$BA$410,$C41,'Grid GenerationQueue'!$BH$5:$BH$410,"&lt;&gt;"&amp;"",'Grid GenerationQueue'!$BD$5:$BD$410,"&lt;="&amp;$BE$3)</f>
        <v>0</v>
      </c>
      <c r="CM41">
        <f>SUMIFS('Grid GenerationQueue'!AP$5:AP$410,'Grid GenerationQueue'!$AZ$5:$AZ$410,$B41,'Grid GenerationQueue'!$BA$5:$BA$410,$C41,'Grid GenerationQueue'!$BH$5:$BH$410,"&lt;&gt;"&amp;"",'Grid GenerationQueue'!$BD$5:$BD$410,"&lt;="&amp;$BE$3)</f>
        <v>0</v>
      </c>
      <c r="CN41">
        <f>SUMIFS('Grid GenerationQueue'!AQ$5:AQ$410,'Grid GenerationQueue'!$AZ$5:$AZ$410,$B41,'Grid GenerationQueue'!$BA$5:$BA$410,$C41,'Grid GenerationQueue'!$BH$5:$BH$410,"&lt;&gt;"&amp;"",'Grid GenerationQueue'!$BD$5:$BD$410,"&lt;="&amp;$BE$3)</f>
        <v>0</v>
      </c>
      <c r="CO41">
        <f>SUMIFS('Grid GenerationQueue'!AR$5:AR$410,'Grid GenerationQueue'!$AZ$5:$AZ$410,$B41,'Grid GenerationQueue'!$BA$5:$BA$410,$C41,'Grid GenerationQueue'!$BH$5:$BH$410,"&lt;&gt;"&amp;"",'Grid GenerationQueue'!$BD$5:$BD$410,"&lt;="&amp;$BE$3)</f>
        <v>0</v>
      </c>
      <c r="CQ41">
        <f>SUMIFS('Grid GenerationQueue'!AG$5:AG$410,'Grid GenerationQueue'!$AZ$5:$AZ$410,$B41,'Grid GenerationQueue'!$BA$5:$BA$410,$C41,'Grid GenerationQueue'!$BK$5:$BK$410,"&gt;0",'Grid GenerationQueue'!$BD$5:$BD$410,"&lt;="&amp;$BE$3)</f>
        <v>0</v>
      </c>
      <c r="CR41">
        <f>SUMIFS('Grid GenerationQueue'!AH$5:AH$410,'Grid GenerationQueue'!$AZ$5:$AZ$410,$B41,'Grid GenerationQueue'!$BA$5:$BA$410,$C41,'Grid GenerationQueue'!$BK$5:$BK$410,"&gt;0",'Grid GenerationQueue'!$BD$5:$BD$410,"&lt;="&amp;$BE$3)</f>
        <v>0</v>
      </c>
      <c r="CS41">
        <f>SUMIFS('Grid GenerationQueue'!AI$5:AI$410,'Grid GenerationQueue'!$AZ$5:$AZ$410,$B41,'Grid GenerationQueue'!$BA$5:$BA$410,$C41,'Grid GenerationQueue'!$BK$5:$BK$410,"&gt;0",'Grid GenerationQueue'!$BD$5:$BD$410,"&lt;="&amp;$BE$3)</f>
        <v>0</v>
      </c>
      <c r="CT41">
        <f>SUMIFS('Grid GenerationQueue'!AJ$5:AJ$410,'Grid GenerationQueue'!$AZ$5:$AZ$410,$B41,'Grid GenerationQueue'!$BA$5:$BA$410,$C41,'Grid GenerationQueue'!$BK$5:$BK$410,"&gt;0",'Grid GenerationQueue'!$BD$5:$BD$410,"&lt;="&amp;$BE$3)</f>
        <v>0</v>
      </c>
      <c r="CU41">
        <f>SUMIFS('Grid GenerationQueue'!AK$5:AK$410,'Grid GenerationQueue'!$AZ$5:$AZ$410,$B41,'Grid GenerationQueue'!$BA$5:$BA$410,$C41,'Grid GenerationQueue'!$BK$5:$BK$410,"&gt;0",'Grid GenerationQueue'!$BD$5:$BD$410,"&lt;="&amp;$BE$3)</f>
        <v>0</v>
      </c>
      <c r="CV41">
        <f>SUMIFS('Grid GenerationQueue'!AL$5:AL$410,'Grid GenerationQueue'!$AZ$5:$AZ$410,$B41,'Grid GenerationQueue'!$BA$5:$BA$410,$C41,'Grid GenerationQueue'!$BK$5:$BK$410,"&gt;0",'Grid GenerationQueue'!$BD$5:$BD$410,"&lt;="&amp;$BE$3)</f>
        <v>0</v>
      </c>
      <c r="CW41">
        <f>SUMIFS('Grid GenerationQueue'!AM$5:AM$410,'Grid GenerationQueue'!$AZ$5:$AZ$410,$B41,'Grid GenerationQueue'!$BA$5:$BA$410,$C41,'Grid GenerationQueue'!$BK$5:$BK$410,"&gt;0",'Grid GenerationQueue'!$BD$5:$BD$410,"&lt;="&amp;$BE$3)</f>
        <v>0</v>
      </c>
      <c r="CX41">
        <f>SUMIFS('Grid GenerationQueue'!AN$5:AN$410,'Grid GenerationQueue'!$AZ$5:$AZ$410,$B41,'Grid GenerationQueue'!$BA$5:$BA$410,$C41,'Grid GenerationQueue'!$BK$5:$BK$410,"&gt;0",'Grid GenerationQueue'!$BD$5:$BD$410,"&lt;="&amp;$BE$3)</f>
        <v>0</v>
      </c>
      <c r="CY41">
        <f>SUMIFS('Grid GenerationQueue'!AO$5:AO$410,'Grid GenerationQueue'!$AZ$5:$AZ$410,$B41,'Grid GenerationQueue'!$BA$5:$BA$410,$C41,'Grid GenerationQueue'!$BK$5:$BK$410,"&gt;0",'Grid GenerationQueue'!$BD$5:$BD$410,"&lt;="&amp;$BE$3)</f>
        <v>0</v>
      </c>
      <c r="CZ41">
        <f>SUMIFS('Grid GenerationQueue'!AP$5:AP$410,'Grid GenerationQueue'!$AZ$5:$AZ$410,$B41,'Grid GenerationQueue'!$BA$5:$BA$410,$C41,'Grid GenerationQueue'!$BK$5:$BK$410,"&gt;0",'Grid GenerationQueue'!$BD$5:$BD$410,"&lt;="&amp;$BE$3)</f>
        <v>0</v>
      </c>
      <c r="DA41">
        <f>SUMIFS('Grid GenerationQueue'!AQ$5:AQ$410,'Grid GenerationQueue'!$AZ$5:$AZ$410,$B41,'Grid GenerationQueue'!$BA$5:$BA$410,$C41,'Grid GenerationQueue'!$BK$5:$BK$410,"&gt;0",'Grid GenerationQueue'!$BD$5:$BD$410,"&lt;="&amp;$BE$3)</f>
        <v>0</v>
      </c>
      <c r="DB41">
        <f>SUMIFS('Grid GenerationQueue'!AR$5:AR$410,'Grid GenerationQueue'!$AZ$5:$AZ$410,$B41,'Grid GenerationQueue'!$BA$5:$BA$410,$C41,'Grid GenerationQueue'!$BK$5:$BK$410,"&gt;0",'Grid GenerationQueue'!$BD$5:$BD$410,"&lt;="&amp;$BE$3)</f>
        <v>0</v>
      </c>
    </row>
    <row r="42" spans="1:106" x14ac:dyDescent="0.35">
      <c r="A42" t="s">
        <v>4752</v>
      </c>
      <c r="B42" t="s">
        <v>4769</v>
      </c>
      <c r="C42">
        <v>115</v>
      </c>
      <c r="D42">
        <f>SUMIFS('Grid GenerationQueue'!AG$5:AG$410,'Grid GenerationQueue'!$AZ$5:$AZ$410,$B42,'Grid GenerationQueue'!$BA$5:$BA$410,$C42)</f>
        <v>0</v>
      </c>
      <c r="E42">
        <f>SUMIFS('Grid GenerationQueue'!AH$5:AH$410,'Grid GenerationQueue'!$AZ$5:$AZ$410,$B42,'Grid GenerationQueue'!$BA$5:$BA$410,$C42)</f>
        <v>0</v>
      </c>
      <c r="F42">
        <f>SUMIFS('Grid GenerationQueue'!AI$5:AI$410,'Grid GenerationQueue'!$AZ$5:$AZ$410,$B42,'Grid GenerationQueue'!$BA$5:$BA$410,$C42)</f>
        <v>0</v>
      </c>
      <c r="G42">
        <f>SUMIFS('Grid GenerationQueue'!AJ$5:AJ$410,'Grid GenerationQueue'!$AZ$5:$AZ$410,$B42,'Grid GenerationQueue'!$BA$5:$BA$410,$C42)</f>
        <v>0</v>
      </c>
      <c r="H42">
        <f>SUMIFS('Grid GenerationQueue'!AK$5:AK$410,'Grid GenerationQueue'!$AZ$5:$AZ$410,$B42,'Grid GenerationQueue'!$BA$5:$BA$410,$C42)</f>
        <v>0</v>
      </c>
      <c r="I42">
        <f>SUMIFS('Grid GenerationQueue'!AL$5:AL$410,'Grid GenerationQueue'!$AZ$5:$AZ$410,$B42,'Grid GenerationQueue'!$BA$5:$BA$410,$C42)</f>
        <v>0</v>
      </c>
      <c r="J42">
        <f>SUMIFS('Grid GenerationQueue'!AM$5:AM$410,'Grid GenerationQueue'!$AZ$5:$AZ$410,$B42,'Grid GenerationQueue'!$BA$5:$BA$410,$C42)</f>
        <v>0</v>
      </c>
      <c r="K42">
        <f>SUMIFS('Grid GenerationQueue'!AN$5:AN$410,'Grid GenerationQueue'!$AZ$5:$AZ$410,$B42,'Grid GenerationQueue'!$BA$5:$BA$410,$C42)</f>
        <v>0</v>
      </c>
      <c r="L42">
        <f>SUMIFS('Grid GenerationQueue'!AO$5:AO$410,'Grid GenerationQueue'!$AZ$5:$AZ$410,$B42,'Grid GenerationQueue'!$BA$5:$BA$410,$C42)</f>
        <v>0</v>
      </c>
      <c r="M42">
        <f>SUMIFS('Grid GenerationQueue'!AP$5:AP$410,'Grid GenerationQueue'!$AZ$5:$AZ$410,$B42,'Grid GenerationQueue'!$BA$5:$BA$410,$C42)</f>
        <v>0</v>
      </c>
      <c r="N42">
        <f>SUMIFS('Grid GenerationQueue'!AQ$5:AQ$410,'Grid GenerationQueue'!$AZ$5:$AZ$410,$B42,'Grid GenerationQueue'!$BA$5:$BA$410,$C42)</f>
        <v>0</v>
      </c>
      <c r="O42">
        <f>SUMIFS('Grid GenerationQueue'!AR$5:AR$410,'Grid GenerationQueue'!$AZ$5:$AZ$410,$B42,'Grid GenerationQueue'!$BA$5:$BA$410,$C42)</f>
        <v>0</v>
      </c>
      <c r="Q42">
        <f>SUMIFS('Grid GenerationQueue'!AG$5:AG$410,'Grid GenerationQueue'!$AZ$5:$AZ$410,$B42,'Grid GenerationQueue'!$BA$5:$BA$410,$C42,'Grid GenerationQueue'!$BJ$5:$BJ$410,"Executed")</f>
        <v>0</v>
      </c>
      <c r="R42">
        <f>SUMIFS('Grid GenerationQueue'!AH$5:AH$410,'Grid GenerationQueue'!$AZ$5:$AZ$410,$B42,'Grid GenerationQueue'!$BA$5:$BA$410,$C42,'Grid GenerationQueue'!$BJ$5:$BJ$410,"Executed")</f>
        <v>0</v>
      </c>
      <c r="S42">
        <f>SUMIFS('Grid GenerationQueue'!AI$5:AI$410,'Grid GenerationQueue'!$AZ$5:$AZ$410,$B42,'Grid GenerationQueue'!$BA$5:$BA$410,$C42,'Grid GenerationQueue'!$BJ$5:$BJ$410,"Executed")</f>
        <v>0</v>
      </c>
      <c r="T42">
        <f>SUMIFS('Grid GenerationQueue'!AJ$5:AJ$410,'Grid GenerationQueue'!$AZ$5:$AZ$410,$B42,'Grid GenerationQueue'!$BA$5:$BA$410,$C42,'Grid GenerationQueue'!$BJ$5:$BJ$410,"Executed")</f>
        <v>0</v>
      </c>
      <c r="U42">
        <f>SUMIFS('Grid GenerationQueue'!AK$5:AK$410,'Grid GenerationQueue'!$AZ$5:$AZ$410,$B42,'Grid GenerationQueue'!$BA$5:$BA$410,$C42,'Grid GenerationQueue'!$BJ$5:$BJ$410,"Executed")</f>
        <v>0</v>
      </c>
      <c r="V42">
        <f>SUMIFS('Grid GenerationQueue'!AL$5:AL$410,'Grid GenerationQueue'!$AZ$5:$AZ$410,$B42,'Grid GenerationQueue'!$BA$5:$BA$410,$C42,'Grid GenerationQueue'!$BJ$5:$BJ$410,"Executed")</f>
        <v>0</v>
      </c>
      <c r="W42">
        <f>SUMIFS('Grid GenerationQueue'!AM$5:AM$410,'Grid GenerationQueue'!$AZ$5:$AZ$410,$B42,'Grid GenerationQueue'!$BA$5:$BA$410,$C42,'Grid GenerationQueue'!$BJ$5:$BJ$410,"Executed")</f>
        <v>0</v>
      </c>
      <c r="X42">
        <f>SUMIFS('Grid GenerationQueue'!AN$5:AN$410,'Grid GenerationQueue'!$AZ$5:$AZ$410,$B42,'Grid GenerationQueue'!$BA$5:$BA$410,$C42,'Grid GenerationQueue'!$BJ$5:$BJ$410,"Executed")</f>
        <v>0</v>
      </c>
      <c r="Y42">
        <f>SUMIFS('Grid GenerationQueue'!AO$5:AO$410,'Grid GenerationQueue'!$AZ$5:$AZ$410,$B42,'Grid GenerationQueue'!$BA$5:$BA$410,$C42,'Grid GenerationQueue'!$BJ$5:$BJ$410,"Executed")</f>
        <v>0</v>
      </c>
      <c r="Z42">
        <f>SUMIFS('Grid GenerationQueue'!AP$5:AP$410,'Grid GenerationQueue'!$AZ$5:$AZ$410,$B42,'Grid GenerationQueue'!$BA$5:$BA$410,$C42,'Grid GenerationQueue'!$BJ$5:$BJ$410,"Executed")</f>
        <v>0</v>
      </c>
      <c r="AA42">
        <f>SUMIFS('Grid GenerationQueue'!AQ$5:AQ$410,'Grid GenerationQueue'!$AZ$5:$AZ$410,$B42,'Grid GenerationQueue'!$BA$5:$BA$410,$C42,'Grid GenerationQueue'!$BJ$5:$BJ$410,"Executed")</f>
        <v>0</v>
      </c>
      <c r="AB42">
        <f>SUMIFS('Grid GenerationQueue'!AR$5:AR$410,'Grid GenerationQueue'!$AZ$5:$AZ$410,$B42,'Grid GenerationQueue'!$BA$5:$BA$410,$C42,'Grid GenerationQueue'!$BJ$5:$BJ$410,"Executed")</f>
        <v>0</v>
      </c>
      <c r="AD42">
        <f>SUMIFS('Grid GenerationQueue'!AG$5:AG$410,'Grid GenerationQueue'!$AZ$5:$AZ$410,$B42,'Grid GenerationQueue'!$BA$5:$BA$410,$C42,'Grid GenerationQueue'!$BH$5:$BH$410,"&lt;&gt;"&amp;"")+SUMIFS('Grid GenerationQueue'!AG$5:AG$410,'Grid GenerationQueue'!$AZ$5:$AZ$410,$B42,'Grid GenerationQueue'!$BA$5:$BA$410,$C42,'Grid GenerationQueue'!$BH$5:$BH$410,"",'Grid GenerationQueue'!$AC$5:$AC$410,1)</f>
        <v>0</v>
      </c>
      <c r="AE42">
        <f>SUMIFS('Grid GenerationQueue'!AH$5:AH$410,'Grid GenerationQueue'!$AZ$5:$AZ$410,$B42,'Grid GenerationQueue'!$BA$5:$BA$410,$C42,'Grid GenerationQueue'!$BH$5:$BH$410,"&lt;&gt;"&amp;"")+SUMIFS('Grid GenerationQueue'!AH$5:AH$410,'Grid GenerationQueue'!$AZ$5:$AZ$410,$B42,'Grid GenerationQueue'!$BA$5:$BA$410,$C42,'Grid GenerationQueue'!$BH$5:$BH$410,"",'Grid GenerationQueue'!$AC$5:$AC$410,1)</f>
        <v>0</v>
      </c>
      <c r="AF42">
        <f>SUMIFS('Grid GenerationQueue'!AI$5:AI$410,'Grid GenerationQueue'!$AZ$5:$AZ$410,$B42,'Grid GenerationQueue'!$BA$5:$BA$410,$C42,'Grid GenerationQueue'!$BH$5:$BH$410,"&lt;&gt;"&amp;"")+SUMIFS('Grid GenerationQueue'!AI$5:AI$410,'Grid GenerationQueue'!$AZ$5:$AZ$410,$B42,'Grid GenerationQueue'!$BA$5:$BA$410,$C42,'Grid GenerationQueue'!$BH$5:$BH$410,"",'Grid GenerationQueue'!$AC$5:$AC$410,1)</f>
        <v>0</v>
      </c>
      <c r="AG42">
        <f>SUMIFS('Grid GenerationQueue'!AJ$5:AJ$410,'Grid GenerationQueue'!$AZ$5:$AZ$410,$B42,'Grid GenerationQueue'!$BA$5:$BA$410,$C42,'Grid GenerationQueue'!$BH$5:$BH$410,"&lt;&gt;"&amp;"")+SUMIFS('Grid GenerationQueue'!AJ$5:AJ$410,'Grid GenerationQueue'!$AZ$5:$AZ$410,$B42,'Grid GenerationQueue'!$BA$5:$BA$410,$C42,'Grid GenerationQueue'!$BH$5:$BH$410,"",'Grid GenerationQueue'!$AC$5:$AC$410,1)</f>
        <v>0</v>
      </c>
      <c r="AH42">
        <f>SUMIFS('Grid GenerationQueue'!AK$5:AK$410,'Grid GenerationQueue'!$AZ$5:$AZ$410,$B42,'Grid GenerationQueue'!$BA$5:$BA$410,$C42,'Grid GenerationQueue'!$BH$5:$BH$410,"&lt;&gt;"&amp;"")+SUMIFS('Grid GenerationQueue'!AK$5:AK$410,'Grid GenerationQueue'!$AZ$5:$AZ$410,$B42,'Grid GenerationQueue'!$BA$5:$BA$410,$C42,'Grid GenerationQueue'!$BH$5:$BH$410,"",'Grid GenerationQueue'!$AC$5:$AC$410,1)</f>
        <v>0</v>
      </c>
      <c r="AI42">
        <f>SUMIFS('Grid GenerationQueue'!AL$5:AL$410,'Grid GenerationQueue'!$AZ$5:$AZ$410,$B42,'Grid GenerationQueue'!$BA$5:$BA$410,$C42,'Grid GenerationQueue'!$BH$5:$BH$410,"&lt;&gt;"&amp;"")+SUMIFS('Grid GenerationQueue'!AL$5:AL$410,'Grid GenerationQueue'!$AZ$5:$AZ$410,$B42,'Grid GenerationQueue'!$BA$5:$BA$410,$C42,'Grid GenerationQueue'!$BH$5:$BH$410,"",'Grid GenerationQueue'!$AC$5:$AC$410,1)</f>
        <v>0</v>
      </c>
      <c r="AJ42">
        <f>SUMIFS('Grid GenerationQueue'!AM$5:AM$410,'Grid GenerationQueue'!$AZ$5:$AZ$410,$B42,'Grid GenerationQueue'!$BA$5:$BA$410,$C42,'Grid GenerationQueue'!$BH$5:$BH$410,"&lt;&gt;"&amp;"")+SUMIFS('Grid GenerationQueue'!AM$5:AM$410,'Grid GenerationQueue'!$AZ$5:$AZ$410,$B42,'Grid GenerationQueue'!$BA$5:$BA$410,$C42,'Grid GenerationQueue'!$BH$5:$BH$410,"",'Grid GenerationQueue'!$AC$5:$AC$410,1)</f>
        <v>0</v>
      </c>
      <c r="AK42">
        <f>SUMIFS('Grid GenerationQueue'!AN$5:AN$410,'Grid GenerationQueue'!$AZ$5:$AZ$410,$B42,'Grid GenerationQueue'!$BA$5:$BA$410,$C42,'Grid GenerationQueue'!$BH$5:$BH$410,"&lt;&gt;"&amp;"")+SUMIFS('Grid GenerationQueue'!AN$5:AN$410,'Grid GenerationQueue'!$AZ$5:$AZ$410,$B42,'Grid GenerationQueue'!$BA$5:$BA$410,$C42,'Grid GenerationQueue'!$BH$5:$BH$410,"",'Grid GenerationQueue'!$AC$5:$AC$410,1)</f>
        <v>0</v>
      </c>
      <c r="AL42">
        <f>SUMIFS('Grid GenerationQueue'!AO$5:AO$410,'Grid GenerationQueue'!$AZ$5:$AZ$410,$B42,'Grid GenerationQueue'!$BA$5:$BA$410,$C42,'Grid GenerationQueue'!$BH$5:$BH$410,"&lt;&gt;"&amp;"")+SUMIFS('Grid GenerationQueue'!AO$5:AO$410,'Grid GenerationQueue'!$AZ$5:$AZ$410,$B42,'Grid GenerationQueue'!$BA$5:$BA$410,$C42,'Grid GenerationQueue'!$BH$5:$BH$410,"",'Grid GenerationQueue'!$AC$5:$AC$410,1)</f>
        <v>0</v>
      </c>
      <c r="AM42">
        <f>SUMIFS('Grid GenerationQueue'!AP$5:AP$410,'Grid GenerationQueue'!$AZ$5:$AZ$410,$B42,'Grid GenerationQueue'!$BA$5:$BA$410,$C42,'Grid GenerationQueue'!$BH$5:$BH$410,"&lt;&gt;"&amp;"")+SUMIFS('Grid GenerationQueue'!AP$5:AP$410,'Grid GenerationQueue'!$AZ$5:$AZ$410,$B42,'Grid GenerationQueue'!$BA$5:$BA$410,$C42,'Grid GenerationQueue'!$BH$5:$BH$410,"",'Grid GenerationQueue'!$AC$5:$AC$410,1)</f>
        <v>0</v>
      </c>
      <c r="AN42">
        <f>SUMIFS('Grid GenerationQueue'!AQ$5:AQ$410,'Grid GenerationQueue'!$AZ$5:$AZ$410,$B42,'Grid GenerationQueue'!$BA$5:$BA$410,$C42,'Grid GenerationQueue'!$BH$5:$BH$410,"&lt;&gt;"&amp;"")+SUMIFS('Grid GenerationQueue'!AQ$5:AQ$410,'Grid GenerationQueue'!$AZ$5:$AZ$410,$B42,'Grid GenerationQueue'!$BA$5:$BA$410,$C42,'Grid GenerationQueue'!$BH$5:$BH$410,"",'Grid GenerationQueue'!$AC$5:$AC$410,1)</f>
        <v>0</v>
      </c>
      <c r="AO42">
        <f>SUMIFS('Grid GenerationQueue'!AR$5:AR$410,'Grid GenerationQueue'!$AZ$5:$AZ$410,$B42,'Grid GenerationQueue'!$BA$5:$BA$410,$C42,'Grid GenerationQueue'!$BH$5:$BH$410,"&lt;&gt;"&amp;"")+SUMIFS('Grid GenerationQueue'!AR$5:AR$410,'Grid GenerationQueue'!$AZ$5:$AZ$410,$B42,'Grid GenerationQueue'!$BA$5:$BA$410,$C42,'Grid GenerationQueue'!$BH$5:$BH$410,"",'Grid GenerationQueue'!$AC$5:$AC$410,1)</f>
        <v>0</v>
      </c>
      <c r="AQ42">
        <f>SUMIFS('Grid GenerationQueue'!AG$5:AG$410,'Grid GenerationQueue'!$AZ$5:$AZ$410,$B42,'Grid GenerationQueue'!$BA$5:$BA$410,$C42,'Grid GenerationQueue'!$BK$5:$BK$410,"&gt;0")</f>
        <v>0</v>
      </c>
      <c r="AR42">
        <f>SUMIFS('Grid GenerationQueue'!AH$5:AH$410,'Grid GenerationQueue'!$AZ$5:$AZ$410,$B42,'Grid GenerationQueue'!$BA$5:$BA$410,$C42,'Grid GenerationQueue'!$BK$5:$BK$410,"&gt;0")</f>
        <v>0</v>
      </c>
      <c r="AS42">
        <f>SUMIFS('Grid GenerationQueue'!AI$5:AI$410,'Grid GenerationQueue'!$AZ$5:$AZ$410,$B42,'Grid GenerationQueue'!$BA$5:$BA$410,$C42,'Grid GenerationQueue'!$BK$5:$BK$410,"&gt;0")</f>
        <v>0</v>
      </c>
      <c r="AT42">
        <f>SUMIFS('Grid GenerationQueue'!AJ$5:AJ$410,'Grid GenerationQueue'!$AZ$5:$AZ$410,$B42,'Grid GenerationQueue'!$BA$5:$BA$410,$C42,'Grid GenerationQueue'!$BK$5:$BK$410,"&gt;0")</f>
        <v>0</v>
      </c>
      <c r="AU42">
        <f>SUMIFS('Grid GenerationQueue'!AK$5:AK$410,'Grid GenerationQueue'!$AZ$5:$AZ$410,$B42,'Grid GenerationQueue'!$BA$5:$BA$410,$C42,'Grid GenerationQueue'!$BK$5:$BK$410,"&gt;0")</f>
        <v>0</v>
      </c>
      <c r="AV42">
        <f>SUMIFS('Grid GenerationQueue'!AL$5:AL$410,'Grid GenerationQueue'!$AZ$5:$AZ$410,$B42,'Grid GenerationQueue'!$BA$5:$BA$410,$C42,'Grid GenerationQueue'!$BK$5:$BK$410,"&gt;0")</f>
        <v>0</v>
      </c>
      <c r="AW42">
        <f>SUMIFS('Grid GenerationQueue'!AM$5:AM$410,'Grid GenerationQueue'!$AZ$5:$AZ$410,$B42,'Grid GenerationQueue'!$BA$5:$BA$410,$C42,'Grid GenerationQueue'!$BK$5:$BK$410,"&gt;0")</f>
        <v>0</v>
      </c>
      <c r="AX42">
        <f>SUMIFS('Grid GenerationQueue'!AN$5:AN$410,'Grid GenerationQueue'!$AZ$5:$AZ$410,$B42,'Grid GenerationQueue'!$BA$5:$BA$410,$C42,'Grid GenerationQueue'!$BK$5:$BK$410,"&gt;0")</f>
        <v>0</v>
      </c>
      <c r="AY42">
        <f>SUMIFS('Grid GenerationQueue'!AO$5:AO$410,'Grid GenerationQueue'!$AZ$5:$AZ$410,$B42,'Grid GenerationQueue'!$BA$5:$BA$410,$C42,'Grid GenerationQueue'!$BK$5:$BK$410,"&gt;0")</f>
        <v>0</v>
      </c>
      <c r="AZ42">
        <f>SUMIFS('Grid GenerationQueue'!AP$5:AP$410,'Grid GenerationQueue'!$AZ$5:$AZ$410,$B42,'Grid GenerationQueue'!$BA$5:$BA$410,$C42,'Grid GenerationQueue'!$BK$5:$BK$410,"&gt;0")</f>
        <v>0</v>
      </c>
      <c r="BA42">
        <f>SUMIFS('Grid GenerationQueue'!AQ$5:AQ$410,'Grid GenerationQueue'!$AZ$5:$AZ$410,$B42,'Grid GenerationQueue'!$BA$5:$BA$410,$C42,'Grid GenerationQueue'!$BK$5:$BK$410,"&gt;0")</f>
        <v>0</v>
      </c>
      <c r="BB42">
        <f>SUMIFS('Grid GenerationQueue'!AR$5:AR$410,'Grid GenerationQueue'!$AZ$5:$AZ$410,$B42,'Grid GenerationQueue'!$BA$5:$BA$410,$C42,'Grid GenerationQueue'!$BK$5:$BK$410,"&gt;0")</f>
        <v>0</v>
      </c>
      <c r="BD42">
        <f>SUMIFS('Grid GenerationQueue'!AG$5:AG$410,'Grid GenerationQueue'!$AZ$5:$AZ$410,$B42,'Grid GenerationQueue'!$BA$5:$BA$410,$C42,'Grid GenerationQueue'!$BD$5:$BD$410,"&lt;="&amp;$BE$3)</f>
        <v>0</v>
      </c>
      <c r="BE42">
        <f>SUMIFS('Grid GenerationQueue'!AH$5:AH$410,'Grid GenerationQueue'!$AZ$5:$AZ$410,$B42,'Grid GenerationQueue'!$BA$5:$BA$410,$C42,'Grid GenerationQueue'!$BD$5:$BD$410,"&lt;="&amp;$BE$3)</f>
        <v>0</v>
      </c>
      <c r="BF42">
        <f>SUMIFS('Grid GenerationQueue'!AI$5:AI$410,'Grid GenerationQueue'!$AZ$5:$AZ$410,$B42,'Grid GenerationQueue'!$BA$5:$BA$410,$C42,'Grid GenerationQueue'!$BD$5:$BD$410,"&lt;="&amp;$BE$3)</f>
        <v>0</v>
      </c>
      <c r="BG42">
        <f>SUMIFS('Grid GenerationQueue'!AJ$5:AJ$410,'Grid GenerationQueue'!$AZ$5:$AZ$410,$B42,'Grid GenerationQueue'!$BA$5:$BA$410,$C42,'Grid GenerationQueue'!$BD$5:$BD$410,"&lt;="&amp;$BE$3)</f>
        <v>0</v>
      </c>
      <c r="BH42">
        <f>SUMIFS('Grid GenerationQueue'!AK$5:AK$410,'Grid GenerationQueue'!$AZ$5:$AZ$410,$B42,'Grid GenerationQueue'!$BA$5:$BA$410,$C42,'Grid GenerationQueue'!$BD$5:$BD$410,"&lt;="&amp;$BE$3)</f>
        <v>0</v>
      </c>
      <c r="BI42">
        <f>SUMIFS('Grid GenerationQueue'!AL$5:AL$410,'Grid GenerationQueue'!$AZ$5:$AZ$410,$B42,'Grid GenerationQueue'!$BA$5:$BA$410,$C42,'Grid GenerationQueue'!$BD$5:$BD$410,"&lt;="&amp;$BE$3)</f>
        <v>0</v>
      </c>
      <c r="BJ42">
        <f>SUMIFS('Grid GenerationQueue'!AM$5:AM$410,'Grid GenerationQueue'!$AZ$5:$AZ$410,$B42,'Grid GenerationQueue'!$BA$5:$BA$410,$C42,'Grid GenerationQueue'!$BD$5:$BD$410,"&lt;="&amp;$BE$3)</f>
        <v>0</v>
      </c>
      <c r="BK42">
        <f>SUMIFS('Grid GenerationQueue'!AN$5:AN$410,'Grid GenerationQueue'!$AZ$5:$AZ$410,$B42,'Grid GenerationQueue'!$BA$5:$BA$410,$C42,'Grid GenerationQueue'!$BD$5:$BD$410,"&lt;="&amp;$BE$3)</f>
        <v>0</v>
      </c>
      <c r="BL42">
        <f>SUMIFS('Grid GenerationQueue'!AO$5:AO$410,'Grid GenerationQueue'!$AZ$5:$AZ$410,$B42,'Grid GenerationQueue'!$BA$5:$BA$410,$C42,'Grid GenerationQueue'!$BD$5:$BD$410,"&lt;="&amp;$BE$3)</f>
        <v>0</v>
      </c>
      <c r="BM42">
        <f>SUMIFS('Grid GenerationQueue'!AP$5:AP$410,'Grid GenerationQueue'!$AZ$5:$AZ$410,$B42,'Grid GenerationQueue'!$BA$5:$BA$410,$C42,'Grid GenerationQueue'!$BD$5:$BD$410,"&lt;="&amp;$BE$3)</f>
        <v>0</v>
      </c>
      <c r="BN42">
        <f>SUMIFS('Grid GenerationQueue'!AQ$5:AQ$410,'Grid GenerationQueue'!$AZ$5:$AZ$410,$B42,'Grid GenerationQueue'!$BA$5:$BA$410,$C42,'Grid GenerationQueue'!$BD$5:$BD$410,"&lt;="&amp;$BE$3)</f>
        <v>0</v>
      </c>
      <c r="BO42">
        <f>SUMIFS('Grid GenerationQueue'!AR$5:AR$410,'Grid GenerationQueue'!$AZ$5:$AZ$410,$B42,'Grid GenerationQueue'!$BA$5:$BA$410,$C42,'Grid GenerationQueue'!$BD$5:$BD$410,"&lt;="&amp;$BE$3)</f>
        <v>0</v>
      </c>
      <c r="BQ42">
        <f>SUMIFS('Grid GenerationQueue'!AG$5:AG$410,'Grid GenerationQueue'!$AZ$5:$AZ$410,$B42,'Grid GenerationQueue'!$BA$5:$BA$410,$C42,'Grid GenerationQueue'!$BJ$5:$BJ$410,"Executed",'Grid GenerationQueue'!$BD$5:$BD$410,"&lt;="&amp;$BE$3)</f>
        <v>0</v>
      </c>
      <c r="BR42">
        <f>SUMIFS('Grid GenerationQueue'!AH$5:AH$410,'Grid GenerationQueue'!$AZ$5:$AZ$410,$B42,'Grid GenerationQueue'!$BA$5:$BA$410,$C42,'Grid GenerationQueue'!$BJ$5:$BJ$410,"Executed",'Grid GenerationQueue'!$BD$5:$BD$410,"&lt;="&amp;$BE$3)</f>
        <v>0</v>
      </c>
      <c r="BS42">
        <f>SUMIFS('Grid GenerationQueue'!AI$5:AI$410,'Grid GenerationQueue'!$AZ$5:$AZ$410,$B42,'Grid GenerationQueue'!$BA$5:$BA$410,$C42,'Grid GenerationQueue'!$BJ$5:$BJ$410,"Executed",'Grid GenerationQueue'!$BD$5:$BD$410,"&lt;="&amp;$BE$3)</f>
        <v>0</v>
      </c>
      <c r="BT42">
        <f>SUMIFS('Grid GenerationQueue'!AJ$5:AJ$410,'Grid GenerationQueue'!$AZ$5:$AZ$410,$B42,'Grid GenerationQueue'!$BA$5:$BA$410,$C42,'Grid GenerationQueue'!$BJ$5:$BJ$410,"Executed",'Grid GenerationQueue'!$BD$5:$BD$410,"&lt;="&amp;$BE$3)</f>
        <v>0</v>
      </c>
      <c r="BU42">
        <f>SUMIFS('Grid GenerationQueue'!AK$5:AK$410,'Grid GenerationQueue'!$AZ$5:$AZ$410,$B42,'Grid GenerationQueue'!$BA$5:$BA$410,$C42,'Grid GenerationQueue'!$BJ$5:$BJ$410,"Executed",'Grid GenerationQueue'!$BD$5:$BD$410,"&lt;="&amp;$BE$3)</f>
        <v>0</v>
      </c>
      <c r="BV42">
        <f>SUMIFS('Grid GenerationQueue'!AL$5:AL$410,'Grid GenerationQueue'!$AZ$5:$AZ$410,$B42,'Grid GenerationQueue'!$BA$5:$BA$410,$C42,'Grid GenerationQueue'!$BJ$5:$BJ$410,"Executed",'Grid GenerationQueue'!$BD$5:$BD$410,"&lt;="&amp;$BE$3)</f>
        <v>0</v>
      </c>
      <c r="BW42">
        <f>SUMIFS('Grid GenerationQueue'!AM$5:AM$410,'Grid GenerationQueue'!$AZ$5:$AZ$410,$B42,'Grid GenerationQueue'!$BA$5:$BA$410,$C42,'Grid GenerationQueue'!$BJ$5:$BJ$410,"Executed",'Grid GenerationQueue'!$BD$5:$BD$410,"&lt;="&amp;$BE$3)</f>
        <v>0</v>
      </c>
      <c r="BX42">
        <f>SUMIFS('Grid GenerationQueue'!AN$5:AN$410,'Grid GenerationQueue'!$AZ$5:$AZ$410,$B42,'Grid GenerationQueue'!$BA$5:$BA$410,$C42,'Grid GenerationQueue'!$BJ$5:$BJ$410,"Executed",'Grid GenerationQueue'!$BD$5:$BD$410,"&lt;="&amp;$BE$3)</f>
        <v>0</v>
      </c>
      <c r="BY42">
        <f>SUMIFS('Grid GenerationQueue'!AO$5:AO$410,'Grid GenerationQueue'!$AZ$5:$AZ$410,$B42,'Grid GenerationQueue'!$BA$5:$BA$410,$C42,'Grid GenerationQueue'!$BJ$5:$BJ$410,"Executed",'Grid GenerationQueue'!$BD$5:$BD$410,"&lt;="&amp;$BE$3)</f>
        <v>0</v>
      </c>
      <c r="BZ42">
        <f>SUMIFS('Grid GenerationQueue'!AP$5:AP$410,'Grid GenerationQueue'!$AZ$5:$AZ$410,$B42,'Grid GenerationQueue'!$BA$5:$BA$410,$C42,'Grid GenerationQueue'!$BJ$5:$BJ$410,"Executed",'Grid GenerationQueue'!$BD$5:$BD$410,"&lt;="&amp;$BE$3)</f>
        <v>0</v>
      </c>
      <c r="CA42">
        <f>SUMIFS('Grid GenerationQueue'!AQ$5:AQ$410,'Grid GenerationQueue'!$AZ$5:$AZ$410,$B42,'Grid GenerationQueue'!$BA$5:$BA$410,$C42,'Grid GenerationQueue'!$BJ$5:$BJ$410,"Executed",'Grid GenerationQueue'!$BD$5:$BD$410,"&lt;="&amp;$BE$3)</f>
        <v>0</v>
      </c>
      <c r="CB42">
        <f>SUMIFS('Grid GenerationQueue'!AR$5:AR$410,'Grid GenerationQueue'!$AZ$5:$AZ$410,$B42,'Grid GenerationQueue'!$BA$5:$BA$410,$C42,'Grid GenerationQueue'!$BJ$5:$BJ$410,"Executed",'Grid GenerationQueue'!$BD$5:$BD$410,"&lt;="&amp;$BE$3)</f>
        <v>0</v>
      </c>
      <c r="CD42">
        <f>SUMIFS('Grid GenerationQueue'!AG$5:AG$410,'Grid GenerationQueue'!$AZ$5:$AZ$410,$B42,'Grid GenerationQueue'!$BA$5:$BA$410,$C42,'Grid GenerationQueue'!$BH$5:$BH$410,"&lt;&gt;"&amp;"",'Grid GenerationQueue'!$BD$5:$BD$410,"&lt;="&amp;$BE$3)</f>
        <v>0</v>
      </c>
      <c r="CE42">
        <f>SUMIFS('Grid GenerationQueue'!AH$5:AH$410,'Grid GenerationQueue'!$AZ$5:$AZ$410,$B42,'Grid GenerationQueue'!$BA$5:$BA$410,$C42,'Grid GenerationQueue'!$BH$5:$BH$410,"&lt;&gt;"&amp;"",'Grid GenerationQueue'!$BD$5:$BD$410,"&lt;="&amp;$BE$3)</f>
        <v>0</v>
      </c>
      <c r="CF42">
        <f>SUMIFS('Grid GenerationQueue'!AI$5:AI$410,'Grid GenerationQueue'!$AZ$5:$AZ$410,$B42,'Grid GenerationQueue'!$BA$5:$BA$410,$C42,'Grid GenerationQueue'!$BH$5:$BH$410,"&lt;&gt;"&amp;"",'Grid GenerationQueue'!$BD$5:$BD$410,"&lt;="&amp;$BE$3)</f>
        <v>0</v>
      </c>
      <c r="CG42">
        <f>SUMIFS('Grid GenerationQueue'!AJ$5:AJ$410,'Grid GenerationQueue'!$AZ$5:$AZ$410,$B42,'Grid GenerationQueue'!$BA$5:$BA$410,$C42,'Grid GenerationQueue'!$BH$5:$BH$410,"&lt;&gt;"&amp;"",'Grid GenerationQueue'!$BD$5:$BD$410,"&lt;="&amp;$BE$3)</f>
        <v>0</v>
      </c>
      <c r="CH42">
        <f>SUMIFS('Grid GenerationQueue'!AK$5:AK$410,'Grid GenerationQueue'!$AZ$5:$AZ$410,$B42,'Grid GenerationQueue'!$BA$5:$BA$410,$C42,'Grid GenerationQueue'!$BH$5:$BH$410,"&lt;&gt;"&amp;"",'Grid GenerationQueue'!$BD$5:$BD$410,"&lt;="&amp;$BE$3)</f>
        <v>0</v>
      </c>
      <c r="CI42">
        <f>SUMIFS('Grid GenerationQueue'!AL$5:AL$410,'Grid GenerationQueue'!$AZ$5:$AZ$410,$B42,'Grid GenerationQueue'!$BA$5:$BA$410,$C42,'Grid GenerationQueue'!$BH$5:$BH$410,"&lt;&gt;"&amp;"",'Grid GenerationQueue'!$BD$5:$BD$410,"&lt;="&amp;$BE$3)</f>
        <v>0</v>
      </c>
      <c r="CJ42">
        <f>SUMIFS('Grid GenerationQueue'!AM$5:AM$410,'Grid GenerationQueue'!$AZ$5:$AZ$410,$B42,'Grid GenerationQueue'!$BA$5:$BA$410,$C42,'Grid GenerationQueue'!$BH$5:$BH$410,"&lt;&gt;"&amp;"",'Grid GenerationQueue'!$BD$5:$BD$410,"&lt;="&amp;$BE$3)</f>
        <v>0</v>
      </c>
      <c r="CK42">
        <f>SUMIFS('Grid GenerationQueue'!AN$5:AN$410,'Grid GenerationQueue'!$AZ$5:$AZ$410,$B42,'Grid GenerationQueue'!$BA$5:$BA$410,$C42,'Grid GenerationQueue'!$BH$5:$BH$410,"&lt;&gt;"&amp;"",'Grid GenerationQueue'!$BD$5:$BD$410,"&lt;="&amp;$BE$3)</f>
        <v>0</v>
      </c>
      <c r="CL42">
        <f>SUMIFS('Grid GenerationQueue'!AO$5:AO$410,'Grid GenerationQueue'!$AZ$5:$AZ$410,$B42,'Grid GenerationQueue'!$BA$5:$BA$410,$C42,'Grid GenerationQueue'!$BH$5:$BH$410,"&lt;&gt;"&amp;"",'Grid GenerationQueue'!$BD$5:$BD$410,"&lt;="&amp;$BE$3)</f>
        <v>0</v>
      </c>
      <c r="CM42">
        <f>SUMIFS('Grid GenerationQueue'!AP$5:AP$410,'Grid GenerationQueue'!$AZ$5:$AZ$410,$B42,'Grid GenerationQueue'!$BA$5:$BA$410,$C42,'Grid GenerationQueue'!$BH$5:$BH$410,"&lt;&gt;"&amp;"",'Grid GenerationQueue'!$BD$5:$BD$410,"&lt;="&amp;$BE$3)</f>
        <v>0</v>
      </c>
      <c r="CN42">
        <f>SUMIFS('Grid GenerationQueue'!AQ$5:AQ$410,'Grid GenerationQueue'!$AZ$5:$AZ$410,$B42,'Grid GenerationQueue'!$BA$5:$BA$410,$C42,'Grid GenerationQueue'!$BH$5:$BH$410,"&lt;&gt;"&amp;"",'Grid GenerationQueue'!$BD$5:$BD$410,"&lt;="&amp;$BE$3)</f>
        <v>0</v>
      </c>
      <c r="CO42">
        <f>SUMIFS('Grid GenerationQueue'!AR$5:AR$410,'Grid GenerationQueue'!$AZ$5:$AZ$410,$B42,'Grid GenerationQueue'!$BA$5:$BA$410,$C42,'Grid GenerationQueue'!$BH$5:$BH$410,"&lt;&gt;"&amp;"",'Grid GenerationQueue'!$BD$5:$BD$410,"&lt;="&amp;$BE$3)</f>
        <v>0</v>
      </c>
      <c r="CQ42">
        <f>SUMIFS('Grid GenerationQueue'!AG$5:AG$410,'Grid GenerationQueue'!$AZ$5:$AZ$410,$B42,'Grid GenerationQueue'!$BA$5:$BA$410,$C42,'Grid GenerationQueue'!$BK$5:$BK$410,"&gt;0",'Grid GenerationQueue'!$BD$5:$BD$410,"&lt;="&amp;$BE$3)</f>
        <v>0</v>
      </c>
      <c r="CR42">
        <f>SUMIFS('Grid GenerationQueue'!AH$5:AH$410,'Grid GenerationQueue'!$AZ$5:$AZ$410,$B42,'Grid GenerationQueue'!$BA$5:$BA$410,$C42,'Grid GenerationQueue'!$BK$5:$BK$410,"&gt;0",'Grid GenerationQueue'!$BD$5:$BD$410,"&lt;="&amp;$BE$3)</f>
        <v>0</v>
      </c>
      <c r="CS42">
        <f>SUMIFS('Grid GenerationQueue'!AI$5:AI$410,'Grid GenerationQueue'!$AZ$5:$AZ$410,$B42,'Grid GenerationQueue'!$BA$5:$BA$410,$C42,'Grid GenerationQueue'!$BK$5:$BK$410,"&gt;0",'Grid GenerationQueue'!$BD$5:$BD$410,"&lt;="&amp;$BE$3)</f>
        <v>0</v>
      </c>
      <c r="CT42">
        <f>SUMIFS('Grid GenerationQueue'!AJ$5:AJ$410,'Grid GenerationQueue'!$AZ$5:$AZ$410,$B42,'Grid GenerationQueue'!$BA$5:$BA$410,$C42,'Grid GenerationQueue'!$BK$5:$BK$410,"&gt;0",'Grid GenerationQueue'!$BD$5:$BD$410,"&lt;="&amp;$BE$3)</f>
        <v>0</v>
      </c>
      <c r="CU42">
        <f>SUMIFS('Grid GenerationQueue'!AK$5:AK$410,'Grid GenerationQueue'!$AZ$5:$AZ$410,$B42,'Grid GenerationQueue'!$BA$5:$BA$410,$C42,'Grid GenerationQueue'!$BK$5:$BK$410,"&gt;0",'Grid GenerationQueue'!$BD$5:$BD$410,"&lt;="&amp;$BE$3)</f>
        <v>0</v>
      </c>
      <c r="CV42">
        <f>SUMIFS('Grid GenerationQueue'!AL$5:AL$410,'Grid GenerationQueue'!$AZ$5:$AZ$410,$B42,'Grid GenerationQueue'!$BA$5:$BA$410,$C42,'Grid GenerationQueue'!$BK$5:$BK$410,"&gt;0",'Grid GenerationQueue'!$BD$5:$BD$410,"&lt;="&amp;$BE$3)</f>
        <v>0</v>
      </c>
      <c r="CW42">
        <f>SUMIFS('Grid GenerationQueue'!AM$5:AM$410,'Grid GenerationQueue'!$AZ$5:$AZ$410,$B42,'Grid GenerationQueue'!$BA$5:$BA$410,$C42,'Grid GenerationQueue'!$BK$5:$BK$410,"&gt;0",'Grid GenerationQueue'!$BD$5:$BD$410,"&lt;="&amp;$BE$3)</f>
        <v>0</v>
      </c>
      <c r="CX42">
        <f>SUMIFS('Grid GenerationQueue'!AN$5:AN$410,'Grid GenerationQueue'!$AZ$5:$AZ$410,$B42,'Grid GenerationQueue'!$BA$5:$BA$410,$C42,'Grid GenerationQueue'!$BK$5:$BK$410,"&gt;0",'Grid GenerationQueue'!$BD$5:$BD$410,"&lt;="&amp;$BE$3)</f>
        <v>0</v>
      </c>
      <c r="CY42">
        <f>SUMIFS('Grid GenerationQueue'!AO$5:AO$410,'Grid GenerationQueue'!$AZ$5:$AZ$410,$B42,'Grid GenerationQueue'!$BA$5:$BA$410,$C42,'Grid GenerationQueue'!$BK$5:$BK$410,"&gt;0",'Grid GenerationQueue'!$BD$5:$BD$410,"&lt;="&amp;$BE$3)</f>
        <v>0</v>
      </c>
      <c r="CZ42">
        <f>SUMIFS('Grid GenerationQueue'!AP$5:AP$410,'Grid GenerationQueue'!$AZ$5:$AZ$410,$B42,'Grid GenerationQueue'!$BA$5:$BA$410,$C42,'Grid GenerationQueue'!$BK$5:$BK$410,"&gt;0",'Grid GenerationQueue'!$BD$5:$BD$410,"&lt;="&amp;$BE$3)</f>
        <v>0</v>
      </c>
      <c r="DA42">
        <f>SUMIFS('Grid GenerationQueue'!AQ$5:AQ$410,'Grid GenerationQueue'!$AZ$5:$AZ$410,$B42,'Grid GenerationQueue'!$BA$5:$BA$410,$C42,'Grid GenerationQueue'!$BK$5:$BK$410,"&gt;0",'Grid GenerationQueue'!$BD$5:$BD$410,"&lt;="&amp;$BE$3)</f>
        <v>0</v>
      </c>
      <c r="DB42">
        <f>SUMIFS('Grid GenerationQueue'!AR$5:AR$410,'Grid GenerationQueue'!$AZ$5:$AZ$410,$B42,'Grid GenerationQueue'!$BA$5:$BA$410,$C42,'Grid GenerationQueue'!$BK$5:$BK$410,"&gt;0",'Grid GenerationQueue'!$BD$5:$BD$410,"&lt;="&amp;$BE$3)</f>
        <v>0</v>
      </c>
    </row>
    <row r="43" spans="1:106" x14ac:dyDescent="0.35">
      <c r="A43" t="s">
        <v>4752</v>
      </c>
      <c r="B43" t="s">
        <v>4770</v>
      </c>
      <c r="C43">
        <v>115</v>
      </c>
      <c r="D43">
        <f>SUMIFS('Grid GenerationQueue'!AG$5:AG$410,'Grid GenerationQueue'!$AZ$5:$AZ$410,$B43,'Grid GenerationQueue'!$BA$5:$BA$410,$C43)</f>
        <v>0</v>
      </c>
      <c r="E43">
        <f>SUMIFS('Grid GenerationQueue'!AH$5:AH$410,'Grid GenerationQueue'!$AZ$5:$AZ$410,$B43,'Grid GenerationQueue'!$BA$5:$BA$410,$C43)</f>
        <v>0</v>
      </c>
      <c r="F43">
        <f>SUMIFS('Grid GenerationQueue'!AI$5:AI$410,'Grid GenerationQueue'!$AZ$5:$AZ$410,$B43,'Grid GenerationQueue'!$BA$5:$BA$410,$C43)</f>
        <v>0</v>
      </c>
      <c r="G43">
        <f>SUMIFS('Grid GenerationQueue'!AJ$5:AJ$410,'Grid GenerationQueue'!$AZ$5:$AZ$410,$B43,'Grid GenerationQueue'!$BA$5:$BA$410,$C43)</f>
        <v>0</v>
      </c>
      <c r="H43">
        <f>SUMIFS('Grid GenerationQueue'!AK$5:AK$410,'Grid GenerationQueue'!$AZ$5:$AZ$410,$B43,'Grid GenerationQueue'!$BA$5:$BA$410,$C43)</f>
        <v>0</v>
      </c>
      <c r="I43">
        <f>SUMIFS('Grid GenerationQueue'!AL$5:AL$410,'Grid GenerationQueue'!$AZ$5:$AZ$410,$B43,'Grid GenerationQueue'!$BA$5:$BA$410,$C43)</f>
        <v>0</v>
      </c>
      <c r="J43">
        <f>SUMIFS('Grid GenerationQueue'!AM$5:AM$410,'Grid GenerationQueue'!$AZ$5:$AZ$410,$B43,'Grid GenerationQueue'!$BA$5:$BA$410,$C43)</f>
        <v>0</v>
      </c>
      <c r="K43">
        <f>SUMIFS('Grid GenerationQueue'!AN$5:AN$410,'Grid GenerationQueue'!$AZ$5:$AZ$410,$B43,'Grid GenerationQueue'!$BA$5:$BA$410,$C43)</f>
        <v>0</v>
      </c>
      <c r="L43">
        <f>SUMIFS('Grid GenerationQueue'!AO$5:AO$410,'Grid GenerationQueue'!$AZ$5:$AZ$410,$B43,'Grid GenerationQueue'!$BA$5:$BA$410,$C43)</f>
        <v>0</v>
      </c>
      <c r="M43">
        <f>SUMIFS('Grid GenerationQueue'!AP$5:AP$410,'Grid GenerationQueue'!$AZ$5:$AZ$410,$B43,'Grid GenerationQueue'!$BA$5:$BA$410,$C43)</f>
        <v>0</v>
      </c>
      <c r="N43">
        <f>SUMIFS('Grid GenerationQueue'!AQ$5:AQ$410,'Grid GenerationQueue'!$AZ$5:$AZ$410,$B43,'Grid GenerationQueue'!$BA$5:$BA$410,$C43)</f>
        <v>0</v>
      </c>
      <c r="O43">
        <f>SUMIFS('Grid GenerationQueue'!AR$5:AR$410,'Grid GenerationQueue'!$AZ$5:$AZ$410,$B43,'Grid GenerationQueue'!$BA$5:$BA$410,$C43)</f>
        <v>0</v>
      </c>
      <c r="Q43">
        <f>SUMIFS('Grid GenerationQueue'!AG$5:AG$410,'Grid GenerationQueue'!$AZ$5:$AZ$410,$B43,'Grid GenerationQueue'!$BA$5:$BA$410,$C43,'Grid GenerationQueue'!$BJ$5:$BJ$410,"Executed")</f>
        <v>0</v>
      </c>
      <c r="R43">
        <f>SUMIFS('Grid GenerationQueue'!AH$5:AH$410,'Grid GenerationQueue'!$AZ$5:$AZ$410,$B43,'Grid GenerationQueue'!$BA$5:$BA$410,$C43,'Grid GenerationQueue'!$BJ$5:$BJ$410,"Executed")</f>
        <v>0</v>
      </c>
      <c r="S43">
        <f>SUMIFS('Grid GenerationQueue'!AI$5:AI$410,'Grid GenerationQueue'!$AZ$5:$AZ$410,$B43,'Grid GenerationQueue'!$BA$5:$BA$410,$C43,'Grid GenerationQueue'!$BJ$5:$BJ$410,"Executed")</f>
        <v>0</v>
      </c>
      <c r="T43">
        <f>SUMIFS('Grid GenerationQueue'!AJ$5:AJ$410,'Grid GenerationQueue'!$AZ$5:$AZ$410,$B43,'Grid GenerationQueue'!$BA$5:$BA$410,$C43,'Grid GenerationQueue'!$BJ$5:$BJ$410,"Executed")</f>
        <v>0</v>
      </c>
      <c r="U43">
        <f>SUMIFS('Grid GenerationQueue'!AK$5:AK$410,'Grid GenerationQueue'!$AZ$5:$AZ$410,$B43,'Grid GenerationQueue'!$BA$5:$BA$410,$C43,'Grid GenerationQueue'!$BJ$5:$BJ$410,"Executed")</f>
        <v>0</v>
      </c>
      <c r="V43">
        <f>SUMIFS('Grid GenerationQueue'!AL$5:AL$410,'Grid GenerationQueue'!$AZ$5:$AZ$410,$B43,'Grid GenerationQueue'!$BA$5:$BA$410,$C43,'Grid GenerationQueue'!$BJ$5:$BJ$410,"Executed")</f>
        <v>0</v>
      </c>
      <c r="W43">
        <f>SUMIFS('Grid GenerationQueue'!AM$5:AM$410,'Grid GenerationQueue'!$AZ$5:$AZ$410,$B43,'Grid GenerationQueue'!$BA$5:$BA$410,$C43,'Grid GenerationQueue'!$BJ$5:$BJ$410,"Executed")</f>
        <v>0</v>
      </c>
      <c r="X43">
        <f>SUMIFS('Grid GenerationQueue'!AN$5:AN$410,'Grid GenerationQueue'!$AZ$5:$AZ$410,$B43,'Grid GenerationQueue'!$BA$5:$BA$410,$C43,'Grid GenerationQueue'!$BJ$5:$BJ$410,"Executed")</f>
        <v>0</v>
      </c>
      <c r="Y43">
        <f>SUMIFS('Grid GenerationQueue'!AO$5:AO$410,'Grid GenerationQueue'!$AZ$5:$AZ$410,$B43,'Grid GenerationQueue'!$BA$5:$BA$410,$C43,'Grid GenerationQueue'!$BJ$5:$BJ$410,"Executed")</f>
        <v>0</v>
      </c>
      <c r="Z43">
        <f>SUMIFS('Grid GenerationQueue'!AP$5:AP$410,'Grid GenerationQueue'!$AZ$5:$AZ$410,$B43,'Grid GenerationQueue'!$BA$5:$BA$410,$C43,'Grid GenerationQueue'!$BJ$5:$BJ$410,"Executed")</f>
        <v>0</v>
      </c>
      <c r="AA43">
        <f>SUMIFS('Grid GenerationQueue'!AQ$5:AQ$410,'Grid GenerationQueue'!$AZ$5:$AZ$410,$B43,'Grid GenerationQueue'!$BA$5:$BA$410,$C43,'Grid GenerationQueue'!$BJ$5:$BJ$410,"Executed")</f>
        <v>0</v>
      </c>
      <c r="AB43">
        <f>SUMIFS('Grid GenerationQueue'!AR$5:AR$410,'Grid GenerationQueue'!$AZ$5:$AZ$410,$B43,'Grid GenerationQueue'!$BA$5:$BA$410,$C43,'Grid GenerationQueue'!$BJ$5:$BJ$410,"Executed")</f>
        <v>0</v>
      </c>
      <c r="AD43">
        <f>SUMIFS('Grid GenerationQueue'!AG$5:AG$410,'Grid GenerationQueue'!$AZ$5:$AZ$410,$B43,'Grid GenerationQueue'!$BA$5:$BA$410,$C43,'Grid GenerationQueue'!$BH$5:$BH$410,"&lt;&gt;"&amp;"")+SUMIFS('Grid GenerationQueue'!AG$5:AG$410,'Grid GenerationQueue'!$AZ$5:$AZ$410,$B43,'Grid GenerationQueue'!$BA$5:$BA$410,$C43,'Grid GenerationQueue'!$BH$5:$BH$410,"",'Grid GenerationQueue'!$AC$5:$AC$410,1)</f>
        <v>0</v>
      </c>
      <c r="AE43">
        <f>SUMIFS('Grid GenerationQueue'!AH$5:AH$410,'Grid GenerationQueue'!$AZ$5:$AZ$410,$B43,'Grid GenerationQueue'!$BA$5:$BA$410,$C43,'Grid GenerationQueue'!$BH$5:$BH$410,"&lt;&gt;"&amp;"")+SUMIFS('Grid GenerationQueue'!AH$5:AH$410,'Grid GenerationQueue'!$AZ$5:$AZ$410,$B43,'Grid GenerationQueue'!$BA$5:$BA$410,$C43,'Grid GenerationQueue'!$BH$5:$BH$410,"",'Grid GenerationQueue'!$AC$5:$AC$410,1)</f>
        <v>0</v>
      </c>
      <c r="AF43">
        <f>SUMIFS('Grid GenerationQueue'!AI$5:AI$410,'Grid GenerationQueue'!$AZ$5:$AZ$410,$B43,'Grid GenerationQueue'!$BA$5:$BA$410,$C43,'Grid GenerationQueue'!$BH$5:$BH$410,"&lt;&gt;"&amp;"")+SUMIFS('Grid GenerationQueue'!AI$5:AI$410,'Grid GenerationQueue'!$AZ$5:$AZ$410,$B43,'Grid GenerationQueue'!$BA$5:$BA$410,$C43,'Grid GenerationQueue'!$BH$5:$BH$410,"",'Grid GenerationQueue'!$AC$5:$AC$410,1)</f>
        <v>0</v>
      </c>
      <c r="AG43">
        <f>SUMIFS('Grid GenerationQueue'!AJ$5:AJ$410,'Grid GenerationQueue'!$AZ$5:$AZ$410,$B43,'Grid GenerationQueue'!$BA$5:$BA$410,$C43,'Grid GenerationQueue'!$BH$5:$BH$410,"&lt;&gt;"&amp;"")+SUMIFS('Grid GenerationQueue'!AJ$5:AJ$410,'Grid GenerationQueue'!$AZ$5:$AZ$410,$B43,'Grid GenerationQueue'!$BA$5:$BA$410,$C43,'Grid GenerationQueue'!$BH$5:$BH$410,"",'Grid GenerationQueue'!$AC$5:$AC$410,1)</f>
        <v>0</v>
      </c>
      <c r="AH43">
        <f>SUMIFS('Grid GenerationQueue'!AK$5:AK$410,'Grid GenerationQueue'!$AZ$5:$AZ$410,$B43,'Grid GenerationQueue'!$BA$5:$BA$410,$C43,'Grid GenerationQueue'!$BH$5:$BH$410,"&lt;&gt;"&amp;"")+SUMIFS('Grid GenerationQueue'!AK$5:AK$410,'Grid GenerationQueue'!$AZ$5:$AZ$410,$B43,'Grid GenerationQueue'!$BA$5:$BA$410,$C43,'Grid GenerationQueue'!$BH$5:$BH$410,"",'Grid GenerationQueue'!$AC$5:$AC$410,1)</f>
        <v>0</v>
      </c>
      <c r="AI43">
        <f>SUMIFS('Grid GenerationQueue'!AL$5:AL$410,'Grid GenerationQueue'!$AZ$5:$AZ$410,$B43,'Grid GenerationQueue'!$BA$5:$BA$410,$C43,'Grid GenerationQueue'!$BH$5:$BH$410,"&lt;&gt;"&amp;"")+SUMIFS('Grid GenerationQueue'!AL$5:AL$410,'Grid GenerationQueue'!$AZ$5:$AZ$410,$B43,'Grid GenerationQueue'!$BA$5:$BA$410,$C43,'Grid GenerationQueue'!$BH$5:$BH$410,"",'Grid GenerationQueue'!$AC$5:$AC$410,1)</f>
        <v>0</v>
      </c>
      <c r="AJ43">
        <f>SUMIFS('Grid GenerationQueue'!AM$5:AM$410,'Grid GenerationQueue'!$AZ$5:$AZ$410,$B43,'Grid GenerationQueue'!$BA$5:$BA$410,$C43,'Grid GenerationQueue'!$BH$5:$BH$410,"&lt;&gt;"&amp;"")+SUMIFS('Grid GenerationQueue'!AM$5:AM$410,'Grid GenerationQueue'!$AZ$5:$AZ$410,$B43,'Grid GenerationQueue'!$BA$5:$BA$410,$C43,'Grid GenerationQueue'!$BH$5:$BH$410,"",'Grid GenerationQueue'!$AC$5:$AC$410,1)</f>
        <v>0</v>
      </c>
      <c r="AK43">
        <f>SUMIFS('Grid GenerationQueue'!AN$5:AN$410,'Grid GenerationQueue'!$AZ$5:$AZ$410,$B43,'Grid GenerationQueue'!$BA$5:$BA$410,$C43,'Grid GenerationQueue'!$BH$5:$BH$410,"&lt;&gt;"&amp;"")+SUMIFS('Grid GenerationQueue'!AN$5:AN$410,'Grid GenerationQueue'!$AZ$5:$AZ$410,$B43,'Grid GenerationQueue'!$BA$5:$BA$410,$C43,'Grid GenerationQueue'!$BH$5:$BH$410,"",'Grid GenerationQueue'!$AC$5:$AC$410,1)</f>
        <v>0</v>
      </c>
      <c r="AL43">
        <f>SUMIFS('Grid GenerationQueue'!AO$5:AO$410,'Grid GenerationQueue'!$AZ$5:$AZ$410,$B43,'Grid GenerationQueue'!$BA$5:$BA$410,$C43,'Grid GenerationQueue'!$BH$5:$BH$410,"&lt;&gt;"&amp;"")+SUMIFS('Grid GenerationQueue'!AO$5:AO$410,'Grid GenerationQueue'!$AZ$5:$AZ$410,$B43,'Grid GenerationQueue'!$BA$5:$BA$410,$C43,'Grid GenerationQueue'!$BH$5:$BH$410,"",'Grid GenerationQueue'!$AC$5:$AC$410,1)</f>
        <v>0</v>
      </c>
      <c r="AM43">
        <f>SUMIFS('Grid GenerationQueue'!AP$5:AP$410,'Grid GenerationQueue'!$AZ$5:$AZ$410,$B43,'Grid GenerationQueue'!$BA$5:$BA$410,$C43,'Grid GenerationQueue'!$BH$5:$BH$410,"&lt;&gt;"&amp;"")+SUMIFS('Grid GenerationQueue'!AP$5:AP$410,'Grid GenerationQueue'!$AZ$5:$AZ$410,$B43,'Grid GenerationQueue'!$BA$5:$BA$410,$C43,'Grid GenerationQueue'!$BH$5:$BH$410,"",'Grid GenerationQueue'!$AC$5:$AC$410,1)</f>
        <v>0</v>
      </c>
      <c r="AN43">
        <f>SUMIFS('Grid GenerationQueue'!AQ$5:AQ$410,'Grid GenerationQueue'!$AZ$5:$AZ$410,$B43,'Grid GenerationQueue'!$BA$5:$BA$410,$C43,'Grid GenerationQueue'!$BH$5:$BH$410,"&lt;&gt;"&amp;"")+SUMIFS('Grid GenerationQueue'!AQ$5:AQ$410,'Grid GenerationQueue'!$AZ$5:$AZ$410,$B43,'Grid GenerationQueue'!$BA$5:$BA$410,$C43,'Grid GenerationQueue'!$BH$5:$BH$410,"",'Grid GenerationQueue'!$AC$5:$AC$410,1)</f>
        <v>0</v>
      </c>
      <c r="AO43">
        <f>SUMIFS('Grid GenerationQueue'!AR$5:AR$410,'Grid GenerationQueue'!$AZ$5:$AZ$410,$B43,'Grid GenerationQueue'!$BA$5:$BA$410,$C43,'Grid GenerationQueue'!$BH$5:$BH$410,"&lt;&gt;"&amp;"")+SUMIFS('Grid GenerationQueue'!AR$5:AR$410,'Grid GenerationQueue'!$AZ$5:$AZ$410,$B43,'Grid GenerationQueue'!$BA$5:$BA$410,$C43,'Grid GenerationQueue'!$BH$5:$BH$410,"",'Grid GenerationQueue'!$AC$5:$AC$410,1)</f>
        <v>0</v>
      </c>
      <c r="AQ43">
        <f>SUMIFS('Grid GenerationQueue'!AG$5:AG$410,'Grid GenerationQueue'!$AZ$5:$AZ$410,$B43,'Grid GenerationQueue'!$BA$5:$BA$410,$C43,'Grid GenerationQueue'!$BK$5:$BK$410,"&gt;0")</f>
        <v>0</v>
      </c>
      <c r="AR43">
        <f>SUMIFS('Grid GenerationQueue'!AH$5:AH$410,'Grid GenerationQueue'!$AZ$5:$AZ$410,$B43,'Grid GenerationQueue'!$BA$5:$BA$410,$C43,'Grid GenerationQueue'!$BK$5:$BK$410,"&gt;0")</f>
        <v>0</v>
      </c>
      <c r="AS43">
        <f>SUMIFS('Grid GenerationQueue'!AI$5:AI$410,'Grid GenerationQueue'!$AZ$5:$AZ$410,$B43,'Grid GenerationQueue'!$BA$5:$BA$410,$C43,'Grid GenerationQueue'!$BK$5:$BK$410,"&gt;0")</f>
        <v>0</v>
      </c>
      <c r="AT43">
        <f>SUMIFS('Grid GenerationQueue'!AJ$5:AJ$410,'Grid GenerationQueue'!$AZ$5:$AZ$410,$B43,'Grid GenerationQueue'!$BA$5:$BA$410,$C43,'Grid GenerationQueue'!$BK$5:$BK$410,"&gt;0")</f>
        <v>0</v>
      </c>
      <c r="AU43">
        <f>SUMIFS('Grid GenerationQueue'!AK$5:AK$410,'Grid GenerationQueue'!$AZ$5:$AZ$410,$B43,'Grid GenerationQueue'!$BA$5:$BA$410,$C43,'Grid GenerationQueue'!$BK$5:$BK$410,"&gt;0")</f>
        <v>0</v>
      </c>
      <c r="AV43">
        <f>SUMIFS('Grid GenerationQueue'!AL$5:AL$410,'Grid GenerationQueue'!$AZ$5:$AZ$410,$B43,'Grid GenerationQueue'!$BA$5:$BA$410,$C43,'Grid GenerationQueue'!$BK$5:$BK$410,"&gt;0")</f>
        <v>0</v>
      </c>
      <c r="AW43">
        <f>SUMIFS('Grid GenerationQueue'!AM$5:AM$410,'Grid GenerationQueue'!$AZ$5:$AZ$410,$B43,'Grid GenerationQueue'!$BA$5:$BA$410,$C43,'Grid GenerationQueue'!$BK$5:$BK$410,"&gt;0")</f>
        <v>0</v>
      </c>
      <c r="AX43">
        <f>SUMIFS('Grid GenerationQueue'!AN$5:AN$410,'Grid GenerationQueue'!$AZ$5:$AZ$410,$B43,'Grid GenerationQueue'!$BA$5:$BA$410,$C43,'Grid GenerationQueue'!$BK$5:$BK$410,"&gt;0")</f>
        <v>0</v>
      </c>
      <c r="AY43">
        <f>SUMIFS('Grid GenerationQueue'!AO$5:AO$410,'Grid GenerationQueue'!$AZ$5:$AZ$410,$B43,'Grid GenerationQueue'!$BA$5:$BA$410,$C43,'Grid GenerationQueue'!$BK$5:$BK$410,"&gt;0")</f>
        <v>0</v>
      </c>
      <c r="AZ43">
        <f>SUMIFS('Grid GenerationQueue'!AP$5:AP$410,'Grid GenerationQueue'!$AZ$5:$AZ$410,$B43,'Grid GenerationQueue'!$BA$5:$BA$410,$C43,'Grid GenerationQueue'!$BK$5:$BK$410,"&gt;0")</f>
        <v>0</v>
      </c>
      <c r="BA43">
        <f>SUMIFS('Grid GenerationQueue'!AQ$5:AQ$410,'Grid GenerationQueue'!$AZ$5:$AZ$410,$B43,'Grid GenerationQueue'!$BA$5:$BA$410,$C43,'Grid GenerationQueue'!$BK$5:$BK$410,"&gt;0")</f>
        <v>0</v>
      </c>
      <c r="BB43">
        <f>SUMIFS('Grid GenerationQueue'!AR$5:AR$410,'Grid GenerationQueue'!$AZ$5:$AZ$410,$B43,'Grid GenerationQueue'!$BA$5:$BA$410,$C43,'Grid GenerationQueue'!$BK$5:$BK$410,"&gt;0")</f>
        <v>0</v>
      </c>
      <c r="BD43">
        <f>SUMIFS('Grid GenerationQueue'!AG$5:AG$410,'Grid GenerationQueue'!$AZ$5:$AZ$410,$B43,'Grid GenerationQueue'!$BA$5:$BA$410,$C43,'Grid GenerationQueue'!$BD$5:$BD$410,"&lt;="&amp;$BE$3)</f>
        <v>0</v>
      </c>
      <c r="BE43">
        <f>SUMIFS('Grid GenerationQueue'!AH$5:AH$410,'Grid GenerationQueue'!$AZ$5:$AZ$410,$B43,'Grid GenerationQueue'!$BA$5:$BA$410,$C43,'Grid GenerationQueue'!$BD$5:$BD$410,"&lt;="&amp;$BE$3)</f>
        <v>0</v>
      </c>
      <c r="BF43">
        <f>SUMIFS('Grid GenerationQueue'!AI$5:AI$410,'Grid GenerationQueue'!$AZ$5:$AZ$410,$B43,'Grid GenerationQueue'!$BA$5:$BA$410,$C43,'Grid GenerationQueue'!$BD$5:$BD$410,"&lt;="&amp;$BE$3)</f>
        <v>0</v>
      </c>
      <c r="BG43">
        <f>SUMIFS('Grid GenerationQueue'!AJ$5:AJ$410,'Grid GenerationQueue'!$AZ$5:$AZ$410,$B43,'Grid GenerationQueue'!$BA$5:$BA$410,$C43,'Grid GenerationQueue'!$BD$5:$BD$410,"&lt;="&amp;$BE$3)</f>
        <v>0</v>
      </c>
      <c r="BH43">
        <f>SUMIFS('Grid GenerationQueue'!AK$5:AK$410,'Grid GenerationQueue'!$AZ$5:$AZ$410,$B43,'Grid GenerationQueue'!$BA$5:$BA$410,$C43,'Grid GenerationQueue'!$BD$5:$BD$410,"&lt;="&amp;$BE$3)</f>
        <v>0</v>
      </c>
      <c r="BI43">
        <f>SUMIFS('Grid GenerationQueue'!AL$5:AL$410,'Grid GenerationQueue'!$AZ$5:$AZ$410,$B43,'Grid GenerationQueue'!$BA$5:$BA$410,$C43,'Grid GenerationQueue'!$BD$5:$BD$410,"&lt;="&amp;$BE$3)</f>
        <v>0</v>
      </c>
      <c r="BJ43">
        <f>SUMIFS('Grid GenerationQueue'!AM$5:AM$410,'Grid GenerationQueue'!$AZ$5:$AZ$410,$B43,'Grid GenerationQueue'!$BA$5:$BA$410,$C43,'Grid GenerationQueue'!$BD$5:$BD$410,"&lt;="&amp;$BE$3)</f>
        <v>0</v>
      </c>
      <c r="BK43">
        <f>SUMIFS('Grid GenerationQueue'!AN$5:AN$410,'Grid GenerationQueue'!$AZ$5:$AZ$410,$B43,'Grid GenerationQueue'!$BA$5:$BA$410,$C43,'Grid GenerationQueue'!$BD$5:$BD$410,"&lt;="&amp;$BE$3)</f>
        <v>0</v>
      </c>
      <c r="BL43">
        <f>SUMIFS('Grid GenerationQueue'!AO$5:AO$410,'Grid GenerationQueue'!$AZ$5:$AZ$410,$B43,'Grid GenerationQueue'!$BA$5:$BA$410,$C43,'Grid GenerationQueue'!$BD$5:$BD$410,"&lt;="&amp;$BE$3)</f>
        <v>0</v>
      </c>
      <c r="BM43">
        <f>SUMIFS('Grid GenerationQueue'!AP$5:AP$410,'Grid GenerationQueue'!$AZ$5:$AZ$410,$B43,'Grid GenerationQueue'!$BA$5:$BA$410,$C43,'Grid GenerationQueue'!$BD$5:$BD$410,"&lt;="&amp;$BE$3)</f>
        <v>0</v>
      </c>
      <c r="BN43">
        <f>SUMIFS('Grid GenerationQueue'!AQ$5:AQ$410,'Grid GenerationQueue'!$AZ$5:$AZ$410,$B43,'Grid GenerationQueue'!$BA$5:$BA$410,$C43,'Grid GenerationQueue'!$BD$5:$BD$410,"&lt;="&amp;$BE$3)</f>
        <v>0</v>
      </c>
      <c r="BO43">
        <f>SUMIFS('Grid GenerationQueue'!AR$5:AR$410,'Grid GenerationQueue'!$AZ$5:$AZ$410,$B43,'Grid GenerationQueue'!$BA$5:$BA$410,$C43,'Grid GenerationQueue'!$BD$5:$BD$410,"&lt;="&amp;$BE$3)</f>
        <v>0</v>
      </c>
      <c r="BQ43">
        <f>SUMIFS('Grid GenerationQueue'!AG$5:AG$410,'Grid GenerationQueue'!$AZ$5:$AZ$410,$B43,'Grid GenerationQueue'!$BA$5:$BA$410,$C43,'Grid GenerationQueue'!$BJ$5:$BJ$410,"Executed",'Grid GenerationQueue'!$BD$5:$BD$410,"&lt;="&amp;$BE$3)</f>
        <v>0</v>
      </c>
      <c r="BR43">
        <f>SUMIFS('Grid GenerationQueue'!AH$5:AH$410,'Grid GenerationQueue'!$AZ$5:$AZ$410,$B43,'Grid GenerationQueue'!$BA$5:$BA$410,$C43,'Grid GenerationQueue'!$BJ$5:$BJ$410,"Executed",'Grid GenerationQueue'!$BD$5:$BD$410,"&lt;="&amp;$BE$3)</f>
        <v>0</v>
      </c>
      <c r="BS43">
        <f>SUMIFS('Grid GenerationQueue'!AI$5:AI$410,'Grid GenerationQueue'!$AZ$5:$AZ$410,$B43,'Grid GenerationQueue'!$BA$5:$BA$410,$C43,'Grid GenerationQueue'!$BJ$5:$BJ$410,"Executed",'Grid GenerationQueue'!$BD$5:$BD$410,"&lt;="&amp;$BE$3)</f>
        <v>0</v>
      </c>
      <c r="BT43">
        <f>SUMIFS('Grid GenerationQueue'!AJ$5:AJ$410,'Grid GenerationQueue'!$AZ$5:$AZ$410,$B43,'Grid GenerationQueue'!$BA$5:$BA$410,$C43,'Grid GenerationQueue'!$BJ$5:$BJ$410,"Executed",'Grid GenerationQueue'!$BD$5:$BD$410,"&lt;="&amp;$BE$3)</f>
        <v>0</v>
      </c>
      <c r="BU43">
        <f>SUMIFS('Grid GenerationQueue'!AK$5:AK$410,'Grid GenerationQueue'!$AZ$5:$AZ$410,$B43,'Grid GenerationQueue'!$BA$5:$BA$410,$C43,'Grid GenerationQueue'!$BJ$5:$BJ$410,"Executed",'Grid GenerationQueue'!$BD$5:$BD$410,"&lt;="&amp;$BE$3)</f>
        <v>0</v>
      </c>
      <c r="BV43">
        <f>SUMIFS('Grid GenerationQueue'!AL$5:AL$410,'Grid GenerationQueue'!$AZ$5:$AZ$410,$B43,'Grid GenerationQueue'!$BA$5:$BA$410,$C43,'Grid GenerationQueue'!$BJ$5:$BJ$410,"Executed",'Grid GenerationQueue'!$BD$5:$BD$410,"&lt;="&amp;$BE$3)</f>
        <v>0</v>
      </c>
      <c r="BW43">
        <f>SUMIFS('Grid GenerationQueue'!AM$5:AM$410,'Grid GenerationQueue'!$AZ$5:$AZ$410,$B43,'Grid GenerationQueue'!$BA$5:$BA$410,$C43,'Grid GenerationQueue'!$BJ$5:$BJ$410,"Executed",'Grid GenerationQueue'!$BD$5:$BD$410,"&lt;="&amp;$BE$3)</f>
        <v>0</v>
      </c>
      <c r="BX43">
        <f>SUMIFS('Grid GenerationQueue'!AN$5:AN$410,'Grid GenerationQueue'!$AZ$5:$AZ$410,$B43,'Grid GenerationQueue'!$BA$5:$BA$410,$C43,'Grid GenerationQueue'!$BJ$5:$BJ$410,"Executed",'Grid GenerationQueue'!$BD$5:$BD$410,"&lt;="&amp;$BE$3)</f>
        <v>0</v>
      </c>
      <c r="BY43">
        <f>SUMIFS('Grid GenerationQueue'!AO$5:AO$410,'Grid GenerationQueue'!$AZ$5:$AZ$410,$B43,'Grid GenerationQueue'!$BA$5:$BA$410,$C43,'Grid GenerationQueue'!$BJ$5:$BJ$410,"Executed",'Grid GenerationQueue'!$BD$5:$BD$410,"&lt;="&amp;$BE$3)</f>
        <v>0</v>
      </c>
      <c r="BZ43">
        <f>SUMIFS('Grid GenerationQueue'!AP$5:AP$410,'Grid GenerationQueue'!$AZ$5:$AZ$410,$B43,'Grid GenerationQueue'!$BA$5:$BA$410,$C43,'Grid GenerationQueue'!$BJ$5:$BJ$410,"Executed",'Grid GenerationQueue'!$BD$5:$BD$410,"&lt;="&amp;$BE$3)</f>
        <v>0</v>
      </c>
      <c r="CA43">
        <f>SUMIFS('Grid GenerationQueue'!AQ$5:AQ$410,'Grid GenerationQueue'!$AZ$5:$AZ$410,$B43,'Grid GenerationQueue'!$BA$5:$BA$410,$C43,'Grid GenerationQueue'!$BJ$5:$BJ$410,"Executed",'Grid GenerationQueue'!$BD$5:$BD$410,"&lt;="&amp;$BE$3)</f>
        <v>0</v>
      </c>
      <c r="CB43">
        <f>SUMIFS('Grid GenerationQueue'!AR$5:AR$410,'Grid GenerationQueue'!$AZ$5:$AZ$410,$B43,'Grid GenerationQueue'!$BA$5:$BA$410,$C43,'Grid GenerationQueue'!$BJ$5:$BJ$410,"Executed",'Grid GenerationQueue'!$BD$5:$BD$410,"&lt;="&amp;$BE$3)</f>
        <v>0</v>
      </c>
      <c r="CD43">
        <f>SUMIFS('Grid GenerationQueue'!AG$5:AG$410,'Grid GenerationQueue'!$AZ$5:$AZ$410,$B43,'Grid GenerationQueue'!$BA$5:$BA$410,$C43,'Grid GenerationQueue'!$BH$5:$BH$410,"&lt;&gt;"&amp;"",'Grid GenerationQueue'!$BD$5:$BD$410,"&lt;="&amp;$BE$3)</f>
        <v>0</v>
      </c>
      <c r="CE43">
        <f>SUMIFS('Grid GenerationQueue'!AH$5:AH$410,'Grid GenerationQueue'!$AZ$5:$AZ$410,$B43,'Grid GenerationQueue'!$BA$5:$BA$410,$C43,'Grid GenerationQueue'!$BH$5:$BH$410,"&lt;&gt;"&amp;"",'Grid GenerationQueue'!$BD$5:$BD$410,"&lt;="&amp;$BE$3)</f>
        <v>0</v>
      </c>
      <c r="CF43">
        <f>SUMIFS('Grid GenerationQueue'!AI$5:AI$410,'Grid GenerationQueue'!$AZ$5:$AZ$410,$B43,'Grid GenerationQueue'!$BA$5:$BA$410,$C43,'Grid GenerationQueue'!$BH$5:$BH$410,"&lt;&gt;"&amp;"",'Grid GenerationQueue'!$BD$5:$BD$410,"&lt;="&amp;$BE$3)</f>
        <v>0</v>
      </c>
      <c r="CG43">
        <f>SUMIFS('Grid GenerationQueue'!AJ$5:AJ$410,'Grid GenerationQueue'!$AZ$5:$AZ$410,$B43,'Grid GenerationQueue'!$BA$5:$BA$410,$C43,'Grid GenerationQueue'!$BH$5:$BH$410,"&lt;&gt;"&amp;"",'Grid GenerationQueue'!$BD$5:$BD$410,"&lt;="&amp;$BE$3)</f>
        <v>0</v>
      </c>
      <c r="CH43">
        <f>SUMIFS('Grid GenerationQueue'!AK$5:AK$410,'Grid GenerationQueue'!$AZ$5:$AZ$410,$B43,'Grid GenerationQueue'!$BA$5:$BA$410,$C43,'Grid GenerationQueue'!$BH$5:$BH$410,"&lt;&gt;"&amp;"",'Grid GenerationQueue'!$BD$5:$BD$410,"&lt;="&amp;$BE$3)</f>
        <v>0</v>
      </c>
      <c r="CI43">
        <f>SUMIFS('Grid GenerationQueue'!AL$5:AL$410,'Grid GenerationQueue'!$AZ$5:$AZ$410,$B43,'Grid GenerationQueue'!$BA$5:$BA$410,$C43,'Grid GenerationQueue'!$BH$5:$BH$410,"&lt;&gt;"&amp;"",'Grid GenerationQueue'!$BD$5:$BD$410,"&lt;="&amp;$BE$3)</f>
        <v>0</v>
      </c>
      <c r="CJ43">
        <f>SUMIFS('Grid GenerationQueue'!AM$5:AM$410,'Grid GenerationQueue'!$AZ$5:$AZ$410,$B43,'Grid GenerationQueue'!$BA$5:$BA$410,$C43,'Grid GenerationQueue'!$BH$5:$BH$410,"&lt;&gt;"&amp;"",'Grid GenerationQueue'!$BD$5:$BD$410,"&lt;="&amp;$BE$3)</f>
        <v>0</v>
      </c>
      <c r="CK43">
        <f>SUMIFS('Grid GenerationQueue'!AN$5:AN$410,'Grid GenerationQueue'!$AZ$5:$AZ$410,$B43,'Grid GenerationQueue'!$BA$5:$BA$410,$C43,'Grid GenerationQueue'!$BH$5:$BH$410,"&lt;&gt;"&amp;"",'Grid GenerationQueue'!$BD$5:$BD$410,"&lt;="&amp;$BE$3)</f>
        <v>0</v>
      </c>
      <c r="CL43">
        <f>SUMIFS('Grid GenerationQueue'!AO$5:AO$410,'Grid GenerationQueue'!$AZ$5:$AZ$410,$B43,'Grid GenerationQueue'!$BA$5:$BA$410,$C43,'Grid GenerationQueue'!$BH$5:$BH$410,"&lt;&gt;"&amp;"",'Grid GenerationQueue'!$BD$5:$BD$410,"&lt;="&amp;$BE$3)</f>
        <v>0</v>
      </c>
      <c r="CM43">
        <f>SUMIFS('Grid GenerationQueue'!AP$5:AP$410,'Grid GenerationQueue'!$AZ$5:$AZ$410,$B43,'Grid GenerationQueue'!$BA$5:$BA$410,$C43,'Grid GenerationQueue'!$BH$5:$BH$410,"&lt;&gt;"&amp;"",'Grid GenerationQueue'!$BD$5:$BD$410,"&lt;="&amp;$BE$3)</f>
        <v>0</v>
      </c>
      <c r="CN43">
        <f>SUMIFS('Grid GenerationQueue'!AQ$5:AQ$410,'Grid GenerationQueue'!$AZ$5:$AZ$410,$B43,'Grid GenerationQueue'!$BA$5:$BA$410,$C43,'Grid GenerationQueue'!$BH$5:$BH$410,"&lt;&gt;"&amp;"",'Grid GenerationQueue'!$BD$5:$BD$410,"&lt;="&amp;$BE$3)</f>
        <v>0</v>
      </c>
      <c r="CO43">
        <f>SUMIFS('Grid GenerationQueue'!AR$5:AR$410,'Grid GenerationQueue'!$AZ$5:$AZ$410,$B43,'Grid GenerationQueue'!$BA$5:$BA$410,$C43,'Grid GenerationQueue'!$BH$5:$BH$410,"&lt;&gt;"&amp;"",'Grid GenerationQueue'!$BD$5:$BD$410,"&lt;="&amp;$BE$3)</f>
        <v>0</v>
      </c>
      <c r="CQ43">
        <f>SUMIFS('Grid GenerationQueue'!AG$5:AG$410,'Grid GenerationQueue'!$AZ$5:$AZ$410,$B43,'Grid GenerationQueue'!$BA$5:$BA$410,$C43,'Grid GenerationQueue'!$BK$5:$BK$410,"&gt;0",'Grid GenerationQueue'!$BD$5:$BD$410,"&lt;="&amp;$BE$3)</f>
        <v>0</v>
      </c>
      <c r="CR43">
        <f>SUMIFS('Grid GenerationQueue'!AH$5:AH$410,'Grid GenerationQueue'!$AZ$5:$AZ$410,$B43,'Grid GenerationQueue'!$BA$5:$BA$410,$C43,'Grid GenerationQueue'!$BK$5:$BK$410,"&gt;0",'Grid GenerationQueue'!$BD$5:$BD$410,"&lt;="&amp;$BE$3)</f>
        <v>0</v>
      </c>
      <c r="CS43">
        <f>SUMIFS('Grid GenerationQueue'!AI$5:AI$410,'Grid GenerationQueue'!$AZ$5:$AZ$410,$B43,'Grid GenerationQueue'!$BA$5:$BA$410,$C43,'Grid GenerationQueue'!$BK$5:$BK$410,"&gt;0",'Grid GenerationQueue'!$BD$5:$BD$410,"&lt;="&amp;$BE$3)</f>
        <v>0</v>
      </c>
      <c r="CT43">
        <f>SUMIFS('Grid GenerationQueue'!AJ$5:AJ$410,'Grid GenerationQueue'!$AZ$5:$AZ$410,$B43,'Grid GenerationQueue'!$BA$5:$BA$410,$C43,'Grid GenerationQueue'!$BK$5:$BK$410,"&gt;0",'Grid GenerationQueue'!$BD$5:$BD$410,"&lt;="&amp;$BE$3)</f>
        <v>0</v>
      </c>
      <c r="CU43">
        <f>SUMIFS('Grid GenerationQueue'!AK$5:AK$410,'Grid GenerationQueue'!$AZ$5:$AZ$410,$B43,'Grid GenerationQueue'!$BA$5:$BA$410,$C43,'Grid GenerationQueue'!$BK$5:$BK$410,"&gt;0",'Grid GenerationQueue'!$BD$5:$BD$410,"&lt;="&amp;$BE$3)</f>
        <v>0</v>
      </c>
      <c r="CV43">
        <f>SUMIFS('Grid GenerationQueue'!AL$5:AL$410,'Grid GenerationQueue'!$AZ$5:$AZ$410,$B43,'Grid GenerationQueue'!$BA$5:$BA$410,$C43,'Grid GenerationQueue'!$BK$5:$BK$410,"&gt;0",'Grid GenerationQueue'!$BD$5:$BD$410,"&lt;="&amp;$BE$3)</f>
        <v>0</v>
      </c>
      <c r="CW43">
        <f>SUMIFS('Grid GenerationQueue'!AM$5:AM$410,'Grid GenerationQueue'!$AZ$5:$AZ$410,$B43,'Grid GenerationQueue'!$BA$5:$BA$410,$C43,'Grid GenerationQueue'!$BK$5:$BK$410,"&gt;0",'Grid GenerationQueue'!$BD$5:$BD$410,"&lt;="&amp;$BE$3)</f>
        <v>0</v>
      </c>
      <c r="CX43">
        <f>SUMIFS('Grid GenerationQueue'!AN$5:AN$410,'Grid GenerationQueue'!$AZ$5:$AZ$410,$B43,'Grid GenerationQueue'!$BA$5:$BA$410,$C43,'Grid GenerationQueue'!$BK$5:$BK$410,"&gt;0",'Grid GenerationQueue'!$BD$5:$BD$410,"&lt;="&amp;$BE$3)</f>
        <v>0</v>
      </c>
      <c r="CY43">
        <f>SUMIFS('Grid GenerationQueue'!AO$5:AO$410,'Grid GenerationQueue'!$AZ$5:$AZ$410,$B43,'Grid GenerationQueue'!$BA$5:$BA$410,$C43,'Grid GenerationQueue'!$BK$5:$BK$410,"&gt;0",'Grid GenerationQueue'!$BD$5:$BD$410,"&lt;="&amp;$BE$3)</f>
        <v>0</v>
      </c>
      <c r="CZ43">
        <f>SUMIFS('Grid GenerationQueue'!AP$5:AP$410,'Grid GenerationQueue'!$AZ$5:$AZ$410,$B43,'Grid GenerationQueue'!$BA$5:$BA$410,$C43,'Grid GenerationQueue'!$BK$5:$BK$410,"&gt;0",'Grid GenerationQueue'!$BD$5:$BD$410,"&lt;="&amp;$BE$3)</f>
        <v>0</v>
      </c>
      <c r="DA43">
        <f>SUMIFS('Grid GenerationQueue'!AQ$5:AQ$410,'Grid GenerationQueue'!$AZ$5:$AZ$410,$B43,'Grid GenerationQueue'!$BA$5:$BA$410,$C43,'Grid GenerationQueue'!$BK$5:$BK$410,"&gt;0",'Grid GenerationQueue'!$BD$5:$BD$410,"&lt;="&amp;$BE$3)</f>
        <v>0</v>
      </c>
      <c r="DB43">
        <f>SUMIFS('Grid GenerationQueue'!AR$5:AR$410,'Grid GenerationQueue'!$AZ$5:$AZ$410,$B43,'Grid GenerationQueue'!$BA$5:$BA$410,$C43,'Grid GenerationQueue'!$BK$5:$BK$410,"&gt;0",'Grid GenerationQueue'!$BD$5:$BD$410,"&lt;="&amp;$BE$3)</f>
        <v>0</v>
      </c>
    </row>
    <row r="44" spans="1:106" x14ac:dyDescent="0.35">
      <c r="A44" t="s">
        <v>4748</v>
      </c>
      <c r="B44" t="s">
        <v>4415</v>
      </c>
      <c r="C44">
        <v>115</v>
      </c>
      <c r="D44">
        <f>SUMIFS('Grid GenerationQueue'!AG$5:AG$410,'Grid GenerationQueue'!$AZ$5:$AZ$410,$B44,'Grid GenerationQueue'!$BA$5:$BA$410,$C44)</f>
        <v>365.12</v>
      </c>
      <c r="E44">
        <f>SUMIFS('Grid GenerationQueue'!AH$5:AH$410,'Grid GenerationQueue'!$AZ$5:$AZ$410,$B44,'Grid GenerationQueue'!$BA$5:$BA$410,$C44)</f>
        <v>0</v>
      </c>
      <c r="F44">
        <f>SUMIFS('Grid GenerationQueue'!AI$5:AI$410,'Grid GenerationQueue'!$AZ$5:$AZ$410,$B44,'Grid GenerationQueue'!$BA$5:$BA$410,$C44)</f>
        <v>0</v>
      </c>
      <c r="G44">
        <f>SUMIFS('Grid GenerationQueue'!AJ$5:AJ$410,'Grid GenerationQueue'!$AZ$5:$AZ$410,$B44,'Grid GenerationQueue'!$BA$5:$BA$410,$C44)</f>
        <v>0</v>
      </c>
      <c r="H44">
        <f>SUMIFS('Grid GenerationQueue'!AK$5:AK$410,'Grid GenerationQueue'!$AZ$5:$AZ$410,$B44,'Grid GenerationQueue'!$BA$5:$BA$410,$C44)</f>
        <v>0</v>
      </c>
      <c r="I44">
        <f>SUMIFS('Grid GenerationQueue'!AL$5:AL$410,'Grid GenerationQueue'!$AZ$5:$AZ$410,$B44,'Grid GenerationQueue'!$BA$5:$BA$410,$C44)</f>
        <v>0</v>
      </c>
      <c r="J44">
        <f>SUMIFS('Grid GenerationQueue'!AM$5:AM$410,'Grid GenerationQueue'!$AZ$5:$AZ$410,$B44,'Grid GenerationQueue'!$BA$5:$BA$410,$C44)</f>
        <v>0</v>
      </c>
      <c r="K44">
        <f>SUMIFS('Grid GenerationQueue'!AN$5:AN$410,'Grid GenerationQueue'!$AZ$5:$AZ$410,$B44,'Grid GenerationQueue'!$BA$5:$BA$410,$C44)</f>
        <v>0</v>
      </c>
      <c r="L44">
        <f>SUMIFS('Grid GenerationQueue'!AO$5:AO$410,'Grid GenerationQueue'!$AZ$5:$AZ$410,$B44,'Grid GenerationQueue'!$BA$5:$BA$410,$C44)</f>
        <v>0</v>
      </c>
      <c r="M44">
        <f>SUMIFS('Grid GenerationQueue'!AP$5:AP$410,'Grid GenerationQueue'!$AZ$5:$AZ$410,$B44,'Grid GenerationQueue'!$BA$5:$BA$410,$C44)</f>
        <v>0</v>
      </c>
      <c r="N44">
        <f>SUMIFS('Grid GenerationQueue'!AQ$5:AQ$410,'Grid GenerationQueue'!$AZ$5:$AZ$410,$B44,'Grid GenerationQueue'!$BA$5:$BA$410,$C44)</f>
        <v>0</v>
      </c>
      <c r="O44">
        <f>SUMIFS('Grid GenerationQueue'!AR$5:AR$410,'Grid GenerationQueue'!$AZ$5:$AZ$410,$B44,'Grid GenerationQueue'!$BA$5:$BA$410,$C44)</f>
        <v>0</v>
      </c>
      <c r="Q44">
        <f>SUMIFS('Grid GenerationQueue'!AG$5:AG$410,'Grid GenerationQueue'!$AZ$5:$AZ$410,$B44,'Grid GenerationQueue'!$BA$5:$BA$410,$C44,'Grid GenerationQueue'!$BJ$5:$BJ$410,"Executed")</f>
        <v>0</v>
      </c>
      <c r="R44">
        <f>SUMIFS('Grid GenerationQueue'!AH$5:AH$410,'Grid GenerationQueue'!$AZ$5:$AZ$410,$B44,'Grid GenerationQueue'!$BA$5:$BA$410,$C44,'Grid GenerationQueue'!$BJ$5:$BJ$410,"Executed")</f>
        <v>0</v>
      </c>
      <c r="S44">
        <f>SUMIFS('Grid GenerationQueue'!AI$5:AI$410,'Grid GenerationQueue'!$AZ$5:$AZ$410,$B44,'Grid GenerationQueue'!$BA$5:$BA$410,$C44,'Grid GenerationQueue'!$BJ$5:$BJ$410,"Executed")</f>
        <v>0</v>
      </c>
      <c r="T44">
        <f>SUMIFS('Grid GenerationQueue'!AJ$5:AJ$410,'Grid GenerationQueue'!$AZ$5:$AZ$410,$B44,'Grid GenerationQueue'!$BA$5:$BA$410,$C44,'Grid GenerationQueue'!$BJ$5:$BJ$410,"Executed")</f>
        <v>0</v>
      </c>
      <c r="U44">
        <f>SUMIFS('Grid GenerationQueue'!AK$5:AK$410,'Grid GenerationQueue'!$AZ$5:$AZ$410,$B44,'Grid GenerationQueue'!$BA$5:$BA$410,$C44,'Grid GenerationQueue'!$BJ$5:$BJ$410,"Executed")</f>
        <v>0</v>
      </c>
      <c r="V44">
        <f>SUMIFS('Grid GenerationQueue'!AL$5:AL$410,'Grid GenerationQueue'!$AZ$5:$AZ$410,$B44,'Grid GenerationQueue'!$BA$5:$BA$410,$C44,'Grid GenerationQueue'!$BJ$5:$BJ$410,"Executed")</f>
        <v>0</v>
      </c>
      <c r="W44">
        <f>SUMIFS('Grid GenerationQueue'!AM$5:AM$410,'Grid GenerationQueue'!$AZ$5:$AZ$410,$B44,'Grid GenerationQueue'!$BA$5:$BA$410,$C44,'Grid GenerationQueue'!$BJ$5:$BJ$410,"Executed")</f>
        <v>0</v>
      </c>
      <c r="X44">
        <f>SUMIFS('Grid GenerationQueue'!AN$5:AN$410,'Grid GenerationQueue'!$AZ$5:$AZ$410,$B44,'Grid GenerationQueue'!$BA$5:$BA$410,$C44,'Grid GenerationQueue'!$BJ$5:$BJ$410,"Executed")</f>
        <v>0</v>
      </c>
      <c r="Y44">
        <f>SUMIFS('Grid GenerationQueue'!AO$5:AO$410,'Grid GenerationQueue'!$AZ$5:$AZ$410,$B44,'Grid GenerationQueue'!$BA$5:$BA$410,$C44,'Grid GenerationQueue'!$BJ$5:$BJ$410,"Executed")</f>
        <v>0</v>
      </c>
      <c r="Z44">
        <f>SUMIFS('Grid GenerationQueue'!AP$5:AP$410,'Grid GenerationQueue'!$AZ$5:$AZ$410,$B44,'Grid GenerationQueue'!$BA$5:$BA$410,$C44,'Grid GenerationQueue'!$BJ$5:$BJ$410,"Executed")</f>
        <v>0</v>
      </c>
      <c r="AA44">
        <f>SUMIFS('Grid GenerationQueue'!AQ$5:AQ$410,'Grid GenerationQueue'!$AZ$5:$AZ$410,$B44,'Grid GenerationQueue'!$BA$5:$BA$410,$C44,'Grid GenerationQueue'!$BJ$5:$BJ$410,"Executed")</f>
        <v>0</v>
      </c>
      <c r="AB44">
        <f>SUMIFS('Grid GenerationQueue'!AR$5:AR$410,'Grid GenerationQueue'!$AZ$5:$AZ$410,$B44,'Grid GenerationQueue'!$BA$5:$BA$410,$C44,'Grid GenerationQueue'!$BJ$5:$BJ$410,"Executed")</f>
        <v>0</v>
      </c>
      <c r="AD44">
        <f>SUMIFS('Grid GenerationQueue'!AG$5:AG$410,'Grid GenerationQueue'!$AZ$5:$AZ$410,$B44,'Grid GenerationQueue'!$BA$5:$BA$410,$C44,'Grid GenerationQueue'!$BH$5:$BH$410,"&lt;&gt;"&amp;"")+SUMIFS('Grid GenerationQueue'!AG$5:AG$410,'Grid GenerationQueue'!$AZ$5:$AZ$410,$B44,'Grid GenerationQueue'!$BA$5:$BA$410,$C44,'Grid GenerationQueue'!$BH$5:$BH$410,"",'Grid GenerationQueue'!$AC$5:$AC$410,1)</f>
        <v>365.12</v>
      </c>
      <c r="AE44">
        <f>SUMIFS('Grid GenerationQueue'!AH$5:AH$410,'Grid GenerationQueue'!$AZ$5:$AZ$410,$B44,'Grid GenerationQueue'!$BA$5:$BA$410,$C44,'Grid GenerationQueue'!$BH$5:$BH$410,"&lt;&gt;"&amp;"")+SUMIFS('Grid GenerationQueue'!AH$5:AH$410,'Grid GenerationQueue'!$AZ$5:$AZ$410,$B44,'Grid GenerationQueue'!$BA$5:$BA$410,$C44,'Grid GenerationQueue'!$BH$5:$BH$410,"",'Grid GenerationQueue'!$AC$5:$AC$410,1)</f>
        <v>0</v>
      </c>
      <c r="AF44">
        <f>SUMIFS('Grid GenerationQueue'!AI$5:AI$410,'Grid GenerationQueue'!$AZ$5:$AZ$410,$B44,'Grid GenerationQueue'!$BA$5:$BA$410,$C44,'Grid GenerationQueue'!$BH$5:$BH$410,"&lt;&gt;"&amp;"")+SUMIFS('Grid GenerationQueue'!AI$5:AI$410,'Grid GenerationQueue'!$AZ$5:$AZ$410,$B44,'Grid GenerationQueue'!$BA$5:$BA$410,$C44,'Grid GenerationQueue'!$BH$5:$BH$410,"",'Grid GenerationQueue'!$AC$5:$AC$410,1)</f>
        <v>0</v>
      </c>
      <c r="AG44">
        <f>SUMIFS('Grid GenerationQueue'!AJ$5:AJ$410,'Grid GenerationQueue'!$AZ$5:$AZ$410,$B44,'Grid GenerationQueue'!$BA$5:$BA$410,$C44,'Grid GenerationQueue'!$BH$5:$BH$410,"&lt;&gt;"&amp;"")+SUMIFS('Grid GenerationQueue'!AJ$5:AJ$410,'Grid GenerationQueue'!$AZ$5:$AZ$410,$B44,'Grid GenerationQueue'!$BA$5:$BA$410,$C44,'Grid GenerationQueue'!$BH$5:$BH$410,"",'Grid GenerationQueue'!$AC$5:$AC$410,1)</f>
        <v>0</v>
      </c>
      <c r="AH44">
        <f>SUMIFS('Grid GenerationQueue'!AK$5:AK$410,'Grid GenerationQueue'!$AZ$5:$AZ$410,$B44,'Grid GenerationQueue'!$BA$5:$BA$410,$C44,'Grid GenerationQueue'!$BH$5:$BH$410,"&lt;&gt;"&amp;"")+SUMIFS('Grid GenerationQueue'!AK$5:AK$410,'Grid GenerationQueue'!$AZ$5:$AZ$410,$B44,'Grid GenerationQueue'!$BA$5:$BA$410,$C44,'Grid GenerationQueue'!$BH$5:$BH$410,"",'Grid GenerationQueue'!$AC$5:$AC$410,1)</f>
        <v>0</v>
      </c>
      <c r="AI44">
        <f>SUMIFS('Grid GenerationQueue'!AL$5:AL$410,'Grid GenerationQueue'!$AZ$5:$AZ$410,$B44,'Grid GenerationQueue'!$BA$5:$BA$410,$C44,'Grid GenerationQueue'!$BH$5:$BH$410,"&lt;&gt;"&amp;"")+SUMIFS('Grid GenerationQueue'!AL$5:AL$410,'Grid GenerationQueue'!$AZ$5:$AZ$410,$B44,'Grid GenerationQueue'!$BA$5:$BA$410,$C44,'Grid GenerationQueue'!$BH$5:$BH$410,"",'Grid GenerationQueue'!$AC$5:$AC$410,1)</f>
        <v>0</v>
      </c>
      <c r="AJ44">
        <f>SUMIFS('Grid GenerationQueue'!AM$5:AM$410,'Grid GenerationQueue'!$AZ$5:$AZ$410,$B44,'Grid GenerationQueue'!$BA$5:$BA$410,$C44,'Grid GenerationQueue'!$BH$5:$BH$410,"&lt;&gt;"&amp;"")+SUMIFS('Grid GenerationQueue'!AM$5:AM$410,'Grid GenerationQueue'!$AZ$5:$AZ$410,$B44,'Grid GenerationQueue'!$BA$5:$BA$410,$C44,'Grid GenerationQueue'!$BH$5:$BH$410,"",'Grid GenerationQueue'!$AC$5:$AC$410,1)</f>
        <v>0</v>
      </c>
      <c r="AK44">
        <f>SUMIFS('Grid GenerationQueue'!AN$5:AN$410,'Grid GenerationQueue'!$AZ$5:$AZ$410,$B44,'Grid GenerationQueue'!$BA$5:$BA$410,$C44,'Grid GenerationQueue'!$BH$5:$BH$410,"&lt;&gt;"&amp;"")+SUMIFS('Grid GenerationQueue'!AN$5:AN$410,'Grid GenerationQueue'!$AZ$5:$AZ$410,$B44,'Grid GenerationQueue'!$BA$5:$BA$410,$C44,'Grid GenerationQueue'!$BH$5:$BH$410,"",'Grid GenerationQueue'!$AC$5:$AC$410,1)</f>
        <v>0</v>
      </c>
      <c r="AL44">
        <f>SUMIFS('Grid GenerationQueue'!AO$5:AO$410,'Grid GenerationQueue'!$AZ$5:$AZ$410,$B44,'Grid GenerationQueue'!$BA$5:$BA$410,$C44,'Grid GenerationQueue'!$BH$5:$BH$410,"&lt;&gt;"&amp;"")+SUMIFS('Grid GenerationQueue'!AO$5:AO$410,'Grid GenerationQueue'!$AZ$5:$AZ$410,$B44,'Grid GenerationQueue'!$BA$5:$BA$410,$C44,'Grid GenerationQueue'!$BH$5:$BH$410,"",'Grid GenerationQueue'!$AC$5:$AC$410,1)</f>
        <v>0</v>
      </c>
      <c r="AM44">
        <f>SUMIFS('Grid GenerationQueue'!AP$5:AP$410,'Grid GenerationQueue'!$AZ$5:$AZ$410,$B44,'Grid GenerationQueue'!$BA$5:$BA$410,$C44,'Grid GenerationQueue'!$BH$5:$BH$410,"&lt;&gt;"&amp;"")+SUMIFS('Grid GenerationQueue'!AP$5:AP$410,'Grid GenerationQueue'!$AZ$5:$AZ$410,$B44,'Grid GenerationQueue'!$BA$5:$BA$410,$C44,'Grid GenerationQueue'!$BH$5:$BH$410,"",'Grid GenerationQueue'!$AC$5:$AC$410,1)</f>
        <v>0</v>
      </c>
      <c r="AN44">
        <f>SUMIFS('Grid GenerationQueue'!AQ$5:AQ$410,'Grid GenerationQueue'!$AZ$5:$AZ$410,$B44,'Grid GenerationQueue'!$BA$5:$BA$410,$C44,'Grid GenerationQueue'!$BH$5:$BH$410,"&lt;&gt;"&amp;"")+SUMIFS('Grid GenerationQueue'!AQ$5:AQ$410,'Grid GenerationQueue'!$AZ$5:$AZ$410,$B44,'Grid GenerationQueue'!$BA$5:$BA$410,$C44,'Grid GenerationQueue'!$BH$5:$BH$410,"",'Grid GenerationQueue'!$AC$5:$AC$410,1)</f>
        <v>0</v>
      </c>
      <c r="AO44">
        <f>SUMIFS('Grid GenerationQueue'!AR$5:AR$410,'Grid GenerationQueue'!$AZ$5:$AZ$410,$B44,'Grid GenerationQueue'!$BA$5:$BA$410,$C44,'Grid GenerationQueue'!$BH$5:$BH$410,"&lt;&gt;"&amp;"")+SUMIFS('Grid GenerationQueue'!AR$5:AR$410,'Grid GenerationQueue'!$AZ$5:$AZ$410,$B44,'Grid GenerationQueue'!$BA$5:$BA$410,$C44,'Grid GenerationQueue'!$BH$5:$BH$410,"",'Grid GenerationQueue'!$AC$5:$AC$410,1)</f>
        <v>0</v>
      </c>
      <c r="AQ44">
        <f>SUMIFS('Grid GenerationQueue'!AG$5:AG$410,'Grid GenerationQueue'!$AZ$5:$AZ$410,$B44,'Grid GenerationQueue'!$BA$5:$BA$410,$C44,'Grid GenerationQueue'!$BK$5:$BK$410,"&gt;0")</f>
        <v>0</v>
      </c>
      <c r="AR44">
        <f>SUMIFS('Grid GenerationQueue'!AH$5:AH$410,'Grid GenerationQueue'!$AZ$5:$AZ$410,$B44,'Grid GenerationQueue'!$BA$5:$BA$410,$C44,'Grid GenerationQueue'!$BK$5:$BK$410,"&gt;0")</f>
        <v>0</v>
      </c>
      <c r="AS44">
        <f>SUMIFS('Grid GenerationQueue'!AI$5:AI$410,'Grid GenerationQueue'!$AZ$5:$AZ$410,$B44,'Grid GenerationQueue'!$BA$5:$BA$410,$C44,'Grid GenerationQueue'!$BK$5:$BK$410,"&gt;0")</f>
        <v>0</v>
      </c>
      <c r="AT44">
        <f>SUMIFS('Grid GenerationQueue'!AJ$5:AJ$410,'Grid GenerationQueue'!$AZ$5:$AZ$410,$B44,'Grid GenerationQueue'!$BA$5:$BA$410,$C44,'Grid GenerationQueue'!$BK$5:$BK$410,"&gt;0")</f>
        <v>0</v>
      </c>
      <c r="AU44">
        <f>SUMIFS('Grid GenerationQueue'!AK$5:AK$410,'Grid GenerationQueue'!$AZ$5:$AZ$410,$B44,'Grid GenerationQueue'!$BA$5:$BA$410,$C44,'Grid GenerationQueue'!$BK$5:$BK$410,"&gt;0")</f>
        <v>0</v>
      </c>
      <c r="AV44">
        <f>SUMIFS('Grid GenerationQueue'!AL$5:AL$410,'Grid GenerationQueue'!$AZ$5:$AZ$410,$B44,'Grid GenerationQueue'!$BA$5:$BA$410,$C44,'Grid GenerationQueue'!$BK$5:$BK$410,"&gt;0")</f>
        <v>0</v>
      </c>
      <c r="AW44">
        <f>SUMIFS('Grid GenerationQueue'!AM$5:AM$410,'Grid GenerationQueue'!$AZ$5:$AZ$410,$B44,'Grid GenerationQueue'!$BA$5:$BA$410,$C44,'Grid GenerationQueue'!$BK$5:$BK$410,"&gt;0")</f>
        <v>0</v>
      </c>
      <c r="AX44">
        <f>SUMIFS('Grid GenerationQueue'!AN$5:AN$410,'Grid GenerationQueue'!$AZ$5:$AZ$410,$B44,'Grid GenerationQueue'!$BA$5:$BA$410,$C44,'Grid GenerationQueue'!$BK$5:$BK$410,"&gt;0")</f>
        <v>0</v>
      </c>
      <c r="AY44">
        <f>SUMIFS('Grid GenerationQueue'!AO$5:AO$410,'Grid GenerationQueue'!$AZ$5:$AZ$410,$B44,'Grid GenerationQueue'!$BA$5:$BA$410,$C44,'Grid GenerationQueue'!$BK$5:$BK$410,"&gt;0")</f>
        <v>0</v>
      </c>
      <c r="AZ44">
        <f>SUMIFS('Grid GenerationQueue'!AP$5:AP$410,'Grid GenerationQueue'!$AZ$5:$AZ$410,$B44,'Grid GenerationQueue'!$BA$5:$BA$410,$C44,'Grid GenerationQueue'!$BK$5:$BK$410,"&gt;0")</f>
        <v>0</v>
      </c>
      <c r="BA44">
        <f>SUMIFS('Grid GenerationQueue'!AQ$5:AQ$410,'Grid GenerationQueue'!$AZ$5:$AZ$410,$B44,'Grid GenerationQueue'!$BA$5:$BA$410,$C44,'Grid GenerationQueue'!$BK$5:$BK$410,"&gt;0")</f>
        <v>0</v>
      </c>
      <c r="BB44">
        <f>SUMIFS('Grid GenerationQueue'!AR$5:AR$410,'Grid GenerationQueue'!$AZ$5:$AZ$410,$B44,'Grid GenerationQueue'!$BA$5:$BA$410,$C44,'Grid GenerationQueue'!$BK$5:$BK$410,"&gt;0")</f>
        <v>0</v>
      </c>
      <c r="BD44">
        <f>SUMIFS('Grid GenerationQueue'!AG$5:AG$410,'Grid GenerationQueue'!$AZ$5:$AZ$410,$B44,'Grid GenerationQueue'!$BA$5:$BA$410,$C44,'Grid GenerationQueue'!$BD$5:$BD$410,"&lt;="&amp;$BE$3)</f>
        <v>0</v>
      </c>
      <c r="BE44">
        <f>SUMIFS('Grid GenerationQueue'!AH$5:AH$410,'Grid GenerationQueue'!$AZ$5:$AZ$410,$B44,'Grid GenerationQueue'!$BA$5:$BA$410,$C44,'Grid GenerationQueue'!$BD$5:$BD$410,"&lt;="&amp;$BE$3)</f>
        <v>0</v>
      </c>
      <c r="BF44">
        <f>SUMIFS('Grid GenerationQueue'!AI$5:AI$410,'Grid GenerationQueue'!$AZ$5:$AZ$410,$B44,'Grid GenerationQueue'!$BA$5:$BA$410,$C44,'Grid GenerationQueue'!$BD$5:$BD$410,"&lt;="&amp;$BE$3)</f>
        <v>0</v>
      </c>
      <c r="BG44">
        <f>SUMIFS('Grid GenerationQueue'!AJ$5:AJ$410,'Grid GenerationQueue'!$AZ$5:$AZ$410,$B44,'Grid GenerationQueue'!$BA$5:$BA$410,$C44,'Grid GenerationQueue'!$BD$5:$BD$410,"&lt;="&amp;$BE$3)</f>
        <v>0</v>
      </c>
      <c r="BH44">
        <f>SUMIFS('Grid GenerationQueue'!AK$5:AK$410,'Grid GenerationQueue'!$AZ$5:$AZ$410,$B44,'Grid GenerationQueue'!$BA$5:$BA$410,$C44,'Grid GenerationQueue'!$BD$5:$BD$410,"&lt;="&amp;$BE$3)</f>
        <v>0</v>
      </c>
      <c r="BI44">
        <f>SUMIFS('Grid GenerationQueue'!AL$5:AL$410,'Grid GenerationQueue'!$AZ$5:$AZ$410,$B44,'Grid GenerationQueue'!$BA$5:$BA$410,$C44,'Grid GenerationQueue'!$BD$5:$BD$410,"&lt;="&amp;$BE$3)</f>
        <v>0</v>
      </c>
      <c r="BJ44">
        <f>SUMIFS('Grid GenerationQueue'!AM$5:AM$410,'Grid GenerationQueue'!$AZ$5:$AZ$410,$B44,'Grid GenerationQueue'!$BA$5:$BA$410,$C44,'Grid GenerationQueue'!$BD$5:$BD$410,"&lt;="&amp;$BE$3)</f>
        <v>0</v>
      </c>
      <c r="BK44">
        <f>SUMIFS('Grid GenerationQueue'!AN$5:AN$410,'Grid GenerationQueue'!$AZ$5:$AZ$410,$B44,'Grid GenerationQueue'!$BA$5:$BA$410,$C44,'Grid GenerationQueue'!$BD$5:$BD$410,"&lt;="&amp;$BE$3)</f>
        <v>0</v>
      </c>
      <c r="BL44">
        <f>SUMIFS('Grid GenerationQueue'!AO$5:AO$410,'Grid GenerationQueue'!$AZ$5:$AZ$410,$B44,'Grid GenerationQueue'!$BA$5:$BA$410,$C44,'Grid GenerationQueue'!$BD$5:$BD$410,"&lt;="&amp;$BE$3)</f>
        <v>0</v>
      </c>
      <c r="BM44">
        <f>SUMIFS('Grid GenerationQueue'!AP$5:AP$410,'Grid GenerationQueue'!$AZ$5:$AZ$410,$B44,'Grid GenerationQueue'!$BA$5:$BA$410,$C44,'Grid GenerationQueue'!$BD$5:$BD$410,"&lt;="&amp;$BE$3)</f>
        <v>0</v>
      </c>
      <c r="BN44">
        <f>SUMIFS('Grid GenerationQueue'!AQ$5:AQ$410,'Grid GenerationQueue'!$AZ$5:$AZ$410,$B44,'Grid GenerationQueue'!$BA$5:$BA$410,$C44,'Grid GenerationQueue'!$BD$5:$BD$410,"&lt;="&amp;$BE$3)</f>
        <v>0</v>
      </c>
      <c r="BO44">
        <f>SUMIFS('Grid GenerationQueue'!AR$5:AR$410,'Grid GenerationQueue'!$AZ$5:$AZ$410,$B44,'Grid GenerationQueue'!$BA$5:$BA$410,$C44,'Grid GenerationQueue'!$BD$5:$BD$410,"&lt;="&amp;$BE$3)</f>
        <v>0</v>
      </c>
      <c r="BQ44">
        <f>SUMIFS('Grid GenerationQueue'!AG$5:AG$410,'Grid GenerationQueue'!$AZ$5:$AZ$410,$B44,'Grid GenerationQueue'!$BA$5:$BA$410,$C44,'Grid GenerationQueue'!$BJ$5:$BJ$410,"Executed",'Grid GenerationQueue'!$BD$5:$BD$410,"&lt;="&amp;$BE$3)</f>
        <v>0</v>
      </c>
      <c r="BR44">
        <f>SUMIFS('Grid GenerationQueue'!AH$5:AH$410,'Grid GenerationQueue'!$AZ$5:$AZ$410,$B44,'Grid GenerationQueue'!$BA$5:$BA$410,$C44,'Grid GenerationQueue'!$BJ$5:$BJ$410,"Executed",'Grid GenerationQueue'!$BD$5:$BD$410,"&lt;="&amp;$BE$3)</f>
        <v>0</v>
      </c>
      <c r="BS44">
        <f>SUMIFS('Grid GenerationQueue'!AI$5:AI$410,'Grid GenerationQueue'!$AZ$5:$AZ$410,$B44,'Grid GenerationQueue'!$BA$5:$BA$410,$C44,'Grid GenerationQueue'!$BJ$5:$BJ$410,"Executed",'Grid GenerationQueue'!$BD$5:$BD$410,"&lt;="&amp;$BE$3)</f>
        <v>0</v>
      </c>
      <c r="BT44">
        <f>SUMIFS('Grid GenerationQueue'!AJ$5:AJ$410,'Grid GenerationQueue'!$AZ$5:$AZ$410,$B44,'Grid GenerationQueue'!$BA$5:$BA$410,$C44,'Grid GenerationQueue'!$BJ$5:$BJ$410,"Executed",'Grid GenerationQueue'!$BD$5:$BD$410,"&lt;="&amp;$BE$3)</f>
        <v>0</v>
      </c>
      <c r="BU44">
        <f>SUMIFS('Grid GenerationQueue'!AK$5:AK$410,'Grid GenerationQueue'!$AZ$5:$AZ$410,$B44,'Grid GenerationQueue'!$BA$5:$BA$410,$C44,'Grid GenerationQueue'!$BJ$5:$BJ$410,"Executed",'Grid GenerationQueue'!$BD$5:$BD$410,"&lt;="&amp;$BE$3)</f>
        <v>0</v>
      </c>
      <c r="BV44">
        <f>SUMIFS('Grid GenerationQueue'!AL$5:AL$410,'Grid GenerationQueue'!$AZ$5:$AZ$410,$B44,'Grid GenerationQueue'!$BA$5:$BA$410,$C44,'Grid GenerationQueue'!$BJ$5:$BJ$410,"Executed",'Grid GenerationQueue'!$BD$5:$BD$410,"&lt;="&amp;$BE$3)</f>
        <v>0</v>
      </c>
      <c r="BW44">
        <f>SUMIFS('Grid GenerationQueue'!AM$5:AM$410,'Grid GenerationQueue'!$AZ$5:$AZ$410,$B44,'Grid GenerationQueue'!$BA$5:$BA$410,$C44,'Grid GenerationQueue'!$BJ$5:$BJ$410,"Executed",'Grid GenerationQueue'!$BD$5:$BD$410,"&lt;="&amp;$BE$3)</f>
        <v>0</v>
      </c>
      <c r="BX44">
        <f>SUMIFS('Grid GenerationQueue'!AN$5:AN$410,'Grid GenerationQueue'!$AZ$5:$AZ$410,$B44,'Grid GenerationQueue'!$BA$5:$BA$410,$C44,'Grid GenerationQueue'!$BJ$5:$BJ$410,"Executed",'Grid GenerationQueue'!$BD$5:$BD$410,"&lt;="&amp;$BE$3)</f>
        <v>0</v>
      </c>
      <c r="BY44">
        <f>SUMIFS('Grid GenerationQueue'!AO$5:AO$410,'Grid GenerationQueue'!$AZ$5:$AZ$410,$B44,'Grid GenerationQueue'!$BA$5:$BA$410,$C44,'Grid GenerationQueue'!$BJ$5:$BJ$410,"Executed",'Grid GenerationQueue'!$BD$5:$BD$410,"&lt;="&amp;$BE$3)</f>
        <v>0</v>
      </c>
      <c r="BZ44">
        <f>SUMIFS('Grid GenerationQueue'!AP$5:AP$410,'Grid GenerationQueue'!$AZ$5:$AZ$410,$B44,'Grid GenerationQueue'!$BA$5:$BA$410,$C44,'Grid GenerationQueue'!$BJ$5:$BJ$410,"Executed",'Grid GenerationQueue'!$BD$5:$BD$410,"&lt;="&amp;$BE$3)</f>
        <v>0</v>
      </c>
      <c r="CA44">
        <f>SUMIFS('Grid GenerationQueue'!AQ$5:AQ$410,'Grid GenerationQueue'!$AZ$5:$AZ$410,$B44,'Grid GenerationQueue'!$BA$5:$BA$410,$C44,'Grid GenerationQueue'!$BJ$5:$BJ$410,"Executed",'Grid GenerationQueue'!$BD$5:$BD$410,"&lt;="&amp;$BE$3)</f>
        <v>0</v>
      </c>
      <c r="CB44">
        <f>SUMIFS('Grid GenerationQueue'!AR$5:AR$410,'Grid GenerationQueue'!$AZ$5:$AZ$410,$B44,'Grid GenerationQueue'!$BA$5:$BA$410,$C44,'Grid GenerationQueue'!$BJ$5:$BJ$410,"Executed",'Grid GenerationQueue'!$BD$5:$BD$410,"&lt;="&amp;$BE$3)</f>
        <v>0</v>
      </c>
      <c r="CD44">
        <f>SUMIFS('Grid GenerationQueue'!AG$5:AG$410,'Grid GenerationQueue'!$AZ$5:$AZ$410,$B44,'Grid GenerationQueue'!$BA$5:$BA$410,$C44,'Grid GenerationQueue'!$BH$5:$BH$410,"&lt;&gt;"&amp;"",'Grid GenerationQueue'!$BD$5:$BD$410,"&lt;="&amp;$BE$3)</f>
        <v>0</v>
      </c>
      <c r="CE44">
        <f>SUMIFS('Grid GenerationQueue'!AH$5:AH$410,'Grid GenerationQueue'!$AZ$5:$AZ$410,$B44,'Grid GenerationQueue'!$BA$5:$BA$410,$C44,'Grid GenerationQueue'!$BH$5:$BH$410,"&lt;&gt;"&amp;"",'Grid GenerationQueue'!$BD$5:$BD$410,"&lt;="&amp;$BE$3)</f>
        <v>0</v>
      </c>
      <c r="CF44">
        <f>SUMIFS('Grid GenerationQueue'!AI$5:AI$410,'Grid GenerationQueue'!$AZ$5:$AZ$410,$B44,'Grid GenerationQueue'!$BA$5:$BA$410,$C44,'Grid GenerationQueue'!$BH$5:$BH$410,"&lt;&gt;"&amp;"",'Grid GenerationQueue'!$BD$5:$BD$410,"&lt;="&amp;$BE$3)</f>
        <v>0</v>
      </c>
      <c r="CG44">
        <f>SUMIFS('Grid GenerationQueue'!AJ$5:AJ$410,'Grid GenerationQueue'!$AZ$5:$AZ$410,$B44,'Grid GenerationQueue'!$BA$5:$BA$410,$C44,'Grid GenerationQueue'!$BH$5:$BH$410,"&lt;&gt;"&amp;"",'Grid GenerationQueue'!$BD$5:$BD$410,"&lt;="&amp;$BE$3)</f>
        <v>0</v>
      </c>
      <c r="CH44">
        <f>SUMIFS('Grid GenerationQueue'!AK$5:AK$410,'Grid GenerationQueue'!$AZ$5:$AZ$410,$B44,'Grid GenerationQueue'!$BA$5:$BA$410,$C44,'Grid GenerationQueue'!$BH$5:$BH$410,"&lt;&gt;"&amp;"",'Grid GenerationQueue'!$BD$5:$BD$410,"&lt;="&amp;$BE$3)</f>
        <v>0</v>
      </c>
      <c r="CI44">
        <f>SUMIFS('Grid GenerationQueue'!AL$5:AL$410,'Grid GenerationQueue'!$AZ$5:$AZ$410,$B44,'Grid GenerationQueue'!$BA$5:$BA$410,$C44,'Grid GenerationQueue'!$BH$5:$BH$410,"&lt;&gt;"&amp;"",'Grid GenerationQueue'!$BD$5:$BD$410,"&lt;="&amp;$BE$3)</f>
        <v>0</v>
      </c>
      <c r="CJ44">
        <f>SUMIFS('Grid GenerationQueue'!AM$5:AM$410,'Grid GenerationQueue'!$AZ$5:$AZ$410,$B44,'Grid GenerationQueue'!$BA$5:$BA$410,$C44,'Grid GenerationQueue'!$BH$5:$BH$410,"&lt;&gt;"&amp;"",'Grid GenerationQueue'!$BD$5:$BD$410,"&lt;="&amp;$BE$3)</f>
        <v>0</v>
      </c>
      <c r="CK44">
        <f>SUMIFS('Grid GenerationQueue'!AN$5:AN$410,'Grid GenerationQueue'!$AZ$5:$AZ$410,$B44,'Grid GenerationQueue'!$BA$5:$BA$410,$C44,'Grid GenerationQueue'!$BH$5:$BH$410,"&lt;&gt;"&amp;"",'Grid GenerationQueue'!$BD$5:$BD$410,"&lt;="&amp;$BE$3)</f>
        <v>0</v>
      </c>
      <c r="CL44">
        <f>SUMIFS('Grid GenerationQueue'!AO$5:AO$410,'Grid GenerationQueue'!$AZ$5:$AZ$410,$B44,'Grid GenerationQueue'!$BA$5:$BA$410,$C44,'Grid GenerationQueue'!$BH$5:$BH$410,"&lt;&gt;"&amp;"",'Grid GenerationQueue'!$BD$5:$BD$410,"&lt;="&amp;$BE$3)</f>
        <v>0</v>
      </c>
      <c r="CM44">
        <f>SUMIFS('Grid GenerationQueue'!AP$5:AP$410,'Grid GenerationQueue'!$AZ$5:$AZ$410,$B44,'Grid GenerationQueue'!$BA$5:$BA$410,$C44,'Grid GenerationQueue'!$BH$5:$BH$410,"&lt;&gt;"&amp;"",'Grid GenerationQueue'!$BD$5:$BD$410,"&lt;="&amp;$BE$3)</f>
        <v>0</v>
      </c>
      <c r="CN44">
        <f>SUMIFS('Grid GenerationQueue'!AQ$5:AQ$410,'Grid GenerationQueue'!$AZ$5:$AZ$410,$B44,'Grid GenerationQueue'!$BA$5:$BA$410,$C44,'Grid GenerationQueue'!$BH$5:$BH$410,"&lt;&gt;"&amp;"",'Grid GenerationQueue'!$BD$5:$BD$410,"&lt;="&amp;$BE$3)</f>
        <v>0</v>
      </c>
      <c r="CO44">
        <f>SUMIFS('Grid GenerationQueue'!AR$5:AR$410,'Grid GenerationQueue'!$AZ$5:$AZ$410,$B44,'Grid GenerationQueue'!$BA$5:$BA$410,$C44,'Grid GenerationQueue'!$BH$5:$BH$410,"&lt;&gt;"&amp;"",'Grid GenerationQueue'!$BD$5:$BD$410,"&lt;="&amp;$BE$3)</f>
        <v>0</v>
      </c>
      <c r="CQ44">
        <f>SUMIFS('Grid GenerationQueue'!AG$5:AG$410,'Grid GenerationQueue'!$AZ$5:$AZ$410,$B44,'Grid GenerationQueue'!$BA$5:$BA$410,$C44,'Grid GenerationQueue'!$BK$5:$BK$410,"&gt;0",'Grid GenerationQueue'!$BD$5:$BD$410,"&lt;="&amp;$BE$3)</f>
        <v>0</v>
      </c>
      <c r="CR44">
        <f>SUMIFS('Grid GenerationQueue'!AH$5:AH$410,'Grid GenerationQueue'!$AZ$5:$AZ$410,$B44,'Grid GenerationQueue'!$BA$5:$BA$410,$C44,'Grid GenerationQueue'!$BK$5:$BK$410,"&gt;0",'Grid GenerationQueue'!$BD$5:$BD$410,"&lt;="&amp;$BE$3)</f>
        <v>0</v>
      </c>
      <c r="CS44">
        <f>SUMIFS('Grid GenerationQueue'!AI$5:AI$410,'Grid GenerationQueue'!$AZ$5:$AZ$410,$B44,'Grid GenerationQueue'!$BA$5:$BA$410,$C44,'Grid GenerationQueue'!$BK$5:$BK$410,"&gt;0",'Grid GenerationQueue'!$BD$5:$BD$410,"&lt;="&amp;$BE$3)</f>
        <v>0</v>
      </c>
      <c r="CT44">
        <f>SUMIFS('Grid GenerationQueue'!AJ$5:AJ$410,'Grid GenerationQueue'!$AZ$5:$AZ$410,$B44,'Grid GenerationQueue'!$BA$5:$BA$410,$C44,'Grid GenerationQueue'!$BK$5:$BK$410,"&gt;0",'Grid GenerationQueue'!$BD$5:$BD$410,"&lt;="&amp;$BE$3)</f>
        <v>0</v>
      </c>
      <c r="CU44">
        <f>SUMIFS('Grid GenerationQueue'!AK$5:AK$410,'Grid GenerationQueue'!$AZ$5:$AZ$410,$B44,'Grid GenerationQueue'!$BA$5:$BA$410,$C44,'Grid GenerationQueue'!$BK$5:$BK$410,"&gt;0",'Grid GenerationQueue'!$BD$5:$BD$410,"&lt;="&amp;$BE$3)</f>
        <v>0</v>
      </c>
      <c r="CV44">
        <f>SUMIFS('Grid GenerationQueue'!AL$5:AL$410,'Grid GenerationQueue'!$AZ$5:$AZ$410,$B44,'Grid GenerationQueue'!$BA$5:$BA$410,$C44,'Grid GenerationQueue'!$BK$5:$BK$410,"&gt;0",'Grid GenerationQueue'!$BD$5:$BD$410,"&lt;="&amp;$BE$3)</f>
        <v>0</v>
      </c>
      <c r="CW44">
        <f>SUMIFS('Grid GenerationQueue'!AM$5:AM$410,'Grid GenerationQueue'!$AZ$5:$AZ$410,$B44,'Grid GenerationQueue'!$BA$5:$BA$410,$C44,'Grid GenerationQueue'!$BK$5:$BK$410,"&gt;0",'Grid GenerationQueue'!$BD$5:$BD$410,"&lt;="&amp;$BE$3)</f>
        <v>0</v>
      </c>
      <c r="CX44">
        <f>SUMIFS('Grid GenerationQueue'!AN$5:AN$410,'Grid GenerationQueue'!$AZ$5:$AZ$410,$B44,'Grid GenerationQueue'!$BA$5:$BA$410,$C44,'Grid GenerationQueue'!$BK$5:$BK$410,"&gt;0",'Grid GenerationQueue'!$BD$5:$BD$410,"&lt;="&amp;$BE$3)</f>
        <v>0</v>
      </c>
      <c r="CY44">
        <f>SUMIFS('Grid GenerationQueue'!AO$5:AO$410,'Grid GenerationQueue'!$AZ$5:$AZ$410,$B44,'Grid GenerationQueue'!$BA$5:$BA$410,$C44,'Grid GenerationQueue'!$BK$5:$BK$410,"&gt;0",'Grid GenerationQueue'!$BD$5:$BD$410,"&lt;="&amp;$BE$3)</f>
        <v>0</v>
      </c>
      <c r="CZ44">
        <f>SUMIFS('Grid GenerationQueue'!AP$5:AP$410,'Grid GenerationQueue'!$AZ$5:$AZ$410,$B44,'Grid GenerationQueue'!$BA$5:$BA$410,$C44,'Grid GenerationQueue'!$BK$5:$BK$410,"&gt;0",'Grid GenerationQueue'!$BD$5:$BD$410,"&lt;="&amp;$BE$3)</f>
        <v>0</v>
      </c>
      <c r="DA44">
        <f>SUMIFS('Grid GenerationQueue'!AQ$5:AQ$410,'Grid GenerationQueue'!$AZ$5:$AZ$410,$B44,'Grid GenerationQueue'!$BA$5:$BA$410,$C44,'Grid GenerationQueue'!$BK$5:$BK$410,"&gt;0",'Grid GenerationQueue'!$BD$5:$BD$410,"&lt;="&amp;$BE$3)</f>
        <v>0</v>
      </c>
      <c r="DB44">
        <f>SUMIFS('Grid GenerationQueue'!AR$5:AR$410,'Grid GenerationQueue'!$AZ$5:$AZ$410,$B44,'Grid GenerationQueue'!$BA$5:$BA$410,$C44,'Grid GenerationQueue'!$BK$5:$BK$410,"&gt;0",'Grid GenerationQueue'!$BD$5:$BD$410,"&lt;="&amp;$BE$3)</f>
        <v>0</v>
      </c>
    </row>
    <row r="45" spans="1:106" x14ac:dyDescent="0.35">
      <c r="A45" t="s">
        <v>4748</v>
      </c>
      <c r="B45" t="s">
        <v>4415</v>
      </c>
      <c r="C45">
        <v>230</v>
      </c>
      <c r="D45">
        <f>SUMIFS('Grid GenerationQueue'!AG$5:AG$410,'Grid GenerationQueue'!$AZ$5:$AZ$410,$B45,'Grid GenerationQueue'!$BA$5:$BA$410,$C45)</f>
        <v>0</v>
      </c>
      <c r="E45">
        <f>SUMIFS('Grid GenerationQueue'!AH$5:AH$410,'Grid GenerationQueue'!$AZ$5:$AZ$410,$B45,'Grid GenerationQueue'!$BA$5:$BA$410,$C45)</f>
        <v>0</v>
      </c>
      <c r="F45">
        <f>SUMIFS('Grid GenerationQueue'!AI$5:AI$410,'Grid GenerationQueue'!$AZ$5:$AZ$410,$B45,'Grid GenerationQueue'!$BA$5:$BA$410,$C45)</f>
        <v>0</v>
      </c>
      <c r="G45">
        <f>SUMIFS('Grid GenerationQueue'!AJ$5:AJ$410,'Grid GenerationQueue'!$AZ$5:$AZ$410,$B45,'Grid GenerationQueue'!$BA$5:$BA$410,$C45)</f>
        <v>0</v>
      </c>
      <c r="H45">
        <f>SUMIFS('Grid GenerationQueue'!AK$5:AK$410,'Grid GenerationQueue'!$AZ$5:$AZ$410,$B45,'Grid GenerationQueue'!$BA$5:$BA$410,$C45)</f>
        <v>0</v>
      </c>
      <c r="I45">
        <f>SUMIFS('Grid GenerationQueue'!AL$5:AL$410,'Grid GenerationQueue'!$AZ$5:$AZ$410,$B45,'Grid GenerationQueue'!$BA$5:$BA$410,$C45)</f>
        <v>0</v>
      </c>
      <c r="J45">
        <f>SUMIFS('Grid GenerationQueue'!AM$5:AM$410,'Grid GenerationQueue'!$AZ$5:$AZ$410,$B45,'Grid GenerationQueue'!$BA$5:$BA$410,$C45)</f>
        <v>0</v>
      </c>
      <c r="K45">
        <f>SUMIFS('Grid GenerationQueue'!AN$5:AN$410,'Grid GenerationQueue'!$AZ$5:$AZ$410,$B45,'Grid GenerationQueue'!$BA$5:$BA$410,$C45)</f>
        <v>0</v>
      </c>
      <c r="L45">
        <f>SUMIFS('Grid GenerationQueue'!AO$5:AO$410,'Grid GenerationQueue'!$AZ$5:$AZ$410,$B45,'Grid GenerationQueue'!$BA$5:$BA$410,$C45)</f>
        <v>0</v>
      </c>
      <c r="M45">
        <f>SUMIFS('Grid GenerationQueue'!AP$5:AP$410,'Grid GenerationQueue'!$AZ$5:$AZ$410,$B45,'Grid GenerationQueue'!$BA$5:$BA$410,$C45)</f>
        <v>0</v>
      </c>
      <c r="N45">
        <f>SUMIFS('Grid GenerationQueue'!AQ$5:AQ$410,'Grid GenerationQueue'!$AZ$5:$AZ$410,$B45,'Grid GenerationQueue'!$BA$5:$BA$410,$C45)</f>
        <v>0</v>
      </c>
      <c r="O45">
        <f>SUMIFS('Grid GenerationQueue'!AR$5:AR$410,'Grid GenerationQueue'!$AZ$5:$AZ$410,$B45,'Grid GenerationQueue'!$BA$5:$BA$410,$C45)</f>
        <v>0</v>
      </c>
      <c r="Q45">
        <f>SUMIFS('Grid GenerationQueue'!AG$5:AG$410,'Grid GenerationQueue'!$AZ$5:$AZ$410,$B45,'Grid GenerationQueue'!$BA$5:$BA$410,$C45,'Grid GenerationQueue'!$BJ$5:$BJ$410,"Executed")</f>
        <v>0</v>
      </c>
      <c r="R45">
        <f>SUMIFS('Grid GenerationQueue'!AH$5:AH$410,'Grid GenerationQueue'!$AZ$5:$AZ$410,$B45,'Grid GenerationQueue'!$BA$5:$BA$410,$C45,'Grid GenerationQueue'!$BJ$5:$BJ$410,"Executed")</f>
        <v>0</v>
      </c>
      <c r="S45">
        <f>SUMIFS('Grid GenerationQueue'!AI$5:AI$410,'Grid GenerationQueue'!$AZ$5:$AZ$410,$B45,'Grid GenerationQueue'!$BA$5:$BA$410,$C45,'Grid GenerationQueue'!$BJ$5:$BJ$410,"Executed")</f>
        <v>0</v>
      </c>
      <c r="T45">
        <f>SUMIFS('Grid GenerationQueue'!AJ$5:AJ$410,'Grid GenerationQueue'!$AZ$5:$AZ$410,$B45,'Grid GenerationQueue'!$BA$5:$BA$410,$C45,'Grid GenerationQueue'!$BJ$5:$BJ$410,"Executed")</f>
        <v>0</v>
      </c>
      <c r="U45">
        <f>SUMIFS('Grid GenerationQueue'!AK$5:AK$410,'Grid GenerationQueue'!$AZ$5:$AZ$410,$B45,'Grid GenerationQueue'!$BA$5:$BA$410,$C45,'Grid GenerationQueue'!$BJ$5:$BJ$410,"Executed")</f>
        <v>0</v>
      </c>
      <c r="V45">
        <f>SUMIFS('Grid GenerationQueue'!AL$5:AL$410,'Grid GenerationQueue'!$AZ$5:$AZ$410,$B45,'Grid GenerationQueue'!$BA$5:$BA$410,$C45,'Grid GenerationQueue'!$BJ$5:$BJ$410,"Executed")</f>
        <v>0</v>
      </c>
      <c r="W45">
        <f>SUMIFS('Grid GenerationQueue'!AM$5:AM$410,'Grid GenerationQueue'!$AZ$5:$AZ$410,$B45,'Grid GenerationQueue'!$BA$5:$BA$410,$C45,'Grid GenerationQueue'!$BJ$5:$BJ$410,"Executed")</f>
        <v>0</v>
      </c>
      <c r="X45">
        <f>SUMIFS('Grid GenerationQueue'!AN$5:AN$410,'Grid GenerationQueue'!$AZ$5:$AZ$410,$B45,'Grid GenerationQueue'!$BA$5:$BA$410,$C45,'Grid GenerationQueue'!$BJ$5:$BJ$410,"Executed")</f>
        <v>0</v>
      </c>
      <c r="Y45">
        <f>SUMIFS('Grid GenerationQueue'!AO$5:AO$410,'Grid GenerationQueue'!$AZ$5:$AZ$410,$B45,'Grid GenerationQueue'!$BA$5:$BA$410,$C45,'Grid GenerationQueue'!$BJ$5:$BJ$410,"Executed")</f>
        <v>0</v>
      </c>
      <c r="Z45">
        <f>SUMIFS('Grid GenerationQueue'!AP$5:AP$410,'Grid GenerationQueue'!$AZ$5:$AZ$410,$B45,'Grid GenerationQueue'!$BA$5:$BA$410,$C45,'Grid GenerationQueue'!$BJ$5:$BJ$410,"Executed")</f>
        <v>0</v>
      </c>
      <c r="AA45">
        <f>SUMIFS('Grid GenerationQueue'!AQ$5:AQ$410,'Grid GenerationQueue'!$AZ$5:$AZ$410,$B45,'Grid GenerationQueue'!$BA$5:$BA$410,$C45,'Grid GenerationQueue'!$BJ$5:$BJ$410,"Executed")</f>
        <v>0</v>
      </c>
      <c r="AB45">
        <f>SUMIFS('Grid GenerationQueue'!AR$5:AR$410,'Grid GenerationQueue'!$AZ$5:$AZ$410,$B45,'Grid GenerationQueue'!$BA$5:$BA$410,$C45,'Grid GenerationQueue'!$BJ$5:$BJ$410,"Executed")</f>
        <v>0</v>
      </c>
      <c r="AD45">
        <f>SUMIFS('Grid GenerationQueue'!AG$5:AG$410,'Grid GenerationQueue'!$AZ$5:$AZ$410,$B45,'Grid GenerationQueue'!$BA$5:$BA$410,$C45,'Grid GenerationQueue'!$BH$5:$BH$410,"&lt;&gt;"&amp;"")+SUMIFS('Grid GenerationQueue'!AG$5:AG$410,'Grid GenerationQueue'!$AZ$5:$AZ$410,$B45,'Grid GenerationQueue'!$BA$5:$BA$410,$C45,'Grid GenerationQueue'!$BH$5:$BH$410,"",'Grid GenerationQueue'!$AC$5:$AC$410,1)</f>
        <v>0</v>
      </c>
      <c r="AE45">
        <f>SUMIFS('Grid GenerationQueue'!AH$5:AH$410,'Grid GenerationQueue'!$AZ$5:$AZ$410,$B45,'Grid GenerationQueue'!$BA$5:$BA$410,$C45,'Grid GenerationQueue'!$BH$5:$BH$410,"&lt;&gt;"&amp;"")+SUMIFS('Grid GenerationQueue'!AH$5:AH$410,'Grid GenerationQueue'!$AZ$5:$AZ$410,$B45,'Grid GenerationQueue'!$BA$5:$BA$410,$C45,'Grid GenerationQueue'!$BH$5:$BH$410,"",'Grid GenerationQueue'!$AC$5:$AC$410,1)</f>
        <v>0</v>
      </c>
      <c r="AF45">
        <f>SUMIFS('Grid GenerationQueue'!AI$5:AI$410,'Grid GenerationQueue'!$AZ$5:$AZ$410,$B45,'Grid GenerationQueue'!$BA$5:$BA$410,$C45,'Grid GenerationQueue'!$BH$5:$BH$410,"&lt;&gt;"&amp;"")+SUMIFS('Grid GenerationQueue'!AI$5:AI$410,'Grid GenerationQueue'!$AZ$5:$AZ$410,$B45,'Grid GenerationQueue'!$BA$5:$BA$410,$C45,'Grid GenerationQueue'!$BH$5:$BH$410,"",'Grid GenerationQueue'!$AC$5:$AC$410,1)</f>
        <v>0</v>
      </c>
      <c r="AG45">
        <f>SUMIFS('Grid GenerationQueue'!AJ$5:AJ$410,'Grid GenerationQueue'!$AZ$5:$AZ$410,$B45,'Grid GenerationQueue'!$BA$5:$BA$410,$C45,'Grid GenerationQueue'!$BH$5:$BH$410,"&lt;&gt;"&amp;"")+SUMIFS('Grid GenerationQueue'!AJ$5:AJ$410,'Grid GenerationQueue'!$AZ$5:$AZ$410,$B45,'Grid GenerationQueue'!$BA$5:$BA$410,$C45,'Grid GenerationQueue'!$BH$5:$BH$410,"",'Grid GenerationQueue'!$AC$5:$AC$410,1)</f>
        <v>0</v>
      </c>
      <c r="AH45">
        <f>SUMIFS('Grid GenerationQueue'!AK$5:AK$410,'Grid GenerationQueue'!$AZ$5:$AZ$410,$B45,'Grid GenerationQueue'!$BA$5:$BA$410,$C45,'Grid GenerationQueue'!$BH$5:$BH$410,"&lt;&gt;"&amp;"")+SUMIFS('Grid GenerationQueue'!AK$5:AK$410,'Grid GenerationQueue'!$AZ$5:$AZ$410,$B45,'Grid GenerationQueue'!$BA$5:$BA$410,$C45,'Grid GenerationQueue'!$BH$5:$BH$410,"",'Grid GenerationQueue'!$AC$5:$AC$410,1)</f>
        <v>0</v>
      </c>
      <c r="AI45">
        <f>SUMIFS('Grid GenerationQueue'!AL$5:AL$410,'Grid GenerationQueue'!$AZ$5:$AZ$410,$B45,'Grid GenerationQueue'!$BA$5:$BA$410,$C45,'Grid GenerationQueue'!$BH$5:$BH$410,"&lt;&gt;"&amp;"")+SUMIFS('Grid GenerationQueue'!AL$5:AL$410,'Grid GenerationQueue'!$AZ$5:$AZ$410,$B45,'Grid GenerationQueue'!$BA$5:$BA$410,$C45,'Grid GenerationQueue'!$BH$5:$BH$410,"",'Grid GenerationQueue'!$AC$5:$AC$410,1)</f>
        <v>0</v>
      </c>
      <c r="AJ45">
        <f>SUMIFS('Grid GenerationQueue'!AM$5:AM$410,'Grid GenerationQueue'!$AZ$5:$AZ$410,$B45,'Grid GenerationQueue'!$BA$5:$BA$410,$C45,'Grid GenerationQueue'!$BH$5:$BH$410,"&lt;&gt;"&amp;"")+SUMIFS('Grid GenerationQueue'!AM$5:AM$410,'Grid GenerationQueue'!$AZ$5:$AZ$410,$B45,'Grid GenerationQueue'!$BA$5:$BA$410,$C45,'Grid GenerationQueue'!$BH$5:$BH$410,"",'Grid GenerationQueue'!$AC$5:$AC$410,1)</f>
        <v>0</v>
      </c>
      <c r="AK45">
        <f>SUMIFS('Grid GenerationQueue'!AN$5:AN$410,'Grid GenerationQueue'!$AZ$5:$AZ$410,$B45,'Grid GenerationQueue'!$BA$5:$BA$410,$C45,'Grid GenerationQueue'!$BH$5:$BH$410,"&lt;&gt;"&amp;"")+SUMIFS('Grid GenerationQueue'!AN$5:AN$410,'Grid GenerationQueue'!$AZ$5:$AZ$410,$B45,'Grid GenerationQueue'!$BA$5:$BA$410,$C45,'Grid GenerationQueue'!$BH$5:$BH$410,"",'Grid GenerationQueue'!$AC$5:$AC$410,1)</f>
        <v>0</v>
      </c>
      <c r="AL45">
        <f>SUMIFS('Grid GenerationQueue'!AO$5:AO$410,'Grid GenerationQueue'!$AZ$5:$AZ$410,$B45,'Grid GenerationQueue'!$BA$5:$BA$410,$C45,'Grid GenerationQueue'!$BH$5:$BH$410,"&lt;&gt;"&amp;"")+SUMIFS('Grid GenerationQueue'!AO$5:AO$410,'Grid GenerationQueue'!$AZ$5:$AZ$410,$B45,'Grid GenerationQueue'!$BA$5:$BA$410,$C45,'Grid GenerationQueue'!$BH$5:$BH$410,"",'Grid GenerationQueue'!$AC$5:$AC$410,1)</f>
        <v>0</v>
      </c>
      <c r="AM45">
        <f>SUMIFS('Grid GenerationQueue'!AP$5:AP$410,'Grid GenerationQueue'!$AZ$5:$AZ$410,$B45,'Grid GenerationQueue'!$BA$5:$BA$410,$C45,'Grid GenerationQueue'!$BH$5:$BH$410,"&lt;&gt;"&amp;"")+SUMIFS('Grid GenerationQueue'!AP$5:AP$410,'Grid GenerationQueue'!$AZ$5:$AZ$410,$B45,'Grid GenerationQueue'!$BA$5:$BA$410,$C45,'Grid GenerationQueue'!$BH$5:$BH$410,"",'Grid GenerationQueue'!$AC$5:$AC$410,1)</f>
        <v>0</v>
      </c>
      <c r="AN45">
        <f>SUMIFS('Grid GenerationQueue'!AQ$5:AQ$410,'Grid GenerationQueue'!$AZ$5:$AZ$410,$B45,'Grid GenerationQueue'!$BA$5:$BA$410,$C45,'Grid GenerationQueue'!$BH$5:$BH$410,"&lt;&gt;"&amp;"")+SUMIFS('Grid GenerationQueue'!AQ$5:AQ$410,'Grid GenerationQueue'!$AZ$5:$AZ$410,$B45,'Grid GenerationQueue'!$BA$5:$BA$410,$C45,'Grid GenerationQueue'!$BH$5:$BH$410,"",'Grid GenerationQueue'!$AC$5:$AC$410,1)</f>
        <v>0</v>
      </c>
      <c r="AO45">
        <f>SUMIFS('Grid GenerationQueue'!AR$5:AR$410,'Grid GenerationQueue'!$AZ$5:$AZ$410,$B45,'Grid GenerationQueue'!$BA$5:$BA$410,$C45,'Grid GenerationQueue'!$BH$5:$BH$410,"&lt;&gt;"&amp;"")+SUMIFS('Grid GenerationQueue'!AR$5:AR$410,'Grid GenerationQueue'!$AZ$5:$AZ$410,$B45,'Grid GenerationQueue'!$BA$5:$BA$410,$C45,'Grid GenerationQueue'!$BH$5:$BH$410,"",'Grid GenerationQueue'!$AC$5:$AC$410,1)</f>
        <v>0</v>
      </c>
      <c r="AQ45">
        <f>SUMIFS('Grid GenerationQueue'!AG$5:AG$410,'Grid GenerationQueue'!$AZ$5:$AZ$410,$B45,'Grid GenerationQueue'!$BA$5:$BA$410,$C45,'Grid GenerationQueue'!$BK$5:$BK$410,"&gt;0")</f>
        <v>0</v>
      </c>
      <c r="AR45">
        <f>SUMIFS('Grid GenerationQueue'!AH$5:AH$410,'Grid GenerationQueue'!$AZ$5:$AZ$410,$B45,'Grid GenerationQueue'!$BA$5:$BA$410,$C45,'Grid GenerationQueue'!$BK$5:$BK$410,"&gt;0")</f>
        <v>0</v>
      </c>
      <c r="AS45">
        <f>SUMIFS('Grid GenerationQueue'!AI$5:AI$410,'Grid GenerationQueue'!$AZ$5:$AZ$410,$B45,'Grid GenerationQueue'!$BA$5:$BA$410,$C45,'Grid GenerationQueue'!$BK$5:$BK$410,"&gt;0")</f>
        <v>0</v>
      </c>
      <c r="AT45">
        <f>SUMIFS('Grid GenerationQueue'!AJ$5:AJ$410,'Grid GenerationQueue'!$AZ$5:$AZ$410,$B45,'Grid GenerationQueue'!$BA$5:$BA$410,$C45,'Grid GenerationQueue'!$BK$5:$BK$410,"&gt;0")</f>
        <v>0</v>
      </c>
      <c r="AU45">
        <f>SUMIFS('Grid GenerationQueue'!AK$5:AK$410,'Grid GenerationQueue'!$AZ$5:$AZ$410,$B45,'Grid GenerationQueue'!$BA$5:$BA$410,$C45,'Grid GenerationQueue'!$BK$5:$BK$410,"&gt;0")</f>
        <v>0</v>
      </c>
      <c r="AV45">
        <f>SUMIFS('Grid GenerationQueue'!AL$5:AL$410,'Grid GenerationQueue'!$AZ$5:$AZ$410,$B45,'Grid GenerationQueue'!$BA$5:$BA$410,$C45,'Grid GenerationQueue'!$BK$5:$BK$410,"&gt;0")</f>
        <v>0</v>
      </c>
      <c r="AW45">
        <f>SUMIFS('Grid GenerationQueue'!AM$5:AM$410,'Grid GenerationQueue'!$AZ$5:$AZ$410,$B45,'Grid GenerationQueue'!$BA$5:$BA$410,$C45,'Grid GenerationQueue'!$BK$5:$BK$410,"&gt;0")</f>
        <v>0</v>
      </c>
      <c r="AX45">
        <f>SUMIFS('Grid GenerationQueue'!AN$5:AN$410,'Grid GenerationQueue'!$AZ$5:$AZ$410,$B45,'Grid GenerationQueue'!$BA$5:$BA$410,$C45,'Grid GenerationQueue'!$BK$5:$BK$410,"&gt;0")</f>
        <v>0</v>
      </c>
      <c r="AY45">
        <f>SUMIFS('Grid GenerationQueue'!AO$5:AO$410,'Grid GenerationQueue'!$AZ$5:$AZ$410,$B45,'Grid GenerationQueue'!$BA$5:$BA$410,$C45,'Grid GenerationQueue'!$BK$5:$BK$410,"&gt;0")</f>
        <v>0</v>
      </c>
      <c r="AZ45">
        <f>SUMIFS('Grid GenerationQueue'!AP$5:AP$410,'Grid GenerationQueue'!$AZ$5:$AZ$410,$B45,'Grid GenerationQueue'!$BA$5:$BA$410,$C45,'Grid GenerationQueue'!$BK$5:$BK$410,"&gt;0")</f>
        <v>0</v>
      </c>
      <c r="BA45">
        <f>SUMIFS('Grid GenerationQueue'!AQ$5:AQ$410,'Grid GenerationQueue'!$AZ$5:$AZ$410,$B45,'Grid GenerationQueue'!$BA$5:$BA$410,$C45,'Grid GenerationQueue'!$BK$5:$BK$410,"&gt;0")</f>
        <v>0</v>
      </c>
      <c r="BB45">
        <f>SUMIFS('Grid GenerationQueue'!AR$5:AR$410,'Grid GenerationQueue'!$AZ$5:$AZ$410,$B45,'Grid GenerationQueue'!$BA$5:$BA$410,$C45,'Grid GenerationQueue'!$BK$5:$BK$410,"&gt;0")</f>
        <v>0</v>
      </c>
      <c r="BD45">
        <f>SUMIFS('Grid GenerationQueue'!AG$5:AG$410,'Grid GenerationQueue'!$AZ$5:$AZ$410,$B45,'Grid GenerationQueue'!$BA$5:$BA$410,$C45,'Grid GenerationQueue'!$BD$5:$BD$410,"&lt;="&amp;$BE$3)</f>
        <v>0</v>
      </c>
      <c r="BE45">
        <f>SUMIFS('Grid GenerationQueue'!AH$5:AH$410,'Grid GenerationQueue'!$AZ$5:$AZ$410,$B45,'Grid GenerationQueue'!$BA$5:$BA$410,$C45,'Grid GenerationQueue'!$BD$5:$BD$410,"&lt;="&amp;$BE$3)</f>
        <v>0</v>
      </c>
      <c r="BF45">
        <f>SUMIFS('Grid GenerationQueue'!AI$5:AI$410,'Grid GenerationQueue'!$AZ$5:$AZ$410,$B45,'Grid GenerationQueue'!$BA$5:$BA$410,$C45,'Grid GenerationQueue'!$BD$5:$BD$410,"&lt;="&amp;$BE$3)</f>
        <v>0</v>
      </c>
      <c r="BG45">
        <f>SUMIFS('Grid GenerationQueue'!AJ$5:AJ$410,'Grid GenerationQueue'!$AZ$5:$AZ$410,$B45,'Grid GenerationQueue'!$BA$5:$BA$410,$C45,'Grid GenerationQueue'!$BD$5:$BD$410,"&lt;="&amp;$BE$3)</f>
        <v>0</v>
      </c>
      <c r="BH45">
        <f>SUMIFS('Grid GenerationQueue'!AK$5:AK$410,'Grid GenerationQueue'!$AZ$5:$AZ$410,$B45,'Grid GenerationQueue'!$BA$5:$BA$410,$C45,'Grid GenerationQueue'!$BD$5:$BD$410,"&lt;="&amp;$BE$3)</f>
        <v>0</v>
      </c>
      <c r="BI45">
        <f>SUMIFS('Grid GenerationQueue'!AL$5:AL$410,'Grid GenerationQueue'!$AZ$5:$AZ$410,$B45,'Grid GenerationQueue'!$BA$5:$BA$410,$C45,'Grid GenerationQueue'!$BD$5:$BD$410,"&lt;="&amp;$BE$3)</f>
        <v>0</v>
      </c>
      <c r="BJ45">
        <f>SUMIFS('Grid GenerationQueue'!AM$5:AM$410,'Grid GenerationQueue'!$AZ$5:$AZ$410,$B45,'Grid GenerationQueue'!$BA$5:$BA$410,$C45,'Grid GenerationQueue'!$BD$5:$BD$410,"&lt;="&amp;$BE$3)</f>
        <v>0</v>
      </c>
      <c r="BK45">
        <f>SUMIFS('Grid GenerationQueue'!AN$5:AN$410,'Grid GenerationQueue'!$AZ$5:$AZ$410,$B45,'Grid GenerationQueue'!$BA$5:$BA$410,$C45,'Grid GenerationQueue'!$BD$5:$BD$410,"&lt;="&amp;$BE$3)</f>
        <v>0</v>
      </c>
      <c r="BL45">
        <f>SUMIFS('Grid GenerationQueue'!AO$5:AO$410,'Grid GenerationQueue'!$AZ$5:$AZ$410,$B45,'Grid GenerationQueue'!$BA$5:$BA$410,$C45,'Grid GenerationQueue'!$BD$5:$BD$410,"&lt;="&amp;$BE$3)</f>
        <v>0</v>
      </c>
      <c r="BM45">
        <f>SUMIFS('Grid GenerationQueue'!AP$5:AP$410,'Grid GenerationQueue'!$AZ$5:$AZ$410,$B45,'Grid GenerationQueue'!$BA$5:$BA$410,$C45,'Grid GenerationQueue'!$BD$5:$BD$410,"&lt;="&amp;$BE$3)</f>
        <v>0</v>
      </c>
      <c r="BN45">
        <f>SUMIFS('Grid GenerationQueue'!AQ$5:AQ$410,'Grid GenerationQueue'!$AZ$5:$AZ$410,$B45,'Grid GenerationQueue'!$BA$5:$BA$410,$C45,'Grid GenerationQueue'!$BD$5:$BD$410,"&lt;="&amp;$BE$3)</f>
        <v>0</v>
      </c>
      <c r="BO45">
        <f>SUMIFS('Grid GenerationQueue'!AR$5:AR$410,'Grid GenerationQueue'!$AZ$5:$AZ$410,$B45,'Grid GenerationQueue'!$BA$5:$BA$410,$C45,'Grid GenerationQueue'!$BD$5:$BD$410,"&lt;="&amp;$BE$3)</f>
        <v>0</v>
      </c>
      <c r="BQ45">
        <f>SUMIFS('Grid GenerationQueue'!AG$5:AG$410,'Grid GenerationQueue'!$AZ$5:$AZ$410,$B45,'Grid GenerationQueue'!$BA$5:$BA$410,$C45,'Grid GenerationQueue'!$BJ$5:$BJ$410,"Executed",'Grid GenerationQueue'!$BD$5:$BD$410,"&lt;="&amp;$BE$3)</f>
        <v>0</v>
      </c>
      <c r="BR45">
        <f>SUMIFS('Grid GenerationQueue'!AH$5:AH$410,'Grid GenerationQueue'!$AZ$5:$AZ$410,$B45,'Grid GenerationQueue'!$BA$5:$BA$410,$C45,'Grid GenerationQueue'!$BJ$5:$BJ$410,"Executed",'Grid GenerationQueue'!$BD$5:$BD$410,"&lt;="&amp;$BE$3)</f>
        <v>0</v>
      </c>
      <c r="BS45">
        <f>SUMIFS('Grid GenerationQueue'!AI$5:AI$410,'Grid GenerationQueue'!$AZ$5:$AZ$410,$B45,'Grid GenerationQueue'!$BA$5:$BA$410,$C45,'Grid GenerationQueue'!$BJ$5:$BJ$410,"Executed",'Grid GenerationQueue'!$BD$5:$BD$410,"&lt;="&amp;$BE$3)</f>
        <v>0</v>
      </c>
      <c r="BT45">
        <f>SUMIFS('Grid GenerationQueue'!AJ$5:AJ$410,'Grid GenerationQueue'!$AZ$5:$AZ$410,$B45,'Grid GenerationQueue'!$BA$5:$BA$410,$C45,'Grid GenerationQueue'!$BJ$5:$BJ$410,"Executed",'Grid GenerationQueue'!$BD$5:$BD$410,"&lt;="&amp;$BE$3)</f>
        <v>0</v>
      </c>
      <c r="BU45">
        <f>SUMIFS('Grid GenerationQueue'!AK$5:AK$410,'Grid GenerationQueue'!$AZ$5:$AZ$410,$B45,'Grid GenerationQueue'!$BA$5:$BA$410,$C45,'Grid GenerationQueue'!$BJ$5:$BJ$410,"Executed",'Grid GenerationQueue'!$BD$5:$BD$410,"&lt;="&amp;$BE$3)</f>
        <v>0</v>
      </c>
      <c r="BV45">
        <f>SUMIFS('Grid GenerationQueue'!AL$5:AL$410,'Grid GenerationQueue'!$AZ$5:$AZ$410,$B45,'Grid GenerationQueue'!$BA$5:$BA$410,$C45,'Grid GenerationQueue'!$BJ$5:$BJ$410,"Executed",'Grid GenerationQueue'!$BD$5:$BD$410,"&lt;="&amp;$BE$3)</f>
        <v>0</v>
      </c>
      <c r="BW45">
        <f>SUMIFS('Grid GenerationQueue'!AM$5:AM$410,'Grid GenerationQueue'!$AZ$5:$AZ$410,$B45,'Grid GenerationQueue'!$BA$5:$BA$410,$C45,'Grid GenerationQueue'!$BJ$5:$BJ$410,"Executed",'Grid GenerationQueue'!$BD$5:$BD$410,"&lt;="&amp;$BE$3)</f>
        <v>0</v>
      </c>
      <c r="BX45">
        <f>SUMIFS('Grid GenerationQueue'!AN$5:AN$410,'Grid GenerationQueue'!$AZ$5:$AZ$410,$B45,'Grid GenerationQueue'!$BA$5:$BA$410,$C45,'Grid GenerationQueue'!$BJ$5:$BJ$410,"Executed",'Grid GenerationQueue'!$BD$5:$BD$410,"&lt;="&amp;$BE$3)</f>
        <v>0</v>
      </c>
      <c r="BY45">
        <f>SUMIFS('Grid GenerationQueue'!AO$5:AO$410,'Grid GenerationQueue'!$AZ$5:$AZ$410,$B45,'Grid GenerationQueue'!$BA$5:$BA$410,$C45,'Grid GenerationQueue'!$BJ$5:$BJ$410,"Executed",'Grid GenerationQueue'!$BD$5:$BD$410,"&lt;="&amp;$BE$3)</f>
        <v>0</v>
      </c>
      <c r="BZ45">
        <f>SUMIFS('Grid GenerationQueue'!AP$5:AP$410,'Grid GenerationQueue'!$AZ$5:$AZ$410,$B45,'Grid GenerationQueue'!$BA$5:$BA$410,$C45,'Grid GenerationQueue'!$BJ$5:$BJ$410,"Executed",'Grid GenerationQueue'!$BD$5:$BD$410,"&lt;="&amp;$BE$3)</f>
        <v>0</v>
      </c>
      <c r="CA45">
        <f>SUMIFS('Grid GenerationQueue'!AQ$5:AQ$410,'Grid GenerationQueue'!$AZ$5:$AZ$410,$B45,'Grid GenerationQueue'!$BA$5:$BA$410,$C45,'Grid GenerationQueue'!$BJ$5:$BJ$410,"Executed",'Grid GenerationQueue'!$BD$5:$BD$410,"&lt;="&amp;$BE$3)</f>
        <v>0</v>
      </c>
      <c r="CB45">
        <f>SUMIFS('Grid GenerationQueue'!AR$5:AR$410,'Grid GenerationQueue'!$AZ$5:$AZ$410,$B45,'Grid GenerationQueue'!$BA$5:$BA$410,$C45,'Grid GenerationQueue'!$BJ$5:$BJ$410,"Executed",'Grid GenerationQueue'!$BD$5:$BD$410,"&lt;="&amp;$BE$3)</f>
        <v>0</v>
      </c>
      <c r="CD45">
        <f>SUMIFS('Grid GenerationQueue'!AG$5:AG$410,'Grid GenerationQueue'!$AZ$5:$AZ$410,$B45,'Grid GenerationQueue'!$BA$5:$BA$410,$C45,'Grid GenerationQueue'!$BH$5:$BH$410,"&lt;&gt;"&amp;"",'Grid GenerationQueue'!$BD$5:$BD$410,"&lt;="&amp;$BE$3)</f>
        <v>0</v>
      </c>
      <c r="CE45">
        <f>SUMIFS('Grid GenerationQueue'!AH$5:AH$410,'Grid GenerationQueue'!$AZ$5:$AZ$410,$B45,'Grid GenerationQueue'!$BA$5:$BA$410,$C45,'Grid GenerationQueue'!$BH$5:$BH$410,"&lt;&gt;"&amp;"",'Grid GenerationQueue'!$BD$5:$BD$410,"&lt;="&amp;$BE$3)</f>
        <v>0</v>
      </c>
      <c r="CF45">
        <f>SUMIFS('Grid GenerationQueue'!AI$5:AI$410,'Grid GenerationQueue'!$AZ$5:$AZ$410,$B45,'Grid GenerationQueue'!$BA$5:$BA$410,$C45,'Grid GenerationQueue'!$BH$5:$BH$410,"&lt;&gt;"&amp;"",'Grid GenerationQueue'!$BD$5:$BD$410,"&lt;="&amp;$BE$3)</f>
        <v>0</v>
      </c>
      <c r="CG45">
        <f>SUMIFS('Grid GenerationQueue'!AJ$5:AJ$410,'Grid GenerationQueue'!$AZ$5:$AZ$410,$B45,'Grid GenerationQueue'!$BA$5:$BA$410,$C45,'Grid GenerationQueue'!$BH$5:$BH$410,"&lt;&gt;"&amp;"",'Grid GenerationQueue'!$BD$5:$BD$410,"&lt;="&amp;$BE$3)</f>
        <v>0</v>
      </c>
      <c r="CH45">
        <f>SUMIFS('Grid GenerationQueue'!AK$5:AK$410,'Grid GenerationQueue'!$AZ$5:$AZ$410,$B45,'Grid GenerationQueue'!$BA$5:$BA$410,$C45,'Grid GenerationQueue'!$BH$5:$BH$410,"&lt;&gt;"&amp;"",'Grid GenerationQueue'!$BD$5:$BD$410,"&lt;="&amp;$BE$3)</f>
        <v>0</v>
      </c>
      <c r="CI45">
        <f>SUMIFS('Grid GenerationQueue'!AL$5:AL$410,'Grid GenerationQueue'!$AZ$5:$AZ$410,$B45,'Grid GenerationQueue'!$BA$5:$BA$410,$C45,'Grid GenerationQueue'!$BH$5:$BH$410,"&lt;&gt;"&amp;"",'Grid GenerationQueue'!$BD$5:$BD$410,"&lt;="&amp;$BE$3)</f>
        <v>0</v>
      </c>
      <c r="CJ45">
        <f>SUMIFS('Grid GenerationQueue'!AM$5:AM$410,'Grid GenerationQueue'!$AZ$5:$AZ$410,$B45,'Grid GenerationQueue'!$BA$5:$BA$410,$C45,'Grid GenerationQueue'!$BH$5:$BH$410,"&lt;&gt;"&amp;"",'Grid GenerationQueue'!$BD$5:$BD$410,"&lt;="&amp;$BE$3)</f>
        <v>0</v>
      </c>
      <c r="CK45">
        <f>SUMIFS('Grid GenerationQueue'!AN$5:AN$410,'Grid GenerationQueue'!$AZ$5:$AZ$410,$B45,'Grid GenerationQueue'!$BA$5:$BA$410,$C45,'Grid GenerationQueue'!$BH$5:$BH$410,"&lt;&gt;"&amp;"",'Grid GenerationQueue'!$BD$5:$BD$410,"&lt;="&amp;$BE$3)</f>
        <v>0</v>
      </c>
      <c r="CL45">
        <f>SUMIFS('Grid GenerationQueue'!AO$5:AO$410,'Grid GenerationQueue'!$AZ$5:$AZ$410,$B45,'Grid GenerationQueue'!$BA$5:$BA$410,$C45,'Grid GenerationQueue'!$BH$5:$BH$410,"&lt;&gt;"&amp;"",'Grid GenerationQueue'!$BD$5:$BD$410,"&lt;="&amp;$BE$3)</f>
        <v>0</v>
      </c>
      <c r="CM45">
        <f>SUMIFS('Grid GenerationQueue'!AP$5:AP$410,'Grid GenerationQueue'!$AZ$5:$AZ$410,$B45,'Grid GenerationQueue'!$BA$5:$BA$410,$C45,'Grid GenerationQueue'!$BH$5:$BH$410,"&lt;&gt;"&amp;"",'Grid GenerationQueue'!$BD$5:$BD$410,"&lt;="&amp;$BE$3)</f>
        <v>0</v>
      </c>
      <c r="CN45">
        <f>SUMIFS('Grid GenerationQueue'!AQ$5:AQ$410,'Grid GenerationQueue'!$AZ$5:$AZ$410,$B45,'Grid GenerationQueue'!$BA$5:$BA$410,$C45,'Grid GenerationQueue'!$BH$5:$BH$410,"&lt;&gt;"&amp;"",'Grid GenerationQueue'!$BD$5:$BD$410,"&lt;="&amp;$BE$3)</f>
        <v>0</v>
      </c>
      <c r="CO45">
        <f>SUMIFS('Grid GenerationQueue'!AR$5:AR$410,'Grid GenerationQueue'!$AZ$5:$AZ$410,$B45,'Grid GenerationQueue'!$BA$5:$BA$410,$C45,'Grid GenerationQueue'!$BH$5:$BH$410,"&lt;&gt;"&amp;"",'Grid GenerationQueue'!$BD$5:$BD$410,"&lt;="&amp;$BE$3)</f>
        <v>0</v>
      </c>
      <c r="CQ45">
        <f>SUMIFS('Grid GenerationQueue'!AG$5:AG$410,'Grid GenerationQueue'!$AZ$5:$AZ$410,$B45,'Grid GenerationQueue'!$BA$5:$BA$410,$C45,'Grid GenerationQueue'!$BK$5:$BK$410,"&gt;0",'Grid GenerationQueue'!$BD$5:$BD$410,"&lt;="&amp;$BE$3)</f>
        <v>0</v>
      </c>
      <c r="CR45">
        <f>SUMIFS('Grid GenerationQueue'!AH$5:AH$410,'Grid GenerationQueue'!$AZ$5:$AZ$410,$B45,'Grid GenerationQueue'!$BA$5:$BA$410,$C45,'Grid GenerationQueue'!$BK$5:$BK$410,"&gt;0",'Grid GenerationQueue'!$BD$5:$BD$410,"&lt;="&amp;$BE$3)</f>
        <v>0</v>
      </c>
      <c r="CS45">
        <f>SUMIFS('Grid GenerationQueue'!AI$5:AI$410,'Grid GenerationQueue'!$AZ$5:$AZ$410,$B45,'Grid GenerationQueue'!$BA$5:$BA$410,$C45,'Grid GenerationQueue'!$BK$5:$BK$410,"&gt;0",'Grid GenerationQueue'!$BD$5:$BD$410,"&lt;="&amp;$BE$3)</f>
        <v>0</v>
      </c>
      <c r="CT45">
        <f>SUMIFS('Grid GenerationQueue'!AJ$5:AJ$410,'Grid GenerationQueue'!$AZ$5:$AZ$410,$B45,'Grid GenerationQueue'!$BA$5:$BA$410,$C45,'Grid GenerationQueue'!$BK$5:$BK$410,"&gt;0",'Grid GenerationQueue'!$BD$5:$BD$410,"&lt;="&amp;$BE$3)</f>
        <v>0</v>
      </c>
      <c r="CU45">
        <f>SUMIFS('Grid GenerationQueue'!AK$5:AK$410,'Grid GenerationQueue'!$AZ$5:$AZ$410,$B45,'Grid GenerationQueue'!$BA$5:$BA$410,$C45,'Grid GenerationQueue'!$BK$5:$BK$410,"&gt;0",'Grid GenerationQueue'!$BD$5:$BD$410,"&lt;="&amp;$BE$3)</f>
        <v>0</v>
      </c>
      <c r="CV45">
        <f>SUMIFS('Grid GenerationQueue'!AL$5:AL$410,'Grid GenerationQueue'!$AZ$5:$AZ$410,$B45,'Grid GenerationQueue'!$BA$5:$BA$410,$C45,'Grid GenerationQueue'!$BK$5:$BK$410,"&gt;0",'Grid GenerationQueue'!$BD$5:$BD$410,"&lt;="&amp;$BE$3)</f>
        <v>0</v>
      </c>
      <c r="CW45">
        <f>SUMIFS('Grid GenerationQueue'!AM$5:AM$410,'Grid GenerationQueue'!$AZ$5:$AZ$410,$B45,'Grid GenerationQueue'!$BA$5:$BA$410,$C45,'Grid GenerationQueue'!$BK$5:$BK$410,"&gt;0",'Grid GenerationQueue'!$BD$5:$BD$410,"&lt;="&amp;$BE$3)</f>
        <v>0</v>
      </c>
      <c r="CX45">
        <f>SUMIFS('Grid GenerationQueue'!AN$5:AN$410,'Grid GenerationQueue'!$AZ$5:$AZ$410,$B45,'Grid GenerationQueue'!$BA$5:$BA$410,$C45,'Grid GenerationQueue'!$BK$5:$BK$410,"&gt;0",'Grid GenerationQueue'!$BD$5:$BD$410,"&lt;="&amp;$BE$3)</f>
        <v>0</v>
      </c>
      <c r="CY45">
        <f>SUMIFS('Grid GenerationQueue'!AO$5:AO$410,'Grid GenerationQueue'!$AZ$5:$AZ$410,$B45,'Grid GenerationQueue'!$BA$5:$BA$410,$C45,'Grid GenerationQueue'!$BK$5:$BK$410,"&gt;0",'Grid GenerationQueue'!$BD$5:$BD$410,"&lt;="&amp;$BE$3)</f>
        <v>0</v>
      </c>
      <c r="CZ45">
        <f>SUMIFS('Grid GenerationQueue'!AP$5:AP$410,'Grid GenerationQueue'!$AZ$5:$AZ$410,$B45,'Grid GenerationQueue'!$BA$5:$BA$410,$C45,'Grid GenerationQueue'!$BK$5:$BK$410,"&gt;0",'Grid GenerationQueue'!$BD$5:$BD$410,"&lt;="&amp;$BE$3)</f>
        <v>0</v>
      </c>
      <c r="DA45">
        <f>SUMIFS('Grid GenerationQueue'!AQ$5:AQ$410,'Grid GenerationQueue'!$AZ$5:$AZ$410,$B45,'Grid GenerationQueue'!$BA$5:$BA$410,$C45,'Grid GenerationQueue'!$BK$5:$BK$410,"&gt;0",'Grid GenerationQueue'!$BD$5:$BD$410,"&lt;="&amp;$BE$3)</f>
        <v>0</v>
      </c>
      <c r="DB45">
        <f>SUMIFS('Grid GenerationQueue'!AR$5:AR$410,'Grid GenerationQueue'!$AZ$5:$AZ$410,$B45,'Grid GenerationQueue'!$BA$5:$BA$410,$C45,'Grid GenerationQueue'!$BK$5:$BK$410,"&gt;0",'Grid GenerationQueue'!$BD$5:$BD$410,"&lt;="&amp;$BE$3)</f>
        <v>0</v>
      </c>
    </row>
    <row r="46" spans="1:106" x14ac:dyDescent="0.35">
      <c r="A46" t="s">
        <v>4751</v>
      </c>
      <c r="B46" t="s">
        <v>4771</v>
      </c>
      <c r="C46">
        <v>230</v>
      </c>
      <c r="D46">
        <f>SUMIFS('Grid GenerationQueue'!AG$5:AG$410,'Grid GenerationQueue'!$AZ$5:$AZ$410,$B46,'Grid GenerationQueue'!$BA$5:$BA$410,$C46)</f>
        <v>0</v>
      </c>
      <c r="E46">
        <f>SUMIFS('Grid GenerationQueue'!AH$5:AH$410,'Grid GenerationQueue'!$AZ$5:$AZ$410,$B46,'Grid GenerationQueue'!$BA$5:$BA$410,$C46)</f>
        <v>0</v>
      </c>
      <c r="F46">
        <f>SUMIFS('Grid GenerationQueue'!AI$5:AI$410,'Grid GenerationQueue'!$AZ$5:$AZ$410,$B46,'Grid GenerationQueue'!$BA$5:$BA$410,$C46)</f>
        <v>0</v>
      </c>
      <c r="G46">
        <f>SUMIFS('Grid GenerationQueue'!AJ$5:AJ$410,'Grid GenerationQueue'!$AZ$5:$AZ$410,$B46,'Grid GenerationQueue'!$BA$5:$BA$410,$C46)</f>
        <v>0</v>
      </c>
      <c r="H46">
        <f>SUMIFS('Grid GenerationQueue'!AK$5:AK$410,'Grid GenerationQueue'!$AZ$5:$AZ$410,$B46,'Grid GenerationQueue'!$BA$5:$BA$410,$C46)</f>
        <v>0</v>
      </c>
      <c r="I46">
        <f>SUMIFS('Grid GenerationQueue'!AL$5:AL$410,'Grid GenerationQueue'!$AZ$5:$AZ$410,$B46,'Grid GenerationQueue'!$BA$5:$BA$410,$C46)</f>
        <v>0</v>
      </c>
      <c r="J46">
        <f>SUMIFS('Grid GenerationQueue'!AM$5:AM$410,'Grid GenerationQueue'!$AZ$5:$AZ$410,$B46,'Grid GenerationQueue'!$BA$5:$BA$410,$C46)</f>
        <v>0</v>
      </c>
      <c r="K46">
        <f>SUMIFS('Grid GenerationQueue'!AN$5:AN$410,'Grid GenerationQueue'!$AZ$5:$AZ$410,$B46,'Grid GenerationQueue'!$BA$5:$BA$410,$C46)</f>
        <v>0</v>
      </c>
      <c r="L46">
        <f>SUMIFS('Grid GenerationQueue'!AO$5:AO$410,'Grid GenerationQueue'!$AZ$5:$AZ$410,$B46,'Grid GenerationQueue'!$BA$5:$BA$410,$C46)</f>
        <v>0</v>
      </c>
      <c r="M46">
        <f>SUMIFS('Grid GenerationQueue'!AP$5:AP$410,'Grid GenerationQueue'!$AZ$5:$AZ$410,$B46,'Grid GenerationQueue'!$BA$5:$BA$410,$C46)</f>
        <v>0</v>
      </c>
      <c r="N46">
        <f>SUMIFS('Grid GenerationQueue'!AQ$5:AQ$410,'Grid GenerationQueue'!$AZ$5:$AZ$410,$B46,'Grid GenerationQueue'!$BA$5:$BA$410,$C46)</f>
        <v>0</v>
      </c>
      <c r="O46">
        <f>SUMIFS('Grid GenerationQueue'!AR$5:AR$410,'Grid GenerationQueue'!$AZ$5:$AZ$410,$B46,'Grid GenerationQueue'!$BA$5:$BA$410,$C46)</f>
        <v>0</v>
      </c>
      <c r="Q46">
        <f>SUMIFS('Grid GenerationQueue'!AG$5:AG$410,'Grid GenerationQueue'!$AZ$5:$AZ$410,$B46,'Grid GenerationQueue'!$BA$5:$BA$410,$C46,'Grid GenerationQueue'!$BJ$5:$BJ$410,"Executed")</f>
        <v>0</v>
      </c>
      <c r="R46">
        <f>SUMIFS('Grid GenerationQueue'!AH$5:AH$410,'Grid GenerationQueue'!$AZ$5:$AZ$410,$B46,'Grid GenerationQueue'!$BA$5:$BA$410,$C46,'Grid GenerationQueue'!$BJ$5:$BJ$410,"Executed")</f>
        <v>0</v>
      </c>
      <c r="S46">
        <f>SUMIFS('Grid GenerationQueue'!AI$5:AI$410,'Grid GenerationQueue'!$AZ$5:$AZ$410,$B46,'Grid GenerationQueue'!$BA$5:$BA$410,$C46,'Grid GenerationQueue'!$BJ$5:$BJ$410,"Executed")</f>
        <v>0</v>
      </c>
      <c r="T46">
        <f>SUMIFS('Grid GenerationQueue'!AJ$5:AJ$410,'Grid GenerationQueue'!$AZ$5:$AZ$410,$B46,'Grid GenerationQueue'!$BA$5:$BA$410,$C46,'Grid GenerationQueue'!$BJ$5:$BJ$410,"Executed")</f>
        <v>0</v>
      </c>
      <c r="U46">
        <f>SUMIFS('Grid GenerationQueue'!AK$5:AK$410,'Grid GenerationQueue'!$AZ$5:$AZ$410,$B46,'Grid GenerationQueue'!$BA$5:$BA$410,$C46,'Grid GenerationQueue'!$BJ$5:$BJ$410,"Executed")</f>
        <v>0</v>
      </c>
      <c r="V46">
        <f>SUMIFS('Grid GenerationQueue'!AL$5:AL$410,'Grid GenerationQueue'!$AZ$5:$AZ$410,$B46,'Grid GenerationQueue'!$BA$5:$BA$410,$C46,'Grid GenerationQueue'!$BJ$5:$BJ$410,"Executed")</f>
        <v>0</v>
      </c>
      <c r="W46">
        <f>SUMIFS('Grid GenerationQueue'!AM$5:AM$410,'Grid GenerationQueue'!$AZ$5:$AZ$410,$B46,'Grid GenerationQueue'!$BA$5:$BA$410,$C46,'Grid GenerationQueue'!$BJ$5:$BJ$410,"Executed")</f>
        <v>0</v>
      </c>
      <c r="X46">
        <f>SUMIFS('Grid GenerationQueue'!AN$5:AN$410,'Grid GenerationQueue'!$AZ$5:$AZ$410,$B46,'Grid GenerationQueue'!$BA$5:$BA$410,$C46,'Grid GenerationQueue'!$BJ$5:$BJ$410,"Executed")</f>
        <v>0</v>
      </c>
      <c r="Y46">
        <f>SUMIFS('Grid GenerationQueue'!AO$5:AO$410,'Grid GenerationQueue'!$AZ$5:$AZ$410,$B46,'Grid GenerationQueue'!$BA$5:$BA$410,$C46,'Grid GenerationQueue'!$BJ$5:$BJ$410,"Executed")</f>
        <v>0</v>
      </c>
      <c r="Z46">
        <f>SUMIFS('Grid GenerationQueue'!AP$5:AP$410,'Grid GenerationQueue'!$AZ$5:$AZ$410,$B46,'Grid GenerationQueue'!$BA$5:$BA$410,$C46,'Grid GenerationQueue'!$BJ$5:$BJ$410,"Executed")</f>
        <v>0</v>
      </c>
      <c r="AA46">
        <f>SUMIFS('Grid GenerationQueue'!AQ$5:AQ$410,'Grid GenerationQueue'!$AZ$5:$AZ$410,$B46,'Grid GenerationQueue'!$BA$5:$BA$410,$C46,'Grid GenerationQueue'!$BJ$5:$BJ$410,"Executed")</f>
        <v>0</v>
      </c>
      <c r="AB46">
        <f>SUMIFS('Grid GenerationQueue'!AR$5:AR$410,'Grid GenerationQueue'!$AZ$5:$AZ$410,$B46,'Grid GenerationQueue'!$BA$5:$BA$410,$C46,'Grid GenerationQueue'!$BJ$5:$BJ$410,"Executed")</f>
        <v>0</v>
      </c>
      <c r="AD46">
        <f>SUMIFS('Grid GenerationQueue'!AG$5:AG$410,'Grid GenerationQueue'!$AZ$5:$AZ$410,$B46,'Grid GenerationQueue'!$BA$5:$BA$410,$C46,'Grid GenerationQueue'!$BH$5:$BH$410,"&lt;&gt;"&amp;"")+SUMIFS('Grid GenerationQueue'!AG$5:AG$410,'Grid GenerationQueue'!$AZ$5:$AZ$410,$B46,'Grid GenerationQueue'!$BA$5:$BA$410,$C46,'Grid GenerationQueue'!$BH$5:$BH$410,"",'Grid GenerationQueue'!$AC$5:$AC$410,1)</f>
        <v>0</v>
      </c>
      <c r="AE46">
        <f>SUMIFS('Grid GenerationQueue'!AH$5:AH$410,'Grid GenerationQueue'!$AZ$5:$AZ$410,$B46,'Grid GenerationQueue'!$BA$5:$BA$410,$C46,'Grid GenerationQueue'!$BH$5:$BH$410,"&lt;&gt;"&amp;"")+SUMIFS('Grid GenerationQueue'!AH$5:AH$410,'Grid GenerationQueue'!$AZ$5:$AZ$410,$B46,'Grid GenerationQueue'!$BA$5:$BA$410,$C46,'Grid GenerationQueue'!$BH$5:$BH$410,"",'Grid GenerationQueue'!$AC$5:$AC$410,1)</f>
        <v>0</v>
      </c>
      <c r="AF46">
        <f>SUMIFS('Grid GenerationQueue'!AI$5:AI$410,'Grid GenerationQueue'!$AZ$5:$AZ$410,$B46,'Grid GenerationQueue'!$BA$5:$BA$410,$C46,'Grid GenerationQueue'!$BH$5:$BH$410,"&lt;&gt;"&amp;"")+SUMIFS('Grid GenerationQueue'!AI$5:AI$410,'Grid GenerationQueue'!$AZ$5:$AZ$410,$B46,'Grid GenerationQueue'!$BA$5:$BA$410,$C46,'Grid GenerationQueue'!$BH$5:$BH$410,"",'Grid GenerationQueue'!$AC$5:$AC$410,1)</f>
        <v>0</v>
      </c>
      <c r="AG46">
        <f>SUMIFS('Grid GenerationQueue'!AJ$5:AJ$410,'Grid GenerationQueue'!$AZ$5:$AZ$410,$B46,'Grid GenerationQueue'!$BA$5:$BA$410,$C46,'Grid GenerationQueue'!$BH$5:$BH$410,"&lt;&gt;"&amp;"")+SUMIFS('Grid GenerationQueue'!AJ$5:AJ$410,'Grid GenerationQueue'!$AZ$5:$AZ$410,$B46,'Grid GenerationQueue'!$BA$5:$BA$410,$C46,'Grid GenerationQueue'!$BH$5:$BH$410,"",'Grid GenerationQueue'!$AC$5:$AC$410,1)</f>
        <v>0</v>
      </c>
      <c r="AH46">
        <f>SUMIFS('Grid GenerationQueue'!AK$5:AK$410,'Grid GenerationQueue'!$AZ$5:$AZ$410,$B46,'Grid GenerationQueue'!$BA$5:$BA$410,$C46,'Grid GenerationQueue'!$BH$5:$BH$410,"&lt;&gt;"&amp;"")+SUMIFS('Grid GenerationQueue'!AK$5:AK$410,'Grid GenerationQueue'!$AZ$5:$AZ$410,$B46,'Grid GenerationQueue'!$BA$5:$BA$410,$C46,'Grid GenerationQueue'!$BH$5:$BH$410,"",'Grid GenerationQueue'!$AC$5:$AC$410,1)</f>
        <v>0</v>
      </c>
      <c r="AI46">
        <f>SUMIFS('Grid GenerationQueue'!AL$5:AL$410,'Grid GenerationQueue'!$AZ$5:$AZ$410,$B46,'Grid GenerationQueue'!$BA$5:$BA$410,$C46,'Grid GenerationQueue'!$BH$5:$BH$410,"&lt;&gt;"&amp;"")+SUMIFS('Grid GenerationQueue'!AL$5:AL$410,'Grid GenerationQueue'!$AZ$5:$AZ$410,$B46,'Grid GenerationQueue'!$BA$5:$BA$410,$C46,'Grid GenerationQueue'!$BH$5:$BH$410,"",'Grid GenerationQueue'!$AC$5:$AC$410,1)</f>
        <v>0</v>
      </c>
      <c r="AJ46">
        <f>SUMIFS('Grid GenerationQueue'!AM$5:AM$410,'Grid GenerationQueue'!$AZ$5:$AZ$410,$B46,'Grid GenerationQueue'!$BA$5:$BA$410,$C46,'Grid GenerationQueue'!$BH$5:$BH$410,"&lt;&gt;"&amp;"")+SUMIFS('Grid GenerationQueue'!AM$5:AM$410,'Grid GenerationQueue'!$AZ$5:$AZ$410,$B46,'Grid GenerationQueue'!$BA$5:$BA$410,$C46,'Grid GenerationQueue'!$BH$5:$BH$410,"",'Grid GenerationQueue'!$AC$5:$AC$410,1)</f>
        <v>0</v>
      </c>
      <c r="AK46">
        <f>SUMIFS('Grid GenerationQueue'!AN$5:AN$410,'Grid GenerationQueue'!$AZ$5:$AZ$410,$B46,'Grid GenerationQueue'!$BA$5:$BA$410,$C46,'Grid GenerationQueue'!$BH$5:$BH$410,"&lt;&gt;"&amp;"")+SUMIFS('Grid GenerationQueue'!AN$5:AN$410,'Grid GenerationQueue'!$AZ$5:$AZ$410,$B46,'Grid GenerationQueue'!$BA$5:$BA$410,$C46,'Grid GenerationQueue'!$BH$5:$BH$410,"",'Grid GenerationQueue'!$AC$5:$AC$410,1)</f>
        <v>0</v>
      </c>
      <c r="AL46">
        <f>SUMIFS('Grid GenerationQueue'!AO$5:AO$410,'Grid GenerationQueue'!$AZ$5:$AZ$410,$B46,'Grid GenerationQueue'!$BA$5:$BA$410,$C46,'Grid GenerationQueue'!$BH$5:$BH$410,"&lt;&gt;"&amp;"")+SUMIFS('Grid GenerationQueue'!AO$5:AO$410,'Grid GenerationQueue'!$AZ$5:$AZ$410,$B46,'Grid GenerationQueue'!$BA$5:$BA$410,$C46,'Grid GenerationQueue'!$BH$5:$BH$410,"",'Grid GenerationQueue'!$AC$5:$AC$410,1)</f>
        <v>0</v>
      </c>
      <c r="AM46">
        <f>SUMIFS('Grid GenerationQueue'!AP$5:AP$410,'Grid GenerationQueue'!$AZ$5:$AZ$410,$B46,'Grid GenerationQueue'!$BA$5:$BA$410,$C46,'Grid GenerationQueue'!$BH$5:$BH$410,"&lt;&gt;"&amp;"")+SUMIFS('Grid GenerationQueue'!AP$5:AP$410,'Grid GenerationQueue'!$AZ$5:$AZ$410,$B46,'Grid GenerationQueue'!$BA$5:$BA$410,$C46,'Grid GenerationQueue'!$BH$5:$BH$410,"",'Grid GenerationQueue'!$AC$5:$AC$410,1)</f>
        <v>0</v>
      </c>
      <c r="AN46">
        <f>SUMIFS('Grid GenerationQueue'!AQ$5:AQ$410,'Grid GenerationQueue'!$AZ$5:$AZ$410,$B46,'Grid GenerationQueue'!$BA$5:$BA$410,$C46,'Grid GenerationQueue'!$BH$5:$BH$410,"&lt;&gt;"&amp;"")+SUMIFS('Grid GenerationQueue'!AQ$5:AQ$410,'Grid GenerationQueue'!$AZ$5:$AZ$410,$B46,'Grid GenerationQueue'!$BA$5:$BA$410,$C46,'Grid GenerationQueue'!$BH$5:$BH$410,"",'Grid GenerationQueue'!$AC$5:$AC$410,1)</f>
        <v>0</v>
      </c>
      <c r="AO46">
        <f>SUMIFS('Grid GenerationQueue'!AR$5:AR$410,'Grid GenerationQueue'!$AZ$5:$AZ$410,$B46,'Grid GenerationQueue'!$BA$5:$BA$410,$C46,'Grid GenerationQueue'!$BH$5:$BH$410,"&lt;&gt;"&amp;"")+SUMIFS('Grid GenerationQueue'!AR$5:AR$410,'Grid GenerationQueue'!$AZ$5:$AZ$410,$B46,'Grid GenerationQueue'!$BA$5:$BA$410,$C46,'Grid GenerationQueue'!$BH$5:$BH$410,"",'Grid GenerationQueue'!$AC$5:$AC$410,1)</f>
        <v>0</v>
      </c>
      <c r="AQ46">
        <f>SUMIFS('Grid GenerationQueue'!AG$5:AG$410,'Grid GenerationQueue'!$AZ$5:$AZ$410,$B46,'Grid GenerationQueue'!$BA$5:$BA$410,$C46,'Grid GenerationQueue'!$BK$5:$BK$410,"&gt;0")</f>
        <v>0</v>
      </c>
      <c r="AR46">
        <f>SUMIFS('Grid GenerationQueue'!AH$5:AH$410,'Grid GenerationQueue'!$AZ$5:$AZ$410,$B46,'Grid GenerationQueue'!$BA$5:$BA$410,$C46,'Grid GenerationQueue'!$BK$5:$BK$410,"&gt;0")</f>
        <v>0</v>
      </c>
      <c r="AS46">
        <f>SUMIFS('Grid GenerationQueue'!AI$5:AI$410,'Grid GenerationQueue'!$AZ$5:$AZ$410,$B46,'Grid GenerationQueue'!$BA$5:$BA$410,$C46,'Grid GenerationQueue'!$BK$5:$BK$410,"&gt;0")</f>
        <v>0</v>
      </c>
      <c r="AT46">
        <f>SUMIFS('Grid GenerationQueue'!AJ$5:AJ$410,'Grid GenerationQueue'!$AZ$5:$AZ$410,$B46,'Grid GenerationQueue'!$BA$5:$BA$410,$C46,'Grid GenerationQueue'!$BK$5:$BK$410,"&gt;0")</f>
        <v>0</v>
      </c>
      <c r="AU46">
        <f>SUMIFS('Grid GenerationQueue'!AK$5:AK$410,'Grid GenerationQueue'!$AZ$5:$AZ$410,$B46,'Grid GenerationQueue'!$BA$5:$BA$410,$C46,'Grid GenerationQueue'!$BK$5:$BK$410,"&gt;0")</f>
        <v>0</v>
      </c>
      <c r="AV46">
        <f>SUMIFS('Grid GenerationQueue'!AL$5:AL$410,'Grid GenerationQueue'!$AZ$5:$AZ$410,$B46,'Grid GenerationQueue'!$BA$5:$BA$410,$C46,'Grid GenerationQueue'!$BK$5:$BK$410,"&gt;0")</f>
        <v>0</v>
      </c>
      <c r="AW46">
        <f>SUMIFS('Grid GenerationQueue'!AM$5:AM$410,'Grid GenerationQueue'!$AZ$5:$AZ$410,$B46,'Grid GenerationQueue'!$BA$5:$BA$410,$C46,'Grid GenerationQueue'!$BK$5:$BK$410,"&gt;0")</f>
        <v>0</v>
      </c>
      <c r="AX46">
        <f>SUMIFS('Grid GenerationQueue'!AN$5:AN$410,'Grid GenerationQueue'!$AZ$5:$AZ$410,$B46,'Grid GenerationQueue'!$BA$5:$BA$410,$C46,'Grid GenerationQueue'!$BK$5:$BK$410,"&gt;0")</f>
        <v>0</v>
      </c>
      <c r="AY46">
        <f>SUMIFS('Grid GenerationQueue'!AO$5:AO$410,'Grid GenerationQueue'!$AZ$5:$AZ$410,$B46,'Grid GenerationQueue'!$BA$5:$BA$410,$C46,'Grid GenerationQueue'!$BK$5:$BK$410,"&gt;0")</f>
        <v>0</v>
      </c>
      <c r="AZ46">
        <f>SUMIFS('Grid GenerationQueue'!AP$5:AP$410,'Grid GenerationQueue'!$AZ$5:$AZ$410,$B46,'Grid GenerationQueue'!$BA$5:$BA$410,$C46,'Grid GenerationQueue'!$BK$5:$BK$410,"&gt;0")</f>
        <v>0</v>
      </c>
      <c r="BA46">
        <f>SUMIFS('Grid GenerationQueue'!AQ$5:AQ$410,'Grid GenerationQueue'!$AZ$5:$AZ$410,$B46,'Grid GenerationQueue'!$BA$5:$BA$410,$C46,'Grid GenerationQueue'!$BK$5:$BK$410,"&gt;0")</f>
        <v>0</v>
      </c>
      <c r="BB46">
        <f>SUMIFS('Grid GenerationQueue'!AR$5:AR$410,'Grid GenerationQueue'!$AZ$5:$AZ$410,$B46,'Grid GenerationQueue'!$BA$5:$BA$410,$C46,'Grid GenerationQueue'!$BK$5:$BK$410,"&gt;0")</f>
        <v>0</v>
      </c>
      <c r="BD46">
        <f>SUMIFS('Grid GenerationQueue'!AG$5:AG$410,'Grid GenerationQueue'!$AZ$5:$AZ$410,$B46,'Grid GenerationQueue'!$BA$5:$BA$410,$C46,'Grid GenerationQueue'!$BD$5:$BD$410,"&lt;="&amp;$BE$3)</f>
        <v>0</v>
      </c>
      <c r="BE46">
        <f>SUMIFS('Grid GenerationQueue'!AH$5:AH$410,'Grid GenerationQueue'!$AZ$5:$AZ$410,$B46,'Grid GenerationQueue'!$BA$5:$BA$410,$C46,'Grid GenerationQueue'!$BD$5:$BD$410,"&lt;="&amp;$BE$3)</f>
        <v>0</v>
      </c>
      <c r="BF46">
        <f>SUMIFS('Grid GenerationQueue'!AI$5:AI$410,'Grid GenerationQueue'!$AZ$5:$AZ$410,$B46,'Grid GenerationQueue'!$BA$5:$BA$410,$C46,'Grid GenerationQueue'!$BD$5:$BD$410,"&lt;="&amp;$BE$3)</f>
        <v>0</v>
      </c>
      <c r="BG46">
        <f>SUMIFS('Grid GenerationQueue'!AJ$5:AJ$410,'Grid GenerationQueue'!$AZ$5:$AZ$410,$B46,'Grid GenerationQueue'!$BA$5:$BA$410,$C46,'Grid GenerationQueue'!$BD$5:$BD$410,"&lt;="&amp;$BE$3)</f>
        <v>0</v>
      </c>
      <c r="BH46">
        <f>SUMIFS('Grid GenerationQueue'!AK$5:AK$410,'Grid GenerationQueue'!$AZ$5:$AZ$410,$B46,'Grid GenerationQueue'!$BA$5:$BA$410,$C46,'Grid GenerationQueue'!$BD$5:$BD$410,"&lt;="&amp;$BE$3)</f>
        <v>0</v>
      </c>
      <c r="BI46">
        <f>SUMIFS('Grid GenerationQueue'!AL$5:AL$410,'Grid GenerationQueue'!$AZ$5:$AZ$410,$B46,'Grid GenerationQueue'!$BA$5:$BA$410,$C46,'Grid GenerationQueue'!$BD$5:$BD$410,"&lt;="&amp;$BE$3)</f>
        <v>0</v>
      </c>
      <c r="BJ46">
        <f>SUMIFS('Grid GenerationQueue'!AM$5:AM$410,'Grid GenerationQueue'!$AZ$5:$AZ$410,$B46,'Grid GenerationQueue'!$BA$5:$BA$410,$C46,'Grid GenerationQueue'!$BD$5:$BD$410,"&lt;="&amp;$BE$3)</f>
        <v>0</v>
      </c>
      <c r="BK46">
        <f>SUMIFS('Grid GenerationQueue'!AN$5:AN$410,'Grid GenerationQueue'!$AZ$5:$AZ$410,$B46,'Grid GenerationQueue'!$BA$5:$BA$410,$C46,'Grid GenerationQueue'!$BD$5:$BD$410,"&lt;="&amp;$BE$3)</f>
        <v>0</v>
      </c>
      <c r="BL46">
        <f>SUMIFS('Grid GenerationQueue'!AO$5:AO$410,'Grid GenerationQueue'!$AZ$5:$AZ$410,$B46,'Grid GenerationQueue'!$BA$5:$BA$410,$C46,'Grid GenerationQueue'!$BD$5:$BD$410,"&lt;="&amp;$BE$3)</f>
        <v>0</v>
      </c>
      <c r="BM46">
        <f>SUMIFS('Grid GenerationQueue'!AP$5:AP$410,'Grid GenerationQueue'!$AZ$5:$AZ$410,$B46,'Grid GenerationQueue'!$BA$5:$BA$410,$C46,'Grid GenerationQueue'!$BD$5:$BD$410,"&lt;="&amp;$BE$3)</f>
        <v>0</v>
      </c>
      <c r="BN46">
        <f>SUMIFS('Grid GenerationQueue'!AQ$5:AQ$410,'Grid GenerationQueue'!$AZ$5:$AZ$410,$B46,'Grid GenerationQueue'!$BA$5:$BA$410,$C46,'Grid GenerationQueue'!$BD$5:$BD$410,"&lt;="&amp;$BE$3)</f>
        <v>0</v>
      </c>
      <c r="BO46">
        <f>SUMIFS('Grid GenerationQueue'!AR$5:AR$410,'Grid GenerationQueue'!$AZ$5:$AZ$410,$B46,'Grid GenerationQueue'!$BA$5:$BA$410,$C46,'Grid GenerationQueue'!$BD$5:$BD$410,"&lt;="&amp;$BE$3)</f>
        <v>0</v>
      </c>
      <c r="BQ46">
        <f>SUMIFS('Grid GenerationQueue'!AG$5:AG$410,'Grid GenerationQueue'!$AZ$5:$AZ$410,$B46,'Grid GenerationQueue'!$BA$5:$BA$410,$C46,'Grid GenerationQueue'!$BJ$5:$BJ$410,"Executed",'Grid GenerationQueue'!$BD$5:$BD$410,"&lt;="&amp;$BE$3)</f>
        <v>0</v>
      </c>
      <c r="BR46">
        <f>SUMIFS('Grid GenerationQueue'!AH$5:AH$410,'Grid GenerationQueue'!$AZ$5:$AZ$410,$B46,'Grid GenerationQueue'!$BA$5:$BA$410,$C46,'Grid GenerationQueue'!$BJ$5:$BJ$410,"Executed",'Grid GenerationQueue'!$BD$5:$BD$410,"&lt;="&amp;$BE$3)</f>
        <v>0</v>
      </c>
      <c r="BS46">
        <f>SUMIFS('Grid GenerationQueue'!AI$5:AI$410,'Grid GenerationQueue'!$AZ$5:$AZ$410,$B46,'Grid GenerationQueue'!$BA$5:$BA$410,$C46,'Grid GenerationQueue'!$BJ$5:$BJ$410,"Executed",'Grid GenerationQueue'!$BD$5:$BD$410,"&lt;="&amp;$BE$3)</f>
        <v>0</v>
      </c>
      <c r="BT46">
        <f>SUMIFS('Grid GenerationQueue'!AJ$5:AJ$410,'Grid GenerationQueue'!$AZ$5:$AZ$410,$B46,'Grid GenerationQueue'!$BA$5:$BA$410,$C46,'Grid GenerationQueue'!$BJ$5:$BJ$410,"Executed",'Grid GenerationQueue'!$BD$5:$BD$410,"&lt;="&amp;$BE$3)</f>
        <v>0</v>
      </c>
      <c r="BU46">
        <f>SUMIFS('Grid GenerationQueue'!AK$5:AK$410,'Grid GenerationQueue'!$AZ$5:$AZ$410,$B46,'Grid GenerationQueue'!$BA$5:$BA$410,$C46,'Grid GenerationQueue'!$BJ$5:$BJ$410,"Executed",'Grid GenerationQueue'!$BD$5:$BD$410,"&lt;="&amp;$BE$3)</f>
        <v>0</v>
      </c>
      <c r="BV46">
        <f>SUMIFS('Grid GenerationQueue'!AL$5:AL$410,'Grid GenerationQueue'!$AZ$5:$AZ$410,$B46,'Grid GenerationQueue'!$BA$5:$BA$410,$C46,'Grid GenerationQueue'!$BJ$5:$BJ$410,"Executed",'Grid GenerationQueue'!$BD$5:$BD$410,"&lt;="&amp;$BE$3)</f>
        <v>0</v>
      </c>
      <c r="BW46">
        <f>SUMIFS('Grid GenerationQueue'!AM$5:AM$410,'Grid GenerationQueue'!$AZ$5:$AZ$410,$B46,'Grid GenerationQueue'!$BA$5:$BA$410,$C46,'Grid GenerationQueue'!$BJ$5:$BJ$410,"Executed",'Grid GenerationQueue'!$BD$5:$BD$410,"&lt;="&amp;$BE$3)</f>
        <v>0</v>
      </c>
      <c r="BX46">
        <f>SUMIFS('Grid GenerationQueue'!AN$5:AN$410,'Grid GenerationQueue'!$AZ$5:$AZ$410,$B46,'Grid GenerationQueue'!$BA$5:$BA$410,$C46,'Grid GenerationQueue'!$BJ$5:$BJ$410,"Executed",'Grid GenerationQueue'!$BD$5:$BD$410,"&lt;="&amp;$BE$3)</f>
        <v>0</v>
      </c>
      <c r="BY46">
        <f>SUMIFS('Grid GenerationQueue'!AO$5:AO$410,'Grid GenerationQueue'!$AZ$5:$AZ$410,$B46,'Grid GenerationQueue'!$BA$5:$BA$410,$C46,'Grid GenerationQueue'!$BJ$5:$BJ$410,"Executed",'Grid GenerationQueue'!$BD$5:$BD$410,"&lt;="&amp;$BE$3)</f>
        <v>0</v>
      </c>
      <c r="BZ46">
        <f>SUMIFS('Grid GenerationQueue'!AP$5:AP$410,'Grid GenerationQueue'!$AZ$5:$AZ$410,$B46,'Grid GenerationQueue'!$BA$5:$BA$410,$C46,'Grid GenerationQueue'!$BJ$5:$BJ$410,"Executed",'Grid GenerationQueue'!$BD$5:$BD$410,"&lt;="&amp;$BE$3)</f>
        <v>0</v>
      </c>
      <c r="CA46">
        <f>SUMIFS('Grid GenerationQueue'!AQ$5:AQ$410,'Grid GenerationQueue'!$AZ$5:$AZ$410,$B46,'Grid GenerationQueue'!$BA$5:$BA$410,$C46,'Grid GenerationQueue'!$BJ$5:$BJ$410,"Executed",'Grid GenerationQueue'!$BD$5:$BD$410,"&lt;="&amp;$BE$3)</f>
        <v>0</v>
      </c>
      <c r="CB46">
        <f>SUMIFS('Grid GenerationQueue'!AR$5:AR$410,'Grid GenerationQueue'!$AZ$5:$AZ$410,$B46,'Grid GenerationQueue'!$BA$5:$BA$410,$C46,'Grid GenerationQueue'!$BJ$5:$BJ$410,"Executed",'Grid GenerationQueue'!$BD$5:$BD$410,"&lt;="&amp;$BE$3)</f>
        <v>0</v>
      </c>
      <c r="CD46">
        <f>SUMIFS('Grid GenerationQueue'!AG$5:AG$410,'Grid GenerationQueue'!$AZ$5:$AZ$410,$B46,'Grid GenerationQueue'!$BA$5:$BA$410,$C46,'Grid GenerationQueue'!$BH$5:$BH$410,"&lt;&gt;"&amp;"",'Grid GenerationQueue'!$BD$5:$BD$410,"&lt;="&amp;$BE$3)</f>
        <v>0</v>
      </c>
      <c r="CE46">
        <f>SUMIFS('Grid GenerationQueue'!AH$5:AH$410,'Grid GenerationQueue'!$AZ$5:$AZ$410,$B46,'Grid GenerationQueue'!$BA$5:$BA$410,$C46,'Grid GenerationQueue'!$BH$5:$BH$410,"&lt;&gt;"&amp;"",'Grid GenerationQueue'!$BD$5:$BD$410,"&lt;="&amp;$BE$3)</f>
        <v>0</v>
      </c>
      <c r="CF46">
        <f>SUMIFS('Grid GenerationQueue'!AI$5:AI$410,'Grid GenerationQueue'!$AZ$5:$AZ$410,$B46,'Grid GenerationQueue'!$BA$5:$BA$410,$C46,'Grid GenerationQueue'!$BH$5:$BH$410,"&lt;&gt;"&amp;"",'Grid GenerationQueue'!$BD$5:$BD$410,"&lt;="&amp;$BE$3)</f>
        <v>0</v>
      </c>
      <c r="CG46">
        <f>SUMIFS('Grid GenerationQueue'!AJ$5:AJ$410,'Grid GenerationQueue'!$AZ$5:$AZ$410,$B46,'Grid GenerationQueue'!$BA$5:$BA$410,$C46,'Grid GenerationQueue'!$BH$5:$BH$410,"&lt;&gt;"&amp;"",'Grid GenerationQueue'!$BD$5:$BD$410,"&lt;="&amp;$BE$3)</f>
        <v>0</v>
      </c>
      <c r="CH46">
        <f>SUMIFS('Grid GenerationQueue'!AK$5:AK$410,'Grid GenerationQueue'!$AZ$5:$AZ$410,$B46,'Grid GenerationQueue'!$BA$5:$BA$410,$C46,'Grid GenerationQueue'!$BH$5:$BH$410,"&lt;&gt;"&amp;"",'Grid GenerationQueue'!$BD$5:$BD$410,"&lt;="&amp;$BE$3)</f>
        <v>0</v>
      </c>
      <c r="CI46">
        <f>SUMIFS('Grid GenerationQueue'!AL$5:AL$410,'Grid GenerationQueue'!$AZ$5:$AZ$410,$B46,'Grid GenerationQueue'!$BA$5:$BA$410,$C46,'Grid GenerationQueue'!$BH$5:$BH$410,"&lt;&gt;"&amp;"",'Grid GenerationQueue'!$BD$5:$BD$410,"&lt;="&amp;$BE$3)</f>
        <v>0</v>
      </c>
      <c r="CJ46">
        <f>SUMIFS('Grid GenerationQueue'!AM$5:AM$410,'Grid GenerationQueue'!$AZ$5:$AZ$410,$B46,'Grid GenerationQueue'!$BA$5:$BA$410,$C46,'Grid GenerationQueue'!$BH$5:$BH$410,"&lt;&gt;"&amp;"",'Grid GenerationQueue'!$BD$5:$BD$410,"&lt;="&amp;$BE$3)</f>
        <v>0</v>
      </c>
      <c r="CK46">
        <f>SUMIFS('Grid GenerationQueue'!AN$5:AN$410,'Grid GenerationQueue'!$AZ$5:$AZ$410,$B46,'Grid GenerationQueue'!$BA$5:$BA$410,$C46,'Grid GenerationQueue'!$BH$5:$BH$410,"&lt;&gt;"&amp;"",'Grid GenerationQueue'!$BD$5:$BD$410,"&lt;="&amp;$BE$3)</f>
        <v>0</v>
      </c>
      <c r="CL46">
        <f>SUMIFS('Grid GenerationQueue'!AO$5:AO$410,'Grid GenerationQueue'!$AZ$5:$AZ$410,$B46,'Grid GenerationQueue'!$BA$5:$BA$410,$C46,'Grid GenerationQueue'!$BH$5:$BH$410,"&lt;&gt;"&amp;"",'Grid GenerationQueue'!$BD$5:$BD$410,"&lt;="&amp;$BE$3)</f>
        <v>0</v>
      </c>
      <c r="CM46">
        <f>SUMIFS('Grid GenerationQueue'!AP$5:AP$410,'Grid GenerationQueue'!$AZ$5:$AZ$410,$B46,'Grid GenerationQueue'!$BA$5:$BA$410,$C46,'Grid GenerationQueue'!$BH$5:$BH$410,"&lt;&gt;"&amp;"",'Grid GenerationQueue'!$BD$5:$BD$410,"&lt;="&amp;$BE$3)</f>
        <v>0</v>
      </c>
      <c r="CN46">
        <f>SUMIFS('Grid GenerationQueue'!AQ$5:AQ$410,'Grid GenerationQueue'!$AZ$5:$AZ$410,$B46,'Grid GenerationQueue'!$BA$5:$BA$410,$C46,'Grid GenerationQueue'!$BH$5:$BH$410,"&lt;&gt;"&amp;"",'Grid GenerationQueue'!$BD$5:$BD$410,"&lt;="&amp;$BE$3)</f>
        <v>0</v>
      </c>
      <c r="CO46">
        <f>SUMIFS('Grid GenerationQueue'!AR$5:AR$410,'Grid GenerationQueue'!$AZ$5:$AZ$410,$B46,'Grid GenerationQueue'!$BA$5:$BA$410,$C46,'Grid GenerationQueue'!$BH$5:$BH$410,"&lt;&gt;"&amp;"",'Grid GenerationQueue'!$BD$5:$BD$410,"&lt;="&amp;$BE$3)</f>
        <v>0</v>
      </c>
      <c r="CQ46">
        <f>SUMIFS('Grid GenerationQueue'!AG$5:AG$410,'Grid GenerationQueue'!$AZ$5:$AZ$410,$B46,'Grid GenerationQueue'!$BA$5:$BA$410,$C46,'Grid GenerationQueue'!$BK$5:$BK$410,"&gt;0",'Grid GenerationQueue'!$BD$5:$BD$410,"&lt;="&amp;$BE$3)</f>
        <v>0</v>
      </c>
      <c r="CR46">
        <f>SUMIFS('Grid GenerationQueue'!AH$5:AH$410,'Grid GenerationQueue'!$AZ$5:$AZ$410,$B46,'Grid GenerationQueue'!$BA$5:$BA$410,$C46,'Grid GenerationQueue'!$BK$5:$BK$410,"&gt;0",'Grid GenerationQueue'!$BD$5:$BD$410,"&lt;="&amp;$BE$3)</f>
        <v>0</v>
      </c>
      <c r="CS46">
        <f>SUMIFS('Grid GenerationQueue'!AI$5:AI$410,'Grid GenerationQueue'!$AZ$5:$AZ$410,$B46,'Grid GenerationQueue'!$BA$5:$BA$410,$C46,'Grid GenerationQueue'!$BK$5:$BK$410,"&gt;0",'Grid GenerationQueue'!$BD$5:$BD$410,"&lt;="&amp;$BE$3)</f>
        <v>0</v>
      </c>
      <c r="CT46">
        <f>SUMIFS('Grid GenerationQueue'!AJ$5:AJ$410,'Grid GenerationQueue'!$AZ$5:$AZ$410,$B46,'Grid GenerationQueue'!$BA$5:$BA$410,$C46,'Grid GenerationQueue'!$BK$5:$BK$410,"&gt;0",'Grid GenerationQueue'!$BD$5:$BD$410,"&lt;="&amp;$BE$3)</f>
        <v>0</v>
      </c>
      <c r="CU46">
        <f>SUMIFS('Grid GenerationQueue'!AK$5:AK$410,'Grid GenerationQueue'!$AZ$5:$AZ$410,$B46,'Grid GenerationQueue'!$BA$5:$BA$410,$C46,'Grid GenerationQueue'!$BK$5:$BK$410,"&gt;0",'Grid GenerationQueue'!$BD$5:$BD$410,"&lt;="&amp;$BE$3)</f>
        <v>0</v>
      </c>
      <c r="CV46">
        <f>SUMIFS('Grid GenerationQueue'!AL$5:AL$410,'Grid GenerationQueue'!$AZ$5:$AZ$410,$B46,'Grid GenerationQueue'!$BA$5:$BA$410,$C46,'Grid GenerationQueue'!$BK$5:$BK$410,"&gt;0",'Grid GenerationQueue'!$BD$5:$BD$410,"&lt;="&amp;$BE$3)</f>
        <v>0</v>
      </c>
      <c r="CW46">
        <f>SUMIFS('Grid GenerationQueue'!AM$5:AM$410,'Grid GenerationQueue'!$AZ$5:$AZ$410,$B46,'Grid GenerationQueue'!$BA$5:$BA$410,$C46,'Grid GenerationQueue'!$BK$5:$BK$410,"&gt;0",'Grid GenerationQueue'!$BD$5:$BD$410,"&lt;="&amp;$BE$3)</f>
        <v>0</v>
      </c>
      <c r="CX46">
        <f>SUMIFS('Grid GenerationQueue'!AN$5:AN$410,'Grid GenerationQueue'!$AZ$5:$AZ$410,$B46,'Grid GenerationQueue'!$BA$5:$BA$410,$C46,'Grid GenerationQueue'!$BK$5:$BK$410,"&gt;0",'Grid GenerationQueue'!$BD$5:$BD$410,"&lt;="&amp;$BE$3)</f>
        <v>0</v>
      </c>
      <c r="CY46">
        <f>SUMIFS('Grid GenerationQueue'!AO$5:AO$410,'Grid GenerationQueue'!$AZ$5:$AZ$410,$B46,'Grid GenerationQueue'!$BA$5:$BA$410,$C46,'Grid GenerationQueue'!$BK$5:$BK$410,"&gt;0",'Grid GenerationQueue'!$BD$5:$BD$410,"&lt;="&amp;$BE$3)</f>
        <v>0</v>
      </c>
      <c r="CZ46">
        <f>SUMIFS('Grid GenerationQueue'!AP$5:AP$410,'Grid GenerationQueue'!$AZ$5:$AZ$410,$B46,'Grid GenerationQueue'!$BA$5:$BA$410,$C46,'Grid GenerationQueue'!$BK$5:$BK$410,"&gt;0",'Grid GenerationQueue'!$BD$5:$BD$410,"&lt;="&amp;$BE$3)</f>
        <v>0</v>
      </c>
      <c r="DA46">
        <f>SUMIFS('Grid GenerationQueue'!AQ$5:AQ$410,'Grid GenerationQueue'!$AZ$5:$AZ$410,$B46,'Grid GenerationQueue'!$BA$5:$BA$410,$C46,'Grid GenerationQueue'!$BK$5:$BK$410,"&gt;0",'Grid GenerationQueue'!$BD$5:$BD$410,"&lt;="&amp;$BE$3)</f>
        <v>0</v>
      </c>
      <c r="DB46">
        <f>SUMIFS('Grid GenerationQueue'!AR$5:AR$410,'Grid GenerationQueue'!$AZ$5:$AZ$410,$B46,'Grid GenerationQueue'!$BA$5:$BA$410,$C46,'Grid GenerationQueue'!$BK$5:$BK$410,"&gt;0",'Grid GenerationQueue'!$BD$5:$BD$410,"&lt;="&amp;$BE$3)</f>
        <v>0</v>
      </c>
    </row>
    <row r="47" spans="1:106" x14ac:dyDescent="0.35">
      <c r="A47" t="s">
        <v>4750</v>
      </c>
      <c r="B47" t="s">
        <v>4772</v>
      </c>
      <c r="C47">
        <v>70</v>
      </c>
      <c r="D47">
        <f>SUMIFS('Grid GenerationQueue'!AG$5:AG$410,'Grid GenerationQueue'!$AZ$5:$AZ$410,$B47,'Grid GenerationQueue'!$BA$5:$BA$410,$C47)</f>
        <v>0</v>
      </c>
      <c r="E47">
        <f>SUMIFS('Grid GenerationQueue'!AH$5:AH$410,'Grid GenerationQueue'!$AZ$5:$AZ$410,$B47,'Grid GenerationQueue'!$BA$5:$BA$410,$C47)</f>
        <v>0</v>
      </c>
      <c r="F47">
        <f>SUMIFS('Grid GenerationQueue'!AI$5:AI$410,'Grid GenerationQueue'!$AZ$5:$AZ$410,$B47,'Grid GenerationQueue'!$BA$5:$BA$410,$C47)</f>
        <v>0</v>
      </c>
      <c r="G47">
        <f>SUMIFS('Grid GenerationQueue'!AJ$5:AJ$410,'Grid GenerationQueue'!$AZ$5:$AZ$410,$B47,'Grid GenerationQueue'!$BA$5:$BA$410,$C47)</f>
        <v>0</v>
      </c>
      <c r="H47">
        <f>SUMIFS('Grid GenerationQueue'!AK$5:AK$410,'Grid GenerationQueue'!$AZ$5:$AZ$410,$B47,'Grid GenerationQueue'!$BA$5:$BA$410,$C47)</f>
        <v>0</v>
      </c>
      <c r="I47">
        <f>SUMIFS('Grid GenerationQueue'!AL$5:AL$410,'Grid GenerationQueue'!$AZ$5:$AZ$410,$B47,'Grid GenerationQueue'!$BA$5:$BA$410,$C47)</f>
        <v>0</v>
      </c>
      <c r="J47">
        <f>SUMIFS('Grid GenerationQueue'!AM$5:AM$410,'Grid GenerationQueue'!$AZ$5:$AZ$410,$B47,'Grid GenerationQueue'!$BA$5:$BA$410,$C47)</f>
        <v>0</v>
      </c>
      <c r="K47">
        <f>SUMIFS('Grid GenerationQueue'!AN$5:AN$410,'Grid GenerationQueue'!$AZ$5:$AZ$410,$B47,'Grid GenerationQueue'!$BA$5:$BA$410,$C47)</f>
        <v>0</v>
      </c>
      <c r="L47">
        <f>SUMIFS('Grid GenerationQueue'!AO$5:AO$410,'Grid GenerationQueue'!$AZ$5:$AZ$410,$B47,'Grid GenerationQueue'!$BA$5:$BA$410,$C47)</f>
        <v>0</v>
      </c>
      <c r="M47">
        <f>SUMIFS('Grid GenerationQueue'!AP$5:AP$410,'Grid GenerationQueue'!$AZ$5:$AZ$410,$B47,'Grid GenerationQueue'!$BA$5:$BA$410,$C47)</f>
        <v>0</v>
      </c>
      <c r="N47">
        <f>SUMIFS('Grid GenerationQueue'!AQ$5:AQ$410,'Grid GenerationQueue'!$AZ$5:$AZ$410,$B47,'Grid GenerationQueue'!$BA$5:$BA$410,$C47)</f>
        <v>0</v>
      </c>
      <c r="O47">
        <f>SUMIFS('Grid GenerationQueue'!AR$5:AR$410,'Grid GenerationQueue'!$AZ$5:$AZ$410,$B47,'Grid GenerationQueue'!$BA$5:$BA$410,$C47)</f>
        <v>0</v>
      </c>
      <c r="Q47">
        <f>SUMIFS('Grid GenerationQueue'!AG$5:AG$410,'Grid GenerationQueue'!$AZ$5:$AZ$410,$B47,'Grid GenerationQueue'!$BA$5:$BA$410,$C47,'Grid GenerationQueue'!$BJ$5:$BJ$410,"Executed")</f>
        <v>0</v>
      </c>
      <c r="R47">
        <f>SUMIFS('Grid GenerationQueue'!AH$5:AH$410,'Grid GenerationQueue'!$AZ$5:$AZ$410,$B47,'Grid GenerationQueue'!$BA$5:$BA$410,$C47,'Grid GenerationQueue'!$BJ$5:$BJ$410,"Executed")</f>
        <v>0</v>
      </c>
      <c r="S47">
        <f>SUMIFS('Grid GenerationQueue'!AI$5:AI$410,'Grid GenerationQueue'!$AZ$5:$AZ$410,$B47,'Grid GenerationQueue'!$BA$5:$BA$410,$C47,'Grid GenerationQueue'!$BJ$5:$BJ$410,"Executed")</f>
        <v>0</v>
      </c>
      <c r="T47">
        <f>SUMIFS('Grid GenerationQueue'!AJ$5:AJ$410,'Grid GenerationQueue'!$AZ$5:$AZ$410,$B47,'Grid GenerationQueue'!$BA$5:$BA$410,$C47,'Grid GenerationQueue'!$BJ$5:$BJ$410,"Executed")</f>
        <v>0</v>
      </c>
      <c r="U47">
        <f>SUMIFS('Grid GenerationQueue'!AK$5:AK$410,'Grid GenerationQueue'!$AZ$5:$AZ$410,$B47,'Grid GenerationQueue'!$BA$5:$BA$410,$C47,'Grid GenerationQueue'!$BJ$5:$BJ$410,"Executed")</f>
        <v>0</v>
      </c>
      <c r="V47">
        <f>SUMIFS('Grid GenerationQueue'!AL$5:AL$410,'Grid GenerationQueue'!$AZ$5:$AZ$410,$B47,'Grid GenerationQueue'!$BA$5:$BA$410,$C47,'Grid GenerationQueue'!$BJ$5:$BJ$410,"Executed")</f>
        <v>0</v>
      </c>
      <c r="W47">
        <f>SUMIFS('Grid GenerationQueue'!AM$5:AM$410,'Grid GenerationQueue'!$AZ$5:$AZ$410,$B47,'Grid GenerationQueue'!$BA$5:$BA$410,$C47,'Grid GenerationQueue'!$BJ$5:$BJ$410,"Executed")</f>
        <v>0</v>
      </c>
      <c r="X47">
        <f>SUMIFS('Grid GenerationQueue'!AN$5:AN$410,'Grid GenerationQueue'!$AZ$5:$AZ$410,$B47,'Grid GenerationQueue'!$BA$5:$BA$410,$C47,'Grid GenerationQueue'!$BJ$5:$BJ$410,"Executed")</f>
        <v>0</v>
      </c>
      <c r="Y47">
        <f>SUMIFS('Grid GenerationQueue'!AO$5:AO$410,'Grid GenerationQueue'!$AZ$5:$AZ$410,$B47,'Grid GenerationQueue'!$BA$5:$BA$410,$C47,'Grid GenerationQueue'!$BJ$5:$BJ$410,"Executed")</f>
        <v>0</v>
      </c>
      <c r="Z47">
        <f>SUMIFS('Grid GenerationQueue'!AP$5:AP$410,'Grid GenerationQueue'!$AZ$5:$AZ$410,$B47,'Grid GenerationQueue'!$BA$5:$BA$410,$C47,'Grid GenerationQueue'!$BJ$5:$BJ$410,"Executed")</f>
        <v>0</v>
      </c>
      <c r="AA47">
        <f>SUMIFS('Grid GenerationQueue'!AQ$5:AQ$410,'Grid GenerationQueue'!$AZ$5:$AZ$410,$B47,'Grid GenerationQueue'!$BA$5:$BA$410,$C47,'Grid GenerationQueue'!$BJ$5:$BJ$410,"Executed")</f>
        <v>0</v>
      </c>
      <c r="AB47">
        <f>SUMIFS('Grid GenerationQueue'!AR$5:AR$410,'Grid GenerationQueue'!$AZ$5:$AZ$410,$B47,'Grid GenerationQueue'!$BA$5:$BA$410,$C47,'Grid GenerationQueue'!$BJ$5:$BJ$410,"Executed")</f>
        <v>0</v>
      </c>
      <c r="AD47">
        <f>SUMIFS('Grid GenerationQueue'!AG$5:AG$410,'Grid GenerationQueue'!$AZ$5:$AZ$410,$B47,'Grid GenerationQueue'!$BA$5:$BA$410,$C47,'Grid GenerationQueue'!$BH$5:$BH$410,"&lt;&gt;"&amp;"")+SUMIFS('Grid GenerationQueue'!AG$5:AG$410,'Grid GenerationQueue'!$AZ$5:$AZ$410,$B47,'Grid GenerationQueue'!$BA$5:$BA$410,$C47,'Grid GenerationQueue'!$BH$5:$BH$410,"",'Grid GenerationQueue'!$AC$5:$AC$410,1)</f>
        <v>0</v>
      </c>
      <c r="AE47">
        <f>SUMIFS('Grid GenerationQueue'!AH$5:AH$410,'Grid GenerationQueue'!$AZ$5:$AZ$410,$B47,'Grid GenerationQueue'!$BA$5:$BA$410,$C47,'Grid GenerationQueue'!$BH$5:$BH$410,"&lt;&gt;"&amp;"")+SUMIFS('Grid GenerationQueue'!AH$5:AH$410,'Grid GenerationQueue'!$AZ$5:$AZ$410,$B47,'Grid GenerationQueue'!$BA$5:$BA$410,$C47,'Grid GenerationQueue'!$BH$5:$BH$410,"",'Grid GenerationQueue'!$AC$5:$AC$410,1)</f>
        <v>0</v>
      </c>
      <c r="AF47">
        <f>SUMIFS('Grid GenerationQueue'!AI$5:AI$410,'Grid GenerationQueue'!$AZ$5:$AZ$410,$B47,'Grid GenerationQueue'!$BA$5:$BA$410,$C47,'Grid GenerationQueue'!$BH$5:$BH$410,"&lt;&gt;"&amp;"")+SUMIFS('Grid GenerationQueue'!AI$5:AI$410,'Grid GenerationQueue'!$AZ$5:$AZ$410,$B47,'Grid GenerationQueue'!$BA$5:$BA$410,$C47,'Grid GenerationQueue'!$BH$5:$BH$410,"",'Grid GenerationQueue'!$AC$5:$AC$410,1)</f>
        <v>0</v>
      </c>
      <c r="AG47">
        <f>SUMIFS('Grid GenerationQueue'!AJ$5:AJ$410,'Grid GenerationQueue'!$AZ$5:$AZ$410,$B47,'Grid GenerationQueue'!$BA$5:$BA$410,$C47,'Grid GenerationQueue'!$BH$5:$BH$410,"&lt;&gt;"&amp;"")+SUMIFS('Grid GenerationQueue'!AJ$5:AJ$410,'Grid GenerationQueue'!$AZ$5:$AZ$410,$B47,'Grid GenerationQueue'!$BA$5:$BA$410,$C47,'Grid GenerationQueue'!$BH$5:$BH$410,"",'Grid GenerationQueue'!$AC$5:$AC$410,1)</f>
        <v>0</v>
      </c>
      <c r="AH47">
        <f>SUMIFS('Grid GenerationQueue'!AK$5:AK$410,'Grid GenerationQueue'!$AZ$5:$AZ$410,$B47,'Grid GenerationQueue'!$BA$5:$BA$410,$C47,'Grid GenerationQueue'!$BH$5:$BH$410,"&lt;&gt;"&amp;"")+SUMIFS('Grid GenerationQueue'!AK$5:AK$410,'Grid GenerationQueue'!$AZ$5:$AZ$410,$B47,'Grid GenerationQueue'!$BA$5:$BA$410,$C47,'Grid GenerationQueue'!$BH$5:$BH$410,"",'Grid GenerationQueue'!$AC$5:$AC$410,1)</f>
        <v>0</v>
      </c>
      <c r="AI47">
        <f>SUMIFS('Grid GenerationQueue'!AL$5:AL$410,'Grid GenerationQueue'!$AZ$5:$AZ$410,$B47,'Grid GenerationQueue'!$BA$5:$BA$410,$C47,'Grid GenerationQueue'!$BH$5:$BH$410,"&lt;&gt;"&amp;"")+SUMIFS('Grid GenerationQueue'!AL$5:AL$410,'Grid GenerationQueue'!$AZ$5:$AZ$410,$B47,'Grid GenerationQueue'!$BA$5:$BA$410,$C47,'Grid GenerationQueue'!$BH$5:$BH$410,"",'Grid GenerationQueue'!$AC$5:$AC$410,1)</f>
        <v>0</v>
      </c>
      <c r="AJ47">
        <f>SUMIFS('Grid GenerationQueue'!AM$5:AM$410,'Grid GenerationQueue'!$AZ$5:$AZ$410,$B47,'Grid GenerationQueue'!$BA$5:$BA$410,$C47,'Grid GenerationQueue'!$BH$5:$BH$410,"&lt;&gt;"&amp;"")+SUMIFS('Grid GenerationQueue'!AM$5:AM$410,'Grid GenerationQueue'!$AZ$5:$AZ$410,$B47,'Grid GenerationQueue'!$BA$5:$BA$410,$C47,'Grid GenerationQueue'!$BH$5:$BH$410,"",'Grid GenerationQueue'!$AC$5:$AC$410,1)</f>
        <v>0</v>
      </c>
      <c r="AK47">
        <f>SUMIFS('Grid GenerationQueue'!AN$5:AN$410,'Grid GenerationQueue'!$AZ$5:$AZ$410,$B47,'Grid GenerationQueue'!$BA$5:$BA$410,$C47,'Grid GenerationQueue'!$BH$5:$BH$410,"&lt;&gt;"&amp;"")+SUMIFS('Grid GenerationQueue'!AN$5:AN$410,'Grid GenerationQueue'!$AZ$5:$AZ$410,$B47,'Grid GenerationQueue'!$BA$5:$BA$410,$C47,'Grid GenerationQueue'!$BH$5:$BH$410,"",'Grid GenerationQueue'!$AC$5:$AC$410,1)</f>
        <v>0</v>
      </c>
      <c r="AL47">
        <f>SUMIFS('Grid GenerationQueue'!AO$5:AO$410,'Grid GenerationQueue'!$AZ$5:$AZ$410,$B47,'Grid GenerationQueue'!$BA$5:$BA$410,$C47,'Grid GenerationQueue'!$BH$5:$BH$410,"&lt;&gt;"&amp;"")+SUMIFS('Grid GenerationQueue'!AO$5:AO$410,'Grid GenerationQueue'!$AZ$5:$AZ$410,$B47,'Grid GenerationQueue'!$BA$5:$BA$410,$C47,'Grid GenerationQueue'!$BH$5:$BH$410,"",'Grid GenerationQueue'!$AC$5:$AC$410,1)</f>
        <v>0</v>
      </c>
      <c r="AM47">
        <f>SUMIFS('Grid GenerationQueue'!AP$5:AP$410,'Grid GenerationQueue'!$AZ$5:$AZ$410,$B47,'Grid GenerationQueue'!$BA$5:$BA$410,$C47,'Grid GenerationQueue'!$BH$5:$BH$410,"&lt;&gt;"&amp;"")+SUMIFS('Grid GenerationQueue'!AP$5:AP$410,'Grid GenerationQueue'!$AZ$5:$AZ$410,$B47,'Grid GenerationQueue'!$BA$5:$BA$410,$C47,'Grid GenerationQueue'!$BH$5:$BH$410,"",'Grid GenerationQueue'!$AC$5:$AC$410,1)</f>
        <v>0</v>
      </c>
      <c r="AN47">
        <f>SUMIFS('Grid GenerationQueue'!AQ$5:AQ$410,'Grid GenerationQueue'!$AZ$5:$AZ$410,$B47,'Grid GenerationQueue'!$BA$5:$BA$410,$C47,'Grid GenerationQueue'!$BH$5:$BH$410,"&lt;&gt;"&amp;"")+SUMIFS('Grid GenerationQueue'!AQ$5:AQ$410,'Grid GenerationQueue'!$AZ$5:$AZ$410,$B47,'Grid GenerationQueue'!$BA$5:$BA$410,$C47,'Grid GenerationQueue'!$BH$5:$BH$410,"",'Grid GenerationQueue'!$AC$5:$AC$410,1)</f>
        <v>0</v>
      </c>
      <c r="AO47">
        <f>SUMIFS('Grid GenerationQueue'!AR$5:AR$410,'Grid GenerationQueue'!$AZ$5:$AZ$410,$B47,'Grid GenerationQueue'!$BA$5:$BA$410,$C47,'Grid GenerationQueue'!$BH$5:$BH$410,"&lt;&gt;"&amp;"")+SUMIFS('Grid GenerationQueue'!AR$5:AR$410,'Grid GenerationQueue'!$AZ$5:$AZ$410,$B47,'Grid GenerationQueue'!$BA$5:$BA$410,$C47,'Grid GenerationQueue'!$BH$5:$BH$410,"",'Grid GenerationQueue'!$AC$5:$AC$410,1)</f>
        <v>0</v>
      </c>
      <c r="AQ47">
        <f>SUMIFS('Grid GenerationQueue'!AG$5:AG$410,'Grid GenerationQueue'!$AZ$5:$AZ$410,$B47,'Grid GenerationQueue'!$BA$5:$BA$410,$C47,'Grid GenerationQueue'!$BK$5:$BK$410,"&gt;0")</f>
        <v>0</v>
      </c>
      <c r="AR47">
        <f>SUMIFS('Grid GenerationQueue'!AH$5:AH$410,'Grid GenerationQueue'!$AZ$5:$AZ$410,$B47,'Grid GenerationQueue'!$BA$5:$BA$410,$C47,'Grid GenerationQueue'!$BK$5:$BK$410,"&gt;0")</f>
        <v>0</v>
      </c>
      <c r="AS47">
        <f>SUMIFS('Grid GenerationQueue'!AI$5:AI$410,'Grid GenerationQueue'!$AZ$5:$AZ$410,$B47,'Grid GenerationQueue'!$BA$5:$BA$410,$C47,'Grid GenerationQueue'!$BK$5:$BK$410,"&gt;0")</f>
        <v>0</v>
      </c>
      <c r="AT47">
        <f>SUMIFS('Grid GenerationQueue'!AJ$5:AJ$410,'Grid GenerationQueue'!$AZ$5:$AZ$410,$B47,'Grid GenerationQueue'!$BA$5:$BA$410,$C47,'Grid GenerationQueue'!$BK$5:$BK$410,"&gt;0")</f>
        <v>0</v>
      </c>
      <c r="AU47">
        <f>SUMIFS('Grid GenerationQueue'!AK$5:AK$410,'Grid GenerationQueue'!$AZ$5:$AZ$410,$B47,'Grid GenerationQueue'!$BA$5:$BA$410,$C47,'Grid GenerationQueue'!$BK$5:$BK$410,"&gt;0")</f>
        <v>0</v>
      </c>
      <c r="AV47">
        <f>SUMIFS('Grid GenerationQueue'!AL$5:AL$410,'Grid GenerationQueue'!$AZ$5:$AZ$410,$B47,'Grid GenerationQueue'!$BA$5:$BA$410,$C47,'Grid GenerationQueue'!$BK$5:$BK$410,"&gt;0")</f>
        <v>0</v>
      </c>
      <c r="AW47">
        <f>SUMIFS('Grid GenerationQueue'!AM$5:AM$410,'Grid GenerationQueue'!$AZ$5:$AZ$410,$B47,'Grid GenerationQueue'!$BA$5:$BA$410,$C47,'Grid GenerationQueue'!$BK$5:$BK$410,"&gt;0")</f>
        <v>0</v>
      </c>
      <c r="AX47">
        <f>SUMIFS('Grid GenerationQueue'!AN$5:AN$410,'Grid GenerationQueue'!$AZ$5:$AZ$410,$B47,'Grid GenerationQueue'!$BA$5:$BA$410,$C47,'Grid GenerationQueue'!$BK$5:$BK$410,"&gt;0")</f>
        <v>0</v>
      </c>
      <c r="AY47">
        <f>SUMIFS('Grid GenerationQueue'!AO$5:AO$410,'Grid GenerationQueue'!$AZ$5:$AZ$410,$B47,'Grid GenerationQueue'!$BA$5:$BA$410,$C47,'Grid GenerationQueue'!$BK$5:$BK$410,"&gt;0")</f>
        <v>0</v>
      </c>
      <c r="AZ47">
        <f>SUMIFS('Grid GenerationQueue'!AP$5:AP$410,'Grid GenerationQueue'!$AZ$5:$AZ$410,$B47,'Grid GenerationQueue'!$BA$5:$BA$410,$C47,'Grid GenerationQueue'!$BK$5:$BK$410,"&gt;0")</f>
        <v>0</v>
      </c>
      <c r="BA47">
        <f>SUMIFS('Grid GenerationQueue'!AQ$5:AQ$410,'Grid GenerationQueue'!$AZ$5:$AZ$410,$B47,'Grid GenerationQueue'!$BA$5:$BA$410,$C47,'Grid GenerationQueue'!$BK$5:$BK$410,"&gt;0")</f>
        <v>0</v>
      </c>
      <c r="BB47">
        <f>SUMIFS('Grid GenerationQueue'!AR$5:AR$410,'Grid GenerationQueue'!$AZ$5:$AZ$410,$B47,'Grid GenerationQueue'!$BA$5:$BA$410,$C47,'Grid GenerationQueue'!$BK$5:$BK$410,"&gt;0")</f>
        <v>0</v>
      </c>
      <c r="BD47">
        <f>SUMIFS('Grid GenerationQueue'!AG$5:AG$410,'Grid GenerationQueue'!$AZ$5:$AZ$410,$B47,'Grid GenerationQueue'!$BA$5:$BA$410,$C47,'Grid GenerationQueue'!$BD$5:$BD$410,"&lt;="&amp;$BE$3)</f>
        <v>0</v>
      </c>
      <c r="BE47">
        <f>SUMIFS('Grid GenerationQueue'!AH$5:AH$410,'Grid GenerationQueue'!$AZ$5:$AZ$410,$B47,'Grid GenerationQueue'!$BA$5:$BA$410,$C47,'Grid GenerationQueue'!$BD$5:$BD$410,"&lt;="&amp;$BE$3)</f>
        <v>0</v>
      </c>
      <c r="BF47">
        <f>SUMIFS('Grid GenerationQueue'!AI$5:AI$410,'Grid GenerationQueue'!$AZ$5:$AZ$410,$B47,'Grid GenerationQueue'!$BA$5:$BA$410,$C47,'Grid GenerationQueue'!$BD$5:$BD$410,"&lt;="&amp;$BE$3)</f>
        <v>0</v>
      </c>
      <c r="BG47">
        <f>SUMIFS('Grid GenerationQueue'!AJ$5:AJ$410,'Grid GenerationQueue'!$AZ$5:$AZ$410,$B47,'Grid GenerationQueue'!$BA$5:$BA$410,$C47,'Grid GenerationQueue'!$BD$5:$BD$410,"&lt;="&amp;$BE$3)</f>
        <v>0</v>
      </c>
      <c r="BH47">
        <f>SUMIFS('Grid GenerationQueue'!AK$5:AK$410,'Grid GenerationQueue'!$AZ$5:$AZ$410,$B47,'Grid GenerationQueue'!$BA$5:$BA$410,$C47,'Grid GenerationQueue'!$BD$5:$BD$410,"&lt;="&amp;$BE$3)</f>
        <v>0</v>
      </c>
      <c r="BI47">
        <f>SUMIFS('Grid GenerationQueue'!AL$5:AL$410,'Grid GenerationQueue'!$AZ$5:$AZ$410,$B47,'Grid GenerationQueue'!$BA$5:$BA$410,$C47,'Grid GenerationQueue'!$BD$5:$BD$410,"&lt;="&amp;$BE$3)</f>
        <v>0</v>
      </c>
      <c r="BJ47">
        <f>SUMIFS('Grid GenerationQueue'!AM$5:AM$410,'Grid GenerationQueue'!$AZ$5:$AZ$410,$B47,'Grid GenerationQueue'!$BA$5:$BA$410,$C47,'Grid GenerationQueue'!$BD$5:$BD$410,"&lt;="&amp;$BE$3)</f>
        <v>0</v>
      </c>
      <c r="BK47">
        <f>SUMIFS('Grid GenerationQueue'!AN$5:AN$410,'Grid GenerationQueue'!$AZ$5:$AZ$410,$B47,'Grid GenerationQueue'!$BA$5:$BA$410,$C47,'Grid GenerationQueue'!$BD$5:$BD$410,"&lt;="&amp;$BE$3)</f>
        <v>0</v>
      </c>
      <c r="BL47">
        <f>SUMIFS('Grid GenerationQueue'!AO$5:AO$410,'Grid GenerationQueue'!$AZ$5:$AZ$410,$B47,'Grid GenerationQueue'!$BA$5:$BA$410,$C47,'Grid GenerationQueue'!$BD$5:$BD$410,"&lt;="&amp;$BE$3)</f>
        <v>0</v>
      </c>
      <c r="BM47">
        <f>SUMIFS('Grid GenerationQueue'!AP$5:AP$410,'Grid GenerationQueue'!$AZ$5:$AZ$410,$B47,'Grid GenerationQueue'!$BA$5:$BA$410,$C47,'Grid GenerationQueue'!$BD$5:$BD$410,"&lt;="&amp;$BE$3)</f>
        <v>0</v>
      </c>
      <c r="BN47">
        <f>SUMIFS('Grid GenerationQueue'!AQ$5:AQ$410,'Grid GenerationQueue'!$AZ$5:$AZ$410,$B47,'Grid GenerationQueue'!$BA$5:$BA$410,$C47,'Grid GenerationQueue'!$BD$5:$BD$410,"&lt;="&amp;$BE$3)</f>
        <v>0</v>
      </c>
      <c r="BO47">
        <f>SUMIFS('Grid GenerationQueue'!AR$5:AR$410,'Grid GenerationQueue'!$AZ$5:$AZ$410,$B47,'Grid GenerationQueue'!$BA$5:$BA$410,$C47,'Grid GenerationQueue'!$BD$5:$BD$410,"&lt;="&amp;$BE$3)</f>
        <v>0</v>
      </c>
      <c r="BQ47">
        <f>SUMIFS('Grid GenerationQueue'!AG$5:AG$410,'Grid GenerationQueue'!$AZ$5:$AZ$410,$B47,'Grid GenerationQueue'!$BA$5:$BA$410,$C47,'Grid GenerationQueue'!$BJ$5:$BJ$410,"Executed",'Grid GenerationQueue'!$BD$5:$BD$410,"&lt;="&amp;$BE$3)</f>
        <v>0</v>
      </c>
      <c r="BR47">
        <f>SUMIFS('Grid GenerationQueue'!AH$5:AH$410,'Grid GenerationQueue'!$AZ$5:$AZ$410,$B47,'Grid GenerationQueue'!$BA$5:$BA$410,$C47,'Grid GenerationQueue'!$BJ$5:$BJ$410,"Executed",'Grid GenerationQueue'!$BD$5:$BD$410,"&lt;="&amp;$BE$3)</f>
        <v>0</v>
      </c>
      <c r="BS47">
        <f>SUMIFS('Grid GenerationQueue'!AI$5:AI$410,'Grid GenerationQueue'!$AZ$5:$AZ$410,$B47,'Grid GenerationQueue'!$BA$5:$BA$410,$C47,'Grid GenerationQueue'!$BJ$5:$BJ$410,"Executed",'Grid GenerationQueue'!$BD$5:$BD$410,"&lt;="&amp;$BE$3)</f>
        <v>0</v>
      </c>
      <c r="BT47">
        <f>SUMIFS('Grid GenerationQueue'!AJ$5:AJ$410,'Grid GenerationQueue'!$AZ$5:$AZ$410,$B47,'Grid GenerationQueue'!$BA$5:$BA$410,$C47,'Grid GenerationQueue'!$BJ$5:$BJ$410,"Executed",'Grid GenerationQueue'!$BD$5:$BD$410,"&lt;="&amp;$BE$3)</f>
        <v>0</v>
      </c>
      <c r="BU47">
        <f>SUMIFS('Grid GenerationQueue'!AK$5:AK$410,'Grid GenerationQueue'!$AZ$5:$AZ$410,$B47,'Grid GenerationQueue'!$BA$5:$BA$410,$C47,'Grid GenerationQueue'!$BJ$5:$BJ$410,"Executed",'Grid GenerationQueue'!$BD$5:$BD$410,"&lt;="&amp;$BE$3)</f>
        <v>0</v>
      </c>
      <c r="BV47">
        <f>SUMIFS('Grid GenerationQueue'!AL$5:AL$410,'Grid GenerationQueue'!$AZ$5:$AZ$410,$B47,'Grid GenerationQueue'!$BA$5:$BA$410,$C47,'Grid GenerationQueue'!$BJ$5:$BJ$410,"Executed",'Grid GenerationQueue'!$BD$5:$BD$410,"&lt;="&amp;$BE$3)</f>
        <v>0</v>
      </c>
      <c r="BW47">
        <f>SUMIFS('Grid GenerationQueue'!AM$5:AM$410,'Grid GenerationQueue'!$AZ$5:$AZ$410,$B47,'Grid GenerationQueue'!$BA$5:$BA$410,$C47,'Grid GenerationQueue'!$BJ$5:$BJ$410,"Executed",'Grid GenerationQueue'!$BD$5:$BD$410,"&lt;="&amp;$BE$3)</f>
        <v>0</v>
      </c>
      <c r="BX47">
        <f>SUMIFS('Grid GenerationQueue'!AN$5:AN$410,'Grid GenerationQueue'!$AZ$5:$AZ$410,$B47,'Grid GenerationQueue'!$BA$5:$BA$410,$C47,'Grid GenerationQueue'!$BJ$5:$BJ$410,"Executed",'Grid GenerationQueue'!$BD$5:$BD$410,"&lt;="&amp;$BE$3)</f>
        <v>0</v>
      </c>
      <c r="BY47">
        <f>SUMIFS('Grid GenerationQueue'!AO$5:AO$410,'Grid GenerationQueue'!$AZ$5:$AZ$410,$B47,'Grid GenerationQueue'!$BA$5:$BA$410,$C47,'Grid GenerationQueue'!$BJ$5:$BJ$410,"Executed",'Grid GenerationQueue'!$BD$5:$BD$410,"&lt;="&amp;$BE$3)</f>
        <v>0</v>
      </c>
      <c r="BZ47">
        <f>SUMIFS('Grid GenerationQueue'!AP$5:AP$410,'Grid GenerationQueue'!$AZ$5:$AZ$410,$B47,'Grid GenerationQueue'!$BA$5:$BA$410,$C47,'Grid GenerationQueue'!$BJ$5:$BJ$410,"Executed",'Grid GenerationQueue'!$BD$5:$BD$410,"&lt;="&amp;$BE$3)</f>
        <v>0</v>
      </c>
      <c r="CA47">
        <f>SUMIFS('Grid GenerationQueue'!AQ$5:AQ$410,'Grid GenerationQueue'!$AZ$5:$AZ$410,$B47,'Grid GenerationQueue'!$BA$5:$BA$410,$C47,'Grid GenerationQueue'!$BJ$5:$BJ$410,"Executed",'Grid GenerationQueue'!$BD$5:$BD$410,"&lt;="&amp;$BE$3)</f>
        <v>0</v>
      </c>
      <c r="CB47">
        <f>SUMIFS('Grid GenerationQueue'!AR$5:AR$410,'Grid GenerationQueue'!$AZ$5:$AZ$410,$B47,'Grid GenerationQueue'!$BA$5:$BA$410,$C47,'Grid GenerationQueue'!$BJ$5:$BJ$410,"Executed",'Grid GenerationQueue'!$BD$5:$BD$410,"&lt;="&amp;$BE$3)</f>
        <v>0</v>
      </c>
      <c r="CD47">
        <f>SUMIFS('Grid GenerationQueue'!AG$5:AG$410,'Grid GenerationQueue'!$AZ$5:$AZ$410,$B47,'Grid GenerationQueue'!$BA$5:$BA$410,$C47,'Grid GenerationQueue'!$BH$5:$BH$410,"&lt;&gt;"&amp;"",'Grid GenerationQueue'!$BD$5:$BD$410,"&lt;="&amp;$BE$3)</f>
        <v>0</v>
      </c>
      <c r="CE47">
        <f>SUMIFS('Grid GenerationQueue'!AH$5:AH$410,'Grid GenerationQueue'!$AZ$5:$AZ$410,$B47,'Grid GenerationQueue'!$BA$5:$BA$410,$C47,'Grid GenerationQueue'!$BH$5:$BH$410,"&lt;&gt;"&amp;"",'Grid GenerationQueue'!$BD$5:$BD$410,"&lt;="&amp;$BE$3)</f>
        <v>0</v>
      </c>
      <c r="CF47">
        <f>SUMIFS('Grid GenerationQueue'!AI$5:AI$410,'Grid GenerationQueue'!$AZ$5:$AZ$410,$B47,'Grid GenerationQueue'!$BA$5:$BA$410,$C47,'Grid GenerationQueue'!$BH$5:$BH$410,"&lt;&gt;"&amp;"",'Grid GenerationQueue'!$BD$5:$BD$410,"&lt;="&amp;$BE$3)</f>
        <v>0</v>
      </c>
      <c r="CG47">
        <f>SUMIFS('Grid GenerationQueue'!AJ$5:AJ$410,'Grid GenerationQueue'!$AZ$5:$AZ$410,$B47,'Grid GenerationQueue'!$BA$5:$BA$410,$C47,'Grid GenerationQueue'!$BH$5:$BH$410,"&lt;&gt;"&amp;"",'Grid GenerationQueue'!$BD$5:$BD$410,"&lt;="&amp;$BE$3)</f>
        <v>0</v>
      </c>
      <c r="CH47">
        <f>SUMIFS('Grid GenerationQueue'!AK$5:AK$410,'Grid GenerationQueue'!$AZ$5:$AZ$410,$B47,'Grid GenerationQueue'!$BA$5:$BA$410,$C47,'Grid GenerationQueue'!$BH$5:$BH$410,"&lt;&gt;"&amp;"",'Grid GenerationQueue'!$BD$5:$BD$410,"&lt;="&amp;$BE$3)</f>
        <v>0</v>
      </c>
      <c r="CI47">
        <f>SUMIFS('Grid GenerationQueue'!AL$5:AL$410,'Grid GenerationQueue'!$AZ$5:$AZ$410,$B47,'Grid GenerationQueue'!$BA$5:$BA$410,$C47,'Grid GenerationQueue'!$BH$5:$BH$410,"&lt;&gt;"&amp;"",'Grid GenerationQueue'!$BD$5:$BD$410,"&lt;="&amp;$BE$3)</f>
        <v>0</v>
      </c>
      <c r="CJ47">
        <f>SUMIFS('Grid GenerationQueue'!AM$5:AM$410,'Grid GenerationQueue'!$AZ$5:$AZ$410,$B47,'Grid GenerationQueue'!$BA$5:$BA$410,$C47,'Grid GenerationQueue'!$BH$5:$BH$410,"&lt;&gt;"&amp;"",'Grid GenerationQueue'!$BD$5:$BD$410,"&lt;="&amp;$BE$3)</f>
        <v>0</v>
      </c>
      <c r="CK47">
        <f>SUMIFS('Grid GenerationQueue'!AN$5:AN$410,'Grid GenerationQueue'!$AZ$5:$AZ$410,$B47,'Grid GenerationQueue'!$BA$5:$BA$410,$C47,'Grid GenerationQueue'!$BH$5:$BH$410,"&lt;&gt;"&amp;"",'Grid GenerationQueue'!$BD$5:$BD$410,"&lt;="&amp;$BE$3)</f>
        <v>0</v>
      </c>
      <c r="CL47">
        <f>SUMIFS('Grid GenerationQueue'!AO$5:AO$410,'Grid GenerationQueue'!$AZ$5:$AZ$410,$B47,'Grid GenerationQueue'!$BA$5:$BA$410,$C47,'Grid GenerationQueue'!$BH$5:$BH$410,"&lt;&gt;"&amp;"",'Grid GenerationQueue'!$BD$5:$BD$410,"&lt;="&amp;$BE$3)</f>
        <v>0</v>
      </c>
      <c r="CM47">
        <f>SUMIFS('Grid GenerationQueue'!AP$5:AP$410,'Grid GenerationQueue'!$AZ$5:$AZ$410,$B47,'Grid GenerationQueue'!$BA$5:$BA$410,$C47,'Grid GenerationQueue'!$BH$5:$BH$410,"&lt;&gt;"&amp;"",'Grid GenerationQueue'!$BD$5:$BD$410,"&lt;="&amp;$BE$3)</f>
        <v>0</v>
      </c>
      <c r="CN47">
        <f>SUMIFS('Grid GenerationQueue'!AQ$5:AQ$410,'Grid GenerationQueue'!$AZ$5:$AZ$410,$B47,'Grid GenerationQueue'!$BA$5:$BA$410,$C47,'Grid GenerationQueue'!$BH$5:$BH$410,"&lt;&gt;"&amp;"",'Grid GenerationQueue'!$BD$5:$BD$410,"&lt;="&amp;$BE$3)</f>
        <v>0</v>
      </c>
      <c r="CO47">
        <f>SUMIFS('Grid GenerationQueue'!AR$5:AR$410,'Grid GenerationQueue'!$AZ$5:$AZ$410,$B47,'Grid GenerationQueue'!$BA$5:$BA$410,$C47,'Grid GenerationQueue'!$BH$5:$BH$410,"&lt;&gt;"&amp;"",'Grid GenerationQueue'!$BD$5:$BD$410,"&lt;="&amp;$BE$3)</f>
        <v>0</v>
      </c>
      <c r="CQ47">
        <f>SUMIFS('Grid GenerationQueue'!AG$5:AG$410,'Grid GenerationQueue'!$AZ$5:$AZ$410,$B47,'Grid GenerationQueue'!$BA$5:$BA$410,$C47,'Grid GenerationQueue'!$BK$5:$BK$410,"&gt;0",'Grid GenerationQueue'!$BD$5:$BD$410,"&lt;="&amp;$BE$3)</f>
        <v>0</v>
      </c>
      <c r="CR47">
        <f>SUMIFS('Grid GenerationQueue'!AH$5:AH$410,'Grid GenerationQueue'!$AZ$5:$AZ$410,$B47,'Grid GenerationQueue'!$BA$5:$BA$410,$C47,'Grid GenerationQueue'!$BK$5:$BK$410,"&gt;0",'Grid GenerationQueue'!$BD$5:$BD$410,"&lt;="&amp;$BE$3)</f>
        <v>0</v>
      </c>
      <c r="CS47">
        <f>SUMIFS('Grid GenerationQueue'!AI$5:AI$410,'Grid GenerationQueue'!$AZ$5:$AZ$410,$B47,'Grid GenerationQueue'!$BA$5:$BA$410,$C47,'Grid GenerationQueue'!$BK$5:$BK$410,"&gt;0",'Grid GenerationQueue'!$BD$5:$BD$410,"&lt;="&amp;$BE$3)</f>
        <v>0</v>
      </c>
      <c r="CT47">
        <f>SUMIFS('Grid GenerationQueue'!AJ$5:AJ$410,'Grid GenerationQueue'!$AZ$5:$AZ$410,$B47,'Grid GenerationQueue'!$BA$5:$BA$410,$C47,'Grid GenerationQueue'!$BK$5:$BK$410,"&gt;0",'Grid GenerationQueue'!$BD$5:$BD$410,"&lt;="&amp;$BE$3)</f>
        <v>0</v>
      </c>
      <c r="CU47">
        <f>SUMIFS('Grid GenerationQueue'!AK$5:AK$410,'Grid GenerationQueue'!$AZ$5:$AZ$410,$B47,'Grid GenerationQueue'!$BA$5:$BA$410,$C47,'Grid GenerationQueue'!$BK$5:$BK$410,"&gt;0",'Grid GenerationQueue'!$BD$5:$BD$410,"&lt;="&amp;$BE$3)</f>
        <v>0</v>
      </c>
      <c r="CV47">
        <f>SUMIFS('Grid GenerationQueue'!AL$5:AL$410,'Grid GenerationQueue'!$AZ$5:$AZ$410,$B47,'Grid GenerationQueue'!$BA$5:$BA$410,$C47,'Grid GenerationQueue'!$BK$5:$BK$410,"&gt;0",'Grid GenerationQueue'!$BD$5:$BD$410,"&lt;="&amp;$BE$3)</f>
        <v>0</v>
      </c>
      <c r="CW47">
        <f>SUMIFS('Grid GenerationQueue'!AM$5:AM$410,'Grid GenerationQueue'!$AZ$5:$AZ$410,$B47,'Grid GenerationQueue'!$BA$5:$BA$410,$C47,'Grid GenerationQueue'!$BK$5:$BK$410,"&gt;0",'Grid GenerationQueue'!$BD$5:$BD$410,"&lt;="&amp;$BE$3)</f>
        <v>0</v>
      </c>
      <c r="CX47">
        <f>SUMIFS('Grid GenerationQueue'!AN$5:AN$410,'Grid GenerationQueue'!$AZ$5:$AZ$410,$B47,'Grid GenerationQueue'!$BA$5:$BA$410,$C47,'Grid GenerationQueue'!$BK$5:$BK$410,"&gt;0",'Grid GenerationQueue'!$BD$5:$BD$410,"&lt;="&amp;$BE$3)</f>
        <v>0</v>
      </c>
      <c r="CY47">
        <f>SUMIFS('Grid GenerationQueue'!AO$5:AO$410,'Grid GenerationQueue'!$AZ$5:$AZ$410,$B47,'Grid GenerationQueue'!$BA$5:$BA$410,$C47,'Grid GenerationQueue'!$BK$5:$BK$410,"&gt;0",'Grid GenerationQueue'!$BD$5:$BD$410,"&lt;="&amp;$BE$3)</f>
        <v>0</v>
      </c>
      <c r="CZ47">
        <f>SUMIFS('Grid GenerationQueue'!AP$5:AP$410,'Grid GenerationQueue'!$AZ$5:$AZ$410,$B47,'Grid GenerationQueue'!$BA$5:$BA$410,$C47,'Grid GenerationQueue'!$BK$5:$BK$410,"&gt;0",'Grid GenerationQueue'!$BD$5:$BD$410,"&lt;="&amp;$BE$3)</f>
        <v>0</v>
      </c>
      <c r="DA47">
        <f>SUMIFS('Grid GenerationQueue'!AQ$5:AQ$410,'Grid GenerationQueue'!$AZ$5:$AZ$410,$B47,'Grid GenerationQueue'!$BA$5:$BA$410,$C47,'Grid GenerationQueue'!$BK$5:$BK$410,"&gt;0",'Grid GenerationQueue'!$BD$5:$BD$410,"&lt;="&amp;$BE$3)</f>
        <v>0</v>
      </c>
      <c r="DB47">
        <f>SUMIFS('Grid GenerationQueue'!AR$5:AR$410,'Grid GenerationQueue'!$AZ$5:$AZ$410,$B47,'Grid GenerationQueue'!$BA$5:$BA$410,$C47,'Grid GenerationQueue'!$BK$5:$BK$410,"&gt;0",'Grid GenerationQueue'!$BD$5:$BD$410,"&lt;="&amp;$BE$3)</f>
        <v>0</v>
      </c>
    </row>
    <row r="48" spans="1:106" x14ac:dyDescent="0.35">
      <c r="A48" t="s">
        <v>4748</v>
      </c>
      <c r="B48" t="s">
        <v>4418</v>
      </c>
      <c r="C48">
        <v>230</v>
      </c>
      <c r="D48">
        <f>SUMIFS('Grid GenerationQueue'!AG$5:AG$410,'Grid GenerationQueue'!$AZ$5:$AZ$410,$B48,'Grid GenerationQueue'!$BA$5:$BA$410,$C48)</f>
        <v>416.56</v>
      </c>
      <c r="E48">
        <f>SUMIFS('Grid GenerationQueue'!AH$5:AH$410,'Grid GenerationQueue'!$AZ$5:$AZ$410,$B48,'Grid GenerationQueue'!$BA$5:$BA$410,$C48)</f>
        <v>65.02</v>
      </c>
      <c r="F48">
        <f>SUMIFS('Grid GenerationQueue'!AI$5:AI$410,'Grid GenerationQueue'!$AZ$5:$AZ$410,$B48,'Grid GenerationQueue'!$BA$5:$BA$410,$C48)</f>
        <v>0</v>
      </c>
      <c r="G48">
        <f>SUMIFS('Grid GenerationQueue'!AJ$5:AJ$410,'Grid GenerationQueue'!$AZ$5:$AZ$410,$B48,'Grid GenerationQueue'!$BA$5:$BA$410,$C48)</f>
        <v>0</v>
      </c>
      <c r="H48">
        <f>SUMIFS('Grid GenerationQueue'!AK$5:AK$410,'Grid GenerationQueue'!$AZ$5:$AZ$410,$B48,'Grid GenerationQueue'!$BA$5:$BA$410,$C48)</f>
        <v>205.02</v>
      </c>
      <c r="I48">
        <f>SUMIFS('Grid GenerationQueue'!AL$5:AL$410,'Grid GenerationQueue'!$AZ$5:$AZ$410,$B48,'Grid GenerationQueue'!$BA$5:$BA$410,$C48)</f>
        <v>0</v>
      </c>
      <c r="J48">
        <f>SUMIFS('Grid GenerationQueue'!AM$5:AM$410,'Grid GenerationQueue'!$AZ$5:$AZ$410,$B48,'Grid GenerationQueue'!$BA$5:$BA$410,$C48)</f>
        <v>0</v>
      </c>
      <c r="K48">
        <f>SUMIFS('Grid GenerationQueue'!AN$5:AN$410,'Grid GenerationQueue'!$AZ$5:$AZ$410,$B48,'Grid GenerationQueue'!$BA$5:$BA$410,$C48)</f>
        <v>0</v>
      </c>
      <c r="L48">
        <f>SUMIFS('Grid GenerationQueue'!AO$5:AO$410,'Grid GenerationQueue'!$AZ$5:$AZ$410,$B48,'Grid GenerationQueue'!$BA$5:$BA$410,$C48)</f>
        <v>207.2</v>
      </c>
      <c r="M48">
        <f>SUMIFS('Grid GenerationQueue'!AP$5:AP$410,'Grid GenerationQueue'!$AZ$5:$AZ$410,$B48,'Grid GenerationQueue'!$BA$5:$BA$410,$C48)</f>
        <v>0</v>
      </c>
      <c r="N48">
        <f>SUMIFS('Grid GenerationQueue'!AQ$5:AQ$410,'Grid GenerationQueue'!$AZ$5:$AZ$410,$B48,'Grid GenerationQueue'!$BA$5:$BA$410,$C48)</f>
        <v>0</v>
      </c>
      <c r="O48">
        <f>SUMIFS('Grid GenerationQueue'!AR$5:AR$410,'Grid GenerationQueue'!$AZ$5:$AZ$410,$B48,'Grid GenerationQueue'!$BA$5:$BA$410,$C48)</f>
        <v>0</v>
      </c>
      <c r="Q48">
        <f>SUMIFS('Grid GenerationQueue'!AG$5:AG$410,'Grid GenerationQueue'!$AZ$5:$AZ$410,$B48,'Grid GenerationQueue'!$BA$5:$BA$410,$C48,'Grid GenerationQueue'!$BJ$5:$BJ$410,"Executed")</f>
        <v>295.94</v>
      </c>
      <c r="R48">
        <f>SUMIFS('Grid GenerationQueue'!AH$5:AH$410,'Grid GenerationQueue'!$AZ$5:$AZ$410,$B48,'Grid GenerationQueue'!$BA$5:$BA$410,$C48,'Grid GenerationQueue'!$BJ$5:$BJ$410,"Executed")</f>
        <v>65.02</v>
      </c>
      <c r="S48">
        <f>SUMIFS('Grid GenerationQueue'!AI$5:AI$410,'Grid GenerationQueue'!$AZ$5:$AZ$410,$B48,'Grid GenerationQueue'!$BA$5:$BA$410,$C48,'Grid GenerationQueue'!$BJ$5:$BJ$410,"Executed")</f>
        <v>0</v>
      </c>
      <c r="T48">
        <f>SUMIFS('Grid GenerationQueue'!AJ$5:AJ$410,'Grid GenerationQueue'!$AZ$5:$AZ$410,$B48,'Grid GenerationQueue'!$BA$5:$BA$410,$C48,'Grid GenerationQueue'!$BJ$5:$BJ$410,"Executed")</f>
        <v>0</v>
      </c>
      <c r="U48">
        <f>SUMIFS('Grid GenerationQueue'!AK$5:AK$410,'Grid GenerationQueue'!$AZ$5:$AZ$410,$B48,'Grid GenerationQueue'!$BA$5:$BA$410,$C48,'Grid GenerationQueue'!$BJ$5:$BJ$410,"Executed")</f>
        <v>205.02</v>
      </c>
      <c r="V48">
        <f>SUMIFS('Grid GenerationQueue'!AL$5:AL$410,'Grid GenerationQueue'!$AZ$5:$AZ$410,$B48,'Grid GenerationQueue'!$BA$5:$BA$410,$C48,'Grid GenerationQueue'!$BJ$5:$BJ$410,"Executed")</f>
        <v>0</v>
      </c>
      <c r="W48">
        <f>SUMIFS('Grid GenerationQueue'!AM$5:AM$410,'Grid GenerationQueue'!$AZ$5:$AZ$410,$B48,'Grid GenerationQueue'!$BA$5:$BA$410,$C48,'Grid GenerationQueue'!$BJ$5:$BJ$410,"Executed")</f>
        <v>0</v>
      </c>
      <c r="X48">
        <f>SUMIFS('Grid GenerationQueue'!AN$5:AN$410,'Grid GenerationQueue'!$AZ$5:$AZ$410,$B48,'Grid GenerationQueue'!$BA$5:$BA$410,$C48,'Grid GenerationQueue'!$BJ$5:$BJ$410,"Executed")</f>
        <v>0</v>
      </c>
      <c r="Y48">
        <f>SUMIFS('Grid GenerationQueue'!AO$5:AO$410,'Grid GenerationQueue'!$AZ$5:$AZ$410,$B48,'Grid GenerationQueue'!$BA$5:$BA$410,$C48,'Grid GenerationQueue'!$BJ$5:$BJ$410,"Executed")</f>
        <v>207.2</v>
      </c>
      <c r="Z48">
        <f>SUMIFS('Grid GenerationQueue'!AP$5:AP$410,'Grid GenerationQueue'!$AZ$5:$AZ$410,$B48,'Grid GenerationQueue'!$BA$5:$BA$410,$C48,'Grid GenerationQueue'!$BJ$5:$BJ$410,"Executed")</f>
        <v>0</v>
      </c>
      <c r="AA48">
        <f>SUMIFS('Grid GenerationQueue'!AQ$5:AQ$410,'Grid GenerationQueue'!$AZ$5:$AZ$410,$B48,'Grid GenerationQueue'!$BA$5:$BA$410,$C48,'Grid GenerationQueue'!$BJ$5:$BJ$410,"Executed")</f>
        <v>0</v>
      </c>
      <c r="AB48">
        <f>SUMIFS('Grid GenerationQueue'!AR$5:AR$410,'Grid GenerationQueue'!$AZ$5:$AZ$410,$B48,'Grid GenerationQueue'!$BA$5:$BA$410,$C48,'Grid GenerationQueue'!$BJ$5:$BJ$410,"Executed")</f>
        <v>0</v>
      </c>
      <c r="AD48">
        <f>SUMIFS('Grid GenerationQueue'!AG$5:AG$410,'Grid GenerationQueue'!$AZ$5:$AZ$410,$B48,'Grid GenerationQueue'!$BA$5:$BA$410,$C48,'Grid GenerationQueue'!$BH$5:$BH$410,"&lt;&gt;"&amp;"")+SUMIFS('Grid GenerationQueue'!AG$5:AG$410,'Grid GenerationQueue'!$AZ$5:$AZ$410,$B48,'Grid GenerationQueue'!$BA$5:$BA$410,$C48,'Grid GenerationQueue'!$BH$5:$BH$410,"",'Grid GenerationQueue'!$AC$5:$AC$410,1)</f>
        <v>416.56</v>
      </c>
      <c r="AE48">
        <f>SUMIFS('Grid GenerationQueue'!AH$5:AH$410,'Grid GenerationQueue'!$AZ$5:$AZ$410,$B48,'Grid GenerationQueue'!$BA$5:$BA$410,$C48,'Grid GenerationQueue'!$BH$5:$BH$410,"&lt;&gt;"&amp;"")+SUMIFS('Grid GenerationQueue'!AH$5:AH$410,'Grid GenerationQueue'!$AZ$5:$AZ$410,$B48,'Grid GenerationQueue'!$BA$5:$BA$410,$C48,'Grid GenerationQueue'!$BH$5:$BH$410,"",'Grid GenerationQueue'!$AC$5:$AC$410,1)</f>
        <v>65.02</v>
      </c>
      <c r="AF48">
        <f>SUMIFS('Grid GenerationQueue'!AI$5:AI$410,'Grid GenerationQueue'!$AZ$5:$AZ$410,$B48,'Grid GenerationQueue'!$BA$5:$BA$410,$C48,'Grid GenerationQueue'!$BH$5:$BH$410,"&lt;&gt;"&amp;"")+SUMIFS('Grid GenerationQueue'!AI$5:AI$410,'Grid GenerationQueue'!$AZ$5:$AZ$410,$B48,'Grid GenerationQueue'!$BA$5:$BA$410,$C48,'Grid GenerationQueue'!$BH$5:$BH$410,"",'Grid GenerationQueue'!$AC$5:$AC$410,1)</f>
        <v>0</v>
      </c>
      <c r="AG48">
        <f>SUMIFS('Grid GenerationQueue'!AJ$5:AJ$410,'Grid GenerationQueue'!$AZ$5:$AZ$410,$B48,'Grid GenerationQueue'!$BA$5:$BA$410,$C48,'Grid GenerationQueue'!$BH$5:$BH$410,"&lt;&gt;"&amp;"")+SUMIFS('Grid GenerationQueue'!AJ$5:AJ$410,'Grid GenerationQueue'!$AZ$5:$AZ$410,$B48,'Grid GenerationQueue'!$BA$5:$BA$410,$C48,'Grid GenerationQueue'!$BH$5:$BH$410,"",'Grid GenerationQueue'!$AC$5:$AC$410,1)</f>
        <v>0</v>
      </c>
      <c r="AH48">
        <f>SUMIFS('Grid GenerationQueue'!AK$5:AK$410,'Grid GenerationQueue'!$AZ$5:$AZ$410,$B48,'Grid GenerationQueue'!$BA$5:$BA$410,$C48,'Grid GenerationQueue'!$BH$5:$BH$410,"&lt;&gt;"&amp;"")+SUMIFS('Grid GenerationQueue'!AK$5:AK$410,'Grid GenerationQueue'!$AZ$5:$AZ$410,$B48,'Grid GenerationQueue'!$BA$5:$BA$410,$C48,'Grid GenerationQueue'!$BH$5:$BH$410,"",'Grid GenerationQueue'!$AC$5:$AC$410,1)</f>
        <v>205.02</v>
      </c>
      <c r="AI48">
        <f>SUMIFS('Grid GenerationQueue'!AL$5:AL$410,'Grid GenerationQueue'!$AZ$5:$AZ$410,$B48,'Grid GenerationQueue'!$BA$5:$BA$410,$C48,'Grid GenerationQueue'!$BH$5:$BH$410,"&lt;&gt;"&amp;"")+SUMIFS('Grid GenerationQueue'!AL$5:AL$410,'Grid GenerationQueue'!$AZ$5:$AZ$410,$B48,'Grid GenerationQueue'!$BA$5:$BA$410,$C48,'Grid GenerationQueue'!$BH$5:$BH$410,"",'Grid GenerationQueue'!$AC$5:$AC$410,1)</f>
        <v>0</v>
      </c>
      <c r="AJ48">
        <f>SUMIFS('Grid GenerationQueue'!AM$5:AM$410,'Grid GenerationQueue'!$AZ$5:$AZ$410,$B48,'Grid GenerationQueue'!$BA$5:$BA$410,$C48,'Grid GenerationQueue'!$BH$5:$BH$410,"&lt;&gt;"&amp;"")+SUMIFS('Grid GenerationQueue'!AM$5:AM$410,'Grid GenerationQueue'!$AZ$5:$AZ$410,$B48,'Grid GenerationQueue'!$BA$5:$BA$410,$C48,'Grid GenerationQueue'!$BH$5:$BH$410,"",'Grid GenerationQueue'!$AC$5:$AC$410,1)</f>
        <v>0</v>
      </c>
      <c r="AK48">
        <f>SUMIFS('Grid GenerationQueue'!AN$5:AN$410,'Grid GenerationQueue'!$AZ$5:$AZ$410,$B48,'Grid GenerationQueue'!$BA$5:$BA$410,$C48,'Grid GenerationQueue'!$BH$5:$BH$410,"&lt;&gt;"&amp;"")+SUMIFS('Grid GenerationQueue'!AN$5:AN$410,'Grid GenerationQueue'!$AZ$5:$AZ$410,$B48,'Grid GenerationQueue'!$BA$5:$BA$410,$C48,'Grid GenerationQueue'!$BH$5:$BH$410,"",'Grid GenerationQueue'!$AC$5:$AC$410,1)</f>
        <v>0</v>
      </c>
      <c r="AL48">
        <f>SUMIFS('Grid GenerationQueue'!AO$5:AO$410,'Grid GenerationQueue'!$AZ$5:$AZ$410,$B48,'Grid GenerationQueue'!$BA$5:$BA$410,$C48,'Grid GenerationQueue'!$BH$5:$BH$410,"&lt;&gt;"&amp;"")+SUMIFS('Grid GenerationQueue'!AO$5:AO$410,'Grid GenerationQueue'!$AZ$5:$AZ$410,$B48,'Grid GenerationQueue'!$BA$5:$BA$410,$C48,'Grid GenerationQueue'!$BH$5:$BH$410,"",'Grid GenerationQueue'!$AC$5:$AC$410,1)</f>
        <v>207.2</v>
      </c>
      <c r="AM48">
        <f>SUMIFS('Grid GenerationQueue'!AP$5:AP$410,'Grid GenerationQueue'!$AZ$5:$AZ$410,$B48,'Grid GenerationQueue'!$BA$5:$BA$410,$C48,'Grid GenerationQueue'!$BH$5:$BH$410,"&lt;&gt;"&amp;"")+SUMIFS('Grid GenerationQueue'!AP$5:AP$410,'Grid GenerationQueue'!$AZ$5:$AZ$410,$B48,'Grid GenerationQueue'!$BA$5:$BA$410,$C48,'Grid GenerationQueue'!$BH$5:$BH$410,"",'Grid GenerationQueue'!$AC$5:$AC$410,1)</f>
        <v>0</v>
      </c>
      <c r="AN48">
        <f>SUMIFS('Grid GenerationQueue'!AQ$5:AQ$410,'Grid GenerationQueue'!$AZ$5:$AZ$410,$B48,'Grid GenerationQueue'!$BA$5:$BA$410,$C48,'Grid GenerationQueue'!$BH$5:$BH$410,"&lt;&gt;"&amp;"")+SUMIFS('Grid GenerationQueue'!AQ$5:AQ$410,'Grid GenerationQueue'!$AZ$5:$AZ$410,$B48,'Grid GenerationQueue'!$BA$5:$BA$410,$C48,'Grid GenerationQueue'!$BH$5:$BH$410,"",'Grid GenerationQueue'!$AC$5:$AC$410,1)</f>
        <v>0</v>
      </c>
      <c r="AO48">
        <f>SUMIFS('Grid GenerationQueue'!AR$5:AR$410,'Grid GenerationQueue'!$AZ$5:$AZ$410,$B48,'Grid GenerationQueue'!$BA$5:$BA$410,$C48,'Grid GenerationQueue'!$BH$5:$BH$410,"&lt;&gt;"&amp;"")+SUMIFS('Grid GenerationQueue'!AR$5:AR$410,'Grid GenerationQueue'!$AZ$5:$AZ$410,$B48,'Grid GenerationQueue'!$BA$5:$BA$410,$C48,'Grid GenerationQueue'!$BH$5:$BH$410,"",'Grid GenerationQueue'!$AC$5:$AC$410,1)</f>
        <v>0</v>
      </c>
      <c r="AQ48">
        <f>SUMIFS('Grid GenerationQueue'!AG$5:AG$410,'Grid GenerationQueue'!$AZ$5:$AZ$410,$B48,'Grid GenerationQueue'!$BA$5:$BA$410,$C48,'Grid GenerationQueue'!$BK$5:$BK$410,"&gt;0")</f>
        <v>295.94</v>
      </c>
      <c r="AR48">
        <f>SUMIFS('Grid GenerationQueue'!AH$5:AH$410,'Grid GenerationQueue'!$AZ$5:$AZ$410,$B48,'Grid GenerationQueue'!$BA$5:$BA$410,$C48,'Grid GenerationQueue'!$BK$5:$BK$410,"&gt;0")</f>
        <v>65.02</v>
      </c>
      <c r="AS48">
        <f>SUMIFS('Grid GenerationQueue'!AI$5:AI$410,'Grid GenerationQueue'!$AZ$5:$AZ$410,$B48,'Grid GenerationQueue'!$BA$5:$BA$410,$C48,'Grid GenerationQueue'!$BK$5:$BK$410,"&gt;0")</f>
        <v>0</v>
      </c>
      <c r="AT48">
        <f>SUMIFS('Grid GenerationQueue'!AJ$5:AJ$410,'Grid GenerationQueue'!$AZ$5:$AZ$410,$B48,'Grid GenerationQueue'!$BA$5:$BA$410,$C48,'Grid GenerationQueue'!$BK$5:$BK$410,"&gt;0")</f>
        <v>0</v>
      </c>
      <c r="AU48">
        <f>SUMIFS('Grid GenerationQueue'!AK$5:AK$410,'Grid GenerationQueue'!$AZ$5:$AZ$410,$B48,'Grid GenerationQueue'!$BA$5:$BA$410,$C48,'Grid GenerationQueue'!$BK$5:$BK$410,"&gt;0")</f>
        <v>205.02</v>
      </c>
      <c r="AV48">
        <f>SUMIFS('Grid GenerationQueue'!AL$5:AL$410,'Grid GenerationQueue'!$AZ$5:$AZ$410,$B48,'Grid GenerationQueue'!$BA$5:$BA$410,$C48,'Grid GenerationQueue'!$BK$5:$BK$410,"&gt;0")</f>
        <v>0</v>
      </c>
      <c r="AW48">
        <f>SUMIFS('Grid GenerationQueue'!AM$5:AM$410,'Grid GenerationQueue'!$AZ$5:$AZ$410,$B48,'Grid GenerationQueue'!$BA$5:$BA$410,$C48,'Grid GenerationQueue'!$BK$5:$BK$410,"&gt;0")</f>
        <v>0</v>
      </c>
      <c r="AX48">
        <f>SUMIFS('Grid GenerationQueue'!AN$5:AN$410,'Grid GenerationQueue'!$AZ$5:$AZ$410,$B48,'Grid GenerationQueue'!$BA$5:$BA$410,$C48,'Grid GenerationQueue'!$BK$5:$BK$410,"&gt;0")</f>
        <v>0</v>
      </c>
      <c r="AY48">
        <f>SUMIFS('Grid GenerationQueue'!AO$5:AO$410,'Grid GenerationQueue'!$AZ$5:$AZ$410,$B48,'Grid GenerationQueue'!$BA$5:$BA$410,$C48,'Grid GenerationQueue'!$BK$5:$BK$410,"&gt;0")</f>
        <v>207.2</v>
      </c>
      <c r="AZ48">
        <f>SUMIFS('Grid GenerationQueue'!AP$5:AP$410,'Grid GenerationQueue'!$AZ$5:$AZ$410,$B48,'Grid GenerationQueue'!$BA$5:$BA$410,$C48,'Grid GenerationQueue'!$BK$5:$BK$410,"&gt;0")</f>
        <v>0</v>
      </c>
      <c r="BA48">
        <f>SUMIFS('Grid GenerationQueue'!AQ$5:AQ$410,'Grid GenerationQueue'!$AZ$5:$AZ$410,$B48,'Grid GenerationQueue'!$BA$5:$BA$410,$C48,'Grid GenerationQueue'!$BK$5:$BK$410,"&gt;0")</f>
        <v>0</v>
      </c>
      <c r="BB48">
        <f>SUMIFS('Grid GenerationQueue'!AR$5:AR$410,'Grid GenerationQueue'!$AZ$5:$AZ$410,$B48,'Grid GenerationQueue'!$BA$5:$BA$410,$C48,'Grid GenerationQueue'!$BK$5:$BK$410,"&gt;0")</f>
        <v>0</v>
      </c>
      <c r="BD48">
        <f>SUMIFS('Grid GenerationQueue'!AG$5:AG$410,'Grid GenerationQueue'!$AZ$5:$AZ$410,$B48,'Grid GenerationQueue'!$BA$5:$BA$410,$C48,'Grid GenerationQueue'!$BD$5:$BD$410,"&lt;="&amp;$BE$3)</f>
        <v>295.94</v>
      </c>
      <c r="BE48">
        <f>SUMIFS('Grid GenerationQueue'!AH$5:AH$410,'Grid GenerationQueue'!$AZ$5:$AZ$410,$B48,'Grid GenerationQueue'!$BA$5:$BA$410,$C48,'Grid GenerationQueue'!$BD$5:$BD$410,"&lt;="&amp;$BE$3)</f>
        <v>65.02</v>
      </c>
      <c r="BF48">
        <f>SUMIFS('Grid GenerationQueue'!AI$5:AI$410,'Grid GenerationQueue'!$AZ$5:$AZ$410,$B48,'Grid GenerationQueue'!$BA$5:$BA$410,$C48,'Grid GenerationQueue'!$BD$5:$BD$410,"&lt;="&amp;$BE$3)</f>
        <v>0</v>
      </c>
      <c r="BG48">
        <f>SUMIFS('Grid GenerationQueue'!AJ$5:AJ$410,'Grid GenerationQueue'!$AZ$5:$AZ$410,$B48,'Grid GenerationQueue'!$BA$5:$BA$410,$C48,'Grid GenerationQueue'!$BD$5:$BD$410,"&lt;="&amp;$BE$3)</f>
        <v>0</v>
      </c>
      <c r="BH48">
        <f>SUMIFS('Grid GenerationQueue'!AK$5:AK$410,'Grid GenerationQueue'!$AZ$5:$AZ$410,$B48,'Grid GenerationQueue'!$BA$5:$BA$410,$C48,'Grid GenerationQueue'!$BD$5:$BD$410,"&lt;="&amp;$BE$3)</f>
        <v>205.02</v>
      </c>
      <c r="BI48">
        <f>SUMIFS('Grid GenerationQueue'!AL$5:AL$410,'Grid GenerationQueue'!$AZ$5:$AZ$410,$B48,'Grid GenerationQueue'!$BA$5:$BA$410,$C48,'Grid GenerationQueue'!$BD$5:$BD$410,"&lt;="&amp;$BE$3)</f>
        <v>0</v>
      </c>
      <c r="BJ48">
        <f>SUMIFS('Grid GenerationQueue'!AM$5:AM$410,'Grid GenerationQueue'!$AZ$5:$AZ$410,$B48,'Grid GenerationQueue'!$BA$5:$BA$410,$C48,'Grid GenerationQueue'!$BD$5:$BD$410,"&lt;="&amp;$BE$3)</f>
        <v>0</v>
      </c>
      <c r="BK48">
        <f>SUMIFS('Grid GenerationQueue'!AN$5:AN$410,'Grid GenerationQueue'!$AZ$5:$AZ$410,$B48,'Grid GenerationQueue'!$BA$5:$BA$410,$C48,'Grid GenerationQueue'!$BD$5:$BD$410,"&lt;="&amp;$BE$3)</f>
        <v>0</v>
      </c>
      <c r="BL48">
        <f>SUMIFS('Grid GenerationQueue'!AO$5:AO$410,'Grid GenerationQueue'!$AZ$5:$AZ$410,$B48,'Grid GenerationQueue'!$BA$5:$BA$410,$C48,'Grid GenerationQueue'!$BD$5:$BD$410,"&lt;="&amp;$BE$3)</f>
        <v>207.2</v>
      </c>
      <c r="BM48">
        <f>SUMIFS('Grid GenerationQueue'!AP$5:AP$410,'Grid GenerationQueue'!$AZ$5:$AZ$410,$B48,'Grid GenerationQueue'!$BA$5:$BA$410,$C48,'Grid GenerationQueue'!$BD$5:$BD$410,"&lt;="&amp;$BE$3)</f>
        <v>0</v>
      </c>
      <c r="BN48">
        <f>SUMIFS('Grid GenerationQueue'!AQ$5:AQ$410,'Grid GenerationQueue'!$AZ$5:$AZ$410,$B48,'Grid GenerationQueue'!$BA$5:$BA$410,$C48,'Grid GenerationQueue'!$BD$5:$BD$410,"&lt;="&amp;$BE$3)</f>
        <v>0</v>
      </c>
      <c r="BO48">
        <f>SUMIFS('Grid GenerationQueue'!AR$5:AR$410,'Grid GenerationQueue'!$AZ$5:$AZ$410,$B48,'Grid GenerationQueue'!$BA$5:$BA$410,$C48,'Grid GenerationQueue'!$BD$5:$BD$410,"&lt;="&amp;$BE$3)</f>
        <v>0</v>
      </c>
      <c r="BQ48">
        <f>SUMIFS('Grid GenerationQueue'!AG$5:AG$410,'Grid GenerationQueue'!$AZ$5:$AZ$410,$B48,'Grid GenerationQueue'!$BA$5:$BA$410,$C48,'Grid GenerationQueue'!$BJ$5:$BJ$410,"Executed",'Grid GenerationQueue'!$BD$5:$BD$410,"&lt;="&amp;$BE$3)</f>
        <v>295.94</v>
      </c>
      <c r="BR48">
        <f>SUMIFS('Grid GenerationQueue'!AH$5:AH$410,'Grid GenerationQueue'!$AZ$5:$AZ$410,$B48,'Grid GenerationQueue'!$BA$5:$BA$410,$C48,'Grid GenerationQueue'!$BJ$5:$BJ$410,"Executed",'Grid GenerationQueue'!$BD$5:$BD$410,"&lt;="&amp;$BE$3)</f>
        <v>65.02</v>
      </c>
      <c r="BS48">
        <f>SUMIFS('Grid GenerationQueue'!AI$5:AI$410,'Grid GenerationQueue'!$AZ$5:$AZ$410,$B48,'Grid GenerationQueue'!$BA$5:$BA$410,$C48,'Grid GenerationQueue'!$BJ$5:$BJ$410,"Executed",'Grid GenerationQueue'!$BD$5:$BD$410,"&lt;="&amp;$BE$3)</f>
        <v>0</v>
      </c>
      <c r="BT48">
        <f>SUMIFS('Grid GenerationQueue'!AJ$5:AJ$410,'Grid GenerationQueue'!$AZ$5:$AZ$410,$B48,'Grid GenerationQueue'!$BA$5:$BA$410,$C48,'Grid GenerationQueue'!$BJ$5:$BJ$410,"Executed",'Grid GenerationQueue'!$BD$5:$BD$410,"&lt;="&amp;$BE$3)</f>
        <v>0</v>
      </c>
      <c r="BU48">
        <f>SUMIFS('Grid GenerationQueue'!AK$5:AK$410,'Grid GenerationQueue'!$AZ$5:$AZ$410,$B48,'Grid GenerationQueue'!$BA$5:$BA$410,$C48,'Grid GenerationQueue'!$BJ$5:$BJ$410,"Executed",'Grid GenerationQueue'!$BD$5:$BD$410,"&lt;="&amp;$BE$3)</f>
        <v>205.02</v>
      </c>
      <c r="BV48">
        <f>SUMIFS('Grid GenerationQueue'!AL$5:AL$410,'Grid GenerationQueue'!$AZ$5:$AZ$410,$B48,'Grid GenerationQueue'!$BA$5:$BA$410,$C48,'Grid GenerationQueue'!$BJ$5:$BJ$410,"Executed",'Grid GenerationQueue'!$BD$5:$BD$410,"&lt;="&amp;$BE$3)</f>
        <v>0</v>
      </c>
      <c r="BW48">
        <f>SUMIFS('Grid GenerationQueue'!AM$5:AM$410,'Grid GenerationQueue'!$AZ$5:$AZ$410,$B48,'Grid GenerationQueue'!$BA$5:$BA$410,$C48,'Grid GenerationQueue'!$BJ$5:$BJ$410,"Executed",'Grid GenerationQueue'!$BD$5:$BD$410,"&lt;="&amp;$BE$3)</f>
        <v>0</v>
      </c>
      <c r="BX48">
        <f>SUMIFS('Grid GenerationQueue'!AN$5:AN$410,'Grid GenerationQueue'!$AZ$5:$AZ$410,$B48,'Grid GenerationQueue'!$BA$5:$BA$410,$C48,'Grid GenerationQueue'!$BJ$5:$BJ$410,"Executed",'Grid GenerationQueue'!$BD$5:$BD$410,"&lt;="&amp;$BE$3)</f>
        <v>0</v>
      </c>
      <c r="BY48">
        <f>SUMIFS('Grid GenerationQueue'!AO$5:AO$410,'Grid GenerationQueue'!$AZ$5:$AZ$410,$B48,'Grid GenerationQueue'!$BA$5:$BA$410,$C48,'Grid GenerationQueue'!$BJ$5:$BJ$410,"Executed",'Grid GenerationQueue'!$BD$5:$BD$410,"&lt;="&amp;$BE$3)</f>
        <v>207.2</v>
      </c>
      <c r="BZ48">
        <f>SUMIFS('Grid GenerationQueue'!AP$5:AP$410,'Grid GenerationQueue'!$AZ$5:$AZ$410,$B48,'Grid GenerationQueue'!$BA$5:$BA$410,$C48,'Grid GenerationQueue'!$BJ$5:$BJ$410,"Executed",'Grid GenerationQueue'!$BD$5:$BD$410,"&lt;="&amp;$BE$3)</f>
        <v>0</v>
      </c>
      <c r="CA48">
        <f>SUMIFS('Grid GenerationQueue'!AQ$5:AQ$410,'Grid GenerationQueue'!$AZ$5:$AZ$410,$B48,'Grid GenerationQueue'!$BA$5:$BA$410,$C48,'Grid GenerationQueue'!$BJ$5:$BJ$410,"Executed",'Grid GenerationQueue'!$BD$5:$BD$410,"&lt;="&amp;$BE$3)</f>
        <v>0</v>
      </c>
      <c r="CB48">
        <f>SUMIFS('Grid GenerationQueue'!AR$5:AR$410,'Grid GenerationQueue'!$AZ$5:$AZ$410,$B48,'Grid GenerationQueue'!$BA$5:$BA$410,$C48,'Grid GenerationQueue'!$BJ$5:$BJ$410,"Executed",'Grid GenerationQueue'!$BD$5:$BD$410,"&lt;="&amp;$BE$3)</f>
        <v>0</v>
      </c>
      <c r="CD48">
        <f>SUMIFS('Grid GenerationQueue'!AG$5:AG$410,'Grid GenerationQueue'!$AZ$5:$AZ$410,$B48,'Grid GenerationQueue'!$BA$5:$BA$410,$C48,'Grid GenerationQueue'!$BH$5:$BH$410,"&lt;&gt;"&amp;"",'Grid GenerationQueue'!$BD$5:$BD$410,"&lt;="&amp;$BE$3)</f>
        <v>295.94</v>
      </c>
      <c r="CE48">
        <f>SUMIFS('Grid GenerationQueue'!AH$5:AH$410,'Grid GenerationQueue'!$AZ$5:$AZ$410,$B48,'Grid GenerationQueue'!$BA$5:$BA$410,$C48,'Grid GenerationQueue'!$BH$5:$BH$410,"&lt;&gt;"&amp;"",'Grid GenerationQueue'!$BD$5:$BD$410,"&lt;="&amp;$BE$3)</f>
        <v>65.02</v>
      </c>
      <c r="CF48">
        <f>SUMIFS('Grid GenerationQueue'!AI$5:AI$410,'Grid GenerationQueue'!$AZ$5:$AZ$410,$B48,'Grid GenerationQueue'!$BA$5:$BA$410,$C48,'Grid GenerationQueue'!$BH$5:$BH$410,"&lt;&gt;"&amp;"",'Grid GenerationQueue'!$BD$5:$BD$410,"&lt;="&amp;$BE$3)</f>
        <v>0</v>
      </c>
      <c r="CG48">
        <f>SUMIFS('Grid GenerationQueue'!AJ$5:AJ$410,'Grid GenerationQueue'!$AZ$5:$AZ$410,$B48,'Grid GenerationQueue'!$BA$5:$BA$410,$C48,'Grid GenerationQueue'!$BH$5:$BH$410,"&lt;&gt;"&amp;"",'Grid GenerationQueue'!$BD$5:$BD$410,"&lt;="&amp;$BE$3)</f>
        <v>0</v>
      </c>
      <c r="CH48">
        <f>SUMIFS('Grid GenerationQueue'!AK$5:AK$410,'Grid GenerationQueue'!$AZ$5:$AZ$410,$B48,'Grid GenerationQueue'!$BA$5:$BA$410,$C48,'Grid GenerationQueue'!$BH$5:$BH$410,"&lt;&gt;"&amp;"",'Grid GenerationQueue'!$BD$5:$BD$410,"&lt;="&amp;$BE$3)</f>
        <v>205.02</v>
      </c>
      <c r="CI48">
        <f>SUMIFS('Grid GenerationQueue'!AL$5:AL$410,'Grid GenerationQueue'!$AZ$5:$AZ$410,$B48,'Grid GenerationQueue'!$BA$5:$BA$410,$C48,'Grid GenerationQueue'!$BH$5:$BH$410,"&lt;&gt;"&amp;"",'Grid GenerationQueue'!$BD$5:$BD$410,"&lt;="&amp;$BE$3)</f>
        <v>0</v>
      </c>
      <c r="CJ48">
        <f>SUMIFS('Grid GenerationQueue'!AM$5:AM$410,'Grid GenerationQueue'!$AZ$5:$AZ$410,$B48,'Grid GenerationQueue'!$BA$5:$BA$410,$C48,'Grid GenerationQueue'!$BH$5:$BH$410,"&lt;&gt;"&amp;"",'Grid GenerationQueue'!$BD$5:$BD$410,"&lt;="&amp;$BE$3)</f>
        <v>0</v>
      </c>
      <c r="CK48">
        <f>SUMIFS('Grid GenerationQueue'!AN$5:AN$410,'Grid GenerationQueue'!$AZ$5:$AZ$410,$B48,'Grid GenerationQueue'!$BA$5:$BA$410,$C48,'Grid GenerationQueue'!$BH$5:$BH$410,"&lt;&gt;"&amp;"",'Grid GenerationQueue'!$BD$5:$BD$410,"&lt;="&amp;$BE$3)</f>
        <v>0</v>
      </c>
      <c r="CL48">
        <f>SUMIFS('Grid GenerationQueue'!AO$5:AO$410,'Grid GenerationQueue'!$AZ$5:$AZ$410,$B48,'Grid GenerationQueue'!$BA$5:$BA$410,$C48,'Grid GenerationQueue'!$BH$5:$BH$410,"&lt;&gt;"&amp;"",'Grid GenerationQueue'!$BD$5:$BD$410,"&lt;="&amp;$BE$3)</f>
        <v>207.2</v>
      </c>
      <c r="CM48">
        <f>SUMIFS('Grid GenerationQueue'!AP$5:AP$410,'Grid GenerationQueue'!$AZ$5:$AZ$410,$B48,'Grid GenerationQueue'!$BA$5:$BA$410,$C48,'Grid GenerationQueue'!$BH$5:$BH$410,"&lt;&gt;"&amp;"",'Grid GenerationQueue'!$BD$5:$BD$410,"&lt;="&amp;$BE$3)</f>
        <v>0</v>
      </c>
      <c r="CN48">
        <f>SUMIFS('Grid GenerationQueue'!AQ$5:AQ$410,'Grid GenerationQueue'!$AZ$5:$AZ$410,$B48,'Grid GenerationQueue'!$BA$5:$BA$410,$C48,'Grid GenerationQueue'!$BH$5:$BH$410,"&lt;&gt;"&amp;"",'Grid GenerationQueue'!$BD$5:$BD$410,"&lt;="&amp;$BE$3)</f>
        <v>0</v>
      </c>
      <c r="CO48">
        <f>SUMIFS('Grid GenerationQueue'!AR$5:AR$410,'Grid GenerationQueue'!$AZ$5:$AZ$410,$B48,'Grid GenerationQueue'!$BA$5:$BA$410,$C48,'Grid GenerationQueue'!$BH$5:$BH$410,"&lt;&gt;"&amp;"",'Grid GenerationQueue'!$BD$5:$BD$410,"&lt;="&amp;$BE$3)</f>
        <v>0</v>
      </c>
      <c r="CQ48">
        <f>SUMIFS('Grid GenerationQueue'!AG$5:AG$410,'Grid GenerationQueue'!$AZ$5:$AZ$410,$B48,'Grid GenerationQueue'!$BA$5:$BA$410,$C48,'Grid GenerationQueue'!$BK$5:$BK$410,"&gt;0",'Grid GenerationQueue'!$BD$5:$BD$410,"&lt;="&amp;$BE$3)</f>
        <v>295.94</v>
      </c>
      <c r="CR48">
        <f>SUMIFS('Grid GenerationQueue'!AH$5:AH$410,'Grid GenerationQueue'!$AZ$5:$AZ$410,$B48,'Grid GenerationQueue'!$BA$5:$BA$410,$C48,'Grid GenerationQueue'!$BK$5:$BK$410,"&gt;0",'Grid GenerationQueue'!$BD$5:$BD$410,"&lt;="&amp;$BE$3)</f>
        <v>65.02</v>
      </c>
      <c r="CS48">
        <f>SUMIFS('Grid GenerationQueue'!AI$5:AI$410,'Grid GenerationQueue'!$AZ$5:$AZ$410,$B48,'Grid GenerationQueue'!$BA$5:$BA$410,$C48,'Grid GenerationQueue'!$BK$5:$BK$410,"&gt;0",'Grid GenerationQueue'!$BD$5:$BD$410,"&lt;="&amp;$BE$3)</f>
        <v>0</v>
      </c>
      <c r="CT48">
        <f>SUMIFS('Grid GenerationQueue'!AJ$5:AJ$410,'Grid GenerationQueue'!$AZ$5:$AZ$410,$B48,'Grid GenerationQueue'!$BA$5:$BA$410,$C48,'Grid GenerationQueue'!$BK$5:$BK$410,"&gt;0",'Grid GenerationQueue'!$BD$5:$BD$410,"&lt;="&amp;$BE$3)</f>
        <v>0</v>
      </c>
      <c r="CU48">
        <f>SUMIFS('Grid GenerationQueue'!AK$5:AK$410,'Grid GenerationQueue'!$AZ$5:$AZ$410,$B48,'Grid GenerationQueue'!$BA$5:$BA$410,$C48,'Grid GenerationQueue'!$BK$5:$BK$410,"&gt;0",'Grid GenerationQueue'!$BD$5:$BD$410,"&lt;="&amp;$BE$3)</f>
        <v>205.02</v>
      </c>
      <c r="CV48">
        <f>SUMIFS('Grid GenerationQueue'!AL$5:AL$410,'Grid GenerationQueue'!$AZ$5:$AZ$410,$B48,'Grid GenerationQueue'!$BA$5:$BA$410,$C48,'Grid GenerationQueue'!$BK$5:$BK$410,"&gt;0",'Grid GenerationQueue'!$BD$5:$BD$410,"&lt;="&amp;$BE$3)</f>
        <v>0</v>
      </c>
      <c r="CW48">
        <f>SUMIFS('Grid GenerationQueue'!AM$5:AM$410,'Grid GenerationQueue'!$AZ$5:$AZ$410,$B48,'Grid GenerationQueue'!$BA$5:$BA$410,$C48,'Grid GenerationQueue'!$BK$5:$BK$410,"&gt;0",'Grid GenerationQueue'!$BD$5:$BD$410,"&lt;="&amp;$BE$3)</f>
        <v>0</v>
      </c>
      <c r="CX48">
        <f>SUMIFS('Grid GenerationQueue'!AN$5:AN$410,'Grid GenerationQueue'!$AZ$5:$AZ$410,$B48,'Grid GenerationQueue'!$BA$5:$BA$410,$C48,'Grid GenerationQueue'!$BK$5:$BK$410,"&gt;0",'Grid GenerationQueue'!$BD$5:$BD$410,"&lt;="&amp;$BE$3)</f>
        <v>0</v>
      </c>
      <c r="CY48">
        <f>SUMIFS('Grid GenerationQueue'!AO$5:AO$410,'Grid GenerationQueue'!$AZ$5:$AZ$410,$B48,'Grid GenerationQueue'!$BA$5:$BA$410,$C48,'Grid GenerationQueue'!$BK$5:$BK$410,"&gt;0",'Grid GenerationQueue'!$BD$5:$BD$410,"&lt;="&amp;$BE$3)</f>
        <v>207.2</v>
      </c>
      <c r="CZ48">
        <f>SUMIFS('Grid GenerationQueue'!AP$5:AP$410,'Grid GenerationQueue'!$AZ$5:$AZ$410,$B48,'Grid GenerationQueue'!$BA$5:$BA$410,$C48,'Grid GenerationQueue'!$BK$5:$BK$410,"&gt;0",'Grid GenerationQueue'!$BD$5:$BD$410,"&lt;="&amp;$BE$3)</f>
        <v>0</v>
      </c>
      <c r="DA48">
        <f>SUMIFS('Grid GenerationQueue'!AQ$5:AQ$410,'Grid GenerationQueue'!$AZ$5:$AZ$410,$B48,'Grid GenerationQueue'!$BA$5:$BA$410,$C48,'Grid GenerationQueue'!$BK$5:$BK$410,"&gt;0",'Grid GenerationQueue'!$BD$5:$BD$410,"&lt;="&amp;$BE$3)</f>
        <v>0</v>
      </c>
      <c r="DB48">
        <f>SUMIFS('Grid GenerationQueue'!AR$5:AR$410,'Grid GenerationQueue'!$AZ$5:$AZ$410,$B48,'Grid GenerationQueue'!$BA$5:$BA$410,$C48,'Grid GenerationQueue'!$BK$5:$BK$410,"&gt;0",'Grid GenerationQueue'!$BD$5:$BD$410,"&lt;="&amp;$BE$3)</f>
        <v>0</v>
      </c>
    </row>
    <row r="49" spans="1:106" x14ac:dyDescent="0.35">
      <c r="A49" t="s">
        <v>4751</v>
      </c>
      <c r="B49" t="s">
        <v>4773</v>
      </c>
      <c r="C49">
        <v>66</v>
      </c>
      <c r="D49">
        <f>SUMIFS('Grid GenerationQueue'!AG$5:AG$410,'Grid GenerationQueue'!$AZ$5:$AZ$410,$B49,'Grid GenerationQueue'!$BA$5:$BA$410,$C49)</f>
        <v>0</v>
      </c>
      <c r="E49">
        <f>SUMIFS('Grid GenerationQueue'!AH$5:AH$410,'Grid GenerationQueue'!$AZ$5:$AZ$410,$B49,'Grid GenerationQueue'!$BA$5:$BA$410,$C49)</f>
        <v>0</v>
      </c>
      <c r="F49">
        <f>SUMIFS('Grid GenerationQueue'!AI$5:AI$410,'Grid GenerationQueue'!$AZ$5:$AZ$410,$B49,'Grid GenerationQueue'!$BA$5:$BA$410,$C49)</f>
        <v>0</v>
      </c>
      <c r="G49">
        <f>SUMIFS('Grid GenerationQueue'!AJ$5:AJ$410,'Grid GenerationQueue'!$AZ$5:$AZ$410,$B49,'Grid GenerationQueue'!$BA$5:$BA$410,$C49)</f>
        <v>0</v>
      </c>
      <c r="H49">
        <f>SUMIFS('Grid GenerationQueue'!AK$5:AK$410,'Grid GenerationQueue'!$AZ$5:$AZ$410,$B49,'Grid GenerationQueue'!$BA$5:$BA$410,$C49)</f>
        <v>0</v>
      </c>
      <c r="I49">
        <f>SUMIFS('Grid GenerationQueue'!AL$5:AL$410,'Grid GenerationQueue'!$AZ$5:$AZ$410,$B49,'Grid GenerationQueue'!$BA$5:$BA$410,$C49)</f>
        <v>0</v>
      </c>
      <c r="J49">
        <f>SUMIFS('Grid GenerationQueue'!AM$5:AM$410,'Grid GenerationQueue'!$AZ$5:$AZ$410,$B49,'Grid GenerationQueue'!$BA$5:$BA$410,$C49)</f>
        <v>0</v>
      </c>
      <c r="K49">
        <f>SUMIFS('Grid GenerationQueue'!AN$5:AN$410,'Grid GenerationQueue'!$AZ$5:$AZ$410,$B49,'Grid GenerationQueue'!$BA$5:$BA$410,$C49)</f>
        <v>0</v>
      </c>
      <c r="L49">
        <f>SUMIFS('Grid GenerationQueue'!AO$5:AO$410,'Grid GenerationQueue'!$AZ$5:$AZ$410,$B49,'Grid GenerationQueue'!$BA$5:$BA$410,$C49)</f>
        <v>0</v>
      </c>
      <c r="M49">
        <f>SUMIFS('Grid GenerationQueue'!AP$5:AP$410,'Grid GenerationQueue'!$AZ$5:$AZ$410,$B49,'Grid GenerationQueue'!$BA$5:$BA$410,$C49)</f>
        <v>0</v>
      </c>
      <c r="N49">
        <f>SUMIFS('Grid GenerationQueue'!AQ$5:AQ$410,'Grid GenerationQueue'!$AZ$5:$AZ$410,$B49,'Grid GenerationQueue'!$BA$5:$BA$410,$C49)</f>
        <v>0</v>
      </c>
      <c r="O49">
        <f>SUMIFS('Grid GenerationQueue'!AR$5:AR$410,'Grid GenerationQueue'!$AZ$5:$AZ$410,$B49,'Grid GenerationQueue'!$BA$5:$BA$410,$C49)</f>
        <v>0</v>
      </c>
      <c r="Q49">
        <f>SUMIFS('Grid GenerationQueue'!AG$5:AG$410,'Grid GenerationQueue'!$AZ$5:$AZ$410,$B49,'Grid GenerationQueue'!$BA$5:$BA$410,$C49,'Grid GenerationQueue'!$BJ$5:$BJ$410,"Executed")</f>
        <v>0</v>
      </c>
      <c r="R49">
        <f>SUMIFS('Grid GenerationQueue'!AH$5:AH$410,'Grid GenerationQueue'!$AZ$5:$AZ$410,$B49,'Grid GenerationQueue'!$BA$5:$BA$410,$C49,'Grid GenerationQueue'!$BJ$5:$BJ$410,"Executed")</f>
        <v>0</v>
      </c>
      <c r="S49">
        <f>SUMIFS('Grid GenerationQueue'!AI$5:AI$410,'Grid GenerationQueue'!$AZ$5:$AZ$410,$B49,'Grid GenerationQueue'!$BA$5:$BA$410,$C49,'Grid GenerationQueue'!$BJ$5:$BJ$410,"Executed")</f>
        <v>0</v>
      </c>
      <c r="T49">
        <f>SUMIFS('Grid GenerationQueue'!AJ$5:AJ$410,'Grid GenerationQueue'!$AZ$5:$AZ$410,$B49,'Grid GenerationQueue'!$BA$5:$BA$410,$C49,'Grid GenerationQueue'!$BJ$5:$BJ$410,"Executed")</f>
        <v>0</v>
      </c>
      <c r="U49">
        <f>SUMIFS('Grid GenerationQueue'!AK$5:AK$410,'Grid GenerationQueue'!$AZ$5:$AZ$410,$B49,'Grid GenerationQueue'!$BA$5:$BA$410,$C49,'Grid GenerationQueue'!$BJ$5:$BJ$410,"Executed")</f>
        <v>0</v>
      </c>
      <c r="V49">
        <f>SUMIFS('Grid GenerationQueue'!AL$5:AL$410,'Grid GenerationQueue'!$AZ$5:$AZ$410,$B49,'Grid GenerationQueue'!$BA$5:$BA$410,$C49,'Grid GenerationQueue'!$BJ$5:$BJ$410,"Executed")</f>
        <v>0</v>
      </c>
      <c r="W49">
        <f>SUMIFS('Grid GenerationQueue'!AM$5:AM$410,'Grid GenerationQueue'!$AZ$5:$AZ$410,$B49,'Grid GenerationQueue'!$BA$5:$BA$410,$C49,'Grid GenerationQueue'!$BJ$5:$BJ$410,"Executed")</f>
        <v>0</v>
      </c>
      <c r="X49">
        <f>SUMIFS('Grid GenerationQueue'!AN$5:AN$410,'Grid GenerationQueue'!$AZ$5:$AZ$410,$B49,'Grid GenerationQueue'!$BA$5:$BA$410,$C49,'Grid GenerationQueue'!$BJ$5:$BJ$410,"Executed")</f>
        <v>0</v>
      </c>
      <c r="Y49">
        <f>SUMIFS('Grid GenerationQueue'!AO$5:AO$410,'Grid GenerationQueue'!$AZ$5:$AZ$410,$B49,'Grid GenerationQueue'!$BA$5:$BA$410,$C49,'Grid GenerationQueue'!$BJ$5:$BJ$410,"Executed")</f>
        <v>0</v>
      </c>
      <c r="Z49">
        <f>SUMIFS('Grid GenerationQueue'!AP$5:AP$410,'Grid GenerationQueue'!$AZ$5:$AZ$410,$B49,'Grid GenerationQueue'!$BA$5:$BA$410,$C49,'Grid GenerationQueue'!$BJ$5:$BJ$410,"Executed")</f>
        <v>0</v>
      </c>
      <c r="AA49">
        <f>SUMIFS('Grid GenerationQueue'!AQ$5:AQ$410,'Grid GenerationQueue'!$AZ$5:$AZ$410,$B49,'Grid GenerationQueue'!$BA$5:$BA$410,$C49,'Grid GenerationQueue'!$BJ$5:$BJ$410,"Executed")</f>
        <v>0</v>
      </c>
      <c r="AB49">
        <f>SUMIFS('Grid GenerationQueue'!AR$5:AR$410,'Grid GenerationQueue'!$AZ$5:$AZ$410,$B49,'Grid GenerationQueue'!$BA$5:$BA$410,$C49,'Grid GenerationQueue'!$BJ$5:$BJ$410,"Executed")</f>
        <v>0</v>
      </c>
      <c r="AD49">
        <f>SUMIFS('Grid GenerationQueue'!AG$5:AG$410,'Grid GenerationQueue'!$AZ$5:$AZ$410,$B49,'Grid GenerationQueue'!$BA$5:$BA$410,$C49,'Grid GenerationQueue'!$BH$5:$BH$410,"&lt;&gt;"&amp;"")+SUMIFS('Grid GenerationQueue'!AG$5:AG$410,'Grid GenerationQueue'!$AZ$5:$AZ$410,$B49,'Grid GenerationQueue'!$BA$5:$BA$410,$C49,'Grid GenerationQueue'!$BH$5:$BH$410,"",'Grid GenerationQueue'!$AC$5:$AC$410,1)</f>
        <v>0</v>
      </c>
      <c r="AE49">
        <f>SUMIFS('Grid GenerationQueue'!AH$5:AH$410,'Grid GenerationQueue'!$AZ$5:$AZ$410,$B49,'Grid GenerationQueue'!$BA$5:$BA$410,$C49,'Grid GenerationQueue'!$BH$5:$BH$410,"&lt;&gt;"&amp;"")+SUMIFS('Grid GenerationQueue'!AH$5:AH$410,'Grid GenerationQueue'!$AZ$5:$AZ$410,$B49,'Grid GenerationQueue'!$BA$5:$BA$410,$C49,'Grid GenerationQueue'!$BH$5:$BH$410,"",'Grid GenerationQueue'!$AC$5:$AC$410,1)</f>
        <v>0</v>
      </c>
      <c r="AF49">
        <f>SUMIFS('Grid GenerationQueue'!AI$5:AI$410,'Grid GenerationQueue'!$AZ$5:$AZ$410,$B49,'Grid GenerationQueue'!$BA$5:$BA$410,$C49,'Grid GenerationQueue'!$BH$5:$BH$410,"&lt;&gt;"&amp;"")+SUMIFS('Grid GenerationQueue'!AI$5:AI$410,'Grid GenerationQueue'!$AZ$5:$AZ$410,$B49,'Grid GenerationQueue'!$BA$5:$BA$410,$C49,'Grid GenerationQueue'!$BH$5:$BH$410,"",'Grid GenerationQueue'!$AC$5:$AC$410,1)</f>
        <v>0</v>
      </c>
      <c r="AG49">
        <f>SUMIFS('Grid GenerationQueue'!AJ$5:AJ$410,'Grid GenerationQueue'!$AZ$5:$AZ$410,$B49,'Grid GenerationQueue'!$BA$5:$BA$410,$C49,'Grid GenerationQueue'!$BH$5:$BH$410,"&lt;&gt;"&amp;"")+SUMIFS('Grid GenerationQueue'!AJ$5:AJ$410,'Grid GenerationQueue'!$AZ$5:$AZ$410,$B49,'Grid GenerationQueue'!$BA$5:$BA$410,$C49,'Grid GenerationQueue'!$BH$5:$BH$410,"",'Grid GenerationQueue'!$AC$5:$AC$410,1)</f>
        <v>0</v>
      </c>
      <c r="AH49">
        <f>SUMIFS('Grid GenerationQueue'!AK$5:AK$410,'Grid GenerationQueue'!$AZ$5:$AZ$410,$B49,'Grid GenerationQueue'!$BA$5:$BA$410,$C49,'Grid GenerationQueue'!$BH$5:$BH$410,"&lt;&gt;"&amp;"")+SUMIFS('Grid GenerationQueue'!AK$5:AK$410,'Grid GenerationQueue'!$AZ$5:$AZ$410,$B49,'Grid GenerationQueue'!$BA$5:$BA$410,$C49,'Grid GenerationQueue'!$BH$5:$BH$410,"",'Grid GenerationQueue'!$AC$5:$AC$410,1)</f>
        <v>0</v>
      </c>
      <c r="AI49">
        <f>SUMIFS('Grid GenerationQueue'!AL$5:AL$410,'Grid GenerationQueue'!$AZ$5:$AZ$410,$B49,'Grid GenerationQueue'!$BA$5:$BA$410,$C49,'Grid GenerationQueue'!$BH$5:$BH$410,"&lt;&gt;"&amp;"")+SUMIFS('Grid GenerationQueue'!AL$5:AL$410,'Grid GenerationQueue'!$AZ$5:$AZ$410,$B49,'Grid GenerationQueue'!$BA$5:$BA$410,$C49,'Grid GenerationQueue'!$BH$5:$BH$410,"",'Grid GenerationQueue'!$AC$5:$AC$410,1)</f>
        <v>0</v>
      </c>
      <c r="AJ49">
        <f>SUMIFS('Grid GenerationQueue'!AM$5:AM$410,'Grid GenerationQueue'!$AZ$5:$AZ$410,$B49,'Grid GenerationQueue'!$BA$5:$BA$410,$C49,'Grid GenerationQueue'!$BH$5:$BH$410,"&lt;&gt;"&amp;"")+SUMIFS('Grid GenerationQueue'!AM$5:AM$410,'Grid GenerationQueue'!$AZ$5:$AZ$410,$B49,'Grid GenerationQueue'!$BA$5:$BA$410,$C49,'Grid GenerationQueue'!$BH$5:$BH$410,"",'Grid GenerationQueue'!$AC$5:$AC$410,1)</f>
        <v>0</v>
      </c>
      <c r="AK49">
        <f>SUMIFS('Grid GenerationQueue'!AN$5:AN$410,'Grid GenerationQueue'!$AZ$5:$AZ$410,$B49,'Grid GenerationQueue'!$BA$5:$BA$410,$C49,'Grid GenerationQueue'!$BH$5:$BH$410,"&lt;&gt;"&amp;"")+SUMIFS('Grid GenerationQueue'!AN$5:AN$410,'Grid GenerationQueue'!$AZ$5:$AZ$410,$B49,'Grid GenerationQueue'!$BA$5:$BA$410,$C49,'Grid GenerationQueue'!$BH$5:$BH$410,"",'Grid GenerationQueue'!$AC$5:$AC$410,1)</f>
        <v>0</v>
      </c>
      <c r="AL49">
        <f>SUMIFS('Grid GenerationQueue'!AO$5:AO$410,'Grid GenerationQueue'!$AZ$5:$AZ$410,$B49,'Grid GenerationQueue'!$BA$5:$BA$410,$C49,'Grid GenerationQueue'!$BH$5:$BH$410,"&lt;&gt;"&amp;"")+SUMIFS('Grid GenerationQueue'!AO$5:AO$410,'Grid GenerationQueue'!$AZ$5:$AZ$410,$B49,'Grid GenerationQueue'!$BA$5:$BA$410,$C49,'Grid GenerationQueue'!$BH$5:$BH$410,"",'Grid GenerationQueue'!$AC$5:$AC$410,1)</f>
        <v>0</v>
      </c>
      <c r="AM49">
        <f>SUMIFS('Grid GenerationQueue'!AP$5:AP$410,'Grid GenerationQueue'!$AZ$5:$AZ$410,$B49,'Grid GenerationQueue'!$BA$5:$BA$410,$C49,'Grid GenerationQueue'!$BH$5:$BH$410,"&lt;&gt;"&amp;"")+SUMIFS('Grid GenerationQueue'!AP$5:AP$410,'Grid GenerationQueue'!$AZ$5:$AZ$410,$B49,'Grid GenerationQueue'!$BA$5:$BA$410,$C49,'Grid GenerationQueue'!$BH$5:$BH$410,"",'Grid GenerationQueue'!$AC$5:$AC$410,1)</f>
        <v>0</v>
      </c>
      <c r="AN49">
        <f>SUMIFS('Grid GenerationQueue'!AQ$5:AQ$410,'Grid GenerationQueue'!$AZ$5:$AZ$410,$B49,'Grid GenerationQueue'!$BA$5:$BA$410,$C49,'Grid GenerationQueue'!$BH$5:$BH$410,"&lt;&gt;"&amp;"")+SUMIFS('Grid GenerationQueue'!AQ$5:AQ$410,'Grid GenerationQueue'!$AZ$5:$AZ$410,$B49,'Grid GenerationQueue'!$BA$5:$BA$410,$C49,'Grid GenerationQueue'!$BH$5:$BH$410,"",'Grid GenerationQueue'!$AC$5:$AC$410,1)</f>
        <v>0</v>
      </c>
      <c r="AO49">
        <f>SUMIFS('Grid GenerationQueue'!AR$5:AR$410,'Grid GenerationQueue'!$AZ$5:$AZ$410,$B49,'Grid GenerationQueue'!$BA$5:$BA$410,$C49,'Grid GenerationQueue'!$BH$5:$BH$410,"&lt;&gt;"&amp;"")+SUMIFS('Grid GenerationQueue'!AR$5:AR$410,'Grid GenerationQueue'!$AZ$5:$AZ$410,$B49,'Grid GenerationQueue'!$BA$5:$BA$410,$C49,'Grid GenerationQueue'!$BH$5:$BH$410,"",'Grid GenerationQueue'!$AC$5:$AC$410,1)</f>
        <v>0</v>
      </c>
      <c r="AQ49">
        <f>SUMIFS('Grid GenerationQueue'!AG$5:AG$410,'Grid GenerationQueue'!$AZ$5:$AZ$410,$B49,'Grid GenerationQueue'!$BA$5:$BA$410,$C49,'Grid GenerationQueue'!$BK$5:$BK$410,"&gt;0")</f>
        <v>0</v>
      </c>
      <c r="AR49">
        <f>SUMIFS('Grid GenerationQueue'!AH$5:AH$410,'Grid GenerationQueue'!$AZ$5:$AZ$410,$B49,'Grid GenerationQueue'!$BA$5:$BA$410,$C49,'Grid GenerationQueue'!$BK$5:$BK$410,"&gt;0")</f>
        <v>0</v>
      </c>
      <c r="AS49">
        <f>SUMIFS('Grid GenerationQueue'!AI$5:AI$410,'Grid GenerationQueue'!$AZ$5:$AZ$410,$B49,'Grid GenerationQueue'!$BA$5:$BA$410,$C49,'Grid GenerationQueue'!$BK$5:$BK$410,"&gt;0")</f>
        <v>0</v>
      </c>
      <c r="AT49">
        <f>SUMIFS('Grid GenerationQueue'!AJ$5:AJ$410,'Grid GenerationQueue'!$AZ$5:$AZ$410,$B49,'Grid GenerationQueue'!$BA$5:$BA$410,$C49,'Grid GenerationQueue'!$BK$5:$BK$410,"&gt;0")</f>
        <v>0</v>
      </c>
      <c r="AU49">
        <f>SUMIFS('Grid GenerationQueue'!AK$5:AK$410,'Grid GenerationQueue'!$AZ$5:$AZ$410,$B49,'Grid GenerationQueue'!$BA$5:$BA$410,$C49,'Grid GenerationQueue'!$BK$5:$BK$410,"&gt;0")</f>
        <v>0</v>
      </c>
      <c r="AV49">
        <f>SUMIFS('Grid GenerationQueue'!AL$5:AL$410,'Grid GenerationQueue'!$AZ$5:$AZ$410,$B49,'Grid GenerationQueue'!$BA$5:$BA$410,$C49,'Grid GenerationQueue'!$BK$5:$BK$410,"&gt;0")</f>
        <v>0</v>
      </c>
      <c r="AW49">
        <f>SUMIFS('Grid GenerationQueue'!AM$5:AM$410,'Grid GenerationQueue'!$AZ$5:$AZ$410,$B49,'Grid GenerationQueue'!$BA$5:$BA$410,$C49,'Grid GenerationQueue'!$BK$5:$BK$410,"&gt;0")</f>
        <v>0</v>
      </c>
      <c r="AX49">
        <f>SUMIFS('Grid GenerationQueue'!AN$5:AN$410,'Grid GenerationQueue'!$AZ$5:$AZ$410,$B49,'Grid GenerationQueue'!$BA$5:$BA$410,$C49,'Grid GenerationQueue'!$BK$5:$BK$410,"&gt;0")</f>
        <v>0</v>
      </c>
      <c r="AY49">
        <f>SUMIFS('Grid GenerationQueue'!AO$5:AO$410,'Grid GenerationQueue'!$AZ$5:$AZ$410,$B49,'Grid GenerationQueue'!$BA$5:$BA$410,$C49,'Grid GenerationQueue'!$BK$5:$BK$410,"&gt;0")</f>
        <v>0</v>
      </c>
      <c r="AZ49">
        <f>SUMIFS('Grid GenerationQueue'!AP$5:AP$410,'Grid GenerationQueue'!$AZ$5:$AZ$410,$B49,'Grid GenerationQueue'!$BA$5:$BA$410,$C49,'Grid GenerationQueue'!$BK$5:$BK$410,"&gt;0")</f>
        <v>0</v>
      </c>
      <c r="BA49">
        <f>SUMIFS('Grid GenerationQueue'!AQ$5:AQ$410,'Grid GenerationQueue'!$AZ$5:$AZ$410,$B49,'Grid GenerationQueue'!$BA$5:$BA$410,$C49,'Grid GenerationQueue'!$BK$5:$BK$410,"&gt;0")</f>
        <v>0</v>
      </c>
      <c r="BB49">
        <f>SUMIFS('Grid GenerationQueue'!AR$5:AR$410,'Grid GenerationQueue'!$AZ$5:$AZ$410,$B49,'Grid GenerationQueue'!$BA$5:$BA$410,$C49,'Grid GenerationQueue'!$BK$5:$BK$410,"&gt;0")</f>
        <v>0</v>
      </c>
      <c r="BD49">
        <f>SUMIFS('Grid GenerationQueue'!AG$5:AG$410,'Grid GenerationQueue'!$AZ$5:$AZ$410,$B49,'Grid GenerationQueue'!$BA$5:$BA$410,$C49,'Grid GenerationQueue'!$BD$5:$BD$410,"&lt;="&amp;$BE$3)</f>
        <v>0</v>
      </c>
      <c r="BE49">
        <f>SUMIFS('Grid GenerationQueue'!AH$5:AH$410,'Grid GenerationQueue'!$AZ$5:$AZ$410,$B49,'Grid GenerationQueue'!$BA$5:$BA$410,$C49,'Grid GenerationQueue'!$BD$5:$BD$410,"&lt;="&amp;$BE$3)</f>
        <v>0</v>
      </c>
      <c r="BF49">
        <f>SUMIFS('Grid GenerationQueue'!AI$5:AI$410,'Grid GenerationQueue'!$AZ$5:$AZ$410,$B49,'Grid GenerationQueue'!$BA$5:$BA$410,$C49,'Grid GenerationQueue'!$BD$5:$BD$410,"&lt;="&amp;$BE$3)</f>
        <v>0</v>
      </c>
      <c r="BG49">
        <f>SUMIFS('Grid GenerationQueue'!AJ$5:AJ$410,'Grid GenerationQueue'!$AZ$5:$AZ$410,$B49,'Grid GenerationQueue'!$BA$5:$BA$410,$C49,'Grid GenerationQueue'!$BD$5:$BD$410,"&lt;="&amp;$BE$3)</f>
        <v>0</v>
      </c>
      <c r="BH49">
        <f>SUMIFS('Grid GenerationQueue'!AK$5:AK$410,'Grid GenerationQueue'!$AZ$5:$AZ$410,$B49,'Grid GenerationQueue'!$BA$5:$BA$410,$C49,'Grid GenerationQueue'!$BD$5:$BD$410,"&lt;="&amp;$BE$3)</f>
        <v>0</v>
      </c>
      <c r="BI49">
        <f>SUMIFS('Grid GenerationQueue'!AL$5:AL$410,'Grid GenerationQueue'!$AZ$5:$AZ$410,$B49,'Grid GenerationQueue'!$BA$5:$BA$410,$C49,'Grid GenerationQueue'!$BD$5:$BD$410,"&lt;="&amp;$BE$3)</f>
        <v>0</v>
      </c>
      <c r="BJ49">
        <f>SUMIFS('Grid GenerationQueue'!AM$5:AM$410,'Grid GenerationQueue'!$AZ$5:$AZ$410,$B49,'Grid GenerationQueue'!$BA$5:$BA$410,$C49,'Grid GenerationQueue'!$BD$5:$BD$410,"&lt;="&amp;$BE$3)</f>
        <v>0</v>
      </c>
      <c r="BK49">
        <f>SUMIFS('Grid GenerationQueue'!AN$5:AN$410,'Grid GenerationQueue'!$AZ$5:$AZ$410,$B49,'Grid GenerationQueue'!$BA$5:$BA$410,$C49,'Grid GenerationQueue'!$BD$5:$BD$410,"&lt;="&amp;$BE$3)</f>
        <v>0</v>
      </c>
      <c r="BL49">
        <f>SUMIFS('Grid GenerationQueue'!AO$5:AO$410,'Grid GenerationQueue'!$AZ$5:$AZ$410,$B49,'Grid GenerationQueue'!$BA$5:$BA$410,$C49,'Grid GenerationQueue'!$BD$5:$BD$410,"&lt;="&amp;$BE$3)</f>
        <v>0</v>
      </c>
      <c r="BM49">
        <f>SUMIFS('Grid GenerationQueue'!AP$5:AP$410,'Grid GenerationQueue'!$AZ$5:$AZ$410,$B49,'Grid GenerationQueue'!$BA$5:$BA$410,$C49,'Grid GenerationQueue'!$BD$5:$BD$410,"&lt;="&amp;$BE$3)</f>
        <v>0</v>
      </c>
      <c r="BN49">
        <f>SUMIFS('Grid GenerationQueue'!AQ$5:AQ$410,'Grid GenerationQueue'!$AZ$5:$AZ$410,$B49,'Grid GenerationQueue'!$BA$5:$BA$410,$C49,'Grid GenerationQueue'!$BD$5:$BD$410,"&lt;="&amp;$BE$3)</f>
        <v>0</v>
      </c>
      <c r="BO49">
        <f>SUMIFS('Grid GenerationQueue'!AR$5:AR$410,'Grid GenerationQueue'!$AZ$5:$AZ$410,$B49,'Grid GenerationQueue'!$BA$5:$BA$410,$C49,'Grid GenerationQueue'!$BD$5:$BD$410,"&lt;="&amp;$BE$3)</f>
        <v>0</v>
      </c>
      <c r="BQ49">
        <f>SUMIFS('Grid GenerationQueue'!AG$5:AG$410,'Grid GenerationQueue'!$AZ$5:$AZ$410,$B49,'Grid GenerationQueue'!$BA$5:$BA$410,$C49,'Grid GenerationQueue'!$BJ$5:$BJ$410,"Executed",'Grid GenerationQueue'!$BD$5:$BD$410,"&lt;="&amp;$BE$3)</f>
        <v>0</v>
      </c>
      <c r="BR49">
        <f>SUMIFS('Grid GenerationQueue'!AH$5:AH$410,'Grid GenerationQueue'!$AZ$5:$AZ$410,$B49,'Grid GenerationQueue'!$BA$5:$BA$410,$C49,'Grid GenerationQueue'!$BJ$5:$BJ$410,"Executed",'Grid GenerationQueue'!$BD$5:$BD$410,"&lt;="&amp;$BE$3)</f>
        <v>0</v>
      </c>
      <c r="BS49">
        <f>SUMIFS('Grid GenerationQueue'!AI$5:AI$410,'Grid GenerationQueue'!$AZ$5:$AZ$410,$B49,'Grid GenerationQueue'!$BA$5:$BA$410,$C49,'Grid GenerationQueue'!$BJ$5:$BJ$410,"Executed",'Grid GenerationQueue'!$BD$5:$BD$410,"&lt;="&amp;$BE$3)</f>
        <v>0</v>
      </c>
      <c r="BT49">
        <f>SUMIFS('Grid GenerationQueue'!AJ$5:AJ$410,'Grid GenerationQueue'!$AZ$5:$AZ$410,$B49,'Grid GenerationQueue'!$BA$5:$BA$410,$C49,'Grid GenerationQueue'!$BJ$5:$BJ$410,"Executed",'Grid GenerationQueue'!$BD$5:$BD$410,"&lt;="&amp;$BE$3)</f>
        <v>0</v>
      </c>
      <c r="BU49">
        <f>SUMIFS('Grid GenerationQueue'!AK$5:AK$410,'Grid GenerationQueue'!$AZ$5:$AZ$410,$B49,'Grid GenerationQueue'!$BA$5:$BA$410,$C49,'Grid GenerationQueue'!$BJ$5:$BJ$410,"Executed",'Grid GenerationQueue'!$BD$5:$BD$410,"&lt;="&amp;$BE$3)</f>
        <v>0</v>
      </c>
      <c r="BV49">
        <f>SUMIFS('Grid GenerationQueue'!AL$5:AL$410,'Grid GenerationQueue'!$AZ$5:$AZ$410,$B49,'Grid GenerationQueue'!$BA$5:$BA$410,$C49,'Grid GenerationQueue'!$BJ$5:$BJ$410,"Executed",'Grid GenerationQueue'!$BD$5:$BD$410,"&lt;="&amp;$BE$3)</f>
        <v>0</v>
      </c>
      <c r="BW49">
        <f>SUMIFS('Grid GenerationQueue'!AM$5:AM$410,'Grid GenerationQueue'!$AZ$5:$AZ$410,$B49,'Grid GenerationQueue'!$BA$5:$BA$410,$C49,'Grid GenerationQueue'!$BJ$5:$BJ$410,"Executed",'Grid GenerationQueue'!$BD$5:$BD$410,"&lt;="&amp;$BE$3)</f>
        <v>0</v>
      </c>
      <c r="BX49">
        <f>SUMIFS('Grid GenerationQueue'!AN$5:AN$410,'Grid GenerationQueue'!$AZ$5:$AZ$410,$B49,'Grid GenerationQueue'!$BA$5:$BA$410,$C49,'Grid GenerationQueue'!$BJ$5:$BJ$410,"Executed",'Grid GenerationQueue'!$BD$5:$BD$410,"&lt;="&amp;$BE$3)</f>
        <v>0</v>
      </c>
      <c r="BY49">
        <f>SUMIFS('Grid GenerationQueue'!AO$5:AO$410,'Grid GenerationQueue'!$AZ$5:$AZ$410,$B49,'Grid GenerationQueue'!$BA$5:$BA$410,$C49,'Grid GenerationQueue'!$BJ$5:$BJ$410,"Executed",'Grid GenerationQueue'!$BD$5:$BD$410,"&lt;="&amp;$BE$3)</f>
        <v>0</v>
      </c>
      <c r="BZ49">
        <f>SUMIFS('Grid GenerationQueue'!AP$5:AP$410,'Grid GenerationQueue'!$AZ$5:$AZ$410,$B49,'Grid GenerationQueue'!$BA$5:$BA$410,$C49,'Grid GenerationQueue'!$BJ$5:$BJ$410,"Executed",'Grid GenerationQueue'!$BD$5:$BD$410,"&lt;="&amp;$BE$3)</f>
        <v>0</v>
      </c>
      <c r="CA49">
        <f>SUMIFS('Grid GenerationQueue'!AQ$5:AQ$410,'Grid GenerationQueue'!$AZ$5:$AZ$410,$B49,'Grid GenerationQueue'!$BA$5:$BA$410,$C49,'Grid GenerationQueue'!$BJ$5:$BJ$410,"Executed",'Grid GenerationQueue'!$BD$5:$BD$410,"&lt;="&amp;$BE$3)</f>
        <v>0</v>
      </c>
      <c r="CB49">
        <f>SUMIFS('Grid GenerationQueue'!AR$5:AR$410,'Grid GenerationQueue'!$AZ$5:$AZ$410,$B49,'Grid GenerationQueue'!$BA$5:$BA$410,$C49,'Grid GenerationQueue'!$BJ$5:$BJ$410,"Executed",'Grid GenerationQueue'!$BD$5:$BD$410,"&lt;="&amp;$BE$3)</f>
        <v>0</v>
      </c>
      <c r="CD49">
        <f>SUMIFS('Grid GenerationQueue'!AG$5:AG$410,'Grid GenerationQueue'!$AZ$5:$AZ$410,$B49,'Grid GenerationQueue'!$BA$5:$BA$410,$C49,'Grid GenerationQueue'!$BH$5:$BH$410,"&lt;&gt;"&amp;"",'Grid GenerationQueue'!$BD$5:$BD$410,"&lt;="&amp;$BE$3)</f>
        <v>0</v>
      </c>
      <c r="CE49">
        <f>SUMIFS('Grid GenerationQueue'!AH$5:AH$410,'Grid GenerationQueue'!$AZ$5:$AZ$410,$B49,'Grid GenerationQueue'!$BA$5:$BA$410,$C49,'Grid GenerationQueue'!$BH$5:$BH$410,"&lt;&gt;"&amp;"",'Grid GenerationQueue'!$BD$5:$BD$410,"&lt;="&amp;$BE$3)</f>
        <v>0</v>
      </c>
      <c r="CF49">
        <f>SUMIFS('Grid GenerationQueue'!AI$5:AI$410,'Grid GenerationQueue'!$AZ$5:$AZ$410,$B49,'Grid GenerationQueue'!$BA$5:$BA$410,$C49,'Grid GenerationQueue'!$BH$5:$BH$410,"&lt;&gt;"&amp;"",'Grid GenerationQueue'!$BD$5:$BD$410,"&lt;="&amp;$BE$3)</f>
        <v>0</v>
      </c>
      <c r="CG49">
        <f>SUMIFS('Grid GenerationQueue'!AJ$5:AJ$410,'Grid GenerationQueue'!$AZ$5:$AZ$410,$B49,'Grid GenerationQueue'!$BA$5:$BA$410,$C49,'Grid GenerationQueue'!$BH$5:$BH$410,"&lt;&gt;"&amp;"",'Grid GenerationQueue'!$BD$5:$BD$410,"&lt;="&amp;$BE$3)</f>
        <v>0</v>
      </c>
      <c r="CH49">
        <f>SUMIFS('Grid GenerationQueue'!AK$5:AK$410,'Grid GenerationQueue'!$AZ$5:$AZ$410,$B49,'Grid GenerationQueue'!$BA$5:$BA$410,$C49,'Grid GenerationQueue'!$BH$5:$BH$410,"&lt;&gt;"&amp;"",'Grid GenerationQueue'!$BD$5:$BD$410,"&lt;="&amp;$BE$3)</f>
        <v>0</v>
      </c>
      <c r="CI49">
        <f>SUMIFS('Grid GenerationQueue'!AL$5:AL$410,'Grid GenerationQueue'!$AZ$5:$AZ$410,$B49,'Grid GenerationQueue'!$BA$5:$BA$410,$C49,'Grid GenerationQueue'!$BH$5:$BH$410,"&lt;&gt;"&amp;"",'Grid GenerationQueue'!$BD$5:$BD$410,"&lt;="&amp;$BE$3)</f>
        <v>0</v>
      </c>
      <c r="CJ49">
        <f>SUMIFS('Grid GenerationQueue'!AM$5:AM$410,'Grid GenerationQueue'!$AZ$5:$AZ$410,$B49,'Grid GenerationQueue'!$BA$5:$BA$410,$C49,'Grid GenerationQueue'!$BH$5:$BH$410,"&lt;&gt;"&amp;"",'Grid GenerationQueue'!$BD$5:$BD$410,"&lt;="&amp;$BE$3)</f>
        <v>0</v>
      </c>
      <c r="CK49">
        <f>SUMIFS('Grid GenerationQueue'!AN$5:AN$410,'Grid GenerationQueue'!$AZ$5:$AZ$410,$B49,'Grid GenerationQueue'!$BA$5:$BA$410,$C49,'Grid GenerationQueue'!$BH$5:$BH$410,"&lt;&gt;"&amp;"",'Grid GenerationQueue'!$BD$5:$BD$410,"&lt;="&amp;$BE$3)</f>
        <v>0</v>
      </c>
      <c r="CL49">
        <f>SUMIFS('Grid GenerationQueue'!AO$5:AO$410,'Grid GenerationQueue'!$AZ$5:$AZ$410,$B49,'Grid GenerationQueue'!$BA$5:$BA$410,$C49,'Grid GenerationQueue'!$BH$5:$BH$410,"&lt;&gt;"&amp;"",'Grid GenerationQueue'!$BD$5:$BD$410,"&lt;="&amp;$BE$3)</f>
        <v>0</v>
      </c>
      <c r="CM49">
        <f>SUMIFS('Grid GenerationQueue'!AP$5:AP$410,'Grid GenerationQueue'!$AZ$5:$AZ$410,$B49,'Grid GenerationQueue'!$BA$5:$BA$410,$C49,'Grid GenerationQueue'!$BH$5:$BH$410,"&lt;&gt;"&amp;"",'Grid GenerationQueue'!$BD$5:$BD$410,"&lt;="&amp;$BE$3)</f>
        <v>0</v>
      </c>
      <c r="CN49">
        <f>SUMIFS('Grid GenerationQueue'!AQ$5:AQ$410,'Grid GenerationQueue'!$AZ$5:$AZ$410,$B49,'Grid GenerationQueue'!$BA$5:$BA$410,$C49,'Grid GenerationQueue'!$BH$5:$BH$410,"&lt;&gt;"&amp;"",'Grid GenerationQueue'!$BD$5:$BD$410,"&lt;="&amp;$BE$3)</f>
        <v>0</v>
      </c>
      <c r="CO49">
        <f>SUMIFS('Grid GenerationQueue'!AR$5:AR$410,'Grid GenerationQueue'!$AZ$5:$AZ$410,$B49,'Grid GenerationQueue'!$BA$5:$BA$410,$C49,'Grid GenerationQueue'!$BH$5:$BH$410,"&lt;&gt;"&amp;"",'Grid GenerationQueue'!$BD$5:$BD$410,"&lt;="&amp;$BE$3)</f>
        <v>0</v>
      </c>
      <c r="CQ49">
        <f>SUMIFS('Grid GenerationQueue'!AG$5:AG$410,'Grid GenerationQueue'!$AZ$5:$AZ$410,$B49,'Grid GenerationQueue'!$BA$5:$BA$410,$C49,'Grid GenerationQueue'!$BK$5:$BK$410,"&gt;0",'Grid GenerationQueue'!$BD$5:$BD$410,"&lt;="&amp;$BE$3)</f>
        <v>0</v>
      </c>
      <c r="CR49">
        <f>SUMIFS('Grid GenerationQueue'!AH$5:AH$410,'Grid GenerationQueue'!$AZ$5:$AZ$410,$B49,'Grid GenerationQueue'!$BA$5:$BA$410,$C49,'Grid GenerationQueue'!$BK$5:$BK$410,"&gt;0",'Grid GenerationQueue'!$BD$5:$BD$410,"&lt;="&amp;$BE$3)</f>
        <v>0</v>
      </c>
      <c r="CS49">
        <f>SUMIFS('Grid GenerationQueue'!AI$5:AI$410,'Grid GenerationQueue'!$AZ$5:$AZ$410,$B49,'Grid GenerationQueue'!$BA$5:$BA$410,$C49,'Grid GenerationQueue'!$BK$5:$BK$410,"&gt;0",'Grid GenerationQueue'!$BD$5:$BD$410,"&lt;="&amp;$BE$3)</f>
        <v>0</v>
      </c>
      <c r="CT49">
        <f>SUMIFS('Grid GenerationQueue'!AJ$5:AJ$410,'Grid GenerationQueue'!$AZ$5:$AZ$410,$B49,'Grid GenerationQueue'!$BA$5:$BA$410,$C49,'Grid GenerationQueue'!$BK$5:$BK$410,"&gt;0",'Grid GenerationQueue'!$BD$5:$BD$410,"&lt;="&amp;$BE$3)</f>
        <v>0</v>
      </c>
      <c r="CU49">
        <f>SUMIFS('Grid GenerationQueue'!AK$5:AK$410,'Grid GenerationQueue'!$AZ$5:$AZ$410,$B49,'Grid GenerationQueue'!$BA$5:$BA$410,$C49,'Grid GenerationQueue'!$BK$5:$BK$410,"&gt;0",'Grid GenerationQueue'!$BD$5:$BD$410,"&lt;="&amp;$BE$3)</f>
        <v>0</v>
      </c>
      <c r="CV49">
        <f>SUMIFS('Grid GenerationQueue'!AL$5:AL$410,'Grid GenerationQueue'!$AZ$5:$AZ$410,$B49,'Grid GenerationQueue'!$BA$5:$BA$410,$C49,'Grid GenerationQueue'!$BK$5:$BK$410,"&gt;0",'Grid GenerationQueue'!$BD$5:$BD$410,"&lt;="&amp;$BE$3)</f>
        <v>0</v>
      </c>
      <c r="CW49">
        <f>SUMIFS('Grid GenerationQueue'!AM$5:AM$410,'Grid GenerationQueue'!$AZ$5:$AZ$410,$B49,'Grid GenerationQueue'!$BA$5:$BA$410,$C49,'Grid GenerationQueue'!$BK$5:$BK$410,"&gt;0",'Grid GenerationQueue'!$BD$5:$BD$410,"&lt;="&amp;$BE$3)</f>
        <v>0</v>
      </c>
      <c r="CX49">
        <f>SUMIFS('Grid GenerationQueue'!AN$5:AN$410,'Grid GenerationQueue'!$AZ$5:$AZ$410,$B49,'Grid GenerationQueue'!$BA$5:$BA$410,$C49,'Grid GenerationQueue'!$BK$5:$BK$410,"&gt;0",'Grid GenerationQueue'!$BD$5:$BD$410,"&lt;="&amp;$BE$3)</f>
        <v>0</v>
      </c>
      <c r="CY49">
        <f>SUMIFS('Grid GenerationQueue'!AO$5:AO$410,'Grid GenerationQueue'!$AZ$5:$AZ$410,$B49,'Grid GenerationQueue'!$BA$5:$BA$410,$C49,'Grid GenerationQueue'!$BK$5:$BK$410,"&gt;0",'Grid GenerationQueue'!$BD$5:$BD$410,"&lt;="&amp;$BE$3)</f>
        <v>0</v>
      </c>
      <c r="CZ49">
        <f>SUMIFS('Grid GenerationQueue'!AP$5:AP$410,'Grid GenerationQueue'!$AZ$5:$AZ$410,$B49,'Grid GenerationQueue'!$BA$5:$BA$410,$C49,'Grid GenerationQueue'!$BK$5:$BK$410,"&gt;0",'Grid GenerationQueue'!$BD$5:$BD$410,"&lt;="&amp;$BE$3)</f>
        <v>0</v>
      </c>
      <c r="DA49">
        <f>SUMIFS('Grid GenerationQueue'!AQ$5:AQ$410,'Grid GenerationQueue'!$AZ$5:$AZ$410,$B49,'Grid GenerationQueue'!$BA$5:$BA$410,$C49,'Grid GenerationQueue'!$BK$5:$BK$410,"&gt;0",'Grid GenerationQueue'!$BD$5:$BD$410,"&lt;="&amp;$BE$3)</f>
        <v>0</v>
      </c>
      <c r="DB49">
        <f>SUMIFS('Grid GenerationQueue'!AR$5:AR$410,'Grid GenerationQueue'!$AZ$5:$AZ$410,$B49,'Grid GenerationQueue'!$BA$5:$BA$410,$C49,'Grid GenerationQueue'!$BK$5:$BK$410,"&gt;0",'Grid GenerationQueue'!$BD$5:$BD$410,"&lt;="&amp;$BE$3)</f>
        <v>0</v>
      </c>
    </row>
    <row r="50" spans="1:106" x14ac:dyDescent="0.35">
      <c r="A50" t="s">
        <v>4747</v>
      </c>
      <c r="B50" t="s">
        <v>4774</v>
      </c>
      <c r="C50">
        <v>161</v>
      </c>
      <c r="D50">
        <f>SUMIFS('Grid GenerationQueue'!AG$5:AG$410,'Grid GenerationQueue'!$AZ$5:$AZ$410,$B50,'Grid GenerationQueue'!$BA$5:$BA$410,$C50)</f>
        <v>0</v>
      </c>
      <c r="E50">
        <f>SUMIFS('Grid GenerationQueue'!AH$5:AH$410,'Grid GenerationQueue'!$AZ$5:$AZ$410,$B50,'Grid GenerationQueue'!$BA$5:$BA$410,$C50)</f>
        <v>0</v>
      </c>
      <c r="F50">
        <f>SUMIFS('Grid GenerationQueue'!AI$5:AI$410,'Grid GenerationQueue'!$AZ$5:$AZ$410,$B50,'Grid GenerationQueue'!$BA$5:$BA$410,$C50)</f>
        <v>0</v>
      </c>
      <c r="G50">
        <f>SUMIFS('Grid GenerationQueue'!AJ$5:AJ$410,'Grid GenerationQueue'!$AZ$5:$AZ$410,$B50,'Grid GenerationQueue'!$BA$5:$BA$410,$C50)</f>
        <v>0</v>
      </c>
      <c r="H50">
        <f>SUMIFS('Grid GenerationQueue'!AK$5:AK$410,'Grid GenerationQueue'!$AZ$5:$AZ$410,$B50,'Grid GenerationQueue'!$BA$5:$BA$410,$C50)</f>
        <v>0</v>
      </c>
      <c r="I50">
        <f>SUMIFS('Grid GenerationQueue'!AL$5:AL$410,'Grid GenerationQueue'!$AZ$5:$AZ$410,$B50,'Grid GenerationQueue'!$BA$5:$BA$410,$C50)</f>
        <v>0</v>
      </c>
      <c r="J50">
        <f>SUMIFS('Grid GenerationQueue'!AM$5:AM$410,'Grid GenerationQueue'!$AZ$5:$AZ$410,$B50,'Grid GenerationQueue'!$BA$5:$BA$410,$C50)</f>
        <v>0</v>
      </c>
      <c r="K50">
        <f>SUMIFS('Grid GenerationQueue'!AN$5:AN$410,'Grid GenerationQueue'!$AZ$5:$AZ$410,$B50,'Grid GenerationQueue'!$BA$5:$BA$410,$C50)</f>
        <v>0</v>
      </c>
      <c r="L50">
        <f>SUMIFS('Grid GenerationQueue'!AO$5:AO$410,'Grid GenerationQueue'!$AZ$5:$AZ$410,$B50,'Grid GenerationQueue'!$BA$5:$BA$410,$C50)</f>
        <v>0</v>
      </c>
      <c r="M50">
        <f>SUMIFS('Grid GenerationQueue'!AP$5:AP$410,'Grid GenerationQueue'!$AZ$5:$AZ$410,$B50,'Grid GenerationQueue'!$BA$5:$BA$410,$C50)</f>
        <v>0</v>
      </c>
      <c r="N50">
        <f>SUMIFS('Grid GenerationQueue'!AQ$5:AQ$410,'Grid GenerationQueue'!$AZ$5:$AZ$410,$B50,'Grid GenerationQueue'!$BA$5:$BA$410,$C50)</f>
        <v>0</v>
      </c>
      <c r="O50">
        <f>SUMIFS('Grid GenerationQueue'!AR$5:AR$410,'Grid GenerationQueue'!$AZ$5:$AZ$410,$B50,'Grid GenerationQueue'!$BA$5:$BA$410,$C50)</f>
        <v>0</v>
      </c>
      <c r="Q50">
        <f>SUMIFS('Grid GenerationQueue'!AG$5:AG$410,'Grid GenerationQueue'!$AZ$5:$AZ$410,$B50,'Grid GenerationQueue'!$BA$5:$BA$410,$C50,'Grid GenerationQueue'!$BJ$5:$BJ$410,"Executed")</f>
        <v>0</v>
      </c>
      <c r="R50">
        <f>SUMIFS('Grid GenerationQueue'!AH$5:AH$410,'Grid GenerationQueue'!$AZ$5:$AZ$410,$B50,'Grid GenerationQueue'!$BA$5:$BA$410,$C50,'Grid GenerationQueue'!$BJ$5:$BJ$410,"Executed")</f>
        <v>0</v>
      </c>
      <c r="S50">
        <f>SUMIFS('Grid GenerationQueue'!AI$5:AI$410,'Grid GenerationQueue'!$AZ$5:$AZ$410,$B50,'Grid GenerationQueue'!$BA$5:$BA$410,$C50,'Grid GenerationQueue'!$BJ$5:$BJ$410,"Executed")</f>
        <v>0</v>
      </c>
      <c r="T50">
        <f>SUMIFS('Grid GenerationQueue'!AJ$5:AJ$410,'Grid GenerationQueue'!$AZ$5:$AZ$410,$B50,'Grid GenerationQueue'!$BA$5:$BA$410,$C50,'Grid GenerationQueue'!$BJ$5:$BJ$410,"Executed")</f>
        <v>0</v>
      </c>
      <c r="U50">
        <f>SUMIFS('Grid GenerationQueue'!AK$5:AK$410,'Grid GenerationQueue'!$AZ$5:$AZ$410,$B50,'Grid GenerationQueue'!$BA$5:$BA$410,$C50,'Grid GenerationQueue'!$BJ$5:$BJ$410,"Executed")</f>
        <v>0</v>
      </c>
      <c r="V50">
        <f>SUMIFS('Grid GenerationQueue'!AL$5:AL$410,'Grid GenerationQueue'!$AZ$5:$AZ$410,$B50,'Grid GenerationQueue'!$BA$5:$BA$410,$C50,'Grid GenerationQueue'!$BJ$5:$BJ$410,"Executed")</f>
        <v>0</v>
      </c>
      <c r="W50">
        <f>SUMIFS('Grid GenerationQueue'!AM$5:AM$410,'Grid GenerationQueue'!$AZ$5:$AZ$410,$B50,'Grid GenerationQueue'!$BA$5:$BA$410,$C50,'Grid GenerationQueue'!$BJ$5:$BJ$410,"Executed")</f>
        <v>0</v>
      </c>
      <c r="X50">
        <f>SUMIFS('Grid GenerationQueue'!AN$5:AN$410,'Grid GenerationQueue'!$AZ$5:$AZ$410,$B50,'Grid GenerationQueue'!$BA$5:$BA$410,$C50,'Grid GenerationQueue'!$BJ$5:$BJ$410,"Executed")</f>
        <v>0</v>
      </c>
      <c r="Y50">
        <f>SUMIFS('Grid GenerationQueue'!AO$5:AO$410,'Grid GenerationQueue'!$AZ$5:$AZ$410,$B50,'Grid GenerationQueue'!$BA$5:$BA$410,$C50,'Grid GenerationQueue'!$BJ$5:$BJ$410,"Executed")</f>
        <v>0</v>
      </c>
      <c r="Z50">
        <f>SUMIFS('Grid GenerationQueue'!AP$5:AP$410,'Grid GenerationQueue'!$AZ$5:$AZ$410,$B50,'Grid GenerationQueue'!$BA$5:$BA$410,$C50,'Grid GenerationQueue'!$BJ$5:$BJ$410,"Executed")</f>
        <v>0</v>
      </c>
      <c r="AA50">
        <f>SUMIFS('Grid GenerationQueue'!AQ$5:AQ$410,'Grid GenerationQueue'!$AZ$5:$AZ$410,$B50,'Grid GenerationQueue'!$BA$5:$BA$410,$C50,'Grid GenerationQueue'!$BJ$5:$BJ$410,"Executed")</f>
        <v>0</v>
      </c>
      <c r="AB50">
        <f>SUMIFS('Grid GenerationQueue'!AR$5:AR$410,'Grid GenerationQueue'!$AZ$5:$AZ$410,$B50,'Grid GenerationQueue'!$BA$5:$BA$410,$C50,'Grid GenerationQueue'!$BJ$5:$BJ$410,"Executed")</f>
        <v>0</v>
      </c>
      <c r="AD50">
        <f>SUMIFS('Grid GenerationQueue'!AG$5:AG$410,'Grid GenerationQueue'!$AZ$5:$AZ$410,$B50,'Grid GenerationQueue'!$BA$5:$BA$410,$C50,'Grid GenerationQueue'!$BH$5:$BH$410,"&lt;&gt;"&amp;"")+SUMIFS('Grid GenerationQueue'!AG$5:AG$410,'Grid GenerationQueue'!$AZ$5:$AZ$410,$B50,'Grid GenerationQueue'!$BA$5:$BA$410,$C50,'Grid GenerationQueue'!$BH$5:$BH$410,"",'Grid GenerationQueue'!$AC$5:$AC$410,1)</f>
        <v>0</v>
      </c>
      <c r="AE50">
        <f>SUMIFS('Grid GenerationQueue'!AH$5:AH$410,'Grid GenerationQueue'!$AZ$5:$AZ$410,$B50,'Grid GenerationQueue'!$BA$5:$BA$410,$C50,'Grid GenerationQueue'!$BH$5:$BH$410,"&lt;&gt;"&amp;"")+SUMIFS('Grid GenerationQueue'!AH$5:AH$410,'Grid GenerationQueue'!$AZ$5:$AZ$410,$B50,'Grid GenerationQueue'!$BA$5:$BA$410,$C50,'Grid GenerationQueue'!$BH$5:$BH$410,"",'Grid GenerationQueue'!$AC$5:$AC$410,1)</f>
        <v>0</v>
      </c>
      <c r="AF50">
        <f>SUMIFS('Grid GenerationQueue'!AI$5:AI$410,'Grid GenerationQueue'!$AZ$5:$AZ$410,$B50,'Grid GenerationQueue'!$BA$5:$BA$410,$C50,'Grid GenerationQueue'!$BH$5:$BH$410,"&lt;&gt;"&amp;"")+SUMIFS('Grid GenerationQueue'!AI$5:AI$410,'Grid GenerationQueue'!$AZ$5:$AZ$410,$B50,'Grid GenerationQueue'!$BA$5:$BA$410,$C50,'Grid GenerationQueue'!$BH$5:$BH$410,"",'Grid GenerationQueue'!$AC$5:$AC$410,1)</f>
        <v>0</v>
      </c>
      <c r="AG50">
        <f>SUMIFS('Grid GenerationQueue'!AJ$5:AJ$410,'Grid GenerationQueue'!$AZ$5:$AZ$410,$B50,'Grid GenerationQueue'!$BA$5:$BA$410,$C50,'Grid GenerationQueue'!$BH$5:$BH$410,"&lt;&gt;"&amp;"")+SUMIFS('Grid GenerationQueue'!AJ$5:AJ$410,'Grid GenerationQueue'!$AZ$5:$AZ$410,$B50,'Grid GenerationQueue'!$BA$5:$BA$410,$C50,'Grid GenerationQueue'!$BH$5:$BH$410,"",'Grid GenerationQueue'!$AC$5:$AC$410,1)</f>
        <v>0</v>
      </c>
      <c r="AH50">
        <f>SUMIFS('Grid GenerationQueue'!AK$5:AK$410,'Grid GenerationQueue'!$AZ$5:$AZ$410,$B50,'Grid GenerationQueue'!$BA$5:$BA$410,$C50,'Grid GenerationQueue'!$BH$5:$BH$410,"&lt;&gt;"&amp;"")+SUMIFS('Grid GenerationQueue'!AK$5:AK$410,'Grid GenerationQueue'!$AZ$5:$AZ$410,$B50,'Grid GenerationQueue'!$BA$5:$BA$410,$C50,'Grid GenerationQueue'!$BH$5:$BH$410,"",'Grid GenerationQueue'!$AC$5:$AC$410,1)</f>
        <v>0</v>
      </c>
      <c r="AI50">
        <f>SUMIFS('Grid GenerationQueue'!AL$5:AL$410,'Grid GenerationQueue'!$AZ$5:$AZ$410,$B50,'Grid GenerationQueue'!$BA$5:$BA$410,$C50,'Grid GenerationQueue'!$BH$5:$BH$410,"&lt;&gt;"&amp;"")+SUMIFS('Grid GenerationQueue'!AL$5:AL$410,'Grid GenerationQueue'!$AZ$5:$AZ$410,$B50,'Grid GenerationQueue'!$BA$5:$BA$410,$C50,'Grid GenerationQueue'!$BH$5:$BH$410,"",'Grid GenerationQueue'!$AC$5:$AC$410,1)</f>
        <v>0</v>
      </c>
      <c r="AJ50">
        <f>SUMIFS('Grid GenerationQueue'!AM$5:AM$410,'Grid GenerationQueue'!$AZ$5:$AZ$410,$B50,'Grid GenerationQueue'!$BA$5:$BA$410,$C50,'Grid GenerationQueue'!$BH$5:$BH$410,"&lt;&gt;"&amp;"")+SUMIFS('Grid GenerationQueue'!AM$5:AM$410,'Grid GenerationQueue'!$AZ$5:$AZ$410,$B50,'Grid GenerationQueue'!$BA$5:$BA$410,$C50,'Grid GenerationQueue'!$BH$5:$BH$410,"",'Grid GenerationQueue'!$AC$5:$AC$410,1)</f>
        <v>0</v>
      </c>
      <c r="AK50">
        <f>SUMIFS('Grid GenerationQueue'!AN$5:AN$410,'Grid GenerationQueue'!$AZ$5:$AZ$410,$B50,'Grid GenerationQueue'!$BA$5:$BA$410,$C50,'Grid GenerationQueue'!$BH$5:$BH$410,"&lt;&gt;"&amp;"")+SUMIFS('Grid GenerationQueue'!AN$5:AN$410,'Grid GenerationQueue'!$AZ$5:$AZ$410,$B50,'Grid GenerationQueue'!$BA$5:$BA$410,$C50,'Grid GenerationQueue'!$BH$5:$BH$410,"",'Grid GenerationQueue'!$AC$5:$AC$410,1)</f>
        <v>0</v>
      </c>
      <c r="AL50">
        <f>SUMIFS('Grid GenerationQueue'!AO$5:AO$410,'Grid GenerationQueue'!$AZ$5:$AZ$410,$B50,'Grid GenerationQueue'!$BA$5:$BA$410,$C50,'Grid GenerationQueue'!$BH$5:$BH$410,"&lt;&gt;"&amp;"")+SUMIFS('Grid GenerationQueue'!AO$5:AO$410,'Grid GenerationQueue'!$AZ$5:$AZ$410,$B50,'Grid GenerationQueue'!$BA$5:$BA$410,$C50,'Grid GenerationQueue'!$BH$5:$BH$410,"",'Grid GenerationQueue'!$AC$5:$AC$410,1)</f>
        <v>0</v>
      </c>
      <c r="AM50">
        <f>SUMIFS('Grid GenerationQueue'!AP$5:AP$410,'Grid GenerationQueue'!$AZ$5:$AZ$410,$B50,'Grid GenerationQueue'!$BA$5:$BA$410,$C50,'Grid GenerationQueue'!$BH$5:$BH$410,"&lt;&gt;"&amp;"")+SUMIFS('Grid GenerationQueue'!AP$5:AP$410,'Grid GenerationQueue'!$AZ$5:$AZ$410,$B50,'Grid GenerationQueue'!$BA$5:$BA$410,$C50,'Grid GenerationQueue'!$BH$5:$BH$410,"",'Grid GenerationQueue'!$AC$5:$AC$410,1)</f>
        <v>0</v>
      </c>
      <c r="AN50">
        <f>SUMIFS('Grid GenerationQueue'!AQ$5:AQ$410,'Grid GenerationQueue'!$AZ$5:$AZ$410,$B50,'Grid GenerationQueue'!$BA$5:$BA$410,$C50,'Grid GenerationQueue'!$BH$5:$BH$410,"&lt;&gt;"&amp;"")+SUMIFS('Grid GenerationQueue'!AQ$5:AQ$410,'Grid GenerationQueue'!$AZ$5:$AZ$410,$B50,'Grid GenerationQueue'!$BA$5:$BA$410,$C50,'Grid GenerationQueue'!$BH$5:$BH$410,"",'Grid GenerationQueue'!$AC$5:$AC$410,1)</f>
        <v>0</v>
      </c>
      <c r="AO50">
        <f>SUMIFS('Grid GenerationQueue'!AR$5:AR$410,'Grid GenerationQueue'!$AZ$5:$AZ$410,$B50,'Grid GenerationQueue'!$BA$5:$BA$410,$C50,'Grid GenerationQueue'!$BH$5:$BH$410,"&lt;&gt;"&amp;"")+SUMIFS('Grid GenerationQueue'!AR$5:AR$410,'Grid GenerationQueue'!$AZ$5:$AZ$410,$B50,'Grid GenerationQueue'!$BA$5:$BA$410,$C50,'Grid GenerationQueue'!$BH$5:$BH$410,"",'Grid GenerationQueue'!$AC$5:$AC$410,1)</f>
        <v>0</v>
      </c>
      <c r="AQ50">
        <f>SUMIFS('Grid GenerationQueue'!AG$5:AG$410,'Grid GenerationQueue'!$AZ$5:$AZ$410,$B50,'Grid GenerationQueue'!$BA$5:$BA$410,$C50,'Grid GenerationQueue'!$BK$5:$BK$410,"&gt;0")</f>
        <v>0</v>
      </c>
      <c r="AR50">
        <f>SUMIFS('Grid GenerationQueue'!AH$5:AH$410,'Grid GenerationQueue'!$AZ$5:$AZ$410,$B50,'Grid GenerationQueue'!$BA$5:$BA$410,$C50,'Grid GenerationQueue'!$BK$5:$BK$410,"&gt;0")</f>
        <v>0</v>
      </c>
      <c r="AS50">
        <f>SUMIFS('Grid GenerationQueue'!AI$5:AI$410,'Grid GenerationQueue'!$AZ$5:$AZ$410,$B50,'Grid GenerationQueue'!$BA$5:$BA$410,$C50,'Grid GenerationQueue'!$BK$5:$BK$410,"&gt;0")</f>
        <v>0</v>
      </c>
      <c r="AT50">
        <f>SUMIFS('Grid GenerationQueue'!AJ$5:AJ$410,'Grid GenerationQueue'!$AZ$5:$AZ$410,$B50,'Grid GenerationQueue'!$BA$5:$BA$410,$C50,'Grid GenerationQueue'!$BK$5:$BK$410,"&gt;0")</f>
        <v>0</v>
      </c>
      <c r="AU50">
        <f>SUMIFS('Grid GenerationQueue'!AK$5:AK$410,'Grid GenerationQueue'!$AZ$5:$AZ$410,$B50,'Grid GenerationQueue'!$BA$5:$BA$410,$C50,'Grid GenerationQueue'!$BK$5:$BK$410,"&gt;0")</f>
        <v>0</v>
      </c>
      <c r="AV50">
        <f>SUMIFS('Grid GenerationQueue'!AL$5:AL$410,'Grid GenerationQueue'!$AZ$5:$AZ$410,$B50,'Grid GenerationQueue'!$BA$5:$BA$410,$C50,'Grid GenerationQueue'!$BK$5:$BK$410,"&gt;0")</f>
        <v>0</v>
      </c>
      <c r="AW50">
        <f>SUMIFS('Grid GenerationQueue'!AM$5:AM$410,'Grid GenerationQueue'!$AZ$5:$AZ$410,$B50,'Grid GenerationQueue'!$BA$5:$BA$410,$C50,'Grid GenerationQueue'!$BK$5:$BK$410,"&gt;0")</f>
        <v>0</v>
      </c>
      <c r="AX50">
        <f>SUMIFS('Grid GenerationQueue'!AN$5:AN$410,'Grid GenerationQueue'!$AZ$5:$AZ$410,$B50,'Grid GenerationQueue'!$BA$5:$BA$410,$C50,'Grid GenerationQueue'!$BK$5:$BK$410,"&gt;0")</f>
        <v>0</v>
      </c>
      <c r="AY50">
        <f>SUMIFS('Grid GenerationQueue'!AO$5:AO$410,'Grid GenerationQueue'!$AZ$5:$AZ$410,$B50,'Grid GenerationQueue'!$BA$5:$BA$410,$C50,'Grid GenerationQueue'!$BK$5:$BK$410,"&gt;0")</f>
        <v>0</v>
      </c>
      <c r="AZ50">
        <f>SUMIFS('Grid GenerationQueue'!AP$5:AP$410,'Grid GenerationQueue'!$AZ$5:$AZ$410,$B50,'Grid GenerationQueue'!$BA$5:$BA$410,$C50,'Grid GenerationQueue'!$BK$5:$BK$410,"&gt;0")</f>
        <v>0</v>
      </c>
      <c r="BA50">
        <f>SUMIFS('Grid GenerationQueue'!AQ$5:AQ$410,'Grid GenerationQueue'!$AZ$5:$AZ$410,$B50,'Grid GenerationQueue'!$BA$5:$BA$410,$C50,'Grid GenerationQueue'!$BK$5:$BK$410,"&gt;0")</f>
        <v>0</v>
      </c>
      <c r="BB50">
        <f>SUMIFS('Grid GenerationQueue'!AR$5:AR$410,'Grid GenerationQueue'!$AZ$5:$AZ$410,$B50,'Grid GenerationQueue'!$BA$5:$BA$410,$C50,'Grid GenerationQueue'!$BK$5:$BK$410,"&gt;0")</f>
        <v>0</v>
      </c>
      <c r="BD50">
        <f>SUMIFS('Grid GenerationQueue'!AG$5:AG$410,'Grid GenerationQueue'!$AZ$5:$AZ$410,$B50,'Grid GenerationQueue'!$BA$5:$BA$410,$C50,'Grid GenerationQueue'!$BD$5:$BD$410,"&lt;="&amp;$BE$3)</f>
        <v>0</v>
      </c>
      <c r="BE50">
        <f>SUMIFS('Grid GenerationQueue'!AH$5:AH$410,'Grid GenerationQueue'!$AZ$5:$AZ$410,$B50,'Grid GenerationQueue'!$BA$5:$BA$410,$C50,'Grid GenerationQueue'!$BD$5:$BD$410,"&lt;="&amp;$BE$3)</f>
        <v>0</v>
      </c>
      <c r="BF50">
        <f>SUMIFS('Grid GenerationQueue'!AI$5:AI$410,'Grid GenerationQueue'!$AZ$5:$AZ$410,$B50,'Grid GenerationQueue'!$BA$5:$BA$410,$C50,'Grid GenerationQueue'!$BD$5:$BD$410,"&lt;="&amp;$BE$3)</f>
        <v>0</v>
      </c>
      <c r="BG50">
        <f>SUMIFS('Grid GenerationQueue'!AJ$5:AJ$410,'Grid GenerationQueue'!$AZ$5:$AZ$410,$B50,'Grid GenerationQueue'!$BA$5:$BA$410,$C50,'Grid GenerationQueue'!$BD$5:$BD$410,"&lt;="&amp;$BE$3)</f>
        <v>0</v>
      </c>
      <c r="BH50">
        <f>SUMIFS('Grid GenerationQueue'!AK$5:AK$410,'Grid GenerationQueue'!$AZ$5:$AZ$410,$B50,'Grid GenerationQueue'!$BA$5:$BA$410,$C50,'Grid GenerationQueue'!$BD$5:$BD$410,"&lt;="&amp;$BE$3)</f>
        <v>0</v>
      </c>
      <c r="BI50">
        <f>SUMIFS('Grid GenerationQueue'!AL$5:AL$410,'Grid GenerationQueue'!$AZ$5:$AZ$410,$B50,'Grid GenerationQueue'!$BA$5:$BA$410,$C50,'Grid GenerationQueue'!$BD$5:$BD$410,"&lt;="&amp;$BE$3)</f>
        <v>0</v>
      </c>
      <c r="BJ50">
        <f>SUMIFS('Grid GenerationQueue'!AM$5:AM$410,'Grid GenerationQueue'!$AZ$5:$AZ$410,$B50,'Grid GenerationQueue'!$BA$5:$BA$410,$C50,'Grid GenerationQueue'!$BD$5:$BD$410,"&lt;="&amp;$BE$3)</f>
        <v>0</v>
      </c>
      <c r="BK50">
        <f>SUMIFS('Grid GenerationQueue'!AN$5:AN$410,'Grid GenerationQueue'!$AZ$5:$AZ$410,$B50,'Grid GenerationQueue'!$BA$5:$BA$410,$C50,'Grid GenerationQueue'!$BD$5:$BD$410,"&lt;="&amp;$BE$3)</f>
        <v>0</v>
      </c>
      <c r="BL50">
        <f>SUMIFS('Grid GenerationQueue'!AO$5:AO$410,'Grid GenerationQueue'!$AZ$5:$AZ$410,$B50,'Grid GenerationQueue'!$BA$5:$BA$410,$C50,'Grid GenerationQueue'!$BD$5:$BD$410,"&lt;="&amp;$BE$3)</f>
        <v>0</v>
      </c>
      <c r="BM50">
        <f>SUMIFS('Grid GenerationQueue'!AP$5:AP$410,'Grid GenerationQueue'!$AZ$5:$AZ$410,$B50,'Grid GenerationQueue'!$BA$5:$BA$410,$C50,'Grid GenerationQueue'!$BD$5:$BD$410,"&lt;="&amp;$BE$3)</f>
        <v>0</v>
      </c>
      <c r="BN50">
        <f>SUMIFS('Grid GenerationQueue'!AQ$5:AQ$410,'Grid GenerationQueue'!$AZ$5:$AZ$410,$B50,'Grid GenerationQueue'!$BA$5:$BA$410,$C50,'Grid GenerationQueue'!$BD$5:$BD$410,"&lt;="&amp;$BE$3)</f>
        <v>0</v>
      </c>
      <c r="BO50">
        <f>SUMIFS('Grid GenerationQueue'!AR$5:AR$410,'Grid GenerationQueue'!$AZ$5:$AZ$410,$B50,'Grid GenerationQueue'!$BA$5:$BA$410,$C50,'Grid GenerationQueue'!$BD$5:$BD$410,"&lt;="&amp;$BE$3)</f>
        <v>0</v>
      </c>
      <c r="BQ50">
        <f>SUMIFS('Grid GenerationQueue'!AG$5:AG$410,'Grid GenerationQueue'!$AZ$5:$AZ$410,$B50,'Grid GenerationQueue'!$BA$5:$BA$410,$C50,'Grid GenerationQueue'!$BJ$5:$BJ$410,"Executed",'Grid GenerationQueue'!$BD$5:$BD$410,"&lt;="&amp;$BE$3)</f>
        <v>0</v>
      </c>
      <c r="BR50">
        <f>SUMIFS('Grid GenerationQueue'!AH$5:AH$410,'Grid GenerationQueue'!$AZ$5:$AZ$410,$B50,'Grid GenerationQueue'!$BA$5:$BA$410,$C50,'Grid GenerationQueue'!$BJ$5:$BJ$410,"Executed",'Grid GenerationQueue'!$BD$5:$BD$410,"&lt;="&amp;$BE$3)</f>
        <v>0</v>
      </c>
      <c r="BS50">
        <f>SUMIFS('Grid GenerationQueue'!AI$5:AI$410,'Grid GenerationQueue'!$AZ$5:$AZ$410,$B50,'Grid GenerationQueue'!$BA$5:$BA$410,$C50,'Grid GenerationQueue'!$BJ$5:$BJ$410,"Executed",'Grid GenerationQueue'!$BD$5:$BD$410,"&lt;="&amp;$BE$3)</f>
        <v>0</v>
      </c>
      <c r="BT50">
        <f>SUMIFS('Grid GenerationQueue'!AJ$5:AJ$410,'Grid GenerationQueue'!$AZ$5:$AZ$410,$B50,'Grid GenerationQueue'!$BA$5:$BA$410,$C50,'Grid GenerationQueue'!$BJ$5:$BJ$410,"Executed",'Grid GenerationQueue'!$BD$5:$BD$410,"&lt;="&amp;$BE$3)</f>
        <v>0</v>
      </c>
      <c r="BU50">
        <f>SUMIFS('Grid GenerationQueue'!AK$5:AK$410,'Grid GenerationQueue'!$AZ$5:$AZ$410,$B50,'Grid GenerationQueue'!$BA$5:$BA$410,$C50,'Grid GenerationQueue'!$BJ$5:$BJ$410,"Executed",'Grid GenerationQueue'!$BD$5:$BD$410,"&lt;="&amp;$BE$3)</f>
        <v>0</v>
      </c>
      <c r="BV50">
        <f>SUMIFS('Grid GenerationQueue'!AL$5:AL$410,'Grid GenerationQueue'!$AZ$5:$AZ$410,$B50,'Grid GenerationQueue'!$BA$5:$BA$410,$C50,'Grid GenerationQueue'!$BJ$5:$BJ$410,"Executed",'Grid GenerationQueue'!$BD$5:$BD$410,"&lt;="&amp;$BE$3)</f>
        <v>0</v>
      </c>
      <c r="BW50">
        <f>SUMIFS('Grid GenerationQueue'!AM$5:AM$410,'Grid GenerationQueue'!$AZ$5:$AZ$410,$B50,'Grid GenerationQueue'!$BA$5:$BA$410,$C50,'Grid GenerationQueue'!$BJ$5:$BJ$410,"Executed",'Grid GenerationQueue'!$BD$5:$BD$410,"&lt;="&amp;$BE$3)</f>
        <v>0</v>
      </c>
      <c r="BX50">
        <f>SUMIFS('Grid GenerationQueue'!AN$5:AN$410,'Grid GenerationQueue'!$AZ$5:$AZ$410,$B50,'Grid GenerationQueue'!$BA$5:$BA$410,$C50,'Grid GenerationQueue'!$BJ$5:$BJ$410,"Executed",'Grid GenerationQueue'!$BD$5:$BD$410,"&lt;="&amp;$BE$3)</f>
        <v>0</v>
      </c>
      <c r="BY50">
        <f>SUMIFS('Grid GenerationQueue'!AO$5:AO$410,'Grid GenerationQueue'!$AZ$5:$AZ$410,$B50,'Grid GenerationQueue'!$BA$5:$BA$410,$C50,'Grid GenerationQueue'!$BJ$5:$BJ$410,"Executed",'Grid GenerationQueue'!$BD$5:$BD$410,"&lt;="&amp;$BE$3)</f>
        <v>0</v>
      </c>
      <c r="BZ50">
        <f>SUMIFS('Grid GenerationQueue'!AP$5:AP$410,'Grid GenerationQueue'!$AZ$5:$AZ$410,$B50,'Grid GenerationQueue'!$BA$5:$BA$410,$C50,'Grid GenerationQueue'!$BJ$5:$BJ$410,"Executed",'Grid GenerationQueue'!$BD$5:$BD$410,"&lt;="&amp;$BE$3)</f>
        <v>0</v>
      </c>
      <c r="CA50">
        <f>SUMIFS('Grid GenerationQueue'!AQ$5:AQ$410,'Grid GenerationQueue'!$AZ$5:$AZ$410,$B50,'Grid GenerationQueue'!$BA$5:$BA$410,$C50,'Grid GenerationQueue'!$BJ$5:$BJ$410,"Executed",'Grid GenerationQueue'!$BD$5:$BD$410,"&lt;="&amp;$BE$3)</f>
        <v>0</v>
      </c>
      <c r="CB50">
        <f>SUMIFS('Grid GenerationQueue'!AR$5:AR$410,'Grid GenerationQueue'!$AZ$5:$AZ$410,$B50,'Grid GenerationQueue'!$BA$5:$BA$410,$C50,'Grid GenerationQueue'!$BJ$5:$BJ$410,"Executed",'Grid GenerationQueue'!$BD$5:$BD$410,"&lt;="&amp;$BE$3)</f>
        <v>0</v>
      </c>
      <c r="CD50">
        <f>SUMIFS('Grid GenerationQueue'!AG$5:AG$410,'Grid GenerationQueue'!$AZ$5:$AZ$410,$B50,'Grid GenerationQueue'!$BA$5:$BA$410,$C50,'Grid GenerationQueue'!$BH$5:$BH$410,"&lt;&gt;"&amp;"",'Grid GenerationQueue'!$BD$5:$BD$410,"&lt;="&amp;$BE$3)</f>
        <v>0</v>
      </c>
      <c r="CE50">
        <f>SUMIFS('Grid GenerationQueue'!AH$5:AH$410,'Grid GenerationQueue'!$AZ$5:$AZ$410,$B50,'Grid GenerationQueue'!$BA$5:$BA$410,$C50,'Grid GenerationQueue'!$BH$5:$BH$410,"&lt;&gt;"&amp;"",'Grid GenerationQueue'!$BD$5:$BD$410,"&lt;="&amp;$BE$3)</f>
        <v>0</v>
      </c>
      <c r="CF50">
        <f>SUMIFS('Grid GenerationQueue'!AI$5:AI$410,'Grid GenerationQueue'!$AZ$5:$AZ$410,$B50,'Grid GenerationQueue'!$BA$5:$BA$410,$C50,'Grid GenerationQueue'!$BH$5:$BH$410,"&lt;&gt;"&amp;"",'Grid GenerationQueue'!$BD$5:$BD$410,"&lt;="&amp;$BE$3)</f>
        <v>0</v>
      </c>
      <c r="CG50">
        <f>SUMIFS('Grid GenerationQueue'!AJ$5:AJ$410,'Grid GenerationQueue'!$AZ$5:$AZ$410,$B50,'Grid GenerationQueue'!$BA$5:$BA$410,$C50,'Grid GenerationQueue'!$BH$5:$BH$410,"&lt;&gt;"&amp;"",'Grid GenerationQueue'!$BD$5:$BD$410,"&lt;="&amp;$BE$3)</f>
        <v>0</v>
      </c>
      <c r="CH50">
        <f>SUMIFS('Grid GenerationQueue'!AK$5:AK$410,'Grid GenerationQueue'!$AZ$5:$AZ$410,$B50,'Grid GenerationQueue'!$BA$5:$BA$410,$C50,'Grid GenerationQueue'!$BH$5:$BH$410,"&lt;&gt;"&amp;"",'Grid GenerationQueue'!$BD$5:$BD$410,"&lt;="&amp;$BE$3)</f>
        <v>0</v>
      </c>
      <c r="CI50">
        <f>SUMIFS('Grid GenerationQueue'!AL$5:AL$410,'Grid GenerationQueue'!$AZ$5:$AZ$410,$B50,'Grid GenerationQueue'!$BA$5:$BA$410,$C50,'Grid GenerationQueue'!$BH$5:$BH$410,"&lt;&gt;"&amp;"",'Grid GenerationQueue'!$BD$5:$BD$410,"&lt;="&amp;$BE$3)</f>
        <v>0</v>
      </c>
      <c r="CJ50">
        <f>SUMIFS('Grid GenerationQueue'!AM$5:AM$410,'Grid GenerationQueue'!$AZ$5:$AZ$410,$B50,'Grid GenerationQueue'!$BA$5:$BA$410,$C50,'Grid GenerationQueue'!$BH$5:$BH$410,"&lt;&gt;"&amp;"",'Grid GenerationQueue'!$BD$5:$BD$410,"&lt;="&amp;$BE$3)</f>
        <v>0</v>
      </c>
      <c r="CK50">
        <f>SUMIFS('Grid GenerationQueue'!AN$5:AN$410,'Grid GenerationQueue'!$AZ$5:$AZ$410,$B50,'Grid GenerationQueue'!$BA$5:$BA$410,$C50,'Grid GenerationQueue'!$BH$5:$BH$410,"&lt;&gt;"&amp;"",'Grid GenerationQueue'!$BD$5:$BD$410,"&lt;="&amp;$BE$3)</f>
        <v>0</v>
      </c>
      <c r="CL50">
        <f>SUMIFS('Grid GenerationQueue'!AO$5:AO$410,'Grid GenerationQueue'!$AZ$5:$AZ$410,$B50,'Grid GenerationQueue'!$BA$5:$BA$410,$C50,'Grid GenerationQueue'!$BH$5:$BH$410,"&lt;&gt;"&amp;"",'Grid GenerationQueue'!$BD$5:$BD$410,"&lt;="&amp;$BE$3)</f>
        <v>0</v>
      </c>
      <c r="CM50">
        <f>SUMIFS('Grid GenerationQueue'!AP$5:AP$410,'Grid GenerationQueue'!$AZ$5:$AZ$410,$B50,'Grid GenerationQueue'!$BA$5:$BA$410,$C50,'Grid GenerationQueue'!$BH$5:$BH$410,"&lt;&gt;"&amp;"",'Grid GenerationQueue'!$BD$5:$BD$410,"&lt;="&amp;$BE$3)</f>
        <v>0</v>
      </c>
      <c r="CN50">
        <f>SUMIFS('Grid GenerationQueue'!AQ$5:AQ$410,'Grid GenerationQueue'!$AZ$5:$AZ$410,$B50,'Grid GenerationQueue'!$BA$5:$BA$410,$C50,'Grid GenerationQueue'!$BH$5:$BH$410,"&lt;&gt;"&amp;"",'Grid GenerationQueue'!$BD$5:$BD$410,"&lt;="&amp;$BE$3)</f>
        <v>0</v>
      </c>
      <c r="CO50">
        <f>SUMIFS('Grid GenerationQueue'!AR$5:AR$410,'Grid GenerationQueue'!$AZ$5:$AZ$410,$B50,'Grid GenerationQueue'!$BA$5:$BA$410,$C50,'Grid GenerationQueue'!$BH$5:$BH$410,"&lt;&gt;"&amp;"",'Grid GenerationQueue'!$BD$5:$BD$410,"&lt;="&amp;$BE$3)</f>
        <v>0</v>
      </c>
      <c r="CQ50">
        <f>SUMIFS('Grid GenerationQueue'!AG$5:AG$410,'Grid GenerationQueue'!$AZ$5:$AZ$410,$B50,'Grid GenerationQueue'!$BA$5:$BA$410,$C50,'Grid GenerationQueue'!$BK$5:$BK$410,"&gt;0",'Grid GenerationQueue'!$BD$5:$BD$410,"&lt;="&amp;$BE$3)</f>
        <v>0</v>
      </c>
      <c r="CR50">
        <f>SUMIFS('Grid GenerationQueue'!AH$5:AH$410,'Grid GenerationQueue'!$AZ$5:$AZ$410,$B50,'Grid GenerationQueue'!$BA$5:$BA$410,$C50,'Grid GenerationQueue'!$BK$5:$BK$410,"&gt;0",'Grid GenerationQueue'!$BD$5:$BD$410,"&lt;="&amp;$BE$3)</f>
        <v>0</v>
      </c>
      <c r="CS50">
        <f>SUMIFS('Grid GenerationQueue'!AI$5:AI$410,'Grid GenerationQueue'!$AZ$5:$AZ$410,$B50,'Grid GenerationQueue'!$BA$5:$BA$410,$C50,'Grid GenerationQueue'!$BK$5:$BK$410,"&gt;0",'Grid GenerationQueue'!$BD$5:$BD$410,"&lt;="&amp;$BE$3)</f>
        <v>0</v>
      </c>
      <c r="CT50">
        <f>SUMIFS('Grid GenerationQueue'!AJ$5:AJ$410,'Grid GenerationQueue'!$AZ$5:$AZ$410,$B50,'Grid GenerationQueue'!$BA$5:$BA$410,$C50,'Grid GenerationQueue'!$BK$5:$BK$410,"&gt;0",'Grid GenerationQueue'!$BD$5:$BD$410,"&lt;="&amp;$BE$3)</f>
        <v>0</v>
      </c>
      <c r="CU50">
        <f>SUMIFS('Grid GenerationQueue'!AK$5:AK$410,'Grid GenerationQueue'!$AZ$5:$AZ$410,$B50,'Grid GenerationQueue'!$BA$5:$BA$410,$C50,'Grid GenerationQueue'!$BK$5:$BK$410,"&gt;0",'Grid GenerationQueue'!$BD$5:$BD$410,"&lt;="&amp;$BE$3)</f>
        <v>0</v>
      </c>
      <c r="CV50">
        <f>SUMIFS('Grid GenerationQueue'!AL$5:AL$410,'Grid GenerationQueue'!$AZ$5:$AZ$410,$B50,'Grid GenerationQueue'!$BA$5:$BA$410,$C50,'Grid GenerationQueue'!$BK$5:$BK$410,"&gt;0",'Grid GenerationQueue'!$BD$5:$BD$410,"&lt;="&amp;$BE$3)</f>
        <v>0</v>
      </c>
      <c r="CW50">
        <f>SUMIFS('Grid GenerationQueue'!AM$5:AM$410,'Grid GenerationQueue'!$AZ$5:$AZ$410,$B50,'Grid GenerationQueue'!$BA$5:$BA$410,$C50,'Grid GenerationQueue'!$BK$5:$BK$410,"&gt;0",'Grid GenerationQueue'!$BD$5:$BD$410,"&lt;="&amp;$BE$3)</f>
        <v>0</v>
      </c>
      <c r="CX50">
        <f>SUMIFS('Grid GenerationQueue'!AN$5:AN$410,'Grid GenerationQueue'!$AZ$5:$AZ$410,$B50,'Grid GenerationQueue'!$BA$5:$BA$410,$C50,'Grid GenerationQueue'!$BK$5:$BK$410,"&gt;0",'Grid GenerationQueue'!$BD$5:$BD$410,"&lt;="&amp;$BE$3)</f>
        <v>0</v>
      </c>
      <c r="CY50">
        <f>SUMIFS('Grid GenerationQueue'!AO$5:AO$410,'Grid GenerationQueue'!$AZ$5:$AZ$410,$B50,'Grid GenerationQueue'!$BA$5:$BA$410,$C50,'Grid GenerationQueue'!$BK$5:$BK$410,"&gt;0",'Grid GenerationQueue'!$BD$5:$BD$410,"&lt;="&amp;$BE$3)</f>
        <v>0</v>
      </c>
      <c r="CZ50">
        <f>SUMIFS('Grid GenerationQueue'!AP$5:AP$410,'Grid GenerationQueue'!$AZ$5:$AZ$410,$B50,'Grid GenerationQueue'!$BA$5:$BA$410,$C50,'Grid GenerationQueue'!$BK$5:$BK$410,"&gt;0",'Grid GenerationQueue'!$BD$5:$BD$410,"&lt;="&amp;$BE$3)</f>
        <v>0</v>
      </c>
      <c r="DA50">
        <f>SUMIFS('Grid GenerationQueue'!AQ$5:AQ$410,'Grid GenerationQueue'!$AZ$5:$AZ$410,$B50,'Grid GenerationQueue'!$BA$5:$BA$410,$C50,'Grid GenerationQueue'!$BK$5:$BK$410,"&gt;0",'Grid GenerationQueue'!$BD$5:$BD$410,"&lt;="&amp;$BE$3)</f>
        <v>0</v>
      </c>
      <c r="DB50">
        <f>SUMIFS('Grid GenerationQueue'!AR$5:AR$410,'Grid GenerationQueue'!$AZ$5:$AZ$410,$B50,'Grid GenerationQueue'!$BA$5:$BA$410,$C50,'Grid GenerationQueue'!$BK$5:$BK$410,"&gt;0",'Grid GenerationQueue'!$BD$5:$BD$410,"&lt;="&amp;$BE$3)</f>
        <v>0</v>
      </c>
    </row>
    <row r="51" spans="1:106" x14ac:dyDescent="0.35">
      <c r="A51" t="s">
        <v>4752</v>
      </c>
      <c r="B51" t="s">
        <v>4775</v>
      </c>
      <c r="C51">
        <v>115</v>
      </c>
      <c r="D51">
        <f>SUMIFS('Grid GenerationQueue'!AG$5:AG$410,'Grid GenerationQueue'!$AZ$5:$AZ$410,$B51,'Grid GenerationQueue'!$BA$5:$BA$410,$C51)</f>
        <v>0</v>
      </c>
      <c r="E51">
        <f>SUMIFS('Grid GenerationQueue'!AH$5:AH$410,'Grid GenerationQueue'!$AZ$5:$AZ$410,$B51,'Grid GenerationQueue'!$BA$5:$BA$410,$C51)</f>
        <v>0</v>
      </c>
      <c r="F51">
        <f>SUMIFS('Grid GenerationQueue'!AI$5:AI$410,'Grid GenerationQueue'!$AZ$5:$AZ$410,$B51,'Grid GenerationQueue'!$BA$5:$BA$410,$C51)</f>
        <v>0</v>
      </c>
      <c r="G51">
        <f>SUMIFS('Grid GenerationQueue'!AJ$5:AJ$410,'Grid GenerationQueue'!$AZ$5:$AZ$410,$B51,'Grid GenerationQueue'!$BA$5:$BA$410,$C51)</f>
        <v>0</v>
      </c>
      <c r="H51">
        <f>SUMIFS('Grid GenerationQueue'!AK$5:AK$410,'Grid GenerationQueue'!$AZ$5:$AZ$410,$B51,'Grid GenerationQueue'!$BA$5:$BA$410,$C51)</f>
        <v>0</v>
      </c>
      <c r="I51">
        <f>SUMIFS('Grid GenerationQueue'!AL$5:AL$410,'Grid GenerationQueue'!$AZ$5:$AZ$410,$B51,'Grid GenerationQueue'!$BA$5:$BA$410,$C51)</f>
        <v>0</v>
      </c>
      <c r="J51">
        <f>SUMIFS('Grid GenerationQueue'!AM$5:AM$410,'Grid GenerationQueue'!$AZ$5:$AZ$410,$B51,'Grid GenerationQueue'!$BA$5:$BA$410,$C51)</f>
        <v>0</v>
      </c>
      <c r="K51">
        <f>SUMIFS('Grid GenerationQueue'!AN$5:AN$410,'Grid GenerationQueue'!$AZ$5:$AZ$410,$B51,'Grid GenerationQueue'!$BA$5:$BA$410,$C51)</f>
        <v>0</v>
      </c>
      <c r="L51">
        <f>SUMIFS('Grid GenerationQueue'!AO$5:AO$410,'Grid GenerationQueue'!$AZ$5:$AZ$410,$B51,'Grid GenerationQueue'!$BA$5:$BA$410,$C51)</f>
        <v>0</v>
      </c>
      <c r="M51">
        <f>SUMIFS('Grid GenerationQueue'!AP$5:AP$410,'Grid GenerationQueue'!$AZ$5:$AZ$410,$B51,'Grid GenerationQueue'!$BA$5:$BA$410,$C51)</f>
        <v>0</v>
      </c>
      <c r="N51">
        <f>SUMIFS('Grid GenerationQueue'!AQ$5:AQ$410,'Grid GenerationQueue'!$AZ$5:$AZ$410,$B51,'Grid GenerationQueue'!$BA$5:$BA$410,$C51)</f>
        <v>0</v>
      </c>
      <c r="O51">
        <f>SUMIFS('Grid GenerationQueue'!AR$5:AR$410,'Grid GenerationQueue'!$AZ$5:$AZ$410,$B51,'Grid GenerationQueue'!$BA$5:$BA$410,$C51)</f>
        <v>0</v>
      </c>
      <c r="Q51">
        <f>SUMIFS('Grid GenerationQueue'!AG$5:AG$410,'Grid GenerationQueue'!$AZ$5:$AZ$410,$B51,'Grid GenerationQueue'!$BA$5:$BA$410,$C51,'Grid GenerationQueue'!$BJ$5:$BJ$410,"Executed")</f>
        <v>0</v>
      </c>
      <c r="R51">
        <f>SUMIFS('Grid GenerationQueue'!AH$5:AH$410,'Grid GenerationQueue'!$AZ$5:$AZ$410,$B51,'Grid GenerationQueue'!$BA$5:$BA$410,$C51,'Grid GenerationQueue'!$BJ$5:$BJ$410,"Executed")</f>
        <v>0</v>
      </c>
      <c r="S51">
        <f>SUMIFS('Grid GenerationQueue'!AI$5:AI$410,'Grid GenerationQueue'!$AZ$5:$AZ$410,$B51,'Grid GenerationQueue'!$BA$5:$BA$410,$C51,'Grid GenerationQueue'!$BJ$5:$BJ$410,"Executed")</f>
        <v>0</v>
      </c>
      <c r="T51">
        <f>SUMIFS('Grid GenerationQueue'!AJ$5:AJ$410,'Grid GenerationQueue'!$AZ$5:$AZ$410,$B51,'Grid GenerationQueue'!$BA$5:$BA$410,$C51,'Grid GenerationQueue'!$BJ$5:$BJ$410,"Executed")</f>
        <v>0</v>
      </c>
      <c r="U51">
        <f>SUMIFS('Grid GenerationQueue'!AK$5:AK$410,'Grid GenerationQueue'!$AZ$5:$AZ$410,$B51,'Grid GenerationQueue'!$BA$5:$BA$410,$C51,'Grid GenerationQueue'!$BJ$5:$BJ$410,"Executed")</f>
        <v>0</v>
      </c>
      <c r="V51">
        <f>SUMIFS('Grid GenerationQueue'!AL$5:AL$410,'Grid GenerationQueue'!$AZ$5:$AZ$410,$B51,'Grid GenerationQueue'!$BA$5:$BA$410,$C51,'Grid GenerationQueue'!$BJ$5:$BJ$410,"Executed")</f>
        <v>0</v>
      </c>
      <c r="W51">
        <f>SUMIFS('Grid GenerationQueue'!AM$5:AM$410,'Grid GenerationQueue'!$AZ$5:$AZ$410,$B51,'Grid GenerationQueue'!$BA$5:$BA$410,$C51,'Grid GenerationQueue'!$BJ$5:$BJ$410,"Executed")</f>
        <v>0</v>
      </c>
      <c r="X51">
        <f>SUMIFS('Grid GenerationQueue'!AN$5:AN$410,'Grid GenerationQueue'!$AZ$5:$AZ$410,$B51,'Grid GenerationQueue'!$BA$5:$BA$410,$C51,'Grid GenerationQueue'!$BJ$5:$BJ$410,"Executed")</f>
        <v>0</v>
      </c>
      <c r="Y51">
        <f>SUMIFS('Grid GenerationQueue'!AO$5:AO$410,'Grid GenerationQueue'!$AZ$5:$AZ$410,$B51,'Grid GenerationQueue'!$BA$5:$BA$410,$C51,'Grid GenerationQueue'!$BJ$5:$BJ$410,"Executed")</f>
        <v>0</v>
      </c>
      <c r="Z51">
        <f>SUMIFS('Grid GenerationQueue'!AP$5:AP$410,'Grid GenerationQueue'!$AZ$5:$AZ$410,$B51,'Grid GenerationQueue'!$BA$5:$BA$410,$C51,'Grid GenerationQueue'!$BJ$5:$BJ$410,"Executed")</f>
        <v>0</v>
      </c>
      <c r="AA51">
        <f>SUMIFS('Grid GenerationQueue'!AQ$5:AQ$410,'Grid GenerationQueue'!$AZ$5:$AZ$410,$B51,'Grid GenerationQueue'!$BA$5:$BA$410,$C51,'Grid GenerationQueue'!$BJ$5:$BJ$410,"Executed")</f>
        <v>0</v>
      </c>
      <c r="AB51">
        <f>SUMIFS('Grid GenerationQueue'!AR$5:AR$410,'Grid GenerationQueue'!$AZ$5:$AZ$410,$B51,'Grid GenerationQueue'!$BA$5:$BA$410,$C51,'Grid GenerationQueue'!$BJ$5:$BJ$410,"Executed")</f>
        <v>0</v>
      </c>
      <c r="AD51">
        <f>SUMIFS('Grid GenerationQueue'!AG$5:AG$410,'Grid GenerationQueue'!$AZ$5:$AZ$410,$B51,'Grid GenerationQueue'!$BA$5:$BA$410,$C51,'Grid GenerationQueue'!$BH$5:$BH$410,"&lt;&gt;"&amp;"")+SUMIFS('Grid GenerationQueue'!AG$5:AG$410,'Grid GenerationQueue'!$AZ$5:$AZ$410,$B51,'Grid GenerationQueue'!$BA$5:$BA$410,$C51,'Grid GenerationQueue'!$BH$5:$BH$410,"",'Grid GenerationQueue'!$AC$5:$AC$410,1)</f>
        <v>0</v>
      </c>
      <c r="AE51">
        <f>SUMIFS('Grid GenerationQueue'!AH$5:AH$410,'Grid GenerationQueue'!$AZ$5:$AZ$410,$B51,'Grid GenerationQueue'!$BA$5:$BA$410,$C51,'Grid GenerationQueue'!$BH$5:$BH$410,"&lt;&gt;"&amp;"")+SUMIFS('Grid GenerationQueue'!AH$5:AH$410,'Grid GenerationQueue'!$AZ$5:$AZ$410,$B51,'Grid GenerationQueue'!$BA$5:$BA$410,$C51,'Grid GenerationQueue'!$BH$5:$BH$410,"",'Grid GenerationQueue'!$AC$5:$AC$410,1)</f>
        <v>0</v>
      </c>
      <c r="AF51">
        <f>SUMIFS('Grid GenerationQueue'!AI$5:AI$410,'Grid GenerationQueue'!$AZ$5:$AZ$410,$B51,'Grid GenerationQueue'!$BA$5:$BA$410,$C51,'Grid GenerationQueue'!$BH$5:$BH$410,"&lt;&gt;"&amp;"")+SUMIFS('Grid GenerationQueue'!AI$5:AI$410,'Grid GenerationQueue'!$AZ$5:$AZ$410,$B51,'Grid GenerationQueue'!$BA$5:$BA$410,$C51,'Grid GenerationQueue'!$BH$5:$BH$410,"",'Grid GenerationQueue'!$AC$5:$AC$410,1)</f>
        <v>0</v>
      </c>
      <c r="AG51">
        <f>SUMIFS('Grid GenerationQueue'!AJ$5:AJ$410,'Grid GenerationQueue'!$AZ$5:$AZ$410,$B51,'Grid GenerationQueue'!$BA$5:$BA$410,$C51,'Grid GenerationQueue'!$BH$5:$BH$410,"&lt;&gt;"&amp;"")+SUMIFS('Grid GenerationQueue'!AJ$5:AJ$410,'Grid GenerationQueue'!$AZ$5:$AZ$410,$B51,'Grid GenerationQueue'!$BA$5:$BA$410,$C51,'Grid GenerationQueue'!$BH$5:$BH$410,"",'Grid GenerationQueue'!$AC$5:$AC$410,1)</f>
        <v>0</v>
      </c>
      <c r="AH51">
        <f>SUMIFS('Grid GenerationQueue'!AK$5:AK$410,'Grid GenerationQueue'!$AZ$5:$AZ$410,$B51,'Grid GenerationQueue'!$BA$5:$BA$410,$C51,'Grid GenerationQueue'!$BH$5:$BH$410,"&lt;&gt;"&amp;"")+SUMIFS('Grid GenerationQueue'!AK$5:AK$410,'Grid GenerationQueue'!$AZ$5:$AZ$410,$B51,'Grid GenerationQueue'!$BA$5:$BA$410,$C51,'Grid GenerationQueue'!$BH$5:$BH$410,"",'Grid GenerationQueue'!$AC$5:$AC$410,1)</f>
        <v>0</v>
      </c>
      <c r="AI51">
        <f>SUMIFS('Grid GenerationQueue'!AL$5:AL$410,'Grid GenerationQueue'!$AZ$5:$AZ$410,$B51,'Grid GenerationQueue'!$BA$5:$BA$410,$C51,'Grid GenerationQueue'!$BH$5:$BH$410,"&lt;&gt;"&amp;"")+SUMIFS('Grid GenerationQueue'!AL$5:AL$410,'Grid GenerationQueue'!$AZ$5:$AZ$410,$B51,'Grid GenerationQueue'!$BA$5:$BA$410,$C51,'Grid GenerationQueue'!$BH$5:$BH$410,"",'Grid GenerationQueue'!$AC$5:$AC$410,1)</f>
        <v>0</v>
      </c>
      <c r="AJ51">
        <f>SUMIFS('Grid GenerationQueue'!AM$5:AM$410,'Grid GenerationQueue'!$AZ$5:$AZ$410,$B51,'Grid GenerationQueue'!$BA$5:$BA$410,$C51,'Grid GenerationQueue'!$BH$5:$BH$410,"&lt;&gt;"&amp;"")+SUMIFS('Grid GenerationQueue'!AM$5:AM$410,'Grid GenerationQueue'!$AZ$5:$AZ$410,$B51,'Grid GenerationQueue'!$BA$5:$BA$410,$C51,'Grid GenerationQueue'!$BH$5:$BH$410,"",'Grid GenerationQueue'!$AC$5:$AC$410,1)</f>
        <v>0</v>
      </c>
      <c r="AK51">
        <f>SUMIFS('Grid GenerationQueue'!AN$5:AN$410,'Grid GenerationQueue'!$AZ$5:$AZ$410,$B51,'Grid GenerationQueue'!$BA$5:$BA$410,$C51,'Grid GenerationQueue'!$BH$5:$BH$410,"&lt;&gt;"&amp;"")+SUMIFS('Grid GenerationQueue'!AN$5:AN$410,'Grid GenerationQueue'!$AZ$5:$AZ$410,$B51,'Grid GenerationQueue'!$BA$5:$BA$410,$C51,'Grid GenerationQueue'!$BH$5:$BH$410,"",'Grid GenerationQueue'!$AC$5:$AC$410,1)</f>
        <v>0</v>
      </c>
      <c r="AL51">
        <f>SUMIFS('Grid GenerationQueue'!AO$5:AO$410,'Grid GenerationQueue'!$AZ$5:$AZ$410,$B51,'Grid GenerationQueue'!$BA$5:$BA$410,$C51,'Grid GenerationQueue'!$BH$5:$BH$410,"&lt;&gt;"&amp;"")+SUMIFS('Grid GenerationQueue'!AO$5:AO$410,'Grid GenerationQueue'!$AZ$5:$AZ$410,$B51,'Grid GenerationQueue'!$BA$5:$BA$410,$C51,'Grid GenerationQueue'!$BH$5:$BH$410,"",'Grid GenerationQueue'!$AC$5:$AC$410,1)</f>
        <v>0</v>
      </c>
      <c r="AM51">
        <f>SUMIFS('Grid GenerationQueue'!AP$5:AP$410,'Grid GenerationQueue'!$AZ$5:$AZ$410,$B51,'Grid GenerationQueue'!$BA$5:$BA$410,$C51,'Grid GenerationQueue'!$BH$5:$BH$410,"&lt;&gt;"&amp;"")+SUMIFS('Grid GenerationQueue'!AP$5:AP$410,'Grid GenerationQueue'!$AZ$5:$AZ$410,$B51,'Grid GenerationQueue'!$BA$5:$BA$410,$C51,'Grid GenerationQueue'!$BH$5:$BH$410,"",'Grid GenerationQueue'!$AC$5:$AC$410,1)</f>
        <v>0</v>
      </c>
      <c r="AN51">
        <f>SUMIFS('Grid GenerationQueue'!AQ$5:AQ$410,'Grid GenerationQueue'!$AZ$5:$AZ$410,$B51,'Grid GenerationQueue'!$BA$5:$BA$410,$C51,'Grid GenerationQueue'!$BH$5:$BH$410,"&lt;&gt;"&amp;"")+SUMIFS('Grid GenerationQueue'!AQ$5:AQ$410,'Grid GenerationQueue'!$AZ$5:$AZ$410,$B51,'Grid GenerationQueue'!$BA$5:$BA$410,$C51,'Grid GenerationQueue'!$BH$5:$BH$410,"",'Grid GenerationQueue'!$AC$5:$AC$410,1)</f>
        <v>0</v>
      </c>
      <c r="AO51">
        <f>SUMIFS('Grid GenerationQueue'!AR$5:AR$410,'Grid GenerationQueue'!$AZ$5:$AZ$410,$B51,'Grid GenerationQueue'!$BA$5:$BA$410,$C51,'Grid GenerationQueue'!$BH$5:$BH$410,"&lt;&gt;"&amp;"")+SUMIFS('Grid GenerationQueue'!AR$5:AR$410,'Grid GenerationQueue'!$AZ$5:$AZ$410,$B51,'Grid GenerationQueue'!$BA$5:$BA$410,$C51,'Grid GenerationQueue'!$BH$5:$BH$410,"",'Grid GenerationQueue'!$AC$5:$AC$410,1)</f>
        <v>0</v>
      </c>
      <c r="AQ51">
        <f>SUMIFS('Grid GenerationQueue'!AG$5:AG$410,'Grid GenerationQueue'!$AZ$5:$AZ$410,$B51,'Grid GenerationQueue'!$BA$5:$BA$410,$C51,'Grid GenerationQueue'!$BK$5:$BK$410,"&gt;0")</f>
        <v>0</v>
      </c>
      <c r="AR51">
        <f>SUMIFS('Grid GenerationQueue'!AH$5:AH$410,'Grid GenerationQueue'!$AZ$5:$AZ$410,$B51,'Grid GenerationQueue'!$BA$5:$BA$410,$C51,'Grid GenerationQueue'!$BK$5:$BK$410,"&gt;0")</f>
        <v>0</v>
      </c>
      <c r="AS51">
        <f>SUMIFS('Grid GenerationQueue'!AI$5:AI$410,'Grid GenerationQueue'!$AZ$5:$AZ$410,$B51,'Grid GenerationQueue'!$BA$5:$BA$410,$C51,'Grid GenerationQueue'!$BK$5:$BK$410,"&gt;0")</f>
        <v>0</v>
      </c>
      <c r="AT51">
        <f>SUMIFS('Grid GenerationQueue'!AJ$5:AJ$410,'Grid GenerationQueue'!$AZ$5:$AZ$410,$B51,'Grid GenerationQueue'!$BA$5:$BA$410,$C51,'Grid GenerationQueue'!$BK$5:$BK$410,"&gt;0")</f>
        <v>0</v>
      </c>
      <c r="AU51">
        <f>SUMIFS('Grid GenerationQueue'!AK$5:AK$410,'Grid GenerationQueue'!$AZ$5:$AZ$410,$B51,'Grid GenerationQueue'!$BA$5:$BA$410,$C51,'Grid GenerationQueue'!$BK$5:$BK$410,"&gt;0")</f>
        <v>0</v>
      </c>
      <c r="AV51">
        <f>SUMIFS('Grid GenerationQueue'!AL$5:AL$410,'Grid GenerationQueue'!$AZ$5:$AZ$410,$B51,'Grid GenerationQueue'!$BA$5:$BA$410,$C51,'Grid GenerationQueue'!$BK$5:$BK$410,"&gt;0")</f>
        <v>0</v>
      </c>
      <c r="AW51">
        <f>SUMIFS('Grid GenerationQueue'!AM$5:AM$410,'Grid GenerationQueue'!$AZ$5:$AZ$410,$B51,'Grid GenerationQueue'!$BA$5:$BA$410,$C51,'Grid GenerationQueue'!$BK$5:$BK$410,"&gt;0")</f>
        <v>0</v>
      </c>
      <c r="AX51">
        <f>SUMIFS('Grid GenerationQueue'!AN$5:AN$410,'Grid GenerationQueue'!$AZ$5:$AZ$410,$B51,'Grid GenerationQueue'!$BA$5:$BA$410,$C51,'Grid GenerationQueue'!$BK$5:$BK$410,"&gt;0")</f>
        <v>0</v>
      </c>
      <c r="AY51">
        <f>SUMIFS('Grid GenerationQueue'!AO$5:AO$410,'Grid GenerationQueue'!$AZ$5:$AZ$410,$B51,'Grid GenerationQueue'!$BA$5:$BA$410,$C51,'Grid GenerationQueue'!$BK$5:$BK$410,"&gt;0")</f>
        <v>0</v>
      </c>
      <c r="AZ51">
        <f>SUMIFS('Grid GenerationQueue'!AP$5:AP$410,'Grid GenerationQueue'!$AZ$5:$AZ$410,$B51,'Grid GenerationQueue'!$BA$5:$BA$410,$C51,'Grid GenerationQueue'!$BK$5:$BK$410,"&gt;0")</f>
        <v>0</v>
      </c>
      <c r="BA51">
        <f>SUMIFS('Grid GenerationQueue'!AQ$5:AQ$410,'Grid GenerationQueue'!$AZ$5:$AZ$410,$B51,'Grid GenerationQueue'!$BA$5:$BA$410,$C51,'Grid GenerationQueue'!$BK$5:$BK$410,"&gt;0")</f>
        <v>0</v>
      </c>
      <c r="BB51">
        <f>SUMIFS('Grid GenerationQueue'!AR$5:AR$410,'Grid GenerationQueue'!$AZ$5:$AZ$410,$B51,'Grid GenerationQueue'!$BA$5:$BA$410,$C51,'Grid GenerationQueue'!$BK$5:$BK$410,"&gt;0")</f>
        <v>0</v>
      </c>
      <c r="BD51">
        <f>SUMIFS('Grid GenerationQueue'!AG$5:AG$410,'Grid GenerationQueue'!$AZ$5:$AZ$410,$B51,'Grid GenerationQueue'!$BA$5:$BA$410,$C51,'Grid GenerationQueue'!$BD$5:$BD$410,"&lt;="&amp;$BE$3)</f>
        <v>0</v>
      </c>
      <c r="BE51">
        <f>SUMIFS('Grid GenerationQueue'!AH$5:AH$410,'Grid GenerationQueue'!$AZ$5:$AZ$410,$B51,'Grid GenerationQueue'!$BA$5:$BA$410,$C51,'Grid GenerationQueue'!$BD$5:$BD$410,"&lt;="&amp;$BE$3)</f>
        <v>0</v>
      </c>
      <c r="BF51">
        <f>SUMIFS('Grid GenerationQueue'!AI$5:AI$410,'Grid GenerationQueue'!$AZ$5:$AZ$410,$B51,'Grid GenerationQueue'!$BA$5:$BA$410,$C51,'Grid GenerationQueue'!$BD$5:$BD$410,"&lt;="&amp;$BE$3)</f>
        <v>0</v>
      </c>
      <c r="BG51">
        <f>SUMIFS('Grid GenerationQueue'!AJ$5:AJ$410,'Grid GenerationQueue'!$AZ$5:$AZ$410,$B51,'Grid GenerationQueue'!$BA$5:$BA$410,$C51,'Grid GenerationQueue'!$BD$5:$BD$410,"&lt;="&amp;$BE$3)</f>
        <v>0</v>
      </c>
      <c r="BH51">
        <f>SUMIFS('Grid GenerationQueue'!AK$5:AK$410,'Grid GenerationQueue'!$AZ$5:$AZ$410,$B51,'Grid GenerationQueue'!$BA$5:$BA$410,$C51,'Grid GenerationQueue'!$BD$5:$BD$410,"&lt;="&amp;$BE$3)</f>
        <v>0</v>
      </c>
      <c r="BI51">
        <f>SUMIFS('Grid GenerationQueue'!AL$5:AL$410,'Grid GenerationQueue'!$AZ$5:$AZ$410,$B51,'Grid GenerationQueue'!$BA$5:$BA$410,$C51,'Grid GenerationQueue'!$BD$5:$BD$410,"&lt;="&amp;$BE$3)</f>
        <v>0</v>
      </c>
      <c r="BJ51">
        <f>SUMIFS('Grid GenerationQueue'!AM$5:AM$410,'Grid GenerationQueue'!$AZ$5:$AZ$410,$B51,'Grid GenerationQueue'!$BA$5:$BA$410,$C51,'Grid GenerationQueue'!$BD$5:$BD$410,"&lt;="&amp;$BE$3)</f>
        <v>0</v>
      </c>
      <c r="BK51">
        <f>SUMIFS('Grid GenerationQueue'!AN$5:AN$410,'Grid GenerationQueue'!$AZ$5:$AZ$410,$B51,'Grid GenerationQueue'!$BA$5:$BA$410,$C51,'Grid GenerationQueue'!$BD$5:$BD$410,"&lt;="&amp;$BE$3)</f>
        <v>0</v>
      </c>
      <c r="BL51">
        <f>SUMIFS('Grid GenerationQueue'!AO$5:AO$410,'Grid GenerationQueue'!$AZ$5:$AZ$410,$B51,'Grid GenerationQueue'!$BA$5:$BA$410,$C51,'Grid GenerationQueue'!$BD$5:$BD$410,"&lt;="&amp;$BE$3)</f>
        <v>0</v>
      </c>
      <c r="BM51">
        <f>SUMIFS('Grid GenerationQueue'!AP$5:AP$410,'Grid GenerationQueue'!$AZ$5:$AZ$410,$B51,'Grid GenerationQueue'!$BA$5:$BA$410,$C51,'Grid GenerationQueue'!$BD$5:$BD$410,"&lt;="&amp;$BE$3)</f>
        <v>0</v>
      </c>
      <c r="BN51">
        <f>SUMIFS('Grid GenerationQueue'!AQ$5:AQ$410,'Grid GenerationQueue'!$AZ$5:$AZ$410,$B51,'Grid GenerationQueue'!$BA$5:$BA$410,$C51,'Grid GenerationQueue'!$BD$5:$BD$410,"&lt;="&amp;$BE$3)</f>
        <v>0</v>
      </c>
      <c r="BO51">
        <f>SUMIFS('Grid GenerationQueue'!AR$5:AR$410,'Grid GenerationQueue'!$AZ$5:$AZ$410,$B51,'Grid GenerationQueue'!$BA$5:$BA$410,$C51,'Grid GenerationQueue'!$BD$5:$BD$410,"&lt;="&amp;$BE$3)</f>
        <v>0</v>
      </c>
      <c r="BQ51">
        <f>SUMIFS('Grid GenerationQueue'!AG$5:AG$410,'Grid GenerationQueue'!$AZ$5:$AZ$410,$B51,'Grid GenerationQueue'!$BA$5:$BA$410,$C51,'Grid GenerationQueue'!$BJ$5:$BJ$410,"Executed",'Grid GenerationQueue'!$BD$5:$BD$410,"&lt;="&amp;$BE$3)</f>
        <v>0</v>
      </c>
      <c r="BR51">
        <f>SUMIFS('Grid GenerationQueue'!AH$5:AH$410,'Grid GenerationQueue'!$AZ$5:$AZ$410,$B51,'Grid GenerationQueue'!$BA$5:$BA$410,$C51,'Grid GenerationQueue'!$BJ$5:$BJ$410,"Executed",'Grid GenerationQueue'!$BD$5:$BD$410,"&lt;="&amp;$BE$3)</f>
        <v>0</v>
      </c>
      <c r="BS51">
        <f>SUMIFS('Grid GenerationQueue'!AI$5:AI$410,'Grid GenerationQueue'!$AZ$5:$AZ$410,$B51,'Grid GenerationQueue'!$BA$5:$BA$410,$C51,'Grid GenerationQueue'!$BJ$5:$BJ$410,"Executed",'Grid GenerationQueue'!$BD$5:$BD$410,"&lt;="&amp;$BE$3)</f>
        <v>0</v>
      </c>
      <c r="BT51">
        <f>SUMIFS('Grid GenerationQueue'!AJ$5:AJ$410,'Grid GenerationQueue'!$AZ$5:$AZ$410,$B51,'Grid GenerationQueue'!$BA$5:$BA$410,$C51,'Grid GenerationQueue'!$BJ$5:$BJ$410,"Executed",'Grid GenerationQueue'!$BD$5:$BD$410,"&lt;="&amp;$BE$3)</f>
        <v>0</v>
      </c>
      <c r="BU51">
        <f>SUMIFS('Grid GenerationQueue'!AK$5:AK$410,'Grid GenerationQueue'!$AZ$5:$AZ$410,$B51,'Grid GenerationQueue'!$BA$5:$BA$410,$C51,'Grid GenerationQueue'!$BJ$5:$BJ$410,"Executed",'Grid GenerationQueue'!$BD$5:$BD$410,"&lt;="&amp;$BE$3)</f>
        <v>0</v>
      </c>
      <c r="BV51">
        <f>SUMIFS('Grid GenerationQueue'!AL$5:AL$410,'Grid GenerationQueue'!$AZ$5:$AZ$410,$B51,'Grid GenerationQueue'!$BA$5:$BA$410,$C51,'Grid GenerationQueue'!$BJ$5:$BJ$410,"Executed",'Grid GenerationQueue'!$BD$5:$BD$410,"&lt;="&amp;$BE$3)</f>
        <v>0</v>
      </c>
      <c r="BW51">
        <f>SUMIFS('Grid GenerationQueue'!AM$5:AM$410,'Grid GenerationQueue'!$AZ$5:$AZ$410,$B51,'Grid GenerationQueue'!$BA$5:$BA$410,$C51,'Grid GenerationQueue'!$BJ$5:$BJ$410,"Executed",'Grid GenerationQueue'!$BD$5:$BD$410,"&lt;="&amp;$BE$3)</f>
        <v>0</v>
      </c>
      <c r="BX51">
        <f>SUMIFS('Grid GenerationQueue'!AN$5:AN$410,'Grid GenerationQueue'!$AZ$5:$AZ$410,$B51,'Grid GenerationQueue'!$BA$5:$BA$410,$C51,'Grid GenerationQueue'!$BJ$5:$BJ$410,"Executed",'Grid GenerationQueue'!$BD$5:$BD$410,"&lt;="&amp;$BE$3)</f>
        <v>0</v>
      </c>
      <c r="BY51">
        <f>SUMIFS('Grid GenerationQueue'!AO$5:AO$410,'Grid GenerationQueue'!$AZ$5:$AZ$410,$B51,'Grid GenerationQueue'!$BA$5:$BA$410,$C51,'Grid GenerationQueue'!$BJ$5:$BJ$410,"Executed",'Grid GenerationQueue'!$BD$5:$BD$410,"&lt;="&amp;$BE$3)</f>
        <v>0</v>
      </c>
      <c r="BZ51">
        <f>SUMIFS('Grid GenerationQueue'!AP$5:AP$410,'Grid GenerationQueue'!$AZ$5:$AZ$410,$B51,'Grid GenerationQueue'!$BA$5:$BA$410,$C51,'Grid GenerationQueue'!$BJ$5:$BJ$410,"Executed",'Grid GenerationQueue'!$BD$5:$BD$410,"&lt;="&amp;$BE$3)</f>
        <v>0</v>
      </c>
      <c r="CA51">
        <f>SUMIFS('Grid GenerationQueue'!AQ$5:AQ$410,'Grid GenerationQueue'!$AZ$5:$AZ$410,$B51,'Grid GenerationQueue'!$BA$5:$BA$410,$C51,'Grid GenerationQueue'!$BJ$5:$BJ$410,"Executed",'Grid GenerationQueue'!$BD$5:$BD$410,"&lt;="&amp;$BE$3)</f>
        <v>0</v>
      </c>
      <c r="CB51">
        <f>SUMIFS('Grid GenerationQueue'!AR$5:AR$410,'Grid GenerationQueue'!$AZ$5:$AZ$410,$B51,'Grid GenerationQueue'!$BA$5:$BA$410,$C51,'Grid GenerationQueue'!$BJ$5:$BJ$410,"Executed",'Grid GenerationQueue'!$BD$5:$BD$410,"&lt;="&amp;$BE$3)</f>
        <v>0</v>
      </c>
      <c r="CD51">
        <f>SUMIFS('Grid GenerationQueue'!AG$5:AG$410,'Grid GenerationQueue'!$AZ$5:$AZ$410,$B51,'Grid GenerationQueue'!$BA$5:$BA$410,$C51,'Grid GenerationQueue'!$BH$5:$BH$410,"&lt;&gt;"&amp;"",'Grid GenerationQueue'!$BD$5:$BD$410,"&lt;="&amp;$BE$3)</f>
        <v>0</v>
      </c>
      <c r="CE51">
        <f>SUMIFS('Grid GenerationQueue'!AH$5:AH$410,'Grid GenerationQueue'!$AZ$5:$AZ$410,$B51,'Grid GenerationQueue'!$BA$5:$BA$410,$C51,'Grid GenerationQueue'!$BH$5:$BH$410,"&lt;&gt;"&amp;"",'Grid GenerationQueue'!$BD$5:$BD$410,"&lt;="&amp;$BE$3)</f>
        <v>0</v>
      </c>
      <c r="CF51">
        <f>SUMIFS('Grid GenerationQueue'!AI$5:AI$410,'Grid GenerationQueue'!$AZ$5:$AZ$410,$B51,'Grid GenerationQueue'!$BA$5:$BA$410,$C51,'Grid GenerationQueue'!$BH$5:$BH$410,"&lt;&gt;"&amp;"",'Grid GenerationQueue'!$BD$5:$BD$410,"&lt;="&amp;$BE$3)</f>
        <v>0</v>
      </c>
      <c r="CG51">
        <f>SUMIFS('Grid GenerationQueue'!AJ$5:AJ$410,'Grid GenerationQueue'!$AZ$5:$AZ$410,$B51,'Grid GenerationQueue'!$BA$5:$BA$410,$C51,'Grid GenerationQueue'!$BH$5:$BH$410,"&lt;&gt;"&amp;"",'Grid GenerationQueue'!$BD$5:$BD$410,"&lt;="&amp;$BE$3)</f>
        <v>0</v>
      </c>
      <c r="CH51">
        <f>SUMIFS('Grid GenerationQueue'!AK$5:AK$410,'Grid GenerationQueue'!$AZ$5:$AZ$410,$B51,'Grid GenerationQueue'!$BA$5:$BA$410,$C51,'Grid GenerationQueue'!$BH$5:$BH$410,"&lt;&gt;"&amp;"",'Grid GenerationQueue'!$BD$5:$BD$410,"&lt;="&amp;$BE$3)</f>
        <v>0</v>
      </c>
      <c r="CI51">
        <f>SUMIFS('Grid GenerationQueue'!AL$5:AL$410,'Grid GenerationQueue'!$AZ$5:$AZ$410,$B51,'Grid GenerationQueue'!$BA$5:$BA$410,$C51,'Grid GenerationQueue'!$BH$5:$BH$410,"&lt;&gt;"&amp;"",'Grid GenerationQueue'!$BD$5:$BD$410,"&lt;="&amp;$BE$3)</f>
        <v>0</v>
      </c>
      <c r="CJ51">
        <f>SUMIFS('Grid GenerationQueue'!AM$5:AM$410,'Grid GenerationQueue'!$AZ$5:$AZ$410,$B51,'Grid GenerationQueue'!$BA$5:$BA$410,$C51,'Grid GenerationQueue'!$BH$5:$BH$410,"&lt;&gt;"&amp;"",'Grid GenerationQueue'!$BD$5:$BD$410,"&lt;="&amp;$BE$3)</f>
        <v>0</v>
      </c>
      <c r="CK51">
        <f>SUMIFS('Grid GenerationQueue'!AN$5:AN$410,'Grid GenerationQueue'!$AZ$5:$AZ$410,$B51,'Grid GenerationQueue'!$BA$5:$BA$410,$C51,'Grid GenerationQueue'!$BH$5:$BH$410,"&lt;&gt;"&amp;"",'Grid GenerationQueue'!$BD$5:$BD$410,"&lt;="&amp;$BE$3)</f>
        <v>0</v>
      </c>
      <c r="CL51">
        <f>SUMIFS('Grid GenerationQueue'!AO$5:AO$410,'Grid GenerationQueue'!$AZ$5:$AZ$410,$B51,'Grid GenerationQueue'!$BA$5:$BA$410,$C51,'Grid GenerationQueue'!$BH$5:$BH$410,"&lt;&gt;"&amp;"",'Grid GenerationQueue'!$BD$5:$BD$410,"&lt;="&amp;$BE$3)</f>
        <v>0</v>
      </c>
      <c r="CM51">
        <f>SUMIFS('Grid GenerationQueue'!AP$5:AP$410,'Grid GenerationQueue'!$AZ$5:$AZ$410,$B51,'Grid GenerationQueue'!$BA$5:$BA$410,$C51,'Grid GenerationQueue'!$BH$5:$BH$410,"&lt;&gt;"&amp;"",'Grid GenerationQueue'!$BD$5:$BD$410,"&lt;="&amp;$BE$3)</f>
        <v>0</v>
      </c>
      <c r="CN51">
        <f>SUMIFS('Grid GenerationQueue'!AQ$5:AQ$410,'Grid GenerationQueue'!$AZ$5:$AZ$410,$B51,'Grid GenerationQueue'!$BA$5:$BA$410,$C51,'Grid GenerationQueue'!$BH$5:$BH$410,"&lt;&gt;"&amp;"",'Grid GenerationQueue'!$BD$5:$BD$410,"&lt;="&amp;$BE$3)</f>
        <v>0</v>
      </c>
      <c r="CO51">
        <f>SUMIFS('Grid GenerationQueue'!AR$5:AR$410,'Grid GenerationQueue'!$AZ$5:$AZ$410,$B51,'Grid GenerationQueue'!$BA$5:$BA$410,$C51,'Grid GenerationQueue'!$BH$5:$BH$410,"&lt;&gt;"&amp;"",'Grid GenerationQueue'!$BD$5:$BD$410,"&lt;="&amp;$BE$3)</f>
        <v>0</v>
      </c>
      <c r="CQ51">
        <f>SUMIFS('Grid GenerationQueue'!AG$5:AG$410,'Grid GenerationQueue'!$AZ$5:$AZ$410,$B51,'Grid GenerationQueue'!$BA$5:$BA$410,$C51,'Grid GenerationQueue'!$BK$5:$BK$410,"&gt;0",'Grid GenerationQueue'!$BD$5:$BD$410,"&lt;="&amp;$BE$3)</f>
        <v>0</v>
      </c>
      <c r="CR51">
        <f>SUMIFS('Grid GenerationQueue'!AH$5:AH$410,'Grid GenerationQueue'!$AZ$5:$AZ$410,$B51,'Grid GenerationQueue'!$BA$5:$BA$410,$C51,'Grid GenerationQueue'!$BK$5:$BK$410,"&gt;0",'Grid GenerationQueue'!$BD$5:$BD$410,"&lt;="&amp;$BE$3)</f>
        <v>0</v>
      </c>
      <c r="CS51">
        <f>SUMIFS('Grid GenerationQueue'!AI$5:AI$410,'Grid GenerationQueue'!$AZ$5:$AZ$410,$B51,'Grid GenerationQueue'!$BA$5:$BA$410,$C51,'Grid GenerationQueue'!$BK$5:$BK$410,"&gt;0",'Grid GenerationQueue'!$BD$5:$BD$410,"&lt;="&amp;$BE$3)</f>
        <v>0</v>
      </c>
      <c r="CT51">
        <f>SUMIFS('Grid GenerationQueue'!AJ$5:AJ$410,'Grid GenerationQueue'!$AZ$5:$AZ$410,$B51,'Grid GenerationQueue'!$BA$5:$BA$410,$C51,'Grid GenerationQueue'!$BK$5:$BK$410,"&gt;0",'Grid GenerationQueue'!$BD$5:$BD$410,"&lt;="&amp;$BE$3)</f>
        <v>0</v>
      </c>
      <c r="CU51">
        <f>SUMIFS('Grid GenerationQueue'!AK$5:AK$410,'Grid GenerationQueue'!$AZ$5:$AZ$410,$B51,'Grid GenerationQueue'!$BA$5:$BA$410,$C51,'Grid GenerationQueue'!$BK$5:$BK$410,"&gt;0",'Grid GenerationQueue'!$BD$5:$BD$410,"&lt;="&amp;$BE$3)</f>
        <v>0</v>
      </c>
      <c r="CV51">
        <f>SUMIFS('Grid GenerationQueue'!AL$5:AL$410,'Grid GenerationQueue'!$AZ$5:$AZ$410,$B51,'Grid GenerationQueue'!$BA$5:$BA$410,$C51,'Grid GenerationQueue'!$BK$5:$BK$410,"&gt;0",'Grid GenerationQueue'!$BD$5:$BD$410,"&lt;="&amp;$BE$3)</f>
        <v>0</v>
      </c>
      <c r="CW51">
        <f>SUMIFS('Grid GenerationQueue'!AM$5:AM$410,'Grid GenerationQueue'!$AZ$5:$AZ$410,$B51,'Grid GenerationQueue'!$BA$5:$BA$410,$C51,'Grid GenerationQueue'!$BK$5:$BK$410,"&gt;0",'Grid GenerationQueue'!$BD$5:$BD$410,"&lt;="&amp;$BE$3)</f>
        <v>0</v>
      </c>
      <c r="CX51">
        <f>SUMIFS('Grid GenerationQueue'!AN$5:AN$410,'Grid GenerationQueue'!$AZ$5:$AZ$410,$B51,'Grid GenerationQueue'!$BA$5:$BA$410,$C51,'Grid GenerationQueue'!$BK$5:$BK$410,"&gt;0",'Grid GenerationQueue'!$BD$5:$BD$410,"&lt;="&amp;$BE$3)</f>
        <v>0</v>
      </c>
      <c r="CY51">
        <f>SUMIFS('Grid GenerationQueue'!AO$5:AO$410,'Grid GenerationQueue'!$AZ$5:$AZ$410,$B51,'Grid GenerationQueue'!$BA$5:$BA$410,$C51,'Grid GenerationQueue'!$BK$5:$BK$410,"&gt;0",'Grid GenerationQueue'!$BD$5:$BD$410,"&lt;="&amp;$BE$3)</f>
        <v>0</v>
      </c>
      <c r="CZ51">
        <f>SUMIFS('Grid GenerationQueue'!AP$5:AP$410,'Grid GenerationQueue'!$AZ$5:$AZ$410,$B51,'Grid GenerationQueue'!$BA$5:$BA$410,$C51,'Grid GenerationQueue'!$BK$5:$BK$410,"&gt;0",'Grid GenerationQueue'!$BD$5:$BD$410,"&lt;="&amp;$BE$3)</f>
        <v>0</v>
      </c>
      <c r="DA51">
        <f>SUMIFS('Grid GenerationQueue'!AQ$5:AQ$410,'Grid GenerationQueue'!$AZ$5:$AZ$410,$B51,'Grid GenerationQueue'!$BA$5:$BA$410,$C51,'Grid GenerationQueue'!$BK$5:$BK$410,"&gt;0",'Grid GenerationQueue'!$BD$5:$BD$410,"&lt;="&amp;$BE$3)</f>
        <v>0</v>
      </c>
      <c r="DB51">
        <f>SUMIFS('Grid GenerationQueue'!AR$5:AR$410,'Grid GenerationQueue'!$AZ$5:$AZ$410,$B51,'Grid GenerationQueue'!$BA$5:$BA$410,$C51,'Grid GenerationQueue'!$BK$5:$BK$410,"&gt;0",'Grid GenerationQueue'!$BD$5:$BD$410,"&lt;="&amp;$BE$3)</f>
        <v>0</v>
      </c>
    </row>
    <row r="52" spans="1:106" x14ac:dyDescent="0.35">
      <c r="A52" t="s">
        <v>4750</v>
      </c>
      <c r="B52" t="s">
        <v>4421</v>
      </c>
      <c r="C52">
        <v>230</v>
      </c>
      <c r="D52">
        <f>SUMIFS('Grid GenerationQueue'!AG$5:AG$410,'Grid GenerationQueue'!$AZ$5:$AZ$410,$B52,'Grid GenerationQueue'!$BA$5:$BA$410,$C52)</f>
        <v>406.899</v>
      </c>
      <c r="E52">
        <f>SUMIFS('Grid GenerationQueue'!AH$5:AH$410,'Grid GenerationQueue'!$AZ$5:$AZ$410,$B52,'Grid GenerationQueue'!$BA$5:$BA$410,$C52)</f>
        <v>0</v>
      </c>
      <c r="F52">
        <f>SUMIFS('Grid GenerationQueue'!AI$5:AI$410,'Grid GenerationQueue'!$AZ$5:$AZ$410,$B52,'Grid GenerationQueue'!$BA$5:$BA$410,$C52)</f>
        <v>0</v>
      </c>
      <c r="G52">
        <f>SUMIFS('Grid GenerationQueue'!AJ$5:AJ$410,'Grid GenerationQueue'!$AZ$5:$AZ$410,$B52,'Grid GenerationQueue'!$BA$5:$BA$410,$C52)</f>
        <v>0</v>
      </c>
      <c r="H52">
        <f>SUMIFS('Grid GenerationQueue'!AK$5:AK$410,'Grid GenerationQueue'!$AZ$5:$AZ$410,$B52,'Grid GenerationQueue'!$BA$5:$BA$410,$C52)</f>
        <v>203.2</v>
      </c>
      <c r="I52">
        <f>SUMIFS('Grid GenerationQueue'!AL$5:AL$410,'Grid GenerationQueue'!$AZ$5:$AZ$410,$B52,'Grid GenerationQueue'!$BA$5:$BA$410,$C52)</f>
        <v>0</v>
      </c>
      <c r="J52">
        <f>SUMIFS('Grid GenerationQueue'!AM$5:AM$410,'Grid GenerationQueue'!$AZ$5:$AZ$410,$B52,'Grid GenerationQueue'!$BA$5:$BA$410,$C52)</f>
        <v>0</v>
      </c>
      <c r="K52">
        <f>SUMIFS('Grid GenerationQueue'!AN$5:AN$410,'Grid GenerationQueue'!$AZ$5:$AZ$410,$B52,'Grid GenerationQueue'!$BA$5:$BA$410,$C52)</f>
        <v>0</v>
      </c>
      <c r="L52">
        <f>SUMIFS('Grid GenerationQueue'!AO$5:AO$410,'Grid GenerationQueue'!$AZ$5:$AZ$410,$B52,'Grid GenerationQueue'!$BA$5:$BA$410,$C52)</f>
        <v>0</v>
      </c>
      <c r="M52">
        <f>SUMIFS('Grid GenerationQueue'!AP$5:AP$410,'Grid GenerationQueue'!$AZ$5:$AZ$410,$B52,'Grid GenerationQueue'!$BA$5:$BA$410,$C52)</f>
        <v>0</v>
      </c>
      <c r="N52">
        <f>SUMIFS('Grid GenerationQueue'!AQ$5:AQ$410,'Grid GenerationQueue'!$AZ$5:$AZ$410,$B52,'Grid GenerationQueue'!$BA$5:$BA$410,$C52)</f>
        <v>0</v>
      </c>
      <c r="O52">
        <f>SUMIFS('Grid GenerationQueue'!AR$5:AR$410,'Grid GenerationQueue'!$AZ$5:$AZ$410,$B52,'Grid GenerationQueue'!$BA$5:$BA$410,$C52)</f>
        <v>0</v>
      </c>
      <c r="Q52">
        <f>SUMIFS('Grid GenerationQueue'!AG$5:AG$410,'Grid GenerationQueue'!$AZ$5:$AZ$410,$B52,'Grid GenerationQueue'!$BA$5:$BA$410,$C52,'Grid GenerationQueue'!$BJ$5:$BJ$410,"Executed")</f>
        <v>0</v>
      </c>
      <c r="R52">
        <f>SUMIFS('Grid GenerationQueue'!AH$5:AH$410,'Grid GenerationQueue'!$AZ$5:$AZ$410,$B52,'Grid GenerationQueue'!$BA$5:$BA$410,$C52,'Grid GenerationQueue'!$BJ$5:$BJ$410,"Executed")</f>
        <v>0</v>
      </c>
      <c r="S52">
        <f>SUMIFS('Grid GenerationQueue'!AI$5:AI$410,'Grid GenerationQueue'!$AZ$5:$AZ$410,$B52,'Grid GenerationQueue'!$BA$5:$BA$410,$C52,'Grid GenerationQueue'!$BJ$5:$BJ$410,"Executed")</f>
        <v>0</v>
      </c>
      <c r="T52">
        <f>SUMIFS('Grid GenerationQueue'!AJ$5:AJ$410,'Grid GenerationQueue'!$AZ$5:$AZ$410,$B52,'Grid GenerationQueue'!$BA$5:$BA$410,$C52,'Grid GenerationQueue'!$BJ$5:$BJ$410,"Executed")</f>
        <v>0</v>
      </c>
      <c r="U52">
        <f>SUMIFS('Grid GenerationQueue'!AK$5:AK$410,'Grid GenerationQueue'!$AZ$5:$AZ$410,$B52,'Grid GenerationQueue'!$BA$5:$BA$410,$C52,'Grid GenerationQueue'!$BJ$5:$BJ$410,"Executed")</f>
        <v>0</v>
      </c>
      <c r="V52">
        <f>SUMIFS('Grid GenerationQueue'!AL$5:AL$410,'Grid GenerationQueue'!$AZ$5:$AZ$410,$B52,'Grid GenerationQueue'!$BA$5:$BA$410,$C52,'Grid GenerationQueue'!$BJ$5:$BJ$410,"Executed")</f>
        <v>0</v>
      </c>
      <c r="W52">
        <f>SUMIFS('Grid GenerationQueue'!AM$5:AM$410,'Grid GenerationQueue'!$AZ$5:$AZ$410,$B52,'Grid GenerationQueue'!$BA$5:$BA$410,$C52,'Grid GenerationQueue'!$BJ$5:$BJ$410,"Executed")</f>
        <v>0</v>
      </c>
      <c r="X52">
        <f>SUMIFS('Grid GenerationQueue'!AN$5:AN$410,'Grid GenerationQueue'!$AZ$5:$AZ$410,$B52,'Grid GenerationQueue'!$BA$5:$BA$410,$C52,'Grid GenerationQueue'!$BJ$5:$BJ$410,"Executed")</f>
        <v>0</v>
      </c>
      <c r="Y52">
        <f>SUMIFS('Grid GenerationQueue'!AO$5:AO$410,'Grid GenerationQueue'!$AZ$5:$AZ$410,$B52,'Grid GenerationQueue'!$BA$5:$BA$410,$C52,'Grid GenerationQueue'!$BJ$5:$BJ$410,"Executed")</f>
        <v>0</v>
      </c>
      <c r="Z52">
        <f>SUMIFS('Grid GenerationQueue'!AP$5:AP$410,'Grid GenerationQueue'!$AZ$5:$AZ$410,$B52,'Grid GenerationQueue'!$BA$5:$BA$410,$C52,'Grid GenerationQueue'!$BJ$5:$BJ$410,"Executed")</f>
        <v>0</v>
      </c>
      <c r="AA52">
        <f>SUMIFS('Grid GenerationQueue'!AQ$5:AQ$410,'Grid GenerationQueue'!$AZ$5:$AZ$410,$B52,'Grid GenerationQueue'!$BA$5:$BA$410,$C52,'Grid GenerationQueue'!$BJ$5:$BJ$410,"Executed")</f>
        <v>0</v>
      </c>
      <c r="AB52">
        <f>SUMIFS('Grid GenerationQueue'!AR$5:AR$410,'Grid GenerationQueue'!$AZ$5:$AZ$410,$B52,'Grid GenerationQueue'!$BA$5:$BA$410,$C52,'Grid GenerationQueue'!$BJ$5:$BJ$410,"Executed")</f>
        <v>0</v>
      </c>
      <c r="AD52">
        <f>SUMIFS('Grid GenerationQueue'!AG$5:AG$410,'Grid GenerationQueue'!$AZ$5:$AZ$410,$B52,'Grid GenerationQueue'!$BA$5:$BA$410,$C52,'Grid GenerationQueue'!$BH$5:$BH$410,"&lt;&gt;"&amp;"")+SUMIFS('Grid GenerationQueue'!AG$5:AG$410,'Grid GenerationQueue'!$AZ$5:$AZ$410,$B52,'Grid GenerationQueue'!$BA$5:$BA$410,$C52,'Grid GenerationQueue'!$BH$5:$BH$410,"",'Grid GenerationQueue'!$AC$5:$AC$410,1)</f>
        <v>406.899</v>
      </c>
      <c r="AE52">
        <f>SUMIFS('Grid GenerationQueue'!AH$5:AH$410,'Grid GenerationQueue'!$AZ$5:$AZ$410,$B52,'Grid GenerationQueue'!$BA$5:$BA$410,$C52,'Grid GenerationQueue'!$BH$5:$BH$410,"&lt;&gt;"&amp;"")+SUMIFS('Grid GenerationQueue'!AH$5:AH$410,'Grid GenerationQueue'!$AZ$5:$AZ$410,$B52,'Grid GenerationQueue'!$BA$5:$BA$410,$C52,'Grid GenerationQueue'!$BH$5:$BH$410,"",'Grid GenerationQueue'!$AC$5:$AC$410,1)</f>
        <v>0</v>
      </c>
      <c r="AF52">
        <f>SUMIFS('Grid GenerationQueue'!AI$5:AI$410,'Grid GenerationQueue'!$AZ$5:$AZ$410,$B52,'Grid GenerationQueue'!$BA$5:$BA$410,$C52,'Grid GenerationQueue'!$BH$5:$BH$410,"&lt;&gt;"&amp;"")+SUMIFS('Grid GenerationQueue'!AI$5:AI$410,'Grid GenerationQueue'!$AZ$5:$AZ$410,$B52,'Grid GenerationQueue'!$BA$5:$BA$410,$C52,'Grid GenerationQueue'!$BH$5:$BH$410,"",'Grid GenerationQueue'!$AC$5:$AC$410,1)</f>
        <v>0</v>
      </c>
      <c r="AG52">
        <f>SUMIFS('Grid GenerationQueue'!AJ$5:AJ$410,'Grid GenerationQueue'!$AZ$5:$AZ$410,$B52,'Grid GenerationQueue'!$BA$5:$BA$410,$C52,'Grid GenerationQueue'!$BH$5:$BH$410,"&lt;&gt;"&amp;"")+SUMIFS('Grid GenerationQueue'!AJ$5:AJ$410,'Grid GenerationQueue'!$AZ$5:$AZ$410,$B52,'Grid GenerationQueue'!$BA$5:$BA$410,$C52,'Grid GenerationQueue'!$BH$5:$BH$410,"",'Grid GenerationQueue'!$AC$5:$AC$410,1)</f>
        <v>0</v>
      </c>
      <c r="AH52">
        <f>SUMIFS('Grid GenerationQueue'!AK$5:AK$410,'Grid GenerationQueue'!$AZ$5:$AZ$410,$B52,'Grid GenerationQueue'!$BA$5:$BA$410,$C52,'Grid GenerationQueue'!$BH$5:$BH$410,"&lt;&gt;"&amp;"")+SUMIFS('Grid GenerationQueue'!AK$5:AK$410,'Grid GenerationQueue'!$AZ$5:$AZ$410,$B52,'Grid GenerationQueue'!$BA$5:$BA$410,$C52,'Grid GenerationQueue'!$BH$5:$BH$410,"",'Grid GenerationQueue'!$AC$5:$AC$410,1)</f>
        <v>203.2</v>
      </c>
      <c r="AI52">
        <f>SUMIFS('Grid GenerationQueue'!AL$5:AL$410,'Grid GenerationQueue'!$AZ$5:$AZ$410,$B52,'Grid GenerationQueue'!$BA$5:$BA$410,$C52,'Grid GenerationQueue'!$BH$5:$BH$410,"&lt;&gt;"&amp;"")+SUMIFS('Grid GenerationQueue'!AL$5:AL$410,'Grid GenerationQueue'!$AZ$5:$AZ$410,$B52,'Grid GenerationQueue'!$BA$5:$BA$410,$C52,'Grid GenerationQueue'!$BH$5:$BH$410,"",'Grid GenerationQueue'!$AC$5:$AC$410,1)</f>
        <v>0</v>
      </c>
      <c r="AJ52">
        <f>SUMIFS('Grid GenerationQueue'!AM$5:AM$410,'Grid GenerationQueue'!$AZ$5:$AZ$410,$B52,'Grid GenerationQueue'!$BA$5:$BA$410,$C52,'Grid GenerationQueue'!$BH$5:$BH$410,"&lt;&gt;"&amp;"")+SUMIFS('Grid GenerationQueue'!AM$5:AM$410,'Grid GenerationQueue'!$AZ$5:$AZ$410,$B52,'Grid GenerationQueue'!$BA$5:$BA$410,$C52,'Grid GenerationQueue'!$BH$5:$BH$410,"",'Grid GenerationQueue'!$AC$5:$AC$410,1)</f>
        <v>0</v>
      </c>
      <c r="AK52">
        <f>SUMIFS('Grid GenerationQueue'!AN$5:AN$410,'Grid GenerationQueue'!$AZ$5:$AZ$410,$B52,'Grid GenerationQueue'!$BA$5:$BA$410,$C52,'Grid GenerationQueue'!$BH$5:$BH$410,"&lt;&gt;"&amp;"")+SUMIFS('Grid GenerationQueue'!AN$5:AN$410,'Grid GenerationQueue'!$AZ$5:$AZ$410,$B52,'Grid GenerationQueue'!$BA$5:$BA$410,$C52,'Grid GenerationQueue'!$BH$5:$BH$410,"",'Grid GenerationQueue'!$AC$5:$AC$410,1)</f>
        <v>0</v>
      </c>
      <c r="AL52">
        <f>SUMIFS('Grid GenerationQueue'!AO$5:AO$410,'Grid GenerationQueue'!$AZ$5:$AZ$410,$B52,'Grid GenerationQueue'!$BA$5:$BA$410,$C52,'Grid GenerationQueue'!$BH$5:$BH$410,"&lt;&gt;"&amp;"")+SUMIFS('Grid GenerationQueue'!AO$5:AO$410,'Grid GenerationQueue'!$AZ$5:$AZ$410,$B52,'Grid GenerationQueue'!$BA$5:$BA$410,$C52,'Grid GenerationQueue'!$BH$5:$BH$410,"",'Grid GenerationQueue'!$AC$5:$AC$410,1)</f>
        <v>0</v>
      </c>
      <c r="AM52">
        <f>SUMIFS('Grid GenerationQueue'!AP$5:AP$410,'Grid GenerationQueue'!$AZ$5:$AZ$410,$B52,'Grid GenerationQueue'!$BA$5:$BA$410,$C52,'Grid GenerationQueue'!$BH$5:$BH$410,"&lt;&gt;"&amp;"")+SUMIFS('Grid GenerationQueue'!AP$5:AP$410,'Grid GenerationQueue'!$AZ$5:$AZ$410,$B52,'Grid GenerationQueue'!$BA$5:$BA$410,$C52,'Grid GenerationQueue'!$BH$5:$BH$410,"",'Grid GenerationQueue'!$AC$5:$AC$410,1)</f>
        <v>0</v>
      </c>
      <c r="AN52">
        <f>SUMIFS('Grid GenerationQueue'!AQ$5:AQ$410,'Grid GenerationQueue'!$AZ$5:$AZ$410,$B52,'Grid GenerationQueue'!$BA$5:$BA$410,$C52,'Grid GenerationQueue'!$BH$5:$BH$410,"&lt;&gt;"&amp;"")+SUMIFS('Grid GenerationQueue'!AQ$5:AQ$410,'Grid GenerationQueue'!$AZ$5:$AZ$410,$B52,'Grid GenerationQueue'!$BA$5:$BA$410,$C52,'Grid GenerationQueue'!$BH$5:$BH$410,"",'Grid GenerationQueue'!$AC$5:$AC$410,1)</f>
        <v>0</v>
      </c>
      <c r="AO52">
        <f>SUMIFS('Grid GenerationQueue'!AR$5:AR$410,'Grid GenerationQueue'!$AZ$5:$AZ$410,$B52,'Grid GenerationQueue'!$BA$5:$BA$410,$C52,'Grid GenerationQueue'!$BH$5:$BH$410,"&lt;&gt;"&amp;"")+SUMIFS('Grid GenerationQueue'!AR$5:AR$410,'Grid GenerationQueue'!$AZ$5:$AZ$410,$B52,'Grid GenerationQueue'!$BA$5:$BA$410,$C52,'Grid GenerationQueue'!$BH$5:$BH$410,"",'Grid GenerationQueue'!$AC$5:$AC$410,1)</f>
        <v>0</v>
      </c>
      <c r="AQ52">
        <f>SUMIFS('Grid GenerationQueue'!AG$5:AG$410,'Grid GenerationQueue'!$AZ$5:$AZ$410,$B52,'Grid GenerationQueue'!$BA$5:$BA$410,$C52,'Grid GenerationQueue'!$BK$5:$BK$410,"&gt;0")</f>
        <v>0</v>
      </c>
      <c r="AR52">
        <f>SUMIFS('Grid GenerationQueue'!AH$5:AH$410,'Grid GenerationQueue'!$AZ$5:$AZ$410,$B52,'Grid GenerationQueue'!$BA$5:$BA$410,$C52,'Grid GenerationQueue'!$BK$5:$BK$410,"&gt;0")</f>
        <v>0</v>
      </c>
      <c r="AS52">
        <f>SUMIFS('Grid GenerationQueue'!AI$5:AI$410,'Grid GenerationQueue'!$AZ$5:$AZ$410,$B52,'Grid GenerationQueue'!$BA$5:$BA$410,$C52,'Grid GenerationQueue'!$BK$5:$BK$410,"&gt;0")</f>
        <v>0</v>
      </c>
      <c r="AT52">
        <f>SUMIFS('Grid GenerationQueue'!AJ$5:AJ$410,'Grid GenerationQueue'!$AZ$5:$AZ$410,$B52,'Grid GenerationQueue'!$BA$5:$BA$410,$C52,'Grid GenerationQueue'!$BK$5:$BK$410,"&gt;0")</f>
        <v>0</v>
      </c>
      <c r="AU52">
        <f>SUMIFS('Grid GenerationQueue'!AK$5:AK$410,'Grid GenerationQueue'!$AZ$5:$AZ$410,$B52,'Grid GenerationQueue'!$BA$5:$BA$410,$C52,'Grid GenerationQueue'!$BK$5:$BK$410,"&gt;0")</f>
        <v>0</v>
      </c>
      <c r="AV52">
        <f>SUMIFS('Grid GenerationQueue'!AL$5:AL$410,'Grid GenerationQueue'!$AZ$5:$AZ$410,$B52,'Grid GenerationQueue'!$BA$5:$BA$410,$C52,'Grid GenerationQueue'!$BK$5:$BK$410,"&gt;0")</f>
        <v>0</v>
      </c>
      <c r="AW52">
        <f>SUMIFS('Grid GenerationQueue'!AM$5:AM$410,'Grid GenerationQueue'!$AZ$5:$AZ$410,$B52,'Grid GenerationQueue'!$BA$5:$BA$410,$C52,'Grid GenerationQueue'!$BK$5:$BK$410,"&gt;0")</f>
        <v>0</v>
      </c>
      <c r="AX52">
        <f>SUMIFS('Grid GenerationQueue'!AN$5:AN$410,'Grid GenerationQueue'!$AZ$5:$AZ$410,$B52,'Grid GenerationQueue'!$BA$5:$BA$410,$C52,'Grid GenerationQueue'!$BK$5:$BK$410,"&gt;0")</f>
        <v>0</v>
      </c>
      <c r="AY52">
        <f>SUMIFS('Grid GenerationQueue'!AO$5:AO$410,'Grid GenerationQueue'!$AZ$5:$AZ$410,$B52,'Grid GenerationQueue'!$BA$5:$BA$410,$C52,'Grid GenerationQueue'!$BK$5:$BK$410,"&gt;0")</f>
        <v>0</v>
      </c>
      <c r="AZ52">
        <f>SUMIFS('Grid GenerationQueue'!AP$5:AP$410,'Grid GenerationQueue'!$AZ$5:$AZ$410,$B52,'Grid GenerationQueue'!$BA$5:$BA$410,$C52,'Grid GenerationQueue'!$BK$5:$BK$410,"&gt;0")</f>
        <v>0</v>
      </c>
      <c r="BA52">
        <f>SUMIFS('Grid GenerationQueue'!AQ$5:AQ$410,'Grid GenerationQueue'!$AZ$5:$AZ$410,$B52,'Grid GenerationQueue'!$BA$5:$BA$410,$C52,'Grid GenerationQueue'!$BK$5:$BK$410,"&gt;0")</f>
        <v>0</v>
      </c>
      <c r="BB52">
        <f>SUMIFS('Grid GenerationQueue'!AR$5:AR$410,'Grid GenerationQueue'!$AZ$5:$AZ$410,$B52,'Grid GenerationQueue'!$BA$5:$BA$410,$C52,'Grid GenerationQueue'!$BK$5:$BK$410,"&gt;0")</f>
        <v>0</v>
      </c>
      <c r="BD52">
        <f>SUMIFS('Grid GenerationQueue'!AG$5:AG$410,'Grid GenerationQueue'!$AZ$5:$AZ$410,$B52,'Grid GenerationQueue'!$BA$5:$BA$410,$C52,'Grid GenerationQueue'!$BD$5:$BD$410,"&lt;="&amp;$BE$3)</f>
        <v>0</v>
      </c>
      <c r="BE52">
        <f>SUMIFS('Grid GenerationQueue'!AH$5:AH$410,'Grid GenerationQueue'!$AZ$5:$AZ$410,$B52,'Grid GenerationQueue'!$BA$5:$BA$410,$C52,'Grid GenerationQueue'!$BD$5:$BD$410,"&lt;="&amp;$BE$3)</f>
        <v>0</v>
      </c>
      <c r="BF52">
        <f>SUMIFS('Grid GenerationQueue'!AI$5:AI$410,'Grid GenerationQueue'!$AZ$5:$AZ$410,$B52,'Grid GenerationQueue'!$BA$5:$BA$410,$C52,'Grid GenerationQueue'!$BD$5:$BD$410,"&lt;="&amp;$BE$3)</f>
        <v>0</v>
      </c>
      <c r="BG52">
        <f>SUMIFS('Grid GenerationQueue'!AJ$5:AJ$410,'Grid GenerationQueue'!$AZ$5:$AZ$410,$B52,'Grid GenerationQueue'!$BA$5:$BA$410,$C52,'Grid GenerationQueue'!$BD$5:$BD$410,"&lt;="&amp;$BE$3)</f>
        <v>0</v>
      </c>
      <c r="BH52">
        <f>SUMIFS('Grid GenerationQueue'!AK$5:AK$410,'Grid GenerationQueue'!$AZ$5:$AZ$410,$B52,'Grid GenerationQueue'!$BA$5:$BA$410,$C52,'Grid GenerationQueue'!$BD$5:$BD$410,"&lt;="&amp;$BE$3)</f>
        <v>0</v>
      </c>
      <c r="BI52">
        <f>SUMIFS('Grid GenerationQueue'!AL$5:AL$410,'Grid GenerationQueue'!$AZ$5:$AZ$410,$B52,'Grid GenerationQueue'!$BA$5:$BA$410,$C52,'Grid GenerationQueue'!$BD$5:$BD$410,"&lt;="&amp;$BE$3)</f>
        <v>0</v>
      </c>
      <c r="BJ52">
        <f>SUMIFS('Grid GenerationQueue'!AM$5:AM$410,'Grid GenerationQueue'!$AZ$5:$AZ$410,$B52,'Grid GenerationQueue'!$BA$5:$BA$410,$C52,'Grid GenerationQueue'!$BD$5:$BD$410,"&lt;="&amp;$BE$3)</f>
        <v>0</v>
      </c>
      <c r="BK52">
        <f>SUMIFS('Grid GenerationQueue'!AN$5:AN$410,'Grid GenerationQueue'!$AZ$5:$AZ$410,$B52,'Grid GenerationQueue'!$BA$5:$BA$410,$C52,'Grid GenerationQueue'!$BD$5:$BD$410,"&lt;="&amp;$BE$3)</f>
        <v>0</v>
      </c>
      <c r="BL52">
        <f>SUMIFS('Grid GenerationQueue'!AO$5:AO$410,'Grid GenerationQueue'!$AZ$5:$AZ$410,$B52,'Grid GenerationQueue'!$BA$5:$BA$410,$C52,'Grid GenerationQueue'!$BD$5:$BD$410,"&lt;="&amp;$BE$3)</f>
        <v>0</v>
      </c>
      <c r="BM52">
        <f>SUMIFS('Grid GenerationQueue'!AP$5:AP$410,'Grid GenerationQueue'!$AZ$5:$AZ$410,$B52,'Grid GenerationQueue'!$BA$5:$BA$410,$C52,'Grid GenerationQueue'!$BD$5:$BD$410,"&lt;="&amp;$BE$3)</f>
        <v>0</v>
      </c>
      <c r="BN52">
        <f>SUMIFS('Grid GenerationQueue'!AQ$5:AQ$410,'Grid GenerationQueue'!$AZ$5:$AZ$410,$B52,'Grid GenerationQueue'!$BA$5:$BA$410,$C52,'Grid GenerationQueue'!$BD$5:$BD$410,"&lt;="&amp;$BE$3)</f>
        <v>0</v>
      </c>
      <c r="BO52">
        <f>SUMIFS('Grid GenerationQueue'!AR$5:AR$410,'Grid GenerationQueue'!$AZ$5:$AZ$410,$B52,'Grid GenerationQueue'!$BA$5:$BA$410,$C52,'Grid GenerationQueue'!$BD$5:$BD$410,"&lt;="&amp;$BE$3)</f>
        <v>0</v>
      </c>
      <c r="BQ52">
        <f>SUMIFS('Grid GenerationQueue'!AG$5:AG$410,'Grid GenerationQueue'!$AZ$5:$AZ$410,$B52,'Grid GenerationQueue'!$BA$5:$BA$410,$C52,'Grid GenerationQueue'!$BJ$5:$BJ$410,"Executed",'Grid GenerationQueue'!$BD$5:$BD$410,"&lt;="&amp;$BE$3)</f>
        <v>0</v>
      </c>
      <c r="BR52">
        <f>SUMIFS('Grid GenerationQueue'!AH$5:AH$410,'Grid GenerationQueue'!$AZ$5:$AZ$410,$B52,'Grid GenerationQueue'!$BA$5:$BA$410,$C52,'Grid GenerationQueue'!$BJ$5:$BJ$410,"Executed",'Grid GenerationQueue'!$BD$5:$BD$410,"&lt;="&amp;$BE$3)</f>
        <v>0</v>
      </c>
      <c r="BS52">
        <f>SUMIFS('Grid GenerationQueue'!AI$5:AI$410,'Grid GenerationQueue'!$AZ$5:$AZ$410,$B52,'Grid GenerationQueue'!$BA$5:$BA$410,$C52,'Grid GenerationQueue'!$BJ$5:$BJ$410,"Executed",'Grid GenerationQueue'!$BD$5:$BD$410,"&lt;="&amp;$BE$3)</f>
        <v>0</v>
      </c>
      <c r="BT52">
        <f>SUMIFS('Grid GenerationQueue'!AJ$5:AJ$410,'Grid GenerationQueue'!$AZ$5:$AZ$410,$B52,'Grid GenerationQueue'!$BA$5:$BA$410,$C52,'Grid GenerationQueue'!$BJ$5:$BJ$410,"Executed",'Grid GenerationQueue'!$BD$5:$BD$410,"&lt;="&amp;$BE$3)</f>
        <v>0</v>
      </c>
      <c r="BU52">
        <f>SUMIFS('Grid GenerationQueue'!AK$5:AK$410,'Grid GenerationQueue'!$AZ$5:$AZ$410,$B52,'Grid GenerationQueue'!$BA$5:$BA$410,$C52,'Grid GenerationQueue'!$BJ$5:$BJ$410,"Executed",'Grid GenerationQueue'!$BD$5:$BD$410,"&lt;="&amp;$BE$3)</f>
        <v>0</v>
      </c>
      <c r="BV52">
        <f>SUMIFS('Grid GenerationQueue'!AL$5:AL$410,'Grid GenerationQueue'!$AZ$5:$AZ$410,$B52,'Grid GenerationQueue'!$BA$5:$BA$410,$C52,'Grid GenerationQueue'!$BJ$5:$BJ$410,"Executed",'Grid GenerationQueue'!$BD$5:$BD$410,"&lt;="&amp;$BE$3)</f>
        <v>0</v>
      </c>
      <c r="BW52">
        <f>SUMIFS('Grid GenerationQueue'!AM$5:AM$410,'Grid GenerationQueue'!$AZ$5:$AZ$410,$B52,'Grid GenerationQueue'!$BA$5:$BA$410,$C52,'Grid GenerationQueue'!$BJ$5:$BJ$410,"Executed",'Grid GenerationQueue'!$BD$5:$BD$410,"&lt;="&amp;$BE$3)</f>
        <v>0</v>
      </c>
      <c r="BX52">
        <f>SUMIFS('Grid GenerationQueue'!AN$5:AN$410,'Grid GenerationQueue'!$AZ$5:$AZ$410,$B52,'Grid GenerationQueue'!$BA$5:$BA$410,$C52,'Grid GenerationQueue'!$BJ$5:$BJ$410,"Executed",'Grid GenerationQueue'!$BD$5:$BD$410,"&lt;="&amp;$BE$3)</f>
        <v>0</v>
      </c>
      <c r="BY52">
        <f>SUMIFS('Grid GenerationQueue'!AO$5:AO$410,'Grid GenerationQueue'!$AZ$5:$AZ$410,$B52,'Grid GenerationQueue'!$BA$5:$BA$410,$C52,'Grid GenerationQueue'!$BJ$5:$BJ$410,"Executed",'Grid GenerationQueue'!$BD$5:$BD$410,"&lt;="&amp;$BE$3)</f>
        <v>0</v>
      </c>
      <c r="BZ52">
        <f>SUMIFS('Grid GenerationQueue'!AP$5:AP$410,'Grid GenerationQueue'!$AZ$5:$AZ$410,$B52,'Grid GenerationQueue'!$BA$5:$BA$410,$C52,'Grid GenerationQueue'!$BJ$5:$BJ$410,"Executed",'Grid GenerationQueue'!$BD$5:$BD$410,"&lt;="&amp;$BE$3)</f>
        <v>0</v>
      </c>
      <c r="CA52">
        <f>SUMIFS('Grid GenerationQueue'!AQ$5:AQ$410,'Grid GenerationQueue'!$AZ$5:$AZ$410,$B52,'Grid GenerationQueue'!$BA$5:$BA$410,$C52,'Grid GenerationQueue'!$BJ$5:$BJ$410,"Executed",'Grid GenerationQueue'!$BD$5:$BD$410,"&lt;="&amp;$BE$3)</f>
        <v>0</v>
      </c>
      <c r="CB52">
        <f>SUMIFS('Grid GenerationQueue'!AR$5:AR$410,'Grid GenerationQueue'!$AZ$5:$AZ$410,$B52,'Grid GenerationQueue'!$BA$5:$BA$410,$C52,'Grid GenerationQueue'!$BJ$5:$BJ$410,"Executed",'Grid GenerationQueue'!$BD$5:$BD$410,"&lt;="&amp;$BE$3)</f>
        <v>0</v>
      </c>
      <c r="CD52">
        <f>SUMIFS('Grid GenerationQueue'!AG$5:AG$410,'Grid GenerationQueue'!$AZ$5:$AZ$410,$B52,'Grid GenerationQueue'!$BA$5:$BA$410,$C52,'Grid GenerationQueue'!$BH$5:$BH$410,"&lt;&gt;"&amp;"",'Grid GenerationQueue'!$BD$5:$BD$410,"&lt;="&amp;$BE$3)</f>
        <v>0</v>
      </c>
      <c r="CE52">
        <f>SUMIFS('Grid GenerationQueue'!AH$5:AH$410,'Grid GenerationQueue'!$AZ$5:$AZ$410,$B52,'Grid GenerationQueue'!$BA$5:$BA$410,$C52,'Grid GenerationQueue'!$BH$5:$BH$410,"&lt;&gt;"&amp;"",'Grid GenerationQueue'!$BD$5:$BD$410,"&lt;="&amp;$BE$3)</f>
        <v>0</v>
      </c>
      <c r="CF52">
        <f>SUMIFS('Grid GenerationQueue'!AI$5:AI$410,'Grid GenerationQueue'!$AZ$5:$AZ$410,$B52,'Grid GenerationQueue'!$BA$5:$BA$410,$C52,'Grid GenerationQueue'!$BH$5:$BH$410,"&lt;&gt;"&amp;"",'Grid GenerationQueue'!$BD$5:$BD$410,"&lt;="&amp;$BE$3)</f>
        <v>0</v>
      </c>
      <c r="CG52">
        <f>SUMIFS('Grid GenerationQueue'!AJ$5:AJ$410,'Grid GenerationQueue'!$AZ$5:$AZ$410,$B52,'Grid GenerationQueue'!$BA$5:$BA$410,$C52,'Grid GenerationQueue'!$BH$5:$BH$410,"&lt;&gt;"&amp;"",'Grid GenerationQueue'!$BD$5:$BD$410,"&lt;="&amp;$BE$3)</f>
        <v>0</v>
      </c>
      <c r="CH52">
        <f>SUMIFS('Grid GenerationQueue'!AK$5:AK$410,'Grid GenerationQueue'!$AZ$5:$AZ$410,$B52,'Grid GenerationQueue'!$BA$5:$BA$410,$C52,'Grid GenerationQueue'!$BH$5:$BH$410,"&lt;&gt;"&amp;"",'Grid GenerationQueue'!$BD$5:$BD$410,"&lt;="&amp;$BE$3)</f>
        <v>0</v>
      </c>
      <c r="CI52">
        <f>SUMIFS('Grid GenerationQueue'!AL$5:AL$410,'Grid GenerationQueue'!$AZ$5:$AZ$410,$B52,'Grid GenerationQueue'!$BA$5:$BA$410,$C52,'Grid GenerationQueue'!$BH$5:$BH$410,"&lt;&gt;"&amp;"",'Grid GenerationQueue'!$BD$5:$BD$410,"&lt;="&amp;$BE$3)</f>
        <v>0</v>
      </c>
      <c r="CJ52">
        <f>SUMIFS('Grid GenerationQueue'!AM$5:AM$410,'Grid GenerationQueue'!$AZ$5:$AZ$410,$B52,'Grid GenerationQueue'!$BA$5:$BA$410,$C52,'Grid GenerationQueue'!$BH$5:$BH$410,"&lt;&gt;"&amp;"",'Grid GenerationQueue'!$BD$5:$BD$410,"&lt;="&amp;$BE$3)</f>
        <v>0</v>
      </c>
      <c r="CK52">
        <f>SUMIFS('Grid GenerationQueue'!AN$5:AN$410,'Grid GenerationQueue'!$AZ$5:$AZ$410,$B52,'Grid GenerationQueue'!$BA$5:$BA$410,$C52,'Grid GenerationQueue'!$BH$5:$BH$410,"&lt;&gt;"&amp;"",'Grid GenerationQueue'!$BD$5:$BD$410,"&lt;="&amp;$BE$3)</f>
        <v>0</v>
      </c>
      <c r="CL52">
        <f>SUMIFS('Grid GenerationQueue'!AO$5:AO$410,'Grid GenerationQueue'!$AZ$5:$AZ$410,$B52,'Grid GenerationQueue'!$BA$5:$BA$410,$C52,'Grid GenerationQueue'!$BH$5:$BH$410,"&lt;&gt;"&amp;"",'Grid GenerationQueue'!$BD$5:$BD$410,"&lt;="&amp;$BE$3)</f>
        <v>0</v>
      </c>
      <c r="CM52">
        <f>SUMIFS('Grid GenerationQueue'!AP$5:AP$410,'Grid GenerationQueue'!$AZ$5:$AZ$410,$B52,'Grid GenerationQueue'!$BA$5:$BA$410,$C52,'Grid GenerationQueue'!$BH$5:$BH$410,"&lt;&gt;"&amp;"",'Grid GenerationQueue'!$BD$5:$BD$410,"&lt;="&amp;$BE$3)</f>
        <v>0</v>
      </c>
      <c r="CN52">
        <f>SUMIFS('Grid GenerationQueue'!AQ$5:AQ$410,'Grid GenerationQueue'!$AZ$5:$AZ$410,$B52,'Grid GenerationQueue'!$BA$5:$BA$410,$C52,'Grid GenerationQueue'!$BH$5:$BH$410,"&lt;&gt;"&amp;"",'Grid GenerationQueue'!$BD$5:$BD$410,"&lt;="&amp;$BE$3)</f>
        <v>0</v>
      </c>
      <c r="CO52">
        <f>SUMIFS('Grid GenerationQueue'!AR$5:AR$410,'Grid GenerationQueue'!$AZ$5:$AZ$410,$B52,'Grid GenerationQueue'!$BA$5:$BA$410,$C52,'Grid GenerationQueue'!$BH$5:$BH$410,"&lt;&gt;"&amp;"",'Grid GenerationQueue'!$BD$5:$BD$410,"&lt;="&amp;$BE$3)</f>
        <v>0</v>
      </c>
      <c r="CQ52">
        <f>SUMIFS('Grid GenerationQueue'!AG$5:AG$410,'Grid GenerationQueue'!$AZ$5:$AZ$410,$B52,'Grid GenerationQueue'!$BA$5:$BA$410,$C52,'Grid GenerationQueue'!$BK$5:$BK$410,"&gt;0",'Grid GenerationQueue'!$BD$5:$BD$410,"&lt;="&amp;$BE$3)</f>
        <v>0</v>
      </c>
      <c r="CR52">
        <f>SUMIFS('Grid GenerationQueue'!AH$5:AH$410,'Grid GenerationQueue'!$AZ$5:$AZ$410,$B52,'Grid GenerationQueue'!$BA$5:$BA$410,$C52,'Grid GenerationQueue'!$BK$5:$BK$410,"&gt;0",'Grid GenerationQueue'!$BD$5:$BD$410,"&lt;="&amp;$BE$3)</f>
        <v>0</v>
      </c>
      <c r="CS52">
        <f>SUMIFS('Grid GenerationQueue'!AI$5:AI$410,'Grid GenerationQueue'!$AZ$5:$AZ$410,$B52,'Grid GenerationQueue'!$BA$5:$BA$410,$C52,'Grid GenerationQueue'!$BK$5:$BK$410,"&gt;0",'Grid GenerationQueue'!$BD$5:$BD$410,"&lt;="&amp;$BE$3)</f>
        <v>0</v>
      </c>
      <c r="CT52">
        <f>SUMIFS('Grid GenerationQueue'!AJ$5:AJ$410,'Grid GenerationQueue'!$AZ$5:$AZ$410,$B52,'Grid GenerationQueue'!$BA$5:$BA$410,$C52,'Grid GenerationQueue'!$BK$5:$BK$410,"&gt;0",'Grid GenerationQueue'!$BD$5:$BD$410,"&lt;="&amp;$BE$3)</f>
        <v>0</v>
      </c>
      <c r="CU52">
        <f>SUMIFS('Grid GenerationQueue'!AK$5:AK$410,'Grid GenerationQueue'!$AZ$5:$AZ$410,$B52,'Grid GenerationQueue'!$BA$5:$BA$410,$C52,'Grid GenerationQueue'!$BK$5:$BK$410,"&gt;0",'Grid GenerationQueue'!$BD$5:$BD$410,"&lt;="&amp;$BE$3)</f>
        <v>0</v>
      </c>
      <c r="CV52">
        <f>SUMIFS('Grid GenerationQueue'!AL$5:AL$410,'Grid GenerationQueue'!$AZ$5:$AZ$410,$B52,'Grid GenerationQueue'!$BA$5:$BA$410,$C52,'Grid GenerationQueue'!$BK$5:$BK$410,"&gt;0",'Grid GenerationQueue'!$BD$5:$BD$410,"&lt;="&amp;$BE$3)</f>
        <v>0</v>
      </c>
      <c r="CW52">
        <f>SUMIFS('Grid GenerationQueue'!AM$5:AM$410,'Grid GenerationQueue'!$AZ$5:$AZ$410,$B52,'Grid GenerationQueue'!$BA$5:$BA$410,$C52,'Grid GenerationQueue'!$BK$5:$BK$410,"&gt;0",'Grid GenerationQueue'!$BD$5:$BD$410,"&lt;="&amp;$BE$3)</f>
        <v>0</v>
      </c>
      <c r="CX52">
        <f>SUMIFS('Grid GenerationQueue'!AN$5:AN$410,'Grid GenerationQueue'!$AZ$5:$AZ$410,$B52,'Grid GenerationQueue'!$BA$5:$BA$410,$C52,'Grid GenerationQueue'!$BK$5:$BK$410,"&gt;0",'Grid GenerationQueue'!$BD$5:$BD$410,"&lt;="&amp;$BE$3)</f>
        <v>0</v>
      </c>
      <c r="CY52">
        <f>SUMIFS('Grid GenerationQueue'!AO$5:AO$410,'Grid GenerationQueue'!$AZ$5:$AZ$410,$B52,'Grid GenerationQueue'!$BA$5:$BA$410,$C52,'Grid GenerationQueue'!$BK$5:$BK$410,"&gt;0",'Grid GenerationQueue'!$BD$5:$BD$410,"&lt;="&amp;$BE$3)</f>
        <v>0</v>
      </c>
      <c r="CZ52">
        <f>SUMIFS('Grid GenerationQueue'!AP$5:AP$410,'Grid GenerationQueue'!$AZ$5:$AZ$410,$B52,'Grid GenerationQueue'!$BA$5:$BA$410,$C52,'Grid GenerationQueue'!$BK$5:$BK$410,"&gt;0",'Grid GenerationQueue'!$BD$5:$BD$410,"&lt;="&amp;$BE$3)</f>
        <v>0</v>
      </c>
      <c r="DA52">
        <f>SUMIFS('Grid GenerationQueue'!AQ$5:AQ$410,'Grid GenerationQueue'!$AZ$5:$AZ$410,$B52,'Grid GenerationQueue'!$BA$5:$BA$410,$C52,'Grid GenerationQueue'!$BK$5:$BK$410,"&gt;0",'Grid GenerationQueue'!$BD$5:$BD$410,"&lt;="&amp;$BE$3)</f>
        <v>0</v>
      </c>
      <c r="DB52">
        <f>SUMIFS('Grid GenerationQueue'!AR$5:AR$410,'Grid GenerationQueue'!$AZ$5:$AZ$410,$B52,'Grid GenerationQueue'!$BA$5:$BA$410,$C52,'Grid GenerationQueue'!$BK$5:$BK$410,"&gt;0",'Grid GenerationQueue'!$BD$5:$BD$410,"&lt;="&amp;$BE$3)</f>
        <v>0</v>
      </c>
    </row>
    <row r="53" spans="1:106" x14ac:dyDescent="0.35">
      <c r="A53" t="s">
        <v>4750</v>
      </c>
      <c r="B53" t="s">
        <v>4421</v>
      </c>
      <c r="C53">
        <v>70</v>
      </c>
      <c r="D53">
        <f>SUMIFS('Grid GenerationQueue'!AG$5:AG$410,'Grid GenerationQueue'!$AZ$5:$AZ$410,$B53,'Grid GenerationQueue'!$BA$5:$BA$410,$C53)</f>
        <v>0</v>
      </c>
      <c r="E53">
        <f>SUMIFS('Grid GenerationQueue'!AH$5:AH$410,'Grid GenerationQueue'!$AZ$5:$AZ$410,$B53,'Grid GenerationQueue'!$BA$5:$BA$410,$C53)</f>
        <v>0</v>
      </c>
      <c r="F53">
        <f>SUMIFS('Grid GenerationQueue'!AI$5:AI$410,'Grid GenerationQueue'!$AZ$5:$AZ$410,$B53,'Grid GenerationQueue'!$BA$5:$BA$410,$C53)</f>
        <v>0</v>
      </c>
      <c r="G53">
        <f>SUMIFS('Grid GenerationQueue'!AJ$5:AJ$410,'Grid GenerationQueue'!$AZ$5:$AZ$410,$B53,'Grid GenerationQueue'!$BA$5:$BA$410,$C53)</f>
        <v>0</v>
      </c>
      <c r="H53">
        <f>SUMIFS('Grid GenerationQueue'!AK$5:AK$410,'Grid GenerationQueue'!$AZ$5:$AZ$410,$B53,'Grid GenerationQueue'!$BA$5:$BA$410,$C53)</f>
        <v>0</v>
      </c>
      <c r="I53">
        <f>SUMIFS('Grid GenerationQueue'!AL$5:AL$410,'Grid GenerationQueue'!$AZ$5:$AZ$410,$B53,'Grid GenerationQueue'!$BA$5:$BA$410,$C53)</f>
        <v>0</v>
      </c>
      <c r="J53">
        <f>SUMIFS('Grid GenerationQueue'!AM$5:AM$410,'Grid GenerationQueue'!$AZ$5:$AZ$410,$B53,'Grid GenerationQueue'!$BA$5:$BA$410,$C53)</f>
        <v>0</v>
      </c>
      <c r="K53">
        <f>SUMIFS('Grid GenerationQueue'!AN$5:AN$410,'Grid GenerationQueue'!$AZ$5:$AZ$410,$B53,'Grid GenerationQueue'!$BA$5:$BA$410,$C53)</f>
        <v>0</v>
      </c>
      <c r="L53">
        <f>SUMIFS('Grid GenerationQueue'!AO$5:AO$410,'Grid GenerationQueue'!$AZ$5:$AZ$410,$B53,'Grid GenerationQueue'!$BA$5:$BA$410,$C53)</f>
        <v>0</v>
      </c>
      <c r="M53">
        <f>SUMIFS('Grid GenerationQueue'!AP$5:AP$410,'Grid GenerationQueue'!$AZ$5:$AZ$410,$B53,'Grid GenerationQueue'!$BA$5:$BA$410,$C53)</f>
        <v>0</v>
      </c>
      <c r="N53">
        <f>SUMIFS('Grid GenerationQueue'!AQ$5:AQ$410,'Grid GenerationQueue'!$AZ$5:$AZ$410,$B53,'Grid GenerationQueue'!$BA$5:$BA$410,$C53)</f>
        <v>0</v>
      </c>
      <c r="O53">
        <f>SUMIFS('Grid GenerationQueue'!AR$5:AR$410,'Grid GenerationQueue'!$AZ$5:$AZ$410,$B53,'Grid GenerationQueue'!$BA$5:$BA$410,$C53)</f>
        <v>0</v>
      </c>
      <c r="Q53">
        <f>SUMIFS('Grid GenerationQueue'!AG$5:AG$410,'Grid GenerationQueue'!$AZ$5:$AZ$410,$B53,'Grid GenerationQueue'!$BA$5:$BA$410,$C53,'Grid GenerationQueue'!$BJ$5:$BJ$410,"Executed")</f>
        <v>0</v>
      </c>
      <c r="R53">
        <f>SUMIFS('Grid GenerationQueue'!AH$5:AH$410,'Grid GenerationQueue'!$AZ$5:$AZ$410,$B53,'Grid GenerationQueue'!$BA$5:$BA$410,$C53,'Grid GenerationQueue'!$BJ$5:$BJ$410,"Executed")</f>
        <v>0</v>
      </c>
      <c r="S53">
        <f>SUMIFS('Grid GenerationQueue'!AI$5:AI$410,'Grid GenerationQueue'!$AZ$5:$AZ$410,$B53,'Grid GenerationQueue'!$BA$5:$BA$410,$C53,'Grid GenerationQueue'!$BJ$5:$BJ$410,"Executed")</f>
        <v>0</v>
      </c>
      <c r="T53">
        <f>SUMIFS('Grid GenerationQueue'!AJ$5:AJ$410,'Grid GenerationQueue'!$AZ$5:$AZ$410,$B53,'Grid GenerationQueue'!$BA$5:$BA$410,$C53,'Grid GenerationQueue'!$BJ$5:$BJ$410,"Executed")</f>
        <v>0</v>
      </c>
      <c r="U53">
        <f>SUMIFS('Grid GenerationQueue'!AK$5:AK$410,'Grid GenerationQueue'!$AZ$5:$AZ$410,$B53,'Grid GenerationQueue'!$BA$5:$BA$410,$C53,'Grid GenerationQueue'!$BJ$5:$BJ$410,"Executed")</f>
        <v>0</v>
      </c>
      <c r="V53">
        <f>SUMIFS('Grid GenerationQueue'!AL$5:AL$410,'Grid GenerationQueue'!$AZ$5:$AZ$410,$B53,'Grid GenerationQueue'!$BA$5:$BA$410,$C53,'Grid GenerationQueue'!$BJ$5:$BJ$410,"Executed")</f>
        <v>0</v>
      </c>
      <c r="W53">
        <f>SUMIFS('Grid GenerationQueue'!AM$5:AM$410,'Grid GenerationQueue'!$AZ$5:$AZ$410,$B53,'Grid GenerationQueue'!$BA$5:$BA$410,$C53,'Grid GenerationQueue'!$BJ$5:$BJ$410,"Executed")</f>
        <v>0</v>
      </c>
      <c r="X53">
        <f>SUMIFS('Grid GenerationQueue'!AN$5:AN$410,'Grid GenerationQueue'!$AZ$5:$AZ$410,$B53,'Grid GenerationQueue'!$BA$5:$BA$410,$C53,'Grid GenerationQueue'!$BJ$5:$BJ$410,"Executed")</f>
        <v>0</v>
      </c>
      <c r="Y53">
        <f>SUMIFS('Grid GenerationQueue'!AO$5:AO$410,'Grid GenerationQueue'!$AZ$5:$AZ$410,$B53,'Grid GenerationQueue'!$BA$5:$BA$410,$C53,'Grid GenerationQueue'!$BJ$5:$BJ$410,"Executed")</f>
        <v>0</v>
      </c>
      <c r="Z53">
        <f>SUMIFS('Grid GenerationQueue'!AP$5:AP$410,'Grid GenerationQueue'!$AZ$5:$AZ$410,$B53,'Grid GenerationQueue'!$BA$5:$BA$410,$C53,'Grid GenerationQueue'!$BJ$5:$BJ$410,"Executed")</f>
        <v>0</v>
      </c>
      <c r="AA53">
        <f>SUMIFS('Grid GenerationQueue'!AQ$5:AQ$410,'Grid GenerationQueue'!$AZ$5:$AZ$410,$B53,'Grid GenerationQueue'!$BA$5:$BA$410,$C53,'Grid GenerationQueue'!$BJ$5:$BJ$410,"Executed")</f>
        <v>0</v>
      </c>
      <c r="AB53">
        <f>SUMIFS('Grid GenerationQueue'!AR$5:AR$410,'Grid GenerationQueue'!$AZ$5:$AZ$410,$B53,'Grid GenerationQueue'!$BA$5:$BA$410,$C53,'Grid GenerationQueue'!$BJ$5:$BJ$410,"Executed")</f>
        <v>0</v>
      </c>
      <c r="AD53">
        <f>SUMIFS('Grid GenerationQueue'!AG$5:AG$410,'Grid GenerationQueue'!$AZ$5:$AZ$410,$B53,'Grid GenerationQueue'!$BA$5:$BA$410,$C53,'Grid GenerationQueue'!$BH$5:$BH$410,"&lt;&gt;"&amp;"")+SUMIFS('Grid GenerationQueue'!AG$5:AG$410,'Grid GenerationQueue'!$AZ$5:$AZ$410,$B53,'Grid GenerationQueue'!$BA$5:$BA$410,$C53,'Grid GenerationQueue'!$BH$5:$BH$410,"",'Grid GenerationQueue'!$AC$5:$AC$410,1)</f>
        <v>0</v>
      </c>
      <c r="AE53">
        <f>SUMIFS('Grid GenerationQueue'!AH$5:AH$410,'Grid GenerationQueue'!$AZ$5:$AZ$410,$B53,'Grid GenerationQueue'!$BA$5:$BA$410,$C53,'Grid GenerationQueue'!$BH$5:$BH$410,"&lt;&gt;"&amp;"")+SUMIFS('Grid GenerationQueue'!AH$5:AH$410,'Grid GenerationQueue'!$AZ$5:$AZ$410,$B53,'Grid GenerationQueue'!$BA$5:$BA$410,$C53,'Grid GenerationQueue'!$BH$5:$BH$410,"",'Grid GenerationQueue'!$AC$5:$AC$410,1)</f>
        <v>0</v>
      </c>
      <c r="AF53">
        <f>SUMIFS('Grid GenerationQueue'!AI$5:AI$410,'Grid GenerationQueue'!$AZ$5:$AZ$410,$B53,'Grid GenerationQueue'!$BA$5:$BA$410,$C53,'Grid GenerationQueue'!$BH$5:$BH$410,"&lt;&gt;"&amp;"")+SUMIFS('Grid GenerationQueue'!AI$5:AI$410,'Grid GenerationQueue'!$AZ$5:$AZ$410,$B53,'Grid GenerationQueue'!$BA$5:$BA$410,$C53,'Grid GenerationQueue'!$BH$5:$BH$410,"",'Grid GenerationQueue'!$AC$5:$AC$410,1)</f>
        <v>0</v>
      </c>
      <c r="AG53">
        <f>SUMIFS('Grid GenerationQueue'!AJ$5:AJ$410,'Grid GenerationQueue'!$AZ$5:$AZ$410,$B53,'Grid GenerationQueue'!$BA$5:$BA$410,$C53,'Grid GenerationQueue'!$BH$5:$BH$410,"&lt;&gt;"&amp;"")+SUMIFS('Grid GenerationQueue'!AJ$5:AJ$410,'Grid GenerationQueue'!$AZ$5:$AZ$410,$B53,'Grid GenerationQueue'!$BA$5:$BA$410,$C53,'Grid GenerationQueue'!$BH$5:$BH$410,"",'Grid GenerationQueue'!$AC$5:$AC$410,1)</f>
        <v>0</v>
      </c>
      <c r="AH53">
        <f>SUMIFS('Grid GenerationQueue'!AK$5:AK$410,'Grid GenerationQueue'!$AZ$5:$AZ$410,$B53,'Grid GenerationQueue'!$BA$5:$BA$410,$C53,'Grid GenerationQueue'!$BH$5:$BH$410,"&lt;&gt;"&amp;"")+SUMIFS('Grid GenerationQueue'!AK$5:AK$410,'Grid GenerationQueue'!$AZ$5:$AZ$410,$B53,'Grid GenerationQueue'!$BA$5:$BA$410,$C53,'Grid GenerationQueue'!$BH$5:$BH$410,"",'Grid GenerationQueue'!$AC$5:$AC$410,1)</f>
        <v>0</v>
      </c>
      <c r="AI53">
        <f>SUMIFS('Grid GenerationQueue'!AL$5:AL$410,'Grid GenerationQueue'!$AZ$5:$AZ$410,$B53,'Grid GenerationQueue'!$BA$5:$BA$410,$C53,'Grid GenerationQueue'!$BH$5:$BH$410,"&lt;&gt;"&amp;"")+SUMIFS('Grid GenerationQueue'!AL$5:AL$410,'Grid GenerationQueue'!$AZ$5:$AZ$410,$B53,'Grid GenerationQueue'!$BA$5:$BA$410,$C53,'Grid GenerationQueue'!$BH$5:$BH$410,"",'Grid GenerationQueue'!$AC$5:$AC$410,1)</f>
        <v>0</v>
      </c>
      <c r="AJ53">
        <f>SUMIFS('Grid GenerationQueue'!AM$5:AM$410,'Grid GenerationQueue'!$AZ$5:$AZ$410,$B53,'Grid GenerationQueue'!$BA$5:$BA$410,$C53,'Grid GenerationQueue'!$BH$5:$BH$410,"&lt;&gt;"&amp;"")+SUMIFS('Grid GenerationQueue'!AM$5:AM$410,'Grid GenerationQueue'!$AZ$5:$AZ$410,$B53,'Grid GenerationQueue'!$BA$5:$BA$410,$C53,'Grid GenerationQueue'!$BH$5:$BH$410,"",'Grid GenerationQueue'!$AC$5:$AC$410,1)</f>
        <v>0</v>
      </c>
      <c r="AK53">
        <f>SUMIFS('Grid GenerationQueue'!AN$5:AN$410,'Grid GenerationQueue'!$AZ$5:$AZ$410,$B53,'Grid GenerationQueue'!$BA$5:$BA$410,$C53,'Grid GenerationQueue'!$BH$5:$BH$410,"&lt;&gt;"&amp;"")+SUMIFS('Grid GenerationQueue'!AN$5:AN$410,'Grid GenerationQueue'!$AZ$5:$AZ$410,$B53,'Grid GenerationQueue'!$BA$5:$BA$410,$C53,'Grid GenerationQueue'!$BH$5:$BH$410,"",'Grid GenerationQueue'!$AC$5:$AC$410,1)</f>
        <v>0</v>
      </c>
      <c r="AL53">
        <f>SUMIFS('Grid GenerationQueue'!AO$5:AO$410,'Grid GenerationQueue'!$AZ$5:$AZ$410,$B53,'Grid GenerationQueue'!$BA$5:$BA$410,$C53,'Grid GenerationQueue'!$BH$5:$BH$410,"&lt;&gt;"&amp;"")+SUMIFS('Grid GenerationQueue'!AO$5:AO$410,'Grid GenerationQueue'!$AZ$5:$AZ$410,$B53,'Grid GenerationQueue'!$BA$5:$BA$410,$C53,'Grid GenerationQueue'!$BH$5:$BH$410,"",'Grid GenerationQueue'!$AC$5:$AC$410,1)</f>
        <v>0</v>
      </c>
      <c r="AM53">
        <f>SUMIFS('Grid GenerationQueue'!AP$5:AP$410,'Grid GenerationQueue'!$AZ$5:$AZ$410,$B53,'Grid GenerationQueue'!$BA$5:$BA$410,$C53,'Grid GenerationQueue'!$BH$5:$BH$410,"&lt;&gt;"&amp;"")+SUMIFS('Grid GenerationQueue'!AP$5:AP$410,'Grid GenerationQueue'!$AZ$5:$AZ$410,$B53,'Grid GenerationQueue'!$BA$5:$BA$410,$C53,'Grid GenerationQueue'!$BH$5:$BH$410,"",'Grid GenerationQueue'!$AC$5:$AC$410,1)</f>
        <v>0</v>
      </c>
      <c r="AN53">
        <f>SUMIFS('Grid GenerationQueue'!AQ$5:AQ$410,'Grid GenerationQueue'!$AZ$5:$AZ$410,$B53,'Grid GenerationQueue'!$BA$5:$BA$410,$C53,'Grid GenerationQueue'!$BH$5:$BH$410,"&lt;&gt;"&amp;"")+SUMIFS('Grid GenerationQueue'!AQ$5:AQ$410,'Grid GenerationQueue'!$AZ$5:$AZ$410,$B53,'Grid GenerationQueue'!$BA$5:$BA$410,$C53,'Grid GenerationQueue'!$BH$5:$BH$410,"",'Grid GenerationQueue'!$AC$5:$AC$410,1)</f>
        <v>0</v>
      </c>
      <c r="AO53">
        <f>SUMIFS('Grid GenerationQueue'!AR$5:AR$410,'Grid GenerationQueue'!$AZ$5:$AZ$410,$B53,'Grid GenerationQueue'!$BA$5:$BA$410,$C53,'Grid GenerationQueue'!$BH$5:$BH$410,"&lt;&gt;"&amp;"")+SUMIFS('Grid GenerationQueue'!AR$5:AR$410,'Grid GenerationQueue'!$AZ$5:$AZ$410,$B53,'Grid GenerationQueue'!$BA$5:$BA$410,$C53,'Grid GenerationQueue'!$BH$5:$BH$410,"",'Grid GenerationQueue'!$AC$5:$AC$410,1)</f>
        <v>0</v>
      </c>
      <c r="AQ53">
        <f>SUMIFS('Grid GenerationQueue'!AG$5:AG$410,'Grid GenerationQueue'!$AZ$5:$AZ$410,$B53,'Grid GenerationQueue'!$BA$5:$BA$410,$C53,'Grid GenerationQueue'!$BK$5:$BK$410,"&gt;0")</f>
        <v>0</v>
      </c>
      <c r="AR53">
        <f>SUMIFS('Grid GenerationQueue'!AH$5:AH$410,'Grid GenerationQueue'!$AZ$5:$AZ$410,$B53,'Grid GenerationQueue'!$BA$5:$BA$410,$C53,'Grid GenerationQueue'!$BK$5:$BK$410,"&gt;0")</f>
        <v>0</v>
      </c>
      <c r="AS53">
        <f>SUMIFS('Grid GenerationQueue'!AI$5:AI$410,'Grid GenerationQueue'!$AZ$5:$AZ$410,$B53,'Grid GenerationQueue'!$BA$5:$BA$410,$C53,'Grid GenerationQueue'!$BK$5:$BK$410,"&gt;0")</f>
        <v>0</v>
      </c>
      <c r="AT53">
        <f>SUMIFS('Grid GenerationQueue'!AJ$5:AJ$410,'Grid GenerationQueue'!$AZ$5:$AZ$410,$B53,'Grid GenerationQueue'!$BA$5:$BA$410,$C53,'Grid GenerationQueue'!$BK$5:$BK$410,"&gt;0")</f>
        <v>0</v>
      </c>
      <c r="AU53">
        <f>SUMIFS('Grid GenerationQueue'!AK$5:AK$410,'Grid GenerationQueue'!$AZ$5:$AZ$410,$B53,'Grid GenerationQueue'!$BA$5:$BA$410,$C53,'Grid GenerationQueue'!$BK$5:$BK$410,"&gt;0")</f>
        <v>0</v>
      </c>
      <c r="AV53">
        <f>SUMIFS('Grid GenerationQueue'!AL$5:AL$410,'Grid GenerationQueue'!$AZ$5:$AZ$410,$B53,'Grid GenerationQueue'!$BA$5:$BA$410,$C53,'Grid GenerationQueue'!$BK$5:$BK$410,"&gt;0")</f>
        <v>0</v>
      </c>
      <c r="AW53">
        <f>SUMIFS('Grid GenerationQueue'!AM$5:AM$410,'Grid GenerationQueue'!$AZ$5:$AZ$410,$B53,'Grid GenerationQueue'!$BA$5:$BA$410,$C53,'Grid GenerationQueue'!$BK$5:$BK$410,"&gt;0")</f>
        <v>0</v>
      </c>
      <c r="AX53">
        <f>SUMIFS('Grid GenerationQueue'!AN$5:AN$410,'Grid GenerationQueue'!$AZ$5:$AZ$410,$B53,'Grid GenerationQueue'!$BA$5:$BA$410,$C53,'Grid GenerationQueue'!$BK$5:$BK$410,"&gt;0")</f>
        <v>0</v>
      </c>
      <c r="AY53">
        <f>SUMIFS('Grid GenerationQueue'!AO$5:AO$410,'Grid GenerationQueue'!$AZ$5:$AZ$410,$B53,'Grid GenerationQueue'!$BA$5:$BA$410,$C53,'Grid GenerationQueue'!$BK$5:$BK$410,"&gt;0")</f>
        <v>0</v>
      </c>
      <c r="AZ53">
        <f>SUMIFS('Grid GenerationQueue'!AP$5:AP$410,'Grid GenerationQueue'!$AZ$5:$AZ$410,$B53,'Grid GenerationQueue'!$BA$5:$BA$410,$C53,'Grid GenerationQueue'!$BK$5:$BK$410,"&gt;0")</f>
        <v>0</v>
      </c>
      <c r="BA53">
        <f>SUMIFS('Grid GenerationQueue'!AQ$5:AQ$410,'Grid GenerationQueue'!$AZ$5:$AZ$410,$B53,'Grid GenerationQueue'!$BA$5:$BA$410,$C53,'Grid GenerationQueue'!$BK$5:$BK$410,"&gt;0")</f>
        <v>0</v>
      </c>
      <c r="BB53">
        <f>SUMIFS('Grid GenerationQueue'!AR$5:AR$410,'Grid GenerationQueue'!$AZ$5:$AZ$410,$B53,'Grid GenerationQueue'!$BA$5:$BA$410,$C53,'Grid GenerationQueue'!$BK$5:$BK$410,"&gt;0")</f>
        <v>0</v>
      </c>
      <c r="BD53">
        <f>SUMIFS('Grid GenerationQueue'!AG$5:AG$410,'Grid GenerationQueue'!$AZ$5:$AZ$410,$B53,'Grid GenerationQueue'!$BA$5:$BA$410,$C53,'Grid GenerationQueue'!$BD$5:$BD$410,"&lt;="&amp;$BE$3)</f>
        <v>0</v>
      </c>
      <c r="BE53">
        <f>SUMIFS('Grid GenerationQueue'!AH$5:AH$410,'Grid GenerationQueue'!$AZ$5:$AZ$410,$B53,'Grid GenerationQueue'!$BA$5:$BA$410,$C53,'Grid GenerationQueue'!$BD$5:$BD$410,"&lt;="&amp;$BE$3)</f>
        <v>0</v>
      </c>
      <c r="BF53">
        <f>SUMIFS('Grid GenerationQueue'!AI$5:AI$410,'Grid GenerationQueue'!$AZ$5:$AZ$410,$B53,'Grid GenerationQueue'!$BA$5:$BA$410,$C53,'Grid GenerationQueue'!$BD$5:$BD$410,"&lt;="&amp;$BE$3)</f>
        <v>0</v>
      </c>
      <c r="BG53">
        <f>SUMIFS('Grid GenerationQueue'!AJ$5:AJ$410,'Grid GenerationQueue'!$AZ$5:$AZ$410,$B53,'Grid GenerationQueue'!$BA$5:$BA$410,$C53,'Grid GenerationQueue'!$BD$5:$BD$410,"&lt;="&amp;$BE$3)</f>
        <v>0</v>
      </c>
      <c r="BH53">
        <f>SUMIFS('Grid GenerationQueue'!AK$5:AK$410,'Grid GenerationQueue'!$AZ$5:$AZ$410,$B53,'Grid GenerationQueue'!$BA$5:$BA$410,$C53,'Grid GenerationQueue'!$BD$5:$BD$410,"&lt;="&amp;$BE$3)</f>
        <v>0</v>
      </c>
      <c r="BI53">
        <f>SUMIFS('Grid GenerationQueue'!AL$5:AL$410,'Grid GenerationQueue'!$AZ$5:$AZ$410,$B53,'Grid GenerationQueue'!$BA$5:$BA$410,$C53,'Grid GenerationQueue'!$BD$5:$BD$410,"&lt;="&amp;$BE$3)</f>
        <v>0</v>
      </c>
      <c r="BJ53">
        <f>SUMIFS('Grid GenerationQueue'!AM$5:AM$410,'Grid GenerationQueue'!$AZ$5:$AZ$410,$B53,'Grid GenerationQueue'!$BA$5:$BA$410,$C53,'Grid GenerationQueue'!$BD$5:$BD$410,"&lt;="&amp;$BE$3)</f>
        <v>0</v>
      </c>
      <c r="BK53">
        <f>SUMIFS('Grid GenerationQueue'!AN$5:AN$410,'Grid GenerationQueue'!$AZ$5:$AZ$410,$B53,'Grid GenerationQueue'!$BA$5:$BA$410,$C53,'Grid GenerationQueue'!$BD$5:$BD$410,"&lt;="&amp;$BE$3)</f>
        <v>0</v>
      </c>
      <c r="BL53">
        <f>SUMIFS('Grid GenerationQueue'!AO$5:AO$410,'Grid GenerationQueue'!$AZ$5:$AZ$410,$B53,'Grid GenerationQueue'!$BA$5:$BA$410,$C53,'Grid GenerationQueue'!$BD$5:$BD$410,"&lt;="&amp;$BE$3)</f>
        <v>0</v>
      </c>
      <c r="BM53">
        <f>SUMIFS('Grid GenerationQueue'!AP$5:AP$410,'Grid GenerationQueue'!$AZ$5:$AZ$410,$B53,'Grid GenerationQueue'!$BA$5:$BA$410,$C53,'Grid GenerationQueue'!$BD$5:$BD$410,"&lt;="&amp;$BE$3)</f>
        <v>0</v>
      </c>
      <c r="BN53">
        <f>SUMIFS('Grid GenerationQueue'!AQ$5:AQ$410,'Grid GenerationQueue'!$AZ$5:$AZ$410,$B53,'Grid GenerationQueue'!$BA$5:$BA$410,$C53,'Grid GenerationQueue'!$BD$5:$BD$410,"&lt;="&amp;$BE$3)</f>
        <v>0</v>
      </c>
      <c r="BO53">
        <f>SUMIFS('Grid GenerationQueue'!AR$5:AR$410,'Grid GenerationQueue'!$AZ$5:$AZ$410,$B53,'Grid GenerationQueue'!$BA$5:$BA$410,$C53,'Grid GenerationQueue'!$BD$5:$BD$410,"&lt;="&amp;$BE$3)</f>
        <v>0</v>
      </c>
      <c r="BQ53">
        <f>SUMIFS('Grid GenerationQueue'!AG$5:AG$410,'Grid GenerationQueue'!$AZ$5:$AZ$410,$B53,'Grid GenerationQueue'!$BA$5:$BA$410,$C53,'Grid GenerationQueue'!$BJ$5:$BJ$410,"Executed",'Grid GenerationQueue'!$BD$5:$BD$410,"&lt;="&amp;$BE$3)</f>
        <v>0</v>
      </c>
      <c r="BR53">
        <f>SUMIFS('Grid GenerationQueue'!AH$5:AH$410,'Grid GenerationQueue'!$AZ$5:$AZ$410,$B53,'Grid GenerationQueue'!$BA$5:$BA$410,$C53,'Grid GenerationQueue'!$BJ$5:$BJ$410,"Executed",'Grid GenerationQueue'!$BD$5:$BD$410,"&lt;="&amp;$BE$3)</f>
        <v>0</v>
      </c>
      <c r="BS53">
        <f>SUMIFS('Grid GenerationQueue'!AI$5:AI$410,'Grid GenerationQueue'!$AZ$5:$AZ$410,$B53,'Grid GenerationQueue'!$BA$5:$BA$410,$C53,'Grid GenerationQueue'!$BJ$5:$BJ$410,"Executed",'Grid GenerationQueue'!$BD$5:$BD$410,"&lt;="&amp;$BE$3)</f>
        <v>0</v>
      </c>
      <c r="BT53">
        <f>SUMIFS('Grid GenerationQueue'!AJ$5:AJ$410,'Grid GenerationQueue'!$AZ$5:$AZ$410,$B53,'Grid GenerationQueue'!$BA$5:$BA$410,$C53,'Grid GenerationQueue'!$BJ$5:$BJ$410,"Executed",'Grid GenerationQueue'!$BD$5:$BD$410,"&lt;="&amp;$BE$3)</f>
        <v>0</v>
      </c>
      <c r="BU53">
        <f>SUMIFS('Grid GenerationQueue'!AK$5:AK$410,'Grid GenerationQueue'!$AZ$5:$AZ$410,$B53,'Grid GenerationQueue'!$BA$5:$BA$410,$C53,'Grid GenerationQueue'!$BJ$5:$BJ$410,"Executed",'Grid GenerationQueue'!$BD$5:$BD$410,"&lt;="&amp;$BE$3)</f>
        <v>0</v>
      </c>
      <c r="BV53">
        <f>SUMIFS('Grid GenerationQueue'!AL$5:AL$410,'Grid GenerationQueue'!$AZ$5:$AZ$410,$B53,'Grid GenerationQueue'!$BA$5:$BA$410,$C53,'Grid GenerationQueue'!$BJ$5:$BJ$410,"Executed",'Grid GenerationQueue'!$BD$5:$BD$410,"&lt;="&amp;$BE$3)</f>
        <v>0</v>
      </c>
      <c r="BW53">
        <f>SUMIFS('Grid GenerationQueue'!AM$5:AM$410,'Grid GenerationQueue'!$AZ$5:$AZ$410,$B53,'Grid GenerationQueue'!$BA$5:$BA$410,$C53,'Grid GenerationQueue'!$BJ$5:$BJ$410,"Executed",'Grid GenerationQueue'!$BD$5:$BD$410,"&lt;="&amp;$BE$3)</f>
        <v>0</v>
      </c>
      <c r="BX53">
        <f>SUMIFS('Grid GenerationQueue'!AN$5:AN$410,'Grid GenerationQueue'!$AZ$5:$AZ$410,$B53,'Grid GenerationQueue'!$BA$5:$BA$410,$C53,'Grid GenerationQueue'!$BJ$5:$BJ$410,"Executed",'Grid GenerationQueue'!$BD$5:$BD$410,"&lt;="&amp;$BE$3)</f>
        <v>0</v>
      </c>
      <c r="BY53">
        <f>SUMIFS('Grid GenerationQueue'!AO$5:AO$410,'Grid GenerationQueue'!$AZ$5:$AZ$410,$B53,'Grid GenerationQueue'!$BA$5:$BA$410,$C53,'Grid GenerationQueue'!$BJ$5:$BJ$410,"Executed",'Grid GenerationQueue'!$BD$5:$BD$410,"&lt;="&amp;$BE$3)</f>
        <v>0</v>
      </c>
      <c r="BZ53">
        <f>SUMIFS('Grid GenerationQueue'!AP$5:AP$410,'Grid GenerationQueue'!$AZ$5:$AZ$410,$B53,'Grid GenerationQueue'!$BA$5:$BA$410,$C53,'Grid GenerationQueue'!$BJ$5:$BJ$410,"Executed",'Grid GenerationQueue'!$BD$5:$BD$410,"&lt;="&amp;$BE$3)</f>
        <v>0</v>
      </c>
      <c r="CA53">
        <f>SUMIFS('Grid GenerationQueue'!AQ$5:AQ$410,'Grid GenerationQueue'!$AZ$5:$AZ$410,$B53,'Grid GenerationQueue'!$BA$5:$BA$410,$C53,'Grid GenerationQueue'!$BJ$5:$BJ$410,"Executed",'Grid GenerationQueue'!$BD$5:$BD$410,"&lt;="&amp;$BE$3)</f>
        <v>0</v>
      </c>
      <c r="CB53">
        <f>SUMIFS('Grid GenerationQueue'!AR$5:AR$410,'Grid GenerationQueue'!$AZ$5:$AZ$410,$B53,'Grid GenerationQueue'!$BA$5:$BA$410,$C53,'Grid GenerationQueue'!$BJ$5:$BJ$410,"Executed",'Grid GenerationQueue'!$BD$5:$BD$410,"&lt;="&amp;$BE$3)</f>
        <v>0</v>
      </c>
      <c r="CD53">
        <f>SUMIFS('Grid GenerationQueue'!AG$5:AG$410,'Grid GenerationQueue'!$AZ$5:$AZ$410,$B53,'Grid GenerationQueue'!$BA$5:$BA$410,$C53,'Grid GenerationQueue'!$BH$5:$BH$410,"&lt;&gt;"&amp;"",'Grid GenerationQueue'!$BD$5:$BD$410,"&lt;="&amp;$BE$3)</f>
        <v>0</v>
      </c>
      <c r="CE53">
        <f>SUMIFS('Grid GenerationQueue'!AH$5:AH$410,'Grid GenerationQueue'!$AZ$5:$AZ$410,$B53,'Grid GenerationQueue'!$BA$5:$BA$410,$C53,'Grid GenerationQueue'!$BH$5:$BH$410,"&lt;&gt;"&amp;"",'Grid GenerationQueue'!$BD$5:$BD$410,"&lt;="&amp;$BE$3)</f>
        <v>0</v>
      </c>
      <c r="CF53">
        <f>SUMIFS('Grid GenerationQueue'!AI$5:AI$410,'Grid GenerationQueue'!$AZ$5:$AZ$410,$B53,'Grid GenerationQueue'!$BA$5:$BA$410,$C53,'Grid GenerationQueue'!$BH$5:$BH$410,"&lt;&gt;"&amp;"",'Grid GenerationQueue'!$BD$5:$BD$410,"&lt;="&amp;$BE$3)</f>
        <v>0</v>
      </c>
      <c r="CG53">
        <f>SUMIFS('Grid GenerationQueue'!AJ$5:AJ$410,'Grid GenerationQueue'!$AZ$5:$AZ$410,$B53,'Grid GenerationQueue'!$BA$5:$BA$410,$C53,'Grid GenerationQueue'!$BH$5:$BH$410,"&lt;&gt;"&amp;"",'Grid GenerationQueue'!$BD$5:$BD$410,"&lt;="&amp;$BE$3)</f>
        <v>0</v>
      </c>
      <c r="CH53">
        <f>SUMIFS('Grid GenerationQueue'!AK$5:AK$410,'Grid GenerationQueue'!$AZ$5:$AZ$410,$B53,'Grid GenerationQueue'!$BA$5:$BA$410,$C53,'Grid GenerationQueue'!$BH$5:$BH$410,"&lt;&gt;"&amp;"",'Grid GenerationQueue'!$BD$5:$BD$410,"&lt;="&amp;$BE$3)</f>
        <v>0</v>
      </c>
      <c r="CI53">
        <f>SUMIFS('Grid GenerationQueue'!AL$5:AL$410,'Grid GenerationQueue'!$AZ$5:$AZ$410,$B53,'Grid GenerationQueue'!$BA$5:$BA$410,$C53,'Grid GenerationQueue'!$BH$5:$BH$410,"&lt;&gt;"&amp;"",'Grid GenerationQueue'!$BD$5:$BD$410,"&lt;="&amp;$BE$3)</f>
        <v>0</v>
      </c>
      <c r="CJ53">
        <f>SUMIFS('Grid GenerationQueue'!AM$5:AM$410,'Grid GenerationQueue'!$AZ$5:$AZ$410,$B53,'Grid GenerationQueue'!$BA$5:$BA$410,$C53,'Grid GenerationQueue'!$BH$5:$BH$410,"&lt;&gt;"&amp;"",'Grid GenerationQueue'!$BD$5:$BD$410,"&lt;="&amp;$BE$3)</f>
        <v>0</v>
      </c>
      <c r="CK53">
        <f>SUMIFS('Grid GenerationQueue'!AN$5:AN$410,'Grid GenerationQueue'!$AZ$5:$AZ$410,$B53,'Grid GenerationQueue'!$BA$5:$BA$410,$C53,'Grid GenerationQueue'!$BH$5:$BH$410,"&lt;&gt;"&amp;"",'Grid GenerationQueue'!$BD$5:$BD$410,"&lt;="&amp;$BE$3)</f>
        <v>0</v>
      </c>
      <c r="CL53">
        <f>SUMIFS('Grid GenerationQueue'!AO$5:AO$410,'Grid GenerationQueue'!$AZ$5:$AZ$410,$B53,'Grid GenerationQueue'!$BA$5:$BA$410,$C53,'Grid GenerationQueue'!$BH$5:$BH$410,"&lt;&gt;"&amp;"",'Grid GenerationQueue'!$BD$5:$BD$410,"&lt;="&amp;$BE$3)</f>
        <v>0</v>
      </c>
      <c r="CM53">
        <f>SUMIFS('Grid GenerationQueue'!AP$5:AP$410,'Grid GenerationQueue'!$AZ$5:$AZ$410,$B53,'Grid GenerationQueue'!$BA$5:$BA$410,$C53,'Grid GenerationQueue'!$BH$5:$BH$410,"&lt;&gt;"&amp;"",'Grid GenerationQueue'!$BD$5:$BD$410,"&lt;="&amp;$BE$3)</f>
        <v>0</v>
      </c>
      <c r="CN53">
        <f>SUMIFS('Grid GenerationQueue'!AQ$5:AQ$410,'Grid GenerationQueue'!$AZ$5:$AZ$410,$B53,'Grid GenerationQueue'!$BA$5:$BA$410,$C53,'Grid GenerationQueue'!$BH$5:$BH$410,"&lt;&gt;"&amp;"",'Grid GenerationQueue'!$BD$5:$BD$410,"&lt;="&amp;$BE$3)</f>
        <v>0</v>
      </c>
      <c r="CO53">
        <f>SUMIFS('Grid GenerationQueue'!AR$5:AR$410,'Grid GenerationQueue'!$AZ$5:$AZ$410,$B53,'Grid GenerationQueue'!$BA$5:$BA$410,$C53,'Grid GenerationQueue'!$BH$5:$BH$410,"&lt;&gt;"&amp;"",'Grid GenerationQueue'!$BD$5:$BD$410,"&lt;="&amp;$BE$3)</f>
        <v>0</v>
      </c>
      <c r="CQ53">
        <f>SUMIFS('Grid GenerationQueue'!AG$5:AG$410,'Grid GenerationQueue'!$AZ$5:$AZ$410,$B53,'Grid GenerationQueue'!$BA$5:$BA$410,$C53,'Grid GenerationQueue'!$BK$5:$BK$410,"&gt;0",'Grid GenerationQueue'!$BD$5:$BD$410,"&lt;="&amp;$BE$3)</f>
        <v>0</v>
      </c>
      <c r="CR53">
        <f>SUMIFS('Grid GenerationQueue'!AH$5:AH$410,'Grid GenerationQueue'!$AZ$5:$AZ$410,$B53,'Grid GenerationQueue'!$BA$5:$BA$410,$C53,'Grid GenerationQueue'!$BK$5:$BK$410,"&gt;0",'Grid GenerationQueue'!$BD$5:$BD$410,"&lt;="&amp;$BE$3)</f>
        <v>0</v>
      </c>
      <c r="CS53">
        <f>SUMIFS('Grid GenerationQueue'!AI$5:AI$410,'Grid GenerationQueue'!$AZ$5:$AZ$410,$B53,'Grid GenerationQueue'!$BA$5:$BA$410,$C53,'Grid GenerationQueue'!$BK$5:$BK$410,"&gt;0",'Grid GenerationQueue'!$BD$5:$BD$410,"&lt;="&amp;$BE$3)</f>
        <v>0</v>
      </c>
      <c r="CT53">
        <f>SUMIFS('Grid GenerationQueue'!AJ$5:AJ$410,'Grid GenerationQueue'!$AZ$5:$AZ$410,$B53,'Grid GenerationQueue'!$BA$5:$BA$410,$C53,'Grid GenerationQueue'!$BK$5:$BK$410,"&gt;0",'Grid GenerationQueue'!$BD$5:$BD$410,"&lt;="&amp;$BE$3)</f>
        <v>0</v>
      </c>
      <c r="CU53">
        <f>SUMIFS('Grid GenerationQueue'!AK$5:AK$410,'Grid GenerationQueue'!$AZ$5:$AZ$410,$B53,'Grid GenerationQueue'!$BA$5:$BA$410,$C53,'Grid GenerationQueue'!$BK$5:$BK$410,"&gt;0",'Grid GenerationQueue'!$BD$5:$BD$410,"&lt;="&amp;$BE$3)</f>
        <v>0</v>
      </c>
      <c r="CV53">
        <f>SUMIFS('Grid GenerationQueue'!AL$5:AL$410,'Grid GenerationQueue'!$AZ$5:$AZ$410,$B53,'Grid GenerationQueue'!$BA$5:$BA$410,$C53,'Grid GenerationQueue'!$BK$5:$BK$410,"&gt;0",'Grid GenerationQueue'!$BD$5:$BD$410,"&lt;="&amp;$BE$3)</f>
        <v>0</v>
      </c>
      <c r="CW53">
        <f>SUMIFS('Grid GenerationQueue'!AM$5:AM$410,'Grid GenerationQueue'!$AZ$5:$AZ$410,$B53,'Grid GenerationQueue'!$BA$5:$BA$410,$C53,'Grid GenerationQueue'!$BK$5:$BK$410,"&gt;0",'Grid GenerationQueue'!$BD$5:$BD$410,"&lt;="&amp;$BE$3)</f>
        <v>0</v>
      </c>
      <c r="CX53">
        <f>SUMIFS('Grid GenerationQueue'!AN$5:AN$410,'Grid GenerationQueue'!$AZ$5:$AZ$410,$B53,'Grid GenerationQueue'!$BA$5:$BA$410,$C53,'Grid GenerationQueue'!$BK$5:$BK$410,"&gt;0",'Grid GenerationQueue'!$BD$5:$BD$410,"&lt;="&amp;$BE$3)</f>
        <v>0</v>
      </c>
      <c r="CY53">
        <f>SUMIFS('Grid GenerationQueue'!AO$5:AO$410,'Grid GenerationQueue'!$AZ$5:$AZ$410,$B53,'Grid GenerationQueue'!$BA$5:$BA$410,$C53,'Grid GenerationQueue'!$BK$5:$BK$410,"&gt;0",'Grid GenerationQueue'!$BD$5:$BD$410,"&lt;="&amp;$BE$3)</f>
        <v>0</v>
      </c>
      <c r="CZ53">
        <f>SUMIFS('Grid GenerationQueue'!AP$5:AP$410,'Grid GenerationQueue'!$AZ$5:$AZ$410,$B53,'Grid GenerationQueue'!$BA$5:$BA$410,$C53,'Grid GenerationQueue'!$BK$5:$BK$410,"&gt;0",'Grid GenerationQueue'!$BD$5:$BD$410,"&lt;="&amp;$BE$3)</f>
        <v>0</v>
      </c>
      <c r="DA53">
        <f>SUMIFS('Grid GenerationQueue'!AQ$5:AQ$410,'Grid GenerationQueue'!$AZ$5:$AZ$410,$B53,'Grid GenerationQueue'!$BA$5:$BA$410,$C53,'Grid GenerationQueue'!$BK$5:$BK$410,"&gt;0",'Grid GenerationQueue'!$BD$5:$BD$410,"&lt;="&amp;$BE$3)</f>
        <v>0</v>
      </c>
      <c r="DB53">
        <f>SUMIFS('Grid GenerationQueue'!AR$5:AR$410,'Grid GenerationQueue'!$AZ$5:$AZ$410,$B53,'Grid GenerationQueue'!$BA$5:$BA$410,$C53,'Grid GenerationQueue'!$BK$5:$BK$410,"&gt;0",'Grid GenerationQueue'!$BD$5:$BD$410,"&lt;="&amp;$BE$3)</f>
        <v>0</v>
      </c>
    </row>
    <row r="54" spans="1:106" x14ac:dyDescent="0.35">
      <c r="A54" t="s">
        <v>75</v>
      </c>
      <c r="B54" t="s">
        <v>4423</v>
      </c>
      <c r="C54">
        <v>138</v>
      </c>
      <c r="D54">
        <f>SUMIFS('Grid GenerationQueue'!AG$5:AG$410,'Grid GenerationQueue'!$AZ$5:$AZ$410,$B54,'Grid GenerationQueue'!$BA$5:$BA$410,$C54)</f>
        <v>206.31</v>
      </c>
      <c r="E54">
        <f>SUMIFS('Grid GenerationQueue'!AH$5:AH$410,'Grid GenerationQueue'!$AZ$5:$AZ$410,$B54,'Grid GenerationQueue'!$BA$5:$BA$410,$C54)</f>
        <v>200</v>
      </c>
      <c r="F54">
        <f>SUMIFS('Grid GenerationQueue'!AI$5:AI$410,'Grid GenerationQueue'!$AZ$5:$AZ$410,$B54,'Grid GenerationQueue'!$BA$5:$BA$410,$C54)</f>
        <v>0</v>
      </c>
      <c r="G54">
        <f>SUMIFS('Grid GenerationQueue'!AJ$5:AJ$410,'Grid GenerationQueue'!$AZ$5:$AZ$410,$B54,'Grid GenerationQueue'!$BA$5:$BA$410,$C54)</f>
        <v>0</v>
      </c>
      <c r="H54">
        <f>SUMIFS('Grid GenerationQueue'!AK$5:AK$410,'Grid GenerationQueue'!$AZ$5:$AZ$410,$B54,'Grid GenerationQueue'!$BA$5:$BA$410,$C54)</f>
        <v>0</v>
      </c>
      <c r="I54">
        <f>SUMIFS('Grid GenerationQueue'!AL$5:AL$410,'Grid GenerationQueue'!$AZ$5:$AZ$410,$B54,'Grid GenerationQueue'!$BA$5:$BA$410,$C54)</f>
        <v>0</v>
      </c>
      <c r="J54">
        <f>SUMIFS('Grid GenerationQueue'!AM$5:AM$410,'Grid GenerationQueue'!$AZ$5:$AZ$410,$B54,'Grid GenerationQueue'!$BA$5:$BA$410,$C54)</f>
        <v>0</v>
      </c>
      <c r="K54">
        <f>SUMIFS('Grid GenerationQueue'!AN$5:AN$410,'Grid GenerationQueue'!$AZ$5:$AZ$410,$B54,'Grid GenerationQueue'!$BA$5:$BA$410,$C54)</f>
        <v>0</v>
      </c>
      <c r="L54">
        <f>SUMIFS('Grid GenerationQueue'!AO$5:AO$410,'Grid GenerationQueue'!$AZ$5:$AZ$410,$B54,'Grid GenerationQueue'!$BA$5:$BA$410,$C54)</f>
        <v>63.300000000000011</v>
      </c>
      <c r="M54">
        <f>SUMIFS('Grid GenerationQueue'!AP$5:AP$410,'Grid GenerationQueue'!$AZ$5:$AZ$410,$B54,'Grid GenerationQueue'!$BA$5:$BA$410,$C54)</f>
        <v>0</v>
      </c>
      <c r="N54">
        <f>SUMIFS('Grid GenerationQueue'!AQ$5:AQ$410,'Grid GenerationQueue'!$AZ$5:$AZ$410,$B54,'Grid GenerationQueue'!$BA$5:$BA$410,$C54)</f>
        <v>0</v>
      </c>
      <c r="O54">
        <f>SUMIFS('Grid GenerationQueue'!AR$5:AR$410,'Grid GenerationQueue'!$AZ$5:$AZ$410,$B54,'Grid GenerationQueue'!$BA$5:$BA$410,$C54)</f>
        <v>0</v>
      </c>
      <c r="Q54">
        <f>SUMIFS('Grid GenerationQueue'!AG$5:AG$410,'Grid GenerationQueue'!$AZ$5:$AZ$410,$B54,'Grid GenerationQueue'!$BA$5:$BA$410,$C54,'Grid GenerationQueue'!$BJ$5:$BJ$410,"Executed")</f>
        <v>0</v>
      </c>
      <c r="R54">
        <f>SUMIFS('Grid GenerationQueue'!AH$5:AH$410,'Grid GenerationQueue'!$AZ$5:$AZ$410,$B54,'Grid GenerationQueue'!$BA$5:$BA$410,$C54,'Grid GenerationQueue'!$BJ$5:$BJ$410,"Executed")</f>
        <v>0</v>
      </c>
      <c r="S54">
        <f>SUMIFS('Grid GenerationQueue'!AI$5:AI$410,'Grid GenerationQueue'!$AZ$5:$AZ$410,$B54,'Grid GenerationQueue'!$BA$5:$BA$410,$C54,'Grid GenerationQueue'!$BJ$5:$BJ$410,"Executed")</f>
        <v>0</v>
      </c>
      <c r="T54">
        <f>SUMIFS('Grid GenerationQueue'!AJ$5:AJ$410,'Grid GenerationQueue'!$AZ$5:$AZ$410,$B54,'Grid GenerationQueue'!$BA$5:$BA$410,$C54,'Grid GenerationQueue'!$BJ$5:$BJ$410,"Executed")</f>
        <v>0</v>
      </c>
      <c r="U54">
        <f>SUMIFS('Grid GenerationQueue'!AK$5:AK$410,'Grid GenerationQueue'!$AZ$5:$AZ$410,$B54,'Grid GenerationQueue'!$BA$5:$BA$410,$C54,'Grid GenerationQueue'!$BJ$5:$BJ$410,"Executed")</f>
        <v>0</v>
      </c>
      <c r="V54">
        <f>SUMIFS('Grid GenerationQueue'!AL$5:AL$410,'Grid GenerationQueue'!$AZ$5:$AZ$410,$B54,'Grid GenerationQueue'!$BA$5:$BA$410,$C54,'Grid GenerationQueue'!$BJ$5:$BJ$410,"Executed")</f>
        <v>0</v>
      </c>
      <c r="W54">
        <f>SUMIFS('Grid GenerationQueue'!AM$5:AM$410,'Grid GenerationQueue'!$AZ$5:$AZ$410,$B54,'Grid GenerationQueue'!$BA$5:$BA$410,$C54,'Grid GenerationQueue'!$BJ$5:$BJ$410,"Executed")</f>
        <v>0</v>
      </c>
      <c r="X54">
        <f>SUMIFS('Grid GenerationQueue'!AN$5:AN$410,'Grid GenerationQueue'!$AZ$5:$AZ$410,$B54,'Grid GenerationQueue'!$BA$5:$BA$410,$C54,'Grid GenerationQueue'!$BJ$5:$BJ$410,"Executed")</f>
        <v>0</v>
      </c>
      <c r="Y54">
        <f>SUMIFS('Grid GenerationQueue'!AO$5:AO$410,'Grid GenerationQueue'!$AZ$5:$AZ$410,$B54,'Grid GenerationQueue'!$BA$5:$BA$410,$C54,'Grid GenerationQueue'!$BJ$5:$BJ$410,"Executed")</f>
        <v>63.300000000000011</v>
      </c>
      <c r="Z54">
        <f>SUMIFS('Grid GenerationQueue'!AP$5:AP$410,'Grid GenerationQueue'!$AZ$5:$AZ$410,$B54,'Grid GenerationQueue'!$BA$5:$BA$410,$C54,'Grid GenerationQueue'!$BJ$5:$BJ$410,"Executed")</f>
        <v>0</v>
      </c>
      <c r="AA54">
        <f>SUMIFS('Grid GenerationQueue'!AQ$5:AQ$410,'Grid GenerationQueue'!$AZ$5:$AZ$410,$B54,'Grid GenerationQueue'!$BA$5:$BA$410,$C54,'Grid GenerationQueue'!$BJ$5:$BJ$410,"Executed")</f>
        <v>0</v>
      </c>
      <c r="AB54">
        <f>SUMIFS('Grid GenerationQueue'!AR$5:AR$410,'Grid GenerationQueue'!$AZ$5:$AZ$410,$B54,'Grid GenerationQueue'!$BA$5:$BA$410,$C54,'Grid GenerationQueue'!$BJ$5:$BJ$410,"Executed")</f>
        <v>0</v>
      </c>
      <c r="AD54">
        <f>SUMIFS('Grid GenerationQueue'!AG$5:AG$410,'Grid GenerationQueue'!$AZ$5:$AZ$410,$B54,'Grid GenerationQueue'!$BA$5:$BA$410,$C54,'Grid GenerationQueue'!$BH$5:$BH$410,"&lt;&gt;"&amp;"")+SUMIFS('Grid GenerationQueue'!AG$5:AG$410,'Grid GenerationQueue'!$AZ$5:$AZ$410,$B54,'Grid GenerationQueue'!$BA$5:$BA$410,$C54,'Grid GenerationQueue'!$BH$5:$BH$410,"",'Grid GenerationQueue'!$AC$5:$AC$410,1)</f>
        <v>206.31</v>
      </c>
      <c r="AE54">
        <f>SUMIFS('Grid GenerationQueue'!AH$5:AH$410,'Grid GenerationQueue'!$AZ$5:$AZ$410,$B54,'Grid GenerationQueue'!$BA$5:$BA$410,$C54,'Grid GenerationQueue'!$BH$5:$BH$410,"&lt;&gt;"&amp;"")+SUMIFS('Grid GenerationQueue'!AH$5:AH$410,'Grid GenerationQueue'!$AZ$5:$AZ$410,$B54,'Grid GenerationQueue'!$BA$5:$BA$410,$C54,'Grid GenerationQueue'!$BH$5:$BH$410,"",'Grid GenerationQueue'!$AC$5:$AC$410,1)</f>
        <v>200</v>
      </c>
      <c r="AF54">
        <f>SUMIFS('Grid GenerationQueue'!AI$5:AI$410,'Grid GenerationQueue'!$AZ$5:$AZ$410,$B54,'Grid GenerationQueue'!$BA$5:$BA$410,$C54,'Grid GenerationQueue'!$BH$5:$BH$410,"&lt;&gt;"&amp;"")+SUMIFS('Grid GenerationQueue'!AI$5:AI$410,'Grid GenerationQueue'!$AZ$5:$AZ$410,$B54,'Grid GenerationQueue'!$BA$5:$BA$410,$C54,'Grid GenerationQueue'!$BH$5:$BH$410,"",'Grid GenerationQueue'!$AC$5:$AC$410,1)</f>
        <v>0</v>
      </c>
      <c r="AG54">
        <f>SUMIFS('Grid GenerationQueue'!AJ$5:AJ$410,'Grid GenerationQueue'!$AZ$5:$AZ$410,$B54,'Grid GenerationQueue'!$BA$5:$BA$410,$C54,'Grid GenerationQueue'!$BH$5:$BH$410,"&lt;&gt;"&amp;"")+SUMIFS('Grid GenerationQueue'!AJ$5:AJ$410,'Grid GenerationQueue'!$AZ$5:$AZ$410,$B54,'Grid GenerationQueue'!$BA$5:$BA$410,$C54,'Grid GenerationQueue'!$BH$5:$BH$410,"",'Grid GenerationQueue'!$AC$5:$AC$410,1)</f>
        <v>0</v>
      </c>
      <c r="AH54">
        <f>SUMIFS('Grid GenerationQueue'!AK$5:AK$410,'Grid GenerationQueue'!$AZ$5:$AZ$410,$B54,'Grid GenerationQueue'!$BA$5:$BA$410,$C54,'Grid GenerationQueue'!$BH$5:$BH$410,"&lt;&gt;"&amp;"")+SUMIFS('Grid GenerationQueue'!AK$5:AK$410,'Grid GenerationQueue'!$AZ$5:$AZ$410,$B54,'Grid GenerationQueue'!$BA$5:$BA$410,$C54,'Grid GenerationQueue'!$BH$5:$BH$410,"",'Grid GenerationQueue'!$AC$5:$AC$410,1)</f>
        <v>0</v>
      </c>
      <c r="AI54">
        <f>SUMIFS('Grid GenerationQueue'!AL$5:AL$410,'Grid GenerationQueue'!$AZ$5:$AZ$410,$B54,'Grid GenerationQueue'!$BA$5:$BA$410,$C54,'Grid GenerationQueue'!$BH$5:$BH$410,"&lt;&gt;"&amp;"")+SUMIFS('Grid GenerationQueue'!AL$5:AL$410,'Grid GenerationQueue'!$AZ$5:$AZ$410,$B54,'Grid GenerationQueue'!$BA$5:$BA$410,$C54,'Grid GenerationQueue'!$BH$5:$BH$410,"",'Grid GenerationQueue'!$AC$5:$AC$410,1)</f>
        <v>0</v>
      </c>
      <c r="AJ54">
        <f>SUMIFS('Grid GenerationQueue'!AM$5:AM$410,'Grid GenerationQueue'!$AZ$5:$AZ$410,$B54,'Grid GenerationQueue'!$BA$5:$BA$410,$C54,'Grid GenerationQueue'!$BH$5:$BH$410,"&lt;&gt;"&amp;"")+SUMIFS('Grid GenerationQueue'!AM$5:AM$410,'Grid GenerationQueue'!$AZ$5:$AZ$410,$B54,'Grid GenerationQueue'!$BA$5:$BA$410,$C54,'Grid GenerationQueue'!$BH$5:$BH$410,"",'Grid GenerationQueue'!$AC$5:$AC$410,1)</f>
        <v>0</v>
      </c>
      <c r="AK54">
        <f>SUMIFS('Grid GenerationQueue'!AN$5:AN$410,'Grid GenerationQueue'!$AZ$5:$AZ$410,$B54,'Grid GenerationQueue'!$BA$5:$BA$410,$C54,'Grid GenerationQueue'!$BH$5:$BH$410,"&lt;&gt;"&amp;"")+SUMIFS('Grid GenerationQueue'!AN$5:AN$410,'Grid GenerationQueue'!$AZ$5:$AZ$410,$B54,'Grid GenerationQueue'!$BA$5:$BA$410,$C54,'Grid GenerationQueue'!$BH$5:$BH$410,"",'Grid GenerationQueue'!$AC$5:$AC$410,1)</f>
        <v>0</v>
      </c>
      <c r="AL54">
        <f>SUMIFS('Grid GenerationQueue'!AO$5:AO$410,'Grid GenerationQueue'!$AZ$5:$AZ$410,$B54,'Grid GenerationQueue'!$BA$5:$BA$410,$C54,'Grid GenerationQueue'!$BH$5:$BH$410,"&lt;&gt;"&amp;"")+SUMIFS('Grid GenerationQueue'!AO$5:AO$410,'Grid GenerationQueue'!$AZ$5:$AZ$410,$B54,'Grid GenerationQueue'!$BA$5:$BA$410,$C54,'Grid GenerationQueue'!$BH$5:$BH$410,"",'Grid GenerationQueue'!$AC$5:$AC$410,1)</f>
        <v>63.300000000000011</v>
      </c>
      <c r="AM54">
        <f>SUMIFS('Grid GenerationQueue'!AP$5:AP$410,'Grid GenerationQueue'!$AZ$5:$AZ$410,$B54,'Grid GenerationQueue'!$BA$5:$BA$410,$C54,'Grid GenerationQueue'!$BH$5:$BH$410,"&lt;&gt;"&amp;"")+SUMIFS('Grid GenerationQueue'!AP$5:AP$410,'Grid GenerationQueue'!$AZ$5:$AZ$410,$B54,'Grid GenerationQueue'!$BA$5:$BA$410,$C54,'Grid GenerationQueue'!$BH$5:$BH$410,"",'Grid GenerationQueue'!$AC$5:$AC$410,1)</f>
        <v>0</v>
      </c>
      <c r="AN54">
        <f>SUMIFS('Grid GenerationQueue'!AQ$5:AQ$410,'Grid GenerationQueue'!$AZ$5:$AZ$410,$B54,'Grid GenerationQueue'!$BA$5:$BA$410,$C54,'Grid GenerationQueue'!$BH$5:$BH$410,"&lt;&gt;"&amp;"")+SUMIFS('Grid GenerationQueue'!AQ$5:AQ$410,'Grid GenerationQueue'!$AZ$5:$AZ$410,$B54,'Grid GenerationQueue'!$BA$5:$BA$410,$C54,'Grid GenerationQueue'!$BH$5:$BH$410,"",'Grid GenerationQueue'!$AC$5:$AC$410,1)</f>
        <v>0</v>
      </c>
      <c r="AO54">
        <f>SUMIFS('Grid GenerationQueue'!AR$5:AR$410,'Grid GenerationQueue'!$AZ$5:$AZ$410,$B54,'Grid GenerationQueue'!$BA$5:$BA$410,$C54,'Grid GenerationQueue'!$BH$5:$BH$410,"&lt;&gt;"&amp;"")+SUMIFS('Grid GenerationQueue'!AR$5:AR$410,'Grid GenerationQueue'!$AZ$5:$AZ$410,$B54,'Grid GenerationQueue'!$BA$5:$BA$410,$C54,'Grid GenerationQueue'!$BH$5:$BH$410,"",'Grid GenerationQueue'!$AC$5:$AC$410,1)</f>
        <v>0</v>
      </c>
      <c r="AQ54">
        <f>SUMIFS('Grid GenerationQueue'!AG$5:AG$410,'Grid GenerationQueue'!$AZ$5:$AZ$410,$B54,'Grid GenerationQueue'!$BA$5:$BA$410,$C54,'Grid GenerationQueue'!$BK$5:$BK$410,"&gt;0")</f>
        <v>0</v>
      </c>
      <c r="AR54">
        <f>SUMIFS('Grid GenerationQueue'!AH$5:AH$410,'Grid GenerationQueue'!$AZ$5:$AZ$410,$B54,'Grid GenerationQueue'!$BA$5:$BA$410,$C54,'Grid GenerationQueue'!$BK$5:$BK$410,"&gt;0")</f>
        <v>0</v>
      </c>
      <c r="AS54">
        <f>SUMIFS('Grid GenerationQueue'!AI$5:AI$410,'Grid GenerationQueue'!$AZ$5:$AZ$410,$B54,'Grid GenerationQueue'!$BA$5:$BA$410,$C54,'Grid GenerationQueue'!$BK$5:$BK$410,"&gt;0")</f>
        <v>0</v>
      </c>
      <c r="AT54">
        <f>SUMIFS('Grid GenerationQueue'!AJ$5:AJ$410,'Grid GenerationQueue'!$AZ$5:$AZ$410,$B54,'Grid GenerationQueue'!$BA$5:$BA$410,$C54,'Grid GenerationQueue'!$BK$5:$BK$410,"&gt;0")</f>
        <v>0</v>
      </c>
      <c r="AU54">
        <f>SUMIFS('Grid GenerationQueue'!AK$5:AK$410,'Grid GenerationQueue'!$AZ$5:$AZ$410,$B54,'Grid GenerationQueue'!$BA$5:$BA$410,$C54,'Grid GenerationQueue'!$BK$5:$BK$410,"&gt;0")</f>
        <v>0</v>
      </c>
      <c r="AV54">
        <f>SUMIFS('Grid GenerationQueue'!AL$5:AL$410,'Grid GenerationQueue'!$AZ$5:$AZ$410,$B54,'Grid GenerationQueue'!$BA$5:$BA$410,$C54,'Grid GenerationQueue'!$BK$5:$BK$410,"&gt;0")</f>
        <v>0</v>
      </c>
      <c r="AW54">
        <f>SUMIFS('Grid GenerationQueue'!AM$5:AM$410,'Grid GenerationQueue'!$AZ$5:$AZ$410,$B54,'Grid GenerationQueue'!$BA$5:$BA$410,$C54,'Grid GenerationQueue'!$BK$5:$BK$410,"&gt;0")</f>
        <v>0</v>
      </c>
      <c r="AX54">
        <f>SUMIFS('Grid GenerationQueue'!AN$5:AN$410,'Grid GenerationQueue'!$AZ$5:$AZ$410,$B54,'Grid GenerationQueue'!$BA$5:$BA$410,$C54,'Grid GenerationQueue'!$BK$5:$BK$410,"&gt;0")</f>
        <v>0</v>
      </c>
      <c r="AY54">
        <f>SUMIFS('Grid GenerationQueue'!AO$5:AO$410,'Grid GenerationQueue'!$AZ$5:$AZ$410,$B54,'Grid GenerationQueue'!$BA$5:$BA$410,$C54,'Grid GenerationQueue'!$BK$5:$BK$410,"&gt;0")</f>
        <v>63.300000000000011</v>
      </c>
      <c r="AZ54">
        <f>SUMIFS('Grid GenerationQueue'!AP$5:AP$410,'Grid GenerationQueue'!$AZ$5:$AZ$410,$B54,'Grid GenerationQueue'!$BA$5:$BA$410,$C54,'Grid GenerationQueue'!$BK$5:$BK$410,"&gt;0")</f>
        <v>0</v>
      </c>
      <c r="BA54">
        <f>SUMIFS('Grid GenerationQueue'!AQ$5:AQ$410,'Grid GenerationQueue'!$AZ$5:$AZ$410,$B54,'Grid GenerationQueue'!$BA$5:$BA$410,$C54,'Grid GenerationQueue'!$BK$5:$BK$410,"&gt;0")</f>
        <v>0</v>
      </c>
      <c r="BB54">
        <f>SUMIFS('Grid GenerationQueue'!AR$5:AR$410,'Grid GenerationQueue'!$AZ$5:$AZ$410,$B54,'Grid GenerationQueue'!$BA$5:$BA$410,$C54,'Grid GenerationQueue'!$BK$5:$BK$410,"&gt;0")</f>
        <v>0</v>
      </c>
      <c r="BD54">
        <f>SUMIFS('Grid GenerationQueue'!AG$5:AG$410,'Grid GenerationQueue'!$AZ$5:$AZ$410,$B54,'Grid GenerationQueue'!$BA$5:$BA$410,$C54,'Grid GenerationQueue'!$BD$5:$BD$410,"&lt;="&amp;$BE$3)</f>
        <v>206.31</v>
      </c>
      <c r="BE54">
        <f>SUMIFS('Grid GenerationQueue'!AH$5:AH$410,'Grid GenerationQueue'!$AZ$5:$AZ$410,$B54,'Grid GenerationQueue'!$BA$5:$BA$410,$C54,'Grid GenerationQueue'!$BD$5:$BD$410,"&lt;="&amp;$BE$3)</f>
        <v>200</v>
      </c>
      <c r="BF54">
        <f>SUMIFS('Grid GenerationQueue'!AI$5:AI$410,'Grid GenerationQueue'!$AZ$5:$AZ$410,$B54,'Grid GenerationQueue'!$BA$5:$BA$410,$C54,'Grid GenerationQueue'!$BD$5:$BD$410,"&lt;="&amp;$BE$3)</f>
        <v>0</v>
      </c>
      <c r="BG54">
        <f>SUMIFS('Grid GenerationQueue'!AJ$5:AJ$410,'Grid GenerationQueue'!$AZ$5:$AZ$410,$B54,'Grid GenerationQueue'!$BA$5:$BA$410,$C54,'Grid GenerationQueue'!$BD$5:$BD$410,"&lt;="&amp;$BE$3)</f>
        <v>0</v>
      </c>
      <c r="BH54">
        <f>SUMIFS('Grid GenerationQueue'!AK$5:AK$410,'Grid GenerationQueue'!$AZ$5:$AZ$410,$B54,'Grid GenerationQueue'!$BA$5:$BA$410,$C54,'Grid GenerationQueue'!$BD$5:$BD$410,"&lt;="&amp;$BE$3)</f>
        <v>0</v>
      </c>
      <c r="BI54">
        <f>SUMIFS('Grid GenerationQueue'!AL$5:AL$410,'Grid GenerationQueue'!$AZ$5:$AZ$410,$B54,'Grid GenerationQueue'!$BA$5:$BA$410,$C54,'Grid GenerationQueue'!$BD$5:$BD$410,"&lt;="&amp;$BE$3)</f>
        <v>0</v>
      </c>
      <c r="BJ54">
        <f>SUMIFS('Grid GenerationQueue'!AM$5:AM$410,'Grid GenerationQueue'!$AZ$5:$AZ$410,$B54,'Grid GenerationQueue'!$BA$5:$BA$410,$C54,'Grid GenerationQueue'!$BD$5:$BD$410,"&lt;="&amp;$BE$3)</f>
        <v>0</v>
      </c>
      <c r="BK54">
        <f>SUMIFS('Grid GenerationQueue'!AN$5:AN$410,'Grid GenerationQueue'!$AZ$5:$AZ$410,$B54,'Grid GenerationQueue'!$BA$5:$BA$410,$C54,'Grid GenerationQueue'!$BD$5:$BD$410,"&lt;="&amp;$BE$3)</f>
        <v>0</v>
      </c>
      <c r="BL54">
        <f>SUMIFS('Grid GenerationQueue'!AO$5:AO$410,'Grid GenerationQueue'!$AZ$5:$AZ$410,$B54,'Grid GenerationQueue'!$BA$5:$BA$410,$C54,'Grid GenerationQueue'!$BD$5:$BD$410,"&lt;="&amp;$BE$3)</f>
        <v>63.300000000000011</v>
      </c>
      <c r="BM54">
        <f>SUMIFS('Grid GenerationQueue'!AP$5:AP$410,'Grid GenerationQueue'!$AZ$5:$AZ$410,$B54,'Grid GenerationQueue'!$BA$5:$BA$410,$C54,'Grid GenerationQueue'!$BD$5:$BD$410,"&lt;="&amp;$BE$3)</f>
        <v>0</v>
      </c>
      <c r="BN54">
        <f>SUMIFS('Grid GenerationQueue'!AQ$5:AQ$410,'Grid GenerationQueue'!$AZ$5:$AZ$410,$B54,'Grid GenerationQueue'!$BA$5:$BA$410,$C54,'Grid GenerationQueue'!$BD$5:$BD$410,"&lt;="&amp;$BE$3)</f>
        <v>0</v>
      </c>
      <c r="BO54">
        <f>SUMIFS('Grid GenerationQueue'!AR$5:AR$410,'Grid GenerationQueue'!$AZ$5:$AZ$410,$B54,'Grid GenerationQueue'!$BA$5:$BA$410,$C54,'Grid GenerationQueue'!$BD$5:$BD$410,"&lt;="&amp;$BE$3)</f>
        <v>0</v>
      </c>
      <c r="BQ54">
        <f>SUMIFS('Grid GenerationQueue'!AG$5:AG$410,'Grid GenerationQueue'!$AZ$5:$AZ$410,$B54,'Grid GenerationQueue'!$BA$5:$BA$410,$C54,'Grid GenerationQueue'!$BJ$5:$BJ$410,"Executed",'Grid GenerationQueue'!$BD$5:$BD$410,"&lt;="&amp;$BE$3)</f>
        <v>0</v>
      </c>
      <c r="BR54">
        <f>SUMIFS('Grid GenerationQueue'!AH$5:AH$410,'Grid GenerationQueue'!$AZ$5:$AZ$410,$B54,'Grid GenerationQueue'!$BA$5:$BA$410,$C54,'Grid GenerationQueue'!$BJ$5:$BJ$410,"Executed",'Grid GenerationQueue'!$BD$5:$BD$410,"&lt;="&amp;$BE$3)</f>
        <v>0</v>
      </c>
      <c r="BS54">
        <f>SUMIFS('Grid GenerationQueue'!AI$5:AI$410,'Grid GenerationQueue'!$AZ$5:$AZ$410,$B54,'Grid GenerationQueue'!$BA$5:$BA$410,$C54,'Grid GenerationQueue'!$BJ$5:$BJ$410,"Executed",'Grid GenerationQueue'!$BD$5:$BD$410,"&lt;="&amp;$BE$3)</f>
        <v>0</v>
      </c>
      <c r="BT54">
        <f>SUMIFS('Grid GenerationQueue'!AJ$5:AJ$410,'Grid GenerationQueue'!$AZ$5:$AZ$410,$B54,'Grid GenerationQueue'!$BA$5:$BA$410,$C54,'Grid GenerationQueue'!$BJ$5:$BJ$410,"Executed",'Grid GenerationQueue'!$BD$5:$BD$410,"&lt;="&amp;$BE$3)</f>
        <v>0</v>
      </c>
      <c r="BU54">
        <f>SUMIFS('Grid GenerationQueue'!AK$5:AK$410,'Grid GenerationQueue'!$AZ$5:$AZ$410,$B54,'Grid GenerationQueue'!$BA$5:$BA$410,$C54,'Grid GenerationQueue'!$BJ$5:$BJ$410,"Executed",'Grid GenerationQueue'!$BD$5:$BD$410,"&lt;="&amp;$BE$3)</f>
        <v>0</v>
      </c>
      <c r="BV54">
        <f>SUMIFS('Grid GenerationQueue'!AL$5:AL$410,'Grid GenerationQueue'!$AZ$5:$AZ$410,$B54,'Grid GenerationQueue'!$BA$5:$BA$410,$C54,'Grid GenerationQueue'!$BJ$5:$BJ$410,"Executed",'Grid GenerationQueue'!$BD$5:$BD$410,"&lt;="&amp;$BE$3)</f>
        <v>0</v>
      </c>
      <c r="BW54">
        <f>SUMIFS('Grid GenerationQueue'!AM$5:AM$410,'Grid GenerationQueue'!$AZ$5:$AZ$410,$B54,'Grid GenerationQueue'!$BA$5:$BA$410,$C54,'Grid GenerationQueue'!$BJ$5:$BJ$410,"Executed",'Grid GenerationQueue'!$BD$5:$BD$410,"&lt;="&amp;$BE$3)</f>
        <v>0</v>
      </c>
      <c r="BX54">
        <f>SUMIFS('Grid GenerationQueue'!AN$5:AN$410,'Grid GenerationQueue'!$AZ$5:$AZ$410,$B54,'Grid GenerationQueue'!$BA$5:$BA$410,$C54,'Grid GenerationQueue'!$BJ$5:$BJ$410,"Executed",'Grid GenerationQueue'!$BD$5:$BD$410,"&lt;="&amp;$BE$3)</f>
        <v>0</v>
      </c>
      <c r="BY54">
        <f>SUMIFS('Grid GenerationQueue'!AO$5:AO$410,'Grid GenerationQueue'!$AZ$5:$AZ$410,$B54,'Grid GenerationQueue'!$BA$5:$BA$410,$C54,'Grid GenerationQueue'!$BJ$5:$BJ$410,"Executed",'Grid GenerationQueue'!$BD$5:$BD$410,"&lt;="&amp;$BE$3)</f>
        <v>63.300000000000011</v>
      </c>
      <c r="BZ54">
        <f>SUMIFS('Grid GenerationQueue'!AP$5:AP$410,'Grid GenerationQueue'!$AZ$5:$AZ$410,$B54,'Grid GenerationQueue'!$BA$5:$BA$410,$C54,'Grid GenerationQueue'!$BJ$5:$BJ$410,"Executed",'Grid GenerationQueue'!$BD$5:$BD$410,"&lt;="&amp;$BE$3)</f>
        <v>0</v>
      </c>
      <c r="CA54">
        <f>SUMIFS('Grid GenerationQueue'!AQ$5:AQ$410,'Grid GenerationQueue'!$AZ$5:$AZ$410,$B54,'Grid GenerationQueue'!$BA$5:$BA$410,$C54,'Grid GenerationQueue'!$BJ$5:$BJ$410,"Executed",'Grid GenerationQueue'!$BD$5:$BD$410,"&lt;="&amp;$BE$3)</f>
        <v>0</v>
      </c>
      <c r="CB54">
        <f>SUMIFS('Grid GenerationQueue'!AR$5:AR$410,'Grid GenerationQueue'!$AZ$5:$AZ$410,$B54,'Grid GenerationQueue'!$BA$5:$BA$410,$C54,'Grid GenerationQueue'!$BJ$5:$BJ$410,"Executed",'Grid GenerationQueue'!$BD$5:$BD$410,"&lt;="&amp;$BE$3)</f>
        <v>0</v>
      </c>
      <c r="CD54">
        <f>SUMIFS('Grid GenerationQueue'!AG$5:AG$410,'Grid GenerationQueue'!$AZ$5:$AZ$410,$B54,'Grid GenerationQueue'!$BA$5:$BA$410,$C54,'Grid GenerationQueue'!$BH$5:$BH$410,"&lt;&gt;"&amp;"",'Grid GenerationQueue'!$BD$5:$BD$410,"&lt;="&amp;$BE$3)</f>
        <v>0</v>
      </c>
      <c r="CE54">
        <f>SUMIFS('Grid GenerationQueue'!AH$5:AH$410,'Grid GenerationQueue'!$AZ$5:$AZ$410,$B54,'Grid GenerationQueue'!$BA$5:$BA$410,$C54,'Grid GenerationQueue'!$BH$5:$BH$410,"&lt;&gt;"&amp;"",'Grid GenerationQueue'!$BD$5:$BD$410,"&lt;="&amp;$BE$3)</f>
        <v>0</v>
      </c>
      <c r="CF54">
        <f>SUMIFS('Grid GenerationQueue'!AI$5:AI$410,'Grid GenerationQueue'!$AZ$5:$AZ$410,$B54,'Grid GenerationQueue'!$BA$5:$BA$410,$C54,'Grid GenerationQueue'!$BH$5:$BH$410,"&lt;&gt;"&amp;"",'Grid GenerationQueue'!$BD$5:$BD$410,"&lt;="&amp;$BE$3)</f>
        <v>0</v>
      </c>
      <c r="CG54">
        <f>SUMIFS('Grid GenerationQueue'!AJ$5:AJ$410,'Grid GenerationQueue'!$AZ$5:$AZ$410,$B54,'Grid GenerationQueue'!$BA$5:$BA$410,$C54,'Grid GenerationQueue'!$BH$5:$BH$410,"&lt;&gt;"&amp;"",'Grid GenerationQueue'!$BD$5:$BD$410,"&lt;="&amp;$BE$3)</f>
        <v>0</v>
      </c>
      <c r="CH54">
        <f>SUMIFS('Grid GenerationQueue'!AK$5:AK$410,'Grid GenerationQueue'!$AZ$5:$AZ$410,$B54,'Grid GenerationQueue'!$BA$5:$BA$410,$C54,'Grid GenerationQueue'!$BH$5:$BH$410,"&lt;&gt;"&amp;"",'Grid GenerationQueue'!$BD$5:$BD$410,"&lt;="&amp;$BE$3)</f>
        <v>0</v>
      </c>
      <c r="CI54">
        <f>SUMIFS('Grid GenerationQueue'!AL$5:AL$410,'Grid GenerationQueue'!$AZ$5:$AZ$410,$B54,'Grid GenerationQueue'!$BA$5:$BA$410,$C54,'Grid GenerationQueue'!$BH$5:$BH$410,"&lt;&gt;"&amp;"",'Grid GenerationQueue'!$BD$5:$BD$410,"&lt;="&amp;$BE$3)</f>
        <v>0</v>
      </c>
      <c r="CJ54">
        <f>SUMIFS('Grid GenerationQueue'!AM$5:AM$410,'Grid GenerationQueue'!$AZ$5:$AZ$410,$B54,'Grid GenerationQueue'!$BA$5:$BA$410,$C54,'Grid GenerationQueue'!$BH$5:$BH$410,"&lt;&gt;"&amp;"",'Grid GenerationQueue'!$BD$5:$BD$410,"&lt;="&amp;$BE$3)</f>
        <v>0</v>
      </c>
      <c r="CK54">
        <f>SUMIFS('Grid GenerationQueue'!AN$5:AN$410,'Grid GenerationQueue'!$AZ$5:$AZ$410,$B54,'Grid GenerationQueue'!$BA$5:$BA$410,$C54,'Grid GenerationQueue'!$BH$5:$BH$410,"&lt;&gt;"&amp;"",'Grid GenerationQueue'!$BD$5:$BD$410,"&lt;="&amp;$BE$3)</f>
        <v>0</v>
      </c>
      <c r="CL54">
        <f>SUMIFS('Grid GenerationQueue'!AO$5:AO$410,'Grid GenerationQueue'!$AZ$5:$AZ$410,$B54,'Grid GenerationQueue'!$BA$5:$BA$410,$C54,'Grid GenerationQueue'!$BH$5:$BH$410,"&lt;&gt;"&amp;"",'Grid GenerationQueue'!$BD$5:$BD$410,"&lt;="&amp;$BE$3)</f>
        <v>63.300000000000011</v>
      </c>
      <c r="CM54">
        <f>SUMIFS('Grid GenerationQueue'!AP$5:AP$410,'Grid GenerationQueue'!$AZ$5:$AZ$410,$B54,'Grid GenerationQueue'!$BA$5:$BA$410,$C54,'Grid GenerationQueue'!$BH$5:$BH$410,"&lt;&gt;"&amp;"",'Grid GenerationQueue'!$BD$5:$BD$410,"&lt;="&amp;$BE$3)</f>
        <v>0</v>
      </c>
      <c r="CN54">
        <f>SUMIFS('Grid GenerationQueue'!AQ$5:AQ$410,'Grid GenerationQueue'!$AZ$5:$AZ$410,$B54,'Grid GenerationQueue'!$BA$5:$BA$410,$C54,'Grid GenerationQueue'!$BH$5:$BH$410,"&lt;&gt;"&amp;"",'Grid GenerationQueue'!$BD$5:$BD$410,"&lt;="&amp;$BE$3)</f>
        <v>0</v>
      </c>
      <c r="CO54">
        <f>SUMIFS('Grid GenerationQueue'!AR$5:AR$410,'Grid GenerationQueue'!$AZ$5:$AZ$410,$B54,'Grid GenerationQueue'!$BA$5:$BA$410,$C54,'Grid GenerationQueue'!$BH$5:$BH$410,"&lt;&gt;"&amp;"",'Grid GenerationQueue'!$BD$5:$BD$410,"&lt;="&amp;$BE$3)</f>
        <v>0</v>
      </c>
      <c r="CQ54">
        <f>SUMIFS('Grid GenerationQueue'!AG$5:AG$410,'Grid GenerationQueue'!$AZ$5:$AZ$410,$B54,'Grid GenerationQueue'!$BA$5:$BA$410,$C54,'Grid GenerationQueue'!$BK$5:$BK$410,"&gt;0",'Grid GenerationQueue'!$BD$5:$BD$410,"&lt;="&amp;$BE$3)</f>
        <v>0</v>
      </c>
      <c r="CR54">
        <f>SUMIFS('Grid GenerationQueue'!AH$5:AH$410,'Grid GenerationQueue'!$AZ$5:$AZ$410,$B54,'Grid GenerationQueue'!$BA$5:$BA$410,$C54,'Grid GenerationQueue'!$BK$5:$BK$410,"&gt;0",'Grid GenerationQueue'!$BD$5:$BD$410,"&lt;="&amp;$BE$3)</f>
        <v>0</v>
      </c>
      <c r="CS54">
        <f>SUMIFS('Grid GenerationQueue'!AI$5:AI$410,'Grid GenerationQueue'!$AZ$5:$AZ$410,$B54,'Grid GenerationQueue'!$BA$5:$BA$410,$C54,'Grid GenerationQueue'!$BK$5:$BK$410,"&gt;0",'Grid GenerationQueue'!$BD$5:$BD$410,"&lt;="&amp;$BE$3)</f>
        <v>0</v>
      </c>
      <c r="CT54">
        <f>SUMIFS('Grid GenerationQueue'!AJ$5:AJ$410,'Grid GenerationQueue'!$AZ$5:$AZ$410,$B54,'Grid GenerationQueue'!$BA$5:$BA$410,$C54,'Grid GenerationQueue'!$BK$5:$BK$410,"&gt;0",'Grid GenerationQueue'!$BD$5:$BD$410,"&lt;="&amp;$BE$3)</f>
        <v>0</v>
      </c>
      <c r="CU54">
        <f>SUMIFS('Grid GenerationQueue'!AK$5:AK$410,'Grid GenerationQueue'!$AZ$5:$AZ$410,$B54,'Grid GenerationQueue'!$BA$5:$BA$410,$C54,'Grid GenerationQueue'!$BK$5:$BK$410,"&gt;0",'Grid GenerationQueue'!$BD$5:$BD$410,"&lt;="&amp;$BE$3)</f>
        <v>0</v>
      </c>
      <c r="CV54">
        <f>SUMIFS('Grid GenerationQueue'!AL$5:AL$410,'Grid GenerationQueue'!$AZ$5:$AZ$410,$B54,'Grid GenerationQueue'!$BA$5:$BA$410,$C54,'Grid GenerationQueue'!$BK$5:$BK$410,"&gt;0",'Grid GenerationQueue'!$BD$5:$BD$410,"&lt;="&amp;$BE$3)</f>
        <v>0</v>
      </c>
      <c r="CW54">
        <f>SUMIFS('Grid GenerationQueue'!AM$5:AM$410,'Grid GenerationQueue'!$AZ$5:$AZ$410,$B54,'Grid GenerationQueue'!$BA$5:$BA$410,$C54,'Grid GenerationQueue'!$BK$5:$BK$410,"&gt;0",'Grid GenerationQueue'!$BD$5:$BD$410,"&lt;="&amp;$BE$3)</f>
        <v>0</v>
      </c>
      <c r="CX54">
        <f>SUMIFS('Grid GenerationQueue'!AN$5:AN$410,'Grid GenerationQueue'!$AZ$5:$AZ$410,$B54,'Grid GenerationQueue'!$BA$5:$BA$410,$C54,'Grid GenerationQueue'!$BK$5:$BK$410,"&gt;0",'Grid GenerationQueue'!$BD$5:$BD$410,"&lt;="&amp;$BE$3)</f>
        <v>0</v>
      </c>
      <c r="CY54">
        <f>SUMIFS('Grid GenerationQueue'!AO$5:AO$410,'Grid GenerationQueue'!$AZ$5:$AZ$410,$B54,'Grid GenerationQueue'!$BA$5:$BA$410,$C54,'Grid GenerationQueue'!$BK$5:$BK$410,"&gt;0",'Grid GenerationQueue'!$BD$5:$BD$410,"&lt;="&amp;$BE$3)</f>
        <v>63.300000000000011</v>
      </c>
      <c r="CZ54">
        <f>SUMIFS('Grid GenerationQueue'!AP$5:AP$410,'Grid GenerationQueue'!$AZ$5:$AZ$410,$B54,'Grid GenerationQueue'!$BA$5:$BA$410,$C54,'Grid GenerationQueue'!$BK$5:$BK$410,"&gt;0",'Grid GenerationQueue'!$BD$5:$BD$410,"&lt;="&amp;$BE$3)</f>
        <v>0</v>
      </c>
      <c r="DA54">
        <f>SUMIFS('Grid GenerationQueue'!AQ$5:AQ$410,'Grid GenerationQueue'!$AZ$5:$AZ$410,$B54,'Grid GenerationQueue'!$BA$5:$BA$410,$C54,'Grid GenerationQueue'!$BK$5:$BK$410,"&gt;0",'Grid GenerationQueue'!$BD$5:$BD$410,"&lt;="&amp;$BE$3)</f>
        <v>0</v>
      </c>
      <c r="DB54">
        <f>SUMIFS('Grid GenerationQueue'!AR$5:AR$410,'Grid GenerationQueue'!$AZ$5:$AZ$410,$B54,'Grid GenerationQueue'!$BA$5:$BA$410,$C54,'Grid GenerationQueue'!$BK$5:$BK$410,"&gt;0",'Grid GenerationQueue'!$BD$5:$BD$410,"&lt;="&amp;$BE$3)</f>
        <v>0</v>
      </c>
    </row>
    <row r="55" spans="1:106" x14ac:dyDescent="0.35">
      <c r="A55" t="s">
        <v>75</v>
      </c>
      <c r="B55" t="s">
        <v>4423</v>
      </c>
      <c r="C55">
        <v>69</v>
      </c>
      <c r="D55">
        <f>SUMIFS('Grid GenerationQueue'!AG$5:AG$410,'Grid GenerationQueue'!$AZ$5:$AZ$410,$B55,'Grid GenerationQueue'!$BA$5:$BA$410,$C55)</f>
        <v>0</v>
      </c>
      <c r="E55">
        <f>SUMIFS('Grid GenerationQueue'!AH$5:AH$410,'Grid GenerationQueue'!$AZ$5:$AZ$410,$B55,'Grid GenerationQueue'!$BA$5:$BA$410,$C55)</f>
        <v>0</v>
      </c>
      <c r="F55">
        <f>SUMIFS('Grid GenerationQueue'!AI$5:AI$410,'Grid GenerationQueue'!$AZ$5:$AZ$410,$B55,'Grid GenerationQueue'!$BA$5:$BA$410,$C55)</f>
        <v>0</v>
      </c>
      <c r="G55">
        <f>SUMIFS('Grid GenerationQueue'!AJ$5:AJ$410,'Grid GenerationQueue'!$AZ$5:$AZ$410,$B55,'Grid GenerationQueue'!$BA$5:$BA$410,$C55)</f>
        <v>0</v>
      </c>
      <c r="H55">
        <f>SUMIFS('Grid GenerationQueue'!AK$5:AK$410,'Grid GenerationQueue'!$AZ$5:$AZ$410,$B55,'Grid GenerationQueue'!$BA$5:$BA$410,$C55)</f>
        <v>74.47999999999999</v>
      </c>
      <c r="I55">
        <f>SUMIFS('Grid GenerationQueue'!AL$5:AL$410,'Grid GenerationQueue'!$AZ$5:$AZ$410,$B55,'Grid GenerationQueue'!$BA$5:$BA$410,$C55)</f>
        <v>0</v>
      </c>
      <c r="J55">
        <f>SUMIFS('Grid GenerationQueue'!AM$5:AM$410,'Grid GenerationQueue'!$AZ$5:$AZ$410,$B55,'Grid GenerationQueue'!$BA$5:$BA$410,$C55)</f>
        <v>0</v>
      </c>
      <c r="K55">
        <f>SUMIFS('Grid GenerationQueue'!AN$5:AN$410,'Grid GenerationQueue'!$AZ$5:$AZ$410,$B55,'Grid GenerationQueue'!$BA$5:$BA$410,$C55)</f>
        <v>0</v>
      </c>
      <c r="L55">
        <f>SUMIFS('Grid GenerationQueue'!AO$5:AO$410,'Grid GenerationQueue'!$AZ$5:$AZ$410,$B55,'Grid GenerationQueue'!$BA$5:$BA$410,$C55)</f>
        <v>0</v>
      </c>
      <c r="M55">
        <f>SUMIFS('Grid GenerationQueue'!AP$5:AP$410,'Grid GenerationQueue'!$AZ$5:$AZ$410,$B55,'Grid GenerationQueue'!$BA$5:$BA$410,$C55)</f>
        <v>0</v>
      </c>
      <c r="N55">
        <f>SUMIFS('Grid GenerationQueue'!AQ$5:AQ$410,'Grid GenerationQueue'!$AZ$5:$AZ$410,$B55,'Grid GenerationQueue'!$BA$5:$BA$410,$C55)</f>
        <v>0</v>
      </c>
      <c r="O55">
        <f>SUMIFS('Grid GenerationQueue'!AR$5:AR$410,'Grid GenerationQueue'!$AZ$5:$AZ$410,$B55,'Grid GenerationQueue'!$BA$5:$BA$410,$C55)</f>
        <v>0</v>
      </c>
      <c r="Q55">
        <f>SUMIFS('Grid GenerationQueue'!AG$5:AG$410,'Grid GenerationQueue'!$AZ$5:$AZ$410,$B55,'Grid GenerationQueue'!$BA$5:$BA$410,$C55,'Grid GenerationQueue'!$BJ$5:$BJ$410,"Executed")</f>
        <v>0</v>
      </c>
      <c r="R55">
        <f>SUMIFS('Grid GenerationQueue'!AH$5:AH$410,'Grid GenerationQueue'!$AZ$5:$AZ$410,$B55,'Grid GenerationQueue'!$BA$5:$BA$410,$C55,'Grid GenerationQueue'!$BJ$5:$BJ$410,"Executed")</f>
        <v>0</v>
      </c>
      <c r="S55">
        <f>SUMIFS('Grid GenerationQueue'!AI$5:AI$410,'Grid GenerationQueue'!$AZ$5:$AZ$410,$B55,'Grid GenerationQueue'!$BA$5:$BA$410,$C55,'Grid GenerationQueue'!$BJ$5:$BJ$410,"Executed")</f>
        <v>0</v>
      </c>
      <c r="T55">
        <f>SUMIFS('Grid GenerationQueue'!AJ$5:AJ$410,'Grid GenerationQueue'!$AZ$5:$AZ$410,$B55,'Grid GenerationQueue'!$BA$5:$BA$410,$C55,'Grid GenerationQueue'!$BJ$5:$BJ$410,"Executed")</f>
        <v>0</v>
      </c>
      <c r="U55">
        <f>SUMIFS('Grid GenerationQueue'!AK$5:AK$410,'Grid GenerationQueue'!$AZ$5:$AZ$410,$B55,'Grid GenerationQueue'!$BA$5:$BA$410,$C55,'Grid GenerationQueue'!$BJ$5:$BJ$410,"Executed")</f>
        <v>74.47999999999999</v>
      </c>
      <c r="V55">
        <f>SUMIFS('Grid GenerationQueue'!AL$5:AL$410,'Grid GenerationQueue'!$AZ$5:$AZ$410,$B55,'Grid GenerationQueue'!$BA$5:$BA$410,$C55,'Grid GenerationQueue'!$BJ$5:$BJ$410,"Executed")</f>
        <v>0</v>
      </c>
      <c r="W55">
        <f>SUMIFS('Grid GenerationQueue'!AM$5:AM$410,'Grid GenerationQueue'!$AZ$5:$AZ$410,$B55,'Grid GenerationQueue'!$BA$5:$BA$410,$C55,'Grid GenerationQueue'!$BJ$5:$BJ$410,"Executed")</f>
        <v>0</v>
      </c>
      <c r="X55">
        <f>SUMIFS('Grid GenerationQueue'!AN$5:AN$410,'Grid GenerationQueue'!$AZ$5:$AZ$410,$B55,'Grid GenerationQueue'!$BA$5:$BA$410,$C55,'Grid GenerationQueue'!$BJ$5:$BJ$410,"Executed")</f>
        <v>0</v>
      </c>
      <c r="Y55">
        <f>SUMIFS('Grid GenerationQueue'!AO$5:AO$410,'Grid GenerationQueue'!$AZ$5:$AZ$410,$B55,'Grid GenerationQueue'!$BA$5:$BA$410,$C55,'Grid GenerationQueue'!$BJ$5:$BJ$410,"Executed")</f>
        <v>0</v>
      </c>
      <c r="Z55">
        <f>SUMIFS('Grid GenerationQueue'!AP$5:AP$410,'Grid GenerationQueue'!$AZ$5:$AZ$410,$B55,'Grid GenerationQueue'!$BA$5:$BA$410,$C55,'Grid GenerationQueue'!$BJ$5:$BJ$410,"Executed")</f>
        <v>0</v>
      </c>
      <c r="AA55">
        <f>SUMIFS('Grid GenerationQueue'!AQ$5:AQ$410,'Grid GenerationQueue'!$AZ$5:$AZ$410,$B55,'Grid GenerationQueue'!$BA$5:$BA$410,$C55,'Grid GenerationQueue'!$BJ$5:$BJ$410,"Executed")</f>
        <v>0</v>
      </c>
      <c r="AB55">
        <f>SUMIFS('Grid GenerationQueue'!AR$5:AR$410,'Grid GenerationQueue'!$AZ$5:$AZ$410,$B55,'Grid GenerationQueue'!$BA$5:$BA$410,$C55,'Grid GenerationQueue'!$BJ$5:$BJ$410,"Executed")</f>
        <v>0</v>
      </c>
      <c r="AD55">
        <f>SUMIFS('Grid GenerationQueue'!AG$5:AG$410,'Grid GenerationQueue'!$AZ$5:$AZ$410,$B55,'Grid GenerationQueue'!$BA$5:$BA$410,$C55,'Grid GenerationQueue'!$BH$5:$BH$410,"&lt;&gt;"&amp;"")+SUMIFS('Grid GenerationQueue'!AG$5:AG$410,'Grid GenerationQueue'!$AZ$5:$AZ$410,$B55,'Grid GenerationQueue'!$BA$5:$BA$410,$C55,'Grid GenerationQueue'!$BH$5:$BH$410,"",'Grid GenerationQueue'!$AC$5:$AC$410,1)</f>
        <v>0</v>
      </c>
      <c r="AE55">
        <f>SUMIFS('Grid GenerationQueue'!AH$5:AH$410,'Grid GenerationQueue'!$AZ$5:$AZ$410,$B55,'Grid GenerationQueue'!$BA$5:$BA$410,$C55,'Grid GenerationQueue'!$BH$5:$BH$410,"&lt;&gt;"&amp;"")+SUMIFS('Grid GenerationQueue'!AH$5:AH$410,'Grid GenerationQueue'!$AZ$5:$AZ$410,$B55,'Grid GenerationQueue'!$BA$5:$BA$410,$C55,'Grid GenerationQueue'!$BH$5:$BH$410,"",'Grid GenerationQueue'!$AC$5:$AC$410,1)</f>
        <v>0</v>
      </c>
      <c r="AF55">
        <f>SUMIFS('Grid GenerationQueue'!AI$5:AI$410,'Grid GenerationQueue'!$AZ$5:$AZ$410,$B55,'Grid GenerationQueue'!$BA$5:$BA$410,$C55,'Grid GenerationQueue'!$BH$5:$BH$410,"&lt;&gt;"&amp;"")+SUMIFS('Grid GenerationQueue'!AI$5:AI$410,'Grid GenerationQueue'!$AZ$5:$AZ$410,$B55,'Grid GenerationQueue'!$BA$5:$BA$410,$C55,'Grid GenerationQueue'!$BH$5:$BH$410,"",'Grid GenerationQueue'!$AC$5:$AC$410,1)</f>
        <v>0</v>
      </c>
      <c r="AG55">
        <f>SUMIFS('Grid GenerationQueue'!AJ$5:AJ$410,'Grid GenerationQueue'!$AZ$5:$AZ$410,$B55,'Grid GenerationQueue'!$BA$5:$BA$410,$C55,'Grid GenerationQueue'!$BH$5:$BH$410,"&lt;&gt;"&amp;"")+SUMIFS('Grid GenerationQueue'!AJ$5:AJ$410,'Grid GenerationQueue'!$AZ$5:$AZ$410,$B55,'Grid GenerationQueue'!$BA$5:$BA$410,$C55,'Grid GenerationQueue'!$BH$5:$BH$410,"",'Grid GenerationQueue'!$AC$5:$AC$410,1)</f>
        <v>0</v>
      </c>
      <c r="AH55">
        <f>SUMIFS('Grid GenerationQueue'!AK$5:AK$410,'Grid GenerationQueue'!$AZ$5:$AZ$410,$B55,'Grid GenerationQueue'!$BA$5:$BA$410,$C55,'Grid GenerationQueue'!$BH$5:$BH$410,"&lt;&gt;"&amp;"")+SUMIFS('Grid GenerationQueue'!AK$5:AK$410,'Grid GenerationQueue'!$AZ$5:$AZ$410,$B55,'Grid GenerationQueue'!$BA$5:$BA$410,$C55,'Grid GenerationQueue'!$BH$5:$BH$410,"",'Grid GenerationQueue'!$AC$5:$AC$410,1)</f>
        <v>74.47999999999999</v>
      </c>
      <c r="AI55">
        <f>SUMIFS('Grid GenerationQueue'!AL$5:AL$410,'Grid GenerationQueue'!$AZ$5:$AZ$410,$B55,'Grid GenerationQueue'!$BA$5:$BA$410,$C55,'Grid GenerationQueue'!$BH$5:$BH$410,"&lt;&gt;"&amp;"")+SUMIFS('Grid GenerationQueue'!AL$5:AL$410,'Grid GenerationQueue'!$AZ$5:$AZ$410,$B55,'Grid GenerationQueue'!$BA$5:$BA$410,$C55,'Grid GenerationQueue'!$BH$5:$BH$410,"",'Grid GenerationQueue'!$AC$5:$AC$410,1)</f>
        <v>0</v>
      </c>
      <c r="AJ55">
        <f>SUMIFS('Grid GenerationQueue'!AM$5:AM$410,'Grid GenerationQueue'!$AZ$5:$AZ$410,$B55,'Grid GenerationQueue'!$BA$5:$BA$410,$C55,'Grid GenerationQueue'!$BH$5:$BH$410,"&lt;&gt;"&amp;"")+SUMIFS('Grid GenerationQueue'!AM$5:AM$410,'Grid GenerationQueue'!$AZ$5:$AZ$410,$B55,'Grid GenerationQueue'!$BA$5:$BA$410,$C55,'Grid GenerationQueue'!$BH$5:$BH$410,"",'Grid GenerationQueue'!$AC$5:$AC$410,1)</f>
        <v>0</v>
      </c>
      <c r="AK55">
        <f>SUMIFS('Grid GenerationQueue'!AN$5:AN$410,'Grid GenerationQueue'!$AZ$5:$AZ$410,$B55,'Grid GenerationQueue'!$BA$5:$BA$410,$C55,'Grid GenerationQueue'!$BH$5:$BH$410,"&lt;&gt;"&amp;"")+SUMIFS('Grid GenerationQueue'!AN$5:AN$410,'Grid GenerationQueue'!$AZ$5:$AZ$410,$B55,'Grid GenerationQueue'!$BA$5:$BA$410,$C55,'Grid GenerationQueue'!$BH$5:$BH$410,"",'Grid GenerationQueue'!$AC$5:$AC$410,1)</f>
        <v>0</v>
      </c>
      <c r="AL55">
        <f>SUMIFS('Grid GenerationQueue'!AO$5:AO$410,'Grid GenerationQueue'!$AZ$5:$AZ$410,$B55,'Grid GenerationQueue'!$BA$5:$BA$410,$C55,'Grid GenerationQueue'!$BH$5:$BH$410,"&lt;&gt;"&amp;"")+SUMIFS('Grid GenerationQueue'!AO$5:AO$410,'Grid GenerationQueue'!$AZ$5:$AZ$410,$B55,'Grid GenerationQueue'!$BA$5:$BA$410,$C55,'Grid GenerationQueue'!$BH$5:$BH$410,"",'Grid GenerationQueue'!$AC$5:$AC$410,1)</f>
        <v>0</v>
      </c>
      <c r="AM55">
        <f>SUMIFS('Grid GenerationQueue'!AP$5:AP$410,'Grid GenerationQueue'!$AZ$5:$AZ$410,$B55,'Grid GenerationQueue'!$BA$5:$BA$410,$C55,'Grid GenerationQueue'!$BH$5:$BH$410,"&lt;&gt;"&amp;"")+SUMIFS('Grid GenerationQueue'!AP$5:AP$410,'Grid GenerationQueue'!$AZ$5:$AZ$410,$B55,'Grid GenerationQueue'!$BA$5:$BA$410,$C55,'Grid GenerationQueue'!$BH$5:$BH$410,"",'Grid GenerationQueue'!$AC$5:$AC$410,1)</f>
        <v>0</v>
      </c>
      <c r="AN55">
        <f>SUMIFS('Grid GenerationQueue'!AQ$5:AQ$410,'Grid GenerationQueue'!$AZ$5:$AZ$410,$B55,'Grid GenerationQueue'!$BA$5:$BA$410,$C55,'Grid GenerationQueue'!$BH$5:$BH$410,"&lt;&gt;"&amp;"")+SUMIFS('Grid GenerationQueue'!AQ$5:AQ$410,'Grid GenerationQueue'!$AZ$5:$AZ$410,$B55,'Grid GenerationQueue'!$BA$5:$BA$410,$C55,'Grid GenerationQueue'!$BH$5:$BH$410,"",'Grid GenerationQueue'!$AC$5:$AC$410,1)</f>
        <v>0</v>
      </c>
      <c r="AO55">
        <f>SUMIFS('Grid GenerationQueue'!AR$5:AR$410,'Grid GenerationQueue'!$AZ$5:$AZ$410,$B55,'Grid GenerationQueue'!$BA$5:$BA$410,$C55,'Grid GenerationQueue'!$BH$5:$BH$410,"&lt;&gt;"&amp;"")+SUMIFS('Grid GenerationQueue'!AR$5:AR$410,'Grid GenerationQueue'!$AZ$5:$AZ$410,$B55,'Grid GenerationQueue'!$BA$5:$BA$410,$C55,'Grid GenerationQueue'!$BH$5:$BH$410,"",'Grid GenerationQueue'!$AC$5:$AC$410,1)</f>
        <v>0</v>
      </c>
      <c r="AQ55">
        <f>SUMIFS('Grid GenerationQueue'!AG$5:AG$410,'Grid GenerationQueue'!$AZ$5:$AZ$410,$B55,'Grid GenerationQueue'!$BA$5:$BA$410,$C55,'Grid GenerationQueue'!$BK$5:$BK$410,"&gt;0")</f>
        <v>0</v>
      </c>
      <c r="AR55">
        <f>SUMIFS('Grid GenerationQueue'!AH$5:AH$410,'Grid GenerationQueue'!$AZ$5:$AZ$410,$B55,'Grid GenerationQueue'!$BA$5:$BA$410,$C55,'Grid GenerationQueue'!$BK$5:$BK$410,"&gt;0")</f>
        <v>0</v>
      </c>
      <c r="AS55">
        <f>SUMIFS('Grid GenerationQueue'!AI$5:AI$410,'Grid GenerationQueue'!$AZ$5:$AZ$410,$B55,'Grid GenerationQueue'!$BA$5:$BA$410,$C55,'Grid GenerationQueue'!$BK$5:$BK$410,"&gt;0")</f>
        <v>0</v>
      </c>
      <c r="AT55">
        <f>SUMIFS('Grid GenerationQueue'!AJ$5:AJ$410,'Grid GenerationQueue'!$AZ$5:$AZ$410,$B55,'Grid GenerationQueue'!$BA$5:$BA$410,$C55,'Grid GenerationQueue'!$BK$5:$BK$410,"&gt;0")</f>
        <v>0</v>
      </c>
      <c r="AU55">
        <f>SUMIFS('Grid GenerationQueue'!AK$5:AK$410,'Grid GenerationQueue'!$AZ$5:$AZ$410,$B55,'Grid GenerationQueue'!$BA$5:$BA$410,$C55,'Grid GenerationQueue'!$BK$5:$BK$410,"&gt;0")</f>
        <v>71.88</v>
      </c>
      <c r="AV55">
        <f>SUMIFS('Grid GenerationQueue'!AL$5:AL$410,'Grid GenerationQueue'!$AZ$5:$AZ$410,$B55,'Grid GenerationQueue'!$BA$5:$BA$410,$C55,'Grid GenerationQueue'!$BK$5:$BK$410,"&gt;0")</f>
        <v>0</v>
      </c>
      <c r="AW55">
        <f>SUMIFS('Grid GenerationQueue'!AM$5:AM$410,'Grid GenerationQueue'!$AZ$5:$AZ$410,$B55,'Grid GenerationQueue'!$BA$5:$BA$410,$C55,'Grid GenerationQueue'!$BK$5:$BK$410,"&gt;0")</f>
        <v>0</v>
      </c>
      <c r="AX55">
        <f>SUMIFS('Grid GenerationQueue'!AN$5:AN$410,'Grid GenerationQueue'!$AZ$5:$AZ$410,$B55,'Grid GenerationQueue'!$BA$5:$BA$410,$C55,'Grid GenerationQueue'!$BK$5:$BK$410,"&gt;0")</f>
        <v>0</v>
      </c>
      <c r="AY55">
        <f>SUMIFS('Grid GenerationQueue'!AO$5:AO$410,'Grid GenerationQueue'!$AZ$5:$AZ$410,$B55,'Grid GenerationQueue'!$BA$5:$BA$410,$C55,'Grid GenerationQueue'!$BK$5:$BK$410,"&gt;0")</f>
        <v>0</v>
      </c>
      <c r="AZ55">
        <f>SUMIFS('Grid GenerationQueue'!AP$5:AP$410,'Grid GenerationQueue'!$AZ$5:$AZ$410,$B55,'Grid GenerationQueue'!$BA$5:$BA$410,$C55,'Grid GenerationQueue'!$BK$5:$BK$410,"&gt;0")</f>
        <v>0</v>
      </c>
      <c r="BA55">
        <f>SUMIFS('Grid GenerationQueue'!AQ$5:AQ$410,'Grid GenerationQueue'!$AZ$5:$AZ$410,$B55,'Grid GenerationQueue'!$BA$5:$BA$410,$C55,'Grid GenerationQueue'!$BK$5:$BK$410,"&gt;0")</f>
        <v>0</v>
      </c>
      <c r="BB55">
        <f>SUMIFS('Grid GenerationQueue'!AR$5:AR$410,'Grid GenerationQueue'!$AZ$5:$AZ$410,$B55,'Grid GenerationQueue'!$BA$5:$BA$410,$C55,'Grid GenerationQueue'!$BK$5:$BK$410,"&gt;0")</f>
        <v>0</v>
      </c>
      <c r="BD55">
        <f>SUMIFS('Grid GenerationQueue'!AG$5:AG$410,'Grid GenerationQueue'!$AZ$5:$AZ$410,$B55,'Grid GenerationQueue'!$BA$5:$BA$410,$C55,'Grid GenerationQueue'!$BD$5:$BD$410,"&lt;="&amp;$BE$3)</f>
        <v>0</v>
      </c>
      <c r="BE55">
        <f>SUMIFS('Grid GenerationQueue'!AH$5:AH$410,'Grid GenerationQueue'!$AZ$5:$AZ$410,$B55,'Grid GenerationQueue'!$BA$5:$BA$410,$C55,'Grid GenerationQueue'!$BD$5:$BD$410,"&lt;="&amp;$BE$3)</f>
        <v>0</v>
      </c>
      <c r="BF55">
        <f>SUMIFS('Grid GenerationQueue'!AI$5:AI$410,'Grid GenerationQueue'!$AZ$5:$AZ$410,$B55,'Grid GenerationQueue'!$BA$5:$BA$410,$C55,'Grid GenerationQueue'!$BD$5:$BD$410,"&lt;="&amp;$BE$3)</f>
        <v>0</v>
      </c>
      <c r="BG55">
        <f>SUMIFS('Grid GenerationQueue'!AJ$5:AJ$410,'Grid GenerationQueue'!$AZ$5:$AZ$410,$B55,'Grid GenerationQueue'!$BA$5:$BA$410,$C55,'Grid GenerationQueue'!$BD$5:$BD$410,"&lt;="&amp;$BE$3)</f>
        <v>0</v>
      </c>
      <c r="BH55">
        <f>SUMIFS('Grid GenerationQueue'!AK$5:AK$410,'Grid GenerationQueue'!$AZ$5:$AZ$410,$B55,'Grid GenerationQueue'!$BA$5:$BA$410,$C55,'Grid GenerationQueue'!$BD$5:$BD$410,"&lt;="&amp;$BE$3)</f>
        <v>74.47999999999999</v>
      </c>
      <c r="BI55">
        <f>SUMIFS('Grid GenerationQueue'!AL$5:AL$410,'Grid GenerationQueue'!$AZ$5:$AZ$410,$B55,'Grid GenerationQueue'!$BA$5:$BA$410,$C55,'Grid GenerationQueue'!$BD$5:$BD$410,"&lt;="&amp;$BE$3)</f>
        <v>0</v>
      </c>
      <c r="BJ55">
        <f>SUMIFS('Grid GenerationQueue'!AM$5:AM$410,'Grid GenerationQueue'!$AZ$5:$AZ$410,$B55,'Grid GenerationQueue'!$BA$5:$BA$410,$C55,'Grid GenerationQueue'!$BD$5:$BD$410,"&lt;="&amp;$BE$3)</f>
        <v>0</v>
      </c>
      <c r="BK55">
        <f>SUMIFS('Grid GenerationQueue'!AN$5:AN$410,'Grid GenerationQueue'!$AZ$5:$AZ$410,$B55,'Grid GenerationQueue'!$BA$5:$BA$410,$C55,'Grid GenerationQueue'!$BD$5:$BD$410,"&lt;="&amp;$BE$3)</f>
        <v>0</v>
      </c>
      <c r="BL55">
        <f>SUMIFS('Grid GenerationQueue'!AO$5:AO$410,'Grid GenerationQueue'!$AZ$5:$AZ$410,$B55,'Grid GenerationQueue'!$BA$5:$BA$410,$C55,'Grid GenerationQueue'!$BD$5:$BD$410,"&lt;="&amp;$BE$3)</f>
        <v>0</v>
      </c>
      <c r="BM55">
        <f>SUMIFS('Grid GenerationQueue'!AP$5:AP$410,'Grid GenerationQueue'!$AZ$5:$AZ$410,$B55,'Grid GenerationQueue'!$BA$5:$BA$410,$C55,'Grid GenerationQueue'!$BD$5:$BD$410,"&lt;="&amp;$BE$3)</f>
        <v>0</v>
      </c>
      <c r="BN55">
        <f>SUMIFS('Grid GenerationQueue'!AQ$5:AQ$410,'Grid GenerationQueue'!$AZ$5:$AZ$410,$B55,'Grid GenerationQueue'!$BA$5:$BA$410,$C55,'Grid GenerationQueue'!$BD$5:$BD$410,"&lt;="&amp;$BE$3)</f>
        <v>0</v>
      </c>
      <c r="BO55">
        <f>SUMIFS('Grid GenerationQueue'!AR$5:AR$410,'Grid GenerationQueue'!$AZ$5:$AZ$410,$B55,'Grid GenerationQueue'!$BA$5:$BA$410,$C55,'Grid GenerationQueue'!$BD$5:$BD$410,"&lt;="&amp;$BE$3)</f>
        <v>0</v>
      </c>
      <c r="BQ55">
        <f>SUMIFS('Grid GenerationQueue'!AG$5:AG$410,'Grid GenerationQueue'!$AZ$5:$AZ$410,$B55,'Grid GenerationQueue'!$BA$5:$BA$410,$C55,'Grid GenerationQueue'!$BJ$5:$BJ$410,"Executed",'Grid GenerationQueue'!$BD$5:$BD$410,"&lt;="&amp;$BE$3)</f>
        <v>0</v>
      </c>
      <c r="BR55">
        <f>SUMIFS('Grid GenerationQueue'!AH$5:AH$410,'Grid GenerationQueue'!$AZ$5:$AZ$410,$B55,'Grid GenerationQueue'!$BA$5:$BA$410,$C55,'Grid GenerationQueue'!$BJ$5:$BJ$410,"Executed",'Grid GenerationQueue'!$BD$5:$BD$410,"&lt;="&amp;$BE$3)</f>
        <v>0</v>
      </c>
      <c r="BS55">
        <f>SUMIFS('Grid GenerationQueue'!AI$5:AI$410,'Grid GenerationQueue'!$AZ$5:$AZ$410,$B55,'Grid GenerationQueue'!$BA$5:$BA$410,$C55,'Grid GenerationQueue'!$BJ$5:$BJ$410,"Executed",'Grid GenerationQueue'!$BD$5:$BD$410,"&lt;="&amp;$BE$3)</f>
        <v>0</v>
      </c>
      <c r="BT55">
        <f>SUMIFS('Grid GenerationQueue'!AJ$5:AJ$410,'Grid GenerationQueue'!$AZ$5:$AZ$410,$B55,'Grid GenerationQueue'!$BA$5:$BA$410,$C55,'Grid GenerationQueue'!$BJ$5:$BJ$410,"Executed",'Grid GenerationQueue'!$BD$5:$BD$410,"&lt;="&amp;$BE$3)</f>
        <v>0</v>
      </c>
      <c r="BU55">
        <f>SUMIFS('Grid GenerationQueue'!AK$5:AK$410,'Grid GenerationQueue'!$AZ$5:$AZ$410,$B55,'Grid GenerationQueue'!$BA$5:$BA$410,$C55,'Grid GenerationQueue'!$BJ$5:$BJ$410,"Executed",'Grid GenerationQueue'!$BD$5:$BD$410,"&lt;="&amp;$BE$3)</f>
        <v>74.47999999999999</v>
      </c>
      <c r="BV55">
        <f>SUMIFS('Grid GenerationQueue'!AL$5:AL$410,'Grid GenerationQueue'!$AZ$5:$AZ$410,$B55,'Grid GenerationQueue'!$BA$5:$BA$410,$C55,'Grid GenerationQueue'!$BJ$5:$BJ$410,"Executed",'Grid GenerationQueue'!$BD$5:$BD$410,"&lt;="&amp;$BE$3)</f>
        <v>0</v>
      </c>
      <c r="BW55">
        <f>SUMIFS('Grid GenerationQueue'!AM$5:AM$410,'Grid GenerationQueue'!$AZ$5:$AZ$410,$B55,'Grid GenerationQueue'!$BA$5:$BA$410,$C55,'Grid GenerationQueue'!$BJ$5:$BJ$410,"Executed",'Grid GenerationQueue'!$BD$5:$BD$410,"&lt;="&amp;$BE$3)</f>
        <v>0</v>
      </c>
      <c r="BX55">
        <f>SUMIFS('Grid GenerationQueue'!AN$5:AN$410,'Grid GenerationQueue'!$AZ$5:$AZ$410,$B55,'Grid GenerationQueue'!$BA$5:$BA$410,$C55,'Grid GenerationQueue'!$BJ$5:$BJ$410,"Executed",'Grid GenerationQueue'!$BD$5:$BD$410,"&lt;="&amp;$BE$3)</f>
        <v>0</v>
      </c>
      <c r="BY55">
        <f>SUMIFS('Grid GenerationQueue'!AO$5:AO$410,'Grid GenerationQueue'!$AZ$5:$AZ$410,$B55,'Grid GenerationQueue'!$BA$5:$BA$410,$C55,'Grid GenerationQueue'!$BJ$5:$BJ$410,"Executed",'Grid GenerationQueue'!$BD$5:$BD$410,"&lt;="&amp;$BE$3)</f>
        <v>0</v>
      </c>
      <c r="BZ55">
        <f>SUMIFS('Grid GenerationQueue'!AP$5:AP$410,'Grid GenerationQueue'!$AZ$5:$AZ$410,$B55,'Grid GenerationQueue'!$BA$5:$BA$410,$C55,'Grid GenerationQueue'!$BJ$5:$BJ$410,"Executed",'Grid GenerationQueue'!$BD$5:$BD$410,"&lt;="&amp;$BE$3)</f>
        <v>0</v>
      </c>
      <c r="CA55">
        <f>SUMIFS('Grid GenerationQueue'!AQ$5:AQ$410,'Grid GenerationQueue'!$AZ$5:$AZ$410,$B55,'Grid GenerationQueue'!$BA$5:$BA$410,$C55,'Grid GenerationQueue'!$BJ$5:$BJ$410,"Executed",'Grid GenerationQueue'!$BD$5:$BD$410,"&lt;="&amp;$BE$3)</f>
        <v>0</v>
      </c>
      <c r="CB55">
        <f>SUMIFS('Grid GenerationQueue'!AR$5:AR$410,'Grid GenerationQueue'!$AZ$5:$AZ$410,$B55,'Grid GenerationQueue'!$BA$5:$BA$410,$C55,'Grid GenerationQueue'!$BJ$5:$BJ$410,"Executed",'Grid GenerationQueue'!$BD$5:$BD$410,"&lt;="&amp;$BE$3)</f>
        <v>0</v>
      </c>
      <c r="CD55">
        <f>SUMIFS('Grid GenerationQueue'!AG$5:AG$410,'Grid GenerationQueue'!$AZ$5:$AZ$410,$B55,'Grid GenerationQueue'!$BA$5:$BA$410,$C55,'Grid GenerationQueue'!$BH$5:$BH$410,"&lt;&gt;"&amp;"",'Grid GenerationQueue'!$BD$5:$BD$410,"&lt;="&amp;$BE$3)</f>
        <v>0</v>
      </c>
      <c r="CE55">
        <f>SUMIFS('Grid GenerationQueue'!AH$5:AH$410,'Grid GenerationQueue'!$AZ$5:$AZ$410,$B55,'Grid GenerationQueue'!$BA$5:$BA$410,$C55,'Grid GenerationQueue'!$BH$5:$BH$410,"&lt;&gt;"&amp;"",'Grid GenerationQueue'!$BD$5:$BD$410,"&lt;="&amp;$BE$3)</f>
        <v>0</v>
      </c>
      <c r="CF55">
        <f>SUMIFS('Grid GenerationQueue'!AI$5:AI$410,'Grid GenerationQueue'!$AZ$5:$AZ$410,$B55,'Grid GenerationQueue'!$BA$5:$BA$410,$C55,'Grid GenerationQueue'!$BH$5:$BH$410,"&lt;&gt;"&amp;"",'Grid GenerationQueue'!$BD$5:$BD$410,"&lt;="&amp;$BE$3)</f>
        <v>0</v>
      </c>
      <c r="CG55">
        <f>SUMIFS('Grid GenerationQueue'!AJ$5:AJ$410,'Grid GenerationQueue'!$AZ$5:$AZ$410,$B55,'Grid GenerationQueue'!$BA$5:$BA$410,$C55,'Grid GenerationQueue'!$BH$5:$BH$410,"&lt;&gt;"&amp;"",'Grid GenerationQueue'!$BD$5:$BD$410,"&lt;="&amp;$BE$3)</f>
        <v>0</v>
      </c>
      <c r="CH55">
        <f>SUMIFS('Grid GenerationQueue'!AK$5:AK$410,'Grid GenerationQueue'!$AZ$5:$AZ$410,$B55,'Grid GenerationQueue'!$BA$5:$BA$410,$C55,'Grid GenerationQueue'!$BH$5:$BH$410,"&lt;&gt;"&amp;"",'Grid GenerationQueue'!$BD$5:$BD$410,"&lt;="&amp;$BE$3)</f>
        <v>74.47999999999999</v>
      </c>
      <c r="CI55">
        <f>SUMIFS('Grid GenerationQueue'!AL$5:AL$410,'Grid GenerationQueue'!$AZ$5:$AZ$410,$B55,'Grid GenerationQueue'!$BA$5:$BA$410,$C55,'Grid GenerationQueue'!$BH$5:$BH$410,"&lt;&gt;"&amp;"",'Grid GenerationQueue'!$BD$5:$BD$410,"&lt;="&amp;$BE$3)</f>
        <v>0</v>
      </c>
      <c r="CJ55">
        <f>SUMIFS('Grid GenerationQueue'!AM$5:AM$410,'Grid GenerationQueue'!$AZ$5:$AZ$410,$B55,'Grid GenerationQueue'!$BA$5:$BA$410,$C55,'Grid GenerationQueue'!$BH$5:$BH$410,"&lt;&gt;"&amp;"",'Grid GenerationQueue'!$BD$5:$BD$410,"&lt;="&amp;$BE$3)</f>
        <v>0</v>
      </c>
      <c r="CK55">
        <f>SUMIFS('Grid GenerationQueue'!AN$5:AN$410,'Grid GenerationQueue'!$AZ$5:$AZ$410,$B55,'Grid GenerationQueue'!$BA$5:$BA$410,$C55,'Grid GenerationQueue'!$BH$5:$BH$410,"&lt;&gt;"&amp;"",'Grid GenerationQueue'!$BD$5:$BD$410,"&lt;="&amp;$BE$3)</f>
        <v>0</v>
      </c>
      <c r="CL55">
        <f>SUMIFS('Grid GenerationQueue'!AO$5:AO$410,'Grid GenerationQueue'!$AZ$5:$AZ$410,$B55,'Grid GenerationQueue'!$BA$5:$BA$410,$C55,'Grid GenerationQueue'!$BH$5:$BH$410,"&lt;&gt;"&amp;"",'Grid GenerationQueue'!$BD$5:$BD$410,"&lt;="&amp;$BE$3)</f>
        <v>0</v>
      </c>
      <c r="CM55">
        <f>SUMIFS('Grid GenerationQueue'!AP$5:AP$410,'Grid GenerationQueue'!$AZ$5:$AZ$410,$B55,'Grid GenerationQueue'!$BA$5:$BA$410,$C55,'Grid GenerationQueue'!$BH$5:$BH$410,"&lt;&gt;"&amp;"",'Grid GenerationQueue'!$BD$5:$BD$410,"&lt;="&amp;$BE$3)</f>
        <v>0</v>
      </c>
      <c r="CN55">
        <f>SUMIFS('Grid GenerationQueue'!AQ$5:AQ$410,'Grid GenerationQueue'!$AZ$5:$AZ$410,$B55,'Grid GenerationQueue'!$BA$5:$BA$410,$C55,'Grid GenerationQueue'!$BH$5:$BH$410,"&lt;&gt;"&amp;"",'Grid GenerationQueue'!$BD$5:$BD$410,"&lt;="&amp;$BE$3)</f>
        <v>0</v>
      </c>
      <c r="CO55">
        <f>SUMIFS('Grid GenerationQueue'!AR$5:AR$410,'Grid GenerationQueue'!$AZ$5:$AZ$410,$B55,'Grid GenerationQueue'!$BA$5:$BA$410,$C55,'Grid GenerationQueue'!$BH$5:$BH$410,"&lt;&gt;"&amp;"",'Grid GenerationQueue'!$BD$5:$BD$410,"&lt;="&amp;$BE$3)</f>
        <v>0</v>
      </c>
      <c r="CQ55">
        <f>SUMIFS('Grid GenerationQueue'!AG$5:AG$410,'Grid GenerationQueue'!$AZ$5:$AZ$410,$B55,'Grid GenerationQueue'!$BA$5:$BA$410,$C55,'Grid GenerationQueue'!$BK$5:$BK$410,"&gt;0",'Grid GenerationQueue'!$BD$5:$BD$410,"&lt;="&amp;$BE$3)</f>
        <v>0</v>
      </c>
      <c r="CR55">
        <f>SUMIFS('Grid GenerationQueue'!AH$5:AH$410,'Grid GenerationQueue'!$AZ$5:$AZ$410,$B55,'Grid GenerationQueue'!$BA$5:$BA$410,$C55,'Grid GenerationQueue'!$BK$5:$BK$410,"&gt;0",'Grid GenerationQueue'!$BD$5:$BD$410,"&lt;="&amp;$BE$3)</f>
        <v>0</v>
      </c>
      <c r="CS55">
        <f>SUMIFS('Grid GenerationQueue'!AI$5:AI$410,'Grid GenerationQueue'!$AZ$5:$AZ$410,$B55,'Grid GenerationQueue'!$BA$5:$BA$410,$C55,'Grid GenerationQueue'!$BK$5:$BK$410,"&gt;0",'Grid GenerationQueue'!$BD$5:$BD$410,"&lt;="&amp;$BE$3)</f>
        <v>0</v>
      </c>
      <c r="CT55">
        <f>SUMIFS('Grid GenerationQueue'!AJ$5:AJ$410,'Grid GenerationQueue'!$AZ$5:$AZ$410,$B55,'Grid GenerationQueue'!$BA$5:$BA$410,$C55,'Grid GenerationQueue'!$BK$5:$BK$410,"&gt;0",'Grid GenerationQueue'!$BD$5:$BD$410,"&lt;="&amp;$BE$3)</f>
        <v>0</v>
      </c>
      <c r="CU55">
        <f>SUMIFS('Grid GenerationQueue'!AK$5:AK$410,'Grid GenerationQueue'!$AZ$5:$AZ$410,$B55,'Grid GenerationQueue'!$BA$5:$BA$410,$C55,'Grid GenerationQueue'!$BK$5:$BK$410,"&gt;0",'Grid GenerationQueue'!$BD$5:$BD$410,"&lt;="&amp;$BE$3)</f>
        <v>71.88</v>
      </c>
      <c r="CV55">
        <f>SUMIFS('Grid GenerationQueue'!AL$5:AL$410,'Grid GenerationQueue'!$AZ$5:$AZ$410,$B55,'Grid GenerationQueue'!$BA$5:$BA$410,$C55,'Grid GenerationQueue'!$BK$5:$BK$410,"&gt;0",'Grid GenerationQueue'!$BD$5:$BD$410,"&lt;="&amp;$BE$3)</f>
        <v>0</v>
      </c>
      <c r="CW55">
        <f>SUMIFS('Grid GenerationQueue'!AM$5:AM$410,'Grid GenerationQueue'!$AZ$5:$AZ$410,$B55,'Grid GenerationQueue'!$BA$5:$BA$410,$C55,'Grid GenerationQueue'!$BK$5:$BK$410,"&gt;0",'Grid GenerationQueue'!$BD$5:$BD$410,"&lt;="&amp;$BE$3)</f>
        <v>0</v>
      </c>
      <c r="CX55">
        <f>SUMIFS('Grid GenerationQueue'!AN$5:AN$410,'Grid GenerationQueue'!$AZ$5:$AZ$410,$B55,'Grid GenerationQueue'!$BA$5:$BA$410,$C55,'Grid GenerationQueue'!$BK$5:$BK$410,"&gt;0",'Grid GenerationQueue'!$BD$5:$BD$410,"&lt;="&amp;$BE$3)</f>
        <v>0</v>
      </c>
      <c r="CY55">
        <f>SUMIFS('Grid GenerationQueue'!AO$5:AO$410,'Grid GenerationQueue'!$AZ$5:$AZ$410,$B55,'Grid GenerationQueue'!$BA$5:$BA$410,$C55,'Grid GenerationQueue'!$BK$5:$BK$410,"&gt;0",'Grid GenerationQueue'!$BD$5:$BD$410,"&lt;="&amp;$BE$3)</f>
        <v>0</v>
      </c>
      <c r="CZ55">
        <f>SUMIFS('Grid GenerationQueue'!AP$5:AP$410,'Grid GenerationQueue'!$AZ$5:$AZ$410,$B55,'Grid GenerationQueue'!$BA$5:$BA$410,$C55,'Grid GenerationQueue'!$BK$5:$BK$410,"&gt;0",'Grid GenerationQueue'!$BD$5:$BD$410,"&lt;="&amp;$BE$3)</f>
        <v>0</v>
      </c>
      <c r="DA55">
        <f>SUMIFS('Grid GenerationQueue'!AQ$5:AQ$410,'Grid GenerationQueue'!$AZ$5:$AZ$410,$B55,'Grid GenerationQueue'!$BA$5:$BA$410,$C55,'Grid GenerationQueue'!$BK$5:$BK$410,"&gt;0",'Grid GenerationQueue'!$BD$5:$BD$410,"&lt;="&amp;$BE$3)</f>
        <v>0</v>
      </c>
      <c r="DB55">
        <f>SUMIFS('Grid GenerationQueue'!AR$5:AR$410,'Grid GenerationQueue'!$AZ$5:$AZ$410,$B55,'Grid GenerationQueue'!$BA$5:$BA$410,$C55,'Grid GenerationQueue'!$BK$5:$BK$410,"&gt;0",'Grid GenerationQueue'!$BD$5:$BD$410,"&lt;="&amp;$BE$3)</f>
        <v>0</v>
      </c>
    </row>
    <row r="56" spans="1:106" x14ac:dyDescent="0.35">
      <c r="A56" t="s">
        <v>4748</v>
      </c>
      <c r="B56" t="s">
        <v>4776</v>
      </c>
      <c r="C56">
        <v>230</v>
      </c>
      <c r="D56">
        <f>SUMIFS('Grid GenerationQueue'!AG$5:AG$410,'Grid GenerationQueue'!$AZ$5:$AZ$410,$B56,'Grid GenerationQueue'!$BA$5:$BA$410,$C56)</f>
        <v>0</v>
      </c>
      <c r="E56">
        <f>SUMIFS('Grid GenerationQueue'!AH$5:AH$410,'Grid GenerationQueue'!$AZ$5:$AZ$410,$B56,'Grid GenerationQueue'!$BA$5:$BA$410,$C56)</f>
        <v>0</v>
      </c>
      <c r="F56">
        <f>SUMIFS('Grid GenerationQueue'!AI$5:AI$410,'Grid GenerationQueue'!$AZ$5:$AZ$410,$B56,'Grid GenerationQueue'!$BA$5:$BA$410,$C56)</f>
        <v>0</v>
      </c>
      <c r="G56">
        <f>SUMIFS('Grid GenerationQueue'!AJ$5:AJ$410,'Grid GenerationQueue'!$AZ$5:$AZ$410,$B56,'Grid GenerationQueue'!$BA$5:$BA$410,$C56)</f>
        <v>0</v>
      </c>
      <c r="H56">
        <f>SUMIFS('Grid GenerationQueue'!AK$5:AK$410,'Grid GenerationQueue'!$AZ$5:$AZ$410,$B56,'Grid GenerationQueue'!$BA$5:$BA$410,$C56)</f>
        <v>0</v>
      </c>
      <c r="I56">
        <f>SUMIFS('Grid GenerationQueue'!AL$5:AL$410,'Grid GenerationQueue'!$AZ$5:$AZ$410,$B56,'Grid GenerationQueue'!$BA$5:$BA$410,$C56)</f>
        <v>0</v>
      </c>
      <c r="J56">
        <f>SUMIFS('Grid GenerationQueue'!AM$5:AM$410,'Grid GenerationQueue'!$AZ$5:$AZ$410,$B56,'Grid GenerationQueue'!$BA$5:$BA$410,$C56)</f>
        <v>0</v>
      </c>
      <c r="K56">
        <f>SUMIFS('Grid GenerationQueue'!AN$5:AN$410,'Grid GenerationQueue'!$AZ$5:$AZ$410,$B56,'Grid GenerationQueue'!$BA$5:$BA$410,$C56)</f>
        <v>0</v>
      </c>
      <c r="L56">
        <f>SUMIFS('Grid GenerationQueue'!AO$5:AO$410,'Grid GenerationQueue'!$AZ$5:$AZ$410,$B56,'Grid GenerationQueue'!$BA$5:$BA$410,$C56)</f>
        <v>0</v>
      </c>
      <c r="M56">
        <f>SUMIFS('Grid GenerationQueue'!AP$5:AP$410,'Grid GenerationQueue'!$AZ$5:$AZ$410,$B56,'Grid GenerationQueue'!$BA$5:$BA$410,$C56)</f>
        <v>0</v>
      </c>
      <c r="N56">
        <f>SUMIFS('Grid GenerationQueue'!AQ$5:AQ$410,'Grid GenerationQueue'!$AZ$5:$AZ$410,$B56,'Grid GenerationQueue'!$BA$5:$BA$410,$C56)</f>
        <v>0</v>
      </c>
      <c r="O56">
        <f>SUMIFS('Grid GenerationQueue'!AR$5:AR$410,'Grid GenerationQueue'!$AZ$5:$AZ$410,$B56,'Grid GenerationQueue'!$BA$5:$BA$410,$C56)</f>
        <v>0</v>
      </c>
      <c r="Q56">
        <f>SUMIFS('Grid GenerationQueue'!AG$5:AG$410,'Grid GenerationQueue'!$AZ$5:$AZ$410,$B56,'Grid GenerationQueue'!$BA$5:$BA$410,$C56,'Grid GenerationQueue'!$BJ$5:$BJ$410,"Executed")</f>
        <v>0</v>
      </c>
      <c r="R56">
        <f>SUMIFS('Grid GenerationQueue'!AH$5:AH$410,'Grid GenerationQueue'!$AZ$5:$AZ$410,$B56,'Grid GenerationQueue'!$BA$5:$BA$410,$C56,'Grid GenerationQueue'!$BJ$5:$BJ$410,"Executed")</f>
        <v>0</v>
      </c>
      <c r="S56">
        <f>SUMIFS('Grid GenerationQueue'!AI$5:AI$410,'Grid GenerationQueue'!$AZ$5:$AZ$410,$B56,'Grid GenerationQueue'!$BA$5:$BA$410,$C56,'Grid GenerationQueue'!$BJ$5:$BJ$410,"Executed")</f>
        <v>0</v>
      </c>
      <c r="T56">
        <f>SUMIFS('Grid GenerationQueue'!AJ$5:AJ$410,'Grid GenerationQueue'!$AZ$5:$AZ$410,$B56,'Grid GenerationQueue'!$BA$5:$BA$410,$C56,'Grid GenerationQueue'!$BJ$5:$BJ$410,"Executed")</f>
        <v>0</v>
      </c>
      <c r="U56">
        <f>SUMIFS('Grid GenerationQueue'!AK$5:AK$410,'Grid GenerationQueue'!$AZ$5:$AZ$410,$B56,'Grid GenerationQueue'!$BA$5:$BA$410,$C56,'Grid GenerationQueue'!$BJ$5:$BJ$410,"Executed")</f>
        <v>0</v>
      </c>
      <c r="V56">
        <f>SUMIFS('Grid GenerationQueue'!AL$5:AL$410,'Grid GenerationQueue'!$AZ$5:$AZ$410,$B56,'Grid GenerationQueue'!$BA$5:$BA$410,$C56,'Grid GenerationQueue'!$BJ$5:$BJ$410,"Executed")</f>
        <v>0</v>
      </c>
      <c r="W56">
        <f>SUMIFS('Grid GenerationQueue'!AM$5:AM$410,'Grid GenerationQueue'!$AZ$5:$AZ$410,$B56,'Grid GenerationQueue'!$BA$5:$BA$410,$C56,'Grid GenerationQueue'!$BJ$5:$BJ$410,"Executed")</f>
        <v>0</v>
      </c>
      <c r="X56">
        <f>SUMIFS('Grid GenerationQueue'!AN$5:AN$410,'Grid GenerationQueue'!$AZ$5:$AZ$410,$B56,'Grid GenerationQueue'!$BA$5:$BA$410,$C56,'Grid GenerationQueue'!$BJ$5:$BJ$410,"Executed")</f>
        <v>0</v>
      </c>
      <c r="Y56">
        <f>SUMIFS('Grid GenerationQueue'!AO$5:AO$410,'Grid GenerationQueue'!$AZ$5:$AZ$410,$B56,'Grid GenerationQueue'!$BA$5:$BA$410,$C56,'Grid GenerationQueue'!$BJ$5:$BJ$410,"Executed")</f>
        <v>0</v>
      </c>
      <c r="Z56">
        <f>SUMIFS('Grid GenerationQueue'!AP$5:AP$410,'Grid GenerationQueue'!$AZ$5:$AZ$410,$B56,'Grid GenerationQueue'!$BA$5:$BA$410,$C56,'Grid GenerationQueue'!$BJ$5:$BJ$410,"Executed")</f>
        <v>0</v>
      </c>
      <c r="AA56">
        <f>SUMIFS('Grid GenerationQueue'!AQ$5:AQ$410,'Grid GenerationQueue'!$AZ$5:$AZ$410,$B56,'Grid GenerationQueue'!$BA$5:$BA$410,$C56,'Grid GenerationQueue'!$BJ$5:$BJ$410,"Executed")</f>
        <v>0</v>
      </c>
      <c r="AB56">
        <f>SUMIFS('Grid GenerationQueue'!AR$5:AR$410,'Grid GenerationQueue'!$AZ$5:$AZ$410,$B56,'Grid GenerationQueue'!$BA$5:$BA$410,$C56,'Grid GenerationQueue'!$BJ$5:$BJ$410,"Executed")</f>
        <v>0</v>
      </c>
      <c r="AD56">
        <f>SUMIFS('Grid GenerationQueue'!AG$5:AG$410,'Grid GenerationQueue'!$AZ$5:$AZ$410,$B56,'Grid GenerationQueue'!$BA$5:$BA$410,$C56,'Grid GenerationQueue'!$BH$5:$BH$410,"&lt;&gt;"&amp;"")+SUMIFS('Grid GenerationQueue'!AG$5:AG$410,'Grid GenerationQueue'!$AZ$5:$AZ$410,$B56,'Grid GenerationQueue'!$BA$5:$BA$410,$C56,'Grid GenerationQueue'!$BH$5:$BH$410,"",'Grid GenerationQueue'!$AC$5:$AC$410,1)</f>
        <v>0</v>
      </c>
      <c r="AE56">
        <f>SUMIFS('Grid GenerationQueue'!AH$5:AH$410,'Grid GenerationQueue'!$AZ$5:$AZ$410,$B56,'Grid GenerationQueue'!$BA$5:$BA$410,$C56,'Grid GenerationQueue'!$BH$5:$BH$410,"&lt;&gt;"&amp;"")+SUMIFS('Grid GenerationQueue'!AH$5:AH$410,'Grid GenerationQueue'!$AZ$5:$AZ$410,$B56,'Grid GenerationQueue'!$BA$5:$BA$410,$C56,'Grid GenerationQueue'!$BH$5:$BH$410,"",'Grid GenerationQueue'!$AC$5:$AC$410,1)</f>
        <v>0</v>
      </c>
      <c r="AF56">
        <f>SUMIFS('Grid GenerationQueue'!AI$5:AI$410,'Grid GenerationQueue'!$AZ$5:$AZ$410,$B56,'Grid GenerationQueue'!$BA$5:$BA$410,$C56,'Grid GenerationQueue'!$BH$5:$BH$410,"&lt;&gt;"&amp;"")+SUMIFS('Grid GenerationQueue'!AI$5:AI$410,'Grid GenerationQueue'!$AZ$5:$AZ$410,$B56,'Grid GenerationQueue'!$BA$5:$BA$410,$C56,'Grid GenerationQueue'!$BH$5:$BH$410,"",'Grid GenerationQueue'!$AC$5:$AC$410,1)</f>
        <v>0</v>
      </c>
      <c r="AG56">
        <f>SUMIFS('Grid GenerationQueue'!AJ$5:AJ$410,'Grid GenerationQueue'!$AZ$5:$AZ$410,$B56,'Grid GenerationQueue'!$BA$5:$BA$410,$C56,'Grid GenerationQueue'!$BH$5:$BH$410,"&lt;&gt;"&amp;"")+SUMIFS('Grid GenerationQueue'!AJ$5:AJ$410,'Grid GenerationQueue'!$AZ$5:$AZ$410,$B56,'Grid GenerationQueue'!$BA$5:$BA$410,$C56,'Grid GenerationQueue'!$BH$5:$BH$410,"",'Grid GenerationQueue'!$AC$5:$AC$410,1)</f>
        <v>0</v>
      </c>
      <c r="AH56">
        <f>SUMIFS('Grid GenerationQueue'!AK$5:AK$410,'Grid GenerationQueue'!$AZ$5:$AZ$410,$B56,'Grid GenerationQueue'!$BA$5:$BA$410,$C56,'Grid GenerationQueue'!$BH$5:$BH$410,"&lt;&gt;"&amp;"")+SUMIFS('Grid GenerationQueue'!AK$5:AK$410,'Grid GenerationQueue'!$AZ$5:$AZ$410,$B56,'Grid GenerationQueue'!$BA$5:$BA$410,$C56,'Grid GenerationQueue'!$BH$5:$BH$410,"",'Grid GenerationQueue'!$AC$5:$AC$410,1)</f>
        <v>0</v>
      </c>
      <c r="AI56">
        <f>SUMIFS('Grid GenerationQueue'!AL$5:AL$410,'Grid GenerationQueue'!$AZ$5:$AZ$410,$B56,'Grid GenerationQueue'!$BA$5:$BA$410,$C56,'Grid GenerationQueue'!$BH$5:$BH$410,"&lt;&gt;"&amp;"")+SUMIFS('Grid GenerationQueue'!AL$5:AL$410,'Grid GenerationQueue'!$AZ$5:$AZ$410,$B56,'Grid GenerationQueue'!$BA$5:$BA$410,$C56,'Grid GenerationQueue'!$BH$5:$BH$410,"",'Grid GenerationQueue'!$AC$5:$AC$410,1)</f>
        <v>0</v>
      </c>
      <c r="AJ56">
        <f>SUMIFS('Grid GenerationQueue'!AM$5:AM$410,'Grid GenerationQueue'!$AZ$5:$AZ$410,$B56,'Grid GenerationQueue'!$BA$5:$BA$410,$C56,'Grid GenerationQueue'!$BH$5:$BH$410,"&lt;&gt;"&amp;"")+SUMIFS('Grid GenerationQueue'!AM$5:AM$410,'Grid GenerationQueue'!$AZ$5:$AZ$410,$B56,'Grid GenerationQueue'!$BA$5:$BA$410,$C56,'Grid GenerationQueue'!$BH$5:$BH$410,"",'Grid GenerationQueue'!$AC$5:$AC$410,1)</f>
        <v>0</v>
      </c>
      <c r="AK56">
        <f>SUMIFS('Grid GenerationQueue'!AN$5:AN$410,'Grid GenerationQueue'!$AZ$5:$AZ$410,$B56,'Grid GenerationQueue'!$BA$5:$BA$410,$C56,'Grid GenerationQueue'!$BH$5:$BH$410,"&lt;&gt;"&amp;"")+SUMIFS('Grid GenerationQueue'!AN$5:AN$410,'Grid GenerationQueue'!$AZ$5:$AZ$410,$B56,'Grid GenerationQueue'!$BA$5:$BA$410,$C56,'Grid GenerationQueue'!$BH$5:$BH$410,"",'Grid GenerationQueue'!$AC$5:$AC$410,1)</f>
        <v>0</v>
      </c>
      <c r="AL56">
        <f>SUMIFS('Grid GenerationQueue'!AO$5:AO$410,'Grid GenerationQueue'!$AZ$5:$AZ$410,$B56,'Grid GenerationQueue'!$BA$5:$BA$410,$C56,'Grid GenerationQueue'!$BH$5:$BH$410,"&lt;&gt;"&amp;"")+SUMIFS('Grid GenerationQueue'!AO$5:AO$410,'Grid GenerationQueue'!$AZ$5:$AZ$410,$B56,'Grid GenerationQueue'!$BA$5:$BA$410,$C56,'Grid GenerationQueue'!$BH$5:$BH$410,"",'Grid GenerationQueue'!$AC$5:$AC$410,1)</f>
        <v>0</v>
      </c>
      <c r="AM56">
        <f>SUMIFS('Grid GenerationQueue'!AP$5:AP$410,'Grid GenerationQueue'!$AZ$5:$AZ$410,$B56,'Grid GenerationQueue'!$BA$5:$BA$410,$C56,'Grid GenerationQueue'!$BH$5:$BH$410,"&lt;&gt;"&amp;"")+SUMIFS('Grid GenerationQueue'!AP$5:AP$410,'Grid GenerationQueue'!$AZ$5:$AZ$410,$B56,'Grid GenerationQueue'!$BA$5:$BA$410,$C56,'Grid GenerationQueue'!$BH$5:$BH$410,"",'Grid GenerationQueue'!$AC$5:$AC$410,1)</f>
        <v>0</v>
      </c>
      <c r="AN56">
        <f>SUMIFS('Grid GenerationQueue'!AQ$5:AQ$410,'Grid GenerationQueue'!$AZ$5:$AZ$410,$B56,'Grid GenerationQueue'!$BA$5:$BA$410,$C56,'Grid GenerationQueue'!$BH$5:$BH$410,"&lt;&gt;"&amp;"")+SUMIFS('Grid GenerationQueue'!AQ$5:AQ$410,'Grid GenerationQueue'!$AZ$5:$AZ$410,$B56,'Grid GenerationQueue'!$BA$5:$BA$410,$C56,'Grid GenerationQueue'!$BH$5:$BH$410,"",'Grid GenerationQueue'!$AC$5:$AC$410,1)</f>
        <v>0</v>
      </c>
      <c r="AO56">
        <f>SUMIFS('Grid GenerationQueue'!AR$5:AR$410,'Grid GenerationQueue'!$AZ$5:$AZ$410,$B56,'Grid GenerationQueue'!$BA$5:$BA$410,$C56,'Grid GenerationQueue'!$BH$5:$BH$410,"&lt;&gt;"&amp;"")+SUMIFS('Grid GenerationQueue'!AR$5:AR$410,'Grid GenerationQueue'!$AZ$5:$AZ$410,$B56,'Grid GenerationQueue'!$BA$5:$BA$410,$C56,'Grid GenerationQueue'!$BH$5:$BH$410,"",'Grid GenerationQueue'!$AC$5:$AC$410,1)</f>
        <v>0</v>
      </c>
      <c r="AQ56">
        <f>SUMIFS('Grid GenerationQueue'!AG$5:AG$410,'Grid GenerationQueue'!$AZ$5:$AZ$410,$B56,'Grid GenerationQueue'!$BA$5:$BA$410,$C56,'Grid GenerationQueue'!$BK$5:$BK$410,"&gt;0")</f>
        <v>0</v>
      </c>
      <c r="AR56">
        <f>SUMIFS('Grid GenerationQueue'!AH$5:AH$410,'Grid GenerationQueue'!$AZ$5:$AZ$410,$B56,'Grid GenerationQueue'!$BA$5:$BA$410,$C56,'Grid GenerationQueue'!$BK$5:$BK$410,"&gt;0")</f>
        <v>0</v>
      </c>
      <c r="AS56">
        <f>SUMIFS('Grid GenerationQueue'!AI$5:AI$410,'Grid GenerationQueue'!$AZ$5:$AZ$410,$B56,'Grid GenerationQueue'!$BA$5:$BA$410,$C56,'Grid GenerationQueue'!$BK$5:$BK$410,"&gt;0")</f>
        <v>0</v>
      </c>
      <c r="AT56">
        <f>SUMIFS('Grid GenerationQueue'!AJ$5:AJ$410,'Grid GenerationQueue'!$AZ$5:$AZ$410,$B56,'Grid GenerationQueue'!$BA$5:$BA$410,$C56,'Grid GenerationQueue'!$BK$5:$BK$410,"&gt;0")</f>
        <v>0</v>
      </c>
      <c r="AU56">
        <f>SUMIFS('Grid GenerationQueue'!AK$5:AK$410,'Grid GenerationQueue'!$AZ$5:$AZ$410,$B56,'Grid GenerationQueue'!$BA$5:$BA$410,$C56,'Grid GenerationQueue'!$BK$5:$BK$410,"&gt;0")</f>
        <v>0</v>
      </c>
      <c r="AV56">
        <f>SUMIFS('Grid GenerationQueue'!AL$5:AL$410,'Grid GenerationQueue'!$AZ$5:$AZ$410,$B56,'Grid GenerationQueue'!$BA$5:$BA$410,$C56,'Grid GenerationQueue'!$BK$5:$BK$410,"&gt;0")</f>
        <v>0</v>
      </c>
      <c r="AW56">
        <f>SUMIFS('Grid GenerationQueue'!AM$5:AM$410,'Grid GenerationQueue'!$AZ$5:$AZ$410,$B56,'Grid GenerationQueue'!$BA$5:$BA$410,$C56,'Grid GenerationQueue'!$BK$5:$BK$410,"&gt;0")</f>
        <v>0</v>
      </c>
      <c r="AX56">
        <f>SUMIFS('Grid GenerationQueue'!AN$5:AN$410,'Grid GenerationQueue'!$AZ$5:$AZ$410,$B56,'Grid GenerationQueue'!$BA$5:$BA$410,$C56,'Grid GenerationQueue'!$BK$5:$BK$410,"&gt;0")</f>
        <v>0</v>
      </c>
      <c r="AY56">
        <f>SUMIFS('Grid GenerationQueue'!AO$5:AO$410,'Grid GenerationQueue'!$AZ$5:$AZ$410,$B56,'Grid GenerationQueue'!$BA$5:$BA$410,$C56,'Grid GenerationQueue'!$BK$5:$BK$410,"&gt;0")</f>
        <v>0</v>
      </c>
      <c r="AZ56">
        <f>SUMIFS('Grid GenerationQueue'!AP$5:AP$410,'Grid GenerationQueue'!$AZ$5:$AZ$410,$B56,'Grid GenerationQueue'!$BA$5:$BA$410,$C56,'Grid GenerationQueue'!$BK$5:$BK$410,"&gt;0")</f>
        <v>0</v>
      </c>
      <c r="BA56">
        <f>SUMIFS('Grid GenerationQueue'!AQ$5:AQ$410,'Grid GenerationQueue'!$AZ$5:$AZ$410,$B56,'Grid GenerationQueue'!$BA$5:$BA$410,$C56,'Grid GenerationQueue'!$BK$5:$BK$410,"&gt;0")</f>
        <v>0</v>
      </c>
      <c r="BB56">
        <f>SUMIFS('Grid GenerationQueue'!AR$5:AR$410,'Grid GenerationQueue'!$AZ$5:$AZ$410,$B56,'Grid GenerationQueue'!$BA$5:$BA$410,$C56,'Grid GenerationQueue'!$BK$5:$BK$410,"&gt;0")</f>
        <v>0</v>
      </c>
      <c r="BD56">
        <f>SUMIFS('Grid GenerationQueue'!AG$5:AG$410,'Grid GenerationQueue'!$AZ$5:$AZ$410,$B56,'Grid GenerationQueue'!$BA$5:$BA$410,$C56,'Grid GenerationQueue'!$BD$5:$BD$410,"&lt;="&amp;$BE$3)</f>
        <v>0</v>
      </c>
      <c r="BE56">
        <f>SUMIFS('Grid GenerationQueue'!AH$5:AH$410,'Grid GenerationQueue'!$AZ$5:$AZ$410,$B56,'Grid GenerationQueue'!$BA$5:$BA$410,$C56,'Grid GenerationQueue'!$BD$5:$BD$410,"&lt;="&amp;$BE$3)</f>
        <v>0</v>
      </c>
      <c r="BF56">
        <f>SUMIFS('Grid GenerationQueue'!AI$5:AI$410,'Grid GenerationQueue'!$AZ$5:$AZ$410,$B56,'Grid GenerationQueue'!$BA$5:$BA$410,$C56,'Grid GenerationQueue'!$BD$5:$BD$410,"&lt;="&amp;$BE$3)</f>
        <v>0</v>
      </c>
      <c r="BG56">
        <f>SUMIFS('Grid GenerationQueue'!AJ$5:AJ$410,'Grid GenerationQueue'!$AZ$5:$AZ$410,$B56,'Grid GenerationQueue'!$BA$5:$BA$410,$C56,'Grid GenerationQueue'!$BD$5:$BD$410,"&lt;="&amp;$BE$3)</f>
        <v>0</v>
      </c>
      <c r="BH56">
        <f>SUMIFS('Grid GenerationQueue'!AK$5:AK$410,'Grid GenerationQueue'!$AZ$5:$AZ$410,$B56,'Grid GenerationQueue'!$BA$5:$BA$410,$C56,'Grid GenerationQueue'!$BD$5:$BD$410,"&lt;="&amp;$BE$3)</f>
        <v>0</v>
      </c>
      <c r="BI56">
        <f>SUMIFS('Grid GenerationQueue'!AL$5:AL$410,'Grid GenerationQueue'!$AZ$5:$AZ$410,$B56,'Grid GenerationQueue'!$BA$5:$BA$410,$C56,'Grid GenerationQueue'!$BD$5:$BD$410,"&lt;="&amp;$BE$3)</f>
        <v>0</v>
      </c>
      <c r="BJ56">
        <f>SUMIFS('Grid GenerationQueue'!AM$5:AM$410,'Grid GenerationQueue'!$AZ$5:$AZ$410,$B56,'Grid GenerationQueue'!$BA$5:$BA$410,$C56,'Grid GenerationQueue'!$BD$5:$BD$410,"&lt;="&amp;$BE$3)</f>
        <v>0</v>
      </c>
      <c r="BK56">
        <f>SUMIFS('Grid GenerationQueue'!AN$5:AN$410,'Grid GenerationQueue'!$AZ$5:$AZ$410,$B56,'Grid GenerationQueue'!$BA$5:$BA$410,$C56,'Grid GenerationQueue'!$BD$5:$BD$410,"&lt;="&amp;$BE$3)</f>
        <v>0</v>
      </c>
      <c r="BL56">
        <f>SUMIFS('Grid GenerationQueue'!AO$5:AO$410,'Grid GenerationQueue'!$AZ$5:$AZ$410,$B56,'Grid GenerationQueue'!$BA$5:$BA$410,$C56,'Grid GenerationQueue'!$BD$5:$BD$410,"&lt;="&amp;$BE$3)</f>
        <v>0</v>
      </c>
      <c r="BM56">
        <f>SUMIFS('Grid GenerationQueue'!AP$5:AP$410,'Grid GenerationQueue'!$AZ$5:$AZ$410,$B56,'Grid GenerationQueue'!$BA$5:$BA$410,$C56,'Grid GenerationQueue'!$BD$5:$BD$410,"&lt;="&amp;$BE$3)</f>
        <v>0</v>
      </c>
      <c r="BN56">
        <f>SUMIFS('Grid GenerationQueue'!AQ$5:AQ$410,'Grid GenerationQueue'!$AZ$5:$AZ$410,$B56,'Grid GenerationQueue'!$BA$5:$BA$410,$C56,'Grid GenerationQueue'!$BD$5:$BD$410,"&lt;="&amp;$BE$3)</f>
        <v>0</v>
      </c>
      <c r="BO56">
        <f>SUMIFS('Grid GenerationQueue'!AR$5:AR$410,'Grid GenerationQueue'!$AZ$5:$AZ$410,$B56,'Grid GenerationQueue'!$BA$5:$BA$410,$C56,'Grid GenerationQueue'!$BD$5:$BD$410,"&lt;="&amp;$BE$3)</f>
        <v>0</v>
      </c>
      <c r="BQ56">
        <f>SUMIFS('Grid GenerationQueue'!AG$5:AG$410,'Grid GenerationQueue'!$AZ$5:$AZ$410,$B56,'Grid GenerationQueue'!$BA$5:$BA$410,$C56,'Grid GenerationQueue'!$BJ$5:$BJ$410,"Executed",'Grid GenerationQueue'!$BD$5:$BD$410,"&lt;="&amp;$BE$3)</f>
        <v>0</v>
      </c>
      <c r="BR56">
        <f>SUMIFS('Grid GenerationQueue'!AH$5:AH$410,'Grid GenerationQueue'!$AZ$5:$AZ$410,$B56,'Grid GenerationQueue'!$BA$5:$BA$410,$C56,'Grid GenerationQueue'!$BJ$5:$BJ$410,"Executed",'Grid GenerationQueue'!$BD$5:$BD$410,"&lt;="&amp;$BE$3)</f>
        <v>0</v>
      </c>
      <c r="BS56">
        <f>SUMIFS('Grid GenerationQueue'!AI$5:AI$410,'Grid GenerationQueue'!$AZ$5:$AZ$410,$B56,'Grid GenerationQueue'!$BA$5:$BA$410,$C56,'Grid GenerationQueue'!$BJ$5:$BJ$410,"Executed",'Grid GenerationQueue'!$BD$5:$BD$410,"&lt;="&amp;$BE$3)</f>
        <v>0</v>
      </c>
      <c r="BT56">
        <f>SUMIFS('Grid GenerationQueue'!AJ$5:AJ$410,'Grid GenerationQueue'!$AZ$5:$AZ$410,$B56,'Grid GenerationQueue'!$BA$5:$BA$410,$C56,'Grid GenerationQueue'!$BJ$5:$BJ$410,"Executed",'Grid GenerationQueue'!$BD$5:$BD$410,"&lt;="&amp;$BE$3)</f>
        <v>0</v>
      </c>
      <c r="BU56">
        <f>SUMIFS('Grid GenerationQueue'!AK$5:AK$410,'Grid GenerationQueue'!$AZ$5:$AZ$410,$B56,'Grid GenerationQueue'!$BA$5:$BA$410,$C56,'Grid GenerationQueue'!$BJ$5:$BJ$410,"Executed",'Grid GenerationQueue'!$BD$5:$BD$410,"&lt;="&amp;$BE$3)</f>
        <v>0</v>
      </c>
      <c r="BV56">
        <f>SUMIFS('Grid GenerationQueue'!AL$5:AL$410,'Grid GenerationQueue'!$AZ$5:$AZ$410,$B56,'Grid GenerationQueue'!$BA$5:$BA$410,$C56,'Grid GenerationQueue'!$BJ$5:$BJ$410,"Executed",'Grid GenerationQueue'!$BD$5:$BD$410,"&lt;="&amp;$BE$3)</f>
        <v>0</v>
      </c>
      <c r="BW56">
        <f>SUMIFS('Grid GenerationQueue'!AM$5:AM$410,'Grid GenerationQueue'!$AZ$5:$AZ$410,$B56,'Grid GenerationQueue'!$BA$5:$BA$410,$C56,'Grid GenerationQueue'!$BJ$5:$BJ$410,"Executed",'Grid GenerationQueue'!$BD$5:$BD$410,"&lt;="&amp;$BE$3)</f>
        <v>0</v>
      </c>
      <c r="BX56">
        <f>SUMIFS('Grid GenerationQueue'!AN$5:AN$410,'Grid GenerationQueue'!$AZ$5:$AZ$410,$B56,'Grid GenerationQueue'!$BA$5:$BA$410,$C56,'Grid GenerationQueue'!$BJ$5:$BJ$410,"Executed",'Grid GenerationQueue'!$BD$5:$BD$410,"&lt;="&amp;$BE$3)</f>
        <v>0</v>
      </c>
      <c r="BY56">
        <f>SUMIFS('Grid GenerationQueue'!AO$5:AO$410,'Grid GenerationQueue'!$AZ$5:$AZ$410,$B56,'Grid GenerationQueue'!$BA$5:$BA$410,$C56,'Grid GenerationQueue'!$BJ$5:$BJ$410,"Executed",'Grid GenerationQueue'!$BD$5:$BD$410,"&lt;="&amp;$BE$3)</f>
        <v>0</v>
      </c>
      <c r="BZ56">
        <f>SUMIFS('Grid GenerationQueue'!AP$5:AP$410,'Grid GenerationQueue'!$AZ$5:$AZ$410,$B56,'Grid GenerationQueue'!$BA$5:$BA$410,$C56,'Grid GenerationQueue'!$BJ$5:$BJ$410,"Executed",'Grid GenerationQueue'!$BD$5:$BD$410,"&lt;="&amp;$BE$3)</f>
        <v>0</v>
      </c>
      <c r="CA56">
        <f>SUMIFS('Grid GenerationQueue'!AQ$5:AQ$410,'Grid GenerationQueue'!$AZ$5:$AZ$410,$B56,'Grid GenerationQueue'!$BA$5:$BA$410,$C56,'Grid GenerationQueue'!$BJ$5:$BJ$410,"Executed",'Grid GenerationQueue'!$BD$5:$BD$410,"&lt;="&amp;$BE$3)</f>
        <v>0</v>
      </c>
      <c r="CB56">
        <f>SUMIFS('Grid GenerationQueue'!AR$5:AR$410,'Grid GenerationQueue'!$AZ$5:$AZ$410,$B56,'Grid GenerationQueue'!$BA$5:$BA$410,$C56,'Grid GenerationQueue'!$BJ$5:$BJ$410,"Executed",'Grid GenerationQueue'!$BD$5:$BD$410,"&lt;="&amp;$BE$3)</f>
        <v>0</v>
      </c>
      <c r="CD56">
        <f>SUMIFS('Grid GenerationQueue'!AG$5:AG$410,'Grid GenerationQueue'!$AZ$5:$AZ$410,$B56,'Grid GenerationQueue'!$BA$5:$BA$410,$C56,'Grid GenerationQueue'!$BH$5:$BH$410,"&lt;&gt;"&amp;"",'Grid GenerationQueue'!$BD$5:$BD$410,"&lt;="&amp;$BE$3)</f>
        <v>0</v>
      </c>
      <c r="CE56">
        <f>SUMIFS('Grid GenerationQueue'!AH$5:AH$410,'Grid GenerationQueue'!$AZ$5:$AZ$410,$B56,'Grid GenerationQueue'!$BA$5:$BA$410,$C56,'Grid GenerationQueue'!$BH$5:$BH$410,"&lt;&gt;"&amp;"",'Grid GenerationQueue'!$BD$5:$BD$410,"&lt;="&amp;$BE$3)</f>
        <v>0</v>
      </c>
      <c r="CF56">
        <f>SUMIFS('Grid GenerationQueue'!AI$5:AI$410,'Grid GenerationQueue'!$AZ$5:$AZ$410,$B56,'Grid GenerationQueue'!$BA$5:$BA$410,$C56,'Grid GenerationQueue'!$BH$5:$BH$410,"&lt;&gt;"&amp;"",'Grid GenerationQueue'!$BD$5:$BD$410,"&lt;="&amp;$BE$3)</f>
        <v>0</v>
      </c>
      <c r="CG56">
        <f>SUMIFS('Grid GenerationQueue'!AJ$5:AJ$410,'Grid GenerationQueue'!$AZ$5:$AZ$410,$B56,'Grid GenerationQueue'!$BA$5:$BA$410,$C56,'Grid GenerationQueue'!$BH$5:$BH$410,"&lt;&gt;"&amp;"",'Grid GenerationQueue'!$BD$5:$BD$410,"&lt;="&amp;$BE$3)</f>
        <v>0</v>
      </c>
      <c r="CH56">
        <f>SUMIFS('Grid GenerationQueue'!AK$5:AK$410,'Grid GenerationQueue'!$AZ$5:$AZ$410,$B56,'Grid GenerationQueue'!$BA$5:$BA$410,$C56,'Grid GenerationQueue'!$BH$5:$BH$410,"&lt;&gt;"&amp;"",'Grid GenerationQueue'!$BD$5:$BD$410,"&lt;="&amp;$BE$3)</f>
        <v>0</v>
      </c>
      <c r="CI56">
        <f>SUMIFS('Grid GenerationQueue'!AL$5:AL$410,'Grid GenerationQueue'!$AZ$5:$AZ$410,$B56,'Grid GenerationQueue'!$BA$5:$BA$410,$C56,'Grid GenerationQueue'!$BH$5:$BH$410,"&lt;&gt;"&amp;"",'Grid GenerationQueue'!$BD$5:$BD$410,"&lt;="&amp;$BE$3)</f>
        <v>0</v>
      </c>
      <c r="CJ56">
        <f>SUMIFS('Grid GenerationQueue'!AM$5:AM$410,'Grid GenerationQueue'!$AZ$5:$AZ$410,$B56,'Grid GenerationQueue'!$BA$5:$BA$410,$C56,'Grid GenerationQueue'!$BH$5:$BH$410,"&lt;&gt;"&amp;"",'Grid GenerationQueue'!$BD$5:$BD$410,"&lt;="&amp;$BE$3)</f>
        <v>0</v>
      </c>
      <c r="CK56">
        <f>SUMIFS('Grid GenerationQueue'!AN$5:AN$410,'Grid GenerationQueue'!$AZ$5:$AZ$410,$B56,'Grid GenerationQueue'!$BA$5:$BA$410,$C56,'Grid GenerationQueue'!$BH$5:$BH$410,"&lt;&gt;"&amp;"",'Grid GenerationQueue'!$BD$5:$BD$410,"&lt;="&amp;$BE$3)</f>
        <v>0</v>
      </c>
      <c r="CL56">
        <f>SUMIFS('Grid GenerationQueue'!AO$5:AO$410,'Grid GenerationQueue'!$AZ$5:$AZ$410,$B56,'Grid GenerationQueue'!$BA$5:$BA$410,$C56,'Grid GenerationQueue'!$BH$5:$BH$410,"&lt;&gt;"&amp;"",'Grid GenerationQueue'!$BD$5:$BD$410,"&lt;="&amp;$BE$3)</f>
        <v>0</v>
      </c>
      <c r="CM56">
        <f>SUMIFS('Grid GenerationQueue'!AP$5:AP$410,'Grid GenerationQueue'!$AZ$5:$AZ$410,$B56,'Grid GenerationQueue'!$BA$5:$BA$410,$C56,'Grid GenerationQueue'!$BH$5:$BH$410,"&lt;&gt;"&amp;"",'Grid GenerationQueue'!$BD$5:$BD$410,"&lt;="&amp;$BE$3)</f>
        <v>0</v>
      </c>
      <c r="CN56">
        <f>SUMIFS('Grid GenerationQueue'!AQ$5:AQ$410,'Grid GenerationQueue'!$AZ$5:$AZ$410,$B56,'Grid GenerationQueue'!$BA$5:$BA$410,$C56,'Grid GenerationQueue'!$BH$5:$BH$410,"&lt;&gt;"&amp;"",'Grid GenerationQueue'!$BD$5:$BD$410,"&lt;="&amp;$BE$3)</f>
        <v>0</v>
      </c>
      <c r="CO56">
        <f>SUMIFS('Grid GenerationQueue'!AR$5:AR$410,'Grid GenerationQueue'!$AZ$5:$AZ$410,$B56,'Grid GenerationQueue'!$BA$5:$BA$410,$C56,'Grid GenerationQueue'!$BH$5:$BH$410,"&lt;&gt;"&amp;"",'Grid GenerationQueue'!$BD$5:$BD$410,"&lt;="&amp;$BE$3)</f>
        <v>0</v>
      </c>
      <c r="CQ56">
        <f>SUMIFS('Grid GenerationQueue'!AG$5:AG$410,'Grid GenerationQueue'!$AZ$5:$AZ$410,$B56,'Grid GenerationQueue'!$BA$5:$BA$410,$C56,'Grid GenerationQueue'!$BK$5:$BK$410,"&gt;0",'Grid GenerationQueue'!$BD$5:$BD$410,"&lt;="&amp;$BE$3)</f>
        <v>0</v>
      </c>
      <c r="CR56">
        <f>SUMIFS('Grid GenerationQueue'!AH$5:AH$410,'Grid GenerationQueue'!$AZ$5:$AZ$410,$B56,'Grid GenerationQueue'!$BA$5:$BA$410,$C56,'Grid GenerationQueue'!$BK$5:$BK$410,"&gt;0",'Grid GenerationQueue'!$BD$5:$BD$410,"&lt;="&amp;$BE$3)</f>
        <v>0</v>
      </c>
      <c r="CS56">
        <f>SUMIFS('Grid GenerationQueue'!AI$5:AI$410,'Grid GenerationQueue'!$AZ$5:$AZ$410,$B56,'Grid GenerationQueue'!$BA$5:$BA$410,$C56,'Grid GenerationQueue'!$BK$5:$BK$410,"&gt;0",'Grid GenerationQueue'!$BD$5:$BD$410,"&lt;="&amp;$BE$3)</f>
        <v>0</v>
      </c>
      <c r="CT56">
        <f>SUMIFS('Grid GenerationQueue'!AJ$5:AJ$410,'Grid GenerationQueue'!$AZ$5:$AZ$410,$B56,'Grid GenerationQueue'!$BA$5:$BA$410,$C56,'Grid GenerationQueue'!$BK$5:$BK$410,"&gt;0",'Grid GenerationQueue'!$BD$5:$BD$410,"&lt;="&amp;$BE$3)</f>
        <v>0</v>
      </c>
      <c r="CU56">
        <f>SUMIFS('Grid GenerationQueue'!AK$5:AK$410,'Grid GenerationQueue'!$AZ$5:$AZ$410,$B56,'Grid GenerationQueue'!$BA$5:$BA$410,$C56,'Grid GenerationQueue'!$BK$5:$BK$410,"&gt;0",'Grid GenerationQueue'!$BD$5:$BD$410,"&lt;="&amp;$BE$3)</f>
        <v>0</v>
      </c>
      <c r="CV56">
        <f>SUMIFS('Grid GenerationQueue'!AL$5:AL$410,'Grid GenerationQueue'!$AZ$5:$AZ$410,$B56,'Grid GenerationQueue'!$BA$5:$BA$410,$C56,'Grid GenerationQueue'!$BK$5:$BK$410,"&gt;0",'Grid GenerationQueue'!$BD$5:$BD$410,"&lt;="&amp;$BE$3)</f>
        <v>0</v>
      </c>
      <c r="CW56">
        <f>SUMIFS('Grid GenerationQueue'!AM$5:AM$410,'Grid GenerationQueue'!$AZ$5:$AZ$410,$B56,'Grid GenerationQueue'!$BA$5:$BA$410,$C56,'Grid GenerationQueue'!$BK$5:$BK$410,"&gt;0",'Grid GenerationQueue'!$BD$5:$BD$410,"&lt;="&amp;$BE$3)</f>
        <v>0</v>
      </c>
      <c r="CX56">
        <f>SUMIFS('Grid GenerationQueue'!AN$5:AN$410,'Grid GenerationQueue'!$AZ$5:$AZ$410,$B56,'Grid GenerationQueue'!$BA$5:$BA$410,$C56,'Grid GenerationQueue'!$BK$5:$BK$410,"&gt;0",'Grid GenerationQueue'!$BD$5:$BD$410,"&lt;="&amp;$BE$3)</f>
        <v>0</v>
      </c>
      <c r="CY56">
        <f>SUMIFS('Grid GenerationQueue'!AO$5:AO$410,'Grid GenerationQueue'!$AZ$5:$AZ$410,$B56,'Grid GenerationQueue'!$BA$5:$BA$410,$C56,'Grid GenerationQueue'!$BK$5:$BK$410,"&gt;0",'Grid GenerationQueue'!$BD$5:$BD$410,"&lt;="&amp;$BE$3)</f>
        <v>0</v>
      </c>
      <c r="CZ56">
        <f>SUMIFS('Grid GenerationQueue'!AP$5:AP$410,'Grid GenerationQueue'!$AZ$5:$AZ$410,$B56,'Grid GenerationQueue'!$BA$5:$BA$410,$C56,'Grid GenerationQueue'!$BK$5:$BK$410,"&gt;0",'Grid GenerationQueue'!$BD$5:$BD$410,"&lt;="&amp;$BE$3)</f>
        <v>0</v>
      </c>
      <c r="DA56">
        <f>SUMIFS('Grid GenerationQueue'!AQ$5:AQ$410,'Grid GenerationQueue'!$AZ$5:$AZ$410,$B56,'Grid GenerationQueue'!$BA$5:$BA$410,$C56,'Grid GenerationQueue'!$BK$5:$BK$410,"&gt;0",'Grid GenerationQueue'!$BD$5:$BD$410,"&lt;="&amp;$BE$3)</f>
        <v>0</v>
      </c>
      <c r="DB56">
        <f>SUMIFS('Grid GenerationQueue'!AR$5:AR$410,'Grid GenerationQueue'!$AZ$5:$AZ$410,$B56,'Grid GenerationQueue'!$BA$5:$BA$410,$C56,'Grid GenerationQueue'!$BK$5:$BK$410,"&gt;0",'Grid GenerationQueue'!$BD$5:$BD$410,"&lt;="&amp;$BE$3)</f>
        <v>0</v>
      </c>
    </row>
    <row r="57" spans="1:106" x14ac:dyDescent="0.35">
      <c r="A57" t="s">
        <v>4752</v>
      </c>
      <c r="B57" t="s">
        <v>4777</v>
      </c>
      <c r="C57">
        <v>115</v>
      </c>
      <c r="D57">
        <f>SUMIFS('Grid GenerationQueue'!AG$5:AG$410,'Grid GenerationQueue'!$AZ$5:$AZ$410,$B57,'Grid GenerationQueue'!$BA$5:$BA$410,$C57)</f>
        <v>0</v>
      </c>
      <c r="E57">
        <f>SUMIFS('Grid GenerationQueue'!AH$5:AH$410,'Grid GenerationQueue'!$AZ$5:$AZ$410,$B57,'Grid GenerationQueue'!$BA$5:$BA$410,$C57)</f>
        <v>0</v>
      </c>
      <c r="F57">
        <f>SUMIFS('Grid GenerationQueue'!AI$5:AI$410,'Grid GenerationQueue'!$AZ$5:$AZ$410,$B57,'Grid GenerationQueue'!$BA$5:$BA$410,$C57)</f>
        <v>0</v>
      </c>
      <c r="G57">
        <f>SUMIFS('Grid GenerationQueue'!AJ$5:AJ$410,'Grid GenerationQueue'!$AZ$5:$AZ$410,$B57,'Grid GenerationQueue'!$BA$5:$BA$410,$C57)</f>
        <v>0</v>
      </c>
      <c r="H57">
        <f>SUMIFS('Grid GenerationQueue'!AK$5:AK$410,'Grid GenerationQueue'!$AZ$5:$AZ$410,$B57,'Grid GenerationQueue'!$BA$5:$BA$410,$C57)</f>
        <v>0</v>
      </c>
      <c r="I57">
        <f>SUMIFS('Grid GenerationQueue'!AL$5:AL$410,'Grid GenerationQueue'!$AZ$5:$AZ$410,$B57,'Grid GenerationQueue'!$BA$5:$BA$410,$C57)</f>
        <v>0</v>
      </c>
      <c r="J57">
        <f>SUMIFS('Grid GenerationQueue'!AM$5:AM$410,'Grid GenerationQueue'!$AZ$5:$AZ$410,$B57,'Grid GenerationQueue'!$BA$5:$BA$410,$C57)</f>
        <v>0</v>
      </c>
      <c r="K57">
        <f>SUMIFS('Grid GenerationQueue'!AN$5:AN$410,'Grid GenerationQueue'!$AZ$5:$AZ$410,$B57,'Grid GenerationQueue'!$BA$5:$BA$410,$C57)</f>
        <v>0</v>
      </c>
      <c r="L57">
        <f>SUMIFS('Grid GenerationQueue'!AO$5:AO$410,'Grid GenerationQueue'!$AZ$5:$AZ$410,$B57,'Grid GenerationQueue'!$BA$5:$BA$410,$C57)</f>
        <v>0</v>
      </c>
      <c r="M57">
        <f>SUMIFS('Grid GenerationQueue'!AP$5:AP$410,'Grid GenerationQueue'!$AZ$5:$AZ$410,$B57,'Grid GenerationQueue'!$BA$5:$BA$410,$C57)</f>
        <v>0</v>
      </c>
      <c r="N57">
        <f>SUMIFS('Grid GenerationQueue'!AQ$5:AQ$410,'Grid GenerationQueue'!$AZ$5:$AZ$410,$B57,'Grid GenerationQueue'!$BA$5:$BA$410,$C57)</f>
        <v>0</v>
      </c>
      <c r="O57">
        <f>SUMIFS('Grid GenerationQueue'!AR$5:AR$410,'Grid GenerationQueue'!$AZ$5:$AZ$410,$B57,'Grid GenerationQueue'!$BA$5:$BA$410,$C57)</f>
        <v>0</v>
      </c>
      <c r="Q57">
        <f>SUMIFS('Grid GenerationQueue'!AG$5:AG$410,'Grid GenerationQueue'!$AZ$5:$AZ$410,$B57,'Grid GenerationQueue'!$BA$5:$BA$410,$C57,'Grid GenerationQueue'!$BJ$5:$BJ$410,"Executed")</f>
        <v>0</v>
      </c>
      <c r="R57">
        <f>SUMIFS('Grid GenerationQueue'!AH$5:AH$410,'Grid GenerationQueue'!$AZ$5:$AZ$410,$B57,'Grid GenerationQueue'!$BA$5:$BA$410,$C57,'Grid GenerationQueue'!$BJ$5:$BJ$410,"Executed")</f>
        <v>0</v>
      </c>
      <c r="S57">
        <f>SUMIFS('Grid GenerationQueue'!AI$5:AI$410,'Grid GenerationQueue'!$AZ$5:$AZ$410,$B57,'Grid GenerationQueue'!$BA$5:$BA$410,$C57,'Grid GenerationQueue'!$BJ$5:$BJ$410,"Executed")</f>
        <v>0</v>
      </c>
      <c r="T57">
        <f>SUMIFS('Grid GenerationQueue'!AJ$5:AJ$410,'Grid GenerationQueue'!$AZ$5:$AZ$410,$B57,'Grid GenerationQueue'!$BA$5:$BA$410,$C57,'Grid GenerationQueue'!$BJ$5:$BJ$410,"Executed")</f>
        <v>0</v>
      </c>
      <c r="U57">
        <f>SUMIFS('Grid GenerationQueue'!AK$5:AK$410,'Grid GenerationQueue'!$AZ$5:$AZ$410,$B57,'Grid GenerationQueue'!$BA$5:$BA$410,$C57,'Grid GenerationQueue'!$BJ$5:$BJ$410,"Executed")</f>
        <v>0</v>
      </c>
      <c r="V57">
        <f>SUMIFS('Grid GenerationQueue'!AL$5:AL$410,'Grid GenerationQueue'!$AZ$5:$AZ$410,$B57,'Grid GenerationQueue'!$BA$5:$BA$410,$C57,'Grid GenerationQueue'!$BJ$5:$BJ$410,"Executed")</f>
        <v>0</v>
      </c>
      <c r="W57">
        <f>SUMIFS('Grid GenerationQueue'!AM$5:AM$410,'Grid GenerationQueue'!$AZ$5:$AZ$410,$B57,'Grid GenerationQueue'!$BA$5:$BA$410,$C57,'Grid GenerationQueue'!$BJ$5:$BJ$410,"Executed")</f>
        <v>0</v>
      </c>
      <c r="X57">
        <f>SUMIFS('Grid GenerationQueue'!AN$5:AN$410,'Grid GenerationQueue'!$AZ$5:$AZ$410,$B57,'Grid GenerationQueue'!$BA$5:$BA$410,$C57,'Grid GenerationQueue'!$BJ$5:$BJ$410,"Executed")</f>
        <v>0</v>
      </c>
      <c r="Y57">
        <f>SUMIFS('Grid GenerationQueue'!AO$5:AO$410,'Grid GenerationQueue'!$AZ$5:$AZ$410,$B57,'Grid GenerationQueue'!$BA$5:$BA$410,$C57,'Grid GenerationQueue'!$BJ$5:$BJ$410,"Executed")</f>
        <v>0</v>
      </c>
      <c r="Z57">
        <f>SUMIFS('Grid GenerationQueue'!AP$5:AP$410,'Grid GenerationQueue'!$AZ$5:$AZ$410,$B57,'Grid GenerationQueue'!$BA$5:$BA$410,$C57,'Grid GenerationQueue'!$BJ$5:$BJ$410,"Executed")</f>
        <v>0</v>
      </c>
      <c r="AA57">
        <f>SUMIFS('Grid GenerationQueue'!AQ$5:AQ$410,'Grid GenerationQueue'!$AZ$5:$AZ$410,$B57,'Grid GenerationQueue'!$BA$5:$BA$410,$C57,'Grid GenerationQueue'!$BJ$5:$BJ$410,"Executed")</f>
        <v>0</v>
      </c>
      <c r="AB57">
        <f>SUMIFS('Grid GenerationQueue'!AR$5:AR$410,'Grid GenerationQueue'!$AZ$5:$AZ$410,$B57,'Grid GenerationQueue'!$BA$5:$BA$410,$C57,'Grid GenerationQueue'!$BJ$5:$BJ$410,"Executed")</f>
        <v>0</v>
      </c>
      <c r="AD57">
        <f>SUMIFS('Grid GenerationQueue'!AG$5:AG$410,'Grid GenerationQueue'!$AZ$5:$AZ$410,$B57,'Grid GenerationQueue'!$BA$5:$BA$410,$C57,'Grid GenerationQueue'!$BH$5:$BH$410,"&lt;&gt;"&amp;"")+SUMIFS('Grid GenerationQueue'!AG$5:AG$410,'Grid GenerationQueue'!$AZ$5:$AZ$410,$B57,'Grid GenerationQueue'!$BA$5:$BA$410,$C57,'Grid GenerationQueue'!$BH$5:$BH$410,"",'Grid GenerationQueue'!$AC$5:$AC$410,1)</f>
        <v>0</v>
      </c>
      <c r="AE57">
        <f>SUMIFS('Grid GenerationQueue'!AH$5:AH$410,'Grid GenerationQueue'!$AZ$5:$AZ$410,$B57,'Grid GenerationQueue'!$BA$5:$BA$410,$C57,'Grid GenerationQueue'!$BH$5:$BH$410,"&lt;&gt;"&amp;"")+SUMIFS('Grid GenerationQueue'!AH$5:AH$410,'Grid GenerationQueue'!$AZ$5:$AZ$410,$B57,'Grid GenerationQueue'!$BA$5:$BA$410,$C57,'Grid GenerationQueue'!$BH$5:$BH$410,"",'Grid GenerationQueue'!$AC$5:$AC$410,1)</f>
        <v>0</v>
      </c>
      <c r="AF57">
        <f>SUMIFS('Grid GenerationQueue'!AI$5:AI$410,'Grid GenerationQueue'!$AZ$5:$AZ$410,$B57,'Grid GenerationQueue'!$BA$5:$BA$410,$C57,'Grid GenerationQueue'!$BH$5:$BH$410,"&lt;&gt;"&amp;"")+SUMIFS('Grid GenerationQueue'!AI$5:AI$410,'Grid GenerationQueue'!$AZ$5:$AZ$410,$B57,'Grid GenerationQueue'!$BA$5:$BA$410,$C57,'Grid GenerationQueue'!$BH$5:$BH$410,"",'Grid GenerationQueue'!$AC$5:$AC$410,1)</f>
        <v>0</v>
      </c>
      <c r="AG57">
        <f>SUMIFS('Grid GenerationQueue'!AJ$5:AJ$410,'Grid GenerationQueue'!$AZ$5:$AZ$410,$B57,'Grid GenerationQueue'!$BA$5:$BA$410,$C57,'Grid GenerationQueue'!$BH$5:$BH$410,"&lt;&gt;"&amp;"")+SUMIFS('Grid GenerationQueue'!AJ$5:AJ$410,'Grid GenerationQueue'!$AZ$5:$AZ$410,$B57,'Grid GenerationQueue'!$BA$5:$BA$410,$C57,'Grid GenerationQueue'!$BH$5:$BH$410,"",'Grid GenerationQueue'!$AC$5:$AC$410,1)</f>
        <v>0</v>
      </c>
      <c r="AH57">
        <f>SUMIFS('Grid GenerationQueue'!AK$5:AK$410,'Grid GenerationQueue'!$AZ$5:$AZ$410,$B57,'Grid GenerationQueue'!$BA$5:$BA$410,$C57,'Grid GenerationQueue'!$BH$5:$BH$410,"&lt;&gt;"&amp;"")+SUMIFS('Grid GenerationQueue'!AK$5:AK$410,'Grid GenerationQueue'!$AZ$5:$AZ$410,$B57,'Grid GenerationQueue'!$BA$5:$BA$410,$C57,'Grid GenerationQueue'!$BH$5:$BH$410,"",'Grid GenerationQueue'!$AC$5:$AC$410,1)</f>
        <v>0</v>
      </c>
      <c r="AI57">
        <f>SUMIFS('Grid GenerationQueue'!AL$5:AL$410,'Grid GenerationQueue'!$AZ$5:$AZ$410,$B57,'Grid GenerationQueue'!$BA$5:$BA$410,$C57,'Grid GenerationQueue'!$BH$5:$BH$410,"&lt;&gt;"&amp;"")+SUMIFS('Grid GenerationQueue'!AL$5:AL$410,'Grid GenerationQueue'!$AZ$5:$AZ$410,$B57,'Grid GenerationQueue'!$BA$5:$BA$410,$C57,'Grid GenerationQueue'!$BH$5:$BH$410,"",'Grid GenerationQueue'!$AC$5:$AC$410,1)</f>
        <v>0</v>
      </c>
      <c r="AJ57">
        <f>SUMIFS('Grid GenerationQueue'!AM$5:AM$410,'Grid GenerationQueue'!$AZ$5:$AZ$410,$B57,'Grid GenerationQueue'!$BA$5:$BA$410,$C57,'Grid GenerationQueue'!$BH$5:$BH$410,"&lt;&gt;"&amp;"")+SUMIFS('Grid GenerationQueue'!AM$5:AM$410,'Grid GenerationQueue'!$AZ$5:$AZ$410,$B57,'Grid GenerationQueue'!$BA$5:$BA$410,$C57,'Grid GenerationQueue'!$BH$5:$BH$410,"",'Grid GenerationQueue'!$AC$5:$AC$410,1)</f>
        <v>0</v>
      </c>
      <c r="AK57">
        <f>SUMIFS('Grid GenerationQueue'!AN$5:AN$410,'Grid GenerationQueue'!$AZ$5:$AZ$410,$B57,'Grid GenerationQueue'!$BA$5:$BA$410,$C57,'Grid GenerationQueue'!$BH$5:$BH$410,"&lt;&gt;"&amp;"")+SUMIFS('Grid GenerationQueue'!AN$5:AN$410,'Grid GenerationQueue'!$AZ$5:$AZ$410,$B57,'Grid GenerationQueue'!$BA$5:$BA$410,$C57,'Grid GenerationQueue'!$BH$5:$BH$410,"",'Grid GenerationQueue'!$AC$5:$AC$410,1)</f>
        <v>0</v>
      </c>
      <c r="AL57">
        <f>SUMIFS('Grid GenerationQueue'!AO$5:AO$410,'Grid GenerationQueue'!$AZ$5:$AZ$410,$B57,'Grid GenerationQueue'!$BA$5:$BA$410,$C57,'Grid GenerationQueue'!$BH$5:$BH$410,"&lt;&gt;"&amp;"")+SUMIFS('Grid GenerationQueue'!AO$5:AO$410,'Grid GenerationQueue'!$AZ$5:$AZ$410,$B57,'Grid GenerationQueue'!$BA$5:$BA$410,$C57,'Grid GenerationQueue'!$BH$5:$BH$410,"",'Grid GenerationQueue'!$AC$5:$AC$410,1)</f>
        <v>0</v>
      </c>
      <c r="AM57">
        <f>SUMIFS('Grid GenerationQueue'!AP$5:AP$410,'Grid GenerationQueue'!$AZ$5:$AZ$410,$B57,'Grid GenerationQueue'!$BA$5:$BA$410,$C57,'Grid GenerationQueue'!$BH$5:$BH$410,"&lt;&gt;"&amp;"")+SUMIFS('Grid GenerationQueue'!AP$5:AP$410,'Grid GenerationQueue'!$AZ$5:$AZ$410,$B57,'Grid GenerationQueue'!$BA$5:$BA$410,$C57,'Grid GenerationQueue'!$BH$5:$BH$410,"",'Grid GenerationQueue'!$AC$5:$AC$410,1)</f>
        <v>0</v>
      </c>
      <c r="AN57">
        <f>SUMIFS('Grid GenerationQueue'!AQ$5:AQ$410,'Grid GenerationQueue'!$AZ$5:$AZ$410,$B57,'Grid GenerationQueue'!$BA$5:$BA$410,$C57,'Grid GenerationQueue'!$BH$5:$BH$410,"&lt;&gt;"&amp;"")+SUMIFS('Grid GenerationQueue'!AQ$5:AQ$410,'Grid GenerationQueue'!$AZ$5:$AZ$410,$B57,'Grid GenerationQueue'!$BA$5:$BA$410,$C57,'Grid GenerationQueue'!$BH$5:$BH$410,"",'Grid GenerationQueue'!$AC$5:$AC$410,1)</f>
        <v>0</v>
      </c>
      <c r="AO57">
        <f>SUMIFS('Grid GenerationQueue'!AR$5:AR$410,'Grid GenerationQueue'!$AZ$5:$AZ$410,$B57,'Grid GenerationQueue'!$BA$5:$BA$410,$C57,'Grid GenerationQueue'!$BH$5:$BH$410,"&lt;&gt;"&amp;"")+SUMIFS('Grid GenerationQueue'!AR$5:AR$410,'Grid GenerationQueue'!$AZ$5:$AZ$410,$B57,'Grid GenerationQueue'!$BA$5:$BA$410,$C57,'Grid GenerationQueue'!$BH$5:$BH$410,"",'Grid GenerationQueue'!$AC$5:$AC$410,1)</f>
        <v>0</v>
      </c>
      <c r="AQ57">
        <f>SUMIFS('Grid GenerationQueue'!AG$5:AG$410,'Grid GenerationQueue'!$AZ$5:$AZ$410,$B57,'Grid GenerationQueue'!$BA$5:$BA$410,$C57,'Grid GenerationQueue'!$BK$5:$BK$410,"&gt;0")</f>
        <v>0</v>
      </c>
      <c r="AR57">
        <f>SUMIFS('Grid GenerationQueue'!AH$5:AH$410,'Grid GenerationQueue'!$AZ$5:$AZ$410,$B57,'Grid GenerationQueue'!$BA$5:$BA$410,$C57,'Grid GenerationQueue'!$BK$5:$BK$410,"&gt;0")</f>
        <v>0</v>
      </c>
      <c r="AS57">
        <f>SUMIFS('Grid GenerationQueue'!AI$5:AI$410,'Grid GenerationQueue'!$AZ$5:$AZ$410,$B57,'Grid GenerationQueue'!$BA$5:$BA$410,$C57,'Grid GenerationQueue'!$BK$5:$BK$410,"&gt;0")</f>
        <v>0</v>
      </c>
      <c r="AT57">
        <f>SUMIFS('Grid GenerationQueue'!AJ$5:AJ$410,'Grid GenerationQueue'!$AZ$5:$AZ$410,$B57,'Grid GenerationQueue'!$BA$5:$BA$410,$C57,'Grid GenerationQueue'!$BK$5:$BK$410,"&gt;0")</f>
        <v>0</v>
      </c>
      <c r="AU57">
        <f>SUMIFS('Grid GenerationQueue'!AK$5:AK$410,'Grid GenerationQueue'!$AZ$5:$AZ$410,$B57,'Grid GenerationQueue'!$BA$5:$BA$410,$C57,'Grid GenerationQueue'!$BK$5:$BK$410,"&gt;0")</f>
        <v>0</v>
      </c>
      <c r="AV57">
        <f>SUMIFS('Grid GenerationQueue'!AL$5:AL$410,'Grid GenerationQueue'!$AZ$5:$AZ$410,$B57,'Grid GenerationQueue'!$BA$5:$BA$410,$C57,'Grid GenerationQueue'!$BK$5:$BK$410,"&gt;0")</f>
        <v>0</v>
      </c>
      <c r="AW57">
        <f>SUMIFS('Grid GenerationQueue'!AM$5:AM$410,'Grid GenerationQueue'!$AZ$5:$AZ$410,$B57,'Grid GenerationQueue'!$BA$5:$BA$410,$C57,'Grid GenerationQueue'!$BK$5:$BK$410,"&gt;0")</f>
        <v>0</v>
      </c>
      <c r="AX57">
        <f>SUMIFS('Grid GenerationQueue'!AN$5:AN$410,'Grid GenerationQueue'!$AZ$5:$AZ$410,$B57,'Grid GenerationQueue'!$BA$5:$BA$410,$C57,'Grid GenerationQueue'!$BK$5:$BK$410,"&gt;0")</f>
        <v>0</v>
      </c>
      <c r="AY57">
        <f>SUMIFS('Grid GenerationQueue'!AO$5:AO$410,'Grid GenerationQueue'!$AZ$5:$AZ$410,$B57,'Grid GenerationQueue'!$BA$5:$BA$410,$C57,'Grid GenerationQueue'!$BK$5:$BK$410,"&gt;0")</f>
        <v>0</v>
      </c>
      <c r="AZ57">
        <f>SUMIFS('Grid GenerationQueue'!AP$5:AP$410,'Grid GenerationQueue'!$AZ$5:$AZ$410,$B57,'Grid GenerationQueue'!$BA$5:$BA$410,$C57,'Grid GenerationQueue'!$BK$5:$BK$410,"&gt;0")</f>
        <v>0</v>
      </c>
      <c r="BA57">
        <f>SUMIFS('Grid GenerationQueue'!AQ$5:AQ$410,'Grid GenerationQueue'!$AZ$5:$AZ$410,$B57,'Grid GenerationQueue'!$BA$5:$BA$410,$C57,'Grid GenerationQueue'!$BK$5:$BK$410,"&gt;0")</f>
        <v>0</v>
      </c>
      <c r="BB57">
        <f>SUMIFS('Grid GenerationQueue'!AR$5:AR$410,'Grid GenerationQueue'!$AZ$5:$AZ$410,$B57,'Grid GenerationQueue'!$BA$5:$BA$410,$C57,'Grid GenerationQueue'!$BK$5:$BK$410,"&gt;0")</f>
        <v>0</v>
      </c>
      <c r="BD57">
        <f>SUMIFS('Grid GenerationQueue'!AG$5:AG$410,'Grid GenerationQueue'!$AZ$5:$AZ$410,$B57,'Grid GenerationQueue'!$BA$5:$BA$410,$C57,'Grid GenerationQueue'!$BD$5:$BD$410,"&lt;="&amp;$BE$3)</f>
        <v>0</v>
      </c>
      <c r="BE57">
        <f>SUMIFS('Grid GenerationQueue'!AH$5:AH$410,'Grid GenerationQueue'!$AZ$5:$AZ$410,$B57,'Grid GenerationQueue'!$BA$5:$BA$410,$C57,'Grid GenerationQueue'!$BD$5:$BD$410,"&lt;="&amp;$BE$3)</f>
        <v>0</v>
      </c>
      <c r="BF57">
        <f>SUMIFS('Grid GenerationQueue'!AI$5:AI$410,'Grid GenerationQueue'!$AZ$5:$AZ$410,$B57,'Grid GenerationQueue'!$BA$5:$BA$410,$C57,'Grid GenerationQueue'!$BD$5:$BD$410,"&lt;="&amp;$BE$3)</f>
        <v>0</v>
      </c>
      <c r="BG57">
        <f>SUMIFS('Grid GenerationQueue'!AJ$5:AJ$410,'Grid GenerationQueue'!$AZ$5:$AZ$410,$B57,'Grid GenerationQueue'!$BA$5:$BA$410,$C57,'Grid GenerationQueue'!$BD$5:$BD$410,"&lt;="&amp;$BE$3)</f>
        <v>0</v>
      </c>
      <c r="BH57">
        <f>SUMIFS('Grid GenerationQueue'!AK$5:AK$410,'Grid GenerationQueue'!$AZ$5:$AZ$410,$B57,'Grid GenerationQueue'!$BA$5:$BA$410,$C57,'Grid GenerationQueue'!$BD$5:$BD$410,"&lt;="&amp;$BE$3)</f>
        <v>0</v>
      </c>
      <c r="BI57">
        <f>SUMIFS('Grid GenerationQueue'!AL$5:AL$410,'Grid GenerationQueue'!$AZ$5:$AZ$410,$B57,'Grid GenerationQueue'!$BA$5:$BA$410,$C57,'Grid GenerationQueue'!$BD$5:$BD$410,"&lt;="&amp;$BE$3)</f>
        <v>0</v>
      </c>
      <c r="BJ57">
        <f>SUMIFS('Grid GenerationQueue'!AM$5:AM$410,'Grid GenerationQueue'!$AZ$5:$AZ$410,$B57,'Grid GenerationQueue'!$BA$5:$BA$410,$C57,'Grid GenerationQueue'!$BD$5:$BD$410,"&lt;="&amp;$BE$3)</f>
        <v>0</v>
      </c>
      <c r="BK57">
        <f>SUMIFS('Grid GenerationQueue'!AN$5:AN$410,'Grid GenerationQueue'!$AZ$5:$AZ$410,$B57,'Grid GenerationQueue'!$BA$5:$BA$410,$C57,'Grid GenerationQueue'!$BD$5:$BD$410,"&lt;="&amp;$BE$3)</f>
        <v>0</v>
      </c>
      <c r="BL57">
        <f>SUMIFS('Grid GenerationQueue'!AO$5:AO$410,'Grid GenerationQueue'!$AZ$5:$AZ$410,$B57,'Grid GenerationQueue'!$BA$5:$BA$410,$C57,'Grid GenerationQueue'!$BD$5:$BD$410,"&lt;="&amp;$BE$3)</f>
        <v>0</v>
      </c>
      <c r="BM57">
        <f>SUMIFS('Grid GenerationQueue'!AP$5:AP$410,'Grid GenerationQueue'!$AZ$5:$AZ$410,$B57,'Grid GenerationQueue'!$BA$5:$BA$410,$C57,'Grid GenerationQueue'!$BD$5:$BD$410,"&lt;="&amp;$BE$3)</f>
        <v>0</v>
      </c>
      <c r="BN57">
        <f>SUMIFS('Grid GenerationQueue'!AQ$5:AQ$410,'Grid GenerationQueue'!$AZ$5:$AZ$410,$B57,'Grid GenerationQueue'!$BA$5:$BA$410,$C57,'Grid GenerationQueue'!$BD$5:$BD$410,"&lt;="&amp;$BE$3)</f>
        <v>0</v>
      </c>
      <c r="BO57">
        <f>SUMIFS('Grid GenerationQueue'!AR$5:AR$410,'Grid GenerationQueue'!$AZ$5:$AZ$410,$B57,'Grid GenerationQueue'!$BA$5:$BA$410,$C57,'Grid GenerationQueue'!$BD$5:$BD$410,"&lt;="&amp;$BE$3)</f>
        <v>0</v>
      </c>
      <c r="BQ57">
        <f>SUMIFS('Grid GenerationQueue'!AG$5:AG$410,'Grid GenerationQueue'!$AZ$5:$AZ$410,$B57,'Grid GenerationQueue'!$BA$5:$BA$410,$C57,'Grid GenerationQueue'!$BJ$5:$BJ$410,"Executed",'Grid GenerationQueue'!$BD$5:$BD$410,"&lt;="&amp;$BE$3)</f>
        <v>0</v>
      </c>
      <c r="BR57">
        <f>SUMIFS('Grid GenerationQueue'!AH$5:AH$410,'Grid GenerationQueue'!$AZ$5:$AZ$410,$B57,'Grid GenerationQueue'!$BA$5:$BA$410,$C57,'Grid GenerationQueue'!$BJ$5:$BJ$410,"Executed",'Grid GenerationQueue'!$BD$5:$BD$410,"&lt;="&amp;$BE$3)</f>
        <v>0</v>
      </c>
      <c r="BS57">
        <f>SUMIFS('Grid GenerationQueue'!AI$5:AI$410,'Grid GenerationQueue'!$AZ$5:$AZ$410,$B57,'Grid GenerationQueue'!$BA$5:$BA$410,$C57,'Grid GenerationQueue'!$BJ$5:$BJ$410,"Executed",'Grid GenerationQueue'!$BD$5:$BD$410,"&lt;="&amp;$BE$3)</f>
        <v>0</v>
      </c>
      <c r="BT57">
        <f>SUMIFS('Grid GenerationQueue'!AJ$5:AJ$410,'Grid GenerationQueue'!$AZ$5:$AZ$410,$B57,'Grid GenerationQueue'!$BA$5:$BA$410,$C57,'Grid GenerationQueue'!$BJ$5:$BJ$410,"Executed",'Grid GenerationQueue'!$BD$5:$BD$410,"&lt;="&amp;$BE$3)</f>
        <v>0</v>
      </c>
      <c r="BU57">
        <f>SUMIFS('Grid GenerationQueue'!AK$5:AK$410,'Grid GenerationQueue'!$AZ$5:$AZ$410,$B57,'Grid GenerationQueue'!$BA$5:$BA$410,$C57,'Grid GenerationQueue'!$BJ$5:$BJ$410,"Executed",'Grid GenerationQueue'!$BD$5:$BD$410,"&lt;="&amp;$BE$3)</f>
        <v>0</v>
      </c>
      <c r="BV57">
        <f>SUMIFS('Grid GenerationQueue'!AL$5:AL$410,'Grid GenerationQueue'!$AZ$5:$AZ$410,$B57,'Grid GenerationQueue'!$BA$5:$BA$410,$C57,'Grid GenerationQueue'!$BJ$5:$BJ$410,"Executed",'Grid GenerationQueue'!$BD$5:$BD$410,"&lt;="&amp;$BE$3)</f>
        <v>0</v>
      </c>
      <c r="BW57">
        <f>SUMIFS('Grid GenerationQueue'!AM$5:AM$410,'Grid GenerationQueue'!$AZ$5:$AZ$410,$B57,'Grid GenerationQueue'!$BA$5:$BA$410,$C57,'Grid GenerationQueue'!$BJ$5:$BJ$410,"Executed",'Grid GenerationQueue'!$BD$5:$BD$410,"&lt;="&amp;$BE$3)</f>
        <v>0</v>
      </c>
      <c r="BX57">
        <f>SUMIFS('Grid GenerationQueue'!AN$5:AN$410,'Grid GenerationQueue'!$AZ$5:$AZ$410,$B57,'Grid GenerationQueue'!$BA$5:$BA$410,$C57,'Grid GenerationQueue'!$BJ$5:$BJ$410,"Executed",'Grid GenerationQueue'!$BD$5:$BD$410,"&lt;="&amp;$BE$3)</f>
        <v>0</v>
      </c>
      <c r="BY57">
        <f>SUMIFS('Grid GenerationQueue'!AO$5:AO$410,'Grid GenerationQueue'!$AZ$5:$AZ$410,$B57,'Grid GenerationQueue'!$BA$5:$BA$410,$C57,'Grid GenerationQueue'!$BJ$5:$BJ$410,"Executed",'Grid GenerationQueue'!$BD$5:$BD$410,"&lt;="&amp;$BE$3)</f>
        <v>0</v>
      </c>
      <c r="BZ57">
        <f>SUMIFS('Grid GenerationQueue'!AP$5:AP$410,'Grid GenerationQueue'!$AZ$5:$AZ$410,$B57,'Grid GenerationQueue'!$BA$5:$BA$410,$C57,'Grid GenerationQueue'!$BJ$5:$BJ$410,"Executed",'Grid GenerationQueue'!$BD$5:$BD$410,"&lt;="&amp;$BE$3)</f>
        <v>0</v>
      </c>
      <c r="CA57">
        <f>SUMIFS('Grid GenerationQueue'!AQ$5:AQ$410,'Grid GenerationQueue'!$AZ$5:$AZ$410,$B57,'Grid GenerationQueue'!$BA$5:$BA$410,$C57,'Grid GenerationQueue'!$BJ$5:$BJ$410,"Executed",'Grid GenerationQueue'!$BD$5:$BD$410,"&lt;="&amp;$BE$3)</f>
        <v>0</v>
      </c>
      <c r="CB57">
        <f>SUMIFS('Grid GenerationQueue'!AR$5:AR$410,'Grid GenerationQueue'!$AZ$5:$AZ$410,$B57,'Grid GenerationQueue'!$BA$5:$BA$410,$C57,'Grid GenerationQueue'!$BJ$5:$BJ$410,"Executed",'Grid GenerationQueue'!$BD$5:$BD$410,"&lt;="&amp;$BE$3)</f>
        <v>0</v>
      </c>
      <c r="CD57">
        <f>SUMIFS('Grid GenerationQueue'!AG$5:AG$410,'Grid GenerationQueue'!$AZ$5:$AZ$410,$B57,'Grid GenerationQueue'!$BA$5:$BA$410,$C57,'Grid GenerationQueue'!$BH$5:$BH$410,"&lt;&gt;"&amp;"",'Grid GenerationQueue'!$BD$5:$BD$410,"&lt;="&amp;$BE$3)</f>
        <v>0</v>
      </c>
      <c r="CE57">
        <f>SUMIFS('Grid GenerationQueue'!AH$5:AH$410,'Grid GenerationQueue'!$AZ$5:$AZ$410,$B57,'Grid GenerationQueue'!$BA$5:$BA$410,$C57,'Grid GenerationQueue'!$BH$5:$BH$410,"&lt;&gt;"&amp;"",'Grid GenerationQueue'!$BD$5:$BD$410,"&lt;="&amp;$BE$3)</f>
        <v>0</v>
      </c>
      <c r="CF57">
        <f>SUMIFS('Grid GenerationQueue'!AI$5:AI$410,'Grid GenerationQueue'!$AZ$5:$AZ$410,$B57,'Grid GenerationQueue'!$BA$5:$BA$410,$C57,'Grid GenerationQueue'!$BH$5:$BH$410,"&lt;&gt;"&amp;"",'Grid GenerationQueue'!$BD$5:$BD$410,"&lt;="&amp;$BE$3)</f>
        <v>0</v>
      </c>
      <c r="CG57">
        <f>SUMIFS('Grid GenerationQueue'!AJ$5:AJ$410,'Grid GenerationQueue'!$AZ$5:$AZ$410,$B57,'Grid GenerationQueue'!$BA$5:$BA$410,$C57,'Grid GenerationQueue'!$BH$5:$BH$410,"&lt;&gt;"&amp;"",'Grid GenerationQueue'!$BD$5:$BD$410,"&lt;="&amp;$BE$3)</f>
        <v>0</v>
      </c>
      <c r="CH57">
        <f>SUMIFS('Grid GenerationQueue'!AK$5:AK$410,'Grid GenerationQueue'!$AZ$5:$AZ$410,$B57,'Grid GenerationQueue'!$BA$5:$BA$410,$C57,'Grid GenerationQueue'!$BH$5:$BH$410,"&lt;&gt;"&amp;"",'Grid GenerationQueue'!$BD$5:$BD$410,"&lt;="&amp;$BE$3)</f>
        <v>0</v>
      </c>
      <c r="CI57">
        <f>SUMIFS('Grid GenerationQueue'!AL$5:AL$410,'Grid GenerationQueue'!$AZ$5:$AZ$410,$B57,'Grid GenerationQueue'!$BA$5:$BA$410,$C57,'Grid GenerationQueue'!$BH$5:$BH$410,"&lt;&gt;"&amp;"",'Grid GenerationQueue'!$BD$5:$BD$410,"&lt;="&amp;$BE$3)</f>
        <v>0</v>
      </c>
      <c r="CJ57">
        <f>SUMIFS('Grid GenerationQueue'!AM$5:AM$410,'Grid GenerationQueue'!$AZ$5:$AZ$410,$B57,'Grid GenerationQueue'!$BA$5:$BA$410,$C57,'Grid GenerationQueue'!$BH$5:$BH$410,"&lt;&gt;"&amp;"",'Grid GenerationQueue'!$BD$5:$BD$410,"&lt;="&amp;$BE$3)</f>
        <v>0</v>
      </c>
      <c r="CK57">
        <f>SUMIFS('Grid GenerationQueue'!AN$5:AN$410,'Grid GenerationQueue'!$AZ$5:$AZ$410,$B57,'Grid GenerationQueue'!$BA$5:$BA$410,$C57,'Grid GenerationQueue'!$BH$5:$BH$410,"&lt;&gt;"&amp;"",'Grid GenerationQueue'!$BD$5:$BD$410,"&lt;="&amp;$BE$3)</f>
        <v>0</v>
      </c>
      <c r="CL57">
        <f>SUMIFS('Grid GenerationQueue'!AO$5:AO$410,'Grid GenerationQueue'!$AZ$5:$AZ$410,$B57,'Grid GenerationQueue'!$BA$5:$BA$410,$C57,'Grid GenerationQueue'!$BH$5:$BH$410,"&lt;&gt;"&amp;"",'Grid GenerationQueue'!$BD$5:$BD$410,"&lt;="&amp;$BE$3)</f>
        <v>0</v>
      </c>
      <c r="CM57">
        <f>SUMIFS('Grid GenerationQueue'!AP$5:AP$410,'Grid GenerationQueue'!$AZ$5:$AZ$410,$B57,'Grid GenerationQueue'!$BA$5:$BA$410,$C57,'Grid GenerationQueue'!$BH$5:$BH$410,"&lt;&gt;"&amp;"",'Grid GenerationQueue'!$BD$5:$BD$410,"&lt;="&amp;$BE$3)</f>
        <v>0</v>
      </c>
      <c r="CN57">
        <f>SUMIFS('Grid GenerationQueue'!AQ$5:AQ$410,'Grid GenerationQueue'!$AZ$5:$AZ$410,$B57,'Grid GenerationQueue'!$BA$5:$BA$410,$C57,'Grid GenerationQueue'!$BH$5:$BH$410,"&lt;&gt;"&amp;"",'Grid GenerationQueue'!$BD$5:$BD$410,"&lt;="&amp;$BE$3)</f>
        <v>0</v>
      </c>
      <c r="CO57">
        <f>SUMIFS('Grid GenerationQueue'!AR$5:AR$410,'Grid GenerationQueue'!$AZ$5:$AZ$410,$B57,'Grid GenerationQueue'!$BA$5:$BA$410,$C57,'Grid GenerationQueue'!$BH$5:$BH$410,"&lt;&gt;"&amp;"",'Grid GenerationQueue'!$BD$5:$BD$410,"&lt;="&amp;$BE$3)</f>
        <v>0</v>
      </c>
      <c r="CQ57">
        <f>SUMIFS('Grid GenerationQueue'!AG$5:AG$410,'Grid GenerationQueue'!$AZ$5:$AZ$410,$B57,'Grid GenerationQueue'!$BA$5:$BA$410,$C57,'Grid GenerationQueue'!$BK$5:$BK$410,"&gt;0",'Grid GenerationQueue'!$BD$5:$BD$410,"&lt;="&amp;$BE$3)</f>
        <v>0</v>
      </c>
      <c r="CR57">
        <f>SUMIFS('Grid GenerationQueue'!AH$5:AH$410,'Grid GenerationQueue'!$AZ$5:$AZ$410,$B57,'Grid GenerationQueue'!$BA$5:$BA$410,$C57,'Grid GenerationQueue'!$BK$5:$BK$410,"&gt;0",'Grid GenerationQueue'!$BD$5:$BD$410,"&lt;="&amp;$BE$3)</f>
        <v>0</v>
      </c>
      <c r="CS57">
        <f>SUMIFS('Grid GenerationQueue'!AI$5:AI$410,'Grid GenerationQueue'!$AZ$5:$AZ$410,$B57,'Grid GenerationQueue'!$BA$5:$BA$410,$C57,'Grid GenerationQueue'!$BK$5:$BK$410,"&gt;0",'Grid GenerationQueue'!$BD$5:$BD$410,"&lt;="&amp;$BE$3)</f>
        <v>0</v>
      </c>
      <c r="CT57">
        <f>SUMIFS('Grid GenerationQueue'!AJ$5:AJ$410,'Grid GenerationQueue'!$AZ$5:$AZ$410,$B57,'Grid GenerationQueue'!$BA$5:$BA$410,$C57,'Grid GenerationQueue'!$BK$5:$BK$410,"&gt;0",'Grid GenerationQueue'!$BD$5:$BD$410,"&lt;="&amp;$BE$3)</f>
        <v>0</v>
      </c>
      <c r="CU57">
        <f>SUMIFS('Grid GenerationQueue'!AK$5:AK$410,'Grid GenerationQueue'!$AZ$5:$AZ$410,$B57,'Grid GenerationQueue'!$BA$5:$BA$410,$C57,'Grid GenerationQueue'!$BK$5:$BK$410,"&gt;0",'Grid GenerationQueue'!$BD$5:$BD$410,"&lt;="&amp;$BE$3)</f>
        <v>0</v>
      </c>
      <c r="CV57">
        <f>SUMIFS('Grid GenerationQueue'!AL$5:AL$410,'Grid GenerationQueue'!$AZ$5:$AZ$410,$B57,'Grid GenerationQueue'!$BA$5:$BA$410,$C57,'Grid GenerationQueue'!$BK$5:$BK$410,"&gt;0",'Grid GenerationQueue'!$BD$5:$BD$410,"&lt;="&amp;$BE$3)</f>
        <v>0</v>
      </c>
      <c r="CW57">
        <f>SUMIFS('Grid GenerationQueue'!AM$5:AM$410,'Grid GenerationQueue'!$AZ$5:$AZ$410,$B57,'Grid GenerationQueue'!$BA$5:$BA$410,$C57,'Grid GenerationQueue'!$BK$5:$BK$410,"&gt;0",'Grid GenerationQueue'!$BD$5:$BD$410,"&lt;="&amp;$BE$3)</f>
        <v>0</v>
      </c>
      <c r="CX57">
        <f>SUMIFS('Grid GenerationQueue'!AN$5:AN$410,'Grid GenerationQueue'!$AZ$5:$AZ$410,$B57,'Grid GenerationQueue'!$BA$5:$BA$410,$C57,'Grid GenerationQueue'!$BK$5:$BK$410,"&gt;0",'Grid GenerationQueue'!$BD$5:$BD$410,"&lt;="&amp;$BE$3)</f>
        <v>0</v>
      </c>
      <c r="CY57">
        <f>SUMIFS('Grid GenerationQueue'!AO$5:AO$410,'Grid GenerationQueue'!$AZ$5:$AZ$410,$B57,'Grid GenerationQueue'!$BA$5:$BA$410,$C57,'Grid GenerationQueue'!$BK$5:$BK$410,"&gt;0",'Grid GenerationQueue'!$BD$5:$BD$410,"&lt;="&amp;$BE$3)</f>
        <v>0</v>
      </c>
      <c r="CZ57">
        <f>SUMIFS('Grid GenerationQueue'!AP$5:AP$410,'Grid GenerationQueue'!$AZ$5:$AZ$410,$B57,'Grid GenerationQueue'!$BA$5:$BA$410,$C57,'Grid GenerationQueue'!$BK$5:$BK$410,"&gt;0",'Grid GenerationQueue'!$BD$5:$BD$410,"&lt;="&amp;$BE$3)</f>
        <v>0</v>
      </c>
      <c r="DA57">
        <f>SUMIFS('Grid GenerationQueue'!AQ$5:AQ$410,'Grid GenerationQueue'!$AZ$5:$AZ$410,$B57,'Grid GenerationQueue'!$BA$5:$BA$410,$C57,'Grid GenerationQueue'!$BK$5:$BK$410,"&gt;0",'Grid GenerationQueue'!$BD$5:$BD$410,"&lt;="&amp;$BE$3)</f>
        <v>0</v>
      </c>
      <c r="DB57">
        <f>SUMIFS('Grid GenerationQueue'!AR$5:AR$410,'Grid GenerationQueue'!$AZ$5:$AZ$410,$B57,'Grid GenerationQueue'!$BA$5:$BA$410,$C57,'Grid GenerationQueue'!$BK$5:$BK$410,"&gt;0",'Grid GenerationQueue'!$BD$5:$BD$410,"&lt;="&amp;$BE$3)</f>
        <v>0</v>
      </c>
    </row>
    <row r="58" spans="1:106" x14ac:dyDescent="0.35">
      <c r="A58" t="s">
        <v>4752</v>
      </c>
      <c r="B58" t="s">
        <v>4778</v>
      </c>
      <c r="C58">
        <v>115</v>
      </c>
      <c r="D58">
        <f>SUMIFS('Grid GenerationQueue'!AG$5:AG$410,'Grid GenerationQueue'!$AZ$5:$AZ$410,$B58,'Grid GenerationQueue'!$BA$5:$BA$410,$C58)</f>
        <v>0</v>
      </c>
      <c r="E58">
        <f>SUMIFS('Grid GenerationQueue'!AH$5:AH$410,'Grid GenerationQueue'!$AZ$5:$AZ$410,$B58,'Grid GenerationQueue'!$BA$5:$BA$410,$C58)</f>
        <v>0</v>
      </c>
      <c r="F58">
        <f>SUMIFS('Grid GenerationQueue'!AI$5:AI$410,'Grid GenerationQueue'!$AZ$5:$AZ$410,$B58,'Grid GenerationQueue'!$BA$5:$BA$410,$C58)</f>
        <v>0</v>
      </c>
      <c r="G58">
        <f>SUMIFS('Grid GenerationQueue'!AJ$5:AJ$410,'Grid GenerationQueue'!$AZ$5:$AZ$410,$B58,'Grid GenerationQueue'!$BA$5:$BA$410,$C58)</f>
        <v>0</v>
      </c>
      <c r="H58">
        <f>SUMIFS('Grid GenerationQueue'!AK$5:AK$410,'Grid GenerationQueue'!$AZ$5:$AZ$410,$B58,'Grid GenerationQueue'!$BA$5:$BA$410,$C58)</f>
        <v>0</v>
      </c>
      <c r="I58">
        <f>SUMIFS('Grid GenerationQueue'!AL$5:AL$410,'Grid GenerationQueue'!$AZ$5:$AZ$410,$B58,'Grid GenerationQueue'!$BA$5:$BA$410,$C58)</f>
        <v>0</v>
      </c>
      <c r="J58">
        <f>SUMIFS('Grid GenerationQueue'!AM$5:AM$410,'Grid GenerationQueue'!$AZ$5:$AZ$410,$B58,'Grid GenerationQueue'!$BA$5:$BA$410,$C58)</f>
        <v>0</v>
      </c>
      <c r="K58">
        <f>SUMIFS('Grid GenerationQueue'!AN$5:AN$410,'Grid GenerationQueue'!$AZ$5:$AZ$410,$B58,'Grid GenerationQueue'!$BA$5:$BA$410,$C58)</f>
        <v>0</v>
      </c>
      <c r="L58">
        <f>SUMIFS('Grid GenerationQueue'!AO$5:AO$410,'Grid GenerationQueue'!$AZ$5:$AZ$410,$B58,'Grid GenerationQueue'!$BA$5:$BA$410,$C58)</f>
        <v>0</v>
      </c>
      <c r="M58">
        <f>SUMIFS('Grid GenerationQueue'!AP$5:AP$410,'Grid GenerationQueue'!$AZ$5:$AZ$410,$B58,'Grid GenerationQueue'!$BA$5:$BA$410,$C58)</f>
        <v>0</v>
      </c>
      <c r="N58">
        <f>SUMIFS('Grid GenerationQueue'!AQ$5:AQ$410,'Grid GenerationQueue'!$AZ$5:$AZ$410,$B58,'Grid GenerationQueue'!$BA$5:$BA$410,$C58)</f>
        <v>0</v>
      </c>
      <c r="O58">
        <f>SUMIFS('Grid GenerationQueue'!AR$5:AR$410,'Grid GenerationQueue'!$AZ$5:$AZ$410,$B58,'Grid GenerationQueue'!$BA$5:$BA$410,$C58)</f>
        <v>0</v>
      </c>
      <c r="Q58">
        <f>SUMIFS('Grid GenerationQueue'!AG$5:AG$410,'Grid GenerationQueue'!$AZ$5:$AZ$410,$B58,'Grid GenerationQueue'!$BA$5:$BA$410,$C58,'Grid GenerationQueue'!$BJ$5:$BJ$410,"Executed")</f>
        <v>0</v>
      </c>
      <c r="R58">
        <f>SUMIFS('Grid GenerationQueue'!AH$5:AH$410,'Grid GenerationQueue'!$AZ$5:$AZ$410,$B58,'Grid GenerationQueue'!$BA$5:$BA$410,$C58,'Grid GenerationQueue'!$BJ$5:$BJ$410,"Executed")</f>
        <v>0</v>
      </c>
      <c r="S58">
        <f>SUMIFS('Grid GenerationQueue'!AI$5:AI$410,'Grid GenerationQueue'!$AZ$5:$AZ$410,$B58,'Grid GenerationQueue'!$BA$5:$BA$410,$C58,'Grid GenerationQueue'!$BJ$5:$BJ$410,"Executed")</f>
        <v>0</v>
      </c>
      <c r="T58">
        <f>SUMIFS('Grid GenerationQueue'!AJ$5:AJ$410,'Grid GenerationQueue'!$AZ$5:$AZ$410,$B58,'Grid GenerationQueue'!$BA$5:$BA$410,$C58,'Grid GenerationQueue'!$BJ$5:$BJ$410,"Executed")</f>
        <v>0</v>
      </c>
      <c r="U58">
        <f>SUMIFS('Grid GenerationQueue'!AK$5:AK$410,'Grid GenerationQueue'!$AZ$5:$AZ$410,$B58,'Grid GenerationQueue'!$BA$5:$BA$410,$C58,'Grid GenerationQueue'!$BJ$5:$BJ$410,"Executed")</f>
        <v>0</v>
      </c>
      <c r="V58">
        <f>SUMIFS('Grid GenerationQueue'!AL$5:AL$410,'Grid GenerationQueue'!$AZ$5:$AZ$410,$B58,'Grid GenerationQueue'!$BA$5:$BA$410,$C58,'Grid GenerationQueue'!$BJ$5:$BJ$410,"Executed")</f>
        <v>0</v>
      </c>
      <c r="W58">
        <f>SUMIFS('Grid GenerationQueue'!AM$5:AM$410,'Grid GenerationQueue'!$AZ$5:$AZ$410,$B58,'Grid GenerationQueue'!$BA$5:$BA$410,$C58,'Grid GenerationQueue'!$BJ$5:$BJ$410,"Executed")</f>
        <v>0</v>
      </c>
      <c r="X58">
        <f>SUMIFS('Grid GenerationQueue'!AN$5:AN$410,'Grid GenerationQueue'!$AZ$5:$AZ$410,$B58,'Grid GenerationQueue'!$BA$5:$BA$410,$C58,'Grid GenerationQueue'!$BJ$5:$BJ$410,"Executed")</f>
        <v>0</v>
      </c>
      <c r="Y58">
        <f>SUMIFS('Grid GenerationQueue'!AO$5:AO$410,'Grid GenerationQueue'!$AZ$5:$AZ$410,$B58,'Grid GenerationQueue'!$BA$5:$BA$410,$C58,'Grid GenerationQueue'!$BJ$5:$BJ$410,"Executed")</f>
        <v>0</v>
      </c>
      <c r="Z58">
        <f>SUMIFS('Grid GenerationQueue'!AP$5:AP$410,'Grid GenerationQueue'!$AZ$5:$AZ$410,$B58,'Grid GenerationQueue'!$BA$5:$BA$410,$C58,'Grid GenerationQueue'!$BJ$5:$BJ$410,"Executed")</f>
        <v>0</v>
      </c>
      <c r="AA58">
        <f>SUMIFS('Grid GenerationQueue'!AQ$5:AQ$410,'Grid GenerationQueue'!$AZ$5:$AZ$410,$B58,'Grid GenerationQueue'!$BA$5:$BA$410,$C58,'Grid GenerationQueue'!$BJ$5:$BJ$410,"Executed")</f>
        <v>0</v>
      </c>
      <c r="AB58">
        <f>SUMIFS('Grid GenerationQueue'!AR$5:AR$410,'Grid GenerationQueue'!$AZ$5:$AZ$410,$B58,'Grid GenerationQueue'!$BA$5:$BA$410,$C58,'Grid GenerationQueue'!$BJ$5:$BJ$410,"Executed")</f>
        <v>0</v>
      </c>
      <c r="AD58">
        <f>SUMIFS('Grid GenerationQueue'!AG$5:AG$410,'Grid GenerationQueue'!$AZ$5:$AZ$410,$B58,'Grid GenerationQueue'!$BA$5:$BA$410,$C58,'Grid GenerationQueue'!$BH$5:$BH$410,"&lt;&gt;"&amp;"")+SUMIFS('Grid GenerationQueue'!AG$5:AG$410,'Grid GenerationQueue'!$AZ$5:$AZ$410,$B58,'Grid GenerationQueue'!$BA$5:$BA$410,$C58,'Grid GenerationQueue'!$BH$5:$BH$410,"",'Grid GenerationQueue'!$AC$5:$AC$410,1)</f>
        <v>0</v>
      </c>
      <c r="AE58">
        <f>SUMIFS('Grid GenerationQueue'!AH$5:AH$410,'Grid GenerationQueue'!$AZ$5:$AZ$410,$B58,'Grid GenerationQueue'!$BA$5:$BA$410,$C58,'Grid GenerationQueue'!$BH$5:$BH$410,"&lt;&gt;"&amp;"")+SUMIFS('Grid GenerationQueue'!AH$5:AH$410,'Grid GenerationQueue'!$AZ$5:$AZ$410,$B58,'Grid GenerationQueue'!$BA$5:$BA$410,$C58,'Grid GenerationQueue'!$BH$5:$BH$410,"",'Grid GenerationQueue'!$AC$5:$AC$410,1)</f>
        <v>0</v>
      </c>
      <c r="AF58">
        <f>SUMIFS('Grid GenerationQueue'!AI$5:AI$410,'Grid GenerationQueue'!$AZ$5:$AZ$410,$B58,'Grid GenerationQueue'!$BA$5:$BA$410,$C58,'Grid GenerationQueue'!$BH$5:$BH$410,"&lt;&gt;"&amp;"")+SUMIFS('Grid GenerationQueue'!AI$5:AI$410,'Grid GenerationQueue'!$AZ$5:$AZ$410,$B58,'Grid GenerationQueue'!$BA$5:$BA$410,$C58,'Grid GenerationQueue'!$BH$5:$BH$410,"",'Grid GenerationQueue'!$AC$5:$AC$410,1)</f>
        <v>0</v>
      </c>
      <c r="AG58">
        <f>SUMIFS('Grid GenerationQueue'!AJ$5:AJ$410,'Grid GenerationQueue'!$AZ$5:$AZ$410,$B58,'Grid GenerationQueue'!$BA$5:$BA$410,$C58,'Grid GenerationQueue'!$BH$5:$BH$410,"&lt;&gt;"&amp;"")+SUMIFS('Grid GenerationQueue'!AJ$5:AJ$410,'Grid GenerationQueue'!$AZ$5:$AZ$410,$B58,'Grid GenerationQueue'!$BA$5:$BA$410,$C58,'Grid GenerationQueue'!$BH$5:$BH$410,"",'Grid GenerationQueue'!$AC$5:$AC$410,1)</f>
        <v>0</v>
      </c>
      <c r="AH58">
        <f>SUMIFS('Grid GenerationQueue'!AK$5:AK$410,'Grid GenerationQueue'!$AZ$5:$AZ$410,$B58,'Grid GenerationQueue'!$BA$5:$BA$410,$C58,'Grid GenerationQueue'!$BH$5:$BH$410,"&lt;&gt;"&amp;"")+SUMIFS('Grid GenerationQueue'!AK$5:AK$410,'Grid GenerationQueue'!$AZ$5:$AZ$410,$B58,'Grid GenerationQueue'!$BA$5:$BA$410,$C58,'Grid GenerationQueue'!$BH$5:$BH$410,"",'Grid GenerationQueue'!$AC$5:$AC$410,1)</f>
        <v>0</v>
      </c>
      <c r="AI58">
        <f>SUMIFS('Grid GenerationQueue'!AL$5:AL$410,'Grid GenerationQueue'!$AZ$5:$AZ$410,$B58,'Grid GenerationQueue'!$BA$5:$BA$410,$C58,'Grid GenerationQueue'!$BH$5:$BH$410,"&lt;&gt;"&amp;"")+SUMIFS('Grid GenerationQueue'!AL$5:AL$410,'Grid GenerationQueue'!$AZ$5:$AZ$410,$B58,'Grid GenerationQueue'!$BA$5:$BA$410,$C58,'Grid GenerationQueue'!$BH$5:$BH$410,"",'Grid GenerationQueue'!$AC$5:$AC$410,1)</f>
        <v>0</v>
      </c>
      <c r="AJ58">
        <f>SUMIFS('Grid GenerationQueue'!AM$5:AM$410,'Grid GenerationQueue'!$AZ$5:$AZ$410,$B58,'Grid GenerationQueue'!$BA$5:$BA$410,$C58,'Grid GenerationQueue'!$BH$5:$BH$410,"&lt;&gt;"&amp;"")+SUMIFS('Grid GenerationQueue'!AM$5:AM$410,'Grid GenerationQueue'!$AZ$5:$AZ$410,$B58,'Grid GenerationQueue'!$BA$5:$BA$410,$C58,'Grid GenerationQueue'!$BH$5:$BH$410,"",'Grid GenerationQueue'!$AC$5:$AC$410,1)</f>
        <v>0</v>
      </c>
      <c r="AK58">
        <f>SUMIFS('Grid GenerationQueue'!AN$5:AN$410,'Grid GenerationQueue'!$AZ$5:$AZ$410,$B58,'Grid GenerationQueue'!$BA$5:$BA$410,$C58,'Grid GenerationQueue'!$BH$5:$BH$410,"&lt;&gt;"&amp;"")+SUMIFS('Grid GenerationQueue'!AN$5:AN$410,'Grid GenerationQueue'!$AZ$5:$AZ$410,$B58,'Grid GenerationQueue'!$BA$5:$BA$410,$C58,'Grid GenerationQueue'!$BH$5:$BH$410,"",'Grid GenerationQueue'!$AC$5:$AC$410,1)</f>
        <v>0</v>
      </c>
      <c r="AL58">
        <f>SUMIFS('Grid GenerationQueue'!AO$5:AO$410,'Grid GenerationQueue'!$AZ$5:$AZ$410,$B58,'Grid GenerationQueue'!$BA$5:$BA$410,$C58,'Grid GenerationQueue'!$BH$5:$BH$410,"&lt;&gt;"&amp;"")+SUMIFS('Grid GenerationQueue'!AO$5:AO$410,'Grid GenerationQueue'!$AZ$5:$AZ$410,$B58,'Grid GenerationQueue'!$BA$5:$BA$410,$C58,'Grid GenerationQueue'!$BH$5:$BH$410,"",'Grid GenerationQueue'!$AC$5:$AC$410,1)</f>
        <v>0</v>
      </c>
      <c r="AM58">
        <f>SUMIFS('Grid GenerationQueue'!AP$5:AP$410,'Grid GenerationQueue'!$AZ$5:$AZ$410,$B58,'Grid GenerationQueue'!$BA$5:$BA$410,$C58,'Grid GenerationQueue'!$BH$5:$BH$410,"&lt;&gt;"&amp;"")+SUMIFS('Grid GenerationQueue'!AP$5:AP$410,'Grid GenerationQueue'!$AZ$5:$AZ$410,$B58,'Grid GenerationQueue'!$BA$5:$BA$410,$C58,'Grid GenerationQueue'!$BH$5:$BH$410,"",'Grid GenerationQueue'!$AC$5:$AC$410,1)</f>
        <v>0</v>
      </c>
      <c r="AN58">
        <f>SUMIFS('Grid GenerationQueue'!AQ$5:AQ$410,'Grid GenerationQueue'!$AZ$5:$AZ$410,$B58,'Grid GenerationQueue'!$BA$5:$BA$410,$C58,'Grid GenerationQueue'!$BH$5:$BH$410,"&lt;&gt;"&amp;"")+SUMIFS('Grid GenerationQueue'!AQ$5:AQ$410,'Grid GenerationQueue'!$AZ$5:$AZ$410,$B58,'Grid GenerationQueue'!$BA$5:$BA$410,$C58,'Grid GenerationQueue'!$BH$5:$BH$410,"",'Grid GenerationQueue'!$AC$5:$AC$410,1)</f>
        <v>0</v>
      </c>
      <c r="AO58">
        <f>SUMIFS('Grid GenerationQueue'!AR$5:AR$410,'Grid GenerationQueue'!$AZ$5:$AZ$410,$B58,'Grid GenerationQueue'!$BA$5:$BA$410,$C58,'Grid GenerationQueue'!$BH$5:$BH$410,"&lt;&gt;"&amp;"")+SUMIFS('Grid GenerationQueue'!AR$5:AR$410,'Grid GenerationQueue'!$AZ$5:$AZ$410,$B58,'Grid GenerationQueue'!$BA$5:$BA$410,$C58,'Grid GenerationQueue'!$BH$5:$BH$410,"",'Grid GenerationQueue'!$AC$5:$AC$410,1)</f>
        <v>0</v>
      </c>
      <c r="AQ58">
        <f>SUMIFS('Grid GenerationQueue'!AG$5:AG$410,'Grid GenerationQueue'!$AZ$5:$AZ$410,$B58,'Grid GenerationQueue'!$BA$5:$BA$410,$C58,'Grid GenerationQueue'!$BK$5:$BK$410,"&gt;0")</f>
        <v>0</v>
      </c>
      <c r="AR58">
        <f>SUMIFS('Grid GenerationQueue'!AH$5:AH$410,'Grid GenerationQueue'!$AZ$5:$AZ$410,$B58,'Grid GenerationQueue'!$BA$5:$BA$410,$C58,'Grid GenerationQueue'!$BK$5:$BK$410,"&gt;0")</f>
        <v>0</v>
      </c>
      <c r="AS58">
        <f>SUMIFS('Grid GenerationQueue'!AI$5:AI$410,'Grid GenerationQueue'!$AZ$5:$AZ$410,$B58,'Grid GenerationQueue'!$BA$5:$BA$410,$C58,'Grid GenerationQueue'!$BK$5:$BK$410,"&gt;0")</f>
        <v>0</v>
      </c>
      <c r="AT58">
        <f>SUMIFS('Grid GenerationQueue'!AJ$5:AJ$410,'Grid GenerationQueue'!$AZ$5:$AZ$410,$B58,'Grid GenerationQueue'!$BA$5:$BA$410,$C58,'Grid GenerationQueue'!$BK$5:$BK$410,"&gt;0")</f>
        <v>0</v>
      </c>
      <c r="AU58">
        <f>SUMIFS('Grid GenerationQueue'!AK$5:AK$410,'Grid GenerationQueue'!$AZ$5:$AZ$410,$B58,'Grid GenerationQueue'!$BA$5:$BA$410,$C58,'Grid GenerationQueue'!$BK$5:$BK$410,"&gt;0")</f>
        <v>0</v>
      </c>
      <c r="AV58">
        <f>SUMIFS('Grid GenerationQueue'!AL$5:AL$410,'Grid GenerationQueue'!$AZ$5:$AZ$410,$B58,'Grid GenerationQueue'!$BA$5:$BA$410,$C58,'Grid GenerationQueue'!$BK$5:$BK$410,"&gt;0")</f>
        <v>0</v>
      </c>
      <c r="AW58">
        <f>SUMIFS('Grid GenerationQueue'!AM$5:AM$410,'Grid GenerationQueue'!$AZ$5:$AZ$410,$B58,'Grid GenerationQueue'!$BA$5:$BA$410,$C58,'Grid GenerationQueue'!$BK$5:$BK$410,"&gt;0")</f>
        <v>0</v>
      </c>
      <c r="AX58">
        <f>SUMIFS('Grid GenerationQueue'!AN$5:AN$410,'Grid GenerationQueue'!$AZ$5:$AZ$410,$B58,'Grid GenerationQueue'!$BA$5:$BA$410,$C58,'Grid GenerationQueue'!$BK$5:$BK$410,"&gt;0")</f>
        <v>0</v>
      </c>
      <c r="AY58">
        <f>SUMIFS('Grid GenerationQueue'!AO$5:AO$410,'Grid GenerationQueue'!$AZ$5:$AZ$410,$B58,'Grid GenerationQueue'!$BA$5:$BA$410,$C58,'Grid GenerationQueue'!$BK$5:$BK$410,"&gt;0")</f>
        <v>0</v>
      </c>
      <c r="AZ58">
        <f>SUMIFS('Grid GenerationQueue'!AP$5:AP$410,'Grid GenerationQueue'!$AZ$5:$AZ$410,$B58,'Grid GenerationQueue'!$BA$5:$BA$410,$C58,'Grid GenerationQueue'!$BK$5:$BK$410,"&gt;0")</f>
        <v>0</v>
      </c>
      <c r="BA58">
        <f>SUMIFS('Grid GenerationQueue'!AQ$5:AQ$410,'Grid GenerationQueue'!$AZ$5:$AZ$410,$B58,'Grid GenerationQueue'!$BA$5:$BA$410,$C58,'Grid GenerationQueue'!$BK$5:$BK$410,"&gt;0")</f>
        <v>0</v>
      </c>
      <c r="BB58">
        <f>SUMIFS('Grid GenerationQueue'!AR$5:AR$410,'Grid GenerationQueue'!$AZ$5:$AZ$410,$B58,'Grid GenerationQueue'!$BA$5:$BA$410,$C58,'Grid GenerationQueue'!$BK$5:$BK$410,"&gt;0")</f>
        <v>0</v>
      </c>
      <c r="BD58">
        <f>SUMIFS('Grid GenerationQueue'!AG$5:AG$410,'Grid GenerationQueue'!$AZ$5:$AZ$410,$B58,'Grid GenerationQueue'!$BA$5:$BA$410,$C58,'Grid GenerationQueue'!$BD$5:$BD$410,"&lt;="&amp;$BE$3)</f>
        <v>0</v>
      </c>
      <c r="BE58">
        <f>SUMIFS('Grid GenerationQueue'!AH$5:AH$410,'Grid GenerationQueue'!$AZ$5:$AZ$410,$B58,'Grid GenerationQueue'!$BA$5:$BA$410,$C58,'Grid GenerationQueue'!$BD$5:$BD$410,"&lt;="&amp;$BE$3)</f>
        <v>0</v>
      </c>
      <c r="BF58">
        <f>SUMIFS('Grid GenerationQueue'!AI$5:AI$410,'Grid GenerationQueue'!$AZ$5:$AZ$410,$B58,'Grid GenerationQueue'!$BA$5:$BA$410,$C58,'Grid GenerationQueue'!$BD$5:$BD$410,"&lt;="&amp;$BE$3)</f>
        <v>0</v>
      </c>
      <c r="BG58">
        <f>SUMIFS('Grid GenerationQueue'!AJ$5:AJ$410,'Grid GenerationQueue'!$AZ$5:$AZ$410,$B58,'Grid GenerationQueue'!$BA$5:$BA$410,$C58,'Grid GenerationQueue'!$BD$5:$BD$410,"&lt;="&amp;$BE$3)</f>
        <v>0</v>
      </c>
      <c r="BH58">
        <f>SUMIFS('Grid GenerationQueue'!AK$5:AK$410,'Grid GenerationQueue'!$AZ$5:$AZ$410,$B58,'Grid GenerationQueue'!$BA$5:$BA$410,$C58,'Grid GenerationQueue'!$BD$5:$BD$410,"&lt;="&amp;$BE$3)</f>
        <v>0</v>
      </c>
      <c r="BI58">
        <f>SUMIFS('Grid GenerationQueue'!AL$5:AL$410,'Grid GenerationQueue'!$AZ$5:$AZ$410,$B58,'Grid GenerationQueue'!$BA$5:$BA$410,$C58,'Grid GenerationQueue'!$BD$5:$BD$410,"&lt;="&amp;$BE$3)</f>
        <v>0</v>
      </c>
      <c r="BJ58">
        <f>SUMIFS('Grid GenerationQueue'!AM$5:AM$410,'Grid GenerationQueue'!$AZ$5:$AZ$410,$B58,'Grid GenerationQueue'!$BA$5:$BA$410,$C58,'Grid GenerationQueue'!$BD$5:$BD$410,"&lt;="&amp;$BE$3)</f>
        <v>0</v>
      </c>
      <c r="BK58">
        <f>SUMIFS('Grid GenerationQueue'!AN$5:AN$410,'Grid GenerationQueue'!$AZ$5:$AZ$410,$B58,'Grid GenerationQueue'!$BA$5:$BA$410,$C58,'Grid GenerationQueue'!$BD$5:$BD$410,"&lt;="&amp;$BE$3)</f>
        <v>0</v>
      </c>
      <c r="BL58">
        <f>SUMIFS('Grid GenerationQueue'!AO$5:AO$410,'Grid GenerationQueue'!$AZ$5:$AZ$410,$B58,'Grid GenerationQueue'!$BA$5:$BA$410,$C58,'Grid GenerationQueue'!$BD$5:$BD$410,"&lt;="&amp;$BE$3)</f>
        <v>0</v>
      </c>
      <c r="BM58">
        <f>SUMIFS('Grid GenerationQueue'!AP$5:AP$410,'Grid GenerationQueue'!$AZ$5:$AZ$410,$B58,'Grid GenerationQueue'!$BA$5:$BA$410,$C58,'Grid GenerationQueue'!$BD$5:$BD$410,"&lt;="&amp;$BE$3)</f>
        <v>0</v>
      </c>
      <c r="BN58">
        <f>SUMIFS('Grid GenerationQueue'!AQ$5:AQ$410,'Grid GenerationQueue'!$AZ$5:$AZ$410,$B58,'Grid GenerationQueue'!$BA$5:$BA$410,$C58,'Grid GenerationQueue'!$BD$5:$BD$410,"&lt;="&amp;$BE$3)</f>
        <v>0</v>
      </c>
      <c r="BO58">
        <f>SUMIFS('Grid GenerationQueue'!AR$5:AR$410,'Grid GenerationQueue'!$AZ$5:$AZ$410,$B58,'Grid GenerationQueue'!$BA$5:$BA$410,$C58,'Grid GenerationQueue'!$BD$5:$BD$410,"&lt;="&amp;$BE$3)</f>
        <v>0</v>
      </c>
      <c r="BQ58">
        <f>SUMIFS('Grid GenerationQueue'!AG$5:AG$410,'Grid GenerationQueue'!$AZ$5:$AZ$410,$B58,'Grid GenerationQueue'!$BA$5:$BA$410,$C58,'Grid GenerationQueue'!$BJ$5:$BJ$410,"Executed",'Grid GenerationQueue'!$BD$5:$BD$410,"&lt;="&amp;$BE$3)</f>
        <v>0</v>
      </c>
      <c r="BR58">
        <f>SUMIFS('Grid GenerationQueue'!AH$5:AH$410,'Grid GenerationQueue'!$AZ$5:$AZ$410,$B58,'Grid GenerationQueue'!$BA$5:$BA$410,$C58,'Grid GenerationQueue'!$BJ$5:$BJ$410,"Executed",'Grid GenerationQueue'!$BD$5:$BD$410,"&lt;="&amp;$BE$3)</f>
        <v>0</v>
      </c>
      <c r="BS58">
        <f>SUMIFS('Grid GenerationQueue'!AI$5:AI$410,'Grid GenerationQueue'!$AZ$5:$AZ$410,$B58,'Grid GenerationQueue'!$BA$5:$BA$410,$C58,'Grid GenerationQueue'!$BJ$5:$BJ$410,"Executed",'Grid GenerationQueue'!$BD$5:$BD$410,"&lt;="&amp;$BE$3)</f>
        <v>0</v>
      </c>
      <c r="BT58">
        <f>SUMIFS('Grid GenerationQueue'!AJ$5:AJ$410,'Grid GenerationQueue'!$AZ$5:$AZ$410,$B58,'Grid GenerationQueue'!$BA$5:$BA$410,$C58,'Grid GenerationQueue'!$BJ$5:$BJ$410,"Executed",'Grid GenerationQueue'!$BD$5:$BD$410,"&lt;="&amp;$BE$3)</f>
        <v>0</v>
      </c>
      <c r="BU58">
        <f>SUMIFS('Grid GenerationQueue'!AK$5:AK$410,'Grid GenerationQueue'!$AZ$5:$AZ$410,$B58,'Grid GenerationQueue'!$BA$5:$BA$410,$C58,'Grid GenerationQueue'!$BJ$5:$BJ$410,"Executed",'Grid GenerationQueue'!$BD$5:$BD$410,"&lt;="&amp;$BE$3)</f>
        <v>0</v>
      </c>
      <c r="BV58">
        <f>SUMIFS('Grid GenerationQueue'!AL$5:AL$410,'Grid GenerationQueue'!$AZ$5:$AZ$410,$B58,'Grid GenerationQueue'!$BA$5:$BA$410,$C58,'Grid GenerationQueue'!$BJ$5:$BJ$410,"Executed",'Grid GenerationQueue'!$BD$5:$BD$410,"&lt;="&amp;$BE$3)</f>
        <v>0</v>
      </c>
      <c r="BW58">
        <f>SUMIFS('Grid GenerationQueue'!AM$5:AM$410,'Grid GenerationQueue'!$AZ$5:$AZ$410,$B58,'Grid GenerationQueue'!$BA$5:$BA$410,$C58,'Grid GenerationQueue'!$BJ$5:$BJ$410,"Executed",'Grid GenerationQueue'!$BD$5:$BD$410,"&lt;="&amp;$BE$3)</f>
        <v>0</v>
      </c>
      <c r="BX58">
        <f>SUMIFS('Grid GenerationQueue'!AN$5:AN$410,'Grid GenerationQueue'!$AZ$5:$AZ$410,$B58,'Grid GenerationQueue'!$BA$5:$BA$410,$C58,'Grid GenerationQueue'!$BJ$5:$BJ$410,"Executed",'Grid GenerationQueue'!$BD$5:$BD$410,"&lt;="&amp;$BE$3)</f>
        <v>0</v>
      </c>
      <c r="BY58">
        <f>SUMIFS('Grid GenerationQueue'!AO$5:AO$410,'Grid GenerationQueue'!$AZ$5:$AZ$410,$B58,'Grid GenerationQueue'!$BA$5:$BA$410,$C58,'Grid GenerationQueue'!$BJ$5:$BJ$410,"Executed",'Grid GenerationQueue'!$BD$5:$BD$410,"&lt;="&amp;$BE$3)</f>
        <v>0</v>
      </c>
      <c r="BZ58">
        <f>SUMIFS('Grid GenerationQueue'!AP$5:AP$410,'Grid GenerationQueue'!$AZ$5:$AZ$410,$B58,'Grid GenerationQueue'!$BA$5:$BA$410,$C58,'Grid GenerationQueue'!$BJ$5:$BJ$410,"Executed",'Grid GenerationQueue'!$BD$5:$BD$410,"&lt;="&amp;$BE$3)</f>
        <v>0</v>
      </c>
      <c r="CA58">
        <f>SUMIFS('Grid GenerationQueue'!AQ$5:AQ$410,'Grid GenerationQueue'!$AZ$5:$AZ$410,$B58,'Grid GenerationQueue'!$BA$5:$BA$410,$C58,'Grid GenerationQueue'!$BJ$5:$BJ$410,"Executed",'Grid GenerationQueue'!$BD$5:$BD$410,"&lt;="&amp;$BE$3)</f>
        <v>0</v>
      </c>
      <c r="CB58">
        <f>SUMIFS('Grid GenerationQueue'!AR$5:AR$410,'Grid GenerationQueue'!$AZ$5:$AZ$410,$B58,'Grid GenerationQueue'!$BA$5:$BA$410,$C58,'Grid GenerationQueue'!$BJ$5:$BJ$410,"Executed",'Grid GenerationQueue'!$BD$5:$BD$410,"&lt;="&amp;$BE$3)</f>
        <v>0</v>
      </c>
      <c r="CD58">
        <f>SUMIFS('Grid GenerationQueue'!AG$5:AG$410,'Grid GenerationQueue'!$AZ$5:$AZ$410,$B58,'Grid GenerationQueue'!$BA$5:$BA$410,$C58,'Grid GenerationQueue'!$BH$5:$BH$410,"&lt;&gt;"&amp;"",'Grid GenerationQueue'!$BD$5:$BD$410,"&lt;="&amp;$BE$3)</f>
        <v>0</v>
      </c>
      <c r="CE58">
        <f>SUMIFS('Grid GenerationQueue'!AH$5:AH$410,'Grid GenerationQueue'!$AZ$5:$AZ$410,$B58,'Grid GenerationQueue'!$BA$5:$BA$410,$C58,'Grid GenerationQueue'!$BH$5:$BH$410,"&lt;&gt;"&amp;"",'Grid GenerationQueue'!$BD$5:$BD$410,"&lt;="&amp;$BE$3)</f>
        <v>0</v>
      </c>
      <c r="CF58">
        <f>SUMIFS('Grid GenerationQueue'!AI$5:AI$410,'Grid GenerationQueue'!$AZ$5:$AZ$410,$B58,'Grid GenerationQueue'!$BA$5:$BA$410,$C58,'Grid GenerationQueue'!$BH$5:$BH$410,"&lt;&gt;"&amp;"",'Grid GenerationQueue'!$BD$5:$BD$410,"&lt;="&amp;$BE$3)</f>
        <v>0</v>
      </c>
      <c r="CG58">
        <f>SUMIFS('Grid GenerationQueue'!AJ$5:AJ$410,'Grid GenerationQueue'!$AZ$5:$AZ$410,$B58,'Grid GenerationQueue'!$BA$5:$BA$410,$C58,'Grid GenerationQueue'!$BH$5:$BH$410,"&lt;&gt;"&amp;"",'Grid GenerationQueue'!$BD$5:$BD$410,"&lt;="&amp;$BE$3)</f>
        <v>0</v>
      </c>
      <c r="CH58">
        <f>SUMIFS('Grid GenerationQueue'!AK$5:AK$410,'Grid GenerationQueue'!$AZ$5:$AZ$410,$B58,'Grid GenerationQueue'!$BA$5:$BA$410,$C58,'Grid GenerationQueue'!$BH$5:$BH$410,"&lt;&gt;"&amp;"",'Grid GenerationQueue'!$BD$5:$BD$410,"&lt;="&amp;$BE$3)</f>
        <v>0</v>
      </c>
      <c r="CI58">
        <f>SUMIFS('Grid GenerationQueue'!AL$5:AL$410,'Grid GenerationQueue'!$AZ$5:$AZ$410,$B58,'Grid GenerationQueue'!$BA$5:$BA$410,$C58,'Grid GenerationQueue'!$BH$5:$BH$410,"&lt;&gt;"&amp;"",'Grid GenerationQueue'!$BD$5:$BD$410,"&lt;="&amp;$BE$3)</f>
        <v>0</v>
      </c>
      <c r="CJ58">
        <f>SUMIFS('Grid GenerationQueue'!AM$5:AM$410,'Grid GenerationQueue'!$AZ$5:$AZ$410,$B58,'Grid GenerationQueue'!$BA$5:$BA$410,$C58,'Grid GenerationQueue'!$BH$5:$BH$410,"&lt;&gt;"&amp;"",'Grid GenerationQueue'!$BD$5:$BD$410,"&lt;="&amp;$BE$3)</f>
        <v>0</v>
      </c>
      <c r="CK58">
        <f>SUMIFS('Grid GenerationQueue'!AN$5:AN$410,'Grid GenerationQueue'!$AZ$5:$AZ$410,$B58,'Grid GenerationQueue'!$BA$5:$BA$410,$C58,'Grid GenerationQueue'!$BH$5:$BH$410,"&lt;&gt;"&amp;"",'Grid GenerationQueue'!$BD$5:$BD$410,"&lt;="&amp;$BE$3)</f>
        <v>0</v>
      </c>
      <c r="CL58">
        <f>SUMIFS('Grid GenerationQueue'!AO$5:AO$410,'Grid GenerationQueue'!$AZ$5:$AZ$410,$B58,'Grid GenerationQueue'!$BA$5:$BA$410,$C58,'Grid GenerationQueue'!$BH$5:$BH$410,"&lt;&gt;"&amp;"",'Grid GenerationQueue'!$BD$5:$BD$410,"&lt;="&amp;$BE$3)</f>
        <v>0</v>
      </c>
      <c r="CM58">
        <f>SUMIFS('Grid GenerationQueue'!AP$5:AP$410,'Grid GenerationQueue'!$AZ$5:$AZ$410,$B58,'Grid GenerationQueue'!$BA$5:$BA$410,$C58,'Grid GenerationQueue'!$BH$5:$BH$410,"&lt;&gt;"&amp;"",'Grid GenerationQueue'!$BD$5:$BD$410,"&lt;="&amp;$BE$3)</f>
        <v>0</v>
      </c>
      <c r="CN58">
        <f>SUMIFS('Grid GenerationQueue'!AQ$5:AQ$410,'Grid GenerationQueue'!$AZ$5:$AZ$410,$B58,'Grid GenerationQueue'!$BA$5:$BA$410,$C58,'Grid GenerationQueue'!$BH$5:$BH$410,"&lt;&gt;"&amp;"",'Grid GenerationQueue'!$BD$5:$BD$410,"&lt;="&amp;$BE$3)</f>
        <v>0</v>
      </c>
      <c r="CO58">
        <f>SUMIFS('Grid GenerationQueue'!AR$5:AR$410,'Grid GenerationQueue'!$AZ$5:$AZ$410,$B58,'Grid GenerationQueue'!$BA$5:$BA$410,$C58,'Grid GenerationQueue'!$BH$5:$BH$410,"&lt;&gt;"&amp;"",'Grid GenerationQueue'!$BD$5:$BD$410,"&lt;="&amp;$BE$3)</f>
        <v>0</v>
      </c>
      <c r="CQ58">
        <f>SUMIFS('Grid GenerationQueue'!AG$5:AG$410,'Grid GenerationQueue'!$AZ$5:$AZ$410,$B58,'Grid GenerationQueue'!$BA$5:$BA$410,$C58,'Grid GenerationQueue'!$BK$5:$BK$410,"&gt;0",'Grid GenerationQueue'!$BD$5:$BD$410,"&lt;="&amp;$BE$3)</f>
        <v>0</v>
      </c>
      <c r="CR58">
        <f>SUMIFS('Grid GenerationQueue'!AH$5:AH$410,'Grid GenerationQueue'!$AZ$5:$AZ$410,$B58,'Grid GenerationQueue'!$BA$5:$BA$410,$C58,'Grid GenerationQueue'!$BK$5:$BK$410,"&gt;0",'Grid GenerationQueue'!$BD$5:$BD$410,"&lt;="&amp;$BE$3)</f>
        <v>0</v>
      </c>
      <c r="CS58">
        <f>SUMIFS('Grid GenerationQueue'!AI$5:AI$410,'Grid GenerationQueue'!$AZ$5:$AZ$410,$B58,'Grid GenerationQueue'!$BA$5:$BA$410,$C58,'Grid GenerationQueue'!$BK$5:$BK$410,"&gt;0",'Grid GenerationQueue'!$BD$5:$BD$410,"&lt;="&amp;$BE$3)</f>
        <v>0</v>
      </c>
      <c r="CT58">
        <f>SUMIFS('Grid GenerationQueue'!AJ$5:AJ$410,'Grid GenerationQueue'!$AZ$5:$AZ$410,$B58,'Grid GenerationQueue'!$BA$5:$BA$410,$C58,'Grid GenerationQueue'!$BK$5:$BK$410,"&gt;0",'Grid GenerationQueue'!$BD$5:$BD$410,"&lt;="&amp;$BE$3)</f>
        <v>0</v>
      </c>
      <c r="CU58">
        <f>SUMIFS('Grid GenerationQueue'!AK$5:AK$410,'Grid GenerationQueue'!$AZ$5:$AZ$410,$B58,'Grid GenerationQueue'!$BA$5:$BA$410,$C58,'Grid GenerationQueue'!$BK$5:$BK$410,"&gt;0",'Grid GenerationQueue'!$BD$5:$BD$410,"&lt;="&amp;$BE$3)</f>
        <v>0</v>
      </c>
      <c r="CV58">
        <f>SUMIFS('Grid GenerationQueue'!AL$5:AL$410,'Grid GenerationQueue'!$AZ$5:$AZ$410,$B58,'Grid GenerationQueue'!$BA$5:$BA$410,$C58,'Grid GenerationQueue'!$BK$5:$BK$410,"&gt;0",'Grid GenerationQueue'!$BD$5:$BD$410,"&lt;="&amp;$BE$3)</f>
        <v>0</v>
      </c>
      <c r="CW58">
        <f>SUMIFS('Grid GenerationQueue'!AM$5:AM$410,'Grid GenerationQueue'!$AZ$5:$AZ$410,$B58,'Grid GenerationQueue'!$BA$5:$BA$410,$C58,'Grid GenerationQueue'!$BK$5:$BK$410,"&gt;0",'Grid GenerationQueue'!$BD$5:$BD$410,"&lt;="&amp;$BE$3)</f>
        <v>0</v>
      </c>
      <c r="CX58">
        <f>SUMIFS('Grid GenerationQueue'!AN$5:AN$410,'Grid GenerationQueue'!$AZ$5:$AZ$410,$B58,'Grid GenerationQueue'!$BA$5:$BA$410,$C58,'Grid GenerationQueue'!$BK$5:$BK$410,"&gt;0",'Grid GenerationQueue'!$BD$5:$BD$410,"&lt;="&amp;$BE$3)</f>
        <v>0</v>
      </c>
      <c r="CY58">
        <f>SUMIFS('Grid GenerationQueue'!AO$5:AO$410,'Grid GenerationQueue'!$AZ$5:$AZ$410,$B58,'Grid GenerationQueue'!$BA$5:$BA$410,$C58,'Grid GenerationQueue'!$BK$5:$BK$410,"&gt;0",'Grid GenerationQueue'!$BD$5:$BD$410,"&lt;="&amp;$BE$3)</f>
        <v>0</v>
      </c>
      <c r="CZ58">
        <f>SUMIFS('Grid GenerationQueue'!AP$5:AP$410,'Grid GenerationQueue'!$AZ$5:$AZ$410,$B58,'Grid GenerationQueue'!$BA$5:$BA$410,$C58,'Grid GenerationQueue'!$BK$5:$BK$410,"&gt;0",'Grid GenerationQueue'!$BD$5:$BD$410,"&lt;="&amp;$BE$3)</f>
        <v>0</v>
      </c>
      <c r="DA58">
        <f>SUMIFS('Grid GenerationQueue'!AQ$5:AQ$410,'Grid GenerationQueue'!$AZ$5:$AZ$410,$B58,'Grid GenerationQueue'!$BA$5:$BA$410,$C58,'Grid GenerationQueue'!$BK$5:$BK$410,"&gt;0",'Grid GenerationQueue'!$BD$5:$BD$410,"&lt;="&amp;$BE$3)</f>
        <v>0</v>
      </c>
      <c r="DB58">
        <f>SUMIFS('Grid GenerationQueue'!AR$5:AR$410,'Grid GenerationQueue'!$AZ$5:$AZ$410,$B58,'Grid GenerationQueue'!$BA$5:$BA$410,$C58,'Grid GenerationQueue'!$BK$5:$BK$410,"&gt;0",'Grid GenerationQueue'!$BD$5:$BD$410,"&lt;="&amp;$BE$3)</f>
        <v>0</v>
      </c>
    </row>
    <row r="59" spans="1:106" x14ac:dyDescent="0.35">
      <c r="A59" t="s">
        <v>4752</v>
      </c>
      <c r="B59" t="s">
        <v>4778</v>
      </c>
      <c r="C59">
        <v>230</v>
      </c>
      <c r="D59">
        <f>SUMIFS('Grid GenerationQueue'!AG$5:AG$410,'Grid GenerationQueue'!$AZ$5:$AZ$410,$B59,'Grid GenerationQueue'!$BA$5:$BA$410,$C59)</f>
        <v>0</v>
      </c>
      <c r="E59">
        <f>SUMIFS('Grid GenerationQueue'!AH$5:AH$410,'Grid GenerationQueue'!$AZ$5:$AZ$410,$B59,'Grid GenerationQueue'!$BA$5:$BA$410,$C59)</f>
        <v>0</v>
      </c>
      <c r="F59">
        <f>SUMIFS('Grid GenerationQueue'!AI$5:AI$410,'Grid GenerationQueue'!$AZ$5:$AZ$410,$B59,'Grid GenerationQueue'!$BA$5:$BA$410,$C59)</f>
        <v>0</v>
      </c>
      <c r="G59">
        <f>SUMIFS('Grid GenerationQueue'!AJ$5:AJ$410,'Grid GenerationQueue'!$AZ$5:$AZ$410,$B59,'Grid GenerationQueue'!$BA$5:$BA$410,$C59)</f>
        <v>0</v>
      </c>
      <c r="H59">
        <f>SUMIFS('Grid GenerationQueue'!AK$5:AK$410,'Grid GenerationQueue'!$AZ$5:$AZ$410,$B59,'Grid GenerationQueue'!$BA$5:$BA$410,$C59)</f>
        <v>0</v>
      </c>
      <c r="I59">
        <f>SUMIFS('Grid GenerationQueue'!AL$5:AL$410,'Grid GenerationQueue'!$AZ$5:$AZ$410,$B59,'Grid GenerationQueue'!$BA$5:$BA$410,$C59)</f>
        <v>0</v>
      </c>
      <c r="J59">
        <f>SUMIFS('Grid GenerationQueue'!AM$5:AM$410,'Grid GenerationQueue'!$AZ$5:$AZ$410,$B59,'Grid GenerationQueue'!$BA$5:$BA$410,$C59)</f>
        <v>0</v>
      </c>
      <c r="K59">
        <f>SUMIFS('Grid GenerationQueue'!AN$5:AN$410,'Grid GenerationQueue'!$AZ$5:$AZ$410,$B59,'Grid GenerationQueue'!$BA$5:$BA$410,$C59)</f>
        <v>0</v>
      </c>
      <c r="L59">
        <f>SUMIFS('Grid GenerationQueue'!AO$5:AO$410,'Grid GenerationQueue'!$AZ$5:$AZ$410,$B59,'Grid GenerationQueue'!$BA$5:$BA$410,$C59)</f>
        <v>0</v>
      </c>
      <c r="M59">
        <f>SUMIFS('Grid GenerationQueue'!AP$5:AP$410,'Grid GenerationQueue'!$AZ$5:$AZ$410,$B59,'Grid GenerationQueue'!$BA$5:$BA$410,$C59)</f>
        <v>0</v>
      </c>
      <c r="N59">
        <f>SUMIFS('Grid GenerationQueue'!AQ$5:AQ$410,'Grid GenerationQueue'!$AZ$5:$AZ$410,$B59,'Grid GenerationQueue'!$BA$5:$BA$410,$C59)</f>
        <v>0</v>
      </c>
      <c r="O59">
        <f>SUMIFS('Grid GenerationQueue'!AR$5:AR$410,'Grid GenerationQueue'!$AZ$5:$AZ$410,$B59,'Grid GenerationQueue'!$BA$5:$BA$410,$C59)</f>
        <v>0</v>
      </c>
      <c r="Q59">
        <f>SUMIFS('Grid GenerationQueue'!AG$5:AG$410,'Grid GenerationQueue'!$AZ$5:$AZ$410,$B59,'Grid GenerationQueue'!$BA$5:$BA$410,$C59,'Grid GenerationQueue'!$BJ$5:$BJ$410,"Executed")</f>
        <v>0</v>
      </c>
      <c r="R59">
        <f>SUMIFS('Grid GenerationQueue'!AH$5:AH$410,'Grid GenerationQueue'!$AZ$5:$AZ$410,$B59,'Grid GenerationQueue'!$BA$5:$BA$410,$C59,'Grid GenerationQueue'!$BJ$5:$BJ$410,"Executed")</f>
        <v>0</v>
      </c>
      <c r="S59">
        <f>SUMIFS('Grid GenerationQueue'!AI$5:AI$410,'Grid GenerationQueue'!$AZ$5:$AZ$410,$B59,'Grid GenerationQueue'!$BA$5:$BA$410,$C59,'Grid GenerationQueue'!$BJ$5:$BJ$410,"Executed")</f>
        <v>0</v>
      </c>
      <c r="T59">
        <f>SUMIFS('Grid GenerationQueue'!AJ$5:AJ$410,'Grid GenerationQueue'!$AZ$5:$AZ$410,$B59,'Grid GenerationQueue'!$BA$5:$BA$410,$C59,'Grid GenerationQueue'!$BJ$5:$BJ$410,"Executed")</f>
        <v>0</v>
      </c>
      <c r="U59">
        <f>SUMIFS('Grid GenerationQueue'!AK$5:AK$410,'Grid GenerationQueue'!$AZ$5:$AZ$410,$B59,'Grid GenerationQueue'!$BA$5:$BA$410,$C59,'Grid GenerationQueue'!$BJ$5:$BJ$410,"Executed")</f>
        <v>0</v>
      </c>
      <c r="V59">
        <f>SUMIFS('Grid GenerationQueue'!AL$5:AL$410,'Grid GenerationQueue'!$AZ$5:$AZ$410,$B59,'Grid GenerationQueue'!$BA$5:$BA$410,$C59,'Grid GenerationQueue'!$BJ$5:$BJ$410,"Executed")</f>
        <v>0</v>
      </c>
      <c r="W59">
        <f>SUMIFS('Grid GenerationQueue'!AM$5:AM$410,'Grid GenerationQueue'!$AZ$5:$AZ$410,$B59,'Grid GenerationQueue'!$BA$5:$BA$410,$C59,'Grid GenerationQueue'!$BJ$5:$BJ$410,"Executed")</f>
        <v>0</v>
      </c>
      <c r="X59">
        <f>SUMIFS('Grid GenerationQueue'!AN$5:AN$410,'Grid GenerationQueue'!$AZ$5:$AZ$410,$B59,'Grid GenerationQueue'!$BA$5:$BA$410,$C59,'Grid GenerationQueue'!$BJ$5:$BJ$410,"Executed")</f>
        <v>0</v>
      </c>
      <c r="Y59">
        <f>SUMIFS('Grid GenerationQueue'!AO$5:AO$410,'Grid GenerationQueue'!$AZ$5:$AZ$410,$B59,'Grid GenerationQueue'!$BA$5:$BA$410,$C59,'Grid GenerationQueue'!$BJ$5:$BJ$410,"Executed")</f>
        <v>0</v>
      </c>
      <c r="Z59">
        <f>SUMIFS('Grid GenerationQueue'!AP$5:AP$410,'Grid GenerationQueue'!$AZ$5:$AZ$410,$B59,'Grid GenerationQueue'!$BA$5:$BA$410,$C59,'Grid GenerationQueue'!$BJ$5:$BJ$410,"Executed")</f>
        <v>0</v>
      </c>
      <c r="AA59">
        <f>SUMIFS('Grid GenerationQueue'!AQ$5:AQ$410,'Grid GenerationQueue'!$AZ$5:$AZ$410,$B59,'Grid GenerationQueue'!$BA$5:$BA$410,$C59,'Grid GenerationQueue'!$BJ$5:$BJ$410,"Executed")</f>
        <v>0</v>
      </c>
      <c r="AB59">
        <f>SUMIFS('Grid GenerationQueue'!AR$5:AR$410,'Grid GenerationQueue'!$AZ$5:$AZ$410,$B59,'Grid GenerationQueue'!$BA$5:$BA$410,$C59,'Grid GenerationQueue'!$BJ$5:$BJ$410,"Executed")</f>
        <v>0</v>
      </c>
      <c r="AD59">
        <f>SUMIFS('Grid GenerationQueue'!AG$5:AG$410,'Grid GenerationQueue'!$AZ$5:$AZ$410,$B59,'Grid GenerationQueue'!$BA$5:$BA$410,$C59,'Grid GenerationQueue'!$BH$5:$BH$410,"&lt;&gt;"&amp;"")+SUMIFS('Grid GenerationQueue'!AG$5:AG$410,'Grid GenerationQueue'!$AZ$5:$AZ$410,$B59,'Grid GenerationQueue'!$BA$5:$BA$410,$C59,'Grid GenerationQueue'!$BH$5:$BH$410,"",'Grid GenerationQueue'!$AC$5:$AC$410,1)</f>
        <v>0</v>
      </c>
      <c r="AE59">
        <f>SUMIFS('Grid GenerationQueue'!AH$5:AH$410,'Grid GenerationQueue'!$AZ$5:$AZ$410,$B59,'Grid GenerationQueue'!$BA$5:$BA$410,$C59,'Grid GenerationQueue'!$BH$5:$BH$410,"&lt;&gt;"&amp;"")+SUMIFS('Grid GenerationQueue'!AH$5:AH$410,'Grid GenerationQueue'!$AZ$5:$AZ$410,$B59,'Grid GenerationQueue'!$BA$5:$BA$410,$C59,'Grid GenerationQueue'!$BH$5:$BH$410,"",'Grid GenerationQueue'!$AC$5:$AC$410,1)</f>
        <v>0</v>
      </c>
      <c r="AF59">
        <f>SUMIFS('Grid GenerationQueue'!AI$5:AI$410,'Grid GenerationQueue'!$AZ$5:$AZ$410,$B59,'Grid GenerationQueue'!$BA$5:$BA$410,$C59,'Grid GenerationQueue'!$BH$5:$BH$410,"&lt;&gt;"&amp;"")+SUMIFS('Grid GenerationQueue'!AI$5:AI$410,'Grid GenerationQueue'!$AZ$5:$AZ$410,$B59,'Grid GenerationQueue'!$BA$5:$BA$410,$C59,'Grid GenerationQueue'!$BH$5:$BH$410,"",'Grid GenerationQueue'!$AC$5:$AC$410,1)</f>
        <v>0</v>
      </c>
      <c r="AG59">
        <f>SUMIFS('Grid GenerationQueue'!AJ$5:AJ$410,'Grid GenerationQueue'!$AZ$5:$AZ$410,$B59,'Grid GenerationQueue'!$BA$5:$BA$410,$C59,'Grid GenerationQueue'!$BH$5:$BH$410,"&lt;&gt;"&amp;"")+SUMIFS('Grid GenerationQueue'!AJ$5:AJ$410,'Grid GenerationQueue'!$AZ$5:$AZ$410,$B59,'Grid GenerationQueue'!$BA$5:$BA$410,$C59,'Grid GenerationQueue'!$BH$5:$BH$410,"",'Grid GenerationQueue'!$AC$5:$AC$410,1)</f>
        <v>0</v>
      </c>
      <c r="AH59">
        <f>SUMIFS('Grid GenerationQueue'!AK$5:AK$410,'Grid GenerationQueue'!$AZ$5:$AZ$410,$B59,'Grid GenerationQueue'!$BA$5:$BA$410,$C59,'Grid GenerationQueue'!$BH$5:$BH$410,"&lt;&gt;"&amp;"")+SUMIFS('Grid GenerationQueue'!AK$5:AK$410,'Grid GenerationQueue'!$AZ$5:$AZ$410,$B59,'Grid GenerationQueue'!$BA$5:$BA$410,$C59,'Grid GenerationQueue'!$BH$5:$BH$410,"",'Grid GenerationQueue'!$AC$5:$AC$410,1)</f>
        <v>0</v>
      </c>
      <c r="AI59">
        <f>SUMIFS('Grid GenerationQueue'!AL$5:AL$410,'Grid GenerationQueue'!$AZ$5:$AZ$410,$B59,'Grid GenerationQueue'!$BA$5:$BA$410,$C59,'Grid GenerationQueue'!$BH$5:$BH$410,"&lt;&gt;"&amp;"")+SUMIFS('Grid GenerationQueue'!AL$5:AL$410,'Grid GenerationQueue'!$AZ$5:$AZ$410,$B59,'Grid GenerationQueue'!$BA$5:$BA$410,$C59,'Grid GenerationQueue'!$BH$5:$BH$410,"",'Grid GenerationQueue'!$AC$5:$AC$410,1)</f>
        <v>0</v>
      </c>
      <c r="AJ59">
        <f>SUMIFS('Grid GenerationQueue'!AM$5:AM$410,'Grid GenerationQueue'!$AZ$5:$AZ$410,$B59,'Grid GenerationQueue'!$BA$5:$BA$410,$C59,'Grid GenerationQueue'!$BH$5:$BH$410,"&lt;&gt;"&amp;"")+SUMIFS('Grid GenerationQueue'!AM$5:AM$410,'Grid GenerationQueue'!$AZ$5:$AZ$410,$B59,'Grid GenerationQueue'!$BA$5:$BA$410,$C59,'Grid GenerationQueue'!$BH$5:$BH$410,"",'Grid GenerationQueue'!$AC$5:$AC$410,1)</f>
        <v>0</v>
      </c>
      <c r="AK59">
        <f>SUMIFS('Grid GenerationQueue'!AN$5:AN$410,'Grid GenerationQueue'!$AZ$5:$AZ$410,$B59,'Grid GenerationQueue'!$BA$5:$BA$410,$C59,'Grid GenerationQueue'!$BH$5:$BH$410,"&lt;&gt;"&amp;"")+SUMIFS('Grid GenerationQueue'!AN$5:AN$410,'Grid GenerationQueue'!$AZ$5:$AZ$410,$B59,'Grid GenerationQueue'!$BA$5:$BA$410,$C59,'Grid GenerationQueue'!$BH$5:$BH$410,"",'Grid GenerationQueue'!$AC$5:$AC$410,1)</f>
        <v>0</v>
      </c>
      <c r="AL59">
        <f>SUMIFS('Grid GenerationQueue'!AO$5:AO$410,'Grid GenerationQueue'!$AZ$5:$AZ$410,$B59,'Grid GenerationQueue'!$BA$5:$BA$410,$C59,'Grid GenerationQueue'!$BH$5:$BH$410,"&lt;&gt;"&amp;"")+SUMIFS('Grid GenerationQueue'!AO$5:AO$410,'Grid GenerationQueue'!$AZ$5:$AZ$410,$B59,'Grid GenerationQueue'!$BA$5:$BA$410,$C59,'Grid GenerationQueue'!$BH$5:$BH$410,"",'Grid GenerationQueue'!$AC$5:$AC$410,1)</f>
        <v>0</v>
      </c>
      <c r="AM59">
        <f>SUMIFS('Grid GenerationQueue'!AP$5:AP$410,'Grid GenerationQueue'!$AZ$5:$AZ$410,$B59,'Grid GenerationQueue'!$BA$5:$BA$410,$C59,'Grid GenerationQueue'!$BH$5:$BH$410,"&lt;&gt;"&amp;"")+SUMIFS('Grid GenerationQueue'!AP$5:AP$410,'Grid GenerationQueue'!$AZ$5:$AZ$410,$B59,'Grid GenerationQueue'!$BA$5:$BA$410,$C59,'Grid GenerationQueue'!$BH$5:$BH$410,"",'Grid GenerationQueue'!$AC$5:$AC$410,1)</f>
        <v>0</v>
      </c>
      <c r="AN59">
        <f>SUMIFS('Grid GenerationQueue'!AQ$5:AQ$410,'Grid GenerationQueue'!$AZ$5:$AZ$410,$B59,'Grid GenerationQueue'!$BA$5:$BA$410,$C59,'Grid GenerationQueue'!$BH$5:$BH$410,"&lt;&gt;"&amp;"")+SUMIFS('Grid GenerationQueue'!AQ$5:AQ$410,'Grid GenerationQueue'!$AZ$5:$AZ$410,$B59,'Grid GenerationQueue'!$BA$5:$BA$410,$C59,'Grid GenerationQueue'!$BH$5:$BH$410,"",'Grid GenerationQueue'!$AC$5:$AC$410,1)</f>
        <v>0</v>
      </c>
      <c r="AO59">
        <f>SUMIFS('Grid GenerationQueue'!AR$5:AR$410,'Grid GenerationQueue'!$AZ$5:$AZ$410,$B59,'Grid GenerationQueue'!$BA$5:$BA$410,$C59,'Grid GenerationQueue'!$BH$5:$BH$410,"&lt;&gt;"&amp;"")+SUMIFS('Grid GenerationQueue'!AR$5:AR$410,'Grid GenerationQueue'!$AZ$5:$AZ$410,$B59,'Grid GenerationQueue'!$BA$5:$BA$410,$C59,'Grid GenerationQueue'!$BH$5:$BH$410,"",'Grid GenerationQueue'!$AC$5:$AC$410,1)</f>
        <v>0</v>
      </c>
      <c r="AQ59">
        <f>SUMIFS('Grid GenerationQueue'!AG$5:AG$410,'Grid GenerationQueue'!$AZ$5:$AZ$410,$B59,'Grid GenerationQueue'!$BA$5:$BA$410,$C59,'Grid GenerationQueue'!$BK$5:$BK$410,"&gt;0")</f>
        <v>0</v>
      </c>
      <c r="AR59">
        <f>SUMIFS('Grid GenerationQueue'!AH$5:AH$410,'Grid GenerationQueue'!$AZ$5:$AZ$410,$B59,'Grid GenerationQueue'!$BA$5:$BA$410,$C59,'Grid GenerationQueue'!$BK$5:$BK$410,"&gt;0")</f>
        <v>0</v>
      </c>
      <c r="AS59">
        <f>SUMIFS('Grid GenerationQueue'!AI$5:AI$410,'Grid GenerationQueue'!$AZ$5:$AZ$410,$B59,'Grid GenerationQueue'!$BA$5:$BA$410,$C59,'Grid GenerationQueue'!$BK$5:$BK$410,"&gt;0")</f>
        <v>0</v>
      </c>
      <c r="AT59">
        <f>SUMIFS('Grid GenerationQueue'!AJ$5:AJ$410,'Grid GenerationQueue'!$AZ$5:$AZ$410,$B59,'Grid GenerationQueue'!$BA$5:$BA$410,$C59,'Grid GenerationQueue'!$BK$5:$BK$410,"&gt;0")</f>
        <v>0</v>
      </c>
      <c r="AU59">
        <f>SUMIFS('Grid GenerationQueue'!AK$5:AK$410,'Grid GenerationQueue'!$AZ$5:$AZ$410,$B59,'Grid GenerationQueue'!$BA$5:$BA$410,$C59,'Grid GenerationQueue'!$BK$5:$BK$410,"&gt;0")</f>
        <v>0</v>
      </c>
      <c r="AV59">
        <f>SUMIFS('Grid GenerationQueue'!AL$5:AL$410,'Grid GenerationQueue'!$AZ$5:$AZ$410,$B59,'Grid GenerationQueue'!$BA$5:$BA$410,$C59,'Grid GenerationQueue'!$BK$5:$BK$410,"&gt;0")</f>
        <v>0</v>
      </c>
      <c r="AW59">
        <f>SUMIFS('Grid GenerationQueue'!AM$5:AM$410,'Grid GenerationQueue'!$AZ$5:$AZ$410,$B59,'Grid GenerationQueue'!$BA$5:$BA$410,$C59,'Grid GenerationQueue'!$BK$5:$BK$410,"&gt;0")</f>
        <v>0</v>
      </c>
      <c r="AX59">
        <f>SUMIFS('Grid GenerationQueue'!AN$5:AN$410,'Grid GenerationQueue'!$AZ$5:$AZ$410,$B59,'Grid GenerationQueue'!$BA$5:$BA$410,$C59,'Grid GenerationQueue'!$BK$5:$BK$410,"&gt;0")</f>
        <v>0</v>
      </c>
      <c r="AY59">
        <f>SUMIFS('Grid GenerationQueue'!AO$5:AO$410,'Grid GenerationQueue'!$AZ$5:$AZ$410,$B59,'Grid GenerationQueue'!$BA$5:$BA$410,$C59,'Grid GenerationQueue'!$BK$5:$BK$410,"&gt;0")</f>
        <v>0</v>
      </c>
      <c r="AZ59">
        <f>SUMIFS('Grid GenerationQueue'!AP$5:AP$410,'Grid GenerationQueue'!$AZ$5:$AZ$410,$B59,'Grid GenerationQueue'!$BA$5:$BA$410,$C59,'Grid GenerationQueue'!$BK$5:$BK$410,"&gt;0")</f>
        <v>0</v>
      </c>
      <c r="BA59">
        <f>SUMIFS('Grid GenerationQueue'!AQ$5:AQ$410,'Grid GenerationQueue'!$AZ$5:$AZ$410,$B59,'Grid GenerationQueue'!$BA$5:$BA$410,$C59,'Grid GenerationQueue'!$BK$5:$BK$410,"&gt;0")</f>
        <v>0</v>
      </c>
      <c r="BB59">
        <f>SUMIFS('Grid GenerationQueue'!AR$5:AR$410,'Grid GenerationQueue'!$AZ$5:$AZ$410,$B59,'Grid GenerationQueue'!$BA$5:$BA$410,$C59,'Grid GenerationQueue'!$BK$5:$BK$410,"&gt;0")</f>
        <v>0</v>
      </c>
      <c r="BD59">
        <f>SUMIFS('Grid GenerationQueue'!AG$5:AG$410,'Grid GenerationQueue'!$AZ$5:$AZ$410,$B59,'Grid GenerationQueue'!$BA$5:$BA$410,$C59,'Grid GenerationQueue'!$BD$5:$BD$410,"&lt;="&amp;$BE$3)</f>
        <v>0</v>
      </c>
      <c r="BE59">
        <f>SUMIFS('Grid GenerationQueue'!AH$5:AH$410,'Grid GenerationQueue'!$AZ$5:$AZ$410,$B59,'Grid GenerationQueue'!$BA$5:$BA$410,$C59,'Grid GenerationQueue'!$BD$5:$BD$410,"&lt;="&amp;$BE$3)</f>
        <v>0</v>
      </c>
      <c r="BF59">
        <f>SUMIFS('Grid GenerationQueue'!AI$5:AI$410,'Grid GenerationQueue'!$AZ$5:$AZ$410,$B59,'Grid GenerationQueue'!$BA$5:$BA$410,$C59,'Grid GenerationQueue'!$BD$5:$BD$410,"&lt;="&amp;$BE$3)</f>
        <v>0</v>
      </c>
      <c r="BG59">
        <f>SUMIFS('Grid GenerationQueue'!AJ$5:AJ$410,'Grid GenerationQueue'!$AZ$5:$AZ$410,$B59,'Grid GenerationQueue'!$BA$5:$BA$410,$C59,'Grid GenerationQueue'!$BD$5:$BD$410,"&lt;="&amp;$BE$3)</f>
        <v>0</v>
      </c>
      <c r="BH59">
        <f>SUMIFS('Grid GenerationQueue'!AK$5:AK$410,'Grid GenerationQueue'!$AZ$5:$AZ$410,$B59,'Grid GenerationQueue'!$BA$5:$BA$410,$C59,'Grid GenerationQueue'!$BD$5:$BD$410,"&lt;="&amp;$BE$3)</f>
        <v>0</v>
      </c>
      <c r="BI59">
        <f>SUMIFS('Grid GenerationQueue'!AL$5:AL$410,'Grid GenerationQueue'!$AZ$5:$AZ$410,$B59,'Grid GenerationQueue'!$BA$5:$BA$410,$C59,'Grid GenerationQueue'!$BD$5:$BD$410,"&lt;="&amp;$BE$3)</f>
        <v>0</v>
      </c>
      <c r="BJ59">
        <f>SUMIFS('Grid GenerationQueue'!AM$5:AM$410,'Grid GenerationQueue'!$AZ$5:$AZ$410,$B59,'Grid GenerationQueue'!$BA$5:$BA$410,$C59,'Grid GenerationQueue'!$BD$5:$BD$410,"&lt;="&amp;$BE$3)</f>
        <v>0</v>
      </c>
      <c r="BK59">
        <f>SUMIFS('Grid GenerationQueue'!AN$5:AN$410,'Grid GenerationQueue'!$AZ$5:$AZ$410,$B59,'Grid GenerationQueue'!$BA$5:$BA$410,$C59,'Grid GenerationQueue'!$BD$5:$BD$410,"&lt;="&amp;$BE$3)</f>
        <v>0</v>
      </c>
      <c r="BL59">
        <f>SUMIFS('Grid GenerationQueue'!AO$5:AO$410,'Grid GenerationQueue'!$AZ$5:$AZ$410,$B59,'Grid GenerationQueue'!$BA$5:$BA$410,$C59,'Grid GenerationQueue'!$BD$5:$BD$410,"&lt;="&amp;$BE$3)</f>
        <v>0</v>
      </c>
      <c r="BM59">
        <f>SUMIFS('Grid GenerationQueue'!AP$5:AP$410,'Grid GenerationQueue'!$AZ$5:$AZ$410,$B59,'Grid GenerationQueue'!$BA$5:$BA$410,$C59,'Grid GenerationQueue'!$BD$5:$BD$410,"&lt;="&amp;$BE$3)</f>
        <v>0</v>
      </c>
      <c r="BN59">
        <f>SUMIFS('Grid GenerationQueue'!AQ$5:AQ$410,'Grid GenerationQueue'!$AZ$5:$AZ$410,$B59,'Grid GenerationQueue'!$BA$5:$BA$410,$C59,'Grid GenerationQueue'!$BD$5:$BD$410,"&lt;="&amp;$BE$3)</f>
        <v>0</v>
      </c>
      <c r="BO59">
        <f>SUMIFS('Grid GenerationQueue'!AR$5:AR$410,'Grid GenerationQueue'!$AZ$5:$AZ$410,$B59,'Grid GenerationQueue'!$BA$5:$BA$410,$C59,'Grid GenerationQueue'!$BD$5:$BD$410,"&lt;="&amp;$BE$3)</f>
        <v>0</v>
      </c>
      <c r="BQ59">
        <f>SUMIFS('Grid GenerationQueue'!AG$5:AG$410,'Grid GenerationQueue'!$AZ$5:$AZ$410,$B59,'Grid GenerationQueue'!$BA$5:$BA$410,$C59,'Grid GenerationQueue'!$BJ$5:$BJ$410,"Executed",'Grid GenerationQueue'!$BD$5:$BD$410,"&lt;="&amp;$BE$3)</f>
        <v>0</v>
      </c>
      <c r="BR59">
        <f>SUMIFS('Grid GenerationQueue'!AH$5:AH$410,'Grid GenerationQueue'!$AZ$5:$AZ$410,$B59,'Grid GenerationQueue'!$BA$5:$BA$410,$C59,'Grid GenerationQueue'!$BJ$5:$BJ$410,"Executed",'Grid GenerationQueue'!$BD$5:$BD$410,"&lt;="&amp;$BE$3)</f>
        <v>0</v>
      </c>
      <c r="BS59">
        <f>SUMIFS('Grid GenerationQueue'!AI$5:AI$410,'Grid GenerationQueue'!$AZ$5:$AZ$410,$B59,'Grid GenerationQueue'!$BA$5:$BA$410,$C59,'Grid GenerationQueue'!$BJ$5:$BJ$410,"Executed",'Grid GenerationQueue'!$BD$5:$BD$410,"&lt;="&amp;$BE$3)</f>
        <v>0</v>
      </c>
      <c r="BT59">
        <f>SUMIFS('Grid GenerationQueue'!AJ$5:AJ$410,'Grid GenerationQueue'!$AZ$5:$AZ$410,$B59,'Grid GenerationQueue'!$BA$5:$BA$410,$C59,'Grid GenerationQueue'!$BJ$5:$BJ$410,"Executed",'Grid GenerationQueue'!$BD$5:$BD$410,"&lt;="&amp;$BE$3)</f>
        <v>0</v>
      </c>
      <c r="BU59">
        <f>SUMIFS('Grid GenerationQueue'!AK$5:AK$410,'Grid GenerationQueue'!$AZ$5:$AZ$410,$B59,'Grid GenerationQueue'!$BA$5:$BA$410,$C59,'Grid GenerationQueue'!$BJ$5:$BJ$410,"Executed",'Grid GenerationQueue'!$BD$5:$BD$410,"&lt;="&amp;$BE$3)</f>
        <v>0</v>
      </c>
      <c r="BV59">
        <f>SUMIFS('Grid GenerationQueue'!AL$5:AL$410,'Grid GenerationQueue'!$AZ$5:$AZ$410,$B59,'Grid GenerationQueue'!$BA$5:$BA$410,$C59,'Grid GenerationQueue'!$BJ$5:$BJ$410,"Executed",'Grid GenerationQueue'!$BD$5:$BD$410,"&lt;="&amp;$BE$3)</f>
        <v>0</v>
      </c>
      <c r="BW59">
        <f>SUMIFS('Grid GenerationQueue'!AM$5:AM$410,'Grid GenerationQueue'!$AZ$5:$AZ$410,$B59,'Grid GenerationQueue'!$BA$5:$BA$410,$C59,'Grid GenerationQueue'!$BJ$5:$BJ$410,"Executed",'Grid GenerationQueue'!$BD$5:$BD$410,"&lt;="&amp;$BE$3)</f>
        <v>0</v>
      </c>
      <c r="BX59">
        <f>SUMIFS('Grid GenerationQueue'!AN$5:AN$410,'Grid GenerationQueue'!$AZ$5:$AZ$410,$B59,'Grid GenerationQueue'!$BA$5:$BA$410,$C59,'Grid GenerationQueue'!$BJ$5:$BJ$410,"Executed",'Grid GenerationQueue'!$BD$5:$BD$410,"&lt;="&amp;$BE$3)</f>
        <v>0</v>
      </c>
      <c r="BY59">
        <f>SUMIFS('Grid GenerationQueue'!AO$5:AO$410,'Grid GenerationQueue'!$AZ$5:$AZ$410,$B59,'Grid GenerationQueue'!$BA$5:$BA$410,$C59,'Grid GenerationQueue'!$BJ$5:$BJ$410,"Executed",'Grid GenerationQueue'!$BD$5:$BD$410,"&lt;="&amp;$BE$3)</f>
        <v>0</v>
      </c>
      <c r="BZ59">
        <f>SUMIFS('Grid GenerationQueue'!AP$5:AP$410,'Grid GenerationQueue'!$AZ$5:$AZ$410,$B59,'Grid GenerationQueue'!$BA$5:$BA$410,$C59,'Grid GenerationQueue'!$BJ$5:$BJ$410,"Executed",'Grid GenerationQueue'!$BD$5:$BD$410,"&lt;="&amp;$BE$3)</f>
        <v>0</v>
      </c>
      <c r="CA59">
        <f>SUMIFS('Grid GenerationQueue'!AQ$5:AQ$410,'Grid GenerationQueue'!$AZ$5:$AZ$410,$B59,'Grid GenerationQueue'!$BA$5:$BA$410,$C59,'Grid GenerationQueue'!$BJ$5:$BJ$410,"Executed",'Grid GenerationQueue'!$BD$5:$BD$410,"&lt;="&amp;$BE$3)</f>
        <v>0</v>
      </c>
      <c r="CB59">
        <f>SUMIFS('Grid GenerationQueue'!AR$5:AR$410,'Grid GenerationQueue'!$AZ$5:$AZ$410,$B59,'Grid GenerationQueue'!$BA$5:$BA$410,$C59,'Grid GenerationQueue'!$BJ$5:$BJ$410,"Executed",'Grid GenerationQueue'!$BD$5:$BD$410,"&lt;="&amp;$BE$3)</f>
        <v>0</v>
      </c>
      <c r="CD59">
        <f>SUMIFS('Grid GenerationQueue'!AG$5:AG$410,'Grid GenerationQueue'!$AZ$5:$AZ$410,$B59,'Grid GenerationQueue'!$BA$5:$BA$410,$C59,'Grid GenerationQueue'!$BH$5:$BH$410,"&lt;&gt;"&amp;"",'Grid GenerationQueue'!$BD$5:$BD$410,"&lt;="&amp;$BE$3)</f>
        <v>0</v>
      </c>
      <c r="CE59">
        <f>SUMIFS('Grid GenerationQueue'!AH$5:AH$410,'Grid GenerationQueue'!$AZ$5:$AZ$410,$B59,'Grid GenerationQueue'!$BA$5:$BA$410,$C59,'Grid GenerationQueue'!$BH$5:$BH$410,"&lt;&gt;"&amp;"",'Grid GenerationQueue'!$BD$5:$BD$410,"&lt;="&amp;$BE$3)</f>
        <v>0</v>
      </c>
      <c r="CF59">
        <f>SUMIFS('Grid GenerationQueue'!AI$5:AI$410,'Grid GenerationQueue'!$AZ$5:$AZ$410,$B59,'Grid GenerationQueue'!$BA$5:$BA$410,$C59,'Grid GenerationQueue'!$BH$5:$BH$410,"&lt;&gt;"&amp;"",'Grid GenerationQueue'!$BD$5:$BD$410,"&lt;="&amp;$BE$3)</f>
        <v>0</v>
      </c>
      <c r="CG59">
        <f>SUMIFS('Grid GenerationQueue'!AJ$5:AJ$410,'Grid GenerationQueue'!$AZ$5:$AZ$410,$B59,'Grid GenerationQueue'!$BA$5:$BA$410,$C59,'Grid GenerationQueue'!$BH$5:$BH$410,"&lt;&gt;"&amp;"",'Grid GenerationQueue'!$BD$5:$BD$410,"&lt;="&amp;$BE$3)</f>
        <v>0</v>
      </c>
      <c r="CH59">
        <f>SUMIFS('Grid GenerationQueue'!AK$5:AK$410,'Grid GenerationQueue'!$AZ$5:$AZ$410,$B59,'Grid GenerationQueue'!$BA$5:$BA$410,$C59,'Grid GenerationQueue'!$BH$5:$BH$410,"&lt;&gt;"&amp;"",'Grid GenerationQueue'!$BD$5:$BD$410,"&lt;="&amp;$BE$3)</f>
        <v>0</v>
      </c>
      <c r="CI59">
        <f>SUMIFS('Grid GenerationQueue'!AL$5:AL$410,'Grid GenerationQueue'!$AZ$5:$AZ$410,$B59,'Grid GenerationQueue'!$BA$5:$BA$410,$C59,'Grid GenerationQueue'!$BH$5:$BH$410,"&lt;&gt;"&amp;"",'Grid GenerationQueue'!$BD$5:$BD$410,"&lt;="&amp;$BE$3)</f>
        <v>0</v>
      </c>
      <c r="CJ59">
        <f>SUMIFS('Grid GenerationQueue'!AM$5:AM$410,'Grid GenerationQueue'!$AZ$5:$AZ$410,$B59,'Grid GenerationQueue'!$BA$5:$BA$410,$C59,'Grid GenerationQueue'!$BH$5:$BH$410,"&lt;&gt;"&amp;"",'Grid GenerationQueue'!$BD$5:$BD$410,"&lt;="&amp;$BE$3)</f>
        <v>0</v>
      </c>
      <c r="CK59">
        <f>SUMIFS('Grid GenerationQueue'!AN$5:AN$410,'Grid GenerationQueue'!$AZ$5:$AZ$410,$B59,'Grid GenerationQueue'!$BA$5:$BA$410,$C59,'Grid GenerationQueue'!$BH$5:$BH$410,"&lt;&gt;"&amp;"",'Grid GenerationQueue'!$BD$5:$BD$410,"&lt;="&amp;$BE$3)</f>
        <v>0</v>
      </c>
      <c r="CL59">
        <f>SUMIFS('Grid GenerationQueue'!AO$5:AO$410,'Grid GenerationQueue'!$AZ$5:$AZ$410,$B59,'Grid GenerationQueue'!$BA$5:$BA$410,$C59,'Grid GenerationQueue'!$BH$5:$BH$410,"&lt;&gt;"&amp;"",'Grid GenerationQueue'!$BD$5:$BD$410,"&lt;="&amp;$BE$3)</f>
        <v>0</v>
      </c>
      <c r="CM59">
        <f>SUMIFS('Grid GenerationQueue'!AP$5:AP$410,'Grid GenerationQueue'!$AZ$5:$AZ$410,$B59,'Grid GenerationQueue'!$BA$5:$BA$410,$C59,'Grid GenerationQueue'!$BH$5:$BH$410,"&lt;&gt;"&amp;"",'Grid GenerationQueue'!$BD$5:$BD$410,"&lt;="&amp;$BE$3)</f>
        <v>0</v>
      </c>
      <c r="CN59">
        <f>SUMIFS('Grid GenerationQueue'!AQ$5:AQ$410,'Grid GenerationQueue'!$AZ$5:$AZ$410,$B59,'Grid GenerationQueue'!$BA$5:$BA$410,$C59,'Grid GenerationQueue'!$BH$5:$BH$410,"&lt;&gt;"&amp;"",'Grid GenerationQueue'!$BD$5:$BD$410,"&lt;="&amp;$BE$3)</f>
        <v>0</v>
      </c>
      <c r="CO59">
        <f>SUMIFS('Grid GenerationQueue'!AR$5:AR$410,'Grid GenerationQueue'!$AZ$5:$AZ$410,$B59,'Grid GenerationQueue'!$BA$5:$BA$410,$C59,'Grid GenerationQueue'!$BH$5:$BH$410,"&lt;&gt;"&amp;"",'Grid GenerationQueue'!$BD$5:$BD$410,"&lt;="&amp;$BE$3)</f>
        <v>0</v>
      </c>
      <c r="CQ59">
        <f>SUMIFS('Grid GenerationQueue'!AG$5:AG$410,'Grid GenerationQueue'!$AZ$5:$AZ$410,$B59,'Grid GenerationQueue'!$BA$5:$BA$410,$C59,'Grid GenerationQueue'!$BK$5:$BK$410,"&gt;0",'Grid GenerationQueue'!$BD$5:$BD$410,"&lt;="&amp;$BE$3)</f>
        <v>0</v>
      </c>
      <c r="CR59">
        <f>SUMIFS('Grid GenerationQueue'!AH$5:AH$410,'Grid GenerationQueue'!$AZ$5:$AZ$410,$B59,'Grid GenerationQueue'!$BA$5:$BA$410,$C59,'Grid GenerationQueue'!$BK$5:$BK$410,"&gt;0",'Grid GenerationQueue'!$BD$5:$BD$410,"&lt;="&amp;$BE$3)</f>
        <v>0</v>
      </c>
      <c r="CS59">
        <f>SUMIFS('Grid GenerationQueue'!AI$5:AI$410,'Grid GenerationQueue'!$AZ$5:$AZ$410,$B59,'Grid GenerationQueue'!$BA$5:$BA$410,$C59,'Grid GenerationQueue'!$BK$5:$BK$410,"&gt;0",'Grid GenerationQueue'!$BD$5:$BD$410,"&lt;="&amp;$BE$3)</f>
        <v>0</v>
      </c>
      <c r="CT59">
        <f>SUMIFS('Grid GenerationQueue'!AJ$5:AJ$410,'Grid GenerationQueue'!$AZ$5:$AZ$410,$B59,'Grid GenerationQueue'!$BA$5:$BA$410,$C59,'Grid GenerationQueue'!$BK$5:$BK$410,"&gt;0",'Grid GenerationQueue'!$BD$5:$BD$410,"&lt;="&amp;$BE$3)</f>
        <v>0</v>
      </c>
      <c r="CU59">
        <f>SUMIFS('Grid GenerationQueue'!AK$5:AK$410,'Grid GenerationQueue'!$AZ$5:$AZ$410,$B59,'Grid GenerationQueue'!$BA$5:$BA$410,$C59,'Grid GenerationQueue'!$BK$5:$BK$410,"&gt;0",'Grid GenerationQueue'!$BD$5:$BD$410,"&lt;="&amp;$BE$3)</f>
        <v>0</v>
      </c>
      <c r="CV59">
        <f>SUMIFS('Grid GenerationQueue'!AL$5:AL$410,'Grid GenerationQueue'!$AZ$5:$AZ$410,$B59,'Grid GenerationQueue'!$BA$5:$BA$410,$C59,'Grid GenerationQueue'!$BK$5:$BK$410,"&gt;0",'Grid GenerationQueue'!$BD$5:$BD$410,"&lt;="&amp;$BE$3)</f>
        <v>0</v>
      </c>
      <c r="CW59">
        <f>SUMIFS('Grid GenerationQueue'!AM$5:AM$410,'Grid GenerationQueue'!$AZ$5:$AZ$410,$B59,'Grid GenerationQueue'!$BA$5:$BA$410,$C59,'Grid GenerationQueue'!$BK$5:$BK$410,"&gt;0",'Grid GenerationQueue'!$BD$5:$BD$410,"&lt;="&amp;$BE$3)</f>
        <v>0</v>
      </c>
      <c r="CX59">
        <f>SUMIFS('Grid GenerationQueue'!AN$5:AN$410,'Grid GenerationQueue'!$AZ$5:$AZ$410,$B59,'Grid GenerationQueue'!$BA$5:$BA$410,$C59,'Grid GenerationQueue'!$BK$5:$BK$410,"&gt;0",'Grid GenerationQueue'!$BD$5:$BD$410,"&lt;="&amp;$BE$3)</f>
        <v>0</v>
      </c>
      <c r="CY59">
        <f>SUMIFS('Grid GenerationQueue'!AO$5:AO$410,'Grid GenerationQueue'!$AZ$5:$AZ$410,$B59,'Grid GenerationQueue'!$BA$5:$BA$410,$C59,'Grid GenerationQueue'!$BK$5:$BK$410,"&gt;0",'Grid GenerationQueue'!$BD$5:$BD$410,"&lt;="&amp;$BE$3)</f>
        <v>0</v>
      </c>
      <c r="CZ59">
        <f>SUMIFS('Grid GenerationQueue'!AP$5:AP$410,'Grid GenerationQueue'!$AZ$5:$AZ$410,$B59,'Grid GenerationQueue'!$BA$5:$BA$410,$C59,'Grid GenerationQueue'!$BK$5:$BK$410,"&gt;0",'Grid GenerationQueue'!$BD$5:$BD$410,"&lt;="&amp;$BE$3)</f>
        <v>0</v>
      </c>
      <c r="DA59">
        <f>SUMIFS('Grid GenerationQueue'!AQ$5:AQ$410,'Grid GenerationQueue'!$AZ$5:$AZ$410,$B59,'Grid GenerationQueue'!$BA$5:$BA$410,$C59,'Grid GenerationQueue'!$BK$5:$BK$410,"&gt;0",'Grid GenerationQueue'!$BD$5:$BD$410,"&lt;="&amp;$BE$3)</f>
        <v>0</v>
      </c>
      <c r="DB59">
        <f>SUMIFS('Grid GenerationQueue'!AR$5:AR$410,'Grid GenerationQueue'!$AZ$5:$AZ$410,$B59,'Grid GenerationQueue'!$BA$5:$BA$410,$C59,'Grid GenerationQueue'!$BK$5:$BK$410,"&gt;0",'Grid GenerationQueue'!$BD$5:$BD$410,"&lt;="&amp;$BE$3)</f>
        <v>0</v>
      </c>
    </row>
    <row r="60" spans="1:106" x14ac:dyDescent="0.35">
      <c r="A60" t="s">
        <v>4752</v>
      </c>
      <c r="B60" t="s">
        <v>4779</v>
      </c>
      <c r="C60">
        <v>115</v>
      </c>
      <c r="D60">
        <f>SUMIFS('Grid GenerationQueue'!AG$5:AG$410,'Grid GenerationQueue'!$AZ$5:$AZ$410,$B60,'Grid GenerationQueue'!$BA$5:$BA$410,$C60)</f>
        <v>0</v>
      </c>
      <c r="E60">
        <f>SUMIFS('Grid GenerationQueue'!AH$5:AH$410,'Grid GenerationQueue'!$AZ$5:$AZ$410,$B60,'Grid GenerationQueue'!$BA$5:$BA$410,$C60)</f>
        <v>0</v>
      </c>
      <c r="F60">
        <f>SUMIFS('Grid GenerationQueue'!AI$5:AI$410,'Grid GenerationQueue'!$AZ$5:$AZ$410,$B60,'Grid GenerationQueue'!$BA$5:$BA$410,$C60)</f>
        <v>0</v>
      </c>
      <c r="G60">
        <f>SUMIFS('Grid GenerationQueue'!AJ$5:AJ$410,'Grid GenerationQueue'!$AZ$5:$AZ$410,$B60,'Grid GenerationQueue'!$BA$5:$BA$410,$C60)</f>
        <v>0</v>
      </c>
      <c r="H60">
        <f>SUMIFS('Grid GenerationQueue'!AK$5:AK$410,'Grid GenerationQueue'!$AZ$5:$AZ$410,$B60,'Grid GenerationQueue'!$BA$5:$BA$410,$C60)</f>
        <v>0</v>
      </c>
      <c r="I60">
        <f>SUMIFS('Grid GenerationQueue'!AL$5:AL$410,'Grid GenerationQueue'!$AZ$5:$AZ$410,$B60,'Grid GenerationQueue'!$BA$5:$BA$410,$C60)</f>
        <v>0</v>
      </c>
      <c r="J60">
        <f>SUMIFS('Grid GenerationQueue'!AM$5:AM$410,'Grid GenerationQueue'!$AZ$5:$AZ$410,$B60,'Grid GenerationQueue'!$BA$5:$BA$410,$C60)</f>
        <v>0</v>
      </c>
      <c r="K60">
        <f>SUMIFS('Grid GenerationQueue'!AN$5:AN$410,'Grid GenerationQueue'!$AZ$5:$AZ$410,$B60,'Grid GenerationQueue'!$BA$5:$BA$410,$C60)</f>
        <v>0</v>
      </c>
      <c r="L60">
        <f>SUMIFS('Grid GenerationQueue'!AO$5:AO$410,'Grid GenerationQueue'!$AZ$5:$AZ$410,$B60,'Grid GenerationQueue'!$BA$5:$BA$410,$C60)</f>
        <v>0</v>
      </c>
      <c r="M60">
        <f>SUMIFS('Grid GenerationQueue'!AP$5:AP$410,'Grid GenerationQueue'!$AZ$5:$AZ$410,$B60,'Grid GenerationQueue'!$BA$5:$BA$410,$C60)</f>
        <v>0</v>
      </c>
      <c r="N60">
        <f>SUMIFS('Grid GenerationQueue'!AQ$5:AQ$410,'Grid GenerationQueue'!$AZ$5:$AZ$410,$B60,'Grid GenerationQueue'!$BA$5:$BA$410,$C60)</f>
        <v>0</v>
      </c>
      <c r="O60">
        <f>SUMIFS('Grid GenerationQueue'!AR$5:AR$410,'Grid GenerationQueue'!$AZ$5:$AZ$410,$B60,'Grid GenerationQueue'!$BA$5:$BA$410,$C60)</f>
        <v>0</v>
      </c>
      <c r="Q60">
        <f>SUMIFS('Grid GenerationQueue'!AG$5:AG$410,'Grid GenerationQueue'!$AZ$5:$AZ$410,$B60,'Grid GenerationQueue'!$BA$5:$BA$410,$C60,'Grid GenerationQueue'!$BJ$5:$BJ$410,"Executed")</f>
        <v>0</v>
      </c>
      <c r="R60">
        <f>SUMIFS('Grid GenerationQueue'!AH$5:AH$410,'Grid GenerationQueue'!$AZ$5:$AZ$410,$B60,'Grid GenerationQueue'!$BA$5:$BA$410,$C60,'Grid GenerationQueue'!$BJ$5:$BJ$410,"Executed")</f>
        <v>0</v>
      </c>
      <c r="S60">
        <f>SUMIFS('Grid GenerationQueue'!AI$5:AI$410,'Grid GenerationQueue'!$AZ$5:$AZ$410,$B60,'Grid GenerationQueue'!$BA$5:$BA$410,$C60,'Grid GenerationQueue'!$BJ$5:$BJ$410,"Executed")</f>
        <v>0</v>
      </c>
      <c r="T60">
        <f>SUMIFS('Grid GenerationQueue'!AJ$5:AJ$410,'Grid GenerationQueue'!$AZ$5:$AZ$410,$B60,'Grid GenerationQueue'!$BA$5:$BA$410,$C60,'Grid GenerationQueue'!$BJ$5:$BJ$410,"Executed")</f>
        <v>0</v>
      </c>
      <c r="U60">
        <f>SUMIFS('Grid GenerationQueue'!AK$5:AK$410,'Grid GenerationQueue'!$AZ$5:$AZ$410,$B60,'Grid GenerationQueue'!$BA$5:$BA$410,$C60,'Grid GenerationQueue'!$BJ$5:$BJ$410,"Executed")</f>
        <v>0</v>
      </c>
      <c r="V60">
        <f>SUMIFS('Grid GenerationQueue'!AL$5:AL$410,'Grid GenerationQueue'!$AZ$5:$AZ$410,$B60,'Grid GenerationQueue'!$BA$5:$BA$410,$C60,'Grid GenerationQueue'!$BJ$5:$BJ$410,"Executed")</f>
        <v>0</v>
      </c>
      <c r="W60">
        <f>SUMIFS('Grid GenerationQueue'!AM$5:AM$410,'Grid GenerationQueue'!$AZ$5:$AZ$410,$B60,'Grid GenerationQueue'!$BA$5:$BA$410,$C60,'Grid GenerationQueue'!$BJ$5:$BJ$410,"Executed")</f>
        <v>0</v>
      </c>
      <c r="X60">
        <f>SUMIFS('Grid GenerationQueue'!AN$5:AN$410,'Grid GenerationQueue'!$AZ$5:$AZ$410,$B60,'Grid GenerationQueue'!$BA$5:$BA$410,$C60,'Grid GenerationQueue'!$BJ$5:$BJ$410,"Executed")</f>
        <v>0</v>
      </c>
      <c r="Y60">
        <f>SUMIFS('Grid GenerationQueue'!AO$5:AO$410,'Grid GenerationQueue'!$AZ$5:$AZ$410,$B60,'Grid GenerationQueue'!$BA$5:$BA$410,$C60,'Grid GenerationQueue'!$BJ$5:$BJ$410,"Executed")</f>
        <v>0</v>
      </c>
      <c r="Z60">
        <f>SUMIFS('Grid GenerationQueue'!AP$5:AP$410,'Grid GenerationQueue'!$AZ$5:$AZ$410,$B60,'Grid GenerationQueue'!$BA$5:$BA$410,$C60,'Grid GenerationQueue'!$BJ$5:$BJ$410,"Executed")</f>
        <v>0</v>
      </c>
      <c r="AA60">
        <f>SUMIFS('Grid GenerationQueue'!AQ$5:AQ$410,'Grid GenerationQueue'!$AZ$5:$AZ$410,$B60,'Grid GenerationQueue'!$BA$5:$BA$410,$C60,'Grid GenerationQueue'!$BJ$5:$BJ$410,"Executed")</f>
        <v>0</v>
      </c>
      <c r="AB60">
        <f>SUMIFS('Grid GenerationQueue'!AR$5:AR$410,'Grid GenerationQueue'!$AZ$5:$AZ$410,$B60,'Grid GenerationQueue'!$BA$5:$BA$410,$C60,'Grid GenerationQueue'!$BJ$5:$BJ$410,"Executed")</f>
        <v>0</v>
      </c>
      <c r="AD60">
        <f>SUMIFS('Grid GenerationQueue'!AG$5:AG$410,'Grid GenerationQueue'!$AZ$5:$AZ$410,$B60,'Grid GenerationQueue'!$BA$5:$BA$410,$C60,'Grid GenerationQueue'!$BH$5:$BH$410,"&lt;&gt;"&amp;"")+SUMIFS('Grid GenerationQueue'!AG$5:AG$410,'Grid GenerationQueue'!$AZ$5:$AZ$410,$B60,'Grid GenerationQueue'!$BA$5:$BA$410,$C60,'Grid GenerationQueue'!$BH$5:$BH$410,"",'Grid GenerationQueue'!$AC$5:$AC$410,1)</f>
        <v>0</v>
      </c>
      <c r="AE60">
        <f>SUMIFS('Grid GenerationQueue'!AH$5:AH$410,'Grid GenerationQueue'!$AZ$5:$AZ$410,$B60,'Grid GenerationQueue'!$BA$5:$BA$410,$C60,'Grid GenerationQueue'!$BH$5:$BH$410,"&lt;&gt;"&amp;"")+SUMIFS('Grid GenerationQueue'!AH$5:AH$410,'Grid GenerationQueue'!$AZ$5:$AZ$410,$B60,'Grid GenerationQueue'!$BA$5:$BA$410,$C60,'Grid GenerationQueue'!$BH$5:$BH$410,"",'Grid GenerationQueue'!$AC$5:$AC$410,1)</f>
        <v>0</v>
      </c>
      <c r="AF60">
        <f>SUMIFS('Grid GenerationQueue'!AI$5:AI$410,'Grid GenerationQueue'!$AZ$5:$AZ$410,$B60,'Grid GenerationQueue'!$BA$5:$BA$410,$C60,'Grid GenerationQueue'!$BH$5:$BH$410,"&lt;&gt;"&amp;"")+SUMIFS('Grid GenerationQueue'!AI$5:AI$410,'Grid GenerationQueue'!$AZ$5:$AZ$410,$B60,'Grid GenerationQueue'!$BA$5:$BA$410,$C60,'Grid GenerationQueue'!$BH$5:$BH$410,"",'Grid GenerationQueue'!$AC$5:$AC$410,1)</f>
        <v>0</v>
      </c>
      <c r="AG60">
        <f>SUMIFS('Grid GenerationQueue'!AJ$5:AJ$410,'Grid GenerationQueue'!$AZ$5:$AZ$410,$B60,'Grid GenerationQueue'!$BA$5:$BA$410,$C60,'Grid GenerationQueue'!$BH$5:$BH$410,"&lt;&gt;"&amp;"")+SUMIFS('Grid GenerationQueue'!AJ$5:AJ$410,'Grid GenerationQueue'!$AZ$5:$AZ$410,$B60,'Grid GenerationQueue'!$BA$5:$BA$410,$C60,'Grid GenerationQueue'!$BH$5:$BH$410,"",'Grid GenerationQueue'!$AC$5:$AC$410,1)</f>
        <v>0</v>
      </c>
      <c r="AH60">
        <f>SUMIFS('Grid GenerationQueue'!AK$5:AK$410,'Grid GenerationQueue'!$AZ$5:$AZ$410,$B60,'Grid GenerationQueue'!$BA$5:$BA$410,$C60,'Grid GenerationQueue'!$BH$5:$BH$410,"&lt;&gt;"&amp;"")+SUMIFS('Grid GenerationQueue'!AK$5:AK$410,'Grid GenerationQueue'!$AZ$5:$AZ$410,$B60,'Grid GenerationQueue'!$BA$5:$BA$410,$C60,'Grid GenerationQueue'!$BH$5:$BH$410,"",'Grid GenerationQueue'!$AC$5:$AC$410,1)</f>
        <v>0</v>
      </c>
      <c r="AI60">
        <f>SUMIFS('Grid GenerationQueue'!AL$5:AL$410,'Grid GenerationQueue'!$AZ$5:$AZ$410,$B60,'Grid GenerationQueue'!$BA$5:$BA$410,$C60,'Grid GenerationQueue'!$BH$5:$BH$410,"&lt;&gt;"&amp;"")+SUMIFS('Grid GenerationQueue'!AL$5:AL$410,'Grid GenerationQueue'!$AZ$5:$AZ$410,$B60,'Grid GenerationQueue'!$BA$5:$BA$410,$C60,'Grid GenerationQueue'!$BH$5:$BH$410,"",'Grid GenerationQueue'!$AC$5:$AC$410,1)</f>
        <v>0</v>
      </c>
      <c r="AJ60">
        <f>SUMIFS('Grid GenerationQueue'!AM$5:AM$410,'Grid GenerationQueue'!$AZ$5:$AZ$410,$B60,'Grid GenerationQueue'!$BA$5:$BA$410,$C60,'Grid GenerationQueue'!$BH$5:$BH$410,"&lt;&gt;"&amp;"")+SUMIFS('Grid GenerationQueue'!AM$5:AM$410,'Grid GenerationQueue'!$AZ$5:$AZ$410,$B60,'Grid GenerationQueue'!$BA$5:$BA$410,$C60,'Grid GenerationQueue'!$BH$5:$BH$410,"",'Grid GenerationQueue'!$AC$5:$AC$410,1)</f>
        <v>0</v>
      </c>
      <c r="AK60">
        <f>SUMIFS('Grid GenerationQueue'!AN$5:AN$410,'Grid GenerationQueue'!$AZ$5:$AZ$410,$B60,'Grid GenerationQueue'!$BA$5:$BA$410,$C60,'Grid GenerationQueue'!$BH$5:$BH$410,"&lt;&gt;"&amp;"")+SUMIFS('Grid GenerationQueue'!AN$5:AN$410,'Grid GenerationQueue'!$AZ$5:$AZ$410,$B60,'Grid GenerationQueue'!$BA$5:$BA$410,$C60,'Grid GenerationQueue'!$BH$5:$BH$410,"",'Grid GenerationQueue'!$AC$5:$AC$410,1)</f>
        <v>0</v>
      </c>
      <c r="AL60">
        <f>SUMIFS('Grid GenerationQueue'!AO$5:AO$410,'Grid GenerationQueue'!$AZ$5:$AZ$410,$B60,'Grid GenerationQueue'!$BA$5:$BA$410,$C60,'Grid GenerationQueue'!$BH$5:$BH$410,"&lt;&gt;"&amp;"")+SUMIFS('Grid GenerationQueue'!AO$5:AO$410,'Grid GenerationQueue'!$AZ$5:$AZ$410,$B60,'Grid GenerationQueue'!$BA$5:$BA$410,$C60,'Grid GenerationQueue'!$BH$5:$BH$410,"",'Grid GenerationQueue'!$AC$5:$AC$410,1)</f>
        <v>0</v>
      </c>
      <c r="AM60">
        <f>SUMIFS('Grid GenerationQueue'!AP$5:AP$410,'Grid GenerationQueue'!$AZ$5:$AZ$410,$B60,'Grid GenerationQueue'!$BA$5:$BA$410,$C60,'Grid GenerationQueue'!$BH$5:$BH$410,"&lt;&gt;"&amp;"")+SUMIFS('Grid GenerationQueue'!AP$5:AP$410,'Grid GenerationQueue'!$AZ$5:$AZ$410,$B60,'Grid GenerationQueue'!$BA$5:$BA$410,$C60,'Grid GenerationQueue'!$BH$5:$BH$410,"",'Grid GenerationQueue'!$AC$5:$AC$410,1)</f>
        <v>0</v>
      </c>
      <c r="AN60">
        <f>SUMIFS('Grid GenerationQueue'!AQ$5:AQ$410,'Grid GenerationQueue'!$AZ$5:$AZ$410,$B60,'Grid GenerationQueue'!$BA$5:$BA$410,$C60,'Grid GenerationQueue'!$BH$5:$BH$410,"&lt;&gt;"&amp;"")+SUMIFS('Grid GenerationQueue'!AQ$5:AQ$410,'Grid GenerationQueue'!$AZ$5:$AZ$410,$B60,'Grid GenerationQueue'!$BA$5:$BA$410,$C60,'Grid GenerationQueue'!$BH$5:$BH$410,"",'Grid GenerationQueue'!$AC$5:$AC$410,1)</f>
        <v>0</v>
      </c>
      <c r="AO60">
        <f>SUMIFS('Grid GenerationQueue'!AR$5:AR$410,'Grid GenerationQueue'!$AZ$5:$AZ$410,$B60,'Grid GenerationQueue'!$BA$5:$BA$410,$C60,'Grid GenerationQueue'!$BH$5:$BH$410,"&lt;&gt;"&amp;"")+SUMIFS('Grid GenerationQueue'!AR$5:AR$410,'Grid GenerationQueue'!$AZ$5:$AZ$410,$B60,'Grid GenerationQueue'!$BA$5:$BA$410,$C60,'Grid GenerationQueue'!$BH$5:$BH$410,"",'Grid GenerationQueue'!$AC$5:$AC$410,1)</f>
        <v>0</v>
      </c>
      <c r="AQ60">
        <f>SUMIFS('Grid GenerationQueue'!AG$5:AG$410,'Grid GenerationQueue'!$AZ$5:$AZ$410,$B60,'Grid GenerationQueue'!$BA$5:$BA$410,$C60,'Grid GenerationQueue'!$BK$5:$BK$410,"&gt;0")</f>
        <v>0</v>
      </c>
      <c r="AR60">
        <f>SUMIFS('Grid GenerationQueue'!AH$5:AH$410,'Grid GenerationQueue'!$AZ$5:$AZ$410,$B60,'Grid GenerationQueue'!$BA$5:$BA$410,$C60,'Grid GenerationQueue'!$BK$5:$BK$410,"&gt;0")</f>
        <v>0</v>
      </c>
      <c r="AS60">
        <f>SUMIFS('Grid GenerationQueue'!AI$5:AI$410,'Grid GenerationQueue'!$AZ$5:$AZ$410,$B60,'Grid GenerationQueue'!$BA$5:$BA$410,$C60,'Grid GenerationQueue'!$BK$5:$BK$410,"&gt;0")</f>
        <v>0</v>
      </c>
      <c r="AT60">
        <f>SUMIFS('Grid GenerationQueue'!AJ$5:AJ$410,'Grid GenerationQueue'!$AZ$5:$AZ$410,$B60,'Grid GenerationQueue'!$BA$5:$BA$410,$C60,'Grid GenerationQueue'!$BK$5:$BK$410,"&gt;0")</f>
        <v>0</v>
      </c>
      <c r="AU60">
        <f>SUMIFS('Grid GenerationQueue'!AK$5:AK$410,'Grid GenerationQueue'!$AZ$5:$AZ$410,$B60,'Grid GenerationQueue'!$BA$5:$BA$410,$C60,'Grid GenerationQueue'!$BK$5:$BK$410,"&gt;0")</f>
        <v>0</v>
      </c>
      <c r="AV60">
        <f>SUMIFS('Grid GenerationQueue'!AL$5:AL$410,'Grid GenerationQueue'!$AZ$5:$AZ$410,$B60,'Grid GenerationQueue'!$BA$5:$BA$410,$C60,'Grid GenerationQueue'!$BK$5:$BK$410,"&gt;0")</f>
        <v>0</v>
      </c>
      <c r="AW60">
        <f>SUMIFS('Grid GenerationQueue'!AM$5:AM$410,'Grid GenerationQueue'!$AZ$5:$AZ$410,$B60,'Grid GenerationQueue'!$BA$5:$BA$410,$C60,'Grid GenerationQueue'!$BK$5:$BK$410,"&gt;0")</f>
        <v>0</v>
      </c>
      <c r="AX60">
        <f>SUMIFS('Grid GenerationQueue'!AN$5:AN$410,'Grid GenerationQueue'!$AZ$5:$AZ$410,$B60,'Grid GenerationQueue'!$BA$5:$BA$410,$C60,'Grid GenerationQueue'!$BK$5:$BK$410,"&gt;0")</f>
        <v>0</v>
      </c>
      <c r="AY60">
        <f>SUMIFS('Grid GenerationQueue'!AO$5:AO$410,'Grid GenerationQueue'!$AZ$5:$AZ$410,$B60,'Grid GenerationQueue'!$BA$5:$BA$410,$C60,'Grid GenerationQueue'!$BK$5:$BK$410,"&gt;0")</f>
        <v>0</v>
      </c>
      <c r="AZ60">
        <f>SUMIFS('Grid GenerationQueue'!AP$5:AP$410,'Grid GenerationQueue'!$AZ$5:$AZ$410,$B60,'Grid GenerationQueue'!$BA$5:$BA$410,$C60,'Grid GenerationQueue'!$BK$5:$BK$410,"&gt;0")</f>
        <v>0</v>
      </c>
      <c r="BA60">
        <f>SUMIFS('Grid GenerationQueue'!AQ$5:AQ$410,'Grid GenerationQueue'!$AZ$5:$AZ$410,$B60,'Grid GenerationQueue'!$BA$5:$BA$410,$C60,'Grid GenerationQueue'!$BK$5:$BK$410,"&gt;0")</f>
        <v>0</v>
      </c>
      <c r="BB60">
        <f>SUMIFS('Grid GenerationQueue'!AR$5:AR$410,'Grid GenerationQueue'!$AZ$5:$AZ$410,$B60,'Grid GenerationQueue'!$BA$5:$BA$410,$C60,'Grid GenerationQueue'!$BK$5:$BK$410,"&gt;0")</f>
        <v>0</v>
      </c>
      <c r="BD60">
        <f>SUMIFS('Grid GenerationQueue'!AG$5:AG$410,'Grid GenerationQueue'!$AZ$5:$AZ$410,$B60,'Grid GenerationQueue'!$BA$5:$BA$410,$C60,'Grid GenerationQueue'!$BD$5:$BD$410,"&lt;="&amp;$BE$3)</f>
        <v>0</v>
      </c>
      <c r="BE60">
        <f>SUMIFS('Grid GenerationQueue'!AH$5:AH$410,'Grid GenerationQueue'!$AZ$5:$AZ$410,$B60,'Grid GenerationQueue'!$BA$5:$BA$410,$C60,'Grid GenerationQueue'!$BD$5:$BD$410,"&lt;="&amp;$BE$3)</f>
        <v>0</v>
      </c>
      <c r="BF60">
        <f>SUMIFS('Grid GenerationQueue'!AI$5:AI$410,'Grid GenerationQueue'!$AZ$5:$AZ$410,$B60,'Grid GenerationQueue'!$BA$5:$BA$410,$C60,'Grid GenerationQueue'!$BD$5:$BD$410,"&lt;="&amp;$BE$3)</f>
        <v>0</v>
      </c>
      <c r="BG60">
        <f>SUMIFS('Grid GenerationQueue'!AJ$5:AJ$410,'Grid GenerationQueue'!$AZ$5:$AZ$410,$B60,'Grid GenerationQueue'!$BA$5:$BA$410,$C60,'Grid GenerationQueue'!$BD$5:$BD$410,"&lt;="&amp;$BE$3)</f>
        <v>0</v>
      </c>
      <c r="BH60">
        <f>SUMIFS('Grid GenerationQueue'!AK$5:AK$410,'Grid GenerationQueue'!$AZ$5:$AZ$410,$B60,'Grid GenerationQueue'!$BA$5:$BA$410,$C60,'Grid GenerationQueue'!$BD$5:$BD$410,"&lt;="&amp;$BE$3)</f>
        <v>0</v>
      </c>
      <c r="BI60">
        <f>SUMIFS('Grid GenerationQueue'!AL$5:AL$410,'Grid GenerationQueue'!$AZ$5:$AZ$410,$B60,'Grid GenerationQueue'!$BA$5:$BA$410,$C60,'Grid GenerationQueue'!$BD$5:$BD$410,"&lt;="&amp;$BE$3)</f>
        <v>0</v>
      </c>
      <c r="BJ60">
        <f>SUMIFS('Grid GenerationQueue'!AM$5:AM$410,'Grid GenerationQueue'!$AZ$5:$AZ$410,$B60,'Grid GenerationQueue'!$BA$5:$BA$410,$C60,'Grid GenerationQueue'!$BD$5:$BD$410,"&lt;="&amp;$BE$3)</f>
        <v>0</v>
      </c>
      <c r="BK60">
        <f>SUMIFS('Grid GenerationQueue'!AN$5:AN$410,'Grid GenerationQueue'!$AZ$5:$AZ$410,$B60,'Grid GenerationQueue'!$BA$5:$BA$410,$C60,'Grid GenerationQueue'!$BD$5:$BD$410,"&lt;="&amp;$BE$3)</f>
        <v>0</v>
      </c>
      <c r="BL60">
        <f>SUMIFS('Grid GenerationQueue'!AO$5:AO$410,'Grid GenerationQueue'!$AZ$5:$AZ$410,$B60,'Grid GenerationQueue'!$BA$5:$BA$410,$C60,'Grid GenerationQueue'!$BD$5:$BD$410,"&lt;="&amp;$BE$3)</f>
        <v>0</v>
      </c>
      <c r="BM60">
        <f>SUMIFS('Grid GenerationQueue'!AP$5:AP$410,'Grid GenerationQueue'!$AZ$5:$AZ$410,$B60,'Grid GenerationQueue'!$BA$5:$BA$410,$C60,'Grid GenerationQueue'!$BD$5:$BD$410,"&lt;="&amp;$BE$3)</f>
        <v>0</v>
      </c>
      <c r="BN60">
        <f>SUMIFS('Grid GenerationQueue'!AQ$5:AQ$410,'Grid GenerationQueue'!$AZ$5:$AZ$410,$B60,'Grid GenerationQueue'!$BA$5:$BA$410,$C60,'Grid GenerationQueue'!$BD$5:$BD$410,"&lt;="&amp;$BE$3)</f>
        <v>0</v>
      </c>
      <c r="BO60">
        <f>SUMIFS('Grid GenerationQueue'!AR$5:AR$410,'Grid GenerationQueue'!$AZ$5:$AZ$410,$B60,'Grid GenerationQueue'!$BA$5:$BA$410,$C60,'Grid GenerationQueue'!$BD$5:$BD$410,"&lt;="&amp;$BE$3)</f>
        <v>0</v>
      </c>
      <c r="BQ60">
        <f>SUMIFS('Grid GenerationQueue'!AG$5:AG$410,'Grid GenerationQueue'!$AZ$5:$AZ$410,$B60,'Grid GenerationQueue'!$BA$5:$BA$410,$C60,'Grid GenerationQueue'!$BJ$5:$BJ$410,"Executed",'Grid GenerationQueue'!$BD$5:$BD$410,"&lt;="&amp;$BE$3)</f>
        <v>0</v>
      </c>
      <c r="BR60">
        <f>SUMIFS('Grid GenerationQueue'!AH$5:AH$410,'Grid GenerationQueue'!$AZ$5:$AZ$410,$B60,'Grid GenerationQueue'!$BA$5:$BA$410,$C60,'Grid GenerationQueue'!$BJ$5:$BJ$410,"Executed",'Grid GenerationQueue'!$BD$5:$BD$410,"&lt;="&amp;$BE$3)</f>
        <v>0</v>
      </c>
      <c r="BS60">
        <f>SUMIFS('Grid GenerationQueue'!AI$5:AI$410,'Grid GenerationQueue'!$AZ$5:$AZ$410,$B60,'Grid GenerationQueue'!$BA$5:$BA$410,$C60,'Grid GenerationQueue'!$BJ$5:$BJ$410,"Executed",'Grid GenerationQueue'!$BD$5:$BD$410,"&lt;="&amp;$BE$3)</f>
        <v>0</v>
      </c>
      <c r="BT60">
        <f>SUMIFS('Grid GenerationQueue'!AJ$5:AJ$410,'Grid GenerationQueue'!$AZ$5:$AZ$410,$B60,'Grid GenerationQueue'!$BA$5:$BA$410,$C60,'Grid GenerationQueue'!$BJ$5:$BJ$410,"Executed",'Grid GenerationQueue'!$BD$5:$BD$410,"&lt;="&amp;$BE$3)</f>
        <v>0</v>
      </c>
      <c r="BU60">
        <f>SUMIFS('Grid GenerationQueue'!AK$5:AK$410,'Grid GenerationQueue'!$AZ$5:$AZ$410,$B60,'Grid GenerationQueue'!$BA$5:$BA$410,$C60,'Grid GenerationQueue'!$BJ$5:$BJ$410,"Executed",'Grid GenerationQueue'!$BD$5:$BD$410,"&lt;="&amp;$BE$3)</f>
        <v>0</v>
      </c>
      <c r="BV60">
        <f>SUMIFS('Grid GenerationQueue'!AL$5:AL$410,'Grid GenerationQueue'!$AZ$5:$AZ$410,$B60,'Grid GenerationQueue'!$BA$5:$BA$410,$C60,'Grid GenerationQueue'!$BJ$5:$BJ$410,"Executed",'Grid GenerationQueue'!$BD$5:$BD$410,"&lt;="&amp;$BE$3)</f>
        <v>0</v>
      </c>
      <c r="BW60">
        <f>SUMIFS('Grid GenerationQueue'!AM$5:AM$410,'Grid GenerationQueue'!$AZ$5:$AZ$410,$B60,'Grid GenerationQueue'!$BA$5:$BA$410,$C60,'Grid GenerationQueue'!$BJ$5:$BJ$410,"Executed",'Grid GenerationQueue'!$BD$5:$BD$410,"&lt;="&amp;$BE$3)</f>
        <v>0</v>
      </c>
      <c r="BX60">
        <f>SUMIFS('Grid GenerationQueue'!AN$5:AN$410,'Grid GenerationQueue'!$AZ$5:$AZ$410,$B60,'Grid GenerationQueue'!$BA$5:$BA$410,$C60,'Grid GenerationQueue'!$BJ$5:$BJ$410,"Executed",'Grid GenerationQueue'!$BD$5:$BD$410,"&lt;="&amp;$BE$3)</f>
        <v>0</v>
      </c>
      <c r="BY60">
        <f>SUMIFS('Grid GenerationQueue'!AO$5:AO$410,'Grid GenerationQueue'!$AZ$5:$AZ$410,$B60,'Grid GenerationQueue'!$BA$5:$BA$410,$C60,'Grid GenerationQueue'!$BJ$5:$BJ$410,"Executed",'Grid GenerationQueue'!$BD$5:$BD$410,"&lt;="&amp;$BE$3)</f>
        <v>0</v>
      </c>
      <c r="BZ60">
        <f>SUMIFS('Grid GenerationQueue'!AP$5:AP$410,'Grid GenerationQueue'!$AZ$5:$AZ$410,$B60,'Grid GenerationQueue'!$BA$5:$BA$410,$C60,'Grid GenerationQueue'!$BJ$5:$BJ$410,"Executed",'Grid GenerationQueue'!$BD$5:$BD$410,"&lt;="&amp;$BE$3)</f>
        <v>0</v>
      </c>
      <c r="CA60">
        <f>SUMIFS('Grid GenerationQueue'!AQ$5:AQ$410,'Grid GenerationQueue'!$AZ$5:$AZ$410,$B60,'Grid GenerationQueue'!$BA$5:$BA$410,$C60,'Grid GenerationQueue'!$BJ$5:$BJ$410,"Executed",'Grid GenerationQueue'!$BD$5:$BD$410,"&lt;="&amp;$BE$3)</f>
        <v>0</v>
      </c>
      <c r="CB60">
        <f>SUMIFS('Grid GenerationQueue'!AR$5:AR$410,'Grid GenerationQueue'!$AZ$5:$AZ$410,$B60,'Grid GenerationQueue'!$BA$5:$BA$410,$C60,'Grid GenerationQueue'!$BJ$5:$BJ$410,"Executed",'Grid GenerationQueue'!$BD$5:$BD$410,"&lt;="&amp;$BE$3)</f>
        <v>0</v>
      </c>
      <c r="CD60">
        <f>SUMIFS('Grid GenerationQueue'!AG$5:AG$410,'Grid GenerationQueue'!$AZ$5:$AZ$410,$B60,'Grid GenerationQueue'!$BA$5:$BA$410,$C60,'Grid GenerationQueue'!$BH$5:$BH$410,"&lt;&gt;"&amp;"",'Grid GenerationQueue'!$BD$5:$BD$410,"&lt;="&amp;$BE$3)</f>
        <v>0</v>
      </c>
      <c r="CE60">
        <f>SUMIFS('Grid GenerationQueue'!AH$5:AH$410,'Grid GenerationQueue'!$AZ$5:$AZ$410,$B60,'Grid GenerationQueue'!$BA$5:$BA$410,$C60,'Grid GenerationQueue'!$BH$5:$BH$410,"&lt;&gt;"&amp;"",'Grid GenerationQueue'!$BD$5:$BD$410,"&lt;="&amp;$BE$3)</f>
        <v>0</v>
      </c>
      <c r="CF60">
        <f>SUMIFS('Grid GenerationQueue'!AI$5:AI$410,'Grid GenerationQueue'!$AZ$5:$AZ$410,$B60,'Grid GenerationQueue'!$BA$5:$BA$410,$C60,'Grid GenerationQueue'!$BH$5:$BH$410,"&lt;&gt;"&amp;"",'Grid GenerationQueue'!$BD$5:$BD$410,"&lt;="&amp;$BE$3)</f>
        <v>0</v>
      </c>
      <c r="CG60">
        <f>SUMIFS('Grid GenerationQueue'!AJ$5:AJ$410,'Grid GenerationQueue'!$AZ$5:$AZ$410,$B60,'Grid GenerationQueue'!$BA$5:$BA$410,$C60,'Grid GenerationQueue'!$BH$5:$BH$410,"&lt;&gt;"&amp;"",'Grid GenerationQueue'!$BD$5:$BD$410,"&lt;="&amp;$BE$3)</f>
        <v>0</v>
      </c>
      <c r="CH60">
        <f>SUMIFS('Grid GenerationQueue'!AK$5:AK$410,'Grid GenerationQueue'!$AZ$5:$AZ$410,$B60,'Grid GenerationQueue'!$BA$5:$BA$410,$C60,'Grid GenerationQueue'!$BH$5:$BH$410,"&lt;&gt;"&amp;"",'Grid GenerationQueue'!$BD$5:$BD$410,"&lt;="&amp;$BE$3)</f>
        <v>0</v>
      </c>
      <c r="CI60">
        <f>SUMIFS('Grid GenerationQueue'!AL$5:AL$410,'Grid GenerationQueue'!$AZ$5:$AZ$410,$B60,'Grid GenerationQueue'!$BA$5:$BA$410,$C60,'Grid GenerationQueue'!$BH$5:$BH$410,"&lt;&gt;"&amp;"",'Grid GenerationQueue'!$BD$5:$BD$410,"&lt;="&amp;$BE$3)</f>
        <v>0</v>
      </c>
      <c r="CJ60">
        <f>SUMIFS('Grid GenerationQueue'!AM$5:AM$410,'Grid GenerationQueue'!$AZ$5:$AZ$410,$B60,'Grid GenerationQueue'!$BA$5:$BA$410,$C60,'Grid GenerationQueue'!$BH$5:$BH$410,"&lt;&gt;"&amp;"",'Grid GenerationQueue'!$BD$5:$BD$410,"&lt;="&amp;$BE$3)</f>
        <v>0</v>
      </c>
      <c r="CK60">
        <f>SUMIFS('Grid GenerationQueue'!AN$5:AN$410,'Grid GenerationQueue'!$AZ$5:$AZ$410,$B60,'Grid GenerationQueue'!$BA$5:$BA$410,$C60,'Grid GenerationQueue'!$BH$5:$BH$410,"&lt;&gt;"&amp;"",'Grid GenerationQueue'!$BD$5:$BD$410,"&lt;="&amp;$BE$3)</f>
        <v>0</v>
      </c>
      <c r="CL60">
        <f>SUMIFS('Grid GenerationQueue'!AO$5:AO$410,'Grid GenerationQueue'!$AZ$5:$AZ$410,$B60,'Grid GenerationQueue'!$BA$5:$BA$410,$C60,'Grid GenerationQueue'!$BH$5:$BH$410,"&lt;&gt;"&amp;"",'Grid GenerationQueue'!$BD$5:$BD$410,"&lt;="&amp;$BE$3)</f>
        <v>0</v>
      </c>
      <c r="CM60">
        <f>SUMIFS('Grid GenerationQueue'!AP$5:AP$410,'Grid GenerationQueue'!$AZ$5:$AZ$410,$B60,'Grid GenerationQueue'!$BA$5:$BA$410,$C60,'Grid GenerationQueue'!$BH$5:$BH$410,"&lt;&gt;"&amp;"",'Grid GenerationQueue'!$BD$5:$BD$410,"&lt;="&amp;$BE$3)</f>
        <v>0</v>
      </c>
      <c r="CN60">
        <f>SUMIFS('Grid GenerationQueue'!AQ$5:AQ$410,'Grid GenerationQueue'!$AZ$5:$AZ$410,$B60,'Grid GenerationQueue'!$BA$5:$BA$410,$C60,'Grid GenerationQueue'!$BH$5:$BH$410,"&lt;&gt;"&amp;"",'Grid GenerationQueue'!$BD$5:$BD$410,"&lt;="&amp;$BE$3)</f>
        <v>0</v>
      </c>
      <c r="CO60">
        <f>SUMIFS('Grid GenerationQueue'!AR$5:AR$410,'Grid GenerationQueue'!$AZ$5:$AZ$410,$B60,'Grid GenerationQueue'!$BA$5:$BA$410,$C60,'Grid GenerationQueue'!$BH$5:$BH$410,"&lt;&gt;"&amp;"",'Grid GenerationQueue'!$BD$5:$BD$410,"&lt;="&amp;$BE$3)</f>
        <v>0</v>
      </c>
      <c r="CQ60">
        <f>SUMIFS('Grid GenerationQueue'!AG$5:AG$410,'Grid GenerationQueue'!$AZ$5:$AZ$410,$B60,'Grid GenerationQueue'!$BA$5:$BA$410,$C60,'Grid GenerationQueue'!$BK$5:$BK$410,"&gt;0",'Grid GenerationQueue'!$BD$5:$BD$410,"&lt;="&amp;$BE$3)</f>
        <v>0</v>
      </c>
      <c r="CR60">
        <f>SUMIFS('Grid GenerationQueue'!AH$5:AH$410,'Grid GenerationQueue'!$AZ$5:$AZ$410,$B60,'Grid GenerationQueue'!$BA$5:$BA$410,$C60,'Grid GenerationQueue'!$BK$5:$BK$410,"&gt;0",'Grid GenerationQueue'!$BD$5:$BD$410,"&lt;="&amp;$BE$3)</f>
        <v>0</v>
      </c>
      <c r="CS60">
        <f>SUMIFS('Grid GenerationQueue'!AI$5:AI$410,'Grid GenerationQueue'!$AZ$5:$AZ$410,$B60,'Grid GenerationQueue'!$BA$5:$BA$410,$C60,'Grid GenerationQueue'!$BK$5:$BK$410,"&gt;0",'Grid GenerationQueue'!$BD$5:$BD$410,"&lt;="&amp;$BE$3)</f>
        <v>0</v>
      </c>
      <c r="CT60">
        <f>SUMIFS('Grid GenerationQueue'!AJ$5:AJ$410,'Grid GenerationQueue'!$AZ$5:$AZ$410,$B60,'Grid GenerationQueue'!$BA$5:$BA$410,$C60,'Grid GenerationQueue'!$BK$5:$BK$410,"&gt;0",'Grid GenerationQueue'!$BD$5:$BD$410,"&lt;="&amp;$BE$3)</f>
        <v>0</v>
      </c>
      <c r="CU60">
        <f>SUMIFS('Grid GenerationQueue'!AK$5:AK$410,'Grid GenerationQueue'!$AZ$5:$AZ$410,$B60,'Grid GenerationQueue'!$BA$5:$BA$410,$C60,'Grid GenerationQueue'!$BK$5:$BK$410,"&gt;0",'Grid GenerationQueue'!$BD$5:$BD$410,"&lt;="&amp;$BE$3)</f>
        <v>0</v>
      </c>
      <c r="CV60">
        <f>SUMIFS('Grid GenerationQueue'!AL$5:AL$410,'Grid GenerationQueue'!$AZ$5:$AZ$410,$B60,'Grid GenerationQueue'!$BA$5:$BA$410,$C60,'Grid GenerationQueue'!$BK$5:$BK$410,"&gt;0",'Grid GenerationQueue'!$BD$5:$BD$410,"&lt;="&amp;$BE$3)</f>
        <v>0</v>
      </c>
      <c r="CW60">
        <f>SUMIFS('Grid GenerationQueue'!AM$5:AM$410,'Grid GenerationQueue'!$AZ$5:$AZ$410,$B60,'Grid GenerationQueue'!$BA$5:$BA$410,$C60,'Grid GenerationQueue'!$BK$5:$BK$410,"&gt;0",'Grid GenerationQueue'!$BD$5:$BD$410,"&lt;="&amp;$BE$3)</f>
        <v>0</v>
      </c>
      <c r="CX60">
        <f>SUMIFS('Grid GenerationQueue'!AN$5:AN$410,'Grid GenerationQueue'!$AZ$5:$AZ$410,$B60,'Grid GenerationQueue'!$BA$5:$BA$410,$C60,'Grid GenerationQueue'!$BK$5:$BK$410,"&gt;0",'Grid GenerationQueue'!$BD$5:$BD$410,"&lt;="&amp;$BE$3)</f>
        <v>0</v>
      </c>
      <c r="CY60">
        <f>SUMIFS('Grid GenerationQueue'!AO$5:AO$410,'Grid GenerationQueue'!$AZ$5:$AZ$410,$B60,'Grid GenerationQueue'!$BA$5:$BA$410,$C60,'Grid GenerationQueue'!$BK$5:$BK$410,"&gt;0",'Grid GenerationQueue'!$BD$5:$BD$410,"&lt;="&amp;$BE$3)</f>
        <v>0</v>
      </c>
      <c r="CZ60">
        <f>SUMIFS('Grid GenerationQueue'!AP$5:AP$410,'Grid GenerationQueue'!$AZ$5:$AZ$410,$B60,'Grid GenerationQueue'!$BA$5:$BA$410,$C60,'Grid GenerationQueue'!$BK$5:$BK$410,"&gt;0",'Grid GenerationQueue'!$BD$5:$BD$410,"&lt;="&amp;$BE$3)</f>
        <v>0</v>
      </c>
      <c r="DA60">
        <f>SUMIFS('Grid GenerationQueue'!AQ$5:AQ$410,'Grid GenerationQueue'!$AZ$5:$AZ$410,$B60,'Grid GenerationQueue'!$BA$5:$BA$410,$C60,'Grid GenerationQueue'!$BK$5:$BK$410,"&gt;0",'Grid GenerationQueue'!$BD$5:$BD$410,"&lt;="&amp;$BE$3)</f>
        <v>0</v>
      </c>
      <c r="DB60">
        <f>SUMIFS('Grid GenerationQueue'!AR$5:AR$410,'Grid GenerationQueue'!$AZ$5:$AZ$410,$B60,'Grid GenerationQueue'!$BA$5:$BA$410,$C60,'Grid GenerationQueue'!$BK$5:$BK$410,"&gt;0",'Grid GenerationQueue'!$BD$5:$BD$410,"&lt;="&amp;$BE$3)</f>
        <v>0</v>
      </c>
    </row>
    <row r="61" spans="1:106" x14ac:dyDescent="0.35">
      <c r="A61" t="s">
        <v>4752</v>
      </c>
      <c r="B61" t="s">
        <v>4780</v>
      </c>
      <c r="C61">
        <v>230</v>
      </c>
      <c r="D61">
        <f>SUMIFS('Grid GenerationQueue'!AG$5:AG$410,'Grid GenerationQueue'!$AZ$5:$AZ$410,$B61,'Grid GenerationQueue'!$BA$5:$BA$410,$C61)</f>
        <v>0</v>
      </c>
      <c r="E61">
        <f>SUMIFS('Grid GenerationQueue'!AH$5:AH$410,'Grid GenerationQueue'!$AZ$5:$AZ$410,$B61,'Grid GenerationQueue'!$BA$5:$BA$410,$C61)</f>
        <v>0</v>
      </c>
      <c r="F61">
        <f>SUMIFS('Grid GenerationQueue'!AI$5:AI$410,'Grid GenerationQueue'!$AZ$5:$AZ$410,$B61,'Grid GenerationQueue'!$BA$5:$BA$410,$C61)</f>
        <v>0</v>
      </c>
      <c r="G61">
        <f>SUMIFS('Grid GenerationQueue'!AJ$5:AJ$410,'Grid GenerationQueue'!$AZ$5:$AZ$410,$B61,'Grid GenerationQueue'!$BA$5:$BA$410,$C61)</f>
        <v>0</v>
      </c>
      <c r="H61">
        <f>SUMIFS('Grid GenerationQueue'!AK$5:AK$410,'Grid GenerationQueue'!$AZ$5:$AZ$410,$B61,'Grid GenerationQueue'!$BA$5:$BA$410,$C61)</f>
        <v>0</v>
      </c>
      <c r="I61">
        <f>SUMIFS('Grid GenerationQueue'!AL$5:AL$410,'Grid GenerationQueue'!$AZ$5:$AZ$410,$B61,'Grid GenerationQueue'!$BA$5:$BA$410,$C61)</f>
        <v>0</v>
      </c>
      <c r="J61">
        <f>SUMIFS('Grid GenerationQueue'!AM$5:AM$410,'Grid GenerationQueue'!$AZ$5:$AZ$410,$B61,'Grid GenerationQueue'!$BA$5:$BA$410,$C61)</f>
        <v>0</v>
      </c>
      <c r="K61">
        <f>SUMIFS('Grid GenerationQueue'!AN$5:AN$410,'Grid GenerationQueue'!$AZ$5:$AZ$410,$B61,'Grid GenerationQueue'!$BA$5:$BA$410,$C61)</f>
        <v>0</v>
      </c>
      <c r="L61">
        <f>SUMIFS('Grid GenerationQueue'!AO$5:AO$410,'Grid GenerationQueue'!$AZ$5:$AZ$410,$B61,'Grid GenerationQueue'!$BA$5:$BA$410,$C61)</f>
        <v>0</v>
      </c>
      <c r="M61">
        <f>SUMIFS('Grid GenerationQueue'!AP$5:AP$410,'Grid GenerationQueue'!$AZ$5:$AZ$410,$B61,'Grid GenerationQueue'!$BA$5:$BA$410,$C61)</f>
        <v>0</v>
      </c>
      <c r="N61">
        <f>SUMIFS('Grid GenerationQueue'!AQ$5:AQ$410,'Grid GenerationQueue'!$AZ$5:$AZ$410,$B61,'Grid GenerationQueue'!$BA$5:$BA$410,$C61)</f>
        <v>0</v>
      </c>
      <c r="O61">
        <f>SUMIFS('Grid GenerationQueue'!AR$5:AR$410,'Grid GenerationQueue'!$AZ$5:$AZ$410,$B61,'Grid GenerationQueue'!$BA$5:$BA$410,$C61)</f>
        <v>0</v>
      </c>
      <c r="Q61">
        <f>SUMIFS('Grid GenerationQueue'!AG$5:AG$410,'Grid GenerationQueue'!$AZ$5:$AZ$410,$B61,'Grid GenerationQueue'!$BA$5:$BA$410,$C61,'Grid GenerationQueue'!$BJ$5:$BJ$410,"Executed")</f>
        <v>0</v>
      </c>
      <c r="R61">
        <f>SUMIFS('Grid GenerationQueue'!AH$5:AH$410,'Grid GenerationQueue'!$AZ$5:$AZ$410,$B61,'Grid GenerationQueue'!$BA$5:$BA$410,$C61,'Grid GenerationQueue'!$BJ$5:$BJ$410,"Executed")</f>
        <v>0</v>
      </c>
      <c r="S61">
        <f>SUMIFS('Grid GenerationQueue'!AI$5:AI$410,'Grid GenerationQueue'!$AZ$5:$AZ$410,$B61,'Grid GenerationQueue'!$BA$5:$BA$410,$C61,'Grid GenerationQueue'!$BJ$5:$BJ$410,"Executed")</f>
        <v>0</v>
      </c>
      <c r="T61">
        <f>SUMIFS('Grid GenerationQueue'!AJ$5:AJ$410,'Grid GenerationQueue'!$AZ$5:$AZ$410,$B61,'Grid GenerationQueue'!$BA$5:$BA$410,$C61,'Grid GenerationQueue'!$BJ$5:$BJ$410,"Executed")</f>
        <v>0</v>
      </c>
      <c r="U61">
        <f>SUMIFS('Grid GenerationQueue'!AK$5:AK$410,'Grid GenerationQueue'!$AZ$5:$AZ$410,$B61,'Grid GenerationQueue'!$BA$5:$BA$410,$C61,'Grid GenerationQueue'!$BJ$5:$BJ$410,"Executed")</f>
        <v>0</v>
      </c>
      <c r="V61">
        <f>SUMIFS('Grid GenerationQueue'!AL$5:AL$410,'Grid GenerationQueue'!$AZ$5:$AZ$410,$B61,'Grid GenerationQueue'!$BA$5:$BA$410,$C61,'Grid GenerationQueue'!$BJ$5:$BJ$410,"Executed")</f>
        <v>0</v>
      </c>
      <c r="W61">
        <f>SUMIFS('Grid GenerationQueue'!AM$5:AM$410,'Grid GenerationQueue'!$AZ$5:$AZ$410,$B61,'Grid GenerationQueue'!$BA$5:$BA$410,$C61,'Grid GenerationQueue'!$BJ$5:$BJ$410,"Executed")</f>
        <v>0</v>
      </c>
      <c r="X61">
        <f>SUMIFS('Grid GenerationQueue'!AN$5:AN$410,'Grid GenerationQueue'!$AZ$5:$AZ$410,$B61,'Grid GenerationQueue'!$BA$5:$BA$410,$C61,'Grid GenerationQueue'!$BJ$5:$BJ$410,"Executed")</f>
        <v>0</v>
      </c>
      <c r="Y61">
        <f>SUMIFS('Grid GenerationQueue'!AO$5:AO$410,'Grid GenerationQueue'!$AZ$5:$AZ$410,$B61,'Grid GenerationQueue'!$BA$5:$BA$410,$C61,'Grid GenerationQueue'!$BJ$5:$BJ$410,"Executed")</f>
        <v>0</v>
      </c>
      <c r="Z61">
        <f>SUMIFS('Grid GenerationQueue'!AP$5:AP$410,'Grid GenerationQueue'!$AZ$5:$AZ$410,$B61,'Grid GenerationQueue'!$BA$5:$BA$410,$C61,'Grid GenerationQueue'!$BJ$5:$BJ$410,"Executed")</f>
        <v>0</v>
      </c>
      <c r="AA61">
        <f>SUMIFS('Grid GenerationQueue'!AQ$5:AQ$410,'Grid GenerationQueue'!$AZ$5:$AZ$410,$B61,'Grid GenerationQueue'!$BA$5:$BA$410,$C61,'Grid GenerationQueue'!$BJ$5:$BJ$410,"Executed")</f>
        <v>0</v>
      </c>
      <c r="AB61">
        <f>SUMIFS('Grid GenerationQueue'!AR$5:AR$410,'Grid GenerationQueue'!$AZ$5:$AZ$410,$B61,'Grid GenerationQueue'!$BA$5:$BA$410,$C61,'Grid GenerationQueue'!$BJ$5:$BJ$410,"Executed")</f>
        <v>0</v>
      </c>
      <c r="AD61">
        <f>SUMIFS('Grid GenerationQueue'!AG$5:AG$410,'Grid GenerationQueue'!$AZ$5:$AZ$410,$B61,'Grid GenerationQueue'!$BA$5:$BA$410,$C61,'Grid GenerationQueue'!$BH$5:$BH$410,"&lt;&gt;"&amp;"")+SUMIFS('Grid GenerationQueue'!AG$5:AG$410,'Grid GenerationQueue'!$AZ$5:$AZ$410,$B61,'Grid GenerationQueue'!$BA$5:$BA$410,$C61,'Grid GenerationQueue'!$BH$5:$BH$410,"",'Grid GenerationQueue'!$AC$5:$AC$410,1)</f>
        <v>0</v>
      </c>
      <c r="AE61">
        <f>SUMIFS('Grid GenerationQueue'!AH$5:AH$410,'Grid GenerationQueue'!$AZ$5:$AZ$410,$B61,'Grid GenerationQueue'!$BA$5:$BA$410,$C61,'Grid GenerationQueue'!$BH$5:$BH$410,"&lt;&gt;"&amp;"")+SUMIFS('Grid GenerationQueue'!AH$5:AH$410,'Grid GenerationQueue'!$AZ$5:$AZ$410,$B61,'Grid GenerationQueue'!$BA$5:$BA$410,$C61,'Grid GenerationQueue'!$BH$5:$BH$410,"",'Grid GenerationQueue'!$AC$5:$AC$410,1)</f>
        <v>0</v>
      </c>
      <c r="AF61">
        <f>SUMIFS('Grid GenerationQueue'!AI$5:AI$410,'Grid GenerationQueue'!$AZ$5:$AZ$410,$B61,'Grid GenerationQueue'!$BA$5:$BA$410,$C61,'Grid GenerationQueue'!$BH$5:$BH$410,"&lt;&gt;"&amp;"")+SUMIFS('Grid GenerationQueue'!AI$5:AI$410,'Grid GenerationQueue'!$AZ$5:$AZ$410,$B61,'Grid GenerationQueue'!$BA$5:$BA$410,$C61,'Grid GenerationQueue'!$BH$5:$BH$410,"",'Grid GenerationQueue'!$AC$5:$AC$410,1)</f>
        <v>0</v>
      </c>
      <c r="AG61">
        <f>SUMIFS('Grid GenerationQueue'!AJ$5:AJ$410,'Grid GenerationQueue'!$AZ$5:$AZ$410,$B61,'Grid GenerationQueue'!$BA$5:$BA$410,$C61,'Grid GenerationQueue'!$BH$5:$BH$410,"&lt;&gt;"&amp;"")+SUMIFS('Grid GenerationQueue'!AJ$5:AJ$410,'Grid GenerationQueue'!$AZ$5:$AZ$410,$B61,'Grid GenerationQueue'!$BA$5:$BA$410,$C61,'Grid GenerationQueue'!$BH$5:$BH$410,"",'Grid GenerationQueue'!$AC$5:$AC$410,1)</f>
        <v>0</v>
      </c>
      <c r="AH61">
        <f>SUMIFS('Grid GenerationQueue'!AK$5:AK$410,'Grid GenerationQueue'!$AZ$5:$AZ$410,$B61,'Grid GenerationQueue'!$BA$5:$BA$410,$C61,'Grid GenerationQueue'!$BH$5:$BH$410,"&lt;&gt;"&amp;"")+SUMIFS('Grid GenerationQueue'!AK$5:AK$410,'Grid GenerationQueue'!$AZ$5:$AZ$410,$B61,'Grid GenerationQueue'!$BA$5:$BA$410,$C61,'Grid GenerationQueue'!$BH$5:$BH$410,"",'Grid GenerationQueue'!$AC$5:$AC$410,1)</f>
        <v>0</v>
      </c>
      <c r="AI61">
        <f>SUMIFS('Grid GenerationQueue'!AL$5:AL$410,'Grid GenerationQueue'!$AZ$5:$AZ$410,$B61,'Grid GenerationQueue'!$BA$5:$BA$410,$C61,'Grid GenerationQueue'!$BH$5:$BH$410,"&lt;&gt;"&amp;"")+SUMIFS('Grid GenerationQueue'!AL$5:AL$410,'Grid GenerationQueue'!$AZ$5:$AZ$410,$B61,'Grid GenerationQueue'!$BA$5:$BA$410,$C61,'Grid GenerationQueue'!$BH$5:$BH$410,"",'Grid GenerationQueue'!$AC$5:$AC$410,1)</f>
        <v>0</v>
      </c>
      <c r="AJ61">
        <f>SUMIFS('Grid GenerationQueue'!AM$5:AM$410,'Grid GenerationQueue'!$AZ$5:$AZ$410,$B61,'Grid GenerationQueue'!$BA$5:$BA$410,$C61,'Grid GenerationQueue'!$BH$5:$BH$410,"&lt;&gt;"&amp;"")+SUMIFS('Grid GenerationQueue'!AM$5:AM$410,'Grid GenerationQueue'!$AZ$5:$AZ$410,$B61,'Grid GenerationQueue'!$BA$5:$BA$410,$C61,'Grid GenerationQueue'!$BH$5:$BH$410,"",'Grid GenerationQueue'!$AC$5:$AC$410,1)</f>
        <v>0</v>
      </c>
      <c r="AK61">
        <f>SUMIFS('Grid GenerationQueue'!AN$5:AN$410,'Grid GenerationQueue'!$AZ$5:$AZ$410,$B61,'Grid GenerationQueue'!$BA$5:$BA$410,$C61,'Grid GenerationQueue'!$BH$5:$BH$410,"&lt;&gt;"&amp;"")+SUMIFS('Grid GenerationQueue'!AN$5:AN$410,'Grid GenerationQueue'!$AZ$5:$AZ$410,$B61,'Grid GenerationQueue'!$BA$5:$BA$410,$C61,'Grid GenerationQueue'!$BH$5:$BH$410,"",'Grid GenerationQueue'!$AC$5:$AC$410,1)</f>
        <v>0</v>
      </c>
      <c r="AL61">
        <f>SUMIFS('Grid GenerationQueue'!AO$5:AO$410,'Grid GenerationQueue'!$AZ$5:$AZ$410,$B61,'Grid GenerationQueue'!$BA$5:$BA$410,$C61,'Grid GenerationQueue'!$BH$5:$BH$410,"&lt;&gt;"&amp;"")+SUMIFS('Grid GenerationQueue'!AO$5:AO$410,'Grid GenerationQueue'!$AZ$5:$AZ$410,$B61,'Grid GenerationQueue'!$BA$5:$BA$410,$C61,'Grid GenerationQueue'!$BH$5:$BH$410,"",'Grid GenerationQueue'!$AC$5:$AC$410,1)</f>
        <v>0</v>
      </c>
      <c r="AM61">
        <f>SUMIFS('Grid GenerationQueue'!AP$5:AP$410,'Grid GenerationQueue'!$AZ$5:$AZ$410,$B61,'Grid GenerationQueue'!$BA$5:$BA$410,$C61,'Grid GenerationQueue'!$BH$5:$BH$410,"&lt;&gt;"&amp;"")+SUMIFS('Grid GenerationQueue'!AP$5:AP$410,'Grid GenerationQueue'!$AZ$5:$AZ$410,$B61,'Grid GenerationQueue'!$BA$5:$BA$410,$C61,'Grid GenerationQueue'!$BH$5:$BH$410,"",'Grid GenerationQueue'!$AC$5:$AC$410,1)</f>
        <v>0</v>
      </c>
      <c r="AN61">
        <f>SUMIFS('Grid GenerationQueue'!AQ$5:AQ$410,'Grid GenerationQueue'!$AZ$5:$AZ$410,$B61,'Grid GenerationQueue'!$BA$5:$BA$410,$C61,'Grid GenerationQueue'!$BH$5:$BH$410,"&lt;&gt;"&amp;"")+SUMIFS('Grid GenerationQueue'!AQ$5:AQ$410,'Grid GenerationQueue'!$AZ$5:$AZ$410,$B61,'Grid GenerationQueue'!$BA$5:$BA$410,$C61,'Grid GenerationQueue'!$BH$5:$BH$410,"",'Grid GenerationQueue'!$AC$5:$AC$410,1)</f>
        <v>0</v>
      </c>
      <c r="AO61">
        <f>SUMIFS('Grid GenerationQueue'!AR$5:AR$410,'Grid GenerationQueue'!$AZ$5:$AZ$410,$B61,'Grid GenerationQueue'!$BA$5:$BA$410,$C61,'Grid GenerationQueue'!$BH$5:$BH$410,"&lt;&gt;"&amp;"")+SUMIFS('Grid GenerationQueue'!AR$5:AR$410,'Grid GenerationQueue'!$AZ$5:$AZ$410,$B61,'Grid GenerationQueue'!$BA$5:$BA$410,$C61,'Grid GenerationQueue'!$BH$5:$BH$410,"",'Grid GenerationQueue'!$AC$5:$AC$410,1)</f>
        <v>0</v>
      </c>
      <c r="AQ61">
        <f>SUMIFS('Grid GenerationQueue'!AG$5:AG$410,'Grid GenerationQueue'!$AZ$5:$AZ$410,$B61,'Grid GenerationQueue'!$BA$5:$BA$410,$C61,'Grid GenerationQueue'!$BK$5:$BK$410,"&gt;0")</f>
        <v>0</v>
      </c>
      <c r="AR61">
        <f>SUMIFS('Grid GenerationQueue'!AH$5:AH$410,'Grid GenerationQueue'!$AZ$5:$AZ$410,$B61,'Grid GenerationQueue'!$BA$5:$BA$410,$C61,'Grid GenerationQueue'!$BK$5:$BK$410,"&gt;0")</f>
        <v>0</v>
      </c>
      <c r="AS61">
        <f>SUMIFS('Grid GenerationQueue'!AI$5:AI$410,'Grid GenerationQueue'!$AZ$5:$AZ$410,$B61,'Grid GenerationQueue'!$BA$5:$BA$410,$C61,'Grid GenerationQueue'!$BK$5:$BK$410,"&gt;0")</f>
        <v>0</v>
      </c>
      <c r="AT61">
        <f>SUMIFS('Grid GenerationQueue'!AJ$5:AJ$410,'Grid GenerationQueue'!$AZ$5:$AZ$410,$B61,'Grid GenerationQueue'!$BA$5:$BA$410,$C61,'Grid GenerationQueue'!$BK$5:$BK$410,"&gt;0")</f>
        <v>0</v>
      </c>
      <c r="AU61">
        <f>SUMIFS('Grid GenerationQueue'!AK$5:AK$410,'Grid GenerationQueue'!$AZ$5:$AZ$410,$B61,'Grid GenerationQueue'!$BA$5:$BA$410,$C61,'Grid GenerationQueue'!$BK$5:$BK$410,"&gt;0")</f>
        <v>0</v>
      </c>
      <c r="AV61">
        <f>SUMIFS('Grid GenerationQueue'!AL$5:AL$410,'Grid GenerationQueue'!$AZ$5:$AZ$410,$B61,'Grid GenerationQueue'!$BA$5:$BA$410,$C61,'Grid GenerationQueue'!$BK$5:$BK$410,"&gt;0")</f>
        <v>0</v>
      </c>
      <c r="AW61">
        <f>SUMIFS('Grid GenerationQueue'!AM$5:AM$410,'Grid GenerationQueue'!$AZ$5:$AZ$410,$B61,'Grid GenerationQueue'!$BA$5:$BA$410,$C61,'Grid GenerationQueue'!$BK$5:$BK$410,"&gt;0")</f>
        <v>0</v>
      </c>
      <c r="AX61">
        <f>SUMIFS('Grid GenerationQueue'!AN$5:AN$410,'Grid GenerationQueue'!$AZ$5:$AZ$410,$B61,'Grid GenerationQueue'!$BA$5:$BA$410,$C61,'Grid GenerationQueue'!$BK$5:$BK$410,"&gt;0")</f>
        <v>0</v>
      </c>
      <c r="AY61">
        <f>SUMIFS('Grid GenerationQueue'!AO$5:AO$410,'Grid GenerationQueue'!$AZ$5:$AZ$410,$B61,'Grid GenerationQueue'!$BA$5:$BA$410,$C61,'Grid GenerationQueue'!$BK$5:$BK$410,"&gt;0")</f>
        <v>0</v>
      </c>
      <c r="AZ61">
        <f>SUMIFS('Grid GenerationQueue'!AP$5:AP$410,'Grid GenerationQueue'!$AZ$5:$AZ$410,$B61,'Grid GenerationQueue'!$BA$5:$BA$410,$C61,'Grid GenerationQueue'!$BK$5:$BK$410,"&gt;0")</f>
        <v>0</v>
      </c>
      <c r="BA61">
        <f>SUMIFS('Grid GenerationQueue'!AQ$5:AQ$410,'Grid GenerationQueue'!$AZ$5:$AZ$410,$B61,'Grid GenerationQueue'!$BA$5:$BA$410,$C61,'Grid GenerationQueue'!$BK$5:$BK$410,"&gt;0")</f>
        <v>0</v>
      </c>
      <c r="BB61">
        <f>SUMIFS('Grid GenerationQueue'!AR$5:AR$410,'Grid GenerationQueue'!$AZ$5:$AZ$410,$B61,'Grid GenerationQueue'!$BA$5:$BA$410,$C61,'Grid GenerationQueue'!$BK$5:$BK$410,"&gt;0")</f>
        <v>0</v>
      </c>
      <c r="BD61">
        <f>SUMIFS('Grid GenerationQueue'!AG$5:AG$410,'Grid GenerationQueue'!$AZ$5:$AZ$410,$B61,'Grid GenerationQueue'!$BA$5:$BA$410,$C61,'Grid GenerationQueue'!$BD$5:$BD$410,"&lt;="&amp;$BE$3)</f>
        <v>0</v>
      </c>
      <c r="BE61">
        <f>SUMIFS('Grid GenerationQueue'!AH$5:AH$410,'Grid GenerationQueue'!$AZ$5:$AZ$410,$B61,'Grid GenerationQueue'!$BA$5:$BA$410,$C61,'Grid GenerationQueue'!$BD$5:$BD$410,"&lt;="&amp;$BE$3)</f>
        <v>0</v>
      </c>
      <c r="BF61">
        <f>SUMIFS('Grid GenerationQueue'!AI$5:AI$410,'Grid GenerationQueue'!$AZ$5:$AZ$410,$B61,'Grid GenerationQueue'!$BA$5:$BA$410,$C61,'Grid GenerationQueue'!$BD$5:$BD$410,"&lt;="&amp;$BE$3)</f>
        <v>0</v>
      </c>
      <c r="BG61">
        <f>SUMIFS('Grid GenerationQueue'!AJ$5:AJ$410,'Grid GenerationQueue'!$AZ$5:$AZ$410,$B61,'Grid GenerationQueue'!$BA$5:$BA$410,$C61,'Grid GenerationQueue'!$BD$5:$BD$410,"&lt;="&amp;$BE$3)</f>
        <v>0</v>
      </c>
      <c r="BH61">
        <f>SUMIFS('Grid GenerationQueue'!AK$5:AK$410,'Grid GenerationQueue'!$AZ$5:$AZ$410,$B61,'Grid GenerationQueue'!$BA$5:$BA$410,$C61,'Grid GenerationQueue'!$BD$5:$BD$410,"&lt;="&amp;$BE$3)</f>
        <v>0</v>
      </c>
      <c r="BI61">
        <f>SUMIFS('Grid GenerationQueue'!AL$5:AL$410,'Grid GenerationQueue'!$AZ$5:$AZ$410,$B61,'Grid GenerationQueue'!$BA$5:$BA$410,$C61,'Grid GenerationQueue'!$BD$5:$BD$410,"&lt;="&amp;$BE$3)</f>
        <v>0</v>
      </c>
      <c r="BJ61">
        <f>SUMIFS('Grid GenerationQueue'!AM$5:AM$410,'Grid GenerationQueue'!$AZ$5:$AZ$410,$B61,'Grid GenerationQueue'!$BA$5:$BA$410,$C61,'Grid GenerationQueue'!$BD$5:$BD$410,"&lt;="&amp;$BE$3)</f>
        <v>0</v>
      </c>
      <c r="BK61">
        <f>SUMIFS('Grid GenerationQueue'!AN$5:AN$410,'Grid GenerationQueue'!$AZ$5:$AZ$410,$B61,'Grid GenerationQueue'!$BA$5:$BA$410,$C61,'Grid GenerationQueue'!$BD$5:$BD$410,"&lt;="&amp;$BE$3)</f>
        <v>0</v>
      </c>
      <c r="BL61">
        <f>SUMIFS('Grid GenerationQueue'!AO$5:AO$410,'Grid GenerationQueue'!$AZ$5:$AZ$410,$B61,'Grid GenerationQueue'!$BA$5:$BA$410,$C61,'Grid GenerationQueue'!$BD$5:$BD$410,"&lt;="&amp;$BE$3)</f>
        <v>0</v>
      </c>
      <c r="BM61">
        <f>SUMIFS('Grid GenerationQueue'!AP$5:AP$410,'Grid GenerationQueue'!$AZ$5:$AZ$410,$B61,'Grid GenerationQueue'!$BA$5:$BA$410,$C61,'Grid GenerationQueue'!$BD$5:$BD$410,"&lt;="&amp;$BE$3)</f>
        <v>0</v>
      </c>
      <c r="BN61">
        <f>SUMIFS('Grid GenerationQueue'!AQ$5:AQ$410,'Grid GenerationQueue'!$AZ$5:$AZ$410,$B61,'Grid GenerationQueue'!$BA$5:$BA$410,$C61,'Grid GenerationQueue'!$BD$5:$BD$410,"&lt;="&amp;$BE$3)</f>
        <v>0</v>
      </c>
      <c r="BO61">
        <f>SUMIFS('Grid GenerationQueue'!AR$5:AR$410,'Grid GenerationQueue'!$AZ$5:$AZ$410,$B61,'Grid GenerationQueue'!$BA$5:$BA$410,$C61,'Grid GenerationQueue'!$BD$5:$BD$410,"&lt;="&amp;$BE$3)</f>
        <v>0</v>
      </c>
      <c r="BQ61">
        <f>SUMIFS('Grid GenerationQueue'!AG$5:AG$410,'Grid GenerationQueue'!$AZ$5:$AZ$410,$B61,'Grid GenerationQueue'!$BA$5:$BA$410,$C61,'Grid GenerationQueue'!$BJ$5:$BJ$410,"Executed",'Grid GenerationQueue'!$BD$5:$BD$410,"&lt;="&amp;$BE$3)</f>
        <v>0</v>
      </c>
      <c r="BR61">
        <f>SUMIFS('Grid GenerationQueue'!AH$5:AH$410,'Grid GenerationQueue'!$AZ$5:$AZ$410,$B61,'Grid GenerationQueue'!$BA$5:$BA$410,$C61,'Grid GenerationQueue'!$BJ$5:$BJ$410,"Executed",'Grid GenerationQueue'!$BD$5:$BD$410,"&lt;="&amp;$BE$3)</f>
        <v>0</v>
      </c>
      <c r="BS61">
        <f>SUMIFS('Grid GenerationQueue'!AI$5:AI$410,'Grid GenerationQueue'!$AZ$5:$AZ$410,$B61,'Grid GenerationQueue'!$BA$5:$BA$410,$C61,'Grid GenerationQueue'!$BJ$5:$BJ$410,"Executed",'Grid GenerationQueue'!$BD$5:$BD$410,"&lt;="&amp;$BE$3)</f>
        <v>0</v>
      </c>
      <c r="BT61">
        <f>SUMIFS('Grid GenerationQueue'!AJ$5:AJ$410,'Grid GenerationQueue'!$AZ$5:$AZ$410,$B61,'Grid GenerationQueue'!$BA$5:$BA$410,$C61,'Grid GenerationQueue'!$BJ$5:$BJ$410,"Executed",'Grid GenerationQueue'!$BD$5:$BD$410,"&lt;="&amp;$BE$3)</f>
        <v>0</v>
      </c>
      <c r="BU61">
        <f>SUMIFS('Grid GenerationQueue'!AK$5:AK$410,'Grid GenerationQueue'!$AZ$5:$AZ$410,$B61,'Grid GenerationQueue'!$BA$5:$BA$410,$C61,'Grid GenerationQueue'!$BJ$5:$BJ$410,"Executed",'Grid GenerationQueue'!$BD$5:$BD$410,"&lt;="&amp;$BE$3)</f>
        <v>0</v>
      </c>
      <c r="BV61">
        <f>SUMIFS('Grid GenerationQueue'!AL$5:AL$410,'Grid GenerationQueue'!$AZ$5:$AZ$410,$B61,'Grid GenerationQueue'!$BA$5:$BA$410,$C61,'Grid GenerationQueue'!$BJ$5:$BJ$410,"Executed",'Grid GenerationQueue'!$BD$5:$BD$410,"&lt;="&amp;$BE$3)</f>
        <v>0</v>
      </c>
      <c r="BW61">
        <f>SUMIFS('Grid GenerationQueue'!AM$5:AM$410,'Grid GenerationQueue'!$AZ$5:$AZ$410,$B61,'Grid GenerationQueue'!$BA$5:$BA$410,$C61,'Grid GenerationQueue'!$BJ$5:$BJ$410,"Executed",'Grid GenerationQueue'!$BD$5:$BD$410,"&lt;="&amp;$BE$3)</f>
        <v>0</v>
      </c>
      <c r="BX61">
        <f>SUMIFS('Grid GenerationQueue'!AN$5:AN$410,'Grid GenerationQueue'!$AZ$5:$AZ$410,$B61,'Grid GenerationQueue'!$BA$5:$BA$410,$C61,'Grid GenerationQueue'!$BJ$5:$BJ$410,"Executed",'Grid GenerationQueue'!$BD$5:$BD$410,"&lt;="&amp;$BE$3)</f>
        <v>0</v>
      </c>
      <c r="BY61">
        <f>SUMIFS('Grid GenerationQueue'!AO$5:AO$410,'Grid GenerationQueue'!$AZ$5:$AZ$410,$B61,'Grid GenerationQueue'!$BA$5:$BA$410,$C61,'Grid GenerationQueue'!$BJ$5:$BJ$410,"Executed",'Grid GenerationQueue'!$BD$5:$BD$410,"&lt;="&amp;$BE$3)</f>
        <v>0</v>
      </c>
      <c r="BZ61">
        <f>SUMIFS('Grid GenerationQueue'!AP$5:AP$410,'Grid GenerationQueue'!$AZ$5:$AZ$410,$B61,'Grid GenerationQueue'!$BA$5:$BA$410,$C61,'Grid GenerationQueue'!$BJ$5:$BJ$410,"Executed",'Grid GenerationQueue'!$BD$5:$BD$410,"&lt;="&amp;$BE$3)</f>
        <v>0</v>
      </c>
      <c r="CA61">
        <f>SUMIFS('Grid GenerationQueue'!AQ$5:AQ$410,'Grid GenerationQueue'!$AZ$5:$AZ$410,$B61,'Grid GenerationQueue'!$BA$5:$BA$410,$C61,'Grid GenerationQueue'!$BJ$5:$BJ$410,"Executed",'Grid GenerationQueue'!$BD$5:$BD$410,"&lt;="&amp;$BE$3)</f>
        <v>0</v>
      </c>
      <c r="CB61">
        <f>SUMIFS('Grid GenerationQueue'!AR$5:AR$410,'Grid GenerationQueue'!$AZ$5:$AZ$410,$B61,'Grid GenerationQueue'!$BA$5:$BA$410,$C61,'Grid GenerationQueue'!$BJ$5:$BJ$410,"Executed",'Grid GenerationQueue'!$BD$5:$BD$410,"&lt;="&amp;$BE$3)</f>
        <v>0</v>
      </c>
      <c r="CD61">
        <f>SUMIFS('Grid GenerationQueue'!AG$5:AG$410,'Grid GenerationQueue'!$AZ$5:$AZ$410,$B61,'Grid GenerationQueue'!$BA$5:$BA$410,$C61,'Grid GenerationQueue'!$BH$5:$BH$410,"&lt;&gt;"&amp;"",'Grid GenerationQueue'!$BD$5:$BD$410,"&lt;="&amp;$BE$3)</f>
        <v>0</v>
      </c>
      <c r="CE61">
        <f>SUMIFS('Grid GenerationQueue'!AH$5:AH$410,'Grid GenerationQueue'!$AZ$5:$AZ$410,$B61,'Grid GenerationQueue'!$BA$5:$BA$410,$C61,'Grid GenerationQueue'!$BH$5:$BH$410,"&lt;&gt;"&amp;"",'Grid GenerationQueue'!$BD$5:$BD$410,"&lt;="&amp;$BE$3)</f>
        <v>0</v>
      </c>
      <c r="CF61">
        <f>SUMIFS('Grid GenerationQueue'!AI$5:AI$410,'Grid GenerationQueue'!$AZ$5:$AZ$410,$B61,'Grid GenerationQueue'!$BA$5:$BA$410,$C61,'Grid GenerationQueue'!$BH$5:$BH$410,"&lt;&gt;"&amp;"",'Grid GenerationQueue'!$BD$5:$BD$410,"&lt;="&amp;$BE$3)</f>
        <v>0</v>
      </c>
      <c r="CG61">
        <f>SUMIFS('Grid GenerationQueue'!AJ$5:AJ$410,'Grid GenerationQueue'!$AZ$5:$AZ$410,$B61,'Grid GenerationQueue'!$BA$5:$BA$410,$C61,'Grid GenerationQueue'!$BH$5:$BH$410,"&lt;&gt;"&amp;"",'Grid GenerationQueue'!$BD$5:$BD$410,"&lt;="&amp;$BE$3)</f>
        <v>0</v>
      </c>
      <c r="CH61">
        <f>SUMIFS('Grid GenerationQueue'!AK$5:AK$410,'Grid GenerationQueue'!$AZ$5:$AZ$410,$B61,'Grid GenerationQueue'!$BA$5:$BA$410,$C61,'Grid GenerationQueue'!$BH$5:$BH$410,"&lt;&gt;"&amp;"",'Grid GenerationQueue'!$BD$5:$BD$410,"&lt;="&amp;$BE$3)</f>
        <v>0</v>
      </c>
      <c r="CI61">
        <f>SUMIFS('Grid GenerationQueue'!AL$5:AL$410,'Grid GenerationQueue'!$AZ$5:$AZ$410,$B61,'Grid GenerationQueue'!$BA$5:$BA$410,$C61,'Grid GenerationQueue'!$BH$5:$BH$410,"&lt;&gt;"&amp;"",'Grid GenerationQueue'!$BD$5:$BD$410,"&lt;="&amp;$BE$3)</f>
        <v>0</v>
      </c>
      <c r="CJ61">
        <f>SUMIFS('Grid GenerationQueue'!AM$5:AM$410,'Grid GenerationQueue'!$AZ$5:$AZ$410,$B61,'Grid GenerationQueue'!$BA$5:$BA$410,$C61,'Grid GenerationQueue'!$BH$5:$BH$410,"&lt;&gt;"&amp;"",'Grid GenerationQueue'!$BD$5:$BD$410,"&lt;="&amp;$BE$3)</f>
        <v>0</v>
      </c>
      <c r="CK61">
        <f>SUMIFS('Grid GenerationQueue'!AN$5:AN$410,'Grid GenerationQueue'!$AZ$5:$AZ$410,$B61,'Grid GenerationQueue'!$BA$5:$BA$410,$C61,'Grid GenerationQueue'!$BH$5:$BH$410,"&lt;&gt;"&amp;"",'Grid GenerationQueue'!$BD$5:$BD$410,"&lt;="&amp;$BE$3)</f>
        <v>0</v>
      </c>
      <c r="CL61">
        <f>SUMIFS('Grid GenerationQueue'!AO$5:AO$410,'Grid GenerationQueue'!$AZ$5:$AZ$410,$B61,'Grid GenerationQueue'!$BA$5:$BA$410,$C61,'Grid GenerationQueue'!$BH$5:$BH$410,"&lt;&gt;"&amp;"",'Grid GenerationQueue'!$BD$5:$BD$410,"&lt;="&amp;$BE$3)</f>
        <v>0</v>
      </c>
      <c r="CM61">
        <f>SUMIFS('Grid GenerationQueue'!AP$5:AP$410,'Grid GenerationQueue'!$AZ$5:$AZ$410,$B61,'Grid GenerationQueue'!$BA$5:$BA$410,$C61,'Grid GenerationQueue'!$BH$5:$BH$410,"&lt;&gt;"&amp;"",'Grid GenerationQueue'!$BD$5:$BD$410,"&lt;="&amp;$BE$3)</f>
        <v>0</v>
      </c>
      <c r="CN61">
        <f>SUMIFS('Grid GenerationQueue'!AQ$5:AQ$410,'Grid GenerationQueue'!$AZ$5:$AZ$410,$B61,'Grid GenerationQueue'!$BA$5:$BA$410,$C61,'Grid GenerationQueue'!$BH$5:$BH$410,"&lt;&gt;"&amp;"",'Grid GenerationQueue'!$BD$5:$BD$410,"&lt;="&amp;$BE$3)</f>
        <v>0</v>
      </c>
      <c r="CO61">
        <f>SUMIFS('Grid GenerationQueue'!AR$5:AR$410,'Grid GenerationQueue'!$AZ$5:$AZ$410,$B61,'Grid GenerationQueue'!$BA$5:$BA$410,$C61,'Grid GenerationQueue'!$BH$5:$BH$410,"&lt;&gt;"&amp;"",'Grid GenerationQueue'!$BD$5:$BD$410,"&lt;="&amp;$BE$3)</f>
        <v>0</v>
      </c>
      <c r="CQ61">
        <f>SUMIFS('Grid GenerationQueue'!AG$5:AG$410,'Grid GenerationQueue'!$AZ$5:$AZ$410,$B61,'Grid GenerationQueue'!$BA$5:$BA$410,$C61,'Grid GenerationQueue'!$BK$5:$BK$410,"&gt;0",'Grid GenerationQueue'!$BD$5:$BD$410,"&lt;="&amp;$BE$3)</f>
        <v>0</v>
      </c>
      <c r="CR61">
        <f>SUMIFS('Grid GenerationQueue'!AH$5:AH$410,'Grid GenerationQueue'!$AZ$5:$AZ$410,$B61,'Grid GenerationQueue'!$BA$5:$BA$410,$C61,'Grid GenerationQueue'!$BK$5:$BK$410,"&gt;0",'Grid GenerationQueue'!$BD$5:$BD$410,"&lt;="&amp;$BE$3)</f>
        <v>0</v>
      </c>
      <c r="CS61">
        <f>SUMIFS('Grid GenerationQueue'!AI$5:AI$410,'Grid GenerationQueue'!$AZ$5:$AZ$410,$B61,'Grid GenerationQueue'!$BA$5:$BA$410,$C61,'Grid GenerationQueue'!$BK$5:$BK$410,"&gt;0",'Grid GenerationQueue'!$BD$5:$BD$410,"&lt;="&amp;$BE$3)</f>
        <v>0</v>
      </c>
      <c r="CT61">
        <f>SUMIFS('Grid GenerationQueue'!AJ$5:AJ$410,'Grid GenerationQueue'!$AZ$5:$AZ$410,$B61,'Grid GenerationQueue'!$BA$5:$BA$410,$C61,'Grid GenerationQueue'!$BK$5:$BK$410,"&gt;0",'Grid GenerationQueue'!$BD$5:$BD$410,"&lt;="&amp;$BE$3)</f>
        <v>0</v>
      </c>
      <c r="CU61">
        <f>SUMIFS('Grid GenerationQueue'!AK$5:AK$410,'Grid GenerationQueue'!$AZ$5:$AZ$410,$B61,'Grid GenerationQueue'!$BA$5:$BA$410,$C61,'Grid GenerationQueue'!$BK$5:$BK$410,"&gt;0",'Grid GenerationQueue'!$BD$5:$BD$410,"&lt;="&amp;$BE$3)</f>
        <v>0</v>
      </c>
      <c r="CV61">
        <f>SUMIFS('Grid GenerationQueue'!AL$5:AL$410,'Grid GenerationQueue'!$AZ$5:$AZ$410,$B61,'Grid GenerationQueue'!$BA$5:$BA$410,$C61,'Grid GenerationQueue'!$BK$5:$BK$410,"&gt;0",'Grid GenerationQueue'!$BD$5:$BD$410,"&lt;="&amp;$BE$3)</f>
        <v>0</v>
      </c>
      <c r="CW61">
        <f>SUMIFS('Grid GenerationQueue'!AM$5:AM$410,'Grid GenerationQueue'!$AZ$5:$AZ$410,$B61,'Grid GenerationQueue'!$BA$5:$BA$410,$C61,'Grid GenerationQueue'!$BK$5:$BK$410,"&gt;0",'Grid GenerationQueue'!$BD$5:$BD$410,"&lt;="&amp;$BE$3)</f>
        <v>0</v>
      </c>
      <c r="CX61">
        <f>SUMIFS('Grid GenerationQueue'!AN$5:AN$410,'Grid GenerationQueue'!$AZ$5:$AZ$410,$B61,'Grid GenerationQueue'!$BA$5:$BA$410,$C61,'Grid GenerationQueue'!$BK$5:$BK$410,"&gt;0",'Grid GenerationQueue'!$BD$5:$BD$410,"&lt;="&amp;$BE$3)</f>
        <v>0</v>
      </c>
      <c r="CY61">
        <f>SUMIFS('Grid GenerationQueue'!AO$5:AO$410,'Grid GenerationQueue'!$AZ$5:$AZ$410,$B61,'Grid GenerationQueue'!$BA$5:$BA$410,$C61,'Grid GenerationQueue'!$BK$5:$BK$410,"&gt;0",'Grid GenerationQueue'!$BD$5:$BD$410,"&lt;="&amp;$BE$3)</f>
        <v>0</v>
      </c>
      <c r="CZ61">
        <f>SUMIFS('Grid GenerationQueue'!AP$5:AP$410,'Grid GenerationQueue'!$AZ$5:$AZ$410,$B61,'Grid GenerationQueue'!$BA$5:$BA$410,$C61,'Grid GenerationQueue'!$BK$5:$BK$410,"&gt;0",'Grid GenerationQueue'!$BD$5:$BD$410,"&lt;="&amp;$BE$3)</f>
        <v>0</v>
      </c>
      <c r="DA61">
        <f>SUMIFS('Grid GenerationQueue'!AQ$5:AQ$410,'Grid GenerationQueue'!$AZ$5:$AZ$410,$B61,'Grid GenerationQueue'!$BA$5:$BA$410,$C61,'Grid GenerationQueue'!$BK$5:$BK$410,"&gt;0",'Grid GenerationQueue'!$BD$5:$BD$410,"&lt;="&amp;$BE$3)</f>
        <v>0</v>
      </c>
      <c r="DB61">
        <f>SUMIFS('Grid GenerationQueue'!AR$5:AR$410,'Grid GenerationQueue'!$AZ$5:$AZ$410,$B61,'Grid GenerationQueue'!$BA$5:$BA$410,$C61,'Grid GenerationQueue'!$BK$5:$BK$410,"&gt;0",'Grid GenerationQueue'!$BD$5:$BD$410,"&lt;="&amp;$BE$3)</f>
        <v>0</v>
      </c>
    </row>
    <row r="62" spans="1:106" x14ac:dyDescent="0.35">
      <c r="A62" t="s">
        <v>4745</v>
      </c>
      <c r="B62" t="s">
        <v>4781</v>
      </c>
      <c r="C62">
        <v>230</v>
      </c>
      <c r="D62">
        <f>SUMIFS('Grid GenerationQueue'!AG$5:AG$410,'Grid GenerationQueue'!$AZ$5:$AZ$410,$B62,'Grid GenerationQueue'!$BA$5:$BA$410,$C62)</f>
        <v>0</v>
      </c>
      <c r="E62">
        <f>SUMIFS('Grid GenerationQueue'!AH$5:AH$410,'Grid GenerationQueue'!$AZ$5:$AZ$410,$B62,'Grid GenerationQueue'!$BA$5:$BA$410,$C62)</f>
        <v>0</v>
      </c>
      <c r="F62">
        <f>SUMIFS('Grid GenerationQueue'!AI$5:AI$410,'Grid GenerationQueue'!$AZ$5:$AZ$410,$B62,'Grid GenerationQueue'!$BA$5:$BA$410,$C62)</f>
        <v>0</v>
      </c>
      <c r="G62">
        <f>SUMIFS('Grid GenerationQueue'!AJ$5:AJ$410,'Grid GenerationQueue'!$AZ$5:$AZ$410,$B62,'Grid GenerationQueue'!$BA$5:$BA$410,$C62)</f>
        <v>0</v>
      </c>
      <c r="H62">
        <f>SUMIFS('Grid GenerationQueue'!AK$5:AK$410,'Grid GenerationQueue'!$AZ$5:$AZ$410,$B62,'Grid GenerationQueue'!$BA$5:$BA$410,$C62)</f>
        <v>0</v>
      </c>
      <c r="I62">
        <f>SUMIFS('Grid GenerationQueue'!AL$5:AL$410,'Grid GenerationQueue'!$AZ$5:$AZ$410,$B62,'Grid GenerationQueue'!$BA$5:$BA$410,$C62)</f>
        <v>0</v>
      </c>
      <c r="J62">
        <f>SUMIFS('Grid GenerationQueue'!AM$5:AM$410,'Grid GenerationQueue'!$AZ$5:$AZ$410,$B62,'Grid GenerationQueue'!$BA$5:$BA$410,$C62)</f>
        <v>0</v>
      </c>
      <c r="K62">
        <f>SUMIFS('Grid GenerationQueue'!AN$5:AN$410,'Grid GenerationQueue'!$AZ$5:$AZ$410,$B62,'Grid GenerationQueue'!$BA$5:$BA$410,$C62)</f>
        <v>0</v>
      </c>
      <c r="L62">
        <f>SUMIFS('Grid GenerationQueue'!AO$5:AO$410,'Grid GenerationQueue'!$AZ$5:$AZ$410,$B62,'Grid GenerationQueue'!$BA$5:$BA$410,$C62)</f>
        <v>0</v>
      </c>
      <c r="M62">
        <f>SUMIFS('Grid GenerationQueue'!AP$5:AP$410,'Grid GenerationQueue'!$AZ$5:$AZ$410,$B62,'Grid GenerationQueue'!$BA$5:$BA$410,$C62)</f>
        <v>0</v>
      </c>
      <c r="N62">
        <f>SUMIFS('Grid GenerationQueue'!AQ$5:AQ$410,'Grid GenerationQueue'!$AZ$5:$AZ$410,$B62,'Grid GenerationQueue'!$BA$5:$BA$410,$C62)</f>
        <v>0</v>
      </c>
      <c r="O62">
        <f>SUMIFS('Grid GenerationQueue'!AR$5:AR$410,'Grid GenerationQueue'!$AZ$5:$AZ$410,$B62,'Grid GenerationQueue'!$BA$5:$BA$410,$C62)</f>
        <v>0</v>
      </c>
      <c r="Q62">
        <f>SUMIFS('Grid GenerationQueue'!AG$5:AG$410,'Grid GenerationQueue'!$AZ$5:$AZ$410,$B62,'Grid GenerationQueue'!$BA$5:$BA$410,$C62,'Grid GenerationQueue'!$BJ$5:$BJ$410,"Executed")</f>
        <v>0</v>
      </c>
      <c r="R62">
        <f>SUMIFS('Grid GenerationQueue'!AH$5:AH$410,'Grid GenerationQueue'!$AZ$5:$AZ$410,$B62,'Grid GenerationQueue'!$BA$5:$BA$410,$C62,'Grid GenerationQueue'!$BJ$5:$BJ$410,"Executed")</f>
        <v>0</v>
      </c>
      <c r="S62">
        <f>SUMIFS('Grid GenerationQueue'!AI$5:AI$410,'Grid GenerationQueue'!$AZ$5:$AZ$410,$B62,'Grid GenerationQueue'!$BA$5:$BA$410,$C62,'Grid GenerationQueue'!$BJ$5:$BJ$410,"Executed")</f>
        <v>0</v>
      </c>
      <c r="T62">
        <f>SUMIFS('Grid GenerationQueue'!AJ$5:AJ$410,'Grid GenerationQueue'!$AZ$5:$AZ$410,$B62,'Grid GenerationQueue'!$BA$5:$BA$410,$C62,'Grid GenerationQueue'!$BJ$5:$BJ$410,"Executed")</f>
        <v>0</v>
      </c>
      <c r="U62">
        <f>SUMIFS('Grid GenerationQueue'!AK$5:AK$410,'Grid GenerationQueue'!$AZ$5:$AZ$410,$B62,'Grid GenerationQueue'!$BA$5:$BA$410,$C62,'Grid GenerationQueue'!$BJ$5:$BJ$410,"Executed")</f>
        <v>0</v>
      </c>
      <c r="V62">
        <f>SUMIFS('Grid GenerationQueue'!AL$5:AL$410,'Grid GenerationQueue'!$AZ$5:$AZ$410,$B62,'Grid GenerationQueue'!$BA$5:$BA$410,$C62,'Grid GenerationQueue'!$BJ$5:$BJ$410,"Executed")</f>
        <v>0</v>
      </c>
      <c r="W62">
        <f>SUMIFS('Grid GenerationQueue'!AM$5:AM$410,'Grid GenerationQueue'!$AZ$5:$AZ$410,$B62,'Grid GenerationQueue'!$BA$5:$BA$410,$C62,'Grid GenerationQueue'!$BJ$5:$BJ$410,"Executed")</f>
        <v>0</v>
      </c>
      <c r="X62">
        <f>SUMIFS('Grid GenerationQueue'!AN$5:AN$410,'Grid GenerationQueue'!$AZ$5:$AZ$410,$B62,'Grid GenerationQueue'!$BA$5:$BA$410,$C62,'Grid GenerationQueue'!$BJ$5:$BJ$410,"Executed")</f>
        <v>0</v>
      </c>
      <c r="Y62">
        <f>SUMIFS('Grid GenerationQueue'!AO$5:AO$410,'Grid GenerationQueue'!$AZ$5:$AZ$410,$B62,'Grid GenerationQueue'!$BA$5:$BA$410,$C62,'Grid GenerationQueue'!$BJ$5:$BJ$410,"Executed")</f>
        <v>0</v>
      </c>
      <c r="Z62">
        <f>SUMIFS('Grid GenerationQueue'!AP$5:AP$410,'Grid GenerationQueue'!$AZ$5:$AZ$410,$B62,'Grid GenerationQueue'!$BA$5:$BA$410,$C62,'Grid GenerationQueue'!$BJ$5:$BJ$410,"Executed")</f>
        <v>0</v>
      </c>
      <c r="AA62">
        <f>SUMIFS('Grid GenerationQueue'!AQ$5:AQ$410,'Grid GenerationQueue'!$AZ$5:$AZ$410,$B62,'Grid GenerationQueue'!$BA$5:$BA$410,$C62,'Grid GenerationQueue'!$BJ$5:$BJ$410,"Executed")</f>
        <v>0</v>
      </c>
      <c r="AB62">
        <f>SUMIFS('Grid GenerationQueue'!AR$5:AR$410,'Grid GenerationQueue'!$AZ$5:$AZ$410,$B62,'Grid GenerationQueue'!$BA$5:$BA$410,$C62,'Grid GenerationQueue'!$BJ$5:$BJ$410,"Executed")</f>
        <v>0</v>
      </c>
      <c r="AD62">
        <f>SUMIFS('Grid GenerationQueue'!AG$5:AG$410,'Grid GenerationQueue'!$AZ$5:$AZ$410,$B62,'Grid GenerationQueue'!$BA$5:$BA$410,$C62,'Grid GenerationQueue'!$BH$5:$BH$410,"&lt;&gt;"&amp;"")+SUMIFS('Grid GenerationQueue'!AG$5:AG$410,'Grid GenerationQueue'!$AZ$5:$AZ$410,$B62,'Grid GenerationQueue'!$BA$5:$BA$410,$C62,'Grid GenerationQueue'!$BH$5:$BH$410,"",'Grid GenerationQueue'!$AC$5:$AC$410,1)</f>
        <v>0</v>
      </c>
      <c r="AE62">
        <f>SUMIFS('Grid GenerationQueue'!AH$5:AH$410,'Grid GenerationQueue'!$AZ$5:$AZ$410,$B62,'Grid GenerationQueue'!$BA$5:$BA$410,$C62,'Grid GenerationQueue'!$BH$5:$BH$410,"&lt;&gt;"&amp;"")+SUMIFS('Grid GenerationQueue'!AH$5:AH$410,'Grid GenerationQueue'!$AZ$5:$AZ$410,$B62,'Grid GenerationQueue'!$BA$5:$BA$410,$C62,'Grid GenerationQueue'!$BH$5:$BH$410,"",'Grid GenerationQueue'!$AC$5:$AC$410,1)</f>
        <v>0</v>
      </c>
      <c r="AF62">
        <f>SUMIFS('Grid GenerationQueue'!AI$5:AI$410,'Grid GenerationQueue'!$AZ$5:$AZ$410,$B62,'Grid GenerationQueue'!$BA$5:$BA$410,$C62,'Grid GenerationQueue'!$BH$5:$BH$410,"&lt;&gt;"&amp;"")+SUMIFS('Grid GenerationQueue'!AI$5:AI$410,'Grid GenerationQueue'!$AZ$5:$AZ$410,$B62,'Grid GenerationQueue'!$BA$5:$BA$410,$C62,'Grid GenerationQueue'!$BH$5:$BH$410,"",'Grid GenerationQueue'!$AC$5:$AC$410,1)</f>
        <v>0</v>
      </c>
      <c r="AG62">
        <f>SUMIFS('Grid GenerationQueue'!AJ$5:AJ$410,'Grid GenerationQueue'!$AZ$5:$AZ$410,$B62,'Grid GenerationQueue'!$BA$5:$BA$410,$C62,'Grid GenerationQueue'!$BH$5:$BH$410,"&lt;&gt;"&amp;"")+SUMIFS('Grid GenerationQueue'!AJ$5:AJ$410,'Grid GenerationQueue'!$AZ$5:$AZ$410,$B62,'Grid GenerationQueue'!$BA$5:$BA$410,$C62,'Grid GenerationQueue'!$BH$5:$BH$410,"",'Grid GenerationQueue'!$AC$5:$AC$410,1)</f>
        <v>0</v>
      </c>
      <c r="AH62">
        <f>SUMIFS('Grid GenerationQueue'!AK$5:AK$410,'Grid GenerationQueue'!$AZ$5:$AZ$410,$B62,'Grid GenerationQueue'!$BA$5:$BA$410,$C62,'Grid GenerationQueue'!$BH$5:$BH$410,"&lt;&gt;"&amp;"")+SUMIFS('Grid GenerationQueue'!AK$5:AK$410,'Grid GenerationQueue'!$AZ$5:$AZ$410,$B62,'Grid GenerationQueue'!$BA$5:$BA$410,$C62,'Grid GenerationQueue'!$BH$5:$BH$410,"",'Grid GenerationQueue'!$AC$5:$AC$410,1)</f>
        <v>0</v>
      </c>
      <c r="AI62">
        <f>SUMIFS('Grid GenerationQueue'!AL$5:AL$410,'Grid GenerationQueue'!$AZ$5:$AZ$410,$B62,'Grid GenerationQueue'!$BA$5:$BA$410,$C62,'Grid GenerationQueue'!$BH$5:$BH$410,"&lt;&gt;"&amp;"")+SUMIFS('Grid GenerationQueue'!AL$5:AL$410,'Grid GenerationQueue'!$AZ$5:$AZ$410,$B62,'Grid GenerationQueue'!$BA$5:$BA$410,$C62,'Grid GenerationQueue'!$BH$5:$BH$410,"",'Grid GenerationQueue'!$AC$5:$AC$410,1)</f>
        <v>0</v>
      </c>
      <c r="AJ62">
        <f>SUMIFS('Grid GenerationQueue'!AM$5:AM$410,'Grid GenerationQueue'!$AZ$5:$AZ$410,$B62,'Grid GenerationQueue'!$BA$5:$BA$410,$C62,'Grid GenerationQueue'!$BH$5:$BH$410,"&lt;&gt;"&amp;"")+SUMIFS('Grid GenerationQueue'!AM$5:AM$410,'Grid GenerationQueue'!$AZ$5:$AZ$410,$B62,'Grid GenerationQueue'!$BA$5:$BA$410,$C62,'Grid GenerationQueue'!$BH$5:$BH$410,"",'Grid GenerationQueue'!$AC$5:$AC$410,1)</f>
        <v>0</v>
      </c>
      <c r="AK62">
        <f>SUMIFS('Grid GenerationQueue'!AN$5:AN$410,'Grid GenerationQueue'!$AZ$5:$AZ$410,$B62,'Grid GenerationQueue'!$BA$5:$BA$410,$C62,'Grid GenerationQueue'!$BH$5:$BH$410,"&lt;&gt;"&amp;"")+SUMIFS('Grid GenerationQueue'!AN$5:AN$410,'Grid GenerationQueue'!$AZ$5:$AZ$410,$B62,'Grid GenerationQueue'!$BA$5:$BA$410,$C62,'Grid GenerationQueue'!$BH$5:$BH$410,"",'Grid GenerationQueue'!$AC$5:$AC$410,1)</f>
        <v>0</v>
      </c>
      <c r="AL62">
        <f>SUMIFS('Grid GenerationQueue'!AO$5:AO$410,'Grid GenerationQueue'!$AZ$5:$AZ$410,$B62,'Grid GenerationQueue'!$BA$5:$BA$410,$C62,'Grid GenerationQueue'!$BH$5:$BH$410,"&lt;&gt;"&amp;"")+SUMIFS('Grid GenerationQueue'!AO$5:AO$410,'Grid GenerationQueue'!$AZ$5:$AZ$410,$B62,'Grid GenerationQueue'!$BA$5:$BA$410,$C62,'Grid GenerationQueue'!$BH$5:$BH$410,"",'Grid GenerationQueue'!$AC$5:$AC$410,1)</f>
        <v>0</v>
      </c>
      <c r="AM62">
        <f>SUMIFS('Grid GenerationQueue'!AP$5:AP$410,'Grid GenerationQueue'!$AZ$5:$AZ$410,$B62,'Grid GenerationQueue'!$BA$5:$BA$410,$C62,'Grid GenerationQueue'!$BH$5:$BH$410,"&lt;&gt;"&amp;"")+SUMIFS('Grid GenerationQueue'!AP$5:AP$410,'Grid GenerationQueue'!$AZ$5:$AZ$410,$B62,'Grid GenerationQueue'!$BA$5:$BA$410,$C62,'Grid GenerationQueue'!$BH$5:$BH$410,"",'Grid GenerationQueue'!$AC$5:$AC$410,1)</f>
        <v>0</v>
      </c>
      <c r="AN62">
        <f>SUMIFS('Grid GenerationQueue'!AQ$5:AQ$410,'Grid GenerationQueue'!$AZ$5:$AZ$410,$B62,'Grid GenerationQueue'!$BA$5:$BA$410,$C62,'Grid GenerationQueue'!$BH$5:$BH$410,"&lt;&gt;"&amp;"")+SUMIFS('Grid GenerationQueue'!AQ$5:AQ$410,'Grid GenerationQueue'!$AZ$5:$AZ$410,$B62,'Grid GenerationQueue'!$BA$5:$BA$410,$C62,'Grid GenerationQueue'!$BH$5:$BH$410,"",'Grid GenerationQueue'!$AC$5:$AC$410,1)</f>
        <v>0</v>
      </c>
      <c r="AO62">
        <f>SUMIFS('Grid GenerationQueue'!AR$5:AR$410,'Grid GenerationQueue'!$AZ$5:$AZ$410,$B62,'Grid GenerationQueue'!$BA$5:$BA$410,$C62,'Grid GenerationQueue'!$BH$5:$BH$410,"&lt;&gt;"&amp;"")+SUMIFS('Grid GenerationQueue'!AR$5:AR$410,'Grid GenerationQueue'!$AZ$5:$AZ$410,$B62,'Grid GenerationQueue'!$BA$5:$BA$410,$C62,'Grid GenerationQueue'!$BH$5:$BH$410,"",'Grid GenerationQueue'!$AC$5:$AC$410,1)</f>
        <v>0</v>
      </c>
      <c r="AQ62">
        <f>SUMIFS('Grid GenerationQueue'!AG$5:AG$410,'Grid GenerationQueue'!$AZ$5:$AZ$410,$B62,'Grid GenerationQueue'!$BA$5:$BA$410,$C62,'Grid GenerationQueue'!$BK$5:$BK$410,"&gt;0")</f>
        <v>0</v>
      </c>
      <c r="AR62">
        <f>SUMIFS('Grid GenerationQueue'!AH$5:AH$410,'Grid GenerationQueue'!$AZ$5:$AZ$410,$B62,'Grid GenerationQueue'!$BA$5:$BA$410,$C62,'Grid GenerationQueue'!$BK$5:$BK$410,"&gt;0")</f>
        <v>0</v>
      </c>
      <c r="AS62">
        <f>SUMIFS('Grid GenerationQueue'!AI$5:AI$410,'Grid GenerationQueue'!$AZ$5:$AZ$410,$B62,'Grid GenerationQueue'!$BA$5:$BA$410,$C62,'Grid GenerationQueue'!$BK$5:$BK$410,"&gt;0")</f>
        <v>0</v>
      </c>
      <c r="AT62">
        <f>SUMIFS('Grid GenerationQueue'!AJ$5:AJ$410,'Grid GenerationQueue'!$AZ$5:$AZ$410,$B62,'Grid GenerationQueue'!$BA$5:$BA$410,$C62,'Grid GenerationQueue'!$BK$5:$BK$410,"&gt;0")</f>
        <v>0</v>
      </c>
      <c r="AU62">
        <f>SUMIFS('Grid GenerationQueue'!AK$5:AK$410,'Grid GenerationQueue'!$AZ$5:$AZ$410,$B62,'Grid GenerationQueue'!$BA$5:$BA$410,$C62,'Grid GenerationQueue'!$BK$5:$BK$410,"&gt;0")</f>
        <v>0</v>
      </c>
      <c r="AV62">
        <f>SUMIFS('Grid GenerationQueue'!AL$5:AL$410,'Grid GenerationQueue'!$AZ$5:$AZ$410,$B62,'Grid GenerationQueue'!$BA$5:$BA$410,$C62,'Grid GenerationQueue'!$BK$5:$BK$410,"&gt;0")</f>
        <v>0</v>
      </c>
      <c r="AW62">
        <f>SUMIFS('Grid GenerationQueue'!AM$5:AM$410,'Grid GenerationQueue'!$AZ$5:$AZ$410,$B62,'Grid GenerationQueue'!$BA$5:$BA$410,$C62,'Grid GenerationQueue'!$BK$5:$BK$410,"&gt;0")</f>
        <v>0</v>
      </c>
      <c r="AX62">
        <f>SUMIFS('Grid GenerationQueue'!AN$5:AN$410,'Grid GenerationQueue'!$AZ$5:$AZ$410,$B62,'Grid GenerationQueue'!$BA$5:$BA$410,$C62,'Grid GenerationQueue'!$BK$5:$BK$410,"&gt;0")</f>
        <v>0</v>
      </c>
      <c r="AY62">
        <f>SUMIFS('Grid GenerationQueue'!AO$5:AO$410,'Grid GenerationQueue'!$AZ$5:$AZ$410,$B62,'Grid GenerationQueue'!$BA$5:$BA$410,$C62,'Grid GenerationQueue'!$BK$5:$BK$410,"&gt;0")</f>
        <v>0</v>
      </c>
      <c r="AZ62">
        <f>SUMIFS('Grid GenerationQueue'!AP$5:AP$410,'Grid GenerationQueue'!$AZ$5:$AZ$410,$B62,'Grid GenerationQueue'!$BA$5:$BA$410,$C62,'Grid GenerationQueue'!$BK$5:$BK$410,"&gt;0")</f>
        <v>0</v>
      </c>
      <c r="BA62">
        <f>SUMIFS('Grid GenerationQueue'!AQ$5:AQ$410,'Grid GenerationQueue'!$AZ$5:$AZ$410,$B62,'Grid GenerationQueue'!$BA$5:$BA$410,$C62,'Grid GenerationQueue'!$BK$5:$BK$410,"&gt;0")</f>
        <v>0</v>
      </c>
      <c r="BB62">
        <f>SUMIFS('Grid GenerationQueue'!AR$5:AR$410,'Grid GenerationQueue'!$AZ$5:$AZ$410,$B62,'Grid GenerationQueue'!$BA$5:$BA$410,$C62,'Grid GenerationQueue'!$BK$5:$BK$410,"&gt;0")</f>
        <v>0</v>
      </c>
      <c r="BD62">
        <f>SUMIFS('Grid GenerationQueue'!AG$5:AG$410,'Grid GenerationQueue'!$AZ$5:$AZ$410,$B62,'Grid GenerationQueue'!$BA$5:$BA$410,$C62,'Grid GenerationQueue'!$BD$5:$BD$410,"&lt;="&amp;$BE$3)</f>
        <v>0</v>
      </c>
      <c r="BE62">
        <f>SUMIFS('Grid GenerationQueue'!AH$5:AH$410,'Grid GenerationQueue'!$AZ$5:$AZ$410,$B62,'Grid GenerationQueue'!$BA$5:$BA$410,$C62,'Grid GenerationQueue'!$BD$5:$BD$410,"&lt;="&amp;$BE$3)</f>
        <v>0</v>
      </c>
      <c r="BF62">
        <f>SUMIFS('Grid GenerationQueue'!AI$5:AI$410,'Grid GenerationQueue'!$AZ$5:$AZ$410,$B62,'Grid GenerationQueue'!$BA$5:$BA$410,$C62,'Grid GenerationQueue'!$BD$5:$BD$410,"&lt;="&amp;$BE$3)</f>
        <v>0</v>
      </c>
      <c r="BG62">
        <f>SUMIFS('Grid GenerationQueue'!AJ$5:AJ$410,'Grid GenerationQueue'!$AZ$5:$AZ$410,$B62,'Grid GenerationQueue'!$BA$5:$BA$410,$C62,'Grid GenerationQueue'!$BD$5:$BD$410,"&lt;="&amp;$BE$3)</f>
        <v>0</v>
      </c>
      <c r="BH62">
        <f>SUMIFS('Grid GenerationQueue'!AK$5:AK$410,'Grid GenerationQueue'!$AZ$5:$AZ$410,$B62,'Grid GenerationQueue'!$BA$5:$BA$410,$C62,'Grid GenerationQueue'!$BD$5:$BD$410,"&lt;="&amp;$BE$3)</f>
        <v>0</v>
      </c>
      <c r="BI62">
        <f>SUMIFS('Grid GenerationQueue'!AL$5:AL$410,'Grid GenerationQueue'!$AZ$5:$AZ$410,$B62,'Grid GenerationQueue'!$BA$5:$BA$410,$C62,'Grid GenerationQueue'!$BD$5:$BD$410,"&lt;="&amp;$BE$3)</f>
        <v>0</v>
      </c>
      <c r="BJ62">
        <f>SUMIFS('Grid GenerationQueue'!AM$5:AM$410,'Grid GenerationQueue'!$AZ$5:$AZ$410,$B62,'Grid GenerationQueue'!$BA$5:$BA$410,$C62,'Grid GenerationQueue'!$BD$5:$BD$410,"&lt;="&amp;$BE$3)</f>
        <v>0</v>
      </c>
      <c r="BK62">
        <f>SUMIFS('Grid GenerationQueue'!AN$5:AN$410,'Grid GenerationQueue'!$AZ$5:$AZ$410,$B62,'Grid GenerationQueue'!$BA$5:$BA$410,$C62,'Grid GenerationQueue'!$BD$5:$BD$410,"&lt;="&amp;$BE$3)</f>
        <v>0</v>
      </c>
      <c r="BL62">
        <f>SUMIFS('Grid GenerationQueue'!AO$5:AO$410,'Grid GenerationQueue'!$AZ$5:$AZ$410,$B62,'Grid GenerationQueue'!$BA$5:$BA$410,$C62,'Grid GenerationQueue'!$BD$5:$BD$410,"&lt;="&amp;$BE$3)</f>
        <v>0</v>
      </c>
      <c r="BM62">
        <f>SUMIFS('Grid GenerationQueue'!AP$5:AP$410,'Grid GenerationQueue'!$AZ$5:$AZ$410,$B62,'Grid GenerationQueue'!$BA$5:$BA$410,$C62,'Grid GenerationQueue'!$BD$5:$BD$410,"&lt;="&amp;$BE$3)</f>
        <v>0</v>
      </c>
      <c r="BN62">
        <f>SUMIFS('Grid GenerationQueue'!AQ$5:AQ$410,'Grid GenerationQueue'!$AZ$5:$AZ$410,$B62,'Grid GenerationQueue'!$BA$5:$BA$410,$C62,'Grid GenerationQueue'!$BD$5:$BD$410,"&lt;="&amp;$BE$3)</f>
        <v>0</v>
      </c>
      <c r="BO62">
        <f>SUMIFS('Grid GenerationQueue'!AR$5:AR$410,'Grid GenerationQueue'!$AZ$5:$AZ$410,$B62,'Grid GenerationQueue'!$BA$5:$BA$410,$C62,'Grid GenerationQueue'!$BD$5:$BD$410,"&lt;="&amp;$BE$3)</f>
        <v>0</v>
      </c>
      <c r="BQ62">
        <f>SUMIFS('Grid GenerationQueue'!AG$5:AG$410,'Grid GenerationQueue'!$AZ$5:$AZ$410,$B62,'Grid GenerationQueue'!$BA$5:$BA$410,$C62,'Grid GenerationQueue'!$BJ$5:$BJ$410,"Executed",'Grid GenerationQueue'!$BD$5:$BD$410,"&lt;="&amp;$BE$3)</f>
        <v>0</v>
      </c>
      <c r="BR62">
        <f>SUMIFS('Grid GenerationQueue'!AH$5:AH$410,'Grid GenerationQueue'!$AZ$5:$AZ$410,$B62,'Grid GenerationQueue'!$BA$5:$BA$410,$C62,'Grid GenerationQueue'!$BJ$5:$BJ$410,"Executed",'Grid GenerationQueue'!$BD$5:$BD$410,"&lt;="&amp;$BE$3)</f>
        <v>0</v>
      </c>
      <c r="BS62">
        <f>SUMIFS('Grid GenerationQueue'!AI$5:AI$410,'Grid GenerationQueue'!$AZ$5:$AZ$410,$B62,'Grid GenerationQueue'!$BA$5:$BA$410,$C62,'Grid GenerationQueue'!$BJ$5:$BJ$410,"Executed",'Grid GenerationQueue'!$BD$5:$BD$410,"&lt;="&amp;$BE$3)</f>
        <v>0</v>
      </c>
      <c r="BT62">
        <f>SUMIFS('Grid GenerationQueue'!AJ$5:AJ$410,'Grid GenerationQueue'!$AZ$5:$AZ$410,$B62,'Grid GenerationQueue'!$BA$5:$BA$410,$C62,'Grid GenerationQueue'!$BJ$5:$BJ$410,"Executed",'Grid GenerationQueue'!$BD$5:$BD$410,"&lt;="&amp;$BE$3)</f>
        <v>0</v>
      </c>
      <c r="BU62">
        <f>SUMIFS('Grid GenerationQueue'!AK$5:AK$410,'Grid GenerationQueue'!$AZ$5:$AZ$410,$B62,'Grid GenerationQueue'!$BA$5:$BA$410,$C62,'Grid GenerationQueue'!$BJ$5:$BJ$410,"Executed",'Grid GenerationQueue'!$BD$5:$BD$410,"&lt;="&amp;$BE$3)</f>
        <v>0</v>
      </c>
      <c r="BV62">
        <f>SUMIFS('Grid GenerationQueue'!AL$5:AL$410,'Grid GenerationQueue'!$AZ$5:$AZ$410,$B62,'Grid GenerationQueue'!$BA$5:$BA$410,$C62,'Grid GenerationQueue'!$BJ$5:$BJ$410,"Executed",'Grid GenerationQueue'!$BD$5:$BD$410,"&lt;="&amp;$BE$3)</f>
        <v>0</v>
      </c>
      <c r="BW62">
        <f>SUMIFS('Grid GenerationQueue'!AM$5:AM$410,'Grid GenerationQueue'!$AZ$5:$AZ$410,$B62,'Grid GenerationQueue'!$BA$5:$BA$410,$C62,'Grid GenerationQueue'!$BJ$5:$BJ$410,"Executed",'Grid GenerationQueue'!$BD$5:$BD$410,"&lt;="&amp;$BE$3)</f>
        <v>0</v>
      </c>
      <c r="BX62">
        <f>SUMIFS('Grid GenerationQueue'!AN$5:AN$410,'Grid GenerationQueue'!$AZ$5:$AZ$410,$B62,'Grid GenerationQueue'!$BA$5:$BA$410,$C62,'Grid GenerationQueue'!$BJ$5:$BJ$410,"Executed",'Grid GenerationQueue'!$BD$5:$BD$410,"&lt;="&amp;$BE$3)</f>
        <v>0</v>
      </c>
      <c r="BY62">
        <f>SUMIFS('Grid GenerationQueue'!AO$5:AO$410,'Grid GenerationQueue'!$AZ$5:$AZ$410,$B62,'Grid GenerationQueue'!$BA$5:$BA$410,$C62,'Grid GenerationQueue'!$BJ$5:$BJ$410,"Executed",'Grid GenerationQueue'!$BD$5:$BD$410,"&lt;="&amp;$BE$3)</f>
        <v>0</v>
      </c>
      <c r="BZ62">
        <f>SUMIFS('Grid GenerationQueue'!AP$5:AP$410,'Grid GenerationQueue'!$AZ$5:$AZ$410,$B62,'Grid GenerationQueue'!$BA$5:$BA$410,$C62,'Grid GenerationQueue'!$BJ$5:$BJ$410,"Executed",'Grid GenerationQueue'!$BD$5:$BD$410,"&lt;="&amp;$BE$3)</f>
        <v>0</v>
      </c>
      <c r="CA62">
        <f>SUMIFS('Grid GenerationQueue'!AQ$5:AQ$410,'Grid GenerationQueue'!$AZ$5:$AZ$410,$B62,'Grid GenerationQueue'!$BA$5:$BA$410,$C62,'Grid GenerationQueue'!$BJ$5:$BJ$410,"Executed",'Grid GenerationQueue'!$BD$5:$BD$410,"&lt;="&amp;$BE$3)</f>
        <v>0</v>
      </c>
      <c r="CB62">
        <f>SUMIFS('Grid GenerationQueue'!AR$5:AR$410,'Grid GenerationQueue'!$AZ$5:$AZ$410,$B62,'Grid GenerationQueue'!$BA$5:$BA$410,$C62,'Grid GenerationQueue'!$BJ$5:$BJ$410,"Executed",'Grid GenerationQueue'!$BD$5:$BD$410,"&lt;="&amp;$BE$3)</f>
        <v>0</v>
      </c>
      <c r="CD62">
        <f>SUMIFS('Grid GenerationQueue'!AG$5:AG$410,'Grid GenerationQueue'!$AZ$5:$AZ$410,$B62,'Grid GenerationQueue'!$BA$5:$BA$410,$C62,'Grid GenerationQueue'!$BH$5:$BH$410,"&lt;&gt;"&amp;"",'Grid GenerationQueue'!$BD$5:$BD$410,"&lt;="&amp;$BE$3)</f>
        <v>0</v>
      </c>
      <c r="CE62">
        <f>SUMIFS('Grid GenerationQueue'!AH$5:AH$410,'Grid GenerationQueue'!$AZ$5:$AZ$410,$B62,'Grid GenerationQueue'!$BA$5:$BA$410,$C62,'Grid GenerationQueue'!$BH$5:$BH$410,"&lt;&gt;"&amp;"",'Grid GenerationQueue'!$BD$5:$BD$410,"&lt;="&amp;$BE$3)</f>
        <v>0</v>
      </c>
      <c r="CF62">
        <f>SUMIFS('Grid GenerationQueue'!AI$5:AI$410,'Grid GenerationQueue'!$AZ$5:$AZ$410,$B62,'Grid GenerationQueue'!$BA$5:$BA$410,$C62,'Grid GenerationQueue'!$BH$5:$BH$410,"&lt;&gt;"&amp;"",'Grid GenerationQueue'!$BD$5:$BD$410,"&lt;="&amp;$BE$3)</f>
        <v>0</v>
      </c>
      <c r="CG62">
        <f>SUMIFS('Grid GenerationQueue'!AJ$5:AJ$410,'Grid GenerationQueue'!$AZ$5:$AZ$410,$B62,'Grid GenerationQueue'!$BA$5:$BA$410,$C62,'Grid GenerationQueue'!$BH$5:$BH$410,"&lt;&gt;"&amp;"",'Grid GenerationQueue'!$BD$5:$BD$410,"&lt;="&amp;$BE$3)</f>
        <v>0</v>
      </c>
      <c r="CH62">
        <f>SUMIFS('Grid GenerationQueue'!AK$5:AK$410,'Grid GenerationQueue'!$AZ$5:$AZ$410,$B62,'Grid GenerationQueue'!$BA$5:$BA$410,$C62,'Grid GenerationQueue'!$BH$5:$BH$410,"&lt;&gt;"&amp;"",'Grid GenerationQueue'!$BD$5:$BD$410,"&lt;="&amp;$BE$3)</f>
        <v>0</v>
      </c>
      <c r="CI62">
        <f>SUMIFS('Grid GenerationQueue'!AL$5:AL$410,'Grid GenerationQueue'!$AZ$5:$AZ$410,$B62,'Grid GenerationQueue'!$BA$5:$BA$410,$C62,'Grid GenerationQueue'!$BH$5:$BH$410,"&lt;&gt;"&amp;"",'Grid GenerationQueue'!$BD$5:$BD$410,"&lt;="&amp;$BE$3)</f>
        <v>0</v>
      </c>
      <c r="CJ62">
        <f>SUMIFS('Grid GenerationQueue'!AM$5:AM$410,'Grid GenerationQueue'!$AZ$5:$AZ$410,$B62,'Grid GenerationQueue'!$BA$5:$BA$410,$C62,'Grid GenerationQueue'!$BH$5:$BH$410,"&lt;&gt;"&amp;"",'Grid GenerationQueue'!$BD$5:$BD$410,"&lt;="&amp;$BE$3)</f>
        <v>0</v>
      </c>
      <c r="CK62">
        <f>SUMIFS('Grid GenerationQueue'!AN$5:AN$410,'Grid GenerationQueue'!$AZ$5:$AZ$410,$B62,'Grid GenerationQueue'!$BA$5:$BA$410,$C62,'Grid GenerationQueue'!$BH$5:$BH$410,"&lt;&gt;"&amp;"",'Grid GenerationQueue'!$BD$5:$BD$410,"&lt;="&amp;$BE$3)</f>
        <v>0</v>
      </c>
      <c r="CL62">
        <f>SUMIFS('Grid GenerationQueue'!AO$5:AO$410,'Grid GenerationQueue'!$AZ$5:$AZ$410,$B62,'Grid GenerationQueue'!$BA$5:$BA$410,$C62,'Grid GenerationQueue'!$BH$5:$BH$410,"&lt;&gt;"&amp;"",'Grid GenerationQueue'!$BD$5:$BD$410,"&lt;="&amp;$BE$3)</f>
        <v>0</v>
      </c>
      <c r="CM62">
        <f>SUMIFS('Grid GenerationQueue'!AP$5:AP$410,'Grid GenerationQueue'!$AZ$5:$AZ$410,$B62,'Grid GenerationQueue'!$BA$5:$BA$410,$C62,'Grid GenerationQueue'!$BH$5:$BH$410,"&lt;&gt;"&amp;"",'Grid GenerationQueue'!$BD$5:$BD$410,"&lt;="&amp;$BE$3)</f>
        <v>0</v>
      </c>
      <c r="CN62">
        <f>SUMIFS('Grid GenerationQueue'!AQ$5:AQ$410,'Grid GenerationQueue'!$AZ$5:$AZ$410,$B62,'Grid GenerationQueue'!$BA$5:$BA$410,$C62,'Grid GenerationQueue'!$BH$5:$BH$410,"&lt;&gt;"&amp;"",'Grid GenerationQueue'!$BD$5:$BD$410,"&lt;="&amp;$BE$3)</f>
        <v>0</v>
      </c>
      <c r="CO62">
        <f>SUMIFS('Grid GenerationQueue'!AR$5:AR$410,'Grid GenerationQueue'!$AZ$5:$AZ$410,$B62,'Grid GenerationQueue'!$BA$5:$BA$410,$C62,'Grid GenerationQueue'!$BH$5:$BH$410,"&lt;&gt;"&amp;"",'Grid GenerationQueue'!$BD$5:$BD$410,"&lt;="&amp;$BE$3)</f>
        <v>0</v>
      </c>
      <c r="CQ62">
        <f>SUMIFS('Grid GenerationQueue'!AG$5:AG$410,'Grid GenerationQueue'!$AZ$5:$AZ$410,$B62,'Grid GenerationQueue'!$BA$5:$BA$410,$C62,'Grid GenerationQueue'!$BK$5:$BK$410,"&gt;0",'Grid GenerationQueue'!$BD$5:$BD$410,"&lt;="&amp;$BE$3)</f>
        <v>0</v>
      </c>
      <c r="CR62">
        <f>SUMIFS('Grid GenerationQueue'!AH$5:AH$410,'Grid GenerationQueue'!$AZ$5:$AZ$410,$B62,'Grid GenerationQueue'!$BA$5:$BA$410,$C62,'Grid GenerationQueue'!$BK$5:$BK$410,"&gt;0",'Grid GenerationQueue'!$BD$5:$BD$410,"&lt;="&amp;$BE$3)</f>
        <v>0</v>
      </c>
      <c r="CS62">
        <f>SUMIFS('Grid GenerationQueue'!AI$5:AI$410,'Grid GenerationQueue'!$AZ$5:$AZ$410,$B62,'Grid GenerationQueue'!$BA$5:$BA$410,$C62,'Grid GenerationQueue'!$BK$5:$BK$410,"&gt;0",'Grid GenerationQueue'!$BD$5:$BD$410,"&lt;="&amp;$BE$3)</f>
        <v>0</v>
      </c>
      <c r="CT62">
        <f>SUMIFS('Grid GenerationQueue'!AJ$5:AJ$410,'Grid GenerationQueue'!$AZ$5:$AZ$410,$B62,'Grid GenerationQueue'!$BA$5:$BA$410,$C62,'Grid GenerationQueue'!$BK$5:$BK$410,"&gt;0",'Grid GenerationQueue'!$BD$5:$BD$410,"&lt;="&amp;$BE$3)</f>
        <v>0</v>
      </c>
      <c r="CU62">
        <f>SUMIFS('Grid GenerationQueue'!AK$5:AK$410,'Grid GenerationQueue'!$AZ$5:$AZ$410,$B62,'Grid GenerationQueue'!$BA$5:$BA$410,$C62,'Grid GenerationQueue'!$BK$5:$BK$410,"&gt;0",'Grid GenerationQueue'!$BD$5:$BD$410,"&lt;="&amp;$BE$3)</f>
        <v>0</v>
      </c>
      <c r="CV62">
        <f>SUMIFS('Grid GenerationQueue'!AL$5:AL$410,'Grid GenerationQueue'!$AZ$5:$AZ$410,$B62,'Grid GenerationQueue'!$BA$5:$BA$410,$C62,'Grid GenerationQueue'!$BK$5:$BK$410,"&gt;0",'Grid GenerationQueue'!$BD$5:$BD$410,"&lt;="&amp;$BE$3)</f>
        <v>0</v>
      </c>
      <c r="CW62">
        <f>SUMIFS('Grid GenerationQueue'!AM$5:AM$410,'Grid GenerationQueue'!$AZ$5:$AZ$410,$B62,'Grid GenerationQueue'!$BA$5:$BA$410,$C62,'Grid GenerationQueue'!$BK$5:$BK$410,"&gt;0",'Grid GenerationQueue'!$BD$5:$BD$410,"&lt;="&amp;$BE$3)</f>
        <v>0</v>
      </c>
      <c r="CX62">
        <f>SUMIFS('Grid GenerationQueue'!AN$5:AN$410,'Grid GenerationQueue'!$AZ$5:$AZ$410,$B62,'Grid GenerationQueue'!$BA$5:$BA$410,$C62,'Grid GenerationQueue'!$BK$5:$BK$410,"&gt;0",'Grid GenerationQueue'!$BD$5:$BD$410,"&lt;="&amp;$BE$3)</f>
        <v>0</v>
      </c>
      <c r="CY62">
        <f>SUMIFS('Grid GenerationQueue'!AO$5:AO$410,'Grid GenerationQueue'!$AZ$5:$AZ$410,$B62,'Grid GenerationQueue'!$BA$5:$BA$410,$C62,'Grid GenerationQueue'!$BK$5:$BK$410,"&gt;0",'Grid GenerationQueue'!$BD$5:$BD$410,"&lt;="&amp;$BE$3)</f>
        <v>0</v>
      </c>
      <c r="CZ62">
        <f>SUMIFS('Grid GenerationQueue'!AP$5:AP$410,'Grid GenerationQueue'!$AZ$5:$AZ$410,$B62,'Grid GenerationQueue'!$BA$5:$BA$410,$C62,'Grid GenerationQueue'!$BK$5:$BK$410,"&gt;0",'Grid GenerationQueue'!$BD$5:$BD$410,"&lt;="&amp;$BE$3)</f>
        <v>0</v>
      </c>
      <c r="DA62">
        <f>SUMIFS('Grid GenerationQueue'!AQ$5:AQ$410,'Grid GenerationQueue'!$AZ$5:$AZ$410,$B62,'Grid GenerationQueue'!$BA$5:$BA$410,$C62,'Grid GenerationQueue'!$BK$5:$BK$410,"&gt;0",'Grid GenerationQueue'!$BD$5:$BD$410,"&lt;="&amp;$BE$3)</f>
        <v>0</v>
      </c>
      <c r="DB62">
        <f>SUMIFS('Grid GenerationQueue'!AR$5:AR$410,'Grid GenerationQueue'!$AZ$5:$AZ$410,$B62,'Grid GenerationQueue'!$BA$5:$BA$410,$C62,'Grid GenerationQueue'!$BK$5:$BK$410,"&gt;0",'Grid GenerationQueue'!$BD$5:$BD$410,"&lt;="&amp;$BE$3)</f>
        <v>0</v>
      </c>
    </row>
    <row r="63" spans="1:106" x14ac:dyDescent="0.35">
      <c r="A63" t="s">
        <v>4750</v>
      </c>
      <c r="B63" t="s">
        <v>4782</v>
      </c>
      <c r="C63">
        <v>115</v>
      </c>
      <c r="D63">
        <f>SUMIFS('Grid GenerationQueue'!AG$5:AG$410,'Grid GenerationQueue'!$AZ$5:$AZ$410,$B63,'Grid GenerationQueue'!$BA$5:$BA$410,$C63)</f>
        <v>0</v>
      </c>
      <c r="E63">
        <f>SUMIFS('Grid GenerationQueue'!AH$5:AH$410,'Grid GenerationQueue'!$AZ$5:$AZ$410,$B63,'Grid GenerationQueue'!$BA$5:$BA$410,$C63)</f>
        <v>0</v>
      </c>
      <c r="F63">
        <f>SUMIFS('Grid GenerationQueue'!AI$5:AI$410,'Grid GenerationQueue'!$AZ$5:$AZ$410,$B63,'Grid GenerationQueue'!$BA$5:$BA$410,$C63)</f>
        <v>0</v>
      </c>
      <c r="G63">
        <f>SUMIFS('Grid GenerationQueue'!AJ$5:AJ$410,'Grid GenerationQueue'!$AZ$5:$AZ$410,$B63,'Grid GenerationQueue'!$BA$5:$BA$410,$C63)</f>
        <v>0</v>
      </c>
      <c r="H63">
        <f>SUMIFS('Grid GenerationQueue'!AK$5:AK$410,'Grid GenerationQueue'!$AZ$5:$AZ$410,$B63,'Grid GenerationQueue'!$BA$5:$BA$410,$C63)</f>
        <v>0</v>
      </c>
      <c r="I63">
        <f>SUMIFS('Grid GenerationQueue'!AL$5:AL$410,'Grid GenerationQueue'!$AZ$5:$AZ$410,$B63,'Grid GenerationQueue'!$BA$5:$BA$410,$C63)</f>
        <v>0</v>
      </c>
      <c r="J63">
        <f>SUMIFS('Grid GenerationQueue'!AM$5:AM$410,'Grid GenerationQueue'!$AZ$5:$AZ$410,$B63,'Grid GenerationQueue'!$BA$5:$BA$410,$C63)</f>
        <v>0</v>
      </c>
      <c r="K63">
        <f>SUMIFS('Grid GenerationQueue'!AN$5:AN$410,'Grid GenerationQueue'!$AZ$5:$AZ$410,$B63,'Grid GenerationQueue'!$BA$5:$BA$410,$C63)</f>
        <v>0</v>
      </c>
      <c r="L63">
        <f>SUMIFS('Grid GenerationQueue'!AO$5:AO$410,'Grid GenerationQueue'!$AZ$5:$AZ$410,$B63,'Grid GenerationQueue'!$BA$5:$BA$410,$C63)</f>
        <v>0</v>
      </c>
      <c r="M63">
        <f>SUMIFS('Grid GenerationQueue'!AP$5:AP$410,'Grid GenerationQueue'!$AZ$5:$AZ$410,$B63,'Grid GenerationQueue'!$BA$5:$BA$410,$C63)</f>
        <v>0</v>
      </c>
      <c r="N63">
        <f>SUMIFS('Grid GenerationQueue'!AQ$5:AQ$410,'Grid GenerationQueue'!$AZ$5:$AZ$410,$B63,'Grid GenerationQueue'!$BA$5:$BA$410,$C63)</f>
        <v>0</v>
      </c>
      <c r="O63">
        <f>SUMIFS('Grid GenerationQueue'!AR$5:AR$410,'Grid GenerationQueue'!$AZ$5:$AZ$410,$B63,'Grid GenerationQueue'!$BA$5:$BA$410,$C63)</f>
        <v>0</v>
      </c>
      <c r="Q63">
        <f>SUMIFS('Grid GenerationQueue'!AG$5:AG$410,'Grid GenerationQueue'!$AZ$5:$AZ$410,$B63,'Grid GenerationQueue'!$BA$5:$BA$410,$C63,'Grid GenerationQueue'!$BJ$5:$BJ$410,"Executed")</f>
        <v>0</v>
      </c>
      <c r="R63">
        <f>SUMIFS('Grid GenerationQueue'!AH$5:AH$410,'Grid GenerationQueue'!$AZ$5:$AZ$410,$B63,'Grid GenerationQueue'!$BA$5:$BA$410,$C63,'Grid GenerationQueue'!$BJ$5:$BJ$410,"Executed")</f>
        <v>0</v>
      </c>
      <c r="S63">
        <f>SUMIFS('Grid GenerationQueue'!AI$5:AI$410,'Grid GenerationQueue'!$AZ$5:$AZ$410,$B63,'Grid GenerationQueue'!$BA$5:$BA$410,$C63,'Grid GenerationQueue'!$BJ$5:$BJ$410,"Executed")</f>
        <v>0</v>
      </c>
      <c r="T63">
        <f>SUMIFS('Grid GenerationQueue'!AJ$5:AJ$410,'Grid GenerationQueue'!$AZ$5:$AZ$410,$B63,'Grid GenerationQueue'!$BA$5:$BA$410,$C63,'Grid GenerationQueue'!$BJ$5:$BJ$410,"Executed")</f>
        <v>0</v>
      </c>
      <c r="U63">
        <f>SUMIFS('Grid GenerationQueue'!AK$5:AK$410,'Grid GenerationQueue'!$AZ$5:$AZ$410,$B63,'Grid GenerationQueue'!$BA$5:$BA$410,$C63,'Grid GenerationQueue'!$BJ$5:$BJ$410,"Executed")</f>
        <v>0</v>
      </c>
      <c r="V63">
        <f>SUMIFS('Grid GenerationQueue'!AL$5:AL$410,'Grid GenerationQueue'!$AZ$5:$AZ$410,$B63,'Grid GenerationQueue'!$BA$5:$BA$410,$C63,'Grid GenerationQueue'!$BJ$5:$BJ$410,"Executed")</f>
        <v>0</v>
      </c>
      <c r="W63">
        <f>SUMIFS('Grid GenerationQueue'!AM$5:AM$410,'Grid GenerationQueue'!$AZ$5:$AZ$410,$B63,'Grid GenerationQueue'!$BA$5:$BA$410,$C63,'Grid GenerationQueue'!$BJ$5:$BJ$410,"Executed")</f>
        <v>0</v>
      </c>
      <c r="X63">
        <f>SUMIFS('Grid GenerationQueue'!AN$5:AN$410,'Grid GenerationQueue'!$AZ$5:$AZ$410,$B63,'Grid GenerationQueue'!$BA$5:$BA$410,$C63,'Grid GenerationQueue'!$BJ$5:$BJ$410,"Executed")</f>
        <v>0</v>
      </c>
      <c r="Y63">
        <f>SUMIFS('Grid GenerationQueue'!AO$5:AO$410,'Grid GenerationQueue'!$AZ$5:$AZ$410,$B63,'Grid GenerationQueue'!$BA$5:$BA$410,$C63,'Grid GenerationQueue'!$BJ$5:$BJ$410,"Executed")</f>
        <v>0</v>
      </c>
      <c r="Z63">
        <f>SUMIFS('Grid GenerationQueue'!AP$5:AP$410,'Grid GenerationQueue'!$AZ$5:$AZ$410,$B63,'Grid GenerationQueue'!$BA$5:$BA$410,$C63,'Grid GenerationQueue'!$BJ$5:$BJ$410,"Executed")</f>
        <v>0</v>
      </c>
      <c r="AA63">
        <f>SUMIFS('Grid GenerationQueue'!AQ$5:AQ$410,'Grid GenerationQueue'!$AZ$5:$AZ$410,$B63,'Grid GenerationQueue'!$BA$5:$BA$410,$C63,'Grid GenerationQueue'!$BJ$5:$BJ$410,"Executed")</f>
        <v>0</v>
      </c>
      <c r="AB63">
        <f>SUMIFS('Grid GenerationQueue'!AR$5:AR$410,'Grid GenerationQueue'!$AZ$5:$AZ$410,$B63,'Grid GenerationQueue'!$BA$5:$BA$410,$C63,'Grid GenerationQueue'!$BJ$5:$BJ$410,"Executed")</f>
        <v>0</v>
      </c>
      <c r="AD63">
        <f>SUMIFS('Grid GenerationQueue'!AG$5:AG$410,'Grid GenerationQueue'!$AZ$5:$AZ$410,$B63,'Grid GenerationQueue'!$BA$5:$BA$410,$C63,'Grid GenerationQueue'!$BH$5:$BH$410,"&lt;&gt;"&amp;"")+SUMIFS('Grid GenerationQueue'!AG$5:AG$410,'Grid GenerationQueue'!$AZ$5:$AZ$410,$B63,'Grid GenerationQueue'!$BA$5:$BA$410,$C63,'Grid GenerationQueue'!$BH$5:$BH$410,"",'Grid GenerationQueue'!$AC$5:$AC$410,1)</f>
        <v>0</v>
      </c>
      <c r="AE63">
        <f>SUMIFS('Grid GenerationQueue'!AH$5:AH$410,'Grid GenerationQueue'!$AZ$5:$AZ$410,$B63,'Grid GenerationQueue'!$BA$5:$BA$410,$C63,'Grid GenerationQueue'!$BH$5:$BH$410,"&lt;&gt;"&amp;"")+SUMIFS('Grid GenerationQueue'!AH$5:AH$410,'Grid GenerationQueue'!$AZ$5:$AZ$410,$B63,'Grid GenerationQueue'!$BA$5:$BA$410,$C63,'Grid GenerationQueue'!$BH$5:$BH$410,"",'Grid GenerationQueue'!$AC$5:$AC$410,1)</f>
        <v>0</v>
      </c>
      <c r="AF63">
        <f>SUMIFS('Grid GenerationQueue'!AI$5:AI$410,'Grid GenerationQueue'!$AZ$5:$AZ$410,$B63,'Grid GenerationQueue'!$BA$5:$BA$410,$C63,'Grid GenerationQueue'!$BH$5:$BH$410,"&lt;&gt;"&amp;"")+SUMIFS('Grid GenerationQueue'!AI$5:AI$410,'Grid GenerationQueue'!$AZ$5:$AZ$410,$B63,'Grid GenerationQueue'!$BA$5:$BA$410,$C63,'Grid GenerationQueue'!$BH$5:$BH$410,"",'Grid GenerationQueue'!$AC$5:$AC$410,1)</f>
        <v>0</v>
      </c>
      <c r="AG63">
        <f>SUMIFS('Grid GenerationQueue'!AJ$5:AJ$410,'Grid GenerationQueue'!$AZ$5:$AZ$410,$B63,'Grid GenerationQueue'!$BA$5:$BA$410,$C63,'Grid GenerationQueue'!$BH$5:$BH$410,"&lt;&gt;"&amp;"")+SUMIFS('Grid GenerationQueue'!AJ$5:AJ$410,'Grid GenerationQueue'!$AZ$5:$AZ$410,$B63,'Grid GenerationQueue'!$BA$5:$BA$410,$C63,'Grid GenerationQueue'!$BH$5:$BH$410,"",'Grid GenerationQueue'!$AC$5:$AC$410,1)</f>
        <v>0</v>
      </c>
      <c r="AH63">
        <f>SUMIFS('Grid GenerationQueue'!AK$5:AK$410,'Grid GenerationQueue'!$AZ$5:$AZ$410,$B63,'Grid GenerationQueue'!$BA$5:$BA$410,$C63,'Grid GenerationQueue'!$BH$5:$BH$410,"&lt;&gt;"&amp;"")+SUMIFS('Grid GenerationQueue'!AK$5:AK$410,'Grid GenerationQueue'!$AZ$5:$AZ$410,$B63,'Grid GenerationQueue'!$BA$5:$BA$410,$C63,'Grid GenerationQueue'!$BH$5:$BH$410,"",'Grid GenerationQueue'!$AC$5:$AC$410,1)</f>
        <v>0</v>
      </c>
      <c r="AI63">
        <f>SUMIFS('Grid GenerationQueue'!AL$5:AL$410,'Grid GenerationQueue'!$AZ$5:$AZ$410,$B63,'Grid GenerationQueue'!$BA$5:$BA$410,$C63,'Grid GenerationQueue'!$BH$5:$BH$410,"&lt;&gt;"&amp;"")+SUMIFS('Grid GenerationQueue'!AL$5:AL$410,'Grid GenerationQueue'!$AZ$5:$AZ$410,$B63,'Grid GenerationQueue'!$BA$5:$BA$410,$C63,'Grid GenerationQueue'!$BH$5:$BH$410,"",'Grid GenerationQueue'!$AC$5:$AC$410,1)</f>
        <v>0</v>
      </c>
      <c r="AJ63">
        <f>SUMIFS('Grid GenerationQueue'!AM$5:AM$410,'Grid GenerationQueue'!$AZ$5:$AZ$410,$B63,'Grid GenerationQueue'!$BA$5:$BA$410,$C63,'Grid GenerationQueue'!$BH$5:$BH$410,"&lt;&gt;"&amp;"")+SUMIFS('Grid GenerationQueue'!AM$5:AM$410,'Grid GenerationQueue'!$AZ$5:$AZ$410,$B63,'Grid GenerationQueue'!$BA$5:$BA$410,$C63,'Grid GenerationQueue'!$BH$5:$BH$410,"",'Grid GenerationQueue'!$AC$5:$AC$410,1)</f>
        <v>0</v>
      </c>
      <c r="AK63">
        <f>SUMIFS('Grid GenerationQueue'!AN$5:AN$410,'Grid GenerationQueue'!$AZ$5:$AZ$410,$B63,'Grid GenerationQueue'!$BA$5:$BA$410,$C63,'Grid GenerationQueue'!$BH$5:$BH$410,"&lt;&gt;"&amp;"")+SUMIFS('Grid GenerationQueue'!AN$5:AN$410,'Grid GenerationQueue'!$AZ$5:$AZ$410,$B63,'Grid GenerationQueue'!$BA$5:$BA$410,$C63,'Grid GenerationQueue'!$BH$5:$BH$410,"",'Grid GenerationQueue'!$AC$5:$AC$410,1)</f>
        <v>0</v>
      </c>
      <c r="AL63">
        <f>SUMIFS('Grid GenerationQueue'!AO$5:AO$410,'Grid GenerationQueue'!$AZ$5:$AZ$410,$B63,'Grid GenerationQueue'!$BA$5:$BA$410,$C63,'Grid GenerationQueue'!$BH$5:$BH$410,"&lt;&gt;"&amp;"")+SUMIFS('Grid GenerationQueue'!AO$5:AO$410,'Grid GenerationQueue'!$AZ$5:$AZ$410,$B63,'Grid GenerationQueue'!$BA$5:$BA$410,$C63,'Grid GenerationQueue'!$BH$5:$BH$410,"",'Grid GenerationQueue'!$AC$5:$AC$410,1)</f>
        <v>0</v>
      </c>
      <c r="AM63">
        <f>SUMIFS('Grid GenerationQueue'!AP$5:AP$410,'Grid GenerationQueue'!$AZ$5:$AZ$410,$B63,'Grid GenerationQueue'!$BA$5:$BA$410,$C63,'Grid GenerationQueue'!$BH$5:$BH$410,"&lt;&gt;"&amp;"")+SUMIFS('Grid GenerationQueue'!AP$5:AP$410,'Grid GenerationQueue'!$AZ$5:$AZ$410,$B63,'Grid GenerationQueue'!$BA$5:$BA$410,$C63,'Grid GenerationQueue'!$BH$5:$BH$410,"",'Grid GenerationQueue'!$AC$5:$AC$410,1)</f>
        <v>0</v>
      </c>
      <c r="AN63">
        <f>SUMIFS('Grid GenerationQueue'!AQ$5:AQ$410,'Grid GenerationQueue'!$AZ$5:$AZ$410,$B63,'Grid GenerationQueue'!$BA$5:$BA$410,$C63,'Grid GenerationQueue'!$BH$5:$BH$410,"&lt;&gt;"&amp;"")+SUMIFS('Grid GenerationQueue'!AQ$5:AQ$410,'Grid GenerationQueue'!$AZ$5:$AZ$410,$B63,'Grid GenerationQueue'!$BA$5:$BA$410,$C63,'Grid GenerationQueue'!$BH$5:$BH$410,"",'Grid GenerationQueue'!$AC$5:$AC$410,1)</f>
        <v>0</v>
      </c>
      <c r="AO63">
        <f>SUMIFS('Grid GenerationQueue'!AR$5:AR$410,'Grid GenerationQueue'!$AZ$5:$AZ$410,$B63,'Grid GenerationQueue'!$BA$5:$BA$410,$C63,'Grid GenerationQueue'!$BH$5:$BH$410,"&lt;&gt;"&amp;"")+SUMIFS('Grid GenerationQueue'!AR$5:AR$410,'Grid GenerationQueue'!$AZ$5:$AZ$410,$B63,'Grid GenerationQueue'!$BA$5:$BA$410,$C63,'Grid GenerationQueue'!$BH$5:$BH$410,"",'Grid GenerationQueue'!$AC$5:$AC$410,1)</f>
        <v>0</v>
      </c>
      <c r="AQ63">
        <f>SUMIFS('Grid GenerationQueue'!AG$5:AG$410,'Grid GenerationQueue'!$AZ$5:$AZ$410,$B63,'Grid GenerationQueue'!$BA$5:$BA$410,$C63,'Grid GenerationQueue'!$BK$5:$BK$410,"&gt;0")</f>
        <v>0</v>
      </c>
      <c r="AR63">
        <f>SUMIFS('Grid GenerationQueue'!AH$5:AH$410,'Grid GenerationQueue'!$AZ$5:$AZ$410,$B63,'Grid GenerationQueue'!$BA$5:$BA$410,$C63,'Grid GenerationQueue'!$BK$5:$BK$410,"&gt;0")</f>
        <v>0</v>
      </c>
      <c r="AS63">
        <f>SUMIFS('Grid GenerationQueue'!AI$5:AI$410,'Grid GenerationQueue'!$AZ$5:$AZ$410,$B63,'Grid GenerationQueue'!$BA$5:$BA$410,$C63,'Grid GenerationQueue'!$BK$5:$BK$410,"&gt;0")</f>
        <v>0</v>
      </c>
      <c r="AT63">
        <f>SUMIFS('Grid GenerationQueue'!AJ$5:AJ$410,'Grid GenerationQueue'!$AZ$5:$AZ$410,$B63,'Grid GenerationQueue'!$BA$5:$BA$410,$C63,'Grid GenerationQueue'!$BK$5:$BK$410,"&gt;0")</f>
        <v>0</v>
      </c>
      <c r="AU63">
        <f>SUMIFS('Grid GenerationQueue'!AK$5:AK$410,'Grid GenerationQueue'!$AZ$5:$AZ$410,$B63,'Grid GenerationQueue'!$BA$5:$BA$410,$C63,'Grid GenerationQueue'!$BK$5:$BK$410,"&gt;0")</f>
        <v>0</v>
      </c>
      <c r="AV63">
        <f>SUMIFS('Grid GenerationQueue'!AL$5:AL$410,'Grid GenerationQueue'!$AZ$5:$AZ$410,$B63,'Grid GenerationQueue'!$BA$5:$BA$410,$C63,'Grid GenerationQueue'!$BK$5:$BK$410,"&gt;0")</f>
        <v>0</v>
      </c>
      <c r="AW63">
        <f>SUMIFS('Grid GenerationQueue'!AM$5:AM$410,'Grid GenerationQueue'!$AZ$5:$AZ$410,$B63,'Grid GenerationQueue'!$BA$5:$BA$410,$C63,'Grid GenerationQueue'!$BK$5:$BK$410,"&gt;0")</f>
        <v>0</v>
      </c>
      <c r="AX63">
        <f>SUMIFS('Grid GenerationQueue'!AN$5:AN$410,'Grid GenerationQueue'!$AZ$5:$AZ$410,$B63,'Grid GenerationQueue'!$BA$5:$BA$410,$C63,'Grid GenerationQueue'!$BK$5:$BK$410,"&gt;0")</f>
        <v>0</v>
      </c>
      <c r="AY63">
        <f>SUMIFS('Grid GenerationQueue'!AO$5:AO$410,'Grid GenerationQueue'!$AZ$5:$AZ$410,$B63,'Grid GenerationQueue'!$BA$5:$BA$410,$C63,'Grid GenerationQueue'!$BK$5:$BK$410,"&gt;0")</f>
        <v>0</v>
      </c>
      <c r="AZ63">
        <f>SUMIFS('Grid GenerationQueue'!AP$5:AP$410,'Grid GenerationQueue'!$AZ$5:$AZ$410,$B63,'Grid GenerationQueue'!$BA$5:$BA$410,$C63,'Grid GenerationQueue'!$BK$5:$BK$410,"&gt;0")</f>
        <v>0</v>
      </c>
      <c r="BA63">
        <f>SUMIFS('Grid GenerationQueue'!AQ$5:AQ$410,'Grid GenerationQueue'!$AZ$5:$AZ$410,$B63,'Grid GenerationQueue'!$BA$5:$BA$410,$C63,'Grid GenerationQueue'!$BK$5:$BK$410,"&gt;0")</f>
        <v>0</v>
      </c>
      <c r="BB63">
        <f>SUMIFS('Grid GenerationQueue'!AR$5:AR$410,'Grid GenerationQueue'!$AZ$5:$AZ$410,$B63,'Grid GenerationQueue'!$BA$5:$BA$410,$C63,'Grid GenerationQueue'!$BK$5:$BK$410,"&gt;0")</f>
        <v>0</v>
      </c>
      <c r="BD63">
        <f>SUMIFS('Grid GenerationQueue'!AG$5:AG$410,'Grid GenerationQueue'!$AZ$5:$AZ$410,$B63,'Grid GenerationQueue'!$BA$5:$BA$410,$C63,'Grid GenerationQueue'!$BD$5:$BD$410,"&lt;="&amp;$BE$3)</f>
        <v>0</v>
      </c>
      <c r="BE63">
        <f>SUMIFS('Grid GenerationQueue'!AH$5:AH$410,'Grid GenerationQueue'!$AZ$5:$AZ$410,$B63,'Grid GenerationQueue'!$BA$5:$BA$410,$C63,'Grid GenerationQueue'!$BD$5:$BD$410,"&lt;="&amp;$BE$3)</f>
        <v>0</v>
      </c>
      <c r="BF63">
        <f>SUMIFS('Grid GenerationQueue'!AI$5:AI$410,'Grid GenerationQueue'!$AZ$5:$AZ$410,$B63,'Grid GenerationQueue'!$BA$5:$BA$410,$C63,'Grid GenerationQueue'!$BD$5:$BD$410,"&lt;="&amp;$BE$3)</f>
        <v>0</v>
      </c>
      <c r="BG63">
        <f>SUMIFS('Grid GenerationQueue'!AJ$5:AJ$410,'Grid GenerationQueue'!$AZ$5:$AZ$410,$B63,'Grid GenerationQueue'!$BA$5:$BA$410,$C63,'Grid GenerationQueue'!$BD$5:$BD$410,"&lt;="&amp;$BE$3)</f>
        <v>0</v>
      </c>
      <c r="BH63">
        <f>SUMIFS('Grid GenerationQueue'!AK$5:AK$410,'Grid GenerationQueue'!$AZ$5:$AZ$410,$B63,'Grid GenerationQueue'!$BA$5:$BA$410,$C63,'Grid GenerationQueue'!$BD$5:$BD$410,"&lt;="&amp;$BE$3)</f>
        <v>0</v>
      </c>
      <c r="BI63">
        <f>SUMIFS('Grid GenerationQueue'!AL$5:AL$410,'Grid GenerationQueue'!$AZ$5:$AZ$410,$B63,'Grid GenerationQueue'!$BA$5:$BA$410,$C63,'Grid GenerationQueue'!$BD$5:$BD$410,"&lt;="&amp;$BE$3)</f>
        <v>0</v>
      </c>
      <c r="BJ63">
        <f>SUMIFS('Grid GenerationQueue'!AM$5:AM$410,'Grid GenerationQueue'!$AZ$5:$AZ$410,$B63,'Grid GenerationQueue'!$BA$5:$BA$410,$C63,'Grid GenerationQueue'!$BD$5:$BD$410,"&lt;="&amp;$BE$3)</f>
        <v>0</v>
      </c>
      <c r="BK63">
        <f>SUMIFS('Grid GenerationQueue'!AN$5:AN$410,'Grid GenerationQueue'!$AZ$5:$AZ$410,$B63,'Grid GenerationQueue'!$BA$5:$BA$410,$C63,'Grid GenerationQueue'!$BD$5:$BD$410,"&lt;="&amp;$BE$3)</f>
        <v>0</v>
      </c>
      <c r="BL63">
        <f>SUMIFS('Grid GenerationQueue'!AO$5:AO$410,'Grid GenerationQueue'!$AZ$5:$AZ$410,$B63,'Grid GenerationQueue'!$BA$5:$BA$410,$C63,'Grid GenerationQueue'!$BD$5:$BD$410,"&lt;="&amp;$BE$3)</f>
        <v>0</v>
      </c>
      <c r="BM63">
        <f>SUMIFS('Grid GenerationQueue'!AP$5:AP$410,'Grid GenerationQueue'!$AZ$5:$AZ$410,$B63,'Grid GenerationQueue'!$BA$5:$BA$410,$C63,'Grid GenerationQueue'!$BD$5:$BD$410,"&lt;="&amp;$BE$3)</f>
        <v>0</v>
      </c>
      <c r="BN63">
        <f>SUMIFS('Grid GenerationQueue'!AQ$5:AQ$410,'Grid GenerationQueue'!$AZ$5:$AZ$410,$B63,'Grid GenerationQueue'!$BA$5:$BA$410,$C63,'Grid GenerationQueue'!$BD$5:$BD$410,"&lt;="&amp;$BE$3)</f>
        <v>0</v>
      </c>
      <c r="BO63">
        <f>SUMIFS('Grid GenerationQueue'!AR$5:AR$410,'Grid GenerationQueue'!$AZ$5:$AZ$410,$B63,'Grid GenerationQueue'!$BA$5:$BA$410,$C63,'Grid GenerationQueue'!$BD$5:$BD$410,"&lt;="&amp;$BE$3)</f>
        <v>0</v>
      </c>
      <c r="BQ63">
        <f>SUMIFS('Grid GenerationQueue'!AG$5:AG$410,'Grid GenerationQueue'!$AZ$5:$AZ$410,$B63,'Grid GenerationQueue'!$BA$5:$BA$410,$C63,'Grid GenerationQueue'!$BJ$5:$BJ$410,"Executed",'Grid GenerationQueue'!$BD$5:$BD$410,"&lt;="&amp;$BE$3)</f>
        <v>0</v>
      </c>
      <c r="BR63">
        <f>SUMIFS('Grid GenerationQueue'!AH$5:AH$410,'Grid GenerationQueue'!$AZ$5:$AZ$410,$B63,'Grid GenerationQueue'!$BA$5:$BA$410,$C63,'Grid GenerationQueue'!$BJ$5:$BJ$410,"Executed",'Grid GenerationQueue'!$BD$5:$BD$410,"&lt;="&amp;$BE$3)</f>
        <v>0</v>
      </c>
      <c r="BS63">
        <f>SUMIFS('Grid GenerationQueue'!AI$5:AI$410,'Grid GenerationQueue'!$AZ$5:$AZ$410,$B63,'Grid GenerationQueue'!$BA$5:$BA$410,$C63,'Grid GenerationQueue'!$BJ$5:$BJ$410,"Executed",'Grid GenerationQueue'!$BD$5:$BD$410,"&lt;="&amp;$BE$3)</f>
        <v>0</v>
      </c>
      <c r="BT63">
        <f>SUMIFS('Grid GenerationQueue'!AJ$5:AJ$410,'Grid GenerationQueue'!$AZ$5:$AZ$410,$B63,'Grid GenerationQueue'!$BA$5:$BA$410,$C63,'Grid GenerationQueue'!$BJ$5:$BJ$410,"Executed",'Grid GenerationQueue'!$BD$5:$BD$410,"&lt;="&amp;$BE$3)</f>
        <v>0</v>
      </c>
      <c r="BU63">
        <f>SUMIFS('Grid GenerationQueue'!AK$5:AK$410,'Grid GenerationQueue'!$AZ$5:$AZ$410,$B63,'Grid GenerationQueue'!$BA$5:$BA$410,$C63,'Grid GenerationQueue'!$BJ$5:$BJ$410,"Executed",'Grid GenerationQueue'!$BD$5:$BD$410,"&lt;="&amp;$BE$3)</f>
        <v>0</v>
      </c>
      <c r="BV63">
        <f>SUMIFS('Grid GenerationQueue'!AL$5:AL$410,'Grid GenerationQueue'!$AZ$5:$AZ$410,$B63,'Grid GenerationQueue'!$BA$5:$BA$410,$C63,'Grid GenerationQueue'!$BJ$5:$BJ$410,"Executed",'Grid GenerationQueue'!$BD$5:$BD$410,"&lt;="&amp;$BE$3)</f>
        <v>0</v>
      </c>
      <c r="BW63">
        <f>SUMIFS('Grid GenerationQueue'!AM$5:AM$410,'Grid GenerationQueue'!$AZ$5:$AZ$410,$B63,'Grid GenerationQueue'!$BA$5:$BA$410,$C63,'Grid GenerationQueue'!$BJ$5:$BJ$410,"Executed",'Grid GenerationQueue'!$BD$5:$BD$410,"&lt;="&amp;$BE$3)</f>
        <v>0</v>
      </c>
      <c r="BX63">
        <f>SUMIFS('Grid GenerationQueue'!AN$5:AN$410,'Grid GenerationQueue'!$AZ$5:$AZ$410,$B63,'Grid GenerationQueue'!$BA$5:$BA$410,$C63,'Grid GenerationQueue'!$BJ$5:$BJ$410,"Executed",'Grid GenerationQueue'!$BD$5:$BD$410,"&lt;="&amp;$BE$3)</f>
        <v>0</v>
      </c>
      <c r="BY63">
        <f>SUMIFS('Grid GenerationQueue'!AO$5:AO$410,'Grid GenerationQueue'!$AZ$5:$AZ$410,$B63,'Grid GenerationQueue'!$BA$5:$BA$410,$C63,'Grid GenerationQueue'!$BJ$5:$BJ$410,"Executed",'Grid GenerationQueue'!$BD$5:$BD$410,"&lt;="&amp;$BE$3)</f>
        <v>0</v>
      </c>
      <c r="BZ63">
        <f>SUMIFS('Grid GenerationQueue'!AP$5:AP$410,'Grid GenerationQueue'!$AZ$5:$AZ$410,$B63,'Grid GenerationQueue'!$BA$5:$BA$410,$C63,'Grid GenerationQueue'!$BJ$5:$BJ$410,"Executed",'Grid GenerationQueue'!$BD$5:$BD$410,"&lt;="&amp;$BE$3)</f>
        <v>0</v>
      </c>
      <c r="CA63">
        <f>SUMIFS('Grid GenerationQueue'!AQ$5:AQ$410,'Grid GenerationQueue'!$AZ$5:$AZ$410,$B63,'Grid GenerationQueue'!$BA$5:$BA$410,$C63,'Grid GenerationQueue'!$BJ$5:$BJ$410,"Executed",'Grid GenerationQueue'!$BD$5:$BD$410,"&lt;="&amp;$BE$3)</f>
        <v>0</v>
      </c>
      <c r="CB63">
        <f>SUMIFS('Grid GenerationQueue'!AR$5:AR$410,'Grid GenerationQueue'!$AZ$5:$AZ$410,$B63,'Grid GenerationQueue'!$BA$5:$BA$410,$C63,'Grid GenerationQueue'!$BJ$5:$BJ$410,"Executed",'Grid GenerationQueue'!$BD$5:$BD$410,"&lt;="&amp;$BE$3)</f>
        <v>0</v>
      </c>
      <c r="CD63">
        <f>SUMIFS('Grid GenerationQueue'!AG$5:AG$410,'Grid GenerationQueue'!$AZ$5:$AZ$410,$B63,'Grid GenerationQueue'!$BA$5:$BA$410,$C63,'Grid GenerationQueue'!$BH$5:$BH$410,"&lt;&gt;"&amp;"",'Grid GenerationQueue'!$BD$5:$BD$410,"&lt;="&amp;$BE$3)</f>
        <v>0</v>
      </c>
      <c r="CE63">
        <f>SUMIFS('Grid GenerationQueue'!AH$5:AH$410,'Grid GenerationQueue'!$AZ$5:$AZ$410,$B63,'Grid GenerationQueue'!$BA$5:$BA$410,$C63,'Grid GenerationQueue'!$BH$5:$BH$410,"&lt;&gt;"&amp;"",'Grid GenerationQueue'!$BD$5:$BD$410,"&lt;="&amp;$BE$3)</f>
        <v>0</v>
      </c>
      <c r="CF63">
        <f>SUMIFS('Grid GenerationQueue'!AI$5:AI$410,'Grid GenerationQueue'!$AZ$5:$AZ$410,$B63,'Grid GenerationQueue'!$BA$5:$BA$410,$C63,'Grid GenerationQueue'!$BH$5:$BH$410,"&lt;&gt;"&amp;"",'Grid GenerationQueue'!$BD$5:$BD$410,"&lt;="&amp;$BE$3)</f>
        <v>0</v>
      </c>
      <c r="CG63">
        <f>SUMIFS('Grid GenerationQueue'!AJ$5:AJ$410,'Grid GenerationQueue'!$AZ$5:$AZ$410,$B63,'Grid GenerationQueue'!$BA$5:$BA$410,$C63,'Grid GenerationQueue'!$BH$5:$BH$410,"&lt;&gt;"&amp;"",'Grid GenerationQueue'!$BD$5:$BD$410,"&lt;="&amp;$BE$3)</f>
        <v>0</v>
      </c>
      <c r="CH63">
        <f>SUMIFS('Grid GenerationQueue'!AK$5:AK$410,'Grid GenerationQueue'!$AZ$5:$AZ$410,$B63,'Grid GenerationQueue'!$BA$5:$BA$410,$C63,'Grid GenerationQueue'!$BH$5:$BH$410,"&lt;&gt;"&amp;"",'Grid GenerationQueue'!$BD$5:$BD$410,"&lt;="&amp;$BE$3)</f>
        <v>0</v>
      </c>
      <c r="CI63">
        <f>SUMIFS('Grid GenerationQueue'!AL$5:AL$410,'Grid GenerationQueue'!$AZ$5:$AZ$410,$B63,'Grid GenerationQueue'!$BA$5:$BA$410,$C63,'Grid GenerationQueue'!$BH$5:$BH$410,"&lt;&gt;"&amp;"",'Grid GenerationQueue'!$BD$5:$BD$410,"&lt;="&amp;$BE$3)</f>
        <v>0</v>
      </c>
      <c r="CJ63">
        <f>SUMIFS('Grid GenerationQueue'!AM$5:AM$410,'Grid GenerationQueue'!$AZ$5:$AZ$410,$B63,'Grid GenerationQueue'!$BA$5:$BA$410,$C63,'Grid GenerationQueue'!$BH$5:$BH$410,"&lt;&gt;"&amp;"",'Grid GenerationQueue'!$BD$5:$BD$410,"&lt;="&amp;$BE$3)</f>
        <v>0</v>
      </c>
      <c r="CK63">
        <f>SUMIFS('Grid GenerationQueue'!AN$5:AN$410,'Grid GenerationQueue'!$AZ$5:$AZ$410,$B63,'Grid GenerationQueue'!$BA$5:$BA$410,$C63,'Grid GenerationQueue'!$BH$5:$BH$410,"&lt;&gt;"&amp;"",'Grid GenerationQueue'!$BD$5:$BD$410,"&lt;="&amp;$BE$3)</f>
        <v>0</v>
      </c>
      <c r="CL63">
        <f>SUMIFS('Grid GenerationQueue'!AO$5:AO$410,'Grid GenerationQueue'!$AZ$5:$AZ$410,$B63,'Grid GenerationQueue'!$BA$5:$BA$410,$C63,'Grid GenerationQueue'!$BH$5:$BH$410,"&lt;&gt;"&amp;"",'Grid GenerationQueue'!$BD$5:$BD$410,"&lt;="&amp;$BE$3)</f>
        <v>0</v>
      </c>
      <c r="CM63">
        <f>SUMIFS('Grid GenerationQueue'!AP$5:AP$410,'Grid GenerationQueue'!$AZ$5:$AZ$410,$B63,'Grid GenerationQueue'!$BA$5:$BA$410,$C63,'Grid GenerationQueue'!$BH$5:$BH$410,"&lt;&gt;"&amp;"",'Grid GenerationQueue'!$BD$5:$BD$410,"&lt;="&amp;$BE$3)</f>
        <v>0</v>
      </c>
      <c r="CN63">
        <f>SUMIFS('Grid GenerationQueue'!AQ$5:AQ$410,'Grid GenerationQueue'!$AZ$5:$AZ$410,$B63,'Grid GenerationQueue'!$BA$5:$BA$410,$C63,'Grid GenerationQueue'!$BH$5:$BH$410,"&lt;&gt;"&amp;"",'Grid GenerationQueue'!$BD$5:$BD$410,"&lt;="&amp;$BE$3)</f>
        <v>0</v>
      </c>
      <c r="CO63">
        <f>SUMIFS('Grid GenerationQueue'!AR$5:AR$410,'Grid GenerationQueue'!$AZ$5:$AZ$410,$B63,'Grid GenerationQueue'!$BA$5:$BA$410,$C63,'Grid GenerationQueue'!$BH$5:$BH$410,"&lt;&gt;"&amp;"",'Grid GenerationQueue'!$BD$5:$BD$410,"&lt;="&amp;$BE$3)</f>
        <v>0</v>
      </c>
      <c r="CQ63">
        <f>SUMIFS('Grid GenerationQueue'!AG$5:AG$410,'Grid GenerationQueue'!$AZ$5:$AZ$410,$B63,'Grid GenerationQueue'!$BA$5:$BA$410,$C63,'Grid GenerationQueue'!$BK$5:$BK$410,"&gt;0",'Grid GenerationQueue'!$BD$5:$BD$410,"&lt;="&amp;$BE$3)</f>
        <v>0</v>
      </c>
      <c r="CR63">
        <f>SUMIFS('Grid GenerationQueue'!AH$5:AH$410,'Grid GenerationQueue'!$AZ$5:$AZ$410,$B63,'Grid GenerationQueue'!$BA$5:$BA$410,$C63,'Grid GenerationQueue'!$BK$5:$BK$410,"&gt;0",'Grid GenerationQueue'!$BD$5:$BD$410,"&lt;="&amp;$BE$3)</f>
        <v>0</v>
      </c>
      <c r="CS63">
        <f>SUMIFS('Grid GenerationQueue'!AI$5:AI$410,'Grid GenerationQueue'!$AZ$5:$AZ$410,$B63,'Grid GenerationQueue'!$BA$5:$BA$410,$C63,'Grid GenerationQueue'!$BK$5:$BK$410,"&gt;0",'Grid GenerationQueue'!$BD$5:$BD$410,"&lt;="&amp;$BE$3)</f>
        <v>0</v>
      </c>
      <c r="CT63">
        <f>SUMIFS('Grid GenerationQueue'!AJ$5:AJ$410,'Grid GenerationQueue'!$AZ$5:$AZ$410,$B63,'Grid GenerationQueue'!$BA$5:$BA$410,$C63,'Grid GenerationQueue'!$BK$5:$BK$410,"&gt;0",'Grid GenerationQueue'!$BD$5:$BD$410,"&lt;="&amp;$BE$3)</f>
        <v>0</v>
      </c>
      <c r="CU63">
        <f>SUMIFS('Grid GenerationQueue'!AK$5:AK$410,'Grid GenerationQueue'!$AZ$5:$AZ$410,$B63,'Grid GenerationQueue'!$BA$5:$BA$410,$C63,'Grid GenerationQueue'!$BK$5:$BK$410,"&gt;0",'Grid GenerationQueue'!$BD$5:$BD$410,"&lt;="&amp;$BE$3)</f>
        <v>0</v>
      </c>
      <c r="CV63">
        <f>SUMIFS('Grid GenerationQueue'!AL$5:AL$410,'Grid GenerationQueue'!$AZ$5:$AZ$410,$B63,'Grid GenerationQueue'!$BA$5:$BA$410,$C63,'Grid GenerationQueue'!$BK$5:$BK$410,"&gt;0",'Grid GenerationQueue'!$BD$5:$BD$410,"&lt;="&amp;$BE$3)</f>
        <v>0</v>
      </c>
      <c r="CW63">
        <f>SUMIFS('Grid GenerationQueue'!AM$5:AM$410,'Grid GenerationQueue'!$AZ$5:$AZ$410,$B63,'Grid GenerationQueue'!$BA$5:$BA$410,$C63,'Grid GenerationQueue'!$BK$5:$BK$410,"&gt;0",'Grid GenerationQueue'!$BD$5:$BD$410,"&lt;="&amp;$BE$3)</f>
        <v>0</v>
      </c>
      <c r="CX63">
        <f>SUMIFS('Grid GenerationQueue'!AN$5:AN$410,'Grid GenerationQueue'!$AZ$5:$AZ$410,$B63,'Grid GenerationQueue'!$BA$5:$BA$410,$C63,'Grid GenerationQueue'!$BK$5:$BK$410,"&gt;0",'Grid GenerationQueue'!$BD$5:$BD$410,"&lt;="&amp;$BE$3)</f>
        <v>0</v>
      </c>
      <c r="CY63">
        <f>SUMIFS('Grid GenerationQueue'!AO$5:AO$410,'Grid GenerationQueue'!$AZ$5:$AZ$410,$B63,'Grid GenerationQueue'!$BA$5:$BA$410,$C63,'Grid GenerationQueue'!$BK$5:$BK$410,"&gt;0",'Grid GenerationQueue'!$BD$5:$BD$410,"&lt;="&amp;$BE$3)</f>
        <v>0</v>
      </c>
      <c r="CZ63">
        <f>SUMIFS('Grid GenerationQueue'!AP$5:AP$410,'Grid GenerationQueue'!$AZ$5:$AZ$410,$B63,'Grid GenerationQueue'!$BA$5:$BA$410,$C63,'Grid GenerationQueue'!$BK$5:$BK$410,"&gt;0",'Grid GenerationQueue'!$BD$5:$BD$410,"&lt;="&amp;$BE$3)</f>
        <v>0</v>
      </c>
      <c r="DA63">
        <f>SUMIFS('Grid GenerationQueue'!AQ$5:AQ$410,'Grid GenerationQueue'!$AZ$5:$AZ$410,$B63,'Grid GenerationQueue'!$BA$5:$BA$410,$C63,'Grid GenerationQueue'!$BK$5:$BK$410,"&gt;0",'Grid GenerationQueue'!$BD$5:$BD$410,"&lt;="&amp;$BE$3)</f>
        <v>0</v>
      </c>
      <c r="DB63">
        <f>SUMIFS('Grid GenerationQueue'!AR$5:AR$410,'Grid GenerationQueue'!$AZ$5:$AZ$410,$B63,'Grid GenerationQueue'!$BA$5:$BA$410,$C63,'Grid GenerationQueue'!$BK$5:$BK$410,"&gt;0",'Grid GenerationQueue'!$BD$5:$BD$410,"&lt;="&amp;$BE$3)</f>
        <v>0</v>
      </c>
    </row>
    <row r="64" spans="1:106" x14ac:dyDescent="0.35">
      <c r="A64" t="s">
        <v>4748</v>
      </c>
      <c r="B64" t="s">
        <v>4783</v>
      </c>
      <c r="C64">
        <v>115</v>
      </c>
      <c r="D64">
        <f>SUMIFS('Grid GenerationQueue'!AG$5:AG$410,'Grid GenerationQueue'!$AZ$5:$AZ$410,$B64,'Grid GenerationQueue'!$BA$5:$BA$410,$C64)</f>
        <v>0</v>
      </c>
      <c r="E64">
        <f>SUMIFS('Grid GenerationQueue'!AH$5:AH$410,'Grid GenerationQueue'!$AZ$5:$AZ$410,$B64,'Grid GenerationQueue'!$BA$5:$BA$410,$C64)</f>
        <v>0</v>
      </c>
      <c r="F64">
        <f>SUMIFS('Grid GenerationQueue'!AI$5:AI$410,'Grid GenerationQueue'!$AZ$5:$AZ$410,$B64,'Grid GenerationQueue'!$BA$5:$BA$410,$C64)</f>
        <v>0</v>
      </c>
      <c r="G64">
        <f>SUMIFS('Grid GenerationQueue'!AJ$5:AJ$410,'Grid GenerationQueue'!$AZ$5:$AZ$410,$B64,'Grid GenerationQueue'!$BA$5:$BA$410,$C64)</f>
        <v>0</v>
      </c>
      <c r="H64">
        <f>SUMIFS('Grid GenerationQueue'!AK$5:AK$410,'Grid GenerationQueue'!$AZ$5:$AZ$410,$B64,'Grid GenerationQueue'!$BA$5:$BA$410,$C64)</f>
        <v>0</v>
      </c>
      <c r="I64">
        <f>SUMIFS('Grid GenerationQueue'!AL$5:AL$410,'Grid GenerationQueue'!$AZ$5:$AZ$410,$B64,'Grid GenerationQueue'!$BA$5:$BA$410,$C64)</f>
        <v>0</v>
      </c>
      <c r="J64">
        <f>SUMIFS('Grid GenerationQueue'!AM$5:AM$410,'Grid GenerationQueue'!$AZ$5:$AZ$410,$B64,'Grid GenerationQueue'!$BA$5:$BA$410,$C64)</f>
        <v>0</v>
      </c>
      <c r="K64">
        <f>SUMIFS('Grid GenerationQueue'!AN$5:AN$410,'Grid GenerationQueue'!$AZ$5:$AZ$410,$B64,'Grid GenerationQueue'!$BA$5:$BA$410,$C64)</f>
        <v>0</v>
      </c>
      <c r="L64">
        <f>SUMIFS('Grid GenerationQueue'!AO$5:AO$410,'Grid GenerationQueue'!$AZ$5:$AZ$410,$B64,'Grid GenerationQueue'!$BA$5:$BA$410,$C64)</f>
        <v>0</v>
      </c>
      <c r="M64">
        <f>SUMIFS('Grid GenerationQueue'!AP$5:AP$410,'Grid GenerationQueue'!$AZ$5:$AZ$410,$B64,'Grid GenerationQueue'!$BA$5:$BA$410,$C64)</f>
        <v>0</v>
      </c>
      <c r="N64">
        <f>SUMIFS('Grid GenerationQueue'!AQ$5:AQ$410,'Grid GenerationQueue'!$AZ$5:$AZ$410,$B64,'Grid GenerationQueue'!$BA$5:$BA$410,$C64)</f>
        <v>0</v>
      </c>
      <c r="O64">
        <f>SUMIFS('Grid GenerationQueue'!AR$5:AR$410,'Grid GenerationQueue'!$AZ$5:$AZ$410,$B64,'Grid GenerationQueue'!$BA$5:$BA$410,$C64)</f>
        <v>0</v>
      </c>
      <c r="Q64">
        <f>SUMIFS('Grid GenerationQueue'!AG$5:AG$410,'Grid GenerationQueue'!$AZ$5:$AZ$410,$B64,'Grid GenerationQueue'!$BA$5:$BA$410,$C64,'Grid GenerationQueue'!$BJ$5:$BJ$410,"Executed")</f>
        <v>0</v>
      </c>
      <c r="R64">
        <f>SUMIFS('Grid GenerationQueue'!AH$5:AH$410,'Grid GenerationQueue'!$AZ$5:$AZ$410,$B64,'Grid GenerationQueue'!$BA$5:$BA$410,$C64,'Grid GenerationQueue'!$BJ$5:$BJ$410,"Executed")</f>
        <v>0</v>
      </c>
      <c r="S64">
        <f>SUMIFS('Grid GenerationQueue'!AI$5:AI$410,'Grid GenerationQueue'!$AZ$5:$AZ$410,$B64,'Grid GenerationQueue'!$BA$5:$BA$410,$C64,'Grid GenerationQueue'!$BJ$5:$BJ$410,"Executed")</f>
        <v>0</v>
      </c>
      <c r="T64">
        <f>SUMIFS('Grid GenerationQueue'!AJ$5:AJ$410,'Grid GenerationQueue'!$AZ$5:$AZ$410,$B64,'Grid GenerationQueue'!$BA$5:$BA$410,$C64,'Grid GenerationQueue'!$BJ$5:$BJ$410,"Executed")</f>
        <v>0</v>
      </c>
      <c r="U64">
        <f>SUMIFS('Grid GenerationQueue'!AK$5:AK$410,'Grid GenerationQueue'!$AZ$5:$AZ$410,$B64,'Grid GenerationQueue'!$BA$5:$BA$410,$C64,'Grid GenerationQueue'!$BJ$5:$BJ$410,"Executed")</f>
        <v>0</v>
      </c>
      <c r="V64">
        <f>SUMIFS('Grid GenerationQueue'!AL$5:AL$410,'Grid GenerationQueue'!$AZ$5:$AZ$410,$B64,'Grid GenerationQueue'!$BA$5:$BA$410,$C64,'Grid GenerationQueue'!$BJ$5:$BJ$410,"Executed")</f>
        <v>0</v>
      </c>
      <c r="W64">
        <f>SUMIFS('Grid GenerationQueue'!AM$5:AM$410,'Grid GenerationQueue'!$AZ$5:$AZ$410,$B64,'Grid GenerationQueue'!$BA$5:$BA$410,$C64,'Grid GenerationQueue'!$BJ$5:$BJ$410,"Executed")</f>
        <v>0</v>
      </c>
      <c r="X64">
        <f>SUMIFS('Grid GenerationQueue'!AN$5:AN$410,'Grid GenerationQueue'!$AZ$5:$AZ$410,$B64,'Grid GenerationQueue'!$BA$5:$BA$410,$C64,'Grid GenerationQueue'!$BJ$5:$BJ$410,"Executed")</f>
        <v>0</v>
      </c>
      <c r="Y64">
        <f>SUMIFS('Grid GenerationQueue'!AO$5:AO$410,'Grid GenerationQueue'!$AZ$5:$AZ$410,$B64,'Grid GenerationQueue'!$BA$5:$BA$410,$C64,'Grid GenerationQueue'!$BJ$5:$BJ$410,"Executed")</f>
        <v>0</v>
      </c>
      <c r="Z64">
        <f>SUMIFS('Grid GenerationQueue'!AP$5:AP$410,'Grid GenerationQueue'!$AZ$5:$AZ$410,$B64,'Grid GenerationQueue'!$BA$5:$BA$410,$C64,'Grid GenerationQueue'!$BJ$5:$BJ$410,"Executed")</f>
        <v>0</v>
      </c>
      <c r="AA64">
        <f>SUMIFS('Grid GenerationQueue'!AQ$5:AQ$410,'Grid GenerationQueue'!$AZ$5:$AZ$410,$B64,'Grid GenerationQueue'!$BA$5:$BA$410,$C64,'Grid GenerationQueue'!$BJ$5:$BJ$410,"Executed")</f>
        <v>0</v>
      </c>
      <c r="AB64">
        <f>SUMIFS('Grid GenerationQueue'!AR$5:AR$410,'Grid GenerationQueue'!$AZ$5:$AZ$410,$B64,'Grid GenerationQueue'!$BA$5:$BA$410,$C64,'Grid GenerationQueue'!$BJ$5:$BJ$410,"Executed")</f>
        <v>0</v>
      </c>
      <c r="AD64">
        <f>SUMIFS('Grid GenerationQueue'!AG$5:AG$410,'Grid GenerationQueue'!$AZ$5:$AZ$410,$B64,'Grid GenerationQueue'!$BA$5:$BA$410,$C64,'Grid GenerationQueue'!$BH$5:$BH$410,"&lt;&gt;"&amp;"")+SUMIFS('Grid GenerationQueue'!AG$5:AG$410,'Grid GenerationQueue'!$AZ$5:$AZ$410,$B64,'Grid GenerationQueue'!$BA$5:$BA$410,$C64,'Grid GenerationQueue'!$BH$5:$BH$410,"",'Grid GenerationQueue'!$AC$5:$AC$410,1)</f>
        <v>0</v>
      </c>
      <c r="AE64">
        <f>SUMIFS('Grid GenerationQueue'!AH$5:AH$410,'Grid GenerationQueue'!$AZ$5:$AZ$410,$B64,'Grid GenerationQueue'!$BA$5:$BA$410,$C64,'Grid GenerationQueue'!$BH$5:$BH$410,"&lt;&gt;"&amp;"")+SUMIFS('Grid GenerationQueue'!AH$5:AH$410,'Grid GenerationQueue'!$AZ$5:$AZ$410,$B64,'Grid GenerationQueue'!$BA$5:$BA$410,$C64,'Grid GenerationQueue'!$BH$5:$BH$410,"",'Grid GenerationQueue'!$AC$5:$AC$410,1)</f>
        <v>0</v>
      </c>
      <c r="AF64">
        <f>SUMIFS('Grid GenerationQueue'!AI$5:AI$410,'Grid GenerationQueue'!$AZ$5:$AZ$410,$B64,'Grid GenerationQueue'!$BA$5:$BA$410,$C64,'Grid GenerationQueue'!$BH$5:$BH$410,"&lt;&gt;"&amp;"")+SUMIFS('Grid GenerationQueue'!AI$5:AI$410,'Grid GenerationQueue'!$AZ$5:$AZ$410,$B64,'Grid GenerationQueue'!$BA$5:$BA$410,$C64,'Grid GenerationQueue'!$BH$5:$BH$410,"",'Grid GenerationQueue'!$AC$5:$AC$410,1)</f>
        <v>0</v>
      </c>
      <c r="AG64">
        <f>SUMIFS('Grid GenerationQueue'!AJ$5:AJ$410,'Grid GenerationQueue'!$AZ$5:$AZ$410,$B64,'Grid GenerationQueue'!$BA$5:$BA$410,$C64,'Grid GenerationQueue'!$BH$5:$BH$410,"&lt;&gt;"&amp;"")+SUMIFS('Grid GenerationQueue'!AJ$5:AJ$410,'Grid GenerationQueue'!$AZ$5:$AZ$410,$B64,'Grid GenerationQueue'!$BA$5:$BA$410,$C64,'Grid GenerationQueue'!$BH$5:$BH$410,"",'Grid GenerationQueue'!$AC$5:$AC$410,1)</f>
        <v>0</v>
      </c>
      <c r="AH64">
        <f>SUMIFS('Grid GenerationQueue'!AK$5:AK$410,'Grid GenerationQueue'!$AZ$5:$AZ$410,$B64,'Grid GenerationQueue'!$BA$5:$BA$410,$C64,'Grid GenerationQueue'!$BH$5:$BH$410,"&lt;&gt;"&amp;"")+SUMIFS('Grid GenerationQueue'!AK$5:AK$410,'Grid GenerationQueue'!$AZ$5:$AZ$410,$B64,'Grid GenerationQueue'!$BA$5:$BA$410,$C64,'Grid GenerationQueue'!$BH$5:$BH$410,"",'Grid GenerationQueue'!$AC$5:$AC$410,1)</f>
        <v>0</v>
      </c>
      <c r="AI64">
        <f>SUMIFS('Grid GenerationQueue'!AL$5:AL$410,'Grid GenerationQueue'!$AZ$5:$AZ$410,$B64,'Grid GenerationQueue'!$BA$5:$BA$410,$C64,'Grid GenerationQueue'!$BH$5:$BH$410,"&lt;&gt;"&amp;"")+SUMIFS('Grid GenerationQueue'!AL$5:AL$410,'Grid GenerationQueue'!$AZ$5:$AZ$410,$B64,'Grid GenerationQueue'!$BA$5:$BA$410,$C64,'Grid GenerationQueue'!$BH$5:$BH$410,"",'Grid GenerationQueue'!$AC$5:$AC$410,1)</f>
        <v>0</v>
      </c>
      <c r="AJ64">
        <f>SUMIFS('Grid GenerationQueue'!AM$5:AM$410,'Grid GenerationQueue'!$AZ$5:$AZ$410,$B64,'Grid GenerationQueue'!$BA$5:$BA$410,$C64,'Grid GenerationQueue'!$BH$5:$BH$410,"&lt;&gt;"&amp;"")+SUMIFS('Grid GenerationQueue'!AM$5:AM$410,'Grid GenerationQueue'!$AZ$5:$AZ$410,$B64,'Grid GenerationQueue'!$BA$5:$BA$410,$C64,'Grid GenerationQueue'!$BH$5:$BH$410,"",'Grid GenerationQueue'!$AC$5:$AC$410,1)</f>
        <v>0</v>
      </c>
      <c r="AK64">
        <f>SUMIFS('Grid GenerationQueue'!AN$5:AN$410,'Grid GenerationQueue'!$AZ$5:$AZ$410,$B64,'Grid GenerationQueue'!$BA$5:$BA$410,$C64,'Grid GenerationQueue'!$BH$5:$BH$410,"&lt;&gt;"&amp;"")+SUMIFS('Grid GenerationQueue'!AN$5:AN$410,'Grid GenerationQueue'!$AZ$5:$AZ$410,$B64,'Grid GenerationQueue'!$BA$5:$BA$410,$C64,'Grid GenerationQueue'!$BH$5:$BH$410,"",'Grid GenerationQueue'!$AC$5:$AC$410,1)</f>
        <v>0</v>
      </c>
      <c r="AL64">
        <f>SUMIFS('Grid GenerationQueue'!AO$5:AO$410,'Grid GenerationQueue'!$AZ$5:$AZ$410,$B64,'Grid GenerationQueue'!$BA$5:$BA$410,$C64,'Grid GenerationQueue'!$BH$5:$BH$410,"&lt;&gt;"&amp;"")+SUMIFS('Grid GenerationQueue'!AO$5:AO$410,'Grid GenerationQueue'!$AZ$5:$AZ$410,$B64,'Grid GenerationQueue'!$BA$5:$BA$410,$C64,'Grid GenerationQueue'!$BH$5:$BH$410,"",'Grid GenerationQueue'!$AC$5:$AC$410,1)</f>
        <v>0</v>
      </c>
      <c r="AM64">
        <f>SUMIFS('Grid GenerationQueue'!AP$5:AP$410,'Grid GenerationQueue'!$AZ$5:$AZ$410,$B64,'Grid GenerationQueue'!$BA$5:$BA$410,$C64,'Grid GenerationQueue'!$BH$5:$BH$410,"&lt;&gt;"&amp;"")+SUMIFS('Grid GenerationQueue'!AP$5:AP$410,'Grid GenerationQueue'!$AZ$5:$AZ$410,$B64,'Grid GenerationQueue'!$BA$5:$BA$410,$C64,'Grid GenerationQueue'!$BH$5:$BH$410,"",'Grid GenerationQueue'!$AC$5:$AC$410,1)</f>
        <v>0</v>
      </c>
      <c r="AN64">
        <f>SUMIFS('Grid GenerationQueue'!AQ$5:AQ$410,'Grid GenerationQueue'!$AZ$5:$AZ$410,$B64,'Grid GenerationQueue'!$BA$5:$BA$410,$C64,'Grid GenerationQueue'!$BH$5:$BH$410,"&lt;&gt;"&amp;"")+SUMIFS('Grid GenerationQueue'!AQ$5:AQ$410,'Grid GenerationQueue'!$AZ$5:$AZ$410,$B64,'Grid GenerationQueue'!$BA$5:$BA$410,$C64,'Grid GenerationQueue'!$BH$5:$BH$410,"",'Grid GenerationQueue'!$AC$5:$AC$410,1)</f>
        <v>0</v>
      </c>
      <c r="AO64">
        <f>SUMIFS('Grid GenerationQueue'!AR$5:AR$410,'Grid GenerationQueue'!$AZ$5:$AZ$410,$B64,'Grid GenerationQueue'!$BA$5:$BA$410,$C64,'Grid GenerationQueue'!$BH$5:$BH$410,"&lt;&gt;"&amp;"")+SUMIFS('Grid GenerationQueue'!AR$5:AR$410,'Grid GenerationQueue'!$AZ$5:$AZ$410,$B64,'Grid GenerationQueue'!$BA$5:$BA$410,$C64,'Grid GenerationQueue'!$BH$5:$BH$410,"",'Grid GenerationQueue'!$AC$5:$AC$410,1)</f>
        <v>0</v>
      </c>
      <c r="AQ64">
        <f>SUMIFS('Grid GenerationQueue'!AG$5:AG$410,'Grid GenerationQueue'!$AZ$5:$AZ$410,$B64,'Grid GenerationQueue'!$BA$5:$BA$410,$C64,'Grid GenerationQueue'!$BK$5:$BK$410,"&gt;0")</f>
        <v>0</v>
      </c>
      <c r="AR64">
        <f>SUMIFS('Grid GenerationQueue'!AH$5:AH$410,'Grid GenerationQueue'!$AZ$5:$AZ$410,$B64,'Grid GenerationQueue'!$BA$5:$BA$410,$C64,'Grid GenerationQueue'!$BK$5:$BK$410,"&gt;0")</f>
        <v>0</v>
      </c>
      <c r="AS64">
        <f>SUMIFS('Grid GenerationQueue'!AI$5:AI$410,'Grid GenerationQueue'!$AZ$5:$AZ$410,$B64,'Grid GenerationQueue'!$BA$5:$BA$410,$C64,'Grid GenerationQueue'!$BK$5:$BK$410,"&gt;0")</f>
        <v>0</v>
      </c>
      <c r="AT64">
        <f>SUMIFS('Grid GenerationQueue'!AJ$5:AJ$410,'Grid GenerationQueue'!$AZ$5:$AZ$410,$B64,'Grid GenerationQueue'!$BA$5:$BA$410,$C64,'Grid GenerationQueue'!$BK$5:$BK$410,"&gt;0")</f>
        <v>0</v>
      </c>
      <c r="AU64">
        <f>SUMIFS('Grid GenerationQueue'!AK$5:AK$410,'Grid GenerationQueue'!$AZ$5:$AZ$410,$B64,'Grid GenerationQueue'!$BA$5:$BA$410,$C64,'Grid GenerationQueue'!$BK$5:$BK$410,"&gt;0")</f>
        <v>0</v>
      </c>
      <c r="AV64">
        <f>SUMIFS('Grid GenerationQueue'!AL$5:AL$410,'Grid GenerationQueue'!$AZ$5:$AZ$410,$B64,'Grid GenerationQueue'!$BA$5:$BA$410,$C64,'Grid GenerationQueue'!$BK$5:$BK$410,"&gt;0")</f>
        <v>0</v>
      </c>
      <c r="AW64">
        <f>SUMIFS('Grid GenerationQueue'!AM$5:AM$410,'Grid GenerationQueue'!$AZ$5:$AZ$410,$B64,'Grid GenerationQueue'!$BA$5:$BA$410,$C64,'Grid GenerationQueue'!$BK$5:$BK$410,"&gt;0")</f>
        <v>0</v>
      </c>
      <c r="AX64">
        <f>SUMIFS('Grid GenerationQueue'!AN$5:AN$410,'Grid GenerationQueue'!$AZ$5:$AZ$410,$B64,'Grid GenerationQueue'!$BA$5:$BA$410,$C64,'Grid GenerationQueue'!$BK$5:$BK$410,"&gt;0")</f>
        <v>0</v>
      </c>
      <c r="AY64">
        <f>SUMIFS('Grid GenerationQueue'!AO$5:AO$410,'Grid GenerationQueue'!$AZ$5:$AZ$410,$B64,'Grid GenerationQueue'!$BA$5:$BA$410,$C64,'Grid GenerationQueue'!$BK$5:$BK$410,"&gt;0")</f>
        <v>0</v>
      </c>
      <c r="AZ64">
        <f>SUMIFS('Grid GenerationQueue'!AP$5:AP$410,'Grid GenerationQueue'!$AZ$5:$AZ$410,$B64,'Grid GenerationQueue'!$BA$5:$BA$410,$C64,'Grid GenerationQueue'!$BK$5:$BK$410,"&gt;0")</f>
        <v>0</v>
      </c>
      <c r="BA64">
        <f>SUMIFS('Grid GenerationQueue'!AQ$5:AQ$410,'Grid GenerationQueue'!$AZ$5:$AZ$410,$B64,'Grid GenerationQueue'!$BA$5:$BA$410,$C64,'Grid GenerationQueue'!$BK$5:$BK$410,"&gt;0")</f>
        <v>0</v>
      </c>
      <c r="BB64">
        <f>SUMIFS('Grid GenerationQueue'!AR$5:AR$410,'Grid GenerationQueue'!$AZ$5:$AZ$410,$B64,'Grid GenerationQueue'!$BA$5:$BA$410,$C64,'Grid GenerationQueue'!$BK$5:$BK$410,"&gt;0")</f>
        <v>0</v>
      </c>
      <c r="BD64">
        <f>SUMIFS('Grid GenerationQueue'!AG$5:AG$410,'Grid GenerationQueue'!$AZ$5:$AZ$410,$B64,'Grid GenerationQueue'!$BA$5:$BA$410,$C64,'Grid GenerationQueue'!$BD$5:$BD$410,"&lt;="&amp;$BE$3)</f>
        <v>0</v>
      </c>
      <c r="BE64">
        <f>SUMIFS('Grid GenerationQueue'!AH$5:AH$410,'Grid GenerationQueue'!$AZ$5:$AZ$410,$B64,'Grid GenerationQueue'!$BA$5:$BA$410,$C64,'Grid GenerationQueue'!$BD$5:$BD$410,"&lt;="&amp;$BE$3)</f>
        <v>0</v>
      </c>
      <c r="BF64">
        <f>SUMIFS('Grid GenerationQueue'!AI$5:AI$410,'Grid GenerationQueue'!$AZ$5:$AZ$410,$B64,'Grid GenerationQueue'!$BA$5:$BA$410,$C64,'Grid GenerationQueue'!$BD$5:$BD$410,"&lt;="&amp;$BE$3)</f>
        <v>0</v>
      </c>
      <c r="BG64">
        <f>SUMIFS('Grid GenerationQueue'!AJ$5:AJ$410,'Grid GenerationQueue'!$AZ$5:$AZ$410,$B64,'Grid GenerationQueue'!$BA$5:$BA$410,$C64,'Grid GenerationQueue'!$BD$5:$BD$410,"&lt;="&amp;$BE$3)</f>
        <v>0</v>
      </c>
      <c r="BH64">
        <f>SUMIFS('Grid GenerationQueue'!AK$5:AK$410,'Grid GenerationQueue'!$AZ$5:$AZ$410,$B64,'Grid GenerationQueue'!$BA$5:$BA$410,$C64,'Grid GenerationQueue'!$BD$5:$BD$410,"&lt;="&amp;$BE$3)</f>
        <v>0</v>
      </c>
      <c r="BI64">
        <f>SUMIFS('Grid GenerationQueue'!AL$5:AL$410,'Grid GenerationQueue'!$AZ$5:$AZ$410,$B64,'Grid GenerationQueue'!$BA$5:$BA$410,$C64,'Grid GenerationQueue'!$BD$5:$BD$410,"&lt;="&amp;$BE$3)</f>
        <v>0</v>
      </c>
      <c r="BJ64">
        <f>SUMIFS('Grid GenerationQueue'!AM$5:AM$410,'Grid GenerationQueue'!$AZ$5:$AZ$410,$B64,'Grid GenerationQueue'!$BA$5:$BA$410,$C64,'Grid GenerationQueue'!$BD$5:$BD$410,"&lt;="&amp;$BE$3)</f>
        <v>0</v>
      </c>
      <c r="BK64">
        <f>SUMIFS('Grid GenerationQueue'!AN$5:AN$410,'Grid GenerationQueue'!$AZ$5:$AZ$410,$B64,'Grid GenerationQueue'!$BA$5:$BA$410,$C64,'Grid GenerationQueue'!$BD$5:$BD$410,"&lt;="&amp;$BE$3)</f>
        <v>0</v>
      </c>
      <c r="BL64">
        <f>SUMIFS('Grid GenerationQueue'!AO$5:AO$410,'Grid GenerationQueue'!$AZ$5:$AZ$410,$B64,'Grid GenerationQueue'!$BA$5:$BA$410,$C64,'Grid GenerationQueue'!$BD$5:$BD$410,"&lt;="&amp;$BE$3)</f>
        <v>0</v>
      </c>
      <c r="BM64">
        <f>SUMIFS('Grid GenerationQueue'!AP$5:AP$410,'Grid GenerationQueue'!$AZ$5:$AZ$410,$B64,'Grid GenerationQueue'!$BA$5:$BA$410,$C64,'Grid GenerationQueue'!$BD$5:$BD$410,"&lt;="&amp;$BE$3)</f>
        <v>0</v>
      </c>
      <c r="BN64">
        <f>SUMIFS('Grid GenerationQueue'!AQ$5:AQ$410,'Grid GenerationQueue'!$AZ$5:$AZ$410,$B64,'Grid GenerationQueue'!$BA$5:$BA$410,$C64,'Grid GenerationQueue'!$BD$5:$BD$410,"&lt;="&amp;$BE$3)</f>
        <v>0</v>
      </c>
      <c r="BO64">
        <f>SUMIFS('Grid GenerationQueue'!AR$5:AR$410,'Grid GenerationQueue'!$AZ$5:$AZ$410,$B64,'Grid GenerationQueue'!$BA$5:$BA$410,$C64,'Grid GenerationQueue'!$BD$5:$BD$410,"&lt;="&amp;$BE$3)</f>
        <v>0</v>
      </c>
      <c r="BQ64">
        <f>SUMIFS('Grid GenerationQueue'!AG$5:AG$410,'Grid GenerationQueue'!$AZ$5:$AZ$410,$B64,'Grid GenerationQueue'!$BA$5:$BA$410,$C64,'Grid GenerationQueue'!$BJ$5:$BJ$410,"Executed",'Grid GenerationQueue'!$BD$5:$BD$410,"&lt;="&amp;$BE$3)</f>
        <v>0</v>
      </c>
      <c r="BR64">
        <f>SUMIFS('Grid GenerationQueue'!AH$5:AH$410,'Grid GenerationQueue'!$AZ$5:$AZ$410,$B64,'Grid GenerationQueue'!$BA$5:$BA$410,$C64,'Grid GenerationQueue'!$BJ$5:$BJ$410,"Executed",'Grid GenerationQueue'!$BD$5:$BD$410,"&lt;="&amp;$BE$3)</f>
        <v>0</v>
      </c>
      <c r="BS64">
        <f>SUMIFS('Grid GenerationQueue'!AI$5:AI$410,'Grid GenerationQueue'!$AZ$5:$AZ$410,$B64,'Grid GenerationQueue'!$BA$5:$BA$410,$C64,'Grid GenerationQueue'!$BJ$5:$BJ$410,"Executed",'Grid GenerationQueue'!$BD$5:$BD$410,"&lt;="&amp;$BE$3)</f>
        <v>0</v>
      </c>
      <c r="BT64">
        <f>SUMIFS('Grid GenerationQueue'!AJ$5:AJ$410,'Grid GenerationQueue'!$AZ$5:$AZ$410,$B64,'Grid GenerationQueue'!$BA$5:$BA$410,$C64,'Grid GenerationQueue'!$BJ$5:$BJ$410,"Executed",'Grid GenerationQueue'!$BD$5:$BD$410,"&lt;="&amp;$BE$3)</f>
        <v>0</v>
      </c>
      <c r="BU64">
        <f>SUMIFS('Grid GenerationQueue'!AK$5:AK$410,'Grid GenerationQueue'!$AZ$5:$AZ$410,$B64,'Grid GenerationQueue'!$BA$5:$BA$410,$C64,'Grid GenerationQueue'!$BJ$5:$BJ$410,"Executed",'Grid GenerationQueue'!$BD$5:$BD$410,"&lt;="&amp;$BE$3)</f>
        <v>0</v>
      </c>
      <c r="BV64">
        <f>SUMIFS('Grid GenerationQueue'!AL$5:AL$410,'Grid GenerationQueue'!$AZ$5:$AZ$410,$B64,'Grid GenerationQueue'!$BA$5:$BA$410,$C64,'Grid GenerationQueue'!$BJ$5:$BJ$410,"Executed",'Grid GenerationQueue'!$BD$5:$BD$410,"&lt;="&amp;$BE$3)</f>
        <v>0</v>
      </c>
      <c r="BW64">
        <f>SUMIFS('Grid GenerationQueue'!AM$5:AM$410,'Grid GenerationQueue'!$AZ$5:$AZ$410,$B64,'Grid GenerationQueue'!$BA$5:$BA$410,$C64,'Grid GenerationQueue'!$BJ$5:$BJ$410,"Executed",'Grid GenerationQueue'!$BD$5:$BD$410,"&lt;="&amp;$BE$3)</f>
        <v>0</v>
      </c>
      <c r="BX64">
        <f>SUMIFS('Grid GenerationQueue'!AN$5:AN$410,'Grid GenerationQueue'!$AZ$5:$AZ$410,$B64,'Grid GenerationQueue'!$BA$5:$BA$410,$C64,'Grid GenerationQueue'!$BJ$5:$BJ$410,"Executed",'Grid GenerationQueue'!$BD$5:$BD$410,"&lt;="&amp;$BE$3)</f>
        <v>0</v>
      </c>
      <c r="BY64">
        <f>SUMIFS('Grid GenerationQueue'!AO$5:AO$410,'Grid GenerationQueue'!$AZ$5:$AZ$410,$B64,'Grid GenerationQueue'!$BA$5:$BA$410,$C64,'Grid GenerationQueue'!$BJ$5:$BJ$410,"Executed",'Grid GenerationQueue'!$BD$5:$BD$410,"&lt;="&amp;$BE$3)</f>
        <v>0</v>
      </c>
      <c r="BZ64">
        <f>SUMIFS('Grid GenerationQueue'!AP$5:AP$410,'Grid GenerationQueue'!$AZ$5:$AZ$410,$B64,'Grid GenerationQueue'!$BA$5:$BA$410,$C64,'Grid GenerationQueue'!$BJ$5:$BJ$410,"Executed",'Grid GenerationQueue'!$BD$5:$BD$410,"&lt;="&amp;$BE$3)</f>
        <v>0</v>
      </c>
      <c r="CA64">
        <f>SUMIFS('Grid GenerationQueue'!AQ$5:AQ$410,'Grid GenerationQueue'!$AZ$5:$AZ$410,$B64,'Grid GenerationQueue'!$BA$5:$BA$410,$C64,'Grid GenerationQueue'!$BJ$5:$BJ$410,"Executed",'Grid GenerationQueue'!$BD$5:$BD$410,"&lt;="&amp;$BE$3)</f>
        <v>0</v>
      </c>
      <c r="CB64">
        <f>SUMIFS('Grid GenerationQueue'!AR$5:AR$410,'Grid GenerationQueue'!$AZ$5:$AZ$410,$B64,'Grid GenerationQueue'!$BA$5:$BA$410,$C64,'Grid GenerationQueue'!$BJ$5:$BJ$410,"Executed",'Grid GenerationQueue'!$BD$5:$BD$410,"&lt;="&amp;$BE$3)</f>
        <v>0</v>
      </c>
      <c r="CD64">
        <f>SUMIFS('Grid GenerationQueue'!AG$5:AG$410,'Grid GenerationQueue'!$AZ$5:$AZ$410,$B64,'Grid GenerationQueue'!$BA$5:$BA$410,$C64,'Grid GenerationQueue'!$BH$5:$BH$410,"&lt;&gt;"&amp;"",'Grid GenerationQueue'!$BD$5:$BD$410,"&lt;="&amp;$BE$3)</f>
        <v>0</v>
      </c>
      <c r="CE64">
        <f>SUMIFS('Grid GenerationQueue'!AH$5:AH$410,'Grid GenerationQueue'!$AZ$5:$AZ$410,$B64,'Grid GenerationQueue'!$BA$5:$BA$410,$C64,'Grid GenerationQueue'!$BH$5:$BH$410,"&lt;&gt;"&amp;"",'Grid GenerationQueue'!$BD$5:$BD$410,"&lt;="&amp;$BE$3)</f>
        <v>0</v>
      </c>
      <c r="CF64">
        <f>SUMIFS('Grid GenerationQueue'!AI$5:AI$410,'Grid GenerationQueue'!$AZ$5:$AZ$410,$B64,'Grid GenerationQueue'!$BA$5:$BA$410,$C64,'Grid GenerationQueue'!$BH$5:$BH$410,"&lt;&gt;"&amp;"",'Grid GenerationQueue'!$BD$5:$BD$410,"&lt;="&amp;$BE$3)</f>
        <v>0</v>
      </c>
      <c r="CG64">
        <f>SUMIFS('Grid GenerationQueue'!AJ$5:AJ$410,'Grid GenerationQueue'!$AZ$5:$AZ$410,$B64,'Grid GenerationQueue'!$BA$5:$BA$410,$C64,'Grid GenerationQueue'!$BH$5:$BH$410,"&lt;&gt;"&amp;"",'Grid GenerationQueue'!$BD$5:$BD$410,"&lt;="&amp;$BE$3)</f>
        <v>0</v>
      </c>
      <c r="CH64">
        <f>SUMIFS('Grid GenerationQueue'!AK$5:AK$410,'Grid GenerationQueue'!$AZ$5:$AZ$410,$B64,'Grid GenerationQueue'!$BA$5:$BA$410,$C64,'Grid GenerationQueue'!$BH$5:$BH$410,"&lt;&gt;"&amp;"",'Grid GenerationQueue'!$BD$5:$BD$410,"&lt;="&amp;$BE$3)</f>
        <v>0</v>
      </c>
      <c r="CI64">
        <f>SUMIFS('Grid GenerationQueue'!AL$5:AL$410,'Grid GenerationQueue'!$AZ$5:$AZ$410,$B64,'Grid GenerationQueue'!$BA$5:$BA$410,$C64,'Grid GenerationQueue'!$BH$5:$BH$410,"&lt;&gt;"&amp;"",'Grid GenerationQueue'!$BD$5:$BD$410,"&lt;="&amp;$BE$3)</f>
        <v>0</v>
      </c>
      <c r="CJ64">
        <f>SUMIFS('Grid GenerationQueue'!AM$5:AM$410,'Grid GenerationQueue'!$AZ$5:$AZ$410,$B64,'Grid GenerationQueue'!$BA$5:$BA$410,$C64,'Grid GenerationQueue'!$BH$5:$BH$410,"&lt;&gt;"&amp;"",'Grid GenerationQueue'!$BD$5:$BD$410,"&lt;="&amp;$BE$3)</f>
        <v>0</v>
      </c>
      <c r="CK64">
        <f>SUMIFS('Grid GenerationQueue'!AN$5:AN$410,'Grid GenerationQueue'!$AZ$5:$AZ$410,$B64,'Grid GenerationQueue'!$BA$5:$BA$410,$C64,'Grid GenerationQueue'!$BH$5:$BH$410,"&lt;&gt;"&amp;"",'Grid GenerationQueue'!$BD$5:$BD$410,"&lt;="&amp;$BE$3)</f>
        <v>0</v>
      </c>
      <c r="CL64">
        <f>SUMIFS('Grid GenerationQueue'!AO$5:AO$410,'Grid GenerationQueue'!$AZ$5:$AZ$410,$B64,'Grid GenerationQueue'!$BA$5:$BA$410,$C64,'Grid GenerationQueue'!$BH$5:$BH$410,"&lt;&gt;"&amp;"",'Grid GenerationQueue'!$BD$5:$BD$410,"&lt;="&amp;$BE$3)</f>
        <v>0</v>
      </c>
      <c r="CM64">
        <f>SUMIFS('Grid GenerationQueue'!AP$5:AP$410,'Grid GenerationQueue'!$AZ$5:$AZ$410,$B64,'Grid GenerationQueue'!$BA$5:$BA$410,$C64,'Grid GenerationQueue'!$BH$5:$BH$410,"&lt;&gt;"&amp;"",'Grid GenerationQueue'!$BD$5:$BD$410,"&lt;="&amp;$BE$3)</f>
        <v>0</v>
      </c>
      <c r="CN64">
        <f>SUMIFS('Grid GenerationQueue'!AQ$5:AQ$410,'Grid GenerationQueue'!$AZ$5:$AZ$410,$B64,'Grid GenerationQueue'!$BA$5:$BA$410,$C64,'Grid GenerationQueue'!$BH$5:$BH$410,"&lt;&gt;"&amp;"",'Grid GenerationQueue'!$BD$5:$BD$410,"&lt;="&amp;$BE$3)</f>
        <v>0</v>
      </c>
      <c r="CO64">
        <f>SUMIFS('Grid GenerationQueue'!AR$5:AR$410,'Grid GenerationQueue'!$AZ$5:$AZ$410,$B64,'Grid GenerationQueue'!$BA$5:$BA$410,$C64,'Grid GenerationQueue'!$BH$5:$BH$410,"&lt;&gt;"&amp;"",'Grid GenerationQueue'!$BD$5:$BD$410,"&lt;="&amp;$BE$3)</f>
        <v>0</v>
      </c>
      <c r="CQ64">
        <f>SUMIFS('Grid GenerationQueue'!AG$5:AG$410,'Grid GenerationQueue'!$AZ$5:$AZ$410,$B64,'Grid GenerationQueue'!$BA$5:$BA$410,$C64,'Grid GenerationQueue'!$BK$5:$BK$410,"&gt;0",'Grid GenerationQueue'!$BD$5:$BD$410,"&lt;="&amp;$BE$3)</f>
        <v>0</v>
      </c>
      <c r="CR64">
        <f>SUMIFS('Grid GenerationQueue'!AH$5:AH$410,'Grid GenerationQueue'!$AZ$5:$AZ$410,$B64,'Grid GenerationQueue'!$BA$5:$BA$410,$C64,'Grid GenerationQueue'!$BK$5:$BK$410,"&gt;0",'Grid GenerationQueue'!$BD$5:$BD$410,"&lt;="&amp;$BE$3)</f>
        <v>0</v>
      </c>
      <c r="CS64">
        <f>SUMIFS('Grid GenerationQueue'!AI$5:AI$410,'Grid GenerationQueue'!$AZ$5:$AZ$410,$B64,'Grid GenerationQueue'!$BA$5:$BA$410,$C64,'Grid GenerationQueue'!$BK$5:$BK$410,"&gt;0",'Grid GenerationQueue'!$BD$5:$BD$410,"&lt;="&amp;$BE$3)</f>
        <v>0</v>
      </c>
      <c r="CT64">
        <f>SUMIFS('Grid GenerationQueue'!AJ$5:AJ$410,'Grid GenerationQueue'!$AZ$5:$AZ$410,$B64,'Grid GenerationQueue'!$BA$5:$BA$410,$C64,'Grid GenerationQueue'!$BK$5:$BK$410,"&gt;0",'Grid GenerationQueue'!$BD$5:$BD$410,"&lt;="&amp;$BE$3)</f>
        <v>0</v>
      </c>
      <c r="CU64">
        <f>SUMIFS('Grid GenerationQueue'!AK$5:AK$410,'Grid GenerationQueue'!$AZ$5:$AZ$410,$B64,'Grid GenerationQueue'!$BA$5:$BA$410,$C64,'Grid GenerationQueue'!$BK$5:$BK$410,"&gt;0",'Grid GenerationQueue'!$BD$5:$BD$410,"&lt;="&amp;$BE$3)</f>
        <v>0</v>
      </c>
      <c r="CV64">
        <f>SUMIFS('Grid GenerationQueue'!AL$5:AL$410,'Grid GenerationQueue'!$AZ$5:$AZ$410,$B64,'Grid GenerationQueue'!$BA$5:$BA$410,$C64,'Grid GenerationQueue'!$BK$5:$BK$410,"&gt;0",'Grid GenerationQueue'!$BD$5:$BD$410,"&lt;="&amp;$BE$3)</f>
        <v>0</v>
      </c>
      <c r="CW64">
        <f>SUMIFS('Grid GenerationQueue'!AM$5:AM$410,'Grid GenerationQueue'!$AZ$5:$AZ$410,$B64,'Grid GenerationQueue'!$BA$5:$BA$410,$C64,'Grid GenerationQueue'!$BK$5:$BK$410,"&gt;0",'Grid GenerationQueue'!$BD$5:$BD$410,"&lt;="&amp;$BE$3)</f>
        <v>0</v>
      </c>
      <c r="CX64">
        <f>SUMIFS('Grid GenerationQueue'!AN$5:AN$410,'Grid GenerationQueue'!$AZ$5:$AZ$410,$B64,'Grid GenerationQueue'!$BA$5:$BA$410,$C64,'Grid GenerationQueue'!$BK$5:$BK$410,"&gt;0",'Grid GenerationQueue'!$BD$5:$BD$410,"&lt;="&amp;$BE$3)</f>
        <v>0</v>
      </c>
      <c r="CY64">
        <f>SUMIFS('Grid GenerationQueue'!AO$5:AO$410,'Grid GenerationQueue'!$AZ$5:$AZ$410,$B64,'Grid GenerationQueue'!$BA$5:$BA$410,$C64,'Grid GenerationQueue'!$BK$5:$BK$410,"&gt;0",'Grid GenerationQueue'!$BD$5:$BD$410,"&lt;="&amp;$BE$3)</f>
        <v>0</v>
      </c>
      <c r="CZ64">
        <f>SUMIFS('Grid GenerationQueue'!AP$5:AP$410,'Grid GenerationQueue'!$AZ$5:$AZ$410,$B64,'Grid GenerationQueue'!$BA$5:$BA$410,$C64,'Grid GenerationQueue'!$BK$5:$BK$410,"&gt;0",'Grid GenerationQueue'!$BD$5:$BD$410,"&lt;="&amp;$BE$3)</f>
        <v>0</v>
      </c>
      <c r="DA64">
        <f>SUMIFS('Grid GenerationQueue'!AQ$5:AQ$410,'Grid GenerationQueue'!$AZ$5:$AZ$410,$B64,'Grid GenerationQueue'!$BA$5:$BA$410,$C64,'Grid GenerationQueue'!$BK$5:$BK$410,"&gt;0",'Grid GenerationQueue'!$BD$5:$BD$410,"&lt;="&amp;$BE$3)</f>
        <v>0</v>
      </c>
      <c r="DB64">
        <f>SUMIFS('Grid GenerationQueue'!AR$5:AR$410,'Grid GenerationQueue'!$AZ$5:$AZ$410,$B64,'Grid GenerationQueue'!$BA$5:$BA$410,$C64,'Grid GenerationQueue'!$BK$5:$BK$410,"&gt;0",'Grid GenerationQueue'!$BD$5:$BD$410,"&lt;="&amp;$BE$3)</f>
        <v>0</v>
      </c>
    </row>
    <row r="65" spans="1:106" x14ac:dyDescent="0.35">
      <c r="A65" t="s">
        <v>4752</v>
      </c>
      <c r="B65" t="s">
        <v>4784</v>
      </c>
      <c r="C65">
        <v>230</v>
      </c>
      <c r="D65">
        <f>SUMIFS('Grid GenerationQueue'!AG$5:AG$410,'Grid GenerationQueue'!$AZ$5:$AZ$410,$B65,'Grid GenerationQueue'!$BA$5:$BA$410,$C65)</f>
        <v>0</v>
      </c>
      <c r="E65">
        <f>SUMIFS('Grid GenerationQueue'!AH$5:AH$410,'Grid GenerationQueue'!$AZ$5:$AZ$410,$B65,'Grid GenerationQueue'!$BA$5:$BA$410,$C65)</f>
        <v>0</v>
      </c>
      <c r="F65">
        <f>SUMIFS('Grid GenerationQueue'!AI$5:AI$410,'Grid GenerationQueue'!$AZ$5:$AZ$410,$B65,'Grid GenerationQueue'!$BA$5:$BA$410,$C65)</f>
        <v>0</v>
      </c>
      <c r="G65">
        <f>SUMIFS('Grid GenerationQueue'!AJ$5:AJ$410,'Grid GenerationQueue'!$AZ$5:$AZ$410,$B65,'Grid GenerationQueue'!$BA$5:$BA$410,$C65)</f>
        <v>0</v>
      </c>
      <c r="H65">
        <f>SUMIFS('Grid GenerationQueue'!AK$5:AK$410,'Grid GenerationQueue'!$AZ$5:$AZ$410,$B65,'Grid GenerationQueue'!$BA$5:$BA$410,$C65)</f>
        <v>0</v>
      </c>
      <c r="I65">
        <f>SUMIFS('Grid GenerationQueue'!AL$5:AL$410,'Grid GenerationQueue'!$AZ$5:$AZ$410,$B65,'Grid GenerationQueue'!$BA$5:$BA$410,$C65)</f>
        <v>0</v>
      </c>
      <c r="J65">
        <f>SUMIFS('Grid GenerationQueue'!AM$5:AM$410,'Grid GenerationQueue'!$AZ$5:$AZ$410,$B65,'Grid GenerationQueue'!$BA$5:$BA$410,$C65)</f>
        <v>0</v>
      </c>
      <c r="K65">
        <f>SUMIFS('Grid GenerationQueue'!AN$5:AN$410,'Grid GenerationQueue'!$AZ$5:$AZ$410,$B65,'Grid GenerationQueue'!$BA$5:$BA$410,$C65)</f>
        <v>0</v>
      </c>
      <c r="L65">
        <f>SUMIFS('Grid GenerationQueue'!AO$5:AO$410,'Grid GenerationQueue'!$AZ$5:$AZ$410,$B65,'Grid GenerationQueue'!$BA$5:$BA$410,$C65)</f>
        <v>0</v>
      </c>
      <c r="M65">
        <f>SUMIFS('Grid GenerationQueue'!AP$5:AP$410,'Grid GenerationQueue'!$AZ$5:$AZ$410,$B65,'Grid GenerationQueue'!$BA$5:$BA$410,$C65)</f>
        <v>0</v>
      </c>
      <c r="N65">
        <f>SUMIFS('Grid GenerationQueue'!AQ$5:AQ$410,'Grid GenerationQueue'!$AZ$5:$AZ$410,$B65,'Grid GenerationQueue'!$BA$5:$BA$410,$C65)</f>
        <v>0</v>
      </c>
      <c r="O65">
        <f>SUMIFS('Grid GenerationQueue'!AR$5:AR$410,'Grid GenerationQueue'!$AZ$5:$AZ$410,$B65,'Grid GenerationQueue'!$BA$5:$BA$410,$C65)</f>
        <v>0</v>
      </c>
      <c r="Q65">
        <f>SUMIFS('Grid GenerationQueue'!AG$5:AG$410,'Grid GenerationQueue'!$AZ$5:$AZ$410,$B65,'Grid GenerationQueue'!$BA$5:$BA$410,$C65,'Grid GenerationQueue'!$BJ$5:$BJ$410,"Executed")</f>
        <v>0</v>
      </c>
      <c r="R65">
        <f>SUMIFS('Grid GenerationQueue'!AH$5:AH$410,'Grid GenerationQueue'!$AZ$5:$AZ$410,$B65,'Grid GenerationQueue'!$BA$5:$BA$410,$C65,'Grid GenerationQueue'!$BJ$5:$BJ$410,"Executed")</f>
        <v>0</v>
      </c>
      <c r="S65">
        <f>SUMIFS('Grid GenerationQueue'!AI$5:AI$410,'Grid GenerationQueue'!$AZ$5:$AZ$410,$B65,'Grid GenerationQueue'!$BA$5:$BA$410,$C65,'Grid GenerationQueue'!$BJ$5:$BJ$410,"Executed")</f>
        <v>0</v>
      </c>
      <c r="T65">
        <f>SUMIFS('Grid GenerationQueue'!AJ$5:AJ$410,'Grid GenerationQueue'!$AZ$5:$AZ$410,$B65,'Grid GenerationQueue'!$BA$5:$BA$410,$C65,'Grid GenerationQueue'!$BJ$5:$BJ$410,"Executed")</f>
        <v>0</v>
      </c>
      <c r="U65">
        <f>SUMIFS('Grid GenerationQueue'!AK$5:AK$410,'Grid GenerationQueue'!$AZ$5:$AZ$410,$B65,'Grid GenerationQueue'!$BA$5:$BA$410,$C65,'Grid GenerationQueue'!$BJ$5:$BJ$410,"Executed")</f>
        <v>0</v>
      </c>
      <c r="V65">
        <f>SUMIFS('Grid GenerationQueue'!AL$5:AL$410,'Grid GenerationQueue'!$AZ$5:$AZ$410,$B65,'Grid GenerationQueue'!$BA$5:$BA$410,$C65,'Grid GenerationQueue'!$BJ$5:$BJ$410,"Executed")</f>
        <v>0</v>
      </c>
      <c r="W65">
        <f>SUMIFS('Grid GenerationQueue'!AM$5:AM$410,'Grid GenerationQueue'!$AZ$5:$AZ$410,$B65,'Grid GenerationQueue'!$BA$5:$BA$410,$C65,'Grid GenerationQueue'!$BJ$5:$BJ$410,"Executed")</f>
        <v>0</v>
      </c>
      <c r="X65">
        <f>SUMIFS('Grid GenerationQueue'!AN$5:AN$410,'Grid GenerationQueue'!$AZ$5:$AZ$410,$B65,'Grid GenerationQueue'!$BA$5:$BA$410,$C65,'Grid GenerationQueue'!$BJ$5:$BJ$410,"Executed")</f>
        <v>0</v>
      </c>
      <c r="Y65">
        <f>SUMIFS('Grid GenerationQueue'!AO$5:AO$410,'Grid GenerationQueue'!$AZ$5:$AZ$410,$B65,'Grid GenerationQueue'!$BA$5:$BA$410,$C65,'Grid GenerationQueue'!$BJ$5:$BJ$410,"Executed")</f>
        <v>0</v>
      </c>
      <c r="Z65">
        <f>SUMIFS('Grid GenerationQueue'!AP$5:AP$410,'Grid GenerationQueue'!$AZ$5:$AZ$410,$B65,'Grid GenerationQueue'!$BA$5:$BA$410,$C65,'Grid GenerationQueue'!$BJ$5:$BJ$410,"Executed")</f>
        <v>0</v>
      </c>
      <c r="AA65">
        <f>SUMIFS('Grid GenerationQueue'!AQ$5:AQ$410,'Grid GenerationQueue'!$AZ$5:$AZ$410,$B65,'Grid GenerationQueue'!$BA$5:$BA$410,$C65,'Grid GenerationQueue'!$BJ$5:$BJ$410,"Executed")</f>
        <v>0</v>
      </c>
      <c r="AB65">
        <f>SUMIFS('Grid GenerationQueue'!AR$5:AR$410,'Grid GenerationQueue'!$AZ$5:$AZ$410,$B65,'Grid GenerationQueue'!$BA$5:$BA$410,$C65,'Grid GenerationQueue'!$BJ$5:$BJ$410,"Executed")</f>
        <v>0</v>
      </c>
      <c r="AD65">
        <f>SUMIFS('Grid GenerationQueue'!AG$5:AG$410,'Grid GenerationQueue'!$AZ$5:$AZ$410,$B65,'Grid GenerationQueue'!$BA$5:$BA$410,$C65,'Grid GenerationQueue'!$BH$5:$BH$410,"&lt;&gt;"&amp;"")+SUMIFS('Grid GenerationQueue'!AG$5:AG$410,'Grid GenerationQueue'!$AZ$5:$AZ$410,$B65,'Grid GenerationQueue'!$BA$5:$BA$410,$C65,'Grid GenerationQueue'!$BH$5:$BH$410,"",'Grid GenerationQueue'!$AC$5:$AC$410,1)</f>
        <v>0</v>
      </c>
      <c r="AE65">
        <f>SUMIFS('Grid GenerationQueue'!AH$5:AH$410,'Grid GenerationQueue'!$AZ$5:$AZ$410,$B65,'Grid GenerationQueue'!$BA$5:$BA$410,$C65,'Grid GenerationQueue'!$BH$5:$BH$410,"&lt;&gt;"&amp;"")+SUMIFS('Grid GenerationQueue'!AH$5:AH$410,'Grid GenerationQueue'!$AZ$5:$AZ$410,$B65,'Grid GenerationQueue'!$BA$5:$BA$410,$C65,'Grid GenerationQueue'!$BH$5:$BH$410,"",'Grid GenerationQueue'!$AC$5:$AC$410,1)</f>
        <v>0</v>
      </c>
      <c r="AF65">
        <f>SUMIFS('Grid GenerationQueue'!AI$5:AI$410,'Grid GenerationQueue'!$AZ$5:$AZ$410,$B65,'Grid GenerationQueue'!$BA$5:$BA$410,$C65,'Grid GenerationQueue'!$BH$5:$BH$410,"&lt;&gt;"&amp;"")+SUMIFS('Grid GenerationQueue'!AI$5:AI$410,'Grid GenerationQueue'!$AZ$5:$AZ$410,$B65,'Grid GenerationQueue'!$BA$5:$BA$410,$C65,'Grid GenerationQueue'!$BH$5:$BH$410,"",'Grid GenerationQueue'!$AC$5:$AC$410,1)</f>
        <v>0</v>
      </c>
      <c r="AG65">
        <f>SUMIFS('Grid GenerationQueue'!AJ$5:AJ$410,'Grid GenerationQueue'!$AZ$5:$AZ$410,$B65,'Grid GenerationQueue'!$BA$5:$BA$410,$C65,'Grid GenerationQueue'!$BH$5:$BH$410,"&lt;&gt;"&amp;"")+SUMIFS('Grid GenerationQueue'!AJ$5:AJ$410,'Grid GenerationQueue'!$AZ$5:$AZ$410,$B65,'Grid GenerationQueue'!$BA$5:$BA$410,$C65,'Grid GenerationQueue'!$BH$5:$BH$410,"",'Grid GenerationQueue'!$AC$5:$AC$410,1)</f>
        <v>0</v>
      </c>
      <c r="AH65">
        <f>SUMIFS('Grid GenerationQueue'!AK$5:AK$410,'Grid GenerationQueue'!$AZ$5:$AZ$410,$B65,'Grid GenerationQueue'!$BA$5:$BA$410,$C65,'Grid GenerationQueue'!$BH$5:$BH$410,"&lt;&gt;"&amp;"")+SUMIFS('Grid GenerationQueue'!AK$5:AK$410,'Grid GenerationQueue'!$AZ$5:$AZ$410,$B65,'Grid GenerationQueue'!$BA$5:$BA$410,$C65,'Grid GenerationQueue'!$BH$5:$BH$410,"",'Grid GenerationQueue'!$AC$5:$AC$410,1)</f>
        <v>0</v>
      </c>
      <c r="AI65">
        <f>SUMIFS('Grid GenerationQueue'!AL$5:AL$410,'Grid GenerationQueue'!$AZ$5:$AZ$410,$B65,'Grid GenerationQueue'!$BA$5:$BA$410,$C65,'Grid GenerationQueue'!$BH$5:$BH$410,"&lt;&gt;"&amp;"")+SUMIFS('Grid GenerationQueue'!AL$5:AL$410,'Grid GenerationQueue'!$AZ$5:$AZ$410,$B65,'Grid GenerationQueue'!$BA$5:$BA$410,$C65,'Grid GenerationQueue'!$BH$5:$BH$410,"",'Grid GenerationQueue'!$AC$5:$AC$410,1)</f>
        <v>0</v>
      </c>
      <c r="AJ65">
        <f>SUMIFS('Grid GenerationQueue'!AM$5:AM$410,'Grid GenerationQueue'!$AZ$5:$AZ$410,$B65,'Grid GenerationQueue'!$BA$5:$BA$410,$C65,'Grid GenerationQueue'!$BH$5:$BH$410,"&lt;&gt;"&amp;"")+SUMIFS('Grid GenerationQueue'!AM$5:AM$410,'Grid GenerationQueue'!$AZ$5:$AZ$410,$B65,'Grid GenerationQueue'!$BA$5:$BA$410,$C65,'Grid GenerationQueue'!$BH$5:$BH$410,"",'Grid GenerationQueue'!$AC$5:$AC$410,1)</f>
        <v>0</v>
      </c>
      <c r="AK65">
        <f>SUMIFS('Grid GenerationQueue'!AN$5:AN$410,'Grid GenerationQueue'!$AZ$5:$AZ$410,$B65,'Grid GenerationQueue'!$BA$5:$BA$410,$C65,'Grid GenerationQueue'!$BH$5:$BH$410,"&lt;&gt;"&amp;"")+SUMIFS('Grid GenerationQueue'!AN$5:AN$410,'Grid GenerationQueue'!$AZ$5:$AZ$410,$B65,'Grid GenerationQueue'!$BA$5:$BA$410,$C65,'Grid GenerationQueue'!$BH$5:$BH$410,"",'Grid GenerationQueue'!$AC$5:$AC$410,1)</f>
        <v>0</v>
      </c>
      <c r="AL65">
        <f>SUMIFS('Grid GenerationQueue'!AO$5:AO$410,'Grid GenerationQueue'!$AZ$5:$AZ$410,$B65,'Grid GenerationQueue'!$BA$5:$BA$410,$C65,'Grid GenerationQueue'!$BH$5:$BH$410,"&lt;&gt;"&amp;"")+SUMIFS('Grid GenerationQueue'!AO$5:AO$410,'Grid GenerationQueue'!$AZ$5:$AZ$410,$B65,'Grid GenerationQueue'!$BA$5:$BA$410,$C65,'Grid GenerationQueue'!$BH$5:$BH$410,"",'Grid GenerationQueue'!$AC$5:$AC$410,1)</f>
        <v>0</v>
      </c>
      <c r="AM65">
        <f>SUMIFS('Grid GenerationQueue'!AP$5:AP$410,'Grid GenerationQueue'!$AZ$5:$AZ$410,$B65,'Grid GenerationQueue'!$BA$5:$BA$410,$C65,'Grid GenerationQueue'!$BH$5:$BH$410,"&lt;&gt;"&amp;"")+SUMIFS('Grid GenerationQueue'!AP$5:AP$410,'Grid GenerationQueue'!$AZ$5:$AZ$410,$B65,'Grid GenerationQueue'!$BA$5:$BA$410,$C65,'Grid GenerationQueue'!$BH$5:$BH$410,"",'Grid GenerationQueue'!$AC$5:$AC$410,1)</f>
        <v>0</v>
      </c>
      <c r="AN65">
        <f>SUMIFS('Grid GenerationQueue'!AQ$5:AQ$410,'Grid GenerationQueue'!$AZ$5:$AZ$410,$B65,'Grid GenerationQueue'!$BA$5:$BA$410,$C65,'Grid GenerationQueue'!$BH$5:$BH$410,"&lt;&gt;"&amp;"")+SUMIFS('Grid GenerationQueue'!AQ$5:AQ$410,'Grid GenerationQueue'!$AZ$5:$AZ$410,$B65,'Grid GenerationQueue'!$BA$5:$BA$410,$C65,'Grid GenerationQueue'!$BH$5:$BH$410,"",'Grid GenerationQueue'!$AC$5:$AC$410,1)</f>
        <v>0</v>
      </c>
      <c r="AO65">
        <f>SUMIFS('Grid GenerationQueue'!AR$5:AR$410,'Grid GenerationQueue'!$AZ$5:$AZ$410,$B65,'Grid GenerationQueue'!$BA$5:$BA$410,$C65,'Grid GenerationQueue'!$BH$5:$BH$410,"&lt;&gt;"&amp;"")+SUMIFS('Grid GenerationQueue'!AR$5:AR$410,'Grid GenerationQueue'!$AZ$5:$AZ$410,$B65,'Grid GenerationQueue'!$BA$5:$BA$410,$C65,'Grid GenerationQueue'!$BH$5:$BH$410,"",'Grid GenerationQueue'!$AC$5:$AC$410,1)</f>
        <v>0</v>
      </c>
      <c r="AQ65">
        <f>SUMIFS('Grid GenerationQueue'!AG$5:AG$410,'Grid GenerationQueue'!$AZ$5:$AZ$410,$B65,'Grid GenerationQueue'!$BA$5:$BA$410,$C65,'Grid GenerationQueue'!$BK$5:$BK$410,"&gt;0")</f>
        <v>0</v>
      </c>
      <c r="AR65">
        <f>SUMIFS('Grid GenerationQueue'!AH$5:AH$410,'Grid GenerationQueue'!$AZ$5:$AZ$410,$B65,'Grid GenerationQueue'!$BA$5:$BA$410,$C65,'Grid GenerationQueue'!$BK$5:$BK$410,"&gt;0")</f>
        <v>0</v>
      </c>
      <c r="AS65">
        <f>SUMIFS('Grid GenerationQueue'!AI$5:AI$410,'Grid GenerationQueue'!$AZ$5:$AZ$410,$B65,'Grid GenerationQueue'!$BA$5:$BA$410,$C65,'Grid GenerationQueue'!$BK$5:$BK$410,"&gt;0")</f>
        <v>0</v>
      </c>
      <c r="AT65">
        <f>SUMIFS('Grid GenerationQueue'!AJ$5:AJ$410,'Grid GenerationQueue'!$AZ$5:$AZ$410,$B65,'Grid GenerationQueue'!$BA$5:$BA$410,$C65,'Grid GenerationQueue'!$BK$5:$BK$410,"&gt;0")</f>
        <v>0</v>
      </c>
      <c r="AU65">
        <f>SUMIFS('Grid GenerationQueue'!AK$5:AK$410,'Grid GenerationQueue'!$AZ$5:$AZ$410,$B65,'Grid GenerationQueue'!$BA$5:$BA$410,$C65,'Grid GenerationQueue'!$BK$5:$BK$410,"&gt;0")</f>
        <v>0</v>
      </c>
      <c r="AV65">
        <f>SUMIFS('Grid GenerationQueue'!AL$5:AL$410,'Grid GenerationQueue'!$AZ$5:$AZ$410,$B65,'Grid GenerationQueue'!$BA$5:$BA$410,$C65,'Grid GenerationQueue'!$BK$5:$BK$410,"&gt;0")</f>
        <v>0</v>
      </c>
      <c r="AW65">
        <f>SUMIFS('Grid GenerationQueue'!AM$5:AM$410,'Grid GenerationQueue'!$AZ$5:$AZ$410,$B65,'Grid GenerationQueue'!$BA$5:$BA$410,$C65,'Grid GenerationQueue'!$BK$5:$BK$410,"&gt;0")</f>
        <v>0</v>
      </c>
      <c r="AX65">
        <f>SUMIFS('Grid GenerationQueue'!AN$5:AN$410,'Grid GenerationQueue'!$AZ$5:$AZ$410,$B65,'Grid GenerationQueue'!$BA$5:$BA$410,$C65,'Grid GenerationQueue'!$BK$5:$BK$410,"&gt;0")</f>
        <v>0</v>
      </c>
      <c r="AY65">
        <f>SUMIFS('Grid GenerationQueue'!AO$5:AO$410,'Grid GenerationQueue'!$AZ$5:$AZ$410,$B65,'Grid GenerationQueue'!$BA$5:$BA$410,$C65,'Grid GenerationQueue'!$BK$5:$BK$410,"&gt;0")</f>
        <v>0</v>
      </c>
      <c r="AZ65">
        <f>SUMIFS('Grid GenerationQueue'!AP$5:AP$410,'Grid GenerationQueue'!$AZ$5:$AZ$410,$B65,'Grid GenerationQueue'!$BA$5:$BA$410,$C65,'Grid GenerationQueue'!$BK$5:$BK$410,"&gt;0")</f>
        <v>0</v>
      </c>
      <c r="BA65">
        <f>SUMIFS('Grid GenerationQueue'!AQ$5:AQ$410,'Grid GenerationQueue'!$AZ$5:$AZ$410,$B65,'Grid GenerationQueue'!$BA$5:$BA$410,$C65,'Grid GenerationQueue'!$BK$5:$BK$410,"&gt;0")</f>
        <v>0</v>
      </c>
      <c r="BB65">
        <f>SUMIFS('Grid GenerationQueue'!AR$5:AR$410,'Grid GenerationQueue'!$AZ$5:$AZ$410,$B65,'Grid GenerationQueue'!$BA$5:$BA$410,$C65,'Grid GenerationQueue'!$BK$5:$BK$410,"&gt;0")</f>
        <v>0</v>
      </c>
      <c r="BD65">
        <f>SUMIFS('Grid GenerationQueue'!AG$5:AG$410,'Grid GenerationQueue'!$AZ$5:$AZ$410,$B65,'Grid GenerationQueue'!$BA$5:$BA$410,$C65,'Grid GenerationQueue'!$BD$5:$BD$410,"&lt;="&amp;$BE$3)</f>
        <v>0</v>
      </c>
      <c r="BE65">
        <f>SUMIFS('Grid GenerationQueue'!AH$5:AH$410,'Grid GenerationQueue'!$AZ$5:$AZ$410,$B65,'Grid GenerationQueue'!$BA$5:$BA$410,$C65,'Grid GenerationQueue'!$BD$5:$BD$410,"&lt;="&amp;$BE$3)</f>
        <v>0</v>
      </c>
      <c r="BF65">
        <f>SUMIFS('Grid GenerationQueue'!AI$5:AI$410,'Grid GenerationQueue'!$AZ$5:$AZ$410,$B65,'Grid GenerationQueue'!$BA$5:$BA$410,$C65,'Grid GenerationQueue'!$BD$5:$BD$410,"&lt;="&amp;$BE$3)</f>
        <v>0</v>
      </c>
      <c r="BG65">
        <f>SUMIFS('Grid GenerationQueue'!AJ$5:AJ$410,'Grid GenerationQueue'!$AZ$5:$AZ$410,$B65,'Grid GenerationQueue'!$BA$5:$BA$410,$C65,'Grid GenerationQueue'!$BD$5:$BD$410,"&lt;="&amp;$BE$3)</f>
        <v>0</v>
      </c>
      <c r="BH65">
        <f>SUMIFS('Grid GenerationQueue'!AK$5:AK$410,'Grid GenerationQueue'!$AZ$5:$AZ$410,$B65,'Grid GenerationQueue'!$BA$5:$BA$410,$C65,'Grid GenerationQueue'!$BD$5:$BD$410,"&lt;="&amp;$BE$3)</f>
        <v>0</v>
      </c>
      <c r="BI65">
        <f>SUMIFS('Grid GenerationQueue'!AL$5:AL$410,'Grid GenerationQueue'!$AZ$5:$AZ$410,$B65,'Grid GenerationQueue'!$BA$5:$BA$410,$C65,'Grid GenerationQueue'!$BD$5:$BD$410,"&lt;="&amp;$BE$3)</f>
        <v>0</v>
      </c>
      <c r="BJ65">
        <f>SUMIFS('Grid GenerationQueue'!AM$5:AM$410,'Grid GenerationQueue'!$AZ$5:$AZ$410,$B65,'Grid GenerationQueue'!$BA$5:$BA$410,$C65,'Grid GenerationQueue'!$BD$5:$BD$410,"&lt;="&amp;$BE$3)</f>
        <v>0</v>
      </c>
      <c r="BK65">
        <f>SUMIFS('Grid GenerationQueue'!AN$5:AN$410,'Grid GenerationQueue'!$AZ$5:$AZ$410,$B65,'Grid GenerationQueue'!$BA$5:$BA$410,$C65,'Grid GenerationQueue'!$BD$5:$BD$410,"&lt;="&amp;$BE$3)</f>
        <v>0</v>
      </c>
      <c r="BL65">
        <f>SUMIFS('Grid GenerationQueue'!AO$5:AO$410,'Grid GenerationQueue'!$AZ$5:$AZ$410,$B65,'Grid GenerationQueue'!$BA$5:$BA$410,$C65,'Grid GenerationQueue'!$BD$5:$BD$410,"&lt;="&amp;$BE$3)</f>
        <v>0</v>
      </c>
      <c r="BM65">
        <f>SUMIFS('Grid GenerationQueue'!AP$5:AP$410,'Grid GenerationQueue'!$AZ$5:$AZ$410,$B65,'Grid GenerationQueue'!$BA$5:$BA$410,$C65,'Grid GenerationQueue'!$BD$5:$BD$410,"&lt;="&amp;$BE$3)</f>
        <v>0</v>
      </c>
      <c r="BN65">
        <f>SUMIFS('Grid GenerationQueue'!AQ$5:AQ$410,'Grid GenerationQueue'!$AZ$5:$AZ$410,$B65,'Grid GenerationQueue'!$BA$5:$BA$410,$C65,'Grid GenerationQueue'!$BD$5:$BD$410,"&lt;="&amp;$BE$3)</f>
        <v>0</v>
      </c>
      <c r="BO65">
        <f>SUMIFS('Grid GenerationQueue'!AR$5:AR$410,'Grid GenerationQueue'!$AZ$5:$AZ$410,$B65,'Grid GenerationQueue'!$BA$5:$BA$410,$C65,'Grid GenerationQueue'!$BD$5:$BD$410,"&lt;="&amp;$BE$3)</f>
        <v>0</v>
      </c>
      <c r="BQ65">
        <f>SUMIFS('Grid GenerationQueue'!AG$5:AG$410,'Grid GenerationQueue'!$AZ$5:$AZ$410,$B65,'Grid GenerationQueue'!$BA$5:$BA$410,$C65,'Grid GenerationQueue'!$BJ$5:$BJ$410,"Executed",'Grid GenerationQueue'!$BD$5:$BD$410,"&lt;="&amp;$BE$3)</f>
        <v>0</v>
      </c>
      <c r="BR65">
        <f>SUMIFS('Grid GenerationQueue'!AH$5:AH$410,'Grid GenerationQueue'!$AZ$5:$AZ$410,$B65,'Grid GenerationQueue'!$BA$5:$BA$410,$C65,'Grid GenerationQueue'!$BJ$5:$BJ$410,"Executed",'Grid GenerationQueue'!$BD$5:$BD$410,"&lt;="&amp;$BE$3)</f>
        <v>0</v>
      </c>
      <c r="BS65">
        <f>SUMIFS('Grid GenerationQueue'!AI$5:AI$410,'Grid GenerationQueue'!$AZ$5:$AZ$410,$B65,'Grid GenerationQueue'!$BA$5:$BA$410,$C65,'Grid GenerationQueue'!$BJ$5:$BJ$410,"Executed",'Grid GenerationQueue'!$BD$5:$BD$410,"&lt;="&amp;$BE$3)</f>
        <v>0</v>
      </c>
      <c r="BT65">
        <f>SUMIFS('Grid GenerationQueue'!AJ$5:AJ$410,'Grid GenerationQueue'!$AZ$5:$AZ$410,$B65,'Grid GenerationQueue'!$BA$5:$BA$410,$C65,'Grid GenerationQueue'!$BJ$5:$BJ$410,"Executed",'Grid GenerationQueue'!$BD$5:$BD$410,"&lt;="&amp;$BE$3)</f>
        <v>0</v>
      </c>
      <c r="BU65">
        <f>SUMIFS('Grid GenerationQueue'!AK$5:AK$410,'Grid GenerationQueue'!$AZ$5:$AZ$410,$B65,'Grid GenerationQueue'!$BA$5:$BA$410,$C65,'Grid GenerationQueue'!$BJ$5:$BJ$410,"Executed",'Grid GenerationQueue'!$BD$5:$BD$410,"&lt;="&amp;$BE$3)</f>
        <v>0</v>
      </c>
      <c r="BV65">
        <f>SUMIFS('Grid GenerationQueue'!AL$5:AL$410,'Grid GenerationQueue'!$AZ$5:$AZ$410,$B65,'Grid GenerationQueue'!$BA$5:$BA$410,$C65,'Grid GenerationQueue'!$BJ$5:$BJ$410,"Executed",'Grid GenerationQueue'!$BD$5:$BD$410,"&lt;="&amp;$BE$3)</f>
        <v>0</v>
      </c>
      <c r="BW65">
        <f>SUMIFS('Grid GenerationQueue'!AM$5:AM$410,'Grid GenerationQueue'!$AZ$5:$AZ$410,$B65,'Grid GenerationQueue'!$BA$5:$BA$410,$C65,'Grid GenerationQueue'!$BJ$5:$BJ$410,"Executed",'Grid GenerationQueue'!$BD$5:$BD$410,"&lt;="&amp;$BE$3)</f>
        <v>0</v>
      </c>
      <c r="BX65">
        <f>SUMIFS('Grid GenerationQueue'!AN$5:AN$410,'Grid GenerationQueue'!$AZ$5:$AZ$410,$B65,'Grid GenerationQueue'!$BA$5:$BA$410,$C65,'Grid GenerationQueue'!$BJ$5:$BJ$410,"Executed",'Grid GenerationQueue'!$BD$5:$BD$410,"&lt;="&amp;$BE$3)</f>
        <v>0</v>
      </c>
      <c r="BY65">
        <f>SUMIFS('Grid GenerationQueue'!AO$5:AO$410,'Grid GenerationQueue'!$AZ$5:$AZ$410,$B65,'Grid GenerationQueue'!$BA$5:$BA$410,$C65,'Grid GenerationQueue'!$BJ$5:$BJ$410,"Executed",'Grid GenerationQueue'!$BD$5:$BD$410,"&lt;="&amp;$BE$3)</f>
        <v>0</v>
      </c>
      <c r="BZ65">
        <f>SUMIFS('Grid GenerationQueue'!AP$5:AP$410,'Grid GenerationQueue'!$AZ$5:$AZ$410,$B65,'Grid GenerationQueue'!$BA$5:$BA$410,$C65,'Grid GenerationQueue'!$BJ$5:$BJ$410,"Executed",'Grid GenerationQueue'!$BD$5:$BD$410,"&lt;="&amp;$BE$3)</f>
        <v>0</v>
      </c>
      <c r="CA65">
        <f>SUMIFS('Grid GenerationQueue'!AQ$5:AQ$410,'Grid GenerationQueue'!$AZ$5:$AZ$410,$B65,'Grid GenerationQueue'!$BA$5:$BA$410,$C65,'Grid GenerationQueue'!$BJ$5:$BJ$410,"Executed",'Grid GenerationQueue'!$BD$5:$BD$410,"&lt;="&amp;$BE$3)</f>
        <v>0</v>
      </c>
      <c r="CB65">
        <f>SUMIFS('Grid GenerationQueue'!AR$5:AR$410,'Grid GenerationQueue'!$AZ$5:$AZ$410,$B65,'Grid GenerationQueue'!$BA$5:$BA$410,$C65,'Grid GenerationQueue'!$BJ$5:$BJ$410,"Executed",'Grid GenerationQueue'!$BD$5:$BD$410,"&lt;="&amp;$BE$3)</f>
        <v>0</v>
      </c>
      <c r="CD65">
        <f>SUMIFS('Grid GenerationQueue'!AG$5:AG$410,'Grid GenerationQueue'!$AZ$5:$AZ$410,$B65,'Grid GenerationQueue'!$BA$5:$BA$410,$C65,'Grid GenerationQueue'!$BH$5:$BH$410,"&lt;&gt;"&amp;"",'Grid GenerationQueue'!$BD$5:$BD$410,"&lt;="&amp;$BE$3)</f>
        <v>0</v>
      </c>
      <c r="CE65">
        <f>SUMIFS('Grid GenerationQueue'!AH$5:AH$410,'Grid GenerationQueue'!$AZ$5:$AZ$410,$B65,'Grid GenerationQueue'!$BA$5:$BA$410,$C65,'Grid GenerationQueue'!$BH$5:$BH$410,"&lt;&gt;"&amp;"",'Grid GenerationQueue'!$BD$5:$BD$410,"&lt;="&amp;$BE$3)</f>
        <v>0</v>
      </c>
      <c r="CF65">
        <f>SUMIFS('Grid GenerationQueue'!AI$5:AI$410,'Grid GenerationQueue'!$AZ$5:$AZ$410,$B65,'Grid GenerationQueue'!$BA$5:$BA$410,$C65,'Grid GenerationQueue'!$BH$5:$BH$410,"&lt;&gt;"&amp;"",'Grid GenerationQueue'!$BD$5:$BD$410,"&lt;="&amp;$BE$3)</f>
        <v>0</v>
      </c>
      <c r="CG65">
        <f>SUMIFS('Grid GenerationQueue'!AJ$5:AJ$410,'Grid GenerationQueue'!$AZ$5:$AZ$410,$B65,'Grid GenerationQueue'!$BA$5:$BA$410,$C65,'Grid GenerationQueue'!$BH$5:$BH$410,"&lt;&gt;"&amp;"",'Grid GenerationQueue'!$BD$5:$BD$410,"&lt;="&amp;$BE$3)</f>
        <v>0</v>
      </c>
      <c r="CH65">
        <f>SUMIFS('Grid GenerationQueue'!AK$5:AK$410,'Grid GenerationQueue'!$AZ$5:$AZ$410,$B65,'Grid GenerationQueue'!$BA$5:$BA$410,$C65,'Grid GenerationQueue'!$BH$5:$BH$410,"&lt;&gt;"&amp;"",'Grid GenerationQueue'!$BD$5:$BD$410,"&lt;="&amp;$BE$3)</f>
        <v>0</v>
      </c>
      <c r="CI65">
        <f>SUMIFS('Grid GenerationQueue'!AL$5:AL$410,'Grid GenerationQueue'!$AZ$5:$AZ$410,$B65,'Grid GenerationQueue'!$BA$5:$BA$410,$C65,'Grid GenerationQueue'!$BH$5:$BH$410,"&lt;&gt;"&amp;"",'Grid GenerationQueue'!$BD$5:$BD$410,"&lt;="&amp;$BE$3)</f>
        <v>0</v>
      </c>
      <c r="CJ65">
        <f>SUMIFS('Grid GenerationQueue'!AM$5:AM$410,'Grid GenerationQueue'!$AZ$5:$AZ$410,$B65,'Grid GenerationQueue'!$BA$5:$BA$410,$C65,'Grid GenerationQueue'!$BH$5:$BH$410,"&lt;&gt;"&amp;"",'Grid GenerationQueue'!$BD$5:$BD$410,"&lt;="&amp;$BE$3)</f>
        <v>0</v>
      </c>
      <c r="CK65">
        <f>SUMIFS('Grid GenerationQueue'!AN$5:AN$410,'Grid GenerationQueue'!$AZ$5:$AZ$410,$B65,'Grid GenerationQueue'!$BA$5:$BA$410,$C65,'Grid GenerationQueue'!$BH$5:$BH$410,"&lt;&gt;"&amp;"",'Grid GenerationQueue'!$BD$5:$BD$410,"&lt;="&amp;$BE$3)</f>
        <v>0</v>
      </c>
      <c r="CL65">
        <f>SUMIFS('Grid GenerationQueue'!AO$5:AO$410,'Grid GenerationQueue'!$AZ$5:$AZ$410,$B65,'Grid GenerationQueue'!$BA$5:$BA$410,$C65,'Grid GenerationQueue'!$BH$5:$BH$410,"&lt;&gt;"&amp;"",'Grid GenerationQueue'!$BD$5:$BD$410,"&lt;="&amp;$BE$3)</f>
        <v>0</v>
      </c>
      <c r="CM65">
        <f>SUMIFS('Grid GenerationQueue'!AP$5:AP$410,'Grid GenerationQueue'!$AZ$5:$AZ$410,$B65,'Grid GenerationQueue'!$BA$5:$BA$410,$C65,'Grid GenerationQueue'!$BH$5:$BH$410,"&lt;&gt;"&amp;"",'Grid GenerationQueue'!$BD$5:$BD$410,"&lt;="&amp;$BE$3)</f>
        <v>0</v>
      </c>
      <c r="CN65">
        <f>SUMIFS('Grid GenerationQueue'!AQ$5:AQ$410,'Grid GenerationQueue'!$AZ$5:$AZ$410,$B65,'Grid GenerationQueue'!$BA$5:$BA$410,$C65,'Grid GenerationQueue'!$BH$5:$BH$410,"&lt;&gt;"&amp;"",'Grid GenerationQueue'!$BD$5:$BD$410,"&lt;="&amp;$BE$3)</f>
        <v>0</v>
      </c>
      <c r="CO65">
        <f>SUMIFS('Grid GenerationQueue'!AR$5:AR$410,'Grid GenerationQueue'!$AZ$5:$AZ$410,$B65,'Grid GenerationQueue'!$BA$5:$BA$410,$C65,'Grid GenerationQueue'!$BH$5:$BH$410,"&lt;&gt;"&amp;"",'Grid GenerationQueue'!$BD$5:$BD$410,"&lt;="&amp;$BE$3)</f>
        <v>0</v>
      </c>
      <c r="CQ65">
        <f>SUMIFS('Grid GenerationQueue'!AG$5:AG$410,'Grid GenerationQueue'!$AZ$5:$AZ$410,$B65,'Grid GenerationQueue'!$BA$5:$BA$410,$C65,'Grid GenerationQueue'!$BK$5:$BK$410,"&gt;0",'Grid GenerationQueue'!$BD$5:$BD$410,"&lt;="&amp;$BE$3)</f>
        <v>0</v>
      </c>
      <c r="CR65">
        <f>SUMIFS('Grid GenerationQueue'!AH$5:AH$410,'Grid GenerationQueue'!$AZ$5:$AZ$410,$B65,'Grid GenerationQueue'!$BA$5:$BA$410,$C65,'Grid GenerationQueue'!$BK$5:$BK$410,"&gt;0",'Grid GenerationQueue'!$BD$5:$BD$410,"&lt;="&amp;$BE$3)</f>
        <v>0</v>
      </c>
      <c r="CS65">
        <f>SUMIFS('Grid GenerationQueue'!AI$5:AI$410,'Grid GenerationQueue'!$AZ$5:$AZ$410,$B65,'Grid GenerationQueue'!$BA$5:$BA$410,$C65,'Grid GenerationQueue'!$BK$5:$BK$410,"&gt;0",'Grid GenerationQueue'!$BD$5:$BD$410,"&lt;="&amp;$BE$3)</f>
        <v>0</v>
      </c>
      <c r="CT65">
        <f>SUMIFS('Grid GenerationQueue'!AJ$5:AJ$410,'Grid GenerationQueue'!$AZ$5:$AZ$410,$B65,'Grid GenerationQueue'!$BA$5:$BA$410,$C65,'Grid GenerationQueue'!$BK$5:$BK$410,"&gt;0",'Grid GenerationQueue'!$BD$5:$BD$410,"&lt;="&amp;$BE$3)</f>
        <v>0</v>
      </c>
      <c r="CU65">
        <f>SUMIFS('Grid GenerationQueue'!AK$5:AK$410,'Grid GenerationQueue'!$AZ$5:$AZ$410,$B65,'Grid GenerationQueue'!$BA$5:$BA$410,$C65,'Grid GenerationQueue'!$BK$5:$BK$410,"&gt;0",'Grid GenerationQueue'!$BD$5:$BD$410,"&lt;="&amp;$BE$3)</f>
        <v>0</v>
      </c>
      <c r="CV65">
        <f>SUMIFS('Grid GenerationQueue'!AL$5:AL$410,'Grid GenerationQueue'!$AZ$5:$AZ$410,$B65,'Grid GenerationQueue'!$BA$5:$BA$410,$C65,'Grid GenerationQueue'!$BK$5:$BK$410,"&gt;0",'Grid GenerationQueue'!$BD$5:$BD$410,"&lt;="&amp;$BE$3)</f>
        <v>0</v>
      </c>
      <c r="CW65">
        <f>SUMIFS('Grid GenerationQueue'!AM$5:AM$410,'Grid GenerationQueue'!$AZ$5:$AZ$410,$B65,'Grid GenerationQueue'!$BA$5:$BA$410,$C65,'Grid GenerationQueue'!$BK$5:$BK$410,"&gt;0",'Grid GenerationQueue'!$BD$5:$BD$410,"&lt;="&amp;$BE$3)</f>
        <v>0</v>
      </c>
      <c r="CX65">
        <f>SUMIFS('Grid GenerationQueue'!AN$5:AN$410,'Grid GenerationQueue'!$AZ$5:$AZ$410,$B65,'Grid GenerationQueue'!$BA$5:$BA$410,$C65,'Grid GenerationQueue'!$BK$5:$BK$410,"&gt;0",'Grid GenerationQueue'!$BD$5:$BD$410,"&lt;="&amp;$BE$3)</f>
        <v>0</v>
      </c>
      <c r="CY65">
        <f>SUMIFS('Grid GenerationQueue'!AO$5:AO$410,'Grid GenerationQueue'!$AZ$5:$AZ$410,$B65,'Grid GenerationQueue'!$BA$5:$BA$410,$C65,'Grid GenerationQueue'!$BK$5:$BK$410,"&gt;0",'Grid GenerationQueue'!$BD$5:$BD$410,"&lt;="&amp;$BE$3)</f>
        <v>0</v>
      </c>
      <c r="CZ65">
        <f>SUMIFS('Grid GenerationQueue'!AP$5:AP$410,'Grid GenerationQueue'!$AZ$5:$AZ$410,$B65,'Grid GenerationQueue'!$BA$5:$BA$410,$C65,'Grid GenerationQueue'!$BK$5:$BK$410,"&gt;0",'Grid GenerationQueue'!$BD$5:$BD$410,"&lt;="&amp;$BE$3)</f>
        <v>0</v>
      </c>
      <c r="DA65">
        <f>SUMIFS('Grid GenerationQueue'!AQ$5:AQ$410,'Grid GenerationQueue'!$AZ$5:$AZ$410,$B65,'Grid GenerationQueue'!$BA$5:$BA$410,$C65,'Grid GenerationQueue'!$BK$5:$BK$410,"&gt;0",'Grid GenerationQueue'!$BD$5:$BD$410,"&lt;="&amp;$BE$3)</f>
        <v>0</v>
      </c>
      <c r="DB65">
        <f>SUMIFS('Grid GenerationQueue'!AR$5:AR$410,'Grid GenerationQueue'!$AZ$5:$AZ$410,$B65,'Grid GenerationQueue'!$BA$5:$BA$410,$C65,'Grid GenerationQueue'!$BK$5:$BK$410,"&gt;0",'Grid GenerationQueue'!$BD$5:$BD$410,"&lt;="&amp;$BE$3)</f>
        <v>0</v>
      </c>
    </row>
    <row r="66" spans="1:106" x14ac:dyDescent="0.35">
      <c r="A66" t="s">
        <v>4752</v>
      </c>
      <c r="B66" t="s">
        <v>4785</v>
      </c>
      <c r="C66">
        <v>115</v>
      </c>
      <c r="D66">
        <f>SUMIFS('Grid GenerationQueue'!AG$5:AG$410,'Grid GenerationQueue'!$AZ$5:$AZ$410,$B66,'Grid GenerationQueue'!$BA$5:$BA$410,$C66)</f>
        <v>0</v>
      </c>
      <c r="E66">
        <f>SUMIFS('Grid GenerationQueue'!AH$5:AH$410,'Grid GenerationQueue'!$AZ$5:$AZ$410,$B66,'Grid GenerationQueue'!$BA$5:$BA$410,$C66)</f>
        <v>0</v>
      </c>
      <c r="F66">
        <f>SUMIFS('Grid GenerationQueue'!AI$5:AI$410,'Grid GenerationQueue'!$AZ$5:$AZ$410,$B66,'Grid GenerationQueue'!$BA$5:$BA$410,$C66)</f>
        <v>0</v>
      </c>
      <c r="G66">
        <f>SUMIFS('Grid GenerationQueue'!AJ$5:AJ$410,'Grid GenerationQueue'!$AZ$5:$AZ$410,$B66,'Grid GenerationQueue'!$BA$5:$BA$410,$C66)</f>
        <v>0</v>
      </c>
      <c r="H66">
        <f>SUMIFS('Grid GenerationQueue'!AK$5:AK$410,'Grid GenerationQueue'!$AZ$5:$AZ$410,$B66,'Grid GenerationQueue'!$BA$5:$BA$410,$C66)</f>
        <v>0</v>
      </c>
      <c r="I66">
        <f>SUMIFS('Grid GenerationQueue'!AL$5:AL$410,'Grid GenerationQueue'!$AZ$5:$AZ$410,$B66,'Grid GenerationQueue'!$BA$5:$BA$410,$C66)</f>
        <v>0</v>
      </c>
      <c r="J66">
        <f>SUMIFS('Grid GenerationQueue'!AM$5:AM$410,'Grid GenerationQueue'!$AZ$5:$AZ$410,$B66,'Grid GenerationQueue'!$BA$5:$BA$410,$C66)</f>
        <v>0</v>
      </c>
      <c r="K66">
        <f>SUMIFS('Grid GenerationQueue'!AN$5:AN$410,'Grid GenerationQueue'!$AZ$5:$AZ$410,$B66,'Grid GenerationQueue'!$BA$5:$BA$410,$C66)</f>
        <v>0</v>
      </c>
      <c r="L66">
        <f>SUMIFS('Grid GenerationQueue'!AO$5:AO$410,'Grid GenerationQueue'!$AZ$5:$AZ$410,$B66,'Grid GenerationQueue'!$BA$5:$BA$410,$C66)</f>
        <v>0</v>
      </c>
      <c r="M66">
        <f>SUMIFS('Grid GenerationQueue'!AP$5:AP$410,'Grid GenerationQueue'!$AZ$5:$AZ$410,$B66,'Grid GenerationQueue'!$BA$5:$BA$410,$C66)</f>
        <v>0</v>
      </c>
      <c r="N66">
        <f>SUMIFS('Grid GenerationQueue'!AQ$5:AQ$410,'Grid GenerationQueue'!$AZ$5:$AZ$410,$B66,'Grid GenerationQueue'!$BA$5:$BA$410,$C66)</f>
        <v>0</v>
      </c>
      <c r="O66">
        <f>SUMIFS('Grid GenerationQueue'!AR$5:AR$410,'Grid GenerationQueue'!$AZ$5:$AZ$410,$B66,'Grid GenerationQueue'!$BA$5:$BA$410,$C66)</f>
        <v>0</v>
      </c>
      <c r="Q66">
        <f>SUMIFS('Grid GenerationQueue'!AG$5:AG$410,'Grid GenerationQueue'!$AZ$5:$AZ$410,$B66,'Grid GenerationQueue'!$BA$5:$BA$410,$C66,'Grid GenerationQueue'!$BJ$5:$BJ$410,"Executed")</f>
        <v>0</v>
      </c>
      <c r="R66">
        <f>SUMIFS('Grid GenerationQueue'!AH$5:AH$410,'Grid GenerationQueue'!$AZ$5:$AZ$410,$B66,'Grid GenerationQueue'!$BA$5:$BA$410,$C66,'Grid GenerationQueue'!$BJ$5:$BJ$410,"Executed")</f>
        <v>0</v>
      </c>
      <c r="S66">
        <f>SUMIFS('Grid GenerationQueue'!AI$5:AI$410,'Grid GenerationQueue'!$AZ$5:$AZ$410,$B66,'Grid GenerationQueue'!$BA$5:$BA$410,$C66,'Grid GenerationQueue'!$BJ$5:$BJ$410,"Executed")</f>
        <v>0</v>
      </c>
      <c r="T66">
        <f>SUMIFS('Grid GenerationQueue'!AJ$5:AJ$410,'Grid GenerationQueue'!$AZ$5:$AZ$410,$B66,'Grid GenerationQueue'!$BA$5:$BA$410,$C66,'Grid GenerationQueue'!$BJ$5:$BJ$410,"Executed")</f>
        <v>0</v>
      </c>
      <c r="U66">
        <f>SUMIFS('Grid GenerationQueue'!AK$5:AK$410,'Grid GenerationQueue'!$AZ$5:$AZ$410,$B66,'Grid GenerationQueue'!$BA$5:$BA$410,$C66,'Grid GenerationQueue'!$BJ$5:$BJ$410,"Executed")</f>
        <v>0</v>
      </c>
      <c r="V66">
        <f>SUMIFS('Grid GenerationQueue'!AL$5:AL$410,'Grid GenerationQueue'!$AZ$5:$AZ$410,$B66,'Grid GenerationQueue'!$BA$5:$BA$410,$C66,'Grid GenerationQueue'!$BJ$5:$BJ$410,"Executed")</f>
        <v>0</v>
      </c>
      <c r="W66">
        <f>SUMIFS('Grid GenerationQueue'!AM$5:AM$410,'Grid GenerationQueue'!$AZ$5:$AZ$410,$B66,'Grid GenerationQueue'!$BA$5:$BA$410,$C66,'Grid GenerationQueue'!$BJ$5:$BJ$410,"Executed")</f>
        <v>0</v>
      </c>
      <c r="X66">
        <f>SUMIFS('Grid GenerationQueue'!AN$5:AN$410,'Grid GenerationQueue'!$AZ$5:$AZ$410,$B66,'Grid GenerationQueue'!$BA$5:$BA$410,$C66,'Grid GenerationQueue'!$BJ$5:$BJ$410,"Executed")</f>
        <v>0</v>
      </c>
      <c r="Y66">
        <f>SUMIFS('Grid GenerationQueue'!AO$5:AO$410,'Grid GenerationQueue'!$AZ$5:$AZ$410,$B66,'Grid GenerationQueue'!$BA$5:$BA$410,$C66,'Grid GenerationQueue'!$BJ$5:$BJ$410,"Executed")</f>
        <v>0</v>
      </c>
      <c r="Z66">
        <f>SUMIFS('Grid GenerationQueue'!AP$5:AP$410,'Grid GenerationQueue'!$AZ$5:$AZ$410,$B66,'Grid GenerationQueue'!$BA$5:$BA$410,$C66,'Grid GenerationQueue'!$BJ$5:$BJ$410,"Executed")</f>
        <v>0</v>
      </c>
      <c r="AA66">
        <f>SUMIFS('Grid GenerationQueue'!AQ$5:AQ$410,'Grid GenerationQueue'!$AZ$5:$AZ$410,$B66,'Grid GenerationQueue'!$BA$5:$BA$410,$C66,'Grid GenerationQueue'!$BJ$5:$BJ$410,"Executed")</f>
        <v>0</v>
      </c>
      <c r="AB66">
        <f>SUMIFS('Grid GenerationQueue'!AR$5:AR$410,'Grid GenerationQueue'!$AZ$5:$AZ$410,$B66,'Grid GenerationQueue'!$BA$5:$BA$410,$C66,'Grid GenerationQueue'!$BJ$5:$BJ$410,"Executed")</f>
        <v>0</v>
      </c>
      <c r="AD66">
        <f>SUMIFS('Grid GenerationQueue'!AG$5:AG$410,'Grid GenerationQueue'!$AZ$5:$AZ$410,$B66,'Grid GenerationQueue'!$BA$5:$BA$410,$C66,'Grid GenerationQueue'!$BH$5:$BH$410,"&lt;&gt;"&amp;"")+SUMIFS('Grid GenerationQueue'!AG$5:AG$410,'Grid GenerationQueue'!$AZ$5:$AZ$410,$B66,'Grid GenerationQueue'!$BA$5:$BA$410,$C66,'Grid GenerationQueue'!$BH$5:$BH$410,"",'Grid GenerationQueue'!$AC$5:$AC$410,1)</f>
        <v>0</v>
      </c>
      <c r="AE66">
        <f>SUMIFS('Grid GenerationQueue'!AH$5:AH$410,'Grid GenerationQueue'!$AZ$5:$AZ$410,$B66,'Grid GenerationQueue'!$BA$5:$BA$410,$C66,'Grid GenerationQueue'!$BH$5:$BH$410,"&lt;&gt;"&amp;"")+SUMIFS('Grid GenerationQueue'!AH$5:AH$410,'Grid GenerationQueue'!$AZ$5:$AZ$410,$B66,'Grid GenerationQueue'!$BA$5:$BA$410,$C66,'Grid GenerationQueue'!$BH$5:$BH$410,"",'Grid GenerationQueue'!$AC$5:$AC$410,1)</f>
        <v>0</v>
      </c>
      <c r="AF66">
        <f>SUMIFS('Grid GenerationQueue'!AI$5:AI$410,'Grid GenerationQueue'!$AZ$5:$AZ$410,$B66,'Grid GenerationQueue'!$BA$5:$BA$410,$C66,'Grid GenerationQueue'!$BH$5:$BH$410,"&lt;&gt;"&amp;"")+SUMIFS('Grid GenerationQueue'!AI$5:AI$410,'Grid GenerationQueue'!$AZ$5:$AZ$410,$B66,'Grid GenerationQueue'!$BA$5:$BA$410,$C66,'Grid GenerationQueue'!$BH$5:$BH$410,"",'Grid GenerationQueue'!$AC$5:$AC$410,1)</f>
        <v>0</v>
      </c>
      <c r="AG66">
        <f>SUMIFS('Grid GenerationQueue'!AJ$5:AJ$410,'Grid GenerationQueue'!$AZ$5:$AZ$410,$B66,'Grid GenerationQueue'!$BA$5:$BA$410,$C66,'Grid GenerationQueue'!$BH$5:$BH$410,"&lt;&gt;"&amp;"")+SUMIFS('Grid GenerationQueue'!AJ$5:AJ$410,'Grid GenerationQueue'!$AZ$5:$AZ$410,$B66,'Grid GenerationQueue'!$BA$5:$BA$410,$C66,'Grid GenerationQueue'!$BH$5:$BH$410,"",'Grid GenerationQueue'!$AC$5:$AC$410,1)</f>
        <v>0</v>
      </c>
      <c r="AH66">
        <f>SUMIFS('Grid GenerationQueue'!AK$5:AK$410,'Grid GenerationQueue'!$AZ$5:$AZ$410,$B66,'Grid GenerationQueue'!$BA$5:$BA$410,$C66,'Grid GenerationQueue'!$BH$5:$BH$410,"&lt;&gt;"&amp;"")+SUMIFS('Grid GenerationQueue'!AK$5:AK$410,'Grid GenerationQueue'!$AZ$5:$AZ$410,$B66,'Grid GenerationQueue'!$BA$5:$BA$410,$C66,'Grid GenerationQueue'!$BH$5:$BH$410,"",'Grid GenerationQueue'!$AC$5:$AC$410,1)</f>
        <v>0</v>
      </c>
      <c r="AI66">
        <f>SUMIFS('Grid GenerationQueue'!AL$5:AL$410,'Grid GenerationQueue'!$AZ$5:$AZ$410,$B66,'Grid GenerationQueue'!$BA$5:$BA$410,$C66,'Grid GenerationQueue'!$BH$5:$BH$410,"&lt;&gt;"&amp;"")+SUMIFS('Grid GenerationQueue'!AL$5:AL$410,'Grid GenerationQueue'!$AZ$5:$AZ$410,$B66,'Grid GenerationQueue'!$BA$5:$BA$410,$C66,'Grid GenerationQueue'!$BH$5:$BH$410,"",'Grid GenerationQueue'!$AC$5:$AC$410,1)</f>
        <v>0</v>
      </c>
      <c r="AJ66">
        <f>SUMIFS('Grid GenerationQueue'!AM$5:AM$410,'Grid GenerationQueue'!$AZ$5:$AZ$410,$B66,'Grid GenerationQueue'!$BA$5:$BA$410,$C66,'Grid GenerationQueue'!$BH$5:$BH$410,"&lt;&gt;"&amp;"")+SUMIFS('Grid GenerationQueue'!AM$5:AM$410,'Grid GenerationQueue'!$AZ$5:$AZ$410,$B66,'Grid GenerationQueue'!$BA$5:$BA$410,$C66,'Grid GenerationQueue'!$BH$5:$BH$410,"",'Grid GenerationQueue'!$AC$5:$AC$410,1)</f>
        <v>0</v>
      </c>
      <c r="AK66">
        <f>SUMIFS('Grid GenerationQueue'!AN$5:AN$410,'Grid GenerationQueue'!$AZ$5:$AZ$410,$B66,'Grid GenerationQueue'!$BA$5:$BA$410,$C66,'Grid GenerationQueue'!$BH$5:$BH$410,"&lt;&gt;"&amp;"")+SUMIFS('Grid GenerationQueue'!AN$5:AN$410,'Grid GenerationQueue'!$AZ$5:$AZ$410,$B66,'Grid GenerationQueue'!$BA$5:$BA$410,$C66,'Grid GenerationQueue'!$BH$5:$BH$410,"",'Grid GenerationQueue'!$AC$5:$AC$410,1)</f>
        <v>0</v>
      </c>
      <c r="AL66">
        <f>SUMIFS('Grid GenerationQueue'!AO$5:AO$410,'Grid GenerationQueue'!$AZ$5:$AZ$410,$B66,'Grid GenerationQueue'!$BA$5:$BA$410,$C66,'Grid GenerationQueue'!$BH$5:$BH$410,"&lt;&gt;"&amp;"")+SUMIFS('Grid GenerationQueue'!AO$5:AO$410,'Grid GenerationQueue'!$AZ$5:$AZ$410,$B66,'Grid GenerationQueue'!$BA$5:$BA$410,$C66,'Grid GenerationQueue'!$BH$5:$BH$410,"",'Grid GenerationQueue'!$AC$5:$AC$410,1)</f>
        <v>0</v>
      </c>
      <c r="AM66">
        <f>SUMIFS('Grid GenerationQueue'!AP$5:AP$410,'Grid GenerationQueue'!$AZ$5:$AZ$410,$B66,'Grid GenerationQueue'!$BA$5:$BA$410,$C66,'Grid GenerationQueue'!$BH$5:$BH$410,"&lt;&gt;"&amp;"")+SUMIFS('Grid GenerationQueue'!AP$5:AP$410,'Grid GenerationQueue'!$AZ$5:$AZ$410,$B66,'Grid GenerationQueue'!$BA$5:$BA$410,$C66,'Grid GenerationQueue'!$BH$5:$BH$410,"",'Grid GenerationQueue'!$AC$5:$AC$410,1)</f>
        <v>0</v>
      </c>
      <c r="AN66">
        <f>SUMIFS('Grid GenerationQueue'!AQ$5:AQ$410,'Grid GenerationQueue'!$AZ$5:$AZ$410,$B66,'Grid GenerationQueue'!$BA$5:$BA$410,$C66,'Grid GenerationQueue'!$BH$5:$BH$410,"&lt;&gt;"&amp;"")+SUMIFS('Grid GenerationQueue'!AQ$5:AQ$410,'Grid GenerationQueue'!$AZ$5:$AZ$410,$B66,'Grid GenerationQueue'!$BA$5:$BA$410,$C66,'Grid GenerationQueue'!$BH$5:$BH$410,"",'Grid GenerationQueue'!$AC$5:$AC$410,1)</f>
        <v>0</v>
      </c>
      <c r="AO66">
        <f>SUMIFS('Grid GenerationQueue'!AR$5:AR$410,'Grid GenerationQueue'!$AZ$5:$AZ$410,$B66,'Grid GenerationQueue'!$BA$5:$BA$410,$C66,'Grid GenerationQueue'!$BH$5:$BH$410,"&lt;&gt;"&amp;"")+SUMIFS('Grid GenerationQueue'!AR$5:AR$410,'Grid GenerationQueue'!$AZ$5:$AZ$410,$B66,'Grid GenerationQueue'!$BA$5:$BA$410,$C66,'Grid GenerationQueue'!$BH$5:$BH$410,"",'Grid GenerationQueue'!$AC$5:$AC$410,1)</f>
        <v>0</v>
      </c>
      <c r="AQ66">
        <f>SUMIFS('Grid GenerationQueue'!AG$5:AG$410,'Grid GenerationQueue'!$AZ$5:$AZ$410,$B66,'Grid GenerationQueue'!$BA$5:$BA$410,$C66,'Grid GenerationQueue'!$BK$5:$BK$410,"&gt;0")</f>
        <v>0</v>
      </c>
      <c r="AR66">
        <f>SUMIFS('Grid GenerationQueue'!AH$5:AH$410,'Grid GenerationQueue'!$AZ$5:$AZ$410,$B66,'Grid GenerationQueue'!$BA$5:$BA$410,$C66,'Grid GenerationQueue'!$BK$5:$BK$410,"&gt;0")</f>
        <v>0</v>
      </c>
      <c r="AS66">
        <f>SUMIFS('Grid GenerationQueue'!AI$5:AI$410,'Grid GenerationQueue'!$AZ$5:$AZ$410,$B66,'Grid GenerationQueue'!$BA$5:$BA$410,$C66,'Grid GenerationQueue'!$BK$5:$BK$410,"&gt;0")</f>
        <v>0</v>
      </c>
      <c r="AT66">
        <f>SUMIFS('Grid GenerationQueue'!AJ$5:AJ$410,'Grid GenerationQueue'!$AZ$5:$AZ$410,$B66,'Grid GenerationQueue'!$BA$5:$BA$410,$C66,'Grid GenerationQueue'!$BK$5:$BK$410,"&gt;0")</f>
        <v>0</v>
      </c>
      <c r="AU66">
        <f>SUMIFS('Grid GenerationQueue'!AK$5:AK$410,'Grid GenerationQueue'!$AZ$5:$AZ$410,$B66,'Grid GenerationQueue'!$BA$5:$BA$410,$C66,'Grid GenerationQueue'!$BK$5:$BK$410,"&gt;0")</f>
        <v>0</v>
      </c>
      <c r="AV66">
        <f>SUMIFS('Grid GenerationQueue'!AL$5:AL$410,'Grid GenerationQueue'!$AZ$5:$AZ$410,$B66,'Grid GenerationQueue'!$BA$5:$BA$410,$C66,'Grid GenerationQueue'!$BK$5:$BK$410,"&gt;0")</f>
        <v>0</v>
      </c>
      <c r="AW66">
        <f>SUMIFS('Grid GenerationQueue'!AM$5:AM$410,'Grid GenerationQueue'!$AZ$5:$AZ$410,$B66,'Grid GenerationQueue'!$BA$5:$BA$410,$C66,'Grid GenerationQueue'!$BK$5:$BK$410,"&gt;0")</f>
        <v>0</v>
      </c>
      <c r="AX66">
        <f>SUMIFS('Grid GenerationQueue'!AN$5:AN$410,'Grid GenerationQueue'!$AZ$5:$AZ$410,$B66,'Grid GenerationQueue'!$BA$5:$BA$410,$C66,'Grid GenerationQueue'!$BK$5:$BK$410,"&gt;0")</f>
        <v>0</v>
      </c>
      <c r="AY66">
        <f>SUMIFS('Grid GenerationQueue'!AO$5:AO$410,'Grid GenerationQueue'!$AZ$5:$AZ$410,$B66,'Grid GenerationQueue'!$BA$5:$BA$410,$C66,'Grid GenerationQueue'!$BK$5:$BK$410,"&gt;0")</f>
        <v>0</v>
      </c>
      <c r="AZ66">
        <f>SUMIFS('Grid GenerationQueue'!AP$5:AP$410,'Grid GenerationQueue'!$AZ$5:$AZ$410,$B66,'Grid GenerationQueue'!$BA$5:$BA$410,$C66,'Grid GenerationQueue'!$BK$5:$BK$410,"&gt;0")</f>
        <v>0</v>
      </c>
      <c r="BA66">
        <f>SUMIFS('Grid GenerationQueue'!AQ$5:AQ$410,'Grid GenerationQueue'!$AZ$5:$AZ$410,$B66,'Grid GenerationQueue'!$BA$5:$BA$410,$C66,'Grid GenerationQueue'!$BK$5:$BK$410,"&gt;0")</f>
        <v>0</v>
      </c>
      <c r="BB66">
        <f>SUMIFS('Grid GenerationQueue'!AR$5:AR$410,'Grid GenerationQueue'!$AZ$5:$AZ$410,$B66,'Grid GenerationQueue'!$BA$5:$BA$410,$C66,'Grid GenerationQueue'!$BK$5:$BK$410,"&gt;0")</f>
        <v>0</v>
      </c>
      <c r="BD66">
        <f>SUMIFS('Grid GenerationQueue'!AG$5:AG$410,'Grid GenerationQueue'!$AZ$5:$AZ$410,$B66,'Grid GenerationQueue'!$BA$5:$BA$410,$C66,'Grid GenerationQueue'!$BD$5:$BD$410,"&lt;="&amp;$BE$3)</f>
        <v>0</v>
      </c>
      <c r="BE66">
        <f>SUMIFS('Grid GenerationQueue'!AH$5:AH$410,'Grid GenerationQueue'!$AZ$5:$AZ$410,$B66,'Grid GenerationQueue'!$BA$5:$BA$410,$C66,'Grid GenerationQueue'!$BD$5:$BD$410,"&lt;="&amp;$BE$3)</f>
        <v>0</v>
      </c>
      <c r="BF66">
        <f>SUMIFS('Grid GenerationQueue'!AI$5:AI$410,'Grid GenerationQueue'!$AZ$5:$AZ$410,$B66,'Grid GenerationQueue'!$BA$5:$BA$410,$C66,'Grid GenerationQueue'!$BD$5:$BD$410,"&lt;="&amp;$BE$3)</f>
        <v>0</v>
      </c>
      <c r="BG66">
        <f>SUMIFS('Grid GenerationQueue'!AJ$5:AJ$410,'Grid GenerationQueue'!$AZ$5:$AZ$410,$B66,'Grid GenerationQueue'!$BA$5:$BA$410,$C66,'Grid GenerationQueue'!$BD$5:$BD$410,"&lt;="&amp;$BE$3)</f>
        <v>0</v>
      </c>
      <c r="BH66">
        <f>SUMIFS('Grid GenerationQueue'!AK$5:AK$410,'Grid GenerationQueue'!$AZ$5:$AZ$410,$B66,'Grid GenerationQueue'!$BA$5:$BA$410,$C66,'Grid GenerationQueue'!$BD$5:$BD$410,"&lt;="&amp;$BE$3)</f>
        <v>0</v>
      </c>
      <c r="BI66">
        <f>SUMIFS('Grid GenerationQueue'!AL$5:AL$410,'Grid GenerationQueue'!$AZ$5:$AZ$410,$B66,'Grid GenerationQueue'!$BA$5:$BA$410,$C66,'Grid GenerationQueue'!$BD$5:$BD$410,"&lt;="&amp;$BE$3)</f>
        <v>0</v>
      </c>
      <c r="BJ66">
        <f>SUMIFS('Grid GenerationQueue'!AM$5:AM$410,'Grid GenerationQueue'!$AZ$5:$AZ$410,$B66,'Grid GenerationQueue'!$BA$5:$BA$410,$C66,'Grid GenerationQueue'!$BD$5:$BD$410,"&lt;="&amp;$BE$3)</f>
        <v>0</v>
      </c>
      <c r="BK66">
        <f>SUMIFS('Grid GenerationQueue'!AN$5:AN$410,'Grid GenerationQueue'!$AZ$5:$AZ$410,$B66,'Grid GenerationQueue'!$BA$5:$BA$410,$C66,'Grid GenerationQueue'!$BD$5:$BD$410,"&lt;="&amp;$BE$3)</f>
        <v>0</v>
      </c>
      <c r="BL66">
        <f>SUMIFS('Grid GenerationQueue'!AO$5:AO$410,'Grid GenerationQueue'!$AZ$5:$AZ$410,$B66,'Grid GenerationQueue'!$BA$5:$BA$410,$C66,'Grid GenerationQueue'!$BD$5:$BD$410,"&lt;="&amp;$BE$3)</f>
        <v>0</v>
      </c>
      <c r="BM66">
        <f>SUMIFS('Grid GenerationQueue'!AP$5:AP$410,'Grid GenerationQueue'!$AZ$5:$AZ$410,$B66,'Grid GenerationQueue'!$BA$5:$BA$410,$C66,'Grid GenerationQueue'!$BD$5:$BD$410,"&lt;="&amp;$BE$3)</f>
        <v>0</v>
      </c>
      <c r="BN66">
        <f>SUMIFS('Grid GenerationQueue'!AQ$5:AQ$410,'Grid GenerationQueue'!$AZ$5:$AZ$410,$B66,'Grid GenerationQueue'!$BA$5:$BA$410,$C66,'Grid GenerationQueue'!$BD$5:$BD$410,"&lt;="&amp;$BE$3)</f>
        <v>0</v>
      </c>
      <c r="BO66">
        <f>SUMIFS('Grid GenerationQueue'!AR$5:AR$410,'Grid GenerationQueue'!$AZ$5:$AZ$410,$B66,'Grid GenerationQueue'!$BA$5:$BA$410,$C66,'Grid GenerationQueue'!$BD$5:$BD$410,"&lt;="&amp;$BE$3)</f>
        <v>0</v>
      </c>
      <c r="BQ66">
        <f>SUMIFS('Grid GenerationQueue'!AG$5:AG$410,'Grid GenerationQueue'!$AZ$5:$AZ$410,$B66,'Grid GenerationQueue'!$BA$5:$BA$410,$C66,'Grid GenerationQueue'!$BJ$5:$BJ$410,"Executed",'Grid GenerationQueue'!$BD$5:$BD$410,"&lt;="&amp;$BE$3)</f>
        <v>0</v>
      </c>
      <c r="BR66">
        <f>SUMIFS('Grid GenerationQueue'!AH$5:AH$410,'Grid GenerationQueue'!$AZ$5:$AZ$410,$B66,'Grid GenerationQueue'!$BA$5:$BA$410,$C66,'Grid GenerationQueue'!$BJ$5:$BJ$410,"Executed",'Grid GenerationQueue'!$BD$5:$BD$410,"&lt;="&amp;$BE$3)</f>
        <v>0</v>
      </c>
      <c r="BS66">
        <f>SUMIFS('Grid GenerationQueue'!AI$5:AI$410,'Grid GenerationQueue'!$AZ$5:$AZ$410,$B66,'Grid GenerationQueue'!$BA$5:$BA$410,$C66,'Grid GenerationQueue'!$BJ$5:$BJ$410,"Executed",'Grid GenerationQueue'!$BD$5:$BD$410,"&lt;="&amp;$BE$3)</f>
        <v>0</v>
      </c>
      <c r="BT66">
        <f>SUMIFS('Grid GenerationQueue'!AJ$5:AJ$410,'Grid GenerationQueue'!$AZ$5:$AZ$410,$B66,'Grid GenerationQueue'!$BA$5:$BA$410,$C66,'Grid GenerationQueue'!$BJ$5:$BJ$410,"Executed",'Grid GenerationQueue'!$BD$5:$BD$410,"&lt;="&amp;$BE$3)</f>
        <v>0</v>
      </c>
      <c r="BU66">
        <f>SUMIFS('Grid GenerationQueue'!AK$5:AK$410,'Grid GenerationQueue'!$AZ$5:$AZ$410,$B66,'Grid GenerationQueue'!$BA$5:$BA$410,$C66,'Grid GenerationQueue'!$BJ$5:$BJ$410,"Executed",'Grid GenerationQueue'!$BD$5:$BD$410,"&lt;="&amp;$BE$3)</f>
        <v>0</v>
      </c>
      <c r="BV66">
        <f>SUMIFS('Grid GenerationQueue'!AL$5:AL$410,'Grid GenerationQueue'!$AZ$5:$AZ$410,$B66,'Grid GenerationQueue'!$BA$5:$BA$410,$C66,'Grid GenerationQueue'!$BJ$5:$BJ$410,"Executed",'Grid GenerationQueue'!$BD$5:$BD$410,"&lt;="&amp;$BE$3)</f>
        <v>0</v>
      </c>
      <c r="BW66">
        <f>SUMIFS('Grid GenerationQueue'!AM$5:AM$410,'Grid GenerationQueue'!$AZ$5:$AZ$410,$B66,'Grid GenerationQueue'!$BA$5:$BA$410,$C66,'Grid GenerationQueue'!$BJ$5:$BJ$410,"Executed",'Grid GenerationQueue'!$BD$5:$BD$410,"&lt;="&amp;$BE$3)</f>
        <v>0</v>
      </c>
      <c r="BX66">
        <f>SUMIFS('Grid GenerationQueue'!AN$5:AN$410,'Grid GenerationQueue'!$AZ$5:$AZ$410,$B66,'Grid GenerationQueue'!$BA$5:$BA$410,$C66,'Grid GenerationQueue'!$BJ$5:$BJ$410,"Executed",'Grid GenerationQueue'!$BD$5:$BD$410,"&lt;="&amp;$BE$3)</f>
        <v>0</v>
      </c>
      <c r="BY66">
        <f>SUMIFS('Grid GenerationQueue'!AO$5:AO$410,'Grid GenerationQueue'!$AZ$5:$AZ$410,$B66,'Grid GenerationQueue'!$BA$5:$BA$410,$C66,'Grid GenerationQueue'!$BJ$5:$BJ$410,"Executed",'Grid GenerationQueue'!$BD$5:$BD$410,"&lt;="&amp;$BE$3)</f>
        <v>0</v>
      </c>
      <c r="BZ66">
        <f>SUMIFS('Grid GenerationQueue'!AP$5:AP$410,'Grid GenerationQueue'!$AZ$5:$AZ$410,$B66,'Grid GenerationQueue'!$BA$5:$BA$410,$C66,'Grid GenerationQueue'!$BJ$5:$BJ$410,"Executed",'Grid GenerationQueue'!$BD$5:$BD$410,"&lt;="&amp;$BE$3)</f>
        <v>0</v>
      </c>
      <c r="CA66">
        <f>SUMIFS('Grid GenerationQueue'!AQ$5:AQ$410,'Grid GenerationQueue'!$AZ$5:$AZ$410,$B66,'Grid GenerationQueue'!$BA$5:$BA$410,$C66,'Grid GenerationQueue'!$BJ$5:$BJ$410,"Executed",'Grid GenerationQueue'!$BD$5:$BD$410,"&lt;="&amp;$BE$3)</f>
        <v>0</v>
      </c>
      <c r="CB66">
        <f>SUMIFS('Grid GenerationQueue'!AR$5:AR$410,'Grid GenerationQueue'!$AZ$5:$AZ$410,$B66,'Grid GenerationQueue'!$BA$5:$BA$410,$C66,'Grid GenerationQueue'!$BJ$5:$BJ$410,"Executed",'Grid GenerationQueue'!$BD$5:$BD$410,"&lt;="&amp;$BE$3)</f>
        <v>0</v>
      </c>
      <c r="CD66">
        <f>SUMIFS('Grid GenerationQueue'!AG$5:AG$410,'Grid GenerationQueue'!$AZ$5:$AZ$410,$B66,'Grid GenerationQueue'!$BA$5:$BA$410,$C66,'Grid GenerationQueue'!$BH$5:$BH$410,"&lt;&gt;"&amp;"",'Grid GenerationQueue'!$BD$5:$BD$410,"&lt;="&amp;$BE$3)</f>
        <v>0</v>
      </c>
      <c r="CE66">
        <f>SUMIFS('Grid GenerationQueue'!AH$5:AH$410,'Grid GenerationQueue'!$AZ$5:$AZ$410,$B66,'Grid GenerationQueue'!$BA$5:$BA$410,$C66,'Grid GenerationQueue'!$BH$5:$BH$410,"&lt;&gt;"&amp;"",'Grid GenerationQueue'!$BD$5:$BD$410,"&lt;="&amp;$BE$3)</f>
        <v>0</v>
      </c>
      <c r="CF66">
        <f>SUMIFS('Grid GenerationQueue'!AI$5:AI$410,'Grid GenerationQueue'!$AZ$5:$AZ$410,$B66,'Grid GenerationQueue'!$BA$5:$BA$410,$C66,'Grid GenerationQueue'!$BH$5:$BH$410,"&lt;&gt;"&amp;"",'Grid GenerationQueue'!$BD$5:$BD$410,"&lt;="&amp;$BE$3)</f>
        <v>0</v>
      </c>
      <c r="CG66">
        <f>SUMIFS('Grid GenerationQueue'!AJ$5:AJ$410,'Grid GenerationQueue'!$AZ$5:$AZ$410,$B66,'Grid GenerationQueue'!$BA$5:$BA$410,$C66,'Grid GenerationQueue'!$BH$5:$BH$410,"&lt;&gt;"&amp;"",'Grid GenerationQueue'!$BD$5:$BD$410,"&lt;="&amp;$BE$3)</f>
        <v>0</v>
      </c>
      <c r="CH66">
        <f>SUMIFS('Grid GenerationQueue'!AK$5:AK$410,'Grid GenerationQueue'!$AZ$5:$AZ$410,$B66,'Grid GenerationQueue'!$BA$5:$BA$410,$C66,'Grid GenerationQueue'!$BH$5:$BH$410,"&lt;&gt;"&amp;"",'Grid GenerationQueue'!$BD$5:$BD$410,"&lt;="&amp;$BE$3)</f>
        <v>0</v>
      </c>
      <c r="CI66">
        <f>SUMIFS('Grid GenerationQueue'!AL$5:AL$410,'Grid GenerationQueue'!$AZ$5:$AZ$410,$B66,'Grid GenerationQueue'!$BA$5:$BA$410,$C66,'Grid GenerationQueue'!$BH$5:$BH$410,"&lt;&gt;"&amp;"",'Grid GenerationQueue'!$BD$5:$BD$410,"&lt;="&amp;$BE$3)</f>
        <v>0</v>
      </c>
      <c r="CJ66">
        <f>SUMIFS('Grid GenerationQueue'!AM$5:AM$410,'Grid GenerationQueue'!$AZ$5:$AZ$410,$B66,'Grid GenerationQueue'!$BA$5:$BA$410,$C66,'Grid GenerationQueue'!$BH$5:$BH$410,"&lt;&gt;"&amp;"",'Grid GenerationQueue'!$BD$5:$BD$410,"&lt;="&amp;$BE$3)</f>
        <v>0</v>
      </c>
      <c r="CK66">
        <f>SUMIFS('Grid GenerationQueue'!AN$5:AN$410,'Grid GenerationQueue'!$AZ$5:$AZ$410,$B66,'Grid GenerationQueue'!$BA$5:$BA$410,$C66,'Grid GenerationQueue'!$BH$5:$BH$410,"&lt;&gt;"&amp;"",'Grid GenerationQueue'!$BD$5:$BD$410,"&lt;="&amp;$BE$3)</f>
        <v>0</v>
      </c>
      <c r="CL66">
        <f>SUMIFS('Grid GenerationQueue'!AO$5:AO$410,'Grid GenerationQueue'!$AZ$5:$AZ$410,$B66,'Grid GenerationQueue'!$BA$5:$BA$410,$C66,'Grid GenerationQueue'!$BH$5:$BH$410,"&lt;&gt;"&amp;"",'Grid GenerationQueue'!$BD$5:$BD$410,"&lt;="&amp;$BE$3)</f>
        <v>0</v>
      </c>
      <c r="CM66">
        <f>SUMIFS('Grid GenerationQueue'!AP$5:AP$410,'Grid GenerationQueue'!$AZ$5:$AZ$410,$B66,'Grid GenerationQueue'!$BA$5:$BA$410,$C66,'Grid GenerationQueue'!$BH$5:$BH$410,"&lt;&gt;"&amp;"",'Grid GenerationQueue'!$BD$5:$BD$410,"&lt;="&amp;$BE$3)</f>
        <v>0</v>
      </c>
      <c r="CN66">
        <f>SUMIFS('Grid GenerationQueue'!AQ$5:AQ$410,'Grid GenerationQueue'!$AZ$5:$AZ$410,$B66,'Grid GenerationQueue'!$BA$5:$BA$410,$C66,'Grid GenerationQueue'!$BH$5:$BH$410,"&lt;&gt;"&amp;"",'Grid GenerationQueue'!$BD$5:$BD$410,"&lt;="&amp;$BE$3)</f>
        <v>0</v>
      </c>
      <c r="CO66">
        <f>SUMIFS('Grid GenerationQueue'!AR$5:AR$410,'Grid GenerationQueue'!$AZ$5:$AZ$410,$B66,'Grid GenerationQueue'!$BA$5:$BA$410,$C66,'Grid GenerationQueue'!$BH$5:$BH$410,"&lt;&gt;"&amp;"",'Grid GenerationQueue'!$BD$5:$BD$410,"&lt;="&amp;$BE$3)</f>
        <v>0</v>
      </c>
      <c r="CQ66">
        <f>SUMIFS('Grid GenerationQueue'!AG$5:AG$410,'Grid GenerationQueue'!$AZ$5:$AZ$410,$B66,'Grid GenerationQueue'!$BA$5:$BA$410,$C66,'Grid GenerationQueue'!$BK$5:$BK$410,"&gt;0",'Grid GenerationQueue'!$BD$5:$BD$410,"&lt;="&amp;$BE$3)</f>
        <v>0</v>
      </c>
      <c r="CR66">
        <f>SUMIFS('Grid GenerationQueue'!AH$5:AH$410,'Grid GenerationQueue'!$AZ$5:$AZ$410,$B66,'Grid GenerationQueue'!$BA$5:$BA$410,$C66,'Grid GenerationQueue'!$BK$5:$BK$410,"&gt;0",'Grid GenerationQueue'!$BD$5:$BD$410,"&lt;="&amp;$BE$3)</f>
        <v>0</v>
      </c>
      <c r="CS66">
        <f>SUMIFS('Grid GenerationQueue'!AI$5:AI$410,'Grid GenerationQueue'!$AZ$5:$AZ$410,$B66,'Grid GenerationQueue'!$BA$5:$BA$410,$C66,'Grid GenerationQueue'!$BK$5:$BK$410,"&gt;0",'Grid GenerationQueue'!$BD$5:$BD$410,"&lt;="&amp;$BE$3)</f>
        <v>0</v>
      </c>
      <c r="CT66">
        <f>SUMIFS('Grid GenerationQueue'!AJ$5:AJ$410,'Grid GenerationQueue'!$AZ$5:$AZ$410,$B66,'Grid GenerationQueue'!$BA$5:$BA$410,$C66,'Grid GenerationQueue'!$BK$5:$BK$410,"&gt;0",'Grid GenerationQueue'!$BD$5:$BD$410,"&lt;="&amp;$BE$3)</f>
        <v>0</v>
      </c>
      <c r="CU66">
        <f>SUMIFS('Grid GenerationQueue'!AK$5:AK$410,'Grid GenerationQueue'!$AZ$5:$AZ$410,$B66,'Grid GenerationQueue'!$BA$5:$BA$410,$C66,'Grid GenerationQueue'!$BK$5:$BK$410,"&gt;0",'Grid GenerationQueue'!$BD$5:$BD$410,"&lt;="&amp;$BE$3)</f>
        <v>0</v>
      </c>
      <c r="CV66">
        <f>SUMIFS('Grid GenerationQueue'!AL$5:AL$410,'Grid GenerationQueue'!$AZ$5:$AZ$410,$B66,'Grid GenerationQueue'!$BA$5:$BA$410,$C66,'Grid GenerationQueue'!$BK$5:$BK$410,"&gt;0",'Grid GenerationQueue'!$BD$5:$BD$410,"&lt;="&amp;$BE$3)</f>
        <v>0</v>
      </c>
      <c r="CW66">
        <f>SUMIFS('Grid GenerationQueue'!AM$5:AM$410,'Grid GenerationQueue'!$AZ$5:$AZ$410,$B66,'Grid GenerationQueue'!$BA$5:$BA$410,$C66,'Grid GenerationQueue'!$BK$5:$BK$410,"&gt;0",'Grid GenerationQueue'!$BD$5:$BD$410,"&lt;="&amp;$BE$3)</f>
        <v>0</v>
      </c>
      <c r="CX66">
        <f>SUMIFS('Grid GenerationQueue'!AN$5:AN$410,'Grid GenerationQueue'!$AZ$5:$AZ$410,$B66,'Grid GenerationQueue'!$BA$5:$BA$410,$C66,'Grid GenerationQueue'!$BK$5:$BK$410,"&gt;0",'Grid GenerationQueue'!$BD$5:$BD$410,"&lt;="&amp;$BE$3)</f>
        <v>0</v>
      </c>
      <c r="CY66">
        <f>SUMIFS('Grid GenerationQueue'!AO$5:AO$410,'Grid GenerationQueue'!$AZ$5:$AZ$410,$B66,'Grid GenerationQueue'!$BA$5:$BA$410,$C66,'Grid GenerationQueue'!$BK$5:$BK$410,"&gt;0",'Grid GenerationQueue'!$BD$5:$BD$410,"&lt;="&amp;$BE$3)</f>
        <v>0</v>
      </c>
      <c r="CZ66">
        <f>SUMIFS('Grid GenerationQueue'!AP$5:AP$410,'Grid GenerationQueue'!$AZ$5:$AZ$410,$B66,'Grid GenerationQueue'!$BA$5:$BA$410,$C66,'Grid GenerationQueue'!$BK$5:$BK$410,"&gt;0",'Grid GenerationQueue'!$BD$5:$BD$410,"&lt;="&amp;$BE$3)</f>
        <v>0</v>
      </c>
      <c r="DA66">
        <f>SUMIFS('Grid GenerationQueue'!AQ$5:AQ$410,'Grid GenerationQueue'!$AZ$5:$AZ$410,$B66,'Grid GenerationQueue'!$BA$5:$BA$410,$C66,'Grid GenerationQueue'!$BK$5:$BK$410,"&gt;0",'Grid GenerationQueue'!$BD$5:$BD$410,"&lt;="&amp;$BE$3)</f>
        <v>0</v>
      </c>
      <c r="DB66">
        <f>SUMIFS('Grid GenerationQueue'!AR$5:AR$410,'Grid GenerationQueue'!$AZ$5:$AZ$410,$B66,'Grid GenerationQueue'!$BA$5:$BA$410,$C66,'Grid GenerationQueue'!$BK$5:$BK$410,"&gt;0",'Grid GenerationQueue'!$BD$5:$BD$410,"&lt;="&amp;$BE$3)</f>
        <v>0</v>
      </c>
    </row>
    <row r="67" spans="1:106" x14ac:dyDescent="0.35">
      <c r="A67" t="s">
        <v>4745</v>
      </c>
      <c r="B67" t="s">
        <v>4786</v>
      </c>
      <c r="C67">
        <v>115</v>
      </c>
      <c r="D67">
        <f>SUMIFS('Grid GenerationQueue'!AG$5:AG$410,'Grid GenerationQueue'!$AZ$5:$AZ$410,$B67,'Grid GenerationQueue'!$BA$5:$BA$410,$C67)</f>
        <v>0</v>
      </c>
      <c r="E67">
        <f>SUMIFS('Grid GenerationQueue'!AH$5:AH$410,'Grid GenerationQueue'!$AZ$5:$AZ$410,$B67,'Grid GenerationQueue'!$BA$5:$BA$410,$C67)</f>
        <v>0</v>
      </c>
      <c r="F67">
        <f>SUMIFS('Grid GenerationQueue'!AI$5:AI$410,'Grid GenerationQueue'!$AZ$5:$AZ$410,$B67,'Grid GenerationQueue'!$BA$5:$BA$410,$C67)</f>
        <v>0</v>
      </c>
      <c r="G67">
        <f>SUMIFS('Grid GenerationQueue'!AJ$5:AJ$410,'Grid GenerationQueue'!$AZ$5:$AZ$410,$B67,'Grid GenerationQueue'!$BA$5:$BA$410,$C67)</f>
        <v>0</v>
      </c>
      <c r="H67">
        <f>SUMIFS('Grid GenerationQueue'!AK$5:AK$410,'Grid GenerationQueue'!$AZ$5:$AZ$410,$B67,'Grid GenerationQueue'!$BA$5:$BA$410,$C67)</f>
        <v>0</v>
      </c>
      <c r="I67">
        <f>SUMIFS('Grid GenerationQueue'!AL$5:AL$410,'Grid GenerationQueue'!$AZ$5:$AZ$410,$B67,'Grid GenerationQueue'!$BA$5:$BA$410,$C67)</f>
        <v>0</v>
      </c>
      <c r="J67">
        <f>SUMIFS('Grid GenerationQueue'!AM$5:AM$410,'Grid GenerationQueue'!$AZ$5:$AZ$410,$B67,'Grid GenerationQueue'!$BA$5:$BA$410,$C67)</f>
        <v>0</v>
      </c>
      <c r="K67">
        <f>SUMIFS('Grid GenerationQueue'!AN$5:AN$410,'Grid GenerationQueue'!$AZ$5:$AZ$410,$B67,'Grid GenerationQueue'!$BA$5:$BA$410,$C67)</f>
        <v>0</v>
      </c>
      <c r="L67">
        <f>SUMIFS('Grid GenerationQueue'!AO$5:AO$410,'Grid GenerationQueue'!$AZ$5:$AZ$410,$B67,'Grid GenerationQueue'!$BA$5:$BA$410,$C67)</f>
        <v>0</v>
      </c>
      <c r="M67">
        <f>SUMIFS('Grid GenerationQueue'!AP$5:AP$410,'Grid GenerationQueue'!$AZ$5:$AZ$410,$B67,'Grid GenerationQueue'!$BA$5:$BA$410,$C67)</f>
        <v>0</v>
      </c>
      <c r="N67">
        <f>SUMIFS('Grid GenerationQueue'!AQ$5:AQ$410,'Grid GenerationQueue'!$AZ$5:$AZ$410,$B67,'Grid GenerationQueue'!$BA$5:$BA$410,$C67)</f>
        <v>0</v>
      </c>
      <c r="O67">
        <f>SUMIFS('Grid GenerationQueue'!AR$5:AR$410,'Grid GenerationQueue'!$AZ$5:$AZ$410,$B67,'Grid GenerationQueue'!$BA$5:$BA$410,$C67)</f>
        <v>0</v>
      </c>
      <c r="Q67">
        <f>SUMIFS('Grid GenerationQueue'!AG$5:AG$410,'Grid GenerationQueue'!$AZ$5:$AZ$410,$B67,'Grid GenerationQueue'!$BA$5:$BA$410,$C67,'Grid GenerationQueue'!$BJ$5:$BJ$410,"Executed")</f>
        <v>0</v>
      </c>
      <c r="R67">
        <f>SUMIFS('Grid GenerationQueue'!AH$5:AH$410,'Grid GenerationQueue'!$AZ$5:$AZ$410,$B67,'Grid GenerationQueue'!$BA$5:$BA$410,$C67,'Grid GenerationQueue'!$BJ$5:$BJ$410,"Executed")</f>
        <v>0</v>
      </c>
      <c r="S67">
        <f>SUMIFS('Grid GenerationQueue'!AI$5:AI$410,'Grid GenerationQueue'!$AZ$5:$AZ$410,$B67,'Grid GenerationQueue'!$BA$5:$BA$410,$C67,'Grid GenerationQueue'!$BJ$5:$BJ$410,"Executed")</f>
        <v>0</v>
      </c>
      <c r="T67">
        <f>SUMIFS('Grid GenerationQueue'!AJ$5:AJ$410,'Grid GenerationQueue'!$AZ$5:$AZ$410,$B67,'Grid GenerationQueue'!$BA$5:$BA$410,$C67,'Grid GenerationQueue'!$BJ$5:$BJ$410,"Executed")</f>
        <v>0</v>
      </c>
      <c r="U67">
        <f>SUMIFS('Grid GenerationQueue'!AK$5:AK$410,'Grid GenerationQueue'!$AZ$5:$AZ$410,$B67,'Grid GenerationQueue'!$BA$5:$BA$410,$C67,'Grid GenerationQueue'!$BJ$5:$BJ$410,"Executed")</f>
        <v>0</v>
      </c>
      <c r="V67">
        <f>SUMIFS('Grid GenerationQueue'!AL$5:AL$410,'Grid GenerationQueue'!$AZ$5:$AZ$410,$B67,'Grid GenerationQueue'!$BA$5:$BA$410,$C67,'Grid GenerationQueue'!$BJ$5:$BJ$410,"Executed")</f>
        <v>0</v>
      </c>
      <c r="W67">
        <f>SUMIFS('Grid GenerationQueue'!AM$5:AM$410,'Grid GenerationQueue'!$AZ$5:$AZ$410,$B67,'Grid GenerationQueue'!$BA$5:$BA$410,$C67,'Grid GenerationQueue'!$BJ$5:$BJ$410,"Executed")</f>
        <v>0</v>
      </c>
      <c r="X67">
        <f>SUMIFS('Grid GenerationQueue'!AN$5:AN$410,'Grid GenerationQueue'!$AZ$5:$AZ$410,$B67,'Grid GenerationQueue'!$BA$5:$BA$410,$C67,'Grid GenerationQueue'!$BJ$5:$BJ$410,"Executed")</f>
        <v>0</v>
      </c>
      <c r="Y67">
        <f>SUMIFS('Grid GenerationQueue'!AO$5:AO$410,'Grid GenerationQueue'!$AZ$5:$AZ$410,$B67,'Grid GenerationQueue'!$BA$5:$BA$410,$C67,'Grid GenerationQueue'!$BJ$5:$BJ$410,"Executed")</f>
        <v>0</v>
      </c>
      <c r="Z67">
        <f>SUMIFS('Grid GenerationQueue'!AP$5:AP$410,'Grid GenerationQueue'!$AZ$5:$AZ$410,$B67,'Grid GenerationQueue'!$BA$5:$BA$410,$C67,'Grid GenerationQueue'!$BJ$5:$BJ$410,"Executed")</f>
        <v>0</v>
      </c>
      <c r="AA67">
        <f>SUMIFS('Grid GenerationQueue'!AQ$5:AQ$410,'Grid GenerationQueue'!$AZ$5:$AZ$410,$B67,'Grid GenerationQueue'!$BA$5:$BA$410,$C67,'Grid GenerationQueue'!$BJ$5:$BJ$410,"Executed")</f>
        <v>0</v>
      </c>
      <c r="AB67">
        <f>SUMIFS('Grid GenerationQueue'!AR$5:AR$410,'Grid GenerationQueue'!$AZ$5:$AZ$410,$B67,'Grid GenerationQueue'!$BA$5:$BA$410,$C67,'Grid GenerationQueue'!$BJ$5:$BJ$410,"Executed")</f>
        <v>0</v>
      </c>
      <c r="AD67">
        <f>SUMIFS('Grid GenerationQueue'!AG$5:AG$410,'Grid GenerationQueue'!$AZ$5:$AZ$410,$B67,'Grid GenerationQueue'!$BA$5:$BA$410,$C67,'Grid GenerationQueue'!$BH$5:$BH$410,"&lt;&gt;"&amp;"")+SUMIFS('Grid GenerationQueue'!AG$5:AG$410,'Grid GenerationQueue'!$AZ$5:$AZ$410,$B67,'Grid GenerationQueue'!$BA$5:$BA$410,$C67,'Grid GenerationQueue'!$BH$5:$BH$410,"",'Grid GenerationQueue'!$AC$5:$AC$410,1)</f>
        <v>0</v>
      </c>
      <c r="AE67">
        <f>SUMIFS('Grid GenerationQueue'!AH$5:AH$410,'Grid GenerationQueue'!$AZ$5:$AZ$410,$B67,'Grid GenerationQueue'!$BA$5:$BA$410,$C67,'Grid GenerationQueue'!$BH$5:$BH$410,"&lt;&gt;"&amp;"")+SUMIFS('Grid GenerationQueue'!AH$5:AH$410,'Grid GenerationQueue'!$AZ$5:$AZ$410,$B67,'Grid GenerationQueue'!$BA$5:$BA$410,$C67,'Grid GenerationQueue'!$BH$5:$BH$410,"",'Grid GenerationQueue'!$AC$5:$AC$410,1)</f>
        <v>0</v>
      </c>
      <c r="AF67">
        <f>SUMIFS('Grid GenerationQueue'!AI$5:AI$410,'Grid GenerationQueue'!$AZ$5:$AZ$410,$B67,'Grid GenerationQueue'!$BA$5:$BA$410,$C67,'Grid GenerationQueue'!$BH$5:$BH$410,"&lt;&gt;"&amp;"")+SUMIFS('Grid GenerationQueue'!AI$5:AI$410,'Grid GenerationQueue'!$AZ$5:$AZ$410,$B67,'Grid GenerationQueue'!$BA$5:$BA$410,$C67,'Grid GenerationQueue'!$BH$5:$BH$410,"",'Grid GenerationQueue'!$AC$5:$AC$410,1)</f>
        <v>0</v>
      </c>
      <c r="AG67">
        <f>SUMIFS('Grid GenerationQueue'!AJ$5:AJ$410,'Grid GenerationQueue'!$AZ$5:$AZ$410,$B67,'Grid GenerationQueue'!$BA$5:$BA$410,$C67,'Grid GenerationQueue'!$BH$5:$BH$410,"&lt;&gt;"&amp;"")+SUMIFS('Grid GenerationQueue'!AJ$5:AJ$410,'Grid GenerationQueue'!$AZ$5:$AZ$410,$B67,'Grid GenerationQueue'!$BA$5:$BA$410,$C67,'Grid GenerationQueue'!$BH$5:$BH$410,"",'Grid GenerationQueue'!$AC$5:$AC$410,1)</f>
        <v>0</v>
      </c>
      <c r="AH67">
        <f>SUMIFS('Grid GenerationQueue'!AK$5:AK$410,'Grid GenerationQueue'!$AZ$5:$AZ$410,$B67,'Grid GenerationQueue'!$BA$5:$BA$410,$C67,'Grid GenerationQueue'!$BH$5:$BH$410,"&lt;&gt;"&amp;"")+SUMIFS('Grid GenerationQueue'!AK$5:AK$410,'Grid GenerationQueue'!$AZ$5:$AZ$410,$B67,'Grid GenerationQueue'!$BA$5:$BA$410,$C67,'Grid GenerationQueue'!$BH$5:$BH$410,"",'Grid GenerationQueue'!$AC$5:$AC$410,1)</f>
        <v>0</v>
      </c>
      <c r="AI67">
        <f>SUMIFS('Grid GenerationQueue'!AL$5:AL$410,'Grid GenerationQueue'!$AZ$5:$AZ$410,$B67,'Grid GenerationQueue'!$BA$5:$BA$410,$C67,'Grid GenerationQueue'!$BH$5:$BH$410,"&lt;&gt;"&amp;"")+SUMIFS('Grid GenerationQueue'!AL$5:AL$410,'Grid GenerationQueue'!$AZ$5:$AZ$410,$B67,'Grid GenerationQueue'!$BA$5:$BA$410,$C67,'Grid GenerationQueue'!$BH$5:$BH$410,"",'Grid GenerationQueue'!$AC$5:$AC$410,1)</f>
        <v>0</v>
      </c>
      <c r="AJ67">
        <f>SUMIFS('Grid GenerationQueue'!AM$5:AM$410,'Grid GenerationQueue'!$AZ$5:$AZ$410,$B67,'Grid GenerationQueue'!$BA$5:$BA$410,$C67,'Grid GenerationQueue'!$BH$5:$BH$410,"&lt;&gt;"&amp;"")+SUMIFS('Grid GenerationQueue'!AM$5:AM$410,'Grid GenerationQueue'!$AZ$5:$AZ$410,$B67,'Grid GenerationQueue'!$BA$5:$BA$410,$C67,'Grid GenerationQueue'!$BH$5:$BH$410,"",'Grid GenerationQueue'!$AC$5:$AC$410,1)</f>
        <v>0</v>
      </c>
      <c r="AK67">
        <f>SUMIFS('Grid GenerationQueue'!AN$5:AN$410,'Grid GenerationQueue'!$AZ$5:$AZ$410,$B67,'Grid GenerationQueue'!$BA$5:$BA$410,$C67,'Grid GenerationQueue'!$BH$5:$BH$410,"&lt;&gt;"&amp;"")+SUMIFS('Grid GenerationQueue'!AN$5:AN$410,'Grid GenerationQueue'!$AZ$5:$AZ$410,$B67,'Grid GenerationQueue'!$BA$5:$BA$410,$C67,'Grid GenerationQueue'!$BH$5:$BH$410,"",'Grid GenerationQueue'!$AC$5:$AC$410,1)</f>
        <v>0</v>
      </c>
      <c r="AL67">
        <f>SUMIFS('Grid GenerationQueue'!AO$5:AO$410,'Grid GenerationQueue'!$AZ$5:$AZ$410,$B67,'Grid GenerationQueue'!$BA$5:$BA$410,$C67,'Grid GenerationQueue'!$BH$5:$BH$410,"&lt;&gt;"&amp;"")+SUMIFS('Grid GenerationQueue'!AO$5:AO$410,'Grid GenerationQueue'!$AZ$5:$AZ$410,$B67,'Grid GenerationQueue'!$BA$5:$BA$410,$C67,'Grid GenerationQueue'!$BH$5:$BH$410,"",'Grid GenerationQueue'!$AC$5:$AC$410,1)</f>
        <v>0</v>
      </c>
      <c r="AM67">
        <f>SUMIFS('Grid GenerationQueue'!AP$5:AP$410,'Grid GenerationQueue'!$AZ$5:$AZ$410,$B67,'Grid GenerationQueue'!$BA$5:$BA$410,$C67,'Grid GenerationQueue'!$BH$5:$BH$410,"&lt;&gt;"&amp;"")+SUMIFS('Grid GenerationQueue'!AP$5:AP$410,'Grid GenerationQueue'!$AZ$5:$AZ$410,$B67,'Grid GenerationQueue'!$BA$5:$BA$410,$C67,'Grid GenerationQueue'!$BH$5:$BH$410,"",'Grid GenerationQueue'!$AC$5:$AC$410,1)</f>
        <v>0</v>
      </c>
      <c r="AN67">
        <f>SUMIFS('Grid GenerationQueue'!AQ$5:AQ$410,'Grid GenerationQueue'!$AZ$5:$AZ$410,$B67,'Grid GenerationQueue'!$BA$5:$BA$410,$C67,'Grid GenerationQueue'!$BH$5:$BH$410,"&lt;&gt;"&amp;"")+SUMIFS('Grid GenerationQueue'!AQ$5:AQ$410,'Grid GenerationQueue'!$AZ$5:$AZ$410,$B67,'Grid GenerationQueue'!$BA$5:$BA$410,$C67,'Grid GenerationQueue'!$BH$5:$BH$410,"",'Grid GenerationQueue'!$AC$5:$AC$410,1)</f>
        <v>0</v>
      </c>
      <c r="AO67">
        <f>SUMIFS('Grid GenerationQueue'!AR$5:AR$410,'Grid GenerationQueue'!$AZ$5:$AZ$410,$B67,'Grid GenerationQueue'!$BA$5:$BA$410,$C67,'Grid GenerationQueue'!$BH$5:$BH$410,"&lt;&gt;"&amp;"")+SUMIFS('Grid GenerationQueue'!AR$5:AR$410,'Grid GenerationQueue'!$AZ$5:$AZ$410,$B67,'Grid GenerationQueue'!$BA$5:$BA$410,$C67,'Grid GenerationQueue'!$BH$5:$BH$410,"",'Grid GenerationQueue'!$AC$5:$AC$410,1)</f>
        <v>0</v>
      </c>
      <c r="AQ67">
        <f>SUMIFS('Grid GenerationQueue'!AG$5:AG$410,'Grid GenerationQueue'!$AZ$5:$AZ$410,$B67,'Grid GenerationQueue'!$BA$5:$BA$410,$C67,'Grid GenerationQueue'!$BK$5:$BK$410,"&gt;0")</f>
        <v>0</v>
      </c>
      <c r="AR67">
        <f>SUMIFS('Grid GenerationQueue'!AH$5:AH$410,'Grid GenerationQueue'!$AZ$5:$AZ$410,$B67,'Grid GenerationQueue'!$BA$5:$BA$410,$C67,'Grid GenerationQueue'!$BK$5:$BK$410,"&gt;0")</f>
        <v>0</v>
      </c>
      <c r="AS67">
        <f>SUMIFS('Grid GenerationQueue'!AI$5:AI$410,'Grid GenerationQueue'!$AZ$5:$AZ$410,$B67,'Grid GenerationQueue'!$BA$5:$BA$410,$C67,'Grid GenerationQueue'!$BK$5:$BK$410,"&gt;0")</f>
        <v>0</v>
      </c>
      <c r="AT67">
        <f>SUMIFS('Grid GenerationQueue'!AJ$5:AJ$410,'Grid GenerationQueue'!$AZ$5:$AZ$410,$B67,'Grid GenerationQueue'!$BA$5:$BA$410,$C67,'Grid GenerationQueue'!$BK$5:$BK$410,"&gt;0")</f>
        <v>0</v>
      </c>
      <c r="AU67">
        <f>SUMIFS('Grid GenerationQueue'!AK$5:AK$410,'Grid GenerationQueue'!$AZ$5:$AZ$410,$B67,'Grid GenerationQueue'!$BA$5:$BA$410,$C67,'Grid GenerationQueue'!$BK$5:$BK$410,"&gt;0")</f>
        <v>0</v>
      </c>
      <c r="AV67">
        <f>SUMIFS('Grid GenerationQueue'!AL$5:AL$410,'Grid GenerationQueue'!$AZ$5:$AZ$410,$B67,'Grid GenerationQueue'!$BA$5:$BA$410,$C67,'Grid GenerationQueue'!$BK$5:$BK$410,"&gt;0")</f>
        <v>0</v>
      </c>
      <c r="AW67">
        <f>SUMIFS('Grid GenerationQueue'!AM$5:AM$410,'Grid GenerationQueue'!$AZ$5:$AZ$410,$B67,'Grid GenerationQueue'!$BA$5:$BA$410,$C67,'Grid GenerationQueue'!$BK$5:$BK$410,"&gt;0")</f>
        <v>0</v>
      </c>
      <c r="AX67">
        <f>SUMIFS('Grid GenerationQueue'!AN$5:AN$410,'Grid GenerationQueue'!$AZ$5:$AZ$410,$B67,'Grid GenerationQueue'!$BA$5:$BA$410,$C67,'Grid GenerationQueue'!$BK$5:$BK$410,"&gt;0")</f>
        <v>0</v>
      </c>
      <c r="AY67">
        <f>SUMIFS('Grid GenerationQueue'!AO$5:AO$410,'Grid GenerationQueue'!$AZ$5:$AZ$410,$B67,'Grid GenerationQueue'!$BA$5:$BA$410,$C67,'Grid GenerationQueue'!$BK$5:$BK$410,"&gt;0")</f>
        <v>0</v>
      </c>
      <c r="AZ67">
        <f>SUMIFS('Grid GenerationQueue'!AP$5:AP$410,'Grid GenerationQueue'!$AZ$5:$AZ$410,$B67,'Grid GenerationQueue'!$BA$5:$BA$410,$C67,'Grid GenerationQueue'!$BK$5:$BK$410,"&gt;0")</f>
        <v>0</v>
      </c>
      <c r="BA67">
        <f>SUMIFS('Grid GenerationQueue'!AQ$5:AQ$410,'Grid GenerationQueue'!$AZ$5:$AZ$410,$B67,'Grid GenerationQueue'!$BA$5:$BA$410,$C67,'Grid GenerationQueue'!$BK$5:$BK$410,"&gt;0")</f>
        <v>0</v>
      </c>
      <c r="BB67">
        <f>SUMIFS('Grid GenerationQueue'!AR$5:AR$410,'Grid GenerationQueue'!$AZ$5:$AZ$410,$B67,'Grid GenerationQueue'!$BA$5:$BA$410,$C67,'Grid GenerationQueue'!$BK$5:$BK$410,"&gt;0")</f>
        <v>0</v>
      </c>
      <c r="BD67">
        <f>SUMIFS('Grid GenerationQueue'!AG$5:AG$410,'Grid GenerationQueue'!$AZ$5:$AZ$410,$B67,'Grid GenerationQueue'!$BA$5:$BA$410,$C67,'Grid GenerationQueue'!$BD$5:$BD$410,"&lt;="&amp;$BE$3)</f>
        <v>0</v>
      </c>
      <c r="BE67">
        <f>SUMIFS('Grid GenerationQueue'!AH$5:AH$410,'Grid GenerationQueue'!$AZ$5:$AZ$410,$B67,'Grid GenerationQueue'!$BA$5:$BA$410,$C67,'Grid GenerationQueue'!$BD$5:$BD$410,"&lt;="&amp;$BE$3)</f>
        <v>0</v>
      </c>
      <c r="BF67">
        <f>SUMIFS('Grid GenerationQueue'!AI$5:AI$410,'Grid GenerationQueue'!$AZ$5:$AZ$410,$B67,'Grid GenerationQueue'!$BA$5:$BA$410,$C67,'Grid GenerationQueue'!$BD$5:$BD$410,"&lt;="&amp;$BE$3)</f>
        <v>0</v>
      </c>
      <c r="BG67">
        <f>SUMIFS('Grid GenerationQueue'!AJ$5:AJ$410,'Grid GenerationQueue'!$AZ$5:$AZ$410,$B67,'Grid GenerationQueue'!$BA$5:$BA$410,$C67,'Grid GenerationQueue'!$BD$5:$BD$410,"&lt;="&amp;$BE$3)</f>
        <v>0</v>
      </c>
      <c r="BH67">
        <f>SUMIFS('Grid GenerationQueue'!AK$5:AK$410,'Grid GenerationQueue'!$AZ$5:$AZ$410,$B67,'Grid GenerationQueue'!$BA$5:$BA$410,$C67,'Grid GenerationQueue'!$BD$5:$BD$410,"&lt;="&amp;$BE$3)</f>
        <v>0</v>
      </c>
      <c r="BI67">
        <f>SUMIFS('Grid GenerationQueue'!AL$5:AL$410,'Grid GenerationQueue'!$AZ$5:$AZ$410,$B67,'Grid GenerationQueue'!$BA$5:$BA$410,$C67,'Grid GenerationQueue'!$BD$5:$BD$410,"&lt;="&amp;$BE$3)</f>
        <v>0</v>
      </c>
      <c r="BJ67">
        <f>SUMIFS('Grid GenerationQueue'!AM$5:AM$410,'Grid GenerationQueue'!$AZ$5:$AZ$410,$B67,'Grid GenerationQueue'!$BA$5:$BA$410,$C67,'Grid GenerationQueue'!$BD$5:$BD$410,"&lt;="&amp;$BE$3)</f>
        <v>0</v>
      </c>
      <c r="BK67">
        <f>SUMIFS('Grid GenerationQueue'!AN$5:AN$410,'Grid GenerationQueue'!$AZ$5:$AZ$410,$B67,'Grid GenerationQueue'!$BA$5:$BA$410,$C67,'Grid GenerationQueue'!$BD$5:$BD$410,"&lt;="&amp;$BE$3)</f>
        <v>0</v>
      </c>
      <c r="BL67">
        <f>SUMIFS('Grid GenerationQueue'!AO$5:AO$410,'Grid GenerationQueue'!$AZ$5:$AZ$410,$B67,'Grid GenerationQueue'!$BA$5:$BA$410,$C67,'Grid GenerationQueue'!$BD$5:$BD$410,"&lt;="&amp;$BE$3)</f>
        <v>0</v>
      </c>
      <c r="BM67">
        <f>SUMIFS('Grid GenerationQueue'!AP$5:AP$410,'Grid GenerationQueue'!$AZ$5:$AZ$410,$B67,'Grid GenerationQueue'!$BA$5:$BA$410,$C67,'Grid GenerationQueue'!$BD$5:$BD$410,"&lt;="&amp;$BE$3)</f>
        <v>0</v>
      </c>
      <c r="BN67">
        <f>SUMIFS('Grid GenerationQueue'!AQ$5:AQ$410,'Grid GenerationQueue'!$AZ$5:$AZ$410,$B67,'Grid GenerationQueue'!$BA$5:$BA$410,$C67,'Grid GenerationQueue'!$BD$5:$BD$410,"&lt;="&amp;$BE$3)</f>
        <v>0</v>
      </c>
      <c r="BO67">
        <f>SUMIFS('Grid GenerationQueue'!AR$5:AR$410,'Grid GenerationQueue'!$AZ$5:$AZ$410,$B67,'Grid GenerationQueue'!$BA$5:$BA$410,$C67,'Grid GenerationQueue'!$BD$5:$BD$410,"&lt;="&amp;$BE$3)</f>
        <v>0</v>
      </c>
      <c r="BQ67">
        <f>SUMIFS('Grid GenerationQueue'!AG$5:AG$410,'Grid GenerationQueue'!$AZ$5:$AZ$410,$B67,'Grid GenerationQueue'!$BA$5:$BA$410,$C67,'Grid GenerationQueue'!$BJ$5:$BJ$410,"Executed",'Grid GenerationQueue'!$BD$5:$BD$410,"&lt;="&amp;$BE$3)</f>
        <v>0</v>
      </c>
      <c r="BR67">
        <f>SUMIFS('Grid GenerationQueue'!AH$5:AH$410,'Grid GenerationQueue'!$AZ$5:$AZ$410,$B67,'Grid GenerationQueue'!$BA$5:$BA$410,$C67,'Grid GenerationQueue'!$BJ$5:$BJ$410,"Executed",'Grid GenerationQueue'!$BD$5:$BD$410,"&lt;="&amp;$BE$3)</f>
        <v>0</v>
      </c>
      <c r="BS67">
        <f>SUMIFS('Grid GenerationQueue'!AI$5:AI$410,'Grid GenerationQueue'!$AZ$5:$AZ$410,$B67,'Grid GenerationQueue'!$BA$5:$BA$410,$C67,'Grid GenerationQueue'!$BJ$5:$BJ$410,"Executed",'Grid GenerationQueue'!$BD$5:$BD$410,"&lt;="&amp;$BE$3)</f>
        <v>0</v>
      </c>
      <c r="BT67">
        <f>SUMIFS('Grid GenerationQueue'!AJ$5:AJ$410,'Grid GenerationQueue'!$AZ$5:$AZ$410,$B67,'Grid GenerationQueue'!$BA$5:$BA$410,$C67,'Grid GenerationQueue'!$BJ$5:$BJ$410,"Executed",'Grid GenerationQueue'!$BD$5:$BD$410,"&lt;="&amp;$BE$3)</f>
        <v>0</v>
      </c>
      <c r="BU67">
        <f>SUMIFS('Grid GenerationQueue'!AK$5:AK$410,'Grid GenerationQueue'!$AZ$5:$AZ$410,$B67,'Grid GenerationQueue'!$BA$5:$BA$410,$C67,'Grid GenerationQueue'!$BJ$5:$BJ$410,"Executed",'Grid GenerationQueue'!$BD$5:$BD$410,"&lt;="&amp;$BE$3)</f>
        <v>0</v>
      </c>
      <c r="BV67">
        <f>SUMIFS('Grid GenerationQueue'!AL$5:AL$410,'Grid GenerationQueue'!$AZ$5:$AZ$410,$B67,'Grid GenerationQueue'!$BA$5:$BA$410,$C67,'Grid GenerationQueue'!$BJ$5:$BJ$410,"Executed",'Grid GenerationQueue'!$BD$5:$BD$410,"&lt;="&amp;$BE$3)</f>
        <v>0</v>
      </c>
      <c r="BW67">
        <f>SUMIFS('Grid GenerationQueue'!AM$5:AM$410,'Grid GenerationQueue'!$AZ$5:$AZ$410,$B67,'Grid GenerationQueue'!$BA$5:$BA$410,$C67,'Grid GenerationQueue'!$BJ$5:$BJ$410,"Executed",'Grid GenerationQueue'!$BD$5:$BD$410,"&lt;="&amp;$BE$3)</f>
        <v>0</v>
      </c>
      <c r="BX67">
        <f>SUMIFS('Grid GenerationQueue'!AN$5:AN$410,'Grid GenerationQueue'!$AZ$5:$AZ$410,$B67,'Grid GenerationQueue'!$BA$5:$BA$410,$C67,'Grid GenerationQueue'!$BJ$5:$BJ$410,"Executed",'Grid GenerationQueue'!$BD$5:$BD$410,"&lt;="&amp;$BE$3)</f>
        <v>0</v>
      </c>
      <c r="BY67">
        <f>SUMIFS('Grid GenerationQueue'!AO$5:AO$410,'Grid GenerationQueue'!$AZ$5:$AZ$410,$B67,'Grid GenerationQueue'!$BA$5:$BA$410,$C67,'Grid GenerationQueue'!$BJ$5:$BJ$410,"Executed",'Grid GenerationQueue'!$BD$5:$BD$410,"&lt;="&amp;$BE$3)</f>
        <v>0</v>
      </c>
      <c r="BZ67">
        <f>SUMIFS('Grid GenerationQueue'!AP$5:AP$410,'Grid GenerationQueue'!$AZ$5:$AZ$410,$B67,'Grid GenerationQueue'!$BA$5:$BA$410,$C67,'Grid GenerationQueue'!$BJ$5:$BJ$410,"Executed",'Grid GenerationQueue'!$BD$5:$BD$410,"&lt;="&amp;$BE$3)</f>
        <v>0</v>
      </c>
      <c r="CA67">
        <f>SUMIFS('Grid GenerationQueue'!AQ$5:AQ$410,'Grid GenerationQueue'!$AZ$5:$AZ$410,$B67,'Grid GenerationQueue'!$BA$5:$BA$410,$C67,'Grid GenerationQueue'!$BJ$5:$BJ$410,"Executed",'Grid GenerationQueue'!$BD$5:$BD$410,"&lt;="&amp;$BE$3)</f>
        <v>0</v>
      </c>
      <c r="CB67">
        <f>SUMIFS('Grid GenerationQueue'!AR$5:AR$410,'Grid GenerationQueue'!$AZ$5:$AZ$410,$B67,'Grid GenerationQueue'!$BA$5:$BA$410,$C67,'Grid GenerationQueue'!$BJ$5:$BJ$410,"Executed",'Grid GenerationQueue'!$BD$5:$BD$410,"&lt;="&amp;$BE$3)</f>
        <v>0</v>
      </c>
      <c r="CD67">
        <f>SUMIFS('Grid GenerationQueue'!AG$5:AG$410,'Grid GenerationQueue'!$AZ$5:$AZ$410,$B67,'Grid GenerationQueue'!$BA$5:$BA$410,$C67,'Grid GenerationQueue'!$BH$5:$BH$410,"&lt;&gt;"&amp;"",'Grid GenerationQueue'!$BD$5:$BD$410,"&lt;="&amp;$BE$3)</f>
        <v>0</v>
      </c>
      <c r="CE67">
        <f>SUMIFS('Grid GenerationQueue'!AH$5:AH$410,'Grid GenerationQueue'!$AZ$5:$AZ$410,$B67,'Grid GenerationQueue'!$BA$5:$BA$410,$C67,'Grid GenerationQueue'!$BH$5:$BH$410,"&lt;&gt;"&amp;"",'Grid GenerationQueue'!$BD$5:$BD$410,"&lt;="&amp;$BE$3)</f>
        <v>0</v>
      </c>
      <c r="CF67">
        <f>SUMIFS('Grid GenerationQueue'!AI$5:AI$410,'Grid GenerationQueue'!$AZ$5:$AZ$410,$B67,'Grid GenerationQueue'!$BA$5:$BA$410,$C67,'Grid GenerationQueue'!$BH$5:$BH$410,"&lt;&gt;"&amp;"",'Grid GenerationQueue'!$BD$5:$BD$410,"&lt;="&amp;$BE$3)</f>
        <v>0</v>
      </c>
      <c r="CG67">
        <f>SUMIFS('Grid GenerationQueue'!AJ$5:AJ$410,'Grid GenerationQueue'!$AZ$5:$AZ$410,$B67,'Grid GenerationQueue'!$BA$5:$BA$410,$C67,'Grid GenerationQueue'!$BH$5:$BH$410,"&lt;&gt;"&amp;"",'Grid GenerationQueue'!$BD$5:$BD$410,"&lt;="&amp;$BE$3)</f>
        <v>0</v>
      </c>
      <c r="CH67">
        <f>SUMIFS('Grid GenerationQueue'!AK$5:AK$410,'Grid GenerationQueue'!$AZ$5:$AZ$410,$B67,'Grid GenerationQueue'!$BA$5:$BA$410,$C67,'Grid GenerationQueue'!$BH$5:$BH$410,"&lt;&gt;"&amp;"",'Grid GenerationQueue'!$BD$5:$BD$410,"&lt;="&amp;$BE$3)</f>
        <v>0</v>
      </c>
      <c r="CI67">
        <f>SUMIFS('Grid GenerationQueue'!AL$5:AL$410,'Grid GenerationQueue'!$AZ$5:$AZ$410,$B67,'Grid GenerationQueue'!$BA$5:$BA$410,$C67,'Grid GenerationQueue'!$BH$5:$BH$410,"&lt;&gt;"&amp;"",'Grid GenerationQueue'!$BD$5:$BD$410,"&lt;="&amp;$BE$3)</f>
        <v>0</v>
      </c>
      <c r="CJ67">
        <f>SUMIFS('Grid GenerationQueue'!AM$5:AM$410,'Grid GenerationQueue'!$AZ$5:$AZ$410,$B67,'Grid GenerationQueue'!$BA$5:$BA$410,$C67,'Grid GenerationQueue'!$BH$5:$BH$410,"&lt;&gt;"&amp;"",'Grid GenerationQueue'!$BD$5:$BD$410,"&lt;="&amp;$BE$3)</f>
        <v>0</v>
      </c>
      <c r="CK67">
        <f>SUMIFS('Grid GenerationQueue'!AN$5:AN$410,'Grid GenerationQueue'!$AZ$5:$AZ$410,$B67,'Grid GenerationQueue'!$BA$5:$BA$410,$C67,'Grid GenerationQueue'!$BH$5:$BH$410,"&lt;&gt;"&amp;"",'Grid GenerationQueue'!$BD$5:$BD$410,"&lt;="&amp;$BE$3)</f>
        <v>0</v>
      </c>
      <c r="CL67">
        <f>SUMIFS('Grid GenerationQueue'!AO$5:AO$410,'Grid GenerationQueue'!$AZ$5:$AZ$410,$B67,'Grid GenerationQueue'!$BA$5:$BA$410,$C67,'Grid GenerationQueue'!$BH$5:$BH$410,"&lt;&gt;"&amp;"",'Grid GenerationQueue'!$BD$5:$BD$410,"&lt;="&amp;$BE$3)</f>
        <v>0</v>
      </c>
      <c r="CM67">
        <f>SUMIFS('Grid GenerationQueue'!AP$5:AP$410,'Grid GenerationQueue'!$AZ$5:$AZ$410,$B67,'Grid GenerationQueue'!$BA$5:$BA$410,$C67,'Grid GenerationQueue'!$BH$5:$BH$410,"&lt;&gt;"&amp;"",'Grid GenerationQueue'!$BD$5:$BD$410,"&lt;="&amp;$BE$3)</f>
        <v>0</v>
      </c>
      <c r="CN67">
        <f>SUMIFS('Grid GenerationQueue'!AQ$5:AQ$410,'Grid GenerationQueue'!$AZ$5:$AZ$410,$B67,'Grid GenerationQueue'!$BA$5:$BA$410,$C67,'Grid GenerationQueue'!$BH$5:$BH$410,"&lt;&gt;"&amp;"",'Grid GenerationQueue'!$BD$5:$BD$410,"&lt;="&amp;$BE$3)</f>
        <v>0</v>
      </c>
      <c r="CO67">
        <f>SUMIFS('Grid GenerationQueue'!AR$5:AR$410,'Grid GenerationQueue'!$AZ$5:$AZ$410,$B67,'Grid GenerationQueue'!$BA$5:$BA$410,$C67,'Grid GenerationQueue'!$BH$5:$BH$410,"&lt;&gt;"&amp;"",'Grid GenerationQueue'!$BD$5:$BD$410,"&lt;="&amp;$BE$3)</f>
        <v>0</v>
      </c>
      <c r="CQ67">
        <f>SUMIFS('Grid GenerationQueue'!AG$5:AG$410,'Grid GenerationQueue'!$AZ$5:$AZ$410,$B67,'Grid GenerationQueue'!$BA$5:$BA$410,$C67,'Grid GenerationQueue'!$BK$5:$BK$410,"&gt;0",'Grid GenerationQueue'!$BD$5:$BD$410,"&lt;="&amp;$BE$3)</f>
        <v>0</v>
      </c>
      <c r="CR67">
        <f>SUMIFS('Grid GenerationQueue'!AH$5:AH$410,'Grid GenerationQueue'!$AZ$5:$AZ$410,$B67,'Grid GenerationQueue'!$BA$5:$BA$410,$C67,'Grid GenerationQueue'!$BK$5:$BK$410,"&gt;0",'Grid GenerationQueue'!$BD$5:$BD$410,"&lt;="&amp;$BE$3)</f>
        <v>0</v>
      </c>
      <c r="CS67">
        <f>SUMIFS('Grid GenerationQueue'!AI$5:AI$410,'Grid GenerationQueue'!$AZ$5:$AZ$410,$B67,'Grid GenerationQueue'!$BA$5:$BA$410,$C67,'Grid GenerationQueue'!$BK$5:$BK$410,"&gt;0",'Grid GenerationQueue'!$BD$5:$BD$410,"&lt;="&amp;$BE$3)</f>
        <v>0</v>
      </c>
      <c r="CT67">
        <f>SUMIFS('Grid GenerationQueue'!AJ$5:AJ$410,'Grid GenerationQueue'!$AZ$5:$AZ$410,$B67,'Grid GenerationQueue'!$BA$5:$BA$410,$C67,'Grid GenerationQueue'!$BK$5:$BK$410,"&gt;0",'Grid GenerationQueue'!$BD$5:$BD$410,"&lt;="&amp;$BE$3)</f>
        <v>0</v>
      </c>
      <c r="CU67">
        <f>SUMIFS('Grid GenerationQueue'!AK$5:AK$410,'Grid GenerationQueue'!$AZ$5:$AZ$410,$B67,'Grid GenerationQueue'!$BA$5:$BA$410,$C67,'Grid GenerationQueue'!$BK$5:$BK$410,"&gt;0",'Grid GenerationQueue'!$BD$5:$BD$410,"&lt;="&amp;$BE$3)</f>
        <v>0</v>
      </c>
      <c r="CV67">
        <f>SUMIFS('Grid GenerationQueue'!AL$5:AL$410,'Grid GenerationQueue'!$AZ$5:$AZ$410,$B67,'Grid GenerationQueue'!$BA$5:$BA$410,$C67,'Grid GenerationQueue'!$BK$5:$BK$410,"&gt;0",'Grid GenerationQueue'!$BD$5:$BD$410,"&lt;="&amp;$BE$3)</f>
        <v>0</v>
      </c>
      <c r="CW67">
        <f>SUMIFS('Grid GenerationQueue'!AM$5:AM$410,'Grid GenerationQueue'!$AZ$5:$AZ$410,$B67,'Grid GenerationQueue'!$BA$5:$BA$410,$C67,'Grid GenerationQueue'!$BK$5:$BK$410,"&gt;0",'Grid GenerationQueue'!$BD$5:$BD$410,"&lt;="&amp;$BE$3)</f>
        <v>0</v>
      </c>
      <c r="CX67">
        <f>SUMIFS('Grid GenerationQueue'!AN$5:AN$410,'Grid GenerationQueue'!$AZ$5:$AZ$410,$B67,'Grid GenerationQueue'!$BA$5:$BA$410,$C67,'Grid GenerationQueue'!$BK$5:$BK$410,"&gt;0",'Grid GenerationQueue'!$BD$5:$BD$410,"&lt;="&amp;$BE$3)</f>
        <v>0</v>
      </c>
      <c r="CY67">
        <f>SUMIFS('Grid GenerationQueue'!AO$5:AO$410,'Grid GenerationQueue'!$AZ$5:$AZ$410,$B67,'Grid GenerationQueue'!$BA$5:$BA$410,$C67,'Grid GenerationQueue'!$BK$5:$BK$410,"&gt;0",'Grid GenerationQueue'!$BD$5:$BD$410,"&lt;="&amp;$BE$3)</f>
        <v>0</v>
      </c>
      <c r="CZ67">
        <f>SUMIFS('Grid GenerationQueue'!AP$5:AP$410,'Grid GenerationQueue'!$AZ$5:$AZ$410,$B67,'Grid GenerationQueue'!$BA$5:$BA$410,$C67,'Grid GenerationQueue'!$BK$5:$BK$410,"&gt;0",'Grid GenerationQueue'!$BD$5:$BD$410,"&lt;="&amp;$BE$3)</f>
        <v>0</v>
      </c>
      <c r="DA67">
        <f>SUMIFS('Grid GenerationQueue'!AQ$5:AQ$410,'Grid GenerationQueue'!$AZ$5:$AZ$410,$B67,'Grid GenerationQueue'!$BA$5:$BA$410,$C67,'Grid GenerationQueue'!$BK$5:$BK$410,"&gt;0",'Grid GenerationQueue'!$BD$5:$BD$410,"&lt;="&amp;$BE$3)</f>
        <v>0</v>
      </c>
      <c r="DB67">
        <f>SUMIFS('Grid GenerationQueue'!AR$5:AR$410,'Grid GenerationQueue'!$AZ$5:$AZ$410,$B67,'Grid GenerationQueue'!$BA$5:$BA$410,$C67,'Grid GenerationQueue'!$BK$5:$BK$410,"&gt;0",'Grid GenerationQueue'!$BD$5:$BD$410,"&lt;="&amp;$BE$3)</f>
        <v>0</v>
      </c>
    </row>
    <row r="68" spans="1:106" x14ac:dyDescent="0.35">
      <c r="A68" t="s">
        <v>4750</v>
      </c>
      <c r="B68" t="s">
        <v>4427</v>
      </c>
      <c r="C68">
        <v>230</v>
      </c>
      <c r="D68">
        <f>SUMIFS('Grid GenerationQueue'!AG$5:AG$410,'Grid GenerationQueue'!$AZ$5:$AZ$410,$B68,'Grid GenerationQueue'!$BA$5:$BA$410,$C68)</f>
        <v>0</v>
      </c>
      <c r="E68">
        <f>SUMIFS('Grid GenerationQueue'!AH$5:AH$410,'Grid GenerationQueue'!$AZ$5:$AZ$410,$B68,'Grid GenerationQueue'!$BA$5:$BA$410,$C68)</f>
        <v>0</v>
      </c>
      <c r="F68">
        <f>SUMIFS('Grid GenerationQueue'!AI$5:AI$410,'Grid GenerationQueue'!$AZ$5:$AZ$410,$B68,'Grid GenerationQueue'!$BA$5:$BA$410,$C68)</f>
        <v>0</v>
      </c>
      <c r="G68">
        <f>SUMIFS('Grid GenerationQueue'!AJ$5:AJ$410,'Grid GenerationQueue'!$AZ$5:$AZ$410,$B68,'Grid GenerationQueue'!$BA$5:$BA$410,$C68)</f>
        <v>0</v>
      </c>
      <c r="H68">
        <f>SUMIFS('Grid GenerationQueue'!AK$5:AK$410,'Grid GenerationQueue'!$AZ$5:$AZ$410,$B68,'Grid GenerationQueue'!$BA$5:$BA$410,$C68)</f>
        <v>0</v>
      </c>
      <c r="I68">
        <f>SUMIFS('Grid GenerationQueue'!AL$5:AL$410,'Grid GenerationQueue'!$AZ$5:$AZ$410,$B68,'Grid GenerationQueue'!$BA$5:$BA$410,$C68)</f>
        <v>0</v>
      </c>
      <c r="J68">
        <f>SUMIFS('Grid GenerationQueue'!AM$5:AM$410,'Grid GenerationQueue'!$AZ$5:$AZ$410,$B68,'Grid GenerationQueue'!$BA$5:$BA$410,$C68)</f>
        <v>0</v>
      </c>
      <c r="K68">
        <f>SUMIFS('Grid GenerationQueue'!AN$5:AN$410,'Grid GenerationQueue'!$AZ$5:$AZ$410,$B68,'Grid GenerationQueue'!$BA$5:$BA$410,$C68)</f>
        <v>0</v>
      </c>
      <c r="L68">
        <f>SUMIFS('Grid GenerationQueue'!AO$5:AO$410,'Grid GenerationQueue'!$AZ$5:$AZ$410,$B68,'Grid GenerationQueue'!$BA$5:$BA$410,$C68)</f>
        <v>0</v>
      </c>
      <c r="M68">
        <f>SUMIFS('Grid GenerationQueue'!AP$5:AP$410,'Grid GenerationQueue'!$AZ$5:$AZ$410,$B68,'Grid GenerationQueue'!$BA$5:$BA$410,$C68)</f>
        <v>0</v>
      </c>
      <c r="N68">
        <f>SUMIFS('Grid GenerationQueue'!AQ$5:AQ$410,'Grid GenerationQueue'!$AZ$5:$AZ$410,$B68,'Grid GenerationQueue'!$BA$5:$BA$410,$C68)</f>
        <v>0</v>
      </c>
      <c r="O68">
        <f>SUMIFS('Grid GenerationQueue'!AR$5:AR$410,'Grid GenerationQueue'!$AZ$5:$AZ$410,$B68,'Grid GenerationQueue'!$BA$5:$BA$410,$C68)</f>
        <v>0</v>
      </c>
      <c r="Q68">
        <f>SUMIFS('Grid GenerationQueue'!AG$5:AG$410,'Grid GenerationQueue'!$AZ$5:$AZ$410,$B68,'Grid GenerationQueue'!$BA$5:$BA$410,$C68,'Grid GenerationQueue'!$BJ$5:$BJ$410,"Executed")</f>
        <v>0</v>
      </c>
      <c r="R68">
        <f>SUMIFS('Grid GenerationQueue'!AH$5:AH$410,'Grid GenerationQueue'!$AZ$5:$AZ$410,$B68,'Grid GenerationQueue'!$BA$5:$BA$410,$C68,'Grid GenerationQueue'!$BJ$5:$BJ$410,"Executed")</f>
        <v>0</v>
      </c>
      <c r="S68">
        <f>SUMIFS('Grid GenerationQueue'!AI$5:AI$410,'Grid GenerationQueue'!$AZ$5:$AZ$410,$B68,'Grid GenerationQueue'!$BA$5:$BA$410,$C68,'Grid GenerationQueue'!$BJ$5:$BJ$410,"Executed")</f>
        <v>0</v>
      </c>
      <c r="T68">
        <f>SUMIFS('Grid GenerationQueue'!AJ$5:AJ$410,'Grid GenerationQueue'!$AZ$5:$AZ$410,$B68,'Grid GenerationQueue'!$BA$5:$BA$410,$C68,'Grid GenerationQueue'!$BJ$5:$BJ$410,"Executed")</f>
        <v>0</v>
      </c>
      <c r="U68">
        <f>SUMIFS('Grid GenerationQueue'!AK$5:AK$410,'Grid GenerationQueue'!$AZ$5:$AZ$410,$B68,'Grid GenerationQueue'!$BA$5:$BA$410,$C68,'Grid GenerationQueue'!$BJ$5:$BJ$410,"Executed")</f>
        <v>0</v>
      </c>
      <c r="V68">
        <f>SUMIFS('Grid GenerationQueue'!AL$5:AL$410,'Grid GenerationQueue'!$AZ$5:$AZ$410,$B68,'Grid GenerationQueue'!$BA$5:$BA$410,$C68,'Grid GenerationQueue'!$BJ$5:$BJ$410,"Executed")</f>
        <v>0</v>
      </c>
      <c r="W68">
        <f>SUMIFS('Grid GenerationQueue'!AM$5:AM$410,'Grid GenerationQueue'!$AZ$5:$AZ$410,$B68,'Grid GenerationQueue'!$BA$5:$BA$410,$C68,'Grid GenerationQueue'!$BJ$5:$BJ$410,"Executed")</f>
        <v>0</v>
      </c>
      <c r="X68">
        <f>SUMIFS('Grid GenerationQueue'!AN$5:AN$410,'Grid GenerationQueue'!$AZ$5:$AZ$410,$B68,'Grid GenerationQueue'!$BA$5:$BA$410,$C68,'Grid GenerationQueue'!$BJ$5:$BJ$410,"Executed")</f>
        <v>0</v>
      </c>
      <c r="Y68">
        <f>SUMIFS('Grid GenerationQueue'!AO$5:AO$410,'Grid GenerationQueue'!$AZ$5:$AZ$410,$B68,'Grid GenerationQueue'!$BA$5:$BA$410,$C68,'Grid GenerationQueue'!$BJ$5:$BJ$410,"Executed")</f>
        <v>0</v>
      </c>
      <c r="Z68">
        <f>SUMIFS('Grid GenerationQueue'!AP$5:AP$410,'Grid GenerationQueue'!$AZ$5:$AZ$410,$B68,'Grid GenerationQueue'!$BA$5:$BA$410,$C68,'Grid GenerationQueue'!$BJ$5:$BJ$410,"Executed")</f>
        <v>0</v>
      </c>
      <c r="AA68">
        <f>SUMIFS('Grid GenerationQueue'!AQ$5:AQ$410,'Grid GenerationQueue'!$AZ$5:$AZ$410,$B68,'Grid GenerationQueue'!$BA$5:$BA$410,$C68,'Grid GenerationQueue'!$BJ$5:$BJ$410,"Executed")</f>
        <v>0</v>
      </c>
      <c r="AB68">
        <f>SUMIFS('Grid GenerationQueue'!AR$5:AR$410,'Grid GenerationQueue'!$AZ$5:$AZ$410,$B68,'Grid GenerationQueue'!$BA$5:$BA$410,$C68,'Grid GenerationQueue'!$BJ$5:$BJ$410,"Executed")</f>
        <v>0</v>
      </c>
      <c r="AD68">
        <f>SUMIFS('Grid GenerationQueue'!AG$5:AG$410,'Grid GenerationQueue'!$AZ$5:$AZ$410,$B68,'Grid GenerationQueue'!$BA$5:$BA$410,$C68,'Grid GenerationQueue'!$BH$5:$BH$410,"&lt;&gt;"&amp;"")+SUMIFS('Grid GenerationQueue'!AG$5:AG$410,'Grid GenerationQueue'!$AZ$5:$AZ$410,$B68,'Grid GenerationQueue'!$BA$5:$BA$410,$C68,'Grid GenerationQueue'!$BH$5:$BH$410,"",'Grid GenerationQueue'!$AC$5:$AC$410,1)</f>
        <v>0</v>
      </c>
      <c r="AE68">
        <f>SUMIFS('Grid GenerationQueue'!AH$5:AH$410,'Grid GenerationQueue'!$AZ$5:$AZ$410,$B68,'Grid GenerationQueue'!$BA$5:$BA$410,$C68,'Grid GenerationQueue'!$BH$5:$BH$410,"&lt;&gt;"&amp;"")+SUMIFS('Grid GenerationQueue'!AH$5:AH$410,'Grid GenerationQueue'!$AZ$5:$AZ$410,$B68,'Grid GenerationQueue'!$BA$5:$BA$410,$C68,'Grid GenerationQueue'!$BH$5:$BH$410,"",'Grid GenerationQueue'!$AC$5:$AC$410,1)</f>
        <v>0</v>
      </c>
      <c r="AF68">
        <f>SUMIFS('Grid GenerationQueue'!AI$5:AI$410,'Grid GenerationQueue'!$AZ$5:$AZ$410,$B68,'Grid GenerationQueue'!$BA$5:$BA$410,$C68,'Grid GenerationQueue'!$BH$5:$BH$410,"&lt;&gt;"&amp;"")+SUMIFS('Grid GenerationQueue'!AI$5:AI$410,'Grid GenerationQueue'!$AZ$5:$AZ$410,$B68,'Grid GenerationQueue'!$BA$5:$BA$410,$C68,'Grid GenerationQueue'!$BH$5:$BH$410,"",'Grid GenerationQueue'!$AC$5:$AC$410,1)</f>
        <v>0</v>
      </c>
      <c r="AG68">
        <f>SUMIFS('Grid GenerationQueue'!AJ$5:AJ$410,'Grid GenerationQueue'!$AZ$5:$AZ$410,$B68,'Grid GenerationQueue'!$BA$5:$BA$410,$C68,'Grid GenerationQueue'!$BH$5:$BH$410,"&lt;&gt;"&amp;"")+SUMIFS('Grid GenerationQueue'!AJ$5:AJ$410,'Grid GenerationQueue'!$AZ$5:$AZ$410,$B68,'Grid GenerationQueue'!$BA$5:$BA$410,$C68,'Grid GenerationQueue'!$BH$5:$BH$410,"",'Grid GenerationQueue'!$AC$5:$AC$410,1)</f>
        <v>0</v>
      </c>
      <c r="AH68">
        <f>SUMIFS('Grid GenerationQueue'!AK$5:AK$410,'Grid GenerationQueue'!$AZ$5:$AZ$410,$B68,'Grid GenerationQueue'!$BA$5:$BA$410,$C68,'Grid GenerationQueue'!$BH$5:$BH$410,"&lt;&gt;"&amp;"")+SUMIFS('Grid GenerationQueue'!AK$5:AK$410,'Grid GenerationQueue'!$AZ$5:$AZ$410,$B68,'Grid GenerationQueue'!$BA$5:$BA$410,$C68,'Grid GenerationQueue'!$BH$5:$BH$410,"",'Grid GenerationQueue'!$AC$5:$AC$410,1)</f>
        <v>0</v>
      </c>
      <c r="AI68">
        <f>SUMIFS('Grid GenerationQueue'!AL$5:AL$410,'Grid GenerationQueue'!$AZ$5:$AZ$410,$B68,'Grid GenerationQueue'!$BA$5:$BA$410,$C68,'Grid GenerationQueue'!$BH$5:$BH$410,"&lt;&gt;"&amp;"")+SUMIFS('Grid GenerationQueue'!AL$5:AL$410,'Grid GenerationQueue'!$AZ$5:$AZ$410,$B68,'Grid GenerationQueue'!$BA$5:$BA$410,$C68,'Grid GenerationQueue'!$BH$5:$BH$410,"",'Grid GenerationQueue'!$AC$5:$AC$410,1)</f>
        <v>0</v>
      </c>
      <c r="AJ68">
        <f>SUMIFS('Grid GenerationQueue'!AM$5:AM$410,'Grid GenerationQueue'!$AZ$5:$AZ$410,$B68,'Grid GenerationQueue'!$BA$5:$BA$410,$C68,'Grid GenerationQueue'!$BH$5:$BH$410,"&lt;&gt;"&amp;"")+SUMIFS('Grid GenerationQueue'!AM$5:AM$410,'Grid GenerationQueue'!$AZ$5:$AZ$410,$B68,'Grid GenerationQueue'!$BA$5:$BA$410,$C68,'Grid GenerationQueue'!$BH$5:$BH$410,"",'Grid GenerationQueue'!$AC$5:$AC$410,1)</f>
        <v>0</v>
      </c>
      <c r="AK68">
        <f>SUMIFS('Grid GenerationQueue'!AN$5:AN$410,'Grid GenerationQueue'!$AZ$5:$AZ$410,$B68,'Grid GenerationQueue'!$BA$5:$BA$410,$C68,'Grid GenerationQueue'!$BH$5:$BH$410,"&lt;&gt;"&amp;"")+SUMIFS('Grid GenerationQueue'!AN$5:AN$410,'Grid GenerationQueue'!$AZ$5:$AZ$410,$B68,'Grid GenerationQueue'!$BA$5:$BA$410,$C68,'Grid GenerationQueue'!$BH$5:$BH$410,"",'Grid GenerationQueue'!$AC$5:$AC$410,1)</f>
        <v>0</v>
      </c>
      <c r="AL68">
        <f>SUMIFS('Grid GenerationQueue'!AO$5:AO$410,'Grid GenerationQueue'!$AZ$5:$AZ$410,$B68,'Grid GenerationQueue'!$BA$5:$BA$410,$C68,'Grid GenerationQueue'!$BH$5:$BH$410,"&lt;&gt;"&amp;"")+SUMIFS('Grid GenerationQueue'!AO$5:AO$410,'Grid GenerationQueue'!$AZ$5:$AZ$410,$B68,'Grid GenerationQueue'!$BA$5:$BA$410,$C68,'Grid GenerationQueue'!$BH$5:$BH$410,"",'Grid GenerationQueue'!$AC$5:$AC$410,1)</f>
        <v>0</v>
      </c>
      <c r="AM68">
        <f>SUMIFS('Grid GenerationQueue'!AP$5:AP$410,'Grid GenerationQueue'!$AZ$5:$AZ$410,$B68,'Grid GenerationQueue'!$BA$5:$BA$410,$C68,'Grid GenerationQueue'!$BH$5:$BH$410,"&lt;&gt;"&amp;"")+SUMIFS('Grid GenerationQueue'!AP$5:AP$410,'Grid GenerationQueue'!$AZ$5:$AZ$410,$B68,'Grid GenerationQueue'!$BA$5:$BA$410,$C68,'Grid GenerationQueue'!$BH$5:$BH$410,"",'Grid GenerationQueue'!$AC$5:$AC$410,1)</f>
        <v>0</v>
      </c>
      <c r="AN68">
        <f>SUMIFS('Grid GenerationQueue'!AQ$5:AQ$410,'Grid GenerationQueue'!$AZ$5:$AZ$410,$B68,'Grid GenerationQueue'!$BA$5:$BA$410,$C68,'Grid GenerationQueue'!$BH$5:$BH$410,"&lt;&gt;"&amp;"")+SUMIFS('Grid GenerationQueue'!AQ$5:AQ$410,'Grid GenerationQueue'!$AZ$5:$AZ$410,$B68,'Grid GenerationQueue'!$BA$5:$BA$410,$C68,'Grid GenerationQueue'!$BH$5:$BH$410,"",'Grid GenerationQueue'!$AC$5:$AC$410,1)</f>
        <v>0</v>
      </c>
      <c r="AO68">
        <f>SUMIFS('Grid GenerationQueue'!AR$5:AR$410,'Grid GenerationQueue'!$AZ$5:$AZ$410,$B68,'Grid GenerationQueue'!$BA$5:$BA$410,$C68,'Grid GenerationQueue'!$BH$5:$BH$410,"&lt;&gt;"&amp;"")+SUMIFS('Grid GenerationQueue'!AR$5:AR$410,'Grid GenerationQueue'!$AZ$5:$AZ$410,$B68,'Grid GenerationQueue'!$BA$5:$BA$410,$C68,'Grid GenerationQueue'!$BH$5:$BH$410,"",'Grid GenerationQueue'!$AC$5:$AC$410,1)</f>
        <v>0</v>
      </c>
      <c r="AQ68">
        <f>SUMIFS('Grid GenerationQueue'!AG$5:AG$410,'Grid GenerationQueue'!$AZ$5:$AZ$410,$B68,'Grid GenerationQueue'!$BA$5:$BA$410,$C68,'Grid GenerationQueue'!$BK$5:$BK$410,"&gt;0")</f>
        <v>0</v>
      </c>
      <c r="AR68">
        <f>SUMIFS('Grid GenerationQueue'!AH$5:AH$410,'Grid GenerationQueue'!$AZ$5:$AZ$410,$B68,'Grid GenerationQueue'!$BA$5:$BA$410,$C68,'Grid GenerationQueue'!$BK$5:$BK$410,"&gt;0")</f>
        <v>0</v>
      </c>
      <c r="AS68">
        <f>SUMIFS('Grid GenerationQueue'!AI$5:AI$410,'Grid GenerationQueue'!$AZ$5:$AZ$410,$B68,'Grid GenerationQueue'!$BA$5:$BA$410,$C68,'Grid GenerationQueue'!$BK$5:$BK$410,"&gt;0")</f>
        <v>0</v>
      </c>
      <c r="AT68">
        <f>SUMIFS('Grid GenerationQueue'!AJ$5:AJ$410,'Grid GenerationQueue'!$AZ$5:$AZ$410,$B68,'Grid GenerationQueue'!$BA$5:$BA$410,$C68,'Grid GenerationQueue'!$BK$5:$BK$410,"&gt;0")</f>
        <v>0</v>
      </c>
      <c r="AU68">
        <f>SUMIFS('Grid GenerationQueue'!AK$5:AK$410,'Grid GenerationQueue'!$AZ$5:$AZ$410,$B68,'Grid GenerationQueue'!$BA$5:$BA$410,$C68,'Grid GenerationQueue'!$BK$5:$BK$410,"&gt;0")</f>
        <v>0</v>
      </c>
      <c r="AV68">
        <f>SUMIFS('Grid GenerationQueue'!AL$5:AL$410,'Grid GenerationQueue'!$AZ$5:$AZ$410,$B68,'Grid GenerationQueue'!$BA$5:$BA$410,$C68,'Grid GenerationQueue'!$BK$5:$BK$410,"&gt;0")</f>
        <v>0</v>
      </c>
      <c r="AW68">
        <f>SUMIFS('Grid GenerationQueue'!AM$5:AM$410,'Grid GenerationQueue'!$AZ$5:$AZ$410,$B68,'Grid GenerationQueue'!$BA$5:$BA$410,$C68,'Grid GenerationQueue'!$BK$5:$BK$410,"&gt;0")</f>
        <v>0</v>
      </c>
      <c r="AX68">
        <f>SUMIFS('Grid GenerationQueue'!AN$5:AN$410,'Grid GenerationQueue'!$AZ$5:$AZ$410,$B68,'Grid GenerationQueue'!$BA$5:$BA$410,$C68,'Grid GenerationQueue'!$BK$5:$BK$410,"&gt;0")</f>
        <v>0</v>
      </c>
      <c r="AY68">
        <f>SUMIFS('Grid GenerationQueue'!AO$5:AO$410,'Grid GenerationQueue'!$AZ$5:$AZ$410,$B68,'Grid GenerationQueue'!$BA$5:$BA$410,$C68,'Grid GenerationQueue'!$BK$5:$BK$410,"&gt;0")</f>
        <v>0</v>
      </c>
      <c r="AZ68">
        <f>SUMIFS('Grid GenerationQueue'!AP$5:AP$410,'Grid GenerationQueue'!$AZ$5:$AZ$410,$B68,'Grid GenerationQueue'!$BA$5:$BA$410,$C68,'Grid GenerationQueue'!$BK$5:$BK$410,"&gt;0")</f>
        <v>0</v>
      </c>
      <c r="BA68">
        <f>SUMIFS('Grid GenerationQueue'!AQ$5:AQ$410,'Grid GenerationQueue'!$AZ$5:$AZ$410,$B68,'Grid GenerationQueue'!$BA$5:$BA$410,$C68,'Grid GenerationQueue'!$BK$5:$BK$410,"&gt;0")</f>
        <v>0</v>
      </c>
      <c r="BB68">
        <f>SUMIFS('Grid GenerationQueue'!AR$5:AR$410,'Grid GenerationQueue'!$AZ$5:$AZ$410,$B68,'Grid GenerationQueue'!$BA$5:$BA$410,$C68,'Grid GenerationQueue'!$BK$5:$BK$410,"&gt;0")</f>
        <v>0</v>
      </c>
      <c r="BD68">
        <f>SUMIFS('Grid GenerationQueue'!AG$5:AG$410,'Grid GenerationQueue'!$AZ$5:$AZ$410,$B68,'Grid GenerationQueue'!$BA$5:$BA$410,$C68,'Grid GenerationQueue'!$BD$5:$BD$410,"&lt;="&amp;$BE$3)</f>
        <v>0</v>
      </c>
      <c r="BE68">
        <f>SUMIFS('Grid GenerationQueue'!AH$5:AH$410,'Grid GenerationQueue'!$AZ$5:$AZ$410,$B68,'Grid GenerationQueue'!$BA$5:$BA$410,$C68,'Grid GenerationQueue'!$BD$5:$BD$410,"&lt;="&amp;$BE$3)</f>
        <v>0</v>
      </c>
      <c r="BF68">
        <f>SUMIFS('Grid GenerationQueue'!AI$5:AI$410,'Grid GenerationQueue'!$AZ$5:$AZ$410,$B68,'Grid GenerationQueue'!$BA$5:$BA$410,$C68,'Grid GenerationQueue'!$BD$5:$BD$410,"&lt;="&amp;$BE$3)</f>
        <v>0</v>
      </c>
      <c r="BG68">
        <f>SUMIFS('Grid GenerationQueue'!AJ$5:AJ$410,'Grid GenerationQueue'!$AZ$5:$AZ$410,$B68,'Grid GenerationQueue'!$BA$5:$BA$410,$C68,'Grid GenerationQueue'!$BD$5:$BD$410,"&lt;="&amp;$BE$3)</f>
        <v>0</v>
      </c>
      <c r="BH68">
        <f>SUMIFS('Grid GenerationQueue'!AK$5:AK$410,'Grid GenerationQueue'!$AZ$5:$AZ$410,$B68,'Grid GenerationQueue'!$BA$5:$BA$410,$C68,'Grid GenerationQueue'!$BD$5:$BD$410,"&lt;="&amp;$BE$3)</f>
        <v>0</v>
      </c>
      <c r="BI68">
        <f>SUMIFS('Grid GenerationQueue'!AL$5:AL$410,'Grid GenerationQueue'!$AZ$5:$AZ$410,$B68,'Grid GenerationQueue'!$BA$5:$BA$410,$C68,'Grid GenerationQueue'!$BD$5:$BD$410,"&lt;="&amp;$BE$3)</f>
        <v>0</v>
      </c>
      <c r="BJ68">
        <f>SUMIFS('Grid GenerationQueue'!AM$5:AM$410,'Grid GenerationQueue'!$AZ$5:$AZ$410,$B68,'Grid GenerationQueue'!$BA$5:$BA$410,$C68,'Grid GenerationQueue'!$BD$5:$BD$410,"&lt;="&amp;$BE$3)</f>
        <v>0</v>
      </c>
      <c r="BK68">
        <f>SUMIFS('Grid GenerationQueue'!AN$5:AN$410,'Grid GenerationQueue'!$AZ$5:$AZ$410,$B68,'Grid GenerationQueue'!$BA$5:$BA$410,$C68,'Grid GenerationQueue'!$BD$5:$BD$410,"&lt;="&amp;$BE$3)</f>
        <v>0</v>
      </c>
      <c r="BL68">
        <f>SUMIFS('Grid GenerationQueue'!AO$5:AO$410,'Grid GenerationQueue'!$AZ$5:$AZ$410,$B68,'Grid GenerationQueue'!$BA$5:$BA$410,$C68,'Grid GenerationQueue'!$BD$5:$BD$410,"&lt;="&amp;$BE$3)</f>
        <v>0</v>
      </c>
      <c r="BM68">
        <f>SUMIFS('Grid GenerationQueue'!AP$5:AP$410,'Grid GenerationQueue'!$AZ$5:$AZ$410,$B68,'Grid GenerationQueue'!$BA$5:$BA$410,$C68,'Grid GenerationQueue'!$BD$5:$BD$410,"&lt;="&amp;$BE$3)</f>
        <v>0</v>
      </c>
      <c r="BN68">
        <f>SUMIFS('Grid GenerationQueue'!AQ$5:AQ$410,'Grid GenerationQueue'!$AZ$5:$AZ$410,$B68,'Grid GenerationQueue'!$BA$5:$BA$410,$C68,'Grid GenerationQueue'!$BD$5:$BD$410,"&lt;="&amp;$BE$3)</f>
        <v>0</v>
      </c>
      <c r="BO68">
        <f>SUMIFS('Grid GenerationQueue'!AR$5:AR$410,'Grid GenerationQueue'!$AZ$5:$AZ$410,$B68,'Grid GenerationQueue'!$BA$5:$BA$410,$C68,'Grid GenerationQueue'!$BD$5:$BD$410,"&lt;="&amp;$BE$3)</f>
        <v>0</v>
      </c>
      <c r="BQ68">
        <f>SUMIFS('Grid GenerationQueue'!AG$5:AG$410,'Grid GenerationQueue'!$AZ$5:$AZ$410,$B68,'Grid GenerationQueue'!$BA$5:$BA$410,$C68,'Grid GenerationQueue'!$BJ$5:$BJ$410,"Executed",'Grid GenerationQueue'!$BD$5:$BD$410,"&lt;="&amp;$BE$3)</f>
        <v>0</v>
      </c>
      <c r="BR68">
        <f>SUMIFS('Grid GenerationQueue'!AH$5:AH$410,'Grid GenerationQueue'!$AZ$5:$AZ$410,$B68,'Grid GenerationQueue'!$BA$5:$BA$410,$C68,'Grid GenerationQueue'!$BJ$5:$BJ$410,"Executed",'Grid GenerationQueue'!$BD$5:$BD$410,"&lt;="&amp;$BE$3)</f>
        <v>0</v>
      </c>
      <c r="BS68">
        <f>SUMIFS('Grid GenerationQueue'!AI$5:AI$410,'Grid GenerationQueue'!$AZ$5:$AZ$410,$B68,'Grid GenerationQueue'!$BA$5:$BA$410,$C68,'Grid GenerationQueue'!$BJ$5:$BJ$410,"Executed",'Grid GenerationQueue'!$BD$5:$BD$410,"&lt;="&amp;$BE$3)</f>
        <v>0</v>
      </c>
      <c r="BT68">
        <f>SUMIFS('Grid GenerationQueue'!AJ$5:AJ$410,'Grid GenerationQueue'!$AZ$5:$AZ$410,$B68,'Grid GenerationQueue'!$BA$5:$BA$410,$C68,'Grid GenerationQueue'!$BJ$5:$BJ$410,"Executed",'Grid GenerationQueue'!$BD$5:$BD$410,"&lt;="&amp;$BE$3)</f>
        <v>0</v>
      </c>
      <c r="BU68">
        <f>SUMIFS('Grid GenerationQueue'!AK$5:AK$410,'Grid GenerationQueue'!$AZ$5:$AZ$410,$B68,'Grid GenerationQueue'!$BA$5:$BA$410,$C68,'Grid GenerationQueue'!$BJ$5:$BJ$410,"Executed",'Grid GenerationQueue'!$BD$5:$BD$410,"&lt;="&amp;$BE$3)</f>
        <v>0</v>
      </c>
      <c r="BV68">
        <f>SUMIFS('Grid GenerationQueue'!AL$5:AL$410,'Grid GenerationQueue'!$AZ$5:$AZ$410,$B68,'Grid GenerationQueue'!$BA$5:$BA$410,$C68,'Grid GenerationQueue'!$BJ$5:$BJ$410,"Executed",'Grid GenerationQueue'!$BD$5:$BD$410,"&lt;="&amp;$BE$3)</f>
        <v>0</v>
      </c>
      <c r="BW68">
        <f>SUMIFS('Grid GenerationQueue'!AM$5:AM$410,'Grid GenerationQueue'!$AZ$5:$AZ$410,$B68,'Grid GenerationQueue'!$BA$5:$BA$410,$C68,'Grid GenerationQueue'!$BJ$5:$BJ$410,"Executed",'Grid GenerationQueue'!$BD$5:$BD$410,"&lt;="&amp;$BE$3)</f>
        <v>0</v>
      </c>
      <c r="BX68">
        <f>SUMIFS('Grid GenerationQueue'!AN$5:AN$410,'Grid GenerationQueue'!$AZ$5:$AZ$410,$B68,'Grid GenerationQueue'!$BA$5:$BA$410,$C68,'Grid GenerationQueue'!$BJ$5:$BJ$410,"Executed",'Grid GenerationQueue'!$BD$5:$BD$410,"&lt;="&amp;$BE$3)</f>
        <v>0</v>
      </c>
      <c r="BY68">
        <f>SUMIFS('Grid GenerationQueue'!AO$5:AO$410,'Grid GenerationQueue'!$AZ$5:$AZ$410,$B68,'Grid GenerationQueue'!$BA$5:$BA$410,$C68,'Grid GenerationQueue'!$BJ$5:$BJ$410,"Executed",'Grid GenerationQueue'!$BD$5:$BD$410,"&lt;="&amp;$BE$3)</f>
        <v>0</v>
      </c>
      <c r="BZ68">
        <f>SUMIFS('Grid GenerationQueue'!AP$5:AP$410,'Grid GenerationQueue'!$AZ$5:$AZ$410,$B68,'Grid GenerationQueue'!$BA$5:$BA$410,$C68,'Grid GenerationQueue'!$BJ$5:$BJ$410,"Executed",'Grid GenerationQueue'!$BD$5:$BD$410,"&lt;="&amp;$BE$3)</f>
        <v>0</v>
      </c>
      <c r="CA68">
        <f>SUMIFS('Grid GenerationQueue'!AQ$5:AQ$410,'Grid GenerationQueue'!$AZ$5:$AZ$410,$B68,'Grid GenerationQueue'!$BA$5:$BA$410,$C68,'Grid GenerationQueue'!$BJ$5:$BJ$410,"Executed",'Grid GenerationQueue'!$BD$5:$BD$410,"&lt;="&amp;$BE$3)</f>
        <v>0</v>
      </c>
      <c r="CB68">
        <f>SUMIFS('Grid GenerationQueue'!AR$5:AR$410,'Grid GenerationQueue'!$AZ$5:$AZ$410,$B68,'Grid GenerationQueue'!$BA$5:$BA$410,$C68,'Grid GenerationQueue'!$BJ$5:$BJ$410,"Executed",'Grid GenerationQueue'!$BD$5:$BD$410,"&lt;="&amp;$BE$3)</f>
        <v>0</v>
      </c>
      <c r="CD68">
        <f>SUMIFS('Grid GenerationQueue'!AG$5:AG$410,'Grid GenerationQueue'!$AZ$5:$AZ$410,$B68,'Grid GenerationQueue'!$BA$5:$BA$410,$C68,'Grid GenerationQueue'!$BH$5:$BH$410,"&lt;&gt;"&amp;"",'Grid GenerationQueue'!$BD$5:$BD$410,"&lt;="&amp;$BE$3)</f>
        <v>0</v>
      </c>
      <c r="CE68">
        <f>SUMIFS('Grid GenerationQueue'!AH$5:AH$410,'Grid GenerationQueue'!$AZ$5:$AZ$410,$B68,'Grid GenerationQueue'!$BA$5:$BA$410,$C68,'Grid GenerationQueue'!$BH$5:$BH$410,"&lt;&gt;"&amp;"",'Grid GenerationQueue'!$BD$5:$BD$410,"&lt;="&amp;$BE$3)</f>
        <v>0</v>
      </c>
      <c r="CF68">
        <f>SUMIFS('Grid GenerationQueue'!AI$5:AI$410,'Grid GenerationQueue'!$AZ$5:$AZ$410,$B68,'Grid GenerationQueue'!$BA$5:$BA$410,$C68,'Grid GenerationQueue'!$BH$5:$BH$410,"&lt;&gt;"&amp;"",'Grid GenerationQueue'!$BD$5:$BD$410,"&lt;="&amp;$BE$3)</f>
        <v>0</v>
      </c>
      <c r="CG68">
        <f>SUMIFS('Grid GenerationQueue'!AJ$5:AJ$410,'Grid GenerationQueue'!$AZ$5:$AZ$410,$B68,'Grid GenerationQueue'!$BA$5:$BA$410,$C68,'Grid GenerationQueue'!$BH$5:$BH$410,"&lt;&gt;"&amp;"",'Grid GenerationQueue'!$BD$5:$BD$410,"&lt;="&amp;$BE$3)</f>
        <v>0</v>
      </c>
      <c r="CH68">
        <f>SUMIFS('Grid GenerationQueue'!AK$5:AK$410,'Grid GenerationQueue'!$AZ$5:$AZ$410,$B68,'Grid GenerationQueue'!$BA$5:$BA$410,$C68,'Grid GenerationQueue'!$BH$5:$BH$410,"&lt;&gt;"&amp;"",'Grid GenerationQueue'!$BD$5:$BD$410,"&lt;="&amp;$BE$3)</f>
        <v>0</v>
      </c>
      <c r="CI68">
        <f>SUMIFS('Grid GenerationQueue'!AL$5:AL$410,'Grid GenerationQueue'!$AZ$5:$AZ$410,$B68,'Grid GenerationQueue'!$BA$5:$BA$410,$C68,'Grid GenerationQueue'!$BH$5:$BH$410,"&lt;&gt;"&amp;"",'Grid GenerationQueue'!$BD$5:$BD$410,"&lt;="&amp;$BE$3)</f>
        <v>0</v>
      </c>
      <c r="CJ68">
        <f>SUMIFS('Grid GenerationQueue'!AM$5:AM$410,'Grid GenerationQueue'!$AZ$5:$AZ$410,$B68,'Grid GenerationQueue'!$BA$5:$BA$410,$C68,'Grid GenerationQueue'!$BH$5:$BH$410,"&lt;&gt;"&amp;"",'Grid GenerationQueue'!$BD$5:$BD$410,"&lt;="&amp;$BE$3)</f>
        <v>0</v>
      </c>
      <c r="CK68">
        <f>SUMIFS('Grid GenerationQueue'!AN$5:AN$410,'Grid GenerationQueue'!$AZ$5:$AZ$410,$B68,'Grid GenerationQueue'!$BA$5:$BA$410,$C68,'Grid GenerationQueue'!$BH$5:$BH$410,"&lt;&gt;"&amp;"",'Grid GenerationQueue'!$BD$5:$BD$410,"&lt;="&amp;$BE$3)</f>
        <v>0</v>
      </c>
      <c r="CL68">
        <f>SUMIFS('Grid GenerationQueue'!AO$5:AO$410,'Grid GenerationQueue'!$AZ$5:$AZ$410,$B68,'Grid GenerationQueue'!$BA$5:$BA$410,$C68,'Grid GenerationQueue'!$BH$5:$BH$410,"&lt;&gt;"&amp;"",'Grid GenerationQueue'!$BD$5:$BD$410,"&lt;="&amp;$BE$3)</f>
        <v>0</v>
      </c>
      <c r="CM68">
        <f>SUMIFS('Grid GenerationQueue'!AP$5:AP$410,'Grid GenerationQueue'!$AZ$5:$AZ$410,$B68,'Grid GenerationQueue'!$BA$5:$BA$410,$C68,'Grid GenerationQueue'!$BH$5:$BH$410,"&lt;&gt;"&amp;"",'Grid GenerationQueue'!$BD$5:$BD$410,"&lt;="&amp;$BE$3)</f>
        <v>0</v>
      </c>
      <c r="CN68">
        <f>SUMIFS('Grid GenerationQueue'!AQ$5:AQ$410,'Grid GenerationQueue'!$AZ$5:$AZ$410,$B68,'Grid GenerationQueue'!$BA$5:$BA$410,$C68,'Grid GenerationQueue'!$BH$5:$BH$410,"&lt;&gt;"&amp;"",'Grid GenerationQueue'!$BD$5:$BD$410,"&lt;="&amp;$BE$3)</f>
        <v>0</v>
      </c>
      <c r="CO68">
        <f>SUMIFS('Grid GenerationQueue'!AR$5:AR$410,'Grid GenerationQueue'!$AZ$5:$AZ$410,$B68,'Grid GenerationQueue'!$BA$5:$BA$410,$C68,'Grid GenerationQueue'!$BH$5:$BH$410,"&lt;&gt;"&amp;"",'Grid GenerationQueue'!$BD$5:$BD$410,"&lt;="&amp;$BE$3)</f>
        <v>0</v>
      </c>
      <c r="CQ68">
        <f>SUMIFS('Grid GenerationQueue'!AG$5:AG$410,'Grid GenerationQueue'!$AZ$5:$AZ$410,$B68,'Grid GenerationQueue'!$BA$5:$BA$410,$C68,'Grid GenerationQueue'!$BK$5:$BK$410,"&gt;0",'Grid GenerationQueue'!$BD$5:$BD$410,"&lt;="&amp;$BE$3)</f>
        <v>0</v>
      </c>
      <c r="CR68">
        <f>SUMIFS('Grid GenerationQueue'!AH$5:AH$410,'Grid GenerationQueue'!$AZ$5:$AZ$410,$B68,'Grid GenerationQueue'!$BA$5:$BA$410,$C68,'Grid GenerationQueue'!$BK$5:$BK$410,"&gt;0",'Grid GenerationQueue'!$BD$5:$BD$410,"&lt;="&amp;$BE$3)</f>
        <v>0</v>
      </c>
      <c r="CS68">
        <f>SUMIFS('Grid GenerationQueue'!AI$5:AI$410,'Grid GenerationQueue'!$AZ$5:$AZ$410,$B68,'Grid GenerationQueue'!$BA$5:$BA$410,$C68,'Grid GenerationQueue'!$BK$5:$BK$410,"&gt;0",'Grid GenerationQueue'!$BD$5:$BD$410,"&lt;="&amp;$BE$3)</f>
        <v>0</v>
      </c>
      <c r="CT68">
        <f>SUMIFS('Grid GenerationQueue'!AJ$5:AJ$410,'Grid GenerationQueue'!$AZ$5:$AZ$410,$B68,'Grid GenerationQueue'!$BA$5:$BA$410,$C68,'Grid GenerationQueue'!$BK$5:$BK$410,"&gt;0",'Grid GenerationQueue'!$BD$5:$BD$410,"&lt;="&amp;$BE$3)</f>
        <v>0</v>
      </c>
      <c r="CU68">
        <f>SUMIFS('Grid GenerationQueue'!AK$5:AK$410,'Grid GenerationQueue'!$AZ$5:$AZ$410,$B68,'Grid GenerationQueue'!$BA$5:$BA$410,$C68,'Grid GenerationQueue'!$BK$5:$BK$410,"&gt;0",'Grid GenerationQueue'!$BD$5:$BD$410,"&lt;="&amp;$BE$3)</f>
        <v>0</v>
      </c>
      <c r="CV68">
        <f>SUMIFS('Grid GenerationQueue'!AL$5:AL$410,'Grid GenerationQueue'!$AZ$5:$AZ$410,$B68,'Grid GenerationQueue'!$BA$5:$BA$410,$C68,'Grid GenerationQueue'!$BK$5:$BK$410,"&gt;0",'Grid GenerationQueue'!$BD$5:$BD$410,"&lt;="&amp;$BE$3)</f>
        <v>0</v>
      </c>
      <c r="CW68">
        <f>SUMIFS('Grid GenerationQueue'!AM$5:AM$410,'Grid GenerationQueue'!$AZ$5:$AZ$410,$B68,'Grid GenerationQueue'!$BA$5:$BA$410,$C68,'Grid GenerationQueue'!$BK$5:$BK$410,"&gt;0",'Grid GenerationQueue'!$BD$5:$BD$410,"&lt;="&amp;$BE$3)</f>
        <v>0</v>
      </c>
      <c r="CX68">
        <f>SUMIFS('Grid GenerationQueue'!AN$5:AN$410,'Grid GenerationQueue'!$AZ$5:$AZ$410,$B68,'Grid GenerationQueue'!$BA$5:$BA$410,$C68,'Grid GenerationQueue'!$BK$5:$BK$410,"&gt;0",'Grid GenerationQueue'!$BD$5:$BD$410,"&lt;="&amp;$BE$3)</f>
        <v>0</v>
      </c>
      <c r="CY68">
        <f>SUMIFS('Grid GenerationQueue'!AO$5:AO$410,'Grid GenerationQueue'!$AZ$5:$AZ$410,$B68,'Grid GenerationQueue'!$BA$5:$BA$410,$C68,'Grid GenerationQueue'!$BK$5:$BK$410,"&gt;0",'Grid GenerationQueue'!$BD$5:$BD$410,"&lt;="&amp;$BE$3)</f>
        <v>0</v>
      </c>
      <c r="CZ68">
        <f>SUMIFS('Grid GenerationQueue'!AP$5:AP$410,'Grid GenerationQueue'!$AZ$5:$AZ$410,$B68,'Grid GenerationQueue'!$BA$5:$BA$410,$C68,'Grid GenerationQueue'!$BK$5:$BK$410,"&gt;0",'Grid GenerationQueue'!$BD$5:$BD$410,"&lt;="&amp;$BE$3)</f>
        <v>0</v>
      </c>
      <c r="DA68">
        <f>SUMIFS('Grid GenerationQueue'!AQ$5:AQ$410,'Grid GenerationQueue'!$AZ$5:$AZ$410,$B68,'Grid GenerationQueue'!$BA$5:$BA$410,$C68,'Grid GenerationQueue'!$BK$5:$BK$410,"&gt;0",'Grid GenerationQueue'!$BD$5:$BD$410,"&lt;="&amp;$BE$3)</f>
        <v>0</v>
      </c>
      <c r="DB68">
        <f>SUMIFS('Grid GenerationQueue'!AR$5:AR$410,'Grid GenerationQueue'!$AZ$5:$AZ$410,$B68,'Grid GenerationQueue'!$BA$5:$BA$410,$C68,'Grid GenerationQueue'!$BK$5:$BK$410,"&gt;0",'Grid GenerationQueue'!$BD$5:$BD$410,"&lt;="&amp;$BE$3)</f>
        <v>0</v>
      </c>
    </row>
    <row r="69" spans="1:106" x14ac:dyDescent="0.35">
      <c r="A69" t="s">
        <v>4761</v>
      </c>
      <c r="B69" t="s">
        <v>4424</v>
      </c>
      <c r="C69">
        <v>230</v>
      </c>
      <c r="D69">
        <f>SUMIFS('Grid GenerationQueue'!AG$5:AG$410,'Grid GenerationQueue'!$AZ$5:$AZ$410,$B69,'Grid GenerationQueue'!$BA$5:$BA$410,$C69)</f>
        <v>306</v>
      </c>
      <c r="E69">
        <f>SUMIFS('Grid GenerationQueue'!AH$5:AH$410,'Grid GenerationQueue'!$AZ$5:$AZ$410,$B69,'Grid GenerationQueue'!$BA$5:$BA$410,$C69)</f>
        <v>291</v>
      </c>
      <c r="F69">
        <f>SUMIFS('Grid GenerationQueue'!AI$5:AI$410,'Grid GenerationQueue'!$AZ$5:$AZ$410,$B69,'Grid GenerationQueue'!$BA$5:$BA$410,$C69)</f>
        <v>0</v>
      </c>
      <c r="G69">
        <f>SUMIFS('Grid GenerationQueue'!AJ$5:AJ$410,'Grid GenerationQueue'!$AZ$5:$AZ$410,$B69,'Grid GenerationQueue'!$BA$5:$BA$410,$C69)</f>
        <v>0</v>
      </c>
      <c r="H69">
        <f>SUMIFS('Grid GenerationQueue'!AK$5:AK$410,'Grid GenerationQueue'!$AZ$5:$AZ$410,$B69,'Grid GenerationQueue'!$BA$5:$BA$410,$C69)</f>
        <v>456</v>
      </c>
      <c r="I69">
        <f>SUMIFS('Grid GenerationQueue'!AL$5:AL$410,'Grid GenerationQueue'!$AZ$5:$AZ$410,$B69,'Grid GenerationQueue'!$BA$5:$BA$410,$C69)</f>
        <v>200</v>
      </c>
      <c r="J69">
        <f>SUMIFS('Grid GenerationQueue'!AM$5:AM$410,'Grid GenerationQueue'!$AZ$5:$AZ$410,$B69,'Grid GenerationQueue'!$BA$5:$BA$410,$C69)</f>
        <v>0</v>
      </c>
      <c r="K69">
        <f>SUMIFS('Grid GenerationQueue'!AN$5:AN$410,'Grid GenerationQueue'!$AZ$5:$AZ$410,$B69,'Grid GenerationQueue'!$BA$5:$BA$410,$C69)</f>
        <v>0</v>
      </c>
      <c r="L69">
        <f>SUMIFS('Grid GenerationQueue'!AO$5:AO$410,'Grid GenerationQueue'!$AZ$5:$AZ$410,$B69,'Grid GenerationQueue'!$BA$5:$BA$410,$C69)</f>
        <v>0</v>
      </c>
      <c r="M69">
        <f>SUMIFS('Grid GenerationQueue'!AP$5:AP$410,'Grid GenerationQueue'!$AZ$5:$AZ$410,$B69,'Grid GenerationQueue'!$BA$5:$BA$410,$C69)</f>
        <v>0</v>
      </c>
      <c r="N69">
        <f>SUMIFS('Grid GenerationQueue'!AQ$5:AQ$410,'Grid GenerationQueue'!$AZ$5:$AZ$410,$B69,'Grid GenerationQueue'!$BA$5:$BA$410,$C69)</f>
        <v>0</v>
      </c>
      <c r="O69">
        <f>SUMIFS('Grid GenerationQueue'!AR$5:AR$410,'Grid GenerationQueue'!$AZ$5:$AZ$410,$B69,'Grid GenerationQueue'!$BA$5:$BA$410,$C69)</f>
        <v>0</v>
      </c>
      <c r="Q69">
        <f>SUMIFS('Grid GenerationQueue'!AG$5:AG$410,'Grid GenerationQueue'!$AZ$5:$AZ$410,$B69,'Grid GenerationQueue'!$BA$5:$BA$410,$C69,'Grid GenerationQueue'!$BJ$5:$BJ$410,"Executed")</f>
        <v>250</v>
      </c>
      <c r="R69">
        <f>SUMIFS('Grid GenerationQueue'!AH$5:AH$410,'Grid GenerationQueue'!$AZ$5:$AZ$410,$B69,'Grid GenerationQueue'!$BA$5:$BA$410,$C69,'Grid GenerationQueue'!$BJ$5:$BJ$410,"Executed")</f>
        <v>236</v>
      </c>
      <c r="S69">
        <f>SUMIFS('Grid GenerationQueue'!AI$5:AI$410,'Grid GenerationQueue'!$AZ$5:$AZ$410,$B69,'Grid GenerationQueue'!$BA$5:$BA$410,$C69,'Grid GenerationQueue'!$BJ$5:$BJ$410,"Executed")</f>
        <v>0</v>
      </c>
      <c r="T69">
        <f>SUMIFS('Grid GenerationQueue'!AJ$5:AJ$410,'Grid GenerationQueue'!$AZ$5:$AZ$410,$B69,'Grid GenerationQueue'!$BA$5:$BA$410,$C69,'Grid GenerationQueue'!$BJ$5:$BJ$410,"Executed")</f>
        <v>0</v>
      </c>
      <c r="U69">
        <f>SUMIFS('Grid GenerationQueue'!AK$5:AK$410,'Grid GenerationQueue'!$AZ$5:$AZ$410,$B69,'Grid GenerationQueue'!$BA$5:$BA$410,$C69,'Grid GenerationQueue'!$BJ$5:$BJ$410,"Executed")</f>
        <v>400</v>
      </c>
      <c r="V69">
        <f>SUMIFS('Grid GenerationQueue'!AL$5:AL$410,'Grid GenerationQueue'!$AZ$5:$AZ$410,$B69,'Grid GenerationQueue'!$BA$5:$BA$410,$C69,'Grid GenerationQueue'!$BJ$5:$BJ$410,"Executed")</f>
        <v>200</v>
      </c>
      <c r="W69">
        <f>SUMIFS('Grid GenerationQueue'!AM$5:AM$410,'Grid GenerationQueue'!$AZ$5:$AZ$410,$B69,'Grid GenerationQueue'!$BA$5:$BA$410,$C69,'Grid GenerationQueue'!$BJ$5:$BJ$410,"Executed")</f>
        <v>0</v>
      </c>
      <c r="X69">
        <f>SUMIFS('Grid GenerationQueue'!AN$5:AN$410,'Grid GenerationQueue'!$AZ$5:$AZ$410,$B69,'Grid GenerationQueue'!$BA$5:$BA$410,$C69,'Grid GenerationQueue'!$BJ$5:$BJ$410,"Executed")</f>
        <v>0</v>
      </c>
      <c r="Y69">
        <f>SUMIFS('Grid GenerationQueue'!AO$5:AO$410,'Grid GenerationQueue'!$AZ$5:$AZ$410,$B69,'Grid GenerationQueue'!$BA$5:$BA$410,$C69,'Grid GenerationQueue'!$BJ$5:$BJ$410,"Executed")</f>
        <v>0</v>
      </c>
      <c r="Z69">
        <f>SUMIFS('Grid GenerationQueue'!AP$5:AP$410,'Grid GenerationQueue'!$AZ$5:$AZ$410,$B69,'Grid GenerationQueue'!$BA$5:$BA$410,$C69,'Grid GenerationQueue'!$BJ$5:$BJ$410,"Executed")</f>
        <v>0</v>
      </c>
      <c r="AA69">
        <f>SUMIFS('Grid GenerationQueue'!AQ$5:AQ$410,'Grid GenerationQueue'!$AZ$5:$AZ$410,$B69,'Grid GenerationQueue'!$BA$5:$BA$410,$C69,'Grid GenerationQueue'!$BJ$5:$BJ$410,"Executed")</f>
        <v>0</v>
      </c>
      <c r="AB69">
        <f>SUMIFS('Grid GenerationQueue'!AR$5:AR$410,'Grid GenerationQueue'!$AZ$5:$AZ$410,$B69,'Grid GenerationQueue'!$BA$5:$BA$410,$C69,'Grid GenerationQueue'!$BJ$5:$BJ$410,"Executed")</f>
        <v>0</v>
      </c>
      <c r="AD69">
        <f>SUMIFS('Grid GenerationQueue'!AG$5:AG$410,'Grid GenerationQueue'!$AZ$5:$AZ$410,$B69,'Grid GenerationQueue'!$BA$5:$BA$410,$C69,'Grid GenerationQueue'!$BH$5:$BH$410,"&lt;&gt;"&amp;"")+SUMIFS('Grid GenerationQueue'!AG$5:AG$410,'Grid GenerationQueue'!$AZ$5:$AZ$410,$B69,'Grid GenerationQueue'!$BA$5:$BA$410,$C69,'Grid GenerationQueue'!$BH$5:$BH$410,"",'Grid GenerationQueue'!$AC$5:$AC$410,1)</f>
        <v>306</v>
      </c>
      <c r="AE69">
        <f>SUMIFS('Grid GenerationQueue'!AH$5:AH$410,'Grid GenerationQueue'!$AZ$5:$AZ$410,$B69,'Grid GenerationQueue'!$BA$5:$BA$410,$C69,'Grid GenerationQueue'!$BH$5:$BH$410,"&lt;&gt;"&amp;"")+SUMIFS('Grid GenerationQueue'!AH$5:AH$410,'Grid GenerationQueue'!$AZ$5:$AZ$410,$B69,'Grid GenerationQueue'!$BA$5:$BA$410,$C69,'Grid GenerationQueue'!$BH$5:$BH$410,"",'Grid GenerationQueue'!$AC$5:$AC$410,1)</f>
        <v>291</v>
      </c>
      <c r="AF69">
        <f>SUMIFS('Grid GenerationQueue'!AI$5:AI$410,'Grid GenerationQueue'!$AZ$5:$AZ$410,$B69,'Grid GenerationQueue'!$BA$5:$BA$410,$C69,'Grid GenerationQueue'!$BH$5:$BH$410,"&lt;&gt;"&amp;"")+SUMIFS('Grid GenerationQueue'!AI$5:AI$410,'Grid GenerationQueue'!$AZ$5:$AZ$410,$B69,'Grid GenerationQueue'!$BA$5:$BA$410,$C69,'Grid GenerationQueue'!$BH$5:$BH$410,"",'Grid GenerationQueue'!$AC$5:$AC$410,1)</f>
        <v>0</v>
      </c>
      <c r="AG69">
        <f>SUMIFS('Grid GenerationQueue'!AJ$5:AJ$410,'Grid GenerationQueue'!$AZ$5:$AZ$410,$B69,'Grid GenerationQueue'!$BA$5:$BA$410,$C69,'Grid GenerationQueue'!$BH$5:$BH$410,"&lt;&gt;"&amp;"")+SUMIFS('Grid GenerationQueue'!AJ$5:AJ$410,'Grid GenerationQueue'!$AZ$5:$AZ$410,$B69,'Grid GenerationQueue'!$BA$5:$BA$410,$C69,'Grid GenerationQueue'!$BH$5:$BH$410,"",'Grid GenerationQueue'!$AC$5:$AC$410,1)</f>
        <v>0</v>
      </c>
      <c r="AH69">
        <f>SUMIFS('Grid GenerationQueue'!AK$5:AK$410,'Grid GenerationQueue'!$AZ$5:$AZ$410,$B69,'Grid GenerationQueue'!$BA$5:$BA$410,$C69,'Grid GenerationQueue'!$BH$5:$BH$410,"&lt;&gt;"&amp;"")+SUMIFS('Grid GenerationQueue'!AK$5:AK$410,'Grid GenerationQueue'!$AZ$5:$AZ$410,$B69,'Grid GenerationQueue'!$BA$5:$BA$410,$C69,'Grid GenerationQueue'!$BH$5:$BH$410,"",'Grid GenerationQueue'!$AC$5:$AC$410,1)</f>
        <v>456</v>
      </c>
      <c r="AI69">
        <f>SUMIFS('Grid GenerationQueue'!AL$5:AL$410,'Grid GenerationQueue'!$AZ$5:$AZ$410,$B69,'Grid GenerationQueue'!$BA$5:$BA$410,$C69,'Grid GenerationQueue'!$BH$5:$BH$410,"&lt;&gt;"&amp;"")+SUMIFS('Grid GenerationQueue'!AL$5:AL$410,'Grid GenerationQueue'!$AZ$5:$AZ$410,$B69,'Grid GenerationQueue'!$BA$5:$BA$410,$C69,'Grid GenerationQueue'!$BH$5:$BH$410,"",'Grid GenerationQueue'!$AC$5:$AC$410,1)</f>
        <v>200</v>
      </c>
      <c r="AJ69">
        <f>SUMIFS('Grid GenerationQueue'!AM$5:AM$410,'Grid GenerationQueue'!$AZ$5:$AZ$410,$B69,'Grid GenerationQueue'!$BA$5:$BA$410,$C69,'Grid GenerationQueue'!$BH$5:$BH$410,"&lt;&gt;"&amp;"")+SUMIFS('Grid GenerationQueue'!AM$5:AM$410,'Grid GenerationQueue'!$AZ$5:$AZ$410,$B69,'Grid GenerationQueue'!$BA$5:$BA$410,$C69,'Grid GenerationQueue'!$BH$5:$BH$410,"",'Grid GenerationQueue'!$AC$5:$AC$410,1)</f>
        <v>0</v>
      </c>
      <c r="AK69">
        <f>SUMIFS('Grid GenerationQueue'!AN$5:AN$410,'Grid GenerationQueue'!$AZ$5:$AZ$410,$B69,'Grid GenerationQueue'!$BA$5:$BA$410,$C69,'Grid GenerationQueue'!$BH$5:$BH$410,"&lt;&gt;"&amp;"")+SUMIFS('Grid GenerationQueue'!AN$5:AN$410,'Grid GenerationQueue'!$AZ$5:$AZ$410,$B69,'Grid GenerationQueue'!$BA$5:$BA$410,$C69,'Grid GenerationQueue'!$BH$5:$BH$410,"",'Grid GenerationQueue'!$AC$5:$AC$410,1)</f>
        <v>0</v>
      </c>
      <c r="AL69">
        <f>SUMIFS('Grid GenerationQueue'!AO$5:AO$410,'Grid GenerationQueue'!$AZ$5:$AZ$410,$B69,'Grid GenerationQueue'!$BA$5:$BA$410,$C69,'Grid GenerationQueue'!$BH$5:$BH$410,"&lt;&gt;"&amp;"")+SUMIFS('Grid GenerationQueue'!AO$5:AO$410,'Grid GenerationQueue'!$AZ$5:$AZ$410,$B69,'Grid GenerationQueue'!$BA$5:$BA$410,$C69,'Grid GenerationQueue'!$BH$5:$BH$410,"",'Grid GenerationQueue'!$AC$5:$AC$410,1)</f>
        <v>0</v>
      </c>
      <c r="AM69">
        <f>SUMIFS('Grid GenerationQueue'!AP$5:AP$410,'Grid GenerationQueue'!$AZ$5:$AZ$410,$B69,'Grid GenerationQueue'!$BA$5:$BA$410,$C69,'Grid GenerationQueue'!$BH$5:$BH$410,"&lt;&gt;"&amp;"")+SUMIFS('Grid GenerationQueue'!AP$5:AP$410,'Grid GenerationQueue'!$AZ$5:$AZ$410,$B69,'Grid GenerationQueue'!$BA$5:$BA$410,$C69,'Grid GenerationQueue'!$BH$5:$BH$410,"",'Grid GenerationQueue'!$AC$5:$AC$410,1)</f>
        <v>0</v>
      </c>
      <c r="AN69">
        <f>SUMIFS('Grid GenerationQueue'!AQ$5:AQ$410,'Grid GenerationQueue'!$AZ$5:$AZ$410,$B69,'Grid GenerationQueue'!$BA$5:$BA$410,$C69,'Grid GenerationQueue'!$BH$5:$BH$410,"&lt;&gt;"&amp;"")+SUMIFS('Grid GenerationQueue'!AQ$5:AQ$410,'Grid GenerationQueue'!$AZ$5:$AZ$410,$B69,'Grid GenerationQueue'!$BA$5:$BA$410,$C69,'Grid GenerationQueue'!$BH$5:$BH$410,"",'Grid GenerationQueue'!$AC$5:$AC$410,1)</f>
        <v>0</v>
      </c>
      <c r="AO69">
        <f>SUMIFS('Grid GenerationQueue'!AR$5:AR$410,'Grid GenerationQueue'!$AZ$5:$AZ$410,$B69,'Grid GenerationQueue'!$BA$5:$BA$410,$C69,'Grid GenerationQueue'!$BH$5:$BH$410,"&lt;&gt;"&amp;"")+SUMIFS('Grid GenerationQueue'!AR$5:AR$410,'Grid GenerationQueue'!$AZ$5:$AZ$410,$B69,'Grid GenerationQueue'!$BA$5:$BA$410,$C69,'Grid GenerationQueue'!$BH$5:$BH$410,"",'Grid GenerationQueue'!$AC$5:$AC$410,1)</f>
        <v>0</v>
      </c>
      <c r="AQ69">
        <f>SUMIFS('Grid GenerationQueue'!AG$5:AG$410,'Grid GenerationQueue'!$AZ$5:$AZ$410,$B69,'Grid GenerationQueue'!$BA$5:$BA$410,$C69,'Grid GenerationQueue'!$BK$5:$BK$410,"&gt;0")</f>
        <v>250</v>
      </c>
      <c r="AR69">
        <f>SUMIFS('Grid GenerationQueue'!AH$5:AH$410,'Grid GenerationQueue'!$AZ$5:$AZ$410,$B69,'Grid GenerationQueue'!$BA$5:$BA$410,$C69,'Grid GenerationQueue'!$BK$5:$BK$410,"&gt;0")</f>
        <v>236</v>
      </c>
      <c r="AS69">
        <f>SUMIFS('Grid GenerationQueue'!AI$5:AI$410,'Grid GenerationQueue'!$AZ$5:$AZ$410,$B69,'Grid GenerationQueue'!$BA$5:$BA$410,$C69,'Grid GenerationQueue'!$BK$5:$BK$410,"&gt;0")</f>
        <v>0</v>
      </c>
      <c r="AT69">
        <f>SUMIFS('Grid GenerationQueue'!AJ$5:AJ$410,'Grid GenerationQueue'!$AZ$5:$AZ$410,$B69,'Grid GenerationQueue'!$BA$5:$BA$410,$C69,'Grid GenerationQueue'!$BK$5:$BK$410,"&gt;0")</f>
        <v>0</v>
      </c>
      <c r="AU69">
        <f>SUMIFS('Grid GenerationQueue'!AK$5:AK$410,'Grid GenerationQueue'!$AZ$5:$AZ$410,$B69,'Grid GenerationQueue'!$BA$5:$BA$410,$C69,'Grid GenerationQueue'!$BK$5:$BK$410,"&gt;0")</f>
        <v>400</v>
      </c>
      <c r="AV69">
        <f>SUMIFS('Grid GenerationQueue'!AL$5:AL$410,'Grid GenerationQueue'!$AZ$5:$AZ$410,$B69,'Grid GenerationQueue'!$BA$5:$BA$410,$C69,'Grid GenerationQueue'!$BK$5:$BK$410,"&gt;0")</f>
        <v>200</v>
      </c>
      <c r="AW69">
        <f>SUMIFS('Grid GenerationQueue'!AM$5:AM$410,'Grid GenerationQueue'!$AZ$5:$AZ$410,$B69,'Grid GenerationQueue'!$BA$5:$BA$410,$C69,'Grid GenerationQueue'!$BK$5:$BK$410,"&gt;0")</f>
        <v>0</v>
      </c>
      <c r="AX69">
        <f>SUMIFS('Grid GenerationQueue'!AN$5:AN$410,'Grid GenerationQueue'!$AZ$5:$AZ$410,$B69,'Grid GenerationQueue'!$BA$5:$BA$410,$C69,'Grid GenerationQueue'!$BK$5:$BK$410,"&gt;0")</f>
        <v>0</v>
      </c>
      <c r="AY69">
        <f>SUMIFS('Grid GenerationQueue'!AO$5:AO$410,'Grid GenerationQueue'!$AZ$5:$AZ$410,$B69,'Grid GenerationQueue'!$BA$5:$BA$410,$C69,'Grid GenerationQueue'!$BK$5:$BK$410,"&gt;0")</f>
        <v>0</v>
      </c>
      <c r="AZ69">
        <f>SUMIFS('Grid GenerationQueue'!AP$5:AP$410,'Grid GenerationQueue'!$AZ$5:$AZ$410,$B69,'Grid GenerationQueue'!$BA$5:$BA$410,$C69,'Grid GenerationQueue'!$BK$5:$BK$410,"&gt;0")</f>
        <v>0</v>
      </c>
      <c r="BA69">
        <f>SUMIFS('Grid GenerationQueue'!AQ$5:AQ$410,'Grid GenerationQueue'!$AZ$5:$AZ$410,$B69,'Grid GenerationQueue'!$BA$5:$BA$410,$C69,'Grid GenerationQueue'!$BK$5:$BK$410,"&gt;0")</f>
        <v>0</v>
      </c>
      <c r="BB69">
        <f>SUMIFS('Grid GenerationQueue'!AR$5:AR$410,'Grid GenerationQueue'!$AZ$5:$AZ$410,$B69,'Grid GenerationQueue'!$BA$5:$BA$410,$C69,'Grid GenerationQueue'!$BK$5:$BK$410,"&gt;0")</f>
        <v>0</v>
      </c>
      <c r="BD69">
        <f>SUMIFS('Grid GenerationQueue'!AG$5:AG$410,'Grid GenerationQueue'!$AZ$5:$AZ$410,$B69,'Grid GenerationQueue'!$BA$5:$BA$410,$C69,'Grid GenerationQueue'!$BD$5:$BD$410,"&lt;="&amp;$BE$3)</f>
        <v>306</v>
      </c>
      <c r="BE69">
        <f>SUMIFS('Grid GenerationQueue'!AH$5:AH$410,'Grid GenerationQueue'!$AZ$5:$AZ$410,$B69,'Grid GenerationQueue'!$BA$5:$BA$410,$C69,'Grid GenerationQueue'!$BD$5:$BD$410,"&lt;="&amp;$BE$3)</f>
        <v>291</v>
      </c>
      <c r="BF69">
        <f>SUMIFS('Grid GenerationQueue'!AI$5:AI$410,'Grid GenerationQueue'!$AZ$5:$AZ$410,$B69,'Grid GenerationQueue'!$BA$5:$BA$410,$C69,'Grid GenerationQueue'!$BD$5:$BD$410,"&lt;="&amp;$BE$3)</f>
        <v>0</v>
      </c>
      <c r="BG69">
        <f>SUMIFS('Grid GenerationQueue'!AJ$5:AJ$410,'Grid GenerationQueue'!$AZ$5:$AZ$410,$B69,'Grid GenerationQueue'!$BA$5:$BA$410,$C69,'Grid GenerationQueue'!$BD$5:$BD$410,"&lt;="&amp;$BE$3)</f>
        <v>0</v>
      </c>
      <c r="BH69">
        <f>SUMIFS('Grid GenerationQueue'!AK$5:AK$410,'Grid GenerationQueue'!$AZ$5:$AZ$410,$B69,'Grid GenerationQueue'!$BA$5:$BA$410,$C69,'Grid GenerationQueue'!$BD$5:$BD$410,"&lt;="&amp;$BE$3)</f>
        <v>456</v>
      </c>
      <c r="BI69">
        <f>SUMIFS('Grid GenerationQueue'!AL$5:AL$410,'Grid GenerationQueue'!$AZ$5:$AZ$410,$B69,'Grid GenerationQueue'!$BA$5:$BA$410,$C69,'Grid GenerationQueue'!$BD$5:$BD$410,"&lt;="&amp;$BE$3)</f>
        <v>200</v>
      </c>
      <c r="BJ69">
        <f>SUMIFS('Grid GenerationQueue'!AM$5:AM$410,'Grid GenerationQueue'!$AZ$5:$AZ$410,$B69,'Grid GenerationQueue'!$BA$5:$BA$410,$C69,'Grid GenerationQueue'!$BD$5:$BD$410,"&lt;="&amp;$BE$3)</f>
        <v>0</v>
      </c>
      <c r="BK69">
        <f>SUMIFS('Grid GenerationQueue'!AN$5:AN$410,'Grid GenerationQueue'!$AZ$5:$AZ$410,$B69,'Grid GenerationQueue'!$BA$5:$BA$410,$C69,'Grid GenerationQueue'!$BD$5:$BD$410,"&lt;="&amp;$BE$3)</f>
        <v>0</v>
      </c>
      <c r="BL69">
        <f>SUMIFS('Grid GenerationQueue'!AO$5:AO$410,'Grid GenerationQueue'!$AZ$5:$AZ$410,$B69,'Grid GenerationQueue'!$BA$5:$BA$410,$C69,'Grid GenerationQueue'!$BD$5:$BD$410,"&lt;="&amp;$BE$3)</f>
        <v>0</v>
      </c>
      <c r="BM69">
        <f>SUMIFS('Grid GenerationQueue'!AP$5:AP$410,'Grid GenerationQueue'!$AZ$5:$AZ$410,$B69,'Grid GenerationQueue'!$BA$5:$BA$410,$C69,'Grid GenerationQueue'!$BD$5:$BD$410,"&lt;="&amp;$BE$3)</f>
        <v>0</v>
      </c>
      <c r="BN69">
        <f>SUMIFS('Grid GenerationQueue'!AQ$5:AQ$410,'Grid GenerationQueue'!$AZ$5:$AZ$410,$B69,'Grid GenerationQueue'!$BA$5:$BA$410,$C69,'Grid GenerationQueue'!$BD$5:$BD$410,"&lt;="&amp;$BE$3)</f>
        <v>0</v>
      </c>
      <c r="BO69">
        <f>SUMIFS('Grid GenerationQueue'!AR$5:AR$410,'Grid GenerationQueue'!$AZ$5:$AZ$410,$B69,'Grid GenerationQueue'!$BA$5:$BA$410,$C69,'Grid GenerationQueue'!$BD$5:$BD$410,"&lt;="&amp;$BE$3)</f>
        <v>0</v>
      </c>
      <c r="BQ69">
        <f>SUMIFS('Grid GenerationQueue'!AG$5:AG$410,'Grid GenerationQueue'!$AZ$5:$AZ$410,$B69,'Grid GenerationQueue'!$BA$5:$BA$410,$C69,'Grid GenerationQueue'!$BJ$5:$BJ$410,"Executed",'Grid GenerationQueue'!$BD$5:$BD$410,"&lt;="&amp;$BE$3)</f>
        <v>250</v>
      </c>
      <c r="BR69">
        <f>SUMIFS('Grid GenerationQueue'!AH$5:AH$410,'Grid GenerationQueue'!$AZ$5:$AZ$410,$B69,'Grid GenerationQueue'!$BA$5:$BA$410,$C69,'Grid GenerationQueue'!$BJ$5:$BJ$410,"Executed",'Grid GenerationQueue'!$BD$5:$BD$410,"&lt;="&amp;$BE$3)</f>
        <v>236</v>
      </c>
      <c r="BS69">
        <f>SUMIFS('Grid GenerationQueue'!AI$5:AI$410,'Grid GenerationQueue'!$AZ$5:$AZ$410,$B69,'Grid GenerationQueue'!$BA$5:$BA$410,$C69,'Grid GenerationQueue'!$BJ$5:$BJ$410,"Executed",'Grid GenerationQueue'!$BD$5:$BD$410,"&lt;="&amp;$BE$3)</f>
        <v>0</v>
      </c>
      <c r="BT69">
        <f>SUMIFS('Grid GenerationQueue'!AJ$5:AJ$410,'Grid GenerationQueue'!$AZ$5:$AZ$410,$B69,'Grid GenerationQueue'!$BA$5:$BA$410,$C69,'Grid GenerationQueue'!$BJ$5:$BJ$410,"Executed",'Grid GenerationQueue'!$BD$5:$BD$410,"&lt;="&amp;$BE$3)</f>
        <v>0</v>
      </c>
      <c r="BU69">
        <f>SUMIFS('Grid GenerationQueue'!AK$5:AK$410,'Grid GenerationQueue'!$AZ$5:$AZ$410,$B69,'Grid GenerationQueue'!$BA$5:$BA$410,$C69,'Grid GenerationQueue'!$BJ$5:$BJ$410,"Executed",'Grid GenerationQueue'!$BD$5:$BD$410,"&lt;="&amp;$BE$3)</f>
        <v>400</v>
      </c>
      <c r="BV69">
        <f>SUMIFS('Grid GenerationQueue'!AL$5:AL$410,'Grid GenerationQueue'!$AZ$5:$AZ$410,$B69,'Grid GenerationQueue'!$BA$5:$BA$410,$C69,'Grid GenerationQueue'!$BJ$5:$BJ$410,"Executed",'Grid GenerationQueue'!$BD$5:$BD$410,"&lt;="&amp;$BE$3)</f>
        <v>200</v>
      </c>
      <c r="BW69">
        <f>SUMIFS('Grid GenerationQueue'!AM$5:AM$410,'Grid GenerationQueue'!$AZ$5:$AZ$410,$B69,'Grid GenerationQueue'!$BA$5:$BA$410,$C69,'Grid GenerationQueue'!$BJ$5:$BJ$410,"Executed",'Grid GenerationQueue'!$BD$5:$BD$410,"&lt;="&amp;$BE$3)</f>
        <v>0</v>
      </c>
      <c r="BX69">
        <f>SUMIFS('Grid GenerationQueue'!AN$5:AN$410,'Grid GenerationQueue'!$AZ$5:$AZ$410,$B69,'Grid GenerationQueue'!$BA$5:$BA$410,$C69,'Grid GenerationQueue'!$BJ$5:$BJ$410,"Executed",'Grid GenerationQueue'!$BD$5:$BD$410,"&lt;="&amp;$BE$3)</f>
        <v>0</v>
      </c>
      <c r="BY69">
        <f>SUMIFS('Grid GenerationQueue'!AO$5:AO$410,'Grid GenerationQueue'!$AZ$5:$AZ$410,$B69,'Grid GenerationQueue'!$BA$5:$BA$410,$C69,'Grid GenerationQueue'!$BJ$5:$BJ$410,"Executed",'Grid GenerationQueue'!$BD$5:$BD$410,"&lt;="&amp;$BE$3)</f>
        <v>0</v>
      </c>
      <c r="BZ69">
        <f>SUMIFS('Grid GenerationQueue'!AP$5:AP$410,'Grid GenerationQueue'!$AZ$5:$AZ$410,$B69,'Grid GenerationQueue'!$BA$5:$BA$410,$C69,'Grid GenerationQueue'!$BJ$5:$BJ$410,"Executed",'Grid GenerationQueue'!$BD$5:$BD$410,"&lt;="&amp;$BE$3)</f>
        <v>0</v>
      </c>
      <c r="CA69">
        <f>SUMIFS('Grid GenerationQueue'!AQ$5:AQ$410,'Grid GenerationQueue'!$AZ$5:$AZ$410,$B69,'Grid GenerationQueue'!$BA$5:$BA$410,$C69,'Grid GenerationQueue'!$BJ$5:$BJ$410,"Executed",'Grid GenerationQueue'!$BD$5:$BD$410,"&lt;="&amp;$BE$3)</f>
        <v>0</v>
      </c>
      <c r="CB69">
        <f>SUMIFS('Grid GenerationQueue'!AR$5:AR$410,'Grid GenerationQueue'!$AZ$5:$AZ$410,$B69,'Grid GenerationQueue'!$BA$5:$BA$410,$C69,'Grid GenerationQueue'!$BJ$5:$BJ$410,"Executed",'Grid GenerationQueue'!$BD$5:$BD$410,"&lt;="&amp;$BE$3)</f>
        <v>0</v>
      </c>
      <c r="CD69">
        <f>SUMIFS('Grid GenerationQueue'!AG$5:AG$410,'Grid GenerationQueue'!$AZ$5:$AZ$410,$B69,'Grid GenerationQueue'!$BA$5:$BA$410,$C69,'Grid GenerationQueue'!$BH$5:$BH$410,"&lt;&gt;"&amp;"",'Grid GenerationQueue'!$BD$5:$BD$410,"&lt;="&amp;$BE$3)</f>
        <v>306</v>
      </c>
      <c r="CE69">
        <f>SUMIFS('Grid GenerationQueue'!AH$5:AH$410,'Grid GenerationQueue'!$AZ$5:$AZ$410,$B69,'Grid GenerationQueue'!$BA$5:$BA$410,$C69,'Grid GenerationQueue'!$BH$5:$BH$410,"&lt;&gt;"&amp;"",'Grid GenerationQueue'!$BD$5:$BD$410,"&lt;="&amp;$BE$3)</f>
        <v>291</v>
      </c>
      <c r="CF69">
        <f>SUMIFS('Grid GenerationQueue'!AI$5:AI$410,'Grid GenerationQueue'!$AZ$5:$AZ$410,$B69,'Grid GenerationQueue'!$BA$5:$BA$410,$C69,'Grid GenerationQueue'!$BH$5:$BH$410,"&lt;&gt;"&amp;"",'Grid GenerationQueue'!$BD$5:$BD$410,"&lt;="&amp;$BE$3)</f>
        <v>0</v>
      </c>
      <c r="CG69">
        <f>SUMIFS('Grid GenerationQueue'!AJ$5:AJ$410,'Grid GenerationQueue'!$AZ$5:$AZ$410,$B69,'Grid GenerationQueue'!$BA$5:$BA$410,$C69,'Grid GenerationQueue'!$BH$5:$BH$410,"&lt;&gt;"&amp;"",'Grid GenerationQueue'!$BD$5:$BD$410,"&lt;="&amp;$BE$3)</f>
        <v>0</v>
      </c>
      <c r="CH69">
        <f>SUMIFS('Grid GenerationQueue'!AK$5:AK$410,'Grid GenerationQueue'!$AZ$5:$AZ$410,$B69,'Grid GenerationQueue'!$BA$5:$BA$410,$C69,'Grid GenerationQueue'!$BH$5:$BH$410,"&lt;&gt;"&amp;"",'Grid GenerationQueue'!$BD$5:$BD$410,"&lt;="&amp;$BE$3)</f>
        <v>456</v>
      </c>
      <c r="CI69">
        <f>SUMIFS('Grid GenerationQueue'!AL$5:AL$410,'Grid GenerationQueue'!$AZ$5:$AZ$410,$B69,'Grid GenerationQueue'!$BA$5:$BA$410,$C69,'Grid GenerationQueue'!$BH$5:$BH$410,"&lt;&gt;"&amp;"",'Grid GenerationQueue'!$BD$5:$BD$410,"&lt;="&amp;$BE$3)</f>
        <v>200</v>
      </c>
      <c r="CJ69">
        <f>SUMIFS('Grid GenerationQueue'!AM$5:AM$410,'Grid GenerationQueue'!$AZ$5:$AZ$410,$B69,'Grid GenerationQueue'!$BA$5:$BA$410,$C69,'Grid GenerationQueue'!$BH$5:$BH$410,"&lt;&gt;"&amp;"",'Grid GenerationQueue'!$BD$5:$BD$410,"&lt;="&amp;$BE$3)</f>
        <v>0</v>
      </c>
      <c r="CK69">
        <f>SUMIFS('Grid GenerationQueue'!AN$5:AN$410,'Grid GenerationQueue'!$AZ$5:$AZ$410,$B69,'Grid GenerationQueue'!$BA$5:$BA$410,$C69,'Grid GenerationQueue'!$BH$5:$BH$410,"&lt;&gt;"&amp;"",'Grid GenerationQueue'!$BD$5:$BD$410,"&lt;="&amp;$BE$3)</f>
        <v>0</v>
      </c>
      <c r="CL69">
        <f>SUMIFS('Grid GenerationQueue'!AO$5:AO$410,'Grid GenerationQueue'!$AZ$5:$AZ$410,$B69,'Grid GenerationQueue'!$BA$5:$BA$410,$C69,'Grid GenerationQueue'!$BH$5:$BH$410,"&lt;&gt;"&amp;"",'Grid GenerationQueue'!$BD$5:$BD$410,"&lt;="&amp;$BE$3)</f>
        <v>0</v>
      </c>
      <c r="CM69">
        <f>SUMIFS('Grid GenerationQueue'!AP$5:AP$410,'Grid GenerationQueue'!$AZ$5:$AZ$410,$B69,'Grid GenerationQueue'!$BA$5:$BA$410,$C69,'Grid GenerationQueue'!$BH$5:$BH$410,"&lt;&gt;"&amp;"",'Grid GenerationQueue'!$BD$5:$BD$410,"&lt;="&amp;$BE$3)</f>
        <v>0</v>
      </c>
      <c r="CN69">
        <f>SUMIFS('Grid GenerationQueue'!AQ$5:AQ$410,'Grid GenerationQueue'!$AZ$5:$AZ$410,$B69,'Grid GenerationQueue'!$BA$5:$BA$410,$C69,'Grid GenerationQueue'!$BH$5:$BH$410,"&lt;&gt;"&amp;"",'Grid GenerationQueue'!$BD$5:$BD$410,"&lt;="&amp;$BE$3)</f>
        <v>0</v>
      </c>
      <c r="CO69">
        <f>SUMIFS('Grid GenerationQueue'!AR$5:AR$410,'Grid GenerationQueue'!$AZ$5:$AZ$410,$B69,'Grid GenerationQueue'!$BA$5:$BA$410,$C69,'Grid GenerationQueue'!$BH$5:$BH$410,"&lt;&gt;"&amp;"",'Grid GenerationQueue'!$BD$5:$BD$410,"&lt;="&amp;$BE$3)</f>
        <v>0</v>
      </c>
      <c r="CQ69">
        <f>SUMIFS('Grid GenerationQueue'!AG$5:AG$410,'Grid GenerationQueue'!$AZ$5:$AZ$410,$B69,'Grid GenerationQueue'!$BA$5:$BA$410,$C69,'Grid GenerationQueue'!$BK$5:$BK$410,"&gt;0",'Grid GenerationQueue'!$BD$5:$BD$410,"&lt;="&amp;$BE$3)</f>
        <v>250</v>
      </c>
      <c r="CR69">
        <f>SUMIFS('Grid GenerationQueue'!AH$5:AH$410,'Grid GenerationQueue'!$AZ$5:$AZ$410,$B69,'Grid GenerationQueue'!$BA$5:$BA$410,$C69,'Grid GenerationQueue'!$BK$5:$BK$410,"&gt;0",'Grid GenerationQueue'!$BD$5:$BD$410,"&lt;="&amp;$BE$3)</f>
        <v>236</v>
      </c>
      <c r="CS69">
        <f>SUMIFS('Grid GenerationQueue'!AI$5:AI$410,'Grid GenerationQueue'!$AZ$5:$AZ$410,$B69,'Grid GenerationQueue'!$BA$5:$BA$410,$C69,'Grid GenerationQueue'!$BK$5:$BK$410,"&gt;0",'Grid GenerationQueue'!$BD$5:$BD$410,"&lt;="&amp;$BE$3)</f>
        <v>0</v>
      </c>
      <c r="CT69">
        <f>SUMIFS('Grid GenerationQueue'!AJ$5:AJ$410,'Grid GenerationQueue'!$AZ$5:$AZ$410,$B69,'Grid GenerationQueue'!$BA$5:$BA$410,$C69,'Grid GenerationQueue'!$BK$5:$BK$410,"&gt;0",'Grid GenerationQueue'!$BD$5:$BD$410,"&lt;="&amp;$BE$3)</f>
        <v>0</v>
      </c>
      <c r="CU69">
        <f>SUMIFS('Grid GenerationQueue'!AK$5:AK$410,'Grid GenerationQueue'!$AZ$5:$AZ$410,$B69,'Grid GenerationQueue'!$BA$5:$BA$410,$C69,'Grid GenerationQueue'!$BK$5:$BK$410,"&gt;0",'Grid GenerationQueue'!$BD$5:$BD$410,"&lt;="&amp;$BE$3)</f>
        <v>400</v>
      </c>
      <c r="CV69">
        <f>SUMIFS('Grid GenerationQueue'!AL$5:AL$410,'Grid GenerationQueue'!$AZ$5:$AZ$410,$B69,'Grid GenerationQueue'!$BA$5:$BA$410,$C69,'Grid GenerationQueue'!$BK$5:$BK$410,"&gt;0",'Grid GenerationQueue'!$BD$5:$BD$410,"&lt;="&amp;$BE$3)</f>
        <v>200</v>
      </c>
      <c r="CW69">
        <f>SUMIFS('Grid GenerationQueue'!AM$5:AM$410,'Grid GenerationQueue'!$AZ$5:$AZ$410,$B69,'Grid GenerationQueue'!$BA$5:$BA$410,$C69,'Grid GenerationQueue'!$BK$5:$BK$410,"&gt;0",'Grid GenerationQueue'!$BD$5:$BD$410,"&lt;="&amp;$BE$3)</f>
        <v>0</v>
      </c>
      <c r="CX69">
        <f>SUMIFS('Grid GenerationQueue'!AN$5:AN$410,'Grid GenerationQueue'!$AZ$5:$AZ$410,$B69,'Grid GenerationQueue'!$BA$5:$BA$410,$C69,'Grid GenerationQueue'!$BK$5:$BK$410,"&gt;0",'Grid GenerationQueue'!$BD$5:$BD$410,"&lt;="&amp;$BE$3)</f>
        <v>0</v>
      </c>
      <c r="CY69">
        <f>SUMIFS('Grid GenerationQueue'!AO$5:AO$410,'Grid GenerationQueue'!$AZ$5:$AZ$410,$B69,'Grid GenerationQueue'!$BA$5:$BA$410,$C69,'Grid GenerationQueue'!$BK$5:$BK$410,"&gt;0",'Grid GenerationQueue'!$BD$5:$BD$410,"&lt;="&amp;$BE$3)</f>
        <v>0</v>
      </c>
      <c r="CZ69">
        <f>SUMIFS('Grid GenerationQueue'!AP$5:AP$410,'Grid GenerationQueue'!$AZ$5:$AZ$410,$B69,'Grid GenerationQueue'!$BA$5:$BA$410,$C69,'Grid GenerationQueue'!$BK$5:$BK$410,"&gt;0",'Grid GenerationQueue'!$BD$5:$BD$410,"&lt;="&amp;$BE$3)</f>
        <v>0</v>
      </c>
      <c r="DA69">
        <f>SUMIFS('Grid GenerationQueue'!AQ$5:AQ$410,'Grid GenerationQueue'!$AZ$5:$AZ$410,$B69,'Grid GenerationQueue'!$BA$5:$BA$410,$C69,'Grid GenerationQueue'!$BK$5:$BK$410,"&gt;0",'Grid GenerationQueue'!$BD$5:$BD$410,"&lt;="&amp;$BE$3)</f>
        <v>0</v>
      </c>
      <c r="DB69">
        <f>SUMIFS('Grid GenerationQueue'!AR$5:AR$410,'Grid GenerationQueue'!$AZ$5:$AZ$410,$B69,'Grid GenerationQueue'!$BA$5:$BA$410,$C69,'Grid GenerationQueue'!$BK$5:$BK$410,"&gt;0",'Grid GenerationQueue'!$BD$5:$BD$410,"&lt;="&amp;$BE$3)</f>
        <v>0</v>
      </c>
    </row>
    <row r="70" spans="1:106" x14ac:dyDescent="0.35">
      <c r="A70" t="s">
        <v>4745</v>
      </c>
      <c r="B70" t="s">
        <v>4425</v>
      </c>
      <c r="C70">
        <v>230</v>
      </c>
      <c r="D70">
        <f>SUMIFS('Grid GenerationQueue'!AG$5:AG$410,'Grid GenerationQueue'!$AZ$5:$AZ$410,$B70,'Grid GenerationQueue'!$BA$5:$BA$410,$C70)</f>
        <v>75</v>
      </c>
      <c r="E70">
        <f>SUMIFS('Grid GenerationQueue'!AH$5:AH$410,'Grid GenerationQueue'!$AZ$5:$AZ$410,$B70,'Grid GenerationQueue'!$BA$5:$BA$410,$C70)</f>
        <v>0</v>
      </c>
      <c r="F70">
        <f>SUMIFS('Grid GenerationQueue'!AI$5:AI$410,'Grid GenerationQueue'!$AZ$5:$AZ$410,$B70,'Grid GenerationQueue'!$BA$5:$BA$410,$C70)</f>
        <v>0</v>
      </c>
      <c r="G70">
        <f>SUMIFS('Grid GenerationQueue'!AJ$5:AJ$410,'Grid GenerationQueue'!$AZ$5:$AZ$410,$B70,'Grid GenerationQueue'!$BA$5:$BA$410,$C70)</f>
        <v>0</v>
      </c>
      <c r="H70">
        <f>SUMIFS('Grid GenerationQueue'!AK$5:AK$410,'Grid GenerationQueue'!$AZ$5:$AZ$410,$B70,'Grid GenerationQueue'!$BA$5:$BA$410,$C70)</f>
        <v>0</v>
      </c>
      <c r="I70">
        <f>SUMIFS('Grid GenerationQueue'!AL$5:AL$410,'Grid GenerationQueue'!$AZ$5:$AZ$410,$B70,'Grid GenerationQueue'!$BA$5:$BA$410,$C70)</f>
        <v>0</v>
      </c>
      <c r="J70">
        <f>SUMIFS('Grid GenerationQueue'!AM$5:AM$410,'Grid GenerationQueue'!$AZ$5:$AZ$410,$B70,'Grid GenerationQueue'!$BA$5:$BA$410,$C70)</f>
        <v>0</v>
      </c>
      <c r="K70">
        <f>SUMIFS('Grid GenerationQueue'!AN$5:AN$410,'Grid GenerationQueue'!$AZ$5:$AZ$410,$B70,'Grid GenerationQueue'!$BA$5:$BA$410,$C70)</f>
        <v>0</v>
      </c>
      <c r="L70">
        <f>SUMIFS('Grid GenerationQueue'!AO$5:AO$410,'Grid GenerationQueue'!$AZ$5:$AZ$410,$B70,'Grid GenerationQueue'!$BA$5:$BA$410,$C70)</f>
        <v>0</v>
      </c>
      <c r="M70">
        <f>SUMIFS('Grid GenerationQueue'!AP$5:AP$410,'Grid GenerationQueue'!$AZ$5:$AZ$410,$B70,'Grid GenerationQueue'!$BA$5:$BA$410,$C70)</f>
        <v>0</v>
      </c>
      <c r="N70">
        <f>SUMIFS('Grid GenerationQueue'!AQ$5:AQ$410,'Grid GenerationQueue'!$AZ$5:$AZ$410,$B70,'Grid GenerationQueue'!$BA$5:$BA$410,$C70)</f>
        <v>0</v>
      </c>
      <c r="O70">
        <f>SUMIFS('Grid GenerationQueue'!AR$5:AR$410,'Grid GenerationQueue'!$AZ$5:$AZ$410,$B70,'Grid GenerationQueue'!$BA$5:$BA$410,$C70)</f>
        <v>0</v>
      </c>
      <c r="Q70">
        <f>SUMIFS('Grid GenerationQueue'!AG$5:AG$410,'Grid GenerationQueue'!$AZ$5:$AZ$410,$B70,'Grid GenerationQueue'!$BA$5:$BA$410,$C70,'Grid GenerationQueue'!$BJ$5:$BJ$410,"Executed")</f>
        <v>0</v>
      </c>
      <c r="R70">
        <f>SUMIFS('Grid GenerationQueue'!AH$5:AH$410,'Grid GenerationQueue'!$AZ$5:$AZ$410,$B70,'Grid GenerationQueue'!$BA$5:$BA$410,$C70,'Grid GenerationQueue'!$BJ$5:$BJ$410,"Executed")</f>
        <v>0</v>
      </c>
      <c r="S70">
        <f>SUMIFS('Grid GenerationQueue'!AI$5:AI$410,'Grid GenerationQueue'!$AZ$5:$AZ$410,$B70,'Grid GenerationQueue'!$BA$5:$BA$410,$C70,'Grid GenerationQueue'!$BJ$5:$BJ$410,"Executed")</f>
        <v>0</v>
      </c>
      <c r="T70">
        <f>SUMIFS('Grid GenerationQueue'!AJ$5:AJ$410,'Grid GenerationQueue'!$AZ$5:$AZ$410,$B70,'Grid GenerationQueue'!$BA$5:$BA$410,$C70,'Grid GenerationQueue'!$BJ$5:$BJ$410,"Executed")</f>
        <v>0</v>
      </c>
      <c r="U70">
        <f>SUMIFS('Grid GenerationQueue'!AK$5:AK$410,'Grid GenerationQueue'!$AZ$5:$AZ$410,$B70,'Grid GenerationQueue'!$BA$5:$BA$410,$C70,'Grid GenerationQueue'!$BJ$5:$BJ$410,"Executed")</f>
        <v>0</v>
      </c>
      <c r="V70">
        <f>SUMIFS('Grid GenerationQueue'!AL$5:AL$410,'Grid GenerationQueue'!$AZ$5:$AZ$410,$B70,'Grid GenerationQueue'!$BA$5:$BA$410,$C70,'Grid GenerationQueue'!$BJ$5:$BJ$410,"Executed")</f>
        <v>0</v>
      </c>
      <c r="W70">
        <f>SUMIFS('Grid GenerationQueue'!AM$5:AM$410,'Grid GenerationQueue'!$AZ$5:$AZ$410,$B70,'Grid GenerationQueue'!$BA$5:$BA$410,$C70,'Grid GenerationQueue'!$BJ$5:$BJ$410,"Executed")</f>
        <v>0</v>
      </c>
      <c r="X70">
        <f>SUMIFS('Grid GenerationQueue'!AN$5:AN$410,'Grid GenerationQueue'!$AZ$5:$AZ$410,$B70,'Grid GenerationQueue'!$BA$5:$BA$410,$C70,'Grid GenerationQueue'!$BJ$5:$BJ$410,"Executed")</f>
        <v>0</v>
      </c>
      <c r="Y70">
        <f>SUMIFS('Grid GenerationQueue'!AO$5:AO$410,'Grid GenerationQueue'!$AZ$5:$AZ$410,$B70,'Grid GenerationQueue'!$BA$5:$BA$410,$C70,'Grid GenerationQueue'!$BJ$5:$BJ$410,"Executed")</f>
        <v>0</v>
      </c>
      <c r="Z70">
        <f>SUMIFS('Grid GenerationQueue'!AP$5:AP$410,'Grid GenerationQueue'!$AZ$5:$AZ$410,$B70,'Grid GenerationQueue'!$BA$5:$BA$410,$C70,'Grid GenerationQueue'!$BJ$5:$BJ$410,"Executed")</f>
        <v>0</v>
      </c>
      <c r="AA70">
        <f>SUMIFS('Grid GenerationQueue'!AQ$5:AQ$410,'Grid GenerationQueue'!$AZ$5:$AZ$410,$B70,'Grid GenerationQueue'!$BA$5:$BA$410,$C70,'Grid GenerationQueue'!$BJ$5:$BJ$410,"Executed")</f>
        <v>0</v>
      </c>
      <c r="AB70">
        <f>SUMIFS('Grid GenerationQueue'!AR$5:AR$410,'Grid GenerationQueue'!$AZ$5:$AZ$410,$B70,'Grid GenerationQueue'!$BA$5:$BA$410,$C70,'Grid GenerationQueue'!$BJ$5:$BJ$410,"Executed")</f>
        <v>0</v>
      </c>
      <c r="AD70">
        <f>SUMIFS('Grid GenerationQueue'!AG$5:AG$410,'Grid GenerationQueue'!$AZ$5:$AZ$410,$B70,'Grid GenerationQueue'!$BA$5:$BA$410,$C70,'Grid GenerationQueue'!$BH$5:$BH$410,"&lt;&gt;"&amp;"")+SUMIFS('Grid GenerationQueue'!AG$5:AG$410,'Grid GenerationQueue'!$AZ$5:$AZ$410,$B70,'Grid GenerationQueue'!$BA$5:$BA$410,$C70,'Grid GenerationQueue'!$BH$5:$BH$410,"",'Grid GenerationQueue'!$AC$5:$AC$410,1)</f>
        <v>75</v>
      </c>
      <c r="AE70">
        <f>SUMIFS('Grid GenerationQueue'!AH$5:AH$410,'Grid GenerationQueue'!$AZ$5:$AZ$410,$B70,'Grid GenerationQueue'!$BA$5:$BA$410,$C70,'Grid GenerationQueue'!$BH$5:$BH$410,"&lt;&gt;"&amp;"")+SUMIFS('Grid GenerationQueue'!AH$5:AH$410,'Grid GenerationQueue'!$AZ$5:$AZ$410,$B70,'Grid GenerationQueue'!$BA$5:$BA$410,$C70,'Grid GenerationQueue'!$BH$5:$BH$410,"",'Grid GenerationQueue'!$AC$5:$AC$410,1)</f>
        <v>0</v>
      </c>
      <c r="AF70">
        <f>SUMIFS('Grid GenerationQueue'!AI$5:AI$410,'Grid GenerationQueue'!$AZ$5:$AZ$410,$B70,'Grid GenerationQueue'!$BA$5:$BA$410,$C70,'Grid GenerationQueue'!$BH$5:$BH$410,"&lt;&gt;"&amp;"")+SUMIFS('Grid GenerationQueue'!AI$5:AI$410,'Grid GenerationQueue'!$AZ$5:$AZ$410,$B70,'Grid GenerationQueue'!$BA$5:$BA$410,$C70,'Grid GenerationQueue'!$BH$5:$BH$410,"",'Grid GenerationQueue'!$AC$5:$AC$410,1)</f>
        <v>0</v>
      </c>
      <c r="AG70">
        <f>SUMIFS('Grid GenerationQueue'!AJ$5:AJ$410,'Grid GenerationQueue'!$AZ$5:$AZ$410,$B70,'Grid GenerationQueue'!$BA$5:$BA$410,$C70,'Grid GenerationQueue'!$BH$5:$BH$410,"&lt;&gt;"&amp;"")+SUMIFS('Grid GenerationQueue'!AJ$5:AJ$410,'Grid GenerationQueue'!$AZ$5:$AZ$410,$B70,'Grid GenerationQueue'!$BA$5:$BA$410,$C70,'Grid GenerationQueue'!$BH$5:$BH$410,"",'Grid GenerationQueue'!$AC$5:$AC$410,1)</f>
        <v>0</v>
      </c>
      <c r="AH70">
        <f>SUMIFS('Grid GenerationQueue'!AK$5:AK$410,'Grid GenerationQueue'!$AZ$5:$AZ$410,$B70,'Grid GenerationQueue'!$BA$5:$BA$410,$C70,'Grid GenerationQueue'!$BH$5:$BH$410,"&lt;&gt;"&amp;"")+SUMIFS('Grid GenerationQueue'!AK$5:AK$410,'Grid GenerationQueue'!$AZ$5:$AZ$410,$B70,'Grid GenerationQueue'!$BA$5:$BA$410,$C70,'Grid GenerationQueue'!$BH$5:$BH$410,"",'Grid GenerationQueue'!$AC$5:$AC$410,1)</f>
        <v>0</v>
      </c>
      <c r="AI70">
        <f>SUMIFS('Grid GenerationQueue'!AL$5:AL$410,'Grid GenerationQueue'!$AZ$5:$AZ$410,$B70,'Grid GenerationQueue'!$BA$5:$BA$410,$C70,'Grid GenerationQueue'!$BH$5:$BH$410,"&lt;&gt;"&amp;"")+SUMIFS('Grid GenerationQueue'!AL$5:AL$410,'Grid GenerationQueue'!$AZ$5:$AZ$410,$B70,'Grid GenerationQueue'!$BA$5:$BA$410,$C70,'Grid GenerationQueue'!$BH$5:$BH$410,"",'Grid GenerationQueue'!$AC$5:$AC$410,1)</f>
        <v>0</v>
      </c>
      <c r="AJ70">
        <f>SUMIFS('Grid GenerationQueue'!AM$5:AM$410,'Grid GenerationQueue'!$AZ$5:$AZ$410,$B70,'Grid GenerationQueue'!$BA$5:$BA$410,$C70,'Grid GenerationQueue'!$BH$5:$BH$410,"&lt;&gt;"&amp;"")+SUMIFS('Grid GenerationQueue'!AM$5:AM$410,'Grid GenerationQueue'!$AZ$5:$AZ$410,$B70,'Grid GenerationQueue'!$BA$5:$BA$410,$C70,'Grid GenerationQueue'!$BH$5:$BH$410,"",'Grid GenerationQueue'!$AC$5:$AC$410,1)</f>
        <v>0</v>
      </c>
      <c r="AK70">
        <f>SUMIFS('Grid GenerationQueue'!AN$5:AN$410,'Grid GenerationQueue'!$AZ$5:$AZ$410,$B70,'Grid GenerationQueue'!$BA$5:$BA$410,$C70,'Grid GenerationQueue'!$BH$5:$BH$410,"&lt;&gt;"&amp;"")+SUMIFS('Grid GenerationQueue'!AN$5:AN$410,'Grid GenerationQueue'!$AZ$5:$AZ$410,$B70,'Grid GenerationQueue'!$BA$5:$BA$410,$C70,'Grid GenerationQueue'!$BH$5:$BH$410,"",'Grid GenerationQueue'!$AC$5:$AC$410,1)</f>
        <v>0</v>
      </c>
      <c r="AL70">
        <f>SUMIFS('Grid GenerationQueue'!AO$5:AO$410,'Grid GenerationQueue'!$AZ$5:$AZ$410,$B70,'Grid GenerationQueue'!$BA$5:$BA$410,$C70,'Grid GenerationQueue'!$BH$5:$BH$410,"&lt;&gt;"&amp;"")+SUMIFS('Grid GenerationQueue'!AO$5:AO$410,'Grid GenerationQueue'!$AZ$5:$AZ$410,$B70,'Grid GenerationQueue'!$BA$5:$BA$410,$C70,'Grid GenerationQueue'!$BH$5:$BH$410,"",'Grid GenerationQueue'!$AC$5:$AC$410,1)</f>
        <v>0</v>
      </c>
      <c r="AM70">
        <f>SUMIFS('Grid GenerationQueue'!AP$5:AP$410,'Grid GenerationQueue'!$AZ$5:$AZ$410,$B70,'Grid GenerationQueue'!$BA$5:$BA$410,$C70,'Grid GenerationQueue'!$BH$5:$BH$410,"&lt;&gt;"&amp;"")+SUMIFS('Grid GenerationQueue'!AP$5:AP$410,'Grid GenerationQueue'!$AZ$5:$AZ$410,$B70,'Grid GenerationQueue'!$BA$5:$BA$410,$C70,'Grid GenerationQueue'!$BH$5:$BH$410,"",'Grid GenerationQueue'!$AC$5:$AC$410,1)</f>
        <v>0</v>
      </c>
      <c r="AN70">
        <f>SUMIFS('Grid GenerationQueue'!AQ$5:AQ$410,'Grid GenerationQueue'!$AZ$5:$AZ$410,$B70,'Grid GenerationQueue'!$BA$5:$BA$410,$C70,'Grid GenerationQueue'!$BH$5:$BH$410,"&lt;&gt;"&amp;"")+SUMIFS('Grid GenerationQueue'!AQ$5:AQ$410,'Grid GenerationQueue'!$AZ$5:$AZ$410,$B70,'Grid GenerationQueue'!$BA$5:$BA$410,$C70,'Grid GenerationQueue'!$BH$5:$BH$410,"",'Grid GenerationQueue'!$AC$5:$AC$410,1)</f>
        <v>0</v>
      </c>
      <c r="AO70">
        <f>SUMIFS('Grid GenerationQueue'!AR$5:AR$410,'Grid GenerationQueue'!$AZ$5:$AZ$410,$B70,'Grid GenerationQueue'!$BA$5:$BA$410,$C70,'Grid GenerationQueue'!$BH$5:$BH$410,"&lt;&gt;"&amp;"")+SUMIFS('Grid GenerationQueue'!AR$5:AR$410,'Grid GenerationQueue'!$AZ$5:$AZ$410,$B70,'Grid GenerationQueue'!$BA$5:$BA$410,$C70,'Grid GenerationQueue'!$BH$5:$BH$410,"",'Grid GenerationQueue'!$AC$5:$AC$410,1)</f>
        <v>0</v>
      </c>
      <c r="AQ70">
        <f>SUMIFS('Grid GenerationQueue'!AG$5:AG$410,'Grid GenerationQueue'!$AZ$5:$AZ$410,$B70,'Grid GenerationQueue'!$BA$5:$BA$410,$C70,'Grid GenerationQueue'!$BK$5:$BK$410,"&gt;0")</f>
        <v>75</v>
      </c>
      <c r="AR70">
        <f>SUMIFS('Grid GenerationQueue'!AH$5:AH$410,'Grid GenerationQueue'!$AZ$5:$AZ$410,$B70,'Grid GenerationQueue'!$BA$5:$BA$410,$C70,'Grid GenerationQueue'!$BK$5:$BK$410,"&gt;0")</f>
        <v>0</v>
      </c>
      <c r="AS70">
        <f>SUMIFS('Grid GenerationQueue'!AI$5:AI$410,'Grid GenerationQueue'!$AZ$5:$AZ$410,$B70,'Grid GenerationQueue'!$BA$5:$BA$410,$C70,'Grid GenerationQueue'!$BK$5:$BK$410,"&gt;0")</f>
        <v>0</v>
      </c>
      <c r="AT70">
        <f>SUMIFS('Grid GenerationQueue'!AJ$5:AJ$410,'Grid GenerationQueue'!$AZ$5:$AZ$410,$B70,'Grid GenerationQueue'!$BA$5:$BA$410,$C70,'Grid GenerationQueue'!$BK$5:$BK$410,"&gt;0")</f>
        <v>0</v>
      </c>
      <c r="AU70">
        <f>SUMIFS('Grid GenerationQueue'!AK$5:AK$410,'Grid GenerationQueue'!$AZ$5:$AZ$410,$B70,'Grid GenerationQueue'!$BA$5:$BA$410,$C70,'Grid GenerationQueue'!$BK$5:$BK$410,"&gt;0")</f>
        <v>0</v>
      </c>
      <c r="AV70">
        <f>SUMIFS('Grid GenerationQueue'!AL$5:AL$410,'Grid GenerationQueue'!$AZ$5:$AZ$410,$B70,'Grid GenerationQueue'!$BA$5:$BA$410,$C70,'Grid GenerationQueue'!$BK$5:$BK$410,"&gt;0")</f>
        <v>0</v>
      </c>
      <c r="AW70">
        <f>SUMIFS('Grid GenerationQueue'!AM$5:AM$410,'Grid GenerationQueue'!$AZ$5:$AZ$410,$B70,'Grid GenerationQueue'!$BA$5:$BA$410,$C70,'Grid GenerationQueue'!$BK$5:$BK$410,"&gt;0")</f>
        <v>0</v>
      </c>
      <c r="AX70">
        <f>SUMIFS('Grid GenerationQueue'!AN$5:AN$410,'Grid GenerationQueue'!$AZ$5:$AZ$410,$B70,'Grid GenerationQueue'!$BA$5:$BA$410,$C70,'Grid GenerationQueue'!$BK$5:$BK$410,"&gt;0")</f>
        <v>0</v>
      </c>
      <c r="AY70">
        <f>SUMIFS('Grid GenerationQueue'!AO$5:AO$410,'Grid GenerationQueue'!$AZ$5:$AZ$410,$B70,'Grid GenerationQueue'!$BA$5:$BA$410,$C70,'Grid GenerationQueue'!$BK$5:$BK$410,"&gt;0")</f>
        <v>0</v>
      </c>
      <c r="AZ70">
        <f>SUMIFS('Grid GenerationQueue'!AP$5:AP$410,'Grid GenerationQueue'!$AZ$5:$AZ$410,$B70,'Grid GenerationQueue'!$BA$5:$BA$410,$C70,'Grid GenerationQueue'!$BK$5:$BK$410,"&gt;0")</f>
        <v>0</v>
      </c>
      <c r="BA70">
        <f>SUMIFS('Grid GenerationQueue'!AQ$5:AQ$410,'Grid GenerationQueue'!$AZ$5:$AZ$410,$B70,'Grid GenerationQueue'!$BA$5:$BA$410,$C70,'Grid GenerationQueue'!$BK$5:$BK$410,"&gt;0")</f>
        <v>0</v>
      </c>
      <c r="BB70">
        <f>SUMIFS('Grid GenerationQueue'!AR$5:AR$410,'Grid GenerationQueue'!$AZ$5:$AZ$410,$B70,'Grid GenerationQueue'!$BA$5:$BA$410,$C70,'Grid GenerationQueue'!$BK$5:$BK$410,"&gt;0")</f>
        <v>0</v>
      </c>
      <c r="BD70">
        <f>SUMIFS('Grid GenerationQueue'!AG$5:AG$410,'Grid GenerationQueue'!$AZ$5:$AZ$410,$B70,'Grid GenerationQueue'!$BA$5:$BA$410,$C70,'Grid GenerationQueue'!$BD$5:$BD$410,"&lt;="&amp;$BE$3)</f>
        <v>0</v>
      </c>
      <c r="BE70">
        <f>SUMIFS('Grid GenerationQueue'!AH$5:AH$410,'Grid GenerationQueue'!$AZ$5:$AZ$410,$B70,'Grid GenerationQueue'!$BA$5:$BA$410,$C70,'Grid GenerationQueue'!$BD$5:$BD$410,"&lt;="&amp;$BE$3)</f>
        <v>0</v>
      </c>
      <c r="BF70">
        <f>SUMIFS('Grid GenerationQueue'!AI$5:AI$410,'Grid GenerationQueue'!$AZ$5:$AZ$410,$B70,'Grid GenerationQueue'!$BA$5:$BA$410,$C70,'Grid GenerationQueue'!$BD$5:$BD$410,"&lt;="&amp;$BE$3)</f>
        <v>0</v>
      </c>
      <c r="BG70">
        <f>SUMIFS('Grid GenerationQueue'!AJ$5:AJ$410,'Grid GenerationQueue'!$AZ$5:$AZ$410,$B70,'Grid GenerationQueue'!$BA$5:$BA$410,$C70,'Grid GenerationQueue'!$BD$5:$BD$410,"&lt;="&amp;$BE$3)</f>
        <v>0</v>
      </c>
      <c r="BH70">
        <f>SUMIFS('Grid GenerationQueue'!AK$5:AK$410,'Grid GenerationQueue'!$AZ$5:$AZ$410,$B70,'Grid GenerationQueue'!$BA$5:$BA$410,$C70,'Grid GenerationQueue'!$BD$5:$BD$410,"&lt;="&amp;$BE$3)</f>
        <v>0</v>
      </c>
      <c r="BI70">
        <f>SUMIFS('Grid GenerationQueue'!AL$5:AL$410,'Grid GenerationQueue'!$AZ$5:$AZ$410,$B70,'Grid GenerationQueue'!$BA$5:$BA$410,$C70,'Grid GenerationQueue'!$BD$5:$BD$410,"&lt;="&amp;$BE$3)</f>
        <v>0</v>
      </c>
      <c r="BJ70">
        <f>SUMIFS('Grid GenerationQueue'!AM$5:AM$410,'Grid GenerationQueue'!$AZ$5:$AZ$410,$B70,'Grid GenerationQueue'!$BA$5:$BA$410,$C70,'Grid GenerationQueue'!$BD$5:$BD$410,"&lt;="&amp;$BE$3)</f>
        <v>0</v>
      </c>
      <c r="BK70">
        <f>SUMIFS('Grid GenerationQueue'!AN$5:AN$410,'Grid GenerationQueue'!$AZ$5:$AZ$410,$B70,'Grid GenerationQueue'!$BA$5:$BA$410,$C70,'Grid GenerationQueue'!$BD$5:$BD$410,"&lt;="&amp;$BE$3)</f>
        <v>0</v>
      </c>
      <c r="BL70">
        <f>SUMIFS('Grid GenerationQueue'!AO$5:AO$410,'Grid GenerationQueue'!$AZ$5:$AZ$410,$B70,'Grid GenerationQueue'!$BA$5:$BA$410,$C70,'Grid GenerationQueue'!$BD$5:$BD$410,"&lt;="&amp;$BE$3)</f>
        <v>0</v>
      </c>
      <c r="BM70">
        <f>SUMIFS('Grid GenerationQueue'!AP$5:AP$410,'Grid GenerationQueue'!$AZ$5:$AZ$410,$B70,'Grid GenerationQueue'!$BA$5:$BA$410,$C70,'Grid GenerationQueue'!$BD$5:$BD$410,"&lt;="&amp;$BE$3)</f>
        <v>0</v>
      </c>
      <c r="BN70">
        <f>SUMIFS('Grid GenerationQueue'!AQ$5:AQ$410,'Grid GenerationQueue'!$AZ$5:$AZ$410,$B70,'Grid GenerationQueue'!$BA$5:$BA$410,$C70,'Grid GenerationQueue'!$BD$5:$BD$410,"&lt;="&amp;$BE$3)</f>
        <v>0</v>
      </c>
      <c r="BO70">
        <f>SUMIFS('Grid GenerationQueue'!AR$5:AR$410,'Grid GenerationQueue'!$AZ$5:$AZ$410,$B70,'Grid GenerationQueue'!$BA$5:$BA$410,$C70,'Grid GenerationQueue'!$BD$5:$BD$410,"&lt;="&amp;$BE$3)</f>
        <v>0</v>
      </c>
      <c r="BQ70">
        <f>SUMIFS('Grid GenerationQueue'!AG$5:AG$410,'Grid GenerationQueue'!$AZ$5:$AZ$410,$B70,'Grid GenerationQueue'!$BA$5:$BA$410,$C70,'Grid GenerationQueue'!$BJ$5:$BJ$410,"Executed",'Grid GenerationQueue'!$BD$5:$BD$410,"&lt;="&amp;$BE$3)</f>
        <v>0</v>
      </c>
      <c r="BR70">
        <f>SUMIFS('Grid GenerationQueue'!AH$5:AH$410,'Grid GenerationQueue'!$AZ$5:$AZ$410,$B70,'Grid GenerationQueue'!$BA$5:$BA$410,$C70,'Grid GenerationQueue'!$BJ$5:$BJ$410,"Executed",'Grid GenerationQueue'!$BD$5:$BD$410,"&lt;="&amp;$BE$3)</f>
        <v>0</v>
      </c>
      <c r="BS70">
        <f>SUMIFS('Grid GenerationQueue'!AI$5:AI$410,'Grid GenerationQueue'!$AZ$5:$AZ$410,$B70,'Grid GenerationQueue'!$BA$5:$BA$410,$C70,'Grid GenerationQueue'!$BJ$5:$BJ$410,"Executed",'Grid GenerationQueue'!$BD$5:$BD$410,"&lt;="&amp;$BE$3)</f>
        <v>0</v>
      </c>
      <c r="BT70">
        <f>SUMIFS('Grid GenerationQueue'!AJ$5:AJ$410,'Grid GenerationQueue'!$AZ$5:$AZ$410,$B70,'Grid GenerationQueue'!$BA$5:$BA$410,$C70,'Grid GenerationQueue'!$BJ$5:$BJ$410,"Executed",'Grid GenerationQueue'!$BD$5:$BD$410,"&lt;="&amp;$BE$3)</f>
        <v>0</v>
      </c>
      <c r="BU70">
        <f>SUMIFS('Grid GenerationQueue'!AK$5:AK$410,'Grid GenerationQueue'!$AZ$5:$AZ$410,$B70,'Grid GenerationQueue'!$BA$5:$BA$410,$C70,'Grid GenerationQueue'!$BJ$5:$BJ$410,"Executed",'Grid GenerationQueue'!$BD$5:$BD$410,"&lt;="&amp;$BE$3)</f>
        <v>0</v>
      </c>
      <c r="BV70">
        <f>SUMIFS('Grid GenerationQueue'!AL$5:AL$410,'Grid GenerationQueue'!$AZ$5:$AZ$410,$B70,'Grid GenerationQueue'!$BA$5:$BA$410,$C70,'Grid GenerationQueue'!$BJ$5:$BJ$410,"Executed",'Grid GenerationQueue'!$BD$5:$BD$410,"&lt;="&amp;$BE$3)</f>
        <v>0</v>
      </c>
      <c r="BW70">
        <f>SUMIFS('Grid GenerationQueue'!AM$5:AM$410,'Grid GenerationQueue'!$AZ$5:$AZ$410,$B70,'Grid GenerationQueue'!$BA$5:$BA$410,$C70,'Grid GenerationQueue'!$BJ$5:$BJ$410,"Executed",'Grid GenerationQueue'!$BD$5:$BD$410,"&lt;="&amp;$BE$3)</f>
        <v>0</v>
      </c>
      <c r="BX70">
        <f>SUMIFS('Grid GenerationQueue'!AN$5:AN$410,'Grid GenerationQueue'!$AZ$5:$AZ$410,$B70,'Grid GenerationQueue'!$BA$5:$BA$410,$C70,'Grid GenerationQueue'!$BJ$5:$BJ$410,"Executed",'Grid GenerationQueue'!$BD$5:$BD$410,"&lt;="&amp;$BE$3)</f>
        <v>0</v>
      </c>
      <c r="BY70">
        <f>SUMIFS('Grid GenerationQueue'!AO$5:AO$410,'Grid GenerationQueue'!$AZ$5:$AZ$410,$B70,'Grid GenerationQueue'!$BA$5:$BA$410,$C70,'Grid GenerationQueue'!$BJ$5:$BJ$410,"Executed",'Grid GenerationQueue'!$BD$5:$BD$410,"&lt;="&amp;$BE$3)</f>
        <v>0</v>
      </c>
      <c r="BZ70">
        <f>SUMIFS('Grid GenerationQueue'!AP$5:AP$410,'Grid GenerationQueue'!$AZ$5:$AZ$410,$B70,'Grid GenerationQueue'!$BA$5:$BA$410,$C70,'Grid GenerationQueue'!$BJ$5:$BJ$410,"Executed",'Grid GenerationQueue'!$BD$5:$BD$410,"&lt;="&amp;$BE$3)</f>
        <v>0</v>
      </c>
      <c r="CA70">
        <f>SUMIFS('Grid GenerationQueue'!AQ$5:AQ$410,'Grid GenerationQueue'!$AZ$5:$AZ$410,$B70,'Grid GenerationQueue'!$BA$5:$BA$410,$C70,'Grid GenerationQueue'!$BJ$5:$BJ$410,"Executed",'Grid GenerationQueue'!$BD$5:$BD$410,"&lt;="&amp;$BE$3)</f>
        <v>0</v>
      </c>
      <c r="CB70">
        <f>SUMIFS('Grid GenerationQueue'!AR$5:AR$410,'Grid GenerationQueue'!$AZ$5:$AZ$410,$B70,'Grid GenerationQueue'!$BA$5:$BA$410,$C70,'Grid GenerationQueue'!$BJ$5:$BJ$410,"Executed",'Grid GenerationQueue'!$BD$5:$BD$410,"&lt;="&amp;$BE$3)</f>
        <v>0</v>
      </c>
      <c r="CD70">
        <f>SUMIFS('Grid GenerationQueue'!AG$5:AG$410,'Grid GenerationQueue'!$AZ$5:$AZ$410,$B70,'Grid GenerationQueue'!$BA$5:$BA$410,$C70,'Grid GenerationQueue'!$BH$5:$BH$410,"&lt;&gt;"&amp;"",'Grid GenerationQueue'!$BD$5:$BD$410,"&lt;="&amp;$BE$3)</f>
        <v>0</v>
      </c>
      <c r="CE70">
        <f>SUMIFS('Grid GenerationQueue'!AH$5:AH$410,'Grid GenerationQueue'!$AZ$5:$AZ$410,$B70,'Grid GenerationQueue'!$BA$5:$BA$410,$C70,'Grid GenerationQueue'!$BH$5:$BH$410,"&lt;&gt;"&amp;"",'Grid GenerationQueue'!$BD$5:$BD$410,"&lt;="&amp;$BE$3)</f>
        <v>0</v>
      </c>
      <c r="CF70">
        <f>SUMIFS('Grid GenerationQueue'!AI$5:AI$410,'Grid GenerationQueue'!$AZ$5:$AZ$410,$B70,'Grid GenerationQueue'!$BA$5:$BA$410,$C70,'Grid GenerationQueue'!$BH$5:$BH$410,"&lt;&gt;"&amp;"",'Grid GenerationQueue'!$BD$5:$BD$410,"&lt;="&amp;$BE$3)</f>
        <v>0</v>
      </c>
      <c r="CG70">
        <f>SUMIFS('Grid GenerationQueue'!AJ$5:AJ$410,'Grid GenerationQueue'!$AZ$5:$AZ$410,$B70,'Grid GenerationQueue'!$BA$5:$BA$410,$C70,'Grid GenerationQueue'!$BH$5:$BH$410,"&lt;&gt;"&amp;"",'Grid GenerationQueue'!$BD$5:$BD$410,"&lt;="&amp;$BE$3)</f>
        <v>0</v>
      </c>
      <c r="CH70">
        <f>SUMIFS('Grid GenerationQueue'!AK$5:AK$410,'Grid GenerationQueue'!$AZ$5:$AZ$410,$B70,'Grid GenerationQueue'!$BA$5:$BA$410,$C70,'Grid GenerationQueue'!$BH$5:$BH$410,"&lt;&gt;"&amp;"",'Grid GenerationQueue'!$BD$5:$BD$410,"&lt;="&amp;$BE$3)</f>
        <v>0</v>
      </c>
      <c r="CI70">
        <f>SUMIFS('Grid GenerationQueue'!AL$5:AL$410,'Grid GenerationQueue'!$AZ$5:$AZ$410,$B70,'Grid GenerationQueue'!$BA$5:$BA$410,$C70,'Grid GenerationQueue'!$BH$5:$BH$410,"&lt;&gt;"&amp;"",'Grid GenerationQueue'!$BD$5:$BD$410,"&lt;="&amp;$BE$3)</f>
        <v>0</v>
      </c>
      <c r="CJ70">
        <f>SUMIFS('Grid GenerationQueue'!AM$5:AM$410,'Grid GenerationQueue'!$AZ$5:$AZ$410,$B70,'Grid GenerationQueue'!$BA$5:$BA$410,$C70,'Grid GenerationQueue'!$BH$5:$BH$410,"&lt;&gt;"&amp;"",'Grid GenerationQueue'!$BD$5:$BD$410,"&lt;="&amp;$BE$3)</f>
        <v>0</v>
      </c>
      <c r="CK70">
        <f>SUMIFS('Grid GenerationQueue'!AN$5:AN$410,'Grid GenerationQueue'!$AZ$5:$AZ$410,$B70,'Grid GenerationQueue'!$BA$5:$BA$410,$C70,'Grid GenerationQueue'!$BH$5:$BH$410,"&lt;&gt;"&amp;"",'Grid GenerationQueue'!$BD$5:$BD$410,"&lt;="&amp;$BE$3)</f>
        <v>0</v>
      </c>
      <c r="CL70">
        <f>SUMIFS('Grid GenerationQueue'!AO$5:AO$410,'Grid GenerationQueue'!$AZ$5:$AZ$410,$B70,'Grid GenerationQueue'!$BA$5:$BA$410,$C70,'Grid GenerationQueue'!$BH$5:$BH$410,"&lt;&gt;"&amp;"",'Grid GenerationQueue'!$BD$5:$BD$410,"&lt;="&amp;$BE$3)</f>
        <v>0</v>
      </c>
      <c r="CM70">
        <f>SUMIFS('Grid GenerationQueue'!AP$5:AP$410,'Grid GenerationQueue'!$AZ$5:$AZ$410,$B70,'Grid GenerationQueue'!$BA$5:$BA$410,$C70,'Grid GenerationQueue'!$BH$5:$BH$410,"&lt;&gt;"&amp;"",'Grid GenerationQueue'!$BD$5:$BD$410,"&lt;="&amp;$BE$3)</f>
        <v>0</v>
      </c>
      <c r="CN70">
        <f>SUMIFS('Grid GenerationQueue'!AQ$5:AQ$410,'Grid GenerationQueue'!$AZ$5:$AZ$410,$B70,'Grid GenerationQueue'!$BA$5:$BA$410,$C70,'Grid GenerationQueue'!$BH$5:$BH$410,"&lt;&gt;"&amp;"",'Grid GenerationQueue'!$BD$5:$BD$410,"&lt;="&amp;$BE$3)</f>
        <v>0</v>
      </c>
      <c r="CO70">
        <f>SUMIFS('Grid GenerationQueue'!AR$5:AR$410,'Grid GenerationQueue'!$AZ$5:$AZ$410,$B70,'Grid GenerationQueue'!$BA$5:$BA$410,$C70,'Grid GenerationQueue'!$BH$5:$BH$410,"&lt;&gt;"&amp;"",'Grid GenerationQueue'!$BD$5:$BD$410,"&lt;="&amp;$BE$3)</f>
        <v>0</v>
      </c>
      <c r="CQ70">
        <f>SUMIFS('Grid GenerationQueue'!AG$5:AG$410,'Grid GenerationQueue'!$AZ$5:$AZ$410,$B70,'Grid GenerationQueue'!$BA$5:$BA$410,$C70,'Grid GenerationQueue'!$BK$5:$BK$410,"&gt;0",'Grid GenerationQueue'!$BD$5:$BD$410,"&lt;="&amp;$BE$3)</f>
        <v>0</v>
      </c>
      <c r="CR70">
        <f>SUMIFS('Grid GenerationQueue'!AH$5:AH$410,'Grid GenerationQueue'!$AZ$5:$AZ$410,$B70,'Grid GenerationQueue'!$BA$5:$BA$410,$C70,'Grid GenerationQueue'!$BK$5:$BK$410,"&gt;0",'Grid GenerationQueue'!$BD$5:$BD$410,"&lt;="&amp;$BE$3)</f>
        <v>0</v>
      </c>
      <c r="CS70">
        <f>SUMIFS('Grid GenerationQueue'!AI$5:AI$410,'Grid GenerationQueue'!$AZ$5:$AZ$410,$B70,'Grid GenerationQueue'!$BA$5:$BA$410,$C70,'Grid GenerationQueue'!$BK$5:$BK$410,"&gt;0",'Grid GenerationQueue'!$BD$5:$BD$410,"&lt;="&amp;$BE$3)</f>
        <v>0</v>
      </c>
      <c r="CT70">
        <f>SUMIFS('Grid GenerationQueue'!AJ$5:AJ$410,'Grid GenerationQueue'!$AZ$5:$AZ$410,$B70,'Grid GenerationQueue'!$BA$5:$BA$410,$C70,'Grid GenerationQueue'!$BK$5:$BK$410,"&gt;0",'Grid GenerationQueue'!$BD$5:$BD$410,"&lt;="&amp;$BE$3)</f>
        <v>0</v>
      </c>
      <c r="CU70">
        <f>SUMIFS('Grid GenerationQueue'!AK$5:AK$410,'Grid GenerationQueue'!$AZ$5:$AZ$410,$B70,'Grid GenerationQueue'!$BA$5:$BA$410,$C70,'Grid GenerationQueue'!$BK$5:$BK$410,"&gt;0",'Grid GenerationQueue'!$BD$5:$BD$410,"&lt;="&amp;$BE$3)</f>
        <v>0</v>
      </c>
      <c r="CV70">
        <f>SUMIFS('Grid GenerationQueue'!AL$5:AL$410,'Grid GenerationQueue'!$AZ$5:$AZ$410,$B70,'Grid GenerationQueue'!$BA$5:$BA$410,$C70,'Grid GenerationQueue'!$BK$5:$BK$410,"&gt;0",'Grid GenerationQueue'!$BD$5:$BD$410,"&lt;="&amp;$BE$3)</f>
        <v>0</v>
      </c>
      <c r="CW70">
        <f>SUMIFS('Grid GenerationQueue'!AM$5:AM$410,'Grid GenerationQueue'!$AZ$5:$AZ$410,$B70,'Grid GenerationQueue'!$BA$5:$BA$410,$C70,'Grid GenerationQueue'!$BK$5:$BK$410,"&gt;0",'Grid GenerationQueue'!$BD$5:$BD$410,"&lt;="&amp;$BE$3)</f>
        <v>0</v>
      </c>
      <c r="CX70">
        <f>SUMIFS('Grid GenerationQueue'!AN$5:AN$410,'Grid GenerationQueue'!$AZ$5:$AZ$410,$B70,'Grid GenerationQueue'!$BA$5:$BA$410,$C70,'Grid GenerationQueue'!$BK$5:$BK$410,"&gt;0",'Grid GenerationQueue'!$BD$5:$BD$410,"&lt;="&amp;$BE$3)</f>
        <v>0</v>
      </c>
      <c r="CY70">
        <f>SUMIFS('Grid GenerationQueue'!AO$5:AO$410,'Grid GenerationQueue'!$AZ$5:$AZ$410,$B70,'Grid GenerationQueue'!$BA$5:$BA$410,$C70,'Grid GenerationQueue'!$BK$5:$BK$410,"&gt;0",'Grid GenerationQueue'!$BD$5:$BD$410,"&lt;="&amp;$BE$3)</f>
        <v>0</v>
      </c>
      <c r="CZ70">
        <f>SUMIFS('Grid GenerationQueue'!AP$5:AP$410,'Grid GenerationQueue'!$AZ$5:$AZ$410,$B70,'Grid GenerationQueue'!$BA$5:$BA$410,$C70,'Grid GenerationQueue'!$BK$5:$BK$410,"&gt;0",'Grid GenerationQueue'!$BD$5:$BD$410,"&lt;="&amp;$BE$3)</f>
        <v>0</v>
      </c>
      <c r="DA70">
        <f>SUMIFS('Grid GenerationQueue'!AQ$5:AQ$410,'Grid GenerationQueue'!$AZ$5:$AZ$410,$B70,'Grid GenerationQueue'!$BA$5:$BA$410,$C70,'Grid GenerationQueue'!$BK$5:$BK$410,"&gt;0",'Grid GenerationQueue'!$BD$5:$BD$410,"&lt;="&amp;$BE$3)</f>
        <v>0</v>
      </c>
      <c r="DB70">
        <f>SUMIFS('Grid GenerationQueue'!AR$5:AR$410,'Grid GenerationQueue'!$AZ$5:$AZ$410,$B70,'Grid GenerationQueue'!$BA$5:$BA$410,$C70,'Grid GenerationQueue'!$BK$5:$BK$410,"&gt;0",'Grid GenerationQueue'!$BD$5:$BD$410,"&lt;="&amp;$BE$3)</f>
        <v>0</v>
      </c>
    </row>
    <row r="71" spans="1:106" x14ac:dyDescent="0.35">
      <c r="A71" t="s">
        <v>4750</v>
      </c>
      <c r="B71" t="s">
        <v>4787</v>
      </c>
      <c r="C71">
        <v>115</v>
      </c>
      <c r="D71">
        <f>SUMIFS('Grid GenerationQueue'!AG$5:AG$410,'Grid GenerationQueue'!$AZ$5:$AZ$410,$B71,'Grid GenerationQueue'!$BA$5:$BA$410,$C71)</f>
        <v>0</v>
      </c>
      <c r="E71">
        <f>SUMIFS('Grid GenerationQueue'!AH$5:AH$410,'Grid GenerationQueue'!$AZ$5:$AZ$410,$B71,'Grid GenerationQueue'!$BA$5:$BA$410,$C71)</f>
        <v>0</v>
      </c>
      <c r="F71">
        <f>SUMIFS('Grid GenerationQueue'!AI$5:AI$410,'Grid GenerationQueue'!$AZ$5:$AZ$410,$B71,'Grid GenerationQueue'!$BA$5:$BA$410,$C71)</f>
        <v>0</v>
      </c>
      <c r="G71">
        <f>SUMIFS('Grid GenerationQueue'!AJ$5:AJ$410,'Grid GenerationQueue'!$AZ$5:$AZ$410,$B71,'Grid GenerationQueue'!$BA$5:$BA$410,$C71)</f>
        <v>0</v>
      </c>
      <c r="H71">
        <f>SUMIFS('Grid GenerationQueue'!AK$5:AK$410,'Grid GenerationQueue'!$AZ$5:$AZ$410,$B71,'Grid GenerationQueue'!$BA$5:$BA$410,$C71)</f>
        <v>0</v>
      </c>
      <c r="I71">
        <f>SUMIFS('Grid GenerationQueue'!AL$5:AL$410,'Grid GenerationQueue'!$AZ$5:$AZ$410,$B71,'Grid GenerationQueue'!$BA$5:$BA$410,$C71)</f>
        <v>0</v>
      </c>
      <c r="J71">
        <f>SUMIFS('Grid GenerationQueue'!AM$5:AM$410,'Grid GenerationQueue'!$AZ$5:$AZ$410,$B71,'Grid GenerationQueue'!$BA$5:$BA$410,$C71)</f>
        <v>0</v>
      </c>
      <c r="K71">
        <f>SUMIFS('Grid GenerationQueue'!AN$5:AN$410,'Grid GenerationQueue'!$AZ$5:$AZ$410,$B71,'Grid GenerationQueue'!$BA$5:$BA$410,$C71)</f>
        <v>0</v>
      </c>
      <c r="L71">
        <f>SUMIFS('Grid GenerationQueue'!AO$5:AO$410,'Grid GenerationQueue'!$AZ$5:$AZ$410,$B71,'Grid GenerationQueue'!$BA$5:$BA$410,$C71)</f>
        <v>0</v>
      </c>
      <c r="M71">
        <f>SUMIFS('Grid GenerationQueue'!AP$5:AP$410,'Grid GenerationQueue'!$AZ$5:$AZ$410,$B71,'Grid GenerationQueue'!$BA$5:$BA$410,$C71)</f>
        <v>0</v>
      </c>
      <c r="N71">
        <f>SUMIFS('Grid GenerationQueue'!AQ$5:AQ$410,'Grid GenerationQueue'!$AZ$5:$AZ$410,$B71,'Grid GenerationQueue'!$BA$5:$BA$410,$C71)</f>
        <v>0</v>
      </c>
      <c r="O71">
        <f>SUMIFS('Grid GenerationQueue'!AR$5:AR$410,'Grid GenerationQueue'!$AZ$5:$AZ$410,$B71,'Grid GenerationQueue'!$BA$5:$BA$410,$C71)</f>
        <v>0</v>
      </c>
      <c r="Q71">
        <f>SUMIFS('Grid GenerationQueue'!AG$5:AG$410,'Grid GenerationQueue'!$AZ$5:$AZ$410,$B71,'Grid GenerationQueue'!$BA$5:$BA$410,$C71,'Grid GenerationQueue'!$BJ$5:$BJ$410,"Executed")</f>
        <v>0</v>
      </c>
      <c r="R71">
        <f>SUMIFS('Grid GenerationQueue'!AH$5:AH$410,'Grid GenerationQueue'!$AZ$5:$AZ$410,$B71,'Grid GenerationQueue'!$BA$5:$BA$410,$C71,'Grid GenerationQueue'!$BJ$5:$BJ$410,"Executed")</f>
        <v>0</v>
      </c>
      <c r="S71">
        <f>SUMIFS('Grid GenerationQueue'!AI$5:AI$410,'Grid GenerationQueue'!$AZ$5:$AZ$410,$B71,'Grid GenerationQueue'!$BA$5:$BA$410,$C71,'Grid GenerationQueue'!$BJ$5:$BJ$410,"Executed")</f>
        <v>0</v>
      </c>
      <c r="T71">
        <f>SUMIFS('Grid GenerationQueue'!AJ$5:AJ$410,'Grid GenerationQueue'!$AZ$5:$AZ$410,$B71,'Grid GenerationQueue'!$BA$5:$BA$410,$C71,'Grid GenerationQueue'!$BJ$5:$BJ$410,"Executed")</f>
        <v>0</v>
      </c>
      <c r="U71">
        <f>SUMIFS('Grid GenerationQueue'!AK$5:AK$410,'Grid GenerationQueue'!$AZ$5:$AZ$410,$B71,'Grid GenerationQueue'!$BA$5:$BA$410,$C71,'Grid GenerationQueue'!$BJ$5:$BJ$410,"Executed")</f>
        <v>0</v>
      </c>
      <c r="V71">
        <f>SUMIFS('Grid GenerationQueue'!AL$5:AL$410,'Grid GenerationQueue'!$AZ$5:$AZ$410,$B71,'Grid GenerationQueue'!$BA$5:$BA$410,$C71,'Grid GenerationQueue'!$BJ$5:$BJ$410,"Executed")</f>
        <v>0</v>
      </c>
      <c r="W71">
        <f>SUMIFS('Grid GenerationQueue'!AM$5:AM$410,'Grid GenerationQueue'!$AZ$5:$AZ$410,$B71,'Grid GenerationQueue'!$BA$5:$BA$410,$C71,'Grid GenerationQueue'!$BJ$5:$BJ$410,"Executed")</f>
        <v>0</v>
      </c>
      <c r="X71">
        <f>SUMIFS('Grid GenerationQueue'!AN$5:AN$410,'Grid GenerationQueue'!$AZ$5:$AZ$410,$B71,'Grid GenerationQueue'!$BA$5:$BA$410,$C71,'Grid GenerationQueue'!$BJ$5:$BJ$410,"Executed")</f>
        <v>0</v>
      </c>
      <c r="Y71">
        <f>SUMIFS('Grid GenerationQueue'!AO$5:AO$410,'Grid GenerationQueue'!$AZ$5:$AZ$410,$B71,'Grid GenerationQueue'!$BA$5:$BA$410,$C71,'Grid GenerationQueue'!$BJ$5:$BJ$410,"Executed")</f>
        <v>0</v>
      </c>
      <c r="Z71">
        <f>SUMIFS('Grid GenerationQueue'!AP$5:AP$410,'Grid GenerationQueue'!$AZ$5:$AZ$410,$B71,'Grid GenerationQueue'!$BA$5:$BA$410,$C71,'Grid GenerationQueue'!$BJ$5:$BJ$410,"Executed")</f>
        <v>0</v>
      </c>
      <c r="AA71">
        <f>SUMIFS('Grid GenerationQueue'!AQ$5:AQ$410,'Grid GenerationQueue'!$AZ$5:$AZ$410,$B71,'Grid GenerationQueue'!$BA$5:$BA$410,$C71,'Grid GenerationQueue'!$BJ$5:$BJ$410,"Executed")</f>
        <v>0</v>
      </c>
      <c r="AB71">
        <f>SUMIFS('Grid GenerationQueue'!AR$5:AR$410,'Grid GenerationQueue'!$AZ$5:$AZ$410,$B71,'Grid GenerationQueue'!$BA$5:$BA$410,$C71,'Grid GenerationQueue'!$BJ$5:$BJ$410,"Executed")</f>
        <v>0</v>
      </c>
      <c r="AD71">
        <f>SUMIFS('Grid GenerationQueue'!AG$5:AG$410,'Grid GenerationQueue'!$AZ$5:$AZ$410,$B71,'Grid GenerationQueue'!$BA$5:$BA$410,$C71,'Grid GenerationQueue'!$BH$5:$BH$410,"&lt;&gt;"&amp;"")+SUMIFS('Grid GenerationQueue'!AG$5:AG$410,'Grid GenerationQueue'!$AZ$5:$AZ$410,$B71,'Grid GenerationQueue'!$BA$5:$BA$410,$C71,'Grid GenerationQueue'!$BH$5:$BH$410,"",'Grid GenerationQueue'!$AC$5:$AC$410,1)</f>
        <v>0</v>
      </c>
      <c r="AE71">
        <f>SUMIFS('Grid GenerationQueue'!AH$5:AH$410,'Grid GenerationQueue'!$AZ$5:$AZ$410,$B71,'Grid GenerationQueue'!$BA$5:$BA$410,$C71,'Grid GenerationQueue'!$BH$5:$BH$410,"&lt;&gt;"&amp;"")+SUMIFS('Grid GenerationQueue'!AH$5:AH$410,'Grid GenerationQueue'!$AZ$5:$AZ$410,$B71,'Grid GenerationQueue'!$BA$5:$BA$410,$C71,'Grid GenerationQueue'!$BH$5:$BH$410,"",'Grid GenerationQueue'!$AC$5:$AC$410,1)</f>
        <v>0</v>
      </c>
      <c r="AF71">
        <f>SUMIFS('Grid GenerationQueue'!AI$5:AI$410,'Grid GenerationQueue'!$AZ$5:$AZ$410,$B71,'Grid GenerationQueue'!$BA$5:$BA$410,$C71,'Grid GenerationQueue'!$BH$5:$BH$410,"&lt;&gt;"&amp;"")+SUMIFS('Grid GenerationQueue'!AI$5:AI$410,'Grid GenerationQueue'!$AZ$5:$AZ$410,$B71,'Grid GenerationQueue'!$BA$5:$BA$410,$C71,'Grid GenerationQueue'!$BH$5:$BH$410,"",'Grid GenerationQueue'!$AC$5:$AC$410,1)</f>
        <v>0</v>
      </c>
      <c r="AG71">
        <f>SUMIFS('Grid GenerationQueue'!AJ$5:AJ$410,'Grid GenerationQueue'!$AZ$5:$AZ$410,$B71,'Grid GenerationQueue'!$BA$5:$BA$410,$C71,'Grid GenerationQueue'!$BH$5:$BH$410,"&lt;&gt;"&amp;"")+SUMIFS('Grid GenerationQueue'!AJ$5:AJ$410,'Grid GenerationQueue'!$AZ$5:$AZ$410,$B71,'Grid GenerationQueue'!$BA$5:$BA$410,$C71,'Grid GenerationQueue'!$BH$5:$BH$410,"",'Grid GenerationQueue'!$AC$5:$AC$410,1)</f>
        <v>0</v>
      </c>
      <c r="AH71">
        <f>SUMIFS('Grid GenerationQueue'!AK$5:AK$410,'Grid GenerationQueue'!$AZ$5:$AZ$410,$B71,'Grid GenerationQueue'!$BA$5:$BA$410,$C71,'Grid GenerationQueue'!$BH$5:$BH$410,"&lt;&gt;"&amp;"")+SUMIFS('Grid GenerationQueue'!AK$5:AK$410,'Grid GenerationQueue'!$AZ$5:$AZ$410,$B71,'Grid GenerationQueue'!$BA$5:$BA$410,$C71,'Grid GenerationQueue'!$BH$5:$BH$410,"",'Grid GenerationQueue'!$AC$5:$AC$410,1)</f>
        <v>0</v>
      </c>
      <c r="AI71">
        <f>SUMIFS('Grid GenerationQueue'!AL$5:AL$410,'Grid GenerationQueue'!$AZ$5:$AZ$410,$B71,'Grid GenerationQueue'!$BA$5:$BA$410,$C71,'Grid GenerationQueue'!$BH$5:$BH$410,"&lt;&gt;"&amp;"")+SUMIFS('Grid GenerationQueue'!AL$5:AL$410,'Grid GenerationQueue'!$AZ$5:$AZ$410,$B71,'Grid GenerationQueue'!$BA$5:$BA$410,$C71,'Grid GenerationQueue'!$BH$5:$BH$410,"",'Grid GenerationQueue'!$AC$5:$AC$410,1)</f>
        <v>0</v>
      </c>
      <c r="AJ71">
        <f>SUMIFS('Grid GenerationQueue'!AM$5:AM$410,'Grid GenerationQueue'!$AZ$5:$AZ$410,$B71,'Grid GenerationQueue'!$BA$5:$BA$410,$C71,'Grid GenerationQueue'!$BH$5:$BH$410,"&lt;&gt;"&amp;"")+SUMIFS('Grid GenerationQueue'!AM$5:AM$410,'Grid GenerationQueue'!$AZ$5:$AZ$410,$B71,'Grid GenerationQueue'!$BA$5:$BA$410,$C71,'Grid GenerationQueue'!$BH$5:$BH$410,"",'Grid GenerationQueue'!$AC$5:$AC$410,1)</f>
        <v>0</v>
      </c>
      <c r="AK71">
        <f>SUMIFS('Grid GenerationQueue'!AN$5:AN$410,'Grid GenerationQueue'!$AZ$5:$AZ$410,$B71,'Grid GenerationQueue'!$BA$5:$BA$410,$C71,'Grid GenerationQueue'!$BH$5:$BH$410,"&lt;&gt;"&amp;"")+SUMIFS('Grid GenerationQueue'!AN$5:AN$410,'Grid GenerationQueue'!$AZ$5:$AZ$410,$B71,'Grid GenerationQueue'!$BA$5:$BA$410,$C71,'Grid GenerationQueue'!$BH$5:$BH$410,"",'Grid GenerationQueue'!$AC$5:$AC$410,1)</f>
        <v>0</v>
      </c>
      <c r="AL71">
        <f>SUMIFS('Grid GenerationQueue'!AO$5:AO$410,'Grid GenerationQueue'!$AZ$5:$AZ$410,$B71,'Grid GenerationQueue'!$BA$5:$BA$410,$C71,'Grid GenerationQueue'!$BH$5:$BH$410,"&lt;&gt;"&amp;"")+SUMIFS('Grid GenerationQueue'!AO$5:AO$410,'Grid GenerationQueue'!$AZ$5:$AZ$410,$B71,'Grid GenerationQueue'!$BA$5:$BA$410,$C71,'Grid GenerationQueue'!$BH$5:$BH$410,"",'Grid GenerationQueue'!$AC$5:$AC$410,1)</f>
        <v>0</v>
      </c>
      <c r="AM71">
        <f>SUMIFS('Grid GenerationQueue'!AP$5:AP$410,'Grid GenerationQueue'!$AZ$5:$AZ$410,$B71,'Grid GenerationQueue'!$BA$5:$BA$410,$C71,'Grid GenerationQueue'!$BH$5:$BH$410,"&lt;&gt;"&amp;"")+SUMIFS('Grid GenerationQueue'!AP$5:AP$410,'Grid GenerationQueue'!$AZ$5:$AZ$410,$B71,'Grid GenerationQueue'!$BA$5:$BA$410,$C71,'Grid GenerationQueue'!$BH$5:$BH$410,"",'Grid GenerationQueue'!$AC$5:$AC$410,1)</f>
        <v>0</v>
      </c>
      <c r="AN71">
        <f>SUMIFS('Grid GenerationQueue'!AQ$5:AQ$410,'Grid GenerationQueue'!$AZ$5:$AZ$410,$B71,'Grid GenerationQueue'!$BA$5:$BA$410,$C71,'Grid GenerationQueue'!$BH$5:$BH$410,"&lt;&gt;"&amp;"")+SUMIFS('Grid GenerationQueue'!AQ$5:AQ$410,'Grid GenerationQueue'!$AZ$5:$AZ$410,$B71,'Grid GenerationQueue'!$BA$5:$BA$410,$C71,'Grid GenerationQueue'!$BH$5:$BH$410,"",'Grid GenerationQueue'!$AC$5:$AC$410,1)</f>
        <v>0</v>
      </c>
      <c r="AO71">
        <f>SUMIFS('Grid GenerationQueue'!AR$5:AR$410,'Grid GenerationQueue'!$AZ$5:$AZ$410,$B71,'Grid GenerationQueue'!$BA$5:$BA$410,$C71,'Grid GenerationQueue'!$BH$5:$BH$410,"&lt;&gt;"&amp;"")+SUMIFS('Grid GenerationQueue'!AR$5:AR$410,'Grid GenerationQueue'!$AZ$5:$AZ$410,$B71,'Grid GenerationQueue'!$BA$5:$BA$410,$C71,'Grid GenerationQueue'!$BH$5:$BH$410,"",'Grid GenerationQueue'!$AC$5:$AC$410,1)</f>
        <v>0</v>
      </c>
      <c r="AQ71">
        <f>SUMIFS('Grid GenerationQueue'!AG$5:AG$410,'Grid GenerationQueue'!$AZ$5:$AZ$410,$B71,'Grid GenerationQueue'!$BA$5:$BA$410,$C71,'Grid GenerationQueue'!$BK$5:$BK$410,"&gt;0")</f>
        <v>0</v>
      </c>
      <c r="AR71">
        <f>SUMIFS('Grid GenerationQueue'!AH$5:AH$410,'Grid GenerationQueue'!$AZ$5:$AZ$410,$B71,'Grid GenerationQueue'!$BA$5:$BA$410,$C71,'Grid GenerationQueue'!$BK$5:$BK$410,"&gt;0")</f>
        <v>0</v>
      </c>
      <c r="AS71">
        <f>SUMIFS('Grid GenerationQueue'!AI$5:AI$410,'Grid GenerationQueue'!$AZ$5:$AZ$410,$B71,'Grid GenerationQueue'!$BA$5:$BA$410,$C71,'Grid GenerationQueue'!$BK$5:$BK$410,"&gt;0")</f>
        <v>0</v>
      </c>
      <c r="AT71">
        <f>SUMIFS('Grid GenerationQueue'!AJ$5:AJ$410,'Grid GenerationQueue'!$AZ$5:$AZ$410,$B71,'Grid GenerationQueue'!$BA$5:$BA$410,$C71,'Grid GenerationQueue'!$BK$5:$BK$410,"&gt;0")</f>
        <v>0</v>
      </c>
      <c r="AU71">
        <f>SUMIFS('Grid GenerationQueue'!AK$5:AK$410,'Grid GenerationQueue'!$AZ$5:$AZ$410,$B71,'Grid GenerationQueue'!$BA$5:$BA$410,$C71,'Grid GenerationQueue'!$BK$5:$BK$410,"&gt;0")</f>
        <v>0</v>
      </c>
      <c r="AV71">
        <f>SUMIFS('Grid GenerationQueue'!AL$5:AL$410,'Grid GenerationQueue'!$AZ$5:$AZ$410,$B71,'Grid GenerationQueue'!$BA$5:$BA$410,$C71,'Grid GenerationQueue'!$BK$5:$BK$410,"&gt;0")</f>
        <v>0</v>
      </c>
      <c r="AW71">
        <f>SUMIFS('Grid GenerationQueue'!AM$5:AM$410,'Grid GenerationQueue'!$AZ$5:$AZ$410,$B71,'Grid GenerationQueue'!$BA$5:$BA$410,$C71,'Grid GenerationQueue'!$BK$5:$BK$410,"&gt;0")</f>
        <v>0</v>
      </c>
      <c r="AX71">
        <f>SUMIFS('Grid GenerationQueue'!AN$5:AN$410,'Grid GenerationQueue'!$AZ$5:$AZ$410,$B71,'Grid GenerationQueue'!$BA$5:$BA$410,$C71,'Grid GenerationQueue'!$BK$5:$BK$410,"&gt;0")</f>
        <v>0</v>
      </c>
      <c r="AY71">
        <f>SUMIFS('Grid GenerationQueue'!AO$5:AO$410,'Grid GenerationQueue'!$AZ$5:$AZ$410,$B71,'Grid GenerationQueue'!$BA$5:$BA$410,$C71,'Grid GenerationQueue'!$BK$5:$BK$410,"&gt;0")</f>
        <v>0</v>
      </c>
      <c r="AZ71">
        <f>SUMIFS('Grid GenerationQueue'!AP$5:AP$410,'Grid GenerationQueue'!$AZ$5:$AZ$410,$B71,'Grid GenerationQueue'!$BA$5:$BA$410,$C71,'Grid GenerationQueue'!$BK$5:$BK$410,"&gt;0")</f>
        <v>0</v>
      </c>
      <c r="BA71">
        <f>SUMIFS('Grid GenerationQueue'!AQ$5:AQ$410,'Grid GenerationQueue'!$AZ$5:$AZ$410,$B71,'Grid GenerationQueue'!$BA$5:$BA$410,$C71,'Grid GenerationQueue'!$BK$5:$BK$410,"&gt;0")</f>
        <v>0</v>
      </c>
      <c r="BB71">
        <f>SUMIFS('Grid GenerationQueue'!AR$5:AR$410,'Grid GenerationQueue'!$AZ$5:$AZ$410,$B71,'Grid GenerationQueue'!$BA$5:$BA$410,$C71,'Grid GenerationQueue'!$BK$5:$BK$410,"&gt;0")</f>
        <v>0</v>
      </c>
      <c r="BD71">
        <f>SUMIFS('Grid GenerationQueue'!AG$5:AG$410,'Grid GenerationQueue'!$AZ$5:$AZ$410,$B71,'Grid GenerationQueue'!$BA$5:$BA$410,$C71,'Grid GenerationQueue'!$BD$5:$BD$410,"&lt;="&amp;$BE$3)</f>
        <v>0</v>
      </c>
      <c r="BE71">
        <f>SUMIFS('Grid GenerationQueue'!AH$5:AH$410,'Grid GenerationQueue'!$AZ$5:$AZ$410,$B71,'Grid GenerationQueue'!$BA$5:$BA$410,$C71,'Grid GenerationQueue'!$BD$5:$BD$410,"&lt;="&amp;$BE$3)</f>
        <v>0</v>
      </c>
      <c r="BF71">
        <f>SUMIFS('Grid GenerationQueue'!AI$5:AI$410,'Grid GenerationQueue'!$AZ$5:$AZ$410,$B71,'Grid GenerationQueue'!$BA$5:$BA$410,$C71,'Grid GenerationQueue'!$BD$5:$BD$410,"&lt;="&amp;$BE$3)</f>
        <v>0</v>
      </c>
      <c r="BG71">
        <f>SUMIFS('Grid GenerationQueue'!AJ$5:AJ$410,'Grid GenerationQueue'!$AZ$5:$AZ$410,$B71,'Grid GenerationQueue'!$BA$5:$BA$410,$C71,'Grid GenerationQueue'!$BD$5:$BD$410,"&lt;="&amp;$BE$3)</f>
        <v>0</v>
      </c>
      <c r="BH71">
        <f>SUMIFS('Grid GenerationQueue'!AK$5:AK$410,'Grid GenerationQueue'!$AZ$5:$AZ$410,$B71,'Grid GenerationQueue'!$BA$5:$BA$410,$C71,'Grid GenerationQueue'!$BD$5:$BD$410,"&lt;="&amp;$BE$3)</f>
        <v>0</v>
      </c>
      <c r="BI71">
        <f>SUMIFS('Grid GenerationQueue'!AL$5:AL$410,'Grid GenerationQueue'!$AZ$5:$AZ$410,$B71,'Grid GenerationQueue'!$BA$5:$BA$410,$C71,'Grid GenerationQueue'!$BD$5:$BD$410,"&lt;="&amp;$BE$3)</f>
        <v>0</v>
      </c>
      <c r="BJ71">
        <f>SUMIFS('Grid GenerationQueue'!AM$5:AM$410,'Grid GenerationQueue'!$AZ$5:$AZ$410,$B71,'Grid GenerationQueue'!$BA$5:$BA$410,$C71,'Grid GenerationQueue'!$BD$5:$BD$410,"&lt;="&amp;$BE$3)</f>
        <v>0</v>
      </c>
      <c r="BK71">
        <f>SUMIFS('Grid GenerationQueue'!AN$5:AN$410,'Grid GenerationQueue'!$AZ$5:$AZ$410,$B71,'Grid GenerationQueue'!$BA$5:$BA$410,$C71,'Grid GenerationQueue'!$BD$5:$BD$410,"&lt;="&amp;$BE$3)</f>
        <v>0</v>
      </c>
      <c r="BL71">
        <f>SUMIFS('Grid GenerationQueue'!AO$5:AO$410,'Grid GenerationQueue'!$AZ$5:$AZ$410,$B71,'Grid GenerationQueue'!$BA$5:$BA$410,$C71,'Grid GenerationQueue'!$BD$5:$BD$410,"&lt;="&amp;$BE$3)</f>
        <v>0</v>
      </c>
      <c r="BM71">
        <f>SUMIFS('Grid GenerationQueue'!AP$5:AP$410,'Grid GenerationQueue'!$AZ$5:$AZ$410,$B71,'Grid GenerationQueue'!$BA$5:$BA$410,$C71,'Grid GenerationQueue'!$BD$5:$BD$410,"&lt;="&amp;$BE$3)</f>
        <v>0</v>
      </c>
      <c r="BN71">
        <f>SUMIFS('Grid GenerationQueue'!AQ$5:AQ$410,'Grid GenerationQueue'!$AZ$5:$AZ$410,$B71,'Grid GenerationQueue'!$BA$5:$BA$410,$C71,'Grid GenerationQueue'!$BD$5:$BD$410,"&lt;="&amp;$BE$3)</f>
        <v>0</v>
      </c>
      <c r="BO71">
        <f>SUMIFS('Grid GenerationQueue'!AR$5:AR$410,'Grid GenerationQueue'!$AZ$5:$AZ$410,$B71,'Grid GenerationQueue'!$BA$5:$BA$410,$C71,'Grid GenerationQueue'!$BD$5:$BD$410,"&lt;="&amp;$BE$3)</f>
        <v>0</v>
      </c>
      <c r="BQ71">
        <f>SUMIFS('Grid GenerationQueue'!AG$5:AG$410,'Grid GenerationQueue'!$AZ$5:$AZ$410,$B71,'Grid GenerationQueue'!$BA$5:$BA$410,$C71,'Grid GenerationQueue'!$BJ$5:$BJ$410,"Executed",'Grid GenerationQueue'!$BD$5:$BD$410,"&lt;="&amp;$BE$3)</f>
        <v>0</v>
      </c>
      <c r="BR71">
        <f>SUMIFS('Grid GenerationQueue'!AH$5:AH$410,'Grid GenerationQueue'!$AZ$5:$AZ$410,$B71,'Grid GenerationQueue'!$BA$5:$BA$410,$C71,'Grid GenerationQueue'!$BJ$5:$BJ$410,"Executed",'Grid GenerationQueue'!$BD$5:$BD$410,"&lt;="&amp;$BE$3)</f>
        <v>0</v>
      </c>
      <c r="BS71">
        <f>SUMIFS('Grid GenerationQueue'!AI$5:AI$410,'Grid GenerationQueue'!$AZ$5:$AZ$410,$B71,'Grid GenerationQueue'!$BA$5:$BA$410,$C71,'Grid GenerationQueue'!$BJ$5:$BJ$410,"Executed",'Grid GenerationQueue'!$BD$5:$BD$410,"&lt;="&amp;$BE$3)</f>
        <v>0</v>
      </c>
      <c r="BT71">
        <f>SUMIFS('Grid GenerationQueue'!AJ$5:AJ$410,'Grid GenerationQueue'!$AZ$5:$AZ$410,$B71,'Grid GenerationQueue'!$BA$5:$BA$410,$C71,'Grid GenerationQueue'!$BJ$5:$BJ$410,"Executed",'Grid GenerationQueue'!$BD$5:$BD$410,"&lt;="&amp;$BE$3)</f>
        <v>0</v>
      </c>
      <c r="BU71">
        <f>SUMIFS('Grid GenerationQueue'!AK$5:AK$410,'Grid GenerationQueue'!$AZ$5:$AZ$410,$B71,'Grid GenerationQueue'!$BA$5:$BA$410,$C71,'Grid GenerationQueue'!$BJ$5:$BJ$410,"Executed",'Grid GenerationQueue'!$BD$5:$BD$410,"&lt;="&amp;$BE$3)</f>
        <v>0</v>
      </c>
      <c r="BV71">
        <f>SUMIFS('Grid GenerationQueue'!AL$5:AL$410,'Grid GenerationQueue'!$AZ$5:$AZ$410,$B71,'Grid GenerationQueue'!$BA$5:$BA$410,$C71,'Grid GenerationQueue'!$BJ$5:$BJ$410,"Executed",'Grid GenerationQueue'!$BD$5:$BD$410,"&lt;="&amp;$BE$3)</f>
        <v>0</v>
      </c>
      <c r="BW71">
        <f>SUMIFS('Grid GenerationQueue'!AM$5:AM$410,'Grid GenerationQueue'!$AZ$5:$AZ$410,$B71,'Grid GenerationQueue'!$BA$5:$BA$410,$C71,'Grid GenerationQueue'!$BJ$5:$BJ$410,"Executed",'Grid GenerationQueue'!$BD$5:$BD$410,"&lt;="&amp;$BE$3)</f>
        <v>0</v>
      </c>
      <c r="BX71">
        <f>SUMIFS('Grid GenerationQueue'!AN$5:AN$410,'Grid GenerationQueue'!$AZ$5:$AZ$410,$B71,'Grid GenerationQueue'!$BA$5:$BA$410,$C71,'Grid GenerationQueue'!$BJ$5:$BJ$410,"Executed",'Grid GenerationQueue'!$BD$5:$BD$410,"&lt;="&amp;$BE$3)</f>
        <v>0</v>
      </c>
      <c r="BY71">
        <f>SUMIFS('Grid GenerationQueue'!AO$5:AO$410,'Grid GenerationQueue'!$AZ$5:$AZ$410,$B71,'Grid GenerationQueue'!$BA$5:$BA$410,$C71,'Grid GenerationQueue'!$BJ$5:$BJ$410,"Executed",'Grid GenerationQueue'!$BD$5:$BD$410,"&lt;="&amp;$BE$3)</f>
        <v>0</v>
      </c>
      <c r="BZ71">
        <f>SUMIFS('Grid GenerationQueue'!AP$5:AP$410,'Grid GenerationQueue'!$AZ$5:$AZ$410,$B71,'Grid GenerationQueue'!$BA$5:$BA$410,$C71,'Grid GenerationQueue'!$BJ$5:$BJ$410,"Executed",'Grid GenerationQueue'!$BD$5:$BD$410,"&lt;="&amp;$BE$3)</f>
        <v>0</v>
      </c>
      <c r="CA71">
        <f>SUMIFS('Grid GenerationQueue'!AQ$5:AQ$410,'Grid GenerationQueue'!$AZ$5:$AZ$410,$B71,'Grid GenerationQueue'!$BA$5:$BA$410,$C71,'Grid GenerationQueue'!$BJ$5:$BJ$410,"Executed",'Grid GenerationQueue'!$BD$5:$BD$410,"&lt;="&amp;$BE$3)</f>
        <v>0</v>
      </c>
      <c r="CB71">
        <f>SUMIFS('Grid GenerationQueue'!AR$5:AR$410,'Grid GenerationQueue'!$AZ$5:$AZ$410,$B71,'Grid GenerationQueue'!$BA$5:$BA$410,$C71,'Grid GenerationQueue'!$BJ$5:$BJ$410,"Executed",'Grid GenerationQueue'!$BD$5:$BD$410,"&lt;="&amp;$BE$3)</f>
        <v>0</v>
      </c>
      <c r="CD71">
        <f>SUMIFS('Grid GenerationQueue'!AG$5:AG$410,'Grid GenerationQueue'!$AZ$5:$AZ$410,$B71,'Grid GenerationQueue'!$BA$5:$BA$410,$C71,'Grid GenerationQueue'!$BH$5:$BH$410,"&lt;&gt;"&amp;"",'Grid GenerationQueue'!$BD$5:$BD$410,"&lt;="&amp;$BE$3)</f>
        <v>0</v>
      </c>
      <c r="CE71">
        <f>SUMIFS('Grid GenerationQueue'!AH$5:AH$410,'Grid GenerationQueue'!$AZ$5:$AZ$410,$B71,'Grid GenerationQueue'!$BA$5:$BA$410,$C71,'Grid GenerationQueue'!$BH$5:$BH$410,"&lt;&gt;"&amp;"",'Grid GenerationQueue'!$BD$5:$BD$410,"&lt;="&amp;$BE$3)</f>
        <v>0</v>
      </c>
      <c r="CF71">
        <f>SUMIFS('Grid GenerationQueue'!AI$5:AI$410,'Grid GenerationQueue'!$AZ$5:$AZ$410,$B71,'Grid GenerationQueue'!$BA$5:$BA$410,$C71,'Grid GenerationQueue'!$BH$5:$BH$410,"&lt;&gt;"&amp;"",'Grid GenerationQueue'!$BD$5:$BD$410,"&lt;="&amp;$BE$3)</f>
        <v>0</v>
      </c>
      <c r="CG71">
        <f>SUMIFS('Grid GenerationQueue'!AJ$5:AJ$410,'Grid GenerationQueue'!$AZ$5:$AZ$410,$B71,'Grid GenerationQueue'!$BA$5:$BA$410,$C71,'Grid GenerationQueue'!$BH$5:$BH$410,"&lt;&gt;"&amp;"",'Grid GenerationQueue'!$BD$5:$BD$410,"&lt;="&amp;$BE$3)</f>
        <v>0</v>
      </c>
      <c r="CH71">
        <f>SUMIFS('Grid GenerationQueue'!AK$5:AK$410,'Grid GenerationQueue'!$AZ$5:$AZ$410,$B71,'Grid GenerationQueue'!$BA$5:$BA$410,$C71,'Grid GenerationQueue'!$BH$5:$BH$410,"&lt;&gt;"&amp;"",'Grid GenerationQueue'!$BD$5:$BD$410,"&lt;="&amp;$BE$3)</f>
        <v>0</v>
      </c>
      <c r="CI71">
        <f>SUMIFS('Grid GenerationQueue'!AL$5:AL$410,'Grid GenerationQueue'!$AZ$5:$AZ$410,$B71,'Grid GenerationQueue'!$BA$5:$BA$410,$C71,'Grid GenerationQueue'!$BH$5:$BH$410,"&lt;&gt;"&amp;"",'Grid GenerationQueue'!$BD$5:$BD$410,"&lt;="&amp;$BE$3)</f>
        <v>0</v>
      </c>
      <c r="CJ71">
        <f>SUMIFS('Grid GenerationQueue'!AM$5:AM$410,'Grid GenerationQueue'!$AZ$5:$AZ$410,$B71,'Grid GenerationQueue'!$BA$5:$BA$410,$C71,'Grid GenerationQueue'!$BH$5:$BH$410,"&lt;&gt;"&amp;"",'Grid GenerationQueue'!$BD$5:$BD$410,"&lt;="&amp;$BE$3)</f>
        <v>0</v>
      </c>
      <c r="CK71">
        <f>SUMIFS('Grid GenerationQueue'!AN$5:AN$410,'Grid GenerationQueue'!$AZ$5:$AZ$410,$B71,'Grid GenerationQueue'!$BA$5:$BA$410,$C71,'Grid GenerationQueue'!$BH$5:$BH$410,"&lt;&gt;"&amp;"",'Grid GenerationQueue'!$BD$5:$BD$410,"&lt;="&amp;$BE$3)</f>
        <v>0</v>
      </c>
      <c r="CL71">
        <f>SUMIFS('Grid GenerationQueue'!AO$5:AO$410,'Grid GenerationQueue'!$AZ$5:$AZ$410,$B71,'Grid GenerationQueue'!$BA$5:$BA$410,$C71,'Grid GenerationQueue'!$BH$5:$BH$410,"&lt;&gt;"&amp;"",'Grid GenerationQueue'!$BD$5:$BD$410,"&lt;="&amp;$BE$3)</f>
        <v>0</v>
      </c>
      <c r="CM71">
        <f>SUMIFS('Grid GenerationQueue'!AP$5:AP$410,'Grid GenerationQueue'!$AZ$5:$AZ$410,$B71,'Grid GenerationQueue'!$BA$5:$BA$410,$C71,'Grid GenerationQueue'!$BH$5:$BH$410,"&lt;&gt;"&amp;"",'Grid GenerationQueue'!$BD$5:$BD$410,"&lt;="&amp;$BE$3)</f>
        <v>0</v>
      </c>
      <c r="CN71">
        <f>SUMIFS('Grid GenerationQueue'!AQ$5:AQ$410,'Grid GenerationQueue'!$AZ$5:$AZ$410,$B71,'Grid GenerationQueue'!$BA$5:$BA$410,$C71,'Grid GenerationQueue'!$BH$5:$BH$410,"&lt;&gt;"&amp;"",'Grid GenerationQueue'!$BD$5:$BD$410,"&lt;="&amp;$BE$3)</f>
        <v>0</v>
      </c>
      <c r="CO71">
        <f>SUMIFS('Grid GenerationQueue'!AR$5:AR$410,'Grid GenerationQueue'!$AZ$5:$AZ$410,$B71,'Grid GenerationQueue'!$BA$5:$BA$410,$C71,'Grid GenerationQueue'!$BH$5:$BH$410,"&lt;&gt;"&amp;"",'Grid GenerationQueue'!$BD$5:$BD$410,"&lt;="&amp;$BE$3)</f>
        <v>0</v>
      </c>
      <c r="CQ71">
        <f>SUMIFS('Grid GenerationQueue'!AG$5:AG$410,'Grid GenerationQueue'!$AZ$5:$AZ$410,$B71,'Grid GenerationQueue'!$BA$5:$BA$410,$C71,'Grid GenerationQueue'!$BK$5:$BK$410,"&gt;0",'Grid GenerationQueue'!$BD$5:$BD$410,"&lt;="&amp;$BE$3)</f>
        <v>0</v>
      </c>
      <c r="CR71">
        <f>SUMIFS('Grid GenerationQueue'!AH$5:AH$410,'Grid GenerationQueue'!$AZ$5:$AZ$410,$B71,'Grid GenerationQueue'!$BA$5:$BA$410,$C71,'Grid GenerationQueue'!$BK$5:$BK$410,"&gt;0",'Grid GenerationQueue'!$BD$5:$BD$410,"&lt;="&amp;$BE$3)</f>
        <v>0</v>
      </c>
      <c r="CS71">
        <f>SUMIFS('Grid GenerationQueue'!AI$5:AI$410,'Grid GenerationQueue'!$AZ$5:$AZ$410,$B71,'Grid GenerationQueue'!$BA$5:$BA$410,$C71,'Grid GenerationQueue'!$BK$5:$BK$410,"&gt;0",'Grid GenerationQueue'!$BD$5:$BD$410,"&lt;="&amp;$BE$3)</f>
        <v>0</v>
      </c>
      <c r="CT71">
        <f>SUMIFS('Grid GenerationQueue'!AJ$5:AJ$410,'Grid GenerationQueue'!$AZ$5:$AZ$410,$B71,'Grid GenerationQueue'!$BA$5:$BA$410,$C71,'Grid GenerationQueue'!$BK$5:$BK$410,"&gt;0",'Grid GenerationQueue'!$BD$5:$BD$410,"&lt;="&amp;$BE$3)</f>
        <v>0</v>
      </c>
      <c r="CU71">
        <f>SUMIFS('Grid GenerationQueue'!AK$5:AK$410,'Grid GenerationQueue'!$AZ$5:$AZ$410,$B71,'Grid GenerationQueue'!$BA$5:$BA$410,$C71,'Grid GenerationQueue'!$BK$5:$BK$410,"&gt;0",'Grid GenerationQueue'!$BD$5:$BD$410,"&lt;="&amp;$BE$3)</f>
        <v>0</v>
      </c>
      <c r="CV71">
        <f>SUMIFS('Grid GenerationQueue'!AL$5:AL$410,'Grid GenerationQueue'!$AZ$5:$AZ$410,$B71,'Grid GenerationQueue'!$BA$5:$BA$410,$C71,'Grid GenerationQueue'!$BK$5:$BK$410,"&gt;0",'Grid GenerationQueue'!$BD$5:$BD$410,"&lt;="&amp;$BE$3)</f>
        <v>0</v>
      </c>
      <c r="CW71">
        <f>SUMIFS('Grid GenerationQueue'!AM$5:AM$410,'Grid GenerationQueue'!$AZ$5:$AZ$410,$B71,'Grid GenerationQueue'!$BA$5:$BA$410,$C71,'Grid GenerationQueue'!$BK$5:$BK$410,"&gt;0",'Grid GenerationQueue'!$BD$5:$BD$410,"&lt;="&amp;$BE$3)</f>
        <v>0</v>
      </c>
      <c r="CX71">
        <f>SUMIFS('Grid GenerationQueue'!AN$5:AN$410,'Grid GenerationQueue'!$AZ$5:$AZ$410,$B71,'Grid GenerationQueue'!$BA$5:$BA$410,$C71,'Grid GenerationQueue'!$BK$5:$BK$410,"&gt;0",'Grid GenerationQueue'!$BD$5:$BD$410,"&lt;="&amp;$BE$3)</f>
        <v>0</v>
      </c>
      <c r="CY71">
        <f>SUMIFS('Grid GenerationQueue'!AO$5:AO$410,'Grid GenerationQueue'!$AZ$5:$AZ$410,$B71,'Grid GenerationQueue'!$BA$5:$BA$410,$C71,'Grid GenerationQueue'!$BK$5:$BK$410,"&gt;0",'Grid GenerationQueue'!$BD$5:$BD$410,"&lt;="&amp;$BE$3)</f>
        <v>0</v>
      </c>
      <c r="CZ71">
        <f>SUMIFS('Grid GenerationQueue'!AP$5:AP$410,'Grid GenerationQueue'!$AZ$5:$AZ$410,$B71,'Grid GenerationQueue'!$BA$5:$BA$410,$C71,'Grid GenerationQueue'!$BK$5:$BK$410,"&gt;0",'Grid GenerationQueue'!$BD$5:$BD$410,"&lt;="&amp;$BE$3)</f>
        <v>0</v>
      </c>
      <c r="DA71">
        <f>SUMIFS('Grid GenerationQueue'!AQ$5:AQ$410,'Grid GenerationQueue'!$AZ$5:$AZ$410,$B71,'Grid GenerationQueue'!$BA$5:$BA$410,$C71,'Grid GenerationQueue'!$BK$5:$BK$410,"&gt;0",'Grid GenerationQueue'!$BD$5:$BD$410,"&lt;="&amp;$BE$3)</f>
        <v>0</v>
      </c>
      <c r="DB71">
        <f>SUMIFS('Grid GenerationQueue'!AR$5:AR$410,'Grid GenerationQueue'!$AZ$5:$AZ$410,$B71,'Grid GenerationQueue'!$BA$5:$BA$410,$C71,'Grid GenerationQueue'!$BK$5:$BK$410,"&gt;0",'Grid GenerationQueue'!$BD$5:$BD$410,"&lt;="&amp;$BE$3)</f>
        <v>0</v>
      </c>
    </row>
    <row r="72" spans="1:106" x14ac:dyDescent="0.35">
      <c r="A72" t="s">
        <v>4745</v>
      </c>
      <c r="B72" t="s">
        <v>4788</v>
      </c>
      <c r="C72">
        <v>115</v>
      </c>
      <c r="D72">
        <f>SUMIFS('Grid GenerationQueue'!AG$5:AG$410,'Grid GenerationQueue'!$AZ$5:$AZ$410,$B72,'Grid GenerationQueue'!$BA$5:$BA$410,$C72)</f>
        <v>0</v>
      </c>
      <c r="E72">
        <f>SUMIFS('Grid GenerationQueue'!AH$5:AH$410,'Grid GenerationQueue'!$AZ$5:$AZ$410,$B72,'Grid GenerationQueue'!$BA$5:$BA$410,$C72)</f>
        <v>0</v>
      </c>
      <c r="F72">
        <f>SUMIFS('Grid GenerationQueue'!AI$5:AI$410,'Grid GenerationQueue'!$AZ$5:$AZ$410,$B72,'Grid GenerationQueue'!$BA$5:$BA$410,$C72)</f>
        <v>0</v>
      </c>
      <c r="G72">
        <f>SUMIFS('Grid GenerationQueue'!AJ$5:AJ$410,'Grid GenerationQueue'!$AZ$5:$AZ$410,$B72,'Grid GenerationQueue'!$BA$5:$BA$410,$C72)</f>
        <v>0</v>
      </c>
      <c r="H72">
        <f>SUMIFS('Grid GenerationQueue'!AK$5:AK$410,'Grid GenerationQueue'!$AZ$5:$AZ$410,$B72,'Grid GenerationQueue'!$BA$5:$BA$410,$C72)</f>
        <v>0</v>
      </c>
      <c r="I72">
        <f>SUMIFS('Grid GenerationQueue'!AL$5:AL$410,'Grid GenerationQueue'!$AZ$5:$AZ$410,$B72,'Grid GenerationQueue'!$BA$5:$BA$410,$C72)</f>
        <v>0</v>
      </c>
      <c r="J72">
        <f>SUMIFS('Grid GenerationQueue'!AM$5:AM$410,'Grid GenerationQueue'!$AZ$5:$AZ$410,$B72,'Grid GenerationQueue'!$BA$5:$BA$410,$C72)</f>
        <v>0</v>
      </c>
      <c r="K72">
        <f>SUMIFS('Grid GenerationQueue'!AN$5:AN$410,'Grid GenerationQueue'!$AZ$5:$AZ$410,$B72,'Grid GenerationQueue'!$BA$5:$BA$410,$C72)</f>
        <v>0</v>
      </c>
      <c r="L72">
        <f>SUMIFS('Grid GenerationQueue'!AO$5:AO$410,'Grid GenerationQueue'!$AZ$5:$AZ$410,$B72,'Grid GenerationQueue'!$BA$5:$BA$410,$C72)</f>
        <v>0</v>
      </c>
      <c r="M72">
        <f>SUMIFS('Grid GenerationQueue'!AP$5:AP$410,'Grid GenerationQueue'!$AZ$5:$AZ$410,$B72,'Grid GenerationQueue'!$BA$5:$BA$410,$C72)</f>
        <v>0</v>
      </c>
      <c r="N72">
        <f>SUMIFS('Grid GenerationQueue'!AQ$5:AQ$410,'Grid GenerationQueue'!$AZ$5:$AZ$410,$B72,'Grid GenerationQueue'!$BA$5:$BA$410,$C72)</f>
        <v>0</v>
      </c>
      <c r="O72">
        <f>SUMIFS('Grid GenerationQueue'!AR$5:AR$410,'Grid GenerationQueue'!$AZ$5:$AZ$410,$B72,'Grid GenerationQueue'!$BA$5:$BA$410,$C72)</f>
        <v>0</v>
      </c>
      <c r="Q72">
        <f>SUMIFS('Grid GenerationQueue'!AG$5:AG$410,'Grid GenerationQueue'!$AZ$5:$AZ$410,$B72,'Grid GenerationQueue'!$BA$5:$BA$410,$C72,'Grid GenerationQueue'!$BJ$5:$BJ$410,"Executed")</f>
        <v>0</v>
      </c>
      <c r="R72">
        <f>SUMIFS('Grid GenerationQueue'!AH$5:AH$410,'Grid GenerationQueue'!$AZ$5:$AZ$410,$B72,'Grid GenerationQueue'!$BA$5:$BA$410,$C72,'Grid GenerationQueue'!$BJ$5:$BJ$410,"Executed")</f>
        <v>0</v>
      </c>
      <c r="S72">
        <f>SUMIFS('Grid GenerationQueue'!AI$5:AI$410,'Grid GenerationQueue'!$AZ$5:$AZ$410,$B72,'Grid GenerationQueue'!$BA$5:$BA$410,$C72,'Grid GenerationQueue'!$BJ$5:$BJ$410,"Executed")</f>
        <v>0</v>
      </c>
      <c r="T72">
        <f>SUMIFS('Grid GenerationQueue'!AJ$5:AJ$410,'Grid GenerationQueue'!$AZ$5:$AZ$410,$B72,'Grid GenerationQueue'!$BA$5:$BA$410,$C72,'Grid GenerationQueue'!$BJ$5:$BJ$410,"Executed")</f>
        <v>0</v>
      </c>
      <c r="U72">
        <f>SUMIFS('Grid GenerationQueue'!AK$5:AK$410,'Grid GenerationQueue'!$AZ$5:$AZ$410,$B72,'Grid GenerationQueue'!$BA$5:$BA$410,$C72,'Grid GenerationQueue'!$BJ$5:$BJ$410,"Executed")</f>
        <v>0</v>
      </c>
      <c r="V72">
        <f>SUMIFS('Grid GenerationQueue'!AL$5:AL$410,'Grid GenerationQueue'!$AZ$5:$AZ$410,$B72,'Grid GenerationQueue'!$BA$5:$BA$410,$C72,'Grid GenerationQueue'!$BJ$5:$BJ$410,"Executed")</f>
        <v>0</v>
      </c>
      <c r="W72">
        <f>SUMIFS('Grid GenerationQueue'!AM$5:AM$410,'Grid GenerationQueue'!$AZ$5:$AZ$410,$B72,'Grid GenerationQueue'!$BA$5:$BA$410,$C72,'Grid GenerationQueue'!$BJ$5:$BJ$410,"Executed")</f>
        <v>0</v>
      </c>
      <c r="X72">
        <f>SUMIFS('Grid GenerationQueue'!AN$5:AN$410,'Grid GenerationQueue'!$AZ$5:$AZ$410,$B72,'Grid GenerationQueue'!$BA$5:$BA$410,$C72,'Grid GenerationQueue'!$BJ$5:$BJ$410,"Executed")</f>
        <v>0</v>
      </c>
      <c r="Y72">
        <f>SUMIFS('Grid GenerationQueue'!AO$5:AO$410,'Grid GenerationQueue'!$AZ$5:$AZ$410,$B72,'Grid GenerationQueue'!$BA$5:$BA$410,$C72,'Grid GenerationQueue'!$BJ$5:$BJ$410,"Executed")</f>
        <v>0</v>
      </c>
      <c r="Z72">
        <f>SUMIFS('Grid GenerationQueue'!AP$5:AP$410,'Grid GenerationQueue'!$AZ$5:$AZ$410,$B72,'Grid GenerationQueue'!$BA$5:$BA$410,$C72,'Grid GenerationQueue'!$BJ$5:$BJ$410,"Executed")</f>
        <v>0</v>
      </c>
      <c r="AA72">
        <f>SUMIFS('Grid GenerationQueue'!AQ$5:AQ$410,'Grid GenerationQueue'!$AZ$5:$AZ$410,$B72,'Grid GenerationQueue'!$BA$5:$BA$410,$C72,'Grid GenerationQueue'!$BJ$5:$BJ$410,"Executed")</f>
        <v>0</v>
      </c>
      <c r="AB72">
        <f>SUMIFS('Grid GenerationQueue'!AR$5:AR$410,'Grid GenerationQueue'!$AZ$5:$AZ$410,$B72,'Grid GenerationQueue'!$BA$5:$BA$410,$C72,'Grid GenerationQueue'!$BJ$5:$BJ$410,"Executed")</f>
        <v>0</v>
      </c>
      <c r="AD72">
        <f>SUMIFS('Grid GenerationQueue'!AG$5:AG$410,'Grid GenerationQueue'!$AZ$5:$AZ$410,$B72,'Grid GenerationQueue'!$BA$5:$BA$410,$C72,'Grid GenerationQueue'!$BH$5:$BH$410,"&lt;&gt;"&amp;"")+SUMIFS('Grid GenerationQueue'!AG$5:AG$410,'Grid GenerationQueue'!$AZ$5:$AZ$410,$B72,'Grid GenerationQueue'!$BA$5:$BA$410,$C72,'Grid GenerationQueue'!$BH$5:$BH$410,"",'Grid GenerationQueue'!$AC$5:$AC$410,1)</f>
        <v>0</v>
      </c>
      <c r="AE72">
        <f>SUMIFS('Grid GenerationQueue'!AH$5:AH$410,'Grid GenerationQueue'!$AZ$5:$AZ$410,$B72,'Grid GenerationQueue'!$BA$5:$BA$410,$C72,'Grid GenerationQueue'!$BH$5:$BH$410,"&lt;&gt;"&amp;"")+SUMIFS('Grid GenerationQueue'!AH$5:AH$410,'Grid GenerationQueue'!$AZ$5:$AZ$410,$B72,'Grid GenerationQueue'!$BA$5:$BA$410,$C72,'Grid GenerationQueue'!$BH$5:$BH$410,"",'Grid GenerationQueue'!$AC$5:$AC$410,1)</f>
        <v>0</v>
      </c>
      <c r="AF72">
        <f>SUMIFS('Grid GenerationQueue'!AI$5:AI$410,'Grid GenerationQueue'!$AZ$5:$AZ$410,$B72,'Grid GenerationQueue'!$BA$5:$BA$410,$C72,'Grid GenerationQueue'!$BH$5:$BH$410,"&lt;&gt;"&amp;"")+SUMIFS('Grid GenerationQueue'!AI$5:AI$410,'Grid GenerationQueue'!$AZ$5:$AZ$410,$B72,'Grid GenerationQueue'!$BA$5:$BA$410,$C72,'Grid GenerationQueue'!$BH$5:$BH$410,"",'Grid GenerationQueue'!$AC$5:$AC$410,1)</f>
        <v>0</v>
      </c>
      <c r="AG72">
        <f>SUMIFS('Grid GenerationQueue'!AJ$5:AJ$410,'Grid GenerationQueue'!$AZ$5:$AZ$410,$B72,'Grid GenerationQueue'!$BA$5:$BA$410,$C72,'Grid GenerationQueue'!$BH$5:$BH$410,"&lt;&gt;"&amp;"")+SUMIFS('Grid GenerationQueue'!AJ$5:AJ$410,'Grid GenerationQueue'!$AZ$5:$AZ$410,$B72,'Grid GenerationQueue'!$BA$5:$BA$410,$C72,'Grid GenerationQueue'!$BH$5:$BH$410,"",'Grid GenerationQueue'!$AC$5:$AC$410,1)</f>
        <v>0</v>
      </c>
      <c r="AH72">
        <f>SUMIFS('Grid GenerationQueue'!AK$5:AK$410,'Grid GenerationQueue'!$AZ$5:$AZ$410,$B72,'Grid GenerationQueue'!$BA$5:$BA$410,$C72,'Grid GenerationQueue'!$BH$5:$BH$410,"&lt;&gt;"&amp;"")+SUMIFS('Grid GenerationQueue'!AK$5:AK$410,'Grid GenerationQueue'!$AZ$5:$AZ$410,$B72,'Grid GenerationQueue'!$BA$5:$BA$410,$C72,'Grid GenerationQueue'!$BH$5:$BH$410,"",'Grid GenerationQueue'!$AC$5:$AC$410,1)</f>
        <v>0</v>
      </c>
      <c r="AI72">
        <f>SUMIFS('Grid GenerationQueue'!AL$5:AL$410,'Grid GenerationQueue'!$AZ$5:$AZ$410,$B72,'Grid GenerationQueue'!$BA$5:$BA$410,$C72,'Grid GenerationQueue'!$BH$5:$BH$410,"&lt;&gt;"&amp;"")+SUMIFS('Grid GenerationQueue'!AL$5:AL$410,'Grid GenerationQueue'!$AZ$5:$AZ$410,$B72,'Grid GenerationQueue'!$BA$5:$BA$410,$C72,'Grid GenerationQueue'!$BH$5:$BH$410,"",'Grid GenerationQueue'!$AC$5:$AC$410,1)</f>
        <v>0</v>
      </c>
      <c r="AJ72">
        <f>SUMIFS('Grid GenerationQueue'!AM$5:AM$410,'Grid GenerationQueue'!$AZ$5:$AZ$410,$B72,'Grid GenerationQueue'!$BA$5:$BA$410,$C72,'Grid GenerationQueue'!$BH$5:$BH$410,"&lt;&gt;"&amp;"")+SUMIFS('Grid GenerationQueue'!AM$5:AM$410,'Grid GenerationQueue'!$AZ$5:$AZ$410,$B72,'Grid GenerationQueue'!$BA$5:$BA$410,$C72,'Grid GenerationQueue'!$BH$5:$BH$410,"",'Grid GenerationQueue'!$AC$5:$AC$410,1)</f>
        <v>0</v>
      </c>
      <c r="AK72">
        <f>SUMIFS('Grid GenerationQueue'!AN$5:AN$410,'Grid GenerationQueue'!$AZ$5:$AZ$410,$B72,'Grid GenerationQueue'!$BA$5:$BA$410,$C72,'Grid GenerationQueue'!$BH$5:$BH$410,"&lt;&gt;"&amp;"")+SUMIFS('Grid GenerationQueue'!AN$5:AN$410,'Grid GenerationQueue'!$AZ$5:$AZ$410,$B72,'Grid GenerationQueue'!$BA$5:$BA$410,$C72,'Grid GenerationQueue'!$BH$5:$BH$410,"",'Grid GenerationQueue'!$AC$5:$AC$410,1)</f>
        <v>0</v>
      </c>
      <c r="AL72">
        <f>SUMIFS('Grid GenerationQueue'!AO$5:AO$410,'Grid GenerationQueue'!$AZ$5:$AZ$410,$B72,'Grid GenerationQueue'!$BA$5:$BA$410,$C72,'Grid GenerationQueue'!$BH$5:$BH$410,"&lt;&gt;"&amp;"")+SUMIFS('Grid GenerationQueue'!AO$5:AO$410,'Grid GenerationQueue'!$AZ$5:$AZ$410,$B72,'Grid GenerationQueue'!$BA$5:$BA$410,$C72,'Grid GenerationQueue'!$BH$5:$BH$410,"",'Grid GenerationQueue'!$AC$5:$AC$410,1)</f>
        <v>0</v>
      </c>
      <c r="AM72">
        <f>SUMIFS('Grid GenerationQueue'!AP$5:AP$410,'Grid GenerationQueue'!$AZ$5:$AZ$410,$B72,'Grid GenerationQueue'!$BA$5:$BA$410,$C72,'Grid GenerationQueue'!$BH$5:$BH$410,"&lt;&gt;"&amp;"")+SUMIFS('Grid GenerationQueue'!AP$5:AP$410,'Grid GenerationQueue'!$AZ$5:$AZ$410,$B72,'Grid GenerationQueue'!$BA$5:$BA$410,$C72,'Grid GenerationQueue'!$BH$5:$BH$410,"",'Grid GenerationQueue'!$AC$5:$AC$410,1)</f>
        <v>0</v>
      </c>
      <c r="AN72">
        <f>SUMIFS('Grid GenerationQueue'!AQ$5:AQ$410,'Grid GenerationQueue'!$AZ$5:$AZ$410,$B72,'Grid GenerationQueue'!$BA$5:$BA$410,$C72,'Grid GenerationQueue'!$BH$5:$BH$410,"&lt;&gt;"&amp;"")+SUMIFS('Grid GenerationQueue'!AQ$5:AQ$410,'Grid GenerationQueue'!$AZ$5:$AZ$410,$B72,'Grid GenerationQueue'!$BA$5:$BA$410,$C72,'Grid GenerationQueue'!$BH$5:$BH$410,"",'Grid GenerationQueue'!$AC$5:$AC$410,1)</f>
        <v>0</v>
      </c>
      <c r="AO72">
        <f>SUMIFS('Grid GenerationQueue'!AR$5:AR$410,'Grid GenerationQueue'!$AZ$5:$AZ$410,$B72,'Grid GenerationQueue'!$BA$5:$BA$410,$C72,'Grid GenerationQueue'!$BH$5:$BH$410,"&lt;&gt;"&amp;"")+SUMIFS('Grid GenerationQueue'!AR$5:AR$410,'Grid GenerationQueue'!$AZ$5:$AZ$410,$B72,'Grid GenerationQueue'!$BA$5:$BA$410,$C72,'Grid GenerationQueue'!$BH$5:$BH$410,"",'Grid GenerationQueue'!$AC$5:$AC$410,1)</f>
        <v>0</v>
      </c>
      <c r="AQ72">
        <f>SUMIFS('Grid GenerationQueue'!AG$5:AG$410,'Grid GenerationQueue'!$AZ$5:$AZ$410,$B72,'Grid GenerationQueue'!$BA$5:$BA$410,$C72,'Grid GenerationQueue'!$BK$5:$BK$410,"&gt;0")</f>
        <v>0</v>
      </c>
      <c r="AR72">
        <f>SUMIFS('Grid GenerationQueue'!AH$5:AH$410,'Grid GenerationQueue'!$AZ$5:$AZ$410,$B72,'Grid GenerationQueue'!$BA$5:$BA$410,$C72,'Grid GenerationQueue'!$BK$5:$BK$410,"&gt;0")</f>
        <v>0</v>
      </c>
      <c r="AS72">
        <f>SUMIFS('Grid GenerationQueue'!AI$5:AI$410,'Grid GenerationQueue'!$AZ$5:$AZ$410,$B72,'Grid GenerationQueue'!$BA$5:$BA$410,$C72,'Grid GenerationQueue'!$BK$5:$BK$410,"&gt;0")</f>
        <v>0</v>
      </c>
      <c r="AT72">
        <f>SUMIFS('Grid GenerationQueue'!AJ$5:AJ$410,'Grid GenerationQueue'!$AZ$5:$AZ$410,$B72,'Grid GenerationQueue'!$BA$5:$BA$410,$C72,'Grid GenerationQueue'!$BK$5:$BK$410,"&gt;0")</f>
        <v>0</v>
      </c>
      <c r="AU72">
        <f>SUMIFS('Grid GenerationQueue'!AK$5:AK$410,'Grid GenerationQueue'!$AZ$5:$AZ$410,$B72,'Grid GenerationQueue'!$BA$5:$BA$410,$C72,'Grid GenerationQueue'!$BK$5:$BK$410,"&gt;0")</f>
        <v>0</v>
      </c>
      <c r="AV72">
        <f>SUMIFS('Grid GenerationQueue'!AL$5:AL$410,'Grid GenerationQueue'!$AZ$5:$AZ$410,$B72,'Grid GenerationQueue'!$BA$5:$BA$410,$C72,'Grid GenerationQueue'!$BK$5:$BK$410,"&gt;0")</f>
        <v>0</v>
      </c>
      <c r="AW72">
        <f>SUMIFS('Grid GenerationQueue'!AM$5:AM$410,'Grid GenerationQueue'!$AZ$5:$AZ$410,$B72,'Grid GenerationQueue'!$BA$5:$BA$410,$C72,'Grid GenerationQueue'!$BK$5:$BK$410,"&gt;0")</f>
        <v>0</v>
      </c>
      <c r="AX72">
        <f>SUMIFS('Grid GenerationQueue'!AN$5:AN$410,'Grid GenerationQueue'!$AZ$5:$AZ$410,$B72,'Grid GenerationQueue'!$BA$5:$BA$410,$C72,'Grid GenerationQueue'!$BK$5:$BK$410,"&gt;0")</f>
        <v>0</v>
      </c>
      <c r="AY72">
        <f>SUMIFS('Grid GenerationQueue'!AO$5:AO$410,'Grid GenerationQueue'!$AZ$5:$AZ$410,$B72,'Grid GenerationQueue'!$BA$5:$BA$410,$C72,'Grid GenerationQueue'!$BK$5:$BK$410,"&gt;0")</f>
        <v>0</v>
      </c>
      <c r="AZ72">
        <f>SUMIFS('Grid GenerationQueue'!AP$5:AP$410,'Grid GenerationQueue'!$AZ$5:$AZ$410,$B72,'Grid GenerationQueue'!$BA$5:$BA$410,$C72,'Grid GenerationQueue'!$BK$5:$BK$410,"&gt;0")</f>
        <v>0</v>
      </c>
      <c r="BA72">
        <f>SUMIFS('Grid GenerationQueue'!AQ$5:AQ$410,'Grid GenerationQueue'!$AZ$5:$AZ$410,$B72,'Grid GenerationQueue'!$BA$5:$BA$410,$C72,'Grid GenerationQueue'!$BK$5:$BK$410,"&gt;0")</f>
        <v>0</v>
      </c>
      <c r="BB72">
        <f>SUMIFS('Grid GenerationQueue'!AR$5:AR$410,'Grid GenerationQueue'!$AZ$5:$AZ$410,$B72,'Grid GenerationQueue'!$BA$5:$BA$410,$C72,'Grid GenerationQueue'!$BK$5:$BK$410,"&gt;0")</f>
        <v>0</v>
      </c>
      <c r="BD72">
        <f>SUMIFS('Grid GenerationQueue'!AG$5:AG$410,'Grid GenerationQueue'!$AZ$5:$AZ$410,$B72,'Grid GenerationQueue'!$BA$5:$BA$410,$C72,'Grid GenerationQueue'!$BD$5:$BD$410,"&lt;="&amp;$BE$3)</f>
        <v>0</v>
      </c>
      <c r="BE72">
        <f>SUMIFS('Grid GenerationQueue'!AH$5:AH$410,'Grid GenerationQueue'!$AZ$5:$AZ$410,$B72,'Grid GenerationQueue'!$BA$5:$BA$410,$C72,'Grid GenerationQueue'!$BD$5:$BD$410,"&lt;="&amp;$BE$3)</f>
        <v>0</v>
      </c>
      <c r="BF72">
        <f>SUMIFS('Grid GenerationQueue'!AI$5:AI$410,'Grid GenerationQueue'!$AZ$5:$AZ$410,$B72,'Grid GenerationQueue'!$BA$5:$BA$410,$C72,'Grid GenerationQueue'!$BD$5:$BD$410,"&lt;="&amp;$BE$3)</f>
        <v>0</v>
      </c>
      <c r="BG72">
        <f>SUMIFS('Grid GenerationQueue'!AJ$5:AJ$410,'Grid GenerationQueue'!$AZ$5:$AZ$410,$B72,'Grid GenerationQueue'!$BA$5:$BA$410,$C72,'Grid GenerationQueue'!$BD$5:$BD$410,"&lt;="&amp;$BE$3)</f>
        <v>0</v>
      </c>
      <c r="BH72">
        <f>SUMIFS('Grid GenerationQueue'!AK$5:AK$410,'Grid GenerationQueue'!$AZ$5:$AZ$410,$B72,'Grid GenerationQueue'!$BA$5:$BA$410,$C72,'Grid GenerationQueue'!$BD$5:$BD$410,"&lt;="&amp;$BE$3)</f>
        <v>0</v>
      </c>
      <c r="BI72">
        <f>SUMIFS('Grid GenerationQueue'!AL$5:AL$410,'Grid GenerationQueue'!$AZ$5:$AZ$410,$B72,'Grid GenerationQueue'!$BA$5:$BA$410,$C72,'Grid GenerationQueue'!$BD$5:$BD$410,"&lt;="&amp;$BE$3)</f>
        <v>0</v>
      </c>
      <c r="BJ72">
        <f>SUMIFS('Grid GenerationQueue'!AM$5:AM$410,'Grid GenerationQueue'!$AZ$5:$AZ$410,$B72,'Grid GenerationQueue'!$BA$5:$BA$410,$C72,'Grid GenerationQueue'!$BD$5:$BD$410,"&lt;="&amp;$BE$3)</f>
        <v>0</v>
      </c>
      <c r="BK72">
        <f>SUMIFS('Grid GenerationQueue'!AN$5:AN$410,'Grid GenerationQueue'!$AZ$5:$AZ$410,$B72,'Grid GenerationQueue'!$BA$5:$BA$410,$C72,'Grid GenerationQueue'!$BD$5:$BD$410,"&lt;="&amp;$BE$3)</f>
        <v>0</v>
      </c>
      <c r="BL72">
        <f>SUMIFS('Grid GenerationQueue'!AO$5:AO$410,'Grid GenerationQueue'!$AZ$5:$AZ$410,$B72,'Grid GenerationQueue'!$BA$5:$BA$410,$C72,'Grid GenerationQueue'!$BD$5:$BD$410,"&lt;="&amp;$BE$3)</f>
        <v>0</v>
      </c>
      <c r="BM72">
        <f>SUMIFS('Grid GenerationQueue'!AP$5:AP$410,'Grid GenerationQueue'!$AZ$5:$AZ$410,$B72,'Grid GenerationQueue'!$BA$5:$BA$410,$C72,'Grid GenerationQueue'!$BD$5:$BD$410,"&lt;="&amp;$BE$3)</f>
        <v>0</v>
      </c>
      <c r="BN72">
        <f>SUMIFS('Grid GenerationQueue'!AQ$5:AQ$410,'Grid GenerationQueue'!$AZ$5:$AZ$410,$B72,'Grid GenerationQueue'!$BA$5:$BA$410,$C72,'Grid GenerationQueue'!$BD$5:$BD$410,"&lt;="&amp;$BE$3)</f>
        <v>0</v>
      </c>
      <c r="BO72">
        <f>SUMIFS('Grid GenerationQueue'!AR$5:AR$410,'Grid GenerationQueue'!$AZ$5:$AZ$410,$B72,'Grid GenerationQueue'!$BA$5:$BA$410,$C72,'Grid GenerationQueue'!$BD$5:$BD$410,"&lt;="&amp;$BE$3)</f>
        <v>0</v>
      </c>
      <c r="BQ72">
        <f>SUMIFS('Grid GenerationQueue'!AG$5:AG$410,'Grid GenerationQueue'!$AZ$5:$AZ$410,$B72,'Grid GenerationQueue'!$BA$5:$BA$410,$C72,'Grid GenerationQueue'!$BJ$5:$BJ$410,"Executed",'Grid GenerationQueue'!$BD$5:$BD$410,"&lt;="&amp;$BE$3)</f>
        <v>0</v>
      </c>
      <c r="BR72">
        <f>SUMIFS('Grid GenerationQueue'!AH$5:AH$410,'Grid GenerationQueue'!$AZ$5:$AZ$410,$B72,'Grid GenerationQueue'!$BA$5:$BA$410,$C72,'Grid GenerationQueue'!$BJ$5:$BJ$410,"Executed",'Grid GenerationQueue'!$BD$5:$BD$410,"&lt;="&amp;$BE$3)</f>
        <v>0</v>
      </c>
      <c r="BS72">
        <f>SUMIFS('Grid GenerationQueue'!AI$5:AI$410,'Grid GenerationQueue'!$AZ$5:$AZ$410,$B72,'Grid GenerationQueue'!$BA$5:$BA$410,$C72,'Grid GenerationQueue'!$BJ$5:$BJ$410,"Executed",'Grid GenerationQueue'!$BD$5:$BD$410,"&lt;="&amp;$BE$3)</f>
        <v>0</v>
      </c>
      <c r="BT72">
        <f>SUMIFS('Grid GenerationQueue'!AJ$5:AJ$410,'Grid GenerationQueue'!$AZ$5:$AZ$410,$B72,'Grid GenerationQueue'!$BA$5:$BA$410,$C72,'Grid GenerationQueue'!$BJ$5:$BJ$410,"Executed",'Grid GenerationQueue'!$BD$5:$BD$410,"&lt;="&amp;$BE$3)</f>
        <v>0</v>
      </c>
      <c r="BU72">
        <f>SUMIFS('Grid GenerationQueue'!AK$5:AK$410,'Grid GenerationQueue'!$AZ$5:$AZ$410,$B72,'Grid GenerationQueue'!$BA$5:$BA$410,$C72,'Grid GenerationQueue'!$BJ$5:$BJ$410,"Executed",'Grid GenerationQueue'!$BD$5:$BD$410,"&lt;="&amp;$BE$3)</f>
        <v>0</v>
      </c>
      <c r="BV72">
        <f>SUMIFS('Grid GenerationQueue'!AL$5:AL$410,'Grid GenerationQueue'!$AZ$5:$AZ$410,$B72,'Grid GenerationQueue'!$BA$5:$BA$410,$C72,'Grid GenerationQueue'!$BJ$5:$BJ$410,"Executed",'Grid GenerationQueue'!$BD$5:$BD$410,"&lt;="&amp;$BE$3)</f>
        <v>0</v>
      </c>
      <c r="BW72">
        <f>SUMIFS('Grid GenerationQueue'!AM$5:AM$410,'Grid GenerationQueue'!$AZ$5:$AZ$410,$B72,'Grid GenerationQueue'!$BA$5:$BA$410,$C72,'Grid GenerationQueue'!$BJ$5:$BJ$410,"Executed",'Grid GenerationQueue'!$BD$5:$BD$410,"&lt;="&amp;$BE$3)</f>
        <v>0</v>
      </c>
      <c r="BX72">
        <f>SUMIFS('Grid GenerationQueue'!AN$5:AN$410,'Grid GenerationQueue'!$AZ$5:$AZ$410,$B72,'Grid GenerationQueue'!$BA$5:$BA$410,$C72,'Grid GenerationQueue'!$BJ$5:$BJ$410,"Executed",'Grid GenerationQueue'!$BD$5:$BD$410,"&lt;="&amp;$BE$3)</f>
        <v>0</v>
      </c>
      <c r="BY72">
        <f>SUMIFS('Grid GenerationQueue'!AO$5:AO$410,'Grid GenerationQueue'!$AZ$5:$AZ$410,$B72,'Grid GenerationQueue'!$BA$5:$BA$410,$C72,'Grid GenerationQueue'!$BJ$5:$BJ$410,"Executed",'Grid GenerationQueue'!$BD$5:$BD$410,"&lt;="&amp;$BE$3)</f>
        <v>0</v>
      </c>
      <c r="BZ72">
        <f>SUMIFS('Grid GenerationQueue'!AP$5:AP$410,'Grid GenerationQueue'!$AZ$5:$AZ$410,$B72,'Grid GenerationQueue'!$BA$5:$BA$410,$C72,'Grid GenerationQueue'!$BJ$5:$BJ$410,"Executed",'Grid GenerationQueue'!$BD$5:$BD$410,"&lt;="&amp;$BE$3)</f>
        <v>0</v>
      </c>
      <c r="CA72">
        <f>SUMIFS('Grid GenerationQueue'!AQ$5:AQ$410,'Grid GenerationQueue'!$AZ$5:$AZ$410,$B72,'Grid GenerationQueue'!$BA$5:$BA$410,$C72,'Grid GenerationQueue'!$BJ$5:$BJ$410,"Executed",'Grid GenerationQueue'!$BD$5:$BD$410,"&lt;="&amp;$BE$3)</f>
        <v>0</v>
      </c>
      <c r="CB72">
        <f>SUMIFS('Grid GenerationQueue'!AR$5:AR$410,'Grid GenerationQueue'!$AZ$5:$AZ$410,$B72,'Grid GenerationQueue'!$BA$5:$BA$410,$C72,'Grid GenerationQueue'!$BJ$5:$BJ$410,"Executed",'Grid GenerationQueue'!$BD$5:$BD$410,"&lt;="&amp;$BE$3)</f>
        <v>0</v>
      </c>
      <c r="CD72">
        <f>SUMIFS('Grid GenerationQueue'!AG$5:AG$410,'Grid GenerationQueue'!$AZ$5:$AZ$410,$B72,'Grid GenerationQueue'!$BA$5:$BA$410,$C72,'Grid GenerationQueue'!$BH$5:$BH$410,"&lt;&gt;"&amp;"",'Grid GenerationQueue'!$BD$5:$BD$410,"&lt;="&amp;$BE$3)</f>
        <v>0</v>
      </c>
      <c r="CE72">
        <f>SUMIFS('Grid GenerationQueue'!AH$5:AH$410,'Grid GenerationQueue'!$AZ$5:$AZ$410,$B72,'Grid GenerationQueue'!$BA$5:$BA$410,$C72,'Grid GenerationQueue'!$BH$5:$BH$410,"&lt;&gt;"&amp;"",'Grid GenerationQueue'!$BD$5:$BD$410,"&lt;="&amp;$BE$3)</f>
        <v>0</v>
      </c>
      <c r="CF72">
        <f>SUMIFS('Grid GenerationQueue'!AI$5:AI$410,'Grid GenerationQueue'!$AZ$5:$AZ$410,$B72,'Grid GenerationQueue'!$BA$5:$BA$410,$C72,'Grid GenerationQueue'!$BH$5:$BH$410,"&lt;&gt;"&amp;"",'Grid GenerationQueue'!$BD$5:$BD$410,"&lt;="&amp;$BE$3)</f>
        <v>0</v>
      </c>
      <c r="CG72">
        <f>SUMIFS('Grid GenerationQueue'!AJ$5:AJ$410,'Grid GenerationQueue'!$AZ$5:$AZ$410,$B72,'Grid GenerationQueue'!$BA$5:$BA$410,$C72,'Grid GenerationQueue'!$BH$5:$BH$410,"&lt;&gt;"&amp;"",'Grid GenerationQueue'!$BD$5:$BD$410,"&lt;="&amp;$BE$3)</f>
        <v>0</v>
      </c>
      <c r="CH72">
        <f>SUMIFS('Grid GenerationQueue'!AK$5:AK$410,'Grid GenerationQueue'!$AZ$5:$AZ$410,$B72,'Grid GenerationQueue'!$BA$5:$BA$410,$C72,'Grid GenerationQueue'!$BH$5:$BH$410,"&lt;&gt;"&amp;"",'Grid GenerationQueue'!$BD$5:$BD$410,"&lt;="&amp;$BE$3)</f>
        <v>0</v>
      </c>
      <c r="CI72">
        <f>SUMIFS('Grid GenerationQueue'!AL$5:AL$410,'Grid GenerationQueue'!$AZ$5:$AZ$410,$B72,'Grid GenerationQueue'!$BA$5:$BA$410,$C72,'Grid GenerationQueue'!$BH$5:$BH$410,"&lt;&gt;"&amp;"",'Grid GenerationQueue'!$BD$5:$BD$410,"&lt;="&amp;$BE$3)</f>
        <v>0</v>
      </c>
      <c r="CJ72">
        <f>SUMIFS('Grid GenerationQueue'!AM$5:AM$410,'Grid GenerationQueue'!$AZ$5:$AZ$410,$B72,'Grid GenerationQueue'!$BA$5:$BA$410,$C72,'Grid GenerationQueue'!$BH$5:$BH$410,"&lt;&gt;"&amp;"",'Grid GenerationQueue'!$BD$5:$BD$410,"&lt;="&amp;$BE$3)</f>
        <v>0</v>
      </c>
      <c r="CK72">
        <f>SUMIFS('Grid GenerationQueue'!AN$5:AN$410,'Grid GenerationQueue'!$AZ$5:$AZ$410,$B72,'Grid GenerationQueue'!$BA$5:$BA$410,$C72,'Grid GenerationQueue'!$BH$5:$BH$410,"&lt;&gt;"&amp;"",'Grid GenerationQueue'!$BD$5:$BD$410,"&lt;="&amp;$BE$3)</f>
        <v>0</v>
      </c>
      <c r="CL72">
        <f>SUMIFS('Grid GenerationQueue'!AO$5:AO$410,'Grid GenerationQueue'!$AZ$5:$AZ$410,$B72,'Grid GenerationQueue'!$BA$5:$BA$410,$C72,'Grid GenerationQueue'!$BH$5:$BH$410,"&lt;&gt;"&amp;"",'Grid GenerationQueue'!$BD$5:$BD$410,"&lt;="&amp;$BE$3)</f>
        <v>0</v>
      </c>
      <c r="CM72">
        <f>SUMIFS('Grid GenerationQueue'!AP$5:AP$410,'Grid GenerationQueue'!$AZ$5:$AZ$410,$B72,'Grid GenerationQueue'!$BA$5:$BA$410,$C72,'Grid GenerationQueue'!$BH$5:$BH$410,"&lt;&gt;"&amp;"",'Grid GenerationQueue'!$BD$5:$BD$410,"&lt;="&amp;$BE$3)</f>
        <v>0</v>
      </c>
      <c r="CN72">
        <f>SUMIFS('Grid GenerationQueue'!AQ$5:AQ$410,'Grid GenerationQueue'!$AZ$5:$AZ$410,$B72,'Grid GenerationQueue'!$BA$5:$BA$410,$C72,'Grid GenerationQueue'!$BH$5:$BH$410,"&lt;&gt;"&amp;"",'Grid GenerationQueue'!$BD$5:$BD$410,"&lt;="&amp;$BE$3)</f>
        <v>0</v>
      </c>
      <c r="CO72">
        <f>SUMIFS('Grid GenerationQueue'!AR$5:AR$410,'Grid GenerationQueue'!$AZ$5:$AZ$410,$B72,'Grid GenerationQueue'!$BA$5:$BA$410,$C72,'Grid GenerationQueue'!$BH$5:$BH$410,"&lt;&gt;"&amp;"",'Grid GenerationQueue'!$BD$5:$BD$410,"&lt;="&amp;$BE$3)</f>
        <v>0</v>
      </c>
      <c r="CQ72">
        <f>SUMIFS('Grid GenerationQueue'!AG$5:AG$410,'Grid GenerationQueue'!$AZ$5:$AZ$410,$B72,'Grid GenerationQueue'!$BA$5:$BA$410,$C72,'Grid GenerationQueue'!$BK$5:$BK$410,"&gt;0",'Grid GenerationQueue'!$BD$5:$BD$410,"&lt;="&amp;$BE$3)</f>
        <v>0</v>
      </c>
      <c r="CR72">
        <f>SUMIFS('Grid GenerationQueue'!AH$5:AH$410,'Grid GenerationQueue'!$AZ$5:$AZ$410,$B72,'Grid GenerationQueue'!$BA$5:$BA$410,$C72,'Grid GenerationQueue'!$BK$5:$BK$410,"&gt;0",'Grid GenerationQueue'!$BD$5:$BD$410,"&lt;="&amp;$BE$3)</f>
        <v>0</v>
      </c>
      <c r="CS72">
        <f>SUMIFS('Grid GenerationQueue'!AI$5:AI$410,'Grid GenerationQueue'!$AZ$5:$AZ$410,$B72,'Grid GenerationQueue'!$BA$5:$BA$410,$C72,'Grid GenerationQueue'!$BK$5:$BK$410,"&gt;0",'Grid GenerationQueue'!$BD$5:$BD$410,"&lt;="&amp;$BE$3)</f>
        <v>0</v>
      </c>
      <c r="CT72">
        <f>SUMIFS('Grid GenerationQueue'!AJ$5:AJ$410,'Grid GenerationQueue'!$AZ$5:$AZ$410,$B72,'Grid GenerationQueue'!$BA$5:$BA$410,$C72,'Grid GenerationQueue'!$BK$5:$BK$410,"&gt;0",'Grid GenerationQueue'!$BD$5:$BD$410,"&lt;="&amp;$BE$3)</f>
        <v>0</v>
      </c>
      <c r="CU72">
        <f>SUMIFS('Grid GenerationQueue'!AK$5:AK$410,'Grid GenerationQueue'!$AZ$5:$AZ$410,$B72,'Grid GenerationQueue'!$BA$5:$BA$410,$C72,'Grid GenerationQueue'!$BK$5:$BK$410,"&gt;0",'Grid GenerationQueue'!$BD$5:$BD$410,"&lt;="&amp;$BE$3)</f>
        <v>0</v>
      </c>
      <c r="CV72">
        <f>SUMIFS('Grid GenerationQueue'!AL$5:AL$410,'Grid GenerationQueue'!$AZ$5:$AZ$410,$B72,'Grid GenerationQueue'!$BA$5:$BA$410,$C72,'Grid GenerationQueue'!$BK$5:$BK$410,"&gt;0",'Grid GenerationQueue'!$BD$5:$BD$410,"&lt;="&amp;$BE$3)</f>
        <v>0</v>
      </c>
      <c r="CW72">
        <f>SUMIFS('Grid GenerationQueue'!AM$5:AM$410,'Grid GenerationQueue'!$AZ$5:$AZ$410,$B72,'Grid GenerationQueue'!$BA$5:$BA$410,$C72,'Grid GenerationQueue'!$BK$5:$BK$410,"&gt;0",'Grid GenerationQueue'!$BD$5:$BD$410,"&lt;="&amp;$BE$3)</f>
        <v>0</v>
      </c>
      <c r="CX72">
        <f>SUMIFS('Grid GenerationQueue'!AN$5:AN$410,'Grid GenerationQueue'!$AZ$5:$AZ$410,$B72,'Grid GenerationQueue'!$BA$5:$BA$410,$C72,'Grid GenerationQueue'!$BK$5:$BK$410,"&gt;0",'Grid GenerationQueue'!$BD$5:$BD$410,"&lt;="&amp;$BE$3)</f>
        <v>0</v>
      </c>
      <c r="CY72">
        <f>SUMIFS('Grid GenerationQueue'!AO$5:AO$410,'Grid GenerationQueue'!$AZ$5:$AZ$410,$B72,'Grid GenerationQueue'!$BA$5:$BA$410,$C72,'Grid GenerationQueue'!$BK$5:$BK$410,"&gt;0",'Grid GenerationQueue'!$BD$5:$BD$410,"&lt;="&amp;$BE$3)</f>
        <v>0</v>
      </c>
      <c r="CZ72">
        <f>SUMIFS('Grid GenerationQueue'!AP$5:AP$410,'Grid GenerationQueue'!$AZ$5:$AZ$410,$B72,'Grid GenerationQueue'!$BA$5:$BA$410,$C72,'Grid GenerationQueue'!$BK$5:$BK$410,"&gt;0",'Grid GenerationQueue'!$BD$5:$BD$410,"&lt;="&amp;$BE$3)</f>
        <v>0</v>
      </c>
      <c r="DA72">
        <f>SUMIFS('Grid GenerationQueue'!AQ$5:AQ$410,'Grid GenerationQueue'!$AZ$5:$AZ$410,$B72,'Grid GenerationQueue'!$BA$5:$BA$410,$C72,'Grid GenerationQueue'!$BK$5:$BK$410,"&gt;0",'Grid GenerationQueue'!$BD$5:$BD$410,"&lt;="&amp;$BE$3)</f>
        <v>0</v>
      </c>
      <c r="DB72">
        <f>SUMIFS('Grid GenerationQueue'!AR$5:AR$410,'Grid GenerationQueue'!$AZ$5:$AZ$410,$B72,'Grid GenerationQueue'!$BA$5:$BA$410,$C72,'Grid GenerationQueue'!$BK$5:$BK$410,"&gt;0",'Grid GenerationQueue'!$BD$5:$BD$410,"&lt;="&amp;$BE$3)</f>
        <v>0</v>
      </c>
    </row>
    <row r="73" spans="1:106" x14ac:dyDescent="0.35">
      <c r="A73" t="s">
        <v>4752</v>
      </c>
      <c r="B73" t="s">
        <v>4789</v>
      </c>
      <c r="C73">
        <v>115</v>
      </c>
      <c r="D73">
        <f>SUMIFS('Grid GenerationQueue'!AG$5:AG$410,'Grid GenerationQueue'!$AZ$5:$AZ$410,$B73,'Grid GenerationQueue'!$BA$5:$BA$410,$C73)</f>
        <v>0</v>
      </c>
      <c r="E73">
        <f>SUMIFS('Grid GenerationQueue'!AH$5:AH$410,'Grid GenerationQueue'!$AZ$5:$AZ$410,$B73,'Grid GenerationQueue'!$BA$5:$BA$410,$C73)</f>
        <v>0</v>
      </c>
      <c r="F73">
        <f>SUMIFS('Grid GenerationQueue'!AI$5:AI$410,'Grid GenerationQueue'!$AZ$5:$AZ$410,$B73,'Grid GenerationQueue'!$BA$5:$BA$410,$C73)</f>
        <v>0</v>
      </c>
      <c r="G73">
        <f>SUMIFS('Grid GenerationQueue'!AJ$5:AJ$410,'Grid GenerationQueue'!$AZ$5:$AZ$410,$B73,'Grid GenerationQueue'!$BA$5:$BA$410,$C73)</f>
        <v>0</v>
      </c>
      <c r="H73">
        <f>SUMIFS('Grid GenerationQueue'!AK$5:AK$410,'Grid GenerationQueue'!$AZ$5:$AZ$410,$B73,'Grid GenerationQueue'!$BA$5:$BA$410,$C73)</f>
        <v>0</v>
      </c>
      <c r="I73">
        <f>SUMIFS('Grid GenerationQueue'!AL$5:AL$410,'Grid GenerationQueue'!$AZ$5:$AZ$410,$B73,'Grid GenerationQueue'!$BA$5:$BA$410,$C73)</f>
        <v>0</v>
      </c>
      <c r="J73">
        <f>SUMIFS('Grid GenerationQueue'!AM$5:AM$410,'Grid GenerationQueue'!$AZ$5:$AZ$410,$B73,'Grid GenerationQueue'!$BA$5:$BA$410,$C73)</f>
        <v>0</v>
      </c>
      <c r="K73">
        <f>SUMIFS('Grid GenerationQueue'!AN$5:AN$410,'Grid GenerationQueue'!$AZ$5:$AZ$410,$B73,'Grid GenerationQueue'!$BA$5:$BA$410,$C73)</f>
        <v>0</v>
      </c>
      <c r="L73">
        <f>SUMIFS('Grid GenerationQueue'!AO$5:AO$410,'Grid GenerationQueue'!$AZ$5:$AZ$410,$B73,'Grid GenerationQueue'!$BA$5:$BA$410,$C73)</f>
        <v>0</v>
      </c>
      <c r="M73">
        <f>SUMIFS('Grid GenerationQueue'!AP$5:AP$410,'Grid GenerationQueue'!$AZ$5:$AZ$410,$B73,'Grid GenerationQueue'!$BA$5:$BA$410,$C73)</f>
        <v>0</v>
      </c>
      <c r="N73">
        <f>SUMIFS('Grid GenerationQueue'!AQ$5:AQ$410,'Grid GenerationQueue'!$AZ$5:$AZ$410,$B73,'Grid GenerationQueue'!$BA$5:$BA$410,$C73)</f>
        <v>0</v>
      </c>
      <c r="O73">
        <f>SUMIFS('Grid GenerationQueue'!AR$5:AR$410,'Grid GenerationQueue'!$AZ$5:$AZ$410,$B73,'Grid GenerationQueue'!$BA$5:$BA$410,$C73)</f>
        <v>0</v>
      </c>
      <c r="Q73">
        <f>SUMIFS('Grid GenerationQueue'!AG$5:AG$410,'Grid GenerationQueue'!$AZ$5:$AZ$410,$B73,'Grid GenerationQueue'!$BA$5:$BA$410,$C73,'Grid GenerationQueue'!$BJ$5:$BJ$410,"Executed")</f>
        <v>0</v>
      </c>
      <c r="R73">
        <f>SUMIFS('Grid GenerationQueue'!AH$5:AH$410,'Grid GenerationQueue'!$AZ$5:$AZ$410,$B73,'Grid GenerationQueue'!$BA$5:$BA$410,$C73,'Grid GenerationQueue'!$BJ$5:$BJ$410,"Executed")</f>
        <v>0</v>
      </c>
      <c r="S73">
        <f>SUMIFS('Grid GenerationQueue'!AI$5:AI$410,'Grid GenerationQueue'!$AZ$5:$AZ$410,$B73,'Grid GenerationQueue'!$BA$5:$BA$410,$C73,'Grid GenerationQueue'!$BJ$5:$BJ$410,"Executed")</f>
        <v>0</v>
      </c>
      <c r="T73">
        <f>SUMIFS('Grid GenerationQueue'!AJ$5:AJ$410,'Grid GenerationQueue'!$AZ$5:$AZ$410,$B73,'Grid GenerationQueue'!$BA$5:$BA$410,$C73,'Grid GenerationQueue'!$BJ$5:$BJ$410,"Executed")</f>
        <v>0</v>
      </c>
      <c r="U73">
        <f>SUMIFS('Grid GenerationQueue'!AK$5:AK$410,'Grid GenerationQueue'!$AZ$5:$AZ$410,$B73,'Grid GenerationQueue'!$BA$5:$BA$410,$C73,'Grid GenerationQueue'!$BJ$5:$BJ$410,"Executed")</f>
        <v>0</v>
      </c>
      <c r="V73">
        <f>SUMIFS('Grid GenerationQueue'!AL$5:AL$410,'Grid GenerationQueue'!$AZ$5:$AZ$410,$B73,'Grid GenerationQueue'!$BA$5:$BA$410,$C73,'Grid GenerationQueue'!$BJ$5:$BJ$410,"Executed")</f>
        <v>0</v>
      </c>
      <c r="W73">
        <f>SUMIFS('Grid GenerationQueue'!AM$5:AM$410,'Grid GenerationQueue'!$AZ$5:$AZ$410,$B73,'Grid GenerationQueue'!$BA$5:$BA$410,$C73,'Grid GenerationQueue'!$BJ$5:$BJ$410,"Executed")</f>
        <v>0</v>
      </c>
      <c r="X73">
        <f>SUMIFS('Grid GenerationQueue'!AN$5:AN$410,'Grid GenerationQueue'!$AZ$5:$AZ$410,$B73,'Grid GenerationQueue'!$BA$5:$BA$410,$C73,'Grid GenerationQueue'!$BJ$5:$BJ$410,"Executed")</f>
        <v>0</v>
      </c>
      <c r="Y73">
        <f>SUMIFS('Grid GenerationQueue'!AO$5:AO$410,'Grid GenerationQueue'!$AZ$5:$AZ$410,$B73,'Grid GenerationQueue'!$BA$5:$BA$410,$C73,'Grid GenerationQueue'!$BJ$5:$BJ$410,"Executed")</f>
        <v>0</v>
      </c>
      <c r="Z73">
        <f>SUMIFS('Grid GenerationQueue'!AP$5:AP$410,'Grid GenerationQueue'!$AZ$5:$AZ$410,$B73,'Grid GenerationQueue'!$BA$5:$BA$410,$C73,'Grid GenerationQueue'!$BJ$5:$BJ$410,"Executed")</f>
        <v>0</v>
      </c>
      <c r="AA73">
        <f>SUMIFS('Grid GenerationQueue'!AQ$5:AQ$410,'Grid GenerationQueue'!$AZ$5:$AZ$410,$B73,'Grid GenerationQueue'!$BA$5:$BA$410,$C73,'Grid GenerationQueue'!$BJ$5:$BJ$410,"Executed")</f>
        <v>0</v>
      </c>
      <c r="AB73">
        <f>SUMIFS('Grid GenerationQueue'!AR$5:AR$410,'Grid GenerationQueue'!$AZ$5:$AZ$410,$B73,'Grid GenerationQueue'!$BA$5:$BA$410,$C73,'Grid GenerationQueue'!$BJ$5:$BJ$410,"Executed")</f>
        <v>0</v>
      </c>
      <c r="AD73">
        <f>SUMIFS('Grid GenerationQueue'!AG$5:AG$410,'Grid GenerationQueue'!$AZ$5:$AZ$410,$B73,'Grid GenerationQueue'!$BA$5:$BA$410,$C73,'Grid GenerationQueue'!$BH$5:$BH$410,"&lt;&gt;"&amp;"")+SUMIFS('Grid GenerationQueue'!AG$5:AG$410,'Grid GenerationQueue'!$AZ$5:$AZ$410,$B73,'Grid GenerationQueue'!$BA$5:$BA$410,$C73,'Grid GenerationQueue'!$BH$5:$BH$410,"",'Grid GenerationQueue'!$AC$5:$AC$410,1)</f>
        <v>0</v>
      </c>
      <c r="AE73">
        <f>SUMIFS('Grid GenerationQueue'!AH$5:AH$410,'Grid GenerationQueue'!$AZ$5:$AZ$410,$B73,'Grid GenerationQueue'!$BA$5:$BA$410,$C73,'Grid GenerationQueue'!$BH$5:$BH$410,"&lt;&gt;"&amp;"")+SUMIFS('Grid GenerationQueue'!AH$5:AH$410,'Grid GenerationQueue'!$AZ$5:$AZ$410,$B73,'Grid GenerationQueue'!$BA$5:$BA$410,$C73,'Grid GenerationQueue'!$BH$5:$BH$410,"",'Grid GenerationQueue'!$AC$5:$AC$410,1)</f>
        <v>0</v>
      </c>
      <c r="AF73">
        <f>SUMIFS('Grid GenerationQueue'!AI$5:AI$410,'Grid GenerationQueue'!$AZ$5:$AZ$410,$B73,'Grid GenerationQueue'!$BA$5:$BA$410,$C73,'Grid GenerationQueue'!$BH$5:$BH$410,"&lt;&gt;"&amp;"")+SUMIFS('Grid GenerationQueue'!AI$5:AI$410,'Grid GenerationQueue'!$AZ$5:$AZ$410,$B73,'Grid GenerationQueue'!$BA$5:$BA$410,$C73,'Grid GenerationQueue'!$BH$5:$BH$410,"",'Grid GenerationQueue'!$AC$5:$AC$410,1)</f>
        <v>0</v>
      </c>
      <c r="AG73">
        <f>SUMIFS('Grid GenerationQueue'!AJ$5:AJ$410,'Grid GenerationQueue'!$AZ$5:$AZ$410,$B73,'Grid GenerationQueue'!$BA$5:$BA$410,$C73,'Grid GenerationQueue'!$BH$5:$BH$410,"&lt;&gt;"&amp;"")+SUMIFS('Grid GenerationQueue'!AJ$5:AJ$410,'Grid GenerationQueue'!$AZ$5:$AZ$410,$B73,'Grid GenerationQueue'!$BA$5:$BA$410,$C73,'Grid GenerationQueue'!$BH$5:$BH$410,"",'Grid GenerationQueue'!$AC$5:$AC$410,1)</f>
        <v>0</v>
      </c>
      <c r="AH73">
        <f>SUMIFS('Grid GenerationQueue'!AK$5:AK$410,'Grid GenerationQueue'!$AZ$5:$AZ$410,$B73,'Grid GenerationQueue'!$BA$5:$BA$410,$C73,'Grid GenerationQueue'!$BH$5:$BH$410,"&lt;&gt;"&amp;"")+SUMIFS('Grid GenerationQueue'!AK$5:AK$410,'Grid GenerationQueue'!$AZ$5:$AZ$410,$B73,'Grid GenerationQueue'!$BA$5:$BA$410,$C73,'Grid GenerationQueue'!$BH$5:$BH$410,"",'Grid GenerationQueue'!$AC$5:$AC$410,1)</f>
        <v>0</v>
      </c>
      <c r="AI73">
        <f>SUMIFS('Grid GenerationQueue'!AL$5:AL$410,'Grid GenerationQueue'!$AZ$5:$AZ$410,$B73,'Grid GenerationQueue'!$BA$5:$BA$410,$C73,'Grid GenerationQueue'!$BH$5:$BH$410,"&lt;&gt;"&amp;"")+SUMIFS('Grid GenerationQueue'!AL$5:AL$410,'Grid GenerationQueue'!$AZ$5:$AZ$410,$B73,'Grid GenerationQueue'!$BA$5:$BA$410,$C73,'Grid GenerationQueue'!$BH$5:$BH$410,"",'Grid GenerationQueue'!$AC$5:$AC$410,1)</f>
        <v>0</v>
      </c>
      <c r="AJ73">
        <f>SUMIFS('Grid GenerationQueue'!AM$5:AM$410,'Grid GenerationQueue'!$AZ$5:$AZ$410,$B73,'Grid GenerationQueue'!$BA$5:$BA$410,$C73,'Grid GenerationQueue'!$BH$5:$BH$410,"&lt;&gt;"&amp;"")+SUMIFS('Grid GenerationQueue'!AM$5:AM$410,'Grid GenerationQueue'!$AZ$5:$AZ$410,$B73,'Grid GenerationQueue'!$BA$5:$BA$410,$C73,'Grid GenerationQueue'!$BH$5:$BH$410,"",'Grid GenerationQueue'!$AC$5:$AC$410,1)</f>
        <v>0</v>
      </c>
      <c r="AK73">
        <f>SUMIFS('Grid GenerationQueue'!AN$5:AN$410,'Grid GenerationQueue'!$AZ$5:$AZ$410,$B73,'Grid GenerationQueue'!$BA$5:$BA$410,$C73,'Grid GenerationQueue'!$BH$5:$BH$410,"&lt;&gt;"&amp;"")+SUMIFS('Grid GenerationQueue'!AN$5:AN$410,'Grid GenerationQueue'!$AZ$5:$AZ$410,$B73,'Grid GenerationQueue'!$BA$5:$BA$410,$C73,'Grid GenerationQueue'!$BH$5:$BH$410,"",'Grid GenerationQueue'!$AC$5:$AC$410,1)</f>
        <v>0</v>
      </c>
      <c r="AL73">
        <f>SUMIFS('Grid GenerationQueue'!AO$5:AO$410,'Grid GenerationQueue'!$AZ$5:$AZ$410,$B73,'Grid GenerationQueue'!$BA$5:$BA$410,$C73,'Grid GenerationQueue'!$BH$5:$BH$410,"&lt;&gt;"&amp;"")+SUMIFS('Grid GenerationQueue'!AO$5:AO$410,'Grid GenerationQueue'!$AZ$5:$AZ$410,$B73,'Grid GenerationQueue'!$BA$5:$BA$410,$C73,'Grid GenerationQueue'!$BH$5:$BH$410,"",'Grid GenerationQueue'!$AC$5:$AC$410,1)</f>
        <v>0</v>
      </c>
      <c r="AM73">
        <f>SUMIFS('Grid GenerationQueue'!AP$5:AP$410,'Grid GenerationQueue'!$AZ$5:$AZ$410,$B73,'Grid GenerationQueue'!$BA$5:$BA$410,$C73,'Grid GenerationQueue'!$BH$5:$BH$410,"&lt;&gt;"&amp;"")+SUMIFS('Grid GenerationQueue'!AP$5:AP$410,'Grid GenerationQueue'!$AZ$5:$AZ$410,$B73,'Grid GenerationQueue'!$BA$5:$BA$410,$C73,'Grid GenerationQueue'!$BH$5:$BH$410,"",'Grid GenerationQueue'!$AC$5:$AC$410,1)</f>
        <v>0</v>
      </c>
      <c r="AN73">
        <f>SUMIFS('Grid GenerationQueue'!AQ$5:AQ$410,'Grid GenerationQueue'!$AZ$5:$AZ$410,$B73,'Grid GenerationQueue'!$BA$5:$BA$410,$C73,'Grid GenerationQueue'!$BH$5:$BH$410,"&lt;&gt;"&amp;"")+SUMIFS('Grid GenerationQueue'!AQ$5:AQ$410,'Grid GenerationQueue'!$AZ$5:$AZ$410,$B73,'Grid GenerationQueue'!$BA$5:$BA$410,$C73,'Grid GenerationQueue'!$BH$5:$BH$410,"",'Grid GenerationQueue'!$AC$5:$AC$410,1)</f>
        <v>0</v>
      </c>
      <c r="AO73">
        <f>SUMIFS('Grid GenerationQueue'!AR$5:AR$410,'Grid GenerationQueue'!$AZ$5:$AZ$410,$B73,'Grid GenerationQueue'!$BA$5:$BA$410,$C73,'Grid GenerationQueue'!$BH$5:$BH$410,"&lt;&gt;"&amp;"")+SUMIFS('Grid GenerationQueue'!AR$5:AR$410,'Grid GenerationQueue'!$AZ$5:$AZ$410,$B73,'Grid GenerationQueue'!$BA$5:$BA$410,$C73,'Grid GenerationQueue'!$BH$5:$BH$410,"",'Grid GenerationQueue'!$AC$5:$AC$410,1)</f>
        <v>0</v>
      </c>
      <c r="AQ73">
        <f>SUMIFS('Grid GenerationQueue'!AG$5:AG$410,'Grid GenerationQueue'!$AZ$5:$AZ$410,$B73,'Grid GenerationQueue'!$BA$5:$BA$410,$C73,'Grid GenerationQueue'!$BK$5:$BK$410,"&gt;0")</f>
        <v>0</v>
      </c>
      <c r="AR73">
        <f>SUMIFS('Grid GenerationQueue'!AH$5:AH$410,'Grid GenerationQueue'!$AZ$5:$AZ$410,$B73,'Grid GenerationQueue'!$BA$5:$BA$410,$C73,'Grid GenerationQueue'!$BK$5:$BK$410,"&gt;0")</f>
        <v>0</v>
      </c>
      <c r="AS73">
        <f>SUMIFS('Grid GenerationQueue'!AI$5:AI$410,'Grid GenerationQueue'!$AZ$5:$AZ$410,$B73,'Grid GenerationQueue'!$BA$5:$BA$410,$C73,'Grid GenerationQueue'!$BK$5:$BK$410,"&gt;0")</f>
        <v>0</v>
      </c>
      <c r="AT73">
        <f>SUMIFS('Grid GenerationQueue'!AJ$5:AJ$410,'Grid GenerationQueue'!$AZ$5:$AZ$410,$B73,'Grid GenerationQueue'!$BA$5:$BA$410,$C73,'Grid GenerationQueue'!$BK$5:$BK$410,"&gt;0")</f>
        <v>0</v>
      </c>
      <c r="AU73">
        <f>SUMIFS('Grid GenerationQueue'!AK$5:AK$410,'Grid GenerationQueue'!$AZ$5:$AZ$410,$B73,'Grid GenerationQueue'!$BA$5:$BA$410,$C73,'Grid GenerationQueue'!$BK$5:$BK$410,"&gt;0")</f>
        <v>0</v>
      </c>
      <c r="AV73">
        <f>SUMIFS('Grid GenerationQueue'!AL$5:AL$410,'Grid GenerationQueue'!$AZ$5:$AZ$410,$B73,'Grid GenerationQueue'!$BA$5:$BA$410,$C73,'Grid GenerationQueue'!$BK$5:$BK$410,"&gt;0")</f>
        <v>0</v>
      </c>
      <c r="AW73">
        <f>SUMIFS('Grid GenerationQueue'!AM$5:AM$410,'Grid GenerationQueue'!$AZ$5:$AZ$410,$B73,'Grid GenerationQueue'!$BA$5:$BA$410,$C73,'Grid GenerationQueue'!$BK$5:$BK$410,"&gt;0")</f>
        <v>0</v>
      </c>
      <c r="AX73">
        <f>SUMIFS('Grid GenerationQueue'!AN$5:AN$410,'Grid GenerationQueue'!$AZ$5:$AZ$410,$B73,'Grid GenerationQueue'!$BA$5:$BA$410,$C73,'Grid GenerationQueue'!$BK$5:$BK$410,"&gt;0")</f>
        <v>0</v>
      </c>
      <c r="AY73">
        <f>SUMIFS('Grid GenerationQueue'!AO$5:AO$410,'Grid GenerationQueue'!$AZ$5:$AZ$410,$B73,'Grid GenerationQueue'!$BA$5:$BA$410,$C73,'Grid GenerationQueue'!$BK$5:$BK$410,"&gt;0")</f>
        <v>0</v>
      </c>
      <c r="AZ73">
        <f>SUMIFS('Grid GenerationQueue'!AP$5:AP$410,'Grid GenerationQueue'!$AZ$5:$AZ$410,$B73,'Grid GenerationQueue'!$BA$5:$BA$410,$C73,'Grid GenerationQueue'!$BK$5:$BK$410,"&gt;0")</f>
        <v>0</v>
      </c>
      <c r="BA73">
        <f>SUMIFS('Grid GenerationQueue'!AQ$5:AQ$410,'Grid GenerationQueue'!$AZ$5:$AZ$410,$B73,'Grid GenerationQueue'!$BA$5:$BA$410,$C73,'Grid GenerationQueue'!$BK$5:$BK$410,"&gt;0")</f>
        <v>0</v>
      </c>
      <c r="BB73">
        <f>SUMIFS('Grid GenerationQueue'!AR$5:AR$410,'Grid GenerationQueue'!$AZ$5:$AZ$410,$B73,'Grid GenerationQueue'!$BA$5:$BA$410,$C73,'Grid GenerationQueue'!$BK$5:$BK$410,"&gt;0")</f>
        <v>0</v>
      </c>
      <c r="BD73">
        <f>SUMIFS('Grid GenerationQueue'!AG$5:AG$410,'Grid GenerationQueue'!$AZ$5:$AZ$410,$B73,'Grid GenerationQueue'!$BA$5:$BA$410,$C73,'Grid GenerationQueue'!$BD$5:$BD$410,"&lt;="&amp;$BE$3)</f>
        <v>0</v>
      </c>
      <c r="BE73">
        <f>SUMIFS('Grid GenerationQueue'!AH$5:AH$410,'Grid GenerationQueue'!$AZ$5:$AZ$410,$B73,'Grid GenerationQueue'!$BA$5:$BA$410,$C73,'Grid GenerationQueue'!$BD$5:$BD$410,"&lt;="&amp;$BE$3)</f>
        <v>0</v>
      </c>
      <c r="BF73">
        <f>SUMIFS('Grid GenerationQueue'!AI$5:AI$410,'Grid GenerationQueue'!$AZ$5:$AZ$410,$B73,'Grid GenerationQueue'!$BA$5:$BA$410,$C73,'Grid GenerationQueue'!$BD$5:$BD$410,"&lt;="&amp;$BE$3)</f>
        <v>0</v>
      </c>
      <c r="BG73">
        <f>SUMIFS('Grid GenerationQueue'!AJ$5:AJ$410,'Grid GenerationQueue'!$AZ$5:$AZ$410,$B73,'Grid GenerationQueue'!$BA$5:$BA$410,$C73,'Grid GenerationQueue'!$BD$5:$BD$410,"&lt;="&amp;$BE$3)</f>
        <v>0</v>
      </c>
      <c r="BH73">
        <f>SUMIFS('Grid GenerationQueue'!AK$5:AK$410,'Grid GenerationQueue'!$AZ$5:$AZ$410,$B73,'Grid GenerationQueue'!$BA$5:$BA$410,$C73,'Grid GenerationQueue'!$BD$5:$BD$410,"&lt;="&amp;$BE$3)</f>
        <v>0</v>
      </c>
      <c r="BI73">
        <f>SUMIFS('Grid GenerationQueue'!AL$5:AL$410,'Grid GenerationQueue'!$AZ$5:$AZ$410,$B73,'Grid GenerationQueue'!$BA$5:$BA$410,$C73,'Grid GenerationQueue'!$BD$5:$BD$410,"&lt;="&amp;$BE$3)</f>
        <v>0</v>
      </c>
      <c r="BJ73">
        <f>SUMIFS('Grid GenerationQueue'!AM$5:AM$410,'Grid GenerationQueue'!$AZ$5:$AZ$410,$B73,'Grid GenerationQueue'!$BA$5:$BA$410,$C73,'Grid GenerationQueue'!$BD$5:$BD$410,"&lt;="&amp;$BE$3)</f>
        <v>0</v>
      </c>
      <c r="BK73">
        <f>SUMIFS('Grid GenerationQueue'!AN$5:AN$410,'Grid GenerationQueue'!$AZ$5:$AZ$410,$B73,'Grid GenerationQueue'!$BA$5:$BA$410,$C73,'Grid GenerationQueue'!$BD$5:$BD$410,"&lt;="&amp;$BE$3)</f>
        <v>0</v>
      </c>
      <c r="BL73">
        <f>SUMIFS('Grid GenerationQueue'!AO$5:AO$410,'Grid GenerationQueue'!$AZ$5:$AZ$410,$B73,'Grid GenerationQueue'!$BA$5:$BA$410,$C73,'Grid GenerationQueue'!$BD$5:$BD$410,"&lt;="&amp;$BE$3)</f>
        <v>0</v>
      </c>
      <c r="BM73">
        <f>SUMIFS('Grid GenerationQueue'!AP$5:AP$410,'Grid GenerationQueue'!$AZ$5:$AZ$410,$B73,'Grid GenerationQueue'!$BA$5:$BA$410,$C73,'Grid GenerationQueue'!$BD$5:$BD$410,"&lt;="&amp;$BE$3)</f>
        <v>0</v>
      </c>
      <c r="BN73">
        <f>SUMIFS('Grid GenerationQueue'!AQ$5:AQ$410,'Grid GenerationQueue'!$AZ$5:$AZ$410,$B73,'Grid GenerationQueue'!$BA$5:$BA$410,$C73,'Grid GenerationQueue'!$BD$5:$BD$410,"&lt;="&amp;$BE$3)</f>
        <v>0</v>
      </c>
      <c r="BO73">
        <f>SUMIFS('Grid GenerationQueue'!AR$5:AR$410,'Grid GenerationQueue'!$AZ$5:$AZ$410,$B73,'Grid GenerationQueue'!$BA$5:$BA$410,$C73,'Grid GenerationQueue'!$BD$5:$BD$410,"&lt;="&amp;$BE$3)</f>
        <v>0</v>
      </c>
      <c r="BQ73">
        <f>SUMIFS('Grid GenerationQueue'!AG$5:AG$410,'Grid GenerationQueue'!$AZ$5:$AZ$410,$B73,'Grid GenerationQueue'!$BA$5:$BA$410,$C73,'Grid GenerationQueue'!$BJ$5:$BJ$410,"Executed",'Grid GenerationQueue'!$BD$5:$BD$410,"&lt;="&amp;$BE$3)</f>
        <v>0</v>
      </c>
      <c r="BR73">
        <f>SUMIFS('Grid GenerationQueue'!AH$5:AH$410,'Grid GenerationQueue'!$AZ$5:$AZ$410,$B73,'Grid GenerationQueue'!$BA$5:$BA$410,$C73,'Grid GenerationQueue'!$BJ$5:$BJ$410,"Executed",'Grid GenerationQueue'!$BD$5:$BD$410,"&lt;="&amp;$BE$3)</f>
        <v>0</v>
      </c>
      <c r="BS73">
        <f>SUMIFS('Grid GenerationQueue'!AI$5:AI$410,'Grid GenerationQueue'!$AZ$5:$AZ$410,$B73,'Grid GenerationQueue'!$BA$5:$BA$410,$C73,'Grid GenerationQueue'!$BJ$5:$BJ$410,"Executed",'Grid GenerationQueue'!$BD$5:$BD$410,"&lt;="&amp;$BE$3)</f>
        <v>0</v>
      </c>
      <c r="BT73">
        <f>SUMIFS('Grid GenerationQueue'!AJ$5:AJ$410,'Grid GenerationQueue'!$AZ$5:$AZ$410,$B73,'Grid GenerationQueue'!$BA$5:$BA$410,$C73,'Grid GenerationQueue'!$BJ$5:$BJ$410,"Executed",'Grid GenerationQueue'!$BD$5:$BD$410,"&lt;="&amp;$BE$3)</f>
        <v>0</v>
      </c>
      <c r="BU73">
        <f>SUMIFS('Grid GenerationQueue'!AK$5:AK$410,'Grid GenerationQueue'!$AZ$5:$AZ$410,$B73,'Grid GenerationQueue'!$BA$5:$BA$410,$C73,'Grid GenerationQueue'!$BJ$5:$BJ$410,"Executed",'Grid GenerationQueue'!$BD$5:$BD$410,"&lt;="&amp;$BE$3)</f>
        <v>0</v>
      </c>
      <c r="BV73">
        <f>SUMIFS('Grid GenerationQueue'!AL$5:AL$410,'Grid GenerationQueue'!$AZ$5:$AZ$410,$B73,'Grid GenerationQueue'!$BA$5:$BA$410,$C73,'Grid GenerationQueue'!$BJ$5:$BJ$410,"Executed",'Grid GenerationQueue'!$BD$5:$BD$410,"&lt;="&amp;$BE$3)</f>
        <v>0</v>
      </c>
      <c r="BW73">
        <f>SUMIFS('Grid GenerationQueue'!AM$5:AM$410,'Grid GenerationQueue'!$AZ$5:$AZ$410,$B73,'Grid GenerationQueue'!$BA$5:$BA$410,$C73,'Grid GenerationQueue'!$BJ$5:$BJ$410,"Executed",'Grid GenerationQueue'!$BD$5:$BD$410,"&lt;="&amp;$BE$3)</f>
        <v>0</v>
      </c>
      <c r="BX73">
        <f>SUMIFS('Grid GenerationQueue'!AN$5:AN$410,'Grid GenerationQueue'!$AZ$5:$AZ$410,$B73,'Grid GenerationQueue'!$BA$5:$BA$410,$C73,'Grid GenerationQueue'!$BJ$5:$BJ$410,"Executed",'Grid GenerationQueue'!$BD$5:$BD$410,"&lt;="&amp;$BE$3)</f>
        <v>0</v>
      </c>
      <c r="BY73">
        <f>SUMIFS('Grid GenerationQueue'!AO$5:AO$410,'Grid GenerationQueue'!$AZ$5:$AZ$410,$B73,'Grid GenerationQueue'!$BA$5:$BA$410,$C73,'Grid GenerationQueue'!$BJ$5:$BJ$410,"Executed",'Grid GenerationQueue'!$BD$5:$BD$410,"&lt;="&amp;$BE$3)</f>
        <v>0</v>
      </c>
      <c r="BZ73">
        <f>SUMIFS('Grid GenerationQueue'!AP$5:AP$410,'Grid GenerationQueue'!$AZ$5:$AZ$410,$B73,'Grid GenerationQueue'!$BA$5:$BA$410,$C73,'Grid GenerationQueue'!$BJ$5:$BJ$410,"Executed",'Grid GenerationQueue'!$BD$5:$BD$410,"&lt;="&amp;$BE$3)</f>
        <v>0</v>
      </c>
      <c r="CA73">
        <f>SUMIFS('Grid GenerationQueue'!AQ$5:AQ$410,'Grid GenerationQueue'!$AZ$5:$AZ$410,$B73,'Grid GenerationQueue'!$BA$5:$BA$410,$C73,'Grid GenerationQueue'!$BJ$5:$BJ$410,"Executed",'Grid GenerationQueue'!$BD$5:$BD$410,"&lt;="&amp;$BE$3)</f>
        <v>0</v>
      </c>
      <c r="CB73">
        <f>SUMIFS('Grid GenerationQueue'!AR$5:AR$410,'Grid GenerationQueue'!$AZ$5:$AZ$410,$B73,'Grid GenerationQueue'!$BA$5:$BA$410,$C73,'Grid GenerationQueue'!$BJ$5:$BJ$410,"Executed",'Grid GenerationQueue'!$BD$5:$BD$410,"&lt;="&amp;$BE$3)</f>
        <v>0</v>
      </c>
      <c r="CD73">
        <f>SUMIFS('Grid GenerationQueue'!AG$5:AG$410,'Grid GenerationQueue'!$AZ$5:$AZ$410,$B73,'Grid GenerationQueue'!$BA$5:$BA$410,$C73,'Grid GenerationQueue'!$BH$5:$BH$410,"&lt;&gt;"&amp;"",'Grid GenerationQueue'!$BD$5:$BD$410,"&lt;="&amp;$BE$3)</f>
        <v>0</v>
      </c>
      <c r="CE73">
        <f>SUMIFS('Grid GenerationQueue'!AH$5:AH$410,'Grid GenerationQueue'!$AZ$5:$AZ$410,$B73,'Grid GenerationQueue'!$BA$5:$BA$410,$C73,'Grid GenerationQueue'!$BH$5:$BH$410,"&lt;&gt;"&amp;"",'Grid GenerationQueue'!$BD$5:$BD$410,"&lt;="&amp;$BE$3)</f>
        <v>0</v>
      </c>
      <c r="CF73">
        <f>SUMIFS('Grid GenerationQueue'!AI$5:AI$410,'Grid GenerationQueue'!$AZ$5:$AZ$410,$B73,'Grid GenerationQueue'!$BA$5:$BA$410,$C73,'Grid GenerationQueue'!$BH$5:$BH$410,"&lt;&gt;"&amp;"",'Grid GenerationQueue'!$BD$5:$BD$410,"&lt;="&amp;$BE$3)</f>
        <v>0</v>
      </c>
      <c r="CG73">
        <f>SUMIFS('Grid GenerationQueue'!AJ$5:AJ$410,'Grid GenerationQueue'!$AZ$5:$AZ$410,$B73,'Grid GenerationQueue'!$BA$5:$BA$410,$C73,'Grid GenerationQueue'!$BH$5:$BH$410,"&lt;&gt;"&amp;"",'Grid GenerationQueue'!$BD$5:$BD$410,"&lt;="&amp;$BE$3)</f>
        <v>0</v>
      </c>
      <c r="CH73">
        <f>SUMIFS('Grid GenerationQueue'!AK$5:AK$410,'Grid GenerationQueue'!$AZ$5:$AZ$410,$B73,'Grid GenerationQueue'!$BA$5:$BA$410,$C73,'Grid GenerationQueue'!$BH$5:$BH$410,"&lt;&gt;"&amp;"",'Grid GenerationQueue'!$BD$5:$BD$410,"&lt;="&amp;$BE$3)</f>
        <v>0</v>
      </c>
      <c r="CI73">
        <f>SUMIFS('Grid GenerationQueue'!AL$5:AL$410,'Grid GenerationQueue'!$AZ$5:$AZ$410,$B73,'Grid GenerationQueue'!$BA$5:$BA$410,$C73,'Grid GenerationQueue'!$BH$5:$BH$410,"&lt;&gt;"&amp;"",'Grid GenerationQueue'!$BD$5:$BD$410,"&lt;="&amp;$BE$3)</f>
        <v>0</v>
      </c>
      <c r="CJ73">
        <f>SUMIFS('Grid GenerationQueue'!AM$5:AM$410,'Grid GenerationQueue'!$AZ$5:$AZ$410,$B73,'Grid GenerationQueue'!$BA$5:$BA$410,$C73,'Grid GenerationQueue'!$BH$5:$BH$410,"&lt;&gt;"&amp;"",'Grid GenerationQueue'!$BD$5:$BD$410,"&lt;="&amp;$BE$3)</f>
        <v>0</v>
      </c>
      <c r="CK73">
        <f>SUMIFS('Grid GenerationQueue'!AN$5:AN$410,'Grid GenerationQueue'!$AZ$5:$AZ$410,$B73,'Grid GenerationQueue'!$BA$5:$BA$410,$C73,'Grid GenerationQueue'!$BH$5:$BH$410,"&lt;&gt;"&amp;"",'Grid GenerationQueue'!$BD$5:$BD$410,"&lt;="&amp;$BE$3)</f>
        <v>0</v>
      </c>
      <c r="CL73">
        <f>SUMIFS('Grid GenerationQueue'!AO$5:AO$410,'Grid GenerationQueue'!$AZ$5:$AZ$410,$B73,'Grid GenerationQueue'!$BA$5:$BA$410,$C73,'Grid GenerationQueue'!$BH$5:$BH$410,"&lt;&gt;"&amp;"",'Grid GenerationQueue'!$BD$5:$BD$410,"&lt;="&amp;$BE$3)</f>
        <v>0</v>
      </c>
      <c r="CM73">
        <f>SUMIFS('Grid GenerationQueue'!AP$5:AP$410,'Grid GenerationQueue'!$AZ$5:$AZ$410,$B73,'Grid GenerationQueue'!$BA$5:$BA$410,$C73,'Grid GenerationQueue'!$BH$5:$BH$410,"&lt;&gt;"&amp;"",'Grid GenerationQueue'!$BD$5:$BD$410,"&lt;="&amp;$BE$3)</f>
        <v>0</v>
      </c>
      <c r="CN73">
        <f>SUMIFS('Grid GenerationQueue'!AQ$5:AQ$410,'Grid GenerationQueue'!$AZ$5:$AZ$410,$B73,'Grid GenerationQueue'!$BA$5:$BA$410,$C73,'Grid GenerationQueue'!$BH$5:$BH$410,"&lt;&gt;"&amp;"",'Grid GenerationQueue'!$BD$5:$BD$410,"&lt;="&amp;$BE$3)</f>
        <v>0</v>
      </c>
      <c r="CO73">
        <f>SUMIFS('Grid GenerationQueue'!AR$5:AR$410,'Grid GenerationQueue'!$AZ$5:$AZ$410,$B73,'Grid GenerationQueue'!$BA$5:$BA$410,$C73,'Grid GenerationQueue'!$BH$5:$BH$410,"&lt;&gt;"&amp;"",'Grid GenerationQueue'!$BD$5:$BD$410,"&lt;="&amp;$BE$3)</f>
        <v>0</v>
      </c>
      <c r="CQ73">
        <f>SUMIFS('Grid GenerationQueue'!AG$5:AG$410,'Grid GenerationQueue'!$AZ$5:$AZ$410,$B73,'Grid GenerationQueue'!$BA$5:$BA$410,$C73,'Grid GenerationQueue'!$BK$5:$BK$410,"&gt;0",'Grid GenerationQueue'!$BD$5:$BD$410,"&lt;="&amp;$BE$3)</f>
        <v>0</v>
      </c>
      <c r="CR73">
        <f>SUMIFS('Grid GenerationQueue'!AH$5:AH$410,'Grid GenerationQueue'!$AZ$5:$AZ$410,$B73,'Grid GenerationQueue'!$BA$5:$BA$410,$C73,'Grid GenerationQueue'!$BK$5:$BK$410,"&gt;0",'Grid GenerationQueue'!$BD$5:$BD$410,"&lt;="&amp;$BE$3)</f>
        <v>0</v>
      </c>
      <c r="CS73">
        <f>SUMIFS('Grid GenerationQueue'!AI$5:AI$410,'Grid GenerationQueue'!$AZ$5:$AZ$410,$B73,'Grid GenerationQueue'!$BA$5:$BA$410,$C73,'Grid GenerationQueue'!$BK$5:$BK$410,"&gt;0",'Grid GenerationQueue'!$BD$5:$BD$410,"&lt;="&amp;$BE$3)</f>
        <v>0</v>
      </c>
      <c r="CT73">
        <f>SUMIFS('Grid GenerationQueue'!AJ$5:AJ$410,'Grid GenerationQueue'!$AZ$5:$AZ$410,$B73,'Grid GenerationQueue'!$BA$5:$BA$410,$C73,'Grid GenerationQueue'!$BK$5:$BK$410,"&gt;0",'Grid GenerationQueue'!$BD$5:$BD$410,"&lt;="&amp;$BE$3)</f>
        <v>0</v>
      </c>
      <c r="CU73">
        <f>SUMIFS('Grid GenerationQueue'!AK$5:AK$410,'Grid GenerationQueue'!$AZ$5:$AZ$410,$B73,'Grid GenerationQueue'!$BA$5:$BA$410,$C73,'Grid GenerationQueue'!$BK$5:$BK$410,"&gt;0",'Grid GenerationQueue'!$BD$5:$BD$410,"&lt;="&amp;$BE$3)</f>
        <v>0</v>
      </c>
      <c r="CV73">
        <f>SUMIFS('Grid GenerationQueue'!AL$5:AL$410,'Grid GenerationQueue'!$AZ$5:$AZ$410,$B73,'Grid GenerationQueue'!$BA$5:$BA$410,$C73,'Grid GenerationQueue'!$BK$5:$BK$410,"&gt;0",'Grid GenerationQueue'!$BD$5:$BD$410,"&lt;="&amp;$BE$3)</f>
        <v>0</v>
      </c>
      <c r="CW73">
        <f>SUMIFS('Grid GenerationQueue'!AM$5:AM$410,'Grid GenerationQueue'!$AZ$5:$AZ$410,$B73,'Grid GenerationQueue'!$BA$5:$BA$410,$C73,'Grid GenerationQueue'!$BK$5:$BK$410,"&gt;0",'Grid GenerationQueue'!$BD$5:$BD$410,"&lt;="&amp;$BE$3)</f>
        <v>0</v>
      </c>
      <c r="CX73">
        <f>SUMIFS('Grid GenerationQueue'!AN$5:AN$410,'Grid GenerationQueue'!$AZ$5:$AZ$410,$B73,'Grid GenerationQueue'!$BA$5:$BA$410,$C73,'Grid GenerationQueue'!$BK$5:$BK$410,"&gt;0",'Grid GenerationQueue'!$BD$5:$BD$410,"&lt;="&amp;$BE$3)</f>
        <v>0</v>
      </c>
      <c r="CY73">
        <f>SUMIFS('Grid GenerationQueue'!AO$5:AO$410,'Grid GenerationQueue'!$AZ$5:$AZ$410,$B73,'Grid GenerationQueue'!$BA$5:$BA$410,$C73,'Grid GenerationQueue'!$BK$5:$BK$410,"&gt;0",'Grid GenerationQueue'!$BD$5:$BD$410,"&lt;="&amp;$BE$3)</f>
        <v>0</v>
      </c>
      <c r="CZ73">
        <f>SUMIFS('Grid GenerationQueue'!AP$5:AP$410,'Grid GenerationQueue'!$AZ$5:$AZ$410,$B73,'Grid GenerationQueue'!$BA$5:$BA$410,$C73,'Grid GenerationQueue'!$BK$5:$BK$410,"&gt;0",'Grid GenerationQueue'!$BD$5:$BD$410,"&lt;="&amp;$BE$3)</f>
        <v>0</v>
      </c>
      <c r="DA73">
        <f>SUMIFS('Grid GenerationQueue'!AQ$5:AQ$410,'Grid GenerationQueue'!$AZ$5:$AZ$410,$B73,'Grid GenerationQueue'!$BA$5:$BA$410,$C73,'Grid GenerationQueue'!$BK$5:$BK$410,"&gt;0",'Grid GenerationQueue'!$BD$5:$BD$410,"&lt;="&amp;$BE$3)</f>
        <v>0</v>
      </c>
      <c r="DB73">
        <f>SUMIFS('Grid GenerationQueue'!AR$5:AR$410,'Grid GenerationQueue'!$AZ$5:$AZ$410,$B73,'Grid GenerationQueue'!$BA$5:$BA$410,$C73,'Grid GenerationQueue'!$BK$5:$BK$410,"&gt;0",'Grid GenerationQueue'!$BD$5:$BD$410,"&lt;="&amp;$BE$3)</f>
        <v>0</v>
      </c>
    </row>
    <row r="74" spans="1:106" x14ac:dyDescent="0.35">
      <c r="A74" t="s">
        <v>4748</v>
      </c>
      <c r="B74" t="s">
        <v>4790</v>
      </c>
      <c r="C74">
        <v>230</v>
      </c>
      <c r="D74">
        <f>SUMIFS('Grid GenerationQueue'!AG$5:AG$410,'Grid GenerationQueue'!$AZ$5:$AZ$410,$B74,'Grid GenerationQueue'!$BA$5:$BA$410,$C74)</f>
        <v>0</v>
      </c>
      <c r="E74">
        <f>SUMIFS('Grid GenerationQueue'!AH$5:AH$410,'Grid GenerationQueue'!$AZ$5:$AZ$410,$B74,'Grid GenerationQueue'!$BA$5:$BA$410,$C74)</f>
        <v>0</v>
      </c>
      <c r="F74">
        <f>SUMIFS('Grid GenerationQueue'!AI$5:AI$410,'Grid GenerationQueue'!$AZ$5:$AZ$410,$B74,'Grid GenerationQueue'!$BA$5:$BA$410,$C74)</f>
        <v>0</v>
      </c>
      <c r="G74">
        <f>SUMIFS('Grid GenerationQueue'!AJ$5:AJ$410,'Grid GenerationQueue'!$AZ$5:$AZ$410,$B74,'Grid GenerationQueue'!$BA$5:$BA$410,$C74)</f>
        <v>0</v>
      </c>
      <c r="H74">
        <f>SUMIFS('Grid GenerationQueue'!AK$5:AK$410,'Grid GenerationQueue'!$AZ$5:$AZ$410,$B74,'Grid GenerationQueue'!$BA$5:$BA$410,$C74)</f>
        <v>0</v>
      </c>
      <c r="I74">
        <f>SUMIFS('Grid GenerationQueue'!AL$5:AL$410,'Grid GenerationQueue'!$AZ$5:$AZ$410,$B74,'Grid GenerationQueue'!$BA$5:$BA$410,$C74)</f>
        <v>0</v>
      </c>
      <c r="J74">
        <f>SUMIFS('Grid GenerationQueue'!AM$5:AM$410,'Grid GenerationQueue'!$AZ$5:$AZ$410,$B74,'Grid GenerationQueue'!$BA$5:$BA$410,$C74)</f>
        <v>0</v>
      </c>
      <c r="K74">
        <f>SUMIFS('Grid GenerationQueue'!AN$5:AN$410,'Grid GenerationQueue'!$AZ$5:$AZ$410,$B74,'Grid GenerationQueue'!$BA$5:$BA$410,$C74)</f>
        <v>0</v>
      </c>
      <c r="L74">
        <f>SUMIFS('Grid GenerationQueue'!AO$5:AO$410,'Grid GenerationQueue'!$AZ$5:$AZ$410,$B74,'Grid GenerationQueue'!$BA$5:$BA$410,$C74)</f>
        <v>0</v>
      </c>
      <c r="M74">
        <f>SUMIFS('Grid GenerationQueue'!AP$5:AP$410,'Grid GenerationQueue'!$AZ$5:$AZ$410,$B74,'Grid GenerationQueue'!$BA$5:$BA$410,$C74)</f>
        <v>0</v>
      </c>
      <c r="N74">
        <f>SUMIFS('Grid GenerationQueue'!AQ$5:AQ$410,'Grid GenerationQueue'!$AZ$5:$AZ$410,$B74,'Grid GenerationQueue'!$BA$5:$BA$410,$C74)</f>
        <v>0</v>
      </c>
      <c r="O74">
        <f>SUMIFS('Grid GenerationQueue'!AR$5:AR$410,'Grid GenerationQueue'!$AZ$5:$AZ$410,$B74,'Grid GenerationQueue'!$BA$5:$BA$410,$C74)</f>
        <v>0</v>
      </c>
      <c r="Q74">
        <f>SUMIFS('Grid GenerationQueue'!AG$5:AG$410,'Grid GenerationQueue'!$AZ$5:$AZ$410,$B74,'Grid GenerationQueue'!$BA$5:$BA$410,$C74,'Grid GenerationQueue'!$BJ$5:$BJ$410,"Executed")</f>
        <v>0</v>
      </c>
      <c r="R74">
        <f>SUMIFS('Grid GenerationQueue'!AH$5:AH$410,'Grid GenerationQueue'!$AZ$5:$AZ$410,$B74,'Grid GenerationQueue'!$BA$5:$BA$410,$C74,'Grid GenerationQueue'!$BJ$5:$BJ$410,"Executed")</f>
        <v>0</v>
      </c>
      <c r="S74">
        <f>SUMIFS('Grid GenerationQueue'!AI$5:AI$410,'Grid GenerationQueue'!$AZ$5:$AZ$410,$B74,'Grid GenerationQueue'!$BA$5:$BA$410,$C74,'Grid GenerationQueue'!$BJ$5:$BJ$410,"Executed")</f>
        <v>0</v>
      </c>
      <c r="T74">
        <f>SUMIFS('Grid GenerationQueue'!AJ$5:AJ$410,'Grid GenerationQueue'!$AZ$5:$AZ$410,$B74,'Grid GenerationQueue'!$BA$5:$BA$410,$C74,'Grid GenerationQueue'!$BJ$5:$BJ$410,"Executed")</f>
        <v>0</v>
      </c>
      <c r="U74">
        <f>SUMIFS('Grid GenerationQueue'!AK$5:AK$410,'Grid GenerationQueue'!$AZ$5:$AZ$410,$B74,'Grid GenerationQueue'!$BA$5:$BA$410,$C74,'Grid GenerationQueue'!$BJ$5:$BJ$410,"Executed")</f>
        <v>0</v>
      </c>
      <c r="V74">
        <f>SUMIFS('Grid GenerationQueue'!AL$5:AL$410,'Grid GenerationQueue'!$AZ$5:$AZ$410,$B74,'Grid GenerationQueue'!$BA$5:$BA$410,$C74,'Grid GenerationQueue'!$BJ$5:$BJ$410,"Executed")</f>
        <v>0</v>
      </c>
      <c r="W74">
        <f>SUMIFS('Grid GenerationQueue'!AM$5:AM$410,'Grid GenerationQueue'!$AZ$5:$AZ$410,$B74,'Grid GenerationQueue'!$BA$5:$BA$410,$C74,'Grid GenerationQueue'!$BJ$5:$BJ$410,"Executed")</f>
        <v>0</v>
      </c>
      <c r="X74">
        <f>SUMIFS('Grid GenerationQueue'!AN$5:AN$410,'Grid GenerationQueue'!$AZ$5:$AZ$410,$B74,'Grid GenerationQueue'!$BA$5:$BA$410,$C74,'Grid GenerationQueue'!$BJ$5:$BJ$410,"Executed")</f>
        <v>0</v>
      </c>
      <c r="Y74">
        <f>SUMIFS('Grid GenerationQueue'!AO$5:AO$410,'Grid GenerationQueue'!$AZ$5:$AZ$410,$B74,'Grid GenerationQueue'!$BA$5:$BA$410,$C74,'Grid GenerationQueue'!$BJ$5:$BJ$410,"Executed")</f>
        <v>0</v>
      </c>
      <c r="Z74">
        <f>SUMIFS('Grid GenerationQueue'!AP$5:AP$410,'Grid GenerationQueue'!$AZ$5:$AZ$410,$B74,'Grid GenerationQueue'!$BA$5:$BA$410,$C74,'Grid GenerationQueue'!$BJ$5:$BJ$410,"Executed")</f>
        <v>0</v>
      </c>
      <c r="AA74">
        <f>SUMIFS('Grid GenerationQueue'!AQ$5:AQ$410,'Grid GenerationQueue'!$AZ$5:$AZ$410,$B74,'Grid GenerationQueue'!$BA$5:$BA$410,$C74,'Grid GenerationQueue'!$BJ$5:$BJ$410,"Executed")</f>
        <v>0</v>
      </c>
      <c r="AB74">
        <f>SUMIFS('Grid GenerationQueue'!AR$5:AR$410,'Grid GenerationQueue'!$AZ$5:$AZ$410,$B74,'Grid GenerationQueue'!$BA$5:$BA$410,$C74,'Grid GenerationQueue'!$BJ$5:$BJ$410,"Executed")</f>
        <v>0</v>
      </c>
      <c r="AD74">
        <f>SUMIFS('Grid GenerationQueue'!AG$5:AG$410,'Grid GenerationQueue'!$AZ$5:$AZ$410,$B74,'Grid GenerationQueue'!$BA$5:$BA$410,$C74,'Grid GenerationQueue'!$BH$5:$BH$410,"&lt;&gt;"&amp;"")+SUMIFS('Grid GenerationQueue'!AG$5:AG$410,'Grid GenerationQueue'!$AZ$5:$AZ$410,$B74,'Grid GenerationQueue'!$BA$5:$BA$410,$C74,'Grid GenerationQueue'!$BH$5:$BH$410,"",'Grid GenerationQueue'!$AC$5:$AC$410,1)</f>
        <v>0</v>
      </c>
      <c r="AE74">
        <f>SUMIFS('Grid GenerationQueue'!AH$5:AH$410,'Grid GenerationQueue'!$AZ$5:$AZ$410,$B74,'Grid GenerationQueue'!$BA$5:$BA$410,$C74,'Grid GenerationQueue'!$BH$5:$BH$410,"&lt;&gt;"&amp;"")+SUMIFS('Grid GenerationQueue'!AH$5:AH$410,'Grid GenerationQueue'!$AZ$5:$AZ$410,$B74,'Grid GenerationQueue'!$BA$5:$BA$410,$C74,'Grid GenerationQueue'!$BH$5:$BH$410,"",'Grid GenerationQueue'!$AC$5:$AC$410,1)</f>
        <v>0</v>
      </c>
      <c r="AF74">
        <f>SUMIFS('Grid GenerationQueue'!AI$5:AI$410,'Grid GenerationQueue'!$AZ$5:$AZ$410,$B74,'Grid GenerationQueue'!$BA$5:$BA$410,$C74,'Grid GenerationQueue'!$BH$5:$BH$410,"&lt;&gt;"&amp;"")+SUMIFS('Grid GenerationQueue'!AI$5:AI$410,'Grid GenerationQueue'!$AZ$5:$AZ$410,$B74,'Grid GenerationQueue'!$BA$5:$BA$410,$C74,'Grid GenerationQueue'!$BH$5:$BH$410,"",'Grid GenerationQueue'!$AC$5:$AC$410,1)</f>
        <v>0</v>
      </c>
      <c r="AG74">
        <f>SUMIFS('Grid GenerationQueue'!AJ$5:AJ$410,'Grid GenerationQueue'!$AZ$5:$AZ$410,$B74,'Grid GenerationQueue'!$BA$5:$BA$410,$C74,'Grid GenerationQueue'!$BH$5:$BH$410,"&lt;&gt;"&amp;"")+SUMIFS('Grid GenerationQueue'!AJ$5:AJ$410,'Grid GenerationQueue'!$AZ$5:$AZ$410,$B74,'Grid GenerationQueue'!$BA$5:$BA$410,$C74,'Grid GenerationQueue'!$BH$5:$BH$410,"",'Grid GenerationQueue'!$AC$5:$AC$410,1)</f>
        <v>0</v>
      </c>
      <c r="AH74">
        <f>SUMIFS('Grid GenerationQueue'!AK$5:AK$410,'Grid GenerationQueue'!$AZ$5:$AZ$410,$B74,'Grid GenerationQueue'!$BA$5:$BA$410,$C74,'Grid GenerationQueue'!$BH$5:$BH$410,"&lt;&gt;"&amp;"")+SUMIFS('Grid GenerationQueue'!AK$5:AK$410,'Grid GenerationQueue'!$AZ$5:$AZ$410,$B74,'Grid GenerationQueue'!$BA$5:$BA$410,$C74,'Grid GenerationQueue'!$BH$5:$BH$410,"",'Grid GenerationQueue'!$AC$5:$AC$410,1)</f>
        <v>0</v>
      </c>
      <c r="AI74">
        <f>SUMIFS('Grid GenerationQueue'!AL$5:AL$410,'Grid GenerationQueue'!$AZ$5:$AZ$410,$B74,'Grid GenerationQueue'!$BA$5:$BA$410,$C74,'Grid GenerationQueue'!$BH$5:$BH$410,"&lt;&gt;"&amp;"")+SUMIFS('Grid GenerationQueue'!AL$5:AL$410,'Grid GenerationQueue'!$AZ$5:$AZ$410,$B74,'Grid GenerationQueue'!$BA$5:$BA$410,$C74,'Grid GenerationQueue'!$BH$5:$BH$410,"",'Grid GenerationQueue'!$AC$5:$AC$410,1)</f>
        <v>0</v>
      </c>
      <c r="AJ74">
        <f>SUMIFS('Grid GenerationQueue'!AM$5:AM$410,'Grid GenerationQueue'!$AZ$5:$AZ$410,$B74,'Grid GenerationQueue'!$BA$5:$BA$410,$C74,'Grid GenerationQueue'!$BH$5:$BH$410,"&lt;&gt;"&amp;"")+SUMIFS('Grid GenerationQueue'!AM$5:AM$410,'Grid GenerationQueue'!$AZ$5:$AZ$410,$B74,'Grid GenerationQueue'!$BA$5:$BA$410,$C74,'Grid GenerationQueue'!$BH$5:$BH$410,"",'Grid GenerationQueue'!$AC$5:$AC$410,1)</f>
        <v>0</v>
      </c>
      <c r="AK74">
        <f>SUMIFS('Grid GenerationQueue'!AN$5:AN$410,'Grid GenerationQueue'!$AZ$5:$AZ$410,$B74,'Grid GenerationQueue'!$BA$5:$BA$410,$C74,'Grid GenerationQueue'!$BH$5:$BH$410,"&lt;&gt;"&amp;"")+SUMIFS('Grid GenerationQueue'!AN$5:AN$410,'Grid GenerationQueue'!$AZ$5:$AZ$410,$B74,'Grid GenerationQueue'!$BA$5:$BA$410,$C74,'Grid GenerationQueue'!$BH$5:$BH$410,"",'Grid GenerationQueue'!$AC$5:$AC$410,1)</f>
        <v>0</v>
      </c>
      <c r="AL74">
        <f>SUMIFS('Grid GenerationQueue'!AO$5:AO$410,'Grid GenerationQueue'!$AZ$5:$AZ$410,$B74,'Grid GenerationQueue'!$BA$5:$BA$410,$C74,'Grid GenerationQueue'!$BH$5:$BH$410,"&lt;&gt;"&amp;"")+SUMIFS('Grid GenerationQueue'!AO$5:AO$410,'Grid GenerationQueue'!$AZ$5:$AZ$410,$B74,'Grid GenerationQueue'!$BA$5:$BA$410,$C74,'Grid GenerationQueue'!$BH$5:$BH$410,"",'Grid GenerationQueue'!$AC$5:$AC$410,1)</f>
        <v>0</v>
      </c>
      <c r="AM74">
        <f>SUMIFS('Grid GenerationQueue'!AP$5:AP$410,'Grid GenerationQueue'!$AZ$5:$AZ$410,$B74,'Grid GenerationQueue'!$BA$5:$BA$410,$C74,'Grid GenerationQueue'!$BH$5:$BH$410,"&lt;&gt;"&amp;"")+SUMIFS('Grid GenerationQueue'!AP$5:AP$410,'Grid GenerationQueue'!$AZ$5:$AZ$410,$B74,'Grid GenerationQueue'!$BA$5:$BA$410,$C74,'Grid GenerationQueue'!$BH$5:$BH$410,"",'Grid GenerationQueue'!$AC$5:$AC$410,1)</f>
        <v>0</v>
      </c>
      <c r="AN74">
        <f>SUMIFS('Grid GenerationQueue'!AQ$5:AQ$410,'Grid GenerationQueue'!$AZ$5:$AZ$410,$B74,'Grid GenerationQueue'!$BA$5:$BA$410,$C74,'Grid GenerationQueue'!$BH$5:$BH$410,"&lt;&gt;"&amp;"")+SUMIFS('Grid GenerationQueue'!AQ$5:AQ$410,'Grid GenerationQueue'!$AZ$5:$AZ$410,$B74,'Grid GenerationQueue'!$BA$5:$BA$410,$C74,'Grid GenerationQueue'!$BH$5:$BH$410,"",'Grid GenerationQueue'!$AC$5:$AC$410,1)</f>
        <v>0</v>
      </c>
      <c r="AO74">
        <f>SUMIFS('Grid GenerationQueue'!AR$5:AR$410,'Grid GenerationQueue'!$AZ$5:$AZ$410,$B74,'Grid GenerationQueue'!$BA$5:$BA$410,$C74,'Grid GenerationQueue'!$BH$5:$BH$410,"&lt;&gt;"&amp;"")+SUMIFS('Grid GenerationQueue'!AR$5:AR$410,'Grid GenerationQueue'!$AZ$5:$AZ$410,$B74,'Grid GenerationQueue'!$BA$5:$BA$410,$C74,'Grid GenerationQueue'!$BH$5:$BH$410,"",'Grid GenerationQueue'!$AC$5:$AC$410,1)</f>
        <v>0</v>
      </c>
      <c r="AQ74">
        <f>SUMIFS('Grid GenerationQueue'!AG$5:AG$410,'Grid GenerationQueue'!$AZ$5:$AZ$410,$B74,'Grid GenerationQueue'!$BA$5:$BA$410,$C74,'Grid GenerationQueue'!$BK$5:$BK$410,"&gt;0")</f>
        <v>0</v>
      </c>
      <c r="AR74">
        <f>SUMIFS('Grid GenerationQueue'!AH$5:AH$410,'Grid GenerationQueue'!$AZ$5:$AZ$410,$B74,'Grid GenerationQueue'!$BA$5:$BA$410,$C74,'Grid GenerationQueue'!$BK$5:$BK$410,"&gt;0")</f>
        <v>0</v>
      </c>
      <c r="AS74">
        <f>SUMIFS('Grid GenerationQueue'!AI$5:AI$410,'Grid GenerationQueue'!$AZ$5:$AZ$410,$B74,'Grid GenerationQueue'!$BA$5:$BA$410,$C74,'Grid GenerationQueue'!$BK$5:$BK$410,"&gt;0")</f>
        <v>0</v>
      </c>
      <c r="AT74">
        <f>SUMIFS('Grid GenerationQueue'!AJ$5:AJ$410,'Grid GenerationQueue'!$AZ$5:$AZ$410,$B74,'Grid GenerationQueue'!$BA$5:$BA$410,$C74,'Grid GenerationQueue'!$BK$5:$BK$410,"&gt;0")</f>
        <v>0</v>
      </c>
      <c r="AU74">
        <f>SUMIFS('Grid GenerationQueue'!AK$5:AK$410,'Grid GenerationQueue'!$AZ$5:$AZ$410,$B74,'Grid GenerationQueue'!$BA$5:$BA$410,$C74,'Grid GenerationQueue'!$BK$5:$BK$410,"&gt;0")</f>
        <v>0</v>
      </c>
      <c r="AV74">
        <f>SUMIFS('Grid GenerationQueue'!AL$5:AL$410,'Grid GenerationQueue'!$AZ$5:$AZ$410,$B74,'Grid GenerationQueue'!$BA$5:$BA$410,$C74,'Grid GenerationQueue'!$BK$5:$BK$410,"&gt;0")</f>
        <v>0</v>
      </c>
      <c r="AW74">
        <f>SUMIFS('Grid GenerationQueue'!AM$5:AM$410,'Grid GenerationQueue'!$AZ$5:$AZ$410,$B74,'Grid GenerationQueue'!$BA$5:$BA$410,$C74,'Grid GenerationQueue'!$BK$5:$BK$410,"&gt;0")</f>
        <v>0</v>
      </c>
      <c r="AX74">
        <f>SUMIFS('Grid GenerationQueue'!AN$5:AN$410,'Grid GenerationQueue'!$AZ$5:$AZ$410,$B74,'Grid GenerationQueue'!$BA$5:$BA$410,$C74,'Grid GenerationQueue'!$BK$5:$BK$410,"&gt;0")</f>
        <v>0</v>
      </c>
      <c r="AY74">
        <f>SUMIFS('Grid GenerationQueue'!AO$5:AO$410,'Grid GenerationQueue'!$AZ$5:$AZ$410,$B74,'Grid GenerationQueue'!$BA$5:$BA$410,$C74,'Grid GenerationQueue'!$BK$5:$BK$410,"&gt;0")</f>
        <v>0</v>
      </c>
      <c r="AZ74">
        <f>SUMIFS('Grid GenerationQueue'!AP$5:AP$410,'Grid GenerationQueue'!$AZ$5:$AZ$410,$B74,'Grid GenerationQueue'!$BA$5:$BA$410,$C74,'Grid GenerationQueue'!$BK$5:$BK$410,"&gt;0")</f>
        <v>0</v>
      </c>
      <c r="BA74">
        <f>SUMIFS('Grid GenerationQueue'!AQ$5:AQ$410,'Grid GenerationQueue'!$AZ$5:$AZ$410,$B74,'Grid GenerationQueue'!$BA$5:$BA$410,$C74,'Grid GenerationQueue'!$BK$5:$BK$410,"&gt;0")</f>
        <v>0</v>
      </c>
      <c r="BB74">
        <f>SUMIFS('Grid GenerationQueue'!AR$5:AR$410,'Grid GenerationQueue'!$AZ$5:$AZ$410,$B74,'Grid GenerationQueue'!$BA$5:$BA$410,$C74,'Grid GenerationQueue'!$BK$5:$BK$410,"&gt;0")</f>
        <v>0</v>
      </c>
      <c r="BD74">
        <f>SUMIFS('Grid GenerationQueue'!AG$5:AG$410,'Grid GenerationQueue'!$AZ$5:$AZ$410,$B74,'Grid GenerationQueue'!$BA$5:$BA$410,$C74,'Grid GenerationQueue'!$BD$5:$BD$410,"&lt;="&amp;$BE$3)</f>
        <v>0</v>
      </c>
      <c r="BE74">
        <f>SUMIFS('Grid GenerationQueue'!AH$5:AH$410,'Grid GenerationQueue'!$AZ$5:$AZ$410,$B74,'Grid GenerationQueue'!$BA$5:$BA$410,$C74,'Grid GenerationQueue'!$BD$5:$BD$410,"&lt;="&amp;$BE$3)</f>
        <v>0</v>
      </c>
      <c r="BF74">
        <f>SUMIFS('Grid GenerationQueue'!AI$5:AI$410,'Grid GenerationQueue'!$AZ$5:$AZ$410,$B74,'Grid GenerationQueue'!$BA$5:$BA$410,$C74,'Grid GenerationQueue'!$BD$5:$BD$410,"&lt;="&amp;$BE$3)</f>
        <v>0</v>
      </c>
      <c r="BG74">
        <f>SUMIFS('Grid GenerationQueue'!AJ$5:AJ$410,'Grid GenerationQueue'!$AZ$5:$AZ$410,$B74,'Grid GenerationQueue'!$BA$5:$BA$410,$C74,'Grid GenerationQueue'!$BD$5:$BD$410,"&lt;="&amp;$BE$3)</f>
        <v>0</v>
      </c>
      <c r="BH74">
        <f>SUMIFS('Grid GenerationQueue'!AK$5:AK$410,'Grid GenerationQueue'!$AZ$5:$AZ$410,$B74,'Grid GenerationQueue'!$BA$5:$BA$410,$C74,'Grid GenerationQueue'!$BD$5:$BD$410,"&lt;="&amp;$BE$3)</f>
        <v>0</v>
      </c>
      <c r="BI74">
        <f>SUMIFS('Grid GenerationQueue'!AL$5:AL$410,'Grid GenerationQueue'!$AZ$5:$AZ$410,$B74,'Grid GenerationQueue'!$BA$5:$BA$410,$C74,'Grid GenerationQueue'!$BD$5:$BD$410,"&lt;="&amp;$BE$3)</f>
        <v>0</v>
      </c>
      <c r="BJ74">
        <f>SUMIFS('Grid GenerationQueue'!AM$5:AM$410,'Grid GenerationQueue'!$AZ$5:$AZ$410,$B74,'Grid GenerationQueue'!$BA$5:$BA$410,$C74,'Grid GenerationQueue'!$BD$5:$BD$410,"&lt;="&amp;$BE$3)</f>
        <v>0</v>
      </c>
      <c r="BK74">
        <f>SUMIFS('Grid GenerationQueue'!AN$5:AN$410,'Grid GenerationQueue'!$AZ$5:$AZ$410,$B74,'Grid GenerationQueue'!$BA$5:$BA$410,$C74,'Grid GenerationQueue'!$BD$5:$BD$410,"&lt;="&amp;$BE$3)</f>
        <v>0</v>
      </c>
      <c r="BL74">
        <f>SUMIFS('Grid GenerationQueue'!AO$5:AO$410,'Grid GenerationQueue'!$AZ$5:$AZ$410,$B74,'Grid GenerationQueue'!$BA$5:$BA$410,$C74,'Grid GenerationQueue'!$BD$5:$BD$410,"&lt;="&amp;$BE$3)</f>
        <v>0</v>
      </c>
      <c r="BM74">
        <f>SUMIFS('Grid GenerationQueue'!AP$5:AP$410,'Grid GenerationQueue'!$AZ$5:$AZ$410,$B74,'Grid GenerationQueue'!$BA$5:$BA$410,$C74,'Grid GenerationQueue'!$BD$5:$BD$410,"&lt;="&amp;$BE$3)</f>
        <v>0</v>
      </c>
      <c r="BN74">
        <f>SUMIFS('Grid GenerationQueue'!AQ$5:AQ$410,'Grid GenerationQueue'!$AZ$5:$AZ$410,$B74,'Grid GenerationQueue'!$BA$5:$BA$410,$C74,'Grid GenerationQueue'!$BD$5:$BD$410,"&lt;="&amp;$BE$3)</f>
        <v>0</v>
      </c>
      <c r="BO74">
        <f>SUMIFS('Grid GenerationQueue'!AR$5:AR$410,'Grid GenerationQueue'!$AZ$5:$AZ$410,$B74,'Grid GenerationQueue'!$BA$5:$BA$410,$C74,'Grid GenerationQueue'!$BD$5:$BD$410,"&lt;="&amp;$BE$3)</f>
        <v>0</v>
      </c>
      <c r="BQ74">
        <f>SUMIFS('Grid GenerationQueue'!AG$5:AG$410,'Grid GenerationQueue'!$AZ$5:$AZ$410,$B74,'Grid GenerationQueue'!$BA$5:$BA$410,$C74,'Grid GenerationQueue'!$BJ$5:$BJ$410,"Executed",'Grid GenerationQueue'!$BD$5:$BD$410,"&lt;="&amp;$BE$3)</f>
        <v>0</v>
      </c>
      <c r="BR74">
        <f>SUMIFS('Grid GenerationQueue'!AH$5:AH$410,'Grid GenerationQueue'!$AZ$5:$AZ$410,$B74,'Grid GenerationQueue'!$BA$5:$BA$410,$C74,'Grid GenerationQueue'!$BJ$5:$BJ$410,"Executed",'Grid GenerationQueue'!$BD$5:$BD$410,"&lt;="&amp;$BE$3)</f>
        <v>0</v>
      </c>
      <c r="BS74">
        <f>SUMIFS('Grid GenerationQueue'!AI$5:AI$410,'Grid GenerationQueue'!$AZ$5:$AZ$410,$B74,'Grid GenerationQueue'!$BA$5:$BA$410,$C74,'Grid GenerationQueue'!$BJ$5:$BJ$410,"Executed",'Grid GenerationQueue'!$BD$5:$BD$410,"&lt;="&amp;$BE$3)</f>
        <v>0</v>
      </c>
      <c r="BT74">
        <f>SUMIFS('Grid GenerationQueue'!AJ$5:AJ$410,'Grid GenerationQueue'!$AZ$5:$AZ$410,$B74,'Grid GenerationQueue'!$BA$5:$BA$410,$C74,'Grid GenerationQueue'!$BJ$5:$BJ$410,"Executed",'Grid GenerationQueue'!$BD$5:$BD$410,"&lt;="&amp;$BE$3)</f>
        <v>0</v>
      </c>
      <c r="BU74">
        <f>SUMIFS('Grid GenerationQueue'!AK$5:AK$410,'Grid GenerationQueue'!$AZ$5:$AZ$410,$B74,'Grid GenerationQueue'!$BA$5:$BA$410,$C74,'Grid GenerationQueue'!$BJ$5:$BJ$410,"Executed",'Grid GenerationQueue'!$BD$5:$BD$410,"&lt;="&amp;$BE$3)</f>
        <v>0</v>
      </c>
      <c r="BV74">
        <f>SUMIFS('Grid GenerationQueue'!AL$5:AL$410,'Grid GenerationQueue'!$AZ$5:$AZ$410,$B74,'Grid GenerationQueue'!$BA$5:$BA$410,$C74,'Grid GenerationQueue'!$BJ$5:$BJ$410,"Executed",'Grid GenerationQueue'!$BD$5:$BD$410,"&lt;="&amp;$BE$3)</f>
        <v>0</v>
      </c>
      <c r="BW74">
        <f>SUMIFS('Grid GenerationQueue'!AM$5:AM$410,'Grid GenerationQueue'!$AZ$5:$AZ$410,$B74,'Grid GenerationQueue'!$BA$5:$BA$410,$C74,'Grid GenerationQueue'!$BJ$5:$BJ$410,"Executed",'Grid GenerationQueue'!$BD$5:$BD$410,"&lt;="&amp;$BE$3)</f>
        <v>0</v>
      </c>
      <c r="BX74">
        <f>SUMIFS('Grid GenerationQueue'!AN$5:AN$410,'Grid GenerationQueue'!$AZ$5:$AZ$410,$B74,'Grid GenerationQueue'!$BA$5:$BA$410,$C74,'Grid GenerationQueue'!$BJ$5:$BJ$410,"Executed",'Grid GenerationQueue'!$BD$5:$BD$410,"&lt;="&amp;$BE$3)</f>
        <v>0</v>
      </c>
      <c r="BY74">
        <f>SUMIFS('Grid GenerationQueue'!AO$5:AO$410,'Grid GenerationQueue'!$AZ$5:$AZ$410,$B74,'Grid GenerationQueue'!$BA$5:$BA$410,$C74,'Grid GenerationQueue'!$BJ$5:$BJ$410,"Executed",'Grid GenerationQueue'!$BD$5:$BD$410,"&lt;="&amp;$BE$3)</f>
        <v>0</v>
      </c>
      <c r="BZ74">
        <f>SUMIFS('Grid GenerationQueue'!AP$5:AP$410,'Grid GenerationQueue'!$AZ$5:$AZ$410,$B74,'Grid GenerationQueue'!$BA$5:$BA$410,$C74,'Grid GenerationQueue'!$BJ$5:$BJ$410,"Executed",'Grid GenerationQueue'!$BD$5:$BD$410,"&lt;="&amp;$BE$3)</f>
        <v>0</v>
      </c>
      <c r="CA74">
        <f>SUMIFS('Grid GenerationQueue'!AQ$5:AQ$410,'Grid GenerationQueue'!$AZ$5:$AZ$410,$B74,'Grid GenerationQueue'!$BA$5:$BA$410,$C74,'Grid GenerationQueue'!$BJ$5:$BJ$410,"Executed",'Grid GenerationQueue'!$BD$5:$BD$410,"&lt;="&amp;$BE$3)</f>
        <v>0</v>
      </c>
      <c r="CB74">
        <f>SUMIFS('Grid GenerationQueue'!AR$5:AR$410,'Grid GenerationQueue'!$AZ$5:$AZ$410,$B74,'Grid GenerationQueue'!$BA$5:$BA$410,$C74,'Grid GenerationQueue'!$BJ$5:$BJ$410,"Executed",'Grid GenerationQueue'!$BD$5:$BD$410,"&lt;="&amp;$BE$3)</f>
        <v>0</v>
      </c>
      <c r="CD74">
        <f>SUMIFS('Grid GenerationQueue'!AG$5:AG$410,'Grid GenerationQueue'!$AZ$5:$AZ$410,$B74,'Grid GenerationQueue'!$BA$5:$BA$410,$C74,'Grid GenerationQueue'!$BH$5:$BH$410,"&lt;&gt;"&amp;"",'Grid GenerationQueue'!$BD$5:$BD$410,"&lt;="&amp;$BE$3)</f>
        <v>0</v>
      </c>
      <c r="CE74">
        <f>SUMIFS('Grid GenerationQueue'!AH$5:AH$410,'Grid GenerationQueue'!$AZ$5:$AZ$410,$B74,'Grid GenerationQueue'!$BA$5:$BA$410,$C74,'Grid GenerationQueue'!$BH$5:$BH$410,"&lt;&gt;"&amp;"",'Grid GenerationQueue'!$BD$5:$BD$410,"&lt;="&amp;$BE$3)</f>
        <v>0</v>
      </c>
      <c r="CF74">
        <f>SUMIFS('Grid GenerationQueue'!AI$5:AI$410,'Grid GenerationQueue'!$AZ$5:$AZ$410,$B74,'Grid GenerationQueue'!$BA$5:$BA$410,$C74,'Grid GenerationQueue'!$BH$5:$BH$410,"&lt;&gt;"&amp;"",'Grid GenerationQueue'!$BD$5:$BD$410,"&lt;="&amp;$BE$3)</f>
        <v>0</v>
      </c>
      <c r="CG74">
        <f>SUMIFS('Grid GenerationQueue'!AJ$5:AJ$410,'Grid GenerationQueue'!$AZ$5:$AZ$410,$B74,'Grid GenerationQueue'!$BA$5:$BA$410,$C74,'Grid GenerationQueue'!$BH$5:$BH$410,"&lt;&gt;"&amp;"",'Grid GenerationQueue'!$BD$5:$BD$410,"&lt;="&amp;$BE$3)</f>
        <v>0</v>
      </c>
      <c r="CH74">
        <f>SUMIFS('Grid GenerationQueue'!AK$5:AK$410,'Grid GenerationQueue'!$AZ$5:$AZ$410,$B74,'Grid GenerationQueue'!$BA$5:$BA$410,$C74,'Grid GenerationQueue'!$BH$5:$BH$410,"&lt;&gt;"&amp;"",'Grid GenerationQueue'!$BD$5:$BD$410,"&lt;="&amp;$BE$3)</f>
        <v>0</v>
      </c>
      <c r="CI74">
        <f>SUMIFS('Grid GenerationQueue'!AL$5:AL$410,'Grid GenerationQueue'!$AZ$5:$AZ$410,$B74,'Grid GenerationQueue'!$BA$5:$BA$410,$C74,'Grid GenerationQueue'!$BH$5:$BH$410,"&lt;&gt;"&amp;"",'Grid GenerationQueue'!$BD$5:$BD$410,"&lt;="&amp;$BE$3)</f>
        <v>0</v>
      </c>
      <c r="CJ74">
        <f>SUMIFS('Grid GenerationQueue'!AM$5:AM$410,'Grid GenerationQueue'!$AZ$5:$AZ$410,$B74,'Grid GenerationQueue'!$BA$5:$BA$410,$C74,'Grid GenerationQueue'!$BH$5:$BH$410,"&lt;&gt;"&amp;"",'Grid GenerationQueue'!$BD$5:$BD$410,"&lt;="&amp;$BE$3)</f>
        <v>0</v>
      </c>
      <c r="CK74">
        <f>SUMIFS('Grid GenerationQueue'!AN$5:AN$410,'Grid GenerationQueue'!$AZ$5:$AZ$410,$B74,'Grid GenerationQueue'!$BA$5:$BA$410,$C74,'Grid GenerationQueue'!$BH$5:$BH$410,"&lt;&gt;"&amp;"",'Grid GenerationQueue'!$BD$5:$BD$410,"&lt;="&amp;$BE$3)</f>
        <v>0</v>
      </c>
      <c r="CL74">
        <f>SUMIFS('Grid GenerationQueue'!AO$5:AO$410,'Grid GenerationQueue'!$AZ$5:$AZ$410,$B74,'Grid GenerationQueue'!$BA$5:$BA$410,$C74,'Grid GenerationQueue'!$BH$5:$BH$410,"&lt;&gt;"&amp;"",'Grid GenerationQueue'!$BD$5:$BD$410,"&lt;="&amp;$BE$3)</f>
        <v>0</v>
      </c>
      <c r="CM74">
        <f>SUMIFS('Grid GenerationQueue'!AP$5:AP$410,'Grid GenerationQueue'!$AZ$5:$AZ$410,$B74,'Grid GenerationQueue'!$BA$5:$BA$410,$C74,'Grid GenerationQueue'!$BH$5:$BH$410,"&lt;&gt;"&amp;"",'Grid GenerationQueue'!$BD$5:$BD$410,"&lt;="&amp;$BE$3)</f>
        <v>0</v>
      </c>
      <c r="CN74">
        <f>SUMIFS('Grid GenerationQueue'!AQ$5:AQ$410,'Grid GenerationQueue'!$AZ$5:$AZ$410,$B74,'Grid GenerationQueue'!$BA$5:$BA$410,$C74,'Grid GenerationQueue'!$BH$5:$BH$410,"&lt;&gt;"&amp;"",'Grid GenerationQueue'!$BD$5:$BD$410,"&lt;="&amp;$BE$3)</f>
        <v>0</v>
      </c>
      <c r="CO74">
        <f>SUMIFS('Grid GenerationQueue'!AR$5:AR$410,'Grid GenerationQueue'!$AZ$5:$AZ$410,$B74,'Grid GenerationQueue'!$BA$5:$BA$410,$C74,'Grid GenerationQueue'!$BH$5:$BH$410,"&lt;&gt;"&amp;"",'Grid GenerationQueue'!$BD$5:$BD$410,"&lt;="&amp;$BE$3)</f>
        <v>0</v>
      </c>
      <c r="CQ74">
        <f>SUMIFS('Grid GenerationQueue'!AG$5:AG$410,'Grid GenerationQueue'!$AZ$5:$AZ$410,$B74,'Grid GenerationQueue'!$BA$5:$BA$410,$C74,'Grid GenerationQueue'!$BK$5:$BK$410,"&gt;0",'Grid GenerationQueue'!$BD$5:$BD$410,"&lt;="&amp;$BE$3)</f>
        <v>0</v>
      </c>
      <c r="CR74">
        <f>SUMIFS('Grid GenerationQueue'!AH$5:AH$410,'Grid GenerationQueue'!$AZ$5:$AZ$410,$B74,'Grid GenerationQueue'!$BA$5:$BA$410,$C74,'Grid GenerationQueue'!$BK$5:$BK$410,"&gt;0",'Grid GenerationQueue'!$BD$5:$BD$410,"&lt;="&amp;$BE$3)</f>
        <v>0</v>
      </c>
      <c r="CS74">
        <f>SUMIFS('Grid GenerationQueue'!AI$5:AI$410,'Grid GenerationQueue'!$AZ$5:$AZ$410,$B74,'Grid GenerationQueue'!$BA$5:$BA$410,$C74,'Grid GenerationQueue'!$BK$5:$BK$410,"&gt;0",'Grid GenerationQueue'!$BD$5:$BD$410,"&lt;="&amp;$BE$3)</f>
        <v>0</v>
      </c>
      <c r="CT74">
        <f>SUMIFS('Grid GenerationQueue'!AJ$5:AJ$410,'Grid GenerationQueue'!$AZ$5:$AZ$410,$B74,'Grid GenerationQueue'!$BA$5:$BA$410,$C74,'Grid GenerationQueue'!$BK$5:$BK$410,"&gt;0",'Grid GenerationQueue'!$BD$5:$BD$410,"&lt;="&amp;$BE$3)</f>
        <v>0</v>
      </c>
      <c r="CU74">
        <f>SUMIFS('Grid GenerationQueue'!AK$5:AK$410,'Grid GenerationQueue'!$AZ$5:$AZ$410,$B74,'Grid GenerationQueue'!$BA$5:$BA$410,$C74,'Grid GenerationQueue'!$BK$5:$BK$410,"&gt;0",'Grid GenerationQueue'!$BD$5:$BD$410,"&lt;="&amp;$BE$3)</f>
        <v>0</v>
      </c>
      <c r="CV74">
        <f>SUMIFS('Grid GenerationQueue'!AL$5:AL$410,'Grid GenerationQueue'!$AZ$5:$AZ$410,$B74,'Grid GenerationQueue'!$BA$5:$BA$410,$C74,'Grid GenerationQueue'!$BK$5:$BK$410,"&gt;0",'Grid GenerationQueue'!$BD$5:$BD$410,"&lt;="&amp;$BE$3)</f>
        <v>0</v>
      </c>
      <c r="CW74">
        <f>SUMIFS('Grid GenerationQueue'!AM$5:AM$410,'Grid GenerationQueue'!$AZ$5:$AZ$410,$B74,'Grid GenerationQueue'!$BA$5:$BA$410,$C74,'Grid GenerationQueue'!$BK$5:$BK$410,"&gt;0",'Grid GenerationQueue'!$BD$5:$BD$410,"&lt;="&amp;$BE$3)</f>
        <v>0</v>
      </c>
      <c r="CX74">
        <f>SUMIFS('Grid GenerationQueue'!AN$5:AN$410,'Grid GenerationQueue'!$AZ$5:$AZ$410,$B74,'Grid GenerationQueue'!$BA$5:$BA$410,$C74,'Grid GenerationQueue'!$BK$5:$BK$410,"&gt;0",'Grid GenerationQueue'!$BD$5:$BD$410,"&lt;="&amp;$BE$3)</f>
        <v>0</v>
      </c>
      <c r="CY74">
        <f>SUMIFS('Grid GenerationQueue'!AO$5:AO$410,'Grid GenerationQueue'!$AZ$5:$AZ$410,$B74,'Grid GenerationQueue'!$BA$5:$BA$410,$C74,'Grid GenerationQueue'!$BK$5:$BK$410,"&gt;0",'Grid GenerationQueue'!$BD$5:$BD$410,"&lt;="&amp;$BE$3)</f>
        <v>0</v>
      </c>
      <c r="CZ74">
        <f>SUMIFS('Grid GenerationQueue'!AP$5:AP$410,'Grid GenerationQueue'!$AZ$5:$AZ$410,$B74,'Grid GenerationQueue'!$BA$5:$BA$410,$C74,'Grid GenerationQueue'!$BK$5:$BK$410,"&gt;0",'Grid GenerationQueue'!$BD$5:$BD$410,"&lt;="&amp;$BE$3)</f>
        <v>0</v>
      </c>
      <c r="DA74">
        <f>SUMIFS('Grid GenerationQueue'!AQ$5:AQ$410,'Grid GenerationQueue'!$AZ$5:$AZ$410,$B74,'Grid GenerationQueue'!$BA$5:$BA$410,$C74,'Grid GenerationQueue'!$BK$5:$BK$410,"&gt;0",'Grid GenerationQueue'!$BD$5:$BD$410,"&lt;="&amp;$BE$3)</f>
        <v>0</v>
      </c>
      <c r="DB74">
        <f>SUMIFS('Grid GenerationQueue'!AR$5:AR$410,'Grid GenerationQueue'!$AZ$5:$AZ$410,$B74,'Grid GenerationQueue'!$BA$5:$BA$410,$C74,'Grid GenerationQueue'!$BK$5:$BK$410,"&gt;0",'Grid GenerationQueue'!$BD$5:$BD$410,"&lt;="&amp;$BE$3)</f>
        <v>0</v>
      </c>
    </row>
    <row r="75" spans="1:106" x14ac:dyDescent="0.35">
      <c r="A75" t="s">
        <v>75</v>
      </c>
      <c r="B75" t="s">
        <v>4791</v>
      </c>
      <c r="C75">
        <v>69</v>
      </c>
      <c r="D75">
        <f>SUMIFS('Grid GenerationQueue'!AG$5:AG$410,'Grid GenerationQueue'!$AZ$5:$AZ$410,$B75,'Grid GenerationQueue'!$BA$5:$BA$410,$C75)</f>
        <v>0</v>
      </c>
      <c r="E75">
        <f>SUMIFS('Grid GenerationQueue'!AH$5:AH$410,'Grid GenerationQueue'!$AZ$5:$AZ$410,$B75,'Grid GenerationQueue'!$BA$5:$BA$410,$C75)</f>
        <v>0</v>
      </c>
      <c r="F75">
        <f>SUMIFS('Grid GenerationQueue'!AI$5:AI$410,'Grid GenerationQueue'!$AZ$5:$AZ$410,$B75,'Grid GenerationQueue'!$BA$5:$BA$410,$C75)</f>
        <v>0</v>
      </c>
      <c r="G75">
        <f>SUMIFS('Grid GenerationQueue'!AJ$5:AJ$410,'Grid GenerationQueue'!$AZ$5:$AZ$410,$B75,'Grid GenerationQueue'!$BA$5:$BA$410,$C75)</f>
        <v>0</v>
      </c>
      <c r="H75">
        <f>SUMIFS('Grid GenerationQueue'!AK$5:AK$410,'Grid GenerationQueue'!$AZ$5:$AZ$410,$B75,'Grid GenerationQueue'!$BA$5:$BA$410,$C75)</f>
        <v>0</v>
      </c>
      <c r="I75">
        <f>SUMIFS('Grid GenerationQueue'!AL$5:AL$410,'Grid GenerationQueue'!$AZ$5:$AZ$410,$B75,'Grid GenerationQueue'!$BA$5:$BA$410,$C75)</f>
        <v>0</v>
      </c>
      <c r="J75">
        <f>SUMIFS('Grid GenerationQueue'!AM$5:AM$410,'Grid GenerationQueue'!$AZ$5:$AZ$410,$B75,'Grid GenerationQueue'!$BA$5:$BA$410,$C75)</f>
        <v>0</v>
      </c>
      <c r="K75">
        <f>SUMIFS('Grid GenerationQueue'!AN$5:AN$410,'Grid GenerationQueue'!$AZ$5:$AZ$410,$B75,'Grid GenerationQueue'!$BA$5:$BA$410,$C75)</f>
        <v>0</v>
      </c>
      <c r="L75">
        <f>SUMIFS('Grid GenerationQueue'!AO$5:AO$410,'Grid GenerationQueue'!$AZ$5:$AZ$410,$B75,'Grid GenerationQueue'!$BA$5:$BA$410,$C75)</f>
        <v>0</v>
      </c>
      <c r="M75">
        <f>SUMIFS('Grid GenerationQueue'!AP$5:AP$410,'Grid GenerationQueue'!$AZ$5:$AZ$410,$B75,'Grid GenerationQueue'!$BA$5:$BA$410,$C75)</f>
        <v>0</v>
      </c>
      <c r="N75">
        <f>SUMIFS('Grid GenerationQueue'!AQ$5:AQ$410,'Grid GenerationQueue'!$AZ$5:$AZ$410,$B75,'Grid GenerationQueue'!$BA$5:$BA$410,$C75)</f>
        <v>0</v>
      </c>
      <c r="O75">
        <f>SUMIFS('Grid GenerationQueue'!AR$5:AR$410,'Grid GenerationQueue'!$AZ$5:$AZ$410,$B75,'Grid GenerationQueue'!$BA$5:$BA$410,$C75)</f>
        <v>0</v>
      </c>
      <c r="Q75">
        <f>SUMIFS('Grid GenerationQueue'!AG$5:AG$410,'Grid GenerationQueue'!$AZ$5:$AZ$410,$B75,'Grid GenerationQueue'!$BA$5:$BA$410,$C75,'Grid GenerationQueue'!$BJ$5:$BJ$410,"Executed")</f>
        <v>0</v>
      </c>
      <c r="R75">
        <f>SUMIFS('Grid GenerationQueue'!AH$5:AH$410,'Grid GenerationQueue'!$AZ$5:$AZ$410,$B75,'Grid GenerationQueue'!$BA$5:$BA$410,$C75,'Grid GenerationQueue'!$BJ$5:$BJ$410,"Executed")</f>
        <v>0</v>
      </c>
      <c r="S75">
        <f>SUMIFS('Grid GenerationQueue'!AI$5:AI$410,'Grid GenerationQueue'!$AZ$5:$AZ$410,$B75,'Grid GenerationQueue'!$BA$5:$BA$410,$C75,'Grid GenerationQueue'!$BJ$5:$BJ$410,"Executed")</f>
        <v>0</v>
      </c>
      <c r="T75">
        <f>SUMIFS('Grid GenerationQueue'!AJ$5:AJ$410,'Grid GenerationQueue'!$AZ$5:$AZ$410,$B75,'Grid GenerationQueue'!$BA$5:$BA$410,$C75,'Grid GenerationQueue'!$BJ$5:$BJ$410,"Executed")</f>
        <v>0</v>
      </c>
      <c r="U75">
        <f>SUMIFS('Grid GenerationQueue'!AK$5:AK$410,'Grid GenerationQueue'!$AZ$5:$AZ$410,$B75,'Grid GenerationQueue'!$BA$5:$BA$410,$C75,'Grid GenerationQueue'!$BJ$5:$BJ$410,"Executed")</f>
        <v>0</v>
      </c>
      <c r="V75">
        <f>SUMIFS('Grid GenerationQueue'!AL$5:AL$410,'Grid GenerationQueue'!$AZ$5:$AZ$410,$B75,'Grid GenerationQueue'!$BA$5:$BA$410,$C75,'Grid GenerationQueue'!$BJ$5:$BJ$410,"Executed")</f>
        <v>0</v>
      </c>
      <c r="W75">
        <f>SUMIFS('Grid GenerationQueue'!AM$5:AM$410,'Grid GenerationQueue'!$AZ$5:$AZ$410,$B75,'Grid GenerationQueue'!$BA$5:$BA$410,$C75,'Grid GenerationQueue'!$BJ$5:$BJ$410,"Executed")</f>
        <v>0</v>
      </c>
      <c r="X75">
        <f>SUMIFS('Grid GenerationQueue'!AN$5:AN$410,'Grid GenerationQueue'!$AZ$5:$AZ$410,$B75,'Grid GenerationQueue'!$BA$5:$BA$410,$C75,'Grid GenerationQueue'!$BJ$5:$BJ$410,"Executed")</f>
        <v>0</v>
      </c>
      <c r="Y75">
        <f>SUMIFS('Grid GenerationQueue'!AO$5:AO$410,'Grid GenerationQueue'!$AZ$5:$AZ$410,$B75,'Grid GenerationQueue'!$BA$5:$BA$410,$C75,'Grid GenerationQueue'!$BJ$5:$BJ$410,"Executed")</f>
        <v>0</v>
      </c>
      <c r="Z75">
        <f>SUMIFS('Grid GenerationQueue'!AP$5:AP$410,'Grid GenerationQueue'!$AZ$5:$AZ$410,$B75,'Grid GenerationQueue'!$BA$5:$BA$410,$C75,'Grid GenerationQueue'!$BJ$5:$BJ$410,"Executed")</f>
        <v>0</v>
      </c>
      <c r="AA75">
        <f>SUMIFS('Grid GenerationQueue'!AQ$5:AQ$410,'Grid GenerationQueue'!$AZ$5:$AZ$410,$B75,'Grid GenerationQueue'!$BA$5:$BA$410,$C75,'Grid GenerationQueue'!$BJ$5:$BJ$410,"Executed")</f>
        <v>0</v>
      </c>
      <c r="AB75">
        <f>SUMIFS('Grid GenerationQueue'!AR$5:AR$410,'Grid GenerationQueue'!$AZ$5:$AZ$410,$B75,'Grid GenerationQueue'!$BA$5:$BA$410,$C75,'Grid GenerationQueue'!$BJ$5:$BJ$410,"Executed")</f>
        <v>0</v>
      </c>
      <c r="AD75">
        <f>SUMIFS('Grid GenerationQueue'!AG$5:AG$410,'Grid GenerationQueue'!$AZ$5:$AZ$410,$B75,'Grid GenerationQueue'!$BA$5:$BA$410,$C75,'Grid GenerationQueue'!$BH$5:$BH$410,"&lt;&gt;"&amp;"")+SUMIFS('Grid GenerationQueue'!AG$5:AG$410,'Grid GenerationQueue'!$AZ$5:$AZ$410,$B75,'Grid GenerationQueue'!$BA$5:$BA$410,$C75,'Grid GenerationQueue'!$BH$5:$BH$410,"",'Grid GenerationQueue'!$AC$5:$AC$410,1)</f>
        <v>0</v>
      </c>
      <c r="AE75">
        <f>SUMIFS('Grid GenerationQueue'!AH$5:AH$410,'Grid GenerationQueue'!$AZ$5:$AZ$410,$B75,'Grid GenerationQueue'!$BA$5:$BA$410,$C75,'Grid GenerationQueue'!$BH$5:$BH$410,"&lt;&gt;"&amp;"")+SUMIFS('Grid GenerationQueue'!AH$5:AH$410,'Grid GenerationQueue'!$AZ$5:$AZ$410,$B75,'Grid GenerationQueue'!$BA$5:$BA$410,$C75,'Grid GenerationQueue'!$BH$5:$BH$410,"",'Grid GenerationQueue'!$AC$5:$AC$410,1)</f>
        <v>0</v>
      </c>
      <c r="AF75">
        <f>SUMIFS('Grid GenerationQueue'!AI$5:AI$410,'Grid GenerationQueue'!$AZ$5:$AZ$410,$B75,'Grid GenerationQueue'!$BA$5:$BA$410,$C75,'Grid GenerationQueue'!$BH$5:$BH$410,"&lt;&gt;"&amp;"")+SUMIFS('Grid GenerationQueue'!AI$5:AI$410,'Grid GenerationQueue'!$AZ$5:$AZ$410,$B75,'Grid GenerationQueue'!$BA$5:$BA$410,$C75,'Grid GenerationQueue'!$BH$5:$BH$410,"",'Grid GenerationQueue'!$AC$5:$AC$410,1)</f>
        <v>0</v>
      </c>
      <c r="AG75">
        <f>SUMIFS('Grid GenerationQueue'!AJ$5:AJ$410,'Grid GenerationQueue'!$AZ$5:$AZ$410,$B75,'Grid GenerationQueue'!$BA$5:$BA$410,$C75,'Grid GenerationQueue'!$BH$5:$BH$410,"&lt;&gt;"&amp;"")+SUMIFS('Grid GenerationQueue'!AJ$5:AJ$410,'Grid GenerationQueue'!$AZ$5:$AZ$410,$B75,'Grid GenerationQueue'!$BA$5:$BA$410,$C75,'Grid GenerationQueue'!$BH$5:$BH$410,"",'Grid GenerationQueue'!$AC$5:$AC$410,1)</f>
        <v>0</v>
      </c>
      <c r="AH75">
        <f>SUMIFS('Grid GenerationQueue'!AK$5:AK$410,'Grid GenerationQueue'!$AZ$5:$AZ$410,$B75,'Grid GenerationQueue'!$BA$5:$BA$410,$C75,'Grid GenerationQueue'!$BH$5:$BH$410,"&lt;&gt;"&amp;"")+SUMIFS('Grid GenerationQueue'!AK$5:AK$410,'Grid GenerationQueue'!$AZ$5:$AZ$410,$B75,'Grid GenerationQueue'!$BA$5:$BA$410,$C75,'Grid GenerationQueue'!$BH$5:$BH$410,"",'Grid GenerationQueue'!$AC$5:$AC$410,1)</f>
        <v>0</v>
      </c>
      <c r="AI75">
        <f>SUMIFS('Grid GenerationQueue'!AL$5:AL$410,'Grid GenerationQueue'!$AZ$5:$AZ$410,$B75,'Grid GenerationQueue'!$BA$5:$BA$410,$C75,'Grid GenerationQueue'!$BH$5:$BH$410,"&lt;&gt;"&amp;"")+SUMIFS('Grid GenerationQueue'!AL$5:AL$410,'Grid GenerationQueue'!$AZ$5:$AZ$410,$B75,'Grid GenerationQueue'!$BA$5:$BA$410,$C75,'Grid GenerationQueue'!$BH$5:$BH$410,"",'Grid GenerationQueue'!$AC$5:$AC$410,1)</f>
        <v>0</v>
      </c>
      <c r="AJ75">
        <f>SUMIFS('Grid GenerationQueue'!AM$5:AM$410,'Grid GenerationQueue'!$AZ$5:$AZ$410,$B75,'Grid GenerationQueue'!$BA$5:$BA$410,$C75,'Grid GenerationQueue'!$BH$5:$BH$410,"&lt;&gt;"&amp;"")+SUMIFS('Grid GenerationQueue'!AM$5:AM$410,'Grid GenerationQueue'!$AZ$5:$AZ$410,$B75,'Grid GenerationQueue'!$BA$5:$BA$410,$C75,'Grid GenerationQueue'!$BH$5:$BH$410,"",'Grid GenerationQueue'!$AC$5:$AC$410,1)</f>
        <v>0</v>
      </c>
      <c r="AK75">
        <f>SUMIFS('Grid GenerationQueue'!AN$5:AN$410,'Grid GenerationQueue'!$AZ$5:$AZ$410,$B75,'Grid GenerationQueue'!$BA$5:$BA$410,$C75,'Grid GenerationQueue'!$BH$5:$BH$410,"&lt;&gt;"&amp;"")+SUMIFS('Grid GenerationQueue'!AN$5:AN$410,'Grid GenerationQueue'!$AZ$5:$AZ$410,$B75,'Grid GenerationQueue'!$BA$5:$BA$410,$C75,'Grid GenerationQueue'!$BH$5:$BH$410,"",'Grid GenerationQueue'!$AC$5:$AC$410,1)</f>
        <v>0</v>
      </c>
      <c r="AL75">
        <f>SUMIFS('Grid GenerationQueue'!AO$5:AO$410,'Grid GenerationQueue'!$AZ$5:$AZ$410,$B75,'Grid GenerationQueue'!$BA$5:$BA$410,$C75,'Grid GenerationQueue'!$BH$5:$BH$410,"&lt;&gt;"&amp;"")+SUMIFS('Grid GenerationQueue'!AO$5:AO$410,'Grid GenerationQueue'!$AZ$5:$AZ$410,$B75,'Grid GenerationQueue'!$BA$5:$BA$410,$C75,'Grid GenerationQueue'!$BH$5:$BH$410,"",'Grid GenerationQueue'!$AC$5:$AC$410,1)</f>
        <v>0</v>
      </c>
      <c r="AM75">
        <f>SUMIFS('Grid GenerationQueue'!AP$5:AP$410,'Grid GenerationQueue'!$AZ$5:$AZ$410,$B75,'Grid GenerationQueue'!$BA$5:$BA$410,$C75,'Grid GenerationQueue'!$BH$5:$BH$410,"&lt;&gt;"&amp;"")+SUMIFS('Grid GenerationQueue'!AP$5:AP$410,'Grid GenerationQueue'!$AZ$5:$AZ$410,$B75,'Grid GenerationQueue'!$BA$5:$BA$410,$C75,'Grid GenerationQueue'!$BH$5:$BH$410,"",'Grid GenerationQueue'!$AC$5:$AC$410,1)</f>
        <v>0</v>
      </c>
      <c r="AN75">
        <f>SUMIFS('Grid GenerationQueue'!AQ$5:AQ$410,'Grid GenerationQueue'!$AZ$5:$AZ$410,$B75,'Grid GenerationQueue'!$BA$5:$BA$410,$C75,'Grid GenerationQueue'!$BH$5:$BH$410,"&lt;&gt;"&amp;"")+SUMIFS('Grid GenerationQueue'!AQ$5:AQ$410,'Grid GenerationQueue'!$AZ$5:$AZ$410,$B75,'Grid GenerationQueue'!$BA$5:$BA$410,$C75,'Grid GenerationQueue'!$BH$5:$BH$410,"",'Grid GenerationQueue'!$AC$5:$AC$410,1)</f>
        <v>0</v>
      </c>
      <c r="AO75">
        <f>SUMIFS('Grid GenerationQueue'!AR$5:AR$410,'Grid GenerationQueue'!$AZ$5:$AZ$410,$B75,'Grid GenerationQueue'!$BA$5:$BA$410,$C75,'Grid GenerationQueue'!$BH$5:$BH$410,"&lt;&gt;"&amp;"")+SUMIFS('Grid GenerationQueue'!AR$5:AR$410,'Grid GenerationQueue'!$AZ$5:$AZ$410,$B75,'Grid GenerationQueue'!$BA$5:$BA$410,$C75,'Grid GenerationQueue'!$BH$5:$BH$410,"",'Grid GenerationQueue'!$AC$5:$AC$410,1)</f>
        <v>0</v>
      </c>
      <c r="AQ75">
        <f>SUMIFS('Grid GenerationQueue'!AG$5:AG$410,'Grid GenerationQueue'!$AZ$5:$AZ$410,$B75,'Grid GenerationQueue'!$BA$5:$BA$410,$C75,'Grid GenerationQueue'!$BK$5:$BK$410,"&gt;0")</f>
        <v>0</v>
      </c>
      <c r="AR75">
        <f>SUMIFS('Grid GenerationQueue'!AH$5:AH$410,'Grid GenerationQueue'!$AZ$5:$AZ$410,$B75,'Grid GenerationQueue'!$BA$5:$BA$410,$C75,'Grid GenerationQueue'!$BK$5:$BK$410,"&gt;0")</f>
        <v>0</v>
      </c>
      <c r="AS75">
        <f>SUMIFS('Grid GenerationQueue'!AI$5:AI$410,'Grid GenerationQueue'!$AZ$5:$AZ$410,$B75,'Grid GenerationQueue'!$BA$5:$BA$410,$C75,'Grid GenerationQueue'!$BK$5:$BK$410,"&gt;0")</f>
        <v>0</v>
      </c>
      <c r="AT75">
        <f>SUMIFS('Grid GenerationQueue'!AJ$5:AJ$410,'Grid GenerationQueue'!$AZ$5:$AZ$410,$B75,'Grid GenerationQueue'!$BA$5:$BA$410,$C75,'Grid GenerationQueue'!$BK$5:$BK$410,"&gt;0")</f>
        <v>0</v>
      </c>
      <c r="AU75">
        <f>SUMIFS('Grid GenerationQueue'!AK$5:AK$410,'Grid GenerationQueue'!$AZ$5:$AZ$410,$B75,'Grid GenerationQueue'!$BA$5:$BA$410,$C75,'Grid GenerationQueue'!$BK$5:$BK$410,"&gt;0")</f>
        <v>0</v>
      </c>
      <c r="AV75">
        <f>SUMIFS('Grid GenerationQueue'!AL$5:AL$410,'Grid GenerationQueue'!$AZ$5:$AZ$410,$B75,'Grid GenerationQueue'!$BA$5:$BA$410,$C75,'Grid GenerationQueue'!$BK$5:$BK$410,"&gt;0")</f>
        <v>0</v>
      </c>
      <c r="AW75">
        <f>SUMIFS('Grid GenerationQueue'!AM$5:AM$410,'Grid GenerationQueue'!$AZ$5:$AZ$410,$B75,'Grid GenerationQueue'!$BA$5:$BA$410,$C75,'Grid GenerationQueue'!$BK$5:$BK$410,"&gt;0")</f>
        <v>0</v>
      </c>
      <c r="AX75">
        <f>SUMIFS('Grid GenerationQueue'!AN$5:AN$410,'Grid GenerationQueue'!$AZ$5:$AZ$410,$B75,'Grid GenerationQueue'!$BA$5:$BA$410,$C75,'Grid GenerationQueue'!$BK$5:$BK$410,"&gt;0")</f>
        <v>0</v>
      </c>
      <c r="AY75">
        <f>SUMIFS('Grid GenerationQueue'!AO$5:AO$410,'Grid GenerationQueue'!$AZ$5:$AZ$410,$B75,'Grid GenerationQueue'!$BA$5:$BA$410,$C75,'Grid GenerationQueue'!$BK$5:$BK$410,"&gt;0")</f>
        <v>0</v>
      </c>
      <c r="AZ75">
        <f>SUMIFS('Grid GenerationQueue'!AP$5:AP$410,'Grid GenerationQueue'!$AZ$5:$AZ$410,$B75,'Grid GenerationQueue'!$BA$5:$BA$410,$C75,'Grid GenerationQueue'!$BK$5:$BK$410,"&gt;0")</f>
        <v>0</v>
      </c>
      <c r="BA75">
        <f>SUMIFS('Grid GenerationQueue'!AQ$5:AQ$410,'Grid GenerationQueue'!$AZ$5:$AZ$410,$B75,'Grid GenerationQueue'!$BA$5:$BA$410,$C75,'Grid GenerationQueue'!$BK$5:$BK$410,"&gt;0")</f>
        <v>0</v>
      </c>
      <c r="BB75">
        <f>SUMIFS('Grid GenerationQueue'!AR$5:AR$410,'Grid GenerationQueue'!$AZ$5:$AZ$410,$B75,'Grid GenerationQueue'!$BA$5:$BA$410,$C75,'Grid GenerationQueue'!$BK$5:$BK$410,"&gt;0")</f>
        <v>0</v>
      </c>
      <c r="BD75">
        <f>SUMIFS('Grid GenerationQueue'!AG$5:AG$410,'Grid GenerationQueue'!$AZ$5:$AZ$410,$B75,'Grid GenerationQueue'!$BA$5:$BA$410,$C75,'Grid GenerationQueue'!$BD$5:$BD$410,"&lt;="&amp;$BE$3)</f>
        <v>0</v>
      </c>
      <c r="BE75">
        <f>SUMIFS('Grid GenerationQueue'!AH$5:AH$410,'Grid GenerationQueue'!$AZ$5:$AZ$410,$B75,'Grid GenerationQueue'!$BA$5:$BA$410,$C75,'Grid GenerationQueue'!$BD$5:$BD$410,"&lt;="&amp;$BE$3)</f>
        <v>0</v>
      </c>
      <c r="BF75">
        <f>SUMIFS('Grid GenerationQueue'!AI$5:AI$410,'Grid GenerationQueue'!$AZ$5:$AZ$410,$B75,'Grid GenerationQueue'!$BA$5:$BA$410,$C75,'Grid GenerationQueue'!$BD$5:$BD$410,"&lt;="&amp;$BE$3)</f>
        <v>0</v>
      </c>
      <c r="BG75">
        <f>SUMIFS('Grid GenerationQueue'!AJ$5:AJ$410,'Grid GenerationQueue'!$AZ$5:$AZ$410,$B75,'Grid GenerationQueue'!$BA$5:$BA$410,$C75,'Grid GenerationQueue'!$BD$5:$BD$410,"&lt;="&amp;$BE$3)</f>
        <v>0</v>
      </c>
      <c r="BH75">
        <f>SUMIFS('Grid GenerationQueue'!AK$5:AK$410,'Grid GenerationQueue'!$AZ$5:$AZ$410,$B75,'Grid GenerationQueue'!$BA$5:$BA$410,$C75,'Grid GenerationQueue'!$BD$5:$BD$410,"&lt;="&amp;$BE$3)</f>
        <v>0</v>
      </c>
      <c r="BI75">
        <f>SUMIFS('Grid GenerationQueue'!AL$5:AL$410,'Grid GenerationQueue'!$AZ$5:$AZ$410,$B75,'Grid GenerationQueue'!$BA$5:$BA$410,$C75,'Grid GenerationQueue'!$BD$5:$BD$410,"&lt;="&amp;$BE$3)</f>
        <v>0</v>
      </c>
      <c r="BJ75">
        <f>SUMIFS('Grid GenerationQueue'!AM$5:AM$410,'Grid GenerationQueue'!$AZ$5:$AZ$410,$B75,'Grid GenerationQueue'!$BA$5:$BA$410,$C75,'Grid GenerationQueue'!$BD$5:$BD$410,"&lt;="&amp;$BE$3)</f>
        <v>0</v>
      </c>
      <c r="BK75">
        <f>SUMIFS('Grid GenerationQueue'!AN$5:AN$410,'Grid GenerationQueue'!$AZ$5:$AZ$410,$B75,'Grid GenerationQueue'!$BA$5:$BA$410,$C75,'Grid GenerationQueue'!$BD$5:$BD$410,"&lt;="&amp;$BE$3)</f>
        <v>0</v>
      </c>
      <c r="BL75">
        <f>SUMIFS('Grid GenerationQueue'!AO$5:AO$410,'Grid GenerationQueue'!$AZ$5:$AZ$410,$B75,'Grid GenerationQueue'!$BA$5:$BA$410,$C75,'Grid GenerationQueue'!$BD$5:$BD$410,"&lt;="&amp;$BE$3)</f>
        <v>0</v>
      </c>
      <c r="BM75">
        <f>SUMIFS('Grid GenerationQueue'!AP$5:AP$410,'Grid GenerationQueue'!$AZ$5:$AZ$410,$B75,'Grid GenerationQueue'!$BA$5:$BA$410,$C75,'Grid GenerationQueue'!$BD$5:$BD$410,"&lt;="&amp;$BE$3)</f>
        <v>0</v>
      </c>
      <c r="BN75">
        <f>SUMIFS('Grid GenerationQueue'!AQ$5:AQ$410,'Grid GenerationQueue'!$AZ$5:$AZ$410,$B75,'Grid GenerationQueue'!$BA$5:$BA$410,$C75,'Grid GenerationQueue'!$BD$5:$BD$410,"&lt;="&amp;$BE$3)</f>
        <v>0</v>
      </c>
      <c r="BO75">
        <f>SUMIFS('Grid GenerationQueue'!AR$5:AR$410,'Grid GenerationQueue'!$AZ$5:$AZ$410,$B75,'Grid GenerationQueue'!$BA$5:$BA$410,$C75,'Grid GenerationQueue'!$BD$5:$BD$410,"&lt;="&amp;$BE$3)</f>
        <v>0</v>
      </c>
      <c r="BQ75">
        <f>SUMIFS('Grid GenerationQueue'!AG$5:AG$410,'Grid GenerationQueue'!$AZ$5:$AZ$410,$B75,'Grid GenerationQueue'!$BA$5:$BA$410,$C75,'Grid GenerationQueue'!$BJ$5:$BJ$410,"Executed",'Grid GenerationQueue'!$BD$5:$BD$410,"&lt;="&amp;$BE$3)</f>
        <v>0</v>
      </c>
      <c r="BR75">
        <f>SUMIFS('Grid GenerationQueue'!AH$5:AH$410,'Grid GenerationQueue'!$AZ$5:$AZ$410,$B75,'Grid GenerationQueue'!$BA$5:$BA$410,$C75,'Grid GenerationQueue'!$BJ$5:$BJ$410,"Executed",'Grid GenerationQueue'!$BD$5:$BD$410,"&lt;="&amp;$BE$3)</f>
        <v>0</v>
      </c>
      <c r="BS75">
        <f>SUMIFS('Grid GenerationQueue'!AI$5:AI$410,'Grid GenerationQueue'!$AZ$5:$AZ$410,$B75,'Grid GenerationQueue'!$BA$5:$BA$410,$C75,'Grid GenerationQueue'!$BJ$5:$BJ$410,"Executed",'Grid GenerationQueue'!$BD$5:$BD$410,"&lt;="&amp;$BE$3)</f>
        <v>0</v>
      </c>
      <c r="BT75">
        <f>SUMIFS('Grid GenerationQueue'!AJ$5:AJ$410,'Grid GenerationQueue'!$AZ$5:$AZ$410,$B75,'Grid GenerationQueue'!$BA$5:$BA$410,$C75,'Grid GenerationQueue'!$BJ$5:$BJ$410,"Executed",'Grid GenerationQueue'!$BD$5:$BD$410,"&lt;="&amp;$BE$3)</f>
        <v>0</v>
      </c>
      <c r="BU75">
        <f>SUMIFS('Grid GenerationQueue'!AK$5:AK$410,'Grid GenerationQueue'!$AZ$5:$AZ$410,$B75,'Grid GenerationQueue'!$BA$5:$BA$410,$C75,'Grid GenerationQueue'!$BJ$5:$BJ$410,"Executed",'Grid GenerationQueue'!$BD$5:$BD$410,"&lt;="&amp;$BE$3)</f>
        <v>0</v>
      </c>
      <c r="BV75">
        <f>SUMIFS('Grid GenerationQueue'!AL$5:AL$410,'Grid GenerationQueue'!$AZ$5:$AZ$410,$B75,'Grid GenerationQueue'!$BA$5:$BA$410,$C75,'Grid GenerationQueue'!$BJ$5:$BJ$410,"Executed",'Grid GenerationQueue'!$BD$5:$BD$410,"&lt;="&amp;$BE$3)</f>
        <v>0</v>
      </c>
      <c r="BW75">
        <f>SUMIFS('Grid GenerationQueue'!AM$5:AM$410,'Grid GenerationQueue'!$AZ$5:$AZ$410,$B75,'Grid GenerationQueue'!$BA$5:$BA$410,$C75,'Grid GenerationQueue'!$BJ$5:$BJ$410,"Executed",'Grid GenerationQueue'!$BD$5:$BD$410,"&lt;="&amp;$BE$3)</f>
        <v>0</v>
      </c>
      <c r="BX75">
        <f>SUMIFS('Grid GenerationQueue'!AN$5:AN$410,'Grid GenerationQueue'!$AZ$5:$AZ$410,$B75,'Grid GenerationQueue'!$BA$5:$BA$410,$C75,'Grid GenerationQueue'!$BJ$5:$BJ$410,"Executed",'Grid GenerationQueue'!$BD$5:$BD$410,"&lt;="&amp;$BE$3)</f>
        <v>0</v>
      </c>
      <c r="BY75">
        <f>SUMIFS('Grid GenerationQueue'!AO$5:AO$410,'Grid GenerationQueue'!$AZ$5:$AZ$410,$B75,'Grid GenerationQueue'!$BA$5:$BA$410,$C75,'Grid GenerationQueue'!$BJ$5:$BJ$410,"Executed",'Grid GenerationQueue'!$BD$5:$BD$410,"&lt;="&amp;$BE$3)</f>
        <v>0</v>
      </c>
      <c r="BZ75">
        <f>SUMIFS('Grid GenerationQueue'!AP$5:AP$410,'Grid GenerationQueue'!$AZ$5:$AZ$410,$B75,'Grid GenerationQueue'!$BA$5:$BA$410,$C75,'Grid GenerationQueue'!$BJ$5:$BJ$410,"Executed",'Grid GenerationQueue'!$BD$5:$BD$410,"&lt;="&amp;$BE$3)</f>
        <v>0</v>
      </c>
      <c r="CA75">
        <f>SUMIFS('Grid GenerationQueue'!AQ$5:AQ$410,'Grid GenerationQueue'!$AZ$5:$AZ$410,$B75,'Grid GenerationQueue'!$BA$5:$BA$410,$C75,'Grid GenerationQueue'!$BJ$5:$BJ$410,"Executed",'Grid GenerationQueue'!$BD$5:$BD$410,"&lt;="&amp;$BE$3)</f>
        <v>0</v>
      </c>
      <c r="CB75">
        <f>SUMIFS('Grid GenerationQueue'!AR$5:AR$410,'Grid GenerationQueue'!$AZ$5:$AZ$410,$B75,'Grid GenerationQueue'!$BA$5:$BA$410,$C75,'Grid GenerationQueue'!$BJ$5:$BJ$410,"Executed",'Grid GenerationQueue'!$BD$5:$BD$410,"&lt;="&amp;$BE$3)</f>
        <v>0</v>
      </c>
      <c r="CD75">
        <f>SUMIFS('Grid GenerationQueue'!AG$5:AG$410,'Grid GenerationQueue'!$AZ$5:$AZ$410,$B75,'Grid GenerationQueue'!$BA$5:$BA$410,$C75,'Grid GenerationQueue'!$BH$5:$BH$410,"&lt;&gt;"&amp;"",'Grid GenerationQueue'!$BD$5:$BD$410,"&lt;="&amp;$BE$3)</f>
        <v>0</v>
      </c>
      <c r="CE75">
        <f>SUMIFS('Grid GenerationQueue'!AH$5:AH$410,'Grid GenerationQueue'!$AZ$5:$AZ$410,$B75,'Grid GenerationQueue'!$BA$5:$BA$410,$C75,'Grid GenerationQueue'!$BH$5:$BH$410,"&lt;&gt;"&amp;"",'Grid GenerationQueue'!$BD$5:$BD$410,"&lt;="&amp;$BE$3)</f>
        <v>0</v>
      </c>
      <c r="CF75">
        <f>SUMIFS('Grid GenerationQueue'!AI$5:AI$410,'Grid GenerationQueue'!$AZ$5:$AZ$410,$B75,'Grid GenerationQueue'!$BA$5:$BA$410,$C75,'Grid GenerationQueue'!$BH$5:$BH$410,"&lt;&gt;"&amp;"",'Grid GenerationQueue'!$BD$5:$BD$410,"&lt;="&amp;$BE$3)</f>
        <v>0</v>
      </c>
      <c r="CG75">
        <f>SUMIFS('Grid GenerationQueue'!AJ$5:AJ$410,'Grid GenerationQueue'!$AZ$5:$AZ$410,$B75,'Grid GenerationQueue'!$BA$5:$BA$410,$C75,'Grid GenerationQueue'!$BH$5:$BH$410,"&lt;&gt;"&amp;"",'Grid GenerationQueue'!$BD$5:$BD$410,"&lt;="&amp;$BE$3)</f>
        <v>0</v>
      </c>
      <c r="CH75">
        <f>SUMIFS('Grid GenerationQueue'!AK$5:AK$410,'Grid GenerationQueue'!$AZ$5:$AZ$410,$B75,'Grid GenerationQueue'!$BA$5:$BA$410,$C75,'Grid GenerationQueue'!$BH$5:$BH$410,"&lt;&gt;"&amp;"",'Grid GenerationQueue'!$BD$5:$BD$410,"&lt;="&amp;$BE$3)</f>
        <v>0</v>
      </c>
      <c r="CI75">
        <f>SUMIFS('Grid GenerationQueue'!AL$5:AL$410,'Grid GenerationQueue'!$AZ$5:$AZ$410,$B75,'Grid GenerationQueue'!$BA$5:$BA$410,$C75,'Grid GenerationQueue'!$BH$5:$BH$410,"&lt;&gt;"&amp;"",'Grid GenerationQueue'!$BD$5:$BD$410,"&lt;="&amp;$BE$3)</f>
        <v>0</v>
      </c>
      <c r="CJ75">
        <f>SUMIFS('Grid GenerationQueue'!AM$5:AM$410,'Grid GenerationQueue'!$AZ$5:$AZ$410,$B75,'Grid GenerationQueue'!$BA$5:$BA$410,$C75,'Grid GenerationQueue'!$BH$5:$BH$410,"&lt;&gt;"&amp;"",'Grid GenerationQueue'!$BD$5:$BD$410,"&lt;="&amp;$BE$3)</f>
        <v>0</v>
      </c>
      <c r="CK75">
        <f>SUMIFS('Grid GenerationQueue'!AN$5:AN$410,'Grid GenerationQueue'!$AZ$5:$AZ$410,$B75,'Grid GenerationQueue'!$BA$5:$BA$410,$C75,'Grid GenerationQueue'!$BH$5:$BH$410,"&lt;&gt;"&amp;"",'Grid GenerationQueue'!$BD$5:$BD$410,"&lt;="&amp;$BE$3)</f>
        <v>0</v>
      </c>
      <c r="CL75">
        <f>SUMIFS('Grid GenerationQueue'!AO$5:AO$410,'Grid GenerationQueue'!$AZ$5:$AZ$410,$B75,'Grid GenerationQueue'!$BA$5:$BA$410,$C75,'Grid GenerationQueue'!$BH$5:$BH$410,"&lt;&gt;"&amp;"",'Grid GenerationQueue'!$BD$5:$BD$410,"&lt;="&amp;$BE$3)</f>
        <v>0</v>
      </c>
      <c r="CM75">
        <f>SUMIFS('Grid GenerationQueue'!AP$5:AP$410,'Grid GenerationQueue'!$AZ$5:$AZ$410,$B75,'Grid GenerationQueue'!$BA$5:$BA$410,$C75,'Grid GenerationQueue'!$BH$5:$BH$410,"&lt;&gt;"&amp;"",'Grid GenerationQueue'!$BD$5:$BD$410,"&lt;="&amp;$BE$3)</f>
        <v>0</v>
      </c>
      <c r="CN75">
        <f>SUMIFS('Grid GenerationQueue'!AQ$5:AQ$410,'Grid GenerationQueue'!$AZ$5:$AZ$410,$B75,'Grid GenerationQueue'!$BA$5:$BA$410,$C75,'Grid GenerationQueue'!$BH$5:$BH$410,"&lt;&gt;"&amp;"",'Grid GenerationQueue'!$BD$5:$BD$410,"&lt;="&amp;$BE$3)</f>
        <v>0</v>
      </c>
      <c r="CO75">
        <f>SUMIFS('Grid GenerationQueue'!AR$5:AR$410,'Grid GenerationQueue'!$AZ$5:$AZ$410,$B75,'Grid GenerationQueue'!$BA$5:$BA$410,$C75,'Grid GenerationQueue'!$BH$5:$BH$410,"&lt;&gt;"&amp;"",'Grid GenerationQueue'!$BD$5:$BD$410,"&lt;="&amp;$BE$3)</f>
        <v>0</v>
      </c>
      <c r="CQ75">
        <f>SUMIFS('Grid GenerationQueue'!AG$5:AG$410,'Grid GenerationQueue'!$AZ$5:$AZ$410,$B75,'Grid GenerationQueue'!$BA$5:$BA$410,$C75,'Grid GenerationQueue'!$BK$5:$BK$410,"&gt;0",'Grid GenerationQueue'!$BD$5:$BD$410,"&lt;="&amp;$BE$3)</f>
        <v>0</v>
      </c>
      <c r="CR75">
        <f>SUMIFS('Grid GenerationQueue'!AH$5:AH$410,'Grid GenerationQueue'!$AZ$5:$AZ$410,$B75,'Grid GenerationQueue'!$BA$5:$BA$410,$C75,'Grid GenerationQueue'!$BK$5:$BK$410,"&gt;0",'Grid GenerationQueue'!$BD$5:$BD$410,"&lt;="&amp;$BE$3)</f>
        <v>0</v>
      </c>
      <c r="CS75">
        <f>SUMIFS('Grid GenerationQueue'!AI$5:AI$410,'Grid GenerationQueue'!$AZ$5:$AZ$410,$B75,'Grid GenerationQueue'!$BA$5:$BA$410,$C75,'Grid GenerationQueue'!$BK$5:$BK$410,"&gt;0",'Grid GenerationQueue'!$BD$5:$BD$410,"&lt;="&amp;$BE$3)</f>
        <v>0</v>
      </c>
      <c r="CT75">
        <f>SUMIFS('Grid GenerationQueue'!AJ$5:AJ$410,'Grid GenerationQueue'!$AZ$5:$AZ$410,$B75,'Grid GenerationQueue'!$BA$5:$BA$410,$C75,'Grid GenerationQueue'!$BK$5:$BK$410,"&gt;0",'Grid GenerationQueue'!$BD$5:$BD$410,"&lt;="&amp;$BE$3)</f>
        <v>0</v>
      </c>
      <c r="CU75">
        <f>SUMIFS('Grid GenerationQueue'!AK$5:AK$410,'Grid GenerationQueue'!$AZ$5:$AZ$410,$B75,'Grid GenerationQueue'!$BA$5:$BA$410,$C75,'Grid GenerationQueue'!$BK$5:$BK$410,"&gt;0",'Grid GenerationQueue'!$BD$5:$BD$410,"&lt;="&amp;$BE$3)</f>
        <v>0</v>
      </c>
      <c r="CV75">
        <f>SUMIFS('Grid GenerationQueue'!AL$5:AL$410,'Grid GenerationQueue'!$AZ$5:$AZ$410,$B75,'Grid GenerationQueue'!$BA$5:$BA$410,$C75,'Grid GenerationQueue'!$BK$5:$BK$410,"&gt;0",'Grid GenerationQueue'!$BD$5:$BD$410,"&lt;="&amp;$BE$3)</f>
        <v>0</v>
      </c>
      <c r="CW75">
        <f>SUMIFS('Grid GenerationQueue'!AM$5:AM$410,'Grid GenerationQueue'!$AZ$5:$AZ$410,$B75,'Grid GenerationQueue'!$BA$5:$BA$410,$C75,'Grid GenerationQueue'!$BK$5:$BK$410,"&gt;0",'Grid GenerationQueue'!$BD$5:$BD$410,"&lt;="&amp;$BE$3)</f>
        <v>0</v>
      </c>
      <c r="CX75">
        <f>SUMIFS('Grid GenerationQueue'!AN$5:AN$410,'Grid GenerationQueue'!$AZ$5:$AZ$410,$B75,'Grid GenerationQueue'!$BA$5:$BA$410,$C75,'Grid GenerationQueue'!$BK$5:$BK$410,"&gt;0",'Grid GenerationQueue'!$BD$5:$BD$410,"&lt;="&amp;$BE$3)</f>
        <v>0</v>
      </c>
      <c r="CY75">
        <f>SUMIFS('Grid GenerationQueue'!AO$5:AO$410,'Grid GenerationQueue'!$AZ$5:$AZ$410,$B75,'Grid GenerationQueue'!$BA$5:$BA$410,$C75,'Grid GenerationQueue'!$BK$5:$BK$410,"&gt;0",'Grid GenerationQueue'!$BD$5:$BD$410,"&lt;="&amp;$BE$3)</f>
        <v>0</v>
      </c>
      <c r="CZ75">
        <f>SUMIFS('Grid GenerationQueue'!AP$5:AP$410,'Grid GenerationQueue'!$AZ$5:$AZ$410,$B75,'Grid GenerationQueue'!$BA$5:$BA$410,$C75,'Grid GenerationQueue'!$BK$5:$BK$410,"&gt;0",'Grid GenerationQueue'!$BD$5:$BD$410,"&lt;="&amp;$BE$3)</f>
        <v>0</v>
      </c>
      <c r="DA75">
        <f>SUMIFS('Grid GenerationQueue'!AQ$5:AQ$410,'Grid GenerationQueue'!$AZ$5:$AZ$410,$B75,'Grid GenerationQueue'!$BA$5:$BA$410,$C75,'Grid GenerationQueue'!$BK$5:$BK$410,"&gt;0",'Grid GenerationQueue'!$BD$5:$BD$410,"&lt;="&amp;$BE$3)</f>
        <v>0</v>
      </c>
      <c r="DB75">
        <f>SUMIFS('Grid GenerationQueue'!AR$5:AR$410,'Grid GenerationQueue'!$AZ$5:$AZ$410,$B75,'Grid GenerationQueue'!$BA$5:$BA$410,$C75,'Grid GenerationQueue'!$BK$5:$BK$410,"&gt;0",'Grid GenerationQueue'!$BD$5:$BD$410,"&lt;="&amp;$BE$3)</f>
        <v>0</v>
      </c>
    </row>
    <row r="76" spans="1:106" x14ac:dyDescent="0.35">
      <c r="A76" t="s">
        <v>75</v>
      </c>
      <c r="B76" t="s">
        <v>4792</v>
      </c>
      <c r="C76">
        <v>69</v>
      </c>
      <c r="D76">
        <f>SUMIFS('Grid GenerationQueue'!AG$5:AG$410,'Grid GenerationQueue'!$AZ$5:$AZ$410,$B76,'Grid GenerationQueue'!$BA$5:$BA$410,$C76)</f>
        <v>0</v>
      </c>
      <c r="E76">
        <f>SUMIFS('Grid GenerationQueue'!AH$5:AH$410,'Grid GenerationQueue'!$AZ$5:$AZ$410,$B76,'Grid GenerationQueue'!$BA$5:$BA$410,$C76)</f>
        <v>0</v>
      </c>
      <c r="F76">
        <f>SUMIFS('Grid GenerationQueue'!AI$5:AI$410,'Grid GenerationQueue'!$AZ$5:$AZ$410,$B76,'Grid GenerationQueue'!$BA$5:$BA$410,$C76)</f>
        <v>0</v>
      </c>
      <c r="G76">
        <f>SUMIFS('Grid GenerationQueue'!AJ$5:AJ$410,'Grid GenerationQueue'!$AZ$5:$AZ$410,$B76,'Grid GenerationQueue'!$BA$5:$BA$410,$C76)</f>
        <v>0</v>
      </c>
      <c r="H76">
        <f>SUMIFS('Grid GenerationQueue'!AK$5:AK$410,'Grid GenerationQueue'!$AZ$5:$AZ$410,$B76,'Grid GenerationQueue'!$BA$5:$BA$410,$C76)</f>
        <v>0</v>
      </c>
      <c r="I76">
        <f>SUMIFS('Grid GenerationQueue'!AL$5:AL$410,'Grid GenerationQueue'!$AZ$5:$AZ$410,$B76,'Grid GenerationQueue'!$BA$5:$BA$410,$C76)</f>
        <v>0</v>
      </c>
      <c r="J76">
        <f>SUMIFS('Grid GenerationQueue'!AM$5:AM$410,'Grid GenerationQueue'!$AZ$5:$AZ$410,$B76,'Grid GenerationQueue'!$BA$5:$BA$410,$C76)</f>
        <v>0</v>
      </c>
      <c r="K76">
        <f>SUMIFS('Grid GenerationQueue'!AN$5:AN$410,'Grid GenerationQueue'!$AZ$5:$AZ$410,$B76,'Grid GenerationQueue'!$BA$5:$BA$410,$C76)</f>
        <v>0</v>
      </c>
      <c r="L76">
        <f>SUMIFS('Grid GenerationQueue'!AO$5:AO$410,'Grid GenerationQueue'!$AZ$5:$AZ$410,$B76,'Grid GenerationQueue'!$BA$5:$BA$410,$C76)</f>
        <v>0</v>
      </c>
      <c r="M76">
        <f>SUMIFS('Grid GenerationQueue'!AP$5:AP$410,'Grid GenerationQueue'!$AZ$5:$AZ$410,$B76,'Grid GenerationQueue'!$BA$5:$BA$410,$C76)</f>
        <v>0</v>
      </c>
      <c r="N76">
        <f>SUMIFS('Grid GenerationQueue'!AQ$5:AQ$410,'Grid GenerationQueue'!$AZ$5:$AZ$410,$B76,'Grid GenerationQueue'!$BA$5:$BA$410,$C76)</f>
        <v>0</v>
      </c>
      <c r="O76">
        <f>SUMIFS('Grid GenerationQueue'!AR$5:AR$410,'Grid GenerationQueue'!$AZ$5:$AZ$410,$B76,'Grid GenerationQueue'!$BA$5:$BA$410,$C76)</f>
        <v>0</v>
      </c>
      <c r="Q76">
        <f>SUMIFS('Grid GenerationQueue'!AG$5:AG$410,'Grid GenerationQueue'!$AZ$5:$AZ$410,$B76,'Grid GenerationQueue'!$BA$5:$BA$410,$C76,'Grid GenerationQueue'!$BJ$5:$BJ$410,"Executed")</f>
        <v>0</v>
      </c>
      <c r="R76">
        <f>SUMIFS('Grid GenerationQueue'!AH$5:AH$410,'Grid GenerationQueue'!$AZ$5:$AZ$410,$B76,'Grid GenerationQueue'!$BA$5:$BA$410,$C76,'Grid GenerationQueue'!$BJ$5:$BJ$410,"Executed")</f>
        <v>0</v>
      </c>
      <c r="S76">
        <f>SUMIFS('Grid GenerationQueue'!AI$5:AI$410,'Grid GenerationQueue'!$AZ$5:$AZ$410,$B76,'Grid GenerationQueue'!$BA$5:$BA$410,$C76,'Grid GenerationQueue'!$BJ$5:$BJ$410,"Executed")</f>
        <v>0</v>
      </c>
      <c r="T76">
        <f>SUMIFS('Grid GenerationQueue'!AJ$5:AJ$410,'Grid GenerationQueue'!$AZ$5:$AZ$410,$B76,'Grid GenerationQueue'!$BA$5:$BA$410,$C76,'Grid GenerationQueue'!$BJ$5:$BJ$410,"Executed")</f>
        <v>0</v>
      </c>
      <c r="U76">
        <f>SUMIFS('Grid GenerationQueue'!AK$5:AK$410,'Grid GenerationQueue'!$AZ$5:$AZ$410,$B76,'Grid GenerationQueue'!$BA$5:$BA$410,$C76,'Grid GenerationQueue'!$BJ$5:$BJ$410,"Executed")</f>
        <v>0</v>
      </c>
      <c r="V76">
        <f>SUMIFS('Grid GenerationQueue'!AL$5:AL$410,'Grid GenerationQueue'!$AZ$5:$AZ$410,$B76,'Grid GenerationQueue'!$BA$5:$BA$410,$C76,'Grid GenerationQueue'!$BJ$5:$BJ$410,"Executed")</f>
        <v>0</v>
      </c>
      <c r="W76">
        <f>SUMIFS('Grid GenerationQueue'!AM$5:AM$410,'Grid GenerationQueue'!$AZ$5:$AZ$410,$B76,'Grid GenerationQueue'!$BA$5:$BA$410,$C76,'Grid GenerationQueue'!$BJ$5:$BJ$410,"Executed")</f>
        <v>0</v>
      </c>
      <c r="X76">
        <f>SUMIFS('Grid GenerationQueue'!AN$5:AN$410,'Grid GenerationQueue'!$AZ$5:$AZ$410,$B76,'Grid GenerationQueue'!$BA$5:$BA$410,$C76,'Grid GenerationQueue'!$BJ$5:$BJ$410,"Executed")</f>
        <v>0</v>
      </c>
      <c r="Y76">
        <f>SUMIFS('Grid GenerationQueue'!AO$5:AO$410,'Grid GenerationQueue'!$AZ$5:$AZ$410,$B76,'Grid GenerationQueue'!$BA$5:$BA$410,$C76,'Grid GenerationQueue'!$BJ$5:$BJ$410,"Executed")</f>
        <v>0</v>
      </c>
      <c r="Z76">
        <f>SUMIFS('Grid GenerationQueue'!AP$5:AP$410,'Grid GenerationQueue'!$AZ$5:$AZ$410,$B76,'Grid GenerationQueue'!$BA$5:$BA$410,$C76,'Grid GenerationQueue'!$BJ$5:$BJ$410,"Executed")</f>
        <v>0</v>
      </c>
      <c r="AA76">
        <f>SUMIFS('Grid GenerationQueue'!AQ$5:AQ$410,'Grid GenerationQueue'!$AZ$5:$AZ$410,$B76,'Grid GenerationQueue'!$BA$5:$BA$410,$C76,'Grid GenerationQueue'!$BJ$5:$BJ$410,"Executed")</f>
        <v>0</v>
      </c>
      <c r="AB76">
        <f>SUMIFS('Grid GenerationQueue'!AR$5:AR$410,'Grid GenerationQueue'!$AZ$5:$AZ$410,$B76,'Grid GenerationQueue'!$BA$5:$BA$410,$C76,'Grid GenerationQueue'!$BJ$5:$BJ$410,"Executed")</f>
        <v>0</v>
      </c>
      <c r="AD76">
        <f>SUMIFS('Grid GenerationQueue'!AG$5:AG$410,'Grid GenerationQueue'!$AZ$5:$AZ$410,$B76,'Grid GenerationQueue'!$BA$5:$BA$410,$C76,'Grid GenerationQueue'!$BH$5:$BH$410,"&lt;&gt;"&amp;"")+SUMIFS('Grid GenerationQueue'!AG$5:AG$410,'Grid GenerationQueue'!$AZ$5:$AZ$410,$B76,'Grid GenerationQueue'!$BA$5:$BA$410,$C76,'Grid GenerationQueue'!$BH$5:$BH$410,"",'Grid GenerationQueue'!$AC$5:$AC$410,1)</f>
        <v>0</v>
      </c>
      <c r="AE76">
        <f>SUMIFS('Grid GenerationQueue'!AH$5:AH$410,'Grid GenerationQueue'!$AZ$5:$AZ$410,$B76,'Grid GenerationQueue'!$BA$5:$BA$410,$C76,'Grid GenerationQueue'!$BH$5:$BH$410,"&lt;&gt;"&amp;"")+SUMIFS('Grid GenerationQueue'!AH$5:AH$410,'Grid GenerationQueue'!$AZ$5:$AZ$410,$B76,'Grid GenerationQueue'!$BA$5:$BA$410,$C76,'Grid GenerationQueue'!$BH$5:$BH$410,"",'Grid GenerationQueue'!$AC$5:$AC$410,1)</f>
        <v>0</v>
      </c>
      <c r="AF76">
        <f>SUMIFS('Grid GenerationQueue'!AI$5:AI$410,'Grid GenerationQueue'!$AZ$5:$AZ$410,$B76,'Grid GenerationQueue'!$BA$5:$BA$410,$C76,'Grid GenerationQueue'!$BH$5:$BH$410,"&lt;&gt;"&amp;"")+SUMIFS('Grid GenerationQueue'!AI$5:AI$410,'Grid GenerationQueue'!$AZ$5:$AZ$410,$B76,'Grid GenerationQueue'!$BA$5:$BA$410,$C76,'Grid GenerationQueue'!$BH$5:$BH$410,"",'Grid GenerationQueue'!$AC$5:$AC$410,1)</f>
        <v>0</v>
      </c>
      <c r="AG76">
        <f>SUMIFS('Grid GenerationQueue'!AJ$5:AJ$410,'Grid GenerationQueue'!$AZ$5:$AZ$410,$B76,'Grid GenerationQueue'!$BA$5:$BA$410,$C76,'Grid GenerationQueue'!$BH$5:$BH$410,"&lt;&gt;"&amp;"")+SUMIFS('Grid GenerationQueue'!AJ$5:AJ$410,'Grid GenerationQueue'!$AZ$5:$AZ$410,$B76,'Grid GenerationQueue'!$BA$5:$BA$410,$C76,'Grid GenerationQueue'!$BH$5:$BH$410,"",'Grid GenerationQueue'!$AC$5:$AC$410,1)</f>
        <v>0</v>
      </c>
      <c r="AH76">
        <f>SUMIFS('Grid GenerationQueue'!AK$5:AK$410,'Grid GenerationQueue'!$AZ$5:$AZ$410,$B76,'Grid GenerationQueue'!$BA$5:$BA$410,$C76,'Grid GenerationQueue'!$BH$5:$BH$410,"&lt;&gt;"&amp;"")+SUMIFS('Grid GenerationQueue'!AK$5:AK$410,'Grid GenerationQueue'!$AZ$5:$AZ$410,$B76,'Grid GenerationQueue'!$BA$5:$BA$410,$C76,'Grid GenerationQueue'!$BH$5:$BH$410,"",'Grid GenerationQueue'!$AC$5:$AC$410,1)</f>
        <v>0</v>
      </c>
      <c r="AI76">
        <f>SUMIFS('Grid GenerationQueue'!AL$5:AL$410,'Grid GenerationQueue'!$AZ$5:$AZ$410,$B76,'Grid GenerationQueue'!$BA$5:$BA$410,$C76,'Grid GenerationQueue'!$BH$5:$BH$410,"&lt;&gt;"&amp;"")+SUMIFS('Grid GenerationQueue'!AL$5:AL$410,'Grid GenerationQueue'!$AZ$5:$AZ$410,$B76,'Grid GenerationQueue'!$BA$5:$BA$410,$C76,'Grid GenerationQueue'!$BH$5:$BH$410,"",'Grid GenerationQueue'!$AC$5:$AC$410,1)</f>
        <v>0</v>
      </c>
      <c r="AJ76">
        <f>SUMIFS('Grid GenerationQueue'!AM$5:AM$410,'Grid GenerationQueue'!$AZ$5:$AZ$410,$B76,'Grid GenerationQueue'!$BA$5:$BA$410,$C76,'Grid GenerationQueue'!$BH$5:$BH$410,"&lt;&gt;"&amp;"")+SUMIFS('Grid GenerationQueue'!AM$5:AM$410,'Grid GenerationQueue'!$AZ$5:$AZ$410,$B76,'Grid GenerationQueue'!$BA$5:$BA$410,$C76,'Grid GenerationQueue'!$BH$5:$BH$410,"",'Grid GenerationQueue'!$AC$5:$AC$410,1)</f>
        <v>0</v>
      </c>
      <c r="AK76">
        <f>SUMIFS('Grid GenerationQueue'!AN$5:AN$410,'Grid GenerationQueue'!$AZ$5:$AZ$410,$B76,'Grid GenerationQueue'!$BA$5:$BA$410,$C76,'Grid GenerationQueue'!$BH$5:$BH$410,"&lt;&gt;"&amp;"")+SUMIFS('Grid GenerationQueue'!AN$5:AN$410,'Grid GenerationQueue'!$AZ$5:$AZ$410,$B76,'Grid GenerationQueue'!$BA$5:$BA$410,$C76,'Grid GenerationQueue'!$BH$5:$BH$410,"",'Grid GenerationQueue'!$AC$5:$AC$410,1)</f>
        <v>0</v>
      </c>
      <c r="AL76">
        <f>SUMIFS('Grid GenerationQueue'!AO$5:AO$410,'Grid GenerationQueue'!$AZ$5:$AZ$410,$B76,'Grid GenerationQueue'!$BA$5:$BA$410,$C76,'Grid GenerationQueue'!$BH$5:$BH$410,"&lt;&gt;"&amp;"")+SUMIFS('Grid GenerationQueue'!AO$5:AO$410,'Grid GenerationQueue'!$AZ$5:$AZ$410,$B76,'Grid GenerationQueue'!$BA$5:$BA$410,$C76,'Grid GenerationQueue'!$BH$5:$BH$410,"",'Grid GenerationQueue'!$AC$5:$AC$410,1)</f>
        <v>0</v>
      </c>
      <c r="AM76">
        <f>SUMIFS('Grid GenerationQueue'!AP$5:AP$410,'Grid GenerationQueue'!$AZ$5:$AZ$410,$B76,'Grid GenerationQueue'!$BA$5:$BA$410,$C76,'Grid GenerationQueue'!$BH$5:$BH$410,"&lt;&gt;"&amp;"")+SUMIFS('Grid GenerationQueue'!AP$5:AP$410,'Grid GenerationQueue'!$AZ$5:$AZ$410,$B76,'Grid GenerationQueue'!$BA$5:$BA$410,$C76,'Grid GenerationQueue'!$BH$5:$BH$410,"",'Grid GenerationQueue'!$AC$5:$AC$410,1)</f>
        <v>0</v>
      </c>
      <c r="AN76">
        <f>SUMIFS('Grid GenerationQueue'!AQ$5:AQ$410,'Grid GenerationQueue'!$AZ$5:$AZ$410,$B76,'Grid GenerationQueue'!$BA$5:$BA$410,$C76,'Grid GenerationQueue'!$BH$5:$BH$410,"&lt;&gt;"&amp;"")+SUMIFS('Grid GenerationQueue'!AQ$5:AQ$410,'Grid GenerationQueue'!$AZ$5:$AZ$410,$B76,'Grid GenerationQueue'!$BA$5:$BA$410,$C76,'Grid GenerationQueue'!$BH$5:$BH$410,"",'Grid GenerationQueue'!$AC$5:$AC$410,1)</f>
        <v>0</v>
      </c>
      <c r="AO76">
        <f>SUMIFS('Grid GenerationQueue'!AR$5:AR$410,'Grid GenerationQueue'!$AZ$5:$AZ$410,$B76,'Grid GenerationQueue'!$BA$5:$BA$410,$C76,'Grid GenerationQueue'!$BH$5:$BH$410,"&lt;&gt;"&amp;"")+SUMIFS('Grid GenerationQueue'!AR$5:AR$410,'Grid GenerationQueue'!$AZ$5:$AZ$410,$B76,'Grid GenerationQueue'!$BA$5:$BA$410,$C76,'Grid GenerationQueue'!$BH$5:$BH$410,"",'Grid GenerationQueue'!$AC$5:$AC$410,1)</f>
        <v>0</v>
      </c>
      <c r="AQ76">
        <f>SUMIFS('Grid GenerationQueue'!AG$5:AG$410,'Grid GenerationQueue'!$AZ$5:$AZ$410,$B76,'Grid GenerationQueue'!$BA$5:$BA$410,$C76,'Grid GenerationQueue'!$BK$5:$BK$410,"&gt;0")</f>
        <v>0</v>
      </c>
      <c r="AR76">
        <f>SUMIFS('Grid GenerationQueue'!AH$5:AH$410,'Grid GenerationQueue'!$AZ$5:$AZ$410,$B76,'Grid GenerationQueue'!$BA$5:$BA$410,$C76,'Grid GenerationQueue'!$BK$5:$BK$410,"&gt;0")</f>
        <v>0</v>
      </c>
      <c r="AS76">
        <f>SUMIFS('Grid GenerationQueue'!AI$5:AI$410,'Grid GenerationQueue'!$AZ$5:$AZ$410,$B76,'Grid GenerationQueue'!$BA$5:$BA$410,$C76,'Grid GenerationQueue'!$BK$5:$BK$410,"&gt;0")</f>
        <v>0</v>
      </c>
      <c r="AT76">
        <f>SUMIFS('Grid GenerationQueue'!AJ$5:AJ$410,'Grid GenerationQueue'!$AZ$5:$AZ$410,$B76,'Grid GenerationQueue'!$BA$5:$BA$410,$C76,'Grid GenerationQueue'!$BK$5:$BK$410,"&gt;0")</f>
        <v>0</v>
      </c>
      <c r="AU76">
        <f>SUMIFS('Grid GenerationQueue'!AK$5:AK$410,'Grid GenerationQueue'!$AZ$5:$AZ$410,$B76,'Grid GenerationQueue'!$BA$5:$BA$410,$C76,'Grid GenerationQueue'!$BK$5:$BK$410,"&gt;0")</f>
        <v>0</v>
      </c>
      <c r="AV76">
        <f>SUMIFS('Grid GenerationQueue'!AL$5:AL$410,'Grid GenerationQueue'!$AZ$5:$AZ$410,$B76,'Grid GenerationQueue'!$BA$5:$BA$410,$C76,'Grid GenerationQueue'!$BK$5:$BK$410,"&gt;0")</f>
        <v>0</v>
      </c>
      <c r="AW76">
        <f>SUMIFS('Grid GenerationQueue'!AM$5:AM$410,'Grid GenerationQueue'!$AZ$5:$AZ$410,$B76,'Grid GenerationQueue'!$BA$5:$BA$410,$C76,'Grid GenerationQueue'!$BK$5:$BK$410,"&gt;0")</f>
        <v>0</v>
      </c>
      <c r="AX76">
        <f>SUMIFS('Grid GenerationQueue'!AN$5:AN$410,'Grid GenerationQueue'!$AZ$5:$AZ$410,$B76,'Grid GenerationQueue'!$BA$5:$BA$410,$C76,'Grid GenerationQueue'!$BK$5:$BK$410,"&gt;0")</f>
        <v>0</v>
      </c>
      <c r="AY76">
        <f>SUMIFS('Grid GenerationQueue'!AO$5:AO$410,'Grid GenerationQueue'!$AZ$5:$AZ$410,$B76,'Grid GenerationQueue'!$BA$5:$BA$410,$C76,'Grid GenerationQueue'!$BK$5:$BK$410,"&gt;0")</f>
        <v>0</v>
      </c>
      <c r="AZ76">
        <f>SUMIFS('Grid GenerationQueue'!AP$5:AP$410,'Grid GenerationQueue'!$AZ$5:$AZ$410,$B76,'Grid GenerationQueue'!$BA$5:$BA$410,$C76,'Grid GenerationQueue'!$BK$5:$BK$410,"&gt;0")</f>
        <v>0</v>
      </c>
      <c r="BA76">
        <f>SUMIFS('Grid GenerationQueue'!AQ$5:AQ$410,'Grid GenerationQueue'!$AZ$5:$AZ$410,$B76,'Grid GenerationQueue'!$BA$5:$BA$410,$C76,'Grid GenerationQueue'!$BK$5:$BK$410,"&gt;0")</f>
        <v>0</v>
      </c>
      <c r="BB76">
        <f>SUMIFS('Grid GenerationQueue'!AR$5:AR$410,'Grid GenerationQueue'!$AZ$5:$AZ$410,$B76,'Grid GenerationQueue'!$BA$5:$BA$410,$C76,'Grid GenerationQueue'!$BK$5:$BK$410,"&gt;0")</f>
        <v>0</v>
      </c>
      <c r="BD76">
        <f>SUMIFS('Grid GenerationQueue'!AG$5:AG$410,'Grid GenerationQueue'!$AZ$5:$AZ$410,$B76,'Grid GenerationQueue'!$BA$5:$BA$410,$C76,'Grid GenerationQueue'!$BD$5:$BD$410,"&lt;="&amp;$BE$3)</f>
        <v>0</v>
      </c>
      <c r="BE76">
        <f>SUMIFS('Grid GenerationQueue'!AH$5:AH$410,'Grid GenerationQueue'!$AZ$5:$AZ$410,$B76,'Grid GenerationQueue'!$BA$5:$BA$410,$C76,'Grid GenerationQueue'!$BD$5:$BD$410,"&lt;="&amp;$BE$3)</f>
        <v>0</v>
      </c>
      <c r="BF76">
        <f>SUMIFS('Grid GenerationQueue'!AI$5:AI$410,'Grid GenerationQueue'!$AZ$5:$AZ$410,$B76,'Grid GenerationQueue'!$BA$5:$BA$410,$C76,'Grid GenerationQueue'!$BD$5:$BD$410,"&lt;="&amp;$BE$3)</f>
        <v>0</v>
      </c>
      <c r="BG76">
        <f>SUMIFS('Grid GenerationQueue'!AJ$5:AJ$410,'Grid GenerationQueue'!$AZ$5:$AZ$410,$B76,'Grid GenerationQueue'!$BA$5:$BA$410,$C76,'Grid GenerationQueue'!$BD$5:$BD$410,"&lt;="&amp;$BE$3)</f>
        <v>0</v>
      </c>
      <c r="BH76">
        <f>SUMIFS('Grid GenerationQueue'!AK$5:AK$410,'Grid GenerationQueue'!$AZ$5:$AZ$410,$B76,'Grid GenerationQueue'!$BA$5:$BA$410,$C76,'Grid GenerationQueue'!$BD$5:$BD$410,"&lt;="&amp;$BE$3)</f>
        <v>0</v>
      </c>
      <c r="BI76">
        <f>SUMIFS('Grid GenerationQueue'!AL$5:AL$410,'Grid GenerationQueue'!$AZ$5:$AZ$410,$B76,'Grid GenerationQueue'!$BA$5:$BA$410,$C76,'Grid GenerationQueue'!$BD$5:$BD$410,"&lt;="&amp;$BE$3)</f>
        <v>0</v>
      </c>
      <c r="BJ76">
        <f>SUMIFS('Grid GenerationQueue'!AM$5:AM$410,'Grid GenerationQueue'!$AZ$5:$AZ$410,$B76,'Grid GenerationQueue'!$BA$5:$BA$410,$C76,'Grid GenerationQueue'!$BD$5:$BD$410,"&lt;="&amp;$BE$3)</f>
        <v>0</v>
      </c>
      <c r="BK76">
        <f>SUMIFS('Grid GenerationQueue'!AN$5:AN$410,'Grid GenerationQueue'!$AZ$5:$AZ$410,$B76,'Grid GenerationQueue'!$BA$5:$BA$410,$C76,'Grid GenerationQueue'!$BD$5:$BD$410,"&lt;="&amp;$BE$3)</f>
        <v>0</v>
      </c>
      <c r="BL76">
        <f>SUMIFS('Grid GenerationQueue'!AO$5:AO$410,'Grid GenerationQueue'!$AZ$5:$AZ$410,$B76,'Grid GenerationQueue'!$BA$5:$BA$410,$C76,'Grid GenerationQueue'!$BD$5:$BD$410,"&lt;="&amp;$BE$3)</f>
        <v>0</v>
      </c>
      <c r="BM76">
        <f>SUMIFS('Grid GenerationQueue'!AP$5:AP$410,'Grid GenerationQueue'!$AZ$5:$AZ$410,$B76,'Grid GenerationQueue'!$BA$5:$BA$410,$C76,'Grid GenerationQueue'!$BD$5:$BD$410,"&lt;="&amp;$BE$3)</f>
        <v>0</v>
      </c>
      <c r="BN76">
        <f>SUMIFS('Grid GenerationQueue'!AQ$5:AQ$410,'Grid GenerationQueue'!$AZ$5:$AZ$410,$B76,'Grid GenerationQueue'!$BA$5:$BA$410,$C76,'Grid GenerationQueue'!$BD$5:$BD$410,"&lt;="&amp;$BE$3)</f>
        <v>0</v>
      </c>
      <c r="BO76">
        <f>SUMIFS('Grid GenerationQueue'!AR$5:AR$410,'Grid GenerationQueue'!$AZ$5:$AZ$410,$B76,'Grid GenerationQueue'!$BA$5:$BA$410,$C76,'Grid GenerationQueue'!$BD$5:$BD$410,"&lt;="&amp;$BE$3)</f>
        <v>0</v>
      </c>
      <c r="BQ76">
        <f>SUMIFS('Grid GenerationQueue'!AG$5:AG$410,'Grid GenerationQueue'!$AZ$5:$AZ$410,$B76,'Grid GenerationQueue'!$BA$5:$BA$410,$C76,'Grid GenerationQueue'!$BJ$5:$BJ$410,"Executed",'Grid GenerationQueue'!$BD$5:$BD$410,"&lt;="&amp;$BE$3)</f>
        <v>0</v>
      </c>
      <c r="BR76">
        <f>SUMIFS('Grid GenerationQueue'!AH$5:AH$410,'Grid GenerationQueue'!$AZ$5:$AZ$410,$B76,'Grid GenerationQueue'!$BA$5:$BA$410,$C76,'Grid GenerationQueue'!$BJ$5:$BJ$410,"Executed",'Grid GenerationQueue'!$BD$5:$BD$410,"&lt;="&amp;$BE$3)</f>
        <v>0</v>
      </c>
      <c r="BS76">
        <f>SUMIFS('Grid GenerationQueue'!AI$5:AI$410,'Grid GenerationQueue'!$AZ$5:$AZ$410,$B76,'Grid GenerationQueue'!$BA$5:$BA$410,$C76,'Grid GenerationQueue'!$BJ$5:$BJ$410,"Executed",'Grid GenerationQueue'!$BD$5:$BD$410,"&lt;="&amp;$BE$3)</f>
        <v>0</v>
      </c>
      <c r="BT76">
        <f>SUMIFS('Grid GenerationQueue'!AJ$5:AJ$410,'Grid GenerationQueue'!$AZ$5:$AZ$410,$B76,'Grid GenerationQueue'!$BA$5:$BA$410,$C76,'Grid GenerationQueue'!$BJ$5:$BJ$410,"Executed",'Grid GenerationQueue'!$BD$5:$BD$410,"&lt;="&amp;$BE$3)</f>
        <v>0</v>
      </c>
      <c r="BU76">
        <f>SUMIFS('Grid GenerationQueue'!AK$5:AK$410,'Grid GenerationQueue'!$AZ$5:$AZ$410,$B76,'Grid GenerationQueue'!$BA$5:$BA$410,$C76,'Grid GenerationQueue'!$BJ$5:$BJ$410,"Executed",'Grid GenerationQueue'!$BD$5:$BD$410,"&lt;="&amp;$BE$3)</f>
        <v>0</v>
      </c>
      <c r="BV76">
        <f>SUMIFS('Grid GenerationQueue'!AL$5:AL$410,'Grid GenerationQueue'!$AZ$5:$AZ$410,$B76,'Grid GenerationQueue'!$BA$5:$BA$410,$C76,'Grid GenerationQueue'!$BJ$5:$BJ$410,"Executed",'Grid GenerationQueue'!$BD$5:$BD$410,"&lt;="&amp;$BE$3)</f>
        <v>0</v>
      </c>
      <c r="BW76">
        <f>SUMIFS('Grid GenerationQueue'!AM$5:AM$410,'Grid GenerationQueue'!$AZ$5:$AZ$410,$B76,'Grid GenerationQueue'!$BA$5:$BA$410,$C76,'Grid GenerationQueue'!$BJ$5:$BJ$410,"Executed",'Grid GenerationQueue'!$BD$5:$BD$410,"&lt;="&amp;$BE$3)</f>
        <v>0</v>
      </c>
      <c r="BX76">
        <f>SUMIFS('Grid GenerationQueue'!AN$5:AN$410,'Grid GenerationQueue'!$AZ$5:$AZ$410,$B76,'Grid GenerationQueue'!$BA$5:$BA$410,$C76,'Grid GenerationQueue'!$BJ$5:$BJ$410,"Executed",'Grid GenerationQueue'!$BD$5:$BD$410,"&lt;="&amp;$BE$3)</f>
        <v>0</v>
      </c>
      <c r="BY76">
        <f>SUMIFS('Grid GenerationQueue'!AO$5:AO$410,'Grid GenerationQueue'!$AZ$5:$AZ$410,$B76,'Grid GenerationQueue'!$BA$5:$BA$410,$C76,'Grid GenerationQueue'!$BJ$5:$BJ$410,"Executed",'Grid GenerationQueue'!$BD$5:$BD$410,"&lt;="&amp;$BE$3)</f>
        <v>0</v>
      </c>
      <c r="BZ76">
        <f>SUMIFS('Grid GenerationQueue'!AP$5:AP$410,'Grid GenerationQueue'!$AZ$5:$AZ$410,$B76,'Grid GenerationQueue'!$BA$5:$BA$410,$C76,'Grid GenerationQueue'!$BJ$5:$BJ$410,"Executed",'Grid GenerationQueue'!$BD$5:$BD$410,"&lt;="&amp;$BE$3)</f>
        <v>0</v>
      </c>
      <c r="CA76">
        <f>SUMIFS('Grid GenerationQueue'!AQ$5:AQ$410,'Grid GenerationQueue'!$AZ$5:$AZ$410,$B76,'Grid GenerationQueue'!$BA$5:$BA$410,$C76,'Grid GenerationQueue'!$BJ$5:$BJ$410,"Executed",'Grid GenerationQueue'!$BD$5:$BD$410,"&lt;="&amp;$BE$3)</f>
        <v>0</v>
      </c>
      <c r="CB76">
        <f>SUMIFS('Grid GenerationQueue'!AR$5:AR$410,'Grid GenerationQueue'!$AZ$5:$AZ$410,$B76,'Grid GenerationQueue'!$BA$5:$BA$410,$C76,'Grid GenerationQueue'!$BJ$5:$BJ$410,"Executed",'Grid GenerationQueue'!$BD$5:$BD$410,"&lt;="&amp;$BE$3)</f>
        <v>0</v>
      </c>
      <c r="CD76">
        <f>SUMIFS('Grid GenerationQueue'!AG$5:AG$410,'Grid GenerationQueue'!$AZ$5:$AZ$410,$B76,'Grid GenerationQueue'!$BA$5:$BA$410,$C76,'Grid GenerationQueue'!$BH$5:$BH$410,"&lt;&gt;"&amp;"",'Grid GenerationQueue'!$BD$5:$BD$410,"&lt;="&amp;$BE$3)</f>
        <v>0</v>
      </c>
      <c r="CE76">
        <f>SUMIFS('Grid GenerationQueue'!AH$5:AH$410,'Grid GenerationQueue'!$AZ$5:$AZ$410,$B76,'Grid GenerationQueue'!$BA$5:$BA$410,$C76,'Grid GenerationQueue'!$BH$5:$BH$410,"&lt;&gt;"&amp;"",'Grid GenerationQueue'!$BD$5:$BD$410,"&lt;="&amp;$BE$3)</f>
        <v>0</v>
      </c>
      <c r="CF76">
        <f>SUMIFS('Grid GenerationQueue'!AI$5:AI$410,'Grid GenerationQueue'!$AZ$5:$AZ$410,$B76,'Grid GenerationQueue'!$BA$5:$BA$410,$C76,'Grid GenerationQueue'!$BH$5:$BH$410,"&lt;&gt;"&amp;"",'Grid GenerationQueue'!$BD$5:$BD$410,"&lt;="&amp;$BE$3)</f>
        <v>0</v>
      </c>
      <c r="CG76">
        <f>SUMIFS('Grid GenerationQueue'!AJ$5:AJ$410,'Grid GenerationQueue'!$AZ$5:$AZ$410,$B76,'Grid GenerationQueue'!$BA$5:$BA$410,$C76,'Grid GenerationQueue'!$BH$5:$BH$410,"&lt;&gt;"&amp;"",'Grid GenerationQueue'!$BD$5:$BD$410,"&lt;="&amp;$BE$3)</f>
        <v>0</v>
      </c>
      <c r="CH76">
        <f>SUMIFS('Grid GenerationQueue'!AK$5:AK$410,'Grid GenerationQueue'!$AZ$5:$AZ$410,$B76,'Grid GenerationQueue'!$BA$5:$BA$410,$C76,'Grid GenerationQueue'!$BH$5:$BH$410,"&lt;&gt;"&amp;"",'Grid GenerationQueue'!$BD$5:$BD$410,"&lt;="&amp;$BE$3)</f>
        <v>0</v>
      </c>
      <c r="CI76">
        <f>SUMIFS('Grid GenerationQueue'!AL$5:AL$410,'Grid GenerationQueue'!$AZ$5:$AZ$410,$B76,'Grid GenerationQueue'!$BA$5:$BA$410,$C76,'Grid GenerationQueue'!$BH$5:$BH$410,"&lt;&gt;"&amp;"",'Grid GenerationQueue'!$BD$5:$BD$410,"&lt;="&amp;$BE$3)</f>
        <v>0</v>
      </c>
      <c r="CJ76">
        <f>SUMIFS('Grid GenerationQueue'!AM$5:AM$410,'Grid GenerationQueue'!$AZ$5:$AZ$410,$B76,'Grid GenerationQueue'!$BA$5:$BA$410,$C76,'Grid GenerationQueue'!$BH$5:$BH$410,"&lt;&gt;"&amp;"",'Grid GenerationQueue'!$BD$5:$BD$410,"&lt;="&amp;$BE$3)</f>
        <v>0</v>
      </c>
      <c r="CK76">
        <f>SUMIFS('Grid GenerationQueue'!AN$5:AN$410,'Grid GenerationQueue'!$AZ$5:$AZ$410,$B76,'Grid GenerationQueue'!$BA$5:$BA$410,$C76,'Grid GenerationQueue'!$BH$5:$BH$410,"&lt;&gt;"&amp;"",'Grid GenerationQueue'!$BD$5:$BD$410,"&lt;="&amp;$BE$3)</f>
        <v>0</v>
      </c>
      <c r="CL76">
        <f>SUMIFS('Grid GenerationQueue'!AO$5:AO$410,'Grid GenerationQueue'!$AZ$5:$AZ$410,$B76,'Grid GenerationQueue'!$BA$5:$BA$410,$C76,'Grid GenerationQueue'!$BH$5:$BH$410,"&lt;&gt;"&amp;"",'Grid GenerationQueue'!$BD$5:$BD$410,"&lt;="&amp;$BE$3)</f>
        <v>0</v>
      </c>
      <c r="CM76">
        <f>SUMIFS('Grid GenerationQueue'!AP$5:AP$410,'Grid GenerationQueue'!$AZ$5:$AZ$410,$B76,'Grid GenerationQueue'!$BA$5:$BA$410,$C76,'Grid GenerationQueue'!$BH$5:$BH$410,"&lt;&gt;"&amp;"",'Grid GenerationQueue'!$BD$5:$BD$410,"&lt;="&amp;$BE$3)</f>
        <v>0</v>
      </c>
      <c r="CN76">
        <f>SUMIFS('Grid GenerationQueue'!AQ$5:AQ$410,'Grid GenerationQueue'!$AZ$5:$AZ$410,$B76,'Grid GenerationQueue'!$BA$5:$BA$410,$C76,'Grid GenerationQueue'!$BH$5:$BH$410,"&lt;&gt;"&amp;"",'Grid GenerationQueue'!$BD$5:$BD$410,"&lt;="&amp;$BE$3)</f>
        <v>0</v>
      </c>
      <c r="CO76">
        <f>SUMIFS('Grid GenerationQueue'!AR$5:AR$410,'Grid GenerationQueue'!$AZ$5:$AZ$410,$B76,'Grid GenerationQueue'!$BA$5:$BA$410,$C76,'Grid GenerationQueue'!$BH$5:$BH$410,"&lt;&gt;"&amp;"",'Grid GenerationQueue'!$BD$5:$BD$410,"&lt;="&amp;$BE$3)</f>
        <v>0</v>
      </c>
      <c r="CQ76">
        <f>SUMIFS('Grid GenerationQueue'!AG$5:AG$410,'Grid GenerationQueue'!$AZ$5:$AZ$410,$B76,'Grid GenerationQueue'!$BA$5:$BA$410,$C76,'Grid GenerationQueue'!$BK$5:$BK$410,"&gt;0",'Grid GenerationQueue'!$BD$5:$BD$410,"&lt;="&amp;$BE$3)</f>
        <v>0</v>
      </c>
      <c r="CR76">
        <f>SUMIFS('Grid GenerationQueue'!AH$5:AH$410,'Grid GenerationQueue'!$AZ$5:$AZ$410,$B76,'Grid GenerationQueue'!$BA$5:$BA$410,$C76,'Grid GenerationQueue'!$BK$5:$BK$410,"&gt;0",'Grid GenerationQueue'!$BD$5:$BD$410,"&lt;="&amp;$BE$3)</f>
        <v>0</v>
      </c>
      <c r="CS76">
        <f>SUMIFS('Grid GenerationQueue'!AI$5:AI$410,'Grid GenerationQueue'!$AZ$5:$AZ$410,$B76,'Grid GenerationQueue'!$BA$5:$BA$410,$C76,'Grid GenerationQueue'!$BK$5:$BK$410,"&gt;0",'Grid GenerationQueue'!$BD$5:$BD$410,"&lt;="&amp;$BE$3)</f>
        <v>0</v>
      </c>
      <c r="CT76">
        <f>SUMIFS('Grid GenerationQueue'!AJ$5:AJ$410,'Grid GenerationQueue'!$AZ$5:$AZ$410,$B76,'Grid GenerationQueue'!$BA$5:$BA$410,$C76,'Grid GenerationQueue'!$BK$5:$BK$410,"&gt;0",'Grid GenerationQueue'!$BD$5:$BD$410,"&lt;="&amp;$BE$3)</f>
        <v>0</v>
      </c>
      <c r="CU76">
        <f>SUMIFS('Grid GenerationQueue'!AK$5:AK$410,'Grid GenerationQueue'!$AZ$5:$AZ$410,$B76,'Grid GenerationQueue'!$BA$5:$BA$410,$C76,'Grid GenerationQueue'!$BK$5:$BK$410,"&gt;0",'Grid GenerationQueue'!$BD$5:$BD$410,"&lt;="&amp;$BE$3)</f>
        <v>0</v>
      </c>
      <c r="CV76">
        <f>SUMIFS('Grid GenerationQueue'!AL$5:AL$410,'Grid GenerationQueue'!$AZ$5:$AZ$410,$B76,'Grid GenerationQueue'!$BA$5:$BA$410,$C76,'Grid GenerationQueue'!$BK$5:$BK$410,"&gt;0",'Grid GenerationQueue'!$BD$5:$BD$410,"&lt;="&amp;$BE$3)</f>
        <v>0</v>
      </c>
      <c r="CW76">
        <f>SUMIFS('Grid GenerationQueue'!AM$5:AM$410,'Grid GenerationQueue'!$AZ$5:$AZ$410,$B76,'Grid GenerationQueue'!$BA$5:$BA$410,$C76,'Grid GenerationQueue'!$BK$5:$BK$410,"&gt;0",'Grid GenerationQueue'!$BD$5:$BD$410,"&lt;="&amp;$BE$3)</f>
        <v>0</v>
      </c>
      <c r="CX76">
        <f>SUMIFS('Grid GenerationQueue'!AN$5:AN$410,'Grid GenerationQueue'!$AZ$5:$AZ$410,$B76,'Grid GenerationQueue'!$BA$5:$BA$410,$C76,'Grid GenerationQueue'!$BK$5:$BK$410,"&gt;0",'Grid GenerationQueue'!$BD$5:$BD$410,"&lt;="&amp;$BE$3)</f>
        <v>0</v>
      </c>
      <c r="CY76">
        <f>SUMIFS('Grid GenerationQueue'!AO$5:AO$410,'Grid GenerationQueue'!$AZ$5:$AZ$410,$B76,'Grid GenerationQueue'!$BA$5:$BA$410,$C76,'Grid GenerationQueue'!$BK$5:$BK$410,"&gt;0",'Grid GenerationQueue'!$BD$5:$BD$410,"&lt;="&amp;$BE$3)</f>
        <v>0</v>
      </c>
      <c r="CZ76">
        <f>SUMIFS('Grid GenerationQueue'!AP$5:AP$410,'Grid GenerationQueue'!$AZ$5:$AZ$410,$B76,'Grid GenerationQueue'!$BA$5:$BA$410,$C76,'Grid GenerationQueue'!$BK$5:$BK$410,"&gt;0",'Grid GenerationQueue'!$BD$5:$BD$410,"&lt;="&amp;$BE$3)</f>
        <v>0</v>
      </c>
      <c r="DA76">
        <f>SUMIFS('Grid GenerationQueue'!AQ$5:AQ$410,'Grid GenerationQueue'!$AZ$5:$AZ$410,$B76,'Grid GenerationQueue'!$BA$5:$BA$410,$C76,'Grid GenerationQueue'!$BK$5:$BK$410,"&gt;0",'Grid GenerationQueue'!$BD$5:$BD$410,"&lt;="&amp;$BE$3)</f>
        <v>0</v>
      </c>
      <c r="DB76">
        <f>SUMIFS('Grid GenerationQueue'!AR$5:AR$410,'Grid GenerationQueue'!$AZ$5:$AZ$410,$B76,'Grid GenerationQueue'!$BA$5:$BA$410,$C76,'Grid GenerationQueue'!$BK$5:$BK$410,"&gt;0",'Grid GenerationQueue'!$BD$5:$BD$410,"&lt;="&amp;$BE$3)</f>
        <v>0</v>
      </c>
    </row>
    <row r="77" spans="1:106" x14ac:dyDescent="0.35">
      <c r="A77" t="s">
        <v>4750</v>
      </c>
      <c r="B77" t="s">
        <v>4793</v>
      </c>
      <c r="C77">
        <v>115</v>
      </c>
      <c r="D77">
        <f>SUMIFS('Grid GenerationQueue'!AG$5:AG$410,'Grid GenerationQueue'!$AZ$5:$AZ$410,$B77,'Grid GenerationQueue'!$BA$5:$BA$410,$C77)</f>
        <v>0</v>
      </c>
      <c r="E77">
        <f>SUMIFS('Grid GenerationQueue'!AH$5:AH$410,'Grid GenerationQueue'!$AZ$5:$AZ$410,$B77,'Grid GenerationQueue'!$BA$5:$BA$410,$C77)</f>
        <v>0</v>
      </c>
      <c r="F77">
        <f>SUMIFS('Grid GenerationQueue'!AI$5:AI$410,'Grid GenerationQueue'!$AZ$5:$AZ$410,$B77,'Grid GenerationQueue'!$BA$5:$BA$410,$C77)</f>
        <v>0</v>
      </c>
      <c r="G77">
        <f>SUMIFS('Grid GenerationQueue'!AJ$5:AJ$410,'Grid GenerationQueue'!$AZ$5:$AZ$410,$B77,'Grid GenerationQueue'!$BA$5:$BA$410,$C77)</f>
        <v>0</v>
      </c>
      <c r="H77">
        <f>SUMIFS('Grid GenerationQueue'!AK$5:AK$410,'Grid GenerationQueue'!$AZ$5:$AZ$410,$B77,'Grid GenerationQueue'!$BA$5:$BA$410,$C77)</f>
        <v>0</v>
      </c>
      <c r="I77">
        <f>SUMIFS('Grid GenerationQueue'!AL$5:AL$410,'Grid GenerationQueue'!$AZ$5:$AZ$410,$B77,'Grid GenerationQueue'!$BA$5:$BA$410,$C77)</f>
        <v>0</v>
      </c>
      <c r="J77">
        <f>SUMIFS('Grid GenerationQueue'!AM$5:AM$410,'Grid GenerationQueue'!$AZ$5:$AZ$410,$B77,'Grid GenerationQueue'!$BA$5:$BA$410,$C77)</f>
        <v>0</v>
      </c>
      <c r="K77">
        <f>SUMIFS('Grid GenerationQueue'!AN$5:AN$410,'Grid GenerationQueue'!$AZ$5:$AZ$410,$B77,'Grid GenerationQueue'!$BA$5:$BA$410,$C77)</f>
        <v>0</v>
      </c>
      <c r="L77">
        <f>SUMIFS('Grid GenerationQueue'!AO$5:AO$410,'Grid GenerationQueue'!$AZ$5:$AZ$410,$B77,'Grid GenerationQueue'!$BA$5:$BA$410,$C77)</f>
        <v>0</v>
      </c>
      <c r="M77">
        <f>SUMIFS('Grid GenerationQueue'!AP$5:AP$410,'Grid GenerationQueue'!$AZ$5:$AZ$410,$B77,'Grid GenerationQueue'!$BA$5:$BA$410,$C77)</f>
        <v>0</v>
      </c>
      <c r="N77">
        <f>SUMIFS('Grid GenerationQueue'!AQ$5:AQ$410,'Grid GenerationQueue'!$AZ$5:$AZ$410,$B77,'Grid GenerationQueue'!$BA$5:$BA$410,$C77)</f>
        <v>0</v>
      </c>
      <c r="O77">
        <f>SUMIFS('Grid GenerationQueue'!AR$5:AR$410,'Grid GenerationQueue'!$AZ$5:$AZ$410,$B77,'Grid GenerationQueue'!$BA$5:$BA$410,$C77)</f>
        <v>0</v>
      </c>
      <c r="Q77">
        <f>SUMIFS('Grid GenerationQueue'!AG$5:AG$410,'Grid GenerationQueue'!$AZ$5:$AZ$410,$B77,'Grid GenerationQueue'!$BA$5:$BA$410,$C77,'Grid GenerationQueue'!$BJ$5:$BJ$410,"Executed")</f>
        <v>0</v>
      </c>
      <c r="R77">
        <f>SUMIFS('Grid GenerationQueue'!AH$5:AH$410,'Grid GenerationQueue'!$AZ$5:$AZ$410,$B77,'Grid GenerationQueue'!$BA$5:$BA$410,$C77,'Grid GenerationQueue'!$BJ$5:$BJ$410,"Executed")</f>
        <v>0</v>
      </c>
      <c r="S77">
        <f>SUMIFS('Grid GenerationQueue'!AI$5:AI$410,'Grid GenerationQueue'!$AZ$5:$AZ$410,$B77,'Grid GenerationQueue'!$BA$5:$BA$410,$C77,'Grid GenerationQueue'!$BJ$5:$BJ$410,"Executed")</f>
        <v>0</v>
      </c>
      <c r="T77">
        <f>SUMIFS('Grid GenerationQueue'!AJ$5:AJ$410,'Grid GenerationQueue'!$AZ$5:$AZ$410,$B77,'Grid GenerationQueue'!$BA$5:$BA$410,$C77,'Grid GenerationQueue'!$BJ$5:$BJ$410,"Executed")</f>
        <v>0</v>
      </c>
      <c r="U77">
        <f>SUMIFS('Grid GenerationQueue'!AK$5:AK$410,'Grid GenerationQueue'!$AZ$5:$AZ$410,$B77,'Grid GenerationQueue'!$BA$5:$BA$410,$C77,'Grid GenerationQueue'!$BJ$5:$BJ$410,"Executed")</f>
        <v>0</v>
      </c>
      <c r="V77">
        <f>SUMIFS('Grid GenerationQueue'!AL$5:AL$410,'Grid GenerationQueue'!$AZ$5:$AZ$410,$B77,'Grid GenerationQueue'!$BA$5:$BA$410,$C77,'Grid GenerationQueue'!$BJ$5:$BJ$410,"Executed")</f>
        <v>0</v>
      </c>
      <c r="W77">
        <f>SUMIFS('Grid GenerationQueue'!AM$5:AM$410,'Grid GenerationQueue'!$AZ$5:$AZ$410,$B77,'Grid GenerationQueue'!$BA$5:$BA$410,$C77,'Grid GenerationQueue'!$BJ$5:$BJ$410,"Executed")</f>
        <v>0</v>
      </c>
      <c r="X77">
        <f>SUMIFS('Grid GenerationQueue'!AN$5:AN$410,'Grid GenerationQueue'!$AZ$5:$AZ$410,$B77,'Grid GenerationQueue'!$BA$5:$BA$410,$C77,'Grid GenerationQueue'!$BJ$5:$BJ$410,"Executed")</f>
        <v>0</v>
      </c>
      <c r="Y77">
        <f>SUMIFS('Grid GenerationQueue'!AO$5:AO$410,'Grid GenerationQueue'!$AZ$5:$AZ$410,$B77,'Grid GenerationQueue'!$BA$5:$BA$410,$C77,'Grid GenerationQueue'!$BJ$5:$BJ$410,"Executed")</f>
        <v>0</v>
      </c>
      <c r="Z77">
        <f>SUMIFS('Grid GenerationQueue'!AP$5:AP$410,'Grid GenerationQueue'!$AZ$5:$AZ$410,$B77,'Grid GenerationQueue'!$BA$5:$BA$410,$C77,'Grid GenerationQueue'!$BJ$5:$BJ$410,"Executed")</f>
        <v>0</v>
      </c>
      <c r="AA77">
        <f>SUMIFS('Grid GenerationQueue'!AQ$5:AQ$410,'Grid GenerationQueue'!$AZ$5:$AZ$410,$B77,'Grid GenerationQueue'!$BA$5:$BA$410,$C77,'Grid GenerationQueue'!$BJ$5:$BJ$410,"Executed")</f>
        <v>0</v>
      </c>
      <c r="AB77">
        <f>SUMIFS('Grid GenerationQueue'!AR$5:AR$410,'Grid GenerationQueue'!$AZ$5:$AZ$410,$B77,'Grid GenerationQueue'!$BA$5:$BA$410,$C77,'Grid GenerationQueue'!$BJ$5:$BJ$410,"Executed")</f>
        <v>0</v>
      </c>
      <c r="AD77">
        <f>SUMIFS('Grid GenerationQueue'!AG$5:AG$410,'Grid GenerationQueue'!$AZ$5:$AZ$410,$B77,'Grid GenerationQueue'!$BA$5:$BA$410,$C77,'Grid GenerationQueue'!$BH$5:$BH$410,"&lt;&gt;"&amp;"")+SUMIFS('Grid GenerationQueue'!AG$5:AG$410,'Grid GenerationQueue'!$AZ$5:$AZ$410,$B77,'Grid GenerationQueue'!$BA$5:$BA$410,$C77,'Grid GenerationQueue'!$BH$5:$BH$410,"",'Grid GenerationQueue'!$AC$5:$AC$410,1)</f>
        <v>0</v>
      </c>
      <c r="AE77">
        <f>SUMIFS('Grid GenerationQueue'!AH$5:AH$410,'Grid GenerationQueue'!$AZ$5:$AZ$410,$B77,'Grid GenerationQueue'!$BA$5:$BA$410,$C77,'Grid GenerationQueue'!$BH$5:$BH$410,"&lt;&gt;"&amp;"")+SUMIFS('Grid GenerationQueue'!AH$5:AH$410,'Grid GenerationQueue'!$AZ$5:$AZ$410,$B77,'Grid GenerationQueue'!$BA$5:$BA$410,$C77,'Grid GenerationQueue'!$BH$5:$BH$410,"",'Grid GenerationQueue'!$AC$5:$AC$410,1)</f>
        <v>0</v>
      </c>
      <c r="AF77">
        <f>SUMIFS('Grid GenerationQueue'!AI$5:AI$410,'Grid GenerationQueue'!$AZ$5:$AZ$410,$B77,'Grid GenerationQueue'!$BA$5:$BA$410,$C77,'Grid GenerationQueue'!$BH$5:$BH$410,"&lt;&gt;"&amp;"")+SUMIFS('Grid GenerationQueue'!AI$5:AI$410,'Grid GenerationQueue'!$AZ$5:$AZ$410,$B77,'Grid GenerationQueue'!$BA$5:$BA$410,$C77,'Grid GenerationQueue'!$BH$5:$BH$410,"",'Grid GenerationQueue'!$AC$5:$AC$410,1)</f>
        <v>0</v>
      </c>
      <c r="AG77">
        <f>SUMIFS('Grid GenerationQueue'!AJ$5:AJ$410,'Grid GenerationQueue'!$AZ$5:$AZ$410,$B77,'Grid GenerationQueue'!$BA$5:$BA$410,$C77,'Grid GenerationQueue'!$BH$5:$BH$410,"&lt;&gt;"&amp;"")+SUMIFS('Grid GenerationQueue'!AJ$5:AJ$410,'Grid GenerationQueue'!$AZ$5:$AZ$410,$B77,'Grid GenerationQueue'!$BA$5:$BA$410,$C77,'Grid GenerationQueue'!$BH$5:$BH$410,"",'Grid GenerationQueue'!$AC$5:$AC$410,1)</f>
        <v>0</v>
      </c>
      <c r="AH77">
        <f>SUMIFS('Grid GenerationQueue'!AK$5:AK$410,'Grid GenerationQueue'!$AZ$5:$AZ$410,$B77,'Grid GenerationQueue'!$BA$5:$BA$410,$C77,'Grid GenerationQueue'!$BH$5:$BH$410,"&lt;&gt;"&amp;"")+SUMIFS('Grid GenerationQueue'!AK$5:AK$410,'Grid GenerationQueue'!$AZ$5:$AZ$410,$B77,'Grid GenerationQueue'!$BA$5:$BA$410,$C77,'Grid GenerationQueue'!$BH$5:$BH$410,"",'Grid GenerationQueue'!$AC$5:$AC$410,1)</f>
        <v>0</v>
      </c>
      <c r="AI77">
        <f>SUMIFS('Grid GenerationQueue'!AL$5:AL$410,'Grid GenerationQueue'!$AZ$5:$AZ$410,$B77,'Grid GenerationQueue'!$BA$5:$BA$410,$C77,'Grid GenerationQueue'!$BH$5:$BH$410,"&lt;&gt;"&amp;"")+SUMIFS('Grid GenerationQueue'!AL$5:AL$410,'Grid GenerationQueue'!$AZ$5:$AZ$410,$B77,'Grid GenerationQueue'!$BA$5:$BA$410,$C77,'Grid GenerationQueue'!$BH$5:$BH$410,"",'Grid GenerationQueue'!$AC$5:$AC$410,1)</f>
        <v>0</v>
      </c>
      <c r="AJ77">
        <f>SUMIFS('Grid GenerationQueue'!AM$5:AM$410,'Grid GenerationQueue'!$AZ$5:$AZ$410,$B77,'Grid GenerationQueue'!$BA$5:$BA$410,$C77,'Grid GenerationQueue'!$BH$5:$BH$410,"&lt;&gt;"&amp;"")+SUMIFS('Grid GenerationQueue'!AM$5:AM$410,'Grid GenerationQueue'!$AZ$5:$AZ$410,$B77,'Grid GenerationQueue'!$BA$5:$BA$410,$C77,'Grid GenerationQueue'!$BH$5:$BH$410,"",'Grid GenerationQueue'!$AC$5:$AC$410,1)</f>
        <v>0</v>
      </c>
      <c r="AK77">
        <f>SUMIFS('Grid GenerationQueue'!AN$5:AN$410,'Grid GenerationQueue'!$AZ$5:$AZ$410,$B77,'Grid GenerationQueue'!$BA$5:$BA$410,$C77,'Grid GenerationQueue'!$BH$5:$BH$410,"&lt;&gt;"&amp;"")+SUMIFS('Grid GenerationQueue'!AN$5:AN$410,'Grid GenerationQueue'!$AZ$5:$AZ$410,$B77,'Grid GenerationQueue'!$BA$5:$BA$410,$C77,'Grid GenerationQueue'!$BH$5:$BH$410,"",'Grid GenerationQueue'!$AC$5:$AC$410,1)</f>
        <v>0</v>
      </c>
      <c r="AL77">
        <f>SUMIFS('Grid GenerationQueue'!AO$5:AO$410,'Grid GenerationQueue'!$AZ$5:$AZ$410,$B77,'Grid GenerationQueue'!$BA$5:$BA$410,$C77,'Grid GenerationQueue'!$BH$5:$BH$410,"&lt;&gt;"&amp;"")+SUMIFS('Grid GenerationQueue'!AO$5:AO$410,'Grid GenerationQueue'!$AZ$5:$AZ$410,$B77,'Grid GenerationQueue'!$BA$5:$BA$410,$C77,'Grid GenerationQueue'!$BH$5:$BH$410,"",'Grid GenerationQueue'!$AC$5:$AC$410,1)</f>
        <v>0</v>
      </c>
      <c r="AM77">
        <f>SUMIFS('Grid GenerationQueue'!AP$5:AP$410,'Grid GenerationQueue'!$AZ$5:$AZ$410,$B77,'Grid GenerationQueue'!$BA$5:$BA$410,$C77,'Grid GenerationQueue'!$BH$5:$BH$410,"&lt;&gt;"&amp;"")+SUMIFS('Grid GenerationQueue'!AP$5:AP$410,'Grid GenerationQueue'!$AZ$5:$AZ$410,$B77,'Grid GenerationQueue'!$BA$5:$BA$410,$C77,'Grid GenerationQueue'!$BH$5:$BH$410,"",'Grid GenerationQueue'!$AC$5:$AC$410,1)</f>
        <v>0</v>
      </c>
      <c r="AN77">
        <f>SUMIFS('Grid GenerationQueue'!AQ$5:AQ$410,'Grid GenerationQueue'!$AZ$5:$AZ$410,$B77,'Grid GenerationQueue'!$BA$5:$BA$410,$C77,'Grid GenerationQueue'!$BH$5:$BH$410,"&lt;&gt;"&amp;"")+SUMIFS('Grid GenerationQueue'!AQ$5:AQ$410,'Grid GenerationQueue'!$AZ$5:$AZ$410,$B77,'Grid GenerationQueue'!$BA$5:$BA$410,$C77,'Grid GenerationQueue'!$BH$5:$BH$410,"",'Grid GenerationQueue'!$AC$5:$AC$410,1)</f>
        <v>0</v>
      </c>
      <c r="AO77">
        <f>SUMIFS('Grid GenerationQueue'!AR$5:AR$410,'Grid GenerationQueue'!$AZ$5:$AZ$410,$B77,'Grid GenerationQueue'!$BA$5:$BA$410,$C77,'Grid GenerationQueue'!$BH$5:$BH$410,"&lt;&gt;"&amp;"")+SUMIFS('Grid GenerationQueue'!AR$5:AR$410,'Grid GenerationQueue'!$AZ$5:$AZ$410,$B77,'Grid GenerationQueue'!$BA$5:$BA$410,$C77,'Grid GenerationQueue'!$BH$5:$BH$410,"",'Grid GenerationQueue'!$AC$5:$AC$410,1)</f>
        <v>0</v>
      </c>
      <c r="AQ77">
        <f>SUMIFS('Grid GenerationQueue'!AG$5:AG$410,'Grid GenerationQueue'!$AZ$5:$AZ$410,$B77,'Grid GenerationQueue'!$BA$5:$BA$410,$C77,'Grid GenerationQueue'!$BK$5:$BK$410,"&gt;0")</f>
        <v>0</v>
      </c>
      <c r="AR77">
        <f>SUMIFS('Grid GenerationQueue'!AH$5:AH$410,'Grid GenerationQueue'!$AZ$5:$AZ$410,$B77,'Grid GenerationQueue'!$BA$5:$BA$410,$C77,'Grid GenerationQueue'!$BK$5:$BK$410,"&gt;0")</f>
        <v>0</v>
      </c>
      <c r="AS77">
        <f>SUMIFS('Grid GenerationQueue'!AI$5:AI$410,'Grid GenerationQueue'!$AZ$5:$AZ$410,$B77,'Grid GenerationQueue'!$BA$5:$BA$410,$C77,'Grid GenerationQueue'!$BK$5:$BK$410,"&gt;0")</f>
        <v>0</v>
      </c>
      <c r="AT77">
        <f>SUMIFS('Grid GenerationQueue'!AJ$5:AJ$410,'Grid GenerationQueue'!$AZ$5:$AZ$410,$B77,'Grid GenerationQueue'!$BA$5:$BA$410,$C77,'Grid GenerationQueue'!$BK$5:$BK$410,"&gt;0")</f>
        <v>0</v>
      </c>
      <c r="AU77">
        <f>SUMIFS('Grid GenerationQueue'!AK$5:AK$410,'Grid GenerationQueue'!$AZ$5:$AZ$410,$B77,'Grid GenerationQueue'!$BA$5:$BA$410,$C77,'Grid GenerationQueue'!$BK$5:$BK$410,"&gt;0")</f>
        <v>0</v>
      </c>
      <c r="AV77">
        <f>SUMIFS('Grid GenerationQueue'!AL$5:AL$410,'Grid GenerationQueue'!$AZ$5:$AZ$410,$B77,'Grid GenerationQueue'!$BA$5:$BA$410,$C77,'Grid GenerationQueue'!$BK$5:$BK$410,"&gt;0")</f>
        <v>0</v>
      </c>
      <c r="AW77">
        <f>SUMIFS('Grid GenerationQueue'!AM$5:AM$410,'Grid GenerationQueue'!$AZ$5:$AZ$410,$B77,'Grid GenerationQueue'!$BA$5:$BA$410,$C77,'Grid GenerationQueue'!$BK$5:$BK$410,"&gt;0")</f>
        <v>0</v>
      </c>
      <c r="AX77">
        <f>SUMIFS('Grid GenerationQueue'!AN$5:AN$410,'Grid GenerationQueue'!$AZ$5:$AZ$410,$B77,'Grid GenerationQueue'!$BA$5:$BA$410,$C77,'Grid GenerationQueue'!$BK$5:$BK$410,"&gt;0")</f>
        <v>0</v>
      </c>
      <c r="AY77">
        <f>SUMIFS('Grid GenerationQueue'!AO$5:AO$410,'Grid GenerationQueue'!$AZ$5:$AZ$410,$B77,'Grid GenerationQueue'!$BA$5:$BA$410,$C77,'Grid GenerationQueue'!$BK$5:$BK$410,"&gt;0")</f>
        <v>0</v>
      </c>
      <c r="AZ77">
        <f>SUMIFS('Grid GenerationQueue'!AP$5:AP$410,'Grid GenerationQueue'!$AZ$5:$AZ$410,$B77,'Grid GenerationQueue'!$BA$5:$BA$410,$C77,'Grid GenerationQueue'!$BK$5:$BK$410,"&gt;0")</f>
        <v>0</v>
      </c>
      <c r="BA77">
        <f>SUMIFS('Grid GenerationQueue'!AQ$5:AQ$410,'Grid GenerationQueue'!$AZ$5:$AZ$410,$B77,'Grid GenerationQueue'!$BA$5:$BA$410,$C77,'Grid GenerationQueue'!$BK$5:$BK$410,"&gt;0")</f>
        <v>0</v>
      </c>
      <c r="BB77">
        <f>SUMIFS('Grid GenerationQueue'!AR$5:AR$410,'Grid GenerationQueue'!$AZ$5:$AZ$410,$B77,'Grid GenerationQueue'!$BA$5:$BA$410,$C77,'Grid GenerationQueue'!$BK$5:$BK$410,"&gt;0")</f>
        <v>0</v>
      </c>
      <c r="BD77">
        <f>SUMIFS('Grid GenerationQueue'!AG$5:AG$410,'Grid GenerationQueue'!$AZ$5:$AZ$410,$B77,'Grid GenerationQueue'!$BA$5:$BA$410,$C77,'Grid GenerationQueue'!$BD$5:$BD$410,"&lt;="&amp;$BE$3)</f>
        <v>0</v>
      </c>
      <c r="BE77">
        <f>SUMIFS('Grid GenerationQueue'!AH$5:AH$410,'Grid GenerationQueue'!$AZ$5:$AZ$410,$B77,'Grid GenerationQueue'!$BA$5:$BA$410,$C77,'Grid GenerationQueue'!$BD$5:$BD$410,"&lt;="&amp;$BE$3)</f>
        <v>0</v>
      </c>
      <c r="BF77">
        <f>SUMIFS('Grid GenerationQueue'!AI$5:AI$410,'Grid GenerationQueue'!$AZ$5:$AZ$410,$B77,'Grid GenerationQueue'!$BA$5:$BA$410,$C77,'Grid GenerationQueue'!$BD$5:$BD$410,"&lt;="&amp;$BE$3)</f>
        <v>0</v>
      </c>
      <c r="BG77">
        <f>SUMIFS('Grid GenerationQueue'!AJ$5:AJ$410,'Grid GenerationQueue'!$AZ$5:$AZ$410,$B77,'Grid GenerationQueue'!$BA$5:$BA$410,$C77,'Grid GenerationQueue'!$BD$5:$BD$410,"&lt;="&amp;$BE$3)</f>
        <v>0</v>
      </c>
      <c r="BH77">
        <f>SUMIFS('Grid GenerationQueue'!AK$5:AK$410,'Grid GenerationQueue'!$AZ$5:$AZ$410,$B77,'Grid GenerationQueue'!$BA$5:$BA$410,$C77,'Grid GenerationQueue'!$BD$5:$BD$410,"&lt;="&amp;$BE$3)</f>
        <v>0</v>
      </c>
      <c r="BI77">
        <f>SUMIFS('Grid GenerationQueue'!AL$5:AL$410,'Grid GenerationQueue'!$AZ$5:$AZ$410,$B77,'Grid GenerationQueue'!$BA$5:$BA$410,$C77,'Grid GenerationQueue'!$BD$5:$BD$410,"&lt;="&amp;$BE$3)</f>
        <v>0</v>
      </c>
      <c r="BJ77">
        <f>SUMIFS('Grid GenerationQueue'!AM$5:AM$410,'Grid GenerationQueue'!$AZ$5:$AZ$410,$B77,'Grid GenerationQueue'!$BA$5:$BA$410,$C77,'Grid GenerationQueue'!$BD$5:$BD$410,"&lt;="&amp;$BE$3)</f>
        <v>0</v>
      </c>
      <c r="BK77">
        <f>SUMIFS('Grid GenerationQueue'!AN$5:AN$410,'Grid GenerationQueue'!$AZ$5:$AZ$410,$B77,'Grid GenerationQueue'!$BA$5:$BA$410,$C77,'Grid GenerationQueue'!$BD$5:$BD$410,"&lt;="&amp;$BE$3)</f>
        <v>0</v>
      </c>
      <c r="BL77">
        <f>SUMIFS('Grid GenerationQueue'!AO$5:AO$410,'Grid GenerationQueue'!$AZ$5:$AZ$410,$B77,'Grid GenerationQueue'!$BA$5:$BA$410,$C77,'Grid GenerationQueue'!$BD$5:$BD$410,"&lt;="&amp;$BE$3)</f>
        <v>0</v>
      </c>
      <c r="BM77">
        <f>SUMIFS('Grid GenerationQueue'!AP$5:AP$410,'Grid GenerationQueue'!$AZ$5:$AZ$410,$B77,'Grid GenerationQueue'!$BA$5:$BA$410,$C77,'Grid GenerationQueue'!$BD$5:$BD$410,"&lt;="&amp;$BE$3)</f>
        <v>0</v>
      </c>
      <c r="BN77">
        <f>SUMIFS('Grid GenerationQueue'!AQ$5:AQ$410,'Grid GenerationQueue'!$AZ$5:$AZ$410,$B77,'Grid GenerationQueue'!$BA$5:$BA$410,$C77,'Grid GenerationQueue'!$BD$5:$BD$410,"&lt;="&amp;$BE$3)</f>
        <v>0</v>
      </c>
      <c r="BO77">
        <f>SUMIFS('Grid GenerationQueue'!AR$5:AR$410,'Grid GenerationQueue'!$AZ$5:$AZ$410,$B77,'Grid GenerationQueue'!$BA$5:$BA$410,$C77,'Grid GenerationQueue'!$BD$5:$BD$410,"&lt;="&amp;$BE$3)</f>
        <v>0</v>
      </c>
      <c r="BQ77">
        <f>SUMIFS('Grid GenerationQueue'!AG$5:AG$410,'Grid GenerationQueue'!$AZ$5:$AZ$410,$B77,'Grid GenerationQueue'!$BA$5:$BA$410,$C77,'Grid GenerationQueue'!$BJ$5:$BJ$410,"Executed",'Grid GenerationQueue'!$BD$5:$BD$410,"&lt;="&amp;$BE$3)</f>
        <v>0</v>
      </c>
      <c r="BR77">
        <f>SUMIFS('Grid GenerationQueue'!AH$5:AH$410,'Grid GenerationQueue'!$AZ$5:$AZ$410,$B77,'Grid GenerationQueue'!$BA$5:$BA$410,$C77,'Grid GenerationQueue'!$BJ$5:$BJ$410,"Executed",'Grid GenerationQueue'!$BD$5:$BD$410,"&lt;="&amp;$BE$3)</f>
        <v>0</v>
      </c>
      <c r="BS77">
        <f>SUMIFS('Grid GenerationQueue'!AI$5:AI$410,'Grid GenerationQueue'!$AZ$5:$AZ$410,$B77,'Grid GenerationQueue'!$BA$5:$BA$410,$C77,'Grid GenerationQueue'!$BJ$5:$BJ$410,"Executed",'Grid GenerationQueue'!$BD$5:$BD$410,"&lt;="&amp;$BE$3)</f>
        <v>0</v>
      </c>
      <c r="BT77">
        <f>SUMIFS('Grid GenerationQueue'!AJ$5:AJ$410,'Grid GenerationQueue'!$AZ$5:$AZ$410,$B77,'Grid GenerationQueue'!$BA$5:$BA$410,$C77,'Grid GenerationQueue'!$BJ$5:$BJ$410,"Executed",'Grid GenerationQueue'!$BD$5:$BD$410,"&lt;="&amp;$BE$3)</f>
        <v>0</v>
      </c>
      <c r="BU77">
        <f>SUMIFS('Grid GenerationQueue'!AK$5:AK$410,'Grid GenerationQueue'!$AZ$5:$AZ$410,$B77,'Grid GenerationQueue'!$BA$5:$BA$410,$C77,'Grid GenerationQueue'!$BJ$5:$BJ$410,"Executed",'Grid GenerationQueue'!$BD$5:$BD$410,"&lt;="&amp;$BE$3)</f>
        <v>0</v>
      </c>
      <c r="BV77">
        <f>SUMIFS('Grid GenerationQueue'!AL$5:AL$410,'Grid GenerationQueue'!$AZ$5:$AZ$410,$B77,'Grid GenerationQueue'!$BA$5:$BA$410,$C77,'Grid GenerationQueue'!$BJ$5:$BJ$410,"Executed",'Grid GenerationQueue'!$BD$5:$BD$410,"&lt;="&amp;$BE$3)</f>
        <v>0</v>
      </c>
      <c r="BW77">
        <f>SUMIFS('Grid GenerationQueue'!AM$5:AM$410,'Grid GenerationQueue'!$AZ$5:$AZ$410,$B77,'Grid GenerationQueue'!$BA$5:$BA$410,$C77,'Grid GenerationQueue'!$BJ$5:$BJ$410,"Executed",'Grid GenerationQueue'!$BD$5:$BD$410,"&lt;="&amp;$BE$3)</f>
        <v>0</v>
      </c>
      <c r="BX77">
        <f>SUMIFS('Grid GenerationQueue'!AN$5:AN$410,'Grid GenerationQueue'!$AZ$5:$AZ$410,$B77,'Grid GenerationQueue'!$BA$5:$BA$410,$C77,'Grid GenerationQueue'!$BJ$5:$BJ$410,"Executed",'Grid GenerationQueue'!$BD$5:$BD$410,"&lt;="&amp;$BE$3)</f>
        <v>0</v>
      </c>
      <c r="BY77">
        <f>SUMIFS('Grid GenerationQueue'!AO$5:AO$410,'Grid GenerationQueue'!$AZ$5:$AZ$410,$B77,'Grid GenerationQueue'!$BA$5:$BA$410,$C77,'Grid GenerationQueue'!$BJ$5:$BJ$410,"Executed",'Grid GenerationQueue'!$BD$5:$BD$410,"&lt;="&amp;$BE$3)</f>
        <v>0</v>
      </c>
      <c r="BZ77">
        <f>SUMIFS('Grid GenerationQueue'!AP$5:AP$410,'Grid GenerationQueue'!$AZ$5:$AZ$410,$B77,'Grid GenerationQueue'!$BA$5:$BA$410,$C77,'Grid GenerationQueue'!$BJ$5:$BJ$410,"Executed",'Grid GenerationQueue'!$BD$5:$BD$410,"&lt;="&amp;$BE$3)</f>
        <v>0</v>
      </c>
      <c r="CA77">
        <f>SUMIFS('Grid GenerationQueue'!AQ$5:AQ$410,'Grid GenerationQueue'!$AZ$5:$AZ$410,$B77,'Grid GenerationQueue'!$BA$5:$BA$410,$C77,'Grid GenerationQueue'!$BJ$5:$BJ$410,"Executed",'Grid GenerationQueue'!$BD$5:$BD$410,"&lt;="&amp;$BE$3)</f>
        <v>0</v>
      </c>
      <c r="CB77">
        <f>SUMIFS('Grid GenerationQueue'!AR$5:AR$410,'Grid GenerationQueue'!$AZ$5:$AZ$410,$B77,'Grid GenerationQueue'!$BA$5:$BA$410,$C77,'Grid GenerationQueue'!$BJ$5:$BJ$410,"Executed",'Grid GenerationQueue'!$BD$5:$BD$410,"&lt;="&amp;$BE$3)</f>
        <v>0</v>
      </c>
      <c r="CD77">
        <f>SUMIFS('Grid GenerationQueue'!AG$5:AG$410,'Grid GenerationQueue'!$AZ$5:$AZ$410,$B77,'Grid GenerationQueue'!$BA$5:$BA$410,$C77,'Grid GenerationQueue'!$BH$5:$BH$410,"&lt;&gt;"&amp;"",'Grid GenerationQueue'!$BD$5:$BD$410,"&lt;="&amp;$BE$3)</f>
        <v>0</v>
      </c>
      <c r="CE77">
        <f>SUMIFS('Grid GenerationQueue'!AH$5:AH$410,'Grid GenerationQueue'!$AZ$5:$AZ$410,$B77,'Grid GenerationQueue'!$BA$5:$BA$410,$C77,'Grid GenerationQueue'!$BH$5:$BH$410,"&lt;&gt;"&amp;"",'Grid GenerationQueue'!$BD$5:$BD$410,"&lt;="&amp;$BE$3)</f>
        <v>0</v>
      </c>
      <c r="CF77">
        <f>SUMIFS('Grid GenerationQueue'!AI$5:AI$410,'Grid GenerationQueue'!$AZ$5:$AZ$410,$B77,'Grid GenerationQueue'!$BA$5:$BA$410,$C77,'Grid GenerationQueue'!$BH$5:$BH$410,"&lt;&gt;"&amp;"",'Grid GenerationQueue'!$BD$5:$BD$410,"&lt;="&amp;$BE$3)</f>
        <v>0</v>
      </c>
      <c r="CG77">
        <f>SUMIFS('Grid GenerationQueue'!AJ$5:AJ$410,'Grid GenerationQueue'!$AZ$5:$AZ$410,$B77,'Grid GenerationQueue'!$BA$5:$BA$410,$C77,'Grid GenerationQueue'!$BH$5:$BH$410,"&lt;&gt;"&amp;"",'Grid GenerationQueue'!$BD$5:$BD$410,"&lt;="&amp;$BE$3)</f>
        <v>0</v>
      </c>
      <c r="CH77">
        <f>SUMIFS('Grid GenerationQueue'!AK$5:AK$410,'Grid GenerationQueue'!$AZ$5:$AZ$410,$B77,'Grid GenerationQueue'!$BA$5:$BA$410,$C77,'Grid GenerationQueue'!$BH$5:$BH$410,"&lt;&gt;"&amp;"",'Grid GenerationQueue'!$BD$5:$BD$410,"&lt;="&amp;$BE$3)</f>
        <v>0</v>
      </c>
      <c r="CI77">
        <f>SUMIFS('Grid GenerationQueue'!AL$5:AL$410,'Grid GenerationQueue'!$AZ$5:$AZ$410,$B77,'Grid GenerationQueue'!$BA$5:$BA$410,$C77,'Grid GenerationQueue'!$BH$5:$BH$410,"&lt;&gt;"&amp;"",'Grid GenerationQueue'!$BD$5:$BD$410,"&lt;="&amp;$BE$3)</f>
        <v>0</v>
      </c>
      <c r="CJ77">
        <f>SUMIFS('Grid GenerationQueue'!AM$5:AM$410,'Grid GenerationQueue'!$AZ$5:$AZ$410,$B77,'Grid GenerationQueue'!$BA$5:$BA$410,$C77,'Grid GenerationQueue'!$BH$5:$BH$410,"&lt;&gt;"&amp;"",'Grid GenerationQueue'!$BD$5:$BD$410,"&lt;="&amp;$BE$3)</f>
        <v>0</v>
      </c>
      <c r="CK77">
        <f>SUMIFS('Grid GenerationQueue'!AN$5:AN$410,'Grid GenerationQueue'!$AZ$5:$AZ$410,$B77,'Grid GenerationQueue'!$BA$5:$BA$410,$C77,'Grid GenerationQueue'!$BH$5:$BH$410,"&lt;&gt;"&amp;"",'Grid GenerationQueue'!$BD$5:$BD$410,"&lt;="&amp;$BE$3)</f>
        <v>0</v>
      </c>
      <c r="CL77">
        <f>SUMIFS('Grid GenerationQueue'!AO$5:AO$410,'Grid GenerationQueue'!$AZ$5:$AZ$410,$B77,'Grid GenerationQueue'!$BA$5:$BA$410,$C77,'Grid GenerationQueue'!$BH$5:$BH$410,"&lt;&gt;"&amp;"",'Grid GenerationQueue'!$BD$5:$BD$410,"&lt;="&amp;$BE$3)</f>
        <v>0</v>
      </c>
      <c r="CM77">
        <f>SUMIFS('Grid GenerationQueue'!AP$5:AP$410,'Grid GenerationQueue'!$AZ$5:$AZ$410,$B77,'Grid GenerationQueue'!$BA$5:$BA$410,$C77,'Grid GenerationQueue'!$BH$5:$BH$410,"&lt;&gt;"&amp;"",'Grid GenerationQueue'!$BD$5:$BD$410,"&lt;="&amp;$BE$3)</f>
        <v>0</v>
      </c>
      <c r="CN77">
        <f>SUMIFS('Grid GenerationQueue'!AQ$5:AQ$410,'Grid GenerationQueue'!$AZ$5:$AZ$410,$B77,'Grid GenerationQueue'!$BA$5:$BA$410,$C77,'Grid GenerationQueue'!$BH$5:$BH$410,"&lt;&gt;"&amp;"",'Grid GenerationQueue'!$BD$5:$BD$410,"&lt;="&amp;$BE$3)</f>
        <v>0</v>
      </c>
      <c r="CO77">
        <f>SUMIFS('Grid GenerationQueue'!AR$5:AR$410,'Grid GenerationQueue'!$AZ$5:$AZ$410,$B77,'Grid GenerationQueue'!$BA$5:$BA$410,$C77,'Grid GenerationQueue'!$BH$5:$BH$410,"&lt;&gt;"&amp;"",'Grid GenerationQueue'!$BD$5:$BD$410,"&lt;="&amp;$BE$3)</f>
        <v>0</v>
      </c>
      <c r="CQ77">
        <f>SUMIFS('Grid GenerationQueue'!AG$5:AG$410,'Grid GenerationQueue'!$AZ$5:$AZ$410,$B77,'Grid GenerationQueue'!$BA$5:$BA$410,$C77,'Grid GenerationQueue'!$BK$5:$BK$410,"&gt;0",'Grid GenerationQueue'!$BD$5:$BD$410,"&lt;="&amp;$BE$3)</f>
        <v>0</v>
      </c>
      <c r="CR77">
        <f>SUMIFS('Grid GenerationQueue'!AH$5:AH$410,'Grid GenerationQueue'!$AZ$5:$AZ$410,$B77,'Grid GenerationQueue'!$BA$5:$BA$410,$C77,'Grid GenerationQueue'!$BK$5:$BK$410,"&gt;0",'Grid GenerationQueue'!$BD$5:$BD$410,"&lt;="&amp;$BE$3)</f>
        <v>0</v>
      </c>
      <c r="CS77">
        <f>SUMIFS('Grid GenerationQueue'!AI$5:AI$410,'Grid GenerationQueue'!$AZ$5:$AZ$410,$B77,'Grid GenerationQueue'!$BA$5:$BA$410,$C77,'Grid GenerationQueue'!$BK$5:$BK$410,"&gt;0",'Grid GenerationQueue'!$BD$5:$BD$410,"&lt;="&amp;$BE$3)</f>
        <v>0</v>
      </c>
      <c r="CT77">
        <f>SUMIFS('Grid GenerationQueue'!AJ$5:AJ$410,'Grid GenerationQueue'!$AZ$5:$AZ$410,$B77,'Grid GenerationQueue'!$BA$5:$BA$410,$C77,'Grid GenerationQueue'!$BK$5:$BK$410,"&gt;0",'Grid GenerationQueue'!$BD$5:$BD$410,"&lt;="&amp;$BE$3)</f>
        <v>0</v>
      </c>
      <c r="CU77">
        <f>SUMIFS('Grid GenerationQueue'!AK$5:AK$410,'Grid GenerationQueue'!$AZ$5:$AZ$410,$B77,'Grid GenerationQueue'!$BA$5:$BA$410,$C77,'Grid GenerationQueue'!$BK$5:$BK$410,"&gt;0",'Grid GenerationQueue'!$BD$5:$BD$410,"&lt;="&amp;$BE$3)</f>
        <v>0</v>
      </c>
      <c r="CV77">
        <f>SUMIFS('Grid GenerationQueue'!AL$5:AL$410,'Grid GenerationQueue'!$AZ$5:$AZ$410,$B77,'Grid GenerationQueue'!$BA$5:$BA$410,$C77,'Grid GenerationQueue'!$BK$5:$BK$410,"&gt;0",'Grid GenerationQueue'!$BD$5:$BD$410,"&lt;="&amp;$BE$3)</f>
        <v>0</v>
      </c>
      <c r="CW77">
        <f>SUMIFS('Grid GenerationQueue'!AM$5:AM$410,'Grid GenerationQueue'!$AZ$5:$AZ$410,$B77,'Grid GenerationQueue'!$BA$5:$BA$410,$C77,'Grid GenerationQueue'!$BK$5:$BK$410,"&gt;0",'Grid GenerationQueue'!$BD$5:$BD$410,"&lt;="&amp;$BE$3)</f>
        <v>0</v>
      </c>
      <c r="CX77">
        <f>SUMIFS('Grid GenerationQueue'!AN$5:AN$410,'Grid GenerationQueue'!$AZ$5:$AZ$410,$B77,'Grid GenerationQueue'!$BA$5:$BA$410,$C77,'Grid GenerationQueue'!$BK$5:$BK$410,"&gt;0",'Grid GenerationQueue'!$BD$5:$BD$410,"&lt;="&amp;$BE$3)</f>
        <v>0</v>
      </c>
      <c r="CY77">
        <f>SUMIFS('Grid GenerationQueue'!AO$5:AO$410,'Grid GenerationQueue'!$AZ$5:$AZ$410,$B77,'Grid GenerationQueue'!$BA$5:$BA$410,$C77,'Grid GenerationQueue'!$BK$5:$BK$410,"&gt;0",'Grid GenerationQueue'!$BD$5:$BD$410,"&lt;="&amp;$BE$3)</f>
        <v>0</v>
      </c>
      <c r="CZ77">
        <f>SUMIFS('Grid GenerationQueue'!AP$5:AP$410,'Grid GenerationQueue'!$AZ$5:$AZ$410,$B77,'Grid GenerationQueue'!$BA$5:$BA$410,$C77,'Grid GenerationQueue'!$BK$5:$BK$410,"&gt;0",'Grid GenerationQueue'!$BD$5:$BD$410,"&lt;="&amp;$BE$3)</f>
        <v>0</v>
      </c>
      <c r="DA77">
        <f>SUMIFS('Grid GenerationQueue'!AQ$5:AQ$410,'Grid GenerationQueue'!$AZ$5:$AZ$410,$B77,'Grid GenerationQueue'!$BA$5:$BA$410,$C77,'Grid GenerationQueue'!$BK$5:$BK$410,"&gt;0",'Grid GenerationQueue'!$BD$5:$BD$410,"&lt;="&amp;$BE$3)</f>
        <v>0</v>
      </c>
      <c r="DB77">
        <f>SUMIFS('Grid GenerationQueue'!AR$5:AR$410,'Grid GenerationQueue'!$AZ$5:$AZ$410,$B77,'Grid GenerationQueue'!$BA$5:$BA$410,$C77,'Grid GenerationQueue'!$BK$5:$BK$410,"&gt;0",'Grid GenerationQueue'!$BD$5:$BD$410,"&lt;="&amp;$BE$3)</f>
        <v>0</v>
      </c>
    </row>
    <row r="78" spans="1:106" x14ac:dyDescent="0.35">
      <c r="A78" t="s">
        <v>75</v>
      </c>
      <c r="B78" t="s">
        <v>4689</v>
      </c>
      <c r="C78">
        <v>138</v>
      </c>
      <c r="D78">
        <f>SUMIFS('Grid GenerationQueue'!AG$5:AG$410,'Grid GenerationQueue'!$AZ$5:$AZ$410,$B78,'Grid GenerationQueue'!$BA$5:$BA$410,$C78)</f>
        <v>256.875</v>
      </c>
      <c r="E78">
        <f>SUMIFS('Grid GenerationQueue'!AH$5:AH$410,'Grid GenerationQueue'!$AZ$5:$AZ$410,$B78,'Grid GenerationQueue'!$BA$5:$BA$410,$C78)</f>
        <v>250</v>
      </c>
      <c r="F78">
        <f>SUMIFS('Grid GenerationQueue'!AI$5:AI$410,'Grid GenerationQueue'!$AZ$5:$AZ$410,$B78,'Grid GenerationQueue'!$BA$5:$BA$410,$C78)</f>
        <v>0</v>
      </c>
      <c r="G78">
        <f>SUMIFS('Grid GenerationQueue'!AJ$5:AJ$410,'Grid GenerationQueue'!$AZ$5:$AZ$410,$B78,'Grid GenerationQueue'!$BA$5:$BA$410,$C78)</f>
        <v>0</v>
      </c>
      <c r="H78">
        <f>SUMIFS('Grid GenerationQueue'!AK$5:AK$410,'Grid GenerationQueue'!$AZ$5:$AZ$410,$B78,'Grid GenerationQueue'!$BA$5:$BA$410,$C78)</f>
        <v>0</v>
      </c>
      <c r="I78">
        <f>SUMIFS('Grid GenerationQueue'!AL$5:AL$410,'Grid GenerationQueue'!$AZ$5:$AZ$410,$B78,'Grid GenerationQueue'!$BA$5:$BA$410,$C78)</f>
        <v>0</v>
      </c>
      <c r="J78">
        <f>SUMIFS('Grid GenerationQueue'!AM$5:AM$410,'Grid GenerationQueue'!$AZ$5:$AZ$410,$B78,'Grid GenerationQueue'!$BA$5:$BA$410,$C78)</f>
        <v>0</v>
      </c>
      <c r="K78">
        <f>SUMIFS('Grid GenerationQueue'!AN$5:AN$410,'Grid GenerationQueue'!$AZ$5:$AZ$410,$B78,'Grid GenerationQueue'!$BA$5:$BA$410,$C78)</f>
        <v>0</v>
      </c>
      <c r="L78">
        <f>SUMIFS('Grid GenerationQueue'!AO$5:AO$410,'Grid GenerationQueue'!$AZ$5:$AZ$410,$B78,'Grid GenerationQueue'!$BA$5:$BA$410,$C78)</f>
        <v>0</v>
      </c>
      <c r="M78">
        <f>SUMIFS('Grid GenerationQueue'!AP$5:AP$410,'Grid GenerationQueue'!$AZ$5:$AZ$410,$B78,'Grid GenerationQueue'!$BA$5:$BA$410,$C78)</f>
        <v>0</v>
      </c>
      <c r="N78">
        <f>SUMIFS('Grid GenerationQueue'!AQ$5:AQ$410,'Grid GenerationQueue'!$AZ$5:$AZ$410,$B78,'Grid GenerationQueue'!$BA$5:$BA$410,$C78)</f>
        <v>0</v>
      </c>
      <c r="O78">
        <f>SUMIFS('Grid GenerationQueue'!AR$5:AR$410,'Grid GenerationQueue'!$AZ$5:$AZ$410,$B78,'Grid GenerationQueue'!$BA$5:$BA$410,$C78)</f>
        <v>0</v>
      </c>
      <c r="Q78">
        <f>SUMIFS('Grid GenerationQueue'!AG$5:AG$410,'Grid GenerationQueue'!$AZ$5:$AZ$410,$B78,'Grid GenerationQueue'!$BA$5:$BA$410,$C78,'Grid GenerationQueue'!$BJ$5:$BJ$410,"Executed")</f>
        <v>256.875</v>
      </c>
      <c r="R78">
        <f>SUMIFS('Grid GenerationQueue'!AH$5:AH$410,'Grid GenerationQueue'!$AZ$5:$AZ$410,$B78,'Grid GenerationQueue'!$BA$5:$BA$410,$C78,'Grid GenerationQueue'!$BJ$5:$BJ$410,"Executed")</f>
        <v>250</v>
      </c>
      <c r="S78">
        <f>SUMIFS('Grid GenerationQueue'!AI$5:AI$410,'Grid GenerationQueue'!$AZ$5:$AZ$410,$B78,'Grid GenerationQueue'!$BA$5:$BA$410,$C78,'Grid GenerationQueue'!$BJ$5:$BJ$410,"Executed")</f>
        <v>0</v>
      </c>
      <c r="T78">
        <f>SUMIFS('Grid GenerationQueue'!AJ$5:AJ$410,'Grid GenerationQueue'!$AZ$5:$AZ$410,$B78,'Grid GenerationQueue'!$BA$5:$BA$410,$C78,'Grid GenerationQueue'!$BJ$5:$BJ$410,"Executed")</f>
        <v>0</v>
      </c>
      <c r="U78">
        <f>SUMIFS('Grid GenerationQueue'!AK$5:AK$410,'Grid GenerationQueue'!$AZ$5:$AZ$410,$B78,'Grid GenerationQueue'!$BA$5:$BA$410,$C78,'Grid GenerationQueue'!$BJ$5:$BJ$410,"Executed")</f>
        <v>0</v>
      </c>
      <c r="V78">
        <f>SUMIFS('Grid GenerationQueue'!AL$5:AL$410,'Grid GenerationQueue'!$AZ$5:$AZ$410,$B78,'Grid GenerationQueue'!$BA$5:$BA$410,$C78,'Grid GenerationQueue'!$BJ$5:$BJ$410,"Executed")</f>
        <v>0</v>
      </c>
      <c r="W78">
        <f>SUMIFS('Grid GenerationQueue'!AM$5:AM$410,'Grid GenerationQueue'!$AZ$5:$AZ$410,$B78,'Grid GenerationQueue'!$BA$5:$BA$410,$C78,'Grid GenerationQueue'!$BJ$5:$BJ$410,"Executed")</f>
        <v>0</v>
      </c>
      <c r="X78">
        <f>SUMIFS('Grid GenerationQueue'!AN$5:AN$410,'Grid GenerationQueue'!$AZ$5:$AZ$410,$B78,'Grid GenerationQueue'!$BA$5:$BA$410,$C78,'Grid GenerationQueue'!$BJ$5:$BJ$410,"Executed")</f>
        <v>0</v>
      </c>
      <c r="Y78">
        <f>SUMIFS('Grid GenerationQueue'!AO$5:AO$410,'Grid GenerationQueue'!$AZ$5:$AZ$410,$B78,'Grid GenerationQueue'!$BA$5:$BA$410,$C78,'Grid GenerationQueue'!$BJ$5:$BJ$410,"Executed")</f>
        <v>0</v>
      </c>
      <c r="Z78">
        <f>SUMIFS('Grid GenerationQueue'!AP$5:AP$410,'Grid GenerationQueue'!$AZ$5:$AZ$410,$B78,'Grid GenerationQueue'!$BA$5:$BA$410,$C78,'Grid GenerationQueue'!$BJ$5:$BJ$410,"Executed")</f>
        <v>0</v>
      </c>
      <c r="AA78">
        <f>SUMIFS('Grid GenerationQueue'!AQ$5:AQ$410,'Grid GenerationQueue'!$AZ$5:$AZ$410,$B78,'Grid GenerationQueue'!$BA$5:$BA$410,$C78,'Grid GenerationQueue'!$BJ$5:$BJ$410,"Executed")</f>
        <v>0</v>
      </c>
      <c r="AB78">
        <f>SUMIFS('Grid GenerationQueue'!AR$5:AR$410,'Grid GenerationQueue'!$AZ$5:$AZ$410,$B78,'Grid GenerationQueue'!$BA$5:$BA$410,$C78,'Grid GenerationQueue'!$BJ$5:$BJ$410,"Executed")</f>
        <v>0</v>
      </c>
      <c r="AD78">
        <f>SUMIFS('Grid GenerationQueue'!AG$5:AG$410,'Grid GenerationQueue'!$AZ$5:$AZ$410,$B78,'Grid GenerationQueue'!$BA$5:$BA$410,$C78,'Grid GenerationQueue'!$BH$5:$BH$410,"&lt;&gt;"&amp;"")+SUMIFS('Grid GenerationQueue'!AG$5:AG$410,'Grid GenerationQueue'!$AZ$5:$AZ$410,$B78,'Grid GenerationQueue'!$BA$5:$BA$410,$C78,'Grid GenerationQueue'!$BH$5:$BH$410,"",'Grid GenerationQueue'!$AC$5:$AC$410,1)</f>
        <v>256.875</v>
      </c>
      <c r="AE78">
        <f>SUMIFS('Grid GenerationQueue'!AH$5:AH$410,'Grid GenerationQueue'!$AZ$5:$AZ$410,$B78,'Grid GenerationQueue'!$BA$5:$BA$410,$C78,'Grid GenerationQueue'!$BH$5:$BH$410,"&lt;&gt;"&amp;"")+SUMIFS('Grid GenerationQueue'!AH$5:AH$410,'Grid GenerationQueue'!$AZ$5:$AZ$410,$B78,'Grid GenerationQueue'!$BA$5:$BA$410,$C78,'Grid GenerationQueue'!$BH$5:$BH$410,"",'Grid GenerationQueue'!$AC$5:$AC$410,1)</f>
        <v>250</v>
      </c>
      <c r="AF78">
        <f>SUMIFS('Grid GenerationQueue'!AI$5:AI$410,'Grid GenerationQueue'!$AZ$5:$AZ$410,$B78,'Grid GenerationQueue'!$BA$5:$BA$410,$C78,'Grid GenerationQueue'!$BH$5:$BH$410,"&lt;&gt;"&amp;"")+SUMIFS('Grid GenerationQueue'!AI$5:AI$410,'Grid GenerationQueue'!$AZ$5:$AZ$410,$B78,'Grid GenerationQueue'!$BA$5:$BA$410,$C78,'Grid GenerationQueue'!$BH$5:$BH$410,"",'Grid GenerationQueue'!$AC$5:$AC$410,1)</f>
        <v>0</v>
      </c>
      <c r="AG78">
        <f>SUMIFS('Grid GenerationQueue'!AJ$5:AJ$410,'Grid GenerationQueue'!$AZ$5:$AZ$410,$B78,'Grid GenerationQueue'!$BA$5:$BA$410,$C78,'Grid GenerationQueue'!$BH$5:$BH$410,"&lt;&gt;"&amp;"")+SUMIFS('Grid GenerationQueue'!AJ$5:AJ$410,'Grid GenerationQueue'!$AZ$5:$AZ$410,$B78,'Grid GenerationQueue'!$BA$5:$BA$410,$C78,'Grid GenerationQueue'!$BH$5:$BH$410,"",'Grid GenerationQueue'!$AC$5:$AC$410,1)</f>
        <v>0</v>
      </c>
      <c r="AH78">
        <f>SUMIFS('Grid GenerationQueue'!AK$5:AK$410,'Grid GenerationQueue'!$AZ$5:$AZ$410,$B78,'Grid GenerationQueue'!$BA$5:$BA$410,$C78,'Grid GenerationQueue'!$BH$5:$BH$410,"&lt;&gt;"&amp;"")+SUMIFS('Grid GenerationQueue'!AK$5:AK$410,'Grid GenerationQueue'!$AZ$5:$AZ$410,$B78,'Grid GenerationQueue'!$BA$5:$BA$410,$C78,'Grid GenerationQueue'!$BH$5:$BH$410,"",'Grid GenerationQueue'!$AC$5:$AC$410,1)</f>
        <v>0</v>
      </c>
      <c r="AI78">
        <f>SUMIFS('Grid GenerationQueue'!AL$5:AL$410,'Grid GenerationQueue'!$AZ$5:$AZ$410,$B78,'Grid GenerationQueue'!$BA$5:$BA$410,$C78,'Grid GenerationQueue'!$BH$5:$BH$410,"&lt;&gt;"&amp;"")+SUMIFS('Grid GenerationQueue'!AL$5:AL$410,'Grid GenerationQueue'!$AZ$5:$AZ$410,$B78,'Grid GenerationQueue'!$BA$5:$BA$410,$C78,'Grid GenerationQueue'!$BH$5:$BH$410,"",'Grid GenerationQueue'!$AC$5:$AC$410,1)</f>
        <v>0</v>
      </c>
      <c r="AJ78">
        <f>SUMIFS('Grid GenerationQueue'!AM$5:AM$410,'Grid GenerationQueue'!$AZ$5:$AZ$410,$B78,'Grid GenerationQueue'!$BA$5:$BA$410,$C78,'Grid GenerationQueue'!$BH$5:$BH$410,"&lt;&gt;"&amp;"")+SUMIFS('Grid GenerationQueue'!AM$5:AM$410,'Grid GenerationQueue'!$AZ$5:$AZ$410,$B78,'Grid GenerationQueue'!$BA$5:$BA$410,$C78,'Grid GenerationQueue'!$BH$5:$BH$410,"",'Grid GenerationQueue'!$AC$5:$AC$410,1)</f>
        <v>0</v>
      </c>
      <c r="AK78">
        <f>SUMIFS('Grid GenerationQueue'!AN$5:AN$410,'Grid GenerationQueue'!$AZ$5:$AZ$410,$B78,'Grid GenerationQueue'!$BA$5:$BA$410,$C78,'Grid GenerationQueue'!$BH$5:$BH$410,"&lt;&gt;"&amp;"")+SUMIFS('Grid GenerationQueue'!AN$5:AN$410,'Grid GenerationQueue'!$AZ$5:$AZ$410,$B78,'Grid GenerationQueue'!$BA$5:$BA$410,$C78,'Grid GenerationQueue'!$BH$5:$BH$410,"",'Grid GenerationQueue'!$AC$5:$AC$410,1)</f>
        <v>0</v>
      </c>
      <c r="AL78">
        <f>SUMIFS('Grid GenerationQueue'!AO$5:AO$410,'Grid GenerationQueue'!$AZ$5:$AZ$410,$B78,'Grid GenerationQueue'!$BA$5:$BA$410,$C78,'Grid GenerationQueue'!$BH$5:$BH$410,"&lt;&gt;"&amp;"")+SUMIFS('Grid GenerationQueue'!AO$5:AO$410,'Grid GenerationQueue'!$AZ$5:$AZ$410,$B78,'Grid GenerationQueue'!$BA$5:$BA$410,$C78,'Grid GenerationQueue'!$BH$5:$BH$410,"",'Grid GenerationQueue'!$AC$5:$AC$410,1)</f>
        <v>0</v>
      </c>
      <c r="AM78">
        <f>SUMIFS('Grid GenerationQueue'!AP$5:AP$410,'Grid GenerationQueue'!$AZ$5:$AZ$410,$B78,'Grid GenerationQueue'!$BA$5:$BA$410,$C78,'Grid GenerationQueue'!$BH$5:$BH$410,"&lt;&gt;"&amp;"")+SUMIFS('Grid GenerationQueue'!AP$5:AP$410,'Grid GenerationQueue'!$AZ$5:$AZ$410,$B78,'Grid GenerationQueue'!$BA$5:$BA$410,$C78,'Grid GenerationQueue'!$BH$5:$BH$410,"",'Grid GenerationQueue'!$AC$5:$AC$410,1)</f>
        <v>0</v>
      </c>
      <c r="AN78">
        <f>SUMIFS('Grid GenerationQueue'!AQ$5:AQ$410,'Grid GenerationQueue'!$AZ$5:$AZ$410,$B78,'Grid GenerationQueue'!$BA$5:$BA$410,$C78,'Grid GenerationQueue'!$BH$5:$BH$410,"&lt;&gt;"&amp;"")+SUMIFS('Grid GenerationQueue'!AQ$5:AQ$410,'Grid GenerationQueue'!$AZ$5:$AZ$410,$B78,'Grid GenerationQueue'!$BA$5:$BA$410,$C78,'Grid GenerationQueue'!$BH$5:$BH$410,"",'Grid GenerationQueue'!$AC$5:$AC$410,1)</f>
        <v>0</v>
      </c>
      <c r="AO78">
        <f>SUMIFS('Grid GenerationQueue'!AR$5:AR$410,'Grid GenerationQueue'!$AZ$5:$AZ$410,$B78,'Grid GenerationQueue'!$BA$5:$BA$410,$C78,'Grid GenerationQueue'!$BH$5:$BH$410,"&lt;&gt;"&amp;"")+SUMIFS('Grid GenerationQueue'!AR$5:AR$410,'Grid GenerationQueue'!$AZ$5:$AZ$410,$B78,'Grid GenerationQueue'!$BA$5:$BA$410,$C78,'Grid GenerationQueue'!$BH$5:$BH$410,"",'Grid GenerationQueue'!$AC$5:$AC$410,1)</f>
        <v>0</v>
      </c>
      <c r="AQ78">
        <f>SUMIFS('Grid GenerationQueue'!AG$5:AG$410,'Grid GenerationQueue'!$AZ$5:$AZ$410,$B78,'Grid GenerationQueue'!$BA$5:$BA$410,$C78,'Grid GenerationQueue'!$BK$5:$BK$410,"&gt;0")</f>
        <v>0</v>
      </c>
      <c r="AR78">
        <f>SUMIFS('Grid GenerationQueue'!AH$5:AH$410,'Grid GenerationQueue'!$AZ$5:$AZ$410,$B78,'Grid GenerationQueue'!$BA$5:$BA$410,$C78,'Grid GenerationQueue'!$BK$5:$BK$410,"&gt;0")</f>
        <v>0</v>
      </c>
      <c r="AS78">
        <f>SUMIFS('Grid GenerationQueue'!AI$5:AI$410,'Grid GenerationQueue'!$AZ$5:$AZ$410,$B78,'Grid GenerationQueue'!$BA$5:$BA$410,$C78,'Grid GenerationQueue'!$BK$5:$BK$410,"&gt;0")</f>
        <v>0</v>
      </c>
      <c r="AT78">
        <f>SUMIFS('Grid GenerationQueue'!AJ$5:AJ$410,'Grid GenerationQueue'!$AZ$5:$AZ$410,$B78,'Grid GenerationQueue'!$BA$5:$BA$410,$C78,'Grid GenerationQueue'!$BK$5:$BK$410,"&gt;0")</f>
        <v>0</v>
      </c>
      <c r="AU78">
        <f>SUMIFS('Grid GenerationQueue'!AK$5:AK$410,'Grid GenerationQueue'!$AZ$5:$AZ$410,$B78,'Grid GenerationQueue'!$BA$5:$BA$410,$C78,'Grid GenerationQueue'!$BK$5:$BK$410,"&gt;0")</f>
        <v>0</v>
      </c>
      <c r="AV78">
        <f>SUMIFS('Grid GenerationQueue'!AL$5:AL$410,'Grid GenerationQueue'!$AZ$5:$AZ$410,$B78,'Grid GenerationQueue'!$BA$5:$BA$410,$C78,'Grid GenerationQueue'!$BK$5:$BK$410,"&gt;0")</f>
        <v>0</v>
      </c>
      <c r="AW78">
        <f>SUMIFS('Grid GenerationQueue'!AM$5:AM$410,'Grid GenerationQueue'!$AZ$5:$AZ$410,$B78,'Grid GenerationQueue'!$BA$5:$BA$410,$C78,'Grid GenerationQueue'!$BK$5:$BK$410,"&gt;0")</f>
        <v>0</v>
      </c>
      <c r="AX78">
        <f>SUMIFS('Grid GenerationQueue'!AN$5:AN$410,'Grid GenerationQueue'!$AZ$5:$AZ$410,$B78,'Grid GenerationQueue'!$BA$5:$BA$410,$C78,'Grid GenerationQueue'!$BK$5:$BK$410,"&gt;0")</f>
        <v>0</v>
      </c>
      <c r="AY78">
        <f>SUMIFS('Grid GenerationQueue'!AO$5:AO$410,'Grid GenerationQueue'!$AZ$5:$AZ$410,$B78,'Grid GenerationQueue'!$BA$5:$BA$410,$C78,'Grid GenerationQueue'!$BK$5:$BK$410,"&gt;0")</f>
        <v>0</v>
      </c>
      <c r="AZ78">
        <f>SUMIFS('Grid GenerationQueue'!AP$5:AP$410,'Grid GenerationQueue'!$AZ$5:$AZ$410,$B78,'Grid GenerationQueue'!$BA$5:$BA$410,$C78,'Grid GenerationQueue'!$BK$5:$BK$410,"&gt;0")</f>
        <v>0</v>
      </c>
      <c r="BA78">
        <f>SUMIFS('Grid GenerationQueue'!AQ$5:AQ$410,'Grid GenerationQueue'!$AZ$5:$AZ$410,$B78,'Grid GenerationQueue'!$BA$5:$BA$410,$C78,'Grid GenerationQueue'!$BK$5:$BK$410,"&gt;0")</f>
        <v>0</v>
      </c>
      <c r="BB78">
        <f>SUMIFS('Grid GenerationQueue'!AR$5:AR$410,'Grid GenerationQueue'!$AZ$5:$AZ$410,$B78,'Grid GenerationQueue'!$BA$5:$BA$410,$C78,'Grid GenerationQueue'!$BK$5:$BK$410,"&gt;0")</f>
        <v>0</v>
      </c>
      <c r="BD78">
        <f>SUMIFS('Grid GenerationQueue'!AG$5:AG$410,'Grid GenerationQueue'!$AZ$5:$AZ$410,$B78,'Grid GenerationQueue'!$BA$5:$BA$410,$C78,'Grid GenerationQueue'!$BD$5:$BD$410,"&lt;="&amp;$BE$3)</f>
        <v>256.875</v>
      </c>
      <c r="BE78">
        <f>SUMIFS('Grid GenerationQueue'!AH$5:AH$410,'Grid GenerationQueue'!$AZ$5:$AZ$410,$B78,'Grid GenerationQueue'!$BA$5:$BA$410,$C78,'Grid GenerationQueue'!$BD$5:$BD$410,"&lt;="&amp;$BE$3)</f>
        <v>250</v>
      </c>
      <c r="BF78">
        <f>SUMIFS('Grid GenerationQueue'!AI$5:AI$410,'Grid GenerationQueue'!$AZ$5:$AZ$410,$B78,'Grid GenerationQueue'!$BA$5:$BA$410,$C78,'Grid GenerationQueue'!$BD$5:$BD$410,"&lt;="&amp;$BE$3)</f>
        <v>0</v>
      </c>
      <c r="BG78">
        <f>SUMIFS('Grid GenerationQueue'!AJ$5:AJ$410,'Grid GenerationQueue'!$AZ$5:$AZ$410,$B78,'Grid GenerationQueue'!$BA$5:$BA$410,$C78,'Grid GenerationQueue'!$BD$5:$BD$410,"&lt;="&amp;$BE$3)</f>
        <v>0</v>
      </c>
      <c r="BH78">
        <f>SUMIFS('Grid GenerationQueue'!AK$5:AK$410,'Grid GenerationQueue'!$AZ$5:$AZ$410,$B78,'Grid GenerationQueue'!$BA$5:$BA$410,$C78,'Grid GenerationQueue'!$BD$5:$BD$410,"&lt;="&amp;$BE$3)</f>
        <v>0</v>
      </c>
      <c r="BI78">
        <f>SUMIFS('Grid GenerationQueue'!AL$5:AL$410,'Grid GenerationQueue'!$AZ$5:$AZ$410,$B78,'Grid GenerationQueue'!$BA$5:$BA$410,$C78,'Grid GenerationQueue'!$BD$5:$BD$410,"&lt;="&amp;$BE$3)</f>
        <v>0</v>
      </c>
      <c r="BJ78">
        <f>SUMIFS('Grid GenerationQueue'!AM$5:AM$410,'Grid GenerationQueue'!$AZ$5:$AZ$410,$B78,'Grid GenerationQueue'!$BA$5:$BA$410,$C78,'Grid GenerationQueue'!$BD$5:$BD$410,"&lt;="&amp;$BE$3)</f>
        <v>0</v>
      </c>
      <c r="BK78">
        <f>SUMIFS('Grid GenerationQueue'!AN$5:AN$410,'Grid GenerationQueue'!$AZ$5:$AZ$410,$B78,'Grid GenerationQueue'!$BA$5:$BA$410,$C78,'Grid GenerationQueue'!$BD$5:$BD$410,"&lt;="&amp;$BE$3)</f>
        <v>0</v>
      </c>
      <c r="BL78">
        <f>SUMIFS('Grid GenerationQueue'!AO$5:AO$410,'Grid GenerationQueue'!$AZ$5:$AZ$410,$B78,'Grid GenerationQueue'!$BA$5:$BA$410,$C78,'Grid GenerationQueue'!$BD$5:$BD$410,"&lt;="&amp;$BE$3)</f>
        <v>0</v>
      </c>
      <c r="BM78">
        <f>SUMIFS('Grid GenerationQueue'!AP$5:AP$410,'Grid GenerationQueue'!$AZ$5:$AZ$410,$B78,'Grid GenerationQueue'!$BA$5:$BA$410,$C78,'Grid GenerationQueue'!$BD$5:$BD$410,"&lt;="&amp;$BE$3)</f>
        <v>0</v>
      </c>
      <c r="BN78">
        <f>SUMIFS('Grid GenerationQueue'!AQ$5:AQ$410,'Grid GenerationQueue'!$AZ$5:$AZ$410,$B78,'Grid GenerationQueue'!$BA$5:$BA$410,$C78,'Grid GenerationQueue'!$BD$5:$BD$410,"&lt;="&amp;$BE$3)</f>
        <v>0</v>
      </c>
      <c r="BO78">
        <f>SUMIFS('Grid GenerationQueue'!AR$5:AR$410,'Grid GenerationQueue'!$AZ$5:$AZ$410,$B78,'Grid GenerationQueue'!$BA$5:$BA$410,$C78,'Grid GenerationQueue'!$BD$5:$BD$410,"&lt;="&amp;$BE$3)</f>
        <v>0</v>
      </c>
      <c r="BQ78">
        <f>SUMIFS('Grid GenerationQueue'!AG$5:AG$410,'Grid GenerationQueue'!$AZ$5:$AZ$410,$B78,'Grid GenerationQueue'!$BA$5:$BA$410,$C78,'Grid GenerationQueue'!$BJ$5:$BJ$410,"Executed",'Grid GenerationQueue'!$BD$5:$BD$410,"&lt;="&amp;$BE$3)</f>
        <v>256.875</v>
      </c>
      <c r="BR78">
        <f>SUMIFS('Grid GenerationQueue'!AH$5:AH$410,'Grid GenerationQueue'!$AZ$5:$AZ$410,$B78,'Grid GenerationQueue'!$BA$5:$BA$410,$C78,'Grid GenerationQueue'!$BJ$5:$BJ$410,"Executed",'Grid GenerationQueue'!$BD$5:$BD$410,"&lt;="&amp;$BE$3)</f>
        <v>250</v>
      </c>
      <c r="BS78">
        <f>SUMIFS('Grid GenerationQueue'!AI$5:AI$410,'Grid GenerationQueue'!$AZ$5:$AZ$410,$B78,'Grid GenerationQueue'!$BA$5:$BA$410,$C78,'Grid GenerationQueue'!$BJ$5:$BJ$410,"Executed",'Grid GenerationQueue'!$BD$5:$BD$410,"&lt;="&amp;$BE$3)</f>
        <v>0</v>
      </c>
      <c r="BT78">
        <f>SUMIFS('Grid GenerationQueue'!AJ$5:AJ$410,'Grid GenerationQueue'!$AZ$5:$AZ$410,$B78,'Grid GenerationQueue'!$BA$5:$BA$410,$C78,'Grid GenerationQueue'!$BJ$5:$BJ$410,"Executed",'Grid GenerationQueue'!$BD$5:$BD$410,"&lt;="&amp;$BE$3)</f>
        <v>0</v>
      </c>
      <c r="BU78">
        <f>SUMIFS('Grid GenerationQueue'!AK$5:AK$410,'Grid GenerationQueue'!$AZ$5:$AZ$410,$B78,'Grid GenerationQueue'!$BA$5:$BA$410,$C78,'Grid GenerationQueue'!$BJ$5:$BJ$410,"Executed",'Grid GenerationQueue'!$BD$5:$BD$410,"&lt;="&amp;$BE$3)</f>
        <v>0</v>
      </c>
      <c r="BV78">
        <f>SUMIFS('Grid GenerationQueue'!AL$5:AL$410,'Grid GenerationQueue'!$AZ$5:$AZ$410,$B78,'Grid GenerationQueue'!$BA$5:$BA$410,$C78,'Grid GenerationQueue'!$BJ$5:$BJ$410,"Executed",'Grid GenerationQueue'!$BD$5:$BD$410,"&lt;="&amp;$BE$3)</f>
        <v>0</v>
      </c>
      <c r="BW78">
        <f>SUMIFS('Grid GenerationQueue'!AM$5:AM$410,'Grid GenerationQueue'!$AZ$5:$AZ$410,$B78,'Grid GenerationQueue'!$BA$5:$BA$410,$C78,'Grid GenerationQueue'!$BJ$5:$BJ$410,"Executed",'Grid GenerationQueue'!$BD$5:$BD$410,"&lt;="&amp;$BE$3)</f>
        <v>0</v>
      </c>
      <c r="BX78">
        <f>SUMIFS('Grid GenerationQueue'!AN$5:AN$410,'Grid GenerationQueue'!$AZ$5:$AZ$410,$B78,'Grid GenerationQueue'!$BA$5:$BA$410,$C78,'Grid GenerationQueue'!$BJ$5:$BJ$410,"Executed",'Grid GenerationQueue'!$BD$5:$BD$410,"&lt;="&amp;$BE$3)</f>
        <v>0</v>
      </c>
      <c r="BY78">
        <f>SUMIFS('Grid GenerationQueue'!AO$5:AO$410,'Grid GenerationQueue'!$AZ$5:$AZ$410,$B78,'Grid GenerationQueue'!$BA$5:$BA$410,$C78,'Grid GenerationQueue'!$BJ$5:$BJ$410,"Executed",'Grid GenerationQueue'!$BD$5:$BD$410,"&lt;="&amp;$BE$3)</f>
        <v>0</v>
      </c>
      <c r="BZ78">
        <f>SUMIFS('Grid GenerationQueue'!AP$5:AP$410,'Grid GenerationQueue'!$AZ$5:$AZ$410,$B78,'Grid GenerationQueue'!$BA$5:$BA$410,$C78,'Grid GenerationQueue'!$BJ$5:$BJ$410,"Executed",'Grid GenerationQueue'!$BD$5:$BD$410,"&lt;="&amp;$BE$3)</f>
        <v>0</v>
      </c>
      <c r="CA78">
        <f>SUMIFS('Grid GenerationQueue'!AQ$5:AQ$410,'Grid GenerationQueue'!$AZ$5:$AZ$410,$B78,'Grid GenerationQueue'!$BA$5:$BA$410,$C78,'Grid GenerationQueue'!$BJ$5:$BJ$410,"Executed",'Grid GenerationQueue'!$BD$5:$BD$410,"&lt;="&amp;$BE$3)</f>
        <v>0</v>
      </c>
      <c r="CB78">
        <f>SUMIFS('Grid GenerationQueue'!AR$5:AR$410,'Grid GenerationQueue'!$AZ$5:$AZ$410,$B78,'Grid GenerationQueue'!$BA$5:$BA$410,$C78,'Grid GenerationQueue'!$BJ$5:$BJ$410,"Executed",'Grid GenerationQueue'!$BD$5:$BD$410,"&lt;="&amp;$BE$3)</f>
        <v>0</v>
      </c>
      <c r="CD78">
        <f>SUMIFS('Grid GenerationQueue'!AG$5:AG$410,'Grid GenerationQueue'!$AZ$5:$AZ$410,$B78,'Grid GenerationQueue'!$BA$5:$BA$410,$C78,'Grid GenerationQueue'!$BH$5:$BH$410,"&lt;&gt;"&amp;"",'Grid GenerationQueue'!$BD$5:$BD$410,"&lt;="&amp;$BE$3)</f>
        <v>256.875</v>
      </c>
      <c r="CE78">
        <f>SUMIFS('Grid GenerationQueue'!AH$5:AH$410,'Grid GenerationQueue'!$AZ$5:$AZ$410,$B78,'Grid GenerationQueue'!$BA$5:$BA$410,$C78,'Grid GenerationQueue'!$BH$5:$BH$410,"&lt;&gt;"&amp;"",'Grid GenerationQueue'!$BD$5:$BD$410,"&lt;="&amp;$BE$3)</f>
        <v>250</v>
      </c>
      <c r="CF78">
        <f>SUMIFS('Grid GenerationQueue'!AI$5:AI$410,'Grid GenerationQueue'!$AZ$5:$AZ$410,$B78,'Grid GenerationQueue'!$BA$5:$BA$410,$C78,'Grid GenerationQueue'!$BH$5:$BH$410,"&lt;&gt;"&amp;"",'Grid GenerationQueue'!$BD$5:$BD$410,"&lt;="&amp;$BE$3)</f>
        <v>0</v>
      </c>
      <c r="CG78">
        <f>SUMIFS('Grid GenerationQueue'!AJ$5:AJ$410,'Grid GenerationQueue'!$AZ$5:$AZ$410,$B78,'Grid GenerationQueue'!$BA$5:$BA$410,$C78,'Grid GenerationQueue'!$BH$5:$BH$410,"&lt;&gt;"&amp;"",'Grid GenerationQueue'!$BD$5:$BD$410,"&lt;="&amp;$BE$3)</f>
        <v>0</v>
      </c>
      <c r="CH78">
        <f>SUMIFS('Grid GenerationQueue'!AK$5:AK$410,'Grid GenerationQueue'!$AZ$5:$AZ$410,$B78,'Grid GenerationQueue'!$BA$5:$BA$410,$C78,'Grid GenerationQueue'!$BH$5:$BH$410,"&lt;&gt;"&amp;"",'Grid GenerationQueue'!$BD$5:$BD$410,"&lt;="&amp;$BE$3)</f>
        <v>0</v>
      </c>
      <c r="CI78">
        <f>SUMIFS('Grid GenerationQueue'!AL$5:AL$410,'Grid GenerationQueue'!$AZ$5:$AZ$410,$B78,'Grid GenerationQueue'!$BA$5:$BA$410,$C78,'Grid GenerationQueue'!$BH$5:$BH$410,"&lt;&gt;"&amp;"",'Grid GenerationQueue'!$BD$5:$BD$410,"&lt;="&amp;$BE$3)</f>
        <v>0</v>
      </c>
      <c r="CJ78">
        <f>SUMIFS('Grid GenerationQueue'!AM$5:AM$410,'Grid GenerationQueue'!$AZ$5:$AZ$410,$B78,'Grid GenerationQueue'!$BA$5:$BA$410,$C78,'Grid GenerationQueue'!$BH$5:$BH$410,"&lt;&gt;"&amp;"",'Grid GenerationQueue'!$BD$5:$BD$410,"&lt;="&amp;$BE$3)</f>
        <v>0</v>
      </c>
      <c r="CK78">
        <f>SUMIFS('Grid GenerationQueue'!AN$5:AN$410,'Grid GenerationQueue'!$AZ$5:$AZ$410,$B78,'Grid GenerationQueue'!$BA$5:$BA$410,$C78,'Grid GenerationQueue'!$BH$5:$BH$410,"&lt;&gt;"&amp;"",'Grid GenerationQueue'!$BD$5:$BD$410,"&lt;="&amp;$BE$3)</f>
        <v>0</v>
      </c>
      <c r="CL78">
        <f>SUMIFS('Grid GenerationQueue'!AO$5:AO$410,'Grid GenerationQueue'!$AZ$5:$AZ$410,$B78,'Grid GenerationQueue'!$BA$5:$BA$410,$C78,'Grid GenerationQueue'!$BH$5:$BH$410,"&lt;&gt;"&amp;"",'Grid GenerationQueue'!$BD$5:$BD$410,"&lt;="&amp;$BE$3)</f>
        <v>0</v>
      </c>
      <c r="CM78">
        <f>SUMIFS('Grid GenerationQueue'!AP$5:AP$410,'Grid GenerationQueue'!$AZ$5:$AZ$410,$B78,'Grid GenerationQueue'!$BA$5:$BA$410,$C78,'Grid GenerationQueue'!$BH$5:$BH$410,"&lt;&gt;"&amp;"",'Grid GenerationQueue'!$BD$5:$BD$410,"&lt;="&amp;$BE$3)</f>
        <v>0</v>
      </c>
      <c r="CN78">
        <f>SUMIFS('Grid GenerationQueue'!AQ$5:AQ$410,'Grid GenerationQueue'!$AZ$5:$AZ$410,$B78,'Grid GenerationQueue'!$BA$5:$BA$410,$C78,'Grid GenerationQueue'!$BH$5:$BH$410,"&lt;&gt;"&amp;"",'Grid GenerationQueue'!$BD$5:$BD$410,"&lt;="&amp;$BE$3)</f>
        <v>0</v>
      </c>
      <c r="CO78">
        <f>SUMIFS('Grid GenerationQueue'!AR$5:AR$410,'Grid GenerationQueue'!$AZ$5:$AZ$410,$B78,'Grid GenerationQueue'!$BA$5:$BA$410,$C78,'Grid GenerationQueue'!$BH$5:$BH$410,"&lt;&gt;"&amp;"",'Grid GenerationQueue'!$BD$5:$BD$410,"&lt;="&amp;$BE$3)</f>
        <v>0</v>
      </c>
      <c r="CQ78">
        <f>SUMIFS('Grid GenerationQueue'!AG$5:AG$410,'Grid GenerationQueue'!$AZ$5:$AZ$410,$B78,'Grid GenerationQueue'!$BA$5:$BA$410,$C78,'Grid GenerationQueue'!$BK$5:$BK$410,"&gt;0",'Grid GenerationQueue'!$BD$5:$BD$410,"&lt;="&amp;$BE$3)</f>
        <v>0</v>
      </c>
      <c r="CR78">
        <f>SUMIFS('Grid GenerationQueue'!AH$5:AH$410,'Grid GenerationQueue'!$AZ$5:$AZ$410,$B78,'Grid GenerationQueue'!$BA$5:$BA$410,$C78,'Grid GenerationQueue'!$BK$5:$BK$410,"&gt;0",'Grid GenerationQueue'!$BD$5:$BD$410,"&lt;="&amp;$BE$3)</f>
        <v>0</v>
      </c>
      <c r="CS78">
        <f>SUMIFS('Grid GenerationQueue'!AI$5:AI$410,'Grid GenerationQueue'!$AZ$5:$AZ$410,$B78,'Grid GenerationQueue'!$BA$5:$BA$410,$C78,'Grid GenerationQueue'!$BK$5:$BK$410,"&gt;0",'Grid GenerationQueue'!$BD$5:$BD$410,"&lt;="&amp;$BE$3)</f>
        <v>0</v>
      </c>
      <c r="CT78">
        <f>SUMIFS('Grid GenerationQueue'!AJ$5:AJ$410,'Grid GenerationQueue'!$AZ$5:$AZ$410,$B78,'Grid GenerationQueue'!$BA$5:$BA$410,$C78,'Grid GenerationQueue'!$BK$5:$BK$410,"&gt;0",'Grid GenerationQueue'!$BD$5:$BD$410,"&lt;="&amp;$BE$3)</f>
        <v>0</v>
      </c>
      <c r="CU78">
        <f>SUMIFS('Grid GenerationQueue'!AK$5:AK$410,'Grid GenerationQueue'!$AZ$5:$AZ$410,$B78,'Grid GenerationQueue'!$BA$5:$BA$410,$C78,'Grid GenerationQueue'!$BK$5:$BK$410,"&gt;0",'Grid GenerationQueue'!$BD$5:$BD$410,"&lt;="&amp;$BE$3)</f>
        <v>0</v>
      </c>
      <c r="CV78">
        <f>SUMIFS('Grid GenerationQueue'!AL$5:AL$410,'Grid GenerationQueue'!$AZ$5:$AZ$410,$B78,'Grid GenerationQueue'!$BA$5:$BA$410,$C78,'Grid GenerationQueue'!$BK$5:$BK$410,"&gt;0",'Grid GenerationQueue'!$BD$5:$BD$410,"&lt;="&amp;$BE$3)</f>
        <v>0</v>
      </c>
      <c r="CW78">
        <f>SUMIFS('Grid GenerationQueue'!AM$5:AM$410,'Grid GenerationQueue'!$AZ$5:$AZ$410,$B78,'Grid GenerationQueue'!$BA$5:$BA$410,$C78,'Grid GenerationQueue'!$BK$5:$BK$410,"&gt;0",'Grid GenerationQueue'!$BD$5:$BD$410,"&lt;="&amp;$BE$3)</f>
        <v>0</v>
      </c>
      <c r="CX78">
        <f>SUMIFS('Grid GenerationQueue'!AN$5:AN$410,'Grid GenerationQueue'!$AZ$5:$AZ$410,$B78,'Grid GenerationQueue'!$BA$5:$BA$410,$C78,'Grid GenerationQueue'!$BK$5:$BK$410,"&gt;0",'Grid GenerationQueue'!$BD$5:$BD$410,"&lt;="&amp;$BE$3)</f>
        <v>0</v>
      </c>
      <c r="CY78">
        <f>SUMIFS('Grid GenerationQueue'!AO$5:AO$410,'Grid GenerationQueue'!$AZ$5:$AZ$410,$B78,'Grid GenerationQueue'!$BA$5:$BA$410,$C78,'Grid GenerationQueue'!$BK$5:$BK$410,"&gt;0",'Grid GenerationQueue'!$BD$5:$BD$410,"&lt;="&amp;$BE$3)</f>
        <v>0</v>
      </c>
      <c r="CZ78">
        <f>SUMIFS('Grid GenerationQueue'!AP$5:AP$410,'Grid GenerationQueue'!$AZ$5:$AZ$410,$B78,'Grid GenerationQueue'!$BA$5:$BA$410,$C78,'Grid GenerationQueue'!$BK$5:$BK$410,"&gt;0",'Grid GenerationQueue'!$BD$5:$BD$410,"&lt;="&amp;$BE$3)</f>
        <v>0</v>
      </c>
      <c r="DA78">
        <f>SUMIFS('Grid GenerationQueue'!AQ$5:AQ$410,'Grid GenerationQueue'!$AZ$5:$AZ$410,$B78,'Grid GenerationQueue'!$BA$5:$BA$410,$C78,'Grid GenerationQueue'!$BK$5:$BK$410,"&gt;0",'Grid GenerationQueue'!$BD$5:$BD$410,"&lt;="&amp;$BE$3)</f>
        <v>0</v>
      </c>
      <c r="DB78">
        <f>SUMIFS('Grid GenerationQueue'!AR$5:AR$410,'Grid GenerationQueue'!$AZ$5:$AZ$410,$B78,'Grid GenerationQueue'!$BA$5:$BA$410,$C78,'Grid GenerationQueue'!$BK$5:$BK$410,"&gt;0",'Grid GenerationQueue'!$BD$5:$BD$410,"&lt;="&amp;$BE$3)</f>
        <v>0</v>
      </c>
    </row>
    <row r="79" spans="1:106" x14ac:dyDescent="0.35">
      <c r="A79" t="s">
        <v>75</v>
      </c>
      <c r="B79" t="s">
        <v>4689</v>
      </c>
      <c r="C79">
        <v>230</v>
      </c>
      <c r="D79">
        <f>SUMIFS('Grid GenerationQueue'!AG$5:AG$410,'Grid GenerationQueue'!$AZ$5:$AZ$410,$B79,'Grid GenerationQueue'!$BA$5:$BA$410,$C79)</f>
        <v>0</v>
      </c>
      <c r="E79">
        <f>SUMIFS('Grid GenerationQueue'!AH$5:AH$410,'Grid GenerationQueue'!$AZ$5:$AZ$410,$B79,'Grid GenerationQueue'!$BA$5:$BA$410,$C79)</f>
        <v>0</v>
      </c>
      <c r="F79">
        <f>SUMIFS('Grid GenerationQueue'!AI$5:AI$410,'Grid GenerationQueue'!$AZ$5:$AZ$410,$B79,'Grid GenerationQueue'!$BA$5:$BA$410,$C79)</f>
        <v>0</v>
      </c>
      <c r="G79">
        <f>SUMIFS('Grid GenerationQueue'!AJ$5:AJ$410,'Grid GenerationQueue'!$AZ$5:$AZ$410,$B79,'Grid GenerationQueue'!$BA$5:$BA$410,$C79)</f>
        <v>0</v>
      </c>
      <c r="H79">
        <f>SUMIFS('Grid GenerationQueue'!AK$5:AK$410,'Grid GenerationQueue'!$AZ$5:$AZ$410,$B79,'Grid GenerationQueue'!$BA$5:$BA$410,$C79)</f>
        <v>0</v>
      </c>
      <c r="I79">
        <f>SUMIFS('Grid GenerationQueue'!AL$5:AL$410,'Grid GenerationQueue'!$AZ$5:$AZ$410,$B79,'Grid GenerationQueue'!$BA$5:$BA$410,$C79)</f>
        <v>0</v>
      </c>
      <c r="J79">
        <f>SUMIFS('Grid GenerationQueue'!AM$5:AM$410,'Grid GenerationQueue'!$AZ$5:$AZ$410,$B79,'Grid GenerationQueue'!$BA$5:$BA$410,$C79)</f>
        <v>0</v>
      </c>
      <c r="K79">
        <f>SUMIFS('Grid GenerationQueue'!AN$5:AN$410,'Grid GenerationQueue'!$AZ$5:$AZ$410,$B79,'Grid GenerationQueue'!$BA$5:$BA$410,$C79)</f>
        <v>0</v>
      </c>
      <c r="L79">
        <f>SUMIFS('Grid GenerationQueue'!AO$5:AO$410,'Grid GenerationQueue'!$AZ$5:$AZ$410,$B79,'Grid GenerationQueue'!$BA$5:$BA$410,$C79)</f>
        <v>0</v>
      </c>
      <c r="M79">
        <f>SUMIFS('Grid GenerationQueue'!AP$5:AP$410,'Grid GenerationQueue'!$AZ$5:$AZ$410,$B79,'Grid GenerationQueue'!$BA$5:$BA$410,$C79)</f>
        <v>0</v>
      </c>
      <c r="N79">
        <f>SUMIFS('Grid GenerationQueue'!AQ$5:AQ$410,'Grid GenerationQueue'!$AZ$5:$AZ$410,$B79,'Grid GenerationQueue'!$BA$5:$BA$410,$C79)</f>
        <v>0</v>
      </c>
      <c r="O79">
        <f>SUMIFS('Grid GenerationQueue'!AR$5:AR$410,'Grid GenerationQueue'!$AZ$5:$AZ$410,$B79,'Grid GenerationQueue'!$BA$5:$BA$410,$C79)</f>
        <v>0</v>
      </c>
      <c r="Q79">
        <f>SUMIFS('Grid GenerationQueue'!AG$5:AG$410,'Grid GenerationQueue'!$AZ$5:$AZ$410,$B79,'Grid GenerationQueue'!$BA$5:$BA$410,$C79,'Grid GenerationQueue'!$BJ$5:$BJ$410,"Executed")</f>
        <v>0</v>
      </c>
      <c r="R79">
        <f>SUMIFS('Grid GenerationQueue'!AH$5:AH$410,'Grid GenerationQueue'!$AZ$5:$AZ$410,$B79,'Grid GenerationQueue'!$BA$5:$BA$410,$C79,'Grid GenerationQueue'!$BJ$5:$BJ$410,"Executed")</f>
        <v>0</v>
      </c>
      <c r="S79">
        <f>SUMIFS('Grid GenerationQueue'!AI$5:AI$410,'Grid GenerationQueue'!$AZ$5:$AZ$410,$B79,'Grid GenerationQueue'!$BA$5:$BA$410,$C79,'Grid GenerationQueue'!$BJ$5:$BJ$410,"Executed")</f>
        <v>0</v>
      </c>
      <c r="T79">
        <f>SUMIFS('Grid GenerationQueue'!AJ$5:AJ$410,'Grid GenerationQueue'!$AZ$5:$AZ$410,$B79,'Grid GenerationQueue'!$BA$5:$BA$410,$C79,'Grid GenerationQueue'!$BJ$5:$BJ$410,"Executed")</f>
        <v>0</v>
      </c>
      <c r="U79">
        <f>SUMIFS('Grid GenerationQueue'!AK$5:AK$410,'Grid GenerationQueue'!$AZ$5:$AZ$410,$B79,'Grid GenerationQueue'!$BA$5:$BA$410,$C79,'Grid GenerationQueue'!$BJ$5:$BJ$410,"Executed")</f>
        <v>0</v>
      </c>
      <c r="V79">
        <f>SUMIFS('Grid GenerationQueue'!AL$5:AL$410,'Grid GenerationQueue'!$AZ$5:$AZ$410,$B79,'Grid GenerationQueue'!$BA$5:$BA$410,$C79,'Grid GenerationQueue'!$BJ$5:$BJ$410,"Executed")</f>
        <v>0</v>
      </c>
      <c r="W79">
        <f>SUMIFS('Grid GenerationQueue'!AM$5:AM$410,'Grid GenerationQueue'!$AZ$5:$AZ$410,$B79,'Grid GenerationQueue'!$BA$5:$BA$410,$C79,'Grid GenerationQueue'!$BJ$5:$BJ$410,"Executed")</f>
        <v>0</v>
      </c>
      <c r="X79">
        <f>SUMIFS('Grid GenerationQueue'!AN$5:AN$410,'Grid GenerationQueue'!$AZ$5:$AZ$410,$B79,'Grid GenerationQueue'!$BA$5:$BA$410,$C79,'Grid GenerationQueue'!$BJ$5:$BJ$410,"Executed")</f>
        <v>0</v>
      </c>
      <c r="Y79">
        <f>SUMIFS('Grid GenerationQueue'!AO$5:AO$410,'Grid GenerationQueue'!$AZ$5:$AZ$410,$B79,'Grid GenerationQueue'!$BA$5:$BA$410,$C79,'Grid GenerationQueue'!$BJ$5:$BJ$410,"Executed")</f>
        <v>0</v>
      </c>
      <c r="Z79">
        <f>SUMIFS('Grid GenerationQueue'!AP$5:AP$410,'Grid GenerationQueue'!$AZ$5:$AZ$410,$B79,'Grid GenerationQueue'!$BA$5:$BA$410,$C79,'Grid GenerationQueue'!$BJ$5:$BJ$410,"Executed")</f>
        <v>0</v>
      </c>
      <c r="AA79">
        <f>SUMIFS('Grid GenerationQueue'!AQ$5:AQ$410,'Grid GenerationQueue'!$AZ$5:$AZ$410,$B79,'Grid GenerationQueue'!$BA$5:$BA$410,$C79,'Grid GenerationQueue'!$BJ$5:$BJ$410,"Executed")</f>
        <v>0</v>
      </c>
      <c r="AB79">
        <f>SUMIFS('Grid GenerationQueue'!AR$5:AR$410,'Grid GenerationQueue'!$AZ$5:$AZ$410,$B79,'Grid GenerationQueue'!$BA$5:$BA$410,$C79,'Grid GenerationQueue'!$BJ$5:$BJ$410,"Executed")</f>
        <v>0</v>
      </c>
      <c r="AD79">
        <f>SUMIFS('Grid GenerationQueue'!AG$5:AG$410,'Grid GenerationQueue'!$AZ$5:$AZ$410,$B79,'Grid GenerationQueue'!$BA$5:$BA$410,$C79,'Grid GenerationQueue'!$BH$5:$BH$410,"&lt;&gt;"&amp;"")+SUMIFS('Grid GenerationQueue'!AG$5:AG$410,'Grid GenerationQueue'!$AZ$5:$AZ$410,$B79,'Grid GenerationQueue'!$BA$5:$BA$410,$C79,'Grid GenerationQueue'!$BH$5:$BH$410,"",'Grid GenerationQueue'!$AC$5:$AC$410,1)</f>
        <v>0</v>
      </c>
      <c r="AE79">
        <f>SUMIFS('Grid GenerationQueue'!AH$5:AH$410,'Grid GenerationQueue'!$AZ$5:$AZ$410,$B79,'Grid GenerationQueue'!$BA$5:$BA$410,$C79,'Grid GenerationQueue'!$BH$5:$BH$410,"&lt;&gt;"&amp;"")+SUMIFS('Grid GenerationQueue'!AH$5:AH$410,'Grid GenerationQueue'!$AZ$5:$AZ$410,$B79,'Grid GenerationQueue'!$BA$5:$BA$410,$C79,'Grid GenerationQueue'!$BH$5:$BH$410,"",'Grid GenerationQueue'!$AC$5:$AC$410,1)</f>
        <v>0</v>
      </c>
      <c r="AF79">
        <f>SUMIFS('Grid GenerationQueue'!AI$5:AI$410,'Grid GenerationQueue'!$AZ$5:$AZ$410,$B79,'Grid GenerationQueue'!$BA$5:$BA$410,$C79,'Grid GenerationQueue'!$BH$5:$BH$410,"&lt;&gt;"&amp;"")+SUMIFS('Grid GenerationQueue'!AI$5:AI$410,'Grid GenerationQueue'!$AZ$5:$AZ$410,$B79,'Grid GenerationQueue'!$BA$5:$BA$410,$C79,'Grid GenerationQueue'!$BH$5:$BH$410,"",'Grid GenerationQueue'!$AC$5:$AC$410,1)</f>
        <v>0</v>
      </c>
      <c r="AG79">
        <f>SUMIFS('Grid GenerationQueue'!AJ$5:AJ$410,'Grid GenerationQueue'!$AZ$5:$AZ$410,$B79,'Grid GenerationQueue'!$BA$5:$BA$410,$C79,'Grid GenerationQueue'!$BH$5:$BH$410,"&lt;&gt;"&amp;"")+SUMIFS('Grid GenerationQueue'!AJ$5:AJ$410,'Grid GenerationQueue'!$AZ$5:$AZ$410,$B79,'Grid GenerationQueue'!$BA$5:$BA$410,$C79,'Grid GenerationQueue'!$BH$5:$BH$410,"",'Grid GenerationQueue'!$AC$5:$AC$410,1)</f>
        <v>0</v>
      </c>
      <c r="AH79">
        <f>SUMIFS('Grid GenerationQueue'!AK$5:AK$410,'Grid GenerationQueue'!$AZ$5:$AZ$410,$B79,'Grid GenerationQueue'!$BA$5:$BA$410,$C79,'Grid GenerationQueue'!$BH$5:$BH$410,"&lt;&gt;"&amp;"")+SUMIFS('Grid GenerationQueue'!AK$5:AK$410,'Grid GenerationQueue'!$AZ$5:$AZ$410,$B79,'Grid GenerationQueue'!$BA$5:$BA$410,$C79,'Grid GenerationQueue'!$BH$5:$BH$410,"",'Grid GenerationQueue'!$AC$5:$AC$410,1)</f>
        <v>0</v>
      </c>
      <c r="AI79">
        <f>SUMIFS('Grid GenerationQueue'!AL$5:AL$410,'Grid GenerationQueue'!$AZ$5:$AZ$410,$B79,'Grid GenerationQueue'!$BA$5:$BA$410,$C79,'Grid GenerationQueue'!$BH$5:$BH$410,"&lt;&gt;"&amp;"")+SUMIFS('Grid GenerationQueue'!AL$5:AL$410,'Grid GenerationQueue'!$AZ$5:$AZ$410,$B79,'Grid GenerationQueue'!$BA$5:$BA$410,$C79,'Grid GenerationQueue'!$BH$5:$BH$410,"",'Grid GenerationQueue'!$AC$5:$AC$410,1)</f>
        <v>0</v>
      </c>
      <c r="AJ79">
        <f>SUMIFS('Grid GenerationQueue'!AM$5:AM$410,'Grid GenerationQueue'!$AZ$5:$AZ$410,$B79,'Grid GenerationQueue'!$BA$5:$BA$410,$C79,'Grid GenerationQueue'!$BH$5:$BH$410,"&lt;&gt;"&amp;"")+SUMIFS('Grid GenerationQueue'!AM$5:AM$410,'Grid GenerationQueue'!$AZ$5:$AZ$410,$B79,'Grid GenerationQueue'!$BA$5:$BA$410,$C79,'Grid GenerationQueue'!$BH$5:$BH$410,"",'Grid GenerationQueue'!$AC$5:$AC$410,1)</f>
        <v>0</v>
      </c>
      <c r="AK79">
        <f>SUMIFS('Grid GenerationQueue'!AN$5:AN$410,'Grid GenerationQueue'!$AZ$5:$AZ$410,$B79,'Grid GenerationQueue'!$BA$5:$BA$410,$C79,'Grid GenerationQueue'!$BH$5:$BH$410,"&lt;&gt;"&amp;"")+SUMIFS('Grid GenerationQueue'!AN$5:AN$410,'Grid GenerationQueue'!$AZ$5:$AZ$410,$B79,'Grid GenerationQueue'!$BA$5:$BA$410,$C79,'Grid GenerationQueue'!$BH$5:$BH$410,"",'Grid GenerationQueue'!$AC$5:$AC$410,1)</f>
        <v>0</v>
      </c>
      <c r="AL79">
        <f>SUMIFS('Grid GenerationQueue'!AO$5:AO$410,'Grid GenerationQueue'!$AZ$5:$AZ$410,$B79,'Grid GenerationQueue'!$BA$5:$BA$410,$C79,'Grid GenerationQueue'!$BH$5:$BH$410,"&lt;&gt;"&amp;"")+SUMIFS('Grid GenerationQueue'!AO$5:AO$410,'Grid GenerationQueue'!$AZ$5:$AZ$410,$B79,'Grid GenerationQueue'!$BA$5:$BA$410,$C79,'Grid GenerationQueue'!$BH$5:$BH$410,"",'Grid GenerationQueue'!$AC$5:$AC$410,1)</f>
        <v>0</v>
      </c>
      <c r="AM79">
        <f>SUMIFS('Grid GenerationQueue'!AP$5:AP$410,'Grid GenerationQueue'!$AZ$5:$AZ$410,$B79,'Grid GenerationQueue'!$BA$5:$BA$410,$C79,'Grid GenerationQueue'!$BH$5:$BH$410,"&lt;&gt;"&amp;"")+SUMIFS('Grid GenerationQueue'!AP$5:AP$410,'Grid GenerationQueue'!$AZ$5:$AZ$410,$B79,'Grid GenerationQueue'!$BA$5:$BA$410,$C79,'Grid GenerationQueue'!$BH$5:$BH$410,"",'Grid GenerationQueue'!$AC$5:$AC$410,1)</f>
        <v>0</v>
      </c>
      <c r="AN79">
        <f>SUMIFS('Grid GenerationQueue'!AQ$5:AQ$410,'Grid GenerationQueue'!$AZ$5:$AZ$410,$B79,'Grid GenerationQueue'!$BA$5:$BA$410,$C79,'Grid GenerationQueue'!$BH$5:$BH$410,"&lt;&gt;"&amp;"")+SUMIFS('Grid GenerationQueue'!AQ$5:AQ$410,'Grid GenerationQueue'!$AZ$5:$AZ$410,$B79,'Grid GenerationQueue'!$BA$5:$BA$410,$C79,'Grid GenerationQueue'!$BH$5:$BH$410,"",'Grid GenerationQueue'!$AC$5:$AC$410,1)</f>
        <v>0</v>
      </c>
      <c r="AO79">
        <f>SUMIFS('Grid GenerationQueue'!AR$5:AR$410,'Grid GenerationQueue'!$AZ$5:$AZ$410,$B79,'Grid GenerationQueue'!$BA$5:$BA$410,$C79,'Grid GenerationQueue'!$BH$5:$BH$410,"&lt;&gt;"&amp;"")+SUMIFS('Grid GenerationQueue'!AR$5:AR$410,'Grid GenerationQueue'!$AZ$5:$AZ$410,$B79,'Grid GenerationQueue'!$BA$5:$BA$410,$C79,'Grid GenerationQueue'!$BH$5:$BH$410,"",'Grid GenerationQueue'!$AC$5:$AC$410,1)</f>
        <v>0</v>
      </c>
      <c r="AQ79">
        <f>SUMIFS('Grid GenerationQueue'!AG$5:AG$410,'Grid GenerationQueue'!$AZ$5:$AZ$410,$B79,'Grid GenerationQueue'!$BA$5:$BA$410,$C79,'Grid GenerationQueue'!$BK$5:$BK$410,"&gt;0")</f>
        <v>0</v>
      </c>
      <c r="AR79">
        <f>SUMIFS('Grid GenerationQueue'!AH$5:AH$410,'Grid GenerationQueue'!$AZ$5:$AZ$410,$B79,'Grid GenerationQueue'!$BA$5:$BA$410,$C79,'Grid GenerationQueue'!$BK$5:$BK$410,"&gt;0")</f>
        <v>0</v>
      </c>
      <c r="AS79">
        <f>SUMIFS('Grid GenerationQueue'!AI$5:AI$410,'Grid GenerationQueue'!$AZ$5:$AZ$410,$B79,'Grid GenerationQueue'!$BA$5:$BA$410,$C79,'Grid GenerationQueue'!$BK$5:$BK$410,"&gt;0")</f>
        <v>0</v>
      </c>
      <c r="AT79">
        <f>SUMIFS('Grid GenerationQueue'!AJ$5:AJ$410,'Grid GenerationQueue'!$AZ$5:$AZ$410,$B79,'Grid GenerationQueue'!$BA$5:$BA$410,$C79,'Grid GenerationQueue'!$BK$5:$BK$410,"&gt;0")</f>
        <v>0</v>
      </c>
      <c r="AU79">
        <f>SUMIFS('Grid GenerationQueue'!AK$5:AK$410,'Grid GenerationQueue'!$AZ$5:$AZ$410,$B79,'Grid GenerationQueue'!$BA$5:$BA$410,$C79,'Grid GenerationQueue'!$BK$5:$BK$410,"&gt;0")</f>
        <v>0</v>
      </c>
      <c r="AV79">
        <f>SUMIFS('Grid GenerationQueue'!AL$5:AL$410,'Grid GenerationQueue'!$AZ$5:$AZ$410,$B79,'Grid GenerationQueue'!$BA$5:$BA$410,$C79,'Grid GenerationQueue'!$BK$5:$BK$410,"&gt;0")</f>
        <v>0</v>
      </c>
      <c r="AW79">
        <f>SUMIFS('Grid GenerationQueue'!AM$5:AM$410,'Grid GenerationQueue'!$AZ$5:$AZ$410,$B79,'Grid GenerationQueue'!$BA$5:$BA$410,$C79,'Grid GenerationQueue'!$BK$5:$BK$410,"&gt;0")</f>
        <v>0</v>
      </c>
      <c r="AX79">
        <f>SUMIFS('Grid GenerationQueue'!AN$5:AN$410,'Grid GenerationQueue'!$AZ$5:$AZ$410,$B79,'Grid GenerationQueue'!$BA$5:$BA$410,$C79,'Grid GenerationQueue'!$BK$5:$BK$410,"&gt;0")</f>
        <v>0</v>
      </c>
      <c r="AY79">
        <f>SUMIFS('Grid GenerationQueue'!AO$5:AO$410,'Grid GenerationQueue'!$AZ$5:$AZ$410,$B79,'Grid GenerationQueue'!$BA$5:$BA$410,$C79,'Grid GenerationQueue'!$BK$5:$BK$410,"&gt;0")</f>
        <v>0</v>
      </c>
      <c r="AZ79">
        <f>SUMIFS('Grid GenerationQueue'!AP$5:AP$410,'Grid GenerationQueue'!$AZ$5:$AZ$410,$B79,'Grid GenerationQueue'!$BA$5:$BA$410,$C79,'Grid GenerationQueue'!$BK$5:$BK$410,"&gt;0")</f>
        <v>0</v>
      </c>
      <c r="BA79">
        <f>SUMIFS('Grid GenerationQueue'!AQ$5:AQ$410,'Grid GenerationQueue'!$AZ$5:$AZ$410,$B79,'Grid GenerationQueue'!$BA$5:$BA$410,$C79,'Grid GenerationQueue'!$BK$5:$BK$410,"&gt;0")</f>
        <v>0</v>
      </c>
      <c r="BB79">
        <f>SUMIFS('Grid GenerationQueue'!AR$5:AR$410,'Grid GenerationQueue'!$AZ$5:$AZ$410,$B79,'Grid GenerationQueue'!$BA$5:$BA$410,$C79,'Grid GenerationQueue'!$BK$5:$BK$410,"&gt;0")</f>
        <v>0</v>
      </c>
      <c r="BD79">
        <f>SUMIFS('Grid GenerationQueue'!AG$5:AG$410,'Grid GenerationQueue'!$AZ$5:$AZ$410,$B79,'Grid GenerationQueue'!$BA$5:$BA$410,$C79,'Grid GenerationQueue'!$BD$5:$BD$410,"&lt;="&amp;$BE$3)</f>
        <v>0</v>
      </c>
      <c r="BE79">
        <f>SUMIFS('Grid GenerationQueue'!AH$5:AH$410,'Grid GenerationQueue'!$AZ$5:$AZ$410,$B79,'Grid GenerationQueue'!$BA$5:$BA$410,$C79,'Grid GenerationQueue'!$BD$5:$BD$410,"&lt;="&amp;$BE$3)</f>
        <v>0</v>
      </c>
      <c r="BF79">
        <f>SUMIFS('Grid GenerationQueue'!AI$5:AI$410,'Grid GenerationQueue'!$AZ$5:$AZ$410,$B79,'Grid GenerationQueue'!$BA$5:$BA$410,$C79,'Grid GenerationQueue'!$BD$5:$BD$410,"&lt;="&amp;$BE$3)</f>
        <v>0</v>
      </c>
      <c r="BG79">
        <f>SUMIFS('Grid GenerationQueue'!AJ$5:AJ$410,'Grid GenerationQueue'!$AZ$5:$AZ$410,$B79,'Grid GenerationQueue'!$BA$5:$BA$410,$C79,'Grid GenerationQueue'!$BD$5:$BD$410,"&lt;="&amp;$BE$3)</f>
        <v>0</v>
      </c>
      <c r="BH79">
        <f>SUMIFS('Grid GenerationQueue'!AK$5:AK$410,'Grid GenerationQueue'!$AZ$5:$AZ$410,$B79,'Grid GenerationQueue'!$BA$5:$BA$410,$C79,'Grid GenerationQueue'!$BD$5:$BD$410,"&lt;="&amp;$BE$3)</f>
        <v>0</v>
      </c>
      <c r="BI79">
        <f>SUMIFS('Grid GenerationQueue'!AL$5:AL$410,'Grid GenerationQueue'!$AZ$5:$AZ$410,$B79,'Grid GenerationQueue'!$BA$5:$BA$410,$C79,'Grid GenerationQueue'!$BD$5:$BD$410,"&lt;="&amp;$BE$3)</f>
        <v>0</v>
      </c>
      <c r="BJ79">
        <f>SUMIFS('Grid GenerationQueue'!AM$5:AM$410,'Grid GenerationQueue'!$AZ$5:$AZ$410,$B79,'Grid GenerationQueue'!$BA$5:$BA$410,$C79,'Grid GenerationQueue'!$BD$5:$BD$410,"&lt;="&amp;$BE$3)</f>
        <v>0</v>
      </c>
      <c r="BK79">
        <f>SUMIFS('Grid GenerationQueue'!AN$5:AN$410,'Grid GenerationQueue'!$AZ$5:$AZ$410,$B79,'Grid GenerationQueue'!$BA$5:$BA$410,$C79,'Grid GenerationQueue'!$BD$5:$BD$410,"&lt;="&amp;$BE$3)</f>
        <v>0</v>
      </c>
      <c r="BL79">
        <f>SUMIFS('Grid GenerationQueue'!AO$5:AO$410,'Grid GenerationQueue'!$AZ$5:$AZ$410,$B79,'Grid GenerationQueue'!$BA$5:$BA$410,$C79,'Grid GenerationQueue'!$BD$5:$BD$410,"&lt;="&amp;$BE$3)</f>
        <v>0</v>
      </c>
      <c r="BM79">
        <f>SUMIFS('Grid GenerationQueue'!AP$5:AP$410,'Grid GenerationQueue'!$AZ$5:$AZ$410,$B79,'Grid GenerationQueue'!$BA$5:$BA$410,$C79,'Grid GenerationQueue'!$BD$5:$BD$410,"&lt;="&amp;$BE$3)</f>
        <v>0</v>
      </c>
      <c r="BN79">
        <f>SUMIFS('Grid GenerationQueue'!AQ$5:AQ$410,'Grid GenerationQueue'!$AZ$5:$AZ$410,$B79,'Grid GenerationQueue'!$BA$5:$BA$410,$C79,'Grid GenerationQueue'!$BD$5:$BD$410,"&lt;="&amp;$BE$3)</f>
        <v>0</v>
      </c>
      <c r="BO79">
        <f>SUMIFS('Grid GenerationQueue'!AR$5:AR$410,'Grid GenerationQueue'!$AZ$5:$AZ$410,$B79,'Grid GenerationQueue'!$BA$5:$BA$410,$C79,'Grid GenerationQueue'!$BD$5:$BD$410,"&lt;="&amp;$BE$3)</f>
        <v>0</v>
      </c>
      <c r="BQ79">
        <f>SUMIFS('Grid GenerationQueue'!AG$5:AG$410,'Grid GenerationQueue'!$AZ$5:$AZ$410,$B79,'Grid GenerationQueue'!$BA$5:$BA$410,$C79,'Grid GenerationQueue'!$BJ$5:$BJ$410,"Executed",'Grid GenerationQueue'!$BD$5:$BD$410,"&lt;="&amp;$BE$3)</f>
        <v>0</v>
      </c>
      <c r="BR79">
        <f>SUMIFS('Grid GenerationQueue'!AH$5:AH$410,'Grid GenerationQueue'!$AZ$5:$AZ$410,$B79,'Grid GenerationQueue'!$BA$5:$BA$410,$C79,'Grid GenerationQueue'!$BJ$5:$BJ$410,"Executed",'Grid GenerationQueue'!$BD$5:$BD$410,"&lt;="&amp;$BE$3)</f>
        <v>0</v>
      </c>
      <c r="BS79">
        <f>SUMIFS('Grid GenerationQueue'!AI$5:AI$410,'Grid GenerationQueue'!$AZ$5:$AZ$410,$B79,'Grid GenerationQueue'!$BA$5:$BA$410,$C79,'Grid GenerationQueue'!$BJ$5:$BJ$410,"Executed",'Grid GenerationQueue'!$BD$5:$BD$410,"&lt;="&amp;$BE$3)</f>
        <v>0</v>
      </c>
      <c r="BT79">
        <f>SUMIFS('Grid GenerationQueue'!AJ$5:AJ$410,'Grid GenerationQueue'!$AZ$5:$AZ$410,$B79,'Grid GenerationQueue'!$BA$5:$BA$410,$C79,'Grid GenerationQueue'!$BJ$5:$BJ$410,"Executed",'Grid GenerationQueue'!$BD$5:$BD$410,"&lt;="&amp;$BE$3)</f>
        <v>0</v>
      </c>
      <c r="BU79">
        <f>SUMIFS('Grid GenerationQueue'!AK$5:AK$410,'Grid GenerationQueue'!$AZ$5:$AZ$410,$B79,'Grid GenerationQueue'!$BA$5:$BA$410,$C79,'Grid GenerationQueue'!$BJ$5:$BJ$410,"Executed",'Grid GenerationQueue'!$BD$5:$BD$410,"&lt;="&amp;$BE$3)</f>
        <v>0</v>
      </c>
      <c r="BV79">
        <f>SUMIFS('Grid GenerationQueue'!AL$5:AL$410,'Grid GenerationQueue'!$AZ$5:$AZ$410,$B79,'Grid GenerationQueue'!$BA$5:$BA$410,$C79,'Grid GenerationQueue'!$BJ$5:$BJ$410,"Executed",'Grid GenerationQueue'!$BD$5:$BD$410,"&lt;="&amp;$BE$3)</f>
        <v>0</v>
      </c>
      <c r="BW79">
        <f>SUMIFS('Grid GenerationQueue'!AM$5:AM$410,'Grid GenerationQueue'!$AZ$5:$AZ$410,$B79,'Grid GenerationQueue'!$BA$5:$BA$410,$C79,'Grid GenerationQueue'!$BJ$5:$BJ$410,"Executed",'Grid GenerationQueue'!$BD$5:$BD$410,"&lt;="&amp;$BE$3)</f>
        <v>0</v>
      </c>
      <c r="BX79">
        <f>SUMIFS('Grid GenerationQueue'!AN$5:AN$410,'Grid GenerationQueue'!$AZ$5:$AZ$410,$B79,'Grid GenerationQueue'!$BA$5:$BA$410,$C79,'Grid GenerationQueue'!$BJ$5:$BJ$410,"Executed",'Grid GenerationQueue'!$BD$5:$BD$410,"&lt;="&amp;$BE$3)</f>
        <v>0</v>
      </c>
      <c r="BY79">
        <f>SUMIFS('Grid GenerationQueue'!AO$5:AO$410,'Grid GenerationQueue'!$AZ$5:$AZ$410,$B79,'Grid GenerationQueue'!$BA$5:$BA$410,$C79,'Grid GenerationQueue'!$BJ$5:$BJ$410,"Executed",'Grid GenerationQueue'!$BD$5:$BD$410,"&lt;="&amp;$BE$3)</f>
        <v>0</v>
      </c>
      <c r="BZ79">
        <f>SUMIFS('Grid GenerationQueue'!AP$5:AP$410,'Grid GenerationQueue'!$AZ$5:$AZ$410,$B79,'Grid GenerationQueue'!$BA$5:$BA$410,$C79,'Grid GenerationQueue'!$BJ$5:$BJ$410,"Executed",'Grid GenerationQueue'!$BD$5:$BD$410,"&lt;="&amp;$BE$3)</f>
        <v>0</v>
      </c>
      <c r="CA79">
        <f>SUMIFS('Grid GenerationQueue'!AQ$5:AQ$410,'Grid GenerationQueue'!$AZ$5:$AZ$410,$B79,'Grid GenerationQueue'!$BA$5:$BA$410,$C79,'Grid GenerationQueue'!$BJ$5:$BJ$410,"Executed",'Grid GenerationQueue'!$BD$5:$BD$410,"&lt;="&amp;$BE$3)</f>
        <v>0</v>
      </c>
      <c r="CB79">
        <f>SUMIFS('Grid GenerationQueue'!AR$5:AR$410,'Grid GenerationQueue'!$AZ$5:$AZ$410,$B79,'Grid GenerationQueue'!$BA$5:$BA$410,$C79,'Grid GenerationQueue'!$BJ$5:$BJ$410,"Executed",'Grid GenerationQueue'!$BD$5:$BD$410,"&lt;="&amp;$BE$3)</f>
        <v>0</v>
      </c>
      <c r="CD79">
        <f>SUMIFS('Grid GenerationQueue'!AG$5:AG$410,'Grid GenerationQueue'!$AZ$5:$AZ$410,$B79,'Grid GenerationQueue'!$BA$5:$BA$410,$C79,'Grid GenerationQueue'!$BH$5:$BH$410,"&lt;&gt;"&amp;"",'Grid GenerationQueue'!$BD$5:$BD$410,"&lt;="&amp;$BE$3)</f>
        <v>0</v>
      </c>
      <c r="CE79">
        <f>SUMIFS('Grid GenerationQueue'!AH$5:AH$410,'Grid GenerationQueue'!$AZ$5:$AZ$410,$B79,'Grid GenerationQueue'!$BA$5:$BA$410,$C79,'Grid GenerationQueue'!$BH$5:$BH$410,"&lt;&gt;"&amp;"",'Grid GenerationQueue'!$BD$5:$BD$410,"&lt;="&amp;$BE$3)</f>
        <v>0</v>
      </c>
      <c r="CF79">
        <f>SUMIFS('Grid GenerationQueue'!AI$5:AI$410,'Grid GenerationQueue'!$AZ$5:$AZ$410,$B79,'Grid GenerationQueue'!$BA$5:$BA$410,$C79,'Grid GenerationQueue'!$BH$5:$BH$410,"&lt;&gt;"&amp;"",'Grid GenerationQueue'!$BD$5:$BD$410,"&lt;="&amp;$BE$3)</f>
        <v>0</v>
      </c>
      <c r="CG79">
        <f>SUMIFS('Grid GenerationQueue'!AJ$5:AJ$410,'Grid GenerationQueue'!$AZ$5:$AZ$410,$B79,'Grid GenerationQueue'!$BA$5:$BA$410,$C79,'Grid GenerationQueue'!$BH$5:$BH$410,"&lt;&gt;"&amp;"",'Grid GenerationQueue'!$BD$5:$BD$410,"&lt;="&amp;$BE$3)</f>
        <v>0</v>
      </c>
      <c r="CH79">
        <f>SUMIFS('Grid GenerationQueue'!AK$5:AK$410,'Grid GenerationQueue'!$AZ$5:$AZ$410,$B79,'Grid GenerationQueue'!$BA$5:$BA$410,$C79,'Grid GenerationQueue'!$BH$5:$BH$410,"&lt;&gt;"&amp;"",'Grid GenerationQueue'!$BD$5:$BD$410,"&lt;="&amp;$BE$3)</f>
        <v>0</v>
      </c>
      <c r="CI79">
        <f>SUMIFS('Grid GenerationQueue'!AL$5:AL$410,'Grid GenerationQueue'!$AZ$5:$AZ$410,$B79,'Grid GenerationQueue'!$BA$5:$BA$410,$C79,'Grid GenerationQueue'!$BH$5:$BH$410,"&lt;&gt;"&amp;"",'Grid GenerationQueue'!$BD$5:$BD$410,"&lt;="&amp;$BE$3)</f>
        <v>0</v>
      </c>
      <c r="CJ79">
        <f>SUMIFS('Grid GenerationQueue'!AM$5:AM$410,'Grid GenerationQueue'!$AZ$5:$AZ$410,$B79,'Grid GenerationQueue'!$BA$5:$BA$410,$C79,'Grid GenerationQueue'!$BH$5:$BH$410,"&lt;&gt;"&amp;"",'Grid GenerationQueue'!$BD$5:$BD$410,"&lt;="&amp;$BE$3)</f>
        <v>0</v>
      </c>
      <c r="CK79">
        <f>SUMIFS('Grid GenerationQueue'!AN$5:AN$410,'Grid GenerationQueue'!$AZ$5:$AZ$410,$B79,'Grid GenerationQueue'!$BA$5:$BA$410,$C79,'Grid GenerationQueue'!$BH$5:$BH$410,"&lt;&gt;"&amp;"",'Grid GenerationQueue'!$BD$5:$BD$410,"&lt;="&amp;$BE$3)</f>
        <v>0</v>
      </c>
      <c r="CL79">
        <f>SUMIFS('Grid GenerationQueue'!AO$5:AO$410,'Grid GenerationQueue'!$AZ$5:$AZ$410,$B79,'Grid GenerationQueue'!$BA$5:$BA$410,$C79,'Grid GenerationQueue'!$BH$5:$BH$410,"&lt;&gt;"&amp;"",'Grid GenerationQueue'!$BD$5:$BD$410,"&lt;="&amp;$BE$3)</f>
        <v>0</v>
      </c>
      <c r="CM79">
        <f>SUMIFS('Grid GenerationQueue'!AP$5:AP$410,'Grid GenerationQueue'!$AZ$5:$AZ$410,$B79,'Grid GenerationQueue'!$BA$5:$BA$410,$C79,'Grid GenerationQueue'!$BH$5:$BH$410,"&lt;&gt;"&amp;"",'Grid GenerationQueue'!$BD$5:$BD$410,"&lt;="&amp;$BE$3)</f>
        <v>0</v>
      </c>
      <c r="CN79">
        <f>SUMIFS('Grid GenerationQueue'!AQ$5:AQ$410,'Grid GenerationQueue'!$AZ$5:$AZ$410,$B79,'Grid GenerationQueue'!$BA$5:$BA$410,$C79,'Grid GenerationQueue'!$BH$5:$BH$410,"&lt;&gt;"&amp;"",'Grid GenerationQueue'!$BD$5:$BD$410,"&lt;="&amp;$BE$3)</f>
        <v>0</v>
      </c>
      <c r="CO79">
        <f>SUMIFS('Grid GenerationQueue'!AR$5:AR$410,'Grid GenerationQueue'!$AZ$5:$AZ$410,$B79,'Grid GenerationQueue'!$BA$5:$BA$410,$C79,'Grid GenerationQueue'!$BH$5:$BH$410,"&lt;&gt;"&amp;"",'Grid GenerationQueue'!$BD$5:$BD$410,"&lt;="&amp;$BE$3)</f>
        <v>0</v>
      </c>
      <c r="CQ79">
        <f>SUMIFS('Grid GenerationQueue'!AG$5:AG$410,'Grid GenerationQueue'!$AZ$5:$AZ$410,$B79,'Grid GenerationQueue'!$BA$5:$BA$410,$C79,'Grid GenerationQueue'!$BK$5:$BK$410,"&gt;0",'Grid GenerationQueue'!$BD$5:$BD$410,"&lt;="&amp;$BE$3)</f>
        <v>0</v>
      </c>
      <c r="CR79">
        <f>SUMIFS('Grid GenerationQueue'!AH$5:AH$410,'Grid GenerationQueue'!$AZ$5:$AZ$410,$B79,'Grid GenerationQueue'!$BA$5:$BA$410,$C79,'Grid GenerationQueue'!$BK$5:$BK$410,"&gt;0",'Grid GenerationQueue'!$BD$5:$BD$410,"&lt;="&amp;$BE$3)</f>
        <v>0</v>
      </c>
      <c r="CS79">
        <f>SUMIFS('Grid GenerationQueue'!AI$5:AI$410,'Grid GenerationQueue'!$AZ$5:$AZ$410,$B79,'Grid GenerationQueue'!$BA$5:$BA$410,$C79,'Grid GenerationQueue'!$BK$5:$BK$410,"&gt;0",'Grid GenerationQueue'!$BD$5:$BD$410,"&lt;="&amp;$BE$3)</f>
        <v>0</v>
      </c>
      <c r="CT79">
        <f>SUMIFS('Grid GenerationQueue'!AJ$5:AJ$410,'Grid GenerationQueue'!$AZ$5:$AZ$410,$B79,'Grid GenerationQueue'!$BA$5:$BA$410,$C79,'Grid GenerationQueue'!$BK$5:$BK$410,"&gt;0",'Grid GenerationQueue'!$BD$5:$BD$410,"&lt;="&amp;$BE$3)</f>
        <v>0</v>
      </c>
      <c r="CU79">
        <f>SUMIFS('Grid GenerationQueue'!AK$5:AK$410,'Grid GenerationQueue'!$AZ$5:$AZ$410,$B79,'Grid GenerationQueue'!$BA$5:$BA$410,$C79,'Grid GenerationQueue'!$BK$5:$BK$410,"&gt;0",'Grid GenerationQueue'!$BD$5:$BD$410,"&lt;="&amp;$BE$3)</f>
        <v>0</v>
      </c>
      <c r="CV79">
        <f>SUMIFS('Grid GenerationQueue'!AL$5:AL$410,'Grid GenerationQueue'!$AZ$5:$AZ$410,$B79,'Grid GenerationQueue'!$BA$5:$BA$410,$C79,'Grid GenerationQueue'!$BK$5:$BK$410,"&gt;0",'Grid GenerationQueue'!$BD$5:$BD$410,"&lt;="&amp;$BE$3)</f>
        <v>0</v>
      </c>
      <c r="CW79">
        <f>SUMIFS('Grid GenerationQueue'!AM$5:AM$410,'Grid GenerationQueue'!$AZ$5:$AZ$410,$B79,'Grid GenerationQueue'!$BA$5:$BA$410,$C79,'Grid GenerationQueue'!$BK$5:$BK$410,"&gt;0",'Grid GenerationQueue'!$BD$5:$BD$410,"&lt;="&amp;$BE$3)</f>
        <v>0</v>
      </c>
      <c r="CX79">
        <f>SUMIFS('Grid GenerationQueue'!AN$5:AN$410,'Grid GenerationQueue'!$AZ$5:$AZ$410,$B79,'Grid GenerationQueue'!$BA$5:$BA$410,$C79,'Grid GenerationQueue'!$BK$5:$BK$410,"&gt;0",'Grid GenerationQueue'!$BD$5:$BD$410,"&lt;="&amp;$BE$3)</f>
        <v>0</v>
      </c>
      <c r="CY79">
        <f>SUMIFS('Grid GenerationQueue'!AO$5:AO$410,'Grid GenerationQueue'!$AZ$5:$AZ$410,$B79,'Grid GenerationQueue'!$BA$5:$BA$410,$C79,'Grid GenerationQueue'!$BK$5:$BK$410,"&gt;0",'Grid GenerationQueue'!$BD$5:$BD$410,"&lt;="&amp;$BE$3)</f>
        <v>0</v>
      </c>
      <c r="CZ79">
        <f>SUMIFS('Grid GenerationQueue'!AP$5:AP$410,'Grid GenerationQueue'!$AZ$5:$AZ$410,$B79,'Grid GenerationQueue'!$BA$5:$BA$410,$C79,'Grid GenerationQueue'!$BK$5:$BK$410,"&gt;0",'Grid GenerationQueue'!$BD$5:$BD$410,"&lt;="&amp;$BE$3)</f>
        <v>0</v>
      </c>
      <c r="DA79">
        <f>SUMIFS('Grid GenerationQueue'!AQ$5:AQ$410,'Grid GenerationQueue'!$AZ$5:$AZ$410,$B79,'Grid GenerationQueue'!$BA$5:$BA$410,$C79,'Grid GenerationQueue'!$BK$5:$BK$410,"&gt;0",'Grid GenerationQueue'!$BD$5:$BD$410,"&lt;="&amp;$BE$3)</f>
        <v>0</v>
      </c>
      <c r="DB79">
        <f>SUMIFS('Grid GenerationQueue'!AR$5:AR$410,'Grid GenerationQueue'!$AZ$5:$AZ$410,$B79,'Grid GenerationQueue'!$BA$5:$BA$410,$C79,'Grid GenerationQueue'!$BK$5:$BK$410,"&gt;0",'Grid GenerationQueue'!$BD$5:$BD$410,"&lt;="&amp;$BE$3)</f>
        <v>0</v>
      </c>
    </row>
    <row r="80" spans="1:106" x14ac:dyDescent="0.35">
      <c r="A80" t="s">
        <v>4752</v>
      </c>
      <c r="B80" t="s">
        <v>4794</v>
      </c>
      <c r="C80">
        <v>230</v>
      </c>
      <c r="D80">
        <f>SUMIFS('Grid GenerationQueue'!AG$5:AG$410,'Grid GenerationQueue'!$AZ$5:$AZ$410,$B80,'Grid GenerationQueue'!$BA$5:$BA$410,$C80)</f>
        <v>0</v>
      </c>
      <c r="E80">
        <f>SUMIFS('Grid GenerationQueue'!AH$5:AH$410,'Grid GenerationQueue'!$AZ$5:$AZ$410,$B80,'Grid GenerationQueue'!$BA$5:$BA$410,$C80)</f>
        <v>0</v>
      </c>
      <c r="F80">
        <f>SUMIFS('Grid GenerationQueue'!AI$5:AI$410,'Grid GenerationQueue'!$AZ$5:$AZ$410,$B80,'Grid GenerationQueue'!$BA$5:$BA$410,$C80)</f>
        <v>0</v>
      </c>
      <c r="G80">
        <f>SUMIFS('Grid GenerationQueue'!AJ$5:AJ$410,'Grid GenerationQueue'!$AZ$5:$AZ$410,$B80,'Grid GenerationQueue'!$BA$5:$BA$410,$C80)</f>
        <v>0</v>
      </c>
      <c r="H80">
        <f>SUMIFS('Grid GenerationQueue'!AK$5:AK$410,'Grid GenerationQueue'!$AZ$5:$AZ$410,$B80,'Grid GenerationQueue'!$BA$5:$BA$410,$C80)</f>
        <v>0</v>
      </c>
      <c r="I80">
        <f>SUMIFS('Grid GenerationQueue'!AL$5:AL$410,'Grid GenerationQueue'!$AZ$5:$AZ$410,$B80,'Grid GenerationQueue'!$BA$5:$BA$410,$C80)</f>
        <v>0</v>
      </c>
      <c r="J80">
        <f>SUMIFS('Grid GenerationQueue'!AM$5:AM$410,'Grid GenerationQueue'!$AZ$5:$AZ$410,$B80,'Grid GenerationQueue'!$BA$5:$BA$410,$C80)</f>
        <v>0</v>
      </c>
      <c r="K80">
        <f>SUMIFS('Grid GenerationQueue'!AN$5:AN$410,'Grid GenerationQueue'!$AZ$5:$AZ$410,$B80,'Grid GenerationQueue'!$BA$5:$BA$410,$C80)</f>
        <v>0</v>
      </c>
      <c r="L80">
        <f>SUMIFS('Grid GenerationQueue'!AO$5:AO$410,'Grid GenerationQueue'!$AZ$5:$AZ$410,$B80,'Grid GenerationQueue'!$BA$5:$BA$410,$C80)</f>
        <v>0</v>
      </c>
      <c r="M80">
        <f>SUMIFS('Grid GenerationQueue'!AP$5:AP$410,'Grid GenerationQueue'!$AZ$5:$AZ$410,$B80,'Grid GenerationQueue'!$BA$5:$BA$410,$C80)</f>
        <v>0</v>
      </c>
      <c r="N80">
        <f>SUMIFS('Grid GenerationQueue'!AQ$5:AQ$410,'Grid GenerationQueue'!$AZ$5:$AZ$410,$B80,'Grid GenerationQueue'!$BA$5:$BA$410,$C80)</f>
        <v>0</v>
      </c>
      <c r="O80">
        <f>SUMIFS('Grid GenerationQueue'!AR$5:AR$410,'Grid GenerationQueue'!$AZ$5:$AZ$410,$B80,'Grid GenerationQueue'!$BA$5:$BA$410,$C80)</f>
        <v>0</v>
      </c>
      <c r="Q80">
        <f>SUMIFS('Grid GenerationQueue'!AG$5:AG$410,'Grid GenerationQueue'!$AZ$5:$AZ$410,$B80,'Grid GenerationQueue'!$BA$5:$BA$410,$C80,'Grid GenerationQueue'!$BJ$5:$BJ$410,"Executed")</f>
        <v>0</v>
      </c>
      <c r="R80">
        <f>SUMIFS('Grid GenerationQueue'!AH$5:AH$410,'Grid GenerationQueue'!$AZ$5:$AZ$410,$B80,'Grid GenerationQueue'!$BA$5:$BA$410,$C80,'Grid GenerationQueue'!$BJ$5:$BJ$410,"Executed")</f>
        <v>0</v>
      </c>
      <c r="S80">
        <f>SUMIFS('Grid GenerationQueue'!AI$5:AI$410,'Grid GenerationQueue'!$AZ$5:$AZ$410,$B80,'Grid GenerationQueue'!$BA$5:$BA$410,$C80,'Grid GenerationQueue'!$BJ$5:$BJ$410,"Executed")</f>
        <v>0</v>
      </c>
      <c r="T80">
        <f>SUMIFS('Grid GenerationQueue'!AJ$5:AJ$410,'Grid GenerationQueue'!$AZ$5:$AZ$410,$B80,'Grid GenerationQueue'!$BA$5:$BA$410,$C80,'Grid GenerationQueue'!$BJ$5:$BJ$410,"Executed")</f>
        <v>0</v>
      </c>
      <c r="U80">
        <f>SUMIFS('Grid GenerationQueue'!AK$5:AK$410,'Grid GenerationQueue'!$AZ$5:$AZ$410,$B80,'Grid GenerationQueue'!$BA$5:$BA$410,$C80,'Grid GenerationQueue'!$BJ$5:$BJ$410,"Executed")</f>
        <v>0</v>
      </c>
      <c r="V80">
        <f>SUMIFS('Grid GenerationQueue'!AL$5:AL$410,'Grid GenerationQueue'!$AZ$5:$AZ$410,$B80,'Grid GenerationQueue'!$BA$5:$BA$410,$C80,'Grid GenerationQueue'!$BJ$5:$BJ$410,"Executed")</f>
        <v>0</v>
      </c>
      <c r="W80">
        <f>SUMIFS('Grid GenerationQueue'!AM$5:AM$410,'Grid GenerationQueue'!$AZ$5:$AZ$410,$B80,'Grid GenerationQueue'!$BA$5:$BA$410,$C80,'Grid GenerationQueue'!$BJ$5:$BJ$410,"Executed")</f>
        <v>0</v>
      </c>
      <c r="X80">
        <f>SUMIFS('Grid GenerationQueue'!AN$5:AN$410,'Grid GenerationQueue'!$AZ$5:$AZ$410,$B80,'Grid GenerationQueue'!$BA$5:$BA$410,$C80,'Grid GenerationQueue'!$BJ$5:$BJ$410,"Executed")</f>
        <v>0</v>
      </c>
      <c r="Y80">
        <f>SUMIFS('Grid GenerationQueue'!AO$5:AO$410,'Grid GenerationQueue'!$AZ$5:$AZ$410,$B80,'Grid GenerationQueue'!$BA$5:$BA$410,$C80,'Grid GenerationQueue'!$BJ$5:$BJ$410,"Executed")</f>
        <v>0</v>
      </c>
      <c r="Z80">
        <f>SUMIFS('Grid GenerationQueue'!AP$5:AP$410,'Grid GenerationQueue'!$AZ$5:$AZ$410,$B80,'Grid GenerationQueue'!$BA$5:$BA$410,$C80,'Grid GenerationQueue'!$BJ$5:$BJ$410,"Executed")</f>
        <v>0</v>
      </c>
      <c r="AA80">
        <f>SUMIFS('Grid GenerationQueue'!AQ$5:AQ$410,'Grid GenerationQueue'!$AZ$5:$AZ$410,$B80,'Grid GenerationQueue'!$BA$5:$BA$410,$C80,'Grid GenerationQueue'!$BJ$5:$BJ$410,"Executed")</f>
        <v>0</v>
      </c>
      <c r="AB80">
        <f>SUMIFS('Grid GenerationQueue'!AR$5:AR$410,'Grid GenerationQueue'!$AZ$5:$AZ$410,$B80,'Grid GenerationQueue'!$BA$5:$BA$410,$C80,'Grid GenerationQueue'!$BJ$5:$BJ$410,"Executed")</f>
        <v>0</v>
      </c>
      <c r="AD80">
        <f>SUMIFS('Grid GenerationQueue'!AG$5:AG$410,'Grid GenerationQueue'!$AZ$5:$AZ$410,$B80,'Grid GenerationQueue'!$BA$5:$BA$410,$C80,'Grid GenerationQueue'!$BH$5:$BH$410,"&lt;&gt;"&amp;"")+SUMIFS('Grid GenerationQueue'!AG$5:AG$410,'Grid GenerationQueue'!$AZ$5:$AZ$410,$B80,'Grid GenerationQueue'!$BA$5:$BA$410,$C80,'Grid GenerationQueue'!$BH$5:$BH$410,"",'Grid GenerationQueue'!$AC$5:$AC$410,1)</f>
        <v>0</v>
      </c>
      <c r="AE80">
        <f>SUMIFS('Grid GenerationQueue'!AH$5:AH$410,'Grid GenerationQueue'!$AZ$5:$AZ$410,$B80,'Grid GenerationQueue'!$BA$5:$BA$410,$C80,'Grid GenerationQueue'!$BH$5:$BH$410,"&lt;&gt;"&amp;"")+SUMIFS('Grid GenerationQueue'!AH$5:AH$410,'Grid GenerationQueue'!$AZ$5:$AZ$410,$B80,'Grid GenerationQueue'!$BA$5:$BA$410,$C80,'Grid GenerationQueue'!$BH$5:$BH$410,"",'Grid GenerationQueue'!$AC$5:$AC$410,1)</f>
        <v>0</v>
      </c>
      <c r="AF80">
        <f>SUMIFS('Grid GenerationQueue'!AI$5:AI$410,'Grid GenerationQueue'!$AZ$5:$AZ$410,$B80,'Grid GenerationQueue'!$BA$5:$BA$410,$C80,'Grid GenerationQueue'!$BH$5:$BH$410,"&lt;&gt;"&amp;"")+SUMIFS('Grid GenerationQueue'!AI$5:AI$410,'Grid GenerationQueue'!$AZ$5:$AZ$410,$B80,'Grid GenerationQueue'!$BA$5:$BA$410,$C80,'Grid GenerationQueue'!$BH$5:$BH$410,"",'Grid GenerationQueue'!$AC$5:$AC$410,1)</f>
        <v>0</v>
      </c>
      <c r="AG80">
        <f>SUMIFS('Grid GenerationQueue'!AJ$5:AJ$410,'Grid GenerationQueue'!$AZ$5:$AZ$410,$B80,'Grid GenerationQueue'!$BA$5:$BA$410,$C80,'Grid GenerationQueue'!$BH$5:$BH$410,"&lt;&gt;"&amp;"")+SUMIFS('Grid GenerationQueue'!AJ$5:AJ$410,'Grid GenerationQueue'!$AZ$5:$AZ$410,$B80,'Grid GenerationQueue'!$BA$5:$BA$410,$C80,'Grid GenerationQueue'!$BH$5:$BH$410,"",'Grid GenerationQueue'!$AC$5:$AC$410,1)</f>
        <v>0</v>
      </c>
      <c r="AH80">
        <f>SUMIFS('Grid GenerationQueue'!AK$5:AK$410,'Grid GenerationQueue'!$AZ$5:$AZ$410,$B80,'Grid GenerationQueue'!$BA$5:$BA$410,$C80,'Grid GenerationQueue'!$BH$5:$BH$410,"&lt;&gt;"&amp;"")+SUMIFS('Grid GenerationQueue'!AK$5:AK$410,'Grid GenerationQueue'!$AZ$5:$AZ$410,$B80,'Grid GenerationQueue'!$BA$5:$BA$410,$C80,'Grid GenerationQueue'!$BH$5:$BH$410,"",'Grid GenerationQueue'!$AC$5:$AC$410,1)</f>
        <v>0</v>
      </c>
      <c r="AI80">
        <f>SUMIFS('Grid GenerationQueue'!AL$5:AL$410,'Grid GenerationQueue'!$AZ$5:$AZ$410,$B80,'Grid GenerationQueue'!$BA$5:$BA$410,$C80,'Grid GenerationQueue'!$BH$5:$BH$410,"&lt;&gt;"&amp;"")+SUMIFS('Grid GenerationQueue'!AL$5:AL$410,'Grid GenerationQueue'!$AZ$5:$AZ$410,$B80,'Grid GenerationQueue'!$BA$5:$BA$410,$C80,'Grid GenerationQueue'!$BH$5:$BH$410,"",'Grid GenerationQueue'!$AC$5:$AC$410,1)</f>
        <v>0</v>
      </c>
      <c r="AJ80">
        <f>SUMIFS('Grid GenerationQueue'!AM$5:AM$410,'Grid GenerationQueue'!$AZ$5:$AZ$410,$B80,'Grid GenerationQueue'!$BA$5:$BA$410,$C80,'Grid GenerationQueue'!$BH$5:$BH$410,"&lt;&gt;"&amp;"")+SUMIFS('Grid GenerationQueue'!AM$5:AM$410,'Grid GenerationQueue'!$AZ$5:$AZ$410,$B80,'Grid GenerationQueue'!$BA$5:$BA$410,$C80,'Grid GenerationQueue'!$BH$5:$BH$410,"",'Grid GenerationQueue'!$AC$5:$AC$410,1)</f>
        <v>0</v>
      </c>
      <c r="AK80">
        <f>SUMIFS('Grid GenerationQueue'!AN$5:AN$410,'Grid GenerationQueue'!$AZ$5:$AZ$410,$B80,'Grid GenerationQueue'!$BA$5:$BA$410,$C80,'Grid GenerationQueue'!$BH$5:$BH$410,"&lt;&gt;"&amp;"")+SUMIFS('Grid GenerationQueue'!AN$5:AN$410,'Grid GenerationQueue'!$AZ$5:$AZ$410,$B80,'Grid GenerationQueue'!$BA$5:$BA$410,$C80,'Grid GenerationQueue'!$BH$5:$BH$410,"",'Grid GenerationQueue'!$AC$5:$AC$410,1)</f>
        <v>0</v>
      </c>
      <c r="AL80">
        <f>SUMIFS('Grid GenerationQueue'!AO$5:AO$410,'Grid GenerationQueue'!$AZ$5:$AZ$410,$B80,'Grid GenerationQueue'!$BA$5:$BA$410,$C80,'Grid GenerationQueue'!$BH$5:$BH$410,"&lt;&gt;"&amp;"")+SUMIFS('Grid GenerationQueue'!AO$5:AO$410,'Grid GenerationQueue'!$AZ$5:$AZ$410,$B80,'Grid GenerationQueue'!$BA$5:$BA$410,$C80,'Grid GenerationQueue'!$BH$5:$BH$410,"",'Grid GenerationQueue'!$AC$5:$AC$410,1)</f>
        <v>0</v>
      </c>
      <c r="AM80">
        <f>SUMIFS('Grid GenerationQueue'!AP$5:AP$410,'Grid GenerationQueue'!$AZ$5:$AZ$410,$B80,'Grid GenerationQueue'!$BA$5:$BA$410,$C80,'Grid GenerationQueue'!$BH$5:$BH$410,"&lt;&gt;"&amp;"")+SUMIFS('Grid GenerationQueue'!AP$5:AP$410,'Grid GenerationQueue'!$AZ$5:$AZ$410,$B80,'Grid GenerationQueue'!$BA$5:$BA$410,$C80,'Grid GenerationQueue'!$BH$5:$BH$410,"",'Grid GenerationQueue'!$AC$5:$AC$410,1)</f>
        <v>0</v>
      </c>
      <c r="AN80">
        <f>SUMIFS('Grid GenerationQueue'!AQ$5:AQ$410,'Grid GenerationQueue'!$AZ$5:$AZ$410,$B80,'Grid GenerationQueue'!$BA$5:$BA$410,$C80,'Grid GenerationQueue'!$BH$5:$BH$410,"&lt;&gt;"&amp;"")+SUMIFS('Grid GenerationQueue'!AQ$5:AQ$410,'Grid GenerationQueue'!$AZ$5:$AZ$410,$B80,'Grid GenerationQueue'!$BA$5:$BA$410,$C80,'Grid GenerationQueue'!$BH$5:$BH$410,"",'Grid GenerationQueue'!$AC$5:$AC$410,1)</f>
        <v>0</v>
      </c>
      <c r="AO80">
        <f>SUMIFS('Grid GenerationQueue'!AR$5:AR$410,'Grid GenerationQueue'!$AZ$5:$AZ$410,$B80,'Grid GenerationQueue'!$BA$5:$BA$410,$C80,'Grid GenerationQueue'!$BH$5:$BH$410,"&lt;&gt;"&amp;"")+SUMIFS('Grid GenerationQueue'!AR$5:AR$410,'Grid GenerationQueue'!$AZ$5:$AZ$410,$B80,'Grid GenerationQueue'!$BA$5:$BA$410,$C80,'Grid GenerationQueue'!$BH$5:$BH$410,"",'Grid GenerationQueue'!$AC$5:$AC$410,1)</f>
        <v>0</v>
      </c>
      <c r="AQ80">
        <f>SUMIFS('Grid GenerationQueue'!AG$5:AG$410,'Grid GenerationQueue'!$AZ$5:$AZ$410,$B80,'Grid GenerationQueue'!$BA$5:$BA$410,$C80,'Grid GenerationQueue'!$BK$5:$BK$410,"&gt;0")</f>
        <v>0</v>
      </c>
      <c r="AR80">
        <f>SUMIFS('Grid GenerationQueue'!AH$5:AH$410,'Grid GenerationQueue'!$AZ$5:$AZ$410,$B80,'Grid GenerationQueue'!$BA$5:$BA$410,$C80,'Grid GenerationQueue'!$BK$5:$BK$410,"&gt;0")</f>
        <v>0</v>
      </c>
      <c r="AS80">
        <f>SUMIFS('Grid GenerationQueue'!AI$5:AI$410,'Grid GenerationQueue'!$AZ$5:$AZ$410,$B80,'Grid GenerationQueue'!$BA$5:$BA$410,$C80,'Grid GenerationQueue'!$BK$5:$BK$410,"&gt;0")</f>
        <v>0</v>
      </c>
      <c r="AT80">
        <f>SUMIFS('Grid GenerationQueue'!AJ$5:AJ$410,'Grid GenerationQueue'!$AZ$5:$AZ$410,$B80,'Grid GenerationQueue'!$BA$5:$BA$410,$C80,'Grid GenerationQueue'!$BK$5:$BK$410,"&gt;0")</f>
        <v>0</v>
      </c>
      <c r="AU80">
        <f>SUMIFS('Grid GenerationQueue'!AK$5:AK$410,'Grid GenerationQueue'!$AZ$5:$AZ$410,$B80,'Grid GenerationQueue'!$BA$5:$BA$410,$C80,'Grid GenerationQueue'!$BK$5:$BK$410,"&gt;0")</f>
        <v>0</v>
      </c>
      <c r="AV80">
        <f>SUMIFS('Grid GenerationQueue'!AL$5:AL$410,'Grid GenerationQueue'!$AZ$5:$AZ$410,$B80,'Grid GenerationQueue'!$BA$5:$BA$410,$C80,'Grid GenerationQueue'!$BK$5:$BK$410,"&gt;0")</f>
        <v>0</v>
      </c>
      <c r="AW80">
        <f>SUMIFS('Grid GenerationQueue'!AM$5:AM$410,'Grid GenerationQueue'!$AZ$5:$AZ$410,$B80,'Grid GenerationQueue'!$BA$5:$BA$410,$C80,'Grid GenerationQueue'!$BK$5:$BK$410,"&gt;0")</f>
        <v>0</v>
      </c>
      <c r="AX80">
        <f>SUMIFS('Grid GenerationQueue'!AN$5:AN$410,'Grid GenerationQueue'!$AZ$5:$AZ$410,$B80,'Grid GenerationQueue'!$BA$5:$BA$410,$C80,'Grid GenerationQueue'!$BK$5:$BK$410,"&gt;0")</f>
        <v>0</v>
      </c>
      <c r="AY80">
        <f>SUMIFS('Grid GenerationQueue'!AO$5:AO$410,'Grid GenerationQueue'!$AZ$5:$AZ$410,$B80,'Grid GenerationQueue'!$BA$5:$BA$410,$C80,'Grid GenerationQueue'!$BK$5:$BK$410,"&gt;0")</f>
        <v>0</v>
      </c>
      <c r="AZ80">
        <f>SUMIFS('Grid GenerationQueue'!AP$5:AP$410,'Grid GenerationQueue'!$AZ$5:$AZ$410,$B80,'Grid GenerationQueue'!$BA$5:$BA$410,$C80,'Grid GenerationQueue'!$BK$5:$BK$410,"&gt;0")</f>
        <v>0</v>
      </c>
      <c r="BA80">
        <f>SUMIFS('Grid GenerationQueue'!AQ$5:AQ$410,'Grid GenerationQueue'!$AZ$5:$AZ$410,$B80,'Grid GenerationQueue'!$BA$5:$BA$410,$C80,'Grid GenerationQueue'!$BK$5:$BK$410,"&gt;0")</f>
        <v>0</v>
      </c>
      <c r="BB80">
        <f>SUMIFS('Grid GenerationQueue'!AR$5:AR$410,'Grid GenerationQueue'!$AZ$5:$AZ$410,$B80,'Grid GenerationQueue'!$BA$5:$BA$410,$C80,'Grid GenerationQueue'!$BK$5:$BK$410,"&gt;0")</f>
        <v>0</v>
      </c>
      <c r="BD80">
        <f>SUMIFS('Grid GenerationQueue'!AG$5:AG$410,'Grid GenerationQueue'!$AZ$5:$AZ$410,$B80,'Grid GenerationQueue'!$BA$5:$BA$410,$C80,'Grid GenerationQueue'!$BD$5:$BD$410,"&lt;="&amp;$BE$3)</f>
        <v>0</v>
      </c>
      <c r="BE80">
        <f>SUMIFS('Grid GenerationQueue'!AH$5:AH$410,'Grid GenerationQueue'!$AZ$5:$AZ$410,$B80,'Grid GenerationQueue'!$BA$5:$BA$410,$C80,'Grid GenerationQueue'!$BD$5:$BD$410,"&lt;="&amp;$BE$3)</f>
        <v>0</v>
      </c>
      <c r="BF80">
        <f>SUMIFS('Grid GenerationQueue'!AI$5:AI$410,'Grid GenerationQueue'!$AZ$5:$AZ$410,$B80,'Grid GenerationQueue'!$BA$5:$BA$410,$C80,'Grid GenerationQueue'!$BD$5:$BD$410,"&lt;="&amp;$BE$3)</f>
        <v>0</v>
      </c>
      <c r="BG80">
        <f>SUMIFS('Grid GenerationQueue'!AJ$5:AJ$410,'Grid GenerationQueue'!$AZ$5:$AZ$410,$B80,'Grid GenerationQueue'!$BA$5:$BA$410,$C80,'Grid GenerationQueue'!$BD$5:$BD$410,"&lt;="&amp;$BE$3)</f>
        <v>0</v>
      </c>
      <c r="BH80">
        <f>SUMIFS('Grid GenerationQueue'!AK$5:AK$410,'Grid GenerationQueue'!$AZ$5:$AZ$410,$B80,'Grid GenerationQueue'!$BA$5:$BA$410,$C80,'Grid GenerationQueue'!$BD$5:$BD$410,"&lt;="&amp;$BE$3)</f>
        <v>0</v>
      </c>
      <c r="BI80">
        <f>SUMIFS('Grid GenerationQueue'!AL$5:AL$410,'Grid GenerationQueue'!$AZ$5:$AZ$410,$B80,'Grid GenerationQueue'!$BA$5:$BA$410,$C80,'Grid GenerationQueue'!$BD$5:$BD$410,"&lt;="&amp;$BE$3)</f>
        <v>0</v>
      </c>
      <c r="BJ80">
        <f>SUMIFS('Grid GenerationQueue'!AM$5:AM$410,'Grid GenerationQueue'!$AZ$5:$AZ$410,$B80,'Grid GenerationQueue'!$BA$5:$BA$410,$C80,'Grid GenerationQueue'!$BD$5:$BD$410,"&lt;="&amp;$BE$3)</f>
        <v>0</v>
      </c>
      <c r="BK80">
        <f>SUMIFS('Grid GenerationQueue'!AN$5:AN$410,'Grid GenerationQueue'!$AZ$5:$AZ$410,$B80,'Grid GenerationQueue'!$BA$5:$BA$410,$C80,'Grid GenerationQueue'!$BD$5:$BD$410,"&lt;="&amp;$BE$3)</f>
        <v>0</v>
      </c>
      <c r="BL80">
        <f>SUMIFS('Grid GenerationQueue'!AO$5:AO$410,'Grid GenerationQueue'!$AZ$5:$AZ$410,$B80,'Grid GenerationQueue'!$BA$5:$BA$410,$C80,'Grid GenerationQueue'!$BD$5:$BD$410,"&lt;="&amp;$BE$3)</f>
        <v>0</v>
      </c>
      <c r="BM80">
        <f>SUMIFS('Grid GenerationQueue'!AP$5:AP$410,'Grid GenerationQueue'!$AZ$5:$AZ$410,$B80,'Grid GenerationQueue'!$BA$5:$BA$410,$C80,'Grid GenerationQueue'!$BD$5:$BD$410,"&lt;="&amp;$BE$3)</f>
        <v>0</v>
      </c>
      <c r="BN80">
        <f>SUMIFS('Grid GenerationQueue'!AQ$5:AQ$410,'Grid GenerationQueue'!$AZ$5:$AZ$410,$B80,'Grid GenerationQueue'!$BA$5:$BA$410,$C80,'Grid GenerationQueue'!$BD$5:$BD$410,"&lt;="&amp;$BE$3)</f>
        <v>0</v>
      </c>
      <c r="BO80">
        <f>SUMIFS('Grid GenerationQueue'!AR$5:AR$410,'Grid GenerationQueue'!$AZ$5:$AZ$410,$B80,'Grid GenerationQueue'!$BA$5:$BA$410,$C80,'Grid GenerationQueue'!$BD$5:$BD$410,"&lt;="&amp;$BE$3)</f>
        <v>0</v>
      </c>
      <c r="BQ80">
        <f>SUMIFS('Grid GenerationQueue'!AG$5:AG$410,'Grid GenerationQueue'!$AZ$5:$AZ$410,$B80,'Grid GenerationQueue'!$BA$5:$BA$410,$C80,'Grid GenerationQueue'!$BJ$5:$BJ$410,"Executed",'Grid GenerationQueue'!$BD$5:$BD$410,"&lt;="&amp;$BE$3)</f>
        <v>0</v>
      </c>
      <c r="BR80">
        <f>SUMIFS('Grid GenerationQueue'!AH$5:AH$410,'Grid GenerationQueue'!$AZ$5:$AZ$410,$B80,'Grid GenerationQueue'!$BA$5:$BA$410,$C80,'Grid GenerationQueue'!$BJ$5:$BJ$410,"Executed",'Grid GenerationQueue'!$BD$5:$BD$410,"&lt;="&amp;$BE$3)</f>
        <v>0</v>
      </c>
      <c r="BS80">
        <f>SUMIFS('Grid GenerationQueue'!AI$5:AI$410,'Grid GenerationQueue'!$AZ$5:$AZ$410,$B80,'Grid GenerationQueue'!$BA$5:$BA$410,$C80,'Grid GenerationQueue'!$BJ$5:$BJ$410,"Executed",'Grid GenerationQueue'!$BD$5:$BD$410,"&lt;="&amp;$BE$3)</f>
        <v>0</v>
      </c>
      <c r="BT80">
        <f>SUMIFS('Grid GenerationQueue'!AJ$5:AJ$410,'Grid GenerationQueue'!$AZ$5:$AZ$410,$B80,'Grid GenerationQueue'!$BA$5:$BA$410,$C80,'Grid GenerationQueue'!$BJ$5:$BJ$410,"Executed",'Grid GenerationQueue'!$BD$5:$BD$410,"&lt;="&amp;$BE$3)</f>
        <v>0</v>
      </c>
      <c r="BU80">
        <f>SUMIFS('Grid GenerationQueue'!AK$5:AK$410,'Grid GenerationQueue'!$AZ$5:$AZ$410,$B80,'Grid GenerationQueue'!$BA$5:$BA$410,$C80,'Grid GenerationQueue'!$BJ$5:$BJ$410,"Executed",'Grid GenerationQueue'!$BD$5:$BD$410,"&lt;="&amp;$BE$3)</f>
        <v>0</v>
      </c>
      <c r="BV80">
        <f>SUMIFS('Grid GenerationQueue'!AL$5:AL$410,'Grid GenerationQueue'!$AZ$5:$AZ$410,$B80,'Grid GenerationQueue'!$BA$5:$BA$410,$C80,'Grid GenerationQueue'!$BJ$5:$BJ$410,"Executed",'Grid GenerationQueue'!$BD$5:$BD$410,"&lt;="&amp;$BE$3)</f>
        <v>0</v>
      </c>
      <c r="BW80">
        <f>SUMIFS('Grid GenerationQueue'!AM$5:AM$410,'Grid GenerationQueue'!$AZ$5:$AZ$410,$B80,'Grid GenerationQueue'!$BA$5:$BA$410,$C80,'Grid GenerationQueue'!$BJ$5:$BJ$410,"Executed",'Grid GenerationQueue'!$BD$5:$BD$410,"&lt;="&amp;$BE$3)</f>
        <v>0</v>
      </c>
      <c r="BX80">
        <f>SUMIFS('Grid GenerationQueue'!AN$5:AN$410,'Grid GenerationQueue'!$AZ$5:$AZ$410,$B80,'Grid GenerationQueue'!$BA$5:$BA$410,$C80,'Grid GenerationQueue'!$BJ$5:$BJ$410,"Executed",'Grid GenerationQueue'!$BD$5:$BD$410,"&lt;="&amp;$BE$3)</f>
        <v>0</v>
      </c>
      <c r="BY80">
        <f>SUMIFS('Grid GenerationQueue'!AO$5:AO$410,'Grid GenerationQueue'!$AZ$5:$AZ$410,$B80,'Grid GenerationQueue'!$BA$5:$BA$410,$C80,'Grid GenerationQueue'!$BJ$5:$BJ$410,"Executed",'Grid GenerationQueue'!$BD$5:$BD$410,"&lt;="&amp;$BE$3)</f>
        <v>0</v>
      </c>
      <c r="BZ80">
        <f>SUMIFS('Grid GenerationQueue'!AP$5:AP$410,'Grid GenerationQueue'!$AZ$5:$AZ$410,$B80,'Grid GenerationQueue'!$BA$5:$BA$410,$C80,'Grid GenerationQueue'!$BJ$5:$BJ$410,"Executed",'Grid GenerationQueue'!$BD$5:$BD$410,"&lt;="&amp;$BE$3)</f>
        <v>0</v>
      </c>
      <c r="CA80">
        <f>SUMIFS('Grid GenerationQueue'!AQ$5:AQ$410,'Grid GenerationQueue'!$AZ$5:$AZ$410,$B80,'Grid GenerationQueue'!$BA$5:$BA$410,$C80,'Grid GenerationQueue'!$BJ$5:$BJ$410,"Executed",'Grid GenerationQueue'!$BD$5:$BD$410,"&lt;="&amp;$BE$3)</f>
        <v>0</v>
      </c>
      <c r="CB80">
        <f>SUMIFS('Grid GenerationQueue'!AR$5:AR$410,'Grid GenerationQueue'!$AZ$5:$AZ$410,$B80,'Grid GenerationQueue'!$BA$5:$BA$410,$C80,'Grid GenerationQueue'!$BJ$5:$BJ$410,"Executed",'Grid GenerationQueue'!$BD$5:$BD$410,"&lt;="&amp;$BE$3)</f>
        <v>0</v>
      </c>
      <c r="CD80">
        <f>SUMIFS('Grid GenerationQueue'!AG$5:AG$410,'Grid GenerationQueue'!$AZ$5:$AZ$410,$B80,'Grid GenerationQueue'!$BA$5:$BA$410,$C80,'Grid GenerationQueue'!$BH$5:$BH$410,"&lt;&gt;"&amp;"",'Grid GenerationQueue'!$BD$5:$BD$410,"&lt;="&amp;$BE$3)</f>
        <v>0</v>
      </c>
      <c r="CE80">
        <f>SUMIFS('Grid GenerationQueue'!AH$5:AH$410,'Grid GenerationQueue'!$AZ$5:$AZ$410,$B80,'Grid GenerationQueue'!$BA$5:$BA$410,$C80,'Grid GenerationQueue'!$BH$5:$BH$410,"&lt;&gt;"&amp;"",'Grid GenerationQueue'!$BD$5:$BD$410,"&lt;="&amp;$BE$3)</f>
        <v>0</v>
      </c>
      <c r="CF80">
        <f>SUMIFS('Grid GenerationQueue'!AI$5:AI$410,'Grid GenerationQueue'!$AZ$5:$AZ$410,$B80,'Grid GenerationQueue'!$BA$5:$BA$410,$C80,'Grid GenerationQueue'!$BH$5:$BH$410,"&lt;&gt;"&amp;"",'Grid GenerationQueue'!$BD$5:$BD$410,"&lt;="&amp;$BE$3)</f>
        <v>0</v>
      </c>
      <c r="CG80">
        <f>SUMIFS('Grid GenerationQueue'!AJ$5:AJ$410,'Grid GenerationQueue'!$AZ$5:$AZ$410,$B80,'Grid GenerationQueue'!$BA$5:$BA$410,$C80,'Grid GenerationQueue'!$BH$5:$BH$410,"&lt;&gt;"&amp;"",'Grid GenerationQueue'!$BD$5:$BD$410,"&lt;="&amp;$BE$3)</f>
        <v>0</v>
      </c>
      <c r="CH80">
        <f>SUMIFS('Grid GenerationQueue'!AK$5:AK$410,'Grid GenerationQueue'!$AZ$5:$AZ$410,$B80,'Grid GenerationQueue'!$BA$5:$BA$410,$C80,'Grid GenerationQueue'!$BH$5:$BH$410,"&lt;&gt;"&amp;"",'Grid GenerationQueue'!$BD$5:$BD$410,"&lt;="&amp;$BE$3)</f>
        <v>0</v>
      </c>
      <c r="CI80">
        <f>SUMIFS('Grid GenerationQueue'!AL$5:AL$410,'Grid GenerationQueue'!$AZ$5:$AZ$410,$B80,'Grid GenerationQueue'!$BA$5:$BA$410,$C80,'Grid GenerationQueue'!$BH$5:$BH$410,"&lt;&gt;"&amp;"",'Grid GenerationQueue'!$BD$5:$BD$410,"&lt;="&amp;$BE$3)</f>
        <v>0</v>
      </c>
      <c r="CJ80">
        <f>SUMIFS('Grid GenerationQueue'!AM$5:AM$410,'Grid GenerationQueue'!$AZ$5:$AZ$410,$B80,'Grid GenerationQueue'!$BA$5:$BA$410,$C80,'Grid GenerationQueue'!$BH$5:$BH$410,"&lt;&gt;"&amp;"",'Grid GenerationQueue'!$BD$5:$BD$410,"&lt;="&amp;$BE$3)</f>
        <v>0</v>
      </c>
      <c r="CK80">
        <f>SUMIFS('Grid GenerationQueue'!AN$5:AN$410,'Grid GenerationQueue'!$AZ$5:$AZ$410,$B80,'Grid GenerationQueue'!$BA$5:$BA$410,$C80,'Grid GenerationQueue'!$BH$5:$BH$410,"&lt;&gt;"&amp;"",'Grid GenerationQueue'!$BD$5:$BD$410,"&lt;="&amp;$BE$3)</f>
        <v>0</v>
      </c>
      <c r="CL80">
        <f>SUMIFS('Grid GenerationQueue'!AO$5:AO$410,'Grid GenerationQueue'!$AZ$5:$AZ$410,$B80,'Grid GenerationQueue'!$BA$5:$BA$410,$C80,'Grid GenerationQueue'!$BH$5:$BH$410,"&lt;&gt;"&amp;"",'Grid GenerationQueue'!$BD$5:$BD$410,"&lt;="&amp;$BE$3)</f>
        <v>0</v>
      </c>
      <c r="CM80">
        <f>SUMIFS('Grid GenerationQueue'!AP$5:AP$410,'Grid GenerationQueue'!$AZ$5:$AZ$410,$B80,'Grid GenerationQueue'!$BA$5:$BA$410,$C80,'Grid GenerationQueue'!$BH$5:$BH$410,"&lt;&gt;"&amp;"",'Grid GenerationQueue'!$BD$5:$BD$410,"&lt;="&amp;$BE$3)</f>
        <v>0</v>
      </c>
      <c r="CN80">
        <f>SUMIFS('Grid GenerationQueue'!AQ$5:AQ$410,'Grid GenerationQueue'!$AZ$5:$AZ$410,$B80,'Grid GenerationQueue'!$BA$5:$BA$410,$C80,'Grid GenerationQueue'!$BH$5:$BH$410,"&lt;&gt;"&amp;"",'Grid GenerationQueue'!$BD$5:$BD$410,"&lt;="&amp;$BE$3)</f>
        <v>0</v>
      </c>
      <c r="CO80">
        <f>SUMIFS('Grid GenerationQueue'!AR$5:AR$410,'Grid GenerationQueue'!$AZ$5:$AZ$410,$B80,'Grid GenerationQueue'!$BA$5:$BA$410,$C80,'Grid GenerationQueue'!$BH$5:$BH$410,"&lt;&gt;"&amp;"",'Grid GenerationQueue'!$BD$5:$BD$410,"&lt;="&amp;$BE$3)</f>
        <v>0</v>
      </c>
      <c r="CQ80">
        <f>SUMIFS('Grid GenerationQueue'!AG$5:AG$410,'Grid GenerationQueue'!$AZ$5:$AZ$410,$B80,'Grid GenerationQueue'!$BA$5:$BA$410,$C80,'Grid GenerationQueue'!$BK$5:$BK$410,"&gt;0",'Grid GenerationQueue'!$BD$5:$BD$410,"&lt;="&amp;$BE$3)</f>
        <v>0</v>
      </c>
      <c r="CR80">
        <f>SUMIFS('Grid GenerationQueue'!AH$5:AH$410,'Grid GenerationQueue'!$AZ$5:$AZ$410,$B80,'Grid GenerationQueue'!$BA$5:$BA$410,$C80,'Grid GenerationQueue'!$BK$5:$BK$410,"&gt;0",'Grid GenerationQueue'!$BD$5:$BD$410,"&lt;="&amp;$BE$3)</f>
        <v>0</v>
      </c>
      <c r="CS80">
        <f>SUMIFS('Grid GenerationQueue'!AI$5:AI$410,'Grid GenerationQueue'!$AZ$5:$AZ$410,$B80,'Grid GenerationQueue'!$BA$5:$BA$410,$C80,'Grid GenerationQueue'!$BK$5:$BK$410,"&gt;0",'Grid GenerationQueue'!$BD$5:$BD$410,"&lt;="&amp;$BE$3)</f>
        <v>0</v>
      </c>
      <c r="CT80">
        <f>SUMIFS('Grid GenerationQueue'!AJ$5:AJ$410,'Grid GenerationQueue'!$AZ$5:$AZ$410,$B80,'Grid GenerationQueue'!$BA$5:$BA$410,$C80,'Grid GenerationQueue'!$BK$5:$BK$410,"&gt;0",'Grid GenerationQueue'!$BD$5:$BD$410,"&lt;="&amp;$BE$3)</f>
        <v>0</v>
      </c>
      <c r="CU80">
        <f>SUMIFS('Grid GenerationQueue'!AK$5:AK$410,'Grid GenerationQueue'!$AZ$5:$AZ$410,$B80,'Grid GenerationQueue'!$BA$5:$BA$410,$C80,'Grid GenerationQueue'!$BK$5:$BK$410,"&gt;0",'Grid GenerationQueue'!$BD$5:$BD$410,"&lt;="&amp;$BE$3)</f>
        <v>0</v>
      </c>
      <c r="CV80">
        <f>SUMIFS('Grid GenerationQueue'!AL$5:AL$410,'Grid GenerationQueue'!$AZ$5:$AZ$410,$B80,'Grid GenerationQueue'!$BA$5:$BA$410,$C80,'Grid GenerationQueue'!$BK$5:$BK$410,"&gt;0",'Grid GenerationQueue'!$BD$5:$BD$410,"&lt;="&amp;$BE$3)</f>
        <v>0</v>
      </c>
      <c r="CW80">
        <f>SUMIFS('Grid GenerationQueue'!AM$5:AM$410,'Grid GenerationQueue'!$AZ$5:$AZ$410,$B80,'Grid GenerationQueue'!$BA$5:$BA$410,$C80,'Grid GenerationQueue'!$BK$5:$BK$410,"&gt;0",'Grid GenerationQueue'!$BD$5:$BD$410,"&lt;="&amp;$BE$3)</f>
        <v>0</v>
      </c>
      <c r="CX80">
        <f>SUMIFS('Grid GenerationQueue'!AN$5:AN$410,'Grid GenerationQueue'!$AZ$5:$AZ$410,$B80,'Grid GenerationQueue'!$BA$5:$BA$410,$C80,'Grid GenerationQueue'!$BK$5:$BK$410,"&gt;0",'Grid GenerationQueue'!$BD$5:$BD$410,"&lt;="&amp;$BE$3)</f>
        <v>0</v>
      </c>
      <c r="CY80">
        <f>SUMIFS('Grid GenerationQueue'!AO$5:AO$410,'Grid GenerationQueue'!$AZ$5:$AZ$410,$B80,'Grid GenerationQueue'!$BA$5:$BA$410,$C80,'Grid GenerationQueue'!$BK$5:$BK$410,"&gt;0",'Grid GenerationQueue'!$BD$5:$BD$410,"&lt;="&amp;$BE$3)</f>
        <v>0</v>
      </c>
      <c r="CZ80">
        <f>SUMIFS('Grid GenerationQueue'!AP$5:AP$410,'Grid GenerationQueue'!$AZ$5:$AZ$410,$B80,'Grid GenerationQueue'!$BA$5:$BA$410,$C80,'Grid GenerationQueue'!$BK$5:$BK$410,"&gt;0",'Grid GenerationQueue'!$BD$5:$BD$410,"&lt;="&amp;$BE$3)</f>
        <v>0</v>
      </c>
      <c r="DA80">
        <f>SUMIFS('Grid GenerationQueue'!AQ$5:AQ$410,'Grid GenerationQueue'!$AZ$5:$AZ$410,$B80,'Grid GenerationQueue'!$BA$5:$BA$410,$C80,'Grid GenerationQueue'!$BK$5:$BK$410,"&gt;0",'Grid GenerationQueue'!$BD$5:$BD$410,"&lt;="&amp;$BE$3)</f>
        <v>0</v>
      </c>
      <c r="DB80">
        <f>SUMIFS('Grid GenerationQueue'!AR$5:AR$410,'Grid GenerationQueue'!$AZ$5:$AZ$410,$B80,'Grid GenerationQueue'!$BA$5:$BA$410,$C80,'Grid GenerationQueue'!$BK$5:$BK$410,"&gt;0",'Grid GenerationQueue'!$BD$5:$BD$410,"&lt;="&amp;$BE$3)</f>
        <v>0</v>
      </c>
    </row>
    <row r="81" spans="1:106" x14ac:dyDescent="0.35">
      <c r="A81" t="s">
        <v>4747</v>
      </c>
      <c r="B81" t="s">
        <v>4795</v>
      </c>
      <c r="C81">
        <v>66</v>
      </c>
      <c r="D81">
        <f>SUMIFS('Grid GenerationQueue'!AG$5:AG$410,'Grid GenerationQueue'!$AZ$5:$AZ$410,$B81,'Grid GenerationQueue'!$BA$5:$BA$410,$C81)</f>
        <v>0</v>
      </c>
      <c r="E81">
        <f>SUMIFS('Grid GenerationQueue'!AH$5:AH$410,'Grid GenerationQueue'!$AZ$5:$AZ$410,$B81,'Grid GenerationQueue'!$BA$5:$BA$410,$C81)</f>
        <v>0</v>
      </c>
      <c r="F81">
        <f>SUMIFS('Grid GenerationQueue'!AI$5:AI$410,'Grid GenerationQueue'!$AZ$5:$AZ$410,$B81,'Grid GenerationQueue'!$BA$5:$BA$410,$C81)</f>
        <v>0</v>
      </c>
      <c r="G81">
        <f>SUMIFS('Grid GenerationQueue'!AJ$5:AJ$410,'Grid GenerationQueue'!$AZ$5:$AZ$410,$B81,'Grid GenerationQueue'!$BA$5:$BA$410,$C81)</f>
        <v>0</v>
      </c>
      <c r="H81">
        <f>SUMIFS('Grid GenerationQueue'!AK$5:AK$410,'Grid GenerationQueue'!$AZ$5:$AZ$410,$B81,'Grid GenerationQueue'!$BA$5:$BA$410,$C81)</f>
        <v>0</v>
      </c>
      <c r="I81">
        <f>SUMIFS('Grid GenerationQueue'!AL$5:AL$410,'Grid GenerationQueue'!$AZ$5:$AZ$410,$B81,'Grid GenerationQueue'!$BA$5:$BA$410,$C81)</f>
        <v>0</v>
      </c>
      <c r="J81">
        <f>SUMIFS('Grid GenerationQueue'!AM$5:AM$410,'Grid GenerationQueue'!$AZ$5:$AZ$410,$B81,'Grid GenerationQueue'!$BA$5:$BA$410,$C81)</f>
        <v>0</v>
      </c>
      <c r="K81">
        <f>SUMIFS('Grid GenerationQueue'!AN$5:AN$410,'Grid GenerationQueue'!$AZ$5:$AZ$410,$B81,'Grid GenerationQueue'!$BA$5:$BA$410,$C81)</f>
        <v>0</v>
      </c>
      <c r="L81">
        <f>SUMIFS('Grid GenerationQueue'!AO$5:AO$410,'Grid GenerationQueue'!$AZ$5:$AZ$410,$B81,'Grid GenerationQueue'!$BA$5:$BA$410,$C81)</f>
        <v>0</v>
      </c>
      <c r="M81">
        <f>SUMIFS('Grid GenerationQueue'!AP$5:AP$410,'Grid GenerationQueue'!$AZ$5:$AZ$410,$B81,'Grid GenerationQueue'!$BA$5:$BA$410,$C81)</f>
        <v>0</v>
      </c>
      <c r="N81">
        <f>SUMIFS('Grid GenerationQueue'!AQ$5:AQ$410,'Grid GenerationQueue'!$AZ$5:$AZ$410,$B81,'Grid GenerationQueue'!$BA$5:$BA$410,$C81)</f>
        <v>0</v>
      </c>
      <c r="O81">
        <f>SUMIFS('Grid GenerationQueue'!AR$5:AR$410,'Grid GenerationQueue'!$AZ$5:$AZ$410,$B81,'Grid GenerationQueue'!$BA$5:$BA$410,$C81)</f>
        <v>0</v>
      </c>
      <c r="Q81">
        <f>SUMIFS('Grid GenerationQueue'!AG$5:AG$410,'Grid GenerationQueue'!$AZ$5:$AZ$410,$B81,'Grid GenerationQueue'!$BA$5:$BA$410,$C81,'Grid GenerationQueue'!$BJ$5:$BJ$410,"Executed")</f>
        <v>0</v>
      </c>
      <c r="R81">
        <f>SUMIFS('Grid GenerationQueue'!AH$5:AH$410,'Grid GenerationQueue'!$AZ$5:$AZ$410,$B81,'Grid GenerationQueue'!$BA$5:$BA$410,$C81,'Grid GenerationQueue'!$BJ$5:$BJ$410,"Executed")</f>
        <v>0</v>
      </c>
      <c r="S81">
        <f>SUMIFS('Grid GenerationQueue'!AI$5:AI$410,'Grid GenerationQueue'!$AZ$5:$AZ$410,$B81,'Grid GenerationQueue'!$BA$5:$BA$410,$C81,'Grid GenerationQueue'!$BJ$5:$BJ$410,"Executed")</f>
        <v>0</v>
      </c>
      <c r="T81">
        <f>SUMIFS('Grid GenerationQueue'!AJ$5:AJ$410,'Grid GenerationQueue'!$AZ$5:$AZ$410,$B81,'Grid GenerationQueue'!$BA$5:$BA$410,$C81,'Grid GenerationQueue'!$BJ$5:$BJ$410,"Executed")</f>
        <v>0</v>
      </c>
      <c r="U81">
        <f>SUMIFS('Grid GenerationQueue'!AK$5:AK$410,'Grid GenerationQueue'!$AZ$5:$AZ$410,$B81,'Grid GenerationQueue'!$BA$5:$BA$410,$C81,'Grid GenerationQueue'!$BJ$5:$BJ$410,"Executed")</f>
        <v>0</v>
      </c>
      <c r="V81">
        <f>SUMIFS('Grid GenerationQueue'!AL$5:AL$410,'Grid GenerationQueue'!$AZ$5:$AZ$410,$B81,'Grid GenerationQueue'!$BA$5:$BA$410,$C81,'Grid GenerationQueue'!$BJ$5:$BJ$410,"Executed")</f>
        <v>0</v>
      </c>
      <c r="W81">
        <f>SUMIFS('Grid GenerationQueue'!AM$5:AM$410,'Grid GenerationQueue'!$AZ$5:$AZ$410,$B81,'Grid GenerationQueue'!$BA$5:$BA$410,$C81,'Grid GenerationQueue'!$BJ$5:$BJ$410,"Executed")</f>
        <v>0</v>
      </c>
      <c r="X81">
        <f>SUMIFS('Grid GenerationQueue'!AN$5:AN$410,'Grid GenerationQueue'!$AZ$5:$AZ$410,$B81,'Grid GenerationQueue'!$BA$5:$BA$410,$C81,'Grid GenerationQueue'!$BJ$5:$BJ$410,"Executed")</f>
        <v>0</v>
      </c>
      <c r="Y81">
        <f>SUMIFS('Grid GenerationQueue'!AO$5:AO$410,'Grid GenerationQueue'!$AZ$5:$AZ$410,$B81,'Grid GenerationQueue'!$BA$5:$BA$410,$C81,'Grid GenerationQueue'!$BJ$5:$BJ$410,"Executed")</f>
        <v>0</v>
      </c>
      <c r="Z81">
        <f>SUMIFS('Grid GenerationQueue'!AP$5:AP$410,'Grid GenerationQueue'!$AZ$5:$AZ$410,$B81,'Grid GenerationQueue'!$BA$5:$BA$410,$C81,'Grid GenerationQueue'!$BJ$5:$BJ$410,"Executed")</f>
        <v>0</v>
      </c>
      <c r="AA81">
        <f>SUMIFS('Grid GenerationQueue'!AQ$5:AQ$410,'Grid GenerationQueue'!$AZ$5:$AZ$410,$B81,'Grid GenerationQueue'!$BA$5:$BA$410,$C81,'Grid GenerationQueue'!$BJ$5:$BJ$410,"Executed")</f>
        <v>0</v>
      </c>
      <c r="AB81">
        <f>SUMIFS('Grid GenerationQueue'!AR$5:AR$410,'Grid GenerationQueue'!$AZ$5:$AZ$410,$B81,'Grid GenerationQueue'!$BA$5:$BA$410,$C81,'Grid GenerationQueue'!$BJ$5:$BJ$410,"Executed")</f>
        <v>0</v>
      </c>
      <c r="AD81">
        <f>SUMIFS('Grid GenerationQueue'!AG$5:AG$410,'Grid GenerationQueue'!$AZ$5:$AZ$410,$B81,'Grid GenerationQueue'!$BA$5:$BA$410,$C81,'Grid GenerationQueue'!$BH$5:$BH$410,"&lt;&gt;"&amp;"")+SUMIFS('Grid GenerationQueue'!AG$5:AG$410,'Grid GenerationQueue'!$AZ$5:$AZ$410,$B81,'Grid GenerationQueue'!$BA$5:$BA$410,$C81,'Grid GenerationQueue'!$BH$5:$BH$410,"",'Grid GenerationQueue'!$AC$5:$AC$410,1)</f>
        <v>0</v>
      </c>
      <c r="AE81">
        <f>SUMIFS('Grid GenerationQueue'!AH$5:AH$410,'Grid GenerationQueue'!$AZ$5:$AZ$410,$B81,'Grid GenerationQueue'!$BA$5:$BA$410,$C81,'Grid GenerationQueue'!$BH$5:$BH$410,"&lt;&gt;"&amp;"")+SUMIFS('Grid GenerationQueue'!AH$5:AH$410,'Grid GenerationQueue'!$AZ$5:$AZ$410,$B81,'Grid GenerationQueue'!$BA$5:$BA$410,$C81,'Grid GenerationQueue'!$BH$5:$BH$410,"",'Grid GenerationQueue'!$AC$5:$AC$410,1)</f>
        <v>0</v>
      </c>
      <c r="AF81">
        <f>SUMIFS('Grid GenerationQueue'!AI$5:AI$410,'Grid GenerationQueue'!$AZ$5:$AZ$410,$B81,'Grid GenerationQueue'!$BA$5:$BA$410,$C81,'Grid GenerationQueue'!$BH$5:$BH$410,"&lt;&gt;"&amp;"")+SUMIFS('Grid GenerationQueue'!AI$5:AI$410,'Grid GenerationQueue'!$AZ$5:$AZ$410,$B81,'Grid GenerationQueue'!$BA$5:$BA$410,$C81,'Grid GenerationQueue'!$BH$5:$BH$410,"",'Grid GenerationQueue'!$AC$5:$AC$410,1)</f>
        <v>0</v>
      </c>
      <c r="AG81">
        <f>SUMIFS('Grid GenerationQueue'!AJ$5:AJ$410,'Grid GenerationQueue'!$AZ$5:$AZ$410,$B81,'Grid GenerationQueue'!$BA$5:$BA$410,$C81,'Grid GenerationQueue'!$BH$5:$BH$410,"&lt;&gt;"&amp;"")+SUMIFS('Grid GenerationQueue'!AJ$5:AJ$410,'Grid GenerationQueue'!$AZ$5:$AZ$410,$B81,'Grid GenerationQueue'!$BA$5:$BA$410,$C81,'Grid GenerationQueue'!$BH$5:$BH$410,"",'Grid GenerationQueue'!$AC$5:$AC$410,1)</f>
        <v>0</v>
      </c>
      <c r="AH81">
        <f>SUMIFS('Grid GenerationQueue'!AK$5:AK$410,'Grid GenerationQueue'!$AZ$5:$AZ$410,$B81,'Grid GenerationQueue'!$BA$5:$BA$410,$C81,'Grid GenerationQueue'!$BH$5:$BH$410,"&lt;&gt;"&amp;"")+SUMIFS('Grid GenerationQueue'!AK$5:AK$410,'Grid GenerationQueue'!$AZ$5:$AZ$410,$B81,'Grid GenerationQueue'!$BA$5:$BA$410,$C81,'Grid GenerationQueue'!$BH$5:$BH$410,"",'Grid GenerationQueue'!$AC$5:$AC$410,1)</f>
        <v>0</v>
      </c>
      <c r="AI81">
        <f>SUMIFS('Grid GenerationQueue'!AL$5:AL$410,'Grid GenerationQueue'!$AZ$5:$AZ$410,$B81,'Grid GenerationQueue'!$BA$5:$BA$410,$C81,'Grid GenerationQueue'!$BH$5:$BH$410,"&lt;&gt;"&amp;"")+SUMIFS('Grid GenerationQueue'!AL$5:AL$410,'Grid GenerationQueue'!$AZ$5:$AZ$410,$B81,'Grid GenerationQueue'!$BA$5:$BA$410,$C81,'Grid GenerationQueue'!$BH$5:$BH$410,"",'Grid GenerationQueue'!$AC$5:$AC$410,1)</f>
        <v>0</v>
      </c>
      <c r="AJ81">
        <f>SUMIFS('Grid GenerationQueue'!AM$5:AM$410,'Grid GenerationQueue'!$AZ$5:$AZ$410,$B81,'Grid GenerationQueue'!$BA$5:$BA$410,$C81,'Grid GenerationQueue'!$BH$5:$BH$410,"&lt;&gt;"&amp;"")+SUMIFS('Grid GenerationQueue'!AM$5:AM$410,'Grid GenerationQueue'!$AZ$5:$AZ$410,$B81,'Grid GenerationQueue'!$BA$5:$BA$410,$C81,'Grid GenerationQueue'!$BH$5:$BH$410,"",'Grid GenerationQueue'!$AC$5:$AC$410,1)</f>
        <v>0</v>
      </c>
      <c r="AK81">
        <f>SUMIFS('Grid GenerationQueue'!AN$5:AN$410,'Grid GenerationQueue'!$AZ$5:$AZ$410,$B81,'Grid GenerationQueue'!$BA$5:$BA$410,$C81,'Grid GenerationQueue'!$BH$5:$BH$410,"&lt;&gt;"&amp;"")+SUMIFS('Grid GenerationQueue'!AN$5:AN$410,'Grid GenerationQueue'!$AZ$5:$AZ$410,$B81,'Grid GenerationQueue'!$BA$5:$BA$410,$C81,'Grid GenerationQueue'!$BH$5:$BH$410,"",'Grid GenerationQueue'!$AC$5:$AC$410,1)</f>
        <v>0</v>
      </c>
      <c r="AL81">
        <f>SUMIFS('Grid GenerationQueue'!AO$5:AO$410,'Grid GenerationQueue'!$AZ$5:$AZ$410,$B81,'Grid GenerationQueue'!$BA$5:$BA$410,$C81,'Grid GenerationQueue'!$BH$5:$BH$410,"&lt;&gt;"&amp;"")+SUMIFS('Grid GenerationQueue'!AO$5:AO$410,'Grid GenerationQueue'!$AZ$5:$AZ$410,$B81,'Grid GenerationQueue'!$BA$5:$BA$410,$C81,'Grid GenerationQueue'!$BH$5:$BH$410,"",'Grid GenerationQueue'!$AC$5:$AC$410,1)</f>
        <v>0</v>
      </c>
      <c r="AM81">
        <f>SUMIFS('Grid GenerationQueue'!AP$5:AP$410,'Grid GenerationQueue'!$AZ$5:$AZ$410,$B81,'Grid GenerationQueue'!$BA$5:$BA$410,$C81,'Grid GenerationQueue'!$BH$5:$BH$410,"&lt;&gt;"&amp;"")+SUMIFS('Grid GenerationQueue'!AP$5:AP$410,'Grid GenerationQueue'!$AZ$5:$AZ$410,$B81,'Grid GenerationQueue'!$BA$5:$BA$410,$C81,'Grid GenerationQueue'!$BH$5:$BH$410,"",'Grid GenerationQueue'!$AC$5:$AC$410,1)</f>
        <v>0</v>
      </c>
      <c r="AN81">
        <f>SUMIFS('Grid GenerationQueue'!AQ$5:AQ$410,'Grid GenerationQueue'!$AZ$5:$AZ$410,$B81,'Grid GenerationQueue'!$BA$5:$BA$410,$C81,'Grid GenerationQueue'!$BH$5:$BH$410,"&lt;&gt;"&amp;"")+SUMIFS('Grid GenerationQueue'!AQ$5:AQ$410,'Grid GenerationQueue'!$AZ$5:$AZ$410,$B81,'Grid GenerationQueue'!$BA$5:$BA$410,$C81,'Grid GenerationQueue'!$BH$5:$BH$410,"",'Grid GenerationQueue'!$AC$5:$AC$410,1)</f>
        <v>0</v>
      </c>
      <c r="AO81">
        <f>SUMIFS('Grid GenerationQueue'!AR$5:AR$410,'Grid GenerationQueue'!$AZ$5:$AZ$410,$B81,'Grid GenerationQueue'!$BA$5:$BA$410,$C81,'Grid GenerationQueue'!$BH$5:$BH$410,"&lt;&gt;"&amp;"")+SUMIFS('Grid GenerationQueue'!AR$5:AR$410,'Grid GenerationQueue'!$AZ$5:$AZ$410,$B81,'Grid GenerationQueue'!$BA$5:$BA$410,$C81,'Grid GenerationQueue'!$BH$5:$BH$410,"",'Grid GenerationQueue'!$AC$5:$AC$410,1)</f>
        <v>0</v>
      </c>
      <c r="AQ81">
        <f>SUMIFS('Grid GenerationQueue'!AG$5:AG$410,'Grid GenerationQueue'!$AZ$5:$AZ$410,$B81,'Grid GenerationQueue'!$BA$5:$BA$410,$C81,'Grid GenerationQueue'!$BK$5:$BK$410,"&gt;0")</f>
        <v>0</v>
      </c>
      <c r="AR81">
        <f>SUMIFS('Grid GenerationQueue'!AH$5:AH$410,'Grid GenerationQueue'!$AZ$5:$AZ$410,$B81,'Grid GenerationQueue'!$BA$5:$BA$410,$C81,'Grid GenerationQueue'!$BK$5:$BK$410,"&gt;0")</f>
        <v>0</v>
      </c>
      <c r="AS81">
        <f>SUMIFS('Grid GenerationQueue'!AI$5:AI$410,'Grid GenerationQueue'!$AZ$5:$AZ$410,$B81,'Grid GenerationQueue'!$BA$5:$BA$410,$C81,'Grid GenerationQueue'!$BK$5:$BK$410,"&gt;0")</f>
        <v>0</v>
      </c>
      <c r="AT81">
        <f>SUMIFS('Grid GenerationQueue'!AJ$5:AJ$410,'Grid GenerationQueue'!$AZ$5:$AZ$410,$B81,'Grid GenerationQueue'!$BA$5:$BA$410,$C81,'Grid GenerationQueue'!$BK$5:$BK$410,"&gt;0")</f>
        <v>0</v>
      </c>
      <c r="AU81">
        <f>SUMIFS('Grid GenerationQueue'!AK$5:AK$410,'Grid GenerationQueue'!$AZ$5:$AZ$410,$B81,'Grid GenerationQueue'!$BA$5:$BA$410,$C81,'Grid GenerationQueue'!$BK$5:$BK$410,"&gt;0")</f>
        <v>0</v>
      </c>
      <c r="AV81">
        <f>SUMIFS('Grid GenerationQueue'!AL$5:AL$410,'Grid GenerationQueue'!$AZ$5:$AZ$410,$B81,'Grid GenerationQueue'!$BA$5:$BA$410,$C81,'Grid GenerationQueue'!$BK$5:$BK$410,"&gt;0")</f>
        <v>0</v>
      </c>
      <c r="AW81">
        <f>SUMIFS('Grid GenerationQueue'!AM$5:AM$410,'Grid GenerationQueue'!$AZ$5:$AZ$410,$B81,'Grid GenerationQueue'!$BA$5:$BA$410,$C81,'Grid GenerationQueue'!$BK$5:$BK$410,"&gt;0")</f>
        <v>0</v>
      </c>
      <c r="AX81">
        <f>SUMIFS('Grid GenerationQueue'!AN$5:AN$410,'Grid GenerationQueue'!$AZ$5:$AZ$410,$B81,'Grid GenerationQueue'!$BA$5:$BA$410,$C81,'Grid GenerationQueue'!$BK$5:$BK$410,"&gt;0")</f>
        <v>0</v>
      </c>
      <c r="AY81">
        <f>SUMIFS('Grid GenerationQueue'!AO$5:AO$410,'Grid GenerationQueue'!$AZ$5:$AZ$410,$B81,'Grid GenerationQueue'!$BA$5:$BA$410,$C81,'Grid GenerationQueue'!$BK$5:$BK$410,"&gt;0")</f>
        <v>0</v>
      </c>
      <c r="AZ81">
        <f>SUMIFS('Grid GenerationQueue'!AP$5:AP$410,'Grid GenerationQueue'!$AZ$5:$AZ$410,$B81,'Grid GenerationQueue'!$BA$5:$BA$410,$C81,'Grid GenerationQueue'!$BK$5:$BK$410,"&gt;0")</f>
        <v>0</v>
      </c>
      <c r="BA81">
        <f>SUMIFS('Grid GenerationQueue'!AQ$5:AQ$410,'Grid GenerationQueue'!$AZ$5:$AZ$410,$B81,'Grid GenerationQueue'!$BA$5:$BA$410,$C81,'Grid GenerationQueue'!$BK$5:$BK$410,"&gt;0")</f>
        <v>0</v>
      </c>
      <c r="BB81">
        <f>SUMIFS('Grid GenerationQueue'!AR$5:AR$410,'Grid GenerationQueue'!$AZ$5:$AZ$410,$B81,'Grid GenerationQueue'!$BA$5:$BA$410,$C81,'Grid GenerationQueue'!$BK$5:$BK$410,"&gt;0")</f>
        <v>0</v>
      </c>
      <c r="BD81">
        <f>SUMIFS('Grid GenerationQueue'!AG$5:AG$410,'Grid GenerationQueue'!$AZ$5:$AZ$410,$B81,'Grid GenerationQueue'!$BA$5:$BA$410,$C81,'Grid GenerationQueue'!$BD$5:$BD$410,"&lt;="&amp;$BE$3)</f>
        <v>0</v>
      </c>
      <c r="BE81">
        <f>SUMIFS('Grid GenerationQueue'!AH$5:AH$410,'Grid GenerationQueue'!$AZ$5:$AZ$410,$B81,'Grid GenerationQueue'!$BA$5:$BA$410,$C81,'Grid GenerationQueue'!$BD$5:$BD$410,"&lt;="&amp;$BE$3)</f>
        <v>0</v>
      </c>
      <c r="BF81">
        <f>SUMIFS('Grid GenerationQueue'!AI$5:AI$410,'Grid GenerationQueue'!$AZ$5:$AZ$410,$B81,'Grid GenerationQueue'!$BA$5:$BA$410,$C81,'Grid GenerationQueue'!$BD$5:$BD$410,"&lt;="&amp;$BE$3)</f>
        <v>0</v>
      </c>
      <c r="BG81">
        <f>SUMIFS('Grid GenerationQueue'!AJ$5:AJ$410,'Grid GenerationQueue'!$AZ$5:$AZ$410,$B81,'Grid GenerationQueue'!$BA$5:$BA$410,$C81,'Grid GenerationQueue'!$BD$5:$BD$410,"&lt;="&amp;$BE$3)</f>
        <v>0</v>
      </c>
      <c r="BH81">
        <f>SUMIFS('Grid GenerationQueue'!AK$5:AK$410,'Grid GenerationQueue'!$AZ$5:$AZ$410,$B81,'Grid GenerationQueue'!$BA$5:$BA$410,$C81,'Grid GenerationQueue'!$BD$5:$BD$410,"&lt;="&amp;$BE$3)</f>
        <v>0</v>
      </c>
      <c r="BI81">
        <f>SUMIFS('Grid GenerationQueue'!AL$5:AL$410,'Grid GenerationQueue'!$AZ$5:$AZ$410,$B81,'Grid GenerationQueue'!$BA$5:$BA$410,$C81,'Grid GenerationQueue'!$BD$5:$BD$410,"&lt;="&amp;$BE$3)</f>
        <v>0</v>
      </c>
      <c r="BJ81">
        <f>SUMIFS('Grid GenerationQueue'!AM$5:AM$410,'Grid GenerationQueue'!$AZ$5:$AZ$410,$B81,'Grid GenerationQueue'!$BA$5:$BA$410,$C81,'Grid GenerationQueue'!$BD$5:$BD$410,"&lt;="&amp;$BE$3)</f>
        <v>0</v>
      </c>
      <c r="BK81">
        <f>SUMIFS('Grid GenerationQueue'!AN$5:AN$410,'Grid GenerationQueue'!$AZ$5:$AZ$410,$B81,'Grid GenerationQueue'!$BA$5:$BA$410,$C81,'Grid GenerationQueue'!$BD$5:$BD$410,"&lt;="&amp;$BE$3)</f>
        <v>0</v>
      </c>
      <c r="BL81">
        <f>SUMIFS('Grid GenerationQueue'!AO$5:AO$410,'Grid GenerationQueue'!$AZ$5:$AZ$410,$B81,'Grid GenerationQueue'!$BA$5:$BA$410,$C81,'Grid GenerationQueue'!$BD$5:$BD$410,"&lt;="&amp;$BE$3)</f>
        <v>0</v>
      </c>
      <c r="BM81">
        <f>SUMIFS('Grid GenerationQueue'!AP$5:AP$410,'Grid GenerationQueue'!$AZ$5:$AZ$410,$B81,'Grid GenerationQueue'!$BA$5:$BA$410,$C81,'Grid GenerationQueue'!$BD$5:$BD$410,"&lt;="&amp;$BE$3)</f>
        <v>0</v>
      </c>
      <c r="BN81">
        <f>SUMIFS('Grid GenerationQueue'!AQ$5:AQ$410,'Grid GenerationQueue'!$AZ$5:$AZ$410,$B81,'Grid GenerationQueue'!$BA$5:$BA$410,$C81,'Grid GenerationQueue'!$BD$5:$BD$410,"&lt;="&amp;$BE$3)</f>
        <v>0</v>
      </c>
      <c r="BO81">
        <f>SUMIFS('Grid GenerationQueue'!AR$5:AR$410,'Grid GenerationQueue'!$AZ$5:$AZ$410,$B81,'Grid GenerationQueue'!$BA$5:$BA$410,$C81,'Grid GenerationQueue'!$BD$5:$BD$410,"&lt;="&amp;$BE$3)</f>
        <v>0</v>
      </c>
      <c r="BQ81">
        <f>SUMIFS('Grid GenerationQueue'!AG$5:AG$410,'Grid GenerationQueue'!$AZ$5:$AZ$410,$B81,'Grid GenerationQueue'!$BA$5:$BA$410,$C81,'Grid GenerationQueue'!$BJ$5:$BJ$410,"Executed",'Grid GenerationQueue'!$BD$5:$BD$410,"&lt;="&amp;$BE$3)</f>
        <v>0</v>
      </c>
      <c r="BR81">
        <f>SUMIFS('Grid GenerationQueue'!AH$5:AH$410,'Grid GenerationQueue'!$AZ$5:$AZ$410,$B81,'Grid GenerationQueue'!$BA$5:$BA$410,$C81,'Grid GenerationQueue'!$BJ$5:$BJ$410,"Executed",'Grid GenerationQueue'!$BD$5:$BD$410,"&lt;="&amp;$BE$3)</f>
        <v>0</v>
      </c>
      <c r="BS81">
        <f>SUMIFS('Grid GenerationQueue'!AI$5:AI$410,'Grid GenerationQueue'!$AZ$5:$AZ$410,$B81,'Grid GenerationQueue'!$BA$5:$BA$410,$C81,'Grid GenerationQueue'!$BJ$5:$BJ$410,"Executed",'Grid GenerationQueue'!$BD$5:$BD$410,"&lt;="&amp;$BE$3)</f>
        <v>0</v>
      </c>
      <c r="BT81">
        <f>SUMIFS('Grid GenerationQueue'!AJ$5:AJ$410,'Grid GenerationQueue'!$AZ$5:$AZ$410,$B81,'Grid GenerationQueue'!$BA$5:$BA$410,$C81,'Grid GenerationQueue'!$BJ$5:$BJ$410,"Executed",'Grid GenerationQueue'!$BD$5:$BD$410,"&lt;="&amp;$BE$3)</f>
        <v>0</v>
      </c>
      <c r="BU81">
        <f>SUMIFS('Grid GenerationQueue'!AK$5:AK$410,'Grid GenerationQueue'!$AZ$5:$AZ$410,$B81,'Grid GenerationQueue'!$BA$5:$BA$410,$C81,'Grid GenerationQueue'!$BJ$5:$BJ$410,"Executed",'Grid GenerationQueue'!$BD$5:$BD$410,"&lt;="&amp;$BE$3)</f>
        <v>0</v>
      </c>
      <c r="BV81">
        <f>SUMIFS('Grid GenerationQueue'!AL$5:AL$410,'Grid GenerationQueue'!$AZ$5:$AZ$410,$B81,'Grid GenerationQueue'!$BA$5:$BA$410,$C81,'Grid GenerationQueue'!$BJ$5:$BJ$410,"Executed",'Grid GenerationQueue'!$BD$5:$BD$410,"&lt;="&amp;$BE$3)</f>
        <v>0</v>
      </c>
      <c r="BW81">
        <f>SUMIFS('Grid GenerationQueue'!AM$5:AM$410,'Grid GenerationQueue'!$AZ$5:$AZ$410,$B81,'Grid GenerationQueue'!$BA$5:$BA$410,$C81,'Grid GenerationQueue'!$BJ$5:$BJ$410,"Executed",'Grid GenerationQueue'!$BD$5:$BD$410,"&lt;="&amp;$BE$3)</f>
        <v>0</v>
      </c>
      <c r="BX81">
        <f>SUMIFS('Grid GenerationQueue'!AN$5:AN$410,'Grid GenerationQueue'!$AZ$5:$AZ$410,$B81,'Grid GenerationQueue'!$BA$5:$BA$410,$C81,'Grid GenerationQueue'!$BJ$5:$BJ$410,"Executed",'Grid GenerationQueue'!$BD$5:$BD$410,"&lt;="&amp;$BE$3)</f>
        <v>0</v>
      </c>
      <c r="BY81">
        <f>SUMIFS('Grid GenerationQueue'!AO$5:AO$410,'Grid GenerationQueue'!$AZ$5:$AZ$410,$B81,'Grid GenerationQueue'!$BA$5:$BA$410,$C81,'Grid GenerationQueue'!$BJ$5:$BJ$410,"Executed",'Grid GenerationQueue'!$BD$5:$BD$410,"&lt;="&amp;$BE$3)</f>
        <v>0</v>
      </c>
      <c r="BZ81">
        <f>SUMIFS('Grid GenerationQueue'!AP$5:AP$410,'Grid GenerationQueue'!$AZ$5:$AZ$410,$B81,'Grid GenerationQueue'!$BA$5:$BA$410,$C81,'Grid GenerationQueue'!$BJ$5:$BJ$410,"Executed",'Grid GenerationQueue'!$BD$5:$BD$410,"&lt;="&amp;$BE$3)</f>
        <v>0</v>
      </c>
      <c r="CA81">
        <f>SUMIFS('Grid GenerationQueue'!AQ$5:AQ$410,'Grid GenerationQueue'!$AZ$5:$AZ$410,$B81,'Grid GenerationQueue'!$BA$5:$BA$410,$C81,'Grid GenerationQueue'!$BJ$5:$BJ$410,"Executed",'Grid GenerationQueue'!$BD$5:$BD$410,"&lt;="&amp;$BE$3)</f>
        <v>0</v>
      </c>
      <c r="CB81">
        <f>SUMIFS('Grid GenerationQueue'!AR$5:AR$410,'Grid GenerationQueue'!$AZ$5:$AZ$410,$B81,'Grid GenerationQueue'!$BA$5:$BA$410,$C81,'Grid GenerationQueue'!$BJ$5:$BJ$410,"Executed",'Grid GenerationQueue'!$BD$5:$BD$410,"&lt;="&amp;$BE$3)</f>
        <v>0</v>
      </c>
      <c r="CD81">
        <f>SUMIFS('Grid GenerationQueue'!AG$5:AG$410,'Grid GenerationQueue'!$AZ$5:$AZ$410,$B81,'Grid GenerationQueue'!$BA$5:$BA$410,$C81,'Grid GenerationQueue'!$BH$5:$BH$410,"&lt;&gt;"&amp;"",'Grid GenerationQueue'!$BD$5:$BD$410,"&lt;="&amp;$BE$3)</f>
        <v>0</v>
      </c>
      <c r="CE81">
        <f>SUMIFS('Grid GenerationQueue'!AH$5:AH$410,'Grid GenerationQueue'!$AZ$5:$AZ$410,$B81,'Grid GenerationQueue'!$BA$5:$BA$410,$C81,'Grid GenerationQueue'!$BH$5:$BH$410,"&lt;&gt;"&amp;"",'Grid GenerationQueue'!$BD$5:$BD$410,"&lt;="&amp;$BE$3)</f>
        <v>0</v>
      </c>
      <c r="CF81">
        <f>SUMIFS('Grid GenerationQueue'!AI$5:AI$410,'Grid GenerationQueue'!$AZ$5:$AZ$410,$B81,'Grid GenerationQueue'!$BA$5:$BA$410,$C81,'Grid GenerationQueue'!$BH$5:$BH$410,"&lt;&gt;"&amp;"",'Grid GenerationQueue'!$BD$5:$BD$410,"&lt;="&amp;$BE$3)</f>
        <v>0</v>
      </c>
      <c r="CG81">
        <f>SUMIFS('Grid GenerationQueue'!AJ$5:AJ$410,'Grid GenerationQueue'!$AZ$5:$AZ$410,$B81,'Grid GenerationQueue'!$BA$5:$BA$410,$C81,'Grid GenerationQueue'!$BH$5:$BH$410,"&lt;&gt;"&amp;"",'Grid GenerationQueue'!$BD$5:$BD$410,"&lt;="&amp;$BE$3)</f>
        <v>0</v>
      </c>
      <c r="CH81">
        <f>SUMIFS('Grid GenerationQueue'!AK$5:AK$410,'Grid GenerationQueue'!$AZ$5:$AZ$410,$B81,'Grid GenerationQueue'!$BA$5:$BA$410,$C81,'Grid GenerationQueue'!$BH$5:$BH$410,"&lt;&gt;"&amp;"",'Grid GenerationQueue'!$BD$5:$BD$410,"&lt;="&amp;$BE$3)</f>
        <v>0</v>
      </c>
      <c r="CI81">
        <f>SUMIFS('Grid GenerationQueue'!AL$5:AL$410,'Grid GenerationQueue'!$AZ$5:$AZ$410,$B81,'Grid GenerationQueue'!$BA$5:$BA$410,$C81,'Grid GenerationQueue'!$BH$5:$BH$410,"&lt;&gt;"&amp;"",'Grid GenerationQueue'!$BD$5:$BD$410,"&lt;="&amp;$BE$3)</f>
        <v>0</v>
      </c>
      <c r="CJ81">
        <f>SUMIFS('Grid GenerationQueue'!AM$5:AM$410,'Grid GenerationQueue'!$AZ$5:$AZ$410,$B81,'Grid GenerationQueue'!$BA$5:$BA$410,$C81,'Grid GenerationQueue'!$BH$5:$BH$410,"&lt;&gt;"&amp;"",'Grid GenerationQueue'!$BD$5:$BD$410,"&lt;="&amp;$BE$3)</f>
        <v>0</v>
      </c>
      <c r="CK81">
        <f>SUMIFS('Grid GenerationQueue'!AN$5:AN$410,'Grid GenerationQueue'!$AZ$5:$AZ$410,$B81,'Grid GenerationQueue'!$BA$5:$BA$410,$C81,'Grid GenerationQueue'!$BH$5:$BH$410,"&lt;&gt;"&amp;"",'Grid GenerationQueue'!$BD$5:$BD$410,"&lt;="&amp;$BE$3)</f>
        <v>0</v>
      </c>
      <c r="CL81">
        <f>SUMIFS('Grid GenerationQueue'!AO$5:AO$410,'Grid GenerationQueue'!$AZ$5:$AZ$410,$B81,'Grid GenerationQueue'!$BA$5:$BA$410,$C81,'Grid GenerationQueue'!$BH$5:$BH$410,"&lt;&gt;"&amp;"",'Grid GenerationQueue'!$BD$5:$BD$410,"&lt;="&amp;$BE$3)</f>
        <v>0</v>
      </c>
      <c r="CM81">
        <f>SUMIFS('Grid GenerationQueue'!AP$5:AP$410,'Grid GenerationQueue'!$AZ$5:$AZ$410,$B81,'Grid GenerationQueue'!$BA$5:$BA$410,$C81,'Grid GenerationQueue'!$BH$5:$BH$410,"&lt;&gt;"&amp;"",'Grid GenerationQueue'!$BD$5:$BD$410,"&lt;="&amp;$BE$3)</f>
        <v>0</v>
      </c>
      <c r="CN81">
        <f>SUMIFS('Grid GenerationQueue'!AQ$5:AQ$410,'Grid GenerationQueue'!$AZ$5:$AZ$410,$B81,'Grid GenerationQueue'!$BA$5:$BA$410,$C81,'Grid GenerationQueue'!$BH$5:$BH$410,"&lt;&gt;"&amp;"",'Grid GenerationQueue'!$BD$5:$BD$410,"&lt;="&amp;$BE$3)</f>
        <v>0</v>
      </c>
      <c r="CO81">
        <f>SUMIFS('Grid GenerationQueue'!AR$5:AR$410,'Grid GenerationQueue'!$AZ$5:$AZ$410,$B81,'Grid GenerationQueue'!$BA$5:$BA$410,$C81,'Grid GenerationQueue'!$BH$5:$BH$410,"&lt;&gt;"&amp;"",'Grid GenerationQueue'!$BD$5:$BD$410,"&lt;="&amp;$BE$3)</f>
        <v>0</v>
      </c>
      <c r="CQ81">
        <f>SUMIFS('Grid GenerationQueue'!AG$5:AG$410,'Grid GenerationQueue'!$AZ$5:$AZ$410,$B81,'Grid GenerationQueue'!$BA$5:$BA$410,$C81,'Grid GenerationQueue'!$BK$5:$BK$410,"&gt;0",'Grid GenerationQueue'!$BD$5:$BD$410,"&lt;="&amp;$BE$3)</f>
        <v>0</v>
      </c>
      <c r="CR81">
        <f>SUMIFS('Grid GenerationQueue'!AH$5:AH$410,'Grid GenerationQueue'!$AZ$5:$AZ$410,$B81,'Grid GenerationQueue'!$BA$5:$BA$410,$C81,'Grid GenerationQueue'!$BK$5:$BK$410,"&gt;0",'Grid GenerationQueue'!$BD$5:$BD$410,"&lt;="&amp;$BE$3)</f>
        <v>0</v>
      </c>
      <c r="CS81">
        <f>SUMIFS('Grid GenerationQueue'!AI$5:AI$410,'Grid GenerationQueue'!$AZ$5:$AZ$410,$B81,'Grid GenerationQueue'!$BA$5:$BA$410,$C81,'Grid GenerationQueue'!$BK$5:$BK$410,"&gt;0",'Grid GenerationQueue'!$BD$5:$BD$410,"&lt;="&amp;$BE$3)</f>
        <v>0</v>
      </c>
      <c r="CT81">
        <f>SUMIFS('Grid GenerationQueue'!AJ$5:AJ$410,'Grid GenerationQueue'!$AZ$5:$AZ$410,$B81,'Grid GenerationQueue'!$BA$5:$BA$410,$C81,'Grid GenerationQueue'!$BK$5:$BK$410,"&gt;0",'Grid GenerationQueue'!$BD$5:$BD$410,"&lt;="&amp;$BE$3)</f>
        <v>0</v>
      </c>
      <c r="CU81">
        <f>SUMIFS('Grid GenerationQueue'!AK$5:AK$410,'Grid GenerationQueue'!$AZ$5:$AZ$410,$B81,'Grid GenerationQueue'!$BA$5:$BA$410,$C81,'Grid GenerationQueue'!$BK$5:$BK$410,"&gt;0",'Grid GenerationQueue'!$BD$5:$BD$410,"&lt;="&amp;$BE$3)</f>
        <v>0</v>
      </c>
      <c r="CV81">
        <f>SUMIFS('Grid GenerationQueue'!AL$5:AL$410,'Grid GenerationQueue'!$AZ$5:$AZ$410,$B81,'Grid GenerationQueue'!$BA$5:$BA$410,$C81,'Grid GenerationQueue'!$BK$5:$BK$410,"&gt;0",'Grid GenerationQueue'!$BD$5:$BD$410,"&lt;="&amp;$BE$3)</f>
        <v>0</v>
      </c>
      <c r="CW81">
        <f>SUMIFS('Grid GenerationQueue'!AM$5:AM$410,'Grid GenerationQueue'!$AZ$5:$AZ$410,$B81,'Grid GenerationQueue'!$BA$5:$BA$410,$C81,'Grid GenerationQueue'!$BK$5:$BK$410,"&gt;0",'Grid GenerationQueue'!$BD$5:$BD$410,"&lt;="&amp;$BE$3)</f>
        <v>0</v>
      </c>
      <c r="CX81">
        <f>SUMIFS('Grid GenerationQueue'!AN$5:AN$410,'Grid GenerationQueue'!$AZ$5:$AZ$410,$B81,'Grid GenerationQueue'!$BA$5:$BA$410,$C81,'Grid GenerationQueue'!$BK$5:$BK$410,"&gt;0",'Grid GenerationQueue'!$BD$5:$BD$410,"&lt;="&amp;$BE$3)</f>
        <v>0</v>
      </c>
      <c r="CY81">
        <f>SUMIFS('Grid GenerationQueue'!AO$5:AO$410,'Grid GenerationQueue'!$AZ$5:$AZ$410,$B81,'Grid GenerationQueue'!$BA$5:$BA$410,$C81,'Grid GenerationQueue'!$BK$5:$BK$410,"&gt;0",'Grid GenerationQueue'!$BD$5:$BD$410,"&lt;="&amp;$BE$3)</f>
        <v>0</v>
      </c>
      <c r="CZ81">
        <f>SUMIFS('Grid GenerationQueue'!AP$5:AP$410,'Grid GenerationQueue'!$AZ$5:$AZ$410,$B81,'Grid GenerationQueue'!$BA$5:$BA$410,$C81,'Grid GenerationQueue'!$BK$5:$BK$410,"&gt;0",'Grid GenerationQueue'!$BD$5:$BD$410,"&lt;="&amp;$BE$3)</f>
        <v>0</v>
      </c>
      <c r="DA81">
        <f>SUMIFS('Grid GenerationQueue'!AQ$5:AQ$410,'Grid GenerationQueue'!$AZ$5:$AZ$410,$B81,'Grid GenerationQueue'!$BA$5:$BA$410,$C81,'Grid GenerationQueue'!$BK$5:$BK$410,"&gt;0",'Grid GenerationQueue'!$BD$5:$BD$410,"&lt;="&amp;$BE$3)</f>
        <v>0</v>
      </c>
      <c r="DB81">
        <f>SUMIFS('Grid GenerationQueue'!AR$5:AR$410,'Grid GenerationQueue'!$AZ$5:$AZ$410,$B81,'Grid GenerationQueue'!$BA$5:$BA$410,$C81,'Grid GenerationQueue'!$BK$5:$BK$410,"&gt;0",'Grid GenerationQueue'!$BD$5:$BD$410,"&lt;="&amp;$BE$3)</f>
        <v>0</v>
      </c>
    </row>
    <row r="82" spans="1:106" x14ac:dyDescent="0.35">
      <c r="A82" t="s">
        <v>4752</v>
      </c>
      <c r="B82" t="s">
        <v>4796</v>
      </c>
      <c r="C82">
        <v>60</v>
      </c>
      <c r="D82">
        <f>SUMIFS('Grid GenerationQueue'!AG$5:AG$410,'Grid GenerationQueue'!$AZ$5:$AZ$410,$B82,'Grid GenerationQueue'!$BA$5:$BA$410,$C82)</f>
        <v>0</v>
      </c>
      <c r="E82">
        <f>SUMIFS('Grid GenerationQueue'!AH$5:AH$410,'Grid GenerationQueue'!$AZ$5:$AZ$410,$B82,'Grid GenerationQueue'!$BA$5:$BA$410,$C82)</f>
        <v>0</v>
      </c>
      <c r="F82">
        <f>SUMIFS('Grid GenerationQueue'!AI$5:AI$410,'Grid GenerationQueue'!$AZ$5:$AZ$410,$B82,'Grid GenerationQueue'!$BA$5:$BA$410,$C82)</f>
        <v>0</v>
      </c>
      <c r="G82">
        <f>SUMIFS('Grid GenerationQueue'!AJ$5:AJ$410,'Grid GenerationQueue'!$AZ$5:$AZ$410,$B82,'Grid GenerationQueue'!$BA$5:$BA$410,$C82)</f>
        <v>0</v>
      </c>
      <c r="H82">
        <f>SUMIFS('Grid GenerationQueue'!AK$5:AK$410,'Grid GenerationQueue'!$AZ$5:$AZ$410,$B82,'Grid GenerationQueue'!$BA$5:$BA$410,$C82)</f>
        <v>0</v>
      </c>
      <c r="I82">
        <f>SUMIFS('Grid GenerationQueue'!AL$5:AL$410,'Grid GenerationQueue'!$AZ$5:$AZ$410,$B82,'Grid GenerationQueue'!$BA$5:$BA$410,$C82)</f>
        <v>0</v>
      </c>
      <c r="J82">
        <f>SUMIFS('Grid GenerationQueue'!AM$5:AM$410,'Grid GenerationQueue'!$AZ$5:$AZ$410,$B82,'Grid GenerationQueue'!$BA$5:$BA$410,$C82)</f>
        <v>0</v>
      </c>
      <c r="K82">
        <f>SUMIFS('Grid GenerationQueue'!AN$5:AN$410,'Grid GenerationQueue'!$AZ$5:$AZ$410,$B82,'Grid GenerationQueue'!$BA$5:$BA$410,$C82)</f>
        <v>0</v>
      </c>
      <c r="L82">
        <f>SUMIFS('Grid GenerationQueue'!AO$5:AO$410,'Grid GenerationQueue'!$AZ$5:$AZ$410,$B82,'Grid GenerationQueue'!$BA$5:$BA$410,$C82)</f>
        <v>0</v>
      </c>
      <c r="M82">
        <f>SUMIFS('Grid GenerationQueue'!AP$5:AP$410,'Grid GenerationQueue'!$AZ$5:$AZ$410,$B82,'Grid GenerationQueue'!$BA$5:$BA$410,$C82)</f>
        <v>0</v>
      </c>
      <c r="N82">
        <f>SUMIFS('Grid GenerationQueue'!AQ$5:AQ$410,'Grid GenerationQueue'!$AZ$5:$AZ$410,$B82,'Grid GenerationQueue'!$BA$5:$BA$410,$C82)</f>
        <v>0</v>
      </c>
      <c r="O82">
        <f>SUMIFS('Grid GenerationQueue'!AR$5:AR$410,'Grid GenerationQueue'!$AZ$5:$AZ$410,$B82,'Grid GenerationQueue'!$BA$5:$BA$410,$C82)</f>
        <v>0</v>
      </c>
      <c r="Q82">
        <f>SUMIFS('Grid GenerationQueue'!AG$5:AG$410,'Grid GenerationQueue'!$AZ$5:$AZ$410,$B82,'Grid GenerationQueue'!$BA$5:$BA$410,$C82,'Grid GenerationQueue'!$BJ$5:$BJ$410,"Executed")</f>
        <v>0</v>
      </c>
      <c r="R82">
        <f>SUMIFS('Grid GenerationQueue'!AH$5:AH$410,'Grid GenerationQueue'!$AZ$5:$AZ$410,$B82,'Grid GenerationQueue'!$BA$5:$BA$410,$C82,'Grid GenerationQueue'!$BJ$5:$BJ$410,"Executed")</f>
        <v>0</v>
      </c>
      <c r="S82">
        <f>SUMIFS('Grid GenerationQueue'!AI$5:AI$410,'Grid GenerationQueue'!$AZ$5:$AZ$410,$B82,'Grid GenerationQueue'!$BA$5:$BA$410,$C82,'Grid GenerationQueue'!$BJ$5:$BJ$410,"Executed")</f>
        <v>0</v>
      </c>
      <c r="T82">
        <f>SUMIFS('Grid GenerationQueue'!AJ$5:AJ$410,'Grid GenerationQueue'!$AZ$5:$AZ$410,$B82,'Grid GenerationQueue'!$BA$5:$BA$410,$C82,'Grid GenerationQueue'!$BJ$5:$BJ$410,"Executed")</f>
        <v>0</v>
      </c>
      <c r="U82">
        <f>SUMIFS('Grid GenerationQueue'!AK$5:AK$410,'Grid GenerationQueue'!$AZ$5:$AZ$410,$B82,'Grid GenerationQueue'!$BA$5:$BA$410,$C82,'Grid GenerationQueue'!$BJ$5:$BJ$410,"Executed")</f>
        <v>0</v>
      </c>
      <c r="V82">
        <f>SUMIFS('Grid GenerationQueue'!AL$5:AL$410,'Grid GenerationQueue'!$AZ$5:$AZ$410,$B82,'Grid GenerationQueue'!$BA$5:$BA$410,$C82,'Grid GenerationQueue'!$BJ$5:$BJ$410,"Executed")</f>
        <v>0</v>
      </c>
      <c r="W82">
        <f>SUMIFS('Grid GenerationQueue'!AM$5:AM$410,'Grid GenerationQueue'!$AZ$5:$AZ$410,$B82,'Grid GenerationQueue'!$BA$5:$BA$410,$C82,'Grid GenerationQueue'!$BJ$5:$BJ$410,"Executed")</f>
        <v>0</v>
      </c>
      <c r="X82">
        <f>SUMIFS('Grid GenerationQueue'!AN$5:AN$410,'Grid GenerationQueue'!$AZ$5:$AZ$410,$B82,'Grid GenerationQueue'!$BA$5:$BA$410,$C82,'Grid GenerationQueue'!$BJ$5:$BJ$410,"Executed")</f>
        <v>0</v>
      </c>
      <c r="Y82">
        <f>SUMIFS('Grid GenerationQueue'!AO$5:AO$410,'Grid GenerationQueue'!$AZ$5:$AZ$410,$B82,'Grid GenerationQueue'!$BA$5:$BA$410,$C82,'Grid GenerationQueue'!$BJ$5:$BJ$410,"Executed")</f>
        <v>0</v>
      </c>
      <c r="Z82">
        <f>SUMIFS('Grid GenerationQueue'!AP$5:AP$410,'Grid GenerationQueue'!$AZ$5:$AZ$410,$B82,'Grid GenerationQueue'!$BA$5:$BA$410,$C82,'Grid GenerationQueue'!$BJ$5:$BJ$410,"Executed")</f>
        <v>0</v>
      </c>
      <c r="AA82">
        <f>SUMIFS('Grid GenerationQueue'!AQ$5:AQ$410,'Grid GenerationQueue'!$AZ$5:$AZ$410,$B82,'Grid GenerationQueue'!$BA$5:$BA$410,$C82,'Grid GenerationQueue'!$BJ$5:$BJ$410,"Executed")</f>
        <v>0</v>
      </c>
      <c r="AB82">
        <f>SUMIFS('Grid GenerationQueue'!AR$5:AR$410,'Grid GenerationQueue'!$AZ$5:$AZ$410,$B82,'Grid GenerationQueue'!$BA$5:$BA$410,$C82,'Grid GenerationQueue'!$BJ$5:$BJ$410,"Executed")</f>
        <v>0</v>
      </c>
      <c r="AD82">
        <f>SUMIFS('Grid GenerationQueue'!AG$5:AG$410,'Grid GenerationQueue'!$AZ$5:$AZ$410,$B82,'Grid GenerationQueue'!$BA$5:$BA$410,$C82,'Grid GenerationQueue'!$BH$5:$BH$410,"&lt;&gt;"&amp;"")+SUMIFS('Grid GenerationQueue'!AG$5:AG$410,'Grid GenerationQueue'!$AZ$5:$AZ$410,$B82,'Grid GenerationQueue'!$BA$5:$BA$410,$C82,'Grid GenerationQueue'!$BH$5:$BH$410,"",'Grid GenerationQueue'!$AC$5:$AC$410,1)</f>
        <v>0</v>
      </c>
      <c r="AE82">
        <f>SUMIFS('Grid GenerationQueue'!AH$5:AH$410,'Grid GenerationQueue'!$AZ$5:$AZ$410,$B82,'Grid GenerationQueue'!$BA$5:$BA$410,$C82,'Grid GenerationQueue'!$BH$5:$BH$410,"&lt;&gt;"&amp;"")+SUMIFS('Grid GenerationQueue'!AH$5:AH$410,'Grid GenerationQueue'!$AZ$5:$AZ$410,$B82,'Grid GenerationQueue'!$BA$5:$BA$410,$C82,'Grid GenerationQueue'!$BH$5:$BH$410,"",'Grid GenerationQueue'!$AC$5:$AC$410,1)</f>
        <v>0</v>
      </c>
      <c r="AF82">
        <f>SUMIFS('Grid GenerationQueue'!AI$5:AI$410,'Grid GenerationQueue'!$AZ$5:$AZ$410,$B82,'Grid GenerationQueue'!$BA$5:$BA$410,$C82,'Grid GenerationQueue'!$BH$5:$BH$410,"&lt;&gt;"&amp;"")+SUMIFS('Grid GenerationQueue'!AI$5:AI$410,'Grid GenerationQueue'!$AZ$5:$AZ$410,$B82,'Grid GenerationQueue'!$BA$5:$BA$410,$C82,'Grid GenerationQueue'!$BH$5:$BH$410,"",'Grid GenerationQueue'!$AC$5:$AC$410,1)</f>
        <v>0</v>
      </c>
      <c r="AG82">
        <f>SUMIFS('Grid GenerationQueue'!AJ$5:AJ$410,'Grid GenerationQueue'!$AZ$5:$AZ$410,$B82,'Grid GenerationQueue'!$BA$5:$BA$410,$C82,'Grid GenerationQueue'!$BH$5:$BH$410,"&lt;&gt;"&amp;"")+SUMIFS('Grid GenerationQueue'!AJ$5:AJ$410,'Grid GenerationQueue'!$AZ$5:$AZ$410,$B82,'Grid GenerationQueue'!$BA$5:$BA$410,$C82,'Grid GenerationQueue'!$BH$5:$BH$410,"",'Grid GenerationQueue'!$AC$5:$AC$410,1)</f>
        <v>0</v>
      </c>
      <c r="AH82">
        <f>SUMIFS('Grid GenerationQueue'!AK$5:AK$410,'Grid GenerationQueue'!$AZ$5:$AZ$410,$B82,'Grid GenerationQueue'!$BA$5:$BA$410,$C82,'Grid GenerationQueue'!$BH$5:$BH$410,"&lt;&gt;"&amp;"")+SUMIFS('Grid GenerationQueue'!AK$5:AK$410,'Grid GenerationQueue'!$AZ$5:$AZ$410,$B82,'Grid GenerationQueue'!$BA$5:$BA$410,$C82,'Grid GenerationQueue'!$BH$5:$BH$410,"",'Grid GenerationQueue'!$AC$5:$AC$410,1)</f>
        <v>0</v>
      </c>
      <c r="AI82">
        <f>SUMIFS('Grid GenerationQueue'!AL$5:AL$410,'Grid GenerationQueue'!$AZ$5:$AZ$410,$B82,'Grid GenerationQueue'!$BA$5:$BA$410,$C82,'Grid GenerationQueue'!$BH$5:$BH$410,"&lt;&gt;"&amp;"")+SUMIFS('Grid GenerationQueue'!AL$5:AL$410,'Grid GenerationQueue'!$AZ$5:$AZ$410,$B82,'Grid GenerationQueue'!$BA$5:$BA$410,$C82,'Grid GenerationQueue'!$BH$5:$BH$410,"",'Grid GenerationQueue'!$AC$5:$AC$410,1)</f>
        <v>0</v>
      </c>
      <c r="AJ82">
        <f>SUMIFS('Grid GenerationQueue'!AM$5:AM$410,'Grid GenerationQueue'!$AZ$5:$AZ$410,$B82,'Grid GenerationQueue'!$BA$5:$BA$410,$C82,'Grid GenerationQueue'!$BH$5:$BH$410,"&lt;&gt;"&amp;"")+SUMIFS('Grid GenerationQueue'!AM$5:AM$410,'Grid GenerationQueue'!$AZ$5:$AZ$410,$B82,'Grid GenerationQueue'!$BA$5:$BA$410,$C82,'Grid GenerationQueue'!$BH$5:$BH$410,"",'Grid GenerationQueue'!$AC$5:$AC$410,1)</f>
        <v>0</v>
      </c>
      <c r="AK82">
        <f>SUMIFS('Grid GenerationQueue'!AN$5:AN$410,'Grid GenerationQueue'!$AZ$5:$AZ$410,$B82,'Grid GenerationQueue'!$BA$5:$BA$410,$C82,'Grid GenerationQueue'!$BH$5:$BH$410,"&lt;&gt;"&amp;"")+SUMIFS('Grid GenerationQueue'!AN$5:AN$410,'Grid GenerationQueue'!$AZ$5:$AZ$410,$B82,'Grid GenerationQueue'!$BA$5:$BA$410,$C82,'Grid GenerationQueue'!$BH$5:$BH$410,"",'Grid GenerationQueue'!$AC$5:$AC$410,1)</f>
        <v>0</v>
      </c>
      <c r="AL82">
        <f>SUMIFS('Grid GenerationQueue'!AO$5:AO$410,'Grid GenerationQueue'!$AZ$5:$AZ$410,$B82,'Grid GenerationQueue'!$BA$5:$BA$410,$C82,'Grid GenerationQueue'!$BH$5:$BH$410,"&lt;&gt;"&amp;"")+SUMIFS('Grid GenerationQueue'!AO$5:AO$410,'Grid GenerationQueue'!$AZ$5:$AZ$410,$B82,'Grid GenerationQueue'!$BA$5:$BA$410,$C82,'Grid GenerationQueue'!$BH$5:$BH$410,"",'Grid GenerationQueue'!$AC$5:$AC$410,1)</f>
        <v>0</v>
      </c>
      <c r="AM82">
        <f>SUMIFS('Grid GenerationQueue'!AP$5:AP$410,'Grid GenerationQueue'!$AZ$5:$AZ$410,$B82,'Grid GenerationQueue'!$BA$5:$BA$410,$C82,'Grid GenerationQueue'!$BH$5:$BH$410,"&lt;&gt;"&amp;"")+SUMIFS('Grid GenerationQueue'!AP$5:AP$410,'Grid GenerationQueue'!$AZ$5:$AZ$410,$B82,'Grid GenerationQueue'!$BA$5:$BA$410,$C82,'Grid GenerationQueue'!$BH$5:$BH$410,"",'Grid GenerationQueue'!$AC$5:$AC$410,1)</f>
        <v>0</v>
      </c>
      <c r="AN82">
        <f>SUMIFS('Grid GenerationQueue'!AQ$5:AQ$410,'Grid GenerationQueue'!$AZ$5:$AZ$410,$B82,'Grid GenerationQueue'!$BA$5:$BA$410,$C82,'Grid GenerationQueue'!$BH$5:$BH$410,"&lt;&gt;"&amp;"")+SUMIFS('Grid GenerationQueue'!AQ$5:AQ$410,'Grid GenerationQueue'!$AZ$5:$AZ$410,$B82,'Grid GenerationQueue'!$BA$5:$BA$410,$C82,'Grid GenerationQueue'!$BH$5:$BH$410,"",'Grid GenerationQueue'!$AC$5:$AC$410,1)</f>
        <v>0</v>
      </c>
      <c r="AO82">
        <f>SUMIFS('Grid GenerationQueue'!AR$5:AR$410,'Grid GenerationQueue'!$AZ$5:$AZ$410,$B82,'Grid GenerationQueue'!$BA$5:$BA$410,$C82,'Grid GenerationQueue'!$BH$5:$BH$410,"&lt;&gt;"&amp;"")+SUMIFS('Grid GenerationQueue'!AR$5:AR$410,'Grid GenerationQueue'!$AZ$5:$AZ$410,$B82,'Grid GenerationQueue'!$BA$5:$BA$410,$C82,'Grid GenerationQueue'!$BH$5:$BH$410,"",'Grid GenerationQueue'!$AC$5:$AC$410,1)</f>
        <v>0</v>
      </c>
      <c r="AQ82">
        <f>SUMIFS('Grid GenerationQueue'!AG$5:AG$410,'Grid GenerationQueue'!$AZ$5:$AZ$410,$B82,'Grid GenerationQueue'!$BA$5:$BA$410,$C82,'Grid GenerationQueue'!$BK$5:$BK$410,"&gt;0")</f>
        <v>0</v>
      </c>
      <c r="AR82">
        <f>SUMIFS('Grid GenerationQueue'!AH$5:AH$410,'Grid GenerationQueue'!$AZ$5:$AZ$410,$B82,'Grid GenerationQueue'!$BA$5:$BA$410,$C82,'Grid GenerationQueue'!$BK$5:$BK$410,"&gt;0")</f>
        <v>0</v>
      </c>
      <c r="AS82">
        <f>SUMIFS('Grid GenerationQueue'!AI$5:AI$410,'Grid GenerationQueue'!$AZ$5:$AZ$410,$B82,'Grid GenerationQueue'!$BA$5:$BA$410,$C82,'Grid GenerationQueue'!$BK$5:$BK$410,"&gt;0")</f>
        <v>0</v>
      </c>
      <c r="AT82">
        <f>SUMIFS('Grid GenerationQueue'!AJ$5:AJ$410,'Grid GenerationQueue'!$AZ$5:$AZ$410,$B82,'Grid GenerationQueue'!$BA$5:$BA$410,$C82,'Grid GenerationQueue'!$BK$5:$BK$410,"&gt;0")</f>
        <v>0</v>
      </c>
      <c r="AU82">
        <f>SUMIFS('Grid GenerationQueue'!AK$5:AK$410,'Grid GenerationQueue'!$AZ$5:$AZ$410,$B82,'Grid GenerationQueue'!$BA$5:$BA$410,$C82,'Grid GenerationQueue'!$BK$5:$BK$410,"&gt;0")</f>
        <v>0</v>
      </c>
      <c r="AV82">
        <f>SUMIFS('Grid GenerationQueue'!AL$5:AL$410,'Grid GenerationQueue'!$AZ$5:$AZ$410,$B82,'Grid GenerationQueue'!$BA$5:$BA$410,$C82,'Grid GenerationQueue'!$BK$5:$BK$410,"&gt;0")</f>
        <v>0</v>
      </c>
      <c r="AW82">
        <f>SUMIFS('Grid GenerationQueue'!AM$5:AM$410,'Grid GenerationQueue'!$AZ$5:$AZ$410,$B82,'Grid GenerationQueue'!$BA$5:$BA$410,$C82,'Grid GenerationQueue'!$BK$5:$BK$410,"&gt;0")</f>
        <v>0</v>
      </c>
      <c r="AX82">
        <f>SUMIFS('Grid GenerationQueue'!AN$5:AN$410,'Grid GenerationQueue'!$AZ$5:$AZ$410,$B82,'Grid GenerationQueue'!$BA$5:$BA$410,$C82,'Grid GenerationQueue'!$BK$5:$BK$410,"&gt;0")</f>
        <v>0</v>
      </c>
      <c r="AY82">
        <f>SUMIFS('Grid GenerationQueue'!AO$5:AO$410,'Grid GenerationQueue'!$AZ$5:$AZ$410,$B82,'Grid GenerationQueue'!$BA$5:$BA$410,$C82,'Grid GenerationQueue'!$BK$5:$BK$410,"&gt;0")</f>
        <v>0</v>
      </c>
      <c r="AZ82">
        <f>SUMIFS('Grid GenerationQueue'!AP$5:AP$410,'Grid GenerationQueue'!$AZ$5:$AZ$410,$B82,'Grid GenerationQueue'!$BA$5:$BA$410,$C82,'Grid GenerationQueue'!$BK$5:$BK$410,"&gt;0")</f>
        <v>0</v>
      </c>
      <c r="BA82">
        <f>SUMIFS('Grid GenerationQueue'!AQ$5:AQ$410,'Grid GenerationQueue'!$AZ$5:$AZ$410,$B82,'Grid GenerationQueue'!$BA$5:$BA$410,$C82,'Grid GenerationQueue'!$BK$5:$BK$410,"&gt;0")</f>
        <v>0</v>
      </c>
      <c r="BB82">
        <f>SUMIFS('Grid GenerationQueue'!AR$5:AR$410,'Grid GenerationQueue'!$AZ$5:$AZ$410,$B82,'Grid GenerationQueue'!$BA$5:$BA$410,$C82,'Grid GenerationQueue'!$BK$5:$BK$410,"&gt;0")</f>
        <v>0</v>
      </c>
      <c r="BD82">
        <f>SUMIFS('Grid GenerationQueue'!AG$5:AG$410,'Grid GenerationQueue'!$AZ$5:$AZ$410,$B82,'Grid GenerationQueue'!$BA$5:$BA$410,$C82,'Grid GenerationQueue'!$BD$5:$BD$410,"&lt;="&amp;$BE$3)</f>
        <v>0</v>
      </c>
      <c r="BE82">
        <f>SUMIFS('Grid GenerationQueue'!AH$5:AH$410,'Grid GenerationQueue'!$AZ$5:$AZ$410,$B82,'Grid GenerationQueue'!$BA$5:$BA$410,$C82,'Grid GenerationQueue'!$BD$5:$BD$410,"&lt;="&amp;$BE$3)</f>
        <v>0</v>
      </c>
      <c r="BF82">
        <f>SUMIFS('Grid GenerationQueue'!AI$5:AI$410,'Grid GenerationQueue'!$AZ$5:$AZ$410,$B82,'Grid GenerationQueue'!$BA$5:$BA$410,$C82,'Grid GenerationQueue'!$BD$5:$BD$410,"&lt;="&amp;$BE$3)</f>
        <v>0</v>
      </c>
      <c r="BG82">
        <f>SUMIFS('Grid GenerationQueue'!AJ$5:AJ$410,'Grid GenerationQueue'!$AZ$5:$AZ$410,$B82,'Grid GenerationQueue'!$BA$5:$BA$410,$C82,'Grid GenerationQueue'!$BD$5:$BD$410,"&lt;="&amp;$BE$3)</f>
        <v>0</v>
      </c>
      <c r="BH82">
        <f>SUMIFS('Grid GenerationQueue'!AK$5:AK$410,'Grid GenerationQueue'!$AZ$5:$AZ$410,$B82,'Grid GenerationQueue'!$BA$5:$BA$410,$C82,'Grid GenerationQueue'!$BD$5:$BD$410,"&lt;="&amp;$BE$3)</f>
        <v>0</v>
      </c>
      <c r="BI82">
        <f>SUMIFS('Grid GenerationQueue'!AL$5:AL$410,'Grid GenerationQueue'!$AZ$5:$AZ$410,$B82,'Grid GenerationQueue'!$BA$5:$BA$410,$C82,'Grid GenerationQueue'!$BD$5:$BD$410,"&lt;="&amp;$BE$3)</f>
        <v>0</v>
      </c>
      <c r="BJ82">
        <f>SUMIFS('Grid GenerationQueue'!AM$5:AM$410,'Grid GenerationQueue'!$AZ$5:$AZ$410,$B82,'Grid GenerationQueue'!$BA$5:$BA$410,$C82,'Grid GenerationQueue'!$BD$5:$BD$410,"&lt;="&amp;$BE$3)</f>
        <v>0</v>
      </c>
      <c r="BK82">
        <f>SUMIFS('Grid GenerationQueue'!AN$5:AN$410,'Grid GenerationQueue'!$AZ$5:$AZ$410,$B82,'Grid GenerationQueue'!$BA$5:$BA$410,$C82,'Grid GenerationQueue'!$BD$5:$BD$410,"&lt;="&amp;$BE$3)</f>
        <v>0</v>
      </c>
      <c r="BL82">
        <f>SUMIFS('Grid GenerationQueue'!AO$5:AO$410,'Grid GenerationQueue'!$AZ$5:$AZ$410,$B82,'Grid GenerationQueue'!$BA$5:$BA$410,$C82,'Grid GenerationQueue'!$BD$5:$BD$410,"&lt;="&amp;$BE$3)</f>
        <v>0</v>
      </c>
      <c r="BM82">
        <f>SUMIFS('Grid GenerationQueue'!AP$5:AP$410,'Grid GenerationQueue'!$AZ$5:$AZ$410,$B82,'Grid GenerationQueue'!$BA$5:$BA$410,$C82,'Grid GenerationQueue'!$BD$5:$BD$410,"&lt;="&amp;$BE$3)</f>
        <v>0</v>
      </c>
      <c r="BN82">
        <f>SUMIFS('Grid GenerationQueue'!AQ$5:AQ$410,'Grid GenerationQueue'!$AZ$5:$AZ$410,$B82,'Grid GenerationQueue'!$BA$5:$BA$410,$C82,'Grid GenerationQueue'!$BD$5:$BD$410,"&lt;="&amp;$BE$3)</f>
        <v>0</v>
      </c>
      <c r="BO82">
        <f>SUMIFS('Grid GenerationQueue'!AR$5:AR$410,'Grid GenerationQueue'!$AZ$5:$AZ$410,$B82,'Grid GenerationQueue'!$BA$5:$BA$410,$C82,'Grid GenerationQueue'!$BD$5:$BD$410,"&lt;="&amp;$BE$3)</f>
        <v>0</v>
      </c>
      <c r="BQ82">
        <f>SUMIFS('Grid GenerationQueue'!AG$5:AG$410,'Grid GenerationQueue'!$AZ$5:$AZ$410,$B82,'Grid GenerationQueue'!$BA$5:$BA$410,$C82,'Grid GenerationQueue'!$BJ$5:$BJ$410,"Executed",'Grid GenerationQueue'!$BD$5:$BD$410,"&lt;="&amp;$BE$3)</f>
        <v>0</v>
      </c>
      <c r="BR82">
        <f>SUMIFS('Grid GenerationQueue'!AH$5:AH$410,'Grid GenerationQueue'!$AZ$5:$AZ$410,$B82,'Grid GenerationQueue'!$BA$5:$BA$410,$C82,'Grid GenerationQueue'!$BJ$5:$BJ$410,"Executed",'Grid GenerationQueue'!$BD$5:$BD$410,"&lt;="&amp;$BE$3)</f>
        <v>0</v>
      </c>
      <c r="BS82">
        <f>SUMIFS('Grid GenerationQueue'!AI$5:AI$410,'Grid GenerationQueue'!$AZ$5:$AZ$410,$B82,'Grid GenerationQueue'!$BA$5:$BA$410,$C82,'Grid GenerationQueue'!$BJ$5:$BJ$410,"Executed",'Grid GenerationQueue'!$BD$5:$BD$410,"&lt;="&amp;$BE$3)</f>
        <v>0</v>
      </c>
      <c r="BT82">
        <f>SUMIFS('Grid GenerationQueue'!AJ$5:AJ$410,'Grid GenerationQueue'!$AZ$5:$AZ$410,$B82,'Grid GenerationQueue'!$BA$5:$BA$410,$C82,'Grid GenerationQueue'!$BJ$5:$BJ$410,"Executed",'Grid GenerationQueue'!$BD$5:$BD$410,"&lt;="&amp;$BE$3)</f>
        <v>0</v>
      </c>
      <c r="BU82">
        <f>SUMIFS('Grid GenerationQueue'!AK$5:AK$410,'Grid GenerationQueue'!$AZ$5:$AZ$410,$B82,'Grid GenerationQueue'!$BA$5:$BA$410,$C82,'Grid GenerationQueue'!$BJ$5:$BJ$410,"Executed",'Grid GenerationQueue'!$BD$5:$BD$410,"&lt;="&amp;$BE$3)</f>
        <v>0</v>
      </c>
      <c r="BV82">
        <f>SUMIFS('Grid GenerationQueue'!AL$5:AL$410,'Grid GenerationQueue'!$AZ$5:$AZ$410,$B82,'Grid GenerationQueue'!$BA$5:$BA$410,$C82,'Grid GenerationQueue'!$BJ$5:$BJ$410,"Executed",'Grid GenerationQueue'!$BD$5:$BD$410,"&lt;="&amp;$BE$3)</f>
        <v>0</v>
      </c>
      <c r="BW82">
        <f>SUMIFS('Grid GenerationQueue'!AM$5:AM$410,'Grid GenerationQueue'!$AZ$5:$AZ$410,$B82,'Grid GenerationQueue'!$BA$5:$BA$410,$C82,'Grid GenerationQueue'!$BJ$5:$BJ$410,"Executed",'Grid GenerationQueue'!$BD$5:$BD$410,"&lt;="&amp;$BE$3)</f>
        <v>0</v>
      </c>
      <c r="BX82">
        <f>SUMIFS('Grid GenerationQueue'!AN$5:AN$410,'Grid GenerationQueue'!$AZ$5:$AZ$410,$B82,'Grid GenerationQueue'!$BA$5:$BA$410,$C82,'Grid GenerationQueue'!$BJ$5:$BJ$410,"Executed",'Grid GenerationQueue'!$BD$5:$BD$410,"&lt;="&amp;$BE$3)</f>
        <v>0</v>
      </c>
      <c r="BY82">
        <f>SUMIFS('Grid GenerationQueue'!AO$5:AO$410,'Grid GenerationQueue'!$AZ$5:$AZ$410,$B82,'Grid GenerationQueue'!$BA$5:$BA$410,$C82,'Grid GenerationQueue'!$BJ$5:$BJ$410,"Executed",'Grid GenerationQueue'!$BD$5:$BD$410,"&lt;="&amp;$BE$3)</f>
        <v>0</v>
      </c>
      <c r="BZ82">
        <f>SUMIFS('Grid GenerationQueue'!AP$5:AP$410,'Grid GenerationQueue'!$AZ$5:$AZ$410,$B82,'Grid GenerationQueue'!$BA$5:$BA$410,$C82,'Grid GenerationQueue'!$BJ$5:$BJ$410,"Executed",'Grid GenerationQueue'!$BD$5:$BD$410,"&lt;="&amp;$BE$3)</f>
        <v>0</v>
      </c>
      <c r="CA82">
        <f>SUMIFS('Grid GenerationQueue'!AQ$5:AQ$410,'Grid GenerationQueue'!$AZ$5:$AZ$410,$B82,'Grid GenerationQueue'!$BA$5:$BA$410,$C82,'Grid GenerationQueue'!$BJ$5:$BJ$410,"Executed",'Grid GenerationQueue'!$BD$5:$BD$410,"&lt;="&amp;$BE$3)</f>
        <v>0</v>
      </c>
      <c r="CB82">
        <f>SUMIFS('Grid GenerationQueue'!AR$5:AR$410,'Grid GenerationQueue'!$AZ$5:$AZ$410,$B82,'Grid GenerationQueue'!$BA$5:$BA$410,$C82,'Grid GenerationQueue'!$BJ$5:$BJ$410,"Executed",'Grid GenerationQueue'!$BD$5:$BD$410,"&lt;="&amp;$BE$3)</f>
        <v>0</v>
      </c>
      <c r="CD82">
        <f>SUMIFS('Grid GenerationQueue'!AG$5:AG$410,'Grid GenerationQueue'!$AZ$5:$AZ$410,$B82,'Grid GenerationQueue'!$BA$5:$BA$410,$C82,'Grid GenerationQueue'!$BH$5:$BH$410,"&lt;&gt;"&amp;"",'Grid GenerationQueue'!$BD$5:$BD$410,"&lt;="&amp;$BE$3)</f>
        <v>0</v>
      </c>
      <c r="CE82">
        <f>SUMIFS('Grid GenerationQueue'!AH$5:AH$410,'Grid GenerationQueue'!$AZ$5:$AZ$410,$B82,'Grid GenerationQueue'!$BA$5:$BA$410,$C82,'Grid GenerationQueue'!$BH$5:$BH$410,"&lt;&gt;"&amp;"",'Grid GenerationQueue'!$BD$5:$BD$410,"&lt;="&amp;$BE$3)</f>
        <v>0</v>
      </c>
      <c r="CF82">
        <f>SUMIFS('Grid GenerationQueue'!AI$5:AI$410,'Grid GenerationQueue'!$AZ$5:$AZ$410,$B82,'Grid GenerationQueue'!$BA$5:$BA$410,$C82,'Grid GenerationQueue'!$BH$5:$BH$410,"&lt;&gt;"&amp;"",'Grid GenerationQueue'!$BD$5:$BD$410,"&lt;="&amp;$BE$3)</f>
        <v>0</v>
      </c>
      <c r="CG82">
        <f>SUMIFS('Grid GenerationQueue'!AJ$5:AJ$410,'Grid GenerationQueue'!$AZ$5:$AZ$410,$B82,'Grid GenerationQueue'!$BA$5:$BA$410,$C82,'Grid GenerationQueue'!$BH$5:$BH$410,"&lt;&gt;"&amp;"",'Grid GenerationQueue'!$BD$5:$BD$410,"&lt;="&amp;$BE$3)</f>
        <v>0</v>
      </c>
      <c r="CH82">
        <f>SUMIFS('Grid GenerationQueue'!AK$5:AK$410,'Grid GenerationQueue'!$AZ$5:$AZ$410,$B82,'Grid GenerationQueue'!$BA$5:$BA$410,$C82,'Grid GenerationQueue'!$BH$5:$BH$410,"&lt;&gt;"&amp;"",'Grid GenerationQueue'!$BD$5:$BD$410,"&lt;="&amp;$BE$3)</f>
        <v>0</v>
      </c>
      <c r="CI82">
        <f>SUMIFS('Grid GenerationQueue'!AL$5:AL$410,'Grid GenerationQueue'!$AZ$5:$AZ$410,$B82,'Grid GenerationQueue'!$BA$5:$BA$410,$C82,'Grid GenerationQueue'!$BH$5:$BH$410,"&lt;&gt;"&amp;"",'Grid GenerationQueue'!$BD$5:$BD$410,"&lt;="&amp;$BE$3)</f>
        <v>0</v>
      </c>
      <c r="CJ82">
        <f>SUMIFS('Grid GenerationQueue'!AM$5:AM$410,'Grid GenerationQueue'!$AZ$5:$AZ$410,$B82,'Grid GenerationQueue'!$BA$5:$BA$410,$C82,'Grid GenerationQueue'!$BH$5:$BH$410,"&lt;&gt;"&amp;"",'Grid GenerationQueue'!$BD$5:$BD$410,"&lt;="&amp;$BE$3)</f>
        <v>0</v>
      </c>
      <c r="CK82">
        <f>SUMIFS('Grid GenerationQueue'!AN$5:AN$410,'Grid GenerationQueue'!$AZ$5:$AZ$410,$B82,'Grid GenerationQueue'!$BA$5:$BA$410,$C82,'Grid GenerationQueue'!$BH$5:$BH$410,"&lt;&gt;"&amp;"",'Grid GenerationQueue'!$BD$5:$BD$410,"&lt;="&amp;$BE$3)</f>
        <v>0</v>
      </c>
      <c r="CL82">
        <f>SUMIFS('Grid GenerationQueue'!AO$5:AO$410,'Grid GenerationQueue'!$AZ$5:$AZ$410,$B82,'Grid GenerationQueue'!$BA$5:$BA$410,$C82,'Grid GenerationQueue'!$BH$5:$BH$410,"&lt;&gt;"&amp;"",'Grid GenerationQueue'!$BD$5:$BD$410,"&lt;="&amp;$BE$3)</f>
        <v>0</v>
      </c>
      <c r="CM82">
        <f>SUMIFS('Grid GenerationQueue'!AP$5:AP$410,'Grid GenerationQueue'!$AZ$5:$AZ$410,$B82,'Grid GenerationQueue'!$BA$5:$BA$410,$C82,'Grid GenerationQueue'!$BH$5:$BH$410,"&lt;&gt;"&amp;"",'Grid GenerationQueue'!$BD$5:$BD$410,"&lt;="&amp;$BE$3)</f>
        <v>0</v>
      </c>
      <c r="CN82">
        <f>SUMIFS('Grid GenerationQueue'!AQ$5:AQ$410,'Grid GenerationQueue'!$AZ$5:$AZ$410,$B82,'Grid GenerationQueue'!$BA$5:$BA$410,$C82,'Grid GenerationQueue'!$BH$5:$BH$410,"&lt;&gt;"&amp;"",'Grid GenerationQueue'!$BD$5:$BD$410,"&lt;="&amp;$BE$3)</f>
        <v>0</v>
      </c>
      <c r="CO82">
        <f>SUMIFS('Grid GenerationQueue'!AR$5:AR$410,'Grid GenerationQueue'!$AZ$5:$AZ$410,$B82,'Grid GenerationQueue'!$BA$5:$BA$410,$C82,'Grid GenerationQueue'!$BH$5:$BH$410,"&lt;&gt;"&amp;"",'Grid GenerationQueue'!$BD$5:$BD$410,"&lt;="&amp;$BE$3)</f>
        <v>0</v>
      </c>
      <c r="CQ82">
        <f>SUMIFS('Grid GenerationQueue'!AG$5:AG$410,'Grid GenerationQueue'!$AZ$5:$AZ$410,$B82,'Grid GenerationQueue'!$BA$5:$BA$410,$C82,'Grid GenerationQueue'!$BK$5:$BK$410,"&gt;0",'Grid GenerationQueue'!$BD$5:$BD$410,"&lt;="&amp;$BE$3)</f>
        <v>0</v>
      </c>
      <c r="CR82">
        <f>SUMIFS('Grid GenerationQueue'!AH$5:AH$410,'Grid GenerationQueue'!$AZ$5:$AZ$410,$B82,'Grid GenerationQueue'!$BA$5:$BA$410,$C82,'Grid GenerationQueue'!$BK$5:$BK$410,"&gt;0",'Grid GenerationQueue'!$BD$5:$BD$410,"&lt;="&amp;$BE$3)</f>
        <v>0</v>
      </c>
      <c r="CS82">
        <f>SUMIFS('Grid GenerationQueue'!AI$5:AI$410,'Grid GenerationQueue'!$AZ$5:$AZ$410,$B82,'Grid GenerationQueue'!$BA$5:$BA$410,$C82,'Grid GenerationQueue'!$BK$5:$BK$410,"&gt;0",'Grid GenerationQueue'!$BD$5:$BD$410,"&lt;="&amp;$BE$3)</f>
        <v>0</v>
      </c>
      <c r="CT82">
        <f>SUMIFS('Grid GenerationQueue'!AJ$5:AJ$410,'Grid GenerationQueue'!$AZ$5:$AZ$410,$B82,'Grid GenerationQueue'!$BA$5:$BA$410,$C82,'Grid GenerationQueue'!$BK$5:$BK$410,"&gt;0",'Grid GenerationQueue'!$BD$5:$BD$410,"&lt;="&amp;$BE$3)</f>
        <v>0</v>
      </c>
      <c r="CU82">
        <f>SUMIFS('Grid GenerationQueue'!AK$5:AK$410,'Grid GenerationQueue'!$AZ$5:$AZ$410,$B82,'Grid GenerationQueue'!$BA$5:$BA$410,$C82,'Grid GenerationQueue'!$BK$5:$BK$410,"&gt;0",'Grid GenerationQueue'!$BD$5:$BD$410,"&lt;="&amp;$BE$3)</f>
        <v>0</v>
      </c>
      <c r="CV82">
        <f>SUMIFS('Grid GenerationQueue'!AL$5:AL$410,'Grid GenerationQueue'!$AZ$5:$AZ$410,$B82,'Grid GenerationQueue'!$BA$5:$BA$410,$C82,'Grid GenerationQueue'!$BK$5:$BK$410,"&gt;0",'Grid GenerationQueue'!$BD$5:$BD$410,"&lt;="&amp;$BE$3)</f>
        <v>0</v>
      </c>
      <c r="CW82">
        <f>SUMIFS('Grid GenerationQueue'!AM$5:AM$410,'Grid GenerationQueue'!$AZ$5:$AZ$410,$B82,'Grid GenerationQueue'!$BA$5:$BA$410,$C82,'Grid GenerationQueue'!$BK$5:$BK$410,"&gt;0",'Grid GenerationQueue'!$BD$5:$BD$410,"&lt;="&amp;$BE$3)</f>
        <v>0</v>
      </c>
      <c r="CX82">
        <f>SUMIFS('Grid GenerationQueue'!AN$5:AN$410,'Grid GenerationQueue'!$AZ$5:$AZ$410,$B82,'Grid GenerationQueue'!$BA$5:$BA$410,$C82,'Grid GenerationQueue'!$BK$5:$BK$410,"&gt;0",'Grid GenerationQueue'!$BD$5:$BD$410,"&lt;="&amp;$BE$3)</f>
        <v>0</v>
      </c>
      <c r="CY82">
        <f>SUMIFS('Grid GenerationQueue'!AO$5:AO$410,'Grid GenerationQueue'!$AZ$5:$AZ$410,$B82,'Grid GenerationQueue'!$BA$5:$BA$410,$C82,'Grid GenerationQueue'!$BK$5:$BK$410,"&gt;0",'Grid GenerationQueue'!$BD$5:$BD$410,"&lt;="&amp;$BE$3)</f>
        <v>0</v>
      </c>
      <c r="CZ82">
        <f>SUMIFS('Grid GenerationQueue'!AP$5:AP$410,'Grid GenerationQueue'!$AZ$5:$AZ$410,$B82,'Grid GenerationQueue'!$BA$5:$BA$410,$C82,'Grid GenerationQueue'!$BK$5:$BK$410,"&gt;0",'Grid GenerationQueue'!$BD$5:$BD$410,"&lt;="&amp;$BE$3)</f>
        <v>0</v>
      </c>
      <c r="DA82">
        <f>SUMIFS('Grid GenerationQueue'!AQ$5:AQ$410,'Grid GenerationQueue'!$AZ$5:$AZ$410,$B82,'Grid GenerationQueue'!$BA$5:$BA$410,$C82,'Grid GenerationQueue'!$BK$5:$BK$410,"&gt;0",'Grid GenerationQueue'!$BD$5:$BD$410,"&lt;="&amp;$BE$3)</f>
        <v>0</v>
      </c>
      <c r="DB82">
        <f>SUMIFS('Grid GenerationQueue'!AR$5:AR$410,'Grid GenerationQueue'!$AZ$5:$AZ$410,$B82,'Grid GenerationQueue'!$BA$5:$BA$410,$C82,'Grid GenerationQueue'!$BK$5:$BK$410,"&gt;0",'Grid GenerationQueue'!$BD$5:$BD$410,"&lt;="&amp;$BE$3)</f>
        <v>0</v>
      </c>
    </row>
    <row r="83" spans="1:106" x14ac:dyDescent="0.35">
      <c r="A83" t="s">
        <v>4752</v>
      </c>
      <c r="B83" t="s">
        <v>4796</v>
      </c>
      <c r="C83">
        <v>115</v>
      </c>
      <c r="D83">
        <f>SUMIFS('Grid GenerationQueue'!AG$5:AG$410,'Grid GenerationQueue'!$AZ$5:$AZ$410,$B83,'Grid GenerationQueue'!$BA$5:$BA$410,$C83)</f>
        <v>0</v>
      </c>
      <c r="E83">
        <f>SUMIFS('Grid GenerationQueue'!AH$5:AH$410,'Grid GenerationQueue'!$AZ$5:$AZ$410,$B83,'Grid GenerationQueue'!$BA$5:$BA$410,$C83)</f>
        <v>0</v>
      </c>
      <c r="F83">
        <f>SUMIFS('Grid GenerationQueue'!AI$5:AI$410,'Grid GenerationQueue'!$AZ$5:$AZ$410,$B83,'Grid GenerationQueue'!$BA$5:$BA$410,$C83)</f>
        <v>0</v>
      </c>
      <c r="G83">
        <f>SUMIFS('Grid GenerationQueue'!AJ$5:AJ$410,'Grid GenerationQueue'!$AZ$5:$AZ$410,$B83,'Grid GenerationQueue'!$BA$5:$BA$410,$C83)</f>
        <v>0</v>
      </c>
      <c r="H83">
        <f>SUMIFS('Grid GenerationQueue'!AK$5:AK$410,'Grid GenerationQueue'!$AZ$5:$AZ$410,$B83,'Grid GenerationQueue'!$BA$5:$BA$410,$C83)</f>
        <v>0</v>
      </c>
      <c r="I83">
        <f>SUMIFS('Grid GenerationQueue'!AL$5:AL$410,'Grid GenerationQueue'!$AZ$5:$AZ$410,$B83,'Grid GenerationQueue'!$BA$5:$BA$410,$C83)</f>
        <v>0</v>
      </c>
      <c r="J83">
        <f>SUMIFS('Grid GenerationQueue'!AM$5:AM$410,'Grid GenerationQueue'!$AZ$5:$AZ$410,$B83,'Grid GenerationQueue'!$BA$5:$BA$410,$C83)</f>
        <v>0</v>
      </c>
      <c r="K83">
        <f>SUMIFS('Grid GenerationQueue'!AN$5:AN$410,'Grid GenerationQueue'!$AZ$5:$AZ$410,$B83,'Grid GenerationQueue'!$BA$5:$BA$410,$C83)</f>
        <v>0</v>
      </c>
      <c r="L83">
        <f>SUMIFS('Grid GenerationQueue'!AO$5:AO$410,'Grid GenerationQueue'!$AZ$5:$AZ$410,$B83,'Grid GenerationQueue'!$BA$5:$BA$410,$C83)</f>
        <v>0</v>
      </c>
      <c r="M83">
        <f>SUMIFS('Grid GenerationQueue'!AP$5:AP$410,'Grid GenerationQueue'!$AZ$5:$AZ$410,$B83,'Grid GenerationQueue'!$BA$5:$BA$410,$C83)</f>
        <v>0</v>
      </c>
      <c r="N83">
        <f>SUMIFS('Grid GenerationQueue'!AQ$5:AQ$410,'Grid GenerationQueue'!$AZ$5:$AZ$410,$B83,'Grid GenerationQueue'!$BA$5:$BA$410,$C83)</f>
        <v>0</v>
      </c>
      <c r="O83">
        <f>SUMIFS('Grid GenerationQueue'!AR$5:AR$410,'Grid GenerationQueue'!$AZ$5:$AZ$410,$B83,'Grid GenerationQueue'!$BA$5:$BA$410,$C83)</f>
        <v>0</v>
      </c>
      <c r="Q83">
        <f>SUMIFS('Grid GenerationQueue'!AG$5:AG$410,'Grid GenerationQueue'!$AZ$5:$AZ$410,$B83,'Grid GenerationQueue'!$BA$5:$BA$410,$C83,'Grid GenerationQueue'!$BJ$5:$BJ$410,"Executed")</f>
        <v>0</v>
      </c>
      <c r="R83">
        <f>SUMIFS('Grid GenerationQueue'!AH$5:AH$410,'Grid GenerationQueue'!$AZ$5:$AZ$410,$B83,'Grid GenerationQueue'!$BA$5:$BA$410,$C83,'Grid GenerationQueue'!$BJ$5:$BJ$410,"Executed")</f>
        <v>0</v>
      </c>
      <c r="S83">
        <f>SUMIFS('Grid GenerationQueue'!AI$5:AI$410,'Grid GenerationQueue'!$AZ$5:$AZ$410,$B83,'Grid GenerationQueue'!$BA$5:$BA$410,$C83,'Grid GenerationQueue'!$BJ$5:$BJ$410,"Executed")</f>
        <v>0</v>
      </c>
      <c r="T83">
        <f>SUMIFS('Grid GenerationQueue'!AJ$5:AJ$410,'Grid GenerationQueue'!$AZ$5:$AZ$410,$B83,'Grid GenerationQueue'!$BA$5:$BA$410,$C83,'Grid GenerationQueue'!$BJ$5:$BJ$410,"Executed")</f>
        <v>0</v>
      </c>
      <c r="U83">
        <f>SUMIFS('Grid GenerationQueue'!AK$5:AK$410,'Grid GenerationQueue'!$AZ$5:$AZ$410,$B83,'Grid GenerationQueue'!$BA$5:$BA$410,$C83,'Grid GenerationQueue'!$BJ$5:$BJ$410,"Executed")</f>
        <v>0</v>
      </c>
      <c r="V83">
        <f>SUMIFS('Grid GenerationQueue'!AL$5:AL$410,'Grid GenerationQueue'!$AZ$5:$AZ$410,$B83,'Grid GenerationQueue'!$BA$5:$BA$410,$C83,'Grid GenerationQueue'!$BJ$5:$BJ$410,"Executed")</f>
        <v>0</v>
      </c>
      <c r="W83">
        <f>SUMIFS('Grid GenerationQueue'!AM$5:AM$410,'Grid GenerationQueue'!$AZ$5:$AZ$410,$B83,'Grid GenerationQueue'!$BA$5:$BA$410,$C83,'Grid GenerationQueue'!$BJ$5:$BJ$410,"Executed")</f>
        <v>0</v>
      </c>
      <c r="X83">
        <f>SUMIFS('Grid GenerationQueue'!AN$5:AN$410,'Grid GenerationQueue'!$AZ$5:$AZ$410,$B83,'Grid GenerationQueue'!$BA$5:$BA$410,$C83,'Grid GenerationQueue'!$BJ$5:$BJ$410,"Executed")</f>
        <v>0</v>
      </c>
      <c r="Y83">
        <f>SUMIFS('Grid GenerationQueue'!AO$5:AO$410,'Grid GenerationQueue'!$AZ$5:$AZ$410,$B83,'Grid GenerationQueue'!$BA$5:$BA$410,$C83,'Grid GenerationQueue'!$BJ$5:$BJ$410,"Executed")</f>
        <v>0</v>
      </c>
      <c r="Z83">
        <f>SUMIFS('Grid GenerationQueue'!AP$5:AP$410,'Grid GenerationQueue'!$AZ$5:$AZ$410,$B83,'Grid GenerationQueue'!$BA$5:$BA$410,$C83,'Grid GenerationQueue'!$BJ$5:$BJ$410,"Executed")</f>
        <v>0</v>
      </c>
      <c r="AA83">
        <f>SUMIFS('Grid GenerationQueue'!AQ$5:AQ$410,'Grid GenerationQueue'!$AZ$5:$AZ$410,$B83,'Grid GenerationQueue'!$BA$5:$BA$410,$C83,'Grid GenerationQueue'!$BJ$5:$BJ$410,"Executed")</f>
        <v>0</v>
      </c>
      <c r="AB83">
        <f>SUMIFS('Grid GenerationQueue'!AR$5:AR$410,'Grid GenerationQueue'!$AZ$5:$AZ$410,$B83,'Grid GenerationQueue'!$BA$5:$BA$410,$C83,'Grid GenerationQueue'!$BJ$5:$BJ$410,"Executed")</f>
        <v>0</v>
      </c>
      <c r="AD83">
        <f>SUMIFS('Grid GenerationQueue'!AG$5:AG$410,'Grid GenerationQueue'!$AZ$5:$AZ$410,$B83,'Grid GenerationQueue'!$BA$5:$BA$410,$C83,'Grid GenerationQueue'!$BH$5:$BH$410,"&lt;&gt;"&amp;"")+SUMIFS('Grid GenerationQueue'!AG$5:AG$410,'Grid GenerationQueue'!$AZ$5:$AZ$410,$B83,'Grid GenerationQueue'!$BA$5:$BA$410,$C83,'Grid GenerationQueue'!$BH$5:$BH$410,"",'Grid GenerationQueue'!$AC$5:$AC$410,1)</f>
        <v>0</v>
      </c>
      <c r="AE83">
        <f>SUMIFS('Grid GenerationQueue'!AH$5:AH$410,'Grid GenerationQueue'!$AZ$5:$AZ$410,$B83,'Grid GenerationQueue'!$BA$5:$BA$410,$C83,'Grid GenerationQueue'!$BH$5:$BH$410,"&lt;&gt;"&amp;"")+SUMIFS('Grid GenerationQueue'!AH$5:AH$410,'Grid GenerationQueue'!$AZ$5:$AZ$410,$B83,'Grid GenerationQueue'!$BA$5:$BA$410,$C83,'Grid GenerationQueue'!$BH$5:$BH$410,"",'Grid GenerationQueue'!$AC$5:$AC$410,1)</f>
        <v>0</v>
      </c>
      <c r="AF83">
        <f>SUMIFS('Grid GenerationQueue'!AI$5:AI$410,'Grid GenerationQueue'!$AZ$5:$AZ$410,$B83,'Grid GenerationQueue'!$BA$5:$BA$410,$C83,'Grid GenerationQueue'!$BH$5:$BH$410,"&lt;&gt;"&amp;"")+SUMIFS('Grid GenerationQueue'!AI$5:AI$410,'Grid GenerationQueue'!$AZ$5:$AZ$410,$B83,'Grid GenerationQueue'!$BA$5:$BA$410,$C83,'Grid GenerationQueue'!$BH$5:$BH$410,"",'Grid GenerationQueue'!$AC$5:$AC$410,1)</f>
        <v>0</v>
      </c>
      <c r="AG83">
        <f>SUMIFS('Grid GenerationQueue'!AJ$5:AJ$410,'Grid GenerationQueue'!$AZ$5:$AZ$410,$B83,'Grid GenerationQueue'!$BA$5:$BA$410,$C83,'Grid GenerationQueue'!$BH$5:$BH$410,"&lt;&gt;"&amp;"")+SUMIFS('Grid GenerationQueue'!AJ$5:AJ$410,'Grid GenerationQueue'!$AZ$5:$AZ$410,$B83,'Grid GenerationQueue'!$BA$5:$BA$410,$C83,'Grid GenerationQueue'!$BH$5:$BH$410,"",'Grid GenerationQueue'!$AC$5:$AC$410,1)</f>
        <v>0</v>
      </c>
      <c r="AH83">
        <f>SUMIFS('Grid GenerationQueue'!AK$5:AK$410,'Grid GenerationQueue'!$AZ$5:$AZ$410,$B83,'Grid GenerationQueue'!$BA$5:$BA$410,$C83,'Grid GenerationQueue'!$BH$5:$BH$410,"&lt;&gt;"&amp;"")+SUMIFS('Grid GenerationQueue'!AK$5:AK$410,'Grid GenerationQueue'!$AZ$5:$AZ$410,$B83,'Grid GenerationQueue'!$BA$5:$BA$410,$C83,'Grid GenerationQueue'!$BH$5:$BH$410,"",'Grid GenerationQueue'!$AC$5:$AC$410,1)</f>
        <v>0</v>
      </c>
      <c r="AI83">
        <f>SUMIFS('Grid GenerationQueue'!AL$5:AL$410,'Grid GenerationQueue'!$AZ$5:$AZ$410,$B83,'Grid GenerationQueue'!$BA$5:$BA$410,$C83,'Grid GenerationQueue'!$BH$5:$BH$410,"&lt;&gt;"&amp;"")+SUMIFS('Grid GenerationQueue'!AL$5:AL$410,'Grid GenerationQueue'!$AZ$5:$AZ$410,$B83,'Grid GenerationQueue'!$BA$5:$BA$410,$C83,'Grid GenerationQueue'!$BH$5:$BH$410,"",'Grid GenerationQueue'!$AC$5:$AC$410,1)</f>
        <v>0</v>
      </c>
      <c r="AJ83">
        <f>SUMIFS('Grid GenerationQueue'!AM$5:AM$410,'Grid GenerationQueue'!$AZ$5:$AZ$410,$B83,'Grid GenerationQueue'!$BA$5:$BA$410,$C83,'Grid GenerationQueue'!$BH$5:$BH$410,"&lt;&gt;"&amp;"")+SUMIFS('Grid GenerationQueue'!AM$5:AM$410,'Grid GenerationQueue'!$AZ$5:$AZ$410,$B83,'Grid GenerationQueue'!$BA$5:$BA$410,$C83,'Grid GenerationQueue'!$BH$5:$BH$410,"",'Grid GenerationQueue'!$AC$5:$AC$410,1)</f>
        <v>0</v>
      </c>
      <c r="AK83">
        <f>SUMIFS('Grid GenerationQueue'!AN$5:AN$410,'Grid GenerationQueue'!$AZ$5:$AZ$410,$B83,'Grid GenerationQueue'!$BA$5:$BA$410,$C83,'Grid GenerationQueue'!$BH$5:$BH$410,"&lt;&gt;"&amp;"")+SUMIFS('Grid GenerationQueue'!AN$5:AN$410,'Grid GenerationQueue'!$AZ$5:$AZ$410,$B83,'Grid GenerationQueue'!$BA$5:$BA$410,$C83,'Grid GenerationQueue'!$BH$5:$BH$410,"",'Grid GenerationQueue'!$AC$5:$AC$410,1)</f>
        <v>0</v>
      </c>
      <c r="AL83">
        <f>SUMIFS('Grid GenerationQueue'!AO$5:AO$410,'Grid GenerationQueue'!$AZ$5:$AZ$410,$B83,'Grid GenerationQueue'!$BA$5:$BA$410,$C83,'Grid GenerationQueue'!$BH$5:$BH$410,"&lt;&gt;"&amp;"")+SUMIFS('Grid GenerationQueue'!AO$5:AO$410,'Grid GenerationQueue'!$AZ$5:$AZ$410,$B83,'Grid GenerationQueue'!$BA$5:$BA$410,$C83,'Grid GenerationQueue'!$BH$5:$BH$410,"",'Grid GenerationQueue'!$AC$5:$AC$410,1)</f>
        <v>0</v>
      </c>
      <c r="AM83">
        <f>SUMIFS('Grid GenerationQueue'!AP$5:AP$410,'Grid GenerationQueue'!$AZ$5:$AZ$410,$B83,'Grid GenerationQueue'!$BA$5:$BA$410,$C83,'Grid GenerationQueue'!$BH$5:$BH$410,"&lt;&gt;"&amp;"")+SUMIFS('Grid GenerationQueue'!AP$5:AP$410,'Grid GenerationQueue'!$AZ$5:$AZ$410,$B83,'Grid GenerationQueue'!$BA$5:$BA$410,$C83,'Grid GenerationQueue'!$BH$5:$BH$410,"",'Grid GenerationQueue'!$AC$5:$AC$410,1)</f>
        <v>0</v>
      </c>
      <c r="AN83">
        <f>SUMIFS('Grid GenerationQueue'!AQ$5:AQ$410,'Grid GenerationQueue'!$AZ$5:$AZ$410,$B83,'Grid GenerationQueue'!$BA$5:$BA$410,$C83,'Grid GenerationQueue'!$BH$5:$BH$410,"&lt;&gt;"&amp;"")+SUMIFS('Grid GenerationQueue'!AQ$5:AQ$410,'Grid GenerationQueue'!$AZ$5:$AZ$410,$B83,'Grid GenerationQueue'!$BA$5:$BA$410,$C83,'Grid GenerationQueue'!$BH$5:$BH$410,"",'Grid GenerationQueue'!$AC$5:$AC$410,1)</f>
        <v>0</v>
      </c>
      <c r="AO83">
        <f>SUMIFS('Grid GenerationQueue'!AR$5:AR$410,'Grid GenerationQueue'!$AZ$5:$AZ$410,$B83,'Grid GenerationQueue'!$BA$5:$BA$410,$C83,'Grid GenerationQueue'!$BH$5:$BH$410,"&lt;&gt;"&amp;"")+SUMIFS('Grid GenerationQueue'!AR$5:AR$410,'Grid GenerationQueue'!$AZ$5:$AZ$410,$B83,'Grid GenerationQueue'!$BA$5:$BA$410,$C83,'Grid GenerationQueue'!$BH$5:$BH$410,"",'Grid GenerationQueue'!$AC$5:$AC$410,1)</f>
        <v>0</v>
      </c>
      <c r="AQ83">
        <f>SUMIFS('Grid GenerationQueue'!AG$5:AG$410,'Grid GenerationQueue'!$AZ$5:$AZ$410,$B83,'Grid GenerationQueue'!$BA$5:$BA$410,$C83,'Grid GenerationQueue'!$BK$5:$BK$410,"&gt;0")</f>
        <v>0</v>
      </c>
      <c r="AR83">
        <f>SUMIFS('Grid GenerationQueue'!AH$5:AH$410,'Grid GenerationQueue'!$AZ$5:$AZ$410,$B83,'Grid GenerationQueue'!$BA$5:$BA$410,$C83,'Grid GenerationQueue'!$BK$5:$BK$410,"&gt;0")</f>
        <v>0</v>
      </c>
      <c r="AS83">
        <f>SUMIFS('Grid GenerationQueue'!AI$5:AI$410,'Grid GenerationQueue'!$AZ$5:$AZ$410,$B83,'Grid GenerationQueue'!$BA$5:$BA$410,$C83,'Grid GenerationQueue'!$BK$5:$BK$410,"&gt;0")</f>
        <v>0</v>
      </c>
      <c r="AT83">
        <f>SUMIFS('Grid GenerationQueue'!AJ$5:AJ$410,'Grid GenerationQueue'!$AZ$5:$AZ$410,$B83,'Grid GenerationQueue'!$BA$5:$BA$410,$C83,'Grid GenerationQueue'!$BK$5:$BK$410,"&gt;0")</f>
        <v>0</v>
      </c>
      <c r="AU83">
        <f>SUMIFS('Grid GenerationQueue'!AK$5:AK$410,'Grid GenerationQueue'!$AZ$5:$AZ$410,$B83,'Grid GenerationQueue'!$BA$5:$BA$410,$C83,'Grid GenerationQueue'!$BK$5:$BK$410,"&gt;0")</f>
        <v>0</v>
      </c>
      <c r="AV83">
        <f>SUMIFS('Grid GenerationQueue'!AL$5:AL$410,'Grid GenerationQueue'!$AZ$5:$AZ$410,$B83,'Grid GenerationQueue'!$BA$5:$BA$410,$C83,'Grid GenerationQueue'!$BK$5:$BK$410,"&gt;0")</f>
        <v>0</v>
      </c>
      <c r="AW83">
        <f>SUMIFS('Grid GenerationQueue'!AM$5:AM$410,'Grid GenerationQueue'!$AZ$5:$AZ$410,$B83,'Grid GenerationQueue'!$BA$5:$BA$410,$C83,'Grid GenerationQueue'!$BK$5:$BK$410,"&gt;0")</f>
        <v>0</v>
      </c>
      <c r="AX83">
        <f>SUMIFS('Grid GenerationQueue'!AN$5:AN$410,'Grid GenerationQueue'!$AZ$5:$AZ$410,$B83,'Grid GenerationQueue'!$BA$5:$BA$410,$C83,'Grid GenerationQueue'!$BK$5:$BK$410,"&gt;0")</f>
        <v>0</v>
      </c>
      <c r="AY83">
        <f>SUMIFS('Grid GenerationQueue'!AO$5:AO$410,'Grid GenerationQueue'!$AZ$5:$AZ$410,$B83,'Grid GenerationQueue'!$BA$5:$BA$410,$C83,'Grid GenerationQueue'!$BK$5:$BK$410,"&gt;0")</f>
        <v>0</v>
      </c>
      <c r="AZ83">
        <f>SUMIFS('Grid GenerationQueue'!AP$5:AP$410,'Grid GenerationQueue'!$AZ$5:$AZ$410,$B83,'Grid GenerationQueue'!$BA$5:$BA$410,$C83,'Grid GenerationQueue'!$BK$5:$BK$410,"&gt;0")</f>
        <v>0</v>
      </c>
      <c r="BA83">
        <f>SUMIFS('Grid GenerationQueue'!AQ$5:AQ$410,'Grid GenerationQueue'!$AZ$5:$AZ$410,$B83,'Grid GenerationQueue'!$BA$5:$BA$410,$C83,'Grid GenerationQueue'!$BK$5:$BK$410,"&gt;0")</f>
        <v>0</v>
      </c>
      <c r="BB83">
        <f>SUMIFS('Grid GenerationQueue'!AR$5:AR$410,'Grid GenerationQueue'!$AZ$5:$AZ$410,$B83,'Grid GenerationQueue'!$BA$5:$BA$410,$C83,'Grid GenerationQueue'!$BK$5:$BK$410,"&gt;0")</f>
        <v>0</v>
      </c>
      <c r="BD83">
        <f>SUMIFS('Grid GenerationQueue'!AG$5:AG$410,'Grid GenerationQueue'!$AZ$5:$AZ$410,$B83,'Grid GenerationQueue'!$BA$5:$BA$410,$C83,'Grid GenerationQueue'!$BD$5:$BD$410,"&lt;="&amp;$BE$3)</f>
        <v>0</v>
      </c>
      <c r="BE83">
        <f>SUMIFS('Grid GenerationQueue'!AH$5:AH$410,'Grid GenerationQueue'!$AZ$5:$AZ$410,$B83,'Grid GenerationQueue'!$BA$5:$BA$410,$C83,'Grid GenerationQueue'!$BD$5:$BD$410,"&lt;="&amp;$BE$3)</f>
        <v>0</v>
      </c>
      <c r="BF83">
        <f>SUMIFS('Grid GenerationQueue'!AI$5:AI$410,'Grid GenerationQueue'!$AZ$5:$AZ$410,$B83,'Grid GenerationQueue'!$BA$5:$BA$410,$C83,'Grid GenerationQueue'!$BD$5:$BD$410,"&lt;="&amp;$BE$3)</f>
        <v>0</v>
      </c>
      <c r="BG83">
        <f>SUMIFS('Grid GenerationQueue'!AJ$5:AJ$410,'Grid GenerationQueue'!$AZ$5:$AZ$410,$B83,'Grid GenerationQueue'!$BA$5:$BA$410,$C83,'Grid GenerationQueue'!$BD$5:$BD$410,"&lt;="&amp;$BE$3)</f>
        <v>0</v>
      </c>
      <c r="BH83">
        <f>SUMIFS('Grid GenerationQueue'!AK$5:AK$410,'Grid GenerationQueue'!$AZ$5:$AZ$410,$B83,'Grid GenerationQueue'!$BA$5:$BA$410,$C83,'Grid GenerationQueue'!$BD$5:$BD$410,"&lt;="&amp;$BE$3)</f>
        <v>0</v>
      </c>
      <c r="BI83">
        <f>SUMIFS('Grid GenerationQueue'!AL$5:AL$410,'Grid GenerationQueue'!$AZ$5:$AZ$410,$B83,'Grid GenerationQueue'!$BA$5:$BA$410,$C83,'Grid GenerationQueue'!$BD$5:$BD$410,"&lt;="&amp;$BE$3)</f>
        <v>0</v>
      </c>
      <c r="BJ83">
        <f>SUMIFS('Grid GenerationQueue'!AM$5:AM$410,'Grid GenerationQueue'!$AZ$5:$AZ$410,$B83,'Grid GenerationQueue'!$BA$5:$BA$410,$C83,'Grid GenerationQueue'!$BD$5:$BD$410,"&lt;="&amp;$BE$3)</f>
        <v>0</v>
      </c>
      <c r="BK83">
        <f>SUMIFS('Grid GenerationQueue'!AN$5:AN$410,'Grid GenerationQueue'!$AZ$5:$AZ$410,$B83,'Grid GenerationQueue'!$BA$5:$BA$410,$C83,'Grid GenerationQueue'!$BD$5:$BD$410,"&lt;="&amp;$BE$3)</f>
        <v>0</v>
      </c>
      <c r="BL83">
        <f>SUMIFS('Grid GenerationQueue'!AO$5:AO$410,'Grid GenerationQueue'!$AZ$5:$AZ$410,$B83,'Grid GenerationQueue'!$BA$5:$BA$410,$C83,'Grid GenerationQueue'!$BD$5:$BD$410,"&lt;="&amp;$BE$3)</f>
        <v>0</v>
      </c>
      <c r="BM83">
        <f>SUMIFS('Grid GenerationQueue'!AP$5:AP$410,'Grid GenerationQueue'!$AZ$5:$AZ$410,$B83,'Grid GenerationQueue'!$BA$5:$BA$410,$C83,'Grid GenerationQueue'!$BD$5:$BD$410,"&lt;="&amp;$BE$3)</f>
        <v>0</v>
      </c>
      <c r="BN83">
        <f>SUMIFS('Grid GenerationQueue'!AQ$5:AQ$410,'Grid GenerationQueue'!$AZ$5:$AZ$410,$B83,'Grid GenerationQueue'!$BA$5:$BA$410,$C83,'Grid GenerationQueue'!$BD$5:$BD$410,"&lt;="&amp;$BE$3)</f>
        <v>0</v>
      </c>
      <c r="BO83">
        <f>SUMIFS('Grid GenerationQueue'!AR$5:AR$410,'Grid GenerationQueue'!$AZ$5:$AZ$410,$B83,'Grid GenerationQueue'!$BA$5:$BA$410,$C83,'Grid GenerationQueue'!$BD$5:$BD$410,"&lt;="&amp;$BE$3)</f>
        <v>0</v>
      </c>
      <c r="BQ83">
        <f>SUMIFS('Grid GenerationQueue'!AG$5:AG$410,'Grid GenerationQueue'!$AZ$5:$AZ$410,$B83,'Grid GenerationQueue'!$BA$5:$BA$410,$C83,'Grid GenerationQueue'!$BJ$5:$BJ$410,"Executed",'Grid GenerationQueue'!$BD$5:$BD$410,"&lt;="&amp;$BE$3)</f>
        <v>0</v>
      </c>
      <c r="BR83">
        <f>SUMIFS('Grid GenerationQueue'!AH$5:AH$410,'Grid GenerationQueue'!$AZ$5:$AZ$410,$B83,'Grid GenerationQueue'!$BA$5:$BA$410,$C83,'Grid GenerationQueue'!$BJ$5:$BJ$410,"Executed",'Grid GenerationQueue'!$BD$5:$BD$410,"&lt;="&amp;$BE$3)</f>
        <v>0</v>
      </c>
      <c r="BS83">
        <f>SUMIFS('Grid GenerationQueue'!AI$5:AI$410,'Grid GenerationQueue'!$AZ$5:$AZ$410,$B83,'Grid GenerationQueue'!$BA$5:$BA$410,$C83,'Grid GenerationQueue'!$BJ$5:$BJ$410,"Executed",'Grid GenerationQueue'!$BD$5:$BD$410,"&lt;="&amp;$BE$3)</f>
        <v>0</v>
      </c>
      <c r="BT83">
        <f>SUMIFS('Grid GenerationQueue'!AJ$5:AJ$410,'Grid GenerationQueue'!$AZ$5:$AZ$410,$B83,'Grid GenerationQueue'!$BA$5:$BA$410,$C83,'Grid GenerationQueue'!$BJ$5:$BJ$410,"Executed",'Grid GenerationQueue'!$BD$5:$BD$410,"&lt;="&amp;$BE$3)</f>
        <v>0</v>
      </c>
      <c r="BU83">
        <f>SUMIFS('Grid GenerationQueue'!AK$5:AK$410,'Grid GenerationQueue'!$AZ$5:$AZ$410,$B83,'Grid GenerationQueue'!$BA$5:$BA$410,$C83,'Grid GenerationQueue'!$BJ$5:$BJ$410,"Executed",'Grid GenerationQueue'!$BD$5:$BD$410,"&lt;="&amp;$BE$3)</f>
        <v>0</v>
      </c>
      <c r="BV83">
        <f>SUMIFS('Grid GenerationQueue'!AL$5:AL$410,'Grid GenerationQueue'!$AZ$5:$AZ$410,$B83,'Grid GenerationQueue'!$BA$5:$BA$410,$C83,'Grid GenerationQueue'!$BJ$5:$BJ$410,"Executed",'Grid GenerationQueue'!$BD$5:$BD$410,"&lt;="&amp;$BE$3)</f>
        <v>0</v>
      </c>
      <c r="BW83">
        <f>SUMIFS('Grid GenerationQueue'!AM$5:AM$410,'Grid GenerationQueue'!$AZ$5:$AZ$410,$B83,'Grid GenerationQueue'!$BA$5:$BA$410,$C83,'Grid GenerationQueue'!$BJ$5:$BJ$410,"Executed",'Grid GenerationQueue'!$BD$5:$BD$410,"&lt;="&amp;$BE$3)</f>
        <v>0</v>
      </c>
      <c r="BX83">
        <f>SUMIFS('Grid GenerationQueue'!AN$5:AN$410,'Grid GenerationQueue'!$AZ$5:$AZ$410,$B83,'Grid GenerationQueue'!$BA$5:$BA$410,$C83,'Grid GenerationQueue'!$BJ$5:$BJ$410,"Executed",'Grid GenerationQueue'!$BD$5:$BD$410,"&lt;="&amp;$BE$3)</f>
        <v>0</v>
      </c>
      <c r="BY83">
        <f>SUMIFS('Grid GenerationQueue'!AO$5:AO$410,'Grid GenerationQueue'!$AZ$5:$AZ$410,$B83,'Grid GenerationQueue'!$BA$5:$BA$410,$C83,'Grid GenerationQueue'!$BJ$5:$BJ$410,"Executed",'Grid GenerationQueue'!$BD$5:$BD$410,"&lt;="&amp;$BE$3)</f>
        <v>0</v>
      </c>
      <c r="BZ83">
        <f>SUMIFS('Grid GenerationQueue'!AP$5:AP$410,'Grid GenerationQueue'!$AZ$5:$AZ$410,$B83,'Grid GenerationQueue'!$BA$5:$BA$410,$C83,'Grid GenerationQueue'!$BJ$5:$BJ$410,"Executed",'Grid GenerationQueue'!$BD$5:$BD$410,"&lt;="&amp;$BE$3)</f>
        <v>0</v>
      </c>
      <c r="CA83">
        <f>SUMIFS('Grid GenerationQueue'!AQ$5:AQ$410,'Grid GenerationQueue'!$AZ$5:$AZ$410,$B83,'Grid GenerationQueue'!$BA$5:$BA$410,$C83,'Grid GenerationQueue'!$BJ$5:$BJ$410,"Executed",'Grid GenerationQueue'!$BD$5:$BD$410,"&lt;="&amp;$BE$3)</f>
        <v>0</v>
      </c>
      <c r="CB83">
        <f>SUMIFS('Grid GenerationQueue'!AR$5:AR$410,'Grid GenerationQueue'!$AZ$5:$AZ$410,$B83,'Grid GenerationQueue'!$BA$5:$BA$410,$C83,'Grid GenerationQueue'!$BJ$5:$BJ$410,"Executed",'Grid GenerationQueue'!$BD$5:$BD$410,"&lt;="&amp;$BE$3)</f>
        <v>0</v>
      </c>
      <c r="CD83">
        <f>SUMIFS('Grid GenerationQueue'!AG$5:AG$410,'Grid GenerationQueue'!$AZ$5:$AZ$410,$B83,'Grid GenerationQueue'!$BA$5:$BA$410,$C83,'Grid GenerationQueue'!$BH$5:$BH$410,"&lt;&gt;"&amp;"",'Grid GenerationQueue'!$BD$5:$BD$410,"&lt;="&amp;$BE$3)</f>
        <v>0</v>
      </c>
      <c r="CE83">
        <f>SUMIFS('Grid GenerationQueue'!AH$5:AH$410,'Grid GenerationQueue'!$AZ$5:$AZ$410,$B83,'Grid GenerationQueue'!$BA$5:$BA$410,$C83,'Grid GenerationQueue'!$BH$5:$BH$410,"&lt;&gt;"&amp;"",'Grid GenerationQueue'!$BD$5:$BD$410,"&lt;="&amp;$BE$3)</f>
        <v>0</v>
      </c>
      <c r="CF83">
        <f>SUMIFS('Grid GenerationQueue'!AI$5:AI$410,'Grid GenerationQueue'!$AZ$5:$AZ$410,$B83,'Grid GenerationQueue'!$BA$5:$BA$410,$C83,'Grid GenerationQueue'!$BH$5:$BH$410,"&lt;&gt;"&amp;"",'Grid GenerationQueue'!$BD$5:$BD$410,"&lt;="&amp;$BE$3)</f>
        <v>0</v>
      </c>
      <c r="CG83">
        <f>SUMIFS('Grid GenerationQueue'!AJ$5:AJ$410,'Grid GenerationQueue'!$AZ$5:$AZ$410,$B83,'Grid GenerationQueue'!$BA$5:$BA$410,$C83,'Grid GenerationQueue'!$BH$5:$BH$410,"&lt;&gt;"&amp;"",'Grid GenerationQueue'!$BD$5:$BD$410,"&lt;="&amp;$BE$3)</f>
        <v>0</v>
      </c>
      <c r="CH83">
        <f>SUMIFS('Grid GenerationQueue'!AK$5:AK$410,'Grid GenerationQueue'!$AZ$5:$AZ$410,$B83,'Grid GenerationQueue'!$BA$5:$BA$410,$C83,'Grid GenerationQueue'!$BH$5:$BH$410,"&lt;&gt;"&amp;"",'Grid GenerationQueue'!$BD$5:$BD$410,"&lt;="&amp;$BE$3)</f>
        <v>0</v>
      </c>
      <c r="CI83">
        <f>SUMIFS('Grid GenerationQueue'!AL$5:AL$410,'Grid GenerationQueue'!$AZ$5:$AZ$410,$B83,'Grid GenerationQueue'!$BA$5:$BA$410,$C83,'Grid GenerationQueue'!$BH$5:$BH$410,"&lt;&gt;"&amp;"",'Grid GenerationQueue'!$BD$5:$BD$410,"&lt;="&amp;$BE$3)</f>
        <v>0</v>
      </c>
      <c r="CJ83">
        <f>SUMIFS('Grid GenerationQueue'!AM$5:AM$410,'Grid GenerationQueue'!$AZ$5:$AZ$410,$B83,'Grid GenerationQueue'!$BA$5:$BA$410,$C83,'Grid GenerationQueue'!$BH$5:$BH$410,"&lt;&gt;"&amp;"",'Grid GenerationQueue'!$BD$5:$BD$410,"&lt;="&amp;$BE$3)</f>
        <v>0</v>
      </c>
      <c r="CK83">
        <f>SUMIFS('Grid GenerationQueue'!AN$5:AN$410,'Grid GenerationQueue'!$AZ$5:$AZ$410,$B83,'Grid GenerationQueue'!$BA$5:$BA$410,$C83,'Grid GenerationQueue'!$BH$5:$BH$410,"&lt;&gt;"&amp;"",'Grid GenerationQueue'!$BD$5:$BD$410,"&lt;="&amp;$BE$3)</f>
        <v>0</v>
      </c>
      <c r="CL83">
        <f>SUMIFS('Grid GenerationQueue'!AO$5:AO$410,'Grid GenerationQueue'!$AZ$5:$AZ$410,$B83,'Grid GenerationQueue'!$BA$5:$BA$410,$C83,'Grid GenerationQueue'!$BH$5:$BH$410,"&lt;&gt;"&amp;"",'Grid GenerationQueue'!$BD$5:$BD$410,"&lt;="&amp;$BE$3)</f>
        <v>0</v>
      </c>
      <c r="CM83">
        <f>SUMIFS('Grid GenerationQueue'!AP$5:AP$410,'Grid GenerationQueue'!$AZ$5:$AZ$410,$B83,'Grid GenerationQueue'!$BA$5:$BA$410,$C83,'Grid GenerationQueue'!$BH$5:$BH$410,"&lt;&gt;"&amp;"",'Grid GenerationQueue'!$BD$5:$BD$410,"&lt;="&amp;$BE$3)</f>
        <v>0</v>
      </c>
      <c r="CN83">
        <f>SUMIFS('Grid GenerationQueue'!AQ$5:AQ$410,'Grid GenerationQueue'!$AZ$5:$AZ$410,$B83,'Grid GenerationQueue'!$BA$5:$BA$410,$C83,'Grid GenerationQueue'!$BH$5:$BH$410,"&lt;&gt;"&amp;"",'Grid GenerationQueue'!$BD$5:$BD$410,"&lt;="&amp;$BE$3)</f>
        <v>0</v>
      </c>
      <c r="CO83">
        <f>SUMIFS('Grid GenerationQueue'!AR$5:AR$410,'Grid GenerationQueue'!$AZ$5:$AZ$410,$B83,'Grid GenerationQueue'!$BA$5:$BA$410,$C83,'Grid GenerationQueue'!$BH$5:$BH$410,"&lt;&gt;"&amp;"",'Grid GenerationQueue'!$BD$5:$BD$410,"&lt;="&amp;$BE$3)</f>
        <v>0</v>
      </c>
      <c r="CQ83">
        <f>SUMIFS('Grid GenerationQueue'!AG$5:AG$410,'Grid GenerationQueue'!$AZ$5:$AZ$410,$B83,'Grid GenerationQueue'!$BA$5:$BA$410,$C83,'Grid GenerationQueue'!$BK$5:$BK$410,"&gt;0",'Grid GenerationQueue'!$BD$5:$BD$410,"&lt;="&amp;$BE$3)</f>
        <v>0</v>
      </c>
      <c r="CR83">
        <f>SUMIFS('Grid GenerationQueue'!AH$5:AH$410,'Grid GenerationQueue'!$AZ$5:$AZ$410,$B83,'Grid GenerationQueue'!$BA$5:$BA$410,$C83,'Grid GenerationQueue'!$BK$5:$BK$410,"&gt;0",'Grid GenerationQueue'!$BD$5:$BD$410,"&lt;="&amp;$BE$3)</f>
        <v>0</v>
      </c>
      <c r="CS83">
        <f>SUMIFS('Grid GenerationQueue'!AI$5:AI$410,'Grid GenerationQueue'!$AZ$5:$AZ$410,$B83,'Grid GenerationQueue'!$BA$5:$BA$410,$C83,'Grid GenerationQueue'!$BK$5:$BK$410,"&gt;0",'Grid GenerationQueue'!$BD$5:$BD$410,"&lt;="&amp;$BE$3)</f>
        <v>0</v>
      </c>
      <c r="CT83">
        <f>SUMIFS('Grid GenerationQueue'!AJ$5:AJ$410,'Grid GenerationQueue'!$AZ$5:$AZ$410,$B83,'Grid GenerationQueue'!$BA$5:$BA$410,$C83,'Grid GenerationQueue'!$BK$5:$BK$410,"&gt;0",'Grid GenerationQueue'!$BD$5:$BD$410,"&lt;="&amp;$BE$3)</f>
        <v>0</v>
      </c>
      <c r="CU83">
        <f>SUMIFS('Grid GenerationQueue'!AK$5:AK$410,'Grid GenerationQueue'!$AZ$5:$AZ$410,$B83,'Grid GenerationQueue'!$BA$5:$BA$410,$C83,'Grid GenerationQueue'!$BK$5:$BK$410,"&gt;0",'Grid GenerationQueue'!$BD$5:$BD$410,"&lt;="&amp;$BE$3)</f>
        <v>0</v>
      </c>
      <c r="CV83">
        <f>SUMIFS('Grid GenerationQueue'!AL$5:AL$410,'Grid GenerationQueue'!$AZ$5:$AZ$410,$B83,'Grid GenerationQueue'!$BA$5:$BA$410,$C83,'Grid GenerationQueue'!$BK$5:$BK$410,"&gt;0",'Grid GenerationQueue'!$BD$5:$BD$410,"&lt;="&amp;$BE$3)</f>
        <v>0</v>
      </c>
      <c r="CW83">
        <f>SUMIFS('Grid GenerationQueue'!AM$5:AM$410,'Grid GenerationQueue'!$AZ$5:$AZ$410,$B83,'Grid GenerationQueue'!$BA$5:$BA$410,$C83,'Grid GenerationQueue'!$BK$5:$BK$410,"&gt;0",'Grid GenerationQueue'!$BD$5:$BD$410,"&lt;="&amp;$BE$3)</f>
        <v>0</v>
      </c>
      <c r="CX83">
        <f>SUMIFS('Grid GenerationQueue'!AN$5:AN$410,'Grid GenerationQueue'!$AZ$5:$AZ$410,$B83,'Grid GenerationQueue'!$BA$5:$BA$410,$C83,'Grid GenerationQueue'!$BK$5:$BK$410,"&gt;0",'Grid GenerationQueue'!$BD$5:$BD$410,"&lt;="&amp;$BE$3)</f>
        <v>0</v>
      </c>
      <c r="CY83">
        <f>SUMIFS('Grid GenerationQueue'!AO$5:AO$410,'Grid GenerationQueue'!$AZ$5:$AZ$410,$B83,'Grid GenerationQueue'!$BA$5:$BA$410,$C83,'Grid GenerationQueue'!$BK$5:$BK$410,"&gt;0",'Grid GenerationQueue'!$BD$5:$BD$410,"&lt;="&amp;$BE$3)</f>
        <v>0</v>
      </c>
      <c r="CZ83">
        <f>SUMIFS('Grid GenerationQueue'!AP$5:AP$410,'Grid GenerationQueue'!$AZ$5:$AZ$410,$B83,'Grid GenerationQueue'!$BA$5:$BA$410,$C83,'Grid GenerationQueue'!$BK$5:$BK$410,"&gt;0",'Grid GenerationQueue'!$BD$5:$BD$410,"&lt;="&amp;$BE$3)</f>
        <v>0</v>
      </c>
      <c r="DA83">
        <f>SUMIFS('Grid GenerationQueue'!AQ$5:AQ$410,'Grid GenerationQueue'!$AZ$5:$AZ$410,$B83,'Grid GenerationQueue'!$BA$5:$BA$410,$C83,'Grid GenerationQueue'!$BK$5:$BK$410,"&gt;0",'Grid GenerationQueue'!$BD$5:$BD$410,"&lt;="&amp;$BE$3)</f>
        <v>0</v>
      </c>
      <c r="DB83">
        <f>SUMIFS('Grid GenerationQueue'!AR$5:AR$410,'Grid GenerationQueue'!$AZ$5:$AZ$410,$B83,'Grid GenerationQueue'!$BA$5:$BA$410,$C83,'Grid GenerationQueue'!$BK$5:$BK$410,"&gt;0",'Grid GenerationQueue'!$BD$5:$BD$410,"&lt;="&amp;$BE$3)</f>
        <v>0</v>
      </c>
    </row>
    <row r="84" spans="1:106" x14ac:dyDescent="0.35">
      <c r="A84" t="s">
        <v>4752</v>
      </c>
      <c r="B84" t="s">
        <v>4796</v>
      </c>
      <c r="C84">
        <v>230</v>
      </c>
      <c r="D84">
        <f>SUMIFS('Grid GenerationQueue'!AG$5:AG$410,'Grid GenerationQueue'!$AZ$5:$AZ$410,$B84,'Grid GenerationQueue'!$BA$5:$BA$410,$C84)</f>
        <v>0</v>
      </c>
      <c r="E84">
        <f>SUMIFS('Grid GenerationQueue'!AH$5:AH$410,'Grid GenerationQueue'!$AZ$5:$AZ$410,$B84,'Grid GenerationQueue'!$BA$5:$BA$410,$C84)</f>
        <v>0</v>
      </c>
      <c r="F84">
        <f>SUMIFS('Grid GenerationQueue'!AI$5:AI$410,'Grid GenerationQueue'!$AZ$5:$AZ$410,$B84,'Grid GenerationQueue'!$BA$5:$BA$410,$C84)</f>
        <v>0</v>
      </c>
      <c r="G84">
        <f>SUMIFS('Grid GenerationQueue'!AJ$5:AJ$410,'Grid GenerationQueue'!$AZ$5:$AZ$410,$B84,'Grid GenerationQueue'!$BA$5:$BA$410,$C84)</f>
        <v>0</v>
      </c>
      <c r="H84">
        <f>SUMIFS('Grid GenerationQueue'!AK$5:AK$410,'Grid GenerationQueue'!$AZ$5:$AZ$410,$B84,'Grid GenerationQueue'!$BA$5:$BA$410,$C84)</f>
        <v>0</v>
      </c>
      <c r="I84">
        <f>SUMIFS('Grid GenerationQueue'!AL$5:AL$410,'Grid GenerationQueue'!$AZ$5:$AZ$410,$B84,'Grid GenerationQueue'!$BA$5:$BA$410,$C84)</f>
        <v>0</v>
      </c>
      <c r="J84">
        <f>SUMIFS('Grid GenerationQueue'!AM$5:AM$410,'Grid GenerationQueue'!$AZ$5:$AZ$410,$B84,'Grid GenerationQueue'!$BA$5:$BA$410,$C84)</f>
        <v>0</v>
      </c>
      <c r="K84">
        <f>SUMIFS('Grid GenerationQueue'!AN$5:AN$410,'Grid GenerationQueue'!$AZ$5:$AZ$410,$B84,'Grid GenerationQueue'!$BA$5:$BA$410,$C84)</f>
        <v>0</v>
      </c>
      <c r="L84">
        <f>SUMIFS('Grid GenerationQueue'!AO$5:AO$410,'Grid GenerationQueue'!$AZ$5:$AZ$410,$B84,'Grid GenerationQueue'!$BA$5:$BA$410,$C84)</f>
        <v>0</v>
      </c>
      <c r="M84">
        <f>SUMIFS('Grid GenerationQueue'!AP$5:AP$410,'Grid GenerationQueue'!$AZ$5:$AZ$410,$B84,'Grid GenerationQueue'!$BA$5:$BA$410,$C84)</f>
        <v>0</v>
      </c>
      <c r="N84">
        <f>SUMIFS('Grid GenerationQueue'!AQ$5:AQ$410,'Grid GenerationQueue'!$AZ$5:$AZ$410,$B84,'Grid GenerationQueue'!$BA$5:$BA$410,$C84)</f>
        <v>0</v>
      </c>
      <c r="O84">
        <f>SUMIFS('Grid GenerationQueue'!AR$5:AR$410,'Grid GenerationQueue'!$AZ$5:$AZ$410,$B84,'Grid GenerationQueue'!$BA$5:$BA$410,$C84)</f>
        <v>0</v>
      </c>
      <c r="Q84">
        <f>SUMIFS('Grid GenerationQueue'!AG$5:AG$410,'Grid GenerationQueue'!$AZ$5:$AZ$410,$B84,'Grid GenerationQueue'!$BA$5:$BA$410,$C84,'Grid GenerationQueue'!$BJ$5:$BJ$410,"Executed")</f>
        <v>0</v>
      </c>
      <c r="R84">
        <f>SUMIFS('Grid GenerationQueue'!AH$5:AH$410,'Grid GenerationQueue'!$AZ$5:$AZ$410,$B84,'Grid GenerationQueue'!$BA$5:$BA$410,$C84,'Grid GenerationQueue'!$BJ$5:$BJ$410,"Executed")</f>
        <v>0</v>
      </c>
      <c r="S84">
        <f>SUMIFS('Grid GenerationQueue'!AI$5:AI$410,'Grid GenerationQueue'!$AZ$5:$AZ$410,$B84,'Grid GenerationQueue'!$BA$5:$BA$410,$C84,'Grid GenerationQueue'!$BJ$5:$BJ$410,"Executed")</f>
        <v>0</v>
      </c>
      <c r="T84">
        <f>SUMIFS('Grid GenerationQueue'!AJ$5:AJ$410,'Grid GenerationQueue'!$AZ$5:$AZ$410,$B84,'Grid GenerationQueue'!$BA$5:$BA$410,$C84,'Grid GenerationQueue'!$BJ$5:$BJ$410,"Executed")</f>
        <v>0</v>
      </c>
      <c r="U84">
        <f>SUMIFS('Grid GenerationQueue'!AK$5:AK$410,'Grid GenerationQueue'!$AZ$5:$AZ$410,$B84,'Grid GenerationQueue'!$BA$5:$BA$410,$C84,'Grid GenerationQueue'!$BJ$5:$BJ$410,"Executed")</f>
        <v>0</v>
      </c>
      <c r="V84">
        <f>SUMIFS('Grid GenerationQueue'!AL$5:AL$410,'Grid GenerationQueue'!$AZ$5:$AZ$410,$B84,'Grid GenerationQueue'!$BA$5:$BA$410,$C84,'Grid GenerationQueue'!$BJ$5:$BJ$410,"Executed")</f>
        <v>0</v>
      </c>
      <c r="W84">
        <f>SUMIFS('Grid GenerationQueue'!AM$5:AM$410,'Grid GenerationQueue'!$AZ$5:$AZ$410,$B84,'Grid GenerationQueue'!$BA$5:$BA$410,$C84,'Grid GenerationQueue'!$BJ$5:$BJ$410,"Executed")</f>
        <v>0</v>
      </c>
      <c r="X84">
        <f>SUMIFS('Grid GenerationQueue'!AN$5:AN$410,'Grid GenerationQueue'!$AZ$5:$AZ$410,$B84,'Grid GenerationQueue'!$BA$5:$BA$410,$C84,'Grid GenerationQueue'!$BJ$5:$BJ$410,"Executed")</f>
        <v>0</v>
      </c>
      <c r="Y84">
        <f>SUMIFS('Grid GenerationQueue'!AO$5:AO$410,'Grid GenerationQueue'!$AZ$5:$AZ$410,$B84,'Grid GenerationQueue'!$BA$5:$BA$410,$C84,'Grid GenerationQueue'!$BJ$5:$BJ$410,"Executed")</f>
        <v>0</v>
      </c>
      <c r="Z84">
        <f>SUMIFS('Grid GenerationQueue'!AP$5:AP$410,'Grid GenerationQueue'!$AZ$5:$AZ$410,$B84,'Grid GenerationQueue'!$BA$5:$BA$410,$C84,'Grid GenerationQueue'!$BJ$5:$BJ$410,"Executed")</f>
        <v>0</v>
      </c>
      <c r="AA84">
        <f>SUMIFS('Grid GenerationQueue'!AQ$5:AQ$410,'Grid GenerationQueue'!$AZ$5:$AZ$410,$B84,'Grid GenerationQueue'!$BA$5:$BA$410,$C84,'Grid GenerationQueue'!$BJ$5:$BJ$410,"Executed")</f>
        <v>0</v>
      </c>
      <c r="AB84">
        <f>SUMIFS('Grid GenerationQueue'!AR$5:AR$410,'Grid GenerationQueue'!$AZ$5:$AZ$410,$B84,'Grid GenerationQueue'!$BA$5:$BA$410,$C84,'Grid GenerationQueue'!$BJ$5:$BJ$410,"Executed")</f>
        <v>0</v>
      </c>
      <c r="AD84">
        <f>SUMIFS('Grid GenerationQueue'!AG$5:AG$410,'Grid GenerationQueue'!$AZ$5:$AZ$410,$B84,'Grid GenerationQueue'!$BA$5:$BA$410,$C84,'Grid GenerationQueue'!$BH$5:$BH$410,"&lt;&gt;"&amp;"")+SUMIFS('Grid GenerationQueue'!AG$5:AG$410,'Grid GenerationQueue'!$AZ$5:$AZ$410,$B84,'Grid GenerationQueue'!$BA$5:$BA$410,$C84,'Grid GenerationQueue'!$BH$5:$BH$410,"",'Grid GenerationQueue'!$AC$5:$AC$410,1)</f>
        <v>0</v>
      </c>
      <c r="AE84">
        <f>SUMIFS('Grid GenerationQueue'!AH$5:AH$410,'Grid GenerationQueue'!$AZ$5:$AZ$410,$B84,'Grid GenerationQueue'!$BA$5:$BA$410,$C84,'Grid GenerationQueue'!$BH$5:$BH$410,"&lt;&gt;"&amp;"")+SUMIFS('Grid GenerationQueue'!AH$5:AH$410,'Grid GenerationQueue'!$AZ$5:$AZ$410,$B84,'Grid GenerationQueue'!$BA$5:$BA$410,$C84,'Grid GenerationQueue'!$BH$5:$BH$410,"",'Grid GenerationQueue'!$AC$5:$AC$410,1)</f>
        <v>0</v>
      </c>
      <c r="AF84">
        <f>SUMIFS('Grid GenerationQueue'!AI$5:AI$410,'Grid GenerationQueue'!$AZ$5:$AZ$410,$B84,'Grid GenerationQueue'!$BA$5:$BA$410,$C84,'Grid GenerationQueue'!$BH$5:$BH$410,"&lt;&gt;"&amp;"")+SUMIFS('Grid GenerationQueue'!AI$5:AI$410,'Grid GenerationQueue'!$AZ$5:$AZ$410,$B84,'Grid GenerationQueue'!$BA$5:$BA$410,$C84,'Grid GenerationQueue'!$BH$5:$BH$410,"",'Grid GenerationQueue'!$AC$5:$AC$410,1)</f>
        <v>0</v>
      </c>
      <c r="AG84">
        <f>SUMIFS('Grid GenerationQueue'!AJ$5:AJ$410,'Grid GenerationQueue'!$AZ$5:$AZ$410,$B84,'Grid GenerationQueue'!$BA$5:$BA$410,$C84,'Grid GenerationQueue'!$BH$5:$BH$410,"&lt;&gt;"&amp;"")+SUMIFS('Grid GenerationQueue'!AJ$5:AJ$410,'Grid GenerationQueue'!$AZ$5:$AZ$410,$B84,'Grid GenerationQueue'!$BA$5:$BA$410,$C84,'Grid GenerationQueue'!$BH$5:$BH$410,"",'Grid GenerationQueue'!$AC$5:$AC$410,1)</f>
        <v>0</v>
      </c>
      <c r="AH84">
        <f>SUMIFS('Grid GenerationQueue'!AK$5:AK$410,'Grid GenerationQueue'!$AZ$5:$AZ$410,$B84,'Grid GenerationQueue'!$BA$5:$BA$410,$C84,'Grid GenerationQueue'!$BH$5:$BH$410,"&lt;&gt;"&amp;"")+SUMIFS('Grid GenerationQueue'!AK$5:AK$410,'Grid GenerationQueue'!$AZ$5:$AZ$410,$B84,'Grid GenerationQueue'!$BA$5:$BA$410,$C84,'Grid GenerationQueue'!$BH$5:$BH$410,"",'Grid GenerationQueue'!$AC$5:$AC$410,1)</f>
        <v>0</v>
      </c>
      <c r="AI84">
        <f>SUMIFS('Grid GenerationQueue'!AL$5:AL$410,'Grid GenerationQueue'!$AZ$5:$AZ$410,$B84,'Grid GenerationQueue'!$BA$5:$BA$410,$C84,'Grid GenerationQueue'!$BH$5:$BH$410,"&lt;&gt;"&amp;"")+SUMIFS('Grid GenerationQueue'!AL$5:AL$410,'Grid GenerationQueue'!$AZ$5:$AZ$410,$B84,'Grid GenerationQueue'!$BA$5:$BA$410,$C84,'Grid GenerationQueue'!$BH$5:$BH$410,"",'Grid GenerationQueue'!$AC$5:$AC$410,1)</f>
        <v>0</v>
      </c>
      <c r="AJ84">
        <f>SUMIFS('Grid GenerationQueue'!AM$5:AM$410,'Grid GenerationQueue'!$AZ$5:$AZ$410,$B84,'Grid GenerationQueue'!$BA$5:$BA$410,$C84,'Grid GenerationQueue'!$BH$5:$BH$410,"&lt;&gt;"&amp;"")+SUMIFS('Grid GenerationQueue'!AM$5:AM$410,'Grid GenerationQueue'!$AZ$5:$AZ$410,$B84,'Grid GenerationQueue'!$BA$5:$BA$410,$C84,'Grid GenerationQueue'!$BH$5:$BH$410,"",'Grid GenerationQueue'!$AC$5:$AC$410,1)</f>
        <v>0</v>
      </c>
      <c r="AK84">
        <f>SUMIFS('Grid GenerationQueue'!AN$5:AN$410,'Grid GenerationQueue'!$AZ$5:$AZ$410,$B84,'Grid GenerationQueue'!$BA$5:$BA$410,$C84,'Grid GenerationQueue'!$BH$5:$BH$410,"&lt;&gt;"&amp;"")+SUMIFS('Grid GenerationQueue'!AN$5:AN$410,'Grid GenerationQueue'!$AZ$5:$AZ$410,$B84,'Grid GenerationQueue'!$BA$5:$BA$410,$C84,'Grid GenerationQueue'!$BH$5:$BH$410,"",'Grid GenerationQueue'!$AC$5:$AC$410,1)</f>
        <v>0</v>
      </c>
      <c r="AL84">
        <f>SUMIFS('Grid GenerationQueue'!AO$5:AO$410,'Grid GenerationQueue'!$AZ$5:$AZ$410,$B84,'Grid GenerationQueue'!$BA$5:$BA$410,$C84,'Grid GenerationQueue'!$BH$5:$BH$410,"&lt;&gt;"&amp;"")+SUMIFS('Grid GenerationQueue'!AO$5:AO$410,'Grid GenerationQueue'!$AZ$5:$AZ$410,$B84,'Grid GenerationQueue'!$BA$5:$BA$410,$C84,'Grid GenerationQueue'!$BH$5:$BH$410,"",'Grid GenerationQueue'!$AC$5:$AC$410,1)</f>
        <v>0</v>
      </c>
      <c r="AM84">
        <f>SUMIFS('Grid GenerationQueue'!AP$5:AP$410,'Grid GenerationQueue'!$AZ$5:$AZ$410,$B84,'Grid GenerationQueue'!$BA$5:$BA$410,$C84,'Grid GenerationQueue'!$BH$5:$BH$410,"&lt;&gt;"&amp;"")+SUMIFS('Grid GenerationQueue'!AP$5:AP$410,'Grid GenerationQueue'!$AZ$5:$AZ$410,$B84,'Grid GenerationQueue'!$BA$5:$BA$410,$C84,'Grid GenerationQueue'!$BH$5:$BH$410,"",'Grid GenerationQueue'!$AC$5:$AC$410,1)</f>
        <v>0</v>
      </c>
      <c r="AN84">
        <f>SUMIFS('Grid GenerationQueue'!AQ$5:AQ$410,'Grid GenerationQueue'!$AZ$5:$AZ$410,$B84,'Grid GenerationQueue'!$BA$5:$BA$410,$C84,'Grid GenerationQueue'!$BH$5:$BH$410,"&lt;&gt;"&amp;"")+SUMIFS('Grid GenerationQueue'!AQ$5:AQ$410,'Grid GenerationQueue'!$AZ$5:$AZ$410,$B84,'Grid GenerationQueue'!$BA$5:$BA$410,$C84,'Grid GenerationQueue'!$BH$5:$BH$410,"",'Grid GenerationQueue'!$AC$5:$AC$410,1)</f>
        <v>0</v>
      </c>
      <c r="AO84">
        <f>SUMIFS('Grid GenerationQueue'!AR$5:AR$410,'Grid GenerationQueue'!$AZ$5:$AZ$410,$B84,'Grid GenerationQueue'!$BA$5:$BA$410,$C84,'Grid GenerationQueue'!$BH$5:$BH$410,"&lt;&gt;"&amp;"")+SUMIFS('Grid GenerationQueue'!AR$5:AR$410,'Grid GenerationQueue'!$AZ$5:$AZ$410,$B84,'Grid GenerationQueue'!$BA$5:$BA$410,$C84,'Grid GenerationQueue'!$BH$5:$BH$410,"",'Grid GenerationQueue'!$AC$5:$AC$410,1)</f>
        <v>0</v>
      </c>
      <c r="AQ84">
        <f>SUMIFS('Grid GenerationQueue'!AG$5:AG$410,'Grid GenerationQueue'!$AZ$5:$AZ$410,$B84,'Grid GenerationQueue'!$BA$5:$BA$410,$C84,'Grid GenerationQueue'!$BK$5:$BK$410,"&gt;0")</f>
        <v>0</v>
      </c>
      <c r="AR84">
        <f>SUMIFS('Grid GenerationQueue'!AH$5:AH$410,'Grid GenerationQueue'!$AZ$5:$AZ$410,$B84,'Grid GenerationQueue'!$BA$5:$BA$410,$C84,'Grid GenerationQueue'!$BK$5:$BK$410,"&gt;0")</f>
        <v>0</v>
      </c>
      <c r="AS84">
        <f>SUMIFS('Grid GenerationQueue'!AI$5:AI$410,'Grid GenerationQueue'!$AZ$5:$AZ$410,$B84,'Grid GenerationQueue'!$BA$5:$BA$410,$C84,'Grid GenerationQueue'!$BK$5:$BK$410,"&gt;0")</f>
        <v>0</v>
      </c>
      <c r="AT84">
        <f>SUMIFS('Grid GenerationQueue'!AJ$5:AJ$410,'Grid GenerationQueue'!$AZ$5:$AZ$410,$B84,'Grid GenerationQueue'!$BA$5:$BA$410,$C84,'Grid GenerationQueue'!$BK$5:$BK$410,"&gt;0")</f>
        <v>0</v>
      </c>
      <c r="AU84">
        <f>SUMIFS('Grid GenerationQueue'!AK$5:AK$410,'Grid GenerationQueue'!$AZ$5:$AZ$410,$B84,'Grid GenerationQueue'!$BA$5:$BA$410,$C84,'Grid GenerationQueue'!$BK$5:$BK$410,"&gt;0")</f>
        <v>0</v>
      </c>
      <c r="AV84">
        <f>SUMIFS('Grid GenerationQueue'!AL$5:AL$410,'Grid GenerationQueue'!$AZ$5:$AZ$410,$B84,'Grid GenerationQueue'!$BA$5:$BA$410,$C84,'Grid GenerationQueue'!$BK$5:$BK$410,"&gt;0")</f>
        <v>0</v>
      </c>
      <c r="AW84">
        <f>SUMIFS('Grid GenerationQueue'!AM$5:AM$410,'Grid GenerationQueue'!$AZ$5:$AZ$410,$B84,'Grid GenerationQueue'!$BA$5:$BA$410,$C84,'Grid GenerationQueue'!$BK$5:$BK$410,"&gt;0")</f>
        <v>0</v>
      </c>
      <c r="AX84">
        <f>SUMIFS('Grid GenerationQueue'!AN$5:AN$410,'Grid GenerationQueue'!$AZ$5:$AZ$410,$B84,'Grid GenerationQueue'!$BA$5:$BA$410,$C84,'Grid GenerationQueue'!$BK$5:$BK$410,"&gt;0")</f>
        <v>0</v>
      </c>
      <c r="AY84">
        <f>SUMIFS('Grid GenerationQueue'!AO$5:AO$410,'Grid GenerationQueue'!$AZ$5:$AZ$410,$B84,'Grid GenerationQueue'!$BA$5:$BA$410,$C84,'Grid GenerationQueue'!$BK$5:$BK$410,"&gt;0")</f>
        <v>0</v>
      </c>
      <c r="AZ84">
        <f>SUMIFS('Grid GenerationQueue'!AP$5:AP$410,'Grid GenerationQueue'!$AZ$5:$AZ$410,$B84,'Grid GenerationQueue'!$BA$5:$BA$410,$C84,'Grid GenerationQueue'!$BK$5:$BK$410,"&gt;0")</f>
        <v>0</v>
      </c>
      <c r="BA84">
        <f>SUMIFS('Grid GenerationQueue'!AQ$5:AQ$410,'Grid GenerationQueue'!$AZ$5:$AZ$410,$B84,'Grid GenerationQueue'!$BA$5:$BA$410,$C84,'Grid GenerationQueue'!$BK$5:$BK$410,"&gt;0")</f>
        <v>0</v>
      </c>
      <c r="BB84">
        <f>SUMIFS('Grid GenerationQueue'!AR$5:AR$410,'Grid GenerationQueue'!$AZ$5:$AZ$410,$B84,'Grid GenerationQueue'!$BA$5:$BA$410,$C84,'Grid GenerationQueue'!$BK$5:$BK$410,"&gt;0")</f>
        <v>0</v>
      </c>
      <c r="BD84">
        <f>SUMIFS('Grid GenerationQueue'!AG$5:AG$410,'Grid GenerationQueue'!$AZ$5:$AZ$410,$B84,'Grid GenerationQueue'!$BA$5:$BA$410,$C84,'Grid GenerationQueue'!$BD$5:$BD$410,"&lt;="&amp;$BE$3)</f>
        <v>0</v>
      </c>
      <c r="BE84">
        <f>SUMIFS('Grid GenerationQueue'!AH$5:AH$410,'Grid GenerationQueue'!$AZ$5:$AZ$410,$B84,'Grid GenerationQueue'!$BA$5:$BA$410,$C84,'Grid GenerationQueue'!$BD$5:$BD$410,"&lt;="&amp;$BE$3)</f>
        <v>0</v>
      </c>
      <c r="BF84">
        <f>SUMIFS('Grid GenerationQueue'!AI$5:AI$410,'Grid GenerationQueue'!$AZ$5:$AZ$410,$B84,'Grid GenerationQueue'!$BA$5:$BA$410,$C84,'Grid GenerationQueue'!$BD$5:$BD$410,"&lt;="&amp;$BE$3)</f>
        <v>0</v>
      </c>
      <c r="BG84">
        <f>SUMIFS('Grid GenerationQueue'!AJ$5:AJ$410,'Grid GenerationQueue'!$AZ$5:$AZ$410,$B84,'Grid GenerationQueue'!$BA$5:$BA$410,$C84,'Grid GenerationQueue'!$BD$5:$BD$410,"&lt;="&amp;$BE$3)</f>
        <v>0</v>
      </c>
      <c r="BH84">
        <f>SUMIFS('Grid GenerationQueue'!AK$5:AK$410,'Grid GenerationQueue'!$AZ$5:$AZ$410,$B84,'Grid GenerationQueue'!$BA$5:$BA$410,$C84,'Grid GenerationQueue'!$BD$5:$BD$410,"&lt;="&amp;$BE$3)</f>
        <v>0</v>
      </c>
      <c r="BI84">
        <f>SUMIFS('Grid GenerationQueue'!AL$5:AL$410,'Grid GenerationQueue'!$AZ$5:$AZ$410,$B84,'Grid GenerationQueue'!$BA$5:$BA$410,$C84,'Grid GenerationQueue'!$BD$5:$BD$410,"&lt;="&amp;$BE$3)</f>
        <v>0</v>
      </c>
      <c r="BJ84">
        <f>SUMIFS('Grid GenerationQueue'!AM$5:AM$410,'Grid GenerationQueue'!$AZ$5:$AZ$410,$B84,'Grid GenerationQueue'!$BA$5:$BA$410,$C84,'Grid GenerationQueue'!$BD$5:$BD$410,"&lt;="&amp;$BE$3)</f>
        <v>0</v>
      </c>
      <c r="BK84">
        <f>SUMIFS('Grid GenerationQueue'!AN$5:AN$410,'Grid GenerationQueue'!$AZ$5:$AZ$410,$B84,'Grid GenerationQueue'!$BA$5:$BA$410,$C84,'Grid GenerationQueue'!$BD$5:$BD$410,"&lt;="&amp;$BE$3)</f>
        <v>0</v>
      </c>
      <c r="BL84">
        <f>SUMIFS('Grid GenerationQueue'!AO$5:AO$410,'Grid GenerationQueue'!$AZ$5:$AZ$410,$B84,'Grid GenerationQueue'!$BA$5:$BA$410,$C84,'Grid GenerationQueue'!$BD$5:$BD$410,"&lt;="&amp;$BE$3)</f>
        <v>0</v>
      </c>
      <c r="BM84">
        <f>SUMIFS('Grid GenerationQueue'!AP$5:AP$410,'Grid GenerationQueue'!$AZ$5:$AZ$410,$B84,'Grid GenerationQueue'!$BA$5:$BA$410,$C84,'Grid GenerationQueue'!$BD$5:$BD$410,"&lt;="&amp;$BE$3)</f>
        <v>0</v>
      </c>
      <c r="BN84">
        <f>SUMIFS('Grid GenerationQueue'!AQ$5:AQ$410,'Grid GenerationQueue'!$AZ$5:$AZ$410,$B84,'Grid GenerationQueue'!$BA$5:$BA$410,$C84,'Grid GenerationQueue'!$BD$5:$BD$410,"&lt;="&amp;$BE$3)</f>
        <v>0</v>
      </c>
      <c r="BO84">
        <f>SUMIFS('Grid GenerationQueue'!AR$5:AR$410,'Grid GenerationQueue'!$AZ$5:$AZ$410,$B84,'Grid GenerationQueue'!$BA$5:$BA$410,$C84,'Grid GenerationQueue'!$BD$5:$BD$410,"&lt;="&amp;$BE$3)</f>
        <v>0</v>
      </c>
      <c r="BQ84">
        <f>SUMIFS('Grid GenerationQueue'!AG$5:AG$410,'Grid GenerationQueue'!$AZ$5:$AZ$410,$B84,'Grid GenerationQueue'!$BA$5:$BA$410,$C84,'Grid GenerationQueue'!$BJ$5:$BJ$410,"Executed",'Grid GenerationQueue'!$BD$5:$BD$410,"&lt;="&amp;$BE$3)</f>
        <v>0</v>
      </c>
      <c r="BR84">
        <f>SUMIFS('Grid GenerationQueue'!AH$5:AH$410,'Grid GenerationQueue'!$AZ$5:$AZ$410,$B84,'Grid GenerationQueue'!$BA$5:$BA$410,$C84,'Grid GenerationQueue'!$BJ$5:$BJ$410,"Executed",'Grid GenerationQueue'!$BD$5:$BD$410,"&lt;="&amp;$BE$3)</f>
        <v>0</v>
      </c>
      <c r="BS84">
        <f>SUMIFS('Grid GenerationQueue'!AI$5:AI$410,'Grid GenerationQueue'!$AZ$5:$AZ$410,$B84,'Grid GenerationQueue'!$BA$5:$BA$410,$C84,'Grid GenerationQueue'!$BJ$5:$BJ$410,"Executed",'Grid GenerationQueue'!$BD$5:$BD$410,"&lt;="&amp;$BE$3)</f>
        <v>0</v>
      </c>
      <c r="BT84">
        <f>SUMIFS('Grid GenerationQueue'!AJ$5:AJ$410,'Grid GenerationQueue'!$AZ$5:$AZ$410,$B84,'Grid GenerationQueue'!$BA$5:$BA$410,$C84,'Grid GenerationQueue'!$BJ$5:$BJ$410,"Executed",'Grid GenerationQueue'!$BD$5:$BD$410,"&lt;="&amp;$BE$3)</f>
        <v>0</v>
      </c>
      <c r="BU84">
        <f>SUMIFS('Grid GenerationQueue'!AK$5:AK$410,'Grid GenerationQueue'!$AZ$5:$AZ$410,$B84,'Grid GenerationQueue'!$BA$5:$BA$410,$C84,'Grid GenerationQueue'!$BJ$5:$BJ$410,"Executed",'Grid GenerationQueue'!$BD$5:$BD$410,"&lt;="&amp;$BE$3)</f>
        <v>0</v>
      </c>
      <c r="BV84">
        <f>SUMIFS('Grid GenerationQueue'!AL$5:AL$410,'Grid GenerationQueue'!$AZ$5:$AZ$410,$B84,'Grid GenerationQueue'!$BA$5:$BA$410,$C84,'Grid GenerationQueue'!$BJ$5:$BJ$410,"Executed",'Grid GenerationQueue'!$BD$5:$BD$410,"&lt;="&amp;$BE$3)</f>
        <v>0</v>
      </c>
      <c r="BW84">
        <f>SUMIFS('Grid GenerationQueue'!AM$5:AM$410,'Grid GenerationQueue'!$AZ$5:$AZ$410,$B84,'Grid GenerationQueue'!$BA$5:$BA$410,$C84,'Grid GenerationQueue'!$BJ$5:$BJ$410,"Executed",'Grid GenerationQueue'!$BD$5:$BD$410,"&lt;="&amp;$BE$3)</f>
        <v>0</v>
      </c>
      <c r="BX84">
        <f>SUMIFS('Grid GenerationQueue'!AN$5:AN$410,'Grid GenerationQueue'!$AZ$5:$AZ$410,$B84,'Grid GenerationQueue'!$BA$5:$BA$410,$C84,'Grid GenerationQueue'!$BJ$5:$BJ$410,"Executed",'Grid GenerationQueue'!$BD$5:$BD$410,"&lt;="&amp;$BE$3)</f>
        <v>0</v>
      </c>
      <c r="BY84">
        <f>SUMIFS('Grid GenerationQueue'!AO$5:AO$410,'Grid GenerationQueue'!$AZ$5:$AZ$410,$B84,'Grid GenerationQueue'!$BA$5:$BA$410,$C84,'Grid GenerationQueue'!$BJ$5:$BJ$410,"Executed",'Grid GenerationQueue'!$BD$5:$BD$410,"&lt;="&amp;$BE$3)</f>
        <v>0</v>
      </c>
      <c r="BZ84">
        <f>SUMIFS('Grid GenerationQueue'!AP$5:AP$410,'Grid GenerationQueue'!$AZ$5:$AZ$410,$B84,'Grid GenerationQueue'!$BA$5:$BA$410,$C84,'Grid GenerationQueue'!$BJ$5:$BJ$410,"Executed",'Grid GenerationQueue'!$BD$5:$BD$410,"&lt;="&amp;$BE$3)</f>
        <v>0</v>
      </c>
      <c r="CA84">
        <f>SUMIFS('Grid GenerationQueue'!AQ$5:AQ$410,'Grid GenerationQueue'!$AZ$5:$AZ$410,$B84,'Grid GenerationQueue'!$BA$5:$BA$410,$C84,'Grid GenerationQueue'!$BJ$5:$BJ$410,"Executed",'Grid GenerationQueue'!$BD$5:$BD$410,"&lt;="&amp;$BE$3)</f>
        <v>0</v>
      </c>
      <c r="CB84">
        <f>SUMIFS('Grid GenerationQueue'!AR$5:AR$410,'Grid GenerationQueue'!$AZ$5:$AZ$410,$B84,'Grid GenerationQueue'!$BA$5:$BA$410,$C84,'Grid GenerationQueue'!$BJ$5:$BJ$410,"Executed",'Grid GenerationQueue'!$BD$5:$BD$410,"&lt;="&amp;$BE$3)</f>
        <v>0</v>
      </c>
      <c r="CD84">
        <f>SUMIFS('Grid GenerationQueue'!AG$5:AG$410,'Grid GenerationQueue'!$AZ$5:$AZ$410,$B84,'Grid GenerationQueue'!$BA$5:$BA$410,$C84,'Grid GenerationQueue'!$BH$5:$BH$410,"&lt;&gt;"&amp;"",'Grid GenerationQueue'!$BD$5:$BD$410,"&lt;="&amp;$BE$3)</f>
        <v>0</v>
      </c>
      <c r="CE84">
        <f>SUMIFS('Grid GenerationQueue'!AH$5:AH$410,'Grid GenerationQueue'!$AZ$5:$AZ$410,$B84,'Grid GenerationQueue'!$BA$5:$BA$410,$C84,'Grid GenerationQueue'!$BH$5:$BH$410,"&lt;&gt;"&amp;"",'Grid GenerationQueue'!$BD$5:$BD$410,"&lt;="&amp;$BE$3)</f>
        <v>0</v>
      </c>
      <c r="CF84">
        <f>SUMIFS('Grid GenerationQueue'!AI$5:AI$410,'Grid GenerationQueue'!$AZ$5:$AZ$410,$B84,'Grid GenerationQueue'!$BA$5:$BA$410,$C84,'Grid GenerationQueue'!$BH$5:$BH$410,"&lt;&gt;"&amp;"",'Grid GenerationQueue'!$BD$5:$BD$410,"&lt;="&amp;$BE$3)</f>
        <v>0</v>
      </c>
      <c r="CG84">
        <f>SUMIFS('Grid GenerationQueue'!AJ$5:AJ$410,'Grid GenerationQueue'!$AZ$5:$AZ$410,$B84,'Grid GenerationQueue'!$BA$5:$BA$410,$C84,'Grid GenerationQueue'!$BH$5:$BH$410,"&lt;&gt;"&amp;"",'Grid GenerationQueue'!$BD$5:$BD$410,"&lt;="&amp;$BE$3)</f>
        <v>0</v>
      </c>
      <c r="CH84">
        <f>SUMIFS('Grid GenerationQueue'!AK$5:AK$410,'Grid GenerationQueue'!$AZ$5:$AZ$410,$B84,'Grid GenerationQueue'!$BA$5:$BA$410,$C84,'Grid GenerationQueue'!$BH$5:$BH$410,"&lt;&gt;"&amp;"",'Grid GenerationQueue'!$BD$5:$BD$410,"&lt;="&amp;$BE$3)</f>
        <v>0</v>
      </c>
      <c r="CI84">
        <f>SUMIFS('Grid GenerationQueue'!AL$5:AL$410,'Grid GenerationQueue'!$AZ$5:$AZ$410,$B84,'Grid GenerationQueue'!$BA$5:$BA$410,$C84,'Grid GenerationQueue'!$BH$5:$BH$410,"&lt;&gt;"&amp;"",'Grid GenerationQueue'!$BD$5:$BD$410,"&lt;="&amp;$BE$3)</f>
        <v>0</v>
      </c>
      <c r="CJ84">
        <f>SUMIFS('Grid GenerationQueue'!AM$5:AM$410,'Grid GenerationQueue'!$AZ$5:$AZ$410,$B84,'Grid GenerationQueue'!$BA$5:$BA$410,$C84,'Grid GenerationQueue'!$BH$5:$BH$410,"&lt;&gt;"&amp;"",'Grid GenerationQueue'!$BD$5:$BD$410,"&lt;="&amp;$BE$3)</f>
        <v>0</v>
      </c>
      <c r="CK84">
        <f>SUMIFS('Grid GenerationQueue'!AN$5:AN$410,'Grid GenerationQueue'!$AZ$5:$AZ$410,$B84,'Grid GenerationQueue'!$BA$5:$BA$410,$C84,'Grid GenerationQueue'!$BH$5:$BH$410,"&lt;&gt;"&amp;"",'Grid GenerationQueue'!$BD$5:$BD$410,"&lt;="&amp;$BE$3)</f>
        <v>0</v>
      </c>
      <c r="CL84">
        <f>SUMIFS('Grid GenerationQueue'!AO$5:AO$410,'Grid GenerationQueue'!$AZ$5:$AZ$410,$B84,'Grid GenerationQueue'!$BA$5:$BA$410,$C84,'Grid GenerationQueue'!$BH$5:$BH$410,"&lt;&gt;"&amp;"",'Grid GenerationQueue'!$BD$5:$BD$410,"&lt;="&amp;$BE$3)</f>
        <v>0</v>
      </c>
      <c r="CM84">
        <f>SUMIFS('Grid GenerationQueue'!AP$5:AP$410,'Grid GenerationQueue'!$AZ$5:$AZ$410,$B84,'Grid GenerationQueue'!$BA$5:$BA$410,$C84,'Grid GenerationQueue'!$BH$5:$BH$410,"&lt;&gt;"&amp;"",'Grid GenerationQueue'!$BD$5:$BD$410,"&lt;="&amp;$BE$3)</f>
        <v>0</v>
      </c>
      <c r="CN84">
        <f>SUMIFS('Grid GenerationQueue'!AQ$5:AQ$410,'Grid GenerationQueue'!$AZ$5:$AZ$410,$B84,'Grid GenerationQueue'!$BA$5:$BA$410,$C84,'Grid GenerationQueue'!$BH$5:$BH$410,"&lt;&gt;"&amp;"",'Grid GenerationQueue'!$BD$5:$BD$410,"&lt;="&amp;$BE$3)</f>
        <v>0</v>
      </c>
      <c r="CO84">
        <f>SUMIFS('Grid GenerationQueue'!AR$5:AR$410,'Grid GenerationQueue'!$AZ$5:$AZ$410,$B84,'Grid GenerationQueue'!$BA$5:$BA$410,$C84,'Grid GenerationQueue'!$BH$5:$BH$410,"&lt;&gt;"&amp;"",'Grid GenerationQueue'!$BD$5:$BD$410,"&lt;="&amp;$BE$3)</f>
        <v>0</v>
      </c>
      <c r="CQ84">
        <f>SUMIFS('Grid GenerationQueue'!AG$5:AG$410,'Grid GenerationQueue'!$AZ$5:$AZ$410,$B84,'Grid GenerationQueue'!$BA$5:$BA$410,$C84,'Grid GenerationQueue'!$BK$5:$BK$410,"&gt;0",'Grid GenerationQueue'!$BD$5:$BD$410,"&lt;="&amp;$BE$3)</f>
        <v>0</v>
      </c>
      <c r="CR84">
        <f>SUMIFS('Grid GenerationQueue'!AH$5:AH$410,'Grid GenerationQueue'!$AZ$5:$AZ$410,$B84,'Grid GenerationQueue'!$BA$5:$BA$410,$C84,'Grid GenerationQueue'!$BK$5:$BK$410,"&gt;0",'Grid GenerationQueue'!$BD$5:$BD$410,"&lt;="&amp;$BE$3)</f>
        <v>0</v>
      </c>
      <c r="CS84">
        <f>SUMIFS('Grid GenerationQueue'!AI$5:AI$410,'Grid GenerationQueue'!$AZ$5:$AZ$410,$B84,'Grid GenerationQueue'!$BA$5:$BA$410,$C84,'Grid GenerationQueue'!$BK$5:$BK$410,"&gt;0",'Grid GenerationQueue'!$BD$5:$BD$410,"&lt;="&amp;$BE$3)</f>
        <v>0</v>
      </c>
      <c r="CT84">
        <f>SUMIFS('Grid GenerationQueue'!AJ$5:AJ$410,'Grid GenerationQueue'!$AZ$5:$AZ$410,$B84,'Grid GenerationQueue'!$BA$5:$BA$410,$C84,'Grid GenerationQueue'!$BK$5:$BK$410,"&gt;0",'Grid GenerationQueue'!$BD$5:$BD$410,"&lt;="&amp;$BE$3)</f>
        <v>0</v>
      </c>
      <c r="CU84">
        <f>SUMIFS('Grid GenerationQueue'!AK$5:AK$410,'Grid GenerationQueue'!$AZ$5:$AZ$410,$B84,'Grid GenerationQueue'!$BA$5:$BA$410,$C84,'Grid GenerationQueue'!$BK$5:$BK$410,"&gt;0",'Grid GenerationQueue'!$BD$5:$BD$410,"&lt;="&amp;$BE$3)</f>
        <v>0</v>
      </c>
      <c r="CV84">
        <f>SUMIFS('Grid GenerationQueue'!AL$5:AL$410,'Grid GenerationQueue'!$AZ$5:$AZ$410,$B84,'Grid GenerationQueue'!$BA$5:$BA$410,$C84,'Grid GenerationQueue'!$BK$5:$BK$410,"&gt;0",'Grid GenerationQueue'!$BD$5:$BD$410,"&lt;="&amp;$BE$3)</f>
        <v>0</v>
      </c>
      <c r="CW84">
        <f>SUMIFS('Grid GenerationQueue'!AM$5:AM$410,'Grid GenerationQueue'!$AZ$5:$AZ$410,$B84,'Grid GenerationQueue'!$BA$5:$BA$410,$C84,'Grid GenerationQueue'!$BK$5:$BK$410,"&gt;0",'Grid GenerationQueue'!$BD$5:$BD$410,"&lt;="&amp;$BE$3)</f>
        <v>0</v>
      </c>
      <c r="CX84">
        <f>SUMIFS('Grid GenerationQueue'!AN$5:AN$410,'Grid GenerationQueue'!$AZ$5:$AZ$410,$B84,'Grid GenerationQueue'!$BA$5:$BA$410,$C84,'Grid GenerationQueue'!$BK$5:$BK$410,"&gt;0",'Grid GenerationQueue'!$BD$5:$BD$410,"&lt;="&amp;$BE$3)</f>
        <v>0</v>
      </c>
      <c r="CY84">
        <f>SUMIFS('Grid GenerationQueue'!AO$5:AO$410,'Grid GenerationQueue'!$AZ$5:$AZ$410,$B84,'Grid GenerationQueue'!$BA$5:$BA$410,$C84,'Grid GenerationQueue'!$BK$5:$BK$410,"&gt;0",'Grid GenerationQueue'!$BD$5:$BD$410,"&lt;="&amp;$BE$3)</f>
        <v>0</v>
      </c>
      <c r="CZ84">
        <f>SUMIFS('Grid GenerationQueue'!AP$5:AP$410,'Grid GenerationQueue'!$AZ$5:$AZ$410,$B84,'Grid GenerationQueue'!$BA$5:$BA$410,$C84,'Grid GenerationQueue'!$BK$5:$BK$410,"&gt;0",'Grid GenerationQueue'!$BD$5:$BD$410,"&lt;="&amp;$BE$3)</f>
        <v>0</v>
      </c>
      <c r="DA84">
        <f>SUMIFS('Grid GenerationQueue'!AQ$5:AQ$410,'Grid GenerationQueue'!$AZ$5:$AZ$410,$B84,'Grid GenerationQueue'!$BA$5:$BA$410,$C84,'Grid GenerationQueue'!$BK$5:$BK$410,"&gt;0",'Grid GenerationQueue'!$BD$5:$BD$410,"&lt;="&amp;$BE$3)</f>
        <v>0</v>
      </c>
      <c r="DB84">
        <f>SUMIFS('Grid GenerationQueue'!AR$5:AR$410,'Grid GenerationQueue'!$AZ$5:$AZ$410,$B84,'Grid GenerationQueue'!$BA$5:$BA$410,$C84,'Grid GenerationQueue'!$BK$5:$BK$410,"&gt;0",'Grid GenerationQueue'!$BD$5:$BD$410,"&lt;="&amp;$BE$3)</f>
        <v>0</v>
      </c>
    </row>
    <row r="85" spans="1:106" x14ac:dyDescent="0.35">
      <c r="A85" t="s">
        <v>134</v>
      </c>
      <c r="B85" t="s">
        <v>4495</v>
      </c>
      <c r="C85">
        <v>138</v>
      </c>
      <c r="D85">
        <f>SUMIFS('Grid GenerationQueue'!AG$5:AG$410,'Grid GenerationQueue'!$AZ$5:$AZ$410,$B85,'Grid GenerationQueue'!$BA$5:$BA$410,$C85)</f>
        <v>0</v>
      </c>
      <c r="E85">
        <f>SUMIFS('Grid GenerationQueue'!AH$5:AH$410,'Grid GenerationQueue'!$AZ$5:$AZ$410,$B85,'Grid GenerationQueue'!$BA$5:$BA$410,$C85)</f>
        <v>0</v>
      </c>
      <c r="F85">
        <f>SUMIFS('Grid GenerationQueue'!AI$5:AI$410,'Grid GenerationQueue'!$AZ$5:$AZ$410,$B85,'Grid GenerationQueue'!$BA$5:$BA$410,$C85)</f>
        <v>0</v>
      </c>
      <c r="G85">
        <f>SUMIFS('Grid GenerationQueue'!AJ$5:AJ$410,'Grid GenerationQueue'!$AZ$5:$AZ$410,$B85,'Grid GenerationQueue'!$BA$5:$BA$410,$C85)</f>
        <v>0</v>
      </c>
      <c r="H85">
        <f>SUMIFS('Grid GenerationQueue'!AK$5:AK$410,'Grid GenerationQueue'!$AZ$5:$AZ$410,$B85,'Grid GenerationQueue'!$BA$5:$BA$410,$C85)</f>
        <v>0</v>
      </c>
      <c r="I85">
        <f>SUMIFS('Grid GenerationQueue'!AL$5:AL$410,'Grid GenerationQueue'!$AZ$5:$AZ$410,$B85,'Grid GenerationQueue'!$BA$5:$BA$410,$C85)</f>
        <v>0</v>
      </c>
      <c r="J85">
        <f>SUMIFS('Grid GenerationQueue'!AM$5:AM$410,'Grid GenerationQueue'!$AZ$5:$AZ$410,$B85,'Grid GenerationQueue'!$BA$5:$BA$410,$C85)</f>
        <v>0</v>
      </c>
      <c r="K85">
        <f>SUMIFS('Grid GenerationQueue'!AN$5:AN$410,'Grid GenerationQueue'!$AZ$5:$AZ$410,$B85,'Grid GenerationQueue'!$BA$5:$BA$410,$C85)</f>
        <v>0</v>
      </c>
      <c r="L85">
        <f>SUMIFS('Grid GenerationQueue'!AO$5:AO$410,'Grid GenerationQueue'!$AZ$5:$AZ$410,$B85,'Grid GenerationQueue'!$BA$5:$BA$410,$C85)</f>
        <v>0</v>
      </c>
      <c r="M85">
        <f>SUMIFS('Grid GenerationQueue'!AP$5:AP$410,'Grid GenerationQueue'!$AZ$5:$AZ$410,$B85,'Grid GenerationQueue'!$BA$5:$BA$410,$C85)</f>
        <v>0</v>
      </c>
      <c r="N85">
        <f>SUMIFS('Grid GenerationQueue'!AQ$5:AQ$410,'Grid GenerationQueue'!$AZ$5:$AZ$410,$B85,'Grid GenerationQueue'!$BA$5:$BA$410,$C85)</f>
        <v>0</v>
      </c>
      <c r="O85">
        <f>SUMIFS('Grid GenerationQueue'!AR$5:AR$410,'Grid GenerationQueue'!$AZ$5:$AZ$410,$B85,'Grid GenerationQueue'!$BA$5:$BA$410,$C85)</f>
        <v>0</v>
      </c>
      <c r="Q85">
        <f>SUMIFS('Grid GenerationQueue'!AG$5:AG$410,'Grid GenerationQueue'!$AZ$5:$AZ$410,$B85,'Grid GenerationQueue'!$BA$5:$BA$410,$C85,'Grid GenerationQueue'!$BJ$5:$BJ$410,"Executed")</f>
        <v>0</v>
      </c>
      <c r="R85">
        <f>SUMIFS('Grid GenerationQueue'!AH$5:AH$410,'Grid GenerationQueue'!$AZ$5:$AZ$410,$B85,'Grid GenerationQueue'!$BA$5:$BA$410,$C85,'Grid GenerationQueue'!$BJ$5:$BJ$410,"Executed")</f>
        <v>0</v>
      </c>
      <c r="S85">
        <f>SUMIFS('Grid GenerationQueue'!AI$5:AI$410,'Grid GenerationQueue'!$AZ$5:$AZ$410,$B85,'Grid GenerationQueue'!$BA$5:$BA$410,$C85,'Grid GenerationQueue'!$BJ$5:$BJ$410,"Executed")</f>
        <v>0</v>
      </c>
      <c r="T85">
        <f>SUMIFS('Grid GenerationQueue'!AJ$5:AJ$410,'Grid GenerationQueue'!$AZ$5:$AZ$410,$B85,'Grid GenerationQueue'!$BA$5:$BA$410,$C85,'Grid GenerationQueue'!$BJ$5:$BJ$410,"Executed")</f>
        <v>0</v>
      </c>
      <c r="U85">
        <f>SUMIFS('Grid GenerationQueue'!AK$5:AK$410,'Grid GenerationQueue'!$AZ$5:$AZ$410,$B85,'Grid GenerationQueue'!$BA$5:$BA$410,$C85,'Grid GenerationQueue'!$BJ$5:$BJ$410,"Executed")</f>
        <v>0</v>
      </c>
      <c r="V85">
        <f>SUMIFS('Grid GenerationQueue'!AL$5:AL$410,'Grid GenerationQueue'!$AZ$5:$AZ$410,$B85,'Grid GenerationQueue'!$BA$5:$BA$410,$C85,'Grid GenerationQueue'!$BJ$5:$BJ$410,"Executed")</f>
        <v>0</v>
      </c>
      <c r="W85">
        <f>SUMIFS('Grid GenerationQueue'!AM$5:AM$410,'Grid GenerationQueue'!$AZ$5:$AZ$410,$B85,'Grid GenerationQueue'!$BA$5:$BA$410,$C85,'Grid GenerationQueue'!$BJ$5:$BJ$410,"Executed")</f>
        <v>0</v>
      </c>
      <c r="X85">
        <f>SUMIFS('Grid GenerationQueue'!AN$5:AN$410,'Grid GenerationQueue'!$AZ$5:$AZ$410,$B85,'Grid GenerationQueue'!$BA$5:$BA$410,$C85,'Grid GenerationQueue'!$BJ$5:$BJ$410,"Executed")</f>
        <v>0</v>
      </c>
      <c r="Y85">
        <f>SUMIFS('Grid GenerationQueue'!AO$5:AO$410,'Grid GenerationQueue'!$AZ$5:$AZ$410,$B85,'Grid GenerationQueue'!$BA$5:$BA$410,$C85,'Grid GenerationQueue'!$BJ$5:$BJ$410,"Executed")</f>
        <v>0</v>
      </c>
      <c r="Z85">
        <f>SUMIFS('Grid GenerationQueue'!AP$5:AP$410,'Grid GenerationQueue'!$AZ$5:$AZ$410,$B85,'Grid GenerationQueue'!$BA$5:$BA$410,$C85,'Grid GenerationQueue'!$BJ$5:$BJ$410,"Executed")</f>
        <v>0</v>
      </c>
      <c r="AA85">
        <f>SUMIFS('Grid GenerationQueue'!AQ$5:AQ$410,'Grid GenerationQueue'!$AZ$5:$AZ$410,$B85,'Grid GenerationQueue'!$BA$5:$BA$410,$C85,'Grid GenerationQueue'!$BJ$5:$BJ$410,"Executed")</f>
        <v>0</v>
      </c>
      <c r="AB85">
        <f>SUMIFS('Grid GenerationQueue'!AR$5:AR$410,'Grid GenerationQueue'!$AZ$5:$AZ$410,$B85,'Grid GenerationQueue'!$BA$5:$BA$410,$C85,'Grid GenerationQueue'!$BJ$5:$BJ$410,"Executed")</f>
        <v>0</v>
      </c>
      <c r="AD85">
        <f>SUMIFS('Grid GenerationQueue'!AG$5:AG$410,'Grid GenerationQueue'!$AZ$5:$AZ$410,$B85,'Grid GenerationQueue'!$BA$5:$BA$410,$C85,'Grid GenerationQueue'!$BH$5:$BH$410,"&lt;&gt;"&amp;"")+SUMIFS('Grid GenerationQueue'!AG$5:AG$410,'Grid GenerationQueue'!$AZ$5:$AZ$410,$B85,'Grid GenerationQueue'!$BA$5:$BA$410,$C85,'Grid GenerationQueue'!$BH$5:$BH$410,"",'Grid GenerationQueue'!$AC$5:$AC$410,1)</f>
        <v>0</v>
      </c>
      <c r="AE85">
        <f>SUMIFS('Grid GenerationQueue'!AH$5:AH$410,'Grid GenerationQueue'!$AZ$5:$AZ$410,$B85,'Grid GenerationQueue'!$BA$5:$BA$410,$C85,'Grid GenerationQueue'!$BH$5:$BH$410,"&lt;&gt;"&amp;"")+SUMIFS('Grid GenerationQueue'!AH$5:AH$410,'Grid GenerationQueue'!$AZ$5:$AZ$410,$B85,'Grid GenerationQueue'!$BA$5:$BA$410,$C85,'Grid GenerationQueue'!$BH$5:$BH$410,"",'Grid GenerationQueue'!$AC$5:$AC$410,1)</f>
        <v>0</v>
      </c>
      <c r="AF85">
        <f>SUMIFS('Grid GenerationQueue'!AI$5:AI$410,'Grid GenerationQueue'!$AZ$5:$AZ$410,$B85,'Grid GenerationQueue'!$BA$5:$BA$410,$C85,'Grid GenerationQueue'!$BH$5:$BH$410,"&lt;&gt;"&amp;"")+SUMIFS('Grid GenerationQueue'!AI$5:AI$410,'Grid GenerationQueue'!$AZ$5:$AZ$410,$B85,'Grid GenerationQueue'!$BA$5:$BA$410,$C85,'Grid GenerationQueue'!$BH$5:$BH$410,"",'Grid GenerationQueue'!$AC$5:$AC$410,1)</f>
        <v>0</v>
      </c>
      <c r="AG85">
        <f>SUMIFS('Grid GenerationQueue'!AJ$5:AJ$410,'Grid GenerationQueue'!$AZ$5:$AZ$410,$B85,'Grid GenerationQueue'!$BA$5:$BA$410,$C85,'Grid GenerationQueue'!$BH$5:$BH$410,"&lt;&gt;"&amp;"")+SUMIFS('Grid GenerationQueue'!AJ$5:AJ$410,'Grid GenerationQueue'!$AZ$5:$AZ$410,$B85,'Grid GenerationQueue'!$BA$5:$BA$410,$C85,'Grid GenerationQueue'!$BH$5:$BH$410,"",'Grid GenerationQueue'!$AC$5:$AC$410,1)</f>
        <v>0</v>
      </c>
      <c r="AH85">
        <f>SUMIFS('Grid GenerationQueue'!AK$5:AK$410,'Grid GenerationQueue'!$AZ$5:$AZ$410,$B85,'Grid GenerationQueue'!$BA$5:$BA$410,$C85,'Grid GenerationQueue'!$BH$5:$BH$410,"&lt;&gt;"&amp;"")+SUMIFS('Grid GenerationQueue'!AK$5:AK$410,'Grid GenerationQueue'!$AZ$5:$AZ$410,$B85,'Grid GenerationQueue'!$BA$5:$BA$410,$C85,'Grid GenerationQueue'!$BH$5:$BH$410,"",'Grid GenerationQueue'!$AC$5:$AC$410,1)</f>
        <v>0</v>
      </c>
      <c r="AI85">
        <f>SUMIFS('Grid GenerationQueue'!AL$5:AL$410,'Grid GenerationQueue'!$AZ$5:$AZ$410,$B85,'Grid GenerationQueue'!$BA$5:$BA$410,$C85,'Grid GenerationQueue'!$BH$5:$BH$410,"&lt;&gt;"&amp;"")+SUMIFS('Grid GenerationQueue'!AL$5:AL$410,'Grid GenerationQueue'!$AZ$5:$AZ$410,$B85,'Grid GenerationQueue'!$BA$5:$BA$410,$C85,'Grid GenerationQueue'!$BH$5:$BH$410,"",'Grid GenerationQueue'!$AC$5:$AC$410,1)</f>
        <v>0</v>
      </c>
      <c r="AJ85">
        <f>SUMIFS('Grid GenerationQueue'!AM$5:AM$410,'Grid GenerationQueue'!$AZ$5:$AZ$410,$B85,'Grid GenerationQueue'!$BA$5:$BA$410,$C85,'Grid GenerationQueue'!$BH$5:$BH$410,"&lt;&gt;"&amp;"")+SUMIFS('Grid GenerationQueue'!AM$5:AM$410,'Grid GenerationQueue'!$AZ$5:$AZ$410,$B85,'Grid GenerationQueue'!$BA$5:$BA$410,$C85,'Grid GenerationQueue'!$BH$5:$BH$410,"",'Grid GenerationQueue'!$AC$5:$AC$410,1)</f>
        <v>0</v>
      </c>
      <c r="AK85">
        <f>SUMIFS('Grid GenerationQueue'!AN$5:AN$410,'Grid GenerationQueue'!$AZ$5:$AZ$410,$B85,'Grid GenerationQueue'!$BA$5:$BA$410,$C85,'Grid GenerationQueue'!$BH$5:$BH$410,"&lt;&gt;"&amp;"")+SUMIFS('Grid GenerationQueue'!AN$5:AN$410,'Grid GenerationQueue'!$AZ$5:$AZ$410,$B85,'Grid GenerationQueue'!$BA$5:$BA$410,$C85,'Grid GenerationQueue'!$BH$5:$BH$410,"",'Grid GenerationQueue'!$AC$5:$AC$410,1)</f>
        <v>0</v>
      </c>
      <c r="AL85">
        <f>SUMIFS('Grid GenerationQueue'!AO$5:AO$410,'Grid GenerationQueue'!$AZ$5:$AZ$410,$B85,'Grid GenerationQueue'!$BA$5:$BA$410,$C85,'Grid GenerationQueue'!$BH$5:$BH$410,"&lt;&gt;"&amp;"")+SUMIFS('Grid GenerationQueue'!AO$5:AO$410,'Grid GenerationQueue'!$AZ$5:$AZ$410,$B85,'Grid GenerationQueue'!$BA$5:$BA$410,$C85,'Grid GenerationQueue'!$BH$5:$BH$410,"",'Grid GenerationQueue'!$AC$5:$AC$410,1)</f>
        <v>0</v>
      </c>
      <c r="AM85">
        <f>SUMIFS('Grid GenerationQueue'!AP$5:AP$410,'Grid GenerationQueue'!$AZ$5:$AZ$410,$B85,'Grid GenerationQueue'!$BA$5:$BA$410,$C85,'Grid GenerationQueue'!$BH$5:$BH$410,"&lt;&gt;"&amp;"")+SUMIFS('Grid GenerationQueue'!AP$5:AP$410,'Grid GenerationQueue'!$AZ$5:$AZ$410,$B85,'Grid GenerationQueue'!$BA$5:$BA$410,$C85,'Grid GenerationQueue'!$BH$5:$BH$410,"",'Grid GenerationQueue'!$AC$5:$AC$410,1)</f>
        <v>0</v>
      </c>
      <c r="AN85">
        <f>SUMIFS('Grid GenerationQueue'!AQ$5:AQ$410,'Grid GenerationQueue'!$AZ$5:$AZ$410,$B85,'Grid GenerationQueue'!$BA$5:$BA$410,$C85,'Grid GenerationQueue'!$BH$5:$BH$410,"&lt;&gt;"&amp;"")+SUMIFS('Grid GenerationQueue'!AQ$5:AQ$410,'Grid GenerationQueue'!$AZ$5:$AZ$410,$B85,'Grid GenerationQueue'!$BA$5:$BA$410,$C85,'Grid GenerationQueue'!$BH$5:$BH$410,"",'Grid GenerationQueue'!$AC$5:$AC$410,1)</f>
        <v>0</v>
      </c>
      <c r="AO85">
        <f>SUMIFS('Grid GenerationQueue'!AR$5:AR$410,'Grid GenerationQueue'!$AZ$5:$AZ$410,$B85,'Grid GenerationQueue'!$BA$5:$BA$410,$C85,'Grid GenerationQueue'!$BH$5:$BH$410,"&lt;&gt;"&amp;"")+SUMIFS('Grid GenerationQueue'!AR$5:AR$410,'Grid GenerationQueue'!$AZ$5:$AZ$410,$B85,'Grid GenerationQueue'!$BA$5:$BA$410,$C85,'Grid GenerationQueue'!$BH$5:$BH$410,"",'Grid GenerationQueue'!$AC$5:$AC$410,1)</f>
        <v>0</v>
      </c>
      <c r="AQ85">
        <f>SUMIFS('Grid GenerationQueue'!AG$5:AG$410,'Grid GenerationQueue'!$AZ$5:$AZ$410,$B85,'Grid GenerationQueue'!$BA$5:$BA$410,$C85,'Grid GenerationQueue'!$BK$5:$BK$410,"&gt;0")</f>
        <v>0</v>
      </c>
      <c r="AR85">
        <f>SUMIFS('Grid GenerationQueue'!AH$5:AH$410,'Grid GenerationQueue'!$AZ$5:$AZ$410,$B85,'Grid GenerationQueue'!$BA$5:$BA$410,$C85,'Grid GenerationQueue'!$BK$5:$BK$410,"&gt;0")</f>
        <v>0</v>
      </c>
      <c r="AS85">
        <f>SUMIFS('Grid GenerationQueue'!AI$5:AI$410,'Grid GenerationQueue'!$AZ$5:$AZ$410,$B85,'Grid GenerationQueue'!$BA$5:$BA$410,$C85,'Grid GenerationQueue'!$BK$5:$BK$410,"&gt;0")</f>
        <v>0</v>
      </c>
      <c r="AT85">
        <f>SUMIFS('Grid GenerationQueue'!AJ$5:AJ$410,'Grid GenerationQueue'!$AZ$5:$AZ$410,$B85,'Grid GenerationQueue'!$BA$5:$BA$410,$C85,'Grid GenerationQueue'!$BK$5:$BK$410,"&gt;0")</f>
        <v>0</v>
      </c>
      <c r="AU85">
        <f>SUMIFS('Grid GenerationQueue'!AK$5:AK$410,'Grid GenerationQueue'!$AZ$5:$AZ$410,$B85,'Grid GenerationQueue'!$BA$5:$BA$410,$C85,'Grid GenerationQueue'!$BK$5:$BK$410,"&gt;0")</f>
        <v>0</v>
      </c>
      <c r="AV85">
        <f>SUMIFS('Grid GenerationQueue'!AL$5:AL$410,'Grid GenerationQueue'!$AZ$5:$AZ$410,$B85,'Grid GenerationQueue'!$BA$5:$BA$410,$C85,'Grid GenerationQueue'!$BK$5:$BK$410,"&gt;0")</f>
        <v>0</v>
      </c>
      <c r="AW85">
        <f>SUMIFS('Grid GenerationQueue'!AM$5:AM$410,'Grid GenerationQueue'!$AZ$5:$AZ$410,$B85,'Grid GenerationQueue'!$BA$5:$BA$410,$C85,'Grid GenerationQueue'!$BK$5:$BK$410,"&gt;0")</f>
        <v>0</v>
      </c>
      <c r="AX85">
        <f>SUMIFS('Grid GenerationQueue'!AN$5:AN$410,'Grid GenerationQueue'!$AZ$5:$AZ$410,$B85,'Grid GenerationQueue'!$BA$5:$BA$410,$C85,'Grid GenerationQueue'!$BK$5:$BK$410,"&gt;0")</f>
        <v>0</v>
      </c>
      <c r="AY85">
        <f>SUMIFS('Grid GenerationQueue'!AO$5:AO$410,'Grid GenerationQueue'!$AZ$5:$AZ$410,$B85,'Grid GenerationQueue'!$BA$5:$BA$410,$C85,'Grid GenerationQueue'!$BK$5:$BK$410,"&gt;0")</f>
        <v>0</v>
      </c>
      <c r="AZ85">
        <f>SUMIFS('Grid GenerationQueue'!AP$5:AP$410,'Grid GenerationQueue'!$AZ$5:$AZ$410,$B85,'Grid GenerationQueue'!$BA$5:$BA$410,$C85,'Grid GenerationQueue'!$BK$5:$BK$410,"&gt;0")</f>
        <v>0</v>
      </c>
      <c r="BA85">
        <f>SUMIFS('Grid GenerationQueue'!AQ$5:AQ$410,'Grid GenerationQueue'!$AZ$5:$AZ$410,$B85,'Grid GenerationQueue'!$BA$5:$BA$410,$C85,'Grid GenerationQueue'!$BK$5:$BK$410,"&gt;0")</f>
        <v>0</v>
      </c>
      <c r="BB85">
        <f>SUMIFS('Grid GenerationQueue'!AR$5:AR$410,'Grid GenerationQueue'!$AZ$5:$AZ$410,$B85,'Grid GenerationQueue'!$BA$5:$BA$410,$C85,'Grid GenerationQueue'!$BK$5:$BK$410,"&gt;0")</f>
        <v>0</v>
      </c>
      <c r="BD85">
        <f>SUMIFS('Grid GenerationQueue'!AG$5:AG$410,'Grid GenerationQueue'!$AZ$5:$AZ$410,$B85,'Grid GenerationQueue'!$BA$5:$BA$410,$C85,'Grid GenerationQueue'!$BD$5:$BD$410,"&lt;="&amp;$BE$3)</f>
        <v>0</v>
      </c>
      <c r="BE85">
        <f>SUMIFS('Grid GenerationQueue'!AH$5:AH$410,'Grid GenerationQueue'!$AZ$5:$AZ$410,$B85,'Grid GenerationQueue'!$BA$5:$BA$410,$C85,'Grid GenerationQueue'!$BD$5:$BD$410,"&lt;="&amp;$BE$3)</f>
        <v>0</v>
      </c>
      <c r="BF85">
        <f>SUMIFS('Grid GenerationQueue'!AI$5:AI$410,'Grid GenerationQueue'!$AZ$5:$AZ$410,$B85,'Grid GenerationQueue'!$BA$5:$BA$410,$C85,'Grid GenerationQueue'!$BD$5:$BD$410,"&lt;="&amp;$BE$3)</f>
        <v>0</v>
      </c>
      <c r="BG85">
        <f>SUMIFS('Grid GenerationQueue'!AJ$5:AJ$410,'Grid GenerationQueue'!$AZ$5:$AZ$410,$B85,'Grid GenerationQueue'!$BA$5:$BA$410,$C85,'Grid GenerationQueue'!$BD$5:$BD$410,"&lt;="&amp;$BE$3)</f>
        <v>0</v>
      </c>
      <c r="BH85">
        <f>SUMIFS('Grid GenerationQueue'!AK$5:AK$410,'Grid GenerationQueue'!$AZ$5:$AZ$410,$B85,'Grid GenerationQueue'!$BA$5:$BA$410,$C85,'Grid GenerationQueue'!$BD$5:$BD$410,"&lt;="&amp;$BE$3)</f>
        <v>0</v>
      </c>
      <c r="BI85">
        <f>SUMIFS('Grid GenerationQueue'!AL$5:AL$410,'Grid GenerationQueue'!$AZ$5:$AZ$410,$B85,'Grid GenerationQueue'!$BA$5:$BA$410,$C85,'Grid GenerationQueue'!$BD$5:$BD$410,"&lt;="&amp;$BE$3)</f>
        <v>0</v>
      </c>
      <c r="BJ85">
        <f>SUMIFS('Grid GenerationQueue'!AM$5:AM$410,'Grid GenerationQueue'!$AZ$5:$AZ$410,$B85,'Grid GenerationQueue'!$BA$5:$BA$410,$C85,'Grid GenerationQueue'!$BD$5:$BD$410,"&lt;="&amp;$BE$3)</f>
        <v>0</v>
      </c>
      <c r="BK85">
        <f>SUMIFS('Grid GenerationQueue'!AN$5:AN$410,'Grid GenerationQueue'!$AZ$5:$AZ$410,$B85,'Grid GenerationQueue'!$BA$5:$BA$410,$C85,'Grid GenerationQueue'!$BD$5:$BD$410,"&lt;="&amp;$BE$3)</f>
        <v>0</v>
      </c>
      <c r="BL85">
        <f>SUMIFS('Grid GenerationQueue'!AO$5:AO$410,'Grid GenerationQueue'!$AZ$5:$AZ$410,$B85,'Grid GenerationQueue'!$BA$5:$BA$410,$C85,'Grid GenerationQueue'!$BD$5:$BD$410,"&lt;="&amp;$BE$3)</f>
        <v>0</v>
      </c>
      <c r="BM85">
        <f>SUMIFS('Grid GenerationQueue'!AP$5:AP$410,'Grid GenerationQueue'!$AZ$5:$AZ$410,$B85,'Grid GenerationQueue'!$BA$5:$BA$410,$C85,'Grid GenerationQueue'!$BD$5:$BD$410,"&lt;="&amp;$BE$3)</f>
        <v>0</v>
      </c>
      <c r="BN85">
        <f>SUMIFS('Grid GenerationQueue'!AQ$5:AQ$410,'Grid GenerationQueue'!$AZ$5:$AZ$410,$B85,'Grid GenerationQueue'!$BA$5:$BA$410,$C85,'Grid GenerationQueue'!$BD$5:$BD$410,"&lt;="&amp;$BE$3)</f>
        <v>0</v>
      </c>
      <c r="BO85">
        <f>SUMIFS('Grid GenerationQueue'!AR$5:AR$410,'Grid GenerationQueue'!$AZ$5:$AZ$410,$B85,'Grid GenerationQueue'!$BA$5:$BA$410,$C85,'Grid GenerationQueue'!$BD$5:$BD$410,"&lt;="&amp;$BE$3)</f>
        <v>0</v>
      </c>
      <c r="BQ85">
        <f>SUMIFS('Grid GenerationQueue'!AG$5:AG$410,'Grid GenerationQueue'!$AZ$5:$AZ$410,$B85,'Grid GenerationQueue'!$BA$5:$BA$410,$C85,'Grid GenerationQueue'!$BJ$5:$BJ$410,"Executed",'Grid GenerationQueue'!$BD$5:$BD$410,"&lt;="&amp;$BE$3)</f>
        <v>0</v>
      </c>
      <c r="BR85">
        <f>SUMIFS('Grid GenerationQueue'!AH$5:AH$410,'Grid GenerationQueue'!$AZ$5:$AZ$410,$B85,'Grid GenerationQueue'!$BA$5:$BA$410,$C85,'Grid GenerationQueue'!$BJ$5:$BJ$410,"Executed",'Grid GenerationQueue'!$BD$5:$BD$410,"&lt;="&amp;$BE$3)</f>
        <v>0</v>
      </c>
      <c r="BS85">
        <f>SUMIFS('Grid GenerationQueue'!AI$5:AI$410,'Grid GenerationQueue'!$AZ$5:$AZ$410,$B85,'Grid GenerationQueue'!$BA$5:$BA$410,$C85,'Grid GenerationQueue'!$BJ$5:$BJ$410,"Executed",'Grid GenerationQueue'!$BD$5:$BD$410,"&lt;="&amp;$BE$3)</f>
        <v>0</v>
      </c>
      <c r="BT85">
        <f>SUMIFS('Grid GenerationQueue'!AJ$5:AJ$410,'Grid GenerationQueue'!$AZ$5:$AZ$410,$B85,'Grid GenerationQueue'!$BA$5:$BA$410,$C85,'Grid GenerationQueue'!$BJ$5:$BJ$410,"Executed",'Grid GenerationQueue'!$BD$5:$BD$410,"&lt;="&amp;$BE$3)</f>
        <v>0</v>
      </c>
      <c r="BU85">
        <f>SUMIFS('Grid GenerationQueue'!AK$5:AK$410,'Grid GenerationQueue'!$AZ$5:$AZ$410,$B85,'Grid GenerationQueue'!$BA$5:$BA$410,$C85,'Grid GenerationQueue'!$BJ$5:$BJ$410,"Executed",'Grid GenerationQueue'!$BD$5:$BD$410,"&lt;="&amp;$BE$3)</f>
        <v>0</v>
      </c>
      <c r="BV85">
        <f>SUMIFS('Grid GenerationQueue'!AL$5:AL$410,'Grid GenerationQueue'!$AZ$5:$AZ$410,$B85,'Grid GenerationQueue'!$BA$5:$BA$410,$C85,'Grid GenerationQueue'!$BJ$5:$BJ$410,"Executed",'Grid GenerationQueue'!$BD$5:$BD$410,"&lt;="&amp;$BE$3)</f>
        <v>0</v>
      </c>
      <c r="BW85">
        <f>SUMIFS('Grid GenerationQueue'!AM$5:AM$410,'Grid GenerationQueue'!$AZ$5:$AZ$410,$B85,'Grid GenerationQueue'!$BA$5:$BA$410,$C85,'Grid GenerationQueue'!$BJ$5:$BJ$410,"Executed",'Grid GenerationQueue'!$BD$5:$BD$410,"&lt;="&amp;$BE$3)</f>
        <v>0</v>
      </c>
      <c r="BX85">
        <f>SUMIFS('Grid GenerationQueue'!AN$5:AN$410,'Grid GenerationQueue'!$AZ$5:$AZ$410,$B85,'Grid GenerationQueue'!$BA$5:$BA$410,$C85,'Grid GenerationQueue'!$BJ$5:$BJ$410,"Executed",'Grid GenerationQueue'!$BD$5:$BD$410,"&lt;="&amp;$BE$3)</f>
        <v>0</v>
      </c>
      <c r="BY85">
        <f>SUMIFS('Grid GenerationQueue'!AO$5:AO$410,'Grid GenerationQueue'!$AZ$5:$AZ$410,$B85,'Grid GenerationQueue'!$BA$5:$BA$410,$C85,'Grid GenerationQueue'!$BJ$5:$BJ$410,"Executed",'Grid GenerationQueue'!$BD$5:$BD$410,"&lt;="&amp;$BE$3)</f>
        <v>0</v>
      </c>
      <c r="BZ85">
        <f>SUMIFS('Grid GenerationQueue'!AP$5:AP$410,'Grid GenerationQueue'!$AZ$5:$AZ$410,$B85,'Grid GenerationQueue'!$BA$5:$BA$410,$C85,'Grid GenerationQueue'!$BJ$5:$BJ$410,"Executed",'Grid GenerationQueue'!$BD$5:$BD$410,"&lt;="&amp;$BE$3)</f>
        <v>0</v>
      </c>
      <c r="CA85">
        <f>SUMIFS('Grid GenerationQueue'!AQ$5:AQ$410,'Grid GenerationQueue'!$AZ$5:$AZ$410,$B85,'Grid GenerationQueue'!$BA$5:$BA$410,$C85,'Grid GenerationQueue'!$BJ$5:$BJ$410,"Executed",'Grid GenerationQueue'!$BD$5:$BD$410,"&lt;="&amp;$BE$3)</f>
        <v>0</v>
      </c>
      <c r="CB85">
        <f>SUMIFS('Grid GenerationQueue'!AR$5:AR$410,'Grid GenerationQueue'!$AZ$5:$AZ$410,$B85,'Grid GenerationQueue'!$BA$5:$BA$410,$C85,'Grid GenerationQueue'!$BJ$5:$BJ$410,"Executed",'Grid GenerationQueue'!$BD$5:$BD$410,"&lt;="&amp;$BE$3)</f>
        <v>0</v>
      </c>
      <c r="CD85">
        <f>SUMIFS('Grid GenerationQueue'!AG$5:AG$410,'Grid GenerationQueue'!$AZ$5:$AZ$410,$B85,'Grid GenerationQueue'!$BA$5:$BA$410,$C85,'Grid GenerationQueue'!$BH$5:$BH$410,"&lt;&gt;"&amp;"",'Grid GenerationQueue'!$BD$5:$BD$410,"&lt;="&amp;$BE$3)</f>
        <v>0</v>
      </c>
      <c r="CE85">
        <f>SUMIFS('Grid GenerationQueue'!AH$5:AH$410,'Grid GenerationQueue'!$AZ$5:$AZ$410,$B85,'Grid GenerationQueue'!$BA$5:$BA$410,$C85,'Grid GenerationQueue'!$BH$5:$BH$410,"&lt;&gt;"&amp;"",'Grid GenerationQueue'!$BD$5:$BD$410,"&lt;="&amp;$BE$3)</f>
        <v>0</v>
      </c>
      <c r="CF85">
        <f>SUMIFS('Grid GenerationQueue'!AI$5:AI$410,'Grid GenerationQueue'!$AZ$5:$AZ$410,$B85,'Grid GenerationQueue'!$BA$5:$BA$410,$C85,'Grid GenerationQueue'!$BH$5:$BH$410,"&lt;&gt;"&amp;"",'Grid GenerationQueue'!$BD$5:$BD$410,"&lt;="&amp;$BE$3)</f>
        <v>0</v>
      </c>
      <c r="CG85">
        <f>SUMIFS('Grid GenerationQueue'!AJ$5:AJ$410,'Grid GenerationQueue'!$AZ$5:$AZ$410,$B85,'Grid GenerationQueue'!$BA$5:$BA$410,$C85,'Grid GenerationQueue'!$BH$5:$BH$410,"&lt;&gt;"&amp;"",'Grid GenerationQueue'!$BD$5:$BD$410,"&lt;="&amp;$BE$3)</f>
        <v>0</v>
      </c>
      <c r="CH85">
        <f>SUMIFS('Grid GenerationQueue'!AK$5:AK$410,'Grid GenerationQueue'!$AZ$5:$AZ$410,$B85,'Grid GenerationQueue'!$BA$5:$BA$410,$C85,'Grid GenerationQueue'!$BH$5:$BH$410,"&lt;&gt;"&amp;"",'Grid GenerationQueue'!$BD$5:$BD$410,"&lt;="&amp;$BE$3)</f>
        <v>0</v>
      </c>
      <c r="CI85">
        <f>SUMIFS('Grid GenerationQueue'!AL$5:AL$410,'Grid GenerationQueue'!$AZ$5:$AZ$410,$B85,'Grid GenerationQueue'!$BA$5:$BA$410,$C85,'Grid GenerationQueue'!$BH$5:$BH$410,"&lt;&gt;"&amp;"",'Grid GenerationQueue'!$BD$5:$BD$410,"&lt;="&amp;$BE$3)</f>
        <v>0</v>
      </c>
      <c r="CJ85">
        <f>SUMIFS('Grid GenerationQueue'!AM$5:AM$410,'Grid GenerationQueue'!$AZ$5:$AZ$410,$B85,'Grid GenerationQueue'!$BA$5:$BA$410,$C85,'Grid GenerationQueue'!$BH$5:$BH$410,"&lt;&gt;"&amp;"",'Grid GenerationQueue'!$BD$5:$BD$410,"&lt;="&amp;$BE$3)</f>
        <v>0</v>
      </c>
      <c r="CK85">
        <f>SUMIFS('Grid GenerationQueue'!AN$5:AN$410,'Grid GenerationQueue'!$AZ$5:$AZ$410,$B85,'Grid GenerationQueue'!$BA$5:$BA$410,$C85,'Grid GenerationQueue'!$BH$5:$BH$410,"&lt;&gt;"&amp;"",'Grid GenerationQueue'!$BD$5:$BD$410,"&lt;="&amp;$BE$3)</f>
        <v>0</v>
      </c>
      <c r="CL85">
        <f>SUMIFS('Grid GenerationQueue'!AO$5:AO$410,'Grid GenerationQueue'!$AZ$5:$AZ$410,$B85,'Grid GenerationQueue'!$BA$5:$BA$410,$C85,'Grid GenerationQueue'!$BH$5:$BH$410,"&lt;&gt;"&amp;"",'Grid GenerationQueue'!$BD$5:$BD$410,"&lt;="&amp;$BE$3)</f>
        <v>0</v>
      </c>
      <c r="CM85">
        <f>SUMIFS('Grid GenerationQueue'!AP$5:AP$410,'Grid GenerationQueue'!$AZ$5:$AZ$410,$B85,'Grid GenerationQueue'!$BA$5:$BA$410,$C85,'Grid GenerationQueue'!$BH$5:$BH$410,"&lt;&gt;"&amp;"",'Grid GenerationQueue'!$BD$5:$BD$410,"&lt;="&amp;$BE$3)</f>
        <v>0</v>
      </c>
      <c r="CN85">
        <f>SUMIFS('Grid GenerationQueue'!AQ$5:AQ$410,'Grid GenerationQueue'!$AZ$5:$AZ$410,$B85,'Grid GenerationQueue'!$BA$5:$BA$410,$C85,'Grid GenerationQueue'!$BH$5:$BH$410,"&lt;&gt;"&amp;"",'Grid GenerationQueue'!$BD$5:$BD$410,"&lt;="&amp;$BE$3)</f>
        <v>0</v>
      </c>
      <c r="CO85">
        <f>SUMIFS('Grid GenerationQueue'!AR$5:AR$410,'Grid GenerationQueue'!$AZ$5:$AZ$410,$B85,'Grid GenerationQueue'!$BA$5:$BA$410,$C85,'Grid GenerationQueue'!$BH$5:$BH$410,"&lt;&gt;"&amp;"",'Grid GenerationQueue'!$BD$5:$BD$410,"&lt;="&amp;$BE$3)</f>
        <v>0</v>
      </c>
      <c r="CQ85">
        <f>SUMIFS('Grid GenerationQueue'!AG$5:AG$410,'Grid GenerationQueue'!$AZ$5:$AZ$410,$B85,'Grid GenerationQueue'!$BA$5:$BA$410,$C85,'Grid GenerationQueue'!$BK$5:$BK$410,"&gt;0",'Grid GenerationQueue'!$BD$5:$BD$410,"&lt;="&amp;$BE$3)</f>
        <v>0</v>
      </c>
      <c r="CR85">
        <f>SUMIFS('Grid GenerationQueue'!AH$5:AH$410,'Grid GenerationQueue'!$AZ$5:$AZ$410,$B85,'Grid GenerationQueue'!$BA$5:$BA$410,$C85,'Grid GenerationQueue'!$BK$5:$BK$410,"&gt;0",'Grid GenerationQueue'!$BD$5:$BD$410,"&lt;="&amp;$BE$3)</f>
        <v>0</v>
      </c>
      <c r="CS85">
        <f>SUMIFS('Grid GenerationQueue'!AI$5:AI$410,'Grid GenerationQueue'!$AZ$5:$AZ$410,$B85,'Grid GenerationQueue'!$BA$5:$BA$410,$C85,'Grid GenerationQueue'!$BK$5:$BK$410,"&gt;0",'Grid GenerationQueue'!$BD$5:$BD$410,"&lt;="&amp;$BE$3)</f>
        <v>0</v>
      </c>
      <c r="CT85">
        <f>SUMIFS('Grid GenerationQueue'!AJ$5:AJ$410,'Grid GenerationQueue'!$AZ$5:$AZ$410,$B85,'Grid GenerationQueue'!$BA$5:$BA$410,$C85,'Grid GenerationQueue'!$BK$5:$BK$410,"&gt;0",'Grid GenerationQueue'!$BD$5:$BD$410,"&lt;="&amp;$BE$3)</f>
        <v>0</v>
      </c>
      <c r="CU85">
        <f>SUMIFS('Grid GenerationQueue'!AK$5:AK$410,'Grid GenerationQueue'!$AZ$5:$AZ$410,$B85,'Grid GenerationQueue'!$BA$5:$BA$410,$C85,'Grid GenerationQueue'!$BK$5:$BK$410,"&gt;0",'Grid GenerationQueue'!$BD$5:$BD$410,"&lt;="&amp;$BE$3)</f>
        <v>0</v>
      </c>
      <c r="CV85">
        <f>SUMIFS('Grid GenerationQueue'!AL$5:AL$410,'Grid GenerationQueue'!$AZ$5:$AZ$410,$B85,'Grid GenerationQueue'!$BA$5:$BA$410,$C85,'Grid GenerationQueue'!$BK$5:$BK$410,"&gt;0",'Grid GenerationQueue'!$BD$5:$BD$410,"&lt;="&amp;$BE$3)</f>
        <v>0</v>
      </c>
      <c r="CW85">
        <f>SUMIFS('Grid GenerationQueue'!AM$5:AM$410,'Grid GenerationQueue'!$AZ$5:$AZ$410,$B85,'Grid GenerationQueue'!$BA$5:$BA$410,$C85,'Grid GenerationQueue'!$BK$5:$BK$410,"&gt;0",'Grid GenerationQueue'!$BD$5:$BD$410,"&lt;="&amp;$BE$3)</f>
        <v>0</v>
      </c>
      <c r="CX85">
        <f>SUMIFS('Grid GenerationQueue'!AN$5:AN$410,'Grid GenerationQueue'!$AZ$5:$AZ$410,$B85,'Grid GenerationQueue'!$BA$5:$BA$410,$C85,'Grid GenerationQueue'!$BK$5:$BK$410,"&gt;0",'Grid GenerationQueue'!$BD$5:$BD$410,"&lt;="&amp;$BE$3)</f>
        <v>0</v>
      </c>
      <c r="CY85">
        <f>SUMIFS('Grid GenerationQueue'!AO$5:AO$410,'Grid GenerationQueue'!$AZ$5:$AZ$410,$B85,'Grid GenerationQueue'!$BA$5:$BA$410,$C85,'Grid GenerationQueue'!$BK$5:$BK$410,"&gt;0",'Grid GenerationQueue'!$BD$5:$BD$410,"&lt;="&amp;$BE$3)</f>
        <v>0</v>
      </c>
      <c r="CZ85">
        <f>SUMIFS('Grid GenerationQueue'!AP$5:AP$410,'Grid GenerationQueue'!$AZ$5:$AZ$410,$B85,'Grid GenerationQueue'!$BA$5:$BA$410,$C85,'Grid GenerationQueue'!$BK$5:$BK$410,"&gt;0",'Grid GenerationQueue'!$BD$5:$BD$410,"&lt;="&amp;$BE$3)</f>
        <v>0</v>
      </c>
      <c r="DA85">
        <f>SUMIFS('Grid GenerationQueue'!AQ$5:AQ$410,'Grid GenerationQueue'!$AZ$5:$AZ$410,$B85,'Grid GenerationQueue'!$BA$5:$BA$410,$C85,'Grid GenerationQueue'!$BK$5:$BK$410,"&gt;0",'Grid GenerationQueue'!$BD$5:$BD$410,"&lt;="&amp;$BE$3)</f>
        <v>0</v>
      </c>
      <c r="DB85">
        <f>SUMIFS('Grid GenerationQueue'!AR$5:AR$410,'Grid GenerationQueue'!$AZ$5:$AZ$410,$B85,'Grid GenerationQueue'!$BA$5:$BA$410,$C85,'Grid GenerationQueue'!$BK$5:$BK$410,"&gt;0",'Grid GenerationQueue'!$BD$5:$BD$410,"&lt;="&amp;$BE$3)</f>
        <v>0</v>
      </c>
    </row>
    <row r="86" spans="1:106" x14ac:dyDescent="0.35">
      <c r="A86" t="s">
        <v>134</v>
      </c>
      <c r="B86" t="s">
        <v>4495</v>
      </c>
      <c r="C86">
        <v>230</v>
      </c>
      <c r="D86">
        <f>SUMIFS('Grid GenerationQueue'!AG$5:AG$410,'Grid GenerationQueue'!$AZ$5:$AZ$410,$B86,'Grid GenerationQueue'!$BA$5:$BA$410,$C86)</f>
        <v>716.76379999999995</v>
      </c>
      <c r="E86">
        <f>SUMIFS('Grid GenerationQueue'!AH$5:AH$410,'Grid GenerationQueue'!$AZ$5:$AZ$410,$B86,'Grid GenerationQueue'!$BA$5:$BA$410,$C86)</f>
        <v>200</v>
      </c>
      <c r="F86">
        <f>SUMIFS('Grid GenerationQueue'!AI$5:AI$410,'Grid GenerationQueue'!$AZ$5:$AZ$410,$B86,'Grid GenerationQueue'!$BA$5:$BA$410,$C86)</f>
        <v>0</v>
      </c>
      <c r="G86">
        <f>SUMIFS('Grid GenerationQueue'!AJ$5:AJ$410,'Grid GenerationQueue'!$AZ$5:$AZ$410,$B86,'Grid GenerationQueue'!$BA$5:$BA$410,$C86)</f>
        <v>0</v>
      </c>
      <c r="H86">
        <f>SUMIFS('Grid GenerationQueue'!AK$5:AK$410,'Grid GenerationQueue'!$AZ$5:$AZ$410,$B86,'Grid GenerationQueue'!$BA$5:$BA$410,$C86)</f>
        <v>716.76379999999995</v>
      </c>
      <c r="I86">
        <f>SUMIFS('Grid GenerationQueue'!AL$5:AL$410,'Grid GenerationQueue'!$AZ$5:$AZ$410,$B86,'Grid GenerationQueue'!$BA$5:$BA$410,$C86)</f>
        <v>0</v>
      </c>
      <c r="J86">
        <f>SUMIFS('Grid GenerationQueue'!AM$5:AM$410,'Grid GenerationQueue'!$AZ$5:$AZ$410,$B86,'Grid GenerationQueue'!$BA$5:$BA$410,$C86)</f>
        <v>0</v>
      </c>
      <c r="K86">
        <f>SUMIFS('Grid GenerationQueue'!AN$5:AN$410,'Grid GenerationQueue'!$AZ$5:$AZ$410,$B86,'Grid GenerationQueue'!$BA$5:$BA$410,$C86)</f>
        <v>0</v>
      </c>
      <c r="L86">
        <f>SUMIFS('Grid GenerationQueue'!AO$5:AO$410,'Grid GenerationQueue'!$AZ$5:$AZ$410,$B86,'Grid GenerationQueue'!$BA$5:$BA$410,$C86)</f>
        <v>0</v>
      </c>
      <c r="M86">
        <f>SUMIFS('Grid GenerationQueue'!AP$5:AP$410,'Grid GenerationQueue'!$AZ$5:$AZ$410,$B86,'Grid GenerationQueue'!$BA$5:$BA$410,$C86)</f>
        <v>0</v>
      </c>
      <c r="N86">
        <f>SUMIFS('Grid GenerationQueue'!AQ$5:AQ$410,'Grid GenerationQueue'!$AZ$5:$AZ$410,$B86,'Grid GenerationQueue'!$BA$5:$BA$410,$C86)</f>
        <v>0</v>
      </c>
      <c r="O86">
        <f>SUMIFS('Grid GenerationQueue'!AR$5:AR$410,'Grid GenerationQueue'!$AZ$5:$AZ$410,$B86,'Grid GenerationQueue'!$BA$5:$BA$410,$C86)</f>
        <v>0</v>
      </c>
      <c r="Q86">
        <f>SUMIFS('Grid GenerationQueue'!AG$5:AG$410,'Grid GenerationQueue'!$AZ$5:$AZ$410,$B86,'Grid GenerationQueue'!$BA$5:$BA$410,$C86,'Grid GenerationQueue'!$BJ$5:$BJ$410,"Executed")</f>
        <v>200</v>
      </c>
      <c r="R86">
        <f>SUMIFS('Grid GenerationQueue'!AH$5:AH$410,'Grid GenerationQueue'!$AZ$5:$AZ$410,$B86,'Grid GenerationQueue'!$BA$5:$BA$410,$C86,'Grid GenerationQueue'!$BJ$5:$BJ$410,"Executed")</f>
        <v>200</v>
      </c>
      <c r="S86">
        <f>SUMIFS('Grid GenerationQueue'!AI$5:AI$410,'Grid GenerationQueue'!$AZ$5:$AZ$410,$B86,'Grid GenerationQueue'!$BA$5:$BA$410,$C86,'Grid GenerationQueue'!$BJ$5:$BJ$410,"Executed")</f>
        <v>0</v>
      </c>
      <c r="T86">
        <f>SUMIFS('Grid GenerationQueue'!AJ$5:AJ$410,'Grid GenerationQueue'!$AZ$5:$AZ$410,$B86,'Grid GenerationQueue'!$BA$5:$BA$410,$C86,'Grid GenerationQueue'!$BJ$5:$BJ$410,"Executed")</f>
        <v>0</v>
      </c>
      <c r="U86">
        <f>SUMIFS('Grid GenerationQueue'!AK$5:AK$410,'Grid GenerationQueue'!$AZ$5:$AZ$410,$B86,'Grid GenerationQueue'!$BA$5:$BA$410,$C86,'Grid GenerationQueue'!$BJ$5:$BJ$410,"Executed")</f>
        <v>200</v>
      </c>
      <c r="V86">
        <f>SUMIFS('Grid GenerationQueue'!AL$5:AL$410,'Grid GenerationQueue'!$AZ$5:$AZ$410,$B86,'Grid GenerationQueue'!$BA$5:$BA$410,$C86,'Grid GenerationQueue'!$BJ$5:$BJ$410,"Executed")</f>
        <v>0</v>
      </c>
      <c r="W86">
        <f>SUMIFS('Grid GenerationQueue'!AM$5:AM$410,'Grid GenerationQueue'!$AZ$5:$AZ$410,$B86,'Grid GenerationQueue'!$BA$5:$BA$410,$C86,'Grid GenerationQueue'!$BJ$5:$BJ$410,"Executed")</f>
        <v>0</v>
      </c>
      <c r="X86">
        <f>SUMIFS('Grid GenerationQueue'!AN$5:AN$410,'Grid GenerationQueue'!$AZ$5:$AZ$410,$B86,'Grid GenerationQueue'!$BA$5:$BA$410,$C86,'Grid GenerationQueue'!$BJ$5:$BJ$410,"Executed")</f>
        <v>0</v>
      </c>
      <c r="Y86">
        <f>SUMIFS('Grid GenerationQueue'!AO$5:AO$410,'Grid GenerationQueue'!$AZ$5:$AZ$410,$B86,'Grid GenerationQueue'!$BA$5:$BA$410,$C86,'Grid GenerationQueue'!$BJ$5:$BJ$410,"Executed")</f>
        <v>0</v>
      </c>
      <c r="Z86">
        <f>SUMIFS('Grid GenerationQueue'!AP$5:AP$410,'Grid GenerationQueue'!$AZ$5:$AZ$410,$B86,'Grid GenerationQueue'!$BA$5:$BA$410,$C86,'Grid GenerationQueue'!$BJ$5:$BJ$410,"Executed")</f>
        <v>0</v>
      </c>
      <c r="AA86">
        <f>SUMIFS('Grid GenerationQueue'!AQ$5:AQ$410,'Grid GenerationQueue'!$AZ$5:$AZ$410,$B86,'Grid GenerationQueue'!$BA$5:$BA$410,$C86,'Grid GenerationQueue'!$BJ$5:$BJ$410,"Executed")</f>
        <v>0</v>
      </c>
      <c r="AB86">
        <f>SUMIFS('Grid GenerationQueue'!AR$5:AR$410,'Grid GenerationQueue'!$AZ$5:$AZ$410,$B86,'Grid GenerationQueue'!$BA$5:$BA$410,$C86,'Grid GenerationQueue'!$BJ$5:$BJ$410,"Executed")</f>
        <v>0</v>
      </c>
      <c r="AD86">
        <f>SUMIFS('Grid GenerationQueue'!AG$5:AG$410,'Grid GenerationQueue'!$AZ$5:$AZ$410,$B86,'Grid GenerationQueue'!$BA$5:$BA$410,$C86,'Grid GenerationQueue'!$BH$5:$BH$410,"&lt;&gt;"&amp;"")+SUMIFS('Grid GenerationQueue'!AG$5:AG$410,'Grid GenerationQueue'!$AZ$5:$AZ$410,$B86,'Grid GenerationQueue'!$BA$5:$BA$410,$C86,'Grid GenerationQueue'!$BH$5:$BH$410,"",'Grid GenerationQueue'!$AC$5:$AC$410,1)</f>
        <v>716.76379999999995</v>
      </c>
      <c r="AE86">
        <f>SUMIFS('Grid GenerationQueue'!AH$5:AH$410,'Grid GenerationQueue'!$AZ$5:$AZ$410,$B86,'Grid GenerationQueue'!$BA$5:$BA$410,$C86,'Grid GenerationQueue'!$BH$5:$BH$410,"&lt;&gt;"&amp;"")+SUMIFS('Grid GenerationQueue'!AH$5:AH$410,'Grid GenerationQueue'!$AZ$5:$AZ$410,$B86,'Grid GenerationQueue'!$BA$5:$BA$410,$C86,'Grid GenerationQueue'!$BH$5:$BH$410,"",'Grid GenerationQueue'!$AC$5:$AC$410,1)</f>
        <v>200</v>
      </c>
      <c r="AF86">
        <f>SUMIFS('Grid GenerationQueue'!AI$5:AI$410,'Grid GenerationQueue'!$AZ$5:$AZ$410,$B86,'Grid GenerationQueue'!$BA$5:$BA$410,$C86,'Grid GenerationQueue'!$BH$5:$BH$410,"&lt;&gt;"&amp;"")+SUMIFS('Grid GenerationQueue'!AI$5:AI$410,'Grid GenerationQueue'!$AZ$5:$AZ$410,$B86,'Grid GenerationQueue'!$BA$5:$BA$410,$C86,'Grid GenerationQueue'!$BH$5:$BH$410,"",'Grid GenerationQueue'!$AC$5:$AC$410,1)</f>
        <v>0</v>
      </c>
      <c r="AG86">
        <f>SUMIFS('Grid GenerationQueue'!AJ$5:AJ$410,'Grid GenerationQueue'!$AZ$5:$AZ$410,$B86,'Grid GenerationQueue'!$BA$5:$BA$410,$C86,'Grid GenerationQueue'!$BH$5:$BH$410,"&lt;&gt;"&amp;"")+SUMIFS('Grid GenerationQueue'!AJ$5:AJ$410,'Grid GenerationQueue'!$AZ$5:$AZ$410,$B86,'Grid GenerationQueue'!$BA$5:$BA$410,$C86,'Grid GenerationQueue'!$BH$5:$BH$410,"",'Grid GenerationQueue'!$AC$5:$AC$410,1)</f>
        <v>0</v>
      </c>
      <c r="AH86">
        <f>SUMIFS('Grid GenerationQueue'!AK$5:AK$410,'Grid GenerationQueue'!$AZ$5:$AZ$410,$B86,'Grid GenerationQueue'!$BA$5:$BA$410,$C86,'Grid GenerationQueue'!$BH$5:$BH$410,"&lt;&gt;"&amp;"")+SUMIFS('Grid GenerationQueue'!AK$5:AK$410,'Grid GenerationQueue'!$AZ$5:$AZ$410,$B86,'Grid GenerationQueue'!$BA$5:$BA$410,$C86,'Grid GenerationQueue'!$BH$5:$BH$410,"",'Grid GenerationQueue'!$AC$5:$AC$410,1)</f>
        <v>716.76379999999995</v>
      </c>
      <c r="AI86">
        <f>SUMIFS('Grid GenerationQueue'!AL$5:AL$410,'Grid GenerationQueue'!$AZ$5:$AZ$410,$B86,'Grid GenerationQueue'!$BA$5:$BA$410,$C86,'Grid GenerationQueue'!$BH$5:$BH$410,"&lt;&gt;"&amp;"")+SUMIFS('Grid GenerationQueue'!AL$5:AL$410,'Grid GenerationQueue'!$AZ$5:$AZ$410,$B86,'Grid GenerationQueue'!$BA$5:$BA$410,$C86,'Grid GenerationQueue'!$BH$5:$BH$410,"",'Grid GenerationQueue'!$AC$5:$AC$410,1)</f>
        <v>0</v>
      </c>
      <c r="AJ86">
        <f>SUMIFS('Grid GenerationQueue'!AM$5:AM$410,'Grid GenerationQueue'!$AZ$5:$AZ$410,$B86,'Grid GenerationQueue'!$BA$5:$BA$410,$C86,'Grid GenerationQueue'!$BH$5:$BH$410,"&lt;&gt;"&amp;"")+SUMIFS('Grid GenerationQueue'!AM$5:AM$410,'Grid GenerationQueue'!$AZ$5:$AZ$410,$B86,'Grid GenerationQueue'!$BA$5:$BA$410,$C86,'Grid GenerationQueue'!$BH$5:$BH$410,"",'Grid GenerationQueue'!$AC$5:$AC$410,1)</f>
        <v>0</v>
      </c>
      <c r="AK86">
        <f>SUMIFS('Grid GenerationQueue'!AN$5:AN$410,'Grid GenerationQueue'!$AZ$5:$AZ$410,$B86,'Grid GenerationQueue'!$BA$5:$BA$410,$C86,'Grid GenerationQueue'!$BH$5:$BH$410,"&lt;&gt;"&amp;"")+SUMIFS('Grid GenerationQueue'!AN$5:AN$410,'Grid GenerationQueue'!$AZ$5:$AZ$410,$B86,'Grid GenerationQueue'!$BA$5:$BA$410,$C86,'Grid GenerationQueue'!$BH$5:$BH$410,"",'Grid GenerationQueue'!$AC$5:$AC$410,1)</f>
        <v>0</v>
      </c>
      <c r="AL86">
        <f>SUMIFS('Grid GenerationQueue'!AO$5:AO$410,'Grid GenerationQueue'!$AZ$5:$AZ$410,$B86,'Grid GenerationQueue'!$BA$5:$BA$410,$C86,'Grid GenerationQueue'!$BH$5:$BH$410,"&lt;&gt;"&amp;"")+SUMIFS('Grid GenerationQueue'!AO$5:AO$410,'Grid GenerationQueue'!$AZ$5:$AZ$410,$B86,'Grid GenerationQueue'!$BA$5:$BA$410,$C86,'Grid GenerationQueue'!$BH$5:$BH$410,"",'Grid GenerationQueue'!$AC$5:$AC$410,1)</f>
        <v>0</v>
      </c>
      <c r="AM86">
        <f>SUMIFS('Grid GenerationQueue'!AP$5:AP$410,'Grid GenerationQueue'!$AZ$5:$AZ$410,$B86,'Grid GenerationQueue'!$BA$5:$BA$410,$C86,'Grid GenerationQueue'!$BH$5:$BH$410,"&lt;&gt;"&amp;"")+SUMIFS('Grid GenerationQueue'!AP$5:AP$410,'Grid GenerationQueue'!$AZ$5:$AZ$410,$B86,'Grid GenerationQueue'!$BA$5:$BA$410,$C86,'Grid GenerationQueue'!$BH$5:$BH$410,"",'Grid GenerationQueue'!$AC$5:$AC$410,1)</f>
        <v>0</v>
      </c>
      <c r="AN86">
        <f>SUMIFS('Grid GenerationQueue'!AQ$5:AQ$410,'Grid GenerationQueue'!$AZ$5:$AZ$410,$B86,'Grid GenerationQueue'!$BA$5:$BA$410,$C86,'Grid GenerationQueue'!$BH$5:$BH$410,"&lt;&gt;"&amp;"")+SUMIFS('Grid GenerationQueue'!AQ$5:AQ$410,'Grid GenerationQueue'!$AZ$5:$AZ$410,$B86,'Grid GenerationQueue'!$BA$5:$BA$410,$C86,'Grid GenerationQueue'!$BH$5:$BH$410,"",'Grid GenerationQueue'!$AC$5:$AC$410,1)</f>
        <v>0</v>
      </c>
      <c r="AO86">
        <f>SUMIFS('Grid GenerationQueue'!AR$5:AR$410,'Grid GenerationQueue'!$AZ$5:$AZ$410,$B86,'Grid GenerationQueue'!$BA$5:$BA$410,$C86,'Grid GenerationQueue'!$BH$5:$BH$410,"&lt;&gt;"&amp;"")+SUMIFS('Grid GenerationQueue'!AR$5:AR$410,'Grid GenerationQueue'!$AZ$5:$AZ$410,$B86,'Grid GenerationQueue'!$BA$5:$BA$410,$C86,'Grid GenerationQueue'!$BH$5:$BH$410,"",'Grid GenerationQueue'!$AC$5:$AC$410,1)</f>
        <v>0</v>
      </c>
      <c r="AQ86">
        <f>SUMIFS('Grid GenerationQueue'!AG$5:AG$410,'Grid GenerationQueue'!$AZ$5:$AZ$410,$B86,'Grid GenerationQueue'!$BA$5:$BA$410,$C86,'Grid GenerationQueue'!$BK$5:$BK$410,"&gt;0")</f>
        <v>716.76379999999995</v>
      </c>
      <c r="AR86">
        <f>SUMIFS('Grid GenerationQueue'!AH$5:AH$410,'Grid GenerationQueue'!$AZ$5:$AZ$410,$B86,'Grid GenerationQueue'!$BA$5:$BA$410,$C86,'Grid GenerationQueue'!$BK$5:$BK$410,"&gt;0")</f>
        <v>200</v>
      </c>
      <c r="AS86">
        <f>SUMIFS('Grid GenerationQueue'!AI$5:AI$410,'Grid GenerationQueue'!$AZ$5:$AZ$410,$B86,'Grid GenerationQueue'!$BA$5:$BA$410,$C86,'Grid GenerationQueue'!$BK$5:$BK$410,"&gt;0")</f>
        <v>0</v>
      </c>
      <c r="AT86">
        <f>SUMIFS('Grid GenerationQueue'!AJ$5:AJ$410,'Grid GenerationQueue'!$AZ$5:$AZ$410,$B86,'Grid GenerationQueue'!$BA$5:$BA$410,$C86,'Grid GenerationQueue'!$BK$5:$BK$410,"&gt;0")</f>
        <v>0</v>
      </c>
      <c r="AU86">
        <f>SUMIFS('Grid GenerationQueue'!AK$5:AK$410,'Grid GenerationQueue'!$AZ$5:$AZ$410,$B86,'Grid GenerationQueue'!$BA$5:$BA$410,$C86,'Grid GenerationQueue'!$BK$5:$BK$410,"&gt;0")</f>
        <v>716.76379999999995</v>
      </c>
      <c r="AV86">
        <f>SUMIFS('Grid GenerationQueue'!AL$5:AL$410,'Grid GenerationQueue'!$AZ$5:$AZ$410,$B86,'Grid GenerationQueue'!$BA$5:$BA$410,$C86,'Grid GenerationQueue'!$BK$5:$BK$410,"&gt;0")</f>
        <v>0</v>
      </c>
      <c r="AW86">
        <f>SUMIFS('Grid GenerationQueue'!AM$5:AM$410,'Grid GenerationQueue'!$AZ$5:$AZ$410,$B86,'Grid GenerationQueue'!$BA$5:$BA$410,$C86,'Grid GenerationQueue'!$BK$5:$BK$410,"&gt;0")</f>
        <v>0</v>
      </c>
      <c r="AX86">
        <f>SUMIFS('Grid GenerationQueue'!AN$5:AN$410,'Grid GenerationQueue'!$AZ$5:$AZ$410,$B86,'Grid GenerationQueue'!$BA$5:$BA$410,$C86,'Grid GenerationQueue'!$BK$5:$BK$410,"&gt;0")</f>
        <v>0</v>
      </c>
      <c r="AY86">
        <f>SUMIFS('Grid GenerationQueue'!AO$5:AO$410,'Grid GenerationQueue'!$AZ$5:$AZ$410,$B86,'Grid GenerationQueue'!$BA$5:$BA$410,$C86,'Grid GenerationQueue'!$BK$5:$BK$410,"&gt;0")</f>
        <v>0</v>
      </c>
      <c r="AZ86">
        <f>SUMIFS('Grid GenerationQueue'!AP$5:AP$410,'Grid GenerationQueue'!$AZ$5:$AZ$410,$B86,'Grid GenerationQueue'!$BA$5:$BA$410,$C86,'Grid GenerationQueue'!$BK$5:$BK$410,"&gt;0")</f>
        <v>0</v>
      </c>
      <c r="BA86">
        <f>SUMIFS('Grid GenerationQueue'!AQ$5:AQ$410,'Grid GenerationQueue'!$AZ$5:$AZ$410,$B86,'Grid GenerationQueue'!$BA$5:$BA$410,$C86,'Grid GenerationQueue'!$BK$5:$BK$410,"&gt;0")</f>
        <v>0</v>
      </c>
      <c r="BB86">
        <f>SUMIFS('Grid GenerationQueue'!AR$5:AR$410,'Grid GenerationQueue'!$AZ$5:$AZ$410,$B86,'Grid GenerationQueue'!$BA$5:$BA$410,$C86,'Grid GenerationQueue'!$BK$5:$BK$410,"&gt;0")</f>
        <v>0</v>
      </c>
      <c r="BD86">
        <f>SUMIFS('Grid GenerationQueue'!AG$5:AG$410,'Grid GenerationQueue'!$AZ$5:$AZ$410,$B86,'Grid GenerationQueue'!$BA$5:$BA$410,$C86,'Grid GenerationQueue'!$BD$5:$BD$410,"&lt;="&amp;$BE$3)</f>
        <v>716.76379999999995</v>
      </c>
      <c r="BE86">
        <f>SUMIFS('Grid GenerationQueue'!AH$5:AH$410,'Grid GenerationQueue'!$AZ$5:$AZ$410,$B86,'Grid GenerationQueue'!$BA$5:$BA$410,$C86,'Grid GenerationQueue'!$BD$5:$BD$410,"&lt;="&amp;$BE$3)</f>
        <v>200</v>
      </c>
      <c r="BF86">
        <f>SUMIFS('Grid GenerationQueue'!AI$5:AI$410,'Grid GenerationQueue'!$AZ$5:$AZ$410,$B86,'Grid GenerationQueue'!$BA$5:$BA$410,$C86,'Grid GenerationQueue'!$BD$5:$BD$410,"&lt;="&amp;$BE$3)</f>
        <v>0</v>
      </c>
      <c r="BG86">
        <f>SUMIFS('Grid GenerationQueue'!AJ$5:AJ$410,'Grid GenerationQueue'!$AZ$5:$AZ$410,$B86,'Grid GenerationQueue'!$BA$5:$BA$410,$C86,'Grid GenerationQueue'!$BD$5:$BD$410,"&lt;="&amp;$BE$3)</f>
        <v>0</v>
      </c>
      <c r="BH86">
        <f>SUMIFS('Grid GenerationQueue'!AK$5:AK$410,'Grid GenerationQueue'!$AZ$5:$AZ$410,$B86,'Grid GenerationQueue'!$BA$5:$BA$410,$C86,'Grid GenerationQueue'!$BD$5:$BD$410,"&lt;="&amp;$BE$3)</f>
        <v>716.76379999999995</v>
      </c>
      <c r="BI86">
        <f>SUMIFS('Grid GenerationQueue'!AL$5:AL$410,'Grid GenerationQueue'!$AZ$5:$AZ$410,$B86,'Grid GenerationQueue'!$BA$5:$BA$410,$C86,'Grid GenerationQueue'!$BD$5:$BD$410,"&lt;="&amp;$BE$3)</f>
        <v>0</v>
      </c>
      <c r="BJ86">
        <f>SUMIFS('Grid GenerationQueue'!AM$5:AM$410,'Grid GenerationQueue'!$AZ$5:$AZ$410,$B86,'Grid GenerationQueue'!$BA$5:$BA$410,$C86,'Grid GenerationQueue'!$BD$5:$BD$410,"&lt;="&amp;$BE$3)</f>
        <v>0</v>
      </c>
      <c r="BK86">
        <f>SUMIFS('Grid GenerationQueue'!AN$5:AN$410,'Grid GenerationQueue'!$AZ$5:$AZ$410,$B86,'Grid GenerationQueue'!$BA$5:$BA$410,$C86,'Grid GenerationQueue'!$BD$5:$BD$410,"&lt;="&amp;$BE$3)</f>
        <v>0</v>
      </c>
      <c r="BL86">
        <f>SUMIFS('Grid GenerationQueue'!AO$5:AO$410,'Grid GenerationQueue'!$AZ$5:$AZ$410,$B86,'Grid GenerationQueue'!$BA$5:$BA$410,$C86,'Grid GenerationQueue'!$BD$5:$BD$410,"&lt;="&amp;$BE$3)</f>
        <v>0</v>
      </c>
      <c r="BM86">
        <f>SUMIFS('Grid GenerationQueue'!AP$5:AP$410,'Grid GenerationQueue'!$AZ$5:$AZ$410,$B86,'Grid GenerationQueue'!$BA$5:$BA$410,$C86,'Grid GenerationQueue'!$BD$5:$BD$410,"&lt;="&amp;$BE$3)</f>
        <v>0</v>
      </c>
      <c r="BN86">
        <f>SUMIFS('Grid GenerationQueue'!AQ$5:AQ$410,'Grid GenerationQueue'!$AZ$5:$AZ$410,$B86,'Grid GenerationQueue'!$BA$5:$BA$410,$C86,'Grid GenerationQueue'!$BD$5:$BD$410,"&lt;="&amp;$BE$3)</f>
        <v>0</v>
      </c>
      <c r="BO86">
        <f>SUMIFS('Grid GenerationQueue'!AR$5:AR$410,'Grid GenerationQueue'!$AZ$5:$AZ$410,$B86,'Grid GenerationQueue'!$BA$5:$BA$410,$C86,'Grid GenerationQueue'!$BD$5:$BD$410,"&lt;="&amp;$BE$3)</f>
        <v>0</v>
      </c>
      <c r="BQ86">
        <f>SUMIFS('Grid GenerationQueue'!AG$5:AG$410,'Grid GenerationQueue'!$AZ$5:$AZ$410,$B86,'Grid GenerationQueue'!$BA$5:$BA$410,$C86,'Grid GenerationQueue'!$BJ$5:$BJ$410,"Executed",'Grid GenerationQueue'!$BD$5:$BD$410,"&lt;="&amp;$BE$3)</f>
        <v>200</v>
      </c>
      <c r="BR86">
        <f>SUMIFS('Grid GenerationQueue'!AH$5:AH$410,'Grid GenerationQueue'!$AZ$5:$AZ$410,$B86,'Grid GenerationQueue'!$BA$5:$BA$410,$C86,'Grid GenerationQueue'!$BJ$5:$BJ$410,"Executed",'Grid GenerationQueue'!$BD$5:$BD$410,"&lt;="&amp;$BE$3)</f>
        <v>200</v>
      </c>
      <c r="BS86">
        <f>SUMIFS('Grid GenerationQueue'!AI$5:AI$410,'Grid GenerationQueue'!$AZ$5:$AZ$410,$B86,'Grid GenerationQueue'!$BA$5:$BA$410,$C86,'Grid GenerationQueue'!$BJ$5:$BJ$410,"Executed",'Grid GenerationQueue'!$BD$5:$BD$410,"&lt;="&amp;$BE$3)</f>
        <v>0</v>
      </c>
      <c r="BT86">
        <f>SUMIFS('Grid GenerationQueue'!AJ$5:AJ$410,'Grid GenerationQueue'!$AZ$5:$AZ$410,$B86,'Grid GenerationQueue'!$BA$5:$BA$410,$C86,'Grid GenerationQueue'!$BJ$5:$BJ$410,"Executed",'Grid GenerationQueue'!$BD$5:$BD$410,"&lt;="&amp;$BE$3)</f>
        <v>0</v>
      </c>
      <c r="BU86">
        <f>SUMIFS('Grid GenerationQueue'!AK$5:AK$410,'Grid GenerationQueue'!$AZ$5:$AZ$410,$B86,'Grid GenerationQueue'!$BA$5:$BA$410,$C86,'Grid GenerationQueue'!$BJ$5:$BJ$410,"Executed",'Grid GenerationQueue'!$BD$5:$BD$410,"&lt;="&amp;$BE$3)</f>
        <v>200</v>
      </c>
      <c r="BV86">
        <f>SUMIFS('Grid GenerationQueue'!AL$5:AL$410,'Grid GenerationQueue'!$AZ$5:$AZ$410,$B86,'Grid GenerationQueue'!$BA$5:$BA$410,$C86,'Grid GenerationQueue'!$BJ$5:$BJ$410,"Executed",'Grid GenerationQueue'!$BD$5:$BD$410,"&lt;="&amp;$BE$3)</f>
        <v>0</v>
      </c>
      <c r="BW86">
        <f>SUMIFS('Grid GenerationQueue'!AM$5:AM$410,'Grid GenerationQueue'!$AZ$5:$AZ$410,$B86,'Grid GenerationQueue'!$BA$5:$BA$410,$C86,'Grid GenerationQueue'!$BJ$5:$BJ$410,"Executed",'Grid GenerationQueue'!$BD$5:$BD$410,"&lt;="&amp;$BE$3)</f>
        <v>0</v>
      </c>
      <c r="BX86">
        <f>SUMIFS('Grid GenerationQueue'!AN$5:AN$410,'Grid GenerationQueue'!$AZ$5:$AZ$410,$B86,'Grid GenerationQueue'!$BA$5:$BA$410,$C86,'Grid GenerationQueue'!$BJ$5:$BJ$410,"Executed",'Grid GenerationQueue'!$BD$5:$BD$410,"&lt;="&amp;$BE$3)</f>
        <v>0</v>
      </c>
      <c r="BY86">
        <f>SUMIFS('Grid GenerationQueue'!AO$5:AO$410,'Grid GenerationQueue'!$AZ$5:$AZ$410,$B86,'Grid GenerationQueue'!$BA$5:$BA$410,$C86,'Grid GenerationQueue'!$BJ$5:$BJ$410,"Executed",'Grid GenerationQueue'!$BD$5:$BD$410,"&lt;="&amp;$BE$3)</f>
        <v>0</v>
      </c>
      <c r="BZ86">
        <f>SUMIFS('Grid GenerationQueue'!AP$5:AP$410,'Grid GenerationQueue'!$AZ$5:$AZ$410,$B86,'Grid GenerationQueue'!$BA$5:$BA$410,$C86,'Grid GenerationQueue'!$BJ$5:$BJ$410,"Executed",'Grid GenerationQueue'!$BD$5:$BD$410,"&lt;="&amp;$BE$3)</f>
        <v>0</v>
      </c>
      <c r="CA86">
        <f>SUMIFS('Grid GenerationQueue'!AQ$5:AQ$410,'Grid GenerationQueue'!$AZ$5:$AZ$410,$B86,'Grid GenerationQueue'!$BA$5:$BA$410,$C86,'Grid GenerationQueue'!$BJ$5:$BJ$410,"Executed",'Grid GenerationQueue'!$BD$5:$BD$410,"&lt;="&amp;$BE$3)</f>
        <v>0</v>
      </c>
      <c r="CB86">
        <f>SUMIFS('Grid GenerationQueue'!AR$5:AR$410,'Grid GenerationQueue'!$AZ$5:$AZ$410,$B86,'Grid GenerationQueue'!$BA$5:$BA$410,$C86,'Grid GenerationQueue'!$BJ$5:$BJ$410,"Executed",'Grid GenerationQueue'!$BD$5:$BD$410,"&lt;="&amp;$BE$3)</f>
        <v>0</v>
      </c>
      <c r="CD86">
        <f>SUMIFS('Grid GenerationQueue'!AG$5:AG$410,'Grid GenerationQueue'!$AZ$5:$AZ$410,$B86,'Grid GenerationQueue'!$BA$5:$BA$410,$C86,'Grid GenerationQueue'!$BH$5:$BH$410,"&lt;&gt;"&amp;"",'Grid GenerationQueue'!$BD$5:$BD$410,"&lt;="&amp;$BE$3)</f>
        <v>716.76379999999995</v>
      </c>
      <c r="CE86">
        <f>SUMIFS('Grid GenerationQueue'!AH$5:AH$410,'Grid GenerationQueue'!$AZ$5:$AZ$410,$B86,'Grid GenerationQueue'!$BA$5:$BA$410,$C86,'Grid GenerationQueue'!$BH$5:$BH$410,"&lt;&gt;"&amp;"",'Grid GenerationQueue'!$BD$5:$BD$410,"&lt;="&amp;$BE$3)</f>
        <v>200</v>
      </c>
      <c r="CF86">
        <f>SUMIFS('Grid GenerationQueue'!AI$5:AI$410,'Grid GenerationQueue'!$AZ$5:$AZ$410,$B86,'Grid GenerationQueue'!$BA$5:$BA$410,$C86,'Grid GenerationQueue'!$BH$5:$BH$410,"&lt;&gt;"&amp;"",'Grid GenerationQueue'!$BD$5:$BD$410,"&lt;="&amp;$BE$3)</f>
        <v>0</v>
      </c>
      <c r="CG86">
        <f>SUMIFS('Grid GenerationQueue'!AJ$5:AJ$410,'Grid GenerationQueue'!$AZ$5:$AZ$410,$B86,'Grid GenerationQueue'!$BA$5:$BA$410,$C86,'Grid GenerationQueue'!$BH$5:$BH$410,"&lt;&gt;"&amp;"",'Grid GenerationQueue'!$BD$5:$BD$410,"&lt;="&amp;$BE$3)</f>
        <v>0</v>
      </c>
      <c r="CH86">
        <f>SUMIFS('Grid GenerationQueue'!AK$5:AK$410,'Grid GenerationQueue'!$AZ$5:$AZ$410,$B86,'Grid GenerationQueue'!$BA$5:$BA$410,$C86,'Grid GenerationQueue'!$BH$5:$BH$410,"&lt;&gt;"&amp;"",'Grid GenerationQueue'!$BD$5:$BD$410,"&lt;="&amp;$BE$3)</f>
        <v>716.76379999999995</v>
      </c>
      <c r="CI86">
        <f>SUMIFS('Grid GenerationQueue'!AL$5:AL$410,'Grid GenerationQueue'!$AZ$5:$AZ$410,$B86,'Grid GenerationQueue'!$BA$5:$BA$410,$C86,'Grid GenerationQueue'!$BH$5:$BH$410,"&lt;&gt;"&amp;"",'Grid GenerationQueue'!$BD$5:$BD$410,"&lt;="&amp;$BE$3)</f>
        <v>0</v>
      </c>
      <c r="CJ86">
        <f>SUMIFS('Grid GenerationQueue'!AM$5:AM$410,'Grid GenerationQueue'!$AZ$5:$AZ$410,$B86,'Grid GenerationQueue'!$BA$5:$BA$410,$C86,'Grid GenerationQueue'!$BH$5:$BH$410,"&lt;&gt;"&amp;"",'Grid GenerationQueue'!$BD$5:$BD$410,"&lt;="&amp;$BE$3)</f>
        <v>0</v>
      </c>
      <c r="CK86">
        <f>SUMIFS('Grid GenerationQueue'!AN$5:AN$410,'Grid GenerationQueue'!$AZ$5:$AZ$410,$B86,'Grid GenerationQueue'!$BA$5:$BA$410,$C86,'Grid GenerationQueue'!$BH$5:$BH$410,"&lt;&gt;"&amp;"",'Grid GenerationQueue'!$BD$5:$BD$410,"&lt;="&amp;$BE$3)</f>
        <v>0</v>
      </c>
      <c r="CL86">
        <f>SUMIFS('Grid GenerationQueue'!AO$5:AO$410,'Grid GenerationQueue'!$AZ$5:$AZ$410,$B86,'Grid GenerationQueue'!$BA$5:$BA$410,$C86,'Grid GenerationQueue'!$BH$5:$BH$410,"&lt;&gt;"&amp;"",'Grid GenerationQueue'!$BD$5:$BD$410,"&lt;="&amp;$BE$3)</f>
        <v>0</v>
      </c>
      <c r="CM86">
        <f>SUMIFS('Grid GenerationQueue'!AP$5:AP$410,'Grid GenerationQueue'!$AZ$5:$AZ$410,$B86,'Grid GenerationQueue'!$BA$5:$BA$410,$C86,'Grid GenerationQueue'!$BH$5:$BH$410,"&lt;&gt;"&amp;"",'Grid GenerationQueue'!$BD$5:$BD$410,"&lt;="&amp;$BE$3)</f>
        <v>0</v>
      </c>
      <c r="CN86">
        <f>SUMIFS('Grid GenerationQueue'!AQ$5:AQ$410,'Grid GenerationQueue'!$AZ$5:$AZ$410,$B86,'Grid GenerationQueue'!$BA$5:$BA$410,$C86,'Grid GenerationQueue'!$BH$5:$BH$410,"&lt;&gt;"&amp;"",'Grid GenerationQueue'!$BD$5:$BD$410,"&lt;="&amp;$BE$3)</f>
        <v>0</v>
      </c>
      <c r="CO86">
        <f>SUMIFS('Grid GenerationQueue'!AR$5:AR$410,'Grid GenerationQueue'!$AZ$5:$AZ$410,$B86,'Grid GenerationQueue'!$BA$5:$BA$410,$C86,'Grid GenerationQueue'!$BH$5:$BH$410,"&lt;&gt;"&amp;"",'Grid GenerationQueue'!$BD$5:$BD$410,"&lt;="&amp;$BE$3)</f>
        <v>0</v>
      </c>
      <c r="CQ86">
        <f>SUMIFS('Grid GenerationQueue'!AG$5:AG$410,'Grid GenerationQueue'!$AZ$5:$AZ$410,$B86,'Grid GenerationQueue'!$BA$5:$BA$410,$C86,'Grid GenerationQueue'!$BK$5:$BK$410,"&gt;0",'Grid GenerationQueue'!$BD$5:$BD$410,"&lt;="&amp;$BE$3)</f>
        <v>716.76379999999995</v>
      </c>
      <c r="CR86">
        <f>SUMIFS('Grid GenerationQueue'!AH$5:AH$410,'Grid GenerationQueue'!$AZ$5:$AZ$410,$B86,'Grid GenerationQueue'!$BA$5:$BA$410,$C86,'Grid GenerationQueue'!$BK$5:$BK$410,"&gt;0",'Grid GenerationQueue'!$BD$5:$BD$410,"&lt;="&amp;$BE$3)</f>
        <v>200</v>
      </c>
      <c r="CS86">
        <f>SUMIFS('Grid GenerationQueue'!AI$5:AI$410,'Grid GenerationQueue'!$AZ$5:$AZ$410,$B86,'Grid GenerationQueue'!$BA$5:$BA$410,$C86,'Grid GenerationQueue'!$BK$5:$BK$410,"&gt;0",'Grid GenerationQueue'!$BD$5:$BD$410,"&lt;="&amp;$BE$3)</f>
        <v>0</v>
      </c>
      <c r="CT86">
        <f>SUMIFS('Grid GenerationQueue'!AJ$5:AJ$410,'Grid GenerationQueue'!$AZ$5:$AZ$410,$B86,'Grid GenerationQueue'!$BA$5:$BA$410,$C86,'Grid GenerationQueue'!$BK$5:$BK$410,"&gt;0",'Grid GenerationQueue'!$BD$5:$BD$410,"&lt;="&amp;$BE$3)</f>
        <v>0</v>
      </c>
      <c r="CU86">
        <f>SUMIFS('Grid GenerationQueue'!AK$5:AK$410,'Grid GenerationQueue'!$AZ$5:$AZ$410,$B86,'Grid GenerationQueue'!$BA$5:$BA$410,$C86,'Grid GenerationQueue'!$BK$5:$BK$410,"&gt;0",'Grid GenerationQueue'!$BD$5:$BD$410,"&lt;="&amp;$BE$3)</f>
        <v>716.76379999999995</v>
      </c>
      <c r="CV86">
        <f>SUMIFS('Grid GenerationQueue'!AL$5:AL$410,'Grid GenerationQueue'!$AZ$5:$AZ$410,$B86,'Grid GenerationQueue'!$BA$5:$BA$410,$C86,'Grid GenerationQueue'!$BK$5:$BK$410,"&gt;0",'Grid GenerationQueue'!$BD$5:$BD$410,"&lt;="&amp;$BE$3)</f>
        <v>0</v>
      </c>
      <c r="CW86">
        <f>SUMIFS('Grid GenerationQueue'!AM$5:AM$410,'Grid GenerationQueue'!$AZ$5:$AZ$410,$B86,'Grid GenerationQueue'!$BA$5:$BA$410,$C86,'Grid GenerationQueue'!$BK$5:$BK$410,"&gt;0",'Grid GenerationQueue'!$BD$5:$BD$410,"&lt;="&amp;$BE$3)</f>
        <v>0</v>
      </c>
      <c r="CX86">
        <f>SUMIFS('Grid GenerationQueue'!AN$5:AN$410,'Grid GenerationQueue'!$AZ$5:$AZ$410,$B86,'Grid GenerationQueue'!$BA$5:$BA$410,$C86,'Grid GenerationQueue'!$BK$5:$BK$410,"&gt;0",'Grid GenerationQueue'!$BD$5:$BD$410,"&lt;="&amp;$BE$3)</f>
        <v>0</v>
      </c>
      <c r="CY86">
        <f>SUMIFS('Grid GenerationQueue'!AO$5:AO$410,'Grid GenerationQueue'!$AZ$5:$AZ$410,$B86,'Grid GenerationQueue'!$BA$5:$BA$410,$C86,'Grid GenerationQueue'!$BK$5:$BK$410,"&gt;0",'Grid GenerationQueue'!$BD$5:$BD$410,"&lt;="&amp;$BE$3)</f>
        <v>0</v>
      </c>
      <c r="CZ86">
        <f>SUMIFS('Grid GenerationQueue'!AP$5:AP$410,'Grid GenerationQueue'!$AZ$5:$AZ$410,$B86,'Grid GenerationQueue'!$BA$5:$BA$410,$C86,'Grid GenerationQueue'!$BK$5:$BK$410,"&gt;0",'Grid GenerationQueue'!$BD$5:$BD$410,"&lt;="&amp;$BE$3)</f>
        <v>0</v>
      </c>
      <c r="DA86">
        <f>SUMIFS('Grid GenerationQueue'!AQ$5:AQ$410,'Grid GenerationQueue'!$AZ$5:$AZ$410,$B86,'Grid GenerationQueue'!$BA$5:$BA$410,$C86,'Grid GenerationQueue'!$BK$5:$BK$410,"&gt;0",'Grid GenerationQueue'!$BD$5:$BD$410,"&lt;="&amp;$BE$3)</f>
        <v>0</v>
      </c>
      <c r="DB86">
        <f>SUMIFS('Grid GenerationQueue'!AR$5:AR$410,'Grid GenerationQueue'!$AZ$5:$AZ$410,$B86,'Grid GenerationQueue'!$BA$5:$BA$410,$C86,'Grid GenerationQueue'!$BK$5:$BK$410,"&gt;0",'Grid GenerationQueue'!$BD$5:$BD$410,"&lt;="&amp;$BE$3)</f>
        <v>0</v>
      </c>
    </row>
    <row r="87" spans="1:106" x14ac:dyDescent="0.35">
      <c r="A87" t="s">
        <v>4752</v>
      </c>
      <c r="B87" t="s">
        <v>4797</v>
      </c>
      <c r="C87">
        <v>115</v>
      </c>
      <c r="D87">
        <f>SUMIFS('Grid GenerationQueue'!AG$5:AG$410,'Grid GenerationQueue'!$AZ$5:$AZ$410,$B87,'Grid GenerationQueue'!$BA$5:$BA$410,$C87)</f>
        <v>0</v>
      </c>
      <c r="E87">
        <f>SUMIFS('Grid GenerationQueue'!AH$5:AH$410,'Grid GenerationQueue'!$AZ$5:$AZ$410,$B87,'Grid GenerationQueue'!$BA$5:$BA$410,$C87)</f>
        <v>0</v>
      </c>
      <c r="F87">
        <f>SUMIFS('Grid GenerationQueue'!AI$5:AI$410,'Grid GenerationQueue'!$AZ$5:$AZ$410,$B87,'Grid GenerationQueue'!$BA$5:$BA$410,$C87)</f>
        <v>0</v>
      </c>
      <c r="G87">
        <f>SUMIFS('Grid GenerationQueue'!AJ$5:AJ$410,'Grid GenerationQueue'!$AZ$5:$AZ$410,$B87,'Grid GenerationQueue'!$BA$5:$BA$410,$C87)</f>
        <v>0</v>
      </c>
      <c r="H87">
        <f>SUMIFS('Grid GenerationQueue'!AK$5:AK$410,'Grid GenerationQueue'!$AZ$5:$AZ$410,$B87,'Grid GenerationQueue'!$BA$5:$BA$410,$C87)</f>
        <v>0</v>
      </c>
      <c r="I87">
        <f>SUMIFS('Grid GenerationQueue'!AL$5:AL$410,'Grid GenerationQueue'!$AZ$5:$AZ$410,$B87,'Grid GenerationQueue'!$BA$5:$BA$410,$C87)</f>
        <v>0</v>
      </c>
      <c r="J87">
        <f>SUMIFS('Grid GenerationQueue'!AM$5:AM$410,'Grid GenerationQueue'!$AZ$5:$AZ$410,$B87,'Grid GenerationQueue'!$BA$5:$BA$410,$C87)</f>
        <v>0</v>
      </c>
      <c r="K87">
        <f>SUMIFS('Grid GenerationQueue'!AN$5:AN$410,'Grid GenerationQueue'!$AZ$5:$AZ$410,$B87,'Grid GenerationQueue'!$BA$5:$BA$410,$C87)</f>
        <v>0</v>
      </c>
      <c r="L87">
        <f>SUMIFS('Grid GenerationQueue'!AO$5:AO$410,'Grid GenerationQueue'!$AZ$5:$AZ$410,$B87,'Grid GenerationQueue'!$BA$5:$BA$410,$C87)</f>
        <v>0</v>
      </c>
      <c r="M87">
        <f>SUMIFS('Grid GenerationQueue'!AP$5:AP$410,'Grid GenerationQueue'!$AZ$5:$AZ$410,$B87,'Grid GenerationQueue'!$BA$5:$BA$410,$C87)</f>
        <v>0</v>
      </c>
      <c r="N87">
        <f>SUMIFS('Grid GenerationQueue'!AQ$5:AQ$410,'Grid GenerationQueue'!$AZ$5:$AZ$410,$B87,'Grid GenerationQueue'!$BA$5:$BA$410,$C87)</f>
        <v>0</v>
      </c>
      <c r="O87">
        <f>SUMIFS('Grid GenerationQueue'!AR$5:AR$410,'Grid GenerationQueue'!$AZ$5:$AZ$410,$B87,'Grid GenerationQueue'!$BA$5:$BA$410,$C87)</f>
        <v>0</v>
      </c>
      <c r="Q87">
        <f>SUMIFS('Grid GenerationQueue'!AG$5:AG$410,'Grid GenerationQueue'!$AZ$5:$AZ$410,$B87,'Grid GenerationQueue'!$BA$5:$BA$410,$C87,'Grid GenerationQueue'!$BJ$5:$BJ$410,"Executed")</f>
        <v>0</v>
      </c>
      <c r="R87">
        <f>SUMIFS('Grid GenerationQueue'!AH$5:AH$410,'Grid GenerationQueue'!$AZ$5:$AZ$410,$B87,'Grid GenerationQueue'!$BA$5:$BA$410,$C87,'Grid GenerationQueue'!$BJ$5:$BJ$410,"Executed")</f>
        <v>0</v>
      </c>
      <c r="S87">
        <f>SUMIFS('Grid GenerationQueue'!AI$5:AI$410,'Grid GenerationQueue'!$AZ$5:$AZ$410,$B87,'Grid GenerationQueue'!$BA$5:$BA$410,$C87,'Grid GenerationQueue'!$BJ$5:$BJ$410,"Executed")</f>
        <v>0</v>
      </c>
      <c r="T87">
        <f>SUMIFS('Grid GenerationQueue'!AJ$5:AJ$410,'Grid GenerationQueue'!$AZ$5:$AZ$410,$B87,'Grid GenerationQueue'!$BA$5:$BA$410,$C87,'Grid GenerationQueue'!$BJ$5:$BJ$410,"Executed")</f>
        <v>0</v>
      </c>
      <c r="U87">
        <f>SUMIFS('Grid GenerationQueue'!AK$5:AK$410,'Grid GenerationQueue'!$AZ$5:$AZ$410,$B87,'Grid GenerationQueue'!$BA$5:$BA$410,$C87,'Grid GenerationQueue'!$BJ$5:$BJ$410,"Executed")</f>
        <v>0</v>
      </c>
      <c r="V87">
        <f>SUMIFS('Grid GenerationQueue'!AL$5:AL$410,'Grid GenerationQueue'!$AZ$5:$AZ$410,$B87,'Grid GenerationQueue'!$BA$5:$BA$410,$C87,'Grid GenerationQueue'!$BJ$5:$BJ$410,"Executed")</f>
        <v>0</v>
      </c>
      <c r="W87">
        <f>SUMIFS('Grid GenerationQueue'!AM$5:AM$410,'Grid GenerationQueue'!$AZ$5:$AZ$410,$B87,'Grid GenerationQueue'!$BA$5:$BA$410,$C87,'Grid GenerationQueue'!$BJ$5:$BJ$410,"Executed")</f>
        <v>0</v>
      </c>
      <c r="X87">
        <f>SUMIFS('Grid GenerationQueue'!AN$5:AN$410,'Grid GenerationQueue'!$AZ$5:$AZ$410,$B87,'Grid GenerationQueue'!$BA$5:$BA$410,$C87,'Grid GenerationQueue'!$BJ$5:$BJ$410,"Executed")</f>
        <v>0</v>
      </c>
      <c r="Y87">
        <f>SUMIFS('Grid GenerationQueue'!AO$5:AO$410,'Grid GenerationQueue'!$AZ$5:$AZ$410,$B87,'Grid GenerationQueue'!$BA$5:$BA$410,$C87,'Grid GenerationQueue'!$BJ$5:$BJ$410,"Executed")</f>
        <v>0</v>
      </c>
      <c r="Z87">
        <f>SUMIFS('Grid GenerationQueue'!AP$5:AP$410,'Grid GenerationQueue'!$AZ$5:$AZ$410,$B87,'Grid GenerationQueue'!$BA$5:$BA$410,$C87,'Grid GenerationQueue'!$BJ$5:$BJ$410,"Executed")</f>
        <v>0</v>
      </c>
      <c r="AA87">
        <f>SUMIFS('Grid GenerationQueue'!AQ$5:AQ$410,'Grid GenerationQueue'!$AZ$5:$AZ$410,$B87,'Grid GenerationQueue'!$BA$5:$BA$410,$C87,'Grid GenerationQueue'!$BJ$5:$BJ$410,"Executed")</f>
        <v>0</v>
      </c>
      <c r="AB87">
        <f>SUMIFS('Grid GenerationQueue'!AR$5:AR$410,'Grid GenerationQueue'!$AZ$5:$AZ$410,$B87,'Grid GenerationQueue'!$BA$5:$BA$410,$C87,'Grid GenerationQueue'!$BJ$5:$BJ$410,"Executed")</f>
        <v>0</v>
      </c>
      <c r="AD87">
        <f>SUMIFS('Grid GenerationQueue'!AG$5:AG$410,'Grid GenerationQueue'!$AZ$5:$AZ$410,$B87,'Grid GenerationQueue'!$BA$5:$BA$410,$C87,'Grid GenerationQueue'!$BH$5:$BH$410,"&lt;&gt;"&amp;"")+SUMIFS('Grid GenerationQueue'!AG$5:AG$410,'Grid GenerationQueue'!$AZ$5:$AZ$410,$B87,'Grid GenerationQueue'!$BA$5:$BA$410,$C87,'Grid GenerationQueue'!$BH$5:$BH$410,"",'Grid GenerationQueue'!$AC$5:$AC$410,1)</f>
        <v>0</v>
      </c>
      <c r="AE87">
        <f>SUMIFS('Grid GenerationQueue'!AH$5:AH$410,'Grid GenerationQueue'!$AZ$5:$AZ$410,$B87,'Grid GenerationQueue'!$BA$5:$BA$410,$C87,'Grid GenerationQueue'!$BH$5:$BH$410,"&lt;&gt;"&amp;"")+SUMIFS('Grid GenerationQueue'!AH$5:AH$410,'Grid GenerationQueue'!$AZ$5:$AZ$410,$B87,'Grid GenerationQueue'!$BA$5:$BA$410,$C87,'Grid GenerationQueue'!$BH$5:$BH$410,"",'Grid GenerationQueue'!$AC$5:$AC$410,1)</f>
        <v>0</v>
      </c>
      <c r="AF87">
        <f>SUMIFS('Grid GenerationQueue'!AI$5:AI$410,'Grid GenerationQueue'!$AZ$5:$AZ$410,$B87,'Grid GenerationQueue'!$BA$5:$BA$410,$C87,'Grid GenerationQueue'!$BH$5:$BH$410,"&lt;&gt;"&amp;"")+SUMIFS('Grid GenerationQueue'!AI$5:AI$410,'Grid GenerationQueue'!$AZ$5:$AZ$410,$B87,'Grid GenerationQueue'!$BA$5:$BA$410,$C87,'Grid GenerationQueue'!$BH$5:$BH$410,"",'Grid GenerationQueue'!$AC$5:$AC$410,1)</f>
        <v>0</v>
      </c>
      <c r="AG87">
        <f>SUMIFS('Grid GenerationQueue'!AJ$5:AJ$410,'Grid GenerationQueue'!$AZ$5:$AZ$410,$B87,'Grid GenerationQueue'!$BA$5:$BA$410,$C87,'Grid GenerationQueue'!$BH$5:$BH$410,"&lt;&gt;"&amp;"")+SUMIFS('Grid GenerationQueue'!AJ$5:AJ$410,'Grid GenerationQueue'!$AZ$5:$AZ$410,$B87,'Grid GenerationQueue'!$BA$5:$BA$410,$C87,'Grid GenerationQueue'!$BH$5:$BH$410,"",'Grid GenerationQueue'!$AC$5:$AC$410,1)</f>
        <v>0</v>
      </c>
      <c r="AH87">
        <f>SUMIFS('Grid GenerationQueue'!AK$5:AK$410,'Grid GenerationQueue'!$AZ$5:$AZ$410,$B87,'Grid GenerationQueue'!$BA$5:$BA$410,$C87,'Grid GenerationQueue'!$BH$5:$BH$410,"&lt;&gt;"&amp;"")+SUMIFS('Grid GenerationQueue'!AK$5:AK$410,'Grid GenerationQueue'!$AZ$5:$AZ$410,$B87,'Grid GenerationQueue'!$BA$5:$BA$410,$C87,'Grid GenerationQueue'!$BH$5:$BH$410,"",'Grid GenerationQueue'!$AC$5:$AC$410,1)</f>
        <v>0</v>
      </c>
      <c r="AI87">
        <f>SUMIFS('Grid GenerationQueue'!AL$5:AL$410,'Grid GenerationQueue'!$AZ$5:$AZ$410,$B87,'Grid GenerationQueue'!$BA$5:$BA$410,$C87,'Grid GenerationQueue'!$BH$5:$BH$410,"&lt;&gt;"&amp;"")+SUMIFS('Grid GenerationQueue'!AL$5:AL$410,'Grid GenerationQueue'!$AZ$5:$AZ$410,$B87,'Grid GenerationQueue'!$BA$5:$BA$410,$C87,'Grid GenerationQueue'!$BH$5:$BH$410,"",'Grid GenerationQueue'!$AC$5:$AC$410,1)</f>
        <v>0</v>
      </c>
      <c r="AJ87">
        <f>SUMIFS('Grid GenerationQueue'!AM$5:AM$410,'Grid GenerationQueue'!$AZ$5:$AZ$410,$B87,'Grid GenerationQueue'!$BA$5:$BA$410,$C87,'Grid GenerationQueue'!$BH$5:$BH$410,"&lt;&gt;"&amp;"")+SUMIFS('Grid GenerationQueue'!AM$5:AM$410,'Grid GenerationQueue'!$AZ$5:$AZ$410,$B87,'Grid GenerationQueue'!$BA$5:$BA$410,$C87,'Grid GenerationQueue'!$BH$5:$BH$410,"",'Grid GenerationQueue'!$AC$5:$AC$410,1)</f>
        <v>0</v>
      </c>
      <c r="AK87">
        <f>SUMIFS('Grid GenerationQueue'!AN$5:AN$410,'Grid GenerationQueue'!$AZ$5:$AZ$410,$B87,'Grid GenerationQueue'!$BA$5:$BA$410,$C87,'Grid GenerationQueue'!$BH$5:$BH$410,"&lt;&gt;"&amp;"")+SUMIFS('Grid GenerationQueue'!AN$5:AN$410,'Grid GenerationQueue'!$AZ$5:$AZ$410,$B87,'Grid GenerationQueue'!$BA$5:$BA$410,$C87,'Grid GenerationQueue'!$BH$5:$BH$410,"",'Grid GenerationQueue'!$AC$5:$AC$410,1)</f>
        <v>0</v>
      </c>
      <c r="AL87">
        <f>SUMIFS('Grid GenerationQueue'!AO$5:AO$410,'Grid GenerationQueue'!$AZ$5:$AZ$410,$B87,'Grid GenerationQueue'!$BA$5:$BA$410,$C87,'Grid GenerationQueue'!$BH$5:$BH$410,"&lt;&gt;"&amp;"")+SUMIFS('Grid GenerationQueue'!AO$5:AO$410,'Grid GenerationQueue'!$AZ$5:$AZ$410,$B87,'Grid GenerationQueue'!$BA$5:$BA$410,$C87,'Grid GenerationQueue'!$BH$5:$BH$410,"",'Grid GenerationQueue'!$AC$5:$AC$410,1)</f>
        <v>0</v>
      </c>
      <c r="AM87">
        <f>SUMIFS('Grid GenerationQueue'!AP$5:AP$410,'Grid GenerationQueue'!$AZ$5:$AZ$410,$B87,'Grid GenerationQueue'!$BA$5:$BA$410,$C87,'Grid GenerationQueue'!$BH$5:$BH$410,"&lt;&gt;"&amp;"")+SUMIFS('Grid GenerationQueue'!AP$5:AP$410,'Grid GenerationQueue'!$AZ$5:$AZ$410,$B87,'Grid GenerationQueue'!$BA$5:$BA$410,$C87,'Grid GenerationQueue'!$BH$5:$BH$410,"",'Grid GenerationQueue'!$AC$5:$AC$410,1)</f>
        <v>0</v>
      </c>
      <c r="AN87">
        <f>SUMIFS('Grid GenerationQueue'!AQ$5:AQ$410,'Grid GenerationQueue'!$AZ$5:$AZ$410,$B87,'Grid GenerationQueue'!$BA$5:$BA$410,$C87,'Grid GenerationQueue'!$BH$5:$BH$410,"&lt;&gt;"&amp;"")+SUMIFS('Grid GenerationQueue'!AQ$5:AQ$410,'Grid GenerationQueue'!$AZ$5:$AZ$410,$B87,'Grid GenerationQueue'!$BA$5:$BA$410,$C87,'Grid GenerationQueue'!$BH$5:$BH$410,"",'Grid GenerationQueue'!$AC$5:$AC$410,1)</f>
        <v>0</v>
      </c>
      <c r="AO87">
        <f>SUMIFS('Grid GenerationQueue'!AR$5:AR$410,'Grid GenerationQueue'!$AZ$5:$AZ$410,$B87,'Grid GenerationQueue'!$BA$5:$BA$410,$C87,'Grid GenerationQueue'!$BH$5:$BH$410,"&lt;&gt;"&amp;"")+SUMIFS('Grid GenerationQueue'!AR$5:AR$410,'Grid GenerationQueue'!$AZ$5:$AZ$410,$B87,'Grid GenerationQueue'!$BA$5:$BA$410,$C87,'Grid GenerationQueue'!$BH$5:$BH$410,"",'Grid GenerationQueue'!$AC$5:$AC$410,1)</f>
        <v>0</v>
      </c>
      <c r="AQ87">
        <f>SUMIFS('Grid GenerationQueue'!AG$5:AG$410,'Grid GenerationQueue'!$AZ$5:$AZ$410,$B87,'Grid GenerationQueue'!$BA$5:$BA$410,$C87,'Grid GenerationQueue'!$BK$5:$BK$410,"&gt;0")</f>
        <v>0</v>
      </c>
      <c r="AR87">
        <f>SUMIFS('Grid GenerationQueue'!AH$5:AH$410,'Grid GenerationQueue'!$AZ$5:$AZ$410,$B87,'Grid GenerationQueue'!$BA$5:$BA$410,$C87,'Grid GenerationQueue'!$BK$5:$BK$410,"&gt;0")</f>
        <v>0</v>
      </c>
      <c r="AS87">
        <f>SUMIFS('Grid GenerationQueue'!AI$5:AI$410,'Grid GenerationQueue'!$AZ$5:$AZ$410,$B87,'Grid GenerationQueue'!$BA$5:$BA$410,$C87,'Grid GenerationQueue'!$BK$5:$BK$410,"&gt;0")</f>
        <v>0</v>
      </c>
      <c r="AT87">
        <f>SUMIFS('Grid GenerationQueue'!AJ$5:AJ$410,'Grid GenerationQueue'!$AZ$5:$AZ$410,$B87,'Grid GenerationQueue'!$BA$5:$BA$410,$C87,'Grid GenerationQueue'!$BK$5:$BK$410,"&gt;0")</f>
        <v>0</v>
      </c>
      <c r="AU87">
        <f>SUMIFS('Grid GenerationQueue'!AK$5:AK$410,'Grid GenerationQueue'!$AZ$5:$AZ$410,$B87,'Grid GenerationQueue'!$BA$5:$BA$410,$C87,'Grid GenerationQueue'!$BK$5:$BK$410,"&gt;0")</f>
        <v>0</v>
      </c>
      <c r="AV87">
        <f>SUMIFS('Grid GenerationQueue'!AL$5:AL$410,'Grid GenerationQueue'!$AZ$5:$AZ$410,$B87,'Grid GenerationQueue'!$BA$5:$BA$410,$C87,'Grid GenerationQueue'!$BK$5:$BK$410,"&gt;0")</f>
        <v>0</v>
      </c>
      <c r="AW87">
        <f>SUMIFS('Grid GenerationQueue'!AM$5:AM$410,'Grid GenerationQueue'!$AZ$5:$AZ$410,$B87,'Grid GenerationQueue'!$BA$5:$BA$410,$C87,'Grid GenerationQueue'!$BK$5:$BK$410,"&gt;0")</f>
        <v>0</v>
      </c>
      <c r="AX87">
        <f>SUMIFS('Grid GenerationQueue'!AN$5:AN$410,'Grid GenerationQueue'!$AZ$5:$AZ$410,$B87,'Grid GenerationQueue'!$BA$5:$BA$410,$C87,'Grid GenerationQueue'!$BK$5:$BK$410,"&gt;0")</f>
        <v>0</v>
      </c>
      <c r="AY87">
        <f>SUMIFS('Grid GenerationQueue'!AO$5:AO$410,'Grid GenerationQueue'!$AZ$5:$AZ$410,$B87,'Grid GenerationQueue'!$BA$5:$BA$410,$C87,'Grid GenerationQueue'!$BK$5:$BK$410,"&gt;0")</f>
        <v>0</v>
      </c>
      <c r="AZ87">
        <f>SUMIFS('Grid GenerationQueue'!AP$5:AP$410,'Grid GenerationQueue'!$AZ$5:$AZ$410,$B87,'Grid GenerationQueue'!$BA$5:$BA$410,$C87,'Grid GenerationQueue'!$BK$5:$BK$410,"&gt;0")</f>
        <v>0</v>
      </c>
      <c r="BA87">
        <f>SUMIFS('Grid GenerationQueue'!AQ$5:AQ$410,'Grid GenerationQueue'!$AZ$5:$AZ$410,$B87,'Grid GenerationQueue'!$BA$5:$BA$410,$C87,'Grid GenerationQueue'!$BK$5:$BK$410,"&gt;0")</f>
        <v>0</v>
      </c>
      <c r="BB87">
        <f>SUMIFS('Grid GenerationQueue'!AR$5:AR$410,'Grid GenerationQueue'!$AZ$5:$AZ$410,$B87,'Grid GenerationQueue'!$BA$5:$BA$410,$C87,'Grid GenerationQueue'!$BK$5:$BK$410,"&gt;0")</f>
        <v>0</v>
      </c>
      <c r="BD87">
        <f>SUMIFS('Grid GenerationQueue'!AG$5:AG$410,'Grid GenerationQueue'!$AZ$5:$AZ$410,$B87,'Grid GenerationQueue'!$BA$5:$BA$410,$C87,'Grid GenerationQueue'!$BD$5:$BD$410,"&lt;="&amp;$BE$3)</f>
        <v>0</v>
      </c>
      <c r="BE87">
        <f>SUMIFS('Grid GenerationQueue'!AH$5:AH$410,'Grid GenerationQueue'!$AZ$5:$AZ$410,$B87,'Grid GenerationQueue'!$BA$5:$BA$410,$C87,'Grid GenerationQueue'!$BD$5:$BD$410,"&lt;="&amp;$BE$3)</f>
        <v>0</v>
      </c>
      <c r="BF87">
        <f>SUMIFS('Grid GenerationQueue'!AI$5:AI$410,'Grid GenerationQueue'!$AZ$5:$AZ$410,$B87,'Grid GenerationQueue'!$BA$5:$BA$410,$C87,'Grid GenerationQueue'!$BD$5:$BD$410,"&lt;="&amp;$BE$3)</f>
        <v>0</v>
      </c>
      <c r="BG87">
        <f>SUMIFS('Grid GenerationQueue'!AJ$5:AJ$410,'Grid GenerationQueue'!$AZ$5:$AZ$410,$B87,'Grid GenerationQueue'!$BA$5:$BA$410,$C87,'Grid GenerationQueue'!$BD$5:$BD$410,"&lt;="&amp;$BE$3)</f>
        <v>0</v>
      </c>
      <c r="BH87">
        <f>SUMIFS('Grid GenerationQueue'!AK$5:AK$410,'Grid GenerationQueue'!$AZ$5:$AZ$410,$B87,'Grid GenerationQueue'!$BA$5:$BA$410,$C87,'Grid GenerationQueue'!$BD$5:$BD$410,"&lt;="&amp;$BE$3)</f>
        <v>0</v>
      </c>
      <c r="BI87">
        <f>SUMIFS('Grid GenerationQueue'!AL$5:AL$410,'Grid GenerationQueue'!$AZ$5:$AZ$410,$B87,'Grid GenerationQueue'!$BA$5:$BA$410,$C87,'Grid GenerationQueue'!$BD$5:$BD$410,"&lt;="&amp;$BE$3)</f>
        <v>0</v>
      </c>
      <c r="BJ87">
        <f>SUMIFS('Grid GenerationQueue'!AM$5:AM$410,'Grid GenerationQueue'!$AZ$5:$AZ$410,$B87,'Grid GenerationQueue'!$BA$5:$BA$410,$C87,'Grid GenerationQueue'!$BD$5:$BD$410,"&lt;="&amp;$BE$3)</f>
        <v>0</v>
      </c>
      <c r="BK87">
        <f>SUMIFS('Grid GenerationQueue'!AN$5:AN$410,'Grid GenerationQueue'!$AZ$5:$AZ$410,$B87,'Grid GenerationQueue'!$BA$5:$BA$410,$C87,'Grid GenerationQueue'!$BD$5:$BD$410,"&lt;="&amp;$BE$3)</f>
        <v>0</v>
      </c>
      <c r="BL87">
        <f>SUMIFS('Grid GenerationQueue'!AO$5:AO$410,'Grid GenerationQueue'!$AZ$5:$AZ$410,$B87,'Grid GenerationQueue'!$BA$5:$BA$410,$C87,'Grid GenerationQueue'!$BD$5:$BD$410,"&lt;="&amp;$BE$3)</f>
        <v>0</v>
      </c>
      <c r="BM87">
        <f>SUMIFS('Grid GenerationQueue'!AP$5:AP$410,'Grid GenerationQueue'!$AZ$5:$AZ$410,$B87,'Grid GenerationQueue'!$BA$5:$BA$410,$C87,'Grid GenerationQueue'!$BD$5:$BD$410,"&lt;="&amp;$BE$3)</f>
        <v>0</v>
      </c>
      <c r="BN87">
        <f>SUMIFS('Grid GenerationQueue'!AQ$5:AQ$410,'Grid GenerationQueue'!$AZ$5:$AZ$410,$B87,'Grid GenerationQueue'!$BA$5:$BA$410,$C87,'Grid GenerationQueue'!$BD$5:$BD$410,"&lt;="&amp;$BE$3)</f>
        <v>0</v>
      </c>
      <c r="BO87">
        <f>SUMIFS('Grid GenerationQueue'!AR$5:AR$410,'Grid GenerationQueue'!$AZ$5:$AZ$410,$B87,'Grid GenerationQueue'!$BA$5:$BA$410,$C87,'Grid GenerationQueue'!$BD$5:$BD$410,"&lt;="&amp;$BE$3)</f>
        <v>0</v>
      </c>
      <c r="BQ87">
        <f>SUMIFS('Grid GenerationQueue'!AG$5:AG$410,'Grid GenerationQueue'!$AZ$5:$AZ$410,$B87,'Grid GenerationQueue'!$BA$5:$BA$410,$C87,'Grid GenerationQueue'!$BJ$5:$BJ$410,"Executed",'Grid GenerationQueue'!$BD$5:$BD$410,"&lt;="&amp;$BE$3)</f>
        <v>0</v>
      </c>
      <c r="BR87">
        <f>SUMIFS('Grid GenerationQueue'!AH$5:AH$410,'Grid GenerationQueue'!$AZ$5:$AZ$410,$B87,'Grid GenerationQueue'!$BA$5:$BA$410,$C87,'Grid GenerationQueue'!$BJ$5:$BJ$410,"Executed",'Grid GenerationQueue'!$BD$5:$BD$410,"&lt;="&amp;$BE$3)</f>
        <v>0</v>
      </c>
      <c r="BS87">
        <f>SUMIFS('Grid GenerationQueue'!AI$5:AI$410,'Grid GenerationQueue'!$AZ$5:$AZ$410,$B87,'Grid GenerationQueue'!$BA$5:$BA$410,$C87,'Grid GenerationQueue'!$BJ$5:$BJ$410,"Executed",'Grid GenerationQueue'!$BD$5:$BD$410,"&lt;="&amp;$BE$3)</f>
        <v>0</v>
      </c>
      <c r="BT87">
        <f>SUMIFS('Grid GenerationQueue'!AJ$5:AJ$410,'Grid GenerationQueue'!$AZ$5:$AZ$410,$B87,'Grid GenerationQueue'!$BA$5:$BA$410,$C87,'Grid GenerationQueue'!$BJ$5:$BJ$410,"Executed",'Grid GenerationQueue'!$BD$5:$BD$410,"&lt;="&amp;$BE$3)</f>
        <v>0</v>
      </c>
      <c r="BU87">
        <f>SUMIFS('Grid GenerationQueue'!AK$5:AK$410,'Grid GenerationQueue'!$AZ$5:$AZ$410,$B87,'Grid GenerationQueue'!$BA$5:$BA$410,$C87,'Grid GenerationQueue'!$BJ$5:$BJ$410,"Executed",'Grid GenerationQueue'!$BD$5:$BD$410,"&lt;="&amp;$BE$3)</f>
        <v>0</v>
      </c>
      <c r="BV87">
        <f>SUMIFS('Grid GenerationQueue'!AL$5:AL$410,'Grid GenerationQueue'!$AZ$5:$AZ$410,$B87,'Grid GenerationQueue'!$BA$5:$BA$410,$C87,'Grid GenerationQueue'!$BJ$5:$BJ$410,"Executed",'Grid GenerationQueue'!$BD$5:$BD$410,"&lt;="&amp;$BE$3)</f>
        <v>0</v>
      </c>
      <c r="BW87">
        <f>SUMIFS('Grid GenerationQueue'!AM$5:AM$410,'Grid GenerationQueue'!$AZ$5:$AZ$410,$B87,'Grid GenerationQueue'!$BA$5:$BA$410,$C87,'Grid GenerationQueue'!$BJ$5:$BJ$410,"Executed",'Grid GenerationQueue'!$BD$5:$BD$410,"&lt;="&amp;$BE$3)</f>
        <v>0</v>
      </c>
      <c r="BX87">
        <f>SUMIFS('Grid GenerationQueue'!AN$5:AN$410,'Grid GenerationQueue'!$AZ$5:$AZ$410,$B87,'Grid GenerationQueue'!$BA$5:$BA$410,$C87,'Grid GenerationQueue'!$BJ$5:$BJ$410,"Executed",'Grid GenerationQueue'!$BD$5:$BD$410,"&lt;="&amp;$BE$3)</f>
        <v>0</v>
      </c>
      <c r="BY87">
        <f>SUMIFS('Grid GenerationQueue'!AO$5:AO$410,'Grid GenerationQueue'!$AZ$5:$AZ$410,$B87,'Grid GenerationQueue'!$BA$5:$BA$410,$C87,'Grid GenerationQueue'!$BJ$5:$BJ$410,"Executed",'Grid GenerationQueue'!$BD$5:$BD$410,"&lt;="&amp;$BE$3)</f>
        <v>0</v>
      </c>
      <c r="BZ87">
        <f>SUMIFS('Grid GenerationQueue'!AP$5:AP$410,'Grid GenerationQueue'!$AZ$5:$AZ$410,$B87,'Grid GenerationQueue'!$BA$5:$BA$410,$C87,'Grid GenerationQueue'!$BJ$5:$BJ$410,"Executed",'Grid GenerationQueue'!$BD$5:$BD$410,"&lt;="&amp;$BE$3)</f>
        <v>0</v>
      </c>
      <c r="CA87">
        <f>SUMIFS('Grid GenerationQueue'!AQ$5:AQ$410,'Grid GenerationQueue'!$AZ$5:$AZ$410,$B87,'Grid GenerationQueue'!$BA$5:$BA$410,$C87,'Grid GenerationQueue'!$BJ$5:$BJ$410,"Executed",'Grid GenerationQueue'!$BD$5:$BD$410,"&lt;="&amp;$BE$3)</f>
        <v>0</v>
      </c>
      <c r="CB87">
        <f>SUMIFS('Grid GenerationQueue'!AR$5:AR$410,'Grid GenerationQueue'!$AZ$5:$AZ$410,$B87,'Grid GenerationQueue'!$BA$5:$BA$410,$C87,'Grid GenerationQueue'!$BJ$5:$BJ$410,"Executed",'Grid GenerationQueue'!$BD$5:$BD$410,"&lt;="&amp;$BE$3)</f>
        <v>0</v>
      </c>
      <c r="CD87">
        <f>SUMIFS('Grid GenerationQueue'!AG$5:AG$410,'Grid GenerationQueue'!$AZ$5:$AZ$410,$B87,'Grid GenerationQueue'!$BA$5:$BA$410,$C87,'Grid GenerationQueue'!$BH$5:$BH$410,"&lt;&gt;"&amp;"",'Grid GenerationQueue'!$BD$5:$BD$410,"&lt;="&amp;$BE$3)</f>
        <v>0</v>
      </c>
      <c r="CE87">
        <f>SUMIFS('Grid GenerationQueue'!AH$5:AH$410,'Grid GenerationQueue'!$AZ$5:$AZ$410,$B87,'Grid GenerationQueue'!$BA$5:$BA$410,$C87,'Grid GenerationQueue'!$BH$5:$BH$410,"&lt;&gt;"&amp;"",'Grid GenerationQueue'!$BD$5:$BD$410,"&lt;="&amp;$BE$3)</f>
        <v>0</v>
      </c>
      <c r="CF87">
        <f>SUMIFS('Grid GenerationQueue'!AI$5:AI$410,'Grid GenerationQueue'!$AZ$5:$AZ$410,$B87,'Grid GenerationQueue'!$BA$5:$BA$410,$C87,'Grid GenerationQueue'!$BH$5:$BH$410,"&lt;&gt;"&amp;"",'Grid GenerationQueue'!$BD$5:$BD$410,"&lt;="&amp;$BE$3)</f>
        <v>0</v>
      </c>
      <c r="CG87">
        <f>SUMIFS('Grid GenerationQueue'!AJ$5:AJ$410,'Grid GenerationQueue'!$AZ$5:$AZ$410,$B87,'Grid GenerationQueue'!$BA$5:$BA$410,$C87,'Grid GenerationQueue'!$BH$5:$BH$410,"&lt;&gt;"&amp;"",'Grid GenerationQueue'!$BD$5:$BD$410,"&lt;="&amp;$BE$3)</f>
        <v>0</v>
      </c>
      <c r="CH87">
        <f>SUMIFS('Grid GenerationQueue'!AK$5:AK$410,'Grid GenerationQueue'!$AZ$5:$AZ$410,$B87,'Grid GenerationQueue'!$BA$5:$BA$410,$C87,'Grid GenerationQueue'!$BH$5:$BH$410,"&lt;&gt;"&amp;"",'Grid GenerationQueue'!$BD$5:$BD$410,"&lt;="&amp;$BE$3)</f>
        <v>0</v>
      </c>
      <c r="CI87">
        <f>SUMIFS('Grid GenerationQueue'!AL$5:AL$410,'Grid GenerationQueue'!$AZ$5:$AZ$410,$B87,'Grid GenerationQueue'!$BA$5:$BA$410,$C87,'Grid GenerationQueue'!$BH$5:$BH$410,"&lt;&gt;"&amp;"",'Grid GenerationQueue'!$BD$5:$BD$410,"&lt;="&amp;$BE$3)</f>
        <v>0</v>
      </c>
      <c r="CJ87">
        <f>SUMIFS('Grid GenerationQueue'!AM$5:AM$410,'Grid GenerationQueue'!$AZ$5:$AZ$410,$B87,'Grid GenerationQueue'!$BA$5:$BA$410,$C87,'Grid GenerationQueue'!$BH$5:$BH$410,"&lt;&gt;"&amp;"",'Grid GenerationQueue'!$BD$5:$BD$410,"&lt;="&amp;$BE$3)</f>
        <v>0</v>
      </c>
      <c r="CK87">
        <f>SUMIFS('Grid GenerationQueue'!AN$5:AN$410,'Grid GenerationQueue'!$AZ$5:$AZ$410,$B87,'Grid GenerationQueue'!$BA$5:$BA$410,$C87,'Grid GenerationQueue'!$BH$5:$BH$410,"&lt;&gt;"&amp;"",'Grid GenerationQueue'!$BD$5:$BD$410,"&lt;="&amp;$BE$3)</f>
        <v>0</v>
      </c>
      <c r="CL87">
        <f>SUMIFS('Grid GenerationQueue'!AO$5:AO$410,'Grid GenerationQueue'!$AZ$5:$AZ$410,$B87,'Grid GenerationQueue'!$BA$5:$BA$410,$C87,'Grid GenerationQueue'!$BH$5:$BH$410,"&lt;&gt;"&amp;"",'Grid GenerationQueue'!$BD$5:$BD$410,"&lt;="&amp;$BE$3)</f>
        <v>0</v>
      </c>
      <c r="CM87">
        <f>SUMIFS('Grid GenerationQueue'!AP$5:AP$410,'Grid GenerationQueue'!$AZ$5:$AZ$410,$B87,'Grid GenerationQueue'!$BA$5:$BA$410,$C87,'Grid GenerationQueue'!$BH$5:$BH$410,"&lt;&gt;"&amp;"",'Grid GenerationQueue'!$BD$5:$BD$410,"&lt;="&amp;$BE$3)</f>
        <v>0</v>
      </c>
      <c r="CN87">
        <f>SUMIFS('Grid GenerationQueue'!AQ$5:AQ$410,'Grid GenerationQueue'!$AZ$5:$AZ$410,$B87,'Grid GenerationQueue'!$BA$5:$BA$410,$C87,'Grid GenerationQueue'!$BH$5:$BH$410,"&lt;&gt;"&amp;"",'Grid GenerationQueue'!$BD$5:$BD$410,"&lt;="&amp;$BE$3)</f>
        <v>0</v>
      </c>
      <c r="CO87">
        <f>SUMIFS('Grid GenerationQueue'!AR$5:AR$410,'Grid GenerationQueue'!$AZ$5:$AZ$410,$B87,'Grid GenerationQueue'!$BA$5:$BA$410,$C87,'Grid GenerationQueue'!$BH$5:$BH$410,"&lt;&gt;"&amp;"",'Grid GenerationQueue'!$BD$5:$BD$410,"&lt;="&amp;$BE$3)</f>
        <v>0</v>
      </c>
      <c r="CQ87">
        <f>SUMIFS('Grid GenerationQueue'!AG$5:AG$410,'Grid GenerationQueue'!$AZ$5:$AZ$410,$B87,'Grid GenerationQueue'!$BA$5:$BA$410,$C87,'Grid GenerationQueue'!$BK$5:$BK$410,"&gt;0",'Grid GenerationQueue'!$BD$5:$BD$410,"&lt;="&amp;$BE$3)</f>
        <v>0</v>
      </c>
      <c r="CR87">
        <f>SUMIFS('Grid GenerationQueue'!AH$5:AH$410,'Grid GenerationQueue'!$AZ$5:$AZ$410,$B87,'Grid GenerationQueue'!$BA$5:$BA$410,$C87,'Grid GenerationQueue'!$BK$5:$BK$410,"&gt;0",'Grid GenerationQueue'!$BD$5:$BD$410,"&lt;="&amp;$BE$3)</f>
        <v>0</v>
      </c>
      <c r="CS87">
        <f>SUMIFS('Grid GenerationQueue'!AI$5:AI$410,'Grid GenerationQueue'!$AZ$5:$AZ$410,$B87,'Grid GenerationQueue'!$BA$5:$BA$410,$C87,'Grid GenerationQueue'!$BK$5:$BK$410,"&gt;0",'Grid GenerationQueue'!$BD$5:$BD$410,"&lt;="&amp;$BE$3)</f>
        <v>0</v>
      </c>
      <c r="CT87">
        <f>SUMIFS('Grid GenerationQueue'!AJ$5:AJ$410,'Grid GenerationQueue'!$AZ$5:$AZ$410,$B87,'Grid GenerationQueue'!$BA$5:$BA$410,$C87,'Grid GenerationQueue'!$BK$5:$BK$410,"&gt;0",'Grid GenerationQueue'!$BD$5:$BD$410,"&lt;="&amp;$BE$3)</f>
        <v>0</v>
      </c>
      <c r="CU87">
        <f>SUMIFS('Grid GenerationQueue'!AK$5:AK$410,'Grid GenerationQueue'!$AZ$5:$AZ$410,$B87,'Grid GenerationQueue'!$BA$5:$BA$410,$C87,'Grid GenerationQueue'!$BK$5:$BK$410,"&gt;0",'Grid GenerationQueue'!$BD$5:$BD$410,"&lt;="&amp;$BE$3)</f>
        <v>0</v>
      </c>
      <c r="CV87">
        <f>SUMIFS('Grid GenerationQueue'!AL$5:AL$410,'Grid GenerationQueue'!$AZ$5:$AZ$410,$B87,'Grid GenerationQueue'!$BA$5:$BA$410,$C87,'Grid GenerationQueue'!$BK$5:$BK$410,"&gt;0",'Grid GenerationQueue'!$BD$5:$BD$410,"&lt;="&amp;$BE$3)</f>
        <v>0</v>
      </c>
      <c r="CW87">
        <f>SUMIFS('Grid GenerationQueue'!AM$5:AM$410,'Grid GenerationQueue'!$AZ$5:$AZ$410,$B87,'Grid GenerationQueue'!$BA$5:$BA$410,$C87,'Grid GenerationQueue'!$BK$5:$BK$410,"&gt;0",'Grid GenerationQueue'!$BD$5:$BD$410,"&lt;="&amp;$BE$3)</f>
        <v>0</v>
      </c>
      <c r="CX87">
        <f>SUMIFS('Grid GenerationQueue'!AN$5:AN$410,'Grid GenerationQueue'!$AZ$5:$AZ$410,$B87,'Grid GenerationQueue'!$BA$5:$BA$410,$C87,'Grid GenerationQueue'!$BK$5:$BK$410,"&gt;0",'Grid GenerationQueue'!$BD$5:$BD$410,"&lt;="&amp;$BE$3)</f>
        <v>0</v>
      </c>
      <c r="CY87">
        <f>SUMIFS('Grid GenerationQueue'!AO$5:AO$410,'Grid GenerationQueue'!$AZ$5:$AZ$410,$B87,'Grid GenerationQueue'!$BA$5:$BA$410,$C87,'Grid GenerationQueue'!$BK$5:$BK$410,"&gt;0",'Grid GenerationQueue'!$BD$5:$BD$410,"&lt;="&amp;$BE$3)</f>
        <v>0</v>
      </c>
      <c r="CZ87">
        <f>SUMIFS('Grid GenerationQueue'!AP$5:AP$410,'Grid GenerationQueue'!$AZ$5:$AZ$410,$B87,'Grid GenerationQueue'!$BA$5:$BA$410,$C87,'Grid GenerationQueue'!$BK$5:$BK$410,"&gt;0",'Grid GenerationQueue'!$BD$5:$BD$410,"&lt;="&amp;$BE$3)</f>
        <v>0</v>
      </c>
      <c r="DA87">
        <f>SUMIFS('Grid GenerationQueue'!AQ$5:AQ$410,'Grid GenerationQueue'!$AZ$5:$AZ$410,$B87,'Grid GenerationQueue'!$BA$5:$BA$410,$C87,'Grid GenerationQueue'!$BK$5:$BK$410,"&gt;0",'Grid GenerationQueue'!$BD$5:$BD$410,"&lt;="&amp;$BE$3)</f>
        <v>0</v>
      </c>
      <c r="DB87">
        <f>SUMIFS('Grid GenerationQueue'!AR$5:AR$410,'Grid GenerationQueue'!$AZ$5:$AZ$410,$B87,'Grid GenerationQueue'!$BA$5:$BA$410,$C87,'Grid GenerationQueue'!$BK$5:$BK$410,"&gt;0",'Grid GenerationQueue'!$BD$5:$BD$410,"&lt;="&amp;$BE$3)</f>
        <v>0</v>
      </c>
    </row>
    <row r="88" spans="1:106" x14ac:dyDescent="0.35">
      <c r="A88" t="s">
        <v>75</v>
      </c>
      <c r="B88" t="s">
        <v>4428</v>
      </c>
      <c r="C88">
        <v>138</v>
      </c>
      <c r="D88">
        <f>SUMIFS('Grid GenerationQueue'!AG$5:AG$410,'Grid GenerationQueue'!$AZ$5:$AZ$410,$B88,'Grid GenerationQueue'!$BA$5:$BA$410,$C88)</f>
        <v>20</v>
      </c>
      <c r="E88">
        <f>SUMIFS('Grid GenerationQueue'!AH$5:AH$410,'Grid GenerationQueue'!$AZ$5:$AZ$410,$B88,'Grid GenerationQueue'!$BA$5:$BA$410,$C88)</f>
        <v>20</v>
      </c>
      <c r="F88">
        <f>SUMIFS('Grid GenerationQueue'!AI$5:AI$410,'Grid GenerationQueue'!$AZ$5:$AZ$410,$B88,'Grid GenerationQueue'!$BA$5:$BA$410,$C88)</f>
        <v>0</v>
      </c>
      <c r="G88">
        <f>SUMIFS('Grid GenerationQueue'!AJ$5:AJ$410,'Grid GenerationQueue'!$AZ$5:$AZ$410,$B88,'Grid GenerationQueue'!$BA$5:$BA$410,$C88)</f>
        <v>0</v>
      </c>
      <c r="H88">
        <f>SUMIFS('Grid GenerationQueue'!AK$5:AK$410,'Grid GenerationQueue'!$AZ$5:$AZ$410,$B88,'Grid GenerationQueue'!$BA$5:$BA$410,$C88)</f>
        <v>0</v>
      </c>
      <c r="I88">
        <f>SUMIFS('Grid GenerationQueue'!AL$5:AL$410,'Grid GenerationQueue'!$AZ$5:$AZ$410,$B88,'Grid GenerationQueue'!$BA$5:$BA$410,$C88)</f>
        <v>0</v>
      </c>
      <c r="J88">
        <f>SUMIFS('Grid GenerationQueue'!AM$5:AM$410,'Grid GenerationQueue'!$AZ$5:$AZ$410,$B88,'Grid GenerationQueue'!$BA$5:$BA$410,$C88)</f>
        <v>0</v>
      </c>
      <c r="K88">
        <f>SUMIFS('Grid GenerationQueue'!AN$5:AN$410,'Grid GenerationQueue'!$AZ$5:$AZ$410,$B88,'Grid GenerationQueue'!$BA$5:$BA$410,$C88)</f>
        <v>0</v>
      </c>
      <c r="L88">
        <f>SUMIFS('Grid GenerationQueue'!AO$5:AO$410,'Grid GenerationQueue'!$AZ$5:$AZ$410,$B88,'Grid GenerationQueue'!$BA$5:$BA$410,$C88)</f>
        <v>0</v>
      </c>
      <c r="M88">
        <f>SUMIFS('Grid GenerationQueue'!AP$5:AP$410,'Grid GenerationQueue'!$AZ$5:$AZ$410,$B88,'Grid GenerationQueue'!$BA$5:$BA$410,$C88)</f>
        <v>0</v>
      </c>
      <c r="N88">
        <f>SUMIFS('Grid GenerationQueue'!AQ$5:AQ$410,'Grid GenerationQueue'!$AZ$5:$AZ$410,$B88,'Grid GenerationQueue'!$BA$5:$BA$410,$C88)</f>
        <v>0</v>
      </c>
      <c r="O88">
        <f>SUMIFS('Grid GenerationQueue'!AR$5:AR$410,'Grid GenerationQueue'!$AZ$5:$AZ$410,$B88,'Grid GenerationQueue'!$BA$5:$BA$410,$C88)</f>
        <v>0</v>
      </c>
      <c r="Q88">
        <f>SUMIFS('Grid GenerationQueue'!AG$5:AG$410,'Grid GenerationQueue'!$AZ$5:$AZ$410,$B88,'Grid GenerationQueue'!$BA$5:$BA$410,$C88,'Grid GenerationQueue'!$BJ$5:$BJ$410,"Executed")</f>
        <v>20</v>
      </c>
      <c r="R88">
        <f>SUMIFS('Grid GenerationQueue'!AH$5:AH$410,'Grid GenerationQueue'!$AZ$5:$AZ$410,$B88,'Grid GenerationQueue'!$BA$5:$BA$410,$C88,'Grid GenerationQueue'!$BJ$5:$BJ$410,"Executed")</f>
        <v>20</v>
      </c>
      <c r="S88">
        <f>SUMIFS('Grid GenerationQueue'!AI$5:AI$410,'Grid GenerationQueue'!$AZ$5:$AZ$410,$B88,'Grid GenerationQueue'!$BA$5:$BA$410,$C88,'Grid GenerationQueue'!$BJ$5:$BJ$410,"Executed")</f>
        <v>0</v>
      </c>
      <c r="T88">
        <f>SUMIFS('Grid GenerationQueue'!AJ$5:AJ$410,'Grid GenerationQueue'!$AZ$5:$AZ$410,$B88,'Grid GenerationQueue'!$BA$5:$BA$410,$C88,'Grid GenerationQueue'!$BJ$5:$BJ$410,"Executed")</f>
        <v>0</v>
      </c>
      <c r="U88">
        <f>SUMIFS('Grid GenerationQueue'!AK$5:AK$410,'Grid GenerationQueue'!$AZ$5:$AZ$410,$B88,'Grid GenerationQueue'!$BA$5:$BA$410,$C88,'Grid GenerationQueue'!$BJ$5:$BJ$410,"Executed")</f>
        <v>0</v>
      </c>
      <c r="V88">
        <f>SUMIFS('Grid GenerationQueue'!AL$5:AL$410,'Grid GenerationQueue'!$AZ$5:$AZ$410,$B88,'Grid GenerationQueue'!$BA$5:$BA$410,$C88,'Grid GenerationQueue'!$BJ$5:$BJ$410,"Executed")</f>
        <v>0</v>
      </c>
      <c r="W88">
        <f>SUMIFS('Grid GenerationQueue'!AM$5:AM$410,'Grid GenerationQueue'!$AZ$5:$AZ$410,$B88,'Grid GenerationQueue'!$BA$5:$BA$410,$C88,'Grid GenerationQueue'!$BJ$5:$BJ$410,"Executed")</f>
        <v>0</v>
      </c>
      <c r="X88">
        <f>SUMIFS('Grid GenerationQueue'!AN$5:AN$410,'Grid GenerationQueue'!$AZ$5:$AZ$410,$B88,'Grid GenerationQueue'!$BA$5:$BA$410,$C88,'Grid GenerationQueue'!$BJ$5:$BJ$410,"Executed")</f>
        <v>0</v>
      </c>
      <c r="Y88">
        <f>SUMIFS('Grid GenerationQueue'!AO$5:AO$410,'Grid GenerationQueue'!$AZ$5:$AZ$410,$B88,'Grid GenerationQueue'!$BA$5:$BA$410,$C88,'Grid GenerationQueue'!$BJ$5:$BJ$410,"Executed")</f>
        <v>0</v>
      </c>
      <c r="Z88">
        <f>SUMIFS('Grid GenerationQueue'!AP$5:AP$410,'Grid GenerationQueue'!$AZ$5:$AZ$410,$B88,'Grid GenerationQueue'!$BA$5:$BA$410,$C88,'Grid GenerationQueue'!$BJ$5:$BJ$410,"Executed")</f>
        <v>0</v>
      </c>
      <c r="AA88">
        <f>SUMIFS('Grid GenerationQueue'!AQ$5:AQ$410,'Grid GenerationQueue'!$AZ$5:$AZ$410,$B88,'Grid GenerationQueue'!$BA$5:$BA$410,$C88,'Grid GenerationQueue'!$BJ$5:$BJ$410,"Executed")</f>
        <v>0</v>
      </c>
      <c r="AB88">
        <f>SUMIFS('Grid GenerationQueue'!AR$5:AR$410,'Grid GenerationQueue'!$AZ$5:$AZ$410,$B88,'Grid GenerationQueue'!$BA$5:$BA$410,$C88,'Grid GenerationQueue'!$BJ$5:$BJ$410,"Executed")</f>
        <v>0</v>
      </c>
      <c r="AD88">
        <f>SUMIFS('Grid GenerationQueue'!AG$5:AG$410,'Grid GenerationQueue'!$AZ$5:$AZ$410,$B88,'Grid GenerationQueue'!$BA$5:$BA$410,$C88,'Grid GenerationQueue'!$BH$5:$BH$410,"&lt;&gt;"&amp;"")+SUMIFS('Grid GenerationQueue'!AG$5:AG$410,'Grid GenerationQueue'!$AZ$5:$AZ$410,$B88,'Grid GenerationQueue'!$BA$5:$BA$410,$C88,'Grid GenerationQueue'!$BH$5:$BH$410,"",'Grid GenerationQueue'!$AC$5:$AC$410,1)</f>
        <v>20</v>
      </c>
      <c r="AE88">
        <f>SUMIFS('Grid GenerationQueue'!AH$5:AH$410,'Grid GenerationQueue'!$AZ$5:$AZ$410,$B88,'Grid GenerationQueue'!$BA$5:$BA$410,$C88,'Grid GenerationQueue'!$BH$5:$BH$410,"&lt;&gt;"&amp;"")+SUMIFS('Grid GenerationQueue'!AH$5:AH$410,'Grid GenerationQueue'!$AZ$5:$AZ$410,$B88,'Grid GenerationQueue'!$BA$5:$BA$410,$C88,'Grid GenerationQueue'!$BH$5:$BH$410,"",'Grid GenerationQueue'!$AC$5:$AC$410,1)</f>
        <v>20</v>
      </c>
      <c r="AF88">
        <f>SUMIFS('Grid GenerationQueue'!AI$5:AI$410,'Grid GenerationQueue'!$AZ$5:$AZ$410,$B88,'Grid GenerationQueue'!$BA$5:$BA$410,$C88,'Grid GenerationQueue'!$BH$5:$BH$410,"&lt;&gt;"&amp;"")+SUMIFS('Grid GenerationQueue'!AI$5:AI$410,'Grid GenerationQueue'!$AZ$5:$AZ$410,$B88,'Grid GenerationQueue'!$BA$5:$BA$410,$C88,'Grid GenerationQueue'!$BH$5:$BH$410,"",'Grid GenerationQueue'!$AC$5:$AC$410,1)</f>
        <v>0</v>
      </c>
      <c r="AG88">
        <f>SUMIFS('Grid GenerationQueue'!AJ$5:AJ$410,'Grid GenerationQueue'!$AZ$5:$AZ$410,$B88,'Grid GenerationQueue'!$BA$5:$BA$410,$C88,'Grid GenerationQueue'!$BH$5:$BH$410,"&lt;&gt;"&amp;"")+SUMIFS('Grid GenerationQueue'!AJ$5:AJ$410,'Grid GenerationQueue'!$AZ$5:$AZ$410,$B88,'Grid GenerationQueue'!$BA$5:$BA$410,$C88,'Grid GenerationQueue'!$BH$5:$BH$410,"",'Grid GenerationQueue'!$AC$5:$AC$410,1)</f>
        <v>0</v>
      </c>
      <c r="AH88">
        <f>SUMIFS('Grid GenerationQueue'!AK$5:AK$410,'Grid GenerationQueue'!$AZ$5:$AZ$410,$B88,'Grid GenerationQueue'!$BA$5:$BA$410,$C88,'Grid GenerationQueue'!$BH$5:$BH$410,"&lt;&gt;"&amp;"")+SUMIFS('Grid GenerationQueue'!AK$5:AK$410,'Grid GenerationQueue'!$AZ$5:$AZ$410,$B88,'Grid GenerationQueue'!$BA$5:$BA$410,$C88,'Grid GenerationQueue'!$BH$5:$BH$410,"",'Grid GenerationQueue'!$AC$5:$AC$410,1)</f>
        <v>0</v>
      </c>
      <c r="AI88">
        <f>SUMIFS('Grid GenerationQueue'!AL$5:AL$410,'Grid GenerationQueue'!$AZ$5:$AZ$410,$B88,'Grid GenerationQueue'!$BA$5:$BA$410,$C88,'Grid GenerationQueue'!$BH$5:$BH$410,"&lt;&gt;"&amp;"")+SUMIFS('Grid GenerationQueue'!AL$5:AL$410,'Grid GenerationQueue'!$AZ$5:$AZ$410,$B88,'Grid GenerationQueue'!$BA$5:$BA$410,$C88,'Grid GenerationQueue'!$BH$5:$BH$410,"",'Grid GenerationQueue'!$AC$5:$AC$410,1)</f>
        <v>0</v>
      </c>
      <c r="AJ88">
        <f>SUMIFS('Grid GenerationQueue'!AM$5:AM$410,'Grid GenerationQueue'!$AZ$5:$AZ$410,$B88,'Grid GenerationQueue'!$BA$5:$BA$410,$C88,'Grid GenerationQueue'!$BH$5:$BH$410,"&lt;&gt;"&amp;"")+SUMIFS('Grid GenerationQueue'!AM$5:AM$410,'Grid GenerationQueue'!$AZ$5:$AZ$410,$B88,'Grid GenerationQueue'!$BA$5:$BA$410,$C88,'Grid GenerationQueue'!$BH$5:$BH$410,"",'Grid GenerationQueue'!$AC$5:$AC$410,1)</f>
        <v>0</v>
      </c>
      <c r="AK88">
        <f>SUMIFS('Grid GenerationQueue'!AN$5:AN$410,'Grid GenerationQueue'!$AZ$5:$AZ$410,$B88,'Grid GenerationQueue'!$BA$5:$BA$410,$C88,'Grid GenerationQueue'!$BH$5:$BH$410,"&lt;&gt;"&amp;"")+SUMIFS('Grid GenerationQueue'!AN$5:AN$410,'Grid GenerationQueue'!$AZ$5:$AZ$410,$B88,'Grid GenerationQueue'!$BA$5:$BA$410,$C88,'Grid GenerationQueue'!$BH$5:$BH$410,"",'Grid GenerationQueue'!$AC$5:$AC$410,1)</f>
        <v>0</v>
      </c>
      <c r="AL88">
        <f>SUMIFS('Grid GenerationQueue'!AO$5:AO$410,'Grid GenerationQueue'!$AZ$5:$AZ$410,$B88,'Grid GenerationQueue'!$BA$5:$BA$410,$C88,'Grid GenerationQueue'!$BH$5:$BH$410,"&lt;&gt;"&amp;"")+SUMIFS('Grid GenerationQueue'!AO$5:AO$410,'Grid GenerationQueue'!$AZ$5:$AZ$410,$B88,'Grid GenerationQueue'!$BA$5:$BA$410,$C88,'Grid GenerationQueue'!$BH$5:$BH$410,"",'Grid GenerationQueue'!$AC$5:$AC$410,1)</f>
        <v>0</v>
      </c>
      <c r="AM88">
        <f>SUMIFS('Grid GenerationQueue'!AP$5:AP$410,'Grid GenerationQueue'!$AZ$5:$AZ$410,$B88,'Grid GenerationQueue'!$BA$5:$BA$410,$C88,'Grid GenerationQueue'!$BH$5:$BH$410,"&lt;&gt;"&amp;"")+SUMIFS('Grid GenerationQueue'!AP$5:AP$410,'Grid GenerationQueue'!$AZ$5:$AZ$410,$B88,'Grid GenerationQueue'!$BA$5:$BA$410,$C88,'Grid GenerationQueue'!$BH$5:$BH$410,"",'Grid GenerationQueue'!$AC$5:$AC$410,1)</f>
        <v>0</v>
      </c>
      <c r="AN88">
        <f>SUMIFS('Grid GenerationQueue'!AQ$5:AQ$410,'Grid GenerationQueue'!$AZ$5:$AZ$410,$B88,'Grid GenerationQueue'!$BA$5:$BA$410,$C88,'Grid GenerationQueue'!$BH$5:$BH$410,"&lt;&gt;"&amp;"")+SUMIFS('Grid GenerationQueue'!AQ$5:AQ$410,'Grid GenerationQueue'!$AZ$5:$AZ$410,$B88,'Grid GenerationQueue'!$BA$5:$BA$410,$C88,'Grid GenerationQueue'!$BH$5:$BH$410,"",'Grid GenerationQueue'!$AC$5:$AC$410,1)</f>
        <v>0</v>
      </c>
      <c r="AO88">
        <f>SUMIFS('Grid GenerationQueue'!AR$5:AR$410,'Grid GenerationQueue'!$AZ$5:$AZ$410,$B88,'Grid GenerationQueue'!$BA$5:$BA$410,$C88,'Grid GenerationQueue'!$BH$5:$BH$410,"&lt;&gt;"&amp;"")+SUMIFS('Grid GenerationQueue'!AR$5:AR$410,'Grid GenerationQueue'!$AZ$5:$AZ$410,$B88,'Grid GenerationQueue'!$BA$5:$BA$410,$C88,'Grid GenerationQueue'!$BH$5:$BH$410,"",'Grid GenerationQueue'!$AC$5:$AC$410,1)</f>
        <v>0</v>
      </c>
      <c r="AQ88">
        <f>SUMIFS('Grid GenerationQueue'!AG$5:AG$410,'Grid GenerationQueue'!$AZ$5:$AZ$410,$B88,'Grid GenerationQueue'!$BA$5:$BA$410,$C88,'Grid GenerationQueue'!$BK$5:$BK$410,"&gt;0")</f>
        <v>20</v>
      </c>
      <c r="AR88">
        <f>SUMIFS('Grid GenerationQueue'!AH$5:AH$410,'Grid GenerationQueue'!$AZ$5:$AZ$410,$B88,'Grid GenerationQueue'!$BA$5:$BA$410,$C88,'Grid GenerationQueue'!$BK$5:$BK$410,"&gt;0")</f>
        <v>20</v>
      </c>
      <c r="AS88">
        <f>SUMIFS('Grid GenerationQueue'!AI$5:AI$410,'Grid GenerationQueue'!$AZ$5:$AZ$410,$B88,'Grid GenerationQueue'!$BA$5:$BA$410,$C88,'Grid GenerationQueue'!$BK$5:$BK$410,"&gt;0")</f>
        <v>0</v>
      </c>
      <c r="AT88">
        <f>SUMIFS('Grid GenerationQueue'!AJ$5:AJ$410,'Grid GenerationQueue'!$AZ$5:$AZ$410,$B88,'Grid GenerationQueue'!$BA$5:$BA$410,$C88,'Grid GenerationQueue'!$BK$5:$BK$410,"&gt;0")</f>
        <v>0</v>
      </c>
      <c r="AU88">
        <f>SUMIFS('Grid GenerationQueue'!AK$5:AK$410,'Grid GenerationQueue'!$AZ$5:$AZ$410,$B88,'Grid GenerationQueue'!$BA$5:$BA$410,$C88,'Grid GenerationQueue'!$BK$5:$BK$410,"&gt;0")</f>
        <v>0</v>
      </c>
      <c r="AV88">
        <f>SUMIFS('Grid GenerationQueue'!AL$5:AL$410,'Grid GenerationQueue'!$AZ$5:$AZ$410,$B88,'Grid GenerationQueue'!$BA$5:$BA$410,$C88,'Grid GenerationQueue'!$BK$5:$BK$410,"&gt;0")</f>
        <v>0</v>
      </c>
      <c r="AW88">
        <f>SUMIFS('Grid GenerationQueue'!AM$5:AM$410,'Grid GenerationQueue'!$AZ$5:$AZ$410,$B88,'Grid GenerationQueue'!$BA$5:$BA$410,$C88,'Grid GenerationQueue'!$BK$5:$BK$410,"&gt;0")</f>
        <v>0</v>
      </c>
      <c r="AX88">
        <f>SUMIFS('Grid GenerationQueue'!AN$5:AN$410,'Grid GenerationQueue'!$AZ$5:$AZ$410,$B88,'Grid GenerationQueue'!$BA$5:$BA$410,$C88,'Grid GenerationQueue'!$BK$5:$BK$410,"&gt;0")</f>
        <v>0</v>
      </c>
      <c r="AY88">
        <f>SUMIFS('Grid GenerationQueue'!AO$5:AO$410,'Grid GenerationQueue'!$AZ$5:$AZ$410,$B88,'Grid GenerationQueue'!$BA$5:$BA$410,$C88,'Grid GenerationQueue'!$BK$5:$BK$410,"&gt;0")</f>
        <v>0</v>
      </c>
      <c r="AZ88">
        <f>SUMIFS('Grid GenerationQueue'!AP$5:AP$410,'Grid GenerationQueue'!$AZ$5:$AZ$410,$B88,'Grid GenerationQueue'!$BA$5:$BA$410,$C88,'Grid GenerationQueue'!$BK$5:$BK$410,"&gt;0")</f>
        <v>0</v>
      </c>
      <c r="BA88">
        <f>SUMIFS('Grid GenerationQueue'!AQ$5:AQ$410,'Grid GenerationQueue'!$AZ$5:$AZ$410,$B88,'Grid GenerationQueue'!$BA$5:$BA$410,$C88,'Grid GenerationQueue'!$BK$5:$BK$410,"&gt;0")</f>
        <v>0</v>
      </c>
      <c r="BB88">
        <f>SUMIFS('Grid GenerationQueue'!AR$5:AR$410,'Grid GenerationQueue'!$AZ$5:$AZ$410,$B88,'Grid GenerationQueue'!$BA$5:$BA$410,$C88,'Grid GenerationQueue'!$BK$5:$BK$410,"&gt;0")</f>
        <v>0</v>
      </c>
      <c r="BD88">
        <f>SUMIFS('Grid GenerationQueue'!AG$5:AG$410,'Grid GenerationQueue'!$AZ$5:$AZ$410,$B88,'Grid GenerationQueue'!$BA$5:$BA$410,$C88,'Grid GenerationQueue'!$BD$5:$BD$410,"&lt;="&amp;$BE$3)</f>
        <v>20</v>
      </c>
      <c r="BE88">
        <f>SUMIFS('Grid GenerationQueue'!AH$5:AH$410,'Grid GenerationQueue'!$AZ$5:$AZ$410,$B88,'Grid GenerationQueue'!$BA$5:$BA$410,$C88,'Grid GenerationQueue'!$BD$5:$BD$410,"&lt;="&amp;$BE$3)</f>
        <v>20</v>
      </c>
      <c r="BF88">
        <f>SUMIFS('Grid GenerationQueue'!AI$5:AI$410,'Grid GenerationQueue'!$AZ$5:$AZ$410,$B88,'Grid GenerationQueue'!$BA$5:$BA$410,$C88,'Grid GenerationQueue'!$BD$5:$BD$410,"&lt;="&amp;$BE$3)</f>
        <v>0</v>
      </c>
      <c r="BG88">
        <f>SUMIFS('Grid GenerationQueue'!AJ$5:AJ$410,'Grid GenerationQueue'!$AZ$5:$AZ$410,$B88,'Grid GenerationQueue'!$BA$5:$BA$410,$C88,'Grid GenerationQueue'!$BD$5:$BD$410,"&lt;="&amp;$BE$3)</f>
        <v>0</v>
      </c>
      <c r="BH88">
        <f>SUMIFS('Grid GenerationQueue'!AK$5:AK$410,'Grid GenerationQueue'!$AZ$5:$AZ$410,$B88,'Grid GenerationQueue'!$BA$5:$BA$410,$C88,'Grid GenerationQueue'!$BD$5:$BD$410,"&lt;="&amp;$BE$3)</f>
        <v>0</v>
      </c>
      <c r="BI88">
        <f>SUMIFS('Grid GenerationQueue'!AL$5:AL$410,'Grid GenerationQueue'!$AZ$5:$AZ$410,$B88,'Grid GenerationQueue'!$BA$5:$BA$410,$C88,'Grid GenerationQueue'!$BD$5:$BD$410,"&lt;="&amp;$BE$3)</f>
        <v>0</v>
      </c>
      <c r="BJ88">
        <f>SUMIFS('Grid GenerationQueue'!AM$5:AM$410,'Grid GenerationQueue'!$AZ$5:$AZ$410,$B88,'Grid GenerationQueue'!$BA$5:$BA$410,$C88,'Grid GenerationQueue'!$BD$5:$BD$410,"&lt;="&amp;$BE$3)</f>
        <v>0</v>
      </c>
      <c r="BK88">
        <f>SUMIFS('Grid GenerationQueue'!AN$5:AN$410,'Grid GenerationQueue'!$AZ$5:$AZ$410,$B88,'Grid GenerationQueue'!$BA$5:$BA$410,$C88,'Grid GenerationQueue'!$BD$5:$BD$410,"&lt;="&amp;$BE$3)</f>
        <v>0</v>
      </c>
      <c r="BL88">
        <f>SUMIFS('Grid GenerationQueue'!AO$5:AO$410,'Grid GenerationQueue'!$AZ$5:$AZ$410,$B88,'Grid GenerationQueue'!$BA$5:$BA$410,$C88,'Grid GenerationQueue'!$BD$5:$BD$410,"&lt;="&amp;$BE$3)</f>
        <v>0</v>
      </c>
      <c r="BM88">
        <f>SUMIFS('Grid GenerationQueue'!AP$5:AP$410,'Grid GenerationQueue'!$AZ$5:$AZ$410,$B88,'Grid GenerationQueue'!$BA$5:$BA$410,$C88,'Grid GenerationQueue'!$BD$5:$BD$410,"&lt;="&amp;$BE$3)</f>
        <v>0</v>
      </c>
      <c r="BN88">
        <f>SUMIFS('Grid GenerationQueue'!AQ$5:AQ$410,'Grid GenerationQueue'!$AZ$5:$AZ$410,$B88,'Grid GenerationQueue'!$BA$5:$BA$410,$C88,'Grid GenerationQueue'!$BD$5:$BD$410,"&lt;="&amp;$BE$3)</f>
        <v>0</v>
      </c>
      <c r="BO88">
        <f>SUMIFS('Grid GenerationQueue'!AR$5:AR$410,'Grid GenerationQueue'!$AZ$5:$AZ$410,$B88,'Grid GenerationQueue'!$BA$5:$BA$410,$C88,'Grid GenerationQueue'!$BD$5:$BD$410,"&lt;="&amp;$BE$3)</f>
        <v>0</v>
      </c>
      <c r="BQ88">
        <f>SUMIFS('Grid GenerationQueue'!AG$5:AG$410,'Grid GenerationQueue'!$AZ$5:$AZ$410,$B88,'Grid GenerationQueue'!$BA$5:$BA$410,$C88,'Grid GenerationQueue'!$BJ$5:$BJ$410,"Executed",'Grid GenerationQueue'!$BD$5:$BD$410,"&lt;="&amp;$BE$3)</f>
        <v>20</v>
      </c>
      <c r="BR88">
        <f>SUMIFS('Grid GenerationQueue'!AH$5:AH$410,'Grid GenerationQueue'!$AZ$5:$AZ$410,$B88,'Grid GenerationQueue'!$BA$5:$BA$410,$C88,'Grid GenerationQueue'!$BJ$5:$BJ$410,"Executed",'Grid GenerationQueue'!$BD$5:$BD$410,"&lt;="&amp;$BE$3)</f>
        <v>20</v>
      </c>
      <c r="BS88">
        <f>SUMIFS('Grid GenerationQueue'!AI$5:AI$410,'Grid GenerationQueue'!$AZ$5:$AZ$410,$B88,'Grid GenerationQueue'!$BA$5:$BA$410,$C88,'Grid GenerationQueue'!$BJ$5:$BJ$410,"Executed",'Grid GenerationQueue'!$BD$5:$BD$410,"&lt;="&amp;$BE$3)</f>
        <v>0</v>
      </c>
      <c r="BT88">
        <f>SUMIFS('Grid GenerationQueue'!AJ$5:AJ$410,'Grid GenerationQueue'!$AZ$5:$AZ$410,$B88,'Grid GenerationQueue'!$BA$5:$BA$410,$C88,'Grid GenerationQueue'!$BJ$5:$BJ$410,"Executed",'Grid GenerationQueue'!$BD$5:$BD$410,"&lt;="&amp;$BE$3)</f>
        <v>0</v>
      </c>
      <c r="BU88">
        <f>SUMIFS('Grid GenerationQueue'!AK$5:AK$410,'Grid GenerationQueue'!$AZ$5:$AZ$410,$B88,'Grid GenerationQueue'!$BA$5:$BA$410,$C88,'Grid GenerationQueue'!$BJ$5:$BJ$410,"Executed",'Grid GenerationQueue'!$BD$5:$BD$410,"&lt;="&amp;$BE$3)</f>
        <v>0</v>
      </c>
      <c r="BV88">
        <f>SUMIFS('Grid GenerationQueue'!AL$5:AL$410,'Grid GenerationQueue'!$AZ$5:$AZ$410,$B88,'Grid GenerationQueue'!$BA$5:$BA$410,$C88,'Grid GenerationQueue'!$BJ$5:$BJ$410,"Executed",'Grid GenerationQueue'!$BD$5:$BD$410,"&lt;="&amp;$BE$3)</f>
        <v>0</v>
      </c>
      <c r="BW88">
        <f>SUMIFS('Grid GenerationQueue'!AM$5:AM$410,'Grid GenerationQueue'!$AZ$5:$AZ$410,$B88,'Grid GenerationQueue'!$BA$5:$BA$410,$C88,'Grid GenerationQueue'!$BJ$5:$BJ$410,"Executed",'Grid GenerationQueue'!$BD$5:$BD$410,"&lt;="&amp;$BE$3)</f>
        <v>0</v>
      </c>
      <c r="BX88">
        <f>SUMIFS('Grid GenerationQueue'!AN$5:AN$410,'Grid GenerationQueue'!$AZ$5:$AZ$410,$B88,'Grid GenerationQueue'!$BA$5:$BA$410,$C88,'Grid GenerationQueue'!$BJ$5:$BJ$410,"Executed",'Grid GenerationQueue'!$BD$5:$BD$410,"&lt;="&amp;$BE$3)</f>
        <v>0</v>
      </c>
      <c r="BY88">
        <f>SUMIFS('Grid GenerationQueue'!AO$5:AO$410,'Grid GenerationQueue'!$AZ$5:$AZ$410,$B88,'Grid GenerationQueue'!$BA$5:$BA$410,$C88,'Grid GenerationQueue'!$BJ$5:$BJ$410,"Executed",'Grid GenerationQueue'!$BD$5:$BD$410,"&lt;="&amp;$BE$3)</f>
        <v>0</v>
      </c>
      <c r="BZ88">
        <f>SUMIFS('Grid GenerationQueue'!AP$5:AP$410,'Grid GenerationQueue'!$AZ$5:$AZ$410,$B88,'Grid GenerationQueue'!$BA$5:$BA$410,$C88,'Grid GenerationQueue'!$BJ$5:$BJ$410,"Executed",'Grid GenerationQueue'!$BD$5:$BD$410,"&lt;="&amp;$BE$3)</f>
        <v>0</v>
      </c>
      <c r="CA88">
        <f>SUMIFS('Grid GenerationQueue'!AQ$5:AQ$410,'Grid GenerationQueue'!$AZ$5:$AZ$410,$B88,'Grid GenerationQueue'!$BA$5:$BA$410,$C88,'Grid GenerationQueue'!$BJ$5:$BJ$410,"Executed",'Grid GenerationQueue'!$BD$5:$BD$410,"&lt;="&amp;$BE$3)</f>
        <v>0</v>
      </c>
      <c r="CB88">
        <f>SUMIFS('Grid GenerationQueue'!AR$5:AR$410,'Grid GenerationQueue'!$AZ$5:$AZ$410,$B88,'Grid GenerationQueue'!$BA$5:$BA$410,$C88,'Grid GenerationQueue'!$BJ$5:$BJ$410,"Executed",'Grid GenerationQueue'!$BD$5:$BD$410,"&lt;="&amp;$BE$3)</f>
        <v>0</v>
      </c>
      <c r="CD88">
        <f>SUMIFS('Grid GenerationQueue'!AG$5:AG$410,'Grid GenerationQueue'!$AZ$5:$AZ$410,$B88,'Grid GenerationQueue'!$BA$5:$BA$410,$C88,'Grid GenerationQueue'!$BH$5:$BH$410,"&lt;&gt;"&amp;"",'Grid GenerationQueue'!$BD$5:$BD$410,"&lt;="&amp;$BE$3)</f>
        <v>20</v>
      </c>
      <c r="CE88">
        <f>SUMIFS('Grid GenerationQueue'!AH$5:AH$410,'Grid GenerationQueue'!$AZ$5:$AZ$410,$B88,'Grid GenerationQueue'!$BA$5:$BA$410,$C88,'Grid GenerationQueue'!$BH$5:$BH$410,"&lt;&gt;"&amp;"",'Grid GenerationQueue'!$BD$5:$BD$410,"&lt;="&amp;$BE$3)</f>
        <v>20</v>
      </c>
      <c r="CF88">
        <f>SUMIFS('Grid GenerationQueue'!AI$5:AI$410,'Grid GenerationQueue'!$AZ$5:$AZ$410,$B88,'Grid GenerationQueue'!$BA$5:$BA$410,$C88,'Grid GenerationQueue'!$BH$5:$BH$410,"&lt;&gt;"&amp;"",'Grid GenerationQueue'!$BD$5:$BD$410,"&lt;="&amp;$BE$3)</f>
        <v>0</v>
      </c>
      <c r="CG88">
        <f>SUMIFS('Grid GenerationQueue'!AJ$5:AJ$410,'Grid GenerationQueue'!$AZ$5:$AZ$410,$B88,'Grid GenerationQueue'!$BA$5:$BA$410,$C88,'Grid GenerationQueue'!$BH$5:$BH$410,"&lt;&gt;"&amp;"",'Grid GenerationQueue'!$BD$5:$BD$410,"&lt;="&amp;$BE$3)</f>
        <v>0</v>
      </c>
      <c r="CH88">
        <f>SUMIFS('Grid GenerationQueue'!AK$5:AK$410,'Grid GenerationQueue'!$AZ$5:$AZ$410,$B88,'Grid GenerationQueue'!$BA$5:$BA$410,$C88,'Grid GenerationQueue'!$BH$5:$BH$410,"&lt;&gt;"&amp;"",'Grid GenerationQueue'!$BD$5:$BD$410,"&lt;="&amp;$BE$3)</f>
        <v>0</v>
      </c>
      <c r="CI88">
        <f>SUMIFS('Grid GenerationQueue'!AL$5:AL$410,'Grid GenerationQueue'!$AZ$5:$AZ$410,$B88,'Grid GenerationQueue'!$BA$5:$BA$410,$C88,'Grid GenerationQueue'!$BH$5:$BH$410,"&lt;&gt;"&amp;"",'Grid GenerationQueue'!$BD$5:$BD$410,"&lt;="&amp;$BE$3)</f>
        <v>0</v>
      </c>
      <c r="CJ88">
        <f>SUMIFS('Grid GenerationQueue'!AM$5:AM$410,'Grid GenerationQueue'!$AZ$5:$AZ$410,$B88,'Grid GenerationQueue'!$BA$5:$BA$410,$C88,'Grid GenerationQueue'!$BH$5:$BH$410,"&lt;&gt;"&amp;"",'Grid GenerationQueue'!$BD$5:$BD$410,"&lt;="&amp;$BE$3)</f>
        <v>0</v>
      </c>
      <c r="CK88">
        <f>SUMIFS('Grid GenerationQueue'!AN$5:AN$410,'Grid GenerationQueue'!$AZ$5:$AZ$410,$B88,'Grid GenerationQueue'!$BA$5:$BA$410,$C88,'Grid GenerationQueue'!$BH$5:$BH$410,"&lt;&gt;"&amp;"",'Grid GenerationQueue'!$BD$5:$BD$410,"&lt;="&amp;$BE$3)</f>
        <v>0</v>
      </c>
      <c r="CL88">
        <f>SUMIFS('Grid GenerationQueue'!AO$5:AO$410,'Grid GenerationQueue'!$AZ$5:$AZ$410,$B88,'Grid GenerationQueue'!$BA$5:$BA$410,$C88,'Grid GenerationQueue'!$BH$5:$BH$410,"&lt;&gt;"&amp;"",'Grid GenerationQueue'!$BD$5:$BD$410,"&lt;="&amp;$BE$3)</f>
        <v>0</v>
      </c>
      <c r="CM88">
        <f>SUMIFS('Grid GenerationQueue'!AP$5:AP$410,'Grid GenerationQueue'!$AZ$5:$AZ$410,$B88,'Grid GenerationQueue'!$BA$5:$BA$410,$C88,'Grid GenerationQueue'!$BH$5:$BH$410,"&lt;&gt;"&amp;"",'Grid GenerationQueue'!$BD$5:$BD$410,"&lt;="&amp;$BE$3)</f>
        <v>0</v>
      </c>
      <c r="CN88">
        <f>SUMIFS('Grid GenerationQueue'!AQ$5:AQ$410,'Grid GenerationQueue'!$AZ$5:$AZ$410,$B88,'Grid GenerationQueue'!$BA$5:$BA$410,$C88,'Grid GenerationQueue'!$BH$5:$BH$410,"&lt;&gt;"&amp;"",'Grid GenerationQueue'!$BD$5:$BD$410,"&lt;="&amp;$BE$3)</f>
        <v>0</v>
      </c>
      <c r="CO88">
        <f>SUMIFS('Grid GenerationQueue'!AR$5:AR$410,'Grid GenerationQueue'!$AZ$5:$AZ$410,$B88,'Grid GenerationQueue'!$BA$5:$BA$410,$C88,'Grid GenerationQueue'!$BH$5:$BH$410,"&lt;&gt;"&amp;"",'Grid GenerationQueue'!$BD$5:$BD$410,"&lt;="&amp;$BE$3)</f>
        <v>0</v>
      </c>
      <c r="CQ88">
        <f>SUMIFS('Grid GenerationQueue'!AG$5:AG$410,'Grid GenerationQueue'!$AZ$5:$AZ$410,$B88,'Grid GenerationQueue'!$BA$5:$BA$410,$C88,'Grid GenerationQueue'!$BK$5:$BK$410,"&gt;0",'Grid GenerationQueue'!$BD$5:$BD$410,"&lt;="&amp;$BE$3)</f>
        <v>20</v>
      </c>
      <c r="CR88">
        <f>SUMIFS('Grid GenerationQueue'!AH$5:AH$410,'Grid GenerationQueue'!$AZ$5:$AZ$410,$B88,'Grid GenerationQueue'!$BA$5:$BA$410,$C88,'Grid GenerationQueue'!$BK$5:$BK$410,"&gt;0",'Grid GenerationQueue'!$BD$5:$BD$410,"&lt;="&amp;$BE$3)</f>
        <v>20</v>
      </c>
      <c r="CS88">
        <f>SUMIFS('Grid GenerationQueue'!AI$5:AI$410,'Grid GenerationQueue'!$AZ$5:$AZ$410,$B88,'Grid GenerationQueue'!$BA$5:$BA$410,$C88,'Grid GenerationQueue'!$BK$5:$BK$410,"&gt;0",'Grid GenerationQueue'!$BD$5:$BD$410,"&lt;="&amp;$BE$3)</f>
        <v>0</v>
      </c>
      <c r="CT88">
        <f>SUMIFS('Grid GenerationQueue'!AJ$5:AJ$410,'Grid GenerationQueue'!$AZ$5:$AZ$410,$B88,'Grid GenerationQueue'!$BA$5:$BA$410,$C88,'Grid GenerationQueue'!$BK$5:$BK$410,"&gt;0",'Grid GenerationQueue'!$BD$5:$BD$410,"&lt;="&amp;$BE$3)</f>
        <v>0</v>
      </c>
      <c r="CU88">
        <f>SUMIFS('Grid GenerationQueue'!AK$5:AK$410,'Grid GenerationQueue'!$AZ$5:$AZ$410,$B88,'Grid GenerationQueue'!$BA$5:$BA$410,$C88,'Grid GenerationQueue'!$BK$5:$BK$410,"&gt;0",'Grid GenerationQueue'!$BD$5:$BD$410,"&lt;="&amp;$BE$3)</f>
        <v>0</v>
      </c>
      <c r="CV88">
        <f>SUMIFS('Grid GenerationQueue'!AL$5:AL$410,'Grid GenerationQueue'!$AZ$5:$AZ$410,$B88,'Grid GenerationQueue'!$BA$5:$BA$410,$C88,'Grid GenerationQueue'!$BK$5:$BK$410,"&gt;0",'Grid GenerationQueue'!$BD$5:$BD$410,"&lt;="&amp;$BE$3)</f>
        <v>0</v>
      </c>
      <c r="CW88">
        <f>SUMIFS('Grid GenerationQueue'!AM$5:AM$410,'Grid GenerationQueue'!$AZ$5:$AZ$410,$B88,'Grid GenerationQueue'!$BA$5:$BA$410,$C88,'Grid GenerationQueue'!$BK$5:$BK$410,"&gt;0",'Grid GenerationQueue'!$BD$5:$BD$410,"&lt;="&amp;$BE$3)</f>
        <v>0</v>
      </c>
      <c r="CX88">
        <f>SUMIFS('Grid GenerationQueue'!AN$5:AN$410,'Grid GenerationQueue'!$AZ$5:$AZ$410,$B88,'Grid GenerationQueue'!$BA$5:$BA$410,$C88,'Grid GenerationQueue'!$BK$5:$BK$410,"&gt;0",'Grid GenerationQueue'!$BD$5:$BD$410,"&lt;="&amp;$BE$3)</f>
        <v>0</v>
      </c>
      <c r="CY88">
        <f>SUMIFS('Grid GenerationQueue'!AO$5:AO$410,'Grid GenerationQueue'!$AZ$5:$AZ$410,$B88,'Grid GenerationQueue'!$BA$5:$BA$410,$C88,'Grid GenerationQueue'!$BK$5:$BK$410,"&gt;0",'Grid GenerationQueue'!$BD$5:$BD$410,"&lt;="&amp;$BE$3)</f>
        <v>0</v>
      </c>
      <c r="CZ88">
        <f>SUMIFS('Grid GenerationQueue'!AP$5:AP$410,'Grid GenerationQueue'!$AZ$5:$AZ$410,$B88,'Grid GenerationQueue'!$BA$5:$BA$410,$C88,'Grid GenerationQueue'!$BK$5:$BK$410,"&gt;0",'Grid GenerationQueue'!$BD$5:$BD$410,"&lt;="&amp;$BE$3)</f>
        <v>0</v>
      </c>
      <c r="DA88">
        <f>SUMIFS('Grid GenerationQueue'!AQ$5:AQ$410,'Grid GenerationQueue'!$AZ$5:$AZ$410,$B88,'Grid GenerationQueue'!$BA$5:$BA$410,$C88,'Grid GenerationQueue'!$BK$5:$BK$410,"&gt;0",'Grid GenerationQueue'!$BD$5:$BD$410,"&lt;="&amp;$BE$3)</f>
        <v>0</v>
      </c>
      <c r="DB88">
        <f>SUMIFS('Grid GenerationQueue'!AR$5:AR$410,'Grid GenerationQueue'!$AZ$5:$AZ$410,$B88,'Grid GenerationQueue'!$BA$5:$BA$410,$C88,'Grid GenerationQueue'!$BK$5:$BK$410,"&gt;0",'Grid GenerationQueue'!$BD$5:$BD$410,"&lt;="&amp;$BE$3)</f>
        <v>0</v>
      </c>
    </row>
    <row r="89" spans="1:106" x14ac:dyDescent="0.35">
      <c r="A89" t="s">
        <v>4745</v>
      </c>
      <c r="B89" t="s">
        <v>4798</v>
      </c>
      <c r="C89">
        <v>115</v>
      </c>
      <c r="D89">
        <f>SUMIFS('Grid GenerationQueue'!AG$5:AG$410,'Grid GenerationQueue'!$AZ$5:$AZ$410,$B89,'Grid GenerationQueue'!$BA$5:$BA$410,$C89)</f>
        <v>0</v>
      </c>
      <c r="E89">
        <f>SUMIFS('Grid GenerationQueue'!AH$5:AH$410,'Grid GenerationQueue'!$AZ$5:$AZ$410,$B89,'Grid GenerationQueue'!$BA$5:$BA$410,$C89)</f>
        <v>0</v>
      </c>
      <c r="F89">
        <f>SUMIFS('Grid GenerationQueue'!AI$5:AI$410,'Grid GenerationQueue'!$AZ$5:$AZ$410,$B89,'Grid GenerationQueue'!$BA$5:$BA$410,$C89)</f>
        <v>0</v>
      </c>
      <c r="G89">
        <f>SUMIFS('Grid GenerationQueue'!AJ$5:AJ$410,'Grid GenerationQueue'!$AZ$5:$AZ$410,$B89,'Grid GenerationQueue'!$BA$5:$BA$410,$C89)</f>
        <v>0</v>
      </c>
      <c r="H89">
        <f>SUMIFS('Grid GenerationQueue'!AK$5:AK$410,'Grid GenerationQueue'!$AZ$5:$AZ$410,$B89,'Grid GenerationQueue'!$BA$5:$BA$410,$C89)</f>
        <v>0</v>
      </c>
      <c r="I89">
        <f>SUMIFS('Grid GenerationQueue'!AL$5:AL$410,'Grid GenerationQueue'!$AZ$5:$AZ$410,$B89,'Grid GenerationQueue'!$BA$5:$BA$410,$C89)</f>
        <v>0</v>
      </c>
      <c r="J89">
        <f>SUMIFS('Grid GenerationQueue'!AM$5:AM$410,'Grid GenerationQueue'!$AZ$5:$AZ$410,$B89,'Grid GenerationQueue'!$BA$5:$BA$410,$C89)</f>
        <v>0</v>
      </c>
      <c r="K89">
        <f>SUMIFS('Grid GenerationQueue'!AN$5:AN$410,'Grid GenerationQueue'!$AZ$5:$AZ$410,$B89,'Grid GenerationQueue'!$BA$5:$BA$410,$C89)</f>
        <v>0</v>
      </c>
      <c r="L89">
        <f>SUMIFS('Grid GenerationQueue'!AO$5:AO$410,'Grid GenerationQueue'!$AZ$5:$AZ$410,$B89,'Grid GenerationQueue'!$BA$5:$BA$410,$C89)</f>
        <v>0</v>
      </c>
      <c r="M89">
        <f>SUMIFS('Grid GenerationQueue'!AP$5:AP$410,'Grid GenerationQueue'!$AZ$5:$AZ$410,$B89,'Grid GenerationQueue'!$BA$5:$BA$410,$C89)</f>
        <v>0</v>
      </c>
      <c r="N89">
        <f>SUMIFS('Grid GenerationQueue'!AQ$5:AQ$410,'Grid GenerationQueue'!$AZ$5:$AZ$410,$B89,'Grid GenerationQueue'!$BA$5:$BA$410,$C89)</f>
        <v>0</v>
      </c>
      <c r="O89">
        <f>SUMIFS('Grid GenerationQueue'!AR$5:AR$410,'Grid GenerationQueue'!$AZ$5:$AZ$410,$B89,'Grid GenerationQueue'!$BA$5:$BA$410,$C89)</f>
        <v>0</v>
      </c>
      <c r="Q89">
        <f>SUMIFS('Grid GenerationQueue'!AG$5:AG$410,'Grid GenerationQueue'!$AZ$5:$AZ$410,$B89,'Grid GenerationQueue'!$BA$5:$BA$410,$C89,'Grid GenerationQueue'!$BJ$5:$BJ$410,"Executed")</f>
        <v>0</v>
      </c>
      <c r="R89">
        <f>SUMIFS('Grid GenerationQueue'!AH$5:AH$410,'Grid GenerationQueue'!$AZ$5:$AZ$410,$B89,'Grid GenerationQueue'!$BA$5:$BA$410,$C89,'Grid GenerationQueue'!$BJ$5:$BJ$410,"Executed")</f>
        <v>0</v>
      </c>
      <c r="S89">
        <f>SUMIFS('Grid GenerationQueue'!AI$5:AI$410,'Grid GenerationQueue'!$AZ$5:$AZ$410,$B89,'Grid GenerationQueue'!$BA$5:$BA$410,$C89,'Grid GenerationQueue'!$BJ$5:$BJ$410,"Executed")</f>
        <v>0</v>
      </c>
      <c r="T89">
        <f>SUMIFS('Grid GenerationQueue'!AJ$5:AJ$410,'Grid GenerationQueue'!$AZ$5:$AZ$410,$B89,'Grid GenerationQueue'!$BA$5:$BA$410,$C89,'Grid GenerationQueue'!$BJ$5:$BJ$410,"Executed")</f>
        <v>0</v>
      </c>
      <c r="U89">
        <f>SUMIFS('Grid GenerationQueue'!AK$5:AK$410,'Grid GenerationQueue'!$AZ$5:$AZ$410,$B89,'Grid GenerationQueue'!$BA$5:$BA$410,$C89,'Grid GenerationQueue'!$BJ$5:$BJ$410,"Executed")</f>
        <v>0</v>
      </c>
      <c r="V89">
        <f>SUMIFS('Grid GenerationQueue'!AL$5:AL$410,'Grid GenerationQueue'!$AZ$5:$AZ$410,$B89,'Grid GenerationQueue'!$BA$5:$BA$410,$C89,'Grid GenerationQueue'!$BJ$5:$BJ$410,"Executed")</f>
        <v>0</v>
      </c>
      <c r="W89">
        <f>SUMIFS('Grid GenerationQueue'!AM$5:AM$410,'Grid GenerationQueue'!$AZ$5:$AZ$410,$B89,'Grid GenerationQueue'!$BA$5:$BA$410,$C89,'Grid GenerationQueue'!$BJ$5:$BJ$410,"Executed")</f>
        <v>0</v>
      </c>
      <c r="X89">
        <f>SUMIFS('Grid GenerationQueue'!AN$5:AN$410,'Grid GenerationQueue'!$AZ$5:$AZ$410,$B89,'Grid GenerationQueue'!$BA$5:$BA$410,$C89,'Grid GenerationQueue'!$BJ$5:$BJ$410,"Executed")</f>
        <v>0</v>
      </c>
      <c r="Y89">
        <f>SUMIFS('Grid GenerationQueue'!AO$5:AO$410,'Grid GenerationQueue'!$AZ$5:$AZ$410,$B89,'Grid GenerationQueue'!$BA$5:$BA$410,$C89,'Grid GenerationQueue'!$BJ$5:$BJ$410,"Executed")</f>
        <v>0</v>
      </c>
      <c r="Z89">
        <f>SUMIFS('Grid GenerationQueue'!AP$5:AP$410,'Grid GenerationQueue'!$AZ$5:$AZ$410,$B89,'Grid GenerationQueue'!$BA$5:$BA$410,$C89,'Grid GenerationQueue'!$BJ$5:$BJ$410,"Executed")</f>
        <v>0</v>
      </c>
      <c r="AA89">
        <f>SUMIFS('Grid GenerationQueue'!AQ$5:AQ$410,'Grid GenerationQueue'!$AZ$5:$AZ$410,$B89,'Grid GenerationQueue'!$BA$5:$BA$410,$C89,'Grid GenerationQueue'!$BJ$5:$BJ$410,"Executed")</f>
        <v>0</v>
      </c>
      <c r="AB89">
        <f>SUMIFS('Grid GenerationQueue'!AR$5:AR$410,'Grid GenerationQueue'!$AZ$5:$AZ$410,$B89,'Grid GenerationQueue'!$BA$5:$BA$410,$C89,'Grid GenerationQueue'!$BJ$5:$BJ$410,"Executed")</f>
        <v>0</v>
      </c>
      <c r="AD89">
        <f>SUMIFS('Grid GenerationQueue'!AG$5:AG$410,'Grid GenerationQueue'!$AZ$5:$AZ$410,$B89,'Grid GenerationQueue'!$BA$5:$BA$410,$C89,'Grid GenerationQueue'!$BH$5:$BH$410,"&lt;&gt;"&amp;"")+SUMIFS('Grid GenerationQueue'!AG$5:AG$410,'Grid GenerationQueue'!$AZ$5:$AZ$410,$B89,'Grid GenerationQueue'!$BA$5:$BA$410,$C89,'Grid GenerationQueue'!$BH$5:$BH$410,"",'Grid GenerationQueue'!$AC$5:$AC$410,1)</f>
        <v>0</v>
      </c>
      <c r="AE89">
        <f>SUMIFS('Grid GenerationQueue'!AH$5:AH$410,'Grid GenerationQueue'!$AZ$5:$AZ$410,$B89,'Grid GenerationQueue'!$BA$5:$BA$410,$C89,'Grid GenerationQueue'!$BH$5:$BH$410,"&lt;&gt;"&amp;"")+SUMIFS('Grid GenerationQueue'!AH$5:AH$410,'Grid GenerationQueue'!$AZ$5:$AZ$410,$B89,'Grid GenerationQueue'!$BA$5:$BA$410,$C89,'Grid GenerationQueue'!$BH$5:$BH$410,"",'Grid GenerationQueue'!$AC$5:$AC$410,1)</f>
        <v>0</v>
      </c>
      <c r="AF89">
        <f>SUMIFS('Grid GenerationQueue'!AI$5:AI$410,'Grid GenerationQueue'!$AZ$5:$AZ$410,$B89,'Grid GenerationQueue'!$BA$5:$BA$410,$C89,'Grid GenerationQueue'!$BH$5:$BH$410,"&lt;&gt;"&amp;"")+SUMIFS('Grid GenerationQueue'!AI$5:AI$410,'Grid GenerationQueue'!$AZ$5:$AZ$410,$B89,'Grid GenerationQueue'!$BA$5:$BA$410,$C89,'Grid GenerationQueue'!$BH$5:$BH$410,"",'Grid GenerationQueue'!$AC$5:$AC$410,1)</f>
        <v>0</v>
      </c>
      <c r="AG89">
        <f>SUMIFS('Grid GenerationQueue'!AJ$5:AJ$410,'Grid GenerationQueue'!$AZ$5:$AZ$410,$B89,'Grid GenerationQueue'!$BA$5:$BA$410,$C89,'Grid GenerationQueue'!$BH$5:$BH$410,"&lt;&gt;"&amp;"")+SUMIFS('Grid GenerationQueue'!AJ$5:AJ$410,'Grid GenerationQueue'!$AZ$5:$AZ$410,$B89,'Grid GenerationQueue'!$BA$5:$BA$410,$C89,'Grid GenerationQueue'!$BH$5:$BH$410,"",'Grid GenerationQueue'!$AC$5:$AC$410,1)</f>
        <v>0</v>
      </c>
      <c r="AH89">
        <f>SUMIFS('Grid GenerationQueue'!AK$5:AK$410,'Grid GenerationQueue'!$AZ$5:$AZ$410,$B89,'Grid GenerationQueue'!$BA$5:$BA$410,$C89,'Grid GenerationQueue'!$BH$5:$BH$410,"&lt;&gt;"&amp;"")+SUMIFS('Grid GenerationQueue'!AK$5:AK$410,'Grid GenerationQueue'!$AZ$5:$AZ$410,$B89,'Grid GenerationQueue'!$BA$5:$BA$410,$C89,'Grid GenerationQueue'!$BH$5:$BH$410,"",'Grid GenerationQueue'!$AC$5:$AC$410,1)</f>
        <v>0</v>
      </c>
      <c r="AI89">
        <f>SUMIFS('Grid GenerationQueue'!AL$5:AL$410,'Grid GenerationQueue'!$AZ$5:$AZ$410,$B89,'Grid GenerationQueue'!$BA$5:$BA$410,$C89,'Grid GenerationQueue'!$BH$5:$BH$410,"&lt;&gt;"&amp;"")+SUMIFS('Grid GenerationQueue'!AL$5:AL$410,'Grid GenerationQueue'!$AZ$5:$AZ$410,$B89,'Grid GenerationQueue'!$BA$5:$BA$410,$C89,'Grid GenerationQueue'!$BH$5:$BH$410,"",'Grid GenerationQueue'!$AC$5:$AC$410,1)</f>
        <v>0</v>
      </c>
      <c r="AJ89">
        <f>SUMIFS('Grid GenerationQueue'!AM$5:AM$410,'Grid GenerationQueue'!$AZ$5:$AZ$410,$B89,'Grid GenerationQueue'!$BA$5:$BA$410,$C89,'Grid GenerationQueue'!$BH$5:$BH$410,"&lt;&gt;"&amp;"")+SUMIFS('Grid GenerationQueue'!AM$5:AM$410,'Grid GenerationQueue'!$AZ$5:$AZ$410,$B89,'Grid GenerationQueue'!$BA$5:$BA$410,$C89,'Grid GenerationQueue'!$BH$5:$BH$410,"",'Grid GenerationQueue'!$AC$5:$AC$410,1)</f>
        <v>0</v>
      </c>
      <c r="AK89">
        <f>SUMIFS('Grid GenerationQueue'!AN$5:AN$410,'Grid GenerationQueue'!$AZ$5:$AZ$410,$B89,'Grid GenerationQueue'!$BA$5:$BA$410,$C89,'Grid GenerationQueue'!$BH$5:$BH$410,"&lt;&gt;"&amp;"")+SUMIFS('Grid GenerationQueue'!AN$5:AN$410,'Grid GenerationQueue'!$AZ$5:$AZ$410,$B89,'Grid GenerationQueue'!$BA$5:$BA$410,$C89,'Grid GenerationQueue'!$BH$5:$BH$410,"",'Grid GenerationQueue'!$AC$5:$AC$410,1)</f>
        <v>0</v>
      </c>
      <c r="AL89">
        <f>SUMIFS('Grid GenerationQueue'!AO$5:AO$410,'Grid GenerationQueue'!$AZ$5:$AZ$410,$B89,'Grid GenerationQueue'!$BA$5:$BA$410,$C89,'Grid GenerationQueue'!$BH$5:$BH$410,"&lt;&gt;"&amp;"")+SUMIFS('Grid GenerationQueue'!AO$5:AO$410,'Grid GenerationQueue'!$AZ$5:$AZ$410,$B89,'Grid GenerationQueue'!$BA$5:$BA$410,$C89,'Grid GenerationQueue'!$BH$5:$BH$410,"",'Grid GenerationQueue'!$AC$5:$AC$410,1)</f>
        <v>0</v>
      </c>
      <c r="AM89">
        <f>SUMIFS('Grid GenerationQueue'!AP$5:AP$410,'Grid GenerationQueue'!$AZ$5:$AZ$410,$B89,'Grid GenerationQueue'!$BA$5:$BA$410,$C89,'Grid GenerationQueue'!$BH$5:$BH$410,"&lt;&gt;"&amp;"")+SUMIFS('Grid GenerationQueue'!AP$5:AP$410,'Grid GenerationQueue'!$AZ$5:$AZ$410,$B89,'Grid GenerationQueue'!$BA$5:$BA$410,$C89,'Grid GenerationQueue'!$BH$5:$BH$410,"",'Grid GenerationQueue'!$AC$5:$AC$410,1)</f>
        <v>0</v>
      </c>
      <c r="AN89">
        <f>SUMIFS('Grid GenerationQueue'!AQ$5:AQ$410,'Grid GenerationQueue'!$AZ$5:$AZ$410,$B89,'Grid GenerationQueue'!$BA$5:$BA$410,$C89,'Grid GenerationQueue'!$BH$5:$BH$410,"&lt;&gt;"&amp;"")+SUMIFS('Grid GenerationQueue'!AQ$5:AQ$410,'Grid GenerationQueue'!$AZ$5:$AZ$410,$B89,'Grid GenerationQueue'!$BA$5:$BA$410,$C89,'Grid GenerationQueue'!$BH$5:$BH$410,"",'Grid GenerationQueue'!$AC$5:$AC$410,1)</f>
        <v>0</v>
      </c>
      <c r="AO89">
        <f>SUMIFS('Grid GenerationQueue'!AR$5:AR$410,'Grid GenerationQueue'!$AZ$5:$AZ$410,$B89,'Grid GenerationQueue'!$BA$5:$BA$410,$C89,'Grid GenerationQueue'!$BH$5:$BH$410,"&lt;&gt;"&amp;"")+SUMIFS('Grid GenerationQueue'!AR$5:AR$410,'Grid GenerationQueue'!$AZ$5:$AZ$410,$B89,'Grid GenerationQueue'!$BA$5:$BA$410,$C89,'Grid GenerationQueue'!$BH$5:$BH$410,"",'Grid GenerationQueue'!$AC$5:$AC$410,1)</f>
        <v>0</v>
      </c>
      <c r="AQ89">
        <f>SUMIFS('Grid GenerationQueue'!AG$5:AG$410,'Grid GenerationQueue'!$AZ$5:$AZ$410,$B89,'Grid GenerationQueue'!$BA$5:$BA$410,$C89,'Grid GenerationQueue'!$BK$5:$BK$410,"&gt;0")</f>
        <v>0</v>
      </c>
      <c r="AR89">
        <f>SUMIFS('Grid GenerationQueue'!AH$5:AH$410,'Grid GenerationQueue'!$AZ$5:$AZ$410,$B89,'Grid GenerationQueue'!$BA$5:$BA$410,$C89,'Grid GenerationQueue'!$BK$5:$BK$410,"&gt;0")</f>
        <v>0</v>
      </c>
      <c r="AS89">
        <f>SUMIFS('Grid GenerationQueue'!AI$5:AI$410,'Grid GenerationQueue'!$AZ$5:$AZ$410,$B89,'Grid GenerationQueue'!$BA$5:$BA$410,$C89,'Grid GenerationQueue'!$BK$5:$BK$410,"&gt;0")</f>
        <v>0</v>
      </c>
      <c r="AT89">
        <f>SUMIFS('Grid GenerationQueue'!AJ$5:AJ$410,'Grid GenerationQueue'!$AZ$5:$AZ$410,$B89,'Grid GenerationQueue'!$BA$5:$BA$410,$C89,'Grid GenerationQueue'!$BK$5:$BK$410,"&gt;0")</f>
        <v>0</v>
      </c>
      <c r="AU89">
        <f>SUMIFS('Grid GenerationQueue'!AK$5:AK$410,'Grid GenerationQueue'!$AZ$5:$AZ$410,$B89,'Grid GenerationQueue'!$BA$5:$BA$410,$C89,'Grid GenerationQueue'!$BK$5:$BK$410,"&gt;0")</f>
        <v>0</v>
      </c>
      <c r="AV89">
        <f>SUMIFS('Grid GenerationQueue'!AL$5:AL$410,'Grid GenerationQueue'!$AZ$5:$AZ$410,$B89,'Grid GenerationQueue'!$BA$5:$BA$410,$C89,'Grid GenerationQueue'!$BK$5:$BK$410,"&gt;0")</f>
        <v>0</v>
      </c>
      <c r="AW89">
        <f>SUMIFS('Grid GenerationQueue'!AM$5:AM$410,'Grid GenerationQueue'!$AZ$5:$AZ$410,$B89,'Grid GenerationQueue'!$BA$5:$BA$410,$C89,'Grid GenerationQueue'!$BK$5:$BK$410,"&gt;0")</f>
        <v>0</v>
      </c>
      <c r="AX89">
        <f>SUMIFS('Grid GenerationQueue'!AN$5:AN$410,'Grid GenerationQueue'!$AZ$5:$AZ$410,$B89,'Grid GenerationQueue'!$BA$5:$BA$410,$C89,'Grid GenerationQueue'!$BK$5:$BK$410,"&gt;0")</f>
        <v>0</v>
      </c>
      <c r="AY89">
        <f>SUMIFS('Grid GenerationQueue'!AO$5:AO$410,'Grid GenerationQueue'!$AZ$5:$AZ$410,$B89,'Grid GenerationQueue'!$BA$5:$BA$410,$C89,'Grid GenerationQueue'!$BK$5:$BK$410,"&gt;0")</f>
        <v>0</v>
      </c>
      <c r="AZ89">
        <f>SUMIFS('Grid GenerationQueue'!AP$5:AP$410,'Grid GenerationQueue'!$AZ$5:$AZ$410,$B89,'Grid GenerationQueue'!$BA$5:$BA$410,$C89,'Grid GenerationQueue'!$BK$5:$BK$410,"&gt;0")</f>
        <v>0</v>
      </c>
      <c r="BA89">
        <f>SUMIFS('Grid GenerationQueue'!AQ$5:AQ$410,'Grid GenerationQueue'!$AZ$5:$AZ$410,$B89,'Grid GenerationQueue'!$BA$5:$BA$410,$C89,'Grid GenerationQueue'!$BK$5:$BK$410,"&gt;0")</f>
        <v>0</v>
      </c>
      <c r="BB89">
        <f>SUMIFS('Grid GenerationQueue'!AR$5:AR$410,'Grid GenerationQueue'!$AZ$5:$AZ$410,$B89,'Grid GenerationQueue'!$BA$5:$BA$410,$C89,'Grid GenerationQueue'!$BK$5:$BK$410,"&gt;0")</f>
        <v>0</v>
      </c>
      <c r="BD89">
        <f>SUMIFS('Grid GenerationQueue'!AG$5:AG$410,'Grid GenerationQueue'!$AZ$5:$AZ$410,$B89,'Grid GenerationQueue'!$BA$5:$BA$410,$C89,'Grid GenerationQueue'!$BD$5:$BD$410,"&lt;="&amp;$BE$3)</f>
        <v>0</v>
      </c>
      <c r="BE89">
        <f>SUMIFS('Grid GenerationQueue'!AH$5:AH$410,'Grid GenerationQueue'!$AZ$5:$AZ$410,$B89,'Grid GenerationQueue'!$BA$5:$BA$410,$C89,'Grid GenerationQueue'!$BD$5:$BD$410,"&lt;="&amp;$BE$3)</f>
        <v>0</v>
      </c>
      <c r="BF89">
        <f>SUMIFS('Grid GenerationQueue'!AI$5:AI$410,'Grid GenerationQueue'!$AZ$5:$AZ$410,$B89,'Grid GenerationQueue'!$BA$5:$BA$410,$C89,'Grid GenerationQueue'!$BD$5:$BD$410,"&lt;="&amp;$BE$3)</f>
        <v>0</v>
      </c>
      <c r="BG89">
        <f>SUMIFS('Grid GenerationQueue'!AJ$5:AJ$410,'Grid GenerationQueue'!$AZ$5:$AZ$410,$B89,'Grid GenerationQueue'!$BA$5:$BA$410,$C89,'Grid GenerationQueue'!$BD$5:$BD$410,"&lt;="&amp;$BE$3)</f>
        <v>0</v>
      </c>
      <c r="BH89">
        <f>SUMIFS('Grid GenerationQueue'!AK$5:AK$410,'Grid GenerationQueue'!$AZ$5:$AZ$410,$B89,'Grid GenerationQueue'!$BA$5:$BA$410,$C89,'Grid GenerationQueue'!$BD$5:$BD$410,"&lt;="&amp;$BE$3)</f>
        <v>0</v>
      </c>
      <c r="BI89">
        <f>SUMIFS('Grid GenerationQueue'!AL$5:AL$410,'Grid GenerationQueue'!$AZ$5:$AZ$410,$B89,'Grid GenerationQueue'!$BA$5:$BA$410,$C89,'Grid GenerationQueue'!$BD$5:$BD$410,"&lt;="&amp;$BE$3)</f>
        <v>0</v>
      </c>
      <c r="BJ89">
        <f>SUMIFS('Grid GenerationQueue'!AM$5:AM$410,'Grid GenerationQueue'!$AZ$5:$AZ$410,$B89,'Grid GenerationQueue'!$BA$5:$BA$410,$C89,'Grid GenerationQueue'!$BD$5:$BD$410,"&lt;="&amp;$BE$3)</f>
        <v>0</v>
      </c>
      <c r="BK89">
        <f>SUMIFS('Grid GenerationQueue'!AN$5:AN$410,'Grid GenerationQueue'!$AZ$5:$AZ$410,$B89,'Grid GenerationQueue'!$BA$5:$BA$410,$C89,'Grid GenerationQueue'!$BD$5:$BD$410,"&lt;="&amp;$BE$3)</f>
        <v>0</v>
      </c>
      <c r="BL89">
        <f>SUMIFS('Grid GenerationQueue'!AO$5:AO$410,'Grid GenerationQueue'!$AZ$5:$AZ$410,$B89,'Grid GenerationQueue'!$BA$5:$BA$410,$C89,'Grid GenerationQueue'!$BD$5:$BD$410,"&lt;="&amp;$BE$3)</f>
        <v>0</v>
      </c>
      <c r="BM89">
        <f>SUMIFS('Grid GenerationQueue'!AP$5:AP$410,'Grid GenerationQueue'!$AZ$5:$AZ$410,$B89,'Grid GenerationQueue'!$BA$5:$BA$410,$C89,'Grid GenerationQueue'!$BD$5:$BD$410,"&lt;="&amp;$BE$3)</f>
        <v>0</v>
      </c>
      <c r="BN89">
        <f>SUMIFS('Grid GenerationQueue'!AQ$5:AQ$410,'Grid GenerationQueue'!$AZ$5:$AZ$410,$B89,'Grid GenerationQueue'!$BA$5:$BA$410,$C89,'Grid GenerationQueue'!$BD$5:$BD$410,"&lt;="&amp;$BE$3)</f>
        <v>0</v>
      </c>
      <c r="BO89">
        <f>SUMIFS('Grid GenerationQueue'!AR$5:AR$410,'Grid GenerationQueue'!$AZ$5:$AZ$410,$B89,'Grid GenerationQueue'!$BA$5:$BA$410,$C89,'Grid GenerationQueue'!$BD$5:$BD$410,"&lt;="&amp;$BE$3)</f>
        <v>0</v>
      </c>
      <c r="BQ89">
        <f>SUMIFS('Grid GenerationQueue'!AG$5:AG$410,'Grid GenerationQueue'!$AZ$5:$AZ$410,$B89,'Grid GenerationQueue'!$BA$5:$BA$410,$C89,'Grid GenerationQueue'!$BJ$5:$BJ$410,"Executed",'Grid GenerationQueue'!$BD$5:$BD$410,"&lt;="&amp;$BE$3)</f>
        <v>0</v>
      </c>
      <c r="BR89">
        <f>SUMIFS('Grid GenerationQueue'!AH$5:AH$410,'Grid GenerationQueue'!$AZ$5:$AZ$410,$B89,'Grid GenerationQueue'!$BA$5:$BA$410,$C89,'Grid GenerationQueue'!$BJ$5:$BJ$410,"Executed",'Grid GenerationQueue'!$BD$5:$BD$410,"&lt;="&amp;$BE$3)</f>
        <v>0</v>
      </c>
      <c r="BS89">
        <f>SUMIFS('Grid GenerationQueue'!AI$5:AI$410,'Grid GenerationQueue'!$AZ$5:$AZ$410,$B89,'Grid GenerationQueue'!$BA$5:$BA$410,$C89,'Grid GenerationQueue'!$BJ$5:$BJ$410,"Executed",'Grid GenerationQueue'!$BD$5:$BD$410,"&lt;="&amp;$BE$3)</f>
        <v>0</v>
      </c>
      <c r="BT89">
        <f>SUMIFS('Grid GenerationQueue'!AJ$5:AJ$410,'Grid GenerationQueue'!$AZ$5:$AZ$410,$B89,'Grid GenerationQueue'!$BA$5:$BA$410,$C89,'Grid GenerationQueue'!$BJ$5:$BJ$410,"Executed",'Grid GenerationQueue'!$BD$5:$BD$410,"&lt;="&amp;$BE$3)</f>
        <v>0</v>
      </c>
      <c r="BU89">
        <f>SUMIFS('Grid GenerationQueue'!AK$5:AK$410,'Grid GenerationQueue'!$AZ$5:$AZ$410,$B89,'Grid GenerationQueue'!$BA$5:$BA$410,$C89,'Grid GenerationQueue'!$BJ$5:$BJ$410,"Executed",'Grid GenerationQueue'!$BD$5:$BD$410,"&lt;="&amp;$BE$3)</f>
        <v>0</v>
      </c>
      <c r="BV89">
        <f>SUMIFS('Grid GenerationQueue'!AL$5:AL$410,'Grid GenerationQueue'!$AZ$5:$AZ$410,$B89,'Grid GenerationQueue'!$BA$5:$BA$410,$C89,'Grid GenerationQueue'!$BJ$5:$BJ$410,"Executed",'Grid GenerationQueue'!$BD$5:$BD$410,"&lt;="&amp;$BE$3)</f>
        <v>0</v>
      </c>
      <c r="BW89">
        <f>SUMIFS('Grid GenerationQueue'!AM$5:AM$410,'Grid GenerationQueue'!$AZ$5:$AZ$410,$B89,'Grid GenerationQueue'!$BA$5:$BA$410,$C89,'Grid GenerationQueue'!$BJ$5:$BJ$410,"Executed",'Grid GenerationQueue'!$BD$5:$BD$410,"&lt;="&amp;$BE$3)</f>
        <v>0</v>
      </c>
      <c r="BX89">
        <f>SUMIFS('Grid GenerationQueue'!AN$5:AN$410,'Grid GenerationQueue'!$AZ$5:$AZ$410,$B89,'Grid GenerationQueue'!$BA$5:$BA$410,$C89,'Grid GenerationQueue'!$BJ$5:$BJ$410,"Executed",'Grid GenerationQueue'!$BD$5:$BD$410,"&lt;="&amp;$BE$3)</f>
        <v>0</v>
      </c>
      <c r="BY89">
        <f>SUMIFS('Grid GenerationQueue'!AO$5:AO$410,'Grid GenerationQueue'!$AZ$5:$AZ$410,$B89,'Grid GenerationQueue'!$BA$5:$BA$410,$C89,'Grid GenerationQueue'!$BJ$5:$BJ$410,"Executed",'Grid GenerationQueue'!$BD$5:$BD$410,"&lt;="&amp;$BE$3)</f>
        <v>0</v>
      </c>
      <c r="BZ89">
        <f>SUMIFS('Grid GenerationQueue'!AP$5:AP$410,'Grid GenerationQueue'!$AZ$5:$AZ$410,$B89,'Grid GenerationQueue'!$BA$5:$BA$410,$C89,'Grid GenerationQueue'!$BJ$5:$BJ$410,"Executed",'Grid GenerationQueue'!$BD$5:$BD$410,"&lt;="&amp;$BE$3)</f>
        <v>0</v>
      </c>
      <c r="CA89">
        <f>SUMIFS('Grid GenerationQueue'!AQ$5:AQ$410,'Grid GenerationQueue'!$AZ$5:$AZ$410,$B89,'Grid GenerationQueue'!$BA$5:$BA$410,$C89,'Grid GenerationQueue'!$BJ$5:$BJ$410,"Executed",'Grid GenerationQueue'!$BD$5:$BD$410,"&lt;="&amp;$BE$3)</f>
        <v>0</v>
      </c>
      <c r="CB89">
        <f>SUMIFS('Grid GenerationQueue'!AR$5:AR$410,'Grid GenerationQueue'!$AZ$5:$AZ$410,$B89,'Grid GenerationQueue'!$BA$5:$BA$410,$C89,'Grid GenerationQueue'!$BJ$5:$BJ$410,"Executed",'Grid GenerationQueue'!$BD$5:$BD$410,"&lt;="&amp;$BE$3)</f>
        <v>0</v>
      </c>
      <c r="CD89">
        <f>SUMIFS('Grid GenerationQueue'!AG$5:AG$410,'Grid GenerationQueue'!$AZ$5:$AZ$410,$B89,'Grid GenerationQueue'!$BA$5:$BA$410,$C89,'Grid GenerationQueue'!$BH$5:$BH$410,"&lt;&gt;"&amp;"",'Grid GenerationQueue'!$BD$5:$BD$410,"&lt;="&amp;$BE$3)</f>
        <v>0</v>
      </c>
      <c r="CE89">
        <f>SUMIFS('Grid GenerationQueue'!AH$5:AH$410,'Grid GenerationQueue'!$AZ$5:$AZ$410,$B89,'Grid GenerationQueue'!$BA$5:$BA$410,$C89,'Grid GenerationQueue'!$BH$5:$BH$410,"&lt;&gt;"&amp;"",'Grid GenerationQueue'!$BD$5:$BD$410,"&lt;="&amp;$BE$3)</f>
        <v>0</v>
      </c>
      <c r="CF89">
        <f>SUMIFS('Grid GenerationQueue'!AI$5:AI$410,'Grid GenerationQueue'!$AZ$5:$AZ$410,$B89,'Grid GenerationQueue'!$BA$5:$BA$410,$C89,'Grid GenerationQueue'!$BH$5:$BH$410,"&lt;&gt;"&amp;"",'Grid GenerationQueue'!$BD$5:$BD$410,"&lt;="&amp;$BE$3)</f>
        <v>0</v>
      </c>
      <c r="CG89">
        <f>SUMIFS('Grid GenerationQueue'!AJ$5:AJ$410,'Grid GenerationQueue'!$AZ$5:$AZ$410,$B89,'Grid GenerationQueue'!$BA$5:$BA$410,$C89,'Grid GenerationQueue'!$BH$5:$BH$410,"&lt;&gt;"&amp;"",'Grid GenerationQueue'!$BD$5:$BD$410,"&lt;="&amp;$BE$3)</f>
        <v>0</v>
      </c>
      <c r="CH89">
        <f>SUMIFS('Grid GenerationQueue'!AK$5:AK$410,'Grid GenerationQueue'!$AZ$5:$AZ$410,$B89,'Grid GenerationQueue'!$BA$5:$BA$410,$C89,'Grid GenerationQueue'!$BH$5:$BH$410,"&lt;&gt;"&amp;"",'Grid GenerationQueue'!$BD$5:$BD$410,"&lt;="&amp;$BE$3)</f>
        <v>0</v>
      </c>
      <c r="CI89">
        <f>SUMIFS('Grid GenerationQueue'!AL$5:AL$410,'Grid GenerationQueue'!$AZ$5:$AZ$410,$B89,'Grid GenerationQueue'!$BA$5:$BA$410,$C89,'Grid GenerationQueue'!$BH$5:$BH$410,"&lt;&gt;"&amp;"",'Grid GenerationQueue'!$BD$5:$BD$410,"&lt;="&amp;$BE$3)</f>
        <v>0</v>
      </c>
      <c r="CJ89">
        <f>SUMIFS('Grid GenerationQueue'!AM$5:AM$410,'Grid GenerationQueue'!$AZ$5:$AZ$410,$B89,'Grid GenerationQueue'!$BA$5:$BA$410,$C89,'Grid GenerationQueue'!$BH$5:$BH$410,"&lt;&gt;"&amp;"",'Grid GenerationQueue'!$BD$5:$BD$410,"&lt;="&amp;$BE$3)</f>
        <v>0</v>
      </c>
      <c r="CK89">
        <f>SUMIFS('Grid GenerationQueue'!AN$5:AN$410,'Grid GenerationQueue'!$AZ$5:$AZ$410,$B89,'Grid GenerationQueue'!$BA$5:$BA$410,$C89,'Grid GenerationQueue'!$BH$5:$BH$410,"&lt;&gt;"&amp;"",'Grid GenerationQueue'!$BD$5:$BD$410,"&lt;="&amp;$BE$3)</f>
        <v>0</v>
      </c>
      <c r="CL89">
        <f>SUMIFS('Grid GenerationQueue'!AO$5:AO$410,'Grid GenerationQueue'!$AZ$5:$AZ$410,$B89,'Grid GenerationQueue'!$BA$5:$BA$410,$C89,'Grid GenerationQueue'!$BH$5:$BH$410,"&lt;&gt;"&amp;"",'Grid GenerationQueue'!$BD$5:$BD$410,"&lt;="&amp;$BE$3)</f>
        <v>0</v>
      </c>
      <c r="CM89">
        <f>SUMIFS('Grid GenerationQueue'!AP$5:AP$410,'Grid GenerationQueue'!$AZ$5:$AZ$410,$B89,'Grid GenerationQueue'!$BA$5:$BA$410,$C89,'Grid GenerationQueue'!$BH$5:$BH$410,"&lt;&gt;"&amp;"",'Grid GenerationQueue'!$BD$5:$BD$410,"&lt;="&amp;$BE$3)</f>
        <v>0</v>
      </c>
      <c r="CN89">
        <f>SUMIFS('Grid GenerationQueue'!AQ$5:AQ$410,'Grid GenerationQueue'!$AZ$5:$AZ$410,$B89,'Grid GenerationQueue'!$BA$5:$BA$410,$C89,'Grid GenerationQueue'!$BH$5:$BH$410,"&lt;&gt;"&amp;"",'Grid GenerationQueue'!$BD$5:$BD$410,"&lt;="&amp;$BE$3)</f>
        <v>0</v>
      </c>
      <c r="CO89">
        <f>SUMIFS('Grid GenerationQueue'!AR$5:AR$410,'Grid GenerationQueue'!$AZ$5:$AZ$410,$B89,'Grid GenerationQueue'!$BA$5:$BA$410,$C89,'Grid GenerationQueue'!$BH$5:$BH$410,"&lt;&gt;"&amp;"",'Grid GenerationQueue'!$BD$5:$BD$410,"&lt;="&amp;$BE$3)</f>
        <v>0</v>
      </c>
      <c r="CQ89">
        <f>SUMIFS('Grid GenerationQueue'!AG$5:AG$410,'Grid GenerationQueue'!$AZ$5:$AZ$410,$B89,'Grid GenerationQueue'!$BA$5:$BA$410,$C89,'Grid GenerationQueue'!$BK$5:$BK$410,"&gt;0",'Grid GenerationQueue'!$BD$5:$BD$410,"&lt;="&amp;$BE$3)</f>
        <v>0</v>
      </c>
      <c r="CR89">
        <f>SUMIFS('Grid GenerationQueue'!AH$5:AH$410,'Grid GenerationQueue'!$AZ$5:$AZ$410,$B89,'Grid GenerationQueue'!$BA$5:$BA$410,$C89,'Grid GenerationQueue'!$BK$5:$BK$410,"&gt;0",'Grid GenerationQueue'!$BD$5:$BD$410,"&lt;="&amp;$BE$3)</f>
        <v>0</v>
      </c>
      <c r="CS89">
        <f>SUMIFS('Grid GenerationQueue'!AI$5:AI$410,'Grid GenerationQueue'!$AZ$5:$AZ$410,$B89,'Grid GenerationQueue'!$BA$5:$BA$410,$C89,'Grid GenerationQueue'!$BK$5:$BK$410,"&gt;0",'Grid GenerationQueue'!$BD$5:$BD$410,"&lt;="&amp;$BE$3)</f>
        <v>0</v>
      </c>
      <c r="CT89">
        <f>SUMIFS('Grid GenerationQueue'!AJ$5:AJ$410,'Grid GenerationQueue'!$AZ$5:$AZ$410,$B89,'Grid GenerationQueue'!$BA$5:$BA$410,$C89,'Grid GenerationQueue'!$BK$5:$BK$410,"&gt;0",'Grid GenerationQueue'!$BD$5:$BD$410,"&lt;="&amp;$BE$3)</f>
        <v>0</v>
      </c>
      <c r="CU89">
        <f>SUMIFS('Grid GenerationQueue'!AK$5:AK$410,'Grid GenerationQueue'!$AZ$5:$AZ$410,$B89,'Grid GenerationQueue'!$BA$5:$BA$410,$C89,'Grid GenerationQueue'!$BK$5:$BK$410,"&gt;0",'Grid GenerationQueue'!$BD$5:$BD$410,"&lt;="&amp;$BE$3)</f>
        <v>0</v>
      </c>
      <c r="CV89">
        <f>SUMIFS('Grid GenerationQueue'!AL$5:AL$410,'Grid GenerationQueue'!$AZ$5:$AZ$410,$B89,'Grid GenerationQueue'!$BA$5:$BA$410,$C89,'Grid GenerationQueue'!$BK$5:$BK$410,"&gt;0",'Grid GenerationQueue'!$BD$5:$BD$410,"&lt;="&amp;$BE$3)</f>
        <v>0</v>
      </c>
      <c r="CW89">
        <f>SUMIFS('Grid GenerationQueue'!AM$5:AM$410,'Grid GenerationQueue'!$AZ$5:$AZ$410,$B89,'Grid GenerationQueue'!$BA$5:$BA$410,$C89,'Grid GenerationQueue'!$BK$5:$BK$410,"&gt;0",'Grid GenerationQueue'!$BD$5:$BD$410,"&lt;="&amp;$BE$3)</f>
        <v>0</v>
      </c>
      <c r="CX89">
        <f>SUMIFS('Grid GenerationQueue'!AN$5:AN$410,'Grid GenerationQueue'!$AZ$5:$AZ$410,$B89,'Grid GenerationQueue'!$BA$5:$BA$410,$C89,'Grid GenerationQueue'!$BK$5:$BK$410,"&gt;0",'Grid GenerationQueue'!$BD$5:$BD$410,"&lt;="&amp;$BE$3)</f>
        <v>0</v>
      </c>
      <c r="CY89">
        <f>SUMIFS('Grid GenerationQueue'!AO$5:AO$410,'Grid GenerationQueue'!$AZ$5:$AZ$410,$B89,'Grid GenerationQueue'!$BA$5:$BA$410,$C89,'Grid GenerationQueue'!$BK$5:$BK$410,"&gt;0",'Grid GenerationQueue'!$BD$5:$BD$410,"&lt;="&amp;$BE$3)</f>
        <v>0</v>
      </c>
      <c r="CZ89">
        <f>SUMIFS('Grid GenerationQueue'!AP$5:AP$410,'Grid GenerationQueue'!$AZ$5:$AZ$410,$B89,'Grid GenerationQueue'!$BA$5:$BA$410,$C89,'Grid GenerationQueue'!$BK$5:$BK$410,"&gt;0",'Grid GenerationQueue'!$BD$5:$BD$410,"&lt;="&amp;$BE$3)</f>
        <v>0</v>
      </c>
      <c r="DA89">
        <f>SUMIFS('Grid GenerationQueue'!AQ$5:AQ$410,'Grid GenerationQueue'!$AZ$5:$AZ$410,$B89,'Grid GenerationQueue'!$BA$5:$BA$410,$C89,'Grid GenerationQueue'!$BK$5:$BK$410,"&gt;0",'Grid GenerationQueue'!$BD$5:$BD$410,"&lt;="&amp;$BE$3)</f>
        <v>0</v>
      </c>
      <c r="DB89">
        <f>SUMIFS('Grid GenerationQueue'!AR$5:AR$410,'Grid GenerationQueue'!$AZ$5:$AZ$410,$B89,'Grid GenerationQueue'!$BA$5:$BA$410,$C89,'Grid GenerationQueue'!$BK$5:$BK$410,"&gt;0",'Grid GenerationQueue'!$BD$5:$BD$410,"&lt;="&amp;$BE$3)</f>
        <v>0</v>
      </c>
    </row>
    <row r="90" spans="1:106" x14ac:dyDescent="0.35">
      <c r="A90" t="s">
        <v>4745</v>
      </c>
      <c r="B90" t="s">
        <v>4799</v>
      </c>
      <c r="C90">
        <v>230</v>
      </c>
      <c r="D90">
        <f>SUMIFS('Grid GenerationQueue'!AG$5:AG$410,'Grid GenerationQueue'!$AZ$5:$AZ$410,$B90,'Grid GenerationQueue'!$BA$5:$BA$410,$C90)</f>
        <v>0</v>
      </c>
      <c r="E90">
        <f>SUMIFS('Grid GenerationQueue'!AH$5:AH$410,'Grid GenerationQueue'!$AZ$5:$AZ$410,$B90,'Grid GenerationQueue'!$BA$5:$BA$410,$C90)</f>
        <v>0</v>
      </c>
      <c r="F90">
        <f>SUMIFS('Grid GenerationQueue'!AI$5:AI$410,'Grid GenerationQueue'!$AZ$5:$AZ$410,$B90,'Grid GenerationQueue'!$BA$5:$BA$410,$C90)</f>
        <v>0</v>
      </c>
      <c r="G90">
        <f>SUMIFS('Grid GenerationQueue'!AJ$5:AJ$410,'Grid GenerationQueue'!$AZ$5:$AZ$410,$B90,'Grid GenerationQueue'!$BA$5:$BA$410,$C90)</f>
        <v>0</v>
      </c>
      <c r="H90">
        <f>SUMIFS('Grid GenerationQueue'!AK$5:AK$410,'Grid GenerationQueue'!$AZ$5:$AZ$410,$B90,'Grid GenerationQueue'!$BA$5:$BA$410,$C90)</f>
        <v>0</v>
      </c>
      <c r="I90">
        <f>SUMIFS('Grid GenerationQueue'!AL$5:AL$410,'Grid GenerationQueue'!$AZ$5:$AZ$410,$B90,'Grid GenerationQueue'!$BA$5:$BA$410,$C90)</f>
        <v>0</v>
      </c>
      <c r="J90">
        <f>SUMIFS('Grid GenerationQueue'!AM$5:AM$410,'Grid GenerationQueue'!$AZ$5:$AZ$410,$B90,'Grid GenerationQueue'!$BA$5:$BA$410,$C90)</f>
        <v>0</v>
      </c>
      <c r="K90">
        <f>SUMIFS('Grid GenerationQueue'!AN$5:AN$410,'Grid GenerationQueue'!$AZ$5:$AZ$410,$B90,'Grid GenerationQueue'!$BA$5:$BA$410,$C90)</f>
        <v>0</v>
      </c>
      <c r="L90">
        <f>SUMIFS('Grid GenerationQueue'!AO$5:AO$410,'Grid GenerationQueue'!$AZ$5:$AZ$410,$B90,'Grid GenerationQueue'!$BA$5:$BA$410,$C90)</f>
        <v>0</v>
      </c>
      <c r="M90">
        <f>SUMIFS('Grid GenerationQueue'!AP$5:AP$410,'Grid GenerationQueue'!$AZ$5:$AZ$410,$B90,'Grid GenerationQueue'!$BA$5:$BA$410,$C90)</f>
        <v>0</v>
      </c>
      <c r="N90">
        <f>SUMIFS('Grid GenerationQueue'!AQ$5:AQ$410,'Grid GenerationQueue'!$AZ$5:$AZ$410,$B90,'Grid GenerationQueue'!$BA$5:$BA$410,$C90)</f>
        <v>0</v>
      </c>
      <c r="O90">
        <f>SUMIFS('Grid GenerationQueue'!AR$5:AR$410,'Grid GenerationQueue'!$AZ$5:$AZ$410,$B90,'Grid GenerationQueue'!$BA$5:$BA$410,$C90)</f>
        <v>0</v>
      </c>
      <c r="Q90">
        <f>SUMIFS('Grid GenerationQueue'!AG$5:AG$410,'Grid GenerationQueue'!$AZ$5:$AZ$410,$B90,'Grid GenerationQueue'!$BA$5:$BA$410,$C90,'Grid GenerationQueue'!$BJ$5:$BJ$410,"Executed")</f>
        <v>0</v>
      </c>
      <c r="R90">
        <f>SUMIFS('Grid GenerationQueue'!AH$5:AH$410,'Grid GenerationQueue'!$AZ$5:$AZ$410,$B90,'Grid GenerationQueue'!$BA$5:$BA$410,$C90,'Grid GenerationQueue'!$BJ$5:$BJ$410,"Executed")</f>
        <v>0</v>
      </c>
      <c r="S90">
        <f>SUMIFS('Grid GenerationQueue'!AI$5:AI$410,'Grid GenerationQueue'!$AZ$5:$AZ$410,$B90,'Grid GenerationQueue'!$BA$5:$BA$410,$C90,'Grid GenerationQueue'!$BJ$5:$BJ$410,"Executed")</f>
        <v>0</v>
      </c>
      <c r="T90">
        <f>SUMIFS('Grid GenerationQueue'!AJ$5:AJ$410,'Grid GenerationQueue'!$AZ$5:$AZ$410,$B90,'Grid GenerationQueue'!$BA$5:$BA$410,$C90,'Grid GenerationQueue'!$BJ$5:$BJ$410,"Executed")</f>
        <v>0</v>
      </c>
      <c r="U90">
        <f>SUMIFS('Grid GenerationQueue'!AK$5:AK$410,'Grid GenerationQueue'!$AZ$5:$AZ$410,$B90,'Grid GenerationQueue'!$BA$5:$BA$410,$C90,'Grid GenerationQueue'!$BJ$5:$BJ$410,"Executed")</f>
        <v>0</v>
      </c>
      <c r="V90">
        <f>SUMIFS('Grid GenerationQueue'!AL$5:AL$410,'Grid GenerationQueue'!$AZ$5:$AZ$410,$B90,'Grid GenerationQueue'!$BA$5:$BA$410,$C90,'Grid GenerationQueue'!$BJ$5:$BJ$410,"Executed")</f>
        <v>0</v>
      </c>
      <c r="W90">
        <f>SUMIFS('Grid GenerationQueue'!AM$5:AM$410,'Grid GenerationQueue'!$AZ$5:$AZ$410,$B90,'Grid GenerationQueue'!$BA$5:$BA$410,$C90,'Grid GenerationQueue'!$BJ$5:$BJ$410,"Executed")</f>
        <v>0</v>
      </c>
      <c r="X90">
        <f>SUMIFS('Grid GenerationQueue'!AN$5:AN$410,'Grid GenerationQueue'!$AZ$5:$AZ$410,$B90,'Grid GenerationQueue'!$BA$5:$BA$410,$C90,'Grid GenerationQueue'!$BJ$5:$BJ$410,"Executed")</f>
        <v>0</v>
      </c>
      <c r="Y90">
        <f>SUMIFS('Grid GenerationQueue'!AO$5:AO$410,'Grid GenerationQueue'!$AZ$5:$AZ$410,$B90,'Grid GenerationQueue'!$BA$5:$BA$410,$C90,'Grid GenerationQueue'!$BJ$5:$BJ$410,"Executed")</f>
        <v>0</v>
      </c>
      <c r="Z90">
        <f>SUMIFS('Grid GenerationQueue'!AP$5:AP$410,'Grid GenerationQueue'!$AZ$5:$AZ$410,$B90,'Grid GenerationQueue'!$BA$5:$BA$410,$C90,'Grid GenerationQueue'!$BJ$5:$BJ$410,"Executed")</f>
        <v>0</v>
      </c>
      <c r="AA90">
        <f>SUMIFS('Grid GenerationQueue'!AQ$5:AQ$410,'Grid GenerationQueue'!$AZ$5:$AZ$410,$B90,'Grid GenerationQueue'!$BA$5:$BA$410,$C90,'Grid GenerationQueue'!$BJ$5:$BJ$410,"Executed")</f>
        <v>0</v>
      </c>
      <c r="AB90">
        <f>SUMIFS('Grid GenerationQueue'!AR$5:AR$410,'Grid GenerationQueue'!$AZ$5:$AZ$410,$B90,'Grid GenerationQueue'!$BA$5:$BA$410,$C90,'Grid GenerationQueue'!$BJ$5:$BJ$410,"Executed")</f>
        <v>0</v>
      </c>
      <c r="AD90">
        <f>SUMIFS('Grid GenerationQueue'!AG$5:AG$410,'Grid GenerationQueue'!$AZ$5:$AZ$410,$B90,'Grid GenerationQueue'!$BA$5:$BA$410,$C90,'Grid GenerationQueue'!$BH$5:$BH$410,"&lt;&gt;"&amp;"")+SUMIFS('Grid GenerationQueue'!AG$5:AG$410,'Grid GenerationQueue'!$AZ$5:$AZ$410,$B90,'Grid GenerationQueue'!$BA$5:$BA$410,$C90,'Grid GenerationQueue'!$BH$5:$BH$410,"",'Grid GenerationQueue'!$AC$5:$AC$410,1)</f>
        <v>0</v>
      </c>
      <c r="AE90">
        <f>SUMIFS('Grid GenerationQueue'!AH$5:AH$410,'Grid GenerationQueue'!$AZ$5:$AZ$410,$B90,'Grid GenerationQueue'!$BA$5:$BA$410,$C90,'Grid GenerationQueue'!$BH$5:$BH$410,"&lt;&gt;"&amp;"")+SUMIFS('Grid GenerationQueue'!AH$5:AH$410,'Grid GenerationQueue'!$AZ$5:$AZ$410,$B90,'Grid GenerationQueue'!$BA$5:$BA$410,$C90,'Grid GenerationQueue'!$BH$5:$BH$410,"",'Grid GenerationQueue'!$AC$5:$AC$410,1)</f>
        <v>0</v>
      </c>
      <c r="AF90">
        <f>SUMIFS('Grid GenerationQueue'!AI$5:AI$410,'Grid GenerationQueue'!$AZ$5:$AZ$410,$B90,'Grid GenerationQueue'!$BA$5:$BA$410,$C90,'Grid GenerationQueue'!$BH$5:$BH$410,"&lt;&gt;"&amp;"")+SUMIFS('Grid GenerationQueue'!AI$5:AI$410,'Grid GenerationQueue'!$AZ$5:$AZ$410,$B90,'Grid GenerationQueue'!$BA$5:$BA$410,$C90,'Grid GenerationQueue'!$BH$5:$BH$410,"",'Grid GenerationQueue'!$AC$5:$AC$410,1)</f>
        <v>0</v>
      </c>
      <c r="AG90">
        <f>SUMIFS('Grid GenerationQueue'!AJ$5:AJ$410,'Grid GenerationQueue'!$AZ$5:$AZ$410,$B90,'Grid GenerationQueue'!$BA$5:$BA$410,$C90,'Grid GenerationQueue'!$BH$5:$BH$410,"&lt;&gt;"&amp;"")+SUMIFS('Grid GenerationQueue'!AJ$5:AJ$410,'Grid GenerationQueue'!$AZ$5:$AZ$410,$B90,'Grid GenerationQueue'!$BA$5:$BA$410,$C90,'Grid GenerationQueue'!$BH$5:$BH$410,"",'Grid GenerationQueue'!$AC$5:$AC$410,1)</f>
        <v>0</v>
      </c>
      <c r="AH90">
        <f>SUMIFS('Grid GenerationQueue'!AK$5:AK$410,'Grid GenerationQueue'!$AZ$5:$AZ$410,$B90,'Grid GenerationQueue'!$BA$5:$BA$410,$C90,'Grid GenerationQueue'!$BH$5:$BH$410,"&lt;&gt;"&amp;"")+SUMIFS('Grid GenerationQueue'!AK$5:AK$410,'Grid GenerationQueue'!$AZ$5:$AZ$410,$B90,'Grid GenerationQueue'!$BA$5:$BA$410,$C90,'Grid GenerationQueue'!$BH$5:$BH$410,"",'Grid GenerationQueue'!$AC$5:$AC$410,1)</f>
        <v>0</v>
      </c>
      <c r="AI90">
        <f>SUMIFS('Grid GenerationQueue'!AL$5:AL$410,'Grid GenerationQueue'!$AZ$5:$AZ$410,$B90,'Grid GenerationQueue'!$BA$5:$BA$410,$C90,'Grid GenerationQueue'!$BH$5:$BH$410,"&lt;&gt;"&amp;"")+SUMIFS('Grid GenerationQueue'!AL$5:AL$410,'Grid GenerationQueue'!$AZ$5:$AZ$410,$B90,'Grid GenerationQueue'!$BA$5:$BA$410,$C90,'Grid GenerationQueue'!$BH$5:$BH$410,"",'Grid GenerationQueue'!$AC$5:$AC$410,1)</f>
        <v>0</v>
      </c>
      <c r="AJ90">
        <f>SUMIFS('Grid GenerationQueue'!AM$5:AM$410,'Grid GenerationQueue'!$AZ$5:$AZ$410,$B90,'Grid GenerationQueue'!$BA$5:$BA$410,$C90,'Grid GenerationQueue'!$BH$5:$BH$410,"&lt;&gt;"&amp;"")+SUMIFS('Grid GenerationQueue'!AM$5:AM$410,'Grid GenerationQueue'!$AZ$5:$AZ$410,$B90,'Grid GenerationQueue'!$BA$5:$BA$410,$C90,'Grid GenerationQueue'!$BH$5:$BH$410,"",'Grid GenerationQueue'!$AC$5:$AC$410,1)</f>
        <v>0</v>
      </c>
      <c r="AK90">
        <f>SUMIFS('Grid GenerationQueue'!AN$5:AN$410,'Grid GenerationQueue'!$AZ$5:$AZ$410,$B90,'Grid GenerationQueue'!$BA$5:$BA$410,$C90,'Grid GenerationQueue'!$BH$5:$BH$410,"&lt;&gt;"&amp;"")+SUMIFS('Grid GenerationQueue'!AN$5:AN$410,'Grid GenerationQueue'!$AZ$5:$AZ$410,$B90,'Grid GenerationQueue'!$BA$5:$BA$410,$C90,'Grid GenerationQueue'!$BH$5:$BH$410,"",'Grid GenerationQueue'!$AC$5:$AC$410,1)</f>
        <v>0</v>
      </c>
      <c r="AL90">
        <f>SUMIFS('Grid GenerationQueue'!AO$5:AO$410,'Grid GenerationQueue'!$AZ$5:$AZ$410,$B90,'Grid GenerationQueue'!$BA$5:$BA$410,$C90,'Grid GenerationQueue'!$BH$5:$BH$410,"&lt;&gt;"&amp;"")+SUMIFS('Grid GenerationQueue'!AO$5:AO$410,'Grid GenerationQueue'!$AZ$5:$AZ$410,$B90,'Grid GenerationQueue'!$BA$5:$BA$410,$C90,'Grid GenerationQueue'!$BH$5:$BH$410,"",'Grid GenerationQueue'!$AC$5:$AC$410,1)</f>
        <v>0</v>
      </c>
      <c r="AM90">
        <f>SUMIFS('Grid GenerationQueue'!AP$5:AP$410,'Grid GenerationQueue'!$AZ$5:$AZ$410,$B90,'Grid GenerationQueue'!$BA$5:$BA$410,$C90,'Grid GenerationQueue'!$BH$5:$BH$410,"&lt;&gt;"&amp;"")+SUMIFS('Grid GenerationQueue'!AP$5:AP$410,'Grid GenerationQueue'!$AZ$5:$AZ$410,$B90,'Grid GenerationQueue'!$BA$5:$BA$410,$C90,'Grid GenerationQueue'!$BH$5:$BH$410,"",'Grid GenerationQueue'!$AC$5:$AC$410,1)</f>
        <v>0</v>
      </c>
      <c r="AN90">
        <f>SUMIFS('Grid GenerationQueue'!AQ$5:AQ$410,'Grid GenerationQueue'!$AZ$5:$AZ$410,$B90,'Grid GenerationQueue'!$BA$5:$BA$410,$C90,'Grid GenerationQueue'!$BH$5:$BH$410,"&lt;&gt;"&amp;"")+SUMIFS('Grid GenerationQueue'!AQ$5:AQ$410,'Grid GenerationQueue'!$AZ$5:$AZ$410,$B90,'Grid GenerationQueue'!$BA$5:$BA$410,$C90,'Grid GenerationQueue'!$BH$5:$BH$410,"",'Grid GenerationQueue'!$AC$5:$AC$410,1)</f>
        <v>0</v>
      </c>
      <c r="AO90">
        <f>SUMIFS('Grid GenerationQueue'!AR$5:AR$410,'Grid GenerationQueue'!$AZ$5:$AZ$410,$B90,'Grid GenerationQueue'!$BA$5:$BA$410,$C90,'Grid GenerationQueue'!$BH$5:$BH$410,"&lt;&gt;"&amp;"")+SUMIFS('Grid GenerationQueue'!AR$5:AR$410,'Grid GenerationQueue'!$AZ$5:$AZ$410,$B90,'Grid GenerationQueue'!$BA$5:$BA$410,$C90,'Grid GenerationQueue'!$BH$5:$BH$410,"",'Grid GenerationQueue'!$AC$5:$AC$410,1)</f>
        <v>0</v>
      </c>
      <c r="AQ90">
        <f>SUMIFS('Grid GenerationQueue'!AG$5:AG$410,'Grid GenerationQueue'!$AZ$5:$AZ$410,$B90,'Grid GenerationQueue'!$BA$5:$BA$410,$C90,'Grid GenerationQueue'!$BK$5:$BK$410,"&gt;0")</f>
        <v>0</v>
      </c>
      <c r="AR90">
        <f>SUMIFS('Grid GenerationQueue'!AH$5:AH$410,'Grid GenerationQueue'!$AZ$5:$AZ$410,$B90,'Grid GenerationQueue'!$BA$5:$BA$410,$C90,'Grid GenerationQueue'!$BK$5:$BK$410,"&gt;0")</f>
        <v>0</v>
      </c>
      <c r="AS90">
        <f>SUMIFS('Grid GenerationQueue'!AI$5:AI$410,'Grid GenerationQueue'!$AZ$5:$AZ$410,$B90,'Grid GenerationQueue'!$BA$5:$BA$410,$C90,'Grid GenerationQueue'!$BK$5:$BK$410,"&gt;0")</f>
        <v>0</v>
      </c>
      <c r="AT90">
        <f>SUMIFS('Grid GenerationQueue'!AJ$5:AJ$410,'Grid GenerationQueue'!$AZ$5:$AZ$410,$B90,'Grid GenerationQueue'!$BA$5:$BA$410,$C90,'Grid GenerationQueue'!$BK$5:$BK$410,"&gt;0")</f>
        <v>0</v>
      </c>
      <c r="AU90">
        <f>SUMIFS('Grid GenerationQueue'!AK$5:AK$410,'Grid GenerationQueue'!$AZ$5:$AZ$410,$B90,'Grid GenerationQueue'!$BA$5:$BA$410,$C90,'Grid GenerationQueue'!$BK$5:$BK$410,"&gt;0")</f>
        <v>0</v>
      </c>
      <c r="AV90">
        <f>SUMIFS('Grid GenerationQueue'!AL$5:AL$410,'Grid GenerationQueue'!$AZ$5:$AZ$410,$B90,'Grid GenerationQueue'!$BA$5:$BA$410,$C90,'Grid GenerationQueue'!$BK$5:$BK$410,"&gt;0")</f>
        <v>0</v>
      </c>
      <c r="AW90">
        <f>SUMIFS('Grid GenerationQueue'!AM$5:AM$410,'Grid GenerationQueue'!$AZ$5:$AZ$410,$B90,'Grid GenerationQueue'!$BA$5:$BA$410,$C90,'Grid GenerationQueue'!$BK$5:$BK$410,"&gt;0")</f>
        <v>0</v>
      </c>
      <c r="AX90">
        <f>SUMIFS('Grid GenerationQueue'!AN$5:AN$410,'Grid GenerationQueue'!$AZ$5:$AZ$410,$B90,'Grid GenerationQueue'!$BA$5:$BA$410,$C90,'Grid GenerationQueue'!$BK$5:$BK$410,"&gt;0")</f>
        <v>0</v>
      </c>
      <c r="AY90">
        <f>SUMIFS('Grid GenerationQueue'!AO$5:AO$410,'Grid GenerationQueue'!$AZ$5:$AZ$410,$B90,'Grid GenerationQueue'!$BA$5:$BA$410,$C90,'Grid GenerationQueue'!$BK$5:$BK$410,"&gt;0")</f>
        <v>0</v>
      </c>
      <c r="AZ90">
        <f>SUMIFS('Grid GenerationQueue'!AP$5:AP$410,'Grid GenerationQueue'!$AZ$5:$AZ$410,$B90,'Grid GenerationQueue'!$BA$5:$BA$410,$C90,'Grid GenerationQueue'!$BK$5:$BK$410,"&gt;0")</f>
        <v>0</v>
      </c>
      <c r="BA90">
        <f>SUMIFS('Grid GenerationQueue'!AQ$5:AQ$410,'Grid GenerationQueue'!$AZ$5:$AZ$410,$B90,'Grid GenerationQueue'!$BA$5:$BA$410,$C90,'Grid GenerationQueue'!$BK$5:$BK$410,"&gt;0")</f>
        <v>0</v>
      </c>
      <c r="BB90">
        <f>SUMIFS('Grid GenerationQueue'!AR$5:AR$410,'Grid GenerationQueue'!$AZ$5:$AZ$410,$B90,'Grid GenerationQueue'!$BA$5:$BA$410,$C90,'Grid GenerationQueue'!$BK$5:$BK$410,"&gt;0")</f>
        <v>0</v>
      </c>
      <c r="BD90">
        <f>SUMIFS('Grid GenerationQueue'!AG$5:AG$410,'Grid GenerationQueue'!$AZ$5:$AZ$410,$B90,'Grid GenerationQueue'!$BA$5:$BA$410,$C90,'Grid GenerationQueue'!$BD$5:$BD$410,"&lt;="&amp;$BE$3)</f>
        <v>0</v>
      </c>
      <c r="BE90">
        <f>SUMIFS('Grid GenerationQueue'!AH$5:AH$410,'Grid GenerationQueue'!$AZ$5:$AZ$410,$B90,'Grid GenerationQueue'!$BA$5:$BA$410,$C90,'Grid GenerationQueue'!$BD$5:$BD$410,"&lt;="&amp;$BE$3)</f>
        <v>0</v>
      </c>
      <c r="BF90">
        <f>SUMIFS('Grid GenerationQueue'!AI$5:AI$410,'Grid GenerationQueue'!$AZ$5:$AZ$410,$B90,'Grid GenerationQueue'!$BA$5:$BA$410,$C90,'Grid GenerationQueue'!$BD$5:$BD$410,"&lt;="&amp;$BE$3)</f>
        <v>0</v>
      </c>
      <c r="BG90">
        <f>SUMIFS('Grid GenerationQueue'!AJ$5:AJ$410,'Grid GenerationQueue'!$AZ$5:$AZ$410,$B90,'Grid GenerationQueue'!$BA$5:$BA$410,$C90,'Grid GenerationQueue'!$BD$5:$BD$410,"&lt;="&amp;$BE$3)</f>
        <v>0</v>
      </c>
      <c r="BH90">
        <f>SUMIFS('Grid GenerationQueue'!AK$5:AK$410,'Grid GenerationQueue'!$AZ$5:$AZ$410,$B90,'Grid GenerationQueue'!$BA$5:$BA$410,$C90,'Grid GenerationQueue'!$BD$5:$BD$410,"&lt;="&amp;$BE$3)</f>
        <v>0</v>
      </c>
      <c r="BI90">
        <f>SUMIFS('Grid GenerationQueue'!AL$5:AL$410,'Grid GenerationQueue'!$AZ$5:$AZ$410,$B90,'Grid GenerationQueue'!$BA$5:$BA$410,$C90,'Grid GenerationQueue'!$BD$5:$BD$410,"&lt;="&amp;$BE$3)</f>
        <v>0</v>
      </c>
      <c r="BJ90">
        <f>SUMIFS('Grid GenerationQueue'!AM$5:AM$410,'Grid GenerationQueue'!$AZ$5:$AZ$410,$B90,'Grid GenerationQueue'!$BA$5:$BA$410,$C90,'Grid GenerationQueue'!$BD$5:$BD$410,"&lt;="&amp;$BE$3)</f>
        <v>0</v>
      </c>
      <c r="BK90">
        <f>SUMIFS('Grid GenerationQueue'!AN$5:AN$410,'Grid GenerationQueue'!$AZ$5:$AZ$410,$B90,'Grid GenerationQueue'!$BA$5:$BA$410,$C90,'Grid GenerationQueue'!$BD$5:$BD$410,"&lt;="&amp;$BE$3)</f>
        <v>0</v>
      </c>
      <c r="BL90">
        <f>SUMIFS('Grid GenerationQueue'!AO$5:AO$410,'Grid GenerationQueue'!$AZ$5:$AZ$410,$B90,'Grid GenerationQueue'!$BA$5:$BA$410,$C90,'Grid GenerationQueue'!$BD$5:$BD$410,"&lt;="&amp;$BE$3)</f>
        <v>0</v>
      </c>
      <c r="BM90">
        <f>SUMIFS('Grid GenerationQueue'!AP$5:AP$410,'Grid GenerationQueue'!$AZ$5:$AZ$410,$B90,'Grid GenerationQueue'!$BA$5:$BA$410,$C90,'Grid GenerationQueue'!$BD$5:$BD$410,"&lt;="&amp;$BE$3)</f>
        <v>0</v>
      </c>
      <c r="BN90">
        <f>SUMIFS('Grid GenerationQueue'!AQ$5:AQ$410,'Grid GenerationQueue'!$AZ$5:$AZ$410,$B90,'Grid GenerationQueue'!$BA$5:$BA$410,$C90,'Grid GenerationQueue'!$BD$5:$BD$410,"&lt;="&amp;$BE$3)</f>
        <v>0</v>
      </c>
      <c r="BO90">
        <f>SUMIFS('Grid GenerationQueue'!AR$5:AR$410,'Grid GenerationQueue'!$AZ$5:$AZ$410,$B90,'Grid GenerationQueue'!$BA$5:$BA$410,$C90,'Grid GenerationQueue'!$BD$5:$BD$410,"&lt;="&amp;$BE$3)</f>
        <v>0</v>
      </c>
      <c r="BQ90">
        <f>SUMIFS('Grid GenerationQueue'!AG$5:AG$410,'Grid GenerationQueue'!$AZ$5:$AZ$410,$B90,'Grid GenerationQueue'!$BA$5:$BA$410,$C90,'Grid GenerationQueue'!$BJ$5:$BJ$410,"Executed",'Grid GenerationQueue'!$BD$5:$BD$410,"&lt;="&amp;$BE$3)</f>
        <v>0</v>
      </c>
      <c r="BR90">
        <f>SUMIFS('Grid GenerationQueue'!AH$5:AH$410,'Grid GenerationQueue'!$AZ$5:$AZ$410,$B90,'Grid GenerationQueue'!$BA$5:$BA$410,$C90,'Grid GenerationQueue'!$BJ$5:$BJ$410,"Executed",'Grid GenerationQueue'!$BD$5:$BD$410,"&lt;="&amp;$BE$3)</f>
        <v>0</v>
      </c>
      <c r="BS90">
        <f>SUMIFS('Grid GenerationQueue'!AI$5:AI$410,'Grid GenerationQueue'!$AZ$5:$AZ$410,$B90,'Grid GenerationQueue'!$BA$5:$BA$410,$C90,'Grid GenerationQueue'!$BJ$5:$BJ$410,"Executed",'Grid GenerationQueue'!$BD$5:$BD$410,"&lt;="&amp;$BE$3)</f>
        <v>0</v>
      </c>
      <c r="BT90">
        <f>SUMIFS('Grid GenerationQueue'!AJ$5:AJ$410,'Grid GenerationQueue'!$AZ$5:$AZ$410,$B90,'Grid GenerationQueue'!$BA$5:$BA$410,$C90,'Grid GenerationQueue'!$BJ$5:$BJ$410,"Executed",'Grid GenerationQueue'!$BD$5:$BD$410,"&lt;="&amp;$BE$3)</f>
        <v>0</v>
      </c>
      <c r="BU90">
        <f>SUMIFS('Grid GenerationQueue'!AK$5:AK$410,'Grid GenerationQueue'!$AZ$5:$AZ$410,$B90,'Grid GenerationQueue'!$BA$5:$BA$410,$C90,'Grid GenerationQueue'!$BJ$5:$BJ$410,"Executed",'Grid GenerationQueue'!$BD$5:$BD$410,"&lt;="&amp;$BE$3)</f>
        <v>0</v>
      </c>
      <c r="BV90">
        <f>SUMIFS('Grid GenerationQueue'!AL$5:AL$410,'Grid GenerationQueue'!$AZ$5:$AZ$410,$B90,'Grid GenerationQueue'!$BA$5:$BA$410,$C90,'Grid GenerationQueue'!$BJ$5:$BJ$410,"Executed",'Grid GenerationQueue'!$BD$5:$BD$410,"&lt;="&amp;$BE$3)</f>
        <v>0</v>
      </c>
      <c r="BW90">
        <f>SUMIFS('Grid GenerationQueue'!AM$5:AM$410,'Grid GenerationQueue'!$AZ$5:$AZ$410,$B90,'Grid GenerationQueue'!$BA$5:$BA$410,$C90,'Grid GenerationQueue'!$BJ$5:$BJ$410,"Executed",'Grid GenerationQueue'!$BD$5:$BD$410,"&lt;="&amp;$BE$3)</f>
        <v>0</v>
      </c>
      <c r="BX90">
        <f>SUMIFS('Grid GenerationQueue'!AN$5:AN$410,'Grid GenerationQueue'!$AZ$5:$AZ$410,$B90,'Grid GenerationQueue'!$BA$5:$BA$410,$C90,'Grid GenerationQueue'!$BJ$5:$BJ$410,"Executed",'Grid GenerationQueue'!$BD$5:$BD$410,"&lt;="&amp;$BE$3)</f>
        <v>0</v>
      </c>
      <c r="BY90">
        <f>SUMIFS('Grid GenerationQueue'!AO$5:AO$410,'Grid GenerationQueue'!$AZ$5:$AZ$410,$B90,'Grid GenerationQueue'!$BA$5:$BA$410,$C90,'Grid GenerationQueue'!$BJ$5:$BJ$410,"Executed",'Grid GenerationQueue'!$BD$5:$BD$410,"&lt;="&amp;$BE$3)</f>
        <v>0</v>
      </c>
      <c r="BZ90">
        <f>SUMIFS('Grid GenerationQueue'!AP$5:AP$410,'Grid GenerationQueue'!$AZ$5:$AZ$410,$B90,'Grid GenerationQueue'!$BA$5:$BA$410,$C90,'Grid GenerationQueue'!$BJ$5:$BJ$410,"Executed",'Grid GenerationQueue'!$BD$5:$BD$410,"&lt;="&amp;$BE$3)</f>
        <v>0</v>
      </c>
      <c r="CA90">
        <f>SUMIFS('Grid GenerationQueue'!AQ$5:AQ$410,'Grid GenerationQueue'!$AZ$5:$AZ$410,$B90,'Grid GenerationQueue'!$BA$5:$BA$410,$C90,'Grid GenerationQueue'!$BJ$5:$BJ$410,"Executed",'Grid GenerationQueue'!$BD$5:$BD$410,"&lt;="&amp;$BE$3)</f>
        <v>0</v>
      </c>
      <c r="CB90">
        <f>SUMIFS('Grid GenerationQueue'!AR$5:AR$410,'Grid GenerationQueue'!$AZ$5:$AZ$410,$B90,'Grid GenerationQueue'!$BA$5:$BA$410,$C90,'Grid GenerationQueue'!$BJ$5:$BJ$410,"Executed",'Grid GenerationQueue'!$BD$5:$BD$410,"&lt;="&amp;$BE$3)</f>
        <v>0</v>
      </c>
      <c r="CD90">
        <f>SUMIFS('Grid GenerationQueue'!AG$5:AG$410,'Grid GenerationQueue'!$AZ$5:$AZ$410,$B90,'Grid GenerationQueue'!$BA$5:$BA$410,$C90,'Grid GenerationQueue'!$BH$5:$BH$410,"&lt;&gt;"&amp;"",'Grid GenerationQueue'!$BD$5:$BD$410,"&lt;="&amp;$BE$3)</f>
        <v>0</v>
      </c>
      <c r="CE90">
        <f>SUMIFS('Grid GenerationQueue'!AH$5:AH$410,'Grid GenerationQueue'!$AZ$5:$AZ$410,$B90,'Grid GenerationQueue'!$BA$5:$BA$410,$C90,'Grid GenerationQueue'!$BH$5:$BH$410,"&lt;&gt;"&amp;"",'Grid GenerationQueue'!$BD$5:$BD$410,"&lt;="&amp;$BE$3)</f>
        <v>0</v>
      </c>
      <c r="CF90">
        <f>SUMIFS('Grid GenerationQueue'!AI$5:AI$410,'Grid GenerationQueue'!$AZ$5:$AZ$410,$B90,'Grid GenerationQueue'!$BA$5:$BA$410,$C90,'Grid GenerationQueue'!$BH$5:$BH$410,"&lt;&gt;"&amp;"",'Grid GenerationQueue'!$BD$5:$BD$410,"&lt;="&amp;$BE$3)</f>
        <v>0</v>
      </c>
      <c r="CG90">
        <f>SUMIFS('Grid GenerationQueue'!AJ$5:AJ$410,'Grid GenerationQueue'!$AZ$5:$AZ$410,$B90,'Grid GenerationQueue'!$BA$5:$BA$410,$C90,'Grid GenerationQueue'!$BH$5:$BH$410,"&lt;&gt;"&amp;"",'Grid GenerationQueue'!$BD$5:$BD$410,"&lt;="&amp;$BE$3)</f>
        <v>0</v>
      </c>
      <c r="CH90">
        <f>SUMIFS('Grid GenerationQueue'!AK$5:AK$410,'Grid GenerationQueue'!$AZ$5:$AZ$410,$B90,'Grid GenerationQueue'!$BA$5:$BA$410,$C90,'Grid GenerationQueue'!$BH$5:$BH$410,"&lt;&gt;"&amp;"",'Grid GenerationQueue'!$BD$5:$BD$410,"&lt;="&amp;$BE$3)</f>
        <v>0</v>
      </c>
      <c r="CI90">
        <f>SUMIFS('Grid GenerationQueue'!AL$5:AL$410,'Grid GenerationQueue'!$AZ$5:$AZ$410,$B90,'Grid GenerationQueue'!$BA$5:$BA$410,$C90,'Grid GenerationQueue'!$BH$5:$BH$410,"&lt;&gt;"&amp;"",'Grid GenerationQueue'!$BD$5:$BD$410,"&lt;="&amp;$BE$3)</f>
        <v>0</v>
      </c>
      <c r="CJ90">
        <f>SUMIFS('Grid GenerationQueue'!AM$5:AM$410,'Grid GenerationQueue'!$AZ$5:$AZ$410,$B90,'Grid GenerationQueue'!$BA$5:$BA$410,$C90,'Grid GenerationQueue'!$BH$5:$BH$410,"&lt;&gt;"&amp;"",'Grid GenerationQueue'!$BD$5:$BD$410,"&lt;="&amp;$BE$3)</f>
        <v>0</v>
      </c>
      <c r="CK90">
        <f>SUMIFS('Grid GenerationQueue'!AN$5:AN$410,'Grid GenerationQueue'!$AZ$5:$AZ$410,$B90,'Grid GenerationQueue'!$BA$5:$BA$410,$C90,'Grid GenerationQueue'!$BH$5:$BH$410,"&lt;&gt;"&amp;"",'Grid GenerationQueue'!$BD$5:$BD$410,"&lt;="&amp;$BE$3)</f>
        <v>0</v>
      </c>
      <c r="CL90">
        <f>SUMIFS('Grid GenerationQueue'!AO$5:AO$410,'Grid GenerationQueue'!$AZ$5:$AZ$410,$B90,'Grid GenerationQueue'!$BA$5:$BA$410,$C90,'Grid GenerationQueue'!$BH$5:$BH$410,"&lt;&gt;"&amp;"",'Grid GenerationQueue'!$BD$5:$BD$410,"&lt;="&amp;$BE$3)</f>
        <v>0</v>
      </c>
      <c r="CM90">
        <f>SUMIFS('Grid GenerationQueue'!AP$5:AP$410,'Grid GenerationQueue'!$AZ$5:$AZ$410,$B90,'Grid GenerationQueue'!$BA$5:$BA$410,$C90,'Grid GenerationQueue'!$BH$5:$BH$410,"&lt;&gt;"&amp;"",'Grid GenerationQueue'!$BD$5:$BD$410,"&lt;="&amp;$BE$3)</f>
        <v>0</v>
      </c>
      <c r="CN90">
        <f>SUMIFS('Grid GenerationQueue'!AQ$5:AQ$410,'Grid GenerationQueue'!$AZ$5:$AZ$410,$B90,'Grid GenerationQueue'!$BA$5:$BA$410,$C90,'Grid GenerationQueue'!$BH$5:$BH$410,"&lt;&gt;"&amp;"",'Grid GenerationQueue'!$BD$5:$BD$410,"&lt;="&amp;$BE$3)</f>
        <v>0</v>
      </c>
      <c r="CO90">
        <f>SUMIFS('Grid GenerationQueue'!AR$5:AR$410,'Grid GenerationQueue'!$AZ$5:$AZ$410,$B90,'Grid GenerationQueue'!$BA$5:$BA$410,$C90,'Grid GenerationQueue'!$BH$5:$BH$410,"&lt;&gt;"&amp;"",'Grid GenerationQueue'!$BD$5:$BD$410,"&lt;="&amp;$BE$3)</f>
        <v>0</v>
      </c>
      <c r="CQ90">
        <f>SUMIFS('Grid GenerationQueue'!AG$5:AG$410,'Grid GenerationQueue'!$AZ$5:$AZ$410,$B90,'Grid GenerationQueue'!$BA$5:$BA$410,$C90,'Grid GenerationQueue'!$BK$5:$BK$410,"&gt;0",'Grid GenerationQueue'!$BD$5:$BD$410,"&lt;="&amp;$BE$3)</f>
        <v>0</v>
      </c>
      <c r="CR90">
        <f>SUMIFS('Grid GenerationQueue'!AH$5:AH$410,'Grid GenerationQueue'!$AZ$5:$AZ$410,$B90,'Grid GenerationQueue'!$BA$5:$BA$410,$C90,'Grid GenerationQueue'!$BK$5:$BK$410,"&gt;0",'Grid GenerationQueue'!$BD$5:$BD$410,"&lt;="&amp;$BE$3)</f>
        <v>0</v>
      </c>
      <c r="CS90">
        <f>SUMIFS('Grid GenerationQueue'!AI$5:AI$410,'Grid GenerationQueue'!$AZ$5:$AZ$410,$B90,'Grid GenerationQueue'!$BA$5:$BA$410,$C90,'Grid GenerationQueue'!$BK$5:$BK$410,"&gt;0",'Grid GenerationQueue'!$BD$5:$BD$410,"&lt;="&amp;$BE$3)</f>
        <v>0</v>
      </c>
      <c r="CT90">
        <f>SUMIFS('Grid GenerationQueue'!AJ$5:AJ$410,'Grid GenerationQueue'!$AZ$5:$AZ$410,$B90,'Grid GenerationQueue'!$BA$5:$BA$410,$C90,'Grid GenerationQueue'!$BK$5:$BK$410,"&gt;0",'Grid GenerationQueue'!$BD$5:$BD$410,"&lt;="&amp;$BE$3)</f>
        <v>0</v>
      </c>
      <c r="CU90">
        <f>SUMIFS('Grid GenerationQueue'!AK$5:AK$410,'Grid GenerationQueue'!$AZ$5:$AZ$410,$B90,'Grid GenerationQueue'!$BA$5:$BA$410,$C90,'Grid GenerationQueue'!$BK$5:$BK$410,"&gt;0",'Grid GenerationQueue'!$BD$5:$BD$410,"&lt;="&amp;$BE$3)</f>
        <v>0</v>
      </c>
      <c r="CV90">
        <f>SUMIFS('Grid GenerationQueue'!AL$5:AL$410,'Grid GenerationQueue'!$AZ$5:$AZ$410,$B90,'Grid GenerationQueue'!$BA$5:$BA$410,$C90,'Grid GenerationQueue'!$BK$5:$BK$410,"&gt;0",'Grid GenerationQueue'!$BD$5:$BD$410,"&lt;="&amp;$BE$3)</f>
        <v>0</v>
      </c>
      <c r="CW90">
        <f>SUMIFS('Grid GenerationQueue'!AM$5:AM$410,'Grid GenerationQueue'!$AZ$5:$AZ$410,$B90,'Grid GenerationQueue'!$BA$5:$BA$410,$C90,'Grid GenerationQueue'!$BK$5:$BK$410,"&gt;0",'Grid GenerationQueue'!$BD$5:$BD$410,"&lt;="&amp;$BE$3)</f>
        <v>0</v>
      </c>
      <c r="CX90">
        <f>SUMIFS('Grid GenerationQueue'!AN$5:AN$410,'Grid GenerationQueue'!$AZ$5:$AZ$410,$B90,'Grid GenerationQueue'!$BA$5:$BA$410,$C90,'Grid GenerationQueue'!$BK$5:$BK$410,"&gt;0",'Grid GenerationQueue'!$BD$5:$BD$410,"&lt;="&amp;$BE$3)</f>
        <v>0</v>
      </c>
      <c r="CY90">
        <f>SUMIFS('Grid GenerationQueue'!AO$5:AO$410,'Grid GenerationQueue'!$AZ$5:$AZ$410,$B90,'Grid GenerationQueue'!$BA$5:$BA$410,$C90,'Grid GenerationQueue'!$BK$5:$BK$410,"&gt;0",'Grid GenerationQueue'!$BD$5:$BD$410,"&lt;="&amp;$BE$3)</f>
        <v>0</v>
      </c>
      <c r="CZ90">
        <f>SUMIFS('Grid GenerationQueue'!AP$5:AP$410,'Grid GenerationQueue'!$AZ$5:$AZ$410,$B90,'Grid GenerationQueue'!$BA$5:$BA$410,$C90,'Grid GenerationQueue'!$BK$5:$BK$410,"&gt;0",'Grid GenerationQueue'!$BD$5:$BD$410,"&lt;="&amp;$BE$3)</f>
        <v>0</v>
      </c>
      <c r="DA90">
        <f>SUMIFS('Grid GenerationQueue'!AQ$5:AQ$410,'Grid GenerationQueue'!$AZ$5:$AZ$410,$B90,'Grid GenerationQueue'!$BA$5:$BA$410,$C90,'Grid GenerationQueue'!$BK$5:$BK$410,"&gt;0",'Grid GenerationQueue'!$BD$5:$BD$410,"&lt;="&amp;$BE$3)</f>
        <v>0</v>
      </c>
      <c r="DB90">
        <f>SUMIFS('Grid GenerationQueue'!AR$5:AR$410,'Grid GenerationQueue'!$AZ$5:$AZ$410,$B90,'Grid GenerationQueue'!$BA$5:$BA$410,$C90,'Grid GenerationQueue'!$BK$5:$BK$410,"&gt;0",'Grid GenerationQueue'!$BD$5:$BD$410,"&lt;="&amp;$BE$3)</f>
        <v>0</v>
      </c>
    </row>
    <row r="91" spans="1:106" x14ac:dyDescent="0.35">
      <c r="A91" t="s">
        <v>4748</v>
      </c>
      <c r="B91" t="s">
        <v>4800</v>
      </c>
      <c r="C91">
        <v>230</v>
      </c>
      <c r="D91">
        <f>SUMIFS('Grid GenerationQueue'!AG$5:AG$410,'Grid GenerationQueue'!$AZ$5:$AZ$410,$B91,'Grid GenerationQueue'!$BA$5:$BA$410,$C91)</f>
        <v>0</v>
      </c>
      <c r="E91">
        <f>SUMIFS('Grid GenerationQueue'!AH$5:AH$410,'Grid GenerationQueue'!$AZ$5:$AZ$410,$B91,'Grid GenerationQueue'!$BA$5:$BA$410,$C91)</f>
        <v>0</v>
      </c>
      <c r="F91">
        <f>SUMIFS('Grid GenerationQueue'!AI$5:AI$410,'Grid GenerationQueue'!$AZ$5:$AZ$410,$B91,'Grid GenerationQueue'!$BA$5:$BA$410,$C91)</f>
        <v>0</v>
      </c>
      <c r="G91">
        <f>SUMIFS('Grid GenerationQueue'!AJ$5:AJ$410,'Grid GenerationQueue'!$AZ$5:$AZ$410,$B91,'Grid GenerationQueue'!$BA$5:$BA$410,$C91)</f>
        <v>0</v>
      </c>
      <c r="H91">
        <f>SUMIFS('Grid GenerationQueue'!AK$5:AK$410,'Grid GenerationQueue'!$AZ$5:$AZ$410,$B91,'Grid GenerationQueue'!$BA$5:$BA$410,$C91)</f>
        <v>0</v>
      </c>
      <c r="I91">
        <f>SUMIFS('Grid GenerationQueue'!AL$5:AL$410,'Grid GenerationQueue'!$AZ$5:$AZ$410,$B91,'Grid GenerationQueue'!$BA$5:$BA$410,$C91)</f>
        <v>0</v>
      </c>
      <c r="J91">
        <f>SUMIFS('Grid GenerationQueue'!AM$5:AM$410,'Grid GenerationQueue'!$AZ$5:$AZ$410,$B91,'Grid GenerationQueue'!$BA$5:$BA$410,$C91)</f>
        <v>0</v>
      </c>
      <c r="K91">
        <f>SUMIFS('Grid GenerationQueue'!AN$5:AN$410,'Grid GenerationQueue'!$AZ$5:$AZ$410,$B91,'Grid GenerationQueue'!$BA$5:$BA$410,$C91)</f>
        <v>0</v>
      </c>
      <c r="L91">
        <f>SUMIFS('Grid GenerationQueue'!AO$5:AO$410,'Grid GenerationQueue'!$AZ$5:$AZ$410,$B91,'Grid GenerationQueue'!$BA$5:$BA$410,$C91)</f>
        <v>0</v>
      </c>
      <c r="M91">
        <f>SUMIFS('Grid GenerationQueue'!AP$5:AP$410,'Grid GenerationQueue'!$AZ$5:$AZ$410,$B91,'Grid GenerationQueue'!$BA$5:$BA$410,$C91)</f>
        <v>0</v>
      </c>
      <c r="N91">
        <f>SUMIFS('Grid GenerationQueue'!AQ$5:AQ$410,'Grid GenerationQueue'!$AZ$5:$AZ$410,$B91,'Grid GenerationQueue'!$BA$5:$BA$410,$C91)</f>
        <v>0</v>
      </c>
      <c r="O91">
        <f>SUMIFS('Grid GenerationQueue'!AR$5:AR$410,'Grid GenerationQueue'!$AZ$5:$AZ$410,$B91,'Grid GenerationQueue'!$BA$5:$BA$410,$C91)</f>
        <v>0</v>
      </c>
      <c r="Q91">
        <f>SUMIFS('Grid GenerationQueue'!AG$5:AG$410,'Grid GenerationQueue'!$AZ$5:$AZ$410,$B91,'Grid GenerationQueue'!$BA$5:$BA$410,$C91,'Grid GenerationQueue'!$BJ$5:$BJ$410,"Executed")</f>
        <v>0</v>
      </c>
      <c r="R91">
        <f>SUMIFS('Grid GenerationQueue'!AH$5:AH$410,'Grid GenerationQueue'!$AZ$5:$AZ$410,$B91,'Grid GenerationQueue'!$BA$5:$BA$410,$C91,'Grid GenerationQueue'!$BJ$5:$BJ$410,"Executed")</f>
        <v>0</v>
      </c>
      <c r="S91">
        <f>SUMIFS('Grid GenerationQueue'!AI$5:AI$410,'Grid GenerationQueue'!$AZ$5:$AZ$410,$B91,'Grid GenerationQueue'!$BA$5:$BA$410,$C91,'Grid GenerationQueue'!$BJ$5:$BJ$410,"Executed")</f>
        <v>0</v>
      </c>
      <c r="T91">
        <f>SUMIFS('Grid GenerationQueue'!AJ$5:AJ$410,'Grid GenerationQueue'!$AZ$5:$AZ$410,$B91,'Grid GenerationQueue'!$BA$5:$BA$410,$C91,'Grid GenerationQueue'!$BJ$5:$BJ$410,"Executed")</f>
        <v>0</v>
      </c>
      <c r="U91">
        <f>SUMIFS('Grid GenerationQueue'!AK$5:AK$410,'Grid GenerationQueue'!$AZ$5:$AZ$410,$B91,'Grid GenerationQueue'!$BA$5:$BA$410,$C91,'Grid GenerationQueue'!$BJ$5:$BJ$410,"Executed")</f>
        <v>0</v>
      </c>
      <c r="V91">
        <f>SUMIFS('Grid GenerationQueue'!AL$5:AL$410,'Grid GenerationQueue'!$AZ$5:$AZ$410,$B91,'Grid GenerationQueue'!$BA$5:$BA$410,$C91,'Grid GenerationQueue'!$BJ$5:$BJ$410,"Executed")</f>
        <v>0</v>
      </c>
      <c r="W91">
        <f>SUMIFS('Grid GenerationQueue'!AM$5:AM$410,'Grid GenerationQueue'!$AZ$5:$AZ$410,$B91,'Grid GenerationQueue'!$BA$5:$BA$410,$C91,'Grid GenerationQueue'!$BJ$5:$BJ$410,"Executed")</f>
        <v>0</v>
      </c>
      <c r="X91">
        <f>SUMIFS('Grid GenerationQueue'!AN$5:AN$410,'Grid GenerationQueue'!$AZ$5:$AZ$410,$B91,'Grid GenerationQueue'!$BA$5:$BA$410,$C91,'Grid GenerationQueue'!$BJ$5:$BJ$410,"Executed")</f>
        <v>0</v>
      </c>
      <c r="Y91">
        <f>SUMIFS('Grid GenerationQueue'!AO$5:AO$410,'Grid GenerationQueue'!$AZ$5:$AZ$410,$B91,'Grid GenerationQueue'!$BA$5:$BA$410,$C91,'Grid GenerationQueue'!$BJ$5:$BJ$410,"Executed")</f>
        <v>0</v>
      </c>
      <c r="Z91">
        <f>SUMIFS('Grid GenerationQueue'!AP$5:AP$410,'Grid GenerationQueue'!$AZ$5:$AZ$410,$B91,'Grid GenerationQueue'!$BA$5:$BA$410,$C91,'Grid GenerationQueue'!$BJ$5:$BJ$410,"Executed")</f>
        <v>0</v>
      </c>
      <c r="AA91">
        <f>SUMIFS('Grid GenerationQueue'!AQ$5:AQ$410,'Grid GenerationQueue'!$AZ$5:$AZ$410,$B91,'Grid GenerationQueue'!$BA$5:$BA$410,$C91,'Grid GenerationQueue'!$BJ$5:$BJ$410,"Executed")</f>
        <v>0</v>
      </c>
      <c r="AB91">
        <f>SUMIFS('Grid GenerationQueue'!AR$5:AR$410,'Grid GenerationQueue'!$AZ$5:$AZ$410,$B91,'Grid GenerationQueue'!$BA$5:$BA$410,$C91,'Grid GenerationQueue'!$BJ$5:$BJ$410,"Executed")</f>
        <v>0</v>
      </c>
      <c r="AD91">
        <f>SUMIFS('Grid GenerationQueue'!AG$5:AG$410,'Grid GenerationQueue'!$AZ$5:$AZ$410,$B91,'Grid GenerationQueue'!$BA$5:$BA$410,$C91,'Grid GenerationQueue'!$BH$5:$BH$410,"&lt;&gt;"&amp;"")+SUMIFS('Grid GenerationQueue'!AG$5:AG$410,'Grid GenerationQueue'!$AZ$5:$AZ$410,$B91,'Grid GenerationQueue'!$BA$5:$BA$410,$C91,'Grid GenerationQueue'!$BH$5:$BH$410,"",'Grid GenerationQueue'!$AC$5:$AC$410,1)</f>
        <v>0</v>
      </c>
      <c r="AE91">
        <f>SUMIFS('Grid GenerationQueue'!AH$5:AH$410,'Grid GenerationQueue'!$AZ$5:$AZ$410,$B91,'Grid GenerationQueue'!$BA$5:$BA$410,$C91,'Grid GenerationQueue'!$BH$5:$BH$410,"&lt;&gt;"&amp;"")+SUMIFS('Grid GenerationQueue'!AH$5:AH$410,'Grid GenerationQueue'!$AZ$5:$AZ$410,$B91,'Grid GenerationQueue'!$BA$5:$BA$410,$C91,'Grid GenerationQueue'!$BH$5:$BH$410,"",'Grid GenerationQueue'!$AC$5:$AC$410,1)</f>
        <v>0</v>
      </c>
      <c r="AF91">
        <f>SUMIFS('Grid GenerationQueue'!AI$5:AI$410,'Grid GenerationQueue'!$AZ$5:$AZ$410,$B91,'Grid GenerationQueue'!$BA$5:$BA$410,$C91,'Grid GenerationQueue'!$BH$5:$BH$410,"&lt;&gt;"&amp;"")+SUMIFS('Grid GenerationQueue'!AI$5:AI$410,'Grid GenerationQueue'!$AZ$5:$AZ$410,$B91,'Grid GenerationQueue'!$BA$5:$BA$410,$C91,'Grid GenerationQueue'!$BH$5:$BH$410,"",'Grid GenerationQueue'!$AC$5:$AC$410,1)</f>
        <v>0</v>
      </c>
      <c r="AG91">
        <f>SUMIFS('Grid GenerationQueue'!AJ$5:AJ$410,'Grid GenerationQueue'!$AZ$5:$AZ$410,$B91,'Grid GenerationQueue'!$BA$5:$BA$410,$C91,'Grid GenerationQueue'!$BH$5:$BH$410,"&lt;&gt;"&amp;"")+SUMIFS('Grid GenerationQueue'!AJ$5:AJ$410,'Grid GenerationQueue'!$AZ$5:$AZ$410,$B91,'Grid GenerationQueue'!$BA$5:$BA$410,$C91,'Grid GenerationQueue'!$BH$5:$BH$410,"",'Grid GenerationQueue'!$AC$5:$AC$410,1)</f>
        <v>0</v>
      </c>
      <c r="AH91">
        <f>SUMIFS('Grid GenerationQueue'!AK$5:AK$410,'Grid GenerationQueue'!$AZ$5:$AZ$410,$B91,'Grid GenerationQueue'!$BA$5:$BA$410,$C91,'Grid GenerationQueue'!$BH$5:$BH$410,"&lt;&gt;"&amp;"")+SUMIFS('Grid GenerationQueue'!AK$5:AK$410,'Grid GenerationQueue'!$AZ$5:$AZ$410,$B91,'Grid GenerationQueue'!$BA$5:$BA$410,$C91,'Grid GenerationQueue'!$BH$5:$BH$410,"",'Grid GenerationQueue'!$AC$5:$AC$410,1)</f>
        <v>0</v>
      </c>
      <c r="AI91">
        <f>SUMIFS('Grid GenerationQueue'!AL$5:AL$410,'Grid GenerationQueue'!$AZ$5:$AZ$410,$B91,'Grid GenerationQueue'!$BA$5:$BA$410,$C91,'Grid GenerationQueue'!$BH$5:$BH$410,"&lt;&gt;"&amp;"")+SUMIFS('Grid GenerationQueue'!AL$5:AL$410,'Grid GenerationQueue'!$AZ$5:$AZ$410,$B91,'Grid GenerationQueue'!$BA$5:$BA$410,$C91,'Grid GenerationQueue'!$BH$5:$BH$410,"",'Grid GenerationQueue'!$AC$5:$AC$410,1)</f>
        <v>0</v>
      </c>
      <c r="AJ91">
        <f>SUMIFS('Grid GenerationQueue'!AM$5:AM$410,'Grid GenerationQueue'!$AZ$5:$AZ$410,$B91,'Grid GenerationQueue'!$BA$5:$BA$410,$C91,'Grid GenerationQueue'!$BH$5:$BH$410,"&lt;&gt;"&amp;"")+SUMIFS('Grid GenerationQueue'!AM$5:AM$410,'Grid GenerationQueue'!$AZ$5:$AZ$410,$B91,'Grid GenerationQueue'!$BA$5:$BA$410,$C91,'Grid GenerationQueue'!$BH$5:$BH$410,"",'Grid GenerationQueue'!$AC$5:$AC$410,1)</f>
        <v>0</v>
      </c>
      <c r="AK91">
        <f>SUMIFS('Grid GenerationQueue'!AN$5:AN$410,'Grid GenerationQueue'!$AZ$5:$AZ$410,$B91,'Grid GenerationQueue'!$BA$5:$BA$410,$C91,'Grid GenerationQueue'!$BH$5:$BH$410,"&lt;&gt;"&amp;"")+SUMIFS('Grid GenerationQueue'!AN$5:AN$410,'Grid GenerationQueue'!$AZ$5:$AZ$410,$B91,'Grid GenerationQueue'!$BA$5:$BA$410,$C91,'Grid GenerationQueue'!$BH$5:$BH$410,"",'Grid GenerationQueue'!$AC$5:$AC$410,1)</f>
        <v>0</v>
      </c>
      <c r="AL91">
        <f>SUMIFS('Grid GenerationQueue'!AO$5:AO$410,'Grid GenerationQueue'!$AZ$5:$AZ$410,$B91,'Grid GenerationQueue'!$BA$5:$BA$410,$C91,'Grid GenerationQueue'!$BH$5:$BH$410,"&lt;&gt;"&amp;"")+SUMIFS('Grid GenerationQueue'!AO$5:AO$410,'Grid GenerationQueue'!$AZ$5:$AZ$410,$B91,'Grid GenerationQueue'!$BA$5:$BA$410,$C91,'Grid GenerationQueue'!$BH$5:$BH$410,"",'Grid GenerationQueue'!$AC$5:$AC$410,1)</f>
        <v>0</v>
      </c>
      <c r="AM91">
        <f>SUMIFS('Grid GenerationQueue'!AP$5:AP$410,'Grid GenerationQueue'!$AZ$5:$AZ$410,$B91,'Grid GenerationQueue'!$BA$5:$BA$410,$C91,'Grid GenerationQueue'!$BH$5:$BH$410,"&lt;&gt;"&amp;"")+SUMIFS('Grid GenerationQueue'!AP$5:AP$410,'Grid GenerationQueue'!$AZ$5:$AZ$410,$B91,'Grid GenerationQueue'!$BA$5:$BA$410,$C91,'Grid GenerationQueue'!$BH$5:$BH$410,"",'Grid GenerationQueue'!$AC$5:$AC$410,1)</f>
        <v>0</v>
      </c>
      <c r="AN91">
        <f>SUMIFS('Grid GenerationQueue'!AQ$5:AQ$410,'Grid GenerationQueue'!$AZ$5:$AZ$410,$B91,'Grid GenerationQueue'!$BA$5:$BA$410,$C91,'Grid GenerationQueue'!$BH$5:$BH$410,"&lt;&gt;"&amp;"")+SUMIFS('Grid GenerationQueue'!AQ$5:AQ$410,'Grid GenerationQueue'!$AZ$5:$AZ$410,$B91,'Grid GenerationQueue'!$BA$5:$BA$410,$C91,'Grid GenerationQueue'!$BH$5:$BH$410,"",'Grid GenerationQueue'!$AC$5:$AC$410,1)</f>
        <v>0</v>
      </c>
      <c r="AO91">
        <f>SUMIFS('Grid GenerationQueue'!AR$5:AR$410,'Grid GenerationQueue'!$AZ$5:$AZ$410,$B91,'Grid GenerationQueue'!$BA$5:$BA$410,$C91,'Grid GenerationQueue'!$BH$5:$BH$410,"&lt;&gt;"&amp;"")+SUMIFS('Grid GenerationQueue'!AR$5:AR$410,'Grid GenerationQueue'!$AZ$5:$AZ$410,$B91,'Grid GenerationQueue'!$BA$5:$BA$410,$C91,'Grid GenerationQueue'!$BH$5:$BH$410,"",'Grid GenerationQueue'!$AC$5:$AC$410,1)</f>
        <v>0</v>
      </c>
      <c r="AQ91">
        <f>SUMIFS('Grid GenerationQueue'!AG$5:AG$410,'Grid GenerationQueue'!$AZ$5:$AZ$410,$B91,'Grid GenerationQueue'!$BA$5:$BA$410,$C91,'Grid GenerationQueue'!$BK$5:$BK$410,"&gt;0")</f>
        <v>0</v>
      </c>
      <c r="AR91">
        <f>SUMIFS('Grid GenerationQueue'!AH$5:AH$410,'Grid GenerationQueue'!$AZ$5:$AZ$410,$B91,'Grid GenerationQueue'!$BA$5:$BA$410,$C91,'Grid GenerationQueue'!$BK$5:$BK$410,"&gt;0")</f>
        <v>0</v>
      </c>
      <c r="AS91">
        <f>SUMIFS('Grid GenerationQueue'!AI$5:AI$410,'Grid GenerationQueue'!$AZ$5:$AZ$410,$B91,'Grid GenerationQueue'!$BA$5:$BA$410,$C91,'Grid GenerationQueue'!$BK$5:$BK$410,"&gt;0")</f>
        <v>0</v>
      </c>
      <c r="AT91">
        <f>SUMIFS('Grid GenerationQueue'!AJ$5:AJ$410,'Grid GenerationQueue'!$AZ$5:$AZ$410,$B91,'Grid GenerationQueue'!$BA$5:$BA$410,$C91,'Grid GenerationQueue'!$BK$5:$BK$410,"&gt;0")</f>
        <v>0</v>
      </c>
      <c r="AU91">
        <f>SUMIFS('Grid GenerationQueue'!AK$5:AK$410,'Grid GenerationQueue'!$AZ$5:$AZ$410,$B91,'Grid GenerationQueue'!$BA$5:$BA$410,$C91,'Grid GenerationQueue'!$BK$5:$BK$410,"&gt;0")</f>
        <v>0</v>
      </c>
      <c r="AV91">
        <f>SUMIFS('Grid GenerationQueue'!AL$5:AL$410,'Grid GenerationQueue'!$AZ$5:$AZ$410,$B91,'Grid GenerationQueue'!$BA$5:$BA$410,$C91,'Grid GenerationQueue'!$BK$5:$BK$410,"&gt;0")</f>
        <v>0</v>
      </c>
      <c r="AW91">
        <f>SUMIFS('Grid GenerationQueue'!AM$5:AM$410,'Grid GenerationQueue'!$AZ$5:$AZ$410,$B91,'Grid GenerationQueue'!$BA$5:$BA$410,$C91,'Grid GenerationQueue'!$BK$5:$BK$410,"&gt;0")</f>
        <v>0</v>
      </c>
      <c r="AX91">
        <f>SUMIFS('Grid GenerationQueue'!AN$5:AN$410,'Grid GenerationQueue'!$AZ$5:$AZ$410,$B91,'Grid GenerationQueue'!$BA$5:$BA$410,$C91,'Grid GenerationQueue'!$BK$5:$BK$410,"&gt;0")</f>
        <v>0</v>
      </c>
      <c r="AY91">
        <f>SUMIFS('Grid GenerationQueue'!AO$5:AO$410,'Grid GenerationQueue'!$AZ$5:$AZ$410,$B91,'Grid GenerationQueue'!$BA$5:$BA$410,$C91,'Grid GenerationQueue'!$BK$5:$BK$410,"&gt;0")</f>
        <v>0</v>
      </c>
      <c r="AZ91">
        <f>SUMIFS('Grid GenerationQueue'!AP$5:AP$410,'Grid GenerationQueue'!$AZ$5:$AZ$410,$B91,'Grid GenerationQueue'!$BA$5:$BA$410,$C91,'Grid GenerationQueue'!$BK$5:$BK$410,"&gt;0")</f>
        <v>0</v>
      </c>
      <c r="BA91">
        <f>SUMIFS('Grid GenerationQueue'!AQ$5:AQ$410,'Grid GenerationQueue'!$AZ$5:$AZ$410,$B91,'Grid GenerationQueue'!$BA$5:$BA$410,$C91,'Grid GenerationQueue'!$BK$5:$BK$410,"&gt;0")</f>
        <v>0</v>
      </c>
      <c r="BB91">
        <f>SUMIFS('Grid GenerationQueue'!AR$5:AR$410,'Grid GenerationQueue'!$AZ$5:$AZ$410,$B91,'Grid GenerationQueue'!$BA$5:$BA$410,$C91,'Grid GenerationQueue'!$BK$5:$BK$410,"&gt;0")</f>
        <v>0</v>
      </c>
      <c r="BD91">
        <f>SUMIFS('Grid GenerationQueue'!AG$5:AG$410,'Grid GenerationQueue'!$AZ$5:$AZ$410,$B91,'Grid GenerationQueue'!$BA$5:$BA$410,$C91,'Grid GenerationQueue'!$BD$5:$BD$410,"&lt;="&amp;$BE$3)</f>
        <v>0</v>
      </c>
      <c r="BE91">
        <f>SUMIFS('Grid GenerationQueue'!AH$5:AH$410,'Grid GenerationQueue'!$AZ$5:$AZ$410,$B91,'Grid GenerationQueue'!$BA$5:$BA$410,$C91,'Grid GenerationQueue'!$BD$5:$BD$410,"&lt;="&amp;$BE$3)</f>
        <v>0</v>
      </c>
      <c r="BF91">
        <f>SUMIFS('Grid GenerationQueue'!AI$5:AI$410,'Grid GenerationQueue'!$AZ$5:$AZ$410,$B91,'Grid GenerationQueue'!$BA$5:$BA$410,$C91,'Grid GenerationQueue'!$BD$5:$BD$410,"&lt;="&amp;$BE$3)</f>
        <v>0</v>
      </c>
      <c r="BG91">
        <f>SUMIFS('Grid GenerationQueue'!AJ$5:AJ$410,'Grid GenerationQueue'!$AZ$5:$AZ$410,$B91,'Grid GenerationQueue'!$BA$5:$BA$410,$C91,'Grid GenerationQueue'!$BD$5:$BD$410,"&lt;="&amp;$BE$3)</f>
        <v>0</v>
      </c>
      <c r="BH91">
        <f>SUMIFS('Grid GenerationQueue'!AK$5:AK$410,'Grid GenerationQueue'!$AZ$5:$AZ$410,$B91,'Grid GenerationQueue'!$BA$5:$BA$410,$C91,'Grid GenerationQueue'!$BD$5:$BD$410,"&lt;="&amp;$BE$3)</f>
        <v>0</v>
      </c>
      <c r="BI91">
        <f>SUMIFS('Grid GenerationQueue'!AL$5:AL$410,'Grid GenerationQueue'!$AZ$5:$AZ$410,$B91,'Grid GenerationQueue'!$BA$5:$BA$410,$C91,'Grid GenerationQueue'!$BD$5:$BD$410,"&lt;="&amp;$BE$3)</f>
        <v>0</v>
      </c>
      <c r="BJ91">
        <f>SUMIFS('Grid GenerationQueue'!AM$5:AM$410,'Grid GenerationQueue'!$AZ$5:$AZ$410,$B91,'Grid GenerationQueue'!$BA$5:$BA$410,$C91,'Grid GenerationQueue'!$BD$5:$BD$410,"&lt;="&amp;$BE$3)</f>
        <v>0</v>
      </c>
      <c r="BK91">
        <f>SUMIFS('Grid GenerationQueue'!AN$5:AN$410,'Grid GenerationQueue'!$AZ$5:$AZ$410,$B91,'Grid GenerationQueue'!$BA$5:$BA$410,$C91,'Grid GenerationQueue'!$BD$5:$BD$410,"&lt;="&amp;$BE$3)</f>
        <v>0</v>
      </c>
      <c r="BL91">
        <f>SUMIFS('Grid GenerationQueue'!AO$5:AO$410,'Grid GenerationQueue'!$AZ$5:$AZ$410,$B91,'Grid GenerationQueue'!$BA$5:$BA$410,$C91,'Grid GenerationQueue'!$BD$5:$BD$410,"&lt;="&amp;$BE$3)</f>
        <v>0</v>
      </c>
      <c r="BM91">
        <f>SUMIFS('Grid GenerationQueue'!AP$5:AP$410,'Grid GenerationQueue'!$AZ$5:$AZ$410,$B91,'Grid GenerationQueue'!$BA$5:$BA$410,$C91,'Grid GenerationQueue'!$BD$5:$BD$410,"&lt;="&amp;$BE$3)</f>
        <v>0</v>
      </c>
      <c r="BN91">
        <f>SUMIFS('Grid GenerationQueue'!AQ$5:AQ$410,'Grid GenerationQueue'!$AZ$5:$AZ$410,$B91,'Grid GenerationQueue'!$BA$5:$BA$410,$C91,'Grid GenerationQueue'!$BD$5:$BD$410,"&lt;="&amp;$BE$3)</f>
        <v>0</v>
      </c>
      <c r="BO91">
        <f>SUMIFS('Grid GenerationQueue'!AR$5:AR$410,'Grid GenerationQueue'!$AZ$5:$AZ$410,$B91,'Grid GenerationQueue'!$BA$5:$BA$410,$C91,'Grid GenerationQueue'!$BD$5:$BD$410,"&lt;="&amp;$BE$3)</f>
        <v>0</v>
      </c>
      <c r="BQ91">
        <f>SUMIFS('Grid GenerationQueue'!AG$5:AG$410,'Grid GenerationQueue'!$AZ$5:$AZ$410,$B91,'Grid GenerationQueue'!$BA$5:$BA$410,$C91,'Grid GenerationQueue'!$BJ$5:$BJ$410,"Executed",'Grid GenerationQueue'!$BD$5:$BD$410,"&lt;="&amp;$BE$3)</f>
        <v>0</v>
      </c>
      <c r="BR91">
        <f>SUMIFS('Grid GenerationQueue'!AH$5:AH$410,'Grid GenerationQueue'!$AZ$5:$AZ$410,$B91,'Grid GenerationQueue'!$BA$5:$BA$410,$C91,'Grid GenerationQueue'!$BJ$5:$BJ$410,"Executed",'Grid GenerationQueue'!$BD$5:$BD$410,"&lt;="&amp;$BE$3)</f>
        <v>0</v>
      </c>
      <c r="BS91">
        <f>SUMIFS('Grid GenerationQueue'!AI$5:AI$410,'Grid GenerationQueue'!$AZ$5:$AZ$410,$B91,'Grid GenerationQueue'!$BA$5:$BA$410,$C91,'Grid GenerationQueue'!$BJ$5:$BJ$410,"Executed",'Grid GenerationQueue'!$BD$5:$BD$410,"&lt;="&amp;$BE$3)</f>
        <v>0</v>
      </c>
      <c r="BT91">
        <f>SUMIFS('Grid GenerationQueue'!AJ$5:AJ$410,'Grid GenerationQueue'!$AZ$5:$AZ$410,$B91,'Grid GenerationQueue'!$BA$5:$BA$410,$C91,'Grid GenerationQueue'!$BJ$5:$BJ$410,"Executed",'Grid GenerationQueue'!$BD$5:$BD$410,"&lt;="&amp;$BE$3)</f>
        <v>0</v>
      </c>
      <c r="BU91">
        <f>SUMIFS('Grid GenerationQueue'!AK$5:AK$410,'Grid GenerationQueue'!$AZ$5:$AZ$410,$B91,'Grid GenerationQueue'!$BA$5:$BA$410,$C91,'Grid GenerationQueue'!$BJ$5:$BJ$410,"Executed",'Grid GenerationQueue'!$BD$5:$BD$410,"&lt;="&amp;$BE$3)</f>
        <v>0</v>
      </c>
      <c r="BV91">
        <f>SUMIFS('Grid GenerationQueue'!AL$5:AL$410,'Grid GenerationQueue'!$AZ$5:$AZ$410,$B91,'Grid GenerationQueue'!$BA$5:$BA$410,$C91,'Grid GenerationQueue'!$BJ$5:$BJ$410,"Executed",'Grid GenerationQueue'!$BD$5:$BD$410,"&lt;="&amp;$BE$3)</f>
        <v>0</v>
      </c>
      <c r="BW91">
        <f>SUMIFS('Grid GenerationQueue'!AM$5:AM$410,'Grid GenerationQueue'!$AZ$5:$AZ$410,$B91,'Grid GenerationQueue'!$BA$5:$BA$410,$C91,'Grid GenerationQueue'!$BJ$5:$BJ$410,"Executed",'Grid GenerationQueue'!$BD$5:$BD$410,"&lt;="&amp;$BE$3)</f>
        <v>0</v>
      </c>
      <c r="BX91">
        <f>SUMIFS('Grid GenerationQueue'!AN$5:AN$410,'Grid GenerationQueue'!$AZ$5:$AZ$410,$B91,'Grid GenerationQueue'!$BA$5:$BA$410,$C91,'Grid GenerationQueue'!$BJ$5:$BJ$410,"Executed",'Grid GenerationQueue'!$BD$5:$BD$410,"&lt;="&amp;$BE$3)</f>
        <v>0</v>
      </c>
      <c r="BY91">
        <f>SUMIFS('Grid GenerationQueue'!AO$5:AO$410,'Grid GenerationQueue'!$AZ$5:$AZ$410,$B91,'Grid GenerationQueue'!$BA$5:$BA$410,$C91,'Grid GenerationQueue'!$BJ$5:$BJ$410,"Executed",'Grid GenerationQueue'!$BD$5:$BD$410,"&lt;="&amp;$BE$3)</f>
        <v>0</v>
      </c>
      <c r="BZ91">
        <f>SUMIFS('Grid GenerationQueue'!AP$5:AP$410,'Grid GenerationQueue'!$AZ$5:$AZ$410,$B91,'Grid GenerationQueue'!$BA$5:$BA$410,$C91,'Grid GenerationQueue'!$BJ$5:$BJ$410,"Executed",'Grid GenerationQueue'!$BD$5:$BD$410,"&lt;="&amp;$BE$3)</f>
        <v>0</v>
      </c>
      <c r="CA91">
        <f>SUMIFS('Grid GenerationQueue'!AQ$5:AQ$410,'Grid GenerationQueue'!$AZ$5:$AZ$410,$B91,'Grid GenerationQueue'!$BA$5:$BA$410,$C91,'Grid GenerationQueue'!$BJ$5:$BJ$410,"Executed",'Grid GenerationQueue'!$BD$5:$BD$410,"&lt;="&amp;$BE$3)</f>
        <v>0</v>
      </c>
      <c r="CB91">
        <f>SUMIFS('Grid GenerationQueue'!AR$5:AR$410,'Grid GenerationQueue'!$AZ$5:$AZ$410,$B91,'Grid GenerationQueue'!$BA$5:$BA$410,$C91,'Grid GenerationQueue'!$BJ$5:$BJ$410,"Executed",'Grid GenerationQueue'!$BD$5:$BD$410,"&lt;="&amp;$BE$3)</f>
        <v>0</v>
      </c>
      <c r="CD91">
        <f>SUMIFS('Grid GenerationQueue'!AG$5:AG$410,'Grid GenerationQueue'!$AZ$5:$AZ$410,$B91,'Grid GenerationQueue'!$BA$5:$BA$410,$C91,'Grid GenerationQueue'!$BH$5:$BH$410,"&lt;&gt;"&amp;"",'Grid GenerationQueue'!$BD$5:$BD$410,"&lt;="&amp;$BE$3)</f>
        <v>0</v>
      </c>
      <c r="CE91">
        <f>SUMIFS('Grid GenerationQueue'!AH$5:AH$410,'Grid GenerationQueue'!$AZ$5:$AZ$410,$B91,'Grid GenerationQueue'!$BA$5:$BA$410,$C91,'Grid GenerationQueue'!$BH$5:$BH$410,"&lt;&gt;"&amp;"",'Grid GenerationQueue'!$BD$5:$BD$410,"&lt;="&amp;$BE$3)</f>
        <v>0</v>
      </c>
      <c r="CF91">
        <f>SUMIFS('Grid GenerationQueue'!AI$5:AI$410,'Grid GenerationQueue'!$AZ$5:$AZ$410,$B91,'Grid GenerationQueue'!$BA$5:$BA$410,$C91,'Grid GenerationQueue'!$BH$5:$BH$410,"&lt;&gt;"&amp;"",'Grid GenerationQueue'!$BD$5:$BD$410,"&lt;="&amp;$BE$3)</f>
        <v>0</v>
      </c>
      <c r="CG91">
        <f>SUMIFS('Grid GenerationQueue'!AJ$5:AJ$410,'Grid GenerationQueue'!$AZ$5:$AZ$410,$B91,'Grid GenerationQueue'!$BA$5:$BA$410,$C91,'Grid GenerationQueue'!$BH$5:$BH$410,"&lt;&gt;"&amp;"",'Grid GenerationQueue'!$BD$5:$BD$410,"&lt;="&amp;$BE$3)</f>
        <v>0</v>
      </c>
      <c r="CH91">
        <f>SUMIFS('Grid GenerationQueue'!AK$5:AK$410,'Grid GenerationQueue'!$AZ$5:$AZ$410,$B91,'Grid GenerationQueue'!$BA$5:$BA$410,$C91,'Grid GenerationQueue'!$BH$5:$BH$410,"&lt;&gt;"&amp;"",'Grid GenerationQueue'!$BD$5:$BD$410,"&lt;="&amp;$BE$3)</f>
        <v>0</v>
      </c>
      <c r="CI91">
        <f>SUMIFS('Grid GenerationQueue'!AL$5:AL$410,'Grid GenerationQueue'!$AZ$5:$AZ$410,$B91,'Grid GenerationQueue'!$BA$5:$BA$410,$C91,'Grid GenerationQueue'!$BH$5:$BH$410,"&lt;&gt;"&amp;"",'Grid GenerationQueue'!$BD$5:$BD$410,"&lt;="&amp;$BE$3)</f>
        <v>0</v>
      </c>
      <c r="CJ91">
        <f>SUMIFS('Grid GenerationQueue'!AM$5:AM$410,'Grid GenerationQueue'!$AZ$5:$AZ$410,$B91,'Grid GenerationQueue'!$BA$5:$BA$410,$C91,'Grid GenerationQueue'!$BH$5:$BH$410,"&lt;&gt;"&amp;"",'Grid GenerationQueue'!$BD$5:$BD$410,"&lt;="&amp;$BE$3)</f>
        <v>0</v>
      </c>
      <c r="CK91">
        <f>SUMIFS('Grid GenerationQueue'!AN$5:AN$410,'Grid GenerationQueue'!$AZ$5:$AZ$410,$B91,'Grid GenerationQueue'!$BA$5:$BA$410,$C91,'Grid GenerationQueue'!$BH$5:$BH$410,"&lt;&gt;"&amp;"",'Grid GenerationQueue'!$BD$5:$BD$410,"&lt;="&amp;$BE$3)</f>
        <v>0</v>
      </c>
      <c r="CL91">
        <f>SUMIFS('Grid GenerationQueue'!AO$5:AO$410,'Grid GenerationQueue'!$AZ$5:$AZ$410,$B91,'Grid GenerationQueue'!$BA$5:$BA$410,$C91,'Grid GenerationQueue'!$BH$5:$BH$410,"&lt;&gt;"&amp;"",'Grid GenerationQueue'!$BD$5:$BD$410,"&lt;="&amp;$BE$3)</f>
        <v>0</v>
      </c>
      <c r="CM91">
        <f>SUMIFS('Grid GenerationQueue'!AP$5:AP$410,'Grid GenerationQueue'!$AZ$5:$AZ$410,$B91,'Grid GenerationQueue'!$BA$5:$BA$410,$C91,'Grid GenerationQueue'!$BH$5:$BH$410,"&lt;&gt;"&amp;"",'Grid GenerationQueue'!$BD$5:$BD$410,"&lt;="&amp;$BE$3)</f>
        <v>0</v>
      </c>
      <c r="CN91">
        <f>SUMIFS('Grid GenerationQueue'!AQ$5:AQ$410,'Grid GenerationQueue'!$AZ$5:$AZ$410,$B91,'Grid GenerationQueue'!$BA$5:$BA$410,$C91,'Grid GenerationQueue'!$BH$5:$BH$410,"&lt;&gt;"&amp;"",'Grid GenerationQueue'!$BD$5:$BD$410,"&lt;="&amp;$BE$3)</f>
        <v>0</v>
      </c>
      <c r="CO91">
        <f>SUMIFS('Grid GenerationQueue'!AR$5:AR$410,'Grid GenerationQueue'!$AZ$5:$AZ$410,$B91,'Grid GenerationQueue'!$BA$5:$BA$410,$C91,'Grid GenerationQueue'!$BH$5:$BH$410,"&lt;&gt;"&amp;"",'Grid GenerationQueue'!$BD$5:$BD$410,"&lt;="&amp;$BE$3)</f>
        <v>0</v>
      </c>
      <c r="CQ91">
        <f>SUMIFS('Grid GenerationQueue'!AG$5:AG$410,'Grid GenerationQueue'!$AZ$5:$AZ$410,$B91,'Grid GenerationQueue'!$BA$5:$BA$410,$C91,'Grid GenerationQueue'!$BK$5:$BK$410,"&gt;0",'Grid GenerationQueue'!$BD$5:$BD$410,"&lt;="&amp;$BE$3)</f>
        <v>0</v>
      </c>
      <c r="CR91">
        <f>SUMIFS('Grid GenerationQueue'!AH$5:AH$410,'Grid GenerationQueue'!$AZ$5:$AZ$410,$B91,'Grid GenerationQueue'!$BA$5:$BA$410,$C91,'Grid GenerationQueue'!$BK$5:$BK$410,"&gt;0",'Grid GenerationQueue'!$BD$5:$BD$410,"&lt;="&amp;$BE$3)</f>
        <v>0</v>
      </c>
      <c r="CS91">
        <f>SUMIFS('Grid GenerationQueue'!AI$5:AI$410,'Grid GenerationQueue'!$AZ$5:$AZ$410,$B91,'Grid GenerationQueue'!$BA$5:$BA$410,$C91,'Grid GenerationQueue'!$BK$5:$BK$410,"&gt;0",'Grid GenerationQueue'!$BD$5:$BD$410,"&lt;="&amp;$BE$3)</f>
        <v>0</v>
      </c>
      <c r="CT91">
        <f>SUMIFS('Grid GenerationQueue'!AJ$5:AJ$410,'Grid GenerationQueue'!$AZ$5:$AZ$410,$B91,'Grid GenerationQueue'!$BA$5:$BA$410,$C91,'Grid GenerationQueue'!$BK$5:$BK$410,"&gt;0",'Grid GenerationQueue'!$BD$5:$BD$410,"&lt;="&amp;$BE$3)</f>
        <v>0</v>
      </c>
      <c r="CU91">
        <f>SUMIFS('Grid GenerationQueue'!AK$5:AK$410,'Grid GenerationQueue'!$AZ$5:$AZ$410,$B91,'Grid GenerationQueue'!$BA$5:$BA$410,$C91,'Grid GenerationQueue'!$BK$5:$BK$410,"&gt;0",'Grid GenerationQueue'!$BD$5:$BD$410,"&lt;="&amp;$BE$3)</f>
        <v>0</v>
      </c>
      <c r="CV91">
        <f>SUMIFS('Grid GenerationQueue'!AL$5:AL$410,'Grid GenerationQueue'!$AZ$5:$AZ$410,$B91,'Grid GenerationQueue'!$BA$5:$BA$410,$C91,'Grid GenerationQueue'!$BK$5:$BK$410,"&gt;0",'Grid GenerationQueue'!$BD$5:$BD$410,"&lt;="&amp;$BE$3)</f>
        <v>0</v>
      </c>
      <c r="CW91">
        <f>SUMIFS('Grid GenerationQueue'!AM$5:AM$410,'Grid GenerationQueue'!$AZ$5:$AZ$410,$B91,'Grid GenerationQueue'!$BA$5:$BA$410,$C91,'Grid GenerationQueue'!$BK$5:$BK$410,"&gt;0",'Grid GenerationQueue'!$BD$5:$BD$410,"&lt;="&amp;$BE$3)</f>
        <v>0</v>
      </c>
      <c r="CX91">
        <f>SUMIFS('Grid GenerationQueue'!AN$5:AN$410,'Grid GenerationQueue'!$AZ$5:$AZ$410,$B91,'Grid GenerationQueue'!$BA$5:$BA$410,$C91,'Grid GenerationQueue'!$BK$5:$BK$410,"&gt;0",'Grid GenerationQueue'!$BD$5:$BD$410,"&lt;="&amp;$BE$3)</f>
        <v>0</v>
      </c>
      <c r="CY91">
        <f>SUMIFS('Grid GenerationQueue'!AO$5:AO$410,'Grid GenerationQueue'!$AZ$5:$AZ$410,$B91,'Grid GenerationQueue'!$BA$5:$BA$410,$C91,'Grid GenerationQueue'!$BK$5:$BK$410,"&gt;0",'Grid GenerationQueue'!$BD$5:$BD$410,"&lt;="&amp;$BE$3)</f>
        <v>0</v>
      </c>
      <c r="CZ91">
        <f>SUMIFS('Grid GenerationQueue'!AP$5:AP$410,'Grid GenerationQueue'!$AZ$5:$AZ$410,$B91,'Grid GenerationQueue'!$BA$5:$BA$410,$C91,'Grid GenerationQueue'!$BK$5:$BK$410,"&gt;0",'Grid GenerationQueue'!$BD$5:$BD$410,"&lt;="&amp;$BE$3)</f>
        <v>0</v>
      </c>
      <c r="DA91">
        <f>SUMIFS('Grid GenerationQueue'!AQ$5:AQ$410,'Grid GenerationQueue'!$AZ$5:$AZ$410,$B91,'Grid GenerationQueue'!$BA$5:$BA$410,$C91,'Grid GenerationQueue'!$BK$5:$BK$410,"&gt;0",'Grid GenerationQueue'!$BD$5:$BD$410,"&lt;="&amp;$BE$3)</f>
        <v>0</v>
      </c>
      <c r="DB91">
        <f>SUMIFS('Grid GenerationQueue'!AR$5:AR$410,'Grid GenerationQueue'!$AZ$5:$AZ$410,$B91,'Grid GenerationQueue'!$BA$5:$BA$410,$C91,'Grid GenerationQueue'!$BK$5:$BK$410,"&gt;0",'Grid GenerationQueue'!$BD$5:$BD$410,"&lt;="&amp;$BE$3)</f>
        <v>0</v>
      </c>
    </row>
    <row r="92" spans="1:106" x14ac:dyDescent="0.35">
      <c r="A92" t="s">
        <v>4748</v>
      </c>
      <c r="B92" t="s">
        <v>4429</v>
      </c>
      <c r="C92">
        <v>230</v>
      </c>
      <c r="D92">
        <f>SUMIFS('Grid GenerationQueue'!AG$5:AG$410,'Grid GenerationQueue'!$AZ$5:$AZ$410,$B92,'Grid GenerationQueue'!$BA$5:$BA$410,$C92)</f>
        <v>1.2999999999999972</v>
      </c>
      <c r="E92">
        <f>SUMIFS('Grid GenerationQueue'!AH$5:AH$410,'Grid GenerationQueue'!$AZ$5:$AZ$410,$B92,'Grid GenerationQueue'!$BA$5:$BA$410,$C92)</f>
        <v>0</v>
      </c>
      <c r="F92">
        <f>SUMIFS('Grid GenerationQueue'!AI$5:AI$410,'Grid GenerationQueue'!$AZ$5:$AZ$410,$B92,'Grid GenerationQueue'!$BA$5:$BA$410,$C92)</f>
        <v>0</v>
      </c>
      <c r="G92">
        <f>SUMIFS('Grid GenerationQueue'!AJ$5:AJ$410,'Grid GenerationQueue'!$AZ$5:$AZ$410,$B92,'Grid GenerationQueue'!$BA$5:$BA$410,$C92)</f>
        <v>0</v>
      </c>
      <c r="H92">
        <f>SUMIFS('Grid GenerationQueue'!AK$5:AK$410,'Grid GenerationQueue'!$AZ$5:$AZ$410,$B92,'Grid GenerationQueue'!$BA$5:$BA$410,$C92)</f>
        <v>1.4000000000000057</v>
      </c>
      <c r="I92">
        <f>SUMIFS('Grid GenerationQueue'!AL$5:AL$410,'Grid GenerationQueue'!$AZ$5:$AZ$410,$B92,'Grid GenerationQueue'!$BA$5:$BA$410,$C92)</f>
        <v>0</v>
      </c>
      <c r="J92">
        <f>SUMIFS('Grid GenerationQueue'!AM$5:AM$410,'Grid GenerationQueue'!$AZ$5:$AZ$410,$B92,'Grid GenerationQueue'!$BA$5:$BA$410,$C92)</f>
        <v>0</v>
      </c>
      <c r="K92">
        <f>SUMIFS('Grid GenerationQueue'!AN$5:AN$410,'Grid GenerationQueue'!$AZ$5:$AZ$410,$B92,'Grid GenerationQueue'!$BA$5:$BA$410,$C92)</f>
        <v>0</v>
      </c>
      <c r="L92">
        <f>SUMIFS('Grid GenerationQueue'!AO$5:AO$410,'Grid GenerationQueue'!$AZ$5:$AZ$410,$B92,'Grid GenerationQueue'!$BA$5:$BA$410,$C92)</f>
        <v>0</v>
      </c>
      <c r="M92">
        <f>SUMIFS('Grid GenerationQueue'!AP$5:AP$410,'Grid GenerationQueue'!$AZ$5:$AZ$410,$B92,'Grid GenerationQueue'!$BA$5:$BA$410,$C92)</f>
        <v>0</v>
      </c>
      <c r="N92">
        <f>SUMIFS('Grid GenerationQueue'!AQ$5:AQ$410,'Grid GenerationQueue'!$AZ$5:$AZ$410,$B92,'Grid GenerationQueue'!$BA$5:$BA$410,$C92)</f>
        <v>0</v>
      </c>
      <c r="O92">
        <f>SUMIFS('Grid GenerationQueue'!AR$5:AR$410,'Grid GenerationQueue'!$AZ$5:$AZ$410,$B92,'Grid GenerationQueue'!$BA$5:$BA$410,$C92)</f>
        <v>0</v>
      </c>
      <c r="Q92">
        <f>SUMIFS('Grid GenerationQueue'!AG$5:AG$410,'Grid GenerationQueue'!$AZ$5:$AZ$410,$B92,'Grid GenerationQueue'!$BA$5:$BA$410,$C92,'Grid GenerationQueue'!$BJ$5:$BJ$410,"Executed")</f>
        <v>1.2999999999999972</v>
      </c>
      <c r="R92">
        <f>SUMIFS('Grid GenerationQueue'!AH$5:AH$410,'Grid GenerationQueue'!$AZ$5:$AZ$410,$B92,'Grid GenerationQueue'!$BA$5:$BA$410,$C92,'Grid GenerationQueue'!$BJ$5:$BJ$410,"Executed")</f>
        <v>0</v>
      </c>
      <c r="S92">
        <f>SUMIFS('Grid GenerationQueue'!AI$5:AI$410,'Grid GenerationQueue'!$AZ$5:$AZ$410,$B92,'Grid GenerationQueue'!$BA$5:$BA$410,$C92,'Grid GenerationQueue'!$BJ$5:$BJ$410,"Executed")</f>
        <v>0</v>
      </c>
      <c r="T92">
        <f>SUMIFS('Grid GenerationQueue'!AJ$5:AJ$410,'Grid GenerationQueue'!$AZ$5:$AZ$410,$B92,'Grid GenerationQueue'!$BA$5:$BA$410,$C92,'Grid GenerationQueue'!$BJ$5:$BJ$410,"Executed")</f>
        <v>0</v>
      </c>
      <c r="U92">
        <f>SUMIFS('Grid GenerationQueue'!AK$5:AK$410,'Grid GenerationQueue'!$AZ$5:$AZ$410,$B92,'Grid GenerationQueue'!$BA$5:$BA$410,$C92,'Grid GenerationQueue'!$BJ$5:$BJ$410,"Executed")</f>
        <v>1.4000000000000057</v>
      </c>
      <c r="V92">
        <f>SUMIFS('Grid GenerationQueue'!AL$5:AL$410,'Grid GenerationQueue'!$AZ$5:$AZ$410,$B92,'Grid GenerationQueue'!$BA$5:$BA$410,$C92,'Grid GenerationQueue'!$BJ$5:$BJ$410,"Executed")</f>
        <v>0</v>
      </c>
      <c r="W92">
        <f>SUMIFS('Grid GenerationQueue'!AM$5:AM$410,'Grid GenerationQueue'!$AZ$5:$AZ$410,$B92,'Grid GenerationQueue'!$BA$5:$BA$410,$C92,'Grid GenerationQueue'!$BJ$5:$BJ$410,"Executed")</f>
        <v>0</v>
      </c>
      <c r="X92">
        <f>SUMIFS('Grid GenerationQueue'!AN$5:AN$410,'Grid GenerationQueue'!$AZ$5:$AZ$410,$B92,'Grid GenerationQueue'!$BA$5:$BA$410,$C92,'Grid GenerationQueue'!$BJ$5:$BJ$410,"Executed")</f>
        <v>0</v>
      </c>
      <c r="Y92">
        <f>SUMIFS('Grid GenerationQueue'!AO$5:AO$410,'Grid GenerationQueue'!$AZ$5:$AZ$410,$B92,'Grid GenerationQueue'!$BA$5:$BA$410,$C92,'Grid GenerationQueue'!$BJ$5:$BJ$410,"Executed")</f>
        <v>0</v>
      </c>
      <c r="Z92">
        <f>SUMIFS('Grid GenerationQueue'!AP$5:AP$410,'Grid GenerationQueue'!$AZ$5:$AZ$410,$B92,'Grid GenerationQueue'!$BA$5:$BA$410,$C92,'Grid GenerationQueue'!$BJ$5:$BJ$410,"Executed")</f>
        <v>0</v>
      </c>
      <c r="AA92">
        <f>SUMIFS('Grid GenerationQueue'!AQ$5:AQ$410,'Grid GenerationQueue'!$AZ$5:$AZ$410,$B92,'Grid GenerationQueue'!$BA$5:$BA$410,$C92,'Grid GenerationQueue'!$BJ$5:$BJ$410,"Executed")</f>
        <v>0</v>
      </c>
      <c r="AB92">
        <f>SUMIFS('Grid GenerationQueue'!AR$5:AR$410,'Grid GenerationQueue'!$AZ$5:$AZ$410,$B92,'Grid GenerationQueue'!$BA$5:$BA$410,$C92,'Grid GenerationQueue'!$BJ$5:$BJ$410,"Executed")</f>
        <v>0</v>
      </c>
      <c r="AD92">
        <f>SUMIFS('Grid GenerationQueue'!AG$5:AG$410,'Grid GenerationQueue'!$AZ$5:$AZ$410,$B92,'Grid GenerationQueue'!$BA$5:$BA$410,$C92,'Grid GenerationQueue'!$BH$5:$BH$410,"&lt;&gt;"&amp;"")+SUMIFS('Grid GenerationQueue'!AG$5:AG$410,'Grid GenerationQueue'!$AZ$5:$AZ$410,$B92,'Grid GenerationQueue'!$BA$5:$BA$410,$C92,'Grid GenerationQueue'!$BH$5:$BH$410,"",'Grid GenerationQueue'!$AC$5:$AC$410,1)</f>
        <v>1.2999999999999972</v>
      </c>
      <c r="AE92">
        <f>SUMIFS('Grid GenerationQueue'!AH$5:AH$410,'Grid GenerationQueue'!$AZ$5:$AZ$410,$B92,'Grid GenerationQueue'!$BA$5:$BA$410,$C92,'Grid GenerationQueue'!$BH$5:$BH$410,"&lt;&gt;"&amp;"")+SUMIFS('Grid GenerationQueue'!AH$5:AH$410,'Grid GenerationQueue'!$AZ$5:$AZ$410,$B92,'Grid GenerationQueue'!$BA$5:$BA$410,$C92,'Grid GenerationQueue'!$BH$5:$BH$410,"",'Grid GenerationQueue'!$AC$5:$AC$410,1)</f>
        <v>0</v>
      </c>
      <c r="AF92">
        <f>SUMIFS('Grid GenerationQueue'!AI$5:AI$410,'Grid GenerationQueue'!$AZ$5:$AZ$410,$B92,'Grid GenerationQueue'!$BA$5:$BA$410,$C92,'Grid GenerationQueue'!$BH$5:$BH$410,"&lt;&gt;"&amp;"")+SUMIFS('Grid GenerationQueue'!AI$5:AI$410,'Grid GenerationQueue'!$AZ$5:$AZ$410,$B92,'Grid GenerationQueue'!$BA$5:$BA$410,$C92,'Grid GenerationQueue'!$BH$5:$BH$410,"",'Grid GenerationQueue'!$AC$5:$AC$410,1)</f>
        <v>0</v>
      </c>
      <c r="AG92">
        <f>SUMIFS('Grid GenerationQueue'!AJ$5:AJ$410,'Grid GenerationQueue'!$AZ$5:$AZ$410,$B92,'Grid GenerationQueue'!$BA$5:$BA$410,$C92,'Grid GenerationQueue'!$BH$5:$BH$410,"&lt;&gt;"&amp;"")+SUMIFS('Grid GenerationQueue'!AJ$5:AJ$410,'Grid GenerationQueue'!$AZ$5:$AZ$410,$B92,'Grid GenerationQueue'!$BA$5:$BA$410,$C92,'Grid GenerationQueue'!$BH$5:$BH$410,"",'Grid GenerationQueue'!$AC$5:$AC$410,1)</f>
        <v>0</v>
      </c>
      <c r="AH92">
        <f>SUMIFS('Grid GenerationQueue'!AK$5:AK$410,'Grid GenerationQueue'!$AZ$5:$AZ$410,$B92,'Grid GenerationQueue'!$BA$5:$BA$410,$C92,'Grid GenerationQueue'!$BH$5:$BH$410,"&lt;&gt;"&amp;"")+SUMIFS('Grid GenerationQueue'!AK$5:AK$410,'Grid GenerationQueue'!$AZ$5:$AZ$410,$B92,'Grid GenerationQueue'!$BA$5:$BA$410,$C92,'Grid GenerationQueue'!$BH$5:$BH$410,"",'Grid GenerationQueue'!$AC$5:$AC$410,1)</f>
        <v>1.4000000000000057</v>
      </c>
      <c r="AI92">
        <f>SUMIFS('Grid GenerationQueue'!AL$5:AL$410,'Grid GenerationQueue'!$AZ$5:$AZ$410,$B92,'Grid GenerationQueue'!$BA$5:$BA$410,$C92,'Grid GenerationQueue'!$BH$5:$BH$410,"&lt;&gt;"&amp;"")+SUMIFS('Grid GenerationQueue'!AL$5:AL$410,'Grid GenerationQueue'!$AZ$5:$AZ$410,$B92,'Grid GenerationQueue'!$BA$5:$BA$410,$C92,'Grid GenerationQueue'!$BH$5:$BH$410,"",'Grid GenerationQueue'!$AC$5:$AC$410,1)</f>
        <v>0</v>
      </c>
      <c r="AJ92">
        <f>SUMIFS('Grid GenerationQueue'!AM$5:AM$410,'Grid GenerationQueue'!$AZ$5:$AZ$410,$B92,'Grid GenerationQueue'!$BA$5:$BA$410,$C92,'Grid GenerationQueue'!$BH$5:$BH$410,"&lt;&gt;"&amp;"")+SUMIFS('Grid GenerationQueue'!AM$5:AM$410,'Grid GenerationQueue'!$AZ$5:$AZ$410,$B92,'Grid GenerationQueue'!$BA$5:$BA$410,$C92,'Grid GenerationQueue'!$BH$5:$BH$410,"",'Grid GenerationQueue'!$AC$5:$AC$410,1)</f>
        <v>0</v>
      </c>
      <c r="AK92">
        <f>SUMIFS('Grid GenerationQueue'!AN$5:AN$410,'Grid GenerationQueue'!$AZ$5:$AZ$410,$B92,'Grid GenerationQueue'!$BA$5:$BA$410,$C92,'Grid GenerationQueue'!$BH$5:$BH$410,"&lt;&gt;"&amp;"")+SUMIFS('Grid GenerationQueue'!AN$5:AN$410,'Grid GenerationQueue'!$AZ$5:$AZ$410,$B92,'Grid GenerationQueue'!$BA$5:$BA$410,$C92,'Grid GenerationQueue'!$BH$5:$BH$410,"",'Grid GenerationQueue'!$AC$5:$AC$410,1)</f>
        <v>0</v>
      </c>
      <c r="AL92">
        <f>SUMIFS('Grid GenerationQueue'!AO$5:AO$410,'Grid GenerationQueue'!$AZ$5:$AZ$410,$B92,'Grid GenerationQueue'!$BA$5:$BA$410,$C92,'Grid GenerationQueue'!$BH$5:$BH$410,"&lt;&gt;"&amp;"")+SUMIFS('Grid GenerationQueue'!AO$5:AO$410,'Grid GenerationQueue'!$AZ$5:$AZ$410,$B92,'Grid GenerationQueue'!$BA$5:$BA$410,$C92,'Grid GenerationQueue'!$BH$5:$BH$410,"",'Grid GenerationQueue'!$AC$5:$AC$410,1)</f>
        <v>0</v>
      </c>
      <c r="AM92">
        <f>SUMIFS('Grid GenerationQueue'!AP$5:AP$410,'Grid GenerationQueue'!$AZ$5:$AZ$410,$B92,'Grid GenerationQueue'!$BA$5:$BA$410,$C92,'Grid GenerationQueue'!$BH$5:$BH$410,"&lt;&gt;"&amp;"")+SUMIFS('Grid GenerationQueue'!AP$5:AP$410,'Grid GenerationQueue'!$AZ$5:$AZ$410,$B92,'Grid GenerationQueue'!$BA$5:$BA$410,$C92,'Grid GenerationQueue'!$BH$5:$BH$410,"",'Grid GenerationQueue'!$AC$5:$AC$410,1)</f>
        <v>0</v>
      </c>
      <c r="AN92">
        <f>SUMIFS('Grid GenerationQueue'!AQ$5:AQ$410,'Grid GenerationQueue'!$AZ$5:$AZ$410,$B92,'Grid GenerationQueue'!$BA$5:$BA$410,$C92,'Grid GenerationQueue'!$BH$5:$BH$410,"&lt;&gt;"&amp;"")+SUMIFS('Grid GenerationQueue'!AQ$5:AQ$410,'Grid GenerationQueue'!$AZ$5:$AZ$410,$B92,'Grid GenerationQueue'!$BA$5:$BA$410,$C92,'Grid GenerationQueue'!$BH$5:$BH$410,"",'Grid GenerationQueue'!$AC$5:$AC$410,1)</f>
        <v>0</v>
      </c>
      <c r="AO92">
        <f>SUMIFS('Grid GenerationQueue'!AR$5:AR$410,'Grid GenerationQueue'!$AZ$5:$AZ$410,$B92,'Grid GenerationQueue'!$BA$5:$BA$410,$C92,'Grid GenerationQueue'!$BH$5:$BH$410,"&lt;&gt;"&amp;"")+SUMIFS('Grid GenerationQueue'!AR$5:AR$410,'Grid GenerationQueue'!$AZ$5:$AZ$410,$B92,'Grid GenerationQueue'!$BA$5:$BA$410,$C92,'Grid GenerationQueue'!$BH$5:$BH$410,"",'Grid GenerationQueue'!$AC$5:$AC$410,1)</f>
        <v>0</v>
      </c>
      <c r="AQ92">
        <f>SUMIFS('Grid GenerationQueue'!AG$5:AG$410,'Grid GenerationQueue'!$AZ$5:$AZ$410,$B92,'Grid GenerationQueue'!$BA$5:$BA$410,$C92,'Grid GenerationQueue'!$BK$5:$BK$410,"&gt;0")</f>
        <v>1.2999999999999972</v>
      </c>
      <c r="AR92">
        <f>SUMIFS('Grid GenerationQueue'!AH$5:AH$410,'Grid GenerationQueue'!$AZ$5:$AZ$410,$B92,'Grid GenerationQueue'!$BA$5:$BA$410,$C92,'Grid GenerationQueue'!$BK$5:$BK$410,"&gt;0")</f>
        <v>0</v>
      </c>
      <c r="AS92">
        <f>SUMIFS('Grid GenerationQueue'!AI$5:AI$410,'Grid GenerationQueue'!$AZ$5:$AZ$410,$B92,'Grid GenerationQueue'!$BA$5:$BA$410,$C92,'Grid GenerationQueue'!$BK$5:$BK$410,"&gt;0")</f>
        <v>0</v>
      </c>
      <c r="AT92">
        <f>SUMIFS('Grid GenerationQueue'!AJ$5:AJ$410,'Grid GenerationQueue'!$AZ$5:$AZ$410,$B92,'Grid GenerationQueue'!$BA$5:$BA$410,$C92,'Grid GenerationQueue'!$BK$5:$BK$410,"&gt;0")</f>
        <v>0</v>
      </c>
      <c r="AU92">
        <f>SUMIFS('Grid GenerationQueue'!AK$5:AK$410,'Grid GenerationQueue'!$AZ$5:$AZ$410,$B92,'Grid GenerationQueue'!$BA$5:$BA$410,$C92,'Grid GenerationQueue'!$BK$5:$BK$410,"&gt;0")</f>
        <v>1.4000000000000057</v>
      </c>
      <c r="AV92">
        <f>SUMIFS('Grid GenerationQueue'!AL$5:AL$410,'Grid GenerationQueue'!$AZ$5:$AZ$410,$B92,'Grid GenerationQueue'!$BA$5:$BA$410,$C92,'Grid GenerationQueue'!$BK$5:$BK$410,"&gt;0")</f>
        <v>0</v>
      </c>
      <c r="AW92">
        <f>SUMIFS('Grid GenerationQueue'!AM$5:AM$410,'Grid GenerationQueue'!$AZ$5:$AZ$410,$B92,'Grid GenerationQueue'!$BA$5:$BA$410,$C92,'Grid GenerationQueue'!$BK$5:$BK$410,"&gt;0")</f>
        <v>0</v>
      </c>
      <c r="AX92">
        <f>SUMIFS('Grid GenerationQueue'!AN$5:AN$410,'Grid GenerationQueue'!$AZ$5:$AZ$410,$B92,'Grid GenerationQueue'!$BA$5:$BA$410,$C92,'Grid GenerationQueue'!$BK$5:$BK$410,"&gt;0")</f>
        <v>0</v>
      </c>
      <c r="AY92">
        <f>SUMIFS('Grid GenerationQueue'!AO$5:AO$410,'Grid GenerationQueue'!$AZ$5:$AZ$410,$B92,'Grid GenerationQueue'!$BA$5:$BA$410,$C92,'Grid GenerationQueue'!$BK$5:$BK$410,"&gt;0")</f>
        <v>0</v>
      </c>
      <c r="AZ92">
        <f>SUMIFS('Grid GenerationQueue'!AP$5:AP$410,'Grid GenerationQueue'!$AZ$5:$AZ$410,$B92,'Grid GenerationQueue'!$BA$5:$BA$410,$C92,'Grid GenerationQueue'!$BK$5:$BK$410,"&gt;0")</f>
        <v>0</v>
      </c>
      <c r="BA92">
        <f>SUMIFS('Grid GenerationQueue'!AQ$5:AQ$410,'Grid GenerationQueue'!$AZ$5:$AZ$410,$B92,'Grid GenerationQueue'!$BA$5:$BA$410,$C92,'Grid GenerationQueue'!$BK$5:$BK$410,"&gt;0")</f>
        <v>0</v>
      </c>
      <c r="BB92">
        <f>SUMIFS('Grid GenerationQueue'!AR$5:AR$410,'Grid GenerationQueue'!$AZ$5:$AZ$410,$B92,'Grid GenerationQueue'!$BA$5:$BA$410,$C92,'Grid GenerationQueue'!$BK$5:$BK$410,"&gt;0")</f>
        <v>0</v>
      </c>
      <c r="BD92">
        <f>SUMIFS('Grid GenerationQueue'!AG$5:AG$410,'Grid GenerationQueue'!$AZ$5:$AZ$410,$B92,'Grid GenerationQueue'!$BA$5:$BA$410,$C92,'Grid GenerationQueue'!$BD$5:$BD$410,"&lt;="&amp;$BE$3)</f>
        <v>1.2999999999999972</v>
      </c>
      <c r="BE92">
        <f>SUMIFS('Grid GenerationQueue'!AH$5:AH$410,'Grid GenerationQueue'!$AZ$5:$AZ$410,$B92,'Grid GenerationQueue'!$BA$5:$BA$410,$C92,'Grid GenerationQueue'!$BD$5:$BD$410,"&lt;="&amp;$BE$3)</f>
        <v>0</v>
      </c>
      <c r="BF92">
        <f>SUMIFS('Grid GenerationQueue'!AI$5:AI$410,'Grid GenerationQueue'!$AZ$5:$AZ$410,$B92,'Grid GenerationQueue'!$BA$5:$BA$410,$C92,'Grid GenerationQueue'!$BD$5:$BD$410,"&lt;="&amp;$BE$3)</f>
        <v>0</v>
      </c>
      <c r="BG92">
        <f>SUMIFS('Grid GenerationQueue'!AJ$5:AJ$410,'Grid GenerationQueue'!$AZ$5:$AZ$410,$B92,'Grid GenerationQueue'!$BA$5:$BA$410,$C92,'Grid GenerationQueue'!$BD$5:$BD$410,"&lt;="&amp;$BE$3)</f>
        <v>0</v>
      </c>
      <c r="BH92">
        <f>SUMIFS('Grid GenerationQueue'!AK$5:AK$410,'Grid GenerationQueue'!$AZ$5:$AZ$410,$B92,'Grid GenerationQueue'!$BA$5:$BA$410,$C92,'Grid GenerationQueue'!$BD$5:$BD$410,"&lt;="&amp;$BE$3)</f>
        <v>1.4000000000000057</v>
      </c>
      <c r="BI92">
        <f>SUMIFS('Grid GenerationQueue'!AL$5:AL$410,'Grid GenerationQueue'!$AZ$5:$AZ$410,$B92,'Grid GenerationQueue'!$BA$5:$BA$410,$C92,'Grid GenerationQueue'!$BD$5:$BD$410,"&lt;="&amp;$BE$3)</f>
        <v>0</v>
      </c>
      <c r="BJ92">
        <f>SUMIFS('Grid GenerationQueue'!AM$5:AM$410,'Grid GenerationQueue'!$AZ$5:$AZ$410,$B92,'Grid GenerationQueue'!$BA$5:$BA$410,$C92,'Grid GenerationQueue'!$BD$5:$BD$410,"&lt;="&amp;$BE$3)</f>
        <v>0</v>
      </c>
      <c r="BK92">
        <f>SUMIFS('Grid GenerationQueue'!AN$5:AN$410,'Grid GenerationQueue'!$AZ$5:$AZ$410,$B92,'Grid GenerationQueue'!$BA$5:$BA$410,$C92,'Grid GenerationQueue'!$BD$5:$BD$410,"&lt;="&amp;$BE$3)</f>
        <v>0</v>
      </c>
      <c r="BL92">
        <f>SUMIFS('Grid GenerationQueue'!AO$5:AO$410,'Grid GenerationQueue'!$AZ$5:$AZ$410,$B92,'Grid GenerationQueue'!$BA$5:$BA$410,$C92,'Grid GenerationQueue'!$BD$5:$BD$410,"&lt;="&amp;$BE$3)</f>
        <v>0</v>
      </c>
      <c r="BM92">
        <f>SUMIFS('Grid GenerationQueue'!AP$5:AP$410,'Grid GenerationQueue'!$AZ$5:$AZ$410,$B92,'Grid GenerationQueue'!$BA$5:$BA$410,$C92,'Grid GenerationQueue'!$BD$5:$BD$410,"&lt;="&amp;$BE$3)</f>
        <v>0</v>
      </c>
      <c r="BN92">
        <f>SUMIFS('Grid GenerationQueue'!AQ$5:AQ$410,'Grid GenerationQueue'!$AZ$5:$AZ$410,$B92,'Grid GenerationQueue'!$BA$5:$BA$410,$C92,'Grid GenerationQueue'!$BD$5:$BD$410,"&lt;="&amp;$BE$3)</f>
        <v>0</v>
      </c>
      <c r="BO92">
        <f>SUMIFS('Grid GenerationQueue'!AR$5:AR$410,'Grid GenerationQueue'!$AZ$5:$AZ$410,$B92,'Grid GenerationQueue'!$BA$5:$BA$410,$C92,'Grid GenerationQueue'!$BD$5:$BD$410,"&lt;="&amp;$BE$3)</f>
        <v>0</v>
      </c>
      <c r="BQ92">
        <f>SUMIFS('Grid GenerationQueue'!AG$5:AG$410,'Grid GenerationQueue'!$AZ$5:$AZ$410,$B92,'Grid GenerationQueue'!$BA$5:$BA$410,$C92,'Grid GenerationQueue'!$BJ$5:$BJ$410,"Executed",'Grid GenerationQueue'!$BD$5:$BD$410,"&lt;="&amp;$BE$3)</f>
        <v>1.2999999999999972</v>
      </c>
      <c r="BR92">
        <f>SUMIFS('Grid GenerationQueue'!AH$5:AH$410,'Grid GenerationQueue'!$AZ$5:$AZ$410,$B92,'Grid GenerationQueue'!$BA$5:$BA$410,$C92,'Grid GenerationQueue'!$BJ$5:$BJ$410,"Executed",'Grid GenerationQueue'!$BD$5:$BD$410,"&lt;="&amp;$BE$3)</f>
        <v>0</v>
      </c>
      <c r="BS92">
        <f>SUMIFS('Grid GenerationQueue'!AI$5:AI$410,'Grid GenerationQueue'!$AZ$5:$AZ$410,$B92,'Grid GenerationQueue'!$BA$5:$BA$410,$C92,'Grid GenerationQueue'!$BJ$5:$BJ$410,"Executed",'Grid GenerationQueue'!$BD$5:$BD$410,"&lt;="&amp;$BE$3)</f>
        <v>0</v>
      </c>
      <c r="BT92">
        <f>SUMIFS('Grid GenerationQueue'!AJ$5:AJ$410,'Grid GenerationQueue'!$AZ$5:$AZ$410,$B92,'Grid GenerationQueue'!$BA$5:$BA$410,$C92,'Grid GenerationQueue'!$BJ$5:$BJ$410,"Executed",'Grid GenerationQueue'!$BD$5:$BD$410,"&lt;="&amp;$BE$3)</f>
        <v>0</v>
      </c>
      <c r="BU92">
        <f>SUMIFS('Grid GenerationQueue'!AK$5:AK$410,'Grid GenerationQueue'!$AZ$5:$AZ$410,$B92,'Grid GenerationQueue'!$BA$5:$BA$410,$C92,'Grid GenerationQueue'!$BJ$5:$BJ$410,"Executed",'Grid GenerationQueue'!$BD$5:$BD$410,"&lt;="&amp;$BE$3)</f>
        <v>1.4000000000000057</v>
      </c>
      <c r="BV92">
        <f>SUMIFS('Grid GenerationQueue'!AL$5:AL$410,'Grid GenerationQueue'!$AZ$5:$AZ$410,$B92,'Grid GenerationQueue'!$BA$5:$BA$410,$C92,'Grid GenerationQueue'!$BJ$5:$BJ$410,"Executed",'Grid GenerationQueue'!$BD$5:$BD$410,"&lt;="&amp;$BE$3)</f>
        <v>0</v>
      </c>
      <c r="BW92">
        <f>SUMIFS('Grid GenerationQueue'!AM$5:AM$410,'Grid GenerationQueue'!$AZ$5:$AZ$410,$B92,'Grid GenerationQueue'!$BA$5:$BA$410,$C92,'Grid GenerationQueue'!$BJ$5:$BJ$410,"Executed",'Grid GenerationQueue'!$BD$5:$BD$410,"&lt;="&amp;$BE$3)</f>
        <v>0</v>
      </c>
      <c r="BX92">
        <f>SUMIFS('Grid GenerationQueue'!AN$5:AN$410,'Grid GenerationQueue'!$AZ$5:$AZ$410,$B92,'Grid GenerationQueue'!$BA$5:$BA$410,$C92,'Grid GenerationQueue'!$BJ$5:$BJ$410,"Executed",'Grid GenerationQueue'!$BD$5:$BD$410,"&lt;="&amp;$BE$3)</f>
        <v>0</v>
      </c>
      <c r="BY92">
        <f>SUMIFS('Grid GenerationQueue'!AO$5:AO$410,'Grid GenerationQueue'!$AZ$5:$AZ$410,$B92,'Grid GenerationQueue'!$BA$5:$BA$410,$C92,'Grid GenerationQueue'!$BJ$5:$BJ$410,"Executed",'Grid GenerationQueue'!$BD$5:$BD$410,"&lt;="&amp;$BE$3)</f>
        <v>0</v>
      </c>
      <c r="BZ92">
        <f>SUMIFS('Grid GenerationQueue'!AP$5:AP$410,'Grid GenerationQueue'!$AZ$5:$AZ$410,$B92,'Grid GenerationQueue'!$BA$5:$BA$410,$C92,'Grid GenerationQueue'!$BJ$5:$BJ$410,"Executed",'Grid GenerationQueue'!$BD$5:$BD$410,"&lt;="&amp;$BE$3)</f>
        <v>0</v>
      </c>
      <c r="CA92">
        <f>SUMIFS('Grid GenerationQueue'!AQ$5:AQ$410,'Grid GenerationQueue'!$AZ$5:$AZ$410,$B92,'Grid GenerationQueue'!$BA$5:$BA$410,$C92,'Grid GenerationQueue'!$BJ$5:$BJ$410,"Executed",'Grid GenerationQueue'!$BD$5:$BD$410,"&lt;="&amp;$BE$3)</f>
        <v>0</v>
      </c>
      <c r="CB92">
        <f>SUMIFS('Grid GenerationQueue'!AR$5:AR$410,'Grid GenerationQueue'!$AZ$5:$AZ$410,$B92,'Grid GenerationQueue'!$BA$5:$BA$410,$C92,'Grid GenerationQueue'!$BJ$5:$BJ$410,"Executed",'Grid GenerationQueue'!$BD$5:$BD$410,"&lt;="&amp;$BE$3)</f>
        <v>0</v>
      </c>
      <c r="CD92">
        <f>SUMIFS('Grid GenerationQueue'!AG$5:AG$410,'Grid GenerationQueue'!$AZ$5:$AZ$410,$B92,'Grid GenerationQueue'!$BA$5:$BA$410,$C92,'Grid GenerationQueue'!$BH$5:$BH$410,"&lt;&gt;"&amp;"",'Grid GenerationQueue'!$BD$5:$BD$410,"&lt;="&amp;$BE$3)</f>
        <v>1.2999999999999972</v>
      </c>
      <c r="CE92">
        <f>SUMIFS('Grid GenerationQueue'!AH$5:AH$410,'Grid GenerationQueue'!$AZ$5:$AZ$410,$B92,'Grid GenerationQueue'!$BA$5:$BA$410,$C92,'Grid GenerationQueue'!$BH$5:$BH$410,"&lt;&gt;"&amp;"",'Grid GenerationQueue'!$BD$5:$BD$410,"&lt;="&amp;$BE$3)</f>
        <v>0</v>
      </c>
      <c r="CF92">
        <f>SUMIFS('Grid GenerationQueue'!AI$5:AI$410,'Grid GenerationQueue'!$AZ$5:$AZ$410,$B92,'Grid GenerationQueue'!$BA$5:$BA$410,$C92,'Grid GenerationQueue'!$BH$5:$BH$410,"&lt;&gt;"&amp;"",'Grid GenerationQueue'!$BD$5:$BD$410,"&lt;="&amp;$BE$3)</f>
        <v>0</v>
      </c>
      <c r="CG92">
        <f>SUMIFS('Grid GenerationQueue'!AJ$5:AJ$410,'Grid GenerationQueue'!$AZ$5:$AZ$410,$B92,'Grid GenerationQueue'!$BA$5:$BA$410,$C92,'Grid GenerationQueue'!$BH$5:$BH$410,"&lt;&gt;"&amp;"",'Grid GenerationQueue'!$BD$5:$BD$410,"&lt;="&amp;$BE$3)</f>
        <v>0</v>
      </c>
      <c r="CH92">
        <f>SUMIFS('Grid GenerationQueue'!AK$5:AK$410,'Grid GenerationQueue'!$AZ$5:$AZ$410,$B92,'Grid GenerationQueue'!$BA$5:$BA$410,$C92,'Grid GenerationQueue'!$BH$5:$BH$410,"&lt;&gt;"&amp;"",'Grid GenerationQueue'!$BD$5:$BD$410,"&lt;="&amp;$BE$3)</f>
        <v>1.4000000000000057</v>
      </c>
      <c r="CI92">
        <f>SUMIFS('Grid GenerationQueue'!AL$5:AL$410,'Grid GenerationQueue'!$AZ$5:$AZ$410,$B92,'Grid GenerationQueue'!$BA$5:$BA$410,$C92,'Grid GenerationQueue'!$BH$5:$BH$410,"&lt;&gt;"&amp;"",'Grid GenerationQueue'!$BD$5:$BD$410,"&lt;="&amp;$BE$3)</f>
        <v>0</v>
      </c>
      <c r="CJ92">
        <f>SUMIFS('Grid GenerationQueue'!AM$5:AM$410,'Grid GenerationQueue'!$AZ$5:$AZ$410,$B92,'Grid GenerationQueue'!$BA$5:$BA$410,$C92,'Grid GenerationQueue'!$BH$5:$BH$410,"&lt;&gt;"&amp;"",'Grid GenerationQueue'!$BD$5:$BD$410,"&lt;="&amp;$BE$3)</f>
        <v>0</v>
      </c>
      <c r="CK92">
        <f>SUMIFS('Grid GenerationQueue'!AN$5:AN$410,'Grid GenerationQueue'!$AZ$5:$AZ$410,$B92,'Grid GenerationQueue'!$BA$5:$BA$410,$C92,'Grid GenerationQueue'!$BH$5:$BH$410,"&lt;&gt;"&amp;"",'Grid GenerationQueue'!$BD$5:$BD$410,"&lt;="&amp;$BE$3)</f>
        <v>0</v>
      </c>
      <c r="CL92">
        <f>SUMIFS('Grid GenerationQueue'!AO$5:AO$410,'Grid GenerationQueue'!$AZ$5:$AZ$410,$B92,'Grid GenerationQueue'!$BA$5:$BA$410,$C92,'Grid GenerationQueue'!$BH$5:$BH$410,"&lt;&gt;"&amp;"",'Grid GenerationQueue'!$BD$5:$BD$410,"&lt;="&amp;$BE$3)</f>
        <v>0</v>
      </c>
      <c r="CM92">
        <f>SUMIFS('Grid GenerationQueue'!AP$5:AP$410,'Grid GenerationQueue'!$AZ$5:$AZ$410,$B92,'Grid GenerationQueue'!$BA$5:$BA$410,$C92,'Grid GenerationQueue'!$BH$5:$BH$410,"&lt;&gt;"&amp;"",'Grid GenerationQueue'!$BD$5:$BD$410,"&lt;="&amp;$BE$3)</f>
        <v>0</v>
      </c>
      <c r="CN92">
        <f>SUMIFS('Grid GenerationQueue'!AQ$5:AQ$410,'Grid GenerationQueue'!$AZ$5:$AZ$410,$B92,'Grid GenerationQueue'!$BA$5:$BA$410,$C92,'Grid GenerationQueue'!$BH$5:$BH$410,"&lt;&gt;"&amp;"",'Grid GenerationQueue'!$BD$5:$BD$410,"&lt;="&amp;$BE$3)</f>
        <v>0</v>
      </c>
      <c r="CO92">
        <f>SUMIFS('Grid GenerationQueue'!AR$5:AR$410,'Grid GenerationQueue'!$AZ$5:$AZ$410,$B92,'Grid GenerationQueue'!$BA$5:$BA$410,$C92,'Grid GenerationQueue'!$BH$5:$BH$410,"&lt;&gt;"&amp;"",'Grid GenerationQueue'!$BD$5:$BD$410,"&lt;="&amp;$BE$3)</f>
        <v>0</v>
      </c>
      <c r="CQ92">
        <f>SUMIFS('Grid GenerationQueue'!AG$5:AG$410,'Grid GenerationQueue'!$AZ$5:$AZ$410,$B92,'Grid GenerationQueue'!$BA$5:$BA$410,$C92,'Grid GenerationQueue'!$BK$5:$BK$410,"&gt;0",'Grid GenerationQueue'!$BD$5:$BD$410,"&lt;="&amp;$BE$3)</f>
        <v>1.2999999999999972</v>
      </c>
      <c r="CR92">
        <f>SUMIFS('Grid GenerationQueue'!AH$5:AH$410,'Grid GenerationQueue'!$AZ$5:$AZ$410,$B92,'Grid GenerationQueue'!$BA$5:$BA$410,$C92,'Grid GenerationQueue'!$BK$5:$BK$410,"&gt;0",'Grid GenerationQueue'!$BD$5:$BD$410,"&lt;="&amp;$BE$3)</f>
        <v>0</v>
      </c>
      <c r="CS92">
        <f>SUMIFS('Grid GenerationQueue'!AI$5:AI$410,'Grid GenerationQueue'!$AZ$5:$AZ$410,$B92,'Grid GenerationQueue'!$BA$5:$BA$410,$C92,'Grid GenerationQueue'!$BK$5:$BK$410,"&gt;0",'Grid GenerationQueue'!$BD$5:$BD$410,"&lt;="&amp;$BE$3)</f>
        <v>0</v>
      </c>
      <c r="CT92">
        <f>SUMIFS('Grid GenerationQueue'!AJ$5:AJ$410,'Grid GenerationQueue'!$AZ$5:$AZ$410,$B92,'Grid GenerationQueue'!$BA$5:$BA$410,$C92,'Grid GenerationQueue'!$BK$5:$BK$410,"&gt;0",'Grid GenerationQueue'!$BD$5:$BD$410,"&lt;="&amp;$BE$3)</f>
        <v>0</v>
      </c>
      <c r="CU92">
        <f>SUMIFS('Grid GenerationQueue'!AK$5:AK$410,'Grid GenerationQueue'!$AZ$5:$AZ$410,$B92,'Grid GenerationQueue'!$BA$5:$BA$410,$C92,'Grid GenerationQueue'!$BK$5:$BK$410,"&gt;0",'Grid GenerationQueue'!$BD$5:$BD$410,"&lt;="&amp;$BE$3)</f>
        <v>1.4000000000000057</v>
      </c>
      <c r="CV92">
        <f>SUMIFS('Grid GenerationQueue'!AL$5:AL$410,'Grid GenerationQueue'!$AZ$5:$AZ$410,$B92,'Grid GenerationQueue'!$BA$5:$BA$410,$C92,'Grid GenerationQueue'!$BK$5:$BK$410,"&gt;0",'Grid GenerationQueue'!$BD$5:$BD$410,"&lt;="&amp;$BE$3)</f>
        <v>0</v>
      </c>
      <c r="CW92">
        <f>SUMIFS('Grid GenerationQueue'!AM$5:AM$410,'Grid GenerationQueue'!$AZ$5:$AZ$410,$B92,'Grid GenerationQueue'!$BA$5:$BA$410,$C92,'Grid GenerationQueue'!$BK$5:$BK$410,"&gt;0",'Grid GenerationQueue'!$BD$5:$BD$410,"&lt;="&amp;$BE$3)</f>
        <v>0</v>
      </c>
      <c r="CX92">
        <f>SUMIFS('Grid GenerationQueue'!AN$5:AN$410,'Grid GenerationQueue'!$AZ$5:$AZ$410,$B92,'Grid GenerationQueue'!$BA$5:$BA$410,$C92,'Grid GenerationQueue'!$BK$5:$BK$410,"&gt;0",'Grid GenerationQueue'!$BD$5:$BD$410,"&lt;="&amp;$BE$3)</f>
        <v>0</v>
      </c>
      <c r="CY92">
        <f>SUMIFS('Grid GenerationQueue'!AO$5:AO$410,'Grid GenerationQueue'!$AZ$5:$AZ$410,$B92,'Grid GenerationQueue'!$BA$5:$BA$410,$C92,'Grid GenerationQueue'!$BK$5:$BK$410,"&gt;0",'Grid GenerationQueue'!$BD$5:$BD$410,"&lt;="&amp;$BE$3)</f>
        <v>0</v>
      </c>
      <c r="CZ92">
        <f>SUMIFS('Grid GenerationQueue'!AP$5:AP$410,'Grid GenerationQueue'!$AZ$5:$AZ$410,$B92,'Grid GenerationQueue'!$BA$5:$BA$410,$C92,'Grid GenerationQueue'!$BK$5:$BK$410,"&gt;0",'Grid GenerationQueue'!$BD$5:$BD$410,"&lt;="&amp;$BE$3)</f>
        <v>0</v>
      </c>
      <c r="DA92">
        <f>SUMIFS('Grid GenerationQueue'!AQ$5:AQ$410,'Grid GenerationQueue'!$AZ$5:$AZ$410,$B92,'Grid GenerationQueue'!$BA$5:$BA$410,$C92,'Grid GenerationQueue'!$BK$5:$BK$410,"&gt;0",'Grid GenerationQueue'!$BD$5:$BD$410,"&lt;="&amp;$BE$3)</f>
        <v>0</v>
      </c>
      <c r="DB92">
        <f>SUMIFS('Grid GenerationQueue'!AR$5:AR$410,'Grid GenerationQueue'!$AZ$5:$AZ$410,$B92,'Grid GenerationQueue'!$BA$5:$BA$410,$C92,'Grid GenerationQueue'!$BK$5:$BK$410,"&gt;0",'Grid GenerationQueue'!$BD$5:$BD$410,"&lt;="&amp;$BE$3)</f>
        <v>0</v>
      </c>
    </row>
    <row r="93" spans="1:106" x14ac:dyDescent="0.35">
      <c r="A93" t="s">
        <v>4746</v>
      </c>
      <c r="B93" t="s">
        <v>4801</v>
      </c>
      <c r="C93">
        <v>230</v>
      </c>
      <c r="D93">
        <f>SUMIFS('Grid GenerationQueue'!AG$5:AG$410,'Grid GenerationQueue'!$AZ$5:$AZ$410,$B93,'Grid GenerationQueue'!$BA$5:$BA$410,$C93)</f>
        <v>0</v>
      </c>
      <c r="E93">
        <f>SUMIFS('Grid GenerationQueue'!AH$5:AH$410,'Grid GenerationQueue'!$AZ$5:$AZ$410,$B93,'Grid GenerationQueue'!$BA$5:$BA$410,$C93)</f>
        <v>0</v>
      </c>
      <c r="F93">
        <f>SUMIFS('Grid GenerationQueue'!AI$5:AI$410,'Grid GenerationQueue'!$AZ$5:$AZ$410,$B93,'Grid GenerationQueue'!$BA$5:$BA$410,$C93)</f>
        <v>0</v>
      </c>
      <c r="G93">
        <f>SUMIFS('Grid GenerationQueue'!AJ$5:AJ$410,'Grid GenerationQueue'!$AZ$5:$AZ$410,$B93,'Grid GenerationQueue'!$BA$5:$BA$410,$C93)</f>
        <v>0</v>
      </c>
      <c r="H93">
        <f>SUMIFS('Grid GenerationQueue'!AK$5:AK$410,'Grid GenerationQueue'!$AZ$5:$AZ$410,$B93,'Grid GenerationQueue'!$BA$5:$BA$410,$C93)</f>
        <v>0</v>
      </c>
      <c r="I93">
        <f>SUMIFS('Grid GenerationQueue'!AL$5:AL$410,'Grid GenerationQueue'!$AZ$5:$AZ$410,$B93,'Grid GenerationQueue'!$BA$5:$BA$410,$C93)</f>
        <v>0</v>
      </c>
      <c r="J93">
        <f>SUMIFS('Grid GenerationQueue'!AM$5:AM$410,'Grid GenerationQueue'!$AZ$5:$AZ$410,$B93,'Grid GenerationQueue'!$BA$5:$BA$410,$C93)</f>
        <v>0</v>
      </c>
      <c r="K93">
        <f>SUMIFS('Grid GenerationQueue'!AN$5:AN$410,'Grid GenerationQueue'!$AZ$5:$AZ$410,$B93,'Grid GenerationQueue'!$BA$5:$BA$410,$C93)</f>
        <v>0</v>
      </c>
      <c r="L93">
        <f>SUMIFS('Grid GenerationQueue'!AO$5:AO$410,'Grid GenerationQueue'!$AZ$5:$AZ$410,$B93,'Grid GenerationQueue'!$BA$5:$BA$410,$C93)</f>
        <v>0</v>
      </c>
      <c r="M93">
        <f>SUMIFS('Grid GenerationQueue'!AP$5:AP$410,'Grid GenerationQueue'!$AZ$5:$AZ$410,$B93,'Grid GenerationQueue'!$BA$5:$BA$410,$C93)</f>
        <v>0</v>
      </c>
      <c r="N93">
        <f>SUMIFS('Grid GenerationQueue'!AQ$5:AQ$410,'Grid GenerationQueue'!$AZ$5:$AZ$410,$B93,'Grid GenerationQueue'!$BA$5:$BA$410,$C93)</f>
        <v>0</v>
      </c>
      <c r="O93">
        <f>SUMIFS('Grid GenerationQueue'!AR$5:AR$410,'Grid GenerationQueue'!$AZ$5:$AZ$410,$B93,'Grid GenerationQueue'!$BA$5:$BA$410,$C93)</f>
        <v>0</v>
      </c>
      <c r="Q93">
        <f>SUMIFS('Grid GenerationQueue'!AG$5:AG$410,'Grid GenerationQueue'!$AZ$5:$AZ$410,$B93,'Grid GenerationQueue'!$BA$5:$BA$410,$C93,'Grid GenerationQueue'!$BJ$5:$BJ$410,"Executed")</f>
        <v>0</v>
      </c>
      <c r="R93">
        <f>SUMIFS('Grid GenerationQueue'!AH$5:AH$410,'Grid GenerationQueue'!$AZ$5:$AZ$410,$B93,'Grid GenerationQueue'!$BA$5:$BA$410,$C93,'Grid GenerationQueue'!$BJ$5:$BJ$410,"Executed")</f>
        <v>0</v>
      </c>
      <c r="S93">
        <f>SUMIFS('Grid GenerationQueue'!AI$5:AI$410,'Grid GenerationQueue'!$AZ$5:$AZ$410,$B93,'Grid GenerationQueue'!$BA$5:$BA$410,$C93,'Grid GenerationQueue'!$BJ$5:$BJ$410,"Executed")</f>
        <v>0</v>
      </c>
      <c r="T93">
        <f>SUMIFS('Grid GenerationQueue'!AJ$5:AJ$410,'Grid GenerationQueue'!$AZ$5:$AZ$410,$B93,'Grid GenerationQueue'!$BA$5:$BA$410,$C93,'Grid GenerationQueue'!$BJ$5:$BJ$410,"Executed")</f>
        <v>0</v>
      </c>
      <c r="U93">
        <f>SUMIFS('Grid GenerationQueue'!AK$5:AK$410,'Grid GenerationQueue'!$AZ$5:$AZ$410,$B93,'Grid GenerationQueue'!$BA$5:$BA$410,$C93,'Grid GenerationQueue'!$BJ$5:$BJ$410,"Executed")</f>
        <v>0</v>
      </c>
      <c r="V93">
        <f>SUMIFS('Grid GenerationQueue'!AL$5:AL$410,'Grid GenerationQueue'!$AZ$5:$AZ$410,$B93,'Grid GenerationQueue'!$BA$5:$BA$410,$C93,'Grid GenerationQueue'!$BJ$5:$BJ$410,"Executed")</f>
        <v>0</v>
      </c>
      <c r="W93">
        <f>SUMIFS('Grid GenerationQueue'!AM$5:AM$410,'Grid GenerationQueue'!$AZ$5:$AZ$410,$B93,'Grid GenerationQueue'!$BA$5:$BA$410,$C93,'Grid GenerationQueue'!$BJ$5:$BJ$410,"Executed")</f>
        <v>0</v>
      </c>
      <c r="X93">
        <f>SUMIFS('Grid GenerationQueue'!AN$5:AN$410,'Grid GenerationQueue'!$AZ$5:$AZ$410,$B93,'Grid GenerationQueue'!$BA$5:$BA$410,$C93,'Grid GenerationQueue'!$BJ$5:$BJ$410,"Executed")</f>
        <v>0</v>
      </c>
      <c r="Y93">
        <f>SUMIFS('Grid GenerationQueue'!AO$5:AO$410,'Grid GenerationQueue'!$AZ$5:$AZ$410,$B93,'Grid GenerationQueue'!$BA$5:$BA$410,$C93,'Grid GenerationQueue'!$BJ$5:$BJ$410,"Executed")</f>
        <v>0</v>
      </c>
      <c r="Z93">
        <f>SUMIFS('Grid GenerationQueue'!AP$5:AP$410,'Grid GenerationQueue'!$AZ$5:$AZ$410,$B93,'Grid GenerationQueue'!$BA$5:$BA$410,$C93,'Grid GenerationQueue'!$BJ$5:$BJ$410,"Executed")</f>
        <v>0</v>
      </c>
      <c r="AA93">
        <f>SUMIFS('Grid GenerationQueue'!AQ$5:AQ$410,'Grid GenerationQueue'!$AZ$5:$AZ$410,$B93,'Grid GenerationQueue'!$BA$5:$BA$410,$C93,'Grid GenerationQueue'!$BJ$5:$BJ$410,"Executed")</f>
        <v>0</v>
      </c>
      <c r="AB93">
        <f>SUMIFS('Grid GenerationQueue'!AR$5:AR$410,'Grid GenerationQueue'!$AZ$5:$AZ$410,$B93,'Grid GenerationQueue'!$BA$5:$BA$410,$C93,'Grid GenerationQueue'!$BJ$5:$BJ$410,"Executed")</f>
        <v>0</v>
      </c>
      <c r="AD93">
        <f>SUMIFS('Grid GenerationQueue'!AG$5:AG$410,'Grid GenerationQueue'!$AZ$5:$AZ$410,$B93,'Grid GenerationQueue'!$BA$5:$BA$410,$C93,'Grid GenerationQueue'!$BH$5:$BH$410,"&lt;&gt;"&amp;"")+SUMIFS('Grid GenerationQueue'!AG$5:AG$410,'Grid GenerationQueue'!$AZ$5:$AZ$410,$B93,'Grid GenerationQueue'!$BA$5:$BA$410,$C93,'Grid GenerationQueue'!$BH$5:$BH$410,"",'Grid GenerationQueue'!$AC$5:$AC$410,1)</f>
        <v>0</v>
      </c>
      <c r="AE93">
        <f>SUMIFS('Grid GenerationQueue'!AH$5:AH$410,'Grid GenerationQueue'!$AZ$5:$AZ$410,$B93,'Grid GenerationQueue'!$BA$5:$BA$410,$C93,'Grid GenerationQueue'!$BH$5:$BH$410,"&lt;&gt;"&amp;"")+SUMIFS('Grid GenerationQueue'!AH$5:AH$410,'Grid GenerationQueue'!$AZ$5:$AZ$410,$B93,'Grid GenerationQueue'!$BA$5:$BA$410,$C93,'Grid GenerationQueue'!$BH$5:$BH$410,"",'Grid GenerationQueue'!$AC$5:$AC$410,1)</f>
        <v>0</v>
      </c>
      <c r="AF93">
        <f>SUMIFS('Grid GenerationQueue'!AI$5:AI$410,'Grid GenerationQueue'!$AZ$5:$AZ$410,$B93,'Grid GenerationQueue'!$BA$5:$BA$410,$C93,'Grid GenerationQueue'!$BH$5:$BH$410,"&lt;&gt;"&amp;"")+SUMIFS('Grid GenerationQueue'!AI$5:AI$410,'Grid GenerationQueue'!$AZ$5:$AZ$410,$B93,'Grid GenerationQueue'!$BA$5:$BA$410,$C93,'Grid GenerationQueue'!$BH$5:$BH$410,"",'Grid GenerationQueue'!$AC$5:$AC$410,1)</f>
        <v>0</v>
      </c>
      <c r="AG93">
        <f>SUMIFS('Grid GenerationQueue'!AJ$5:AJ$410,'Grid GenerationQueue'!$AZ$5:$AZ$410,$B93,'Grid GenerationQueue'!$BA$5:$BA$410,$C93,'Grid GenerationQueue'!$BH$5:$BH$410,"&lt;&gt;"&amp;"")+SUMIFS('Grid GenerationQueue'!AJ$5:AJ$410,'Grid GenerationQueue'!$AZ$5:$AZ$410,$B93,'Grid GenerationQueue'!$BA$5:$BA$410,$C93,'Grid GenerationQueue'!$BH$5:$BH$410,"",'Grid GenerationQueue'!$AC$5:$AC$410,1)</f>
        <v>0</v>
      </c>
      <c r="AH93">
        <f>SUMIFS('Grid GenerationQueue'!AK$5:AK$410,'Grid GenerationQueue'!$AZ$5:$AZ$410,$B93,'Grid GenerationQueue'!$BA$5:$BA$410,$C93,'Grid GenerationQueue'!$BH$5:$BH$410,"&lt;&gt;"&amp;"")+SUMIFS('Grid GenerationQueue'!AK$5:AK$410,'Grid GenerationQueue'!$AZ$5:$AZ$410,$B93,'Grid GenerationQueue'!$BA$5:$BA$410,$C93,'Grid GenerationQueue'!$BH$5:$BH$410,"",'Grid GenerationQueue'!$AC$5:$AC$410,1)</f>
        <v>0</v>
      </c>
      <c r="AI93">
        <f>SUMIFS('Grid GenerationQueue'!AL$5:AL$410,'Grid GenerationQueue'!$AZ$5:$AZ$410,$B93,'Grid GenerationQueue'!$BA$5:$BA$410,$C93,'Grid GenerationQueue'!$BH$5:$BH$410,"&lt;&gt;"&amp;"")+SUMIFS('Grid GenerationQueue'!AL$5:AL$410,'Grid GenerationQueue'!$AZ$5:$AZ$410,$B93,'Grid GenerationQueue'!$BA$5:$BA$410,$C93,'Grid GenerationQueue'!$BH$5:$BH$410,"",'Grid GenerationQueue'!$AC$5:$AC$410,1)</f>
        <v>0</v>
      </c>
      <c r="AJ93">
        <f>SUMIFS('Grid GenerationQueue'!AM$5:AM$410,'Grid GenerationQueue'!$AZ$5:$AZ$410,$B93,'Grid GenerationQueue'!$BA$5:$BA$410,$C93,'Grid GenerationQueue'!$BH$5:$BH$410,"&lt;&gt;"&amp;"")+SUMIFS('Grid GenerationQueue'!AM$5:AM$410,'Grid GenerationQueue'!$AZ$5:$AZ$410,$B93,'Grid GenerationQueue'!$BA$5:$BA$410,$C93,'Grid GenerationQueue'!$BH$5:$BH$410,"",'Grid GenerationQueue'!$AC$5:$AC$410,1)</f>
        <v>0</v>
      </c>
      <c r="AK93">
        <f>SUMIFS('Grid GenerationQueue'!AN$5:AN$410,'Grid GenerationQueue'!$AZ$5:$AZ$410,$B93,'Grid GenerationQueue'!$BA$5:$BA$410,$C93,'Grid GenerationQueue'!$BH$5:$BH$410,"&lt;&gt;"&amp;"")+SUMIFS('Grid GenerationQueue'!AN$5:AN$410,'Grid GenerationQueue'!$AZ$5:$AZ$410,$B93,'Grid GenerationQueue'!$BA$5:$BA$410,$C93,'Grid GenerationQueue'!$BH$5:$BH$410,"",'Grid GenerationQueue'!$AC$5:$AC$410,1)</f>
        <v>0</v>
      </c>
      <c r="AL93">
        <f>SUMIFS('Grid GenerationQueue'!AO$5:AO$410,'Grid GenerationQueue'!$AZ$5:$AZ$410,$B93,'Grid GenerationQueue'!$BA$5:$BA$410,$C93,'Grid GenerationQueue'!$BH$5:$BH$410,"&lt;&gt;"&amp;"")+SUMIFS('Grid GenerationQueue'!AO$5:AO$410,'Grid GenerationQueue'!$AZ$5:$AZ$410,$B93,'Grid GenerationQueue'!$BA$5:$BA$410,$C93,'Grid GenerationQueue'!$BH$5:$BH$410,"",'Grid GenerationQueue'!$AC$5:$AC$410,1)</f>
        <v>0</v>
      </c>
      <c r="AM93">
        <f>SUMIFS('Grid GenerationQueue'!AP$5:AP$410,'Grid GenerationQueue'!$AZ$5:$AZ$410,$B93,'Grid GenerationQueue'!$BA$5:$BA$410,$C93,'Grid GenerationQueue'!$BH$5:$BH$410,"&lt;&gt;"&amp;"")+SUMIFS('Grid GenerationQueue'!AP$5:AP$410,'Grid GenerationQueue'!$AZ$5:$AZ$410,$B93,'Grid GenerationQueue'!$BA$5:$BA$410,$C93,'Grid GenerationQueue'!$BH$5:$BH$410,"",'Grid GenerationQueue'!$AC$5:$AC$410,1)</f>
        <v>0</v>
      </c>
      <c r="AN93">
        <f>SUMIFS('Grid GenerationQueue'!AQ$5:AQ$410,'Grid GenerationQueue'!$AZ$5:$AZ$410,$B93,'Grid GenerationQueue'!$BA$5:$BA$410,$C93,'Grid GenerationQueue'!$BH$5:$BH$410,"&lt;&gt;"&amp;"")+SUMIFS('Grid GenerationQueue'!AQ$5:AQ$410,'Grid GenerationQueue'!$AZ$5:$AZ$410,$B93,'Grid GenerationQueue'!$BA$5:$BA$410,$C93,'Grid GenerationQueue'!$BH$5:$BH$410,"",'Grid GenerationQueue'!$AC$5:$AC$410,1)</f>
        <v>0</v>
      </c>
      <c r="AO93">
        <f>SUMIFS('Grid GenerationQueue'!AR$5:AR$410,'Grid GenerationQueue'!$AZ$5:$AZ$410,$B93,'Grid GenerationQueue'!$BA$5:$BA$410,$C93,'Grid GenerationQueue'!$BH$5:$BH$410,"&lt;&gt;"&amp;"")+SUMIFS('Grid GenerationQueue'!AR$5:AR$410,'Grid GenerationQueue'!$AZ$5:$AZ$410,$B93,'Grid GenerationQueue'!$BA$5:$BA$410,$C93,'Grid GenerationQueue'!$BH$5:$BH$410,"",'Grid GenerationQueue'!$AC$5:$AC$410,1)</f>
        <v>0</v>
      </c>
      <c r="AQ93">
        <f>SUMIFS('Grid GenerationQueue'!AG$5:AG$410,'Grid GenerationQueue'!$AZ$5:$AZ$410,$B93,'Grid GenerationQueue'!$BA$5:$BA$410,$C93,'Grid GenerationQueue'!$BK$5:$BK$410,"&gt;0")</f>
        <v>0</v>
      </c>
      <c r="AR93">
        <f>SUMIFS('Grid GenerationQueue'!AH$5:AH$410,'Grid GenerationQueue'!$AZ$5:$AZ$410,$B93,'Grid GenerationQueue'!$BA$5:$BA$410,$C93,'Grid GenerationQueue'!$BK$5:$BK$410,"&gt;0")</f>
        <v>0</v>
      </c>
      <c r="AS93">
        <f>SUMIFS('Grid GenerationQueue'!AI$5:AI$410,'Grid GenerationQueue'!$AZ$5:$AZ$410,$B93,'Grid GenerationQueue'!$BA$5:$BA$410,$C93,'Grid GenerationQueue'!$BK$5:$BK$410,"&gt;0")</f>
        <v>0</v>
      </c>
      <c r="AT93">
        <f>SUMIFS('Grid GenerationQueue'!AJ$5:AJ$410,'Grid GenerationQueue'!$AZ$5:$AZ$410,$B93,'Grid GenerationQueue'!$BA$5:$BA$410,$C93,'Grid GenerationQueue'!$BK$5:$BK$410,"&gt;0")</f>
        <v>0</v>
      </c>
      <c r="AU93">
        <f>SUMIFS('Grid GenerationQueue'!AK$5:AK$410,'Grid GenerationQueue'!$AZ$5:$AZ$410,$B93,'Grid GenerationQueue'!$BA$5:$BA$410,$C93,'Grid GenerationQueue'!$BK$5:$BK$410,"&gt;0")</f>
        <v>0</v>
      </c>
      <c r="AV93">
        <f>SUMIFS('Grid GenerationQueue'!AL$5:AL$410,'Grid GenerationQueue'!$AZ$5:$AZ$410,$B93,'Grid GenerationQueue'!$BA$5:$BA$410,$C93,'Grid GenerationQueue'!$BK$5:$BK$410,"&gt;0")</f>
        <v>0</v>
      </c>
      <c r="AW93">
        <f>SUMIFS('Grid GenerationQueue'!AM$5:AM$410,'Grid GenerationQueue'!$AZ$5:$AZ$410,$B93,'Grid GenerationQueue'!$BA$5:$BA$410,$C93,'Grid GenerationQueue'!$BK$5:$BK$410,"&gt;0")</f>
        <v>0</v>
      </c>
      <c r="AX93">
        <f>SUMIFS('Grid GenerationQueue'!AN$5:AN$410,'Grid GenerationQueue'!$AZ$5:$AZ$410,$B93,'Grid GenerationQueue'!$BA$5:$BA$410,$C93,'Grid GenerationQueue'!$BK$5:$BK$410,"&gt;0")</f>
        <v>0</v>
      </c>
      <c r="AY93">
        <f>SUMIFS('Grid GenerationQueue'!AO$5:AO$410,'Grid GenerationQueue'!$AZ$5:$AZ$410,$B93,'Grid GenerationQueue'!$BA$5:$BA$410,$C93,'Grid GenerationQueue'!$BK$5:$BK$410,"&gt;0")</f>
        <v>0</v>
      </c>
      <c r="AZ93">
        <f>SUMIFS('Grid GenerationQueue'!AP$5:AP$410,'Grid GenerationQueue'!$AZ$5:$AZ$410,$B93,'Grid GenerationQueue'!$BA$5:$BA$410,$C93,'Grid GenerationQueue'!$BK$5:$BK$410,"&gt;0")</f>
        <v>0</v>
      </c>
      <c r="BA93">
        <f>SUMIFS('Grid GenerationQueue'!AQ$5:AQ$410,'Grid GenerationQueue'!$AZ$5:$AZ$410,$B93,'Grid GenerationQueue'!$BA$5:$BA$410,$C93,'Grid GenerationQueue'!$BK$5:$BK$410,"&gt;0")</f>
        <v>0</v>
      </c>
      <c r="BB93">
        <f>SUMIFS('Grid GenerationQueue'!AR$5:AR$410,'Grid GenerationQueue'!$AZ$5:$AZ$410,$B93,'Grid GenerationQueue'!$BA$5:$BA$410,$C93,'Grid GenerationQueue'!$BK$5:$BK$410,"&gt;0")</f>
        <v>0</v>
      </c>
      <c r="BD93">
        <f>SUMIFS('Grid GenerationQueue'!AG$5:AG$410,'Grid GenerationQueue'!$AZ$5:$AZ$410,$B93,'Grid GenerationQueue'!$BA$5:$BA$410,$C93,'Grid GenerationQueue'!$BD$5:$BD$410,"&lt;="&amp;$BE$3)</f>
        <v>0</v>
      </c>
      <c r="BE93">
        <f>SUMIFS('Grid GenerationQueue'!AH$5:AH$410,'Grid GenerationQueue'!$AZ$5:$AZ$410,$B93,'Grid GenerationQueue'!$BA$5:$BA$410,$C93,'Grid GenerationQueue'!$BD$5:$BD$410,"&lt;="&amp;$BE$3)</f>
        <v>0</v>
      </c>
      <c r="BF93">
        <f>SUMIFS('Grid GenerationQueue'!AI$5:AI$410,'Grid GenerationQueue'!$AZ$5:$AZ$410,$B93,'Grid GenerationQueue'!$BA$5:$BA$410,$C93,'Grid GenerationQueue'!$BD$5:$BD$410,"&lt;="&amp;$BE$3)</f>
        <v>0</v>
      </c>
      <c r="BG93">
        <f>SUMIFS('Grid GenerationQueue'!AJ$5:AJ$410,'Grid GenerationQueue'!$AZ$5:$AZ$410,$B93,'Grid GenerationQueue'!$BA$5:$BA$410,$C93,'Grid GenerationQueue'!$BD$5:$BD$410,"&lt;="&amp;$BE$3)</f>
        <v>0</v>
      </c>
      <c r="BH93">
        <f>SUMIFS('Grid GenerationQueue'!AK$5:AK$410,'Grid GenerationQueue'!$AZ$5:$AZ$410,$B93,'Grid GenerationQueue'!$BA$5:$BA$410,$C93,'Grid GenerationQueue'!$BD$5:$BD$410,"&lt;="&amp;$BE$3)</f>
        <v>0</v>
      </c>
      <c r="BI93">
        <f>SUMIFS('Grid GenerationQueue'!AL$5:AL$410,'Grid GenerationQueue'!$AZ$5:$AZ$410,$B93,'Grid GenerationQueue'!$BA$5:$BA$410,$C93,'Grid GenerationQueue'!$BD$5:$BD$410,"&lt;="&amp;$BE$3)</f>
        <v>0</v>
      </c>
      <c r="BJ93">
        <f>SUMIFS('Grid GenerationQueue'!AM$5:AM$410,'Grid GenerationQueue'!$AZ$5:$AZ$410,$B93,'Grid GenerationQueue'!$BA$5:$BA$410,$C93,'Grid GenerationQueue'!$BD$5:$BD$410,"&lt;="&amp;$BE$3)</f>
        <v>0</v>
      </c>
      <c r="BK93">
        <f>SUMIFS('Grid GenerationQueue'!AN$5:AN$410,'Grid GenerationQueue'!$AZ$5:$AZ$410,$B93,'Grid GenerationQueue'!$BA$5:$BA$410,$C93,'Grid GenerationQueue'!$BD$5:$BD$410,"&lt;="&amp;$BE$3)</f>
        <v>0</v>
      </c>
      <c r="BL93">
        <f>SUMIFS('Grid GenerationQueue'!AO$5:AO$410,'Grid GenerationQueue'!$AZ$5:$AZ$410,$B93,'Grid GenerationQueue'!$BA$5:$BA$410,$C93,'Grid GenerationQueue'!$BD$5:$BD$410,"&lt;="&amp;$BE$3)</f>
        <v>0</v>
      </c>
      <c r="BM93">
        <f>SUMIFS('Grid GenerationQueue'!AP$5:AP$410,'Grid GenerationQueue'!$AZ$5:$AZ$410,$B93,'Grid GenerationQueue'!$BA$5:$BA$410,$C93,'Grid GenerationQueue'!$BD$5:$BD$410,"&lt;="&amp;$BE$3)</f>
        <v>0</v>
      </c>
      <c r="BN93">
        <f>SUMIFS('Grid GenerationQueue'!AQ$5:AQ$410,'Grid GenerationQueue'!$AZ$5:$AZ$410,$B93,'Grid GenerationQueue'!$BA$5:$BA$410,$C93,'Grid GenerationQueue'!$BD$5:$BD$410,"&lt;="&amp;$BE$3)</f>
        <v>0</v>
      </c>
      <c r="BO93">
        <f>SUMIFS('Grid GenerationQueue'!AR$5:AR$410,'Grid GenerationQueue'!$AZ$5:$AZ$410,$B93,'Grid GenerationQueue'!$BA$5:$BA$410,$C93,'Grid GenerationQueue'!$BD$5:$BD$410,"&lt;="&amp;$BE$3)</f>
        <v>0</v>
      </c>
      <c r="BQ93">
        <f>SUMIFS('Grid GenerationQueue'!AG$5:AG$410,'Grid GenerationQueue'!$AZ$5:$AZ$410,$B93,'Grid GenerationQueue'!$BA$5:$BA$410,$C93,'Grid GenerationQueue'!$BJ$5:$BJ$410,"Executed",'Grid GenerationQueue'!$BD$5:$BD$410,"&lt;="&amp;$BE$3)</f>
        <v>0</v>
      </c>
      <c r="BR93">
        <f>SUMIFS('Grid GenerationQueue'!AH$5:AH$410,'Grid GenerationQueue'!$AZ$5:$AZ$410,$B93,'Grid GenerationQueue'!$BA$5:$BA$410,$C93,'Grid GenerationQueue'!$BJ$5:$BJ$410,"Executed",'Grid GenerationQueue'!$BD$5:$BD$410,"&lt;="&amp;$BE$3)</f>
        <v>0</v>
      </c>
      <c r="BS93">
        <f>SUMIFS('Grid GenerationQueue'!AI$5:AI$410,'Grid GenerationQueue'!$AZ$5:$AZ$410,$B93,'Grid GenerationQueue'!$BA$5:$BA$410,$C93,'Grid GenerationQueue'!$BJ$5:$BJ$410,"Executed",'Grid GenerationQueue'!$BD$5:$BD$410,"&lt;="&amp;$BE$3)</f>
        <v>0</v>
      </c>
      <c r="BT93">
        <f>SUMIFS('Grid GenerationQueue'!AJ$5:AJ$410,'Grid GenerationQueue'!$AZ$5:$AZ$410,$B93,'Grid GenerationQueue'!$BA$5:$BA$410,$C93,'Grid GenerationQueue'!$BJ$5:$BJ$410,"Executed",'Grid GenerationQueue'!$BD$5:$BD$410,"&lt;="&amp;$BE$3)</f>
        <v>0</v>
      </c>
      <c r="BU93">
        <f>SUMIFS('Grid GenerationQueue'!AK$5:AK$410,'Grid GenerationQueue'!$AZ$5:$AZ$410,$B93,'Grid GenerationQueue'!$BA$5:$BA$410,$C93,'Grid GenerationQueue'!$BJ$5:$BJ$410,"Executed",'Grid GenerationQueue'!$BD$5:$BD$410,"&lt;="&amp;$BE$3)</f>
        <v>0</v>
      </c>
      <c r="BV93">
        <f>SUMIFS('Grid GenerationQueue'!AL$5:AL$410,'Grid GenerationQueue'!$AZ$5:$AZ$410,$B93,'Grid GenerationQueue'!$BA$5:$BA$410,$C93,'Grid GenerationQueue'!$BJ$5:$BJ$410,"Executed",'Grid GenerationQueue'!$BD$5:$BD$410,"&lt;="&amp;$BE$3)</f>
        <v>0</v>
      </c>
      <c r="BW93">
        <f>SUMIFS('Grid GenerationQueue'!AM$5:AM$410,'Grid GenerationQueue'!$AZ$5:$AZ$410,$B93,'Grid GenerationQueue'!$BA$5:$BA$410,$C93,'Grid GenerationQueue'!$BJ$5:$BJ$410,"Executed",'Grid GenerationQueue'!$BD$5:$BD$410,"&lt;="&amp;$BE$3)</f>
        <v>0</v>
      </c>
      <c r="BX93">
        <f>SUMIFS('Grid GenerationQueue'!AN$5:AN$410,'Grid GenerationQueue'!$AZ$5:$AZ$410,$B93,'Grid GenerationQueue'!$BA$5:$BA$410,$C93,'Grid GenerationQueue'!$BJ$5:$BJ$410,"Executed",'Grid GenerationQueue'!$BD$5:$BD$410,"&lt;="&amp;$BE$3)</f>
        <v>0</v>
      </c>
      <c r="BY93">
        <f>SUMIFS('Grid GenerationQueue'!AO$5:AO$410,'Grid GenerationQueue'!$AZ$5:$AZ$410,$B93,'Grid GenerationQueue'!$BA$5:$BA$410,$C93,'Grid GenerationQueue'!$BJ$5:$BJ$410,"Executed",'Grid GenerationQueue'!$BD$5:$BD$410,"&lt;="&amp;$BE$3)</f>
        <v>0</v>
      </c>
      <c r="BZ93">
        <f>SUMIFS('Grid GenerationQueue'!AP$5:AP$410,'Grid GenerationQueue'!$AZ$5:$AZ$410,$B93,'Grid GenerationQueue'!$BA$5:$BA$410,$C93,'Grid GenerationQueue'!$BJ$5:$BJ$410,"Executed",'Grid GenerationQueue'!$BD$5:$BD$410,"&lt;="&amp;$BE$3)</f>
        <v>0</v>
      </c>
      <c r="CA93">
        <f>SUMIFS('Grid GenerationQueue'!AQ$5:AQ$410,'Grid GenerationQueue'!$AZ$5:$AZ$410,$B93,'Grid GenerationQueue'!$BA$5:$BA$410,$C93,'Grid GenerationQueue'!$BJ$5:$BJ$410,"Executed",'Grid GenerationQueue'!$BD$5:$BD$410,"&lt;="&amp;$BE$3)</f>
        <v>0</v>
      </c>
      <c r="CB93">
        <f>SUMIFS('Grid GenerationQueue'!AR$5:AR$410,'Grid GenerationQueue'!$AZ$5:$AZ$410,$B93,'Grid GenerationQueue'!$BA$5:$BA$410,$C93,'Grid GenerationQueue'!$BJ$5:$BJ$410,"Executed",'Grid GenerationQueue'!$BD$5:$BD$410,"&lt;="&amp;$BE$3)</f>
        <v>0</v>
      </c>
      <c r="CD93">
        <f>SUMIFS('Grid GenerationQueue'!AG$5:AG$410,'Grid GenerationQueue'!$AZ$5:$AZ$410,$B93,'Grid GenerationQueue'!$BA$5:$BA$410,$C93,'Grid GenerationQueue'!$BH$5:$BH$410,"&lt;&gt;"&amp;"",'Grid GenerationQueue'!$BD$5:$BD$410,"&lt;="&amp;$BE$3)</f>
        <v>0</v>
      </c>
      <c r="CE93">
        <f>SUMIFS('Grid GenerationQueue'!AH$5:AH$410,'Grid GenerationQueue'!$AZ$5:$AZ$410,$B93,'Grid GenerationQueue'!$BA$5:$BA$410,$C93,'Grid GenerationQueue'!$BH$5:$BH$410,"&lt;&gt;"&amp;"",'Grid GenerationQueue'!$BD$5:$BD$410,"&lt;="&amp;$BE$3)</f>
        <v>0</v>
      </c>
      <c r="CF93">
        <f>SUMIFS('Grid GenerationQueue'!AI$5:AI$410,'Grid GenerationQueue'!$AZ$5:$AZ$410,$B93,'Grid GenerationQueue'!$BA$5:$BA$410,$C93,'Grid GenerationQueue'!$BH$5:$BH$410,"&lt;&gt;"&amp;"",'Grid GenerationQueue'!$BD$5:$BD$410,"&lt;="&amp;$BE$3)</f>
        <v>0</v>
      </c>
      <c r="CG93">
        <f>SUMIFS('Grid GenerationQueue'!AJ$5:AJ$410,'Grid GenerationQueue'!$AZ$5:$AZ$410,$B93,'Grid GenerationQueue'!$BA$5:$BA$410,$C93,'Grid GenerationQueue'!$BH$5:$BH$410,"&lt;&gt;"&amp;"",'Grid GenerationQueue'!$BD$5:$BD$410,"&lt;="&amp;$BE$3)</f>
        <v>0</v>
      </c>
      <c r="CH93">
        <f>SUMIFS('Grid GenerationQueue'!AK$5:AK$410,'Grid GenerationQueue'!$AZ$5:$AZ$410,$B93,'Grid GenerationQueue'!$BA$5:$BA$410,$C93,'Grid GenerationQueue'!$BH$5:$BH$410,"&lt;&gt;"&amp;"",'Grid GenerationQueue'!$BD$5:$BD$410,"&lt;="&amp;$BE$3)</f>
        <v>0</v>
      </c>
      <c r="CI93">
        <f>SUMIFS('Grid GenerationQueue'!AL$5:AL$410,'Grid GenerationQueue'!$AZ$5:$AZ$410,$B93,'Grid GenerationQueue'!$BA$5:$BA$410,$C93,'Grid GenerationQueue'!$BH$5:$BH$410,"&lt;&gt;"&amp;"",'Grid GenerationQueue'!$BD$5:$BD$410,"&lt;="&amp;$BE$3)</f>
        <v>0</v>
      </c>
      <c r="CJ93">
        <f>SUMIFS('Grid GenerationQueue'!AM$5:AM$410,'Grid GenerationQueue'!$AZ$5:$AZ$410,$B93,'Grid GenerationQueue'!$BA$5:$BA$410,$C93,'Grid GenerationQueue'!$BH$5:$BH$410,"&lt;&gt;"&amp;"",'Grid GenerationQueue'!$BD$5:$BD$410,"&lt;="&amp;$BE$3)</f>
        <v>0</v>
      </c>
      <c r="CK93">
        <f>SUMIFS('Grid GenerationQueue'!AN$5:AN$410,'Grid GenerationQueue'!$AZ$5:$AZ$410,$B93,'Grid GenerationQueue'!$BA$5:$BA$410,$C93,'Grid GenerationQueue'!$BH$5:$BH$410,"&lt;&gt;"&amp;"",'Grid GenerationQueue'!$BD$5:$BD$410,"&lt;="&amp;$BE$3)</f>
        <v>0</v>
      </c>
      <c r="CL93">
        <f>SUMIFS('Grid GenerationQueue'!AO$5:AO$410,'Grid GenerationQueue'!$AZ$5:$AZ$410,$B93,'Grid GenerationQueue'!$BA$5:$BA$410,$C93,'Grid GenerationQueue'!$BH$5:$BH$410,"&lt;&gt;"&amp;"",'Grid GenerationQueue'!$BD$5:$BD$410,"&lt;="&amp;$BE$3)</f>
        <v>0</v>
      </c>
      <c r="CM93">
        <f>SUMIFS('Grid GenerationQueue'!AP$5:AP$410,'Grid GenerationQueue'!$AZ$5:$AZ$410,$B93,'Grid GenerationQueue'!$BA$5:$BA$410,$C93,'Grid GenerationQueue'!$BH$5:$BH$410,"&lt;&gt;"&amp;"",'Grid GenerationQueue'!$BD$5:$BD$410,"&lt;="&amp;$BE$3)</f>
        <v>0</v>
      </c>
      <c r="CN93">
        <f>SUMIFS('Grid GenerationQueue'!AQ$5:AQ$410,'Grid GenerationQueue'!$AZ$5:$AZ$410,$B93,'Grid GenerationQueue'!$BA$5:$BA$410,$C93,'Grid GenerationQueue'!$BH$5:$BH$410,"&lt;&gt;"&amp;"",'Grid GenerationQueue'!$BD$5:$BD$410,"&lt;="&amp;$BE$3)</f>
        <v>0</v>
      </c>
      <c r="CO93">
        <f>SUMIFS('Grid GenerationQueue'!AR$5:AR$410,'Grid GenerationQueue'!$AZ$5:$AZ$410,$B93,'Grid GenerationQueue'!$BA$5:$BA$410,$C93,'Grid GenerationQueue'!$BH$5:$BH$410,"&lt;&gt;"&amp;"",'Grid GenerationQueue'!$BD$5:$BD$410,"&lt;="&amp;$BE$3)</f>
        <v>0</v>
      </c>
      <c r="CQ93">
        <f>SUMIFS('Grid GenerationQueue'!AG$5:AG$410,'Grid GenerationQueue'!$AZ$5:$AZ$410,$B93,'Grid GenerationQueue'!$BA$5:$BA$410,$C93,'Grid GenerationQueue'!$BK$5:$BK$410,"&gt;0",'Grid GenerationQueue'!$BD$5:$BD$410,"&lt;="&amp;$BE$3)</f>
        <v>0</v>
      </c>
      <c r="CR93">
        <f>SUMIFS('Grid GenerationQueue'!AH$5:AH$410,'Grid GenerationQueue'!$AZ$5:$AZ$410,$B93,'Grid GenerationQueue'!$BA$5:$BA$410,$C93,'Grid GenerationQueue'!$BK$5:$BK$410,"&gt;0",'Grid GenerationQueue'!$BD$5:$BD$410,"&lt;="&amp;$BE$3)</f>
        <v>0</v>
      </c>
      <c r="CS93">
        <f>SUMIFS('Grid GenerationQueue'!AI$5:AI$410,'Grid GenerationQueue'!$AZ$5:$AZ$410,$B93,'Grid GenerationQueue'!$BA$5:$BA$410,$C93,'Grid GenerationQueue'!$BK$5:$BK$410,"&gt;0",'Grid GenerationQueue'!$BD$5:$BD$410,"&lt;="&amp;$BE$3)</f>
        <v>0</v>
      </c>
      <c r="CT93">
        <f>SUMIFS('Grid GenerationQueue'!AJ$5:AJ$410,'Grid GenerationQueue'!$AZ$5:$AZ$410,$B93,'Grid GenerationQueue'!$BA$5:$BA$410,$C93,'Grid GenerationQueue'!$BK$5:$BK$410,"&gt;0",'Grid GenerationQueue'!$BD$5:$BD$410,"&lt;="&amp;$BE$3)</f>
        <v>0</v>
      </c>
      <c r="CU93">
        <f>SUMIFS('Grid GenerationQueue'!AK$5:AK$410,'Grid GenerationQueue'!$AZ$5:$AZ$410,$B93,'Grid GenerationQueue'!$BA$5:$BA$410,$C93,'Grid GenerationQueue'!$BK$5:$BK$410,"&gt;0",'Grid GenerationQueue'!$BD$5:$BD$410,"&lt;="&amp;$BE$3)</f>
        <v>0</v>
      </c>
      <c r="CV93">
        <f>SUMIFS('Grid GenerationQueue'!AL$5:AL$410,'Grid GenerationQueue'!$AZ$5:$AZ$410,$B93,'Grid GenerationQueue'!$BA$5:$BA$410,$C93,'Grid GenerationQueue'!$BK$5:$BK$410,"&gt;0",'Grid GenerationQueue'!$BD$5:$BD$410,"&lt;="&amp;$BE$3)</f>
        <v>0</v>
      </c>
      <c r="CW93">
        <f>SUMIFS('Grid GenerationQueue'!AM$5:AM$410,'Grid GenerationQueue'!$AZ$5:$AZ$410,$B93,'Grid GenerationQueue'!$BA$5:$BA$410,$C93,'Grid GenerationQueue'!$BK$5:$BK$410,"&gt;0",'Grid GenerationQueue'!$BD$5:$BD$410,"&lt;="&amp;$BE$3)</f>
        <v>0</v>
      </c>
      <c r="CX93">
        <f>SUMIFS('Grid GenerationQueue'!AN$5:AN$410,'Grid GenerationQueue'!$AZ$5:$AZ$410,$B93,'Grid GenerationQueue'!$BA$5:$BA$410,$C93,'Grid GenerationQueue'!$BK$5:$BK$410,"&gt;0",'Grid GenerationQueue'!$BD$5:$BD$410,"&lt;="&amp;$BE$3)</f>
        <v>0</v>
      </c>
      <c r="CY93">
        <f>SUMIFS('Grid GenerationQueue'!AO$5:AO$410,'Grid GenerationQueue'!$AZ$5:$AZ$410,$B93,'Grid GenerationQueue'!$BA$5:$BA$410,$C93,'Grid GenerationQueue'!$BK$5:$BK$410,"&gt;0",'Grid GenerationQueue'!$BD$5:$BD$410,"&lt;="&amp;$BE$3)</f>
        <v>0</v>
      </c>
      <c r="CZ93">
        <f>SUMIFS('Grid GenerationQueue'!AP$5:AP$410,'Grid GenerationQueue'!$AZ$5:$AZ$410,$B93,'Grid GenerationQueue'!$BA$5:$BA$410,$C93,'Grid GenerationQueue'!$BK$5:$BK$410,"&gt;0",'Grid GenerationQueue'!$BD$5:$BD$410,"&lt;="&amp;$BE$3)</f>
        <v>0</v>
      </c>
      <c r="DA93">
        <f>SUMIFS('Grid GenerationQueue'!AQ$5:AQ$410,'Grid GenerationQueue'!$AZ$5:$AZ$410,$B93,'Grid GenerationQueue'!$BA$5:$BA$410,$C93,'Grid GenerationQueue'!$BK$5:$BK$410,"&gt;0",'Grid GenerationQueue'!$BD$5:$BD$410,"&lt;="&amp;$BE$3)</f>
        <v>0</v>
      </c>
      <c r="DB93">
        <f>SUMIFS('Grid GenerationQueue'!AR$5:AR$410,'Grid GenerationQueue'!$AZ$5:$AZ$410,$B93,'Grid GenerationQueue'!$BA$5:$BA$410,$C93,'Grid GenerationQueue'!$BK$5:$BK$410,"&gt;0",'Grid GenerationQueue'!$BD$5:$BD$410,"&lt;="&amp;$BE$3)</f>
        <v>0</v>
      </c>
    </row>
    <row r="94" spans="1:106" x14ac:dyDescent="0.35">
      <c r="A94" t="s">
        <v>4745</v>
      </c>
      <c r="B94" t="s">
        <v>4802</v>
      </c>
      <c r="C94">
        <v>115</v>
      </c>
      <c r="D94">
        <f>SUMIFS('Grid GenerationQueue'!AG$5:AG$410,'Grid GenerationQueue'!$AZ$5:$AZ$410,$B94,'Grid GenerationQueue'!$BA$5:$BA$410,$C94)</f>
        <v>0</v>
      </c>
      <c r="E94">
        <f>SUMIFS('Grid GenerationQueue'!AH$5:AH$410,'Grid GenerationQueue'!$AZ$5:$AZ$410,$B94,'Grid GenerationQueue'!$BA$5:$BA$410,$C94)</f>
        <v>0</v>
      </c>
      <c r="F94">
        <f>SUMIFS('Grid GenerationQueue'!AI$5:AI$410,'Grid GenerationQueue'!$AZ$5:$AZ$410,$B94,'Grid GenerationQueue'!$BA$5:$BA$410,$C94)</f>
        <v>0</v>
      </c>
      <c r="G94">
        <f>SUMIFS('Grid GenerationQueue'!AJ$5:AJ$410,'Grid GenerationQueue'!$AZ$5:$AZ$410,$B94,'Grid GenerationQueue'!$BA$5:$BA$410,$C94)</f>
        <v>0</v>
      </c>
      <c r="H94">
        <f>SUMIFS('Grid GenerationQueue'!AK$5:AK$410,'Grid GenerationQueue'!$AZ$5:$AZ$410,$B94,'Grid GenerationQueue'!$BA$5:$BA$410,$C94)</f>
        <v>0</v>
      </c>
      <c r="I94">
        <f>SUMIFS('Grid GenerationQueue'!AL$5:AL$410,'Grid GenerationQueue'!$AZ$5:$AZ$410,$B94,'Grid GenerationQueue'!$BA$5:$BA$410,$C94)</f>
        <v>0</v>
      </c>
      <c r="J94">
        <f>SUMIFS('Grid GenerationQueue'!AM$5:AM$410,'Grid GenerationQueue'!$AZ$5:$AZ$410,$B94,'Grid GenerationQueue'!$BA$5:$BA$410,$C94)</f>
        <v>0</v>
      </c>
      <c r="K94">
        <f>SUMIFS('Grid GenerationQueue'!AN$5:AN$410,'Grid GenerationQueue'!$AZ$5:$AZ$410,$B94,'Grid GenerationQueue'!$BA$5:$BA$410,$C94)</f>
        <v>0</v>
      </c>
      <c r="L94">
        <f>SUMIFS('Grid GenerationQueue'!AO$5:AO$410,'Grid GenerationQueue'!$AZ$5:$AZ$410,$B94,'Grid GenerationQueue'!$BA$5:$BA$410,$C94)</f>
        <v>0</v>
      </c>
      <c r="M94">
        <f>SUMIFS('Grid GenerationQueue'!AP$5:AP$410,'Grid GenerationQueue'!$AZ$5:$AZ$410,$B94,'Grid GenerationQueue'!$BA$5:$BA$410,$C94)</f>
        <v>0</v>
      </c>
      <c r="N94">
        <f>SUMIFS('Grid GenerationQueue'!AQ$5:AQ$410,'Grid GenerationQueue'!$AZ$5:$AZ$410,$B94,'Grid GenerationQueue'!$BA$5:$BA$410,$C94)</f>
        <v>0</v>
      </c>
      <c r="O94">
        <f>SUMIFS('Grid GenerationQueue'!AR$5:AR$410,'Grid GenerationQueue'!$AZ$5:$AZ$410,$B94,'Grid GenerationQueue'!$BA$5:$BA$410,$C94)</f>
        <v>0</v>
      </c>
      <c r="Q94">
        <f>SUMIFS('Grid GenerationQueue'!AG$5:AG$410,'Grid GenerationQueue'!$AZ$5:$AZ$410,$B94,'Grid GenerationQueue'!$BA$5:$BA$410,$C94,'Grid GenerationQueue'!$BJ$5:$BJ$410,"Executed")</f>
        <v>0</v>
      </c>
      <c r="R94">
        <f>SUMIFS('Grid GenerationQueue'!AH$5:AH$410,'Grid GenerationQueue'!$AZ$5:$AZ$410,$B94,'Grid GenerationQueue'!$BA$5:$BA$410,$C94,'Grid GenerationQueue'!$BJ$5:$BJ$410,"Executed")</f>
        <v>0</v>
      </c>
      <c r="S94">
        <f>SUMIFS('Grid GenerationQueue'!AI$5:AI$410,'Grid GenerationQueue'!$AZ$5:$AZ$410,$B94,'Grid GenerationQueue'!$BA$5:$BA$410,$C94,'Grid GenerationQueue'!$BJ$5:$BJ$410,"Executed")</f>
        <v>0</v>
      </c>
      <c r="T94">
        <f>SUMIFS('Grid GenerationQueue'!AJ$5:AJ$410,'Grid GenerationQueue'!$AZ$5:$AZ$410,$B94,'Grid GenerationQueue'!$BA$5:$BA$410,$C94,'Grid GenerationQueue'!$BJ$5:$BJ$410,"Executed")</f>
        <v>0</v>
      </c>
      <c r="U94">
        <f>SUMIFS('Grid GenerationQueue'!AK$5:AK$410,'Grid GenerationQueue'!$AZ$5:$AZ$410,$B94,'Grid GenerationQueue'!$BA$5:$BA$410,$C94,'Grid GenerationQueue'!$BJ$5:$BJ$410,"Executed")</f>
        <v>0</v>
      </c>
      <c r="V94">
        <f>SUMIFS('Grid GenerationQueue'!AL$5:AL$410,'Grid GenerationQueue'!$AZ$5:$AZ$410,$B94,'Grid GenerationQueue'!$BA$5:$BA$410,$C94,'Grid GenerationQueue'!$BJ$5:$BJ$410,"Executed")</f>
        <v>0</v>
      </c>
      <c r="W94">
        <f>SUMIFS('Grid GenerationQueue'!AM$5:AM$410,'Grid GenerationQueue'!$AZ$5:$AZ$410,$B94,'Grid GenerationQueue'!$BA$5:$BA$410,$C94,'Grid GenerationQueue'!$BJ$5:$BJ$410,"Executed")</f>
        <v>0</v>
      </c>
      <c r="X94">
        <f>SUMIFS('Grid GenerationQueue'!AN$5:AN$410,'Grid GenerationQueue'!$AZ$5:$AZ$410,$B94,'Grid GenerationQueue'!$BA$5:$BA$410,$C94,'Grid GenerationQueue'!$BJ$5:$BJ$410,"Executed")</f>
        <v>0</v>
      </c>
      <c r="Y94">
        <f>SUMIFS('Grid GenerationQueue'!AO$5:AO$410,'Grid GenerationQueue'!$AZ$5:$AZ$410,$B94,'Grid GenerationQueue'!$BA$5:$BA$410,$C94,'Grid GenerationQueue'!$BJ$5:$BJ$410,"Executed")</f>
        <v>0</v>
      </c>
      <c r="Z94">
        <f>SUMIFS('Grid GenerationQueue'!AP$5:AP$410,'Grid GenerationQueue'!$AZ$5:$AZ$410,$B94,'Grid GenerationQueue'!$BA$5:$BA$410,$C94,'Grid GenerationQueue'!$BJ$5:$BJ$410,"Executed")</f>
        <v>0</v>
      </c>
      <c r="AA94">
        <f>SUMIFS('Grid GenerationQueue'!AQ$5:AQ$410,'Grid GenerationQueue'!$AZ$5:$AZ$410,$B94,'Grid GenerationQueue'!$BA$5:$BA$410,$C94,'Grid GenerationQueue'!$BJ$5:$BJ$410,"Executed")</f>
        <v>0</v>
      </c>
      <c r="AB94">
        <f>SUMIFS('Grid GenerationQueue'!AR$5:AR$410,'Grid GenerationQueue'!$AZ$5:$AZ$410,$B94,'Grid GenerationQueue'!$BA$5:$BA$410,$C94,'Grid GenerationQueue'!$BJ$5:$BJ$410,"Executed")</f>
        <v>0</v>
      </c>
      <c r="AD94">
        <f>SUMIFS('Grid GenerationQueue'!AG$5:AG$410,'Grid GenerationQueue'!$AZ$5:$AZ$410,$B94,'Grid GenerationQueue'!$BA$5:$BA$410,$C94,'Grid GenerationQueue'!$BH$5:$BH$410,"&lt;&gt;"&amp;"")+SUMIFS('Grid GenerationQueue'!AG$5:AG$410,'Grid GenerationQueue'!$AZ$5:$AZ$410,$B94,'Grid GenerationQueue'!$BA$5:$BA$410,$C94,'Grid GenerationQueue'!$BH$5:$BH$410,"",'Grid GenerationQueue'!$AC$5:$AC$410,1)</f>
        <v>0</v>
      </c>
      <c r="AE94">
        <f>SUMIFS('Grid GenerationQueue'!AH$5:AH$410,'Grid GenerationQueue'!$AZ$5:$AZ$410,$B94,'Grid GenerationQueue'!$BA$5:$BA$410,$C94,'Grid GenerationQueue'!$BH$5:$BH$410,"&lt;&gt;"&amp;"")+SUMIFS('Grid GenerationQueue'!AH$5:AH$410,'Grid GenerationQueue'!$AZ$5:$AZ$410,$B94,'Grid GenerationQueue'!$BA$5:$BA$410,$C94,'Grid GenerationQueue'!$BH$5:$BH$410,"",'Grid GenerationQueue'!$AC$5:$AC$410,1)</f>
        <v>0</v>
      </c>
      <c r="AF94">
        <f>SUMIFS('Grid GenerationQueue'!AI$5:AI$410,'Grid GenerationQueue'!$AZ$5:$AZ$410,$B94,'Grid GenerationQueue'!$BA$5:$BA$410,$C94,'Grid GenerationQueue'!$BH$5:$BH$410,"&lt;&gt;"&amp;"")+SUMIFS('Grid GenerationQueue'!AI$5:AI$410,'Grid GenerationQueue'!$AZ$5:$AZ$410,$B94,'Grid GenerationQueue'!$BA$5:$BA$410,$C94,'Grid GenerationQueue'!$BH$5:$BH$410,"",'Grid GenerationQueue'!$AC$5:$AC$410,1)</f>
        <v>0</v>
      </c>
      <c r="AG94">
        <f>SUMIFS('Grid GenerationQueue'!AJ$5:AJ$410,'Grid GenerationQueue'!$AZ$5:$AZ$410,$B94,'Grid GenerationQueue'!$BA$5:$BA$410,$C94,'Grid GenerationQueue'!$BH$5:$BH$410,"&lt;&gt;"&amp;"")+SUMIFS('Grid GenerationQueue'!AJ$5:AJ$410,'Grid GenerationQueue'!$AZ$5:$AZ$410,$B94,'Grid GenerationQueue'!$BA$5:$BA$410,$C94,'Grid GenerationQueue'!$BH$5:$BH$410,"",'Grid GenerationQueue'!$AC$5:$AC$410,1)</f>
        <v>0</v>
      </c>
      <c r="AH94">
        <f>SUMIFS('Grid GenerationQueue'!AK$5:AK$410,'Grid GenerationQueue'!$AZ$5:$AZ$410,$B94,'Grid GenerationQueue'!$BA$5:$BA$410,$C94,'Grid GenerationQueue'!$BH$5:$BH$410,"&lt;&gt;"&amp;"")+SUMIFS('Grid GenerationQueue'!AK$5:AK$410,'Grid GenerationQueue'!$AZ$5:$AZ$410,$B94,'Grid GenerationQueue'!$BA$5:$BA$410,$C94,'Grid GenerationQueue'!$BH$5:$BH$410,"",'Grid GenerationQueue'!$AC$5:$AC$410,1)</f>
        <v>0</v>
      </c>
      <c r="AI94">
        <f>SUMIFS('Grid GenerationQueue'!AL$5:AL$410,'Grid GenerationQueue'!$AZ$5:$AZ$410,$B94,'Grid GenerationQueue'!$BA$5:$BA$410,$C94,'Grid GenerationQueue'!$BH$5:$BH$410,"&lt;&gt;"&amp;"")+SUMIFS('Grid GenerationQueue'!AL$5:AL$410,'Grid GenerationQueue'!$AZ$5:$AZ$410,$B94,'Grid GenerationQueue'!$BA$5:$BA$410,$C94,'Grid GenerationQueue'!$BH$5:$BH$410,"",'Grid GenerationQueue'!$AC$5:$AC$410,1)</f>
        <v>0</v>
      </c>
      <c r="AJ94">
        <f>SUMIFS('Grid GenerationQueue'!AM$5:AM$410,'Grid GenerationQueue'!$AZ$5:$AZ$410,$B94,'Grid GenerationQueue'!$BA$5:$BA$410,$C94,'Grid GenerationQueue'!$BH$5:$BH$410,"&lt;&gt;"&amp;"")+SUMIFS('Grid GenerationQueue'!AM$5:AM$410,'Grid GenerationQueue'!$AZ$5:$AZ$410,$B94,'Grid GenerationQueue'!$BA$5:$BA$410,$C94,'Grid GenerationQueue'!$BH$5:$BH$410,"",'Grid GenerationQueue'!$AC$5:$AC$410,1)</f>
        <v>0</v>
      </c>
      <c r="AK94">
        <f>SUMIFS('Grid GenerationQueue'!AN$5:AN$410,'Grid GenerationQueue'!$AZ$5:$AZ$410,$B94,'Grid GenerationQueue'!$BA$5:$BA$410,$C94,'Grid GenerationQueue'!$BH$5:$BH$410,"&lt;&gt;"&amp;"")+SUMIFS('Grid GenerationQueue'!AN$5:AN$410,'Grid GenerationQueue'!$AZ$5:$AZ$410,$B94,'Grid GenerationQueue'!$BA$5:$BA$410,$C94,'Grid GenerationQueue'!$BH$5:$BH$410,"",'Grid GenerationQueue'!$AC$5:$AC$410,1)</f>
        <v>0</v>
      </c>
      <c r="AL94">
        <f>SUMIFS('Grid GenerationQueue'!AO$5:AO$410,'Grid GenerationQueue'!$AZ$5:$AZ$410,$B94,'Grid GenerationQueue'!$BA$5:$BA$410,$C94,'Grid GenerationQueue'!$BH$5:$BH$410,"&lt;&gt;"&amp;"")+SUMIFS('Grid GenerationQueue'!AO$5:AO$410,'Grid GenerationQueue'!$AZ$5:$AZ$410,$B94,'Grid GenerationQueue'!$BA$5:$BA$410,$C94,'Grid GenerationQueue'!$BH$5:$BH$410,"",'Grid GenerationQueue'!$AC$5:$AC$410,1)</f>
        <v>0</v>
      </c>
      <c r="AM94">
        <f>SUMIFS('Grid GenerationQueue'!AP$5:AP$410,'Grid GenerationQueue'!$AZ$5:$AZ$410,$B94,'Grid GenerationQueue'!$BA$5:$BA$410,$C94,'Grid GenerationQueue'!$BH$5:$BH$410,"&lt;&gt;"&amp;"")+SUMIFS('Grid GenerationQueue'!AP$5:AP$410,'Grid GenerationQueue'!$AZ$5:$AZ$410,$B94,'Grid GenerationQueue'!$BA$5:$BA$410,$C94,'Grid GenerationQueue'!$BH$5:$BH$410,"",'Grid GenerationQueue'!$AC$5:$AC$410,1)</f>
        <v>0</v>
      </c>
      <c r="AN94">
        <f>SUMIFS('Grid GenerationQueue'!AQ$5:AQ$410,'Grid GenerationQueue'!$AZ$5:$AZ$410,$B94,'Grid GenerationQueue'!$BA$5:$BA$410,$C94,'Grid GenerationQueue'!$BH$5:$BH$410,"&lt;&gt;"&amp;"")+SUMIFS('Grid GenerationQueue'!AQ$5:AQ$410,'Grid GenerationQueue'!$AZ$5:$AZ$410,$B94,'Grid GenerationQueue'!$BA$5:$BA$410,$C94,'Grid GenerationQueue'!$BH$5:$BH$410,"",'Grid GenerationQueue'!$AC$5:$AC$410,1)</f>
        <v>0</v>
      </c>
      <c r="AO94">
        <f>SUMIFS('Grid GenerationQueue'!AR$5:AR$410,'Grid GenerationQueue'!$AZ$5:$AZ$410,$B94,'Grid GenerationQueue'!$BA$5:$BA$410,$C94,'Grid GenerationQueue'!$BH$5:$BH$410,"&lt;&gt;"&amp;"")+SUMIFS('Grid GenerationQueue'!AR$5:AR$410,'Grid GenerationQueue'!$AZ$5:$AZ$410,$B94,'Grid GenerationQueue'!$BA$5:$BA$410,$C94,'Grid GenerationQueue'!$BH$5:$BH$410,"",'Grid GenerationQueue'!$AC$5:$AC$410,1)</f>
        <v>0</v>
      </c>
      <c r="AQ94">
        <f>SUMIFS('Grid GenerationQueue'!AG$5:AG$410,'Grid GenerationQueue'!$AZ$5:$AZ$410,$B94,'Grid GenerationQueue'!$BA$5:$BA$410,$C94,'Grid GenerationQueue'!$BK$5:$BK$410,"&gt;0")</f>
        <v>0</v>
      </c>
      <c r="AR94">
        <f>SUMIFS('Grid GenerationQueue'!AH$5:AH$410,'Grid GenerationQueue'!$AZ$5:$AZ$410,$B94,'Grid GenerationQueue'!$BA$5:$BA$410,$C94,'Grid GenerationQueue'!$BK$5:$BK$410,"&gt;0")</f>
        <v>0</v>
      </c>
      <c r="AS94">
        <f>SUMIFS('Grid GenerationQueue'!AI$5:AI$410,'Grid GenerationQueue'!$AZ$5:$AZ$410,$B94,'Grid GenerationQueue'!$BA$5:$BA$410,$C94,'Grid GenerationQueue'!$BK$5:$BK$410,"&gt;0")</f>
        <v>0</v>
      </c>
      <c r="AT94">
        <f>SUMIFS('Grid GenerationQueue'!AJ$5:AJ$410,'Grid GenerationQueue'!$AZ$5:$AZ$410,$B94,'Grid GenerationQueue'!$BA$5:$BA$410,$C94,'Grid GenerationQueue'!$BK$5:$BK$410,"&gt;0")</f>
        <v>0</v>
      </c>
      <c r="AU94">
        <f>SUMIFS('Grid GenerationQueue'!AK$5:AK$410,'Grid GenerationQueue'!$AZ$5:$AZ$410,$B94,'Grid GenerationQueue'!$BA$5:$BA$410,$C94,'Grid GenerationQueue'!$BK$5:$BK$410,"&gt;0")</f>
        <v>0</v>
      </c>
      <c r="AV94">
        <f>SUMIFS('Grid GenerationQueue'!AL$5:AL$410,'Grid GenerationQueue'!$AZ$5:$AZ$410,$B94,'Grid GenerationQueue'!$BA$5:$BA$410,$C94,'Grid GenerationQueue'!$BK$5:$BK$410,"&gt;0")</f>
        <v>0</v>
      </c>
      <c r="AW94">
        <f>SUMIFS('Grid GenerationQueue'!AM$5:AM$410,'Grid GenerationQueue'!$AZ$5:$AZ$410,$B94,'Grid GenerationQueue'!$BA$5:$BA$410,$C94,'Grid GenerationQueue'!$BK$5:$BK$410,"&gt;0")</f>
        <v>0</v>
      </c>
      <c r="AX94">
        <f>SUMIFS('Grid GenerationQueue'!AN$5:AN$410,'Grid GenerationQueue'!$AZ$5:$AZ$410,$B94,'Grid GenerationQueue'!$BA$5:$BA$410,$C94,'Grid GenerationQueue'!$BK$5:$BK$410,"&gt;0")</f>
        <v>0</v>
      </c>
      <c r="AY94">
        <f>SUMIFS('Grid GenerationQueue'!AO$5:AO$410,'Grid GenerationQueue'!$AZ$5:$AZ$410,$B94,'Grid GenerationQueue'!$BA$5:$BA$410,$C94,'Grid GenerationQueue'!$BK$5:$BK$410,"&gt;0")</f>
        <v>0</v>
      </c>
      <c r="AZ94">
        <f>SUMIFS('Grid GenerationQueue'!AP$5:AP$410,'Grid GenerationQueue'!$AZ$5:$AZ$410,$B94,'Grid GenerationQueue'!$BA$5:$BA$410,$C94,'Grid GenerationQueue'!$BK$5:$BK$410,"&gt;0")</f>
        <v>0</v>
      </c>
      <c r="BA94">
        <f>SUMIFS('Grid GenerationQueue'!AQ$5:AQ$410,'Grid GenerationQueue'!$AZ$5:$AZ$410,$B94,'Grid GenerationQueue'!$BA$5:$BA$410,$C94,'Grid GenerationQueue'!$BK$5:$BK$410,"&gt;0")</f>
        <v>0</v>
      </c>
      <c r="BB94">
        <f>SUMIFS('Grid GenerationQueue'!AR$5:AR$410,'Grid GenerationQueue'!$AZ$5:$AZ$410,$B94,'Grid GenerationQueue'!$BA$5:$BA$410,$C94,'Grid GenerationQueue'!$BK$5:$BK$410,"&gt;0")</f>
        <v>0</v>
      </c>
      <c r="BD94">
        <f>SUMIFS('Grid GenerationQueue'!AG$5:AG$410,'Grid GenerationQueue'!$AZ$5:$AZ$410,$B94,'Grid GenerationQueue'!$BA$5:$BA$410,$C94,'Grid GenerationQueue'!$BD$5:$BD$410,"&lt;="&amp;$BE$3)</f>
        <v>0</v>
      </c>
      <c r="BE94">
        <f>SUMIFS('Grid GenerationQueue'!AH$5:AH$410,'Grid GenerationQueue'!$AZ$5:$AZ$410,$B94,'Grid GenerationQueue'!$BA$5:$BA$410,$C94,'Grid GenerationQueue'!$BD$5:$BD$410,"&lt;="&amp;$BE$3)</f>
        <v>0</v>
      </c>
      <c r="BF94">
        <f>SUMIFS('Grid GenerationQueue'!AI$5:AI$410,'Grid GenerationQueue'!$AZ$5:$AZ$410,$B94,'Grid GenerationQueue'!$BA$5:$BA$410,$C94,'Grid GenerationQueue'!$BD$5:$BD$410,"&lt;="&amp;$BE$3)</f>
        <v>0</v>
      </c>
      <c r="BG94">
        <f>SUMIFS('Grid GenerationQueue'!AJ$5:AJ$410,'Grid GenerationQueue'!$AZ$5:$AZ$410,$B94,'Grid GenerationQueue'!$BA$5:$BA$410,$C94,'Grid GenerationQueue'!$BD$5:$BD$410,"&lt;="&amp;$BE$3)</f>
        <v>0</v>
      </c>
      <c r="BH94">
        <f>SUMIFS('Grid GenerationQueue'!AK$5:AK$410,'Grid GenerationQueue'!$AZ$5:$AZ$410,$B94,'Grid GenerationQueue'!$BA$5:$BA$410,$C94,'Grid GenerationQueue'!$BD$5:$BD$410,"&lt;="&amp;$BE$3)</f>
        <v>0</v>
      </c>
      <c r="BI94">
        <f>SUMIFS('Grid GenerationQueue'!AL$5:AL$410,'Grid GenerationQueue'!$AZ$5:$AZ$410,$B94,'Grid GenerationQueue'!$BA$5:$BA$410,$C94,'Grid GenerationQueue'!$BD$5:$BD$410,"&lt;="&amp;$BE$3)</f>
        <v>0</v>
      </c>
      <c r="BJ94">
        <f>SUMIFS('Grid GenerationQueue'!AM$5:AM$410,'Grid GenerationQueue'!$AZ$5:$AZ$410,$B94,'Grid GenerationQueue'!$BA$5:$BA$410,$C94,'Grid GenerationQueue'!$BD$5:$BD$410,"&lt;="&amp;$BE$3)</f>
        <v>0</v>
      </c>
      <c r="BK94">
        <f>SUMIFS('Grid GenerationQueue'!AN$5:AN$410,'Grid GenerationQueue'!$AZ$5:$AZ$410,$B94,'Grid GenerationQueue'!$BA$5:$BA$410,$C94,'Grid GenerationQueue'!$BD$5:$BD$410,"&lt;="&amp;$BE$3)</f>
        <v>0</v>
      </c>
      <c r="BL94">
        <f>SUMIFS('Grid GenerationQueue'!AO$5:AO$410,'Grid GenerationQueue'!$AZ$5:$AZ$410,$B94,'Grid GenerationQueue'!$BA$5:$BA$410,$C94,'Grid GenerationQueue'!$BD$5:$BD$410,"&lt;="&amp;$BE$3)</f>
        <v>0</v>
      </c>
      <c r="BM94">
        <f>SUMIFS('Grid GenerationQueue'!AP$5:AP$410,'Grid GenerationQueue'!$AZ$5:$AZ$410,$B94,'Grid GenerationQueue'!$BA$5:$BA$410,$C94,'Grid GenerationQueue'!$BD$5:$BD$410,"&lt;="&amp;$BE$3)</f>
        <v>0</v>
      </c>
      <c r="BN94">
        <f>SUMIFS('Grid GenerationQueue'!AQ$5:AQ$410,'Grid GenerationQueue'!$AZ$5:$AZ$410,$B94,'Grid GenerationQueue'!$BA$5:$BA$410,$C94,'Grid GenerationQueue'!$BD$5:$BD$410,"&lt;="&amp;$BE$3)</f>
        <v>0</v>
      </c>
      <c r="BO94">
        <f>SUMIFS('Grid GenerationQueue'!AR$5:AR$410,'Grid GenerationQueue'!$AZ$5:$AZ$410,$B94,'Grid GenerationQueue'!$BA$5:$BA$410,$C94,'Grid GenerationQueue'!$BD$5:$BD$410,"&lt;="&amp;$BE$3)</f>
        <v>0</v>
      </c>
      <c r="BQ94">
        <f>SUMIFS('Grid GenerationQueue'!AG$5:AG$410,'Grid GenerationQueue'!$AZ$5:$AZ$410,$B94,'Grid GenerationQueue'!$BA$5:$BA$410,$C94,'Grid GenerationQueue'!$BJ$5:$BJ$410,"Executed",'Grid GenerationQueue'!$BD$5:$BD$410,"&lt;="&amp;$BE$3)</f>
        <v>0</v>
      </c>
      <c r="BR94">
        <f>SUMIFS('Grid GenerationQueue'!AH$5:AH$410,'Grid GenerationQueue'!$AZ$5:$AZ$410,$B94,'Grid GenerationQueue'!$BA$5:$BA$410,$C94,'Grid GenerationQueue'!$BJ$5:$BJ$410,"Executed",'Grid GenerationQueue'!$BD$5:$BD$410,"&lt;="&amp;$BE$3)</f>
        <v>0</v>
      </c>
      <c r="BS94">
        <f>SUMIFS('Grid GenerationQueue'!AI$5:AI$410,'Grid GenerationQueue'!$AZ$5:$AZ$410,$B94,'Grid GenerationQueue'!$BA$5:$BA$410,$C94,'Grid GenerationQueue'!$BJ$5:$BJ$410,"Executed",'Grid GenerationQueue'!$BD$5:$BD$410,"&lt;="&amp;$BE$3)</f>
        <v>0</v>
      </c>
      <c r="BT94">
        <f>SUMIFS('Grid GenerationQueue'!AJ$5:AJ$410,'Grid GenerationQueue'!$AZ$5:$AZ$410,$B94,'Grid GenerationQueue'!$BA$5:$BA$410,$C94,'Grid GenerationQueue'!$BJ$5:$BJ$410,"Executed",'Grid GenerationQueue'!$BD$5:$BD$410,"&lt;="&amp;$BE$3)</f>
        <v>0</v>
      </c>
      <c r="BU94">
        <f>SUMIFS('Grid GenerationQueue'!AK$5:AK$410,'Grid GenerationQueue'!$AZ$5:$AZ$410,$B94,'Grid GenerationQueue'!$BA$5:$BA$410,$C94,'Grid GenerationQueue'!$BJ$5:$BJ$410,"Executed",'Grid GenerationQueue'!$BD$5:$BD$410,"&lt;="&amp;$BE$3)</f>
        <v>0</v>
      </c>
      <c r="BV94">
        <f>SUMIFS('Grid GenerationQueue'!AL$5:AL$410,'Grid GenerationQueue'!$AZ$5:$AZ$410,$B94,'Grid GenerationQueue'!$BA$5:$BA$410,$C94,'Grid GenerationQueue'!$BJ$5:$BJ$410,"Executed",'Grid GenerationQueue'!$BD$5:$BD$410,"&lt;="&amp;$BE$3)</f>
        <v>0</v>
      </c>
      <c r="BW94">
        <f>SUMIFS('Grid GenerationQueue'!AM$5:AM$410,'Grid GenerationQueue'!$AZ$5:$AZ$410,$B94,'Grid GenerationQueue'!$BA$5:$BA$410,$C94,'Grid GenerationQueue'!$BJ$5:$BJ$410,"Executed",'Grid GenerationQueue'!$BD$5:$BD$410,"&lt;="&amp;$BE$3)</f>
        <v>0</v>
      </c>
      <c r="BX94">
        <f>SUMIFS('Grid GenerationQueue'!AN$5:AN$410,'Grid GenerationQueue'!$AZ$5:$AZ$410,$B94,'Grid GenerationQueue'!$BA$5:$BA$410,$C94,'Grid GenerationQueue'!$BJ$5:$BJ$410,"Executed",'Grid GenerationQueue'!$BD$5:$BD$410,"&lt;="&amp;$BE$3)</f>
        <v>0</v>
      </c>
      <c r="BY94">
        <f>SUMIFS('Grid GenerationQueue'!AO$5:AO$410,'Grid GenerationQueue'!$AZ$5:$AZ$410,$B94,'Grid GenerationQueue'!$BA$5:$BA$410,$C94,'Grid GenerationQueue'!$BJ$5:$BJ$410,"Executed",'Grid GenerationQueue'!$BD$5:$BD$410,"&lt;="&amp;$BE$3)</f>
        <v>0</v>
      </c>
      <c r="BZ94">
        <f>SUMIFS('Grid GenerationQueue'!AP$5:AP$410,'Grid GenerationQueue'!$AZ$5:$AZ$410,$B94,'Grid GenerationQueue'!$BA$5:$BA$410,$C94,'Grid GenerationQueue'!$BJ$5:$BJ$410,"Executed",'Grid GenerationQueue'!$BD$5:$BD$410,"&lt;="&amp;$BE$3)</f>
        <v>0</v>
      </c>
      <c r="CA94">
        <f>SUMIFS('Grid GenerationQueue'!AQ$5:AQ$410,'Grid GenerationQueue'!$AZ$5:$AZ$410,$B94,'Grid GenerationQueue'!$BA$5:$BA$410,$C94,'Grid GenerationQueue'!$BJ$5:$BJ$410,"Executed",'Grid GenerationQueue'!$BD$5:$BD$410,"&lt;="&amp;$BE$3)</f>
        <v>0</v>
      </c>
      <c r="CB94">
        <f>SUMIFS('Grid GenerationQueue'!AR$5:AR$410,'Grid GenerationQueue'!$AZ$5:$AZ$410,$B94,'Grid GenerationQueue'!$BA$5:$BA$410,$C94,'Grid GenerationQueue'!$BJ$5:$BJ$410,"Executed",'Grid GenerationQueue'!$BD$5:$BD$410,"&lt;="&amp;$BE$3)</f>
        <v>0</v>
      </c>
      <c r="CD94">
        <f>SUMIFS('Grid GenerationQueue'!AG$5:AG$410,'Grid GenerationQueue'!$AZ$5:$AZ$410,$B94,'Grid GenerationQueue'!$BA$5:$BA$410,$C94,'Grid GenerationQueue'!$BH$5:$BH$410,"&lt;&gt;"&amp;"",'Grid GenerationQueue'!$BD$5:$BD$410,"&lt;="&amp;$BE$3)</f>
        <v>0</v>
      </c>
      <c r="CE94">
        <f>SUMIFS('Grid GenerationQueue'!AH$5:AH$410,'Grid GenerationQueue'!$AZ$5:$AZ$410,$B94,'Grid GenerationQueue'!$BA$5:$BA$410,$C94,'Grid GenerationQueue'!$BH$5:$BH$410,"&lt;&gt;"&amp;"",'Grid GenerationQueue'!$BD$5:$BD$410,"&lt;="&amp;$BE$3)</f>
        <v>0</v>
      </c>
      <c r="CF94">
        <f>SUMIFS('Grid GenerationQueue'!AI$5:AI$410,'Grid GenerationQueue'!$AZ$5:$AZ$410,$B94,'Grid GenerationQueue'!$BA$5:$BA$410,$C94,'Grid GenerationQueue'!$BH$5:$BH$410,"&lt;&gt;"&amp;"",'Grid GenerationQueue'!$BD$5:$BD$410,"&lt;="&amp;$BE$3)</f>
        <v>0</v>
      </c>
      <c r="CG94">
        <f>SUMIFS('Grid GenerationQueue'!AJ$5:AJ$410,'Grid GenerationQueue'!$AZ$5:$AZ$410,$B94,'Grid GenerationQueue'!$BA$5:$BA$410,$C94,'Grid GenerationQueue'!$BH$5:$BH$410,"&lt;&gt;"&amp;"",'Grid GenerationQueue'!$BD$5:$BD$410,"&lt;="&amp;$BE$3)</f>
        <v>0</v>
      </c>
      <c r="CH94">
        <f>SUMIFS('Grid GenerationQueue'!AK$5:AK$410,'Grid GenerationQueue'!$AZ$5:$AZ$410,$B94,'Grid GenerationQueue'!$BA$5:$BA$410,$C94,'Grid GenerationQueue'!$BH$5:$BH$410,"&lt;&gt;"&amp;"",'Grid GenerationQueue'!$BD$5:$BD$410,"&lt;="&amp;$BE$3)</f>
        <v>0</v>
      </c>
      <c r="CI94">
        <f>SUMIFS('Grid GenerationQueue'!AL$5:AL$410,'Grid GenerationQueue'!$AZ$5:$AZ$410,$B94,'Grid GenerationQueue'!$BA$5:$BA$410,$C94,'Grid GenerationQueue'!$BH$5:$BH$410,"&lt;&gt;"&amp;"",'Grid GenerationQueue'!$BD$5:$BD$410,"&lt;="&amp;$BE$3)</f>
        <v>0</v>
      </c>
      <c r="CJ94">
        <f>SUMIFS('Grid GenerationQueue'!AM$5:AM$410,'Grid GenerationQueue'!$AZ$5:$AZ$410,$B94,'Grid GenerationQueue'!$BA$5:$BA$410,$C94,'Grid GenerationQueue'!$BH$5:$BH$410,"&lt;&gt;"&amp;"",'Grid GenerationQueue'!$BD$5:$BD$410,"&lt;="&amp;$BE$3)</f>
        <v>0</v>
      </c>
      <c r="CK94">
        <f>SUMIFS('Grid GenerationQueue'!AN$5:AN$410,'Grid GenerationQueue'!$AZ$5:$AZ$410,$B94,'Grid GenerationQueue'!$BA$5:$BA$410,$C94,'Grid GenerationQueue'!$BH$5:$BH$410,"&lt;&gt;"&amp;"",'Grid GenerationQueue'!$BD$5:$BD$410,"&lt;="&amp;$BE$3)</f>
        <v>0</v>
      </c>
      <c r="CL94">
        <f>SUMIFS('Grid GenerationQueue'!AO$5:AO$410,'Grid GenerationQueue'!$AZ$5:$AZ$410,$B94,'Grid GenerationQueue'!$BA$5:$BA$410,$C94,'Grid GenerationQueue'!$BH$5:$BH$410,"&lt;&gt;"&amp;"",'Grid GenerationQueue'!$BD$5:$BD$410,"&lt;="&amp;$BE$3)</f>
        <v>0</v>
      </c>
      <c r="CM94">
        <f>SUMIFS('Grid GenerationQueue'!AP$5:AP$410,'Grid GenerationQueue'!$AZ$5:$AZ$410,$B94,'Grid GenerationQueue'!$BA$5:$BA$410,$C94,'Grid GenerationQueue'!$BH$5:$BH$410,"&lt;&gt;"&amp;"",'Grid GenerationQueue'!$BD$5:$BD$410,"&lt;="&amp;$BE$3)</f>
        <v>0</v>
      </c>
      <c r="CN94">
        <f>SUMIFS('Grid GenerationQueue'!AQ$5:AQ$410,'Grid GenerationQueue'!$AZ$5:$AZ$410,$B94,'Grid GenerationQueue'!$BA$5:$BA$410,$C94,'Grid GenerationQueue'!$BH$5:$BH$410,"&lt;&gt;"&amp;"",'Grid GenerationQueue'!$BD$5:$BD$410,"&lt;="&amp;$BE$3)</f>
        <v>0</v>
      </c>
      <c r="CO94">
        <f>SUMIFS('Grid GenerationQueue'!AR$5:AR$410,'Grid GenerationQueue'!$AZ$5:$AZ$410,$B94,'Grid GenerationQueue'!$BA$5:$BA$410,$C94,'Grid GenerationQueue'!$BH$5:$BH$410,"&lt;&gt;"&amp;"",'Grid GenerationQueue'!$BD$5:$BD$410,"&lt;="&amp;$BE$3)</f>
        <v>0</v>
      </c>
      <c r="CQ94">
        <f>SUMIFS('Grid GenerationQueue'!AG$5:AG$410,'Grid GenerationQueue'!$AZ$5:$AZ$410,$B94,'Grid GenerationQueue'!$BA$5:$BA$410,$C94,'Grid GenerationQueue'!$BK$5:$BK$410,"&gt;0",'Grid GenerationQueue'!$BD$5:$BD$410,"&lt;="&amp;$BE$3)</f>
        <v>0</v>
      </c>
      <c r="CR94">
        <f>SUMIFS('Grid GenerationQueue'!AH$5:AH$410,'Grid GenerationQueue'!$AZ$5:$AZ$410,$B94,'Grid GenerationQueue'!$BA$5:$BA$410,$C94,'Grid GenerationQueue'!$BK$5:$BK$410,"&gt;0",'Grid GenerationQueue'!$BD$5:$BD$410,"&lt;="&amp;$BE$3)</f>
        <v>0</v>
      </c>
      <c r="CS94">
        <f>SUMIFS('Grid GenerationQueue'!AI$5:AI$410,'Grid GenerationQueue'!$AZ$5:$AZ$410,$B94,'Grid GenerationQueue'!$BA$5:$BA$410,$C94,'Grid GenerationQueue'!$BK$5:$BK$410,"&gt;0",'Grid GenerationQueue'!$BD$5:$BD$410,"&lt;="&amp;$BE$3)</f>
        <v>0</v>
      </c>
      <c r="CT94">
        <f>SUMIFS('Grid GenerationQueue'!AJ$5:AJ$410,'Grid GenerationQueue'!$AZ$5:$AZ$410,$B94,'Grid GenerationQueue'!$BA$5:$BA$410,$C94,'Grid GenerationQueue'!$BK$5:$BK$410,"&gt;0",'Grid GenerationQueue'!$BD$5:$BD$410,"&lt;="&amp;$BE$3)</f>
        <v>0</v>
      </c>
      <c r="CU94">
        <f>SUMIFS('Grid GenerationQueue'!AK$5:AK$410,'Grid GenerationQueue'!$AZ$5:$AZ$410,$B94,'Grid GenerationQueue'!$BA$5:$BA$410,$C94,'Grid GenerationQueue'!$BK$5:$BK$410,"&gt;0",'Grid GenerationQueue'!$BD$5:$BD$410,"&lt;="&amp;$BE$3)</f>
        <v>0</v>
      </c>
      <c r="CV94">
        <f>SUMIFS('Grid GenerationQueue'!AL$5:AL$410,'Grid GenerationQueue'!$AZ$5:$AZ$410,$B94,'Grid GenerationQueue'!$BA$5:$BA$410,$C94,'Grid GenerationQueue'!$BK$5:$BK$410,"&gt;0",'Grid GenerationQueue'!$BD$5:$BD$410,"&lt;="&amp;$BE$3)</f>
        <v>0</v>
      </c>
      <c r="CW94">
        <f>SUMIFS('Grid GenerationQueue'!AM$5:AM$410,'Grid GenerationQueue'!$AZ$5:$AZ$410,$B94,'Grid GenerationQueue'!$BA$5:$BA$410,$C94,'Grid GenerationQueue'!$BK$5:$BK$410,"&gt;0",'Grid GenerationQueue'!$BD$5:$BD$410,"&lt;="&amp;$BE$3)</f>
        <v>0</v>
      </c>
      <c r="CX94">
        <f>SUMIFS('Grid GenerationQueue'!AN$5:AN$410,'Grid GenerationQueue'!$AZ$5:$AZ$410,$B94,'Grid GenerationQueue'!$BA$5:$BA$410,$C94,'Grid GenerationQueue'!$BK$5:$BK$410,"&gt;0",'Grid GenerationQueue'!$BD$5:$BD$410,"&lt;="&amp;$BE$3)</f>
        <v>0</v>
      </c>
      <c r="CY94">
        <f>SUMIFS('Grid GenerationQueue'!AO$5:AO$410,'Grid GenerationQueue'!$AZ$5:$AZ$410,$B94,'Grid GenerationQueue'!$BA$5:$BA$410,$C94,'Grid GenerationQueue'!$BK$5:$BK$410,"&gt;0",'Grid GenerationQueue'!$BD$5:$BD$410,"&lt;="&amp;$BE$3)</f>
        <v>0</v>
      </c>
      <c r="CZ94">
        <f>SUMIFS('Grid GenerationQueue'!AP$5:AP$410,'Grid GenerationQueue'!$AZ$5:$AZ$410,$B94,'Grid GenerationQueue'!$BA$5:$BA$410,$C94,'Grid GenerationQueue'!$BK$5:$BK$410,"&gt;0",'Grid GenerationQueue'!$BD$5:$BD$410,"&lt;="&amp;$BE$3)</f>
        <v>0</v>
      </c>
      <c r="DA94">
        <f>SUMIFS('Grid GenerationQueue'!AQ$5:AQ$410,'Grid GenerationQueue'!$AZ$5:$AZ$410,$B94,'Grid GenerationQueue'!$BA$5:$BA$410,$C94,'Grid GenerationQueue'!$BK$5:$BK$410,"&gt;0",'Grid GenerationQueue'!$BD$5:$BD$410,"&lt;="&amp;$BE$3)</f>
        <v>0</v>
      </c>
      <c r="DB94">
        <f>SUMIFS('Grid GenerationQueue'!AR$5:AR$410,'Grid GenerationQueue'!$AZ$5:$AZ$410,$B94,'Grid GenerationQueue'!$BA$5:$BA$410,$C94,'Grid GenerationQueue'!$BK$5:$BK$410,"&gt;0",'Grid GenerationQueue'!$BD$5:$BD$410,"&lt;="&amp;$BE$3)</f>
        <v>0</v>
      </c>
    </row>
    <row r="95" spans="1:106" x14ac:dyDescent="0.35">
      <c r="A95" t="s">
        <v>134</v>
      </c>
      <c r="B95" t="s">
        <v>4803</v>
      </c>
      <c r="C95">
        <v>138</v>
      </c>
      <c r="D95">
        <f>SUMIFS('Grid GenerationQueue'!AG$5:AG$410,'Grid GenerationQueue'!$AZ$5:$AZ$410,$B95,'Grid GenerationQueue'!$BA$5:$BA$410,$C95)</f>
        <v>0</v>
      </c>
      <c r="E95">
        <f>SUMIFS('Grid GenerationQueue'!AH$5:AH$410,'Grid GenerationQueue'!$AZ$5:$AZ$410,$B95,'Grid GenerationQueue'!$BA$5:$BA$410,$C95)</f>
        <v>0</v>
      </c>
      <c r="F95">
        <f>SUMIFS('Grid GenerationQueue'!AI$5:AI$410,'Grid GenerationQueue'!$AZ$5:$AZ$410,$B95,'Grid GenerationQueue'!$BA$5:$BA$410,$C95)</f>
        <v>0</v>
      </c>
      <c r="G95">
        <f>SUMIFS('Grid GenerationQueue'!AJ$5:AJ$410,'Grid GenerationQueue'!$AZ$5:$AZ$410,$B95,'Grid GenerationQueue'!$BA$5:$BA$410,$C95)</f>
        <v>0</v>
      </c>
      <c r="H95">
        <f>SUMIFS('Grid GenerationQueue'!AK$5:AK$410,'Grid GenerationQueue'!$AZ$5:$AZ$410,$B95,'Grid GenerationQueue'!$BA$5:$BA$410,$C95)</f>
        <v>0</v>
      </c>
      <c r="I95">
        <f>SUMIFS('Grid GenerationQueue'!AL$5:AL$410,'Grid GenerationQueue'!$AZ$5:$AZ$410,$B95,'Grid GenerationQueue'!$BA$5:$BA$410,$C95)</f>
        <v>0</v>
      </c>
      <c r="J95">
        <f>SUMIFS('Grid GenerationQueue'!AM$5:AM$410,'Grid GenerationQueue'!$AZ$5:$AZ$410,$B95,'Grid GenerationQueue'!$BA$5:$BA$410,$C95)</f>
        <v>0</v>
      </c>
      <c r="K95">
        <f>SUMIFS('Grid GenerationQueue'!AN$5:AN$410,'Grid GenerationQueue'!$AZ$5:$AZ$410,$B95,'Grid GenerationQueue'!$BA$5:$BA$410,$C95)</f>
        <v>0</v>
      </c>
      <c r="L95">
        <f>SUMIFS('Grid GenerationQueue'!AO$5:AO$410,'Grid GenerationQueue'!$AZ$5:$AZ$410,$B95,'Grid GenerationQueue'!$BA$5:$BA$410,$C95)</f>
        <v>0</v>
      </c>
      <c r="M95">
        <f>SUMIFS('Grid GenerationQueue'!AP$5:AP$410,'Grid GenerationQueue'!$AZ$5:$AZ$410,$B95,'Grid GenerationQueue'!$BA$5:$BA$410,$C95)</f>
        <v>0</v>
      </c>
      <c r="N95">
        <f>SUMIFS('Grid GenerationQueue'!AQ$5:AQ$410,'Grid GenerationQueue'!$AZ$5:$AZ$410,$B95,'Grid GenerationQueue'!$BA$5:$BA$410,$C95)</f>
        <v>0</v>
      </c>
      <c r="O95">
        <f>SUMIFS('Grid GenerationQueue'!AR$5:AR$410,'Grid GenerationQueue'!$AZ$5:$AZ$410,$B95,'Grid GenerationQueue'!$BA$5:$BA$410,$C95)</f>
        <v>0</v>
      </c>
      <c r="Q95">
        <f>SUMIFS('Grid GenerationQueue'!AG$5:AG$410,'Grid GenerationQueue'!$AZ$5:$AZ$410,$B95,'Grid GenerationQueue'!$BA$5:$BA$410,$C95,'Grid GenerationQueue'!$BJ$5:$BJ$410,"Executed")</f>
        <v>0</v>
      </c>
      <c r="R95">
        <f>SUMIFS('Grid GenerationQueue'!AH$5:AH$410,'Grid GenerationQueue'!$AZ$5:$AZ$410,$B95,'Grid GenerationQueue'!$BA$5:$BA$410,$C95,'Grid GenerationQueue'!$BJ$5:$BJ$410,"Executed")</f>
        <v>0</v>
      </c>
      <c r="S95">
        <f>SUMIFS('Grid GenerationQueue'!AI$5:AI$410,'Grid GenerationQueue'!$AZ$5:$AZ$410,$B95,'Grid GenerationQueue'!$BA$5:$BA$410,$C95,'Grid GenerationQueue'!$BJ$5:$BJ$410,"Executed")</f>
        <v>0</v>
      </c>
      <c r="T95">
        <f>SUMIFS('Grid GenerationQueue'!AJ$5:AJ$410,'Grid GenerationQueue'!$AZ$5:$AZ$410,$B95,'Grid GenerationQueue'!$BA$5:$BA$410,$C95,'Grid GenerationQueue'!$BJ$5:$BJ$410,"Executed")</f>
        <v>0</v>
      </c>
      <c r="U95">
        <f>SUMIFS('Grid GenerationQueue'!AK$5:AK$410,'Grid GenerationQueue'!$AZ$5:$AZ$410,$B95,'Grid GenerationQueue'!$BA$5:$BA$410,$C95,'Grid GenerationQueue'!$BJ$5:$BJ$410,"Executed")</f>
        <v>0</v>
      </c>
      <c r="V95">
        <f>SUMIFS('Grid GenerationQueue'!AL$5:AL$410,'Grid GenerationQueue'!$AZ$5:$AZ$410,$B95,'Grid GenerationQueue'!$BA$5:$BA$410,$C95,'Grid GenerationQueue'!$BJ$5:$BJ$410,"Executed")</f>
        <v>0</v>
      </c>
      <c r="W95">
        <f>SUMIFS('Grid GenerationQueue'!AM$5:AM$410,'Grid GenerationQueue'!$AZ$5:$AZ$410,$B95,'Grid GenerationQueue'!$BA$5:$BA$410,$C95,'Grid GenerationQueue'!$BJ$5:$BJ$410,"Executed")</f>
        <v>0</v>
      </c>
      <c r="X95">
        <f>SUMIFS('Grid GenerationQueue'!AN$5:AN$410,'Grid GenerationQueue'!$AZ$5:$AZ$410,$B95,'Grid GenerationQueue'!$BA$5:$BA$410,$C95,'Grid GenerationQueue'!$BJ$5:$BJ$410,"Executed")</f>
        <v>0</v>
      </c>
      <c r="Y95">
        <f>SUMIFS('Grid GenerationQueue'!AO$5:AO$410,'Grid GenerationQueue'!$AZ$5:$AZ$410,$B95,'Grid GenerationQueue'!$BA$5:$BA$410,$C95,'Grid GenerationQueue'!$BJ$5:$BJ$410,"Executed")</f>
        <v>0</v>
      </c>
      <c r="Z95">
        <f>SUMIFS('Grid GenerationQueue'!AP$5:AP$410,'Grid GenerationQueue'!$AZ$5:$AZ$410,$B95,'Grid GenerationQueue'!$BA$5:$BA$410,$C95,'Grid GenerationQueue'!$BJ$5:$BJ$410,"Executed")</f>
        <v>0</v>
      </c>
      <c r="AA95">
        <f>SUMIFS('Grid GenerationQueue'!AQ$5:AQ$410,'Grid GenerationQueue'!$AZ$5:$AZ$410,$B95,'Grid GenerationQueue'!$BA$5:$BA$410,$C95,'Grid GenerationQueue'!$BJ$5:$BJ$410,"Executed")</f>
        <v>0</v>
      </c>
      <c r="AB95">
        <f>SUMIFS('Grid GenerationQueue'!AR$5:AR$410,'Grid GenerationQueue'!$AZ$5:$AZ$410,$B95,'Grid GenerationQueue'!$BA$5:$BA$410,$C95,'Grid GenerationQueue'!$BJ$5:$BJ$410,"Executed")</f>
        <v>0</v>
      </c>
      <c r="AD95">
        <f>SUMIFS('Grid GenerationQueue'!AG$5:AG$410,'Grid GenerationQueue'!$AZ$5:$AZ$410,$B95,'Grid GenerationQueue'!$BA$5:$BA$410,$C95,'Grid GenerationQueue'!$BH$5:$BH$410,"&lt;&gt;"&amp;"")+SUMIFS('Grid GenerationQueue'!AG$5:AG$410,'Grid GenerationQueue'!$AZ$5:$AZ$410,$B95,'Grid GenerationQueue'!$BA$5:$BA$410,$C95,'Grid GenerationQueue'!$BH$5:$BH$410,"",'Grid GenerationQueue'!$AC$5:$AC$410,1)</f>
        <v>0</v>
      </c>
      <c r="AE95">
        <f>SUMIFS('Grid GenerationQueue'!AH$5:AH$410,'Grid GenerationQueue'!$AZ$5:$AZ$410,$B95,'Grid GenerationQueue'!$BA$5:$BA$410,$C95,'Grid GenerationQueue'!$BH$5:$BH$410,"&lt;&gt;"&amp;"")+SUMIFS('Grid GenerationQueue'!AH$5:AH$410,'Grid GenerationQueue'!$AZ$5:$AZ$410,$B95,'Grid GenerationQueue'!$BA$5:$BA$410,$C95,'Grid GenerationQueue'!$BH$5:$BH$410,"",'Grid GenerationQueue'!$AC$5:$AC$410,1)</f>
        <v>0</v>
      </c>
      <c r="AF95">
        <f>SUMIFS('Grid GenerationQueue'!AI$5:AI$410,'Grid GenerationQueue'!$AZ$5:$AZ$410,$B95,'Grid GenerationQueue'!$BA$5:$BA$410,$C95,'Grid GenerationQueue'!$BH$5:$BH$410,"&lt;&gt;"&amp;"")+SUMIFS('Grid GenerationQueue'!AI$5:AI$410,'Grid GenerationQueue'!$AZ$5:$AZ$410,$B95,'Grid GenerationQueue'!$BA$5:$BA$410,$C95,'Grid GenerationQueue'!$BH$5:$BH$410,"",'Grid GenerationQueue'!$AC$5:$AC$410,1)</f>
        <v>0</v>
      </c>
      <c r="AG95">
        <f>SUMIFS('Grid GenerationQueue'!AJ$5:AJ$410,'Grid GenerationQueue'!$AZ$5:$AZ$410,$B95,'Grid GenerationQueue'!$BA$5:$BA$410,$C95,'Grid GenerationQueue'!$BH$5:$BH$410,"&lt;&gt;"&amp;"")+SUMIFS('Grid GenerationQueue'!AJ$5:AJ$410,'Grid GenerationQueue'!$AZ$5:$AZ$410,$B95,'Grid GenerationQueue'!$BA$5:$BA$410,$C95,'Grid GenerationQueue'!$BH$5:$BH$410,"",'Grid GenerationQueue'!$AC$5:$AC$410,1)</f>
        <v>0</v>
      </c>
      <c r="AH95">
        <f>SUMIFS('Grid GenerationQueue'!AK$5:AK$410,'Grid GenerationQueue'!$AZ$5:$AZ$410,$B95,'Grid GenerationQueue'!$BA$5:$BA$410,$C95,'Grid GenerationQueue'!$BH$5:$BH$410,"&lt;&gt;"&amp;"")+SUMIFS('Grid GenerationQueue'!AK$5:AK$410,'Grid GenerationQueue'!$AZ$5:$AZ$410,$B95,'Grid GenerationQueue'!$BA$5:$BA$410,$C95,'Grid GenerationQueue'!$BH$5:$BH$410,"",'Grid GenerationQueue'!$AC$5:$AC$410,1)</f>
        <v>0</v>
      </c>
      <c r="AI95">
        <f>SUMIFS('Grid GenerationQueue'!AL$5:AL$410,'Grid GenerationQueue'!$AZ$5:$AZ$410,$B95,'Grid GenerationQueue'!$BA$5:$BA$410,$C95,'Grid GenerationQueue'!$BH$5:$BH$410,"&lt;&gt;"&amp;"")+SUMIFS('Grid GenerationQueue'!AL$5:AL$410,'Grid GenerationQueue'!$AZ$5:$AZ$410,$B95,'Grid GenerationQueue'!$BA$5:$BA$410,$C95,'Grid GenerationQueue'!$BH$5:$BH$410,"",'Grid GenerationQueue'!$AC$5:$AC$410,1)</f>
        <v>0</v>
      </c>
      <c r="AJ95">
        <f>SUMIFS('Grid GenerationQueue'!AM$5:AM$410,'Grid GenerationQueue'!$AZ$5:$AZ$410,$B95,'Grid GenerationQueue'!$BA$5:$BA$410,$C95,'Grid GenerationQueue'!$BH$5:$BH$410,"&lt;&gt;"&amp;"")+SUMIFS('Grid GenerationQueue'!AM$5:AM$410,'Grid GenerationQueue'!$AZ$5:$AZ$410,$B95,'Grid GenerationQueue'!$BA$5:$BA$410,$C95,'Grid GenerationQueue'!$BH$5:$BH$410,"",'Grid GenerationQueue'!$AC$5:$AC$410,1)</f>
        <v>0</v>
      </c>
      <c r="AK95">
        <f>SUMIFS('Grid GenerationQueue'!AN$5:AN$410,'Grid GenerationQueue'!$AZ$5:$AZ$410,$B95,'Grid GenerationQueue'!$BA$5:$BA$410,$C95,'Grid GenerationQueue'!$BH$5:$BH$410,"&lt;&gt;"&amp;"")+SUMIFS('Grid GenerationQueue'!AN$5:AN$410,'Grid GenerationQueue'!$AZ$5:$AZ$410,$B95,'Grid GenerationQueue'!$BA$5:$BA$410,$C95,'Grid GenerationQueue'!$BH$5:$BH$410,"",'Grid GenerationQueue'!$AC$5:$AC$410,1)</f>
        <v>0</v>
      </c>
      <c r="AL95">
        <f>SUMIFS('Grid GenerationQueue'!AO$5:AO$410,'Grid GenerationQueue'!$AZ$5:$AZ$410,$B95,'Grid GenerationQueue'!$BA$5:$BA$410,$C95,'Grid GenerationQueue'!$BH$5:$BH$410,"&lt;&gt;"&amp;"")+SUMIFS('Grid GenerationQueue'!AO$5:AO$410,'Grid GenerationQueue'!$AZ$5:$AZ$410,$B95,'Grid GenerationQueue'!$BA$5:$BA$410,$C95,'Grid GenerationQueue'!$BH$5:$BH$410,"",'Grid GenerationQueue'!$AC$5:$AC$410,1)</f>
        <v>0</v>
      </c>
      <c r="AM95">
        <f>SUMIFS('Grid GenerationQueue'!AP$5:AP$410,'Grid GenerationQueue'!$AZ$5:$AZ$410,$B95,'Grid GenerationQueue'!$BA$5:$BA$410,$C95,'Grid GenerationQueue'!$BH$5:$BH$410,"&lt;&gt;"&amp;"")+SUMIFS('Grid GenerationQueue'!AP$5:AP$410,'Grid GenerationQueue'!$AZ$5:$AZ$410,$B95,'Grid GenerationQueue'!$BA$5:$BA$410,$C95,'Grid GenerationQueue'!$BH$5:$BH$410,"",'Grid GenerationQueue'!$AC$5:$AC$410,1)</f>
        <v>0</v>
      </c>
      <c r="AN95">
        <f>SUMIFS('Grid GenerationQueue'!AQ$5:AQ$410,'Grid GenerationQueue'!$AZ$5:$AZ$410,$B95,'Grid GenerationQueue'!$BA$5:$BA$410,$C95,'Grid GenerationQueue'!$BH$5:$BH$410,"&lt;&gt;"&amp;"")+SUMIFS('Grid GenerationQueue'!AQ$5:AQ$410,'Grid GenerationQueue'!$AZ$5:$AZ$410,$B95,'Grid GenerationQueue'!$BA$5:$BA$410,$C95,'Grid GenerationQueue'!$BH$5:$BH$410,"",'Grid GenerationQueue'!$AC$5:$AC$410,1)</f>
        <v>0</v>
      </c>
      <c r="AO95">
        <f>SUMIFS('Grid GenerationQueue'!AR$5:AR$410,'Grid GenerationQueue'!$AZ$5:$AZ$410,$B95,'Grid GenerationQueue'!$BA$5:$BA$410,$C95,'Grid GenerationQueue'!$BH$5:$BH$410,"&lt;&gt;"&amp;"")+SUMIFS('Grid GenerationQueue'!AR$5:AR$410,'Grid GenerationQueue'!$AZ$5:$AZ$410,$B95,'Grid GenerationQueue'!$BA$5:$BA$410,$C95,'Grid GenerationQueue'!$BH$5:$BH$410,"",'Grid GenerationQueue'!$AC$5:$AC$410,1)</f>
        <v>0</v>
      </c>
      <c r="AQ95">
        <f>SUMIFS('Grid GenerationQueue'!AG$5:AG$410,'Grid GenerationQueue'!$AZ$5:$AZ$410,$B95,'Grid GenerationQueue'!$BA$5:$BA$410,$C95,'Grid GenerationQueue'!$BK$5:$BK$410,"&gt;0")</f>
        <v>0</v>
      </c>
      <c r="AR95">
        <f>SUMIFS('Grid GenerationQueue'!AH$5:AH$410,'Grid GenerationQueue'!$AZ$5:$AZ$410,$B95,'Grid GenerationQueue'!$BA$5:$BA$410,$C95,'Grid GenerationQueue'!$BK$5:$BK$410,"&gt;0")</f>
        <v>0</v>
      </c>
      <c r="AS95">
        <f>SUMIFS('Grid GenerationQueue'!AI$5:AI$410,'Grid GenerationQueue'!$AZ$5:$AZ$410,$B95,'Grid GenerationQueue'!$BA$5:$BA$410,$C95,'Grid GenerationQueue'!$BK$5:$BK$410,"&gt;0")</f>
        <v>0</v>
      </c>
      <c r="AT95">
        <f>SUMIFS('Grid GenerationQueue'!AJ$5:AJ$410,'Grid GenerationQueue'!$AZ$5:$AZ$410,$B95,'Grid GenerationQueue'!$BA$5:$BA$410,$C95,'Grid GenerationQueue'!$BK$5:$BK$410,"&gt;0")</f>
        <v>0</v>
      </c>
      <c r="AU95">
        <f>SUMIFS('Grid GenerationQueue'!AK$5:AK$410,'Grid GenerationQueue'!$AZ$5:$AZ$410,$B95,'Grid GenerationQueue'!$BA$5:$BA$410,$C95,'Grid GenerationQueue'!$BK$5:$BK$410,"&gt;0")</f>
        <v>0</v>
      </c>
      <c r="AV95">
        <f>SUMIFS('Grid GenerationQueue'!AL$5:AL$410,'Grid GenerationQueue'!$AZ$5:$AZ$410,$B95,'Grid GenerationQueue'!$BA$5:$BA$410,$C95,'Grid GenerationQueue'!$BK$5:$BK$410,"&gt;0")</f>
        <v>0</v>
      </c>
      <c r="AW95">
        <f>SUMIFS('Grid GenerationQueue'!AM$5:AM$410,'Grid GenerationQueue'!$AZ$5:$AZ$410,$B95,'Grid GenerationQueue'!$BA$5:$BA$410,$C95,'Grid GenerationQueue'!$BK$5:$BK$410,"&gt;0")</f>
        <v>0</v>
      </c>
      <c r="AX95">
        <f>SUMIFS('Grid GenerationQueue'!AN$5:AN$410,'Grid GenerationQueue'!$AZ$5:$AZ$410,$B95,'Grid GenerationQueue'!$BA$5:$BA$410,$C95,'Grid GenerationQueue'!$BK$5:$BK$410,"&gt;0")</f>
        <v>0</v>
      </c>
      <c r="AY95">
        <f>SUMIFS('Grid GenerationQueue'!AO$5:AO$410,'Grid GenerationQueue'!$AZ$5:$AZ$410,$B95,'Grid GenerationQueue'!$BA$5:$BA$410,$C95,'Grid GenerationQueue'!$BK$5:$BK$410,"&gt;0")</f>
        <v>0</v>
      </c>
      <c r="AZ95">
        <f>SUMIFS('Grid GenerationQueue'!AP$5:AP$410,'Grid GenerationQueue'!$AZ$5:$AZ$410,$B95,'Grid GenerationQueue'!$BA$5:$BA$410,$C95,'Grid GenerationQueue'!$BK$5:$BK$410,"&gt;0")</f>
        <v>0</v>
      </c>
      <c r="BA95">
        <f>SUMIFS('Grid GenerationQueue'!AQ$5:AQ$410,'Grid GenerationQueue'!$AZ$5:$AZ$410,$B95,'Grid GenerationQueue'!$BA$5:$BA$410,$C95,'Grid GenerationQueue'!$BK$5:$BK$410,"&gt;0")</f>
        <v>0</v>
      </c>
      <c r="BB95">
        <f>SUMIFS('Grid GenerationQueue'!AR$5:AR$410,'Grid GenerationQueue'!$AZ$5:$AZ$410,$B95,'Grid GenerationQueue'!$BA$5:$BA$410,$C95,'Grid GenerationQueue'!$BK$5:$BK$410,"&gt;0")</f>
        <v>0</v>
      </c>
      <c r="BD95">
        <f>SUMIFS('Grid GenerationQueue'!AG$5:AG$410,'Grid GenerationQueue'!$AZ$5:$AZ$410,$B95,'Grid GenerationQueue'!$BA$5:$BA$410,$C95,'Grid GenerationQueue'!$BD$5:$BD$410,"&lt;="&amp;$BE$3)</f>
        <v>0</v>
      </c>
      <c r="BE95">
        <f>SUMIFS('Grid GenerationQueue'!AH$5:AH$410,'Grid GenerationQueue'!$AZ$5:$AZ$410,$B95,'Grid GenerationQueue'!$BA$5:$BA$410,$C95,'Grid GenerationQueue'!$BD$5:$BD$410,"&lt;="&amp;$BE$3)</f>
        <v>0</v>
      </c>
      <c r="BF95">
        <f>SUMIFS('Grid GenerationQueue'!AI$5:AI$410,'Grid GenerationQueue'!$AZ$5:$AZ$410,$B95,'Grid GenerationQueue'!$BA$5:$BA$410,$C95,'Grid GenerationQueue'!$BD$5:$BD$410,"&lt;="&amp;$BE$3)</f>
        <v>0</v>
      </c>
      <c r="BG95">
        <f>SUMIFS('Grid GenerationQueue'!AJ$5:AJ$410,'Grid GenerationQueue'!$AZ$5:$AZ$410,$B95,'Grid GenerationQueue'!$BA$5:$BA$410,$C95,'Grid GenerationQueue'!$BD$5:$BD$410,"&lt;="&amp;$BE$3)</f>
        <v>0</v>
      </c>
      <c r="BH95">
        <f>SUMIFS('Grid GenerationQueue'!AK$5:AK$410,'Grid GenerationQueue'!$AZ$5:$AZ$410,$B95,'Grid GenerationQueue'!$BA$5:$BA$410,$C95,'Grid GenerationQueue'!$BD$5:$BD$410,"&lt;="&amp;$BE$3)</f>
        <v>0</v>
      </c>
      <c r="BI95">
        <f>SUMIFS('Grid GenerationQueue'!AL$5:AL$410,'Grid GenerationQueue'!$AZ$5:$AZ$410,$B95,'Grid GenerationQueue'!$BA$5:$BA$410,$C95,'Grid GenerationQueue'!$BD$5:$BD$410,"&lt;="&amp;$BE$3)</f>
        <v>0</v>
      </c>
      <c r="BJ95">
        <f>SUMIFS('Grid GenerationQueue'!AM$5:AM$410,'Grid GenerationQueue'!$AZ$5:$AZ$410,$B95,'Grid GenerationQueue'!$BA$5:$BA$410,$C95,'Grid GenerationQueue'!$BD$5:$BD$410,"&lt;="&amp;$BE$3)</f>
        <v>0</v>
      </c>
      <c r="BK95">
        <f>SUMIFS('Grid GenerationQueue'!AN$5:AN$410,'Grid GenerationQueue'!$AZ$5:$AZ$410,$B95,'Grid GenerationQueue'!$BA$5:$BA$410,$C95,'Grid GenerationQueue'!$BD$5:$BD$410,"&lt;="&amp;$BE$3)</f>
        <v>0</v>
      </c>
      <c r="BL95">
        <f>SUMIFS('Grid GenerationQueue'!AO$5:AO$410,'Grid GenerationQueue'!$AZ$5:$AZ$410,$B95,'Grid GenerationQueue'!$BA$5:$BA$410,$C95,'Grid GenerationQueue'!$BD$5:$BD$410,"&lt;="&amp;$BE$3)</f>
        <v>0</v>
      </c>
      <c r="BM95">
        <f>SUMIFS('Grid GenerationQueue'!AP$5:AP$410,'Grid GenerationQueue'!$AZ$5:$AZ$410,$B95,'Grid GenerationQueue'!$BA$5:$BA$410,$C95,'Grid GenerationQueue'!$BD$5:$BD$410,"&lt;="&amp;$BE$3)</f>
        <v>0</v>
      </c>
      <c r="BN95">
        <f>SUMIFS('Grid GenerationQueue'!AQ$5:AQ$410,'Grid GenerationQueue'!$AZ$5:$AZ$410,$B95,'Grid GenerationQueue'!$BA$5:$BA$410,$C95,'Grid GenerationQueue'!$BD$5:$BD$410,"&lt;="&amp;$BE$3)</f>
        <v>0</v>
      </c>
      <c r="BO95">
        <f>SUMIFS('Grid GenerationQueue'!AR$5:AR$410,'Grid GenerationQueue'!$AZ$5:$AZ$410,$B95,'Grid GenerationQueue'!$BA$5:$BA$410,$C95,'Grid GenerationQueue'!$BD$5:$BD$410,"&lt;="&amp;$BE$3)</f>
        <v>0</v>
      </c>
      <c r="BQ95">
        <f>SUMIFS('Grid GenerationQueue'!AG$5:AG$410,'Grid GenerationQueue'!$AZ$5:$AZ$410,$B95,'Grid GenerationQueue'!$BA$5:$BA$410,$C95,'Grid GenerationQueue'!$BJ$5:$BJ$410,"Executed",'Grid GenerationQueue'!$BD$5:$BD$410,"&lt;="&amp;$BE$3)</f>
        <v>0</v>
      </c>
      <c r="BR95">
        <f>SUMIFS('Grid GenerationQueue'!AH$5:AH$410,'Grid GenerationQueue'!$AZ$5:$AZ$410,$B95,'Grid GenerationQueue'!$BA$5:$BA$410,$C95,'Grid GenerationQueue'!$BJ$5:$BJ$410,"Executed",'Grid GenerationQueue'!$BD$5:$BD$410,"&lt;="&amp;$BE$3)</f>
        <v>0</v>
      </c>
      <c r="BS95">
        <f>SUMIFS('Grid GenerationQueue'!AI$5:AI$410,'Grid GenerationQueue'!$AZ$5:$AZ$410,$B95,'Grid GenerationQueue'!$BA$5:$BA$410,$C95,'Grid GenerationQueue'!$BJ$5:$BJ$410,"Executed",'Grid GenerationQueue'!$BD$5:$BD$410,"&lt;="&amp;$BE$3)</f>
        <v>0</v>
      </c>
      <c r="BT95">
        <f>SUMIFS('Grid GenerationQueue'!AJ$5:AJ$410,'Grid GenerationQueue'!$AZ$5:$AZ$410,$B95,'Grid GenerationQueue'!$BA$5:$BA$410,$C95,'Grid GenerationQueue'!$BJ$5:$BJ$410,"Executed",'Grid GenerationQueue'!$BD$5:$BD$410,"&lt;="&amp;$BE$3)</f>
        <v>0</v>
      </c>
      <c r="BU95">
        <f>SUMIFS('Grid GenerationQueue'!AK$5:AK$410,'Grid GenerationQueue'!$AZ$5:$AZ$410,$B95,'Grid GenerationQueue'!$BA$5:$BA$410,$C95,'Grid GenerationQueue'!$BJ$5:$BJ$410,"Executed",'Grid GenerationQueue'!$BD$5:$BD$410,"&lt;="&amp;$BE$3)</f>
        <v>0</v>
      </c>
      <c r="BV95">
        <f>SUMIFS('Grid GenerationQueue'!AL$5:AL$410,'Grid GenerationQueue'!$AZ$5:$AZ$410,$B95,'Grid GenerationQueue'!$BA$5:$BA$410,$C95,'Grid GenerationQueue'!$BJ$5:$BJ$410,"Executed",'Grid GenerationQueue'!$BD$5:$BD$410,"&lt;="&amp;$BE$3)</f>
        <v>0</v>
      </c>
      <c r="BW95">
        <f>SUMIFS('Grid GenerationQueue'!AM$5:AM$410,'Grid GenerationQueue'!$AZ$5:$AZ$410,$B95,'Grid GenerationQueue'!$BA$5:$BA$410,$C95,'Grid GenerationQueue'!$BJ$5:$BJ$410,"Executed",'Grid GenerationQueue'!$BD$5:$BD$410,"&lt;="&amp;$BE$3)</f>
        <v>0</v>
      </c>
      <c r="BX95">
        <f>SUMIFS('Grid GenerationQueue'!AN$5:AN$410,'Grid GenerationQueue'!$AZ$5:$AZ$410,$B95,'Grid GenerationQueue'!$BA$5:$BA$410,$C95,'Grid GenerationQueue'!$BJ$5:$BJ$410,"Executed",'Grid GenerationQueue'!$BD$5:$BD$410,"&lt;="&amp;$BE$3)</f>
        <v>0</v>
      </c>
      <c r="BY95">
        <f>SUMIFS('Grid GenerationQueue'!AO$5:AO$410,'Grid GenerationQueue'!$AZ$5:$AZ$410,$B95,'Grid GenerationQueue'!$BA$5:$BA$410,$C95,'Grid GenerationQueue'!$BJ$5:$BJ$410,"Executed",'Grid GenerationQueue'!$BD$5:$BD$410,"&lt;="&amp;$BE$3)</f>
        <v>0</v>
      </c>
      <c r="BZ95">
        <f>SUMIFS('Grid GenerationQueue'!AP$5:AP$410,'Grid GenerationQueue'!$AZ$5:$AZ$410,$B95,'Grid GenerationQueue'!$BA$5:$BA$410,$C95,'Grid GenerationQueue'!$BJ$5:$BJ$410,"Executed",'Grid GenerationQueue'!$BD$5:$BD$410,"&lt;="&amp;$BE$3)</f>
        <v>0</v>
      </c>
      <c r="CA95">
        <f>SUMIFS('Grid GenerationQueue'!AQ$5:AQ$410,'Grid GenerationQueue'!$AZ$5:$AZ$410,$B95,'Grid GenerationQueue'!$BA$5:$BA$410,$C95,'Grid GenerationQueue'!$BJ$5:$BJ$410,"Executed",'Grid GenerationQueue'!$BD$5:$BD$410,"&lt;="&amp;$BE$3)</f>
        <v>0</v>
      </c>
      <c r="CB95">
        <f>SUMIFS('Grid GenerationQueue'!AR$5:AR$410,'Grid GenerationQueue'!$AZ$5:$AZ$410,$B95,'Grid GenerationQueue'!$BA$5:$BA$410,$C95,'Grid GenerationQueue'!$BJ$5:$BJ$410,"Executed",'Grid GenerationQueue'!$BD$5:$BD$410,"&lt;="&amp;$BE$3)</f>
        <v>0</v>
      </c>
      <c r="CD95">
        <f>SUMIFS('Grid GenerationQueue'!AG$5:AG$410,'Grid GenerationQueue'!$AZ$5:$AZ$410,$B95,'Grid GenerationQueue'!$BA$5:$BA$410,$C95,'Grid GenerationQueue'!$BH$5:$BH$410,"&lt;&gt;"&amp;"",'Grid GenerationQueue'!$BD$5:$BD$410,"&lt;="&amp;$BE$3)</f>
        <v>0</v>
      </c>
      <c r="CE95">
        <f>SUMIFS('Grid GenerationQueue'!AH$5:AH$410,'Grid GenerationQueue'!$AZ$5:$AZ$410,$B95,'Grid GenerationQueue'!$BA$5:$BA$410,$C95,'Grid GenerationQueue'!$BH$5:$BH$410,"&lt;&gt;"&amp;"",'Grid GenerationQueue'!$BD$5:$BD$410,"&lt;="&amp;$BE$3)</f>
        <v>0</v>
      </c>
      <c r="CF95">
        <f>SUMIFS('Grid GenerationQueue'!AI$5:AI$410,'Grid GenerationQueue'!$AZ$5:$AZ$410,$B95,'Grid GenerationQueue'!$BA$5:$BA$410,$C95,'Grid GenerationQueue'!$BH$5:$BH$410,"&lt;&gt;"&amp;"",'Grid GenerationQueue'!$BD$5:$BD$410,"&lt;="&amp;$BE$3)</f>
        <v>0</v>
      </c>
      <c r="CG95">
        <f>SUMIFS('Grid GenerationQueue'!AJ$5:AJ$410,'Grid GenerationQueue'!$AZ$5:$AZ$410,$B95,'Grid GenerationQueue'!$BA$5:$BA$410,$C95,'Grid GenerationQueue'!$BH$5:$BH$410,"&lt;&gt;"&amp;"",'Grid GenerationQueue'!$BD$5:$BD$410,"&lt;="&amp;$BE$3)</f>
        <v>0</v>
      </c>
      <c r="CH95">
        <f>SUMIFS('Grid GenerationQueue'!AK$5:AK$410,'Grid GenerationQueue'!$AZ$5:$AZ$410,$B95,'Grid GenerationQueue'!$BA$5:$BA$410,$C95,'Grid GenerationQueue'!$BH$5:$BH$410,"&lt;&gt;"&amp;"",'Grid GenerationQueue'!$BD$5:$BD$410,"&lt;="&amp;$BE$3)</f>
        <v>0</v>
      </c>
      <c r="CI95">
        <f>SUMIFS('Grid GenerationQueue'!AL$5:AL$410,'Grid GenerationQueue'!$AZ$5:$AZ$410,$B95,'Grid GenerationQueue'!$BA$5:$BA$410,$C95,'Grid GenerationQueue'!$BH$5:$BH$410,"&lt;&gt;"&amp;"",'Grid GenerationQueue'!$BD$5:$BD$410,"&lt;="&amp;$BE$3)</f>
        <v>0</v>
      </c>
      <c r="CJ95">
        <f>SUMIFS('Grid GenerationQueue'!AM$5:AM$410,'Grid GenerationQueue'!$AZ$5:$AZ$410,$B95,'Grid GenerationQueue'!$BA$5:$BA$410,$C95,'Grid GenerationQueue'!$BH$5:$BH$410,"&lt;&gt;"&amp;"",'Grid GenerationQueue'!$BD$5:$BD$410,"&lt;="&amp;$BE$3)</f>
        <v>0</v>
      </c>
      <c r="CK95">
        <f>SUMIFS('Grid GenerationQueue'!AN$5:AN$410,'Grid GenerationQueue'!$AZ$5:$AZ$410,$B95,'Grid GenerationQueue'!$BA$5:$BA$410,$C95,'Grid GenerationQueue'!$BH$5:$BH$410,"&lt;&gt;"&amp;"",'Grid GenerationQueue'!$BD$5:$BD$410,"&lt;="&amp;$BE$3)</f>
        <v>0</v>
      </c>
      <c r="CL95">
        <f>SUMIFS('Grid GenerationQueue'!AO$5:AO$410,'Grid GenerationQueue'!$AZ$5:$AZ$410,$B95,'Grid GenerationQueue'!$BA$5:$BA$410,$C95,'Grid GenerationQueue'!$BH$5:$BH$410,"&lt;&gt;"&amp;"",'Grid GenerationQueue'!$BD$5:$BD$410,"&lt;="&amp;$BE$3)</f>
        <v>0</v>
      </c>
      <c r="CM95">
        <f>SUMIFS('Grid GenerationQueue'!AP$5:AP$410,'Grid GenerationQueue'!$AZ$5:$AZ$410,$B95,'Grid GenerationQueue'!$BA$5:$BA$410,$C95,'Grid GenerationQueue'!$BH$5:$BH$410,"&lt;&gt;"&amp;"",'Grid GenerationQueue'!$BD$5:$BD$410,"&lt;="&amp;$BE$3)</f>
        <v>0</v>
      </c>
      <c r="CN95">
        <f>SUMIFS('Grid GenerationQueue'!AQ$5:AQ$410,'Grid GenerationQueue'!$AZ$5:$AZ$410,$B95,'Grid GenerationQueue'!$BA$5:$BA$410,$C95,'Grid GenerationQueue'!$BH$5:$BH$410,"&lt;&gt;"&amp;"",'Grid GenerationQueue'!$BD$5:$BD$410,"&lt;="&amp;$BE$3)</f>
        <v>0</v>
      </c>
      <c r="CO95">
        <f>SUMIFS('Grid GenerationQueue'!AR$5:AR$410,'Grid GenerationQueue'!$AZ$5:$AZ$410,$B95,'Grid GenerationQueue'!$BA$5:$BA$410,$C95,'Grid GenerationQueue'!$BH$5:$BH$410,"&lt;&gt;"&amp;"",'Grid GenerationQueue'!$BD$5:$BD$410,"&lt;="&amp;$BE$3)</f>
        <v>0</v>
      </c>
      <c r="CQ95">
        <f>SUMIFS('Grid GenerationQueue'!AG$5:AG$410,'Grid GenerationQueue'!$AZ$5:$AZ$410,$B95,'Grid GenerationQueue'!$BA$5:$BA$410,$C95,'Grid GenerationQueue'!$BK$5:$BK$410,"&gt;0",'Grid GenerationQueue'!$BD$5:$BD$410,"&lt;="&amp;$BE$3)</f>
        <v>0</v>
      </c>
      <c r="CR95">
        <f>SUMIFS('Grid GenerationQueue'!AH$5:AH$410,'Grid GenerationQueue'!$AZ$5:$AZ$410,$B95,'Grid GenerationQueue'!$BA$5:$BA$410,$C95,'Grid GenerationQueue'!$BK$5:$BK$410,"&gt;0",'Grid GenerationQueue'!$BD$5:$BD$410,"&lt;="&amp;$BE$3)</f>
        <v>0</v>
      </c>
      <c r="CS95">
        <f>SUMIFS('Grid GenerationQueue'!AI$5:AI$410,'Grid GenerationQueue'!$AZ$5:$AZ$410,$B95,'Grid GenerationQueue'!$BA$5:$BA$410,$C95,'Grid GenerationQueue'!$BK$5:$BK$410,"&gt;0",'Grid GenerationQueue'!$BD$5:$BD$410,"&lt;="&amp;$BE$3)</f>
        <v>0</v>
      </c>
      <c r="CT95">
        <f>SUMIFS('Grid GenerationQueue'!AJ$5:AJ$410,'Grid GenerationQueue'!$AZ$5:$AZ$410,$B95,'Grid GenerationQueue'!$BA$5:$BA$410,$C95,'Grid GenerationQueue'!$BK$5:$BK$410,"&gt;0",'Grid GenerationQueue'!$BD$5:$BD$410,"&lt;="&amp;$BE$3)</f>
        <v>0</v>
      </c>
      <c r="CU95">
        <f>SUMIFS('Grid GenerationQueue'!AK$5:AK$410,'Grid GenerationQueue'!$AZ$5:$AZ$410,$B95,'Grid GenerationQueue'!$BA$5:$BA$410,$C95,'Grid GenerationQueue'!$BK$5:$BK$410,"&gt;0",'Grid GenerationQueue'!$BD$5:$BD$410,"&lt;="&amp;$BE$3)</f>
        <v>0</v>
      </c>
      <c r="CV95">
        <f>SUMIFS('Grid GenerationQueue'!AL$5:AL$410,'Grid GenerationQueue'!$AZ$5:$AZ$410,$B95,'Grid GenerationQueue'!$BA$5:$BA$410,$C95,'Grid GenerationQueue'!$BK$5:$BK$410,"&gt;0",'Grid GenerationQueue'!$BD$5:$BD$410,"&lt;="&amp;$BE$3)</f>
        <v>0</v>
      </c>
      <c r="CW95">
        <f>SUMIFS('Grid GenerationQueue'!AM$5:AM$410,'Grid GenerationQueue'!$AZ$5:$AZ$410,$B95,'Grid GenerationQueue'!$BA$5:$BA$410,$C95,'Grid GenerationQueue'!$BK$5:$BK$410,"&gt;0",'Grid GenerationQueue'!$BD$5:$BD$410,"&lt;="&amp;$BE$3)</f>
        <v>0</v>
      </c>
      <c r="CX95">
        <f>SUMIFS('Grid GenerationQueue'!AN$5:AN$410,'Grid GenerationQueue'!$AZ$5:$AZ$410,$B95,'Grid GenerationQueue'!$BA$5:$BA$410,$C95,'Grid GenerationQueue'!$BK$5:$BK$410,"&gt;0",'Grid GenerationQueue'!$BD$5:$BD$410,"&lt;="&amp;$BE$3)</f>
        <v>0</v>
      </c>
      <c r="CY95">
        <f>SUMIFS('Grid GenerationQueue'!AO$5:AO$410,'Grid GenerationQueue'!$AZ$5:$AZ$410,$B95,'Grid GenerationQueue'!$BA$5:$BA$410,$C95,'Grid GenerationQueue'!$BK$5:$BK$410,"&gt;0",'Grid GenerationQueue'!$BD$5:$BD$410,"&lt;="&amp;$BE$3)</f>
        <v>0</v>
      </c>
      <c r="CZ95">
        <f>SUMIFS('Grid GenerationQueue'!AP$5:AP$410,'Grid GenerationQueue'!$AZ$5:$AZ$410,$B95,'Grid GenerationQueue'!$BA$5:$BA$410,$C95,'Grid GenerationQueue'!$BK$5:$BK$410,"&gt;0",'Grid GenerationQueue'!$BD$5:$BD$410,"&lt;="&amp;$BE$3)</f>
        <v>0</v>
      </c>
      <c r="DA95">
        <f>SUMIFS('Grid GenerationQueue'!AQ$5:AQ$410,'Grid GenerationQueue'!$AZ$5:$AZ$410,$B95,'Grid GenerationQueue'!$BA$5:$BA$410,$C95,'Grid GenerationQueue'!$BK$5:$BK$410,"&gt;0",'Grid GenerationQueue'!$BD$5:$BD$410,"&lt;="&amp;$BE$3)</f>
        <v>0</v>
      </c>
      <c r="DB95">
        <f>SUMIFS('Grid GenerationQueue'!AR$5:AR$410,'Grid GenerationQueue'!$AZ$5:$AZ$410,$B95,'Grid GenerationQueue'!$BA$5:$BA$410,$C95,'Grid GenerationQueue'!$BK$5:$BK$410,"&gt;0",'Grid GenerationQueue'!$BD$5:$BD$410,"&lt;="&amp;$BE$3)</f>
        <v>0</v>
      </c>
    </row>
    <row r="96" spans="1:106" x14ac:dyDescent="0.35">
      <c r="A96" t="s">
        <v>4746</v>
      </c>
      <c r="B96" t="s">
        <v>4804</v>
      </c>
      <c r="C96">
        <v>230</v>
      </c>
      <c r="D96">
        <f>SUMIFS('Grid GenerationQueue'!AG$5:AG$410,'Grid GenerationQueue'!$AZ$5:$AZ$410,$B96,'Grid GenerationQueue'!$BA$5:$BA$410,$C96)</f>
        <v>0</v>
      </c>
      <c r="E96">
        <f>SUMIFS('Grid GenerationQueue'!AH$5:AH$410,'Grid GenerationQueue'!$AZ$5:$AZ$410,$B96,'Grid GenerationQueue'!$BA$5:$BA$410,$C96)</f>
        <v>0</v>
      </c>
      <c r="F96">
        <f>SUMIFS('Grid GenerationQueue'!AI$5:AI$410,'Grid GenerationQueue'!$AZ$5:$AZ$410,$B96,'Grid GenerationQueue'!$BA$5:$BA$410,$C96)</f>
        <v>0</v>
      </c>
      <c r="G96">
        <f>SUMIFS('Grid GenerationQueue'!AJ$5:AJ$410,'Grid GenerationQueue'!$AZ$5:$AZ$410,$B96,'Grid GenerationQueue'!$BA$5:$BA$410,$C96)</f>
        <v>0</v>
      </c>
      <c r="H96">
        <f>SUMIFS('Grid GenerationQueue'!AK$5:AK$410,'Grid GenerationQueue'!$AZ$5:$AZ$410,$B96,'Grid GenerationQueue'!$BA$5:$BA$410,$C96)</f>
        <v>0</v>
      </c>
      <c r="I96">
        <f>SUMIFS('Grid GenerationQueue'!AL$5:AL$410,'Grid GenerationQueue'!$AZ$5:$AZ$410,$B96,'Grid GenerationQueue'!$BA$5:$BA$410,$C96)</f>
        <v>0</v>
      </c>
      <c r="J96">
        <f>SUMIFS('Grid GenerationQueue'!AM$5:AM$410,'Grid GenerationQueue'!$AZ$5:$AZ$410,$B96,'Grid GenerationQueue'!$BA$5:$BA$410,$C96)</f>
        <v>0</v>
      </c>
      <c r="K96">
        <f>SUMIFS('Grid GenerationQueue'!AN$5:AN$410,'Grid GenerationQueue'!$AZ$5:$AZ$410,$B96,'Grid GenerationQueue'!$BA$5:$BA$410,$C96)</f>
        <v>0</v>
      </c>
      <c r="L96">
        <f>SUMIFS('Grid GenerationQueue'!AO$5:AO$410,'Grid GenerationQueue'!$AZ$5:$AZ$410,$B96,'Grid GenerationQueue'!$BA$5:$BA$410,$C96)</f>
        <v>0</v>
      </c>
      <c r="M96">
        <f>SUMIFS('Grid GenerationQueue'!AP$5:AP$410,'Grid GenerationQueue'!$AZ$5:$AZ$410,$B96,'Grid GenerationQueue'!$BA$5:$BA$410,$C96)</f>
        <v>0</v>
      </c>
      <c r="N96">
        <f>SUMIFS('Grid GenerationQueue'!AQ$5:AQ$410,'Grid GenerationQueue'!$AZ$5:$AZ$410,$B96,'Grid GenerationQueue'!$BA$5:$BA$410,$C96)</f>
        <v>0</v>
      </c>
      <c r="O96">
        <f>SUMIFS('Grid GenerationQueue'!AR$5:AR$410,'Grid GenerationQueue'!$AZ$5:$AZ$410,$B96,'Grid GenerationQueue'!$BA$5:$BA$410,$C96)</f>
        <v>0</v>
      </c>
      <c r="Q96">
        <f>SUMIFS('Grid GenerationQueue'!AG$5:AG$410,'Grid GenerationQueue'!$AZ$5:$AZ$410,$B96,'Grid GenerationQueue'!$BA$5:$BA$410,$C96,'Grid GenerationQueue'!$BJ$5:$BJ$410,"Executed")</f>
        <v>0</v>
      </c>
      <c r="R96">
        <f>SUMIFS('Grid GenerationQueue'!AH$5:AH$410,'Grid GenerationQueue'!$AZ$5:$AZ$410,$B96,'Grid GenerationQueue'!$BA$5:$BA$410,$C96,'Grid GenerationQueue'!$BJ$5:$BJ$410,"Executed")</f>
        <v>0</v>
      </c>
      <c r="S96">
        <f>SUMIFS('Grid GenerationQueue'!AI$5:AI$410,'Grid GenerationQueue'!$AZ$5:$AZ$410,$B96,'Grid GenerationQueue'!$BA$5:$BA$410,$C96,'Grid GenerationQueue'!$BJ$5:$BJ$410,"Executed")</f>
        <v>0</v>
      </c>
      <c r="T96">
        <f>SUMIFS('Grid GenerationQueue'!AJ$5:AJ$410,'Grid GenerationQueue'!$AZ$5:$AZ$410,$B96,'Grid GenerationQueue'!$BA$5:$BA$410,$C96,'Grid GenerationQueue'!$BJ$5:$BJ$410,"Executed")</f>
        <v>0</v>
      </c>
      <c r="U96">
        <f>SUMIFS('Grid GenerationQueue'!AK$5:AK$410,'Grid GenerationQueue'!$AZ$5:$AZ$410,$B96,'Grid GenerationQueue'!$BA$5:$BA$410,$C96,'Grid GenerationQueue'!$BJ$5:$BJ$410,"Executed")</f>
        <v>0</v>
      </c>
      <c r="V96">
        <f>SUMIFS('Grid GenerationQueue'!AL$5:AL$410,'Grid GenerationQueue'!$AZ$5:$AZ$410,$B96,'Grid GenerationQueue'!$BA$5:$BA$410,$C96,'Grid GenerationQueue'!$BJ$5:$BJ$410,"Executed")</f>
        <v>0</v>
      </c>
      <c r="W96">
        <f>SUMIFS('Grid GenerationQueue'!AM$5:AM$410,'Grid GenerationQueue'!$AZ$5:$AZ$410,$B96,'Grid GenerationQueue'!$BA$5:$BA$410,$C96,'Grid GenerationQueue'!$BJ$5:$BJ$410,"Executed")</f>
        <v>0</v>
      </c>
      <c r="X96">
        <f>SUMIFS('Grid GenerationQueue'!AN$5:AN$410,'Grid GenerationQueue'!$AZ$5:$AZ$410,$B96,'Grid GenerationQueue'!$BA$5:$BA$410,$C96,'Grid GenerationQueue'!$BJ$5:$BJ$410,"Executed")</f>
        <v>0</v>
      </c>
      <c r="Y96">
        <f>SUMIFS('Grid GenerationQueue'!AO$5:AO$410,'Grid GenerationQueue'!$AZ$5:$AZ$410,$B96,'Grid GenerationQueue'!$BA$5:$BA$410,$C96,'Grid GenerationQueue'!$BJ$5:$BJ$410,"Executed")</f>
        <v>0</v>
      </c>
      <c r="Z96">
        <f>SUMIFS('Grid GenerationQueue'!AP$5:AP$410,'Grid GenerationQueue'!$AZ$5:$AZ$410,$B96,'Grid GenerationQueue'!$BA$5:$BA$410,$C96,'Grid GenerationQueue'!$BJ$5:$BJ$410,"Executed")</f>
        <v>0</v>
      </c>
      <c r="AA96">
        <f>SUMIFS('Grid GenerationQueue'!AQ$5:AQ$410,'Grid GenerationQueue'!$AZ$5:$AZ$410,$B96,'Grid GenerationQueue'!$BA$5:$BA$410,$C96,'Grid GenerationQueue'!$BJ$5:$BJ$410,"Executed")</f>
        <v>0</v>
      </c>
      <c r="AB96">
        <f>SUMIFS('Grid GenerationQueue'!AR$5:AR$410,'Grid GenerationQueue'!$AZ$5:$AZ$410,$B96,'Grid GenerationQueue'!$BA$5:$BA$410,$C96,'Grid GenerationQueue'!$BJ$5:$BJ$410,"Executed")</f>
        <v>0</v>
      </c>
      <c r="AD96">
        <f>SUMIFS('Grid GenerationQueue'!AG$5:AG$410,'Grid GenerationQueue'!$AZ$5:$AZ$410,$B96,'Grid GenerationQueue'!$BA$5:$BA$410,$C96,'Grid GenerationQueue'!$BH$5:$BH$410,"&lt;&gt;"&amp;"")+SUMIFS('Grid GenerationQueue'!AG$5:AG$410,'Grid GenerationQueue'!$AZ$5:$AZ$410,$B96,'Grid GenerationQueue'!$BA$5:$BA$410,$C96,'Grid GenerationQueue'!$BH$5:$BH$410,"",'Grid GenerationQueue'!$AC$5:$AC$410,1)</f>
        <v>0</v>
      </c>
      <c r="AE96">
        <f>SUMIFS('Grid GenerationQueue'!AH$5:AH$410,'Grid GenerationQueue'!$AZ$5:$AZ$410,$B96,'Grid GenerationQueue'!$BA$5:$BA$410,$C96,'Grid GenerationQueue'!$BH$5:$BH$410,"&lt;&gt;"&amp;"")+SUMIFS('Grid GenerationQueue'!AH$5:AH$410,'Grid GenerationQueue'!$AZ$5:$AZ$410,$B96,'Grid GenerationQueue'!$BA$5:$BA$410,$C96,'Grid GenerationQueue'!$BH$5:$BH$410,"",'Grid GenerationQueue'!$AC$5:$AC$410,1)</f>
        <v>0</v>
      </c>
      <c r="AF96">
        <f>SUMIFS('Grid GenerationQueue'!AI$5:AI$410,'Grid GenerationQueue'!$AZ$5:$AZ$410,$B96,'Grid GenerationQueue'!$BA$5:$BA$410,$C96,'Grid GenerationQueue'!$BH$5:$BH$410,"&lt;&gt;"&amp;"")+SUMIFS('Grid GenerationQueue'!AI$5:AI$410,'Grid GenerationQueue'!$AZ$5:$AZ$410,$B96,'Grid GenerationQueue'!$BA$5:$BA$410,$C96,'Grid GenerationQueue'!$BH$5:$BH$410,"",'Grid GenerationQueue'!$AC$5:$AC$410,1)</f>
        <v>0</v>
      </c>
      <c r="AG96">
        <f>SUMIFS('Grid GenerationQueue'!AJ$5:AJ$410,'Grid GenerationQueue'!$AZ$5:$AZ$410,$B96,'Grid GenerationQueue'!$BA$5:$BA$410,$C96,'Grid GenerationQueue'!$BH$5:$BH$410,"&lt;&gt;"&amp;"")+SUMIFS('Grid GenerationQueue'!AJ$5:AJ$410,'Grid GenerationQueue'!$AZ$5:$AZ$410,$B96,'Grid GenerationQueue'!$BA$5:$BA$410,$C96,'Grid GenerationQueue'!$BH$5:$BH$410,"",'Grid GenerationQueue'!$AC$5:$AC$410,1)</f>
        <v>0</v>
      </c>
      <c r="AH96">
        <f>SUMIFS('Grid GenerationQueue'!AK$5:AK$410,'Grid GenerationQueue'!$AZ$5:$AZ$410,$B96,'Grid GenerationQueue'!$BA$5:$BA$410,$C96,'Grid GenerationQueue'!$BH$5:$BH$410,"&lt;&gt;"&amp;"")+SUMIFS('Grid GenerationQueue'!AK$5:AK$410,'Grid GenerationQueue'!$AZ$5:$AZ$410,$B96,'Grid GenerationQueue'!$BA$5:$BA$410,$C96,'Grid GenerationQueue'!$BH$5:$BH$410,"",'Grid GenerationQueue'!$AC$5:$AC$410,1)</f>
        <v>0</v>
      </c>
      <c r="AI96">
        <f>SUMIFS('Grid GenerationQueue'!AL$5:AL$410,'Grid GenerationQueue'!$AZ$5:$AZ$410,$B96,'Grid GenerationQueue'!$BA$5:$BA$410,$C96,'Grid GenerationQueue'!$BH$5:$BH$410,"&lt;&gt;"&amp;"")+SUMIFS('Grid GenerationQueue'!AL$5:AL$410,'Grid GenerationQueue'!$AZ$5:$AZ$410,$B96,'Grid GenerationQueue'!$BA$5:$BA$410,$C96,'Grid GenerationQueue'!$BH$5:$BH$410,"",'Grid GenerationQueue'!$AC$5:$AC$410,1)</f>
        <v>0</v>
      </c>
      <c r="AJ96">
        <f>SUMIFS('Grid GenerationQueue'!AM$5:AM$410,'Grid GenerationQueue'!$AZ$5:$AZ$410,$B96,'Grid GenerationQueue'!$BA$5:$BA$410,$C96,'Grid GenerationQueue'!$BH$5:$BH$410,"&lt;&gt;"&amp;"")+SUMIFS('Grid GenerationQueue'!AM$5:AM$410,'Grid GenerationQueue'!$AZ$5:$AZ$410,$B96,'Grid GenerationQueue'!$BA$5:$BA$410,$C96,'Grid GenerationQueue'!$BH$5:$BH$410,"",'Grid GenerationQueue'!$AC$5:$AC$410,1)</f>
        <v>0</v>
      </c>
      <c r="AK96">
        <f>SUMIFS('Grid GenerationQueue'!AN$5:AN$410,'Grid GenerationQueue'!$AZ$5:$AZ$410,$B96,'Grid GenerationQueue'!$BA$5:$BA$410,$C96,'Grid GenerationQueue'!$BH$5:$BH$410,"&lt;&gt;"&amp;"")+SUMIFS('Grid GenerationQueue'!AN$5:AN$410,'Grid GenerationQueue'!$AZ$5:$AZ$410,$B96,'Grid GenerationQueue'!$BA$5:$BA$410,$C96,'Grid GenerationQueue'!$BH$5:$BH$410,"",'Grid GenerationQueue'!$AC$5:$AC$410,1)</f>
        <v>0</v>
      </c>
      <c r="AL96">
        <f>SUMIFS('Grid GenerationQueue'!AO$5:AO$410,'Grid GenerationQueue'!$AZ$5:$AZ$410,$B96,'Grid GenerationQueue'!$BA$5:$BA$410,$C96,'Grid GenerationQueue'!$BH$5:$BH$410,"&lt;&gt;"&amp;"")+SUMIFS('Grid GenerationQueue'!AO$5:AO$410,'Grid GenerationQueue'!$AZ$5:$AZ$410,$B96,'Grid GenerationQueue'!$BA$5:$BA$410,$C96,'Grid GenerationQueue'!$BH$5:$BH$410,"",'Grid GenerationQueue'!$AC$5:$AC$410,1)</f>
        <v>0</v>
      </c>
      <c r="AM96">
        <f>SUMIFS('Grid GenerationQueue'!AP$5:AP$410,'Grid GenerationQueue'!$AZ$5:$AZ$410,$B96,'Grid GenerationQueue'!$BA$5:$BA$410,$C96,'Grid GenerationQueue'!$BH$5:$BH$410,"&lt;&gt;"&amp;"")+SUMIFS('Grid GenerationQueue'!AP$5:AP$410,'Grid GenerationQueue'!$AZ$5:$AZ$410,$B96,'Grid GenerationQueue'!$BA$5:$BA$410,$C96,'Grid GenerationQueue'!$BH$5:$BH$410,"",'Grid GenerationQueue'!$AC$5:$AC$410,1)</f>
        <v>0</v>
      </c>
      <c r="AN96">
        <f>SUMIFS('Grid GenerationQueue'!AQ$5:AQ$410,'Grid GenerationQueue'!$AZ$5:$AZ$410,$B96,'Grid GenerationQueue'!$BA$5:$BA$410,$C96,'Grid GenerationQueue'!$BH$5:$BH$410,"&lt;&gt;"&amp;"")+SUMIFS('Grid GenerationQueue'!AQ$5:AQ$410,'Grid GenerationQueue'!$AZ$5:$AZ$410,$B96,'Grid GenerationQueue'!$BA$5:$BA$410,$C96,'Grid GenerationQueue'!$BH$5:$BH$410,"",'Grid GenerationQueue'!$AC$5:$AC$410,1)</f>
        <v>0</v>
      </c>
      <c r="AO96">
        <f>SUMIFS('Grid GenerationQueue'!AR$5:AR$410,'Grid GenerationQueue'!$AZ$5:$AZ$410,$B96,'Grid GenerationQueue'!$BA$5:$BA$410,$C96,'Grid GenerationQueue'!$BH$5:$BH$410,"&lt;&gt;"&amp;"")+SUMIFS('Grid GenerationQueue'!AR$5:AR$410,'Grid GenerationQueue'!$AZ$5:$AZ$410,$B96,'Grid GenerationQueue'!$BA$5:$BA$410,$C96,'Grid GenerationQueue'!$BH$5:$BH$410,"",'Grid GenerationQueue'!$AC$5:$AC$410,1)</f>
        <v>0</v>
      </c>
      <c r="AQ96">
        <f>SUMIFS('Grid GenerationQueue'!AG$5:AG$410,'Grid GenerationQueue'!$AZ$5:$AZ$410,$B96,'Grid GenerationQueue'!$BA$5:$BA$410,$C96,'Grid GenerationQueue'!$BK$5:$BK$410,"&gt;0")</f>
        <v>0</v>
      </c>
      <c r="AR96">
        <f>SUMIFS('Grid GenerationQueue'!AH$5:AH$410,'Grid GenerationQueue'!$AZ$5:$AZ$410,$B96,'Grid GenerationQueue'!$BA$5:$BA$410,$C96,'Grid GenerationQueue'!$BK$5:$BK$410,"&gt;0")</f>
        <v>0</v>
      </c>
      <c r="AS96">
        <f>SUMIFS('Grid GenerationQueue'!AI$5:AI$410,'Grid GenerationQueue'!$AZ$5:$AZ$410,$B96,'Grid GenerationQueue'!$BA$5:$BA$410,$C96,'Grid GenerationQueue'!$BK$5:$BK$410,"&gt;0")</f>
        <v>0</v>
      </c>
      <c r="AT96">
        <f>SUMIFS('Grid GenerationQueue'!AJ$5:AJ$410,'Grid GenerationQueue'!$AZ$5:$AZ$410,$B96,'Grid GenerationQueue'!$BA$5:$BA$410,$C96,'Grid GenerationQueue'!$BK$5:$BK$410,"&gt;0")</f>
        <v>0</v>
      </c>
      <c r="AU96">
        <f>SUMIFS('Grid GenerationQueue'!AK$5:AK$410,'Grid GenerationQueue'!$AZ$5:$AZ$410,$B96,'Grid GenerationQueue'!$BA$5:$BA$410,$C96,'Grid GenerationQueue'!$BK$5:$BK$410,"&gt;0")</f>
        <v>0</v>
      </c>
      <c r="AV96">
        <f>SUMIFS('Grid GenerationQueue'!AL$5:AL$410,'Grid GenerationQueue'!$AZ$5:$AZ$410,$B96,'Grid GenerationQueue'!$BA$5:$BA$410,$C96,'Grid GenerationQueue'!$BK$5:$BK$410,"&gt;0")</f>
        <v>0</v>
      </c>
      <c r="AW96">
        <f>SUMIFS('Grid GenerationQueue'!AM$5:AM$410,'Grid GenerationQueue'!$AZ$5:$AZ$410,$B96,'Grid GenerationQueue'!$BA$5:$BA$410,$C96,'Grid GenerationQueue'!$BK$5:$BK$410,"&gt;0")</f>
        <v>0</v>
      </c>
      <c r="AX96">
        <f>SUMIFS('Grid GenerationQueue'!AN$5:AN$410,'Grid GenerationQueue'!$AZ$5:$AZ$410,$B96,'Grid GenerationQueue'!$BA$5:$BA$410,$C96,'Grid GenerationQueue'!$BK$5:$BK$410,"&gt;0")</f>
        <v>0</v>
      </c>
      <c r="AY96">
        <f>SUMIFS('Grid GenerationQueue'!AO$5:AO$410,'Grid GenerationQueue'!$AZ$5:$AZ$410,$B96,'Grid GenerationQueue'!$BA$5:$BA$410,$C96,'Grid GenerationQueue'!$BK$5:$BK$410,"&gt;0")</f>
        <v>0</v>
      </c>
      <c r="AZ96">
        <f>SUMIFS('Grid GenerationQueue'!AP$5:AP$410,'Grid GenerationQueue'!$AZ$5:$AZ$410,$B96,'Grid GenerationQueue'!$BA$5:$BA$410,$C96,'Grid GenerationQueue'!$BK$5:$BK$410,"&gt;0")</f>
        <v>0</v>
      </c>
      <c r="BA96">
        <f>SUMIFS('Grid GenerationQueue'!AQ$5:AQ$410,'Grid GenerationQueue'!$AZ$5:$AZ$410,$B96,'Grid GenerationQueue'!$BA$5:$BA$410,$C96,'Grid GenerationQueue'!$BK$5:$BK$410,"&gt;0")</f>
        <v>0</v>
      </c>
      <c r="BB96">
        <f>SUMIFS('Grid GenerationQueue'!AR$5:AR$410,'Grid GenerationQueue'!$AZ$5:$AZ$410,$B96,'Grid GenerationQueue'!$BA$5:$BA$410,$C96,'Grid GenerationQueue'!$BK$5:$BK$410,"&gt;0")</f>
        <v>0</v>
      </c>
      <c r="BD96">
        <f>SUMIFS('Grid GenerationQueue'!AG$5:AG$410,'Grid GenerationQueue'!$AZ$5:$AZ$410,$B96,'Grid GenerationQueue'!$BA$5:$BA$410,$C96,'Grid GenerationQueue'!$BD$5:$BD$410,"&lt;="&amp;$BE$3)</f>
        <v>0</v>
      </c>
      <c r="BE96">
        <f>SUMIFS('Grid GenerationQueue'!AH$5:AH$410,'Grid GenerationQueue'!$AZ$5:$AZ$410,$B96,'Grid GenerationQueue'!$BA$5:$BA$410,$C96,'Grid GenerationQueue'!$BD$5:$BD$410,"&lt;="&amp;$BE$3)</f>
        <v>0</v>
      </c>
      <c r="BF96">
        <f>SUMIFS('Grid GenerationQueue'!AI$5:AI$410,'Grid GenerationQueue'!$AZ$5:$AZ$410,$B96,'Grid GenerationQueue'!$BA$5:$BA$410,$C96,'Grid GenerationQueue'!$BD$5:$BD$410,"&lt;="&amp;$BE$3)</f>
        <v>0</v>
      </c>
      <c r="BG96">
        <f>SUMIFS('Grid GenerationQueue'!AJ$5:AJ$410,'Grid GenerationQueue'!$AZ$5:$AZ$410,$B96,'Grid GenerationQueue'!$BA$5:$BA$410,$C96,'Grid GenerationQueue'!$BD$5:$BD$410,"&lt;="&amp;$BE$3)</f>
        <v>0</v>
      </c>
      <c r="BH96">
        <f>SUMIFS('Grid GenerationQueue'!AK$5:AK$410,'Grid GenerationQueue'!$AZ$5:$AZ$410,$B96,'Grid GenerationQueue'!$BA$5:$BA$410,$C96,'Grid GenerationQueue'!$BD$5:$BD$410,"&lt;="&amp;$BE$3)</f>
        <v>0</v>
      </c>
      <c r="BI96">
        <f>SUMIFS('Grid GenerationQueue'!AL$5:AL$410,'Grid GenerationQueue'!$AZ$5:$AZ$410,$B96,'Grid GenerationQueue'!$BA$5:$BA$410,$C96,'Grid GenerationQueue'!$BD$5:$BD$410,"&lt;="&amp;$BE$3)</f>
        <v>0</v>
      </c>
      <c r="BJ96">
        <f>SUMIFS('Grid GenerationQueue'!AM$5:AM$410,'Grid GenerationQueue'!$AZ$5:$AZ$410,$B96,'Grid GenerationQueue'!$BA$5:$BA$410,$C96,'Grid GenerationQueue'!$BD$5:$BD$410,"&lt;="&amp;$BE$3)</f>
        <v>0</v>
      </c>
      <c r="BK96">
        <f>SUMIFS('Grid GenerationQueue'!AN$5:AN$410,'Grid GenerationQueue'!$AZ$5:$AZ$410,$B96,'Grid GenerationQueue'!$BA$5:$BA$410,$C96,'Grid GenerationQueue'!$BD$5:$BD$410,"&lt;="&amp;$BE$3)</f>
        <v>0</v>
      </c>
      <c r="BL96">
        <f>SUMIFS('Grid GenerationQueue'!AO$5:AO$410,'Grid GenerationQueue'!$AZ$5:$AZ$410,$B96,'Grid GenerationQueue'!$BA$5:$BA$410,$C96,'Grid GenerationQueue'!$BD$5:$BD$410,"&lt;="&amp;$BE$3)</f>
        <v>0</v>
      </c>
      <c r="BM96">
        <f>SUMIFS('Grid GenerationQueue'!AP$5:AP$410,'Grid GenerationQueue'!$AZ$5:$AZ$410,$B96,'Grid GenerationQueue'!$BA$5:$BA$410,$C96,'Grid GenerationQueue'!$BD$5:$BD$410,"&lt;="&amp;$BE$3)</f>
        <v>0</v>
      </c>
      <c r="BN96">
        <f>SUMIFS('Grid GenerationQueue'!AQ$5:AQ$410,'Grid GenerationQueue'!$AZ$5:$AZ$410,$B96,'Grid GenerationQueue'!$BA$5:$BA$410,$C96,'Grid GenerationQueue'!$BD$5:$BD$410,"&lt;="&amp;$BE$3)</f>
        <v>0</v>
      </c>
      <c r="BO96">
        <f>SUMIFS('Grid GenerationQueue'!AR$5:AR$410,'Grid GenerationQueue'!$AZ$5:$AZ$410,$B96,'Grid GenerationQueue'!$BA$5:$BA$410,$C96,'Grid GenerationQueue'!$BD$5:$BD$410,"&lt;="&amp;$BE$3)</f>
        <v>0</v>
      </c>
      <c r="BQ96">
        <f>SUMIFS('Grid GenerationQueue'!AG$5:AG$410,'Grid GenerationQueue'!$AZ$5:$AZ$410,$B96,'Grid GenerationQueue'!$BA$5:$BA$410,$C96,'Grid GenerationQueue'!$BJ$5:$BJ$410,"Executed",'Grid GenerationQueue'!$BD$5:$BD$410,"&lt;="&amp;$BE$3)</f>
        <v>0</v>
      </c>
      <c r="BR96">
        <f>SUMIFS('Grid GenerationQueue'!AH$5:AH$410,'Grid GenerationQueue'!$AZ$5:$AZ$410,$B96,'Grid GenerationQueue'!$BA$5:$BA$410,$C96,'Grid GenerationQueue'!$BJ$5:$BJ$410,"Executed",'Grid GenerationQueue'!$BD$5:$BD$410,"&lt;="&amp;$BE$3)</f>
        <v>0</v>
      </c>
      <c r="BS96">
        <f>SUMIFS('Grid GenerationQueue'!AI$5:AI$410,'Grid GenerationQueue'!$AZ$5:$AZ$410,$B96,'Grid GenerationQueue'!$BA$5:$BA$410,$C96,'Grid GenerationQueue'!$BJ$5:$BJ$410,"Executed",'Grid GenerationQueue'!$BD$5:$BD$410,"&lt;="&amp;$BE$3)</f>
        <v>0</v>
      </c>
      <c r="BT96">
        <f>SUMIFS('Grid GenerationQueue'!AJ$5:AJ$410,'Grid GenerationQueue'!$AZ$5:$AZ$410,$B96,'Grid GenerationQueue'!$BA$5:$BA$410,$C96,'Grid GenerationQueue'!$BJ$5:$BJ$410,"Executed",'Grid GenerationQueue'!$BD$5:$BD$410,"&lt;="&amp;$BE$3)</f>
        <v>0</v>
      </c>
      <c r="BU96">
        <f>SUMIFS('Grid GenerationQueue'!AK$5:AK$410,'Grid GenerationQueue'!$AZ$5:$AZ$410,$B96,'Grid GenerationQueue'!$BA$5:$BA$410,$C96,'Grid GenerationQueue'!$BJ$5:$BJ$410,"Executed",'Grid GenerationQueue'!$BD$5:$BD$410,"&lt;="&amp;$BE$3)</f>
        <v>0</v>
      </c>
      <c r="BV96">
        <f>SUMIFS('Grid GenerationQueue'!AL$5:AL$410,'Grid GenerationQueue'!$AZ$5:$AZ$410,$B96,'Grid GenerationQueue'!$BA$5:$BA$410,$C96,'Grid GenerationQueue'!$BJ$5:$BJ$410,"Executed",'Grid GenerationQueue'!$BD$5:$BD$410,"&lt;="&amp;$BE$3)</f>
        <v>0</v>
      </c>
      <c r="BW96">
        <f>SUMIFS('Grid GenerationQueue'!AM$5:AM$410,'Grid GenerationQueue'!$AZ$5:$AZ$410,$B96,'Grid GenerationQueue'!$BA$5:$BA$410,$C96,'Grid GenerationQueue'!$BJ$5:$BJ$410,"Executed",'Grid GenerationQueue'!$BD$5:$BD$410,"&lt;="&amp;$BE$3)</f>
        <v>0</v>
      </c>
      <c r="BX96">
        <f>SUMIFS('Grid GenerationQueue'!AN$5:AN$410,'Grid GenerationQueue'!$AZ$5:$AZ$410,$B96,'Grid GenerationQueue'!$BA$5:$BA$410,$C96,'Grid GenerationQueue'!$BJ$5:$BJ$410,"Executed",'Grid GenerationQueue'!$BD$5:$BD$410,"&lt;="&amp;$BE$3)</f>
        <v>0</v>
      </c>
      <c r="BY96">
        <f>SUMIFS('Grid GenerationQueue'!AO$5:AO$410,'Grid GenerationQueue'!$AZ$5:$AZ$410,$B96,'Grid GenerationQueue'!$BA$5:$BA$410,$C96,'Grid GenerationQueue'!$BJ$5:$BJ$410,"Executed",'Grid GenerationQueue'!$BD$5:$BD$410,"&lt;="&amp;$BE$3)</f>
        <v>0</v>
      </c>
      <c r="BZ96">
        <f>SUMIFS('Grid GenerationQueue'!AP$5:AP$410,'Grid GenerationQueue'!$AZ$5:$AZ$410,$B96,'Grid GenerationQueue'!$BA$5:$BA$410,$C96,'Grid GenerationQueue'!$BJ$5:$BJ$410,"Executed",'Grid GenerationQueue'!$BD$5:$BD$410,"&lt;="&amp;$BE$3)</f>
        <v>0</v>
      </c>
      <c r="CA96">
        <f>SUMIFS('Grid GenerationQueue'!AQ$5:AQ$410,'Grid GenerationQueue'!$AZ$5:$AZ$410,$B96,'Grid GenerationQueue'!$BA$5:$BA$410,$C96,'Grid GenerationQueue'!$BJ$5:$BJ$410,"Executed",'Grid GenerationQueue'!$BD$5:$BD$410,"&lt;="&amp;$BE$3)</f>
        <v>0</v>
      </c>
      <c r="CB96">
        <f>SUMIFS('Grid GenerationQueue'!AR$5:AR$410,'Grid GenerationQueue'!$AZ$5:$AZ$410,$B96,'Grid GenerationQueue'!$BA$5:$BA$410,$C96,'Grid GenerationQueue'!$BJ$5:$BJ$410,"Executed",'Grid GenerationQueue'!$BD$5:$BD$410,"&lt;="&amp;$BE$3)</f>
        <v>0</v>
      </c>
      <c r="CD96">
        <f>SUMIFS('Grid GenerationQueue'!AG$5:AG$410,'Grid GenerationQueue'!$AZ$5:$AZ$410,$B96,'Grid GenerationQueue'!$BA$5:$BA$410,$C96,'Grid GenerationQueue'!$BH$5:$BH$410,"&lt;&gt;"&amp;"",'Grid GenerationQueue'!$BD$5:$BD$410,"&lt;="&amp;$BE$3)</f>
        <v>0</v>
      </c>
      <c r="CE96">
        <f>SUMIFS('Grid GenerationQueue'!AH$5:AH$410,'Grid GenerationQueue'!$AZ$5:$AZ$410,$B96,'Grid GenerationQueue'!$BA$5:$BA$410,$C96,'Grid GenerationQueue'!$BH$5:$BH$410,"&lt;&gt;"&amp;"",'Grid GenerationQueue'!$BD$5:$BD$410,"&lt;="&amp;$BE$3)</f>
        <v>0</v>
      </c>
      <c r="CF96">
        <f>SUMIFS('Grid GenerationQueue'!AI$5:AI$410,'Grid GenerationQueue'!$AZ$5:$AZ$410,$B96,'Grid GenerationQueue'!$BA$5:$BA$410,$C96,'Grid GenerationQueue'!$BH$5:$BH$410,"&lt;&gt;"&amp;"",'Grid GenerationQueue'!$BD$5:$BD$410,"&lt;="&amp;$BE$3)</f>
        <v>0</v>
      </c>
      <c r="CG96">
        <f>SUMIFS('Grid GenerationQueue'!AJ$5:AJ$410,'Grid GenerationQueue'!$AZ$5:$AZ$410,$B96,'Grid GenerationQueue'!$BA$5:$BA$410,$C96,'Grid GenerationQueue'!$BH$5:$BH$410,"&lt;&gt;"&amp;"",'Grid GenerationQueue'!$BD$5:$BD$410,"&lt;="&amp;$BE$3)</f>
        <v>0</v>
      </c>
      <c r="CH96">
        <f>SUMIFS('Grid GenerationQueue'!AK$5:AK$410,'Grid GenerationQueue'!$AZ$5:$AZ$410,$B96,'Grid GenerationQueue'!$BA$5:$BA$410,$C96,'Grid GenerationQueue'!$BH$5:$BH$410,"&lt;&gt;"&amp;"",'Grid GenerationQueue'!$BD$5:$BD$410,"&lt;="&amp;$BE$3)</f>
        <v>0</v>
      </c>
      <c r="CI96">
        <f>SUMIFS('Grid GenerationQueue'!AL$5:AL$410,'Grid GenerationQueue'!$AZ$5:$AZ$410,$B96,'Grid GenerationQueue'!$BA$5:$BA$410,$C96,'Grid GenerationQueue'!$BH$5:$BH$410,"&lt;&gt;"&amp;"",'Grid GenerationQueue'!$BD$5:$BD$410,"&lt;="&amp;$BE$3)</f>
        <v>0</v>
      </c>
      <c r="CJ96">
        <f>SUMIFS('Grid GenerationQueue'!AM$5:AM$410,'Grid GenerationQueue'!$AZ$5:$AZ$410,$B96,'Grid GenerationQueue'!$BA$5:$BA$410,$C96,'Grid GenerationQueue'!$BH$5:$BH$410,"&lt;&gt;"&amp;"",'Grid GenerationQueue'!$BD$5:$BD$410,"&lt;="&amp;$BE$3)</f>
        <v>0</v>
      </c>
      <c r="CK96">
        <f>SUMIFS('Grid GenerationQueue'!AN$5:AN$410,'Grid GenerationQueue'!$AZ$5:$AZ$410,$B96,'Grid GenerationQueue'!$BA$5:$BA$410,$C96,'Grid GenerationQueue'!$BH$5:$BH$410,"&lt;&gt;"&amp;"",'Grid GenerationQueue'!$BD$5:$BD$410,"&lt;="&amp;$BE$3)</f>
        <v>0</v>
      </c>
      <c r="CL96">
        <f>SUMIFS('Grid GenerationQueue'!AO$5:AO$410,'Grid GenerationQueue'!$AZ$5:$AZ$410,$B96,'Grid GenerationQueue'!$BA$5:$BA$410,$C96,'Grid GenerationQueue'!$BH$5:$BH$410,"&lt;&gt;"&amp;"",'Grid GenerationQueue'!$BD$5:$BD$410,"&lt;="&amp;$BE$3)</f>
        <v>0</v>
      </c>
      <c r="CM96">
        <f>SUMIFS('Grid GenerationQueue'!AP$5:AP$410,'Grid GenerationQueue'!$AZ$5:$AZ$410,$B96,'Grid GenerationQueue'!$BA$5:$BA$410,$C96,'Grid GenerationQueue'!$BH$5:$BH$410,"&lt;&gt;"&amp;"",'Grid GenerationQueue'!$BD$5:$BD$410,"&lt;="&amp;$BE$3)</f>
        <v>0</v>
      </c>
      <c r="CN96">
        <f>SUMIFS('Grid GenerationQueue'!AQ$5:AQ$410,'Grid GenerationQueue'!$AZ$5:$AZ$410,$B96,'Grid GenerationQueue'!$BA$5:$BA$410,$C96,'Grid GenerationQueue'!$BH$5:$BH$410,"&lt;&gt;"&amp;"",'Grid GenerationQueue'!$BD$5:$BD$410,"&lt;="&amp;$BE$3)</f>
        <v>0</v>
      </c>
      <c r="CO96">
        <f>SUMIFS('Grid GenerationQueue'!AR$5:AR$410,'Grid GenerationQueue'!$AZ$5:$AZ$410,$B96,'Grid GenerationQueue'!$BA$5:$BA$410,$C96,'Grid GenerationQueue'!$BH$5:$BH$410,"&lt;&gt;"&amp;"",'Grid GenerationQueue'!$BD$5:$BD$410,"&lt;="&amp;$BE$3)</f>
        <v>0</v>
      </c>
      <c r="CQ96">
        <f>SUMIFS('Grid GenerationQueue'!AG$5:AG$410,'Grid GenerationQueue'!$AZ$5:$AZ$410,$B96,'Grid GenerationQueue'!$BA$5:$BA$410,$C96,'Grid GenerationQueue'!$BK$5:$BK$410,"&gt;0",'Grid GenerationQueue'!$BD$5:$BD$410,"&lt;="&amp;$BE$3)</f>
        <v>0</v>
      </c>
      <c r="CR96">
        <f>SUMIFS('Grid GenerationQueue'!AH$5:AH$410,'Grid GenerationQueue'!$AZ$5:$AZ$410,$B96,'Grid GenerationQueue'!$BA$5:$BA$410,$C96,'Grid GenerationQueue'!$BK$5:$BK$410,"&gt;0",'Grid GenerationQueue'!$BD$5:$BD$410,"&lt;="&amp;$BE$3)</f>
        <v>0</v>
      </c>
      <c r="CS96">
        <f>SUMIFS('Grid GenerationQueue'!AI$5:AI$410,'Grid GenerationQueue'!$AZ$5:$AZ$410,$B96,'Grid GenerationQueue'!$BA$5:$BA$410,$C96,'Grid GenerationQueue'!$BK$5:$BK$410,"&gt;0",'Grid GenerationQueue'!$BD$5:$BD$410,"&lt;="&amp;$BE$3)</f>
        <v>0</v>
      </c>
      <c r="CT96">
        <f>SUMIFS('Grid GenerationQueue'!AJ$5:AJ$410,'Grid GenerationQueue'!$AZ$5:$AZ$410,$B96,'Grid GenerationQueue'!$BA$5:$BA$410,$C96,'Grid GenerationQueue'!$BK$5:$BK$410,"&gt;0",'Grid GenerationQueue'!$BD$5:$BD$410,"&lt;="&amp;$BE$3)</f>
        <v>0</v>
      </c>
      <c r="CU96">
        <f>SUMIFS('Grid GenerationQueue'!AK$5:AK$410,'Grid GenerationQueue'!$AZ$5:$AZ$410,$B96,'Grid GenerationQueue'!$BA$5:$BA$410,$C96,'Grid GenerationQueue'!$BK$5:$BK$410,"&gt;0",'Grid GenerationQueue'!$BD$5:$BD$410,"&lt;="&amp;$BE$3)</f>
        <v>0</v>
      </c>
      <c r="CV96">
        <f>SUMIFS('Grid GenerationQueue'!AL$5:AL$410,'Grid GenerationQueue'!$AZ$5:$AZ$410,$B96,'Grid GenerationQueue'!$BA$5:$BA$410,$C96,'Grid GenerationQueue'!$BK$5:$BK$410,"&gt;0",'Grid GenerationQueue'!$BD$5:$BD$410,"&lt;="&amp;$BE$3)</f>
        <v>0</v>
      </c>
      <c r="CW96">
        <f>SUMIFS('Grid GenerationQueue'!AM$5:AM$410,'Grid GenerationQueue'!$AZ$5:$AZ$410,$B96,'Grid GenerationQueue'!$BA$5:$BA$410,$C96,'Grid GenerationQueue'!$BK$5:$BK$410,"&gt;0",'Grid GenerationQueue'!$BD$5:$BD$410,"&lt;="&amp;$BE$3)</f>
        <v>0</v>
      </c>
      <c r="CX96">
        <f>SUMIFS('Grid GenerationQueue'!AN$5:AN$410,'Grid GenerationQueue'!$AZ$5:$AZ$410,$B96,'Grid GenerationQueue'!$BA$5:$BA$410,$C96,'Grid GenerationQueue'!$BK$5:$BK$410,"&gt;0",'Grid GenerationQueue'!$BD$5:$BD$410,"&lt;="&amp;$BE$3)</f>
        <v>0</v>
      </c>
      <c r="CY96">
        <f>SUMIFS('Grid GenerationQueue'!AO$5:AO$410,'Grid GenerationQueue'!$AZ$5:$AZ$410,$B96,'Grid GenerationQueue'!$BA$5:$BA$410,$C96,'Grid GenerationQueue'!$BK$5:$BK$410,"&gt;0",'Grid GenerationQueue'!$BD$5:$BD$410,"&lt;="&amp;$BE$3)</f>
        <v>0</v>
      </c>
      <c r="CZ96">
        <f>SUMIFS('Grid GenerationQueue'!AP$5:AP$410,'Grid GenerationQueue'!$AZ$5:$AZ$410,$B96,'Grid GenerationQueue'!$BA$5:$BA$410,$C96,'Grid GenerationQueue'!$BK$5:$BK$410,"&gt;0",'Grid GenerationQueue'!$BD$5:$BD$410,"&lt;="&amp;$BE$3)</f>
        <v>0</v>
      </c>
      <c r="DA96">
        <f>SUMIFS('Grid GenerationQueue'!AQ$5:AQ$410,'Grid GenerationQueue'!$AZ$5:$AZ$410,$B96,'Grid GenerationQueue'!$BA$5:$BA$410,$C96,'Grid GenerationQueue'!$BK$5:$BK$410,"&gt;0",'Grid GenerationQueue'!$BD$5:$BD$410,"&lt;="&amp;$BE$3)</f>
        <v>0</v>
      </c>
      <c r="DB96">
        <f>SUMIFS('Grid GenerationQueue'!AR$5:AR$410,'Grid GenerationQueue'!$AZ$5:$AZ$410,$B96,'Grid GenerationQueue'!$BA$5:$BA$410,$C96,'Grid GenerationQueue'!$BK$5:$BK$410,"&gt;0",'Grid GenerationQueue'!$BD$5:$BD$410,"&lt;="&amp;$BE$3)</f>
        <v>0</v>
      </c>
    </row>
    <row r="97" spans="1:106" x14ac:dyDescent="0.35">
      <c r="A97" t="s">
        <v>75</v>
      </c>
      <c r="B97" t="s">
        <v>4430</v>
      </c>
      <c r="C97">
        <v>138</v>
      </c>
      <c r="D97">
        <f>SUMIFS('Grid GenerationQueue'!AG$5:AG$410,'Grid GenerationQueue'!$AZ$5:$AZ$410,$B97,'Grid GenerationQueue'!$BA$5:$BA$410,$C97)</f>
        <v>101.9</v>
      </c>
      <c r="E97">
        <f>SUMIFS('Grid GenerationQueue'!AH$5:AH$410,'Grid GenerationQueue'!$AZ$5:$AZ$410,$B97,'Grid GenerationQueue'!$BA$5:$BA$410,$C97)</f>
        <v>0</v>
      </c>
      <c r="F97">
        <f>SUMIFS('Grid GenerationQueue'!AI$5:AI$410,'Grid GenerationQueue'!$AZ$5:$AZ$410,$B97,'Grid GenerationQueue'!$BA$5:$BA$410,$C97)</f>
        <v>0</v>
      </c>
      <c r="G97">
        <f>SUMIFS('Grid GenerationQueue'!AJ$5:AJ$410,'Grid GenerationQueue'!$AZ$5:$AZ$410,$B97,'Grid GenerationQueue'!$BA$5:$BA$410,$C97)</f>
        <v>0</v>
      </c>
      <c r="H97">
        <f>SUMIFS('Grid GenerationQueue'!AK$5:AK$410,'Grid GenerationQueue'!$AZ$5:$AZ$410,$B97,'Grid GenerationQueue'!$BA$5:$BA$410,$C97)</f>
        <v>0</v>
      </c>
      <c r="I97">
        <f>SUMIFS('Grid GenerationQueue'!AL$5:AL$410,'Grid GenerationQueue'!$AZ$5:$AZ$410,$B97,'Grid GenerationQueue'!$BA$5:$BA$410,$C97)</f>
        <v>0</v>
      </c>
      <c r="J97">
        <f>SUMIFS('Grid GenerationQueue'!AM$5:AM$410,'Grid GenerationQueue'!$AZ$5:$AZ$410,$B97,'Grid GenerationQueue'!$BA$5:$BA$410,$C97)</f>
        <v>0</v>
      </c>
      <c r="K97">
        <f>SUMIFS('Grid GenerationQueue'!AN$5:AN$410,'Grid GenerationQueue'!$AZ$5:$AZ$410,$B97,'Grid GenerationQueue'!$BA$5:$BA$410,$C97)</f>
        <v>0</v>
      </c>
      <c r="L97">
        <f>SUMIFS('Grid GenerationQueue'!AO$5:AO$410,'Grid GenerationQueue'!$AZ$5:$AZ$410,$B97,'Grid GenerationQueue'!$BA$5:$BA$410,$C97)</f>
        <v>0</v>
      </c>
      <c r="M97">
        <f>SUMIFS('Grid GenerationQueue'!AP$5:AP$410,'Grid GenerationQueue'!$AZ$5:$AZ$410,$B97,'Grid GenerationQueue'!$BA$5:$BA$410,$C97)</f>
        <v>0</v>
      </c>
      <c r="N97">
        <f>SUMIFS('Grid GenerationQueue'!AQ$5:AQ$410,'Grid GenerationQueue'!$AZ$5:$AZ$410,$B97,'Grid GenerationQueue'!$BA$5:$BA$410,$C97)</f>
        <v>0</v>
      </c>
      <c r="O97">
        <f>SUMIFS('Grid GenerationQueue'!AR$5:AR$410,'Grid GenerationQueue'!$AZ$5:$AZ$410,$B97,'Grid GenerationQueue'!$BA$5:$BA$410,$C97)</f>
        <v>0</v>
      </c>
      <c r="Q97">
        <f>SUMIFS('Grid GenerationQueue'!AG$5:AG$410,'Grid GenerationQueue'!$AZ$5:$AZ$410,$B97,'Grid GenerationQueue'!$BA$5:$BA$410,$C97,'Grid GenerationQueue'!$BJ$5:$BJ$410,"Executed")</f>
        <v>0</v>
      </c>
      <c r="R97">
        <f>SUMIFS('Grid GenerationQueue'!AH$5:AH$410,'Grid GenerationQueue'!$AZ$5:$AZ$410,$B97,'Grid GenerationQueue'!$BA$5:$BA$410,$C97,'Grid GenerationQueue'!$BJ$5:$BJ$410,"Executed")</f>
        <v>0</v>
      </c>
      <c r="S97">
        <f>SUMIFS('Grid GenerationQueue'!AI$5:AI$410,'Grid GenerationQueue'!$AZ$5:$AZ$410,$B97,'Grid GenerationQueue'!$BA$5:$BA$410,$C97,'Grid GenerationQueue'!$BJ$5:$BJ$410,"Executed")</f>
        <v>0</v>
      </c>
      <c r="T97">
        <f>SUMIFS('Grid GenerationQueue'!AJ$5:AJ$410,'Grid GenerationQueue'!$AZ$5:$AZ$410,$B97,'Grid GenerationQueue'!$BA$5:$BA$410,$C97,'Grid GenerationQueue'!$BJ$5:$BJ$410,"Executed")</f>
        <v>0</v>
      </c>
      <c r="U97">
        <f>SUMIFS('Grid GenerationQueue'!AK$5:AK$410,'Grid GenerationQueue'!$AZ$5:$AZ$410,$B97,'Grid GenerationQueue'!$BA$5:$BA$410,$C97,'Grid GenerationQueue'!$BJ$5:$BJ$410,"Executed")</f>
        <v>0</v>
      </c>
      <c r="V97">
        <f>SUMIFS('Grid GenerationQueue'!AL$5:AL$410,'Grid GenerationQueue'!$AZ$5:$AZ$410,$B97,'Grid GenerationQueue'!$BA$5:$BA$410,$C97,'Grid GenerationQueue'!$BJ$5:$BJ$410,"Executed")</f>
        <v>0</v>
      </c>
      <c r="W97">
        <f>SUMIFS('Grid GenerationQueue'!AM$5:AM$410,'Grid GenerationQueue'!$AZ$5:$AZ$410,$B97,'Grid GenerationQueue'!$BA$5:$BA$410,$C97,'Grid GenerationQueue'!$BJ$5:$BJ$410,"Executed")</f>
        <v>0</v>
      </c>
      <c r="X97">
        <f>SUMIFS('Grid GenerationQueue'!AN$5:AN$410,'Grid GenerationQueue'!$AZ$5:$AZ$410,$B97,'Grid GenerationQueue'!$BA$5:$BA$410,$C97,'Grid GenerationQueue'!$BJ$5:$BJ$410,"Executed")</f>
        <v>0</v>
      </c>
      <c r="Y97">
        <f>SUMIFS('Grid GenerationQueue'!AO$5:AO$410,'Grid GenerationQueue'!$AZ$5:$AZ$410,$B97,'Grid GenerationQueue'!$BA$5:$BA$410,$C97,'Grid GenerationQueue'!$BJ$5:$BJ$410,"Executed")</f>
        <v>0</v>
      </c>
      <c r="Z97">
        <f>SUMIFS('Grid GenerationQueue'!AP$5:AP$410,'Grid GenerationQueue'!$AZ$5:$AZ$410,$B97,'Grid GenerationQueue'!$BA$5:$BA$410,$C97,'Grid GenerationQueue'!$BJ$5:$BJ$410,"Executed")</f>
        <v>0</v>
      </c>
      <c r="AA97">
        <f>SUMIFS('Grid GenerationQueue'!AQ$5:AQ$410,'Grid GenerationQueue'!$AZ$5:$AZ$410,$B97,'Grid GenerationQueue'!$BA$5:$BA$410,$C97,'Grid GenerationQueue'!$BJ$5:$BJ$410,"Executed")</f>
        <v>0</v>
      </c>
      <c r="AB97">
        <f>SUMIFS('Grid GenerationQueue'!AR$5:AR$410,'Grid GenerationQueue'!$AZ$5:$AZ$410,$B97,'Grid GenerationQueue'!$BA$5:$BA$410,$C97,'Grid GenerationQueue'!$BJ$5:$BJ$410,"Executed")</f>
        <v>0</v>
      </c>
      <c r="AD97">
        <f>SUMIFS('Grid GenerationQueue'!AG$5:AG$410,'Grid GenerationQueue'!$AZ$5:$AZ$410,$B97,'Grid GenerationQueue'!$BA$5:$BA$410,$C97,'Grid GenerationQueue'!$BH$5:$BH$410,"&lt;&gt;"&amp;"")+SUMIFS('Grid GenerationQueue'!AG$5:AG$410,'Grid GenerationQueue'!$AZ$5:$AZ$410,$B97,'Grid GenerationQueue'!$BA$5:$BA$410,$C97,'Grid GenerationQueue'!$BH$5:$BH$410,"",'Grid GenerationQueue'!$AC$5:$AC$410,1)</f>
        <v>0</v>
      </c>
      <c r="AE97">
        <f>SUMIFS('Grid GenerationQueue'!AH$5:AH$410,'Grid GenerationQueue'!$AZ$5:$AZ$410,$B97,'Grid GenerationQueue'!$BA$5:$BA$410,$C97,'Grid GenerationQueue'!$BH$5:$BH$410,"&lt;&gt;"&amp;"")+SUMIFS('Grid GenerationQueue'!AH$5:AH$410,'Grid GenerationQueue'!$AZ$5:$AZ$410,$B97,'Grid GenerationQueue'!$BA$5:$BA$410,$C97,'Grid GenerationQueue'!$BH$5:$BH$410,"",'Grid GenerationQueue'!$AC$5:$AC$410,1)</f>
        <v>0</v>
      </c>
      <c r="AF97">
        <f>SUMIFS('Grid GenerationQueue'!AI$5:AI$410,'Grid GenerationQueue'!$AZ$5:$AZ$410,$B97,'Grid GenerationQueue'!$BA$5:$BA$410,$C97,'Grid GenerationQueue'!$BH$5:$BH$410,"&lt;&gt;"&amp;"")+SUMIFS('Grid GenerationQueue'!AI$5:AI$410,'Grid GenerationQueue'!$AZ$5:$AZ$410,$B97,'Grid GenerationQueue'!$BA$5:$BA$410,$C97,'Grid GenerationQueue'!$BH$5:$BH$410,"",'Grid GenerationQueue'!$AC$5:$AC$410,1)</f>
        <v>0</v>
      </c>
      <c r="AG97">
        <f>SUMIFS('Grid GenerationQueue'!AJ$5:AJ$410,'Grid GenerationQueue'!$AZ$5:$AZ$410,$B97,'Grid GenerationQueue'!$BA$5:$BA$410,$C97,'Grid GenerationQueue'!$BH$5:$BH$410,"&lt;&gt;"&amp;"")+SUMIFS('Grid GenerationQueue'!AJ$5:AJ$410,'Grid GenerationQueue'!$AZ$5:$AZ$410,$B97,'Grid GenerationQueue'!$BA$5:$BA$410,$C97,'Grid GenerationQueue'!$BH$5:$BH$410,"",'Grid GenerationQueue'!$AC$5:$AC$410,1)</f>
        <v>0</v>
      </c>
      <c r="AH97">
        <f>SUMIFS('Grid GenerationQueue'!AK$5:AK$410,'Grid GenerationQueue'!$AZ$5:$AZ$410,$B97,'Grid GenerationQueue'!$BA$5:$BA$410,$C97,'Grid GenerationQueue'!$BH$5:$BH$410,"&lt;&gt;"&amp;"")+SUMIFS('Grid GenerationQueue'!AK$5:AK$410,'Grid GenerationQueue'!$AZ$5:$AZ$410,$B97,'Grid GenerationQueue'!$BA$5:$BA$410,$C97,'Grid GenerationQueue'!$BH$5:$BH$410,"",'Grid GenerationQueue'!$AC$5:$AC$410,1)</f>
        <v>0</v>
      </c>
      <c r="AI97">
        <f>SUMIFS('Grid GenerationQueue'!AL$5:AL$410,'Grid GenerationQueue'!$AZ$5:$AZ$410,$B97,'Grid GenerationQueue'!$BA$5:$BA$410,$C97,'Grid GenerationQueue'!$BH$5:$BH$410,"&lt;&gt;"&amp;"")+SUMIFS('Grid GenerationQueue'!AL$5:AL$410,'Grid GenerationQueue'!$AZ$5:$AZ$410,$B97,'Grid GenerationQueue'!$BA$5:$BA$410,$C97,'Grid GenerationQueue'!$BH$5:$BH$410,"",'Grid GenerationQueue'!$AC$5:$AC$410,1)</f>
        <v>0</v>
      </c>
      <c r="AJ97">
        <f>SUMIFS('Grid GenerationQueue'!AM$5:AM$410,'Grid GenerationQueue'!$AZ$5:$AZ$410,$B97,'Grid GenerationQueue'!$BA$5:$BA$410,$C97,'Grid GenerationQueue'!$BH$5:$BH$410,"&lt;&gt;"&amp;"")+SUMIFS('Grid GenerationQueue'!AM$5:AM$410,'Grid GenerationQueue'!$AZ$5:$AZ$410,$B97,'Grid GenerationQueue'!$BA$5:$BA$410,$C97,'Grid GenerationQueue'!$BH$5:$BH$410,"",'Grid GenerationQueue'!$AC$5:$AC$410,1)</f>
        <v>0</v>
      </c>
      <c r="AK97">
        <f>SUMIFS('Grid GenerationQueue'!AN$5:AN$410,'Grid GenerationQueue'!$AZ$5:$AZ$410,$B97,'Grid GenerationQueue'!$BA$5:$BA$410,$C97,'Grid GenerationQueue'!$BH$5:$BH$410,"&lt;&gt;"&amp;"")+SUMIFS('Grid GenerationQueue'!AN$5:AN$410,'Grid GenerationQueue'!$AZ$5:$AZ$410,$B97,'Grid GenerationQueue'!$BA$5:$BA$410,$C97,'Grid GenerationQueue'!$BH$5:$BH$410,"",'Grid GenerationQueue'!$AC$5:$AC$410,1)</f>
        <v>0</v>
      </c>
      <c r="AL97">
        <f>SUMIFS('Grid GenerationQueue'!AO$5:AO$410,'Grid GenerationQueue'!$AZ$5:$AZ$410,$B97,'Grid GenerationQueue'!$BA$5:$BA$410,$C97,'Grid GenerationQueue'!$BH$5:$BH$410,"&lt;&gt;"&amp;"")+SUMIFS('Grid GenerationQueue'!AO$5:AO$410,'Grid GenerationQueue'!$AZ$5:$AZ$410,$B97,'Grid GenerationQueue'!$BA$5:$BA$410,$C97,'Grid GenerationQueue'!$BH$5:$BH$410,"",'Grid GenerationQueue'!$AC$5:$AC$410,1)</f>
        <v>0</v>
      </c>
      <c r="AM97">
        <f>SUMIFS('Grid GenerationQueue'!AP$5:AP$410,'Grid GenerationQueue'!$AZ$5:$AZ$410,$B97,'Grid GenerationQueue'!$BA$5:$BA$410,$C97,'Grid GenerationQueue'!$BH$5:$BH$410,"&lt;&gt;"&amp;"")+SUMIFS('Grid GenerationQueue'!AP$5:AP$410,'Grid GenerationQueue'!$AZ$5:$AZ$410,$B97,'Grid GenerationQueue'!$BA$5:$BA$410,$C97,'Grid GenerationQueue'!$BH$5:$BH$410,"",'Grid GenerationQueue'!$AC$5:$AC$410,1)</f>
        <v>0</v>
      </c>
      <c r="AN97">
        <f>SUMIFS('Grid GenerationQueue'!AQ$5:AQ$410,'Grid GenerationQueue'!$AZ$5:$AZ$410,$B97,'Grid GenerationQueue'!$BA$5:$BA$410,$C97,'Grid GenerationQueue'!$BH$5:$BH$410,"&lt;&gt;"&amp;"")+SUMIFS('Grid GenerationQueue'!AQ$5:AQ$410,'Grid GenerationQueue'!$AZ$5:$AZ$410,$B97,'Grid GenerationQueue'!$BA$5:$BA$410,$C97,'Grid GenerationQueue'!$BH$5:$BH$410,"",'Grid GenerationQueue'!$AC$5:$AC$410,1)</f>
        <v>0</v>
      </c>
      <c r="AO97">
        <f>SUMIFS('Grid GenerationQueue'!AR$5:AR$410,'Grid GenerationQueue'!$AZ$5:$AZ$410,$B97,'Grid GenerationQueue'!$BA$5:$BA$410,$C97,'Grid GenerationQueue'!$BH$5:$BH$410,"&lt;&gt;"&amp;"")+SUMIFS('Grid GenerationQueue'!AR$5:AR$410,'Grid GenerationQueue'!$AZ$5:$AZ$410,$B97,'Grid GenerationQueue'!$BA$5:$BA$410,$C97,'Grid GenerationQueue'!$BH$5:$BH$410,"",'Grid GenerationQueue'!$AC$5:$AC$410,1)</f>
        <v>0</v>
      </c>
      <c r="AQ97">
        <f>SUMIFS('Grid GenerationQueue'!AG$5:AG$410,'Grid GenerationQueue'!$AZ$5:$AZ$410,$B97,'Grid GenerationQueue'!$BA$5:$BA$410,$C97,'Grid GenerationQueue'!$BK$5:$BK$410,"&gt;0")</f>
        <v>0</v>
      </c>
      <c r="AR97">
        <f>SUMIFS('Grid GenerationQueue'!AH$5:AH$410,'Grid GenerationQueue'!$AZ$5:$AZ$410,$B97,'Grid GenerationQueue'!$BA$5:$BA$410,$C97,'Grid GenerationQueue'!$BK$5:$BK$410,"&gt;0")</f>
        <v>0</v>
      </c>
      <c r="AS97">
        <f>SUMIFS('Grid GenerationQueue'!AI$5:AI$410,'Grid GenerationQueue'!$AZ$5:$AZ$410,$B97,'Grid GenerationQueue'!$BA$5:$BA$410,$C97,'Grid GenerationQueue'!$BK$5:$BK$410,"&gt;0")</f>
        <v>0</v>
      </c>
      <c r="AT97">
        <f>SUMIFS('Grid GenerationQueue'!AJ$5:AJ$410,'Grid GenerationQueue'!$AZ$5:$AZ$410,$B97,'Grid GenerationQueue'!$BA$5:$BA$410,$C97,'Grid GenerationQueue'!$BK$5:$BK$410,"&gt;0")</f>
        <v>0</v>
      </c>
      <c r="AU97">
        <f>SUMIFS('Grid GenerationQueue'!AK$5:AK$410,'Grid GenerationQueue'!$AZ$5:$AZ$410,$B97,'Grid GenerationQueue'!$BA$5:$BA$410,$C97,'Grid GenerationQueue'!$BK$5:$BK$410,"&gt;0")</f>
        <v>0</v>
      </c>
      <c r="AV97">
        <f>SUMIFS('Grid GenerationQueue'!AL$5:AL$410,'Grid GenerationQueue'!$AZ$5:$AZ$410,$B97,'Grid GenerationQueue'!$BA$5:$BA$410,$C97,'Grid GenerationQueue'!$BK$5:$BK$410,"&gt;0")</f>
        <v>0</v>
      </c>
      <c r="AW97">
        <f>SUMIFS('Grid GenerationQueue'!AM$5:AM$410,'Grid GenerationQueue'!$AZ$5:$AZ$410,$B97,'Grid GenerationQueue'!$BA$5:$BA$410,$C97,'Grid GenerationQueue'!$BK$5:$BK$410,"&gt;0")</f>
        <v>0</v>
      </c>
      <c r="AX97">
        <f>SUMIFS('Grid GenerationQueue'!AN$5:AN$410,'Grid GenerationQueue'!$AZ$5:$AZ$410,$B97,'Grid GenerationQueue'!$BA$5:$BA$410,$C97,'Grid GenerationQueue'!$BK$5:$BK$410,"&gt;0")</f>
        <v>0</v>
      </c>
      <c r="AY97">
        <f>SUMIFS('Grid GenerationQueue'!AO$5:AO$410,'Grid GenerationQueue'!$AZ$5:$AZ$410,$B97,'Grid GenerationQueue'!$BA$5:$BA$410,$C97,'Grid GenerationQueue'!$BK$5:$BK$410,"&gt;0")</f>
        <v>0</v>
      </c>
      <c r="AZ97">
        <f>SUMIFS('Grid GenerationQueue'!AP$5:AP$410,'Grid GenerationQueue'!$AZ$5:$AZ$410,$B97,'Grid GenerationQueue'!$BA$5:$BA$410,$C97,'Grid GenerationQueue'!$BK$5:$BK$410,"&gt;0")</f>
        <v>0</v>
      </c>
      <c r="BA97">
        <f>SUMIFS('Grid GenerationQueue'!AQ$5:AQ$410,'Grid GenerationQueue'!$AZ$5:$AZ$410,$B97,'Grid GenerationQueue'!$BA$5:$BA$410,$C97,'Grid GenerationQueue'!$BK$5:$BK$410,"&gt;0")</f>
        <v>0</v>
      </c>
      <c r="BB97">
        <f>SUMIFS('Grid GenerationQueue'!AR$5:AR$410,'Grid GenerationQueue'!$AZ$5:$AZ$410,$B97,'Grid GenerationQueue'!$BA$5:$BA$410,$C97,'Grid GenerationQueue'!$BK$5:$BK$410,"&gt;0")</f>
        <v>0</v>
      </c>
      <c r="BD97">
        <f>SUMIFS('Grid GenerationQueue'!AG$5:AG$410,'Grid GenerationQueue'!$AZ$5:$AZ$410,$B97,'Grid GenerationQueue'!$BA$5:$BA$410,$C97,'Grid GenerationQueue'!$BD$5:$BD$410,"&lt;="&amp;$BE$3)</f>
        <v>101.9</v>
      </c>
      <c r="BE97">
        <f>SUMIFS('Grid GenerationQueue'!AH$5:AH$410,'Grid GenerationQueue'!$AZ$5:$AZ$410,$B97,'Grid GenerationQueue'!$BA$5:$BA$410,$C97,'Grid GenerationQueue'!$BD$5:$BD$410,"&lt;="&amp;$BE$3)</f>
        <v>0</v>
      </c>
      <c r="BF97">
        <f>SUMIFS('Grid GenerationQueue'!AI$5:AI$410,'Grid GenerationQueue'!$AZ$5:$AZ$410,$B97,'Grid GenerationQueue'!$BA$5:$BA$410,$C97,'Grid GenerationQueue'!$BD$5:$BD$410,"&lt;="&amp;$BE$3)</f>
        <v>0</v>
      </c>
      <c r="BG97">
        <f>SUMIFS('Grid GenerationQueue'!AJ$5:AJ$410,'Grid GenerationQueue'!$AZ$5:$AZ$410,$B97,'Grid GenerationQueue'!$BA$5:$BA$410,$C97,'Grid GenerationQueue'!$BD$5:$BD$410,"&lt;="&amp;$BE$3)</f>
        <v>0</v>
      </c>
      <c r="BH97">
        <f>SUMIFS('Grid GenerationQueue'!AK$5:AK$410,'Grid GenerationQueue'!$AZ$5:$AZ$410,$B97,'Grid GenerationQueue'!$BA$5:$BA$410,$C97,'Grid GenerationQueue'!$BD$5:$BD$410,"&lt;="&amp;$BE$3)</f>
        <v>0</v>
      </c>
      <c r="BI97">
        <f>SUMIFS('Grid GenerationQueue'!AL$5:AL$410,'Grid GenerationQueue'!$AZ$5:$AZ$410,$B97,'Grid GenerationQueue'!$BA$5:$BA$410,$C97,'Grid GenerationQueue'!$BD$5:$BD$410,"&lt;="&amp;$BE$3)</f>
        <v>0</v>
      </c>
      <c r="BJ97">
        <f>SUMIFS('Grid GenerationQueue'!AM$5:AM$410,'Grid GenerationQueue'!$AZ$5:$AZ$410,$B97,'Grid GenerationQueue'!$BA$5:$BA$410,$C97,'Grid GenerationQueue'!$BD$5:$BD$410,"&lt;="&amp;$BE$3)</f>
        <v>0</v>
      </c>
      <c r="BK97">
        <f>SUMIFS('Grid GenerationQueue'!AN$5:AN$410,'Grid GenerationQueue'!$AZ$5:$AZ$410,$B97,'Grid GenerationQueue'!$BA$5:$BA$410,$C97,'Grid GenerationQueue'!$BD$5:$BD$410,"&lt;="&amp;$BE$3)</f>
        <v>0</v>
      </c>
      <c r="BL97">
        <f>SUMIFS('Grid GenerationQueue'!AO$5:AO$410,'Grid GenerationQueue'!$AZ$5:$AZ$410,$B97,'Grid GenerationQueue'!$BA$5:$BA$410,$C97,'Grid GenerationQueue'!$BD$5:$BD$410,"&lt;="&amp;$BE$3)</f>
        <v>0</v>
      </c>
      <c r="BM97">
        <f>SUMIFS('Grid GenerationQueue'!AP$5:AP$410,'Grid GenerationQueue'!$AZ$5:$AZ$410,$B97,'Grid GenerationQueue'!$BA$5:$BA$410,$C97,'Grid GenerationQueue'!$BD$5:$BD$410,"&lt;="&amp;$BE$3)</f>
        <v>0</v>
      </c>
      <c r="BN97">
        <f>SUMIFS('Grid GenerationQueue'!AQ$5:AQ$410,'Grid GenerationQueue'!$AZ$5:$AZ$410,$B97,'Grid GenerationQueue'!$BA$5:$BA$410,$C97,'Grid GenerationQueue'!$BD$5:$BD$410,"&lt;="&amp;$BE$3)</f>
        <v>0</v>
      </c>
      <c r="BO97">
        <f>SUMIFS('Grid GenerationQueue'!AR$5:AR$410,'Grid GenerationQueue'!$AZ$5:$AZ$410,$B97,'Grid GenerationQueue'!$BA$5:$BA$410,$C97,'Grid GenerationQueue'!$BD$5:$BD$410,"&lt;="&amp;$BE$3)</f>
        <v>0</v>
      </c>
      <c r="BQ97">
        <f>SUMIFS('Grid GenerationQueue'!AG$5:AG$410,'Grid GenerationQueue'!$AZ$5:$AZ$410,$B97,'Grid GenerationQueue'!$BA$5:$BA$410,$C97,'Grid GenerationQueue'!$BJ$5:$BJ$410,"Executed",'Grid GenerationQueue'!$BD$5:$BD$410,"&lt;="&amp;$BE$3)</f>
        <v>0</v>
      </c>
      <c r="BR97">
        <f>SUMIFS('Grid GenerationQueue'!AH$5:AH$410,'Grid GenerationQueue'!$AZ$5:$AZ$410,$B97,'Grid GenerationQueue'!$BA$5:$BA$410,$C97,'Grid GenerationQueue'!$BJ$5:$BJ$410,"Executed",'Grid GenerationQueue'!$BD$5:$BD$410,"&lt;="&amp;$BE$3)</f>
        <v>0</v>
      </c>
      <c r="BS97">
        <f>SUMIFS('Grid GenerationQueue'!AI$5:AI$410,'Grid GenerationQueue'!$AZ$5:$AZ$410,$B97,'Grid GenerationQueue'!$BA$5:$BA$410,$C97,'Grid GenerationQueue'!$BJ$5:$BJ$410,"Executed",'Grid GenerationQueue'!$BD$5:$BD$410,"&lt;="&amp;$BE$3)</f>
        <v>0</v>
      </c>
      <c r="BT97">
        <f>SUMIFS('Grid GenerationQueue'!AJ$5:AJ$410,'Grid GenerationQueue'!$AZ$5:$AZ$410,$B97,'Grid GenerationQueue'!$BA$5:$BA$410,$C97,'Grid GenerationQueue'!$BJ$5:$BJ$410,"Executed",'Grid GenerationQueue'!$BD$5:$BD$410,"&lt;="&amp;$BE$3)</f>
        <v>0</v>
      </c>
      <c r="BU97">
        <f>SUMIFS('Grid GenerationQueue'!AK$5:AK$410,'Grid GenerationQueue'!$AZ$5:$AZ$410,$B97,'Grid GenerationQueue'!$BA$5:$BA$410,$C97,'Grid GenerationQueue'!$BJ$5:$BJ$410,"Executed",'Grid GenerationQueue'!$BD$5:$BD$410,"&lt;="&amp;$BE$3)</f>
        <v>0</v>
      </c>
      <c r="BV97">
        <f>SUMIFS('Grid GenerationQueue'!AL$5:AL$410,'Grid GenerationQueue'!$AZ$5:$AZ$410,$B97,'Grid GenerationQueue'!$BA$5:$BA$410,$C97,'Grid GenerationQueue'!$BJ$5:$BJ$410,"Executed",'Grid GenerationQueue'!$BD$5:$BD$410,"&lt;="&amp;$BE$3)</f>
        <v>0</v>
      </c>
      <c r="BW97">
        <f>SUMIFS('Grid GenerationQueue'!AM$5:AM$410,'Grid GenerationQueue'!$AZ$5:$AZ$410,$B97,'Grid GenerationQueue'!$BA$5:$BA$410,$C97,'Grid GenerationQueue'!$BJ$5:$BJ$410,"Executed",'Grid GenerationQueue'!$BD$5:$BD$410,"&lt;="&amp;$BE$3)</f>
        <v>0</v>
      </c>
      <c r="BX97">
        <f>SUMIFS('Grid GenerationQueue'!AN$5:AN$410,'Grid GenerationQueue'!$AZ$5:$AZ$410,$B97,'Grid GenerationQueue'!$BA$5:$BA$410,$C97,'Grid GenerationQueue'!$BJ$5:$BJ$410,"Executed",'Grid GenerationQueue'!$BD$5:$BD$410,"&lt;="&amp;$BE$3)</f>
        <v>0</v>
      </c>
      <c r="BY97">
        <f>SUMIFS('Grid GenerationQueue'!AO$5:AO$410,'Grid GenerationQueue'!$AZ$5:$AZ$410,$B97,'Grid GenerationQueue'!$BA$5:$BA$410,$C97,'Grid GenerationQueue'!$BJ$5:$BJ$410,"Executed",'Grid GenerationQueue'!$BD$5:$BD$410,"&lt;="&amp;$BE$3)</f>
        <v>0</v>
      </c>
      <c r="BZ97">
        <f>SUMIFS('Grid GenerationQueue'!AP$5:AP$410,'Grid GenerationQueue'!$AZ$5:$AZ$410,$B97,'Grid GenerationQueue'!$BA$5:$BA$410,$C97,'Grid GenerationQueue'!$BJ$5:$BJ$410,"Executed",'Grid GenerationQueue'!$BD$5:$BD$410,"&lt;="&amp;$BE$3)</f>
        <v>0</v>
      </c>
      <c r="CA97">
        <f>SUMIFS('Grid GenerationQueue'!AQ$5:AQ$410,'Grid GenerationQueue'!$AZ$5:$AZ$410,$B97,'Grid GenerationQueue'!$BA$5:$BA$410,$C97,'Grid GenerationQueue'!$BJ$5:$BJ$410,"Executed",'Grid GenerationQueue'!$BD$5:$BD$410,"&lt;="&amp;$BE$3)</f>
        <v>0</v>
      </c>
      <c r="CB97">
        <f>SUMIFS('Grid GenerationQueue'!AR$5:AR$410,'Grid GenerationQueue'!$AZ$5:$AZ$410,$B97,'Grid GenerationQueue'!$BA$5:$BA$410,$C97,'Grid GenerationQueue'!$BJ$5:$BJ$410,"Executed",'Grid GenerationQueue'!$BD$5:$BD$410,"&lt;="&amp;$BE$3)</f>
        <v>0</v>
      </c>
      <c r="CD97">
        <f>SUMIFS('Grid GenerationQueue'!AG$5:AG$410,'Grid GenerationQueue'!$AZ$5:$AZ$410,$B97,'Grid GenerationQueue'!$BA$5:$BA$410,$C97,'Grid GenerationQueue'!$BH$5:$BH$410,"&lt;&gt;"&amp;"",'Grid GenerationQueue'!$BD$5:$BD$410,"&lt;="&amp;$BE$3)</f>
        <v>0</v>
      </c>
      <c r="CE97">
        <f>SUMIFS('Grid GenerationQueue'!AH$5:AH$410,'Grid GenerationQueue'!$AZ$5:$AZ$410,$B97,'Grid GenerationQueue'!$BA$5:$BA$410,$C97,'Grid GenerationQueue'!$BH$5:$BH$410,"&lt;&gt;"&amp;"",'Grid GenerationQueue'!$BD$5:$BD$410,"&lt;="&amp;$BE$3)</f>
        <v>0</v>
      </c>
      <c r="CF97">
        <f>SUMIFS('Grid GenerationQueue'!AI$5:AI$410,'Grid GenerationQueue'!$AZ$5:$AZ$410,$B97,'Grid GenerationQueue'!$BA$5:$BA$410,$C97,'Grid GenerationQueue'!$BH$5:$BH$410,"&lt;&gt;"&amp;"",'Grid GenerationQueue'!$BD$5:$BD$410,"&lt;="&amp;$BE$3)</f>
        <v>0</v>
      </c>
      <c r="CG97">
        <f>SUMIFS('Grid GenerationQueue'!AJ$5:AJ$410,'Grid GenerationQueue'!$AZ$5:$AZ$410,$B97,'Grid GenerationQueue'!$BA$5:$BA$410,$C97,'Grid GenerationQueue'!$BH$5:$BH$410,"&lt;&gt;"&amp;"",'Grid GenerationQueue'!$BD$5:$BD$410,"&lt;="&amp;$BE$3)</f>
        <v>0</v>
      </c>
      <c r="CH97">
        <f>SUMIFS('Grid GenerationQueue'!AK$5:AK$410,'Grid GenerationQueue'!$AZ$5:$AZ$410,$B97,'Grid GenerationQueue'!$BA$5:$BA$410,$C97,'Grid GenerationQueue'!$BH$5:$BH$410,"&lt;&gt;"&amp;"",'Grid GenerationQueue'!$BD$5:$BD$410,"&lt;="&amp;$BE$3)</f>
        <v>0</v>
      </c>
      <c r="CI97">
        <f>SUMIFS('Grid GenerationQueue'!AL$5:AL$410,'Grid GenerationQueue'!$AZ$5:$AZ$410,$B97,'Grid GenerationQueue'!$BA$5:$BA$410,$C97,'Grid GenerationQueue'!$BH$5:$BH$410,"&lt;&gt;"&amp;"",'Grid GenerationQueue'!$BD$5:$BD$410,"&lt;="&amp;$BE$3)</f>
        <v>0</v>
      </c>
      <c r="CJ97">
        <f>SUMIFS('Grid GenerationQueue'!AM$5:AM$410,'Grid GenerationQueue'!$AZ$5:$AZ$410,$B97,'Grid GenerationQueue'!$BA$5:$BA$410,$C97,'Grid GenerationQueue'!$BH$5:$BH$410,"&lt;&gt;"&amp;"",'Grid GenerationQueue'!$BD$5:$BD$410,"&lt;="&amp;$BE$3)</f>
        <v>0</v>
      </c>
      <c r="CK97">
        <f>SUMIFS('Grid GenerationQueue'!AN$5:AN$410,'Grid GenerationQueue'!$AZ$5:$AZ$410,$B97,'Grid GenerationQueue'!$BA$5:$BA$410,$C97,'Grid GenerationQueue'!$BH$5:$BH$410,"&lt;&gt;"&amp;"",'Grid GenerationQueue'!$BD$5:$BD$410,"&lt;="&amp;$BE$3)</f>
        <v>0</v>
      </c>
      <c r="CL97">
        <f>SUMIFS('Grid GenerationQueue'!AO$5:AO$410,'Grid GenerationQueue'!$AZ$5:$AZ$410,$B97,'Grid GenerationQueue'!$BA$5:$BA$410,$C97,'Grid GenerationQueue'!$BH$5:$BH$410,"&lt;&gt;"&amp;"",'Grid GenerationQueue'!$BD$5:$BD$410,"&lt;="&amp;$BE$3)</f>
        <v>0</v>
      </c>
      <c r="CM97">
        <f>SUMIFS('Grid GenerationQueue'!AP$5:AP$410,'Grid GenerationQueue'!$AZ$5:$AZ$410,$B97,'Grid GenerationQueue'!$BA$5:$BA$410,$C97,'Grid GenerationQueue'!$BH$5:$BH$410,"&lt;&gt;"&amp;"",'Grid GenerationQueue'!$BD$5:$BD$410,"&lt;="&amp;$BE$3)</f>
        <v>0</v>
      </c>
      <c r="CN97">
        <f>SUMIFS('Grid GenerationQueue'!AQ$5:AQ$410,'Grid GenerationQueue'!$AZ$5:$AZ$410,$B97,'Grid GenerationQueue'!$BA$5:$BA$410,$C97,'Grid GenerationQueue'!$BH$5:$BH$410,"&lt;&gt;"&amp;"",'Grid GenerationQueue'!$BD$5:$BD$410,"&lt;="&amp;$BE$3)</f>
        <v>0</v>
      </c>
      <c r="CO97">
        <f>SUMIFS('Grid GenerationQueue'!AR$5:AR$410,'Grid GenerationQueue'!$AZ$5:$AZ$410,$B97,'Grid GenerationQueue'!$BA$5:$BA$410,$C97,'Grid GenerationQueue'!$BH$5:$BH$410,"&lt;&gt;"&amp;"",'Grid GenerationQueue'!$BD$5:$BD$410,"&lt;="&amp;$BE$3)</f>
        <v>0</v>
      </c>
      <c r="CQ97">
        <f>SUMIFS('Grid GenerationQueue'!AG$5:AG$410,'Grid GenerationQueue'!$AZ$5:$AZ$410,$B97,'Grid GenerationQueue'!$BA$5:$BA$410,$C97,'Grid GenerationQueue'!$BK$5:$BK$410,"&gt;0",'Grid GenerationQueue'!$BD$5:$BD$410,"&lt;="&amp;$BE$3)</f>
        <v>0</v>
      </c>
      <c r="CR97">
        <f>SUMIFS('Grid GenerationQueue'!AH$5:AH$410,'Grid GenerationQueue'!$AZ$5:$AZ$410,$B97,'Grid GenerationQueue'!$BA$5:$BA$410,$C97,'Grid GenerationQueue'!$BK$5:$BK$410,"&gt;0",'Grid GenerationQueue'!$BD$5:$BD$410,"&lt;="&amp;$BE$3)</f>
        <v>0</v>
      </c>
      <c r="CS97">
        <f>SUMIFS('Grid GenerationQueue'!AI$5:AI$410,'Grid GenerationQueue'!$AZ$5:$AZ$410,$B97,'Grid GenerationQueue'!$BA$5:$BA$410,$C97,'Grid GenerationQueue'!$BK$5:$BK$410,"&gt;0",'Grid GenerationQueue'!$BD$5:$BD$410,"&lt;="&amp;$BE$3)</f>
        <v>0</v>
      </c>
      <c r="CT97">
        <f>SUMIFS('Grid GenerationQueue'!AJ$5:AJ$410,'Grid GenerationQueue'!$AZ$5:$AZ$410,$B97,'Grid GenerationQueue'!$BA$5:$BA$410,$C97,'Grid GenerationQueue'!$BK$5:$BK$410,"&gt;0",'Grid GenerationQueue'!$BD$5:$BD$410,"&lt;="&amp;$BE$3)</f>
        <v>0</v>
      </c>
      <c r="CU97">
        <f>SUMIFS('Grid GenerationQueue'!AK$5:AK$410,'Grid GenerationQueue'!$AZ$5:$AZ$410,$B97,'Grid GenerationQueue'!$BA$5:$BA$410,$C97,'Grid GenerationQueue'!$BK$5:$BK$410,"&gt;0",'Grid GenerationQueue'!$BD$5:$BD$410,"&lt;="&amp;$BE$3)</f>
        <v>0</v>
      </c>
      <c r="CV97">
        <f>SUMIFS('Grid GenerationQueue'!AL$5:AL$410,'Grid GenerationQueue'!$AZ$5:$AZ$410,$B97,'Grid GenerationQueue'!$BA$5:$BA$410,$C97,'Grid GenerationQueue'!$BK$5:$BK$410,"&gt;0",'Grid GenerationQueue'!$BD$5:$BD$410,"&lt;="&amp;$BE$3)</f>
        <v>0</v>
      </c>
      <c r="CW97">
        <f>SUMIFS('Grid GenerationQueue'!AM$5:AM$410,'Grid GenerationQueue'!$AZ$5:$AZ$410,$B97,'Grid GenerationQueue'!$BA$5:$BA$410,$C97,'Grid GenerationQueue'!$BK$5:$BK$410,"&gt;0",'Grid GenerationQueue'!$BD$5:$BD$410,"&lt;="&amp;$BE$3)</f>
        <v>0</v>
      </c>
      <c r="CX97">
        <f>SUMIFS('Grid GenerationQueue'!AN$5:AN$410,'Grid GenerationQueue'!$AZ$5:$AZ$410,$B97,'Grid GenerationQueue'!$BA$5:$BA$410,$C97,'Grid GenerationQueue'!$BK$5:$BK$410,"&gt;0",'Grid GenerationQueue'!$BD$5:$BD$410,"&lt;="&amp;$BE$3)</f>
        <v>0</v>
      </c>
      <c r="CY97">
        <f>SUMIFS('Grid GenerationQueue'!AO$5:AO$410,'Grid GenerationQueue'!$AZ$5:$AZ$410,$B97,'Grid GenerationQueue'!$BA$5:$BA$410,$C97,'Grid GenerationQueue'!$BK$5:$BK$410,"&gt;0",'Grid GenerationQueue'!$BD$5:$BD$410,"&lt;="&amp;$BE$3)</f>
        <v>0</v>
      </c>
      <c r="CZ97">
        <f>SUMIFS('Grid GenerationQueue'!AP$5:AP$410,'Grid GenerationQueue'!$AZ$5:$AZ$410,$B97,'Grid GenerationQueue'!$BA$5:$BA$410,$C97,'Grid GenerationQueue'!$BK$5:$BK$410,"&gt;0",'Grid GenerationQueue'!$BD$5:$BD$410,"&lt;="&amp;$BE$3)</f>
        <v>0</v>
      </c>
      <c r="DA97">
        <f>SUMIFS('Grid GenerationQueue'!AQ$5:AQ$410,'Grid GenerationQueue'!$AZ$5:$AZ$410,$B97,'Grid GenerationQueue'!$BA$5:$BA$410,$C97,'Grid GenerationQueue'!$BK$5:$BK$410,"&gt;0",'Grid GenerationQueue'!$BD$5:$BD$410,"&lt;="&amp;$BE$3)</f>
        <v>0</v>
      </c>
      <c r="DB97">
        <f>SUMIFS('Grid GenerationQueue'!AR$5:AR$410,'Grid GenerationQueue'!$AZ$5:$AZ$410,$B97,'Grid GenerationQueue'!$BA$5:$BA$410,$C97,'Grid GenerationQueue'!$BK$5:$BK$410,"&gt;0",'Grid GenerationQueue'!$BD$5:$BD$410,"&lt;="&amp;$BE$3)</f>
        <v>0</v>
      </c>
    </row>
    <row r="98" spans="1:106" x14ac:dyDescent="0.35">
      <c r="A98" t="s">
        <v>4746</v>
      </c>
      <c r="B98" t="s">
        <v>4431</v>
      </c>
      <c r="C98">
        <v>230</v>
      </c>
      <c r="D98">
        <f>SUMIFS('Grid GenerationQueue'!AG$5:AG$410,'Grid GenerationQueue'!$AZ$5:$AZ$410,$B98,'Grid GenerationQueue'!$BA$5:$BA$410,$C98)</f>
        <v>403.4</v>
      </c>
      <c r="E98">
        <f>SUMIFS('Grid GenerationQueue'!AH$5:AH$410,'Grid GenerationQueue'!$AZ$5:$AZ$410,$B98,'Grid GenerationQueue'!$BA$5:$BA$410,$C98)</f>
        <v>400</v>
      </c>
      <c r="F98">
        <f>SUMIFS('Grid GenerationQueue'!AI$5:AI$410,'Grid GenerationQueue'!$AZ$5:$AZ$410,$B98,'Grid GenerationQueue'!$BA$5:$BA$410,$C98)</f>
        <v>0</v>
      </c>
      <c r="G98">
        <f>SUMIFS('Grid GenerationQueue'!AJ$5:AJ$410,'Grid GenerationQueue'!$AZ$5:$AZ$410,$B98,'Grid GenerationQueue'!$BA$5:$BA$410,$C98)</f>
        <v>0</v>
      </c>
      <c r="H98">
        <f>SUMIFS('Grid GenerationQueue'!AK$5:AK$410,'Grid GenerationQueue'!$AZ$5:$AZ$410,$B98,'Grid GenerationQueue'!$BA$5:$BA$410,$C98)</f>
        <v>0</v>
      </c>
      <c r="I98">
        <f>SUMIFS('Grid GenerationQueue'!AL$5:AL$410,'Grid GenerationQueue'!$AZ$5:$AZ$410,$B98,'Grid GenerationQueue'!$BA$5:$BA$410,$C98)</f>
        <v>0</v>
      </c>
      <c r="J98">
        <f>SUMIFS('Grid GenerationQueue'!AM$5:AM$410,'Grid GenerationQueue'!$AZ$5:$AZ$410,$B98,'Grid GenerationQueue'!$BA$5:$BA$410,$C98)</f>
        <v>0</v>
      </c>
      <c r="K98">
        <f>SUMIFS('Grid GenerationQueue'!AN$5:AN$410,'Grid GenerationQueue'!$AZ$5:$AZ$410,$B98,'Grid GenerationQueue'!$BA$5:$BA$410,$C98)</f>
        <v>0</v>
      </c>
      <c r="L98">
        <f>SUMIFS('Grid GenerationQueue'!AO$5:AO$410,'Grid GenerationQueue'!$AZ$5:$AZ$410,$B98,'Grid GenerationQueue'!$BA$5:$BA$410,$C98)</f>
        <v>0</v>
      </c>
      <c r="M98">
        <f>SUMIFS('Grid GenerationQueue'!AP$5:AP$410,'Grid GenerationQueue'!$AZ$5:$AZ$410,$B98,'Grid GenerationQueue'!$BA$5:$BA$410,$C98)</f>
        <v>0</v>
      </c>
      <c r="N98">
        <f>SUMIFS('Grid GenerationQueue'!AQ$5:AQ$410,'Grid GenerationQueue'!$AZ$5:$AZ$410,$B98,'Grid GenerationQueue'!$BA$5:$BA$410,$C98)</f>
        <v>0</v>
      </c>
      <c r="O98">
        <f>SUMIFS('Grid GenerationQueue'!AR$5:AR$410,'Grid GenerationQueue'!$AZ$5:$AZ$410,$B98,'Grid GenerationQueue'!$BA$5:$BA$410,$C98)</f>
        <v>0</v>
      </c>
      <c r="Q98">
        <f>SUMIFS('Grid GenerationQueue'!AG$5:AG$410,'Grid GenerationQueue'!$AZ$5:$AZ$410,$B98,'Grid GenerationQueue'!$BA$5:$BA$410,$C98,'Grid GenerationQueue'!$BJ$5:$BJ$410,"Executed")</f>
        <v>0</v>
      </c>
      <c r="R98">
        <f>SUMIFS('Grid GenerationQueue'!AH$5:AH$410,'Grid GenerationQueue'!$AZ$5:$AZ$410,$B98,'Grid GenerationQueue'!$BA$5:$BA$410,$C98,'Grid GenerationQueue'!$BJ$5:$BJ$410,"Executed")</f>
        <v>0</v>
      </c>
      <c r="S98">
        <f>SUMIFS('Grid GenerationQueue'!AI$5:AI$410,'Grid GenerationQueue'!$AZ$5:$AZ$410,$B98,'Grid GenerationQueue'!$BA$5:$BA$410,$C98,'Grid GenerationQueue'!$BJ$5:$BJ$410,"Executed")</f>
        <v>0</v>
      </c>
      <c r="T98">
        <f>SUMIFS('Grid GenerationQueue'!AJ$5:AJ$410,'Grid GenerationQueue'!$AZ$5:$AZ$410,$B98,'Grid GenerationQueue'!$BA$5:$BA$410,$C98,'Grid GenerationQueue'!$BJ$5:$BJ$410,"Executed")</f>
        <v>0</v>
      </c>
      <c r="U98">
        <f>SUMIFS('Grid GenerationQueue'!AK$5:AK$410,'Grid GenerationQueue'!$AZ$5:$AZ$410,$B98,'Grid GenerationQueue'!$BA$5:$BA$410,$C98,'Grid GenerationQueue'!$BJ$5:$BJ$410,"Executed")</f>
        <v>0</v>
      </c>
      <c r="V98">
        <f>SUMIFS('Grid GenerationQueue'!AL$5:AL$410,'Grid GenerationQueue'!$AZ$5:$AZ$410,$B98,'Grid GenerationQueue'!$BA$5:$BA$410,$C98,'Grid GenerationQueue'!$BJ$5:$BJ$410,"Executed")</f>
        <v>0</v>
      </c>
      <c r="W98">
        <f>SUMIFS('Grid GenerationQueue'!AM$5:AM$410,'Grid GenerationQueue'!$AZ$5:$AZ$410,$B98,'Grid GenerationQueue'!$BA$5:$BA$410,$C98,'Grid GenerationQueue'!$BJ$5:$BJ$410,"Executed")</f>
        <v>0</v>
      </c>
      <c r="X98">
        <f>SUMIFS('Grid GenerationQueue'!AN$5:AN$410,'Grid GenerationQueue'!$AZ$5:$AZ$410,$B98,'Grid GenerationQueue'!$BA$5:$BA$410,$C98,'Grid GenerationQueue'!$BJ$5:$BJ$410,"Executed")</f>
        <v>0</v>
      </c>
      <c r="Y98">
        <f>SUMIFS('Grid GenerationQueue'!AO$5:AO$410,'Grid GenerationQueue'!$AZ$5:$AZ$410,$B98,'Grid GenerationQueue'!$BA$5:$BA$410,$C98,'Grid GenerationQueue'!$BJ$5:$BJ$410,"Executed")</f>
        <v>0</v>
      </c>
      <c r="Z98">
        <f>SUMIFS('Grid GenerationQueue'!AP$5:AP$410,'Grid GenerationQueue'!$AZ$5:$AZ$410,$B98,'Grid GenerationQueue'!$BA$5:$BA$410,$C98,'Grid GenerationQueue'!$BJ$5:$BJ$410,"Executed")</f>
        <v>0</v>
      </c>
      <c r="AA98">
        <f>SUMIFS('Grid GenerationQueue'!AQ$5:AQ$410,'Grid GenerationQueue'!$AZ$5:$AZ$410,$B98,'Grid GenerationQueue'!$BA$5:$BA$410,$C98,'Grid GenerationQueue'!$BJ$5:$BJ$410,"Executed")</f>
        <v>0</v>
      </c>
      <c r="AB98">
        <f>SUMIFS('Grid GenerationQueue'!AR$5:AR$410,'Grid GenerationQueue'!$AZ$5:$AZ$410,$B98,'Grid GenerationQueue'!$BA$5:$BA$410,$C98,'Grid GenerationQueue'!$BJ$5:$BJ$410,"Executed")</f>
        <v>0</v>
      </c>
      <c r="AD98">
        <f>SUMIFS('Grid GenerationQueue'!AG$5:AG$410,'Grid GenerationQueue'!$AZ$5:$AZ$410,$B98,'Grid GenerationQueue'!$BA$5:$BA$410,$C98,'Grid GenerationQueue'!$BH$5:$BH$410,"&lt;&gt;"&amp;"")+SUMIFS('Grid GenerationQueue'!AG$5:AG$410,'Grid GenerationQueue'!$AZ$5:$AZ$410,$B98,'Grid GenerationQueue'!$BA$5:$BA$410,$C98,'Grid GenerationQueue'!$BH$5:$BH$410,"",'Grid GenerationQueue'!$AC$5:$AC$410,1)</f>
        <v>403.4</v>
      </c>
      <c r="AE98">
        <f>SUMIFS('Grid GenerationQueue'!AH$5:AH$410,'Grid GenerationQueue'!$AZ$5:$AZ$410,$B98,'Grid GenerationQueue'!$BA$5:$BA$410,$C98,'Grid GenerationQueue'!$BH$5:$BH$410,"&lt;&gt;"&amp;"")+SUMIFS('Grid GenerationQueue'!AH$5:AH$410,'Grid GenerationQueue'!$AZ$5:$AZ$410,$B98,'Grid GenerationQueue'!$BA$5:$BA$410,$C98,'Grid GenerationQueue'!$BH$5:$BH$410,"",'Grid GenerationQueue'!$AC$5:$AC$410,1)</f>
        <v>400</v>
      </c>
      <c r="AF98">
        <f>SUMIFS('Grid GenerationQueue'!AI$5:AI$410,'Grid GenerationQueue'!$AZ$5:$AZ$410,$B98,'Grid GenerationQueue'!$BA$5:$BA$410,$C98,'Grid GenerationQueue'!$BH$5:$BH$410,"&lt;&gt;"&amp;"")+SUMIFS('Grid GenerationQueue'!AI$5:AI$410,'Grid GenerationQueue'!$AZ$5:$AZ$410,$B98,'Grid GenerationQueue'!$BA$5:$BA$410,$C98,'Grid GenerationQueue'!$BH$5:$BH$410,"",'Grid GenerationQueue'!$AC$5:$AC$410,1)</f>
        <v>0</v>
      </c>
      <c r="AG98">
        <f>SUMIFS('Grid GenerationQueue'!AJ$5:AJ$410,'Grid GenerationQueue'!$AZ$5:$AZ$410,$B98,'Grid GenerationQueue'!$BA$5:$BA$410,$C98,'Grid GenerationQueue'!$BH$5:$BH$410,"&lt;&gt;"&amp;"")+SUMIFS('Grid GenerationQueue'!AJ$5:AJ$410,'Grid GenerationQueue'!$AZ$5:$AZ$410,$B98,'Grid GenerationQueue'!$BA$5:$BA$410,$C98,'Grid GenerationQueue'!$BH$5:$BH$410,"",'Grid GenerationQueue'!$AC$5:$AC$410,1)</f>
        <v>0</v>
      </c>
      <c r="AH98">
        <f>SUMIFS('Grid GenerationQueue'!AK$5:AK$410,'Grid GenerationQueue'!$AZ$5:$AZ$410,$B98,'Grid GenerationQueue'!$BA$5:$BA$410,$C98,'Grid GenerationQueue'!$BH$5:$BH$410,"&lt;&gt;"&amp;"")+SUMIFS('Grid GenerationQueue'!AK$5:AK$410,'Grid GenerationQueue'!$AZ$5:$AZ$410,$B98,'Grid GenerationQueue'!$BA$5:$BA$410,$C98,'Grid GenerationQueue'!$BH$5:$BH$410,"",'Grid GenerationQueue'!$AC$5:$AC$410,1)</f>
        <v>0</v>
      </c>
      <c r="AI98">
        <f>SUMIFS('Grid GenerationQueue'!AL$5:AL$410,'Grid GenerationQueue'!$AZ$5:$AZ$410,$B98,'Grid GenerationQueue'!$BA$5:$BA$410,$C98,'Grid GenerationQueue'!$BH$5:$BH$410,"&lt;&gt;"&amp;"")+SUMIFS('Grid GenerationQueue'!AL$5:AL$410,'Grid GenerationQueue'!$AZ$5:$AZ$410,$B98,'Grid GenerationQueue'!$BA$5:$BA$410,$C98,'Grid GenerationQueue'!$BH$5:$BH$410,"",'Grid GenerationQueue'!$AC$5:$AC$410,1)</f>
        <v>0</v>
      </c>
      <c r="AJ98">
        <f>SUMIFS('Grid GenerationQueue'!AM$5:AM$410,'Grid GenerationQueue'!$AZ$5:$AZ$410,$B98,'Grid GenerationQueue'!$BA$5:$BA$410,$C98,'Grid GenerationQueue'!$BH$5:$BH$410,"&lt;&gt;"&amp;"")+SUMIFS('Grid GenerationQueue'!AM$5:AM$410,'Grid GenerationQueue'!$AZ$5:$AZ$410,$B98,'Grid GenerationQueue'!$BA$5:$BA$410,$C98,'Grid GenerationQueue'!$BH$5:$BH$410,"",'Grid GenerationQueue'!$AC$5:$AC$410,1)</f>
        <v>0</v>
      </c>
      <c r="AK98">
        <f>SUMIFS('Grid GenerationQueue'!AN$5:AN$410,'Grid GenerationQueue'!$AZ$5:$AZ$410,$B98,'Grid GenerationQueue'!$BA$5:$BA$410,$C98,'Grid GenerationQueue'!$BH$5:$BH$410,"&lt;&gt;"&amp;"")+SUMIFS('Grid GenerationQueue'!AN$5:AN$410,'Grid GenerationQueue'!$AZ$5:$AZ$410,$B98,'Grid GenerationQueue'!$BA$5:$BA$410,$C98,'Grid GenerationQueue'!$BH$5:$BH$410,"",'Grid GenerationQueue'!$AC$5:$AC$410,1)</f>
        <v>0</v>
      </c>
      <c r="AL98">
        <f>SUMIFS('Grid GenerationQueue'!AO$5:AO$410,'Grid GenerationQueue'!$AZ$5:$AZ$410,$B98,'Grid GenerationQueue'!$BA$5:$BA$410,$C98,'Grid GenerationQueue'!$BH$5:$BH$410,"&lt;&gt;"&amp;"")+SUMIFS('Grid GenerationQueue'!AO$5:AO$410,'Grid GenerationQueue'!$AZ$5:$AZ$410,$B98,'Grid GenerationQueue'!$BA$5:$BA$410,$C98,'Grid GenerationQueue'!$BH$5:$BH$410,"",'Grid GenerationQueue'!$AC$5:$AC$410,1)</f>
        <v>0</v>
      </c>
      <c r="AM98">
        <f>SUMIFS('Grid GenerationQueue'!AP$5:AP$410,'Grid GenerationQueue'!$AZ$5:$AZ$410,$B98,'Grid GenerationQueue'!$BA$5:$BA$410,$C98,'Grid GenerationQueue'!$BH$5:$BH$410,"&lt;&gt;"&amp;"")+SUMIFS('Grid GenerationQueue'!AP$5:AP$410,'Grid GenerationQueue'!$AZ$5:$AZ$410,$B98,'Grid GenerationQueue'!$BA$5:$BA$410,$C98,'Grid GenerationQueue'!$BH$5:$BH$410,"",'Grid GenerationQueue'!$AC$5:$AC$410,1)</f>
        <v>0</v>
      </c>
      <c r="AN98">
        <f>SUMIFS('Grid GenerationQueue'!AQ$5:AQ$410,'Grid GenerationQueue'!$AZ$5:$AZ$410,$B98,'Grid GenerationQueue'!$BA$5:$BA$410,$C98,'Grid GenerationQueue'!$BH$5:$BH$410,"&lt;&gt;"&amp;"")+SUMIFS('Grid GenerationQueue'!AQ$5:AQ$410,'Grid GenerationQueue'!$AZ$5:$AZ$410,$B98,'Grid GenerationQueue'!$BA$5:$BA$410,$C98,'Grid GenerationQueue'!$BH$5:$BH$410,"",'Grid GenerationQueue'!$AC$5:$AC$410,1)</f>
        <v>0</v>
      </c>
      <c r="AO98">
        <f>SUMIFS('Grid GenerationQueue'!AR$5:AR$410,'Grid GenerationQueue'!$AZ$5:$AZ$410,$B98,'Grid GenerationQueue'!$BA$5:$BA$410,$C98,'Grid GenerationQueue'!$BH$5:$BH$410,"&lt;&gt;"&amp;"")+SUMIFS('Grid GenerationQueue'!AR$5:AR$410,'Grid GenerationQueue'!$AZ$5:$AZ$410,$B98,'Grid GenerationQueue'!$BA$5:$BA$410,$C98,'Grid GenerationQueue'!$BH$5:$BH$410,"",'Grid GenerationQueue'!$AC$5:$AC$410,1)</f>
        <v>0</v>
      </c>
      <c r="AQ98">
        <f>SUMIFS('Grid GenerationQueue'!AG$5:AG$410,'Grid GenerationQueue'!$AZ$5:$AZ$410,$B98,'Grid GenerationQueue'!$BA$5:$BA$410,$C98,'Grid GenerationQueue'!$BK$5:$BK$410,"&gt;0")</f>
        <v>0</v>
      </c>
      <c r="AR98">
        <f>SUMIFS('Grid GenerationQueue'!AH$5:AH$410,'Grid GenerationQueue'!$AZ$5:$AZ$410,$B98,'Grid GenerationQueue'!$BA$5:$BA$410,$C98,'Grid GenerationQueue'!$BK$5:$BK$410,"&gt;0")</f>
        <v>0</v>
      </c>
      <c r="AS98">
        <f>SUMIFS('Grid GenerationQueue'!AI$5:AI$410,'Grid GenerationQueue'!$AZ$5:$AZ$410,$B98,'Grid GenerationQueue'!$BA$5:$BA$410,$C98,'Grid GenerationQueue'!$BK$5:$BK$410,"&gt;0")</f>
        <v>0</v>
      </c>
      <c r="AT98">
        <f>SUMIFS('Grid GenerationQueue'!AJ$5:AJ$410,'Grid GenerationQueue'!$AZ$5:$AZ$410,$B98,'Grid GenerationQueue'!$BA$5:$BA$410,$C98,'Grid GenerationQueue'!$BK$5:$BK$410,"&gt;0")</f>
        <v>0</v>
      </c>
      <c r="AU98">
        <f>SUMIFS('Grid GenerationQueue'!AK$5:AK$410,'Grid GenerationQueue'!$AZ$5:$AZ$410,$B98,'Grid GenerationQueue'!$BA$5:$BA$410,$C98,'Grid GenerationQueue'!$BK$5:$BK$410,"&gt;0")</f>
        <v>0</v>
      </c>
      <c r="AV98">
        <f>SUMIFS('Grid GenerationQueue'!AL$5:AL$410,'Grid GenerationQueue'!$AZ$5:$AZ$410,$B98,'Grid GenerationQueue'!$BA$5:$BA$410,$C98,'Grid GenerationQueue'!$BK$5:$BK$410,"&gt;0")</f>
        <v>0</v>
      </c>
      <c r="AW98">
        <f>SUMIFS('Grid GenerationQueue'!AM$5:AM$410,'Grid GenerationQueue'!$AZ$5:$AZ$410,$B98,'Grid GenerationQueue'!$BA$5:$BA$410,$C98,'Grid GenerationQueue'!$BK$5:$BK$410,"&gt;0")</f>
        <v>0</v>
      </c>
      <c r="AX98">
        <f>SUMIFS('Grid GenerationQueue'!AN$5:AN$410,'Grid GenerationQueue'!$AZ$5:$AZ$410,$B98,'Grid GenerationQueue'!$BA$5:$BA$410,$C98,'Grid GenerationQueue'!$BK$5:$BK$410,"&gt;0")</f>
        <v>0</v>
      </c>
      <c r="AY98">
        <f>SUMIFS('Grid GenerationQueue'!AO$5:AO$410,'Grid GenerationQueue'!$AZ$5:$AZ$410,$B98,'Grid GenerationQueue'!$BA$5:$BA$410,$C98,'Grid GenerationQueue'!$BK$5:$BK$410,"&gt;0")</f>
        <v>0</v>
      </c>
      <c r="AZ98">
        <f>SUMIFS('Grid GenerationQueue'!AP$5:AP$410,'Grid GenerationQueue'!$AZ$5:$AZ$410,$B98,'Grid GenerationQueue'!$BA$5:$BA$410,$C98,'Grid GenerationQueue'!$BK$5:$BK$410,"&gt;0")</f>
        <v>0</v>
      </c>
      <c r="BA98">
        <f>SUMIFS('Grid GenerationQueue'!AQ$5:AQ$410,'Grid GenerationQueue'!$AZ$5:$AZ$410,$B98,'Grid GenerationQueue'!$BA$5:$BA$410,$C98,'Grid GenerationQueue'!$BK$5:$BK$410,"&gt;0")</f>
        <v>0</v>
      </c>
      <c r="BB98">
        <f>SUMIFS('Grid GenerationQueue'!AR$5:AR$410,'Grid GenerationQueue'!$AZ$5:$AZ$410,$B98,'Grid GenerationQueue'!$BA$5:$BA$410,$C98,'Grid GenerationQueue'!$BK$5:$BK$410,"&gt;0")</f>
        <v>0</v>
      </c>
      <c r="BD98">
        <f>SUMIFS('Grid GenerationQueue'!AG$5:AG$410,'Grid GenerationQueue'!$AZ$5:$AZ$410,$B98,'Grid GenerationQueue'!$BA$5:$BA$410,$C98,'Grid GenerationQueue'!$BD$5:$BD$410,"&lt;="&amp;$BE$3)</f>
        <v>0</v>
      </c>
      <c r="BE98">
        <f>SUMIFS('Grid GenerationQueue'!AH$5:AH$410,'Grid GenerationQueue'!$AZ$5:$AZ$410,$B98,'Grid GenerationQueue'!$BA$5:$BA$410,$C98,'Grid GenerationQueue'!$BD$5:$BD$410,"&lt;="&amp;$BE$3)</f>
        <v>0</v>
      </c>
      <c r="BF98">
        <f>SUMIFS('Grid GenerationQueue'!AI$5:AI$410,'Grid GenerationQueue'!$AZ$5:$AZ$410,$B98,'Grid GenerationQueue'!$BA$5:$BA$410,$C98,'Grid GenerationQueue'!$BD$5:$BD$410,"&lt;="&amp;$BE$3)</f>
        <v>0</v>
      </c>
      <c r="BG98">
        <f>SUMIFS('Grid GenerationQueue'!AJ$5:AJ$410,'Grid GenerationQueue'!$AZ$5:$AZ$410,$B98,'Grid GenerationQueue'!$BA$5:$BA$410,$C98,'Grid GenerationQueue'!$BD$5:$BD$410,"&lt;="&amp;$BE$3)</f>
        <v>0</v>
      </c>
      <c r="BH98">
        <f>SUMIFS('Grid GenerationQueue'!AK$5:AK$410,'Grid GenerationQueue'!$AZ$5:$AZ$410,$B98,'Grid GenerationQueue'!$BA$5:$BA$410,$C98,'Grid GenerationQueue'!$BD$5:$BD$410,"&lt;="&amp;$BE$3)</f>
        <v>0</v>
      </c>
      <c r="BI98">
        <f>SUMIFS('Grid GenerationQueue'!AL$5:AL$410,'Grid GenerationQueue'!$AZ$5:$AZ$410,$B98,'Grid GenerationQueue'!$BA$5:$BA$410,$C98,'Grid GenerationQueue'!$BD$5:$BD$410,"&lt;="&amp;$BE$3)</f>
        <v>0</v>
      </c>
      <c r="BJ98">
        <f>SUMIFS('Grid GenerationQueue'!AM$5:AM$410,'Grid GenerationQueue'!$AZ$5:$AZ$410,$B98,'Grid GenerationQueue'!$BA$5:$BA$410,$C98,'Grid GenerationQueue'!$BD$5:$BD$410,"&lt;="&amp;$BE$3)</f>
        <v>0</v>
      </c>
      <c r="BK98">
        <f>SUMIFS('Grid GenerationQueue'!AN$5:AN$410,'Grid GenerationQueue'!$AZ$5:$AZ$410,$B98,'Grid GenerationQueue'!$BA$5:$BA$410,$C98,'Grid GenerationQueue'!$BD$5:$BD$410,"&lt;="&amp;$BE$3)</f>
        <v>0</v>
      </c>
      <c r="BL98">
        <f>SUMIFS('Grid GenerationQueue'!AO$5:AO$410,'Grid GenerationQueue'!$AZ$5:$AZ$410,$B98,'Grid GenerationQueue'!$BA$5:$BA$410,$C98,'Grid GenerationQueue'!$BD$5:$BD$410,"&lt;="&amp;$BE$3)</f>
        <v>0</v>
      </c>
      <c r="BM98">
        <f>SUMIFS('Grid GenerationQueue'!AP$5:AP$410,'Grid GenerationQueue'!$AZ$5:$AZ$410,$B98,'Grid GenerationQueue'!$BA$5:$BA$410,$C98,'Grid GenerationQueue'!$BD$5:$BD$410,"&lt;="&amp;$BE$3)</f>
        <v>0</v>
      </c>
      <c r="BN98">
        <f>SUMIFS('Grid GenerationQueue'!AQ$5:AQ$410,'Grid GenerationQueue'!$AZ$5:$AZ$410,$B98,'Grid GenerationQueue'!$BA$5:$BA$410,$C98,'Grid GenerationQueue'!$BD$5:$BD$410,"&lt;="&amp;$BE$3)</f>
        <v>0</v>
      </c>
      <c r="BO98">
        <f>SUMIFS('Grid GenerationQueue'!AR$5:AR$410,'Grid GenerationQueue'!$AZ$5:$AZ$410,$B98,'Grid GenerationQueue'!$BA$5:$BA$410,$C98,'Grid GenerationQueue'!$BD$5:$BD$410,"&lt;="&amp;$BE$3)</f>
        <v>0</v>
      </c>
      <c r="BQ98">
        <f>SUMIFS('Grid GenerationQueue'!AG$5:AG$410,'Grid GenerationQueue'!$AZ$5:$AZ$410,$B98,'Grid GenerationQueue'!$BA$5:$BA$410,$C98,'Grid GenerationQueue'!$BJ$5:$BJ$410,"Executed",'Grid GenerationQueue'!$BD$5:$BD$410,"&lt;="&amp;$BE$3)</f>
        <v>0</v>
      </c>
      <c r="BR98">
        <f>SUMIFS('Grid GenerationQueue'!AH$5:AH$410,'Grid GenerationQueue'!$AZ$5:$AZ$410,$B98,'Grid GenerationQueue'!$BA$5:$BA$410,$C98,'Grid GenerationQueue'!$BJ$5:$BJ$410,"Executed",'Grid GenerationQueue'!$BD$5:$BD$410,"&lt;="&amp;$BE$3)</f>
        <v>0</v>
      </c>
      <c r="BS98">
        <f>SUMIFS('Grid GenerationQueue'!AI$5:AI$410,'Grid GenerationQueue'!$AZ$5:$AZ$410,$B98,'Grid GenerationQueue'!$BA$5:$BA$410,$C98,'Grid GenerationQueue'!$BJ$5:$BJ$410,"Executed",'Grid GenerationQueue'!$BD$5:$BD$410,"&lt;="&amp;$BE$3)</f>
        <v>0</v>
      </c>
      <c r="BT98">
        <f>SUMIFS('Grid GenerationQueue'!AJ$5:AJ$410,'Grid GenerationQueue'!$AZ$5:$AZ$410,$B98,'Grid GenerationQueue'!$BA$5:$BA$410,$C98,'Grid GenerationQueue'!$BJ$5:$BJ$410,"Executed",'Grid GenerationQueue'!$BD$5:$BD$410,"&lt;="&amp;$BE$3)</f>
        <v>0</v>
      </c>
      <c r="BU98">
        <f>SUMIFS('Grid GenerationQueue'!AK$5:AK$410,'Grid GenerationQueue'!$AZ$5:$AZ$410,$B98,'Grid GenerationQueue'!$BA$5:$BA$410,$C98,'Grid GenerationQueue'!$BJ$5:$BJ$410,"Executed",'Grid GenerationQueue'!$BD$5:$BD$410,"&lt;="&amp;$BE$3)</f>
        <v>0</v>
      </c>
      <c r="BV98">
        <f>SUMIFS('Grid GenerationQueue'!AL$5:AL$410,'Grid GenerationQueue'!$AZ$5:$AZ$410,$B98,'Grid GenerationQueue'!$BA$5:$BA$410,$C98,'Grid GenerationQueue'!$BJ$5:$BJ$410,"Executed",'Grid GenerationQueue'!$BD$5:$BD$410,"&lt;="&amp;$BE$3)</f>
        <v>0</v>
      </c>
      <c r="BW98">
        <f>SUMIFS('Grid GenerationQueue'!AM$5:AM$410,'Grid GenerationQueue'!$AZ$5:$AZ$410,$B98,'Grid GenerationQueue'!$BA$5:$BA$410,$C98,'Grid GenerationQueue'!$BJ$5:$BJ$410,"Executed",'Grid GenerationQueue'!$BD$5:$BD$410,"&lt;="&amp;$BE$3)</f>
        <v>0</v>
      </c>
      <c r="BX98">
        <f>SUMIFS('Grid GenerationQueue'!AN$5:AN$410,'Grid GenerationQueue'!$AZ$5:$AZ$410,$B98,'Grid GenerationQueue'!$BA$5:$BA$410,$C98,'Grid GenerationQueue'!$BJ$5:$BJ$410,"Executed",'Grid GenerationQueue'!$BD$5:$BD$410,"&lt;="&amp;$BE$3)</f>
        <v>0</v>
      </c>
      <c r="BY98">
        <f>SUMIFS('Grid GenerationQueue'!AO$5:AO$410,'Grid GenerationQueue'!$AZ$5:$AZ$410,$B98,'Grid GenerationQueue'!$BA$5:$BA$410,$C98,'Grid GenerationQueue'!$BJ$5:$BJ$410,"Executed",'Grid GenerationQueue'!$BD$5:$BD$410,"&lt;="&amp;$BE$3)</f>
        <v>0</v>
      </c>
      <c r="BZ98">
        <f>SUMIFS('Grid GenerationQueue'!AP$5:AP$410,'Grid GenerationQueue'!$AZ$5:$AZ$410,$B98,'Grid GenerationQueue'!$BA$5:$BA$410,$C98,'Grid GenerationQueue'!$BJ$5:$BJ$410,"Executed",'Grid GenerationQueue'!$BD$5:$BD$410,"&lt;="&amp;$BE$3)</f>
        <v>0</v>
      </c>
      <c r="CA98">
        <f>SUMIFS('Grid GenerationQueue'!AQ$5:AQ$410,'Grid GenerationQueue'!$AZ$5:$AZ$410,$B98,'Grid GenerationQueue'!$BA$5:$BA$410,$C98,'Grid GenerationQueue'!$BJ$5:$BJ$410,"Executed",'Grid GenerationQueue'!$BD$5:$BD$410,"&lt;="&amp;$BE$3)</f>
        <v>0</v>
      </c>
      <c r="CB98">
        <f>SUMIFS('Grid GenerationQueue'!AR$5:AR$410,'Grid GenerationQueue'!$AZ$5:$AZ$410,$B98,'Grid GenerationQueue'!$BA$5:$BA$410,$C98,'Grid GenerationQueue'!$BJ$5:$BJ$410,"Executed",'Grid GenerationQueue'!$BD$5:$BD$410,"&lt;="&amp;$BE$3)</f>
        <v>0</v>
      </c>
      <c r="CD98">
        <f>SUMIFS('Grid GenerationQueue'!AG$5:AG$410,'Grid GenerationQueue'!$AZ$5:$AZ$410,$B98,'Grid GenerationQueue'!$BA$5:$BA$410,$C98,'Grid GenerationQueue'!$BH$5:$BH$410,"&lt;&gt;"&amp;"",'Grid GenerationQueue'!$BD$5:$BD$410,"&lt;="&amp;$BE$3)</f>
        <v>0</v>
      </c>
      <c r="CE98">
        <f>SUMIFS('Grid GenerationQueue'!AH$5:AH$410,'Grid GenerationQueue'!$AZ$5:$AZ$410,$B98,'Grid GenerationQueue'!$BA$5:$BA$410,$C98,'Grid GenerationQueue'!$BH$5:$BH$410,"&lt;&gt;"&amp;"",'Grid GenerationQueue'!$BD$5:$BD$410,"&lt;="&amp;$BE$3)</f>
        <v>0</v>
      </c>
      <c r="CF98">
        <f>SUMIFS('Grid GenerationQueue'!AI$5:AI$410,'Grid GenerationQueue'!$AZ$5:$AZ$410,$B98,'Grid GenerationQueue'!$BA$5:$BA$410,$C98,'Grid GenerationQueue'!$BH$5:$BH$410,"&lt;&gt;"&amp;"",'Grid GenerationQueue'!$BD$5:$BD$410,"&lt;="&amp;$BE$3)</f>
        <v>0</v>
      </c>
      <c r="CG98">
        <f>SUMIFS('Grid GenerationQueue'!AJ$5:AJ$410,'Grid GenerationQueue'!$AZ$5:$AZ$410,$B98,'Grid GenerationQueue'!$BA$5:$BA$410,$C98,'Grid GenerationQueue'!$BH$5:$BH$410,"&lt;&gt;"&amp;"",'Grid GenerationQueue'!$BD$5:$BD$410,"&lt;="&amp;$BE$3)</f>
        <v>0</v>
      </c>
      <c r="CH98">
        <f>SUMIFS('Grid GenerationQueue'!AK$5:AK$410,'Grid GenerationQueue'!$AZ$5:$AZ$410,$B98,'Grid GenerationQueue'!$BA$5:$BA$410,$C98,'Grid GenerationQueue'!$BH$5:$BH$410,"&lt;&gt;"&amp;"",'Grid GenerationQueue'!$BD$5:$BD$410,"&lt;="&amp;$BE$3)</f>
        <v>0</v>
      </c>
      <c r="CI98">
        <f>SUMIFS('Grid GenerationQueue'!AL$5:AL$410,'Grid GenerationQueue'!$AZ$5:$AZ$410,$B98,'Grid GenerationQueue'!$BA$5:$BA$410,$C98,'Grid GenerationQueue'!$BH$5:$BH$410,"&lt;&gt;"&amp;"",'Grid GenerationQueue'!$BD$5:$BD$410,"&lt;="&amp;$BE$3)</f>
        <v>0</v>
      </c>
      <c r="CJ98">
        <f>SUMIFS('Grid GenerationQueue'!AM$5:AM$410,'Grid GenerationQueue'!$AZ$5:$AZ$410,$B98,'Grid GenerationQueue'!$BA$5:$BA$410,$C98,'Grid GenerationQueue'!$BH$5:$BH$410,"&lt;&gt;"&amp;"",'Grid GenerationQueue'!$BD$5:$BD$410,"&lt;="&amp;$BE$3)</f>
        <v>0</v>
      </c>
      <c r="CK98">
        <f>SUMIFS('Grid GenerationQueue'!AN$5:AN$410,'Grid GenerationQueue'!$AZ$5:$AZ$410,$B98,'Grid GenerationQueue'!$BA$5:$BA$410,$C98,'Grid GenerationQueue'!$BH$5:$BH$410,"&lt;&gt;"&amp;"",'Grid GenerationQueue'!$BD$5:$BD$410,"&lt;="&amp;$BE$3)</f>
        <v>0</v>
      </c>
      <c r="CL98">
        <f>SUMIFS('Grid GenerationQueue'!AO$5:AO$410,'Grid GenerationQueue'!$AZ$5:$AZ$410,$B98,'Grid GenerationQueue'!$BA$5:$BA$410,$C98,'Grid GenerationQueue'!$BH$5:$BH$410,"&lt;&gt;"&amp;"",'Grid GenerationQueue'!$BD$5:$BD$410,"&lt;="&amp;$BE$3)</f>
        <v>0</v>
      </c>
      <c r="CM98">
        <f>SUMIFS('Grid GenerationQueue'!AP$5:AP$410,'Grid GenerationQueue'!$AZ$5:$AZ$410,$B98,'Grid GenerationQueue'!$BA$5:$BA$410,$C98,'Grid GenerationQueue'!$BH$5:$BH$410,"&lt;&gt;"&amp;"",'Grid GenerationQueue'!$BD$5:$BD$410,"&lt;="&amp;$BE$3)</f>
        <v>0</v>
      </c>
      <c r="CN98">
        <f>SUMIFS('Grid GenerationQueue'!AQ$5:AQ$410,'Grid GenerationQueue'!$AZ$5:$AZ$410,$B98,'Grid GenerationQueue'!$BA$5:$BA$410,$C98,'Grid GenerationQueue'!$BH$5:$BH$410,"&lt;&gt;"&amp;"",'Grid GenerationQueue'!$BD$5:$BD$410,"&lt;="&amp;$BE$3)</f>
        <v>0</v>
      </c>
      <c r="CO98">
        <f>SUMIFS('Grid GenerationQueue'!AR$5:AR$410,'Grid GenerationQueue'!$AZ$5:$AZ$410,$B98,'Grid GenerationQueue'!$BA$5:$BA$410,$C98,'Grid GenerationQueue'!$BH$5:$BH$410,"&lt;&gt;"&amp;"",'Grid GenerationQueue'!$BD$5:$BD$410,"&lt;="&amp;$BE$3)</f>
        <v>0</v>
      </c>
      <c r="CQ98">
        <f>SUMIFS('Grid GenerationQueue'!AG$5:AG$410,'Grid GenerationQueue'!$AZ$5:$AZ$410,$B98,'Grid GenerationQueue'!$BA$5:$BA$410,$C98,'Grid GenerationQueue'!$BK$5:$BK$410,"&gt;0",'Grid GenerationQueue'!$BD$5:$BD$410,"&lt;="&amp;$BE$3)</f>
        <v>0</v>
      </c>
      <c r="CR98">
        <f>SUMIFS('Grid GenerationQueue'!AH$5:AH$410,'Grid GenerationQueue'!$AZ$5:$AZ$410,$B98,'Grid GenerationQueue'!$BA$5:$BA$410,$C98,'Grid GenerationQueue'!$BK$5:$BK$410,"&gt;0",'Grid GenerationQueue'!$BD$5:$BD$410,"&lt;="&amp;$BE$3)</f>
        <v>0</v>
      </c>
      <c r="CS98">
        <f>SUMIFS('Grid GenerationQueue'!AI$5:AI$410,'Grid GenerationQueue'!$AZ$5:$AZ$410,$B98,'Grid GenerationQueue'!$BA$5:$BA$410,$C98,'Grid GenerationQueue'!$BK$5:$BK$410,"&gt;0",'Grid GenerationQueue'!$BD$5:$BD$410,"&lt;="&amp;$BE$3)</f>
        <v>0</v>
      </c>
      <c r="CT98">
        <f>SUMIFS('Grid GenerationQueue'!AJ$5:AJ$410,'Grid GenerationQueue'!$AZ$5:$AZ$410,$B98,'Grid GenerationQueue'!$BA$5:$BA$410,$C98,'Grid GenerationQueue'!$BK$5:$BK$410,"&gt;0",'Grid GenerationQueue'!$BD$5:$BD$410,"&lt;="&amp;$BE$3)</f>
        <v>0</v>
      </c>
      <c r="CU98">
        <f>SUMIFS('Grid GenerationQueue'!AK$5:AK$410,'Grid GenerationQueue'!$AZ$5:$AZ$410,$B98,'Grid GenerationQueue'!$BA$5:$BA$410,$C98,'Grid GenerationQueue'!$BK$5:$BK$410,"&gt;0",'Grid GenerationQueue'!$BD$5:$BD$410,"&lt;="&amp;$BE$3)</f>
        <v>0</v>
      </c>
      <c r="CV98">
        <f>SUMIFS('Grid GenerationQueue'!AL$5:AL$410,'Grid GenerationQueue'!$AZ$5:$AZ$410,$B98,'Grid GenerationQueue'!$BA$5:$BA$410,$C98,'Grid GenerationQueue'!$BK$5:$BK$410,"&gt;0",'Grid GenerationQueue'!$BD$5:$BD$410,"&lt;="&amp;$BE$3)</f>
        <v>0</v>
      </c>
      <c r="CW98">
        <f>SUMIFS('Grid GenerationQueue'!AM$5:AM$410,'Grid GenerationQueue'!$AZ$5:$AZ$410,$B98,'Grid GenerationQueue'!$BA$5:$BA$410,$C98,'Grid GenerationQueue'!$BK$5:$BK$410,"&gt;0",'Grid GenerationQueue'!$BD$5:$BD$410,"&lt;="&amp;$BE$3)</f>
        <v>0</v>
      </c>
      <c r="CX98">
        <f>SUMIFS('Grid GenerationQueue'!AN$5:AN$410,'Grid GenerationQueue'!$AZ$5:$AZ$410,$B98,'Grid GenerationQueue'!$BA$5:$BA$410,$C98,'Grid GenerationQueue'!$BK$5:$BK$410,"&gt;0",'Grid GenerationQueue'!$BD$5:$BD$410,"&lt;="&amp;$BE$3)</f>
        <v>0</v>
      </c>
      <c r="CY98">
        <f>SUMIFS('Grid GenerationQueue'!AO$5:AO$410,'Grid GenerationQueue'!$AZ$5:$AZ$410,$B98,'Grid GenerationQueue'!$BA$5:$BA$410,$C98,'Grid GenerationQueue'!$BK$5:$BK$410,"&gt;0",'Grid GenerationQueue'!$BD$5:$BD$410,"&lt;="&amp;$BE$3)</f>
        <v>0</v>
      </c>
      <c r="CZ98">
        <f>SUMIFS('Grid GenerationQueue'!AP$5:AP$410,'Grid GenerationQueue'!$AZ$5:$AZ$410,$B98,'Grid GenerationQueue'!$BA$5:$BA$410,$C98,'Grid GenerationQueue'!$BK$5:$BK$410,"&gt;0",'Grid GenerationQueue'!$BD$5:$BD$410,"&lt;="&amp;$BE$3)</f>
        <v>0</v>
      </c>
      <c r="DA98">
        <f>SUMIFS('Grid GenerationQueue'!AQ$5:AQ$410,'Grid GenerationQueue'!$AZ$5:$AZ$410,$B98,'Grid GenerationQueue'!$BA$5:$BA$410,$C98,'Grid GenerationQueue'!$BK$5:$BK$410,"&gt;0",'Grid GenerationQueue'!$BD$5:$BD$410,"&lt;="&amp;$BE$3)</f>
        <v>0</v>
      </c>
      <c r="DB98">
        <f>SUMIFS('Grid GenerationQueue'!AR$5:AR$410,'Grid GenerationQueue'!$AZ$5:$AZ$410,$B98,'Grid GenerationQueue'!$BA$5:$BA$410,$C98,'Grid GenerationQueue'!$BK$5:$BK$410,"&gt;0",'Grid GenerationQueue'!$BD$5:$BD$410,"&lt;="&amp;$BE$3)</f>
        <v>0</v>
      </c>
    </row>
    <row r="99" spans="1:106" x14ac:dyDescent="0.35">
      <c r="A99" t="s">
        <v>4750</v>
      </c>
      <c r="B99" t="s">
        <v>4432</v>
      </c>
      <c r="C99">
        <v>115</v>
      </c>
      <c r="D99">
        <f>SUMIFS('Grid GenerationQueue'!AG$5:AG$410,'Grid GenerationQueue'!$AZ$5:$AZ$410,$B99,'Grid GenerationQueue'!$BA$5:$BA$410,$C99)</f>
        <v>79.587100000000007</v>
      </c>
      <c r="E99">
        <f>SUMIFS('Grid GenerationQueue'!AH$5:AH$410,'Grid GenerationQueue'!$AZ$5:$AZ$410,$B99,'Grid GenerationQueue'!$BA$5:$BA$410,$C99)</f>
        <v>75</v>
      </c>
      <c r="F99">
        <f>SUMIFS('Grid GenerationQueue'!AI$5:AI$410,'Grid GenerationQueue'!$AZ$5:$AZ$410,$B99,'Grid GenerationQueue'!$BA$5:$BA$410,$C99)</f>
        <v>0</v>
      </c>
      <c r="G99">
        <f>SUMIFS('Grid GenerationQueue'!AJ$5:AJ$410,'Grid GenerationQueue'!$AZ$5:$AZ$410,$B99,'Grid GenerationQueue'!$BA$5:$BA$410,$C99)</f>
        <v>0</v>
      </c>
      <c r="H99">
        <f>SUMIFS('Grid GenerationQueue'!AK$5:AK$410,'Grid GenerationQueue'!$AZ$5:$AZ$410,$B99,'Grid GenerationQueue'!$BA$5:$BA$410,$C99)</f>
        <v>0</v>
      </c>
      <c r="I99">
        <f>SUMIFS('Grid GenerationQueue'!AL$5:AL$410,'Grid GenerationQueue'!$AZ$5:$AZ$410,$B99,'Grid GenerationQueue'!$BA$5:$BA$410,$C99)</f>
        <v>0</v>
      </c>
      <c r="J99">
        <f>SUMIFS('Grid GenerationQueue'!AM$5:AM$410,'Grid GenerationQueue'!$AZ$5:$AZ$410,$B99,'Grid GenerationQueue'!$BA$5:$BA$410,$C99)</f>
        <v>0</v>
      </c>
      <c r="K99">
        <f>SUMIFS('Grid GenerationQueue'!AN$5:AN$410,'Grid GenerationQueue'!$AZ$5:$AZ$410,$B99,'Grid GenerationQueue'!$BA$5:$BA$410,$C99)</f>
        <v>0</v>
      </c>
      <c r="L99">
        <f>SUMIFS('Grid GenerationQueue'!AO$5:AO$410,'Grid GenerationQueue'!$AZ$5:$AZ$410,$B99,'Grid GenerationQueue'!$BA$5:$BA$410,$C99)</f>
        <v>0</v>
      </c>
      <c r="M99">
        <f>SUMIFS('Grid GenerationQueue'!AP$5:AP$410,'Grid GenerationQueue'!$AZ$5:$AZ$410,$B99,'Grid GenerationQueue'!$BA$5:$BA$410,$C99)</f>
        <v>0</v>
      </c>
      <c r="N99">
        <f>SUMIFS('Grid GenerationQueue'!AQ$5:AQ$410,'Grid GenerationQueue'!$AZ$5:$AZ$410,$B99,'Grid GenerationQueue'!$BA$5:$BA$410,$C99)</f>
        <v>0</v>
      </c>
      <c r="O99">
        <f>SUMIFS('Grid GenerationQueue'!AR$5:AR$410,'Grid GenerationQueue'!$AZ$5:$AZ$410,$B99,'Grid GenerationQueue'!$BA$5:$BA$410,$C99)</f>
        <v>0</v>
      </c>
      <c r="Q99">
        <f>SUMIFS('Grid GenerationQueue'!AG$5:AG$410,'Grid GenerationQueue'!$AZ$5:$AZ$410,$B99,'Grid GenerationQueue'!$BA$5:$BA$410,$C99,'Grid GenerationQueue'!$BJ$5:$BJ$410,"Executed")</f>
        <v>0</v>
      </c>
      <c r="R99">
        <f>SUMIFS('Grid GenerationQueue'!AH$5:AH$410,'Grid GenerationQueue'!$AZ$5:$AZ$410,$B99,'Grid GenerationQueue'!$BA$5:$BA$410,$C99,'Grid GenerationQueue'!$BJ$5:$BJ$410,"Executed")</f>
        <v>0</v>
      </c>
      <c r="S99">
        <f>SUMIFS('Grid GenerationQueue'!AI$5:AI$410,'Grid GenerationQueue'!$AZ$5:$AZ$410,$B99,'Grid GenerationQueue'!$BA$5:$BA$410,$C99,'Grid GenerationQueue'!$BJ$5:$BJ$410,"Executed")</f>
        <v>0</v>
      </c>
      <c r="T99">
        <f>SUMIFS('Grid GenerationQueue'!AJ$5:AJ$410,'Grid GenerationQueue'!$AZ$5:$AZ$410,$B99,'Grid GenerationQueue'!$BA$5:$BA$410,$C99,'Grid GenerationQueue'!$BJ$5:$BJ$410,"Executed")</f>
        <v>0</v>
      </c>
      <c r="U99">
        <f>SUMIFS('Grid GenerationQueue'!AK$5:AK$410,'Grid GenerationQueue'!$AZ$5:$AZ$410,$B99,'Grid GenerationQueue'!$BA$5:$BA$410,$C99,'Grid GenerationQueue'!$BJ$5:$BJ$410,"Executed")</f>
        <v>0</v>
      </c>
      <c r="V99">
        <f>SUMIFS('Grid GenerationQueue'!AL$5:AL$410,'Grid GenerationQueue'!$AZ$5:$AZ$410,$B99,'Grid GenerationQueue'!$BA$5:$BA$410,$C99,'Grid GenerationQueue'!$BJ$5:$BJ$410,"Executed")</f>
        <v>0</v>
      </c>
      <c r="W99">
        <f>SUMIFS('Grid GenerationQueue'!AM$5:AM$410,'Grid GenerationQueue'!$AZ$5:$AZ$410,$B99,'Grid GenerationQueue'!$BA$5:$BA$410,$C99,'Grid GenerationQueue'!$BJ$5:$BJ$410,"Executed")</f>
        <v>0</v>
      </c>
      <c r="X99">
        <f>SUMIFS('Grid GenerationQueue'!AN$5:AN$410,'Grid GenerationQueue'!$AZ$5:$AZ$410,$B99,'Grid GenerationQueue'!$BA$5:$BA$410,$C99,'Grid GenerationQueue'!$BJ$5:$BJ$410,"Executed")</f>
        <v>0</v>
      </c>
      <c r="Y99">
        <f>SUMIFS('Grid GenerationQueue'!AO$5:AO$410,'Grid GenerationQueue'!$AZ$5:$AZ$410,$B99,'Grid GenerationQueue'!$BA$5:$BA$410,$C99,'Grid GenerationQueue'!$BJ$5:$BJ$410,"Executed")</f>
        <v>0</v>
      </c>
      <c r="Z99">
        <f>SUMIFS('Grid GenerationQueue'!AP$5:AP$410,'Grid GenerationQueue'!$AZ$5:$AZ$410,$B99,'Grid GenerationQueue'!$BA$5:$BA$410,$C99,'Grid GenerationQueue'!$BJ$5:$BJ$410,"Executed")</f>
        <v>0</v>
      </c>
      <c r="AA99">
        <f>SUMIFS('Grid GenerationQueue'!AQ$5:AQ$410,'Grid GenerationQueue'!$AZ$5:$AZ$410,$B99,'Grid GenerationQueue'!$BA$5:$BA$410,$C99,'Grid GenerationQueue'!$BJ$5:$BJ$410,"Executed")</f>
        <v>0</v>
      </c>
      <c r="AB99">
        <f>SUMIFS('Grid GenerationQueue'!AR$5:AR$410,'Grid GenerationQueue'!$AZ$5:$AZ$410,$B99,'Grid GenerationQueue'!$BA$5:$BA$410,$C99,'Grid GenerationQueue'!$BJ$5:$BJ$410,"Executed")</f>
        <v>0</v>
      </c>
      <c r="AD99">
        <f>SUMIFS('Grid GenerationQueue'!AG$5:AG$410,'Grid GenerationQueue'!$AZ$5:$AZ$410,$B99,'Grid GenerationQueue'!$BA$5:$BA$410,$C99,'Grid GenerationQueue'!$BH$5:$BH$410,"&lt;&gt;"&amp;"")+SUMIFS('Grid GenerationQueue'!AG$5:AG$410,'Grid GenerationQueue'!$AZ$5:$AZ$410,$B99,'Grid GenerationQueue'!$BA$5:$BA$410,$C99,'Grid GenerationQueue'!$BH$5:$BH$410,"",'Grid GenerationQueue'!$AC$5:$AC$410,1)</f>
        <v>79.587100000000007</v>
      </c>
      <c r="AE99">
        <f>SUMIFS('Grid GenerationQueue'!AH$5:AH$410,'Grid GenerationQueue'!$AZ$5:$AZ$410,$B99,'Grid GenerationQueue'!$BA$5:$BA$410,$C99,'Grid GenerationQueue'!$BH$5:$BH$410,"&lt;&gt;"&amp;"")+SUMIFS('Grid GenerationQueue'!AH$5:AH$410,'Grid GenerationQueue'!$AZ$5:$AZ$410,$B99,'Grid GenerationQueue'!$BA$5:$BA$410,$C99,'Grid GenerationQueue'!$BH$5:$BH$410,"",'Grid GenerationQueue'!$AC$5:$AC$410,1)</f>
        <v>75</v>
      </c>
      <c r="AF99">
        <f>SUMIFS('Grid GenerationQueue'!AI$5:AI$410,'Grid GenerationQueue'!$AZ$5:$AZ$410,$B99,'Grid GenerationQueue'!$BA$5:$BA$410,$C99,'Grid GenerationQueue'!$BH$5:$BH$410,"&lt;&gt;"&amp;"")+SUMIFS('Grid GenerationQueue'!AI$5:AI$410,'Grid GenerationQueue'!$AZ$5:$AZ$410,$B99,'Grid GenerationQueue'!$BA$5:$BA$410,$C99,'Grid GenerationQueue'!$BH$5:$BH$410,"",'Grid GenerationQueue'!$AC$5:$AC$410,1)</f>
        <v>0</v>
      </c>
      <c r="AG99">
        <f>SUMIFS('Grid GenerationQueue'!AJ$5:AJ$410,'Grid GenerationQueue'!$AZ$5:$AZ$410,$B99,'Grid GenerationQueue'!$BA$5:$BA$410,$C99,'Grid GenerationQueue'!$BH$5:$BH$410,"&lt;&gt;"&amp;"")+SUMIFS('Grid GenerationQueue'!AJ$5:AJ$410,'Grid GenerationQueue'!$AZ$5:$AZ$410,$B99,'Grid GenerationQueue'!$BA$5:$BA$410,$C99,'Grid GenerationQueue'!$BH$5:$BH$410,"",'Grid GenerationQueue'!$AC$5:$AC$410,1)</f>
        <v>0</v>
      </c>
      <c r="AH99">
        <f>SUMIFS('Grid GenerationQueue'!AK$5:AK$410,'Grid GenerationQueue'!$AZ$5:$AZ$410,$B99,'Grid GenerationQueue'!$BA$5:$BA$410,$C99,'Grid GenerationQueue'!$BH$5:$BH$410,"&lt;&gt;"&amp;"")+SUMIFS('Grid GenerationQueue'!AK$5:AK$410,'Grid GenerationQueue'!$AZ$5:$AZ$410,$B99,'Grid GenerationQueue'!$BA$5:$BA$410,$C99,'Grid GenerationQueue'!$BH$5:$BH$410,"",'Grid GenerationQueue'!$AC$5:$AC$410,1)</f>
        <v>0</v>
      </c>
      <c r="AI99">
        <f>SUMIFS('Grid GenerationQueue'!AL$5:AL$410,'Grid GenerationQueue'!$AZ$5:$AZ$410,$B99,'Grid GenerationQueue'!$BA$5:$BA$410,$C99,'Grid GenerationQueue'!$BH$5:$BH$410,"&lt;&gt;"&amp;"")+SUMIFS('Grid GenerationQueue'!AL$5:AL$410,'Grid GenerationQueue'!$AZ$5:$AZ$410,$B99,'Grid GenerationQueue'!$BA$5:$BA$410,$C99,'Grid GenerationQueue'!$BH$5:$BH$410,"",'Grid GenerationQueue'!$AC$5:$AC$410,1)</f>
        <v>0</v>
      </c>
      <c r="AJ99">
        <f>SUMIFS('Grid GenerationQueue'!AM$5:AM$410,'Grid GenerationQueue'!$AZ$5:$AZ$410,$B99,'Grid GenerationQueue'!$BA$5:$BA$410,$C99,'Grid GenerationQueue'!$BH$5:$BH$410,"&lt;&gt;"&amp;"")+SUMIFS('Grid GenerationQueue'!AM$5:AM$410,'Grid GenerationQueue'!$AZ$5:$AZ$410,$B99,'Grid GenerationQueue'!$BA$5:$BA$410,$C99,'Grid GenerationQueue'!$BH$5:$BH$410,"",'Grid GenerationQueue'!$AC$5:$AC$410,1)</f>
        <v>0</v>
      </c>
      <c r="AK99">
        <f>SUMIFS('Grid GenerationQueue'!AN$5:AN$410,'Grid GenerationQueue'!$AZ$5:$AZ$410,$B99,'Grid GenerationQueue'!$BA$5:$BA$410,$C99,'Grid GenerationQueue'!$BH$5:$BH$410,"&lt;&gt;"&amp;"")+SUMIFS('Grid GenerationQueue'!AN$5:AN$410,'Grid GenerationQueue'!$AZ$5:$AZ$410,$B99,'Grid GenerationQueue'!$BA$5:$BA$410,$C99,'Grid GenerationQueue'!$BH$5:$BH$410,"",'Grid GenerationQueue'!$AC$5:$AC$410,1)</f>
        <v>0</v>
      </c>
      <c r="AL99">
        <f>SUMIFS('Grid GenerationQueue'!AO$5:AO$410,'Grid GenerationQueue'!$AZ$5:$AZ$410,$B99,'Grid GenerationQueue'!$BA$5:$BA$410,$C99,'Grid GenerationQueue'!$BH$5:$BH$410,"&lt;&gt;"&amp;"")+SUMIFS('Grid GenerationQueue'!AO$5:AO$410,'Grid GenerationQueue'!$AZ$5:$AZ$410,$B99,'Grid GenerationQueue'!$BA$5:$BA$410,$C99,'Grid GenerationQueue'!$BH$5:$BH$410,"",'Grid GenerationQueue'!$AC$5:$AC$410,1)</f>
        <v>0</v>
      </c>
      <c r="AM99">
        <f>SUMIFS('Grid GenerationQueue'!AP$5:AP$410,'Grid GenerationQueue'!$AZ$5:$AZ$410,$B99,'Grid GenerationQueue'!$BA$5:$BA$410,$C99,'Grid GenerationQueue'!$BH$5:$BH$410,"&lt;&gt;"&amp;"")+SUMIFS('Grid GenerationQueue'!AP$5:AP$410,'Grid GenerationQueue'!$AZ$5:$AZ$410,$B99,'Grid GenerationQueue'!$BA$5:$BA$410,$C99,'Grid GenerationQueue'!$BH$5:$BH$410,"",'Grid GenerationQueue'!$AC$5:$AC$410,1)</f>
        <v>0</v>
      </c>
      <c r="AN99">
        <f>SUMIFS('Grid GenerationQueue'!AQ$5:AQ$410,'Grid GenerationQueue'!$AZ$5:$AZ$410,$B99,'Grid GenerationQueue'!$BA$5:$BA$410,$C99,'Grid GenerationQueue'!$BH$5:$BH$410,"&lt;&gt;"&amp;"")+SUMIFS('Grid GenerationQueue'!AQ$5:AQ$410,'Grid GenerationQueue'!$AZ$5:$AZ$410,$B99,'Grid GenerationQueue'!$BA$5:$BA$410,$C99,'Grid GenerationQueue'!$BH$5:$BH$410,"",'Grid GenerationQueue'!$AC$5:$AC$410,1)</f>
        <v>0</v>
      </c>
      <c r="AO99">
        <f>SUMIFS('Grid GenerationQueue'!AR$5:AR$410,'Grid GenerationQueue'!$AZ$5:$AZ$410,$B99,'Grid GenerationQueue'!$BA$5:$BA$410,$C99,'Grid GenerationQueue'!$BH$5:$BH$410,"&lt;&gt;"&amp;"")+SUMIFS('Grid GenerationQueue'!AR$5:AR$410,'Grid GenerationQueue'!$AZ$5:$AZ$410,$B99,'Grid GenerationQueue'!$BA$5:$BA$410,$C99,'Grid GenerationQueue'!$BH$5:$BH$410,"",'Grid GenerationQueue'!$AC$5:$AC$410,1)</f>
        <v>0</v>
      </c>
      <c r="AQ99">
        <f>SUMIFS('Grid GenerationQueue'!AG$5:AG$410,'Grid GenerationQueue'!$AZ$5:$AZ$410,$B99,'Grid GenerationQueue'!$BA$5:$BA$410,$C99,'Grid GenerationQueue'!$BK$5:$BK$410,"&gt;0")</f>
        <v>0</v>
      </c>
      <c r="AR99">
        <f>SUMIFS('Grid GenerationQueue'!AH$5:AH$410,'Grid GenerationQueue'!$AZ$5:$AZ$410,$B99,'Grid GenerationQueue'!$BA$5:$BA$410,$C99,'Grid GenerationQueue'!$BK$5:$BK$410,"&gt;0")</f>
        <v>0</v>
      </c>
      <c r="AS99">
        <f>SUMIFS('Grid GenerationQueue'!AI$5:AI$410,'Grid GenerationQueue'!$AZ$5:$AZ$410,$B99,'Grid GenerationQueue'!$BA$5:$BA$410,$C99,'Grid GenerationQueue'!$BK$5:$BK$410,"&gt;0")</f>
        <v>0</v>
      </c>
      <c r="AT99">
        <f>SUMIFS('Grid GenerationQueue'!AJ$5:AJ$410,'Grid GenerationQueue'!$AZ$5:$AZ$410,$B99,'Grid GenerationQueue'!$BA$5:$BA$410,$C99,'Grid GenerationQueue'!$BK$5:$BK$410,"&gt;0")</f>
        <v>0</v>
      </c>
      <c r="AU99">
        <f>SUMIFS('Grid GenerationQueue'!AK$5:AK$410,'Grid GenerationQueue'!$AZ$5:$AZ$410,$B99,'Grid GenerationQueue'!$BA$5:$BA$410,$C99,'Grid GenerationQueue'!$BK$5:$BK$410,"&gt;0")</f>
        <v>0</v>
      </c>
      <c r="AV99">
        <f>SUMIFS('Grid GenerationQueue'!AL$5:AL$410,'Grid GenerationQueue'!$AZ$5:$AZ$410,$B99,'Grid GenerationQueue'!$BA$5:$BA$410,$C99,'Grid GenerationQueue'!$BK$5:$BK$410,"&gt;0")</f>
        <v>0</v>
      </c>
      <c r="AW99">
        <f>SUMIFS('Grid GenerationQueue'!AM$5:AM$410,'Grid GenerationQueue'!$AZ$5:$AZ$410,$B99,'Grid GenerationQueue'!$BA$5:$BA$410,$C99,'Grid GenerationQueue'!$BK$5:$BK$410,"&gt;0")</f>
        <v>0</v>
      </c>
      <c r="AX99">
        <f>SUMIFS('Grid GenerationQueue'!AN$5:AN$410,'Grid GenerationQueue'!$AZ$5:$AZ$410,$B99,'Grid GenerationQueue'!$BA$5:$BA$410,$C99,'Grid GenerationQueue'!$BK$5:$BK$410,"&gt;0")</f>
        <v>0</v>
      </c>
      <c r="AY99">
        <f>SUMIFS('Grid GenerationQueue'!AO$5:AO$410,'Grid GenerationQueue'!$AZ$5:$AZ$410,$B99,'Grid GenerationQueue'!$BA$5:$BA$410,$C99,'Grid GenerationQueue'!$BK$5:$BK$410,"&gt;0")</f>
        <v>0</v>
      </c>
      <c r="AZ99">
        <f>SUMIFS('Grid GenerationQueue'!AP$5:AP$410,'Grid GenerationQueue'!$AZ$5:$AZ$410,$B99,'Grid GenerationQueue'!$BA$5:$BA$410,$C99,'Grid GenerationQueue'!$BK$5:$BK$410,"&gt;0")</f>
        <v>0</v>
      </c>
      <c r="BA99">
        <f>SUMIFS('Grid GenerationQueue'!AQ$5:AQ$410,'Grid GenerationQueue'!$AZ$5:$AZ$410,$B99,'Grid GenerationQueue'!$BA$5:$BA$410,$C99,'Grid GenerationQueue'!$BK$5:$BK$410,"&gt;0")</f>
        <v>0</v>
      </c>
      <c r="BB99">
        <f>SUMIFS('Grid GenerationQueue'!AR$5:AR$410,'Grid GenerationQueue'!$AZ$5:$AZ$410,$B99,'Grid GenerationQueue'!$BA$5:$BA$410,$C99,'Grid GenerationQueue'!$BK$5:$BK$410,"&gt;0")</f>
        <v>0</v>
      </c>
      <c r="BD99">
        <f>SUMIFS('Grid GenerationQueue'!AG$5:AG$410,'Grid GenerationQueue'!$AZ$5:$AZ$410,$B99,'Grid GenerationQueue'!$BA$5:$BA$410,$C99,'Grid GenerationQueue'!$BD$5:$BD$410,"&lt;="&amp;$BE$3)</f>
        <v>79.587100000000007</v>
      </c>
      <c r="BE99">
        <f>SUMIFS('Grid GenerationQueue'!AH$5:AH$410,'Grid GenerationQueue'!$AZ$5:$AZ$410,$B99,'Grid GenerationQueue'!$BA$5:$BA$410,$C99,'Grid GenerationQueue'!$BD$5:$BD$410,"&lt;="&amp;$BE$3)</f>
        <v>75</v>
      </c>
      <c r="BF99">
        <f>SUMIFS('Grid GenerationQueue'!AI$5:AI$410,'Grid GenerationQueue'!$AZ$5:$AZ$410,$B99,'Grid GenerationQueue'!$BA$5:$BA$410,$C99,'Grid GenerationQueue'!$BD$5:$BD$410,"&lt;="&amp;$BE$3)</f>
        <v>0</v>
      </c>
      <c r="BG99">
        <f>SUMIFS('Grid GenerationQueue'!AJ$5:AJ$410,'Grid GenerationQueue'!$AZ$5:$AZ$410,$B99,'Grid GenerationQueue'!$BA$5:$BA$410,$C99,'Grid GenerationQueue'!$BD$5:$BD$410,"&lt;="&amp;$BE$3)</f>
        <v>0</v>
      </c>
      <c r="BH99">
        <f>SUMIFS('Grid GenerationQueue'!AK$5:AK$410,'Grid GenerationQueue'!$AZ$5:$AZ$410,$B99,'Grid GenerationQueue'!$BA$5:$BA$410,$C99,'Grid GenerationQueue'!$BD$5:$BD$410,"&lt;="&amp;$BE$3)</f>
        <v>0</v>
      </c>
      <c r="BI99">
        <f>SUMIFS('Grid GenerationQueue'!AL$5:AL$410,'Grid GenerationQueue'!$AZ$5:$AZ$410,$B99,'Grid GenerationQueue'!$BA$5:$BA$410,$C99,'Grid GenerationQueue'!$BD$5:$BD$410,"&lt;="&amp;$BE$3)</f>
        <v>0</v>
      </c>
      <c r="BJ99">
        <f>SUMIFS('Grid GenerationQueue'!AM$5:AM$410,'Grid GenerationQueue'!$AZ$5:$AZ$410,$B99,'Grid GenerationQueue'!$BA$5:$BA$410,$C99,'Grid GenerationQueue'!$BD$5:$BD$410,"&lt;="&amp;$BE$3)</f>
        <v>0</v>
      </c>
      <c r="BK99">
        <f>SUMIFS('Grid GenerationQueue'!AN$5:AN$410,'Grid GenerationQueue'!$AZ$5:$AZ$410,$B99,'Grid GenerationQueue'!$BA$5:$BA$410,$C99,'Grid GenerationQueue'!$BD$5:$BD$410,"&lt;="&amp;$BE$3)</f>
        <v>0</v>
      </c>
      <c r="BL99">
        <f>SUMIFS('Grid GenerationQueue'!AO$5:AO$410,'Grid GenerationQueue'!$AZ$5:$AZ$410,$B99,'Grid GenerationQueue'!$BA$5:$BA$410,$C99,'Grid GenerationQueue'!$BD$5:$BD$410,"&lt;="&amp;$BE$3)</f>
        <v>0</v>
      </c>
      <c r="BM99">
        <f>SUMIFS('Grid GenerationQueue'!AP$5:AP$410,'Grid GenerationQueue'!$AZ$5:$AZ$410,$B99,'Grid GenerationQueue'!$BA$5:$BA$410,$C99,'Grid GenerationQueue'!$BD$5:$BD$410,"&lt;="&amp;$BE$3)</f>
        <v>0</v>
      </c>
      <c r="BN99">
        <f>SUMIFS('Grid GenerationQueue'!AQ$5:AQ$410,'Grid GenerationQueue'!$AZ$5:$AZ$410,$B99,'Grid GenerationQueue'!$BA$5:$BA$410,$C99,'Grid GenerationQueue'!$BD$5:$BD$410,"&lt;="&amp;$BE$3)</f>
        <v>0</v>
      </c>
      <c r="BO99">
        <f>SUMIFS('Grid GenerationQueue'!AR$5:AR$410,'Grid GenerationQueue'!$AZ$5:$AZ$410,$B99,'Grid GenerationQueue'!$BA$5:$BA$410,$C99,'Grid GenerationQueue'!$BD$5:$BD$410,"&lt;="&amp;$BE$3)</f>
        <v>0</v>
      </c>
      <c r="BQ99">
        <f>SUMIFS('Grid GenerationQueue'!AG$5:AG$410,'Grid GenerationQueue'!$AZ$5:$AZ$410,$B99,'Grid GenerationQueue'!$BA$5:$BA$410,$C99,'Grid GenerationQueue'!$BJ$5:$BJ$410,"Executed",'Grid GenerationQueue'!$BD$5:$BD$410,"&lt;="&amp;$BE$3)</f>
        <v>0</v>
      </c>
      <c r="BR99">
        <f>SUMIFS('Grid GenerationQueue'!AH$5:AH$410,'Grid GenerationQueue'!$AZ$5:$AZ$410,$B99,'Grid GenerationQueue'!$BA$5:$BA$410,$C99,'Grid GenerationQueue'!$BJ$5:$BJ$410,"Executed",'Grid GenerationQueue'!$BD$5:$BD$410,"&lt;="&amp;$BE$3)</f>
        <v>0</v>
      </c>
      <c r="BS99">
        <f>SUMIFS('Grid GenerationQueue'!AI$5:AI$410,'Grid GenerationQueue'!$AZ$5:$AZ$410,$B99,'Grid GenerationQueue'!$BA$5:$BA$410,$C99,'Grid GenerationQueue'!$BJ$5:$BJ$410,"Executed",'Grid GenerationQueue'!$BD$5:$BD$410,"&lt;="&amp;$BE$3)</f>
        <v>0</v>
      </c>
      <c r="BT99">
        <f>SUMIFS('Grid GenerationQueue'!AJ$5:AJ$410,'Grid GenerationQueue'!$AZ$5:$AZ$410,$B99,'Grid GenerationQueue'!$BA$5:$BA$410,$C99,'Grid GenerationQueue'!$BJ$5:$BJ$410,"Executed",'Grid GenerationQueue'!$BD$5:$BD$410,"&lt;="&amp;$BE$3)</f>
        <v>0</v>
      </c>
      <c r="BU99">
        <f>SUMIFS('Grid GenerationQueue'!AK$5:AK$410,'Grid GenerationQueue'!$AZ$5:$AZ$410,$B99,'Grid GenerationQueue'!$BA$5:$BA$410,$C99,'Grid GenerationQueue'!$BJ$5:$BJ$410,"Executed",'Grid GenerationQueue'!$BD$5:$BD$410,"&lt;="&amp;$BE$3)</f>
        <v>0</v>
      </c>
      <c r="BV99">
        <f>SUMIFS('Grid GenerationQueue'!AL$5:AL$410,'Grid GenerationQueue'!$AZ$5:$AZ$410,$B99,'Grid GenerationQueue'!$BA$5:$BA$410,$C99,'Grid GenerationQueue'!$BJ$5:$BJ$410,"Executed",'Grid GenerationQueue'!$BD$5:$BD$410,"&lt;="&amp;$BE$3)</f>
        <v>0</v>
      </c>
      <c r="BW99">
        <f>SUMIFS('Grid GenerationQueue'!AM$5:AM$410,'Grid GenerationQueue'!$AZ$5:$AZ$410,$B99,'Grid GenerationQueue'!$BA$5:$BA$410,$C99,'Grid GenerationQueue'!$BJ$5:$BJ$410,"Executed",'Grid GenerationQueue'!$BD$5:$BD$410,"&lt;="&amp;$BE$3)</f>
        <v>0</v>
      </c>
      <c r="BX99">
        <f>SUMIFS('Grid GenerationQueue'!AN$5:AN$410,'Grid GenerationQueue'!$AZ$5:$AZ$410,$B99,'Grid GenerationQueue'!$BA$5:$BA$410,$C99,'Grid GenerationQueue'!$BJ$5:$BJ$410,"Executed",'Grid GenerationQueue'!$BD$5:$BD$410,"&lt;="&amp;$BE$3)</f>
        <v>0</v>
      </c>
      <c r="BY99">
        <f>SUMIFS('Grid GenerationQueue'!AO$5:AO$410,'Grid GenerationQueue'!$AZ$5:$AZ$410,$B99,'Grid GenerationQueue'!$BA$5:$BA$410,$C99,'Grid GenerationQueue'!$BJ$5:$BJ$410,"Executed",'Grid GenerationQueue'!$BD$5:$BD$410,"&lt;="&amp;$BE$3)</f>
        <v>0</v>
      </c>
      <c r="BZ99">
        <f>SUMIFS('Grid GenerationQueue'!AP$5:AP$410,'Grid GenerationQueue'!$AZ$5:$AZ$410,$B99,'Grid GenerationQueue'!$BA$5:$BA$410,$C99,'Grid GenerationQueue'!$BJ$5:$BJ$410,"Executed",'Grid GenerationQueue'!$BD$5:$BD$410,"&lt;="&amp;$BE$3)</f>
        <v>0</v>
      </c>
      <c r="CA99">
        <f>SUMIFS('Grid GenerationQueue'!AQ$5:AQ$410,'Grid GenerationQueue'!$AZ$5:$AZ$410,$B99,'Grid GenerationQueue'!$BA$5:$BA$410,$C99,'Grid GenerationQueue'!$BJ$5:$BJ$410,"Executed",'Grid GenerationQueue'!$BD$5:$BD$410,"&lt;="&amp;$BE$3)</f>
        <v>0</v>
      </c>
      <c r="CB99">
        <f>SUMIFS('Grid GenerationQueue'!AR$5:AR$410,'Grid GenerationQueue'!$AZ$5:$AZ$410,$B99,'Grid GenerationQueue'!$BA$5:$BA$410,$C99,'Grid GenerationQueue'!$BJ$5:$BJ$410,"Executed",'Grid GenerationQueue'!$BD$5:$BD$410,"&lt;="&amp;$BE$3)</f>
        <v>0</v>
      </c>
      <c r="CD99">
        <f>SUMIFS('Grid GenerationQueue'!AG$5:AG$410,'Grid GenerationQueue'!$AZ$5:$AZ$410,$B99,'Grid GenerationQueue'!$BA$5:$BA$410,$C99,'Grid GenerationQueue'!$BH$5:$BH$410,"&lt;&gt;"&amp;"",'Grid GenerationQueue'!$BD$5:$BD$410,"&lt;="&amp;$BE$3)</f>
        <v>79.587100000000007</v>
      </c>
      <c r="CE99">
        <f>SUMIFS('Grid GenerationQueue'!AH$5:AH$410,'Grid GenerationQueue'!$AZ$5:$AZ$410,$B99,'Grid GenerationQueue'!$BA$5:$BA$410,$C99,'Grid GenerationQueue'!$BH$5:$BH$410,"&lt;&gt;"&amp;"",'Grid GenerationQueue'!$BD$5:$BD$410,"&lt;="&amp;$BE$3)</f>
        <v>75</v>
      </c>
      <c r="CF99">
        <f>SUMIFS('Grid GenerationQueue'!AI$5:AI$410,'Grid GenerationQueue'!$AZ$5:$AZ$410,$B99,'Grid GenerationQueue'!$BA$5:$BA$410,$C99,'Grid GenerationQueue'!$BH$5:$BH$410,"&lt;&gt;"&amp;"",'Grid GenerationQueue'!$BD$5:$BD$410,"&lt;="&amp;$BE$3)</f>
        <v>0</v>
      </c>
      <c r="CG99">
        <f>SUMIFS('Grid GenerationQueue'!AJ$5:AJ$410,'Grid GenerationQueue'!$AZ$5:$AZ$410,$B99,'Grid GenerationQueue'!$BA$5:$BA$410,$C99,'Grid GenerationQueue'!$BH$5:$BH$410,"&lt;&gt;"&amp;"",'Grid GenerationQueue'!$BD$5:$BD$410,"&lt;="&amp;$BE$3)</f>
        <v>0</v>
      </c>
      <c r="CH99">
        <f>SUMIFS('Grid GenerationQueue'!AK$5:AK$410,'Grid GenerationQueue'!$AZ$5:$AZ$410,$B99,'Grid GenerationQueue'!$BA$5:$BA$410,$C99,'Grid GenerationQueue'!$BH$5:$BH$410,"&lt;&gt;"&amp;"",'Grid GenerationQueue'!$BD$5:$BD$410,"&lt;="&amp;$BE$3)</f>
        <v>0</v>
      </c>
      <c r="CI99">
        <f>SUMIFS('Grid GenerationQueue'!AL$5:AL$410,'Grid GenerationQueue'!$AZ$5:$AZ$410,$B99,'Grid GenerationQueue'!$BA$5:$BA$410,$C99,'Grid GenerationQueue'!$BH$5:$BH$410,"&lt;&gt;"&amp;"",'Grid GenerationQueue'!$BD$5:$BD$410,"&lt;="&amp;$BE$3)</f>
        <v>0</v>
      </c>
      <c r="CJ99">
        <f>SUMIFS('Grid GenerationQueue'!AM$5:AM$410,'Grid GenerationQueue'!$AZ$5:$AZ$410,$B99,'Grid GenerationQueue'!$BA$5:$BA$410,$C99,'Grid GenerationQueue'!$BH$5:$BH$410,"&lt;&gt;"&amp;"",'Grid GenerationQueue'!$BD$5:$BD$410,"&lt;="&amp;$BE$3)</f>
        <v>0</v>
      </c>
      <c r="CK99">
        <f>SUMIFS('Grid GenerationQueue'!AN$5:AN$410,'Grid GenerationQueue'!$AZ$5:$AZ$410,$B99,'Grid GenerationQueue'!$BA$5:$BA$410,$C99,'Grid GenerationQueue'!$BH$5:$BH$410,"&lt;&gt;"&amp;"",'Grid GenerationQueue'!$BD$5:$BD$410,"&lt;="&amp;$BE$3)</f>
        <v>0</v>
      </c>
      <c r="CL99">
        <f>SUMIFS('Grid GenerationQueue'!AO$5:AO$410,'Grid GenerationQueue'!$AZ$5:$AZ$410,$B99,'Grid GenerationQueue'!$BA$5:$BA$410,$C99,'Grid GenerationQueue'!$BH$5:$BH$410,"&lt;&gt;"&amp;"",'Grid GenerationQueue'!$BD$5:$BD$410,"&lt;="&amp;$BE$3)</f>
        <v>0</v>
      </c>
      <c r="CM99">
        <f>SUMIFS('Grid GenerationQueue'!AP$5:AP$410,'Grid GenerationQueue'!$AZ$5:$AZ$410,$B99,'Grid GenerationQueue'!$BA$5:$BA$410,$C99,'Grid GenerationQueue'!$BH$5:$BH$410,"&lt;&gt;"&amp;"",'Grid GenerationQueue'!$BD$5:$BD$410,"&lt;="&amp;$BE$3)</f>
        <v>0</v>
      </c>
      <c r="CN99">
        <f>SUMIFS('Grid GenerationQueue'!AQ$5:AQ$410,'Grid GenerationQueue'!$AZ$5:$AZ$410,$B99,'Grid GenerationQueue'!$BA$5:$BA$410,$C99,'Grid GenerationQueue'!$BH$5:$BH$410,"&lt;&gt;"&amp;"",'Grid GenerationQueue'!$BD$5:$BD$410,"&lt;="&amp;$BE$3)</f>
        <v>0</v>
      </c>
      <c r="CO99">
        <f>SUMIFS('Grid GenerationQueue'!AR$5:AR$410,'Grid GenerationQueue'!$AZ$5:$AZ$410,$B99,'Grid GenerationQueue'!$BA$5:$BA$410,$C99,'Grid GenerationQueue'!$BH$5:$BH$410,"&lt;&gt;"&amp;"",'Grid GenerationQueue'!$BD$5:$BD$410,"&lt;="&amp;$BE$3)</f>
        <v>0</v>
      </c>
      <c r="CQ99">
        <f>SUMIFS('Grid GenerationQueue'!AG$5:AG$410,'Grid GenerationQueue'!$AZ$5:$AZ$410,$B99,'Grid GenerationQueue'!$BA$5:$BA$410,$C99,'Grid GenerationQueue'!$BK$5:$BK$410,"&gt;0",'Grid GenerationQueue'!$BD$5:$BD$410,"&lt;="&amp;$BE$3)</f>
        <v>0</v>
      </c>
      <c r="CR99">
        <f>SUMIFS('Grid GenerationQueue'!AH$5:AH$410,'Grid GenerationQueue'!$AZ$5:$AZ$410,$B99,'Grid GenerationQueue'!$BA$5:$BA$410,$C99,'Grid GenerationQueue'!$BK$5:$BK$410,"&gt;0",'Grid GenerationQueue'!$BD$5:$BD$410,"&lt;="&amp;$BE$3)</f>
        <v>0</v>
      </c>
      <c r="CS99">
        <f>SUMIFS('Grid GenerationQueue'!AI$5:AI$410,'Grid GenerationQueue'!$AZ$5:$AZ$410,$B99,'Grid GenerationQueue'!$BA$5:$BA$410,$C99,'Grid GenerationQueue'!$BK$5:$BK$410,"&gt;0",'Grid GenerationQueue'!$BD$5:$BD$410,"&lt;="&amp;$BE$3)</f>
        <v>0</v>
      </c>
      <c r="CT99">
        <f>SUMIFS('Grid GenerationQueue'!AJ$5:AJ$410,'Grid GenerationQueue'!$AZ$5:$AZ$410,$B99,'Grid GenerationQueue'!$BA$5:$BA$410,$C99,'Grid GenerationQueue'!$BK$5:$BK$410,"&gt;0",'Grid GenerationQueue'!$BD$5:$BD$410,"&lt;="&amp;$BE$3)</f>
        <v>0</v>
      </c>
      <c r="CU99">
        <f>SUMIFS('Grid GenerationQueue'!AK$5:AK$410,'Grid GenerationQueue'!$AZ$5:$AZ$410,$B99,'Grid GenerationQueue'!$BA$5:$BA$410,$C99,'Grid GenerationQueue'!$BK$5:$BK$410,"&gt;0",'Grid GenerationQueue'!$BD$5:$BD$410,"&lt;="&amp;$BE$3)</f>
        <v>0</v>
      </c>
      <c r="CV99">
        <f>SUMIFS('Grid GenerationQueue'!AL$5:AL$410,'Grid GenerationQueue'!$AZ$5:$AZ$410,$B99,'Grid GenerationQueue'!$BA$5:$BA$410,$C99,'Grid GenerationQueue'!$BK$5:$BK$410,"&gt;0",'Grid GenerationQueue'!$BD$5:$BD$410,"&lt;="&amp;$BE$3)</f>
        <v>0</v>
      </c>
      <c r="CW99">
        <f>SUMIFS('Grid GenerationQueue'!AM$5:AM$410,'Grid GenerationQueue'!$AZ$5:$AZ$410,$B99,'Grid GenerationQueue'!$BA$5:$BA$410,$C99,'Grid GenerationQueue'!$BK$5:$BK$410,"&gt;0",'Grid GenerationQueue'!$BD$5:$BD$410,"&lt;="&amp;$BE$3)</f>
        <v>0</v>
      </c>
      <c r="CX99">
        <f>SUMIFS('Grid GenerationQueue'!AN$5:AN$410,'Grid GenerationQueue'!$AZ$5:$AZ$410,$B99,'Grid GenerationQueue'!$BA$5:$BA$410,$C99,'Grid GenerationQueue'!$BK$5:$BK$410,"&gt;0",'Grid GenerationQueue'!$BD$5:$BD$410,"&lt;="&amp;$BE$3)</f>
        <v>0</v>
      </c>
      <c r="CY99">
        <f>SUMIFS('Grid GenerationQueue'!AO$5:AO$410,'Grid GenerationQueue'!$AZ$5:$AZ$410,$B99,'Grid GenerationQueue'!$BA$5:$BA$410,$C99,'Grid GenerationQueue'!$BK$5:$BK$410,"&gt;0",'Grid GenerationQueue'!$BD$5:$BD$410,"&lt;="&amp;$BE$3)</f>
        <v>0</v>
      </c>
      <c r="CZ99">
        <f>SUMIFS('Grid GenerationQueue'!AP$5:AP$410,'Grid GenerationQueue'!$AZ$5:$AZ$410,$B99,'Grid GenerationQueue'!$BA$5:$BA$410,$C99,'Grid GenerationQueue'!$BK$5:$BK$410,"&gt;0",'Grid GenerationQueue'!$BD$5:$BD$410,"&lt;="&amp;$BE$3)</f>
        <v>0</v>
      </c>
      <c r="DA99">
        <f>SUMIFS('Grid GenerationQueue'!AQ$5:AQ$410,'Grid GenerationQueue'!$AZ$5:$AZ$410,$B99,'Grid GenerationQueue'!$BA$5:$BA$410,$C99,'Grid GenerationQueue'!$BK$5:$BK$410,"&gt;0",'Grid GenerationQueue'!$BD$5:$BD$410,"&lt;="&amp;$BE$3)</f>
        <v>0</v>
      </c>
      <c r="DB99">
        <f>SUMIFS('Grid GenerationQueue'!AR$5:AR$410,'Grid GenerationQueue'!$AZ$5:$AZ$410,$B99,'Grid GenerationQueue'!$BA$5:$BA$410,$C99,'Grid GenerationQueue'!$BK$5:$BK$410,"&gt;0",'Grid GenerationQueue'!$BD$5:$BD$410,"&lt;="&amp;$BE$3)</f>
        <v>0</v>
      </c>
    </row>
    <row r="100" spans="1:106" x14ac:dyDescent="0.35">
      <c r="A100" t="s">
        <v>4748</v>
      </c>
      <c r="B100" t="s">
        <v>4805</v>
      </c>
      <c r="C100">
        <v>60</v>
      </c>
      <c r="D100">
        <f>SUMIFS('Grid GenerationQueue'!AG$5:AG$410,'Grid GenerationQueue'!$AZ$5:$AZ$410,$B100,'Grid GenerationQueue'!$BA$5:$BA$410,$C100)</f>
        <v>0</v>
      </c>
      <c r="E100">
        <f>SUMIFS('Grid GenerationQueue'!AH$5:AH$410,'Grid GenerationQueue'!$AZ$5:$AZ$410,$B100,'Grid GenerationQueue'!$BA$5:$BA$410,$C100)</f>
        <v>0</v>
      </c>
      <c r="F100">
        <f>SUMIFS('Grid GenerationQueue'!AI$5:AI$410,'Grid GenerationQueue'!$AZ$5:$AZ$410,$B100,'Grid GenerationQueue'!$BA$5:$BA$410,$C100)</f>
        <v>0</v>
      </c>
      <c r="G100">
        <f>SUMIFS('Grid GenerationQueue'!AJ$5:AJ$410,'Grid GenerationQueue'!$AZ$5:$AZ$410,$B100,'Grid GenerationQueue'!$BA$5:$BA$410,$C100)</f>
        <v>0</v>
      </c>
      <c r="H100">
        <f>SUMIFS('Grid GenerationQueue'!AK$5:AK$410,'Grid GenerationQueue'!$AZ$5:$AZ$410,$B100,'Grid GenerationQueue'!$BA$5:$BA$410,$C100)</f>
        <v>0</v>
      </c>
      <c r="I100">
        <f>SUMIFS('Grid GenerationQueue'!AL$5:AL$410,'Grid GenerationQueue'!$AZ$5:$AZ$410,$B100,'Grid GenerationQueue'!$BA$5:$BA$410,$C100)</f>
        <v>0</v>
      </c>
      <c r="J100">
        <f>SUMIFS('Grid GenerationQueue'!AM$5:AM$410,'Grid GenerationQueue'!$AZ$5:$AZ$410,$B100,'Grid GenerationQueue'!$BA$5:$BA$410,$C100)</f>
        <v>0</v>
      </c>
      <c r="K100">
        <f>SUMIFS('Grid GenerationQueue'!AN$5:AN$410,'Grid GenerationQueue'!$AZ$5:$AZ$410,$B100,'Grid GenerationQueue'!$BA$5:$BA$410,$C100)</f>
        <v>0</v>
      </c>
      <c r="L100">
        <f>SUMIFS('Grid GenerationQueue'!AO$5:AO$410,'Grid GenerationQueue'!$AZ$5:$AZ$410,$B100,'Grid GenerationQueue'!$BA$5:$BA$410,$C100)</f>
        <v>0</v>
      </c>
      <c r="M100">
        <f>SUMIFS('Grid GenerationQueue'!AP$5:AP$410,'Grid GenerationQueue'!$AZ$5:$AZ$410,$B100,'Grid GenerationQueue'!$BA$5:$BA$410,$C100)</f>
        <v>0</v>
      </c>
      <c r="N100">
        <f>SUMIFS('Grid GenerationQueue'!AQ$5:AQ$410,'Grid GenerationQueue'!$AZ$5:$AZ$410,$B100,'Grid GenerationQueue'!$BA$5:$BA$410,$C100)</f>
        <v>0</v>
      </c>
      <c r="O100">
        <f>SUMIFS('Grid GenerationQueue'!AR$5:AR$410,'Grid GenerationQueue'!$AZ$5:$AZ$410,$B100,'Grid GenerationQueue'!$BA$5:$BA$410,$C100)</f>
        <v>0</v>
      </c>
      <c r="Q100">
        <f>SUMIFS('Grid GenerationQueue'!AG$5:AG$410,'Grid GenerationQueue'!$AZ$5:$AZ$410,$B100,'Grid GenerationQueue'!$BA$5:$BA$410,$C100,'Grid GenerationQueue'!$BJ$5:$BJ$410,"Executed")</f>
        <v>0</v>
      </c>
      <c r="R100">
        <f>SUMIFS('Grid GenerationQueue'!AH$5:AH$410,'Grid GenerationQueue'!$AZ$5:$AZ$410,$B100,'Grid GenerationQueue'!$BA$5:$BA$410,$C100,'Grid GenerationQueue'!$BJ$5:$BJ$410,"Executed")</f>
        <v>0</v>
      </c>
      <c r="S100">
        <f>SUMIFS('Grid GenerationQueue'!AI$5:AI$410,'Grid GenerationQueue'!$AZ$5:$AZ$410,$B100,'Grid GenerationQueue'!$BA$5:$BA$410,$C100,'Grid GenerationQueue'!$BJ$5:$BJ$410,"Executed")</f>
        <v>0</v>
      </c>
      <c r="T100">
        <f>SUMIFS('Grid GenerationQueue'!AJ$5:AJ$410,'Grid GenerationQueue'!$AZ$5:$AZ$410,$B100,'Grid GenerationQueue'!$BA$5:$BA$410,$C100,'Grid GenerationQueue'!$BJ$5:$BJ$410,"Executed")</f>
        <v>0</v>
      </c>
      <c r="U100">
        <f>SUMIFS('Grid GenerationQueue'!AK$5:AK$410,'Grid GenerationQueue'!$AZ$5:$AZ$410,$B100,'Grid GenerationQueue'!$BA$5:$BA$410,$C100,'Grid GenerationQueue'!$BJ$5:$BJ$410,"Executed")</f>
        <v>0</v>
      </c>
      <c r="V100">
        <f>SUMIFS('Grid GenerationQueue'!AL$5:AL$410,'Grid GenerationQueue'!$AZ$5:$AZ$410,$B100,'Grid GenerationQueue'!$BA$5:$BA$410,$C100,'Grid GenerationQueue'!$BJ$5:$BJ$410,"Executed")</f>
        <v>0</v>
      </c>
      <c r="W100">
        <f>SUMIFS('Grid GenerationQueue'!AM$5:AM$410,'Grid GenerationQueue'!$AZ$5:$AZ$410,$B100,'Grid GenerationQueue'!$BA$5:$BA$410,$C100,'Grid GenerationQueue'!$BJ$5:$BJ$410,"Executed")</f>
        <v>0</v>
      </c>
      <c r="X100">
        <f>SUMIFS('Grid GenerationQueue'!AN$5:AN$410,'Grid GenerationQueue'!$AZ$5:$AZ$410,$B100,'Grid GenerationQueue'!$BA$5:$BA$410,$C100,'Grid GenerationQueue'!$BJ$5:$BJ$410,"Executed")</f>
        <v>0</v>
      </c>
      <c r="Y100">
        <f>SUMIFS('Grid GenerationQueue'!AO$5:AO$410,'Grid GenerationQueue'!$AZ$5:$AZ$410,$B100,'Grid GenerationQueue'!$BA$5:$BA$410,$C100,'Grid GenerationQueue'!$BJ$5:$BJ$410,"Executed")</f>
        <v>0</v>
      </c>
      <c r="Z100">
        <f>SUMIFS('Grid GenerationQueue'!AP$5:AP$410,'Grid GenerationQueue'!$AZ$5:$AZ$410,$B100,'Grid GenerationQueue'!$BA$5:$BA$410,$C100,'Grid GenerationQueue'!$BJ$5:$BJ$410,"Executed")</f>
        <v>0</v>
      </c>
      <c r="AA100">
        <f>SUMIFS('Grid GenerationQueue'!AQ$5:AQ$410,'Grid GenerationQueue'!$AZ$5:$AZ$410,$B100,'Grid GenerationQueue'!$BA$5:$BA$410,$C100,'Grid GenerationQueue'!$BJ$5:$BJ$410,"Executed")</f>
        <v>0</v>
      </c>
      <c r="AB100">
        <f>SUMIFS('Grid GenerationQueue'!AR$5:AR$410,'Grid GenerationQueue'!$AZ$5:$AZ$410,$B100,'Grid GenerationQueue'!$BA$5:$BA$410,$C100,'Grid GenerationQueue'!$BJ$5:$BJ$410,"Executed")</f>
        <v>0</v>
      </c>
      <c r="AD100">
        <f>SUMIFS('Grid GenerationQueue'!AG$5:AG$410,'Grid GenerationQueue'!$AZ$5:$AZ$410,$B100,'Grid GenerationQueue'!$BA$5:$BA$410,$C100,'Grid GenerationQueue'!$BH$5:$BH$410,"&lt;&gt;"&amp;"")+SUMIFS('Grid GenerationQueue'!AG$5:AG$410,'Grid GenerationQueue'!$AZ$5:$AZ$410,$B100,'Grid GenerationQueue'!$BA$5:$BA$410,$C100,'Grid GenerationQueue'!$BH$5:$BH$410,"",'Grid GenerationQueue'!$AC$5:$AC$410,1)</f>
        <v>0</v>
      </c>
      <c r="AE100">
        <f>SUMIFS('Grid GenerationQueue'!AH$5:AH$410,'Grid GenerationQueue'!$AZ$5:$AZ$410,$B100,'Grid GenerationQueue'!$BA$5:$BA$410,$C100,'Grid GenerationQueue'!$BH$5:$BH$410,"&lt;&gt;"&amp;"")+SUMIFS('Grid GenerationQueue'!AH$5:AH$410,'Grid GenerationQueue'!$AZ$5:$AZ$410,$B100,'Grid GenerationQueue'!$BA$5:$BA$410,$C100,'Grid GenerationQueue'!$BH$5:$BH$410,"",'Grid GenerationQueue'!$AC$5:$AC$410,1)</f>
        <v>0</v>
      </c>
      <c r="AF100">
        <f>SUMIFS('Grid GenerationQueue'!AI$5:AI$410,'Grid GenerationQueue'!$AZ$5:$AZ$410,$B100,'Grid GenerationQueue'!$BA$5:$BA$410,$C100,'Grid GenerationQueue'!$BH$5:$BH$410,"&lt;&gt;"&amp;"")+SUMIFS('Grid GenerationQueue'!AI$5:AI$410,'Grid GenerationQueue'!$AZ$5:$AZ$410,$B100,'Grid GenerationQueue'!$BA$5:$BA$410,$C100,'Grid GenerationQueue'!$BH$5:$BH$410,"",'Grid GenerationQueue'!$AC$5:$AC$410,1)</f>
        <v>0</v>
      </c>
      <c r="AG100">
        <f>SUMIFS('Grid GenerationQueue'!AJ$5:AJ$410,'Grid GenerationQueue'!$AZ$5:$AZ$410,$B100,'Grid GenerationQueue'!$BA$5:$BA$410,$C100,'Grid GenerationQueue'!$BH$5:$BH$410,"&lt;&gt;"&amp;"")+SUMIFS('Grid GenerationQueue'!AJ$5:AJ$410,'Grid GenerationQueue'!$AZ$5:$AZ$410,$B100,'Grid GenerationQueue'!$BA$5:$BA$410,$C100,'Grid GenerationQueue'!$BH$5:$BH$410,"",'Grid GenerationQueue'!$AC$5:$AC$410,1)</f>
        <v>0</v>
      </c>
      <c r="AH100">
        <f>SUMIFS('Grid GenerationQueue'!AK$5:AK$410,'Grid GenerationQueue'!$AZ$5:$AZ$410,$B100,'Grid GenerationQueue'!$BA$5:$BA$410,$C100,'Grid GenerationQueue'!$BH$5:$BH$410,"&lt;&gt;"&amp;"")+SUMIFS('Grid GenerationQueue'!AK$5:AK$410,'Grid GenerationQueue'!$AZ$5:$AZ$410,$B100,'Grid GenerationQueue'!$BA$5:$BA$410,$C100,'Grid GenerationQueue'!$BH$5:$BH$410,"",'Grid GenerationQueue'!$AC$5:$AC$410,1)</f>
        <v>0</v>
      </c>
      <c r="AI100">
        <f>SUMIFS('Grid GenerationQueue'!AL$5:AL$410,'Grid GenerationQueue'!$AZ$5:$AZ$410,$B100,'Grid GenerationQueue'!$BA$5:$BA$410,$C100,'Grid GenerationQueue'!$BH$5:$BH$410,"&lt;&gt;"&amp;"")+SUMIFS('Grid GenerationQueue'!AL$5:AL$410,'Grid GenerationQueue'!$AZ$5:$AZ$410,$B100,'Grid GenerationQueue'!$BA$5:$BA$410,$C100,'Grid GenerationQueue'!$BH$5:$BH$410,"",'Grid GenerationQueue'!$AC$5:$AC$410,1)</f>
        <v>0</v>
      </c>
      <c r="AJ100">
        <f>SUMIFS('Grid GenerationQueue'!AM$5:AM$410,'Grid GenerationQueue'!$AZ$5:$AZ$410,$B100,'Grid GenerationQueue'!$BA$5:$BA$410,$C100,'Grid GenerationQueue'!$BH$5:$BH$410,"&lt;&gt;"&amp;"")+SUMIFS('Grid GenerationQueue'!AM$5:AM$410,'Grid GenerationQueue'!$AZ$5:$AZ$410,$B100,'Grid GenerationQueue'!$BA$5:$BA$410,$C100,'Grid GenerationQueue'!$BH$5:$BH$410,"",'Grid GenerationQueue'!$AC$5:$AC$410,1)</f>
        <v>0</v>
      </c>
      <c r="AK100">
        <f>SUMIFS('Grid GenerationQueue'!AN$5:AN$410,'Grid GenerationQueue'!$AZ$5:$AZ$410,$B100,'Grid GenerationQueue'!$BA$5:$BA$410,$C100,'Grid GenerationQueue'!$BH$5:$BH$410,"&lt;&gt;"&amp;"")+SUMIFS('Grid GenerationQueue'!AN$5:AN$410,'Grid GenerationQueue'!$AZ$5:$AZ$410,$B100,'Grid GenerationQueue'!$BA$5:$BA$410,$C100,'Grid GenerationQueue'!$BH$5:$BH$410,"",'Grid GenerationQueue'!$AC$5:$AC$410,1)</f>
        <v>0</v>
      </c>
      <c r="AL100">
        <f>SUMIFS('Grid GenerationQueue'!AO$5:AO$410,'Grid GenerationQueue'!$AZ$5:$AZ$410,$B100,'Grid GenerationQueue'!$BA$5:$BA$410,$C100,'Grid GenerationQueue'!$BH$5:$BH$410,"&lt;&gt;"&amp;"")+SUMIFS('Grid GenerationQueue'!AO$5:AO$410,'Grid GenerationQueue'!$AZ$5:$AZ$410,$B100,'Grid GenerationQueue'!$BA$5:$BA$410,$C100,'Grid GenerationQueue'!$BH$5:$BH$410,"",'Grid GenerationQueue'!$AC$5:$AC$410,1)</f>
        <v>0</v>
      </c>
      <c r="AM100">
        <f>SUMIFS('Grid GenerationQueue'!AP$5:AP$410,'Grid GenerationQueue'!$AZ$5:$AZ$410,$B100,'Grid GenerationQueue'!$BA$5:$BA$410,$C100,'Grid GenerationQueue'!$BH$5:$BH$410,"&lt;&gt;"&amp;"")+SUMIFS('Grid GenerationQueue'!AP$5:AP$410,'Grid GenerationQueue'!$AZ$5:$AZ$410,$B100,'Grid GenerationQueue'!$BA$5:$BA$410,$C100,'Grid GenerationQueue'!$BH$5:$BH$410,"",'Grid GenerationQueue'!$AC$5:$AC$410,1)</f>
        <v>0</v>
      </c>
      <c r="AN100">
        <f>SUMIFS('Grid GenerationQueue'!AQ$5:AQ$410,'Grid GenerationQueue'!$AZ$5:$AZ$410,$B100,'Grid GenerationQueue'!$BA$5:$BA$410,$C100,'Grid GenerationQueue'!$BH$5:$BH$410,"&lt;&gt;"&amp;"")+SUMIFS('Grid GenerationQueue'!AQ$5:AQ$410,'Grid GenerationQueue'!$AZ$5:$AZ$410,$B100,'Grid GenerationQueue'!$BA$5:$BA$410,$C100,'Grid GenerationQueue'!$BH$5:$BH$410,"",'Grid GenerationQueue'!$AC$5:$AC$410,1)</f>
        <v>0</v>
      </c>
      <c r="AO100">
        <f>SUMIFS('Grid GenerationQueue'!AR$5:AR$410,'Grid GenerationQueue'!$AZ$5:$AZ$410,$B100,'Grid GenerationQueue'!$BA$5:$BA$410,$C100,'Grid GenerationQueue'!$BH$5:$BH$410,"&lt;&gt;"&amp;"")+SUMIFS('Grid GenerationQueue'!AR$5:AR$410,'Grid GenerationQueue'!$AZ$5:$AZ$410,$B100,'Grid GenerationQueue'!$BA$5:$BA$410,$C100,'Grid GenerationQueue'!$BH$5:$BH$410,"",'Grid GenerationQueue'!$AC$5:$AC$410,1)</f>
        <v>0</v>
      </c>
      <c r="AQ100">
        <f>SUMIFS('Grid GenerationQueue'!AG$5:AG$410,'Grid GenerationQueue'!$AZ$5:$AZ$410,$B100,'Grid GenerationQueue'!$BA$5:$BA$410,$C100,'Grid GenerationQueue'!$BK$5:$BK$410,"&gt;0")</f>
        <v>0</v>
      </c>
      <c r="AR100">
        <f>SUMIFS('Grid GenerationQueue'!AH$5:AH$410,'Grid GenerationQueue'!$AZ$5:$AZ$410,$B100,'Grid GenerationQueue'!$BA$5:$BA$410,$C100,'Grid GenerationQueue'!$BK$5:$BK$410,"&gt;0")</f>
        <v>0</v>
      </c>
      <c r="AS100">
        <f>SUMIFS('Grid GenerationQueue'!AI$5:AI$410,'Grid GenerationQueue'!$AZ$5:$AZ$410,$B100,'Grid GenerationQueue'!$BA$5:$BA$410,$C100,'Grid GenerationQueue'!$BK$5:$BK$410,"&gt;0")</f>
        <v>0</v>
      </c>
      <c r="AT100">
        <f>SUMIFS('Grid GenerationQueue'!AJ$5:AJ$410,'Grid GenerationQueue'!$AZ$5:$AZ$410,$B100,'Grid GenerationQueue'!$BA$5:$BA$410,$C100,'Grid GenerationQueue'!$BK$5:$BK$410,"&gt;0")</f>
        <v>0</v>
      </c>
      <c r="AU100">
        <f>SUMIFS('Grid GenerationQueue'!AK$5:AK$410,'Grid GenerationQueue'!$AZ$5:$AZ$410,$B100,'Grid GenerationQueue'!$BA$5:$BA$410,$C100,'Grid GenerationQueue'!$BK$5:$BK$410,"&gt;0")</f>
        <v>0</v>
      </c>
      <c r="AV100">
        <f>SUMIFS('Grid GenerationQueue'!AL$5:AL$410,'Grid GenerationQueue'!$AZ$5:$AZ$410,$B100,'Grid GenerationQueue'!$BA$5:$BA$410,$C100,'Grid GenerationQueue'!$BK$5:$BK$410,"&gt;0")</f>
        <v>0</v>
      </c>
      <c r="AW100">
        <f>SUMIFS('Grid GenerationQueue'!AM$5:AM$410,'Grid GenerationQueue'!$AZ$5:$AZ$410,$B100,'Grid GenerationQueue'!$BA$5:$BA$410,$C100,'Grid GenerationQueue'!$BK$5:$BK$410,"&gt;0")</f>
        <v>0</v>
      </c>
      <c r="AX100">
        <f>SUMIFS('Grid GenerationQueue'!AN$5:AN$410,'Grid GenerationQueue'!$AZ$5:$AZ$410,$B100,'Grid GenerationQueue'!$BA$5:$BA$410,$C100,'Grid GenerationQueue'!$BK$5:$BK$410,"&gt;0")</f>
        <v>0</v>
      </c>
      <c r="AY100">
        <f>SUMIFS('Grid GenerationQueue'!AO$5:AO$410,'Grid GenerationQueue'!$AZ$5:$AZ$410,$B100,'Grid GenerationQueue'!$BA$5:$BA$410,$C100,'Grid GenerationQueue'!$BK$5:$BK$410,"&gt;0")</f>
        <v>0</v>
      </c>
      <c r="AZ100">
        <f>SUMIFS('Grid GenerationQueue'!AP$5:AP$410,'Grid GenerationQueue'!$AZ$5:$AZ$410,$B100,'Grid GenerationQueue'!$BA$5:$BA$410,$C100,'Grid GenerationQueue'!$BK$5:$BK$410,"&gt;0")</f>
        <v>0</v>
      </c>
      <c r="BA100">
        <f>SUMIFS('Grid GenerationQueue'!AQ$5:AQ$410,'Grid GenerationQueue'!$AZ$5:$AZ$410,$B100,'Grid GenerationQueue'!$BA$5:$BA$410,$C100,'Grid GenerationQueue'!$BK$5:$BK$410,"&gt;0")</f>
        <v>0</v>
      </c>
      <c r="BB100">
        <f>SUMIFS('Grid GenerationQueue'!AR$5:AR$410,'Grid GenerationQueue'!$AZ$5:$AZ$410,$B100,'Grid GenerationQueue'!$BA$5:$BA$410,$C100,'Grid GenerationQueue'!$BK$5:$BK$410,"&gt;0")</f>
        <v>0</v>
      </c>
      <c r="BD100">
        <f>SUMIFS('Grid GenerationQueue'!AG$5:AG$410,'Grid GenerationQueue'!$AZ$5:$AZ$410,$B100,'Grid GenerationQueue'!$BA$5:$BA$410,$C100,'Grid GenerationQueue'!$BD$5:$BD$410,"&lt;="&amp;$BE$3)</f>
        <v>0</v>
      </c>
      <c r="BE100">
        <f>SUMIFS('Grid GenerationQueue'!AH$5:AH$410,'Grid GenerationQueue'!$AZ$5:$AZ$410,$B100,'Grid GenerationQueue'!$BA$5:$BA$410,$C100,'Grid GenerationQueue'!$BD$5:$BD$410,"&lt;="&amp;$BE$3)</f>
        <v>0</v>
      </c>
      <c r="BF100">
        <f>SUMIFS('Grid GenerationQueue'!AI$5:AI$410,'Grid GenerationQueue'!$AZ$5:$AZ$410,$B100,'Grid GenerationQueue'!$BA$5:$BA$410,$C100,'Grid GenerationQueue'!$BD$5:$BD$410,"&lt;="&amp;$BE$3)</f>
        <v>0</v>
      </c>
      <c r="BG100">
        <f>SUMIFS('Grid GenerationQueue'!AJ$5:AJ$410,'Grid GenerationQueue'!$AZ$5:$AZ$410,$B100,'Grid GenerationQueue'!$BA$5:$BA$410,$C100,'Grid GenerationQueue'!$BD$5:$BD$410,"&lt;="&amp;$BE$3)</f>
        <v>0</v>
      </c>
      <c r="BH100">
        <f>SUMIFS('Grid GenerationQueue'!AK$5:AK$410,'Grid GenerationQueue'!$AZ$5:$AZ$410,$B100,'Grid GenerationQueue'!$BA$5:$BA$410,$C100,'Grid GenerationQueue'!$BD$5:$BD$410,"&lt;="&amp;$BE$3)</f>
        <v>0</v>
      </c>
      <c r="BI100">
        <f>SUMIFS('Grid GenerationQueue'!AL$5:AL$410,'Grid GenerationQueue'!$AZ$5:$AZ$410,$B100,'Grid GenerationQueue'!$BA$5:$BA$410,$C100,'Grid GenerationQueue'!$BD$5:$BD$410,"&lt;="&amp;$BE$3)</f>
        <v>0</v>
      </c>
      <c r="BJ100">
        <f>SUMIFS('Grid GenerationQueue'!AM$5:AM$410,'Grid GenerationQueue'!$AZ$5:$AZ$410,$B100,'Grid GenerationQueue'!$BA$5:$BA$410,$C100,'Grid GenerationQueue'!$BD$5:$BD$410,"&lt;="&amp;$BE$3)</f>
        <v>0</v>
      </c>
      <c r="BK100">
        <f>SUMIFS('Grid GenerationQueue'!AN$5:AN$410,'Grid GenerationQueue'!$AZ$5:$AZ$410,$B100,'Grid GenerationQueue'!$BA$5:$BA$410,$C100,'Grid GenerationQueue'!$BD$5:$BD$410,"&lt;="&amp;$BE$3)</f>
        <v>0</v>
      </c>
      <c r="BL100">
        <f>SUMIFS('Grid GenerationQueue'!AO$5:AO$410,'Grid GenerationQueue'!$AZ$5:$AZ$410,$B100,'Grid GenerationQueue'!$BA$5:$BA$410,$C100,'Grid GenerationQueue'!$BD$5:$BD$410,"&lt;="&amp;$BE$3)</f>
        <v>0</v>
      </c>
      <c r="BM100">
        <f>SUMIFS('Grid GenerationQueue'!AP$5:AP$410,'Grid GenerationQueue'!$AZ$5:$AZ$410,$B100,'Grid GenerationQueue'!$BA$5:$BA$410,$C100,'Grid GenerationQueue'!$BD$5:$BD$410,"&lt;="&amp;$BE$3)</f>
        <v>0</v>
      </c>
      <c r="BN100">
        <f>SUMIFS('Grid GenerationQueue'!AQ$5:AQ$410,'Grid GenerationQueue'!$AZ$5:$AZ$410,$B100,'Grid GenerationQueue'!$BA$5:$BA$410,$C100,'Grid GenerationQueue'!$BD$5:$BD$410,"&lt;="&amp;$BE$3)</f>
        <v>0</v>
      </c>
      <c r="BO100">
        <f>SUMIFS('Grid GenerationQueue'!AR$5:AR$410,'Grid GenerationQueue'!$AZ$5:$AZ$410,$B100,'Grid GenerationQueue'!$BA$5:$BA$410,$C100,'Grid GenerationQueue'!$BD$5:$BD$410,"&lt;="&amp;$BE$3)</f>
        <v>0</v>
      </c>
      <c r="BQ100">
        <f>SUMIFS('Grid GenerationQueue'!AG$5:AG$410,'Grid GenerationQueue'!$AZ$5:$AZ$410,$B100,'Grid GenerationQueue'!$BA$5:$BA$410,$C100,'Grid GenerationQueue'!$BJ$5:$BJ$410,"Executed",'Grid GenerationQueue'!$BD$5:$BD$410,"&lt;="&amp;$BE$3)</f>
        <v>0</v>
      </c>
      <c r="BR100">
        <f>SUMIFS('Grid GenerationQueue'!AH$5:AH$410,'Grid GenerationQueue'!$AZ$5:$AZ$410,$B100,'Grid GenerationQueue'!$BA$5:$BA$410,$C100,'Grid GenerationQueue'!$BJ$5:$BJ$410,"Executed",'Grid GenerationQueue'!$BD$5:$BD$410,"&lt;="&amp;$BE$3)</f>
        <v>0</v>
      </c>
      <c r="BS100">
        <f>SUMIFS('Grid GenerationQueue'!AI$5:AI$410,'Grid GenerationQueue'!$AZ$5:$AZ$410,$B100,'Grid GenerationQueue'!$BA$5:$BA$410,$C100,'Grid GenerationQueue'!$BJ$5:$BJ$410,"Executed",'Grid GenerationQueue'!$BD$5:$BD$410,"&lt;="&amp;$BE$3)</f>
        <v>0</v>
      </c>
      <c r="BT100">
        <f>SUMIFS('Grid GenerationQueue'!AJ$5:AJ$410,'Grid GenerationQueue'!$AZ$5:$AZ$410,$B100,'Grid GenerationQueue'!$BA$5:$BA$410,$C100,'Grid GenerationQueue'!$BJ$5:$BJ$410,"Executed",'Grid GenerationQueue'!$BD$5:$BD$410,"&lt;="&amp;$BE$3)</f>
        <v>0</v>
      </c>
      <c r="BU100">
        <f>SUMIFS('Grid GenerationQueue'!AK$5:AK$410,'Grid GenerationQueue'!$AZ$5:$AZ$410,$B100,'Grid GenerationQueue'!$BA$5:$BA$410,$C100,'Grid GenerationQueue'!$BJ$5:$BJ$410,"Executed",'Grid GenerationQueue'!$BD$5:$BD$410,"&lt;="&amp;$BE$3)</f>
        <v>0</v>
      </c>
      <c r="BV100">
        <f>SUMIFS('Grid GenerationQueue'!AL$5:AL$410,'Grid GenerationQueue'!$AZ$5:$AZ$410,$B100,'Grid GenerationQueue'!$BA$5:$BA$410,$C100,'Grid GenerationQueue'!$BJ$5:$BJ$410,"Executed",'Grid GenerationQueue'!$BD$5:$BD$410,"&lt;="&amp;$BE$3)</f>
        <v>0</v>
      </c>
      <c r="BW100">
        <f>SUMIFS('Grid GenerationQueue'!AM$5:AM$410,'Grid GenerationQueue'!$AZ$5:$AZ$410,$B100,'Grid GenerationQueue'!$BA$5:$BA$410,$C100,'Grid GenerationQueue'!$BJ$5:$BJ$410,"Executed",'Grid GenerationQueue'!$BD$5:$BD$410,"&lt;="&amp;$BE$3)</f>
        <v>0</v>
      </c>
      <c r="BX100">
        <f>SUMIFS('Grid GenerationQueue'!AN$5:AN$410,'Grid GenerationQueue'!$AZ$5:$AZ$410,$B100,'Grid GenerationQueue'!$BA$5:$BA$410,$C100,'Grid GenerationQueue'!$BJ$5:$BJ$410,"Executed",'Grid GenerationQueue'!$BD$5:$BD$410,"&lt;="&amp;$BE$3)</f>
        <v>0</v>
      </c>
      <c r="BY100">
        <f>SUMIFS('Grid GenerationQueue'!AO$5:AO$410,'Grid GenerationQueue'!$AZ$5:$AZ$410,$B100,'Grid GenerationQueue'!$BA$5:$BA$410,$C100,'Grid GenerationQueue'!$BJ$5:$BJ$410,"Executed",'Grid GenerationQueue'!$BD$5:$BD$410,"&lt;="&amp;$BE$3)</f>
        <v>0</v>
      </c>
      <c r="BZ100">
        <f>SUMIFS('Grid GenerationQueue'!AP$5:AP$410,'Grid GenerationQueue'!$AZ$5:$AZ$410,$B100,'Grid GenerationQueue'!$BA$5:$BA$410,$C100,'Grid GenerationQueue'!$BJ$5:$BJ$410,"Executed",'Grid GenerationQueue'!$BD$5:$BD$410,"&lt;="&amp;$BE$3)</f>
        <v>0</v>
      </c>
      <c r="CA100">
        <f>SUMIFS('Grid GenerationQueue'!AQ$5:AQ$410,'Grid GenerationQueue'!$AZ$5:$AZ$410,$B100,'Grid GenerationQueue'!$BA$5:$BA$410,$C100,'Grid GenerationQueue'!$BJ$5:$BJ$410,"Executed",'Grid GenerationQueue'!$BD$5:$BD$410,"&lt;="&amp;$BE$3)</f>
        <v>0</v>
      </c>
      <c r="CB100">
        <f>SUMIFS('Grid GenerationQueue'!AR$5:AR$410,'Grid GenerationQueue'!$AZ$5:$AZ$410,$B100,'Grid GenerationQueue'!$BA$5:$BA$410,$C100,'Grid GenerationQueue'!$BJ$5:$BJ$410,"Executed",'Grid GenerationQueue'!$BD$5:$BD$410,"&lt;="&amp;$BE$3)</f>
        <v>0</v>
      </c>
      <c r="CD100">
        <f>SUMIFS('Grid GenerationQueue'!AG$5:AG$410,'Grid GenerationQueue'!$AZ$5:$AZ$410,$B100,'Grid GenerationQueue'!$BA$5:$BA$410,$C100,'Grid GenerationQueue'!$BH$5:$BH$410,"&lt;&gt;"&amp;"",'Grid GenerationQueue'!$BD$5:$BD$410,"&lt;="&amp;$BE$3)</f>
        <v>0</v>
      </c>
      <c r="CE100">
        <f>SUMIFS('Grid GenerationQueue'!AH$5:AH$410,'Grid GenerationQueue'!$AZ$5:$AZ$410,$B100,'Grid GenerationQueue'!$BA$5:$BA$410,$C100,'Grid GenerationQueue'!$BH$5:$BH$410,"&lt;&gt;"&amp;"",'Grid GenerationQueue'!$BD$5:$BD$410,"&lt;="&amp;$BE$3)</f>
        <v>0</v>
      </c>
      <c r="CF100">
        <f>SUMIFS('Grid GenerationQueue'!AI$5:AI$410,'Grid GenerationQueue'!$AZ$5:$AZ$410,$B100,'Grid GenerationQueue'!$BA$5:$BA$410,$C100,'Grid GenerationQueue'!$BH$5:$BH$410,"&lt;&gt;"&amp;"",'Grid GenerationQueue'!$BD$5:$BD$410,"&lt;="&amp;$BE$3)</f>
        <v>0</v>
      </c>
      <c r="CG100">
        <f>SUMIFS('Grid GenerationQueue'!AJ$5:AJ$410,'Grid GenerationQueue'!$AZ$5:$AZ$410,$B100,'Grid GenerationQueue'!$BA$5:$BA$410,$C100,'Grid GenerationQueue'!$BH$5:$BH$410,"&lt;&gt;"&amp;"",'Grid GenerationQueue'!$BD$5:$BD$410,"&lt;="&amp;$BE$3)</f>
        <v>0</v>
      </c>
      <c r="CH100">
        <f>SUMIFS('Grid GenerationQueue'!AK$5:AK$410,'Grid GenerationQueue'!$AZ$5:$AZ$410,$B100,'Grid GenerationQueue'!$BA$5:$BA$410,$C100,'Grid GenerationQueue'!$BH$5:$BH$410,"&lt;&gt;"&amp;"",'Grid GenerationQueue'!$BD$5:$BD$410,"&lt;="&amp;$BE$3)</f>
        <v>0</v>
      </c>
      <c r="CI100">
        <f>SUMIFS('Grid GenerationQueue'!AL$5:AL$410,'Grid GenerationQueue'!$AZ$5:$AZ$410,$B100,'Grid GenerationQueue'!$BA$5:$BA$410,$C100,'Grid GenerationQueue'!$BH$5:$BH$410,"&lt;&gt;"&amp;"",'Grid GenerationQueue'!$BD$5:$BD$410,"&lt;="&amp;$BE$3)</f>
        <v>0</v>
      </c>
      <c r="CJ100">
        <f>SUMIFS('Grid GenerationQueue'!AM$5:AM$410,'Grid GenerationQueue'!$AZ$5:$AZ$410,$B100,'Grid GenerationQueue'!$BA$5:$BA$410,$C100,'Grid GenerationQueue'!$BH$5:$BH$410,"&lt;&gt;"&amp;"",'Grid GenerationQueue'!$BD$5:$BD$410,"&lt;="&amp;$BE$3)</f>
        <v>0</v>
      </c>
      <c r="CK100">
        <f>SUMIFS('Grid GenerationQueue'!AN$5:AN$410,'Grid GenerationQueue'!$AZ$5:$AZ$410,$B100,'Grid GenerationQueue'!$BA$5:$BA$410,$C100,'Grid GenerationQueue'!$BH$5:$BH$410,"&lt;&gt;"&amp;"",'Grid GenerationQueue'!$BD$5:$BD$410,"&lt;="&amp;$BE$3)</f>
        <v>0</v>
      </c>
      <c r="CL100">
        <f>SUMIFS('Grid GenerationQueue'!AO$5:AO$410,'Grid GenerationQueue'!$AZ$5:$AZ$410,$B100,'Grid GenerationQueue'!$BA$5:$BA$410,$C100,'Grid GenerationQueue'!$BH$5:$BH$410,"&lt;&gt;"&amp;"",'Grid GenerationQueue'!$BD$5:$BD$410,"&lt;="&amp;$BE$3)</f>
        <v>0</v>
      </c>
      <c r="CM100">
        <f>SUMIFS('Grid GenerationQueue'!AP$5:AP$410,'Grid GenerationQueue'!$AZ$5:$AZ$410,$B100,'Grid GenerationQueue'!$BA$5:$BA$410,$C100,'Grid GenerationQueue'!$BH$5:$BH$410,"&lt;&gt;"&amp;"",'Grid GenerationQueue'!$BD$5:$BD$410,"&lt;="&amp;$BE$3)</f>
        <v>0</v>
      </c>
      <c r="CN100">
        <f>SUMIFS('Grid GenerationQueue'!AQ$5:AQ$410,'Grid GenerationQueue'!$AZ$5:$AZ$410,$B100,'Grid GenerationQueue'!$BA$5:$BA$410,$C100,'Grid GenerationQueue'!$BH$5:$BH$410,"&lt;&gt;"&amp;"",'Grid GenerationQueue'!$BD$5:$BD$410,"&lt;="&amp;$BE$3)</f>
        <v>0</v>
      </c>
      <c r="CO100">
        <f>SUMIFS('Grid GenerationQueue'!AR$5:AR$410,'Grid GenerationQueue'!$AZ$5:$AZ$410,$B100,'Grid GenerationQueue'!$BA$5:$BA$410,$C100,'Grid GenerationQueue'!$BH$5:$BH$410,"&lt;&gt;"&amp;"",'Grid GenerationQueue'!$BD$5:$BD$410,"&lt;="&amp;$BE$3)</f>
        <v>0</v>
      </c>
      <c r="CQ100">
        <f>SUMIFS('Grid GenerationQueue'!AG$5:AG$410,'Grid GenerationQueue'!$AZ$5:$AZ$410,$B100,'Grid GenerationQueue'!$BA$5:$BA$410,$C100,'Grid GenerationQueue'!$BK$5:$BK$410,"&gt;0",'Grid GenerationQueue'!$BD$5:$BD$410,"&lt;="&amp;$BE$3)</f>
        <v>0</v>
      </c>
      <c r="CR100">
        <f>SUMIFS('Grid GenerationQueue'!AH$5:AH$410,'Grid GenerationQueue'!$AZ$5:$AZ$410,$B100,'Grid GenerationQueue'!$BA$5:$BA$410,$C100,'Grid GenerationQueue'!$BK$5:$BK$410,"&gt;0",'Grid GenerationQueue'!$BD$5:$BD$410,"&lt;="&amp;$BE$3)</f>
        <v>0</v>
      </c>
      <c r="CS100">
        <f>SUMIFS('Grid GenerationQueue'!AI$5:AI$410,'Grid GenerationQueue'!$AZ$5:$AZ$410,$B100,'Grid GenerationQueue'!$BA$5:$BA$410,$C100,'Grid GenerationQueue'!$BK$5:$BK$410,"&gt;0",'Grid GenerationQueue'!$BD$5:$BD$410,"&lt;="&amp;$BE$3)</f>
        <v>0</v>
      </c>
      <c r="CT100">
        <f>SUMIFS('Grid GenerationQueue'!AJ$5:AJ$410,'Grid GenerationQueue'!$AZ$5:$AZ$410,$B100,'Grid GenerationQueue'!$BA$5:$BA$410,$C100,'Grid GenerationQueue'!$BK$5:$BK$410,"&gt;0",'Grid GenerationQueue'!$BD$5:$BD$410,"&lt;="&amp;$BE$3)</f>
        <v>0</v>
      </c>
      <c r="CU100">
        <f>SUMIFS('Grid GenerationQueue'!AK$5:AK$410,'Grid GenerationQueue'!$AZ$5:$AZ$410,$B100,'Grid GenerationQueue'!$BA$5:$BA$410,$C100,'Grid GenerationQueue'!$BK$5:$BK$410,"&gt;0",'Grid GenerationQueue'!$BD$5:$BD$410,"&lt;="&amp;$BE$3)</f>
        <v>0</v>
      </c>
      <c r="CV100">
        <f>SUMIFS('Grid GenerationQueue'!AL$5:AL$410,'Grid GenerationQueue'!$AZ$5:$AZ$410,$B100,'Grid GenerationQueue'!$BA$5:$BA$410,$C100,'Grid GenerationQueue'!$BK$5:$BK$410,"&gt;0",'Grid GenerationQueue'!$BD$5:$BD$410,"&lt;="&amp;$BE$3)</f>
        <v>0</v>
      </c>
      <c r="CW100">
        <f>SUMIFS('Grid GenerationQueue'!AM$5:AM$410,'Grid GenerationQueue'!$AZ$5:$AZ$410,$B100,'Grid GenerationQueue'!$BA$5:$BA$410,$C100,'Grid GenerationQueue'!$BK$5:$BK$410,"&gt;0",'Grid GenerationQueue'!$BD$5:$BD$410,"&lt;="&amp;$BE$3)</f>
        <v>0</v>
      </c>
      <c r="CX100">
        <f>SUMIFS('Grid GenerationQueue'!AN$5:AN$410,'Grid GenerationQueue'!$AZ$5:$AZ$410,$B100,'Grid GenerationQueue'!$BA$5:$BA$410,$C100,'Grid GenerationQueue'!$BK$5:$BK$410,"&gt;0",'Grid GenerationQueue'!$BD$5:$BD$410,"&lt;="&amp;$BE$3)</f>
        <v>0</v>
      </c>
      <c r="CY100">
        <f>SUMIFS('Grid GenerationQueue'!AO$5:AO$410,'Grid GenerationQueue'!$AZ$5:$AZ$410,$B100,'Grid GenerationQueue'!$BA$5:$BA$410,$C100,'Grid GenerationQueue'!$BK$5:$BK$410,"&gt;0",'Grid GenerationQueue'!$BD$5:$BD$410,"&lt;="&amp;$BE$3)</f>
        <v>0</v>
      </c>
      <c r="CZ100">
        <f>SUMIFS('Grid GenerationQueue'!AP$5:AP$410,'Grid GenerationQueue'!$AZ$5:$AZ$410,$B100,'Grid GenerationQueue'!$BA$5:$BA$410,$C100,'Grid GenerationQueue'!$BK$5:$BK$410,"&gt;0",'Grid GenerationQueue'!$BD$5:$BD$410,"&lt;="&amp;$BE$3)</f>
        <v>0</v>
      </c>
      <c r="DA100">
        <f>SUMIFS('Grid GenerationQueue'!AQ$5:AQ$410,'Grid GenerationQueue'!$AZ$5:$AZ$410,$B100,'Grid GenerationQueue'!$BA$5:$BA$410,$C100,'Grid GenerationQueue'!$BK$5:$BK$410,"&gt;0",'Grid GenerationQueue'!$BD$5:$BD$410,"&lt;="&amp;$BE$3)</f>
        <v>0</v>
      </c>
      <c r="DB100">
        <f>SUMIFS('Grid GenerationQueue'!AR$5:AR$410,'Grid GenerationQueue'!$AZ$5:$AZ$410,$B100,'Grid GenerationQueue'!$BA$5:$BA$410,$C100,'Grid GenerationQueue'!$BK$5:$BK$410,"&gt;0",'Grid GenerationQueue'!$BD$5:$BD$410,"&lt;="&amp;$BE$3)</f>
        <v>0</v>
      </c>
    </row>
    <row r="101" spans="1:106" x14ac:dyDescent="0.35">
      <c r="A101" t="s">
        <v>4748</v>
      </c>
      <c r="B101" t="s">
        <v>4805</v>
      </c>
      <c r="C101">
        <v>115</v>
      </c>
      <c r="D101">
        <f>SUMIFS('Grid GenerationQueue'!AG$5:AG$410,'Grid GenerationQueue'!$AZ$5:$AZ$410,$B101,'Grid GenerationQueue'!$BA$5:$BA$410,$C101)</f>
        <v>0</v>
      </c>
      <c r="E101">
        <f>SUMIFS('Grid GenerationQueue'!AH$5:AH$410,'Grid GenerationQueue'!$AZ$5:$AZ$410,$B101,'Grid GenerationQueue'!$BA$5:$BA$410,$C101)</f>
        <v>0</v>
      </c>
      <c r="F101">
        <f>SUMIFS('Grid GenerationQueue'!AI$5:AI$410,'Grid GenerationQueue'!$AZ$5:$AZ$410,$B101,'Grid GenerationQueue'!$BA$5:$BA$410,$C101)</f>
        <v>0</v>
      </c>
      <c r="G101">
        <f>SUMIFS('Grid GenerationQueue'!AJ$5:AJ$410,'Grid GenerationQueue'!$AZ$5:$AZ$410,$B101,'Grid GenerationQueue'!$BA$5:$BA$410,$C101)</f>
        <v>0</v>
      </c>
      <c r="H101">
        <f>SUMIFS('Grid GenerationQueue'!AK$5:AK$410,'Grid GenerationQueue'!$AZ$5:$AZ$410,$B101,'Grid GenerationQueue'!$BA$5:$BA$410,$C101)</f>
        <v>0</v>
      </c>
      <c r="I101">
        <f>SUMIFS('Grid GenerationQueue'!AL$5:AL$410,'Grid GenerationQueue'!$AZ$5:$AZ$410,$B101,'Grid GenerationQueue'!$BA$5:$BA$410,$C101)</f>
        <v>0</v>
      </c>
      <c r="J101">
        <f>SUMIFS('Grid GenerationQueue'!AM$5:AM$410,'Grid GenerationQueue'!$AZ$5:$AZ$410,$B101,'Grid GenerationQueue'!$BA$5:$BA$410,$C101)</f>
        <v>0</v>
      </c>
      <c r="K101">
        <f>SUMIFS('Grid GenerationQueue'!AN$5:AN$410,'Grid GenerationQueue'!$AZ$5:$AZ$410,$B101,'Grid GenerationQueue'!$BA$5:$BA$410,$C101)</f>
        <v>0</v>
      </c>
      <c r="L101">
        <f>SUMIFS('Grid GenerationQueue'!AO$5:AO$410,'Grid GenerationQueue'!$AZ$5:$AZ$410,$B101,'Grid GenerationQueue'!$BA$5:$BA$410,$C101)</f>
        <v>0</v>
      </c>
      <c r="M101">
        <f>SUMIFS('Grid GenerationQueue'!AP$5:AP$410,'Grid GenerationQueue'!$AZ$5:$AZ$410,$B101,'Grid GenerationQueue'!$BA$5:$BA$410,$C101)</f>
        <v>0</v>
      </c>
      <c r="N101">
        <f>SUMIFS('Grid GenerationQueue'!AQ$5:AQ$410,'Grid GenerationQueue'!$AZ$5:$AZ$410,$B101,'Grid GenerationQueue'!$BA$5:$BA$410,$C101)</f>
        <v>0</v>
      </c>
      <c r="O101">
        <f>SUMIFS('Grid GenerationQueue'!AR$5:AR$410,'Grid GenerationQueue'!$AZ$5:$AZ$410,$B101,'Grid GenerationQueue'!$BA$5:$BA$410,$C101)</f>
        <v>0</v>
      </c>
      <c r="Q101">
        <f>SUMIFS('Grid GenerationQueue'!AG$5:AG$410,'Grid GenerationQueue'!$AZ$5:$AZ$410,$B101,'Grid GenerationQueue'!$BA$5:$BA$410,$C101,'Grid GenerationQueue'!$BJ$5:$BJ$410,"Executed")</f>
        <v>0</v>
      </c>
      <c r="R101">
        <f>SUMIFS('Grid GenerationQueue'!AH$5:AH$410,'Grid GenerationQueue'!$AZ$5:$AZ$410,$B101,'Grid GenerationQueue'!$BA$5:$BA$410,$C101,'Grid GenerationQueue'!$BJ$5:$BJ$410,"Executed")</f>
        <v>0</v>
      </c>
      <c r="S101">
        <f>SUMIFS('Grid GenerationQueue'!AI$5:AI$410,'Grid GenerationQueue'!$AZ$5:$AZ$410,$B101,'Grid GenerationQueue'!$BA$5:$BA$410,$C101,'Grid GenerationQueue'!$BJ$5:$BJ$410,"Executed")</f>
        <v>0</v>
      </c>
      <c r="T101">
        <f>SUMIFS('Grid GenerationQueue'!AJ$5:AJ$410,'Grid GenerationQueue'!$AZ$5:$AZ$410,$B101,'Grid GenerationQueue'!$BA$5:$BA$410,$C101,'Grid GenerationQueue'!$BJ$5:$BJ$410,"Executed")</f>
        <v>0</v>
      </c>
      <c r="U101">
        <f>SUMIFS('Grid GenerationQueue'!AK$5:AK$410,'Grid GenerationQueue'!$AZ$5:$AZ$410,$B101,'Grid GenerationQueue'!$BA$5:$BA$410,$C101,'Grid GenerationQueue'!$BJ$5:$BJ$410,"Executed")</f>
        <v>0</v>
      </c>
      <c r="V101">
        <f>SUMIFS('Grid GenerationQueue'!AL$5:AL$410,'Grid GenerationQueue'!$AZ$5:$AZ$410,$B101,'Grid GenerationQueue'!$BA$5:$BA$410,$C101,'Grid GenerationQueue'!$BJ$5:$BJ$410,"Executed")</f>
        <v>0</v>
      </c>
      <c r="W101">
        <f>SUMIFS('Grid GenerationQueue'!AM$5:AM$410,'Grid GenerationQueue'!$AZ$5:$AZ$410,$B101,'Grid GenerationQueue'!$BA$5:$BA$410,$C101,'Grid GenerationQueue'!$BJ$5:$BJ$410,"Executed")</f>
        <v>0</v>
      </c>
      <c r="X101">
        <f>SUMIFS('Grid GenerationQueue'!AN$5:AN$410,'Grid GenerationQueue'!$AZ$5:$AZ$410,$B101,'Grid GenerationQueue'!$BA$5:$BA$410,$C101,'Grid GenerationQueue'!$BJ$5:$BJ$410,"Executed")</f>
        <v>0</v>
      </c>
      <c r="Y101">
        <f>SUMIFS('Grid GenerationQueue'!AO$5:AO$410,'Grid GenerationQueue'!$AZ$5:$AZ$410,$B101,'Grid GenerationQueue'!$BA$5:$BA$410,$C101,'Grid GenerationQueue'!$BJ$5:$BJ$410,"Executed")</f>
        <v>0</v>
      </c>
      <c r="Z101">
        <f>SUMIFS('Grid GenerationQueue'!AP$5:AP$410,'Grid GenerationQueue'!$AZ$5:$AZ$410,$B101,'Grid GenerationQueue'!$BA$5:$BA$410,$C101,'Grid GenerationQueue'!$BJ$5:$BJ$410,"Executed")</f>
        <v>0</v>
      </c>
      <c r="AA101">
        <f>SUMIFS('Grid GenerationQueue'!AQ$5:AQ$410,'Grid GenerationQueue'!$AZ$5:$AZ$410,$B101,'Grid GenerationQueue'!$BA$5:$BA$410,$C101,'Grid GenerationQueue'!$BJ$5:$BJ$410,"Executed")</f>
        <v>0</v>
      </c>
      <c r="AB101">
        <f>SUMIFS('Grid GenerationQueue'!AR$5:AR$410,'Grid GenerationQueue'!$AZ$5:$AZ$410,$B101,'Grid GenerationQueue'!$BA$5:$BA$410,$C101,'Grid GenerationQueue'!$BJ$5:$BJ$410,"Executed")</f>
        <v>0</v>
      </c>
      <c r="AD101">
        <f>SUMIFS('Grid GenerationQueue'!AG$5:AG$410,'Grid GenerationQueue'!$AZ$5:$AZ$410,$B101,'Grid GenerationQueue'!$BA$5:$BA$410,$C101,'Grid GenerationQueue'!$BH$5:$BH$410,"&lt;&gt;"&amp;"")+SUMIFS('Grid GenerationQueue'!AG$5:AG$410,'Grid GenerationQueue'!$AZ$5:$AZ$410,$B101,'Grid GenerationQueue'!$BA$5:$BA$410,$C101,'Grid GenerationQueue'!$BH$5:$BH$410,"",'Grid GenerationQueue'!$AC$5:$AC$410,1)</f>
        <v>0</v>
      </c>
      <c r="AE101">
        <f>SUMIFS('Grid GenerationQueue'!AH$5:AH$410,'Grid GenerationQueue'!$AZ$5:$AZ$410,$B101,'Grid GenerationQueue'!$BA$5:$BA$410,$C101,'Grid GenerationQueue'!$BH$5:$BH$410,"&lt;&gt;"&amp;"")+SUMIFS('Grid GenerationQueue'!AH$5:AH$410,'Grid GenerationQueue'!$AZ$5:$AZ$410,$B101,'Grid GenerationQueue'!$BA$5:$BA$410,$C101,'Grid GenerationQueue'!$BH$5:$BH$410,"",'Grid GenerationQueue'!$AC$5:$AC$410,1)</f>
        <v>0</v>
      </c>
      <c r="AF101">
        <f>SUMIFS('Grid GenerationQueue'!AI$5:AI$410,'Grid GenerationQueue'!$AZ$5:$AZ$410,$B101,'Grid GenerationQueue'!$BA$5:$BA$410,$C101,'Grid GenerationQueue'!$BH$5:$BH$410,"&lt;&gt;"&amp;"")+SUMIFS('Grid GenerationQueue'!AI$5:AI$410,'Grid GenerationQueue'!$AZ$5:$AZ$410,$B101,'Grid GenerationQueue'!$BA$5:$BA$410,$C101,'Grid GenerationQueue'!$BH$5:$BH$410,"",'Grid GenerationQueue'!$AC$5:$AC$410,1)</f>
        <v>0</v>
      </c>
      <c r="AG101">
        <f>SUMIFS('Grid GenerationQueue'!AJ$5:AJ$410,'Grid GenerationQueue'!$AZ$5:$AZ$410,$B101,'Grid GenerationQueue'!$BA$5:$BA$410,$C101,'Grid GenerationQueue'!$BH$5:$BH$410,"&lt;&gt;"&amp;"")+SUMIFS('Grid GenerationQueue'!AJ$5:AJ$410,'Grid GenerationQueue'!$AZ$5:$AZ$410,$B101,'Grid GenerationQueue'!$BA$5:$BA$410,$C101,'Grid GenerationQueue'!$BH$5:$BH$410,"",'Grid GenerationQueue'!$AC$5:$AC$410,1)</f>
        <v>0</v>
      </c>
      <c r="AH101">
        <f>SUMIFS('Grid GenerationQueue'!AK$5:AK$410,'Grid GenerationQueue'!$AZ$5:$AZ$410,$B101,'Grid GenerationQueue'!$BA$5:$BA$410,$C101,'Grid GenerationQueue'!$BH$5:$BH$410,"&lt;&gt;"&amp;"")+SUMIFS('Grid GenerationQueue'!AK$5:AK$410,'Grid GenerationQueue'!$AZ$5:$AZ$410,$B101,'Grid GenerationQueue'!$BA$5:$BA$410,$C101,'Grid GenerationQueue'!$BH$5:$BH$410,"",'Grid GenerationQueue'!$AC$5:$AC$410,1)</f>
        <v>0</v>
      </c>
      <c r="AI101">
        <f>SUMIFS('Grid GenerationQueue'!AL$5:AL$410,'Grid GenerationQueue'!$AZ$5:$AZ$410,$B101,'Grid GenerationQueue'!$BA$5:$BA$410,$C101,'Grid GenerationQueue'!$BH$5:$BH$410,"&lt;&gt;"&amp;"")+SUMIFS('Grid GenerationQueue'!AL$5:AL$410,'Grid GenerationQueue'!$AZ$5:$AZ$410,$B101,'Grid GenerationQueue'!$BA$5:$BA$410,$C101,'Grid GenerationQueue'!$BH$5:$BH$410,"",'Grid GenerationQueue'!$AC$5:$AC$410,1)</f>
        <v>0</v>
      </c>
      <c r="AJ101">
        <f>SUMIFS('Grid GenerationQueue'!AM$5:AM$410,'Grid GenerationQueue'!$AZ$5:$AZ$410,$B101,'Grid GenerationQueue'!$BA$5:$BA$410,$C101,'Grid GenerationQueue'!$BH$5:$BH$410,"&lt;&gt;"&amp;"")+SUMIFS('Grid GenerationQueue'!AM$5:AM$410,'Grid GenerationQueue'!$AZ$5:$AZ$410,$B101,'Grid GenerationQueue'!$BA$5:$BA$410,$C101,'Grid GenerationQueue'!$BH$5:$BH$410,"",'Grid GenerationQueue'!$AC$5:$AC$410,1)</f>
        <v>0</v>
      </c>
      <c r="AK101">
        <f>SUMIFS('Grid GenerationQueue'!AN$5:AN$410,'Grid GenerationQueue'!$AZ$5:$AZ$410,$B101,'Grid GenerationQueue'!$BA$5:$BA$410,$C101,'Grid GenerationQueue'!$BH$5:$BH$410,"&lt;&gt;"&amp;"")+SUMIFS('Grid GenerationQueue'!AN$5:AN$410,'Grid GenerationQueue'!$AZ$5:$AZ$410,$B101,'Grid GenerationQueue'!$BA$5:$BA$410,$C101,'Grid GenerationQueue'!$BH$5:$BH$410,"",'Grid GenerationQueue'!$AC$5:$AC$410,1)</f>
        <v>0</v>
      </c>
      <c r="AL101">
        <f>SUMIFS('Grid GenerationQueue'!AO$5:AO$410,'Grid GenerationQueue'!$AZ$5:$AZ$410,$B101,'Grid GenerationQueue'!$BA$5:$BA$410,$C101,'Grid GenerationQueue'!$BH$5:$BH$410,"&lt;&gt;"&amp;"")+SUMIFS('Grid GenerationQueue'!AO$5:AO$410,'Grid GenerationQueue'!$AZ$5:$AZ$410,$B101,'Grid GenerationQueue'!$BA$5:$BA$410,$C101,'Grid GenerationQueue'!$BH$5:$BH$410,"",'Grid GenerationQueue'!$AC$5:$AC$410,1)</f>
        <v>0</v>
      </c>
      <c r="AM101">
        <f>SUMIFS('Grid GenerationQueue'!AP$5:AP$410,'Grid GenerationQueue'!$AZ$5:$AZ$410,$B101,'Grid GenerationQueue'!$BA$5:$BA$410,$C101,'Grid GenerationQueue'!$BH$5:$BH$410,"&lt;&gt;"&amp;"")+SUMIFS('Grid GenerationQueue'!AP$5:AP$410,'Grid GenerationQueue'!$AZ$5:$AZ$410,$B101,'Grid GenerationQueue'!$BA$5:$BA$410,$C101,'Grid GenerationQueue'!$BH$5:$BH$410,"",'Grid GenerationQueue'!$AC$5:$AC$410,1)</f>
        <v>0</v>
      </c>
      <c r="AN101">
        <f>SUMIFS('Grid GenerationQueue'!AQ$5:AQ$410,'Grid GenerationQueue'!$AZ$5:$AZ$410,$B101,'Grid GenerationQueue'!$BA$5:$BA$410,$C101,'Grid GenerationQueue'!$BH$5:$BH$410,"&lt;&gt;"&amp;"")+SUMIFS('Grid GenerationQueue'!AQ$5:AQ$410,'Grid GenerationQueue'!$AZ$5:$AZ$410,$B101,'Grid GenerationQueue'!$BA$5:$BA$410,$C101,'Grid GenerationQueue'!$BH$5:$BH$410,"",'Grid GenerationQueue'!$AC$5:$AC$410,1)</f>
        <v>0</v>
      </c>
      <c r="AO101">
        <f>SUMIFS('Grid GenerationQueue'!AR$5:AR$410,'Grid GenerationQueue'!$AZ$5:$AZ$410,$B101,'Grid GenerationQueue'!$BA$5:$BA$410,$C101,'Grid GenerationQueue'!$BH$5:$BH$410,"&lt;&gt;"&amp;"")+SUMIFS('Grid GenerationQueue'!AR$5:AR$410,'Grid GenerationQueue'!$AZ$5:$AZ$410,$B101,'Grid GenerationQueue'!$BA$5:$BA$410,$C101,'Grid GenerationQueue'!$BH$5:$BH$410,"",'Grid GenerationQueue'!$AC$5:$AC$410,1)</f>
        <v>0</v>
      </c>
      <c r="AQ101">
        <f>SUMIFS('Grid GenerationQueue'!AG$5:AG$410,'Grid GenerationQueue'!$AZ$5:$AZ$410,$B101,'Grid GenerationQueue'!$BA$5:$BA$410,$C101,'Grid GenerationQueue'!$BK$5:$BK$410,"&gt;0")</f>
        <v>0</v>
      </c>
      <c r="AR101">
        <f>SUMIFS('Grid GenerationQueue'!AH$5:AH$410,'Grid GenerationQueue'!$AZ$5:$AZ$410,$B101,'Grid GenerationQueue'!$BA$5:$BA$410,$C101,'Grid GenerationQueue'!$BK$5:$BK$410,"&gt;0")</f>
        <v>0</v>
      </c>
      <c r="AS101">
        <f>SUMIFS('Grid GenerationQueue'!AI$5:AI$410,'Grid GenerationQueue'!$AZ$5:$AZ$410,$B101,'Grid GenerationQueue'!$BA$5:$BA$410,$C101,'Grid GenerationQueue'!$BK$5:$BK$410,"&gt;0")</f>
        <v>0</v>
      </c>
      <c r="AT101">
        <f>SUMIFS('Grid GenerationQueue'!AJ$5:AJ$410,'Grid GenerationQueue'!$AZ$5:$AZ$410,$B101,'Grid GenerationQueue'!$BA$5:$BA$410,$C101,'Grid GenerationQueue'!$BK$5:$BK$410,"&gt;0")</f>
        <v>0</v>
      </c>
      <c r="AU101">
        <f>SUMIFS('Grid GenerationQueue'!AK$5:AK$410,'Grid GenerationQueue'!$AZ$5:$AZ$410,$B101,'Grid GenerationQueue'!$BA$5:$BA$410,$C101,'Grid GenerationQueue'!$BK$5:$BK$410,"&gt;0")</f>
        <v>0</v>
      </c>
      <c r="AV101">
        <f>SUMIFS('Grid GenerationQueue'!AL$5:AL$410,'Grid GenerationQueue'!$AZ$5:$AZ$410,$B101,'Grid GenerationQueue'!$BA$5:$BA$410,$C101,'Grid GenerationQueue'!$BK$5:$BK$410,"&gt;0")</f>
        <v>0</v>
      </c>
      <c r="AW101">
        <f>SUMIFS('Grid GenerationQueue'!AM$5:AM$410,'Grid GenerationQueue'!$AZ$5:$AZ$410,$B101,'Grid GenerationQueue'!$BA$5:$BA$410,$C101,'Grid GenerationQueue'!$BK$5:$BK$410,"&gt;0")</f>
        <v>0</v>
      </c>
      <c r="AX101">
        <f>SUMIFS('Grid GenerationQueue'!AN$5:AN$410,'Grid GenerationQueue'!$AZ$5:$AZ$410,$B101,'Grid GenerationQueue'!$BA$5:$BA$410,$C101,'Grid GenerationQueue'!$BK$5:$BK$410,"&gt;0")</f>
        <v>0</v>
      </c>
      <c r="AY101">
        <f>SUMIFS('Grid GenerationQueue'!AO$5:AO$410,'Grid GenerationQueue'!$AZ$5:$AZ$410,$B101,'Grid GenerationQueue'!$BA$5:$BA$410,$C101,'Grid GenerationQueue'!$BK$5:$BK$410,"&gt;0")</f>
        <v>0</v>
      </c>
      <c r="AZ101">
        <f>SUMIFS('Grid GenerationQueue'!AP$5:AP$410,'Grid GenerationQueue'!$AZ$5:$AZ$410,$B101,'Grid GenerationQueue'!$BA$5:$BA$410,$C101,'Grid GenerationQueue'!$BK$5:$BK$410,"&gt;0")</f>
        <v>0</v>
      </c>
      <c r="BA101">
        <f>SUMIFS('Grid GenerationQueue'!AQ$5:AQ$410,'Grid GenerationQueue'!$AZ$5:$AZ$410,$B101,'Grid GenerationQueue'!$BA$5:$BA$410,$C101,'Grid GenerationQueue'!$BK$5:$BK$410,"&gt;0")</f>
        <v>0</v>
      </c>
      <c r="BB101">
        <f>SUMIFS('Grid GenerationQueue'!AR$5:AR$410,'Grid GenerationQueue'!$AZ$5:$AZ$410,$B101,'Grid GenerationQueue'!$BA$5:$BA$410,$C101,'Grid GenerationQueue'!$BK$5:$BK$410,"&gt;0")</f>
        <v>0</v>
      </c>
      <c r="BD101">
        <f>SUMIFS('Grid GenerationQueue'!AG$5:AG$410,'Grid GenerationQueue'!$AZ$5:$AZ$410,$B101,'Grid GenerationQueue'!$BA$5:$BA$410,$C101,'Grid GenerationQueue'!$BD$5:$BD$410,"&lt;="&amp;$BE$3)</f>
        <v>0</v>
      </c>
      <c r="BE101">
        <f>SUMIFS('Grid GenerationQueue'!AH$5:AH$410,'Grid GenerationQueue'!$AZ$5:$AZ$410,$B101,'Grid GenerationQueue'!$BA$5:$BA$410,$C101,'Grid GenerationQueue'!$BD$5:$BD$410,"&lt;="&amp;$BE$3)</f>
        <v>0</v>
      </c>
      <c r="BF101">
        <f>SUMIFS('Grid GenerationQueue'!AI$5:AI$410,'Grid GenerationQueue'!$AZ$5:$AZ$410,$B101,'Grid GenerationQueue'!$BA$5:$BA$410,$C101,'Grid GenerationQueue'!$BD$5:$BD$410,"&lt;="&amp;$BE$3)</f>
        <v>0</v>
      </c>
      <c r="BG101">
        <f>SUMIFS('Grid GenerationQueue'!AJ$5:AJ$410,'Grid GenerationQueue'!$AZ$5:$AZ$410,$B101,'Grid GenerationQueue'!$BA$5:$BA$410,$C101,'Grid GenerationQueue'!$BD$5:$BD$410,"&lt;="&amp;$BE$3)</f>
        <v>0</v>
      </c>
      <c r="BH101">
        <f>SUMIFS('Grid GenerationQueue'!AK$5:AK$410,'Grid GenerationQueue'!$AZ$5:$AZ$410,$B101,'Grid GenerationQueue'!$BA$5:$BA$410,$C101,'Grid GenerationQueue'!$BD$5:$BD$410,"&lt;="&amp;$BE$3)</f>
        <v>0</v>
      </c>
      <c r="BI101">
        <f>SUMIFS('Grid GenerationQueue'!AL$5:AL$410,'Grid GenerationQueue'!$AZ$5:$AZ$410,$B101,'Grid GenerationQueue'!$BA$5:$BA$410,$C101,'Grid GenerationQueue'!$BD$5:$BD$410,"&lt;="&amp;$BE$3)</f>
        <v>0</v>
      </c>
      <c r="BJ101">
        <f>SUMIFS('Grid GenerationQueue'!AM$5:AM$410,'Grid GenerationQueue'!$AZ$5:$AZ$410,$B101,'Grid GenerationQueue'!$BA$5:$BA$410,$C101,'Grid GenerationQueue'!$BD$5:$BD$410,"&lt;="&amp;$BE$3)</f>
        <v>0</v>
      </c>
      <c r="BK101">
        <f>SUMIFS('Grid GenerationQueue'!AN$5:AN$410,'Grid GenerationQueue'!$AZ$5:$AZ$410,$B101,'Grid GenerationQueue'!$BA$5:$BA$410,$C101,'Grid GenerationQueue'!$BD$5:$BD$410,"&lt;="&amp;$BE$3)</f>
        <v>0</v>
      </c>
      <c r="BL101">
        <f>SUMIFS('Grid GenerationQueue'!AO$5:AO$410,'Grid GenerationQueue'!$AZ$5:$AZ$410,$B101,'Grid GenerationQueue'!$BA$5:$BA$410,$C101,'Grid GenerationQueue'!$BD$5:$BD$410,"&lt;="&amp;$BE$3)</f>
        <v>0</v>
      </c>
      <c r="BM101">
        <f>SUMIFS('Grid GenerationQueue'!AP$5:AP$410,'Grid GenerationQueue'!$AZ$5:$AZ$410,$B101,'Grid GenerationQueue'!$BA$5:$BA$410,$C101,'Grid GenerationQueue'!$BD$5:$BD$410,"&lt;="&amp;$BE$3)</f>
        <v>0</v>
      </c>
      <c r="BN101">
        <f>SUMIFS('Grid GenerationQueue'!AQ$5:AQ$410,'Grid GenerationQueue'!$AZ$5:$AZ$410,$B101,'Grid GenerationQueue'!$BA$5:$BA$410,$C101,'Grid GenerationQueue'!$BD$5:$BD$410,"&lt;="&amp;$BE$3)</f>
        <v>0</v>
      </c>
      <c r="BO101">
        <f>SUMIFS('Grid GenerationQueue'!AR$5:AR$410,'Grid GenerationQueue'!$AZ$5:$AZ$410,$B101,'Grid GenerationQueue'!$BA$5:$BA$410,$C101,'Grid GenerationQueue'!$BD$5:$BD$410,"&lt;="&amp;$BE$3)</f>
        <v>0</v>
      </c>
      <c r="BQ101">
        <f>SUMIFS('Grid GenerationQueue'!AG$5:AG$410,'Grid GenerationQueue'!$AZ$5:$AZ$410,$B101,'Grid GenerationQueue'!$BA$5:$BA$410,$C101,'Grid GenerationQueue'!$BJ$5:$BJ$410,"Executed",'Grid GenerationQueue'!$BD$5:$BD$410,"&lt;="&amp;$BE$3)</f>
        <v>0</v>
      </c>
      <c r="BR101">
        <f>SUMIFS('Grid GenerationQueue'!AH$5:AH$410,'Grid GenerationQueue'!$AZ$5:$AZ$410,$B101,'Grid GenerationQueue'!$BA$5:$BA$410,$C101,'Grid GenerationQueue'!$BJ$5:$BJ$410,"Executed",'Grid GenerationQueue'!$BD$5:$BD$410,"&lt;="&amp;$BE$3)</f>
        <v>0</v>
      </c>
      <c r="BS101">
        <f>SUMIFS('Grid GenerationQueue'!AI$5:AI$410,'Grid GenerationQueue'!$AZ$5:$AZ$410,$B101,'Grid GenerationQueue'!$BA$5:$BA$410,$C101,'Grid GenerationQueue'!$BJ$5:$BJ$410,"Executed",'Grid GenerationQueue'!$BD$5:$BD$410,"&lt;="&amp;$BE$3)</f>
        <v>0</v>
      </c>
      <c r="BT101">
        <f>SUMIFS('Grid GenerationQueue'!AJ$5:AJ$410,'Grid GenerationQueue'!$AZ$5:$AZ$410,$B101,'Grid GenerationQueue'!$BA$5:$BA$410,$C101,'Grid GenerationQueue'!$BJ$5:$BJ$410,"Executed",'Grid GenerationQueue'!$BD$5:$BD$410,"&lt;="&amp;$BE$3)</f>
        <v>0</v>
      </c>
      <c r="BU101">
        <f>SUMIFS('Grid GenerationQueue'!AK$5:AK$410,'Grid GenerationQueue'!$AZ$5:$AZ$410,$B101,'Grid GenerationQueue'!$BA$5:$BA$410,$C101,'Grid GenerationQueue'!$BJ$5:$BJ$410,"Executed",'Grid GenerationQueue'!$BD$5:$BD$410,"&lt;="&amp;$BE$3)</f>
        <v>0</v>
      </c>
      <c r="BV101">
        <f>SUMIFS('Grid GenerationQueue'!AL$5:AL$410,'Grid GenerationQueue'!$AZ$5:$AZ$410,$B101,'Grid GenerationQueue'!$BA$5:$BA$410,$C101,'Grid GenerationQueue'!$BJ$5:$BJ$410,"Executed",'Grid GenerationQueue'!$BD$5:$BD$410,"&lt;="&amp;$BE$3)</f>
        <v>0</v>
      </c>
      <c r="BW101">
        <f>SUMIFS('Grid GenerationQueue'!AM$5:AM$410,'Grid GenerationQueue'!$AZ$5:$AZ$410,$B101,'Grid GenerationQueue'!$BA$5:$BA$410,$C101,'Grid GenerationQueue'!$BJ$5:$BJ$410,"Executed",'Grid GenerationQueue'!$BD$5:$BD$410,"&lt;="&amp;$BE$3)</f>
        <v>0</v>
      </c>
      <c r="BX101">
        <f>SUMIFS('Grid GenerationQueue'!AN$5:AN$410,'Grid GenerationQueue'!$AZ$5:$AZ$410,$B101,'Grid GenerationQueue'!$BA$5:$BA$410,$C101,'Grid GenerationQueue'!$BJ$5:$BJ$410,"Executed",'Grid GenerationQueue'!$BD$5:$BD$410,"&lt;="&amp;$BE$3)</f>
        <v>0</v>
      </c>
      <c r="BY101">
        <f>SUMIFS('Grid GenerationQueue'!AO$5:AO$410,'Grid GenerationQueue'!$AZ$5:$AZ$410,$B101,'Grid GenerationQueue'!$BA$5:$BA$410,$C101,'Grid GenerationQueue'!$BJ$5:$BJ$410,"Executed",'Grid GenerationQueue'!$BD$5:$BD$410,"&lt;="&amp;$BE$3)</f>
        <v>0</v>
      </c>
      <c r="BZ101">
        <f>SUMIFS('Grid GenerationQueue'!AP$5:AP$410,'Grid GenerationQueue'!$AZ$5:$AZ$410,$B101,'Grid GenerationQueue'!$BA$5:$BA$410,$C101,'Grid GenerationQueue'!$BJ$5:$BJ$410,"Executed",'Grid GenerationQueue'!$BD$5:$BD$410,"&lt;="&amp;$BE$3)</f>
        <v>0</v>
      </c>
      <c r="CA101">
        <f>SUMIFS('Grid GenerationQueue'!AQ$5:AQ$410,'Grid GenerationQueue'!$AZ$5:$AZ$410,$B101,'Grid GenerationQueue'!$BA$5:$BA$410,$C101,'Grid GenerationQueue'!$BJ$5:$BJ$410,"Executed",'Grid GenerationQueue'!$BD$5:$BD$410,"&lt;="&amp;$BE$3)</f>
        <v>0</v>
      </c>
      <c r="CB101">
        <f>SUMIFS('Grid GenerationQueue'!AR$5:AR$410,'Grid GenerationQueue'!$AZ$5:$AZ$410,$B101,'Grid GenerationQueue'!$BA$5:$BA$410,$C101,'Grid GenerationQueue'!$BJ$5:$BJ$410,"Executed",'Grid GenerationQueue'!$BD$5:$BD$410,"&lt;="&amp;$BE$3)</f>
        <v>0</v>
      </c>
      <c r="CD101">
        <f>SUMIFS('Grid GenerationQueue'!AG$5:AG$410,'Grid GenerationQueue'!$AZ$5:$AZ$410,$B101,'Grid GenerationQueue'!$BA$5:$BA$410,$C101,'Grid GenerationQueue'!$BH$5:$BH$410,"&lt;&gt;"&amp;"",'Grid GenerationQueue'!$BD$5:$BD$410,"&lt;="&amp;$BE$3)</f>
        <v>0</v>
      </c>
      <c r="CE101">
        <f>SUMIFS('Grid GenerationQueue'!AH$5:AH$410,'Grid GenerationQueue'!$AZ$5:$AZ$410,$B101,'Grid GenerationQueue'!$BA$5:$BA$410,$C101,'Grid GenerationQueue'!$BH$5:$BH$410,"&lt;&gt;"&amp;"",'Grid GenerationQueue'!$BD$5:$BD$410,"&lt;="&amp;$BE$3)</f>
        <v>0</v>
      </c>
      <c r="CF101">
        <f>SUMIFS('Grid GenerationQueue'!AI$5:AI$410,'Grid GenerationQueue'!$AZ$5:$AZ$410,$B101,'Grid GenerationQueue'!$BA$5:$BA$410,$C101,'Grid GenerationQueue'!$BH$5:$BH$410,"&lt;&gt;"&amp;"",'Grid GenerationQueue'!$BD$5:$BD$410,"&lt;="&amp;$BE$3)</f>
        <v>0</v>
      </c>
      <c r="CG101">
        <f>SUMIFS('Grid GenerationQueue'!AJ$5:AJ$410,'Grid GenerationQueue'!$AZ$5:$AZ$410,$B101,'Grid GenerationQueue'!$BA$5:$BA$410,$C101,'Grid GenerationQueue'!$BH$5:$BH$410,"&lt;&gt;"&amp;"",'Grid GenerationQueue'!$BD$5:$BD$410,"&lt;="&amp;$BE$3)</f>
        <v>0</v>
      </c>
      <c r="CH101">
        <f>SUMIFS('Grid GenerationQueue'!AK$5:AK$410,'Grid GenerationQueue'!$AZ$5:$AZ$410,$B101,'Grid GenerationQueue'!$BA$5:$BA$410,$C101,'Grid GenerationQueue'!$BH$5:$BH$410,"&lt;&gt;"&amp;"",'Grid GenerationQueue'!$BD$5:$BD$410,"&lt;="&amp;$BE$3)</f>
        <v>0</v>
      </c>
      <c r="CI101">
        <f>SUMIFS('Grid GenerationQueue'!AL$5:AL$410,'Grid GenerationQueue'!$AZ$5:$AZ$410,$B101,'Grid GenerationQueue'!$BA$5:$BA$410,$C101,'Grid GenerationQueue'!$BH$5:$BH$410,"&lt;&gt;"&amp;"",'Grid GenerationQueue'!$BD$5:$BD$410,"&lt;="&amp;$BE$3)</f>
        <v>0</v>
      </c>
      <c r="CJ101">
        <f>SUMIFS('Grid GenerationQueue'!AM$5:AM$410,'Grid GenerationQueue'!$AZ$5:$AZ$410,$B101,'Grid GenerationQueue'!$BA$5:$BA$410,$C101,'Grid GenerationQueue'!$BH$5:$BH$410,"&lt;&gt;"&amp;"",'Grid GenerationQueue'!$BD$5:$BD$410,"&lt;="&amp;$BE$3)</f>
        <v>0</v>
      </c>
      <c r="CK101">
        <f>SUMIFS('Grid GenerationQueue'!AN$5:AN$410,'Grid GenerationQueue'!$AZ$5:$AZ$410,$B101,'Grid GenerationQueue'!$BA$5:$BA$410,$C101,'Grid GenerationQueue'!$BH$5:$BH$410,"&lt;&gt;"&amp;"",'Grid GenerationQueue'!$BD$5:$BD$410,"&lt;="&amp;$BE$3)</f>
        <v>0</v>
      </c>
      <c r="CL101">
        <f>SUMIFS('Grid GenerationQueue'!AO$5:AO$410,'Grid GenerationQueue'!$AZ$5:$AZ$410,$B101,'Grid GenerationQueue'!$BA$5:$BA$410,$C101,'Grid GenerationQueue'!$BH$5:$BH$410,"&lt;&gt;"&amp;"",'Grid GenerationQueue'!$BD$5:$BD$410,"&lt;="&amp;$BE$3)</f>
        <v>0</v>
      </c>
      <c r="CM101">
        <f>SUMIFS('Grid GenerationQueue'!AP$5:AP$410,'Grid GenerationQueue'!$AZ$5:$AZ$410,$B101,'Grid GenerationQueue'!$BA$5:$BA$410,$C101,'Grid GenerationQueue'!$BH$5:$BH$410,"&lt;&gt;"&amp;"",'Grid GenerationQueue'!$BD$5:$BD$410,"&lt;="&amp;$BE$3)</f>
        <v>0</v>
      </c>
      <c r="CN101">
        <f>SUMIFS('Grid GenerationQueue'!AQ$5:AQ$410,'Grid GenerationQueue'!$AZ$5:$AZ$410,$B101,'Grid GenerationQueue'!$BA$5:$BA$410,$C101,'Grid GenerationQueue'!$BH$5:$BH$410,"&lt;&gt;"&amp;"",'Grid GenerationQueue'!$BD$5:$BD$410,"&lt;="&amp;$BE$3)</f>
        <v>0</v>
      </c>
      <c r="CO101">
        <f>SUMIFS('Grid GenerationQueue'!AR$5:AR$410,'Grid GenerationQueue'!$AZ$5:$AZ$410,$B101,'Grid GenerationQueue'!$BA$5:$BA$410,$C101,'Grid GenerationQueue'!$BH$5:$BH$410,"&lt;&gt;"&amp;"",'Grid GenerationQueue'!$BD$5:$BD$410,"&lt;="&amp;$BE$3)</f>
        <v>0</v>
      </c>
      <c r="CQ101">
        <f>SUMIFS('Grid GenerationQueue'!AG$5:AG$410,'Grid GenerationQueue'!$AZ$5:$AZ$410,$B101,'Grid GenerationQueue'!$BA$5:$BA$410,$C101,'Grid GenerationQueue'!$BK$5:$BK$410,"&gt;0",'Grid GenerationQueue'!$BD$5:$BD$410,"&lt;="&amp;$BE$3)</f>
        <v>0</v>
      </c>
      <c r="CR101">
        <f>SUMIFS('Grid GenerationQueue'!AH$5:AH$410,'Grid GenerationQueue'!$AZ$5:$AZ$410,$B101,'Grid GenerationQueue'!$BA$5:$BA$410,$C101,'Grid GenerationQueue'!$BK$5:$BK$410,"&gt;0",'Grid GenerationQueue'!$BD$5:$BD$410,"&lt;="&amp;$BE$3)</f>
        <v>0</v>
      </c>
      <c r="CS101">
        <f>SUMIFS('Grid GenerationQueue'!AI$5:AI$410,'Grid GenerationQueue'!$AZ$5:$AZ$410,$B101,'Grid GenerationQueue'!$BA$5:$BA$410,$C101,'Grid GenerationQueue'!$BK$5:$BK$410,"&gt;0",'Grid GenerationQueue'!$BD$5:$BD$410,"&lt;="&amp;$BE$3)</f>
        <v>0</v>
      </c>
      <c r="CT101">
        <f>SUMIFS('Grid GenerationQueue'!AJ$5:AJ$410,'Grid GenerationQueue'!$AZ$5:$AZ$410,$B101,'Grid GenerationQueue'!$BA$5:$BA$410,$C101,'Grid GenerationQueue'!$BK$5:$BK$410,"&gt;0",'Grid GenerationQueue'!$BD$5:$BD$410,"&lt;="&amp;$BE$3)</f>
        <v>0</v>
      </c>
      <c r="CU101">
        <f>SUMIFS('Grid GenerationQueue'!AK$5:AK$410,'Grid GenerationQueue'!$AZ$5:$AZ$410,$B101,'Grid GenerationQueue'!$BA$5:$BA$410,$C101,'Grid GenerationQueue'!$BK$5:$BK$410,"&gt;0",'Grid GenerationQueue'!$BD$5:$BD$410,"&lt;="&amp;$BE$3)</f>
        <v>0</v>
      </c>
      <c r="CV101">
        <f>SUMIFS('Grid GenerationQueue'!AL$5:AL$410,'Grid GenerationQueue'!$AZ$5:$AZ$410,$B101,'Grid GenerationQueue'!$BA$5:$BA$410,$C101,'Grid GenerationQueue'!$BK$5:$BK$410,"&gt;0",'Grid GenerationQueue'!$BD$5:$BD$410,"&lt;="&amp;$BE$3)</f>
        <v>0</v>
      </c>
      <c r="CW101">
        <f>SUMIFS('Grid GenerationQueue'!AM$5:AM$410,'Grid GenerationQueue'!$AZ$5:$AZ$410,$B101,'Grid GenerationQueue'!$BA$5:$BA$410,$C101,'Grid GenerationQueue'!$BK$5:$BK$410,"&gt;0",'Grid GenerationQueue'!$BD$5:$BD$410,"&lt;="&amp;$BE$3)</f>
        <v>0</v>
      </c>
      <c r="CX101">
        <f>SUMIFS('Grid GenerationQueue'!AN$5:AN$410,'Grid GenerationQueue'!$AZ$5:$AZ$410,$B101,'Grid GenerationQueue'!$BA$5:$BA$410,$C101,'Grid GenerationQueue'!$BK$5:$BK$410,"&gt;0",'Grid GenerationQueue'!$BD$5:$BD$410,"&lt;="&amp;$BE$3)</f>
        <v>0</v>
      </c>
      <c r="CY101">
        <f>SUMIFS('Grid GenerationQueue'!AO$5:AO$410,'Grid GenerationQueue'!$AZ$5:$AZ$410,$B101,'Grid GenerationQueue'!$BA$5:$BA$410,$C101,'Grid GenerationQueue'!$BK$5:$BK$410,"&gt;0",'Grid GenerationQueue'!$BD$5:$BD$410,"&lt;="&amp;$BE$3)</f>
        <v>0</v>
      </c>
      <c r="CZ101">
        <f>SUMIFS('Grid GenerationQueue'!AP$5:AP$410,'Grid GenerationQueue'!$AZ$5:$AZ$410,$B101,'Grid GenerationQueue'!$BA$5:$BA$410,$C101,'Grid GenerationQueue'!$BK$5:$BK$410,"&gt;0",'Grid GenerationQueue'!$BD$5:$BD$410,"&lt;="&amp;$BE$3)</f>
        <v>0</v>
      </c>
      <c r="DA101">
        <f>SUMIFS('Grid GenerationQueue'!AQ$5:AQ$410,'Grid GenerationQueue'!$AZ$5:$AZ$410,$B101,'Grid GenerationQueue'!$BA$5:$BA$410,$C101,'Grid GenerationQueue'!$BK$5:$BK$410,"&gt;0",'Grid GenerationQueue'!$BD$5:$BD$410,"&lt;="&amp;$BE$3)</f>
        <v>0</v>
      </c>
      <c r="DB101">
        <f>SUMIFS('Grid GenerationQueue'!AR$5:AR$410,'Grid GenerationQueue'!$AZ$5:$AZ$410,$B101,'Grid GenerationQueue'!$BA$5:$BA$410,$C101,'Grid GenerationQueue'!$BK$5:$BK$410,"&gt;0",'Grid GenerationQueue'!$BD$5:$BD$410,"&lt;="&amp;$BE$3)</f>
        <v>0</v>
      </c>
    </row>
    <row r="102" spans="1:106" x14ac:dyDescent="0.35">
      <c r="A102" t="s">
        <v>4747</v>
      </c>
      <c r="B102" t="s">
        <v>4434</v>
      </c>
      <c r="C102">
        <v>500</v>
      </c>
      <c r="D102">
        <f>SUMIFS('Grid GenerationQueue'!AG$5:AG$410,'Grid GenerationQueue'!$AZ$5:$AZ$410,$B102,'Grid GenerationQueue'!$BA$5:$BA$410,$C102)</f>
        <v>4833.5302999999994</v>
      </c>
      <c r="E102">
        <f>SUMIFS('Grid GenerationQueue'!AH$5:AH$410,'Grid GenerationQueue'!$AZ$5:$AZ$410,$B102,'Grid GenerationQueue'!$BA$5:$BA$410,$C102)</f>
        <v>637.59999999999991</v>
      </c>
      <c r="F102">
        <f>SUMIFS('Grid GenerationQueue'!AI$5:AI$410,'Grid GenerationQueue'!$AZ$5:$AZ$410,$B102,'Grid GenerationQueue'!$BA$5:$BA$410,$C102)</f>
        <v>0</v>
      </c>
      <c r="G102">
        <f>SUMIFS('Grid GenerationQueue'!AJ$5:AJ$410,'Grid GenerationQueue'!$AZ$5:$AZ$410,$B102,'Grid GenerationQueue'!$BA$5:$BA$410,$C102)</f>
        <v>0</v>
      </c>
      <c r="H102">
        <f>SUMIFS('Grid GenerationQueue'!AK$5:AK$410,'Grid GenerationQueue'!$AZ$5:$AZ$410,$B102,'Grid GenerationQueue'!$BA$5:$BA$410,$C102)</f>
        <v>5825.8604999999989</v>
      </c>
      <c r="I102">
        <f>SUMIFS('Grid GenerationQueue'!AL$5:AL$410,'Grid GenerationQueue'!$AZ$5:$AZ$410,$B102,'Grid GenerationQueue'!$BA$5:$BA$410,$C102)</f>
        <v>0</v>
      </c>
      <c r="J102">
        <f>SUMIFS('Grid GenerationQueue'!AM$5:AM$410,'Grid GenerationQueue'!$AZ$5:$AZ$410,$B102,'Grid GenerationQueue'!$BA$5:$BA$410,$C102)</f>
        <v>0</v>
      </c>
      <c r="K102">
        <f>SUMIFS('Grid GenerationQueue'!AN$5:AN$410,'Grid GenerationQueue'!$AZ$5:$AZ$410,$B102,'Grid GenerationQueue'!$BA$5:$BA$410,$C102)</f>
        <v>0</v>
      </c>
      <c r="L102">
        <f>SUMIFS('Grid GenerationQueue'!AO$5:AO$410,'Grid GenerationQueue'!$AZ$5:$AZ$410,$B102,'Grid GenerationQueue'!$BA$5:$BA$410,$C102)</f>
        <v>0</v>
      </c>
      <c r="M102">
        <f>SUMIFS('Grid GenerationQueue'!AP$5:AP$410,'Grid GenerationQueue'!$AZ$5:$AZ$410,$B102,'Grid GenerationQueue'!$BA$5:$BA$410,$C102)</f>
        <v>0</v>
      </c>
      <c r="N102">
        <f>SUMIFS('Grid GenerationQueue'!AQ$5:AQ$410,'Grid GenerationQueue'!$AZ$5:$AZ$410,$B102,'Grid GenerationQueue'!$BA$5:$BA$410,$C102)</f>
        <v>0</v>
      </c>
      <c r="O102">
        <f>SUMIFS('Grid GenerationQueue'!AR$5:AR$410,'Grid GenerationQueue'!$AZ$5:$AZ$410,$B102,'Grid GenerationQueue'!$BA$5:$BA$410,$C102)</f>
        <v>0</v>
      </c>
      <c r="Q102">
        <f>SUMIFS('Grid GenerationQueue'!AG$5:AG$410,'Grid GenerationQueue'!$AZ$5:$AZ$410,$B102,'Grid GenerationQueue'!$BA$5:$BA$410,$C102,'Grid GenerationQueue'!$BJ$5:$BJ$410,"Executed")</f>
        <v>637.59999999999991</v>
      </c>
      <c r="R102">
        <f>SUMIFS('Grid GenerationQueue'!AH$5:AH$410,'Grid GenerationQueue'!$AZ$5:$AZ$410,$B102,'Grid GenerationQueue'!$BA$5:$BA$410,$C102,'Grid GenerationQueue'!$BJ$5:$BJ$410,"Executed")</f>
        <v>637.59999999999991</v>
      </c>
      <c r="S102">
        <f>SUMIFS('Grid GenerationQueue'!AI$5:AI$410,'Grid GenerationQueue'!$AZ$5:$AZ$410,$B102,'Grid GenerationQueue'!$BA$5:$BA$410,$C102,'Grid GenerationQueue'!$BJ$5:$BJ$410,"Executed")</f>
        <v>0</v>
      </c>
      <c r="T102">
        <f>SUMIFS('Grid GenerationQueue'!AJ$5:AJ$410,'Grid GenerationQueue'!$AZ$5:$AZ$410,$B102,'Grid GenerationQueue'!$BA$5:$BA$410,$C102,'Grid GenerationQueue'!$BJ$5:$BJ$410,"Executed")</f>
        <v>0</v>
      </c>
      <c r="U102">
        <f>SUMIFS('Grid GenerationQueue'!AK$5:AK$410,'Grid GenerationQueue'!$AZ$5:$AZ$410,$B102,'Grid GenerationQueue'!$BA$5:$BA$410,$C102,'Grid GenerationQueue'!$BJ$5:$BJ$410,"Executed")</f>
        <v>1675</v>
      </c>
      <c r="V102">
        <f>SUMIFS('Grid GenerationQueue'!AL$5:AL$410,'Grid GenerationQueue'!$AZ$5:$AZ$410,$B102,'Grid GenerationQueue'!$BA$5:$BA$410,$C102,'Grid GenerationQueue'!$BJ$5:$BJ$410,"Executed")</f>
        <v>0</v>
      </c>
      <c r="W102">
        <f>SUMIFS('Grid GenerationQueue'!AM$5:AM$410,'Grid GenerationQueue'!$AZ$5:$AZ$410,$B102,'Grid GenerationQueue'!$BA$5:$BA$410,$C102,'Grid GenerationQueue'!$BJ$5:$BJ$410,"Executed")</f>
        <v>0</v>
      </c>
      <c r="X102">
        <f>SUMIFS('Grid GenerationQueue'!AN$5:AN$410,'Grid GenerationQueue'!$AZ$5:$AZ$410,$B102,'Grid GenerationQueue'!$BA$5:$BA$410,$C102,'Grid GenerationQueue'!$BJ$5:$BJ$410,"Executed")</f>
        <v>0</v>
      </c>
      <c r="Y102">
        <f>SUMIFS('Grid GenerationQueue'!AO$5:AO$410,'Grid GenerationQueue'!$AZ$5:$AZ$410,$B102,'Grid GenerationQueue'!$BA$5:$BA$410,$C102,'Grid GenerationQueue'!$BJ$5:$BJ$410,"Executed")</f>
        <v>0</v>
      </c>
      <c r="Z102">
        <f>SUMIFS('Grid GenerationQueue'!AP$5:AP$410,'Grid GenerationQueue'!$AZ$5:$AZ$410,$B102,'Grid GenerationQueue'!$BA$5:$BA$410,$C102,'Grid GenerationQueue'!$BJ$5:$BJ$410,"Executed")</f>
        <v>0</v>
      </c>
      <c r="AA102">
        <f>SUMIFS('Grid GenerationQueue'!AQ$5:AQ$410,'Grid GenerationQueue'!$AZ$5:$AZ$410,$B102,'Grid GenerationQueue'!$BA$5:$BA$410,$C102,'Grid GenerationQueue'!$BJ$5:$BJ$410,"Executed")</f>
        <v>0</v>
      </c>
      <c r="AB102">
        <f>SUMIFS('Grid GenerationQueue'!AR$5:AR$410,'Grid GenerationQueue'!$AZ$5:$AZ$410,$B102,'Grid GenerationQueue'!$BA$5:$BA$410,$C102,'Grid GenerationQueue'!$BJ$5:$BJ$410,"Executed")</f>
        <v>0</v>
      </c>
      <c r="AD102">
        <f>SUMIFS('Grid GenerationQueue'!AG$5:AG$410,'Grid GenerationQueue'!$AZ$5:$AZ$410,$B102,'Grid GenerationQueue'!$BA$5:$BA$410,$C102,'Grid GenerationQueue'!$BH$5:$BH$410,"&lt;&gt;"&amp;"")+SUMIFS('Grid GenerationQueue'!AG$5:AG$410,'Grid GenerationQueue'!$AZ$5:$AZ$410,$B102,'Grid GenerationQueue'!$BA$5:$BA$410,$C102,'Grid GenerationQueue'!$BH$5:$BH$410,"",'Grid GenerationQueue'!$AC$5:$AC$410,1)</f>
        <v>4833.5302999999994</v>
      </c>
      <c r="AE102">
        <f>SUMIFS('Grid GenerationQueue'!AH$5:AH$410,'Grid GenerationQueue'!$AZ$5:$AZ$410,$B102,'Grid GenerationQueue'!$BA$5:$BA$410,$C102,'Grid GenerationQueue'!$BH$5:$BH$410,"&lt;&gt;"&amp;"")+SUMIFS('Grid GenerationQueue'!AH$5:AH$410,'Grid GenerationQueue'!$AZ$5:$AZ$410,$B102,'Grid GenerationQueue'!$BA$5:$BA$410,$C102,'Grid GenerationQueue'!$BH$5:$BH$410,"",'Grid GenerationQueue'!$AC$5:$AC$410,1)</f>
        <v>637.59999999999991</v>
      </c>
      <c r="AF102">
        <f>SUMIFS('Grid GenerationQueue'!AI$5:AI$410,'Grid GenerationQueue'!$AZ$5:$AZ$410,$B102,'Grid GenerationQueue'!$BA$5:$BA$410,$C102,'Grid GenerationQueue'!$BH$5:$BH$410,"&lt;&gt;"&amp;"")+SUMIFS('Grid GenerationQueue'!AI$5:AI$410,'Grid GenerationQueue'!$AZ$5:$AZ$410,$B102,'Grid GenerationQueue'!$BA$5:$BA$410,$C102,'Grid GenerationQueue'!$BH$5:$BH$410,"",'Grid GenerationQueue'!$AC$5:$AC$410,1)</f>
        <v>0</v>
      </c>
      <c r="AG102">
        <f>SUMIFS('Grid GenerationQueue'!AJ$5:AJ$410,'Grid GenerationQueue'!$AZ$5:$AZ$410,$B102,'Grid GenerationQueue'!$BA$5:$BA$410,$C102,'Grid GenerationQueue'!$BH$5:$BH$410,"&lt;&gt;"&amp;"")+SUMIFS('Grid GenerationQueue'!AJ$5:AJ$410,'Grid GenerationQueue'!$AZ$5:$AZ$410,$B102,'Grid GenerationQueue'!$BA$5:$BA$410,$C102,'Grid GenerationQueue'!$BH$5:$BH$410,"",'Grid GenerationQueue'!$AC$5:$AC$410,1)</f>
        <v>0</v>
      </c>
      <c r="AH102">
        <f>SUMIFS('Grid GenerationQueue'!AK$5:AK$410,'Grid GenerationQueue'!$AZ$5:$AZ$410,$B102,'Grid GenerationQueue'!$BA$5:$BA$410,$C102,'Grid GenerationQueue'!$BH$5:$BH$410,"&lt;&gt;"&amp;"")+SUMIFS('Grid GenerationQueue'!AK$5:AK$410,'Grid GenerationQueue'!$AZ$5:$AZ$410,$B102,'Grid GenerationQueue'!$BA$5:$BA$410,$C102,'Grid GenerationQueue'!$BH$5:$BH$410,"",'Grid GenerationQueue'!$AC$5:$AC$410,1)</f>
        <v>5825.8604999999989</v>
      </c>
      <c r="AI102">
        <f>SUMIFS('Grid GenerationQueue'!AL$5:AL$410,'Grid GenerationQueue'!$AZ$5:$AZ$410,$B102,'Grid GenerationQueue'!$BA$5:$BA$410,$C102,'Grid GenerationQueue'!$BH$5:$BH$410,"&lt;&gt;"&amp;"")+SUMIFS('Grid GenerationQueue'!AL$5:AL$410,'Grid GenerationQueue'!$AZ$5:$AZ$410,$B102,'Grid GenerationQueue'!$BA$5:$BA$410,$C102,'Grid GenerationQueue'!$BH$5:$BH$410,"",'Grid GenerationQueue'!$AC$5:$AC$410,1)</f>
        <v>0</v>
      </c>
      <c r="AJ102">
        <f>SUMIFS('Grid GenerationQueue'!AM$5:AM$410,'Grid GenerationQueue'!$AZ$5:$AZ$410,$B102,'Grid GenerationQueue'!$BA$5:$BA$410,$C102,'Grid GenerationQueue'!$BH$5:$BH$410,"&lt;&gt;"&amp;"")+SUMIFS('Grid GenerationQueue'!AM$5:AM$410,'Grid GenerationQueue'!$AZ$5:$AZ$410,$B102,'Grid GenerationQueue'!$BA$5:$BA$410,$C102,'Grid GenerationQueue'!$BH$5:$BH$410,"",'Grid GenerationQueue'!$AC$5:$AC$410,1)</f>
        <v>0</v>
      </c>
      <c r="AK102">
        <f>SUMIFS('Grid GenerationQueue'!AN$5:AN$410,'Grid GenerationQueue'!$AZ$5:$AZ$410,$B102,'Grid GenerationQueue'!$BA$5:$BA$410,$C102,'Grid GenerationQueue'!$BH$5:$BH$410,"&lt;&gt;"&amp;"")+SUMIFS('Grid GenerationQueue'!AN$5:AN$410,'Grid GenerationQueue'!$AZ$5:$AZ$410,$B102,'Grid GenerationQueue'!$BA$5:$BA$410,$C102,'Grid GenerationQueue'!$BH$5:$BH$410,"",'Grid GenerationQueue'!$AC$5:$AC$410,1)</f>
        <v>0</v>
      </c>
      <c r="AL102">
        <f>SUMIFS('Grid GenerationQueue'!AO$5:AO$410,'Grid GenerationQueue'!$AZ$5:$AZ$410,$B102,'Grid GenerationQueue'!$BA$5:$BA$410,$C102,'Grid GenerationQueue'!$BH$5:$BH$410,"&lt;&gt;"&amp;"")+SUMIFS('Grid GenerationQueue'!AO$5:AO$410,'Grid GenerationQueue'!$AZ$5:$AZ$410,$B102,'Grid GenerationQueue'!$BA$5:$BA$410,$C102,'Grid GenerationQueue'!$BH$5:$BH$410,"",'Grid GenerationQueue'!$AC$5:$AC$410,1)</f>
        <v>0</v>
      </c>
      <c r="AM102">
        <f>SUMIFS('Grid GenerationQueue'!AP$5:AP$410,'Grid GenerationQueue'!$AZ$5:$AZ$410,$B102,'Grid GenerationQueue'!$BA$5:$BA$410,$C102,'Grid GenerationQueue'!$BH$5:$BH$410,"&lt;&gt;"&amp;"")+SUMIFS('Grid GenerationQueue'!AP$5:AP$410,'Grid GenerationQueue'!$AZ$5:$AZ$410,$B102,'Grid GenerationQueue'!$BA$5:$BA$410,$C102,'Grid GenerationQueue'!$BH$5:$BH$410,"",'Grid GenerationQueue'!$AC$5:$AC$410,1)</f>
        <v>0</v>
      </c>
      <c r="AN102">
        <f>SUMIFS('Grid GenerationQueue'!AQ$5:AQ$410,'Grid GenerationQueue'!$AZ$5:$AZ$410,$B102,'Grid GenerationQueue'!$BA$5:$BA$410,$C102,'Grid GenerationQueue'!$BH$5:$BH$410,"&lt;&gt;"&amp;"")+SUMIFS('Grid GenerationQueue'!AQ$5:AQ$410,'Grid GenerationQueue'!$AZ$5:$AZ$410,$B102,'Grid GenerationQueue'!$BA$5:$BA$410,$C102,'Grid GenerationQueue'!$BH$5:$BH$410,"",'Grid GenerationQueue'!$AC$5:$AC$410,1)</f>
        <v>0</v>
      </c>
      <c r="AO102">
        <f>SUMIFS('Grid GenerationQueue'!AR$5:AR$410,'Grid GenerationQueue'!$AZ$5:$AZ$410,$B102,'Grid GenerationQueue'!$BA$5:$BA$410,$C102,'Grid GenerationQueue'!$BH$5:$BH$410,"&lt;&gt;"&amp;"")+SUMIFS('Grid GenerationQueue'!AR$5:AR$410,'Grid GenerationQueue'!$AZ$5:$AZ$410,$B102,'Grid GenerationQueue'!$BA$5:$BA$410,$C102,'Grid GenerationQueue'!$BH$5:$BH$410,"",'Grid GenerationQueue'!$AC$5:$AC$410,1)</f>
        <v>0</v>
      </c>
      <c r="AQ102">
        <f>SUMIFS('Grid GenerationQueue'!AG$5:AG$410,'Grid GenerationQueue'!$AZ$5:$AZ$410,$B102,'Grid GenerationQueue'!$BA$5:$BA$410,$C102,'Grid GenerationQueue'!$BK$5:$BK$410,"&gt;0")</f>
        <v>0</v>
      </c>
      <c r="AR102">
        <f>SUMIFS('Grid GenerationQueue'!AH$5:AH$410,'Grid GenerationQueue'!$AZ$5:$AZ$410,$B102,'Grid GenerationQueue'!$BA$5:$BA$410,$C102,'Grid GenerationQueue'!$BK$5:$BK$410,"&gt;0")</f>
        <v>0</v>
      </c>
      <c r="AS102">
        <f>SUMIFS('Grid GenerationQueue'!AI$5:AI$410,'Grid GenerationQueue'!$AZ$5:$AZ$410,$B102,'Grid GenerationQueue'!$BA$5:$BA$410,$C102,'Grid GenerationQueue'!$BK$5:$BK$410,"&gt;0")</f>
        <v>0</v>
      </c>
      <c r="AT102">
        <f>SUMIFS('Grid GenerationQueue'!AJ$5:AJ$410,'Grid GenerationQueue'!$AZ$5:$AZ$410,$B102,'Grid GenerationQueue'!$BA$5:$BA$410,$C102,'Grid GenerationQueue'!$BK$5:$BK$410,"&gt;0")</f>
        <v>0</v>
      </c>
      <c r="AU102">
        <f>SUMIFS('Grid GenerationQueue'!AK$5:AK$410,'Grid GenerationQueue'!$AZ$5:$AZ$410,$B102,'Grid GenerationQueue'!$BA$5:$BA$410,$C102,'Grid GenerationQueue'!$BK$5:$BK$410,"&gt;0")</f>
        <v>0</v>
      </c>
      <c r="AV102">
        <f>SUMIFS('Grid GenerationQueue'!AL$5:AL$410,'Grid GenerationQueue'!$AZ$5:$AZ$410,$B102,'Grid GenerationQueue'!$BA$5:$BA$410,$C102,'Grid GenerationQueue'!$BK$5:$BK$410,"&gt;0")</f>
        <v>0</v>
      </c>
      <c r="AW102">
        <f>SUMIFS('Grid GenerationQueue'!AM$5:AM$410,'Grid GenerationQueue'!$AZ$5:$AZ$410,$B102,'Grid GenerationQueue'!$BA$5:$BA$410,$C102,'Grid GenerationQueue'!$BK$5:$BK$410,"&gt;0")</f>
        <v>0</v>
      </c>
      <c r="AX102">
        <f>SUMIFS('Grid GenerationQueue'!AN$5:AN$410,'Grid GenerationQueue'!$AZ$5:$AZ$410,$B102,'Grid GenerationQueue'!$BA$5:$BA$410,$C102,'Grid GenerationQueue'!$BK$5:$BK$410,"&gt;0")</f>
        <v>0</v>
      </c>
      <c r="AY102">
        <f>SUMIFS('Grid GenerationQueue'!AO$5:AO$410,'Grid GenerationQueue'!$AZ$5:$AZ$410,$B102,'Grid GenerationQueue'!$BA$5:$BA$410,$C102,'Grid GenerationQueue'!$BK$5:$BK$410,"&gt;0")</f>
        <v>0</v>
      </c>
      <c r="AZ102">
        <f>SUMIFS('Grid GenerationQueue'!AP$5:AP$410,'Grid GenerationQueue'!$AZ$5:$AZ$410,$B102,'Grid GenerationQueue'!$BA$5:$BA$410,$C102,'Grid GenerationQueue'!$BK$5:$BK$410,"&gt;0")</f>
        <v>0</v>
      </c>
      <c r="BA102">
        <f>SUMIFS('Grid GenerationQueue'!AQ$5:AQ$410,'Grid GenerationQueue'!$AZ$5:$AZ$410,$B102,'Grid GenerationQueue'!$BA$5:$BA$410,$C102,'Grid GenerationQueue'!$BK$5:$BK$410,"&gt;0")</f>
        <v>0</v>
      </c>
      <c r="BB102">
        <f>SUMIFS('Grid GenerationQueue'!AR$5:AR$410,'Grid GenerationQueue'!$AZ$5:$AZ$410,$B102,'Grid GenerationQueue'!$BA$5:$BA$410,$C102,'Grid GenerationQueue'!$BK$5:$BK$410,"&gt;0")</f>
        <v>0</v>
      </c>
      <c r="BD102">
        <f>SUMIFS('Grid GenerationQueue'!AG$5:AG$410,'Grid GenerationQueue'!$AZ$5:$AZ$410,$B102,'Grid GenerationQueue'!$BA$5:$BA$410,$C102,'Grid GenerationQueue'!$BD$5:$BD$410,"&lt;="&amp;$BE$3)</f>
        <v>3822.6502999999998</v>
      </c>
      <c r="BE102">
        <f>SUMIFS('Grid GenerationQueue'!AH$5:AH$410,'Grid GenerationQueue'!$AZ$5:$AZ$410,$B102,'Grid GenerationQueue'!$BA$5:$BA$410,$C102,'Grid GenerationQueue'!$BD$5:$BD$410,"&lt;="&amp;$BE$3)</f>
        <v>637.59999999999991</v>
      </c>
      <c r="BF102">
        <f>SUMIFS('Grid GenerationQueue'!AI$5:AI$410,'Grid GenerationQueue'!$AZ$5:$AZ$410,$B102,'Grid GenerationQueue'!$BA$5:$BA$410,$C102,'Grid GenerationQueue'!$BD$5:$BD$410,"&lt;="&amp;$BE$3)</f>
        <v>0</v>
      </c>
      <c r="BG102">
        <f>SUMIFS('Grid GenerationQueue'!AJ$5:AJ$410,'Grid GenerationQueue'!$AZ$5:$AZ$410,$B102,'Grid GenerationQueue'!$BA$5:$BA$410,$C102,'Grid GenerationQueue'!$BD$5:$BD$410,"&lt;="&amp;$BE$3)</f>
        <v>0</v>
      </c>
      <c r="BH102">
        <f>SUMIFS('Grid GenerationQueue'!AK$5:AK$410,'Grid GenerationQueue'!$AZ$5:$AZ$410,$B102,'Grid GenerationQueue'!$BA$5:$BA$410,$C102,'Grid GenerationQueue'!$BD$5:$BD$410,"&lt;="&amp;$BE$3)</f>
        <v>4815.9604999999992</v>
      </c>
      <c r="BI102">
        <f>SUMIFS('Grid GenerationQueue'!AL$5:AL$410,'Grid GenerationQueue'!$AZ$5:$AZ$410,$B102,'Grid GenerationQueue'!$BA$5:$BA$410,$C102,'Grid GenerationQueue'!$BD$5:$BD$410,"&lt;="&amp;$BE$3)</f>
        <v>0</v>
      </c>
      <c r="BJ102">
        <f>SUMIFS('Grid GenerationQueue'!AM$5:AM$410,'Grid GenerationQueue'!$AZ$5:$AZ$410,$B102,'Grid GenerationQueue'!$BA$5:$BA$410,$C102,'Grid GenerationQueue'!$BD$5:$BD$410,"&lt;="&amp;$BE$3)</f>
        <v>0</v>
      </c>
      <c r="BK102">
        <f>SUMIFS('Grid GenerationQueue'!AN$5:AN$410,'Grid GenerationQueue'!$AZ$5:$AZ$410,$B102,'Grid GenerationQueue'!$BA$5:$BA$410,$C102,'Grid GenerationQueue'!$BD$5:$BD$410,"&lt;="&amp;$BE$3)</f>
        <v>0</v>
      </c>
      <c r="BL102">
        <f>SUMIFS('Grid GenerationQueue'!AO$5:AO$410,'Grid GenerationQueue'!$AZ$5:$AZ$410,$B102,'Grid GenerationQueue'!$BA$5:$BA$410,$C102,'Grid GenerationQueue'!$BD$5:$BD$410,"&lt;="&amp;$BE$3)</f>
        <v>0</v>
      </c>
      <c r="BM102">
        <f>SUMIFS('Grid GenerationQueue'!AP$5:AP$410,'Grid GenerationQueue'!$AZ$5:$AZ$410,$B102,'Grid GenerationQueue'!$BA$5:$BA$410,$C102,'Grid GenerationQueue'!$BD$5:$BD$410,"&lt;="&amp;$BE$3)</f>
        <v>0</v>
      </c>
      <c r="BN102">
        <f>SUMIFS('Grid GenerationQueue'!AQ$5:AQ$410,'Grid GenerationQueue'!$AZ$5:$AZ$410,$B102,'Grid GenerationQueue'!$BA$5:$BA$410,$C102,'Grid GenerationQueue'!$BD$5:$BD$410,"&lt;="&amp;$BE$3)</f>
        <v>0</v>
      </c>
      <c r="BO102">
        <f>SUMIFS('Grid GenerationQueue'!AR$5:AR$410,'Grid GenerationQueue'!$AZ$5:$AZ$410,$B102,'Grid GenerationQueue'!$BA$5:$BA$410,$C102,'Grid GenerationQueue'!$BD$5:$BD$410,"&lt;="&amp;$BE$3)</f>
        <v>0</v>
      </c>
      <c r="BQ102">
        <f>SUMIFS('Grid GenerationQueue'!AG$5:AG$410,'Grid GenerationQueue'!$AZ$5:$AZ$410,$B102,'Grid GenerationQueue'!$BA$5:$BA$410,$C102,'Grid GenerationQueue'!$BJ$5:$BJ$410,"Executed",'Grid GenerationQueue'!$BD$5:$BD$410,"&lt;="&amp;$BE$3)</f>
        <v>637.59999999999991</v>
      </c>
      <c r="BR102">
        <f>SUMIFS('Grid GenerationQueue'!AH$5:AH$410,'Grid GenerationQueue'!$AZ$5:$AZ$410,$B102,'Grid GenerationQueue'!$BA$5:$BA$410,$C102,'Grid GenerationQueue'!$BJ$5:$BJ$410,"Executed",'Grid GenerationQueue'!$BD$5:$BD$410,"&lt;="&amp;$BE$3)</f>
        <v>637.59999999999991</v>
      </c>
      <c r="BS102">
        <f>SUMIFS('Grid GenerationQueue'!AI$5:AI$410,'Grid GenerationQueue'!$AZ$5:$AZ$410,$B102,'Grid GenerationQueue'!$BA$5:$BA$410,$C102,'Grid GenerationQueue'!$BJ$5:$BJ$410,"Executed",'Grid GenerationQueue'!$BD$5:$BD$410,"&lt;="&amp;$BE$3)</f>
        <v>0</v>
      </c>
      <c r="BT102">
        <f>SUMIFS('Grid GenerationQueue'!AJ$5:AJ$410,'Grid GenerationQueue'!$AZ$5:$AZ$410,$B102,'Grid GenerationQueue'!$BA$5:$BA$410,$C102,'Grid GenerationQueue'!$BJ$5:$BJ$410,"Executed",'Grid GenerationQueue'!$BD$5:$BD$410,"&lt;="&amp;$BE$3)</f>
        <v>0</v>
      </c>
      <c r="BU102">
        <f>SUMIFS('Grid GenerationQueue'!AK$5:AK$410,'Grid GenerationQueue'!$AZ$5:$AZ$410,$B102,'Grid GenerationQueue'!$BA$5:$BA$410,$C102,'Grid GenerationQueue'!$BJ$5:$BJ$410,"Executed",'Grid GenerationQueue'!$BD$5:$BD$410,"&lt;="&amp;$BE$3)</f>
        <v>1675</v>
      </c>
      <c r="BV102">
        <f>SUMIFS('Grid GenerationQueue'!AL$5:AL$410,'Grid GenerationQueue'!$AZ$5:$AZ$410,$B102,'Grid GenerationQueue'!$BA$5:$BA$410,$C102,'Grid GenerationQueue'!$BJ$5:$BJ$410,"Executed",'Grid GenerationQueue'!$BD$5:$BD$410,"&lt;="&amp;$BE$3)</f>
        <v>0</v>
      </c>
      <c r="BW102">
        <f>SUMIFS('Grid GenerationQueue'!AM$5:AM$410,'Grid GenerationQueue'!$AZ$5:$AZ$410,$B102,'Grid GenerationQueue'!$BA$5:$BA$410,$C102,'Grid GenerationQueue'!$BJ$5:$BJ$410,"Executed",'Grid GenerationQueue'!$BD$5:$BD$410,"&lt;="&amp;$BE$3)</f>
        <v>0</v>
      </c>
      <c r="BX102">
        <f>SUMIFS('Grid GenerationQueue'!AN$5:AN$410,'Grid GenerationQueue'!$AZ$5:$AZ$410,$B102,'Grid GenerationQueue'!$BA$5:$BA$410,$C102,'Grid GenerationQueue'!$BJ$5:$BJ$410,"Executed",'Grid GenerationQueue'!$BD$5:$BD$410,"&lt;="&amp;$BE$3)</f>
        <v>0</v>
      </c>
      <c r="BY102">
        <f>SUMIFS('Grid GenerationQueue'!AO$5:AO$410,'Grid GenerationQueue'!$AZ$5:$AZ$410,$B102,'Grid GenerationQueue'!$BA$5:$BA$410,$C102,'Grid GenerationQueue'!$BJ$5:$BJ$410,"Executed",'Grid GenerationQueue'!$BD$5:$BD$410,"&lt;="&amp;$BE$3)</f>
        <v>0</v>
      </c>
      <c r="BZ102">
        <f>SUMIFS('Grid GenerationQueue'!AP$5:AP$410,'Grid GenerationQueue'!$AZ$5:$AZ$410,$B102,'Grid GenerationQueue'!$BA$5:$BA$410,$C102,'Grid GenerationQueue'!$BJ$5:$BJ$410,"Executed",'Grid GenerationQueue'!$BD$5:$BD$410,"&lt;="&amp;$BE$3)</f>
        <v>0</v>
      </c>
      <c r="CA102">
        <f>SUMIFS('Grid GenerationQueue'!AQ$5:AQ$410,'Grid GenerationQueue'!$AZ$5:$AZ$410,$B102,'Grid GenerationQueue'!$BA$5:$BA$410,$C102,'Grid GenerationQueue'!$BJ$5:$BJ$410,"Executed",'Grid GenerationQueue'!$BD$5:$BD$410,"&lt;="&amp;$BE$3)</f>
        <v>0</v>
      </c>
      <c r="CB102">
        <f>SUMIFS('Grid GenerationQueue'!AR$5:AR$410,'Grid GenerationQueue'!$AZ$5:$AZ$410,$B102,'Grid GenerationQueue'!$BA$5:$BA$410,$C102,'Grid GenerationQueue'!$BJ$5:$BJ$410,"Executed",'Grid GenerationQueue'!$BD$5:$BD$410,"&lt;="&amp;$BE$3)</f>
        <v>0</v>
      </c>
      <c r="CD102">
        <f>SUMIFS('Grid GenerationQueue'!AG$5:AG$410,'Grid GenerationQueue'!$AZ$5:$AZ$410,$B102,'Grid GenerationQueue'!$BA$5:$BA$410,$C102,'Grid GenerationQueue'!$BH$5:$BH$410,"&lt;&gt;"&amp;"",'Grid GenerationQueue'!$BD$5:$BD$410,"&lt;="&amp;$BE$3)</f>
        <v>3822.6502999999998</v>
      </c>
      <c r="CE102">
        <f>SUMIFS('Grid GenerationQueue'!AH$5:AH$410,'Grid GenerationQueue'!$AZ$5:$AZ$410,$B102,'Grid GenerationQueue'!$BA$5:$BA$410,$C102,'Grid GenerationQueue'!$BH$5:$BH$410,"&lt;&gt;"&amp;"",'Grid GenerationQueue'!$BD$5:$BD$410,"&lt;="&amp;$BE$3)</f>
        <v>637.59999999999991</v>
      </c>
      <c r="CF102">
        <f>SUMIFS('Grid GenerationQueue'!AI$5:AI$410,'Grid GenerationQueue'!$AZ$5:$AZ$410,$B102,'Grid GenerationQueue'!$BA$5:$BA$410,$C102,'Grid GenerationQueue'!$BH$5:$BH$410,"&lt;&gt;"&amp;"",'Grid GenerationQueue'!$BD$5:$BD$410,"&lt;="&amp;$BE$3)</f>
        <v>0</v>
      </c>
      <c r="CG102">
        <f>SUMIFS('Grid GenerationQueue'!AJ$5:AJ$410,'Grid GenerationQueue'!$AZ$5:$AZ$410,$B102,'Grid GenerationQueue'!$BA$5:$BA$410,$C102,'Grid GenerationQueue'!$BH$5:$BH$410,"&lt;&gt;"&amp;"",'Grid GenerationQueue'!$BD$5:$BD$410,"&lt;="&amp;$BE$3)</f>
        <v>0</v>
      </c>
      <c r="CH102">
        <f>SUMIFS('Grid GenerationQueue'!AK$5:AK$410,'Grid GenerationQueue'!$AZ$5:$AZ$410,$B102,'Grid GenerationQueue'!$BA$5:$BA$410,$C102,'Grid GenerationQueue'!$BH$5:$BH$410,"&lt;&gt;"&amp;"",'Grid GenerationQueue'!$BD$5:$BD$410,"&lt;="&amp;$BE$3)</f>
        <v>4815.9604999999992</v>
      </c>
      <c r="CI102">
        <f>SUMIFS('Grid GenerationQueue'!AL$5:AL$410,'Grid GenerationQueue'!$AZ$5:$AZ$410,$B102,'Grid GenerationQueue'!$BA$5:$BA$410,$C102,'Grid GenerationQueue'!$BH$5:$BH$410,"&lt;&gt;"&amp;"",'Grid GenerationQueue'!$BD$5:$BD$410,"&lt;="&amp;$BE$3)</f>
        <v>0</v>
      </c>
      <c r="CJ102">
        <f>SUMIFS('Grid GenerationQueue'!AM$5:AM$410,'Grid GenerationQueue'!$AZ$5:$AZ$410,$B102,'Grid GenerationQueue'!$BA$5:$BA$410,$C102,'Grid GenerationQueue'!$BH$5:$BH$410,"&lt;&gt;"&amp;"",'Grid GenerationQueue'!$BD$5:$BD$410,"&lt;="&amp;$BE$3)</f>
        <v>0</v>
      </c>
      <c r="CK102">
        <f>SUMIFS('Grid GenerationQueue'!AN$5:AN$410,'Grid GenerationQueue'!$AZ$5:$AZ$410,$B102,'Grid GenerationQueue'!$BA$5:$BA$410,$C102,'Grid GenerationQueue'!$BH$5:$BH$410,"&lt;&gt;"&amp;"",'Grid GenerationQueue'!$BD$5:$BD$410,"&lt;="&amp;$BE$3)</f>
        <v>0</v>
      </c>
      <c r="CL102">
        <f>SUMIFS('Grid GenerationQueue'!AO$5:AO$410,'Grid GenerationQueue'!$AZ$5:$AZ$410,$B102,'Grid GenerationQueue'!$BA$5:$BA$410,$C102,'Grid GenerationQueue'!$BH$5:$BH$410,"&lt;&gt;"&amp;"",'Grid GenerationQueue'!$BD$5:$BD$410,"&lt;="&amp;$BE$3)</f>
        <v>0</v>
      </c>
      <c r="CM102">
        <f>SUMIFS('Grid GenerationQueue'!AP$5:AP$410,'Grid GenerationQueue'!$AZ$5:$AZ$410,$B102,'Grid GenerationQueue'!$BA$5:$BA$410,$C102,'Grid GenerationQueue'!$BH$5:$BH$410,"&lt;&gt;"&amp;"",'Grid GenerationQueue'!$BD$5:$BD$410,"&lt;="&amp;$BE$3)</f>
        <v>0</v>
      </c>
      <c r="CN102">
        <f>SUMIFS('Grid GenerationQueue'!AQ$5:AQ$410,'Grid GenerationQueue'!$AZ$5:$AZ$410,$B102,'Grid GenerationQueue'!$BA$5:$BA$410,$C102,'Grid GenerationQueue'!$BH$5:$BH$410,"&lt;&gt;"&amp;"",'Grid GenerationQueue'!$BD$5:$BD$410,"&lt;="&amp;$BE$3)</f>
        <v>0</v>
      </c>
      <c r="CO102">
        <f>SUMIFS('Grid GenerationQueue'!AR$5:AR$410,'Grid GenerationQueue'!$AZ$5:$AZ$410,$B102,'Grid GenerationQueue'!$BA$5:$BA$410,$C102,'Grid GenerationQueue'!$BH$5:$BH$410,"&lt;&gt;"&amp;"",'Grid GenerationQueue'!$BD$5:$BD$410,"&lt;="&amp;$BE$3)</f>
        <v>0</v>
      </c>
      <c r="CQ102">
        <f>SUMIFS('Grid GenerationQueue'!AG$5:AG$410,'Grid GenerationQueue'!$AZ$5:$AZ$410,$B102,'Grid GenerationQueue'!$BA$5:$BA$410,$C102,'Grid GenerationQueue'!$BK$5:$BK$410,"&gt;0",'Grid GenerationQueue'!$BD$5:$BD$410,"&lt;="&amp;$BE$3)</f>
        <v>0</v>
      </c>
      <c r="CR102">
        <f>SUMIFS('Grid GenerationQueue'!AH$5:AH$410,'Grid GenerationQueue'!$AZ$5:$AZ$410,$B102,'Grid GenerationQueue'!$BA$5:$BA$410,$C102,'Grid GenerationQueue'!$BK$5:$BK$410,"&gt;0",'Grid GenerationQueue'!$BD$5:$BD$410,"&lt;="&amp;$BE$3)</f>
        <v>0</v>
      </c>
      <c r="CS102">
        <f>SUMIFS('Grid GenerationQueue'!AI$5:AI$410,'Grid GenerationQueue'!$AZ$5:$AZ$410,$B102,'Grid GenerationQueue'!$BA$5:$BA$410,$C102,'Grid GenerationQueue'!$BK$5:$BK$410,"&gt;0",'Grid GenerationQueue'!$BD$5:$BD$410,"&lt;="&amp;$BE$3)</f>
        <v>0</v>
      </c>
      <c r="CT102">
        <f>SUMIFS('Grid GenerationQueue'!AJ$5:AJ$410,'Grid GenerationQueue'!$AZ$5:$AZ$410,$B102,'Grid GenerationQueue'!$BA$5:$BA$410,$C102,'Grid GenerationQueue'!$BK$5:$BK$410,"&gt;0",'Grid GenerationQueue'!$BD$5:$BD$410,"&lt;="&amp;$BE$3)</f>
        <v>0</v>
      </c>
      <c r="CU102">
        <f>SUMIFS('Grid GenerationQueue'!AK$5:AK$410,'Grid GenerationQueue'!$AZ$5:$AZ$410,$B102,'Grid GenerationQueue'!$BA$5:$BA$410,$C102,'Grid GenerationQueue'!$BK$5:$BK$410,"&gt;0",'Grid GenerationQueue'!$BD$5:$BD$410,"&lt;="&amp;$BE$3)</f>
        <v>0</v>
      </c>
      <c r="CV102">
        <f>SUMIFS('Grid GenerationQueue'!AL$5:AL$410,'Grid GenerationQueue'!$AZ$5:$AZ$410,$B102,'Grid GenerationQueue'!$BA$5:$BA$410,$C102,'Grid GenerationQueue'!$BK$5:$BK$410,"&gt;0",'Grid GenerationQueue'!$BD$5:$BD$410,"&lt;="&amp;$BE$3)</f>
        <v>0</v>
      </c>
      <c r="CW102">
        <f>SUMIFS('Grid GenerationQueue'!AM$5:AM$410,'Grid GenerationQueue'!$AZ$5:$AZ$410,$B102,'Grid GenerationQueue'!$BA$5:$BA$410,$C102,'Grid GenerationQueue'!$BK$5:$BK$410,"&gt;0",'Grid GenerationQueue'!$BD$5:$BD$410,"&lt;="&amp;$BE$3)</f>
        <v>0</v>
      </c>
      <c r="CX102">
        <f>SUMIFS('Grid GenerationQueue'!AN$5:AN$410,'Grid GenerationQueue'!$AZ$5:$AZ$410,$B102,'Grid GenerationQueue'!$BA$5:$BA$410,$C102,'Grid GenerationQueue'!$BK$5:$BK$410,"&gt;0",'Grid GenerationQueue'!$BD$5:$BD$410,"&lt;="&amp;$BE$3)</f>
        <v>0</v>
      </c>
      <c r="CY102">
        <f>SUMIFS('Grid GenerationQueue'!AO$5:AO$410,'Grid GenerationQueue'!$AZ$5:$AZ$410,$B102,'Grid GenerationQueue'!$BA$5:$BA$410,$C102,'Grid GenerationQueue'!$BK$5:$BK$410,"&gt;0",'Grid GenerationQueue'!$BD$5:$BD$410,"&lt;="&amp;$BE$3)</f>
        <v>0</v>
      </c>
      <c r="CZ102">
        <f>SUMIFS('Grid GenerationQueue'!AP$5:AP$410,'Grid GenerationQueue'!$AZ$5:$AZ$410,$B102,'Grid GenerationQueue'!$BA$5:$BA$410,$C102,'Grid GenerationQueue'!$BK$5:$BK$410,"&gt;0",'Grid GenerationQueue'!$BD$5:$BD$410,"&lt;="&amp;$BE$3)</f>
        <v>0</v>
      </c>
      <c r="DA102">
        <f>SUMIFS('Grid GenerationQueue'!AQ$5:AQ$410,'Grid GenerationQueue'!$AZ$5:$AZ$410,$B102,'Grid GenerationQueue'!$BA$5:$BA$410,$C102,'Grid GenerationQueue'!$BK$5:$BK$410,"&gt;0",'Grid GenerationQueue'!$BD$5:$BD$410,"&lt;="&amp;$BE$3)</f>
        <v>0</v>
      </c>
      <c r="DB102">
        <f>SUMIFS('Grid GenerationQueue'!AR$5:AR$410,'Grid GenerationQueue'!$AZ$5:$AZ$410,$B102,'Grid GenerationQueue'!$BA$5:$BA$410,$C102,'Grid GenerationQueue'!$BK$5:$BK$410,"&gt;0",'Grid GenerationQueue'!$BD$5:$BD$410,"&lt;="&amp;$BE$3)</f>
        <v>0</v>
      </c>
    </row>
    <row r="103" spans="1:106" x14ac:dyDescent="0.35">
      <c r="A103" t="s">
        <v>4748</v>
      </c>
      <c r="B103" t="s">
        <v>4806</v>
      </c>
      <c r="C103">
        <v>60</v>
      </c>
      <c r="D103">
        <f>SUMIFS('Grid GenerationQueue'!AG$5:AG$410,'Grid GenerationQueue'!$AZ$5:$AZ$410,$B103,'Grid GenerationQueue'!$BA$5:$BA$410,$C103)</f>
        <v>0</v>
      </c>
      <c r="E103">
        <f>SUMIFS('Grid GenerationQueue'!AH$5:AH$410,'Grid GenerationQueue'!$AZ$5:$AZ$410,$B103,'Grid GenerationQueue'!$BA$5:$BA$410,$C103)</f>
        <v>0</v>
      </c>
      <c r="F103">
        <f>SUMIFS('Grid GenerationQueue'!AI$5:AI$410,'Grid GenerationQueue'!$AZ$5:$AZ$410,$B103,'Grid GenerationQueue'!$BA$5:$BA$410,$C103)</f>
        <v>0</v>
      </c>
      <c r="G103">
        <f>SUMIFS('Grid GenerationQueue'!AJ$5:AJ$410,'Grid GenerationQueue'!$AZ$5:$AZ$410,$B103,'Grid GenerationQueue'!$BA$5:$BA$410,$C103)</f>
        <v>0</v>
      </c>
      <c r="H103">
        <f>SUMIFS('Grid GenerationQueue'!AK$5:AK$410,'Grid GenerationQueue'!$AZ$5:$AZ$410,$B103,'Grid GenerationQueue'!$BA$5:$BA$410,$C103)</f>
        <v>0</v>
      </c>
      <c r="I103">
        <f>SUMIFS('Grid GenerationQueue'!AL$5:AL$410,'Grid GenerationQueue'!$AZ$5:$AZ$410,$B103,'Grid GenerationQueue'!$BA$5:$BA$410,$C103)</f>
        <v>0</v>
      </c>
      <c r="J103">
        <f>SUMIFS('Grid GenerationQueue'!AM$5:AM$410,'Grid GenerationQueue'!$AZ$5:$AZ$410,$B103,'Grid GenerationQueue'!$BA$5:$BA$410,$C103)</f>
        <v>0</v>
      </c>
      <c r="K103">
        <f>SUMIFS('Grid GenerationQueue'!AN$5:AN$410,'Grid GenerationQueue'!$AZ$5:$AZ$410,$B103,'Grid GenerationQueue'!$BA$5:$BA$410,$C103)</f>
        <v>0</v>
      </c>
      <c r="L103">
        <f>SUMIFS('Grid GenerationQueue'!AO$5:AO$410,'Grid GenerationQueue'!$AZ$5:$AZ$410,$B103,'Grid GenerationQueue'!$BA$5:$BA$410,$C103)</f>
        <v>0</v>
      </c>
      <c r="M103">
        <f>SUMIFS('Grid GenerationQueue'!AP$5:AP$410,'Grid GenerationQueue'!$AZ$5:$AZ$410,$B103,'Grid GenerationQueue'!$BA$5:$BA$410,$C103)</f>
        <v>0</v>
      </c>
      <c r="N103">
        <f>SUMIFS('Grid GenerationQueue'!AQ$5:AQ$410,'Grid GenerationQueue'!$AZ$5:$AZ$410,$B103,'Grid GenerationQueue'!$BA$5:$BA$410,$C103)</f>
        <v>0</v>
      </c>
      <c r="O103">
        <f>SUMIFS('Grid GenerationQueue'!AR$5:AR$410,'Grid GenerationQueue'!$AZ$5:$AZ$410,$B103,'Grid GenerationQueue'!$BA$5:$BA$410,$C103)</f>
        <v>0</v>
      </c>
      <c r="Q103">
        <f>SUMIFS('Grid GenerationQueue'!AG$5:AG$410,'Grid GenerationQueue'!$AZ$5:$AZ$410,$B103,'Grid GenerationQueue'!$BA$5:$BA$410,$C103,'Grid GenerationQueue'!$BJ$5:$BJ$410,"Executed")</f>
        <v>0</v>
      </c>
      <c r="R103">
        <f>SUMIFS('Grid GenerationQueue'!AH$5:AH$410,'Grid GenerationQueue'!$AZ$5:$AZ$410,$B103,'Grid GenerationQueue'!$BA$5:$BA$410,$C103,'Grid GenerationQueue'!$BJ$5:$BJ$410,"Executed")</f>
        <v>0</v>
      </c>
      <c r="S103">
        <f>SUMIFS('Grid GenerationQueue'!AI$5:AI$410,'Grid GenerationQueue'!$AZ$5:$AZ$410,$B103,'Grid GenerationQueue'!$BA$5:$BA$410,$C103,'Grid GenerationQueue'!$BJ$5:$BJ$410,"Executed")</f>
        <v>0</v>
      </c>
      <c r="T103">
        <f>SUMIFS('Grid GenerationQueue'!AJ$5:AJ$410,'Grid GenerationQueue'!$AZ$5:$AZ$410,$B103,'Grid GenerationQueue'!$BA$5:$BA$410,$C103,'Grid GenerationQueue'!$BJ$5:$BJ$410,"Executed")</f>
        <v>0</v>
      </c>
      <c r="U103">
        <f>SUMIFS('Grid GenerationQueue'!AK$5:AK$410,'Grid GenerationQueue'!$AZ$5:$AZ$410,$B103,'Grid GenerationQueue'!$BA$5:$BA$410,$C103,'Grid GenerationQueue'!$BJ$5:$BJ$410,"Executed")</f>
        <v>0</v>
      </c>
      <c r="V103">
        <f>SUMIFS('Grid GenerationQueue'!AL$5:AL$410,'Grid GenerationQueue'!$AZ$5:$AZ$410,$B103,'Grid GenerationQueue'!$BA$5:$BA$410,$C103,'Grid GenerationQueue'!$BJ$5:$BJ$410,"Executed")</f>
        <v>0</v>
      </c>
      <c r="W103">
        <f>SUMIFS('Grid GenerationQueue'!AM$5:AM$410,'Grid GenerationQueue'!$AZ$5:$AZ$410,$B103,'Grid GenerationQueue'!$BA$5:$BA$410,$C103,'Grid GenerationQueue'!$BJ$5:$BJ$410,"Executed")</f>
        <v>0</v>
      </c>
      <c r="X103">
        <f>SUMIFS('Grid GenerationQueue'!AN$5:AN$410,'Grid GenerationQueue'!$AZ$5:$AZ$410,$B103,'Grid GenerationQueue'!$BA$5:$BA$410,$C103,'Grid GenerationQueue'!$BJ$5:$BJ$410,"Executed")</f>
        <v>0</v>
      </c>
      <c r="Y103">
        <f>SUMIFS('Grid GenerationQueue'!AO$5:AO$410,'Grid GenerationQueue'!$AZ$5:$AZ$410,$B103,'Grid GenerationQueue'!$BA$5:$BA$410,$C103,'Grid GenerationQueue'!$BJ$5:$BJ$410,"Executed")</f>
        <v>0</v>
      </c>
      <c r="Z103">
        <f>SUMIFS('Grid GenerationQueue'!AP$5:AP$410,'Grid GenerationQueue'!$AZ$5:$AZ$410,$B103,'Grid GenerationQueue'!$BA$5:$BA$410,$C103,'Grid GenerationQueue'!$BJ$5:$BJ$410,"Executed")</f>
        <v>0</v>
      </c>
      <c r="AA103">
        <f>SUMIFS('Grid GenerationQueue'!AQ$5:AQ$410,'Grid GenerationQueue'!$AZ$5:$AZ$410,$B103,'Grid GenerationQueue'!$BA$5:$BA$410,$C103,'Grid GenerationQueue'!$BJ$5:$BJ$410,"Executed")</f>
        <v>0</v>
      </c>
      <c r="AB103">
        <f>SUMIFS('Grid GenerationQueue'!AR$5:AR$410,'Grid GenerationQueue'!$AZ$5:$AZ$410,$B103,'Grid GenerationQueue'!$BA$5:$BA$410,$C103,'Grid GenerationQueue'!$BJ$5:$BJ$410,"Executed")</f>
        <v>0</v>
      </c>
      <c r="AD103">
        <f>SUMIFS('Grid GenerationQueue'!AG$5:AG$410,'Grid GenerationQueue'!$AZ$5:$AZ$410,$B103,'Grid GenerationQueue'!$BA$5:$BA$410,$C103,'Grid GenerationQueue'!$BH$5:$BH$410,"&lt;&gt;"&amp;"")+SUMIFS('Grid GenerationQueue'!AG$5:AG$410,'Grid GenerationQueue'!$AZ$5:$AZ$410,$B103,'Grid GenerationQueue'!$BA$5:$BA$410,$C103,'Grid GenerationQueue'!$BH$5:$BH$410,"",'Grid GenerationQueue'!$AC$5:$AC$410,1)</f>
        <v>0</v>
      </c>
      <c r="AE103">
        <f>SUMIFS('Grid GenerationQueue'!AH$5:AH$410,'Grid GenerationQueue'!$AZ$5:$AZ$410,$B103,'Grid GenerationQueue'!$BA$5:$BA$410,$C103,'Grid GenerationQueue'!$BH$5:$BH$410,"&lt;&gt;"&amp;"")+SUMIFS('Grid GenerationQueue'!AH$5:AH$410,'Grid GenerationQueue'!$AZ$5:$AZ$410,$B103,'Grid GenerationQueue'!$BA$5:$BA$410,$C103,'Grid GenerationQueue'!$BH$5:$BH$410,"",'Grid GenerationQueue'!$AC$5:$AC$410,1)</f>
        <v>0</v>
      </c>
      <c r="AF103">
        <f>SUMIFS('Grid GenerationQueue'!AI$5:AI$410,'Grid GenerationQueue'!$AZ$5:$AZ$410,$B103,'Grid GenerationQueue'!$BA$5:$BA$410,$C103,'Grid GenerationQueue'!$BH$5:$BH$410,"&lt;&gt;"&amp;"")+SUMIFS('Grid GenerationQueue'!AI$5:AI$410,'Grid GenerationQueue'!$AZ$5:$AZ$410,$B103,'Grid GenerationQueue'!$BA$5:$BA$410,$C103,'Grid GenerationQueue'!$BH$5:$BH$410,"",'Grid GenerationQueue'!$AC$5:$AC$410,1)</f>
        <v>0</v>
      </c>
      <c r="AG103">
        <f>SUMIFS('Grid GenerationQueue'!AJ$5:AJ$410,'Grid GenerationQueue'!$AZ$5:$AZ$410,$B103,'Grid GenerationQueue'!$BA$5:$BA$410,$C103,'Grid GenerationQueue'!$BH$5:$BH$410,"&lt;&gt;"&amp;"")+SUMIFS('Grid GenerationQueue'!AJ$5:AJ$410,'Grid GenerationQueue'!$AZ$5:$AZ$410,$B103,'Grid GenerationQueue'!$BA$5:$BA$410,$C103,'Grid GenerationQueue'!$BH$5:$BH$410,"",'Grid GenerationQueue'!$AC$5:$AC$410,1)</f>
        <v>0</v>
      </c>
      <c r="AH103">
        <f>SUMIFS('Grid GenerationQueue'!AK$5:AK$410,'Grid GenerationQueue'!$AZ$5:$AZ$410,$B103,'Grid GenerationQueue'!$BA$5:$BA$410,$C103,'Grid GenerationQueue'!$BH$5:$BH$410,"&lt;&gt;"&amp;"")+SUMIFS('Grid GenerationQueue'!AK$5:AK$410,'Grid GenerationQueue'!$AZ$5:$AZ$410,$B103,'Grid GenerationQueue'!$BA$5:$BA$410,$C103,'Grid GenerationQueue'!$BH$5:$BH$410,"",'Grid GenerationQueue'!$AC$5:$AC$410,1)</f>
        <v>0</v>
      </c>
      <c r="AI103">
        <f>SUMIFS('Grid GenerationQueue'!AL$5:AL$410,'Grid GenerationQueue'!$AZ$5:$AZ$410,$B103,'Grid GenerationQueue'!$BA$5:$BA$410,$C103,'Grid GenerationQueue'!$BH$5:$BH$410,"&lt;&gt;"&amp;"")+SUMIFS('Grid GenerationQueue'!AL$5:AL$410,'Grid GenerationQueue'!$AZ$5:$AZ$410,$B103,'Grid GenerationQueue'!$BA$5:$BA$410,$C103,'Grid GenerationQueue'!$BH$5:$BH$410,"",'Grid GenerationQueue'!$AC$5:$AC$410,1)</f>
        <v>0</v>
      </c>
      <c r="AJ103">
        <f>SUMIFS('Grid GenerationQueue'!AM$5:AM$410,'Grid GenerationQueue'!$AZ$5:$AZ$410,$B103,'Grid GenerationQueue'!$BA$5:$BA$410,$C103,'Grid GenerationQueue'!$BH$5:$BH$410,"&lt;&gt;"&amp;"")+SUMIFS('Grid GenerationQueue'!AM$5:AM$410,'Grid GenerationQueue'!$AZ$5:$AZ$410,$B103,'Grid GenerationQueue'!$BA$5:$BA$410,$C103,'Grid GenerationQueue'!$BH$5:$BH$410,"",'Grid GenerationQueue'!$AC$5:$AC$410,1)</f>
        <v>0</v>
      </c>
      <c r="AK103">
        <f>SUMIFS('Grid GenerationQueue'!AN$5:AN$410,'Grid GenerationQueue'!$AZ$5:$AZ$410,$B103,'Grid GenerationQueue'!$BA$5:$BA$410,$C103,'Grid GenerationQueue'!$BH$5:$BH$410,"&lt;&gt;"&amp;"")+SUMIFS('Grid GenerationQueue'!AN$5:AN$410,'Grid GenerationQueue'!$AZ$5:$AZ$410,$B103,'Grid GenerationQueue'!$BA$5:$BA$410,$C103,'Grid GenerationQueue'!$BH$5:$BH$410,"",'Grid GenerationQueue'!$AC$5:$AC$410,1)</f>
        <v>0</v>
      </c>
      <c r="AL103">
        <f>SUMIFS('Grid GenerationQueue'!AO$5:AO$410,'Grid GenerationQueue'!$AZ$5:$AZ$410,$B103,'Grid GenerationQueue'!$BA$5:$BA$410,$C103,'Grid GenerationQueue'!$BH$5:$BH$410,"&lt;&gt;"&amp;"")+SUMIFS('Grid GenerationQueue'!AO$5:AO$410,'Grid GenerationQueue'!$AZ$5:$AZ$410,$B103,'Grid GenerationQueue'!$BA$5:$BA$410,$C103,'Grid GenerationQueue'!$BH$5:$BH$410,"",'Grid GenerationQueue'!$AC$5:$AC$410,1)</f>
        <v>0</v>
      </c>
      <c r="AM103">
        <f>SUMIFS('Grid GenerationQueue'!AP$5:AP$410,'Grid GenerationQueue'!$AZ$5:$AZ$410,$B103,'Grid GenerationQueue'!$BA$5:$BA$410,$C103,'Grid GenerationQueue'!$BH$5:$BH$410,"&lt;&gt;"&amp;"")+SUMIFS('Grid GenerationQueue'!AP$5:AP$410,'Grid GenerationQueue'!$AZ$5:$AZ$410,$B103,'Grid GenerationQueue'!$BA$5:$BA$410,$C103,'Grid GenerationQueue'!$BH$5:$BH$410,"",'Grid GenerationQueue'!$AC$5:$AC$410,1)</f>
        <v>0</v>
      </c>
      <c r="AN103">
        <f>SUMIFS('Grid GenerationQueue'!AQ$5:AQ$410,'Grid GenerationQueue'!$AZ$5:$AZ$410,$B103,'Grid GenerationQueue'!$BA$5:$BA$410,$C103,'Grid GenerationQueue'!$BH$5:$BH$410,"&lt;&gt;"&amp;"")+SUMIFS('Grid GenerationQueue'!AQ$5:AQ$410,'Grid GenerationQueue'!$AZ$5:$AZ$410,$B103,'Grid GenerationQueue'!$BA$5:$BA$410,$C103,'Grid GenerationQueue'!$BH$5:$BH$410,"",'Grid GenerationQueue'!$AC$5:$AC$410,1)</f>
        <v>0</v>
      </c>
      <c r="AO103">
        <f>SUMIFS('Grid GenerationQueue'!AR$5:AR$410,'Grid GenerationQueue'!$AZ$5:$AZ$410,$B103,'Grid GenerationQueue'!$BA$5:$BA$410,$C103,'Grid GenerationQueue'!$BH$5:$BH$410,"&lt;&gt;"&amp;"")+SUMIFS('Grid GenerationQueue'!AR$5:AR$410,'Grid GenerationQueue'!$AZ$5:$AZ$410,$B103,'Grid GenerationQueue'!$BA$5:$BA$410,$C103,'Grid GenerationQueue'!$BH$5:$BH$410,"",'Grid GenerationQueue'!$AC$5:$AC$410,1)</f>
        <v>0</v>
      </c>
      <c r="AQ103">
        <f>SUMIFS('Grid GenerationQueue'!AG$5:AG$410,'Grid GenerationQueue'!$AZ$5:$AZ$410,$B103,'Grid GenerationQueue'!$BA$5:$BA$410,$C103,'Grid GenerationQueue'!$BK$5:$BK$410,"&gt;0")</f>
        <v>0</v>
      </c>
      <c r="AR103">
        <f>SUMIFS('Grid GenerationQueue'!AH$5:AH$410,'Grid GenerationQueue'!$AZ$5:$AZ$410,$B103,'Grid GenerationQueue'!$BA$5:$BA$410,$C103,'Grid GenerationQueue'!$BK$5:$BK$410,"&gt;0")</f>
        <v>0</v>
      </c>
      <c r="AS103">
        <f>SUMIFS('Grid GenerationQueue'!AI$5:AI$410,'Grid GenerationQueue'!$AZ$5:$AZ$410,$B103,'Grid GenerationQueue'!$BA$5:$BA$410,$C103,'Grid GenerationQueue'!$BK$5:$BK$410,"&gt;0")</f>
        <v>0</v>
      </c>
      <c r="AT103">
        <f>SUMIFS('Grid GenerationQueue'!AJ$5:AJ$410,'Grid GenerationQueue'!$AZ$5:$AZ$410,$B103,'Grid GenerationQueue'!$BA$5:$BA$410,$C103,'Grid GenerationQueue'!$BK$5:$BK$410,"&gt;0")</f>
        <v>0</v>
      </c>
      <c r="AU103">
        <f>SUMIFS('Grid GenerationQueue'!AK$5:AK$410,'Grid GenerationQueue'!$AZ$5:$AZ$410,$B103,'Grid GenerationQueue'!$BA$5:$BA$410,$C103,'Grid GenerationQueue'!$BK$5:$BK$410,"&gt;0")</f>
        <v>0</v>
      </c>
      <c r="AV103">
        <f>SUMIFS('Grid GenerationQueue'!AL$5:AL$410,'Grid GenerationQueue'!$AZ$5:$AZ$410,$B103,'Grid GenerationQueue'!$BA$5:$BA$410,$C103,'Grid GenerationQueue'!$BK$5:$BK$410,"&gt;0")</f>
        <v>0</v>
      </c>
      <c r="AW103">
        <f>SUMIFS('Grid GenerationQueue'!AM$5:AM$410,'Grid GenerationQueue'!$AZ$5:$AZ$410,$B103,'Grid GenerationQueue'!$BA$5:$BA$410,$C103,'Grid GenerationQueue'!$BK$5:$BK$410,"&gt;0")</f>
        <v>0</v>
      </c>
      <c r="AX103">
        <f>SUMIFS('Grid GenerationQueue'!AN$5:AN$410,'Grid GenerationQueue'!$AZ$5:$AZ$410,$B103,'Grid GenerationQueue'!$BA$5:$BA$410,$C103,'Grid GenerationQueue'!$BK$5:$BK$410,"&gt;0")</f>
        <v>0</v>
      </c>
      <c r="AY103">
        <f>SUMIFS('Grid GenerationQueue'!AO$5:AO$410,'Grid GenerationQueue'!$AZ$5:$AZ$410,$B103,'Grid GenerationQueue'!$BA$5:$BA$410,$C103,'Grid GenerationQueue'!$BK$5:$BK$410,"&gt;0")</f>
        <v>0</v>
      </c>
      <c r="AZ103">
        <f>SUMIFS('Grid GenerationQueue'!AP$5:AP$410,'Grid GenerationQueue'!$AZ$5:$AZ$410,$B103,'Grid GenerationQueue'!$BA$5:$BA$410,$C103,'Grid GenerationQueue'!$BK$5:$BK$410,"&gt;0")</f>
        <v>0</v>
      </c>
      <c r="BA103">
        <f>SUMIFS('Grid GenerationQueue'!AQ$5:AQ$410,'Grid GenerationQueue'!$AZ$5:$AZ$410,$B103,'Grid GenerationQueue'!$BA$5:$BA$410,$C103,'Grid GenerationQueue'!$BK$5:$BK$410,"&gt;0")</f>
        <v>0</v>
      </c>
      <c r="BB103">
        <f>SUMIFS('Grid GenerationQueue'!AR$5:AR$410,'Grid GenerationQueue'!$AZ$5:$AZ$410,$B103,'Grid GenerationQueue'!$BA$5:$BA$410,$C103,'Grid GenerationQueue'!$BK$5:$BK$410,"&gt;0")</f>
        <v>0</v>
      </c>
      <c r="BD103">
        <f>SUMIFS('Grid GenerationQueue'!AG$5:AG$410,'Grid GenerationQueue'!$AZ$5:$AZ$410,$B103,'Grid GenerationQueue'!$BA$5:$BA$410,$C103,'Grid GenerationQueue'!$BD$5:$BD$410,"&lt;="&amp;$BE$3)</f>
        <v>0</v>
      </c>
      <c r="BE103">
        <f>SUMIFS('Grid GenerationQueue'!AH$5:AH$410,'Grid GenerationQueue'!$AZ$5:$AZ$410,$B103,'Grid GenerationQueue'!$BA$5:$BA$410,$C103,'Grid GenerationQueue'!$BD$5:$BD$410,"&lt;="&amp;$BE$3)</f>
        <v>0</v>
      </c>
      <c r="BF103">
        <f>SUMIFS('Grid GenerationQueue'!AI$5:AI$410,'Grid GenerationQueue'!$AZ$5:$AZ$410,$B103,'Grid GenerationQueue'!$BA$5:$BA$410,$C103,'Grid GenerationQueue'!$BD$5:$BD$410,"&lt;="&amp;$BE$3)</f>
        <v>0</v>
      </c>
      <c r="BG103">
        <f>SUMIFS('Grid GenerationQueue'!AJ$5:AJ$410,'Grid GenerationQueue'!$AZ$5:$AZ$410,$B103,'Grid GenerationQueue'!$BA$5:$BA$410,$C103,'Grid GenerationQueue'!$BD$5:$BD$410,"&lt;="&amp;$BE$3)</f>
        <v>0</v>
      </c>
      <c r="BH103">
        <f>SUMIFS('Grid GenerationQueue'!AK$5:AK$410,'Grid GenerationQueue'!$AZ$5:$AZ$410,$B103,'Grid GenerationQueue'!$BA$5:$BA$410,$C103,'Grid GenerationQueue'!$BD$5:$BD$410,"&lt;="&amp;$BE$3)</f>
        <v>0</v>
      </c>
      <c r="BI103">
        <f>SUMIFS('Grid GenerationQueue'!AL$5:AL$410,'Grid GenerationQueue'!$AZ$5:$AZ$410,$B103,'Grid GenerationQueue'!$BA$5:$BA$410,$C103,'Grid GenerationQueue'!$BD$5:$BD$410,"&lt;="&amp;$BE$3)</f>
        <v>0</v>
      </c>
      <c r="BJ103">
        <f>SUMIFS('Grid GenerationQueue'!AM$5:AM$410,'Grid GenerationQueue'!$AZ$5:$AZ$410,$B103,'Grid GenerationQueue'!$BA$5:$BA$410,$C103,'Grid GenerationQueue'!$BD$5:$BD$410,"&lt;="&amp;$BE$3)</f>
        <v>0</v>
      </c>
      <c r="BK103">
        <f>SUMIFS('Grid GenerationQueue'!AN$5:AN$410,'Grid GenerationQueue'!$AZ$5:$AZ$410,$B103,'Grid GenerationQueue'!$BA$5:$BA$410,$C103,'Grid GenerationQueue'!$BD$5:$BD$410,"&lt;="&amp;$BE$3)</f>
        <v>0</v>
      </c>
      <c r="BL103">
        <f>SUMIFS('Grid GenerationQueue'!AO$5:AO$410,'Grid GenerationQueue'!$AZ$5:$AZ$410,$B103,'Grid GenerationQueue'!$BA$5:$BA$410,$C103,'Grid GenerationQueue'!$BD$5:$BD$410,"&lt;="&amp;$BE$3)</f>
        <v>0</v>
      </c>
      <c r="BM103">
        <f>SUMIFS('Grid GenerationQueue'!AP$5:AP$410,'Grid GenerationQueue'!$AZ$5:$AZ$410,$B103,'Grid GenerationQueue'!$BA$5:$BA$410,$C103,'Grid GenerationQueue'!$BD$5:$BD$410,"&lt;="&amp;$BE$3)</f>
        <v>0</v>
      </c>
      <c r="BN103">
        <f>SUMIFS('Grid GenerationQueue'!AQ$5:AQ$410,'Grid GenerationQueue'!$AZ$5:$AZ$410,$B103,'Grid GenerationQueue'!$BA$5:$BA$410,$C103,'Grid GenerationQueue'!$BD$5:$BD$410,"&lt;="&amp;$BE$3)</f>
        <v>0</v>
      </c>
      <c r="BO103">
        <f>SUMIFS('Grid GenerationQueue'!AR$5:AR$410,'Grid GenerationQueue'!$AZ$5:$AZ$410,$B103,'Grid GenerationQueue'!$BA$5:$BA$410,$C103,'Grid GenerationQueue'!$BD$5:$BD$410,"&lt;="&amp;$BE$3)</f>
        <v>0</v>
      </c>
      <c r="BQ103">
        <f>SUMIFS('Grid GenerationQueue'!AG$5:AG$410,'Grid GenerationQueue'!$AZ$5:$AZ$410,$B103,'Grid GenerationQueue'!$BA$5:$BA$410,$C103,'Grid GenerationQueue'!$BJ$5:$BJ$410,"Executed",'Grid GenerationQueue'!$BD$5:$BD$410,"&lt;="&amp;$BE$3)</f>
        <v>0</v>
      </c>
      <c r="BR103">
        <f>SUMIFS('Grid GenerationQueue'!AH$5:AH$410,'Grid GenerationQueue'!$AZ$5:$AZ$410,$B103,'Grid GenerationQueue'!$BA$5:$BA$410,$C103,'Grid GenerationQueue'!$BJ$5:$BJ$410,"Executed",'Grid GenerationQueue'!$BD$5:$BD$410,"&lt;="&amp;$BE$3)</f>
        <v>0</v>
      </c>
      <c r="BS103">
        <f>SUMIFS('Grid GenerationQueue'!AI$5:AI$410,'Grid GenerationQueue'!$AZ$5:$AZ$410,$B103,'Grid GenerationQueue'!$BA$5:$BA$410,$C103,'Grid GenerationQueue'!$BJ$5:$BJ$410,"Executed",'Grid GenerationQueue'!$BD$5:$BD$410,"&lt;="&amp;$BE$3)</f>
        <v>0</v>
      </c>
      <c r="BT103">
        <f>SUMIFS('Grid GenerationQueue'!AJ$5:AJ$410,'Grid GenerationQueue'!$AZ$5:$AZ$410,$B103,'Grid GenerationQueue'!$BA$5:$BA$410,$C103,'Grid GenerationQueue'!$BJ$5:$BJ$410,"Executed",'Grid GenerationQueue'!$BD$5:$BD$410,"&lt;="&amp;$BE$3)</f>
        <v>0</v>
      </c>
      <c r="BU103">
        <f>SUMIFS('Grid GenerationQueue'!AK$5:AK$410,'Grid GenerationQueue'!$AZ$5:$AZ$410,$B103,'Grid GenerationQueue'!$BA$5:$BA$410,$C103,'Grid GenerationQueue'!$BJ$5:$BJ$410,"Executed",'Grid GenerationQueue'!$BD$5:$BD$410,"&lt;="&amp;$BE$3)</f>
        <v>0</v>
      </c>
      <c r="BV103">
        <f>SUMIFS('Grid GenerationQueue'!AL$5:AL$410,'Grid GenerationQueue'!$AZ$5:$AZ$410,$B103,'Grid GenerationQueue'!$BA$5:$BA$410,$C103,'Grid GenerationQueue'!$BJ$5:$BJ$410,"Executed",'Grid GenerationQueue'!$BD$5:$BD$410,"&lt;="&amp;$BE$3)</f>
        <v>0</v>
      </c>
      <c r="BW103">
        <f>SUMIFS('Grid GenerationQueue'!AM$5:AM$410,'Grid GenerationQueue'!$AZ$5:$AZ$410,$B103,'Grid GenerationQueue'!$BA$5:$BA$410,$C103,'Grid GenerationQueue'!$BJ$5:$BJ$410,"Executed",'Grid GenerationQueue'!$BD$5:$BD$410,"&lt;="&amp;$BE$3)</f>
        <v>0</v>
      </c>
      <c r="BX103">
        <f>SUMIFS('Grid GenerationQueue'!AN$5:AN$410,'Grid GenerationQueue'!$AZ$5:$AZ$410,$B103,'Grid GenerationQueue'!$BA$5:$BA$410,$C103,'Grid GenerationQueue'!$BJ$5:$BJ$410,"Executed",'Grid GenerationQueue'!$BD$5:$BD$410,"&lt;="&amp;$BE$3)</f>
        <v>0</v>
      </c>
      <c r="BY103">
        <f>SUMIFS('Grid GenerationQueue'!AO$5:AO$410,'Grid GenerationQueue'!$AZ$5:$AZ$410,$B103,'Grid GenerationQueue'!$BA$5:$BA$410,$C103,'Grid GenerationQueue'!$BJ$5:$BJ$410,"Executed",'Grid GenerationQueue'!$BD$5:$BD$410,"&lt;="&amp;$BE$3)</f>
        <v>0</v>
      </c>
      <c r="BZ103">
        <f>SUMIFS('Grid GenerationQueue'!AP$5:AP$410,'Grid GenerationQueue'!$AZ$5:$AZ$410,$B103,'Grid GenerationQueue'!$BA$5:$BA$410,$C103,'Grid GenerationQueue'!$BJ$5:$BJ$410,"Executed",'Grid GenerationQueue'!$BD$5:$BD$410,"&lt;="&amp;$BE$3)</f>
        <v>0</v>
      </c>
      <c r="CA103">
        <f>SUMIFS('Grid GenerationQueue'!AQ$5:AQ$410,'Grid GenerationQueue'!$AZ$5:$AZ$410,$B103,'Grid GenerationQueue'!$BA$5:$BA$410,$C103,'Grid GenerationQueue'!$BJ$5:$BJ$410,"Executed",'Grid GenerationQueue'!$BD$5:$BD$410,"&lt;="&amp;$BE$3)</f>
        <v>0</v>
      </c>
      <c r="CB103">
        <f>SUMIFS('Grid GenerationQueue'!AR$5:AR$410,'Grid GenerationQueue'!$AZ$5:$AZ$410,$B103,'Grid GenerationQueue'!$BA$5:$BA$410,$C103,'Grid GenerationQueue'!$BJ$5:$BJ$410,"Executed",'Grid GenerationQueue'!$BD$5:$BD$410,"&lt;="&amp;$BE$3)</f>
        <v>0</v>
      </c>
      <c r="CD103">
        <f>SUMIFS('Grid GenerationQueue'!AG$5:AG$410,'Grid GenerationQueue'!$AZ$5:$AZ$410,$B103,'Grid GenerationQueue'!$BA$5:$BA$410,$C103,'Grid GenerationQueue'!$BH$5:$BH$410,"&lt;&gt;"&amp;"",'Grid GenerationQueue'!$BD$5:$BD$410,"&lt;="&amp;$BE$3)</f>
        <v>0</v>
      </c>
      <c r="CE103">
        <f>SUMIFS('Grid GenerationQueue'!AH$5:AH$410,'Grid GenerationQueue'!$AZ$5:$AZ$410,$B103,'Grid GenerationQueue'!$BA$5:$BA$410,$C103,'Grid GenerationQueue'!$BH$5:$BH$410,"&lt;&gt;"&amp;"",'Grid GenerationQueue'!$BD$5:$BD$410,"&lt;="&amp;$BE$3)</f>
        <v>0</v>
      </c>
      <c r="CF103">
        <f>SUMIFS('Grid GenerationQueue'!AI$5:AI$410,'Grid GenerationQueue'!$AZ$5:$AZ$410,$B103,'Grid GenerationQueue'!$BA$5:$BA$410,$C103,'Grid GenerationQueue'!$BH$5:$BH$410,"&lt;&gt;"&amp;"",'Grid GenerationQueue'!$BD$5:$BD$410,"&lt;="&amp;$BE$3)</f>
        <v>0</v>
      </c>
      <c r="CG103">
        <f>SUMIFS('Grid GenerationQueue'!AJ$5:AJ$410,'Grid GenerationQueue'!$AZ$5:$AZ$410,$B103,'Grid GenerationQueue'!$BA$5:$BA$410,$C103,'Grid GenerationQueue'!$BH$5:$BH$410,"&lt;&gt;"&amp;"",'Grid GenerationQueue'!$BD$5:$BD$410,"&lt;="&amp;$BE$3)</f>
        <v>0</v>
      </c>
      <c r="CH103">
        <f>SUMIFS('Grid GenerationQueue'!AK$5:AK$410,'Grid GenerationQueue'!$AZ$5:$AZ$410,$B103,'Grid GenerationQueue'!$BA$5:$BA$410,$C103,'Grid GenerationQueue'!$BH$5:$BH$410,"&lt;&gt;"&amp;"",'Grid GenerationQueue'!$BD$5:$BD$410,"&lt;="&amp;$BE$3)</f>
        <v>0</v>
      </c>
      <c r="CI103">
        <f>SUMIFS('Grid GenerationQueue'!AL$5:AL$410,'Grid GenerationQueue'!$AZ$5:$AZ$410,$B103,'Grid GenerationQueue'!$BA$5:$BA$410,$C103,'Grid GenerationQueue'!$BH$5:$BH$410,"&lt;&gt;"&amp;"",'Grid GenerationQueue'!$BD$5:$BD$410,"&lt;="&amp;$BE$3)</f>
        <v>0</v>
      </c>
      <c r="CJ103">
        <f>SUMIFS('Grid GenerationQueue'!AM$5:AM$410,'Grid GenerationQueue'!$AZ$5:$AZ$410,$B103,'Grid GenerationQueue'!$BA$5:$BA$410,$C103,'Grid GenerationQueue'!$BH$5:$BH$410,"&lt;&gt;"&amp;"",'Grid GenerationQueue'!$BD$5:$BD$410,"&lt;="&amp;$BE$3)</f>
        <v>0</v>
      </c>
      <c r="CK103">
        <f>SUMIFS('Grid GenerationQueue'!AN$5:AN$410,'Grid GenerationQueue'!$AZ$5:$AZ$410,$B103,'Grid GenerationQueue'!$BA$5:$BA$410,$C103,'Grid GenerationQueue'!$BH$5:$BH$410,"&lt;&gt;"&amp;"",'Grid GenerationQueue'!$BD$5:$BD$410,"&lt;="&amp;$BE$3)</f>
        <v>0</v>
      </c>
      <c r="CL103">
        <f>SUMIFS('Grid GenerationQueue'!AO$5:AO$410,'Grid GenerationQueue'!$AZ$5:$AZ$410,$B103,'Grid GenerationQueue'!$BA$5:$BA$410,$C103,'Grid GenerationQueue'!$BH$5:$BH$410,"&lt;&gt;"&amp;"",'Grid GenerationQueue'!$BD$5:$BD$410,"&lt;="&amp;$BE$3)</f>
        <v>0</v>
      </c>
      <c r="CM103">
        <f>SUMIFS('Grid GenerationQueue'!AP$5:AP$410,'Grid GenerationQueue'!$AZ$5:$AZ$410,$B103,'Grid GenerationQueue'!$BA$5:$BA$410,$C103,'Grid GenerationQueue'!$BH$5:$BH$410,"&lt;&gt;"&amp;"",'Grid GenerationQueue'!$BD$5:$BD$410,"&lt;="&amp;$BE$3)</f>
        <v>0</v>
      </c>
      <c r="CN103">
        <f>SUMIFS('Grid GenerationQueue'!AQ$5:AQ$410,'Grid GenerationQueue'!$AZ$5:$AZ$410,$B103,'Grid GenerationQueue'!$BA$5:$BA$410,$C103,'Grid GenerationQueue'!$BH$5:$BH$410,"&lt;&gt;"&amp;"",'Grid GenerationQueue'!$BD$5:$BD$410,"&lt;="&amp;$BE$3)</f>
        <v>0</v>
      </c>
      <c r="CO103">
        <f>SUMIFS('Grid GenerationQueue'!AR$5:AR$410,'Grid GenerationQueue'!$AZ$5:$AZ$410,$B103,'Grid GenerationQueue'!$BA$5:$BA$410,$C103,'Grid GenerationQueue'!$BH$5:$BH$410,"&lt;&gt;"&amp;"",'Grid GenerationQueue'!$BD$5:$BD$410,"&lt;="&amp;$BE$3)</f>
        <v>0</v>
      </c>
      <c r="CQ103">
        <f>SUMIFS('Grid GenerationQueue'!AG$5:AG$410,'Grid GenerationQueue'!$AZ$5:$AZ$410,$B103,'Grid GenerationQueue'!$BA$5:$BA$410,$C103,'Grid GenerationQueue'!$BK$5:$BK$410,"&gt;0",'Grid GenerationQueue'!$BD$5:$BD$410,"&lt;="&amp;$BE$3)</f>
        <v>0</v>
      </c>
      <c r="CR103">
        <f>SUMIFS('Grid GenerationQueue'!AH$5:AH$410,'Grid GenerationQueue'!$AZ$5:$AZ$410,$B103,'Grid GenerationQueue'!$BA$5:$BA$410,$C103,'Grid GenerationQueue'!$BK$5:$BK$410,"&gt;0",'Grid GenerationQueue'!$BD$5:$BD$410,"&lt;="&amp;$BE$3)</f>
        <v>0</v>
      </c>
      <c r="CS103">
        <f>SUMIFS('Grid GenerationQueue'!AI$5:AI$410,'Grid GenerationQueue'!$AZ$5:$AZ$410,$B103,'Grid GenerationQueue'!$BA$5:$BA$410,$C103,'Grid GenerationQueue'!$BK$5:$BK$410,"&gt;0",'Grid GenerationQueue'!$BD$5:$BD$410,"&lt;="&amp;$BE$3)</f>
        <v>0</v>
      </c>
      <c r="CT103">
        <f>SUMIFS('Grid GenerationQueue'!AJ$5:AJ$410,'Grid GenerationQueue'!$AZ$5:$AZ$410,$B103,'Grid GenerationQueue'!$BA$5:$BA$410,$C103,'Grid GenerationQueue'!$BK$5:$BK$410,"&gt;0",'Grid GenerationQueue'!$BD$5:$BD$410,"&lt;="&amp;$BE$3)</f>
        <v>0</v>
      </c>
      <c r="CU103">
        <f>SUMIFS('Grid GenerationQueue'!AK$5:AK$410,'Grid GenerationQueue'!$AZ$5:$AZ$410,$B103,'Grid GenerationQueue'!$BA$5:$BA$410,$C103,'Grid GenerationQueue'!$BK$5:$BK$410,"&gt;0",'Grid GenerationQueue'!$BD$5:$BD$410,"&lt;="&amp;$BE$3)</f>
        <v>0</v>
      </c>
      <c r="CV103">
        <f>SUMIFS('Grid GenerationQueue'!AL$5:AL$410,'Grid GenerationQueue'!$AZ$5:$AZ$410,$B103,'Grid GenerationQueue'!$BA$5:$BA$410,$C103,'Grid GenerationQueue'!$BK$5:$BK$410,"&gt;0",'Grid GenerationQueue'!$BD$5:$BD$410,"&lt;="&amp;$BE$3)</f>
        <v>0</v>
      </c>
      <c r="CW103">
        <f>SUMIFS('Grid GenerationQueue'!AM$5:AM$410,'Grid GenerationQueue'!$AZ$5:$AZ$410,$B103,'Grid GenerationQueue'!$BA$5:$BA$410,$C103,'Grid GenerationQueue'!$BK$5:$BK$410,"&gt;0",'Grid GenerationQueue'!$BD$5:$BD$410,"&lt;="&amp;$BE$3)</f>
        <v>0</v>
      </c>
      <c r="CX103">
        <f>SUMIFS('Grid GenerationQueue'!AN$5:AN$410,'Grid GenerationQueue'!$AZ$5:$AZ$410,$B103,'Grid GenerationQueue'!$BA$5:$BA$410,$C103,'Grid GenerationQueue'!$BK$5:$BK$410,"&gt;0",'Grid GenerationQueue'!$BD$5:$BD$410,"&lt;="&amp;$BE$3)</f>
        <v>0</v>
      </c>
      <c r="CY103">
        <f>SUMIFS('Grid GenerationQueue'!AO$5:AO$410,'Grid GenerationQueue'!$AZ$5:$AZ$410,$B103,'Grid GenerationQueue'!$BA$5:$BA$410,$C103,'Grid GenerationQueue'!$BK$5:$BK$410,"&gt;0",'Grid GenerationQueue'!$BD$5:$BD$410,"&lt;="&amp;$BE$3)</f>
        <v>0</v>
      </c>
      <c r="CZ103">
        <f>SUMIFS('Grid GenerationQueue'!AP$5:AP$410,'Grid GenerationQueue'!$AZ$5:$AZ$410,$B103,'Grid GenerationQueue'!$BA$5:$BA$410,$C103,'Grid GenerationQueue'!$BK$5:$BK$410,"&gt;0",'Grid GenerationQueue'!$BD$5:$BD$410,"&lt;="&amp;$BE$3)</f>
        <v>0</v>
      </c>
      <c r="DA103">
        <f>SUMIFS('Grid GenerationQueue'!AQ$5:AQ$410,'Grid GenerationQueue'!$AZ$5:$AZ$410,$B103,'Grid GenerationQueue'!$BA$5:$BA$410,$C103,'Grid GenerationQueue'!$BK$5:$BK$410,"&gt;0",'Grid GenerationQueue'!$BD$5:$BD$410,"&lt;="&amp;$BE$3)</f>
        <v>0</v>
      </c>
      <c r="DB103">
        <f>SUMIFS('Grid GenerationQueue'!AR$5:AR$410,'Grid GenerationQueue'!$AZ$5:$AZ$410,$B103,'Grid GenerationQueue'!$BA$5:$BA$410,$C103,'Grid GenerationQueue'!$BK$5:$BK$410,"&gt;0",'Grid GenerationQueue'!$BD$5:$BD$410,"&lt;="&amp;$BE$3)</f>
        <v>0</v>
      </c>
    </row>
    <row r="104" spans="1:106" x14ac:dyDescent="0.35">
      <c r="A104" t="s">
        <v>4748</v>
      </c>
      <c r="B104" t="s">
        <v>4807</v>
      </c>
      <c r="C104">
        <v>115</v>
      </c>
      <c r="D104">
        <f>SUMIFS('Grid GenerationQueue'!AG$5:AG$410,'Grid GenerationQueue'!$AZ$5:$AZ$410,$B104,'Grid GenerationQueue'!$BA$5:$BA$410,$C104)</f>
        <v>0</v>
      </c>
      <c r="E104">
        <f>SUMIFS('Grid GenerationQueue'!AH$5:AH$410,'Grid GenerationQueue'!$AZ$5:$AZ$410,$B104,'Grid GenerationQueue'!$BA$5:$BA$410,$C104)</f>
        <v>0</v>
      </c>
      <c r="F104">
        <f>SUMIFS('Grid GenerationQueue'!AI$5:AI$410,'Grid GenerationQueue'!$AZ$5:$AZ$410,$B104,'Grid GenerationQueue'!$BA$5:$BA$410,$C104)</f>
        <v>0</v>
      </c>
      <c r="G104">
        <f>SUMIFS('Grid GenerationQueue'!AJ$5:AJ$410,'Grid GenerationQueue'!$AZ$5:$AZ$410,$B104,'Grid GenerationQueue'!$BA$5:$BA$410,$C104)</f>
        <v>0</v>
      </c>
      <c r="H104">
        <f>SUMIFS('Grid GenerationQueue'!AK$5:AK$410,'Grid GenerationQueue'!$AZ$5:$AZ$410,$B104,'Grid GenerationQueue'!$BA$5:$BA$410,$C104)</f>
        <v>0</v>
      </c>
      <c r="I104">
        <f>SUMIFS('Grid GenerationQueue'!AL$5:AL$410,'Grid GenerationQueue'!$AZ$5:$AZ$410,$B104,'Grid GenerationQueue'!$BA$5:$BA$410,$C104)</f>
        <v>0</v>
      </c>
      <c r="J104">
        <f>SUMIFS('Grid GenerationQueue'!AM$5:AM$410,'Grid GenerationQueue'!$AZ$5:$AZ$410,$B104,'Grid GenerationQueue'!$BA$5:$BA$410,$C104)</f>
        <v>0</v>
      </c>
      <c r="K104">
        <f>SUMIFS('Grid GenerationQueue'!AN$5:AN$410,'Grid GenerationQueue'!$AZ$5:$AZ$410,$B104,'Grid GenerationQueue'!$BA$5:$BA$410,$C104)</f>
        <v>0</v>
      </c>
      <c r="L104">
        <f>SUMIFS('Grid GenerationQueue'!AO$5:AO$410,'Grid GenerationQueue'!$AZ$5:$AZ$410,$B104,'Grid GenerationQueue'!$BA$5:$BA$410,$C104)</f>
        <v>0</v>
      </c>
      <c r="M104">
        <f>SUMIFS('Grid GenerationQueue'!AP$5:AP$410,'Grid GenerationQueue'!$AZ$5:$AZ$410,$B104,'Grid GenerationQueue'!$BA$5:$BA$410,$C104)</f>
        <v>0</v>
      </c>
      <c r="N104">
        <f>SUMIFS('Grid GenerationQueue'!AQ$5:AQ$410,'Grid GenerationQueue'!$AZ$5:$AZ$410,$B104,'Grid GenerationQueue'!$BA$5:$BA$410,$C104)</f>
        <v>0</v>
      </c>
      <c r="O104">
        <f>SUMIFS('Grid GenerationQueue'!AR$5:AR$410,'Grid GenerationQueue'!$AZ$5:$AZ$410,$B104,'Grid GenerationQueue'!$BA$5:$BA$410,$C104)</f>
        <v>0</v>
      </c>
      <c r="Q104">
        <f>SUMIFS('Grid GenerationQueue'!AG$5:AG$410,'Grid GenerationQueue'!$AZ$5:$AZ$410,$B104,'Grid GenerationQueue'!$BA$5:$BA$410,$C104,'Grid GenerationQueue'!$BJ$5:$BJ$410,"Executed")</f>
        <v>0</v>
      </c>
      <c r="R104">
        <f>SUMIFS('Grid GenerationQueue'!AH$5:AH$410,'Grid GenerationQueue'!$AZ$5:$AZ$410,$B104,'Grid GenerationQueue'!$BA$5:$BA$410,$C104,'Grid GenerationQueue'!$BJ$5:$BJ$410,"Executed")</f>
        <v>0</v>
      </c>
      <c r="S104">
        <f>SUMIFS('Grid GenerationQueue'!AI$5:AI$410,'Grid GenerationQueue'!$AZ$5:$AZ$410,$B104,'Grid GenerationQueue'!$BA$5:$BA$410,$C104,'Grid GenerationQueue'!$BJ$5:$BJ$410,"Executed")</f>
        <v>0</v>
      </c>
      <c r="T104">
        <f>SUMIFS('Grid GenerationQueue'!AJ$5:AJ$410,'Grid GenerationQueue'!$AZ$5:$AZ$410,$B104,'Grid GenerationQueue'!$BA$5:$BA$410,$C104,'Grid GenerationQueue'!$BJ$5:$BJ$410,"Executed")</f>
        <v>0</v>
      </c>
      <c r="U104">
        <f>SUMIFS('Grid GenerationQueue'!AK$5:AK$410,'Grid GenerationQueue'!$AZ$5:$AZ$410,$B104,'Grid GenerationQueue'!$BA$5:$BA$410,$C104,'Grid GenerationQueue'!$BJ$5:$BJ$410,"Executed")</f>
        <v>0</v>
      </c>
      <c r="V104">
        <f>SUMIFS('Grid GenerationQueue'!AL$5:AL$410,'Grid GenerationQueue'!$AZ$5:$AZ$410,$B104,'Grid GenerationQueue'!$BA$5:$BA$410,$C104,'Grid GenerationQueue'!$BJ$5:$BJ$410,"Executed")</f>
        <v>0</v>
      </c>
      <c r="W104">
        <f>SUMIFS('Grid GenerationQueue'!AM$5:AM$410,'Grid GenerationQueue'!$AZ$5:$AZ$410,$B104,'Grid GenerationQueue'!$BA$5:$BA$410,$C104,'Grid GenerationQueue'!$BJ$5:$BJ$410,"Executed")</f>
        <v>0</v>
      </c>
      <c r="X104">
        <f>SUMIFS('Grid GenerationQueue'!AN$5:AN$410,'Grid GenerationQueue'!$AZ$5:$AZ$410,$B104,'Grid GenerationQueue'!$BA$5:$BA$410,$C104,'Grid GenerationQueue'!$BJ$5:$BJ$410,"Executed")</f>
        <v>0</v>
      </c>
      <c r="Y104">
        <f>SUMIFS('Grid GenerationQueue'!AO$5:AO$410,'Grid GenerationQueue'!$AZ$5:$AZ$410,$B104,'Grid GenerationQueue'!$BA$5:$BA$410,$C104,'Grid GenerationQueue'!$BJ$5:$BJ$410,"Executed")</f>
        <v>0</v>
      </c>
      <c r="Z104">
        <f>SUMIFS('Grid GenerationQueue'!AP$5:AP$410,'Grid GenerationQueue'!$AZ$5:$AZ$410,$B104,'Grid GenerationQueue'!$BA$5:$BA$410,$C104,'Grid GenerationQueue'!$BJ$5:$BJ$410,"Executed")</f>
        <v>0</v>
      </c>
      <c r="AA104">
        <f>SUMIFS('Grid GenerationQueue'!AQ$5:AQ$410,'Grid GenerationQueue'!$AZ$5:$AZ$410,$B104,'Grid GenerationQueue'!$BA$5:$BA$410,$C104,'Grid GenerationQueue'!$BJ$5:$BJ$410,"Executed")</f>
        <v>0</v>
      </c>
      <c r="AB104">
        <f>SUMIFS('Grid GenerationQueue'!AR$5:AR$410,'Grid GenerationQueue'!$AZ$5:$AZ$410,$B104,'Grid GenerationQueue'!$BA$5:$BA$410,$C104,'Grid GenerationQueue'!$BJ$5:$BJ$410,"Executed")</f>
        <v>0</v>
      </c>
      <c r="AD104">
        <f>SUMIFS('Grid GenerationQueue'!AG$5:AG$410,'Grid GenerationQueue'!$AZ$5:$AZ$410,$B104,'Grid GenerationQueue'!$BA$5:$BA$410,$C104,'Grid GenerationQueue'!$BH$5:$BH$410,"&lt;&gt;"&amp;"")+SUMIFS('Grid GenerationQueue'!AG$5:AG$410,'Grid GenerationQueue'!$AZ$5:$AZ$410,$B104,'Grid GenerationQueue'!$BA$5:$BA$410,$C104,'Grid GenerationQueue'!$BH$5:$BH$410,"",'Grid GenerationQueue'!$AC$5:$AC$410,1)</f>
        <v>0</v>
      </c>
      <c r="AE104">
        <f>SUMIFS('Grid GenerationQueue'!AH$5:AH$410,'Grid GenerationQueue'!$AZ$5:$AZ$410,$B104,'Grid GenerationQueue'!$BA$5:$BA$410,$C104,'Grid GenerationQueue'!$BH$5:$BH$410,"&lt;&gt;"&amp;"")+SUMIFS('Grid GenerationQueue'!AH$5:AH$410,'Grid GenerationQueue'!$AZ$5:$AZ$410,$B104,'Grid GenerationQueue'!$BA$5:$BA$410,$C104,'Grid GenerationQueue'!$BH$5:$BH$410,"",'Grid GenerationQueue'!$AC$5:$AC$410,1)</f>
        <v>0</v>
      </c>
      <c r="AF104">
        <f>SUMIFS('Grid GenerationQueue'!AI$5:AI$410,'Grid GenerationQueue'!$AZ$5:$AZ$410,$B104,'Grid GenerationQueue'!$BA$5:$BA$410,$C104,'Grid GenerationQueue'!$BH$5:$BH$410,"&lt;&gt;"&amp;"")+SUMIFS('Grid GenerationQueue'!AI$5:AI$410,'Grid GenerationQueue'!$AZ$5:$AZ$410,$B104,'Grid GenerationQueue'!$BA$5:$BA$410,$C104,'Grid GenerationQueue'!$BH$5:$BH$410,"",'Grid GenerationQueue'!$AC$5:$AC$410,1)</f>
        <v>0</v>
      </c>
      <c r="AG104">
        <f>SUMIFS('Grid GenerationQueue'!AJ$5:AJ$410,'Grid GenerationQueue'!$AZ$5:$AZ$410,$B104,'Grid GenerationQueue'!$BA$5:$BA$410,$C104,'Grid GenerationQueue'!$BH$5:$BH$410,"&lt;&gt;"&amp;"")+SUMIFS('Grid GenerationQueue'!AJ$5:AJ$410,'Grid GenerationQueue'!$AZ$5:$AZ$410,$B104,'Grid GenerationQueue'!$BA$5:$BA$410,$C104,'Grid GenerationQueue'!$BH$5:$BH$410,"",'Grid GenerationQueue'!$AC$5:$AC$410,1)</f>
        <v>0</v>
      </c>
      <c r="AH104">
        <f>SUMIFS('Grid GenerationQueue'!AK$5:AK$410,'Grid GenerationQueue'!$AZ$5:$AZ$410,$B104,'Grid GenerationQueue'!$BA$5:$BA$410,$C104,'Grid GenerationQueue'!$BH$5:$BH$410,"&lt;&gt;"&amp;"")+SUMIFS('Grid GenerationQueue'!AK$5:AK$410,'Grid GenerationQueue'!$AZ$5:$AZ$410,$B104,'Grid GenerationQueue'!$BA$5:$BA$410,$C104,'Grid GenerationQueue'!$BH$5:$BH$410,"",'Grid GenerationQueue'!$AC$5:$AC$410,1)</f>
        <v>0</v>
      </c>
      <c r="AI104">
        <f>SUMIFS('Grid GenerationQueue'!AL$5:AL$410,'Grid GenerationQueue'!$AZ$5:$AZ$410,$B104,'Grid GenerationQueue'!$BA$5:$BA$410,$C104,'Grid GenerationQueue'!$BH$5:$BH$410,"&lt;&gt;"&amp;"")+SUMIFS('Grid GenerationQueue'!AL$5:AL$410,'Grid GenerationQueue'!$AZ$5:$AZ$410,$B104,'Grid GenerationQueue'!$BA$5:$BA$410,$C104,'Grid GenerationQueue'!$BH$5:$BH$410,"",'Grid GenerationQueue'!$AC$5:$AC$410,1)</f>
        <v>0</v>
      </c>
      <c r="AJ104">
        <f>SUMIFS('Grid GenerationQueue'!AM$5:AM$410,'Grid GenerationQueue'!$AZ$5:$AZ$410,$B104,'Grid GenerationQueue'!$BA$5:$BA$410,$C104,'Grid GenerationQueue'!$BH$5:$BH$410,"&lt;&gt;"&amp;"")+SUMIFS('Grid GenerationQueue'!AM$5:AM$410,'Grid GenerationQueue'!$AZ$5:$AZ$410,$B104,'Grid GenerationQueue'!$BA$5:$BA$410,$C104,'Grid GenerationQueue'!$BH$5:$BH$410,"",'Grid GenerationQueue'!$AC$5:$AC$410,1)</f>
        <v>0</v>
      </c>
      <c r="AK104">
        <f>SUMIFS('Grid GenerationQueue'!AN$5:AN$410,'Grid GenerationQueue'!$AZ$5:$AZ$410,$B104,'Grid GenerationQueue'!$BA$5:$BA$410,$C104,'Grid GenerationQueue'!$BH$5:$BH$410,"&lt;&gt;"&amp;"")+SUMIFS('Grid GenerationQueue'!AN$5:AN$410,'Grid GenerationQueue'!$AZ$5:$AZ$410,$B104,'Grid GenerationQueue'!$BA$5:$BA$410,$C104,'Grid GenerationQueue'!$BH$5:$BH$410,"",'Grid GenerationQueue'!$AC$5:$AC$410,1)</f>
        <v>0</v>
      </c>
      <c r="AL104">
        <f>SUMIFS('Grid GenerationQueue'!AO$5:AO$410,'Grid GenerationQueue'!$AZ$5:$AZ$410,$B104,'Grid GenerationQueue'!$BA$5:$BA$410,$C104,'Grid GenerationQueue'!$BH$5:$BH$410,"&lt;&gt;"&amp;"")+SUMIFS('Grid GenerationQueue'!AO$5:AO$410,'Grid GenerationQueue'!$AZ$5:$AZ$410,$B104,'Grid GenerationQueue'!$BA$5:$BA$410,$C104,'Grid GenerationQueue'!$BH$5:$BH$410,"",'Grid GenerationQueue'!$AC$5:$AC$410,1)</f>
        <v>0</v>
      </c>
      <c r="AM104">
        <f>SUMIFS('Grid GenerationQueue'!AP$5:AP$410,'Grid GenerationQueue'!$AZ$5:$AZ$410,$B104,'Grid GenerationQueue'!$BA$5:$BA$410,$C104,'Grid GenerationQueue'!$BH$5:$BH$410,"&lt;&gt;"&amp;"")+SUMIFS('Grid GenerationQueue'!AP$5:AP$410,'Grid GenerationQueue'!$AZ$5:$AZ$410,$B104,'Grid GenerationQueue'!$BA$5:$BA$410,$C104,'Grid GenerationQueue'!$BH$5:$BH$410,"",'Grid GenerationQueue'!$AC$5:$AC$410,1)</f>
        <v>0</v>
      </c>
      <c r="AN104">
        <f>SUMIFS('Grid GenerationQueue'!AQ$5:AQ$410,'Grid GenerationQueue'!$AZ$5:$AZ$410,$B104,'Grid GenerationQueue'!$BA$5:$BA$410,$C104,'Grid GenerationQueue'!$BH$5:$BH$410,"&lt;&gt;"&amp;"")+SUMIFS('Grid GenerationQueue'!AQ$5:AQ$410,'Grid GenerationQueue'!$AZ$5:$AZ$410,$B104,'Grid GenerationQueue'!$BA$5:$BA$410,$C104,'Grid GenerationQueue'!$BH$5:$BH$410,"",'Grid GenerationQueue'!$AC$5:$AC$410,1)</f>
        <v>0</v>
      </c>
      <c r="AO104">
        <f>SUMIFS('Grid GenerationQueue'!AR$5:AR$410,'Grid GenerationQueue'!$AZ$5:$AZ$410,$B104,'Grid GenerationQueue'!$BA$5:$BA$410,$C104,'Grid GenerationQueue'!$BH$5:$BH$410,"&lt;&gt;"&amp;"")+SUMIFS('Grid GenerationQueue'!AR$5:AR$410,'Grid GenerationQueue'!$AZ$5:$AZ$410,$B104,'Grid GenerationQueue'!$BA$5:$BA$410,$C104,'Grid GenerationQueue'!$BH$5:$BH$410,"",'Grid GenerationQueue'!$AC$5:$AC$410,1)</f>
        <v>0</v>
      </c>
      <c r="AQ104">
        <f>SUMIFS('Grid GenerationQueue'!AG$5:AG$410,'Grid GenerationQueue'!$AZ$5:$AZ$410,$B104,'Grid GenerationQueue'!$BA$5:$BA$410,$C104,'Grid GenerationQueue'!$BK$5:$BK$410,"&gt;0")</f>
        <v>0</v>
      </c>
      <c r="AR104">
        <f>SUMIFS('Grid GenerationQueue'!AH$5:AH$410,'Grid GenerationQueue'!$AZ$5:$AZ$410,$B104,'Grid GenerationQueue'!$BA$5:$BA$410,$C104,'Grid GenerationQueue'!$BK$5:$BK$410,"&gt;0")</f>
        <v>0</v>
      </c>
      <c r="AS104">
        <f>SUMIFS('Grid GenerationQueue'!AI$5:AI$410,'Grid GenerationQueue'!$AZ$5:$AZ$410,$B104,'Grid GenerationQueue'!$BA$5:$BA$410,$C104,'Grid GenerationQueue'!$BK$5:$BK$410,"&gt;0")</f>
        <v>0</v>
      </c>
      <c r="AT104">
        <f>SUMIFS('Grid GenerationQueue'!AJ$5:AJ$410,'Grid GenerationQueue'!$AZ$5:$AZ$410,$B104,'Grid GenerationQueue'!$BA$5:$BA$410,$C104,'Grid GenerationQueue'!$BK$5:$BK$410,"&gt;0")</f>
        <v>0</v>
      </c>
      <c r="AU104">
        <f>SUMIFS('Grid GenerationQueue'!AK$5:AK$410,'Grid GenerationQueue'!$AZ$5:$AZ$410,$B104,'Grid GenerationQueue'!$BA$5:$BA$410,$C104,'Grid GenerationQueue'!$BK$5:$BK$410,"&gt;0")</f>
        <v>0</v>
      </c>
      <c r="AV104">
        <f>SUMIFS('Grid GenerationQueue'!AL$5:AL$410,'Grid GenerationQueue'!$AZ$5:$AZ$410,$B104,'Grid GenerationQueue'!$BA$5:$BA$410,$C104,'Grid GenerationQueue'!$BK$5:$BK$410,"&gt;0")</f>
        <v>0</v>
      </c>
      <c r="AW104">
        <f>SUMIFS('Grid GenerationQueue'!AM$5:AM$410,'Grid GenerationQueue'!$AZ$5:$AZ$410,$B104,'Grid GenerationQueue'!$BA$5:$BA$410,$C104,'Grid GenerationQueue'!$BK$5:$BK$410,"&gt;0")</f>
        <v>0</v>
      </c>
      <c r="AX104">
        <f>SUMIFS('Grid GenerationQueue'!AN$5:AN$410,'Grid GenerationQueue'!$AZ$5:$AZ$410,$B104,'Grid GenerationQueue'!$BA$5:$BA$410,$C104,'Grid GenerationQueue'!$BK$5:$BK$410,"&gt;0")</f>
        <v>0</v>
      </c>
      <c r="AY104">
        <f>SUMIFS('Grid GenerationQueue'!AO$5:AO$410,'Grid GenerationQueue'!$AZ$5:$AZ$410,$B104,'Grid GenerationQueue'!$BA$5:$BA$410,$C104,'Grid GenerationQueue'!$BK$5:$BK$410,"&gt;0")</f>
        <v>0</v>
      </c>
      <c r="AZ104">
        <f>SUMIFS('Grid GenerationQueue'!AP$5:AP$410,'Grid GenerationQueue'!$AZ$5:$AZ$410,$B104,'Grid GenerationQueue'!$BA$5:$BA$410,$C104,'Grid GenerationQueue'!$BK$5:$BK$410,"&gt;0")</f>
        <v>0</v>
      </c>
      <c r="BA104">
        <f>SUMIFS('Grid GenerationQueue'!AQ$5:AQ$410,'Grid GenerationQueue'!$AZ$5:$AZ$410,$B104,'Grid GenerationQueue'!$BA$5:$BA$410,$C104,'Grid GenerationQueue'!$BK$5:$BK$410,"&gt;0")</f>
        <v>0</v>
      </c>
      <c r="BB104">
        <f>SUMIFS('Grid GenerationQueue'!AR$5:AR$410,'Grid GenerationQueue'!$AZ$5:$AZ$410,$B104,'Grid GenerationQueue'!$BA$5:$BA$410,$C104,'Grid GenerationQueue'!$BK$5:$BK$410,"&gt;0")</f>
        <v>0</v>
      </c>
      <c r="BD104">
        <f>SUMIFS('Grid GenerationQueue'!AG$5:AG$410,'Grid GenerationQueue'!$AZ$5:$AZ$410,$B104,'Grid GenerationQueue'!$BA$5:$BA$410,$C104,'Grid GenerationQueue'!$BD$5:$BD$410,"&lt;="&amp;$BE$3)</f>
        <v>0</v>
      </c>
      <c r="BE104">
        <f>SUMIFS('Grid GenerationQueue'!AH$5:AH$410,'Grid GenerationQueue'!$AZ$5:$AZ$410,$B104,'Grid GenerationQueue'!$BA$5:$BA$410,$C104,'Grid GenerationQueue'!$BD$5:$BD$410,"&lt;="&amp;$BE$3)</f>
        <v>0</v>
      </c>
      <c r="BF104">
        <f>SUMIFS('Grid GenerationQueue'!AI$5:AI$410,'Grid GenerationQueue'!$AZ$5:$AZ$410,$B104,'Grid GenerationQueue'!$BA$5:$BA$410,$C104,'Grid GenerationQueue'!$BD$5:$BD$410,"&lt;="&amp;$BE$3)</f>
        <v>0</v>
      </c>
      <c r="BG104">
        <f>SUMIFS('Grid GenerationQueue'!AJ$5:AJ$410,'Grid GenerationQueue'!$AZ$5:$AZ$410,$B104,'Grid GenerationQueue'!$BA$5:$BA$410,$C104,'Grid GenerationQueue'!$BD$5:$BD$410,"&lt;="&amp;$BE$3)</f>
        <v>0</v>
      </c>
      <c r="BH104">
        <f>SUMIFS('Grid GenerationQueue'!AK$5:AK$410,'Grid GenerationQueue'!$AZ$5:$AZ$410,$B104,'Grid GenerationQueue'!$BA$5:$BA$410,$C104,'Grid GenerationQueue'!$BD$5:$BD$410,"&lt;="&amp;$BE$3)</f>
        <v>0</v>
      </c>
      <c r="BI104">
        <f>SUMIFS('Grid GenerationQueue'!AL$5:AL$410,'Grid GenerationQueue'!$AZ$5:$AZ$410,$B104,'Grid GenerationQueue'!$BA$5:$BA$410,$C104,'Grid GenerationQueue'!$BD$5:$BD$410,"&lt;="&amp;$BE$3)</f>
        <v>0</v>
      </c>
      <c r="BJ104">
        <f>SUMIFS('Grid GenerationQueue'!AM$5:AM$410,'Grid GenerationQueue'!$AZ$5:$AZ$410,$B104,'Grid GenerationQueue'!$BA$5:$BA$410,$C104,'Grid GenerationQueue'!$BD$5:$BD$410,"&lt;="&amp;$BE$3)</f>
        <v>0</v>
      </c>
      <c r="BK104">
        <f>SUMIFS('Grid GenerationQueue'!AN$5:AN$410,'Grid GenerationQueue'!$AZ$5:$AZ$410,$B104,'Grid GenerationQueue'!$BA$5:$BA$410,$C104,'Grid GenerationQueue'!$BD$5:$BD$410,"&lt;="&amp;$BE$3)</f>
        <v>0</v>
      </c>
      <c r="BL104">
        <f>SUMIFS('Grid GenerationQueue'!AO$5:AO$410,'Grid GenerationQueue'!$AZ$5:$AZ$410,$B104,'Grid GenerationQueue'!$BA$5:$BA$410,$C104,'Grid GenerationQueue'!$BD$5:$BD$410,"&lt;="&amp;$BE$3)</f>
        <v>0</v>
      </c>
      <c r="BM104">
        <f>SUMIFS('Grid GenerationQueue'!AP$5:AP$410,'Grid GenerationQueue'!$AZ$5:$AZ$410,$B104,'Grid GenerationQueue'!$BA$5:$BA$410,$C104,'Grid GenerationQueue'!$BD$5:$BD$410,"&lt;="&amp;$BE$3)</f>
        <v>0</v>
      </c>
      <c r="BN104">
        <f>SUMIFS('Grid GenerationQueue'!AQ$5:AQ$410,'Grid GenerationQueue'!$AZ$5:$AZ$410,$B104,'Grid GenerationQueue'!$BA$5:$BA$410,$C104,'Grid GenerationQueue'!$BD$5:$BD$410,"&lt;="&amp;$BE$3)</f>
        <v>0</v>
      </c>
      <c r="BO104">
        <f>SUMIFS('Grid GenerationQueue'!AR$5:AR$410,'Grid GenerationQueue'!$AZ$5:$AZ$410,$B104,'Grid GenerationQueue'!$BA$5:$BA$410,$C104,'Grid GenerationQueue'!$BD$5:$BD$410,"&lt;="&amp;$BE$3)</f>
        <v>0</v>
      </c>
      <c r="BQ104">
        <f>SUMIFS('Grid GenerationQueue'!AG$5:AG$410,'Grid GenerationQueue'!$AZ$5:$AZ$410,$B104,'Grid GenerationQueue'!$BA$5:$BA$410,$C104,'Grid GenerationQueue'!$BJ$5:$BJ$410,"Executed",'Grid GenerationQueue'!$BD$5:$BD$410,"&lt;="&amp;$BE$3)</f>
        <v>0</v>
      </c>
      <c r="BR104">
        <f>SUMIFS('Grid GenerationQueue'!AH$5:AH$410,'Grid GenerationQueue'!$AZ$5:$AZ$410,$B104,'Grid GenerationQueue'!$BA$5:$BA$410,$C104,'Grid GenerationQueue'!$BJ$5:$BJ$410,"Executed",'Grid GenerationQueue'!$BD$5:$BD$410,"&lt;="&amp;$BE$3)</f>
        <v>0</v>
      </c>
      <c r="BS104">
        <f>SUMIFS('Grid GenerationQueue'!AI$5:AI$410,'Grid GenerationQueue'!$AZ$5:$AZ$410,$B104,'Grid GenerationQueue'!$BA$5:$BA$410,$C104,'Grid GenerationQueue'!$BJ$5:$BJ$410,"Executed",'Grid GenerationQueue'!$BD$5:$BD$410,"&lt;="&amp;$BE$3)</f>
        <v>0</v>
      </c>
      <c r="BT104">
        <f>SUMIFS('Grid GenerationQueue'!AJ$5:AJ$410,'Grid GenerationQueue'!$AZ$5:$AZ$410,$B104,'Grid GenerationQueue'!$BA$5:$BA$410,$C104,'Grid GenerationQueue'!$BJ$5:$BJ$410,"Executed",'Grid GenerationQueue'!$BD$5:$BD$410,"&lt;="&amp;$BE$3)</f>
        <v>0</v>
      </c>
      <c r="BU104">
        <f>SUMIFS('Grid GenerationQueue'!AK$5:AK$410,'Grid GenerationQueue'!$AZ$5:$AZ$410,$B104,'Grid GenerationQueue'!$BA$5:$BA$410,$C104,'Grid GenerationQueue'!$BJ$5:$BJ$410,"Executed",'Grid GenerationQueue'!$BD$5:$BD$410,"&lt;="&amp;$BE$3)</f>
        <v>0</v>
      </c>
      <c r="BV104">
        <f>SUMIFS('Grid GenerationQueue'!AL$5:AL$410,'Grid GenerationQueue'!$AZ$5:$AZ$410,$B104,'Grid GenerationQueue'!$BA$5:$BA$410,$C104,'Grid GenerationQueue'!$BJ$5:$BJ$410,"Executed",'Grid GenerationQueue'!$BD$5:$BD$410,"&lt;="&amp;$BE$3)</f>
        <v>0</v>
      </c>
      <c r="BW104">
        <f>SUMIFS('Grid GenerationQueue'!AM$5:AM$410,'Grid GenerationQueue'!$AZ$5:$AZ$410,$B104,'Grid GenerationQueue'!$BA$5:$BA$410,$C104,'Grid GenerationQueue'!$BJ$5:$BJ$410,"Executed",'Grid GenerationQueue'!$BD$5:$BD$410,"&lt;="&amp;$BE$3)</f>
        <v>0</v>
      </c>
      <c r="BX104">
        <f>SUMIFS('Grid GenerationQueue'!AN$5:AN$410,'Grid GenerationQueue'!$AZ$5:$AZ$410,$B104,'Grid GenerationQueue'!$BA$5:$BA$410,$C104,'Grid GenerationQueue'!$BJ$5:$BJ$410,"Executed",'Grid GenerationQueue'!$BD$5:$BD$410,"&lt;="&amp;$BE$3)</f>
        <v>0</v>
      </c>
      <c r="BY104">
        <f>SUMIFS('Grid GenerationQueue'!AO$5:AO$410,'Grid GenerationQueue'!$AZ$5:$AZ$410,$B104,'Grid GenerationQueue'!$BA$5:$BA$410,$C104,'Grid GenerationQueue'!$BJ$5:$BJ$410,"Executed",'Grid GenerationQueue'!$BD$5:$BD$410,"&lt;="&amp;$BE$3)</f>
        <v>0</v>
      </c>
      <c r="BZ104">
        <f>SUMIFS('Grid GenerationQueue'!AP$5:AP$410,'Grid GenerationQueue'!$AZ$5:$AZ$410,$B104,'Grid GenerationQueue'!$BA$5:$BA$410,$C104,'Grid GenerationQueue'!$BJ$5:$BJ$410,"Executed",'Grid GenerationQueue'!$BD$5:$BD$410,"&lt;="&amp;$BE$3)</f>
        <v>0</v>
      </c>
      <c r="CA104">
        <f>SUMIFS('Grid GenerationQueue'!AQ$5:AQ$410,'Grid GenerationQueue'!$AZ$5:$AZ$410,$B104,'Grid GenerationQueue'!$BA$5:$BA$410,$C104,'Grid GenerationQueue'!$BJ$5:$BJ$410,"Executed",'Grid GenerationQueue'!$BD$5:$BD$410,"&lt;="&amp;$BE$3)</f>
        <v>0</v>
      </c>
      <c r="CB104">
        <f>SUMIFS('Grid GenerationQueue'!AR$5:AR$410,'Grid GenerationQueue'!$AZ$5:$AZ$410,$B104,'Grid GenerationQueue'!$BA$5:$BA$410,$C104,'Grid GenerationQueue'!$BJ$5:$BJ$410,"Executed",'Grid GenerationQueue'!$BD$5:$BD$410,"&lt;="&amp;$BE$3)</f>
        <v>0</v>
      </c>
      <c r="CD104">
        <f>SUMIFS('Grid GenerationQueue'!AG$5:AG$410,'Grid GenerationQueue'!$AZ$5:$AZ$410,$B104,'Grid GenerationQueue'!$BA$5:$BA$410,$C104,'Grid GenerationQueue'!$BH$5:$BH$410,"&lt;&gt;"&amp;"",'Grid GenerationQueue'!$BD$5:$BD$410,"&lt;="&amp;$BE$3)</f>
        <v>0</v>
      </c>
      <c r="CE104">
        <f>SUMIFS('Grid GenerationQueue'!AH$5:AH$410,'Grid GenerationQueue'!$AZ$5:$AZ$410,$B104,'Grid GenerationQueue'!$BA$5:$BA$410,$C104,'Grid GenerationQueue'!$BH$5:$BH$410,"&lt;&gt;"&amp;"",'Grid GenerationQueue'!$BD$5:$BD$410,"&lt;="&amp;$BE$3)</f>
        <v>0</v>
      </c>
      <c r="CF104">
        <f>SUMIFS('Grid GenerationQueue'!AI$5:AI$410,'Grid GenerationQueue'!$AZ$5:$AZ$410,$B104,'Grid GenerationQueue'!$BA$5:$BA$410,$C104,'Grid GenerationQueue'!$BH$5:$BH$410,"&lt;&gt;"&amp;"",'Grid GenerationQueue'!$BD$5:$BD$410,"&lt;="&amp;$BE$3)</f>
        <v>0</v>
      </c>
      <c r="CG104">
        <f>SUMIFS('Grid GenerationQueue'!AJ$5:AJ$410,'Grid GenerationQueue'!$AZ$5:$AZ$410,$B104,'Grid GenerationQueue'!$BA$5:$BA$410,$C104,'Grid GenerationQueue'!$BH$5:$BH$410,"&lt;&gt;"&amp;"",'Grid GenerationQueue'!$BD$5:$BD$410,"&lt;="&amp;$BE$3)</f>
        <v>0</v>
      </c>
      <c r="CH104">
        <f>SUMIFS('Grid GenerationQueue'!AK$5:AK$410,'Grid GenerationQueue'!$AZ$5:$AZ$410,$B104,'Grid GenerationQueue'!$BA$5:$BA$410,$C104,'Grid GenerationQueue'!$BH$5:$BH$410,"&lt;&gt;"&amp;"",'Grid GenerationQueue'!$BD$5:$BD$410,"&lt;="&amp;$BE$3)</f>
        <v>0</v>
      </c>
      <c r="CI104">
        <f>SUMIFS('Grid GenerationQueue'!AL$5:AL$410,'Grid GenerationQueue'!$AZ$5:$AZ$410,$B104,'Grid GenerationQueue'!$BA$5:$BA$410,$C104,'Grid GenerationQueue'!$BH$5:$BH$410,"&lt;&gt;"&amp;"",'Grid GenerationQueue'!$BD$5:$BD$410,"&lt;="&amp;$BE$3)</f>
        <v>0</v>
      </c>
      <c r="CJ104">
        <f>SUMIFS('Grid GenerationQueue'!AM$5:AM$410,'Grid GenerationQueue'!$AZ$5:$AZ$410,$B104,'Grid GenerationQueue'!$BA$5:$BA$410,$C104,'Grid GenerationQueue'!$BH$5:$BH$410,"&lt;&gt;"&amp;"",'Grid GenerationQueue'!$BD$5:$BD$410,"&lt;="&amp;$BE$3)</f>
        <v>0</v>
      </c>
      <c r="CK104">
        <f>SUMIFS('Grid GenerationQueue'!AN$5:AN$410,'Grid GenerationQueue'!$AZ$5:$AZ$410,$B104,'Grid GenerationQueue'!$BA$5:$BA$410,$C104,'Grid GenerationQueue'!$BH$5:$BH$410,"&lt;&gt;"&amp;"",'Grid GenerationQueue'!$BD$5:$BD$410,"&lt;="&amp;$BE$3)</f>
        <v>0</v>
      </c>
      <c r="CL104">
        <f>SUMIFS('Grid GenerationQueue'!AO$5:AO$410,'Grid GenerationQueue'!$AZ$5:$AZ$410,$B104,'Grid GenerationQueue'!$BA$5:$BA$410,$C104,'Grid GenerationQueue'!$BH$5:$BH$410,"&lt;&gt;"&amp;"",'Grid GenerationQueue'!$BD$5:$BD$410,"&lt;="&amp;$BE$3)</f>
        <v>0</v>
      </c>
      <c r="CM104">
        <f>SUMIFS('Grid GenerationQueue'!AP$5:AP$410,'Grid GenerationQueue'!$AZ$5:$AZ$410,$B104,'Grid GenerationQueue'!$BA$5:$BA$410,$C104,'Grid GenerationQueue'!$BH$5:$BH$410,"&lt;&gt;"&amp;"",'Grid GenerationQueue'!$BD$5:$BD$410,"&lt;="&amp;$BE$3)</f>
        <v>0</v>
      </c>
      <c r="CN104">
        <f>SUMIFS('Grid GenerationQueue'!AQ$5:AQ$410,'Grid GenerationQueue'!$AZ$5:$AZ$410,$B104,'Grid GenerationQueue'!$BA$5:$BA$410,$C104,'Grid GenerationQueue'!$BH$5:$BH$410,"&lt;&gt;"&amp;"",'Grid GenerationQueue'!$BD$5:$BD$410,"&lt;="&amp;$BE$3)</f>
        <v>0</v>
      </c>
      <c r="CO104">
        <f>SUMIFS('Grid GenerationQueue'!AR$5:AR$410,'Grid GenerationQueue'!$AZ$5:$AZ$410,$B104,'Grid GenerationQueue'!$BA$5:$BA$410,$C104,'Grid GenerationQueue'!$BH$5:$BH$410,"&lt;&gt;"&amp;"",'Grid GenerationQueue'!$BD$5:$BD$410,"&lt;="&amp;$BE$3)</f>
        <v>0</v>
      </c>
      <c r="CQ104">
        <f>SUMIFS('Grid GenerationQueue'!AG$5:AG$410,'Grid GenerationQueue'!$AZ$5:$AZ$410,$B104,'Grid GenerationQueue'!$BA$5:$BA$410,$C104,'Grid GenerationQueue'!$BK$5:$BK$410,"&gt;0",'Grid GenerationQueue'!$BD$5:$BD$410,"&lt;="&amp;$BE$3)</f>
        <v>0</v>
      </c>
      <c r="CR104">
        <f>SUMIFS('Grid GenerationQueue'!AH$5:AH$410,'Grid GenerationQueue'!$AZ$5:$AZ$410,$B104,'Grid GenerationQueue'!$BA$5:$BA$410,$C104,'Grid GenerationQueue'!$BK$5:$BK$410,"&gt;0",'Grid GenerationQueue'!$BD$5:$BD$410,"&lt;="&amp;$BE$3)</f>
        <v>0</v>
      </c>
      <c r="CS104">
        <f>SUMIFS('Grid GenerationQueue'!AI$5:AI$410,'Grid GenerationQueue'!$AZ$5:$AZ$410,$B104,'Grid GenerationQueue'!$BA$5:$BA$410,$C104,'Grid GenerationQueue'!$BK$5:$BK$410,"&gt;0",'Grid GenerationQueue'!$BD$5:$BD$410,"&lt;="&amp;$BE$3)</f>
        <v>0</v>
      </c>
      <c r="CT104">
        <f>SUMIFS('Grid GenerationQueue'!AJ$5:AJ$410,'Grid GenerationQueue'!$AZ$5:$AZ$410,$B104,'Grid GenerationQueue'!$BA$5:$BA$410,$C104,'Grid GenerationQueue'!$BK$5:$BK$410,"&gt;0",'Grid GenerationQueue'!$BD$5:$BD$410,"&lt;="&amp;$BE$3)</f>
        <v>0</v>
      </c>
      <c r="CU104">
        <f>SUMIFS('Grid GenerationQueue'!AK$5:AK$410,'Grid GenerationQueue'!$AZ$5:$AZ$410,$B104,'Grid GenerationQueue'!$BA$5:$BA$410,$C104,'Grid GenerationQueue'!$BK$5:$BK$410,"&gt;0",'Grid GenerationQueue'!$BD$5:$BD$410,"&lt;="&amp;$BE$3)</f>
        <v>0</v>
      </c>
      <c r="CV104">
        <f>SUMIFS('Grid GenerationQueue'!AL$5:AL$410,'Grid GenerationQueue'!$AZ$5:$AZ$410,$B104,'Grid GenerationQueue'!$BA$5:$BA$410,$C104,'Grid GenerationQueue'!$BK$5:$BK$410,"&gt;0",'Grid GenerationQueue'!$BD$5:$BD$410,"&lt;="&amp;$BE$3)</f>
        <v>0</v>
      </c>
      <c r="CW104">
        <f>SUMIFS('Grid GenerationQueue'!AM$5:AM$410,'Grid GenerationQueue'!$AZ$5:$AZ$410,$B104,'Grid GenerationQueue'!$BA$5:$BA$410,$C104,'Grid GenerationQueue'!$BK$5:$BK$410,"&gt;0",'Grid GenerationQueue'!$BD$5:$BD$410,"&lt;="&amp;$BE$3)</f>
        <v>0</v>
      </c>
      <c r="CX104">
        <f>SUMIFS('Grid GenerationQueue'!AN$5:AN$410,'Grid GenerationQueue'!$AZ$5:$AZ$410,$B104,'Grid GenerationQueue'!$BA$5:$BA$410,$C104,'Grid GenerationQueue'!$BK$5:$BK$410,"&gt;0",'Grid GenerationQueue'!$BD$5:$BD$410,"&lt;="&amp;$BE$3)</f>
        <v>0</v>
      </c>
      <c r="CY104">
        <f>SUMIFS('Grid GenerationQueue'!AO$5:AO$410,'Grid GenerationQueue'!$AZ$5:$AZ$410,$B104,'Grid GenerationQueue'!$BA$5:$BA$410,$C104,'Grid GenerationQueue'!$BK$5:$BK$410,"&gt;0",'Grid GenerationQueue'!$BD$5:$BD$410,"&lt;="&amp;$BE$3)</f>
        <v>0</v>
      </c>
      <c r="CZ104">
        <f>SUMIFS('Grid GenerationQueue'!AP$5:AP$410,'Grid GenerationQueue'!$AZ$5:$AZ$410,$B104,'Grid GenerationQueue'!$BA$5:$BA$410,$C104,'Grid GenerationQueue'!$BK$5:$BK$410,"&gt;0",'Grid GenerationQueue'!$BD$5:$BD$410,"&lt;="&amp;$BE$3)</f>
        <v>0</v>
      </c>
      <c r="DA104">
        <f>SUMIFS('Grid GenerationQueue'!AQ$5:AQ$410,'Grid GenerationQueue'!$AZ$5:$AZ$410,$B104,'Grid GenerationQueue'!$BA$5:$BA$410,$C104,'Grid GenerationQueue'!$BK$5:$BK$410,"&gt;0",'Grid GenerationQueue'!$BD$5:$BD$410,"&lt;="&amp;$BE$3)</f>
        <v>0</v>
      </c>
      <c r="DB104">
        <f>SUMIFS('Grid GenerationQueue'!AR$5:AR$410,'Grid GenerationQueue'!$AZ$5:$AZ$410,$B104,'Grid GenerationQueue'!$BA$5:$BA$410,$C104,'Grid GenerationQueue'!$BK$5:$BK$410,"&gt;0",'Grid GenerationQueue'!$BD$5:$BD$410,"&lt;="&amp;$BE$3)</f>
        <v>0</v>
      </c>
    </row>
    <row r="105" spans="1:106" x14ac:dyDescent="0.35">
      <c r="A105" t="s">
        <v>4752</v>
      </c>
      <c r="B105" t="s">
        <v>4509</v>
      </c>
      <c r="C105">
        <v>115</v>
      </c>
      <c r="D105">
        <f>SUMIFS('Grid GenerationQueue'!AG$5:AG$410,'Grid GenerationQueue'!$AZ$5:$AZ$410,$B105,'Grid GenerationQueue'!$BA$5:$BA$410,$C105)</f>
        <v>0</v>
      </c>
      <c r="E105">
        <f>SUMIFS('Grid GenerationQueue'!AH$5:AH$410,'Grid GenerationQueue'!$AZ$5:$AZ$410,$B105,'Grid GenerationQueue'!$BA$5:$BA$410,$C105)</f>
        <v>0</v>
      </c>
      <c r="F105">
        <f>SUMIFS('Grid GenerationQueue'!AI$5:AI$410,'Grid GenerationQueue'!$AZ$5:$AZ$410,$B105,'Grid GenerationQueue'!$BA$5:$BA$410,$C105)</f>
        <v>0</v>
      </c>
      <c r="G105">
        <f>SUMIFS('Grid GenerationQueue'!AJ$5:AJ$410,'Grid GenerationQueue'!$AZ$5:$AZ$410,$B105,'Grid GenerationQueue'!$BA$5:$BA$410,$C105)</f>
        <v>0</v>
      </c>
      <c r="H105">
        <f>SUMIFS('Grid GenerationQueue'!AK$5:AK$410,'Grid GenerationQueue'!$AZ$5:$AZ$410,$B105,'Grid GenerationQueue'!$BA$5:$BA$410,$C105)</f>
        <v>0</v>
      </c>
      <c r="I105">
        <f>SUMIFS('Grid GenerationQueue'!AL$5:AL$410,'Grid GenerationQueue'!$AZ$5:$AZ$410,$B105,'Grid GenerationQueue'!$BA$5:$BA$410,$C105)</f>
        <v>0</v>
      </c>
      <c r="J105">
        <f>SUMIFS('Grid GenerationQueue'!AM$5:AM$410,'Grid GenerationQueue'!$AZ$5:$AZ$410,$B105,'Grid GenerationQueue'!$BA$5:$BA$410,$C105)</f>
        <v>28</v>
      </c>
      <c r="K105">
        <f>SUMIFS('Grid GenerationQueue'!AN$5:AN$410,'Grid GenerationQueue'!$AZ$5:$AZ$410,$B105,'Grid GenerationQueue'!$BA$5:$BA$410,$C105)</f>
        <v>28</v>
      </c>
      <c r="L105">
        <f>SUMIFS('Grid GenerationQueue'!AO$5:AO$410,'Grid GenerationQueue'!$AZ$5:$AZ$410,$B105,'Grid GenerationQueue'!$BA$5:$BA$410,$C105)</f>
        <v>0</v>
      </c>
      <c r="M105">
        <f>SUMIFS('Grid GenerationQueue'!AP$5:AP$410,'Grid GenerationQueue'!$AZ$5:$AZ$410,$B105,'Grid GenerationQueue'!$BA$5:$BA$410,$C105)</f>
        <v>0</v>
      </c>
      <c r="N105">
        <f>SUMIFS('Grid GenerationQueue'!AQ$5:AQ$410,'Grid GenerationQueue'!$AZ$5:$AZ$410,$B105,'Grid GenerationQueue'!$BA$5:$BA$410,$C105)</f>
        <v>0</v>
      </c>
      <c r="O105">
        <f>SUMIFS('Grid GenerationQueue'!AR$5:AR$410,'Grid GenerationQueue'!$AZ$5:$AZ$410,$B105,'Grid GenerationQueue'!$BA$5:$BA$410,$C105)</f>
        <v>0</v>
      </c>
      <c r="Q105">
        <f>SUMIFS('Grid GenerationQueue'!AG$5:AG$410,'Grid GenerationQueue'!$AZ$5:$AZ$410,$B105,'Grid GenerationQueue'!$BA$5:$BA$410,$C105,'Grid GenerationQueue'!$BJ$5:$BJ$410,"Executed")</f>
        <v>0</v>
      </c>
      <c r="R105">
        <f>SUMIFS('Grid GenerationQueue'!AH$5:AH$410,'Grid GenerationQueue'!$AZ$5:$AZ$410,$B105,'Grid GenerationQueue'!$BA$5:$BA$410,$C105,'Grid GenerationQueue'!$BJ$5:$BJ$410,"Executed")</f>
        <v>0</v>
      </c>
      <c r="S105">
        <f>SUMIFS('Grid GenerationQueue'!AI$5:AI$410,'Grid GenerationQueue'!$AZ$5:$AZ$410,$B105,'Grid GenerationQueue'!$BA$5:$BA$410,$C105,'Grid GenerationQueue'!$BJ$5:$BJ$410,"Executed")</f>
        <v>0</v>
      </c>
      <c r="T105">
        <f>SUMIFS('Grid GenerationQueue'!AJ$5:AJ$410,'Grid GenerationQueue'!$AZ$5:$AZ$410,$B105,'Grid GenerationQueue'!$BA$5:$BA$410,$C105,'Grid GenerationQueue'!$BJ$5:$BJ$410,"Executed")</f>
        <v>0</v>
      </c>
      <c r="U105">
        <f>SUMIFS('Grid GenerationQueue'!AK$5:AK$410,'Grid GenerationQueue'!$AZ$5:$AZ$410,$B105,'Grid GenerationQueue'!$BA$5:$BA$410,$C105,'Grid GenerationQueue'!$BJ$5:$BJ$410,"Executed")</f>
        <v>0</v>
      </c>
      <c r="V105">
        <f>SUMIFS('Grid GenerationQueue'!AL$5:AL$410,'Grid GenerationQueue'!$AZ$5:$AZ$410,$B105,'Grid GenerationQueue'!$BA$5:$BA$410,$C105,'Grid GenerationQueue'!$BJ$5:$BJ$410,"Executed")</f>
        <v>0</v>
      </c>
      <c r="W105">
        <f>SUMIFS('Grid GenerationQueue'!AM$5:AM$410,'Grid GenerationQueue'!$AZ$5:$AZ$410,$B105,'Grid GenerationQueue'!$BA$5:$BA$410,$C105,'Grid GenerationQueue'!$BJ$5:$BJ$410,"Executed")</f>
        <v>0</v>
      </c>
      <c r="X105">
        <f>SUMIFS('Grid GenerationQueue'!AN$5:AN$410,'Grid GenerationQueue'!$AZ$5:$AZ$410,$B105,'Grid GenerationQueue'!$BA$5:$BA$410,$C105,'Grid GenerationQueue'!$BJ$5:$BJ$410,"Executed")</f>
        <v>0</v>
      </c>
      <c r="Y105">
        <f>SUMIFS('Grid GenerationQueue'!AO$5:AO$410,'Grid GenerationQueue'!$AZ$5:$AZ$410,$B105,'Grid GenerationQueue'!$BA$5:$BA$410,$C105,'Grid GenerationQueue'!$BJ$5:$BJ$410,"Executed")</f>
        <v>0</v>
      </c>
      <c r="Z105">
        <f>SUMIFS('Grid GenerationQueue'!AP$5:AP$410,'Grid GenerationQueue'!$AZ$5:$AZ$410,$B105,'Grid GenerationQueue'!$BA$5:$BA$410,$C105,'Grid GenerationQueue'!$BJ$5:$BJ$410,"Executed")</f>
        <v>0</v>
      </c>
      <c r="AA105">
        <f>SUMIFS('Grid GenerationQueue'!AQ$5:AQ$410,'Grid GenerationQueue'!$AZ$5:$AZ$410,$B105,'Grid GenerationQueue'!$BA$5:$BA$410,$C105,'Grid GenerationQueue'!$BJ$5:$BJ$410,"Executed")</f>
        <v>0</v>
      </c>
      <c r="AB105">
        <f>SUMIFS('Grid GenerationQueue'!AR$5:AR$410,'Grid GenerationQueue'!$AZ$5:$AZ$410,$B105,'Grid GenerationQueue'!$BA$5:$BA$410,$C105,'Grid GenerationQueue'!$BJ$5:$BJ$410,"Executed")</f>
        <v>0</v>
      </c>
      <c r="AD105">
        <f>SUMIFS('Grid GenerationQueue'!AG$5:AG$410,'Grid GenerationQueue'!$AZ$5:$AZ$410,$B105,'Grid GenerationQueue'!$BA$5:$BA$410,$C105,'Grid GenerationQueue'!$BH$5:$BH$410,"&lt;&gt;"&amp;"")+SUMIFS('Grid GenerationQueue'!AG$5:AG$410,'Grid GenerationQueue'!$AZ$5:$AZ$410,$B105,'Grid GenerationQueue'!$BA$5:$BA$410,$C105,'Grid GenerationQueue'!$BH$5:$BH$410,"",'Grid GenerationQueue'!$AC$5:$AC$410,1)</f>
        <v>0</v>
      </c>
      <c r="AE105">
        <f>SUMIFS('Grid GenerationQueue'!AH$5:AH$410,'Grid GenerationQueue'!$AZ$5:$AZ$410,$B105,'Grid GenerationQueue'!$BA$5:$BA$410,$C105,'Grid GenerationQueue'!$BH$5:$BH$410,"&lt;&gt;"&amp;"")+SUMIFS('Grid GenerationQueue'!AH$5:AH$410,'Grid GenerationQueue'!$AZ$5:$AZ$410,$B105,'Grid GenerationQueue'!$BA$5:$BA$410,$C105,'Grid GenerationQueue'!$BH$5:$BH$410,"",'Grid GenerationQueue'!$AC$5:$AC$410,1)</f>
        <v>0</v>
      </c>
      <c r="AF105">
        <f>SUMIFS('Grid GenerationQueue'!AI$5:AI$410,'Grid GenerationQueue'!$AZ$5:$AZ$410,$B105,'Grid GenerationQueue'!$BA$5:$BA$410,$C105,'Grid GenerationQueue'!$BH$5:$BH$410,"&lt;&gt;"&amp;"")+SUMIFS('Grid GenerationQueue'!AI$5:AI$410,'Grid GenerationQueue'!$AZ$5:$AZ$410,$B105,'Grid GenerationQueue'!$BA$5:$BA$410,$C105,'Grid GenerationQueue'!$BH$5:$BH$410,"",'Grid GenerationQueue'!$AC$5:$AC$410,1)</f>
        <v>0</v>
      </c>
      <c r="AG105">
        <f>SUMIFS('Grid GenerationQueue'!AJ$5:AJ$410,'Grid GenerationQueue'!$AZ$5:$AZ$410,$B105,'Grid GenerationQueue'!$BA$5:$BA$410,$C105,'Grid GenerationQueue'!$BH$5:$BH$410,"&lt;&gt;"&amp;"")+SUMIFS('Grid GenerationQueue'!AJ$5:AJ$410,'Grid GenerationQueue'!$AZ$5:$AZ$410,$B105,'Grid GenerationQueue'!$BA$5:$BA$410,$C105,'Grid GenerationQueue'!$BH$5:$BH$410,"",'Grid GenerationQueue'!$AC$5:$AC$410,1)</f>
        <v>0</v>
      </c>
      <c r="AH105">
        <f>SUMIFS('Grid GenerationQueue'!AK$5:AK$410,'Grid GenerationQueue'!$AZ$5:$AZ$410,$B105,'Grid GenerationQueue'!$BA$5:$BA$410,$C105,'Grid GenerationQueue'!$BH$5:$BH$410,"&lt;&gt;"&amp;"")+SUMIFS('Grid GenerationQueue'!AK$5:AK$410,'Grid GenerationQueue'!$AZ$5:$AZ$410,$B105,'Grid GenerationQueue'!$BA$5:$BA$410,$C105,'Grid GenerationQueue'!$BH$5:$BH$410,"",'Grid GenerationQueue'!$AC$5:$AC$410,1)</f>
        <v>0</v>
      </c>
      <c r="AI105">
        <f>SUMIFS('Grid GenerationQueue'!AL$5:AL$410,'Grid GenerationQueue'!$AZ$5:$AZ$410,$B105,'Grid GenerationQueue'!$BA$5:$BA$410,$C105,'Grid GenerationQueue'!$BH$5:$BH$410,"&lt;&gt;"&amp;"")+SUMIFS('Grid GenerationQueue'!AL$5:AL$410,'Grid GenerationQueue'!$AZ$5:$AZ$410,$B105,'Grid GenerationQueue'!$BA$5:$BA$410,$C105,'Grid GenerationQueue'!$BH$5:$BH$410,"",'Grid GenerationQueue'!$AC$5:$AC$410,1)</f>
        <v>0</v>
      </c>
      <c r="AJ105">
        <f>SUMIFS('Grid GenerationQueue'!AM$5:AM$410,'Grid GenerationQueue'!$AZ$5:$AZ$410,$B105,'Grid GenerationQueue'!$BA$5:$BA$410,$C105,'Grid GenerationQueue'!$BH$5:$BH$410,"&lt;&gt;"&amp;"")+SUMIFS('Grid GenerationQueue'!AM$5:AM$410,'Grid GenerationQueue'!$AZ$5:$AZ$410,$B105,'Grid GenerationQueue'!$BA$5:$BA$410,$C105,'Grid GenerationQueue'!$BH$5:$BH$410,"",'Grid GenerationQueue'!$AC$5:$AC$410,1)</f>
        <v>28</v>
      </c>
      <c r="AK105">
        <f>SUMIFS('Grid GenerationQueue'!AN$5:AN$410,'Grid GenerationQueue'!$AZ$5:$AZ$410,$B105,'Grid GenerationQueue'!$BA$5:$BA$410,$C105,'Grid GenerationQueue'!$BH$5:$BH$410,"&lt;&gt;"&amp;"")+SUMIFS('Grid GenerationQueue'!AN$5:AN$410,'Grid GenerationQueue'!$AZ$5:$AZ$410,$B105,'Grid GenerationQueue'!$BA$5:$BA$410,$C105,'Grid GenerationQueue'!$BH$5:$BH$410,"",'Grid GenerationQueue'!$AC$5:$AC$410,1)</f>
        <v>28</v>
      </c>
      <c r="AL105">
        <f>SUMIFS('Grid GenerationQueue'!AO$5:AO$410,'Grid GenerationQueue'!$AZ$5:$AZ$410,$B105,'Grid GenerationQueue'!$BA$5:$BA$410,$C105,'Grid GenerationQueue'!$BH$5:$BH$410,"&lt;&gt;"&amp;"")+SUMIFS('Grid GenerationQueue'!AO$5:AO$410,'Grid GenerationQueue'!$AZ$5:$AZ$410,$B105,'Grid GenerationQueue'!$BA$5:$BA$410,$C105,'Grid GenerationQueue'!$BH$5:$BH$410,"",'Grid GenerationQueue'!$AC$5:$AC$410,1)</f>
        <v>0</v>
      </c>
      <c r="AM105">
        <f>SUMIFS('Grid GenerationQueue'!AP$5:AP$410,'Grid GenerationQueue'!$AZ$5:$AZ$410,$B105,'Grid GenerationQueue'!$BA$5:$BA$410,$C105,'Grid GenerationQueue'!$BH$5:$BH$410,"&lt;&gt;"&amp;"")+SUMIFS('Grid GenerationQueue'!AP$5:AP$410,'Grid GenerationQueue'!$AZ$5:$AZ$410,$B105,'Grid GenerationQueue'!$BA$5:$BA$410,$C105,'Grid GenerationQueue'!$BH$5:$BH$410,"",'Grid GenerationQueue'!$AC$5:$AC$410,1)</f>
        <v>0</v>
      </c>
      <c r="AN105">
        <f>SUMIFS('Grid GenerationQueue'!AQ$5:AQ$410,'Grid GenerationQueue'!$AZ$5:$AZ$410,$B105,'Grid GenerationQueue'!$BA$5:$BA$410,$C105,'Grid GenerationQueue'!$BH$5:$BH$410,"&lt;&gt;"&amp;"")+SUMIFS('Grid GenerationQueue'!AQ$5:AQ$410,'Grid GenerationQueue'!$AZ$5:$AZ$410,$B105,'Grid GenerationQueue'!$BA$5:$BA$410,$C105,'Grid GenerationQueue'!$BH$5:$BH$410,"",'Grid GenerationQueue'!$AC$5:$AC$410,1)</f>
        <v>0</v>
      </c>
      <c r="AO105">
        <f>SUMIFS('Grid GenerationQueue'!AR$5:AR$410,'Grid GenerationQueue'!$AZ$5:$AZ$410,$B105,'Grid GenerationQueue'!$BA$5:$BA$410,$C105,'Grid GenerationQueue'!$BH$5:$BH$410,"&lt;&gt;"&amp;"")+SUMIFS('Grid GenerationQueue'!AR$5:AR$410,'Grid GenerationQueue'!$AZ$5:$AZ$410,$B105,'Grid GenerationQueue'!$BA$5:$BA$410,$C105,'Grid GenerationQueue'!$BH$5:$BH$410,"",'Grid GenerationQueue'!$AC$5:$AC$410,1)</f>
        <v>0</v>
      </c>
      <c r="AQ105">
        <f>SUMIFS('Grid GenerationQueue'!AG$5:AG$410,'Grid GenerationQueue'!$AZ$5:$AZ$410,$B105,'Grid GenerationQueue'!$BA$5:$BA$410,$C105,'Grid GenerationQueue'!$BK$5:$BK$410,"&gt;0")</f>
        <v>0</v>
      </c>
      <c r="AR105">
        <f>SUMIFS('Grid GenerationQueue'!AH$5:AH$410,'Grid GenerationQueue'!$AZ$5:$AZ$410,$B105,'Grid GenerationQueue'!$BA$5:$BA$410,$C105,'Grid GenerationQueue'!$BK$5:$BK$410,"&gt;0")</f>
        <v>0</v>
      </c>
      <c r="AS105">
        <f>SUMIFS('Grid GenerationQueue'!AI$5:AI$410,'Grid GenerationQueue'!$AZ$5:$AZ$410,$B105,'Grid GenerationQueue'!$BA$5:$BA$410,$C105,'Grid GenerationQueue'!$BK$5:$BK$410,"&gt;0")</f>
        <v>0</v>
      </c>
      <c r="AT105">
        <f>SUMIFS('Grid GenerationQueue'!AJ$5:AJ$410,'Grid GenerationQueue'!$AZ$5:$AZ$410,$B105,'Grid GenerationQueue'!$BA$5:$BA$410,$C105,'Grid GenerationQueue'!$BK$5:$BK$410,"&gt;0")</f>
        <v>0</v>
      </c>
      <c r="AU105">
        <f>SUMIFS('Grid GenerationQueue'!AK$5:AK$410,'Grid GenerationQueue'!$AZ$5:$AZ$410,$B105,'Grid GenerationQueue'!$BA$5:$BA$410,$C105,'Grid GenerationQueue'!$BK$5:$BK$410,"&gt;0")</f>
        <v>0</v>
      </c>
      <c r="AV105">
        <f>SUMIFS('Grid GenerationQueue'!AL$5:AL$410,'Grid GenerationQueue'!$AZ$5:$AZ$410,$B105,'Grid GenerationQueue'!$BA$5:$BA$410,$C105,'Grid GenerationQueue'!$BK$5:$BK$410,"&gt;0")</f>
        <v>0</v>
      </c>
      <c r="AW105">
        <f>SUMIFS('Grid GenerationQueue'!AM$5:AM$410,'Grid GenerationQueue'!$AZ$5:$AZ$410,$B105,'Grid GenerationQueue'!$BA$5:$BA$410,$C105,'Grid GenerationQueue'!$BK$5:$BK$410,"&gt;0")</f>
        <v>0</v>
      </c>
      <c r="AX105">
        <f>SUMIFS('Grid GenerationQueue'!AN$5:AN$410,'Grid GenerationQueue'!$AZ$5:$AZ$410,$B105,'Grid GenerationQueue'!$BA$5:$BA$410,$C105,'Grid GenerationQueue'!$BK$5:$BK$410,"&gt;0")</f>
        <v>0</v>
      </c>
      <c r="AY105">
        <f>SUMIFS('Grid GenerationQueue'!AO$5:AO$410,'Grid GenerationQueue'!$AZ$5:$AZ$410,$B105,'Grid GenerationQueue'!$BA$5:$BA$410,$C105,'Grid GenerationQueue'!$BK$5:$BK$410,"&gt;0")</f>
        <v>0</v>
      </c>
      <c r="AZ105">
        <f>SUMIFS('Grid GenerationQueue'!AP$5:AP$410,'Grid GenerationQueue'!$AZ$5:$AZ$410,$B105,'Grid GenerationQueue'!$BA$5:$BA$410,$C105,'Grid GenerationQueue'!$BK$5:$BK$410,"&gt;0")</f>
        <v>0</v>
      </c>
      <c r="BA105">
        <f>SUMIFS('Grid GenerationQueue'!AQ$5:AQ$410,'Grid GenerationQueue'!$AZ$5:$AZ$410,$B105,'Grid GenerationQueue'!$BA$5:$BA$410,$C105,'Grid GenerationQueue'!$BK$5:$BK$410,"&gt;0")</f>
        <v>0</v>
      </c>
      <c r="BB105">
        <f>SUMIFS('Grid GenerationQueue'!AR$5:AR$410,'Grid GenerationQueue'!$AZ$5:$AZ$410,$B105,'Grid GenerationQueue'!$BA$5:$BA$410,$C105,'Grid GenerationQueue'!$BK$5:$BK$410,"&gt;0")</f>
        <v>0</v>
      </c>
      <c r="BD105">
        <f>SUMIFS('Grid GenerationQueue'!AG$5:AG$410,'Grid GenerationQueue'!$AZ$5:$AZ$410,$B105,'Grid GenerationQueue'!$BA$5:$BA$410,$C105,'Grid GenerationQueue'!$BD$5:$BD$410,"&lt;="&amp;$BE$3)</f>
        <v>0</v>
      </c>
      <c r="BE105">
        <f>SUMIFS('Grid GenerationQueue'!AH$5:AH$410,'Grid GenerationQueue'!$AZ$5:$AZ$410,$B105,'Grid GenerationQueue'!$BA$5:$BA$410,$C105,'Grid GenerationQueue'!$BD$5:$BD$410,"&lt;="&amp;$BE$3)</f>
        <v>0</v>
      </c>
      <c r="BF105">
        <f>SUMIFS('Grid GenerationQueue'!AI$5:AI$410,'Grid GenerationQueue'!$AZ$5:$AZ$410,$B105,'Grid GenerationQueue'!$BA$5:$BA$410,$C105,'Grid GenerationQueue'!$BD$5:$BD$410,"&lt;="&amp;$BE$3)</f>
        <v>0</v>
      </c>
      <c r="BG105">
        <f>SUMIFS('Grid GenerationQueue'!AJ$5:AJ$410,'Grid GenerationQueue'!$AZ$5:$AZ$410,$B105,'Grid GenerationQueue'!$BA$5:$BA$410,$C105,'Grid GenerationQueue'!$BD$5:$BD$410,"&lt;="&amp;$BE$3)</f>
        <v>0</v>
      </c>
      <c r="BH105">
        <f>SUMIFS('Grid GenerationQueue'!AK$5:AK$410,'Grid GenerationQueue'!$AZ$5:$AZ$410,$B105,'Grid GenerationQueue'!$BA$5:$BA$410,$C105,'Grid GenerationQueue'!$BD$5:$BD$410,"&lt;="&amp;$BE$3)</f>
        <v>0</v>
      </c>
      <c r="BI105">
        <f>SUMIFS('Grid GenerationQueue'!AL$5:AL$410,'Grid GenerationQueue'!$AZ$5:$AZ$410,$B105,'Grid GenerationQueue'!$BA$5:$BA$410,$C105,'Grid GenerationQueue'!$BD$5:$BD$410,"&lt;="&amp;$BE$3)</f>
        <v>0</v>
      </c>
      <c r="BJ105">
        <f>SUMIFS('Grid GenerationQueue'!AM$5:AM$410,'Grid GenerationQueue'!$AZ$5:$AZ$410,$B105,'Grid GenerationQueue'!$BA$5:$BA$410,$C105,'Grid GenerationQueue'!$BD$5:$BD$410,"&lt;="&amp;$BE$3)</f>
        <v>0</v>
      </c>
      <c r="BK105">
        <f>SUMIFS('Grid GenerationQueue'!AN$5:AN$410,'Grid GenerationQueue'!$AZ$5:$AZ$410,$B105,'Grid GenerationQueue'!$BA$5:$BA$410,$C105,'Grid GenerationQueue'!$BD$5:$BD$410,"&lt;="&amp;$BE$3)</f>
        <v>0</v>
      </c>
      <c r="BL105">
        <f>SUMIFS('Grid GenerationQueue'!AO$5:AO$410,'Grid GenerationQueue'!$AZ$5:$AZ$410,$B105,'Grid GenerationQueue'!$BA$5:$BA$410,$C105,'Grid GenerationQueue'!$BD$5:$BD$410,"&lt;="&amp;$BE$3)</f>
        <v>0</v>
      </c>
      <c r="BM105">
        <f>SUMIFS('Grid GenerationQueue'!AP$5:AP$410,'Grid GenerationQueue'!$AZ$5:$AZ$410,$B105,'Grid GenerationQueue'!$BA$5:$BA$410,$C105,'Grid GenerationQueue'!$BD$5:$BD$410,"&lt;="&amp;$BE$3)</f>
        <v>0</v>
      </c>
      <c r="BN105">
        <f>SUMIFS('Grid GenerationQueue'!AQ$5:AQ$410,'Grid GenerationQueue'!$AZ$5:$AZ$410,$B105,'Grid GenerationQueue'!$BA$5:$BA$410,$C105,'Grid GenerationQueue'!$BD$5:$BD$410,"&lt;="&amp;$BE$3)</f>
        <v>0</v>
      </c>
      <c r="BO105">
        <f>SUMIFS('Grid GenerationQueue'!AR$5:AR$410,'Grid GenerationQueue'!$AZ$5:$AZ$410,$B105,'Grid GenerationQueue'!$BA$5:$BA$410,$C105,'Grid GenerationQueue'!$BD$5:$BD$410,"&lt;="&amp;$BE$3)</f>
        <v>0</v>
      </c>
      <c r="BQ105">
        <f>SUMIFS('Grid GenerationQueue'!AG$5:AG$410,'Grid GenerationQueue'!$AZ$5:$AZ$410,$B105,'Grid GenerationQueue'!$BA$5:$BA$410,$C105,'Grid GenerationQueue'!$BJ$5:$BJ$410,"Executed",'Grid GenerationQueue'!$BD$5:$BD$410,"&lt;="&amp;$BE$3)</f>
        <v>0</v>
      </c>
      <c r="BR105">
        <f>SUMIFS('Grid GenerationQueue'!AH$5:AH$410,'Grid GenerationQueue'!$AZ$5:$AZ$410,$B105,'Grid GenerationQueue'!$BA$5:$BA$410,$C105,'Grid GenerationQueue'!$BJ$5:$BJ$410,"Executed",'Grid GenerationQueue'!$BD$5:$BD$410,"&lt;="&amp;$BE$3)</f>
        <v>0</v>
      </c>
      <c r="BS105">
        <f>SUMIFS('Grid GenerationQueue'!AI$5:AI$410,'Grid GenerationQueue'!$AZ$5:$AZ$410,$B105,'Grid GenerationQueue'!$BA$5:$BA$410,$C105,'Grid GenerationQueue'!$BJ$5:$BJ$410,"Executed",'Grid GenerationQueue'!$BD$5:$BD$410,"&lt;="&amp;$BE$3)</f>
        <v>0</v>
      </c>
      <c r="BT105">
        <f>SUMIFS('Grid GenerationQueue'!AJ$5:AJ$410,'Grid GenerationQueue'!$AZ$5:$AZ$410,$B105,'Grid GenerationQueue'!$BA$5:$BA$410,$C105,'Grid GenerationQueue'!$BJ$5:$BJ$410,"Executed",'Grid GenerationQueue'!$BD$5:$BD$410,"&lt;="&amp;$BE$3)</f>
        <v>0</v>
      </c>
      <c r="BU105">
        <f>SUMIFS('Grid GenerationQueue'!AK$5:AK$410,'Grid GenerationQueue'!$AZ$5:$AZ$410,$B105,'Grid GenerationQueue'!$BA$5:$BA$410,$C105,'Grid GenerationQueue'!$BJ$5:$BJ$410,"Executed",'Grid GenerationQueue'!$BD$5:$BD$410,"&lt;="&amp;$BE$3)</f>
        <v>0</v>
      </c>
      <c r="BV105">
        <f>SUMIFS('Grid GenerationQueue'!AL$5:AL$410,'Grid GenerationQueue'!$AZ$5:$AZ$410,$B105,'Grid GenerationQueue'!$BA$5:$BA$410,$C105,'Grid GenerationQueue'!$BJ$5:$BJ$410,"Executed",'Grid GenerationQueue'!$BD$5:$BD$410,"&lt;="&amp;$BE$3)</f>
        <v>0</v>
      </c>
      <c r="BW105">
        <f>SUMIFS('Grid GenerationQueue'!AM$5:AM$410,'Grid GenerationQueue'!$AZ$5:$AZ$410,$B105,'Grid GenerationQueue'!$BA$5:$BA$410,$C105,'Grid GenerationQueue'!$BJ$5:$BJ$410,"Executed",'Grid GenerationQueue'!$BD$5:$BD$410,"&lt;="&amp;$BE$3)</f>
        <v>0</v>
      </c>
      <c r="BX105">
        <f>SUMIFS('Grid GenerationQueue'!AN$5:AN$410,'Grid GenerationQueue'!$AZ$5:$AZ$410,$B105,'Grid GenerationQueue'!$BA$5:$BA$410,$C105,'Grid GenerationQueue'!$BJ$5:$BJ$410,"Executed",'Grid GenerationQueue'!$BD$5:$BD$410,"&lt;="&amp;$BE$3)</f>
        <v>0</v>
      </c>
      <c r="BY105">
        <f>SUMIFS('Grid GenerationQueue'!AO$5:AO$410,'Grid GenerationQueue'!$AZ$5:$AZ$410,$B105,'Grid GenerationQueue'!$BA$5:$BA$410,$C105,'Grid GenerationQueue'!$BJ$5:$BJ$410,"Executed",'Grid GenerationQueue'!$BD$5:$BD$410,"&lt;="&amp;$BE$3)</f>
        <v>0</v>
      </c>
      <c r="BZ105">
        <f>SUMIFS('Grid GenerationQueue'!AP$5:AP$410,'Grid GenerationQueue'!$AZ$5:$AZ$410,$B105,'Grid GenerationQueue'!$BA$5:$BA$410,$C105,'Grid GenerationQueue'!$BJ$5:$BJ$410,"Executed",'Grid GenerationQueue'!$BD$5:$BD$410,"&lt;="&amp;$BE$3)</f>
        <v>0</v>
      </c>
      <c r="CA105">
        <f>SUMIFS('Grid GenerationQueue'!AQ$5:AQ$410,'Grid GenerationQueue'!$AZ$5:$AZ$410,$B105,'Grid GenerationQueue'!$BA$5:$BA$410,$C105,'Grid GenerationQueue'!$BJ$5:$BJ$410,"Executed",'Grid GenerationQueue'!$BD$5:$BD$410,"&lt;="&amp;$BE$3)</f>
        <v>0</v>
      </c>
      <c r="CB105">
        <f>SUMIFS('Grid GenerationQueue'!AR$5:AR$410,'Grid GenerationQueue'!$AZ$5:$AZ$410,$B105,'Grid GenerationQueue'!$BA$5:$BA$410,$C105,'Grid GenerationQueue'!$BJ$5:$BJ$410,"Executed",'Grid GenerationQueue'!$BD$5:$BD$410,"&lt;="&amp;$BE$3)</f>
        <v>0</v>
      </c>
      <c r="CD105">
        <f>SUMIFS('Grid GenerationQueue'!AG$5:AG$410,'Grid GenerationQueue'!$AZ$5:$AZ$410,$B105,'Grid GenerationQueue'!$BA$5:$BA$410,$C105,'Grid GenerationQueue'!$BH$5:$BH$410,"&lt;&gt;"&amp;"",'Grid GenerationQueue'!$BD$5:$BD$410,"&lt;="&amp;$BE$3)</f>
        <v>0</v>
      </c>
      <c r="CE105">
        <f>SUMIFS('Grid GenerationQueue'!AH$5:AH$410,'Grid GenerationQueue'!$AZ$5:$AZ$410,$B105,'Grid GenerationQueue'!$BA$5:$BA$410,$C105,'Grid GenerationQueue'!$BH$5:$BH$410,"&lt;&gt;"&amp;"",'Grid GenerationQueue'!$BD$5:$BD$410,"&lt;="&amp;$BE$3)</f>
        <v>0</v>
      </c>
      <c r="CF105">
        <f>SUMIFS('Grid GenerationQueue'!AI$5:AI$410,'Grid GenerationQueue'!$AZ$5:$AZ$410,$B105,'Grid GenerationQueue'!$BA$5:$BA$410,$C105,'Grid GenerationQueue'!$BH$5:$BH$410,"&lt;&gt;"&amp;"",'Grid GenerationQueue'!$BD$5:$BD$410,"&lt;="&amp;$BE$3)</f>
        <v>0</v>
      </c>
      <c r="CG105">
        <f>SUMIFS('Grid GenerationQueue'!AJ$5:AJ$410,'Grid GenerationQueue'!$AZ$5:$AZ$410,$B105,'Grid GenerationQueue'!$BA$5:$BA$410,$C105,'Grid GenerationQueue'!$BH$5:$BH$410,"&lt;&gt;"&amp;"",'Grid GenerationQueue'!$BD$5:$BD$410,"&lt;="&amp;$BE$3)</f>
        <v>0</v>
      </c>
      <c r="CH105">
        <f>SUMIFS('Grid GenerationQueue'!AK$5:AK$410,'Grid GenerationQueue'!$AZ$5:$AZ$410,$B105,'Grid GenerationQueue'!$BA$5:$BA$410,$C105,'Grid GenerationQueue'!$BH$5:$BH$410,"&lt;&gt;"&amp;"",'Grid GenerationQueue'!$BD$5:$BD$410,"&lt;="&amp;$BE$3)</f>
        <v>0</v>
      </c>
      <c r="CI105">
        <f>SUMIFS('Grid GenerationQueue'!AL$5:AL$410,'Grid GenerationQueue'!$AZ$5:$AZ$410,$B105,'Grid GenerationQueue'!$BA$5:$BA$410,$C105,'Grid GenerationQueue'!$BH$5:$BH$410,"&lt;&gt;"&amp;"",'Grid GenerationQueue'!$BD$5:$BD$410,"&lt;="&amp;$BE$3)</f>
        <v>0</v>
      </c>
      <c r="CJ105">
        <f>SUMIFS('Grid GenerationQueue'!AM$5:AM$410,'Grid GenerationQueue'!$AZ$5:$AZ$410,$B105,'Grid GenerationQueue'!$BA$5:$BA$410,$C105,'Grid GenerationQueue'!$BH$5:$BH$410,"&lt;&gt;"&amp;"",'Grid GenerationQueue'!$BD$5:$BD$410,"&lt;="&amp;$BE$3)</f>
        <v>0</v>
      </c>
      <c r="CK105">
        <f>SUMIFS('Grid GenerationQueue'!AN$5:AN$410,'Grid GenerationQueue'!$AZ$5:$AZ$410,$B105,'Grid GenerationQueue'!$BA$5:$BA$410,$C105,'Grid GenerationQueue'!$BH$5:$BH$410,"&lt;&gt;"&amp;"",'Grid GenerationQueue'!$BD$5:$BD$410,"&lt;="&amp;$BE$3)</f>
        <v>0</v>
      </c>
      <c r="CL105">
        <f>SUMIFS('Grid GenerationQueue'!AO$5:AO$410,'Grid GenerationQueue'!$AZ$5:$AZ$410,$B105,'Grid GenerationQueue'!$BA$5:$BA$410,$C105,'Grid GenerationQueue'!$BH$5:$BH$410,"&lt;&gt;"&amp;"",'Grid GenerationQueue'!$BD$5:$BD$410,"&lt;="&amp;$BE$3)</f>
        <v>0</v>
      </c>
      <c r="CM105">
        <f>SUMIFS('Grid GenerationQueue'!AP$5:AP$410,'Grid GenerationQueue'!$AZ$5:$AZ$410,$B105,'Grid GenerationQueue'!$BA$5:$BA$410,$C105,'Grid GenerationQueue'!$BH$5:$BH$410,"&lt;&gt;"&amp;"",'Grid GenerationQueue'!$BD$5:$BD$410,"&lt;="&amp;$BE$3)</f>
        <v>0</v>
      </c>
      <c r="CN105">
        <f>SUMIFS('Grid GenerationQueue'!AQ$5:AQ$410,'Grid GenerationQueue'!$AZ$5:$AZ$410,$B105,'Grid GenerationQueue'!$BA$5:$BA$410,$C105,'Grid GenerationQueue'!$BH$5:$BH$410,"&lt;&gt;"&amp;"",'Grid GenerationQueue'!$BD$5:$BD$410,"&lt;="&amp;$BE$3)</f>
        <v>0</v>
      </c>
      <c r="CO105">
        <f>SUMIFS('Grid GenerationQueue'!AR$5:AR$410,'Grid GenerationQueue'!$AZ$5:$AZ$410,$B105,'Grid GenerationQueue'!$BA$5:$BA$410,$C105,'Grid GenerationQueue'!$BH$5:$BH$410,"&lt;&gt;"&amp;"",'Grid GenerationQueue'!$BD$5:$BD$410,"&lt;="&amp;$BE$3)</f>
        <v>0</v>
      </c>
      <c r="CQ105">
        <f>SUMIFS('Grid GenerationQueue'!AG$5:AG$410,'Grid GenerationQueue'!$AZ$5:$AZ$410,$B105,'Grid GenerationQueue'!$BA$5:$BA$410,$C105,'Grid GenerationQueue'!$BK$5:$BK$410,"&gt;0",'Grid GenerationQueue'!$BD$5:$BD$410,"&lt;="&amp;$BE$3)</f>
        <v>0</v>
      </c>
      <c r="CR105">
        <f>SUMIFS('Grid GenerationQueue'!AH$5:AH$410,'Grid GenerationQueue'!$AZ$5:$AZ$410,$B105,'Grid GenerationQueue'!$BA$5:$BA$410,$C105,'Grid GenerationQueue'!$BK$5:$BK$410,"&gt;0",'Grid GenerationQueue'!$BD$5:$BD$410,"&lt;="&amp;$BE$3)</f>
        <v>0</v>
      </c>
      <c r="CS105">
        <f>SUMIFS('Grid GenerationQueue'!AI$5:AI$410,'Grid GenerationQueue'!$AZ$5:$AZ$410,$B105,'Grid GenerationQueue'!$BA$5:$BA$410,$C105,'Grid GenerationQueue'!$BK$5:$BK$410,"&gt;0",'Grid GenerationQueue'!$BD$5:$BD$410,"&lt;="&amp;$BE$3)</f>
        <v>0</v>
      </c>
      <c r="CT105">
        <f>SUMIFS('Grid GenerationQueue'!AJ$5:AJ$410,'Grid GenerationQueue'!$AZ$5:$AZ$410,$B105,'Grid GenerationQueue'!$BA$5:$BA$410,$C105,'Grid GenerationQueue'!$BK$5:$BK$410,"&gt;0",'Grid GenerationQueue'!$BD$5:$BD$410,"&lt;="&amp;$BE$3)</f>
        <v>0</v>
      </c>
      <c r="CU105">
        <f>SUMIFS('Grid GenerationQueue'!AK$5:AK$410,'Grid GenerationQueue'!$AZ$5:$AZ$410,$B105,'Grid GenerationQueue'!$BA$5:$BA$410,$C105,'Grid GenerationQueue'!$BK$5:$BK$410,"&gt;0",'Grid GenerationQueue'!$BD$5:$BD$410,"&lt;="&amp;$BE$3)</f>
        <v>0</v>
      </c>
      <c r="CV105">
        <f>SUMIFS('Grid GenerationQueue'!AL$5:AL$410,'Grid GenerationQueue'!$AZ$5:$AZ$410,$B105,'Grid GenerationQueue'!$BA$5:$BA$410,$C105,'Grid GenerationQueue'!$BK$5:$BK$410,"&gt;0",'Grid GenerationQueue'!$BD$5:$BD$410,"&lt;="&amp;$BE$3)</f>
        <v>0</v>
      </c>
      <c r="CW105">
        <f>SUMIFS('Grid GenerationQueue'!AM$5:AM$410,'Grid GenerationQueue'!$AZ$5:$AZ$410,$B105,'Grid GenerationQueue'!$BA$5:$BA$410,$C105,'Grid GenerationQueue'!$BK$5:$BK$410,"&gt;0",'Grid GenerationQueue'!$BD$5:$BD$410,"&lt;="&amp;$BE$3)</f>
        <v>0</v>
      </c>
      <c r="CX105">
        <f>SUMIFS('Grid GenerationQueue'!AN$5:AN$410,'Grid GenerationQueue'!$AZ$5:$AZ$410,$B105,'Grid GenerationQueue'!$BA$5:$BA$410,$C105,'Grid GenerationQueue'!$BK$5:$BK$410,"&gt;0",'Grid GenerationQueue'!$BD$5:$BD$410,"&lt;="&amp;$BE$3)</f>
        <v>0</v>
      </c>
      <c r="CY105">
        <f>SUMIFS('Grid GenerationQueue'!AO$5:AO$410,'Grid GenerationQueue'!$AZ$5:$AZ$410,$B105,'Grid GenerationQueue'!$BA$5:$BA$410,$C105,'Grid GenerationQueue'!$BK$5:$BK$410,"&gt;0",'Grid GenerationQueue'!$BD$5:$BD$410,"&lt;="&amp;$BE$3)</f>
        <v>0</v>
      </c>
      <c r="CZ105">
        <f>SUMIFS('Grid GenerationQueue'!AP$5:AP$410,'Grid GenerationQueue'!$AZ$5:$AZ$410,$B105,'Grid GenerationQueue'!$BA$5:$BA$410,$C105,'Grid GenerationQueue'!$BK$5:$BK$410,"&gt;0",'Grid GenerationQueue'!$BD$5:$BD$410,"&lt;="&amp;$BE$3)</f>
        <v>0</v>
      </c>
      <c r="DA105">
        <f>SUMIFS('Grid GenerationQueue'!AQ$5:AQ$410,'Grid GenerationQueue'!$AZ$5:$AZ$410,$B105,'Grid GenerationQueue'!$BA$5:$BA$410,$C105,'Grid GenerationQueue'!$BK$5:$BK$410,"&gt;0",'Grid GenerationQueue'!$BD$5:$BD$410,"&lt;="&amp;$BE$3)</f>
        <v>0</v>
      </c>
      <c r="DB105">
        <f>SUMIFS('Grid GenerationQueue'!AR$5:AR$410,'Grid GenerationQueue'!$AZ$5:$AZ$410,$B105,'Grid GenerationQueue'!$BA$5:$BA$410,$C105,'Grid GenerationQueue'!$BK$5:$BK$410,"&gt;0",'Grid GenerationQueue'!$BD$5:$BD$410,"&lt;="&amp;$BE$3)</f>
        <v>0</v>
      </c>
    </row>
    <row r="106" spans="1:106" x14ac:dyDescent="0.35">
      <c r="A106" t="s">
        <v>4750</v>
      </c>
      <c r="B106" t="s">
        <v>4808</v>
      </c>
      <c r="C106">
        <v>115</v>
      </c>
      <c r="D106">
        <f>SUMIFS('Grid GenerationQueue'!AG$5:AG$410,'Grid GenerationQueue'!$AZ$5:$AZ$410,$B106,'Grid GenerationQueue'!$BA$5:$BA$410,$C106)</f>
        <v>0</v>
      </c>
      <c r="E106">
        <f>SUMIFS('Grid GenerationQueue'!AH$5:AH$410,'Grid GenerationQueue'!$AZ$5:$AZ$410,$B106,'Grid GenerationQueue'!$BA$5:$BA$410,$C106)</f>
        <v>0</v>
      </c>
      <c r="F106">
        <f>SUMIFS('Grid GenerationQueue'!AI$5:AI$410,'Grid GenerationQueue'!$AZ$5:$AZ$410,$B106,'Grid GenerationQueue'!$BA$5:$BA$410,$C106)</f>
        <v>0</v>
      </c>
      <c r="G106">
        <f>SUMIFS('Grid GenerationQueue'!AJ$5:AJ$410,'Grid GenerationQueue'!$AZ$5:$AZ$410,$B106,'Grid GenerationQueue'!$BA$5:$BA$410,$C106)</f>
        <v>0</v>
      </c>
      <c r="H106">
        <f>SUMIFS('Grid GenerationQueue'!AK$5:AK$410,'Grid GenerationQueue'!$AZ$5:$AZ$410,$B106,'Grid GenerationQueue'!$BA$5:$BA$410,$C106)</f>
        <v>0</v>
      </c>
      <c r="I106">
        <f>SUMIFS('Grid GenerationQueue'!AL$5:AL$410,'Grid GenerationQueue'!$AZ$5:$AZ$410,$B106,'Grid GenerationQueue'!$BA$5:$BA$410,$C106)</f>
        <v>0</v>
      </c>
      <c r="J106">
        <f>SUMIFS('Grid GenerationQueue'!AM$5:AM$410,'Grid GenerationQueue'!$AZ$5:$AZ$410,$B106,'Grid GenerationQueue'!$BA$5:$BA$410,$C106)</f>
        <v>0</v>
      </c>
      <c r="K106">
        <f>SUMIFS('Grid GenerationQueue'!AN$5:AN$410,'Grid GenerationQueue'!$AZ$5:$AZ$410,$B106,'Grid GenerationQueue'!$BA$5:$BA$410,$C106)</f>
        <v>0</v>
      </c>
      <c r="L106">
        <f>SUMIFS('Grid GenerationQueue'!AO$5:AO$410,'Grid GenerationQueue'!$AZ$5:$AZ$410,$B106,'Grid GenerationQueue'!$BA$5:$BA$410,$C106)</f>
        <v>0</v>
      </c>
      <c r="M106">
        <f>SUMIFS('Grid GenerationQueue'!AP$5:AP$410,'Grid GenerationQueue'!$AZ$5:$AZ$410,$B106,'Grid GenerationQueue'!$BA$5:$BA$410,$C106)</f>
        <v>0</v>
      </c>
      <c r="N106">
        <f>SUMIFS('Grid GenerationQueue'!AQ$5:AQ$410,'Grid GenerationQueue'!$AZ$5:$AZ$410,$B106,'Grid GenerationQueue'!$BA$5:$BA$410,$C106)</f>
        <v>0</v>
      </c>
      <c r="O106">
        <f>SUMIFS('Grid GenerationQueue'!AR$5:AR$410,'Grid GenerationQueue'!$AZ$5:$AZ$410,$B106,'Grid GenerationQueue'!$BA$5:$BA$410,$C106)</f>
        <v>0</v>
      </c>
      <c r="Q106">
        <f>SUMIFS('Grid GenerationQueue'!AG$5:AG$410,'Grid GenerationQueue'!$AZ$5:$AZ$410,$B106,'Grid GenerationQueue'!$BA$5:$BA$410,$C106,'Grid GenerationQueue'!$BJ$5:$BJ$410,"Executed")</f>
        <v>0</v>
      </c>
      <c r="R106">
        <f>SUMIFS('Grid GenerationQueue'!AH$5:AH$410,'Grid GenerationQueue'!$AZ$5:$AZ$410,$B106,'Grid GenerationQueue'!$BA$5:$BA$410,$C106,'Grid GenerationQueue'!$BJ$5:$BJ$410,"Executed")</f>
        <v>0</v>
      </c>
      <c r="S106">
        <f>SUMIFS('Grid GenerationQueue'!AI$5:AI$410,'Grid GenerationQueue'!$AZ$5:$AZ$410,$B106,'Grid GenerationQueue'!$BA$5:$BA$410,$C106,'Grid GenerationQueue'!$BJ$5:$BJ$410,"Executed")</f>
        <v>0</v>
      </c>
      <c r="T106">
        <f>SUMIFS('Grid GenerationQueue'!AJ$5:AJ$410,'Grid GenerationQueue'!$AZ$5:$AZ$410,$B106,'Grid GenerationQueue'!$BA$5:$BA$410,$C106,'Grid GenerationQueue'!$BJ$5:$BJ$410,"Executed")</f>
        <v>0</v>
      </c>
      <c r="U106">
        <f>SUMIFS('Grid GenerationQueue'!AK$5:AK$410,'Grid GenerationQueue'!$AZ$5:$AZ$410,$B106,'Grid GenerationQueue'!$BA$5:$BA$410,$C106,'Grid GenerationQueue'!$BJ$5:$BJ$410,"Executed")</f>
        <v>0</v>
      </c>
      <c r="V106">
        <f>SUMIFS('Grid GenerationQueue'!AL$5:AL$410,'Grid GenerationQueue'!$AZ$5:$AZ$410,$B106,'Grid GenerationQueue'!$BA$5:$BA$410,$C106,'Grid GenerationQueue'!$BJ$5:$BJ$410,"Executed")</f>
        <v>0</v>
      </c>
      <c r="W106">
        <f>SUMIFS('Grid GenerationQueue'!AM$5:AM$410,'Grid GenerationQueue'!$AZ$5:$AZ$410,$B106,'Grid GenerationQueue'!$BA$5:$BA$410,$C106,'Grid GenerationQueue'!$BJ$5:$BJ$410,"Executed")</f>
        <v>0</v>
      </c>
      <c r="X106">
        <f>SUMIFS('Grid GenerationQueue'!AN$5:AN$410,'Grid GenerationQueue'!$AZ$5:$AZ$410,$B106,'Grid GenerationQueue'!$BA$5:$BA$410,$C106,'Grid GenerationQueue'!$BJ$5:$BJ$410,"Executed")</f>
        <v>0</v>
      </c>
      <c r="Y106">
        <f>SUMIFS('Grid GenerationQueue'!AO$5:AO$410,'Grid GenerationQueue'!$AZ$5:$AZ$410,$B106,'Grid GenerationQueue'!$BA$5:$BA$410,$C106,'Grid GenerationQueue'!$BJ$5:$BJ$410,"Executed")</f>
        <v>0</v>
      </c>
      <c r="Z106">
        <f>SUMIFS('Grid GenerationQueue'!AP$5:AP$410,'Grid GenerationQueue'!$AZ$5:$AZ$410,$B106,'Grid GenerationQueue'!$BA$5:$BA$410,$C106,'Grid GenerationQueue'!$BJ$5:$BJ$410,"Executed")</f>
        <v>0</v>
      </c>
      <c r="AA106">
        <f>SUMIFS('Grid GenerationQueue'!AQ$5:AQ$410,'Grid GenerationQueue'!$AZ$5:$AZ$410,$B106,'Grid GenerationQueue'!$BA$5:$BA$410,$C106,'Grid GenerationQueue'!$BJ$5:$BJ$410,"Executed")</f>
        <v>0</v>
      </c>
      <c r="AB106">
        <f>SUMIFS('Grid GenerationQueue'!AR$5:AR$410,'Grid GenerationQueue'!$AZ$5:$AZ$410,$B106,'Grid GenerationQueue'!$BA$5:$BA$410,$C106,'Grid GenerationQueue'!$BJ$5:$BJ$410,"Executed")</f>
        <v>0</v>
      </c>
      <c r="AD106">
        <f>SUMIFS('Grid GenerationQueue'!AG$5:AG$410,'Grid GenerationQueue'!$AZ$5:$AZ$410,$B106,'Grid GenerationQueue'!$BA$5:$BA$410,$C106,'Grid GenerationQueue'!$BH$5:$BH$410,"&lt;&gt;"&amp;"")+SUMIFS('Grid GenerationQueue'!AG$5:AG$410,'Grid GenerationQueue'!$AZ$5:$AZ$410,$B106,'Grid GenerationQueue'!$BA$5:$BA$410,$C106,'Grid GenerationQueue'!$BH$5:$BH$410,"",'Grid GenerationQueue'!$AC$5:$AC$410,1)</f>
        <v>0</v>
      </c>
      <c r="AE106">
        <f>SUMIFS('Grid GenerationQueue'!AH$5:AH$410,'Grid GenerationQueue'!$AZ$5:$AZ$410,$B106,'Grid GenerationQueue'!$BA$5:$BA$410,$C106,'Grid GenerationQueue'!$BH$5:$BH$410,"&lt;&gt;"&amp;"")+SUMIFS('Grid GenerationQueue'!AH$5:AH$410,'Grid GenerationQueue'!$AZ$5:$AZ$410,$B106,'Grid GenerationQueue'!$BA$5:$BA$410,$C106,'Grid GenerationQueue'!$BH$5:$BH$410,"",'Grid GenerationQueue'!$AC$5:$AC$410,1)</f>
        <v>0</v>
      </c>
      <c r="AF106">
        <f>SUMIFS('Grid GenerationQueue'!AI$5:AI$410,'Grid GenerationQueue'!$AZ$5:$AZ$410,$B106,'Grid GenerationQueue'!$BA$5:$BA$410,$C106,'Grid GenerationQueue'!$BH$5:$BH$410,"&lt;&gt;"&amp;"")+SUMIFS('Grid GenerationQueue'!AI$5:AI$410,'Grid GenerationQueue'!$AZ$5:$AZ$410,$B106,'Grid GenerationQueue'!$BA$5:$BA$410,$C106,'Grid GenerationQueue'!$BH$5:$BH$410,"",'Grid GenerationQueue'!$AC$5:$AC$410,1)</f>
        <v>0</v>
      </c>
      <c r="AG106">
        <f>SUMIFS('Grid GenerationQueue'!AJ$5:AJ$410,'Grid GenerationQueue'!$AZ$5:$AZ$410,$B106,'Grid GenerationQueue'!$BA$5:$BA$410,$C106,'Grid GenerationQueue'!$BH$5:$BH$410,"&lt;&gt;"&amp;"")+SUMIFS('Grid GenerationQueue'!AJ$5:AJ$410,'Grid GenerationQueue'!$AZ$5:$AZ$410,$B106,'Grid GenerationQueue'!$BA$5:$BA$410,$C106,'Grid GenerationQueue'!$BH$5:$BH$410,"",'Grid GenerationQueue'!$AC$5:$AC$410,1)</f>
        <v>0</v>
      </c>
      <c r="AH106">
        <f>SUMIFS('Grid GenerationQueue'!AK$5:AK$410,'Grid GenerationQueue'!$AZ$5:$AZ$410,$B106,'Grid GenerationQueue'!$BA$5:$BA$410,$C106,'Grid GenerationQueue'!$BH$5:$BH$410,"&lt;&gt;"&amp;"")+SUMIFS('Grid GenerationQueue'!AK$5:AK$410,'Grid GenerationQueue'!$AZ$5:$AZ$410,$B106,'Grid GenerationQueue'!$BA$5:$BA$410,$C106,'Grid GenerationQueue'!$BH$5:$BH$410,"",'Grid GenerationQueue'!$AC$5:$AC$410,1)</f>
        <v>0</v>
      </c>
      <c r="AI106">
        <f>SUMIFS('Grid GenerationQueue'!AL$5:AL$410,'Grid GenerationQueue'!$AZ$5:$AZ$410,$B106,'Grid GenerationQueue'!$BA$5:$BA$410,$C106,'Grid GenerationQueue'!$BH$5:$BH$410,"&lt;&gt;"&amp;"")+SUMIFS('Grid GenerationQueue'!AL$5:AL$410,'Grid GenerationQueue'!$AZ$5:$AZ$410,$B106,'Grid GenerationQueue'!$BA$5:$BA$410,$C106,'Grid GenerationQueue'!$BH$5:$BH$410,"",'Grid GenerationQueue'!$AC$5:$AC$410,1)</f>
        <v>0</v>
      </c>
      <c r="AJ106">
        <f>SUMIFS('Grid GenerationQueue'!AM$5:AM$410,'Grid GenerationQueue'!$AZ$5:$AZ$410,$B106,'Grid GenerationQueue'!$BA$5:$BA$410,$C106,'Grid GenerationQueue'!$BH$5:$BH$410,"&lt;&gt;"&amp;"")+SUMIFS('Grid GenerationQueue'!AM$5:AM$410,'Grid GenerationQueue'!$AZ$5:$AZ$410,$B106,'Grid GenerationQueue'!$BA$5:$BA$410,$C106,'Grid GenerationQueue'!$BH$5:$BH$410,"",'Grid GenerationQueue'!$AC$5:$AC$410,1)</f>
        <v>0</v>
      </c>
      <c r="AK106">
        <f>SUMIFS('Grid GenerationQueue'!AN$5:AN$410,'Grid GenerationQueue'!$AZ$5:$AZ$410,$B106,'Grid GenerationQueue'!$BA$5:$BA$410,$C106,'Grid GenerationQueue'!$BH$5:$BH$410,"&lt;&gt;"&amp;"")+SUMIFS('Grid GenerationQueue'!AN$5:AN$410,'Grid GenerationQueue'!$AZ$5:$AZ$410,$B106,'Grid GenerationQueue'!$BA$5:$BA$410,$C106,'Grid GenerationQueue'!$BH$5:$BH$410,"",'Grid GenerationQueue'!$AC$5:$AC$410,1)</f>
        <v>0</v>
      </c>
      <c r="AL106">
        <f>SUMIFS('Grid GenerationQueue'!AO$5:AO$410,'Grid GenerationQueue'!$AZ$5:$AZ$410,$B106,'Grid GenerationQueue'!$BA$5:$BA$410,$C106,'Grid GenerationQueue'!$BH$5:$BH$410,"&lt;&gt;"&amp;"")+SUMIFS('Grid GenerationQueue'!AO$5:AO$410,'Grid GenerationQueue'!$AZ$5:$AZ$410,$B106,'Grid GenerationQueue'!$BA$5:$BA$410,$C106,'Grid GenerationQueue'!$BH$5:$BH$410,"",'Grid GenerationQueue'!$AC$5:$AC$410,1)</f>
        <v>0</v>
      </c>
      <c r="AM106">
        <f>SUMIFS('Grid GenerationQueue'!AP$5:AP$410,'Grid GenerationQueue'!$AZ$5:$AZ$410,$B106,'Grid GenerationQueue'!$BA$5:$BA$410,$C106,'Grid GenerationQueue'!$BH$5:$BH$410,"&lt;&gt;"&amp;"")+SUMIFS('Grid GenerationQueue'!AP$5:AP$410,'Grid GenerationQueue'!$AZ$5:$AZ$410,$B106,'Grid GenerationQueue'!$BA$5:$BA$410,$C106,'Grid GenerationQueue'!$BH$5:$BH$410,"",'Grid GenerationQueue'!$AC$5:$AC$410,1)</f>
        <v>0</v>
      </c>
      <c r="AN106">
        <f>SUMIFS('Grid GenerationQueue'!AQ$5:AQ$410,'Grid GenerationQueue'!$AZ$5:$AZ$410,$B106,'Grid GenerationQueue'!$BA$5:$BA$410,$C106,'Grid GenerationQueue'!$BH$5:$BH$410,"&lt;&gt;"&amp;"")+SUMIFS('Grid GenerationQueue'!AQ$5:AQ$410,'Grid GenerationQueue'!$AZ$5:$AZ$410,$B106,'Grid GenerationQueue'!$BA$5:$BA$410,$C106,'Grid GenerationQueue'!$BH$5:$BH$410,"",'Grid GenerationQueue'!$AC$5:$AC$410,1)</f>
        <v>0</v>
      </c>
      <c r="AO106">
        <f>SUMIFS('Grid GenerationQueue'!AR$5:AR$410,'Grid GenerationQueue'!$AZ$5:$AZ$410,$B106,'Grid GenerationQueue'!$BA$5:$BA$410,$C106,'Grid GenerationQueue'!$BH$5:$BH$410,"&lt;&gt;"&amp;"")+SUMIFS('Grid GenerationQueue'!AR$5:AR$410,'Grid GenerationQueue'!$AZ$5:$AZ$410,$B106,'Grid GenerationQueue'!$BA$5:$BA$410,$C106,'Grid GenerationQueue'!$BH$5:$BH$410,"",'Grid GenerationQueue'!$AC$5:$AC$410,1)</f>
        <v>0</v>
      </c>
      <c r="AQ106">
        <f>SUMIFS('Grid GenerationQueue'!AG$5:AG$410,'Grid GenerationQueue'!$AZ$5:$AZ$410,$B106,'Grid GenerationQueue'!$BA$5:$BA$410,$C106,'Grid GenerationQueue'!$BK$5:$BK$410,"&gt;0")</f>
        <v>0</v>
      </c>
      <c r="AR106">
        <f>SUMIFS('Grid GenerationQueue'!AH$5:AH$410,'Grid GenerationQueue'!$AZ$5:$AZ$410,$B106,'Grid GenerationQueue'!$BA$5:$BA$410,$C106,'Grid GenerationQueue'!$BK$5:$BK$410,"&gt;0")</f>
        <v>0</v>
      </c>
      <c r="AS106">
        <f>SUMIFS('Grid GenerationQueue'!AI$5:AI$410,'Grid GenerationQueue'!$AZ$5:$AZ$410,$B106,'Grid GenerationQueue'!$BA$5:$BA$410,$C106,'Grid GenerationQueue'!$BK$5:$BK$410,"&gt;0")</f>
        <v>0</v>
      </c>
      <c r="AT106">
        <f>SUMIFS('Grid GenerationQueue'!AJ$5:AJ$410,'Grid GenerationQueue'!$AZ$5:$AZ$410,$B106,'Grid GenerationQueue'!$BA$5:$BA$410,$C106,'Grid GenerationQueue'!$BK$5:$BK$410,"&gt;0")</f>
        <v>0</v>
      </c>
      <c r="AU106">
        <f>SUMIFS('Grid GenerationQueue'!AK$5:AK$410,'Grid GenerationQueue'!$AZ$5:$AZ$410,$B106,'Grid GenerationQueue'!$BA$5:$BA$410,$C106,'Grid GenerationQueue'!$BK$5:$BK$410,"&gt;0")</f>
        <v>0</v>
      </c>
      <c r="AV106">
        <f>SUMIFS('Grid GenerationQueue'!AL$5:AL$410,'Grid GenerationQueue'!$AZ$5:$AZ$410,$B106,'Grid GenerationQueue'!$BA$5:$BA$410,$C106,'Grid GenerationQueue'!$BK$5:$BK$410,"&gt;0")</f>
        <v>0</v>
      </c>
      <c r="AW106">
        <f>SUMIFS('Grid GenerationQueue'!AM$5:AM$410,'Grid GenerationQueue'!$AZ$5:$AZ$410,$B106,'Grid GenerationQueue'!$BA$5:$BA$410,$C106,'Grid GenerationQueue'!$BK$5:$BK$410,"&gt;0")</f>
        <v>0</v>
      </c>
      <c r="AX106">
        <f>SUMIFS('Grid GenerationQueue'!AN$5:AN$410,'Grid GenerationQueue'!$AZ$5:$AZ$410,$B106,'Grid GenerationQueue'!$BA$5:$BA$410,$C106,'Grid GenerationQueue'!$BK$5:$BK$410,"&gt;0")</f>
        <v>0</v>
      </c>
      <c r="AY106">
        <f>SUMIFS('Grid GenerationQueue'!AO$5:AO$410,'Grid GenerationQueue'!$AZ$5:$AZ$410,$B106,'Grid GenerationQueue'!$BA$5:$BA$410,$C106,'Grid GenerationQueue'!$BK$5:$BK$410,"&gt;0")</f>
        <v>0</v>
      </c>
      <c r="AZ106">
        <f>SUMIFS('Grid GenerationQueue'!AP$5:AP$410,'Grid GenerationQueue'!$AZ$5:$AZ$410,$B106,'Grid GenerationQueue'!$BA$5:$BA$410,$C106,'Grid GenerationQueue'!$BK$5:$BK$410,"&gt;0")</f>
        <v>0</v>
      </c>
      <c r="BA106">
        <f>SUMIFS('Grid GenerationQueue'!AQ$5:AQ$410,'Grid GenerationQueue'!$AZ$5:$AZ$410,$B106,'Grid GenerationQueue'!$BA$5:$BA$410,$C106,'Grid GenerationQueue'!$BK$5:$BK$410,"&gt;0")</f>
        <v>0</v>
      </c>
      <c r="BB106">
        <f>SUMIFS('Grid GenerationQueue'!AR$5:AR$410,'Grid GenerationQueue'!$AZ$5:$AZ$410,$B106,'Grid GenerationQueue'!$BA$5:$BA$410,$C106,'Grid GenerationQueue'!$BK$5:$BK$410,"&gt;0")</f>
        <v>0</v>
      </c>
      <c r="BD106">
        <f>SUMIFS('Grid GenerationQueue'!AG$5:AG$410,'Grid GenerationQueue'!$AZ$5:$AZ$410,$B106,'Grid GenerationQueue'!$BA$5:$BA$410,$C106,'Grid GenerationQueue'!$BD$5:$BD$410,"&lt;="&amp;$BE$3)</f>
        <v>0</v>
      </c>
      <c r="BE106">
        <f>SUMIFS('Grid GenerationQueue'!AH$5:AH$410,'Grid GenerationQueue'!$AZ$5:$AZ$410,$B106,'Grid GenerationQueue'!$BA$5:$BA$410,$C106,'Grid GenerationQueue'!$BD$5:$BD$410,"&lt;="&amp;$BE$3)</f>
        <v>0</v>
      </c>
      <c r="BF106">
        <f>SUMIFS('Grid GenerationQueue'!AI$5:AI$410,'Grid GenerationQueue'!$AZ$5:$AZ$410,$B106,'Grid GenerationQueue'!$BA$5:$BA$410,$C106,'Grid GenerationQueue'!$BD$5:$BD$410,"&lt;="&amp;$BE$3)</f>
        <v>0</v>
      </c>
      <c r="BG106">
        <f>SUMIFS('Grid GenerationQueue'!AJ$5:AJ$410,'Grid GenerationQueue'!$AZ$5:$AZ$410,$B106,'Grid GenerationQueue'!$BA$5:$BA$410,$C106,'Grid GenerationQueue'!$BD$5:$BD$410,"&lt;="&amp;$BE$3)</f>
        <v>0</v>
      </c>
      <c r="BH106">
        <f>SUMIFS('Grid GenerationQueue'!AK$5:AK$410,'Grid GenerationQueue'!$AZ$5:$AZ$410,$B106,'Grid GenerationQueue'!$BA$5:$BA$410,$C106,'Grid GenerationQueue'!$BD$5:$BD$410,"&lt;="&amp;$BE$3)</f>
        <v>0</v>
      </c>
      <c r="BI106">
        <f>SUMIFS('Grid GenerationQueue'!AL$5:AL$410,'Grid GenerationQueue'!$AZ$5:$AZ$410,$B106,'Grid GenerationQueue'!$BA$5:$BA$410,$C106,'Grid GenerationQueue'!$BD$5:$BD$410,"&lt;="&amp;$BE$3)</f>
        <v>0</v>
      </c>
      <c r="BJ106">
        <f>SUMIFS('Grid GenerationQueue'!AM$5:AM$410,'Grid GenerationQueue'!$AZ$5:$AZ$410,$B106,'Grid GenerationQueue'!$BA$5:$BA$410,$C106,'Grid GenerationQueue'!$BD$5:$BD$410,"&lt;="&amp;$BE$3)</f>
        <v>0</v>
      </c>
      <c r="BK106">
        <f>SUMIFS('Grid GenerationQueue'!AN$5:AN$410,'Grid GenerationQueue'!$AZ$5:$AZ$410,$B106,'Grid GenerationQueue'!$BA$5:$BA$410,$C106,'Grid GenerationQueue'!$BD$5:$BD$410,"&lt;="&amp;$BE$3)</f>
        <v>0</v>
      </c>
      <c r="BL106">
        <f>SUMIFS('Grid GenerationQueue'!AO$5:AO$410,'Grid GenerationQueue'!$AZ$5:$AZ$410,$B106,'Grid GenerationQueue'!$BA$5:$BA$410,$C106,'Grid GenerationQueue'!$BD$5:$BD$410,"&lt;="&amp;$BE$3)</f>
        <v>0</v>
      </c>
      <c r="BM106">
        <f>SUMIFS('Grid GenerationQueue'!AP$5:AP$410,'Grid GenerationQueue'!$AZ$5:$AZ$410,$B106,'Grid GenerationQueue'!$BA$5:$BA$410,$C106,'Grid GenerationQueue'!$BD$5:$BD$410,"&lt;="&amp;$BE$3)</f>
        <v>0</v>
      </c>
      <c r="BN106">
        <f>SUMIFS('Grid GenerationQueue'!AQ$5:AQ$410,'Grid GenerationQueue'!$AZ$5:$AZ$410,$B106,'Grid GenerationQueue'!$BA$5:$BA$410,$C106,'Grid GenerationQueue'!$BD$5:$BD$410,"&lt;="&amp;$BE$3)</f>
        <v>0</v>
      </c>
      <c r="BO106">
        <f>SUMIFS('Grid GenerationQueue'!AR$5:AR$410,'Grid GenerationQueue'!$AZ$5:$AZ$410,$B106,'Grid GenerationQueue'!$BA$5:$BA$410,$C106,'Grid GenerationQueue'!$BD$5:$BD$410,"&lt;="&amp;$BE$3)</f>
        <v>0</v>
      </c>
      <c r="BQ106">
        <f>SUMIFS('Grid GenerationQueue'!AG$5:AG$410,'Grid GenerationQueue'!$AZ$5:$AZ$410,$B106,'Grid GenerationQueue'!$BA$5:$BA$410,$C106,'Grid GenerationQueue'!$BJ$5:$BJ$410,"Executed",'Grid GenerationQueue'!$BD$5:$BD$410,"&lt;="&amp;$BE$3)</f>
        <v>0</v>
      </c>
      <c r="BR106">
        <f>SUMIFS('Grid GenerationQueue'!AH$5:AH$410,'Grid GenerationQueue'!$AZ$5:$AZ$410,$B106,'Grid GenerationQueue'!$BA$5:$BA$410,$C106,'Grid GenerationQueue'!$BJ$5:$BJ$410,"Executed",'Grid GenerationQueue'!$BD$5:$BD$410,"&lt;="&amp;$BE$3)</f>
        <v>0</v>
      </c>
      <c r="BS106">
        <f>SUMIFS('Grid GenerationQueue'!AI$5:AI$410,'Grid GenerationQueue'!$AZ$5:$AZ$410,$B106,'Grid GenerationQueue'!$BA$5:$BA$410,$C106,'Grid GenerationQueue'!$BJ$5:$BJ$410,"Executed",'Grid GenerationQueue'!$BD$5:$BD$410,"&lt;="&amp;$BE$3)</f>
        <v>0</v>
      </c>
      <c r="BT106">
        <f>SUMIFS('Grid GenerationQueue'!AJ$5:AJ$410,'Grid GenerationQueue'!$AZ$5:$AZ$410,$B106,'Grid GenerationQueue'!$BA$5:$BA$410,$C106,'Grid GenerationQueue'!$BJ$5:$BJ$410,"Executed",'Grid GenerationQueue'!$BD$5:$BD$410,"&lt;="&amp;$BE$3)</f>
        <v>0</v>
      </c>
      <c r="BU106">
        <f>SUMIFS('Grid GenerationQueue'!AK$5:AK$410,'Grid GenerationQueue'!$AZ$5:$AZ$410,$B106,'Grid GenerationQueue'!$BA$5:$BA$410,$C106,'Grid GenerationQueue'!$BJ$5:$BJ$410,"Executed",'Grid GenerationQueue'!$BD$5:$BD$410,"&lt;="&amp;$BE$3)</f>
        <v>0</v>
      </c>
      <c r="BV106">
        <f>SUMIFS('Grid GenerationQueue'!AL$5:AL$410,'Grid GenerationQueue'!$AZ$5:$AZ$410,$B106,'Grid GenerationQueue'!$BA$5:$BA$410,$C106,'Grid GenerationQueue'!$BJ$5:$BJ$410,"Executed",'Grid GenerationQueue'!$BD$5:$BD$410,"&lt;="&amp;$BE$3)</f>
        <v>0</v>
      </c>
      <c r="BW106">
        <f>SUMIFS('Grid GenerationQueue'!AM$5:AM$410,'Grid GenerationQueue'!$AZ$5:$AZ$410,$B106,'Grid GenerationQueue'!$BA$5:$BA$410,$C106,'Grid GenerationQueue'!$BJ$5:$BJ$410,"Executed",'Grid GenerationQueue'!$BD$5:$BD$410,"&lt;="&amp;$BE$3)</f>
        <v>0</v>
      </c>
      <c r="BX106">
        <f>SUMIFS('Grid GenerationQueue'!AN$5:AN$410,'Grid GenerationQueue'!$AZ$5:$AZ$410,$B106,'Grid GenerationQueue'!$BA$5:$BA$410,$C106,'Grid GenerationQueue'!$BJ$5:$BJ$410,"Executed",'Grid GenerationQueue'!$BD$5:$BD$410,"&lt;="&amp;$BE$3)</f>
        <v>0</v>
      </c>
      <c r="BY106">
        <f>SUMIFS('Grid GenerationQueue'!AO$5:AO$410,'Grid GenerationQueue'!$AZ$5:$AZ$410,$B106,'Grid GenerationQueue'!$BA$5:$BA$410,$C106,'Grid GenerationQueue'!$BJ$5:$BJ$410,"Executed",'Grid GenerationQueue'!$BD$5:$BD$410,"&lt;="&amp;$BE$3)</f>
        <v>0</v>
      </c>
      <c r="BZ106">
        <f>SUMIFS('Grid GenerationQueue'!AP$5:AP$410,'Grid GenerationQueue'!$AZ$5:$AZ$410,$B106,'Grid GenerationQueue'!$BA$5:$BA$410,$C106,'Grid GenerationQueue'!$BJ$5:$BJ$410,"Executed",'Grid GenerationQueue'!$BD$5:$BD$410,"&lt;="&amp;$BE$3)</f>
        <v>0</v>
      </c>
      <c r="CA106">
        <f>SUMIFS('Grid GenerationQueue'!AQ$5:AQ$410,'Grid GenerationQueue'!$AZ$5:$AZ$410,$B106,'Grid GenerationQueue'!$BA$5:$BA$410,$C106,'Grid GenerationQueue'!$BJ$5:$BJ$410,"Executed",'Grid GenerationQueue'!$BD$5:$BD$410,"&lt;="&amp;$BE$3)</f>
        <v>0</v>
      </c>
      <c r="CB106">
        <f>SUMIFS('Grid GenerationQueue'!AR$5:AR$410,'Grid GenerationQueue'!$AZ$5:$AZ$410,$B106,'Grid GenerationQueue'!$BA$5:$BA$410,$C106,'Grid GenerationQueue'!$BJ$5:$BJ$410,"Executed",'Grid GenerationQueue'!$BD$5:$BD$410,"&lt;="&amp;$BE$3)</f>
        <v>0</v>
      </c>
      <c r="CD106">
        <f>SUMIFS('Grid GenerationQueue'!AG$5:AG$410,'Grid GenerationQueue'!$AZ$5:$AZ$410,$B106,'Grid GenerationQueue'!$BA$5:$BA$410,$C106,'Grid GenerationQueue'!$BH$5:$BH$410,"&lt;&gt;"&amp;"",'Grid GenerationQueue'!$BD$5:$BD$410,"&lt;="&amp;$BE$3)</f>
        <v>0</v>
      </c>
      <c r="CE106">
        <f>SUMIFS('Grid GenerationQueue'!AH$5:AH$410,'Grid GenerationQueue'!$AZ$5:$AZ$410,$B106,'Grid GenerationQueue'!$BA$5:$BA$410,$C106,'Grid GenerationQueue'!$BH$5:$BH$410,"&lt;&gt;"&amp;"",'Grid GenerationQueue'!$BD$5:$BD$410,"&lt;="&amp;$BE$3)</f>
        <v>0</v>
      </c>
      <c r="CF106">
        <f>SUMIFS('Grid GenerationQueue'!AI$5:AI$410,'Grid GenerationQueue'!$AZ$5:$AZ$410,$B106,'Grid GenerationQueue'!$BA$5:$BA$410,$C106,'Grid GenerationQueue'!$BH$5:$BH$410,"&lt;&gt;"&amp;"",'Grid GenerationQueue'!$BD$5:$BD$410,"&lt;="&amp;$BE$3)</f>
        <v>0</v>
      </c>
      <c r="CG106">
        <f>SUMIFS('Grid GenerationQueue'!AJ$5:AJ$410,'Grid GenerationQueue'!$AZ$5:$AZ$410,$B106,'Grid GenerationQueue'!$BA$5:$BA$410,$C106,'Grid GenerationQueue'!$BH$5:$BH$410,"&lt;&gt;"&amp;"",'Grid GenerationQueue'!$BD$5:$BD$410,"&lt;="&amp;$BE$3)</f>
        <v>0</v>
      </c>
      <c r="CH106">
        <f>SUMIFS('Grid GenerationQueue'!AK$5:AK$410,'Grid GenerationQueue'!$AZ$5:$AZ$410,$B106,'Grid GenerationQueue'!$BA$5:$BA$410,$C106,'Grid GenerationQueue'!$BH$5:$BH$410,"&lt;&gt;"&amp;"",'Grid GenerationQueue'!$BD$5:$BD$410,"&lt;="&amp;$BE$3)</f>
        <v>0</v>
      </c>
      <c r="CI106">
        <f>SUMIFS('Grid GenerationQueue'!AL$5:AL$410,'Grid GenerationQueue'!$AZ$5:$AZ$410,$B106,'Grid GenerationQueue'!$BA$5:$BA$410,$C106,'Grid GenerationQueue'!$BH$5:$BH$410,"&lt;&gt;"&amp;"",'Grid GenerationQueue'!$BD$5:$BD$410,"&lt;="&amp;$BE$3)</f>
        <v>0</v>
      </c>
      <c r="CJ106">
        <f>SUMIFS('Grid GenerationQueue'!AM$5:AM$410,'Grid GenerationQueue'!$AZ$5:$AZ$410,$B106,'Grid GenerationQueue'!$BA$5:$BA$410,$C106,'Grid GenerationQueue'!$BH$5:$BH$410,"&lt;&gt;"&amp;"",'Grid GenerationQueue'!$BD$5:$BD$410,"&lt;="&amp;$BE$3)</f>
        <v>0</v>
      </c>
      <c r="CK106">
        <f>SUMIFS('Grid GenerationQueue'!AN$5:AN$410,'Grid GenerationQueue'!$AZ$5:$AZ$410,$B106,'Grid GenerationQueue'!$BA$5:$BA$410,$C106,'Grid GenerationQueue'!$BH$5:$BH$410,"&lt;&gt;"&amp;"",'Grid GenerationQueue'!$BD$5:$BD$410,"&lt;="&amp;$BE$3)</f>
        <v>0</v>
      </c>
      <c r="CL106">
        <f>SUMIFS('Grid GenerationQueue'!AO$5:AO$410,'Grid GenerationQueue'!$AZ$5:$AZ$410,$B106,'Grid GenerationQueue'!$BA$5:$BA$410,$C106,'Grid GenerationQueue'!$BH$5:$BH$410,"&lt;&gt;"&amp;"",'Grid GenerationQueue'!$BD$5:$BD$410,"&lt;="&amp;$BE$3)</f>
        <v>0</v>
      </c>
      <c r="CM106">
        <f>SUMIFS('Grid GenerationQueue'!AP$5:AP$410,'Grid GenerationQueue'!$AZ$5:$AZ$410,$B106,'Grid GenerationQueue'!$BA$5:$BA$410,$C106,'Grid GenerationQueue'!$BH$5:$BH$410,"&lt;&gt;"&amp;"",'Grid GenerationQueue'!$BD$5:$BD$410,"&lt;="&amp;$BE$3)</f>
        <v>0</v>
      </c>
      <c r="CN106">
        <f>SUMIFS('Grid GenerationQueue'!AQ$5:AQ$410,'Grid GenerationQueue'!$AZ$5:$AZ$410,$B106,'Grid GenerationQueue'!$BA$5:$BA$410,$C106,'Grid GenerationQueue'!$BH$5:$BH$410,"&lt;&gt;"&amp;"",'Grid GenerationQueue'!$BD$5:$BD$410,"&lt;="&amp;$BE$3)</f>
        <v>0</v>
      </c>
      <c r="CO106">
        <f>SUMIFS('Grid GenerationQueue'!AR$5:AR$410,'Grid GenerationQueue'!$AZ$5:$AZ$410,$B106,'Grid GenerationQueue'!$BA$5:$BA$410,$C106,'Grid GenerationQueue'!$BH$5:$BH$410,"&lt;&gt;"&amp;"",'Grid GenerationQueue'!$BD$5:$BD$410,"&lt;="&amp;$BE$3)</f>
        <v>0</v>
      </c>
      <c r="CQ106">
        <f>SUMIFS('Grid GenerationQueue'!AG$5:AG$410,'Grid GenerationQueue'!$AZ$5:$AZ$410,$B106,'Grid GenerationQueue'!$BA$5:$BA$410,$C106,'Grid GenerationQueue'!$BK$5:$BK$410,"&gt;0",'Grid GenerationQueue'!$BD$5:$BD$410,"&lt;="&amp;$BE$3)</f>
        <v>0</v>
      </c>
      <c r="CR106">
        <f>SUMIFS('Grid GenerationQueue'!AH$5:AH$410,'Grid GenerationQueue'!$AZ$5:$AZ$410,$B106,'Grid GenerationQueue'!$BA$5:$BA$410,$C106,'Grid GenerationQueue'!$BK$5:$BK$410,"&gt;0",'Grid GenerationQueue'!$BD$5:$BD$410,"&lt;="&amp;$BE$3)</f>
        <v>0</v>
      </c>
      <c r="CS106">
        <f>SUMIFS('Grid GenerationQueue'!AI$5:AI$410,'Grid GenerationQueue'!$AZ$5:$AZ$410,$B106,'Grid GenerationQueue'!$BA$5:$BA$410,$C106,'Grid GenerationQueue'!$BK$5:$BK$410,"&gt;0",'Grid GenerationQueue'!$BD$5:$BD$410,"&lt;="&amp;$BE$3)</f>
        <v>0</v>
      </c>
      <c r="CT106">
        <f>SUMIFS('Grid GenerationQueue'!AJ$5:AJ$410,'Grid GenerationQueue'!$AZ$5:$AZ$410,$B106,'Grid GenerationQueue'!$BA$5:$BA$410,$C106,'Grid GenerationQueue'!$BK$5:$BK$410,"&gt;0",'Grid GenerationQueue'!$BD$5:$BD$410,"&lt;="&amp;$BE$3)</f>
        <v>0</v>
      </c>
      <c r="CU106">
        <f>SUMIFS('Grid GenerationQueue'!AK$5:AK$410,'Grid GenerationQueue'!$AZ$5:$AZ$410,$B106,'Grid GenerationQueue'!$BA$5:$BA$410,$C106,'Grid GenerationQueue'!$BK$5:$BK$410,"&gt;0",'Grid GenerationQueue'!$BD$5:$BD$410,"&lt;="&amp;$BE$3)</f>
        <v>0</v>
      </c>
      <c r="CV106">
        <f>SUMIFS('Grid GenerationQueue'!AL$5:AL$410,'Grid GenerationQueue'!$AZ$5:$AZ$410,$B106,'Grid GenerationQueue'!$BA$5:$BA$410,$C106,'Grid GenerationQueue'!$BK$5:$BK$410,"&gt;0",'Grid GenerationQueue'!$BD$5:$BD$410,"&lt;="&amp;$BE$3)</f>
        <v>0</v>
      </c>
      <c r="CW106">
        <f>SUMIFS('Grid GenerationQueue'!AM$5:AM$410,'Grid GenerationQueue'!$AZ$5:$AZ$410,$B106,'Grid GenerationQueue'!$BA$5:$BA$410,$C106,'Grid GenerationQueue'!$BK$5:$BK$410,"&gt;0",'Grid GenerationQueue'!$BD$5:$BD$410,"&lt;="&amp;$BE$3)</f>
        <v>0</v>
      </c>
      <c r="CX106">
        <f>SUMIFS('Grid GenerationQueue'!AN$5:AN$410,'Grid GenerationQueue'!$AZ$5:$AZ$410,$B106,'Grid GenerationQueue'!$BA$5:$BA$410,$C106,'Grid GenerationQueue'!$BK$5:$BK$410,"&gt;0",'Grid GenerationQueue'!$BD$5:$BD$410,"&lt;="&amp;$BE$3)</f>
        <v>0</v>
      </c>
      <c r="CY106">
        <f>SUMIFS('Grid GenerationQueue'!AO$5:AO$410,'Grid GenerationQueue'!$AZ$5:$AZ$410,$B106,'Grid GenerationQueue'!$BA$5:$BA$410,$C106,'Grid GenerationQueue'!$BK$5:$BK$410,"&gt;0",'Grid GenerationQueue'!$BD$5:$BD$410,"&lt;="&amp;$BE$3)</f>
        <v>0</v>
      </c>
      <c r="CZ106">
        <f>SUMIFS('Grid GenerationQueue'!AP$5:AP$410,'Grid GenerationQueue'!$AZ$5:$AZ$410,$B106,'Grid GenerationQueue'!$BA$5:$BA$410,$C106,'Grid GenerationQueue'!$BK$5:$BK$410,"&gt;0",'Grid GenerationQueue'!$BD$5:$BD$410,"&lt;="&amp;$BE$3)</f>
        <v>0</v>
      </c>
      <c r="DA106">
        <f>SUMIFS('Grid GenerationQueue'!AQ$5:AQ$410,'Grid GenerationQueue'!$AZ$5:$AZ$410,$B106,'Grid GenerationQueue'!$BA$5:$BA$410,$C106,'Grid GenerationQueue'!$BK$5:$BK$410,"&gt;0",'Grid GenerationQueue'!$BD$5:$BD$410,"&lt;="&amp;$BE$3)</f>
        <v>0</v>
      </c>
      <c r="DB106">
        <f>SUMIFS('Grid GenerationQueue'!AR$5:AR$410,'Grid GenerationQueue'!$AZ$5:$AZ$410,$B106,'Grid GenerationQueue'!$BA$5:$BA$410,$C106,'Grid GenerationQueue'!$BK$5:$BK$410,"&gt;0",'Grid GenerationQueue'!$BD$5:$BD$410,"&lt;="&amp;$BE$3)</f>
        <v>0</v>
      </c>
    </row>
    <row r="107" spans="1:106" x14ac:dyDescent="0.35">
      <c r="A107" t="s">
        <v>4748</v>
      </c>
      <c r="B107" t="s">
        <v>4435</v>
      </c>
      <c r="C107">
        <v>230</v>
      </c>
      <c r="D107">
        <f>SUMIFS('Grid GenerationQueue'!AG$5:AG$410,'Grid GenerationQueue'!$AZ$5:$AZ$410,$B107,'Grid GenerationQueue'!$BA$5:$BA$410,$C107)</f>
        <v>124.3</v>
      </c>
      <c r="E107">
        <f>SUMIFS('Grid GenerationQueue'!AH$5:AH$410,'Grid GenerationQueue'!$AZ$5:$AZ$410,$B107,'Grid GenerationQueue'!$BA$5:$BA$410,$C107)</f>
        <v>0</v>
      </c>
      <c r="F107">
        <f>SUMIFS('Grid GenerationQueue'!AI$5:AI$410,'Grid GenerationQueue'!$AZ$5:$AZ$410,$B107,'Grid GenerationQueue'!$BA$5:$BA$410,$C107)</f>
        <v>0</v>
      </c>
      <c r="G107">
        <f>SUMIFS('Grid GenerationQueue'!AJ$5:AJ$410,'Grid GenerationQueue'!$AZ$5:$AZ$410,$B107,'Grid GenerationQueue'!$BA$5:$BA$410,$C107)</f>
        <v>0</v>
      </c>
      <c r="H107">
        <f>SUMIFS('Grid GenerationQueue'!AK$5:AK$410,'Grid GenerationQueue'!$AZ$5:$AZ$410,$B107,'Grid GenerationQueue'!$BA$5:$BA$410,$C107)</f>
        <v>0</v>
      </c>
      <c r="I107">
        <f>SUMIFS('Grid GenerationQueue'!AL$5:AL$410,'Grid GenerationQueue'!$AZ$5:$AZ$410,$B107,'Grid GenerationQueue'!$BA$5:$BA$410,$C107)</f>
        <v>0</v>
      </c>
      <c r="J107">
        <f>SUMIFS('Grid GenerationQueue'!AM$5:AM$410,'Grid GenerationQueue'!$AZ$5:$AZ$410,$B107,'Grid GenerationQueue'!$BA$5:$BA$410,$C107)</f>
        <v>0</v>
      </c>
      <c r="K107">
        <f>SUMIFS('Grid GenerationQueue'!AN$5:AN$410,'Grid GenerationQueue'!$AZ$5:$AZ$410,$B107,'Grid GenerationQueue'!$BA$5:$BA$410,$C107)</f>
        <v>0</v>
      </c>
      <c r="L107">
        <f>SUMIFS('Grid GenerationQueue'!AO$5:AO$410,'Grid GenerationQueue'!$AZ$5:$AZ$410,$B107,'Grid GenerationQueue'!$BA$5:$BA$410,$C107)</f>
        <v>0</v>
      </c>
      <c r="M107">
        <f>SUMIFS('Grid GenerationQueue'!AP$5:AP$410,'Grid GenerationQueue'!$AZ$5:$AZ$410,$B107,'Grid GenerationQueue'!$BA$5:$BA$410,$C107)</f>
        <v>0</v>
      </c>
      <c r="N107">
        <f>SUMIFS('Grid GenerationQueue'!AQ$5:AQ$410,'Grid GenerationQueue'!$AZ$5:$AZ$410,$B107,'Grid GenerationQueue'!$BA$5:$BA$410,$C107)</f>
        <v>0</v>
      </c>
      <c r="O107">
        <f>SUMIFS('Grid GenerationQueue'!AR$5:AR$410,'Grid GenerationQueue'!$AZ$5:$AZ$410,$B107,'Grid GenerationQueue'!$BA$5:$BA$410,$C107)</f>
        <v>0</v>
      </c>
      <c r="Q107">
        <f>SUMIFS('Grid GenerationQueue'!AG$5:AG$410,'Grid GenerationQueue'!$AZ$5:$AZ$410,$B107,'Grid GenerationQueue'!$BA$5:$BA$410,$C107,'Grid GenerationQueue'!$BJ$5:$BJ$410,"Executed")</f>
        <v>0</v>
      </c>
      <c r="R107">
        <f>SUMIFS('Grid GenerationQueue'!AH$5:AH$410,'Grid GenerationQueue'!$AZ$5:$AZ$410,$B107,'Grid GenerationQueue'!$BA$5:$BA$410,$C107,'Grid GenerationQueue'!$BJ$5:$BJ$410,"Executed")</f>
        <v>0</v>
      </c>
      <c r="S107">
        <f>SUMIFS('Grid GenerationQueue'!AI$5:AI$410,'Grid GenerationQueue'!$AZ$5:$AZ$410,$B107,'Grid GenerationQueue'!$BA$5:$BA$410,$C107,'Grid GenerationQueue'!$BJ$5:$BJ$410,"Executed")</f>
        <v>0</v>
      </c>
      <c r="T107">
        <f>SUMIFS('Grid GenerationQueue'!AJ$5:AJ$410,'Grid GenerationQueue'!$AZ$5:$AZ$410,$B107,'Grid GenerationQueue'!$BA$5:$BA$410,$C107,'Grid GenerationQueue'!$BJ$5:$BJ$410,"Executed")</f>
        <v>0</v>
      </c>
      <c r="U107">
        <f>SUMIFS('Grid GenerationQueue'!AK$5:AK$410,'Grid GenerationQueue'!$AZ$5:$AZ$410,$B107,'Grid GenerationQueue'!$BA$5:$BA$410,$C107,'Grid GenerationQueue'!$BJ$5:$BJ$410,"Executed")</f>
        <v>0</v>
      </c>
      <c r="V107">
        <f>SUMIFS('Grid GenerationQueue'!AL$5:AL$410,'Grid GenerationQueue'!$AZ$5:$AZ$410,$B107,'Grid GenerationQueue'!$BA$5:$BA$410,$C107,'Grid GenerationQueue'!$BJ$5:$BJ$410,"Executed")</f>
        <v>0</v>
      </c>
      <c r="W107">
        <f>SUMIFS('Grid GenerationQueue'!AM$5:AM$410,'Grid GenerationQueue'!$AZ$5:$AZ$410,$B107,'Grid GenerationQueue'!$BA$5:$BA$410,$C107,'Grid GenerationQueue'!$BJ$5:$BJ$410,"Executed")</f>
        <v>0</v>
      </c>
      <c r="X107">
        <f>SUMIFS('Grid GenerationQueue'!AN$5:AN$410,'Grid GenerationQueue'!$AZ$5:$AZ$410,$B107,'Grid GenerationQueue'!$BA$5:$BA$410,$C107,'Grid GenerationQueue'!$BJ$5:$BJ$410,"Executed")</f>
        <v>0</v>
      </c>
      <c r="Y107">
        <f>SUMIFS('Grid GenerationQueue'!AO$5:AO$410,'Grid GenerationQueue'!$AZ$5:$AZ$410,$B107,'Grid GenerationQueue'!$BA$5:$BA$410,$C107,'Grid GenerationQueue'!$BJ$5:$BJ$410,"Executed")</f>
        <v>0</v>
      </c>
      <c r="Z107">
        <f>SUMIFS('Grid GenerationQueue'!AP$5:AP$410,'Grid GenerationQueue'!$AZ$5:$AZ$410,$B107,'Grid GenerationQueue'!$BA$5:$BA$410,$C107,'Grid GenerationQueue'!$BJ$5:$BJ$410,"Executed")</f>
        <v>0</v>
      </c>
      <c r="AA107">
        <f>SUMIFS('Grid GenerationQueue'!AQ$5:AQ$410,'Grid GenerationQueue'!$AZ$5:$AZ$410,$B107,'Grid GenerationQueue'!$BA$5:$BA$410,$C107,'Grid GenerationQueue'!$BJ$5:$BJ$410,"Executed")</f>
        <v>0</v>
      </c>
      <c r="AB107">
        <f>SUMIFS('Grid GenerationQueue'!AR$5:AR$410,'Grid GenerationQueue'!$AZ$5:$AZ$410,$B107,'Grid GenerationQueue'!$BA$5:$BA$410,$C107,'Grid GenerationQueue'!$BJ$5:$BJ$410,"Executed")</f>
        <v>0</v>
      </c>
      <c r="AD107">
        <f>SUMIFS('Grid GenerationQueue'!AG$5:AG$410,'Grid GenerationQueue'!$AZ$5:$AZ$410,$B107,'Grid GenerationQueue'!$BA$5:$BA$410,$C107,'Grid GenerationQueue'!$BH$5:$BH$410,"&lt;&gt;"&amp;"")+SUMIFS('Grid GenerationQueue'!AG$5:AG$410,'Grid GenerationQueue'!$AZ$5:$AZ$410,$B107,'Grid GenerationQueue'!$BA$5:$BA$410,$C107,'Grid GenerationQueue'!$BH$5:$BH$410,"",'Grid GenerationQueue'!$AC$5:$AC$410,1)</f>
        <v>124.3</v>
      </c>
      <c r="AE107">
        <f>SUMIFS('Grid GenerationQueue'!AH$5:AH$410,'Grid GenerationQueue'!$AZ$5:$AZ$410,$B107,'Grid GenerationQueue'!$BA$5:$BA$410,$C107,'Grid GenerationQueue'!$BH$5:$BH$410,"&lt;&gt;"&amp;"")+SUMIFS('Grid GenerationQueue'!AH$5:AH$410,'Grid GenerationQueue'!$AZ$5:$AZ$410,$B107,'Grid GenerationQueue'!$BA$5:$BA$410,$C107,'Grid GenerationQueue'!$BH$5:$BH$410,"",'Grid GenerationQueue'!$AC$5:$AC$410,1)</f>
        <v>0</v>
      </c>
      <c r="AF107">
        <f>SUMIFS('Grid GenerationQueue'!AI$5:AI$410,'Grid GenerationQueue'!$AZ$5:$AZ$410,$B107,'Grid GenerationQueue'!$BA$5:$BA$410,$C107,'Grid GenerationQueue'!$BH$5:$BH$410,"&lt;&gt;"&amp;"")+SUMIFS('Grid GenerationQueue'!AI$5:AI$410,'Grid GenerationQueue'!$AZ$5:$AZ$410,$B107,'Grid GenerationQueue'!$BA$5:$BA$410,$C107,'Grid GenerationQueue'!$BH$5:$BH$410,"",'Grid GenerationQueue'!$AC$5:$AC$410,1)</f>
        <v>0</v>
      </c>
      <c r="AG107">
        <f>SUMIFS('Grid GenerationQueue'!AJ$5:AJ$410,'Grid GenerationQueue'!$AZ$5:$AZ$410,$B107,'Grid GenerationQueue'!$BA$5:$BA$410,$C107,'Grid GenerationQueue'!$BH$5:$BH$410,"&lt;&gt;"&amp;"")+SUMIFS('Grid GenerationQueue'!AJ$5:AJ$410,'Grid GenerationQueue'!$AZ$5:$AZ$410,$B107,'Grid GenerationQueue'!$BA$5:$BA$410,$C107,'Grid GenerationQueue'!$BH$5:$BH$410,"",'Grid GenerationQueue'!$AC$5:$AC$410,1)</f>
        <v>0</v>
      </c>
      <c r="AH107">
        <f>SUMIFS('Grid GenerationQueue'!AK$5:AK$410,'Grid GenerationQueue'!$AZ$5:$AZ$410,$B107,'Grid GenerationQueue'!$BA$5:$BA$410,$C107,'Grid GenerationQueue'!$BH$5:$BH$410,"&lt;&gt;"&amp;"")+SUMIFS('Grid GenerationQueue'!AK$5:AK$410,'Grid GenerationQueue'!$AZ$5:$AZ$410,$B107,'Grid GenerationQueue'!$BA$5:$BA$410,$C107,'Grid GenerationQueue'!$BH$5:$BH$410,"",'Grid GenerationQueue'!$AC$5:$AC$410,1)</f>
        <v>0</v>
      </c>
      <c r="AI107">
        <f>SUMIFS('Grid GenerationQueue'!AL$5:AL$410,'Grid GenerationQueue'!$AZ$5:$AZ$410,$B107,'Grid GenerationQueue'!$BA$5:$BA$410,$C107,'Grid GenerationQueue'!$BH$5:$BH$410,"&lt;&gt;"&amp;"")+SUMIFS('Grid GenerationQueue'!AL$5:AL$410,'Grid GenerationQueue'!$AZ$5:$AZ$410,$B107,'Grid GenerationQueue'!$BA$5:$BA$410,$C107,'Grid GenerationQueue'!$BH$5:$BH$410,"",'Grid GenerationQueue'!$AC$5:$AC$410,1)</f>
        <v>0</v>
      </c>
      <c r="AJ107">
        <f>SUMIFS('Grid GenerationQueue'!AM$5:AM$410,'Grid GenerationQueue'!$AZ$5:$AZ$410,$B107,'Grid GenerationQueue'!$BA$5:$BA$410,$C107,'Grid GenerationQueue'!$BH$5:$BH$410,"&lt;&gt;"&amp;"")+SUMIFS('Grid GenerationQueue'!AM$5:AM$410,'Grid GenerationQueue'!$AZ$5:$AZ$410,$B107,'Grid GenerationQueue'!$BA$5:$BA$410,$C107,'Grid GenerationQueue'!$BH$5:$BH$410,"",'Grid GenerationQueue'!$AC$5:$AC$410,1)</f>
        <v>0</v>
      </c>
      <c r="AK107">
        <f>SUMIFS('Grid GenerationQueue'!AN$5:AN$410,'Grid GenerationQueue'!$AZ$5:$AZ$410,$B107,'Grid GenerationQueue'!$BA$5:$BA$410,$C107,'Grid GenerationQueue'!$BH$5:$BH$410,"&lt;&gt;"&amp;"")+SUMIFS('Grid GenerationQueue'!AN$5:AN$410,'Grid GenerationQueue'!$AZ$5:$AZ$410,$B107,'Grid GenerationQueue'!$BA$5:$BA$410,$C107,'Grid GenerationQueue'!$BH$5:$BH$410,"",'Grid GenerationQueue'!$AC$5:$AC$410,1)</f>
        <v>0</v>
      </c>
      <c r="AL107">
        <f>SUMIFS('Grid GenerationQueue'!AO$5:AO$410,'Grid GenerationQueue'!$AZ$5:$AZ$410,$B107,'Grid GenerationQueue'!$BA$5:$BA$410,$C107,'Grid GenerationQueue'!$BH$5:$BH$410,"&lt;&gt;"&amp;"")+SUMIFS('Grid GenerationQueue'!AO$5:AO$410,'Grid GenerationQueue'!$AZ$5:$AZ$410,$B107,'Grid GenerationQueue'!$BA$5:$BA$410,$C107,'Grid GenerationQueue'!$BH$5:$BH$410,"",'Grid GenerationQueue'!$AC$5:$AC$410,1)</f>
        <v>0</v>
      </c>
      <c r="AM107">
        <f>SUMIFS('Grid GenerationQueue'!AP$5:AP$410,'Grid GenerationQueue'!$AZ$5:$AZ$410,$B107,'Grid GenerationQueue'!$BA$5:$BA$410,$C107,'Grid GenerationQueue'!$BH$5:$BH$410,"&lt;&gt;"&amp;"")+SUMIFS('Grid GenerationQueue'!AP$5:AP$410,'Grid GenerationQueue'!$AZ$5:$AZ$410,$B107,'Grid GenerationQueue'!$BA$5:$BA$410,$C107,'Grid GenerationQueue'!$BH$5:$BH$410,"",'Grid GenerationQueue'!$AC$5:$AC$410,1)</f>
        <v>0</v>
      </c>
      <c r="AN107">
        <f>SUMIFS('Grid GenerationQueue'!AQ$5:AQ$410,'Grid GenerationQueue'!$AZ$5:$AZ$410,$B107,'Grid GenerationQueue'!$BA$5:$BA$410,$C107,'Grid GenerationQueue'!$BH$5:$BH$410,"&lt;&gt;"&amp;"")+SUMIFS('Grid GenerationQueue'!AQ$5:AQ$410,'Grid GenerationQueue'!$AZ$5:$AZ$410,$B107,'Grid GenerationQueue'!$BA$5:$BA$410,$C107,'Grid GenerationQueue'!$BH$5:$BH$410,"",'Grid GenerationQueue'!$AC$5:$AC$410,1)</f>
        <v>0</v>
      </c>
      <c r="AO107">
        <f>SUMIFS('Grid GenerationQueue'!AR$5:AR$410,'Grid GenerationQueue'!$AZ$5:$AZ$410,$B107,'Grid GenerationQueue'!$BA$5:$BA$410,$C107,'Grid GenerationQueue'!$BH$5:$BH$410,"&lt;&gt;"&amp;"")+SUMIFS('Grid GenerationQueue'!AR$5:AR$410,'Grid GenerationQueue'!$AZ$5:$AZ$410,$B107,'Grid GenerationQueue'!$BA$5:$BA$410,$C107,'Grid GenerationQueue'!$BH$5:$BH$410,"",'Grid GenerationQueue'!$AC$5:$AC$410,1)</f>
        <v>0</v>
      </c>
      <c r="AQ107">
        <f>SUMIFS('Grid GenerationQueue'!AG$5:AG$410,'Grid GenerationQueue'!$AZ$5:$AZ$410,$B107,'Grid GenerationQueue'!$BA$5:$BA$410,$C107,'Grid GenerationQueue'!$BK$5:$BK$410,"&gt;0")</f>
        <v>0</v>
      </c>
      <c r="AR107">
        <f>SUMIFS('Grid GenerationQueue'!AH$5:AH$410,'Grid GenerationQueue'!$AZ$5:$AZ$410,$B107,'Grid GenerationQueue'!$BA$5:$BA$410,$C107,'Grid GenerationQueue'!$BK$5:$BK$410,"&gt;0")</f>
        <v>0</v>
      </c>
      <c r="AS107">
        <f>SUMIFS('Grid GenerationQueue'!AI$5:AI$410,'Grid GenerationQueue'!$AZ$5:$AZ$410,$B107,'Grid GenerationQueue'!$BA$5:$BA$410,$C107,'Grid GenerationQueue'!$BK$5:$BK$410,"&gt;0")</f>
        <v>0</v>
      </c>
      <c r="AT107">
        <f>SUMIFS('Grid GenerationQueue'!AJ$5:AJ$410,'Grid GenerationQueue'!$AZ$5:$AZ$410,$B107,'Grid GenerationQueue'!$BA$5:$BA$410,$C107,'Grid GenerationQueue'!$BK$5:$BK$410,"&gt;0")</f>
        <v>0</v>
      </c>
      <c r="AU107">
        <f>SUMIFS('Grid GenerationQueue'!AK$5:AK$410,'Grid GenerationQueue'!$AZ$5:$AZ$410,$B107,'Grid GenerationQueue'!$BA$5:$BA$410,$C107,'Grid GenerationQueue'!$BK$5:$BK$410,"&gt;0")</f>
        <v>0</v>
      </c>
      <c r="AV107">
        <f>SUMIFS('Grid GenerationQueue'!AL$5:AL$410,'Grid GenerationQueue'!$AZ$5:$AZ$410,$B107,'Grid GenerationQueue'!$BA$5:$BA$410,$C107,'Grid GenerationQueue'!$BK$5:$BK$410,"&gt;0")</f>
        <v>0</v>
      </c>
      <c r="AW107">
        <f>SUMIFS('Grid GenerationQueue'!AM$5:AM$410,'Grid GenerationQueue'!$AZ$5:$AZ$410,$B107,'Grid GenerationQueue'!$BA$5:$BA$410,$C107,'Grid GenerationQueue'!$BK$5:$BK$410,"&gt;0")</f>
        <v>0</v>
      </c>
      <c r="AX107">
        <f>SUMIFS('Grid GenerationQueue'!AN$5:AN$410,'Grid GenerationQueue'!$AZ$5:$AZ$410,$B107,'Grid GenerationQueue'!$BA$5:$BA$410,$C107,'Grid GenerationQueue'!$BK$5:$BK$410,"&gt;0")</f>
        <v>0</v>
      </c>
      <c r="AY107">
        <f>SUMIFS('Grid GenerationQueue'!AO$5:AO$410,'Grid GenerationQueue'!$AZ$5:$AZ$410,$B107,'Grid GenerationQueue'!$BA$5:$BA$410,$C107,'Grid GenerationQueue'!$BK$5:$BK$410,"&gt;0")</f>
        <v>0</v>
      </c>
      <c r="AZ107">
        <f>SUMIFS('Grid GenerationQueue'!AP$5:AP$410,'Grid GenerationQueue'!$AZ$5:$AZ$410,$B107,'Grid GenerationQueue'!$BA$5:$BA$410,$C107,'Grid GenerationQueue'!$BK$5:$BK$410,"&gt;0")</f>
        <v>0</v>
      </c>
      <c r="BA107">
        <f>SUMIFS('Grid GenerationQueue'!AQ$5:AQ$410,'Grid GenerationQueue'!$AZ$5:$AZ$410,$B107,'Grid GenerationQueue'!$BA$5:$BA$410,$C107,'Grid GenerationQueue'!$BK$5:$BK$410,"&gt;0")</f>
        <v>0</v>
      </c>
      <c r="BB107">
        <f>SUMIFS('Grid GenerationQueue'!AR$5:AR$410,'Grid GenerationQueue'!$AZ$5:$AZ$410,$B107,'Grid GenerationQueue'!$BA$5:$BA$410,$C107,'Grid GenerationQueue'!$BK$5:$BK$410,"&gt;0")</f>
        <v>0</v>
      </c>
      <c r="BD107">
        <f>SUMIFS('Grid GenerationQueue'!AG$5:AG$410,'Grid GenerationQueue'!$AZ$5:$AZ$410,$B107,'Grid GenerationQueue'!$BA$5:$BA$410,$C107,'Grid GenerationQueue'!$BD$5:$BD$410,"&lt;="&amp;$BE$3)</f>
        <v>124.3</v>
      </c>
      <c r="BE107">
        <f>SUMIFS('Grid GenerationQueue'!AH$5:AH$410,'Grid GenerationQueue'!$AZ$5:$AZ$410,$B107,'Grid GenerationQueue'!$BA$5:$BA$410,$C107,'Grid GenerationQueue'!$BD$5:$BD$410,"&lt;="&amp;$BE$3)</f>
        <v>0</v>
      </c>
      <c r="BF107">
        <f>SUMIFS('Grid GenerationQueue'!AI$5:AI$410,'Grid GenerationQueue'!$AZ$5:$AZ$410,$B107,'Grid GenerationQueue'!$BA$5:$BA$410,$C107,'Grid GenerationQueue'!$BD$5:$BD$410,"&lt;="&amp;$BE$3)</f>
        <v>0</v>
      </c>
      <c r="BG107">
        <f>SUMIFS('Grid GenerationQueue'!AJ$5:AJ$410,'Grid GenerationQueue'!$AZ$5:$AZ$410,$B107,'Grid GenerationQueue'!$BA$5:$BA$410,$C107,'Grid GenerationQueue'!$BD$5:$BD$410,"&lt;="&amp;$BE$3)</f>
        <v>0</v>
      </c>
      <c r="BH107">
        <f>SUMIFS('Grid GenerationQueue'!AK$5:AK$410,'Grid GenerationQueue'!$AZ$5:$AZ$410,$B107,'Grid GenerationQueue'!$BA$5:$BA$410,$C107,'Grid GenerationQueue'!$BD$5:$BD$410,"&lt;="&amp;$BE$3)</f>
        <v>0</v>
      </c>
      <c r="BI107">
        <f>SUMIFS('Grid GenerationQueue'!AL$5:AL$410,'Grid GenerationQueue'!$AZ$5:$AZ$410,$B107,'Grid GenerationQueue'!$BA$5:$BA$410,$C107,'Grid GenerationQueue'!$BD$5:$BD$410,"&lt;="&amp;$BE$3)</f>
        <v>0</v>
      </c>
      <c r="BJ107">
        <f>SUMIFS('Grid GenerationQueue'!AM$5:AM$410,'Grid GenerationQueue'!$AZ$5:$AZ$410,$B107,'Grid GenerationQueue'!$BA$5:$BA$410,$C107,'Grid GenerationQueue'!$BD$5:$BD$410,"&lt;="&amp;$BE$3)</f>
        <v>0</v>
      </c>
      <c r="BK107">
        <f>SUMIFS('Grid GenerationQueue'!AN$5:AN$410,'Grid GenerationQueue'!$AZ$5:$AZ$410,$B107,'Grid GenerationQueue'!$BA$5:$BA$410,$C107,'Grid GenerationQueue'!$BD$5:$BD$410,"&lt;="&amp;$BE$3)</f>
        <v>0</v>
      </c>
      <c r="BL107">
        <f>SUMIFS('Grid GenerationQueue'!AO$5:AO$410,'Grid GenerationQueue'!$AZ$5:$AZ$410,$B107,'Grid GenerationQueue'!$BA$5:$BA$410,$C107,'Grid GenerationQueue'!$BD$5:$BD$410,"&lt;="&amp;$BE$3)</f>
        <v>0</v>
      </c>
      <c r="BM107">
        <f>SUMIFS('Grid GenerationQueue'!AP$5:AP$410,'Grid GenerationQueue'!$AZ$5:$AZ$410,$B107,'Grid GenerationQueue'!$BA$5:$BA$410,$C107,'Grid GenerationQueue'!$BD$5:$BD$410,"&lt;="&amp;$BE$3)</f>
        <v>0</v>
      </c>
      <c r="BN107">
        <f>SUMIFS('Grid GenerationQueue'!AQ$5:AQ$410,'Grid GenerationQueue'!$AZ$5:$AZ$410,$B107,'Grid GenerationQueue'!$BA$5:$BA$410,$C107,'Grid GenerationQueue'!$BD$5:$BD$410,"&lt;="&amp;$BE$3)</f>
        <v>0</v>
      </c>
      <c r="BO107">
        <f>SUMIFS('Grid GenerationQueue'!AR$5:AR$410,'Grid GenerationQueue'!$AZ$5:$AZ$410,$B107,'Grid GenerationQueue'!$BA$5:$BA$410,$C107,'Grid GenerationQueue'!$BD$5:$BD$410,"&lt;="&amp;$BE$3)</f>
        <v>0</v>
      </c>
      <c r="BQ107">
        <f>SUMIFS('Grid GenerationQueue'!AG$5:AG$410,'Grid GenerationQueue'!$AZ$5:$AZ$410,$B107,'Grid GenerationQueue'!$BA$5:$BA$410,$C107,'Grid GenerationQueue'!$BJ$5:$BJ$410,"Executed",'Grid GenerationQueue'!$BD$5:$BD$410,"&lt;="&amp;$BE$3)</f>
        <v>0</v>
      </c>
      <c r="BR107">
        <f>SUMIFS('Grid GenerationQueue'!AH$5:AH$410,'Grid GenerationQueue'!$AZ$5:$AZ$410,$B107,'Grid GenerationQueue'!$BA$5:$BA$410,$C107,'Grid GenerationQueue'!$BJ$5:$BJ$410,"Executed",'Grid GenerationQueue'!$BD$5:$BD$410,"&lt;="&amp;$BE$3)</f>
        <v>0</v>
      </c>
      <c r="BS107">
        <f>SUMIFS('Grid GenerationQueue'!AI$5:AI$410,'Grid GenerationQueue'!$AZ$5:$AZ$410,$B107,'Grid GenerationQueue'!$BA$5:$BA$410,$C107,'Grid GenerationQueue'!$BJ$5:$BJ$410,"Executed",'Grid GenerationQueue'!$BD$5:$BD$410,"&lt;="&amp;$BE$3)</f>
        <v>0</v>
      </c>
      <c r="BT107">
        <f>SUMIFS('Grid GenerationQueue'!AJ$5:AJ$410,'Grid GenerationQueue'!$AZ$5:$AZ$410,$B107,'Grid GenerationQueue'!$BA$5:$BA$410,$C107,'Grid GenerationQueue'!$BJ$5:$BJ$410,"Executed",'Grid GenerationQueue'!$BD$5:$BD$410,"&lt;="&amp;$BE$3)</f>
        <v>0</v>
      </c>
      <c r="BU107">
        <f>SUMIFS('Grid GenerationQueue'!AK$5:AK$410,'Grid GenerationQueue'!$AZ$5:$AZ$410,$B107,'Grid GenerationQueue'!$BA$5:$BA$410,$C107,'Grid GenerationQueue'!$BJ$5:$BJ$410,"Executed",'Grid GenerationQueue'!$BD$5:$BD$410,"&lt;="&amp;$BE$3)</f>
        <v>0</v>
      </c>
      <c r="BV107">
        <f>SUMIFS('Grid GenerationQueue'!AL$5:AL$410,'Grid GenerationQueue'!$AZ$5:$AZ$410,$B107,'Grid GenerationQueue'!$BA$5:$BA$410,$C107,'Grid GenerationQueue'!$BJ$5:$BJ$410,"Executed",'Grid GenerationQueue'!$BD$5:$BD$410,"&lt;="&amp;$BE$3)</f>
        <v>0</v>
      </c>
      <c r="BW107">
        <f>SUMIFS('Grid GenerationQueue'!AM$5:AM$410,'Grid GenerationQueue'!$AZ$5:$AZ$410,$B107,'Grid GenerationQueue'!$BA$5:$BA$410,$C107,'Grid GenerationQueue'!$BJ$5:$BJ$410,"Executed",'Grid GenerationQueue'!$BD$5:$BD$410,"&lt;="&amp;$BE$3)</f>
        <v>0</v>
      </c>
      <c r="BX107">
        <f>SUMIFS('Grid GenerationQueue'!AN$5:AN$410,'Grid GenerationQueue'!$AZ$5:$AZ$410,$B107,'Grid GenerationQueue'!$BA$5:$BA$410,$C107,'Grid GenerationQueue'!$BJ$5:$BJ$410,"Executed",'Grid GenerationQueue'!$BD$5:$BD$410,"&lt;="&amp;$BE$3)</f>
        <v>0</v>
      </c>
      <c r="BY107">
        <f>SUMIFS('Grid GenerationQueue'!AO$5:AO$410,'Grid GenerationQueue'!$AZ$5:$AZ$410,$B107,'Grid GenerationQueue'!$BA$5:$BA$410,$C107,'Grid GenerationQueue'!$BJ$5:$BJ$410,"Executed",'Grid GenerationQueue'!$BD$5:$BD$410,"&lt;="&amp;$BE$3)</f>
        <v>0</v>
      </c>
      <c r="BZ107">
        <f>SUMIFS('Grid GenerationQueue'!AP$5:AP$410,'Grid GenerationQueue'!$AZ$5:$AZ$410,$B107,'Grid GenerationQueue'!$BA$5:$BA$410,$C107,'Grid GenerationQueue'!$BJ$5:$BJ$410,"Executed",'Grid GenerationQueue'!$BD$5:$BD$410,"&lt;="&amp;$BE$3)</f>
        <v>0</v>
      </c>
      <c r="CA107">
        <f>SUMIFS('Grid GenerationQueue'!AQ$5:AQ$410,'Grid GenerationQueue'!$AZ$5:$AZ$410,$B107,'Grid GenerationQueue'!$BA$5:$BA$410,$C107,'Grid GenerationQueue'!$BJ$5:$BJ$410,"Executed",'Grid GenerationQueue'!$BD$5:$BD$410,"&lt;="&amp;$BE$3)</f>
        <v>0</v>
      </c>
      <c r="CB107">
        <f>SUMIFS('Grid GenerationQueue'!AR$5:AR$410,'Grid GenerationQueue'!$AZ$5:$AZ$410,$B107,'Grid GenerationQueue'!$BA$5:$BA$410,$C107,'Grid GenerationQueue'!$BJ$5:$BJ$410,"Executed",'Grid GenerationQueue'!$BD$5:$BD$410,"&lt;="&amp;$BE$3)</f>
        <v>0</v>
      </c>
      <c r="CD107">
        <f>SUMIFS('Grid GenerationQueue'!AG$5:AG$410,'Grid GenerationQueue'!$AZ$5:$AZ$410,$B107,'Grid GenerationQueue'!$BA$5:$BA$410,$C107,'Grid GenerationQueue'!$BH$5:$BH$410,"&lt;&gt;"&amp;"",'Grid GenerationQueue'!$BD$5:$BD$410,"&lt;="&amp;$BE$3)</f>
        <v>124.3</v>
      </c>
      <c r="CE107">
        <f>SUMIFS('Grid GenerationQueue'!AH$5:AH$410,'Grid GenerationQueue'!$AZ$5:$AZ$410,$B107,'Grid GenerationQueue'!$BA$5:$BA$410,$C107,'Grid GenerationQueue'!$BH$5:$BH$410,"&lt;&gt;"&amp;"",'Grid GenerationQueue'!$BD$5:$BD$410,"&lt;="&amp;$BE$3)</f>
        <v>0</v>
      </c>
      <c r="CF107">
        <f>SUMIFS('Grid GenerationQueue'!AI$5:AI$410,'Grid GenerationQueue'!$AZ$5:$AZ$410,$B107,'Grid GenerationQueue'!$BA$5:$BA$410,$C107,'Grid GenerationQueue'!$BH$5:$BH$410,"&lt;&gt;"&amp;"",'Grid GenerationQueue'!$BD$5:$BD$410,"&lt;="&amp;$BE$3)</f>
        <v>0</v>
      </c>
      <c r="CG107">
        <f>SUMIFS('Grid GenerationQueue'!AJ$5:AJ$410,'Grid GenerationQueue'!$AZ$5:$AZ$410,$B107,'Grid GenerationQueue'!$BA$5:$BA$410,$C107,'Grid GenerationQueue'!$BH$5:$BH$410,"&lt;&gt;"&amp;"",'Grid GenerationQueue'!$BD$5:$BD$410,"&lt;="&amp;$BE$3)</f>
        <v>0</v>
      </c>
      <c r="CH107">
        <f>SUMIFS('Grid GenerationQueue'!AK$5:AK$410,'Grid GenerationQueue'!$AZ$5:$AZ$410,$B107,'Grid GenerationQueue'!$BA$5:$BA$410,$C107,'Grid GenerationQueue'!$BH$5:$BH$410,"&lt;&gt;"&amp;"",'Grid GenerationQueue'!$BD$5:$BD$410,"&lt;="&amp;$BE$3)</f>
        <v>0</v>
      </c>
      <c r="CI107">
        <f>SUMIFS('Grid GenerationQueue'!AL$5:AL$410,'Grid GenerationQueue'!$AZ$5:$AZ$410,$B107,'Grid GenerationQueue'!$BA$5:$BA$410,$C107,'Grid GenerationQueue'!$BH$5:$BH$410,"&lt;&gt;"&amp;"",'Grid GenerationQueue'!$BD$5:$BD$410,"&lt;="&amp;$BE$3)</f>
        <v>0</v>
      </c>
      <c r="CJ107">
        <f>SUMIFS('Grid GenerationQueue'!AM$5:AM$410,'Grid GenerationQueue'!$AZ$5:$AZ$410,$B107,'Grid GenerationQueue'!$BA$5:$BA$410,$C107,'Grid GenerationQueue'!$BH$5:$BH$410,"&lt;&gt;"&amp;"",'Grid GenerationQueue'!$BD$5:$BD$410,"&lt;="&amp;$BE$3)</f>
        <v>0</v>
      </c>
      <c r="CK107">
        <f>SUMIFS('Grid GenerationQueue'!AN$5:AN$410,'Grid GenerationQueue'!$AZ$5:$AZ$410,$B107,'Grid GenerationQueue'!$BA$5:$BA$410,$C107,'Grid GenerationQueue'!$BH$5:$BH$410,"&lt;&gt;"&amp;"",'Grid GenerationQueue'!$BD$5:$BD$410,"&lt;="&amp;$BE$3)</f>
        <v>0</v>
      </c>
      <c r="CL107">
        <f>SUMIFS('Grid GenerationQueue'!AO$5:AO$410,'Grid GenerationQueue'!$AZ$5:$AZ$410,$B107,'Grid GenerationQueue'!$BA$5:$BA$410,$C107,'Grid GenerationQueue'!$BH$5:$BH$410,"&lt;&gt;"&amp;"",'Grid GenerationQueue'!$BD$5:$BD$410,"&lt;="&amp;$BE$3)</f>
        <v>0</v>
      </c>
      <c r="CM107">
        <f>SUMIFS('Grid GenerationQueue'!AP$5:AP$410,'Grid GenerationQueue'!$AZ$5:$AZ$410,$B107,'Grid GenerationQueue'!$BA$5:$BA$410,$C107,'Grid GenerationQueue'!$BH$5:$BH$410,"&lt;&gt;"&amp;"",'Grid GenerationQueue'!$BD$5:$BD$410,"&lt;="&amp;$BE$3)</f>
        <v>0</v>
      </c>
      <c r="CN107">
        <f>SUMIFS('Grid GenerationQueue'!AQ$5:AQ$410,'Grid GenerationQueue'!$AZ$5:$AZ$410,$B107,'Grid GenerationQueue'!$BA$5:$BA$410,$C107,'Grid GenerationQueue'!$BH$5:$BH$410,"&lt;&gt;"&amp;"",'Grid GenerationQueue'!$BD$5:$BD$410,"&lt;="&amp;$BE$3)</f>
        <v>0</v>
      </c>
      <c r="CO107">
        <f>SUMIFS('Grid GenerationQueue'!AR$5:AR$410,'Grid GenerationQueue'!$AZ$5:$AZ$410,$B107,'Grid GenerationQueue'!$BA$5:$BA$410,$C107,'Grid GenerationQueue'!$BH$5:$BH$410,"&lt;&gt;"&amp;"",'Grid GenerationQueue'!$BD$5:$BD$410,"&lt;="&amp;$BE$3)</f>
        <v>0</v>
      </c>
      <c r="CQ107">
        <f>SUMIFS('Grid GenerationQueue'!AG$5:AG$410,'Grid GenerationQueue'!$AZ$5:$AZ$410,$B107,'Grid GenerationQueue'!$BA$5:$BA$410,$C107,'Grid GenerationQueue'!$BK$5:$BK$410,"&gt;0",'Grid GenerationQueue'!$BD$5:$BD$410,"&lt;="&amp;$BE$3)</f>
        <v>0</v>
      </c>
      <c r="CR107">
        <f>SUMIFS('Grid GenerationQueue'!AH$5:AH$410,'Grid GenerationQueue'!$AZ$5:$AZ$410,$B107,'Grid GenerationQueue'!$BA$5:$BA$410,$C107,'Grid GenerationQueue'!$BK$5:$BK$410,"&gt;0",'Grid GenerationQueue'!$BD$5:$BD$410,"&lt;="&amp;$BE$3)</f>
        <v>0</v>
      </c>
      <c r="CS107">
        <f>SUMIFS('Grid GenerationQueue'!AI$5:AI$410,'Grid GenerationQueue'!$AZ$5:$AZ$410,$B107,'Grid GenerationQueue'!$BA$5:$BA$410,$C107,'Grid GenerationQueue'!$BK$5:$BK$410,"&gt;0",'Grid GenerationQueue'!$BD$5:$BD$410,"&lt;="&amp;$BE$3)</f>
        <v>0</v>
      </c>
      <c r="CT107">
        <f>SUMIFS('Grid GenerationQueue'!AJ$5:AJ$410,'Grid GenerationQueue'!$AZ$5:$AZ$410,$B107,'Grid GenerationQueue'!$BA$5:$BA$410,$C107,'Grid GenerationQueue'!$BK$5:$BK$410,"&gt;0",'Grid GenerationQueue'!$BD$5:$BD$410,"&lt;="&amp;$BE$3)</f>
        <v>0</v>
      </c>
      <c r="CU107">
        <f>SUMIFS('Grid GenerationQueue'!AK$5:AK$410,'Grid GenerationQueue'!$AZ$5:$AZ$410,$B107,'Grid GenerationQueue'!$BA$5:$BA$410,$C107,'Grid GenerationQueue'!$BK$5:$BK$410,"&gt;0",'Grid GenerationQueue'!$BD$5:$BD$410,"&lt;="&amp;$BE$3)</f>
        <v>0</v>
      </c>
      <c r="CV107">
        <f>SUMIFS('Grid GenerationQueue'!AL$5:AL$410,'Grid GenerationQueue'!$AZ$5:$AZ$410,$B107,'Grid GenerationQueue'!$BA$5:$BA$410,$C107,'Grid GenerationQueue'!$BK$5:$BK$410,"&gt;0",'Grid GenerationQueue'!$BD$5:$BD$410,"&lt;="&amp;$BE$3)</f>
        <v>0</v>
      </c>
      <c r="CW107">
        <f>SUMIFS('Grid GenerationQueue'!AM$5:AM$410,'Grid GenerationQueue'!$AZ$5:$AZ$410,$B107,'Grid GenerationQueue'!$BA$5:$BA$410,$C107,'Grid GenerationQueue'!$BK$5:$BK$410,"&gt;0",'Grid GenerationQueue'!$BD$5:$BD$410,"&lt;="&amp;$BE$3)</f>
        <v>0</v>
      </c>
      <c r="CX107">
        <f>SUMIFS('Grid GenerationQueue'!AN$5:AN$410,'Grid GenerationQueue'!$AZ$5:$AZ$410,$B107,'Grid GenerationQueue'!$BA$5:$BA$410,$C107,'Grid GenerationQueue'!$BK$5:$BK$410,"&gt;0",'Grid GenerationQueue'!$BD$5:$BD$410,"&lt;="&amp;$BE$3)</f>
        <v>0</v>
      </c>
      <c r="CY107">
        <f>SUMIFS('Grid GenerationQueue'!AO$5:AO$410,'Grid GenerationQueue'!$AZ$5:$AZ$410,$B107,'Grid GenerationQueue'!$BA$5:$BA$410,$C107,'Grid GenerationQueue'!$BK$5:$BK$410,"&gt;0",'Grid GenerationQueue'!$BD$5:$BD$410,"&lt;="&amp;$BE$3)</f>
        <v>0</v>
      </c>
      <c r="CZ107">
        <f>SUMIFS('Grid GenerationQueue'!AP$5:AP$410,'Grid GenerationQueue'!$AZ$5:$AZ$410,$B107,'Grid GenerationQueue'!$BA$5:$BA$410,$C107,'Grid GenerationQueue'!$BK$5:$BK$410,"&gt;0",'Grid GenerationQueue'!$BD$5:$BD$410,"&lt;="&amp;$BE$3)</f>
        <v>0</v>
      </c>
      <c r="DA107">
        <f>SUMIFS('Grid GenerationQueue'!AQ$5:AQ$410,'Grid GenerationQueue'!$AZ$5:$AZ$410,$B107,'Grid GenerationQueue'!$BA$5:$BA$410,$C107,'Grid GenerationQueue'!$BK$5:$BK$410,"&gt;0",'Grid GenerationQueue'!$BD$5:$BD$410,"&lt;="&amp;$BE$3)</f>
        <v>0</v>
      </c>
      <c r="DB107">
        <f>SUMIFS('Grid GenerationQueue'!AR$5:AR$410,'Grid GenerationQueue'!$AZ$5:$AZ$410,$B107,'Grid GenerationQueue'!$BA$5:$BA$410,$C107,'Grid GenerationQueue'!$BK$5:$BK$410,"&gt;0",'Grid GenerationQueue'!$BD$5:$BD$410,"&lt;="&amp;$BE$3)</f>
        <v>0</v>
      </c>
    </row>
    <row r="108" spans="1:106" x14ac:dyDescent="0.35">
      <c r="A108" t="s">
        <v>4748</v>
      </c>
      <c r="B108" t="s">
        <v>4435</v>
      </c>
      <c r="C108">
        <v>60</v>
      </c>
      <c r="D108">
        <f>SUMIFS('Grid GenerationQueue'!AG$5:AG$410,'Grid GenerationQueue'!$AZ$5:$AZ$410,$B108,'Grid GenerationQueue'!$BA$5:$BA$410,$C108)</f>
        <v>0</v>
      </c>
      <c r="E108">
        <f>SUMIFS('Grid GenerationQueue'!AH$5:AH$410,'Grid GenerationQueue'!$AZ$5:$AZ$410,$B108,'Grid GenerationQueue'!$BA$5:$BA$410,$C108)</f>
        <v>0</v>
      </c>
      <c r="F108">
        <f>SUMIFS('Grid GenerationQueue'!AI$5:AI$410,'Grid GenerationQueue'!$AZ$5:$AZ$410,$B108,'Grid GenerationQueue'!$BA$5:$BA$410,$C108)</f>
        <v>0</v>
      </c>
      <c r="G108">
        <f>SUMIFS('Grid GenerationQueue'!AJ$5:AJ$410,'Grid GenerationQueue'!$AZ$5:$AZ$410,$B108,'Grid GenerationQueue'!$BA$5:$BA$410,$C108)</f>
        <v>0</v>
      </c>
      <c r="H108">
        <f>SUMIFS('Grid GenerationQueue'!AK$5:AK$410,'Grid GenerationQueue'!$AZ$5:$AZ$410,$B108,'Grid GenerationQueue'!$BA$5:$BA$410,$C108)</f>
        <v>0</v>
      </c>
      <c r="I108">
        <f>SUMIFS('Grid GenerationQueue'!AL$5:AL$410,'Grid GenerationQueue'!$AZ$5:$AZ$410,$B108,'Grid GenerationQueue'!$BA$5:$BA$410,$C108)</f>
        <v>0</v>
      </c>
      <c r="J108">
        <f>SUMIFS('Grid GenerationQueue'!AM$5:AM$410,'Grid GenerationQueue'!$AZ$5:$AZ$410,$B108,'Grid GenerationQueue'!$BA$5:$BA$410,$C108)</f>
        <v>0</v>
      </c>
      <c r="K108">
        <f>SUMIFS('Grid GenerationQueue'!AN$5:AN$410,'Grid GenerationQueue'!$AZ$5:$AZ$410,$B108,'Grid GenerationQueue'!$BA$5:$BA$410,$C108)</f>
        <v>0</v>
      </c>
      <c r="L108">
        <f>SUMIFS('Grid GenerationQueue'!AO$5:AO$410,'Grid GenerationQueue'!$AZ$5:$AZ$410,$B108,'Grid GenerationQueue'!$BA$5:$BA$410,$C108)</f>
        <v>0</v>
      </c>
      <c r="M108">
        <f>SUMIFS('Grid GenerationQueue'!AP$5:AP$410,'Grid GenerationQueue'!$AZ$5:$AZ$410,$B108,'Grid GenerationQueue'!$BA$5:$BA$410,$C108)</f>
        <v>0</v>
      </c>
      <c r="N108">
        <f>SUMIFS('Grid GenerationQueue'!AQ$5:AQ$410,'Grid GenerationQueue'!$AZ$5:$AZ$410,$B108,'Grid GenerationQueue'!$BA$5:$BA$410,$C108)</f>
        <v>0</v>
      </c>
      <c r="O108">
        <f>SUMIFS('Grid GenerationQueue'!AR$5:AR$410,'Grid GenerationQueue'!$AZ$5:$AZ$410,$B108,'Grid GenerationQueue'!$BA$5:$BA$410,$C108)</f>
        <v>0</v>
      </c>
      <c r="Q108">
        <f>SUMIFS('Grid GenerationQueue'!AG$5:AG$410,'Grid GenerationQueue'!$AZ$5:$AZ$410,$B108,'Grid GenerationQueue'!$BA$5:$BA$410,$C108,'Grid GenerationQueue'!$BJ$5:$BJ$410,"Executed")</f>
        <v>0</v>
      </c>
      <c r="R108">
        <f>SUMIFS('Grid GenerationQueue'!AH$5:AH$410,'Grid GenerationQueue'!$AZ$5:$AZ$410,$B108,'Grid GenerationQueue'!$BA$5:$BA$410,$C108,'Grid GenerationQueue'!$BJ$5:$BJ$410,"Executed")</f>
        <v>0</v>
      </c>
      <c r="S108">
        <f>SUMIFS('Grid GenerationQueue'!AI$5:AI$410,'Grid GenerationQueue'!$AZ$5:$AZ$410,$B108,'Grid GenerationQueue'!$BA$5:$BA$410,$C108,'Grid GenerationQueue'!$BJ$5:$BJ$410,"Executed")</f>
        <v>0</v>
      </c>
      <c r="T108">
        <f>SUMIFS('Grid GenerationQueue'!AJ$5:AJ$410,'Grid GenerationQueue'!$AZ$5:$AZ$410,$B108,'Grid GenerationQueue'!$BA$5:$BA$410,$C108,'Grid GenerationQueue'!$BJ$5:$BJ$410,"Executed")</f>
        <v>0</v>
      </c>
      <c r="U108">
        <f>SUMIFS('Grid GenerationQueue'!AK$5:AK$410,'Grid GenerationQueue'!$AZ$5:$AZ$410,$B108,'Grid GenerationQueue'!$BA$5:$BA$410,$C108,'Grid GenerationQueue'!$BJ$5:$BJ$410,"Executed")</f>
        <v>0</v>
      </c>
      <c r="V108">
        <f>SUMIFS('Grid GenerationQueue'!AL$5:AL$410,'Grid GenerationQueue'!$AZ$5:$AZ$410,$B108,'Grid GenerationQueue'!$BA$5:$BA$410,$C108,'Grid GenerationQueue'!$BJ$5:$BJ$410,"Executed")</f>
        <v>0</v>
      </c>
      <c r="W108">
        <f>SUMIFS('Grid GenerationQueue'!AM$5:AM$410,'Grid GenerationQueue'!$AZ$5:$AZ$410,$B108,'Grid GenerationQueue'!$BA$5:$BA$410,$C108,'Grid GenerationQueue'!$BJ$5:$BJ$410,"Executed")</f>
        <v>0</v>
      </c>
      <c r="X108">
        <f>SUMIFS('Grid GenerationQueue'!AN$5:AN$410,'Grid GenerationQueue'!$AZ$5:$AZ$410,$B108,'Grid GenerationQueue'!$BA$5:$BA$410,$C108,'Grid GenerationQueue'!$BJ$5:$BJ$410,"Executed")</f>
        <v>0</v>
      </c>
      <c r="Y108">
        <f>SUMIFS('Grid GenerationQueue'!AO$5:AO$410,'Grid GenerationQueue'!$AZ$5:$AZ$410,$B108,'Grid GenerationQueue'!$BA$5:$BA$410,$C108,'Grid GenerationQueue'!$BJ$5:$BJ$410,"Executed")</f>
        <v>0</v>
      </c>
      <c r="Z108">
        <f>SUMIFS('Grid GenerationQueue'!AP$5:AP$410,'Grid GenerationQueue'!$AZ$5:$AZ$410,$B108,'Grid GenerationQueue'!$BA$5:$BA$410,$C108,'Grid GenerationQueue'!$BJ$5:$BJ$410,"Executed")</f>
        <v>0</v>
      </c>
      <c r="AA108">
        <f>SUMIFS('Grid GenerationQueue'!AQ$5:AQ$410,'Grid GenerationQueue'!$AZ$5:$AZ$410,$B108,'Grid GenerationQueue'!$BA$5:$BA$410,$C108,'Grid GenerationQueue'!$BJ$5:$BJ$410,"Executed")</f>
        <v>0</v>
      </c>
      <c r="AB108">
        <f>SUMIFS('Grid GenerationQueue'!AR$5:AR$410,'Grid GenerationQueue'!$AZ$5:$AZ$410,$B108,'Grid GenerationQueue'!$BA$5:$BA$410,$C108,'Grid GenerationQueue'!$BJ$5:$BJ$410,"Executed")</f>
        <v>0</v>
      </c>
      <c r="AD108">
        <f>SUMIFS('Grid GenerationQueue'!AG$5:AG$410,'Grid GenerationQueue'!$AZ$5:$AZ$410,$B108,'Grid GenerationQueue'!$BA$5:$BA$410,$C108,'Grid GenerationQueue'!$BH$5:$BH$410,"&lt;&gt;"&amp;"")+SUMIFS('Grid GenerationQueue'!AG$5:AG$410,'Grid GenerationQueue'!$AZ$5:$AZ$410,$B108,'Grid GenerationQueue'!$BA$5:$BA$410,$C108,'Grid GenerationQueue'!$BH$5:$BH$410,"",'Grid GenerationQueue'!$AC$5:$AC$410,1)</f>
        <v>0</v>
      </c>
      <c r="AE108">
        <f>SUMIFS('Grid GenerationQueue'!AH$5:AH$410,'Grid GenerationQueue'!$AZ$5:$AZ$410,$B108,'Grid GenerationQueue'!$BA$5:$BA$410,$C108,'Grid GenerationQueue'!$BH$5:$BH$410,"&lt;&gt;"&amp;"")+SUMIFS('Grid GenerationQueue'!AH$5:AH$410,'Grid GenerationQueue'!$AZ$5:$AZ$410,$B108,'Grid GenerationQueue'!$BA$5:$BA$410,$C108,'Grid GenerationQueue'!$BH$5:$BH$410,"",'Grid GenerationQueue'!$AC$5:$AC$410,1)</f>
        <v>0</v>
      </c>
      <c r="AF108">
        <f>SUMIFS('Grid GenerationQueue'!AI$5:AI$410,'Grid GenerationQueue'!$AZ$5:$AZ$410,$B108,'Grid GenerationQueue'!$BA$5:$BA$410,$C108,'Grid GenerationQueue'!$BH$5:$BH$410,"&lt;&gt;"&amp;"")+SUMIFS('Grid GenerationQueue'!AI$5:AI$410,'Grid GenerationQueue'!$AZ$5:$AZ$410,$B108,'Grid GenerationQueue'!$BA$5:$BA$410,$C108,'Grid GenerationQueue'!$BH$5:$BH$410,"",'Grid GenerationQueue'!$AC$5:$AC$410,1)</f>
        <v>0</v>
      </c>
      <c r="AG108">
        <f>SUMIFS('Grid GenerationQueue'!AJ$5:AJ$410,'Grid GenerationQueue'!$AZ$5:$AZ$410,$B108,'Grid GenerationQueue'!$BA$5:$BA$410,$C108,'Grid GenerationQueue'!$BH$5:$BH$410,"&lt;&gt;"&amp;"")+SUMIFS('Grid GenerationQueue'!AJ$5:AJ$410,'Grid GenerationQueue'!$AZ$5:$AZ$410,$B108,'Grid GenerationQueue'!$BA$5:$BA$410,$C108,'Grid GenerationQueue'!$BH$5:$BH$410,"",'Grid GenerationQueue'!$AC$5:$AC$410,1)</f>
        <v>0</v>
      </c>
      <c r="AH108">
        <f>SUMIFS('Grid GenerationQueue'!AK$5:AK$410,'Grid GenerationQueue'!$AZ$5:$AZ$410,$B108,'Grid GenerationQueue'!$BA$5:$BA$410,$C108,'Grid GenerationQueue'!$BH$5:$BH$410,"&lt;&gt;"&amp;"")+SUMIFS('Grid GenerationQueue'!AK$5:AK$410,'Grid GenerationQueue'!$AZ$5:$AZ$410,$B108,'Grid GenerationQueue'!$BA$5:$BA$410,$C108,'Grid GenerationQueue'!$BH$5:$BH$410,"",'Grid GenerationQueue'!$AC$5:$AC$410,1)</f>
        <v>0</v>
      </c>
      <c r="AI108">
        <f>SUMIFS('Grid GenerationQueue'!AL$5:AL$410,'Grid GenerationQueue'!$AZ$5:$AZ$410,$B108,'Grid GenerationQueue'!$BA$5:$BA$410,$C108,'Grid GenerationQueue'!$BH$5:$BH$410,"&lt;&gt;"&amp;"")+SUMIFS('Grid GenerationQueue'!AL$5:AL$410,'Grid GenerationQueue'!$AZ$5:$AZ$410,$B108,'Grid GenerationQueue'!$BA$5:$BA$410,$C108,'Grid GenerationQueue'!$BH$5:$BH$410,"",'Grid GenerationQueue'!$AC$5:$AC$410,1)</f>
        <v>0</v>
      </c>
      <c r="AJ108">
        <f>SUMIFS('Grid GenerationQueue'!AM$5:AM$410,'Grid GenerationQueue'!$AZ$5:$AZ$410,$B108,'Grid GenerationQueue'!$BA$5:$BA$410,$C108,'Grid GenerationQueue'!$BH$5:$BH$410,"&lt;&gt;"&amp;"")+SUMIFS('Grid GenerationQueue'!AM$5:AM$410,'Grid GenerationQueue'!$AZ$5:$AZ$410,$B108,'Grid GenerationQueue'!$BA$5:$BA$410,$C108,'Grid GenerationQueue'!$BH$5:$BH$410,"",'Grid GenerationQueue'!$AC$5:$AC$410,1)</f>
        <v>0</v>
      </c>
      <c r="AK108">
        <f>SUMIFS('Grid GenerationQueue'!AN$5:AN$410,'Grid GenerationQueue'!$AZ$5:$AZ$410,$B108,'Grid GenerationQueue'!$BA$5:$BA$410,$C108,'Grid GenerationQueue'!$BH$5:$BH$410,"&lt;&gt;"&amp;"")+SUMIFS('Grid GenerationQueue'!AN$5:AN$410,'Grid GenerationQueue'!$AZ$5:$AZ$410,$B108,'Grid GenerationQueue'!$BA$5:$BA$410,$C108,'Grid GenerationQueue'!$BH$5:$BH$410,"",'Grid GenerationQueue'!$AC$5:$AC$410,1)</f>
        <v>0</v>
      </c>
      <c r="AL108">
        <f>SUMIFS('Grid GenerationQueue'!AO$5:AO$410,'Grid GenerationQueue'!$AZ$5:$AZ$410,$B108,'Grid GenerationQueue'!$BA$5:$BA$410,$C108,'Grid GenerationQueue'!$BH$5:$BH$410,"&lt;&gt;"&amp;"")+SUMIFS('Grid GenerationQueue'!AO$5:AO$410,'Grid GenerationQueue'!$AZ$5:$AZ$410,$B108,'Grid GenerationQueue'!$BA$5:$BA$410,$C108,'Grid GenerationQueue'!$BH$5:$BH$410,"",'Grid GenerationQueue'!$AC$5:$AC$410,1)</f>
        <v>0</v>
      </c>
      <c r="AM108">
        <f>SUMIFS('Grid GenerationQueue'!AP$5:AP$410,'Grid GenerationQueue'!$AZ$5:$AZ$410,$B108,'Grid GenerationQueue'!$BA$5:$BA$410,$C108,'Grid GenerationQueue'!$BH$5:$BH$410,"&lt;&gt;"&amp;"")+SUMIFS('Grid GenerationQueue'!AP$5:AP$410,'Grid GenerationQueue'!$AZ$5:$AZ$410,$B108,'Grid GenerationQueue'!$BA$5:$BA$410,$C108,'Grid GenerationQueue'!$BH$5:$BH$410,"",'Grid GenerationQueue'!$AC$5:$AC$410,1)</f>
        <v>0</v>
      </c>
      <c r="AN108">
        <f>SUMIFS('Grid GenerationQueue'!AQ$5:AQ$410,'Grid GenerationQueue'!$AZ$5:$AZ$410,$B108,'Grid GenerationQueue'!$BA$5:$BA$410,$C108,'Grid GenerationQueue'!$BH$5:$BH$410,"&lt;&gt;"&amp;"")+SUMIFS('Grid GenerationQueue'!AQ$5:AQ$410,'Grid GenerationQueue'!$AZ$5:$AZ$410,$B108,'Grid GenerationQueue'!$BA$5:$BA$410,$C108,'Grid GenerationQueue'!$BH$5:$BH$410,"",'Grid GenerationQueue'!$AC$5:$AC$410,1)</f>
        <v>0</v>
      </c>
      <c r="AO108">
        <f>SUMIFS('Grid GenerationQueue'!AR$5:AR$410,'Grid GenerationQueue'!$AZ$5:$AZ$410,$B108,'Grid GenerationQueue'!$BA$5:$BA$410,$C108,'Grid GenerationQueue'!$BH$5:$BH$410,"&lt;&gt;"&amp;"")+SUMIFS('Grid GenerationQueue'!AR$5:AR$410,'Grid GenerationQueue'!$AZ$5:$AZ$410,$B108,'Grid GenerationQueue'!$BA$5:$BA$410,$C108,'Grid GenerationQueue'!$BH$5:$BH$410,"",'Grid GenerationQueue'!$AC$5:$AC$410,1)</f>
        <v>0</v>
      </c>
      <c r="AQ108">
        <f>SUMIFS('Grid GenerationQueue'!AG$5:AG$410,'Grid GenerationQueue'!$AZ$5:$AZ$410,$B108,'Grid GenerationQueue'!$BA$5:$BA$410,$C108,'Grid GenerationQueue'!$BK$5:$BK$410,"&gt;0")</f>
        <v>0</v>
      </c>
      <c r="AR108">
        <f>SUMIFS('Grid GenerationQueue'!AH$5:AH$410,'Grid GenerationQueue'!$AZ$5:$AZ$410,$B108,'Grid GenerationQueue'!$BA$5:$BA$410,$C108,'Grid GenerationQueue'!$BK$5:$BK$410,"&gt;0")</f>
        <v>0</v>
      </c>
      <c r="AS108">
        <f>SUMIFS('Grid GenerationQueue'!AI$5:AI$410,'Grid GenerationQueue'!$AZ$5:$AZ$410,$B108,'Grid GenerationQueue'!$BA$5:$BA$410,$C108,'Grid GenerationQueue'!$BK$5:$BK$410,"&gt;0")</f>
        <v>0</v>
      </c>
      <c r="AT108">
        <f>SUMIFS('Grid GenerationQueue'!AJ$5:AJ$410,'Grid GenerationQueue'!$AZ$5:$AZ$410,$B108,'Grid GenerationQueue'!$BA$5:$BA$410,$C108,'Grid GenerationQueue'!$BK$5:$BK$410,"&gt;0")</f>
        <v>0</v>
      </c>
      <c r="AU108">
        <f>SUMIFS('Grid GenerationQueue'!AK$5:AK$410,'Grid GenerationQueue'!$AZ$5:$AZ$410,$B108,'Grid GenerationQueue'!$BA$5:$BA$410,$C108,'Grid GenerationQueue'!$BK$5:$BK$410,"&gt;0")</f>
        <v>0</v>
      </c>
      <c r="AV108">
        <f>SUMIFS('Grid GenerationQueue'!AL$5:AL$410,'Grid GenerationQueue'!$AZ$5:$AZ$410,$B108,'Grid GenerationQueue'!$BA$5:$BA$410,$C108,'Grid GenerationQueue'!$BK$5:$BK$410,"&gt;0")</f>
        <v>0</v>
      </c>
      <c r="AW108">
        <f>SUMIFS('Grid GenerationQueue'!AM$5:AM$410,'Grid GenerationQueue'!$AZ$5:$AZ$410,$B108,'Grid GenerationQueue'!$BA$5:$BA$410,$C108,'Grid GenerationQueue'!$BK$5:$BK$410,"&gt;0")</f>
        <v>0</v>
      </c>
      <c r="AX108">
        <f>SUMIFS('Grid GenerationQueue'!AN$5:AN$410,'Grid GenerationQueue'!$AZ$5:$AZ$410,$B108,'Grid GenerationQueue'!$BA$5:$BA$410,$C108,'Grid GenerationQueue'!$BK$5:$BK$410,"&gt;0")</f>
        <v>0</v>
      </c>
      <c r="AY108">
        <f>SUMIFS('Grid GenerationQueue'!AO$5:AO$410,'Grid GenerationQueue'!$AZ$5:$AZ$410,$B108,'Grid GenerationQueue'!$BA$5:$BA$410,$C108,'Grid GenerationQueue'!$BK$5:$BK$410,"&gt;0")</f>
        <v>0</v>
      </c>
      <c r="AZ108">
        <f>SUMIFS('Grid GenerationQueue'!AP$5:AP$410,'Grid GenerationQueue'!$AZ$5:$AZ$410,$B108,'Grid GenerationQueue'!$BA$5:$BA$410,$C108,'Grid GenerationQueue'!$BK$5:$BK$410,"&gt;0")</f>
        <v>0</v>
      </c>
      <c r="BA108">
        <f>SUMIFS('Grid GenerationQueue'!AQ$5:AQ$410,'Grid GenerationQueue'!$AZ$5:$AZ$410,$B108,'Grid GenerationQueue'!$BA$5:$BA$410,$C108,'Grid GenerationQueue'!$BK$5:$BK$410,"&gt;0")</f>
        <v>0</v>
      </c>
      <c r="BB108">
        <f>SUMIFS('Grid GenerationQueue'!AR$5:AR$410,'Grid GenerationQueue'!$AZ$5:$AZ$410,$B108,'Grid GenerationQueue'!$BA$5:$BA$410,$C108,'Grid GenerationQueue'!$BK$5:$BK$410,"&gt;0")</f>
        <v>0</v>
      </c>
      <c r="BD108">
        <f>SUMIFS('Grid GenerationQueue'!AG$5:AG$410,'Grid GenerationQueue'!$AZ$5:$AZ$410,$B108,'Grid GenerationQueue'!$BA$5:$BA$410,$C108,'Grid GenerationQueue'!$BD$5:$BD$410,"&lt;="&amp;$BE$3)</f>
        <v>0</v>
      </c>
      <c r="BE108">
        <f>SUMIFS('Grid GenerationQueue'!AH$5:AH$410,'Grid GenerationQueue'!$AZ$5:$AZ$410,$B108,'Grid GenerationQueue'!$BA$5:$BA$410,$C108,'Grid GenerationQueue'!$BD$5:$BD$410,"&lt;="&amp;$BE$3)</f>
        <v>0</v>
      </c>
      <c r="BF108">
        <f>SUMIFS('Grid GenerationQueue'!AI$5:AI$410,'Grid GenerationQueue'!$AZ$5:$AZ$410,$B108,'Grid GenerationQueue'!$BA$5:$BA$410,$C108,'Grid GenerationQueue'!$BD$5:$BD$410,"&lt;="&amp;$BE$3)</f>
        <v>0</v>
      </c>
      <c r="BG108">
        <f>SUMIFS('Grid GenerationQueue'!AJ$5:AJ$410,'Grid GenerationQueue'!$AZ$5:$AZ$410,$B108,'Grid GenerationQueue'!$BA$5:$BA$410,$C108,'Grid GenerationQueue'!$BD$5:$BD$410,"&lt;="&amp;$BE$3)</f>
        <v>0</v>
      </c>
      <c r="BH108">
        <f>SUMIFS('Grid GenerationQueue'!AK$5:AK$410,'Grid GenerationQueue'!$AZ$5:$AZ$410,$B108,'Grid GenerationQueue'!$BA$5:$BA$410,$C108,'Grid GenerationQueue'!$BD$5:$BD$410,"&lt;="&amp;$BE$3)</f>
        <v>0</v>
      </c>
      <c r="BI108">
        <f>SUMIFS('Grid GenerationQueue'!AL$5:AL$410,'Grid GenerationQueue'!$AZ$5:$AZ$410,$B108,'Grid GenerationQueue'!$BA$5:$BA$410,$C108,'Grid GenerationQueue'!$BD$5:$BD$410,"&lt;="&amp;$BE$3)</f>
        <v>0</v>
      </c>
      <c r="BJ108">
        <f>SUMIFS('Grid GenerationQueue'!AM$5:AM$410,'Grid GenerationQueue'!$AZ$5:$AZ$410,$B108,'Grid GenerationQueue'!$BA$5:$BA$410,$C108,'Grid GenerationQueue'!$BD$5:$BD$410,"&lt;="&amp;$BE$3)</f>
        <v>0</v>
      </c>
      <c r="BK108">
        <f>SUMIFS('Grid GenerationQueue'!AN$5:AN$410,'Grid GenerationQueue'!$AZ$5:$AZ$410,$B108,'Grid GenerationQueue'!$BA$5:$BA$410,$C108,'Grid GenerationQueue'!$BD$5:$BD$410,"&lt;="&amp;$BE$3)</f>
        <v>0</v>
      </c>
      <c r="BL108">
        <f>SUMIFS('Grid GenerationQueue'!AO$5:AO$410,'Grid GenerationQueue'!$AZ$5:$AZ$410,$B108,'Grid GenerationQueue'!$BA$5:$BA$410,$C108,'Grid GenerationQueue'!$BD$5:$BD$410,"&lt;="&amp;$BE$3)</f>
        <v>0</v>
      </c>
      <c r="BM108">
        <f>SUMIFS('Grid GenerationQueue'!AP$5:AP$410,'Grid GenerationQueue'!$AZ$5:$AZ$410,$B108,'Grid GenerationQueue'!$BA$5:$BA$410,$C108,'Grid GenerationQueue'!$BD$5:$BD$410,"&lt;="&amp;$BE$3)</f>
        <v>0</v>
      </c>
      <c r="BN108">
        <f>SUMIFS('Grid GenerationQueue'!AQ$5:AQ$410,'Grid GenerationQueue'!$AZ$5:$AZ$410,$B108,'Grid GenerationQueue'!$BA$5:$BA$410,$C108,'Grid GenerationQueue'!$BD$5:$BD$410,"&lt;="&amp;$BE$3)</f>
        <v>0</v>
      </c>
      <c r="BO108">
        <f>SUMIFS('Grid GenerationQueue'!AR$5:AR$410,'Grid GenerationQueue'!$AZ$5:$AZ$410,$B108,'Grid GenerationQueue'!$BA$5:$BA$410,$C108,'Grid GenerationQueue'!$BD$5:$BD$410,"&lt;="&amp;$BE$3)</f>
        <v>0</v>
      </c>
      <c r="BQ108">
        <f>SUMIFS('Grid GenerationQueue'!AG$5:AG$410,'Grid GenerationQueue'!$AZ$5:$AZ$410,$B108,'Grid GenerationQueue'!$BA$5:$BA$410,$C108,'Grid GenerationQueue'!$BJ$5:$BJ$410,"Executed",'Grid GenerationQueue'!$BD$5:$BD$410,"&lt;="&amp;$BE$3)</f>
        <v>0</v>
      </c>
      <c r="BR108">
        <f>SUMIFS('Grid GenerationQueue'!AH$5:AH$410,'Grid GenerationQueue'!$AZ$5:$AZ$410,$B108,'Grid GenerationQueue'!$BA$5:$BA$410,$C108,'Grid GenerationQueue'!$BJ$5:$BJ$410,"Executed",'Grid GenerationQueue'!$BD$5:$BD$410,"&lt;="&amp;$BE$3)</f>
        <v>0</v>
      </c>
      <c r="BS108">
        <f>SUMIFS('Grid GenerationQueue'!AI$5:AI$410,'Grid GenerationQueue'!$AZ$5:$AZ$410,$B108,'Grid GenerationQueue'!$BA$5:$BA$410,$C108,'Grid GenerationQueue'!$BJ$5:$BJ$410,"Executed",'Grid GenerationQueue'!$BD$5:$BD$410,"&lt;="&amp;$BE$3)</f>
        <v>0</v>
      </c>
      <c r="BT108">
        <f>SUMIFS('Grid GenerationQueue'!AJ$5:AJ$410,'Grid GenerationQueue'!$AZ$5:$AZ$410,$B108,'Grid GenerationQueue'!$BA$5:$BA$410,$C108,'Grid GenerationQueue'!$BJ$5:$BJ$410,"Executed",'Grid GenerationQueue'!$BD$5:$BD$410,"&lt;="&amp;$BE$3)</f>
        <v>0</v>
      </c>
      <c r="BU108">
        <f>SUMIFS('Grid GenerationQueue'!AK$5:AK$410,'Grid GenerationQueue'!$AZ$5:$AZ$410,$B108,'Grid GenerationQueue'!$BA$5:$BA$410,$C108,'Grid GenerationQueue'!$BJ$5:$BJ$410,"Executed",'Grid GenerationQueue'!$BD$5:$BD$410,"&lt;="&amp;$BE$3)</f>
        <v>0</v>
      </c>
      <c r="BV108">
        <f>SUMIFS('Grid GenerationQueue'!AL$5:AL$410,'Grid GenerationQueue'!$AZ$5:$AZ$410,$B108,'Grid GenerationQueue'!$BA$5:$BA$410,$C108,'Grid GenerationQueue'!$BJ$5:$BJ$410,"Executed",'Grid GenerationQueue'!$BD$5:$BD$410,"&lt;="&amp;$BE$3)</f>
        <v>0</v>
      </c>
      <c r="BW108">
        <f>SUMIFS('Grid GenerationQueue'!AM$5:AM$410,'Grid GenerationQueue'!$AZ$5:$AZ$410,$B108,'Grid GenerationQueue'!$BA$5:$BA$410,$C108,'Grid GenerationQueue'!$BJ$5:$BJ$410,"Executed",'Grid GenerationQueue'!$BD$5:$BD$410,"&lt;="&amp;$BE$3)</f>
        <v>0</v>
      </c>
      <c r="BX108">
        <f>SUMIFS('Grid GenerationQueue'!AN$5:AN$410,'Grid GenerationQueue'!$AZ$5:$AZ$410,$B108,'Grid GenerationQueue'!$BA$5:$BA$410,$C108,'Grid GenerationQueue'!$BJ$5:$BJ$410,"Executed",'Grid GenerationQueue'!$BD$5:$BD$410,"&lt;="&amp;$BE$3)</f>
        <v>0</v>
      </c>
      <c r="BY108">
        <f>SUMIFS('Grid GenerationQueue'!AO$5:AO$410,'Grid GenerationQueue'!$AZ$5:$AZ$410,$B108,'Grid GenerationQueue'!$BA$5:$BA$410,$C108,'Grid GenerationQueue'!$BJ$5:$BJ$410,"Executed",'Grid GenerationQueue'!$BD$5:$BD$410,"&lt;="&amp;$BE$3)</f>
        <v>0</v>
      </c>
      <c r="BZ108">
        <f>SUMIFS('Grid GenerationQueue'!AP$5:AP$410,'Grid GenerationQueue'!$AZ$5:$AZ$410,$B108,'Grid GenerationQueue'!$BA$5:$BA$410,$C108,'Grid GenerationQueue'!$BJ$5:$BJ$410,"Executed",'Grid GenerationQueue'!$BD$5:$BD$410,"&lt;="&amp;$BE$3)</f>
        <v>0</v>
      </c>
      <c r="CA108">
        <f>SUMIFS('Grid GenerationQueue'!AQ$5:AQ$410,'Grid GenerationQueue'!$AZ$5:$AZ$410,$B108,'Grid GenerationQueue'!$BA$5:$BA$410,$C108,'Grid GenerationQueue'!$BJ$5:$BJ$410,"Executed",'Grid GenerationQueue'!$BD$5:$BD$410,"&lt;="&amp;$BE$3)</f>
        <v>0</v>
      </c>
      <c r="CB108">
        <f>SUMIFS('Grid GenerationQueue'!AR$5:AR$410,'Grid GenerationQueue'!$AZ$5:$AZ$410,$B108,'Grid GenerationQueue'!$BA$5:$BA$410,$C108,'Grid GenerationQueue'!$BJ$5:$BJ$410,"Executed",'Grid GenerationQueue'!$BD$5:$BD$410,"&lt;="&amp;$BE$3)</f>
        <v>0</v>
      </c>
      <c r="CD108">
        <f>SUMIFS('Grid GenerationQueue'!AG$5:AG$410,'Grid GenerationQueue'!$AZ$5:$AZ$410,$B108,'Grid GenerationQueue'!$BA$5:$BA$410,$C108,'Grid GenerationQueue'!$BH$5:$BH$410,"&lt;&gt;"&amp;"",'Grid GenerationQueue'!$BD$5:$BD$410,"&lt;="&amp;$BE$3)</f>
        <v>0</v>
      </c>
      <c r="CE108">
        <f>SUMIFS('Grid GenerationQueue'!AH$5:AH$410,'Grid GenerationQueue'!$AZ$5:$AZ$410,$B108,'Grid GenerationQueue'!$BA$5:$BA$410,$C108,'Grid GenerationQueue'!$BH$5:$BH$410,"&lt;&gt;"&amp;"",'Grid GenerationQueue'!$BD$5:$BD$410,"&lt;="&amp;$BE$3)</f>
        <v>0</v>
      </c>
      <c r="CF108">
        <f>SUMIFS('Grid GenerationQueue'!AI$5:AI$410,'Grid GenerationQueue'!$AZ$5:$AZ$410,$B108,'Grid GenerationQueue'!$BA$5:$BA$410,$C108,'Grid GenerationQueue'!$BH$5:$BH$410,"&lt;&gt;"&amp;"",'Grid GenerationQueue'!$BD$5:$BD$410,"&lt;="&amp;$BE$3)</f>
        <v>0</v>
      </c>
      <c r="CG108">
        <f>SUMIFS('Grid GenerationQueue'!AJ$5:AJ$410,'Grid GenerationQueue'!$AZ$5:$AZ$410,$B108,'Grid GenerationQueue'!$BA$5:$BA$410,$C108,'Grid GenerationQueue'!$BH$5:$BH$410,"&lt;&gt;"&amp;"",'Grid GenerationQueue'!$BD$5:$BD$410,"&lt;="&amp;$BE$3)</f>
        <v>0</v>
      </c>
      <c r="CH108">
        <f>SUMIFS('Grid GenerationQueue'!AK$5:AK$410,'Grid GenerationQueue'!$AZ$5:$AZ$410,$B108,'Grid GenerationQueue'!$BA$5:$BA$410,$C108,'Grid GenerationQueue'!$BH$5:$BH$410,"&lt;&gt;"&amp;"",'Grid GenerationQueue'!$BD$5:$BD$410,"&lt;="&amp;$BE$3)</f>
        <v>0</v>
      </c>
      <c r="CI108">
        <f>SUMIFS('Grid GenerationQueue'!AL$5:AL$410,'Grid GenerationQueue'!$AZ$5:$AZ$410,$B108,'Grid GenerationQueue'!$BA$5:$BA$410,$C108,'Grid GenerationQueue'!$BH$5:$BH$410,"&lt;&gt;"&amp;"",'Grid GenerationQueue'!$BD$5:$BD$410,"&lt;="&amp;$BE$3)</f>
        <v>0</v>
      </c>
      <c r="CJ108">
        <f>SUMIFS('Grid GenerationQueue'!AM$5:AM$410,'Grid GenerationQueue'!$AZ$5:$AZ$410,$B108,'Grid GenerationQueue'!$BA$5:$BA$410,$C108,'Grid GenerationQueue'!$BH$5:$BH$410,"&lt;&gt;"&amp;"",'Grid GenerationQueue'!$BD$5:$BD$410,"&lt;="&amp;$BE$3)</f>
        <v>0</v>
      </c>
      <c r="CK108">
        <f>SUMIFS('Grid GenerationQueue'!AN$5:AN$410,'Grid GenerationQueue'!$AZ$5:$AZ$410,$B108,'Grid GenerationQueue'!$BA$5:$BA$410,$C108,'Grid GenerationQueue'!$BH$5:$BH$410,"&lt;&gt;"&amp;"",'Grid GenerationQueue'!$BD$5:$BD$410,"&lt;="&amp;$BE$3)</f>
        <v>0</v>
      </c>
      <c r="CL108">
        <f>SUMIFS('Grid GenerationQueue'!AO$5:AO$410,'Grid GenerationQueue'!$AZ$5:$AZ$410,$B108,'Grid GenerationQueue'!$BA$5:$BA$410,$C108,'Grid GenerationQueue'!$BH$5:$BH$410,"&lt;&gt;"&amp;"",'Grid GenerationQueue'!$BD$5:$BD$410,"&lt;="&amp;$BE$3)</f>
        <v>0</v>
      </c>
      <c r="CM108">
        <f>SUMIFS('Grid GenerationQueue'!AP$5:AP$410,'Grid GenerationQueue'!$AZ$5:$AZ$410,$B108,'Grid GenerationQueue'!$BA$5:$BA$410,$C108,'Grid GenerationQueue'!$BH$5:$BH$410,"&lt;&gt;"&amp;"",'Grid GenerationQueue'!$BD$5:$BD$410,"&lt;="&amp;$BE$3)</f>
        <v>0</v>
      </c>
      <c r="CN108">
        <f>SUMIFS('Grid GenerationQueue'!AQ$5:AQ$410,'Grid GenerationQueue'!$AZ$5:$AZ$410,$B108,'Grid GenerationQueue'!$BA$5:$BA$410,$C108,'Grid GenerationQueue'!$BH$5:$BH$410,"&lt;&gt;"&amp;"",'Grid GenerationQueue'!$BD$5:$BD$410,"&lt;="&amp;$BE$3)</f>
        <v>0</v>
      </c>
      <c r="CO108">
        <f>SUMIFS('Grid GenerationQueue'!AR$5:AR$410,'Grid GenerationQueue'!$AZ$5:$AZ$410,$B108,'Grid GenerationQueue'!$BA$5:$BA$410,$C108,'Grid GenerationQueue'!$BH$5:$BH$410,"&lt;&gt;"&amp;"",'Grid GenerationQueue'!$BD$5:$BD$410,"&lt;="&amp;$BE$3)</f>
        <v>0</v>
      </c>
      <c r="CQ108">
        <f>SUMIFS('Grid GenerationQueue'!AG$5:AG$410,'Grid GenerationQueue'!$AZ$5:$AZ$410,$B108,'Grid GenerationQueue'!$BA$5:$BA$410,$C108,'Grid GenerationQueue'!$BK$5:$BK$410,"&gt;0",'Grid GenerationQueue'!$BD$5:$BD$410,"&lt;="&amp;$BE$3)</f>
        <v>0</v>
      </c>
      <c r="CR108">
        <f>SUMIFS('Grid GenerationQueue'!AH$5:AH$410,'Grid GenerationQueue'!$AZ$5:$AZ$410,$B108,'Grid GenerationQueue'!$BA$5:$BA$410,$C108,'Grid GenerationQueue'!$BK$5:$BK$410,"&gt;0",'Grid GenerationQueue'!$BD$5:$BD$410,"&lt;="&amp;$BE$3)</f>
        <v>0</v>
      </c>
      <c r="CS108">
        <f>SUMIFS('Grid GenerationQueue'!AI$5:AI$410,'Grid GenerationQueue'!$AZ$5:$AZ$410,$B108,'Grid GenerationQueue'!$BA$5:$BA$410,$C108,'Grid GenerationQueue'!$BK$5:$BK$410,"&gt;0",'Grid GenerationQueue'!$BD$5:$BD$410,"&lt;="&amp;$BE$3)</f>
        <v>0</v>
      </c>
      <c r="CT108">
        <f>SUMIFS('Grid GenerationQueue'!AJ$5:AJ$410,'Grid GenerationQueue'!$AZ$5:$AZ$410,$B108,'Grid GenerationQueue'!$BA$5:$BA$410,$C108,'Grid GenerationQueue'!$BK$5:$BK$410,"&gt;0",'Grid GenerationQueue'!$BD$5:$BD$410,"&lt;="&amp;$BE$3)</f>
        <v>0</v>
      </c>
      <c r="CU108">
        <f>SUMIFS('Grid GenerationQueue'!AK$5:AK$410,'Grid GenerationQueue'!$AZ$5:$AZ$410,$B108,'Grid GenerationQueue'!$BA$5:$BA$410,$C108,'Grid GenerationQueue'!$BK$5:$BK$410,"&gt;0",'Grid GenerationQueue'!$BD$5:$BD$410,"&lt;="&amp;$BE$3)</f>
        <v>0</v>
      </c>
      <c r="CV108">
        <f>SUMIFS('Grid GenerationQueue'!AL$5:AL$410,'Grid GenerationQueue'!$AZ$5:$AZ$410,$B108,'Grid GenerationQueue'!$BA$5:$BA$410,$C108,'Grid GenerationQueue'!$BK$5:$BK$410,"&gt;0",'Grid GenerationQueue'!$BD$5:$BD$410,"&lt;="&amp;$BE$3)</f>
        <v>0</v>
      </c>
      <c r="CW108">
        <f>SUMIFS('Grid GenerationQueue'!AM$5:AM$410,'Grid GenerationQueue'!$AZ$5:$AZ$410,$B108,'Grid GenerationQueue'!$BA$5:$BA$410,$C108,'Grid GenerationQueue'!$BK$5:$BK$410,"&gt;0",'Grid GenerationQueue'!$BD$5:$BD$410,"&lt;="&amp;$BE$3)</f>
        <v>0</v>
      </c>
      <c r="CX108">
        <f>SUMIFS('Grid GenerationQueue'!AN$5:AN$410,'Grid GenerationQueue'!$AZ$5:$AZ$410,$B108,'Grid GenerationQueue'!$BA$5:$BA$410,$C108,'Grid GenerationQueue'!$BK$5:$BK$410,"&gt;0",'Grid GenerationQueue'!$BD$5:$BD$410,"&lt;="&amp;$BE$3)</f>
        <v>0</v>
      </c>
      <c r="CY108">
        <f>SUMIFS('Grid GenerationQueue'!AO$5:AO$410,'Grid GenerationQueue'!$AZ$5:$AZ$410,$B108,'Grid GenerationQueue'!$BA$5:$BA$410,$C108,'Grid GenerationQueue'!$BK$5:$BK$410,"&gt;0",'Grid GenerationQueue'!$BD$5:$BD$410,"&lt;="&amp;$BE$3)</f>
        <v>0</v>
      </c>
      <c r="CZ108">
        <f>SUMIFS('Grid GenerationQueue'!AP$5:AP$410,'Grid GenerationQueue'!$AZ$5:$AZ$410,$B108,'Grid GenerationQueue'!$BA$5:$BA$410,$C108,'Grid GenerationQueue'!$BK$5:$BK$410,"&gt;0",'Grid GenerationQueue'!$BD$5:$BD$410,"&lt;="&amp;$BE$3)</f>
        <v>0</v>
      </c>
      <c r="DA108">
        <f>SUMIFS('Grid GenerationQueue'!AQ$5:AQ$410,'Grid GenerationQueue'!$AZ$5:$AZ$410,$B108,'Grid GenerationQueue'!$BA$5:$BA$410,$C108,'Grid GenerationQueue'!$BK$5:$BK$410,"&gt;0",'Grid GenerationQueue'!$BD$5:$BD$410,"&lt;="&amp;$BE$3)</f>
        <v>0</v>
      </c>
      <c r="DB108">
        <f>SUMIFS('Grid GenerationQueue'!AR$5:AR$410,'Grid GenerationQueue'!$AZ$5:$AZ$410,$B108,'Grid GenerationQueue'!$BA$5:$BA$410,$C108,'Grid GenerationQueue'!$BK$5:$BK$410,"&gt;0",'Grid GenerationQueue'!$BD$5:$BD$410,"&lt;="&amp;$BE$3)</f>
        <v>0</v>
      </c>
    </row>
    <row r="109" spans="1:106" x14ac:dyDescent="0.35">
      <c r="A109" t="s">
        <v>4752</v>
      </c>
      <c r="B109" t="s">
        <v>4809</v>
      </c>
      <c r="C109">
        <v>230</v>
      </c>
      <c r="D109">
        <f>SUMIFS('Grid GenerationQueue'!AG$5:AG$410,'Grid GenerationQueue'!$AZ$5:$AZ$410,$B109,'Grid GenerationQueue'!$BA$5:$BA$410,$C109)</f>
        <v>0</v>
      </c>
      <c r="E109">
        <f>SUMIFS('Grid GenerationQueue'!AH$5:AH$410,'Grid GenerationQueue'!$AZ$5:$AZ$410,$B109,'Grid GenerationQueue'!$BA$5:$BA$410,$C109)</f>
        <v>0</v>
      </c>
      <c r="F109">
        <f>SUMIFS('Grid GenerationQueue'!AI$5:AI$410,'Grid GenerationQueue'!$AZ$5:$AZ$410,$B109,'Grid GenerationQueue'!$BA$5:$BA$410,$C109)</f>
        <v>0</v>
      </c>
      <c r="G109">
        <f>SUMIFS('Grid GenerationQueue'!AJ$5:AJ$410,'Grid GenerationQueue'!$AZ$5:$AZ$410,$B109,'Grid GenerationQueue'!$BA$5:$BA$410,$C109)</f>
        <v>0</v>
      </c>
      <c r="H109">
        <f>SUMIFS('Grid GenerationQueue'!AK$5:AK$410,'Grid GenerationQueue'!$AZ$5:$AZ$410,$B109,'Grid GenerationQueue'!$BA$5:$BA$410,$C109)</f>
        <v>0</v>
      </c>
      <c r="I109">
        <f>SUMIFS('Grid GenerationQueue'!AL$5:AL$410,'Grid GenerationQueue'!$AZ$5:$AZ$410,$B109,'Grid GenerationQueue'!$BA$5:$BA$410,$C109)</f>
        <v>0</v>
      </c>
      <c r="J109">
        <f>SUMIFS('Grid GenerationQueue'!AM$5:AM$410,'Grid GenerationQueue'!$AZ$5:$AZ$410,$B109,'Grid GenerationQueue'!$BA$5:$BA$410,$C109)</f>
        <v>0</v>
      </c>
      <c r="K109">
        <f>SUMIFS('Grid GenerationQueue'!AN$5:AN$410,'Grid GenerationQueue'!$AZ$5:$AZ$410,$B109,'Grid GenerationQueue'!$BA$5:$BA$410,$C109)</f>
        <v>0</v>
      </c>
      <c r="L109">
        <f>SUMIFS('Grid GenerationQueue'!AO$5:AO$410,'Grid GenerationQueue'!$AZ$5:$AZ$410,$B109,'Grid GenerationQueue'!$BA$5:$BA$410,$C109)</f>
        <v>0</v>
      </c>
      <c r="M109">
        <f>SUMIFS('Grid GenerationQueue'!AP$5:AP$410,'Grid GenerationQueue'!$AZ$5:$AZ$410,$B109,'Grid GenerationQueue'!$BA$5:$BA$410,$C109)</f>
        <v>0</v>
      </c>
      <c r="N109">
        <f>SUMIFS('Grid GenerationQueue'!AQ$5:AQ$410,'Grid GenerationQueue'!$AZ$5:$AZ$410,$B109,'Grid GenerationQueue'!$BA$5:$BA$410,$C109)</f>
        <v>0</v>
      </c>
      <c r="O109">
        <f>SUMIFS('Grid GenerationQueue'!AR$5:AR$410,'Grid GenerationQueue'!$AZ$5:$AZ$410,$B109,'Grid GenerationQueue'!$BA$5:$BA$410,$C109)</f>
        <v>0</v>
      </c>
      <c r="Q109">
        <f>SUMIFS('Grid GenerationQueue'!AG$5:AG$410,'Grid GenerationQueue'!$AZ$5:$AZ$410,$B109,'Grid GenerationQueue'!$BA$5:$BA$410,$C109,'Grid GenerationQueue'!$BJ$5:$BJ$410,"Executed")</f>
        <v>0</v>
      </c>
      <c r="R109">
        <f>SUMIFS('Grid GenerationQueue'!AH$5:AH$410,'Grid GenerationQueue'!$AZ$5:$AZ$410,$B109,'Grid GenerationQueue'!$BA$5:$BA$410,$C109,'Grid GenerationQueue'!$BJ$5:$BJ$410,"Executed")</f>
        <v>0</v>
      </c>
      <c r="S109">
        <f>SUMIFS('Grid GenerationQueue'!AI$5:AI$410,'Grid GenerationQueue'!$AZ$5:$AZ$410,$B109,'Grid GenerationQueue'!$BA$5:$BA$410,$C109,'Grid GenerationQueue'!$BJ$5:$BJ$410,"Executed")</f>
        <v>0</v>
      </c>
      <c r="T109">
        <f>SUMIFS('Grid GenerationQueue'!AJ$5:AJ$410,'Grid GenerationQueue'!$AZ$5:$AZ$410,$B109,'Grid GenerationQueue'!$BA$5:$BA$410,$C109,'Grid GenerationQueue'!$BJ$5:$BJ$410,"Executed")</f>
        <v>0</v>
      </c>
      <c r="U109">
        <f>SUMIFS('Grid GenerationQueue'!AK$5:AK$410,'Grid GenerationQueue'!$AZ$5:$AZ$410,$B109,'Grid GenerationQueue'!$BA$5:$BA$410,$C109,'Grid GenerationQueue'!$BJ$5:$BJ$410,"Executed")</f>
        <v>0</v>
      </c>
      <c r="V109">
        <f>SUMIFS('Grid GenerationQueue'!AL$5:AL$410,'Grid GenerationQueue'!$AZ$5:$AZ$410,$B109,'Grid GenerationQueue'!$BA$5:$BA$410,$C109,'Grid GenerationQueue'!$BJ$5:$BJ$410,"Executed")</f>
        <v>0</v>
      </c>
      <c r="W109">
        <f>SUMIFS('Grid GenerationQueue'!AM$5:AM$410,'Grid GenerationQueue'!$AZ$5:$AZ$410,$B109,'Grid GenerationQueue'!$BA$5:$BA$410,$C109,'Grid GenerationQueue'!$BJ$5:$BJ$410,"Executed")</f>
        <v>0</v>
      </c>
      <c r="X109">
        <f>SUMIFS('Grid GenerationQueue'!AN$5:AN$410,'Grid GenerationQueue'!$AZ$5:$AZ$410,$B109,'Grid GenerationQueue'!$BA$5:$BA$410,$C109,'Grid GenerationQueue'!$BJ$5:$BJ$410,"Executed")</f>
        <v>0</v>
      </c>
      <c r="Y109">
        <f>SUMIFS('Grid GenerationQueue'!AO$5:AO$410,'Grid GenerationQueue'!$AZ$5:$AZ$410,$B109,'Grid GenerationQueue'!$BA$5:$BA$410,$C109,'Grid GenerationQueue'!$BJ$5:$BJ$410,"Executed")</f>
        <v>0</v>
      </c>
      <c r="Z109">
        <f>SUMIFS('Grid GenerationQueue'!AP$5:AP$410,'Grid GenerationQueue'!$AZ$5:$AZ$410,$B109,'Grid GenerationQueue'!$BA$5:$BA$410,$C109,'Grid GenerationQueue'!$BJ$5:$BJ$410,"Executed")</f>
        <v>0</v>
      </c>
      <c r="AA109">
        <f>SUMIFS('Grid GenerationQueue'!AQ$5:AQ$410,'Grid GenerationQueue'!$AZ$5:$AZ$410,$B109,'Grid GenerationQueue'!$BA$5:$BA$410,$C109,'Grid GenerationQueue'!$BJ$5:$BJ$410,"Executed")</f>
        <v>0</v>
      </c>
      <c r="AB109">
        <f>SUMIFS('Grid GenerationQueue'!AR$5:AR$410,'Grid GenerationQueue'!$AZ$5:$AZ$410,$B109,'Grid GenerationQueue'!$BA$5:$BA$410,$C109,'Grid GenerationQueue'!$BJ$5:$BJ$410,"Executed")</f>
        <v>0</v>
      </c>
      <c r="AD109">
        <f>SUMIFS('Grid GenerationQueue'!AG$5:AG$410,'Grid GenerationQueue'!$AZ$5:$AZ$410,$B109,'Grid GenerationQueue'!$BA$5:$BA$410,$C109,'Grid GenerationQueue'!$BH$5:$BH$410,"&lt;&gt;"&amp;"")+SUMIFS('Grid GenerationQueue'!AG$5:AG$410,'Grid GenerationQueue'!$AZ$5:$AZ$410,$B109,'Grid GenerationQueue'!$BA$5:$BA$410,$C109,'Grid GenerationQueue'!$BH$5:$BH$410,"",'Grid GenerationQueue'!$AC$5:$AC$410,1)</f>
        <v>0</v>
      </c>
      <c r="AE109">
        <f>SUMIFS('Grid GenerationQueue'!AH$5:AH$410,'Grid GenerationQueue'!$AZ$5:$AZ$410,$B109,'Grid GenerationQueue'!$BA$5:$BA$410,$C109,'Grid GenerationQueue'!$BH$5:$BH$410,"&lt;&gt;"&amp;"")+SUMIFS('Grid GenerationQueue'!AH$5:AH$410,'Grid GenerationQueue'!$AZ$5:$AZ$410,$B109,'Grid GenerationQueue'!$BA$5:$BA$410,$C109,'Grid GenerationQueue'!$BH$5:$BH$410,"",'Grid GenerationQueue'!$AC$5:$AC$410,1)</f>
        <v>0</v>
      </c>
      <c r="AF109">
        <f>SUMIFS('Grid GenerationQueue'!AI$5:AI$410,'Grid GenerationQueue'!$AZ$5:$AZ$410,$B109,'Grid GenerationQueue'!$BA$5:$BA$410,$C109,'Grid GenerationQueue'!$BH$5:$BH$410,"&lt;&gt;"&amp;"")+SUMIFS('Grid GenerationQueue'!AI$5:AI$410,'Grid GenerationQueue'!$AZ$5:$AZ$410,$B109,'Grid GenerationQueue'!$BA$5:$BA$410,$C109,'Grid GenerationQueue'!$BH$5:$BH$410,"",'Grid GenerationQueue'!$AC$5:$AC$410,1)</f>
        <v>0</v>
      </c>
      <c r="AG109">
        <f>SUMIFS('Grid GenerationQueue'!AJ$5:AJ$410,'Grid GenerationQueue'!$AZ$5:$AZ$410,$B109,'Grid GenerationQueue'!$BA$5:$BA$410,$C109,'Grid GenerationQueue'!$BH$5:$BH$410,"&lt;&gt;"&amp;"")+SUMIFS('Grid GenerationQueue'!AJ$5:AJ$410,'Grid GenerationQueue'!$AZ$5:$AZ$410,$B109,'Grid GenerationQueue'!$BA$5:$BA$410,$C109,'Grid GenerationQueue'!$BH$5:$BH$410,"",'Grid GenerationQueue'!$AC$5:$AC$410,1)</f>
        <v>0</v>
      </c>
      <c r="AH109">
        <f>SUMIFS('Grid GenerationQueue'!AK$5:AK$410,'Grid GenerationQueue'!$AZ$5:$AZ$410,$B109,'Grid GenerationQueue'!$BA$5:$BA$410,$C109,'Grid GenerationQueue'!$BH$5:$BH$410,"&lt;&gt;"&amp;"")+SUMIFS('Grid GenerationQueue'!AK$5:AK$410,'Grid GenerationQueue'!$AZ$5:$AZ$410,$B109,'Grid GenerationQueue'!$BA$5:$BA$410,$C109,'Grid GenerationQueue'!$BH$5:$BH$410,"",'Grid GenerationQueue'!$AC$5:$AC$410,1)</f>
        <v>0</v>
      </c>
      <c r="AI109">
        <f>SUMIFS('Grid GenerationQueue'!AL$5:AL$410,'Grid GenerationQueue'!$AZ$5:$AZ$410,$B109,'Grid GenerationQueue'!$BA$5:$BA$410,$C109,'Grid GenerationQueue'!$BH$5:$BH$410,"&lt;&gt;"&amp;"")+SUMIFS('Grid GenerationQueue'!AL$5:AL$410,'Grid GenerationQueue'!$AZ$5:$AZ$410,$B109,'Grid GenerationQueue'!$BA$5:$BA$410,$C109,'Grid GenerationQueue'!$BH$5:$BH$410,"",'Grid GenerationQueue'!$AC$5:$AC$410,1)</f>
        <v>0</v>
      </c>
      <c r="AJ109">
        <f>SUMIFS('Grid GenerationQueue'!AM$5:AM$410,'Grid GenerationQueue'!$AZ$5:$AZ$410,$B109,'Grid GenerationQueue'!$BA$5:$BA$410,$C109,'Grid GenerationQueue'!$BH$5:$BH$410,"&lt;&gt;"&amp;"")+SUMIFS('Grid GenerationQueue'!AM$5:AM$410,'Grid GenerationQueue'!$AZ$5:$AZ$410,$B109,'Grid GenerationQueue'!$BA$5:$BA$410,$C109,'Grid GenerationQueue'!$BH$5:$BH$410,"",'Grid GenerationQueue'!$AC$5:$AC$410,1)</f>
        <v>0</v>
      </c>
      <c r="AK109">
        <f>SUMIFS('Grid GenerationQueue'!AN$5:AN$410,'Grid GenerationQueue'!$AZ$5:$AZ$410,$B109,'Grid GenerationQueue'!$BA$5:$BA$410,$C109,'Grid GenerationQueue'!$BH$5:$BH$410,"&lt;&gt;"&amp;"")+SUMIFS('Grid GenerationQueue'!AN$5:AN$410,'Grid GenerationQueue'!$AZ$5:$AZ$410,$B109,'Grid GenerationQueue'!$BA$5:$BA$410,$C109,'Grid GenerationQueue'!$BH$5:$BH$410,"",'Grid GenerationQueue'!$AC$5:$AC$410,1)</f>
        <v>0</v>
      </c>
      <c r="AL109">
        <f>SUMIFS('Grid GenerationQueue'!AO$5:AO$410,'Grid GenerationQueue'!$AZ$5:$AZ$410,$B109,'Grid GenerationQueue'!$BA$5:$BA$410,$C109,'Grid GenerationQueue'!$BH$5:$BH$410,"&lt;&gt;"&amp;"")+SUMIFS('Grid GenerationQueue'!AO$5:AO$410,'Grid GenerationQueue'!$AZ$5:$AZ$410,$B109,'Grid GenerationQueue'!$BA$5:$BA$410,$C109,'Grid GenerationQueue'!$BH$5:$BH$410,"",'Grid GenerationQueue'!$AC$5:$AC$410,1)</f>
        <v>0</v>
      </c>
      <c r="AM109">
        <f>SUMIFS('Grid GenerationQueue'!AP$5:AP$410,'Grid GenerationQueue'!$AZ$5:$AZ$410,$B109,'Grid GenerationQueue'!$BA$5:$BA$410,$C109,'Grid GenerationQueue'!$BH$5:$BH$410,"&lt;&gt;"&amp;"")+SUMIFS('Grid GenerationQueue'!AP$5:AP$410,'Grid GenerationQueue'!$AZ$5:$AZ$410,$B109,'Grid GenerationQueue'!$BA$5:$BA$410,$C109,'Grid GenerationQueue'!$BH$5:$BH$410,"",'Grid GenerationQueue'!$AC$5:$AC$410,1)</f>
        <v>0</v>
      </c>
      <c r="AN109">
        <f>SUMIFS('Grid GenerationQueue'!AQ$5:AQ$410,'Grid GenerationQueue'!$AZ$5:$AZ$410,$B109,'Grid GenerationQueue'!$BA$5:$BA$410,$C109,'Grid GenerationQueue'!$BH$5:$BH$410,"&lt;&gt;"&amp;"")+SUMIFS('Grid GenerationQueue'!AQ$5:AQ$410,'Grid GenerationQueue'!$AZ$5:$AZ$410,$B109,'Grid GenerationQueue'!$BA$5:$BA$410,$C109,'Grid GenerationQueue'!$BH$5:$BH$410,"",'Grid GenerationQueue'!$AC$5:$AC$410,1)</f>
        <v>0</v>
      </c>
      <c r="AO109">
        <f>SUMIFS('Grid GenerationQueue'!AR$5:AR$410,'Grid GenerationQueue'!$AZ$5:$AZ$410,$B109,'Grid GenerationQueue'!$BA$5:$BA$410,$C109,'Grid GenerationQueue'!$BH$5:$BH$410,"&lt;&gt;"&amp;"")+SUMIFS('Grid GenerationQueue'!AR$5:AR$410,'Grid GenerationQueue'!$AZ$5:$AZ$410,$B109,'Grid GenerationQueue'!$BA$5:$BA$410,$C109,'Grid GenerationQueue'!$BH$5:$BH$410,"",'Grid GenerationQueue'!$AC$5:$AC$410,1)</f>
        <v>0</v>
      </c>
      <c r="AQ109">
        <f>SUMIFS('Grid GenerationQueue'!AG$5:AG$410,'Grid GenerationQueue'!$AZ$5:$AZ$410,$B109,'Grid GenerationQueue'!$BA$5:$BA$410,$C109,'Grid GenerationQueue'!$BK$5:$BK$410,"&gt;0")</f>
        <v>0</v>
      </c>
      <c r="AR109">
        <f>SUMIFS('Grid GenerationQueue'!AH$5:AH$410,'Grid GenerationQueue'!$AZ$5:$AZ$410,$B109,'Grid GenerationQueue'!$BA$5:$BA$410,$C109,'Grid GenerationQueue'!$BK$5:$BK$410,"&gt;0")</f>
        <v>0</v>
      </c>
      <c r="AS109">
        <f>SUMIFS('Grid GenerationQueue'!AI$5:AI$410,'Grid GenerationQueue'!$AZ$5:$AZ$410,$B109,'Grid GenerationQueue'!$BA$5:$BA$410,$C109,'Grid GenerationQueue'!$BK$5:$BK$410,"&gt;0")</f>
        <v>0</v>
      </c>
      <c r="AT109">
        <f>SUMIFS('Grid GenerationQueue'!AJ$5:AJ$410,'Grid GenerationQueue'!$AZ$5:$AZ$410,$B109,'Grid GenerationQueue'!$BA$5:$BA$410,$C109,'Grid GenerationQueue'!$BK$5:$BK$410,"&gt;0")</f>
        <v>0</v>
      </c>
      <c r="AU109">
        <f>SUMIFS('Grid GenerationQueue'!AK$5:AK$410,'Grid GenerationQueue'!$AZ$5:$AZ$410,$B109,'Grid GenerationQueue'!$BA$5:$BA$410,$C109,'Grid GenerationQueue'!$BK$5:$BK$410,"&gt;0")</f>
        <v>0</v>
      </c>
      <c r="AV109">
        <f>SUMIFS('Grid GenerationQueue'!AL$5:AL$410,'Grid GenerationQueue'!$AZ$5:$AZ$410,$B109,'Grid GenerationQueue'!$BA$5:$BA$410,$C109,'Grid GenerationQueue'!$BK$5:$BK$410,"&gt;0")</f>
        <v>0</v>
      </c>
      <c r="AW109">
        <f>SUMIFS('Grid GenerationQueue'!AM$5:AM$410,'Grid GenerationQueue'!$AZ$5:$AZ$410,$B109,'Grid GenerationQueue'!$BA$5:$BA$410,$C109,'Grid GenerationQueue'!$BK$5:$BK$410,"&gt;0")</f>
        <v>0</v>
      </c>
      <c r="AX109">
        <f>SUMIFS('Grid GenerationQueue'!AN$5:AN$410,'Grid GenerationQueue'!$AZ$5:$AZ$410,$B109,'Grid GenerationQueue'!$BA$5:$BA$410,$C109,'Grid GenerationQueue'!$BK$5:$BK$410,"&gt;0")</f>
        <v>0</v>
      </c>
      <c r="AY109">
        <f>SUMIFS('Grid GenerationQueue'!AO$5:AO$410,'Grid GenerationQueue'!$AZ$5:$AZ$410,$B109,'Grid GenerationQueue'!$BA$5:$BA$410,$C109,'Grid GenerationQueue'!$BK$5:$BK$410,"&gt;0")</f>
        <v>0</v>
      </c>
      <c r="AZ109">
        <f>SUMIFS('Grid GenerationQueue'!AP$5:AP$410,'Grid GenerationQueue'!$AZ$5:$AZ$410,$B109,'Grid GenerationQueue'!$BA$5:$BA$410,$C109,'Grid GenerationQueue'!$BK$5:$BK$410,"&gt;0")</f>
        <v>0</v>
      </c>
      <c r="BA109">
        <f>SUMIFS('Grid GenerationQueue'!AQ$5:AQ$410,'Grid GenerationQueue'!$AZ$5:$AZ$410,$B109,'Grid GenerationQueue'!$BA$5:$BA$410,$C109,'Grid GenerationQueue'!$BK$5:$BK$410,"&gt;0")</f>
        <v>0</v>
      </c>
      <c r="BB109">
        <f>SUMIFS('Grid GenerationQueue'!AR$5:AR$410,'Grid GenerationQueue'!$AZ$5:$AZ$410,$B109,'Grid GenerationQueue'!$BA$5:$BA$410,$C109,'Grid GenerationQueue'!$BK$5:$BK$410,"&gt;0")</f>
        <v>0</v>
      </c>
      <c r="BD109">
        <f>SUMIFS('Grid GenerationQueue'!AG$5:AG$410,'Grid GenerationQueue'!$AZ$5:$AZ$410,$B109,'Grid GenerationQueue'!$BA$5:$BA$410,$C109,'Grid GenerationQueue'!$BD$5:$BD$410,"&lt;="&amp;$BE$3)</f>
        <v>0</v>
      </c>
      <c r="BE109">
        <f>SUMIFS('Grid GenerationQueue'!AH$5:AH$410,'Grid GenerationQueue'!$AZ$5:$AZ$410,$B109,'Grid GenerationQueue'!$BA$5:$BA$410,$C109,'Grid GenerationQueue'!$BD$5:$BD$410,"&lt;="&amp;$BE$3)</f>
        <v>0</v>
      </c>
      <c r="BF109">
        <f>SUMIFS('Grid GenerationQueue'!AI$5:AI$410,'Grid GenerationQueue'!$AZ$5:$AZ$410,$B109,'Grid GenerationQueue'!$BA$5:$BA$410,$C109,'Grid GenerationQueue'!$BD$5:$BD$410,"&lt;="&amp;$BE$3)</f>
        <v>0</v>
      </c>
      <c r="BG109">
        <f>SUMIFS('Grid GenerationQueue'!AJ$5:AJ$410,'Grid GenerationQueue'!$AZ$5:$AZ$410,$B109,'Grid GenerationQueue'!$BA$5:$BA$410,$C109,'Grid GenerationQueue'!$BD$5:$BD$410,"&lt;="&amp;$BE$3)</f>
        <v>0</v>
      </c>
      <c r="BH109">
        <f>SUMIFS('Grid GenerationQueue'!AK$5:AK$410,'Grid GenerationQueue'!$AZ$5:$AZ$410,$B109,'Grid GenerationQueue'!$BA$5:$BA$410,$C109,'Grid GenerationQueue'!$BD$5:$BD$410,"&lt;="&amp;$BE$3)</f>
        <v>0</v>
      </c>
      <c r="BI109">
        <f>SUMIFS('Grid GenerationQueue'!AL$5:AL$410,'Grid GenerationQueue'!$AZ$5:$AZ$410,$B109,'Grid GenerationQueue'!$BA$5:$BA$410,$C109,'Grid GenerationQueue'!$BD$5:$BD$410,"&lt;="&amp;$BE$3)</f>
        <v>0</v>
      </c>
      <c r="BJ109">
        <f>SUMIFS('Grid GenerationQueue'!AM$5:AM$410,'Grid GenerationQueue'!$AZ$5:$AZ$410,$B109,'Grid GenerationQueue'!$BA$5:$BA$410,$C109,'Grid GenerationQueue'!$BD$5:$BD$410,"&lt;="&amp;$BE$3)</f>
        <v>0</v>
      </c>
      <c r="BK109">
        <f>SUMIFS('Grid GenerationQueue'!AN$5:AN$410,'Grid GenerationQueue'!$AZ$5:$AZ$410,$B109,'Grid GenerationQueue'!$BA$5:$BA$410,$C109,'Grid GenerationQueue'!$BD$5:$BD$410,"&lt;="&amp;$BE$3)</f>
        <v>0</v>
      </c>
      <c r="BL109">
        <f>SUMIFS('Grid GenerationQueue'!AO$5:AO$410,'Grid GenerationQueue'!$AZ$5:$AZ$410,$B109,'Grid GenerationQueue'!$BA$5:$BA$410,$C109,'Grid GenerationQueue'!$BD$5:$BD$410,"&lt;="&amp;$BE$3)</f>
        <v>0</v>
      </c>
      <c r="BM109">
        <f>SUMIFS('Grid GenerationQueue'!AP$5:AP$410,'Grid GenerationQueue'!$AZ$5:$AZ$410,$B109,'Grid GenerationQueue'!$BA$5:$BA$410,$C109,'Grid GenerationQueue'!$BD$5:$BD$410,"&lt;="&amp;$BE$3)</f>
        <v>0</v>
      </c>
      <c r="BN109">
        <f>SUMIFS('Grid GenerationQueue'!AQ$5:AQ$410,'Grid GenerationQueue'!$AZ$5:$AZ$410,$B109,'Grid GenerationQueue'!$BA$5:$BA$410,$C109,'Grid GenerationQueue'!$BD$5:$BD$410,"&lt;="&amp;$BE$3)</f>
        <v>0</v>
      </c>
      <c r="BO109">
        <f>SUMIFS('Grid GenerationQueue'!AR$5:AR$410,'Grid GenerationQueue'!$AZ$5:$AZ$410,$B109,'Grid GenerationQueue'!$BA$5:$BA$410,$C109,'Grid GenerationQueue'!$BD$5:$BD$410,"&lt;="&amp;$BE$3)</f>
        <v>0</v>
      </c>
      <c r="BQ109">
        <f>SUMIFS('Grid GenerationQueue'!AG$5:AG$410,'Grid GenerationQueue'!$AZ$5:$AZ$410,$B109,'Grid GenerationQueue'!$BA$5:$BA$410,$C109,'Grid GenerationQueue'!$BJ$5:$BJ$410,"Executed",'Grid GenerationQueue'!$BD$5:$BD$410,"&lt;="&amp;$BE$3)</f>
        <v>0</v>
      </c>
      <c r="BR109">
        <f>SUMIFS('Grid GenerationQueue'!AH$5:AH$410,'Grid GenerationQueue'!$AZ$5:$AZ$410,$B109,'Grid GenerationQueue'!$BA$5:$BA$410,$C109,'Grid GenerationQueue'!$BJ$5:$BJ$410,"Executed",'Grid GenerationQueue'!$BD$5:$BD$410,"&lt;="&amp;$BE$3)</f>
        <v>0</v>
      </c>
      <c r="BS109">
        <f>SUMIFS('Grid GenerationQueue'!AI$5:AI$410,'Grid GenerationQueue'!$AZ$5:$AZ$410,$B109,'Grid GenerationQueue'!$BA$5:$BA$410,$C109,'Grid GenerationQueue'!$BJ$5:$BJ$410,"Executed",'Grid GenerationQueue'!$BD$5:$BD$410,"&lt;="&amp;$BE$3)</f>
        <v>0</v>
      </c>
      <c r="BT109">
        <f>SUMIFS('Grid GenerationQueue'!AJ$5:AJ$410,'Grid GenerationQueue'!$AZ$5:$AZ$410,$B109,'Grid GenerationQueue'!$BA$5:$BA$410,$C109,'Grid GenerationQueue'!$BJ$5:$BJ$410,"Executed",'Grid GenerationQueue'!$BD$5:$BD$410,"&lt;="&amp;$BE$3)</f>
        <v>0</v>
      </c>
      <c r="BU109">
        <f>SUMIFS('Grid GenerationQueue'!AK$5:AK$410,'Grid GenerationQueue'!$AZ$5:$AZ$410,$B109,'Grid GenerationQueue'!$BA$5:$BA$410,$C109,'Grid GenerationQueue'!$BJ$5:$BJ$410,"Executed",'Grid GenerationQueue'!$BD$5:$BD$410,"&lt;="&amp;$BE$3)</f>
        <v>0</v>
      </c>
      <c r="BV109">
        <f>SUMIFS('Grid GenerationQueue'!AL$5:AL$410,'Grid GenerationQueue'!$AZ$5:$AZ$410,$B109,'Grid GenerationQueue'!$BA$5:$BA$410,$C109,'Grid GenerationQueue'!$BJ$5:$BJ$410,"Executed",'Grid GenerationQueue'!$BD$5:$BD$410,"&lt;="&amp;$BE$3)</f>
        <v>0</v>
      </c>
      <c r="BW109">
        <f>SUMIFS('Grid GenerationQueue'!AM$5:AM$410,'Grid GenerationQueue'!$AZ$5:$AZ$410,$B109,'Grid GenerationQueue'!$BA$5:$BA$410,$C109,'Grid GenerationQueue'!$BJ$5:$BJ$410,"Executed",'Grid GenerationQueue'!$BD$5:$BD$410,"&lt;="&amp;$BE$3)</f>
        <v>0</v>
      </c>
      <c r="BX109">
        <f>SUMIFS('Grid GenerationQueue'!AN$5:AN$410,'Grid GenerationQueue'!$AZ$5:$AZ$410,$B109,'Grid GenerationQueue'!$BA$5:$BA$410,$C109,'Grid GenerationQueue'!$BJ$5:$BJ$410,"Executed",'Grid GenerationQueue'!$BD$5:$BD$410,"&lt;="&amp;$BE$3)</f>
        <v>0</v>
      </c>
      <c r="BY109">
        <f>SUMIFS('Grid GenerationQueue'!AO$5:AO$410,'Grid GenerationQueue'!$AZ$5:$AZ$410,$B109,'Grid GenerationQueue'!$BA$5:$BA$410,$C109,'Grid GenerationQueue'!$BJ$5:$BJ$410,"Executed",'Grid GenerationQueue'!$BD$5:$BD$410,"&lt;="&amp;$BE$3)</f>
        <v>0</v>
      </c>
      <c r="BZ109">
        <f>SUMIFS('Grid GenerationQueue'!AP$5:AP$410,'Grid GenerationQueue'!$AZ$5:$AZ$410,$B109,'Grid GenerationQueue'!$BA$5:$BA$410,$C109,'Grid GenerationQueue'!$BJ$5:$BJ$410,"Executed",'Grid GenerationQueue'!$BD$5:$BD$410,"&lt;="&amp;$BE$3)</f>
        <v>0</v>
      </c>
      <c r="CA109">
        <f>SUMIFS('Grid GenerationQueue'!AQ$5:AQ$410,'Grid GenerationQueue'!$AZ$5:$AZ$410,$B109,'Grid GenerationQueue'!$BA$5:$BA$410,$C109,'Grid GenerationQueue'!$BJ$5:$BJ$410,"Executed",'Grid GenerationQueue'!$BD$5:$BD$410,"&lt;="&amp;$BE$3)</f>
        <v>0</v>
      </c>
      <c r="CB109">
        <f>SUMIFS('Grid GenerationQueue'!AR$5:AR$410,'Grid GenerationQueue'!$AZ$5:$AZ$410,$B109,'Grid GenerationQueue'!$BA$5:$BA$410,$C109,'Grid GenerationQueue'!$BJ$5:$BJ$410,"Executed",'Grid GenerationQueue'!$BD$5:$BD$410,"&lt;="&amp;$BE$3)</f>
        <v>0</v>
      </c>
      <c r="CD109">
        <f>SUMIFS('Grid GenerationQueue'!AG$5:AG$410,'Grid GenerationQueue'!$AZ$5:$AZ$410,$B109,'Grid GenerationQueue'!$BA$5:$BA$410,$C109,'Grid GenerationQueue'!$BH$5:$BH$410,"&lt;&gt;"&amp;"",'Grid GenerationQueue'!$BD$5:$BD$410,"&lt;="&amp;$BE$3)</f>
        <v>0</v>
      </c>
      <c r="CE109">
        <f>SUMIFS('Grid GenerationQueue'!AH$5:AH$410,'Grid GenerationQueue'!$AZ$5:$AZ$410,$B109,'Grid GenerationQueue'!$BA$5:$BA$410,$C109,'Grid GenerationQueue'!$BH$5:$BH$410,"&lt;&gt;"&amp;"",'Grid GenerationQueue'!$BD$5:$BD$410,"&lt;="&amp;$BE$3)</f>
        <v>0</v>
      </c>
      <c r="CF109">
        <f>SUMIFS('Grid GenerationQueue'!AI$5:AI$410,'Grid GenerationQueue'!$AZ$5:$AZ$410,$B109,'Grid GenerationQueue'!$BA$5:$BA$410,$C109,'Grid GenerationQueue'!$BH$5:$BH$410,"&lt;&gt;"&amp;"",'Grid GenerationQueue'!$BD$5:$BD$410,"&lt;="&amp;$BE$3)</f>
        <v>0</v>
      </c>
      <c r="CG109">
        <f>SUMIFS('Grid GenerationQueue'!AJ$5:AJ$410,'Grid GenerationQueue'!$AZ$5:$AZ$410,$B109,'Grid GenerationQueue'!$BA$5:$BA$410,$C109,'Grid GenerationQueue'!$BH$5:$BH$410,"&lt;&gt;"&amp;"",'Grid GenerationQueue'!$BD$5:$BD$410,"&lt;="&amp;$BE$3)</f>
        <v>0</v>
      </c>
      <c r="CH109">
        <f>SUMIFS('Grid GenerationQueue'!AK$5:AK$410,'Grid GenerationQueue'!$AZ$5:$AZ$410,$B109,'Grid GenerationQueue'!$BA$5:$BA$410,$C109,'Grid GenerationQueue'!$BH$5:$BH$410,"&lt;&gt;"&amp;"",'Grid GenerationQueue'!$BD$5:$BD$410,"&lt;="&amp;$BE$3)</f>
        <v>0</v>
      </c>
      <c r="CI109">
        <f>SUMIFS('Grid GenerationQueue'!AL$5:AL$410,'Grid GenerationQueue'!$AZ$5:$AZ$410,$B109,'Grid GenerationQueue'!$BA$5:$BA$410,$C109,'Grid GenerationQueue'!$BH$5:$BH$410,"&lt;&gt;"&amp;"",'Grid GenerationQueue'!$BD$5:$BD$410,"&lt;="&amp;$BE$3)</f>
        <v>0</v>
      </c>
      <c r="CJ109">
        <f>SUMIFS('Grid GenerationQueue'!AM$5:AM$410,'Grid GenerationQueue'!$AZ$5:$AZ$410,$B109,'Grid GenerationQueue'!$BA$5:$BA$410,$C109,'Grid GenerationQueue'!$BH$5:$BH$410,"&lt;&gt;"&amp;"",'Grid GenerationQueue'!$BD$5:$BD$410,"&lt;="&amp;$BE$3)</f>
        <v>0</v>
      </c>
      <c r="CK109">
        <f>SUMIFS('Grid GenerationQueue'!AN$5:AN$410,'Grid GenerationQueue'!$AZ$5:$AZ$410,$B109,'Grid GenerationQueue'!$BA$5:$BA$410,$C109,'Grid GenerationQueue'!$BH$5:$BH$410,"&lt;&gt;"&amp;"",'Grid GenerationQueue'!$BD$5:$BD$410,"&lt;="&amp;$BE$3)</f>
        <v>0</v>
      </c>
      <c r="CL109">
        <f>SUMIFS('Grid GenerationQueue'!AO$5:AO$410,'Grid GenerationQueue'!$AZ$5:$AZ$410,$B109,'Grid GenerationQueue'!$BA$5:$BA$410,$C109,'Grid GenerationQueue'!$BH$5:$BH$410,"&lt;&gt;"&amp;"",'Grid GenerationQueue'!$BD$5:$BD$410,"&lt;="&amp;$BE$3)</f>
        <v>0</v>
      </c>
      <c r="CM109">
        <f>SUMIFS('Grid GenerationQueue'!AP$5:AP$410,'Grid GenerationQueue'!$AZ$5:$AZ$410,$B109,'Grid GenerationQueue'!$BA$5:$BA$410,$C109,'Grid GenerationQueue'!$BH$5:$BH$410,"&lt;&gt;"&amp;"",'Grid GenerationQueue'!$BD$5:$BD$410,"&lt;="&amp;$BE$3)</f>
        <v>0</v>
      </c>
      <c r="CN109">
        <f>SUMIFS('Grid GenerationQueue'!AQ$5:AQ$410,'Grid GenerationQueue'!$AZ$5:$AZ$410,$B109,'Grid GenerationQueue'!$BA$5:$BA$410,$C109,'Grid GenerationQueue'!$BH$5:$BH$410,"&lt;&gt;"&amp;"",'Grid GenerationQueue'!$BD$5:$BD$410,"&lt;="&amp;$BE$3)</f>
        <v>0</v>
      </c>
      <c r="CO109">
        <f>SUMIFS('Grid GenerationQueue'!AR$5:AR$410,'Grid GenerationQueue'!$AZ$5:$AZ$410,$B109,'Grid GenerationQueue'!$BA$5:$BA$410,$C109,'Grid GenerationQueue'!$BH$5:$BH$410,"&lt;&gt;"&amp;"",'Grid GenerationQueue'!$BD$5:$BD$410,"&lt;="&amp;$BE$3)</f>
        <v>0</v>
      </c>
      <c r="CQ109">
        <f>SUMIFS('Grid GenerationQueue'!AG$5:AG$410,'Grid GenerationQueue'!$AZ$5:$AZ$410,$B109,'Grid GenerationQueue'!$BA$5:$BA$410,$C109,'Grid GenerationQueue'!$BK$5:$BK$410,"&gt;0",'Grid GenerationQueue'!$BD$5:$BD$410,"&lt;="&amp;$BE$3)</f>
        <v>0</v>
      </c>
      <c r="CR109">
        <f>SUMIFS('Grid GenerationQueue'!AH$5:AH$410,'Grid GenerationQueue'!$AZ$5:$AZ$410,$B109,'Grid GenerationQueue'!$BA$5:$BA$410,$C109,'Grid GenerationQueue'!$BK$5:$BK$410,"&gt;0",'Grid GenerationQueue'!$BD$5:$BD$410,"&lt;="&amp;$BE$3)</f>
        <v>0</v>
      </c>
      <c r="CS109">
        <f>SUMIFS('Grid GenerationQueue'!AI$5:AI$410,'Grid GenerationQueue'!$AZ$5:$AZ$410,$B109,'Grid GenerationQueue'!$BA$5:$BA$410,$C109,'Grid GenerationQueue'!$BK$5:$BK$410,"&gt;0",'Grid GenerationQueue'!$BD$5:$BD$410,"&lt;="&amp;$BE$3)</f>
        <v>0</v>
      </c>
      <c r="CT109">
        <f>SUMIFS('Grid GenerationQueue'!AJ$5:AJ$410,'Grid GenerationQueue'!$AZ$5:$AZ$410,$B109,'Grid GenerationQueue'!$BA$5:$BA$410,$C109,'Grid GenerationQueue'!$BK$5:$BK$410,"&gt;0",'Grid GenerationQueue'!$BD$5:$BD$410,"&lt;="&amp;$BE$3)</f>
        <v>0</v>
      </c>
      <c r="CU109">
        <f>SUMIFS('Grid GenerationQueue'!AK$5:AK$410,'Grid GenerationQueue'!$AZ$5:$AZ$410,$B109,'Grid GenerationQueue'!$BA$5:$BA$410,$C109,'Grid GenerationQueue'!$BK$5:$BK$410,"&gt;0",'Grid GenerationQueue'!$BD$5:$BD$410,"&lt;="&amp;$BE$3)</f>
        <v>0</v>
      </c>
      <c r="CV109">
        <f>SUMIFS('Grid GenerationQueue'!AL$5:AL$410,'Grid GenerationQueue'!$AZ$5:$AZ$410,$B109,'Grid GenerationQueue'!$BA$5:$BA$410,$C109,'Grid GenerationQueue'!$BK$5:$BK$410,"&gt;0",'Grid GenerationQueue'!$BD$5:$BD$410,"&lt;="&amp;$BE$3)</f>
        <v>0</v>
      </c>
      <c r="CW109">
        <f>SUMIFS('Grid GenerationQueue'!AM$5:AM$410,'Grid GenerationQueue'!$AZ$5:$AZ$410,$B109,'Grid GenerationQueue'!$BA$5:$BA$410,$C109,'Grid GenerationQueue'!$BK$5:$BK$410,"&gt;0",'Grid GenerationQueue'!$BD$5:$BD$410,"&lt;="&amp;$BE$3)</f>
        <v>0</v>
      </c>
      <c r="CX109">
        <f>SUMIFS('Grid GenerationQueue'!AN$5:AN$410,'Grid GenerationQueue'!$AZ$5:$AZ$410,$B109,'Grid GenerationQueue'!$BA$5:$BA$410,$C109,'Grid GenerationQueue'!$BK$5:$BK$410,"&gt;0",'Grid GenerationQueue'!$BD$5:$BD$410,"&lt;="&amp;$BE$3)</f>
        <v>0</v>
      </c>
      <c r="CY109">
        <f>SUMIFS('Grid GenerationQueue'!AO$5:AO$410,'Grid GenerationQueue'!$AZ$5:$AZ$410,$B109,'Grid GenerationQueue'!$BA$5:$BA$410,$C109,'Grid GenerationQueue'!$BK$5:$BK$410,"&gt;0",'Grid GenerationQueue'!$BD$5:$BD$410,"&lt;="&amp;$BE$3)</f>
        <v>0</v>
      </c>
      <c r="CZ109">
        <f>SUMIFS('Grid GenerationQueue'!AP$5:AP$410,'Grid GenerationQueue'!$AZ$5:$AZ$410,$B109,'Grid GenerationQueue'!$BA$5:$BA$410,$C109,'Grid GenerationQueue'!$BK$5:$BK$410,"&gt;0",'Grid GenerationQueue'!$BD$5:$BD$410,"&lt;="&amp;$BE$3)</f>
        <v>0</v>
      </c>
      <c r="DA109">
        <f>SUMIFS('Grid GenerationQueue'!AQ$5:AQ$410,'Grid GenerationQueue'!$AZ$5:$AZ$410,$B109,'Grid GenerationQueue'!$BA$5:$BA$410,$C109,'Grid GenerationQueue'!$BK$5:$BK$410,"&gt;0",'Grid GenerationQueue'!$BD$5:$BD$410,"&lt;="&amp;$BE$3)</f>
        <v>0</v>
      </c>
      <c r="DB109">
        <f>SUMIFS('Grid GenerationQueue'!AR$5:AR$410,'Grid GenerationQueue'!$AZ$5:$AZ$410,$B109,'Grid GenerationQueue'!$BA$5:$BA$410,$C109,'Grid GenerationQueue'!$BK$5:$BK$410,"&gt;0",'Grid GenerationQueue'!$BD$5:$BD$410,"&lt;="&amp;$BE$3)</f>
        <v>0</v>
      </c>
    </row>
    <row r="110" spans="1:106" x14ac:dyDescent="0.35">
      <c r="A110" t="s">
        <v>4748</v>
      </c>
      <c r="B110" t="s">
        <v>4810</v>
      </c>
      <c r="C110">
        <v>230</v>
      </c>
      <c r="D110">
        <f>SUMIFS('Grid GenerationQueue'!AG$5:AG$410,'Grid GenerationQueue'!$AZ$5:$AZ$410,$B110,'Grid GenerationQueue'!$BA$5:$BA$410,$C110)</f>
        <v>0</v>
      </c>
      <c r="E110">
        <f>SUMIFS('Grid GenerationQueue'!AH$5:AH$410,'Grid GenerationQueue'!$AZ$5:$AZ$410,$B110,'Grid GenerationQueue'!$BA$5:$BA$410,$C110)</f>
        <v>0</v>
      </c>
      <c r="F110">
        <f>SUMIFS('Grid GenerationQueue'!AI$5:AI$410,'Grid GenerationQueue'!$AZ$5:$AZ$410,$B110,'Grid GenerationQueue'!$BA$5:$BA$410,$C110)</f>
        <v>0</v>
      </c>
      <c r="G110">
        <f>SUMIFS('Grid GenerationQueue'!AJ$5:AJ$410,'Grid GenerationQueue'!$AZ$5:$AZ$410,$B110,'Grid GenerationQueue'!$BA$5:$BA$410,$C110)</f>
        <v>0</v>
      </c>
      <c r="H110">
        <f>SUMIFS('Grid GenerationQueue'!AK$5:AK$410,'Grid GenerationQueue'!$AZ$5:$AZ$410,$B110,'Grid GenerationQueue'!$BA$5:$BA$410,$C110)</f>
        <v>0</v>
      </c>
      <c r="I110">
        <f>SUMIFS('Grid GenerationQueue'!AL$5:AL$410,'Grid GenerationQueue'!$AZ$5:$AZ$410,$B110,'Grid GenerationQueue'!$BA$5:$BA$410,$C110)</f>
        <v>0</v>
      </c>
      <c r="J110">
        <f>SUMIFS('Grid GenerationQueue'!AM$5:AM$410,'Grid GenerationQueue'!$AZ$5:$AZ$410,$B110,'Grid GenerationQueue'!$BA$5:$BA$410,$C110)</f>
        <v>0</v>
      </c>
      <c r="K110">
        <f>SUMIFS('Grid GenerationQueue'!AN$5:AN$410,'Grid GenerationQueue'!$AZ$5:$AZ$410,$B110,'Grid GenerationQueue'!$BA$5:$BA$410,$C110)</f>
        <v>0</v>
      </c>
      <c r="L110">
        <f>SUMIFS('Grid GenerationQueue'!AO$5:AO$410,'Grid GenerationQueue'!$AZ$5:$AZ$410,$B110,'Grid GenerationQueue'!$BA$5:$BA$410,$C110)</f>
        <v>0</v>
      </c>
      <c r="M110">
        <f>SUMIFS('Grid GenerationQueue'!AP$5:AP$410,'Grid GenerationQueue'!$AZ$5:$AZ$410,$B110,'Grid GenerationQueue'!$BA$5:$BA$410,$C110)</f>
        <v>0</v>
      </c>
      <c r="N110">
        <f>SUMIFS('Grid GenerationQueue'!AQ$5:AQ$410,'Grid GenerationQueue'!$AZ$5:$AZ$410,$B110,'Grid GenerationQueue'!$BA$5:$BA$410,$C110)</f>
        <v>0</v>
      </c>
      <c r="O110">
        <f>SUMIFS('Grid GenerationQueue'!AR$5:AR$410,'Grid GenerationQueue'!$AZ$5:$AZ$410,$B110,'Grid GenerationQueue'!$BA$5:$BA$410,$C110)</f>
        <v>0</v>
      </c>
      <c r="Q110">
        <f>SUMIFS('Grid GenerationQueue'!AG$5:AG$410,'Grid GenerationQueue'!$AZ$5:$AZ$410,$B110,'Grid GenerationQueue'!$BA$5:$BA$410,$C110,'Grid GenerationQueue'!$BJ$5:$BJ$410,"Executed")</f>
        <v>0</v>
      </c>
      <c r="R110">
        <f>SUMIFS('Grid GenerationQueue'!AH$5:AH$410,'Grid GenerationQueue'!$AZ$5:$AZ$410,$B110,'Grid GenerationQueue'!$BA$5:$BA$410,$C110,'Grid GenerationQueue'!$BJ$5:$BJ$410,"Executed")</f>
        <v>0</v>
      </c>
      <c r="S110">
        <f>SUMIFS('Grid GenerationQueue'!AI$5:AI$410,'Grid GenerationQueue'!$AZ$5:$AZ$410,$B110,'Grid GenerationQueue'!$BA$5:$BA$410,$C110,'Grid GenerationQueue'!$BJ$5:$BJ$410,"Executed")</f>
        <v>0</v>
      </c>
      <c r="T110">
        <f>SUMIFS('Grid GenerationQueue'!AJ$5:AJ$410,'Grid GenerationQueue'!$AZ$5:$AZ$410,$B110,'Grid GenerationQueue'!$BA$5:$BA$410,$C110,'Grid GenerationQueue'!$BJ$5:$BJ$410,"Executed")</f>
        <v>0</v>
      </c>
      <c r="U110">
        <f>SUMIFS('Grid GenerationQueue'!AK$5:AK$410,'Grid GenerationQueue'!$AZ$5:$AZ$410,$B110,'Grid GenerationQueue'!$BA$5:$BA$410,$C110,'Grid GenerationQueue'!$BJ$5:$BJ$410,"Executed")</f>
        <v>0</v>
      </c>
      <c r="V110">
        <f>SUMIFS('Grid GenerationQueue'!AL$5:AL$410,'Grid GenerationQueue'!$AZ$5:$AZ$410,$B110,'Grid GenerationQueue'!$BA$5:$BA$410,$C110,'Grid GenerationQueue'!$BJ$5:$BJ$410,"Executed")</f>
        <v>0</v>
      </c>
      <c r="W110">
        <f>SUMIFS('Grid GenerationQueue'!AM$5:AM$410,'Grid GenerationQueue'!$AZ$5:$AZ$410,$B110,'Grid GenerationQueue'!$BA$5:$BA$410,$C110,'Grid GenerationQueue'!$BJ$5:$BJ$410,"Executed")</f>
        <v>0</v>
      </c>
      <c r="X110">
        <f>SUMIFS('Grid GenerationQueue'!AN$5:AN$410,'Grid GenerationQueue'!$AZ$5:$AZ$410,$B110,'Grid GenerationQueue'!$BA$5:$BA$410,$C110,'Grid GenerationQueue'!$BJ$5:$BJ$410,"Executed")</f>
        <v>0</v>
      </c>
      <c r="Y110">
        <f>SUMIFS('Grid GenerationQueue'!AO$5:AO$410,'Grid GenerationQueue'!$AZ$5:$AZ$410,$B110,'Grid GenerationQueue'!$BA$5:$BA$410,$C110,'Grid GenerationQueue'!$BJ$5:$BJ$410,"Executed")</f>
        <v>0</v>
      </c>
      <c r="Z110">
        <f>SUMIFS('Grid GenerationQueue'!AP$5:AP$410,'Grid GenerationQueue'!$AZ$5:$AZ$410,$B110,'Grid GenerationQueue'!$BA$5:$BA$410,$C110,'Grid GenerationQueue'!$BJ$5:$BJ$410,"Executed")</f>
        <v>0</v>
      </c>
      <c r="AA110">
        <f>SUMIFS('Grid GenerationQueue'!AQ$5:AQ$410,'Grid GenerationQueue'!$AZ$5:$AZ$410,$B110,'Grid GenerationQueue'!$BA$5:$BA$410,$C110,'Grid GenerationQueue'!$BJ$5:$BJ$410,"Executed")</f>
        <v>0</v>
      </c>
      <c r="AB110">
        <f>SUMIFS('Grid GenerationQueue'!AR$5:AR$410,'Grid GenerationQueue'!$AZ$5:$AZ$410,$B110,'Grid GenerationQueue'!$BA$5:$BA$410,$C110,'Grid GenerationQueue'!$BJ$5:$BJ$410,"Executed")</f>
        <v>0</v>
      </c>
      <c r="AD110">
        <f>SUMIFS('Grid GenerationQueue'!AG$5:AG$410,'Grid GenerationQueue'!$AZ$5:$AZ$410,$B110,'Grid GenerationQueue'!$BA$5:$BA$410,$C110,'Grid GenerationQueue'!$BH$5:$BH$410,"&lt;&gt;"&amp;"")+SUMIFS('Grid GenerationQueue'!AG$5:AG$410,'Grid GenerationQueue'!$AZ$5:$AZ$410,$B110,'Grid GenerationQueue'!$BA$5:$BA$410,$C110,'Grid GenerationQueue'!$BH$5:$BH$410,"",'Grid GenerationQueue'!$AC$5:$AC$410,1)</f>
        <v>0</v>
      </c>
      <c r="AE110">
        <f>SUMIFS('Grid GenerationQueue'!AH$5:AH$410,'Grid GenerationQueue'!$AZ$5:$AZ$410,$B110,'Grid GenerationQueue'!$BA$5:$BA$410,$C110,'Grid GenerationQueue'!$BH$5:$BH$410,"&lt;&gt;"&amp;"")+SUMIFS('Grid GenerationQueue'!AH$5:AH$410,'Grid GenerationQueue'!$AZ$5:$AZ$410,$B110,'Grid GenerationQueue'!$BA$5:$BA$410,$C110,'Grid GenerationQueue'!$BH$5:$BH$410,"",'Grid GenerationQueue'!$AC$5:$AC$410,1)</f>
        <v>0</v>
      </c>
      <c r="AF110">
        <f>SUMIFS('Grid GenerationQueue'!AI$5:AI$410,'Grid GenerationQueue'!$AZ$5:$AZ$410,$B110,'Grid GenerationQueue'!$BA$5:$BA$410,$C110,'Grid GenerationQueue'!$BH$5:$BH$410,"&lt;&gt;"&amp;"")+SUMIFS('Grid GenerationQueue'!AI$5:AI$410,'Grid GenerationQueue'!$AZ$5:$AZ$410,$B110,'Grid GenerationQueue'!$BA$5:$BA$410,$C110,'Grid GenerationQueue'!$BH$5:$BH$410,"",'Grid GenerationQueue'!$AC$5:$AC$410,1)</f>
        <v>0</v>
      </c>
      <c r="AG110">
        <f>SUMIFS('Grid GenerationQueue'!AJ$5:AJ$410,'Grid GenerationQueue'!$AZ$5:$AZ$410,$B110,'Grid GenerationQueue'!$BA$5:$BA$410,$C110,'Grid GenerationQueue'!$BH$5:$BH$410,"&lt;&gt;"&amp;"")+SUMIFS('Grid GenerationQueue'!AJ$5:AJ$410,'Grid GenerationQueue'!$AZ$5:$AZ$410,$B110,'Grid GenerationQueue'!$BA$5:$BA$410,$C110,'Grid GenerationQueue'!$BH$5:$BH$410,"",'Grid GenerationQueue'!$AC$5:$AC$410,1)</f>
        <v>0</v>
      </c>
      <c r="AH110">
        <f>SUMIFS('Grid GenerationQueue'!AK$5:AK$410,'Grid GenerationQueue'!$AZ$5:$AZ$410,$B110,'Grid GenerationQueue'!$BA$5:$BA$410,$C110,'Grid GenerationQueue'!$BH$5:$BH$410,"&lt;&gt;"&amp;"")+SUMIFS('Grid GenerationQueue'!AK$5:AK$410,'Grid GenerationQueue'!$AZ$5:$AZ$410,$B110,'Grid GenerationQueue'!$BA$5:$BA$410,$C110,'Grid GenerationQueue'!$BH$5:$BH$410,"",'Grid GenerationQueue'!$AC$5:$AC$410,1)</f>
        <v>0</v>
      </c>
      <c r="AI110">
        <f>SUMIFS('Grid GenerationQueue'!AL$5:AL$410,'Grid GenerationQueue'!$AZ$5:$AZ$410,$B110,'Grid GenerationQueue'!$BA$5:$BA$410,$C110,'Grid GenerationQueue'!$BH$5:$BH$410,"&lt;&gt;"&amp;"")+SUMIFS('Grid GenerationQueue'!AL$5:AL$410,'Grid GenerationQueue'!$AZ$5:$AZ$410,$B110,'Grid GenerationQueue'!$BA$5:$BA$410,$C110,'Grid GenerationQueue'!$BH$5:$BH$410,"",'Grid GenerationQueue'!$AC$5:$AC$410,1)</f>
        <v>0</v>
      </c>
      <c r="AJ110">
        <f>SUMIFS('Grid GenerationQueue'!AM$5:AM$410,'Grid GenerationQueue'!$AZ$5:$AZ$410,$B110,'Grid GenerationQueue'!$BA$5:$BA$410,$C110,'Grid GenerationQueue'!$BH$5:$BH$410,"&lt;&gt;"&amp;"")+SUMIFS('Grid GenerationQueue'!AM$5:AM$410,'Grid GenerationQueue'!$AZ$5:$AZ$410,$B110,'Grid GenerationQueue'!$BA$5:$BA$410,$C110,'Grid GenerationQueue'!$BH$5:$BH$410,"",'Grid GenerationQueue'!$AC$5:$AC$410,1)</f>
        <v>0</v>
      </c>
      <c r="AK110">
        <f>SUMIFS('Grid GenerationQueue'!AN$5:AN$410,'Grid GenerationQueue'!$AZ$5:$AZ$410,$B110,'Grid GenerationQueue'!$BA$5:$BA$410,$C110,'Grid GenerationQueue'!$BH$5:$BH$410,"&lt;&gt;"&amp;"")+SUMIFS('Grid GenerationQueue'!AN$5:AN$410,'Grid GenerationQueue'!$AZ$5:$AZ$410,$B110,'Grid GenerationQueue'!$BA$5:$BA$410,$C110,'Grid GenerationQueue'!$BH$5:$BH$410,"",'Grid GenerationQueue'!$AC$5:$AC$410,1)</f>
        <v>0</v>
      </c>
      <c r="AL110">
        <f>SUMIFS('Grid GenerationQueue'!AO$5:AO$410,'Grid GenerationQueue'!$AZ$5:$AZ$410,$B110,'Grid GenerationQueue'!$BA$5:$BA$410,$C110,'Grid GenerationQueue'!$BH$5:$BH$410,"&lt;&gt;"&amp;"")+SUMIFS('Grid GenerationQueue'!AO$5:AO$410,'Grid GenerationQueue'!$AZ$5:$AZ$410,$B110,'Grid GenerationQueue'!$BA$5:$BA$410,$C110,'Grid GenerationQueue'!$BH$5:$BH$410,"",'Grid GenerationQueue'!$AC$5:$AC$410,1)</f>
        <v>0</v>
      </c>
      <c r="AM110">
        <f>SUMIFS('Grid GenerationQueue'!AP$5:AP$410,'Grid GenerationQueue'!$AZ$5:$AZ$410,$B110,'Grid GenerationQueue'!$BA$5:$BA$410,$C110,'Grid GenerationQueue'!$BH$5:$BH$410,"&lt;&gt;"&amp;"")+SUMIFS('Grid GenerationQueue'!AP$5:AP$410,'Grid GenerationQueue'!$AZ$5:$AZ$410,$B110,'Grid GenerationQueue'!$BA$5:$BA$410,$C110,'Grid GenerationQueue'!$BH$5:$BH$410,"",'Grid GenerationQueue'!$AC$5:$AC$410,1)</f>
        <v>0</v>
      </c>
      <c r="AN110">
        <f>SUMIFS('Grid GenerationQueue'!AQ$5:AQ$410,'Grid GenerationQueue'!$AZ$5:$AZ$410,$B110,'Grid GenerationQueue'!$BA$5:$BA$410,$C110,'Grid GenerationQueue'!$BH$5:$BH$410,"&lt;&gt;"&amp;"")+SUMIFS('Grid GenerationQueue'!AQ$5:AQ$410,'Grid GenerationQueue'!$AZ$5:$AZ$410,$B110,'Grid GenerationQueue'!$BA$5:$BA$410,$C110,'Grid GenerationQueue'!$BH$5:$BH$410,"",'Grid GenerationQueue'!$AC$5:$AC$410,1)</f>
        <v>0</v>
      </c>
      <c r="AO110">
        <f>SUMIFS('Grid GenerationQueue'!AR$5:AR$410,'Grid GenerationQueue'!$AZ$5:$AZ$410,$B110,'Grid GenerationQueue'!$BA$5:$BA$410,$C110,'Grid GenerationQueue'!$BH$5:$BH$410,"&lt;&gt;"&amp;"")+SUMIFS('Grid GenerationQueue'!AR$5:AR$410,'Grid GenerationQueue'!$AZ$5:$AZ$410,$B110,'Grid GenerationQueue'!$BA$5:$BA$410,$C110,'Grid GenerationQueue'!$BH$5:$BH$410,"",'Grid GenerationQueue'!$AC$5:$AC$410,1)</f>
        <v>0</v>
      </c>
      <c r="AQ110">
        <f>SUMIFS('Grid GenerationQueue'!AG$5:AG$410,'Grid GenerationQueue'!$AZ$5:$AZ$410,$B110,'Grid GenerationQueue'!$BA$5:$BA$410,$C110,'Grid GenerationQueue'!$BK$5:$BK$410,"&gt;0")</f>
        <v>0</v>
      </c>
      <c r="AR110">
        <f>SUMIFS('Grid GenerationQueue'!AH$5:AH$410,'Grid GenerationQueue'!$AZ$5:$AZ$410,$B110,'Grid GenerationQueue'!$BA$5:$BA$410,$C110,'Grid GenerationQueue'!$BK$5:$BK$410,"&gt;0")</f>
        <v>0</v>
      </c>
      <c r="AS110">
        <f>SUMIFS('Grid GenerationQueue'!AI$5:AI$410,'Grid GenerationQueue'!$AZ$5:$AZ$410,$B110,'Grid GenerationQueue'!$BA$5:$BA$410,$C110,'Grid GenerationQueue'!$BK$5:$BK$410,"&gt;0")</f>
        <v>0</v>
      </c>
      <c r="AT110">
        <f>SUMIFS('Grid GenerationQueue'!AJ$5:AJ$410,'Grid GenerationQueue'!$AZ$5:$AZ$410,$B110,'Grid GenerationQueue'!$BA$5:$BA$410,$C110,'Grid GenerationQueue'!$BK$5:$BK$410,"&gt;0")</f>
        <v>0</v>
      </c>
      <c r="AU110">
        <f>SUMIFS('Grid GenerationQueue'!AK$5:AK$410,'Grid GenerationQueue'!$AZ$5:$AZ$410,$B110,'Grid GenerationQueue'!$BA$5:$BA$410,$C110,'Grid GenerationQueue'!$BK$5:$BK$410,"&gt;0")</f>
        <v>0</v>
      </c>
      <c r="AV110">
        <f>SUMIFS('Grid GenerationQueue'!AL$5:AL$410,'Grid GenerationQueue'!$AZ$5:$AZ$410,$B110,'Grid GenerationQueue'!$BA$5:$BA$410,$C110,'Grid GenerationQueue'!$BK$5:$BK$410,"&gt;0")</f>
        <v>0</v>
      </c>
      <c r="AW110">
        <f>SUMIFS('Grid GenerationQueue'!AM$5:AM$410,'Grid GenerationQueue'!$AZ$5:$AZ$410,$B110,'Grid GenerationQueue'!$BA$5:$BA$410,$C110,'Grid GenerationQueue'!$BK$5:$BK$410,"&gt;0")</f>
        <v>0</v>
      </c>
      <c r="AX110">
        <f>SUMIFS('Grid GenerationQueue'!AN$5:AN$410,'Grid GenerationQueue'!$AZ$5:$AZ$410,$B110,'Grid GenerationQueue'!$BA$5:$BA$410,$C110,'Grid GenerationQueue'!$BK$5:$BK$410,"&gt;0")</f>
        <v>0</v>
      </c>
      <c r="AY110">
        <f>SUMIFS('Grid GenerationQueue'!AO$5:AO$410,'Grid GenerationQueue'!$AZ$5:$AZ$410,$B110,'Grid GenerationQueue'!$BA$5:$BA$410,$C110,'Grid GenerationQueue'!$BK$5:$BK$410,"&gt;0")</f>
        <v>0</v>
      </c>
      <c r="AZ110">
        <f>SUMIFS('Grid GenerationQueue'!AP$5:AP$410,'Grid GenerationQueue'!$AZ$5:$AZ$410,$B110,'Grid GenerationQueue'!$BA$5:$BA$410,$C110,'Grid GenerationQueue'!$BK$5:$BK$410,"&gt;0")</f>
        <v>0</v>
      </c>
      <c r="BA110">
        <f>SUMIFS('Grid GenerationQueue'!AQ$5:AQ$410,'Grid GenerationQueue'!$AZ$5:$AZ$410,$B110,'Grid GenerationQueue'!$BA$5:$BA$410,$C110,'Grid GenerationQueue'!$BK$5:$BK$410,"&gt;0")</f>
        <v>0</v>
      </c>
      <c r="BB110">
        <f>SUMIFS('Grid GenerationQueue'!AR$5:AR$410,'Grid GenerationQueue'!$AZ$5:$AZ$410,$B110,'Grid GenerationQueue'!$BA$5:$BA$410,$C110,'Grid GenerationQueue'!$BK$5:$BK$410,"&gt;0")</f>
        <v>0</v>
      </c>
      <c r="BD110">
        <f>SUMIFS('Grid GenerationQueue'!AG$5:AG$410,'Grid GenerationQueue'!$AZ$5:$AZ$410,$B110,'Grid GenerationQueue'!$BA$5:$BA$410,$C110,'Grid GenerationQueue'!$BD$5:$BD$410,"&lt;="&amp;$BE$3)</f>
        <v>0</v>
      </c>
      <c r="BE110">
        <f>SUMIFS('Grid GenerationQueue'!AH$5:AH$410,'Grid GenerationQueue'!$AZ$5:$AZ$410,$B110,'Grid GenerationQueue'!$BA$5:$BA$410,$C110,'Grid GenerationQueue'!$BD$5:$BD$410,"&lt;="&amp;$BE$3)</f>
        <v>0</v>
      </c>
      <c r="BF110">
        <f>SUMIFS('Grid GenerationQueue'!AI$5:AI$410,'Grid GenerationQueue'!$AZ$5:$AZ$410,$B110,'Grid GenerationQueue'!$BA$5:$BA$410,$C110,'Grid GenerationQueue'!$BD$5:$BD$410,"&lt;="&amp;$BE$3)</f>
        <v>0</v>
      </c>
      <c r="BG110">
        <f>SUMIFS('Grid GenerationQueue'!AJ$5:AJ$410,'Grid GenerationQueue'!$AZ$5:$AZ$410,$B110,'Grid GenerationQueue'!$BA$5:$BA$410,$C110,'Grid GenerationQueue'!$BD$5:$BD$410,"&lt;="&amp;$BE$3)</f>
        <v>0</v>
      </c>
      <c r="BH110">
        <f>SUMIFS('Grid GenerationQueue'!AK$5:AK$410,'Grid GenerationQueue'!$AZ$5:$AZ$410,$B110,'Grid GenerationQueue'!$BA$5:$BA$410,$C110,'Grid GenerationQueue'!$BD$5:$BD$410,"&lt;="&amp;$BE$3)</f>
        <v>0</v>
      </c>
      <c r="BI110">
        <f>SUMIFS('Grid GenerationQueue'!AL$5:AL$410,'Grid GenerationQueue'!$AZ$5:$AZ$410,$B110,'Grid GenerationQueue'!$BA$5:$BA$410,$C110,'Grid GenerationQueue'!$BD$5:$BD$410,"&lt;="&amp;$BE$3)</f>
        <v>0</v>
      </c>
      <c r="BJ110">
        <f>SUMIFS('Grid GenerationQueue'!AM$5:AM$410,'Grid GenerationQueue'!$AZ$5:$AZ$410,$B110,'Grid GenerationQueue'!$BA$5:$BA$410,$C110,'Grid GenerationQueue'!$BD$5:$BD$410,"&lt;="&amp;$BE$3)</f>
        <v>0</v>
      </c>
      <c r="BK110">
        <f>SUMIFS('Grid GenerationQueue'!AN$5:AN$410,'Grid GenerationQueue'!$AZ$5:$AZ$410,$B110,'Grid GenerationQueue'!$BA$5:$BA$410,$C110,'Grid GenerationQueue'!$BD$5:$BD$410,"&lt;="&amp;$BE$3)</f>
        <v>0</v>
      </c>
      <c r="BL110">
        <f>SUMIFS('Grid GenerationQueue'!AO$5:AO$410,'Grid GenerationQueue'!$AZ$5:$AZ$410,$B110,'Grid GenerationQueue'!$BA$5:$BA$410,$C110,'Grid GenerationQueue'!$BD$5:$BD$410,"&lt;="&amp;$BE$3)</f>
        <v>0</v>
      </c>
      <c r="BM110">
        <f>SUMIFS('Grid GenerationQueue'!AP$5:AP$410,'Grid GenerationQueue'!$AZ$5:$AZ$410,$B110,'Grid GenerationQueue'!$BA$5:$BA$410,$C110,'Grid GenerationQueue'!$BD$5:$BD$410,"&lt;="&amp;$BE$3)</f>
        <v>0</v>
      </c>
      <c r="BN110">
        <f>SUMIFS('Grid GenerationQueue'!AQ$5:AQ$410,'Grid GenerationQueue'!$AZ$5:$AZ$410,$B110,'Grid GenerationQueue'!$BA$5:$BA$410,$C110,'Grid GenerationQueue'!$BD$5:$BD$410,"&lt;="&amp;$BE$3)</f>
        <v>0</v>
      </c>
      <c r="BO110">
        <f>SUMIFS('Grid GenerationQueue'!AR$5:AR$410,'Grid GenerationQueue'!$AZ$5:$AZ$410,$B110,'Grid GenerationQueue'!$BA$5:$BA$410,$C110,'Grid GenerationQueue'!$BD$5:$BD$410,"&lt;="&amp;$BE$3)</f>
        <v>0</v>
      </c>
      <c r="BQ110">
        <f>SUMIFS('Grid GenerationQueue'!AG$5:AG$410,'Grid GenerationQueue'!$AZ$5:$AZ$410,$B110,'Grid GenerationQueue'!$BA$5:$BA$410,$C110,'Grid GenerationQueue'!$BJ$5:$BJ$410,"Executed",'Grid GenerationQueue'!$BD$5:$BD$410,"&lt;="&amp;$BE$3)</f>
        <v>0</v>
      </c>
      <c r="BR110">
        <f>SUMIFS('Grid GenerationQueue'!AH$5:AH$410,'Grid GenerationQueue'!$AZ$5:$AZ$410,$B110,'Grid GenerationQueue'!$BA$5:$BA$410,$C110,'Grid GenerationQueue'!$BJ$5:$BJ$410,"Executed",'Grid GenerationQueue'!$BD$5:$BD$410,"&lt;="&amp;$BE$3)</f>
        <v>0</v>
      </c>
      <c r="BS110">
        <f>SUMIFS('Grid GenerationQueue'!AI$5:AI$410,'Grid GenerationQueue'!$AZ$5:$AZ$410,$B110,'Grid GenerationQueue'!$BA$5:$BA$410,$C110,'Grid GenerationQueue'!$BJ$5:$BJ$410,"Executed",'Grid GenerationQueue'!$BD$5:$BD$410,"&lt;="&amp;$BE$3)</f>
        <v>0</v>
      </c>
      <c r="BT110">
        <f>SUMIFS('Grid GenerationQueue'!AJ$5:AJ$410,'Grid GenerationQueue'!$AZ$5:$AZ$410,$B110,'Grid GenerationQueue'!$BA$5:$BA$410,$C110,'Grid GenerationQueue'!$BJ$5:$BJ$410,"Executed",'Grid GenerationQueue'!$BD$5:$BD$410,"&lt;="&amp;$BE$3)</f>
        <v>0</v>
      </c>
      <c r="BU110">
        <f>SUMIFS('Grid GenerationQueue'!AK$5:AK$410,'Grid GenerationQueue'!$AZ$5:$AZ$410,$B110,'Grid GenerationQueue'!$BA$5:$BA$410,$C110,'Grid GenerationQueue'!$BJ$5:$BJ$410,"Executed",'Grid GenerationQueue'!$BD$5:$BD$410,"&lt;="&amp;$BE$3)</f>
        <v>0</v>
      </c>
      <c r="BV110">
        <f>SUMIFS('Grid GenerationQueue'!AL$5:AL$410,'Grid GenerationQueue'!$AZ$5:$AZ$410,$B110,'Grid GenerationQueue'!$BA$5:$BA$410,$C110,'Grid GenerationQueue'!$BJ$5:$BJ$410,"Executed",'Grid GenerationQueue'!$BD$5:$BD$410,"&lt;="&amp;$BE$3)</f>
        <v>0</v>
      </c>
      <c r="BW110">
        <f>SUMIFS('Grid GenerationQueue'!AM$5:AM$410,'Grid GenerationQueue'!$AZ$5:$AZ$410,$B110,'Grid GenerationQueue'!$BA$5:$BA$410,$C110,'Grid GenerationQueue'!$BJ$5:$BJ$410,"Executed",'Grid GenerationQueue'!$BD$5:$BD$410,"&lt;="&amp;$BE$3)</f>
        <v>0</v>
      </c>
      <c r="BX110">
        <f>SUMIFS('Grid GenerationQueue'!AN$5:AN$410,'Grid GenerationQueue'!$AZ$5:$AZ$410,$B110,'Grid GenerationQueue'!$BA$5:$BA$410,$C110,'Grid GenerationQueue'!$BJ$5:$BJ$410,"Executed",'Grid GenerationQueue'!$BD$5:$BD$410,"&lt;="&amp;$BE$3)</f>
        <v>0</v>
      </c>
      <c r="BY110">
        <f>SUMIFS('Grid GenerationQueue'!AO$5:AO$410,'Grid GenerationQueue'!$AZ$5:$AZ$410,$B110,'Grid GenerationQueue'!$BA$5:$BA$410,$C110,'Grid GenerationQueue'!$BJ$5:$BJ$410,"Executed",'Grid GenerationQueue'!$BD$5:$BD$410,"&lt;="&amp;$BE$3)</f>
        <v>0</v>
      </c>
      <c r="BZ110">
        <f>SUMIFS('Grid GenerationQueue'!AP$5:AP$410,'Grid GenerationQueue'!$AZ$5:$AZ$410,$B110,'Grid GenerationQueue'!$BA$5:$BA$410,$C110,'Grid GenerationQueue'!$BJ$5:$BJ$410,"Executed",'Grid GenerationQueue'!$BD$5:$BD$410,"&lt;="&amp;$BE$3)</f>
        <v>0</v>
      </c>
      <c r="CA110">
        <f>SUMIFS('Grid GenerationQueue'!AQ$5:AQ$410,'Grid GenerationQueue'!$AZ$5:$AZ$410,$B110,'Grid GenerationQueue'!$BA$5:$BA$410,$C110,'Grid GenerationQueue'!$BJ$5:$BJ$410,"Executed",'Grid GenerationQueue'!$BD$5:$BD$410,"&lt;="&amp;$BE$3)</f>
        <v>0</v>
      </c>
      <c r="CB110">
        <f>SUMIFS('Grid GenerationQueue'!AR$5:AR$410,'Grid GenerationQueue'!$AZ$5:$AZ$410,$B110,'Grid GenerationQueue'!$BA$5:$BA$410,$C110,'Grid GenerationQueue'!$BJ$5:$BJ$410,"Executed",'Grid GenerationQueue'!$BD$5:$BD$410,"&lt;="&amp;$BE$3)</f>
        <v>0</v>
      </c>
      <c r="CD110">
        <f>SUMIFS('Grid GenerationQueue'!AG$5:AG$410,'Grid GenerationQueue'!$AZ$5:$AZ$410,$B110,'Grid GenerationQueue'!$BA$5:$BA$410,$C110,'Grid GenerationQueue'!$BH$5:$BH$410,"&lt;&gt;"&amp;"",'Grid GenerationQueue'!$BD$5:$BD$410,"&lt;="&amp;$BE$3)</f>
        <v>0</v>
      </c>
      <c r="CE110">
        <f>SUMIFS('Grid GenerationQueue'!AH$5:AH$410,'Grid GenerationQueue'!$AZ$5:$AZ$410,$B110,'Grid GenerationQueue'!$BA$5:$BA$410,$C110,'Grid GenerationQueue'!$BH$5:$BH$410,"&lt;&gt;"&amp;"",'Grid GenerationQueue'!$BD$5:$BD$410,"&lt;="&amp;$BE$3)</f>
        <v>0</v>
      </c>
      <c r="CF110">
        <f>SUMIFS('Grid GenerationQueue'!AI$5:AI$410,'Grid GenerationQueue'!$AZ$5:$AZ$410,$B110,'Grid GenerationQueue'!$BA$5:$BA$410,$C110,'Grid GenerationQueue'!$BH$5:$BH$410,"&lt;&gt;"&amp;"",'Grid GenerationQueue'!$BD$5:$BD$410,"&lt;="&amp;$BE$3)</f>
        <v>0</v>
      </c>
      <c r="CG110">
        <f>SUMIFS('Grid GenerationQueue'!AJ$5:AJ$410,'Grid GenerationQueue'!$AZ$5:$AZ$410,$B110,'Grid GenerationQueue'!$BA$5:$BA$410,$C110,'Grid GenerationQueue'!$BH$5:$BH$410,"&lt;&gt;"&amp;"",'Grid GenerationQueue'!$BD$5:$BD$410,"&lt;="&amp;$BE$3)</f>
        <v>0</v>
      </c>
      <c r="CH110">
        <f>SUMIFS('Grid GenerationQueue'!AK$5:AK$410,'Grid GenerationQueue'!$AZ$5:$AZ$410,$B110,'Grid GenerationQueue'!$BA$5:$BA$410,$C110,'Grid GenerationQueue'!$BH$5:$BH$410,"&lt;&gt;"&amp;"",'Grid GenerationQueue'!$BD$5:$BD$410,"&lt;="&amp;$BE$3)</f>
        <v>0</v>
      </c>
      <c r="CI110">
        <f>SUMIFS('Grid GenerationQueue'!AL$5:AL$410,'Grid GenerationQueue'!$AZ$5:$AZ$410,$B110,'Grid GenerationQueue'!$BA$5:$BA$410,$C110,'Grid GenerationQueue'!$BH$5:$BH$410,"&lt;&gt;"&amp;"",'Grid GenerationQueue'!$BD$5:$BD$410,"&lt;="&amp;$BE$3)</f>
        <v>0</v>
      </c>
      <c r="CJ110">
        <f>SUMIFS('Grid GenerationQueue'!AM$5:AM$410,'Grid GenerationQueue'!$AZ$5:$AZ$410,$B110,'Grid GenerationQueue'!$BA$5:$BA$410,$C110,'Grid GenerationQueue'!$BH$5:$BH$410,"&lt;&gt;"&amp;"",'Grid GenerationQueue'!$BD$5:$BD$410,"&lt;="&amp;$BE$3)</f>
        <v>0</v>
      </c>
      <c r="CK110">
        <f>SUMIFS('Grid GenerationQueue'!AN$5:AN$410,'Grid GenerationQueue'!$AZ$5:$AZ$410,$B110,'Grid GenerationQueue'!$BA$5:$BA$410,$C110,'Grid GenerationQueue'!$BH$5:$BH$410,"&lt;&gt;"&amp;"",'Grid GenerationQueue'!$BD$5:$BD$410,"&lt;="&amp;$BE$3)</f>
        <v>0</v>
      </c>
      <c r="CL110">
        <f>SUMIFS('Grid GenerationQueue'!AO$5:AO$410,'Grid GenerationQueue'!$AZ$5:$AZ$410,$B110,'Grid GenerationQueue'!$BA$5:$BA$410,$C110,'Grid GenerationQueue'!$BH$5:$BH$410,"&lt;&gt;"&amp;"",'Grid GenerationQueue'!$BD$5:$BD$410,"&lt;="&amp;$BE$3)</f>
        <v>0</v>
      </c>
      <c r="CM110">
        <f>SUMIFS('Grid GenerationQueue'!AP$5:AP$410,'Grid GenerationQueue'!$AZ$5:$AZ$410,$B110,'Grid GenerationQueue'!$BA$5:$BA$410,$C110,'Grid GenerationQueue'!$BH$5:$BH$410,"&lt;&gt;"&amp;"",'Grid GenerationQueue'!$BD$5:$BD$410,"&lt;="&amp;$BE$3)</f>
        <v>0</v>
      </c>
      <c r="CN110">
        <f>SUMIFS('Grid GenerationQueue'!AQ$5:AQ$410,'Grid GenerationQueue'!$AZ$5:$AZ$410,$B110,'Grid GenerationQueue'!$BA$5:$BA$410,$C110,'Grid GenerationQueue'!$BH$5:$BH$410,"&lt;&gt;"&amp;"",'Grid GenerationQueue'!$BD$5:$BD$410,"&lt;="&amp;$BE$3)</f>
        <v>0</v>
      </c>
      <c r="CO110">
        <f>SUMIFS('Grid GenerationQueue'!AR$5:AR$410,'Grid GenerationQueue'!$AZ$5:$AZ$410,$B110,'Grid GenerationQueue'!$BA$5:$BA$410,$C110,'Grid GenerationQueue'!$BH$5:$BH$410,"&lt;&gt;"&amp;"",'Grid GenerationQueue'!$BD$5:$BD$410,"&lt;="&amp;$BE$3)</f>
        <v>0</v>
      </c>
      <c r="CQ110">
        <f>SUMIFS('Grid GenerationQueue'!AG$5:AG$410,'Grid GenerationQueue'!$AZ$5:$AZ$410,$B110,'Grid GenerationQueue'!$BA$5:$BA$410,$C110,'Grid GenerationQueue'!$BK$5:$BK$410,"&gt;0",'Grid GenerationQueue'!$BD$5:$BD$410,"&lt;="&amp;$BE$3)</f>
        <v>0</v>
      </c>
      <c r="CR110">
        <f>SUMIFS('Grid GenerationQueue'!AH$5:AH$410,'Grid GenerationQueue'!$AZ$5:$AZ$410,$B110,'Grid GenerationQueue'!$BA$5:$BA$410,$C110,'Grid GenerationQueue'!$BK$5:$BK$410,"&gt;0",'Grid GenerationQueue'!$BD$5:$BD$410,"&lt;="&amp;$BE$3)</f>
        <v>0</v>
      </c>
      <c r="CS110">
        <f>SUMIFS('Grid GenerationQueue'!AI$5:AI$410,'Grid GenerationQueue'!$AZ$5:$AZ$410,$B110,'Grid GenerationQueue'!$BA$5:$BA$410,$C110,'Grid GenerationQueue'!$BK$5:$BK$410,"&gt;0",'Grid GenerationQueue'!$BD$5:$BD$410,"&lt;="&amp;$BE$3)</f>
        <v>0</v>
      </c>
      <c r="CT110">
        <f>SUMIFS('Grid GenerationQueue'!AJ$5:AJ$410,'Grid GenerationQueue'!$AZ$5:$AZ$410,$B110,'Grid GenerationQueue'!$BA$5:$BA$410,$C110,'Grid GenerationQueue'!$BK$5:$BK$410,"&gt;0",'Grid GenerationQueue'!$BD$5:$BD$410,"&lt;="&amp;$BE$3)</f>
        <v>0</v>
      </c>
      <c r="CU110">
        <f>SUMIFS('Grid GenerationQueue'!AK$5:AK$410,'Grid GenerationQueue'!$AZ$5:$AZ$410,$B110,'Grid GenerationQueue'!$BA$5:$BA$410,$C110,'Grid GenerationQueue'!$BK$5:$BK$410,"&gt;0",'Grid GenerationQueue'!$BD$5:$BD$410,"&lt;="&amp;$BE$3)</f>
        <v>0</v>
      </c>
      <c r="CV110">
        <f>SUMIFS('Grid GenerationQueue'!AL$5:AL$410,'Grid GenerationQueue'!$AZ$5:$AZ$410,$B110,'Grid GenerationQueue'!$BA$5:$BA$410,$C110,'Grid GenerationQueue'!$BK$5:$BK$410,"&gt;0",'Grid GenerationQueue'!$BD$5:$BD$410,"&lt;="&amp;$BE$3)</f>
        <v>0</v>
      </c>
      <c r="CW110">
        <f>SUMIFS('Grid GenerationQueue'!AM$5:AM$410,'Grid GenerationQueue'!$AZ$5:$AZ$410,$B110,'Grid GenerationQueue'!$BA$5:$BA$410,$C110,'Grid GenerationQueue'!$BK$5:$BK$410,"&gt;0",'Grid GenerationQueue'!$BD$5:$BD$410,"&lt;="&amp;$BE$3)</f>
        <v>0</v>
      </c>
      <c r="CX110">
        <f>SUMIFS('Grid GenerationQueue'!AN$5:AN$410,'Grid GenerationQueue'!$AZ$5:$AZ$410,$B110,'Grid GenerationQueue'!$BA$5:$BA$410,$C110,'Grid GenerationQueue'!$BK$5:$BK$410,"&gt;0",'Grid GenerationQueue'!$BD$5:$BD$410,"&lt;="&amp;$BE$3)</f>
        <v>0</v>
      </c>
      <c r="CY110">
        <f>SUMIFS('Grid GenerationQueue'!AO$5:AO$410,'Grid GenerationQueue'!$AZ$5:$AZ$410,$B110,'Grid GenerationQueue'!$BA$5:$BA$410,$C110,'Grid GenerationQueue'!$BK$5:$BK$410,"&gt;0",'Grid GenerationQueue'!$BD$5:$BD$410,"&lt;="&amp;$BE$3)</f>
        <v>0</v>
      </c>
      <c r="CZ110">
        <f>SUMIFS('Grid GenerationQueue'!AP$5:AP$410,'Grid GenerationQueue'!$AZ$5:$AZ$410,$B110,'Grid GenerationQueue'!$BA$5:$BA$410,$C110,'Grid GenerationQueue'!$BK$5:$BK$410,"&gt;0",'Grid GenerationQueue'!$BD$5:$BD$410,"&lt;="&amp;$BE$3)</f>
        <v>0</v>
      </c>
      <c r="DA110">
        <f>SUMIFS('Grid GenerationQueue'!AQ$5:AQ$410,'Grid GenerationQueue'!$AZ$5:$AZ$410,$B110,'Grid GenerationQueue'!$BA$5:$BA$410,$C110,'Grid GenerationQueue'!$BK$5:$BK$410,"&gt;0",'Grid GenerationQueue'!$BD$5:$BD$410,"&lt;="&amp;$BE$3)</f>
        <v>0</v>
      </c>
      <c r="DB110">
        <f>SUMIFS('Grid GenerationQueue'!AR$5:AR$410,'Grid GenerationQueue'!$AZ$5:$AZ$410,$B110,'Grid GenerationQueue'!$BA$5:$BA$410,$C110,'Grid GenerationQueue'!$BK$5:$BK$410,"&gt;0",'Grid GenerationQueue'!$BD$5:$BD$410,"&lt;="&amp;$BE$3)</f>
        <v>0</v>
      </c>
    </row>
    <row r="111" spans="1:106" x14ac:dyDescent="0.35">
      <c r="A111" t="s">
        <v>4748</v>
      </c>
      <c r="B111" t="s">
        <v>4811</v>
      </c>
      <c r="C111">
        <v>230</v>
      </c>
      <c r="D111">
        <f>SUMIFS('Grid GenerationQueue'!AG$5:AG$410,'Grid GenerationQueue'!$AZ$5:$AZ$410,$B111,'Grid GenerationQueue'!$BA$5:$BA$410,$C111)</f>
        <v>0</v>
      </c>
      <c r="E111">
        <f>SUMIFS('Grid GenerationQueue'!AH$5:AH$410,'Grid GenerationQueue'!$AZ$5:$AZ$410,$B111,'Grid GenerationQueue'!$BA$5:$BA$410,$C111)</f>
        <v>0</v>
      </c>
      <c r="F111">
        <f>SUMIFS('Grid GenerationQueue'!AI$5:AI$410,'Grid GenerationQueue'!$AZ$5:$AZ$410,$B111,'Grid GenerationQueue'!$BA$5:$BA$410,$C111)</f>
        <v>0</v>
      </c>
      <c r="G111">
        <f>SUMIFS('Grid GenerationQueue'!AJ$5:AJ$410,'Grid GenerationQueue'!$AZ$5:$AZ$410,$B111,'Grid GenerationQueue'!$BA$5:$BA$410,$C111)</f>
        <v>0</v>
      </c>
      <c r="H111">
        <f>SUMIFS('Grid GenerationQueue'!AK$5:AK$410,'Grid GenerationQueue'!$AZ$5:$AZ$410,$B111,'Grid GenerationQueue'!$BA$5:$BA$410,$C111)</f>
        <v>0</v>
      </c>
      <c r="I111">
        <f>SUMIFS('Grid GenerationQueue'!AL$5:AL$410,'Grid GenerationQueue'!$AZ$5:$AZ$410,$B111,'Grid GenerationQueue'!$BA$5:$BA$410,$C111)</f>
        <v>0</v>
      </c>
      <c r="J111">
        <f>SUMIFS('Grid GenerationQueue'!AM$5:AM$410,'Grid GenerationQueue'!$AZ$5:$AZ$410,$B111,'Grid GenerationQueue'!$BA$5:$BA$410,$C111)</f>
        <v>0</v>
      </c>
      <c r="K111">
        <f>SUMIFS('Grid GenerationQueue'!AN$5:AN$410,'Grid GenerationQueue'!$AZ$5:$AZ$410,$B111,'Grid GenerationQueue'!$BA$5:$BA$410,$C111)</f>
        <v>0</v>
      </c>
      <c r="L111">
        <f>SUMIFS('Grid GenerationQueue'!AO$5:AO$410,'Grid GenerationQueue'!$AZ$5:$AZ$410,$B111,'Grid GenerationQueue'!$BA$5:$BA$410,$C111)</f>
        <v>0</v>
      </c>
      <c r="M111">
        <f>SUMIFS('Grid GenerationQueue'!AP$5:AP$410,'Grid GenerationQueue'!$AZ$5:$AZ$410,$B111,'Grid GenerationQueue'!$BA$5:$BA$410,$C111)</f>
        <v>0</v>
      </c>
      <c r="N111">
        <f>SUMIFS('Grid GenerationQueue'!AQ$5:AQ$410,'Grid GenerationQueue'!$AZ$5:$AZ$410,$B111,'Grid GenerationQueue'!$BA$5:$BA$410,$C111)</f>
        <v>0</v>
      </c>
      <c r="O111">
        <f>SUMIFS('Grid GenerationQueue'!AR$5:AR$410,'Grid GenerationQueue'!$AZ$5:$AZ$410,$B111,'Grid GenerationQueue'!$BA$5:$BA$410,$C111)</f>
        <v>0</v>
      </c>
      <c r="Q111">
        <f>SUMIFS('Grid GenerationQueue'!AG$5:AG$410,'Grid GenerationQueue'!$AZ$5:$AZ$410,$B111,'Grid GenerationQueue'!$BA$5:$BA$410,$C111,'Grid GenerationQueue'!$BJ$5:$BJ$410,"Executed")</f>
        <v>0</v>
      </c>
      <c r="R111">
        <f>SUMIFS('Grid GenerationQueue'!AH$5:AH$410,'Grid GenerationQueue'!$AZ$5:$AZ$410,$B111,'Grid GenerationQueue'!$BA$5:$BA$410,$C111,'Grid GenerationQueue'!$BJ$5:$BJ$410,"Executed")</f>
        <v>0</v>
      </c>
      <c r="S111">
        <f>SUMIFS('Grid GenerationQueue'!AI$5:AI$410,'Grid GenerationQueue'!$AZ$5:$AZ$410,$B111,'Grid GenerationQueue'!$BA$5:$BA$410,$C111,'Grid GenerationQueue'!$BJ$5:$BJ$410,"Executed")</f>
        <v>0</v>
      </c>
      <c r="T111">
        <f>SUMIFS('Grid GenerationQueue'!AJ$5:AJ$410,'Grid GenerationQueue'!$AZ$5:$AZ$410,$B111,'Grid GenerationQueue'!$BA$5:$BA$410,$C111,'Grid GenerationQueue'!$BJ$5:$BJ$410,"Executed")</f>
        <v>0</v>
      </c>
      <c r="U111">
        <f>SUMIFS('Grid GenerationQueue'!AK$5:AK$410,'Grid GenerationQueue'!$AZ$5:$AZ$410,$B111,'Grid GenerationQueue'!$BA$5:$BA$410,$C111,'Grid GenerationQueue'!$BJ$5:$BJ$410,"Executed")</f>
        <v>0</v>
      </c>
      <c r="V111">
        <f>SUMIFS('Grid GenerationQueue'!AL$5:AL$410,'Grid GenerationQueue'!$AZ$5:$AZ$410,$B111,'Grid GenerationQueue'!$BA$5:$BA$410,$C111,'Grid GenerationQueue'!$BJ$5:$BJ$410,"Executed")</f>
        <v>0</v>
      </c>
      <c r="W111">
        <f>SUMIFS('Grid GenerationQueue'!AM$5:AM$410,'Grid GenerationQueue'!$AZ$5:$AZ$410,$B111,'Grid GenerationQueue'!$BA$5:$BA$410,$C111,'Grid GenerationQueue'!$BJ$5:$BJ$410,"Executed")</f>
        <v>0</v>
      </c>
      <c r="X111">
        <f>SUMIFS('Grid GenerationQueue'!AN$5:AN$410,'Grid GenerationQueue'!$AZ$5:$AZ$410,$B111,'Grid GenerationQueue'!$BA$5:$BA$410,$C111,'Grid GenerationQueue'!$BJ$5:$BJ$410,"Executed")</f>
        <v>0</v>
      </c>
      <c r="Y111">
        <f>SUMIFS('Grid GenerationQueue'!AO$5:AO$410,'Grid GenerationQueue'!$AZ$5:$AZ$410,$B111,'Grid GenerationQueue'!$BA$5:$BA$410,$C111,'Grid GenerationQueue'!$BJ$5:$BJ$410,"Executed")</f>
        <v>0</v>
      </c>
      <c r="Z111">
        <f>SUMIFS('Grid GenerationQueue'!AP$5:AP$410,'Grid GenerationQueue'!$AZ$5:$AZ$410,$B111,'Grid GenerationQueue'!$BA$5:$BA$410,$C111,'Grid GenerationQueue'!$BJ$5:$BJ$410,"Executed")</f>
        <v>0</v>
      </c>
      <c r="AA111">
        <f>SUMIFS('Grid GenerationQueue'!AQ$5:AQ$410,'Grid GenerationQueue'!$AZ$5:$AZ$410,$B111,'Grid GenerationQueue'!$BA$5:$BA$410,$C111,'Grid GenerationQueue'!$BJ$5:$BJ$410,"Executed")</f>
        <v>0</v>
      </c>
      <c r="AB111">
        <f>SUMIFS('Grid GenerationQueue'!AR$5:AR$410,'Grid GenerationQueue'!$AZ$5:$AZ$410,$B111,'Grid GenerationQueue'!$BA$5:$BA$410,$C111,'Grid GenerationQueue'!$BJ$5:$BJ$410,"Executed")</f>
        <v>0</v>
      </c>
      <c r="AD111">
        <f>SUMIFS('Grid GenerationQueue'!AG$5:AG$410,'Grid GenerationQueue'!$AZ$5:$AZ$410,$B111,'Grid GenerationQueue'!$BA$5:$BA$410,$C111,'Grid GenerationQueue'!$BH$5:$BH$410,"&lt;&gt;"&amp;"")+SUMIFS('Grid GenerationQueue'!AG$5:AG$410,'Grid GenerationQueue'!$AZ$5:$AZ$410,$B111,'Grid GenerationQueue'!$BA$5:$BA$410,$C111,'Grid GenerationQueue'!$BH$5:$BH$410,"",'Grid GenerationQueue'!$AC$5:$AC$410,1)</f>
        <v>0</v>
      </c>
      <c r="AE111">
        <f>SUMIFS('Grid GenerationQueue'!AH$5:AH$410,'Grid GenerationQueue'!$AZ$5:$AZ$410,$B111,'Grid GenerationQueue'!$BA$5:$BA$410,$C111,'Grid GenerationQueue'!$BH$5:$BH$410,"&lt;&gt;"&amp;"")+SUMIFS('Grid GenerationQueue'!AH$5:AH$410,'Grid GenerationQueue'!$AZ$5:$AZ$410,$B111,'Grid GenerationQueue'!$BA$5:$BA$410,$C111,'Grid GenerationQueue'!$BH$5:$BH$410,"",'Grid GenerationQueue'!$AC$5:$AC$410,1)</f>
        <v>0</v>
      </c>
      <c r="AF111">
        <f>SUMIFS('Grid GenerationQueue'!AI$5:AI$410,'Grid GenerationQueue'!$AZ$5:$AZ$410,$B111,'Grid GenerationQueue'!$BA$5:$BA$410,$C111,'Grid GenerationQueue'!$BH$5:$BH$410,"&lt;&gt;"&amp;"")+SUMIFS('Grid GenerationQueue'!AI$5:AI$410,'Grid GenerationQueue'!$AZ$5:$AZ$410,$B111,'Grid GenerationQueue'!$BA$5:$BA$410,$C111,'Grid GenerationQueue'!$BH$5:$BH$410,"",'Grid GenerationQueue'!$AC$5:$AC$410,1)</f>
        <v>0</v>
      </c>
      <c r="AG111">
        <f>SUMIFS('Grid GenerationQueue'!AJ$5:AJ$410,'Grid GenerationQueue'!$AZ$5:$AZ$410,$B111,'Grid GenerationQueue'!$BA$5:$BA$410,$C111,'Grid GenerationQueue'!$BH$5:$BH$410,"&lt;&gt;"&amp;"")+SUMIFS('Grid GenerationQueue'!AJ$5:AJ$410,'Grid GenerationQueue'!$AZ$5:$AZ$410,$B111,'Grid GenerationQueue'!$BA$5:$BA$410,$C111,'Grid GenerationQueue'!$BH$5:$BH$410,"",'Grid GenerationQueue'!$AC$5:$AC$410,1)</f>
        <v>0</v>
      </c>
      <c r="AH111">
        <f>SUMIFS('Grid GenerationQueue'!AK$5:AK$410,'Grid GenerationQueue'!$AZ$5:$AZ$410,$B111,'Grid GenerationQueue'!$BA$5:$BA$410,$C111,'Grid GenerationQueue'!$BH$5:$BH$410,"&lt;&gt;"&amp;"")+SUMIFS('Grid GenerationQueue'!AK$5:AK$410,'Grid GenerationQueue'!$AZ$5:$AZ$410,$B111,'Grid GenerationQueue'!$BA$5:$BA$410,$C111,'Grid GenerationQueue'!$BH$5:$BH$410,"",'Grid GenerationQueue'!$AC$5:$AC$410,1)</f>
        <v>0</v>
      </c>
      <c r="AI111">
        <f>SUMIFS('Grid GenerationQueue'!AL$5:AL$410,'Grid GenerationQueue'!$AZ$5:$AZ$410,$B111,'Grid GenerationQueue'!$BA$5:$BA$410,$C111,'Grid GenerationQueue'!$BH$5:$BH$410,"&lt;&gt;"&amp;"")+SUMIFS('Grid GenerationQueue'!AL$5:AL$410,'Grid GenerationQueue'!$AZ$5:$AZ$410,$B111,'Grid GenerationQueue'!$BA$5:$BA$410,$C111,'Grid GenerationQueue'!$BH$5:$BH$410,"",'Grid GenerationQueue'!$AC$5:$AC$410,1)</f>
        <v>0</v>
      </c>
      <c r="AJ111">
        <f>SUMIFS('Grid GenerationQueue'!AM$5:AM$410,'Grid GenerationQueue'!$AZ$5:$AZ$410,$B111,'Grid GenerationQueue'!$BA$5:$BA$410,$C111,'Grid GenerationQueue'!$BH$5:$BH$410,"&lt;&gt;"&amp;"")+SUMIFS('Grid GenerationQueue'!AM$5:AM$410,'Grid GenerationQueue'!$AZ$5:$AZ$410,$B111,'Grid GenerationQueue'!$BA$5:$BA$410,$C111,'Grid GenerationQueue'!$BH$5:$BH$410,"",'Grid GenerationQueue'!$AC$5:$AC$410,1)</f>
        <v>0</v>
      </c>
      <c r="AK111">
        <f>SUMIFS('Grid GenerationQueue'!AN$5:AN$410,'Grid GenerationQueue'!$AZ$5:$AZ$410,$B111,'Grid GenerationQueue'!$BA$5:$BA$410,$C111,'Grid GenerationQueue'!$BH$5:$BH$410,"&lt;&gt;"&amp;"")+SUMIFS('Grid GenerationQueue'!AN$5:AN$410,'Grid GenerationQueue'!$AZ$5:$AZ$410,$B111,'Grid GenerationQueue'!$BA$5:$BA$410,$C111,'Grid GenerationQueue'!$BH$5:$BH$410,"",'Grid GenerationQueue'!$AC$5:$AC$410,1)</f>
        <v>0</v>
      </c>
      <c r="AL111">
        <f>SUMIFS('Grid GenerationQueue'!AO$5:AO$410,'Grid GenerationQueue'!$AZ$5:$AZ$410,$B111,'Grid GenerationQueue'!$BA$5:$BA$410,$C111,'Grid GenerationQueue'!$BH$5:$BH$410,"&lt;&gt;"&amp;"")+SUMIFS('Grid GenerationQueue'!AO$5:AO$410,'Grid GenerationQueue'!$AZ$5:$AZ$410,$B111,'Grid GenerationQueue'!$BA$5:$BA$410,$C111,'Grid GenerationQueue'!$BH$5:$BH$410,"",'Grid GenerationQueue'!$AC$5:$AC$410,1)</f>
        <v>0</v>
      </c>
      <c r="AM111">
        <f>SUMIFS('Grid GenerationQueue'!AP$5:AP$410,'Grid GenerationQueue'!$AZ$5:$AZ$410,$B111,'Grid GenerationQueue'!$BA$5:$BA$410,$C111,'Grid GenerationQueue'!$BH$5:$BH$410,"&lt;&gt;"&amp;"")+SUMIFS('Grid GenerationQueue'!AP$5:AP$410,'Grid GenerationQueue'!$AZ$5:$AZ$410,$B111,'Grid GenerationQueue'!$BA$5:$BA$410,$C111,'Grid GenerationQueue'!$BH$5:$BH$410,"",'Grid GenerationQueue'!$AC$5:$AC$410,1)</f>
        <v>0</v>
      </c>
      <c r="AN111">
        <f>SUMIFS('Grid GenerationQueue'!AQ$5:AQ$410,'Grid GenerationQueue'!$AZ$5:$AZ$410,$B111,'Grid GenerationQueue'!$BA$5:$BA$410,$C111,'Grid GenerationQueue'!$BH$5:$BH$410,"&lt;&gt;"&amp;"")+SUMIFS('Grid GenerationQueue'!AQ$5:AQ$410,'Grid GenerationQueue'!$AZ$5:$AZ$410,$B111,'Grid GenerationQueue'!$BA$5:$BA$410,$C111,'Grid GenerationQueue'!$BH$5:$BH$410,"",'Grid GenerationQueue'!$AC$5:$AC$410,1)</f>
        <v>0</v>
      </c>
      <c r="AO111">
        <f>SUMIFS('Grid GenerationQueue'!AR$5:AR$410,'Grid GenerationQueue'!$AZ$5:$AZ$410,$B111,'Grid GenerationQueue'!$BA$5:$BA$410,$C111,'Grid GenerationQueue'!$BH$5:$BH$410,"&lt;&gt;"&amp;"")+SUMIFS('Grid GenerationQueue'!AR$5:AR$410,'Grid GenerationQueue'!$AZ$5:$AZ$410,$B111,'Grid GenerationQueue'!$BA$5:$BA$410,$C111,'Grid GenerationQueue'!$BH$5:$BH$410,"",'Grid GenerationQueue'!$AC$5:$AC$410,1)</f>
        <v>0</v>
      </c>
      <c r="AQ111">
        <f>SUMIFS('Grid GenerationQueue'!AG$5:AG$410,'Grid GenerationQueue'!$AZ$5:$AZ$410,$B111,'Grid GenerationQueue'!$BA$5:$BA$410,$C111,'Grid GenerationQueue'!$BK$5:$BK$410,"&gt;0")</f>
        <v>0</v>
      </c>
      <c r="AR111">
        <f>SUMIFS('Grid GenerationQueue'!AH$5:AH$410,'Grid GenerationQueue'!$AZ$5:$AZ$410,$B111,'Grid GenerationQueue'!$BA$5:$BA$410,$C111,'Grid GenerationQueue'!$BK$5:$BK$410,"&gt;0")</f>
        <v>0</v>
      </c>
      <c r="AS111">
        <f>SUMIFS('Grid GenerationQueue'!AI$5:AI$410,'Grid GenerationQueue'!$AZ$5:$AZ$410,$B111,'Grid GenerationQueue'!$BA$5:$BA$410,$C111,'Grid GenerationQueue'!$BK$5:$BK$410,"&gt;0")</f>
        <v>0</v>
      </c>
      <c r="AT111">
        <f>SUMIFS('Grid GenerationQueue'!AJ$5:AJ$410,'Grid GenerationQueue'!$AZ$5:$AZ$410,$B111,'Grid GenerationQueue'!$BA$5:$BA$410,$C111,'Grid GenerationQueue'!$BK$5:$BK$410,"&gt;0")</f>
        <v>0</v>
      </c>
      <c r="AU111">
        <f>SUMIFS('Grid GenerationQueue'!AK$5:AK$410,'Grid GenerationQueue'!$AZ$5:$AZ$410,$B111,'Grid GenerationQueue'!$BA$5:$BA$410,$C111,'Grid GenerationQueue'!$BK$5:$BK$410,"&gt;0")</f>
        <v>0</v>
      </c>
      <c r="AV111">
        <f>SUMIFS('Grid GenerationQueue'!AL$5:AL$410,'Grid GenerationQueue'!$AZ$5:$AZ$410,$B111,'Grid GenerationQueue'!$BA$5:$BA$410,$C111,'Grid GenerationQueue'!$BK$5:$BK$410,"&gt;0")</f>
        <v>0</v>
      </c>
      <c r="AW111">
        <f>SUMIFS('Grid GenerationQueue'!AM$5:AM$410,'Grid GenerationQueue'!$AZ$5:$AZ$410,$B111,'Grid GenerationQueue'!$BA$5:$BA$410,$C111,'Grid GenerationQueue'!$BK$5:$BK$410,"&gt;0")</f>
        <v>0</v>
      </c>
      <c r="AX111">
        <f>SUMIFS('Grid GenerationQueue'!AN$5:AN$410,'Grid GenerationQueue'!$AZ$5:$AZ$410,$B111,'Grid GenerationQueue'!$BA$5:$BA$410,$C111,'Grid GenerationQueue'!$BK$5:$BK$410,"&gt;0")</f>
        <v>0</v>
      </c>
      <c r="AY111">
        <f>SUMIFS('Grid GenerationQueue'!AO$5:AO$410,'Grid GenerationQueue'!$AZ$5:$AZ$410,$B111,'Grid GenerationQueue'!$BA$5:$BA$410,$C111,'Grid GenerationQueue'!$BK$5:$BK$410,"&gt;0")</f>
        <v>0</v>
      </c>
      <c r="AZ111">
        <f>SUMIFS('Grid GenerationQueue'!AP$5:AP$410,'Grid GenerationQueue'!$AZ$5:$AZ$410,$B111,'Grid GenerationQueue'!$BA$5:$BA$410,$C111,'Grid GenerationQueue'!$BK$5:$BK$410,"&gt;0")</f>
        <v>0</v>
      </c>
      <c r="BA111">
        <f>SUMIFS('Grid GenerationQueue'!AQ$5:AQ$410,'Grid GenerationQueue'!$AZ$5:$AZ$410,$B111,'Grid GenerationQueue'!$BA$5:$BA$410,$C111,'Grid GenerationQueue'!$BK$5:$BK$410,"&gt;0")</f>
        <v>0</v>
      </c>
      <c r="BB111">
        <f>SUMIFS('Grid GenerationQueue'!AR$5:AR$410,'Grid GenerationQueue'!$AZ$5:$AZ$410,$B111,'Grid GenerationQueue'!$BA$5:$BA$410,$C111,'Grid GenerationQueue'!$BK$5:$BK$410,"&gt;0")</f>
        <v>0</v>
      </c>
      <c r="BD111">
        <f>SUMIFS('Grid GenerationQueue'!AG$5:AG$410,'Grid GenerationQueue'!$AZ$5:$AZ$410,$B111,'Grid GenerationQueue'!$BA$5:$BA$410,$C111,'Grid GenerationQueue'!$BD$5:$BD$410,"&lt;="&amp;$BE$3)</f>
        <v>0</v>
      </c>
      <c r="BE111">
        <f>SUMIFS('Grid GenerationQueue'!AH$5:AH$410,'Grid GenerationQueue'!$AZ$5:$AZ$410,$B111,'Grid GenerationQueue'!$BA$5:$BA$410,$C111,'Grid GenerationQueue'!$BD$5:$BD$410,"&lt;="&amp;$BE$3)</f>
        <v>0</v>
      </c>
      <c r="BF111">
        <f>SUMIFS('Grid GenerationQueue'!AI$5:AI$410,'Grid GenerationQueue'!$AZ$5:$AZ$410,$B111,'Grid GenerationQueue'!$BA$5:$BA$410,$C111,'Grid GenerationQueue'!$BD$5:$BD$410,"&lt;="&amp;$BE$3)</f>
        <v>0</v>
      </c>
      <c r="BG111">
        <f>SUMIFS('Grid GenerationQueue'!AJ$5:AJ$410,'Grid GenerationQueue'!$AZ$5:$AZ$410,$B111,'Grid GenerationQueue'!$BA$5:$BA$410,$C111,'Grid GenerationQueue'!$BD$5:$BD$410,"&lt;="&amp;$BE$3)</f>
        <v>0</v>
      </c>
      <c r="BH111">
        <f>SUMIFS('Grid GenerationQueue'!AK$5:AK$410,'Grid GenerationQueue'!$AZ$5:$AZ$410,$B111,'Grid GenerationQueue'!$BA$5:$BA$410,$C111,'Grid GenerationQueue'!$BD$5:$BD$410,"&lt;="&amp;$BE$3)</f>
        <v>0</v>
      </c>
      <c r="BI111">
        <f>SUMIFS('Grid GenerationQueue'!AL$5:AL$410,'Grid GenerationQueue'!$AZ$5:$AZ$410,$B111,'Grid GenerationQueue'!$BA$5:$BA$410,$C111,'Grid GenerationQueue'!$BD$5:$BD$410,"&lt;="&amp;$BE$3)</f>
        <v>0</v>
      </c>
      <c r="BJ111">
        <f>SUMIFS('Grid GenerationQueue'!AM$5:AM$410,'Grid GenerationQueue'!$AZ$5:$AZ$410,$B111,'Grid GenerationQueue'!$BA$5:$BA$410,$C111,'Grid GenerationQueue'!$BD$5:$BD$410,"&lt;="&amp;$BE$3)</f>
        <v>0</v>
      </c>
      <c r="BK111">
        <f>SUMIFS('Grid GenerationQueue'!AN$5:AN$410,'Grid GenerationQueue'!$AZ$5:$AZ$410,$B111,'Grid GenerationQueue'!$BA$5:$BA$410,$C111,'Grid GenerationQueue'!$BD$5:$BD$410,"&lt;="&amp;$BE$3)</f>
        <v>0</v>
      </c>
      <c r="BL111">
        <f>SUMIFS('Grid GenerationQueue'!AO$5:AO$410,'Grid GenerationQueue'!$AZ$5:$AZ$410,$B111,'Grid GenerationQueue'!$BA$5:$BA$410,$C111,'Grid GenerationQueue'!$BD$5:$BD$410,"&lt;="&amp;$BE$3)</f>
        <v>0</v>
      </c>
      <c r="BM111">
        <f>SUMIFS('Grid GenerationQueue'!AP$5:AP$410,'Grid GenerationQueue'!$AZ$5:$AZ$410,$B111,'Grid GenerationQueue'!$BA$5:$BA$410,$C111,'Grid GenerationQueue'!$BD$5:$BD$410,"&lt;="&amp;$BE$3)</f>
        <v>0</v>
      </c>
      <c r="BN111">
        <f>SUMIFS('Grid GenerationQueue'!AQ$5:AQ$410,'Grid GenerationQueue'!$AZ$5:$AZ$410,$B111,'Grid GenerationQueue'!$BA$5:$BA$410,$C111,'Grid GenerationQueue'!$BD$5:$BD$410,"&lt;="&amp;$BE$3)</f>
        <v>0</v>
      </c>
      <c r="BO111">
        <f>SUMIFS('Grid GenerationQueue'!AR$5:AR$410,'Grid GenerationQueue'!$AZ$5:$AZ$410,$B111,'Grid GenerationQueue'!$BA$5:$BA$410,$C111,'Grid GenerationQueue'!$BD$5:$BD$410,"&lt;="&amp;$BE$3)</f>
        <v>0</v>
      </c>
      <c r="BQ111">
        <f>SUMIFS('Grid GenerationQueue'!AG$5:AG$410,'Grid GenerationQueue'!$AZ$5:$AZ$410,$B111,'Grid GenerationQueue'!$BA$5:$BA$410,$C111,'Grid GenerationQueue'!$BJ$5:$BJ$410,"Executed",'Grid GenerationQueue'!$BD$5:$BD$410,"&lt;="&amp;$BE$3)</f>
        <v>0</v>
      </c>
      <c r="BR111">
        <f>SUMIFS('Grid GenerationQueue'!AH$5:AH$410,'Grid GenerationQueue'!$AZ$5:$AZ$410,$B111,'Grid GenerationQueue'!$BA$5:$BA$410,$C111,'Grid GenerationQueue'!$BJ$5:$BJ$410,"Executed",'Grid GenerationQueue'!$BD$5:$BD$410,"&lt;="&amp;$BE$3)</f>
        <v>0</v>
      </c>
      <c r="BS111">
        <f>SUMIFS('Grid GenerationQueue'!AI$5:AI$410,'Grid GenerationQueue'!$AZ$5:$AZ$410,$B111,'Grid GenerationQueue'!$BA$5:$BA$410,$C111,'Grid GenerationQueue'!$BJ$5:$BJ$410,"Executed",'Grid GenerationQueue'!$BD$5:$BD$410,"&lt;="&amp;$BE$3)</f>
        <v>0</v>
      </c>
      <c r="BT111">
        <f>SUMIFS('Grid GenerationQueue'!AJ$5:AJ$410,'Grid GenerationQueue'!$AZ$5:$AZ$410,$B111,'Grid GenerationQueue'!$BA$5:$BA$410,$C111,'Grid GenerationQueue'!$BJ$5:$BJ$410,"Executed",'Grid GenerationQueue'!$BD$5:$BD$410,"&lt;="&amp;$BE$3)</f>
        <v>0</v>
      </c>
      <c r="BU111">
        <f>SUMIFS('Grid GenerationQueue'!AK$5:AK$410,'Grid GenerationQueue'!$AZ$5:$AZ$410,$B111,'Grid GenerationQueue'!$BA$5:$BA$410,$C111,'Grid GenerationQueue'!$BJ$5:$BJ$410,"Executed",'Grid GenerationQueue'!$BD$5:$BD$410,"&lt;="&amp;$BE$3)</f>
        <v>0</v>
      </c>
      <c r="BV111">
        <f>SUMIFS('Grid GenerationQueue'!AL$5:AL$410,'Grid GenerationQueue'!$AZ$5:$AZ$410,$B111,'Grid GenerationQueue'!$BA$5:$BA$410,$C111,'Grid GenerationQueue'!$BJ$5:$BJ$410,"Executed",'Grid GenerationQueue'!$BD$5:$BD$410,"&lt;="&amp;$BE$3)</f>
        <v>0</v>
      </c>
      <c r="BW111">
        <f>SUMIFS('Grid GenerationQueue'!AM$5:AM$410,'Grid GenerationQueue'!$AZ$5:$AZ$410,$B111,'Grid GenerationQueue'!$BA$5:$BA$410,$C111,'Grid GenerationQueue'!$BJ$5:$BJ$410,"Executed",'Grid GenerationQueue'!$BD$5:$BD$410,"&lt;="&amp;$BE$3)</f>
        <v>0</v>
      </c>
      <c r="BX111">
        <f>SUMIFS('Grid GenerationQueue'!AN$5:AN$410,'Grid GenerationQueue'!$AZ$5:$AZ$410,$B111,'Grid GenerationQueue'!$BA$5:$BA$410,$C111,'Grid GenerationQueue'!$BJ$5:$BJ$410,"Executed",'Grid GenerationQueue'!$BD$5:$BD$410,"&lt;="&amp;$BE$3)</f>
        <v>0</v>
      </c>
      <c r="BY111">
        <f>SUMIFS('Grid GenerationQueue'!AO$5:AO$410,'Grid GenerationQueue'!$AZ$5:$AZ$410,$B111,'Grid GenerationQueue'!$BA$5:$BA$410,$C111,'Grid GenerationQueue'!$BJ$5:$BJ$410,"Executed",'Grid GenerationQueue'!$BD$5:$BD$410,"&lt;="&amp;$BE$3)</f>
        <v>0</v>
      </c>
      <c r="BZ111">
        <f>SUMIFS('Grid GenerationQueue'!AP$5:AP$410,'Grid GenerationQueue'!$AZ$5:$AZ$410,$B111,'Grid GenerationQueue'!$BA$5:$BA$410,$C111,'Grid GenerationQueue'!$BJ$5:$BJ$410,"Executed",'Grid GenerationQueue'!$BD$5:$BD$410,"&lt;="&amp;$BE$3)</f>
        <v>0</v>
      </c>
      <c r="CA111">
        <f>SUMIFS('Grid GenerationQueue'!AQ$5:AQ$410,'Grid GenerationQueue'!$AZ$5:$AZ$410,$B111,'Grid GenerationQueue'!$BA$5:$BA$410,$C111,'Grid GenerationQueue'!$BJ$5:$BJ$410,"Executed",'Grid GenerationQueue'!$BD$5:$BD$410,"&lt;="&amp;$BE$3)</f>
        <v>0</v>
      </c>
      <c r="CB111">
        <f>SUMIFS('Grid GenerationQueue'!AR$5:AR$410,'Grid GenerationQueue'!$AZ$5:$AZ$410,$B111,'Grid GenerationQueue'!$BA$5:$BA$410,$C111,'Grid GenerationQueue'!$BJ$5:$BJ$410,"Executed",'Grid GenerationQueue'!$BD$5:$BD$410,"&lt;="&amp;$BE$3)</f>
        <v>0</v>
      </c>
      <c r="CD111">
        <f>SUMIFS('Grid GenerationQueue'!AG$5:AG$410,'Grid GenerationQueue'!$AZ$5:$AZ$410,$B111,'Grid GenerationQueue'!$BA$5:$BA$410,$C111,'Grid GenerationQueue'!$BH$5:$BH$410,"&lt;&gt;"&amp;"",'Grid GenerationQueue'!$BD$5:$BD$410,"&lt;="&amp;$BE$3)</f>
        <v>0</v>
      </c>
      <c r="CE111">
        <f>SUMIFS('Grid GenerationQueue'!AH$5:AH$410,'Grid GenerationQueue'!$AZ$5:$AZ$410,$B111,'Grid GenerationQueue'!$BA$5:$BA$410,$C111,'Grid GenerationQueue'!$BH$5:$BH$410,"&lt;&gt;"&amp;"",'Grid GenerationQueue'!$BD$5:$BD$410,"&lt;="&amp;$BE$3)</f>
        <v>0</v>
      </c>
      <c r="CF111">
        <f>SUMIFS('Grid GenerationQueue'!AI$5:AI$410,'Grid GenerationQueue'!$AZ$5:$AZ$410,$B111,'Grid GenerationQueue'!$BA$5:$BA$410,$C111,'Grid GenerationQueue'!$BH$5:$BH$410,"&lt;&gt;"&amp;"",'Grid GenerationQueue'!$BD$5:$BD$410,"&lt;="&amp;$BE$3)</f>
        <v>0</v>
      </c>
      <c r="CG111">
        <f>SUMIFS('Grid GenerationQueue'!AJ$5:AJ$410,'Grid GenerationQueue'!$AZ$5:$AZ$410,$B111,'Grid GenerationQueue'!$BA$5:$BA$410,$C111,'Grid GenerationQueue'!$BH$5:$BH$410,"&lt;&gt;"&amp;"",'Grid GenerationQueue'!$BD$5:$BD$410,"&lt;="&amp;$BE$3)</f>
        <v>0</v>
      </c>
      <c r="CH111">
        <f>SUMIFS('Grid GenerationQueue'!AK$5:AK$410,'Grid GenerationQueue'!$AZ$5:$AZ$410,$B111,'Grid GenerationQueue'!$BA$5:$BA$410,$C111,'Grid GenerationQueue'!$BH$5:$BH$410,"&lt;&gt;"&amp;"",'Grid GenerationQueue'!$BD$5:$BD$410,"&lt;="&amp;$BE$3)</f>
        <v>0</v>
      </c>
      <c r="CI111">
        <f>SUMIFS('Grid GenerationQueue'!AL$5:AL$410,'Grid GenerationQueue'!$AZ$5:$AZ$410,$B111,'Grid GenerationQueue'!$BA$5:$BA$410,$C111,'Grid GenerationQueue'!$BH$5:$BH$410,"&lt;&gt;"&amp;"",'Grid GenerationQueue'!$BD$5:$BD$410,"&lt;="&amp;$BE$3)</f>
        <v>0</v>
      </c>
      <c r="CJ111">
        <f>SUMIFS('Grid GenerationQueue'!AM$5:AM$410,'Grid GenerationQueue'!$AZ$5:$AZ$410,$B111,'Grid GenerationQueue'!$BA$5:$BA$410,$C111,'Grid GenerationQueue'!$BH$5:$BH$410,"&lt;&gt;"&amp;"",'Grid GenerationQueue'!$BD$5:$BD$410,"&lt;="&amp;$BE$3)</f>
        <v>0</v>
      </c>
      <c r="CK111">
        <f>SUMIFS('Grid GenerationQueue'!AN$5:AN$410,'Grid GenerationQueue'!$AZ$5:$AZ$410,$B111,'Grid GenerationQueue'!$BA$5:$BA$410,$C111,'Grid GenerationQueue'!$BH$5:$BH$410,"&lt;&gt;"&amp;"",'Grid GenerationQueue'!$BD$5:$BD$410,"&lt;="&amp;$BE$3)</f>
        <v>0</v>
      </c>
      <c r="CL111">
        <f>SUMIFS('Grid GenerationQueue'!AO$5:AO$410,'Grid GenerationQueue'!$AZ$5:$AZ$410,$B111,'Grid GenerationQueue'!$BA$5:$BA$410,$C111,'Grid GenerationQueue'!$BH$5:$BH$410,"&lt;&gt;"&amp;"",'Grid GenerationQueue'!$BD$5:$BD$410,"&lt;="&amp;$BE$3)</f>
        <v>0</v>
      </c>
      <c r="CM111">
        <f>SUMIFS('Grid GenerationQueue'!AP$5:AP$410,'Grid GenerationQueue'!$AZ$5:$AZ$410,$B111,'Grid GenerationQueue'!$BA$5:$BA$410,$C111,'Grid GenerationQueue'!$BH$5:$BH$410,"&lt;&gt;"&amp;"",'Grid GenerationQueue'!$BD$5:$BD$410,"&lt;="&amp;$BE$3)</f>
        <v>0</v>
      </c>
      <c r="CN111">
        <f>SUMIFS('Grid GenerationQueue'!AQ$5:AQ$410,'Grid GenerationQueue'!$AZ$5:$AZ$410,$B111,'Grid GenerationQueue'!$BA$5:$BA$410,$C111,'Grid GenerationQueue'!$BH$5:$BH$410,"&lt;&gt;"&amp;"",'Grid GenerationQueue'!$BD$5:$BD$410,"&lt;="&amp;$BE$3)</f>
        <v>0</v>
      </c>
      <c r="CO111">
        <f>SUMIFS('Grid GenerationQueue'!AR$5:AR$410,'Grid GenerationQueue'!$AZ$5:$AZ$410,$B111,'Grid GenerationQueue'!$BA$5:$BA$410,$C111,'Grid GenerationQueue'!$BH$5:$BH$410,"&lt;&gt;"&amp;"",'Grid GenerationQueue'!$BD$5:$BD$410,"&lt;="&amp;$BE$3)</f>
        <v>0</v>
      </c>
      <c r="CQ111">
        <f>SUMIFS('Grid GenerationQueue'!AG$5:AG$410,'Grid GenerationQueue'!$AZ$5:$AZ$410,$B111,'Grid GenerationQueue'!$BA$5:$BA$410,$C111,'Grid GenerationQueue'!$BK$5:$BK$410,"&gt;0",'Grid GenerationQueue'!$BD$5:$BD$410,"&lt;="&amp;$BE$3)</f>
        <v>0</v>
      </c>
      <c r="CR111">
        <f>SUMIFS('Grid GenerationQueue'!AH$5:AH$410,'Grid GenerationQueue'!$AZ$5:$AZ$410,$B111,'Grid GenerationQueue'!$BA$5:$BA$410,$C111,'Grid GenerationQueue'!$BK$5:$BK$410,"&gt;0",'Grid GenerationQueue'!$BD$5:$BD$410,"&lt;="&amp;$BE$3)</f>
        <v>0</v>
      </c>
      <c r="CS111">
        <f>SUMIFS('Grid GenerationQueue'!AI$5:AI$410,'Grid GenerationQueue'!$AZ$5:$AZ$410,$B111,'Grid GenerationQueue'!$BA$5:$BA$410,$C111,'Grid GenerationQueue'!$BK$5:$BK$410,"&gt;0",'Grid GenerationQueue'!$BD$5:$BD$410,"&lt;="&amp;$BE$3)</f>
        <v>0</v>
      </c>
      <c r="CT111">
        <f>SUMIFS('Grid GenerationQueue'!AJ$5:AJ$410,'Grid GenerationQueue'!$AZ$5:$AZ$410,$B111,'Grid GenerationQueue'!$BA$5:$BA$410,$C111,'Grid GenerationQueue'!$BK$5:$BK$410,"&gt;0",'Grid GenerationQueue'!$BD$5:$BD$410,"&lt;="&amp;$BE$3)</f>
        <v>0</v>
      </c>
      <c r="CU111">
        <f>SUMIFS('Grid GenerationQueue'!AK$5:AK$410,'Grid GenerationQueue'!$AZ$5:$AZ$410,$B111,'Grid GenerationQueue'!$BA$5:$BA$410,$C111,'Grid GenerationQueue'!$BK$5:$BK$410,"&gt;0",'Grid GenerationQueue'!$BD$5:$BD$410,"&lt;="&amp;$BE$3)</f>
        <v>0</v>
      </c>
      <c r="CV111">
        <f>SUMIFS('Grid GenerationQueue'!AL$5:AL$410,'Grid GenerationQueue'!$AZ$5:$AZ$410,$B111,'Grid GenerationQueue'!$BA$5:$BA$410,$C111,'Grid GenerationQueue'!$BK$5:$BK$410,"&gt;0",'Grid GenerationQueue'!$BD$5:$BD$410,"&lt;="&amp;$BE$3)</f>
        <v>0</v>
      </c>
      <c r="CW111">
        <f>SUMIFS('Grid GenerationQueue'!AM$5:AM$410,'Grid GenerationQueue'!$AZ$5:$AZ$410,$B111,'Grid GenerationQueue'!$BA$5:$BA$410,$C111,'Grid GenerationQueue'!$BK$5:$BK$410,"&gt;0",'Grid GenerationQueue'!$BD$5:$BD$410,"&lt;="&amp;$BE$3)</f>
        <v>0</v>
      </c>
      <c r="CX111">
        <f>SUMIFS('Grid GenerationQueue'!AN$5:AN$410,'Grid GenerationQueue'!$AZ$5:$AZ$410,$B111,'Grid GenerationQueue'!$BA$5:$BA$410,$C111,'Grid GenerationQueue'!$BK$5:$BK$410,"&gt;0",'Grid GenerationQueue'!$BD$5:$BD$410,"&lt;="&amp;$BE$3)</f>
        <v>0</v>
      </c>
      <c r="CY111">
        <f>SUMIFS('Grid GenerationQueue'!AO$5:AO$410,'Grid GenerationQueue'!$AZ$5:$AZ$410,$B111,'Grid GenerationQueue'!$BA$5:$BA$410,$C111,'Grid GenerationQueue'!$BK$5:$BK$410,"&gt;0",'Grid GenerationQueue'!$BD$5:$BD$410,"&lt;="&amp;$BE$3)</f>
        <v>0</v>
      </c>
      <c r="CZ111">
        <f>SUMIFS('Grid GenerationQueue'!AP$5:AP$410,'Grid GenerationQueue'!$AZ$5:$AZ$410,$B111,'Grid GenerationQueue'!$BA$5:$BA$410,$C111,'Grid GenerationQueue'!$BK$5:$BK$410,"&gt;0",'Grid GenerationQueue'!$BD$5:$BD$410,"&lt;="&amp;$BE$3)</f>
        <v>0</v>
      </c>
      <c r="DA111">
        <f>SUMIFS('Grid GenerationQueue'!AQ$5:AQ$410,'Grid GenerationQueue'!$AZ$5:$AZ$410,$B111,'Grid GenerationQueue'!$BA$5:$BA$410,$C111,'Grid GenerationQueue'!$BK$5:$BK$410,"&gt;0",'Grid GenerationQueue'!$BD$5:$BD$410,"&lt;="&amp;$BE$3)</f>
        <v>0</v>
      </c>
      <c r="DB111">
        <f>SUMIFS('Grid GenerationQueue'!AR$5:AR$410,'Grid GenerationQueue'!$AZ$5:$AZ$410,$B111,'Grid GenerationQueue'!$BA$5:$BA$410,$C111,'Grid GenerationQueue'!$BK$5:$BK$410,"&gt;0",'Grid GenerationQueue'!$BD$5:$BD$410,"&lt;="&amp;$BE$3)</f>
        <v>0</v>
      </c>
    </row>
    <row r="112" spans="1:106" x14ac:dyDescent="0.35">
      <c r="A112" t="s">
        <v>4748</v>
      </c>
      <c r="B112" t="s">
        <v>4811</v>
      </c>
      <c r="C112">
        <v>500</v>
      </c>
      <c r="D112">
        <f>SUMIFS('Grid GenerationQueue'!AG$5:AG$410,'Grid GenerationQueue'!$AZ$5:$AZ$410,$B112,'Grid GenerationQueue'!$BA$5:$BA$410,$C112)</f>
        <v>0</v>
      </c>
      <c r="E112">
        <f>SUMIFS('Grid GenerationQueue'!AH$5:AH$410,'Grid GenerationQueue'!$AZ$5:$AZ$410,$B112,'Grid GenerationQueue'!$BA$5:$BA$410,$C112)</f>
        <v>0</v>
      </c>
      <c r="F112">
        <f>SUMIFS('Grid GenerationQueue'!AI$5:AI$410,'Grid GenerationQueue'!$AZ$5:$AZ$410,$B112,'Grid GenerationQueue'!$BA$5:$BA$410,$C112)</f>
        <v>0</v>
      </c>
      <c r="G112">
        <f>SUMIFS('Grid GenerationQueue'!AJ$5:AJ$410,'Grid GenerationQueue'!$AZ$5:$AZ$410,$B112,'Grid GenerationQueue'!$BA$5:$BA$410,$C112)</f>
        <v>0</v>
      </c>
      <c r="H112">
        <f>SUMIFS('Grid GenerationQueue'!AK$5:AK$410,'Grid GenerationQueue'!$AZ$5:$AZ$410,$B112,'Grid GenerationQueue'!$BA$5:$BA$410,$C112)</f>
        <v>0</v>
      </c>
      <c r="I112">
        <f>SUMIFS('Grid GenerationQueue'!AL$5:AL$410,'Grid GenerationQueue'!$AZ$5:$AZ$410,$B112,'Grid GenerationQueue'!$BA$5:$BA$410,$C112)</f>
        <v>0</v>
      </c>
      <c r="J112">
        <f>SUMIFS('Grid GenerationQueue'!AM$5:AM$410,'Grid GenerationQueue'!$AZ$5:$AZ$410,$B112,'Grid GenerationQueue'!$BA$5:$BA$410,$C112)</f>
        <v>0</v>
      </c>
      <c r="K112">
        <f>SUMIFS('Grid GenerationQueue'!AN$5:AN$410,'Grid GenerationQueue'!$AZ$5:$AZ$410,$B112,'Grid GenerationQueue'!$BA$5:$BA$410,$C112)</f>
        <v>0</v>
      </c>
      <c r="L112">
        <f>SUMIFS('Grid GenerationQueue'!AO$5:AO$410,'Grid GenerationQueue'!$AZ$5:$AZ$410,$B112,'Grid GenerationQueue'!$BA$5:$BA$410,$C112)</f>
        <v>0</v>
      </c>
      <c r="M112">
        <f>SUMIFS('Grid GenerationQueue'!AP$5:AP$410,'Grid GenerationQueue'!$AZ$5:$AZ$410,$B112,'Grid GenerationQueue'!$BA$5:$BA$410,$C112)</f>
        <v>0</v>
      </c>
      <c r="N112">
        <f>SUMIFS('Grid GenerationQueue'!AQ$5:AQ$410,'Grid GenerationQueue'!$AZ$5:$AZ$410,$B112,'Grid GenerationQueue'!$BA$5:$BA$410,$C112)</f>
        <v>0</v>
      </c>
      <c r="O112">
        <f>SUMIFS('Grid GenerationQueue'!AR$5:AR$410,'Grid GenerationQueue'!$AZ$5:$AZ$410,$B112,'Grid GenerationQueue'!$BA$5:$BA$410,$C112)</f>
        <v>0</v>
      </c>
      <c r="Q112">
        <f>SUMIFS('Grid GenerationQueue'!AG$5:AG$410,'Grid GenerationQueue'!$AZ$5:$AZ$410,$B112,'Grid GenerationQueue'!$BA$5:$BA$410,$C112,'Grid GenerationQueue'!$BJ$5:$BJ$410,"Executed")</f>
        <v>0</v>
      </c>
      <c r="R112">
        <f>SUMIFS('Grid GenerationQueue'!AH$5:AH$410,'Grid GenerationQueue'!$AZ$5:$AZ$410,$B112,'Grid GenerationQueue'!$BA$5:$BA$410,$C112,'Grid GenerationQueue'!$BJ$5:$BJ$410,"Executed")</f>
        <v>0</v>
      </c>
      <c r="S112">
        <f>SUMIFS('Grid GenerationQueue'!AI$5:AI$410,'Grid GenerationQueue'!$AZ$5:$AZ$410,$B112,'Grid GenerationQueue'!$BA$5:$BA$410,$C112,'Grid GenerationQueue'!$BJ$5:$BJ$410,"Executed")</f>
        <v>0</v>
      </c>
      <c r="T112">
        <f>SUMIFS('Grid GenerationQueue'!AJ$5:AJ$410,'Grid GenerationQueue'!$AZ$5:$AZ$410,$B112,'Grid GenerationQueue'!$BA$5:$BA$410,$C112,'Grid GenerationQueue'!$BJ$5:$BJ$410,"Executed")</f>
        <v>0</v>
      </c>
      <c r="U112">
        <f>SUMIFS('Grid GenerationQueue'!AK$5:AK$410,'Grid GenerationQueue'!$AZ$5:$AZ$410,$B112,'Grid GenerationQueue'!$BA$5:$BA$410,$C112,'Grid GenerationQueue'!$BJ$5:$BJ$410,"Executed")</f>
        <v>0</v>
      </c>
      <c r="V112">
        <f>SUMIFS('Grid GenerationQueue'!AL$5:AL$410,'Grid GenerationQueue'!$AZ$5:$AZ$410,$B112,'Grid GenerationQueue'!$BA$5:$BA$410,$C112,'Grid GenerationQueue'!$BJ$5:$BJ$410,"Executed")</f>
        <v>0</v>
      </c>
      <c r="W112">
        <f>SUMIFS('Grid GenerationQueue'!AM$5:AM$410,'Grid GenerationQueue'!$AZ$5:$AZ$410,$B112,'Grid GenerationQueue'!$BA$5:$BA$410,$C112,'Grid GenerationQueue'!$BJ$5:$BJ$410,"Executed")</f>
        <v>0</v>
      </c>
      <c r="X112">
        <f>SUMIFS('Grid GenerationQueue'!AN$5:AN$410,'Grid GenerationQueue'!$AZ$5:$AZ$410,$B112,'Grid GenerationQueue'!$BA$5:$BA$410,$C112,'Grid GenerationQueue'!$BJ$5:$BJ$410,"Executed")</f>
        <v>0</v>
      </c>
      <c r="Y112">
        <f>SUMIFS('Grid GenerationQueue'!AO$5:AO$410,'Grid GenerationQueue'!$AZ$5:$AZ$410,$B112,'Grid GenerationQueue'!$BA$5:$BA$410,$C112,'Grid GenerationQueue'!$BJ$5:$BJ$410,"Executed")</f>
        <v>0</v>
      </c>
      <c r="Z112">
        <f>SUMIFS('Grid GenerationQueue'!AP$5:AP$410,'Grid GenerationQueue'!$AZ$5:$AZ$410,$B112,'Grid GenerationQueue'!$BA$5:$BA$410,$C112,'Grid GenerationQueue'!$BJ$5:$BJ$410,"Executed")</f>
        <v>0</v>
      </c>
      <c r="AA112">
        <f>SUMIFS('Grid GenerationQueue'!AQ$5:AQ$410,'Grid GenerationQueue'!$AZ$5:$AZ$410,$B112,'Grid GenerationQueue'!$BA$5:$BA$410,$C112,'Grid GenerationQueue'!$BJ$5:$BJ$410,"Executed")</f>
        <v>0</v>
      </c>
      <c r="AB112">
        <f>SUMIFS('Grid GenerationQueue'!AR$5:AR$410,'Grid GenerationQueue'!$AZ$5:$AZ$410,$B112,'Grid GenerationQueue'!$BA$5:$BA$410,$C112,'Grid GenerationQueue'!$BJ$5:$BJ$410,"Executed")</f>
        <v>0</v>
      </c>
      <c r="AD112">
        <f>SUMIFS('Grid GenerationQueue'!AG$5:AG$410,'Grid GenerationQueue'!$AZ$5:$AZ$410,$B112,'Grid GenerationQueue'!$BA$5:$BA$410,$C112,'Grid GenerationQueue'!$BH$5:$BH$410,"&lt;&gt;"&amp;"")+SUMIFS('Grid GenerationQueue'!AG$5:AG$410,'Grid GenerationQueue'!$AZ$5:$AZ$410,$B112,'Grid GenerationQueue'!$BA$5:$BA$410,$C112,'Grid GenerationQueue'!$BH$5:$BH$410,"",'Grid GenerationQueue'!$AC$5:$AC$410,1)</f>
        <v>0</v>
      </c>
      <c r="AE112">
        <f>SUMIFS('Grid GenerationQueue'!AH$5:AH$410,'Grid GenerationQueue'!$AZ$5:$AZ$410,$B112,'Grid GenerationQueue'!$BA$5:$BA$410,$C112,'Grid GenerationQueue'!$BH$5:$BH$410,"&lt;&gt;"&amp;"")+SUMIFS('Grid GenerationQueue'!AH$5:AH$410,'Grid GenerationQueue'!$AZ$5:$AZ$410,$B112,'Grid GenerationQueue'!$BA$5:$BA$410,$C112,'Grid GenerationQueue'!$BH$5:$BH$410,"",'Grid GenerationQueue'!$AC$5:$AC$410,1)</f>
        <v>0</v>
      </c>
      <c r="AF112">
        <f>SUMIFS('Grid GenerationQueue'!AI$5:AI$410,'Grid GenerationQueue'!$AZ$5:$AZ$410,$B112,'Grid GenerationQueue'!$BA$5:$BA$410,$C112,'Grid GenerationQueue'!$BH$5:$BH$410,"&lt;&gt;"&amp;"")+SUMIFS('Grid GenerationQueue'!AI$5:AI$410,'Grid GenerationQueue'!$AZ$5:$AZ$410,$B112,'Grid GenerationQueue'!$BA$5:$BA$410,$C112,'Grid GenerationQueue'!$BH$5:$BH$410,"",'Grid GenerationQueue'!$AC$5:$AC$410,1)</f>
        <v>0</v>
      </c>
      <c r="AG112">
        <f>SUMIFS('Grid GenerationQueue'!AJ$5:AJ$410,'Grid GenerationQueue'!$AZ$5:$AZ$410,$B112,'Grid GenerationQueue'!$BA$5:$BA$410,$C112,'Grid GenerationQueue'!$BH$5:$BH$410,"&lt;&gt;"&amp;"")+SUMIFS('Grid GenerationQueue'!AJ$5:AJ$410,'Grid GenerationQueue'!$AZ$5:$AZ$410,$B112,'Grid GenerationQueue'!$BA$5:$BA$410,$C112,'Grid GenerationQueue'!$BH$5:$BH$410,"",'Grid GenerationQueue'!$AC$5:$AC$410,1)</f>
        <v>0</v>
      </c>
      <c r="AH112">
        <f>SUMIFS('Grid GenerationQueue'!AK$5:AK$410,'Grid GenerationQueue'!$AZ$5:$AZ$410,$B112,'Grid GenerationQueue'!$BA$5:$BA$410,$C112,'Grid GenerationQueue'!$BH$5:$BH$410,"&lt;&gt;"&amp;"")+SUMIFS('Grid GenerationQueue'!AK$5:AK$410,'Grid GenerationQueue'!$AZ$5:$AZ$410,$B112,'Grid GenerationQueue'!$BA$5:$BA$410,$C112,'Grid GenerationQueue'!$BH$5:$BH$410,"",'Grid GenerationQueue'!$AC$5:$AC$410,1)</f>
        <v>0</v>
      </c>
      <c r="AI112">
        <f>SUMIFS('Grid GenerationQueue'!AL$5:AL$410,'Grid GenerationQueue'!$AZ$5:$AZ$410,$B112,'Grid GenerationQueue'!$BA$5:$BA$410,$C112,'Grid GenerationQueue'!$BH$5:$BH$410,"&lt;&gt;"&amp;"")+SUMIFS('Grid GenerationQueue'!AL$5:AL$410,'Grid GenerationQueue'!$AZ$5:$AZ$410,$B112,'Grid GenerationQueue'!$BA$5:$BA$410,$C112,'Grid GenerationQueue'!$BH$5:$BH$410,"",'Grid GenerationQueue'!$AC$5:$AC$410,1)</f>
        <v>0</v>
      </c>
      <c r="AJ112">
        <f>SUMIFS('Grid GenerationQueue'!AM$5:AM$410,'Grid GenerationQueue'!$AZ$5:$AZ$410,$B112,'Grid GenerationQueue'!$BA$5:$BA$410,$C112,'Grid GenerationQueue'!$BH$5:$BH$410,"&lt;&gt;"&amp;"")+SUMIFS('Grid GenerationQueue'!AM$5:AM$410,'Grid GenerationQueue'!$AZ$5:$AZ$410,$B112,'Grid GenerationQueue'!$BA$5:$BA$410,$C112,'Grid GenerationQueue'!$BH$5:$BH$410,"",'Grid GenerationQueue'!$AC$5:$AC$410,1)</f>
        <v>0</v>
      </c>
      <c r="AK112">
        <f>SUMIFS('Grid GenerationQueue'!AN$5:AN$410,'Grid GenerationQueue'!$AZ$5:$AZ$410,$B112,'Grid GenerationQueue'!$BA$5:$BA$410,$C112,'Grid GenerationQueue'!$BH$5:$BH$410,"&lt;&gt;"&amp;"")+SUMIFS('Grid GenerationQueue'!AN$5:AN$410,'Grid GenerationQueue'!$AZ$5:$AZ$410,$B112,'Grid GenerationQueue'!$BA$5:$BA$410,$C112,'Grid GenerationQueue'!$BH$5:$BH$410,"",'Grid GenerationQueue'!$AC$5:$AC$410,1)</f>
        <v>0</v>
      </c>
      <c r="AL112">
        <f>SUMIFS('Grid GenerationQueue'!AO$5:AO$410,'Grid GenerationQueue'!$AZ$5:$AZ$410,$B112,'Grid GenerationQueue'!$BA$5:$BA$410,$C112,'Grid GenerationQueue'!$BH$5:$BH$410,"&lt;&gt;"&amp;"")+SUMIFS('Grid GenerationQueue'!AO$5:AO$410,'Grid GenerationQueue'!$AZ$5:$AZ$410,$B112,'Grid GenerationQueue'!$BA$5:$BA$410,$C112,'Grid GenerationQueue'!$BH$5:$BH$410,"",'Grid GenerationQueue'!$AC$5:$AC$410,1)</f>
        <v>0</v>
      </c>
      <c r="AM112">
        <f>SUMIFS('Grid GenerationQueue'!AP$5:AP$410,'Grid GenerationQueue'!$AZ$5:$AZ$410,$B112,'Grid GenerationQueue'!$BA$5:$BA$410,$C112,'Grid GenerationQueue'!$BH$5:$BH$410,"&lt;&gt;"&amp;"")+SUMIFS('Grid GenerationQueue'!AP$5:AP$410,'Grid GenerationQueue'!$AZ$5:$AZ$410,$B112,'Grid GenerationQueue'!$BA$5:$BA$410,$C112,'Grid GenerationQueue'!$BH$5:$BH$410,"",'Grid GenerationQueue'!$AC$5:$AC$410,1)</f>
        <v>0</v>
      </c>
      <c r="AN112">
        <f>SUMIFS('Grid GenerationQueue'!AQ$5:AQ$410,'Grid GenerationQueue'!$AZ$5:$AZ$410,$B112,'Grid GenerationQueue'!$BA$5:$BA$410,$C112,'Grid GenerationQueue'!$BH$5:$BH$410,"&lt;&gt;"&amp;"")+SUMIFS('Grid GenerationQueue'!AQ$5:AQ$410,'Grid GenerationQueue'!$AZ$5:$AZ$410,$B112,'Grid GenerationQueue'!$BA$5:$BA$410,$C112,'Grid GenerationQueue'!$BH$5:$BH$410,"",'Grid GenerationQueue'!$AC$5:$AC$410,1)</f>
        <v>0</v>
      </c>
      <c r="AO112">
        <f>SUMIFS('Grid GenerationQueue'!AR$5:AR$410,'Grid GenerationQueue'!$AZ$5:$AZ$410,$B112,'Grid GenerationQueue'!$BA$5:$BA$410,$C112,'Grid GenerationQueue'!$BH$5:$BH$410,"&lt;&gt;"&amp;"")+SUMIFS('Grid GenerationQueue'!AR$5:AR$410,'Grid GenerationQueue'!$AZ$5:$AZ$410,$B112,'Grid GenerationQueue'!$BA$5:$BA$410,$C112,'Grid GenerationQueue'!$BH$5:$BH$410,"",'Grid GenerationQueue'!$AC$5:$AC$410,1)</f>
        <v>0</v>
      </c>
      <c r="AQ112">
        <f>SUMIFS('Grid GenerationQueue'!AG$5:AG$410,'Grid GenerationQueue'!$AZ$5:$AZ$410,$B112,'Grid GenerationQueue'!$BA$5:$BA$410,$C112,'Grid GenerationQueue'!$BK$5:$BK$410,"&gt;0")</f>
        <v>0</v>
      </c>
      <c r="AR112">
        <f>SUMIFS('Grid GenerationQueue'!AH$5:AH$410,'Grid GenerationQueue'!$AZ$5:$AZ$410,$B112,'Grid GenerationQueue'!$BA$5:$BA$410,$C112,'Grid GenerationQueue'!$BK$5:$BK$410,"&gt;0")</f>
        <v>0</v>
      </c>
      <c r="AS112">
        <f>SUMIFS('Grid GenerationQueue'!AI$5:AI$410,'Grid GenerationQueue'!$AZ$5:$AZ$410,$B112,'Grid GenerationQueue'!$BA$5:$BA$410,$C112,'Grid GenerationQueue'!$BK$5:$BK$410,"&gt;0")</f>
        <v>0</v>
      </c>
      <c r="AT112">
        <f>SUMIFS('Grid GenerationQueue'!AJ$5:AJ$410,'Grid GenerationQueue'!$AZ$5:$AZ$410,$B112,'Grid GenerationQueue'!$BA$5:$BA$410,$C112,'Grid GenerationQueue'!$BK$5:$BK$410,"&gt;0")</f>
        <v>0</v>
      </c>
      <c r="AU112">
        <f>SUMIFS('Grid GenerationQueue'!AK$5:AK$410,'Grid GenerationQueue'!$AZ$5:$AZ$410,$B112,'Grid GenerationQueue'!$BA$5:$BA$410,$C112,'Grid GenerationQueue'!$BK$5:$BK$410,"&gt;0")</f>
        <v>0</v>
      </c>
      <c r="AV112">
        <f>SUMIFS('Grid GenerationQueue'!AL$5:AL$410,'Grid GenerationQueue'!$AZ$5:$AZ$410,$B112,'Grid GenerationQueue'!$BA$5:$BA$410,$C112,'Grid GenerationQueue'!$BK$5:$BK$410,"&gt;0")</f>
        <v>0</v>
      </c>
      <c r="AW112">
        <f>SUMIFS('Grid GenerationQueue'!AM$5:AM$410,'Grid GenerationQueue'!$AZ$5:$AZ$410,$B112,'Grid GenerationQueue'!$BA$5:$BA$410,$C112,'Grid GenerationQueue'!$BK$5:$BK$410,"&gt;0")</f>
        <v>0</v>
      </c>
      <c r="AX112">
        <f>SUMIFS('Grid GenerationQueue'!AN$5:AN$410,'Grid GenerationQueue'!$AZ$5:$AZ$410,$B112,'Grid GenerationQueue'!$BA$5:$BA$410,$C112,'Grid GenerationQueue'!$BK$5:$BK$410,"&gt;0")</f>
        <v>0</v>
      </c>
      <c r="AY112">
        <f>SUMIFS('Grid GenerationQueue'!AO$5:AO$410,'Grid GenerationQueue'!$AZ$5:$AZ$410,$B112,'Grid GenerationQueue'!$BA$5:$BA$410,$C112,'Grid GenerationQueue'!$BK$5:$BK$410,"&gt;0")</f>
        <v>0</v>
      </c>
      <c r="AZ112">
        <f>SUMIFS('Grid GenerationQueue'!AP$5:AP$410,'Grid GenerationQueue'!$AZ$5:$AZ$410,$B112,'Grid GenerationQueue'!$BA$5:$BA$410,$C112,'Grid GenerationQueue'!$BK$5:$BK$410,"&gt;0")</f>
        <v>0</v>
      </c>
      <c r="BA112">
        <f>SUMIFS('Grid GenerationQueue'!AQ$5:AQ$410,'Grid GenerationQueue'!$AZ$5:$AZ$410,$B112,'Grid GenerationQueue'!$BA$5:$BA$410,$C112,'Grid GenerationQueue'!$BK$5:$BK$410,"&gt;0")</f>
        <v>0</v>
      </c>
      <c r="BB112">
        <f>SUMIFS('Grid GenerationQueue'!AR$5:AR$410,'Grid GenerationQueue'!$AZ$5:$AZ$410,$B112,'Grid GenerationQueue'!$BA$5:$BA$410,$C112,'Grid GenerationQueue'!$BK$5:$BK$410,"&gt;0")</f>
        <v>0</v>
      </c>
      <c r="BD112">
        <f>SUMIFS('Grid GenerationQueue'!AG$5:AG$410,'Grid GenerationQueue'!$AZ$5:$AZ$410,$B112,'Grid GenerationQueue'!$BA$5:$BA$410,$C112,'Grid GenerationQueue'!$BD$5:$BD$410,"&lt;="&amp;$BE$3)</f>
        <v>0</v>
      </c>
      <c r="BE112">
        <f>SUMIFS('Grid GenerationQueue'!AH$5:AH$410,'Grid GenerationQueue'!$AZ$5:$AZ$410,$B112,'Grid GenerationQueue'!$BA$5:$BA$410,$C112,'Grid GenerationQueue'!$BD$5:$BD$410,"&lt;="&amp;$BE$3)</f>
        <v>0</v>
      </c>
      <c r="BF112">
        <f>SUMIFS('Grid GenerationQueue'!AI$5:AI$410,'Grid GenerationQueue'!$AZ$5:$AZ$410,$B112,'Grid GenerationQueue'!$BA$5:$BA$410,$C112,'Grid GenerationQueue'!$BD$5:$BD$410,"&lt;="&amp;$BE$3)</f>
        <v>0</v>
      </c>
      <c r="BG112">
        <f>SUMIFS('Grid GenerationQueue'!AJ$5:AJ$410,'Grid GenerationQueue'!$AZ$5:$AZ$410,$B112,'Grid GenerationQueue'!$BA$5:$BA$410,$C112,'Grid GenerationQueue'!$BD$5:$BD$410,"&lt;="&amp;$BE$3)</f>
        <v>0</v>
      </c>
      <c r="BH112">
        <f>SUMIFS('Grid GenerationQueue'!AK$5:AK$410,'Grid GenerationQueue'!$AZ$5:$AZ$410,$B112,'Grid GenerationQueue'!$BA$5:$BA$410,$C112,'Grid GenerationQueue'!$BD$5:$BD$410,"&lt;="&amp;$BE$3)</f>
        <v>0</v>
      </c>
      <c r="BI112">
        <f>SUMIFS('Grid GenerationQueue'!AL$5:AL$410,'Grid GenerationQueue'!$AZ$5:$AZ$410,$B112,'Grid GenerationQueue'!$BA$5:$BA$410,$C112,'Grid GenerationQueue'!$BD$5:$BD$410,"&lt;="&amp;$BE$3)</f>
        <v>0</v>
      </c>
      <c r="BJ112">
        <f>SUMIFS('Grid GenerationQueue'!AM$5:AM$410,'Grid GenerationQueue'!$AZ$5:$AZ$410,$B112,'Grid GenerationQueue'!$BA$5:$BA$410,$C112,'Grid GenerationQueue'!$BD$5:$BD$410,"&lt;="&amp;$BE$3)</f>
        <v>0</v>
      </c>
      <c r="BK112">
        <f>SUMIFS('Grid GenerationQueue'!AN$5:AN$410,'Grid GenerationQueue'!$AZ$5:$AZ$410,$B112,'Grid GenerationQueue'!$BA$5:$BA$410,$C112,'Grid GenerationQueue'!$BD$5:$BD$410,"&lt;="&amp;$BE$3)</f>
        <v>0</v>
      </c>
      <c r="BL112">
        <f>SUMIFS('Grid GenerationQueue'!AO$5:AO$410,'Grid GenerationQueue'!$AZ$5:$AZ$410,$B112,'Grid GenerationQueue'!$BA$5:$BA$410,$C112,'Grid GenerationQueue'!$BD$5:$BD$410,"&lt;="&amp;$BE$3)</f>
        <v>0</v>
      </c>
      <c r="BM112">
        <f>SUMIFS('Grid GenerationQueue'!AP$5:AP$410,'Grid GenerationQueue'!$AZ$5:$AZ$410,$B112,'Grid GenerationQueue'!$BA$5:$BA$410,$C112,'Grid GenerationQueue'!$BD$5:$BD$410,"&lt;="&amp;$BE$3)</f>
        <v>0</v>
      </c>
      <c r="BN112">
        <f>SUMIFS('Grid GenerationQueue'!AQ$5:AQ$410,'Grid GenerationQueue'!$AZ$5:$AZ$410,$B112,'Grid GenerationQueue'!$BA$5:$BA$410,$C112,'Grid GenerationQueue'!$BD$5:$BD$410,"&lt;="&amp;$BE$3)</f>
        <v>0</v>
      </c>
      <c r="BO112">
        <f>SUMIFS('Grid GenerationQueue'!AR$5:AR$410,'Grid GenerationQueue'!$AZ$5:$AZ$410,$B112,'Grid GenerationQueue'!$BA$5:$BA$410,$C112,'Grid GenerationQueue'!$BD$5:$BD$410,"&lt;="&amp;$BE$3)</f>
        <v>0</v>
      </c>
      <c r="BQ112">
        <f>SUMIFS('Grid GenerationQueue'!AG$5:AG$410,'Grid GenerationQueue'!$AZ$5:$AZ$410,$B112,'Grid GenerationQueue'!$BA$5:$BA$410,$C112,'Grid GenerationQueue'!$BJ$5:$BJ$410,"Executed",'Grid GenerationQueue'!$BD$5:$BD$410,"&lt;="&amp;$BE$3)</f>
        <v>0</v>
      </c>
      <c r="BR112">
        <f>SUMIFS('Grid GenerationQueue'!AH$5:AH$410,'Grid GenerationQueue'!$AZ$5:$AZ$410,$B112,'Grid GenerationQueue'!$BA$5:$BA$410,$C112,'Grid GenerationQueue'!$BJ$5:$BJ$410,"Executed",'Grid GenerationQueue'!$BD$5:$BD$410,"&lt;="&amp;$BE$3)</f>
        <v>0</v>
      </c>
      <c r="BS112">
        <f>SUMIFS('Grid GenerationQueue'!AI$5:AI$410,'Grid GenerationQueue'!$AZ$5:$AZ$410,$B112,'Grid GenerationQueue'!$BA$5:$BA$410,$C112,'Grid GenerationQueue'!$BJ$5:$BJ$410,"Executed",'Grid GenerationQueue'!$BD$5:$BD$410,"&lt;="&amp;$BE$3)</f>
        <v>0</v>
      </c>
      <c r="BT112">
        <f>SUMIFS('Grid GenerationQueue'!AJ$5:AJ$410,'Grid GenerationQueue'!$AZ$5:$AZ$410,$B112,'Grid GenerationQueue'!$BA$5:$BA$410,$C112,'Grid GenerationQueue'!$BJ$5:$BJ$410,"Executed",'Grid GenerationQueue'!$BD$5:$BD$410,"&lt;="&amp;$BE$3)</f>
        <v>0</v>
      </c>
      <c r="BU112">
        <f>SUMIFS('Grid GenerationQueue'!AK$5:AK$410,'Grid GenerationQueue'!$AZ$5:$AZ$410,$B112,'Grid GenerationQueue'!$BA$5:$BA$410,$C112,'Grid GenerationQueue'!$BJ$5:$BJ$410,"Executed",'Grid GenerationQueue'!$BD$5:$BD$410,"&lt;="&amp;$BE$3)</f>
        <v>0</v>
      </c>
      <c r="BV112">
        <f>SUMIFS('Grid GenerationQueue'!AL$5:AL$410,'Grid GenerationQueue'!$AZ$5:$AZ$410,$B112,'Grid GenerationQueue'!$BA$5:$BA$410,$C112,'Grid GenerationQueue'!$BJ$5:$BJ$410,"Executed",'Grid GenerationQueue'!$BD$5:$BD$410,"&lt;="&amp;$BE$3)</f>
        <v>0</v>
      </c>
      <c r="BW112">
        <f>SUMIFS('Grid GenerationQueue'!AM$5:AM$410,'Grid GenerationQueue'!$AZ$5:$AZ$410,$B112,'Grid GenerationQueue'!$BA$5:$BA$410,$C112,'Grid GenerationQueue'!$BJ$5:$BJ$410,"Executed",'Grid GenerationQueue'!$BD$5:$BD$410,"&lt;="&amp;$BE$3)</f>
        <v>0</v>
      </c>
      <c r="BX112">
        <f>SUMIFS('Grid GenerationQueue'!AN$5:AN$410,'Grid GenerationQueue'!$AZ$5:$AZ$410,$B112,'Grid GenerationQueue'!$BA$5:$BA$410,$C112,'Grid GenerationQueue'!$BJ$5:$BJ$410,"Executed",'Grid GenerationQueue'!$BD$5:$BD$410,"&lt;="&amp;$BE$3)</f>
        <v>0</v>
      </c>
      <c r="BY112">
        <f>SUMIFS('Grid GenerationQueue'!AO$5:AO$410,'Grid GenerationQueue'!$AZ$5:$AZ$410,$B112,'Grid GenerationQueue'!$BA$5:$BA$410,$C112,'Grid GenerationQueue'!$BJ$5:$BJ$410,"Executed",'Grid GenerationQueue'!$BD$5:$BD$410,"&lt;="&amp;$BE$3)</f>
        <v>0</v>
      </c>
      <c r="BZ112">
        <f>SUMIFS('Grid GenerationQueue'!AP$5:AP$410,'Grid GenerationQueue'!$AZ$5:$AZ$410,$B112,'Grid GenerationQueue'!$BA$5:$BA$410,$C112,'Grid GenerationQueue'!$BJ$5:$BJ$410,"Executed",'Grid GenerationQueue'!$BD$5:$BD$410,"&lt;="&amp;$BE$3)</f>
        <v>0</v>
      </c>
      <c r="CA112">
        <f>SUMIFS('Grid GenerationQueue'!AQ$5:AQ$410,'Grid GenerationQueue'!$AZ$5:$AZ$410,$B112,'Grid GenerationQueue'!$BA$5:$BA$410,$C112,'Grid GenerationQueue'!$BJ$5:$BJ$410,"Executed",'Grid GenerationQueue'!$BD$5:$BD$410,"&lt;="&amp;$BE$3)</f>
        <v>0</v>
      </c>
      <c r="CB112">
        <f>SUMIFS('Grid GenerationQueue'!AR$5:AR$410,'Grid GenerationQueue'!$AZ$5:$AZ$410,$B112,'Grid GenerationQueue'!$BA$5:$BA$410,$C112,'Grid GenerationQueue'!$BJ$5:$BJ$410,"Executed",'Grid GenerationQueue'!$BD$5:$BD$410,"&lt;="&amp;$BE$3)</f>
        <v>0</v>
      </c>
      <c r="CD112">
        <f>SUMIFS('Grid GenerationQueue'!AG$5:AG$410,'Grid GenerationQueue'!$AZ$5:$AZ$410,$B112,'Grid GenerationQueue'!$BA$5:$BA$410,$C112,'Grid GenerationQueue'!$BH$5:$BH$410,"&lt;&gt;"&amp;"",'Grid GenerationQueue'!$BD$5:$BD$410,"&lt;="&amp;$BE$3)</f>
        <v>0</v>
      </c>
      <c r="CE112">
        <f>SUMIFS('Grid GenerationQueue'!AH$5:AH$410,'Grid GenerationQueue'!$AZ$5:$AZ$410,$B112,'Grid GenerationQueue'!$BA$5:$BA$410,$C112,'Grid GenerationQueue'!$BH$5:$BH$410,"&lt;&gt;"&amp;"",'Grid GenerationQueue'!$BD$5:$BD$410,"&lt;="&amp;$BE$3)</f>
        <v>0</v>
      </c>
      <c r="CF112">
        <f>SUMIFS('Grid GenerationQueue'!AI$5:AI$410,'Grid GenerationQueue'!$AZ$5:$AZ$410,$B112,'Grid GenerationQueue'!$BA$5:$BA$410,$C112,'Grid GenerationQueue'!$BH$5:$BH$410,"&lt;&gt;"&amp;"",'Grid GenerationQueue'!$BD$5:$BD$410,"&lt;="&amp;$BE$3)</f>
        <v>0</v>
      </c>
      <c r="CG112">
        <f>SUMIFS('Grid GenerationQueue'!AJ$5:AJ$410,'Grid GenerationQueue'!$AZ$5:$AZ$410,$B112,'Grid GenerationQueue'!$BA$5:$BA$410,$C112,'Grid GenerationQueue'!$BH$5:$BH$410,"&lt;&gt;"&amp;"",'Grid GenerationQueue'!$BD$5:$BD$410,"&lt;="&amp;$BE$3)</f>
        <v>0</v>
      </c>
      <c r="CH112">
        <f>SUMIFS('Grid GenerationQueue'!AK$5:AK$410,'Grid GenerationQueue'!$AZ$5:$AZ$410,$B112,'Grid GenerationQueue'!$BA$5:$BA$410,$C112,'Grid GenerationQueue'!$BH$5:$BH$410,"&lt;&gt;"&amp;"",'Grid GenerationQueue'!$BD$5:$BD$410,"&lt;="&amp;$BE$3)</f>
        <v>0</v>
      </c>
      <c r="CI112">
        <f>SUMIFS('Grid GenerationQueue'!AL$5:AL$410,'Grid GenerationQueue'!$AZ$5:$AZ$410,$B112,'Grid GenerationQueue'!$BA$5:$BA$410,$C112,'Grid GenerationQueue'!$BH$5:$BH$410,"&lt;&gt;"&amp;"",'Grid GenerationQueue'!$BD$5:$BD$410,"&lt;="&amp;$BE$3)</f>
        <v>0</v>
      </c>
      <c r="CJ112">
        <f>SUMIFS('Grid GenerationQueue'!AM$5:AM$410,'Grid GenerationQueue'!$AZ$5:$AZ$410,$B112,'Grid GenerationQueue'!$BA$5:$BA$410,$C112,'Grid GenerationQueue'!$BH$5:$BH$410,"&lt;&gt;"&amp;"",'Grid GenerationQueue'!$BD$5:$BD$410,"&lt;="&amp;$BE$3)</f>
        <v>0</v>
      </c>
      <c r="CK112">
        <f>SUMIFS('Grid GenerationQueue'!AN$5:AN$410,'Grid GenerationQueue'!$AZ$5:$AZ$410,$B112,'Grid GenerationQueue'!$BA$5:$BA$410,$C112,'Grid GenerationQueue'!$BH$5:$BH$410,"&lt;&gt;"&amp;"",'Grid GenerationQueue'!$BD$5:$BD$410,"&lt;="&amp;$BE$3)</f>
        <v>0</v>
      </c>
      <c r="CL112">
        <f>SUMIFS('Grid GenerationQueue'!AO$5:AO$410,'Grid GenerationQueue'!$AZ$5:$AZ$410,$B112,'Grid GenerationQueue'!$BA$5:$BA$410,$C112,'Grid GenerationQueue'!$BH$5:$BH$410,"&lt;&gt;"&amp;"",'Grid GenerationQueue'!$BD$5:$BD$410,"&lt;="&amp;$BE$3)</f>
        <v>0</v>
      </c>
      <c r="CM112">
        <f>SUMIFS('Grid GenerationQueue'!AP$5:AP$410,'Grid GenerationQueue'!$AZ$5:$AZ$410,$B112,'Grid GenerationQueue'!$BA$5:$BA$410,$C112,'Grid GenerationQueue'!$BH$5:$BH$410,"&lt;&gt;"&amp;"",'Grid GenerationQueue'!$BD$5:$BD$410,"&lt;="&amp;$BE$3)</f>
        <v>0</v>
      </c>
      <c r="CN112">
        <f>SUMIFS('Grid GenerationQueue'!AQ$5:AQ$410,'Grid GenerationQueue'!$AZ$5:$AZ$410,$B112,'Grid GenerationQueue'!$BA$5:$BA$410,$C112,'Grid GenerationQueue'!$BH$5:$BH$410,"&lt;&gt;"&amp;"",'Grid GenerationQueue'!$BD$5:$BD$410,"&lt;="&amp;$BE$3)</f>
        <v>0</v>
      </c>
      <c r="CO112">
        <f>SUMIFS('Grid GenerationQueue'!AR$5:AR$410,'Grid GenerationQueue'!$AZ$5:$AZ$410,$B112,'Grid GenerationQueue'!$BA$5:$BA$410,$C112,'Grid GenerationQueue'!$BH$5:$BH$410,"&lt;&gt;"&amp;"",'Grid GenerationQueue'!$BD$5:$BD$410,"&lt;="&amp;$BE$3)</f>
        <v>0</v>
      </c>
      <c r="CQ112">
        <f>SUMIFS('Grid GenerationQueue'!AG$5:AG$410,'Grid GenerationQueue'!$AZ$5:$AZ$410,$B112,'Grid GenerationQueue'!$BA$5:$BA$410,$C112,'Grid GenerationQueue'!$BK$5:$BK$410,"&gt;0",'Grid GenerationQueue'!$BD$5:$BD$410,"&lt;="&amp;$BE$3)</f>
        <v>0</v>
      </c>
      <c r="CR112">
        <f>SUMIFS('Grid GenerationQueue'!AH$5:AH$410,'Grid GenerationQueue'!$AZ$5:$AZ$410,$B112,'Grid GenerationQueue'!$BA$5:$BA$410,$C112,'Grid GenerationQueue'!$BK$5:$BK$410,"&gt;0",'Grid GenerationQueue'!$BD$5:$BD$410,"&lt;="&amp;$BE$3)</f>
        <v>0</v>
      </c>
      <c r="CS112">
        <f>SUMIFS('Grid GenerationQueue'!AI$5:AI$410,'Grid GenerationQueue'!$AZ$5:$AZ$410,$B112,'Grid GenerationQueue'!$BA$5:$BA$410,$C112,'Grid GenerationQueue'!$BK$5:$BK$410,"&gt;0",'Grid GenerationQueue'!$BD$5:$BD$410,"&lt;="&amp;$BE$3)</f>
        <v>0</v>
      </c>
      <c r="CT112">
        <f>SUMIFS('Grid GenerationQueue'!AJ$5:AJ$410,'Grid GenerationQueue'!$AZ$5:$AZ$410,$B112,'Grid GenerationQueue'!$BA$5:$BA$410,$C112,'Grid GenerationQueue'!$BK$5:$BK$410,"&gt;0",'Grid GenerationQueue'!$BD$5:$BD$410,"&lt;="&amp;$BE$3)</f>
        <v>0</v>
      </c>
      <c r="CU112">
        <f>SUMIFS('Grid GenerationQueue'!AK$5:AK$410,'Grid GenerationQueue'!$AZ$5:$AZ$410,$B112,'Grid GenerationQueue'!$BA$5:$BA$410,$C112,'Grid GenerationQueue'!$BK$5:$BK$410,"&gt;0",'Grid GenerationQueue'!$BD$5:$BD$410,"&lt;="&amp;$BE$3)</f>
        <v>0</v>
      </c>
      <c r="CV112">
        <f>SUMIFS('Grid GenerationQueue'!AL$5:AL$410,'Grid GenerationQueue'!$AZ$5:$AZ$410,$B112,'Grid GenerationQueue'!$BA$5:$BA$410,$C112,'Grid GenerationQueue'!$BK$5:$BK$410,"&gt;0",'Grid GenerationQueue'!$BD$5:$BD$410,"&lt;="&amp;$BE$3)</f>
        <v>0</v>
      </c>
      <c r="CW112">
        <f>SUMIFS('Grid GenerationQueue'!AM$5:AM$410,'Grid GenerationQueue'!$AZ$5:$AZ$410,$B112,'Grid GenerationQueue'!$BA$5:$BA$410,$C112,'Grid GenerationQueue'!$BK$5:$BK$410,"&gt;0",'Grid GenerationQueue'!$BD$5:$BD$410,"&lt;="&amp;$BE$3)</f>
        <v>0</v>
      </c>
      <c r="CX112">
        <f>SUMIFS('Grid GenerationQueue'!AN$5:AN$410,'Grid GenerationQueue'!$AZ$5:$AZ$410,$B112,'Grid GenerationQueue'!$BA$5:$BA$410,$C112,'Grid GenerationQueue'!$BK$5:$BK$410,"&gt;0",'Grid GenerationQueue'!$BD$5:$BD$410,"&lt;="&amp;$BE$3)</f>
        <v>0</v>
      </c>
      <c r="CY112">
        <f>SUMIFS('Grid GenerationQueue'!AO$5:AO$410,'Grid GenerationQueue'!$AZ$5:$AZ$410,$B112,'Grid GenerationQueue'!$BA$5:$BA$410,$C112,'Grid GenerationQueue'!$BK$5:$BK$410,"&gt;0",'Grid GenerationQueue'!$BD$5:$BD$410,"&lt;="&amp;$BE$3)</f>
        <v>0</v>
      </c>
      <c r="CZ112">
        <f>SUMIFS('Grid GenerationQueue'!AP$5:AP$410,'Grid GenerationQueue'!$AZ$5:$AZ$410,$B112,'Grid GenerationQueue'!$BA$5:$BA$410,$C112,'Grid GenerationQueue'!$BK$5:$BK$410,"&gt;0",'Grid GenerationQueue'!$BD$5:$BD$410,"&lt;="&amp;$BE$3)</f>
        <v>0</v>
      </c>
      <c r="DA112">
        <f>SUMIFS('Grid GenerationQueue'!AQ$5:AQ$410,'Grid GenerationQueue'!$AZ$5:$AZ$410,$B112,'Grid GenerationQueue'!$BA$5:$BA$410,$C112,'Grid GenerationQueue'!$BK$5:$BK$410,"&gt;0",'Grid GenerationQueue'!$BD$5:$BD$410,"&lt;="&amp;$BE$3)</f>
        <v>0</v>
      </c>
      <c r="DB112">
        <f>SUMIFS('Grid GenerationQueue'!AR$5:AR$410,'Grid GenerationQueue'!$AZ$5:$AZ$410,$B112,'Grid GenerationQueue'!$BA$5:$BA$410,$C112,'Grid GenerationQueue'!$BK$5:$BK$410,"&gt;0",'Grid GenerationQueue'!$BD$5:$BD$410,"&lt;="&amp;$BE$3)</f>
        <v>0</v>
      </c>
    </row>
    <row r="113" spans="1:106" x14ac:dyDescent="0.35">
      <c r="A113" t="s">
        <v>4747</v>
      </c>
      <c r="B113" t="s">
        <v>4437</v>
      </c>
      <c r="C113">
        <v>230</v>
      </c>
      <c r="D113">
        <f>SUMIFS('Grid GenerationQueue'!AG$5:AG$410,'Grid GenerationQueue'!$AZ$5:$AZ$410,$B113,'Grid GenerationQueue'!$BA$5:$BA$410,$C113)</f>
        <v>2213.3940000000002</v>
      </c>
      <c r="E113">
        <f>SUMIFS('Grid GenerationQueue'!AH$5:AH$410,'Grid GenerationQueue'!$AZ$5:$AZ$410,$B113,'Grid GenerationQueue'!$BA$5:$BA$410,$C113)</f>
        <v>300</v>
      </c>
      <c r="F113">
        <f>SUMIFS('Grid GenerationQueue'!AI$5:AI$410,'Grid GenerationQueue'!$AZ$5:$AZ$410,$B113,'Grid GenerationQueue'!$BA$5:$BA$410,$C113)</f>
        <v>0</v>
      </c>
      <c r="G113">
        <f>SUMIFS('Grid GenerationQueue'!AJ$5:AJ$410,'Grid GenerationQueue'!$AZ$5:$AZ$410,$B113,'Grid GenerationQueue'!$BA$5:$BA$410,$C113)</f>
        <v>0</v>
      </c>
      <c r="H113">
        <f>SUMIFS('Grid GenerationQueue'!AK$5:AK$410,'Grid GenerationQueue'!$AZ$5:$AZ$410,$B113,'Grid GenerationQueue'!$BA$5:$BA$410,$C113)</f>
        <v>1383.162</v>
      </c>
      <c r="I113">
        <f>SUMIFS('Grid GenerationQueue'!AL$5:AL$410,'Grid GenerationQueue'!$AZ$5:$AZ$410,$B113,'Grid GenerationQueue'!$BA$5:$BA$410,$C113)</f>
        <v>0</v>
      </c>
      <c r="J113">
        <f>SUMIFS('Grid GenerationQueue'!AM$5:AM$410,'Grid GenerationQueue'!$AZ$5:$AZ$410,$B113,'Grid GenerationQueue'!$BA$5:$BA$410,$C113)</f>
        <v>0</v>
      </c>
      <c r="K113">
        <f>SUMIFS('Grid GenerationQueue'!AN$5:AN$410,'Grid GenerationQueue'!$AZ$5:$AZ$410,$B113,'Grid GenerationQueue'!$BA$5:$BA$410,$C113)</f>
        <v>0</v>
      </c>
      <c r="L113">
        <f>SUMIFS('Grid GenerationQueue'!AO$5:AO$410,'Grid GenerationQueue'!$AZ$5:$AZ$410,$B113,'Grid GenerationQueue'!$BA$5:$BA$410,$C113)</f>
        <v>0</v>
      </c>
      <c r="M113">
        <f>SUMIFS('Grid GenerationQueue'!AP$5:AP$410,'Grid GenerationQueue'!$AZ$5:$AZ$410,$B113,'Grid GenerationQueue'!$BA$5:$BA$410,$C113)</f>
        <v>0</v>
      </c>
      <c r="N113">
        <f>SUMIFS('Grid GenerationQueue'!AQ$5:AQ$410,'Grid GenerationQueue'!$AZ$5:$AZ$410,$B113,'Grid GenerationQueue'!$BA$5:$BA$410,$C113)</f>
        <v>0</v>
      </c>
      <c r="O113">
        <f>SUMIFS('Grid GenerationQueue'!AR$5:AR$410,'Grid GenerationQueue'!$AZ$5:$AZ$410,$B113,'Grid GenerationQueue'!$BA$5:$BA$410,$C113)</f>
        <v>0</v>
      </c>
      <c r="Q113">
        <f>SUMIFS('Grid GenerationQueue'!AG$5:AG$410,'Grid GenerationQueue'!$AZ$5:$AZ$410,$B113,'Grid GenerationQueue'!$BA$5:$BA$410,$C113,'Grid GenerationQueue'!$BJ$5:$BJ$410,"Executed")</f>
        <v>1134.7619999999999</v>
      </c>
      <c r="R113">
        <f>SUMIFS('Grid GenerationQueue'!AH$5:AH$410,'Grid GenerationQueue'!$AZ$5:$AZ$410,$B113,'Grid GenerationQueue'!$BA$5:$BA$410,$C113,'Grid GenerationQueue'!$BJ$5:$BJ$410,"Executed")</f>
        <v>20</v>
      </c>
      <c r="S113">
        <f>SUMIFS('Grid GenerationQueue'!AI$5:AI$410,'Grid GenerationQueue'!$AZ$5:$AZ$410,$B113,'Grid GenerationQueue'!$BA$5:$BA$410,$C113,'Grid GenerationQueue'!$BJ$5:$BJ$410,"Executed")</f>
        <v>0</v>
      </c>
      <c r="T113">
        <f>SUMIFS('Grid GenerationQueue'!AJ$5:AJ$410,'Grid GenerationQueue'!$AZ$5:$AZ$410,$B113,'Grid GenerationQueue'!$BA$5:$BA$410,$C113,'Grid GenerationQueue'!$BJ$5:$BJ$410,"Executed")</f>
        <v>0</v>
      </c>
      <c r="U113">
        <f>SUMIFS('Grid GenerationQueue'!AK$5:AK$410,'Grid GenerationQueue'!$AZ$5:$AZ$410,$B113,'Grid GenerationQueue'!$BA$5:$BA$410,$C113,'Grid GenerationQueue'!$BJ$5:$BJ$410,"Executed")</f>
        <v>664.97</v>
      </c>
      <c r="V113">
        <f>SUMIFS('Grid GenerationQueue'!AL$5:AL$410,'Grid GenerationQueue'!$AZ$5:$AZ$410,$B113,'Grid GenerationQueue'!$BA$5:$BA$410,$C113,'Grid GenerationQueue'!$BJ$5:$BJ$410,"Executed")</f>
        <v>0</v>
      </c>
      <c r="W113">
        <f>SUMIFS('Grid GenerationQueue'!AM$5:AM$410,'Grid GenerationQueue'!$AZ$5:$AZ$410,$B113,'Grid GenerationQueue'!$BA$5:$BA$410,$C113,'Grid GenerationQueue'!$BJ$5:$BJ$410,"Executed")</f>
        <v>0</v>
      </c>
      <c r="X113">
        <f>SUMIFS('Grid GenerationQueue'!AN$5:AN$410,'Grid GenerationQueue'!$AZ$5:$AZ$410,$B113,'Grid GenerationQueue'!$BA$5:$BA$410,$C113,'Grid GenerationQueue'!$BJ$5:$BJ$410,"Executed")</f>
        <v>0</v>
      </c>
      <c r="Y113">
        <f>SUMIFS('Grid GenerationQueue'!AO$5:AO$410,'Grid GenerationQueue'!$AZ$5:$AZ$410,$B113,'Grid GenerationQueue'!$BA$5:$BA$410,$C113,'Grid GenerationQueue'!$BJ$5:$BJ$410,"Executed")</f>
        <v>0</v>
      </c>
      <c r="Z113">
        <f>SUMIFS('Grid GenerationQueue'!AP$5:AP$410,'Grid GenerationQueue'!$AZ$5:$AZ$410,$B113,'Grid GenerationQueue'!$BA$5:$BA$410,$C113,'Grid GenerationQueue'!$BJ$5:$BJ$410,"Executed")</f>
        <v>0</v>
      </c>
      <c r="AA113">
        <f>SUMIFS('Grid GenerationQueue'!AQ$5:AQ$410,'Grid GenerationQueue'!$AZ$5:$AZ$410,$B113,'Grid GenerationQueue'!$BA$5:$BA$410,$C113,'Grid GenerationQueue'!$BJ$5:$BJ$410,"Executed")</f>
        <v>0</v>
      </c>
      <c r="AB113">
        <f>SUMIFS('Grid GenerationQueue'!AR$5:AR$410,'Grid GenerationQueue'!$AZ$5:$AZ$410,$B113,'Grid GenerationQueue'!$BA$5:$BA$410,$C113,'Grid GenerationQueue'!$BJ$5:$BJ$410,"Executed")</f>
        <v>0</v>
      </c>
      <c r="AD113">
        <f>SUMIFS('Grid GenerationQueue'!AG$5:AG$410,'Grid GenerationQueue'!$AZ$5:$AZ$410,$B113,'Grid GenerationQueue'!$BA$5:$BA$410,$C113,'Grid GenerationQueue'!$BH$5:$BH$410,"&lt;&gt;"&amp;"")+SUMIFS('Grid GenerationQueue'!AG$5:AG$410,'Grid GenerationQueue'!$AZ$5:$AZ$410,$B113,'Grid GenerationQueue'!$BA$5:$BA$410,$C113,'Grid GenerationQueue'!$BH$5:$BH$410,"",'Grid GenerationQueue'!$AC$5:$AC$410,1)</f>
        <v>2213.3940000000002</v>
      </c>
      <c r="AE113">
        <f>SUMIFS('Grid GenerationQueue'!AH$5:AH$410,'Grid GenerationQueue'!$AZ$5:$AZ$410,$B113,'Grid GenerationQueue'!$BA$5:$BA$410,$C113,'Grid GenerationQueue'!$BH$5:$BH$410,"&lt;&gt;"&amp;"")+SUMIFS('Grid GenerationQueue'!AH$5:AH$410,'Grid GenerationQueue'!$AZ$5:$AZ$410,$B113,'Grid GenerationQueue'!$BA$5:$BA$410,$C113,'Grid GenerationQueue'!$BH$5:$BH$410,"",'Grid GenerationQueue'!$AC$5:$AC$410,1)</f>
        <v>300</v>
      </c>
      <c r="AF113">
        <f>SUMIFS('Grid GenerationQueue'!AI$5:AI$410,'Grid GenerationQueue'!$AZ$5:$AZ$410,$B113,'Grid GenerationQueue'!$BA$5:$BA$410,$C113,'Grid GenerationQueue'!$BH$5:$BH$410,"&lt;&gt;"&amp;"")+SUMIFS('Grid GenerationQueue'!AI$5:AI$410,'Grid GenerationQueue'!$AZ$5:$AZ$410,$B113,'Grid GenerationQueue'!$BA$5:$BA$410,$C113,'Grid GenerationQueue'!$BH$5:$BH$410,"",'Grid GenerationQueue'!$AC$5:$AC$410,1)</f>
        <v>0</v>
      </c>
      <c r="AG113">
        <f>SUMIFS('Grid GenerationQueue'!AJ$5:AJ$410,'Grid GenerationQueue'!$AZ$5:$AZ$410,$B113,'Grid GenerationQueue'!$BA$5:$BA$410,$C113,'Grid GenerationQueue'!$BH$5:$BH$410,"&lt;&gt;"&amp;"")+SUMIFS('Grid GenerationQueue'!AJ$5:AJ$410,'Grid GenerationQueue'!$AZ$5:$AZ$410,$B113,'Grid GenerationQueue'!$BA$5:$BA$410,$C113,'Grid GenerationQueue'!$BH$5:$BH$410,"",'Grid GenerationQueue'!$AC$5:$AC$410,1)</f>
        <v>0</v>
      </c>
      <c r="AH113">
        <f>SUMIFS('Grid GenerationQueue'!AK$5:AK$410,'Grid GenerationQueue'!$AZ$5:$AZ$410,$B113,'Grid GenerationQueue'!$BA$5:$BA$410,$C113,'Grid GenerationQueue'!$BH$5:$BH$410,"&lt;&gt;"&amp;"")+SUMIFS('Grid GenerationQueue'!AK$5:AK$410,'Grid GenerationQueue'!$AZ$5:$AZ$410,$B113,'Grid GenerationQueue'!$BA$5:$BA$410,$C113,'Grid GenerationQueue'!$BH$5:$BH$410,"",'Grid GenerationQueue'!$AC$5:$AC$410,1)</f>
        <v>1383.162</v>
      </c>
      <c r="AI113">
        <f>SUMIFS('Grid GenerationQueue'!AL$5:AL$410,'Grid GenerationQueue'!$AZ$5:$AZ$410,$B113,'Grid GenerationQueue'!$BA$5:$BA$410,$C113,'Grid GenerationQueue'!$BH$5:$BH$410,"&lt;&gt;"&amp;"")+SUMIFS('Grid GenerationQueue'!AL$5:AL$410,'Grid GenerationQueue'!$AZ$5:$AZ$410,$B113,'Grid GenerationQueue'!$BA$5:$BA$410,$C113,'Grid GenerationQueue'!$BH$5:$BH$410,"",'Grid GenerationQueue'!$AC$5:$AC$410,1)</f>
        <v>0</v>
      </c>
      <c r="AJ113">
        <f>SUMIFS('Grid GenerationQueue'!AM$5:AM$410,'Grid GenerationQueue'!$AZ$5:$AZ$410,$B113,'Grid GenerationQueue'!$BA$5:$BA$410,$C113,'Grid GenerationQueue'!$BH$5:$BH$410,"&lt;&gt;"&amp;"")+SUMIFS('Grid GenerationQueue'!AM$5:AM$410,'Grid GenerationQueue'!$AZ$5:$AZ$410,$B113,'Grid GenerationQueue'!$BA$5:$BA$410,$C113,'Grid GenerationQueue'!$BH$5:$BH$410,"",'Grid GenerationQueue'!$AC$5:$AC$410,1)</f>
        <v>0</v>
      </c>
      <c r="AK113">
        <f>SUMIFS('Grid GenerationQueue'!AN$5:AN$410,'Grid GenerationQueue'!$AZ$5:$AZ$410,$B113,'Grid GenerationQueue'!$BA$5:$BA$410,$C113,'Grid GenerationQueue'!$BH$5:$BH$410,"&lt;&gt;"&amp;"")+SUMIFS('Grid GenerationQueue'!AN$5:AN$410,'Grid GenerationQueue'!$AZ$5:$AZ$410,$B113,'Grid GenerationQueue'!$BA$5:$BA$410,$C113,'Grid GenerationQueue'!$BH$5:$BH$410,"",'Grid GenerationQueue'!$AC$5:$AC$410,1)</f>
        <v>0</v>
      </c>
      <c r="AL113">
        <f>SUMIFS('Grid GenerationQueue'!AO$5:AO$410,'Grid GenerationQueue'!$AZ$5:$AZ$410,$B113,'Grid GenerationQueue'!$BA$5:$BA$410,$C113,'Grid GenerationQueue'!$BH$5:$BH$410,"&lt;&gt;"&amp;"")+SUMIFS('Grid GenerationQueue'!AO$5:AO$410,'Grid GenerationQueue'!$AZ$5:$AZ$410,$B113,'Grid GenerationQueue'!$BA$5:$BA$410,$C113,'Grid GenerationQueue'!$BH$5:$BH$410,"",'Grid GenerationQueue'!$AC$5:$AC$410,1)</f>
        <v>0</v>
      </c>
      <c r="AM113">
        <f>SUMIFS('Grid GenerationQueue'!AP$5:AP$410,'Grid GenerationQueue'!$AZ$5:$AZ$410,$B113,'Grid GenerationQueue'!$BA$5:$BA$410,$C113,'Grid GenerationQueue'!$BH$5:$BH$410,"&lt;&gt;"&amp;"")+SUMIFS('Grid GenerationQueue'!AP$5:AP$410,'Grid GenerationQueue'!$AZ$5:$AZ$410,$B113,'Grid GenerationQueue'!$BA$5:$BA$410,$C113,'Grid GenerationQueue'!$BH$5:$BH$410,"",'Grid GenerationQueue'!$AC$5:$AC$410,1)</f>
        <v>0</v>
      </c>
      <c r="AN113">
        <f>SUMIFS('Grid GenerationQueue'!AQ$5:AQ$410,'Grid GenerationQueue'!$AZ$5:$AZ$410,$B113,'Grid GenerationQueue'!$BA$5:$BA$410,$C113,'Grid GenerationQueue'!$BH$5:$BH$410,"&lt;&gt;"&amp;"")+SUMIFS('Grid GenerationQueue'!AQ$5:AQ$410,'Grid GenerationQueue'!$AZ$5:$AZ$410,$B113,'Grid GenerationQueue'!$BA$5:$BA$410,$C113,'Grid GenerationQueue'!$BH$5:$BH$410,"",'Grid GenerationQueue'!$AC$5:$AC$410,1)</f>
        <v>0</v>
      </c>
      <c r="AO113">
        <f>SUMIFS('Grid GenerationQueue'!AR$5:AR$410,'Grid GenerationQueue'!$AZ$5:$AZ$410,$B113,'Grid GenerationQueue'!$BA$5:$BA$410,$C113,'Grid GenerationQueue'!$BH$5:$BH$410,"&lt;&gt;"&amp;"")+SUMIFS('Grid GenerationQueue'!AR$5:AR$410,'Grid GenerationQueue'!$AZ$5:$AZ$410,$B113,'Grid GenerationQueue'!$BA$5:$BA$410,$C113,'Grid GenerationQueue'!$BH$5:$BH$410,"",'Grid GenerationQueue'!$AC$5:$AC$410,1)</f>
        <v>0</v>
      </c>
      <c r="AQ113">
        <f>SUMIFS('Grid GenerationQueue'!AG$5:AG$410,'Grid GenerationQueue'!$AZ$5:$AZ$410,$B113,'Grid GenerationQueue'!$BA$5:$BA$410,$C113,'Grid GenerationQueue'!$BK$5:$BK$410,"&gt;0")</f>
        <v>1134.7619999999999</v>
      </c>
      <c r="AR113">
        <f>SUMIFS('Grid GenerationQueue'!AH$5:AH$410,'Grid GenerationQueue'!$AZ$5:$AZ$410,$B113,'Grid GenerationQueue'!$BA$5:$BA$410,$C113,'Grid GenerationQueue'!$BK$5:$BK$410,"&gt;0")</f>
        <v>20</v>
      </c>
      <c r="AS113">
        <f>SUMIFS('Grid GenerationQueue'!AI$5:AI$410,'Grid GenerationQueue'!$AZ$5:$AZ$410,$B113,'Grid GenerationQueue'!$BA$5:$BA$410,$C113,'Grid GenerationQueue'!$BK$5:$BK$410,"&gt;0")</f>
        <v>0</v>
      </c>
      <c r="AT113">
        <f>SUMIFS('Grid GenerationQueue'!AJ$5:AJ$410,'Grid GenerationQueue'!$AZ$5:$AZ$410,$B113,'Grid GenerationQueue'!$BA$5:$BA$410,$C113,'Grid GenerationQueue'!$BK$5:$BK$410,"&gt;0")</f>
        <v>0</v>
      </c>
      <c r="AU113">
        <f>SUMIFS('Grid GenerationQueue'!AK$5:AK$410,'Grid GenerationQueue'!$AZ$5:$AZ$410,$B113,'Grid GenerationQueue'!$BA$5:$BA$410,$C113,'Grid GenerationQueue'!$BK$5:$BK$410,"&gt;0")</f>
        <v>664.97</v>
      </c>
      <c r="AV113">
        <f>SUMIFS('Grid GenerationQueue'!AL$5:AL$410,'Grid GenerationQueue'!$AZ$5:$AZ$410,$B113,'Grid GenerationQueue'!$BA$5:$BA$410,$C113,'Grid GenerationQueue'!$BK$5:$BK$410,"&gt;0")</f>
        <v>0</v>
      </c>
      <c r="AW113">
        <f>SUMIFS('Grid GenerationQueue'!AM$5:AM$410,'Grid GenerationQueue'!$AZ$5:$AZ$410,$B113,'Grid GenerationQueue'!$BA$5:$BA$410,$C113,'Grid GenerationQueue'!$BK$5:$BK$410,"&gt;0")</f>
        <v>0</v>
      </c>
      <c r="AX113">
        <f>SUMIFS('Grid GenerationQueue'!AN$5:AN$410,'Grid GenerationQueue'!$AZ$5:$AZ$410,$B113,'Grid GenerationQueue'!$BA$5:$BA$410,$C113,'Grid GenerationQueue'!$BK$5:$BK$410,"&gt;0")</f>
        <v>0</v>
      </c>
      <c r="AY113">
        <f>SUMIFS('Grid GenerationQueue'!AO$5:AO$410,'Grid GenerationQueue'!$AZ$5:$AZ$410,$B113,'Grid GenerationQueue'!$BA$5:$BA$410,$C113,'Grid GenerationQueue'!$BK$5:$BK$410,"&gt;0")</f>
        <v>0</v>
      </c>
      <c r="AZ113">
        <f>SUMIFS('Grid GenerationQueue'!AP$5:AP$410,'Grid GenerationQueue'!$AZ$5:$AZ$410,$B113,'Grid GenerationQueue'!$BA$5:$BA$410,$C113,'Grid GenerationQueue'!$BK$5:$BK$410,"&gt;0")</f>
        <v>0</v>
      </c>
      <c r="BA113">
        <f>SUMIFS('Grid GenerationQueue'!AQ$5:AQ$410,'Grid GenerationQueue'!$AZ$5:$AZ$410,$B113,'Grid GenerationQueue'!$BA$5:$BA$410,$C113,'Grid GenerationQueue'!$BK$5:$BK$410,"&gt;0")</f>
        <v>0</v>
      </c>
      <c r="BB113">
        <f>SUMIFS('Grid GenerationQueue'!AR$5:AR$410,'Grid GenerationQueue'!$AZ$5:$AZ$410,$B113,'Grid GenerationQueue'!$BA$5:$BA$410,$C113,'Grid GenerationQueue'!$BK$5:$BK$410,"&gt;0")</f>
        <v>0</v>
      </c>
      <c r="BD113">
        <f>SUMIFS('Grid GenerationQueue'!AG$5:AG$410,'Grid GenerationQueue'!$AZ$5:$AZ$410,$B113,'Grid GenerationQueue'!$BA$5:$BA$410,$C113,'Grid GenerationQueue'!$BD$5:$BD$410,"&lt;="&amp;$BE$3)</f>
        <v>1453.098</v>
      </c>
      <c r="BE113">
        <f>SUMIFS('Grid GenerationQueue'!AH$5:AH$410,'Grid GenerationQueue'!$AZ$5:$AZ$410,$B113,'Grid GenerationQueue'!$BA$5:$BA$410,$C113,'Grid GenerationQueue'!$BD$5:$BD$410,"&lt;="&amp;$BE$3)</f>
        <v>300</v>
      </c>
      <c r="BF113">
        <f>SUMIFS('Grid GenerationQueue'!AI$5:AI$410,'Grid GenerationQueue'!$AZ$5:$AZ$410,$B113,'Grid GenerationQueue'!$BA$5:$BA$410,$C113,'Grid GenerationQueue'!$BD$5:$BD$410,"&lt;="&amp;$BE$3)</f>
        <v>0</v>
      </c>
      <c r="BG113">
        <f>SUMIFS('Grid GenerationQueue'!AJ$5:AJ$410,'Grid GenerationQueue'!$AZ$5:$AZ$410,$B113,'Grid GenerationQueue'!$BA$5:$BA$410,$C113,'Grid GenerationQueue'!$BD$5:$BD$410,"&lt;="&amp;$BE$3)</f>
        <v>0</v>
      </c>
      <c r="BH113">
        <f>SUMIFS('Grid GenerationQueue'!AK$5:AK$410,'Grid GenerationQueue'!$AZ$5:$AZ$410,$B113,'Grid GenerationQueue'!$BA$5:$BA$410,$C113,'Grid GenerationQueue'!$BD$5:$BD$410,"&lt;="&amp;$BE$3)</f>
        <v>983.16200000000003</v>
      </c>
      <c r="BI113">
        <f>SUMIFS('Grid GenerationQueue'!AL$5:AL$410,'Grid GenerationQueue'!$AZ$5:$AZ$410,$B113,'Grid GenerationQueue'!$BA$5:$BA$410,$C113,'Grid GenerationQueue'!$BD$5:$BD$410,"&lt;="&amp;$BE$3)</f>
        <v>0</v>
      </c>
      <c r="BJ113">
        <f>SUMIFS('Grid GenerationQueue'!AM$5:AM$410,'Grid GenerationQueue'!$AZ$5:$AZ$410,$B113,'Grid GenerationQueue'!$BA$5:$BA$410,$C113,'Grid GenerationQueue'!$BD$5:$BD$410,"&lt;="&amp;$BE$3)</f>
        <v>0</v>
      </c>
      <c r="BK113">
        <f>SUMIFS('Grid GenerationQueue'!AN$5:AN$410,'Grid GenerationQueue'!$AZ$5:$AZ$410,$B113,'Grid GenerationQueue'!$BA$5:$BA$410,$C113,'Grid GenerationQueue'!$BD$5:$BD$410,"&lt;="&amp;$BE$3)</f>
        <v>0</v>
      </c>
      <c r="BL113">
        <f>SUMIFS('Grid GenerationQueue'!AO$5:AO$410,'Grid GenerationQueue'!$AZ$5:$AZ$410,$B113,'Grid GenerationQueue'!$BA$5:$BA$410,$C113,'Grid GenerationQueue'!$BD$5:$BD$410,"&lt;="&amp;$BE$3)</f>
        <v>0</v>
      </c>
      <c r="BM113">
        <f>SUMIFS('Grid GenerationQueue'!AP$5:AP$410,'Grid GenerationQueue'!$AZ$5:$AZ$410,$B113,'Grid GenerationQueue'!$BA$5:$BA$410,$C113,'Grid GenerationQueue'!$BD$5:$BD$410,"&lt;="&amp;$BE$3)</f>
        <v>0</v>
      </c>
      <c r="BN113">
        <f>SUMIFS('Grid GenerationQueue'!AQ$5:AQ$410,'Grid GenerationQueue'!$AZ$5:$AZ$410,$B113,'Grid GenerationQueue'!$BA$5:$BA$410,$C113,'Grid GenerationQueue'!$BD$5:$BD$410,"&lt;="&amp;$BE$3)</f>
        <v>0</v>
      </c>
      <c r="BO113">
        <f>SUMIFS('Grid GenerationQueue'!AR$5:AR$410,'Grid GenerationQueue'!$AZ$5:$AZ$410,$B113,'Grid GenerationQueue'!$BA$5:$BA$410,$C113,'Grid GenerationQueue'!$BD$5:$BD$410,"&lt;="&amp;$BE$3)</f>
        <v>0</v>
      </c>
      <c r="BQ113">
        <f>SUMIFS('Grid GenerationQueue'!AG$5:AG$410,'Grid GenerationQueue'!$AZ$5:$AZ$410,$B113,'Grid GenerationQueue'!$BA$5:$BA$410,$C113,'Grid GenerationQueue'!$BJ$5:$BJ$410,"Executed",'Grid GenerationQueue'!$BD$5:$BD$410,"&lt;="&amp;$BE$3)</f>
        <v>734.76199999999994</v>
      </c>
      <c r="BR113">
        <f>SUMIFS('Grid GenerationQueue'!AH$5:AH$410,'Grid GenerationQueue'!$AZ$5:$AZ$410,$B113,'Grid GenerationQueue'!$BA$5:$BA$410,$C113,'Grid GenerationQueue'!$BJ$5:$BJ$410,"Executed",'Grid GenerationQueue'!$BD$5:$BD$410,"&lt;="&amp;$BE$3)</f>
        <v>20</v>
      </c>
      <c r="BS113">
        <f>SUMIFS('Grid GenerationQueue'!AI$5:AI$410,'Grid GenerationQueue'!$AZ$5:$AZ$410,$B113,'Grid GenerationQueue'!$BA$5:$BA$410,$C113,'Grid GenerationQueue'!$BJ$5:$BJ$410,"Executed",'Grid GenerationQueue'!$BD$5:$BD$410,"&lt;="&amp;$BE$3)</f>
        <v>0</v>
      </c>
      <c r="BT113">
        <f>SUMIFS('Grid GenerationQueue'!AJ$5:AJ$410,'Grid GenerationQueue'!$AZ$5:$AZ$410,$B113,'Grid GenerationQueue'!$BA$5:$BA$410,$C113,'Grid GenerationQueue'!$BJ$5:$BJ$410,"Executed",'Grid GenerationQueue'!$BD$5:$BD$410,"&lt;="&amp;$BE$3)</f>
        <v>0</v>
      </c>
      <c r="BU113">
        <f>SUMIFS('Grid GenerationQueue'!AK$5:AK$410,'Grid GenerationQueue'!$AZ$5:$AZ$410,$B113,'Grid GenerationQueue'!$BA$5:$BA$410,$C113,'Grid GenerationQueue'!$BJ$5:$BJ$410,"Executed",'Grid GenerationQueue'!$BD$5:$BD$410,"&lt;="&amp;$BE$3)</f>
        <v>264.97000000000003</v>
      </c>
      <c r="BV113">
        <f>SUMIFS('Grid GenerationQueue'!AL$5:AL$410,'Grid GenerationQueue'!$AZ$5:$AZ$410,$B113,'Grid GenerationQueue'!$BA$5:$BA$410,$C113,'Grid GenerationQueue'!$BJ$5:$BJ$410,"Executed",'Grid GenerationQueue'!$BD$5:$BD$410,"&lt;="&amp;$BE$3)</f>
        <v>0</v>
      </c>
      <c r="BW113">
        <f>SUMIFS('Grid GenerationQueue'!AM$5:AM$410,'Grid GenerationQueue'!$AZ$5:$AZ$410,$B113,'Grid GenerationQueue'!$BA$5:$BA$410,$C113,'Grid GenerationQueue'!$BJ$5:$BJ$410,"Executed",'Grid GenerationQueue'!$BD$5:$BD$410,"&lt;="&amp;$BE$3)</f>
        <v>0</v>
      </c>
      <c r="BX113">
        <f>SUMIFS('Grid GenerationQueue'!AN$5:AN$410,'Grid GenerationQueue'!$AZ$5:$AZ$410,$B113,'Grid GenerationQueue'!$BA$5:$BA$410,$C113,'Grid GenerationQueue'!$BJ$5:$BJ$410,"Executed",'Grid GenerationQueue'!$BD$5:$BD$410,"&lt;="&amp;$BE$3)</f>
        <v>0</v>
      </c>
      <c r="BY113">
        <f>SUMIFS('Grid GenerationQueue'!AO$5:AO$410,'Grid GenerationQueue'!$AZ$5:$AZ$410,$B113,'Grid GenerationQueue'!$BA$5:$BA$410,$C113,'Grid GenerationQueue'!$BJ$5:$BJ$410,"Executed",'Grid GenerationQueue'!$BD$5:$BD$410,"&lt;="&amp;$BE$3)</f>
        <v>0</v>
      </c>
      <c r="BZ113">
        <f>SUMIFS('Grid GenerationQueue'!AP$5:AP$410,'Grid GenerationQueue'!$AZ$5:$AZ$410,$B113,'Grid GenerationQueue'!$BA$5:$BA$410,$C113,'Grid GenerationQueue'!$BJ$5:$BJ$410,"Executed",'Grid GenerationQueue'!$BD$5:$BD$410,"&lt;="&amp;$BE$3)</f>
        <v>0</v>
      </c>
      <c r="CA113">
        <f>SUMIFS('Grid GenerationQueue'!AQ$5:AQ$410,'Grid GenerationQueue'!$AZ$5:$AZ$410,$B113,'Grid GenerationQueue'!$BA$5:$BA$410,$C113,'Grid GenerationQueue'!$BJ$5:$BJ$410,"Executed",'Grid GenerationQueue'!$BD$5:$BD$410,"&lt;="&amp;$BE$3)</f>
        <v>0</v>
      </c>
      <c r="CB113">
        <f>SUMIFS('Grid GenerationQueue'!AR$5:AR$410,'Grid GenerationQueue'!$AZ$5:$AZ$410,$B113,'Grid GenerationQueue'!$BA$5:$BA$410,$C113,'Grid GenerationQueue'!$BJ$5:$BJ$410,"Executed",'Grid GenerationQueue'!$BD$5:$BD$410,"&lt;="&amp;$BE$3)</f>
        <v>0</v>
      </c>
      <c r="CD113">
        <f>SUMIFS('Grid GenerationQueue'!AG$5:AG$410,'Grid GenerationQueue'!$AZ$5:$AZ$410,$B113,'Grid GenerationQueue'!$BA$5:$BA$410,$C113,'Grid GenerationQueue'!$BH$5:$BH$410,"&lt;&gt;"&amp;"",'Grid GenerationQueue'!$BD$5:$BD$410,"&lt;="&amp;$BE$3)</f>
        <v>1453.098</v>
      </c>
      <c r="CE113">
        <f>SUMIFS('Grid GenerationQueue'!AH$5:AH$410,'Grid GenerationQueue'!$AZ$5:$AZ$410,$B113,'Grid GenerationQueue'!$BA$5:$BA$410,$C113,'Grid GenerationQueue'!$BH$5:$BH$410,"&lt;&gt;"&amp;"",'Grid GenerationQueue'!$BD$5:$BD$410,"&lt;="&amp;$BE$3)</f>
        <v>300</v>
      </c>
      <c r="CF113">
        <f>SUMIFS('Grid GenerationQueue'!AI$5:AI$410,'Grid GenerationQueue'!$AZ$5:$AZ$410,$B113,'Grid GenerationQueue'!$BA$5:$BA$410,$C113,'Grid GenerationQueue'!$BH$5:$BH$410,"&lt;&gt;"&amp;"",'Grid GenerationQueue'!$BD$5:$BD$410,"&lt;="&amp;$BE$3)</f>
        <v>0</v>
      </c>
      <c r="CG113">
        <f>SUMIFS('Grid GenerationQueue'!AJ$5:AJ$410,'Grid GenerationQueue'!$AZ$5:$AZ$410,$B113,'Grid GenerationQueue'!$BA$5:$BA$410,$C113,'Grid GenerationQueue'!$BH$5:$BH$410,"&lt;&gt;"&amp;"",'Grid GenerationQueue'!$BD$5:$BD$410,"&lt;="&amp;$BE$3)</f>
        <v>0</v>
      </c>
      <c r="CH113">
        <f>SUMIFS('Grid GenerationQueue'!AK$5:AK$410,'Grid GenerationQueue'!$AZ$5:$AZ$410,$B113,'Grid GenerationQueue'!$BA$5:$BA$410,$C113,'Grid GenerationQueue'!$BH$5:$BH$410,"&lt;&gt;"&amp;"",'Grid GenerationQueue'!$BD$5:$BD$410,"&lt;="&amp;$BE$3)</f>
        <v>983.16200000000003</v>
      </c>
      <c r="CI113">
        <f>SUMIFS('Grid GenerationQueue'!AL$5:AL$410,'Grid GenerationQueue'!$AZ$5:$AZ$410,$B113,'Grid GenerationQueue'!$BA$5:$BA$410,$C113,'Grid GenerationQueue'!$BH$5:$BH$410,"&lt;&gt;"&amp;"",'Grid GenerationQueue'!$BD$5:$BD$410,"&lt;="&amp;$BE$3)</f>
        <v>0</v>
      </c>
      <c r="CJ113">
        <f>SUMIFS('Grid GenerationQueue'!AM$5:AM$410,'Grid GenerationQueue'!$AZ$5:$AZ$410,$B113,'Grid GenerationQueue'!$BA$5:$BA$410,$C113,'Grid GenerationQueue'!$BH$5:$BH$410,"&lt;&gt;"&amp;"",'Grid GenerationQueue'!$BD$5:$BD$410,"&lt;="&amp;$BE$3)</f>
        <v>0</v>
      </c>
      <c r="CK113">
        <f>SUMIFS('Grid GenerationQueue'!AN$5:AN$410,'Grid GenerationQueue'!$AZ$5:$AZ$410,$B113,'Grid GenerationQueue'!$BA$5:$BA$410,$C113,'Grid GenerationQueue'!$BH$5:$BH$410,"&lt;&gt;"&amp;"",'Grid GenerationQueue'!$BD$5:$BD$410,"&lt;="&amp;$BE$3)</f>
        <v>0</v>
      </c>
      <c r="CL113">
        <f>SUMIFS('Grid GenerationQueue'!AO$5:AO$410,'Grid GenerationQueue'!$AZ$5:$AZ$410,$B113,'Grid GenerationQueue'!$BA$5:$BA$410,$C113,'Grid GenerationQueue'!$BH$5:$BH$410,"&lt;&gt;"&amp;"",'Grid GenerationQueue'!$BD$5:$BD$410,"&lt;="&amp;$BE$3)</f>
        <v>0</v>
      </c>
      <c r="CM113">
        <f>SUMIFS('Grid GenerationQueue'!AP$5:AP$410,'Grid GenerationQueue'!$AZ$5:$AZ$410,$B113,'Grid GenerationQueue'!$BA$5:$BA$410,$C113,'Grid GenerationQueue'!$BH$5:$BH$410,"&lt;&gt;"&amp;"",'Grid GenerationQueue'!$BD$5:$BD$410,"&lt;="&amp;$BE$3)</f>
        <v>0</v>
      </c>
      <c r="CN113">
        <f>SUMIFS('Grid GenerationQueue'!AQ$5:AQ$410,'Grid GenerationQueue'!$AZ$5:$AZ$410,$B113,'Grid GenerationQueue'!$BA$5:$BA$410,$C113,'Grid GenerationQueue'!$BH$5:$BH$410,"&lt;&gt;"&amp;"",'Grid GenerationQueue'!$BD$5:$BD$410,"&lt;="&amp;$BE$3)</f>
        <v>0</v>
      </c>
      <c r="CO113">
        <f>SUMIFS('Grid GenerationQueue'!AR$5:AR$410,'Grid GenerationQueue'!$AZ$5:$AZ$410,$B113,'Grid GenerationQueue'!$BA$5:$BA$410,$C113,'Grid GenerationQueue'!$BH$5:$BH$410,"&lt;&gt;"&amp;"",'Grid GenerationQueue'!$BD$5:$BD$410,"&lt;="&amp;$BE$3)</f>
        <v>0</v>
      </c>
      <c r="CQ113">
        <f>SUMIFS('Grid GenerationQueue'!AG$5:AG$410,'Grid GenerationQueue'!$AZ$5:$AZ$410,$B113,'Grid GenerationQueue'!$BA$5:$BA$410,$C113,'Grid GenerationQueue'!$BK$5:$BK$410,"&gt;0",'Grid GenerationQueue'!$BD$5:$BD$410,"&lt;="&amp;$BE$3)</f>
        <v>734.76199999999994</v>
      </c>
      <c r="CR113">
        <f>SUMIFS('Grid GenerationQueue'!AH$5:AH$410,'Grid GenerationQueue'!$AZ$5:$AZ$410,$B113,'Grid GenerationQueue'!$BA$5:$BA$410,$C113,'Grid GenerationQueue'!$BK$5:$BK$410,"&gt;0",'Grid GenerationQueue'!$BD$5:$BD$410,"&lt;="&amp;$BE$3)</f>
        <v>20</v>
      </c>
      <c r="CS113">
        <f>SUMIFS('Grid GenerationQueue'!AI$5:AI$410,'Grid GenerationQueue'!$AZ$5:$AZ$410,$B113,'Grid GenerationQueue'!$BA$5:$BA$410,$C113,'Grid GenerationQueue'!$BK$5:$BK$410,"&gt;0",'Grid GenerationQueue'!$BD$5:$BD$410,"&lt;="&amp;$BE$3)</f>
        <v>0</v>
      </c>
      <c r="CT113">
        <f>SUMIFS('Grid GenerationQueue'!AJ$5:AJ$410,'Grid GenerationQueue'!$AZ$5:$AZ$410,$B113,'Grid GenerationQueue'!$BA$5:$BA$410,$C113,'Grid GenerationQueue'!$BK$5:$BK$410,"&gt;0",'Grid GenerationQueue'!$BD$5:$BD$410,"&lt;="&amp;$BE$3)</f>
        <v>0</v>
      </c>
      <c r="CU113">
        <f>SUMIFS('Grid GenerationQueue'!AK$5:AK$410,'Grid GenerationQueue'!$AZ$5:$AZ$410,$B113,'Grid GenerationQueue'!$BA$5:$BA$410,$C113,'Grid GenerationQueue'!$BK$5:$BK$410,"&gt;0",'Grid GenerationQueue'!$BD$5:$BD$410,"&lt;="&amp;$BE$3)</f>
        <v>264.97000000000003</v>
      </c>
      <c r="CV113">
        <f>SUMIFS('Grid GenerationQueue'!AL$5:AL$410,'Grid GenerationQueue'!$AZ$5:$AZ$410,$B113,'Grid GenerationQueue'!$BA$5:$BA$410,$C113,'Grid GenerationQueue'!$BK$5:$BK$410,"&gt;0",'Grid GenerationQueue'!$BD$5:$BD$410,"&lt;="&amp;$BE$3)</f>
        <v>0</v>
      </c>
      <c r="CW113">
        <f>SUMIFS('Grid GenerationQueue'!AM$5:AM$410,'Grid GenerationQueue'!$AZ$5:$AZ$410,$B113,'Grid GenerationQueue'!$BA$5:$BA$410,$C113,'Grid GenerationQueue'!$BK$5:$BK$410,"&gt;0",'Grid GenerationQueue'!$BD$5:$BD$410,"&lt;="&amp;$BE$3)</f>
        <v>0</v>
      </c>
      <c r="CX113">
        <f>SUMIFS('Grid GenerationQueue'!AN$5:AN$410,'Grid GenerationQueue'!$AZ$5:$AZ$410,$B113,'Grid GenerationQueue'!$BA$5:$BA$410,$C113,'Grid GenerationQueue'!$BK$5:$BK$410,"&gt;0",'Grid GenerationQueue'!$BD$5:$BD$410,"&lt;="&amp;$BE$3)</f>
        <v>0</v>
      </c>
      <c r="CY113">
        <f>SUMIFS('Grid GenerationQueue'!AO$5:AO$410,'Grid GenerationQueue'!$AZ$5:$AZ$410,$B113,'Grid GenerationQueue'!$BA$5:$BA$410,$C113,'Grid GenerationQueue'!$BK$5:$BK$410,"&gt;0",'Grid GenerationQueue'!$BD$5:$BD$410,"&lt;="&amp;$BE$3)</f>
        <v>0</v>
      </c>
      <c r="CZ113">
        <f>SUMIFS('Grid GenerationQueue'!AP$5:AP$410,'Grid GenerationQueue'!$AZ$5:$AZ$410,$B113,'Grid GenerationQueue'!$BA$5:$BA$410,$C113,'Grid GenerationQueue'!$BK$5:$BK$410,"&gt;0",'Grid GenerationQueue'!$BD$5:$BD$410,"&lt;="&amp;$BE$3)</f>
        <v>0</v>
      </c>
      <c r="DA113">
        <f>SUMIFS('Grid GenerationQueue'!AQ$5:AQ$410,'Grid GenerationQueue'!$AZ$5:$AZ$410,$B113,'Grid GenerationQueue'!$BA$5:$BA$410,$C113,'Grid GenerationQueue'!$BK$5:$BK$410,"&gt;0",'Grid GenerationQueue'!$BD$5:$BD$410,"&lt;="&amp;$BE$3)</f>
        <v>0</v>
      </c>
      <c r="DB113">
        <f>SUMIFS('Grid GenerationQueue'!AR$5:AR$410,'Grid GenerationQueue'!$AZ$5:$AZ$410,$B113,'Grid GenerationQueue'!$BA$5:$BA$410,$C113,'Grid GenerationQueue'!$BK$5:$BK$410,"&gt;0",'Grid GenerationQueue'!$BD$5:$BD$410,"&lt;="&amp;$BE$3)</f>
        <v>0</v>
      </c>
    </row>
    <row r="114" spans="1:106" x14ac:dyDescent="0.35">
      <c r="A114" t="s">
        <v>4747</v>
      </c>
      <c r="B114" t="s">
        <v>4437</v>
      </c>
      <c r="C114">
        <v>500</v>
      </c>
      <c r="D114">
        <f>SUMIFS('Grid GenerationQueue'!AG$5:AG$410,'Grid GenerationQueue'!$AZ$5:$AZ$410,$B114,'Grid GenerationQueue'!$BA$5:$BA$410,$C114)</f>
        <v>0</v>
      </c>
      <c r="E114">
        <f>SUMIFS('Grid GenerationQueue'!AH$5:AH$410,'Grid GenerationQueue'!$AZ$5:$AZ$410,$B114,'Grid GenerationQueue'!$BA$5:$BA$410,$C114)</f>
        <v>0</v>
      </c>
      <c r="F114">
        <f>SUMIFS('Grid GenerationQueue'!AI$5:AI$410,'Grid GenerationQueue'!$AZ$5:$AZ$410,$B114,'Grid GenerationQueue'!$BA$5:$BA$410,$C114)</f>
        <v>0</v>
      </c>
      <c r="G114">
        <f>SUMIFS('Grid GenerationQueue'!AJ$5:AJ$410,'Grid GenerationQueue'!$AZ$5:$AZ$410,$B114,'Grid GenerationQueue'!$BA$5:$BA$410,$C114)</f>
        <v>0</v>
      </c>
      <c r="H114">
        <f>SUMIFS('Grid GenerationQueue'!AK$5:AK$410,'Grid GenerationQueue'!$AZ$5:$AZ$410,$B114,'Grid GenerationQueue'!$BA$5:$BA$410,$C114)</f>
        <v>0</v>
      </c>
      <c r="I114">
        <f>SUMIFS('Grid GenerationQueue'!AL$5:AL$410,'Grid GenerationQueue'!$AZ$5:$AZ$410,$B114,'Grid GenerationQueue'!$BA$5:$BA$410,$C114)</f>
        <v>0</v>
      </c>
      <c r="J114">
        <f>SUMIFS('Grid GenerationQueue'!AM$5:AM$410,'Grid GenerationQueue'!$AZ$5:$AZ$410,$B114,'Grid GenerationQueue'!$BA$5:$BA$410,$C114)</f>
        <v>0</v>
      </c>
      <c r="K114">
        <f>SUMIFS('Grid GenerationQueue'!AN$5:AN$410,'Grid GenerationQueue'!$AZ$5:$AZ$410,$B114,'Grid GenerationQueue'!$BA$5:$BA$410,$C114)</f>
        <v>0</v>
      </c>
      <c r="L114">
        <f>SUMIFS('Grid GenerationQueue'!AO$5:AO$410,'Grid GenerationQueue'!$AZ$5:$AZ$410,$B114,'Grid GenerationQueue'!$BA$5:$BA$410,$C114)</f>
        <v>0</v>
      </c>
      <c r="M114">
        <f>SUMIFS('Grid GenerationQueue'!AP$5:AP$410,'Grid GenerationQueue'!$AZ$5:$AZ$410,$B114,'Grid GenerationQueue'!$BA$5:$BA$410,$C114)</f>
        <v>0</v>
      </c>
      <c r="N114">
        <f>SUMIFS('Grid GenerationQueue'!AQ$5:AQ$410,'Grid GenerationQueue'!$AZ$5:$AZ$410,$B114,'Grid GenerationQueue'!$BA$5:$BA$410,$C114)</f>
        <v>0</v>
      </c>
      <c r="O114">
        <f>SUMIFS('Grid GenerationQueue'!AR$5:AR$410,'Grid GenerationQueue'!$AZ$5:$AZ$410,$B114,'Grid GenerationQueue'!$BA$5:$BA$410,$C114)</f>
        <v>0</v>
      </c>
      <c r="Q114">
        <f>SUMIFS('Grid GenerationQueue'!AG$5:AG$410,'Grid GenerationQueue'!$AZ$5:$AZ$410,$B114,'Grid GenerationQueue'!$BA$5:$BA$410,$C114,'Grid GenerationQueue'!$BJ$5:$BJ$410,"Executed")</f>
        <v>0</v>
      </c>
      <c r="R114">
        <f>SUMIFS('Grid GenerationQueue'!AH$5:AH$410,'Grid GenerationQueue'!$AZ$5:$AZ$410,$B114,'Grid GenerationQueue'!$BA$5:$BA$410,$C114,'Grid GenerationQueue'!$BJ$5:$BJ$410,"Executed")</f>
        <v>0</v>
      </c>
      <c r="S114">
        <f>SUMIFS('Grid GenerationQueue'!AI$5:AI$410,'Grid GenerationQueue'!$AZ$5:$AZ$410,$B114,'Grid GenerationQueue'!$BA$5:$BA$410,$C114,'Grid GenerationQueue'!$BJ$5:$BJ$410,"Executed")</f>
        <v>0</v>
      </c>
      <c r="T114">
        <f>SUMIFS('Grid GenerationQueue'!AJ$5:AJ$410,'Grid GenerationQueue'!$AZ$5:$AZ$410,$B114,'Grid GenerationQueue'!$BA$5:$BA$410,$C114,'Grid GenerationQueue'!$BJ$5:$BJ$410,"Executed")</f>
        <v>0</v>
      </c>
      <c r="U114">
        <f>SUMIFS('Grid GenerationQueue'!AK$5:AK$410,'Grid GenerationQueue'!$AZ$5:$AZ$410,$B114,'Grid GenerationQueue'!$BA$5:$BA$410,$C114,'Grid GenerationQueue'!$BJ$5:$BJ$410,"Executed")</f>
        <v>0</v>
      </c>
      <c r="V114">
        <f>SUMIFS('Grid GenerationQueue'!AL$5:AL$410,'Grid GenerationQueue'!$AZ$5:$AZ$410,$B114,'Grid GenerationQueue'!$BA$5:$BA$410,$C114,'Grid GenerationQueue'!$BJ$5:$BJ$410,"Executed")</f>
        <v>0</v>
      </c>
      <c r="W114">
        <f>SUMIFS('Grid GenerationQueue'!AM$5:AM$410,'Grid GenerationQueue'!$AZ$5:$AZ$410,$B114,'Grid GenerationQueue'!$BA$5:$BA$410,$C114,'Grid GenerationQueue'!$BJ$5:$BJ$410,"Executed")</f>
        <v>0</v>
      </c>
      <c r="X114">
        <f>SUMIFS('Grid GenerationQueue'!AN$5:AN$410,'Grid GenerationQueue'!$AZ$5:$AZ$410,$B114,'Grid GenerationQueue'!$BA$5:$BA$410,$C114,'Grid GenerationQueue'!$BJ$5:$BJ$410,"Executed")</f>
        <v>0</v>
      </c>
      <c r="Y114">
        <f>SUMIFS('Grid GenerationQueue'!AO$5:AO$410,'Grid GenerationQueue'!$AZ$5:$AZ$410,$B114,'Grid GenerationQueue'!$BA$5:$BA$410,$C114,'Grid GenerationQueue'!$BJ$5:$BJ$410,"Executed")</f>
        <v>0</v>
      </c>
      <c r="Z114">
        <f>SUMIFS('Grid GenerationQueue'!AP$5:AP$410,'Grid GenerationQueue'!$AZ$5:$AZ$410,$B114,'Grid GenerationQueue'!$BA$5:$BA$410,$C114,'Grid GenerationQueue'!$BJ$5:$BJ$410,"Executed")</f>
        <v>0</v>
      </c>
      <c r="AA114">
        <f>SUMIFS('Grid GenerationQueue'!AQ$5:AQ$410,'Grid GenerationQueue'!$AZ$5:$AZ$410,$B114,'Grid GenerationQueue'!$BA$5:$BA$410,$C114,'Grid GenerationQueue'!$BJ$5:$BJ$410,"Executed")</f>
        <v>0</v>
      </c>
      <c r="AB114">
        <f>SUMIFS('Grid GenerationQueue'!AR$5:AR$410,'Grid GenerationQueue'!$AZ$5:$AZ$410,$B114,'Grid GenerationQueue'!$BA$5:$BA$410,$C114,'Grid GenerationQueue'!$BJ$5:$BJ$410,"Executed")</f>
        <v>0</v>
      </c>
      <c r="AD114">
        <f>SUMIFS('Grid GenerationQueue'!AG$5:AG$410,'Grid GenerationQueue'!$AZ$5:$AZ$410,$B114,'Grid GenerationQueue'!$BA$5:$BA$410,$C114,'Grid GenerationQueue'!$BH$5:$BH$410,"&lt;&gt;"&amp;"")+SUMIFS('Grid GenerationQueue'!AG$5:AG$410,'Grid GenerationQueue'!$AZ$5:$AZ$410,$B114,'Grid GenerationQueue'!$BA$5:$BA$410,$C114,'Grid GenerationQueue'!$BH$5:$BH$410,"",'Grid GenerationQueue'!$AC$5:$AC$410,1)</f>
        <v>0</v>
      </c>
      <c r="AE114">
        <f>SUMIFS('Grid GenerationQueue'!AH$5:AH$410,'Grid GenerationQueue'!$AZ$5:$AZ$410,$B114,'Grid GenerationQueue'!$BA$5:$BA$410,$C114,'Grid GenerationQueue'!$BH$5:$BH$410,"&lt;&gt;"&amp;"")+SUMIFS('Grid GenerationQueue'!AH$5:AH$410,'Grid GenerationQueue'!$AZ$5:$AZ$410,$B114,'Grid GenerationQueue'!$BA$5:$BA$410,$C114,'Grid GenerationQueue'!$BH$5:$BH$410,"",'Grid GenerationQueue'!$AC$5:$AC$410,1)</f>
        <v>0</v>
      </c>
      <c r="AF114">
        <f>SUMIFS('Grid GenerationQueue'!AI$5:AI$410,'Grid GenerationQueue'!$AZ$5:$AZ$410,$B114,'Grid GenerationQueue'!$BA$5:$BA$410,$C114,'Grid GenerationQueue'!$BH$5:$BH$410,"&lt;&gt;"&amp;"")+SUMIFS('Grid GenerationQueue'!AI$5:AI$410,'Grid GenerationQueue'!$AZ$5:$AZ$410,$B114,'Grid GenerationQueue'!$BA$5:$BA$410,$C114,'Grid GenerationQueue'!$BH$5:$BH$410,"",'Grid GenerationQueue'!$AC$5:$AC$410,1)</f>
        <v>0</v>
      </c>
      <c r="AG114">
        <f>SUMIFS('Grid GenerationQueue'!AJ$5:AJ$410,'Grid GenerationQueue'!$AZ$5:$AZ$410,$B114,'Grid GenerationQueue'!$BA$5:$BA$410,$C114,'Grid GenerationQueue'!$BH$5:$BH$410,"&lt;&gt;"&amp;"")+SUMIFS('Grid GenerationQueue'!AJ$5:AJ$410,'Grid GenerationQueue'!$AZ$5:$AZ$410,$B114,'Grid GenerationQueue'!$BA$5:$BA$410,$C114,'Grid GenerationQueue'!$BH$5:$BH$410,"",'Grid GenerationQueue'!$AC$5:$AC$410,1)</f>
        <v>0</v>
      </c>
      <c r="AH114">
        <f>SUMIFS('Grid GenerationQueue'!AK$5:AK$410,'Grid GenerationQueue'!$AZ$5:$AZ$410,$B114,'Grid GenerationQueue'!$BA$5:$BA$410,$C114,'Grid GenerationQueue'!$BH$5:$BH$410,"&lt;&gt;"&amp;"")+SUMIFS('Grid GenerationQueue'!AK$5:AK$410,'Grid GenerationQueue'!$AZ$5:$AZ$410,$B114,'Grid GenerationQueue'!$BA$5:$BA$410,$C114,'Grid GenerationQueue'!$BH$5:$BH$410,"",'Grid GenerationQueue'!$AC$5:$AC$410,1)</f>
        <v>0</v>
      </c>
      <c r="AI114">
        <f>SUMIFS('Grid GenerationQueue'!AL$5:AL$410,'Grid GenerationQueue'!$AZ$5:$AZ$410,$B114,'Grid GenerationQueue'!$BA$5:$BA$410,$C114,'Grid GenerationQueue'!$BH$5:$BH$410,"&lt;&gt;"&amp;"")+SUMIFS('Grid GenerationQueue'!AL$5:AL$410,'Grid GenerationQueue'!$AZ$5:$AZ$410,$B114,'Grid GenerationQueue'!$BA$5:$BA$410,$C114,'Grid GenerationQueue'!$BH$5:$BH$410,"",'Grid GenerationQueue'!$AC$5:$AC$410,1)</f>
        <v>0</v>
      </c>
      <c r="AJ114">
        <f>SUMIFS('Grid GenerationQueue'!AM$5:AM$410,'Grid GenerationQueue'!$AZ$5:$AZ$410,$B114,'Grid GenerationQueue'!$BA$5:$BA$410,$C114,'Grid GenerationQueue'!$BH$5:$BH$410,"&lt;&gt;"&amp;"")+SUMIFS('Grid GenerationQueue'!AM$5:AM$410,'Grid GenerationQueue'!$AZ$5:$AZ$410,$B114,'Grid GenerationQueue'!$BA$5:$BA$410,$C114,'Grid GenerationQueue'!$BH$5:$BH$410,"",'Grid GenerationQueue'!$AC$5:$AC$410,1)</f>
        <v>0</v>
      </c>
      <c r="AK114">
        <f>SUMIFS('Grid GenerationQueue'!AN$5:AN$410,'Grid GenerationQueue'!$AZ$5:$AZ$410,$B114,'Grid GenerationQueue'!$BA$5:$BA$410,$C114,'Grid GenerationQueue'!$BH$5:$BH$410,"&lt;&gt;"&amp;"")+SUMIFS('Grid GenerationQueue'!AN$5:AN$410,'Grid GenerationQueue'!$AZ$5:$AZ$410,$B114,'Grid GenerationQueue'!$BA$5:$BA$410,$C114,'Grid GenerationQueue'!$BH$5:$BH$410,"",'Grid GenerationQueue'!$AC$5:$AC$410,1)</f>
        <v>0</v>
      </c>
      <c r="AL114">
        <f>SUMIFS('Grid GenerationQueue'!AO$5:AO$410,'Grid GenerationQueue'!$AZ$5:$AZ$410,$B114,'Grid GenerationQueue'!$BA$5:$BA$410,$C114,'Grid GenerationQueue'!$BH$5:$BH$410,"&lt;&gt;"&amp;"")+SUMIFS('Grid GenerationQueue'!AO$5:AO$410,'Grid GenerationQueue'!$AZ$5:$AZ$410,$B114,'Grid GenerationQueue'!$BA$5:$BA$410,$C114,'Grid GenerationQueue'!$BH$5:$BH$410,"",'Grid GenerationQueue'!$AC$5:$AC$410,1)</f>
        <v>0</v>
      </c>
      <c r="AM114">
        <f>SUMIFS('Grid GenerationQueue'!AP$5:AP$410,'Grid GenerationQueue'!$AZ$5:$AZ$410,$B114,'Grid GenerationQueue'!$BA$5:$BA$410,$C114,'Grid GenerationQueue'!$BH$5:$BH$410,"&lt;&gt;"&amp;"")+SUMIFS('Grid GenerationQueue'!AP$5:AP$410,'Grid GenerationQueue'!$AZ$5:$AZ$410,$B114,'Grid GenerationQueue'!$BA$5:$BA$410,$C114,'Grid GenerationQueue'!$BH$5:$BH$410,"",'Grid GenerationQueue'!$AC$5:$AC$410,1)</f>
        <v>0</v>
      </c>
      <c r="AN114">
        <f>SUMIFS('Grid GenerationQueue'!AQ$5:AQ$410,'Grid GenerationQueue'!$AZ$5:$AZ$410,$B114,'Grid GenerationQueue'!$BA$5:$BA$410,$C114,'Grid GenerationQueue'!$BH$5:$BH$410,"&lt;&gt;"&amp;"")+SUMIFS('Grid GenerationQueue'!AQ$5:AQ$410,'Grid GenerationQueue'!$AZ$5:$AZ$410,$B114,'Grid GenerationQueue'!$BA$5:$BA$410,$C114,'Grid GenerationQueue'!$BH$5:$BH$410,"",'Grid GenerationQueue'!$AC$5:$AC$410,1)</f>
        <v>0</v>
      </c>
      <c r="AO114">
        <f>SUMIFS('Grid GenerationQueue'!AR$5:AR$410,'Grid GenerationQueue'!$AZ$5:$AZ$410,$B114,'Grid GenerationQueue'!$BA$5:$BA$410,$C114,'Grid GenerationQueue'!$BH$5:$BH$410,"&lt;&gt;"&amp;"")+SUMIFS('Grid GenerationQueue'!AR$5:AR$410,'Grid GenerationQueue'!$AZ$5:$AZ$410,$B114,'Grid GenerationQueue'!$BA$5:$BA$410,$C114,'Grid GenerationQueue'!$BH$5:$BH$410,"",'Grid GenerationQueue'!$AC$5:$AC$410,1)</f>
        <v>0</v>
      </c>
      <c r="AQ114">
        <f>SUMIFS('Grid GenerationQueue'!AG$5:AG$410,'Grid GenerationQueue'!$AZ$5:$AZ$410,$B114,'Grid GenerationQueue'!$BA$5:$BA$410,$C114,'Grid GenerationQueue'!$BK$5:$BK$410,"&gt;0")</f>
        <v>0</v>
      </c>
      <c r="AR114">
        <f>SUMIFS('Grid GenerationQueue'!AH$5:AH$410,'Grid GenerationQueue'!$AZ$5:$AZ$410,$B114,'Grid GenerationQueue'!$BA$5:$BA$410,$C114,'Grid GenerationQueue'!$BK$5:$BK$410,"&gt;0")</f>
        <v>0</v>
      </c>
      <c r="AS114">
        <f>SUMIFS('Grid GenerationQueue'!AI$5:AI$410,'Grid GenerationQueue'!$AZ$5:$AZ$410,$B114,'Grid GenerationQueue'!$BA$5:$BA$410,$C114,'Grid GenerationQueue'!$BK$5:$BK$410,"&gt;0")</f>
        <v>0</v>
      </c>
      <c r="AT114">
        <f>SUMIFS('Grid GenerationQueue'!AJ$5:AJ$410,'Grid GenerationQueue'!$AZ$5:$AZ$410,$B114,'Grid GenerationQueue'!$BA$5:$BA$410,$C114,'Grid GenerationQueue'!$BK$5:$BK$410,"&gt;0")</f>
        <v>0</v>
      </c>
      <c r="AU114">
        <f>SUMIFS('Grid GenerationQueue'!AK$5:AK$410,'Grid GenerationQueue'!$AZ$5:$AZ$410,$B114,'Grid GenerationQueue'!$BA$5:$BA$410,$C114,'Grid GenerationQueue'!$BK$5:$BK$410,"&gt;0")</f>
        <v>0</v>
      </c>
      <c r="AV114">
        <f>SUMIFS('Grid GenerationQueue'!AL$5:AL$410,'Grid GenerationQueue'!$AZ$5:$AZ$410,$B114,'Grid GenerationQueue'!$BA$5:$BA$410,$C114,'Grid GenerationQueue'!$BK$5:$BK$410,"&gt;0")</f>
        <v>0</v>
      </c>
      <c r="AW114">
        <f>SUMIFS('Grid GenerationQueue'!AM$5:AM$410,'Grid GenerationQueue'!$AZ$5:$AZ$410,$B114,'Grid GenerationQueue'!$BA$5:$BA$410,$C114,'Grid GenerationQueue'!$BK$5:$BK$410,"&gt;0")</f>
        <v>0</v>
      </c>
      <c r="AX114">
        <f>SUMIFS('Grid GenerationQueue'!AN$5:AN$410,'Grid GenerationQueue'!$AZ$5:$AZ$410,$B114,'Grid GenerationQueue'!$BA$5:$BA$410,$C114,'Grid GenerationQueue'!$BK$5:$BK$410,"&gt;0")</f>
        <v>0</v>
      </c>
      <c r="AY114">
        <f>SUMIFS('Grid GenerationQueue'!AO$5:AO$410,'Grid GenerationQueue'!$AZ$5:$AZ$410,$B114,'Grid GenerationQueue'!$BA$5:$BA$410,$C114,'Grid GenerationQueue'!$BK$5:$BK$410,"&gt;0")</f>
        <v>0</v>
      </c>
      <c r="AZ114">
        <f>SUMIFS('Grid GenerationQueue'!AP$5:AP$410,'Grid GenerationQueue'!$AZ$5:$AZ$410,$B114,'Grid GenerationQueue'!$BA$5:$BA$410,$C114,'Grid GenerationQueue'!$BK$5:$BK$410,"&gt;0")</f>
        <v>0</v>
      </c>
      <c r="BA114">
        <f>SUMIFS('Grid GenerationQueue'!AQ$5:AQ$410,'Grid GenerationQueue'!$AZ$5:$AZ$410,$B114,'Grid GenerationQueue'!$BA$5:$BA$410,$C114,'Grid GenerationQueue'!$BK$5:$BK$410,"&gt;0")</f>
        <v>0</v>
      </c>
      <c r="BB114">
        <f>SUMIFS('Grid GenerationQueue'!AR$5:AR$410,'Grid GenerationQueue'!$AZ$5:$AZ$410,$B114,'Grid GenerationQueue'!$BA$5:$BA$410,$C114,'Grid GenerationQueue'!$BK$5:$BK$410,"&gt;0")</f>
        <v>0</v>
      </c>
      <c r="BD114">
        <f>SUMIFS('Grid GenerationQueue'!AG$5:AG$410,'Grid GenerationQueue'!$AZ$5:$AZ$410,$B114,'Grid GenerationQueue'!$BA$5:$BA$410,$C114,'Grid GenerationQueue'!$BD$5:$BD$410,"&lt;="&amp;$BE$3)</f>
        <v>0</v>
      </c>
      <c r="BE114">
        <f>SUMIFS('Grid GenerationQueue'!AH$5:AH$410,'Grid GenerationQueue'!$AZ$5:$AZ$410,$B114,'Grid GenerationQueue'!$BA$5:$BA$410,$C114,'Grid GenerationQueue'!$BD$5:$BD$410,"&lt;="&amp;$BE$3)</f>
        <v>0</v>
      </c>
      <c r="BF114">
        <f>SUMIFS('Grid GenerationQueue'!AI$5:AI$410,'Grid GenerationQueue'!$AZ$5:$AZ$410,$B114,'Grid GenerationQueue'!$BA$5:$BA$410,$C114,'Grid GenerationQueue'!$BD$5:$BD$410,"&lt;="&amp;$BE$3)</f>
        <v>0</v>
      </c>
      <c r="BG114">
        <f>SUMIFS('Grid GenerationQueue'!AJ$5:AJ$410,'Grid GenerationQueue'!$AZ$5:$AZ$410,$B114,'Grid GenerationQueue'!$BA$5:$BA$410,$C114,'Grid GenerationQueue'!$BD$5:$BD$410,"&lt;="&amp;$BE$3)</f>
        <v>0</v>
      </c>
      <c r="BH114">
        <f>SUMIFS('Grid GenerationQueue'!AK$5:AK$410,'Grid GenerationQueue'!$AZ$5:$AZ$410,$B114,'Grid GenerationQueue'!$BA$5:$BA$410,$C114,'Grid GenerationQueue'!$BD$5:$BD$410,"&lt;="&amp;$BE$3)</f>
        <v>0</v>
      </c>
      <c r="BI114">
        <f>SUMIFS('Grid GenerationQueue'!AL$5:AL$410,'Grid GenerationQueue'!$AZ$5:$AZ$410,$B114,'Grid GenerationQueue'!$BA$5:$BA$410,$C114,'Grid GenerationQueue'!$BD$5:$BD$410,"&lt;="&amp;$BE$3)</f>
        <v>0</v>
      </c>
      <c r="BJ114">
        <f>SUMIFS('Grid GenerationQueue'!AM$5:AM$410,'Grid GenerationQueue'!$AZ$5:$AZ$410,$B114,'Grid GenerationQueue'!$BA$5:$BA$410,$C114,'Grid GenerationQueue'!$BD$5:$BD$410,"&lt;="&amp;$BE$3)</f>
        <v>0</v>
      </c>
      <c r="BK114">
        <f>SUMIFS('Grid GenerationQueue'!AN$5:AN$410,'Grid GenerationQueue'!$AZ$5:$AZ$410,$B114,'Grid GenerationQueue'!$BA$5:$BA$410,$C114,'Grid GenerationQueue'!$BD$5:$BD$410,"&lt;="&amp;$BE$3)</f>
        <v>0</v>
      </c>
      <c r="BL114">
        <f>SUMIFS('Grid GenerationQueue'!AO$5:AO$410,'Grid GenerationQueue'!$AZ$5:$AZ$410,$B114,'Grid GenerationQueue'!$BA$5:$BA$410,$C114,'Grid GenerationQueue'!$BD$5:$BD$410,"&lt;="&amp;$BE$3)</f>
        <v>0</v>
      </c>
      <c r="BM114">
        <f>SUMIFS('Grid GenerationQueue'!AP$5:AP$410,'Grid GenerationQueue'!$AZ$5:$AZ$410,$B114,'Grid GenerationQueue'!$BA$5:$BA$410,$C114,'Grid GenerationQueue'!$BD$5:$BD$410,"&lt;="&amp;$BE$3)</f>
        <v>0</v>
      </c>
      <c r="BN114">
        <f>SUMIFS('Grid GenerationQueue'!AQ$5:AQ$410,'Grid GenerationQueue'!$AZ$5:$AZ$410,$B114,'Grid GenerationQueue'!$BA$5:$BA$410,$C114,'Grid GenerationQueue'!$BD$5:$BD$410,"&lt;="&amp;$BE$3)</f>
        <v>0</v>
      </c>
      <c r="BO114">
        <f>SUMIFS('Grid GenerationQueue'!AR$5:AR$410,'Grid GenerationQueue'!$AZ$5:$AZ$410,$B114,'Grid GenerationQueue'!$BA$5:$BA$410,$C114,'Grid GenerationQueue'!$BD$5:$BD$410,"&lt;="&amp;$BE$3)</f>
        <v>0</v>
      </c>
      <c r="BQ114">
        <f>SUMIFS('Grid GenerationQueue'!AG$5:AG$410,'Grid GenerationQueue'!$AZ$5:$AZ$410,$B114,'Grid GenerationQueue'!$BA$5:$BA$410,$C114,'Grid GenerationQueue'!$BJ$5:$BJ$410,"Executed",'Grid GenerationQueue'!$BD$5:$BD$410,"&lt;="&amp;$BE$3)</f>
        <v>0</v>
      </c>
      <c r="BR114">
        <f>SUMIFS('Grid GenerationQueue'!AH$5:AH$410,'Grid GenerationQueue'!$AZ$5:$AZ$410,$B114,'Grid GenerationQueue'!$BA$5:$BA$410,$C114,'Grid GenerationQueue'!$BJ$5:$BJ$410,"Executed",'Grid GenerationQueue'!$BD$5:$BD$410,"&lt;="&amp;$BE$3)</f>
        <v>0</v>
      </c>
      <c r="BS114">
        <f>SUMIFS('Grid GenerationQueue'!AI$5:AI$410,'Grid GenerationQueue'!$AZ$5:$AZ$410,$B114,'Grid GenerationQueue'!$BA$5:$BA$410,$C114,'Grid GenerationQueue'!$BJ$5:$BJ$410,"Executed",'Grid GenerationQueue'!$BD$5:$BD$410,"&lt;="&amp;$BE$3)</f>
        <v>0</v>
      </c>
      <c r="BT114">
        <f>SUMIFS('Grid GenerationQueue'!AJ$5:AJ$410,'Grid GenerationQueue'!$AZ$5:$AZ$410,$B114,'Grid GenerationQueue'!$BA$5:$BA$410,$C114,'Grid GenerationQueue'!$BJ$5:$BJ$410,"Executed",'Grid GenerationQueue'!$BD$5:$BD$410,"&lt;="&amp;$BE$3)</f>
        <v>0</v>
      </c>
      <c r="BU114">
        <f>SUMIFS('Grid GenerationQueue'!AK$5:AK$410,'Grid GenerationQueue'!$AZ$5:$AZ$410,$B114,'Grid GenerationQueue'!$BA$5:$BA$410,$C114,'Grid GenerationQueue'!$BJ$5:$BJ$410,"Executed",'Grid GenerationQueue'!$BD$5:$BD$410,"&lt;="&amp;$BE$3)</f>
        <v>0</v>
      </c>
      <c r="BV114">
        <f>SUMIFS('Grid GenerationQueue'!AL$5:AL$410,'Grid GenerationQueue'!$AZ$5:$AZ$410,$B114,'Grid GenerationQueue'!$BA$5:$BA$410,$C114,'Grid GenerationQueue'!$BJ$5:$BJ$410,"Executed",'Grid GenerationQueue'!$BD$5:$BD$410,"&lt;="&amp;$BE$3)</f>
        <v>0</v>
      </c>
      <c r="BW114">
        <f>SUMIFS('Grid GenerationQueue'!AM$5:AM$410,'Grid GenerationQueue'!$AZ$5:$AZ$410,$B114,'Grid GenerationQueue'!$BA$5:$BA$410,$C114,'Grid GenerationQueue'!$BJ$5:$BJ$410,"Executed",'Grid GenerationQueue'!$BD$5:$BD$410,"&lt;="&amp;$BE$3)</f>
        <v>0</v>
      </c>
      <c r="BX114">
        <f>SUMIFS('Grid GenerationQueue'!AN$5:AN$410,'Grid GenerationQueue'!$AZ$5:$AZ$410,$B114,'Grid GenerationQueue'!$BA$5:$BA$410,$C114,'Grid GenerationQueue'!$BJ$5:$BJ$410,"Executed",'Grid GenerationQueue'!$BD$5:$BD$410,"&lt;="&amp;$BE$3)</f>
        <v>0</v>
      </c>
      <c r="BY114">
        <f>SUMIFS('Grid GenerationQueue'!AO$5:AO$410,'Grid GenerationQueue'!$AZ$5:$AZ$410,$B114,'Grid GenerationQueue'!$BA$5:$BA$410,$C114,'Grid GenerationQueue'!$BJ$5:$BJ$410,"Executed",'Grid GenerationQueue'!$BD$5:$BD$410,"&lt;="&amp;$BE$3)</f>
        <v>0</v>
      </c>
      <c r="BZ114">
        <f>SUMIFS('Grid GenerationQueue'!AP$5:AP$410,'Grid GenerationQueue'!$AZ$5:$AZ$410,$B114,'Grid GenerationQueue'!$BA$5:$BA$410,$C114,'Grid GenerationQueue'!$BJ$5:$BJ$410,"Executed",'Grid GenerationQueue'!$BD$5:$BD$410,"&lt;="&amp;$BE$3)</f>
        <v>0</v>
      </c>
      <c r="CA114">
        <f>SUMIFS('Grid GenerationQueue'!AQ$5:AQ$410,'Grid GenerationQueue'!$AZ$5:$AZ$410,$B114,'Grid GenerationQueue'!$BA$5:$BA$410,$C114,'Grid GenerationQueue'!$BJ$5:$BJ$410,"Executed",'Grid GenerationQueue'!$BD$5:$BD$410,"&lt;="&amp;$BE$3)</f>
        <v>0</v>
      </c>
      <c r="CB114">
        <f>SUMIFS('Grid GenerationQueue'!AR$5:AR$410,'Grid GenerationQueue'!$AZ$5:$AZ$410,$B114,'Grid GenerationQueue'!$BA$5:$BA$410,$C114,'Grid GenerationQueue'!$BJ$5:$BJ$410,"Executed",'Grid GenerationQueue'!$BD$5:$BD$410,"&lt;="&amp;$BE$3)</f>
        <v>0</v>
      </c>
      <c r="CD114">
        <f>SUMIFS('Grid GenerationQueue'!AG$5:AG$410,'Grid GenerationQueue'!$AZ$5:$AZ$410,$B114,'Grid GenerationQueue'!$BA$5:$BA$410,$C114,'Grid GenerationQueue'!$BH$5:$BH$410,"&lt;&gt;"&amp;"",'Grid GenerationQueue'!$BD$5:$BD$410,"&lt;="&amp;$BE$3)</f>
        <v>0</v>
      </c>
      <c r="CE114">
        <f>SUMIFS('Grid GenerationQueue'!AH$5:AH$410,'Grid GenerationQueue'!$AZ$5:$AZ$410,$B114,'Grid GenerationQueue'!$BA$5:$BA$410,$C114,'Grid GenerationQueue'!$BH$5:$BH$410,"&lt;&gt;"&amp;"",'Grid GenerationQueue'!$BD$5:$BD$410,"&lt;="&amp;$BE$3)</f>
        <v>0</v>
      </c>
      <c r="CF114">
        <f>SUMIFS('Grid GenerationQueue'!AI$5:AI$410,'Grid GenerationQueue'!$AZ$5:$AZ$410,$B114,'Grid GenerationQueue'!$BA$5:$BA$410,$C114,'Grid GenerationQueue'!$BH$5:$BH$410,"&lt;&gt;"&amp;"",'Grid GenerationQueue'!$BD$5:$BD$410,"&lt;="&amp;$BE$3)</f>
        <v>0</v>
      </c>
      <c r="CG114">
        <f>SUMIFS('Grid GenerationQueue'!AJ$5:AJ$410,'Grid GenerationQueue'!$AZ$5:$AZ$410,$B114,'Grid GenerationQueue'!$BA$5:$BA$410,$C114,'Grid GenerationQueue'!$BH$5:$BH$410,"&lt;&gt;"&amp;"",'Grid GenerationQueue'!$BD$5:$BD$410,"&lt;="&amp;$BE$3)</f>
        <v>0</v>
      </c>
      <c r="CH114">
        <f>SUMIFS('Grid GenerationQueue'!AK$5:AK$410,'Grid GenerationQueue'!$AZ$5:$AZ$410,$B114,'Grid GenerationQueue'!$BA$5:$BA$410,$C114,'Grid GenerationQueue'!$BH$5:$BH$410,"&lt;&gt;"&amp;"",'Grid GenerationQueue'!$BD$5:$BD$410,"&lt;="&amp;$BE$3)</f>
        <v>0</v>
      </c>
      <c r="CI114">
        <f>SUMIFS('Grid GenerationQueue'!AL$5:AL$410,'Grid GenerationQueue'!$AZ$5:$AZ$410,$B114,'Grid GenerationQueue'!$BA$5:$BA$410,$C114,'Grid GenerationQueue'!$BH$5:$BH$410,"&lt;&gt;"&amp;"",'Grid GenerationQueue'!$BD$5:$BD$410,"&lt;="&amp;$BE$3)</f>
        <v>0</v>
      </c>
      <c r="CJ114">
        <f>SUMIFS('Grid GenerationQueue'!AM$5:AM$410,'Grid GenerationQueue'!$AZ$5:$AZ$410,$B114,'Grid GenerationQueue'!$BA$5:$BA$410,$C114,'Grid GenerationQueue'!$BH$5:$BH$410,"&lt;&gt;"&amp;"",'Grid GenerationQueue'!$BD$5:$BD$410,"&lt;="&amp;$BE$3)</f>
        <v>0</v>
      </c>
      <c r="CK114">
        <f>SUMIFS('Grid GenerationQueue'!AN$5:AN$410,'Grid GenerationQueue'!$AZ$5:$AZ$410,$B114,'Grid GenerationQueue'!$BA$5:$BA$410,$C114,'Grid GenerationQueue'!$BH$5:$BH$410,"&lt;&gt;"&amp;"",'Grid GenerationQueue'!$BD$5:$BD$410,"&lt;="&amp;$BE$3)</f>
        <v>0</v>
      </c>
      <c r="CL114">
        <f>SUMIFS('Grid GenerationQueue'!AO$5:AO$410,'Grid GenerationQueue'!$AZ$5:$AZ$410,$B114,'Grid GenerationQueue'!$BA$5:$BA$410,$C114,'Grid GenerationQueue'!$BH$5:$BH$410,"&lt;&gt;"&amp;"",'Grid GenerationQueue'!$BD$5:$BD$410,"&lt;="&amp;$BE$3)</f>
        <v>0</v>
      </c>
      <c r="CM114">
        <f>SUMIFS('Grid GenerationQueue'!AP$5:AP$410,'Grid GenerationQueue'!$AZ$5:$AZ$410,$B114,'Grid GenerationQueue'!$BA$5:$BA$410,$C114,'Grid GenerationQueue'!$BH$5:$BH$410,"&lt;&gt;"&amp;"",'Grid GenerationQueue'!$BD$5:$BD$410,"&lt;="&amp;$BE$3)</f>
        <v>0</v>
      </c>
      <c r="CN114">
        <f>SUMIFS('Grid GenerationQueue'!AQ$5:AQ$410,'Grid GenerationQueue'!$AZ$5:$AZ$410,$B114,'Grid GenerationQueue'!$BA$5:$BA$410,$C114,'Grid GenerationQueue'!$BH$5:$BH$410,"&lt;&gt;"&amp;"",'Grid GenerationQueue'!$BD$5:$BD$410,"&lt;="&amp;$BE$3)</f>
        <v>0</v>
      </c>
      <c r="CO114">
        <f>SUMIFS('Grid GenerationQueue'!AR$5:AR$410,'Grid GenerationQueue'!$AZ$5:$AZ$410,$B114,'Grid GenerationQueue'!$BA$5:$BA$410,$C114,'Grid GenerationQueue'!$BH$5:$BH$410,"&lt;&gt;"&amp;"",'Grid GenerationQueue'!$BD$5:$BD$410,"&lt;="&amp;$BE$3)</f>
        <v>0</v>
      </c>
      <c r="CQ114">
        <f>SUMIFS('Grid GenerationQueue'!AG$5:AG$410,'Grid GenerationQueue'!$AZ$5:$AZ$410,$B114,'Grid GenerationQueue'!$BA$5:$BA$410,$C114,'Grid GenerationQueue'!$BK$5:$BK$410,"&gt;0",'Grid GenerationQueue'!$BD$5:$BD$410,"&lt;="&amp;$BE$3)</f>
        <v>0</v>
      </c>
      <c r="CR114">
        <f>SUMIFS('Grid GenerationQueue'!AH$5:AH$410,'Grid GenerationQueue'!$AZ$5:$AZ$410,$B114,'Grid GenerationQueue'!$BA$5:$BA$410,$C114,'Grid GenerationQueue'!$BK$5:$BK$410,"&gt;0",'Grid GenerationQueue'!$BD$5:$BD$410,"&lt;="&amp;$BE$3)</f>
        <v>0</v>
      </c>
      <c r="CS114">
        <f>SUMIFS('Grid GenerationQueue'!AI$5:AI$410,'Grid GenerationQueue'!$AZ$5:$AZ$410,$B114,'Grid GenerationQueue'!$BA$5:$BA$410,$C114,'Grid GenerationQueue'!$BK$5:$BK$410,"&gt;0",'Grid GenerationQueue'!$BD$5:$BD$410,"&lt;="&amp;$BE$3)</f>
        <v>0</v>
      </c>
      <c r="CT114">
        <f>SUMIFS('Grid GenerationQueue'!AJ$5:AJ$410,'Grid GenerationQueue'!$AZ$5:$AZ$410,$B114,'Grid GenerationQueue'!$BA$5:$BA$410,$C114,'Grid GenerationQueue'!$BK$5:$BK$410,"&gt;0",'Grid GenerationQueue'!$BD$5:$BD$410,"&lt;="&amp;$BE$3)</f>
        <v>0</v>
      </c>
      <c r="CU114">
        <f>SUMIFS('Grid GenerationQueue'!AK$5:AK$410,'Grid GenerationQueue'!$AZ$5:$AZ$410,$B114,'Grid GenerationQueue'!$BA$5:$BA$410,$C114,'Grid GenerationQueue'!$BK$5:$BK$410,"&gt;0",'Grid GenerationQueue'!$BD$5:$BD$410,"&lt;="&amp;$BE$3)</f>
        <v>0</v>
      </c>
      <c r="CV114">
        <f>SUMIFS('Grid GenerationQueue'!AL$5:AL$410,'Grid GenerationQueue'!$AZ$5:$AZ$410,$B114,'Grid GenerationQueue'!$BA$5:$BA$410,$C114,'Grid GenerationQueue'!$BK$5:$BK$410,"&gt;0",'Grid GenerationQueue'!$BD$5:$BD$410,"&lt;="&amp;$BE$3)</f>
        <v>0</v>
      </c>
      <c r="CW114">
        <f>SUMIFS('Grid GenerationQueue'!AM$5:AM$410,'Grid GenerationQueue'!$AZ$5:$AZ$410,$B114,'Grid GenerationQueue'!$BA$5:$BA$410,$C114,'Grid GenerationQueue'!$BK$5:$BK$410,"&gt;0",'Grid GenerationQueue'!$BD$5:$BD$410,"&lt;="&amp;$BE$3)</f>
        <v>0</v>
      </c>
      <c r="CX114">
        <f>SUMIFS('Grid GenerationQueue'!AN$5:AN$410,'Grid GenerationQueue'!$AZ$5:$AZ$410,$B114,'Grid GenerationQueue'!$BA$5:$BA$410,$C114,'Grid GenerationQueue'!$BK$5:$BK$410,"&gt;0",'Grid GenerationQueue'!$BD$5:$BD$410,"&lt;="&amp;$BE$3)</f>
        <v>0</v>
      </c>
      <c r="CY114">
        <f>SUMIFS('Grid GenerationQueue'!AO$5:AO$410,'Grid GenerationQueue'!$AZ$5:$AZ$410,$B114,'Grid GenerationQueue'!$BA$5:$BA$410,$C114,'Grid GenerationQueue'!$BK$5:$BK$410,"&gt;0",'Grid GenerationQueue'!$BD$5:$BD$410,"&lt;="&amp;$BE$3)</f>
        <v>0</v>
      </c>
      <c r="CZ114">
        <f>SUMIFS('Grid GenerationQueue'!AP$5:AP$410,'Grid GenerationQueue'!$AZ$5:$AZ$410,$B114,'Grid GenerationQueue'!$BA$5:$BA$410,$C114,'Grid GenerationQueue'!$BK$5:$BK$410,"&gt;0",'Grid GenerationQueue'!$BD$5:$BD$410,"&lt;="&amp;$BE$3)</f>
        <v>0</v>
      </c>
      <c r="DA114">
        <f>SUMIFS('Grid GenerationQueue'!AQ$5:AQ$410,'Grid GenerationQueue'!$AZ$5:$AZ$410,$B114,'Grid GenerationQueue'!$BA$5:$BA$410,$C114,'Grid GenerationQueue'!$BK$5:$BK$410,"&gt;0",'Grid GenerationQueue'!$BD$5:$BD$410,"&lt;="&amp;$BE$3)</f>
        <v>0</v>
      </c>
      <c r="DB114">
        <f>SUMIFS('Grid GenerationQueue'!AR$5:AR$410,'Grid GenerationQueue'!$AZ$5:$AZ$410,$B114,'Grid GenerationQueue'!$BA$5:$BA$410,$C114,'Grid GenerationQueue'!$BK$5:$BK$410,"&gt;0",'Grid GenerationQueue'!$BD$5:$BD$410,"&lt;="&amp;$BE$3)</f>
        <v>0</v>
      </c>
    </row>
    <row r="115" spans="1:106" x14ac:dyDescent="0.35">
      <c r="A115" t="s">
        <v>4745</v>
      </c>
      <c r="B115" t="s">
        <v>4812</v>
      </c>
      <c r="C115">
        <v>115</v>
      </c>
      <c r="D115">
        <f>SUMIFS('Grid GenerationQueue'!AG$5:AG$410,'Grid GenerationQueue'!$AZ$5:$AZ$410,$B115,'Grid GenerationQueue'!$BA$5:$BA$410,$C115)</f>
        <v>0</v>
      </c>
      <c r="E115">
        <f>SUMIFS('Grid GenerationQueue'!AH$5:AH$410,'Grid GenerationQueue'!$AZ$5:$AZ$410,$B115,'Grid GenerationQueue'!$BA$5:$BA$410,$C115)</f>
        <v>0</v>
      </c>
      <c r="F115">
        <f>SUMIFS('Grid GenerationQueue'!AI$5:AI$410,'Grid GenerationQueue'!$AZ$5:$AZ$410,$B115,'Grid GenerationQueue'!$BA$5:$BA$410,$C115)</f>
        <v>0</v>
      </c>
      <c r="G115">
        <f>SUMIFS('Grid GenerationQueue'!AJ$5:AJ$410,'Grid GenerationQueue'!$AZ$5:$AZ$410,$B115,'Grid GenerationQueue'!$BA$5:$BA$410,$C115)</f>
        <v>0</v>
      </c>
      <c r="H115">
        <f>SUMIFS('Grid GenerationQueue'!AK$5:AK$410,'Grid GenerationQueue'!$AZ$5:$AZ$410,$B115,'Grid GenerationQueue'!$BA$5:$BA$410,$C115)</f>
        <v>0</v>
      </c>
      <c r="I115">
        <f>SUMIFS('Grid GenerationQueue'!AL$5:AL$410,'Grid GenerationQueue'!$AZ$5:$AZ$410,$B115,'Grid GenerationQueue'!$BA$5:$BA$410,$C115)</f>
        <v>0</v>
      </c>
      <c r="J115">
        <f>SUMIFS('Grid GenerationQueue'!AM$5:AM$410,'Grid GenerationQueue'!$AZ$5:$AZ$410,$B115,'Grid GenerationQueue'!$BA$5:$BA$410,$C115)</f>
        <v>0</v>
      </c>
      <c r="K115">
        <f>SUMIFS('Grid GenerationQueue'!AN$5:AN$410,'Grid GenerationQueue'!$AZ$5:$AZ$410,$B115,'Grid GenerationQueue'!$BA$5:$BA$410,$C115)</f>
        <v>0</v>
      </c>
      <c r="L115">
        <f>SUMIFS('Grid GenerationQueue'!AO$5:AO$410,'Grid GenerationQueue'!$AZ$5:$AZ$410,$B115,'Grid GenerationQueue'!$BA$5:$BA$410,$C115)</f>
        <v>0</v>
      </c>
      <c r="M115">
        <f>SUMIFS('Grid GenerationQueue'!AP$5:AP$410,'Grid GenerationQueue'!$AZ$5:$AZ$410,$B115,'Grid GenerationQueue'!$BA$5:$BA$410,$C115)</f>
        <v>0</v>
      </c>
      <c r="N115">
        <f>SUMIFS('Grid GenerationQueue'!AQ$5:AQ$410,'Grid GenerationQueue'!$AZ$5:$AZ$410,$B115,'Grid GenerationQueue'!$BA$5:$BA$410,$C115)</f>
        <v>0</v>
      </c>
      <c r="O115">
        <f>SUMIFS('Grid GenerationQueue'!AR$5:AR$410,'Grid GenerationQueue'!$AZ$5:$AZ$410,$B115,'Grid GenerationQueue'!$BA$5:$BA$410,$C115)</f>
        <v>0</v>
      </c>
      <c r="Q115">
        <f>SUMIFS('Grid GenerationQueue'!AG$5:AG$410,'Grid GenerationQueue'!$AZ$5:$AZ$410,$B115,'Grid GenerationQueue'!$BA$5:$BA$410,$C115,'Grid GenerationQueue'!$BJ$5:$BJ$410,"Executed")</f>
        <v>0</v>
      </c>
      <c r="R115">
        <f>SUMIFS('Grid GenerationQueue'!AH$5:AH$410,'Grid GenerationQueue'!$AZ$5:$AZ$410,$B115,'Grid GenerationQueue'!$BA$5:$BA$410,$C115,'Grid GenerationQueue'!$BJ$5:$BJ$410,"Executed")</f>
        <v>0</v>
      </c>
      <c r="S115">
        <f>SUMIFS('Grid GenerationQueue'!AI$5:AI$410,'Grid GenerationQueue'!$AZ$5:$AZ$410,$B115,'Grid GenerationQueue'!$BA$5:$BA$410,$C115,'Grid GenerationQueue'!$BJ$5:$BJ$410,"Executed")</f>
        <v>0</v>
      </c>
      <c r="T115">
        <f>SUMIFS('Grid GenerationQueue'!AJ$5:AJ$410,'Grid GenerationQueue'!$AZ$5:$AZ$410,$B115,'Grid GenerationQueue'!$BA$5:$BA$410,$C115,'Grid GenerationQueue'!$BJ$5:$BJ$410,"Executed")</f>
        <v>0</v>
      </c>
      <c r="U115">
        <f>SUMIFS('Grid GenerationQueue'!AK$5:AK$410,'Grid GenerationQueue'!$AZ$5:$AZ$410,$B115,'Grid GenerationQueue'!$BA$5:$BA$410,$C115,'Grid GenerationQueue'!$BJ$5:$BJ$410,"Executed")</f>
        <v>0</v>
      </c>
      <c r="V115">
        <f>SUMIFS('Grid GenerationQueue'!AL$5:AL$410,'Grid GenerationQueue'!$AZ$5:$AZ$410,$B115,'Grid GenerationQueue'!$BA$5:$BA$410,$C115,'Grid GenerationQueue'!$BJ$5:$BJ$410,"Executed")</f>
        <v>0</v>
      </c>
      <c r="W115">
        <f>SUMIFS('Grid GenerationQueue'!AM$5:AM$410,'Grid GenerationQueue'!$AZ$5:$AZ$410,$B115,'Grid GenerationQueue'!$BA$5:$BA$410,$C115,'Grid GenerationQueue'!$BJ$5:$BJ$410,"Executed")</f>
        <v>0</v>
      </c>
      <c r="X115">
        <f>SUMIFS('Grid GenerationQueue'!AN$5:AN$410,'Grid GenerationQueue'!$AZ$5:$AZ$410,$B115,'Grid GenerationQueue'!$BA$5:$BA$410,$C115,'Grid GenerationQueue'!$BJ$5:$BJ$410,"Executed")</f>
        <v>0</v>
      </c>
      <c r="Y115">
        <f>SUMIFS('Grid GenerationQueue'!AO$5:AO$410,'Grid GenerationQueue'!$AZ$5:$AZ$410,$B115,'Grid GenerationQueue'!$BA$5:$BA$410,$C115,'Grid GenerationQueue'!$BJ$5:$BJ$410,"Executed")</f>
        <v>0</v>
      </c>
      <c r="Z115">
        <f>SUMIFS('Grid GenerationQueue'!AP$5:AP$410,'Grid GenerationQueue'!$AZ$5:$AZ$410,$B115,'Grid GenerationQueue'!$BA$5:$BA$410,$C115,'Grid GenerationQueue'!$BJ$5:$BJ$410,"Executed")</f>
        <v>0</v>
      </c>
      <c r="AA115">
        <f>SUMIFS('Grid GenerationQueue'!AQ$5:AQ$410,'Grid GenerationQueue'!$AZ$5:$AZ$410,$B115,'Grid GenerationQueue'!$BA$5:$BA$410,$C115,'Grid GenerationQueue'!$BJ$5:$BJ$410,"Executed")</f>
        <v>0</v>
      </c>
      <c r="AB115">
        <f>SUMIFS('Grid GenerationQueue'!AR$5:AR$410,'Grid GenerationQueue'!$AZ$5:$AZ$410,$B115,'Grid GenerationQueue'!$BA$5:$BA$410,$C115,'Grid GenerationQueue'!$BJ$5:$BJ$410,"Executed")</f>
        <v>0</v>
      </c>
      <c r="AD115">
        <f>SUMIFS('Grid GenerationQueue'!AG$5:AG$410,'Grid GenerationQueue'!$AZ$5:$AZ$410,$B115,'Grid GenerationQueue'!$BA$5:$BA$410,$C115,'Grid GenerationQueue'!$BH$5:$BH$410,"&lt;&gt;"&amp;"")+SUMIFS('Grid GenerationQueue'!AG$5:AG$410,'Grid GenerationQueue'!$AZ$5:$AZ$410,$B115,'Grid GenerationQueue'!$BA$5:$BA$410,$C115,'Grid GenerationQueue'!$BH$5:$BH$410,"",'Grid GenerationQueue'!$AC$5:$AC$410,1)</f>
        <v>0</v>
      </c>
      <c r="AE115">
        <f>SUMIFS('Grid GenerationQueue'!AH$5:AH$410,'Grid GenerationQueue'!$AZ$5:$AZ$410,$B115,'Grid GenerationQueue'!$BA$5:$BA$410,$C115,'Grid GenerationQueue'!$BH$5:$BH$410,"&lt;&gt;"&amp;"")+SUMIFS('Grid GenerationQueue'!AH$5:AH$410,'Grid GenerationQueue'!$AZ$5:$AZ$410,$B115,'Grid GenerationQueue'!$BA$5:$BA$410,$C115,'Grid GenerationQueue'!$BH$5:$BH$410,"",'Grid GenerationQueue'!$AC$5:$AC$410,1)</f>
        <v>0</v>
      </c>
      <c r="AF115">
        <f>SUMIFS('Grid GenerationQueue'!AI$5:AI$410,'Grid GenerationQueue'!$AZ$5:$AZ$410,$B115,'Grid GenerationQueue'!$BA$5:$BA$410,$C115,'Grid GenerationQueue'!$BH$5:$BH$410,"&lt;&gt;"&amp;"")+SUMIFS('Grid GenerationQueue'!AI$5:AI$410,'Grid GenerationQueue'!$AZ$5:$AZ$410,$B115,'Grid GenerationQueue'!$BA$5:$BA$410,$C115,'Grid GenerationQueue'!$BH$5:$BH$410,"",'Grid GenerationQueue'!$AC$5:$AC$410,1)</f>
        <v>0</v>
      </c>
      <c r="AG115">
        <f>SUMIFS('Grid GenerationQueue'!AJ$5:AJ$410,'Grid GenerationQueue'!$AZ$5:$AZ$410,$B115,'Grid GenerationQueue'!$BA$5:$BA$410,$C115,'Grid GenerationQueue'!$BH$5:$BH$410,"&lt;&gt;"&amp;"")+SUMIFS('Grid GenerationQueue'!AJ$5:AJ$410,'Grid GenerationQueue'!$AZ$5:$AZ$410,$B115,'Grid GenerationQueue'!$BA$5:$BA$410,$C115,'Grid GenerationQueue'!$BH$5:$BH$410,"",'Grid GenerationQueue'!$AC$5:$AC$410,1)</f>
        <v>0</v>
      </c>
      <c r="AH115">
        <f>SUMIFS('Grid GenerationQueue'!AK$5:AK$410,'Grid GenerationQueue'!$AZ$5:$AZ$410,$B115,'Grid GenerationQueue'!$BA$5:$BA$410,$C115,'Grid GenerationQueue'!$BH$5:$BH$410,"&lt;&gt;"&amp;"")+SUMIFS('Grid GenerationQueue'!AK$5:AK$410,'Grid GenerationQueue'!$AZ$5:$AZ$410,$B115,'Grid GenerationQueue'!$BA$5:$BA$410,$C115,'Grid GenerationQueue'!$BH$5:$BH$410,"",'Grid GenerationQueue'!$AC$5:$AC$410,1)</f>
        <v>0</v>
      </c>
      <c r="AI115">
        <f>SUMIFS('Grid GenerationQueue'!AL$5:AL$410,'Grid GenerationQueue'!$AZ$5:$AZ$410,$B115,'Grid GenerationQueue'!$BA$5:$BA$410,$C115,'Grid GenerationQueue'!$BH$5:$BH$410,"&lt;&gt;"&amp;"")+SUMIFS('Grid GenerationQueue'!AL$5:AL$410,'Grid GenerationQueue'!$AZ$5:$AZ$410,$B115,'Grid GenerationQueue'!$BA$5:$BA$410,$C115,'Grid GenerationQueue'!$BH$5:$BH$410,"",'Grid GenerationQueue'!$AC$5:$AC$410,1)</f>
        <v>0</v>
      </c>
      <c r="AJ115">
        <f>SUMIFS('Grid GenerationQueue'!AM$5:AM$410,'Grid GenerationQueue'!$AZ$5:$AZ$410,$B115,'Grid GenerationQueue'!$BA$5:$BA$410,$C115,'Grid GenerationQueue'!$BH$5:$BH$410,"&lt;&gt;"&amp;"")+SUMIFS('Grid GenerationQueue'!AM$5:AM$410,'Grid GenerationQueue'!$AZ$5:$AZ$410,$B115,'Grid GenerationQueue'!$BA$5:$BA$410,$C115,'Grid GenerationQueue'!$BH$5:$BH$410,"",'Grid GenerationQueue'!$AC$5:$AC$410,1)</f>
        <v>0</v>
      </c>
      <c r="AK115">
        <f>SUMIFS('Grid GenerationQueue'!AN$5:AN$410,'Grid GenerationQueue'!$AZ$5:$AZ$410,$B115,'Grid GenerationQueue'!$BA$5:$BA$410,$C115,'Grid GenerationQueue'!$BH$5:$BH$410,"&lt;&gt;"&amp;"")+SUMIFS('Grid GenerationQueue'!AN$5:AN$410,'Grid GenerationQueue'!$AZ$5:$AZ$410,$B115,'Grid GenerationQueue'!$BA$5:$BA$410,$C115,'Grid GenerationQueue'!$BH$5:$BH$410,"",'Grid GenerationQueue'!$AC$5:$AC$410,1)</f>
        <v>0</v>
      </c>
      <c r="AL115">
        <f>SUMIFS('Grid GenerationQueue'!AO$5:AO$410,'Grid GenerationQueue'!$AZ$5:$AZ$410,$B115,'Grid GenerationQueue'!$BA$5:$BA$410,$C115,'Grid GenerationQueue'!$BH$5:$BH$410,"&lt;&gt;"&amp;"")+SUMIFS('Grid GenerationQueue'!AO$5:AO$410,'Grid GenerationQueue'!$AZ$5:$AZ$410,$B115,'Grid GenerationQueue'!$BA$5:$BA$410,$C115,'Grid GenerationQueue'!$BH$5:$BH$410,"",'Grid GenerationQueue'!$AC$5:$AC$410,1)</f>
        <v>0</v>
      </c>
      <c r="AM115">
        <f>SUMIFS('Grid GenerationQueue'!AP$5:AP$410,'Grid GenerationQueue'!$AZ$5:$AZ$410,$B115,'Grid GenerationQueue'!$BA$5:$BA$410,$C115,'Grid GenerationQueue'!$BH$5:$BH$410,"&lt;&gt;"&amp;"")+SUMIFS('Grid GenerationQueue'!AP$5:AP$410,'Grid GenerationQueue'!$AZ$5:$AZ$410,$B115,'Grid GenerationQueue'!$BA$5:$BA$410,$C115,'Grid GenerationQueue'!$BH$5:$BH$410,"",'Grid GenerationQueue'!$AC$5:$AC$410,1)</f>
        <v>0</v>
      </c>
      <c r="AN115">
        <f>SUMIFS('Grid GenerationQueue'!AQ$5:AQ$410,'Grid GenerationQueue'!$AZ$5:$AZ$410,$B115,'Grid GenerationQueue'!$BA$5:$BA$410,$C115,'Grid GenerationQueue'!$BH$5:$BH$410,"&lt;&gt;"&amp;"")+SUMIFS('Grid GenerationQueue'!AQ$5:AQ$410,'Grid GenerationQueue'!$AZ$5:$AZ$410,$B115,'Grid GenerationQueue'!$BA$5:$BA$410,$C115,'Grid GenerationQueue'!$BH$5:$BH$410,"",'Grid GenerationQueue'!$AC$5:$AC$410,1)</f>
        <v>0</v>
      </c>
      <c r="AO115">
        <f>SUMIFS('Grid GenerationQueue'!AR$5:AR$410,'Grid GenerationQueue'!$AZ$5:$AZ$410,$B115,'Grid GenerationQueue'!$BA$5:$BA$410,$C115,'Grid GenerationQueue'!$BH$5:$BH$410,"&lt;&gt;"&amp;"")+SUMIFS('Grid GenerationQueue'!AR$5:AR$410,'Grid GenerationQueue'!$AZ$5:$AZ$410,$B115,'Grid GenerationQueue'!$BA$5:$BA$410,$C115,'Grid GenerationQueue'!$BH$5:$BH$410,"",'Grid GenerationQueue'!$AC$5:$AC$410,1)</f>
        <v>0</v>
      </c>
      <c r="AQ115">
        <f>SUMIFS('Grid GenerationQueue'!AG$5:AG$410,'Grid GenerationQueue'!$AZ$5:$AZ$410,$B115,'Grid GenerationQueue'!$BA$5:$BA$410,$C115,'Grid GenerationQueue'!$BK$5:$BK$410,"&gt;0")</f>
        <v>0</v>
      </c>
      <c r="AR115">
        <f>SUMIFS('Grid GenerationQueue'!AH$5:AH$410,'Grid GenerationQueue'!$AZ$5:$AZ$410,$B115,'Grid GenerationQueue'!$BA$5:$BA$410,$C115,'Grid GenerationQueue'!$BK$5:$BK$410,"&gt;0")</f>
        <v>0</v>
      </c>
      <c r="AS115">
        <f>SUMIFS('Grid GenerationQueue'!AI$5:AI$410,'Grid GenerationQueue'!$AZ$5:$AZ$410,$B115,'Grid GenerationQueue'!$BA$5:$BA$410,$C115,'Grid GenerationQueue'!$BK$5:$BK$410,"&gt;0")</f>
        <v>0</v>
      </c>
      <c r="AT115">
        <f>SUMIFS('Grid GenerationQueue'!AJ$5:AJ$410,'Grid GenerationQueue'!$AZ$5:$AZ$410,$B115,'Grid GenerationQueue'!$BA$5:$BA$410,$C115,'Grid GenerationQueue'!$BK$5:$BK$410,"&gt;0")</f>
        <v>0</v>
      </c>
      <c r="AU115">
        <f>SUMIFS('Grid GenerationQueue'!AK$5:AK$410,'Grid GenerationQueue'!$AZ$5:$AZ$410,$B115,'Grid GenerationQueue'!$BA$5:$BA$410,$C115,'Grid GenerationQueue'!$BK$5:$BK$410,"&gt;0")</f>
        <v>0</v>
      </c>
      <c r="AV115">
        <f>SUMIFS('Grid GenerationQueue'!AL$5:AL$410,'Grid GenerationQueue'!$AZ$5:$AZ$410,$B115,'Grid GenerationQueue'!$BA$5:$BA$410,$C115,'Grid GenerationQueue'!$BK$5:$BK$410,"&gt;0")</f>
        <v>0</v>
      </c>
      <c r="AW115">
        <f>SUMIFS('Grid GenerationQueue'!AM$5:AM$410,'Grid GenerationQueue'!$AZ$5:$AZ$410,$B115,'Grid GenerationQueue'!$BA$5:$BA$410,$C115,'Grid GenerationQueue'!$BK$5:$BK$410,"&gt;0")</f>
        <v>0</v>
      </c>
      <c r="AX115">
        <f>SUMIFS('Grid GenerationQueue'!AN$5:AN$410,'Grid GenerationQueue'!$AZ$5:$AZ$410,$B115,'Grid GenerationQueue'!$BA$5:$BA$410,$C115,'Grid GenerationQueue'!$BK$5:$BK$410,"&gt;0")</f>
        <v>0</v>
      </c>
      <c r="AY115">
        <f>SUMIFS('Grid GenerationQueue'!AO$5:AO$410,'Grid GenerationQueue'!$AZ$5:$AZ$410,$B115,'Grid GenerationQueue'!$BA$5:$BA$410,$C115,'Grid GenerationQueue'!$BK$5:$BK$410,"&gt;0")</f>
        <v>0</v>
      </c>
      <c r="AZ115">
        <f>SUMIFS('Grid GenerationQueue'!AP$5:AP$410,'Grid GenerationQueue'!$AZ$5:$AZ$410,$B115,'Grid GenerationQueue'!$BA$5:$BA$410,$C115,'Grid GenerationQueue'!$BK$5:$BK$410,"&gt;0")</f>
        <v>0</v>
      </c>
      <c r="BA115">
        <f>SUMIFS('Grid GenerationQueue'!AQ$5:AQ$410,'Grid GenerationQueue'!$AZ$5:$AZ$410,$B115,'Grid GenerationQueue'!$BA$5:$BA$410,$C115,'Grid GenerationQueue'!$BK$5:$BK$410,"&gt;0")</f>
        <v>0</v>
      </c>
      <c r="BB115">
        <f>SUMIFS('Grid GenerationQueue'!AR$5:AR$410,'Grid GenerationQueue'!$AZ$5:$AZ$410,$B115,'Grid GenerationQueue'!$BA$5:$BA$410,$C115,'Grid GenerationQueue'!$BK$5:$BK$410,"&gt;0")</f>
        <v>0</v>
      </c>
      <c r="BD115">
        <f>SUMIFS('Grid GenerationQueue'!AG$5:AG$410,'Grid GenerationQueue'!$AZ$5:$AZ$410,$B115,'Grid GenerationQueue'!$BA$5:$BA$410,$C115,'Grid GenerationQueue'!$BD$5:$BD$410,"&lt;="&amp;$BE$3)</f>
        <v>0</v>
      </c>
      <c r="BE115">
        <f>SUMIFS('Grid GenerationQueue'!AH$5:AH$410,'Grid GenerationQueue'!$AZ$5:$AZ$410,$B115,'Grid GenerationQueue'!$BA$5:$BA$410,$C115,'Grid GenerationQueue'!$BD$5:$BD$410,"&lt;="&amp;$BE$3)</f>
        <v>0</v>
      </c>
      <c r="BF115">
        <f>SUMIFS('Grid GenerationQueue'!AI$5:AI$410,'Grid GenerationQueue'!$AZ$5:$AZ$410,$B115,'Grid GenerationQueue'!$BA$5:$BA$410,$C115,'Grid GenerationQueue'!$BD$5:$BD$410,"&lt;="&amp;$BE$3)</f>
        <v>0</v>
      </c>
      <c r="BG115">
        <f>SUMIFS('Grid GenerationQueue'!AJ$5:AJ$410,'Grid GenerationQueue'!$AZ$5:$AZ$410,$B115,'Grid GenerationQueue'!$BA$5:$BA$410,$C115,'Grid GenerationQueue'!$BD$5:$BD$410,"&lt;="&amp;$BE$3)</f>
        <v>0</v>
      </c>
      <c r="BH115">
        <f>SUMIFS('Grid GenerationQueue'!AK$5:AK$410,'Grid GenerationQueue'!$AZ$5:$AZ$410,$B115,'Grid GenerationQueue'!$BA$5:$BA$410,$C115,'Grid GenerationQueue'!$BD$5:$BD$410,"&lt;="&amp;$BE$3)</f>
        <v>0</v>
      </c>
      <c r="BI115">
        <f>SUMIFS('Grid GenerationQueue'!AL$5:AL$410,'Grid GenerationQueue'!$AZ$5:$AZ$410,$B115,'Grid GenerationQueue'!$BA$5:$BA$410,$C115,'Grid GenerationQueue'!$BD$5:$BD$410,"&lt;="&amp;$BE$3)</f>
        <v>0</v>
      </c>
      <c r="BJ115">
        <f>SUMIFS('Grid GenerationQueue'!AM$5:AM$410,'Grid GenerationQueue'!$AZ$5:$AZ$410,$B115,'Grid GenerationQueue'!$BA$5:$BA$410,$C115,'Grid GenerationQueue'!$BD$5:$BD$410,"&lt;="&amp;$BE$3)</f>
        <v>0</v>
      </c>
      <c r="BK115">
        <f>SUMIFS('Grid GenerationQueue'!AN$5:AN$410,'Grid GenerationQueue'!$AZ$5:$AZ$410,$B115,'Grid GenerationQueue'!$BA$5:$BA$410,$C115,'Grid GenerationQueue'!$BD$5:$BD$410,"&lt;="&amp;$BE$3)</f>
        <v>0</v>
      </c>
      <c r="BL115">
        <f>SUMIFS('Grid GenerationQueue'!AO$5:AO$410,'Grid GenerationQueue'!$AZ$5:$AZ$410,$B115,'Grid GenerationQueue'!$BA$5:$BA$410,$C115,'Grid GenerationQueue'!$BD$5:$BD$410,"&lt;="&amp;$BE$3)</f>
        <v>0</v>
      </c>
      <c r="BM115">
        <f>SUMIFS('Grid GenerationQueue'!AP$5:AP$410,'Grid GenerationQueue'!$AZ$5:$AZ$410,$B115,'Grid GenerationQueue'!$BA$5:$BA$410,$C115,'Grid GenerationQueue'!$BD$5:$BD$410,"&lt;="&amp;$BE$3)</f>
        <v>0</v>
      </c>
      <c r="BN115">
        <f>SUMIFS('Grid GenerationQueue'!AQ$5:AQ$410,'Grid GenerationQueue'!$AZ$5:$AZ$410,$B115,'Grid GenerationQueue'!$BA$5:$BA$410,$C115,'Grid GenerationQueue'!$BD$5:$BD$410,"&lt;="&amp;$BE$3)</f>
        <v>0</v>
      </c>
      <c r="BO115">
        <f>SUMIFS('Grid GenerationQueue'!AR$5:AR$410,'Grid GenerationQueue'!$AZ$5:$AZ$410,$B115,'Grid GenerationQueue'!$BA$5:$BA$410,$C115,'Grid GenerationQueue'!$BD$5:$BD$410,"&lt;="&amp;$BE$3)</f>
        <v>0</v>
      </c>
      <c r="BQ115">
        <f>SUMIFS('Grid GenerationQueue'!AG$5:AG$410,'Grid GenerationQueue'!$AZ$5:$AZ$410,$B115,'Grid GenerationQueue'!$BA$5:$BA$410,$C115,'Grid GenerationQueue'!$BJ$5:$BJ$410,"Executed",'Grid GenerationQueue'!$BD$5:$BD$410,"&lt;="&amp;$BE$3)</f>
        <v>0</v>
      </c>
      <c r="BR115">
        <f>SUMIFS('Grid GenerationQueue'!AH$5:AH$410,'Grid GenerationQueue'!$AZ$5:$AZ$410,$B115,'Grid GenerationQueue'!$BA$5:$BA$410,$C115,'Grid GenerationQueue'!$BJ$5:$BJ$410,"Executed",'Grid GenerationQueue'!$BD$5:$BD$410,"&lt;="&amp;$BE$3)</f>
        <v>0</v>
      </c>
      <c r="BS115">
        <f>SUMIFS('Grid GenerationQueue'!AI$5:AI$410,'Grid GenerationQueue'!$AZ$5:$AZ$410,$B115,'Grid GenerationQueue'!$BA$5:$BA$410,$C115,'Grid GenerationQueue'!$BJ$5:$BJ$410,"Executed",'Grid GenerationQueue'!$BD$5:$BD$410,"&lt;="&amp;$BE$3)</f>
        <v>0</v>
      </c>
      <c r="BT115">
        <f>SUMIFS('Grid GenerationQueue'!AJ$5:AJ$410,'Grid GenerationQueue'!$AZ$5:$AZ$410,$B115,'Grid GenerationQueue'!$BA$5:$BA$410,$C115,'Grid GenerationQueue'!$BJ$5:$BJ$410,"Executed",'Grid GenerationQueue'!$BD$5:$BD$410,"&lt;="&amp;$BE$3)</f>
        <v>0</v>
      </c>
      <c r="BU115">
        <f>SUMIFS('Grid GenerationQueue'!AK$5:AK$410,'Grid GenerationQueue'!$AZ$5:$AZ$410,$B115,'Grid GenerationQueue'!$BA$5:$BA$410,$C115,'Grid GenerationQueue'!$BJ$5:$BJ$410,"Executed",'Grid GenerationQueue'!$BD$5:$BD$410,"&lt;="&amp;$BE$3)</f>
        <v>0</v>
      </c>
      <c r="BV115">
        <f>SUMIFS('Grid GenerationQueue'!AL$5:AL$410,'Grid GenerationQueue'!$AZ$5:$AZ$410,$B115,'Grid GenerationQueue'!$BA$5:$BA$410,$C115,'Grid GenerationQueue'!$BJ$5:$BJ$410,"Executed",'Grid GenerationQueue'!$BD$5:$BD$410,"&lt;="&amp;$BE$3)</f>
        <v>0</v>
      </c>
      <c r="BW115">
        <f>SUMIFS('Grid GenerationQueue'!AM$5:AM$410,'Grid GenerationQueue'!$AZ$5:$AZ$410,$B115,'Grid GenerationQueue'!$BA$5:$BA$410,$C115,'Grid GenerationQueue'!$BJ$5:$BJ$410,"Executed",'Grid GenerationQueue'!$BD$5:$BD$410,"&lt;="&amp;$BE$3)</f>
        <v>0</v>
      </c>
      <c r="BX115">
        <f>SUMIFS('Grid GenerationQueue'!AN$5:AN$410,'Grid GenerationQueue'!$AZ$5:$AZ$410,$B115,'Grid GenerationQueue'!$BA$5:$BA$410,$C115,'Grid GenerationQueue'!$BJ$5:$BJ$410,"Executed",'Grid GenerationQueue'!$BD$5:$BD$410,"&lt;="&amp;$BE$3)</f>
        <v>0</v>
      </c>
      <c r="BY115">
        <f>SUMIFS('Grid GenerationQueue'!AO$5:AO$410,'Grid GenerationQueue'!$AZ$5:$AZ$410,$B115,'Grid GenerationQueue'!$BA$5:$BA$410,$C115,'Grid GenerationQueue'!$BJ$5:$BJ$410,"Executed",'Grid GenerationQueue'!$BD$5:$BD$410,"&lt;="&amp;$BE$3)</f>
        <v>0</v>
      </c>
      <c r="BZ115">
        <f>SUMIFS('Grid GenerationQueue'!AP$5:AP$410,'Grid GenerationQueue'!$AZ$5:$AZ$410,$B115,'Grid GenerationQueue'!$BA$5:$BA$410,$C115,'Grid GenerationQueue'!$BJ$5:$BJ$410,"Executed",'Grid GenerationQueue'!$BD$5:$BD$410,"&lt;="&amp;$BE$3)</f>
        <v>0</v>
      </c>
      <c r="CA115">
        <f>SUMIFS('Grid GenerationQueue'!AQ$5:AQ$410,'Grid GenerationQueue'!$AZ$5:$AZ$410,$B115,'Grid GenerationQueue'!$BA$5:$BA$410,$C115,'Grid GenerationQueue'!$BJ$5:$BJ$410,"Executed",'Grid GenerationQueue'!$BD$5:$BD$410,"&lt;="&amp;$BE$3)</f>
        <v>0</v>
      </c>
      <c r="CB115">
        <f>SUMIFS('Grid GenerationQueue'!AR$5:AR$410,'Grid GenerationQueue'!$AZ$5:$AZ$410,$B115,'Grid GenerationQueue'!$BA$5:$BA$410,$C115,'Grid GenerationQueue'!$BJ$5:$BJ$410,"Executed",'Grid GenerationQueue'!$BD$5:$BD$410,"&lt;="&amp;$BE$3)</f>
        <v>0</v>
      </c>
      <c r="CD115">
        <f>SUMIFS('Grid GenerationQueue'!AG$5:AG$410,'Grid GenerationQueue'!$AZ$5:$AZ$410,$B115,'Grid GenerationQueue'!$BA$5:$BA$410,$C115,'Grid GenerationQueue'!$BH$5:$BH$410,"&lt;&gt;"&amp;"",'Grid GenerationQueue'!$BD$5:$BD$410,"&lt;="&amp;$BE$3)</f>
        <v>0</v>
      </c>
      <c r="CE115">
        <f>SUMIFS('Grid GenerationQueue'!AH$5:AH$410,'Grid GenerationQueue'!$AZ$5:$AZ$410,$B115,'Grid GenerationQueue'!$BA$5:$BA$410,$C115,'Grid GenerationQueue'!$BH$5:$BH$410,"&lt;&gt;"&amp;"",'Grid GenerationQueue'!$BD$5:$BD$410,"&lt;="&amp;$BE$3)</f>
        <v>0</v>
      </c>
      <c r="CF115">
        <f>SUMIFS('Grid GenerationQueue'!AI$5:AI$410,'Grid GenerationQueue'!$AZ$5:$AZ$410,$B115,'Grid GenerationQueue'!$BA$5:$BA$410,$C115,'Grid GenerationQueue'!$BH$5:$BH$410,"&lt;&gt;"&amp;"",'Grid GenerationQueue'!$BD$5:$BD$410,"&lt;="&amp;$BE$3)</f>
        <v>0</v>
      </c>
      <c r="CG115">
        <f>SUMIFS('Grid GenerationQueue'!AJ$5:AJ$410,'Grid GenerationQueue'!$AZ$5:$AZ$410,$B115,'Grid GenerationQueue'!$BA$5:$BA$410,$C115,'Grid GenerationQueue'!$BH$5:$BH$410,"&lt;&gt;"&amp;"",'Grid GenerationQueue'!$BD$5:$BD$410,"&lt;="&amp;$BE$3)</f>
        <v>0</v>
      </c>
      <c r="CH115">
        <f>SUMIFS('Grid GenerationQueue'!AK$5:AK$410,'Grid GenerationQueue'!$AZ$5:$AZ$410,$B115,'Grid GenerationQueue'!$BA$5:$BA$410,$C115,'Grid GenerationQueue'!$BH$5:$BH$410,"&lt;&gt;"&amp;"",'Grid GenerationQueue'!$BD$5:$BD$410,"&lt;="&amp;$BE$3)</f>
        <v>0</v>
      </c>
      <c r="CI115">
        <f>SUMIFS('Grid GenerationQueue'!AL$5:AL$410,'Grid GenerationQueue'!$AZ$5:$AZ$410,$B115,'Grid GenerationQueue'!$BA$5:$BA$410,$C115,'Grid GenerationQueue'!$BH$5:$BH$410,"&lt;&gt;"&amp;"",'Grid GenerationQueue'!$BD$5:$BD$410,"&lt;="&amp;$BE$3)</f>
        <v>0</v>
      </c>
      <c r="CJ115">
        <f>SUMIFS('Grid GenerationQueue'!AM$5:AM$410,'Grid GenerationQueue'!$AZ$5:$AZ$410,$B115,'Grid GenerationQueue'!$BA$5:$BA$410,$C115,'Grid GenerationQueue'!$BH$5:$BH$410,"&lt;&gt;"&amp;"",'Grid GenerationQueue'!$BD$5:$BD$410,"&lt;="&amp;$BE$3)</f>
        <v>0</v>
      </c>
      <c r="CK115">
        <f>SUMIFS('Grid GenerationQueue'!AN$5:AN$410,'Grid GenerationQueue'!$AZ$5:$AZ$410,$B115,'Grid GenerationQueue'!$BA$5:$BA$410,$C115,'Grid GenerationQueue'!$BH$5:$BH$410,"&lt;&gt;"&amp;"",'Grid GenerationQueue'!$BD$5:$BD$410,"&lt;="&amp;$BE$3)</f>
        <v>0</v>
      </c>
      <c r="CL115">
        <f>SUMIFS('Grid GenerationQueue'!AO$5:AO$410,'Grid GenerationQueue'!$AZ$5:$AZ$410,$B115,'Grid GenerationQueue'!$BA$5:$BA$410,$C115,'Grid GenerationQueue'!$BH$5:$BH$410,"&lt;&gt;"&amp;"",'Grid GenerationQueue'!$BD$5:$BD$410,"&lt;="&amp;$BE$3)</f>
        <v>0</v>
      </c>
      <c r="CM115">
        <f>SUMIFS('Grid GenerationQueue'!AP$5:AP$410,'Grid GenerationQueue'!$AZ$5:$AZ$410,$B115,'Grid GenerationQueue'!$BA$5:$BA$410,$C115,'Grid GenerationQueue'!$BH$5:$BH$410,"&lt;&gt;"&amp;"",'Grid GenerationQueue'!$BD$5:$BD$410,"&lt;="&amp;$BE$3)</f>
        <v>0</v>
      </c>
      <c r="CN115">
        <f>SUMIFS('Grid GenerationQueue'!AQ$5:AQ$410,'Grid GenerationQueue'!$AZ$5:$AZ$410,$B115,'Grid GenerationQueue'!$BA$5:$BA$410,$C115,'Grid GenerationQueue'!$BH$5:$BH$410,"&lt;&gt;"&amp;"",'Grid GenerationQueue'!$BD$5:$BD$410,"&lt;="&amp;$BE$3)</f>
        <v>0</v>
      </c>
      <c r="CO115">
        <f>SUMIFS('Grid GenerationQueue'!AR$5:AR$410,'Grid GenerationQueue'!$AZ$5:$AZ$410,$B115,'Grid GenerationQueue'!$BA$5:$BA$410,$C115,'Grid GenerationQueue'!$BH$5:$BH$410,"&lt;&gt;"&amp;"",'Grid GenerationQueue'!$BD$5:$BD$410,"&lt;="&amp;$BE$3)</f>
        <v>0</v>
      </c>
      <c r="CQ115">
        <f>SUMIFS('Grid GenerationQueue'!AG$5:AG$410,'Grid GenerationQueue'!$AZ$5:$AZ$410,$B115,'Grid GenerationQueue'!$BA$5:$BA$410,$C115,'Grid GenerationQueue'!$BK$5:$BK$410,"&gt;0",'Grid GenerationQueue'!$BD$5:$BD$410,"&lt;="&amp;$BE$3)</f>
        <v>0</v>
      </c>
      <c r="CR115">
        <f>SUMIFS('Grid GenerationQueue'!AH$5:AH$410,'Grid GenerationQueue'!$AZ$5:$AZ$410,$B115,'Grid GenerationQueue'!$BA$5:$BA$410,$C115,'Grid GenerationQueue'!$BK$5:$BK$410,"&gt;0",'Grid GenerationQueue'!$BD$5:$BD$410,"&lt;="&amp;$BE$3)</f>
        <v>0</v>
      </c>
      <c r="CS115">
        <f>SUMIFS('Grid GenerationQueue'!AI$5:AI$410,'Grid GenerationQueue'!$AZ$5:$AZ$410,$B115,'Grid GenerationQueue'!$BA$5:$BA$410,$C115,'Grid GenerationQueue'!$BK$5:$BK$410,"&gt;0",'Grid GenerationQueue'!$BD$5:$BD$410,"&lt;="&amp;$BE$3)</f>
        <v>0</v>
      </c>
      <c r="CT115">
        <f>SUMIFS('Grid GenerationQueue'!AJ$5:AJ$410,'Grid GenerationQueue'!$AZ$5:$AZ$410,$B115,'Grid GenerationQueue'!$BA$5:$BA$410,$C115,'Grid GenerationQueue'!$BK$5:$BK$410,"&gt;0",'Grid GenerationQueue'!$BD$5:$BD$410,"&lt;="&amp;$BE$3)</f>
        <v>0</v>
      </c>
      <c r="CU115">
        <f>SUMIFS('Grid GenerationQueue'!AK$5:AK$410,'Grid GenerationQueue'!$AZ$5:$AZ$410,$B115,'Grid GenerationQueue'!$BA$5:$BA$410,$C115,'Grid GenerationQueue'!$BK$5:$BK$410,"&gt;0",'Grid GenerationQueue'!$BD$5:$BD$410,"&lt;="&amp;$BE$3)</f>
        <v>0</v>
      </c>
      <c r="CV115">
        <f>SUMIFS('Grid GenerationQueue'!AL$5:AL$410,'Grid GenerationQueue'!$AZ$5:$AZ$410,$B115,'Grid GenerationQueue'!$BA$5:$BA$410,$C115,'Grid GenerationQueue'!$BK$5:$BK$410,"&gt;0",'Grid GenerationQueue'!$BD$5:$BD$410,"&lt;="&amp;$BE$3)</f>
        <v>0</v>
      </c>
      <c r="CW115">
        <f>SUMIFS('Grid GenerationQueue'!AM$5:AM$410,'Grid GenerationQueue'!$AZ$5:$AZ$410,$B115,'Grid GenerationQueue'!$BA$5:$BA$410,$C115,'Grid GenerationQueue'!$BK$5:$BK$410,"&gt;0",'Grid GenerationQueue'!$BD$5:$BD$410,"&lt;="&amp;$BE$3)</f>
        <v>0</v>
      </c>
      <c r="CX115">
        <f>SUMIFS('Grid GenerationQueue'!AN$5:AN$410,'Grid GenerationQueue'!$AZ$5:$AZ$410,$B115,'Grid GenerationQueue'!$BA$5:$BA$410,$C115,'Grid GenerationQueue'!$BK$5:$BK$410,"&gt;0",'Grid GenerationQueue'!$BD$5:$BD$410,"&lt;="&amp;$BE$3)</f>
        <v>0</v>
      </c>
      <c r="CY115">
        <f>SUMIFS('Grid GenerationQueue'!AO$5:AO$410,'Grid GenerationQueue'!$AZ$5:$AZ$410,$B115,'Grid GenerationQueue'!$BA$5:$BA$410,$C115,'Grid GenerationQueue'!$BK$5:$BK$410,"&gt;0",'Grid GenerationQueue'!$BD$5:$BD$410,"&lt;="&amp;$BE$3)</f>
        <v>0</v>
      </c>
      <c r="CZ115">
        <f>SUMIFS('Grid GenerationQueue'!AP$5:AP$410,'Grid GenerationQueue'!$AZ$5:$AZ$410,$B115,'Grid GenerationQueue'!$BA$5:$BA$410,$C115,'Grid GenerationQueue'!$BK$5:$BK$410,"&gt;0",'Grid GenerationQueue'!$BD$5:$BD$410,"&lt;="&amp;$BE$3)</f>
        <v>0</v>
      </c>
      <c r="DA115">
        <f>SUMIFS('Grid GenerationQueue'!AQ$5:AQ$410,'Grid GenerationQueue'!$AZ$5:$AZ$410,$B115,'Grid GenerationQueue'!$BA$5:$BA$410,$C115,'Grid GenerationQueue'!$BK$5:$BK$410,"&gt;0",'Grid GenerationQueue'!$BD$5:$BD$410,"&lt;="&amp;$BE$3)</f>
        <v>0</v>
      </c>
      <c r="DB115">
        <f>SUMIFS('Grid GenerationQueue'!AR$5:AR$410,'Grid GenerationQueue'!$AZ$5:$AZ$410,$B115,'Grid GenerationQueue'!$BA$5:$BA$410,$C115,'Grid GenerationQueue'!$BK$5:$BK$410,"&gt;0",'Grid GenerationQueue'!$BD$5:$BD$410,"&lt;="&amp;$BE$3)</f>
        <v>0</v>
      </c>
    </row>
    <row r="116" spans="1:106" x14ac:dyDescent="0.35">
      <c r="A116" t="s">
        <v>4748</v>
      </c>
      <c r="B116" t="s">
        <v>4439</v>
      </c>
      <c r="C116">
        <v>115</v>
      </c>
      <c r="D116">
        <f>SUMIFS('Grid GenerationQueue'!AG$5:AG$410,'Grid GenerationQueue'!$AZ$5:$AZ$410,$B116,'Grid GenerationQueue'!$BA$5:$BA$410,$C116)</f>
        <v>0</v>
      </c>
      <c r="E116">
        <f>SUMIFS('Grid GenerationQueue'!AH$5:AH$410,'Grid GenerationQueue'!$AZ$5:$AZ$410,$B116,'Grid GenerationQueue'!$BA$5:$BA$410,$C116)</f>
        <v>0</v>
      </c>
      <c r="F116">
        <f>SUMIFS('Grid GenerationQueue'!AI$5:AI$410,'Grid GenerationQueue'!$AZ$5:$AZ$410,$B116,'Grid GenerationQueue'!$BA$5:$BA$410,$C116)</f>
        <v>0</v>
      </c>
      <c r="G116">
        <f>SUMIFS('Grid GenerationQueue'!AJ$5:AJ$410,'Grid GenerationQueue'!$AZ$5:$AZ$410,$B116,'Grid GenerationQueue'!$BA$5:$BA$410,$C116)</f>
        <v>0</v>
      </c>
      <c r="H116">
        <f>SUMIFS('Grid GenerationQueue'!AK$5:AK$410,'Grid GenerationQueue'!$AZ$5:$AZ$410,$B116,'Grid GenerationQueue'!$BA$5:$BA$410,$C116)</f>
        <v>0</v>
      </c>
      <c r="I116">
        <f>SUMIFS('Grid GenerationQueue'!AL$5:AL$410,'Grid GenerationQueue'!$AZ$5:$AZ$410,$B116,'Grid GenerationQueue'!$BA$5:$BA$410,$C116)</f>
        <v>0</v>
      </c>
      <c r="J116">
        <f>SUMIFS('Grid GenerationQueue'!AM$5:AM$410,'Grid GenerationQueue'!$AZ$5:$AZ$410,$B116,'Grid GenerationQueue'!$BA$5:$BA$410,$C116)</f>
        <v>0</v>
      </c>
      <c r="K116">
        <f>SUMIFS('Grid GenerationQueue'!AN$5:AN$410,'Grid GenerationQueue'!$AZ$5:$AZ$410,$B116,'Grid GenerationQueue'!$BA$5:$BA$410,$C116)</f>
        <v>0</v>
      </c>
      <c r="L116">
        <f>SUMIFS('Grid GenerationQueue'!AO$5:AO$410,'Grid GenerationQueue'!$AZ$5:$AZ$410,$B116,'Grid GenerationQueue'!$BA$5:$BA$410,$C116)</f>
        <v>0</v>
      </c>
      <c r="M116">
        <f>SUMIFS('Grid GenerationQueue'!AP$5:AP$410,'Grid GenerationQueue'!$AZ$5:$AZ$410,$B116,'Grid GenerationQueue'!$BA$5:$BA$410,$C116)</f>
        <v>0</v>
      </c>
      <c r="N116">
        <f>SUMIFS('Grid GenerationQueue'!AQ$5:AQ$410,'Grid GenerationQueue'!$AZ$5:$AZ$410,$B116,'Grid GenerationQueue'!$BA$5:$BA$410,$C116)</f>
        <v>0</v>
      </c>
      <c r="O116">
        <f>SUMIFS('Grid GenerationQueue'!AR$5:AR$410,'Grid GenerationQueue'!$AZ$5:$AZ$410,$B116,'Grid GenerationQueue'!$BA$5:$BA$410,$C116)</f>
        <v>0</v>
      </c>
      <c r="Q116">
        <f>SUMIFS('Grid GenerationQueue'!AG$5:AG$410,'Grid GenerationQueue'!$AZ$5:$AZ$410,$B116,'Grid GenerationQueue'!$BA$5:$BA$410,$C116,'Grid GenerationQueue'!$BJ$5:$BJ$410,"Executed")</f>
        <v>0</v>
      </c>
      <c r="R116">
        <f>SUMIFS('Grid GenerationQueue'!AH$5:AH$410,'Grid GenerationQueue'!$AZ$5:$AZ$410,$B116,'Grid GenerationQueue'!$BA$5:$BA$410,$C116,'Grid GenerationQueue'!$BJ$5:$BJ$410,"Executed")</f>
        <v>0</v>
      </c>
      <c r="S116">
        <f>SUMIFS('Grid GenerationQueue'!AI$5:AI$410,'Grid GenerationQueue'!$AZ$5:$AZ$410,$B116,'Grid GenerationQueue'!$BA$5:$BA$410,$C116,'Grid GenerationQueue'!$BJ$5:$BJ$410,"Executed")</f>
        <v>0</v>
      </c>
      <c r="T116">
        <f>SUMIFS('Grid GenerationQueue'!AJ$5:AJ$410,'Grid GenerationQueue'!$AZ$5:$AZ$410,$B116,'Grid GenerationQueue'!$BA$5:$BA$410,$C116,'Grid GenerationQueue'!$BJ$5:$BJ$410,"Executed")</f>
        <v>0</v>
      </c>
      <c r="U116">
        <f>SUMIFS('Grid GenerationQueue'!AK$5:AK$410,'Grid GenerationQueue'!$AZ$5:$AZ$410,$B116,'Grid GenerationQueue'!$BA$5:$BA$410,$C116,'Grid GenerationQueue'!$BJ$5:$BJ$410,"Executed")</f>
        <v>0</v>
      </c>
      <c r="V116">
        <f>SUMIFS('Grid GenerationQueue'!AL$5:AL$410,'Grid GenerationQueue'!$AZ$5:$AZ$410,$B116,'Grid GenerationQueue'!$BA$5:$BA$410,$C116,'Grid GenerationQueue'!$BJ$5:$BJ$410,"Executed")</f>
        <v>0</v>
      </c>
      <c r="W116">
        <f>SUMIFS('Grid GenerationQueue'!AM$5:AM$410,'Grid GenerationQueue'!$AZ$5:$AZ$410,$B116,'Grid GenerationQueue'!$BA$5:$BA$410,$C116,'Grid GenerationQueue'!$BJ$5:$BJ$410,"Executed")</f>
        <v>0</v>
      </c>
      <c r="X116">
        <f>SUMIFS('Grid GenerationQueue'!AN$5:AN$410,'Grid GenerationQueue'!$AZ$5:$AZ$410,$B116,'Grid GenerationQueue'!$BA$5:$BA$410,$C116,'Grid GenerationQueue'!$BJ$5:$BJ$410,"Executed")</f>
        <v>0</v>
      </c>
      <c r="Y116">
        <f>SUMIFS('Grid GenerationQueue'!AO$5:AO$410,'Grid GenerationQueue'!$AZ$5:$AZ$410,$B116,'Grid GenerationQueue'!$BA$5:$BA$410,$C116,'Grid GenerationQueue'!$BJ$5:$BJ$410,"Executed")</f>
        <v>0</v>
      </c>
      <c r="Z116">
        <f>SUMIFS('Grid GenerationQueue'!AP$5:AP$410,'Grid GenerationQueue'!$AZ$5:$AZ$410,$B116,'Grid GenerationQueue'!$BA$5:$BA$410,$C116,'Grid GenerationQueue'!$BJ$5:$BJ$410,"Executed")</f>
        <v>0</v>
      </c>
      <c r="AA116">
        <f>SUMIFS('Grid GenerationQueue'!AQ$5:AQ$410,'Grid GenerationQueue'!$AZ$5:$AZ$410,$B116,'Grid GenerationQueue'!$BA$5:$BA$410,$C116,'Grid GenerationQueue'!$BJ$5:$BJ$410,"Executed")</f>
        <v>0</v>
      </c>
      <c r="AB116">
        <f>SUMIFS('Grid GenerationQueue'!AR$5:AR$410,'Grid GenerationQueue'!$AZ$5:$AZ$410,$B116,'Grid GenerationQueue'!$BA$5:$BA$410,$C116,'Grid GenerationQueue'!$BJ$5:$BJ$410,"Executed")</f>
        <v>0</v>
      </c>
      <c r="AD116">
        <f>SUMIFS('Grid GenerationQueue'!AG$5:AG$410,'Grid GenerationQueue'!$AZ$5:$AZ$410,$B116,'Grid GenerationQueue'!$BA$5:$BA$410,$C116,'Grid GenerationQueue'!$BH$5:$BH$410,"&lt;&gt;"&amp;"")+SUMIFS('Grid GenerationQueue'!AG$5:AG$410,'Grid GenerationQueue'!$AZ$5:$AZ$410,$B116,'Grid GenerationQueue'!$BA$5:$BA$410,$C116,'Grid GenerationQueue'!$BH$5:$BH$410,"",'Grid GenerationQueue'!$AC$5:$AC$410,1)</f>
        <v>0</v>
      </c>
      <c r="AE116">
        <f>SUMIFS('Grid GenerationQueue'!AH$5:AH$410,'Grid GenerationQueue'!$AZ$5:$AZ$410,$B116,'Grid GenerationQueue'!$BA$5:$BA$410,$C116,'Grid GenerationQueue'!$BH$5:$BH$410,"&lt;&gt;"&amp;"")+SUMIFS('Grid GenerationQueue'!AH$5:AH$410,'Grid GenerationQueue'!$AZ$5:$AZ$410,$B116,'Grid GenerationQueue'!$BA$5:$BA$410,$C116,'Grid GenerationQueue'!$BH$5:$BH$410,"",'Grid GenerationQueue'!$AC$5:$AC$410,1)</f>
        <v>0</v>
      </c>
      <c r="AF116">
        <f>SUMIFS('Grid GenerationQueue'!AI$5:AI$410,'Grid GenerationQueue'!$AZ$5:$AZ$410,$B116,'Grid GenerationQueue'!$BA$5:$BA$410,$C116,'Grid GenerationQueue'!$BH$5:$BH$410,"&lt;&gt;"&amp;"")+SUMIFS('Grid GenerationQueue'!AI$5:AI$410,'Grid GenerationQueue'!$AZ$5:$AZ$410,$B116,'Grid GenerationQueue'!$BA$5:$BA$410,$C116,'Grid GenerationQueue'!$BH$5:$BH$410,"",'Grid GenerationQueue'!$AC$5:$AC$410,1)</f>
        <v>0</v>
      </c>
      <c r="AG116">
        <f>SUMIFS('Grid GenerationQueue'!AJ$5:AJ$410,'Grid GenerationQueue'!$AZ$5:$AZ$410,$B116,'Grid GenerationQueue'!$BA$5:$BA$410,$C116,'Grid GenerationQueue'!$BH$5:$BH$410,"&lt;&gt;"&amp;"")+SUMIFS('Grid GenerationQueue'!AJ$5:AJ$410,'Grid GenerationQueue'!$AZ$5:$AZ$410,$B116,'Grid GenerationQueue'!$BA$5:$BA$410,$C116,'Grid GenerationQueue'!$BH$5:$BH$410,"",'Grid GenerationQueue'!$AC$5:$AC$410,1)</f>
        <v>0</v>
      </c>
      <c r="AH116">
        <f>SUMIFS('Grid GenerationQueue'!AK$5:AK$410,'Grid GenerationQueue'!$AZ$5:$AZ$410,$B116,'Grid GenerationQueue'!$BA$5:$BA$410,$C116,'Grid GenerationQueue'!$BH$5:$BH$410,"&lt;&gt;"&amp;"")+SUMIFS('Grid GenerationQueue'!AK$5:AK$410,'Grid GenerationQueue'!$AZ$5:$AZ$410,$B116,'Grid GenerationQueue'!$BA$5:$BA$410,$C116,'Grid GenerationQueue'!$BH$5:$BH$410,"",'Grid GenerationQueue'!$AC$5:$AC$410,1)</f>
        <v>0</v>
      </c>
      <c r="AI116">
        <f>SUMIFS('Grid GenerationQueue'!AL$5:AL$410,'Grid GenerationQueue'!$AZ$5:$AZ$410,$B116,'Grid GenerationQueue'!$BA$5:$BA$410,$C116,'Grid GenerationQueue'!$BH$5:$BH$410,"&lt;&gt;"&amp;"")+SUMIFS('Grid GenerationQueue'!AL$5:AL$410,'Grid GenerationQueue'!$AZ$5:$AZ$410,$B116,'Grid GenerationQueue'!$BA$5:$BA$410,$C116,'Grid GenerationQueue'!$BH$5:$BH$410,"",'Grid GenerationQueue'!$AC$5:$AC$410,1)</f>
        <v>0</v>
      </c>
      <c r="AJ116">
        <f>SUMIFS('Grid GenerationQueue'!AM$5:AM$410,'Grid GenerationQueue'!$AZ$5:$AZ$410,$B116,'Grid GenerationQueue'!$BA$5:$BA$410,$C116,'Grid GenerationQueue'!$BH$5:$BH$410,"&lt;&gt;"&amp;"")+SUMIFS('Grid GenerationQueue'!AM$5:AM$410,'Grid GenerationQueue'!$AZ$5:$AZ$410,$B116,'Grid GenerationQueue'!$BA$5:$BA$410,$C116,'Grid GenerationQueue'!$BH$5:$BH$410,"",'Grid GenerationQueue'!$AC$5:$AC$410,1)</f>
        <v>0</v>
      </c>
      <c r="AK116">
        <f>SUMIFS('Grid GenerationQueue'!AN$5:AN$410,'Grid GenerationQueue'!$AZ$5:$AZ$410,$B116,'Grid GenerationQueue'!$BA$5:$BA$410,$C116,'Grid GenerationQueue'!$BH$5:$BH$410,"&lt;&gt;"&amp;"")+SUMIFS('Grid GenerationQueue'!AN$5:AN$410,'Grid GenerationQueue'!$AZ$5:$AZ$410,$B116,'Grid GenerationQueue'!$BA$5:$BA$410,$C116,'Grid GenerationQueue'!$BH$5:$BH$410,"",'Grid GenerationQueue'!$AC$5:$AC$410,1)</f>
        <v>0</v>
      </c>
      <c r="AL116">
        <f>SUMIFS('Grid GenerationQueue'!AO$5:AO$410,'Grid GenerationQueue'!$AZ$5:$AZ$410,$B116,'Grid GenerationQueue'!$BA$5:$BA$410,$C116,'Grid GenerationQueue'!$BH$5:$BH$410,"&lt;&gt;"&amp;"")+SUMIFS('Grid GenerationQueue'!AO$5:AO$410,'Grid GenerationQueue'!$AZ$5:$AZ$410,$B116,'Grid GenerationQueue'!$BA$5:$BA$410,$C116,'Grid GenerationQueue'!$BH$5:$BH$410,"",'Grid GenerationQueue'!$AC$5:$AC$410,1)</f>
        <v>0</v>
      </c>
      <c r="AM116">
        <f>SUMIFS('Grid GenerationQueue'!AP$5:AP$410,'Grid GenerationQueue'!$AZ$5:$AZ$410,$B116,'Grid GenerationQueue'!$BA$5:$BA$410,$C116,'Grid GenerationQueue'!$BH$5:$BH$410,"&lt;&gt;"&amp;"")+SUMIFS('Grid GenerationQueue'!AP$5:AP$410,'Grid GenerationQueue'!$AZ$5:$AZ$410,$B116,'Grid GenerationQueue'!$BA$5:$BA$410,$C116,'Grid GenerationQueue'!$BH$5:$BH$410,"",'Grid GenerationQueue'!$AC$5:$AC$410,1)</f>
        <v>0</v>
      </c>
      <c r="AN116">
        <f>SUMIFS('Grid GenerationQueue'!AQ$5:AQ$410,'Grid GenerationQueue'!$AZ$5:$AZ$410,$B116,'Grid GenerationQueue'!$BA$5:$BA$410,$C116,'Grid GenerationQueue'!$BH$5:$BH$410,"&lt;&gt;"&amp;"")+SUMIFS('Grid GenerationQueue'!AQ$5:AQ$410,'Grid GenerationQueue'!$AZ$5:$AZ$410,$B116,'Grid GenerationQueue'!$BA$5:$BA$410,$C116,'Grid GenerationQueue'!$BH$5:$BH$410,"",'Grid GenerationQueue'!$AC$5:$AC$410,1)</f>
        <v>0</v>
      </c>
      <c r="AO116">
        <f>SUMIFS('Grid GenerationQueue'!AR$5:AR$410,'Grid GenerationQueue'!$AZ$5:$AZ$410,$B116,'Grid GenerationQueue'!$BA$5:$BA$410,$C116,'Grid GenerationQueue'!$BH$5:$BH$410,"&lt;&gt;"&amp;"")+SUMIFS('Grid GenerationQueue'!AR$5:AR$410,'Grid GenerationQueue'!$AZ$5:$AZ$410,$B116,'Grid GenerationQueue'!$BA$5:$BA$410,$C116,'Grid GenerationQueue'!$BH$5:$BH$410,"",'Grid GenerationQueue'!$AC$5:$AC$410,1)</f>
        <v>0</v>
      </c>
      <c r="AQ116">
        <f>SUMIFS('Grid GenerationQueue'!AG$5:AG$410,'Grid GenerationQueue'!$AZ$5:$AZ$410,$B116,'Grid GenerationQueue'!$BA$5:$BA$410,$C116,'Grid GenerationQueue'!$BK$5:$BK$410,"&gt;0")</f>
        <v>0</v>
      </c>
      <c r="AR116">
        <f>SUMIFS('Grid GenerationQueue'!AH$5:AH$410,'Grid GenerationQueue'!$AZ$5:$AZ$410,$B116,'Grid GenerationQueue'!$BA$5:$BA$410,$C116,'Grid GenerationQueue'!$BK$5:$BK$410,"&gt;0")</f>
        <v>0</v>
      </c>
      <c r="AS116">
        <f>SUMIFS('Grid GenerationQueue'!AI$5:AI$410,'Grid GenerationQueue'!$AZ$5:$AZ$410,$B116,'Grid GenerationQueue'!$BA$5:$BA$410,$C116,'Grid GenerationQueue'!$BK$5:$BK$410,"&gt;0")</f>
        <v>0</v>
      </c>
      <c r="AT116">
        <f>SUMIFS('Grid GenerationQueue'!AJ$5:AJ$410,'Grid GenerationQueue'!$AZ$5:$AZ$410,$B116,'Grid GenerationQueue'!$BA$5:$BA$410,$C116,'Grid GenerationQueue'!$BK$5:$BK$410,"&gt;0")</f>
        <v>0</v>
      </c>
      <c r="AU116">
        <f>SUMIFS('Grid GenerationQueue'!AK$5:AK$410,'Grid GenerationQueue'!$AZ$5:$AZ$410,$B116,'Grid GenerationQueue'!$BA$5:$BA$410,$C116,'Grid GenerationQueue'!$BK$5:$BK$410,"&gt;0")</f>
        <v>0</v>
      </c>
      <c r="AV116">
        <f>SUMIFS('Grid GenerationQueue'!AL$5:AL$410,'Grid GenerationQueue'!$AZ$5:$AZ$410,$B116,'Grid GenerationQueue'!$BA$5:$BA$410,$C116,'Grid GenerationQueue'!$BK$5:$BK$410,"&gt;0")</f>
        <v>0</v>
      </c>
      <c r="AW116">
        <f>SUMIFS('Grid GenerationQueue'!AM$5:AM$410,'Grid GenerationQueue'!$AZ$5:$AZ$410,$B116,'Grid GenerationQueue'!$BA$5:$BA$410,$C116,'Grid GenerationQueue'!$BK$5:$BK$410,"&gt;0")</f>
        <v>0</v>
      </c>
      <c r="AX116">
        <f>SUMIFS('Grid GenerationQueue'!AN$5:AN$410,'Grid GenerationQueue'!$AZ$5:$AZ$410,$B116,'Grid GenerationQueue'!$BA$5:$BA$410,$C116,'Grid GenerationQueue'!$BK$5:$BK$410,"&gt;0")</f>
        <v>0</v>
      </c>
      <c r="AY116">
        <f>SUMIFS('Grid GenerationQueue'!AO$5:AO$410,'Grid GenerationQueue'!$AZ$5:$AZ$410,$B116,'Grid GenerationQueue'!$BA$5:$BA$410,$C116,'Grid GenerationQueue'!$BK$5:$BK$410,"&gt;0")</f>
        <v>0</v>
      </c>
      <c r="AZ116">
        <f>SUMIFS('Grid GenerationQueue'!AP$5:AP$410,'Grid GenerationQueue'!$AZ$5:$AZ$410,$B116,'Grid GenerationQueue'!$BA$5:$BA$410,$C116,'Grid GenerationQueue'!$BK$5:$BK$410,"&gt;0")</f>
        <v>0</v>
      </c>
      <c r="BA116">
        <f>SUMIFS('Grid GenerationQueue'!AQ$5:AQ$410,'Grid GenerationQueue'!$AZ$5:$AZ$410,$B116,'Grid GenerationQueue'!$BA$5:$BA$410,$C116,'Grid GenerationQueue'!$BK$5:$BK$410,"&gt;0")</f>
        <v>0</v>
      </c>
      <c r="BB116">
        <f>SUMIFS('Grid GenerationQueue'!AR$5:AR$410,'Grid GenerationQueue'!$AZ$5:$AZ$410,$B116,'Grid GenerationQueue'!$BA$5:$BA$410,$C116,'Grid GenerationQueue'!$BK$5:$BK$410,"&gt;0")</f>
        <v>0</v>
      </c>
      <c r="BD116">
        <f>SUMIFS('Grid GenerationQueue'!AG$5:AG$410,'Grid GenerationQueue'!$AZ$5:$AZ$410,$B116,'Grid GenerationQueue'!$BA$5:$BA$410,$C116,'Grid GenerationQueue'!$BD$5:$BD$410,"&lt;="&amp;$BE$3)</f>
        <v>0</v>
      </c>
      <c r="BE116">
        <f>SUMIFS('Grid GenerationQueue'!AH$5:AH$410,'Grid GenerationQueue'!$AZ$5:$AZ$410,$B116,'Grid GenerationQueue'!$BA$5:$BA$410,$C116,'Grid GenerationQueue'!$BD$5:$BD$410,"&lt;="&amp;$BE$3)</f>
        <v>0</v>
      </c>
      <c r="BF116">
        <f>SUMIFS('Grid GenerationQueue'!AI$5:AI$410,'Grid GenerationQueue'!$AZ$5:$AZ$410,$B116,'Grid GenerationQueue'!$BA$5:$BA$410,$C116,'Grid GenerationQueue'!$BD$5:$BD$410,"&lt;="&amp;$BE$3)</f>
        <v>0</v>
      </c>
      <c r="BG116">
        <f>SUMIFS('Grid GenerationQueue'!AJ$5:AJ$410,'Grid GenerationQueue'!$AZ$5:$AZ$410,$B116,'Grid GenerationQueue'!$BA$5:$BA$410,$C116,'Grid GenerationQueue'!$BD$5:$BD$410,"&lt;="&amp;$BE$3)</f>
        <v>0</v>
      </c>
      <c r="BH116">
        <f>SUMIFS('Grid GenerationQueue'!AK$5:AK$410,'Grid GenerationQueue'!$AZ$5:$AZ$410,$B116,'Grid GenerationQueue'!$BA$5:$BA$410,$C116,'Grid GenerationQueue'!$BD$5:$BD$410,"&lt;="&amp;$BE$3)</f>
        <v>0</v>
      </c>
      <c r="BI116">
        <f>SUMIFS('Grid GenerationQueue'!AL$5:AL$410,'Grid GenerationQueue'!$AZ$5:$AZ$410,$B116,'Grid GenerationQueue'!$BA$5:$BA$410,$C116,'Grid GenerationQueue'!$BD$5:$BD$410,"&lt;="&amp;$BE$3)</f>
        <v>0</v>
      </c>
      <c r="BJ116">
        <f>SUMIFS('Grid GenerationQueue'!AM$5:AM$410,'Grid GenerationQueue'!$AZ$5:$AZ$410,$B116,'Grid GenerationQueue'!$BA$5:$BA$410,$C116,'Grid GenerationQueue'!$BD$5:$BD$410,"&lt;="&amp;$BE$3)</f>
        <v>0</v>
      </c>
      <c r="BK116">
        <f>SUMIFS('Grid GenerationQueue'!AN$5:AN$410,'Grid GenerationQueue'!$AZ$5:$AZ$410,$B116,'Grid GenerationQueue'!$BA$5:$BA$410,$C116,'Grid GenerationQueue'!$BD$5:$BD$410,"&lt;="&amp;$BE$3)</f>
        <v>0</v>
      </c>
      <c r="BL116">
        <f>SUMIFS('Grid GenerationQueue'!AO$5:AO$410,'Grid GenerationQueue'!$AZ$5:$AZ$410,$B116,'Grid GenerationQueue'!$BA$5:$BA$410,$C116,'Grid GenerationQueue'!$BD$5:$BD$410,"&lt;="&amp;$BE$3)</f>
        <v>0</v>
      </c>
      <c r="BM116">
        <f>SUMIFS('Grid GenerationQueue'!AP$5:AP$410,'Grid GenerationQueue'!$AZ$5:$AZ$410,$B116,'Grid GenerationQueue'!$BA$5:$BA$410,$C116,'Grid GenerationQueue'!$BD$5:$BD$410,"&lt;="&amp;$BE$3)</f>
        <v>0</v>
      </c>
      <c r="BN116">
        <f>SUMIFS('Grid GenerationQueue'!AQ$5:AQ$410,'Grid GenerationQueue'!$AZ$5:$AZ$410,$B116,'Grid GenerationQueue'!$BA$5:$BA$410,$C116,'Grid GenerationQueue'!$BD$5:$BD$410,"&lt;="&amp;$BE$3)</f>
        <v>0</v>
      </c>
      <c r="BO116">
        <f>SUMIFS('Grid GenerationQueue'!AR$5:AR$410,'Grid GenerationQueue'!$AZ$5:$AZ$410,$B116,'Grid GenerationQueue'!$BA$5:$BA$410,$C116,'Grid GenerationQueue'!$BD$5:$BD$410,"&lt;="&amp;$BE$3)</f>
        <v>0</v>
      </c>
      <c r="BQ116">
        <f>SUMIFS('Grid GenerationQueue'!AG$5:AG$410,'Grid GenerationQueue'!$AZ$5:$AZ$410,$B116,'Grid GenerationQueue'!$BA$5:$BA$410,$C116,'Grid GenerationQueue'!$BJ$5:$BJ$410,"Executed",'Grid GenerationQueue'!$BD$5:$BD$410,"&lt;="&amp;$BE$3)</f>
        <v>0</v>
      </c>
      <c r="BR116">
        <f>SUMIFS('Grid GenerationQueue'!AH$5:AH$410,'Grid GenerationQueue'!$AZ$5:$AZ$410,$B116,'Grid GenerationQueue'!$BA$5:$BA$410,$C116,'Grid GenerationQueue'!$BJ$5:$BJ$410,"Executed",'Grid GenerationQueue'!$BD$5:$BD$410,"&lt;="&amp;$BE$3)</f>
        <v>0</v>
      </c>
      <c r="BS116">
        <f>SUMIFS('Grid GenerationQueue'!AI$5:AI$410,'Grid GenerationQueue'!$AZ$5:$AZ$410,$B116,'Grid GenerationQueue'!$BA$5:$BA$410,$C116,'Grid GenerationQueue'!$BJ$5:$BJ$410,"Executed",'Grid GenerationQueue'!$BD$5:$BD$410,"&lt;="&amp;$BE$3)</f>
        <v>0</v>
      </c>
      <c r="BT116">
        <f>SUMIFS('Grid GenerationQueue'!AJ$5:AJ$410,'Grid GenerationQueue'!$AZ$5:$AZ$410,$B116,'Grid GenerationQueue'!$BA$5:$BA$410,$C116,'Grid GenerationQueue'!$BJ$5:$BJ$410,"Executed",'Grid GenerationQueue'!$BD$5:$BD$410,"&lt;="&amp;$BE$3)</f>
        <v>0</v>
      </c>
      <c r="BU116">
        <f>SUMIFS('Grid GenerationQueue'!AK$5:AK$410,'Grid GenerationQueue'!$AZ$5:$AZ$410,$B116,'Grid GenerationQueue'!$BA$5:$BA$410,$C116,'Grid GenerationQueue'!$BJ$5:$BJ$410,"Executed",'Grid GenerationQueue'!$BD$5:$BD$410,"&lt;="&amp;$BE$3)</f>
        <v>0</v>
      </c>
      <c r="BV116">
        <f>SUMIFS('Grid GenerationQueue'!AL$5:AL$410,'Grid GenerationQueue'!$AZ$5:$AZ$410,$B116,'Grid GenerationQueue'!$BA$5:$BA$410,$C116,'Grid GenerationQueue'!$BJ$5:$BJ$410,"Executed",'Grid GenerationQueue'!$BD$5:$BD$410,"&lt;="&amp;$BE$3)</f>
        <v>0</v>
      </c>
      <c r="BW116">
        <f>SUMIFS('Grid GenerationQueue'!AM$5:AM$410,'Grid GenerationQueue'!$AZ$5:$AZ$410,$B116,'Grid GenerationQueue'!$BA$5:$BA$410,$C116,'Grid GenerationQueue'!$BJ$5:$BJ$410,"Executed",'Grid GenerationQueue'!$BD$5:$BD$410,"&lt;="&amp;$BE$3)</f>
        <v>0</v>
      </c>
      <c r="BX116">
        <f>SUMIFS('Grid GenerationQueue'!AN$5:AN$410,'Grid GenerationQueue'!$AZ$5:$AZ$410,$B116,'Grid GenerationQueue'!$BA$5:$BA$410,$C116,'Grid GenerationQueue'!$BJ$5:$BJ$410,"Executed",'Grid GenerationQueue'!$BD$5:$BD$410,"&lt;="&amp;$BE$3)</f>
        <v>0</v>
      </c>
      <c r="BY116">
        <f>SUMIFS('Grid GenerationQueue'!AO$5:AO$410,'Grid GenerationQueue'!$AZ$5:$AZ$410,$B116,'Grid GenerationQueue'!$BA$5:$BA$410,$C116,'Grid GenerationQueue'!$BJ$5:$BJ$410,"Executed",'Grid GenerationQueue'!$BD$5:$BD$410,"&lt;="&amp;$BE$3)</f>
        <v>0</v>
      </c>
      <c r="BZ116">
        <f>SUMIFS('Grid GenerationQueue'!AP$5:AP$410,'Grid GenerationQueue'!$AZ$5:$AZ$410,$B116,'Grid GenerationQueue'!$BA$5:$BA$410,$C116,'Grid GenerationQueue'!$BJ$5:$BJ$410,"Executed",'Grid GenerationQueue'!$BD$5:$BD$410,"&lt;="&amp;$BE$3)</f>
        <v>0</v>
      </c>
      <c r="CA116">
        <f>SUMIFS('Grid GenerationQueue'!AQ$5:AQ$410,'Grid GenerationQueue'!$AZ$5:$AZ$410,$B116,'Grid GenerationQueue'!$BA$5:$BA$410,$C116,'Grid GenerationQueue'!$BJ$5:$BJ$410,"Executed",'Grid GenerationQueue'!$BD$5:$BD$410,"&lt;="&amp;$BE$3)</f>
        <v>0</v>
      </c>
      <c r="CB116">
        <f>SUMIFS('Grid GenerationQueue'!AR$5:AR$410,'Grid GenerationQueue'!$AZ$5:$AZ$410,$B116,'Grid GenerationQueue'!$BA$5:$BA$410,$C116,'Grid GenerationQueue'!$BJ$5:$BJ$410,"Executed",'Grid GenerationQueue'!$BD$5:$BD$410,"&lt;="&amp;$BE$3)</f>
        <v>0</v>
      </c>
      <c r="CD116">
        <f>SUMIFS('Grid GenerationQueue'!AG$5:AG$410,'Grid GenerationQueue'!$AZ$5:$AZ$410,$B116,'Grid GenerationQueue'!$BA$5:$BA$410,$C116,'Grid GenerationQueue'!$BH$5:$BH$410,"&lt;&gt;"&amp;"",'Grid GenerationQueue'!$BD$5:$BD$410,"&lt;="&amp;$BE$3)</f>
        <v>0</v>
      </c>
      <c r="CE116">
        <f>SUMIFS('Grid GenerationQueue'!AH$5:AH$410,'Grid GenerationQueue'!$AZ$5:$AZ$410,$B116,'Grid GenerationQueue'!$BA$5:$BA$410,$C116,'Grid GenerationQueue'!$BH$5:$BH$410,"&lt;&gt;"&amp;"",'Grid GenerationQueue'!$BD$5:$BD$410,"&lt;="&amp;$BE$3)</f>
        <v>0</v>
      </c>
      <c r="CF116">
        <f>SUMIFS('Grid GenerationQueue'!AI$5:AI$410,'Grid GenerationQueue'!$AZ$5:$AZ$410,$B116,'Grid GenerationQueue'!$BA$5:$BA$410,$C116,'Grid GenerationQueue'!$BH$5:$BH$410,"&lt;&gt;"&amp;"",'Grid GenerationQueue'!$BD$5:$BD$410,"&lt;="&amp;$BE$3)</f>
        <v>0</v>
      </c>
      <c r="CG116">
        <f>SUMIFS('Grid GenerationQueue'!AJ$5:AJ$410,'Grid GenerationQueue'!$AZ$5:$AZ$410,$B116,'Grid GenerationQueue'!$BA$5:$BA$410,$C116,'Grid GenerationQueue'!$BH$5:$BH$410,"&lt;&gt;"&amp;"",'Grid GenerationQueue'!$BD$5:$BD$410,"&lt;="&amp;$BE$3)</f>
        <v>0</v>
      </c>
      <c r="CH116">
        <f>SUMIFS('Grid GenerationQueue'!AK$5:AK$410,'Grid GenerationQueue'!$AZ$5:$AZ$410,$B116,'Grid GenerationQueue'!$BA$5:$BA$410,$C116,'Grid GenerationQueue'!$BH$5:$BH$410,"&lt;&gt;"&amp;"",'Grid GenerationQueue'!$BD$5:$BD$410,"&lt;="&amp;$BE$3)</f>
        <v>0</v>
      </c>
      <c r="CI116">
        <f>SUMIFS('Grid GenerationQueue'!AL$5:AL$410,'Grid GenerationQueue'!$AZ$5:$AZ$410,$B116,'Grid GenerationQueue'!$BA$5:$BA$410,$C116,'Grid GenerationQueue'!$BH$5:$BH$410,"&lt;&gt;"&amp;"",'Grid GenerationQueue'!$BD$5:$BD$410,"&lt;="&amp;$BE$3)</f>
        <v>0</v>
      </c>
      <c r="CJ116">
        <f>SUMIFS('Grid GenerationQueue'!AM$5:AM$410,'Grid GenerationQueue'!$AZ$5:$AZ$410,$B116,'Grid GenerationQueue'!$BA$5:$BA$410,$C116,'Grid GenerationQueue'!$BH$5:$BH$410,"&lt;&gt;"&amp;"",'Grid GenerationQueue'!$BD$5:$BD$410,"&lt;="&amp;$BE$3)</f>
        <v>0</v>
      </c>
      <c r="CK116">
        <f>SUMIFS('Grid GenerationQueue'!AN$5:AN$410,'Grid GenerationQueue'!$AZ$5:$AZ$410,$B116,'Grid GenerationQueue'!$BA$5:$BA$410,$C116,'Grid GenerationQueue'!$BH$5:$BH$410,"&lt;&gt;"&amp;"",'Grid GenerationQueue'!$BD$5:$BD$410,"&lt;="&amp;$BE$3)</f>
        <v>0</v>
      </c>
      <c r="CL116">
        <f>SUMIFS('Grid GenerationQueue'!AO$5:AO$410,'Grid GenerationQueue'!$AZ$5:$AZ$410,$B116,'Grid GenerationQueue'!$BA$5:$BA$410,$C116,'Grid GenerationQueue'!$BH$5:$BH$410,"&lt;&gt;"&amp;"",'Grid GenerationQueue'!$BD$5:$BD$410,"&lt;="&amp;$BE$3)</f>
        <v>0</v>
      </c>
      <c r="CM116">
        <f>SUMIFS('Grid GenerationQueue'!AP$5:AP$410,'Grid GenerationQueue'!$AZ$5:$AZ$410,$B116,'Grid GenerationQueue'!$BA$5:$BA$410,$C116,'Grid GenerationQueue'!$BH$5:$BH$410,"&lt;&gt;"&amp;"",'Grid GenerationQueue'!$BD$5:$BD$410,"&lt;="&amp;$BE$3)</f>
        <v>0</v>
      </c>
      <c r="CN116">
        <f>SUMIFS('Grid GenerationQueue'!AQ$5:AQ$410,'Grid GenerationQueue'!$AZ$5:$AZ$410,$B116,'Grid GenerationQueue'!$BA$5:$BA$410,$C116,'Grid GenerationQueue'!$BH$5:$BH$410,"&lt;&gt;"&amp;"",'Grid GenerationQueue'!$BD$5:$BD$410,"&lt;="&amp;$BE$3)</f>
        <v>0</v>
      </c>
      <c r="CO116">
        <f>SUMIFS('Grid GenerationQueue'!AR$5:AR$410,'Grid GenerationQueue'!$AZ$5:$AZ$410,$B116,'Grid GenerationQueue'!$BA$5:$BA$410,$C116,'Grid GenerationQueue'!$BH$5:$BH$410,"&lt;&gt;"&amp;"",'Grid GenerationQueue'!$BD$5:$BD$410,"&lt;="&amp;$BE$3)</f>
        <v>0</v>
      </c>
      <c r="CQ116">
        <f>SUMIFS('Grid GenerationQueue'!AG$5:AG$410,'Grid GenerationQueue'!$AZ$5:$AZ$410,$B116,'Grid GenerationQueue'!$BA$5:$BA$410,$C116,'Grid GenerationQueue'!$BK$5:$BK$410,"&gt;0",'Grid GenerationQueue'!$BD$5:$BD$410,"&lt;="&amp;$BE$3)</f>
        <v>0</v>
      </c>
      <c r="CR116">
        <f>SUMIFS('Grid GenerationQueue'!AH$5:AH$410,'Grid GenerationQueue'!$AZ$5:$AZ$410,$B116,'Grid GenerationQueue'!$BA$5:$BA$410,$C116,'Grid GenerationQueue'!$BK$5:$BK$410,"&gt;0",'Grid GenerationQueue'!$BD$5:$BD$410,"&lt;="&amp;$BE$3)</f>
        <v>0</v>
      </c>
      <c r="CS116">
        <f>SUMIFS('Grid GenerationQueue'!AI$5:AI$410,'Grid GenerationQueue'!$AZ$5:$AZ$410,$B116,'Grid GenerationQueue'!$BA$5:$BA$410,$C116,'Grid GenerationQueue'!$BK$5:$BK$410,"&gt;0",'Grid GenerationQueue'!$BD$5:$BD$410,"&lt;="&amp;$BE$3)</f>
        <v>0</v>
      </c>
      <c r="CT116">
        <f>SUMIFS('Grid GenerationQueue'!AJ$5:AJ$410,'Grid GenerationQueue'!$AZ$5:$AZ$410,$B116,'Grid GenerationQueue'!$BA$5:$BA$410,$C116,'Grid GenerationQueue'!$BK$5:$BK$410,"&gt;0",'Grid GenerationQueue'!$BD$5:$BD$410,"&lt;="&amp;$BE$3)</f>
        <v>0</v>
      </c>
      <c r="CU116">
        <f>SUMIFS('Grid GenerationQueue'!AK$5:AK$410,'Grid GenerationQueue'!$AZ$5:$AZ$410,$B116,'Grid GenerationQueue'!$BA$5:$BA$410,$C116,'Grid GenerationQueue'!$BK$5:$BK$410,"&gt;0",'Grid GenerationQueue'!$BD$5:$BD$410,"&lt;="&amp;$BE$3)</f>
        <v>0</v>
      </c>
      <c r="CV116">
        <f>SUMIFS('Grid GenerationQueue'!AL$5:AL$410,'Grid GenerationQueue'!$AZ$5:$AZ$410,$B116,'Grid GenerationQueue'!$BA$5:$BA$410,$C116,'Grid GenerationQueue'!$BK$5:$BK$410,"&gt;0",'Grid GenerationQueue'!$BD$5:$BD$410,"&lt;="&amp;$BE$3)</f>
        <v>0</v>
      </c>
      <c r="CW116">
        <f>SUMIFS('Grid GenerationQueue'!AM$5:AM$410,'Grid GenerationQueue'!$AZ$5:$AZ$410,$B116,'Grid GenerationQueue'!$BA$5:$BA$410,$C116,'Grid GenerationQueue'!$BK$5:$BK$410,"&gt;0",'Grid GenerationQueue'!$BD$5:$BD$410,"&lt;="&amp;$BE$3)</f>
        <v>0</v>
      </c>
      <c r="CX116">
        <f>SUMIFS('Grid GenerationQueue'!AN$5:AN$410,'Grid GenerationQueue'!$AZ$5:$AZ$410,$B116,'Grid GenerationQueue'!$BA$5:$BA$410,$C116,'Grid GenerationQueue'!$BK$5:$BK$410,"&gt;0",'Grid GenerationQueue'!$BD$5:$BD$410,"&lt;="&amp;$BE$3)</f>
        <v>0</v>
      </c>
      <c r="CY116">
        <f>SUMIFS('Grid GenerationQueue'!AO$5:AO$410,'Grid GenerationQueue'!$AZ$5:$AZ$410,$B116,'Grid GenerationQueue'!$BA$5:$BA$410,$C116,'Grid GenerationQueue'!$BK$5:$BK$410,"&gt;0",'Grid GenerationQueue'!$BD$5:$BD$410,"&lt;="&amp;$BE$3)</f>
        <v>0</v>
      </c>
      <c r="CZ116">
        <f>SUMIFS('Grid GenerationQueue'!AP$5:AP$410,'Grid GenerationQueue'!$AZ$5:$AZ$410,$B116,'Grid GenerationQueue'!$BA$5:$BA$410,$C116,'Grid GenerationQueue'!$BK$5:$BK$410,"&gt;0",'Grid GenerationQueue'!$BD$5:$BD$410,"&lt;="&amp;$BE$3)</f>
        <v>0</v>
      </c>
      <c r="DA116">
        <f>SUMIFS('Grid GenerationQueue'!AQ$5:AQ$410,'Grid GenerationQueue'!$AZ$5:$AZ$410,$B116,'Grid GenerationQueue'!$BA$5:$BA$410,$C116,'Grid GenerationQueue'!$BK$5:$BK$410,"&gt;0",'Grid GenerationQueue'!$BD$5:$BD$410,"&lt;="&amp;$BE$3)</f>
        <v>0</v>
      </c>
      <c r="DB116">
        <f>SUMIFS('Grid GenerationQueue'!AR$5:AR$410,'Grid GenerationQueue'!$AZ$5:$AZ$410,$B116,'Grid GenerationQueue'!$BA$5:$BA$410,$C116,'Grid GenerationQueue'!$BK$5:$BK$410,"&gt;0",'Grid GenerationQueue'!$BD$5:$BD$410,"&lt;="&amp;$BE$3)</f>
        <v>0</v>
      </c>
    </row>
    <row r="117" spans="1:106" x14ac:dyDescent="0.35">
      <c r="A117" t="s">
        <v>4748</v>
      </c>
      <c r="B117" t="s">
        <v>4439</v>
      </c>
      <c r="C117">
        <v>230</v>
      </c>
      <c r="D117">
        <f>SUMIFS('Grid GenerationQueue'!AG$5:AG$410,'Grid GenerationQueue'!$AZ$5:$AZ$410,$B117,'Grid GenerationQueue'!$BA$5:$BA$410,$C117)</f>
        <v>564.16800000000001</v>
      </c>
      <c r="E117">
        <f>SUMIFS('Grid GenerationQueue'!AH$5:AH$410,'Grid GenerationQueue'!$AZ$5:$AZ$410,$B117,'Grid GenerationQueue'!$BA$5:$BA$410,$C117)</f>
        <v>0</v>
      </c>
      <c r="F117">
        <f>SUMIFS('Grid GenerationQueue'!AI$5:AI$410,'Grid GenerationQueue'!$AZ$5:$AZ$410,$B117,'Grid GenerationQueue'!$BA$5:$BA$410,$C117)</f>
        <v>0</v>
      </c>
      <c r="G117">
        <f>SUMIFS('Grid GenerationQueue'!AJ$5:AJ$410,'Grid GenerationQueue'!$AZ$5:$AZ$410,$B117,'Grid GenerationQueue'!$BA$5:$BA$410,$C117)</f>
        <v>0</v>
      </c>
      <c r="H117">
        <f>SUMIFS('Grid GenerationQueue'!AK$5:AK$410,'Grid GenerationQueue'!$AZ$5:$AZ$410,$B117,'Grid GenerationQueue'!$BA$5:$BA$410,$C117)</f>
        <v>0</v>
      </c>
      <c r="I117">
        <f>SUMIFS('Grid GenerationQueue'!AL$5:AL$410,'Grid GenerationQueue'!$AZ$5:$AZ$410,$B117,'Grid GenerationQueue'!$BA$5:$BA$410,$C117)</f>
        <v>0</v>
      </c>
      <c r="J117">
        <f>SUMIFS('Grid GenerationQueue'!AM$5:AM$410,'Grid GenerationQueue'!$AZ$5:$AZ$410,$B117,'Grid GenerationQueue'!$BA$5:$BA$410,$C117)</f>
        <v>0</v>
      </c>
      <c r="K117">
        <f>SUMIFS('Grid GenerationQueue'!AN$5:AN$410,'Grid GenerationQueue'!$AZ$5:$AZ$410,$B117,'Grid GenerationQueue'!$BA$5:$BA$410,$C117)</f>
        <v>0</v>
      </c>
      <c r="L117">
        <f>SUMIFS('Grid GenerationQueue'!AO$5:AO$410,'Grid GenerationQueue'!$AZ$5:$AZ$410,$B117,'Grid GenerationQueue'!$BA$5:$BA$410,$C117)</f>
        <v>0</v>
      </c>
      <c r="M117">
        <f>SUMIFS('Grid GenerationQueue'!AP$5:AP$410,'Grid GenerationQueue'!$AZ$5:$AZ$410,$B117,'Grid GenerationQueue'!$BA$5:$BA$410,$C117)</f>
        <v>0</v>
      </c>
      <c r="N117">
        <f>SUMIFS('Grid GenerationQueue'!AQ$5:AQ$410,'Grid GenerationQueue'!$AZ$5:$AZ$410,$B117,'Grid GenerationQueue'!$BA$5:$BA$410,$C117)</f>
        <v>0</v>
      </c>
      <c r="O117">
        <f>SUMIFS('Grid GenerationQueue'!AR$5:AR$410,'Grid GenerationQueue'!$AZ$5:$AZ$410,$B117,'Grid GenerationQueue'!$BA$5:$BA$410,$C117)</f>
        <v>0</v>
      </c>
      <c r="Q117">
        <f>SUMIFS('Grid GenerationQueue'!AG$5:AG$410,'Grid GenerationQueue'!$AZ$5:$AZ$410,$B117,'Grid GenerationQueue'!$BA$5:$BA$410,$C117,'Grid GenerationQueue'!$BJ$5:$BJ$410,"Executed")</f>
        <v>0</v>
      </c>
      <c r="R117">
        <f>SUMIFS('Grid GenerationQueue'!AH$5:AH$410,'Grid GenerationQueue'!$AZ$5:$AZ$410,$B117,'Grid GenerationQueue'!$BA$5:$BA$410,$C117,'Grid GenerationQueue'!$BJ$5:$BJ$410,"Executed")</f>
        <v>0</v>
      </c>
      <c r="S117">
        <f>SUMIFS('Grid GenerationQueue'!AI$5:AI$410,'Grid GenerationQueue'!$AZ$5:$AZ$410,$B117,'Grid GenerationQueue'!$BA$5:$BA$410,$C117,'Grid GenerationQueue'!$BJ$5:$BJ$410,"Executed")</f>
        <v>0</v>
      </c>
      <c r="T117">
        <f>SUMIFS('Grid GenerationQueue'!AJ$5:AJ$410,'Grid GenerationQueue'!$AZ$5:$AZ$410,$B117,'Grid GenerationQueue'!$BA$5:$BA$410,$C117,'Grid GenerationQueue'!$BJ$5:$BJ$410,"Executed")</f>
        <v>0</v>
      </c>
      <c r="U117">
        <f>SUMIFS('Grid GenerationQueue'!AK$5:AK$410,'Grid GenerationQueue'!$AZ$5:$AZ$410,$B117,'Grid GenerationQueue'!$BA$5:$BA$410,$C117,'Grid GenerationQueue'!$BJ$5:$BJ$410,"Executed")</f>
        <v>0</v>
      </c>
      <c r="V117">
        <f>SUMIFS('Grid GenerationQueue'!AL$5:AL$410,'Grid GenerationQueue'!$AZ$5:$AZ$410,$B117,'Grid GenerationQueue'!$BA$5:$BA$410,$C117,'Grid GenerationQueue'!$BJ$5:$BJ$410,"Executed")</f>
        <v>0</v>
      </c>
      <c r="W117">
        <f>SUMIFS('Grid GenerationQueue'!AM$5:AM$410,'Grid GenerationQueue'!$AZ$5:$AZ$410,$B117,'Grid GenerationQueue'!$BA$5:$BA$410,$C117,'Grid GenerationQueue'!$BJ$5:$BJ$410,"Executed")</f>
        <v>0</v>
      </c>
      <c r="X117">
        <f>SUMIFS('Grid GenerationQueue'!AN$5:AN$410,'Grid GenerationQueue'!$AZ$5:$AZ$410,$B117,'Grid GenerationQueue'!$BA$5:$BA$410,$C117,'Grid GenerationQueue'!$BJ$5:$BJ$410,"Executed")</f>
        <v>0</v>
      </c>
      <c r="Y117">
        <f>SUMIFS('Grid GenerationQueue'!AO$5:AO$410,'Grid GenerationQueue'!$AZ$5:$AZ$410,$B117,'Grid GenerationQueue'!$BA$5:$BA$410,$C117,'Grid GenerationQueue'!$BJ$5:$BJ$410,"Executed")</f>
        <v>0</v>
      </c>
      <c r="Z117">
        <f>SUMIFS('Grid GenerationQueue'!AP$5:AP$410,'Grid GenerationQueue'!$AZ$5:$AZ$410,$B117,'Grid GenerationQueue'!$BA$5:$BA$410,$C117,'Grid GenerationQueue'!$BJ$5:$BJ$410,"Executed")</f>
        <v>0</v>
      </c>
      <c r="AA117">
        <f>SUMIFS('Grid GenerationQueue'!AQ$5:AQ$410,'Grid GenerationQueue'!$AZ$5:$AZ$410,$B117,'Grid GenerationQueue'!$BA$5:$BA$410,$C117,'Grid GenerationQueue'!$BJ$5:$BJ$410,"Executed")</f>
        <v>0</v>
      </c>
      <c r="AB117">
        <f>SUMIFS('Grid GenerationQueue'!AR$5:AR$410,'Grid GenerationQueue'!$AZ$5:$AZ$410,$B117,'Grid GenerationQueue'!$BA$5:$BA$410,$C117,'Grid GenerationQueue'!$BJ$5:$BJ$410,"Executed")</f>
        <v>0</v>
      </c>
      <c r="AD117">
        <f>SUMIFS('Grid GenerationQueue'!AG$5:AG$410,'Grid GenerationQueue'!$AZ$5:$AZ$410,$B117,'Grid GenerationQueue'!$BA$5:$BA$410,$C117,'Grid GenerationQueue'!$BH$5:$BH$410,"&lt;&gt;"&amp;"")+SUMIFS('Grid GenerationQueue'!AG$5:AG$410,'Grid GenerationQueue'!$AZ$5:$AZ$410,$B117,'Grid GenerationQueue'!$BA$5:$BA$410,$C117,'Grid GenerationQueue'!$BH$5:$BH$410,"",'Grid GenerationQueue'!$AC$5:$AC$410,1)</f>
        <v>564.16800000000001</v>
      </c>
      <c r="AE117">
        <f>SUMIFS('Grid GenerationQueue'!AH$5:AH$410,'Grid GenerationQueue'!$AZ$5:$AZ$410,$B117,'Grid GenerationQueue'!$BA$5:$BA$410,$C117,'Grid GenerationQueue'!$BH$5:$BH$410,"&lt;&gt;"&amp;"")+SUMIFS('Grid GenerationQueue'!AH$5:AH$410,'Grid GenerationQueue'!$AZ$5:$AZ$410,$B117,'Grid GenerationQueue'!$BA$5:$BA$410,$C117,'Grid GenerationQueue'!$BH$5:$BH$410,"",'Grid GenerationQueue'!$AC$5:$AC$410,1)</f>
        <v>0</v>
      </c>
      <c r="AF117">
        <f>SUMIFS('Grid GenerationQueue'!AI$5:AI$410,'Grid GenerationQueue'!$AZ$5:$AZ$410,$B117,'Grid GenerationQueue'!$BA$5:$BA$410,$C117,'Grid GenerationQueue'!$BH$5:$BH$410,"&lt;&gt;"&amp;"")+SUMIFS('Grid GenerationQueue'!AI$5:AI$410,'Grid GenerationQueue'!$AZ$5:$AZ$410,$B117,'Grid GenerationQueue'!$BA$5:$BA$410,$C117,'Grid GenerationQueue'!$BH$5:$BH$410,"",'Grid GenerationQueue'!$AC$5:$AC$410,1)</f>
        <v>0</v>
      </c>
      <c r="AG117">
        <f>SUMIFS('Grid GenerationQueue'!AJ$5:AJ$410,'Grid GenerationQueue'!$AZ$5:$AZ$410,$B117,'Grid GenerationQueue'!$BA$5:$BA$410,$C117,'Grid GenerationQueue'!$BH$5:$BH$410,"&lt;&gt;"&amp;"")+SUMIFS('Grid GenerationQueue'!AJ$5:AJ$410,'Grid GenerationQueue'!$AZ$5:$AZ$410,$B117,'Grid GenerationQueue'!$BA$5:$BA$410,$C117,'Grid GenerationQueue'!$BH$5:$BH$410,"",'Grid GenerationQueue'!$AC$5:$AC$410,1)</f>
        <v>0</v>
      </c>
      <c r="AH117">
        <f>SUMIFS('Grid GenerationQueue'!AK$5:AK$410,'Grid GenerationQueue'!$AZ$5:$AZ$410,$B117,'Grid GenerationQueue'!$BA$5:$BA$410,$C117,'Grid GenerationQueue'!$BH$5:$BH$410,"&lt;&gt;"&amp;"")+SUMIFS('Grid GenerationQueue'!AK$5:AK$410,'Grid GenerationQueue'!$AZ$5:$AZ$410,$B117,'Grid GenerationQueue'!$BA$5:$BA$410,$C117,'Grid GenerationQueue'!$BH$5:$BH$410,"",'Grid GenerationQueue'!$AC$5:$AC$410,1)</f>
        <v>0</v>
      </c>
      <c r="AI117">
        <f>SUMIFS('Grid GenerationQueue'!AL$5:AL$410,'Grid GenerationQueue'!$AZ$5:$AZ$410,$B117,'Grid GenerationQueue'!$BA$5:$BA$410,$C117,'Grid GenerationQueue'!$BH$5:$BH$410,"&lt;&gt;"&amp;"")+SUMIFS('Grid GenerationQueue'!AL$5:AL$410,'Grid GenerationQueue'!$AZ$5:$AZ$410,$B117,'Grid GenerationQueue'!$BA$5:$BA$410,$C117,'Grid GenerationQueue'!$BH$5:$BH$410,"",'Grid GenerationQueue'!$AC$5:$AC$410,1)</f>
        <v>0</v>
      </c>
      <c r="AJ117">
        <f>SUMIFS('Grid GenerationQueue'!AM$5:AM$410,'Grid GenerationQueue'!$AZ$5:$AZ$410,$B117,'Grid GenerationQueue'!$BA$5:$BA$410,$C117,'Grid GenerationQueue'!$BH$5:$BH$410,"&lt;&gt;"&amp;"")+SUMIFS('Grid GenerationQueue'!AM$5:AM$410,'Grid GenerationQueue'!$AZ$5:$AZ$410,$B117,'Grid GenerationQueue'!$BA$5:$BA$410,$C117,'Grid GenerationQueue'!$BH$5:$BH$410,"",'Grid GenerationQueue'!$AC$5:$AC$410,1)</f>
        <v>0</v>
      </c>
      <c r="AK117">
        <f>SUMIFS('Grid GenerationQueue'!AN$5:AN$410,'Grid GenerationQueue'!$AZ$5:$AZ$410,$B117,'Grid GenerationQueue'!$BA$5:$BA$410,$C117,'Grid GenerationQueue'!$BH$5:$BH$410,"&lt;&gt;"&amp;"")+SUMIFS('Grid GenerationQueue'!AN$5:AN$410,'Grid GenerationQueue'!$AZ$5:$AZ$410,$B117,'Grid GenerationQueue'!$BA$5:$BA$410,$C117,'Grid GenerationQueue'!$BH$5:$BH$410,"",'Grid GenerationQueue'!$AC$5:$AC$410,1)</f>
        <v>0</v>
      </c>
      <c r="AL117">
        <f>SUMIFS('Grid GenerationQueue'!AO$5:AO$410,'Grid GenerationQueue'!$AZ$5:$AZ$410,$B117,'Grid GenerationQueue'!$BA$5:$BA$410,$C117,'Grid GenerationQueue'!$BH$5:$BH$410,"&lt;&gt;"&amp;"")+SUMIFS('Grid GenerationQueue'!AO$5:AO$410,'Grid GenerationQueue'!$AZ$5:$AZ$410,$B117,'Grid GenerationQueue'!$BA$5:$BA$410,$C117,'Grid GenerationQueue'!$BH$5:$BH$410,"",'Grid GenerationQueue'!$AC$5:$AC$410,1)</f>
        <v>0</v>
      </c>
      <c r="AM117">
        <f>SUMIFS('Grid GenerationQueue'!AP$5:AP$410,'Grid GenerationQueue'!$AZ$5:$AZ$410,$B117,'Grid GenerationQueue'!$BA$5:$BA$410,$C117,'Grid GenerationQueue'!$BH$5:$BH$410,"&lt;&gt;"&amp;"")+SUMIFS('Grid GenerationQueue'!AP$5:AP$410,'Grid GenerationQueue'!$AZ$5:$AZ$410,$B117,'Grid GenerationQueue'!$BA$5:$BA$410,$C117,'Grid GenerationQueue'!$BH$5:$BH$410,"",'Grid GenerationQueue'!$AC$5:$AC$410,1)</f>
        <v>0</v>
      </c>
      <c r="AN117">
        <f>SUMIFS('Grid GenerationQueue'!AQ$5:AQ$410,'Grid GenerationQueue'!$AZ$5:$AZ$410,$B117,'Grid GenerationQueue'!$BA$5:$BA$410,$C117,'Grid GenerationQueue'!$BH$5:$BH$410,"&lt;&gt;"&amp;"")+SUMIFS('Grid GenerationQueue'!AQ$5:AQ$410,'Grid GenerationQueue'!$AZ$5:$AZ$410,$B117,'Grid GenerationQueue'!$BA$5:$BA$410,$C117,'Grid GenerationQueue'!$BH$5:$BH$410,"",'Grid GenerationQueue'!$AC$5:$AC$410,1)</f>
        <v>0</v>
      </c>
      <c r="AO117">
        <f>SUMIFS('Grid GenerationQueue'!AR$5:AR$410,'Grid GenerationQueue'!$AZ$5:$AZ$410,$B117,'Grid GenerationQueue'!$BA$5:$BA$410,$C117,'Grid GenerationQueue'!$BH$5:$BH$410,"&lt;&gt;"&amp;"")+SUMIFS('Grid GenerationQueue'!AR$5:AR$410,'Grid GenerationQueue'!$AZ$5:$AZ$410,$B117,'Grid GenerationQueue'!$BA$5:$BA$410,$C117,'Grid GenerationQueue'!$BH$5:$BH$410,"",'Grid GenerationQueue'!$AC$5:$AC$410,1)</f>
        <v>0</v>
      </c>
      <c r="AQ117">
        <f>SUMIFS('Grid GenerationQueue'!AG$5:AG$410,'Grid GenerationQueue'!$AZ$5:$AZ$410,$B117,'Grid GenerationQueue'!$BA$5:$BA$410,$C117,'Grid GenerationQueue'!$BK$5:$BK$410,"&gt;0")</f>
        <v>0</v>
      </c>
      <c r="AR117">
        <f>SUMIFS('Grid GenerationQueue'!AH$5:AH$410,'Grid GenerationQueue'!$AZ$5:$AZ$410,$B117,'Grid GenerationQueue'!$BA$5:$BA$410,$C117,'Grid GenerationQueue'!$BK$5:$BK$410,"&gt;0")</f>
        <v>0</v>
      </c>
      <c r="AS117">
        <f>SUMIFS('Grid GenerationQueue'!AI$5:AI$410,'Grid GenerationQueue'!$AZ$5:$AZ$410,$B117,'Grid GenerationQueue'!$BA$5:$BA$410,$C117,'Grid GenerationQueue'!$BK$5:$BK$410,"&gt;0")</f>
        <v>0</v>
      </c>
      <c r="AT117">
        <f>SUMIFS('Grid GenerationQueue'!AJ$5:AJ$410,'Grid GenerationQueue'!$AZ$5:$AZ$410,$B117,'Grid GenerationQueue'!$BA$5:$BA$410,$C117,'Grid GenerationQueue'!$BK$5:$BK$410,"&gt;0")</f>
        <v>0</v>
      </c>
      <c r="AU117">
        <f>SUMIFS('Grid GenerationQueue'!AK$5:AK$410,'Grid GenerationQueue'!$AZ$5:$AZ$410,$B117,'Grid GenerationQueue'!$BA$5:$BA$410,$C117,'Grid GenerationQueue'!$BK$5:$BK$410,"&gt;0")</f>
        <v>0</v>
      </c>
      <c r="AV117">
        <f>SUMIFS('Grid GenerationQueue'!AL$5:AL$410,'Grid GenerationQueue'!$AZ$5:$AZ$410,$B117,'Grid GenerationQueue'!$BA$5:$BA$410,$C117,'Grid GenerationQueue'!$BK$5:$BK$410,"&gt;0")</f>
        <v>0</v>
      </c>
      <c r="AW117">
        <f>SUMIFS('Grid GenerationQueue'!AM$5:AM$410,'Grid GenerationQueue'!$AZ$5:$AZ$410,$B117,'Grid GenerationQueue'!$BA$5:$BA$410,$C117,'Grid GenerationQueue'!$BK$5:$BK$410,"&gt;0")</f>
        <v>0</v>
      </c>
      <c r="AX117">
        <f>SUMIFS('Grid GenerationQueue'!AN$5:AN$410,'Grid GenerationQueue'!$AZ$5:$AZ$410,$B117,'Grid GenerationQueue'!$BA$5:$BA$410,$C117,'Grid GenerationQueue'!$BK$5:$BK$410,"&gt;0")</f>
        <v>0</v>
      </c>
      <c r="AY117">
        <f>SUMIFS('Grid GenerationQueue'!AO$5:AO$410,'Grid GenerationQueue'!$AZ$5:$AZ$410,$B117,'Grid GenerationQueue'!$BA$5:$BA$410,$C117,'Grid GenerationQueue'!$BK$5:$BK$410,"&gt;0")</f>
        <v>0</v>
      </c>
      <c r="AZ117">
        <f>SUMIFS('Grid GenerationQueue'!AP$5:AP$410,'Grid GenerationQueue'!$AZ$5:$AZ$410,$B117,'Grid GenerationQueue'!$BA$5:$BA$410,$C117,'Grid GenerationQueue'!$BK$5:$BK$410,"&gt;0")</f>
        <v>0</v>
      </c>
      <c r="BA117">
        <f>SUMIFS('Grid GenerationQueue'!AQ$5:AQ$410,'Grid GenerationQueue'!$AZ$5:$AZ$410,$B117,'Grid GenerationQueue'!$BA$5:$BA$410,$C117,'Grid GenerationQueue'!$BK$5:$BK$410,"&gt;0")</f>
        <v>0</v>
      </c>
      <c r="BB117">
        <f>SUMIFS('Grid GenerationQueue'!AR$5:AR$410,'Grid GenerationQueue'!$AZ$5:$AZ$410,$B117,'Grid GenerationQueue'!$BA$5:$BA$410,$C117,'Grid GenerationQueue'!$BK$5:$BK$410,"&gt;0")</f>
        <v>0</v>
      </c>
      <c r="BD117">
        <f>SUMIFS('Grid GenerationQueue'!AG$5:AG$410,'Grid GenerationQueue'!$AZ$5:$AZ$410,$B117,'Grid GenerationQueue'!$BA$5:$BA$410,$C117,'Grid GenerationQueue'!$BD$5:$BD$410,"&lt;="&amp;$BE$3)</f>
        <v>0</v>
      </c>
      <c r="BE117">
        <f>SUMIFS('Grid GenerationQueue'!AH$5:AH$410,'Grid GenerationQueue'!$AZ$5:$AZ$410,$B117,'Grid GenerationQueue'!$BA$5:$BA$410,$C117,'Grid GenerationQueue'!$BD$5:$BD$410,"&lt;="&amp;$BE$3)</f>
        <v>0</v>
      </c>
      <c r="BF117">
        <f>SUMIFS('Grid GenerationQueue'!AI$5:AI$410,'Grid GenerationQueue'!$AZ$5:$AZ$410,$B117,'Grid GenerationQueue'!$BA$5:$BA$410,$C117,'Grid GenerationQueue'!$BD$5:$BD$410,"&lt;="&amp;$BE$3)</f>
        <v>0</v>
      </c>
      <c r="BG117">
        <f>SUMIFS('Grid GenerationQueue'!AJ$5:AJ$410,'Grid GenerationQueue'!$AZ$5:$AZ$410,$B117,'Grid GenerationQueue'!$BA$5:$BA$410,$C117,'Grid GenerationQueue'!$BD$5:$BD$410,"&lt;="&amp;$BE$3)</f>
        <v>0</v>
      </c>
      <c r="BH117">
        <f>SUMIFS('Grid GenerationQueue'!AK$5:AK$410,'Grid GenerationQueue'!$AZ$5:$AZ$410,$B117,'Grid GenerationQueue'!$BA$5:$BA$410,$C117,'Grid GenerationQueue'!$BD$5:$BD$410,"&lt;="&amp;$BE$3)</f>
        <v>0</v>
      </c>
      <c r="BI117">
        <f>SUMIFS('Grid GenerationQueue'!AL$5:AL$410,'Grid GenerationQueue'!$AZ$5:$AZ$410,$B117,'Grid GenerationQueue'!$BA$5:$BA$410,$C117,'Grid GenerationQueue'!$BD$5:$BD$410,"&lt;="&amp;$BE$3)</f>
        <v>0</v>
      </c>
      <c r="BJ117">
        <f>SUMIFS('Grid GenerationQueue'!AM$5:AM$410,'Grid GenerationQueue'!$AZ$5:$AZ$410,$B117,'Grid GenerationQueue'!$BA$5:$BA$410,$C117,'Grid GenerationQueue'!$BD$5:$BD$410,"&lt;="&amp;$BE$3)</f>
        <v>0</v>
      </c>
      <c r="BK117">
        <f>SUMIFS('Grid GenerationQueue'!AN$5:AN$410,'Grid GenerationQueue'!$AZ$5:$AZ$410,$B117,'Grid GenerationQueue'!$BA$5:$BA$410,$C117,'Grid GenerationQueue'!$BD$5:$BD$410,"&lt;="&amp;$BE$3)</f>
        <v>0</v>
      </c>
      <c r="BL117">
        <f>SUMIFS('Grid GenerationQueue'!AO$5:AO$410,'Grid GenerationQueue'!$AZ$5:$AZ$410,$B117,'Grid GenerationQueue'!$BA$5:$BA$410,$C117,'Grid GenerationQueue'!$BD$5:$BD$410,"&lt;="&amp;$BE$3)</f>
        <v>0</v>
      </c>
      <c r="BM117">
        <f>SUMIFS('Grid GenerationQueue'!AP$5:AP$410,'Grid GenerationQueue'!$AZ$5:$AZ$410,$B117,'Grid GenerationQueue'!$BA$5:$BA$410,$C117,'Grid GenerationQueue'!$BD$5:$BD$410,"&lt;="&amp;$BE$3)</f>
        <v>0</v>
      </c>
      <c r="BN117">
        <f>SUMIFS('Grid GenerationQueue'!AQ$5:AQ$410,'Grid GenerationQueue'!$AZ$5:$AZ$410,$B117,'Grid GenerationQueue'!$BA$5:$BA$410,$C117,'Grid GenerationQueue'!$BD$5:$BD$410,"&lt;="&amp;$BE$3)</f>
        <v>0</v>
      </c>
      <c r="BO117">
        <f>SUMIFS('Grid GenerationQueue'!AR$5:AR$410,'Grid GenerationQueue'!$AZ$5:$AZ$410,$B117,'Grid GenerationQueue'!$BA$5:$BA$410,$C117,'Grid GenerationQueue'!$BD$5:$BD$410,"&lt;="&amp;$BE$3)</f>
        <v>0</v>
      </c>
      <c r="BQ117">
        <f>SUMIFS('Grid GenerationQueue'!AG$5:AG$410,'Grid GenerationQueue'!$AZ$5:$AZ$410,$B117,'Grid GenerationQueue'!$BA$5:$BA$410,$C117,'Grid GenerationQueue'!$BJ$5:$BJ$410,"Executed",'Grid GenerationQueue'!$BD$5:$BD$410,"&lt;="&amp;$BE$3)</f>
        <v>0</v>
      </c>
      <c r="BR117">
        <f>SUMIFS('Grid GenerationQueue'!AH$5:AH$410,'Grid GenerationQueue'!$AZ$5:$AZ$410,$B117,'Grid GenerationQueue'!$BA$5:$BA$410,$C117,'Grid GenerationQueue'!$BJ$5:$BJ$410,"Executed",'Grid GenerationQueue'!$BD$5:$BD$410,"&lt;="&amp;$BE$3)</f>
        <v>0</v>
      </c>
      <c r="BS117">
        <f>SUMIFS('Grid GenerationQueue'!AI$5:AI$410,'Grid GenerationQueue'!$AZ$5:$AZ$410,$B117,'Grid GenerationQueue'!$BA$5:$BA$410,$C117,'Grid GenerationQueue'!$BJ$5:$BJ$410,"Executed",'Grid GenerationQueue'!$BD$5:$BD$410,"&lt;="&amp;$BE$3)</f>
        <v>0</v>
      </c>
      <c r="BT117">
        <f>SUMIFS('Grid GenerationQueue'!AJ$5:AJ$410,'Grid GenerationQueue'!$AZ$5:$AZ$410,$B117,'Grid GenerationQueue'!$BA$5:$BA$410,$C117,'Grid GenerationQueue'!$BJ$5:$BJ$410,"Executed",'Grid GenerationQueue'!$BD$5:$BD$410,"&lt;="&amp;$BE$3)</f>
        <v>0</v>
      </c>
      <c r="BU117">
        <f>SUMIFS('Grid GenerationQueue'!AK$5:AK$410,'Grid GenerationQueue'!$AZ$5:$AZ$410,$B117,'Grid GenerationQueue'!$BA$5:$BA$410,$C117,'Grid GenerationQueue'!$BJ$5:$BJ$410,"Executed",'Grid GenerationQueue'!$BD$5:$BD$410,"&lt;="&amp;$BE$3)</f>
        <v>0</v>
      </c>
      <c r="BV117">
        <f>SUMIFS('Grid GenerationQueue'!AL$5:AL$410,'Grid GenerationQueue'!$AZ$5:$AZ$410,$B117,'Grid GenerationQueue'!$BA$5:$BA$410,$C117,'Grid GenerationQueue'!$BJ$5:$BJ$410,"Executed",'Grid GenerationQueue'!$BD$5:$BD$410,"&lt;="&amp;$BE$3)</f>
        <v>0</v>
      </c>
      <c r="BW117">
        <f>SUMIFS('Grid GenerationQueue'!AM$5:AM$410,'Grid GenerationQueue'!$AZ$5:$AZ$410,$B117,'Grid GenerationQueue'!$BA$5:$BA$410,$C117,'Grid GenerationQueue'!$BJ$5:$BJ$410,"Executed",'Grid GenerationQueue'!$BD$5:$BD$410,"&lt;="&amp;$BE$3)</f>
        <v>0</v>
      </c>
      <c r="BX117">
        <f>SUMIFS('Grid GenerationQueue'!AN$5:AN$410,'Grid GenerationQueue'!$AZ$5:$AZ$410,$B117,'Grid GenerationQueue'!$BA$5:$BA$410,$C117,'Grid GenerationQueue'!$BJ$5:$BJ$410,"Executed",'Grid GenerationQueue'!$BD$5:$BD$410,"&lt;="&amp;$BE$3)</f>
        <v>0</v>
      </c>
      <c r="BY117">
        <f>SUMIFS('Grid GenerationQueue'!AO$5:AO$410,'Grid GenerationQueue'!$AZ$5:$AZ$410,$B117,'Grid GenerationQueue'!$BA$5:$BA$410,$C117,'Grid GenerationQueue'!$BJ$5:$BJ$410,"Executed",'Grid GenerationQueue'!$BD$5:$BD$410,"&lt;="&amp;$BE$3)</f>
        <v>0</v>
      </c>
      <c r="BZ117">
        <f>SUMIFS('Grid GenerationQueue'!AP$5:AP$410,'Grid GenerationQueue'!$AZ$5:$AZ$410,$B117,'Grid GenerationQueue'!$BA$5:$BA$410,$C117,'Grid GenerationQueue'!$BJ$5:$BJ$410,"Executed",'Grid GenerationQueue'!$BD$5:$BD$410,"&lt;="&amp;$BE$3)</f>
        <v>0</v>
      </c>
      <c r="CA117">
        <f>SUMIFS('Grid GenerationQueue'!AQ$5:AQ$410,'Grid GenerationQueue'!$AZ$5:$AZ$410,$B117,'Grid GenerationQueue'!$BA$5:$BA$410,$C117,'Grid GenerationQueue'!$BJ$5:$BJ$410,"Executed",'Grid GenerationQueue'!$BD$5:$BD$410,"&lt;="&amp;$BE$3)</f>
        <v>0</v>
      </c>
      <c r="CB117">
        <f>SUMIFS('Grid GenerationQueue'!AR$5:AR$410,'Grid GenerationQueue'!$AZ$5:$AZ$410,$B117,'Grid GenerationQueue'!$BA$5:$BA$410,$C117,'Grid GenerationQueue'!$BJ$5:$BJ$410,"Executed",'Grid GenerationQueue'!$BD$5:$BD$410,"&lt;="&amp;$BE$3)</f>
        <v>0</v>
      </c>
      <c r="CD117">
        <f>SUMIFS('Grid GenerationQueue'!AG$5:AG$410,'Grid GenerationQueue'!$AZ$5:$AZ$410,$B117,'Grid GenerationQueue'!$BA$5:$BA$410,$C117,'Grid GenerationQueue'!$BH$5:$BH$410,"&lt;&gt;"&amp;"",'Grid GenerationQueue'!$BD$5:$BD$410,"&lt;="&amp;$BE$3)</f>
        <v>0</v>
      </c>
      <c r="CE117">
        <f>SUMIFS('Grid GenerationQueue'!AH$5:AH$410,'Grid GenerationQueue'!$AZ$5:$AZ$410,$B117,'Grid GenerationQueue'!$BA$5:$BA$410,$C117,'Grid GenerationQueue'!$BH$5:$BH$410,"&lt;&gt;"&amp;"",'Grid GenerationQueue'!$BD$5:$BD$410,"&lt;="&amp;$BE$3)</f>
        <v>0</v>
      </c>
      <c r="CF117">
        <f>SUMIFS('Grid GenerationQueue'!AI$5:AI$410,'Grid GenerationQueue'!$AZ$5:$AZ$410,$B117,'Grid GenerationQueue'!$BA$5:$BA$410,$C117,'Grid GenerationQueue'!$BH$5:$BH$410,"&lt;&gt;"&amp;"",'Grid GenerationQueue'!$BD$5:$BD$410,"&lt;="&amp;$BE$3)</f>
        <v>0</v>
      </c>
      <c r="CG117">
        <f>SUMIFS('Grid GenerationQueue'!AJ$5:AJ$410,'Grid GenerationQueue'!$AZ$5:$AZ$410,$B117,'Grid GenerationQueue'!$BA$5:$BA$410,$C117,'Grid GenerationQueue'!$BH$5:$BH$410,"&lt;&gt;"&amp;"",'Grid GenerationQueue'!$BD$5:$BD$410,"&lt;="&amp;$BE$3)</f>
        <v>0</v>
      </c>
      <c r="CH117">
        <f>SUMIFS('Grid GenerationQueue'!AK$5:AK$410,'Grid GenerationQueue'!$AZ$5:$AZ$410,$B117,'Grid GenerationQueue'!$BA$5:$BA$410,$C117,'Grid GenerationQueue'!$BH$5:$BH$410,"&lt;&gt;"&amp;"",'Grid GenerationQueue'!$BD$5:$BD$410,"&lt;="&amp;$BE$3)</f>
        <v>0</v>
      </c>
      <c r="CI117">
        <f>SUMIFS('Grid GenerationQueue'!AL$5:AL$410,'Grid GenerationQueue'!$AZ$5:$AZ$410,$B117,'Grid GenerationQueue'!$BA$5:$BA$410,$C117,'Grid GenerationQueue'!$BH$5:$BH$410,"&lt;&gt;"&amp;"",'Grid GenerationQueue'!$BD$5:$BD$410,"&lt;="&amp;$BE$3)</f>
        <v>0</v>
      </c>
      <c r="CJ117">
        <f>SUMIFS('Grid GenerationQueue'!AM$5:AM$410,'Grid GenerationQueue'!$AZ$5:$AZ$410,$B117,'Grid GenerationQueue'!$BA$5:$BA$410,$C117,'Grid GenerationQueue'!$BH$5:$BH$410,"&lt;&gt;"&amp;"",'Grid GenerationQueue'!$BD$5:$BD$410,"&lt;="&amp;$BE$3)</f>
        <v>0</v>
      </c>
      <c r="CK117">
        <f>SUMIFS('Grid GenerationQueue'!AN$5:AN$410,'Grid GenerationQueue'!$AZ$5:$AZ$410,$B117,'Grid GenerationQueue'!$BA$5:$BA$410,$C117,'Grid GenerationQueue'!$BH$5:$BH$410,"&lt;&gt;"&amp;"",'Grid GenerationQueue'!$BD$5:$BD$410,"&lt;="&amp;$BE$3)</f>
        <v>0</v>
      </c>
      <c r="CL117">
        <f>SUMIFS('Grid GenerationQueue'!AO$5:AO$410,'Grid GenerationQueue'!$AZ$5:$AZ$410,$B117,'Grid GenerationQueue'!$BA$5:$BA$410,$C117,'Grid GenerationQueue'!$BH$5:$BH$410,"&lt;&gt;"&amp;"",'Grid GenerationQueue'!$BD$5:$BD$410,"&lt;="&amp;$BE$3)</f>
        <v>0</v>
      </c>
      <c r="CM117">
        <f>SUMIFS('Grid GenerationQueue'!AP$5:AP$410,'Grid GenerationQueue'!$AZ$5:$AZ$410,$B117,'Grid GenerationQueue'!$BA$5:$BA$410,$C117,'Grid GenerationQueue'!$BH$5:$BH$410,"&lt;&gt;"&amp;"",'Grid GenerationQueue'!$BD$5:$BD$410,"&lt;="&amp;$BE$3)</f>
        <v>0</v>
      </c>
      <c r="CN117">
        <f>SUMIFS('Grid GenerationQueue'!AQ$5:AQ$410,'Grid GenerationQueue'!$AZ$5:$AZ$410,$B117,'Grid GenerationQueue'!$BA$5:$BA$410,$C117,'Grid GenerationQueue'!$BH$5:$BH$410,"&lt;&gt;"&amp;"",'Grid GenerationQueue'!$BD$5:$BD$410,"&lt;="&amp;$BE$3)</f>
        <v>0</v>
      </c>
      <c r="CO117">
        <f>SUMIFS('Grid GenerationQueue'!AR$5:AR$410,'Grid GenerationQueue'!$AZ$5:$AZ$410,$B117,'Grid GenerationQueue'!$BA$5:$BA$410,$C117,'Grid GenerationQueue'!$BH$5:$BH$410,"&lt;&gt;"&amp;"",'Grid GenerationQueue'!$BD$5:$BD$410,"&lt;="&amp;$BE$3)</f>
        <v>0</v>
      </c>
      <c r="CQ117">
        <f>SUMIFS('Grid GenerationQueue'!AG$5:AG$410,'Grid GenerationQueue'!$AZ$5:$AZ$410,$B117,'Grid GenerationQueue'!$BA$5:$BA$410,$C117,'Grid GenerationQueue'!$BK$5:$BK$410,"&gt;0",'Grid GenerationQueue'!$BD$5:$BD$410,"&lt;="&amp;$BE$3)</f>
        <v>0</v>
      </c>
      <c r="CR117">
        <f>SUMIFS('Grid GenerationQueue'!AH$5:AH$410,'Grid GenerationQueue'!$AZ$5:$AZ$410,$B117,'Grid GenerationQueue'!$BA$5:$BA$410,$C117,'Grid GenerationQueue'!$BK$5:$BK$410,"&gt;0",'Grid GenerationQueue'!$BD$5:$BD$410,"&lt;="&amp;$BE$3)</f>
        <v>0</v>
      </c>
      <c r="CS117">
        <f>SUMIFS('Grid GenerationQueue'!AI$5:AI$410,'Grid GenerationQueue'!$AZ$5:$AZ$410,$B117,'Grid GenerationQueue'!$BA$5:$BA$410,$C117,'Grid GenerationQueue'!$BK$5:$BK$410,"&gt;0",'Grid GenerationQueue'!$BD$5:$BD$410,"&lt;="&amp;$BE$3)</f>
        <v>0</v>
      </c>
      <c r="CT117">
        <f>SUMIFS('Grid GenerationQueue'!AJ$5:AJ$410,'Grid GenerationQueue'!$AZ$5:$AZ$410,$B117,'Grid GenerationQueue'!$BA$5:$BA$410,$C117,'Grid GenerationQueue'!$BK$5:$BK$410,"&gt;0",'Grid GenerationQueue'!$BD$5:$BD$410,"&lt;="&amp;$BE$3)</f>
        <v>0</v>
      </c>
      <c r="CU117">
        <f>SUMIFS('Grid GenerationQueue'!AK$5:AK$410,'Grid GenerationQueue'!$AZ$5:$AZ$410,$B117,'Grid GenerationQueue'!$BA$5:$BA$410,$C117,'Grid GenerationQueue'!$BK$5:$BK$410,"&gt;0",'Grid GenerationQueue'!$BD$5:$BD$410,"&lt;="&amp;$BE$3)</f>
        <v>0</v>
      </c>
      <c r="CV117">
        <f>SUMIFS('Grid GenerationQueue'!AL$5:AL$410,'Grid GenerationQueue'!$AZ$5:$AZ$410,$B117,'Grid GenerationQueue'!$BA$5:$BA$410,$C117,'Grid GenerationQueue'!$BK$5:$BK$410,"&gt;0",'Grid GenerationQueue'!$BD$5:$BD$410,"&lt;="&amp;$BE$3)</f>
        <v>0</v>
      </c>
      <c r="CW117">
        <f>SUMIFS('Grid GenerationQueue'!AM$5:AM$410,'Grid GenerationQueue'!$AZ$5:$AZ$410,$B117,'Grid GenerationQueue'!$BA$5:$BA$410,$C117,'Grid GenerationQueue'!$BK$5:$BK$410,"&gt;0",'Grid GenerationQueue'!$BD$5:$BD$410,"&lt;="&amp;$BE$3)</f>
        <v>0</v>
      </c>
      <c r="CX117">
        <f>SUMIFS('Grid GenerationQueue'!AN$5:AN$410,'Grid GenerationQueue'!$AZ$5:$AZ$410,$B117,'Grid GenerationQueue'!$BA$5:$BA$410,$C117,'Grid GenerationQueue'!$BK$5:$BK$410,"&gt;0",'Grid GenerationQueue'!$BD$5:$BD$410,"&lt;="&amp;$BE$3)</f>
        <v>0</v>
      </c>
      <c r="CY117">
        <f>SUMIFS('Grid GenerationQueue'!AO$5:AO$410,'Grid GenerationQueue'!$AZ$5:$AZ$410,$B117,'Grid GenerationQueue'!$BA$5:$BA$410,$C117,'Grid GenerationQueue'!$BK$5:$BK$410,"&gt;0",'Grid GenerationQueue'!$BD$5:$BD$410,"&lt;="&amp;$BE$3)</f>
        <v>0</v>
      </c>
      <c r="CZ117">
        <f>SUMIFS('Grid GenerationQueue'!AP$5:AP$410,'Grid GenerationQueue'!$AZ$5:$AZ$410,$B117,'Grid GenerationQueue'!$BA$5:$BA$410,$C117,'Grid GenerationQueue'!$BK$5:$BK$410,"&gt;0",'Grid GenerationQueue'!$BD$5:$BD$410,"&lt;="&amp;$BE$3)</f>
        <v>0</v>
      </c>
      <c r="DA117">
        <f>SUMIFS('Grid GenerationQueue'!AQ$5:AQ$410,'Grid GenerationQueue'!$AZ$5:$AZ$410,$B117,'Grid GenerationQueue'!$BA$5:$BA$410,$C117,'Grid GenerationQueue'!$BK$5:$BK$410,"&gt;0",'Grid GenerationQueue'!$BD$5:$BD$410,"&lt;="&amp;$BE$3)</f>
        <v>0</v>
      </c>
      <c r="DB117">
        <f>SUMIFS('Grid GenerationQueue'!AR$5:AR$410,'Grid GenerationQueue'!$AZ$5:$AZ$410,$B117,'Grid GenerationQueue'!$BA$5:$BA$410,$C117,'Grid GenerationQueue'!$BK$5:$BK$410,"&gt;0",'Grid GenerationQueue'!$BD$5:$BD$410,"&lt;="&amp;$BE$3)</f>
        <v>0</v>
      </c>
    </row>
    <row r="118" spans="1:106" x14ac:dyDescent="0.35">
      <c r="A118" t="s">
        <v>4748</v>
      </c>
      <c r="B118" t="s">
        <v>4813</v>
      </c>
      <c r="C118">
        <v>230</v>
      </c>
      <c r="D118">
        <f>SUMIFS('Grid GenerationQueue'!AG$5:AG$410,'Grid GenerationQueue'!$AZ$5:$AZ$410,$B118,'Grid GenerationQueue'!$BA$5:$BA$410,$C118)</f>
        <v>0</v>
      </c>
      <c r="E118">
        <f>SUMIFS('Grid GenerationQueue'!AH$5:AH$410,'Grid GenerationQueue'!$AZ$5:$AZ$410,$B118,'Grid GenerationQueue'!$BA$5:$BA$410,$C118)</f>
        <v>0</v>
      </c>
      <c r="F118">
        <f>SUMIFS('Grid GenerationQueue'!AI$5:AI$410,'Grid GenerationQueue'!$AZ$5:$AZ$410,$B118,'Grid GenerationQueue'!$BA$5:$BA$410,$C118)</f>
        <v>0</v>
      </c>
      <c r="G118">
        <f>SUMIFS('Grid GenerationQueue'!AJ$5:AJ$410,'Grid GenerationQueue'!$AZ$5:$AZ$410,$B118,'Grid GenerationQueue'!$BA$5:$BA$410,$C118)</f>
        <v>0</v>
      </c>
      <c r="H118">
        <f>SUMIFS('Grid GenerationQueue'!AK$5:AK$410,'Grid GenerationQueue'!$AZ$5:$AZ$410,$B118,'Grid GenerationQueue'!$BA$5:$BA$410,$C118)</f>
        <v>0</v>
      </c>
      <c r="I118">
        <f>SUMIFS('Grid GenerationQueue'!AL$5:AL$410,'Grid GenerationQueue'!$AZ$5:$AZ$410,$B118,'Grid GenerationQueue'!$BA$5:$BA$410,$C118)</f>
        <v>0</v>
      </c>
      <c r="J118">
        <f>SUMIFS('Grid GenerationQueue'!AM$5:AM$410,'Grid GenerationQueue'!$AZ$5:$AZ$410,$B118,'Grid GenerationQueue'!$BA$5:$BA$410,$C118)</f>
        <v>0</v>
      </c>
      <c r="K118">
        <f>SUMIFS('Grid GenerationQueue'!AN$5:AN$410,'Grid GenerationQueue'!$AZ$5:$AZ$410,$B118,'Grid GenerationQueue'!$BA$5:$BA$410,$C118)</f>
        <v>0</v>
      </c>
      <c r="L118">
        <f>SUMIFS('Grid GenerationQueue'!AO$5:AO$410,'Grid GenerationQueue'!$AZ$5:$AZ$410,$B118,'Grid GenerationQueue'!$BA$5:$BA$410,$C118)</f>
        <v>0</v>
      </c>
      <c r="M118">
        <f>SUMIFS('Grid GenerationQueue'!AP$5:AP$410,'Grid GenerationQueue'!$AZ$5:$AZ$410,$B118,'Grid GenerationQueue'!$BA$5:$BA$410,$C118)</f>
        <v>0</v>
      </c>
      <c r="N118">
        <f>SUMIFS('Grid GenerationQueue'!AQ$5:AQ$410,'Grid GenerationQueue'!$AZ$5:$AZ$410,$B118,'Grid GenerationQueue'!$BA$5:$BA$410,$C118)</f>
        <v>0</v>
      </c>
      <c r="O118">
        <f>SUMIFS('Grid GenerationQueue'!AR$5:AR$410,'Grid GenerationQueue'!$AZ$5:$AZ$410,$B118,'Grid GenerationQueue'!$BA$5:$BA$410,$C118)</f>
        <v>0</v>
      </c>
      <c r="Q118">
        <f>SUMIFS('Grid GenerationQueue'!AG$5:AG$410,'Grid GenerationQueue'!$AZ$5:$AZ$410,$B118,'Grid GenerationQueue'!$BA$5:$BA$410,$C118,'Grid GenerationQueue'!$BJ$5:$BJ$410,"Executed")</f>
        <v>0</v>
      </c>
      <c r="R118">
        <f>SUMIFS('Grid GenerationQueue'!AH$5:AH$410,'Grid GenerationQueue'!$AZ$5:$AZ$410,$B118,'Grid GenerationQueue'!$BA$5:$BA$410,$C118,'Grid GenerationQueue'!$BJ$5:$BJ$410,"Executed")</f>
        <v>0</v>
      </c>
      <c r="S118">
        <f>SUMIFS('Grid GenerationQueue'!AI$5:AI$410,'Grid GenerationQueue'!$AZ$5:$AZ$410,$B118,'Grid GenerationQueue'!$BA$5:$BA$410,$C118,'Grid GenerationQueue'!$BJ$5:$BJ$410,"Executed")</f>
        <v>0</v>
      </c>
      <c r="T118">
        <f>SUMIFS('Grid GenerationQueue'!AJ$5:AJ$410,'Grid GenerationQueue'!$AZ$5:$AZ$410,$B118,'Grid GenerationQueue'!$BA$5:$BA$410,$C118,'Grid GenerationQueue'!$BJ$5:$BJ$410,"Executed")</f>
        <v>0</v>
      </c>
      <c r="U118">
        <f>SUMIFS('Grid GenerationQueue'!AK$5:AK$410,'Grid GenerationQueue'!$AZ$5:$AZ$410,$B118,'Grid GenerationQueue'!$BA$5:$BA$410,$C118,'Grid GenerationQueue'!$BJ$5:$BJ$410,"Executed")</f>
        <v>0</v>
      </c>
      <c r="V118">
        <f>SUMIFS('Grid GenerationQueue'!AL$5:AL$410,'Grid GenerationQueue'!$AZ$5:$AZ$410,$B118,'Grid GenerationQueue'!$BA$5:$BA$410,$C118,'Grid GenerationQueue'!$BJ$5:$BJ$410,"Executed")</f>
        <v>0</v>
      </c>
      <c r="W118">
        <f>SUMIFS('Grid GenerationQueue'!AM$5:AM$410,'Grid GenerationQueue'!$AZ$5:$AZ$410,$B118,'Grid GenerationQueue'!$BA$5:$BA$410,$C118,'Grid GenerationQueue'!$BJ$5:$BJ$410,"Executed")</f>
        <v>0</v>
      </c>
      <c r="X118">
        <f>SUMIFS('Grid GenerationQueue'!AN$5:AN$410,'Grid GenerationQueue'!$AZ$5:$AZ$410,$B118,'Grid GenerationQueue'!$BA$5:$BA$410,$C118,'Grid GenerationQueue'!$BJ$5:$BJ$410,"Executed")</f>
        <v>0</v>
      </c>
      <c r="Y118">
        <f>SUMIFS('Grid GenerationQueue'!AO$5:AO$410,'Grid GenerationQueue'!$AZ$5:$AZ$410,$B118,'Grid GenerationQueue'!$BA$5:$BA$410,$C118,'Grid GenerationQueue'!$BJ$5:$BJ$410,"Executed")</f>
        <v>0</v>
      </c>
      <c r="Z118">
        <f>SUMIFS('Grid GenerationQueue'!AP$5:AP$410,'Grid GenerationQueue'!$AZ$5:$AZ$410,$B118,'Grid GenerationQueue'!$BA$5:$BA$410,$C118,'Grid GenerationQueue'!$BJ$5:$BJ$410,"Executed")</f>
        <v>0</v>
      </c>
      <c r="AA118">
        <f>SUMIFS('Grid GenerationQueue'!AQ$5:AQ$410,'Grid GenerationQueue'!$AZ$5:$AZ$410,$B118,'Grid GenerationQueue'!$BA$5:$BA$410,$C118,'Grid GenerationQueue'!$BJ$5:$BJ$410,"Executed")</f>
        <v>0</v>
      </c>
      <c r="AB118">
        <f>SUMIFS('Grid GenerationQueue'!AR$5:AR$410,'Grid GenerationQueue'!$AZ$5:$AZ$410,$B118,'Grid GenerationQueue'!$BA$5:$BA$410,$C118,'Grid GenerationQueue'!$BJ$5:$BJ$410,"Executed")</f>
        <v>0</v>
      </c>
      <c r="AD118">
        <f>SUMIFS('Grid GenerationQueue'!AG$5:AG$410,'Grid GenerationQueue'!$AZ$5:$AZ$410,$B118,'Grid GenerationQueue'!$BA$5:$BA$410,$C118,'Grid GenerationQueue'!$BH$5:$BH$410,"&lt;&gt;"&amp;"")+SUMIFS('Grid GenerationQueue'!AG$5:AG$410,'Grid GenerationQueue'!$AZ$5:$AZ$410,$B118,'Grid GenerationQueue'!$BA$5:$BA$410,$C118,'Grid GenerationQueue'!$BH$5:$BH$410,"",'Grid GenerationQueue'!$AC$5:$AC$410,1)</f>
        <v>0</v>
      </c>
      <c r="AE118">
        <f>SUMIFS('Grid GenerationQueue'!AH$5:AH$410,'Grid GenerationQueue'!$AZ$5:$AZ$410,$B118,'Grid GenerationQueue'!$BA$5:$BA$410,$C118,'Grid GenerationQueue'!$BH$5:$BH$410,"&lt;&gt;"&amp;"")+SUMIFS('Grid GenerationQueue'!AH$5:AH$410,'Grid GenerationQueue'!$AZ$5:$AZ$410,$B118,'Grid GenerationQueue'!$BA$5:$BA$410,$C118,'Grid GenerationQueue'!$BH$5:$BH$410,"",'Grid GenerationQueue'!$AC$5:$AC$410,1)</f>
        <v>0</v>
      </c>
      <c r="AF118">
        <f>SUMIFS('Grid GenerationQueue'!AI$5:AI$410,'Grid GenerationQueue'!$AZ$5:$AZ$410,$B118,'Grid GenerationQueue'!$BA$5:$BA$410,$C118,'Grid GenerationQueue'!$BH$5:$BH$410,"&lt;&gt;"&amp;"")+SUMIFS('Grid GenerationQueue'!AI$5:AI$410,'Grid GenerationQueue'!$AZ$5:$AZ$410,$B118,'Grid GenerationQueue'!$BA$5:$BA$410,$C118,'Grid GenerationQueue'!$BH$5:$BH$410,"",'Grid GenerationQueue'!$AC$5:$AC$410,1)</f>
        <v>0</v>
      </c>
      <c r="AG118">
        <f>SUMIFS('Grid GenerationQueue'!AJ$5:AJ$410,'Grid GenerationQueue'!$AZ$5:$AZ$410,$B118,'Grid GenerationQueue'!$BA$5:$BA$410,$C118,'Grid GenerationQueue'!$BH$5:$BH$410,"&lt;&gt;"&amp;"")+SUMIFS('Grid GenerationQueue'!AJ$5:AJ$410,'Grid GenerationQueue'!$AZ$5:$AZ$410,$B118,'Grid GenerationQueue'!$BA$5:$BA$410,$C118,'Grid GenerationQueue'!$BH$5:$BH$410,"",'Grid GenerationQueue'!$AC$5:$AC$410,1)</f>
        <v>0</v>
      </c>
      <c r="AH118">
        <f>SUMIFS('Grid GenerationQueue'!AK$5:AK$410,'Grid GenerationQueue'!$AZ$5:$AZ$410,$B118,'Grid GenerationQueue'!$BA$5:$BA$410,$C118,'Grid GenerationQueue'!$BH$5:$BH$410,"&lt;&gt;"&amp;"")+SUMIFS('Grid GenerationQueue'!AK$5:AK$410,'Grid GenerationQueue'!$AZ$5:$AZ$410,$B118,'Grid GenerationQueue'!$BA$5:$BA$410,$C118,'Grid GenerationQueue'!$BH$5:$BH$410,"",'Grid GenerationQueue'!$AC$5:$AC$410,1)</f>
        <v>0</v>
      </c>
      <c r="AI118">
        <f>SUMIFS('Grid GenerationQueue'!AL$5:AL$410,'Grid GenerationQueue'!$AZ$5:$AZ$410,$B118,'Grid GenerationQueue'!$BA$5:$BA$410,$C118,'Grid GenerationQueue'!$BH$5:$BH$410,"&lt;&gt;"&amp;"")+SUMIFS('Grid GenerationQueue'!AL$5:AL$410,'Grid GenerationQueue'!$AZ$5:$AZ$410,$B118,'Grid GenerationQueue'!$BA$5:$BA$410,$C118,'Grid GenerationQueue'!$BH$5:$BH$410,"",'Grid GenerationQueue'!$AC$5:$AC$410,1)</f>
        <v>0</v>
      </c>
      <c r="AJ118">
        <f>SUMIFS('Grid GenerationQueue'!AM$5:AM$410,'Grid GenerationQueue'!$AZ$5:$AZ$410,$B118,'Grid GenerationQueue'!$BA$5:$BA$410,$C118,'Grid GenerationQueue'!$BH$5:$BH$410,"&lt;&gt;"&amp;"")+SUMIFS('Grid GenerationQueue'!AM$5:AM$410,'Grid GenerationQueue'!$AZ$5:$AZ$410,$B118,'Grid GenerationQueue'!$BA$5:$BA$410,$C118,'Grid GenerationQueue'!$BH$5:$BH$410,"",'Grid GenerationQueue'!$AC$5:$AC$410,1)</f>
        <v>0</v>
      </c>
      <c r="AK118">
        <f>SUMIFS('Grid GenerationQueue'!AN$5:AN$410,'Grid GenerationQueue'!$AZ$5:$AZ$410,$B118,'Grid GenerationQueue'!$BA$5:$BA$410,$C118,'Grid GenerationQueue'!$BH$5:$BH$410,"&lt;&gt;"&amp;"")+SUMIFS('Grid GenerationQueue'!AN$5:AN$410,'Grid GenerationQueue'!$AZ$5:$AZ$410,$B118,'Grid GenerationQueue'!$BA$5:$BA$410,$C118,'Grid GenerationQueue'!$BH$5:$BH$410,"",'Grid GenerationQueue'!$AC$5:$AC$410,1)</f>
        <v>0</v>
      </c>
      <c r="AL118">
        <f>SUMIFS('Grid GenerationQueue'!AO$5:AO$410,'Grid GenerationQueue'!$AZ$5:$AZ$410,$B118,'Grid GenerationQueue'!$BA$5:$BA$410,$C118,'Grid GenerationQueue'!$BH$5:$BH$410,"&lt;&gt;"&amp;"")+SUMIFS('Grid GenerationQueue'!AO$5:AO$410,'Grid GenerationQueue'!$AZ$5:$AZ$410,$B118,'Grid GenerationQueue'!$BA$5:$BA$410,$C118,'Grid GenerationQueue'!$BH$5:$BH$410,"",'Grid GenerationQueue'!$AC$5:$AC$410,1)</f>
        <v>0</v>
      </c>
      <c r="AM118">
        <f>SUMIFS('Grid GenerationQueue'!AP$5:AP$410,'Grid GenerationQueue'!$AZ$5:$AZ$410,$B118,'Grid GenerationQueue'!$BA$5:$BA$410,$C118,'Grid GenerationQueue'!$BH$5:$BH$410,"&lt;&gt;"&amp;"")+SUMIFS('Grid GenerationQueue'!AP$5:AP$410,'Grid GenerationQueue'!$AZ$5:$AZ$410,$B118,'Grid GenerationQueue'!$BA$5:$BA$410,$C118,'Grid GenerationQueue'!$BH$5:$BH$410,"",'Grid GenerationQueue'!$AC$5:$AC$410,1)</f>
        <v>0</v>
      </c>
      <c r="AN118">
        <f>SUMIFS('Grid GenerationQueue'!AQ$5:AQ$410,'Grid GenerationQueue'!$AZ$5:$AZ$410,$B118,'Grid GenerationQueue'!$BA$5:$BA$410,$C118,'Grid GenerationQueue'!$BH$5:$BH$410,"&lt;&gt;"&amp;"")+SUMIFS('Grid GenerationQueue'!AQ$5:AQ$410,'Grid GenerationQueue'!$AZ$5:$AZ$410,$B118,'Grid GenerationQueue'!$BA$5:$BA$410,$C118,'Grid GenerationQueue'!$BH$5:$BH$410,"",'Grid GenerationQueue'!$AC$5:$AC$410,1)</f>
        <v>0</v>
      </c>
      <c r="AO118">
        <f>SUMIFS('Grid GenerationQueue'!AR$5:AR$410,'Grid GenerationQueue'!$AZ$5:$AZ$410,$B118,'Grid GenerationQueue'!$BA$5:$BA$410,$C118,'Grid GenerationQueue'!$BH$5:$BH$410,"&lt;&gt;"&amp;"")+SUMIFS('Grid GenerationQueue'!AR$5:AR$410,'Grid GenerationQueue'!$AZ$5:$AZ$410,$B118,'Grid GenerationQueue'!$BA$5:$BA$410,$C118,'Grid GenerationQueue'!$BH$5:$BH$410,"",'Grid GenerationQueue'!$AC$5:$AC$410,1)</f>
        <v>0</v>
      </c>
      <c r="AQ118">
        <f>SUMIFS('Grid GenerationQueue'!AG$5:AG$410,'Grid GenerationQueue'!$AZ$5:$AZ$410,$B118,'Grid GenerationQueue'!$BA$5:$BA$410,$C118,'Grid GenerationQueue'!$BK$5:$BK$410,"&gt;0")</f>
        <v>0</v>
      </c>
      <c r="AR118">
        <f>SUMIFS('Grid GenerationQueue'!AH$5:AH$410,'Grid GenerationQueue'!$AZ$5:$AZ$410,$B118,'Grid GenerationQueue'!$BA$5:$BA$410,$C118,'Grid GenerationQueue'!$BK$5:$BK$410,"&gt;0")</f>
        <v>0</v>
      </c>
      <c r="AS118">
        <f>SUMIFS('Grid GenerationQueue'!AI$5:AI$410,'Grid GenerationQueue'!$AZ$5:$AZ$410,$B118,'Grid GenerationQueue'!$BA$5:$BA$410,$C118,'Grid GenerationQueue'!$BK$5:$BK$410,"&gt;0")</f>
        <v>0</v>
      </c>
      <c r="AT118">
        <f>SUMIFS('Grid GenerationQueue'!AJ$5:AJ$410,'Grid GenerationQueue'!$AZ$5:$AZ$410,$B118,'Grid GenerationQueue'!$BA$5:$BA$410,$C118,'Grid GenerationQueue'!$BK$5:$BK$410,"&gt;0")</f>
        <v>0</v>
      </c>
      <c r="AU118">
        <f>SUMIFS('Grid GenerationQueue'!AK$5:AK$410,'Grid GenerationQueue'!$AZ$5:$AZ$410,$B118,'Grid GenerationQueue'!$BA$5:$BA$410,$C118,'Grid GenerationQueue'!$BK$5:$BK$410,"&gt;0")</f>
        <v>0</v>
      </c>
      <c r="AV118">
        <f>SUMIFS('Grid GenerationQueue'!AL$5:AL$410,'Grid GenerationQueue'!$AZ$5:$AZ$410,$B118,'Grid GenerationQueue'!$BA$5:$BA$410,$C118,'Grid GenerationQueue'!$BK$5:$BK$410,"&gt;0")</f>
        <v>0</v>
      </c>
      <c r="AW118">
        <f>SUMIFS('Grid GenerationQueue'!AM$5:AM$410,'Grid GenerationQueue'!$AZ$5:$AZ$410,$B118,'Grid GenerationQueue'!$BA$5:$BA$410,$C118,'Grid GenerationQueue'!$BK$5:$BK$410,"&gt;0")</f>
        <v>0</v>
      </c>
      <c r="AX118">
        <f>SUMIFS('Grid GenerationQueue'!AN$5:AN$410,'Grid GenerationQueue'!$AZ$5:$AZ$410,$B118,'Grid GenerationQueue'!$BA$5:$BA$410,$C118,'Grid GenerationQueue'!$BK$5:$BK$410,"&gt;0")</f>
        <v>0</v>
      </c>
      <c r="AY118">
        <f>SUMIFS('Grid GenerationQueue'!AO$5:AO$410,'Grid GenerationQueue'!$AZ$5:$AZ$410,$B118,'Grid GenerationQueue'!$BA$5:$BA$410,$C118,'Grid GenerationQueue'!$BK$5:$BK$410,"&gt;0")</f>
        <v>0</v>
      </c>
      <c r="AZ118">
        <f>SUMIFS('Grid GenerationQueue'!AP$5:AP$410,'Grid GenerationQueue'!$AZ$5:$AZ$410,$B118,'Grid GenerationQueue'!$BA$5:$BA$410,$C118,'Grid GenerationQueue'!$BK$5:$BK$410,"&gt;0")</f>
        <v>0</v>
      </c>
      <c r="BA118">
        <f>SUMIFS('Grid GenerationQueue'!AQ$5:AQ$410,'Grid GenerationQueue'!$AZ$5:$AZ$410,$B118,'Grid GenerationQueue'!$BA$5:$BA$410,$C118,'Grid GenerationQueue'!$BK$5:$BK$410,"&gt;0")</f>
        <v>0</v>
      </c>
      <c r="BB118">
        <f>SUMIFS('Grid GenerationQueue'!AR$5:AR$410,'Grid GenerationQueue'!$AZ$5:$AZ$410,$B118,'Grid GenerationQueue'!$BA$5:$BA$410,$C118,'Grid GenerationQueue'!$BK$5:$BK$410,"&gt;0")</f>
        <v>0</v>
      </c>
      <c r="BD118">
        <f>SUMIFS('Grid GenerationQueue'!AG$5:AG$410,'Grid GenerationQueue'!$AZ$5:$AZ$410,$B118,'Grid GenerationQueue'!$BA$5:$BA$410,$C118,'Grid GenerationQueue'!$BD$5:$BD$410,"&lt;="&amp;$BE$3)</f>
        <v>0</v>
      </c>
      <c r="BE118">
        <f>SUMIFS('Grid GenerationQueue'!AH$5:AH$410,'Grid GenerationQueue'!$AZ$5:$AZ$410,$B118,'Grid GenerationQueue'!$BA$5:$BA$410,$C118,'Grid GenerationQueue'!$BD$5:$BD$410,"&lt;="&amp;$BE$3)</f>
        <v>0</v>
      </c>
      <c r="BF118">
        <f>SUMIFS('Grid GenerationQueue'!AI$5:AI$410,'Grid GenerationQueue'!$AZ$5:$AZ$410,$B118,'Grid GenerationQueue'!$BA$5:$BA$410,$C118,'Grid GenerationQueue'!$BD$5:$BD$410,"&lt;="&amp;$BE$3)</f>
        <v>0</v>
      </c>
      <c r="BG118">
        <f>SUMIFS('Grid GenerationQueue'!AJ$5:AJ$410,'Grid GenerationQueue'!$AZ$5:$AZ$410,$B118,'Grid GenerationQueue'!$BA$5:$BA$410,$C118,'Grid GenerationQueue'!$BD$5:$BD$410,"&lt;="&amp;$BE$3)</f>
        <v>0</v>
      </c>
      <c r="BH118">
        <f>SUMIFS('Grid GenerationQueue'!AK$5:AK$410,'Grid GenerationQueue'!$AZ$5:$AZ$410,$B118,'Grid GenerationQueue'!$BA$5:$BA$410,$C118,'Grid GenerationQueue'!$BD$5:$BD$410,"&lt;="&amp;$BE$3)</f>
        <v>0</v>
      </c>
      <c r="BI118">
        <f>SUMIFS('Grid GenerationQueue'!AL$5:AL$410,'Grid GenerationQueue'!$AZ$5:$AZ$410,$B118,'Grid GenerationQueue'!$BA$5:$BA$410,$C118,'Grid GenerationQueue'!$BD$5:$BD$410,"&lt;="&amp;$BE$3)</f>
        <v>0</v>
      </c>
      <c r="BJ118">
        <f>SUMIFS('Grid GenerationQueue'!AM$5:AM$410,'Grid GenerationQueue'!$AZ$5:$AZ$410,$B118,'Grid GenerationQueue'!$BA$5:$BA$410,$C118,'Grid GenerationQueue'!$BD$5:$BD$410,"&lt;="&amp;$BE$3)</f>
        <v>0</v>
      </c>
      <c r="BK118">
        <f>SUMIFS('Grid GenerationQueue'!AN$5:AN$410,'Grid GenerationQueue'!$AZ$5:$AZ$410,$B118,'Grid GenerationQueue'!$BA$5:$BA$410,$C118,'Grid GenerationQueue'!$BD$5:$BD$410,"&lt;="&amp;$BE$3)</f>
        <v>0</v>
      </c>
      <c r="BL118">
        <f>SUMIFS('Grid GenerationQueue'!AO$5:AO$410,'Grid GenerationQueue'!$AZ$5:$AZ$410,$B118,'Grid GenerationQueue'!$BA$5:$BA$410,$C118,'Grid GenerationQueue'!$BD$5:$BD$410,"&lt;="&amp;$BE$3)</f>
        <v>0</v>
      </c>
      <c r="BM118">
        <f>SUMIFS('Grid GenerationQueue'!AP$5:AP$410,'Grid GenerationQueue'!$AZ$5:$AZ$410,$B118,'Grid GenerationQueue'!$BA$5:$BA$410,$C118,'Grid GenerationQueue'!$BD$5:$BD$410,"&lt;="&amp;$BE$3)</f>
        <v>0</v>
      </c>
      <c r="BN118">
        <f>SUMIFS('Grid GenerationQueue'!AQ$5:AQ$410,'Grid GenerationQueue'!$AZ$5:$AZ$410,$B118,'Grid GenerationQueue'!$BA$5:$BA$410,$C118,'Grid GenerationQueue'!$BD$5:$BD$410,"&lt;="&amp;$BE$3)</f>
        <v>0</v>
      </c>
      <c r="BO118">
        <f>SUMIFS('Grid GenerationQueue'!AR$5:AR$410,'Grid GenerationQueue'!$AZ$5:$AZ$410,$B118,'Grid GenerationQueue'!$BA$5:$BA$410,$C118,'Grid GenerationQueue'!$BD$5:$BD$410,"&lt;="&amp;$BE$3)</f>
        <v>0</v>
      </c>
      <c r="BQ118">
        <f>SUMIFS('Grid GenerationQueue'!AG$5:AG$410,'Grid GenerationQueue'!$AZ$5:$AZ$410,$B118,'Grid GenerationQueue'!$BA$5:$BA$410,$C118,'Grid GenerationQueue'!$BJ$5:$BJ$410,"Executed",'Grid GenerationQueue'!$BD$5:$BD$410,"&lt;="&amp;$BE$3)</f>
        <v>0</v>
      </c>
      <c r="BR118">
        <f>SUMIFS('Grid GenerationQueue'!AH$5:AH$410,'Grid GenerationQueue'!$AZ$5:$AZ$410,$B118,'Grid GenerationQueue'!$BA$5:$BA$410,$C118,'Grid GenerationQueue'!$BJ$5:$BJ$410,"Executed",'Grid GenerationQueue'!$BD$5:$BD$410,"&lt;="&amp;$BE$3)</f>
        <v>0</v>
      </c>
      <c r="BS118">
        <f>SUMIFS('Grid GenerationQueue'!AI$5:AI$410,'Grid GenerationQueue'!$AZ$5:$AZ$410,$B118,'Grid GenerationQueue'!$BA$5:$BA$410,$C118,'Grid GenerationQueue'!$BJ$5:$BJ$410,"Executed",'Grid GenerationQueue'!$BD$5:$BD$410,"&lt;="&amp;$BE$3)</f>
        <v>0</v>
      </c>
      <c r="BT118">
        <f>SUMIFS('Grid GenerationQueue'!AJ$5:AJ$410,'Grid GenerationQueue'!$AZ$5:$AZ$410,$B118,'Grid GenerationQueue'!$BA$5:$BA$410,$C118,'Grid GenerationQueue'!$BJ$5:$BJ$410,"Executed",'Grid GenerationQueue'!$BD$5:$BD$410,"&lt;="&amp;$BE$3)</f>
        <v>0</v>
      </c>
      <c r="BU118">
        <f>SUMIFS('Grid GenerationQueue'!AK$5:AK$410,'Grid GenerationQueue'!$AZ$5:$AZ$410,$B118,'Grid GenerationQueue'!$BA$5:$BA$410,$C118,'Grid GenerationQueue'!$BJ$5:$BJ$410,"Executed",'Grid GenerationQueue'!$BD$5:$BD$410,"&lt;="&amp;$BE$3)</f>
        <v>0</v>
      </c>
      <c r="BV118">
        <f>SUMIFS('Grid GenerationQueue'!AL$5:AL$410,'Grid GenerationQueue'!$AZ$5:$AZ$410,$B118,'Grid GenerationQueue'!$BA$5:$BA$410,$C118,'Grid GenerationQueue'!$BJ$5:$BJ$410,"Executed",'Grid GenerationQueue'!$BD$5:$BD$410,"&lt;="&amp;$BE$3)</f>
        <v>0</v>
      </c>
      <c r="BW118">
        <f>SUMIFS('Grid GenerationQueue'!AM$5:AM$410,'Grid GenerationQueue'!$AZ$5:$AZ$410,$B118,'Grid GenerationQueue'!$BA$5:$BA$410,$C118,'Grid GenerationQueue'!$BJ$5:$BJ$410,"Executed",'Grid GenerationQueue'!$BD$5:$BD$410,"&lt;="&amp;$BE$3)</f>
        <v>0</v>
      </c>
      <c r="BX118">
        <f>SUMIFS('Grid GenerationQueue'!AN$5:AN$410,'Grid GenerationQueue'!$AZ$5:$AZ$410,$B118,'Grid GenerationQueue'!$BA$5:$BA$410,$C118,'Grid GenerationQueue'!$BJ$5:$BJ$410,"Executed",'Grid GenerationQueue'!$BD$5:$BD$410,"&lt;="&amp;$BE$3)</f>
        <v>0</v>
      </c>
      <c r="BY118">
        <f>SUMIFS('Grid GenerationQueue'!AO$5:AO$410,'Grid GenerationQueue'!$AZ$5:$AZ$410,$B118,'Grid GenerationQueue'!$BA$5:$BA$410,$C118,'Grid GenerationQueue'!$BJ$5:$BJ$410,"Executed",'Grid GenerationQueue'!$BD$5:$BD$410,"&lt;="&amp;$BE$3)</f>
        <v>0</v>
      </c>
      <c r="BZ118">
        <f>SUMIFS('Grid GenerationQueue'!AP$5:AP$410,'Grid GenerationQueue'!$AZ$5:$AZ$410,$B118,'Grid GenerationQueue'!$BA$5:$BA$410,$C118,'Grid GenerationQueue'!$BJ$5:$BJ$410,"Executed",'Grid GenerationQueue'!$BD$5:$BD$410,"&lt;="&amp;$BE$3)</f>
        <v>0</v>
      </c>
      <c r="CA118">
        <f>SUMIFS('Grid GenerationQueue'!AQ$5:AQ$410,'Grid GenerationQueue'!$AZ$5:$AZ$410,$B118,'Grid GenerationQueue'!$BA$5:$BA$410,$C118,'Grid GenerationQueue'!$BJ$5:$BJ$410,"Executed",'Grid GenerationQueue'!$BD$5:$BD$410,"&lt;="&amp;$BE$3)</f>
        <v>0</v>
      </c>
      <c r="CB118">
        <f>SUMIFS('Grid GenerationQueue'!AR$5:AR$410,'Grid GenerationQueue'!$AZ$5:$AZ$410,$B118,'Grid GenerationQueue'!$BA$5:$BA$410,$C118,'Grid GenerationQueue'!$BJ$5:$BJ$410,"Executed",'Grid GenerationQueue'!$BD$5:$BD$410,"&lt;="&amp;$BE$3)</f>
        <v>0</v>
      </c>
      <c r="CD118">
        <f>SUMIFS('Grid GenerationQueue'!AG$5:AG$410,'Grid GenerationQueue'!$AZ$5:$AZ$410,$B118,'Grid GenerationQueue'!$BA$5:$BA$410,$C118,'Grid GenerationQueue'!$BH$5:$BH$410,"&lt;&gt;"&amp;"",'Grid GenerationQueue'!$BD$5:$BD$410,"&lt;="&amp;$BE$3)</f>
        <v>0</v>
      </c>
      <c r="CE118">
        <f>SUMIFS('Grid GenerationQueue'!AH$5:AH$410,'Grid GenerationQueue'!$AZ$5:$AZ$410,$B118,'Grid GenerationQueue'!$BA$5:$BA$410,$C118,'Grid GenerationQueue'!$BH$5:$BH$410,"&lt;&gt;"&amp;"",'Grid GenerationQueue'!$BD$5:$BD$410,"&lt;="&amp;$BE$3)</f>
        <v>0</v>
      </c>
      <c r="CF118">
        <f>SUMIFS('Grid GenerationQueue'!AI$5:AI$410,'Grid GenerationQueue'!$AZ$5:$AZ$410,$B118,'Grid GenerationQueue'!$BA$5:$BA$410,$C118,'Grid GenerationQueue'!$BH$5:$BH$410,"&lt;&gt;"&amp;"",'Grid GenerationQueue'!$BD$5:$BD$410,"&lt;="&amp;$BE$3)</f>
        <v>0</v>
      </c>
      <c r="CG118">
        <f>SUMIFS('Grid GenerationQueue'!AJ$5:AJ$410,'Grid GenerationQueue'!$AZ$5:$AZ$410,$B118,'Grid GenerationQueue'!$BA$5:$BA$410,$C118,'Grid GenerationQueue'!$BH$5:$BH$410,"&lt;&gt;"&amp;"",'Grid GenerationQueue'!$BD$5:$BD$410,"&lt;="&amp;$BE$3)</f>
        <v>0</v>
      </c>
      <c r="CH118">
        <f>SUMIFS('Grid GenerationQueue'!AK$5:AK$410,'Grid GenerationQueue'!$AZ$5:$AZ$410,$B118,'Grid GenerationQueue'!$BA$5:$BA$410,$C118,'Grid GenerationQueue'!$BH$5:$BH$410,"&lt;&gt;"&amp;"",'Grid GenerationQueue'!$BD$5:$BD$410,"&lt;="&amp;$BE$3)</f>
        <v>0</v>
      </c>
      <c r="CI118">
        <f>SUMIFS('Grid GenerationQueue'!AL$5:AL$410,'Grid GenerationQueue'!$AZ$5:$AZ$410,$B118,'Grid GenerationQueue'!$BA$5:$BA$410,$C118,'Grid GenerationQueue'!$BH$5:$BH$410,"&lt;&gt;"&amp;"",'Grid GenerationQueue'!$BD$5:$BD$410,"&lt;="&amp;$BE$3)</f>
        <v>0</v>
      </c>
      <c r="CJ118">
        <f>SUMIFS('Grid GenerationQueue'!AM$5:AM$410,'Grid GenerationQueue'!$AZ$5:$AZ$410,$B118,'Grid GenerationQueue'!$BA$5:$BA$410,$C118,'Grid GenerationQueue'!$BH$5:$BH$410,"&lt;&gt;"&amp;"",'Grid GenerationQueue'!$BD$5:$BD$410,"&lt;="&amp;$BE$3)</f>
        <v>0</v>
      </c>
      <c r="CK118">
        <f>SUMIFS('Grid GenerationQueue'!AN$5:AN$410,'Grid GenerationQueue'!$AZ$5:$AZ$410,$B118,'Grid GenerationQueue'!$BA$5:$BA$410,$C118,'Grid GenerationQueue'!$BH$5:$BH$410,"&lt;&gt;"&amp;"",'Grid GenerationQueue'!$BD$5:$BD$410,"&lt;="&amp;$BE$3)</f>
        <v>0</v>
      </c>
      <c r="CL118">
        <f>SUMIFS('Grid GenerationQueue'!AO$5:AO$410,'Grid GenerationQueue'!$AZ$5:$AZ$410,$B118,'Grid GenerationQueue'!$BA$5:$BA$410,$C118,'Grid GenerationQueue'!$BH$5:$BH$410,"&lt;&gt;"&amp;"",'Grid GenerationQueue'!$BD$5:$BD$410,"&lt;="&amp;$BE$3)</f>
        <v>0</v>
      </c>
      <c r="CM118">
        <f>SUMIFS('Grid GenerationQueue'!AP$5:AP$410,'Grid GenerationQueue'!$AZ$5:$AZ$410,$B118,'Grid GenerationQueue'!$BA$5:$BA$410,$C118,'Grid GenerationQueue'!$BH$5:$BH$410,"&lt;&gt;"&amp;"",'Grid GenerationQueue'!$BD$5:$BD$410,"&lt;="&amp;$BE$3)</f>
        <v>0</v>
      </c>
      <c r="CN118">
        <f>SUMIFS('Grid GenerationQueue'!AQ$5:AQ$410,'Grid GenerationQueue'!$AZ$5:$AZ$410,$B118,'Grid GenerationQueue'!$BA$5:$BA$410,$C118,'Grid GenerationQueue'!$BH$5:$BH$410,"&lt;&gt;"&amp;"",'Grid GenerationQueue'!$BD$5:$BD$410,"&lt;="&amp;$BE$3)</f>
        <v>0</v>
      </c>
      <c r="CO118">
        <f>SUMIFS('Grid GenerationQueue'!AR$5:AR$410,'Grid GenerationQueue'!$AZ$5:$AZ$410,$B118,'Grid GenerationQueue'!$BA$5:$BA$410,$C118,'Grid GenerationQueue'!$BH$5:$BH$410,"&lt;&gt;"&amp;"",'Grid GenerationQueue'!$BD$5:$BD$410,"&lt;="&amp;$BE$3)</f>
        <v>0</v>
      </c>
      <c r="CQ118">
        <f>SUMIFS('Grid GenerationQueue'!AG$5:AG$410,'Grid GenerationQueue'!$AZ$5:$AZ$410,$B118,'Grid GenerationQueue'!$BA$5:$BA$410,$C118,'Grid GenerationQueue'!$BK$5:$BK$410,"&gt;0",'Grid GenerationQueue'!$BD$5:$BD$410,"&lt;="&amp;$BE$3)</f>
        <v>0</v>
      </c>
      <c r="CR118">
        <f>SUMIFS('Grid GenerationQueue'!AH$5:AH$410,'Grid GenerationQueue'!$AZ$5:$AZ$410,$B118,'Grid GenerationQueue'!$BA$5:$BA$410,$C118,'Grid GenerationQueue'!$BK$5:$BK$410,"&gt;0",'Grid GenerationQueue'!$BD$5:$BD$410,"&lt;="&amp;$BE$3)</f>
        <v>0</v>
      </c>
      <c r="CS118">
        <f>SUMIFS('Grid GenerationQueue'!AI$5:AI$410,'Grid GenerationQueue'!$AZ$5:$AZ$410,$B118,'Grid GenerationQueue'!$BA$5:$BA$410,$C118,'Grid GenerationQueue'!$BK$5:$BK$410,"&gt;0",'Grid GenerationQueue'!$BD$5:$BD$410,"&lt;="&amp;$BE$3)</f>
        <v>0</v>
      </c>
      <c r="CT118">
        <f>SUMIFS('Grid GenerationQueue'!AJ$5:AJ$410,'Grid GenerationQueue'!$AZ$5:$AZ$410,$B118,'Grid GenerationQueue'!$BA$5:$BA$410,$C118,'Grid GenerationQueue'!$BK$5:$BK$410,"&gt;0",'Grid GenerationQueue'!$BD$5:$BD$410,"&lt;="&amp;$BE$3)</f>
        <v>0</v>
      </c>
      <c r="CU118">
        <f>SUMIFS('Grid GenerationQueue'!AK$5:AK$410,'Grid GenerationQueue'!$AZ$5:$AZ$410,$B118,'Grid GenerationQueue'!$BA$5:$BA$410,$C118,'Grid GenerationQueue'!$BK$5:$BK$410,"&gt;0",'Grid GenerationQueue'!$BD$5:$BD$410,"&lt;="&amp;$BE$3)</f>
        <v>0</v>
      </c>
      <c r="CV118">
        <f>SUMIFS('Grid GenerationQueue'!AL$5:AL$410,'Grid GenerationQueue'!$AZ$5:$AZ$410,$B118,'Grid GenerationQueue'!$BA$5:$BA$410,$C118,'Grid GenerationQueue'!$BK$5:$BK$410,"&gt;0",'Grid GenerationQueue'!$BD$5:$BD$410,"&lt;="&amp;$BE$3)</f>
        <v>0</v>
      </c>
      <c r="CW118">
        <f>SUMIFS('Grid GenerationQueue'!AM$5:AM$410,'Grid GenerationQueue'!$AZ$5:$AZ$410,$B118,'Grid GenerationQueue'!$BA$5:$BA$410,$C118,'Grid GenerationQueue'!$BK$5:$BK$410,"&gt;0",'Grid GenerationQueue'!$BD$5:$BD$410,"&lt;="&amp;$BE$3)</f>
        <v>0</v>
      </c>
      <c r="CX118">
        <f>SUMIFS('Grid GenerationQueue'!AN$5:AN$410,'Grid GenerationQueue'!$AZ$5:$AZ$410,$B118,'Grid GenerationQueue'!$BA$5:$BA$410,$C118,'Grid GenerationQueue'!$BK$5:$BK$410,"&gt;0",'Grid GenerationQueue'!$BD$5:$BD$410,"&lt;="&amp;$BE$3)</f>
        <v>0</v>
      </c>
      <c r="CY118">
        <f>SUMIFS('Grid GenerationQueue'!AO$5:AO$410,'Grid GenerationQueue'!$AZ$5:$AZ$410,$B118,'Grid GenerationQueue'!$BA$5:$BA$410,$C118,'Grid GenerationQueue'!$BK$5:$BK$410,"&gt;0",'Grid GenerationQueue'!$BD$5:$BD$410,"&lt;="&amp;$BE$3)</f>
        <v>0</v>
      </c>
      <c r="CZ118">
        <f>SUMIFS('Grid GenerationQueue'!AP$5:AP$410,'Grid GenerationQueue'!$AZ$5:$AZ$410,$B118,'Grid GenerationQueue'!$BA$5:$BA$410,$C118,'Grid GenerationQueue'!$BK$5:$BK$410,"&gt;0",'Grid GenerationQueue'!$BD$5:$BD$410,"&lt;="&amp;$BE$3)</f>
        <v>0</v>
      </c>
      <c r="DA118">
        <f>SUMIFS('Grid GenerationQueue'!AQ$5:AQ$410,'Grid GenerationQueue'!$AZ$5:$AZ$410,$B118,'Grid GenerationQueue'!$BA$5:$BA$410,$C118,'Grid GenerationQueue'!$BK$5:$BK$410,"&gt;0",'Grid GenerationQueue'!$BD$5:$BD$410,"&lt;="&amp;$BE$3)</f>
        <v>0</v>
      </c>
      <c r="DB118">
        <f>SUMIFS('Grid GenerationQueue'!AR$5:AR$410,'Grid GenerationQueue'!$AZ$5:$AZ$410,$B118,'Grid GenerationQueue'!$BA$5:$BA$410,$C118,'Grid GenerationQueue'!$BK$5:$BK$410,"&gt;0",'Grid GenerationQueue'!$BD$5:$BD$410,"&lt;="&amp;$BE$3)</f>
        <v>0</v>
      </c>
    </row>
    <row r="119" spans="1:106" x14ac:dyDescent="0.35">
      <c r="A119" t="s">
        <v>4761</v>
      </c>
      <c r="B119" t="s">
        <v>4814</v>
      </c>
      <c r="C119">
        <v>115</v>
      </c>
      <c r="D119">
        <f>SUMIFS('Grid GenerationQueue'!AG$5:AG$410,'Grid GenerationQueue'!$AZ$5:$AZ$410,$B119,'Grid GenerationQueue'!$BA$5:$BA$410,$C119)</f>
        <v>0</v>
      </c>
      <c r="E119">
        <f>SUMIFS('Grid GenerationQueue'!AH$5:AH$410,'Grid GenerationQueue'!$AZ$5:$AZ$410,$B119,'Grid GenerationQueue'!$BA$5:$BA$410,$C119)</f>
        <v>0</v>
      </c>
      <c r="F119">
        <f>SUMIFS('Grid GenerationQueue'!AI$5:AI$410,'Grid GenerationQueue'!$AZ$5:$AZ$410,$B119,'Grid GenerationQueue'!$BA$5:$BA$410,$C119)</f>
        <v>0</v>
      </c>
      <c r="G119">
        <f>SUMIFS('Grid GenerationQueue'!AJ$5:AJ$410,'Grid GenerationQueue'!$AZ$5:$AZ$410,$B119,'Grid GenerationQueue'!$BA$5:$BA$410,$C119)</f>
        <v>0</v>
      </c>
      <c r="H119">
        <f>SUMIFS('Grid GenerationQueue'!AK$5:AK$410,'Grid GenerationQueue'!$AZ$5:$AZ$410,$B119,'Grid GenerationQueue'!$BA$5:$BA$410,$C119)</f>
        <v>0</v>
      </c>
      <c r="I119">
        <f>SUMIFS('Grid GenerationQueue'!AL$5:AL$410,'Grid GenerationQueue'!$AZ$5:$AZ$410,$B119,'Grid GenerationQueue'!$BA$5:$BA$410,$C119)</f>
        <v>0</v>
      </c>
      <c r="J119">
        <f>SUMIFS('Grid GenerationQueue'!AM$5:AM$410,'Grid GenerationQueue'!$AZ$5:$AZ$410,$B119,'Grid GenerationQueue'!$BA$5:$BA$410,$C119)</f>
        <v>0</v>
      </c>
      <c r="K119">
        <f>SUMIFS('Grid GenerationQueue'!AN$5:AN$410,'Grid GenerationQueue'!$AZ$5:$AZ$410,$B119,'Grid GenerationQueue'!$BA$5:$BA$410,$C119)</f>
        <v>0</v>
      </c>
      <c r="L119">
        <f>SUMIFS('Grid GenerationQueue'!AO$5:AO$410,'Grid GenerationQueue'!$AZ$5:$AZ$410,$B119,'Grid GenerationQueue'!$BA$5:$BA$410,$C119)</f>
        <v>0</v>
      </c>
      <c r="M119">
        <f>SUMIFS('Grid GenerationQueue'!AP$5:AP$410,'Grid GenerationQueue'!$AZ$5:$AZ$410,$B119,'Grid GenerationQueue'!$BA$5:$BA$410,$C119)</f>
        <v>0</v>
      </c>
      <c r="N119">
        <f>SUMIFS('Grid GenerationQueue'!AQ$5:AQ$410,'Grid GenerationQueue'!$AZ$5:$AZ$410,$B119,'Grid GenerationQueue'!$BA$5:$BA$410,$C119)</f>
        <v>0</v>
      </c>
      <c r="O119">
        <f>SUMIFS('Grid GenerationQueue'!AR$5:AR$410,'Grid GenerationQueue'!$AZ$5:$AZ$410,$B119,'Grid GenerationQueue'!$BA$5:$BA$410,$C119)</f>
        <v>0</v>
      </c>
      <c r="Q119">
        <f>SUMIFS('Grid GenerationQueue'!AG$5:AG$410,'Grid GenerationQueue'!$AZ$5:$AZ$410,$B119,'Grid GenerationQueue'!$BA$5:$BA$410,$C119,'Grid GenerationQueue'!$BJ$5:$BJ$410,"Executed")</f>
        <v>0</v>
      </c>
      <c r="R119">
        <f>SUMIFS('Grid GenerationQueue'!AH$5:AH$410,'Grid GenerationQueue'!$AZ$5:$AZ$410,$B119,'Grid GenerationQueue'!$BA$5:$BA$410,$C119,'Grid GenerationQueue'!$BJ$5:$BJ$410,"Executed")</f>
        <v>0</v>
      </c>
      <c r="S119">
        <f>SUMIFS('Grid GenerationQueue'!AI$5:AI$410,'Grid GenerationQueue'!$AZ$5:$AZ$410,$B119,'Grid GenerationQueue'!$BA$5:$BA$410,$C119,'Grid GenerationQueue'!$BJ$5:$BJ$410,"Executed")</f>
        <v>0</v>
      </c>
      <c r="T119">
        <f>SUMIFS('Grid GenerationQueue'!AJ$5:AJ$410,'Grid GenerationQueue'!$AZ$5:$AZ$410,$B119,'Grid GenerationQueue'!$BA$5:$BA$410,$C119,'Grid GenerationQueue'!$BJ$5:$BJ$410,"Executed")</f>
        <v>0</v>
      </c>
      <c r="U119">
        <f>SUMIFS('Grid GenerationQueue'!AK$5:AK$410,'Grid GenerationQueue'!$AZ$5:$AZ$410,$B119,'Grid GenerationQueue'!$BA$5:$BA$410,$C119,'Grid GenerationQueue'!$BJ$5:$BJ$410,"Executed")</f>
        <v>0</v>
      </c>
      <c r="V119">
        <f>SUMIFS('Grid GenerationQueue'!AL$5:AL$410,'Grid GenerationQueue'!$AZ$5:$AZ$410,$B119,'Grid GenerationQueue'!$BA$5:$BA$410,$C119,'Grid GenerationQueue'!$BJ$5:$BJ$410,"Executed")</f>
        <v>0</v>
      </c>
      <c r="W119">
        <f>SUMIFS('Grid GenerationQueue'!AM$5:AM$410,'Grid GenerationQueue'!$AZ$5:$AZ$410,$B119,'Grid GenerationQueue'!$BA$5:$BA$410,$C119,'Grid GenerationQueue'!$BJ$5:$BJ$410,"Executed")</f>
        <v>0</v>
      </c>
      <c r="X119">
        <f>SUMIFS('Grid GenerationQueue'!AN$5:AN$410,'Grid GenerationQueue'!$AZ$5:$AZ$410,$B119,'Grid GenerationQueue'!$BA$5:$BA$410,$C119,'Grid GenerationQueue'!$BJ$5:$BJ$410,"Executed")</f>
        <v>0</v>
      </c>
      <c r="Y119">
        <f>SUMIFS('Grid GenerationQueue'!AO$5:AO$410,'Grid GenerationQueue'!$AZ$5:$AZ$410,$B119,'Grid GenerationQueue'!$BA$5:$BA$410,$C119,'Grid GenerationQueue'!$BJ$5:$BJ$410,"Executed")</f>
        <v>0</v>
      </c>
      <c r="Z119">
        <f>SUMIFS('Grid GenerationQueue'!AP$5:AP$410,'Grid GenerationQueue'!$AZ$5:$AZ$410,$B119,'Grid GenerationQueue'!$BA$5:$BA$410,$C119,'Grid GenerationQueue'!$BJ$5:$BJ$410,"Executed")</f>
        <v>0</v>
      </c>
      <c r="AA119">
        <f>SUMIFS('Grid GenerationQueue'!AQ$5:AQ$410,'Grid GenerationQueue'!$AZ$5:$AZ$410,$B119,'Grid GenerationQueue'!$BA$5:$BA$410,$C119,'Grid GenerationQueue'!$BJ$5:$BJ$410,"Executed")</f>
        <v>0</v>
      </c>
      <c r="AB119">
        <f>SUMIFS('Grid GenerationQueue'!AR$5:AR$410,'Grid GenerationQueue'!$AZ$5:$AZ$410,$B119,'Grid GenerationQueue'!$BA$5:$BA$410,$C119,'Grid GenerationQueue'!$BJ$5:$BJ$410,"Executed")</f>
        <v>0</v>
      </c>
      <c r="AD119">
        <f>SUMIFS('Grid GenerationQueue'!AG$5:AG$410,'Grid GenerationQueue'!$AZ$5:$AZ$410,$B119,'Grid GenerationQueue'!$BA$5:$BA$410,$C119,'Grid GenerationQueue'!$BH$5:$BH$410,"&lt;&gt;"&amp;"")+SUMIFS('Grid GenerationQueue'!AG$5:AG$410,'Grid GenerationQueue'!$AZ$5:$AZ$410,$B119,'Grid GenerationQueue'!$BA$5:$BA$410,$C119,'Grid GenerationQueue'!$BH$5:$BH$410,"",'Grid GenerationQueue'!$AC$5:$AC$410,1)</f>
        <v>0</v>
      </c>
      <c r="AE119">
        <f>SUMIFS('Grid GenerationQueue'!AH$5:AH$410,'Grid GenerationQueue'!$AZ$5:$AZ$410,$B119,'Grid GenerationQueue'!$BA$5:$BA$410,$C119,'Grid GenerationQueue'!$BH$5:$BH$410,"&lt;&gt;"&amp;"")+SUMIFS('Grid GenerationQueue'!AH$5:AH$410,'Grid GenerationQueue'!$AZ$5:$AZ$410,$B119,'Grid GenerationQueue'!$BA$5:$BA$410,$C119,'Grid GenerationQueue'!$BH$5:$BH$410,"",'Grid GenerationQueue'!$AC$5:$AC$410,1)</f>
        <v>0</v>
      </c>
      <c r="AF119">
        <f>SUMIFS('Grid GenerationQueue'!AI$5:AI$410,'Grid GenerationQueue'!$AZ$5:$AZ$410,$B119,'Grid GenerationQueue'!$BA$5:$BA$410,$C119,'Grid GenerationQueue'!$BH$5:$BH$410,"&lt;&gt;"&amp;"")+SUMIFS('Grid GenerationQueue'!AI$5:AI$410,'Grid GenerationQueue'!$AZ$5:$AZ$410,$B119,'Grid GenerationQueue'!$BA$5:$BA$410,$C119,'Grid GenerationQueue'!$BH$5:$BH$410,"",'Grid GenerationQueue'!$AC$5:$AC$410,1)</f>
        <v>0</v>
      </c>
      <c r="AG119">
        <f>SUMIFS('Grid GenerationQueue'!AJ$5:AJ$410,'Grid GenerationQueue'!$AZ$5:$AZ$410,$B119,'Grid GenerationQueue'!$BA$5:$BA$410,$C119,'Grid GenerationQueue'!$BH$5:$BH$410,"&lt;&gt;"&amp;"")+SUMIFS('Grid GenerationQueue'!AJ$5:AJ$410,'Grid GenerationQueue'!$AZ$5:$AZ$410,$B119,'Grid GenerationQueue'!$BA$5:$BA$410,$C119,'Grid GenerationQueue'!$BH$5:$BH$410,"",'Grid GenerationQueue'!$AC$5:$AC$410,1)</f>
        <v>0</v>
      </c>
      <c r="AH119">
        <f>SUMIFS('Grid GenerationQueue'!AK$5:AK$410,'Grid GenerationQueue'!$AZ$5:$AZ$410,$B119,'Grid GenerationQueue'!$BA$5:$BA$410,$C119,'Grid GenerationQueue'!$BH$5:$BH$410,"&lt;&gt;"&amp;"")+SUMIFS('Grid GenerationQueue'!AK$5:AK$410,'Grid GenerationQueue'!$AZ$5:$AZ$410,$B119,'Grid GenerationQueue'!$BA$5:$BA$410,$C119,'Grid GenerationQueue'!$BH$5:$BH$410,"",'Grid GenerationQueue'!$AC$5:$AC$410,1)</f>
        <v>0</v>
      </c>
      <c r="AI119">
        <f>SUMIFS('Grid GenerationQueue'!AL$5:AL$410,'Grid GenerationQueue'!$AZ$5:$AZ$410,$B119,'Grid GenerationQueue'!$BA$5:$BA$410,$C119,'Grid GenerationQueue'!$BH$5:$BH$410,"&lt;&gt;"&amp;"")+SUMIFS('Grid GenerationQueue'!AL$5:AL$410,'Grid GenerationQueue'!$AZ$5:$AZ$410,$B119,'Grid GenerationQueue'!$BA$5:$BA$410,$C119,'Grid GenerationQueue'!$BH$5:$BH$410,"",'Grid GenerationQueue'!$AC$5:$AC$410,1)</f>
        <v>0</v>
      </c>
      <c r="AJ119">
        <f>SUMIFS('Grid GenerationQueue'!AM$5:AM$410,'Grid GenerationQueue'!$AZ$5:$AZ$410,$B119,'Grid GenerationQueue'!$BA$5:$BA$410,$C119,'Grid GenerationQueue'!$BH$5:$BH$410,"&lt;&gt;"&amp;"")+SUMIFS('Grid GenerationQueue'!AM$5:AM$410,'Grid GenerationQueue'!$AZ$5:$AZ$410,$B119,'Grid GenerationQueue'!$BA$5:$BA$410,$C119,'Grid GenerationQueue'!$BH$5:$BH$410,"",'Grid GenerationQueue'!$AC$5:$AC$410,1)</f>
        <v>0</v>
      </c>
      <c r="AK119">
        <f>SUMIFS('Grid GenerationQueue'!AN$5:AN$410,'Grid GenerationQueue'!$AZ$5:$AZ$410,$B119,'Grid GenerationQueue'!$BA$5:$BA$410,$C119,'Grid GenerationQueue'!$BH$5:$BH$410,"&lt;&gt;"&amp;"")+SUMIFS('Grid GenerationQueue'!AN$5:AN$410,'Grid GenerationQueue'!$AZ$5:$AZ$410,$B119,'Grid GenerationQueue'!$BA$5:$BA$410,$C119,'Grid GenerationQueue'!$BH$5:$BH$410,"",'Grid GenerationQueue'!$AC$5:$AC$410,1)</f>
        <v>0</v>
      </c>
      <c r="AL119">
        <f>SUMIFS('Grid GenerationQueue'!AO$5:AO$410,'Grid GenerationQueue'!$AZ$5:$AZ$410,$B119,'Grid GenerationQueue'!$BA$5:$BA$410,$C119,'Grid GenerationQueue'!$BH$5:$BH$410,"&lt;&gt;"&amp;"")+SUMIFS('Grid GenerationQueue'!AO$5:AO$410,'Grid GenerationQueue'!$AZ$5:$AZ$410,$B119,'Grid GenerationQueue'!$BA$5:$BA$410,$C119,'Grid GenerationQueue'!$BH$5:$BH$410,"",'Grid GenerationQueue'!$AC$5:$AC$410,1)</f>
        <v>0</v>
      </c>
      <c r="AM119">
        <f>SUMIFS('Grid GenerationQueue'!AP$5:AP$410,'Grid GenerationQueue'!$AZ$5:$AZ$410,$B119,'Grid GenerationQueue'!$BA$5:$BA$410,$C119,'Grid GenerationQueue'!$BH$5:$BH$410,"&lt;&gt;"&amp;"")+SUMIFS('Grid GenerationQueue'!AP$5:AP$410,'Grid GenerationQueue'!$AZ$5:$AZ$410,$B119,'Grid GenerationQueue'!$BA$5:$BA$410,$C119,'Grid GenerationQueue'!$BH$5:$BH$410,"",'Grid GenerationQueue'!$AC$5:$AC$410,1)</f>
        <v>0</v>
      </c>
      <c r="AN119">
        <f>SUMIFS('Grid GenerationQueue'!AQ$5:AQ$410,'Grid GenerationQueue'!$AZ$5:$AZ$410,$B119,'Grid GenerationQueue'!$BA$5:$BA$410,$C119,'Grid GenerationQueue'!$BH$5:$BH$410,"&lt;&gt;"&amp;"")+SUMIFS('Grid GenerationQueue'!AQ$5:AQ$410,'Grid GenerationQueue'!$AZ$5:$AZ$410,$B119,'Grid GenerationQueue'!$BA$5:$BA$410,$C119,'Grid GenerationQueue'!$BH$5:$BH$410,"",'Grid GenerationQueue'!$AC$5:$AC$410,1)</f>
        <v>0</v>
      </c>
      <c r="AO119">
        <f>SUMIFS('Grid GenerationQueue'!AR$5:AR$410,'Grid GenerationQueue'!$AZ$5:$AZ$410,$B119,'Grid GenerationQueue'!$BA$5:$BA$410,$C119,'Grid GenerationQueue'!$BH$5:$BH$410,"&lt;&gt;"&amp;"")+SUMIFS('Grid GenerationQueue'!AR$5:AR$410,'Grid GenerationQueue'!$AZ$5:$AZ$410,$B119,'Grid GenerationQueue'!$BA$5:$BA$410,$C119,'Grid GenerationQueue'!$BH$5:$BH$410,"",'Grid GenerationQueue'!$AC$5:$AC$410,1)</f>
        <v>0</v>
      </c>
      <c r="AQ119">
        <f>SUMIFS('Grid GenerationQueue'!AG$5:AG$410,'Grid GenerationQueue'!$AZ$5:$AZ$410,$B119,'Grid GenerationQueue'!$BA$5:$BA$410,$C119,'Grid GenerationQueue'!$BK$5:$BK$410,"&gt;0")</f>
        <v>0</v>
      </c>
      <c r="AR119">
        <f>SUMIFS('Grid GenerationQueue'!AH$5:AH$410,'Grid GenerationQueue'!$AZ$5:$AZ$410,$B119,'Grid GenerationQueue'!$BA$5:$BA$410,$C119,'Grid GenerationQueue'!$BK$5:$BK$410,"&gt;0")</f>
        <v>0</v>
      </c>
      <c r="AS119">
        <f>SUMIFS('Grid GenerationQueue'!AI$5:AI$410,'Grid GenerationQueue'!$AZ$5:$AZ$410,$B119,'Grid GenerationQueue'!$BA$5:$BA$410,$C119,'Grid GenerationQueue'!$BK$5:$BK$410,"&gt;0")</f>
        <v>0</v>
      </c>
      <c r="AT119">
        <f>SUMIFS('Grid GenerationQueue'!AJ$5:AJ$410,'Grid GenerationQueue'!$AZ$5:$AZ$410,$B119,'Grid GenerationQueue'!$BA$5:$BA$410,$C119,'Grid GenerationQueue'!$BK$5:$BK$410,"&gt;0")</f>
        <v>0</v>
      </c>
      <c r="AU119">
        <f>SUMIFS('Grid GenerationQueue'!AK$5:AK$410,'Grid GenerationQueue'!$AZ$5:$AZ$410,$B119,'Grid GenerationQueue'!$BA$5:$BA$410,$C119,'Grid GenerationQueue'!$BK$5:$BK$410,"&gt;0")</f>
        <v>0</v>
      </c>
      <c r="AV119">
        <f>SUMIFS('Grid GenerationQueue'!AL$5:AL$410,'Grid GenerationQueue'!$AZ$5:$AZ$410,$B119,'Grid GenerationQueue'!$BA$5:$BA$410,$C119,'Grid GenerationQueue'!$BK$5:$BK$410,"&gt;0")</f>
        <v>0</v>
      </c>
      <c r="AW119">
        <f>SUMIFS('Grid GenerationQueue'!AM$5:AM$410,'Grid GenerationQueue'!$AZ$5:$AZ$410,$B119,'Grid GenerationQueue'!$BA$5:$BA$410,$C119,'Grid GenerationQueue'!$BK$5:$BK$410,"&gt;0")</f>
        <v>0</v>
      </c>
      <c r="AX119">
        <f>SUMIFS('Grid GenerationQueue'!AN$5:AN$410,'Grid GenerationQueue'!$AZ$5:$AZ$410,$B119,'Grid GenerationQueue'!$BA$5:$BA$410,$C119,'Grid GenerationQueue'!$BK$5:$BK$410,"&gt;0")</f>
        <v>0</v>
      </c>
      <c r="AY119">
        <f>SUMIFS('Grid GenerationQueue'!AO$5:AO$410,'Grid GenerationQueue'!$AZ$5:$AZ$410,$B119,'Grid GenerationQueue'!$BA$5:$BA$410,$C119,'Grid GenerationQueue'!$BK$5:$BK$410,"&gt;0")</f>
        <v>0</v>
      </c>
      <c r="AZ119">
        <f>SUMIFS('Grid GenerationQueue'!AP$5:AP$410,'Grid GenerationQueue'!$AZ$5:$AZ$410,$B119,'Grid GenerationQueue'!$BA$5:$BA$410,$C119,'Grid GenerationQueue'!$BK$5:$BK$410,"&gt;0")</f>
        <v>0</v>
      </c>
      <c r="BA119">
        <f>SUMIFS('Grid GenerationQueue'!AQ$5:AQ$410,'Grid GenerationQueue'!$AZ$5:$AZ$410,$B119,'Grid GenerationQueue'!$BA$5:$BA$410,$C119,'Grid GenerationQueue'!$BK$5:$BK$410,"&gt;0")</f>
        <v>0</v>
      </c>
      <c r="BB119">
        <f>SUMIFS('Grid GenerationQueue'!AR$5:AR$410,'Grid GenerationQueue'!$AZ$5:$AZ$410,$B119,'Grid GenerationQueue'!$BA$5:$BA$410,$C119,'Grid GenerationQueue'!$BK$5:$BK$410,"&gt;0")</f>
        <v>0</v>
      </c>
      <c r="BD119">
        <f>SUMIFS('Grid GenerationQueue'!AG$5:AG$410,'Grid GenerationQueue'!$AZ$5:$AZ$410,$B119,'Grid GenerationQueue'!$BA$5:$BA$410,$C119,'Grid GenerationQueue'!$BD$5:$BD$410,"&lt;="&amp;$BE$3)</f>
        <v>0</v>
      </c>
      <c r="BE119">
        <f>SUMIFS('Grid GenerationQueue'!AH$5:AH$410,'Grid GenerationQueue'!$AZ$5:$AZ$410,$B119,'Grid GenerationQueue'!$BA$5:$BA$410,$C119,'Grid GenerationQueue'!$BD$5:$BD$410,"&lt;="&amp;$BE$3)</f>
        <v>0</v>
      </c>
      <c r="BF119">
        <f>SUMIFS('Grid GenerationQueue'!AI$5:AI$410,'Grid GenerationQueue'!$AZ$5:$AZ$410,$B119,'Grid GenerationQueue'!$BA$5:$BA$410,$C119,'Grid GenerationQueue'!$BD$5:$BD$410,"&lt;="&amp;$BE$3)</f>
        <v>0</v>
      </c>
      <c r="BG119">
        <f>SUMIFS('Grid GenerationQueue'!AJ$5:AJ$410,'Grid GenerationQueue'!$AZ$5:$AZ$410,$B119,'Grid GenerationQueue'!$BA$5:$BA$410,$C119,'Grid GenerationQueue'!$BD$5:$BD$410,"&lt;="&amp;$BE$3)</f>
        <v>0</v>
      </c>
      <c r="BH119">
        <f>SUMIFS('Grid GenerationQueue'!AK$5:AK$410,'Grid GenerationQueue'!$AZ$5:$AZ$410,$B119,'Grid GenerationQueue'!$BA$5:$BA$410,$C119,'Grid GenerationQueue'!$BD$5:$BD$410,"&lt;="&amp;$BE$3)</f>
        <v>0</v>
      </c>
      <c r="BI119">
        <f>SUMIFS('Grid GenerationQueue'!AL$5:AL$410,'Grid GenerationQueue'!$AZ$5:$AZ$410,$B119,'Grid GenerationQueue'!$BA$5:$BA$410,$C119,'Grid GenerationQueue'!$BD$5:$BD$410,"&lt;="&amp;$BE$3)</f>
        <v>0</v>
      </c>
      <c r="BJ119">
        <f>SUMIFS('Grid GenerationQueue'!AM$5:AM$410,'Grid GenerationQueue'!$AZ$5:$AZ$410,$B119,'Grid GenerationQueue'!$BA$5:$BA$410,$C119,'Grid GenerationQueue'!$BD$5:$BD$410,"&lt;="&amp;$BE$3)</f>
        <v>0</v>
      </c>
      <c r="BK119">
        <f>SUMIFS('Grid GenerationQueue'!AN$5:AN$410,'Grid GenerationQueue'!$AZ$5:$AZ$410,$B119,'Grid GenerationQueue'!$BA$5:$BA$410,$C119,'Grid GenerationQueue'!$BD$5:$BD$410,"&lt;="&amp;$BE$3)</f>
        <v>0</v>
      </c>
      <c r="BL119">
        <f>SUMIFS('Grid GenerationQueue'!AO$5:AO$410,'Grid GenerationQueue'!$AZ$5:$AZ$410,$B119,'Grid GenerationQueue'!$BA$5:$BA$410,$C119,'Grid GenerationQueue'!$BD$5:$BD$410,"&lt;="&amp;$BE$3)</f>
        <v>0</v>
      </c>
      <c r="BM119">
        <f>SUMIFS('Grid GenerationQueue'!AP$5:AP$410,'Grid GenerationQueue'!$AZ$5:$AZ$410,$B119,'Grid GenerationQueue'!$BA$5:$BA$410,$C119,'Grid GenerationQueue'!$BD$5:$BD$410,"&lt;="&amp;$BE$3)</f>
        <v>0</v>
      </c>
      <c r="BN119">
        <f>SUMIFS('Grid GenerationQueue'!AQ$5:AQ$410,'Grid GenerationQueue'!$AZ$5:$AZ$410,$B119,'Grid GenerationQueue'!$BA$5:$BA$410,$C119,'Grid GenerationQueue'!$BD$5:$BD$410,"&lt;="&amp;$BE$3)</f>
        <v>0</v>
      </c>
      <c r="BO119">
        <f>SUMIFS('Grid GenerationQueue'!AR$5:AR$410,'Grid GenerationQueue'!$AZ$5:$AZ$410,$B119,'Grid GenerationQueue'!$BA$5:$BA$410,$C119,'Grid GenerationQueue'!$BD$5:$BD$410,"&lt;="&amp;$BE$3)</f>
        <v>0</v>
      </c>
      <c r="BQ119">
        <f>SUMIFS('Grid GenerationQueue'!AG$5:AG$410,'Grid GenerationQueue'!$AZ$5:$AZ$410,$B119,'Grid GenerationQueue'!$BA$5:$BA$410,$C119,'Grid GenerationQueue'!$BJ$5:$BJ$410,"Executed",'Grid GenerationQueue'!$BD$5:$BD$410,"&lt;="&amp;$BE$3)</f>
        <v>0</v>
      </c>
      <c r="BR119">
        <f>SUMIFS('Grid GenerationQueue'!AH$5:AH$410,'Grid GenerationQueue'!$AZ$5:$AZ$410,$B119,'Grid GenerationQueue'!$BA$5:$BA$410,$C119,'Grid GenerationQueue'!$BJ$5:$BJ$410,"Executed",'Grid GenerationQueue'!$BD$5:$BD$410,"&lt;="&amp;$BE$3)</f>
        <v>0</v>
      </c>
      <c r="BS119">
        <f>SUMIFS('Grid GenerationQueue'!AI$5:AI$410,'Grid GenerationQueue'!$AZ$5:$AZ$410,$B119,'Grid GenerationQueue'!$BA$5:$BA$410,$C119,'Grid GenerationQueue'!$BJ$5:$BJ$410,"Executed",'Grid GenerationQueue'!$BD$5:$BD$410,"&lt;="&amp;$BE$3)</f>
        <v>0</v>
      </c>
      <c r="BT119">
        <f>SUMIFS('Grid GenerationQueue'!AJ$5:AJ$410,'Grid GenerationQueue'!$AZ$5:$AZ$410,$B119,'Grid GenerationQueue'!$BA$5:$BA$410,$C119,'Grid GenerationQueue'!$BJ$5:$BJ$410,"Executed",'Grid GenerationQueue'!$BD$5:$BD$410,"&lt;="&amp;$BE$3)</f>
        <v>0</v>
      </c>
      <c r="BU119">
        <f>SUMIFS('Grid GenerationQueue'!AK$5:AK$410,'Grid GenerationQueue'!$AZ$5:$AZ$410,$B119,'Grid GenerationQueue'!$BA$5:$BA$410,$C119,'Grid GenerationQueue'!$BJ$5:$BJ$410,"Executed",'Grid GenerationQueue'!$BD$5:$BD$410,"&lt;="&amp;$BE$3)</f>
        <v>0</v>
      </c>
      <c r="BV119">
        <f>SUMIFS('Grid GenerationQueue'!AL$5:AL$410,'Grid GenerationQueue'!$AZ$5:$AZ$410,$B119,'Grid GenerationQueue'!$BA$5:$BA$410,$C119,'Grid GenerationQueue'!$BJ$5:$BJ$410,"Executed",'Grid GenerationQueue'!$BD$5:$BD$410,"&lt;="&amp;$BE$3)</f>
        <v>0</v>
      </c>
      <c r="BW119">
        <f>SUMIFS('Grid GenerationQueue'!AM$5:AM$410,'Grid GenerationQueue'!$AZ$5:$AZ$410,$B119,'Grid GenerationQueue'!$BA$5:$BA$410,$C119,'Grid GenerationQueue'!$BJ$5:$BJ$410,"Executed",'Grid GenerationQueue'!$BD$5:$BD$410,"&lt;="&amp;$BE$3)</f>
        <v>0</v>
      </c>
      <c r="BX119">
        <f>SUMIFS('Grid GenerationQueue'!AN$5:AN$410,'Grid GenerationQueue'!$AZ$5:$AZ$410,$B119,'Grid GenerationQueue'!$BA$5:$BA$410,$C119,'Grid GenerationQueue'!$BJ$5:$BJ$410,"Executed",'Grid GenerationQueue'!$BD$5:$BD$410,"&lt;="&amp;$BE$3)</f>
        <v>0</v>
      </c>
      <c r="BY119">
        <f>SUMIFS('Grid GenerationQueue'!AO$5:AO$410,'Grid GenerationQueue'!$AZ$5:$AZ$410,$B119,'Grid GenerationQueue'!$BA$5:$BA$410,$C119,'Grid GenerationQueue'!$BJ$5:$BJ$410,"Executed",'Grid GenerationQueue'!$BD$5:$BD$410,"&lt;="&amp;$BE$3)</f>
        <v>0</v>
      </c>
      <c r="BZ119">
        <f>SUMIFS('Grid GenerationQueue'!AP$5:AP$410,'Grid GenerationQueue'!$AZ$5:$AZ$410,$B119,'Grid GenerationQueue'!$BA$5:$BA$410,$C119,'Grid GenerationQueue'!$BJ$5:$BJ$410,"Executed",'Grid GenerationQueue'!$BD$5:$BD$410,"&lt;="&amp;$BE$3)</f>
        <v>0</v>
      </c>
      <c r="CA119">
        <f>SUMIFS('Grid GenerationQueue'!AQ$5:AQ$410,'Grid GenerationQueue'!$AZ$5:$AZ$410,$B119,'Grid GenerationQueue'!$BA$5:$BA$410,$C119,'Grid GenerationQueue'!$BJ$5:$BJ$410,"Executed",'Grid GenerationQueue'!$BD$5:$BD$410,"&lt;="&amp;$BE$3)</f>
        <v>0</v>
      </c>
      <c r="CB119">
        <f>SUMIFS('Grid GenerationQueue'!AR$5:AR$410,'Grid GenerationQueue'!$AZ$5:$AZ$410,$B119,'Grid GenerationQueue'!$BA$5:$BA$410,$C119,'Grid GenerationQueue'!$BJ$5:$BJ$410,"Executed",'Grid GenerationQueue'!$BD$5:$BD$410,"&lt;="&amp;$BE$3)</f>
        <v>0</v>
      </c>
      <c r="CD119">
        <f>SUMIFS('Grid GenerationQueue'!AG$5:AG$410,'Grid GenerationQueue'!$AZ$5:$AZ$410,$B119,'Grid GenerationQueue'!$BA$5:$BA$410,$C119,'Grid GenerationQueue'!$BH$5:$BH$410,"&lt;&gt;"&amp;"",'Grid GenerationQueue'!$BD$5:$BD$410,"&lt;="&amp;$BE$3)</f>
        <v>0</v>
      </c>
      <c r="CE119">
        <f>SUMIFS('Grid GenerationQueue'!AH$5:AH$410,'Grid GenerationQueue'!$AZ$5:$AZ$410,$B119,'Grid GenerationQueue'!$BA$5:$BA$410,$C119,'Grid GenerationQueue'!$BH$5:$BH$410,"&lt;&gt;"&amp;"",'Grid GenerationQueue'!$BD$5:$BD$410,"&lt;="&amp;$BE$3)</f>
        <v>0</v>
      </c>
      <c r="CF119">
        <f>SUMIFS('Grid GenerationQueue'!AI$5:AI$410,'Grid GenerationQueue'!$AZ$5:$AZ$410,$B119,'Grid GenerationQueue'!$BA$5:$BA$410,$C119,'Grid GenerationQueue'!$BH$5:$BH$410,"&lt;&gt;"&amp;"",'Grid GenerationQueue'!$BD$5:$BD$410,"&lt;="&amp;$BE$3)</f>
        <v>0</v>
      </c>
      <c r="CG119">
        <f>SUMIFS('Grid GenerationQueue'!AJ$5:AJ$410,'Grid GenerationQueue'!$AZ$5:$AZ$410,$B119,'Grid GenerationQueue'!$BA$5:$BA$410,$C119,'Grid GenerationQueue'!$BH$5:$BH$410,"&lt;&gt;"&amp;"",'Grid GenerationQueue'!$BD$5:$BD$410,"&lt;="&amp;$BE$3)</f>
        <v>0</v>
      </c>
      <c r="CH119">
        <f>SUMIFS('Grid GenerationQueue'!AK$5:AK$410,'Grid GenerationQueue'!$AZ$5:$AZ$410,$B119,'Grid GenerationQueue'!$BA$5:$BA$410,$C119,'Grid GenerationQueue'!$BH$5:$BH$410,"&lt;&gt;"&amp;"",'Grid GenerationQueue'!$BD$5:$BD$410,"&lt;="&amp;$BE$3)</f>
        <v>0</v>
      </c>
      <c r="CI119">
        <f>SUMIFS('Grid GenerationQueue'!AL$5:AL$410,'Grid GenerationQueue'!$AZ$5:$AZ$410,$B119,'Grid GenerationQueue'!$BA$5:$BA$410,$C119,'Grid GenerationQueue'!$BH$5:$BH$410,"&lt;&gt;"&amp;"",'Grid GenerationQueue'!$BD$5:$BD$410,"&lt;="&amp;$BE$3)</f>
        <v>0</v>
      </c>
      <c r="CJ119">
        <f>SUMIFS('Grid GenerationQueue'!AM$5:AM$410,'Grid GenerationQueue'!$AZ$5:$AZ$410,$B119,'Grid GenerationQueue'!$BA$5:$BA$410,$C119,'Grid GenerationQueue'!$BH$5:$BH$410,"&lt;&gt;"&amp;"",'Grid GenerationQueue'!$BD$5:$BD$410,"&lt;="&amp;$BE$3)</f>
        <v>0</v>
      </c>
      <c r="CK119">
        <f>SUMIFS('Grid GenerationQueue'!AN$5:AN$410,'Grid GenerationQueue'!$AZ$5:$AZ$410,$B119,'Grid GenerationQueue'!$BA$5:$BA$410,$C119,'Grid GenerationQueue'!$BH$5:$BH$410,"&lt;&gt;"&amp;"",'Grid GenerationQueue'!$BD$5:$BD$410,"&lt;="&amp;$BE$3)</f>
        <v>0</v>
      </c>
      <c r="CL119">
        <f>SUMIFS('Grid GenerationQueue'!AO$5:AO$410,'Grid GenerationQueue'!$AZ$5:$AZ$410,$B119,'Grid GenerationQueue'!$BA$5:$BA$410,$C119,'Grid GenerationQueue'!$BH$5:$BH$410,"&lt;&gt;"&amp;"",'Grid GenerationQueue'!$BD$5:$BD$410,"&lt;="&amp;$BE$3)</f>
        <v>0</v>
      </c>
      <c r="CM119">
        <f>SUMIFS('Grid GenerationQueue'!AP$5:AP$410,'Grid GenerationQueue'!$AZ$5:$AZ$410,$B119,'Grid GenerationQueue'!$BA$5:$BA$410,$C119,'Grid GenerationQueue'!$BH$5:$BH$410,"&lt;&gt;"&amp;"",'Grid GenerationQueue'!$BD$5:$BD$410,"&lt;="&amp;$BE$3)</f>
        <v>0</v>
      </c>
      <c r="CN119">
        <f>SUMIFS('Grid GenerationQueue'!AQ$5:AQ$410,'Grid GenerationQueue'!$AZ$5:$AZ$410,$B119,'Grid GenerationQueue'!$BA$5:$BA$410,$C119,'Grid GenerationQueue'!$BH$5:$BH$410,"&lt;&gt;"&amp;"",'Grid GenerationQueue'!$BD$5:$BD$410,"&lt;="&amp;$BE$3)</f>
        <v>0</v>
      </c>
      <c r="CO119">
        <f>SUMIFS('Grid GenerationQueue'!AR$5:AR$410,'Grid GenerationQueue'!$AZ$5:$AZ$410,$B119,'Grid GenerationQueue'!$BA$5:$BA$410,$C119,'Grid GenerationQueue'!$BH$5:$BH$410,"&lt;&gt;"&amp;"",'Grid GenerationQueue'!$BD$5:$BD$410,"&lt;="&amp;$BE$3)</f>
        <v>0</v>
      </c>
      <c r="CQ119">
        <f>SUMIFS('Grid GenerationQueue'!AG$5:AG$410,'Grid GenerationQueue'!$AZ$5:$AZ$410,$B119,'Grid GenerationQueue'!$BA$5:$BA$410,$C119,'Grid GenerationQueue'!$BK$5:$BK$410,"&gt;0",'Grid GenerationQueue'!$BD$5:$BD$410,"&lt;="&amp;$BE$3)</f>
        <v>0</v>
      </c>
      <c r="CR119">
        <f>SUMIFS('Grid GenerationQueue'!AH$5:AH$410,'Grid GenerationQueue'!$AZ$5:$AZ$410,$B119,'Grid GenerationQueue'!$BA$5:$BA$410,$C119,'Grid GenerationQueue'!$BK$5:$BK$410,"&gt;0",'Grid GenerationQueue'!$BD$5:$BD$410,"&lt;="&amp;$BE$3)</f>
        <v>0</v>
      </c>
      <c r="CS119">
        <f>SUMIFS('Grid GenerationQueue'!AI$5:AI$410,'Grid GenerationQueue'!$AZ$5:$AZ$410,$B119,'Grid GenerationQueue'!$BA$5:$BA$410,$C119,'Grid GenerationQueue'!$BK$5:$BK$410,"&gt;0",'Grid GenerationQueue'!$BD$5:$BD$410,"&lt;="&amp;$BE$3)</f>
        <v>0</v>
      </c>
      <c r="CT119">
        <f>SUMIFS('Grid GenerationQueue'!AJ$5:AJ$410,'Grid GenerationQueue'!$AZ$5:$AZ$410,$B119,'Grid GenerationQueue'!$BA$5:$BA$410,$C119,'Grid GenerationQueue'!$BK$5:$BK$410,"&gt;0",'Grid GenerationQueue'!$BD$5:$BD$410,"&lt;="&amp;$BE$3)</f>
        <v>0</v>
      </c>
      <c r="CU119">
        <f>SUMIFS('Grid GenerationQueue'!AK$5:AK$410,'Grid GenerationQueue'!$AZ$5:$AZ$410,$B119,'Grid GenerationQueue'!$BA$5:$BA$410,$C119,'Grid GenerationQueue'!$BK$5:$BK$410,"&gt;0",'Grid GenerationQueue'!$BD$5:$BD$410,"&lt;="&amp;$BE$3)</f>
        <v>0</v>
      </c>
      <c r="CV119">
        <f>SUMIFS('Grid GenerationQueue'!AL$5:AL$410,'Grid GenerationQueue'!$AZ$5:$AZ$410,$B119,'Grid GenerationQueue'!$BA$5:$BA$410,$C119,'Grid GenerationQueue'!$BK$5:$BK$410,"&gt;0",'Grid GenerationQueue'!$BD$5:$BD$410,"&lt;="&amp;$BE$3)</f>
        <v>0</v>
      </c>
      <c r="CW119">
        <f>SUMIFS('Grid GenerationQueue'!AM$5:AM$410,'Grid GenerationQueue'!$AZ$5:$AZ$410,$B119,'Grid GenerationQueue'!$BA$5:$BA$410,$C119,'Grid GenerationQueue'!$BK$5:$BK$410,"&gt;0",'Grid GenerationQueue'!$BD$5:$BD$410,"&lt;="&amp;$BE$3)</f>
        <v>0</v>
      </c>
      <c r="CX119">
        <f>SUMIFS('Grid GenerationQueue'!AN$5:AN$410,'Grid GenerationQueue'!$AZ$5:$AZ$410,$B119,'Grid GenerationQueue'!$BA$5:$BA$410,$C119,'Grid GenerationQueue'!$BK$5:$BK$410,"&gt;0",'Grid GenerationQueue'!$BD$5:$BD$410,"&lt;="&amp;$BE$3)</f>
        <v>0</v>
      </c>
      <c r="CY119">
        <f>SUMIFS('Grid GenerationQueue'!AO$5:AO$410,'Grid GenerationQueue'!$AZ$5:$AZ$410,$B119,'Grid GenerationQueue'!$BA$5:$BA$410,$C119,'Grid GenerationQueue'!$BK$5:$BK$410,"&gt;0",'Grid GenerationQueue'!$BD$5:$BD$410,"&lt;="&amp;$BE$3)</f>
        <v>0</v>
      </c>
      <c r="CZ119">
        <f>SUMIFS('Grid GenerationQueue'!AP$5:AP$410,'Grid GenerationQueue'!$AZ$5:$AZ$410,$B119,'Grid GenerationQueue'!$BA$5:$BA$410,$C119,'Grid GenerationQueue'!$BK$5:$BK$410,"&gt;0",'Grid GenerationQueue'!$BD$5:$BD$410,"&lt;="&amp;$BE$3)</f>
        <v>0</v>
      </c>
      <c r="DA119">
        <f>SUMIFS('Grid GenerationQueue'!AQ$5:AQ$410,'Grid GenerationQueue'!$AZ$5:$AZ$410,$B119,'Grid GenerationQueue'!$BA$5:$BA$410,$C119,'Grid GenerationQueue'!$BK$5:$BK$410,"&gt;0",'Grid GenerationQueue'!$BD$5:$BD$410,"&lt;="&amp;$BE$3)</f>
        <v>0</v>
      </c>
      <c r="DB119">
        <f>SUMIFS('Grid GenerationQueue'!AR$5:AR$410,'Grid GenerationQueue'!$AZ$5:$AZ$410,$B119,'Grid GenerationQueue'!$BA$5:$BA$410,$C119,'Grid GenerationQueue'!$BK$5:$BK$410,"&gt;0",'Grid GenerationQueue'!$BD$5:$BD$410,"&lt;="&amp;$BE$3)</f>
        <v>0</v>
      </c>
    </row>
    <row r="120" spans="1:106" x14ac:dyDescent="0.35">
      <c r="A120" t="s">
        <v>4761</v>
      </c>
      <c r="B120" t="s">
        <v>4814</v>
      </c>
      <c r="C120">
        <v>55</v>
      </c>
      <c r="D120">
        <f>SUMIFS('Grid GenerationQueue'!AG$5:AG$410,'Grid GenerationQueue'!$AZ$5:$AZ$410,$B120,'Grid GenerationQueue'!$BA$5:$BA$410,$C120)</f>
        <v>0</v>
      </c>
      <c r="E120">
        <f>SUMIFS('Grid GenerationQueue'!AH$5:AH$410,'Grid GenerationQueue'!$AZ$5:$AZ$410,$B120,'Grid GenerationQueue'!$BA$5:$BA$410,$C120)</f>
        <v>0</v>
      </c>
      <c r="F120">
        <f>SUMIFS('Grid GenerationQueue'!AI$5:AI$410,'Grid GenerationQueue'!$AZ$5:$AZ$410,$B120,'Grid GenerationQueue'!$BA$5:$BA$410,$C120)</f>
        <v>0</v>
      </c>
      <c r="G120">
        <f>SUMIFS('Grid GenerationQueue'!AJ$5:AJ$410,'Grid GenerationQueue'!$AZ$5:$AZ$410,$B120,'Grid GenerationQueue'!$BA$5:$BA$410,$C120)</f>
        <v>0</v>
      </c>
      <c r="H120">
        <f>SUMIFS('Grid GenerationQueue'!AK$5:AK$410,'Grid GenerationQueue'!$AZ$5:$AZ$410,$B120,'Grid GenerationQueue'!$BA$5:$BA$410,$C120)</f>
        <v>0</v>
      </c>
      <c r="I120">
        <f>SUMIFS('Grid GenerationQueue'!AL$5:AL$410,'Grid GenerationQueue'!$AZ$5:$AZ$410,$B120,'Grid GenerationQueue'!$BA$5:$BA$410,$C120)</f>
        <v>0</v>
      </c>
      <c r="J120">
        <f>SUMIFS('Grid GenerationQueue'!AM$5:AM$410,'Grid GenerationQueue'!$AZ$5:$AZ$410,$B120,'Grid GenerationQueue'!$BA$5:$BA$410,$C120)</f>
        <v>0</v>
      </c>
      <c r="K120">
        <f>SUMIFS('Grid GenerationQueue'!AN$5:AN$410,'Grid GenerationQueue'!$AZ$5:$AZ$410,$B120,'Grid GenerationQueue'!$BA$5:$BA$410,$C120)</f>
        <v>0</v>
      </c>
      <c r="L120">
        <f>SUMIFS('Grid GenerationQueue'!AO$5:AO$410,'Grid GenerationQueue'!$AZ$5:$AZ$410,$B120,'Grid GenerationQueue'!$BA$5:$BA$410,$C120)</f>
        <v>0</v>
      </c>
      <c r="M120">
        <f>SUMIFS('Grid GenerationQueue'!AP$5:AP$410,'Grid GenerationQueue'!$AZ$5:$AZ$410,$B120,'Grid GenerationQueue'!$BA$5:$BA$410,$C120)</f>
        <v>0</v>
      </c>
      <c r="N120">
        <f>SUMIFS('Grid GenerationQueue'!AQ$5:AQ$410,'Grid GenerationQueue'!$AZ$5:$AZ$410,$B120,'Grid GenerationQueue'!$BA$5:$BA$410,$C120)</f>
        <v>0</v>
      </c>
      <c r="O120">
        <f>SUMIFS('Grid GenerationQueue'!AR$5:AR$410,'Grid GenerationQueue'!$AZ$5:$AZ$410,$B120,'Grid GenerationQueue'!$BA$5:$BA$410,$C120)</f>
        <v>0</v>
      </c>
      <c r="Q120">
        <f>SUMIFS('Grid GenerationQueue'!AG$5:AG$410,'Grid GenerationQueue'!$AZ$5:$AZ$410,$B120,'Grid GenerationQueue'!$BA$5:$BA$410,$C120,'Grid GenerationQueue'!$BJ$5:$BJ$410,"Executed")</f>
        <v>0</v>
      </c>
      <c r="R120">
        <f>SUMIFS('Grid GenerationQueue'!AH$5:AH$410,'Grid GenerationQueue'!$AZ$5:$AZ$410,$B120,'Grid GenerationQueue'!$BA$5:$BA$410,$C120,'Grid GenerationQueue'!$BJ$5:$BJ$410,"Executed")</f>
        <v>0</v>
      </c>
      <c r="S120">
        <f>SUMIFS('Grid GenerationQueue'!AI$5:AI$410,'Grid GenerationQueue'!$AZ$5:$AZ$410,$B120,'Grid GenerationQueue'!$BA$5:$BA$410,$C120,'Grid GenerationQueue'!$BJ$5:$BJ$410,"Executed")</f>
        <v>0</v>
      </c>
      <c r="T120">
        <f>SUMIFS('Grid GenerationQueue'!AJ$5:AJ$410,'Grid GenerationQueue'!$AZ$5:$AZ$410,$B120,'Grid GenerationQueue'!$BA$5:$BA$410,$C120,'Grid GenerationQueue'!$BJ$5:$BJ$410,"Executed")</f>
        <v>0</v>
      </c>
      <c r="U120">
        <f>SUMIFS('Grid GenerationQueue'!AK$5:AK$410,'Grid GenerationQueue'!$AZ$5:$AZ$410,$B120,'Grid GenerationQueue'!$BA$5:$BA$410,$C120,'Grid GenerationQueue'!$BJ$5:$BJ$410,"Executed")</f>
        <v>0</v>
      </c>
      <c r="V120">
        <f>SUMIFS('Grid GenerationQueue'!AL$5:AL$410,'Grid GenerationQueue'!$AZ$5:$AZ$410,$B120,'Grid GenerationQueue'!$BA$5:$BA$410,$C120,'Grid GenerationQueue'!$BJ$5:$BJ$410,"Executed")</f>
        <v>0</v>
      </c>
      <c r="W120">
        <f>SUMIFS('Grid GenerationQueue'!AM$5:AM$410,'Grid GenerationQueue'!$AZ$5:$AZ$410,$B120,'Grid GenerationQueue'!$BA$5:$BA$410,$C120,'Grid GenerationQueue'!$BJ$5:$BJ$410,"Executed")</f>
        <v>0</v>
      </c>
      <c r="X120">
        <f>SUMIFS('Grid GenerationQueue'!AN$5:AN$410,'Grid GenerationQueue'!$AZ$5:$AZ$410,$B120,'Grid GenerationQueue'!$BA$5:$BA$410,$C120,'Grid GenerationQueue'!$BJ$5:$BJ$410,"Executed")</f>
        <v>0</v>
      </c>
      <c r="Y120">
        <f>SUMIFS('Grid GenerationQueue'!AO$5:AO$410,'Grid GenerationQueue'!$AZ$5:$AZ$410,$B120,'Grid GenerationQueue'!$BA$5:$BA$410,$C120,'Grid GenerationQueue'!$BJ$5:$BJ$410,"Executed")</f>
        <v>0</v>
      </c>
      <c r="Z120">
        <f>SUMIFS('Grid GenerationQueue'!AP$5:AP$410,'Grid GenerationQueue'!$AZ$5:$AZ$410,$B120,'Grid GenerationQueue'!$BA$5:$BA$410,$C120,'Grid GenerationQueue'!$BJ$5:$BJ$410,"Executed")</f>
        <v>0</v>
      </c>
      <c r="AA120">
        <f>SUMIFS('Grid GenerationQueue'!AQ$5:AQ$410,'Grid GenerationQueue'!$AZ$5:$AZ$410,$B120,'Grid GenerationQueue'!$BA$5:$BA$410,$C120,'Grid GenerationQueue'!$BJ$5:$BJ$410,"Executed")</f>
        <v>0</v>
      </c>
      <c r="AB120">
        <f>SUMIFS('Grid GenerationQueue'!AR$5:AR$410,'Grid GenerationQueue'!$AZ$5:$AZ$410,$B120,'Grid GenerationQueue'!$BA$5:$BA$410,$C120,'Grid GenerationQueue'!$BJ$5:$BJ$410,"Executed")</f>
        <v>0</v>
      </c>
      <c r="AD120">
        <f>SUMIFS('Grid GenerationQueue'!AG$5:AG$410,'Grid GenerationQueue'!$AZ$5:$AZ$410,$B120,'Grid GenerationQueue'!$BA$5:$BA$410,$C120,'Grid GenerationQueue'!$BH$5:$BH$410,"&lt;&gt;"&amp;"")+SUMIFS('Grid GenerationQueue'!AG$5:AG$410,'Grid GenerationQueue'!$AZ$5:$AZ$410,$B120,'Grid GenerationQueue'!$BA$5:$BA$410,$C120,'Grid GenerationQueue'!$BH$5:$BH$410,"",'Grid GenerationQueue'!$AC$5:$AC$410,1)</f>
        <v>0</v>
      </c>
      <c r="AE120">
        <f>SUMIFS('Grid GenerationQueue'!AH$5:AH$410,'Grid GenerationQueue'!$AZ$5:$AZ$410,$B120,'Grid GenerationQueue'!$BA$5:$BA$410,$C120,'Grid GenerationQueue'!$BH$5:$BH$410,"&lt;&gt;"&amp;"")+SUMIFS('Grid GenerationQueue'!AH$5:AH$410,'Grid GenerationQueue'!$AZ$5:$AZ$410,$B120,'Grid GenerationQueue'!$BA$5:$BA$410,$C120,'Grid GenerationQueue'!$BH$5:$BH$410,"",'Grid GenerationQueue'!$AC$5:$AC$410,1)</f>
        <v>0</v>
      </c>
      <c r="AF120">
        <f>SUMIFS('Grid GenerationQueue'!AI$5:AI$410,'Grid GenerationQueue'!$AZ$5:$AZ$410,$B120,'Grid GenerationQueue'!$BA$5:$BA$410,$C120,'Grid GenerationQueue'!$BH$5:$BH$410,"&lt;&gt;"&amp;"")+SUMIFS('Grid GenerationQueue'!AI$5:AI$410,'Grid GenerationQueue'!$AZ$5:$AZ$410,$B120,'Grid GenerationQueue'!$BA$5:$BA$410,$C120,'Grid GenerationQueue'!$BH$5:$BH$410,"",'Grid GenerationQueue'!$AC$5:$AC$410,1)</f>
        <v>0</v>
      </c>
      <c r="AG120">
        <f>SUMIFS('Grid GenerationQueue'!AJ$5:AJ$410,'Grid GenerationQueue'!$AZ$5:$AZ$410,$B120,'Grid GenerationQueue'!$BA$5:$BA$410,$C120,'Grid GenerationQueue'!$BH$5:$BH$410,"&lt;&gt;"&amp;"")+SUMIFS('Grid GenerationQueue'!AJ$5:AJ$410,'Grid GenerationQueue'!$AZ$5:$AZ$410,$B120,'Grid GenerationQueue'!$BA$5:$BA$410,$C120,'Grid GenerationQueue'!$BH$5:$BH$410,"",'Grid GenerationQueue'!$AC$5:$AC$410,1)</f>
        <v>0</v>
      </c>
      <c r="AH120">
        <f>SUMIFS('Grid GenerationQueue'!AK$5:AK$410,'Grid GenerationQueue'!$AZ$5:$AZ$410,$B120,'Grid GenerationQueue'!$BA$5:$BA$410,$C120,'Grid GenerationQueue'!$BH$5:$BH$410,"&lt;&gt;"&amp;"")+SUMIFS('Grid GenerationQueue'!AK$5:AK$410,'Grid GenerationQueue'!$AZ$5:$AZ$410,$B120,'Grid GenerationQueue'!$BA$5:$BA$410,$C120,'Grid GenerationQueue'!$BH$5:$BH$410,"",'Grid GenerationQueue'!$AC$5:$AC$410,1)</f>
        <v>0</v>
      </c>
      <c r="AI120">
        <f>SUMIFS('Grid GenerationQueue'!AL$5:AL$410,'Grid GenerationQueue'!$AZ$5:$AZ$410,$B120,'Grid GenerationQueue'!$BA$5:$BA$410,$C120,'Grid GenerationQueue'!$BH$5:$BH$410,"&lt;&gt;"&amp;"")+SUMIFS('Grid GenerationQueue'!AL$5:AL$410,'Grid GenerationQueue'!$AZ$5:$AZ$410,$B120,'Grid GenerationQueue'!$BA$5:$BA$410,$C120,'Grid GenerationQueue'!$BH$5:$BH$410,"",'Grid GenerationQueue'!$AC$5:$AC$410,1)</f>
        <v>0</v>
      </c>
      <c r="AJ120">
        <f>SUMIFS('Grid GenerationQueue'!AM$5:AM$410,'Grid GenerationQueue'!$AZ$5:$AZ$410,$B120,'Grid GenerationQueue'!$BA$5:$BA$410,$C120,'Grid GenerationQueue'!$BH$5:$BH$410,"&lt;&gt;"&amp;"")+SUMIFS('Grid GenerationQueue'!AM$5:AM$410,'Grid GenerationQueue'!$AZ$5:$AZ$410,$B120,'Grid GenerationQueue'!$BA$5:$BA$410,$C120,'Grid GenerationQueue'!$BH$5:$BH$410,"",'Grid GenerationQueue'!$AC$5:$AC$410,1)</f>
        <v>0</v>
      </c>
      <c r="AK120">
        <f>SUMIFS('Grid GenerationQueue'!AN$5:AN$410,'Grid GenerationQueue'!$AZ$5:$AZ$410,$B120,'Grid GenerationQueue'!$BA$5:$BA$410,$C120,'Grid GenerationQueue'!$BH$5:$BH$410,"&lt;&gt;"&amp;"")+SUMIFS('Grid GenerationQueue'!AN$5:AN$410,'Grid GenerationQueue'!$AZ$5:$AZ$410,$B120,'Grid GenerationQueue'!$BA$5:$BA$410,$C120,'Grid GenerationQueue'!$BH$5:$BH$410,"",'Grid GenerationQueue'!$AC$5:$AC$410,1)</f>
        <v>0</v>
      </c>
      <c r="AL120">
        <f>SUMIFS('Grid GenerationQueue'!AO$5:AO$410,'Grid GenerationQueue'!$AZ$5:$AZ$410,$B120,'Grid GenerationQueue'!$BA$5:$BA$410,$C120,'Grid GenerationQueue'!$BH$5:$BH$410,"&lt;&gt;"&amp;"")+SUMIFS('Grid GenerationQueue'!AO$5:AO$410,'Grid GenerationQueue'!$AZ$5:$AZ$410,$B120,'Grid GenerationQueue'!$BA$5:$BA$410,$C120,'Grid GenerationQueue'!$BH$5:$BH$410,"",'Grid GenerationQueue'!$AC$5:$AC$410,1)</f>
        <v>0</v>
      </c>
      <c r="AM120">
        <f>SUMIFS('Grid GenerationQueue'!AP$5:AP$410,'Grid GenerationQueue'!$AZ$5:$AZ$410,$B120,'Grid GenerationQueue'!$BA$5:$BA$410,$C120,'Grid GenerationQueue'!$BH$5:$BH$410,"&lt;&gt;"&amp;"")+SUMIFS('Grid GenerationQueue'!AP$5:AP$410,'Grid GenerationQueue'!$AZ$5:$AZ$410,$B120,'Grid GenerationQueue'!$BA$5:$BA$410,$C120,'Grid GenerationQueue'!$BH$5:$BH$410,"",'Grid GenerationQueue'!$AC$5:$AC$410,1)</f>
        <v>0</v>
      </c>
      <c r="AN120">
        <f>SUMIFS('Grid GenerationQueue'!AQ$5:AQ$410,'Grid GenerationQueue'!$AZ$5:$AZ$410,$B120,'Grid GenerationQueue'!$BA$5:$BA$410,$C120,'Grid GenerationQueue'!$BH$5:$BH$410,"&lt;&gt;"&amp;"")+SUMIFS('Grid GenerationQueue'!AQ$5:AQ$410,'Grid GenerationQueue'!$AZ$5:$AZ$410,$B120,'Grid GenerationQueue'!$BA$5:$BA$410,$C120,'Grid GenerationQueue'!$BH$5:$BH$410,"",'Grid GenerationQueue'!$AC$5:$AC$410,1)</f>
        <v>0</v>
      </c>
      <c r="AO120">
        <f>SUMIFS('Grid GenerationQueue'!AR$5:AR$410,'Grid GenerationQueue'!$AZ$5:$AZ$410,$B120,'Grid GenerationQueue'!$BA$5:$BA$410,$C120,'Grid GenerationQueue'!$BH$5:$BH$410,"&lt;&gt;"&amp;"")+SUMIFS('Grid GenerationQueue'!AR$5:AR$410,'Grid GenerationQueue'!$AZ$5:$AZ$410,$B120,'Grid GenerationQueue'!$BA$5:$BA$410,$C120,'Grid GenerationQueue'!$BH$5:$BH$410,"",'Grid GenerationQueue'!$AC$5:$AC$410,1)</f>
        <v>0</v>
      </c>
      <c r="AQ120">
        <f>SUMIFS('Grid GenerationQueue'!AG$5:AG$410,'Grid GenerationQueue'!$AZ$5:$AZ$410,$B120,'Grid GenerationQueue'!$BA$5:$BA$410,$C120,'Grid GenerationQueue'!$BK$5:$BK$410,"&gt;0")</f>
        <v>0</v>
      </c>
      <c r="AR120">
        <f>SUMIFS('Grid GenerationQueue'!AH$5:AH$410,'Grid GenerationQueue'!$AZ$5:$AZ$410,$B120,'Grid GenerationQueue'!$BA$5:$BA$410,$C120,'Grid GenerationQueue'!$BK$5:$BK$410,"&gt;0")</f>
        <v>0</v>
      </c>
      <c r="AS120">
        <f>SUMIFS('Grid GenerationQueue'!AI$5:AI$410,'Grid GenerationQueue'!$AZ$5:$AZ$410,$B120,'Grid GenerationQueue'!$BA$5:$BA$410,$C120,'Grid GenerationQueue'!$BK$5:$BK$410,"&gt;0")</f>
        <v>0</v>
      </c>
      <c r="AT120">
        <f>SUMIFS('Grid GenerationQueue'!AJ$5:AJ$410,'Grid GenerationQueue'!$AZ$5:$AZ$410,$B120,'Grid GenerationQueue'!$BA$5:$BA$410,$C120,'Grid GenerationQueue'!$BK$5:$BK$410,"&gt;0")</f>
        <v>0</v>
      </c>
      <c r="AU120">
        <f>SUMIFS('Grid GenerationQueue'!AK$5:AK$410,'Grid GenerationQueue'!$AZ$5:$AZ$410,$B120,'Grid GenerationQueue'!$BA$5:$BA$410,$C120,'Grid GenerationQueue'!$BK$5:$BK$410,"&gt;0")</f>
        <v>0</v>
      </c>
      <c r="AV120">
        <f>SUMIFS('Grid GenerationQueue'!AL$5:AL$410,'Grid GenerationQueue'!$AZ$5:$AZ$410,$B120,'Grid GenerationQueue'!$BA$5:$BA$410,$C120,'Grid GenerationQueue'!$BK$5:$BK$410,"&gt;0")</f>
        <v>0</v>
      </c>
      <c r="AW120">
        <f>SUMIFS('Grid GenerationQueue'!AM$5:AM$410,'Grid GenerationQueue'!$AZ$5:$AZ$410,$B120,'Grid GenerationQueue'!$BA$5:$BA$410,$C120,'Grid GenerationQueue'!$BK$5:$BK$410,"&gt;0")</f>
        <v>0</v>
      </c>
      <c r="AX120">
        <f>SUMIFS('Grid GenerationQueue'!AN$5:AN$410,'Grid GenerationQueue'!$AZ$5:$AZ$410,$B120,'Grid GenerationQueue'!$BA$5:$BA$410,$C120,'Grid GenerationQueue'!$BK$5:$BK$410,"&gt;0")</f>
        <v>0</v>
      </c>
      <c r="AY120">
        <f>SUMIFS('Grid GenerationQueue'!AO$5:AO$410,'Grid GenerationQueue'!$AZ$5:$AZ$410,$B120,'Grid GenerationQueue'!$BA$5:$BA$410,$C120,'Grid GenerationQueue'!$BK$5:$BK$410,"&gt;0")</f>
        <v>0</v>
      </c>
      <c r="AZ120">
        <f>SUMIFS('Grid GenerationQueue'!AP$5:AP$410,'Grid GenerationQueue'!$AZ$5:$AZ$410,$B120,'Grid GenerationQueue'!$BA$5:$BA$410,$C120,'Grid GenerationQueue'!$BK$5:$BK$410,"&gt;0")</f>
        <v>0</v>
      </c>
      <c r="BA120">
        <f>SUMIFS('Grid GenerationQueue'!AQ$5:AQ$410,'Grid GenerationQueue'!$AZ$5:$AZ$410,$B120,'Grid GenerationQueue'!$BA$5:$BA$410,$C120,'Grid GenerationQueue'!$BK$5:$BK$410,"&gt;0")</f>
        <v>0</v>
      </c>
      <c r="BB120">
        <f>SUMIFS('Grid GenerationQueue'!AR$5:AR$410,'Grid GenerationQueue'!$AZ$5:$AZ$410,$B120,'Grid GenerationQueue'!$BA$5:$BA$410,$C120,'Grid GenerationQueue'!$BK$5:$BK$410,"&gt;0")</f>
        <v>0</v>
      </c>
      <c r="BD120">
        <f>SUMIFS('Grid GenerationQueue'!AG$5:AG$410,'Grid GenerationQueue'!$AZ$5:$AZ$410,$B120,'Grid GenerationQueue'!$BA$5:$BA$410,$C120,'Grid GenerationQueue'!$BD$5:$BD$410,"&lt;="&amp;$BE$3)</f>
        <v>0</v>
      </c>
      <c r="BE120">
        <f>SUMIFS('Grid GenerationQueue'!AH$5:AH$410,'Grid GenerationQueue'!$AZ$5:$AZ$410,$B120,'Grid GenerationQueue'!$BA$5:$BA$410,$C120,'Grid GenerationQueue'!$BD$5:$BD$410,"&lt;="&amp;$BE$3)</f>
        <v>0</v>
      </c>
      <c r="BF120">
        <f>SUMIFS('Grid GenerationQueue'!AI$5:AI$410,'Grid GenerationQueue'!$AZ$5:$AZ$410,$B120,'Grid GenerationQueue'!$BA$5:$BA$410,$C120,'Grid GenerationQueue'!$BD$5:$BD$410,"&lt;="&amp;$BE$3)</f>
        <v>0</v>
      </c>
      <c r="BG120">
        <f>SUMIFS('Grid GenerationQueue'!AJ$5:AJ$410,'Grid GenerationQueue'!$AZ$5:$AZ$410,$B120,'Grid GenerationQueue'!$BA$5:$BA$410,$C120,'Grid GenerationQueue'!$BD$5:$BD$410,"&lt;="&amp;$BE$3)</f>
        <v>0</v>
      </c>
      <c r="BH120">
        <f>SUMIFS('Grid GenerationQueue'!AK$5:AK$410,'Grid GenerationQueue'!$AZ$5:$AZ$410,$B120,'Grid GenerationQueue'!$BA$5:$BA$410,$C120,'Grid GenerationQueue'!$BD$5:$BD$410,"&lt;="&amp;$BE$3)</f>
        <v>0</v>
      </c>
      <c r="BI120">
        <f>SUMIFS('Grid GenerationQueue'!AL$5:AL$410,'Grid GenerationQueue'!$AZ$5:$AZ$410,$B120,'Grid GenerationQueue'!$BA$5:$BA$410,$C120,'Grid GenerationQueue'!$BD$5:$BD$410,"&lt;="&amp;$BE$3)</f>
        <v>0</v>
      </c>
      <c r="BJ120">
        <f>SUMIFS('Grid GenerationQueue'!AM$5:AM$410,'Grid GenerationQueue'!$AZ$5:$AZ$410,$B120,'Grid GenerationQueue'!$BA$5:$BA$410,$C120,'Grid GenerationQueue'!$BD$5:$BD$410,"&lt;="&amp;$BE$3)</f>
        <v>0</v>
      </c>
      <c r="BK120">
        <f>SUMIFS('Grid GenerationQueue'!AN$5:AN$410,'Grid GenerationQueue'!$AZ$5:$AZ$410,$B120,'Grid GenerationQueue'!$BA$5:$BA$410,$C120,'Grid GenerationQueue'!$BD$5:$BD$410,"&lt;="&amp;$BE$3)</f>
        <v>0</v>
      </c>
      <c r="BL120">
        <f>SUMIFS('Grid GenerationQueue'!AO$5:AO$410,'Grid GenerationQueue'!$AZ$5:$AZ$410,$B120,'Grid GenerationQueue'!$BA$5:$BA$410,$C120,'Grid GenerationQueue'!$BD$5:$BD$410,"&lt;="&amp;$BE$3)</f>
        <v>0</v>
      </c>
      <c r="BM120">
        <f>SUMIFS('Grid GenerationQueue'!AP$5:AP$410,'Grid GenerationQueue'!$AZ$5:$AZ$410,$B120,'Grid GenerationQueue'!$BA$5:$BA$410,$C120,'Grid GenerationQueue'!$BD$5:$BD$410,"&lt;="&amp;$BE$3)</f>
        <v>0</v>
      </c>
      <c r="BN120">
        <f>SUMIFS('Grid GenerationQueue'!AQ$5:AQ$410,'Grid GenerationQueue'!$AZ$5:$AZ$410,$B120,'Grid GenerationQueue'!$BA$5:$BA$410,$C120,'Grid GenerationQueue'!$BD$5:$BD$410,"&lt;="&amp;$BE$3)</f>
        <v>0</v>
      </c>
      <c r="BO120">
        <f>SUMIFS('Grid GenerationQueue'!AR$5:AR$410,'Grid GenerationQueue'!$AZ$5:$AZ$410,$B120,'Grid GenerationQueue'!$BA$5:$BA$410,$C120,'Grid GenerationQueue'!$BD$5:$BD$410,"&lt;="&amp;$BE$3)</f>
        <v>0</v>
      </c>
      <c r="BQ120">
        <f>SUMIFS('Grid GenerationQueue'!AG$5:AG$410,'Grid GenerationQueue'!$AZ$5:$AZ$410,$B120,'Grid GenerationQueue'!$BA$5:$BA$410,$C120,'Grid GenerationQueue'!$BJ$5:$BJ$410,"Executed",'Grid GenerationQueue'!$BD$5:$BD$410,"&lt;="&amp;$BE$3)</f>
        <v>0</v>
      </c>
      <c r="BR120">
        <f>SUMIFS('Grid GenerationQueue'!AH$5:AH$410,'Grid GenerationQueue'!$AZ$5:$AZ$410,$B120,'Grid GenerationQueue'!$BA$5:$BA$410,$C120,'Grid GenerationQueue'!$BJ$5:$BJ$410,"Executed",'Grid GenerationQueue'!$BD$5:$BD$410,"&lt;="&amp;$BE$3)</f>
        <v>0</v>
      </c>
      <c r="BS120">
        <f>SUMIFS('Grid GenerationQueue'!AI$5:AI$410,'Grid GenerationQueue'!$AZ$5:$AZ$410,$B120,'Grid GenerationQueue'!$BA$5:$BA$410,$C120,'Grid GenerationQueue'!$BJ$5:$BJ$410,"Executed",'Grid GenerationQueue'!$BD$5:$BD$410,"&lt;="&amp;$BE$3)</f>
        <v>0</v>
      </c>
      <c r="BT120">
        <f>SUMIFS('Grid GenerationQueue'!AJ$5:AJ$410,'Grid GenerationQueue'!$AZ$5:$AZ$410,$B120,'Grid GenerationQueue'!$BA$5:$BA$410,$C120,'Grid GenerationQueue'!$BJ$5:$BJ$410,"Executed",'Grid GenerationQueue'!$BD$5:$BD$410,"&lt;="&amp;$BE$3)</f>
        <v>0</v>
      </c>
      <c r="BU120">
        <f>SUMIFS('Grid GenerationQueue'!AK$5:AK$410,'Grid GenerationQueue'!$AZ$5:$AZ$410,$B120,'Grid GenerationQueue'!$BA$5:$BA$410,$C120,'Grid GenerationQueue'!$BJ$5:$BJ$410,"Executed",'Grid GenerationQueue'!$BD$5:$BD$410,"&lt;="&amp;$BE$3)</f>
        <v>0</v>
      </c>
      <c r="BV120">
        <f>SUMIFS('Grid GenerationQueue'!AL$5:AL$410,'Grid GenerationQueue'!$AZ$5:$AZ$410,$B120,'Grid GenerationQueue'!$BA$5:$BA$410,$C120,'Grid GenerationQueue'!$BJ$5:$BJ$410,"Executed",'Grid GenerationQueue'!$BD$5:$BD$410,"&lt;="&amp;$BE$3)</f>
        <v>0</v>
      </c>
      <c r="BW120">
        <f>SUMIFS('Grid GenerationQueue'!AM$5:AM$410,'Grid GenerationQueue'!$AZ$5:$AZ$410,$B120,'Grid GenerationQueue'!$BA$5:$BA$410,$C120,'Grid GenerationQueue'!$BJ$5:$BJ$410,"Executed",'Grid GenerationQueue'!$BD$5:$BD$410,"&lt;="&amp;$BE$3)</f>
        <v>0</v>
      </c>
      <c r="BX120">
        <f>SUMIFS('Grid GenerationQueue'!AN$5:AN$410,'Grid GenerationQueue'!$AZ$5:$AZ$410,$B120,'Grid GenerationQueue'!$BA$5:$BA$410,$C120,'Grid GenerationQueue'!$BJ$5:$BJ$410,"Executed",'Grid GenerationQueue'!$BD$5:$BD$410,"&lt;="&amp;$BE$3)</f>
        <v>0</v>
      </c>
      <c r="BY120">
        <f>SUMIFS('Grid GenerationQueue'!AO$5:AO$410,'Grid GenerationQueue'!$AZ$5:$AZ$410,$B120,'Grid GenerationQueue'!$BA$5:$BA$410,$C120,'Grid GenerationQueue'!$BJ$5:$BJ$410,"Executed",'Grid GenerationQueue'!$BD$5:$BD$410,"&lt;="&amp;$BE$3)</f>
        <v>0</v>
      </c>
      <c r="BZ120">
        <f>SUMIFS('Grid GenerationQueue'!AP$5:AP$410,'Grid GenerationQueue'!$AZ$5:$AZ$410,$B120,'Grid GenerationQueue'!$BA$5:$BA$410,$C120,'Grid GenerationQueue'!$BJ$5:$BJ$410,"Executed",'Grid GenerationQueue'!$BD$5:$BD$410,"&lt;="&amp;$BE$3)</f>
        <v>0</v>
      </c>
      <c r="CA120">
        <f>SUMIFS('Grid GenerationQueue'!AQ$5:AQ$410,'Grid GenerationQueue'!$AZ$5:$AZ$410,$B120,'Grid GenerationQueue'!$BA$5:$BA$410,$C120,'Grid GenerationQueue'!$BJ$5:$BJ$410,"Executed",'Grid GenerationQueue'!$BD$5:$BD$410,"&lt;="&amp;$BE$3)</f>
        <v>0</v>
      </c>
      <c r="CB120">
        <f>SUMIFS('Grid GenerationQueue'!AR$5:AR$410,'Grid GenerationQueue'!$AZ$5:$AZ$410,$B120,'Grid GenerationQueue'!$BA$5:$BA$410,$C120,'Grid GenerationQueue'!$BJ$5:$BJ$410,"Executed",'Grid GenerationQueue'!$BD$5:$BD$410,"&lt;="&amp;$BE$3)</f>
        <v>0</v>
      </c>
      <c r="CD120">
        <f>SUMIFS('Grid GenerationQueue'!AG$5:AG$410,'Grid GenerationQueue'!$AZ$5:$AZ$410,$B120,'Grid GenerationQueue'!$BA$5:$BA$410,$C120,'Grid GenerationQueue'!$BH$5:$BH$410,"&lt;&gt;"&amp;"",'Grid GenerationQueue'!$BD$5:$BD$410,"&lt;="&amp;$BE$3)</f>
        <v>0</v>
      </c>
      <c r="CE120">
        <f>SUMIFS('Grid GenerationQueue'!AH$5:AH$410,'Grid GenerationQueue'!$AZ$5:$AZ$410,$B120,'Grid GenerationQueue'!$BA$5:$BA$410,$C120,'Grid GenerationQueue'!$BH$5:$BH$410,"&lt;&gt;"&amp;"",'Grid GenerationQueue'!$BD$5:$BD$410,"&lt;="&amp;$BE$3)</f>
        <v>0</v>
      </c>
      <c r="CF120">
        <f>SUMIFS('Grid GenerationQueue'!AI$5:AI$410,'Grid GenerationQueue'!$AZ$5:$AZ$410,$B120,'Grid GenerationQueue'!$BA$5:$BA$410,$C120,'Grid GenerationQueue'!$BH$5:$BH$410,"&lt;&gt;"&amp;"",'Grid GenerationQueue'!$BD$5:$BD$410,"&lt;="&amp;$BE$3)</f>
        <v>0</v>
      </c>
      <c r="CG120">
        <f>SUMIFS('Grid GenerationQueue'!AJ$5:AJ$410,'Grid GenerationQueue'!$AZ$5:$AZ$410,$B120,'Grid GenerationQueue'!$BA$5:$BA$410,$C120,'Grid GenerationQueue'!$BH$5:$BH$410,"&lt;&gt;"&amp;"",'Grid GenerationQueue'!$BD$5:$BD$410,"&lt;="&amp;$BE$3)</f>
        <v>0</v>
      </c>
      <c r="CH120">
        <f>SUMIFS('Grid GenerationQueue'!AK$5:AK$410,'Grid GenerationQueue'!$AZ$5:$AZ$410,$B120,'Grid GenerationQueue'!$BA$5:$BA$410,$C120,'Grid GenerationQueue'!$BH$5:$BH$410,"&lt;&gt;"&amp;"",'Grid GenerationQueue'!$BD$5:$BD$410,"&lt;="&amp;$BE$3)</f>
        <v>0</v>
      </c>
      <c r="CI120">
        <f>SUMIFS('Grid GenerationQueue'!AL$5:AL$410,'Grid GenerationQueue'!$AZ$5:$AZ$410,$B120,'Grid GenerationQueue'!$BA$5:$BA$410,$C120,'Grid GenerationQueue'!$BH$5:$BH$410,"&lt;&gt;"&amp;"",'Grid GenerationQueue'!$BD$5:$BD$410,"&lt;="&amp;$BE$3)</f>
        <v>0</v>
      </c>
      <c r="CJ120">
        <f>SUMIFS('Grid GenerationQueue'!AM$5:AM$410,'Grid GenerationQueue'!$AZ$5:$AZ$410,$B120,'Grid GenerationQueue'!$BA$5:$BA$410,$C120,'Grid GenerationQueue'!$BH$5:$BH$410,"&lt;&gt;"&amp;"",'Grid GenerationQueue'!$BD$5:$BD$410,"&lt;="&amp;$BE$3)</f>
        <v>0</v>
      </c>
      <c r="CK120">
        <f>SUMIFS('Grid GenerationQueue'!AN$5:AN$410,'Grid GenerationQueue'!$AZ$5:$AZ$410,$B120,'Grid GenerationQueue'!$BA$5:$BA$410,$C120,'Grid GenerationQueue'!$BH$5:$BH$410,"&lt;&gt;"&amp;"",'Grid GenerationQueue'!$BD$5:$BD$410,"&lt;="&amp;$BE$3)</f>
        <v>0</v>
      </c>
      <c r="CL120">
        <f>SUMIFS('Grid GenerationQueue'!AO$5:AO$410,'Grid GenerationQueue'!$AZ$5:$AZ$410,$B120,'Grid GenerationQueue'!$BA$5:$BA$410,$C120,'Grid GenerationQueue'!$BH$5:$BH$410,"&lt;&gt;"&amp;"",'Grid GenerationQueue'!$BD$5:$BD$410,"&lt;="&amp;$BE$3)</f>
        <v>0</v>
      </c>
      <c r="CM120">
        <f>SUMIFS('Grid GenerationQueue'!AP$5:AP$410,'Grid GenerationQueue'!$AZ$5:$AZ$410,$B120,'Grid GenerationQueue'!$BA$5:$BA$410,$C120,'Grid GenerationQueue'!$BH$5:$BH$410,"&lt;&gt;"&amp;"",'Grid GenerationQueue'!$BD$5:$BD$410,"&lt;="&amp;$BE$3)</f>
        <v>0</v>
      </c>
      <c r="CN120">
        <f>SUMIFS('Grid GenerationQueue'!AQ$5:AQ$410,'Grid GenerationQueue'!$AZ$5:$AZ$410,$B120,'Grid GenerationQueue'!$BA$5:$BA$410,$C120,'Grid GenerationQueue'!$BH$5:$BH$410,"&lt;&gt;"&amp;"",'Grid GenerationQueue'!$BD$5:$BD$410,"&lt;="&amp;$BE$3)</f>
        <v>0</v>
      </c>
      <c r="CO120">
        <f>SUMIFS('Grid GenerationQueue'!AR$5:AR$410,'Grid GenerationQueue'!$AZ$5:$AZ$410,$B120,'Grid GenerationQueue'!$BA$5:$BA$410,$C120,'Grid GenerationQueue'!$BH$5:$BH$410,"&lt;&gt;"&amp;"",'Grid GenerationQueue'!$BD$5:$BD$410,"&lt;="&amp;$BE$3)</f>
        <v>0</v>
      </c>
      <c r="CQ120">
        <f>SUMIFS('Grid GenerationQueue'!AG$5:AG$410,'Grid GenerationQueue'!$AZ$5:$AZ$410,$B120,'Grid GenerationQueue'!$BA$5:$BA$410,$C120,'Grid GenerationQueue'!$BK$5:$BK$410,"&gt;0",'Grid GenerationQueue'!$BD$5:$BD$410,"&lt;="&amp;$BE$3)</f>
        <v>0</v>
      </c>
      <c r="CR120">
        <f>SUMIFS('Grid GenerationQueue'!AH$5:AH$410,'Grid GenerationQueue'!$AZ$5:$AZ$410,$B120,'Grid GenerationQueue'!$BA$5:$BA$410,$C120,'Grid GenerationQueue'!$BK$5:$BK$410,"&gt;0",'Grid GenerationQueue'!$BD$5:$BD$410,"&lt;="&amp;$BE$3)</f>
        <v>0</v>
      </c>
      <c r="CS120">
        <f>SUMIFS('Grid GenerationQueue'!AI$5:AI$410,'Grid GenerationQueue'!$AZ$5:$AZ$410,$B120,'Grid GenerationQueue'!$BA$5:$BA$410,$C120,'Grid GenerationQueue'!$BK$5:$BK$410,"&gt;0",'Grid GenerationQueue'!$BD$5:$BD$410,"&lt;="&amp;$BE$3)</f>
        <v>0</v>
      </c>
      <c r="CT120">
        <f>SUMIFS('Grid GenerationQueue'!AJ$5:AJ$410,'Grid GenerationQueue'!$AZ$5:$AZ$410,$B120,'Grid GenerationQueue'!$BA$5:$BA$410,$C120,'Grid GenerationQueue'!$BK$5:$BK$410,"&gt;0",'Grid GenerationQueue'!$BD$5:$BD$410,"&lt;="&amp;$BE$3)</f>
        <v>0</v>
      </c>
      <c r="CU120">
        <f>SUMIFS('Grid GenerationQueue'!AK$5:AK$410,'Grid GenerationQueue'!$AZ$5:$AZ$410,$B120,'Grid GenerationQueue'!$BA$5:$BA$410,$C120,'Grid GenerationQueue'!$BK$5:$BK$410,"&gt;0",'Grid GenerationQueue'!$BD$5:$BD$410,"&lt;="&amp;$BE$3)</f>
        <v>0</v>
      </c>
      <c r="CV120">
        <f>SUMIFS('Grid GenerationQueue'!AL$5:AL$410,'Grid GenerationQueue'!$AZ$5:$AZ$410,$B120,'Grid GenerationQueue'!$BA$5:$BA$410,$C120,'Grid GenerationQueue'!$BK$5:$BK$410,"&gt;0",'Grid GenerationQueue'!$BD$5:$BD$410,"&lt;="&amp;$BE$3)</f>
        <v>0</v>
      </c>
      <c r="CW120">
        <f>SUMIFS('Grid GenerationQueue'!AM$5:AM$410,'Grid GenerationQueue'!$AZ$5:$AZ$410,$B120,'Grid GenerationQueue'!$BA$5:$BA$410,$C120,'Grid GenerationQueue'!$BK$5:$BK$410,"&gt;0",'Grid GenerationQueue'!$BD$5:$BD$410,"&lt;="&amp;$BE$3)</f>
        <v>0</v>
      </c>
      <c r="CX120">
        <f>SUMIFS('Grid GenerationQueue'!AN$5:AN$410,'Grid GenerationQueue'!$AZ$5:$AZ$410,$B120,'Grid GenerationQueue'!$BA$5:$BA$410,$C120,'Grid GenerationQueue'!$BK$5:$BK$410,"&gt;0",'Grid GenerationQueue'!$BD$5:$BD$410,"&lt;="&amp;$BE$3)</f>
        <v>0</v>
      </c>
      <c r="CY120">
        <f>SUMIFS('Grid GenerationQueue'!AO$5:AO$410,'Grid GenerationQueue'!$AZ$5:$AZ$410,$B120,'Grid GenerationQueue'!$BA$5:$BA$410,$C120,'Grid GenerationQueue'!$BK$5:$BK$410,"&gt;0",'Grid GenerationQueue'!$BD$5:$BD$410,"&lt;="&amp;$BE$3)</f>
        <v>0</v>
      </c>
      <c r="CZ120">
        <f>SUMIFS('Grid GenerationQueue'!AP$5:AP$410,'Grid GenerationQueue'!$AZ$5:$AZ$410,$B120,'Grid GenerationQueue'!$BA$5:$BA$410,$C120,'Grid GenerationQueue'!$BK$5:$BK$410,"&gt;0",'Grid GenerationQueue'!$BD$5:$BD$410,"&lt;="&amp;$BE$3)</f>
        <v>0</v>
      </c>
      <c r="DA120">
        <f>SUMIFS('Grid GenerationQueue'!AQ$5:AQ$410,'Grid GenerationQueue'!$AZ$5:$AZ$410,$B120,'Grid GenerationQueue'!$BA$5:$BA$410,$C120,'Grid GenerationQueue'!$BK$5:$BK$410,"&gt;0",'Grid GenerationQueue'!$BD$5:$BD$410,"&lt;="&amp;$BE$3)</f>
        <v>0</v>
      </c>
      <c r="DB120">
        <f>SUMIFS('Grid GenerationQueue'!AR$5:AR$410,'Grid GenerationQueue'!$AZ$5:$AZ$410,$B120,'Grid GenerationQueue'!$BA$5:$BA$410,$C120,'Grid GenerationQueue'!$BK$5:$BK$410,"&gt;0",'Grid GenerationQueue'!$BD$5:$BD$410,"&lt;="&amp;$BE$3)</f>
        <v>0</v>
      </c>
    </row>
    <row r="121" spans="1:106" x14ac:dyDescent="0.35">
      <c r="A121" t="s">
        <v>4748</v>
      </c>
      <c r="B121" t="s">
        <v>4443</v>
      </c>
      <c r="C121">
        <v>115</v>
      </c>
      <c r="D121">
        <f>SUMIFS('Grid GenerationQueue'!AG$5:AG$410,'Grid GenerationQueue'!$AZ$5:$AZ$410,$B121,'Grid GenerationQueue'!$BA$5:$BA$410,$C121)</f>
        <v>0</v>
      </c>
      <c r="E121">
        <f>SUMIFS('Grid GenerationQueue'!AH$5:AH$410,'Grid GenerationQueue'!$AZ$5:$AZ$410,$B121,'Grid GenerationQueue'!$BA$5:$BA$410,$C121)</f>
        <v>0</v>
      </c>
      <c r="F121">
        <f>SUMIFS('Grid GenerationQueue'!AI$5:AI$410,'Grid GenerationQueue'!$AZ$5:$AZ$410,$B121,'Grid GenerationQueue'!$BA$5:$BA$410,$C121)</f>
        <v>0</v>
      </c>
      <c r="G121">
        <f>SUMIFS('Grid GenerationQueue'!AJ$5:AJ$410,'Grid GenerationQueue'!$AZ$5:$AZ$410,$B121,'Grid GenerationQueue'!$BA$5:$BA$410,$C121)</f>
        <v>0</v>
      </c>
      <c r="H121">
        <f>SUMIFS('Grid GenerationQueue'!AK$5:AK$410,'Grid GenerationQueue'!$AZ$5:$AZ$410,$B121,'Grid GenerationQueue'!$BA$5:$BA$410,$C121)</f>
        <v>0</v>
      </c>
      <c r="I121">
        <f>SUMIFS('Grid GenerationQueue'!AL$5:AL$410,'Grid GenerationQueue'!$AZ$5:$AZ$410,$B121,'Grid GenerationQueue'!$BA$5:$BA$410,$C121)</f>
        <v>0</v>
      </c>
      <c r="J121">
        <f>SUMIFS('Grid GenerationQueue'!AM$5:AM$410,'Grid GenerationQueue'!$AZ$5:$AZ$410,$B121,'Grid GenerationQueue'!$BA$5:$BA$410,$C121)</f>
        <v>0</v>
      </c>
      <c r="K121">
        <f>SUMIFS('Grid GenerationQueue'!AN$5:AN$410,'Grid GenerationQueue'!$AZ$5:$AZ$410,$B121,'Grid GenerationQueue'!$BA$5:$BA$410,$C121)</f>
        <v>0</v>
      </c>
      <c r="L121">
        <f>SUMIFS('Grid GenerationQueue'!AO$5:AO$410,'Grid GenerationQueue'!$AZ$5:$AZ$410,$B121,'Grid GenerationQueue'!$BA$5:$BA$410,$C121)</f>
        <v>0</v>
      </c>
      <c r="M121">
        <f>SUMIFS('Grid GenerationQueue'!AP$5:AP$410,'Grid GenerationQueue'!$AZ$5:$AZ$410,$B121,'Grid GenerationQueue'!$BA$5:$BA$410,$C121)</f>
        <v>0</v>
      </c>
      <c r="N121">
        <f>SUMIFS('Grid GenerationQueue'!AQ$5:AQ$410,'Grid GenerationQueue'!$AZ$5:$AZ$410,$B121,'Grid GenerationQueue'!$BA$5:$BA$410,$C121)</f>
        <v>0</v>
      </c>
      <c r="O121">
        <f>SUMIFS('Grid GenerationQueue'!AR$5:AR$410,'Grid GenerationQueue'!$AZ$5:$AZ$410,$B121,'Grid GenerationQueue'!$BA$5:$BA$410,$C121)</f>
        <v>0</v>
      </c>
      <c r="Q121">
        <f>SUMIFS('Grid GenerationQueue'!AG$5:AG$410,'Grid GenerationQueue'!$AZ$5:$AZ$410,$B121,'Grid GenerationQueue'!$BA$5:$BA$410,$C121,'Grid GenerationQueue'!$BJ$5:$BJ$410,"Executed")</f>
        <v>0</v>
      </c>
      <c r="R121">
        <f>SUMIFS('Grid GenerationQueue'!AH$5:AH$410,'Grid GenerationQueue'!$AZ$5:$AZ$410,$B121,'Grid GenerationQueue'!$BA$5:$BA$410,$C121,'Grid GenerationQueue'!$BJ$5:$BJ$410,"Executed")</f>
        <v>0</v>
      </c>
      <c r="S121">
        <f>SUMIFS('Grid GenerationQueue'!AI$5:AI$410,'Grid GenerationQueue'!$AZ$5:$AZ$410,$B121,'Grid GenerationQueue'!$BA$5:$BA$410,$C121,'Grid GenerationQueue'!$BJ$5:$BJ$410,"Executed")</f>
        <v>0</v>
      </c>
      <c r="T121">
        <f>SUMIFS('Grid GenerationQueue'!AJ$5:AJ$410,'Grid GenerationQueue'!$AZ$5:$AZ$410,$B121,'Grid GenerationQueue'!$BA$5:$BA$410,$C121,'Grid GenerationQueue'!$BJ$5:$BJ$410,"Executed")</f>
        <v>0</v>
      </c>
      <c r="U121">
        <f>SUMIFS('Grid GenerationQueue'!AK$5:AK$410,'Grid GenerationQueue'!$AZ$5:$AZ$410,$B121,'Grid GenerationQueue'!$BA$5:$BA$410,$C121,'Grid GenerationQueue'!$BJ$5:$BJ$410,"Executed")</f>
        <v>0</v>
      </c>
      <c r="V121">
        <f>SUMIFS('Grid GenerationQueue'!AL$5:AL$410,'Grid GenerationQueue'!$AZ$5:$AZ$410,$B121,'Grid GenerationQueue'!$BA$5:$BA$410,$C121,'Grid GenerationQueue'!$BJ$5:$BJ$410,"Executed")</f>
        <v>0</v>
      </c>
      <c r="W121">
        <f>SUMIFS('Grid GenerationQueue'!AM$5:AM$410,'Grid GenerationQueue'!$AZ$5:$AZ$410,$B121,'Grid GenerationQueue'!$BA$5:$BA$410,$C121,'Grid GenerationQueue'!$BJ$5:$BJ$410,"Executed")</f>
        <v>0</v>
      </c>
      <c r="X121">
        <f>SUMIFS('Grid GenerationQueue'!AN$5:AN$410,'Grid GenerationQueue'!$AZ$5:$AZ$410,$B121,'Grid GenerationQueue'!$BA$5:$BA$410,$C121,'Grid GenerationQueue'!$BJ$5:$BJ$410,"Executed")</f>
        <v>0</v>
      </c>
      <c r="Y121">
        <f>SUMIFS('Grid GenerationQueue'!AO$5:AO$410,'Grid GenerationQueue'!$AZ$5:$AZ$410,$B121,'Grid GenerationQueue'!$BA$5:$BA$410,$C121,'Grid GenerationQueue'!$BJ$5:$BJ$410,"Executed")</f>
        <v>0</v>
      </c>
      <c r="Z121">
        <f>SUMIFS('Grid GenerationQueue'!AP$5:AP$410,'Grid GenerationQueue'!$AZ$5:$AZ$410,$B121,'Grid GenerationQueue'!$BA$5:$BA$410,$C121,'Grid GenerationQueue'!$BJ$5:$BJ$410,"Executed")</f>
        <v>0</v>
      </c>
      <c r="AA121">
        <f>SUMIFS('Grid GenerationQueue'!AQ$5:AQ$410,'Grid GenerationQueue'!$AZ$5:$AZ$410,$B121,'Grid GenerationQueue'!$BA$5:$BA$410,$C121,'Grid GenerationQueue'!$BJ$5:$BJ$410,"Executed")</f>
        <v>0</v>
      </c>
      <c r="AB121">
        <f>SUMIFS('Grid GenerationQueue'!AR$5:AR$410,'Grid GenerationQueue'!$AZ$5:$AZ$410,$B121,'Grid GenerationQueue'!$BA$5:$BA$410,$C121,'Grid GenerationQueue'!$BJ$5:$BJ$410,"Executed")</f>
        <v>0</v>
      </c>
      <c r="AD121">
        <f>SUMIFS('Grid GenerationQueue'!AG$5:AG$410,'Grid GenerationQueue'!$AZ$5:$AZ$410,$B121,'Grid GenerationQueue'!$BA$5:$BA$410,$C121,'Grid GenerationQueue'!$BH$5:$BH$410,"&lt;&gt;"&amp;"")+SUMIFS('Grid GenerationQueue'!AG$5:AG$410,'Grid GenerationQueue'!$AZ$5:$AZ$410,$B121,'Grid GenerationQueue'!$BA$5:$BA$410,$C121,'Grid GenerationQueue'!$BH$5:$BH$410,"",'Grid GenerationQueue'!$AC$5:$AC$410,1)</f>
        <v>0</v>
      </c>
      <c r="AE121">
        <f>SUMIFS('Grid GenerationQueue'!AH$5:AH$410,'Grid GenerationQueue'!$AZ$5:$AZ$410,$B121,'Grid GenerationQueue'!$BA$5:$BA$410,$C121,'Grid GenerationQueue'!$BH$5:$BH$410,"&lt;&gt;"&amp;"")+SUMIFS('Grid GenerationQueue'!AH$5:AH$410,'Grid GenerationQueue'!$AZ$5:$AZ$410,$B121,'Grid GenerationQueue'!$BA$5:$BA$410,$C121,'Grid GenerationQueue'!$BH$5:$BH$410,"",'Grid GenerationQueue'!$AC$5:$AC$410,1)</f>
        <v>0</v>
      </c>
      <c r="AF121">
        <f>SUMIFS('Grid GenerationQueue'!AI$5:AI$410,'Grid GenerationQueue'!$AZ$5:$AZ$410,$B121,'Grid GenerationQueue'!$BA$5:$BA$410,$C121,'Grid GenerationQueue'!$BH$5:$BH$410,"&lt;&gt;"&amp;"")+SUMIFS('Grid GenerationQueue'!AI$5:AI$410,'Grid GenerationQueue'!$AZ$5:$AZ$410,$B121,'Grid GenerationQueue'!$BA$5:$BA$410,$C121,'Grid GenerationQueue'!$BH$5:$BH$410,"",'Grid GenerationQueue'!$AC$5:$AC$410,1)</f>
        <v>0</v>
      </c>
      <c r="AG121">
        <f>SUMIFS('Grid GenerationQueue'!AJ$5:AJ$410,'Grid GenerationQueue'!$AZ$5:$AZ$410,$B121,'Grid GenerationQueue'!$BA$5:$BA$410,$C121,'Grid GenerationQueue'!$BH$5:$BH$410,"&lt;&gt;"&amp;"")+SUMIFS('Grid GenerationQueue'!AJ$5:AJ$410,'Grid GenerationQueue'!$AZ$5:$AZ$410,$B121,'Grid GenerationQueue'!$BA$5:$BA$410,$C121,'Grid GenerationQueue'!$BH$5:$BH$410,"",'Grid GenerationQueue'!$AC$5:$AC$410,1)</f>
        <v>0</v>
      </c>
      <c r="AH121">
        <f>SUMIFS('Grid GenerationQueue'!AK$5:AK$410,'Grid GenerationQueue'!$AZ$5:$AZ$410,$B121,'Grid GenerationQueue'!$BA$5:$BA$410,$C121,'Grid GenerationQueue'!$BH$5:$BH$410,"&lt;&gt;"&amp;"")+SUMIFS('Grid GenerationQueue'!AK$5:AK$410,'Grid GenerationQueue'!$AZ$5:$AZ$410,$B121,'Grid GenerationQueue'!$BA$5:$BA$410,$C121,'Grid GenerationQueue'!$BH$5:$BH$410,"",'Grid GenerationQueue'!$AC$5:$AC$410,1)</f>
        <v>0</v>
      </c>
      <c r="AI121">
        <f>SUMIFS('Grid GenerationQueue'!AL$5:AL$410,'Grid GenerationQueue'!$AZ$5:$AZ$410,$B121,'Grid GenerationQueue'!$BA$5:$BA$410,$C121,'Grid GenerationQueue'!$BH$5:$BH$410,"&lt;&gt;"&amp;"")+SUMIFS('Grid GenerationQueue'!AL$5:AL$410,'Grid GenerationQueue'!$AZ$5:$AZ$410,$B121,'Grid GenerationQueue'!$BA$5:$BA$410,$C121,'Grid GenerationQueue'!$BH$5:$BH$410,"",'Grid GenerationQueue'!$AC$5:$AC$410,1)</f>
        <v>0</v>
      </c>
      <c r="AJ121">
        <f>SUMIFS('Grid GenerationQueue'!AM$5:AM$410,'Grid GenerationQueue'!$AZ$5:$AZ$410,$B121,'Grid GenerationQueue'!$BA$5:$BA$410,$C121,'Grid GenerationQueue'!$BH$5:$BH$410,"&lt;&gt;"&amp;"")+SUMIFS('Grid GenerationQueue'!AM$5:AM$410,'Grid GenerationQueue'!$AZ$5:$AZ$410,$B121,'Grid GenerationQueue'!$BA$5:$BA$410,$C121,'Grid GenerationQueue'!$BH$5:$BH$410,"",'Grid GenerationQueue'!$AC$5:$AC$410,1)</f>
        <v>0</v>
      </c>
      <c r="AK121">
        <f>SUMIFS('Grid GenerationQueue'!AN$5:AN$410,'Grid GenerationQueue'!$AZ$5:$AZ$410,$B121,'Grid GenerationQueue'!$BA$5:$BA$410,$C121,'Grid GenerationQueue'!$BH$5:$BH$410,"&lt;&gt;"&amp;"")+SUMIFS('Grid GenerationQueue'!AN$5:AN$410,'Grid GenerationQueue'!$AZ$5:$AZ$410,$B121,'Grid GenerationQueue'!$BA$5:$BA$410,$C121,'Grid GenerationQueue'!$BH$5:$BH$410,"",'Grid GenerationQueue'!$AC$5:$AC$410,1)</f>
        <v>0</v>
      </c>
      <c r="AL121">
        <f>SUMIFS('Grid GenerationQueue'!AO$5:AO$410,'Grid GenerationQueue'!$AZ$5:$AZ$410,$B121,'Grid GenerationQueue'!$BA$5:$BA$410,$C121,'Grid GenerationQueue'!$BH$5:$BH$410,"&lt;&gt;"&amp;"")+SUMIFS('Grid GenerationQueue'!AO$5:AO$410,'Grid GenerationQueue'!$AZ$5:$AZ$410,$B121,'Grid GenerationQueue'!$BA$5:$BA$410,$C121,'Grid GenerationQueue'!$BH$5:$BH$410,"",'Grid GenerationQueue'!$AC$5:$AC$410,1)</f>
        <v>0</v>
      </c>
      <c r="AM121">
        <f>SUMIFS('Grid GenerationQueue'!AP$5:AP$410,'Grid GenerationQueue'!$AZ$5:$AZ$410,$B121,'Grid GenerationQueue'!$BA$5:$BA$410,$C121,'Grid GenerationQueue'!$BH$5:$BH$410,"&lt;&gt;"&amp;"")+SUMIFS('Grid GenerationQueue'!AP$5:AP$410,'Grid GenerationQueue'!$AZ$5:$AZ$410,$B121,'Grid GenerationQueue'!$BA$5:$BA$410,$C121,'Grid GenerationQueue'!$BH$5:$BH$410,"",'Grid GenerationQueue'!$AC$5:$AC$410,1)</f>
        <v>0</v>
      </c>
      <c r="AN121">
        <f>SUMIFS('Grid GenerationQueue'!AQ$5:AQ$410,'Grid GenerationQueue'!$AZ$5:$AZ$410,$B121,'Grid GenerationQueue'!$BA$5:$BA$410,$C121,'Grid GenerationQueue'!$BH$5:$BH$410,"&lt;&gt;"&amp;"")+SUMIFS('Grid GenerationQueue'!AQ$5:AQ$410,'Grid GenerationQueue'!$AZ$5:$AZ$410,$B121,'Grid GenerationQueue'!$BA$5:$BA$410,$C121,'Grid GenerationQueue'!$BH$5:$BH$410,"",'Grid GenerationQueue'!$AC$5:$AC$410,1)</f>
        <v>0</v>
      </c>
      <c r="AO121">
        <f>SUMIFS('Grid GenerationQueue'!AR$5:AR$410,'Grid GenerationQueue'!$AZ$5:$AZ$410,$B121,'Grid GenerationQueue'!$BA$5:$BA$410,$C121,'Grid GenerationQueue'!$BH$5:$BH$410,"&lt;&gt;"&amp;"")+SUMIFS('Grid GenerationQueue'!AR$5:AR$410,'Grid GenerationQueue'!$AZ$5:$AZ$410,$B121,'Grid GenerationQueue'!$BA$5:$BA$410,$C121,'Grid GenerationQueue'!$BH$5:$BH$410,"",'Grid GenerationQueue'!$AC$5:$AC$410,1)</f>
        <v>0</v>
      </c>
      <c r="AQ121">
        <f>SUMIFS('Grid GenerationQueue'!AG$5:AG$410,'Grid GenerationQueue'!$AZ$5:$AZ$410,$B121,'Grid GenerationQueue'!$BA$5:$BA$410,$C121,'Grid GenerationQueue'!$BK$5:$BK$410,"&gt;0")</f>
        <v>0</v>
      </c>
      <c r="AR121">
        <f>SUMIFS('Grid GenerationQueue'!AH$5:AH$410,'Grid GenerationQueue'!$AZ$5:$AZ$410,$B121,'Grid GenerationQueue'!$BA$5:$BA$410,$C121,'Grid GenerationQueue'!$BK$5:$BK$410,"&gt;0")</f>
        <v>0</v>
      </c>
      <c r="AS121">
        <f>SUMIFS('Grid GenerationQueue'!AI$5:AI$410,'Grid GenerationQueue'!$AZ$5:$AZ$410,$B121,'Grid GenerationQueue'!$BA$5:$BA$410,$C121,'Grid GenerationQueue'!$BK$5:$BK$410,"&gt;0")</f>
        <v>0</v>
      </c>
      <c r="AT121">
        <f>SUMIFS('Grid GenerationQueue'!AJ$5:AJ$410,'Grid GenerationQueue'!$AZ$5:$AZ$410,$B121,'Grid GenerationQueue'!$BA$5:$BA$410,$C121,'Grid GenerationQueue'!$BK$5:$BK$410,"&gt;0")</f>
        <v>0</v>
      </c>
      <c r="AU121">
        <f>SUMIFS('Grid GenerationQueue'!AK$5:AK$410,'Grid GenerationQueue'!$AZ$5:$AZ$410,$B121,'Grid GenerationQueue'!$BA$5:$BA$410,$C121,'Grid GenerationQueue'!$BK$5:$BK$410,"&gt;0")</f>
        <v>0</v>
      </c>
      <c r="AV121">
        <f>SUMIFS('Grid GenerationQueue'!AL$5:AL$410,'Grid GenerationQueue'!$AZ$5:$AZ$410,$B121,'Grid GenerationQueue'!$BA$5:$BA$410,$C121,'Grid GenerationQueue'!$BK$5:$BK$410,"&gt;0")</f>
        <v>0</v>
      </c>
      <c r="AW121">
        <f>SUMIFS('Grid GenerationQueue'!AM$5:AM$410,'Grid GenerationQueue'!$AZ$5:$AZ$410,$B121,'Grid GenerationQueue'!$BA$5:$BA$410,$C121,'Grid GenerationQueue'!$BK$5:$BK$410,"&gt;0")</f>
        <v>0</v>
      </c>
      <c r="AX121">
        <f>SUMIFS('Grid GenerationQueue'!AN$5:AN$410,'Grid GenerationQueue'!$AZ$5:$AZ$410,$B121,'Grid GenerationQueue'!$BA$5:$BA$410,$C121,'Grid GenerationQueue'!$BK$5:$BK$410,"&gt;0")</f>
        <v>0</v>
      </c>
      <c r="AY121">
        <f>SUMIFS('Grid GenerationQueue'!AO$5:AO$410,'Grid GenerationQueue'!$AZ$5:$AZ$410,$B121,'Grid GenerationQueue'!$BA$5:$BA$410,$C121,'Grid GenerationQueue'!$BK$5:$BK$410,"&gt;0")</f>
        <v>0</v>
      </c>
      <c r="AZ121">
        <f>SUMIFS('Grid GenerationQueue'!AP$5:AP$410,'Grid GenerationQueue'!$AZ$5:$AZ$410,$B121,'Grid GenerationQueue'!$BA$5:$BA$410,$C121,'Grid GenerationQueue'!$BK$5:$BK$410,"&gt;0")</f>
        <v>0</v>
      </c>
      <c r="BA121">
        <f>SUMIFS('Grid GenerationQueue'!AQ$5:AQ$410,'Grid GenerationQueue'!$AZ$5:$AZ$410,$B121,'Grid GenerationQueue'!$BA$5:$BA$410,$C121,'Grid GenerationQueue'!$BK$5:$BK$410,"&gt;0")</f>
        <v>0</v>
      </c>
      <c r="BB121">
        <f>SUMIFS('Grid GenerationQueue'!AR$5:AR$410,'Grid GenerationQueue'!$AZ$5:$AZ$410,$B121,'Grid GenerationQueue'!$BA$5:$BA$410,$C121,'Grid GenerationQueue'!$BK$5:$BK$410,"&gt;0")</f>
        <v>0</v>
      </c>
      <c r="BD121">
        <f>SUMIFS('Grid GenerationQueue'!AG$5:AG$410,'Grid GenerationQueue'!$AZ$5:$AZ$410,$B121,'Grid GenerationQueue'!$BA$5:$BA$410,$C121,'Grid GenerationQueue'!$BD$5:$BD$410,"&lt;="&amp;$BE$3)</f>
        <v>0</v>
      </c>
      <c r="BE121">
        <f>SUMIFS('Grid GenerationQueue'!AH$5:AH$410,'Grid GenerationQueue'!$AZ$5:$AZ$410,$B121,'Grid GenerationQueue'!$BA$5:$BA$410,$C121,'Grid GenerationQueue'!$BD$5:$BD$410,"&lt;="&amp;$BE$3)</f>
        <v>0</v>
      </c>
      <c r="BF121">
        <f>SUMIFS('Grid GenerationQueue'!AI$5:AI$410,'Grid GenerationQueue'!$AZ$5:$AZ$410,$B121,'Grid GenerationQueue'!$BA$5:$BA$410,$C121,'Grid GenerationQueue'!$BD$5:$BD$410,"&lt;="&amp;$BE$3)</f>
        <v>0</v>
      </c>
      <c r="BG121">
        <f>SUMIFS('Grid GenerationQueue'!AJ$5:AJ$410,'Grid GenerationQueue'!$AZ$5:$AZ$410,$B121,'Grid GenerationQueue'!$BA$5:$BA$410,$C121,'Grid GenerationQueue'!$BD$5:$BD$410,"&lt;="&amp;$BE$3)</f>
        <v>0</v>
      </c>
      <c r="BH121">
        <f>SUMIFS('Grid GenerationQueue'!AK$5:AK$410,'Grid GenerationQueue'!$AZ$5:$AZ$410,$B121,'Grid GenerationQueue'!$BA$5:$BA$410,$C121,'Grid GenerationQueue'!$BD$5:$BD$410,"&lt;="&amp;$BE$3)</f>
        <v>0</v>
      </c>
      <c r="BI121">
        <f>SUMIFS('Grid GenerationQueue'!AL$5:AL$410,'Grid GenerationQueue'!$AZ$5:$AZ$410,$B121,'Grid GenerationQueue'!$BA$5:$BA$410,$C121,'Grid GenerationQueue'!$BD$5:$BD$410,"&lt;="&amp;$BE$3)</f>
        <v>0</v>
      </c>
      <c r="BJ121">
        <f>SUMIFS('Grid GenerationQueue'!AM$5:AM$410,'Grid GenerationQueue'!$AZ$5:$AZ$410,$B121,'Grid GenerationQueue'!$BA$5:$BA$410,$C121,'Grid GenerationQueue'!$BD$5:$BD$410,"&lt;="&amp;$BE$3)</f>
        <v>0</v>
      </c>
      <c r="BK121">
        <f>SUMIFS('Grid GenerationQueue'!AN$5:AN$410,'Grid GenerationQueue'!$AZ$5:$AZ$410,$B121,'Grid GenerationQueue'!$BA$5:$BA$410,$C121,'Grid GenerationQueue'!$BD$5:$BD$410,"&lt;="&amp;$BE$3)</f>
        <v>0</v>
      </c>
      <c r="BL121">
        <f>SUMIFS('Grid GenerationQueue'!AO$5:AO$410,'Grid GenerationQueue'!$AZ$5:$AZ$410,$B121,'Grid GenerationQueue'!$BA$5:$BA$410,$C121,'Grid GenerationQueue'!$BD$5:$BD$410,"&lt;="&amp;$BE$3)</f>
        <v>0</v>
      </c>
      <c r="BM121">
        <f>SUMIFS('Grid GenerationQueue'!AP$5:AP$410,'Grid GenerationQueue'!$AZ$5:$AZ$410,$B121,'Grid GenerationQueue'!$BA$5:$BA$410,$C121,'Grid GenerationQueue'!$BD$5:$BD$410,"&lt;="&amp;$BE$3)</f>
        <v>0</v>
      </c>
      <c r="BN121">
        <f>SUMIFS('Grid GenerationQueue'!AQ$5:AQ$410,'Grid GenerationQueue'!$AZ$5:$AZ$410,$B121,'Grid GenerationQueue'!$BA$5:$BA$410,$C121,'Grid GenerationQueue'!$BD$5:$BD$410,"&lt;="&amp;$BE$3)</f>
        <v>0</v>
      </c>
      <c r="BO121">
        <f>SUMIFS('Grid GenerationQueue'!AR$5:AR$410,'Grid GenerationQueue'!$AZ$5:$AZ$410,$B121,'Grid GenerationQueue'!$BA$5:$BA$410,$C121,'Grid GenerationQueue'!$BD$5:$BD$410,"&lt;="&amp;$BE$3)</f>
        <v>0</v>
      </c>
      <c r="BQ121">
        <f>SUMIFS('Grid GenerationQueue'!AG$5:AG$410,'Grid GenerationQueue'!$AZ$5:$AZ$410,$B121,'Grid GenerationQueue'!$BA$5:$BA$410,$C121,'Grid GenerationQueue'!$BJ$5:$BJ$410,"Executed",'Grid GenerationQueue'!$BD$5:$BD$410,"&lt;="&amp;$BE$3)</f>
        <v>0</v>
      </c>
      <c r="BR121">
        <f>SUMIFS('Grid GenerationQueue'!AH$5:AH$410,'Grid GenerationQueue'!$AZ$5:$AZ$410,$B121,'Grid GenerationQueue'!$BA$5:$BA$410,$C121,'Grid GenerationQueue'!$BJ$5:$BJ$410,"Executed",'Grid GenerationQueue'!$BD$5:$BD$410,"&lt;="&amp;$BE$3)</f>
        <v>0</v>
      </c>
      <c r="BS121">
        <f>SUMIFS('Grid GenerationQueue'!AI$5:AI$410,'Grid GenerationQueue'!$AZ$5:$AZ$410,$B121,'Grid GenerationQueue'!$BA$5:$BA$410,$C121,'Grid GenerationQueue'!$BJ$5:$BJ$410,"Executed",'Grid GenerationQueue'!$BD$5:$BD$410,"&lt;="&amp;$BE$3)</f>
        <v>0</v>
      </c>
      <c r="BT121">
        <f>SUMIFS('Grid GenerationQueue'!AJ$5:AJ$410,'Grid GenerationQueue'!$AZ$5:$AZ$410,$B121,'Grid GenerationQueue'!$BA$5:$BA$410,$C121,'Grid GenerationQueue'!$BJ$5:$BJ$410,"Executed",'Grid GenerationQueue'!$BD$5:$BD$410,"&lt;="&amp;$BE$3)</f>
        <v>0</v>
      </c>
      <c r="BU121">
        <f>SUMIFS('Grid GenerationQueue'!AK$5:AK$410,'Grid GenerationQueue'!$AZ$5:$AZ$410,$B121,'Grid GenerationQueue'!$BA$5:$BA$410,$C121,'Grid GenerationQueue'!$BJ$5:$BJ$410,"Executed",'Grid GenerationQueue'!$BD$5:$BD$410,"&lt;="&amp;$BE$3)</f>
        <v>0</v>
      </c>
      <c r="BV121">
        <f>SUMIFS('Grid GenerationQueue'!AL$5:AL$410,'Grid GenerationQueue'!$AZ$5:$AZ$410,$B121,'Grid GenerationQueue'!$BA$5:$BA$410,$C121,'Grid GenerationQueue'!$BJ$5:$BJ$410,"Executed",'Grid GenerationQueue'!$BD$5:$BD$410,"&lt;="&amp;$BE$3)</f>
        <v>0</v>
      </c>
      <c r="BW121">
        <f>SUMIFS('Grid GenerationQueue'!AM$5:AM$410,'Grid GenerationQueue'!$AZ$5:$AZ$410,$B121,'Grid GenerationQueue'!$BA$5:$BA$410,$C121,'Grid GenerationQueue'!$BJ$5:$BJ$410,"Executed",'Grid GenerationQueue'!$BD$5:$BD$410,"&lt;="&amp;$BE$3)</f>
        <v>0</v>
      </c>
      <c r="BX121">
        <f>SUMIFS('Grid GenerationQueue'!AN$5:AN$410,'Grid GenerationQueue'!$AZ$5:$AZ$410,$B121,'Grid GenerationQueue'!$BA$5:$BA$410,$C121,'Grid GenerationQueue'!$BJ$5:$BJ$410,"Executed",'Grid GenerationQueue'!$BD$5:$BD$410,"&lt;="&amp;$BE$3)</f>
        <v>0</v>
      </c>
      <c r="BY121">
        <f>SUMIFS('Grid GenerationQueue'!AO$5:AO$410,'Grid GenerationQueue'!$AZ$5:$AZ$410,$B121,'Grid GenerationQueue'!$BA$5:$BA$410,$C121,'Grid GenerationQueue'!$BJ$5:$BJ$410,"Executed",'Grid GenerationQueue'!$BD$5:$BD$410,"&lt;="&amp;$BE$3)</f>
        <v>0</v>
      </c>
      <c r="BZ121">
        <f>SUMIFS('Grid GenerationQueue'!AP$5:AP$410,'Grid GenerationQueue'!$AZ$5:$AZ$410,$B121,'Grid GenerationQueue'!$BA$5:$BA$410,$C121,'Grid GenerationQueue'!$BJ$5:$BJ$410,"Executed",'Grid GenerationQueue'!$BD$5:$BD$410,"&lt;="&amp;$BE$3)</f>
        <v>0</v>
      </c>
      <c r="CA121">
        <f>SUMIFS('Grid GenerationQueue'!AQ$5:AQ$410,'Grid GenerationQueue'!$AZ$5:$AZ$410,$B121,'Grid GenerationQueue'!$BA$5:$BA$410,$C121,'Grid GenerationQueue'!$BJ$5:$BJ$410,"Executed",'Grid GenerationQueue'!$BD$5:$BD$410,"&lt;="&amp;$BE$3)</f>
        <v>0</v>
      </c>
      <c r="CB121">
        <f>SUMIFS('Grid GenerationQueue'!AR$5:AR$410,'Grid GenerationQueue'!$AZ$5:$AZ$410,$B121,'Grid GenerationQueue'!$BA$5:$BA$410,$C121,'Grid GenerationQueue'!$BJ$5:$BJ$410,"Executed",'Grid GenerationQueue'!$BD$5:$BD$410,"&lt;="&amp;$BE$3)</f>
        <v>0</v>
      </c>
      <c r="CD121">
        <f>SUMIFS('Grid GenerationQueue'!AG$5:AG$410,'Grid GenerationQueue'!$AZ$5:$AZ$410,$B121,'Grid GenerationQueue'!$BA$5:$BA$410,$C121,'Grid GenerationQueue'!$BH$5:$BH$410,"&lt;&gt;"&amp;"",'Grid GenerationQueue'!$BD$5:$BD$410,"&lt;="&amp;$BE$3)</f>
        <v>0</v>
      </c>
      <c r="CE121">
        <f>SUMIFS('Grid GenerationQueue'!AH$5:AH$410,'Grid GenerationQueue'!$AZ$5:$AZ$410,$B121,'Grid GenerationQueue'!$BA$5:$BA$410,$C121,'Grid GenerationQueue'!$BH$5:$BH$410,"&lt;&gt;"&amp;"",'Grid GenerationQueue'!$BD$5:$BD$410,"&lt;="&amp;$BE$3)</f>
        <v>0</v>
      </c>
      <c r="CF121">
        <f>SUMIFS('Grid GenerationQueue'!AI$5:AI$410,'Grid GenerationQueue'!$AZ$5:$AZ$410,$B121,'Grid GenerationQueue'!$BA$5:$BA$410,$C121,'Grid GenerationQueue'!$BH$5:$BH$410,"&lt;&gt;"&amp;"",'Grid GenerationQueue'!$BD$5:$BD$410,"&lt;="&amp;$BE$3)</f>
        <v>0</v>
      </c>
      <c r="CG121">
        <f>SUMIFS('Grid GenerationQueue'!AJ$5:AJ$410,'Grid GenerationQueue'!$AZ$5:$AZ$410,$B121,'Grid GenerationQueue'!$BA$5:$BA$410,$C121,'Grid GenerationQueue'!$BH$5:$BH$410,"&lt;&gt;"&amp;"",'Grid GenerationQueue'!$BD$5:$BD$410,"&lt;="&amp;$BE$3)</f>
        <v>0</v>
      </c>
      <c r="CH121">
        <f>SUMIFS('Grid GenerationQueue'!AK$5:AK$410,'Grid GenerationQueue'!$AZ$5:$AZ$410,$B121,'Grid GenerationQueue'!$BA$5:$BA$410,$C121,'Grid GenerationQueue'!$BH$5:$BH$410,"&lt;&gt;"&amp;"",'Grid GenerationQueue'!$BD$5:$BD$410,"&lt;="&amp;$BE$3)</f>
        <v>0</v>
      </c>
      <c r="CI121">
        <f>SUMIFS('Grid GenerationQueue'!AL$5:AL$410,'Grid GenerationQueue'!$AZ$5:$AZ$410,$B121,'Grid GenerationQueue'!$BA$5:$BA$410,$C121,'Grid GenerationQueue'!$BH$5:$BH$410,"&lt;&gt;"&amp;"",'Grid GenerationQueue'!$BD$5:$BD$410,"&lt;="&amp;$BE$3)</f>
        <v>0</v>
      </c>
      <c r="CJ121">
        <f>SUMIFS('Grid GenerationQueue'!AM$5:AM$410,'Grid GenerationQueue'!$AZ$5:$AZ$410,$B121,'Grid GenerationQueue'!$BA$5:$BA$410,$C121,'Grid GenerationQueue'!$BH$5:$BH$410,"&lt;&gt;"&amp;"",'Grid GenerationQueue'!$BD$5:$BD$410,"&lt;="&amp;$BE$3)</f>
        <v>0</v>
      </c>
      <c r="CK121">
        <f>SUMIFS('Grid GenerationQueue'!AN$5:AN$410,'Grid GenerationQueue'!$AZ$5:$AZ$410,$B121,'Grid GenerationQueue'!$BA$5:$BA$410,$C121,'Grid GenerationQueue'!$BH$5:$BH$410,"&lt;&gt;"&amp;"",'Grid GenerationQueue'!$BD$5:$BD$410,"&lt;="&amp;$BE$3)</f>
        <v>0</v>
      </c>
      <c r="CL121">
        <f>SUMIFS('Grid GenerationQueue'!AO$5:AO$410,'Grid GenerationQueue'!$AZ$5:$AZ$410,$B121,'Grid GenerationQueue'!$BA$5:$BA$410,$C121,'Grid GenerationQueue'!$BH$5:$BH$410,"&lt;&gt;"&amp;"",'Grid GenerationQueue'!$BD$5:$BD$410,"&lt;="&amp;$BE$3)</f>
        <v>0</v>
      </c>
      <c r="CM121">
        <f>SUMIFS('Grid GenerationQueue'!AP$5:AP$410,'Grid GenerationQueue'!$AZ$5:$AZ$410,$B121,'Grid GenerationQueue'!$BA$5:$BA$410,$C121,'Grid GenerationQueue'!$BH$5:$BH$410,"&lt;&gt;"&amp;"",'Grid GenerationQueue'!$BD$5:$BD$410,"&lt;="&amp;$BE$3)</f>
        <v>0</v>
      </c>
      <c r="CN121">
        <f>SUMIFS('Grid GenerationQueue'!AQ$5:AQ$410,'Grid GenerationQueue'!$AZ$5:$AZ$410,$B121,'Grid GenerationQueue'!$BA$5:$BA$410,$C121,'Grid GenerationQueue'!$BH$5:$BH$410,"&lt;&gt;"&amp;"",'Grid GenerationQueue'!$BD$5:$BD$410,"&lt;="&amp;$BE$3)</f>
        <v>0</v>
      </c>
      <c r="CO121">
        <f>SUMIFS('Grid GenerationQueue'!AR$5:AR$410,'Grid GenerationQueue'!$AZ$5:$AZ$410,$B121,'Grid GenerationQueue'!$BA$5:$BA$410,$C121,'Grid GenerationQueue'!$BH$5:$BH$410,"&lt;&gt;"&amp;"",'Grid GenerationQueue'!$BD$5:$BD$410,"&lt;="&amp;$BE$3)</f>
        <v>0</v>
      </c>
      <c r="CQ121">
        <f>SUMIFS('Grid GenerationQueue'!AG$5:AG$410,'Grid GenerationQueue'!$AZ$5:$AZ$410,$B121,'Grid GenerationQueue'!$BA$5:$BA$410,$C121,'Grid GenerationQueue'!$BK$5:$BK$410,"&gt;0",'Grid GenerationQueue'!$BD$5:$BD$410,"&lt;="&amp;$BE$3)</f>
        <v>0</v>
      </c>
      <c r="CR121">
        <f>SUMIFS('Grid GenerationQueue'!AH$5:AH$410,'Grid GenerationQueue'!$AZ$5:$AZ$410,$B121,'Grid GenerationQueue'!$BA$5:$BA$410,$C121,'Grid GenerationQueue'!$BK$5:$BK$410,"&gt;0",'Grid GenerationQueue'!$BD$5:$BD$410,"&lt;="&amp;$BE$3)</f>
        <v>0</v>
      </c>
      <c r="CS121">
        <f>SUMIFS('Grid GenerationQueue'!AI$5:AI$410,'Grid GenerationQueue'!$AZ$5:$AZ$410,$B121,'Grid GenerationQueue'!$BA$5:$BA$410,$C121,'Grid GenerationQueue'!$BK$5:$BK$410,"&gt;0",'Grid GenerationQueue'!$BD$5:$BD$410,"&lt;="&amp;$BE$3)</f>
        <v>0</v>
      </c>
      <c r="CT121">
        <f>SUMIFS('Grid GenerationQueue'!AJ$5:AJ$410,'Grid GenerationQueue'!$AZ$5:$AZ$410,$B121,'Grid GenerationQueue'!$BA$5:$BA$410,$C121,'Grid GenerationQueue'!$BK$5:$BK$410,"&gt;0",'Grid GenerationQueue'!$BD$5:$BD$410,"&lt;="&amp;$BE$3)</f>
        <v>0</v>
      </c>
      <c r="CU121">
        <f>SUMIFS('Grid GenerationQueue'!AK$5:AK$410,'Grid GenerationQueue'!$AZ$5:$AZ$410,$B121,'Grid GenerationQueue'!$BA$5:$BA$410,$C121,'Grid GenerationQueue'!$BK$5:$BK$410,"&gt;0",'Grid GenerationQueue'!$BD$5:$BD$410,"&lt;="&amp;$BE$3)</f>
        <v>0</v>
      </c>
      <c r="CV121">
        <f>SUMIFS('Grid GenerationQueue'!AL$5:AL$410,'Grid GenerationQueue'!$AZ$5:$AZ$410,$B121,'Grid GenerationQueue'!$BA$5:$BA$410,$C121,'Grid GenerationQueue'!$BK$5:$BK$410,"&gt;0",'Grid GenerationQueue'!$BD$5:$BD$410,"&lt;="&amp;$BE$3)</f>
        <v>0</v>
      </c>
      <c r="CW121">
        <f>SUMIFS('Grid GenerationQueue'!AM$5:AM$410,'Grid GenerationQueue'!$AZ$5:$AZ$410,$B121,'Grid GenerationQueue'!$BA$5:$BA$410,$C121,'Grid GenerationQueue'!$BK$5:$BK$410,"&gt;0",'Grid GenerationQueue'!$BD$5:$BD$410,"&lt;="&amp;$BE$3)</f>
        <v>0</v>
      </c>
      <c r="CX121">
        <f>SUMIFS('Grid GenerationQueue'!AN$5:AN$410,'Grid GenerationQueue'!$AZ$5:$AZ$410,$B121,'Grid GenerationQueue'!$BA$5:$BA$410,$C121,'Grid GenerationQueue'!$BK$5:$BK$410,"&gt;0",'Grid GenerationQueue'!$BD$5:$BD$410,"&lt;="&amp;$BE$3)</f>
        <v>0</v>
      </c>
      <c r="CY121">
        <f>SUMIFS('Grid GenerationQueue'!AO$5:AO$410,'Grid GenerationQueue'!$AZ$5:$AZ$410,$B121,'Grid GenerationQueue'!$BA$5:$BA$410,$C121,'Grid GenerationQueue'!$BK$5:$BK$410,"&gt;0",'Grid GenerationQueue'!$BD$5:$BD$410,"&lt;="&amp;$BE$3)</f>
        <v>0</v>
      </c>
      <c r="CZ121">
        <f>SUMIFS('Grid GenerationQueue'!AP$5:AP$410,'Grid GenerationQueue'!$AZ$5:$AZ$410,$B121,'Grid GenerationQueue'!$BA$5:$BA$410,$C121,'Grid GenerationQueue'!$BK$5:$BK$410,"&gt;0",'Grid GenerationQueue'!$BD$5:$BD$410,"&lt;="&amp;$BE$3)</f>
        <v>0</v>
      </c>
      <c r="DA121">
        <f>SUMIFS('Grid GenerationQueue'!AQ$5:AQ$410,'Grid GenerationQueue'!$AZ$5:$AZ$410,$B121,'Grid GenerationQueue'!$BA$5:$BA$410,$C121,'Grid GenerationQueue'!$BK$5:$BK$410,"&gt;0",'Grid GenerationQueue'!$BD$5:$BD$410,"&lt;="&amp;$BE$3)</f>
        <v>0</v>
      </c>
      <c r="DB121">
        <f>SUMIFS('Grid GenerationQueue'!AR$5:AR$410,'Grid GenerationQueue'!$AZ$5:$AZ$410,$B121,'Grid GenerationQueue'!$BA$5:$BA$410,$C121,'Grid GenerationQueue'!$BK$5:$BK$410,"&gt;0",'Grid GenerationQueue'!$BD$5:$BD$410,"&lt;="&amp;$BE$3)</f>
        <v>0</v>
      </c>
    </row>
    <row r="122" spans="1:106" x14ac:dyDescent="0.35">
      <c r="A122" t="s">
        <v>4748</v>
      </c>
      <c r="B122" t="s">
        <v>4443</v>
      </c>
      <c r="C122">
        <v>60</v>
      </c>
      <c r="D122">
        <f>SUMIFS('Grid GenerationQueue'!AG$5:AG$410,'Grid GenerationQueue'!$AZ$5:$AZ$410,$B122,'Grid GenerationQueue'!$BA$5:$BA$410,$C122)</f>
        <v>100.9</v>
      </c>
      <c r="E122">
        <f>SUMIFS('Grid GenerationQueue'!AH$5:AH$410,'Grid GenerationQueue'!$AZ$5:$AZ$410,$B122,'Grid GenerationQueue'!$BA$5:$BA$410,$C122)</f>
        <v>65</v>
      </c>
      <c r="F122">
        <f>SUMIFS('Grid GenerationQueue'!AI$5:AI$410,'Grid GenerationQueue'!$AZ$5:$AZ$410,$B122,'Grid GenerationQueue'!$BA$5:$BA$410,$C122)</f>
        <v>0</v>
      </c>
      <c r="G122">
        <f>SUMIFS('Grid GenerationQueue'!AJ$5:AJ$410,'Grid GenerationQueue'!$AZ$5:$AZ$410,$B122,'Grid GenerationQueue'!$BA$5:$BA$410,$C122)</f>
        <v>0</v>
      </c>
      <c r="H122">
        <f>SUMIFS('Grid GenerationQueue'!AK$5:AK$410,'Grid GenerationQueue'!$AZ$5:$AZ$410,$B122,'Grid GenerationQueue'!$BA$5:$BA$410,$C122)</f>
        <v>0</v>
      </c>
      <c r="I122">
        <f>SUMIFS('Grid GenerationQueue'!AL$5:AL$410,'Grid GenerationQueue'!$AZ$5:$AZ$410,$B122,'Grid GenerationQueue'!$BA$5:$BA$410,$C122)</f>
        <v>0</v>
      </c>
      <c r="J122">
        <f>SUMIFS('Grid GenerationQueue'!AM$5:AM$410,'Grid GenerationQueue'!$AZ$5:$AZ$410,$B122,'Grid GenerationQueue'!$BA$5:$BA$410,$C122)</f>
        <v>0</v>
      </c>
      <c r="K122">
        <f>SUMIFS('Grid GenerationQueue'!AN$5:AN$410,'Grid GenerationQueue'!$AZ$5:$AZ$410,$B122,'Grid GenerationQueue'!$BA$5:$BA$410,$C122)</f>
        <v>0</v>
      </c>
      <c r="L122">
        <f>SUMIFS('Grid GenerationQueue'!AO$5:AO$410,'Grid GenerationQueue'!$AZ$5:$AZ$410,$B122,'Grid GenerationQueue'!$BA$5:$BA$410,$C122)</f>
        <v>0</v>
      </c>
      <c r="M122">
        <f>SUMIFS('Grid GenerationQueue'!AP$5:AP$410,'Grid GenerationQueue'!$AZ$5:$AZ$410,$B122,'Grid GenerationQueue'!$BA$5:$BA$410,$C122)</f>
        <v>0</v>
      </c>
      <c r="N122">
        <f>SUMIFS('Grid GenerationQueue'!AQ$5:AQ$410,'Grid GenerationQueue'!$AZ$5:$AZ$410,$B122,'Grid GenerationQueue'!$BA$5:$BA$410,$C122)</f>
        <v>0</v>
      </c>
      <c r="O122">
        <f>SUMIFS('Grid GenerationQueue'!AR$5:AR$410,'Grid GenerationQueue'!$AZ$5:$AZ$410,$B122,'Grid GenerationQueue'!$BA$5:$BA$410,$C122)</f>
        <v>0</v>
      </c>
      <c r="Q122">
        <f>SUMIFS('Grid GenerationQueue'!AG$5:AG$410,'Grid GenerationQueue'!$AZ$5:$AZ$410,$B122,'Grid GenerationQueue'!$BA$5:$BA$410,$C122,'Grid GenerationQueue'!$BJ$5:$BJ$410,"Executed")</f>
        <v>0</v>
      </c>
      <c r="R122">
        <f>SUMIFS('Grid GenerationQueue'!AH$5:AH$410,'Grid GenerationQueue'!$AZ$5:$AZ$410,$B122,'Grid GenerationQueue'!$BA$5:$BA$410,$C122,'Grid GenerationQueue'!$BJ$5:$BJ$410,"Executed")</f>
        <v>0</v>
      </c>
      <c r="S122">
        <f>SUMIFS('Grid GenerationQueue'!AI$5:AI$410,'Grid GenerationQueue'!$AZ$5:$AZ$410,$B122,'Grid GenerationQueue'!$BA$5:$BA$410,$C122,'Grid GenerationQueue'!$BJ$5:$BJ$410,"Executed")</f>
        <v>0</v>
      </c>
      <c r="T122">
        <f>SUMIFS('Grid GenerationQueue'!AJ$5:AJ$410,'Grid GenerationQueue'!$AZ$5:$AZ$410,$B122,'Grid GenerationQueue'!$BA$5:$BA$410,$C122,'Grid GenerationQueue'!$BJ$5:$BJ$410,"Executed")</f>
        <v>0</v>
      </c>
      <c r="U122">
        <f>SUMIFS('Grid GenerationQueue'!AK$5:AK$410,'Grid GenerationQueue'!$AZ$5:$AZ$410,$B122,'Grid GenerationQueue'!$BA$5:$BA$410,$C122,'Grid GenerationQueue'!$BJ$5:$BJ$410,"Executed")</f>
        <v>0</v>
      </c>
      <c r="V122">
        <f>SUMIFS('Grid GenerationQueue'!AL$5:AL$410,'Grid GenerationQueue'!$AZ$5:$AZ$410,$B122,'Grid GenerationQueue'!$BA$5:$BA$410,$C122,'Grid GenerationQueue'!$BJ$5:$BJ$410,"Executed")</f>
        <v>0</v>
      </c>
      <c r="W122">
        <f>SUMIFS('Grid GenerationQueue'!AM$5:AM$410,'Grid GenerationQueue'!$AZ$5:$AZ$410,$B122,'Grid GenerationQueue'!$BA$5:$BA$410,$C122,'Grid GenerationQueue'!$BJ$5:$BJ$410,"Executed")</f>
        <v>0</v>
      </c>
      <c r="X122">
        <f>SUMIFS('Grid GenerationQueue'!AN$5:AN$410,'Grid GenerationQueue'!$AZ$5:$AZ$410,$B122,'Grid GenerationQueue'!$BA$5:$BA$410,$C122,'Grid GenerationQueue'!$BJ$5:$BJ$410,"Executed")</f>
        <v>0</v>
      </c>
      <c r="Y122">
        <f>SUMIFS('Grid GenerationQueue'!AO$5:AO$410,'Grid GenerationQueue'!$AZ$5:$AZ$410,$B122,'Grid GenerationQueue'!$BA$5:$BA$410,$C122,'Grid GenerationQueue'!$BJ$5:$BJ$410,"Executed")</f>
        <v>0</v>
      </c>
      <c r="Z122">
        <f>SUMIFS('Grid GenerationQueue'!AP$5:AP$410,'Grid GenerationQueue'!$AZ$5:$AZ$410,$B122,'Grid GenerationQueue'!$BA$5:$BA$410,$C122,'Grid GenerationQueue'!$BJ$5:$BJ$410,"Executed")</f>
        <v>0</v>
      </c>
      <c r="AA122">
        <f>SUMIFS('Grid GenerationQueue'!AQ$5:AQ$410,'Grid GenerationQueue'!$AZ$5:$AZ$410,$B122,'Grid GenerationQueue'!$BA$5:$BA$410,$C122,'Grid GenerationQueue'!$BJ$5:$BJ$410,"Executed")</f>
        <v>0</v>
      </c>
      <c r="AB122">
        <f>SUMIFS('Grid GenerationQueue'!AR$5:AR$410,'Grid GenerationQueue'!$AZ$5:$AZ$410,$B122,'Grid GenerationQueue'!$BA$5:$BA$410,$C122,'Grid GenerationQueue'!$BJ$5:$BJ$410,"Executed")</f>
        <v>0</v>
      </c>
      <c r="AD122">
        <f>SUMIFS('Grid GenerationQueue'!AG$5:AG$410,'Grid GenerationQueue'!$AZ$5:$AZ$410,$B122,'Grid GenerationQueue'!$BA$5:$BA$410,$C122,'Grid GenerationQueue'!$BH$5:$BH$410,"&lt;&gt;"&amp;"")+SUMIFS('Grid GenerationQueue'!AG$5:AG$410,'Grid GenerationQueue'!$AZ$5:$AZ$410,$B122,'Grid GenerationQueue'!$BA$5:$BA$410,$C122,'Grid GenerationQueue'!$BH$5:$BH$410,"",'Grid GenerationQueue'!$AC$5:$AC$410,1)</f>
        <v>100.9</v>
      </c>
      <c r="AE122">
        <f>SUMIFS('Grid GenerationQueue'!AH$5:AH$410,'Grid GenerationQueue'!$AZ$5:$AZ$410,$B122,'Grid GenerationQueue'!$BA$5:$BA$410,$C122,'Grid GenerationQueue'!$BH$5:$BH$410,"&lt;&gt;"&amp;"")+SUMIFS('Grid GenerationQueue'!AH$5:AH$410,'Grid GenerationQueue'!$AZ$5:$AZ$410,$B122,'Grid GenerationQueue'!$BA$5:$BA$410,$C122,'Grid GenerationQueue'!$BH$5:$BH$410,"",'Grid GenerationQueue'!$AC$5:$AC$410,1)</f>
        <v>65</v>
      </c>
      <c r="AF122">
        <f>SUMIFS('Grid GenerationQueue'!AI$5:AI$410,'Grid GenerationQueue'!$AZ$5:$AZ$410,$B122,'Grid GenerationQueue'!$BA$5:$BA$410,$C122,'Grid GenerationQueue'!$BH$5:$BH$410,"&lt;&gt;"&amp;"")+SUMIFS('Grid GenerationQueue'!AI$5:AI$410,'Grid GenerationQueue'!$AZ$5:$AZ$410,$B122,'Grid GenerationQueue'!$BA$5:$BA$410,$C122,'Grid GenerationQueue'!$BH$5:$BH$410,"",'Grid GenerationQueue'!$AC$5:$AC$410,1)</f>
        <v>0</v>
      </c>
      <c r="AG122">
        <f>SUMIFS('Grid GenerationQueue'!AJ$5:AJ$410,'Grid GenerationQueue'!$AZ$5:$AZ$410,$B122,'Grid GenerationQueue'!$BA$5:$BA$410,$C122,'Grid GenerationQueue'!$BH$5:$BH$410,"&lt;&gt;"&amp;"")+SUMIFS('Grid GenerationQueue'!AJ$5:AJ$410,'Grid GenerationQueue'!$AZ$5:$AZ$410,$B122,'Grid GenerationQueue'!$BA$5:$BA$410,$C122,'Grid GenerationQueue'!$BH$5:$BH$410,"",'Grid GenerationQueue'!$AC$5:$AC$410,1)</f>
        <v>0</v>
      </c>
      <c r="AH122">
        <f>SUMIFS('Grid GenerationQueue'!AK$5:AK$410,'Grid GenerationQueue'!$AZ$5:$AZ$410,$B122,'Grid GenerationQueue'!$BA$5:$BA$410,$C122,'Grid GenerationQueue'!$BH$5:$BH$410,"&lt;&gt;"&amp;"")+SUMIFS('Grid GenerationQueue'!AK$5:AK$410,'Grid GenerationQueue'!$AZ$5:$AZ$410,$B122,'Grid GenerationQueue'!$BA$5:$BA$410,$C122,'Grid GenerationQueue'!$BH$5:$BH$410,"",'Grid GenerationQueue'!$AC$5:$AC$410,1)</f>
        <v>0</v>
      </c>
      <c r="AI122">
        <f>SUMIFS('Grid GenerationQueue'!AL$5:AL$410,'Grid GenerationQueue'!$AZ$5:$AZ$410,$B122,'Grid GenerationQueue'!$BA$5:$BA$410,$C122,'Grid GenerationQueue'!$BH$5:$BH$410,"&lt;&gt;"&amp;"")+SUMIFS('Grid GenerationQueue'!AL$5:AL$410,'Grid GenerationQueue'!$AZ$5:$AZ$410,$B122,'Grid GenerationQueue'!$BA$5:$BA$410,$C122,'Grid GenerationQueue'!$BH$5:$BH$410,"",'Grid GenerationQueue'!$AC$5:$AC$410,1)</f>
        <v>0</v>
      </c>
      <c r="AJ122">
        <f>SUMIFS('Grid GenerationQueue'!AM$5:AM$410,'Grid GenerationQueue'!$AZ$5:$AZ$410,$B122,'Grid GenerationQueue'!$BA$5:$BA$410,$C122,'Grid GenerationQueue'!$BH$5:$BH$410,"&lt;&gt;"&amp;"")+SUMIFS('Grid GenerationQueue'!AM$5:AM$410,'Grid GenerationQueue'!$AZ$5:$AZ$410,$B122,'Grid GenerationQueue'!$BA$5:$BA$410,$C122,'Grid GenerationQueue'!$BH$5:$BH$410,"",'Grid GenerationQueue'!$AC$5:$AC$410,1)</f>
        <v>0</v>
      </c>
      <c r="AK122">
        <f>SUMIFS('Grid GenerationQueue'!AN$5:AN$410,'Grid GenerationQueue'!$AZ$5:$AZ$410,$B122,'Grid GenerationQueue'!$BA$5:$BA$410,$C122,'Grid GenerationQueue'!$BH$5:$BH$410,"&lt;&gt;"&amp;"")+SUMIFS('Grid GenerationQueue'!AN$5:AN$410,'Grid GenerationQueue'!$AZ$5:$AZ$410,$B122,'Grid GenerationQueue'!$BA$5:$BA$410,$C122,'Grid GenerationQueue'!$BH$5:$BH$410,"",'Grid GenerationQueue'!$AC$5:$AC$410,1)</f>
        <v>0</v>
      </c>
      <c r="AL122">
        <f>SUMIFS('Grid GenerationQueue'!AO$5:AO$410,'Grid GenerationQueue'!$AZ$5:$AZ$410,$B122,'Grid GenerationQueue'!$BA$5:$BA$410,$C122,'Grid GenerationQueue'!$BH$5:$BH$410,"&lt;&gt;"&amp;"")+SUMIFS('Grid GenerationQueue'!AO$5:AO$410,'Grid GenerationQueue'!$AZ$5:$AZ$410,$B122,'Grid GenerationQueue'!$BA$5:$BA$410,$C122,'Grid GenerationQueue'!$BH$5:$BH$410,"",'Grid GenerationQueue'!$AC$5:$AC$410,1)</f>
        <v>0</v>
      </c>
      <c r="AM122">
        <f>SUMIFS('Grid GenerationQueue'!AP$5:AP$410,'Grid GenerationQueue'!$AZ$5:$AZ$410,$B122,'Grid GenerationQueue'!$BA$5:$BA$410,$C122,'Grid GenerationQueue'!$BH$5:$BH$410,"&lt;&gt;"&amp;"")+SUMIFS('Grid GenerationQueue'!AP$5:AP$410,'Grid GenerationQueue'!$AZ$5:$AZ$410,$B122,'Grid GenerationQueue'!$BA$5:$BA$410,$C122,'Grid GenerationQueue'!$BH$5:$BH$410,"",'Grid GenerationQueue'!$AC$5:$AC$410,1)</f>
        <v>0</v>
      </c>
      <c r="AN122">
        <f>SUMIFS('Grid GenerationQueue'!AQ$5:AQ$410,'Grid GenerationQueue'!$AZ$5:$AZ$410,$B122,'Grid GenerationQueue'!$BA$5:$BA$410,$C122,'Grid GenerationQueue'!$BH$5:$BH$410,"&lt;&gt;"&amp;"")+SUMIFS('Grid GenerationQueue'!AQ$5:AQ$410,'Grid GenerationQueue'!$AZ$5:$AZ$410,$B122,'Grid GenerationQueue'!$BA$5:$BA$410,$C122,'Grid GenerationQueue'!$BH$5:$BH$410,"",'Grid GenerationQueue'!$AC$5:$AC$410,1)</f>
        <v>0</v>
      </c>
      <c r="AO122">
        <f>SUMIFS('Grid GenerationQueue'!AR$5:AR$410,'Grid GenerationQueue'!$AZ$5:$AZ$410,$B122,'Grid GenerationQueue'!$BA$5:$BA$410,$C122,'Grid GenerationQueue'!$BH$5:$BH$410,"&lt;&gt;"&amp;"")+SUMIFS('Grid GenerationQueue'!AR$5:AR$410,'Grid GenerationQueue'!$AZ$5:$AZ$410,$B122,'Grid GenerationQueue'!$BA$5:$BA$410,$C122,'Grid GenerationQueue'!$BH$5:$BH$410,"",'Grid GenerationQueue'!$AC$5:$AC$410,1)</f>
        <v>0</v>
      </c>
      <c r="AQ122">
        <f>SUMIFS('Grid GenerationQueue'!AG$5:AG$410,'Grid GenerationQueue'!$AZ$5:$AZ$410,$B122,'Grid GenerationQueue'!$BA$5:$BA$410,$C122,'Grid GenerationQueue'!$BK$5:$BK$410,"&gt;0")</f>
        <v>0</v>
      </c>
      <c r="AR122">
        <f>SUMIFS('Grid GenerationQueue'!AH$5:AH$410,'Grid GenerationQueue'!$AZ$5:$AZ$410,$B122,'Grid GenerationQueue'!$BA$5:$BA$410,$C122,'Grid GenerationQueue'!$BK$5:$BK$410,"&gt;0")</f>
        <v>0</v>
      </c>
      <c r="AS122">
        <f>SUMIFS('Grid GenerationQueue'!AI$5:AI$410,'Grid GenerationQueue'!$AZ$5:$AZ$410,$B122,'Grid GenerationQueue'!$BA$5:$BA$410,$C122,'Grid GenerationQueue'!$BK$5:$BK$410,"&gt;0")</f>
        <v>0</v>
      </c>
      <c r="AT122">
        <f>SUMIFS('Grid GenerationQueue'!AJ$5:AJ$410,'Grid GenerationQueue'!$AZ$5:$AZ$410,$B122,'Grid GenerationQueue'!$BA$5:$BA$410,$C122,'Grid GenerationQueue'!$BK$5:$BK$410,"&gt;0")</f>
        <v>0</v>
      </c>
      <c r="AU122">
        <f>SUMIFS('Grid GenerationQueue'!AK$5:AK$410,'Grid GenerationQueue'!$AZ$5:$AZ$410,$B122,'Grid GenerationQueue'!$BA$5:$BA$410,$C122,'Grid GenerationQueue'!$BK$5:$BK$410,"&gt;0")</f>
        <v>0</v>
      </c>
      <c r="AV122">
        <f>SUMIFS('Grid GenerationQueue'!AL$5:AL$410,'Grid GenerationQueue'!$AZ$5:$AZ$410,$B122,'Grid GenerationQueue'!$BA$5:$BA$410,$C122,'Grid GenerationQueue'!$BK$5:$BK$410,"&gt;0")</f>
        <v>0</v>
      </c>
      <c r="AW122">
        <f>SUMIFS('Grid GenerationQueue'!AM$5:AM$410,'Grid GenerationQueue'!$AZ$5:$AZ$410,$B122,'Grid GenerationQueue'!$BA$5:$BA$410,$C122,'Grid GenerationQueue'!$BK$5:$BK$410,"&gt;0")</f>
        <v>0</v>
      </c>
      <c r="AX122">
        <f>SUMIFS('Grid GenerationQueue'!AN$5:AN$410,'Grid GenerationQueue'!$AZ$5:$AZ$410,$B122,'Grid GenerationQueue'!$BA$5:$BA$410,$C122,'Grid GenerationQueue'!$BK$5:$BK$410,"&gt;0")</f>
        <v>0</v>
      </c>
      <c r="AY122">
        <f>SUMIFS('Grid GenerationQueue'!AO$5:AO$410,'Grid GenerationQueue'!$AZ$5:$AZ$410,$B122,'Grid GenerationQueue'!$BA$5:$BA$410,$C122,'Grid GenerationQueue'!$BK$5:$BK$410,"&gt;0")</f>
        <v>0</v>
      </c>
      <c r="AZ122">
        <f>SUMIFS('Grid GenerationQueue'!AP$5:AP$410,'Grid GenerationQueue'!$AZ$5:$AZ$410,$B122,'Grid GenerationQueue'!$BA$5:$BA$410,$C122,'Grid GenerationQueue'!$BK$5:$BK$410,"&gt;0")</f>
        <v>0</v>
      </c>
      <c r="BA122">
        <f>SUMIFS('Grid GenerationQueue'!AQ$5:AQ$410,'Grid GenerationQueue'!$AZ$5:$AZ$410,$B122,'Grid GenerationQueue'!$BA$5:$BA$410,$C122,'Grid GenerationQueue'!$BK$5:$BK$410,"&gt;0")</f>
        <v>0</v>
      </c>
      <c r="BB122">
        <f>SUMIFS('Grid GenerationQueue'!AR$5:AR$410,'Grid GenerationQueue'!$AZ$5:$AZ$410,$B122,'Grid GenerationQueue'!$BA$5:$BA$410,$C122,'Grid GenerationQueue'!$BK$5:$BK$410,"&gt;0")</f>
        <v>0</v>
      </c>
      <c r="BD122">
        <f>SUMIFS('Grid GenerationQueue'!AG$5:AG$410,'Grid GenerationQueue'!$AZ$5:$AZ$410,$B122,'Grid GenerationQueue'!$BA$5:$BA$410,$C122,'Grid GenerationQueue'!$BD$5:$BD$410,"&lt;="&amp;$BE$3)</f>
        <v>0</v>
      </c>
      <c r="BE122">
        <f>SUMIFS('Grid GenerationQueue'!AH$5:AH$410,'Grid GenerationQueue'!$AZ$5:$AZ$410,$B122,'Grid GenerationQueue'!$BA$5:$BA$410,$C122,'Grid GenerationQueue'!$BD$5:$BD$410,"&lt;="&amp;$BE$3)</f>
        <v>0</v>
      </c>
      <c r="BF122">
        <f>SUMIFS('Grid GenerationQueue'!AI$5:AI$410,'Grid GenerationQueue'!$AZ$5:$AZ$410,$B122,'Grid GenerationQueue'!$BA$5:$BA$410,$C122,'Grid GenerationQueue'!$BD$5:$BD$410,"&lt;="&amp;$BE$3)</f>
        <v>0</v>
      </c>
      <c r="BG122">
        <f>SUMIFS('Grid GenerationQueue'!AJ$5:AJ$410,'Grid GenerationQueue'!$AZ$5:$AZ$410,$B122,'Grid GenerationQueue'!$BA$5:$BA$410,$C122,'Grid GenerationQueue'!$BD$5:$BD$410,"&lt;="&amp;$BE$3)</f>
        <v>0</v>
      </c>
      <c r="BH122">
        <f>SUMIFS('Grid GenerationQueue'!AK$5:AK$410,'Grid GenerationQueue'!$AZ$5:$AZ$410,$B122,'Grid GenerationQueue'!$BA$5:$BA$410,$C122,'Grid GenerationQueue'!$BD$5:$BD$410,"&lt;="&amp;$BE$3)</f>
        <v>0</v>
      </c>
      <c r="BI122">
        <f>SUMIFS('Grid GenerationQueue'!AL$5:AL$410,'Grid GenerationQueue'!$AZ$5:$AZ$410,$B122,'Grid GenerationQueue'!$BA$5:$BA$410,$C122,'Grid GenerationQueue'!$BD$5:$BD$410,"&lt;="&amp;$BE$3)</f>
        <v>0</v>
      </c>
      <c r="BJ122">
        <f>SUMIFS('Grid GenerationQueue'!AM$5:AM$410,'Grid GenerationQueue'!$AZ$5:$AZ$410,$B122,'Grid GenerationQueue'!$BA$5:$BA$410,$C122,'Grid GenerationQueue'!$BD$5:$BD$410,"&lt;="&amp;$BE$3)</f>
        <v>0</v>
      </c>
      <c r="BK122">
        <f>SUMIFS('Grid GenerationQueue'!AN$5:AN$410,'Grid GenerationQueue'!$AZ$5:$AZ$410,$B122,'Grid GenerationQueue'!$BA$5:$BA$410,$C122,'Grid GenerationQueue'!$BD$5:$BD$410,"&lt;="&amp;$BE$3)</f>
        <v>0</v>
      </c>
      <c r="BL122">
        <f>SUMIFS('Grid GenerationQueue'!AO$5:AO$410,'Grid GenerationQueue'!$AZ$5:$AZ$410,$B122,'Grid GenerationQueue'!$BA$5:$BA$410,$C122,'Grid GenerationQueue'!$BD$5:$BD$410,"&lt;="&amp;$BE$3)</f>
        <v>0</v>
      </c>
      <c r="BM122">
        <f>SUMIFS('Grid GenerationQueue'!AP$5:AP$410,'Grid GenerationQueue'!$AZ$5:$AZ$410,$B122,'Grid GenerationQueue'!$BA$5:$BA$410,$C122,'Grid GenerationQueue'!$BD$5:$BD$410,"&lt;="&amp;$BE$3)</f>
        <v>0</v>
      </c>
      <c r="BN122">
        <f>SUMIFS('Grid GenerationQueue'!AQ$5:AQ$410,'Grid GenerationQueue'!$AZ$5:$AZ$410,$B122,'Grid GenerationQueue'!$BA$5:$BA$410,$C122,'Grid GenerationQueue'!$BD$5:$BD$410,"&lt;="&amp;$BE$3)</f>
        <v>0</v>
      </c>
      <c r="BO122">
        <f>SUMIFS('Grid GenerationQueue'!AR$5:AR$410,'Grid GenerationQueue'!$AZ$5:$AZ$410,$B122,'Grid GenerationQueue'!$BA$5:$BA$410,$C122,'Grid GenerationQueue'!$BD$5:$BD$410,"&lt;="&amp;$BE$3)</f>
        <v>0</v>
      </c>
      <c r="BQ122">
        <f>SUMIFS('Grid GenerationQueue'!AG$5:AG$410,'Grid GenerationQueue'!$AZ$5:$AZ$410,$B122,'Grid GenerationQueue'!$BA$5:$BA$410,$C122,'Grid GenerationQueue'!$BJ$5:$BJ$410,"Executed",'Grid GenerationQueue'!$BD$5:$BD$410,"&lt;="&amp;$BE$3)</f>
        <v>0</v>
      </c>
      <c r="BR122">
        <f>SUMIFS('Grid GenerationQueue'!AH$5:AH$410,'Grid GenerationQueue'!$AZ$5:$AZ$410,$B122,'Grid GenerationQueue'!$BA$5:$BA$410,$C122,'Grid GenerationQueue'!$BJ$5:$BJ$410,"Executed",'Grid GenerationQueue'!$BD$5:$BD$410,"&lt;="&amp;$BE$3)</f>
        <v>0</v>
      </c>
      <c r="BS122">
        <f>SUMIFS('Grid GenerationQueue'!AI$5:AI$410,'Grid GenerationQueue'!$AZ$5:$AZ$410,$B122,'Grid GenerationQueue'!$BA$5:$BA$410,$C122,'Grid GenerationQueue'!$BJ$5:$BJ$410,"Executed",'Grid GenerationQueue'!$BD$5:$BD$410,"&lt;="&amp;$BE$3)</f>
        <v>0</v>
      </c>
      <c r="BT122">
        <f>SUMIFS('Grid GenerationQueue'!AJ$5:AJ$410,'Grid GenerationQueue'!$AZ$5:$AZ$410,$B122,'Grid GenerationQueue'!$BA$5:$BA$410,$C122,'Grid GenerationQueue'!$BJ$5:$BJ$410,"Executed",'Grid GenerationQueue'!$BD$5:$BD$410,"&lt;="&amp;$BE$3)</f>
        <v>0</v>
      </c>
      <c r="BU122">
        <f>SUMIFS('Grid GenerationQueue'!AK$5:AK$410,'Grid GenerationQueue'!$AZ$5:$AZ$410,$B122,'Grid GenerationQueue'!$BA$5:$BA$410,$C122,'Grid GenerationQueue'!$BJ$5:$BJ$410,"Executed",'Grid GenerationQueue'!$BD$5:$BD$410,"&lt;="&amp;$BE$3)</f>
        <v>0</v>
      </c>
      <c r="BV122">
        <f>SUMIFS('Grid GenerationQueue'!AL$5:AL$410,'Grid GenerationQueue'!$AZ$5:$AZ$410,$B122,'Grid GenerationQueue'!$BA$5:$BA$410,$C122,'Grid GenerationQueue'!$BJ$5:$BJ$410,"Executed",'Grid GenerationQueue'!$BD$5:$BD$410,"&lt;="&amp;$BE$3)</f>
        <v>0</v>
      </c>
      <c r="BW122">
        <f>SUMIFS('Grid GenerationQueue'!AM$5:AM$410,'Grid GenerationQueue'!$AZ$5:$AZ$410,$B122,'Grid GenerationQueue'!$BA$5:$BA$410,$C122,'Grid GenerationQueue'!$BJ$5:$BJ$410,"Executed",'Grid GenerationQueue'!$BD$5:$BD$410,"&lt;="&amp;$BE$3)</f>
        <v>0</v>
      </c>
      <c r="BX122">
        <f>SUMIFS('Grid GenerationQueue'!AN$5:AN$410,'Grid GenerationQueue'!$AZ$5:$AZ$410,$B122,'Grid GenerationQueue'!$BA$5:$BA$410,$C122,'Grid GenerationQueue'!$BJ$5:$BJ$410,"Executed",'Grid GenerationQueue'!$BD$5:$BD$410,"&lt;="&amp;$BE$3)</f>
        <v>0</v>
      </c>
      <c r="BY122">
        <f>SUMIFS('Grid GenerationQueue'!AO$5:AO$410,'Grid GenerationQueue'!$AZ$5:$AZ$410,$B122,'Grid GenerationQueue'!$BA$5:$BA$410,$C122,'Grid GenerationQueue'!$BJ$5:$BJ$410,"Executed",'Grid GenerationQueue'!$BD$5:$BD$410,"&lt;="&amp;$BE$3)</f>
        <v>0</v>
      </c>
      <c r="BZ122">
        <f>SUMIFS('Grid GenerationQueue'!AP$5:AP$410,'Grid GenerationQueue'!$AZ$5:$AZ$410,$B122,'Grid GenerationQueue'!$BA$5:$BA$410,$C122,'Grid GenerationQueue'!$BJ$5:$BJ$410,"Executed",'Grid GenerationQueue'!$BD$5:$BD$410,"&lt;="&amp;$BE$3)</f>
        <v>0</v>
      </c>
      <c r="CA122">
        <f>SUMIFS('Grid GenerationQueue'!AQ$5:AQ$410,'Grid GenerationQueue'!$AZ$5:$AZ$410,$B122,'Grid GenerationQueue'!$BA$5:$BA$410,$C122,'Grid GenerationQueue'!$BJ$5:$BJ$410,"Executed",'Grid GenerationQueue'!$BD$5:$BD$410,"&lt;="&amp;$BE$3)</f>
        <v>0</v>
      </c>
      <c r="CB122">
        <f>SUMIFS('Grid GenerationQueue'!AR$5:AR$410,'Grid GenerationQueue'!$AZ$5:$AZ$410,$B122,'Grid GenerationQueue'!$BA$5:$BA$410,$C122,'Grid GenerationQueue'!$BJ$5:$BJ$410,"Executed",'Grid GenerationQueue'!$BD$5:$BD$410,"&lt;="&amp;$BE$3)</f>
        <v>0</v>
      </c>
      <c r="CD122">
        <f>SUMIFS('Grid GenerationQueue'!AG$5:AG$410,'Grid GenerationQueue'!$AZ$5:$AZ$410,$B122,'Grid GenerationQueue'!$BA$5:$BA$410,$C122,'Grid GenerationQueue'!$BH$5:$BH$410,"&lt;&gt;"&amp;"",'Grid GenerationQueue'!$BD$5:$BD$410,"&lt;="&amp;$BE$3)</f>
        <v>0</v>
      </c>
      <c r="CE122">
        <f>SUMIFS('Grid GenerationQueue'!AH$5:AH$410,'Grid GenerationQueue'!$AZ$5:$AZ$410,$B122,'Grid GenerationQueue'!$BA$5:$BA$410,$C122,'Grid GenerationQueue'!$BH$5:$BH$410,"&lt;&gt;"&amp;"",'Grid GenerationQueue'!$BD$5:$BD$410,"&lt;="&amp;$BE$3)</f>
        <v>0</v>
      </c>
      <c r="CF122">
        <f>SUMIFS('Grid GenerationQueue'!AI$5:AI$410,'Grid GenerationQueue'!$AZ$5:$AZ$410,$B122,'Grid GenerationQueue'!$BA$5:$BA$410,$C122,'Grid GenerationQueue'!$BH$5:$BH$410,"&lt;&gt;"&amp;"",'Grid GenerationQueue'!$BD$5:$BD$410,"&lt;="&amp;$BE$3)</f>
        <v>0</v>
      </c>
      <c r="CG122">
        <f>SUMIFS('Grid GenerationQueue'!AJ$5:AJ$410,'Grid GenerationQueue'!$AZ$5:$AZ$410,$B122,'Grid GenerationQueue'!$BA$5:$BA$410,$C122,'Grid GenerationQueue'!$BH$5:$BH$410,"&lt;&gt;"&amp;"",'Grid GenerationQueue'!$BD$5:$BD$410,"&lt;="&amp;$BE$3)</f>
        <v>0</v>
      </c>
      <c r="CH122">
        <f>SUMIFS('Grid GenerationQueue'!AK$5:AK$410,'Grid GenerationQueue'!$AZ$5:$AZ$410,$B122,'Grid GenerationQueue'!$BA$5:$BA$410,$C122,'Grid GenerationQueue'!$BH$5:$BH$410,"&lt;&gt;"&amp;"",'Grid GenerationQueue'!$BD$5:$BD$410,"&lt;="&amp;$BE$3)</f>
        <v>0</v>
      </c>
      <c r="CI122">
        <f>SUMIFS('Grid GenerationQueue'!AL$5:AL$410,'Grid GenerationQueue'!$AZ$5:$AZ$410,$B122,'Grid GenerationQueue'!$BA$5:$BA$410,$C122,'Grid GenerationQueue'!$BH$5:$BH$410,"&lt;&gt;"&amp;"",'Grid GenerationQueue'!$BD$5:$BD$410,"&lt;="&amp;$BE$3)</f>
        <v>0</v>
      </c>
      <c r="CJ122">
        <f>SUMIFS('Grid GenerationQueue'!AM$5:AM$410,'Grid GenerationQueue'!$AZ$5:$AZ$410,$B122,'Grid GenerationQueue'!$BA$5:$BA$410,$C122,'Grid GenerationQueue'!$BH$5:$BH$410,"&lt;&gt;"&amp;"",'Grid GenerationQueue'!$BD$5:$BD$410,"&lt;="&amp;$BE$3)</f>
        <v>0</v>
      </c>
      <c r="CK122">
        <f>SUMIFS('Grid GenerationQueue'!AN$5:AN$410,'Grid GenerationQueue'!$AZ$5:$AZ$410,$B122,'Grid GenerationQueue'!$BA$5:$BA$410,$C122,'Grid GenerationQueue'!$BH$5:$BH$410,"&lt;&gt;"&amp;"",'Grid GenerationQueue'!$BD$5:$BD$410,"&lt;="&amp;$BE$3)</f>
        <v>0</v>
      </c>
      <c r="CL122">
        <f>SUMIFS('Grid GenerationQueue'!AO$5:AO$410,'Grid GenerationQueue'!$AZ$5:$AZ$410,$B122,'Grid GenerationQueue'!$BA$5:$BA$410,$C122,'Grid GenerationQueue'!$BH$5:$BH$410,"&lt;&gt;"&amp;"",'Grid GenerationQueue'!$BD$5:$BD$410,"&lt;="&amp;$BE$3)</f>
        <v>0</v>
      </c>
      <c r="CM122">
        <f>SUMIFS('Grid GenerationQueue'!AP$5:AP$410,'Grid GenerationQueue'!$AZ$5:$AZ$410,$B122,'Grid GenerationQueue'!$BA$5:$BA$410,$C122,'Grid GenerationQueue'!$BH$5:$BH$410,"&lt;&gt;"&amp;"",'Grid GenerationQueue'!$BD$5:$BD$410,"&lt;="&amp;$BE$3)</f>
        <v>0</v>
      </c>
      <c r="CN122">
        <f>SUMIFS('Grid GenerationQueue'!AQ$5:AQ$410,'Grid GenerationQueue'!$AZ$5:$AZ$410,$B122,'Grid GenerationQueue'!$BA$5:$BA$410,$C122,'Grid GenerationQueue'!$BH$5:$BH$410,"&lt;&gt;"&amp;"",'Grid GenerationQueue'!$BD$5:$BD$410,"&lt;="&amp;$BE$3)</f>
        <v>0</v>
      </c>
      <c r="CO122">
        <f>SUMIFS('Grid GenerationQueue'!AR$5:AR$410,'Grid GenerationQueue'!$AZ$5:$AZ$410,$B122,'Grid GenerationQueue'!$BA$5:$BA$410,$C122,'Grid GenerationQueue'!$BH$5:$BH$410,"&lt;&gt;"&amp;"",'Grid GenerationQueue'!$BD$5:$BD$410,"&lt;="&amp;$BE$3)</f>
        <v>0</v>
      </c>
      <c r="CQ122">
        <f>SUMIFS('Grid GenerationQueue'!AG$5:AG$410,'Grid GenerationQueue'!$AZ$5:$AZ$410,$B122,'Grid GenerationQueue'!$BA$5:$BA$410,$C122,'Grid GenerationQueue'!$BK$5:$BK$410,"&gt;0",'Grid GenerationQueue'!$BD$5:$BD$410,"&lt;="&amp;$BE$3)</f>
        <v>0</v>
      </c>
      <c r="CR122">
        <f>SUMIFS('Grid GenerationQueue'!AH$5:AH$410,'Grid GenerationQueue'!$AZ$5:$AZ$410,$B122,'Grid GenerationQueue'!$BA$5:$BA$410,$C122,'Grid GenerationQueue'!$BK$5:$BK$410,"&gt;0",'Grid GenerationQueue'!$BD$5:$BD$410,"&lt;="&amp;$BE$3)</f>
        <v>0</v>
      </c>
      <c r="CS122">
        <f>SUMIFS('Grid GenerationQueue'!AI$5:AI$410,'Grid GenerationQueue'!$AZ$5:$AZ$410,$B122,'Grid GenerationQueue'!$BA$5:$BA$410,$C122,'Grid GenerationQueue'!$BK$5:$BK$410,"&gt;0",'Grid GenerationQueue'!$BD$5:$BD$410,"&lt;="&amp;$BE$3)</f>
        <v>0</v>
      </c>
      <c r="CT122">
        <f>SUMIFS('Grid GenerationQueue'!AJ$5:AJ$410,'Grid GenerationQueue'!$AZ$5:$AZ$410,$B122,'Grid GenerationQueue'!$BA$5:$BA$410,$C122,'Grid GenerationQueue'!$BK$5:$BK$410,"&gt;0",'Grid GenerationQueue'!$BD$5:$BD$410,"&lt;="&amp;$BE$3)</f>
        <v>0</v>
      </c>
      <c r="CU122">
        <f>SUMIFS('Grid GenerationQueue'!AK$5:AK$410,'Grid GenerationQueue'!$AZ$5:$AZ$410,$B122,'Grid GenerationQueue'!$BA$5:$BA$410,$C122,'Grid GenerationQueue'!$BK$5:$BK$410,"&gt;0",'Grid GenerationQueue'!$BD$5:$BD$410,"&lt;="&amp;$BE$3)</f>
        <v>0</v>
      </c>
      <c r="CV122">
        <f>SUMIFS('Grid GenerationQueue'!AL$5:AL$410,'Grid GenerationQueue'!$AZ$5:$AZ$410,$B122,'Grid GenerationQueue'!$BA$5:$BA$410,$C122,'Grid GenerationQueue'!$BK$5:$BK$410,"&gt;0",'Grid GenerationQueue'!$BD$5:$BD$410,"&lt;="&amp;$BE$3)</f>
        <v>0</v>
      </c>
      <c r="CW122">
        <f>SUMIFS('Grid GenerationQueue'!AM$5:AM$410,'Grid GenerationQueue'!$AZ$5:$AZ$410,$B122,'Grid GenerationQueue'!$BA$5:$BA$410,$C122,'Grid GenerationQueue'!$BK$5:$BK$410,"&gt;0",'Grid GenerationQueue'!$BD$5:$BD$410,"&lt;="&amp;$BE$3)</f>
        <v>0</v>
      </c>
      <c r="CX122">
        <f>SUMIFS('Grid GenerationQueue'!AN$5:AN$410,'Grid GenerationQueue'!$AZ$5:$AZ$410,$B122,'Grid GenerationQueue'!$BA$5:$BA$410,$C122,'Grid GenerationQueue'!$BK$5:$BK$410,"&gt;0",'Grid GenerationQueue'!$BD$5:$BD$410,"&lt;="&amp;$BE$3)</f>
        <v>0</v>
      </c>
      <c r="CY122">
        <f>SUMIFS('Grid GenerationQueue'!AO$5:AO$410,'Grid GenerationQueue'!$AZ$5:$AZ$410,$B122,'Grid GenerationQueue'!$BA$5:$BA$410,$C122,'Grid GenerationQueue'!$BK$5:$BK$410,"&gt;0",'Grid GenerationQueue'!$BD$5:$BD$410,"&lt;="&amp;$BE$3)</f>
        <v>0</v>
      </c>
      <c r="CZ122">
        <f>SUMIFS('Grid GenerationQueue'!AP$5:AP$410,'Grid GenerationQueue'!$AZ$5:$AZ$410,$B122,'Grid GenerationQueue'!$BA$5:$BA$410,$C122,'Grid GenerationQueue'!$BK$5:$BK$410,"&gt;0",'Grid GenerationQueue'!$BD$5:$BD$410,"&lt;="&amp;$BE$3)</f>
        <v>0</v>
      </c>
      <c r="DA122">
        <f>SUMIFS('Grid GenerationQueue'!AQ$5:AQ$410,'Grid GenerationQueue'!$AZ$5:$AZ$410,$B122,'Grid GenerationQueue'!$BA$5:$BA$410,$C122,'Grid GenerationQueue'!$BK$5:$BK$410,"&gt;0",'Grid GenerationQueue'!$BD$5:$BD$410,"&lt;="&amp;$BE$3)</f>
        <v>0</v>
      </c>
      <c r="DB122">
        <f>SUMIFS('Grid GenerationQueue'!AR$5:AR$410,'Grid GenerationQueue'!$AZ$5:$AZ$410,$B122,'Grid GenerationQueue'!$BA$5:$BA$410,$C122,'Grid GenerationQueue'!$BK$5:$BK$410,"&gt;0",'Grid GenerationQueue'!$BD$5:$BD$410,"&lt;="&amp;$BE$3)</f>
        <v>0</v>
      </c>
    </row>
    <row r="123" spans="1:106" x14ac:dyDescent="0.35">
      <c r="A123" t="s">
        <v>4761</v>
      </c>
      <c r="B123" t="s">
        <v>4445</v>
      </c>
      <c r="C123">
        <v>230</v>
      </c>
      <c r="D123">
        <f>SUMIFS('Grid GenerationQueue'!AG$5:AG$410,'Grid GenerationQueue'!$AZ$5:$AZ$410,$B123,'Grid GenerationQueue'!$BA$5:$BA$410,$C123)</f>
        <v>0</v>
      </c>
      <c r="E123">
        <f>SUMIFS('Grid GenerationQueue'!AH$5:AH$410,'Grid GenerationQueue'!$AZ$5:$AZ$410,$B123,'Grid GenerationQueue'!$BA$5:$BA$410,$C123)</f>
        <v>0</v>
      </c>
      <c r="F123">
        <f>SUMIFS('Grid GenerationQueue'!AI$5:AI$410,'Grid GenerationQueue'!$AZ$5:$AZ$410,$B123,'Grid GenerationQueue'!$BA$5:$BA$410,$C123)</f>
        <v>0</v>
      </c>
      <c r="G123">
        <f>SUMIFS('Grid GenerationQueue'!AJ$5:AJ$410,'Grid GenerationQueue'!$AZ$5:$AZ$410,$B123,'Grid GenerationQueue'!$BA$5:$BA$410,$C123)</f>
        <v>0</v>
      </c>
      <c r="H123">
        <f>SUMIFS('Grid GenerationQueue'!AK$5:AK$410,'Grid GenerationQueue'!$AZ$5:$AZ$410,$B123,'Grid GenerationQueue'!$BA$5:$BA$410,$C123)</f>
        <v>0</v>
      </c>
      <c r="I123">
        <f>SUMIFS('Grid GenerationQueue'!AL$5:AL$410,'Grid GenerationQueue'!$AZ$5:$AZ$410,$B123,'Grid GenerationQueue'!$BA$5:$BA$410,$C123)</f>
        <v>0</v>
      </c>
      <c r="J123">
        <f>SUMIFS('Grid GenerationQueue'!AM$5:AM$410,'Grid GenerationQueue'!$AZ$5:$AZ$410,$B123,'Grid GenerationQueue'!$BA$5:$BA$410,$C123)</f>
        <v>0</v>
      </c>
      <c r="K123">
        <f>SUMIFS('Grid GenerationQueue'!AN$5:AN$410,'Grid GenerationQueue'!$AZ$5:$AZ$410,$B123,'Grid GenerationQueue'!$BA$5:$BA$410,$C123)</f>
        <v>0</v>
      </c>
      <c r="L123">
        <f>SUMIFS('Grid GenerationQueue'!AO$5:AO$410,'Grid GenerationQueue'!$AZ$5:$AZ$410,$B123,'Grid GenerationQueue'!$BA$5:$BA$410,$C123)</f>
        <v>0</v>
      </c>
      <c r="M123">
        <f>SUMIFS('Grid GenerationQueue'!AP$5:AP$410,'Grid GenerationQueue'!$AZ$5:$AZ$410,$B123,'Grid GenerationQueue'!$BA$5:$BA$410,$C123)</f>
        <v>0</v>
      </c>
      <c r="N123">
        <f>SUMIFS('Grid GenerationQueue'!AQ$5:AQ$410,'Grid GenerationQueue'!$AZ$5:$AZ$410,$B123,'Grid GenerationQueue'!$BA$5:$BA$410,$C123)</f>
        <v>0</v>
      </c>
      <c r="O123">
        <f>SUMIFS('Grid GenerationQueue'!AR$5:AR$410,'Grid GenerationQueue'!$AZ$5:$AZ$410,$B123,'Grid GenerationQueue'!$BA$5:$BA$410,$C123)</f>
        <v>0</v>
      </c>
      <c r="Q123">
        <f>SUMIFS('Grid GenerationQueue'!AG$5:AG$410,'Grid GenerationQueue'!$AZ$5:$AZ$410,$B123,'Grid GenerationQueue'!$BA$5:$BA$410,$C123,'Grid GenerationQueue'!$BJ$5:$BJ$410,"Executed")</f>
        <v>0</v>
      </c>
      <c r="R123">
        <f>SUMIFS('Grid GenerationQueue'!AH$5:AH$410,'Grid GenerationQueue'!$AZ$5:$AZ$410,$B123,'Grid GenerationQueue'!$BA$5:$BA$410,$C123,'Grid GenerationQueue'!$BJ$5:$BJ$410,"Executed")</f>
        <v>0</v>
      </c>
      <c r="S123">
        <f>SUMIFS('Grid GenerationQueue'!AI$5:AI$410,'Grid GenerationQueue'!$AZ$5:$AZ$410,$B123,'Grid GenerationQueue'!$BA$5:$BA$410,$C123,'Grid GenerationQueue'!$BJ$5:$BJ$410,"Executed")</f>
        <v>0</v>
      </c>
      <c r="T123">
        <f>SUMIFS('Grid GenerationQueue'!AJ$5:AJ$410,'Grid GenerationQueue'!$AZ$5:$AZ$410,$B123,'Grid GenerationQueue'!$BA$5:$BA$410,$C123,'Grid GenerationQueue'!$BJ$5:$BJ$410,"Executed")</f>
        <v>0</v>
      </c>
      <c r="U123">
        <f>SUMIFS('Grid GenerationQueue'!AK$5:AK$410,'Grid GenerationQueue'!$AZ$5:$AZ$410,$B123,'Grid GenerationQueue'!$BA$5:$BA$410,$C123,'Grid GenerationQueue'!$BJ$5:$BJ$410,"Executed")</f>
        <v>0</v>
      </c>
      <c r="V123">
        <f>SUMIFS('Grid GenerationQueue'!AL$5:AL$410,'Grid GenerationQueue'!$AZ$5:$AZ$410,$B123,'Grid GenerationQueue'!$BA$5:$BA$410,$C123,'Grid GenerationQueue'!$BJ$5:$BJ$410,"Executed")</f>
        <v>0</v>
      </c>
      <c r="W123">
        <f>SUMIFS('Grid GenerationQueue'!AM$5:AM$410,'Grid GenerationQueue'!$AZ$5:$AZ$410,$B123,'Grid GenerationQueue'!$BA$5:$BA$410,$C123,'Grid GenerationQueue'!$BJ$5:$BJ$410,"Executed")</f>
        <v>0</v>
      </c>
      <c r="X123">
        <f>SUMIFS('Grid GenerationQueue'!AN$5:AN$410,'Grid GenerationQueue'!$AZ$5:$AZ$410,$B123,'Grid GenerationQueue'!$BA$5:$BA$410,$C123,'Grid GenerationQueue'!$BJ$5:$BJ$410,"Executed")</f>
        <v>0</v>
      </c>
      <c r="Y123">
        <f>SUMIFS('Grid GenerationQueue'!AO$5:AO$410,'Grid GenerationQueue'!$AZ$5:$AZ$410,$B123,'Grid GenerationQueue'!$BA$5:$BA$410,$C123,'Grid GenerationQueue'!$BJ$5:$BJ$410,"Executed")</f>
        <v>0</v>
      </c>
      <c r="Z123">
        <f>SUMIFS('Grid GenerationQueue'!AP$5:AP$410,'Grid GenerationQueue'!$AZ$5:$AZ$410,$B123,'Grid GenerationQueue'!$BA$5:$BA$410,$C123,'Grid GenerationQueue'!$BJ$5:$BJ$410,"Executed")</f>
        <v>0</v>
      </c>
      <c r="AA123">
        <f>SUMIFS('Grid GenerationQueue'!AQ$5:AQ$410,'Grid GenerationQueue'!$AZ$5:$AZ$410,$B123,'Grid GenerationQueue'!$BA$5:$BA$410,$C123,'Grid GenerationQueue'!$BJ$5:$BJ$410,"Executed")</f>
        <v>0</v>
      </c>
      <c r="AB123">
        <f>SUMIFS('Grid GenerationQueue'!AR$5:AR$410,'Grid GenerationQueue'!$AZ$5:$AZ$410,$B123,'Grid GenerationQueue'!$BA$5:$BA$410,$C123,'Grid GenerationQueue'!$BJ$5:$BJ$410,"Executed")</f>
        <v>0</v>
      </c>
      <c r="AD123">
        <f>SUMIFS('Grid GenerationQueue'!AG$5:AG$410,'Grid GenerationQueue'!$AZ$5:$AZ$410,$B123,'Grid GenerationQueue'!$BA$5:$BA$410,$C123,'Grid GenerationQueue'!$BH$5:$BH$410,"&lt;&gt;"&amp;"")+SUMIFS('Grid GenerationQueue'!AG$5:AG$410,'Grid GenerationQueue'!$AZ$5:$AZ$410,$B123,'Grid GenerationQueue'!$BA$5:$BA$410,$C123,'Grid GenerationQueue'!$BH$5:$BH$410,"",'Grid GenerationQueue'!$AC$5:$AC$410,1)</f>
        <v>0</v>
      </c>
      <c r="AE123">
        <f>SUMIFS('Grid GenerationQueue'!AH$5:AH$410,'Grid GenerationQueue'!$AZ$5:$AZ$410,$B123,'Grid GenerationQueue'!$BA$5:$BA$410,$C123,'Grid GenerationQueue'!$BH$5:$BH$410,"&lt;&gt;"&amp;"")+SUMIFS('Grid GenerationQueue'!AH$5:AH$410,'Grid GenerationQueue'!$AZ$5:$AZ$410,$B123,'Grid GenerationQueue'!$BA$5:$BA$410,$C123,'Grid GenerationQueue'!$BH$5:$BH$410,"",'Grid GenerationQueue'!$AC$5:$AC$410,1)</f>
        <v>0</v>
      </c>
      <c r="AF123">
        <f>SUMIFS('Grid GenerationQueue'!AI$5:AI$410,'Grid GenerationQueue'!$AZ$5:$AZ$410,$B123,'Grid GenerationQueue'!$BA$5:$BA$410,$C123,'Grid GenerationQueue'!$BH$5:$BH$410,"&lt;&gt;"&amp;"")+SUMIFS('Grid GenerationQueue'!AI$5:AI$410,'Grid GenerationQueue'!$AZ$5:$AZ$410,$B123,'Grid GenerationQueue'!$BA$5:$BA$410,$C123,'Grid GenerationQueue'!$BH$5:$BH$410,"",'Grid GenerationQueue'!$AC$5:$AC$410,1)</f>
        <v>0</v>
      </c>
      <c r="AG123">
        <f>SUMIFS('Grid GenerationQueue'!AJ$5:AJ$410,'Grid GenerationQueue'!$AZ$5:$AZ$410,$B123,'Grid GenerationQueue'!$BA$5:$BA$410,$C123,'Grid GenerationQueue'!$BH$5:$BH$410,"&lt;&gt;"&amp;"")+SUMIFS('Grid GenerationQueue'!AJ$5:AJ$410,'Grid GenerationQueue'!$AZ$5:$AZ$410,$B123,'Grid GenerationQueue'!$BA$5:$BA$410,$C123,'Grid GenerationQueue'!$BH$5:$BH$410,"",'Grid GenerationQueue'!$AC$5:$AC$410,1)</f>
        <v>0</v>
      </c>
      <c r="AH123">
        <f>SUMIFS('Grid GenerationQueue'!AK$5:AK$410,'Grid GenerationQueue'!$AZ$5:$AZ$410,$B123,'Grid GenerationQueue'!$BA$5:$BA$410,$C123,'Grid GenerationQueue'!$BH$5:$BH$410,"&lt;&gt;"&amp;"")+SUMIFS('Grid GenerationQueue'!AK$5:AK$410,'Grid GenerationQueue'!$AZ$5:$AZ$410,$B123,'Grid GenerationQueue'!$BA$5:$BA$410,$C123,'Grid GenerationQueue'!$BH$5:$BH$410,"",'Grid GenerationQueue'!$AC$5:$AC$410,1)</f>
        <v>0</v>
      </c>
      <c r="AI123">
        <f>SUMIFS('Grid GenerationQueue'!AL$5:AL$410,'Grid GenerationQueue'!$AZ$5:$AZ$410,$B123,'Grid GenerationQueue'!$BA$5:$BA$410,$C123,'Grid GenerationQueue'!$BH$5:$BH$410,"&lt;&gt;"&amp;"")+SUMIFS('Grid GenerationQueue'!AL$5:AL$410,'Grid GenerationQueue'!$AZ$5:$AZ$410,$B123,'Grid GenerationQueue'!$BA$5:$BA$410,$C123,'Grid GenerationQueue'!$BH$5:$BH$410,"",'Grid GenerationQueue'!$AC$5:$AC$410,1)</f>
        <v>0</v>
      </c>
      <c r="AJ123">
        <f>SUMIFS('Grid GenerationQueue'!AM$5:AM$410,'Grid GenerationQueue'!$AZ$5:$AZ$410,$B123,'Grid GenerationQueue'!$BA$5:$BA$410,$C123,'Grid GenerationQueue'!$BH$5:$BH$410,"&lt;&gt;"&amp;"")+SUMIFS('Grid GenerationQueue'!AM$5:AM$410,'Grid GenerationQueue'!$AZ$5:$AZ$410,$B123,'Grid GenerationQueue'!$BA$5:$BA$410,$C123,'Grid GenerationQueue'!$BH$5:$BH$410,"",'Grid GenerationQueue'!$AC$5:$AC$410,1)</f>
        <v>0</v>
      </c>
      <c r="AK123">
        <f>SUMIFS('Grid GenerationQueue'!AN$5:AN$410,'Grid GenerationQueue'!$AZ$5:$AZ$410,$B123,'Grid GenerationQueue'!$BA$5:$BA$410,$C123,'Grid GenerationQueue'!$BH$5:$BH$410,"&lt;&gt;"&amp;"")+SUMIFS('Grid GenerationQueue'!AN$5:AN$410,'Grid GenerationQueue'!$AZ$5:$AZ$410,$B123,'Grid GenerationQueue'!$BA$5:$BA$410,$C123,'Grid GenerationQueue'!$BH$5:$BH$410,"",'Grid GenerationQueue'!$AC$5:$AC$410,1)</f>
        <v>0</v>
      </c>
      <c r="AL123">
        <f>SUMIFS('Grid GenerationQueue'!AO$5:AO$410,'Grid GenerationQueue'!$AZ$5:$AZ$410,$B123,'Grid GenerationQueue'!$BA$5:$BA$410,$C123,'Grid GenerationQueue'!$BH$5:$BH$410,"&lt;&gt;"&amp;"")+SUMIFS('Grid GenerationQueue'!AO$5:AO$410,'Grid GenerationQueue'!$AZ$5:$AZ$410,$B123,'Grid GenerationQueue'!$BA$5:$BA$410,$C123,'Grid GenerationQueue'!$BH$5:$BH$410,"",'Grid GenerationQueue'!$AC$5:$AC$410,1)</f>
        <v>0</v>
      </c>
      <c r="AM123">
        <f>SUMIFS('Grid GenerationQueue'!AP$5:AP$410,'Grid GenerationQueue'!$AZ$5:$AZ$410,$B123,'Grid GenerationQueue'!$BA$5:$BA$410,$C123,'Grid GenerationQueue'!$BH$5:$BH$410,"&lt;&gt;"&amp;"")+SUMIFS('Grid GenerationQueue'!AP$5:AP$410,'Grid GenerationQueue'!$AZ$5:$AZ$410,$B123,'Grid GenerationQueue'!$BA$5:$BA$410,$C123,'Grid GenerationQueue'!$BH$5:$BH$410,"",'Grid GenerationQueue'!$AC$5:$AC$410,1)</f>
        <v>0</v>
      </c>
      <c r="AN123">
        <f>SUMIFS('Grid GenerationQueue'!AQ$5:AQ$410,'Grid GenerationQueue'!$AZ$5:$AZ$410,$B123,'Grid GenerationQueue'!$BA$5:$BA$410,$C123,'Grid GenerationQueue'!$BH$5:$BH$410,"&lt;&gt;"&amp;"")+SUMIFS('Grid GenerationQueue'!AQ$5:AQ$410,'Grid GenerationQueue'!$AZ$5:$AZ$410,$B123,'Grid GenerationQueue'!$BA$5:$BA$410,$C123,'Grid GenerationQueue'!$BH$5:$BH$410,"",'Grid GenerationQueue'!$AC$5:$AC$410,1)</f>
        <v>0</v>
      </c>
      <c r="AO123">
        <f>SUMIFS('Grid GenerationQueue'!AR$5:AR$410,'Grid GenerationQueue'!$AZ$5:$AZ$410,$B123,'Grid GenerationQueue'!$BA$5:$BA$410,$C123,'Grid GenerationQueue'!$BH$5:$BH$410,"&lt;&gt;"&amp;"")+SUMIFS('Grid GenerationQueue'!AR$5:AR$410,'Grid GenerationQueue'!$AZ$5:$AZ$410,$B123,'Grid GenerationQueue'!$BA$5:$BA$410,$C123,'Grid GenerationQueue'!$BH$5:$BH$410,"",'Grid GenerationQueue'!$AC$5:$AC$410,1)</f>
        <v>0</v>
      </c>
      <c r="AQ123">
        <f>SUMIFS('Grid GenerationQueue'!AG$5:AG$410,'Grid GenerationQueue'!$AZ$5:$AZ$410,$B123,'Grid GenerationQueue'!$BA$5:$BA$410,$C123,'Grid GenerationQueue'!$BK$5:$BK$410,"&gt;0")</f>
        <v>0</v>
      </c>
      <c r="AR123">
        <f>SUMIFS('Grid GenerationQueue'!AH$5:AH$410,'Grid GenerationQueue'!$AZ$5:$AZ$410,$B123,'Grid GenerationQueue'!$BA$5:$BA$410,$C123,'Grid GenerationQueue'!$BK$5:$BK$410,"&gt;0")</f>
        <v>0</v>
      </c>
      <c r="AS123">
        <f>SUMIFS('Grid GenerationQueue'!AI$5:AI$410,'Grid GenerationQueue'!$AZ$5:$AZ$410,$B123,'Grid GenerationQueue'!$BA$5:$BA$410,$C123,'Grid GenerationQueue'!$BK$5:$BK$410,"&gt;0")</f>
        <v>0</v>
      </c>
      <c r="AT123">
        <f>SUMIFS('Grid GenerationQueue'!AJ$5:AJ$410,'Grid GenerationQueue'!$AZ$5:$AZ$410,$B123,'Grid GenerationQueue'!$BA$5:$BA$410,$C123,'Grid GenerationQueue'!$BK$5:$BK$410,"&gt;0")</f>
        <v>0</v>
      </c>
      <c r="AU123">
        <f>SUMIFS('Grid GenerationQueue'!AK$5:AK$410,'Grid GenerationQueue'!$AZ$5:$AZ$410,$B123,'Grid GenerationQueue'!$BA$5:$BA$410,$C123,'Grid GenerationQueue'!$BK$5:$BK$410,"&gt;0")</f>
        <v>0</v>
      </c>
      <c r="AV123">
        <f>SUMIFS('Grid GenerationQueue'!AL$5:AL$410,'Grid GenerationQueue'!$AZ$5:$AZ$410,$B123,'Grid GenerationQueue'!$BA$5:$BA$410,$C123,'Grid GenerationQueue'!$BK$5:$BK$410,"&gt;0")</f>
        <v>0</v>
      </c>
      <c r="AW123">
        <f>SUMIFS('Grid GenerationQueue'!AM$5:AM$410,'Grid GenerationQueue'!$AZ$5:$AZ$410,$B123,'Grid GenerationQueue'!$BA$5:$BA$410,$C123,'Grid GenerationQueue'!$BK$5:$BK$410,"&gt;0")</f>
        <v>0</v>
      </c>
      <c r="AX123">
        <f>SUMIFS('Grid GenerationQueue'!AN$5:AN$410,'Grid GenerationQueue'!$AZ$5:$AZ$410,$B123,'Grid GenerationQueue'!$BA$5:$BA$410,$C123,'Grid GenerationQueue'!$BK$5:$BK$410,"&gt;0")</f>
        <v>0</v>
      </c>
      <c r="AY123">
        <f>SUMIFS('Grid GenerationQueue'!AO$5:AO$410,'Grid GenerationQueue'!$AZ$5:$AZ$410,$B123,'Grid GenerationQueue'!$BA$5:$BA$410,$C123,'Grid GenerationQueue'!$BK$5:$BK$410,"&gt;0")</f>
        <v>0</v>
      </c>
      <c r="AZ123">
        <f>SUMIFS('Grid GenerationQueue'!AP$5:AP$410,'Grid GenerationQueue'!$AZ$5:$AZ$410,$B123,'Grid GenerationQueue'!$BA$5:$BA$410,$C123,'Grid GenerationQueue'!$BK$5:$BK$410,"&gt;0")</f>
        <v>0</v>
      </c>
      <c r="BA123">
        <f>SUMIFS('Grid GenerationQueue'!AQ$5:AQ$410,'Grid GenerationQueue'!$AZ$5:$AZ$410,$B123,'Grid GenerationQueue'!$BA$5:$BA$410,$C123,'Grid GenerationQueue'!$BK$5:$BK$410,"&gt;0")</f>
        <v>0</v>
      </c>
      <c r="BB123">
        <f>SUMIFS('Grid GenerationQueue'!AR$5:AR$410,'Grid GenerationQueue'!$AZ$5:$AZ$410,$B123,'Grid GenerationQueue'!$BA$5:$BA$410,$C123,'Grid GenerationQueue'!$BK$5:$BK$410,"&gt;0")</f>
        <v>0</v>
      </c>
      <c r="BD123">
        <f>SUMIFS('Grid GenerationQueue'!AG$5:AG$410,'Grid GenerationQueue'!$AZ$5:$AZ$410,$B123,'Grid GenerationQueue'!$BA$5:$BA$410,$C123,'Grid GenerationQueue'!$BD$5:$BD$410,"&lt;="&amp;$BE$3)</f>
        <v>0</v>
      </c>
      <c r="BE123">
        <f>SUMIFS('Grid GenerationQueue'!AH$5:AH$410,'Grid GenerationQueue'!$AZ$5:$AZ$410,$B123,'Grid GenerationQueue'!$BA$5:$BA$410,$C123,'Grid GenerationQueue'!$BD$5:$BD$410,"&lt;="&amp;$BE$3)</f>
        <v>0</v>
      </c>
      <c r="BF123">
        <f>SUMIFS('Grid GenerationQueue'!AI$5:AI$410,'Grid GenerationQueue'!$AZ$5:$AZ$410,$B123,'Grid GenerationQueue'!$BA$5:$BA$410,$C123,'Grid GenerationQueue'!$BD$5:$BD$410,"&lt;="&amp;$BE$3)</f>
        <v>0</v>
      </c>
      <c r="BG123">
        <f>SUMIFS('Grid GenerationQueue'!AJ$5:AJ$410,'Grid GenerationQueue'!$AZ$5:$AZ$410,$B123,'Grid GenerationQueue'!$BA$5:$BA$410,$C123,'Grid GenerationQueue'!$BD$5:$BD$410,"&lt;="&amp;$BE$3)</f>
        <v>0</v>
      </c>
      <c r="BH123">
        <f>SUMIFS('Grid GenerationQueue'!AK$5:AK$410,'Grid GenerationQueue'!$AZ$5:$AZ$410,$B123,'Grid GenerationQueue'!$BA$5:$BA$410,$C123,'Grid GenerationQueue'!$BD$5:$BD$410,"&lt;="&amp;$BE$3)</f>
        <v>0</v>
      </c>
      <c r="BI123">
        <f>SUMIFS('Grid GenerationQueue'!AL$5:AL$410,'Grid GenerationQueue'!$AZ$5:$AZ$410,$B123,'Grid GenerationQueue'!$BA$5:$BA$410,$C123,'Grid GenerationQueue'!$BD$5:$BD$410,"&lt;="&amp;$BE$3)</f>
        <v>0</v>
      </c>
      <c r="BJ123">
        <f>SUMIFS('Grid GenerationQueue'!AM$5:AM$410,'Grid GenerationQueue'!$AZ$5:$AZ$410,$B123,'Grid GenerationQueue'!$BA$5:$BA$410,$C123,'Grid GenerationQueue'!$BD$5:$BD$410,"&lt;="&amp;$BE$3)</f>
        <v>0</v>
      </c>
      <c r="BK123">
        <f>SUMIFS('Grid GenerationQueue'!AN$5:AN$410,'Grid GenerationQueue'!$AZ$5:$AZ$410,$B123,'Grid GenerationQueue'!$BA$5:$BA$410,$C123,'Grid GenerationQueue'!$BD$5:$BD$410,"&lt;="&amp;$BE$3)</f>
        <v>0</v>
      </c>
      <c r="BL123">
        <f>SUMIFS('Grid GenerationQueue'!AO$5:AO$410,'Grid GenerationQueue'!$AZ$5:$AZ$410,$B123,'Grid GenerationQueue'!$BA$5:$BA$410,$C123,'Grid GenerationQueue'!$BD$5:$BD$410,"&lt;="&amp;$BE$3)</f>
        <v>0</v>
      </c>
      <c r="BM123">
        <f>SUMIFS('Grid GenerationQueue'!AP$5:AP$410,'Grid GenerationQueue'!$AZ$5:$AZ$410,$B123,'Grid GenerationQueue'!$BA$5:$BA$410,$C123,'Grid GenerationQueue'!$BD$5:$BD$410,"&lt;="&amp;$BE$3)</f>
        <v>0</v>
      </c>
      <c r="BN123">
        <f>SUMIFS('Grid GenerationQueue'!AQ$5:AQ$410,'Grid GenerationQueue'!$AZ$5:$AZ$410,$B123,'Grid GenerationQueue'!$BA$5:$BA$410,$C123,'Grid GenerationQueue'!$BD$5:$BD$410,"&lt;="&amp;$BE$3)</f>
        <v>0</v>
      </c>
      <c r="BO123">
        <f>SUMIFS('Grid GenerationQueue'!AR$5:AR$410,'Grid GenerationQueue'!$AZ$5:$AZ$410,$B123,'Grid GenerationQueue'!$BA$5:$BA$410,$C123,'Grid GenerationQueue'!$BD$5:$BD$410,"&lt;="&amp;$BE$3)</f>
        <v>0</v>
      </c>
      <c r="BQ123">
        <f>SUMIFS('Grid GenerationQueue'!AG$5:AG$410,'Grid GenerationQueue'!$AZ$5:$AZ$410,$B123,'Grid GenerationQueue'!$BA$5:$BA$410,$C123,'Grid GenerationQueue'!$BJ$5:$BJ$410,"Executed",'Grid GenerationQueue'!$BD$5:$BD$410,"&lt;="&amp;$BE$3)</f>
        <v>0</v>
      </c>
      <c r="BR123">
        <f>SUMIFS('Grid GenerationQueue'!AH$5:AH$410,'Grid GenerationQueue'!$AZ$5:$AZ$410,$B123,'Grid GenerationQueue'!$BA$5:$BA$410,$C123,'Grid GenerationQueue'!$BJ$5:$BJ$410,"Executed",'Grid GenerationQueue'!$BD$5:$BD$410,"&lt;="&amp;$BE$3)</f>
        <v>0</v>
      </c>
      <c r="BS123">
        <f>SUMIFS('Grid GenerationQueue'!AI$5:AI$410,'Grid GenerationQueue'!$AZ$5:$AZ$410,$B123,'Grid GenerationQueue'!$BA$5:$BA$410,$C123,'Grid GenerationQueue'!$BJ$5:$BJ$410,"Executed",'Grid GenerationQueue'!$BD$5:$BD$410,"&lt;="&amp;$BE$3)</f>
        <v>0</v>
      </c>
      <c r="BT123">
        <f>SUMIFS('Grid GenerationQueue'!AJ$5:AJ$410,'Grid GenerationQueue'!$AZ$5:$AZ$410,$B123,'Grid GenerationQueue'!$BA$5:$BA$410,$C123,'Grid GenerationQueue'!$BJ$5:$BJ$410,"Executed",'Grid GenerationQueue'!$BD$5:$BD$410,"&lt;="&amp;$BE$3)</f>
        <v>0</v>
      </c>
      <c r="BU123">
        <f>SUMIFS('Grid GenerationQueue'!AK$5:AK$410,'Grid GenerationQueue'!$AZ$5:$AZ$410,$B123,'Grid GenerationQueue'!$BA$5:$BA$410,$C123,'Grid GenerationQueue'!$BJ$5:$BJ$410,"Executed",'Grid GenerationQueue'!$BD$5:$BD$410,"&lt;="&amp;$BE$3)</f>
        <v>0</v>
      </c>
      <c r="BV123">
        <f>SUMIFS('Grid GenerationQueue'!AL$5:AL$410,'Grid GenerationQueue'!$AZ$5:$AZ$410,$B123,'Grid GenerationQueue'!$BA$5:$BA$410,$C123,'Grid GenerationQueue'!$BJ$5:$BJ$410,"Executed",'Grid GenerationQueue'!$BD$5:$BD$410,"&lt;="&amp;$BE$3)</f>
        <v>0</v>
      </c>
      <c r="BW123">
        <f>SUMIFS('Grid GenerationQueue'!AM$5:AM$410,'Grid GenerationQueue'!$AZ$5:$AZ$410,$B123,'Grid GenerationQueue'!$BA$5:$BA$410,$C123,'Grid GenerationQueue'!$BJ$5:$BJ$410,"Executed",'Grid GenerationQueue'!$BD$5:$BD$410,"&lt;="&amp;$BE$3)</f>
        <v>0</v>
      </c>
      <c r="BX123">
        <f>SUMIFS('Grid GenerationQueue'!AN$5:AN$410,'Grid GenerationQueue'!$AZ$5:$AZ$410,$B123,'Grid GenerationQueue'!$BA$5:$BA$410,$C123,'Grid GenerationQueue'!$BJ$5:$BJ$410,"Executed",'Grid GenerationQueue'!$BD$5:$BD$410,"&lt;="&amp;$BE$3)</f>
        <v>0</v>
      </c>
      <c r="BY123">
        <f>SUMIFS('Grid GenerationQueue'!AO$5:AO$410,'Grid GenerationQueue'!$AZ$5:$AZ$410,$B123,'Grid GenerationQueue'!$BA$5:$BA$410,$C123,'Grid GenerationQueue'!$BJ$5:$BJ$410,"Executed",'Grid GenerationQueue'!$BD$5:$BD$410,"&lt;="&amp;$BE$3)</f>
        <v>0</v>
      </c>
      <c r="BZ123">
        <f>SUMIFS('Grid GenerationQueue'!AP$5:AP$410,'Grid GenerationQueue'!$AZ$5:$AZ$410,$B123,'Grid GenerationQueue'!$BA$5:$BA$410,$C123,'Grid GenerationQueue'!$BJ$5:$BJ$410,"Executed",'Grid GenerationQueue'!$BD$5:$BD$410,"&lt;="&amp;$BE$3)</f>
        <v>0</v>
      </c>
      <c r="CA123">
        <f>SUMIFS('Grid GenerationQueue'!AQ$5:AQ$410,'Grid GenerationQueue'!$AZ$5:$AZ$410,$B123,'Grid GenerationQueue'!$BA$5:$BA$410,$C123,'Grid GenerationQueue'!$BJ$5:$BJ$410,"Executed",'Grid GenerationQueue'!$BD$5:$BD$410,"&lt;="&amp;$BE$3)</f>
        <v>0</v>
      </c>
      <c r="CB123">
        <f>SUMIFS('Grid GenerationQueue'!AR$5:AR$410,'Grid GenerationQueue'!$AZ$5:$AZ$410,$B123,'Grid GenerationQueue'!$BA$5:$BA$410,$C123,'Grid GenerationQueue'!$BJ$5:$BJ$410,"Executed",'Grid GenerationQueue'!$BD$5:$BD$410,"&lt;="&amp;$BE$3)</f>
        <v>0</v>
      </c>
      <c r="CD123">
        <f>SUMIFS('Grid GenerationQueue'!AG$5:AG$410,'Grid GenerationQueue'!$AZ$5:$AZ$410,$B123,'Grid GenerationQueue'!$BA$5:$BA$410,$C123,'Grid GenerationQueue'!$BH$5:$BH$410,"&lt;&gt;"&amp;"",'Grid GenerationQueue'!$BD$5:$BD$410,"&lt;="&amp;$BE$3)</f>
        <v>0</v>
      </c>
      <c r="CE123">
        <f>SUMIFS('Grid GenerationQueue'!AH$5:AH$410,'Grid GenerationQueue'!$AZ$5:$AZ$410,$B123,'Grid GenerationQueue'!$BA$5:$BA$410,$C123,'Grid GenerationQueue'!$BH$5:$BH$410,"&lt;&gt;"&amp;"",'Grid GenerationQueue'!$BD$5:$BD$410,"&lt;="&amp;$BE$3)</f>
        <v>0</v>
      </c>
      <c r="CF123">
        <f>SUMIFS('Grid GenerationQueue'!AI$5:AI$410,'Grid GenerationQueue'!$AZ$5:$AZ$410,$B123,'Grid GenerationQueue'!$BA$5:$BA$410,$C123,'Grid GenerationQueue'!$BH$5:$BH$410,"&lt;&gt;"&amp;"",'Grid GenerationQueue'!$BD$5:$BD$410,"&lt;="&amp;$BE$3)</f>
        <v>0</v>
      </c>
      <c r="CG123">
        <f>SUMIFS('Grid GenerationQueue'!AJ$5:AJ$410,'Grid GenerationQueue'!$AZ$5:$AZ$410,$B123,'Grid GenerationQueue'!$BA$5:$BA$410,$C123,'Grid GenerationQueue'!$BH$5:$BH$410,"&lt;&gt;"&amp;"",'Grid GenerationQueue'!$BD$5:$BD$410,"&lt;="&amp;$BE$3)</f>
        <v>0</v>
      </c>
      <c r="CH123">
        <f>SUMIFS('Grid GenerationQueue'!AK$5:AK$410,'Grid GenerationQueue'!$AZ$5:$AZ$410,$B123,'Grid GenerationQueue'!$BA$5:$BA$410,$C123,'Grid GenerationQueue'!$BH$5:$BH$410,"&lt;&gt;"&amp;"",'Grid GenerationQueue'!$BD$5:$BD$410,"&lt;="&amp;$BE$3)</f>
        <v>0</v>
      </c>
      <c r="CI123">
        <f>SUMIFS('Grid GenerationQueue'!AL$5:AL$410,'Grid GenerationQueue'!$AZ$5:$AZ$410,$B123,'Grid GenerationQueue'!$BA$5:$BA$410,$C123,'Grid GenerationQueue'!$BH$5:$BH$410,"&lt;&gt;"&amp;"",'Grid GenerationQueue'!$BD$5:$BD$410,"&lt;="&amp;$BE$3)</f>
        <v>0</v>
      </c>
      <c r="CJ123">
        <f>SUMIFS('Grid GenerationQueue'!AM$5:AM$410,'Grid GenerationQueue'!$AZ$5:$AZ$410,$B123,'Grid GenerationQueue'!$BA$5:$BA$410,$C123,'Grid GenerationQueue'!$BH$5:$BH$410,"&lt;&gt;"&amp;"",'Grid GenerationQueue'!$BD$5:$BD$410,"&lt;="&amp;$BE$3)</f>
        <v>0</v>
      </c>
      <c r="CK123">
        <f>SUMIFS('Grid GenerationQueue'!AN$5:AN$410,'Grid GenerationQueue'!$AZ$5:$AZ$410,$B123,'Grid GenerationQueue'!$BA$5:$BA$410,$C123,'Grid GenerationQueue'!$BH$5:$BH$410,"&lt;&gt;"&amp;"",'Grid GenerationQueue'!$BD$5:$BD$410,"&lt;="&amp;$BE$3)</f>
        <v>0</v>
      </c>
      <c r="CL123">
        <f>SUMIFS('Grid GenerationQueue'!AO$5:AO$410,'Grid GenerationQueue'!$AZ$5:$AZ$410,$B123,'Grid GenerationQueue'!$BA$5:$BA$410,$C123,'Grid GenerationQueue'!$BH$5:$BH$410,"&lt;&gt;"&amp;"",'Grid GenerationQueue'!$BD$5:$BD$410,"&lt;="&amp;$BE$3)</f>
        <v>0</v>
      </c>
      <c r="CM123">
        <f>SUMIFS('Grid GenerationQueue'!AP$5:AP$410,'Grid GenerationQueue'!$AZ$5:$AZ$410,$B123,'Grid GenerationQueue'!$BA$5:$BA$410,$C123,'Grid GenerationQueue'!$BH$5:$BH$410,"&lt;&gt;"&amp;"",'Grid GenerationQueue'!$BD$5:$BD$410,"&lt;="&amp;$BE$3)</f>
        <v>0</v>
      </c>
      <c r="CN123">
        <f>SUMIFS('Grid GenerationQueue'!AQ$5:AQ$410,'Grid GenerationQueue'!$AZ$5:$AZ$410,$B123,'Grid GenerationQueue'!$BA$5:$BA$410,$C123,'Grid GenerationQueue'!$BH$5:$BH$410,"&lt;&gt;"&amp;"",'Grid GenerationQueue'!$BD$5:$BD$410,"&lt;="&amp;$BE$3)</f>
        <v>0</v>
      </c>
      <c r="CO123">
        <f>SUMIFS('Grid GenerationQueue'!AR$5:AR$410,'Grid GenerationQueue'!$AZ$5:$AZ$410,$B123,'Grid GenerationQueue'!$BA$5:$BA$410,$C123,'Grid GenerationQueue'!$BH$5:$BH$410,"&lt;&gt;"&amp;"",'Grid GenerationQueue'!$BD$5:$BD$410,"&lt;="&amp;$BE$3)</f>
        <v>0</v>
      </c>
      <c r="CQ123">
        <f>SUMIFS('Grid GenerationQueue'!AG$5:AG$410,'Grid GenerationQueue'!$AZ$5:$AZ$410,$B123,'Grid GenerationQueue'!$BA$5:$BA$410,$C123,'Grid GenerationQueue'!$BK$5:$BK$410,"&gt;0",'Grid GenerationQueue'!$BD$5:$BD$410,"&lt;="&amp;$BE$3)</f>
        <v>0</v>
      </c>
      <c r="CR123">
        <f>SUMIFS('Grid GenerationQueue'!AH$5:AH$410,'Grid GenerationQueue'!$AZ$5:$AZ$410,$B123,'Grid GenerationQueue'!$BA$5:$BA$410,$C123,'Grid GenerationQueue'!$BK$5:$BK$410,"&gt;0",'Grid GenerationQueue'!$BD$5:$BD$410,"&lt;="&amp;$BE$3)</f>
        <v>0</v>
      </c>
      <c r="CS123">
        <f>SUMIFS('Grid GenerationQueue'!AI$5:AI$410,'Grid GenerationQueue'!$AZ$5:$AZ$410,$B123,'Grid GenerationQueue'!$BA$5:$BA$410,$C123,'Grid GenerationQueue'!$BK$5:$BK$410,"&gt;0",'Grid GenerationQueue'!$BD$5:$BD$410,"&lt;="&amp;$BE$3)</f>
        <v>0</v>
      </c>
      <c r="CT123">
        <f>SUMIFS('Grid GenerationQueue'!AJ$5:AJ$410,'Grid GenerationQueue'!$AZ$5:$AZ$410,$B123,'Grid GenerationQueue'!$BA$5:$BA$410,$C123,'Grid GenerationQueue'!$BK$5:$BK$410,"&gt;0",'Grid GenerationQueue'!$BD$5:$BD$410,"&lt;="&amp;$BE$3)</f>
        <v>0</v>
      </c>
      <c r="CU123">
        <f>SUMIFS('Grid GenerationQueue'!AK$5:AK$410,'Grid GenerationQueue'!$AZ$5:$AZ$410,$B123,'Grid GenerationQueue'!$BA$5:$BA$410,$C123,'Grid GenerationQueue'!$BK$5:$BK$410,"&gt;0",'Grid GenerationQueue'!$BD$5:$BD$410,"&lt;="&amp;$BE$3)</f>
        <v>0</v>
      </c>
      <c r="CV123">
        <f>SUMIFS('Grid GenerationQueue'!AL$5:AL$410,'Grid GenerationQueue'!$AZ$5:$AZ$410,$B123,'Grid GenerationQueue'!$BA$5:$BA$410,$C123,'Grid GenerationQueue'!$BK$5:$BK$410,"&gt;0",'Grid GenerationQueue'!$BD$5:$BD$410,"&lt;="&amp;$BE$3)</f>
        <v>0</v>
      </c>
      <c r="CW123">
        <f>SUMIFS('Grid GenerationQueue'!AM$5:AM$410,'Grid GenerationQueue'!$AZ$5:$AZ$410,$B123,'Grid GenerationQueue'!$BA$5:$BA$410,$C123,'Grid GenerationQueue'!$BK$5:$BK$410,"&gt;0",'Grid GenerationQueue'!$BD$5:$BD$410,"&lt;="&amp;$BE$3)</f>
        <v>0</v>
      </c>
      <c r="CX123">
        <f>SUMIFS('Grid GenerationQueue'!AN$5:AN$410,'Grid GenerationQueue'!$AZ$5:$AZ$410,$B123,'Grid GenerationQueue'!$BA$5:$BA$410,$C123,'Grid GenerationQueue'!$BK$5:$BK$410,"&gt;0",'Grid GenerationQueue'!$BD$5:$BD$410,"&lt;="&amp;$BE$3)</f>
        <v>0</v>
      </c>
      <c r="CY123">
        <f>SUMIFS('Grid GenerationQueue'!AO$5:AO$410,'Grid GenerationQueue'!$AZ$5:$AZ$410,$B123,'Grid GenerationQueue'!$BA$5:$BA$410,$C123,'Grid GenerationQueue'!$BK$5:$BK$410,"&gt;0",'Grid GenerationQueue'!$BD$5:$BD$410,"&lt;="&amp;$BE$3)</f>
        <v>0</v>
      </c>
      <c r="CZ123">
        <f>SUMIFS('Grid GenerationQueue'!AP$5:AP$410,'Grid GenerationQueue'!$AZ$5:$AZ$410,$B123,'Grid GenerationQueue'!$BA$5:$BA$410,$C123,'Grid GenerationQueue'!$BK$5:$BK$410,"&gt;0",'Grid GenerationQueue'!$BD$5:$BD$410,"&lt;="&amp;$BE$3)</f>
        <v>0</v>
      </c>
      <c r="DA123">
        <f>SUMIFS('Grid GenerationQueue'!AQ$5:AQ$410,'Grid GenerationQueue'!$AZ$5:$AZ$410,$B123,'Grid GenerationQueue'!$BA$5:$BA$410,$C123,'Grid GenerationQueue'!$BK$5:$BK$410,"&gt;0",'Grid GenerationQueue'!$BD$5:$BD$410,"&lt;="&amp;$BE$3)</f>
        <v>0</v>
      </c>
      <c r="DB123">
        <f>SUMIFS('Grid GenerationQueue'!AR$5:AR$410,'Grid GenerationQueue'!$AZ$5:$AZ$410,$B123,'Grid GenerationQueue'!$BA$5:$BA$410,$C123,'Grid GenerationQueue'!$BK$5:$BK$410,"&gt;0",'Grid GenerationQueue'!$BD$5:$BD$410,"&lt;="&amp;$BE$3)</f>
        <v>0</v>
      </c>
    </row>
    <row r="124" spans="1:106" x14ac:dyDescent="0.35">
      <c r="A124" t="s">
        <v>4761</v>
      </c>
      <c r="B124" t="s">
        <v>4445</v>
      </c>
      <c r="C124">
        <v>115</v>
      </c>
      <c r="D124">
        <f>SUMIFS('Grid GenerationQueue'!AG$5:AG$410,'Grid GenerationQueue'!$AZ$5:$AZ$410,$B124,'Grid GenerationQueue'!$BA$5:$BA$410,$C124)</f>
        <v>209.16</v>
      </c>
      <c r="E124">
        <f>SUMIFS('Grid GenerationQueue'!AH$5:AH$410,'Grid GenerationQueue'!$AZ$5:$AZ$410,$B124,'Grid GenerationQueue'!$BA$5:$BA$410,$C124)</f>
        <v>5</v>
      </c>
      <c r="F124">
        <f>SUMIFS('Grid GenerationQueue'!AI$5:AI$410,'Grid GenerationQueue'!$AZ$5:$AZ$410,$B124,'Grid GenerationQueue'!$BA$5:$BA$410,$C124)</f>
        <v>0</v>
      </c>
      <c r="G124">
        <f>SUMIFS('Grid GenerationQueue'!AJ$5:AJ$410,'Grid GenerationQueue'!$AZ$5:$AZ$410,$B124,'Grid GenerationQueue'!$BA$5:$BA$410,$C124)</f>
        <v>0</v>
      </c>
      <c r="H124">
        <f>SUMIFS('Grid GenerationQueue'!AK$5:AK$410,'Grid GenerationQueue'!$AZ$5:$AZ$410,$B124,'Grid GenerationQueue'!$BA$5:$BA$410,$C124)</f>
        <v>355.55</v>
      </c>
      <c r="I124">
        <f>SUMIFS('Grid GenerationQueue'!AL$5:AL$410,'Grid GenerationQueue'!$AZ$5:$AZ$410,$B124,'Grid GenerationQueue'!$BA$5:$BA$410,$C124)</f>
        <v>148.96</v>
      </c>
      <c r="J124">
        <f>SUMIFS('Grid GenerationQueue'!AM$5:AM$410,'Grid GenerationQueue'!$AZ$5:$AZ$410,$B124,'Grid GenerationQueue'!$BA$5:$BA$410,$C124)</f>
        <v>0</v>
      </c>
      <c r="K124">
        <f>SUMIFS('Grid GenerationQueue'!AN$5:AN$410,'Grid GenerationQueue'!$AZ$5:$AZ$410,$B124,'Grid GenerationQueue'!$BA$5:$BA$410,$C124)</f>
        <v>0</v>
      </c>
      <c r="L124">
        <f>SUMIFS('Grid GenerationQueue'!AO$5:AO$410,'Grid GenerationQueue'!$AZ$5:$AZ$410,$B124,'Grid GenerationQueue'!$BA$5:$BA$410,$C124)</f>
        <v>212.18</v>
      </c>
      <c r="M124">
        <f>SUMIFS('Grid GenerationQueue'!AP$5:AP$410,'Grid GenerationQueue'!$AZ$5:$AZ$410,$B124,'Grid GenerationQueue'!$BA$5:$BA$410,$C124)</f>
        <v>0</v>
      </c>
      <c r="N124">
        <f>SUMIFS('Grid GenerationQueue'!AQ$5:AQ$410,'Grid GenerationQueue'!$AZ$5:$AZ$410,$B124,'Grid GenerationQueue'!$BA$5:$BA$410,$C124)</f>
        <v>0</v>
      </c>
      <c r="O124">
        <f>SUMIFS('Grid GenerationQueue'!AR$5:AR$410,'Grid GenerationQueue'!$AZ$5:$AZ$410,$B124,'Grid GenerationQueue'!$BA$5:$BA$410,$C124)</f>
        <v>0</v>
      </c>
      <c r="Q124">
        <f>SUMIFS('Grid GenerationQueue'!AG$5:AG$410,'Grid GenerationQueue'!$AZ$5:$AZ$410,$B124,'Grid GenerationQueue'!$BA$5:$BA$410,$C124,'Grid GenerationQueue'!$BJ$5:$BJ$410,"Executed")</f>
        <v>209.16</v>
      </c>
      <c r="R124">
        <f>SUMIFS('Grid GenerationQueue'!AH$5:AH$410,'Grid GenerationQueue'!$AZ$5:$AZ$410,$B124,'Grid GenerationQueue'!$BA$5:$BA$410,$C124,'Grid GenerationQueue'!$BJ$5:$BJ$410,"Executed")</f>
        <v>5</v>
      </c>
      <c r="S124">
        <f>SUMIFS('Grid GenerationQueue'!AI$5:AI$410,'Grid GenerationQueue'!$AZ$5:$AZ$410,$B124,'Grid GenerationQueue'!$BA$5:$BA$410,$C124,'Grid GenerationQueue'!$BJ$5:$BJ$410,"Executed")</f>
        <v>0</v>
      </c>
      <c r="T124">
        <f>SUMIFS('Grid GenerationQueue'!AJ$5:AJ$410,'Grid GenerationQueue'!$AZ$5:$AZ$410,$B124,'Grid GenerationQueue'!$BA$5:$BA$410,$C124,'Grid GenerationQueue'!$BJ$5:$BJ$410,"Executed")</f>
        <v>0</v>
      </c>
      <c r="U124">
        <f>SUMIFS('Grid GenerationQueue'!AK$5:AK$410,'Grid GenerationQueue'!$AZ$5:$AZ$410,$B124,'Grid GenerationQueue'!$BA$5:$BA$410,$C124,'Grid GenerationQueue'!$BJ$5:$BJ$410,"Executed")</f>
        <v>355.55</v>
      </c>
      <c r="V124">
        <f>SUMIFS('Grid GenerationQueue'!AL$5:AL$410,'Grid GenerationQueue'!$AZ$5:$AZ$410,$B124,'Grid GenerationQueue'!$BA$5:$BA$410,$C124,'Grid GenerationQueue'!$BJ$5:$BJ$410,"Executed")</f>
        <v>148.96</v>
      </c>
      <c r="W124">
        <f>SUMIFS('Grid GenerationQueue'!AM$5:AM$410,'Grid GenerationQueue'!$AZ$5:$AZ$410,$B124,'Grid GenerationQueue'!$BA$5:$BA$410,$C124,'Grid GenerationQueue'!$BJ$5:$BJ$410,"Executed")</f>
        <v>0</v>
      </c>
      <c r="X124">
        <f>SUMIFS('Grid GenerationQueue'!AN$5:AN$410,'Grid GenerationQueue'!$AZ$5:$AZ$410,$B124,'Grid GenerationQueue'!$BA$5:$BA$410,$C124,'Grid GenerationQueue'!$BJ$5:$BJ$410,"Executed")</f>
        <v>0</v>
      </c>
      <c r="Y124">
        <f>SUMIFS('Grid GenerationQueue'!AO$5:AO$410,'Grid GenerationQueue'!$AZ$5:$AZ$410,$B124,'Grid GenerationQueue'!$BA$5:$BA$410,$C124,'Grid GenerationQueue'!$BJ$5:$BJ$410,"Executed")</f>
        <v>212.18</v>
      </c>
      <c r="Z124">
        <f>SUMIFS('Grid GenerationQueue'!AP$5:AP$410,'Grid GenerationQueue'!$AZ$5:$AZ$410,$B124,'Grid GenerationQueue'!$BA$5:$BA$410,$C124,'Grid GenerationQueue'!$BJ$5:$BJ$410,"Executed")</f>
        <v>0</v>
      </c>
      <c r="AA124">
        <f>SUMIFS('Grid GenerationQueue'!AQ$5:AQ$410,'Grid GenerationQueue'!$AZ$5:$AZ$410,$B124,'Grid GenerationQueue'!$BA$5:$BA$410,$C124,'Grid GenerationQueue'!$BJ$5:$BJ$410,"Executed")</f>
        <v>0</v>
      </c>
      <c r="AB124">
        <f>SUMIFS('Grid GenerationQueue'!AR$5:AR$410,'Grid GenerationQueue'!$AZ$5:$AZ$410,$B124,'Grid GenerationQueue'!$BA$5:$BA$410,$C124,'Grid GenerationQueue'!$BJ$5:$BJ$410,"Executed")</f>
        <v>0</v>
      </c>
      <c r="AD124">
        <f>SUMIFS('Grid GenerationQueue'!AG$5:AG$410,'Grid GenerationQueue'!$AZ$5:$AZ$410,$B124,'Grid GenerationQueue'!$BA$5:$BA$410,$C124,'Grid GenerationQueue'!$BH$5:$BH$410,"&lt;&gt;"&amp;"")+SUMIFS('Grid GenerationQueue'!AG$5:AG$410,'Grid GenerationQueue'!$AZ$5:$AZ$410,$B124,'Grid GenerationQueue'!$BA$5:$BA$410,$C124,'Grid GenerationQueue'!$BH$5:$BH$410,"",'Grid GenerationQueue'!$AC$5:$AC$410,1)</f>
        <v>209.16</v>
      </c>
      <c r="AE124">
        <f>SUMIFS('Grid GenerationQueue'!AH$5:AH$410,'Grid GenerationQueue'!$AZ$5:$AZ$410,$B124,'Grid GenerationQueue'!$BA$5:$BA$410,$C124,'Grid GenerationQueue'!$BH$5:$BH$410,"&lt;&gt;"&amp;"")+SUMIFS('Grid GenerationQueue'!AH$5:AH$410,'Grid GenerationQueue'!$AZ$5:$AZ$410,$B124,'Grid GenerationQueue'!$BA$5:$BA$410,$C124,'Grid GenerationQueue'!$BH$5:$BH$410,"",'Grid GenerationQueue'!$AC$5:$AC$410,1)</f>
        <v>5</v>
      </c>
      <c r="AF124">
        <f>SUMIFS('Grid GenerationQueue'!AI$5:AI$410,'Grid GenerationQueue'!$AZ$5:$AZ$410,$B124,'Grid GenerationQueue'!$BA$5:$BA$410,$C124,'Grid GenerationQueue'!$BH$5:$BH$410,"&lt;&gt;"&amp;"")+SUMIFS('Grid GenerationQueue'!AI$5:AI$410,'Grid GenerationQueue'!$AZ$5:$AZ$410,$B124,'Grid GenerationQueue'!$BA$5:$BA$410,$C124,'Grid GenerationQueue'!$BH$5:$BH$410,"",'Grid GenerationQueue'!$AC$5:$AC$410,1)</f>
        <v>0</v>
      </c>
      <c r="AG124">
        <f>SUMIFS('Grid GenerationQueue'!AJ$5:AJ$410,'Grid GenerationQueue'!$AZ$5:$AZ$410,$B124,'Grid GenerationQueue'!$BA$5:$BA$410,$C124,'Grid GenerationQueue'!$BH$5:$BH$410,"&lt;&gt;"&amp;"")+SUMIFS('Grid GenerationQueue'!AJ$5:AJ$410,'Grid GenerationQueue'!$AZ$5:$AZ$410,$B124,'Grid GenerationQueue'!$BA$5:$BA$410,$C124,'Grid GenerationQueue'!$BH$5:$BH$410,"",'Grid GenerationQueue'!$AC$5:$AC$410,1)</f>
        <v>0</v>
      </c>
      <c r="AH124">
        <f>SUMIFS('Grid GenerationQueue'!AK$5:AK$410,'Grid GenerationQueue'!$AZ$5:$AZ$410,$B124,'Grid GenerationQueue'!$BA$5:$BA$410,$C124,'Grid GenerationQueue'!$BH$5:$BH$410,"&lt;&gt;"&amp;"")+SUMIFS('Grid GenerationQueue'!AK$5:AK$410,'Grid GenerationQueue'!$AZ$5:$AZ$410,$B124,'Grid GenerationQueue'!$BA$5:$BA$410,$C124,'Grid GenerationQueue'!$BH$5:$BH$410,"",'Grid GenerationQueue'!$AC$5:$AC$410,1)</f>
        <v>355.55</v>
      </c>
      <c r="AI124">
        <f>SUMIFS('Grid GenerationQueue'!AL$5:AL$410,'Grid GenerationQueue'!$AZ$5:$AZ$410,$B124,'Grid GenerationQueue'!$BA$5:$BA$410,$C124,'Grid GenerationQueue'!$BH$5:$BH$410,"&lt;&gt;"&amp;"")+SUMIFS('Grid GenerationQueue'!AL$5:AL$410,'Grid GenerationQueue'!$AZ$5:$AZ$410,$B124,'Grid GenerationQueue'!$BA$5:$BA$410,$C124,'Grid GenerationQueue'!$BH$5:$BH$410,"",'Grid GenerationQueue'!$AC$5:$AC$410,1)</f>
        <v>148.96</v>
      </c>
      <c r="AJ124">
        <f>SUMIFS('Grid GenerationQueue'!AM$5:AM$410,'Grid GenerationQueue'!$AZ$5:$AZ$410,$B124,'Grid GenerationQueue'!$BA$5:$BA$410,$C124,'Grid GenerationQueue'!$BH$5:$BH$410,"&lt;&gt;"&amp;"")+SUMIFS('Grid GenerationQueue'!AM$5:AM$410,'Grid GenerationQueue'!$AZ$5:$AZ$410,$B124,'Grid GenerationQueue'!$BA$5:$BA$410,$C124,'Grid GenerationQueue'!$BH$5:$BH$410,"",'Grid GenerationQueue'!$AC$5:$AC$410,1)</f>
        <v>0</v>
      </c>
      <c r="AK124">
        <f>SUMIFS('Grid GenerationQueue'!AN$5:AN$410,'Grid GenerationQueue'!$AZ$5:$AZ$410,$B124,'Grid GenerationQueue'!$BA$5:$BA$410,$C124,'Grid GenerationQueue'!$BH$5:$BH$410,"&lt;&gt;"&amp;"")+SUMIFS('Grid GenerationQueue'!AN$5:AN$410,'Grid GenerationQueue'!$AZ$5:$AZ$410,$B124,'Grid GenerationQueue'!$BA$5:$BA$410,$C124,'Grid GenerationQueue'!$BH$5:$BH$410,"",'Grid GenerationQueue'!$AC$5:$AC$410,1)</f>
        <v>0</v>
      </c>
      <c r="AL124">
        <f>SUMIFS('Grid GenerationQueue'!AO$5:AO$410,'Grid GenerationQueue'!$AZ$5:$AZ$410,$B124,'Grid GenerationQueue'!$BA$5:$BA$410,$C124,'Grid GenerationQueue'!$BH$5:$BH$410,"&lt;&gt;"&amp;"")+SUMIFS('Grid GenerationQueue'!AO$5:AO$410,'Grid GenerationQueue'!$AZ$5:$AZ$410,$B124,'Grid GenerationQueue'!$BA$5:$BA$410,$C124,'Grid GenerationQueue'!$BH$5:$BH$410,"",'Grid GenerationQueue'!$AC$5:$AC$410,1)</f>
        <v>212.18</v>
      </c>
      <c r="AM124">
        <f>SUMIFS('Grid GenerationQueue'!AP$5:AP$410,'Grid GenerationQueue'!$AZ$5:$AZ$410,$B124,'Grid GenerationQueue'!$BA$5:$BA$410,$C124,'Grid GenerationQueue'!$BH$5:$BH$410,"&lt;&gt;"&amp;"")+SUMIFS('Grid GenerationQueue'!AP$5:AP$410,'Grid GenerationQueue'!$AZ$5:$AZ$410,$B124,'Grid GenerationQueue'!$BA$5:$BA$410,$C124,'Grid GenerationQueue'!$BH$5:$BH$410,"",'Grid GenerationQueue'!$AC$5:$AC$410,1)</f>
        <v>0</v>
      </c>
      <c r="AN124">
        <f>SUMIFS('Grid GenerationQueue'!AQ$5:AQ$410,'Grid GenerationQueue'!$AZ$5:$AZ$410,$B124,'Grid GenerationQueue'!$BA$5:$BA$410,$C124,'Grid GenerationQueue'!$BH$5:$BH$410,"&lt;&gt;"&amp;"")+SUMIFS('Grid GenerationQueue'!AQ$5:AQ$410,'Grid GenerationQueue'!$AZ$5:$AZ$410,$B124,'Grid GenerationQueue'!$BA$5:$BA$410,$C124,'Grid GenerationQueue'!$BH$5:$BH$410,"",'Grid GenerationQueue'!$AC$5:$AC$410,1)</f>
        <v>0</v>
      </c>
      <c r="AO124">
        <f>SUMIFS('Grid GenerationQueue'!AR$5:AR$410,'Grid GenerationQueue'!$AZ$5:$AZ$410,$B124,'Grid GenerationQueue'!$BA$5:$BA$410,$C124,'Grid GenerationQueue'!$BH$5:$BH$410,"&lt;&gt;"&amp;"")+SUMIFS('Grid GenerationQueue'!AR$5:AR$410,'Grid GenerationQueue'!$AZ$5:$AZ$410,$B124,'Grid GenerationQueue'!$BA$5:$BA$410,$C124,'Grid GenerationQueue'!$BH$5:$BH$410,"",'Grid GenerationQueue'!$AC$5:$AC$410,1)</f>
        <v>0</v>
      </c>
      <c r="AQ124">
        <f>SUMIFS('Grid GenerationQueue'!AG$5:AG$410,'Grid GenerationQueue'!$AZ$5:$AZ$410,$B124,'Grid GenerationQueue'!$BA$5:$BA$410,$C124,'Grid GenerationQueue'!$BK$5:$BK$410,"&gt;0")</f>
        <v>5</v>
      </c>
      <c r="AR124">
        <f>SUMIFS('Grid GenerationQueue'!AH$5:AH$410,'Grid GenerationQueue'!$AZ$5:$AZ$410,$B124,'Grid GenerationQueue'!$BA$5:$BA$410,$C124,'Grid GenerationQueue'!$BK$5:$BK$410,"&gt;0")</f>
        <v>5</v>
      </c>
      <c r="AS124">
        <f>SUMIFS('Grid GenerationQueue'!AI$5:AI$410,'Grid GenerationQueue'!$AZ$5:$AZ$410,$B124,'Grid GenerationQueue'!$BA$5:$BA$410,$C124,'Grid GenerationQueue'!$BK$5:$BK$410,"&gt;0")</f>
        <v>0</v>
      </c>
      <c r="AT124">
        <f>SUMIFS('Grid GenerationQueue'!AJ$5:AJ$410,'Grid GenerationQueue'!$AZ$5:$AZ$410,$B124,'Grid GenerationQueue'!$BA$5:$BA$410,$C124,'Grid GenerationQueue'!$BK$5:$BK$410,"&gt;0")</f>
        <v>0</v>
      </c>
      <c r="AU124">
        <f>SUMIFS('Grid GenerationQueue'!AK$5:AK$410,'Grid GenerationQueue'!$AZ$5:$AZ$410,$B124,'Grid GenerationQueue'!$BA$5:$BA$410,$C124,'Grid GenerationQueue'!$BK$5:$BK$410,"&gt;0")</f>
        <v>148.96</v>
      </c>
      <c r="AV124">
        <f>SUMIFS('Grid GenerationQueue'!AL$5:AL$410,'Grid GenerationQueue'!$AZ$5:$AZ$410,$B124,'Grid GenerationQueue'!$BA$5:$BA$410,$C124,'Grid GenerationQueue'!$BK$5:$BK$410,"&gt;0")</f>
        <v>148.96</v>
      </c>
      <c r="AW124">
        <f>SUMIFS('Grid GenerationQueue'!AM$5:AM$410,'Grid GenerationQueue'!$AZ$5:$AZ$410,$B124,'Grid GenerationQueue'!$BA$5:$BA$410,$C124,'Grid GenerationQueue'!$BK$5:$BK$410,"&gt;0")</f>
        <v>0</v>
      </c>
      <c r="AX124">
        <f>SUMIFS('Grid GenerationQueue'!AN$5:AN$410,'Grid GenerationQueue'!$AZ$5:$AZ$410,$B124,'Grid GenerationQueue'!$BA$5:$BA$410,$C124,'Grid GenerationQueue'!$BK$5:$BK$410,"&gt;0")</f>
        <v>0</v>
      </c>
      <c r="AY124">
        <f>SUMIFS('Grid GenerationQueue'!AO$5:AO$410,'Grid GenerationQueue'!$AZ$5:$AZ$410,$B124,'Grid GenerationQueue'!$BA$5:$BA$410,$C124,'Grid GenerationQueue'!$BK$5:$BK$410,"&gt;0")</f>
        <v>0</v>
      </c>
      <c r="AZ124">
        <f>SUMIFS('Grid GenerationQueue'!AP$5:AP$410,'Grid GenerationQueue'!$AZ$5:$AZ$410,$B124,'Grid GenerationQueue'!$BA$5:$BA$410,$C124,'Grid GenerationQueue'!$BK$5:$BK$410,"&gt;0")</f>
        <v>0</v>
      </c>
      <c r="BA124">
        <f>SUMIFS('Grid GenerationQueue'!AQ$5:AQ$410,'Grid GenerationQueue'!$AZ$5:$AZ$410,$B124,'Grid GenerationQueue'!$BA$5:$BA$410,$C124,'Grid GenerationQueue'!$BK$5:$BK$410,"&gt;0")</f>
        <v>0</v>
      </c>
      <c r="BB124">
        <f>SUMIFS('Grid GenerationQueue'!AR$5:AR$410,'Grid GenerationQueue'!$AZ$5:$AZ$410,$B124,'Grid GenerationQueue'!$BA$5:$BA$410,$C124,'Grid GenerationQueue'!$BK$5:$BK$410,"&gt;0")</f>
        <v>0</v>
      </c>
      <c r="BD124">
        <f>SUMIFS('Grid GenerationQueue'!AG$5:AG$410,'Grid GenerationQueue'!$AZ$5:$AZ$410,$B124,'Grid GenerationQueue'!$BA$5:$BA$410,$C124,'Grid GenerationQueue'!$BD$5:$BD$410,"&lt;="&amp;$BE$3)</f>
        <v>209.16</v>
      </c>
      <c r="BE124">
        <f>SUMIFS('Grid GenerationQueue'!AH$5:AH$410,'Grid GenerationQueue'!$AZ$5:$AZ$410,$B124,'Grid GenerationQueue'!$BA$5:$BA$410,$C124,'Grid GenerationQueue'!$BD$5:$BD$410,"&lt;="&amp;$BE$3)</f>
        <v>5</v>
      </c>
      <c r="BF124">
        <f>SUMIFS('Grid GenerationQueue'!AI$5:AI$410,'Grid GenerationQueue'!$AZ$5:$AZ$410,$B124,'Grid GenerationQueue'!$BA$5:$BA$410,$C124,'Grid GenerationQueue'!$BD$5:$BD$410,"&lt;="&amp;$BE$3)</f>
        <v>0</v>
      </c>
      <c r="BG124">
        <f>SUMIFS('Grid GenerationQueue'!AJ$5:AJ$410,'Grid GenerationQueue'!$AZ$5:$AZ$410,$B124,'Grid GenerationQueue'!$BA$5:$BA$410,$C124,'Grid GenerationQueue'!$BD$5:$BD$410,"&lt;="&amp;$BE$3)</f>
        <v>0</v>
      </c>
      <c r="BH124">
        <f>SUMIFS('Grid GenerationQueue'!AK$5:AK$410,'Grid GenerationQueue'!$AZ$5:$AZ$410,$B124,'Grid GenerationQueue'!$BA$5:$BA$410,$C124,'Grid GenerationQueue'!$BD$5:$BD$410,"&lt;="&amp;$BE$3)</f>
        <v>355.55</v>
      </c>
      <c r="BI124">
        <f>SUMIFS('Grid GenerationQueue'!AL$5:AL$410,'Grid GenerationQueue'!$AZ$5:$AZ$410,$B124,'Grid GenerationQueue'!$BA$5:$BA$410,$C124,'Grid GenerationQueue'!$BD$5:$BD$410,"&lt;="&amp;$BE$3)</f>
        <v>148.96</v>
      </c>
      <c r="BJ124">
        <f>SUMIFS('Grid GenerationQueue'!AM$5:AM$410,'Grid GenerationQueue'!$AZ$5:$AZ$410,$B124,'Grid GenerationQueue'!$BA$5:$BA$410,$C124,'Grid GenerationQueue'!$BD$5:$BD$410,"&lt;="&amp;$BE$3)</f>
        <v>0</v>
      </c>
      <c r="BK124">
        <f>SUMIFS('Grid GenerationQueue'!AN$5:AN$410,'Grid GenerationQueue'!$AZ$5:$AZ$410,$B124,'Grid GenerationQueue'!$BA$5:$BA$410,$C124,'Grid GenerationQueue'!$BD$5:$BD$410,"&lt;="&amp;$BE$3)</f>
        <v>0</v>
      </c>
      <c r="BL124">
        <f>SUMIFS('Grid GenerationQueue'!AO$5:AO$410,'Grid GenerationQueue'!$AZ$5:$AZ$410,$B124,'Grid GenerationQueue'!$BA$5:$BA$410,$C124,'Grid GenerationQueue'!$BD$5:$BD$410,"&lt;="&amp;$BE$3)</f>
        <v>212.18</v>
      </c>
      <c r="BM124">
        <f>SUMIFS('Grid GenerationQueue'!AP$5:AP$410,'Grid GenerationQueue'!$AZ$5:$AZ$410,$B124,'Grid GenerationQueue'!$BA$5:$BA$410,$C124,'Grid GenerationQueue'!$BD$5:$BD$410,"&lt;="&amp;$BE$3)</f>
        <v>0</v>
      </c>
      <c r="BN124">
        <f>SUMIFS('Grid GenerationQueue'!AQ$5:AQ$410,'Grid GenerationQueue'!$AZ$5:$AZ$410,$B124,'Grid GenerationQueue'!$BA$5:$BA$410,$C124,'Grid GenerationQueue'!$BD$5:$BD$410,"&lt;="&amp;$BE$3)</f>
        <v>0</v>
      </c>
      <c r="BO124">
        <f>SUMIFS('Grid GenerationQueue'!AR$5:AR$410,'Grid GenerationQueue'!$AZ$5:$AZ$410,$B124,'Grid GenerationQueue'!$BA$5:$BA$410,$C124,'Grid GenerationQueue'!$BD$5:$BD$410,"&lt;="&amp;$BE$3)</f>
        <v>0</v>
      </c>
      <c r="BQ124">
        <f>SUMIFS('Grid GenerationQueue'!AG$5:AG$410,'Grid GenerationQueue'!$AZ$5:$AZ$410,$B124,'Grid GenerationQueue'!$BA$5:$BA$410,$C124,'Grid GenerationQueue'!$BJ$5:$BJ$410,"Executed",'Grid GenerationQueue'!$BD$5:$BD$410,"&lt;="&amp;$BE$3)</f>
        <v>209.16</v>
      </c>
      <c r="BR124">
        <f>SUMIFS('Grid GenerationQueue'!AH$5:AH$410,'Grid GenerationQueue'!$AZ$5:$AZ$410,$B124,'Grid GenerationQueue'!$BA$5:$BA$410,$C124,'Grid GenerationQueue'!$BJ$5:$BJ$410,"Executed",'Grid GenerationQueue'!$BD$5:$BD$410,"&lt;="&amp;$BE$3)</f>
        <v>5</v>
      </c>
      <c r="BS124">
        <f>SUMIFS('Grid GenerationQueue'!AI$5:AI$410,'Grid GenerationQueue'!$AZ$5:$AZ$410,$B124,'Grid GenerationQueue'!$BA$5:$BA$410,$C124,'Grid GenerationQueue'!$BJ$5:$BJ$410,"Executed",'Grid GenerationQueue'!$BD$5:$BD$410,"&lt;="&amp;$BE$3)</f>
        <v>0</v>
      </c>
      <c r="BT124">
        <f>SUMIFS('Grid GenerationQueue'!AJ$5:AJ$410,'Grid GenerationQueue'!$AZ$5:$AZ$410,$B124,'Grid GenerationQueue'!$BA$5:$BA$410,$C124,'Grid GenerationQueue'!$BJ$5:$BJ$410,"Executed",'Grid GenerationQueue'!$BD$5:$BD$410,"&lt;="&amp;$BE$3)</f>
        <v>0</v>
      </c>
      <c r="BU124">
        <f>SUMIFS('Grid GenerationQueue'!AK$5:AK$410,'Grid GenerationQueue'!$AZ$5:$AZ$410,$B124,'Grid GenerationQueue'!$BA$5:$BA$410,$C124,'Grid GenerationQueue'!$BJ$5:$BJ$410,"Executed",'Grid GenerationQueue'!$BD$5:$BD$410,"&lt;="&amp;$BE$3)</f>
        <v>355.55</v>
      </c>
      <c r="BV124">
        <f>SUMIFS('Grid GenerationQueue'!AL$5:AL$410,'Grid GenerationQueue'!$AZ$5:$AZ$410,$B124,'Grid GenerationQueue'!$BA$5:$BA$410,$C124,'Grid GenerationQueue'!$BJ$5:$BJ$410,"Executed",'Grid GenerationQueue'!$BD$5:$BD$410,"&lt;="&amp;$BE$3)</f>
        <v>148.96</v>
      </c>
      <c r="BW124">
        <f>SUMIFS('Grid GenerationQueue'!AM$5:AM$410,'Grid GenerationQueue'!$AZ$5:$AZ$410,$B124,'Grid GenerationQueue'!$BA$5:$BA$410,$C124,'Grid GenerationQueue'!$BJ$5:$BJ$410,"Executed",'Grid GenerationQueue'!$BD$5:$BD$410,"&lt;="&amp;$BE$3)</f>
        <v>0</v>
      </c>
      <c r="BX124">
        <f>SUMIFS('Grid GenerationQueue'!AN$5:AN$410,'Grid GenerationQueue'!$AZ$5:$AZ$410,$B124,'Grid GenerationQueue'!$BA$5:$BA$410,$C124,'Grid GenerationQueue'!$BJ$5:$BJ$410,"Executed",'Grid GenerationQueue'!$BD$5:$BD$410,"&lt;="&amp;$BE$3)</f>
        <v>0</v>
      </c>
      <c r="BY124">
        <f>SUMIFS('Grid GenerationQueue'!AO$5:AO$410,'Grid GenerationQueue'!$AZ$5:$AZ$410,$B124,'Grid GenerationQueue'!$BA$5:$BA$410,$C124,'Grid GenerationQueue'!$BJ$5:$BJ$410,"Executed",'Grid GenerationQueue'!$BD$5:$BD$410,"&lt;="&amp;$BE$3)</f>
        <v>212.18</v>
      </c>
      <c r="BZ124">
        <f>SUMIFS('Grid GenerationQueue'!AP$5:AP$410,'Grid GenerationQueue'!$AZ$5:$AZ$410,$B124,'Grid GenerationQueue'!$BA$5:$BA$410,$C124,'Grid GenerationQueue'!$BJ$5:$BJ$410,"Executed",'Grid GenerationQueue'!$BD$5:$BD$410,"&lt;="&amp;$BE$3)</f>
        <v>0</v>
      </c>
      <c r="CA124">
        <f>SUMIFS('Grid GenerationQueue'!AQ$5:AQ$410,'Grid GenerationQueue'!$AZ$5:$AZ$410,$B124,'Grid GenerationQueue'!$BA$5:$BA$410,$C124,'Grid GenerationQueue'!$BJ$5:$BJ$410,"Executed",'Grid GenerationQueue'!$BD$5:$BD$410,"&lt;="&amp;$BE$3)</f>
        <v>0</v>
      </c>
      <c r="CB124">
        <f>SUMIFS('Grid GenerationQueue'!AR$5:AR$410,'Grid GenerationQueue'!$AZ$5:$AZ$410,$B124,'Grid GenerationQueue'!$BA$5:$BA$410,$C124,'Grid GenerationQueue'!$BJ$5:$BJ$410,"Executed",'Grid GenerationQueue'!$BD$5:$BD$410,"&lt;="&amp;$BE$3)</f>
        <v>0</v>
      </c>
      <c r="CD124">
        <f>SUMIFS('Grid GenerationQueue'!AG$5:AG$410,'Grid GenerationQueue'!$AZ$5:$AZ$410,$B124,'Grid GenerationQueue'!$BA$5:$BA$410,$C124,'Grid GenerationQueue'!$BH$5:$BH$410,"&lt;&gt;"&amp;"",'Grid GenerationQueue'!$BD$5:$BD$410,"&lt;="&amp;$BE$3)</f>
        <v>209.16</v>
      </c>
      <c r="CE124">
        <f>SUMIFS('Grid GenerationQueue'!AH$5:AH$410,'Grid GenerationQueue'!$AZ$5:$AZ$410,$B124,'Grid GenerationQueue'!$BA$5:$BA$410,$C124,'Grid GenerationQueue'!$BH$5:$BH$410,"&lt;&gt;"&amp;"",'Grid GenerationQueue'!$BD$5:$BD$410,"&lt;="&amp;$BE$3)</f>
        <v>5</v>
      </c>
      <c r="CF124">
        <f>SUMIFS('Grid GenerationQueue'!AI$5:AI$410,'Grid GenerationQueue'!$AZ$5:$AZ$410,$B124,'Grid GenerationQueue'!$BA$5:$BA$410,$C124,'Grid GenerationQueue'!$BH$5:$BH$410,"&lt;&gt;"&amp;"",'Grid GenerationQueue'!$BD$5:$BD$410,"&lt;="&amp;$BE$3)</f>
        <v>0</v>
      </c>
      <c r="CG124">
        <f>SUMIFS('Grid GenerationQueue'!AJ$5:AJ$410,'Grid GenerationQueue'!$AZ$5:$AZ$410,$B124,'Grid GenerationQueue'!$BA$5:$BA$410,$C124,'Grid GenerationQueue'!$BH$5:$BH$410,"&lt;&gt;"&amp;"",'Grid GenerationQueue'!$BD$5:$BD$410,"&lt;="&amp;$BE$3)</f>
        <v>0</v>
      </c>
      <c r="CH124">
        <f>SUMIFS('Grid GenerationQueue'!AK$5:AK$410,'Grid GenerationQueue'!$AZ$5:$AZ$410,$B124,'Grid GenerationQueue'!$BA$5:$BA$410,$C124,'Grid GenerationQueue'!$BH$5:$BH$410,"&lt;&gt;"&amp;"",'Grid GenerationQueue'!$BD$5:$BD$410,"&lt;="&amp;$BE$3)</f>
        <v>355.55</v>
      </c>
      <c r="CI124">
        <f>SUMIFS('Grid GenerationQueue'!AL$5:AL$410,'Grid GenerationQueue'!$AZ$5:$AZ$410,$B124,'Grid GenerationQueue'!$BA$5:$BA$410,$C124,'Grid GenerationQueue'!$BH$5:$BH$410,"&lt;&gt;"&amp;"",'Grid GenerationQueue'!$BD$5:$BD$410,"&lt;="&amp;$BE$3)</f>
        <v>148.96</v>
      </c>
      <c r="CJ124">
        <f>SUMIFS('Grid GenerationQueue'!AM$5:AM$410,'Grid GenerationQueue'!$AZ$5:$AZ$410,$B124,'Grid GenerationQueue'!$BA$5:$BA$410,$C124,'Grid GenerationQueue'!$BH$5:$BH$410,"&lt;&gt;"&amp;"",'Grid GenerationQueue'!$BD$5:$BD$410,"&lt;="&amp;$BE$3)</f>
        <v>0</v>
      </c>
      <c r="CK124">
        <f>SUMIFS('Grid GenerationQueue'!AN$5:AN$410,'Grid GenerationQueue'!$AZ$5:$AZ$410,$B124,'Grid GenerationQueue'!$BA$5:$BA$410,$C124,'Grid GenerationQueue'!$BH$5:$BH$410,"&lt;&gt;"&amp;"",'Grid GenerationQueue'!$BD$5:$BD$410,"&lt;="&amp;$BE$3)</f>
        <v>0</v>
      </c>
      <c r="CL124">
        <f>SUMIFS('Grid GenerationQueue'!AO$5:AO$410,'Grid GenerationQueue'!$AZ$5:$AZ$410,$B124,'Grid GenerationQueue'!$BA$5:$BA$410,$C124,'Grid GenerationQueue'!$BH$5:$BH$410,"&lt;&gt;"&amp;"",'Grid GenerationQueue'!$BD$5:$BD$410,"&lt;="&amp;$BE$3)</f>
        <v>212.18</v>
      </c>
      <c r="CM124">
        <f>SUMIFS('Grid GenerationQueue'!AP$5:AP$410,'Grid GenerationQueue'!$AZ$5:$AZ$410,$B124,'Grid GenerationQueue'!$BA$5:$BA$410,$C124,'Grid GenerationQueue'!$BH$5:$BH$410,"&lt;&gt;"&amp;"",'Grid GenerationQueue'!$BD$5:$BD$410,"&lt;="&amp;$BE$3)</f>
        <v>0</v>
      </c>
      <c r="CN124">
        <f>SUMIFS('Grid GenerationQueue'!AQ$5:AQ$410,'Grid GenerationQueue'!$AZ$5:$AZ$410,$B124,'Grid GenerationQueue'!$BA$5:$BA$410,$C124,'Grid GenerationQueue'!$BH$5:$BH$410,"&lt;&gt;"&amp;"",'Grid GenerationQueue'!$BD$5:$BD$410,"&lt;="&amp;$BE$3)</f>
        <v>0</v>
      </c>
      <c r="CO124">
        <f>SUMIFS('Grid GenerationQueue'!AR$5:AR$410,'Grid GenerationQueue'!$AZ$5:$AZ$410,$B124,'Grid GenerationQueue'!$BA$5:$BA$410,$C124,'Grid GenerationQueue'!$BH$5:$BH$410,"&lt;&gt;"&amp;"",'Grid GenerationQueue'!$BD$5:$BD$410,"&lt;="&amp;$BE$3)</f>
        <v>0</v>
      </c>
      <c r="CQ124">
        <f>SUMIFS('Grid GenerationQueue'!AG$5:AG$410,'Grid GenerationQueue'!$AZ$5:$AZ$410,$B124,'Grid GenerationQueue'!$BA$5:$BA$410,$C124,'Grid GenerationQueue'!$BK$5:$BK$410,"&gt;0",'Grid GenerationQueue'!$BD$5:$BD$410,"&lt;="&amp;$BE$3)</f>
        <v>5</v>
      </c>
      <c r="CR124">
        <f>SUMIFS('Grid GenerationQueue'!AH$5:AH$410,'Grid GenerationQueue'!$AZ$5:$AZ$410,$B124,'Grid GenerationQueue'!$BA$5:$BA$410,$C124,'Grid GenerationQueue'!$BK$5:$BK$410,"&gt;0",'Grid GenerationQueue'!$BD$5:$BD$410,"&lt;="&amp;$BE$3)</f>
        <v>5</v>
      </c>
      <c r="CS124">
        <f>SUMIFS('Grid GenerationQueue'!AI$5:AI$410,'Grid GenerationQueue'!$AZ$5:$AZ$410,$B124,'Grid GenerationQueue'!$BA$5:$BA$410,$C124,'Grid GenerationQueue'!$BK$5:$BK$410,"&gt;0",'Grid GenerationQueue'!$BD$5:$BD$410,"&lt;="&amp;$BE$3)</f>
        <v>0</v>
      </c>
      <c r="CT124">
        <f>SUMIFS('Grid GenerationQueue'!AJ$5:AJ$410,'Grid GenerationQueue'!$AZ$5:$AZ$410,$B124,'Grid GenerationQueue'!$BA$5:$BA$410,$C124,'Grid GenerationQueue'!$BK$5:$BK$410,"&gt;0",'Grid GenerationQueue'!$BD$5:$BD$410,"&lt;="&amp;$BE$3)</f>
        <v>0</v>
      </c>
      <c r="CU124">
        <f>SUMIFS('Grid GenerationQueue'!AK$5:AK$410,'Grid GenerationQueue'!$AZ$5:$AZ$410,$B124,'Grid GenerationQueue'!$BA$5:$BA$410,$C124,'Grid GenerationQueue'!$BK$5:$BK$410,"&gt;0",'Grid GenerationQueue'!$BD$5:$BD$410,"&lt;="&amp;$BE$3)</f>
        <v>148.96</v>
      </c>
      <c r="CV124">
        <f>SUMIFS('Grid GenerationQueue'!AL$5:AL$410,'Grid GenerationQueue'!$AZ$5:$AZ$410,$B124,'Grid GenerationQueue'!$BA$5:$BA$410,$C124,'Grid GenerationQueue'!$BK$5:$BK$410,"&gt;0",'Grid GenerationQueue'!$BD$5:$BD$410,"&lt;="&amp;$BE$3)</f>
        <v>148.96</v>
      </c>
      <c r="CW124">
        <f>SUMIFS('Grid GenerationQueue'!AM$5:AM$410,'Grid GenerationQueue'!$AZ$5:$AZ$410,$B124,'Grid GenerationQueue'!$BA$5:$BA$410,$C124,'Grid GenerationQueue'!$BK$5:$BK$410,"&gt;0",'Grid GenerationQueue'!$BD$5:$BD$410,"&lt;="&amp;$BE$3)</f>
        <v>0</v>
      </c>
      <c r="CX124">
        <f>SUMIFS('Grid GenerationQueue'!AN$5:AN$410,'Grid GenerationQueue'!$AZ$5:$AZ$410,$B124,'Grid GenerationQueue'!$BA$5:$BA$410,$C124,'Grid GenerationQueue'!$BK$5:$BK$410,"&gt;0",'Grid GenerationQueue'!$BD$5:$BD$410,"&lt;="&amp;$BE$3)</f>
        <v>0</v>
      </c>
      <c r="CY124">
        <f>SUMIFS('Grid GenerationQueue'!AO$5:AO$410,'Grid GenerationQueue'!$AZ$5:$AZ$410,$B124,'Grid GenerationQueue'!$BA$5:$BA$410,$C124,'Grid GenerationQueue'!$BK$5:$BK$410,"&gt;0",'Grid GenerationQueue'!$BD$5:$BD$410,"&lt;="&amp;$BE$3)</f>
        <v>0</v>
      </c>
      <c r="CZ124">
        <f>SUMIFS('Grid GenerationQueue'!AP$5:AP$410,'Grid GenerationQueue'!$AZ$5:$AZ$410,$B124,'Grid GenerationQueue'!$BA$5:$BA$410,$C124,'Grid GenerationQueue'!$BK$5:$BK$410,"&gt;0",'Grid GenerationQueue'!$BD$5:$BD$410,"&lt;="&amp;$BE$3)</f>
        <v>0</v>
      </c>
      <c r="DA124">
        <f>SUMIFS('Grid GenerationQueue'!AQ$5:AQ$410,'Grid GenerationQueue'!$AZ$5:$AZ$410,$B124,'Grid GenerationQueue'!$BA$5:$BA$410,$C124,'Grid GenerationQueue'!$BK$5:$BK$410,"&gt;0",'Grid GenerationQueue'!$BD$5:$BD$410,"&lt;="&amp;$BE$3)</f>
        <v>0</v>
      </c>
      <c r="DB124">
        <f>SUMIFS('Grid GenerationQueue'!AR$5:AR$410,'Grid GenerationQueue'!$AZ$5:$AZ$410,$B124,'Grid GenerationQueue'!$BA$5:$BA$410,$C124,'Grid GenerationQueue'!$BK$5:$BK$410,"&gt;0",'Grid GenerationQueue'!$BD$5:$BD$410,"&lt;="&amp;$BE$3)</f>
        <v>0</v>
      </c>
    </row>
    <row r="125" spans="1:106" x14ac:dyDescent="0.35">
      <c r="A125" t="s">
        <v>4745</v>
      </c>
      <c r="B125" t="s">
        <v>4815</v>
      </c>
      <c r="C125">
        <v>70</v>
      </c>
      <c r="D125">
        <f>SUMIFS('Grid GenerationQueue'!AG$5:AG$410,'Grid GenerationQueue'!$AZ$5:$AZ$410,$B125,'Grid GenerationQueue'!$BA$5:$BA$410,$C125)</f>
        <v>0</v>
      </c>
      <c r="E125">
        <f>SUMIFS('Grid GenerationQueue'!AH$5:AH$410,'Grid GenerationQueue'!$AZ$5:$AZ$410,$B125,'Grid GenerationQueue'!$BA$5:$BA$410,$C125)</f>
        <v>0</v>
      </c>
      <c r="F125">
        <f>SUMIFS('Grid GenerationQueue'!AI$5:AI$410,'Grid GenerationQueue'!$AZ$5:$AZ$410,$B125,'Grid GenerationQueue'!$BA$5:$BA$410,$C125)</f>
        <v>0</v>
      </c>
      <c r="G125">
        <f>SUMIFS('Grid GenerationQueue'!AJ$5:AJ$410,'Grid GenerationQueue'!$AZ$5:$AZ$410,$B125,'Grid GenerationQueue'!$BA$5:$BA$410,$C125)</f>
        <v>0</v>
      </c>
      <c r="H125">
        <f>SUMIFS('Grid GenerationQueue'!AK$5:AK$410,'Grid GenerationQueue'!$AZ$5:$AZ$410,$B125,'Grid GenerationQueue'!$BA$5:$BA$410,$C125)</f>
        <v>0</v>
      </c>
      <c r="I125">
        <f>SUMIFS('Grid GenerationQueue'!AL$5:AL$410,'Grid GenerationQueue'!$AZ$5:$AZ$410,$B125,'Grid GenerationQueue'!$BA$5:$BA$410,$C125)</f>
        <v>0</v>
      </c>
      <c r="J125">
        <f>SUMIFS('Grid GenerationQueue'!AM$5:AM$410,'Grid GenerationQueue'!$AZ$5:$AZ$410,$B125,'Grid GenerationQueue'!$BA$5:$BA$410,$C125)</f>
        <v>0</v>
      </c>
      <c r="K125">
        <f>SUMIFS('Grid GenerationQueue'!AN$5:AN$410,'Grid GenerationQueue'!$AZ$5:$AZ$410,$B125,'Grid GenerationQueue'!$BA$5:$BA$410,$C125)</f>
        <v>0</v>
      </c>
      <c r="L125">
        <f>SUMIFS('Grid GenerationQueue'!AO$5:AO$410,'Grid GenerationQueue'!$AZ$5:$AZ$410,$B125,'Grid GenerationQueue'!$BA$5:$BA$410,$C125)</f>
        <v>0</v>
      </c>
      <c r="M125">
        <f>SUMIFS('Grid GenerationQueue'!AP$5:AP$410,'Grid GenerationQueue'!$AZ$5:$AZ$410,$B125,'Grid GenerationQueue'!$BA$5:$BA$410,$C125)</f>
        <v>0</v>
      </c>
      <c r="N125">
        <f>SUMIFS('Grid GenerationQueue'!AQ$5:AQ$410,'Grid GenerationQueue'!$AZ$5:$AZ$410,$B125,'Grid GenerationQueue'!$BA$5:$BA$410,$C125)</f>
        <v>0</v>
      </c>
      <c r="O125">
        <f>SUMIFS('Grid GenerationQueue'!AR$5:AR$410,'Grid GenerationQueue'!$AZ$5:$AZ$410,$B125,'Grid GenerationQueue'!$BA$5:$BA$410,$C125)</f>
        <v>0</v>
      </c>
      <c r="Q125">
        <f>SUMIFS('Grid GenerationQueue'!AG$5:AG$410,'Grid GenerationQueue'!$AZ$5:$AZ$410,$B125,'Grid GenerationQueue'!$BA$5:$BA$410,$C125,'Grid GenerationQueue'!$BJ$5:$BJ$410,"Executed")</f>
        <v>0</v>
      </c>
      <c r="R125">
        <f>SUMIFS('Grid GenerationQueue'!AH$5:AH$410,'Grid GenerationQueue'!$AZ$5:$AZ$410,$B125,'Grid GenerationQueue'!$BA$5:$BA$410,$C125,'Grid GenerationQueue'!$BJ$5:$BJ$410,"Executed")</f>
        <v>0</v>
      </c>
      <c r="S125">
        <f>SUMIFS('Grid GenerationQueue'!AI$5:AI$410,'Grid GenerationQueue'!$AZ$5:$AZ$410,$B125,'Grid GenerationQueue'!$BA$5:$BA$410,$C125,'Grid GenerationQueue'!$BJ$5:$BJ$410,"Executed")</f>
        <v>0</v>
      </c>
      <c r="T125">
        <f>SUMIFS('Grid GenerationQueue'!AJ$5:AJ$410,'Grid GenerationQueue'!$AZ$5:$AZ$410,$B125,'Grid GenerationQueue'!$BA$5:$BA$410,$C125,'Grid GenerationQueue'!$BJ$5:$BJ$410,"Executed")</f>
        <v>0</v>
      </c>
      <c r="U125">
        <f>SUMIFS('Grid GenerationQueue'!AK$5:AK$410,'Grid GenerationQueue'!$AZ$5:$AZ$410,$B125,'Grid GenerationQueue'!$BA$5:$BA$410,$C125,'Grid GenerationQueue'!$BJ$5:$BJ$410,"Executed")</f>
        <v>0</v>
      </c>
      <c r="V125">
        <f>SUMIFS('Grid GenerationQueue'!AL$5:AL$410,'Grid GenerationQueue'!$AZ$5:$AZ$410,$B125,'Grid GenerationQueue'!$BA$5:$BA$410,$C125,'Grid GenerationQueue'!$BJ$5:$BJ$410,"Executed")</f>
        <v>0</v>
      </c>
      <c r="W125">
        <f>SUMIFS('Grid GenerationQueue'!AM$5:AM$410,'Grid GenerationQueue'!$AZ$5:$AZ$410,$B125,'Grid GenerationQueue'!$BA$5:$BA$410,$C125,'Grid GenerationQueue'!$BJ$5:$BJ$410,"Executed")</f>
        <v>0</v>
      </c>
      <c r="X125">
        <f>SUMIFS('Grid GenerationQueue'!AN$5:AN$410,'Grid GenerationQueue'!$AZ$5:$AZ$410,$B125,'Grid GenerationQueue'!$BA$5:$BA$410,$C125,'Grid GenerationQueue'!$BJ$5:$BJ$410,"Executed")</f>
        <v>0</v>
      </c>
      <c r="Y125">
        <f>SUMIFS('Grid GenerationQueue'!AO$5:AO$410,'Grid GenerationQueue'!$AZ$5:$AZ$410,$B125,'Grid GenerationQueue'!$BA$5:$BA$410,$C125,'Grid GenerationQueue'!$BJ$5:$BJ$410,"Executed")</f>
        <v>0</v>
      </c>
      <c r="Z125">
        <f>SUMIFS('Grid GenerationQueue'!AP$5:AP$410,'Grid GenerationQueue'!$AZ$5:$AZ$410,$B125,'Grid GenerationQueue'!$BA$5:$BA$410,$C125,'Grid GenerationQueue'!$BJ$5:$BJ$410,"Executed")</f>
        <v>0</v>
      </c>
      <c r="AA125">
        <f>SUMIFS('Grid GenerationQueue'!AQ$5:AQ$410,'Grid GenerationQueue'!$AZ$5:$AZ$410,$B125,'Grid GenerationQueue'!$BA$5:$BA$410,$C125,'Grid GenerationQueue'!$BJ$5:$BJ$410,"Executed")</f>
        <v>0</v>
      </c>
      <c r="AB125">
        <f>SUMIFS('Grid GenerationQueue'!AR$5:AR$410,'Grid GenerationQueue'!$AZ$5:$AZ$410,$B125,'Grid GenerationQueue'!$BA$5:$BA$410,$C125,'Grid GenerationQueue'!$BJ$5:$BJ$410,"Executed")</f>
        <v>0</v>
      </c>
      <c r="AD125">
        <f>SUMIFS('Grid GenerationQueue'!AG$5:AG$410,'Grid GenerationQueue'!$AZ$5:$AZ$410,$B125,'Grid GenerationQueue'!$BA$5:$BA$410,$C125,'Grid GenerationQueue'!$BH$5:$BH$410,"&lt;&gt;"&amp;"")+SUMIFS('Grid GenerationQueue'!AG$5:AG$410,'Grid GenerationQueue'!$AZ$5:$AZ$410,$B125,'Grid GenerationQueue'!$BA$5:$BA$410,$C125,'Grid GenerationQueue'!$BH$5:$BH$410,"",'Grid GenerationQueue'!$AC$5:$AC$410,1)</f>
        <v>0</v>
      </c>
      <c r="AE125">
        <f>SUMIFS('Grid GenerationQueue'!AH$5:AH$410,'Grid GenerationQueue'!$AZ$5:$AZ$410,$B125,'Grid GenerationQueue'!$BA$5:$BA$410,$C125,'Grid GenerationQueue'!$BH$5:$BH$410,"&lt;&gt;"&amp;"")+SUMIFS('Grid GenerationQueue'!AH$5:AH$410,'Grid GenerationQueue'!$AZ$5:$AZ$410,$B125,'Grid GenerationQueue'!$BA$5:$BA$410,$C125,'Grid GenerationQueue'!$BH$5:$BH$410,"",'Grid GenerationQueue'!$AC$5:$AC$410,1)</f>
        <v>0</v>
      </c>
      <c r="AF125">
        <f>SUMIFS('Grid GenerationQueue'!AI$5:AI$410,'Grid GenerationQueue'!$AZ$5:$AZ$410,$B125,'Grid GenerationQueue'!$BA$5:$BA$410,$C125,'Grid GenerationQueue'!$BH$5:$BH$410,"&lt;&gt;"&amp;"")+SUMIFS('Grid GenerationQueue'!AI$5:AI$410,'Grid GenerationQueue'!$AZ$5:$AZ$410,$B125,'Grid GenerationQueue'!$BA$5:$BA$410,$C125,'Grid GenerationQueue'!$BH$5:$BH$410,"",'Grid GenerationQueue'!$AC$5:$AC$410,1)</f>
        <v>0</v>
      </c>
      <c r="AG125">
        <f>SUMIFS('Grid GenerationQueue'!AJ$5:AJ$410,'Grid GenerationQueue'!$AZ$5:$AZ$410,$B125,'Grid GenerationQueue'!$BA$5:$BA$410,$C125,'Grid GenerationQueue'!$BH$5:$BH$410,"&lt;&gt;"&amp;"")+SUMIFS('Grid GenerationQueue'!AJ$5:AJ$410,'Grid GenerationQueue'!$AZ$5:$AZ$410,$B125,'Grid GenerationQueue'!$BA$5:$BA$410,$C125,'Grid GenerationQueue'!$BH$5:$BH$410,"",'Grid GenerationQueue'!$AC$5:$AC$410,1)</f>
        <v>0</v>
      </c>
      <c r="AH125">
        <f>SUMIFS('Grid GenerationQueue'!AK$5:AK$410,'Grid GenerationQueue'!$AZ$5:$AZ$410,$B125,'Grid GenerationQueue'!$BA$5:$BA$410,$C125,'Grid GenerationQueue'!$BH$5:$BH$410,"&lt;&gt;"&amp;"")+SUMIFS('Grid GenerationQueue'!AK$5:AK$410,'Grid GenerationQueue'!$AZ$5:$AZ$410,$B125,'Grid GenerationQueue'!$BA$5:$BA$410,$C125,'Grid GenerationQueue'!$BH$5:$BH$410,"",'Grid GenerationQueue'!$AC$5:$AC$410,1)</f>
        <v>0</v>
      </c>
      <c r="AI125">
        <f>SUMIFS('Grid GenerationQueue'!AL$5:AL$410,'Grid GenerationQueue'!$AZ$5:$AZ$410,$B125,'Grid GenerationQueue'!$BA$5:$BA$410,$C125,'Grid GenerationQueue'!$BH$5:$BH$410,"&lt;&gt;"&amp;"")+SUMIFS('Grid GenerationQueue'!AL$5:AL$410,'Grid GenerationQueue'!$AZ$5:$AZ$410,$B125,'Grid GenerationQueue'!$BA$5:$BA$410,$C125,'Grid GenerationQueue'!$BH$5:$BH$410,"",'Grid GenerationQueue'!$AC$5:$AC$410,1)</f>
        <v>0</v>
      </c>
      <c r="AJ125">
        <f>SUMIFS('Grid GenerationQueue'!AM$5:AM$410,'Grid GenerationQueue'!$AZ$5:$AZ$410,$B125,'Grid GenerationQueue'!$BA$5:$BA$410,$C125,'Grid GenerationQueue'!$BH$5:$BH$410,"&lt;&gt;"&amp;"")+SUMIFS('Grid GenerationQueue'!AM$5:AM$410,'Grid GenerationQueue'!$AZ$5:$AZ$410,$B125,'Grid GenerationQueue'!$BA$5:$BA$410,$C125,'Grid GenerationQueue'!$BH$5:$BH$410,"",'Grid GenerationQueue'!$AC$5:$AC$410,1)</f>
        <v>0</v>
      </c>
      <c r="AK125">
        <f>SUMIFS('Grid GenerationQueue'!AN$5:AN$410,'Grid GenerationQueue'!$AZ$5:$AZ$410,$B125,'Grid GenerationQueue'!$BA$5:$BA$410,$C125,'Grid GenerationQueue'!$BH$5:$BH$410,"&lt;&gt;"&amp;"")+SUMIFS('Grid GenerationQueue'!AN$5:AN$410,'Grid GenerationQueue'!$AZ$5:$AZ$410,$B125,'Grid GenerationQueue'!$BA$5:$BA$410,$C125,'Grid GenerationQueue'!$BH$5:$BH$410,"",'Grid GenerationQueue'!$AC$5:$AC$410,1)</f>
        <v>0</v>
      </c>
      <c r="AL125">
        <f>SUMIFS('Grid GenerationQueue'!AO$5:AO$410,'Grid GenerationQueue'!$AZ$5:$AZ$410,$B125,'Grid GenerationQueue'!$BA$5:$BA$410,$C125,'Grid GenerationQueue'!$BH$5:$BH$410,"&lt;&gt;"&amp;"")+SUMIFS('Grid GenerationQueue'!AO$5:AO$410,'Grid GenerationQueue'!$AZ$5:$AZ$410,$B125,'Grid GenerationQueue'!$BA$5:$BA$410,$C125,'Grid GenerationQueue'!$BH$5:$BH$410,"",'Grid GenerationQueue'!$AC$5:$AC$410,1)</f>
        <v>0</v>
      </c>
      <c r="AM125">
        <f>SUMIFS('Grid GenerationQueue'!AP$5:AP$410,'Grid GenerationQueue'!$AZ$5:$AZ$410,$B125,'Grid GenerationQueue'!$BA$5:$BA$410,$C125,'Grid GenerationQueue'!$BH$5:$BH$410,"&lt;&gt;"&amp;"")+SUMIFS('Grid GenerationQueue'!AP$5:AP$410,'Grid GenerationQueue'!$AZ$5:$AZ$410,$B125,'Grid GenerationQueue'!$BA$5:$BA$410,$C125,'Grid GenerationQueue'!$BH$5:$BH$410,"",'Grid GenerationQueue'!$AC$5:$AC$410,1)</f>
        <v>0</v>
      </c>
      <c r="AN125">
        <f>SUMIFS('Grid GenerationQueue'!AQ$5:AQ$410,'Grid GenerationQueue'!$AZ$5:$AZ$410,$B125,'Grid GenerationQueue'!$BA$5:$BA$410,$C125,'Grid GenerationQueue'!$BH$5:$BH$410,"&lt;&gt;"&amp;"")+SUMIFS('Grid GenerationQueue'!AQ$5:AQ$410,'Grid GenerationQueue'!$AZ$5:$AZ$410,$B125,'Grid GenerationQueue'!$BA$5:$BA$410,$C125,'Grid GenerationQueue'!$BH$5:$BH$410,"",'Grid GenerationQueue'!$AC$5:$AC$410,1)</f>
        <v>0</v>
      </c>
      <c r="AO125">
        <f>SUMIFS('Grid GenerationQueue'!AR$5:AR$410,'Grid GenerationQueue'!$AZ$5:$AZ$410,$B125,'Grid GenerationQueue'!$BA$5:$BA$410,$C125,'Grid GenerationQueue'!$BH$5:$BH$410,"&lt;&gt;"&amp;"")+SUMIFS('Grid GenerationQueue'!AR$5:AR$410,'Grid GenerationQueue'!$AZ$5:$AZ$410,$B125,'Grid GenerationQueue'!$BA$5:$BA$410,$C125,'Grid GenerationQueue'!$BH$5:$BH$410,"",'Grid GenerationQueue'!$AC$5:$AC$410,1)</f>
        <v>0</v>
      </c>
      <c r="AQ125">
        <f>SUMIFS('Grid GenerationQueue'!AG$5:AG$410,'Grid GenerationQueue'!$AZ$5:$AZ$410,$B125,'Grid GenerationQueue'!$BA$5:$BA$410,$C125,'Grid GenerationQueue'!$BK$5:$BK$410,"&gt;0")</f>
        <v>0</v>
      </c>
      <c r="AR125">
        <f>SUMIFS('Grid GenerationQueue'!AH$5:AH$410,'Grid GenerationQueue'!$AZ$5:$AZ$410,$B125,'Grid GenerationQueue'!$BA$5:$BA$410,$C125,'Grid GenerationQueue'!$BK$5:$BK$410,"&gt;0")</f>
        <v>0</v>
      </c>
      <c r="AS125">
        <f>SUMIFS('Grid GenerationQueue'!AI$5:AI$410,'Grid GenerationQueue'!$AZ$5:$AZ$410,$B125,'Grid GenerationQueue'!$BA$5:$BA$410,$C125,'Grid GenerationQueue'!$BK$5:$BK$410,"&gt;0")</f>
        <v>0</v>
      </c>
      <c r="AT125">
        <f>SUMIFS('Grid GenerationQueue'!AJ$5:AJ$410,'Grid GenerationQueue'!$AZ$5:$AZ$410,$B125,'Grid GenerationQueue'!$BA$5:$BA$410,$C125,'Grid GenerationQueue'!$BK$5:$BK$410,"&gt;0")</f>
        <v>0</v>
      </c>
      <c r="AU125">
        <f>SUMIFS('Grid GenerationQueue'!AK$5:AK$410,'Grid GenerationQueue'!$AZ$5:$AZ$410,$B125,'Grid GenerationQueue'!$BA$5:$BA$410,$C125,'Grid GenerationQueue'!$BK$5:$BK$410,"&gt;0")</f>
        <v>0</v>
      </c>
      <c r="AV125">
        <f>SUMIFS('Grid GenerationQueue'!AL$5:AL$410,'Grid GenerationQueue'!$AZ$5:$AZ$410,$B125,'Grid GenerationQueue'!$BA$5:$BA$410,$C125,'Grid GenerationQueue'!$BK$5:$BK$410,"&gt;0")</f>
        <v>0</v>
      </c>
      <c r="AW125">
        <f>SUMIFS('Grid GenerationQueue'!AM$5:AM$410,'Grid GenerationQueue'!$AZ$5:$AZ$410,$B125,'Grid GenerationQueue'!$BA$5:$BA$410,$C125,'Grid GenerationQueue'!$BK$5:$BK$410,"&gt;0")</f>
        <v>0</v>
      </c>
      <c r="AX125">
        <f>SUMIFS('Grid GenerationQueue'!AN$5:AN$410,'Grid GenerationQueue'!$AZ$5:$AZ$410,$B125,'Grid GenerationQueue'!$BA$5:$BA$410,$C125,'Grid GenerationQueue'!$BK$5:$BK$410,"&gt;0")</f>
        <v>0</v>
      </c>
      <c r="AY125">
        <f>SUMIFS('Grid GenerationQueue'!AO$5:AO$410,'Grid GenerationQueue'!$AZ$5:$AZ$410,$B125,'Grid GenerationQueue'!$BA$5:$BA$410,$C125,'Grid GenerationQueue'!$BK$5:$BK$410,"&gt;0")</f>
        <v>0</v>
      </c>
      <c r="AZ125">
        <f>SUMIFS('Grid GenerationQueue'!AP$5:AP$410,'Grid GenerationQueue'!$AZ$5:$AZ$410,$B125,'Grid GenerationQueue'!$BA$5:$BA$410,$C125,'Grid GenerationQueue'!$BK$5:$BK$410,"&gt;0")</f>
        <v>0</v>
      </c>
      <c r="BA125">
        <f>SUMIFS('Grid GenerationQueue'!AQ$5:AQ$410,'Grid GenerationQueue'!$AZ$5:$AZ$410,$B125,'Grid GenerationQueue'!$BA$5:$BA$410,$C125,'Grid GenerationQueue'!$BK$5:$BK$410,"&gt;0")</f>
        <v>0</v>
      </c>
      <c r="BB125">
        <f>SUMIFS('Grid GenerationQueue'!AR$5:AR$410,'Grid GenerationQueue'!$AZ$5:$AZ$410,$B125,'Grid GenerationQueue'!$BA$5:$BA$410,$C125,'Grid GenerationQueue'!$BK$5:$BK$410,"&gt;0")</f>
        <v>0</v>
      </c>
      <c r="BD125">
        <f>SUMIFS('Grid GenerationQueue'!AG$5:AG$410,'Grid GenerationQueue'!$AZ$5:$AZ$410,$B125,'Grid GenerationQueue'!$BA$5:$BA$410,$C125,'Grid GenerationQueue'!$BD$5:$BD$410,"&lt;="&amp;$BE$3)</f>
        <v>0</v>
      </c>
      <c r="BE125">
        <f>SUMIFS('Grid GenerationQueue'!AH$5:AH$410,'Grid GenerationQueue'!$AZ$5:$AZ$410,$B125,'Grid GenerationQueue'!$BA$5:$BA$410,$C125,'Grid GenerationQueue'!$BD$5:$BD$410,"&lt;="&amp;$BE$3)</f>
        <v>0</v>
      </c>
      <c r="BF125">
        <f>SUMIFS('Grid GenerationQueue'!AI$5:AI$410,'Grid GenerationQueue'!$AZ$5:$AZ$410,$B125,'Grid GenerationQueue'!$BA$5:$BA$410,$C125,'Grid GenerationQueue'!$BD$5:$BD$410,"&lt;="&amp;$BE$3)</f>
        <v>0</v>
      </c>
      <c r="BG125">
        <f>SUMIFS('Grid GenerationQueue'!AJ$5:AJ$410,'Grid GenerationQueue'!$AZ$5:$AZ$410,$B125,'Grid GenerationQueue'!$BA$5:$BA$410,$C125,'Grid GenerationQueue'!$BD$5:$BD$410,"&lt;="&amp;$BE$3)</f>
        <v>0</v>
      </c>
      <c r="BH125">
        <f>SUMIFS('Grid GenerationQueue'!AK$5:AK$410,'Grid GenerationQueue'!$AZ$5:$AZ$410,$B125,'Grid GenerationQueue'!$BA$5:$BA$410,$C125,'Grid GenerationQueue'!$BD$5:$BD$410,"&lt;="&amp;$BE$3)</f>
        <v>0</v>
      </c>
      <c r="BI125">
        <f>SUMIFS('Grid GenerationQueue'!AL$5:AL$410,'Grid GenerationQueue'!$AZ$5:$AZ$410,$B125,'Grid GenerationQueue'!$BA$5:$BA$410,$C125,'Grid GenerationQueue'!$BD$5:$BD$410,"&lt;="&amp;$BE$3)</f>
        <v>0</v>
      </c>
      <c r="BJ125">
        <f>SUMIFS('Grid GenerationQueue'!AM$5:AM$410,'Grid GenerationQueue'!$AZ$5:$AZ$410,$B125,'Grid GenerationQueue'!$BA$5:$BA$410,$C125,'Grid GenerationQueue'!$BD$5:$BD$410,"&lt;="&amp;$BE$3)</f>
        <v>0</v>
      </c>
      <c r="BK125">
        <f>SUMIFS('Grid GenerationQueue'!AN$5:AN$410,'Grid GenerationQueue'!$AZ$5:$AZ$410,$B125,'Grid GenerationQueue'!$BA$5:$BA$410,$C125,'Grid GenerationQueue'!$BD$5:$BD$410,"&lt;="&amp;$BE$3)</f>
        <v>0</v>
      </c>
      <c r="BL125">
        <f>SUMIFS('Grid GenerationQueue'!AO$5:AO$410,'Grid GenerationQueue'!$AZ$5:$AZ$410,$B125,'Grid GenerationQueue'!$BA$5:$BA$410,$C125,'Grid GenerationQueue'!$BD$5:$BD$410,"&lt;="&amp;$BE$3)</f>
        <v>0</v>
      </c>
      <c r="BM125">
        <f>SUMIFS('Grid GenerationQueue'!AP$5:AP$410,'Grid GenerationQueue'!$AZ$5:$AZ$410,$B125,'Grid GenerationQueue'!$BA$5:$BA$410,$C125,'Grid GenerationQueue'!$BD$5:$BD$410,"&lt;="&amp;$BE$3)</f>
        <v>0</v>
      </c>
      <c r="BN125">
        <f>SUMIFS('Grid GenerationQueue'!AQ$5:AQ$410,'Grid GenerationQueue'!$AZ$5:$AZ$410,$B125,'Grid GenerationQueue'!$BA$5:$BA$410,$C125,'Grid GenerationQueue'!$BD$5:$BD$410,"&lt;="&amp;$BE$3)</f>
        <v>0</v>
      </c>
      <c r="BO125">
        <f>SUMIFS('Grid GenerationQueue'!AR$5:AR$410,'Grid GenerationQueue'!$AZ$5:$AZ$410,$B125,'Grid GenerationQueue'!$BA$5:$BA$410,$C125,'Grid GenerationQueue'!$BD$5:$BD$410,"&lt;="&amp;$BE$3)</f>
        <v>0</v>
      </c>
      <c r="BQ125">
        <f>SUMIFS('Grid GenerationQueue'!AG$5:AG$410,'Grid GenerationQueue'!$AZ$5:$AZ$410,$B125,'Grid GenerationQueue'!$BA$5:$BA$410,$C125,'Grid GenerationQueue'!$BJ$5:$BJ$410,"Executed",'Grid GenerationQueue'!$BD$5:$BD$410,"&lt;="&amp;$BE$3)</f>
        <v>0</v>
      </c>
      <c r="BR125">
        <f>SUMIFS('Grid GenerationQueue'!AH$5:AH$410,'Grid GenerationQueue'!$AZ$5:$AZ$410,$B125,'Grid GenerationQueue'!$BA$5:$BA$410,$C125,'Grid GenerationQueue'!$BJ$5:$BJ$410,"Executed",'Grid GenerationQueue'!$BD$5:$BD$410,"&lt;="&amp;$BE$3)</f>
        <v>0</v>
      </c>
      <c r="BS125">
        <f>SUMIFS('Grid GenerationQueue'!AI$5:AI$410,'Grid GenerationQueue'!$AZ$5:$AZ$410,$B125,'Grid GenerationQueue'!$BA$5:$BA$410,$C125,'Grid GenerationQueue'!$BJ$5:$BJ$410,"Executed",'Grid GenerationQueue'!$BD$5:$BD$410,"&lt;="&amp;$BE$3)</f>
        <v>0</v>
      </c>
      <c r="BT125">
        <f>SUMIFS('Grid GenerationQueue'!AJ$5:AJ$410,'Grid GenerationQueue'!$AZ$5:$AZ$410,$B125,'Grid GenerationQueue'!$BA$5:$BA$410,$C125,'Grid GenerationQueue'!$BJ$5:$BJ$410,"Executed",'Grid GenerationQueue'!$BD$5:$BD$410,"&lt;="&amp;$BE$3)</f>
        <v>0</v>
      </c>
      <c r="BU125">
        <f>SUMIFS('Grid GenerationQueue'!AK$5:AK$410,'Grid GenerationQueue'!$AZ$5:$AZ$410,$B125,'Grid GenerationQueue'!$BA$5:$BA$410,$C125,'Grid GenerationQueue'!$BJ$5:$BJ$410,"Executed",'Grid GenerationQueue'!$BD$5:$BD$410,"&lt;="&amp;$BE$3)</f>
        <v>0</v>
      </c>
      <c r="BV125">
        <f>SUMIFS('Grid GenerationQueue'!AL$5:AL$410,'Grid GenerationQueue'!$AZ$5:$AZ$410,$B125,'Grid GenerationQueue'!$BA$5:$BA$410,$C125,'Grid GenerationQueue'!$BJ$5:$BJ$410,"Executed",'Grid GenerationQueue'!$BD$5:$BD$410,"&lt;="&amp;$BE$3)</f>
        <v>0</v>
      </c>
      <c r="BW125">
        <f>SUMIFS('Grid GenerationQueue'!AM$5:AM$410,'Grid GenerationQueue'!$AZ$5:$AZ$410,$B125,'Grid GenerationQueue'!$BA$5:$BA$410,$C125,'Grid GenerationQueue'!$BJ$5:$BJ$410,"Executed",'Grid GenerationQueue'!$BD$5:$BD$410,"&lt;="&amp;$BE$3)</f>
        <v>0</v>
      </c>
      <c r="BX125">
        <f>SUMIFS('Grid GenerationQueue'!AN$5:AN$410,'Grid GenerationQueue'!$AZ$5:$AZ$410,$B125,'Grid GenerationQueue'!$BA$5:$BA$410,$C125,'Grid GenerationQueue'!$BJ$5:$BJ$410,"Executed",'Grid GenerationQueue'!$BD$5:$BD$410,"&lt;="&amp;$BE$3)</f>
        <v>0</v>
      </c>
      <c r="BY125">
        <f>SUMIFS('Grid GenerationQueue'!AO$5:AO$410,'Grid GenerationQueue'!$AZ$5:$AZ$410,$B125,'Grid GenerationQueue'!$BA$5:$BA$410,$C125,'Grid GenerationQueue'!$BJ$5:$BJ$410,"Executed",'Grid GenerationQueue'!$BD$5:$BD$410,"&lt;="&amp;$BE$3)</f>
        <v>0</v>
      </c>
      <c r="BZ125">
        <f>SUMIFS('Grid GenerationQueue'!AP$5:AP$410,'Grid GenerationQueue'!$AZ$5:$AZ$410,$B125,'Grid GenerationQueue'!$BA$5:$BA$410,$C125,'Grid GenerationQueue'!$BJ$5:$BJ$410,"Executed",'Grid GenerationQueue'!$BD$5:$BD$410,"&lt;="&amp;$BE$3)</f>
        <v>0</v>
      </c>
      <c r="CA125">
        <f>SUMIFS('Grid GenerationQueue'!AQ$5:AQ$410,'Grid GenerationQueue'!$AZ$5:$AZ$410,$B125,'Grid GenerationQueue'!$BA$5:$BA$410,$C125,'Grid GenerationQueue'!$BJ$5:$BJ$410,"Executed",'Grid GenerationQueue'!$BD$5:$BD$410,"&lt;="&amp;$BE$3)</f>
        <v>0</v>
      </c>
      <c r="CB125">
        <f>SUMIFS('Grid GenerationQueue'!AR$5:AR$410,'Grid GenerationQueue'!$AZ$5:$AZ$410,$B125,'Grid GenerationQueue'!$BA$5:$BA$410,$C125,'Grid GenerationQueue'!$BJ$5:$BJ$410,"Executed",'Grid GenerationQueue'!$BD$5:$BD$410,"&lt;="&amp;$BE$3)</f>
        <v>0</v>
      </c>
      <c r="CD125">
        <f>SUMIFS('Grid GenerationQueue'!AG$5:AG$410,'Grid GenerationQueue'!$AZ$5:$AZ$410,$B125,'Grid GenerationQueue'!$BA$5:$BA$410,$C125,'Grid GenerationQueue'!$BH$5:$BH$410,"&lt;&gt;"&amp;"",'Grid GenerationQueue'!$BD$5:$BD$410,"&lt;="&amp;$BE$3)</f>
        <v>0</v>
      </c>
      <c r="CE125">
        <f>SUMIFS('Grid GenerationQueue'!AH$5:AH$410,'Grid GenerationQueue'!$AZ$5:$AZ$410,$B125,'Grid GenerationQueue'!$BA$5:$BA$410,$C125,'Grid GenerationQueue'!$BH$5:$BH$410,"&lt;&gt;"&amp;"",'Grid GenerationQueue'!$BD$5:$BD$410,"&lt;="&amp;$BE$3)</f>
        <v>0</v>
      </c>
      <c r="CF125">
        <f>SUMIFS('Grid GenerationQueue'!AI$5:AI$410,'Grid GenerationQueue'!$AZ$5:$AZ$410,$B125,'Grid GenerationQueue'!$BA$5:$BA$410,$C125,'Grid GenerationQueue'!$BH$5:$BH$410,"&lt;&gt;"&amp;"",'Grid GenerationQueue'!$BD$5:$BD$410,"&lt;="&amp;$BE$3)</f>
        <v>0</v>
      </c>
      <c r="CG125">
        <f>SUMIFS('Grid GenerationQueue'!AJ$5:AJ$410,'Grid GenerationQueue'!$AZ$5:$AZ$410,$B125,'Grid GenerationQueue'!$BA$5:$BA$410,$C125,'Grid GenerationQueue'!$BH$5:$BH$410,"&lt;&gt;"&amp;"",'Grid GenerationQueue'!$BD$5:$BD$410,"&lt;="&amp;$BE$3)</f>
        <v>0</v>
      </c>
      <c r="CH125">
        <f>SUMIFS('Grid GenerationQueue'!AK$5:AK$410,'Grid GenerationQueue'!$AZ$5:$AZ$410,$B125,'Grid GenerationQueue'!$BA$5:$BA$410,$C125,'Grid GenerationQueue'!$BH$5:$BH$410,"&lt;&gt;"&amp;"",'Grid GenerationQueue'!$BD$5:$BD$410,"&lt;="&amp;$BE$3)</f>
        <v>0</v>
      </c>
      <c r="CI125">
        <f>SUMIFS('Grid GenerationQueue'!AL$5:AL$410,'Grid GenerationQueue'!$AZ$5:$AZ$410,$B125,'Grid GenerationQueue'!$BA$5:$BA$410,$C125,'Grid GenerationQueue'!$BH$5:$BH$410,"&lt;&gt;"&amp;"",'Grid GenerationQueue'!$BD$5:$BD$410,"&lt;="&amp;$BE$3)</f>
        <v>0</v>
      </c>
      <c r="CJ125">
        <f>SUMIFS('Grid GenerationQueue'!AM$5:AM$410,'Grid GenerationQueue'!$AZ$5:$AZ$410,$B125,'Grid GenerationQueue'!$BA$5:$BA$410,$C125,'Grid GenerationQueue'!$BH$5:$BH$410,"&lt;&gt;"&amp;"",'Grid GenerationQueue'!$BD$5:$BD$410,"&lt;="&amp;$BE$3)</f>
        <v>0</v>
      </c>
      <c r="CK125">
        <f>SUMIFS('Grid GenerationQueue'!AN$5:AN$410,'Grid GenerationQueue'!$AZ$5:$AZ$410,$B125,'Grid GenerationQueue'!$BA$5:$BA$410,$C125,'Grid GenerationQueue'!$BH$5:$BH$410,"&lt;&gt;"&amp;"",'Grid GenerationQueue'!$BD$5:$BD$410,"&lt;="&amp;$BE$3)</f>
        <v>0</v>
      </c>
      <c r="CL125">
        <f>SUMIFS('Grid GenerationQueue'!AO$5:AO$410,'Grid GenerationQueue'!$AZ$5:$AZ$410,$B125,'Grid GenerationQueue'!$BA$5:$BA$410,$C125,'Grid GenerationQueue'!$BH$5:$BH$410,"&lt;&gt;"&amp;"",'Grid GenerationQueue'!$BD$5:$BD$410,"&lt;="&amp;$BE$3)</f>
        <v>0</v>
      </c>
      <c r="CM125">
        <f>SUMIFS('Grid GenerationQueue'!AP$5:AP$410,'Grid GenerationQueue'!$AZ$5:$AZ$410,$B125,'Grid GenerationQueue'!$BA$5:$BA$410,$C125,'Grid GenerationQueue'!$BH$5:$BH$410,"&lt;&gt;"&amp;"",'Grid GenerationQueue'!$BD$5:$BD$410,"&lt;="&amp;$BE$3)</f>
        <v>0</v>
      </c>
      <c r="CN125">
        <f>SUMIFS('Grid GenerationQueue'!AQ$5:AQ$410,'Grid GenerationQueue'!$AZ$5:$AZ$410,$B125,'Grid GenerationQueue'!$BA$5:$BA$410,$C125,'Grid GenerationQueue'!$BH$5:$BH$410,"&lt;&gt;"&amp;"",'Grid GenerationQueue'!$BD$5:$BD$410,"&lt;="&amp;$BE$3)</f>
        <v>0</v>
      </c>
      <c r="CO125">
        <f>SUMIFS('Grid GenerationQueue'!AR$5:AR$410,'Grid GenerationQueue'!$AZ$5:$AZ$410,$B125,'Grid GenerationQueue'!$BA$5:$BA$410,$C125,'Grid GenerationQueue'!$BH$5:$BH$410,"&lt;&gt;"&amp;"",'Grid GenerationQueue'!$BD$5:$BD$410,"&lt;="&amp;$BE$3)</f>
        <v>0</v>
      </c>
      <c r="CQ125">
        <f>SUMIFS('Grid GenerationQueue'!AG$5:AG$410,'Grid GenerationQueue'!$AZ$5:$AZ$410,$B125,'Grid GenerationQueue'!$BA$5:$BA$410,$C125,'Grid GenerationQueue'!$BK$5:$BK$410,"&gt;0",'Grid GenerationQueue'!$BD$5:$BD$410,"&lt;="&amp;$BE$3)</f>
        <v>0</v>
      </c>
      <c r="CR125">
        <f>SUMIFS('Grid GenerationQueue'!AH$5:AH$410,'Grid GenerationQueue'!$AZ$5:$AZ$410,$B125,'Grid GenerationQueue'!$BA$5:$BA$410,$C125,'Grid GenerationQueue'!$BK$5:$BK$410,"&gt;0",'Grid GenerationQueue'!$BD$5:$BD$410,"&lt;="&amp;$BE$3)</f>
        <v>0</v>
      </c>
      <c r="CS125">
        <f>SUMIFS('Grid GenerationQueue'!AI$5:AI$410,'Grid GenerationQueue'!$AZ$5:$AZ$410,$B125,'Grid GenerationQueue'!$BA$5:$BA$410,$C125,'Grid GenerationQueue'!$BK$5:$BK$410,"&gt;0",'Grid GenerationQueue'!$BD$5:$BD$410,"&lt;="&amp;$BE$3)</f>
        <v>0</v>
      </c>
      <c r="CT125">
        <f>SUMIFS('Grid GenerationQueue'!AJ$5:AJ$410,'Grid GenerationQueue'!$AZ$5:$AZ$410,$B125,'Grid GenerationQueue'!$BA$5:$BA$410,$C125,'Grid GenerationQueue'!$BK$5:$BK$410,"&gt;0",'Grid GenerationQueue'!$BD$5:$BD$410,"&lt;="&amp;$BE$3)</f>
        <v>0</v>
      </c>
      <c r="CU125">
        <f>SUMIFS('Grid GenerationQueue'!AK$5:AK$410,'Grid GenerationQueue'!$AZ$5:$AZ$410,$B125,'Grid GenerationQueue'!$BA$5:$BA$410,$C125,'Grid GenerationQueue'!$BK$5:$BK$410,"&gt;0",'Grid GenerationQueue'!$BD$5:$BD$410,"&lt;="&amp;$BE$3)</f>
        <v>0</v>
      </c>
      <c r="CV125">
        <f>SUMIFS('Grid GenerationQueue'!AL$5:AL$410,'Grid GenerationQueue'!$AZ$5:$AZ$410,$B125,'Grid GenerationQueue'!$BA$5:$BA$410,$C125,'Grid GenerationQueue'!$BK$5:$BK$410,"&gt;0",'Grid GenerationQueue'!$BD$5:$BD$410,"&lt;="&amp;$BE$3)</f>
        <v>0</v>
      </c>
      <c r="CW125">
        <f>SUMIFS('Grid GenerationQueue'!AM$5:AM$410,'Grid GenerationQueue'!$AZ$5:$AZ$410,$B125,'Grid GenerationQueue'!$BA$5:$BA$410,$C125,'Grid GenerationQueue'!$BK$5:$BK$410,"&gt;0",'Grid GenerationQueue'!$BD$5:$BD$410,"&lt;="&amp;$BE$3)</f>
        <v>0</v>
      </c>
      <c r="CX125">
        <f>SUMIFS('Grid GenerationQueue'!AN$5:AN$410,'Grid GenerationQueue'!$AZ$5:$AZ$410,$B125,'Grid GenerationQueue'!$BA$5:$BA$410,$C125,'Grid GenerationQueue'!$BK$5:$BK$410,"&gt;0",'Grid GenerationQueue'!$BD$5:$BD$410,"&lt;="&amp;$BE$3)</f>
        <v>0</v>
      </c>
      <c r="CY125">
        <f>SUMIFS('Grid GenerationQueue'!AO$5:AO$410,'Grid GenerationQueue'!$AZ$5:$AZ$410,$B125,'Grid GenerationQueue'!$BA$5:$BA$410,$C125,'Grid GenerationQueue'!$BK$5:$BK$410,"&gt;0",'Grid GenerationQueue'!$BD$5:$BD$410,"&lt;="&amp;$BE$3)</f>
        <v>0</v>
      </c>
      <c r="CZ125">
        <f>SUMIFS('Grid GenerationQueue'!AP$5:AP$410,'Grid GenerationQueue'!$AZ$5:$AZ$410,$B125,'Grid GenerationQueue'!$BA$5:$BA$410,$C125,'Grid GenerationQueue'!$BK$5:$BK$410,"&gt;0",'Grid GenerationQueue'!$BD$5:$BD$410,"&lt;="&amp;$BE$3)</f>
        <v>0</v>
      </c>
      <c r="DA125">
        <f>SUMIFS('Grid GenerationQueue'!AQ$5:AQ$410,'Grid GenerationQueue'!$AZ$5:$AZ$410,$B125,'Grid GenerationQueue'!$BA$5:$BA$410,$C125,'Grid GenerationQueue'!$BK$5:$BK$410,"&gt;0",'Grid GenerationQueue'!$BD$5:$BD$410,"&lt;="&amp;$BE$3)</f>
        <v>0</v>
      </c>
      <c r="DB125">
        <f>SUMIFS('Grid GenerationQueue'!AR$5:AR$410,'Grid GenerationQueue'!$AZ$5:$AZ$410,$B125,'Grid GenerationQueue'!$BA$5:$BA$410,$C125,'Grid GenerationQueue'!$BK$5:$BK$410,"&gt;0",'Grid GenerationQueue'!$BD$5:$BD$410,"&lt;="&amp;$BE$3)</f>
        <v>0</v>
      </c>
    </row>
    <row r="126" spans="1:106" x14ac:dyDescent="0.35">
      <c r="A126" t="s">
        <v>4750</v>
      </c>
      <c r="B126" t="s">
        <v>4447</v>
      </c>
      <c r="C126">
        <v>70</v>
      </c>
      <c r="D126">
        <f>SUMIFS('Grid GenerationQueue'!AG$5:AG$410,'Grid GenerationQueue'!$AZ$5:$AZ$410,$B126,'Grid GenerationQueue'!$BA$5:$BA$410,$C126)</f>
        <v>0</v>
      </c>
      <c r="E126">
        <f>SUMIFS('Grid GenerationQueue'!AH$5:AH$410,'Grid GenerationQueue'!$AZ$5:$AZ$410,$B126,'Grid GenerationQueue'!$BA$5:$BA$410,$C126)</f>
        <v>0</v>
      </c>
      <c r="F126">
        <f>SUMIFS('Grid GenerationQueue'!AI$5:AI$410,'Grid GenerationQueue'!$AZ$5:$AZ$410,$B126,'Grid GenerationQueue'!$BA$5:$BA$410,$C126)</f>
        <v>0</v>
      </c>
      <c r="G126">
        <f>SUMIFS('Grid GenerationQueue'!AJ$5:AJ$410,'Grid GenerationQueue'!$AZ$5:$AZ$410,$B126,'Grid GenerationQueue'!$BA$5:$BA$410,$C126)</f>
        <v>0</v>
      </c>
      <c r="H126">
        <f>SUMIFS('Grid GenerationQueue'!AK$5:AK$410,'Grid GenerationQueue'!$AZ$5:$AZ$410,$B126,'Grid GenerationQueue'!$BA$5:$BA$410,$C126)</f>
        <v>0</v>
      </c>
      <c r="I126">
        <f>SUMIFS('Grid GenerationQueue'!AL$5:AL$410,'Grid GenerationQueue'!$AZ$5:$AZ$410,$B126,'Grid GenerationQueue'!$BA$5:$BA$410,$C126)</f>
        <v>0</v>
      </c>
      <c r="J126">
        <f>SUMIFS('Grid GenerationQueue'!AM$5:AM$410,'Grid GenerationQueue'!$AZ$5:$AZ$410,$B126,'Grid GenerationQueue'!$BA$5:$BA$410,$C126)</f>
        <v>0</v>
      </c>
      <c r="K126">
        <f>SUMIFS('Grid GenerationQueue'!AN$5:AN$410,'Grid GenerationQueue'!$AZ$5:$AZ$410,$B126,'Grid GenerationQueue'!$BA$5:$BA$410,$C126)</f>
        <v>0</v>
      </c>
      <c r="L126">
        <f>SUMIFS('Grid GenerationQueue'!AO$5:AO$410,'Grid GenerationQueue'!$AZ$5:$AZ$410,$B126,'Grid GenerationQueue'!$BA$5:$BA$410,$C126)</f>
        <v>0</v>
      </c>
      <c r="M126">
        <f>SUMIFS('Grid GenerationQueue'!AP$5:AP$410,'Grid GenerationQueue'!$AZ$5:$AZ$410,$B126,'Grid GenerationQueue'!$BA$5:$BA$410,$C126)</f>
        <v>0</v>
      </c>
      <c r="N126">
        <f>SUMIFS('Grid GenerationQueue'!AQ$5:AQ$410,'Grid GenerationQueue'!$AZ$5:$AZ$410,$B126,'Grid GenerationQueue'!$BA$5:$BA$410,$C126)</f>
        <v>0</v>
      </c>
      <c r="O126">
        <f>SUMIFS('Grid GenerationQueue'!AR$5:AR$410,'Grid GenerationQueue'!$AZ$5:$AZ$410,$B126,'Grid GenerationQueue'!$BA$5:$BA$410,$C126)</f>
        <v>0</v>
      </c>
      <c r="Q126">
        <f>SUMIFS('Grid GenerationQueue'!AG$5:AG$410,'Grid GenerationQueue'!$AZ$5:$AZ$410,$B126,'Grid GenerationQueue'!$BA$5:$BA$410,$C126,'Grid GenerationQueue'!$BJ$5:$BJ$410,"Executed")</f>
        <v>0</v>
      </c>
      <c r="R126">
        <f>SUMIFS('Grid GenerationQueue'!AH$5:AH$410,'Grid GenerationQueue'!$AZ$5:$AZ$410,$B126,'Grid GenerationQueue'!$BA$5:$BA$410,$C126,'Grid GenerationQueue'!$BJ$5:$BJ$410,"Executed")</f>
        <v>0</v>
      </c>
      <c r="S126">
        <f>SUMIFS('Grid GenerationQueue'!AI$5:AI$410,'Grid GenerationQueue'!$AZ$5:$AZ$410,$B126,'Grid GenerationQueue'!$BA$5:$BA$410,$C126,'Grid GenerationQueue'!$BJ$5:$BJ$410,"Executed")</f>
        <v>0</v>
      </c>
      <c r="T126">
        <f>SUMIFS('Grid GenerationQueue'!AJ$5:AJ$410,'Grid GenerationQueue'!$AZ$5:$AZ$410,$B126,'Grid GenerationQueue'!$BA$5:$BA$410,$C126,'Grid GenerationQueue'!$BJ$5:$BJ$410,"Executed")</f>
        <v>0</v>
      </c>
      <c r="U126">
        <f>SUMIFS('Grid GenerationQueue'!AK$5:AK$410,'Grid GenerationQueue'!$AZ$5:$AZ$410,$B126,'Grid GenerationQueue'!$BA$5:$BA$410,$C126,'Grid GenerationQueue'!$BJ$5:$BJ$410,"Executed")</f>
        <v>0</v>
      </c>
      <c r="V126">
        <f>SUMIFS('Grid GenerationQueue'!AL$5:AL$410,'Grid GenerationQueue'!$AZ$5:$AZ$410,$B126,'Grid GenerationQueue'!$BA$5:$BA$410,$C126,'Grid GenerationQueue'!$BJ$5:$BJ$410,"Executed")</f>
        <v>0</v>
      </c>
      <c r="W126">
        <f>SUMIFS('Grid GenerationQueue'!AM$5:AM$410,'Grid GenerationQueue'!$AZ$5:$AZ$410,$B126,'Grid GenerationQueue'!$BA$5:$BA$410,$C126,'Grid GenerationQueue'!$BJ$5:$BJ$410,"Executed")</f>
        <v>0</v>
      </c>
      <c r="X126">
        <f>SUMIFS('Grid GenerationQueue'!AN$5:AN$410,'Grid GenerationQueue'!$AZ$5:$AZ$410,$B126,'Grid GenerationQueue'!$BA$5:$BA$410,$C126,'Grid GenerationQueue'!$BJ$5:$BJ$410,"Executed")</f>
        <v>0</v>
      </c>
      <c r="Y126">
        <f>SUMIFS('Grid GenerationQueue'!AO$5:AO$410,'Grid GenerationQueue'!$AZ$5:$AZ$410,$B126,'Grid GenerationQueue'!$BA$5:$BA$410,$C126,'Grid GenerationQueue'!$BJ$5:$BJ$410,"Executed")</f>
        <v>0</v>
      </c>
      <c r="Z126">
        <f>SUMIFS('Grid GenerationQueue'!AP$5:AP$410,'Grid GenerationQueue'!$AZ$5:$AZ$410,$B126,'Grid GenerationQueue'!$BA$5:$BA$410,$C126,'Grid GenerationQueue'!$BJ$5:$BJ$410,"Executed")</f>
        <v>0</v>
      </c>
      <c r="AA126">
        <f>SUMIFS('Grid GenerationQueue'!AQ$5:AQ$410,'Grid GenerationQueue'!$AZ$5:$AZ$410,$B126,'Grid GenerationQueue'!$BA$5:$BA$410,$C126,'Grid GenerationQueue'!$BJ$5:$BJ$410,"Executed")</f>
        <v>0</v>
      </c>
      <c r="AB126">
        <f>SUMIFS('Grid GenerationQueue'!AR$5:AR$410,'Grid GenerationQueue'!$AZ$5:$AZ$410,$B126,'Grid GenerationQueue'!$BA$5:$BA$410,$C126,'Grid GenerationQueue'!$BJ$5:$BJ$410,"Executed")</f>
        <v>0</v>
      </c>
      <c r="AD126">
        <f>SUMIFS('Grid GenerationQueue'!AG$5:AG$410,'Grid GenerationQueue'!$AZ$5:$AZ$410,$B126,'Grid GenerationQueue'!$BA$5:$BA$410,$C126,'Grid GenerationQueue'!$BH$5:$BH$410,"&lt;&gt;"&amp;"")+SUMIFS('Grid GenerationQueue'!AG$5:AG$410,'Grid GenerationQueue'!$AZ$5:$AZ$410,$B126,'Grid GenerationQueue'!$BA$5:$BA$410,$C126,'Grid GenerationQueue'!$BH$5:$BH$410,"",'Grid GenerationQueue'!$AC$5:$AC$410,1)</f>
        <v>0</v>
      </c>
      <c r="AE126">
        <f>SUMIFS('Grid GenerationQueue'!AH$5:AH$410,'Grid GenerationQueue'!$AZ$5:$AZ$410,$B126,'Grid GenerationQueue'!$BA$5:$BA$410,$C126,'Grid GenerationQueue'!$BH$5:$BH$410,"&lt;&gt;"&amp;"")+SUMIFS('Grid GenerationQueue'!AH$5:AH$410,'Grid GenerationQueue'!$AZ$5:$AZ$410,$B126,'Grid GenerationQueue'!$BA$5:$BA$410,$C126,'Grid GenerationQueue'!$BH$5:$BH$410,"",'Grid GenerationQueue'!$AC$5:$AC$410,1)</f>
        <v>0</v>
      </c>
      <c r="AF126">
        <f>SUMIFS('Grid GenerationQueue'!AI$5:AI$410,'Grid GenerationQueue'!$AZ$5:$AZ$410,$B126,'Grid GenerationQueue'!$BA$5:$BA$410,$C126,'Grid GenerationQueue'!$BH$5:$BH$410,"&lt;&gt;"&amp;"")+SUMIFS('Grid GenerationQueue'!AI$5:AI$410,'Grid GenerationQueue'!$AZ$5:$AZ$410,$B126,'Grid GenerationQueue'!$BA$5:$BA$410,$C126,'Grid GenerationQueue'!$BH$5:$BH$410,"",'Grid GenerationQueue'!$AC$5:$AC$410,1)</f>
        <v>0</v>
      </c>
      <c r="AG126">
        <f>SUMIFS('Grid GenerationQueue'!AJ$5:AJ$410,'Grid GenerationQueue'!$AZ$5:$AZ$410,$B126,'Grid GenerationQueue'!$BA$5:$BA$410,$C126,'Grid GenerationQueue'!$BH$5:$BH$410,"&lt;&gt;"&amp;"")+SUMIFS('Grid GenerationQueue'!AJ$5:AJ$410,'Grid GenerationQueue'!$AZ$5:$AZ$410,$B126,'Grid GenerationQueue'!$BA$5:$BA$410,$C126,'Grid GenerationQueue'!$BH$5:$BH$410,"",'Grid GenerationQueue'!$AC$5:$AC$410,1)</f>
        <v>0</v>
      </c>
      <c r="AH126">
        <f>SUMIFS('Grid GenerationQueue'!AK$5:AK$410,'Grid GenerationQueue'!$AZ$5:$AZ$410,$B126,'Grid GenerationQueue'!$BA$5:$BA$410,$C126,'Grid GenerationQueue'!$BH$5:$BH$410,"&lt;&gt;"&amp;"")+SUMIFS('Grid GenerationQueue'!AK$5:AK$410,'Grid GenerationQueue'!$AZ$5:$AZ$410,$B126,'Grid GenerationQueue'!$BA$5:$BA$410,$C126,'Grid GenerationQueue'!$BH$5:$BH$410,"",'Grid GenerationQueue'!$AC$5:$AC$410,1)</f>
        <v>0</v>
      </c>
      <c r="AI126">
        <f>SUMIFS('Grid GenerationQueue'!AL$5:AL$410,'Grid GenerationQueue'!$AZ$5:$AZ$410,$B126,'Grid GenerationQueue'!$BA$5:$BA$410,$C126,'Grid GenerationQueue'!$BH$5:$BH$410,"&lt;&gt;"&amp;"")+SUMIFS('Grid GenerationQueue'!AL$5:AL$410,'Grid GenerationQueue'!$AZ$5:$AZ$410,$B126,'Grid GenerationQueue'!$BA$5:$BA$410,$C126,'Grid GenerationQueue'!$BH$5:$BH$410,"",'Grid GenerationQueue'!$AC$5:$AC$410,1)</f>
        <v>0</v>
      </c>
      <c r="AJ126">
        <f>SUMIFS('Grid GenerationQueue'!AM$5:AM$410,'Grid GenerationQueue'!$AZ$5:$AZ$410,$B126,'Grid GenerationQueue'!$BA$5:$BA$410,$C126,'Grid GenerationQueue'!$BH$5:$BH$410,"&lt;&gt;"&amp;"")+SUMIFS('Grid GenerationQueue'!AM$5:AM$410,'Grid GenerationQueue'!$AZ$5:$AZ$410,$B126,'Grid GenerationQueue'!$BA$5:$BA$410,$C126,'Grid GenerationQueue'!$BH$5:$BH$410,"",'Grid GenerationQueue'!$AC$5:$AC$410,1)</f>
        <v>0</v>
      </c>
      <c r="AK126">
        <f>SUMIFS('Grid GenerationQueue'!AN$5:AN$410,'Grid GenerationQueue'!$AZ$5:$AZ$410,$B126,'Grid GenerationQueue'!$BA$5:$BA$410,$C126,'Grid GenerationQueue'!$BH$5:$BH$410,"&lt;&gt;"&amp;"")+SUMIFS('Grid GenerationQueue'!AN$5:AN$410,'Grid GenerationQueue'!$AZ$5:$AZ$410,$B126,'Grid GenerationQueue'!$BA$5:$BA$410,$C126,'Grid GenerationQueue'!$BH$5:$BH$410,"",'Grid GenerationQueue'!$AC$5:$AC$410,1)</f>
        <v>0</v>
      </c>
      <c r="AL126">
        <f>SUMIFS('Grid GenerationQueue'!AO$5:AO$410,'Grid GenerationQueue'!$AZ$5:$AZ$410,$B126,'Grid GenerationQueue'!$BA$5:$BA$410,$C126,'Grid GenerationQueue'!$BH$5:$BH$410,"&lt;&gt;"&amp;"")+SUMIFS('Grid GenerationQueue'!AO$5:AO$410,'Grid GenerationQueue'!$AZ$5:$AZ$410,$B126,'Grid GenerationQueue'!$BA$5:$BA$410,$C126,'Grid GenerationQueue'!$BH$5:$BH$410,"",'Grid GenerationQueue'!$AC$5:$AC$410,1)</f>
        <v>0</v>
      </c>
      <c r="AM126">
        <f>SUMIFS('Grid GenerationQueue'!AP$5:AP$410,'Grid GenerationQueue'!$AZ$5:$AZ$410,$B126,'Grid GenerationQueue'!$BA$5:$BA$410,$C126,'Grid GenerationQueue'!$BH$5:$BH$410,"&lt;&gt;"&amp;"")+SUMIFS('Grid GenerationQueue'!AP$5:AP$410,'Grid GenerationQueue'!$AZ$5:$AZ$410,$B126,'Grid GenerationQueue'!$BA$5:$BA$410,$C126,'Grid GenerationQueue'!$BH$5:$BH$410,"",'Grid GenerationQueue'!$AC$5:$AC$410,1)</f>
        <v>0</v>
      </c>
      <c r="AN126">
        <f>SUMIFS('Grid GenerationQueue'!AQ$5:AQ$410,'Grid GenerationQueue'!$AZ$5:$AZ$410,$B126,'Grid GenerationQueue'!$BA$5:$BA$410,$C126,'Grid GenerationQueue'!$BH$5:$BH$410,"&lt;&gt;"&amp;"")+SUMIFS('Grid GenerationQueue'!AQ$5:AQ$410,'Grid GenerationQueue'!$AZ$5:$AZ$410,$B126,'Grid GenerationQueue'!$BA$5:$BA$410,$C126,'Grid GenerationQueue'!$BH$5:$BH$410,"",'Grid GenerationQueue'!$AC$5:$AC$410,1)</f>
        <v>0</v>
      </c>
      <c r="AO126">
        <f>SUMIFS('Grid GenerationQueue'!AR$5:AR$410,'Grid GenerationQueue'!$AZ$5:$AZ$410,$B126,'Grid GenerationQueue'!$BA$5:$BA$410,$C126,'Grid GenerationQueue'!$BH$5:$BH$410,"&lt;&gt;"&amp;"")+SUMIFS('Grid GenerationQueue'!AR$5:AR$410,'Grid GenerationQueue'!$AZ$5:$AZ$410,$B126,'Grid GenerationQueue'!$BA$5:$BA$410,$C126,'Grid GenerationQueue'!$BH$5:$BH$410,"",'Grid GenerationQueue'!$AC$5:$AC$410,1)</f>
        <v>0</v>
      </c>
      <c r="AQ126">
        <f>SUMIFS('Grid GenerationQueue'!AG$5:AG$410,'Grid GenerationQueue'!$AZ$5:$AZ$410,$B126,'Grid GenerationQueue'!$BA$5:$BA$410,$C126,'Grid GenerationQueue'!$BK$5:$BK$410,"&gt;0")</f>
        <v>0</v>
      </c>
      <c r="AR126">
        <f>SUMIFS('Grid GenerationQueue'!AH$5:AH$410,'Grid GenerationQueue'!$AZ$5:$AZ$410,$B126,'Grid GenerationQueue'!$BA$5:$BA$410,$C126,'Grid GenerationQueue'!$BK$5:$BK$410,"&gt;0")</f>
        <v>0</v>
      </c>
      <c r="AS126">
        <f>SUMIFS('Grid GenerationQueue'!AI$5:AI$410,'Grid GenerationQueue'!$AZ$5:$AZ$410,$B126,'Grid GenerationQueue'!$BA$5:$BA$410,$C126,'Grid GenerationQueue'!$BK$5:$BK$410,"&gt;0")</f>
        <v>0</v>
      </c>
      <c r="AT126">
        <f>SUMIFS('Grid GenerationQueue'!AJ$5:AJ$410,'Grid GenerationQueue'!$AZ$5:$AZ$410,$B126,'Grid GenerationQueue'!$BA$5:$BA$410,$C126,'Grid GenerationQueue'!$BK$5:$BK$410,"&gt;0")</f>
        <v>0</v>
      </c>
      <c r="AU126">
        <f>SUMIFS('Grid GenerationQueue'!AK$5:AK$410,'Grid GenerationQueue'!$AZ$5:$AZ$410,$B126,'Grid GenerationQueue'!$BA$5:$BA$410,$C126,'Grid GenerationQueue'!$BK$5:$BK$410,"&gt;0")</f>
        <v>0</v>
      </c>
      <c r="AV126">
        <f>SUMIFS('Grid GenerationQueue'!AL$5:AL$410,'Grid GenerationQueue'!$AZ$5:$AZ$410,$B126,'Grid GenerationQueue'!$BA$5:$BA$410,$C126,'Grid GenerationQueue'!$BK$5:$BK$410,"&gt;0")</f>
        <v>0</v>
      </c>
      <c r="AW126">
        <f>SUMIFS('Grid GenerationQueue'!AM$5:AM$410,'Grid GenerationQueue'!$AZ$5:$AZ$410,$B126,'Grid GenerationQueue'!$BA$5:$BA$410,$C126,'Grid GenerationQueue'!$BK$5:$BK$410,"&gt;0")</f>
        <v>0</v>
      </c>
      <c r="AX126">
        <f>SUMIFS('Grid GenerationQueue'!AN$5:AN$410,'Grid GenerationQueue'!$AZ$5:$AZ$410,$B126,'Grid GenerationQueue'!$BA$5:$BA$410,$C126,'Grid GenerationQueue'!$BK$5:$BK$410,"&gt;0")</f>
        <v>0</v>
      </c>
      <c r="AY126">
        <f>SUMIFS('Grid GenerationQueue'!AO$5:AO$410,'Grid GenerationQueue'!$AZ$5:$AZ$410,$B126,'Grid GenerationQueue'!$BA$5:$BA$410,$C126,'Grid GenerationQueue'!$BK$5:$BK$410,"&gt;0")</f>
        <v>0</v>
      </c>
      <c r="AZ126">
        <f>SUMIFS('Grid GenerationQueue'!AP$5:AP$410,'Grid GenerationQueue'!$AZ$5:$AZ$410,$B126,'Grid GenerationQueue'!$BA$5:$BA$410,$C126,'Grid GenerationQueue'!$BK$5:$BK$410,"&gt;0")</f>
        <v>0</v>
      </c>
      <c r="BA126">
        <f>SUMIFS('Grid GenerationQueue'!AQ$5:AQ$410,'Grid GenerationQueue'!$AZ$5:$AZ$410,$B126,'Grid GenerationQueue'!$BA$5:$BA$410,$C126,'Grid GenerationQueue'!$BK$5:$BK$410,"&gt;0")</f>
        <v>0</v>
      </c>
      <c r="BB126">
        <f>SUMIFS('Grid GenerationQueue'!AR$5:AR$410,'Grid GenerationQueue'!$AZ$5:$AZ$410,$B126,'Grid GenerationQueue'!$BA$5:$BA$410,$C126,'Grid GenerationQueue'!$BK$5:$BK$410,"&gt;0")</f>
        <v>0</v>
      </c>
      <c r="BD126">
        <f>SUMIFS('Grid GenerationQueue'!AG$5:AG$410,'Grid GenerationQueue'!$AZ$5:$AZ$410,$B126,'Grid GenerationQueue'!$BA$5:$BA$410,$C126,'Grid GenerationQueue'!$BD$5:$BD$410,"&lt;="&amp;$BE$3)</f>
        <v>0</v>
      </c>
      <c r="BE126">
        <f>SUMIFS('Grid GenerationQueue'!AH$5:AH$410,'Grid GenerationQueue'!$AZ$5:$AZ$410,$B126,'Grid GenerationQueue'!$BA$5:$BA$410,$C126,'Grid GenerationQueue'!$BD$5:$BD$410,"&lt;="&amp;$BE$3)</f>
        <v>0</v>
      </c>
      <c r="BF126">
        <f>SUMIFS('Grid GenerationQueue'!AI$5:AI$410,'Grid GenerationQueue'!$AZ$5:$AZ$410,$B126,'Grid GenerationQueue'!$BA$5:$BA$410,$C126,'Grid GenerationQueue'!$BD$5:$BD$410,"&lt;="&amp;$BE$3)</f>
        <v>0</v>
      </c>
      <c r="BG126">
        <f>SUMIFS('Grid GenerationQueue'!AJ$5:AJ$410,'Grid GenerationQueue'!$AZ$5:$AZ$410,$B126,'Grid GenerationQueue'!$BA$5:$BA$410,$C126,'Grid GenerationQueue'!$BD$5:$BD$410,"&lt;="&amp;$BE$3)</f>
        <v>0</v>
      </c>
      <c r="BH126">
        <f>SUMIFS('Grid GenerationQueue'!AK$5:AK$410,'Grid GenerationQueue'!$AZ$5:$AZ$410,$B126,'Grid GenerationQueue'!$BA$5:$BA$410,$C126,'Grid GenerationQueue'!$BD$5:$BD$410,"&lt;="&amp;$BE$3)</f>
        <v>0</v>
      </c>
      <c r="BI126">
        <f>SUMIFS('Grid GenerationQueue'!AL$5:AL$410,'Grid GenerationQueue'!$AZ$5:$AZ$410,$B126,'Grid GenerationQueue'!$BA$5:$BA$410,$C126,'Grid GenerationQueue'!$BD$5:$BD$410,"&lt;="&amp;$BE$3)</f>
        <v>0</v>
      </c>
      <c r="BJ126">
        <f>SUMIFS('Grid GenerationQueue'!AM$5:AM$410,'Grid GenerationQueue'!$AZ$5:$AZ$410,$B126,'Grid GenerationQueue'!$BA$5:$BA$410,$C126,'Grid GenerationQueue'!$BD$5:$BD$410,"&lt;="&amp;$BE$3)</f>
        <v>0</v>
      </c>
      <c r="BK126">
        <f>SUMIFS('Grid GenerationQueue'!AN$5:AN$410,'Grid GenerationQueue'!$AZ$5:$AZ$410,$B126,'Grid GenerationQueue'!$BA$5:$BA$410,$C126,'Grid GenerationQueue'!$BD$5:$BD$410,"&lt;="&amp;$BE$3)</f>
        <v>0</v>
      </c>
      <c r="BL126">
        <f>SUMIFS('Grid GenerationQueue'!AO$5:AO$410,'Grid GenerationQueue'!$AZ$5:$AZ$410,$B126,'Grid GenerationQueue'!$BA$5:$BA$410,$C126,'Grid GenerationQueue'!$BD$5:$BD$410,"&lt;="&amp;$BE$3)</f>
        <v>0</v>
      </c>
      <c r="BM126">
        <f>SUMIFS('Grid GenerationQueue'!AP$5:AP$410,'Grid GenerationQueue'!$AZ$5:$AZ$410,$B126,'Grid GenerationQueue'!$BA$5:$BA$410,$C126,'Grid GenerationQueue'!$BD$5:$BD$410,"&lt;="&amp;$BE$3)</f>
        <v>0</v>
      </c>
      <c r="BN126">
        <f>SUMIFS('Grid GenerationQueue'!AQ$5:AQ$410,'Grid GenerationQueue'!$AZ$5:$AZ$410,$B126,'Grid GenerationQueue'!$BA$5:$BA$410,$C126,'Grid GenerationQueue'!$BD$5:$BD$410,"&lt;="&amp;$BE$3)</f>
        <v>0</v>
      </c>
      <c r="BO126">
        <f>SUMIFS('Grid GenerationQueue'!AR$5:AR$410,'Grid GenerationQueue'!$AZ$5:$AZ$410,$B126,'Grid GenerationQueue'!$BA$5:$BA$410,$C126,'Grid GenerationQueue'!$BD$5:$BD$410,"&lt;="&amp;$BE$3)</f>
        <v>0</v>
      </c>
      <c r="BQ126">
        <f>SUMIFS('Grid GenerationQueue'!AG$5:AG$410,'Grid GenerationQueue'!$AZ$5:$AZ$410,$B126,'Grid GenerationQueue'!$BA$5:$BA$410,$C126,'Grid GenerationQueue'!$BJ$5:$BJ$410,"Executed",'Grid GenerationQueue'!$BD$5:$BD$410,"&lt;="&amp;$BE$3)</f>
        <v>0</v>
      </c>
      <c r="BR126">
        <f>SUMIFS('Grid GenerationQueue'!AH$5:AH$410,'Grid GenerationQueue'!$AZ$5:$AZ$410,$B126,'Grid GenerationQueue'!$BA$5:$BA$410,$C126,'Grid GenerationQueue'!$BJ$5:$BJ$410,"Executed",'Grid GenerationQueue'!$BD$5:$BD$410,"&lt;="&amp;$BE$3)</f>
        <v>0</v>
      </c>
      <c r="BS126">
        <f>SUMIFS('Grid GenerationQueue'!AI$5:AI$410,'Grid GenerationQueue'!$AZ$5:$AZ$410,$B126,'Grid GenerationQueue'!$BA$5:$BA$410,$C126,'Grid GenerationQueue'!$BJ$5:$BJ$410,"Executed",'Grid GenerationQueue'!$BD$5:$BD$410,"&lt;="&amp;$BE$3)</f>
        <v>0</v>
      </c>
      <c r="BT126">
        <f>SUMIFS('Grid GenerationQueue'!AJ$5:AJ$410,'Grid GenerationQueue'!$AZ$5:$AZ$410,$B126,'Grid GenerationQueue'!$BA$5:$BA$410,$C126,'Grid GenerationQueue'!$BJ$5:$BJ$410,"Executed",'Grid GenerationQueue'!$BD$5:$BD$410,"&lt;="&amp;$BE$3)</f>
        <v>0</v>
      </c>
      <c r="BU126">
        <f>SUMIFS('Grid GenerationQueue'!AK$5:AK$410,'Grid GenerationQueue'!$AZ$5:$AZ$410,$B126,'Grid GenerationQueue'!$BA$5:$BA$410,$C126,'Grid GenerationQueue'!$BJ$5:$BJ$410,"Executed",'Grid GenerationQueue'!$BD$5:$BD$410,"&lt;="&amp;$BE$3)</f>
        <v>0</v>
      </c>
      <c r="BV126">
        <f>SUMIFS('Grid GenerationQueue'!AL$5:AL$410,'Grid GenerationQueue'!$AZ$5:$AZ$410,$B126,'Grid GenerationQueue'!$BA$5:$BA$410,$C126,'Grid GenerationQueue'!$BJ$5:$BJ$410,"Executed",'Grid GenerationQueue'!$BD$5:$BD$410,"&lt;="&amp;$BE$3)</f>
        <v>0</v>
      </c>
      <c r="BW126">
        <f>SUMIFS('Grid GenerationQueue'!AM$5:AM$410,'Grid GenerationQueue'!$AZ$5:$AZ$410,$B126,'Grid GenerationQueue'!$BA$5:$BA$410,$C126,'Grid GenerationQueue'!$BJ$5:$BJ$410,"Executed",'Grid GenerationQueue'!$BD$5:$BD$410,"&lt;="&amp;$BE$3)</f>
        <v>0</v>
      </c>
      <c r="BX126">
        <f>SUMIFS('Grid GenerationQueue'!AN$5:AN$410,'Grid GenerationQueue'!$AZ$5:$AZ$410,$B126,'Grid GenerationQueue'!$BA$5:$BA$410,$C126,'Grid GenerationQueue'!$BJ$5:$BJ$410,"Executed",'Grid GenerationQueue'!$BD$5:$BD$410,"&lt;="&amp;$BE$3)</f>
        <v>0</v>
      </c>
      <c r="BY126">
        <f>SUMIFS('Grid GenerationQueue'!AO$5:AO$410,'Grid GenerationQueue'!$AZ$5:$AZ$410,$B126,'Grid GenerationQueue'!$BA$5:$BA$410,$C126,'Grid GenerationQueue'!$BJ$5:$BJ$410,"Executed",'Grid GenerationQueue'!$BD$5:$BD$410,"&lt;="&amp;$BE$3)</f>
        <v>0</v>
      </c>
      <c r="BZ126">
        <f>SUMIFS('Grid GenerationQueue'!AP$5:AP$410,'Grid GenerationQueue'!$AZ$5:$AZ$410,$B126,'Grid GenerationQueue'!$BA$5:$BA$410,$C126,'Grid GenerationQueue'!$BJ$5:$BJ$410,"Executed",'Grid GenerationQueue'!$BD$5:$BD$410,"&lt;="&amp;$BE$3)</f>
        <v>0</v>
      </c>
      <c r="CA126">
        <f>SUMIFS('Grid GenerationQueue'!AQ$5:AQ$410,'Grid GenerationQueue'!$AZ$5:$AZ$410,$B126,'Grid GenerationQueue'!$BA$5:$BA$410,$C126,'Grid GenerationQueue'!$BJ$5:$BJ$410,"Executed",'Grid GenerationQueue'!$BD$5:$BD$410,"&lt;="&amp;$BE$3)</f>
        <v>0</v>
      </c>
      <c r="CB126">
        <f>SUMIFS('Grid GenerationQueue'!AR$5:AR$410,'Grid GenerationQueue'!$AZ$5:$AZ$410,$B126,'Grid GenerationQueue'!$BA$5:$BA$410,$C126,'Grid GenerationQueue'!$BJ$5:$BJ$410,"Executed",'Grid GenerationQueue'!$BD$5:$BD$410,"&lt;="&amp;$BE$3)</f>
        <v>0</v>
      </c>
      <c r="CD126">
        <f>SUMIFS('Grid GenerationQueue'!AG$5:AG$410,'Grid GenerationQueue'!$AZ$5:$AZ$410,$B126,'Grid GenerationQueue'!$BA$5:$BA$410,$C126,'Grid GenerationQueue'!$BH$5:$BH$410,"&lt;&gt;"&amp;"",'Grid GenerationQueue'!$BD$5:$BD$410,"&lt;="&amp;$BE$3)</f>
        <v>0</v>
      </c>
      <c r="CE126">
        <f>SUMIFS('Grid GenerationQueue'!AH$5:AH$410,'Grid GenerationQueue'!$AZ$5:$AZ$410,$B126,'Grid GenerationQueue'!$BA$5:$BA$410,$C126,'Grid GenerationQueue'!$BH$5:$BH$410,"&lt;&gt;"&amp;"",'Grid GenerationQueue'!$BD$5:$BD$410,"&lt;="&amp;$BE$3)</f>
        <v>0</v>
      </c>
      <c r="CF126">
        <f>SUMIFS('Grid GenerationQueue'!AI$5:AI$410,'Grid GenerationQueue'!$AZ$5:$AZ$410,$B126,'Grid GenerationQueue'!$BA$5:$BA$410,$C126,'Grid GenerationQueue'!$BH$5:$BH$410,"&lt;&gt;"&amp;"",'Grid GenerationQueue'!$BD$5:$BD$410,"&lt;="&amp;$BE$3)</f>
        <v>0</v>
      </c>
      <c r="CG126">
        <f>SUMIFS('Grid GenerationQueue'!AJ$5:AJ$410,'Grid GenerationQueue'!$AZ$5:$AZ$410,$B126,'Grid GenerationQueue'!$BA$5:$BA$410,$C126,'Grid GenerationQueue'!$BH$5:$BH$410,"&lt;&gt;"&amp;"",'Grid GenerationQueue'!$BD$5:$BD$410,"&lt;="&amp;$BE$3)</f>
        <v>0</v>
      </c>
      <c r="CH126">
        <f>SUMIFS('Grid GenerationQueue'!AK$5:AK$410,'Grid GenerationQueue'!$AZ$5:$AZ$410,$B126,'Grid GenerationQueue'!$BA$5:$BA$410,$C126,'Grid GenerationQueue'!$BH$5:$BH$410,"&lt;&gt;"&amp;"",'Grid GenerationQueue'!$BD$5:$BD$410,"&lt;="&amp;$BE$3)</f>
        <v>0</v>
      </c>
      <c r="CI126">
        <f>SUMIFS('Grid GenerationQueue'!AL$5:AL$410,'Grid GenerationQueue'!$AZ$5:$AZ$410,$B126,'Grid GenerationQueue'!$BA$5:$BA$410,$C126,'Grid GenerationQueue'!$BH$5:$BH$410,"&lt;&gt;"&amp;"",'Grid GenerationQueue'!$BD$5:$BD$410,"&lt;="&amp;$BE$3)</f>
        <v>0</v>
      </c>
      <c r="CJ126">
        <f>SUMIFS('Grid GenerationQueue'!AM$5:AM$410,'Grid GenerationQueue'!$AZ$5:$AZ$410,$B126,'Grid GenerationQueue'!$BA$5:$BA$410,$C126,'Grid GenerationQueue'!$BH$5:$BH$410,"&lt;&gt;"&amp;"",'Grid GenerationQueue'!$BD$5:$BD$410,"&lt;="&amp;$BE$3)</f>
        <v>0</v>
      </c>
      <c r="CK126">
        <f>SUMIFS('Grid GenerationQueue'!AN$5:AN$410,'Grid GenerationQueue'!$AZ$5:$AZ$410,$B126,'Grid GenerationQueue'!$BA$5:$BA$410,$C126,'Grid GenerationQueue'!$BH$5:$BH$410,"&lt;&gt;"&amp;"",'Grid GenerationQueue'!$BD$5:$BD$410,"&lt;="&amp;$BE$3)</f>
        <v>0</v>
      </c>
      <c r="CL126">
        <f>SUMIFS('Grid GenerationQueue'!AO$5:AO$410,'Grid GenerationQueue'!$AZ$5:$AZ$410,$B126,'Grid GenerationQueue'!$BA$5:$BA$410,$C126,'Grid GenerationQueue'!$BH$5:$BH$410,"&lt;&gt;"&amp;"",'Grid GenerationQueue'!$BD$5:$BD$410,"&lt;="&amp;$BE$3)</f>
        <v>0</v>
      </c>
      <c r="CM126">
        <f>SUMIFS('Grid GenerationQueue'!AP$5:AP$410,'Grid GenerationQueue'!$AZ$5:$AZ$410,$B126,'Grid GenerationQueue'!$BA$5:$BA$410,$C126,'Grid GenerationQueue'!$BH$5:$BH$410,"&lt;&gt;"&amp;"",'Grid GenerationQueue'!$BD$5:$BD$410,"&lt;="&amp;$BE$3)</f>
        <v>0</v>
      </c>
      <c r="CN126">
        <f>SUMIFS('Grid GenerationQueue'!AQ$5:AQ$410,'Grid GenerationQueue'!$AZ$5:$AZ$410,$B126,'Grid GenerationQueue'!$BA$5:$BA$410,$C126,'Grid GenerationQueue'!$BH$5:$BH$410,"&lt;&gt;"&amp;"",'Grid GenerationQueue'!$BD$5:$BD$410,"&lt;="&amp;$BE$3)</f>
        <v>0</v>
      </c>
      <c r="CO126">
        <f>SUMIFS('Grid GenerationQueue'!AR$5:AR$410,'Grid GenerationQueue'!$AZ$5:$AZ$410,$B126,'Grid GenerationQueue'!$BA$5:$BA$410,$C126,'Grid GenerationQueue'!$BH$5:$BH$410,"&lt;&gt;"&amp;"",'Grid GenerationQueue'!$BD$5:$BD$410,"&lt;="&amp;$BE$3)</f>
        <v>0</v>
      </c>
      <c r="CQ126">
        <f>SUMIFS('Grid GenerationQueue'!AG$5:AG$410,'Grid GenerationQueue'!$AZ$5:$AZ$410,$B126,'Grid GenerationQueue'!$BA$5:$BA$410,$C126,'Grid GenerationQueue'!$BK$5:$BK$410,"&gt;0",'Grid GenerationQueue'!$BD$5:$BD$410,"&lt;="&amp;$BE$3)</f>
        <v>0</v>
      </c>
      <c r="CR126">
        <f>SUMIFS('Grid GenerationQueue'!AH$5:AH$410,'Grid GenerationQueue'!$AZ$5:$AZ$410,$B126,'Grid GenerationQueue'!$BA$5:$BA$410,$C126,'Grid GenerationQueue'!$BK$5:$BK$410,"&gt;0",'Grid GenerationQueue'!$BD$5:$BD$410,"&lt;="&amp;$BE$3)</f>
        <v>0</v>
      </c>
      <c r="CS126">
        <f>SUMIFS('Grid GenerationQueue'!AI$5:AI$410,'Grid GenerationQueue'!$AZ$5:$AZ$410,$B126,'Grid GenerationQueue'!$BA$5:$BA$410,$C126,'Grid GenerationQueue'!$BK$5:$BK$410,"&gt;0",'Grid GenerationQueue'!$BD$5:$BD$410,"&lt;="&amp;$BE$3)</f>
        <v>0</v>
      </c>
      <c r="CT126">
        <f>SUMIFS('Grid GenerationQueue'!AJ$5:AJ$410,'Grid GenerationQueue'!$AZ$5:$AZ$410,$B126,'Grid GenerationQueue'!$BA$5:$BA$410,$C126,'Grid GenerationQueue'!$BK$5:$BK$410,"&gt;0",'Grid GenerationQueue'!$BD$5:$BD$410,"&lt;="&amp;$BE$3)</f>
        <v>0</v>
      </c>
      <c r="CU126">
        <f>SUMIFS('Grid GenerationQueue'!AK$5:AK$410,'Grid GenerationQueue'!$AZ$5:$AZ$410,$B126,'Grid GenerationQueue'!$BA$5:$BA$410,$C126,'Grid GenerationQueue'!$BK$5:$BK$410,"&gt;0",'Grid GenerationQueue'!$BD$5:$BD$410,"&lt;="&amp;$BE$3)</f>
        <v>0</v>
      </c>
      <c r="CV126">
        <f>SUMIFS('Grid GenerationQueue'!AL$5:AL$410,'Grid GenerationQueue'!$AZ$5:$AZ$410,$B126,'Grid GenerationQueue'!$BA$5:$BA$410,$C126,'Grid GenerationQueue'!$BK$5:$BK$410,"&gt;0",'Grid GenerationQueue'!$BD$5:$BD$410,"&lt;="&amp;$BE$3)</f>
        <v>0</v>
      </c>
      <c r="CW126">
        <f>SUMIFS('Grid GenerationQueue'!AM$5:AM$410,'Grid GenerationQueue'!$AZ$5:$AZ$410,$B126,'Grid GenerationQueue'!$BA$5:$BA$410,$C126,'Grid GenerationQueue'!$BK$5:$BK$410,"&gt;0",'Grid GenerationQueue'!$BD$5:$BD$410,"&lt;="&amp;$BE$3)</f>
        <v>0</v>
      </c>
      <c r="CX126">
        <f>SUMIFS('Grid GenerationQueue'!AN$5:AN$410,'Grid GenerationQueue'!$AZ$5:$AZ$410,$B126,'Grid GenerationQueue'!$BA$5:$BA$410,$C126,'Grid GenerationQueue'!$BK$5:$BK$410,"&gt;0",'Grid GenerationQueue'!$BD$5:$BD$410,"&lt;="&amp;$BE$3)</f>
        <v>0</v>
      </c>
      <c r="CY126">
        <f>SUMIFS('Grid GenerationQueue'!AO$5:AO$410,'Grid GenerationQueue'!$AZ$5:$AZ$410,$B126,'Grid GenerationQueue'!$BA$5:$BA$410,$C126,'Grid GenerationQueue'!$BK$5:$BK$410,"&gt;0",'Grid GenerationQueue'!$BD$5:$BD$410,"&lt;="&amp;$BE$3)</f>
        <v>0</v>
      </c>
      <c r="CZ126">
        <f>SUMIFS('Grid GenerationQueue'!AP$5:AP$410,'Grid GenerationQueue'!$AZ$5:$AZ$410,$B126,'Grid GenerationQueue'!$BA$5:$BA$410,$C126,'Grid GenerationQueue'!$BK$5:$BK$410,"&gt;0",'Grid GenerationQueue'!$BD$5:$BD$410,"&lt;="&amp;$BE$3)</f>
        <v>0</v>
      </c>
      <c r="DA126">
        <f>SUMIFS('Grid GenerationQueue'!AQ$5:AQ$410,'Grid GenerationQueue'!$AZ$5:$AZ$410,$B126,'Grid GenerationQueue'!$BA$5:$BA$410,$C126,'Grid GenerationQueue'!$BK$5:$BK$410,"&gt;0",'Grid GenerationQueue'!$BD$5:$BD$410,"&lt;="&amp;$BE$3)</f>
        <v>0</v>
      </c>
      <c r="DB126">
        <f>SUMIFS('Grid GenerationQueue'!AR$5:AR$410,'Grid GenerationQueue'!$AZ$5:$AZ$410,$B126,'Grid GenerationQueue'!$BA$5:$BA$410,$C126,'Grid GenerationQueue'!$BK$5:$BK$410,"&gt;0",'Grid GenerationQueue'!$BD$5:$BD$410,"&lt;="&amp;$BE$3)</f>
        <v>0</v>
      </c>
    </row>
    <row r="127" spans="1:106" x14ac:dyDescent="0.35">
      <c r="A127" t="s">
        <v>4750</v>
      </c>
      <c r="B127" t="s">
        <v>4447</v>
      </c>
      <c r="C127">
        <v>115</v>
      </c>
      <c r="D127">
        <f>SUMIFS('Grid GenerationQueue'!AG$5:AG$410,'Grid GenerationQueue'!$AZ$5:$AZ$410,$B127,'Grid GenerationQueue'!$BA$5:$BA$410,$C127)</f>
        <v>0</v>
      </c>
      <c r="E127">
        <f>SUMIFS('Grid GenerationQueue'!AH$5:AH$410,'Grid GenerationQueue'!$AZ$5:$AZ$410,$B127,'Grid GenerationQueue'!$BA$5:$BA$410,$C127)</f>
        <v>0</v>
      </c>
      <c r="F127">
        <f>SUMIFS('Grid GenerationQueue'!AI$5:AI$410,'Grid GenerationQueue'!$AZ$5:$AZ$410,$B127,'Grid GenerationQueue'!$BA$5:$BA$410,$C127)</f>
        <v>0</v>
      </c>
      <c r="G127">
        <f>SUMIFS('Grid GenerationQueue'!AJ$5:AJ$410,'Grid GenerationQueue'!$AZ$5:$AZ$410,$B127,'Grid GenerationQueue'!$BA$5:$BA$410,$C127)</f>
        <v>0</v>
      </c>
      <c r="H127">
        <f>SUMIFS('Grid GenerationQueue'!AK$5:AK$410,'Grid GenerationQueue'!$AZ$5:$AZ$410,$B127,'Grid GenerationQueue'!$BA$5:$BA$410,$C127)</f>
        <v>0</v>
      </c>
      <c r="I127">
        <f>SUMIFS('Grid GenerationQueue'!AL$5:AL$410,'Grid GenerationQueue'!$AZ$5:$AZ$410,$B127,'Grid GenerationQueue'!$BA$5:$BA$410,$C127)</f>
        <v>0</v>
      </c>
      <c r="J127">
        <f>SUMIFS('Grid GenerationQueue'!AM$5:AM$410,'Grid GenerationQueue'!$AZ$5:$AZ$410,$B127,'Grid GenerationQueue'!$BA$5:$BA$410,$C127)</f>
        <v>0</v>
      </c>
      <c r="K127">
        <f>SUMIFS('Grid GenerationQueue'!AN$5:AN$410,'Grid GenerationQueue'!$AZ$5:$AZ$410,$B127,'Grid GenerationQueue'!$BA$5:$BA$410,$C127)</f>
        <v>0</v>
      </c>
      <c r="L127">
        <f>SUMIFS('Grid GenerationQueue'!AO$5:AO$410,'Grid GenerationQueue'!$AZ$5:$AZ$410,$B127,'Grid GenerationQueue'!$BA$5:$BA$410,$C127)</f>
        <v>0</v>
      </c>
      <c r="M127">
        <f>SUMIFS('Grid GenerationQueue'!AP$5:AP$410,'Grid GenerationQueue'!$AZ$5:$AZ$410,$B127,'Grid GenerationQueue'!$BA$5:$BA$410,$C127)</f>
        <v>0</v>
      </c>
      <c r="N127">
        <f>SUMIFS('Grid GenerationQueue'!AQ$5:AQ$410,'Grid GenerationQueue'!$AZ$5:$AZ$410,$B127,'Grid GenerationQueue'!$BA$5:$BA$410,$C127)</f>
        <v>0</v>
      </c>
      <c r="O127">
        <f>SUMIFS('Grid GenerationQueue'!AR$5:AR$410,'Grid GenerationQueue'!$AZ$5:$AZ$410,$B127,'Grid GenerationQueue'!$BA$5:$BA$410,$C127)</f>
        <v>0</v>
      </c>
      <c r="Q127">
        <f>SUMIFS('Grid GenerationQueue'!AG$5:AG$410,'Grid GenerationQueue'!$AZ$5:$AZ$410,$B127,'Grid GenerationQueue'!$BA$5:$BA$410,$C127,'Grid GenerationQueue'!$BJ$5:$BJ$410,"Executed")</f>
        <v>0</v>
      </c>
      <c r="R127">
        <f>SUMIFS('Grid GenerationQueue'!AH$5:AH$410,'Grid GenerationQueue'!$AZ$5:$AZ$410,$B127,'Grid GenerationQueue'!$BA$5:$BA$410,$C127,'Grid GenerationQueue'!$BJ$5:$BJ$410,"Executed")</f>
        <v>0</v>
      </c>
      <c r="S127">
        <f>SUMIFS('Grid GenerationQueue'!AI$5:AI$410,'Grid GenerationQueue'!$AZ$5:$AZ$410,$B127,'Grid GenerationQueue'!$BA$5:$BA$410,$C127,'Grid GenerationQueue'!$BJ$5:$BJ$410,"Executed")</f>
        <v>0</v>
      </c>
      <c r="T127">
        <f>SUMIFS('Grid GenerationQueue'!AJ$5:AJ$410,'Grid GenerationQueue'!$AZ$5:$AZ$410,$B127,'Grid GenerationQueue'!$BA$5:$BA$410,$C127,'Grid GenerationQueue'!$BJ$5:$BJ$410,"Executed")</f>
        <v>0</v>
      </c>
      <c r="U127">
        <f>SUMIFS('Grid GenerationQueue'!AK$5:AK$410,'Grid GenerationQueue'!$AZ$5:$AZ$410,$B127,'Grid GenerationQueue'!$BA$5:$BA$410,$C127,'Grid GenerationQueue'!$BJ$5:$BJ$410,"Executed")</f>
        <v>0</v>
      </c>
      <c r="V127">
        <f>SUMIFS('Grid GenerationQueue'!AL$5:AL$410,'Grid GenerationQueue'!$AZ$5:$AZ$410,$B127,'Grid GenerationQueue'!$BA$5:$BA$410,$C127,'Grid GenerationQueue'!$BJ$5:$BJ$410,"Executed")</f>
        <v>0</v>
      </c>
      <c r="W127">
        <f>SUMIFS('Grid GenerationQueue'!AM$5:AM$410,'Grid GenerationQueue'!$AZ$5:$AZ$410,$B127,'Grid GenerationQueue'!$BA$5:$BA$410,$C127,'Grid GenerationQueue'!$BJ$5:$BJ$410,"Executed")</f>
        <v>0</v>
      </c>
      <c r="X127">
        <f>SUMIFS('Grid GenerationQueue'!AN$5:AN$410,'Grid GenerationQueue'!$AZ$5:$AZ$410,$B127,'Grid GenerationQueue'!$BA$5:$BA$410,$C127,'Grid GenerationQueue'!$BJ$5:$BJ$410,"Executed")</f>
        <v>0</v>
      </c>
      <c r="Y127">
        <f>SUMIFS('Grid GenerationQueue'!AO$5:AO$410,'Grid GenerationQueue'!$AZ$5:$AZ$410,$B127,'Grid GenerationQueue'!$BA$5:$BA$410,$C127,'Grid GenerationQueue'!$BJ$5:$BJ$410,"Executed")</f>
        <v>0</v>
      </c>
      <c r="Z127">
        <f>SUMIFS('Grid GenerationQueue'!AP$5:AP$410,'Grid GenerationQueue'!$AZ$5:$AZ$410,$B127,'Grid GenerationQueue'!$BA$5:$BA$410,$C127,'Grid GenerationQueue'!$BJ$5:$BJ$410,"Executed")</f>
        <v>0</v>
      </c>
      <c r="AA127">
        <f>SUMIFS('Grid GenerationQueue'!AQ$5:AQ$410,'Grid GenerationQueue'!$AZ$5:$AZ$410,$B127,'Grid GenerationQueue'!$BA$5:$BA$410,$C127,'Grid GenerationQueue'!$BJ$5:$BJ$410,"Executed")</f>
        <v>0</v>
      </c>
      <c r="AB127">
        <f>SUMIFS('Grid GenerationQueue'!AR$5:AR$410,'Grid GenerationQueue'!$AZ$5:$AZ$410,$B127,'Grid GenerationQueue'!$BA$5:$BA$410,$C127,'Grid GenerationQueue'!$BJ$5:$BJ$410,"Executed")</f>
        <v>0</v>
      </c>
      <c r="AD127">
        <f>SUMIFS('Grid GenerationQueue'!AG$5:AG$410,'Grid GenerationQueue'!$AZ$5:$AZ$410,$B127,'Grid GenerationQueue'!$BA$5:$BA$410,$C127,'Grid GenerationQueue'!$BH$5:$BH$410,"&lt;&gt;"&amp;"")+SUMIFS('Grid GenerationQueue'!AG$5:AG$410,'Grid GenerationQueue'!$AZ$5:$AZ$410,$B127,'Grid GenerationQueue'!$BA$5:$BA$410,$C127,'Grid GenerationQueue'!$BH$5:$BH$410,"",'Grid GenerationQueue'!$AC$5:$AC$410,1)</f>
        <v>0</v>
      </c>
      <c r="AE127">
        <f>SUMIFS('Grid GenerationQueue'!AH$5:AH$410,'Grid GenerationQueue'!$AZ$5:$AZ$410,$B127,'Grid GenerationQueue'!$BA$5:$BA$410,$C127,'Grid GenerationQueue'!$BH$5:$BH$410,"&lt;&gt;"&amp;"")+SUMIFS('Grid GenerationQueue'!AH$5:AH$410,'Grid GenerationQueue'!$AZ$5:$AZ$410,$B127,'Grid GenerationQueue'!$BA$5:$BA$410,$C127,'Grid GenerationQueue'!$BH$5:$BH$410,"",'Grid GenerationQueue'!$AC$5:$AC$410,1)</f>
        <v>0</v>
      </c>
      <c r="AF127">
        <f>SUMIFS('Grid GenerationQueue'!AI$5:AI$410,'Grid GenerationQueue'!$AZ$5:$AZ$410,$B127,'Grid GenerationQueue'!$BA$5:$BA$410,$C127,'Grid GenerationQueue'!$BH$5:$BH$410,"&lt;&gt;"&amp;"")+SUMIFS('Grid GenerationQueue'!AI$5:AI$410,'Grid GenerationQueue'!$AZ$5:$AZ$410,$B127,'Grid GenerationQueue'!$BA$5:$BA$410,$C127,'Grid GenerationQueue'!$BH$5:$BH$410,"",'Grid GenerationQueue'!$AC$5:$AC$410,1)</f>
        <v>0</v>
      </c>
      <c r="AG127">
        <f>SUMIFS('Grid GenerationQueue'!AJ$5:AJ$410,'Grid GenerationQueue'!$AZ$5:$AZ$410,$B127,'Grid GenerationQueue'!$BA$5:$BA$410,$C127,'Grid GenerationQueue'!$BH$5:$BH$410,"&lt;&gt;"&amp;"")+SUMIFS('Grid GenerationQueue'!AJ$5:AJ$410,'Grid GenerationQueue'!$AZ$5:$AZ$410,$B127,'Grid GenerationQueue'!$BA$5:$BA$410,$C127,'Grid GenerationQueue'!$BH$5:$BH$410,"",'Grid GenerationQueue'!$AC$5:$AC$410,1)</f>
        <v>0</v>
      </c>
      <c r="AH127">
        <f>SUMIFS('Grid GenerationQueue'!AK$5:AK$410,'Grid GenerationQueue'!$AZ$5:$AZ$410,$B127,'Grid GenerationQueue'!$BA$5:$BA$410,$C127,'Grid GenerationQueue'!$BH$5:$BH$410,"&lt;&gt;"&amp;"")+SUMIFS('Grid GenerationQueue'!AK$5:AK$410,'Grid GenerationQueue'!$AZ$5:$AZ$410,$B127,'Grid GenerationQueue'!$BA$5:$BA$410,$C127,'Grid GenerationQueue'!$BH$5:$BH$410,"",'Grid GenerationQueue'!$AC$5:$AC$410,1)</f>
        <v>0</v>
      </c>
      <c r="AI127">
        <f>SUMIFS('Grid GenerationQueue'!AL$5:AL$410,'Grid GenerationQueue'!$AZ$5:$AZ$410,$B127,'Grid GenerationQueue'!$BA$5:$BA$410,$C127,'Grid GenerationQueue'!$BH$5:$BH$410,"&lt;&gt;"&amp;"")+SUMIFS('Grid GenerationQueue'!AL$5:AL$410,'Grid GenerationQueue'!$AZ$5:$AZ$410,$B127,'Grid GenerationQueue'!$BA$5:$BA$410,$C127,'Grid GenerationQueue'!$BH$5:$BH$410,"",'Grid GenerationQueue'!$AC$5:$AC$410,1)</f>
        <v>0</v>
      </c>
      <c r="AJ127">
        <f>SUMIFS('Grid GenerationQueue'!AM$5:AM$410,'Grid GenerationQueue'!$AZ$5:$AZ$410,$B127,'Grid GenerationQueue'!$BA$5:$BA$410,$C127,'Grid GenerationQueue'!$BH$5:$BH$410,"&lt;&gt;"&amp;"")+SUMIFS('Grid GenerationQueue'!AM$5:AM$410,'Grid GenerationQueue'!$AZ$5:$AZ$410,$B127,'Grid GenerationQueue'!$BA$5:$BA$410,$C127,'Grid GenerationQueue'!$BH$5:$BH$410,"",'Grid GenerationQueue'!$AC$5:$AC$410,1)</f>
        <v>0</v>
      </c>
      <c r="AK127">
        <f>SUMIFS('Grid GenerationQueue'!AN$5:AN$410,'Grid GenerationQueue'!$AZ$5:$AZ$410,$B127,'Grid GenerationQueue'!$BA$5:$BA$410,$C127,'Grid GenerationQueue'!$BH$5:$BH$410,"&lt;&gt;"&amp;"")+SUMIFS('Grid GenerationQueue'!AN$5:AN$410,'Grid GenerationQueue'!$AZ$5:$AZ$410,$B127,'Grid GenerationQueue'!$BA$5:$BA$410,$C127,'Grid GenerationQueue'!$BH$5:$BH$410,"",'Grid GenerationQueue'!$AC$5:$AC$410,1)</f>
        <v>0</v>
      </c>
      <c r="AL127">
        <f>SUMIFS('Grid GenerationQueue'!AO$5:AO$410,'Grid GenerationQueue'!$AZ$5:$AZ$410,$B127,'Grid GenerationQueue'!$BA$5:$BA$410,$C127,'Grid GenerationQueue'!$BH$5:$BH$410,"&lt;&gt;"&amp;"")+SUMIFS('Grid GenerationQueue'!AO$5:AO$410,'Grid GenerationQueue'!$AZ$5:$AZ$410,$B127,'Grid GenerationQueue'!$BA$5:$BA$410,$C127,'Grid GenerationQueue'!$BH$5:$BH$410,"",'Grid GenerationQueue'!$AC$5:$AC$410,1)</f>
        <v>0</v>
      </c>
      <c r="AM127">
        <f>SUMIFS('Grid GenerationQueue'!AP$5:AP$410,'Grid GenerationQueue'!$AZ$5:$AZ$410,$B127,'Grid GenerationQueue'!$BA$5:$BA$410,$C127,'Grid GenerationQueue'!$BH$5:$BH$410,"&lt;&gt;"&amp;"")+SUMIFS('Grid GenerationQueue'!AP$5:AP$410,'Grid GenerationQueue'!$AZ$5:$AZ$410,$B127,'Grid GenerationQueue'!$BA$5:$BA$410,$C127,'Grid GenerationQueue'!$BH$5:$BH$410,"",'Grid GenerationQueue'!$AC$5:$AC$410,1)</f>
        <v>0</v>
      </c>
      <c r="AN127">
        <f>SUMIFS('Grid GenerationQueue'!AQ$5:AQ$410,'Grid GenerationQueue'!$AZ$5:$AZ$410,$B127,'Grid GenerationQueue'!$BA$5:$BA$410,$C127,'Grid GenerationQueue'!$BH$5:$BH$410,"&lt;&gt;"&amp;"")+SUMIFS('Grid GenerationQueue'!AQ$5:AQ$410,'Grid GenerationQueue'!$AZ$5:$AZ$410,$B127,'Grid GenerationQueue'!$BA$5:$BA$410,$C127,'Grid GenerationQueue'!$BH$5:$BH$410,"",'Grid GenerationQueue'!$AC$5:$AC$410,1)</f>
        <v>0</v>
      </c>
      <c r="AO127">
        <f>SUMIFS('Grid GenerationQueue'!AR$5:AR$410,'Grid GenerationQueue'!$AZ$5:$AZ$410,$B127,'Grid GenerationQueue'!$BA$5:$BA$410,$C127,'Grid GenerationQueue'!$BH$5:$BH$410,"&lt;&gt;"&amp;"")+SUMIFS('Grid GenerationQueue'!AR$5:AR$410,'Grid GenerationQueue'!$AZ$5:$AZ$410,$B127,'Grid GenerationQueue'!$BA$5:$BA$410,$C127,'Grid GenerationQueue'!$BH$5:$BH$410,"",'Grid GenerationQueue'!$AC$5:$AC$410,1)</f>
        <v>0</v>
      </c>
      <c r="AQ127">
        <f>SUMIFS('Grid GenerationQueue'!AG$5:AG$410,'Grid GenerationQueue'!$AZ$5:$AZ$410,$B127,'Grid GenerationQueue'!$BA$5:$BA$410,$C127,'Grid GenerationQueue'!$BK$5:$BK$410,"&gt;0")</f>
        <v>0</v>
      </c>
      <c r="AR127">
        <f>SUMIFS('Grid GenerationQueue'!AH$5:AH$410,'Grid GenerationQueue'!$AZ$5:$AZ$410,$B127,'Grid GenerationQueue'!$BA$5:$BA$410,$C127,'Grid GenerationQueue'!$BK$5:$BK$410,"&gt;0")</f>
        <v>0</v>
      </c>
      <c r="AS127">
        <f>SUMIFS('Grid GenerationQueue'!AI$5:AI$410,'Grid GenerationQueue'!$AZ$5:$AZ$410,$B127,'Grid GenerationQueue'!$BA$5:$BA$410,$C127,'Grid GenerationQueue'!$BK$5:$BK$410,"&gt;0")</f>
        <v>0</v>
      </c>
      <c r="AT127">
        <f>SUMIFS('Grid GenerationQueue'!AJ$5:AJ$410,'Grid GenerationQueue'!$AZ$5:$AZ$410,$B127,'Grid GenerationQueue'!$BA$5:$BA$410,$C127,'Grid GenerationQueue'!$BK$5:$BK$410,"&gt;0")</f>
        <v>0</v>
      </c>
      <c r="AU127">
        <f>SUMIFS('Grid GenerationQueue'!AK$5:AK$410,'Grid GenerationQueue'!$AZ$5:$AZ$410,$B127,'Grid GenerationQueue'!$BA$5:$BA$410,$C127,'Grid GenerationQueue'!$BK$5:$BK$410,"&gt;0")</f>
        <v>0</v>
      </c>
      <c r="AV127">
        <f>SUMIFS('Grid GenerationQueue'!AL$5:AL$410,'Grid GenerationQueue'!$AZ$5:$AZ$410,$B127,'Grid GenerationQueue'!$BA$5:$BA$410,$C127,'Grid GenerationQueue'!$BK$5:$BK$410,"&gt;0")</f>
        <v>0</v>
      </c>
      <c r="AW127">
        <f>SUMIFS('Grid GenerationQueue'!AM$5:AM$410,'Grid GenerationQueue'!$AZ$5:$AZ$410,$B127,'Grid GenerationQueue'!$BA$5:$BA$410,$C127,'Grid GenerationQueue'!$BK$5:$BK$410,"&gt;0")</f>
        <v>0</v>
      </c>
      <c r="AX127">
        <f>SUMIFS('Grid GenerationQueue'!AN$5:AN$410,'Grid GenerationQueue'!$AZ$5:$AZ$410,$B127,'Grid GenerationQueue'!$BA$5:$BA$410,$C127,'Grid GenerationQueue'!$BK$5:$BK$410,"&gt;0")</f>
        <v>0</v>
      </c>
      <c r="AY127">
        <f>SUMIFS('Grid GenerationQueue'!AO$5:AO$410,'Grid GenerationQueue'!$AZ$5:$AZ$410,$B127,'Grid GenerationQueue'!$BA$5:$BA$410,$C127,'Grid GenerationQueue'!$BK$5:$BK$410,"&gt;0")</f>
        <v>0</v>
      </c>
      <c r="AZ127">
        <f>SUMIFS('Grid GenerationQueue'!AP$5:AP$410,'Grid GenerationQueue'!$AZ$5:$AZ$410,$B127,'Grid GenerationQueue'!$BA$5:$BA$410,$C127,'Grid GenerationQueue'!$BK$5:$BK$410,"&gt;0")</f>
        <v>0</v>
      </c>
      <c r="BA127">
        <f>SUMIFS('Grid GenerationQueue'!AQ$5:AQ$410,'Grid GenerationQueue'!$AZ$5:$AZ$410,$B127,'Grid GenerationQueue'!$BA$5:$BA$410,$C127,'Grid GenerationQueue'!$BK$5:$BK$410,"&gt;0")</f>
        <v>0</v>
      </c>
      <c r="BB127">
        <f>SUMIFS('Grid GenerationQueue'!AR$5:AR$410,'Grid GenerationQueue'!$AZ$5:$AZ$410,$B127,'Grid GenerationQueue'!$BA$5:$BA$410,$C127,'Grid GenerationQueue'!$BK$5:$BK$410,"&gt;0")</f>
        <v>0</v>
      </c>
      <c r="BD127">
        <f>SUMIFS('Grid GenerationQueue'!AG$5:AG$410,'Grid GenerationQueue'!$AZ$5:$AZ$410,$B127,'Grid GenerationQueue'!$BA$5:$BA$410,$C127,'Grid GenerationQueue'!$BD$5:$BD$410,"&lt;="&amp;$BE$3)</f>
        <v>0</v>
      </c>
      <c r="BE127">
        <f>SUMIFS('Grid GenerationQueue'!AH$5:AH$410,'Grid GenerationQueue'!$AZ$5:$AZ$410,$B127,'Grid GenerationQueue'!$BA$5:$BA$410,$C127,'Grid GenerationQueue'!$BD$5:$BD$410,"&lt;="&amp;$BE$3)</f>
        <v>0</v>
      </c>
      <c r="BF127">
        <f>SUMIFS('Grid GenerationQueue'!AI$5:AI$410,'Grid GenerationQueue'!$AZ$5:$AZ$410,$B127,'Grid GenerationQueue'!$BA$5:$BA$410,$C127,'Grid GenerationQueue'!$BD$5:$BD$410,"&lt;="&amp;$BE$3)</f>
        <v>0</v>
      </c>
      <c r="BG127">
        <f>SUMIFS('Grid GenerationQueue'!AJ$5:AJ$410,'Grid GenerationQueue'!$AZ$5:$AZ$410,$B127,'Grid GenerationQueue'!$BA$5:$BA$410,$C127,'Grid GenerationQueue'!$BD$5:$BD$410,"&lt;="&amp;$BE$3)</f>
        <v>0</v>
      </c>
      <c r="BH127">
        <f>SUMIFS('Grid GenerationQueue'!AK$5:AK$410,'Grid GenerationQueue'!$AZ$5:$AZ$410,$B127,'Grid GenerationQueue'!$BA$5:$BA$410,$C127,'Grid GenerationQueue'!$BD$5:$BD$410,"&lt;="&amp;$BE$3)</f>
        <v>0</v>
      </c>
      <c r="BI127">
        <f>SUMIFS('Grid GenerationQueue'!AL$5:AL$410,'Grid GenerationQueue'!$AZ$5:$AZ$410,$B127,'Grid GenerationQueue'!$BA$5:$BA$410,$C127,'Grid GenerationQueue'!$BD$5:$BD$410,"&lt;="&amp;$BE$3)</f>
        <v>0</v>
      </c>
      <c r="BJ127">
        <f>SUMIFS('Grid GenerationQueue'!AM$5:AM$410,'Grid GenerationQueue'!$AZ$5:$AZ$410,$B127,'Grid GenerationQueue'!$BA$5:$BA$410,$C127,'Grid GenerationQueue'!$BD$5:$BD$410,"&lt;="&amp;$BE$3)</f>
        <v>0</v>
      </c>
      <c r="BK127">
        <f>SUMIFS('Grid GenerationQueue'!AN$5:AN$410,'Grid GenerationQueue'!$AZ$5:$AZ$410,$B127,'Grid GenerationQueue'!$BA$5:$BA$410,$C127,'Grid GenerationQueue'!$BD$5:$BD$410,"&lt;="&amp;$BE$3)</f>
        <v>0</v>
      </c>
      <c r="BL127">
        <f>SUMIFS('Grid GenerationQueue'!AO$5:AO$410,'Grid GenerationQueue'!$AZ$5:$AZ$410,$B127,'Grid GenerationQueue'!$BA$5:$BA$410,$C127,'Grid GenerationQueue'!$BD$5:$BD$410,"&lt;="&amp;$BE$3)</f>
        <v>0</v>
      </c>
      <c r="BM127">
        <f>SUMIFS('Grid GenerationQueue'!AP$5:AP$410,'Grid GenerationQueue'!$AZ$5:$AZ$410,$B127,'Grid GenerationQueue'!$BA$5:$BA$410,$C127,'Grid GenerationQueue'!$BD$5:$BD$410,"&lt;="&amp;$BE$3)</f>
        <v>0</v>
      </c>
      <c r="BN127">
        <f>SUMIFS('Grid GenerationQueue'!AQ$5:AQ$410,'Grid GenerationQueue'!$AZ$5:$AZ$410,$B127,'Grid GenerationQueue'!$BA$5:$BA$410,$C127,'Grid GenerationQueue'!$BD$5:$BD$410,"&lt;="&amp;$BE$3)</f>
        <v>0</v>
      </c>
      <c r="BO127">
        <f>SUMIFS('Grid GenerationQueue'!AR$5:AR$410,'Grid GenerationQueue'!$AZ$5:$AZ$410,$B127,'Grid GenerationQueue'!$BA$5:$BA$410,$C127,'Grid GenerationQueue'!$BD$5:$BD$410,"&lt;="&amp;$BE$3)</f>
        <v>0</v>
      </c>
      <c r="BQ127">
        <f>SUMIFS('Grid GenerationQueue'!AG$5:AG$410,'Grid GenerationQueue'!$AZ$5:$AZ$410,$B127,'Grid GenerationQueue'!$BA$5:$BA$410,$C127,'Grid GenerationQueue'!$BJ$5:$BJ$410,"Executed",'Grid GenerationQueue'!$BD$5:$BD$410,"&lt;="&amp;$BE$3)</f>
        <v>0</v>
      </c>
      <c r="BR127">
        <f>SUMIFS('Grid GenerationQueue'!AH$5:AH$410,'Grid GenerationQueue'!$AZ$5:$AZ$410,$B127,'Grid GenerationQueue'!$BA$5:$BA$410,$C127,'Grid GenerationQueue'!$BJ$5:$BJ$410,"Executed",'Grid GenerationQueue'!$BD$5:$BD$410,"&lt;="&amp;$BE$3)</f>
        <v>0</v>
      </c>
      <c r="BS127">
        <f>SUMIFS('Grid GenerationQueue'!AI$5:AI$410,'Grid GenerationQueue'!$AZ$5:$AZ$410,$B127,'Grid GenerationQueue'!$BA$5:$BA$410,$C127,'Grid GenerationQueue'!$BJ$5:$BJ$410,"Executed",'Grid GenerationQueue'!$BD$5:$BD$410,"&lt;="&amp;$BE$3)</f>
        <v>0</v>
      </c>
      <c r="BT127">
        <f>SUMIFS('Grid GenerationQueue'!AJ$5:AJ$410,'Grid GenerationQueue'!$AZ$5:$AZ$410,$B127,'Grid GenerationQueue'!$BA$5:$BA$410,$C127,'Grid GenerationQueue'!$BJ$5:$BJ$410,"Executed",'Grid GenerationQueue'!$BD$5:$BD$410,"&lt;="&amp;$BE$3)</f>
        <v>0</v>
      </c>
      <c r="BU127">
        <f>SUMIFS('Grid GenerationQueue'!AK$5:AK$410,'Grid GenerationQueue'!$AZ$5:$AZ$410,$B127,'Grid GenerationQueue'!$BA$5:$BA$410,$C127,'Grid GenerationQueue'!$BJ$5:$BJ$410,"Executed",'Grid GenerationQueue'!$BD$5:$BD$410,"&lt;="&amp;$BE$3)</f>
        <v>0</v>
      </c>
      <c r="BV127">
        <f>SUMIFS('Grid GenerationQueue'!AL$5:AL$410,'Grid GenerationQueue'!$AZ$5:$AZ$410,$B127,'Grid GenerationQueue'!$BA$5:$BA$410,$C127,'Grid GenerationQueue'!$BJ$5:$BJ$410,"Executed",'Grid GenerationQueue'!$BD$5:$BD$410,"&lt;="&amp;$BE$3)</f>
        <v>0</v>
      </c>
      <c r="BW127">
        <f>SUMIFS('Grid GenerationQueue'!AM$5:AM$410,'Grid GenerationQueue'!$AZ$5:$AZ$410,$B127,'Grid GenerationQueue'!$BA$5:$BA$410,$C127,'Grid GenerationQueue'!$BJ$5:$BJ$410,"Executed",'Grid GenerationQueue'!$BD$5:$BD$410,"&lt;="&amp;$BE$3)</f>
        <v>0</v>
      </c>
      <c r="BX127">
        <f>SUMIFS('Grid GenerationQueue'!AN$5:AN$410,'Grid GenerationQueue'!$AZ$5:$AZ$410,$B127,'Grid GenerationQueue'!$BA$5:$BA$410,$C127,'Grid GenerationQueue'!$BJ$5:$BJ$410,"Executed",'Grid GenerationQueue'!$BD$5:$BD$410,"&lt;="&amp;$BE$3)</f>
        <v>0</v>
      </c>
      <c r="BY127">
        <f>SUMIFS('Grid GenerationQueue'!AO$5:AO$410,'Grid GenerationQueue'!$AZ$5:$AZ$410,$B127,'Grid GenerationQueue'!$BA$5:$BA$410,$C127,'Grid GenerationQueue'!$BJ$5:$BJ$410,"Executed",'Grid GenerationQueue'!$BD$5:$BD$410,"&lt;="&amp;$BE$3)</f>
        <v>0</v>
      </c>
      <c r="BZ127">
        <f>SUMIFS('Grid GenerationQueue'!AP$5:AP$410,'Grid GenerationQueue'!$AZ$5:$AZ$410,$B127,'Grid GenerationQueue'!$BA$5:$BA$410,$C127,'Grid GenerationQueue'!$BJ$5:$BJ$410,"Executed",'Grid GenerationQueue'!$BD$5:$BD$410,"&lt;="&amp;$BE$3)</f>
        <v>0</v>
      </c>
      <c r="CA127">
        <f>SUMIFS('Grid GenerationQueue'!AQ$5:AQ$410,'Grid GenerationQueue'!$AZ$5:$AZ$410,$B127,'Grid GenerationQueue'!$BA$5:$BA$410,$C127,'Grid GenerationQueue'!$BJ$5:$BJ$410,"Executed",'Grid GenerationQueue'!$BD$5:$BD$410,"&lt;="&amp;$BE$3)</f>
        <v>0</v>
      </c>
      <c r="CB127">
        <f>SUMIFS('Grid GenerationQueue'!AR$5:AR$410,'Grid GenerationQueue'!$AZ$5:$AZ$410,$B127,'Grid GenerationQueue'!$BA$5:$BA$410,$C127,'Grid GenerationQueue'!$BJ$5:$BJ$410,"Executed",'Grid GenerationQueue'!$BD$5:$BD$410,"&lt;="&amp;$BE$3)</f>
        <v>0</v>
      </c>
      <c r="CD127">
        <f>SUMIFS('Grid GenerationQueue'!AG$5:AG$410,'Grid GenerationQueue'!$AZ$5:$AZ$410,$B127,'Grid GenerationQueue'!$BA$5:$BA$410,$C127,'Grid GenerationQueue'!$BH$5:$BH$410,"&lt;&gt;"&amp;"",'Grid GenerationQueue'!$BD$5:$BD$410,"&lt;="&amp;$BE$3)</f>
        <v>0</v>
      </c>
      <c r="CE127">
        <f>SUMIFS('Grid GenerationQueue'!AH$5:AH$410,'Grid GenerationQueue'!$AZ$5:$AZ$410,$B127,'Grid GenerationQueue'!$BA$5:$BA$410,$C127,'Grid GenerationQueue'!$BH$5:$BH$410,"&lt;&gt;"&amp;"",'Grid GenerationQueue'!$BD$5:$BD$410,"&lt;="&amp;$BE$3)</f>
        <v>0</v>
      </c>
      <c r="CF127">
        <f>SUMIFS('Grid GenerationQueue'!AI$5:AI$410,'Grid GenerationQueue'!$AZ$5:$AZ$410,$B127,'Grid GenerationQueue'!$BA$5:$BA$410,$C127,'Grid GenerationQueue'!$BH$5:$BH$410,"&lt;&gt;"&amp;"",'Grid GenerationQueue'!$BD$5:$BD$410,"&lt;="&amp;$BE$3)</f>
        <v>0</v>
      </c>
      <c r="CG127">
        <f>SUMIFS('Grid GenerationQueue'!AJ$5:AJ$410,'Grid GenerationQueue'!$AZ$5:$AZ$410,$B127,'Grid GenerationQueue'!$BA$5:$BA$410,$C127,'Grid GenerationQueue'!$BH$5:$BH$410,"&lt;&gt;"&amp;"",'Grid GenerationQueue'!$BD$5:$BD$410,"&lt;="&amp;$BE$3)</f>
        <v>0</v>
      </c>
      <c r="CH127">
        <f>SUMIFS('Grid GenerationQueue'!AK$5:AK$410,'Grid GenerationQueue'!$AZ$5:$AZ$410,$B127,'Grid GenerationQueue'!$BA$5:$BA$410,$C127,'Grid GenerationQueue'!$BH$5:$BH$410,"&lt;&gt;"&amp;"",'Grid GenerationQueue'!$BD$5:$BD$410,"&lt;="&amp;$BE$3)</f>
        <v>0</v>
      </c>
      <c r="CI127">
        <f>SUMIFS('Grid GenerationQueue'!AL$5:AL$410,'Grid GenerationQueue'!$AZ$5:$AZ$410,$B127,'Grid GenerationQueue'!$BA$5:$BA$410,$C127,'Grid GenerationQueue'!$BH$5:$BH$410,"&lt;&gt;"&amp;"",'Grid GenerationQueue'!$BD$5:$BD$410,"&lt;="&amp;$BE$3)</f>
        <v>0</v>
      </c>
      <c r="CJ127">
        <f>SUMIFS('Grid GenerationQueue'!AM$5:AM$410,'Grid GenerationQueue'!$AZ$5:$AZ$410,$B127,'Grid GenerationQueue'!$BA$5:$BA$410,$C127,'Grid GenerationQueue'!$BH$5:$BH$410,"&lt;&gt;"&amp;"",'Grid GenerationQueue'!$BD$5:$BD$410,"&lt;="&amp;$BE$3)</f>
        <v>0</v>
      </c>
      <c r="CK127">
        <f>SUMIFS('Grid GenerationQueue'!AN$5:AN$410,'Grid GenerationQueue'!$AZ$5:$AZ$410,$B127,'Grid GenerationQueue'!$BA$5:$BA$410,$C127,'Grid GenerationQueue'!$BH$5:$BH$410,"&lt;&gt;"&amp;"",'Grid GenerationQueue'!$BD$5:$BD$410,"&lt;="&amp;$BE$3)</f>
        <v>0</v>
      </c>
      <c r="CL127">
        <f>SUMIFS('Grid GenerationQueue'!AO$5:AO$410,'Grid GenerationQueue'!$AZ$5:$AZ$410,$B127,'Grid GenerationQueue'!$BA$5:$BA$410,$C127,'Grid GenerationQueue'!$BH$5:$BH$410,"&lt;&gt;"&amp;"",'Grid GenerationQueue'!$BD$5:$BD$410,"&lt;="&amp;$BE$3)</f>
        <v>0</v>
      </c>
      <c r="CM127">
        <f>SUMIFS('Grid GenerationQueue'!AP$5:AP$410,'Grid GenerationQueue'!$AZ$5:$AZ$410,$B127,'Grid GenerationQueue'!$BA$5:$BA$410,$C127,'Grid GenerationQueue'!$BH$5:$BH$410,"&lt;&gt;"&amp;"",'Grid GenerationQueue'!$BD$5:$BD$410,"&lt;="&amp;$BE$3)</f>
        <v>0</v>
      </c>
      <c r="CN127">
        <f>SUMIFS('Grid GenerationQueue'!AQ$5:AQ$410,'Grid GenerationQueue'!$AZ$5:$AZ$410,$B127,'Grid GenerationQueue'!$BA$5:$BA$410,$C127,'Grid GenerationQueue'!$BH$5:$BH$410,"&lt;&gt;"&amp;"",'Grid GenerationQueue'!$BD$5:$BD$410,"&lt;="&amp;$BE$3)</f>
        <v>0</v>
      </c>
      <c r="CO127">
        <f>SUMIFS('Grid GenerationQueue'!AR$5:AR$410,'Grid GenerationQueue'!$AZ$5:$AZ$410,$B127,'Grid GenerationQueue'!$BA$5:$BA$410,$C127,'Grid GenerationQueue'!$BH$5:$BH$410,"&lt;&gt;"&amp;"",'Grid GenerationQueue'!$BD$5:$BD$410,"&lt;="&amp;$BE$3)</f>
        <v>0</v>
      </c>
      <c r="CQ127">
        <f>SUMIFS('Grid GenerationQueue'!AG$5:AG$410,'Grid GenerationQueue'!$AZ$5:$AZ$410,$B127,'Grid GenerationQueue'!$BA$5:$BA$410,$C127,'Grid GenerationQueue'!$BK$5:$BK$410,"&gt;0",'Grid GenerationQueue'!$BD$5:$BD$410,"&lt;="&amp;$BE$3)</f>
        <v>0</v>
      </c>
      <c r="CR127">
        <f>SUMIFS('Grid GenerationQueue'!AH$5:AH$410,'Grid GenerationQueue'!$AZ$5:$AZ$410,$B127,'Grid GenerationQueue'!$BA$5:$BA$410,$C127,'Grid GenerationQueue'!$BK$5:$BK$410,"&gt;0",'Grid GenerationQueue'!$BD$5:$BD$410,"&lt;="&amp;$BE$3)</f>
        <v>0</v>
      </c>
      <c r="CS127">
        <f>SUMIFS('Grid GenerationQueue'!AI$5:AI$410,'Grid GenerationQueue'!$AZ$5:$AZ$410,$B127,'Grid GenerationQueue'!$BA$5:$BA$410,$C127,'Grid GenerationQueue'!$BK$5:$BK$410,"&gt;0",'Grid GenerationQueue'!$BD$5:$BD$410,"&lt;="&amp;$BE$3)</f>
        <v>0</v>
      </c>
      <c r="CT127">
        <f>SUMIFS('Grid GenerationQueue'!AJ$5:AJ$410,'Grid GenerationQueue'!$AZ$5:$AZ$410,$B127,'Grid GenerationQueue'!$BA$5:$BA$410,$C127,'Grid GenerationQueue'!$BK$5:$BK$410,"&gt;0",'Grid GenerationQueue'!$BD$5:$BD$410,"&lt;="&amp;$BE$3)</f>
        <v>0</v>
      </c>
      <c r="CU127">
        <f>SUMIFS('Grid GenerationQueue'!AK$5:AK$410,'Grid GenerationQueue'!$AZ$5:$AZ$410,$B127,'Grid GenerationQueue'!$BA$5:$BA$410,$C127,'Grid GenerationQueue'!$BK$5:$BK$410,"&gt;0",'Grid GenerationQueue'!$BD$5:$BD$410,"&lt;="&amp;$BE$3)</f>
        <v>0</v>
      </c>
      <c r="CV127">
        <f>SUMIFS('Grid GenerationQueue'!AL$5:AL$410,'Grid GenerationQueue'!$AZ$5:$AZ$410,$B127,'Grid GenerationQueue'!$BA$5:$BA$410,$C127,'Grid GenerationQueue'!$BK$5:$BK$410,"&gt;0",'Grid GenerationQueue'!$BD$5:$BD$410,"&lt;="&amp;$BE$3)</f>
        <v>0</v>
      </c>
      <c r="CW127">
        <f>SUMIFS('Grid GenerationQueue'!AM$5:AM$410,'Grid GenerationQueue'!$AZ$5:$AZ$410,$B127,'Grid GenerationQueue'!$BA$5:$BA$410,$C127,'Grid GenerationQueue'!$BK$5:$BK$410,"&gt;0",'Grid GenerationQueue'!$BD$5:$BD$410,"&lt;="&amp;$BE$3)</f>
        <v>0</v>
      </c>
      <c r="CX127">
        <f>SUMIFS('Grid GenerationQueue'!AN$5:AN$410,'Grid GenerationQueue'!$AZ$5:$AZ$410,$B127,'Grid GenerationQueue'!$BA$5:$BA$410,$C127,'Grid GenerationQueue'!$BK$5:$BK$410,"&gt;0",'Grid GenerationQueue'!$BD$5:$BD$410,"&lt;="&amp;$BE$3)</f>
        <v>0</v>
      </c>
      <c r="CY127">
        <f>SUMIFS('Grid GenerationQueue'!AO$5:AO$410,'Grid GenerationQueue'!$AZ$5:$AZ$410,$B127,'Grid GenerationQueue'!$BA$5:$BA$410,$C127,'Grid GenerationQueue'!$BK$5:$BK$410,"&gt;0",'Grid GenerationQueue'!$BD$5:$BD$410,"&lt;="&amp;$BE$3)</f>
        <v>0</v>
      </c>
      <c r="CZ127">
        <f>SUMIFS('Grid GenerationQueue'!AP$5:AP$410,'Grid GenerationQueue'!$AZ$5:$AZ$410,$B127,'Grid GenerationQueue'!$BA$5:$BA$410,$C127,'Grid GenerationQueue'!$BK$5:$BK$410,"&gt;0",'Grid GenerationQueue'!$BD$5:$BD$410,"&lt;="&amp;$BE$3)</f>
        <v>0</v>
      </c>
      <c r="DA127">
        <f>SUMIFS('Grid GenerationQueue'!AQ$5:AQ$410,'Grid GenerationQueue'!$AZ$5:$AZ$410,$B127,'Grid GenerationQueue'!$BA$5:$BA$410,$C127,'Grid GenerationQueue'!$BK$5:$BK$410,"&gt;0",'Grid GenerationQueue'!$BD$5:$BD$410,"&lt;="&amp;$BE$3)</f>
        <v>0</v>
      </c>
      <c r="DB127">
        <f>SUMIFS('Grid GenerationQueue'!AR$5:AR$410,'Grid GenerationQueue'!$AZ$5:$AZ$410,$B127,'Grid GenerationQueue'!$BA$5:$BA$410,$C127,'Grid GenerationQueue'!$BK$5:$BK$410,"&gt;0",'Grid GenerationQueue'!$BD$5:$BD$410,"&lt;="&amp;$BE$3)</f>
        <v>0</v>
      </c>
    </row>
    <row r="128" spans="1:106" x14ac:dyDescent="0.35">
      <c r="A128" t="s">
        <v>4752</v>
      </c>
      <c r="B128" t="s">
        <v>4816</v>
      </c>
      <c r="C128">
        <v>115</v>
      </c>
      <c r="D128">
        <f>SUMIFS('Grid GenerationQueue'!AG$5:AG$410,'Grid GenerationQueue'!$AZ$5:$AZ$410,$B128,'Grid GenerationQueue'!$BA$5:$BA$410,$C128)</f>
        <v>0</v>
      </c>
      <c r="E128">
        <f>SUMIFS('Grid GenerationQueue'!AH$5:AH$410,'Grid GenerationQueue'!$AZ$5:$AZ$410,$B128,'Grid GenerationQueue'!$BA$5:$BA$410,$C128)</f>
        <v>0</v>
      </c>
      <c r="F128">
        <f>SUMIFS('Grid GenerationQueue'!AI$5:AI$410,'Grid GenerationQueue'!$AZ$5:$AZ$410,$B128,'Grid GenerationQueue'!$BA$5:$BA$410,$C128)</f>
        <v>0</v>
      </c>
      <c r="G128">
        <f>SUMIFS('Grid GenerationQueue'!AJ$5:AJ$410,'Grid GenerationQueue'!$AZ$5:$AZ$410,$B128,'Grid GenerationQueue'!$BA$5:$BA$410,$C128)</f>
        <v>0</v>
      </c>
      <c r="H128">
        <f>SUMIFS('Grid GenerationQueue'!AK$5:AK$410,'Grid GenerationQueue'!$AZ$5:$AZ$410,$B128,'Grid GenerationQueue'!$BA$5:$BA$410,$C128)</f>
        <v>0</v>
      </c>
      <c r="I128">
        <f>SUMIFS('Grid GenerationQueue'!AL$5:AL$410,'Grid GenerationQueue'!$AZ$5:$AZ$410,$B128,'Grid GenerationQueue'!$BA$5:$BA$410,$C128)</f>
        <v>0</v>
      </c>
      <c r="J128">
        <f>SUMIFS('Grid GenerationQueue'!AM$5:AM$410,'Grid GenerationQueue'!$AZ$5:$AZ$410,$B128,'Grid GenerationQueue'!$BA$5:$BA$410,$C128)</f>
        <v>0</v>
      </c>
      <c r="K128">
        <f>SUMIFS('Grid GenerationQueue'!AN$5:AN$410,'Grid GenerationQueue'!$AZ$5:$AZ$410,$B128,'Grid GenerationQueue'!$BA$5:$BA$410,$C128)</f>
        <v>0</v>
      </c>
      <c r="L128">
        <f>SUMIFS('Grid GenerationQueue'!AO$5:AO$410,'Grid GenerationQueue'!$AZ$5:$AZ$410,$B128,'Grid GenerationQueue'!$BA$5:$BA$410,$C128)</f>
        <v>0</v>
      </c>
      <c r="M128">
        <f>SUMIFS('Grid GenerationQueue'!AP$5:AP$410,'Grid GenerationQueue'!$AZ$5:$AZ$410,$B128,'Grid GenerationQueue'!$BA$5:$BA$410,$C128)</f>
        <v>0</v>
      </c>
      <c r="N128">
        <f>SUMIFS('Grid GenerationQueue'!AQ$5:AQ$410,'Grid GenerationQueue'!$AZ$5:$AZ$410,$B128,'Grid GenerationQueue'!$BA$5:$BA$410,$C128)</f>
        <v>0</v>
      </c>
      <c r="O128">
        <f>SUMIFS('Grid GenerationQueue'!AR$5:AR$410,'Grid GenerationQueue'!$AZ$5:$AZ$410,$B128,'Grid GenerationQueue'!$BA$5:$BA$410,$C128)</f>
        <v>0</v>
      </c>
      <c r="Q128">
        <f>SUMIFS('Grid GenerationQueue'!AG$5:AG$410,'Grid GenerationQueue'!$AZ$5:$AZ$410,$B128,'Grid GenerationQueue'!$BA$5:$BA$410,$C128,'Grid GenerationQueue'!$BJ$5:$BJ$410,"Executed")</f>
        <v>0</v>
      </c>
      <c r="R128">
        <f>SUMIFS('Grid GenerationQueue'!AH$5:AH$410,'Grid GenerationQueue'!$AZ$5:$AZ$410,$B128,'Grid GenerationQueue'!$BA$5:$BA$410,$C128,'Grid GenerationQueue'!$BJ$5:$BJ$410,"Executed")</f>
        <v>0</v>
      </c>
      <c r="S128">
        <f>SUMIFS('Grid GenerationQueue'!AI$5:AI$410,'Grid GenerationQueue'!$AZ$5:$AZ$410,$B128,'Grid GenerationQueue'!$BA$5:$BA$410,$C128,'Grid GenerationQueue'!$BJ$5:$BJ$410,"Executed")</f>
        <v>0</v>
      </c>
      <c r="T128">
        <f>SUMIFS('Grid GenerationQueue'!AJ$5:AJ$410,'Grid GenerationQueue'!$AZ$5:$AZ$410,$B128,'Grid GenerationQueue'!$BA$5:$BA$410,$C128,'Grid GenerationQueue'!$BJ$5:$BJ$410,"Executed")</f>
        <v>0</v>
      </c>
      <c r="U128">
        <f>SUMIFS('Grid GenerationQueue'!AK$5:AK$410,'Grid GenerationQueue'!$AZ$5:$AZ$410,$B128,'Grid GenerationQueue'!$BA$5:$BA$410,$C128,'Grid GenerationQueue'!$BJ$5:$BJ$410,"Executed")</f>
        <v>0</v>
      </c>
      <c r="V128">
        <f>SUMIFS('Grid GenerationQueue'!AL$5:AL$410,'Grid GenerationQueue'!$AZ$5:$AZ$410,$B128,'Grid GenerationQueue'!$BA$5:$BA$410,$C128,'Grid GenerationQueue'!$BJ$5:$BJ$410,"Executed")</f>
        <v>0</v>
      </c>
      <c r="W128">
        <f>SUMIFS('Grid GenerationQueue'!AM$5:AM$410,'Grid GenerationQueue'!$AZ$5:$AZ$410,$B128,'Grid GenerationQueue'!$BA$5:$BA$410,$C128,'Grid GenerationQueue'!$BJ$5:$BJ$410,"Executed")</f>
        <v>0</v>
      </c>
      <c r="X128">
        <f>SUMIFS('Grid GenerationQueue'!AN$5:AN$410,'Grid GenerationQueue'!$AZ$5:$AZ$410,$B128,'Grid GenerationQueue'!$BA$5:$BA$410,$C128,'Grid GenerationQueue'!$BJ$5:$BJ$410,"Executed")</f>
        <v>0</v>
      </c>
      <c r="Y128">
        <f>SUMIFS('Grid GenerationQueue'!AO$5:AO$410,'Grid GenerationQueue'!$AZ$5:$AZ$410,$B128,'Grid GenerationQueue'!$BA$5:$BA$410,$C128,'Grid GenerationQueue'!$BJ$5:$BJ$410,"Executed")</f>
        <v>0</v>
      </c>
      <c r="Z128">
        <f>SUMIFS('Grid GenerationQueue'!AP$5:AP$410,'Grid GenerationQueue'!$AZ$5:$AZ$410,$B128,'Grid GenerationQueue'!$BA$5:$BA$410,$C128,'Grid GenerationQueue'!$BJ$5:$BJ$410,"Executed")</f>
        <v>0</v>
      </c>
      <c r="AA128">
        <f>SUMIFS('Grid GenerationQueue'!AQ$5:AQ$410,'Grid GenerationQueue'!$AZ$5:$AZ$410,$B128,'Grid GenerationQueue'!$BA$5:$BA$410,$C128,'Grid GenerationQueue'!$BJ$5:$BJ$410,"Executed")</f>
        <v>0</v>
      </c>
      <c r="AB128">
        <f>SUMIFS('Grid GenerationQueue'!AR$5:AR$410,'Grid GenerationQueue'!$AZ$5:$AZ$410,$B128,'Grid GenerationQueue'!$BA$5:$BA$410,$C128,'Grid GenerationQueue'!$BJ$5:$BJ$410,"Executed")</f>
        <v>0</v>
      </c>
      <c r="AD128">
        <f>SUMIFS('Grid GenerationQueue'!AG$5:AG$410,'Grid GenerationQueue'!$AZ$5:$AZ$410,$B128,'Grid GenerationQueue'!$BA$5:$BA$410,$C128,'Grid GenerationQueue'!$BH$5:$BH$410,"&lt;&gt;"&amp;"")+SUMIFS('Grid GenerationQueue'!AG$5:AG$410,'Grid GenerationQueue'!$AZ$5:$AZ$410,$B128,'Grid GenerationQueue'!$BA$5:$BA$410,$C128,'Grid GenerationQueue'!$BH$5:$BH$410,"",'Grid GenerationQueue'!$AC$5:$AC$410,1)</f>
        <v>0</v>
      </c>
      <c r="AE128">
        <f>SUMIFS('Grid GenerationQueue'!AH$5:AH$410,'Grid GenerationQueue'!$AZ$5:$AZ$410,$B128,'Grid GenerationQueue'!$BA$5:$BA$410,$C128,'Grid GenerationQueue'!$BH$5:$BH$410,"&lt;&gt;"&amp;"")+SUMIFS('Grid GenerationQueue'!AH$5:AH$410,'Grid GenerationQueue'!$AZ$5:$AZ$410,$B128,'Grid GenerationQueue'!$BA$5:$BA$410,$C128,'Grid GenerationQueue'!$BH$5:$BH$410,"",'Grid GenerationQueue'!$AC$5:$AC$410,1)</f>
        <v>0</v>
      </c>
      <c r="AF128">
        <f>SUMIFS('Grid GenerationQueue'!AI$5:AI$410,'Grid GenerationQueue'!$AZ$5:$AZ$410,$B128,'Grid GenerationQueue'!$BA$5:$BA$410,$C128,'Grid GenerationQueue'!$BH$5:$BH$410,"&lt;&gt;"&amp;"")+SUMIFS('Grid GenerationQueue'!AI$5:AI$410,'Grid GenerationQueue'!$AZ$5:$AZ$410,$B128,'Grid GenerationQueue'!$BA$5:$BA$410,$C128,'Grid GenerationQueue'!$BH$5:$BH$410,"",'Grid GenerationQueue'!$AC$5:$AC$410,1)</f>
        <v>0</v>
      </c>
      <c r="AG128">
        <f>SUMIFS('Grid GenerationQueue'!AJ$5:AJ$410,'Grid GenerationQueue'!$AZ$5:$AZ$410,$B128,'Grid GenerationQueue'!$BA$5:$BA$410,$C128,'Grid GenerationQueue'!$BH$5:$BH$410,"&lt;&gt;"&amp;"")+SUMIFS('Grid GenerationQueue'!AJ$5:AJ$410,'Grid GenerationQueue'!$AZ$5:$AZ$410,$B128,'Grid GenerationQueue'!$BA$5:$BA$410,$C128,'Grid GenerationQueue'!$BH$5:$BH$410,"",'Grid GenerationQueue'!$AC$5:$AC$410,1)</f>
        <v>0</v>
      </c>
      <c r="AH128">
        <f>SUMIFS('Grid GenerationQueue'!AK$5:AK$410,'Grid GenerationQueue'!$AZ$5:$AZ$410,$B128,'Grid GenerationQueue'!$BA$5:$BA$410,$C128,'Grid GenerationQueue'!$BH$5:$BH$410,"&lt;&gt;"&amp;"")+SUMIFS('Grid GenerationQueue'!AK$5:AK$410,'Grid GenerationQueue'!$AZ$5:$AZ$410,$B128,'Grid GenerationQueue'!$BA$5:$BA$410,$C128,'Grid GenerationQueue'!$BH$5:$BH$410,"",'Grid GenerationQueue'!$AC$5:$AC$410,1)</f>
        <v>0</v>
      </c>
      <c r="AI128">
        <f>SUMIFS('Grid GenerationQueue'!AL$5:AL$410,'Grid GenerationQueue'!$AZ$5:$AZ$410,$B128,'Grid GenerationQueue'!$BA$5:$BA$410,$C128,'Grid GenerationQueue'!$BH$5:$BH$410,"&lt;&gt;"&amp;"")+SUMIFS('Grid GenerationQueue'!AL$5:AL$410,'Grid GenerationQueue'!$AZ$5:$AZ$410,$B128,'Grid GenerationQueue'!$BA$5:$BA$410,$C128,'Grid GenerationQueue'!$BH$5:$BH$410,"",'Grid GenerationQueue'!$AC$5:$AC$410,1)</f>
        <v>0</v>
      </c>
      <c r="AJ128">
        <f>SUMIFS('Grid GenerationQueue'!AM$5:AM$410,'Grid GenerationQueue'!$AZ$5:$AZ$410,$B128,'Grid GenerationQueue'!$BA$5:$BA$410,$C128,'Grid GenerationQueue'!$BH$5:$BH$410,"&lt;&gt;"&amp;"")+SUMIFS('Grid GenerationQueue'!AM$5:AM$410,'Grid GenerationQueue'!$AZ$5:$AZ$410,$B128,'Grid GenerationQueue'!$BA$5:$BA$410,$C128,'Grid GenerationQueue'!$BH$5:$BH$410,"",'Grid GenerationQueue'!$AC$5:$AC$410,1)</f>
        <v>0</v>
      </c>
      <c r="AK128">
        <f>SUMIFS('Grid GenerationQueue'!AN$5:AN$410,'Grid GenerationQueue'!$AZ$5:$AZ$410,$B128,'Grid GenerationQueue'!$BA$5:$BA$410,$C128,'Grid GenerationQueue'!$BH$5:$BH$410,"&lt;&gt;"&amp;"")+SUMIFS('Grid GenerationQueue'!AN$5:AN$410,'Grid GenerationQueue'!$AZ$5:$AZ$410,$B128,'Grid GenerationQueue'!$BA$5:$BA$410,$C128,'Grid GenerationQueue'!$BH$5:$BH$410,"",'Grid GenerationQueue'!$AC$5:$AC$410,1)</f>
        <v>0</v>
      </c>
      <c r="AL128">
        <f>SUMIFS('Grid GenerationQueue'!AO$5:AO$410,'Grid GenerationQueue'!$AZ$5:$AZ$410,$B128,'Grid GenerationQueue'!$BA$5:$BA$410,$C128,'Grid GenerationQueue'!$BH$5:$BH$410,"&lt;&gt;"&amp;"")+SUMIFS('Grid GenerationQueue'!AO$5:AO$410,'Grid GenerationQueue'!$AZ$5:$AZ$410,$B128,'Grid GenerationQueue'!$BA$5:$BA$410,$C128,'Grid GenerationQueue'!$BH$5:$BH$410,"",'Grid GenerationQueue'!$AC$5:$AC$410,1)</f>
        <v>0</v>
      </c>
      <c r="AM128">
        <f>SUMIFS('Grid GenerationQueue'!AP$5:AP$410,'Grid GenerationQueue'!$AZ$5:$AZ$410,$B128,'Grid GenerationQueue'!$BA$5:$BA$410,$C128,'Grid GenerationQueue'!$BH$5:$BH$410,"&lt;&gt;"&amp;"")+SUMIFS('Grid GenerationQueue'!AP$5:AP$410,'Grid GenerationQueue'!$AZ$5:$AZ$410,$B128,'Grid GenerationQueue'!$BA$5:$BA$410,$C128,'Grid GenerationQueue'!$BH$5:$BH$410,"",'Grid GenerationQueue'!$AC$5:$AC$410,1)</f>
        <v>0</v>
      </c>
      <c r="AN128">
        <f>SUMIFS('Grid GenerationQueue'!AQ$5:AQ$410,'Grid GenerationQueue'!$AZ$5:$AZ$410,$B128,'Grid GenerationQueue'!$BA$5:$BA$410,$C128,'Grid GenerationQueue'!$BH$5:$BH$410,"&lt;&gt;"&amp;"")+SUMIFS('Grid GenerationQueue'!AQ$5:AQ$410,'Grid GenerationQueue'!$AZ$5:$AZ$410,$B128,'Grid GenerationQueue'!$BA$5:$BA$410,$C128,'Grid GenerationQueue'!$BH$5:$BH$410,"",'Grid GenerationQueue'!$AC$5:$AC$410,1)</f>
        <v>0</v>
      </c>
      <c r="AO128">
        <f>SUMIFS('Grid GenerationQueue'!AR$5:AR$410,'Grid GenerationQueue'!$AZ$5:$AZ$410,$B128,'Grid GenerationQueue'!$BA$5:$BA$410,$C128,'Grid GenerationQueue'!$BH$5:$BH$410,"&lt;&gt;"&amp;"")+SUMIFS('Grid GenerationQueue'!AR$5:AR$410,'Grid GenerationQueue'!$AZ$5:$AZ$410,$B128,'Grid GenerationQueue'!$BA$5:$BA$410,$C128,'Grid GenerationQueue'!$BH$5:$BH$410,"",'Grid GenerationQueue'!$AC$5:$AC$410,1)</f>
        <v>0</v>
      </c>
      <c r="AQ128">
        <f>SUMIFS('Grid GenerationQueue'!AG$5:AG$410,'Grid GenerationQueue'!$AZ$5:$AZ$410,$B128,'Grid GenerationQueue'!$BA$5:$BA$410,$C128,'Grid GenerationQueue'!$BK$5:$BK$410,"&gt;0")</f>
        <v>0</v>
      </c>
      <c r="AR128">
        <f>SUMIFS('Grid GenerationQueue'!AH$5:AH$410,'Grid GenerationQueue'!$AZ$5:$AZ$410,$B128,'Grid GenerationQueue'!$BA$5:$BA$410,$C128,'Grid GenerationQueue'!$BK$5:$BK$410,"&gt;0")</f>
        <v>0</v>
      </c>
      <c r="AS128">
        <f>SUMIFS('Grid GenerationQueue'!AI$5:AI$410,'Grid GenerationQueue'!$AZ$5:$AZ$410,$B128,'Grid GenerationQueue'!$BA$5:$BA$410,$C128,'Grid GenerationQueue'!$BK$5:$BK$410,"&gt;0")</f>
        <v>0</v>
      </c>
      <c r="AT128">
        <f>SUMIFS('Grid GenerationQueue'!AJ$5:AJ$410,'Grid GenerationQueue'!$AZ$5:$AZ$410,$B128,'Grid GenerationQueue'!$BA$5:$BA$410,$C128,'Grid GenerationQueue'!$BK$5:$BK$410,"&gt;0")</f>
        <v>0</v>
      </c>
      <c r="AU128">
        <f>SUMIFS('Grid GenerationQueue'!AK$5:AK$410,'Grid GenerationQueue'!$AZ$5:$AZ$410,$B128,'Grid GenerationQueue'!$BA$5:$BA$410,$C128,'Grid GenerationQueue'!$BK$5:$BK$410,"&gt;0")</f>
        <v>0</v>
      </c>
      <c r="AV128">
        <f>SUMIFS('Grid GenerationQueue'!AL$5:AL$410,'Grid GenerationQueue'!$AZ$5:$AZ$410,$B128,'Grid GenerationQueue'!$BA$5:$BA$410,$C128,'Grid GenerationQueue'!$BK$5:$BK$410,"&gt;0")</f>
        <v>0</v>
      </c>
      <c r="AW128">
        <f>SUMIFS('Grid GenerationQueue'!AM$5:AM$410,'Grid GenerationQueue'!$AZ$5:$AZ$410,$B128,'Grid GenerationQueue'!$BA$5:$BA$410,$C128,'Grid GenerationQueue'!$BK$5:$BK$410,"&gt;0")</f>
        <v>0</v>
      </c>
      <c r="AX128">
        <f>SUMIFS('Grid GenerationQueue'!AN$5:AN$410,'Grid GenerationQueue'!$AZ$5:$AZ$410,$B128,'Grid GenerationQueue'!$BA$5:$BA$410,$C128,'Grid GenerationQueue'!$BK$5:$BK$410,"&gt;0")</f>
        <v>0</v>
      </c>
      <c r="AY128">
        <f>SUMIFS('Grid GenerationQueue'!AO$5:AO$410,'Grid GenerationQueue'!$AZ$5:$AZ$410,$B128,'Grid GenerationQueue'!$BA$5:$BA$410,$C128,'Grid GenerationQueue'!$BK$5:$BK$410,"&gt;0")</f>
        <v>0</v>
      </c>
      <c r="AZ128">
        <f>SUMIFS('Grid GenerationQueue'!AP$5:AP$410,'Grid GenerationQueue'!$AZ$5:$AZ$410,$B128,'Grid GenerationQueue'!$BA$5:$BA$410,$C128,'Grid GenerationQueue'!$BK$5:$BK$410,"&gt;0")</f>
        <v>0</v>
      </c>
      <c r="BA128">
        <f>SUMIFS('Grid GenerationQueue'!AQ$5:AQ$410,'Grid GenerationQueue'!$AZ$5:$AZ$410,$B128,'Grid GenerationQueue'!$BA$5:$BA$410,$C128,'Grid GenerationQueue'!$BK$5:$BK$410,"&gt;0")</f>
        <v>0</v>
      </c>
      <c r="BB128">
        <f>SUMIFS('Grid GenerationQueue'!AR$5:AR$410,'Grid GenerationQueue'!$AZ$5:$AZ$410,$B128,'Grid GenerationQueue'!$BA$5:$BA$410,$C128,'Grid GenerationQueue'!$BK$5:$BK$410,"&gt;0")</f>
        <v>0</v>
      </c>
      <c r="BD128">
        <f>SUMIFS('Grid GenerationQueue'!AG$5:AG$410,'Grid GenerationQueue'!$AZ$5:$AZ$410,$B128,'Grid GenerationQueue'!$BA$5:$BA$410,$C128,'Grid GenerationQueue'!$BD$5:$BD$410,"&lt;="&amp;$BE$3)</f>
        <v>0</v>
      </c>
      <c r="BE128">
        <f>SUMIFS('Grid GenerationQueue'!AH$5:AH$410,'Grid GenerationQueue'!$AZ$5:$AZ$410,$B128,'Grid GenerationQueue'!$BA$5:$BA$410,$C128,'Grid GenerationQueue'!$BD$5:$BD$410,"&lt;="&amp;$BE$3)</f>
        <v>0</v>
      </c>
      <c r="BF128">
        <f>SUMIFS('Grid GenerationQueue'!AI$5:AI$410,'Grid GenerationQueue'!$AZ$5:$AZ$410,$B128,'Grid GenerationQueue'!$BA$5:$BA$410,$C128,'Grid GenerationQueue'!$BD$5:$BD$410,"&lt;="&amp;$BE$3)</f>
        <v>0</v>
      </c>
      <c r="BG128">
        <f>SUMIFS('Grid GenerationQueue'!AJ$5:AJ$410,'Grid GenerationQueue'!$AZ$5:$AZ$410,$B128,'Grid GenerationQueue'!$BA$5:$BA$410,$C128,'Grid GenerationQueue'!$BD$5:$BD$410,"&lt;="&amp;$BE$3)</f>
        <v>0</v>
      </c>
      <c r="BH128">
        <f>SUMIFS('Grid GenerationQueue'!AK$5:AK$410,'Grid GenerationQueue'!$AZ$5:$AZ$410,$B128,'Grid GenerationQueue'!$BA$5:$BA$410,$C128,'Grid GenerationQueue'!$BD$5:$BD$410,"&lt;="&amp;$BE$3)</f>
        <v>0</v>
      </c>
      <c r="BI128">
        <f>SUMIFS('Grid GenerationQueue'!AL$5:AL$410,'Grid GenerationQueue'!$AZ$5:$AZ$410,$B128,'Grid GenerationQueue'!$BA$5:$BA$410,$C128,'Grid GenerationQueue'!$BD$5:$BD$410,"&lt;="&amp;$BE$3)</f>
        <v>0</v>
      </c>
      <c r="BJ128">
        <f>SUMIFS('Grid GenerationQueue'!AM$5:AM$410,'Grid GenerationQueue'!$AZ$5:$AZ$410,$B128,'Grid GenerationQueue'!$BA$5:$BA$410,$C128,'Grid GenerationQueue'!$BD$5:$BD$410,"&lt;="&amp;$BE$3)</f>
        <v>0</v>
      </c>
      <c r="BK128">
        <f>SUMIFS('Grid GenerationQueue'!AN$5:AN$410,'Grid GenerationQueue'!$AZ$5:$AZ$410,$B128,'Grid GenerationQueue'!$BA$5:$BA$410,$C128,'Grid GenerationQueue'!$BD$5:$BD$410,"&lt;="&amp;$BE$3)</f>
        <v>0</v>
      </c>
      <c r="BL128">
        <f>SUMIFS('Grid GenerationQueue'!AO$5:AO$410,'Grid GenerationQueue'!$AZ$5:$AZ$410,$B128,'Grid GenerationQueue'!$BA$5:$BA$410,$C128,'Grid GenerationQueue'!$BD$5:$BD$410,"&lt;="&amp;$BE$3)</f>
        <v>0</v>
      </c>
      <c r="BM128">
        <f>SUMIFS('Grid GenerationQueue'!AP$5:AP$410,'Grid GenerationQueue'!$AZ$5:$AZ$410,$B128,'Grid GenerationQueue'!$BA$5:$BA$410,$C128,'Grid GenerationQueue'!$BD$5:$BD$410,"&lt;="&amp;$BE$3)</f>
        <v>0</v>
      </c>
      <c r="BN128">
        <f>SUMIFS('Grid GenerationQueue'!AQ$5:AQ$410,'Grid GenerationQueue'!$AZ$5:$AZ$410,$B128,'Grid GenerationQueue'!$BA$5:$BA$410,$C128,'Grid GenerationQueue'!$BD$5:$BD$410,"&lt;="&amp;$BE$3)</f>
        <v>0</v>
      </c>
      <c r="BO128">
        <f>SUMIFS('Grid GenerationQueue'!AR$5:AR$410,'Grid GenerationQueue'!$AZ$5:$AZ$410,$B128,'Grid GenerationQueue'!$BA$5:$BA$410,$C128,'Grid GenerationQueue'!$BD$5:$BD$410,"&lt;="&amp;$BE$3)</f>
        <v>0</v>
      </c>
      <c r="BQ128">
        <f>SUMIFS('Grid GenerationQueue'!AG$5:AG$410,'Grid GenerationQueue'!$AZ$5:$AZ$410,$B128,'Grid GenerationQueue'!$BA$5:$BA$410,$C128,'Grid GenerationQueue'!$BJ$5:$BJ$410,"Executed",'Grid GenerationQueue'!$BD$5:$BD$410,"&lt;="&amp;$BE$3)</f>
        <v>0</v>
      </c>
      <c r="BR128">
        <f>SUMIFS('Grid GenerationQueue'!AH$5:AH$410,'Grid GenerationQueue'!$AZ$5:$AZ$410,$B128,'Grid GenerationQueue'!$BA$5:$BA$410,$C128,'Grid GenerationQueue'!$BJ$5:$BJ$410,"Executed",'Grid GenerationQueue'!$BD$5:$BD$410,"&lt;="&amp;$BE$3)</f>
        <v>0</v>
      </c>
      <c r="BS128">
        <f>SUMIFS('Grid GenerationQueue'!AI$5:AI$410,'Grid GenerationQueue'!$AZ$5:$AZ$410,$B128,'Grid GenerationQueue'!$BA$5:$BA$410,$C128,'Grid GenerationQueue'!$BJ$5:$BJ$410,"Executed",'Grid GenerationQueue'!$BD$5:$BD$410,"&lt;="&amp;$BE$3)</f>
        <v>0</v>
      </c>
      <c r="BT128">
        <f>SUMIFS('Grid GenerationQueue'!AJ$5:AJ$410,'Grid GenerationQueue'!$AZ$5:$AZ$410,$B128,'Grid GenerationQueue'!$BA$5:$BA$410,$C128,'Grid GenerationQueue'!$BJ$5:$BJ$410,"Executed",'Grid GenerationQueue'!$BD$5:$BD$410,"&lt;="&amp;$BE$3)</f>
        <v>0</v>
      </c>
      <c r="BU128">
        <f>SUMIFS('Grid GenerationQueue'!AK$5:AK$410,'Grid GenerationQueue'!$AZ$5:$AZ$410,$B128,'Grid GenerationQueue'!$BA$5:$BA$410,$C128,'Grid GenerationQueue'!$BJ$5:$BJ$410,"Executed",'Grid GenerationQueue'!$BD$5:$BD$410,"&lt;="&amp;$BE$3)</f>
        <v>0</v>
      </c>
      <c r="BV128">
        <f>SUMIFS('Grid GenerationQueue'!AL$5:AL$410,'Grid GenerationQueue'!$AZ$5:$AZ$410,$B128,'Grid GenerationQueue'!$BA$5:$BA$410,$C128,'Grid GenerationQueue'!$BJ$5:$BJ$410,"Executed",'Grid GenerationQueue'!$BD$5:$BD$410,"&lt;="&amp;$BE$3)</f>
        <v>0</v>
      </c>
      <c r="BW128">
        <f>SUMIFS('Grid GenerationQueue'!AM$5:AM$410,'Grid GenerationQueue'!$AZ$5:$AZ$410,$B128,'Grid GenerationQueue'!$BA$5:$BA$410,$C128,'Grid GenerationQueue'!$BJ$5:$BJ$410,"Executed",'Grid GenerationQueue'!$BD$5:$BD$410,"&lt;="&amp;$BE$3)</f>
        <v>0</v>
      </c>
      <c r="BX128">
        <f>SUMIFS('Grid GenerationQueue'!AN$5:AN$410,'Grid GenerationQueue'!$AZ$5:$AZ$410,$B128,'Grid GenerationQueue'!$BA$5:$BA$410,$C128,'Grid GenerationQueue'!$BJ$5:$BJ$410,"Executed",'Grid GenerationQueue'!$BD$5:$BD$410,"&lt;="&amp;$BE$3)</f>
        <v>0</v>
      </c>
      <c r="BY128">
        <f>SUMIFS('Grid GenerationQueue'!AO$5:AO$410,'Grid GenerationQueue'!$AZ$5:$AZ$410,$B128,'Grid GenerationQueue'!$BA$5:$BA$410,$C128,'Grid GenerationQueue'!$BJ$5:$BJ$410,"Executed",'Grid GenerationQueue'!$BD$5:$BD$410,"&lt;="&amp;$BE$3)</f>
        <v>0</v>
      </c>
      <c r="BZ128">
        <f>SUMIFS('Grid GenerationQueue'!AP$5:AP$410,'Grid GenerationQueue'!$AZ$5:$AZ$410,$B128,'Grid GenerationQueue'!$BA$5:$BA$410,$C128,'Grid GenerationQueue'!$BJ$5:$BJ$410,"Executed",'Grid GenerationQueue'!$BD$5:$BD$410,"&lt;="&amp;$BE$3)</f>
        <v>0</v>
      </c>
      <c r="CA128">
        <f>SUMIFS('Grid GenerationQueue'!AQ$5:AQ$410,'Grid GenerationQueue'!$AZ$5:$AZ$410,$B128,'Grid GenerationQueue'!$BA$5:$BA$410,$C128,'Grid GenerationQueue'!$BJ$5:$BJ$410,"Executed",'Grid GenerationQueue'!$BD$5:$BD$410,"&lt;="&amp;$BE$3)</f>
        <v>0</v>
      </c>
      <c r="CB128">
        <f>SUMIFS('Grid GenerationQueue'!AR$5:AR$410,'Grid GenerationQueue'!$AZ$5:$AZ$410,$B128,'Grid GenerationQueue'!$BA$5:$BA$410,$C128,'Grid GenerationQueue'!$BJ$5:$BJ$410,"Executed",'Grid GenerationQueue'!$BD$5:$BD$410,"&lt;="&amp;$BE$3)</f>
        <v>0</v>
      </c>
      <c r="CD128">
        <f>SUMIFS('Grid GenerationQueue'!AG$5:AG$410,'Grid GenerationQueue'!$AZ$5:$AZ$410,$B128,'Grid GenerationQueue'!$BA$5:$BA$410,$C128,'Grid GenerationQueue'!$BH$5:$BH$410,"&lt;&gt;"&amp;"",'Grid GenerationQueue'!$BD$5:$BD$410,"&lt;="&amp;$BE$3)</f>
        <v>0</v>
      </c>
      <c r="CE128">
        <f>SUMIFS('Grid GenerationQueue'!AH$5:AH$410,'Grid GenerationQueue'!$AZ$5:$AZ$410,$B128,'Grid GenerationQueue'!$BA$5:$BA$410,$C128,'Grid GenerationQueue'!$BH$5:$BH$410,"&lt;&gt;"&amp;"",'Grid GenerationQueue'!$BD$5:$BD$410,"&lt;="&amp;$BE$3)</f>
        <v>0</v>
      </c>
      <c r="CF128">
        <f>SUMIFS('Grid GenerationQueue'!AI$5:AI$410,'Grid GenerationQueue'!$AZ$5:$AZ$410,$B128,'Grid GenerationQueue'!$BA$5:$BA$410,$C128,'Grid GenerationQueue'!$BH$5:$BH$410,"&lt;&gt;"&amp;"",'Grid GenerationQueue'!$BD$5:$BD$410,"&lt;="&amp;$BE$3)</f>
        <v>0</v>
      </c>
      <c r="CG128">
        <f>SUMIFS('Grid GenerationQueue'!AJ$5:AJ$410,'Grid GenerationQueue'!$AZ$5:$AZ$410,$B128,'Grid GenerationQueue'!$BA$5:$BA$410,$C128,'Grid GenerationQueue'!$BH$5:$BH$410,"&lt;&gt;"&amp;"",'Grid GenerationQueue'!$BD$5:$BD$410,"&lt;="&amp;$BE$3)</f>
        <v>0</v>
      </c>
      <c r="CH128">
        <f>SUMIFS('Grid GenerationQueue'!AK$5:AK$410,'Grid GenerationQueue'!$AZ$5:$AZ$410,$B128,'Grid GenerationQueue'!$BA$5:$BA$410,$C128,'Grid GenerationQueue'!$BH$5:$BH$410,"&lt;&gt;"&amp;"",'Grid GenerationQueue'!$BD$5:$BD$410,"&lt;="&amp;$BE$3)</f>
        <v>0</v>
      </c>
      <c r="CI128">
        <f>SUMIFS('Grid GenerationQueue'!AL$5:AL$410,'Grid GenerationQueue'!$AZ$5:$AZ$410,$B128,'Grid GenerationQueue'!$BA$5:$BA$410,$C128,'Grid GenerationQueue'!$BH$5:$BH$410,"&lt;&gt;"&amp;"",'Grid GenerationQueue'!$BD$5:$BD$410,"&lt;="&amp;$BE$3)</f>
        <v>0</v>
      </c>
      <c r="CJ128">
        <f>SUMIFS('Grid GenerationQueue'!AM$5:AM$410,'Grid GenerationQueue'!$AZ$5:$AZ$410,$B128,'Grid GenerationQueue'!$BA$5:$BA$410,$C128,'Grid GenerationQueue'!$BH$5:$BH$410,"&lt;&gt;"&amp;"",'Grid GenerationQueue'!$BD$5:$BD$410,"&lt;="&amp;$BE$3)</f>
        <v>0</v>
      </c>
      <c r="CK128">
        <f>SUMIFS('Grid GenerationQueue'!AN$5:AN$410,'Grid GenerationQueue'!$AZ$5:$AZ$410,$B128,'Grid GenerationQueue'!$BA$5:$BA$410,$C128,'Grid GenerationQueue'!$BH$5:$BH$410,"&lt;&gt;"&amp;"",'Grid GenerationQueue'!$BD$5:$BD$410,"&lt;="&amp;$BE$3)</f>
        <v>0</v>
      </c>
      <c r="CL128">
        <f>SUMIFS('Grid GenerationQueue'!AO$5:AO$410,'Grid GenerationQueue'!$AZ$5:$AZ$410,$B128,'Grid GenerationQueue'!$BA$5:$BA$410,$C128,'Grid GenerationQueue'!$BH$5:$BH$410,"&lt;&gt;"&amp;"",'Grid GenerationQueue'!$BD$5:$BD$410,"&lt;="&amp;$BE$3)</f>
        <v>0</v>
      </c>
      <c r="CM128">
        <f>SUMIFS('Grid GenerationQueue'!AP$5:AP$410,'Grid GenerationQueue'!$AZ$5:$AZ$410,$B128,'Grid GenerationQueue'!$BA$5:$BA$410,$C128,'Grid GenerationQueue'!$BH$5:$BH$410,"&lt;&gt;"&amp;"",'Grid GenerationQueue'!$BD$5:$BD$410,"&lt;="&amp;$BE$3)</f>
        <v>0</v>
      </c>
      <c r="CN128">
        <f>SUMIFS('Grid GenerationQueue'!AQ$5:AQ$410,'Grid GenerationQueue'!$AZ$5:$AZ$410,$B128,'Grid GenerationQueue'!$BA$5:$BA$410,$C128,'Grid GenerationQueue'!$BH$5:$BH$410,"&lt;&gt;"&amp;"",'Grid GenerationQueue'!$BD$5:$BD$410,"&lt;="&amp;$BE$3)</f>
        <v>0</v>
      </c>
      <c r="CO128">
        <f>SUMIFS('Grid GenerationQueue'!AR$5:AR$410,'Grid GenerationQueue'!$AZ$5:$AZ$410,$B128,'Grid GenerationQueue'!$BA$5:$BA$410,$C128,'Grid GenerationQueue'!$BH$5:$BH$410,"&lt;&gt;"&amp;"",'Grid GenerationQueue'!$BD$5:$BD$410,"&lt;="&amp;$BE$3)</f>
        <v>0</v>
      </c>
      <c r="CQ128">
        <f>SUMIFS('Grid GenerationQueue'!AG$5:AG$410,'Grid GenerationQueue'!$AZ$5:$AZ$410,$B128,'Grid GenerationQueue'!$BA$5:$BA$410,$C128,'Grid GenerationQueue'!$BK$5:$BK$410,"&gt;0",'Grid GenerationQueue'!$BD$5:$BD$410,"&lt;="&amp;$BE$3)</f>
        <v>0</v>
      </c>
      <c r="CR128">
        <f>SUMIFS('Grid GenerationQueue'!AH$5:AH$410,'Grid GenerationQueue'!$AZ$5:$AZ$410,$B128,'Grid GenerationQueue'!$BA$5:$BA$410,$C128,'Grid GenerationQueue'!$BK$5:$BK$410,"&gt;0",'Grid GenerationQueue'!$BD$5:$BD$410,"&lt;="&amp;$BE$3)</f>
        <v>0</v>
      </c>
      <c r="CS128">
        <f>SUMIFS('Grid GenerationQueue'!AI$5:AI$410,'Grid GenerationQueue'!$AZ$5:$AZ$410,$B128,'Grid GenerationQueue'!$BA$5:$BA$410,$C128,'Grid GenerationQueue'!$BK$5:$BK$410,"&gt;0",'Grid GenerationQueue'!$BD$5:$BD$410,"&lt;="&amp;$BE$3)</f>
        <v>0</v>
      </c>
      <c r="CT128">
        <f>SUMIFS('Grid GenerationQueue'!AJ$5:AJ$410,'Grid GenerationQueue'!$AZ$5:$AZ$410,$B128,'Grid GenerationQueue'!$BA$5:$BA$410,$C128,'Grid GenerationQueue'!$BK$5:$BK$410,"&gt;0",'Grid GenerationQueue'!$BD$5:$BD$410,"&lt;="&amp;$BE$3)</f>
        <v>0</v>
      </c>
      <c r="CU128">
        <f>SUMIFS('Grid GenerationQueue'!AK$5:AK$410,'Grid GenerationQueue'!$AZ$5:$AZ$410,$B128,'Grid GenerationQueue'!$BA$5:$BA$410,$C128,'Grid GenerationQueue'!$BK$5:$BK$410,"&gt;0",'Grid GenerationQueue'!$BD$5:$BD$410,"&lt;="&amp;$BE$3)</f>
        <v>0</v>
      </c>
      <c r="CV128">
        <f>SUMIFS('Grid GenerationQueue'!AL$5:AL$410,'Grid GenerationQueue'!$AZ$5:$AZ$410,$B128,'Grid GenerationQueue'!$BA$5:$BA$410,$C128,'Grid GenerationQueue'!$BK$5:$BK$410,"&gt;0",'Grid GenerationQueue'!$BD$5:$BD$410,"&lt;="&amp;$BE$3)</f>
        <v>0</v>
      </c>
      <c r="CW128">
        <f>SUMIFS('Grid GenerationQueue'!AM$5:AM$410,'Grid GenerationQueue'!$AZ$5:$AZ$410,$B128,'Grid GenerationQueue'!$BA$5:$BA$410,$C128,'Grid GenerationQueue'!$BK$5:$BK$410,"&gt;0",'Grid GenerationQueue'!$BD$5:$BD$410,"&lt;="&amp;$BE$3)</f>
        <v>0</v>
      </c>
      <c r="CX128">
        <f>SUMIFS('Grid GenerationQueue'!AN$5:AN$410,'Grid GenerationQueue'!$AZ$5:$AZ$410,$B128,'Grid GenerationQueue'!$BA$5:$BA$410,$C128,'Grid GenerationQueue'!$BK$5:$BK$410,"&gt;0",'Grid GenerationQueue'!$BD$5:$BD$410,"&lt;="&amp;$BE$3)</f>
        <v>0</v>
      </c>
      <c r="CY128">
        <f>SUMIFS('Grid GenerationQueue'!AO$5:AO$410,'Grid GenerationQueue'!$AZ$5:$AZ$410,$B128,'Grid GenerationQueue'!$BA$5:$BA$410,$C128,'Grid GenerationQueue'!$BK$5:$BK$410,"&gt;0",'Grid GenerationQueue'!$BD$5:$BD$410,"&lt;="&amp;$BE$3)</f>
        <v>0</v>
      </c>
      <c r="CZ128">
        <f>SUMIFS('Grid GenerationQueue'!AP$5:AP$410,'Grid GenerationQueue'!$AZ$5:$AZ$410,$B128,'Grid GenerationQueue'!$BA$5:$BA$410,$C128,'Grid GenerationQueue'!$BK$5:$BK$410,"&gt;0",'Grid GenerationQueue'!$BD$5:$BD$410,"&lt;="&amp;$BE$3)</f>
        <v>0</v>
      </c>
      <c r="DA128">
        <f>SUMIFS('Grid GenerationQueue'!AQ$5:AQ$410,'Grid GenerationQueue'!$AZ$5:$AZ$410,$B128,'Grid GenerationQueue'!$BA$5:$BA$410,$C128,'Grid GenerationQueue'!$BK$5:$BK$410,"&gt;0",'Grid GenerationQueue'!$BD$5:$BD$410,"&lt;="&amp;$BE$3)</f>
        <v>0</v>
      </c>
      <c r="DB128">
        <f>SUMIFS('Grid GenerationQueue'!AR$5:AR$410,'Grid GenerationQueue'!$AZ$5:$AZ$410,$B128,'Grid GenerationQueue'!$BA$5:$BA$410,$C128,'Grid GenerationQueue'!$BK$5:$BK$410,"&gt;0",'Grid GenerationQueue'!$BD$5:$BD$410,"&lt;="&amp;$BE$3)</f>
        <v>0</v>
      </c>
    </row>
    <row r="129" spans="1:106" x14ac:dyDescent="0.35">
      <c r="A129" t="s">
        <v>4752</v>
      </c>
      <c r="B129" t="s">
        <v>4450</v>
      </c>
      <c r="C129">
        <v>230</v>
      </c>
      <c r="D129">
        <f>SUMIFS('Grid GenerationQueue'!AG$5:AG$410,'Grid GenerationQueue'!$AZ$5:$AZ$410,$B129,'Grid GenerationQueue'!$BA$5:$BA$410,$C129)</f>
        <v>0</v>
      </c>
      <c r="E129">
        <f>SUMIFS('Grid GenerationQueue'!AH$5:AH$410,'Grid GenerationQueue'!$AZ$5:$AZ$410,$B129,'Grid GenerationQueue'!$BA$5:$BA$410,$C129)</f>
        <v>0</v>
      </c>
      <c r="F129">
        <f>SUMIFS('Grid GenerationQueue'!AI$5:AI$410,'Grid GenerationQueue'!$AZ$5:$AZ$410,$B129,'Grid GenerationQueue'!$BA$5:$BA$410,$C129)</f>
        <v>0</v>
      </c>
      <c r="G129">
        <f>SUMIFS('Grid GenerationQueue'!AJ$5:AJ$410,'Grid GenerationQueue'!$AZ$5:$AZ$410,$B129,'Grid GenerationQueue'!$BA$5:$BA$410,$C129)</f>
        <v>0</v>
      </c>
      <c r="H129">
        <f>SUMIFS('Grid GenerationQueue'!AK$5:AK$410,'Grid GenerationQueue'!$AZ$5:$AZ$410,$B129,'Grid GenerationQueue'!$BA$5:$BA$410,$C129)</f>
        <v>0</v>
      </c>
      <c r="I129">
        <f>SUMIFS('Grid GenerationQueue'!AL$5:AL$410,'Grid GenerationQueue'!$AZ$5:$AZ$410,$B129,'Grid GenerationQueue'!$BA$5:$BA$410,$C129)</f>
        <v>0</v>
      </c>
      <c r="J129">
        <f>SUMIFS('Grid GenerationQueue'!AM$5:AM$410,'Grid GenerationQueue'!$AZ$5:$AZ$410,$B129,'Grid GenerationQueue'!$BA$5:$BA$410,$C129)</f>
        <v>0</v>
      </c>
      <c r="K129">
        <f>SUMIFS('Grid GenerationQueue'!AN$5:AN$410,'Grid GenerationQueue'!$AZ$5:$AZ$410,$B129,'Grid GenerationQueue'!$BA$5:$BA$410,$C129)</f>
        <v>0</v>
      </c>
      <c r="L129">
        <f>SUMIFS('Grid GenerationQueue'!AO$5:AO$410,'Grid GenerationQueue'!$AZ$5:$AZ$410,$B129,'Grid GenerationQueue'!$BA$5:$BA$410,$C129)</f>
        <v>0</v>
      </c>
      <c r="M129">
        <f>SUMIFS('Grid GenerationQueue'!AP$5:AP$410,'Grid GenerationQueue'!$AZ$5:$AZ$410,$B129,'Grid GenerationQueue'!$BA$5:$BA$410,$C129)</f>
        <v>0</v>
      </c>
      <c r="N129">
        <f>SUMIFS('Grid GenerationQueue'!AQ$5:AQ$410,'Grid GenerationQueue'!$AZ$5:$AZ$410,$B129,'Grid GenerationQueue'!$BA$5:$BA$410,$C129)</f>
        <v>0</v>
      </c>
      <c r="O129">
        <f>SUMIFS('Grid GenerationQueue'!AR$5:AR$410,'Grid GenerationQueue'!$AZ$5:$AZ$410,$B129,'Grid GenerationQueue'!$BA$5:$BA$410,$C129)</f>
        <v>0</v>
      </c>
      <c r="Q129">
        <f>SUMIFS('Grid GenerationQueue'!AG$5:AG$410,'Grid GenerationQueue'!$AZ$5:$AZ$410,$B129,'Grid GenerationQueue'!$BA$5:$BA$410,$C129,'Grid GenerationQueue'!$BJ$5:$BJ$410,"Executed")</f>
        <v>0</v>
      </c>
      <c r="R129">
        <f>SUMIFS('Grid GenerationQueue'!AH$5:AH$410,'Grid GenerationQueue'!$AZ$5:$AZ$410,$B129,'Grid GenerationQueue'!$BA$5:$BA$410,$C129,'Grid GenerationQueue'!$BJ$5:$BJ$410,"Executed")</f>
        <v>0</v>
      </c>
      <c r="S129">
        <f>SUMIFS('Grid GenerationQueue'!AI$5:AI$410,'Grid GenerationQueue'!$AZ$5:$AZ$410,$B129,'Grid GenerationQueue'!$BA$5:$BA$410,$C129,'Grid GenerationQueue'!$BJ$5:$BJ$410,"Executed")</f>
        <v>0</v>
      </c>
      <c r="T129">
        <f>SUMIFS('Grid GenerationQueue'!AJ$5:AJ$410,'Grid GenerationQueue'!$AZ$5:$AZ$410,$B129,'Grid GenerationQueue'!$BA$5:$BA$410,$C129,'Grid GenerationQueue'!$BJ$5:$BJ$410,"Executed")</f>
        <v>0</v>
      </c>
      <c r="U129">
        <f>SUMIFS('Grid GenerationQueue'!AK$5:AK$410,'Grid GenerationQueue'!$AZ$5:$AZ$410,$B129,'Grid GenerationQueue'!$BA$5:$BA$410,$C129,'Grid GenerationQueue'!$BJ$5:$BJ$410,"Executed")</f>
        <v>0</v>
      </c>
      <c r="V129">
        <f>SUMIFS('Grid GenerationQueue'!AL$5:AL$410,'Grid GenerationQueue'!$AZ$5:$AZ$410,$B129,'Grid GenerationQueue'!$BA$5:$BA$410,$C129,'Grid GenerationQueue'!$BJ$5:$BJ$410,"Executed")</f>
        <v>0</v>
      </c>
      <c r="W129">
        <f>SUMIFS('Grid GenerationQueue'!AM$5:AM$410,'Grid GenerationQueue'!$AZ$5:$AZ$410,$B129,'Grid GenerationQueue'!$BA$5:$BA$410,$C129,'Grid GenerationQueue'!$BJ$5:$BJ$410,"Executed")</f>
        <v>0</v>
      </c>
      <c r="X129">
        <f>SUMIFS('Grid GenerationQueue'!AN$5:AN$410,'Grid GenerationQueue'!$AZ$5:$AZ$410,$B129,'Grid GenerationQueue'!$BA$5:$BA$410,$C129,'Grid GenerationQueue'!$BJ$5:$BJ$410,"Executed")</f>
        <v>0</v>
      </c>
      <c r="Y129">
        <f>SUMIFS('Grid GenerationQueue'!AO$5:AO$410,'Grid GenerationQueue'!$AZ$5:$AZ$410,$B129,'Grid GenerationQueue'!$BA$5:$BA$410,$C129,'Grid GenerationQueue'!$BJ$5:$BJ$410,"Executed")</f>
        <v>0</v>
      </c>
      <c r="Z129">
        <f>SUMIFS('Grid GenerationQueue'!AP$5:AP$410,'Grid GenerationQueue'!$AZ$5:$AZ$410,$B129,'Grid GenerationQueue'!$BA$5:$BA$410,$C129,'Grid GenerationQueue'!$BJ$5:$BJ$410,"Executed")</f>
        <v>0</v>
      </c>
      <c r="AA129">
        <f>SUMIFS('Grid GenerationQueue'!AQ$5:AQ$410,'Grid GenerationQueue'!$AZ$5:$AZ$410,$B129,'Grid GenerationQueue'!$BA$5:$BA$410,$C129,'Grid GenerationQueue'!$BJ$5:$BJ$410,"Executed")</f>
        <v>0</v>
      </c>
      <c r="AB129">
        <f>SUMIFS('Grid GenerationQueue'!AR$5:AR$410,'Grid GenerationQueue'!$AZ$5:$AZ$410,$B129,'Grid GenerationQueue'!$BA$5:$BA$410,$C129,'Grid GenerationQueue'!$BJ$5:$BJ$410,"Executed")</f>
        <v>0</v>
      </c>
      <c r="AD129">
        <f>SUMIFS('Grid GenerationQueue'!AG$5:AG$410,'Grid GenerationQueue'!$AZ$5:$AZ$410,$B129,'Grid GenerationQueue'!$BA$5:$BA$410,$C129,'Grid GenerationQueue'!$BH$5:$BH$410,"&lt;&gt;"&amp;"")+SUMIFS('Grid GenerationQueue'!AG$5:AG$410,'Grid GenerationQueue'!$AZ$5:$AZ$410,$B129,'Grid GenerationQueue'!$BA$5:$BA$410,$C129,'Grid GenerationQueue'!$BH$5:$BH$410,"",'Grid GenerationQueue'!$AC$5:$AC$410,1)</f>
        <v>0</v>
      </c>
      <c r="AE129">
        <f>SUMIFS('Grid GenerationQueue'!AH$5:AH$410,'Grid GenerationQueue'!$AZ$5:$AZ$410,$B129,'Grid GenerationQueue'!$BA$5:$BA$410,$C129,'Grid GenerationQueue'!$BH$5:$BH$410,"&lt;&gt;"&amp;"")+SUMIFS('Grid GenerationQueue'!AH$5:AH$410,'Grid GenerationQueue'!$AZ$5:$AZ$410,$B129,'Grid GenerationQueue'!$BA$5:$BA$410,$C129,'Grid GenerationQueue'!$BH$5:$BH$410,"",'Grid GenerationQueue'!$AC$5:$AC$410,1)</f>
        <v>0</v>
      </c>
      <c r="AF129">
        <f>SUMIFS('Grid GenerationQueue'!AI$5:AI$410,'Grid GenerationQueue'!$AZ$5:$AZ$410,$B129,'Grid GenerationQueue'!$BA$5:$BA$410,$C129,'Grid GenerationQueue'!$BH$5:$BH$410,"&lt;&gt;"&amp;"")+SUMIFS('Grid GenerationQueue'!AI$5:AI$410,'Grid GenerationQueue'!$AZ$5:$AZ$410,$B129,'Grid GenerationQueue'!$BA$5:$BA$410,$C129,'Grid GenerationQueue'!$BH$5:$BH$410,"",'Grid GenerationQueue'!$AC$5:$AC$410,1)</f>
        <v>0</v>
      </c>
      <c r="AG129">
        <f>SUMIFS('Grid GenerationQueue'!AJ$5:AJ$410,'Grid GenerationQueue'!$AZ$5:$AZ$410,$B129,'Grid GenerationQueue'!$BA$5:$BA$410,$C129,'Grid GenerationQueue'!$BH$5:$BH$410,"&lt;&gt;"&amp;"")+SUMIFS('Grid GenerationQueue'!AJ$5:AJ$410,'Grid GenerationQueue'!$AZ$5:$AZ$410,$B129,'Grid GenerationQueue'!$BA$5:$BA$410,$C129,'Grid GenerationQueue'!$BH$5:$BH$410,"",'Grid GenerationQueue'!$AC$5:$AC$410,1)</f>
        <v>0</v>
      </c>
      <c r="AH129">
        <f>SUMIFS('Grid GenerationQueue'!AK$5:AK$410,'Grid GenerationQueue'!$AZ$5:$AZ$410,$B129,'Grid GenerationQueue'!$BA$5:$BA$410,$C129,'Grid GenerationQueue'!$BH$5:$BH$410,"&lt;&gt;"&amp;"")+SUMIFS('Grid GenerationQueue'!AK$5:AK$410,'Grid GenerationQueue'!$AZ$5:$AZ$410,$B129,'Grid GenerationQueue'!$BA$5:$BA$410,$C129,'Grid GenerationQueue'!$BH$5:$BH$410,"",'Grid GenerationQueue'!$AC$5:$AC$410,1)</f>
        <v>0</v>
      </c>
      <c r="AI129">
        <f>SUMIFS('Grid GenerationQueue'!AL$5:AL$410,'Grid GenerationQueue'!$AZ$5:$AZ$410,$B129,'Grid GenerationQueue'!$BA$5:$BA$410,$C129,'Grid GenerationQueue'!$BH$5:$BH$410,"&lt;&gt;"&amp;"")+SUMIFS('Grid GenerationQueue'!AL$5:AL$410,'Grid GenerationQueue'!$AZ$5:$AZ$410,$B129,'Grid GenerationQueue'!$BA$5:$BA$410,$C129,'Grid GenerationQueue'!$BH$5:$BH$410,"",'Grid GenerationQueue'!$AC$5:$AC$410,1)</f>
        <v>0</v>
      </c>
      <c r="AJ129">
        <f>SUMIFS('Grid GenerationQueue'!AM$5:AM$410,'Grid GenerationQueue'!$AZ$5:$AZ$410,$B129,'Grid GenerationQueue'!$BA$5:$BA$410,$C129,'Grid GenerationQueue'!$BH$5:$BH$410,"&lt;&gt;"&amp;"")+SUMIFS('Grid GenerationQueue'!AM$5:AM$410,'Grid GenerationQueue'!$AZ$5:$AZ$410,$B129,'Grid GenerationQueue'!$BA$5:$BA$410,$C129,'Grid GenerationQueue'!$BH$5:$BH$410,"",'Grid GenerationQueue'!$AC$5:$AC$410,1)</f>
        <v>0</v>
      </c>
      <c r="AK129">
        <f>SUMIFS('Grid GenerationQueue'!AN$5:AN$410,'Grid GenerationQueue'!$AZ$5:$AZ$410,$B129,'Grid GenerationQueue'!$BA$5:$BA$410,$C129,'Grid GenerationQueue'!$BH$5:$BH$410,"&lt;&gt;"&amp;"")+SUMIFS('Grid GenerationQueue'!AN$5:AN$410,'Grid GenerationQueue'!$AZ$5:$AZ$410,$B129,'Grid GenerationQueue'!$BA$5:$BA$410,$C129,'Grid GenerationQueue'!$BH$5:$BH$410,"",'Grid GenerationQueue'!$AC$5:$AC$410,1)</f>
        <v>0</v>
      </c>
      <c r="AL129">
        <f>SUMIFS('Grid GenerationQueue'!AO$5:AO$410,'Grid GenerationQueue'!$AZ$5:$AZ$410,$B129,'Grid GenerationQueue'!$BA$5:$BA$410,$C129,'Grid GenerationQueue'!$BH$5:$BH$410,"&lt;&gt;"&amp;"")+SUMIFS('Grid GenerationQueue'!AO$5:AO$410,'Grid GenerationQueue'!$AZ$5:$AZ$410,$B129,'Grid GenerationQueue'!$BA$5:$BA$410,$C129,'Grid GenerationQueue'!$BH$5:$BH$410,"",'Grid GenerationQueue'!$AC$5:$AC$410,1)</f>
        <v>0</v>
      </c>
      <c r="AM129">
        <f>SUMIFS('Grid GenerationQueue'!AP$5:AP$410,'Grid GenerationQueue'!$AZ$5:$AZ$410,$B129,'Grid GenerationQueue'!$BA$5:$BA$410,$C129,'Grid GenerationQueue'!$BH$5:$BH$410,"&lt;&gt;"&amp;"")+SUMIFS('Grid GenerationQueue'!AP$5:AP$410,'Grid GenerationQueue'!$AZ$5:$AZ$410,$B129,'Grid GenerationQueue'!$BA$5:$BA$410,$C129,'Grid GenerationQueue'!$BH$5:$BH$410,"",'Grid GenerationQueue'!$AC$5:$AC$410,1)</f>
        <v>0</v>
      </c>
      <c r="AN129">
        <f>SUMIFS('Grid GenerationQueue'!AQ$5:AQ$410,'Grid GenerationQueue'!$AZ$5:$AZ$410,$B129,'Grid GenerationQueue'!$BA$5:$BA$410,$C129,'Grid GenerationQueue'!$BH$5:$BH$410,"&lt;&gt;"&amp;"")+SUMIFS('Grid GenerationQueue'!AQ$5:AQ$410,'Grid GenerationQueue'!$AZ$5:$AZ$410,$B129,'Grid GenerationQueue'!$BA$5:$BA$410,$C129,'Grid GenerationQueue'!$BH$5:$BH$410,"",'Grid GenerationQueue'!$AC$5:$AC$410,1)</f>
        <v>0</v>
      </c>
      <c r="AO129">
        <f>SUMIFS('Grid GenerationQueue'!AR$5:AR$410,'Grid GenerationQueue'!$AZ$5:$AZ$410,$B129,'Grid GenerationQueue'!$BA$5:$BA$410,$C129,'Grid GenerationQueue'!$BH$5:$BH$410,"&lt;&gt;"&amp;"")+SUMIFS('Grid GenerationQueue'!AR$5:AR$410,'Grid GenerationQueue'!$AZ$5:$AZ$410,$B129,'Grid GenerationQueue'!$BA$5:$BA$410,$C129,'Grid GenerationQueue'!$BH$5:$BH$410,"",'Grid GenerationQueue'!$AC$5:$AC$410,1)</f>
        <v>0</v>
      </c>
      <c r="AQ129">
        <f>SUMIFS('Grid GenerationQueue'!AG$5:AG$410,'Grid GenerationQueue'!$AZ$5:$AZ$410,$B129,'Grid GenerationQueue'!$BA$5:$BA$410,$C129,'Grid GenerationQueue'!$BK$5:$BK$410,"&gt;0")</f>
        <v>0</v>
      </c>
      <c r="AR129">
        <f>SUMIFS('Grid GenerationQueue'!AH$5:AH$410,'Grid GenerationQueue'!$AZ$5:$AZ$410,$B129,'Grid GenerationQueue'!$BA$5:$BA$410,$C129,'Grid GenerationQueue'!$BK$5:$BK$410,"&gt;0")</f>
        <v>0</v>
      </c>
      <c r="AS129">
        <f>SUMIFS('Grid GenerationQueue'!AI$5:AI$410,'Grid GenerationQueue'!$AZ$5:$AZ$410,$B129,'Grid GenerationQueue'!$BA$5:$BA$410,$C129,'Grid GenerationQueue'!$BK$5:$BK$410,"&gt;0")</f>
        <v>0</v>
      </c>
      <c r="AT129">
        <f>SUMIFS('Grid GenerationQueue'!AJ$5:AJ$410,'Grid GenerationQueue'!$AZ$5:$AZ$410,$B129,'Grid GenerationQueue'!$BA$5:$BA$410,$C129,'Grid GenerationQueue'!$BK$5:$BK$410,"&gt;0")</f>
        <v>0</v>
      </c>
      <c r="AU129">
        <f>SUMIFS('Grid GenerationQueue'!AK$5:AK$410,'Grid GenerationQueue'!$AZ$5:$AZ$410,$B129,'Grid GenerationQueue'!$BA$5:$BA$410,$C129,'Grid GenerationQueue'!$BK$5:$BK$410,"&gt;0")</f>
        <v>0</v>
      </c>
      <c r="AV129">
        <f>SUMIFS('Grid GenerationQueue'!AL$5:AL$410,'Grid GenerationQueue'!$AZ$5:$AZ$410,$B129,'Grid GenerationQueue'!$BA$5:$BA$410,$C129,'Grid GenerationQueue'!$BK$5:$BK$410,"&gt;0")</f>
        <v>0</v>
      </c>
      <c r="AW129">
        <f>SUMIFS('Grid GenerationQueue'!AM$5:AM$410,'Grid GenerationQueue'!$AZ$5:$AZ$410,$B129,'Grid GenerationQueue'!$BA$5:$BA$410,$C129,'Grid GenerationQueue'!$BK$5:$BK$410,"&gt;0")</f>
        <v>0</v>
      </c>
      <c r="AX129">
        <f>SUMIFS('Grid GenerationQueue'!AN$5:AN$410,'Grid GenerationQueue'!$AZ$5:$AZ$410,$B129,'Grid GenerationQueue'!$BA$5:$BA$410,$C129,'Grid GenerationQueue'!$BK$5:$BK$410,"&gt;0")</f>
        <v>0</v>
      </c>
      <c r="AY129">
        <f>SUMIFS('Grid GenerationQueue'!AO$5:AO$410,'Grid GenerationQueue'!$AZ$5:$AZ$410,$B129,'Grid GenerationQueue'!$BA$5:$BA$410,$C129,'Grid GenerationQueue'!$BK$5:$BK$410,"&gt;0")</f>
        <v>0</v>
      </c>
      <c r="AZ129">
        <f>SUMIFS('Grid GenerationQueue'!AP$5:AP$410,'Grid GenerationQueue'!$AZ$5:$AZ$410,$B129,'Grid GenerationQueue'!$BA$5:$BA$410,$C129,'Grid GenerationQueue'!$BK$5:$BK$410,"&gt;0")</f>
        <v>0</v>
      </c>
      <c r="BA129">
        <f>SUMIFS('Grid GenerationQueue'!AQ$5:AQ$410,'Grid GenerationQueue'!$AZ$5:$AZ$410,$B129,'Grid GenerationQueue'!$BA$5:$BA$410,$C129,'Grid GenerationQueue'!$BK$5:$BK$410,"&gt;0")</f>
        <v>0</v>
      </c>
      <c r="BB129">
        <f>SUMIFS('Grid GenerationQueue'!AR$5:AR$410,'Grid GenerationQueue'!$AZ$5:$AZ$410,$B129,'Grid GenerationQueue'!$BA$5:$BA$410,$C129,'Grid GenerationQueue'!$BK$5:$BK$410,"&gt;0")</f>
        <v>0</v>
      </c>
      <c r="BD129">
        <f>SUMIFS('Grid GenerationQueue'!AG$5:AG$410,'Grid GenerationQueue'!$AZ$5:$AZ$410,$B129,'Grid GenerationQueue'!$BA$5:$BA$410,$C129,'Grid GenerationQueue'!$BD$5:$BD$410,"&lt;="&amp;$BE$3)</f>
        <v>0</v>
      </c>
      <c r="BE129">
        <f>SUMIFS('Grid GenerationQueue'!AH$5:AH$410,'Grid GenerationQueue'!$AZ$5:$AZ$410,$B129,'Grid GenerationQueue'!$BA$5:$BA$410,$C129,'Grid GenerationQueue'!$BD$5:$BD$410,"&lt;="&amp;$BE$3)</f>
        <v>0</v>
      </c>
      <c r="BF129">
        <f>SUMIFS('Grid GenerationQueue'!AI$5:AI$410,'Grid GenerationQueue'!$AZ$5:$AZ$410,$B129,'Grid GenerationQueue'!$BA$5:$BA$410,$C129,'Grid GenerationQueue'!$BD$5:$BD$410,"&lt;="&amp;$BE$3)</f>
        <v>0</v>
      </c>
      <c r="BG129">
        <f>SUMIFS('Grid GenerationQueue'!AJ$5:AJ$410,'Grid GenerationQueue'!$AZ$5:$AZ$410,$B129,'Grid GenerationQueue'!$BA$5:$BA$410,$C129,'Grid GenerationQueue'!$BD$5:$BD$410,"&lt;="&amp;$BE$3)</f>
        <v>0</v>
      </c>
      <c r="BH129">
        <f>SUMIFS('Grid GenerationQueue'!AK$5:AK$410,'Grid GenerationQueue'!$AZ$5:$AZ$410,$B129,'Grid GenerationQueue'!$BA$5:$BA$410,$C129,'Grid GenerationQueue'!$BD$5:$BD$410,"&lt;="&amp;$BE$3)</f>
        <v>0</v>
      </c>
      <c r="BI129">
        <f>SUMIFS('Grid GenerationQueue'!AL$5:AL$410,'Grid GenerationQueue'!$AZ$5:$AZ$410,$B129,'Grid GenerationQueue'!$BA$5:$BA$410,$C129,'Grid GenerationQueue'!$BD$5:$BD$410,"&lt;="&amp;$BE$3)</f>
        <v>0</v>
      </c>
      <c r="BJ129">
        <f>SUMIFS('Grid GenerationQueue'!AM$5:AM$410,'Grid GenerationQueue'!$AZ$5:$AZ$410,$B129,'Grid GenerationQueue'!$BA$5:$BA$410,$C129,'Grid GenerationQueue'!$BD$5:$BD$410,"&lt;="&amp;$BE$3)</f>
        <v>0</v>
      </c>
      <c r="BK129">
        <f>SUMIFS('Grid GenerationQueue'!AN$5:AN$410,'Grid GenerationQueue'!$AZ$5:$AZ$410,$B129,'Grid GenerationQueue'!$BA$5:$BA$410,$C129,'Grid GenerationQueue'!$BD$5:$BD$410,"&lt;="&amp;$BE$3)</f>
        <v>0</v>
      </c>
      <c r="BL129">
        <f>SUMIFS('Grid GenerationQueue'!AO$5:AO$410,'Grid GenerationQueue'!$AZ$5:$AZ$410,$B129,'Grid GenerationQueue'!$BA$5:$BA$410,$C129,'Grid GenerationQueue'!$BD$5:$BD$410,"&lt;="&amp;$BE$3)</f>
        <v>0</v>
      </c>
      <c r="BM129">
        <f>SUMIFS('Grid GenerationQueue'!AP$5:AP$410,'Grid GenerationQueue'!$AZ$5:$AZ$410,$B129,'Grid GenerationQueue'!$BA$5:$BA$410,$C129,'Grid GenerationQueue'!$BD$5:$BD$410,"&lt;="&amp;$BE$3)</f>
        <v>0</v>
      </c>
      <c r="BN129">
        <f>SUMIFS('Grid GenerationQueue'!AQ$5:AQ$410,'Grid GenerationQueue'!$AZ$5:$AZ$410,$B129,'Grid GenerationQueue'!$BA$5:$BA$410,$C129,'Grid GenerationQueue'!$BD$5:$BD$410,"&lt;="&amp;$BE$3)</f>
        <v>0</v>
      </c>
      <c r="BO129">
        <f>SUMIFS('Grid GenerationQueue'!AR$5:AR$410,'Grid GenerationQueue'!$AZ$5:$AZ$410,$B129,'Grid GenerationQueue'!$BA$5:$BA$410,$C129,'Grid GenerationQueue'!$BD$5:$BD$410,"&lt;="&amp;$BE$3)</f>
        <v>0</v>
      </c>
      <c r="BQ129">
        <f>SUMIFS('Grid GenerationQueue'!AG$5:AG$410,'Grid GenerationQueue'!$AZ$5:$AZ$410,$B129,'Grid GenerationQueue'!$BA$5:$BA$410,$C129,'Grid GenerationQueue'!$BJ$5:$BJ$410,"Executed",'Grid GenerationQueue'!$BD$5:$BD$410,"&lt;="&amp;$BE$3)</f>
        <v>0</v>
      </c>
      <c r="BR129">
        <f>SUMIFS('Grid GenerationQueue'!AH$5:AH$410,'Grid GenerationQueue'!$AZ$5:$AZ$410,$B129,'Grid GenerationQueue'!$BA$5:$BA$410,$C129,'Grid GenerationQueue'!$BJ$5:$BJ$410,"Executed",'Grid GenerationQueue'!$BD$5:$BD$410,"&lt;="&amp;$BE$3)</f>
        <v>0</v>
      </c>
      <c r="BS129">
        <f>SUMIFS('Grid GenerationQueue'!AI$5:AI$410,'Grid GenerationQueue'!$AZ$5:$AZ$410,$B129,'Grid GenerationQueue'!$BA$5:$BA$410,$C129,'Grid GenerationQueue'!$BJ$5:$BJ$410,"Executed",'Grid GenerationQueue'!$BD$5:$BD$410,"&lt;="&amp;$BE$3)</f>
        <v>0</v>
      </c>
      <c r="BT129">
        <f>SUMIFS('Grid GenerationQueue'!AJ$5:AJ$410,'Grid GenerationQueue'!$AZ$5:$AZ$410,$B129,'Grid GenerationQueue'!$BA$5:$BA$410,$C129,'Grid GenerationQueue'!$BJ$5:$BJ$410,"Executed",'Grid GenerationQueue'!$BD$5:$BD$410,"&lt;="&amp;$BE$3)</f>
        <v>0</v>
      </c>
      <c r="BU129">
        <f>SUMIFS('Grid GenerationQueue'!AK$5:AK$410,'Grid GenerationQueue'!$AZ$5:$AZ$410,$B129,'Grid GenerationQueue'!$BA$5:$BA$410,$C129,'Grid GenerationQueue'!$BJ$5:$BJ$410,"Executed",'Grid GenerationQueue'!$BD$5:$BD$410,"&lt;="&amp;$BE$3)</f>
        <v>0</v>
      </c>
      <c r="BV129">
        <f>SUMIFS('Grid GenerationQueue'!AL$5:AL$410,'Grid GenerationQueue'!$AZ$5:$AZ$410,$B129,'Grid GenerationQueue'!$BA$5:$BA$410,$C129,'Grid GenerationQueue'!$BJ$5:$BJ$410,"Executed",'Grid GenerationQueue'!$BD$5:$BD$410,"&lt;="&amp;$BE$3)</f>
        <v>0</v>
      </c>
      <c r="BW129">
        <f>SUMIFS('Grid GenerationQueue'!AM$5:AM$410,'Grid GenerationQueue'!$AZ$5:$AZ$410,$B129,'Grid GenerationQueue'!$BA$5:$BA$410,$C129,'Grid GenerationQueue'!$BJ$5:$BJ$410,"Executed",'Grid GenerationQueue'!$BD$5:$BD$410,"&lt;="&amp;$BE$3)</f>
        <v>0</v>
      </c>
      <c r="BX129">
        <f>SUMIFS('Grid GenerationQueue'!AN$5:AN$410,'Grid GenerationQueue'!$AZ$5:$AZ$410,$B129,'Grid GenerationQueue'!$BA$5:$BA$410,$C129,'Grid GenerationQueue'!$BJ$5:$BJ$410,"Executed",'Grid GenerationQueue'!$BD$5:$BD$410,"&lt;="&amp;$BE$3)</f>
        <v>0</v>
      </c>
      <c r="BY129">
        <f>SUMIFS('Grid GenerationQueue'!AO$5:AO$410,'Grid GenerationQueue'!$AZ$5:$AZ$410,$B129,'Grid GenerationQueue'!$BA$5:$BA$410,$C129,'Grid GenerationQueue'!$BJ$5:$BJ$410,"Executed",'Grid GenerationQueue'!$BD$5:$BD$410,"&lt;="&amp;$BE$3)</f>
        <v>0</v>
      </c>
      <c r="BZ129">
        <f>SUMIFS('Grid GenerationQueue'!AP$5:AP$410,'Grid GenerationQueue'!$AZ$5:$AZ$410,$B129,'Grid GenerationQueue'!$BA$5:$BA$410,$C129,'Grid GenerationQueue'!$BJ$5:$BJ$410,"Executed",'Grid GenerationQueue'!$BD$5:$BD$410,"&lt;="&amp;$BE$3)</f>
        <v>0</v>
      </c>
      <c r="CA129">
        <f>SUMIFS('Grid GenerationQueue'!AQ$5:AQ$410,'Grid GenerationQueue'!$AZ$5:$AZ$410,$B129,'Grid GenerationQueue'!$BA$5:$BA$410,$C129,'Grid GenerationQueue'!$BJ$5:$BJ$410,"Executed",'Grid GenerationQueue'!$BD$5:$BD$410,"&lt;="&amp;$BE$3)</f>
        <v>0</v>
      </c>
      <c r="CB129">
        <f>SUMIFS('Grid GenerationQueue'!AR$5:AR$410,'Grid GenerationQueue'!$AZ$5:$AZ$410,$B129,'Grid GenerationQueue'!$BA$5:$BA$410,$C129,'Grid GenerationQueue'!$BJ$5:$BJ$410,"Executed",'Grid GenerationQueue'!$BD$5:$BD$410,"&lt;="&amp;$BE$3)</f>
        <v>0</v>
      </c>
      <c r="CD129">
        <f>SUMIFS('Grid GenerationQueue'!AG$5:AG$410,'Grid GenerationQueue'!$AZ$5:$AZ$410,$B129,'Grid GenerationQueue'!$BA$5:$BA$410,$C129,'Grid GenerationQueue'!$BH$5:$BH$410,"&lt;&gt;"&amp;"",'Grid GenerationQueue'!$BD$5:$BD$410,"&lt;="&amp;$BE$3)</f>
        <v>0</v>
      </c>
      <c r="CE129">
        <f>SUMIFS('Grid GenerationQueue'!AH$5:AH$410,'Grid GenerationQueue'!$AZ$5:$AZ$410,$B129,'Grid GenerationQueue'!$BA$5:$BA$410,$C129,'Grid GenerationQueue'!$BH$5:$BH$410,"&lt;&gt;"&amp;"",'Grid GenerationQueue'!$BD$5:$BD$410,"&lt;="&amp;$BE$3)</f>
        <v>0</v>
      </c>
      <c r="CF129">
        <f>SUMIFS('Grid GenerationQueue'!AI$5:AI$410,'Grid GenerationQueue'!$AZ$5:$AZ$410,$B129,'Grid GenerationQueue'!$BA$5:$BA$410,$C129,'Grid GenerationQueue'!$BH$5:$BH$410,"&lt;&gt;"&amp;"",'Grid GenerationQueue'!$BD$5:$BD$410,"&lt;="&amp;$BE$3)</f>
        <v>0</v>
      </c>
      <c r="CG129">
        <f>SUMIFS('Grid GenerationQueue'!AJ$5:AJ$410,'Grid GenerationQueue'!$AZ$5:$AZ$410,$B129,'Grid GenerationQueue'!$BA$5:$BA$410,$C129,'Grid GenerationQueue'!$BH$5:$BH$410,"&lt;&gt;"&amp;"",'Grid GenerationQueue'!$BD$5:$BD$410,"&lt;="&amp;$BE$3)</f>
        <v>0</v>
      </c>
      <c r="CH129">
        <f>SUMIFS('Grid GenerationQueue'!AK$5:AK$410,'Grid GenerationQueue'!$AZ$5:$AZ$410,$B129,'Grid GenerationQueue'!$BA$5:$BA$410,$C129,'Grid GenerationQueue'!$BH$5:$BH$410,"&lt;&gt;"&amp;"",'Grid GenerationQueue'!$BD$5:$BD$410,"&lt;="&amp;$BE$3)</f>
        <v>0</v>
      </c>
      <c r="CI129">
        <f>SUMIFS('Grid GenerationQueue'!AL$5:AL$410,'Grid GenerationQueue'!$AZ$5:$AZ$410,$B129,'Grid GenerationQueue'!$BA$5:$BA$410,$C129,'Grid GenerationQueue'!$BH$5:$BH$410,"&lt;&gt;"&amp;"",'Grid GenerationQueue'!$BD$5:$BD$410,"&lt;="&amp;$BE$3)</f>
        <v>0</v>
      </c>
      <c r="CJ129">
        <f>SUMIFS('Grid GenerationQueue'!AM$5:AM$410,'Grid GenerationQueue'!$AZ$5:$AZ$410,$B129,'Grid GenerationQueue'!$BA$5:$BA$410,$C129,'Grid GenerationQueue'!$BH$5:$BH$410,"&lt;&gt;"&amp;"",'Grid GenerationQueue'!$BD$5:$BD$410,"&lt;="&amp;$BE$3)</f>
        <v>0</v>
      </c>
      <c r="CK129">
        <f>SUMIFS('Grid GenerationQueue'!AN$5:AN$410,'Grid GenerationQueue'!$AZ$5:$AZ$410,$B129,'Grid GenerationQueue'!$BA$5:$BA$410,$C129,'Grid GenerationQueue'!$BH$5:$BH$410,"&lt;&gt;"&amp;"",'Grid GenerationQueue'!$BD$5:$BD$410,"&lt;="&amp;$BE$3)</f>
        <v>0</v>
      </c>
      <c r="CL129">
        <f>SUMIFS('Grid GenerationQueue'!AO$5:AO$410,'Grid GenerationQueue'!$AZ$5:$AZ$410,$B129,'Grid GenerationQueue'!$BA$5:$BA$410,$C129,'Grid GenerationQueue'!$BH$5:$BH$410,"&lt;&gt;"&amp;"",'Grid GenerationQueue'!$BD$5:$BD$410,"&lt;="&amp;$BE$3)</f>
        <v>0</v>
      </c>
      <c r="CM129">
        <f>SUMIFS('Grid GenerationQueue'!AP$5:AP$410,'Grid GenerationQueue'!$AZ$5:$AZ$410,$B129,'Grid GenerationQueue'!$BA$5:$BA$410,$C129,'Grid GenerationQueue'!$BH$5:$BH$410,"&lt;&gt;"&amp;"",'Grid GenerationQueue'!$BD$5:$BD$410,"&lt;="&amp;$BE$3)</f>
        <v>0</v>
      </c>
      <c r="CN129">
        <f>SUMIFS('Grid GenerationQueue'!AQ$5:AQ$410,'Grid GenerationQueue'!$AZ$5:$AZ$410,$B129,'Grid GenerationQueue'!$BA$5:$BA$410,$C129,'Grid GenerationQueue'!$BH$5:$BH$410,"&lt;&gt;"&amp;"",'Grid GenerationQueue'!$BD$5:$BD$410,"&lt;="&amp;$BE$3)</f>
        <v>0</v>
      </c>
      <c r="CO129">
        <f>SUMIFS('Grid GenerationQueue'!AR$5:AR$410,'Grid GenerationQueue'!$AZ$5:$AZ$410,$B129,'Grid GenerationQueue'!$BA$5:$BA$410,$C129,'Grid GenerationQueue'!$BH$5:$BH$410,"&lt;&gt;"&amp;"",'Grid GenerationQueue'!$BD$5:$BD$410,"&lt;="&amp;$BE$3)</f>
        <v>0</v>
      </c>
      <c r="CQ129">
        <f>SUMIFS('Grid GenerationQueue'!AG$5:AG$410,'Grid GenerationQueue'!$AZ$5:$AZ$410,$B129,'Grid GenerationQueue'!$BA$5:$BA$410,$C129,'Grid GenerationQueue'!$BK$5:$BK$410,"&gt;0",'Grid GenerationQueue'!$BD$5:$BD$410,"&lt;="&amp;$BE$3)</f>
        <v>0</v>
      </c>
      <c r="CR129">
        <f>SUMIFS('Grid GenerationQueue'!AH$5:AH$410,'Grid GenerationQueue'!$AZ$5:$AZ$410,$B129,'Grid GenerationQueue'!$BA$5:$BA$410,$C129,'Grid GenerationQueue'!$BK$5:$BK$410,"&gt;0",'Grid GenerationQueue'!$BD$5:$BD$410,"&lt;="&amp;$BE$3)</f>
        <v>0</v>
      </c>
      <c r="CS129">
        <f>SUMIFS('Grid GenerationQueue'!AI$5:AI$410,'Grid GenerationQueue'!$AZ$5:$AZ$410,$B129,'Grid GenerationQueue'!$BA$5:$BA$410,$C129,'Grid GenerationQueue'!$BK$5:$BK$410,"&gt;0",'Grid GenerationQueue'!$BD$5:$BD$410,"&lt;="&amp;$BE$3)</f>
        <v>0</v>
      </c>
      <c r="CT129">
        <f>SUMIFS('Grid GenerationQueue'!AJ$5:AJ$410,'Grid GenerationQueue'!$AZ$5:$AZ$410,$B129,'Grid GenerationQueue'!$BA$5:$BA$410,$C129,'Grid GenerationQueue'!$BK$5:$BK$410,"&gt;0",'Grid GenerationQueue'!$BD$5:$BD$410,"&lt;="&amp;$BE$3)</f>
        <v>0</v>
      </c>
      <c r="CU129">
        <f>SUMIFS('Grid GenerationQueue'!AK$5:AK$410,'Grid GenerationQueue'!$AZ$5:$AZ$410,$B129,'Grid GenerationQueue'!$BA$5:$BA$410,$C129,'Grid GenerationQueue'!$BK$5:$BK$410,"&gt;0",'Grid GenerationQueue'!$BD$5:$BD$410,"&lt;="&amp;$BE$3)</f>
        <v>0</v>
      </c>
      <c r="CV129">
        <f>SUMIFS('Grid GenerationQueue'!AL$5:AL$410,'Grid GenerationQueue'!$AZ$5:$AZ$410,$B129,'Grid GenerationQueue'!$BA$5:$BA$410,$C129,'Grid GenerationQueue'!$BK$5:$BK$410,"&gt;0",'Grid GenerationQueue'!$BD$5:$BD$410,"&lt;="&amp;$BE$3)</f>
        <v>0</v>
      </c>
      <c r="CW129">
        <f>SUMIFS('Grid GenerationQueue'!AM$5:AM$410,'Grid GenerationQueue'!$AZ$5:$AZ$410,$B129,'Grid GenerationQueue'!$BA$5:$BA$410,$C129,'Grid GenerationQueue'!$BK$5:$BK$410,"&gt;0",'Grid GenerationQueue'!$BD$5:$BD$410,"&lt;="&amp;$BE$3)</f>
        <v>0</v>
      </c>
      <c r="CX129">
        <f>SUMIFS('Grid GenerationQueue'!AN$5:AN$410,'Grid GenerationQueue'!$AZ$5:$AZ$410,$B129,'Grid GenerationQueue'!$BA$5:$BA$410,$C129,'Grid GenerationQueue'!$BK$5:$BK$410,"&gt;0",'Grid GenerationQueue'!$BD$5:$BD$410,"&lt;="&amp;$BE$3)</f>
        <v>0</v>
      </c>
      <c r="CY129">
        <f>SUMIFS('Grid GenerationQueue'!AO$5:AO$410,'Grid GenerationQueue'!$AZ$5:$AZ$410,$B129,'Grid GenerationQueue'!$BA$5:$BA$410,$C129,'Grid GenerationQueue'!$BK$5:$BK$410,"&gt;0",'Grid GenerationQueue'!$BD$5:$BD$410,"&lt;="&amp;$BE$3)</f>
        <v>0</v>
      </c>
      <c r="CZ129">
        <f>SUMIFS('Grid GenerationQueue'!AP$5:AP$410,'Grid GenerationQueue'!$AZ$5:$AZ$410,$B129,'Grid GenerationQueue'!$BA$5:$BA$410,$C129,'Grid GenerationQueue'!$BK$5:$BK$410,"&gt;0",'Grid GenerationQueue'!$BD$5:$BD$410,"&lt;="&amp;$BE$3)</f>
        <v>0</v>
      </c>
      <c r="DA129">
        <f>SUMIFS('Grid GenerationQueue'!AQ$5:AQ$410,'Grid GenerationQueue'!$AZ$5:$AZ$410,$B129,'Grid GenerationQueue'!$BA$5:$BA$410,$C129,'Grid GenerationQueue'!$BK$5:$BK$410,"&gt;0",'Grid GenerationQueue'!$BD$5:$BD$410,"&lt;="&amp;$BE$3)</f>
        <v>0</v>
      </c>
      <c r="DB129">
        <f>SUMIFS('Grid GenerationQueue'!AR$5:AR$410,'Grid GenerationQueue'!$AZ$5:$AZ$410,$B129,'Grid GenerationQueue'!$BA$5:$BA$410,$C129,'Grid GenerationQueue'!$BK$5:$BK$410,"&gt;0",'Grid GenerationQueue'!$BD$5:$BD$410,"&lt;="&amp;$BE$3)</f>
        <v>0</v>
      </c>
    </row>
    <row r="130" spans="1:106" x14ac:dyDescent="0.35">
      <c r="A130" t="s">
        <v>4752</v>
      </c>
      <c r="B130" t="s">
        <v>4450</v>
      </c>
      <c r="C130">
        <v>115</v>
      </c>
      <c r="D130">
        <f>SUMIFS('Grid GenerationQueue'!AG$5:AG$410,'Grid GenerationQueue'!$AZ$5:$AZ$410,$B130,'Grid GenerationQueue'!$BA$5:$BA$410,$C130)</f>
        <v>230</v>
      </c>
      <c r="E130">
        <f>SUMIFS('Grid GenerationQueue'!AH$5:AH$410,'Grid GenerationQueue'!$AZ$5:$AZ$410,$B130,'Grid GenerationQueue'!$BA$5:$BA$410,$C130)</f>
        <v>161</v>
      </c>
      <c r="F130">
        <f>SUMIFS('Grid GenerationQueue'!AI$5:AI$410,'Grid GenerationQueue'!$AZ$5:$AZ$410,$B130,'Grid GenerationQueue'!$BA$5:$BA$410,$C130)</f>
        <v>0</v>
      </c>
      <c r="G130">
        <f>SUMIFS('Grid GenerationQueue'!AJ$5:AJ$410,'Grid GenerationQueue'!$AZ$5:$AZ$410,$B130,'Grid GenerationQueue'!$BA$5:$BA$410,$C130)</f>
        <v>0</v>
      </c>
      <c r="H130">
        <f>SUMIFS('Grid GenerationQueue'!AK$5:AK$410,'Grid GenerationQueue'!$AZ$5:$AZ$410,$B130,'Grid GenerationQueue'!$BA$5:$BA$410,$C130)</f>
        <v>83.54</v>
      </c>
      <c r="I130">
        <f>SUMIFS('Grid GenerationQueue'!AL$5:AL$410,'Grid GenerationQueue'!$AZ$5:$AZ$410,$B130,'Grid GenerationQueue'!$BA$5:$BA$410,$C130)</f>
        <v>0</v>
      </c>
      <c r="J130">
        <f>SUMIFS('Grid GenerationQueue'!AM$5:AM$410,'Grid GenerationQueue'!$AZ$5:$AZ$410,$B130,'Grid GenerationQueue'!$BA$5:$BA$410,$C130)</f>
        <v>0</v>
      </c>
      <c r="K130">
        <f>SUMIFS('Grid GenerationQueue'!AN$5:AN$410,'Grid GenerationQueue'!$AZ$5:$AZ$410,$B130,'Grid GenerationQueue'!$BA$5:$BA$410,$C130)</f>
        <v>0</v>
      </c>
      <c r="L130">
        <f>SUMIFS('Grid GenerationQueue'!AO$5:AO$410,'Grid GenerationQueue'!$AZ$5:$AZ$410,$B130,'Grid GenerationQueue'!$BA$5:$BA$410,$C130)</f>
        <v>0</v>
      </c>
      <c r="M130">
        <f>SUMIFS('Grid GenerationQueue'!AP$5:AP$410,'Grid GenerationQueue'!$AZ$5:$AZ$410,$B130,'Grid GenerationQueue'!$BA$5:$BA$410,$C130)</f>
        <v>0</v>
      </c>
      <c r="N130">
        <f>SUMIFS('Grid GenerationQueue'!AQ$5:AQ$410,'Grid GenerationQueue'!$AZ$5:$AZ$410,$B130,'Grid GenerationQueue'!$BA$5:$BA$410,$C130)</f>
        <v>0</v>
      </c>
      <c r="O130">
        <f>SUMIFS('Grid GenerationQueue'!AR$5:AR$410,'Grid GenerationQueue'!$AZ$5:$AZ$410,$B130,'Grid GenerationQueue'!$BA$5:$BA$410,$C130)</f>
        <v>0</v>
      </c>
      <c r="Q130">
        <f>SUMIFS('Grid GenerationQueue'!AG$5:AG$410,'Grid GenerationQueue'!$AZ$5:$AZ$410,$B130,'Grid GenerationQueue'!$BA$5:$BA$410,$C130,'Grid GenerationQueue'!$BJ$5:$BJ$410,"Executed")</f>
        <v>230</v>
      </c>
      <c r="R130">
        <f>SUMIFS('Grid GenerationQueue'!AH$5:AH$410,'Grid GenerationQueue'!$AZ$5:$AZ$410,$B130,'Grid GenerationQueue'!$BA$5:$BA$410,$C130,'Grid GenerationQueue'!$BJ$5:$BJ$410,"Executed")</f>
        <v>161</v>
      </c>
      <c r="S130">
        <f>SUMIFS('Grid GenerationQueue'!AI$5:AI$410,'Grid GenerationQueue'!$AZ$5:$AZ$410,$B130,'Grid GenerationQueue'!$BA$5:$BA$410,$C130,'Grid GenerationQueue'!$BJ$5:$BJ$410,"Executed")</f>
        <v>0</v>
      </c>
      <c r="T130">
        <f>SUMIFS('Grid GenerationQueue'!AJ$5:AJ$410,'Grid GenerationQueue'!$AZ$5:$AZ$410,$B130,'Grid GenerationQueue'!$BA$5:$BA$410,$C130,'Grid GenerationQueue'!$BJ$5:$BJ$410,"Executed")</f>
        <v>0</v>
      </c>
      <c r="U130">
        <f>SUMIFS('Grid GenerationQueue'!AK$5:AK$410,'Grid GenerationQueue'!$AZ$5:$AZ$410,$B130,'Grid GenerationQueue'!$BA$5:$BA$410,$C130,'Grid GenerationQueue'!$BJ$5:$BJ$410,"Executed")</f>
        <v>83.54</v>
      </c>
      <c r="V130">
        <f>SUMIFS('Grid GenerationQueue'!AL$5:AL$410,'Grid GenerationQueue'!$AZ$5:$AZ$410,$B130,'Grid GenerationQueue'!$BA$5:$BA$410,$C130,'Grid GenerationQueue'!$BJ$5:$BJ$410,"Executed")</f>
        <v>0</v>
      </c>
      <c r="W130">
        <f>SUMIFS('Grid GenerationQueue'!AM$5:AM$410,'Grid GenerationQueue'!$AZ$5:$AZ$410,$B130,'Grid GenerationQueue'!$BA$5:$BA$410,$C130,'Grid GenerationQueue'!$BJ$5:$BJ$410,"Executed")</f>
        <v>0</v>
      </c>
      <c r="X130">
        <f>SUMIFS('Grid GenerationQueue'!AN$5:AN$410,'Grid GenerationQueue'!$AZ$5:$AZ$410,$B130,'Grid GenerationQueue'!$BA$5:$BA$410,$C130,'Grid GenerationQueue'!$BJ$5:$BJ$410,"Executed")</f>
        <v>0</v>
      </c>
      <c r="Y130">
        <f>SUMIFS('Grid GenerationQueue'!AO$5:AO$410,'Grid GenerationQueue'!$AZ$5:$AZ$410,$B130,'Grid GenerationQueue'!$BA$5:$BA$410,$C130,'Grid GenerationQueue'!$BJ$5:$BJ$410,"Executed")</f>
        <v>0</v>
      </c>
      <c r="Z130">
        <f>SUMIFS('Grid GenerationQueue'!AP$5:AP$410,'Grid GenerationQueue'!$AZ$5:$AZ$410,$B130,'Grid GenerationQueue'!$BA$5:$BA$410,$C130,'Grid GenerationQueue'!$BJ$5:$BJ$410,"Executed")</f>
        <v>0</v>
      </c>
      <c r="AA130">
        <f>SUMIFS('Grid GenerationQueue'!AQ$5:AQ$410,'Grid GenerationQueue'!$AZ$5:$AZ$410,$B130,'Grid GenerationQueue'!$BA$5:$BA$410,$C130,'Grid GenerationQueue'!$BJ$5:$BJ$410,"Executed")</f>
        <v>0</v>
      </c>
      <c r="AB130">
        <f>SUMIFS('Grid GenerationQueue'!AR$5:AR$410,'Grid GenerationQueue'!$AZ$5:$AZ$410,$B130,'Grid GenerationQueue'!$BA$5:$BA$410,$C130,'Grid GenerationQueue'!$BJ$5:$BJ$410,"Executed")</f>
        <v>0</v>
      </c>
      <c r="AD130">
        <f>SUMIFS('Grid GenerationQueue'!AG$5:AG$410,'Grid GenerationQueue'!$AZ$5:$AZ$410,$B130,'Grid GenerationQueue'!$BA$5:$BA$410,$C130,'Grid GenerationQueue'!$BH$5:$BH$410,"&lt;&gt;"&amp;"")+SUMIFS('Grid GenerationQueue'!AG$5:AG$410,'Grid GenerationQueue'!$AZ$5:$AZ$410,$B130,'Grid GenerationQueue'!$BA$5:$BA$410,$C130,'Grid GenerationQueue'!$BH$5:$BH$410,"",'Grid GenerationQueue'!$AC$5:$AC$410,1)</f>
        <v>230</v>
      </c>
      <c r="AE130">
        <f>SUMIFS('Grid GenerationQueue'!AH$5:AH$410,'Grid GenerationQueue'!$AZ$5:$AZ$410,$B130,'Grid GenerationQueue'!$BA$5:$BA$410,$C130,'Grid GenerationQueue'!$BH$5:$BH$410,"&lt;&gt;"&amp;"")+SUMIFS('Grid GenerationQueue'!AH$5:AH$410,'Grid GenerationQueue'!$AZ$5:$AZ$410,$B130,'Grid GenerationQueue'!$BA$5:$BA$410,$C130,'Grid GenerationQueue'!$BH$5:$BH$410,"",'Grid GenerationQueue'!$AC$5:$AC$410,1)</f>
        <v>161</v>
      </c>
      <c r="AF130">
        <f>SUMIFS('Grid GenerationQueue'!AI$5:AI$410,'Grid GenerationQueue'!$AZ$5:$AZ$410,$B130,'Grid GenerationQueue'!$BA$5:$BA$410,$C130,'Grid GenerationQueue'!$BH$5:$BH$410,"&lt;&gt;"&amp;"")+SUMIFS('Grid GenerationQueue'!AI$5:AI$410,'Grid GenerationQueue'!$AZ$5:$AZ$410,$B130,'Grid GenerationQueue'!$BA$5:$BA$410,$C130,'Grid GenerationQueue'!$BH$5:$BH$410,"",'Grid GenerationQueue'!$AC$5:$AC$410,1)</f>
        <v>0</v>
      </c>
      <c r="AG130">
        <f>SUMIFS('Grid GenerationQueue'!AJ$5:AJ$410,'Grid GenerationQueue'!$AZ$5:$AZ$410,$B130,'Grid GenerationQueue'!$BA$5:$BA$410,$C130,'Grid GenerationQueue'!$BH$5:$BH$410,"&lt;&gt;"&amp;"")+SUMIFS('Grid GenerationQueue'!AJ$5:AJ$410,'Grid GenerationQueue'!$AZ$5:$AZ$410,$B130,'Grid GenerationQueue'!$BA$5:$BA$410,$C130,'Grid GenerationQueue'!$BH$5:$BH$410,"",'Grid GenerationQueue'!$AC$5:$AC$410,1)</f>
        <v>0</v>
      </c>
      <c r="AH130">
        <f>SUMIFS('Grid GenerationQueue'!AK$5:AK$410,'Grid GenerationQueue'!$AZ$5:$AZ$410,$B130,'Grid GenerationQueue'!$BA$5:$BA$410,$C130,'Grid GenerationQueue'!$BH$5:$BH$410,"&lt;&gt;"&amp;"")+SUMIFS('Grid GenerationQueue'!AK$5:AK$410,'Grid GenerationQueue'!$AZ$5:$AZ$410,$B130,'Grid GenerationQueue'!$BA$5:$BA$410,$C130,'Grid GenerationQueue'!$BH$5:$BH$410,"",'Grid GenerationQueue'!$AC$5:$AC$410,1)</f>
        <v>83.54</v>
      </c>
      <c r="AI130">
        <f>SUMIFS('Grid GenerationQueue'!AL$5:AL$410,'Grid GenerationQueue'!$AZ$5:$AZ$410,$B130,'Grid GenerationQueue'!$BA$5:$BA$410,$C130,'Grid GenerationQueue'!$BH$5:$BH$410,"&lt;&gt;"&amp;"")+SUMIFS('Grid GenerationQueue'!AL$5:AL$410,'Grid GenerationQueue'!$AZ$5:$AZ$410,$B130,'Grid GenerationQueue'!$BA$5:$BA$410,$C130,'Grid GenerationQueue'!$BH$5:$BH$410,"",'Grid GenerationQueue'!$AC$5:$AC$410,1)</f>
        <v>0</v>
      </c>
      <c r="AJ130">
        <f>SUMIFS('Grid GenerationQueue'!AM$5:AM$410,'Grid GenerationQueue'!$AZ$5:$AZ$410,$B130,'Grid GenerationQueue'!$BA$5:$BA$410,$C130,'Grid GenerationQueue'!$BH$5:$BH$410,"&lt;&gt;"&amp;"")+SUMIFS('Grid GenerationQueue'!AM$5:AM$410,'Grid GenerationQueue'!$AZ$5:$AZ$410,$B130,'Grid GenerationQueue'!$BA$5:$BA$410,$C130,'Grid GenerationQueue'!$BH$5:$BH$410,"",'Grid GenerationQueue'!$AC$5:$AC$410,1)</f>
        <v>0</v>
      </c>
      <c r="AK130">
        <f>SUMIFS('Grid GenerationQueue'!AN$5:AN$410,'Grid GenerationQueue'!$AZ$5:$AZ$410,$B130,'Grid GenerationQueue'!$BA$5:$BA$410,$C130,'Grid GenerationQueue'!$BH$5:$BH$410,"&lt;&gt;"&amp;"")+SUMIFS('Grid GenerationQueue'!AN$5:AN$410,'Grid GenerationQueue'!$AZ$5:$AZ$410,$B130,'Grid GenerationQueue'!$BA$5:$BA$410,$C130,'Grid GenerationQueue'!$BH$5:$BH$410,"",'Grid GenerationQueue'!$AC$5:$AC$410,1)</f>
        <v>0</v>
      </c>
      <c r="AL130">
        <f>SUMIFS('Grid GenerationQueue'!AO$5:AO$410,'Grid GenerationQueue'!$AZ$5:$AZ$410,$B130,'Grid GenerationQueue'!$BA$5:$BA$410,$C130,'Grid GenerationQueue'!$BH$5:$BH$410,"&lt;&gt;"&amp;"")+SUMIFS('Grid GenerationQueue'!AO$5:AO$410,'Grid GenerationQueue'!$AZ$5:$AZ$410,$B130,'Grid GenerationQueue'!$BA$5:$BA$410,$C130,'Grid GenerationQueue'!$BH$5:$BH$410,"",'Grid GenerationQueue'!$AC$5:$AC$410,1)</f>
        <v>0</v>
      </c>
      <c r="AM130">
        <f>SUMIFS('Grid GenerationQueue'!AP$5:AP$410,'Grid GenerationQueue'!$AZ$5:$AZ$410,$B130,'Grid GenerationQueue'!$BA$5:$BA$410,$C130,'Grid GenerationQueue'!$BH$5:$BH$410,"&lt;&gt;"&amp;"")+SUMIFS('Grid GenerationQueue'!AP$5:AP$410,'Grid GenerationQueue'!$AZ$5:$AZ$410,$B130,'Grid GenerationQueue'!$BA$5:$BA$410,$C130,'Grid GenerationQueue'!$BH$5:$BH$410,"",'Grid GenerationQueue'!$AC$5:$AC$410,1)</f>
        <v>0</v>
      </c>
      <c r="AN130">
        <f>SUMIFS('Grid GenerationQueue'!AQ$5:AQ$410,'Grid GenerationQueue'!$AZ$5:$AZ$410,$B130,'Grid GenerationQueue'!$BA$5:$BA$410,$C130,'Grid GenerationQueue'!$BH$5:$BH$410,"&lt;&gt;"&amp;"")+SUMIFS('Grid GenerationQueue'!AQ$5:AQ$410,'Grid GenerationQueue'!$AZ$5:$AZ$410,$B130,'Grid GenerationQueue'!$BA$5:$BA$410,$C130,'Grid GenerationQueue'!$BH$5:$BH$410,"",'Grid GenerationQueue'!$AC$5:$AC$410,1)</f>
        <v>0</v>
      </c>
      <c r="AO130">
        <f>SUMIFS('Grid GenerationQueue'!AR$5:AR$410,'Grid GenerationQueue'!$AZ$5:$AZ$410,$B130,'Grid GenerationQueue'!$BA$5:$BA$410,$C130,'Grid GenerationQueue'!$BH$5:$BH$410,"&lt;&gt;"&amp;"")+SUMIFS('Grid GenerationQueue'!AR$5:AR$410,'Grid GenerationQueue'!$AZ$5:$AZ$410,$B130,'Grid GenerationQueue'!$BA$5:$BA$410,$C130,'Grid GenerationQueue'!$BH$5:$BH$410,"",'Grid GenerationQueue'!$AC$5:$AC$410,1)</f>
        <v>0</v>
      </c>
      <c r="AQ130">
        <f>SUMIFS('Grid GenerationQueue'!AG$5:AG$410,'Grid GenerationQueue'!$AZ$5:$AZ$410,$B130,'Grid GenerationQueue'!$BA$5:$BA$410,$C130,'Grid GenerationQueue'!$BK$5:$BK$410,"&gt;0")</f>
        <v>230</v>
      </c>
      <c r="AR130">
        <f>SUMIFS('Grid GenerationQueue'!AH$5:AH$410,'Grid GenerationQueue'!$AZ$5:$AZ$410,$B130,'Grid GenerationQueue'!$BA$5:$BA$410,$C130,'Grid GenerationQueue'!$BK$5:$BK$410,"&gt;0")</f>
        <v>161</v>
      </c>
      <c r="AS130">
        <f>SUMIFS('Grid GenerationQueue'!AI$5:AI$410,'Grid GenerationQueue'!$AZ$5:$AZ$410,$B130,'Grid GenerationQueue'!$BA$5:$BA$410,$C130,'Grid GenerationQueue'!$BK$5:$BK$410,"&gt;0")</f>
        <v>0</v>
      </c>
      <c r="AT130">
        <f>SUMIFS('Grid GenerationQueue'!AJ$5:AJ$410,'Grid GenerationQueue'!$AZ$5:$AZ$410,$B130,'Grid GenerationQueue'!$BA$5:$BA$410,$C130,'Grid GenerationQueue'!$BK$5:$BK$410,"&gt;0")</f>
        <v>0</v>
      </c>
      <c r="AU130">
        <f>SUMIFS('Grid GenerationQueue'!AK$5:AK$410,'Grid GenerationQueue'!$AZ$5:$AZ$410,$B130,'Grid GenerationQueue'!$BA$5:$BA$410,$C130,'Grid GenerationQueue'!$BK$5:$BK$410,"&gt;0")</f>
        <v>83.54</v>
      </c>
      <c r="AV130">
        <f>SUMIFS('Grid GenerationQueue'!AL$5:AL$410,'Grid GenerationQueue'!$AZ$5:$AZ$410,$B130,'Grid GenerationQueue'!$BA$5:$BA$410,$C130,'Grid GenerationQueue'!$BK$5:$BK$410,"&gt;0")</f>
        <v>0</v>
      </c>
      <c r="AW130">
        <f>SUMIFS('Grid GenerationQueue'!AM$5:AM$410,'Grid GenerationQueue'!$AZ$5:$AZ$410,$B130,'Grid GenerationQueue'!$BA$5:$BA$410,$C130,'Grid GenerationQueue'!$BK$5:$BK$410,"&gt;0")</f>
        <v>0</v>
      </c>
      <c r="AX130">
        <f>SUMIFS('Grid GenerationQueue'!AN$5:AN$410,'Grid GenerationQueue'!$AZ$5:$AZ$410,$B130,'Grid GenerationQueue'!$BA$5:$BA$410,$C130,'Grid GenerationQueue'!$BK$5:$BK$410,"&gt;0")</f>
        <v>0</v>
      </c>
      <c r="AY130">
        <f>SUMIFS('Grid GenerationQueue'!AO$5:AO$410,'Grid GenerationQueue'!$AZ$5:$AZ$410,$B130,'Grid GenerationQueue'!$BA$5:$BA$410,$C130,'Grid GenerationQueue'!$BK$5:$BK$410,"&gt;0")</f>
        <v>0</v>
      </c>
      <c r="AZ130">
        <f>SUMIFS('Grid GenerationQueue'!AP$5:AP$410,'Grid GenerationQueue'!$AZ$5:$AZ$410,$B130,'Grid GenerationQueue'!$BA$5:$BA$410,$C130,'Grid GenerationQueue'!$BK$5:$BK$410,"&gt;0")</f>
        <v>0</v>
      </c>
      <c r="BA130">
        <f>SUMIFS('Grid GenerationQueue'!AQ$5:AQ$410,'Grid GenerationQueue'!$AZ$5:$AZ$410,$B130,'Grid GenerationQueue'!$BA$5:$BA$410,$C130,'Grid GenerationQueue'!$BK$5:$BK$410,"&gt;0")</f>
        <v>0</v>
      </c>
      <c r="BB130">
        <f>SUMIFS('Grid GenerationQueue'!AR$5:AR$410,'Grid GenerationQueue'!$AZ$5:$AZ$410,$B130,'Grid GenerationQueue'!$BA$5:$BA$410,$C130,'Grid GenerationQueue'!$BK$5:$BK$410,"&gt;0")</f>
        <v>0</v>
      </c>
      <c r="BD130">
        <f>SUMIFS('Grid GenerationQueue'!AG$5:AG$410,'Grid GenerationQueue'!$AZ$5:$AZ$410,$B130,'Grid GenerationQueue'!$BA$5:$BA$410,$C130,'Grid GenerationQueue'!$BD$5:$BD$410,"&lt;="&amp;$BE$3)</f>
        <v>230</v>
      </c>
      <c r="BE130">
        <f>SUMIFS('Grid GenerationQueue'!AH$5:AH$410,'Grid GenerationQueue'!$AZ$5:$AZ$410,$B130,'Grid GenerationQueue'!$BA$5:$BA$410,$C130,'Grid GenerationQueue'!$BD$5:$BD$410,"&lt;="&amp;$BE$3)</f>
        <v>161</v>
      </c>
      <c r="BF130">
        <f>SUMIFS('Grid GenerationQueue'!AI$5:AI$410,'Grid GenerationQueue'!$AZ$5:$AZ$410,$B130,'Grid GenerationQueue'!$BA$5:$BA$410,$C130,'Grid GenerationQueue'!$BD$5:$BD$410,"&lt;="&amp;$BE$3)</f>
        <v>0</v>
      </c>
      <c r="BG130">
        <f>SUMIFS('Grid GenerationQueue'!AJ$5:AJ$410,'Grid GenerationQueue'!$AZ$5:$AZ$410,$B130,'Grid GenerationQueue'!$BA$5:$BA$410,$C130,'Grid GenerationQueue'!$BD$5:$BD$410,"&lt;="&amp;$BE$3)</f>
        <v>0</v>
      </c>
      <c r="BH130">
        <f>SUMIFS('Grid GenerationQueue'!AK$5:AK$410,'Grid GenerationQueue'!$AZ$5:$AZ$410,$B130,'Grid GenerationQueue'!$BA$5:$BA$410,$C130,'Grid GenerationQueue'!$BD$5:$BD$410,"&lt;="&amp;$BE$3)</f>
        <v>83.54</v>
      </c>
      <c r="BI130">
        <f>SUMIFS('Grid GenerationQueue'!AL$5:AL$410,'Grid GenerationQueue'!$AZ$5:$AZ$410,$B130,'Grid GenerationQueue'!$BA$5:$BA$410,$C130,'Grid GenerationQueue'!$BD$5:$BD$410,"&lt;="&amp;$BE$3)</f>
        <v>0</v>
      </c>
      <c r="BJ130">
        <f>SUMIFS('Grid GenerationQueue'!AM$5:AM$410,'Grid GenerationQueue'!$AZ$5:$AZ$410,$B130,'Grid GenerationQueue'!$BA$5:$BA$410,$C130,'Grid GenerationQueue'!$BD$5:$BD$410,"&lt;="&amp;$BE$3)</f>
        <v>0</v>
      </c>
      <c r="BK130">
        <f>SUMIFS('Grid GenerationQueue'!AN$5:AN$410,'Grid GenerationQueue'!$AZ$5:$AZ$410,$B130,'Grid GenerationQueue'!$BA$5:$BA$410,$C130,'Grid GenerationQueue'!$BD$5:$BD$410,"&lt;="&amp;$BE$3)</f>
        <v>0</v>
      </c>
      <c r="BL130">
        <f>SUMIFS('Grid GenerationQueue'!AO$5:AO$410,'Grid GenerationQueue'!$AZ$5:$AZ$410,$B130,'Grid GenerationQueue'!$BA$5:$BA$410,$C130,'Grid GenerationQueue'!$BD$5:$BD$410,"&lt;="&amp;$BE$3)</f>
        <v>0</v>
      </c>
      <c r="BM130">
        <f>SUMIFS('Grid GenerationQueue'!AP$5:AP$410,'Grid GenerationQueue'!$AZ$5:$AZ$410,$B130,'Grid GenerationQueue'!$BA$5:$BA$410,$C130,'Grid GenerationQueue'!$BD$5:$BD$410,"&lt;="&amp;$BE$3)</f>
        <v>0</v>
      </c>
      <c r="BN130">
        <f>SUMIFS('Grid GenerationQueue'!AQ$5:AQ$410,'Grid GenerationQueue'!$AZ$5:$AZ$410,$B130,'Grid GenerationQueue'!$BA$5:$BA$410,$C130,'Grid GenerationQueue'!$BD$5:$BD$410,"&lt;="&amp;$BE$3)</f>
        <v>0</v>
      </c>
      <c r="BO130">
        <f>SUMIFS('Grid GenerationQueue'!AR$5:AR$410,'Grid GenerationQueue'!$AZ$5:$AZ$410,$B130,'Grid GenerationQueue'!$BA$5:$BA$410,$C130,'Grid GenerationQueue'!$BD$5:$BD$410,"&lt;="&amp;$BE$3)</f>
        <v>0</v>
      </c>
      <c r="BQ130">
        <f>SUMIFS('Grid GenerationQueue'!AG$5:AG$410,'Grid GenerationQueue'!$AZ$5:$AZ$410,$B130,'Grid GenerationQueue'!$BA$5:$BA$410,$C130,'Grid GenerationQueue'!$BJ$5:$BJ$410,"Executed",'Grid GenerationQueue'!$BD$5:$BD$410,"&lt;="&amp;$BE$3)</f>
        <v>230</v>
      </c>
      <c r="BR130">
        <f>SUMIFS('Grid GenerationQueue'!AH$5:AH$410,'Grid GenerationQueue'!$AZ$5:$AZ$410,$B130,'Grid GenerationQueue'!$BA$5:$BA$410,$C130,'Grid GenerationQueue'!$BJ$5:$BJ$410,"Executed",'Grid GenerationQueue'!$BD$5:$BD$410,"&lt;="&amp;$BE$3)</f>
        <v>161</v>
      </c>
      <c r="BS130">
        <f>SUMIFS('Grid GenerationQueue'!AI$5:AI$410,'Grid GenerationQueue'!$AZ$5:$AZ$410,$B130,'Grid GenerationQueue'!$BA$5:$BA$410,$C130,'Grid GenerationQueue'!$BJ$5:$BJ$410,"Executed",'Grid GenerationQueue'!$BD$5:$BD$410,"&lt;="&amp;$BE$3)</f>
        <v>0</v>
      </c>
      <c r="BT130">
        <f>SUMIFS('Grid GenerationQueue'!AJ$5:AJ$410,'Grid GenerationQueue'!$AZ$5:$AZ$410,$B130,'Grid GenerationQueue'!$BA$5:$BA$410,$C130,'Grid GenerationQueue'!$BJ$5:$BJ$410,"Executed",'Grid GenerationQueue'!$BD$5:$BD$410,"&lt;="&amp;$BE$3)</f>
        <v>0</v>
      </c>
      <c r="BU130">
        <f>SUMIFS('Grid GenerationQueue'!AK$5:AK$410,'Grid GenerationQueue'!$AZ$5:$AZ$410,$B130,'Grid GenerationQueue'!$BA$5:$BA$410,$C130,'Grid GenerationQueue'!$BJ$5:$BJ$410,"Executed",'Grid GenerationQueue'!$BD$5:$BD$410,"&lt;="&amp;$BE$3)</f>
        <v>83.54</v>
      </c>
      <c r="BV130">
        <f>SUMIFS('Grid GenerationQueue'!AL$5:AL$410,'Grid GenerationQueue'!$AZ$5:$AZ$410,$B130,'Grid GenerationQueue'!$BA$5:$BA$410,$C130,'Grid GenerationQueue'!$BJ$5:$BJ$410,"Executed",'Grid GenerationQueue'!$BD$5:$BD$410,"&lt;="&amp;$BE$3)</f>
        <v>0</v>
      </c>
      <c r="BW130">
        <f>SUMIFS('Grid GenerationQueue'!AM$5:AM$410,'Grid GenerationQueue'!$AZ$5:$AZ$410,$B130,'Grid GenerationQueue'!$BA$5:$BA$410,$C130,'Grid GenerationQueue'!$BJ$5:$BJ$410,"Executed",'Grid GenerationQueue'!$BD$5:$BD$410,"&lt;="&amp;$BE$3)</f>
        <v>0</v>
      </c>
      <c r="BX130">
        <f>SUMIFS('Grid GenerationQueue'!AN$5:AN$410,'Grid GenerationQueue'!$AZ$5:$AZ$410,$B130,'Grid GenerationQueue'!$BA$5:$BA$410,$C130,'Grid GenerationQueue'!$BJ$5:$BJ$410,"Executed",'Grid GenerationQueue'!$BD$5:$BD$410,"&lt;="&amp;$BE$3)</f>
        <v>0</v>
      </c>
      <c r="BY130">
        <f>SUMIFS('Grid GenerationQueue'!AO$5:AO$410,'Grid GenerationQueue'!$AZ$5:$AZ$410,$B130,'Grid GenerationQueue'!$BA$5:$BA$410,$C130,'Grid GenerationQueue'!$BJ$5:$BJ$410,"Executed",'Grid GenerationQueue'!$BD$5:$BD$410,"&lt;="&amp;$BE$3)</f>
        <v>0</v>
      </c>
      <c r="BZ130">
        <f>SUMIFS('Grid GenerationQueue'!AP$5:AP$410,'Grid GenerationQueue'!$AZ$5:$AZ$410,$B130,'Grid GenerationQueue'!$BA$5:$BA$410,$C130,'Grid GenerationQueue'!$BJ$5:$BJ$410,"Executed",'Grid GenerationQueue'!$BD$5:$BD$410,"&lt;="&amp;$BE$3)</f>
        <v>0</v>
      </c>
      <c r="CA130">
        <f>SUMIFS('Grid GenerationQueue'!AQ$5:AQ$410,'Grid GenerationQueue'!$AZ$5:$AZ$410,$B130,'Grid GenerationQueue'!$BA$5:$BA$410,$C130,'Grid GenerationQueue'!$BJ$5:$BJ$410,"Executed",'Grid GenerationQueue'!$BD$5:$BD$410,"&lt;="&amp;$BE$3)</f>
        <v>0</v>
      </c>
      <c r="CB130">
        <f>SUMIFS('Grid GenerationQueue'!AR$5:AR$410,'Grid GenerationQueue'!$AZ$5:$AZ$410,$B130,'Grid GenerationQueue'!$BA$5:$BA$410,$C130,'Grid GenerationQueue'!$BJ$5:$BJ$410,"Executed",'Grid GenerationQueue'!$BD$5:$BD$410,"&lt;="&amp;$BE$3)</f>
        <v>0</v>
      </c>
      <c r="CD130">
        <f>SUMIFS('Grid GenerationQueue'!AG$5:AG$410,'Grid GenerationQueue'!$AZ$5:$AZ$410,$B130,'Grid GenerationQueue'!$BA$5:$BA$410,$C130,'Grid GenerationQueue'!$BH$5:$BH$410,"&lt;&gt;"&amp;"",'Grid GenerationQueue'!$BD$5:$BD$410,"&lt;="&amp;$BE$3)</f>
        <v>230</v>
      </c>
      <c r="CE130">
        <f>SUMIFS('Grid GenerationQueue'!AH$5:AH$410,'Grid GenerationQueue'!$AZ$5:$AZ$410,$B130,'Grid GenerationQueue'!$BA$5:$BA$410,$C130,'Grid GenerationQueue'!$BH$5:$BH$410,"&lt;&gt;"&amp;"",'Grid GenerationQueue'!$BD$5:$BD$410,"&lt;="&amp;$BE$3)</f>
        <v>161</v>
      </c>
      <c r="CF130">
        <f>SUMIFS('Grid GenerationQueue'!AI$5:AI$410,'Grid GenerationQueue'!$AZ$5:$AZ$410,$B130,'Grid GenerationQueue'!$BA$5:$BA$410,$C130,'Grid GenerationQueue'!$BH$5:$BH$410,"&lt;&gt;"&amp;"",'Grid GenerationQueue'!$BD$5:$BD$410,"&lt;="&amp;$BE$3)</f>
        <v>0</v>
      </c>
      <c r="CG130">
        <f>SUMIFS('Grid GenerationQueue'!AJ$5:AJ$410,'Grid GenerationQueue'!$AZ$5:$AZ$410,$B130,'Grid GenerationQueue'!$BA$5:$BA$410,$C130,'Grid GenerationQueue'!$BH$5:$BH$410,"&lt;&gt;"&amp;"",'Grid GenerationQueue'!$BD$5:$BD$410,"&lt;="&amp;$BE$3)</f>
        <v>0</v>
      </c>
      <c r="CH130">
        <f>SUMIFS('Grid GenerationQueue'!AK$5:AK$410,'Grid GenerationQueue'!$AZ$5:$AZ$410,$B130,'Grid GenerationQueue'!$BA$5:$BA$410,$C130,'Grid GenerationQueue'!$BH$5:$BH$410,"&lt;&gt;"&amp;"",'Grid GenerationQueue'!$BD$5:$BD$410,"&lt;="&amp;$BE$3)</f>
        <v>83.54</v>
      </c>
      <c r="CI130">
        <f>SUMIFS('Grid GenerationQueue'!AL$5:AL$410,'Grid GenerationQueue'!$AZ$5:$AZ$410,$B130,'Grid GenerationQueue'!$BA$5:$BA$410,$C130,'Grid GenerationQueue'!$BH$5:$BH$410,"&lt;&gt;"&amp;"",'Grid GenerationQueue'!$BD$5:$BD$410,"&lt;="&amp;$BE$3)</f>
        <v>0</v>
      </c>
      <c r="CJ130">
        <f>SUMIFS('Grid GenerationQueue'!AM$5:AM$410,'Grid GenerationQueue'!$AZ$5:$AZ$410,$B130,'Grid GenerationQueue'!$BA$5:$BA$410,$C130,'Grid GenerationQueue'!$BH$5:$BH$410,"&lt;&gt;"&amp;"",'Grid GenerationQueue'!$BD$5:$BD$410,"&lt;="&amp;$BE$3)</f>
        <v>0</v>
      </c>
      <c r="CK130">
        <f>SUMIFS('Grid GenerationQueue'!AN$5:AN$410,'Grid GenerationQueue'!$AZ$5:$AZ$410,$B130,'Grid GenerationQueue'!$BA$5:$BA$410,$C130,'Grid GenerationQueue'!$BH$5:$BH$410,"&lt;&gt;"&amp;"",'Grid GenerationQueue'!$BD$5:$BD$410,"&lt;="&amp;$BE$3)</f>
        <v>0</v>
      </c>
      <c r="CL130">
        <f>SUMIFS('Grid GenerationQueue'!AO$5:AO$410,'Grid GenerationQueue'!$AZ$5:$AZ$410,$B130,'Grid GenerationQueue'!$BA$5:$BA$410,$C130,'Grid GenerationQueue'!$BH$5:$BH$410,"&lt;&gt;"&amp;"",'Grid GenerationQueue'!$BD$5:$BD$410,"&lt;="&amp;$BE$3)</f>
        <v>0</v>
      </c>
      <c r="CM130">
        <f>SUMIFS('Grid GenerationQueue'!AP$5:AP$410,'Grid GenerationQueue'!$AZ$5:$AZ$410,$B130,'Grid GenerationQueue'!$BA$5:$BA$410,$C130,'Grid GenerationQueue'!$BH$5:$BH$410,"&lt;&gt;"&amp;"",'Grid GenerationQueue'!$BD$5:$BD$410,"&lt;="&amp;$BE$3)</f>
        <v>0</v>
      </c>
      <c r="CN130">
        <f>SUMIFS('Grid GenerationQueue'!AQ$5:AQ$410,'Grid GenerationQueue'!$AZ$5:$AZ$410,$B130,'Grid GenerationQueue'!$BA$5:$BA$410,$C130,'Grid GenerationQueue'!$BH$5:$BH$410,"&lt;&gt;"&amp;"",'Grid GenerationQueue'!$BD$5:$BD$410,"&lt;="&amp;$BE$3)</f>
        <v>0</v>
      </c>
      <c r="CO130">
        <f>SUMIFS('Grid GenerationQueue'!AR$5:AR$410,'Grid GenerationQueue'!$AZ$5:$AZ$410,$B130,'Grid GenerationQueue'!$BA$5:$BA$410,$C130,'Grid GenerationQueue'!$BH$5:$BH$410,"&lt;&gt;"&amp;"",'Grid GenerationQueue'!$BD$5:$BD$410,"&lt;="&amp;$BE$3)</f>
        <v>0</v>
      </c>
      <c r="CQ130">
        <f>SUMIFS('Grid GenerationQueue'!AG$5:AG$410,'Grid GenerationQueue'!$AZ$5:$AZ$410,$B130,'Grid GenerationQueue'!$BA$5:$BA$410,$C130,'Grid GenerationQueue'!$BK$5:$BK$410,"&gt;0",'Grid GenerationQueue'!$BD$5:$BD$410,"&lt;="&amp;$BE$3)</f>
        <v>230</v>
      </c>
      <c r="CR130">
        <f>SUMIFS('Grid GenerationQueue'!AH$5:AH$410,'Grid GenerationQueue'!$AZ$5:$AZ$410,$B130,'Grid GenerationQueue'!$BA$5:$BA$410,$C130,'Grid GenerationQueue'!$BK$5:$BK$410,"&gt;0",'Grid GenerationQueue'!$BD$5:$BD$410,"&lt;="&amp;$BE$3)</f>
        <v>161</v>
      </c>
      <c r="CS130">
        <f>SUMIFS('Grid GenerationQueue'!AI$5:AI$410,'Grid GenerationQueue'!$AZ$5:$AZ$410,$B130,'Grid GenerationQueue'!$BA$5:$BA$410,$C130,'Grid GenerationQueue'!$BK$5:$BK$410,"&gt;0",'Grid GenerationQueue'!$BD$5:$BD$410,"&lt;="&amp;$BE$3)</f>
        <v>0</v>
      </c>
      <c r="CT130">
        <f>SUMIFS('Grid GenerationQueue'!AJ$5:AJ$410,'Grid GenerationQueue'!$AZ$5:$AZ$410,$B130,'Grid GenerationQueue'!$BA$5:$BA$410,$C130,'Grid GenerationQueue'!$BK$5:$BK$410,"&gt;0",'Grid GenerationQueue'!$BD$5:$BD$410,"&lt;="&amp;$BE$3)</f>
        <v>0</v>
      </c>
      <c r="CU130">
        <f>SUMIFS('Grid GenerationQueue'!AK$5:AK$410,'Grid GenerationQueue'!$AZ$5:$AZ$410,$B130,'Grid GenerationQueue'!$BA$5:$BA$410,$C130,'Grid GenerationQueue'!$BK$5:$BK$410,"&gt;0",'Grid GenerationQueue'!$BD$5:$BD$410,"&lt;="&amp;$BE$3)</f>
        <v>83.54</v>
      </c>
      <c r="CV130">
        <f>SUMIFS('Grid GenerationQueue'!AL$5:AL$410,'Grid GenerationQueue'!$AZ$5:$AZ$410,$B130,'Grid GenerationQueue'!$BA$5:$BA$410,$C130,'Grid GenerationQueue'!$BK$5:$BK$410,"&gt;0",'Grid GenerationQueue'!$BD$5:$BD$410,"&lt;="&amp;$BE$3)</f>
        <v>0</v>
      </c>
      <c r="CW130">
        <f>SUMIFS('Grid GenerationQueue'!AM$5:AM$410,'Grid GenerationQueue'!$AZ$5:$AZ$410,$B130,'Grid GenerationQueue'!$BA$5:$BA$410,$C130,'Grid GenerationQueue'!$BK$5:$BK$410,"&gt;0",'Grid GenerationQueue'!$BD$5:$BD$410,"&lt;="&amp;$BE$3)</f>
        <v>0</v>
      </c>
      <c r="CX130">
        <f>SUMIFS('Grid GenerationQueue'!AN$5:AN$410,'Grid GenerationQueue'!$AZ$5:$AZ$410,$B130,'Grid GenerationQueue'!$BA$5:$BA$410,$C130,'Grid GenerationQueue'!$BK$5:$BK$410,"&gt;0",'Grid GenerationQueue'!$BD$5:$BD$410,"&lt;="&amp;$BE$3)</f>
        <v>0</v>
      </c>
      <c r="CY130">
        <f>SUMIFS('Grid GenerationQueue'!AO$5:AO$410,'Grid GenerationQueue'!$AZ$5:$AZ$410,$B130,'Grid GenerationQueue'!$BA$5:$BA$410,$C130,'Grid GenerationQueue'!$BK$5:$BK$410,"&gt;0",'Grid GenerationQueue'!$BD$5:$BD$410,"&lt;="&amp;$BE$3)</f>
        <v>0</v>
      </c>
      <c r="CZ130">
        <f>SUMIFS('Grid GenerationQueue'!AP$5:AP$410,'Grid GenerationQueue'!$AZ$5:$AZ$410,$B130,'Grid GenerationQueue'!$BA$5:$BA$410,$C130,'Grid GenerationQueue'!$BK$5:$BK$410,"&gt;0",'Grid GenerationQueue'!$BD$5:$BD$410,"&lt;="&amp;$BE$3)</f>
        <v>0</v>
      </c>
      <c r="DA130">
        <f>SUMIFS('Grid GenerationQueue'!AQ$5:AQ$410,'Grid GenerationQueue'!$AZ$5:$AZ$410,$B130,'Grid GenerationQueue'!$BA$5:$BA$410,$C130,'Grid GenerationQueue'!$BK$5:$BK$410,"&gt;0",'Grid GenerationQueue'!$BD$5:$BD$410,"&lt;="&amp;$BE$3)</f>
        <v>0</v>
      </c>
      <c r="DB130">
        <f>SUMIFS('Grid GenerationQueue'!AR$5:AR$410,'Grid GenerationQueue'!$AZ$5:$AZ$410,$B130,'Grid GenerationQueue'!$BA$5:$BA$410,$C130,'Grid GenerationQueue'!$BK$5:$BK$410,"&gt;0",'Grid GenerationQueue'!$BD$5:$BD$410,"&lt;="&amp;$BE$3)</f>
        <v>0</v>
      </c>
    </row>
    <row r="131" spans="1:106" x14ac:dyDescent="0.35">
      <c r="A131" t="s">
        <v>4748</v>
      </c>
      <c r="B131" t="s">
        <v>4452</v>
      </c>
      <c r="C131">
        <v>230</v>
      </c>
      <c r="D131">
        <f>SUMIFS('Grid GenerationQueue'!AG$5:AG$410,'Grid GenerationQueue'!$AZ$5:$AZ$410,$B131,'Grid GenerationQueue'!$BA$5:$BA$410,$C131)</f>
        <v>102.672</v>
      </c>
      <c r="E131">
        <f>SUMIFS('Grid GenerationQueue'!AH$5:AH$410,'Grid GenerationQueue'!$AZ$5:$AZ$410,$B131,'Grid GenerationQueue'!$BA$5:$BA$410,$C131)</f>
        <v>54</v>
      </c>
      <c r="F131">
        <f>SUMIFS('Grid GenerationQueue'!AI$5:AI$410,'Grid GenerationQueue'!$AZ$5:$AZ$410,$B131,'Grid GenerationQueue'!$BA$5:$BA$410,$C131)</f>
        <v>0</v>
      </c>
      <c r="G131">
        <f>SUMIFS('Grid GenerationQueue'!AJ$5:AJ$410,'Grid GenerationQueue'!$AZ$5:$AZ$410,$B131,'Grid GenerationQueue'!$BA$5:$BA$410,$C131)</f>
        <v>0</v>
      </c>
      <c r="H131">
        <f>SUMIFS('Grid GenerationQueue'!AK$5:AK$410,'Grid GenerationQueue'!$AZ$5:$AZ$410,$B131,'Grid GenerationQueue'!$BA$5:$BA$410,$C131)</f>
        <v>0</v>
      </c>
      <c r="I131">
        <f>SUMIFS('Grid GenerationQueue'!AL$5:AL$410,'Grid GenerationQueue'!$AZ$5:$AZ$410,$B131,'Grid GenerationQueue'!$BA$5:$BA$410,$C131)</f>
        <v>0</v>
      </c>
      <c r="J131">
        <f>SUMIFS('Grid GenerationQueue'!AM$5:AM$410,'Grid GenerationQueue'!$AZ$5:$AZ$410,$B131,'Grid GenerationQueue'!$BA$5:$BA$410,$C131)</f>
        <v>0</v>
      </c>
      <c r="K131">
        <f>SUMIFS('Grid GenerationQueue'!AN$5:AN$410,'Grid GenerationQueue'!$AZ$5:$AZ$410,$B131,'Grid GenerationQueue'!$BA$5:$BA$410,$C131)</f>
        <v>0</v>
      </c>
      <c r="L131">
        <f>SUMIFS('Grid GenerationQueue'!AO$5:AO$410,'Grid GenerationQueue'!$AZ$5:$AZ$410,$B131,'Grid GenerationQueue'!$BA$5:$BA$410,$C131)</f>
        <v>0</v>
      </c>
      <c r="M131">
        <f>SUMIFS('Grid GenerationQueue'!AP$5:AP$410,'Grid GenerationQueue'!$AZ$5:$AZ$410,$B131,'Grid GenerationQueue'!$BA$5:$BA$410,$C131)</f>
        <v>0</v>
      </c>
      <c r="N131">
        <f>SUMIFS('Grid GenerationQueue'!AQ$5:AQ$410,'Grid GenerationQueue'!$AZ$5:$AZ$410,$B131,'Grid GenerationQueue'!$BA$5:$BA$410,$C131)</f>
        <v>0</v>
      </c>
      <c r="O131">
        <f>SUMIFS('Grid GenerationQueue'!AR$5:AR$410,'Grid GenerationQueue'!$AZ$5:$AZ$410,$B131,'Grid GenerationQueue'!$BA$5:$BA$410,$C131)</f>
        <v>0</v>
      </c>
      <c r="Q131">
        <f>SUMIFS('Grid GenerationQueue'!AG$5:AG$410,'Grid GenerationQueue'!$AZ$5:$AZ$410,$B131,'Grid GenerationQueue'!$BA$5:$BA$410,$C131,'Grid GenerationQueue'!$BJ$5:$BJ$410,"Executed")</f>
        <v>0</v>
      </c>
      <c r="R131">
        <f>SUMIFS('Grid GenerationQueue'!AH$5:AH$410,'Grid GenerationQueue'!$AZ$5:$AZ$410,$B131,'Grid GenerationQueue'!$BA$5:$BA$410,$C131,'Grid GenerationQueue'!$BJ$5:$BJ$410,"Executed")</f>
        <v>0</v>
      </c>
      <c r="S131">
        <f>SUMIFS('Grid GenerationQueue'!AI$5:AI$410,'Grid GenerationQueue'!$AZ$5:$AZ$410,$B131,'Grid GenerationQueue'!$BA$5:$BA$410,$C131,'Grid GenerationQueue'!$BJ$5:$BJ$410,"Executed")</f>
        <v>0</v>
      </c>
      <c r="T131">
        <f>SUMIFS('Grid GenerationQueue'!AJ$5:AJ$410,'Grid GenerationQueue'!$AZ$5:$AZ$410,$B131,'Grid GenerationQueue'!$BA$5:$BA$410,$C131,'Grid GenerationQueue'!$BJ$5:$BJ$410,"Executed")</f>
        <v>0</v>
      </c>
      <c r="U131">
        <f>SUMIFS('Grid GenerationQueue'!AK$5:AK$410,'Grid GenerationQueue'!$AZ$5:$AZ$410,$B131,'Grid GenerationQueue'!$BA$5:$BA$410,$C131,'Grid GenerationQueue'!$BJ$5:$BJ$410,"Executed")</f>
        <v>0</v>
      </c>
      <c r="V131">
        <f>SUMIFS('Grid GenerationQueue'!AL$5:AL$410,'Grid GenerationQueue'!$AZ$5:$AZ$410,$B131,'Grid GenerationQueue'!$BA$5:$BA$410,$C131,'Grid GenerationQueue'!$BJ$5:$BJ$410,"Executed")</f>
        <v>0</v>
      </c>
      <c r="W131">
        <f>SUMIFS('Grid GenerationQueue'!AM$5:AM$410,'Grid GenerationQueue'!$AZ$5:$AZ$410,$B131,'Grid GenerationQueue'!$BA$5:$BA$410,$C131,'Grid GenerationQueue'!$BJ$5:$BJ$410,"Executed")</f>
        <v>0</v>
      </c>
      <c r="X131">
        <f>SUMIFS('Grid GenerationQueue'!AN$5:AN$410,'Grid GenerationQueue'!$AZ$5:$AZ$410,$B131,'Grid GenerationQueue'!$BA$5:$BA$410,$C131,'Grid GenerationQueue'!$BJ$5:$BJ$410,"Executed")</f>
        <v>0</v>
      </c>
      <c r="Y131">
        <f>SUMIFS('Grid GenerationQueue'!AO$5:AO$410,'Grid GenerationQueue'!$AZ$5:$AZ$410,$B131,'Grid GenerationQueue'!$BA$5:$BA$410,$C131,'Grid GenerationQueue'!$BJ$5:$BJ$410,"Executed")</f>
        <v>0</v>
      </c>
      <c r="Z131">
        <f>SUMIFS('Grid GenerationQueue'!AP$5:AP$410,'Grid GenerationQueue'!$AZ$5:$AZ$410,$B131,'Grid GenerationQueue'!$BA$5:$BA$410,$C131,'Grid GenerationQueue'!$BJ$5:$BJ$410,"Executed")</f>
        <v>0</v>
      </c>
      <c r="AA131">
        <f>SUMIFS('Grid GenerationQueue'!AQ$5:AQ$410,'Grid GenerationQueue'!$AZ$5:$AZ$410,$B131,'Grid GenerationQueue'!$BA$5:$BA$410,$C131,'Grid GenerationQueue'!$BJ$5:$BJ$410,"Executed")</f>
        <v>0</v>
      </c>
      <c r="AB131">
        <f>SUMIFS('Grid GenerationQueue'!AR$5:AR$410,'Grid GenerationQueue'!$AZ$5:$AZ$410,$B131,'Grid GenerationQueue'!$BA$5:$BA$410,$C131,'Grid GenerationQueue'!$BJ$5:$BJ$410,"Executed")</f>
        <v>0</v>
      </c>
      <c r="AD131">
        <f>SUMIFS('Grid GenerationQueue'!AG$5:AG$410,'Grid GenerationQueue'!$AZ$5:$AZ$410,$B131,'Grid GenerationQueue'!$BA$5:$BA$410,$C131,'Grid GenerationQueue'!$BH$5:$BH$410,"&lt;&gt;"&amp;"")+SUMIFS('Grid GenerationQueue'!AG$5:AG$410,'Grid GenerationQueue'!$AZ$5:$AZ$410,$B131,'Grid GenerationQueue'!$BA$5:$BA$410,$C131,'Grid GenerationQueue'!$BH$5:$BH$410,"",'Grid GenerationQueue'!$AC$5:$AC$410,1)</f>
        <v>102.672</v>
      </c>
      <c r="AE131">
        <f>SUMIFS('Grid GenerationQueue'!AH$5:AH$410,'Grid GenerationQueue'!$AZ$5:$AZ$410,$B131,'Grid GenerationQueue'!$BA$5:$BA$410,$C131,'Grid GenerationQueue'!$BH$5:$BH$410,"&lt;&gt;"&amp;"")+SUMIFS('Grid GenerationQueue'!AH$5:AH$410,'Grid GenerationQueue'!$AZ$5:$AZ$410,$B131,'Grid GenerationQueue'!$BA$5:$BA$410,$C131,'Grid GenerationQueue'!$BH$5:$BH$410,"",'Grid GenerationQueue'!$AC$5:$AC$410,1)</f>
        <v>54</v>
      </c>
      <c r="AF131">
        <f>SUMIFS('Grid GenerationQueue'!AI$5:AI$410,'Grid GenerationQueue'!$AZ$5:$AZ$410,$B131,'Grid GenerationQueue'!$BA$5:$BA$410,$C131,'Grid GenerationQueue'!$BH$5:$BH$410,"&lt;&gt;"&amp;"")+SUMIFS('Grid GenerationQueue'!AI$5:AI$410,'Grid GenerationQueue'!$AZ$5:$AZ$410,$B131,'Grid GenerationQueue'!$BA$5:$BA$410,$C131,'Grid GenerationQueue'!$BH$5:$BH$410,"",'Grid GenerationQueue'!$AC$5:$AC$410,1)</f>
        <v>0</v>
      </c>
      <c r="AG131">
        <f>SUMIFS('Grid GenerationQueue'!AJ$5:AJ$410,'Grid GenerationQueue'!$AZ$5:$AZ$410,$B131,'Grid GenerationQueue'!$BA$5:$BA$410,$C131,'Grid GenerationQueue'!$BH$5:$BH$410,"&lt;&gt;"&amp;"")+SUMIFS('Grid GenerationQueue'!AJ$5:AJ$410,'Grid GenerationQueue'!$AZ$5:$AZ$410,$B131,'Grid GenerationQueue'!$BA$5:$BA$410,$C131,'Grid GenerationQueue'!$BH$5:$BH$410,"",'Grid GenerationQueue'!$AC$5:$AC$410,1)</f>
        <v>0</v>
      </c>
      <c r="AH131">
        <f>SUMIFS('Grid GenerationQueue'!AK$5:AK$410,'Grid GenerationQueue'!$AZ$5:$AZ$410,$B131,'Grid GenerationQueue'!$BA$5:$BA$410,$C131,'Grid GenerationQueue'!$BH$5:$BH$410,"&lt;&gt;"&amp;"")+SUMIFS('Grid GenerationQueue'!AK$5:AK$410,'Grid GenerationQueue'!$AZ$5:$AZ$410,$B131,'Grid GenerationQueue'!$BA$5:$BA$410,$C131,'Grid GenerationQueue'!$BH$5:$BH$410,"",'Grid GenerationQueue'!$AC$5:$AC$410,1)</f>
        <v>0</v>
      </c>
      <c r="AI131">
        <f>SUMIFS('Grid GenerationQueue'!AL$5:AL$410,'Grid GenerationQueue'!$AZ$5:$AZ$410,$B131,'Grid GenerationQueue'!$BA$5:$BA$410,$C131,'Grid GenerationQueue'!$BH$5:$BH$410,"&lt;&gt;"&amp;"")+SUMIFS('Grid GenerationQueue'!AL$5:AL$410,'Grid GenerationQueue'!$AZ$5:$AZ$410,$B131,'Grid GenerationQueue'!$BA$5:$BA$410,$C131,'Grid GenerationQueue'!$BH$5:$BH$410,"",'Grid GenerationQueue'!$AC$5:$AC$410,1)</f>
        <v>0</v>
      </c>
      <c r="AJ131">
        <f>SUMIFS('Grid GenerationQueue'!AM$5:AM$410,'Grid GenerationQueue'!$AZ$5:$AZ$410,$B131,'Grid GenerationQueue'!$BA$5:$BA$410,$C131,'Grid GenerationQueue'!$BH$5:$BH$410,"&lt;&gt;"&amp;"")+SUMIFS('Grid GenerationQueue'!AM$5:AM$410,'Grid GenerationQueue'!$AZ$5:$AZ$410,$B131,'Grid GenerationQueue'!$BA$5:$BA$410,$C131,'Grid GenerationQueue'!$BH$5:$BH$410,"",'Grid GenerationQueue'!$AC$5:$AC$410,1)</f>
        <v>0</v>
      </c>
      <c r="AK131">
        <f>SUMIFS('Grid GenerationQueue'!AN$5:AN$410,'Grid GenerationQueue'!$AZ$5:$AZ$410,$B131,'Grid GenerationQueue'!$BA$5:$BA$410,$C131,'Grid GenerationQueue'!$BH$5:$BH$410,"&lt;&gt;"&amp;"")+SUMIFS('Grid GenerationQueue'!AN$5:AN$410,'Grid GenerationQueue'!$AZ$5:$AZ$410,$B131,'Grid GenerationQueue'!$BA$5:$BA$410,$C131,'Grid GenerationQueue'!$BH$5:$BH$410,"",'Grid GenerationQueue'!$AC$5:$AC$410,1)</f>
        <v>0</v>
      </c>
      <c r="AL131">
        <f>SUMIFS('Grid GenerationQueue'!AO$5:AO$410,'Grid GenerationQueue'!$AZ$5:$AZ$410,$B131,'Grid GenerationQueue'!$BA$5:$BA$410,$C131,'Grid GenerationQueue'!$BH$5:$BH$410,"&lt;&gt;"&amp;"")+SUMIFS('Grid GenerationQueue'!AO$5:AO$410,'Grid GenerationQueue'!$AZ$5:$AZ$410,$B131,'Grid GenerationQueue'!$BA$5:$BA$410,$C131,'Grid GenerationQueue'!$BH$5:$BH$410,"",'Grid GenerationQueue'!$AC$5:$AC$410,1)</f>
        <v>0</v>
      </c>
      <c r="AM131">
        <f>SUMIFS('Grid GenerationQueue'!AP$5:AP$410,'Grid GenerationQueue'!$AZ$5:$AZ$410,$B131,'Grid GenerationQueue'!$BA$5:$BA$410,$C131,'Grid GenerationQueue'!$BH$5:$BH$410,"&lt;&gt;"&amp;"")+SUMIFS('Grid GenerationQueue'!AP$5:AP$410,'Grid GenerationQueue'!$AZ$5:$AZ$410,$B131,'Grid GenerationQueue'!$BA$5:$BA$410,$C131,'Grid GenerationQueue'!$BH$5:$BH$410,"",'Grid GenerationQueue'!$AC$5:$AC$410,1)</f>
        <v>0</v>
      </c>
      <c r="AN131">
        <f>SUMIFS('Grid GenerationQueue'!AQ$5:AQ$410,'Grid GenerationQueue'!$AZ$5:$AZ$410,$B131,'Grid GenerationQueue'!$BA$5:$BA$410,$C131,'Grid GenerationQueue'!$BH$5:$BH$410,"&lt;&gt;"&amp;"")+SUMIFS('Grid GenerationQueue'!AQ$5:AQ$410,'Grid GenerationQueue'!$AZ$5:$AZ$410,$B131,'Grid GenerationQueue'!$BA$5:$BA$410,$C131,'Grid GenerationQueue'!$BH$5:$BH$410,"",'Grid GenerationQueue'!$AC$5:$AC$410,1)</f>
        <v>0</v>
      </c>
      <c r="AO131">
        <f>SUMIFS('Grid GenerationQueue'!AR$5:AR$410,'Grid GenerationQueue'!$AZ$5:$AZ$410,$B131,'Grid GenerationQueue'!$BA$5:$BA$410,$C131,'Grid GenerationQueue'!$BH$5:$BH$410,"&lt;&gt;"&amp;"")+SUMIFS('Grid GenerationQueue'!AR$5:AR$410,'Grid GenerationQueue'!$AZ$5:$AZ$410,$B131,'Grid GenerationQueue'!$BA$5:$BA$410,$C131,'Grid GenerationQueue'!$BH$5:$BH$410,"",'Grid GenerationQueue'!$AC$5:$AC$410,1)</f>
        <v>0</v>
      </c>
      <c r="AQ131">
        <f>SUMIFS('Grid GenerationQueue'!AG$5:AG$410,'Grid GenerationQueue'!$AZ$5:$AZ$410,$B131,'Grid GenerationQueue'!$BA$5:$BA$410,$C131,'Grid GenerationQueue'!$BK$5:$BK$410,"&gt;0")</f>
        <v>0</v>
      </c>
      <c r="AR131">
        <f>SUMIFS('Grid GenerationQueue'!AH$5:AH$410,'Grid GenerationQueue'!$AZ$5:$AZ$410,$B131,'Grid GenerationQueue'!$BA$5:$BA$410,$C131,'Grid GenerationQueue'!$BK$5:$BK$410,"&gt;0")</f>
        <v>0</v>
      </c>
      <c r="AS131">
        <f>SUMIFS('Grid GenerationQueue'!AI$5:AI$410,'Grid GenerationQueue'!$AZ$5:$AZ$410,$B131,'Grid GenerationQueue'!$BA$5:$BA$410,$C131,'Grid GenerationQueue'!$BK$5:$BK$410,"&gt;0")</f>
        <v>0</v>
      </c>
      <c r="AT131">
        <f>SUMIFS('Grid GenerationQueue'!AJ$5:AJ$410,'Grid GenerationQueue'!$AZ$5:$AZ$410,$B131,'Grid GenerationQueue'!$BA$5:$BA$410,$C131,'Grid GenerationQueue'!$BK$5:$BK$410,"&gt;0")</f>
        <v>0</v>
      </c>
      <c r="AU131">
        <f>SUMIFS('Grid GenerationQueue'!AK$5:AK$410,'Grid GenerationQueue'!$AZ$5:$AZ$410,$B131,'Grid GenerationQueue'!$BA$5:$BA$410,$C131,'Grid GenerationQueue'!$BK$5:$BK$410,"&gt;0")</f>
        <v>0</v>
      </c>
      <c r="AV131">
        <f>SUMIFS('Grid GenerationQueue'!AL$5:AL$410,'Grid GenerationQueue'!$AZ$5:$AZ$410,$B131,'Grid GenerationQueue'!$BA$5:$BA$410,$C131,'Grid GenerationQueue'!$BK$5:$BK$410,"&gt;0")</f>
        <v>0</v>
      </c>
      <c r="AW131">
        <f>SUMIFS('Grid GenerationQueue'!AM$5:AM$410,'Grid GenerationQueue'!$AZ$5:$AZ$410,$B131,'Grid GenerationQueue'!$BA$5:$BA$410,$C131,'Grid GenerationQueue'!$BK$5:$BK$410,"&gt;0")</f>
        <v>0</v>
      </c>
      <c r="AX131">
        <f>SUMIFS('Grid GenerationQueue'!AN$5:AN$410,'Grid GenerationQueue'!$AZ$5:$AZ$410,$B131,'Grid GenerationQueue'!$BA$5:$BA$410,$C131,'Grid GenerationQueue'!$BK$5:$BK$410,"&gt;0")</f>
        <v>0</v>
      </c>
      <c r="AY131">
        <f>SUMIFS('Grid GenerationQueue'!AO$5:AO$410,'Grid GenerationQueue'!$AZ$5:$AZ$410,$B131,'Grid GenerationQueue'!$BA$5:$BA$410,$C131,'Grid GenerationQueue'!$BK$5:$BK$410,"&gt;0")</f>
        <v>0</v>
      </c>
      <c r="AZ131">
        <f>SUMIFS('Grid GenerationQueue'!AP$5:AP$410,'Grid GenerationQueue'!$AZ$5:$AZ$410,$B131,'Grid GenerationQueue'!$BA$5:$BA$410,$C131,'Grid GenerationQueue'!$BK$5:$BK$410,"&gt;0")</f>
        <v>0</v>
      </c>
      <c r="BA131">
        <f>SUMIFS('Grid GenerationQueue'!AQ$5:AQ$410,'Grid GenerationQueue'!$AZ$5:$AZ$410,$B131,'Grid GenerationQueue'!$BA$5:$BA$410,$C131,'Grid GenerationQueue'!$BK$5:$BK$410,"&gt;0")</f>
        <v>0</v>
      </c>
      <c r="BB131">
        <f>SUMIFS('Grid GenerationQueue'!AR$5:AR$410,'Grid GenerationQueue'!$AZ$5:$AZ$410,$B131,'Grid GenerationQueue'!$BA$5:$BA$410,$C131,'Grid GenerationQueue'!$BK$5:$BK$410,"&gt;0")</f>
        <v>0</v>
      </c>
      <c r="BD131">
        <f>SUMIFS('Grid GenerationQueue'!AG$5:AG$410,'Grid GenerationQueue'!$AZ$5:$AZ$410,$B131,'Grid GenerationQueue'!$BA$5:$BA$410,$C131,'Grid GenerationQueue'!$BD$5:$BD$410,"&lt;="&amp;$BE$3)</f>
        <v>102.672</v>
      </c>
      <c r="BE131">
        <f>SUMIFS('Grid GenerationQueue'!AH$5:AH$410,'Grid GenerationQueue'!$AZ$5:$AZ$410,$B131,'Grid GenerationQueue'!$BA$5:$BA$410,$C131,'Grid GenerationQueue'!$BD$5:$BD$410,"&lt;="&amp;$BE$3)</f>
        <v>54</v>
      </c>
      <c r="BF131">
        <f>SUMIFS('Grid GenerationQueue'!AI$5:AI$410,'Grid GenerationQueue'!$AZ$5:$AZ$410,$B131,'Grid GenerationQueue'!$BA$5:$BA$410,$C131,'Grid GenerationQueue'!$BD$5:$BD$410,"&lt;="&amp;$BE$3)</f>
        <v>0</v>
      </c>
      <c r="BG131">
        <f>SUMIFS('Grid GenerationQueue'!AJ$5:AJ$410,'Grid GenerationQueue'!$AZ$5:$AZ$410,$B131,'Grid GenerationQueue'!$BA$5:$BA$410,$C131,'Grid GenerationQueue'!$BD$5:$BD$410,"&lt;="&amp;$BE$3)</f>
        <v>0</v>
      </c>
      <c r="BH131">
        <f>SUMIFS('Grid GenerationQueue'!AK$5:AK$410,'Grid GenerationQueue'!$AZ$5:$AZ$410,$B131,'Grid GenerationQueue'!$BA$5:$BA$410,$C131,'Grid GenerationQueue'!$BD$5:$BD$410,"&lt;="&amp;$BE$3)</f>
        <v>0</v>
      </c>
      <c r="BI131">
        <f>SUMIFS('Grid GenerationQueue'!AL$5:AL$410,'Grid GenerationQueue'!$AZ$5:$AZ$410,$B131,'Grid GenerationQueue'!$BA$5:$BA$410,$C131,'Grid GenerationQueue'!$BD$5:$BD$410,"&lt;="&amp;$BE$3)</f>
        <v>0</v>
      </c>
      <c r="BJ131">
        <f>SUMIFS('Grid GenerationQueue'!AM$5:AM$410,'Grid GenerationQueue'!$AZ$5:$AZ$410,$B131,'Grid GenerationQueue'!$BA$5:$BA$410,$C131,'Grid GenerationQueue'!$BD$5:$BD$410,"&lt;="&amp;$BE$3)</f>
        <v>0</v>
      </c>
      <c r="BK131">
        <f>SUMIFS('Grid GenerationQueue'!AN$5:AN$410,'Grid GenerationQueue'!$AZ$5:$AZ$410,$B131,'Grid GenerationQueue'!$BA$5:$BA$410,$C131,'Grid GenerationQueue'!$BD$5:$BD$410,"&lt;="&amp;$BE$3)</f>
        <v>0</v>
      </c>
      <c r="BL131">
        <f>SUMIFS('Grid GenerationQueue'!AO$5:AO$410,'Grid GenerationQueue'!$AZ$5:$AZ$410,$B131,'Grid GenerationQueue'!$BA$5:$BA$410,$C131,'Grid GenerationQueue'!$BD$5:$BD$410,"&lt;="&amp;$BE$3)</f>
        <v>0</v>
      </c>
      <c r="BM131">
        <f>SUMIFS('Grid GenerationQueue'!AP$5:AP$410,'Grid GenerationQueue'!$AZ$5:$AZ$410,$B131,'Grid GenerationQueue'!$BA$5:$BA$410,$C131,'Grid GenerationQueue'!$BD$5:$BD$410,"&lt;="&amp;$BE$3)</f>
        <v>0</v>
      </c>
      <c r="BN131">
        <f>SUMIFS('Grid GenerationQueue'!AQ$5:AQ$410,'Grid GenerationQueue'!$AZ$5:$AZ$410,$B131,'Grid GenerationQueue'!$BA$5:$BA$410,$C131,'Grid GenerationQueue'!$BD$5:$BD$410,"&lt;="&amp;$BE$3)</f>
        <v>0</v>
      </c>
      <c r="BO131">
        <f>SUMIFS('Grid GenerationQueue'!AR$5:AR$410,'Grid GenerationQueue'!$AZ$5:$AZ$410,$B131,'Grid GenerationQueue'!$BA$5:$BA$410,$C131,'Grid GenerationQueue'!$BD$5:$BD$410,"&lt;="&amp;$BE$3)</f>
        <v>0</v>
      </c>
      <c r="BQ131">
        <f>SUMIFS('Grid GenerationQueue'!AG$5:AG$410,'Grid GenerationQueue'!$AZ$5:$AZ$410,$B131,'Grid GenerationQueue'!$BA$5:$BA$410,$C131,'Grid GenerationQueue'!$BJ$5:$BJ$410,"Executed",'Grid GenerationQueue'!$BD$5:$BD$410,"&lt;="&amp;$BE$3)</f>
        <v>0</v>
      </c>
      <c r="BR131">
        <f>SUMIFS('Grid GenerationQueue'!AH$5:AH$410,'Grid GenerationQueue'!$AZ$5:$AZ$410,$B131,'Grid GenerationQueue'!$BA$5:$BA$410,$C131,'Grid GenerationQueue'!$BJ$5:$BJ$410,"Executed",'Grid GenerationQueue'!$BD$5:$BD$410,"&lt;="&amp;$BE$3)</f>
        <v>0</v>
      </c>
      <c r="BS131">
        <f>SUMIFS('Grid GenerationQueue'!AI$5:AI$410,'Grid GenerationQueue'!$AZ$5:$AZ$410,$B131,'Grid GenerationQueue'!$BA$5:$BA$410,$C131,'Grid GenerationQueue'!$BJ$5:$BJ$410,"Executed",'Grid GenerationQueue'!$BD$5:$BD$410,"&lt;="&amp;$BE$3)</f>
        <v>0</v>
      </c>
      <c r="BT131">
        <f>SUMIFS('Grid GenerationQueue'!AJ$5:AJ$410,'Grid GenerationQueue'!$AZ$5:$AZ$410,$B131,'Grid GenerationQueue'!$BA$5:$BA$410,$C131,'Grid GenerationQueue'!$BJ$5:$BJ$410,"Executed",'Grid GenerationQueue'!$BD$5:$BD$410,"&lt;="&amp;$BE$3)</f>
        <v>0</v>
      </c>
      <c r="BU131">
        <f>SUMIFS('Grid GenerationQueue'!AK$5:AK$410,'Grid GenerationQueue'!$AZ$5:$AZ$410,$B131,'Grid GenerationQueue'!$BA$5:$BA$410,$C131,'Grid GenerationQueue'!$BJ$5:$BJ$410,"Executed",'Grid GenerationQueue'!$BD$5:$BD$410,"&lt;="&amp;$BE$3)</f>
        <v>0</v>
      </c>
      <c r="BV131">
        <f>SUMIFS('Grid GenerationQueue'!AL$5:AL$410,'Grid GenerationQueue'!$AZ$5:$AZ$410,$B131,'Grid GenerationQueue'!$BA$5:$BA$410,$C131,'Grid GenerationQueue'!$BJ$5:$BJ$410,"Executed",'Grid GenerationQueue'!$BD$5:$BD$410,"&lt;="&amp;$BE$3)</f>
        <v>0</v>
      </c>
      <c r="BW131">
        <f>SUMIFS('Grid GenerationQueue'!AM$5:AM$410,'Grid GenerationQueue'!$AZ$5:$AZ$410,$B131,'Grid GenerationQueue'!$BA$5:$BA$410,$C131,'Grid GenerationQueue'!$BJ$5:$BJ$410,"Executed",'Grid GenerationQueue'!$BD$5:$BD$410,"&lt;="&amp;$BE$3)</f>
        <v>0</v>
      </c>
      <c r="BX131">
        <f>SUMIFS('Grid GenerationQueue'!AN$5:AN$410,'Grid GenerationQueue'!$AZ$5:$AZ$410,$B131,'Grid GenerationQueue'!$BA$5:$BA$410,$C131,'Grid GenerationQueue'!$BJ$5:$BJ$410,"Executed",'Grid GenerationQueue'!$BD$5:$BD$410,"&lt;="&amp;$BE$3)</f>
        <v>0</v>
      </c>
      <c r="BY131">
        <f>SUMIFS('Grid GenerationQueue'!AO$5:AO$410,'Grid GenerationQueue'!$AZ$5:$AZ$410,$B131,'Grid GenerationQueue'!$BA$5:$BA$410,$C131,'Grid GenerationQueue'!$BJ$5:$BJ$410,"Executed",'Grid GenerationQueue'!$BD$5:$BD$410,"&lt;="&amp;$BE$3)</f>
        <v>0</v>
      </c>
      <c r="BZ131">
        <f>SUMIFS('Grid GenerationQueue'!AP$5:AP$410,'Grid GenerationQueue'!$AZ$5:$AZ$410,$B131,'Grid GenerationQueue'!$BA$5:$BA$410,$C131,'Grid GenerationQueue'!$BJ$5:$BJ$410,"Executed",'Grid GenerationQueue'!$BD$5:$BD$410,"&lt;="&amp;$BE$3)</f>
        <v>0</v>
      </c>
      <c r="CA131">
        <f>SUMIFS('Grid GenerationQueue'!AQ$5:AQ$410,'Grid GenerationQueue'!$AZ$5:$AZ$410,$B131,'Grid GenerationQueue'!$BA$5:$BA$410,$C131,'Grid GenerationQueue'!$BJ$5:$BJ$410,"Executed",'Grid GenerationQueue'!$BD$5:$BD$410,"&lt;="&amp;$BE$3)</f>
        <v>0</v>
      </c>
      <c r="CB131">
        <f>SUMIFS('Grid GenerationQueue'!AR$5:AR$410,'Grid GenerationQueue'!$AZ$5:$AZ$410,$B131,'Grid GenerationQueue'!$BA$5:$BA$410,$C131,'Grid GenerationQueue'!$BJ$5:$BJ$410,"Executed",'Grid GenerationQueue'!$BD$5:$BD$410,"&lt;="&amp;$BE$3)</f>
        <v>0</v>
      </c>
      <c r="CD131">
        <f>SUMIFS('Grid GenerationQueue'!AG$5:AG$410,'Grid GenerationQueue'!$AZ$5:$AZ$410,$B131,'Grid GenerationQueue'!$BA$5:$BA$410,$C131,'Grid GenerationQueue'!$BH$5:$BH$410,"&lt;&gt;"&amp;"",'Grid GenerationQueue'!$BD$5:$BD$410,"&lt;="&amp;$BE$3)</f>
        <v>102.672</v>
      </c>
      <c r="CE131">
        <f>SUMIFS('Grid GenerationQueue'!AH$5:AH$410,'Grid GenerationQueue'!$AZ$5:$AZ$410,$B131,'Grid GenerationQueue'!$BA$5:$BA$410,$C131,'Grid GenerationQueue'!$BH$5:$BH$410,"&lt;&gt;"&amp;"",'Grid GenerationQueue'!$BD$5:$BD$410,"&lt;="&amp;$BE$3)</f>
        <v>54</v>
      </c>
      <c r="CF131">
        <f>SUMIFS('Grid GenerationQueue'!AI$5:AI$410,'Grid GenerationQueue'!$AZ$5:$AZ$410,$B131,'Grid GenerationQueue'!$BA$5:$BA$410,$C131,'Grid GenerationQueue'!$BH$5:$BH$410,"&lt;&gt;"&amp;"",'Grid GenerationQueue'!$BD$5:$BD$410,"&lt;="&amp;$BE$3)</f>
        <v>0</v>
      </c>
      <c r="CG131">
        <f>SUMIFS('Grid GenerationQueue'!AJ$5:AJ$410,'Grid GenerationQueue'!$AZ$5:$AZ$410,$B131,'Grid GenerationQueue'!$BA$5:$BA$410,$C131,'Grid GenerationQueue'!$BH$5:$BH$410,"&lt;&gt;"&amp;"",'Grid GenerationQueue'!$BD$5:$BD$410,"&lt;="&amp;$BE$3)</f>
        <v>0</v>
      </c>
      <c r="CH131">
        <f>SUMIFS('Grid GenerationQueue'!AK$5:AK$410,'Grid GenerationQueue'!$AZ$5:$AZ$410,$B131,'Grid GenerationQueue'!$BA$5:$BA$410,$C131,'Grid GenerationQueue'!$BH$5:$BH$410,"&lt;&gt;"&amp;"",'Grid GenerationQueue'!$BD$5:$BD$410,"&lt;="&amp;$BE$3)</f>
        <v>0</v>
      </c>
      <c r="CI131">
        <f>SUMIFS('Grid GenerationQueue'!AL$5:AL$410,'Grid GenerationQueue'!$AZ$5:$AZ$410,$B131,'Grid GenerationQueue'!$BA$5:$BA$410,$C131,'Grid GenerationQueue'!$BH$5:$BH$410,"&lt;&gt;"&amp;"",'Grid GenerationQueue'!$BD$5:$BD$410,"&lt;="&amp;$BE$3)</f>
        <v>0</v>
      </c>
      <c r="CJ131">
        <f>SUMIFS('Grid GenerationQueue'!AM$5:AM$410,'Grid GenerationQueue'!$AZ$5:$AZ$410,$B131,'Grid GenerationQueue'!$BA$5:$BA$410,$C131,'Grid GenerationQueue'!$BH$5:$BH$410,"&lt;&gt;"&amp;"",'Grid GenerationQueue'!$BD$5:$BD$410,"&lt;="&amp;$BE$3)</f>
        <v>0</v>
      </c>
      <c r="CK131">
        <f>SUMIFS('Grid GenerationQueue'!AN$5:AN$410,'Grid GenerationQueue'!$AZ$5:$AZ$410,$B131,'Grid GenerationQueue'!$BA$5:$BA$410,$C131,'Grid GenerationQueue'!$BH$5:$BH$410,"&lt;&gt;"&amp;"",'Grid GenerationQueue'!$BD$5:$BD$410,"&lt;="&amp;$BE$3)</f>
        <v>0</v>
      </c>
      <c r="CL131">
        <f>SUMIFS('Grid GenerationQueue'!AO$5:AO$410,'Grid GenerationQueue'!$AZ$5:$AZ$410,$B131,'Grid GenerationQueue'!$BA$5:$BA$410,$C131,'Grid GenerationQueue'!$BH$5:$BH$410,"&lt;&gt;"&amp;"",'Grid GenerationQueue'!$BD$5:$BD$410,"&lt;="&amp;$BE$3)</f>
        <v>0</v>
      </c>
      <c r="CM131">
        <f>SUMIFS('Grid GenerationQueue'!AP$5:AP$410,'Grid GenerationQueue'!$AZ$5:$AZ$410,$B131,'Grid GenerationQueue'!$BA$5:$BA$410,$C131,'Grid GenerationQueue'!$BH$5:$BH$410,"&lt;&gt;"&amp;"",'Grid GenerationQueue'!$BD$5:$BD$410,"&lt;="&amp;$BE$3)</f>
        <v>0</v>
      </c>
      <c r="CN131">
        <f>SUMIFS('Grid GenerationQueue'!AQ$5:AQ$410,'Grid GenerationQueue'!$AZ$5:$AZ$410,$B131,'Grid GenerationQueue'!$BA$5:$BA$410,$C131,'Grid GenerationQueue'!$BH$5:$BH$410,"&lt;&gt;"&amp;"",'Grid GenerationQueue'!$BD$5:$BD$410,"&lt;="&amp;$BE$3)</f>
        <v>0</v>
      </c>
      <c r="CO131">
        <f>SUMIFS('Grid GenerationQueue'!AR$5:AR$410,'Grid GenerationQueue'!$AZ$5:$AZ$410,$B131,'Grid GenerationQueue'!$BA$5:$BA$410,$C131,'Grid GenerationQueue'!$BH$5:$BH$410,"&lt;&gt;"&amp;"",'Grid GenerationQueue'!$BD$5:$BD$410,"&lt;="&amp;$BE$3)</f>
        <v>0</v>
      </c>
      <c r="CQ131">
        <f>SUMIFS('Grid GenerationQueue'!AG$5:AG$410,'Grid GenerationQueue'!$AZ$5:$AZ$410,$B131,'Grid GenerationQueue'!$BA$5:$BA$410,$C131,'Grid GenerationQueue'!$BK$5:$BK$410,"&gt;0",'Grid GenerationQueue'!$BD$5:$BD$410,"&lt;="&amp;$BE$3)</f>
        <v>0</v>
      </c>
      <c r="CR131">
        <f>SUMIFS('Grid GenerationQueue'!AH$5:AH$410,'Grid GenerationQueue'!$AZ$5:$AZ$410,$B131,'Grid GenerationQueue'!$BA$5:$BA$410,$C131,'Grid GenerationQueue'!$BK$5:$BK$410,"&gt;0",'Grid GenerationQueue'!$BD$5:$BD$410,"&lt;="&amp;$BE$3)</f>
        <v>0</v>
      </c>
      <c r="CS131">
        <f>SUMIFS('Grid GenerationQueue'!AI$5:AI$410,'Grid GenerationQueue'!$AZ$5:$AZ$410,$B131,'Grid GenerationQueue'!$BA$5:$BA$410,$C131,'Grid GenerationQueue'!$BK$5:$BK$410,"&gt;0",'Grid GenerationQueue'!$BD$5:$BD$410,"&lt;="&amp;$BE$3)</f>
        <v>0</v>
      </c>
      <c r="CT131">
        <f>SUMIFS('Grid GenerationQueue'!AJ$5:AJ$410,'Grid GenerationQueue'!$AZ$5:$AZ$410,$B131,'Grid GenerationQueue'!$BA$5:$BA$410,$C131,'Grid GenerationQueue'!$BK$5:$BK$410,"&gt;0",'Grid GenerationQueue'!$BD$5:$BD$410,"&lt;="&amp;$BE$3)</f>
        <v>0</v>
      </c>
      <c r="CU131">
        <f>SUMIFS('Grid GenerationQueue'!AK$5:AK$410,'Grid GenerationQueue'!$AZ$5:$AZ$410,$B131,'Grid GenerationQueue'!$BA$5:$BA$410,$C131,'Grid GenerationQueue'!$BK$5:$BK$410,"&gt;0",'Grid GenerationQueue'!$BD$5:$BD$410,"&lt;="&amp;$BE$3)</f>
        <v>0</v>
      </c>
      <c r="CV131">
        <f>SUMIFS('Grid GenerationQueue'!AL$5:AL$410,'Grid GenerationQueue'!$AZ$5:$AZ$410,$B131,'Grid GenerationQueue'!$BA$5:$BA$410,$C131,'Grid GenerationQueue'!$BK$5:$BK$410,"&gt;0",'Grid GenerationQueue'!$BD$5:$BD$410,"&lt;="&amp;$BE$3)</f>
        <v>0</v>
      </c>
      <c r="CW131">
        <f>SUMIFS('Grid GenerationQueue'!AM$5:AM$410,'Grid GenerationQueue'!$AZ$5:$AZ$410,$B131,'Grid GenerationQueue'!$BA$5:$BA$410,$C131,'Grid GenerationQueue'!$BK$5:$BK$410,"&gt;0",'Grid GenerationQueue'!$BD$5:$BD$410,"&lt;="&amp;$BE$3)</f>
        <v>0</v>
      </c>
      <c r="CX131">
        <f>SUMIFS('Grid GenerationQueue'!AN$5:AN$410,'Grid GenerationQueue'!$AZ$5:$AZ$410,$B131,'Grid GenerationQueue'!$BA$5:$BA$410,$C131,'Grid GenerationQueue'!$BK$5:$BK$410,"&gt;0",'Grid GenerationQueue'!$BD$5:$BD$410,"&lt;="&amp;$BE$3)</f>
        <v>0</v>
      </c>
      <c r="CY131">
        <f>SUMIFS('Grid GenerationQueue'!AO$5:AO$410,'Grid GenerationQueue'!$AZ$5:$AZ$410,$B131,'Grid GenerationQueue'!$BA$5:$BA$410,$C131,'Grid GenerationQueue'!$BK$5:$BK$410,"&gt;0",'Grid GenerationQueue'!$BD$5:$BD$410,"&lt;="&amp;$BE$3)</f>
        <v>0</v>
      </c>
      <c r="CZ131">
        <f>SUMIFS('Grid GenerationQueue'!AP$5:AP$410,'Grid GenerationQueue'!$AZ$5:$AZ$410,$B131,'Grid GenerationQueue'!$BA$5:$BA$410,$C131,'Grid GenerationQueue'!$BK$5:$BK$410,"&gt;0",'Grid GenerationQueue'!$BD$5:$BD$410,"&lt;="&amp;$BE$3)</f>
        <v>0</v>
      </c>
      <c r="DA131">
        <f>SUMIFS('Grid GenerationQueue'!AQ$5:AQ$410,'Grid GenerationQueue'!$AZ$5:$AZ$410,$B131,'Grid GenerationQueue'!$BA$5:$BA$410,$C131,'Grid GenerationQueue'!$BK$5:$BK$410,"&gt;0",'Grid GenerationQueue'!$BD$5:$BD$410,"&lt;="&amp;$BE$3)</f>
        <v>0</v>
      </c>
      <c r="DB131">
        <f>SUMIFS('Grid GenerationQueue'!AR$5:AR$410,'Grid GenerationQueue'!$AZ$5:$AZ$410,$B131,'Grid GenerationQueue'!$BA$5:$BA$410,$C131,'Grid GenerationQueue'!$BK$5:$BK$410,"&gt;0",'Grid GenerationQueue'!$BD$5:$BD$410,"&lt;="&amp;$BE$3)</f>
        <v>0</v>
      </c>
    </row>
    <row r="132" spans="1:106" x14ac:dyDescent="0.35">
      <c r="A132" t="s">
        <v>4752</v>
      </c>
      <c r="B132" t="s">
        <v>4715</v>
      </c>
      <c r="C132">
        <v>115</v>
      </c>
      <c r="D132">
        <f>SUMIFS('Grid GenerationQueue'!AG$5:AG$410,'Grid GenerationQueue'!$AZ$5:$AZ$410,$B132,'Grid GenerationQueue'!$BA$5:$BA$410,$C132)</f>
        <v>0</v>
      </c>
      <c r="E132">
        <f>SUMIFS('Grid GenerationQueue'!AH$5:AH$410,'Grid GenerationQueue'!$AZ$5:$AZ$410,$B132,'Grid GenerationQueue'!$BA$5:$BA$410,$C132)</f>
        <v>0</v>
      </c>
      <c r="F132">
        <f>SUMIFS('Grid GenerationQueue'!AI$5:AI$410,'Grid GenerationQueue'!$AZ$5:$AZ$410,$B132,'Grid GenerationQueue'!$BA$5:$BA$410,$C132)</f>
        <v>0</v>
      </c>
      <c r="G132">
        <f>SUMIFS('Grid GenerationQueue'!AJ$5:AJ$410,'Grid GenerationQueue'!$AZ$5:$AZ$410,$B132,'Grid GenerationQueue'!$BA$5:$BA$410,$C132)</f>
        <v>0</v>
      </c>
      <c r="H132">
        <f>SUMIFS('Grid GenerationQueue'!AK$5:AK$410,'Grid GenerationQueue'!$AZ$5:$AZ$410,$B132,'Grid GenerationQueue'!$BA$5:$BA$410,$C132)</f>
        <v>0</v>
      </c>
      <c r="I132">
        <f>SUMIFS('Grid GenerationQueue'!AL$5:AL$410,'Grid GenerationQueue'!$AZ$5:$AZ$410,$B132,'Grid GenerationQueue'!$BA$5:$BA$410,$C132)</f>
        <v>0</v>
      </c>
      <c r="J132">
        <f>SUMIFS('Grid GenerationQueue'!AM$5:AM$410,'Grid GenerationQueue'!$AZ$5:$AZ$410,$B132,'Grid GenerationQueue'!$BA$5:$BA$410,$C132)</f>
        <v>0</v>
      </c>
      <c r="K132">
        <f>SUMIFS('Grid GenerationQueue'!AN$5:AN$410,'Grid GenerationQueue'!$AZ$5:$AZ$410,$B132,'Grid GenerationQueue'!$BA$5:$BA$410,$C132)</f>
        <v>0</v>
      </c>
      <c r="L132">
        <f>SUMIFS('Grid GenerationQueue'!AO$5:AO$410,'Grid GenerationQueue'!$AZ$5:$AZ$410,$B132,'Grid GenerationQueue'!$BA$5:$BA$410,$C132)</f>
        <v>0</v>
      </c>
      <c r="M132">
        <f>SUMIFS('Grid GenerationQueue'!AP$5:AP$410,'Grid GenerationQueue'!$AZ$5:$AZ$410,$B132,'Grid GenerationQueue'!$BA$5:$BA$410,$C132)</f>
        <v>0</v>
      </c>
      <c r="N132">
        <f>SUMIFS('Grid GenerationQueue'!AQ$5:AQ$410,'Grid GenerationQueue'!$AZ$5:$AZ$410,$B132,'Grid GenerationQueue'!$BA$5:$BA$410,$C132)</f>
        <v>0</v>
      </c>
      <c r="O132">
        <f>SUMIFS('Grid GenerationQueue'!AR$5:AR$410,'Grid GenerationQueue'!$AZ$5:$AZ$410,$B132,'Grid GenerationQueue'!$BA$5:$BA$410,$C132)</f>
        <v>0</v>
      </c>
      <c r="Q132">
        <f>SUMIFS('Grid GenerationQueue'!AG$5:AG$410,'Grid GenerationQueue'!$AZ$5:$AZ$410,$B132,'Grid GenerationQueue'!$BA$5:$BA$410,$C132,'Grid GenerationQueue'!$BJ$5:$BJ$410,"Executed")</f>
        <v>0</v>
      </c>
      <c r="R132">
        <f>SUMIFS('Grid GenerationQueue'!AH$5:AH$410,'Grid GenerationQueue'!$AZ$5:$AZ$410,$B132,'Grid GenerationQueue'!$BA$5:$BA$410,$C132,'Grid GenerationQueue'!$BJ$5:$BJ$410,"Executed")</f>
        <v>0</v>
      </c>
      <c r="S132">
        <f>SUMIFS('Grid GenerationQueue'!AI$5:AI$410,'Grid GenerationQueue'!$AZ$5:$AZ$410,$B132,'Grid GenerationQueue'!$BA$5:$BA$410,$C132,'Grid GenerationQueue'!$BJ$5:$BJ$410,"Executed")</f>
        <v>0</v>
      </c>
      <c r="T132">
        <f>SUMIFS('Grid GenerationQueue'!AJ$5:AJ$410,'Grid GenerationQueue'!$AZ$5:$AZ$410,$B132,'Grid GenerationQueue'!$BA$5:$BA$410,$C132,'Grid GenerationQueue'!$BJ$5:$BJ$410,"Executed")</f>
        <v>0</v>
      </c>
      <c r="U132">
        <f>SUMIFS('Grid GenerationQueue'!AK$5:AK$410,'Grid GenerationQueue'!$AZ$5:$AZ$410,$B132,'Grid GenerationQueue'!$BA$5:$BA$410,$C132,'Grid GenerationQueue'!$BJ$5:$BJ$410,"Executed")</f>
        <v>0</v>
      </c>
      <c r="V132">
        <f>SUMIFS('Grid GenerationQueue'!AL$5:AL$410,'Grid GenerationQueue'!$AZ$5:$AZ$410,$B132,'Grid GenerationQueue'!$BA$5:$BA$410,$C132,'Grid GenerationQueue'!$BJ$5:$BJ$410,"Executed")</f>
        <v>0</v>
      </c>
      <c r="W132">
        <f>SUMIFS('Grid GenerationQueue'!AM$5:AM$410,'Grid GenerationQueue'!$AZ$5:$AZ$410,$B132,'Grid GenerationQueue'!$BA$5:$BA$410,$C132,'Grid GenerationQueue'!$BJ$5:$BJ$410,"Executed")</f>
        <v>0</v>
      </c>
      <c r="X132">
        <f>SUMIFS('Grid GenerationQueue'!AN$5:AN$410,'Grid GenerationQueue'!$AZ$5:$AZ$410,$B132,'Grid GenerationQueue'!$BA$5:$BA$410,$C132,'Grid GenerationQueue'!$BJ$5:$BJ$410,"Executed")</f>
        <v>0</v>
      </c>
      <c r="Y132">
        <f>SUMIFS('Grid GenerationQueue'!AO$5:AO$410,'Grid GenerationQueue'!$AZ$5:$AZ$410,$B132,'Grid GenerationQueue'!$BA$5:$BA$410,$C132,'Grid GenerationQueue'!$BJ$5:$BJ$410,"Executed")</f>
        <v>0</v>
      </c>
      <c r="Z132">
        <f>SUMIFS('Grid GenerationQueue'!AP$5:AP$410,'Grid GenerationQueue'!$AZ$5:$AZ$410,$B132,'Grid GenerationQueue'!$BA$5:$BA$410,$C132,'Grid GenerationQueue'!$BJ$5:$BJ$410,"Executed")</f>
        <v>0</v>
      </c>
      <c r="AA132">
        <f>SUMIFS('Grid GenerationQueue'!AQ$5:AQ$410,'Grid GenerationQueue'!$AZ$5:$AZ$410,$B132,'Grid GenerationQueue'!$BA$5:$BA$410,$C132,'Grid GenerationQueue'!$BJ$5:$BJ$410,"Executed")</f>
        <v>0</v>
      </c>
      <c r="AB132">
        <f>SUMIFS('Grid GenerationQueue'!AR$5:AR$410,'Grid GenerationQueue'!$AZ$5:$AZ$410,$B132,'Grid GenerationQueue'!$BA$5:$BA$410,$C132,'Grid GenerationQueue'!$BJ$5:$BJ$410,"Executed")</f>
        <v>0</v>
      </c>
      <c r="AD132">
        <f>SUMIFS('Grid GenerationQueue'!AG$5:AG$410,'Grid GenerationQueue'!$AZ$5:$AZ$410,$B132,'Grid GenerationQueue'!$BA$5:$BA$410,$C132,'Grid GenerationQueue'!$BH$5:$BH$410,"&lt;&gt;"&amp;"")+SUMIFS('Grid GenerationQueue'!AG$5:AG$410,'Grid GenerationQueue'!$AZ$5:$AZ$410,$B132,'Grid GenerationQueue'!$BA$5:$BA$410,$C132,'Grid GenerationQueue'!$BH$5:$BH$410,"",'Grid GenerationQueue'!$AC$5:$AC$410,1)</f>
        <v>0</v>
      </c>
      <c r="AE132">
        <f>SUMIFS('Grid GenerationQueue'!AH$5:AH$410,'Grid GenerationQueue'!$AZ$5:$AZ$410,$B132,'Grid GenerationQueue'!$BA$5:$BA$410,$C132,'Grid GenerationQueue'!$BH$5:$BH$410,"&lt;&gt;"&amp;"")+SUMIFS('Grid GenerationQueue'!AH$5:AH$410,'Grid GenerationQueue'!$AZ$5:$AZ$410,$B132,'Grid GenerationQueue'!$BA$5:$BA$410,$C132,'Grid GenerationQueue'!$BH$5:$BH$410,"",'Grid GenerationQueue'!$AC$5:$AC$410,1)</f>
        <v>0</v>
      </c>
      <c r="AF132">
        <f>SUMIFS('Grid GenerationQueue'!AI$5:AI$410,'Grid GenerationQueue'!$AZ$5:$AZ$410,$B132,'Grid GenerationQueue'!$BA$5:$BA$410,$C132,'Grid GenerationQueue'!$BH$5:$BH$410,"&lt;&gt;"&amp;"")+SUMIFS('Grid GenerationQueue'!AI$5:AI$410,'Grid GenerationQueue'!$AZ$5:$AZ$410,$B132,'Grid GenerationQueue'!$BA$5:$BA$410,$C132,'Grid GenerationQueue'!$BH$5:$BH$410,"",'Grid GenerationQueue'!$AC$5:$AC$410,1)</f>
        <v>0</v>
      </c>
      <c r="AG132">
        <f>SUMIFS('Grid GenerationQueue'!AJ$5:AJ$410,'Grid GenerationQueue'!$AZ$5:$AZ$410,$B132,'Grid GenerationQueue'!$BA$5:$BA$410,$C132,'Grid GenerationQueue'!$BH$5:$BH$410,"&lt;&gt;"&amp;"")+SUMIFS('Grid GenerationQueue'!AJ$5:AJ$410,'Grid GenerationQueue'!$AZ$5:$AZ$410,$B132,'Grid GenerationQueue'!$BA$5:$BA$410,$C132,'Grid GenerationQueue'!$BH$5:$BH$410,"",'Grid GenerationQueue'!$AC$5:$AC$410,1)</f>
        <v>0</v>
      </c>
      <c r="AH132">
        <f>SUMIFS('Grid GenerationQueue'!AK$5:AK$410,'Grid GenerationQueue'!$AZ$5:$AZ$410,$B132,'Grid GenerationQueue'!$BA$5:$BA$410,$C132,'Grid GenerationQueue'!$BH$5:$BH$410,"&lt;&gt;"&amp;"")+SUMIFS('Grid GenerationQueue'!AK$5:AK$410,'Grid GenerationQueue'!$AZ$5:$AZ$410,$B132,'Grid GenerationQueue'!$BA$5:$BA$410,$C132,'Grid GenerationQueue'!$BH$5:$BH$410,"",'Grid GenerationQueue'!$AC$5:$AC$410,1)</f>
        <v>0</v>
      </c>
      <c r="AI132">
        <f>SUMIFS('Grid GenerationQueue'!AL$5:AL$410,'Grid GenerationQueue'!$AZ$5:$AZ$410,$B132,'Grid GenerationQueue'!$BA$5:$BA$410,$C132,'Grid GenerationQueue'!$BH$5:$BH$410,"&lt;&gt;"&amp;"")+SUMIFS('Grid GenerationQueue'!AL$5:AL$410,'Grid GenerationQueue'!$AZ$5:$AZ$410,$B132,'Grid GenerationQueue'!$BA$5:$BA$410,$C132,'Grid GenerationQueue'!$BH$5:$BH$410,"",'Grid GenerationQueue'!$AC$5:$AC$410,1)</f>
        <v>0</v>
      </c>
      <c r="AJ132">
        <f>SUMIFS('Grid GenerationQueue'!AM$5:AM$410,'Grid GenerationQueue'!$AZ$5:$AZ$410,$B132,'Grid GenerationQueue'!$BA$5:$BA$410,$C132,'Grid GenerationQueue'!$BH$5:$BH$410,"&lt;&gt;"&amp;"")+SUMIFS('Grid GenerationQueue'!AM$5:AM$410,'Grid GenerationQueue'!$AZ$5:$AZ$410,$B132,'Grid GenerationQueue'!$BA$5:$BA$410,$C132,'Grid GenerationQueue'!$BH$5:$BH$410,"",'Grid GenerationQueue'!$AC$5:$AC$410,1)</f>
        <v>0</v>
      </c>
      <c r="AK132">
        <f>SUMIFS('Grid GenerationQueue'!AN$5:AN$410,'Grid GenerationQueue'!$AZ$5:$AZ$410,$B132,'Grid GenerationQueue'!$BA$5:$BA$410,$C132,'Grid GenerationQueue'!$BH$5:$BH$410,"&lt;&gt;"&amp;"")+SUMIFS('Grid GenerationQueue'!AN$5:AN$410,'Grid GenerationQueue'!$AZ$5:$AZ$410,$B132,'Grid GenerationQueue'!$BA$5:$BA$410,$C132,'Grid GenerationQueue'!$BH$5:$BH$410,"",'Grid GenerationQueue'!$AC$5:$AC$410,1)</f>
        <v>0</v>
      </c>
      <c r="AL132">
        <f>SUMIFS('Grid GenerationQueue'!AO$5:AO$410,'Grid GenerationQueue'!$AZ$5:$AZ$410,$B132,'Grid GenerationQueue'!$BA$5:$BA$410,$C132,'Grid GenerationQueue'!$BH$5:$BH$410,"&lt;&gt;"&amp;"")+SUMIFS('Grid GenerationQueue'!AO$5:AO$410,'Grid GenerationQueue'!$AZ$5:$AZ$410,$B132,'Grid GenerationQueue'!$BA$5:$BA$410,$C132,'Grid GenerationQueue'!$BH$5:$BH$410,"",'Grid GenerationQueue'!$AC$5:$AC$410,1)</f>
        <v>0</v>
      </c>
      <c r="AM132">
        <f>SUMIFS('Grid GenerationQueue'!AP$5:AP$410,'Grid GenerationQueue'!$AZ$5:$AZ$410,$B132,'Grid GenerationQueue'!$BA$5:$BA$410,$C132,'Grid GenerationQueue'!$BH$5:$BH$410,"&lt;&gt;"&amp;"")+SUMIFS('Grid GenerationQueue'!AP$5:AP$410,'Grid GenerationQueue'!$AZ$5:$AZ$410,$B132,'Grid GenerationQueue'!$BA$5:$BA$410,$C132,'Grid GenerationQueue'!$BH$5:$BH$410,"",'Grid GenerationQueue'!$AC$5:$AC$410,1)</f>
        <v>0</v>
      </c>
      <c r="AN132">
        <f>SUMIFS('Grid GenerationQueue'!AQ$5:AQ$410,'Grid GenerationQueue'!$AZ$5:$AZ$410,$B132,'Grid GenerationQueue'!$BA$5:$BA$410,$C132,'Grid GenerationQueue'!$BH$5:$BH$410,"&lt;&gt;"&amp;"")+SUMIFS('Grid GenerationQueue'!AQ$5:AQ$410,'Grid GenerationQueue'!$AZ$5:$AZ$410,$B132,'Grid GenerationQueue'!$BA$5:$BA$410,$C132,'Grid GenerationQueue'!$BH$5:$BH$410,"",'Grid GenerationQueue'!$AC$5:$AC$410,1)</f>
        <v>0</v>
      </c>
      <c r="AO132">
        <f>SUMIFS('Grid GenerationQueue'!AR$5:AR$410,'Grid GenerationQueue'!$AZ$5:$AZ$410,$B132,'Grid GenerationQueue'!$BA$5:$BA$410,$C132,'Grid GenerationQueue'!$BH$5:$BH$410,"&lt;&gt;"&amp;"")+SUMIFS('Grid GenerationQueue'!AR$5:AR$410,'Grid GenerationQueue'!$AZ$5:$AZ$410,$B132,'Grid GenerationQueue'!$BA$5:$BA$410,$C132,'Grid GenerationQueue'!$BH$5:$BH$410,"",'Grid GenerationQueue'!$AC$5:$AC$410,1)</f>
        <v>0</v>
      </c>
      <c r="AQ132">
        <f>SUMIFS('Grid GenerationQueue'!AG$5:AG$410,'Grid GenerationQueue'!$AZ$5:$AZ$410,$B132,'Grid GenerationQueue'!$BA$5:$BA$410,$C132,'Grid GenerationQueue'!$BK$5:$BK$410,"&gt;0")</f>
        <v>0</v>
      </c>
      <c r="AR132">
        <f>SUMIFS('Grid GenerationQueue'!AH$5:AH$410,'Grid GenerationQueue'!$AZ$5:$AZ$410,$B132,'Grid GenerationQueue'!$BA$5:$BA$410,$C132,'Grid GenerationQueue'!$BK$5:$BK$410,"&gt;0")</f>
        <v>0</v>
      </c>
      <c r="AS132">
        <f>SUMIFS('Grid GenerationQueue'!AI$5:AI$410,'Grid GenerationQueue'!$AZ$5:$AZ$410,$B132,'Grid GenerationQueue'!$BA$5:$BA$410,$C132,'Grid GenerationQueue'!$BK$5:$BK$410,"&gt;0")</f>
        <v>0</v>
      </c>
      <c r="AT132">
        <f>SUMIFS('Grid GenerationQueue'!AJ$5:AJ$410,'Grid GenerationQueue'!$AZ$5:$AZ$410,$B132,'Grid GenerationQueue'!$BA$5:$BA$410,$C132,'Grid GenerationQueue'!$BK$5:$BK$410,"&gt;0")</f>
        <v>0</v>
      </c>
      <c r="AU132">
        <f>SUMIFS('Grid GenerationQueue'!AK$5:AK$410,'Grid GenerationQueue'!$AZ$5:$AZ$410,$B132,'Grid GenerationQueue'!$BA$5:$BA$410,$C132,'Grid GenerationQueue'!$BK$5:$BK$410,"&gt;0")</f>
        <v>0</v>
      </c>
      <c r="AV132">
        <f>SUMIFS('Grid GenerationQueue'!AL$5:AL$410,'Grid GenerationQueue'!$AZ$5:$AZ$410,$B132,'Grid GenerationQueue'!$BA$5:$BA$410,$C132,'Grid GenerationQueue'!$BK$5:$BK$410,"&gt;0")</f>
        <v>0</v>
      </c>
      <c r="AW132">
        <f>SUMIFS('Grid GenerationQueue'!AM$5:AM$410,'Grid GenerationQueue'!$AZ$5:$AZ$410,$B132,'Grid GenerationQueue'!$BA$5:$BA$410,$C132,'Grid GenerationQueue'!$BK$5:$BK$410,"&gt;0")</f>
        <v>0</v>
      </c>
      <c r="AX132">
        <f>SUMIFS('Grid GenerationQueue'!AN$5:AN$410,'Grid GenerationQueue'!$AZ$5:$AZ$410,$B132,'Grid GenerationQueue'!$BA$5:$BA$410,$C132,'Grid GenerationQueue'!$BK$5:$BK$410,"&gt;0")</f>
        <v>0</v>
      </c>
      <c r="AY132">
        <f>SUMIFS('Grid GenerationQueue'!AO$5:AO$410,'Grid GenerationQueue'!$AZ$5:$AZ$410,$B132,'Grid GenerationQueue'!$BA$5:$BA$410,$C132,'Grid GenerationQueue'!$BK$5:$BK$410,"&gt;0")</f>
        <v>0</v>
      </c>
      <c r="AZ132">
        <f>SUMIFS('Grid GenerationQueue'!AP$5:AP$410,'Grid GenerationQueue'!$AZ$5:$AZ$410,$B132,'Grid GenerationQueue'!$BA$5:$BA$410,$C132,'Grid GenerationQueue'!$BK$5:$BK$410,"&gt;0")</f>
        <v>0</v>
      </c>
      <c r="BA132">
        <f>SUMIFS('Grid GenerationQueue'!AQ$5:AQ$410,'Grid GenerationQueue'!$AZ$5:$AZ$410,$B132,'Grid GenerationQueue'!$BA$5:$BA$410,$C132,'Grid GenerationQueue'!$BK$5:$BK$410,"&gt;0")</f>
        <v>0</v>
      </c>
      <c r="BB132">
        <f>SUMIFS('Grid GenerationQueue'!AR$5:AR$410,'Grid GenerationQueue'!$AZ$5:$AZ$410,$B132,'Grid GenerationQueue'!$BA$5:$BA$410,$C132,'Grid GenerationQueue'!$BK$5:$BK$410,"&gt;0")</f>
        <v>0</v>
      </c>
      <c r="BD132">
        <f>SUMIFS('Grid GenerationQueue'!AG$5:AG$410,'Grid GenerationQueue'!$AZ$5:$AZ$410,$B132,'Grid GenerationQueue'!$BA$5:$BA$410,$C132,'Grid GenerationQueue'!$BD$5:$BD$410,"&lt;="&amp;$BE$3)</f>
        <v>0</v>
      </c>
      <c r="BE132">
        <f>SUMIFS('Grid GenerationQueue'!AH$5:AH$410,'Grid GenerationQueue'!$AZ$5:$AZ$410,$B132,'Grid GenerationQueue'!$BA$5:$BA$410,$C132,'Grid GenerationQueue'!$BD$5:$BD$410,"&lt;="&amp;$BE$3)</f>
        <v>0</v>
      </c>
      <c r="BF132">
        <f>SUMIFS('Grid GenerationQueue'!AI$5:AI$410,'Grid GenerationQueue'!$AZ$5:$AZ$410,$B132,'Grid GenerationQueue'!$BA$5:$BA$410,$C132,'Grid GenerationQueue'!$BD$5:$BD$410,"&lt;="&amp;$BE$3)</f>
        <v>0</v>
      </c>
      <c r="BG132">
        <f>SUMIFS('Grid GenerationQueue'!AJ$5:AJ$410,'Grid GenerationQueue'!$AZ$5:$AZ$410,$B132,'Grid GenerationQueue'!$BA$5:$BA$410,$C132,'Grid GenerationQueue'!$BD$5:$BD$410,"&lt;="&amp;$BE$3)</f>
        <v>0</v>
      </c>
      <c r="BH132">
        <f>SUMIFS('Grid GenerationQueue'!AK$5:AK$410,'Grid GenerationQueue'!$AZ$5:$AZ$410,$B132,'Grid GenerationQueue'!$BA$5:$BA$410,$C132,'Grid GenerationQueue'!$BD$5:$BD$410,"&lt;="&amp;$BE$3)</f>
        <v>0</v>
      </c>
      <c r="BI132">
        <f>SUMIFS('Grid GenerationQueue'!AL$5:AL$410,'Grid GenerationQueue'!$AZ$5:$AZ$410,$B132,'Grid GenerationQueue'!$BA$5:$BA$410,$C132,'Grid GenerationQueue'!$BD$5:$BD$410,"&lt;="&amp;$BE$3)</f>
        <v>0</v>
      </c>
      <c r="BJ132">
        <f>SUMIFS('Grid GenerationQueue'!AM$5:AM$410,'Grid GenerationQueue'!$AZ$5:$AZ$410,$B132,'Grid GenerationQueue'!$BA$5:$BA$410,$C132,'Grid GenerationQueue'!$BD$5:$BD$410,"&lt;="&amp;$BE$3)</f>
        <v>0</v>
      </c>
      <c r="BK132">
        <f>SUMIFS('Grid GenerationQueue'!AN$5:AN$410,'Grid GenerationQueue'!$AZ$5:$AZ$410,$B132,'Grid GenerationQueue'!$BA$5:$BA$410,$C132,'Grid GenerationQueue'!$BD$5:$BD$410,"&lt;="&amp;$BE$3)</f>
        <v>0</v>
      </c>
      <c r="BL132">
        <f>SUMIFS('Grid GenerationQueue'!AO$5:AO$410,'Grid GenerationQueue'!$AZ$5:$AZ$410,$B132,'Grid GenerationQueue'!$BA$5:$BA$410,$C132,'Grid GenerationQueue'!$BD$5:$BD$410,"&lt;="&amp;$BE$3)</f>
        <v>0</v>
      </c>
      <c r="BM132">
        <f>SUMIFS('Grid GenerationQueue'!AP$5:AP$410,'Grid GenerationQueue'!$AZ$5:$AZ$410,$B132,'Grid GenerationQueue'!$BA$5:$BA$410,$C132,'Grid GenerationQueue'!$BD$5:$BD$410,"&lt;="&amp;$BE$3)</f>
        <v>0</v>
      </c>
      <c r="BN132">
        <f>SUMIFS('Grid GenerationQueue'!AQ$5:AQ$410,'Grid GenerationQueue'!$AZ$5:$AZ$410,$B132,'Grid GenerationQueue'!$BA$5:$BA$410,$C132,'Grid GenerationQueue'!$BD$5:$BD$410,"&lt;="&amp;$BE$3)</f>
        <v>0</v>
      </c>
      <c r="BO132">
        <f>SUMIFS('Grid GenerationQueue'!AR$5:AR$410,'Grid GenerationQueue'!$AZ$5:$AZ$410,$B132,'Grid GenerationQueue'!$BA$5:$BA$410,$C132,'Grid GenerationQueue'!$BD$5:$BD$410,"&lt;="&amp;$BE$3)</f>
        <v>0</v>
      </c>
      <c r="BQ132">
        <f>SUMIFS('Grid GenerationQueue'!AG$5:AG$410,'Grid GenerationQueue'!$AZ$5:$AZ$410,$B132,'Grid GenerationQueue'!$BA$5:$BA$410,$C132,'Grid GenerationQueue'!$BJ$5:$BJ$410,"Executed",'Grid GenerationQueue'!$BD$5:$BD$410,"&lt;="&amp;$BE$3)</f>
        <v>0</v>
      </c>
      <c r="BR132">
        <f>SUMIFS('Grid GenerationQueue'!AH$5:AH$410,'Grid GenerationQueue'!$AZ$5:$AZ$410,$B132,'Grid GenerationQueue'!$BA$5:$BA$410,$C132,'Grid GenerationQueue'!$BJ$5:$BJ$410,"Executed",'Grid GenerationQueue'!$BD$5:$BD$410,"&lt;="&amp;$BE$3)</f>
        <v>0</v>
      </c>
      <c r="BS132">
        <f>SUMIFS('Grid GenerationQueue'!AI$5:AI$410,'Grid GenerationQueue'!$AZ$5:$AZ$410,$B132,'Grid GenerationQueue'!$BA$5:$BA$410,$C132,'Grid GenerationQueue'!$BJ$5:$BJ$410,"Executed",'Grid GenerationQueue'!$BD$5:$BD$410,"&lt;="&amp;$BE$3)</f>
        <v>0</v>
      </c>
      <c r="BT132">
        <f>SUMIFS('Grid GenerationQueue'!AJ$5:AJ$410,'Grid GenerationQueue'!$AZ$5:$AZ$410,$B132,'Grid GenerationQueue'!$BA$5:$BA$410,$C132,'Grid GenerationQueue'!$BJ$5:$BJ$410,"Executed",'Grid GenerationQueue'!$BD$5:$BD$410,"&lt;="&amp;$BE$3)</f>
        <v>0</v>
      </c>
      <c r="BU132">
        <f>SUMIFS('Grid GenerationQueue'!AK$5:AK$410,'Grid GenerationQueue'!$AZ$5:$AZ$410,$B132,'Grid GenerationQueue'!$BA$5:$BA$410,$C132,'Grid GenerationQueue'!$BJ$5:$BJ$410,"Executed",'Grid GenerationQueue'!$BD$5:$BD$410,"&lt;="&amp;$BE$3)</f>
        <v>0</v>
      </c>
      <c r="BV132">
        <f>SUMIFS('Grid GenerationQueue'!AL$5:AL$410,'Grid GenerationQueue'!$AZ$5:$AZ$410,$B132,'Grid GenerationQueue'!$BA$5:$BA$410,$C132,'Grid GenerationQueue'!$BJ$5:$BJ$410,"Executed",'Grid GenerationQueue'!$BD$5:$BD$410,"&lt;="&amp;$BE$3)</f>
        <v>0</v>
      </c>
      <c r="BW132">
        <f>SUMIFS('Grid GenerationQueue'!AM$5:AM$410,'Grid GenerationQueue'!$AZ$5:$AZ$410,$B132,'Grid GenerationQueue'!$BA$5:$BA$410,$C132,'Grid GenerationQueue'!$BJ$5:$BJ$410,"Executed",'Grid GenerationQueue'!$BD$5:$BD$410,"&lt;="&amp;$BE$3)</f>
        <v>0</v>
      </c>
      <c r="BX132">
        <f>SUMIFS('Grid GenerationQueue'!AN$5:AN$410,'Grid GenerationQueue'!$AZ$5:$AZ$410,$B132,'Grid GenerationQueue'!$BA$5:$BA$410,$C132,'Grid GenerationQueue'!$BJ$5:$BJ$410,"Executed",'Grid GenerationQueue'!$BD$5:$BD$410,"&lt;="&amp;$BE$3)</f>
        <v>0</v>
      </c>
      <c r="BY132">
        <f>SUMIFS('Grid GenerationQueue'!AO$5:AO$410,'Grid GenerationQueue'!$AZ$5:$AZ$410,$B132,'Grid GenerationQueue'!$BA$5:$BA$410,$C132,'Grid GenerationQueue'!$BJ$5:$BJ$410,"Executed",'Grid GenerationQueue'!$BD$5:$BD$410,"&lt;="&amp;$BE$3)</f>
        <v>0</v>
      </c>
      <c r="BZ132">
        <f>SUMIFS('Grid GenerationQueue'!AP$5:AP$410,'Grid GenerationQueue'!$AZ$5:$AZ$410,$B132,'Grid GenerationQueue'!$BA$5:$BA$410,$C132,'Grid GenerationQueue'!$BJ$5:$BJ$410,"Executed",'Grid GenerationQueue'!$BD$5:$BD$410,"&lt;="&amp;$BE$3)</f>
        <v>0</v>
      </c>
      <c r="CA132">
        <f>SUMIFS('Grid GenerationQueue'!AQ$5:AQ$410,'Grid GenerationQueue'!$AZ$5:$AZ$410,$B132,'Grid GenerationQueue'!$BA$5:$BA$410,$C132,'Grid GenerationQueue'!$BJ$5:$BJ$410,"Executed",'Grid GenerationQueue'!$BD$5:$BD$410,"&lt;="&amp;$BE$3)</f>
        <v>0</v>
      </c>
      <c r="CB132">
        <f>SUMIFS('Grid GenerationQueue'!AR$5:AR$410,'Grid GenerationQueue'!$AZ$5:$AZ$410,$B132,'Grid GenerationQueue'!$BA$5:$BA$410,$C132,'Grid GenerationQueue'!$BJ$5:$BJ$410,"Executed",'Grid GenerationQueue'!$BD$5:$BD$410,"&lt;="&amp;$BE$3)</f>
        <v>0</v>
      </c>
      <c r="CD132">
        <f>SUMIFS('Grid GenerationQueue'!AG$5:AG$410,'Grid GenerationQueue'!$AZ$5:$AZ$410,$B132,'Grid GenerationQueue'!$BA$5:$BA$410,$C132,'Grid GenerationQueue'!$BH$5:$BH$410,"&lt;&gt;"&amp;"",'Grid GenerationQueue'!$BD$5:$BD$410,"&lt;="&amp;$BE$3)</f>
        <v>0</v>
      </c>
      <c r="CE132">
        <f>SUMIFS('Grid GenerationQueue'!AH$5:AH$410,'Grid GenerationQueue'!$AZ$5:$AZ$410,$B132,'Grid GenerationQueue'!$BA$5:$BA$410,$C132,'Grid GenerationQueue'!$BH$5:$BH$410,"&lt;&gt;"&amp;"",'Grid GenerationQueue'!$BD$5:$BD$410,"&lt;="&amp;$BE$3)</f>
        <v>0</v>
      </c>
      <c r="CF132">
        <f>SUMIFS('Grid GenerationQueue'!AI$5:AI$410,'Grid GenerationQueue'!$AZ$5:$AZ$410,$B132,'Grid GenerationQueue'!$BA$5:$BA$410,$C132,'Grid GenerationQueue'!$BH$5:$BH$410,"&lt;&gt;"&amp;"",'Grid GenerationQueue'!$BD$5:$BD$410,"&lt;="&amp;$BE$3)</f>
        <v>0</v>
      </c>
      <c r="CG132">
        <f>SUMIFS('Grid GenerationQueue'!AJ$5:AJ$410,'Grid GenerationQueue'!$AZ$5:$AZ$410,$B132,'Grid GenerationQueue'!$BA$5:$BA$410,$C132,'Grid GenerationQueue'!$BH$5:$BH$410,"&lt;&gt;"&amp;"",'Grid GenerationQueue'!$BD$5:$BD$410,"&lt;="&amp;$BE$3)</f>
        <v>0</v>
      </c>
      <c r="CH132">
        <f>SUMIFS('Grid GenerationQueue'!AK$5:AK$410,'Grid GenerationQueue'!$AZ$5:$AZ$410,$B132,'Grid GenerationQueue'!$BA$5:$BA$410,$C132,'Grid GenerationQueue'!$BH$5:$BH$410,"&lt;&gt;"&amp;"",'Grid GenerationQueue'!$BD$5:$BD$410,"&lt;="&amp;$BE$3)</f>
        <v>0</v>
      </c>
      <c r="CI132">
        <f>SUMIFS('Grid GenerationQueue'!AL$5:AL$410,'Grid GenerationQueue'!$AZ$5:$AZ$410,$B132,'Grid GenerationQueue'!$BA$5:$BA$410,$C132,'Grid GenerationQueue'!$BH$5:$BH$410,"&lt;&gt;"&amp;"",'Grid GenerationQueue'!$BD$5:$BD$410,"&lt;="&amp;$BE$3)</f>
        <v>0</v>
      </c>
      <c r="CJ132">
        <f>SUMIFS('Grid GenerationQueue'!AM$5:AM$410,'Grid GenerationQueue'!$AZ$5:$AZ$410,$B132,'Grid GenerationQueue'!$BA$5:$BA$410,$C132,'Grid GenerationQueue'!$BH$5:$BH$410,"&lt;&gt;"&amp;"",'Grid GenerationQueue'!$BD$5:$BD$410,"&lt;="&amp;$BE$3)</f>
        <v>0</v>
      </c>
      <c r="CK132">
        <f>SUMIFS('Grid GenerationQueue'!AN$5:AN$410,'Grid GenerationQueue'!$AZ$5:$AZ$410,$B132,'Grid GenerationQueue'!$BA$5:$BA$410,$C132,'Grid GenerationQueue'!$BH$5:$BH$410,"&lt;&gt;"&amp;"",'Grid GenerationQueue'!$BD$5:$BD$410,"&lt;="&amp;$BE$3)</f>
        <v>0</v>
      </c>
      <c r="CL132">
        <f>SUMIFS('Grid GenerationQueue'!AO$5:AO$410,'Grid GenerationQueue'!$AZ$5:$AZ$410,$B132,'Grid GenerationQueue'!$BA$5:$BA$410,$C132,'Grid GenerationQueue'!$BH$5:$BH$410,"&lt;&gt;"&amp;"",'Grid GenerationQueue'!$BD$5:$BD$410,"&lt;="&amp;$BE$3)</f>
        <v>0</v>
      </c>
      <c r="CM132">
        <f>SUMIFS('Grid GenerationQueue'!AP$5:AP$410,'Grid GenerationQueue'!$AZ$5:$AZ$410,$B132,'Grid GenerationQueue'!$BA$5:$BA$410,$C132,'Grid GenerationQueue'!$BH$5:$BH$410,"&lt;&gt;"&amp;"",'Grid GenerationQueue'!$BD$5:$BD$410,"&lt;="&amp;$BE$3)</f>
        <v>0</v>
      </c>
      <c r="CN132">
        <f>SUMIFS('Grid GenerationQueue'!AQ$5:AQ$410,'Grid GenerationQueue'!$AZ$5:$AZ$410,$B132,'Grid GenerationQueue'!$BA$5:$BA$410,$C132,'Grid GenerationQueue'!$BH$5:$BH$410,"&lt;&gt;"&amp;"",'Grid GenerationQueue'!$BD$5:$BD$410,"&lt;="&amp;$BE$3)</f>
        <v>0</v>
      </c>
      <c r="CO132">
        <f>SUMIFS('Grid GenerationQueue'!AR$5:AR$410,'Grid GenerationQueue'!$AZ$5:$AZ$410,$B132,'Grid GenerationQueue'!$BA$5:$BA$410,$C132,'Grid GenerationQueue'!$BH$5:$BH$410,"&lt;&gt;"&amp;"",'Grid GenerationQueue'!$BD$5:$BD$410,"&lt;="&amp;$BE$3)</f>
        <v>0</v>
      </c>
      <c r="CQ132">
        <f>SUMIFS('Grid GenerationQueue'!AG$5:AG$410,'Grid GenerationQueue'!$AZ$5:$AZ$410,$B132,'Grid GenerationQueue'!$BA$5:$BA$410,$C132,'Grid GenerationQueue'!$BK$5:$BK$410,"&gt;0",'Grid GenerationQueue'!$BD$5:$BD$410,"&lt;="&amp;$BE$3)</f>
        <v>0</v>
      </c>
      <c r="CR132">
        <f>SUMIFS('Grid GenerationQueue'!AH$5:AH$410,'Grid GenerationQueue'!$AZ$5:$AZ$410,$B132,'Grid GenerationQueue'!$BA$5:$BA$410,$C132,'Grid GenerationQueue'!$BK$5:$BK$410,"&gt;0",'Grid GenerationQueue'!$BD$5:$BD$410,"&lt;="&amp;$BE$3)</f>
        <v>0</v>
      </c>
      <c r="CS132">
        <f>SUMIFS('Grid GenerationQueue'!AI$5:AI$410,'Grid GenerationQueue'!$AZ$5:$AZ$410,$B132,'Grid GenerationQueue'!$BA$5:$BA$410,$C132,'Grid GenerationQueue'!$BK$5:$BK$410,"&gt;0",'Grid GenerationQueue'!$BD$5:$BD$410,"&lt;="&amp;$BE$3)</f>
        <v>0</v>
      </c>
      <c r="CT132">
        <f>SUMIFS('Grid GenerationQueue'!AJ$5:AJ$410,'Grid GenerationQueue'!$AZ$5:$AZ$410,$B132,'Grid GenerationQueue'!$BA$5:$BA$410,$C132,'Grid GenerationQueue'!$BK$5:$BK$410,"&gt;0",'Grid GenerationQueue'!$BD$5:$BD$410,"&lt;="&amp;$BE$3)</f>
        <v>0</v>
      </c>
      <c r="CU132">
        <f>SUMIFS('Grid GenerationQueue'!AK$5:AK$410,'Grid GenerationQueue'!$AZ$5:$AZ$410,$B132,'Grid GenerationQueue'!$BA$5:$BA$410,$C132,'Grid GenerationQueue'!$BK$5:$BK$410,"&gt;0",'Grid GenerationQueue'!$BD$5:$BD$410,"&lt;="&amp;$BE$3)</f>
        <v>0</v>
      </c>
      <c r="CV132">
        <f>SUMIFS('Grid GenerationQueue'!AL$5:AL$410,'Grid GenerationQueue'!$AZ$5:$AZ$410,$B132,'Grid GenerationQueue'!$BA$5:$BA$410,$C132,'Grid GenerationQueue'!$BK$5:$BK$410,"&gt;0",'Grid GenerationQueue'!$BD$5:$BD$410,"&lt;="&amp;$BE$3)</f>
        <v>0</v>
      </c>
      <c r="CW132">
        <f>SUMIFS('Grid GenerationQueue'!AM$5:AM$410,'Grid GenerationQueue'!$AZ$5:$AZ$410,$B132,'Grid GenerationQueue'!$BA$5:$BA$410,$C132,'Grid GenerationQueue'!$BK$5:$BK$410,"&gt;0",'Grid GenerationQueue'!$BD$5:$BD$410,"&lt;="&amp;$BE$3)</f>
        <v>0</v>
      </c>
      <c r="CX132">
        <f>SUMIFS('Grid GenerationQueue'!AN$5:AN$410,'Grid GenerationQueue'!$AZ$5:$AZ$410,$B132,'Grid GenerationQueue'!$BA$5:$BA$410,$C132,'Grid GenerationQueue'!$BK$5:$BK$410,"&gt;0",'Grid GenerationQueue'!$BD$5:$BD$410,"&lt;="&amp;$BE$3)</f>
        <v>0</v>
      </c>
      <c r="CY132">
        <f>SUMIFS('Grid GenerationQueue'!AO$5:AO$410,'Grid GenerationQueue'!$AZ$5:$AZ$410,$B132,'Grid GenerationQueue'!$BA$5:$BA$410,$C132,'Grid GenerationQueue'!$BK$5:$BK$410,"&gt;0",'Grid GenerationQueue'!$BD$5:$BD$410,"&lt;="&amp;$BE$3)</f>
        <v>0</v>
      </c>
      <c r="CZ132">
        <f>SUMIFS('Grid GenerationQueue'!AP$5:AP$410,'Grid GenerationQueue'!$AZ$5:$AZ$410,$B132,'Grid GenerationQueue'!$BA$5:$BA$410,$C132,'Grid GenerationQueue'!$BK$5:$BK$410,"&gt;0",'Grid GenerationQueue'!$BD$5:$BD$410,"&lt;="&amp;$BE$3)</f>
        <v>0</v>
      </c>
      <c r="DA132">
        <f>SUMIFS('Grid GenerationQueue'!AQ$5:AQ$410,'Grid GenerationQueue'!$AZ$5:$AZ$410,$B132,'Grid GenerationQueue'!$BA$5:$BA$410,$C132,'Grid GenerationQueue'!$BK$5:$BK$410,"&gt;0",'Grid GenerationQueue'!$BD$5:$BD$410,"&lt;="&amp;$BE$3)</f>
        <v>0</v>
      </c>
      <c r="DB132">
        <f>SUMIFS('Grid GenerationQueue'!AR$5:AR$410,'Grid GenerationQueue'!$AZ$5:$AZ$410,$B132,'Grid GenerationQueue'!$BA$5:$BA$410,$C132,'Grid GenerationQueue'!$BK$5:$BK$410,"&gt;0",'Grid GenerationQueue'!$BD$5:$BD$410,"&lt;="&amp;$BE$3)</f>
        <v>0</v>
      </c>
    </row>
    <row r="133" spans="1:106" x14ac:dyDescent="0.35">
      <c r="A133" t="s">
        <v>4752</v>
      </c>
      <c r="B133" t="s">
        <v>4715</v>
      </c>
      <c r="C133">
        <v>230</v>
      </c>
      <c r="D133">
        <f>SUMIFS('Grid GenerationQueue'!AG$5:AG$410,'Grid GenerationQueue'!$AZ$5:$AZ$410,$B133,'Grid GenerationQueue'!$BA$5:$BA$410,$C133)</f>
        <v>0</v>
      </c>
      <c r="E133">
        <f>SUMIFS('Grid GenerationQueue'!AH$5:AH$410,'Grid GenerationQueue'!$AZ$5:$AZ$410,$B133,'Grid GenerationQueue'!$BA$5:$BA$410,$C133)</f>
        <v>0</v>
      </c>
      <c r="F133">
        <f>SUMIFS('Grid GenerationQueue'!AI$5:AI$410,'Grid GenerationQueue'!$AZ$5:$AZ$410,$B133,'Grid GenerationQueue'!$BA$5:$BA$410,$C133)</f>
        <v>0</v>
      </c>
      <c r="G133">
        <f>SUMIFS('Grid GenerationQueue'!AJ$5:AJ$410,'Grid GenerationQueue'!$AZ$5:$AZ$410,$B133,'Grid GenerationQueue'!$BA$5:$BA$410,$C133)</f>
        <v>0</v>
      </c>
      <c r="H133">
        <f>SUMIFS('Grid GenerationQueue'!AK$5:AK$410,'Grid GenerationQueue'!$AZ$5:$AZ$410,$B133,'Grid GenerationQueue'!$BA$5:$BA$410,$C133)</f>
        <v>0</v>
      </c>
      <c r="I133">
        <f>SUMIFS('Grid GenerationQueue'!AL$5:AL$410,'Grid GenerationQueue'!$AZ$5:$AZ$410,$B133,'Grid GenerationQueue'!$BA$5:$BA$410,$C133)</f>
        <v>0</v>
      </c>
      <c r="J133">
        <f>SUMIFS('Grid GenerationQueue'!AM$5:AM$410,'Grid GenerationQueue'!$AZ$5:$AZ$410,$B133,'Grid GenerationQueue'!$BA$5:$BA$410,$C133)</f>
        <v>0</v>
      </c>
      <c r="K133">
        <f>SUMIFS('Grid GenerationQueue'!AN$5:AN$410,'Grid GenerationQueue'!$AZ$5:$AZ$410,$B133,'Grid GenerationQueue'!$BA$5:$BA$410,$C133)</f>
        <v>0</v>
      </c>
      <c r="L133">
        <f>SUMIFS('Grid GenerationQueue'!AO$5:AO$410,'Grid GenerationQueue'!$AZ$5:$AZ$410,$B133,'Grid GenerationQueue'!$BA$5:$BA$410,$C133)</f>
        <v>0</v>
      </c>
      <c r="M133">
        <f>SUMIFS('Grid GenerationQueue'!AP$5:AP$410,'Grid GenerationQueue'!$AZ$5:$AZ$410,$B133,'Grid GenerationQueue'!$BA$5:$BA$410,$C133)</f>
        <v>0</v>
      </c>
      <c r="N133">
        <f>SUMIFS('Grid GenerationQueue'!AQ$5:AQ$410,'Grid GenerationQueue'!$AZ$5:$AZ$410,$B133,'Grid GenerationQueue'!$BA$5:$BA$410,$C133)</f>
        <v>0</v>
      </c>
      <c r="O133">
        <f>SUMIFS('Grid GenerationQueue'!AR$5:AR$410,'Grid GenerationQueue'!$AZ$5:$AZ$410,$B133,'Grid GenerationQueue'!$BA$5:$BA$410,$C133)</f>
        <v>0</v>
      </c>
      <c r="Q133">
        <f>SUMIFS('Grid GenerationQueue'!AG$5:AG$410,'Grid GenerationQueue'!$AZ$5:$AZ$410,$B133,'Grid GenerationQueue'!$BA$5:$BA$410,$C133,'Grid GenerationQueue'!$BJ$5:$BJ$410,"Executed")</f>
        <v>0</v>
      </c>
      <c r="R133">
        <f>SUMIFS('Grid GenerationQueue'!AH$5:AH$410,'Grid GenerationQueue'!$AZ$5:$AZ$410,$B133,'Grid GenerationQueue'!$BA$5:$BA$410,$C133,'Grid GenerationQueue'!$BJ$5:$BJ$410,"Executed")</f>
        <v>0</v>
      </c>
      <c r="S133">
        <f>SUMIFS('Grid GenerationQueue'!AI$5:AI$410,'Grid GenerationQueue'!$AZ$5:$AZ$410,$B133,'Grid GenerationQueue'!$BA$5:$BA$410,$C133,'Grid GenerationQueue'!$BJ$5:$BJ$410,"Executed")</f>
        <v>0</v>
      </c>
      <c r="T133">
        <f>SUMIFS('Grid GenerationQueue'!AJ$5:AJ$410,'Grid GenerationQueue'!$AZ$5:$AZ$410,$B133,'Grid GenerationQueue'!$BA$5:$BA$410,$C133,'Grid GenerationQueue'!$BJ$5:$BJ$410,"Executed")</f>
        <v>0</v>
      </c>
      <c r="U133">
        <f>SUMIFS('Grid GenerationQueue'!AK$5:AK$410,'Grid GenerationQueue'!$AZ$5:$AZ$410,$B133,'Grid GenerationQueue'!$BA$5:$BA$410,$C133,'Grid GenerationQueue'!$BJ$5:$BJ$410,"Executed")</f>
        <v>0</v>
      </c>
      <c r="V133">
        <f>SUMIFS('Grid GenerationQueue'!AL$5:AL$410,'Grid GenerationQueue'!$AZ$5:$AZ$410,$B133,'Grid GenerationQueue'!$BA$5:$BA$410,$C133,'Grid GenerationQueue'!$BJ$5:$BJ$410,"Executed")</f>
        <v>0</v>
      </c>
      <c r="W133">
        <f>SUMIFS('Grid GenerationQueue'!AM$5:AM$410,'Grid GenerationQueue'!$AZ$5:$AZ$410,$B133,'Grid GenerationQueue'!$BA$5:$BA$410,$C133,'Grid GenerationQueue'!$BJ$5:$BJ$410,"Executed")</f>
        <v>0</v>
      </c>
      <c r="X133">
        <f>SUMIFS('Grid GenerationQueue'!AN$5:AN$410,'Grid GenerationQueue'!$AZ$5:$AZ$410,$B133,'Grid GenerationQueue'!$BA$5:$BA$410,$C133,'Grid GenerationQueue'!$BJ$5:$BJ$410,"Executed")</f>
        <v>0</v>
      </c>
      <c r="Y133">
        <f>SUMIFS('Grid GenerationQueue'!AO$5:AO$410,'Grid GenerationQueue'!$AZ$5:$AZ$410,$B133,'Grid GenerationQueue'!$BA$5:$BA$410,$C133,'Grid GenerationQueue'!$BJ$5:$BJ$410,"Executed")</f>
        <v>0</v>
      </c>
      <c r="Z133">
        <f>SUMIFS('Grid GenerationQueue'!AP$5:AP$410,'Grid GenerationQueue'!$AZ$5:$AZ$410,$B133,'Grid GenerationQueue'!$BA$5:$BA$410,$C133,'Grid GenerationQueue'!$BJ$5:$BJ$410,"Executed")</f>
        <v>0</v>
      </c>
      <c r="AA133">
        <f>SUMIFS('Grid GenerationQueue'!AQ$5:AQ$410,'Grid GenerationQueue'!$AZ$5:$AZ$410,$B133,'Grid GenerationQueue'!$BA$5:$BA$410,$C133,'Grid GenerationQueue'!$BJ$5:$BJ$410,"Executed")</f>
        <v>0</v>
      </c>
      <c r="AB133">
        <f>SUMIFS('Grid GenerationQueue'!AR$5:AR$410,'Grid GenerationQueue'!$AZ$5:$AZ$410,$B133,'Grid GenerationQueue'!$BA$5:$BA$410,$C133,'Grid GenerationQueue'!$BJ$5:$BJ$410,"Executed")</f>
        <v>0</v>
      </c>
      <c r="AD133">
        <f>SUMIFS('Grid GenerationQueue'!AG$5:AG$410,'Grid GenerationQueue'!$AZ$5:$AZ$410,$B133,'Grid GenerationQueue'!$BA$5:$BA$410,$C133,'Grid GenerationQueue'!$BH$5:$BH$410,"&lt;&gt;"&amp;"")+SUMIFS('Grid GenerationQueue'!AG$5:AG$410,'Grid GenerationQueue'!$AZ$5:$AZ$410,$B133,'Grid GenerationQueue'!$BA$5:$BA$410,$C133,'Grid GenerationQueue'!$BH$5:$BH$410,"",'Grid GenerationQueue'!$AC$5:$AC$410,1)</f>
        <v>0</v>
      </c>
      <c r="AE133">
        <f>SUMIFS('Grid GenerationQueue'!AH$5:AH$410,'Grid GenerationQueue'!$AZ$5:$AZ$410,$B133,'Grid GenerationQueue'!$BA$5:$BA$410,$C133,'Grid GenerationQueue'!$BH$5:$BH$410,"&lt;&gt;"&amp;"")+SUMIFS('Grid GenerationQueue'!AH$5:AH$410,'Grid GenerationQueue'!$AZ$5:$AZ$410,$B133,'Grid GenerationQueue'!$BA$5:$BA$410,$C133,'Grid GenerationQueue'!$BH$5:$BH$410,"",'Grid GenerationQueue'!$AC$5:$AC$410,1)</f>
        <v>0</v>
      </c>
      <c r="AF133">
        <f>SUMIFS('Grid GenerationQueue'!AI$5:AI$410,'Grid GenerationQueue'!$AZ$5:$AZ$410,$B133,'Grid GenerationQueue'!$BA$5:$BA$410,$C133,'Grid GenerationQueue'!$BH$5:$BH$410,"&lt;&gt;"&amp;"")+SUMIFS('Grid GenerationQueue'!AI$5:AI$410,'Grid GenerationQueue'!$AZ$5:$AZ$410,$B133,'Grid GenerationQueue'!$BA$5:$BA$410,$C133,'Grid GenerationQueue'!$BH$5:$BH$410,"",'Grid GenerationQueue'!$AC$5:$AC$410,1)</f>
        <v>0</v>
      </c>
      <c r="AG133">
        <f>SUMIFS('Grid GenerationQueue'!AJ$5:AJ$410,'Grid GenerationQueue'!$AZ$5:$AZ$410,$B133,'Grid GenerationQueue'!$BA$5:$BA$410,$C133,'Grid GenerationQueue'!$BH$5:$BH$410,"&lt;&gt;"&amp;"")+SUMIFS('Grid GenerationQueue'!AJ$5:AJ$410,'Grid GenerationQueue'!$AZ$5:$AZ$410,$B133,'Grid GenerationQueue'!$BA$5:$BA$410,$C133,'Grid GenerationQueue'!$BH$5:$BH$410,"",'Grid GenerationQueue'!$AC$5:$AC$410,1)</f>
        <v>0</v>
      </c>
      <c r="AH133">
        <f>SUMIFS('Grid GenerationQueue'!AK$5:AK$410,'Grid GenerationQueue'!$AZ$5:$AZ$410,$B133,'Grid GenerationQueue'!$BA$5:$BA$410,$C133,'Grid GenerationQueue'!$BH$5:$BH$410,"&lt;&gt;"&amp;"")+SUMIFS('Grid GenerationQueue'!AK$5:AK$410,'Grid GenerationQueue'!$AZ$5:$AZ$410,$B133,'Grid GenerationQueue'!$BA$5:$BA$410,$C133,'Grid GenerationQueue'!$BH$5:$BH$410,"",'Grid GenerationQueue'!$AC$5:$AC$410,1)</f>
        <v>0</v>
      </c>
      <c r="AI133">
        <f>SUMIFS('Grid GenerationQueue'!AL$5:AL$410,'Grid GenerationQueue'!$AZ$5:$AZ$410,$B133,'Grid GenerationQueue'!$BA$5:$BA$410,$C133,'Grid GenerationQueue'!$BH$5:$BH$410,"&lt;&gt;"&amp;"")+SUMIFS('Grid GenerationQueue'!AL$5:AL$410,'Grid GenerationQueue'!$AZ$5:$AZ$410,$B133,'Grid GenerationQueue'!$BA$5:$BA$410,$C133,'Grid GenerationQueue'!$BH$5:$BH$410,"",'Grid GenerationQueue'!$AC$5:$AC$410,1)</f>
        <v>0</v>
      </c>
      <c r="AJ133">
        <f>SUMIFS('Grid GenerationQueue'!AM$5:AM$410,'Grid GenerationQueue'!$AZ$5:$AZ$410,$B133,'Grid GenerationQueue'!$BA$5:$BA$410,$C133,'Grid GenerationQueue'!$BH$5:$BH$410,"&lt;&gt;"&amp;"")+SUMIFS('Grid GenerationQueue'!AM$5:AM$410,'Grid GenerationQueue'!$AZ$5:$AZ$410,$B133,'Grid GenerationQueue'!$BA$5:$BA$410,$C133,'Grid GenerationQueue'!$BH$5:$BH$410,"",'Grid GenerationQueue'!$AC$5:$AC$410,1)</f>
        <v>0</v>
      </c>
      <c r="AK133">
        <f>SUMIFS('Grid GenerationQueue'!AN$5:AN$410,'Grid GenerationQueue'!$AZ$5:$AZ$410,$B133,'Grid GenerationQueue'!$BA$5:$BA$410,$C133,'Grid GenerationQueue'!$BH$5:$BH$410,"&lt;&gt;"&amp;"")+SUMIFS('Grid GenerationQueue'!AN$5:AN$410,'Grid GenerationQueue'!$AZ$5:$AZ$410,$B133,'Grid GenerationQueue'!$BA$5:$BA$410,$C133,'Grid GenerationQueue'!$BH$5:$BH$410,"",'Grid GenerationQueue'!$AC$5:$AC$410,1)</f>
        <v>0</v>
      </c>
      <c r="AL133">
        <f>SUMIFS('Grid GenerationQueue'!AO$5:AO$410,'Grid GenerationQueue'!$AZ$5:$AZ$410,$B133,'Grid GenerationQueue'!$BA$5:$BA$410,$C133,'Grid GenerationQueue'!$BH$5:$BH$410,"&lt;&gt;"&amp;"")+SUMIFS('Grid GenerationQueue'!AO$5:AO$410,'Grid GenerationQueue'!$AZ$5:$AZ$410,$B133,'Grid GenerationQueue'!$BA$5:$BA$410,$C133,'Grid GenerationQueue'!$BH$5:$BH$410,"",'Grid GenerationQueue'!$AC$5:$AC$410,1)</f>
        <v>0</v>
      </c>
      <c r="AM133">
        <f>SUMIFS('Grid GenerationQueue'!AP$5:AP$410,'Grid GenerationQueue'!$AZ$5:$AZ$410,$B133,'Grid GenerationQueue'!$BA$5:$BA$410,$C133,'Grid GenerationQueue'!$BH$5:$BH$410,"&lt;&gt;"&amp;"")+SUMIFS('Grid GenerationQueue'!AP$5:AP$410,'Grid GenerationQueue'!$AZ$5:$AZ$410,$B133,'Grid GenerationQueue'!$BA$5:$BA$410,$C133,'Grid GenerationQueue'!$BH$5:$BH$410,"",'Grid GenerationQueue'!$AC$5:$AC$410,1)</f>
        <v>0</v>
      </c>
      <c r="AN133">
        <f>SUMIFS('Grid GenerationQueue'!AQ$5:AQ$410,'Grid GenerationQueue'!$AZ$5:$AZ$410,$B133,'Grid GenerationQueue'!$BA$5:$BA$410,$C133,'Grid GenerationQueue'!$BH$5:$BH$410,"&lt;&gt;"&amp;"")+SUMIFS('Grid GenerationQueue'!AQ$5:AQ$410,'Grid GenerationQueue'!$AZ$5:$AZ$410,$B133,'Grid GenerationQueue'!$BA$5:$BA$410,$C133,'Grid GenerationQueue'!$BH$5:$BH$410,"",'Grid GenerationQueue'!$AC$5:$AC$410,1)</f>
        <v>0</v>
      </c>
      <c r="AO133">
        <f>SUMIFS('Grid GenerationQueue'!AR$5:AR$410,'Grid GenerationQueue'!$AZ$5:$AZ$410,$B133,'Grid GenerationQueue'!$BA$5:$BA$410,$C133,'Grid GenerationQueue'!$BH$5:$BH$410,"&lt;&gt;"&amp;"")+SUMIFS('Grid GenerationQueue'!AR$5:AR$410,'Grid GenerationQueue'!$AZ$5:$AZ$410,$B133,'Grid GenerationQueue'!$BA$5:$BA$410,$C133,'Grid GenerationQueue'!$BH$5:$BH$410,"",'Grid GenerationQueue'!$AC$5:$AC$410,1)</f>
        <v>0</v>
      </c>
      <c r="AQ133">
        <f>SUMIFS('Grid GenerationQueue'!AG$5:AG$410,'Grid GenerationQueue'!$AZ$5:$AZ$410,$B133,'Grid GenerationQueue'!$BA$5:$BA$410,$C133,'Grid GenerationQueue'!$BK$5:$BK$410,"&gt;0")</f>
        <v>0</v>
      </c>
      <c r="AR133">
        <f>SUMIFS('Grid GenerationQueue'!AH$5:AH$410,'Grid GenerationQueue'!$AZ$5:$AZ$410,$B133,'Grid GenerationQueue'!$BA$5:$BA$410,$C133,'Grid GenerationQueue'!$BK$5:$BK$410,"&gt;0")</f>
        <v>0</v>
      </c>
      <c r="AS133">
        <f>SUMIFS('Grid GenerationQueue'!AI$5:AI$410,'Grid GenerationQueue'!$AZ$5:$AZ$410,$B133,'Grid GenerationQueue'!$BA$5:$BA$410,$C133,'Grid GenerationQueue'!$BK$5:$BK$410,"&gt;0")</f>
        <v>0</v>
      </c>
      <c r="AT133">
        <f>SUMIFS('Grid GenerationQueue'!AJ$5:AJ$410,'Grid GenerationQueue'!$AZ$5:$AZ$410,$B133,'Grid GenerationQueue'!$BA$5:$BA$410,$C133,'Grid GenerationQueue'!$BK$5:$BK$410,"&gt;0")</f>
        <v>0</v>
      </c>
      <c r="AU133">
        <f>SUMIFS('Grid GenerationQueue'!AK$5:AK$410,'Grid GenerationQueue'!$AZ$5:$AZ$410,$B133,'Grid GenerationQueue'!$BA$5:$BA$410,$C133,'Grid GenerationQueue'!$BK$5:$BK$410,"&gt;0")</f>
        <v>0</v>
      </c>
      <c r="AV133">
        <f>SUMIFS('Grid GenerationQueue'!AL$5:AL$410,'Grid GenerationQueue'!$AZ$5:$AZ$410,$B133,'Grid GenerationQueue'!$BA$5:$BA$410,$C133,'Grid GenerationQueue'!$BK$5:$BK$410,"&gt;0")</f>
        <v>0</v>
      </c>
      <c r="AW133">
        <f>SUMIFS('Grid GenerationQueue'!AM$5:AM$410,'Grid GenerationQueue'!$AZ$5:$AZ$410,$B133,'Grid GenerationQueue'!$BA$5:$BA$410,$C133,'Grid GenerationQueue'!$BK$5:$BK$410,"&gt;0")</f>
        <v>0</v>
      </c>
      <c r="AX133">
        <f>SUMIFS('Grid GenerationQueue'!AN$5:AN$410,'Grid GenerationQueue'!$AZ$5:$AZ$410,$B133,'Grid GenerationQueue'!$BA$5:$BA$410,$C133,'Grid GenerationQueue'!$BK$5:$BK$410,"&gt;0")</f>
        <v>0</v>
      </c>
      <c r="AY133">
        <f>SUMIFS('Grid GenerationQueue'!AO$5:AO$410,'Grid GenerationQueue'!$AZ$5:$AZ$410,$B133,'Grid GenerationQueue'!$BA$5:$BA$410,$C133,'Grid GenerationQueue'!$BK$5:$BK$410,"&gt;0")</f>
        <v>0</v>
      </c>
      <c r="AZ133">
        <f>SUMIFS('Grid GenerationQueue'!AP$5:AP$410,'Grid GenerationQueue'!$AZ$5:$AZ$410,$B133,'Grid GenerationQueue'!$BA$5:$BA$410,$C133,'Grid GenerationQueue'!$BK$5:$BK$410,"&gt;0")</f>
        <v>0</v>
      </c>
      <c r="BA133">
        <f>SUMIFS('Grid GenerationQueue'!AQ$5:AQ$410,'Grid GenerationQueue'!$AZ$5:$AZ$410,$B133,'Grid GenerationQueue'!$BA$5:$BA$410,$C133,'Grid GenerationQueue'!$BK$5:$BK$410,"&gt;0")</f>
        <v>0</v>
      </c>
      <c r="BB133">
        <f>SUMIFS('Grid GenerationQueue'!AR$5:AR$410,'Grid GenerationQueue'!$AZ$5:$AZ$410,$B133,'Grid GenerationQueue'!$BA$5:$BA$410,$C133,'Grid GenerationQueue'!$BK$5:$BK$410,"&gt;0")</f>
        <v>0</v>
      </c>
      <c r="BD133">
        <f>SUMIFS('Grid GenerationQueue'!AG$5:AG$410,'Grid GenerationQueue'!$AZ$5:$AZ$410,$B133,'Grid GenerationQueue'!$BA$5:$BA$410,$C133,'Grid GenerationQueue'!$BD$5:$BD$410,"&lt;="&amp;$BE$3)</f>
        <v>0</v>
      </c>
      <c r="BE133">
        <f>SUMIFS('Grid GenerationQueue'!AH$5:AH$410,'Grid GenerationQueue'!$AZ$5:$AZ$410,$B133,'Grid GenerationQueue'!$BA$5:$BA$410,$C133,'Grid GenerationQueue'!$BD$5:$BD$410,"&lt;="&amp;$BE$3)</f>
        <v>0</v>
      </c>
      <c r="BF133">
        <f>SUMIFS('Grid GenerationQueue'!AI$5:AI$410,'Grid GenerationQueue'!$AZ$5:$AZ$410,$B133,'Grid GenerationQueue'!$BA$5:$BA$410,$C133,'Grid GenerationQueue'!$BD$5:$BD$410,"&lt;="&amp;$BE$3)</f>
        <v>0</v>
      </c>
      <c r="BG133">
        <f>SUMIFS('Grid GenerationQueue'!AJ$5:AJ$410,'Grid GenerationQueue'!$AZ$5:$AZ$410,$B133,'Grid GenerationQueue'!$BA$5:$BA$410,$C133,'Grid GenerationQueue'!$BD$5:$BD$410,"&lt;="&amp;$BE$3)</f>
        <v>0</v>
      </c>
      <c r="BH133">
        <f>SUMIFS('Grid GenerationQueue'!AK$5:AK$410,'Grid GenerationQueue'!$AZ$5:$AZ$410,$B133,'Grid GenerationQueue'!$BA$5:$BA$410,$C133,'Grid GenerationQueue'!$BD$5:$BD$410,"&lt;="&amp;$BE$3)</f>
        <v>0</v>
      </c>
      <c r="BI133">
        <f>SUMIFS('Grid GenerationQueue'!AL$5:AL$410,'Grid GenerationQueue'!$AZ$5:$AZ$410,$B133,'Grid GenerationQueue'!$BA$5:$BA$410,$C133,'Grid GenerationQueue'!$BD$5:$BD$410,"&lt;="&amp;$BE$3)</f>
        <v>0</v>
      </c>
      <c r="BJ133">
        <f>SUMIFS('Grid GenerationQueue'!AM$5:AM$410,'Grid GenerationQueue'!$AZ$5:$AZ$410,$B133,'Grid GenerationQueue'!$BA$5:$BA$410,$C133,'Grid GenerationQueue'!$BD$5:$BD$410,"&lt;="&amp;$BE$3)</f>
        <v>0</v>
      </c>
      <c r="BK133">
        <f>SUMIFS('Grid GenerationQueue'!AN$5:AN$410,'Grid GenerationQueue'!$AZ$5:$AZ$410,$B133,'Grid GenerationQueue'!$BA$5:$BA$410,$C133,'Grid GenerationQueue'!$BD$5:$BD$410,"&lt;="&amp;$BE$3)</f>
        <v>0</v>
      </c>
      <c r="BL133">
        <f>SUMIFS('Grid GenerationQueue'!AO$5:AO$410,'Grid GenerationQueue'!$AZ$5:$AZ$410,$B133,'Grid GenerationQueue'!$BA$5:$BA$410,$C133,'Grid GenerationQueue'!$BD$5:$BD$410,"&lt;="&amp;$BE$3)</f>
        <v>0</v>
      </c>
      <c r="BM133">
        <f>SUMIFS('Grid GenerationQueue'!AP$5:AP$410,'Grid GenerationQueue'!$AZ$5:$AZ$410,$B133,'Grid GenerationQueue'!$BA$5:$BA$410,$C133,'Grid GenerationQueue'!$BD$5:$BD$410,"&lt;="&amp;$BE$3)</f>
        <v>0</v>
      </c>
      <c r="BN133">
        <f>SUMIFS('Grid GenerationQueue'!AQ$5:AQ$410,'Grid GenerationQueue'!$AZ$5:$AZ$410,$B133,'Grid GenerationQueue'!$BA$5:$BA$410,$C133,'Grid GenerationQueue'!$BD$5:$BD$410,"&lt;="&amp;$BE$3)</f>
        <v>0</v>
      </c>
      <c r="BO133">
        <f>SUMIFS('Grid GenerationQueue'!AR$5:AR$410,'Grid GenerationQueue'!$AZ$5:$AZ$410,$B133,'Grid GenerationQueue'!$BA$5:$BA$410,$C133,'Grid GenerationQueue'!$BD$5:$BD$410,"&lt;="&amp;$BE$3)</f>
        <v>0</v>
      </c>
      <c r="BQ133">
        <f>SUMIFS('Grid GenerationQueue'!AG$5:AG$410,'Grid GenerationQueue'!$AZ$5:$AZ$410,$B133,'Grid GenerationQueue'!$BA$5:$BA$410,$C133,'Grid GenerationQueue'!$BJ$5:$BJ$410,"Executed",'Grid GenerationQueue'!$BD$5:$BD$410,"&lt;="&amp;$BE$3)</f>
        <v>0</v>
      </c>
      <c r="BR133">
        <f>SUMIFS('Grid GenerationQueue'!AH$5:AH$410,'Grid GenerationQueue'!$AZ$5:$AZ$410,$B133,'Grid GenerationQueue'!$BA$5:$BA$410,$C133,'Grid GenerationQueue'!$BJ$5:$BJ$410,"Executed",'Grid GenerationQueue'!$BD$5:$BD$410,"&lt;="&amp;$BE$3)</f>
        <v>0</v>
      </c>
      <c r="BS133">
        <f>SUMIFS('Grid GenerationQueue'!AI$5:AI$410,'Grid GenerationQueue'!$AZ$5:$AZ$410,$B133,'Grid GenerationQueue'!$BA$5:$BA$410,$C133,'Grid GenerationQueue'!$BJ$5:$BJ$410,"Executed",'Grid GenerationQueue'!$BD$5:$BD$410,"&lt;="&amp;$BE$3)</f>
        <v>0</v>
      </c>
      <c r="BT133">
        <f>SUMIFS('Grid GenerationQueue'!AJ$5:AJ$410,'Grid GenerationQueue'!$AZ$5:$AZ$410,$B133,'Grid GenerationQueue'!$BA$5:$BA$410,$C133,'Grid GenerationQueue'!$BJ$5:$BJ$410,"Executed",'Grid GenerationQueue'!$BD$5:$BD$410,"&lt;="&amp;$BE$3)</f>
        <v>0</v>
      </c>
      <c r="BU133">
        <f>SUMIFS('Grid GenerationQueue'!AK$5:AK$410,'Grid GenerationQueue'!$AZ$5:$AZ$410,$B133,'Grid GenerationQueue'!$BA$5:$BA$410,$C133,'Grid GenerationQueue'!$BJ$5:$BJ$410,"Executed",'Grid GenerationQueue'!$BD$5:$BD$410,"&lt;="&amp;$BE$3)</f>
        <v>0</v>
      </c>
      <c r="BV133">
        <f>SUMIFS('Grid GenerationQueue'!AL$5:AL$410,'Grid GenerationQueue'!$AZ$5:$AZ$410,$B133,'Grid GenerationQueue'!$BA$5:$BA$410,$C133,'Grid GenerationQueue'!$BJ$5:$BJ$410,"Executed",'Grid GenerationQueue'!$BD$5:$BD$410,"&lt;="&amp;$BE$3)</f>
        <v>0</v>
      </c>
      <c r="BW133">
        <f>SUMIFS('Grid GenerationQueue'!AM$5:AM$410,'Grid GenerationQueue'!$AZ$5:$AZ$410,$B133,'Grid GenerationQueue'!$BA$5:$BA$410,$C133,'Grid GenerationQueue'!$BJ$5:$BJ$410,"Executed",'Grid GenerationQueue'!$BD$5:$BD$410,"&lt;="&amp;$BE$3)</f>
        <v>0</v>
      </c>
      <c r="BX133">
        <f>SUMIFS('Grid GenerationQueue'!AN$5:AN$410,'Grid GenerationQueue'!$AZ$5:$AZ$410,$B133,'Grid GenerationQueue'!$BA$5:$BA$410,$C133,'Grid GenerationQueue'!$BJ$5:$BJ$410,"Executed",'Grid GenerationQueue'!$BD$5:$BD$410,"&lt;="&amp;$BE$3)</f>
        <v>0</v>
      </c>
      <c r="BY133">
        <f>SUMIFS('Grid GenerationQueue'!AO$5:AO$410,'Grid GenerationQueue'!$AZ$5:$AZ$410,$B133,'Grid GenerationQueue'!$BA$5:$BA$410,$C133,'Grid GenerationQueue'!$BJ$5:$BJ$410,"Executed",'Grid GenerationQueue'!$BD$5:$BD$410,"&lt;="&amp;$BE$3)</f>
        <v>0</v>
      </c>
      <c r="BZ133">
        <f>SUMIFS('Grid GenerationQueue'!AP$5:AP$410,'Grid GenerationQueue'!$AZ$5:$AZ$410,$B133,'Grid GenerationQueue'!$BA$5:$BA$410,$C133,'Grid GenerationQueue'!$BJ$5:$BJ$410,"Executed",'Grid GenerationQueue'!$BD$5:$BD$410,"&lt;="&amp;$BE$3)</f>
        <v>0</v>
      </c>
      <c r="CA133">
        <f>SUMIFS('Grid GenerationQueue'!AQ$5:AQ$410,'Grid GenerationQueue'!$AZ$5:$AZ$410,$B133,'Grid GenerationQueue'!$BA$5:$BA$410,$C133,'Grid GenerationQueue'!$BJ$5:$BJ$410,"Executed",'Grid GenerationQueue'!$BD$5:$BD$410,"&lt;="&amp;$BE$3)</f>
        <v>0</v>
      </c>
      <c r="CB133">
        <f>SUMIFS('Grid GenerationQueue'!AR$5:AR$410,'Grid GenerationQueue'!$AZ$5:$AZ$410,$B133,'Grid GenerationQueue'!$BA$5:$BA$410,$C133,'Grid GenerationQueue'!$BJ$5:$BJ$410,"Executed",'Grid GenerationQueue'!$BD$5:$BD$410,"&lt;="&amp;$BE$3)</f>
        <v>0</v>
      </c>
      <c r="CD133">
        <f>SUMIFS('Grid GenerationQueue'!AG$5:AG$410,'Grid GenerationQueue'!$AZ$5:$AZ$410,$B133,'Grid GenerationQueue'!$BA$5:$BA$410,$C133,'Grid GenerationQueue'!$BH$5:$BH$410,"&lt;&gt;"&amp;"",'Grid GenerationQueue'!$BD$5:$BD$410,"&lt;="&amp;$BE$3)</f>
        <v>0</v>
      </c>
      <c r="CE133">
        <f>SUMIFS('Grid GenerationQueue'!AH$5:AH$410,'Grid GenerationQueue'!$AZ$5:$AZ$410,$B133,'Grid GenerationQueue'!$BA$5:$BA$410,$C133,'Grid GenerationQueue'!$BH$5:$BH$410,"&lt;&gt;"&amp;"",'Grid GenerationQueue'!$BD$5:$BD$410,"&lt;="&amp;$BE$3)</f>
        <v>0</v>
      </c>
      <c r="CF133">
        <f>SUMIFS('Grid GenerationQueue'!AI$5:AI$410,'Grid GenerationQueue'!$AZ$5:$AZ$410,$B133,'Grid GenerationQueue'!$BA$5:$BA$410,$C133,'Grid GenerationQueue'!$BH$5:$BH$410,"&lt;&gt;"&amp;"",'Grid GenerationQueue'!$BD$5:$BD$410,"&lt;="&amp;$BE$3)</f>
        <v>0</v>
      </c>
      <c r="CG133">
        <f>SUMIFS('Grid GenerationQueue'!AJ$5:AJ$410,'Grid GenerationQueue'!$AZ$5:$AZ$410,$B133,'Grid GenerationQueue'!$BA$5:$BA$410,$C133,'Grid GenerationQueue'!$BH$5:$BH$410,"&lt;&gt;"&amp;"",'Grid GenerationQueue'!$BD$5:$BD$410,"&lt;="&amp;$BE$3)</f>
        <v>0</v>
      </c>
      <c r="CH133">
        <f>SUMIFS('Grid GenerationQueue'!AK$5:AK$410,'Grid GenerationQueue'!$AZ$5:$AZ$410,$B133,'Grid GenerationQueue'!$BA$5:$BA$410,$C133,'Grid GenerationQueue'!$BH$5:$BH$410,"&lt;&gt;"&amp;"",'Grid GenerationQueue'!$BD$5:$BD$410,"&lt;="&amp;$BE$3)</f>
        <v>0</v>
      </c>
      <c r="CI133">
        <f>SUMIFS('Grid GenerationQueue'!AL$5:AL$410,'Grid GenerationQueue'!$AZ$5:$AZ$410,$B133,'Grid GenerationQueue'!$BA$5:$BA$410,$C133,'Grid GenerationQueue'!$BH$5:$BH$410,"&lt;&gt;"&amp;"",'Grid GenerationQueue'!$BD$5:$BD$410,"&lt;="&amp;$BE$3)</f>
        <v>0</v>
      </c>
      <c r="CJ133">
        <f>SUMIFS('Grid GenerationQueue'!AM$5:AM$410,'Grid GenerationQueue'!$AZ$5:$AZ$410,$B133,'Grid GenerationQueue'!$BA$5:$BA$410,$C133,'Grid GenerationQueue'!$BH$5:$BH$410,"&lt;&gt;"&amp;"",'Grid GenerationQueue'!$BD$5:$BD$410,"&lt;="&amp;$BE$3)</f>
        <v>0</v>
      </c>
      <c r="CK133">
        <f>SUMIFS('Grid GenerationQueue'!AN$5:AN$410,'Grid GenerationQueue'!$AZ$5:$AZ$410,$B133,'Grid GenerationQueue'!$BA$5:$BA$410,$C133,'Grid GenerationQueue'!$BH$5:$BH$410,"&lt;&gt;"&amp;"",'Grid GenerationQueue'!$BD$5:$BD$410,"&lt;="&amp;$BE$3)</f>
        <v>0</v>
      </c>
      <c r="CL133">
        <f>SUMIFS('Grid GenerationQueue'!AO$5:AO$410,'Grid GenerationQueue'!$AZ$5:$AZ$410,$B133,'Grid GenerationQueue'!$BA$5:$BA$410,$C133,'Grid GenerationQueue'!$BH$5:$BH$410,"&lt;&gt;"&amp;"",'Grid GenerationQueue'!$BD$5:$BD$410,"&lt;="&amp;$BE$3)</f>
        <v>0</v>
      </c>
      <c r="CM133">
        <f>SUMIFS('Grid GenerationQueue'!AP$5:AP$410,'Grid GenerationQueue'!$AZ$5:$AZ$410,$B133,'Grid GenerationQueue'!$BA$5:$BA$410,$C133,'Grid GenerationQueue'!$BH$5:$BH$410,"&lt;&gt;"&amp;"",'Grid GenerationQueue'!$BD$5:$BD$410,"&lt;="&amp;$BE$3)</f>
        <v>0</v>
      </c>
      <c r="CN133">
        <f>SUMIFS('Grid GenerationQueue'!AQ$5:AQ$410,'Grid GenerationQueue'!$AZ$5:$AZ$410,$B133,'Grid GenerationQueue'!$BA$5:$BA$410,$C133,'Grid GenerationQueue'!$BH$5:$BH$410,"&lt;&gt;"&amp;"",'Grid GenerationQueue'!$BD$5:$BD$410,"&lt;="&amp;$BE$3)</f>
        <v>0</v>
      </c>
      <c r="CO133">
        <f>SUMIFS('Grid GenerationQueue'!AR$5:AR$410,'Grid GenerationQueue'!$AZ$5:$AZ$410,$B133,'Grid GenerationQueue'!$BA$5:$BA$410,$C133,'Grid GenerationQueue'!$BH$5:$BH$410,"&lt;&gt;"&amp;"",'Grid GenerationQueue'!$BD$5:$BD$410,"&lt;="&amp;$BE$3)</f>
        <v>0</v>
      </c>
      <c r="CQ133">
        <f>SUMIFS('Grid GenerationQueue'!AG$5:AG$410,'Grid GenerationQueue'!$AZ$5:$AZ$410,$B133,'Grid GenerationQueue'!$BA$5:$BA$410,$C133,'Grid GenerationQueue'!$BK$5:$BK$410,"&gt;0",'Grid GenerationQueue'!$BD$5:$BD$410,"&lt;="&amp;$BE$3)</f>
        <v>0</v>
      </c>
      <c r="CR133">
        <f>SUMIFS('Grid GenerationQueue'!AH$5:AH$410,'Grid GenerationQueue'!$AZ$5:$AZ$410,$B133,'Grid GenerationQueue'!$BA$5:$BA$410,$C133,'Grid GenerationQueue'!$BK$5:$BK$410,"&gt;0",'Grid GenerationQueue'!$BD$5:$BD$410,"&lt;="&amp;$BE$3)</f>
        <v>0</v>
      </c>
      <c r="CS133">
        <f>SUMIFS('Grid GenerationQueue'!AI$5:AI$410,'Grid GenerationQueue'!$AZ$5:$AZ$410,$B133,'Grid GenerationQueue'!$BA$5:$BA$410,$C133,'Grid GenerationQueue'!$BK$5:$BK$410,"&gt;0",'Grid GenerationQueue'!$BD$5:$BD$410,"&lt;="&amp;$BE$3)</f>
        <v>0</v>
      </c>
      <c r="CT133">
        <f>SUMIFS('Grid GenerationQueue'!AJ$5:AJ$410,'Grid GenerationQueue'!$AZ$5:$AZ$410,$B133,'Grid GenerationQueue'!$BA$5:$BA$410,$C133,'Grid GenerationQueue'!$BK$5:$BK$410,"&gt;0",'Grid GenerationQueue'!$BD$5:$BD$410,"&lt;="&amp;$BE$3)</f>
        <v>0</v>
      </c>
      <c r="CU133">
        <f>SUMIFS('Grid GenerationQueue'!AK$5:AK$410,'Grid GenerationQueue'!$AZ$5:$AZ$410,$B133,'Grid GenerationQueue'!$BA$5:$BA$410,$C133,'Grid GenerationQueue'!$BK$5:$BK$410,"&gt;0",'Grid GenerationQueue'!$BD$5:$BD$410,"&lt;="&amp;$BE$3)</f>
        <v>0</v>
      </c>
      <c r="CV133">
        <f>SUMIFS('Grid GenerationQueue'!AL$5:AL$410,'Grid GenerationQueue'!$AZ$5:$AZ$410,$B133,'Grid GenerationQueue'!$BA$5:$BA$410,$C133,'Grid GenerationQueue'!$BK$5:$BK$410,"&gt;0",'Grid GenerationQueue'!$BD$5:$BD$410,"&lt;="&amp;$BE$3)</f>
        <v>0</v>
      </c>
      <c r="CW133">
        <f>SUMIFS('Grid GenerationQueue'!AM$5:AM$410,'Grid GenerationQueue'!$AZ$5:$AZ$410,$B133,'Grid GenerationQueue'!$BA$5:$BA$410,$C133,'Grid GenerationQueue'!$BK$5:$BK$410,"&gt;0",'Grid GenerationQueue'!$BD$5:$BD$410,"&lt;="&amp;$BE$3)</f>
        <v>0</v>
      </c>
      <c r="CX133">
        <f>SUMIFS('Grid GenerationQueue'!AN$5:AN$410,'Grid GenerationQueue'!$AZ$5:$AZ$410,$B133,'Grid GenerationQueue'!$BA$5:$BA$410,$C133,'Grid GenerationQueue'!$BK$5:$BK$410,"&gt;0",'Grid GenerationQueue'!$BD$5:$BD$410,"&lt;="&amp;$BE$3)</f>
        <v>0</v>
      </c>
      <c r="CY133">
        <f>SUMIFS('Grid GenerationQueue'!AO$5:AO$410,'Grid GenerationQueue'!$AZ$5:$AZ$410,$B133,'Grid GenerationQueue'!$BA$5:$BA$410,$C133,'Grid GenerationQueue'!$BK$5:$BK$410,"&gt;0",'Grid GenerationQueue'!$BD$5:$BD$410,"&lt;="&amp;$BE$3)</f>
        <v>0</v>
      </c>
      <c r="CZ133">
        <f>SUMIFS('Grid GenerationQueue'!AP$5:AP$410,'Grid GenerationQueue'!$AZ$5:$AZ$410,$B133,'Grid GenerationQueue'!$BA$5:$BA$410,$C133,'Grid GenerationQueue'!$BK$5:$BK$410,"&gt;0",'Grid GenerationQueue'!$BD$5:$BD$410,"&lt;="&amp;$BE$3)</f>
        <v>0</v>
      </c>
      <c r="DA133">
        <f>SUMIFS('Grid GenerationQueue'!AQ$5:AQ$410,'Grid GenerationQueue'!$AZ$5:$AZ$410,$B133,'Grid GenerationQueue'!$BA$5:$BA$410,$C133,'Grid GenerationQueue'!$BK$5:$BK$410,"&gt;0",'Grid GenerationQueue'!$BD$5:$BD$410,"&lt;="&amp;$BE$3)</f>
        <v>0</v>
      </c>
      <c r="DB133">
        <f>SUMIFS('Grid GenerationQueue'!AR$5:AR$410,'Grid GenerationQueue'!$AZ$5:$AZ$410,$B133,'Grid GenerationQueue'!$BA$5:$BA$410,$C133,'Grid GenerationQueue'!$BK$5:$BK$410,"&gt;0",'Grid GenerationQueue'!$BD$5:$BD$410,"&lt;="&amp;$BE$3)</f>
        <v>0</v>
      </c>
    </row>
    <row r="134" spans="1:106" x14ac:dyDescent="0.35">
      <c r="A134" t="s">
        <v>4752</v>
      </c>
      <c r="B134" t="s">
        <v>4715</v>
      </c>
      <c r="C134">
        <v>60</v>
      </c>
      <c r="D134">
        <f>SUMIFS('Grid GenerationQueue'!AG$5:AG$410,'Grid GenerationQueue'!$AZ$5:$AZ$410,$B134,'Grid GenerationQueue'!$BA$5:$BA$410,$C134)</f>
        <v>0</v>
      </c>
      <c r="E134">
        <f>SUMIFS('Grid GenerationQueue'!AH$5:AH$410,'Grid GenerationQueue'!$AZ$5:$AZ$410,$B134,'Grid GenerationQueue'!$BA$5:$BA$410,$C134)</f>
        <v>0</v>
      </c>
      <c r="F134">
        <f>SUMIFS('Grid GenerationQueue'!AI$5:AI$410,'Grid GenerationQueue'!$AZ$5:$AZ$410,$B134,'Grid GenerationQueue'!$BA$5:$BA$410,$C134)</f>
        <v>0</v>
      </c>
      <c r="G134">
        <f>SUMIFS('Grid GenerationQueue'!AJ$5:AJ$410,'Grid GenerationQueue'!$AZ$5:$AZ$410,$B134,'Grid GenerationQueue'!$BA$5:$BA$410,$C134)</f>
        <v>0</v>
      </c>
      <c r="H134">
        <f>SUMIFS('Grid GenerationQueue'!AK$5:AK$410,'Grid GenerationQueue'!$AZ$5:$AZ$410,$B134,'Grid GenerationQueue'!$BA$5:$BA$410,$C134)</f>
        <v>0</v>
      </c>
      <c r="I134">
        <f>SUMIFS('Grid GenerationQueue'!AL$5:AL$410,'Grid GenerationQueue'!$AZ$5:$AZ$410,$B134,'Grid GenerationQueue'!$BA$5:$BA$410,$C134)</f>
        <v>0</v>
      </c>
      <c r="J134">
        <f>SUMIFS('Grid GenerationQueue'!AM$5:AM$410,'Grid GenerationQueue'!$AZ$5:$AZ$410,$B134,'Grid GenerationQueue'!$BA$5:$BA$410,$C134)</f>
        <v>0</v>
      </c>
      <c r="K134">
        <f>SUMIFS('Grid GenerationQueue'!AN$5:AN$410,'Grid GenerationQueue'!$AZ$5:$AZ$410,$B134,'Grid GenerationQueue'!$BA$5:$BA$410,$C134)</f>
        <v>0</v>
      </c>
      <c r="L134">
        <f>SUMIFS('Grid GenerationQueue'!AO$5:AO$410,'Grid GenerationQueue'!$AZ$5:$AZ$410,$B134,'Grid GenerationQueue'!$BA$5:$BA$410,$C134)</f>
        <v>0</v>
      </c>
      <c r="M134">
        <f>SUMIFS('Grid GenerationQueue'!AP$5:AP$410,'Grid GenerationQueue'!$AZ$5:$AZ$410,$B134,'Grid GenerationQueue'!$BA$5:$BA$410,$C134)</f>
        <v>0</v>
      </c>
      <c r="N134">
        <f>SUMIFS('Grid GenerationQueue'!AQ$5:AQ$410,'Grid GenerationQueue'!$AZ$5:$AZ$410,$B134,'Grid GenerationQueue'!$BA$5:$BA$410,$C134)</f>
        <v>0</v>
      </c>
      <c r="O134">
        <f>SUMIFS('Grid GenerationQueue'!AR$5:AR$410,'Grid GenerationQueue'!$AZ$5:$AZ$410,$B134,'Grid GenerationQueue'!$BA$5:$BA$410,$C134)</f>
        <v>0</v>
      </c>
      <c r="Q134">
        <f>SUMIFS('Grid GenerationQueue'!AG$5:AG$410,'Grid GenerationQueue'!$AZ$5:$AZ$410,$B134,'Grid GenerationQueue'!$BA$5:$BA$410,$C134,'Grid GenerationQueue'!$BJ$5:$BJ$410,"Executed")</f>
        <v>0</v>
      </c>
      <c r="R134">
        <f>SUMIFS('Grid GenerationQueue'!AH$5:AH$410,'Grid GenerationQueue'!$AZ$5:$AZ$410,$B134,'Grid GenerationQueue'!$BA$5:$BA$410,$C134,'Grid GenerationQueue'!$BJ$5:$BJ$410,"Executed")</f>
        <v>0</v>
      </c>
      <c r="S134">
        <f>SUMIFS('Grid GenerationQueue'!AI$5:AI$410,'Grid GenerationQueue'!$AZ$5:$AZ$410,$B134,'Grid GenerationQueue'!$BA$5:$BA$410,$C134,'Grid GenerationQueue'!$BJ$5:$BJ$410,"Executed")</f>
        <v>0</v>
      </c>
      <c r="T134">
        <f>SUMIFS('Grid GenerationQueue'!AJ$5:AJ$410,'Grid GenerationQueue'!$AZ$5:$AZ$410,$B134,'Grid GenerationQueue'!$BA$5:$BA$410,$C134,'Grid GenerationQueue'!$BJ$5:$BJ$410,"Executed")</f>
        <v>0</v>
      </c>
      <c r="U134">
        <f>SUMIFS('Grid GenerationQueue'!AK$5:AK$410,'Grid GenerationQueue'!$AZ$5:$AZ$410,$B134,'Grid GenerationQueue'!$BA$5:$BA$410,$C134,'Grid GenerationQueue'!$BJ$5:$BJ$410,"Executed")</f>
        <v>0</v>
      </c>
      <c r="V134">
        <f>SUMIFS('Grid GenerationQueue'!AL$5:AL$410,'Grid GenerationQueue'!$AZ$5:$AZ$410,$B134,'Grid GenerationQueue'!$BA$5:$BA$410,$C134,'Grid GenerationQueue'!$BJ$5:$BJ$410,"Executed")</f>
        <v>0</v>
      </c>
      <c r="W134">
        <f>SUMIFS('Grid GenerationQueue'!AM$5:AM$410,'Grid GenerationQueue'!$AZ$5:$AZ$410,$B134,'Grid GenerationQueue'!$BA$5:$BA$410,$C134,'Grid GenerationQueue'!$BJ$5:$BJ$410,"Executed")</f>
        <v>0</v>
      </c>
      <c r="X134">
        <f>SUMIFS('Grid GenerationQueue'!AN$5:AN$410,'Grid GenerationQueue'!$AZ$5:$AZ$410,$B134,'Grid GenerationQueue'!$BA$5:$BA$410,$C134,'Grid GenerationQueue'!$BJ$5:$BJ$410,"Executed")</f>
        <v>0</v>
      </c>
      <c r="Y134">
        <f>SUMIFS('Grid GenerationQueue'!AO$5:AO$410,'Grid GenerationQueue'!$AZ$5:$AZ$410,$B134,'Grid GenerationQueue'!$BA$5:$BA$410,$C134,'Grid GenerationQueue'!$BJ$5:$BJ$410,"Executed")</f>
        <v>0</v>
      </c>
      <c r="Z134">
        <f>SUMIFS('Grid GenerationQueue'!AP$5:AP$410,'Grid GenerationQueue'!$AZ$5:$AZ$410,$B134,'Grid GenerationQueue'!$BA$5:$BA$410,$C134,'Grid GenerationQueue'!$BJ$5:$BJ$410,"Executed")</f>
        <v>0</v>
      </c>
      <c r="AA134">
        <f>SUMIFS('Grid GenerationQueue'!AQ$5:AQ$410,'Grid GenerationQueue'!$AZ$5:$AZ$410,$B134,'Grid GenerationQueue'!$BA$5:$BA$410,$C134,'Grid GenerationQueue'!$BJ$5:$BJ$410,"Executed")</f>
        <v>0</v>
      </c>
      <c r="AB134">
        <f>SUMIFS('Grid GenerationQueue'!AR$5:AR$410,'Grid GenerationQueue'!$AZ$5:$AZ$410,$B134,'Grid GenerationQueue'!$BA$5:$BA$410,$C134,'Grid GenerationQueue'!$BJ$5:$BJ$410,"Executed")</f>
        <v>0</v>
      </c>
      <c r="AD134">
        <f>SUMIFS('Grid GenerationQueue'!AG$5:AG$410,'Grid GenerationQueue'!$AZ$5:$AZ$410,$B134,'Grid GenerationQueue'!$BA$5:$BA$410,$C134,'Grid GenerationQueue'!$BH$5:$BH$410,"&lt;&gt;"&amp;"")+SUMIFS('Grid GenerationQueue'!AG$5:AG$410,'Grid GenerationQueue'!$AZ$5:$AZ$410,$B134,'Grid GenerationQueue'!$BA$5:$BA$410,$C134,'Grid GenerationQueue'!$BH$5:$BH$410,"",'Grid GenerationQueue'!$AC$5:$AC$410,1)</f>
        <v>0</v>
      </c>
      <c r="AE134">
        <f>SUMIFS('Grid GenerationQueue'!AH$5:AH$410,'Grid GenerationQueue'!$AZ$5:$AZ$410,$B134,'Grid GenerationQueue'!$BA$5:$BA$410,$C134,'Grid GenerationQueue'!$BH$5:$BH$410,"&lt;&gt;"&amp;"")+SUMIFS('Grid GenerationQueue'!AH$5:AH$410,'Grid GenerationQueue'!$AZ$5:$AZ$410,$B134,'Grid GenerationQueue'!$BA$5:$BA$410,$C134,'Grid GenerationQueue'!$BH$5:$BH$410,"",'Grid GenerationQueue'!$AC$5:$AC$410,1)</f>
        <v>0</v>
      </c>
      <c r="AF134">
        <f>SUMIFS('Grid GenerationQueue'!AI$5:AI$410,'Grid GenerationQueue'!$AZ$5:$AZ$410,$B134,'Grid GenerationQueue'!$BA$5:$BA$410,$C134,'Grid GenerationQueue'!$BH$5:$BH$410,"&lt;&gt;"&amp;"")+SUMIFS('Grid GenerationQueue'!AI$5:AI$410,'Grid GenerationQueue'!$AZ$5:$AZ$410,$B134,'Grid GenerationQueue'!$BA$5:$BA$410,$C134,'Grid GenerationQueue'!$BH$5:$BH$410,"",'Grid GenerationQueue'!$AC$5:$AC$410,1)</f>
        <v>0</v>
      </c>
      <c r="AG134">
        <f>SUMIFS('Grid GenerationQueue'!AJ$5:AJ$410,'Grid GenerationQueue'!$AZ$5:$AZ$410,$B134,'Grid GenerationQueue'!$BA$5:$BA$410,$C134,'Grid GenerationQueue'!$BH$5:$BH$410,"&lt;&gt;"&amp;"")+SUMIFS('Grid GenerationQueue'!AJ$5:AJ$410,'Grid GenerationQueue'!$AZ$5:$AZ$410,$B134,'Grid GenerationQueue'!$BA$5:$BA$410,$C134,'Grid GenerationQueue'!$BH$5:$BH$410,"",'Grid GenerationQueue'!$AC$5:$AC$410,1)</f>
        <v>0</v>
      </c>
      <c r="AH134">
        <f>SUMIFS('Grid GenerationQueue'!AK$5:AK$410,'Grid GenerationQueue'!$AZ$5:$AZ$410,$B134,'Grid GenerationQueue'!$BA$5:$BA$410,$C134,'Grid GenerationQueue'!$BH$5:$BH$410,"&lt;&gt;"&amp;"")+SUMIFS('Grid GenerationQueue'!AK$5:AK$410,'Grid GenerationQueue'!$AZ$5:$AZ$410,$B134,'Grid GenerationQueue'!$BA$5:$BA$410,$C134,'Grid GenerationQueue'!$BH$5:$BH$410,"",'Grid GenerationQueue'!$AC$5:$AC$410,1)</f>
        <v>0</v>
      </c>
      <c r="AI134">
        <f>SUMIFS('Grid GenerationQueue'!AL$5:AL$410,'Grid GenerationQueue'!$AZ$5:$AZ$410,$B134,'Grid GenerationQueue'!$BA$5:$BA$410,$C134,'Grid GenerationQueue'!$BH$5:$BH$410,"&lt;&gt;"&amp;"")+SUMIFS('Grid GenerationQueue'!AL$5:AL$410,'Grid GenerationQueue'!$AZ$5:$AZ$410,$B134,'Grid GenerationQueue'!$BA$5:$BA$410,$C134,'Grid GenerationQueue'!$BH$5:$BH$410,"",'Grid GenerationQueue'!$AC$5:$AC$410,1)</f>
        <v>0</v>
      </c>
      <c r="AJ134">
        <f>SUMIFS('Grid GenerationQueue'!AM$5:AM$410,'Grid GenerationQueue'!$AZ$5:$AZ$410,$B134,'Grid GenerationQueue'!$BA$5:$BA$410,$C134,'Grid GenerationQueue'!$BH$5:$BH$410,"&lt;&gt;"&amp;"")+SUMIFS('Grid GenerationQueue'!AM$5:AM$410,'Grid GenerationQueue'!$AZ$5:$AZ$410,$B134,'Grid GenerationQueue'!$BA$5:$BA$410,$C134,'Grid GenerationQueue'!$BH$5:$BH$410,"",'Grid GenerationQueue'!$AC$5:$AC$410,1)</f>
        <v>0</v>
      </c>
      <c r="AK134">
        <f>SUMIFS('Grid GenerationQueue'!AN$5:AN$410,'Grid GenerationQueue'!$AZ$5:$AZ$410,$B134,'Grid GenerationQueue'!$BA$5:$BA$410,$C134,'Grid GenerationQueue'!$BH$5:$BH$410,"&lt;&gt;"&amp;"")+SUMIFS('Grid GenerationQueue'!AN$5:AN$410,'Grid GenerationQueue'!$AZ$5:$AZ$410,$B134,'Grid GenerationQueue'!$BA$5:$BA$410,$C134,'Grid GenerationQueue'!$BH$5:$BH$410,"",'Grid GenerationQueue'!$AC$5:$AC$410,1)</f>
        <v>0</v>
      </c>
      <c r="AL134">
        <f>SUMIFS('Grid GenerationQueue'!AO$5:AO$410,'Grid GenerationQueue'!$AZ$5:$AZ$410,$B134,'Grid GenerationQueue'!$BA$5:$BA$410,$C134,'Grid GenerationQueue'!$BH$5:$BH$410,"&lt;&gt;"&amp;"")+SUMIFS('Grid GenerationQueue'!AO$5:AO$410,'Grid GenerationQueue'!$AZ$5:$AZ$410,$B134,'Grid GenerationQueue'!$BA$5:$BA$410,$C134,'Grid GenerationQueue'!$BH$5:$BH$410,"",'Grid GenerationQueue'!$AC$5:$AC$410,1)</f>
        <v>0</v>
      </c>
      <c r="AM134">
        <f>SUMIFS('Grid GenerationQueue'!AP$5:AP$410,'Grid GenerationQueue'!$AZ$5:$AZ$410,$B134,'Grid GenerationQueue'!$BA$5:$BA$410,$C134,'Grid GenerationQueue'!$BH$5:$BH$410,"&lt;&gt;"&amp;"")+SUMIFS('Grid GenerationQueue'!AP$5:AP$410,'Grid GenerationQueue'!$AZ$5:$AZ$410,$B134,'Grid GenerationQueue'!$BA$5:$BA$410,$C134,'Grid GenerationQueue'!$BH$5:$BH$410,"",'Grid GenerationQueue'!$AC$5:$AC$410,1)</f>
        <v>0</v>
      </c>
      <c r="AN134">
        <f>SUMIFS('Grid GenerationQueue'!AQ$5:AQ$410,'Grid GenerationQueue'!$AZ$5:$AZ$410,$B134,'Grid GenerationQueue'!$BA$5:$BA$410,$C134,'Grid GenerationQueue'!$BH$5:$BH$410,"&lt;&gt;"&amp;"")+SUMIFS('Grid GenerationQueue'!AQ$5:AQ$410,'Grid GenerationQueue'!$AZ$5:$AZ$410,$B134,'Grid GenerationQueue'!$BA$5:$BA$410,$C134,'Grid GenerationQueue'!$BH$5:$BH$410,"",'Grid GenerationQueue'!$AC$5:$AC$410,1)</f>
        <v>0</v>
      </c>
      <c r="AO134">
        <f>SUMIFS('Grid GenerationQueue'!AR$5:AR$410,'Grid GenerationQueue'!$AZ$5:$AZ$410,$B134,'Grid GenerationQueue'!$BA$5:$BA$410,$C134,'Grid GenerationQueue'!$BH$5:$BH$410,"&lt;&gt;"&amp;"")+SUMIFS('Grid GenerationQueue'!AR$5:AR$410,'Grid GenerationQueue'!$AZ$5:$AZ$410,$B134,'Grid GenerationQueue'!$BA$5:$BA$410,$C134,'Grid GenerationQueue'!$BH$5:$BH$410,"",'Grid GenerationQueue'!$AC$5:$AC$410,1)</f>
        <v>0</v>
      </c>
      <c r="AQ134">
        <f>SUMIFS('Grid GenerationQueue'!AG$5:AG$410,'Grid GenerationQueue'!$AZ$5:$AZ$410,$B134,'Grid GenerationQueue'!$BA$5:$BA$410,$C134,'Grid GenerationQueue'!$BK$5:$BK$410,"&gt;0")</f>
        <v>0</v>
      </c>
      <c r="AR134">
        <f>SUMIFS('Grid GenerationQueue'!AH$5:AH$410,'Grid GenerationQueue'!$AZ$5:$AZ$410,$B134,'Grid GenerationQueue'!$BA$5:$BA$410,$C134,'Grid GenerationQueue'!$BK$5:$BK$410,"&gt;0")</f>
        <v>0</v>
      </c>
      <c r="AS134">
        <f>SUMIFS('Grid GenerationQueue'!AI$5:AI$410,'Grid GenerationQueue'!$AZ$5:$AZ$410,$B134,'Grid GenerationQueue'!$BA$5:$BA$410,$C134,'Grid GenerationQueue'!$BK$5:$BK$410,"&gt;0")</f>
        <v>0</v>
      </c>
      <c r="AT134">
        <f>SUMIFS('Grid GenerationQueue'!AJ$5:AJ$410,'Grid GenerationQueue'!$AZ$5:$AZ$410,$B134,'Grid GenerationQueue'!$BA$5:$BA$410,$C134,'Grid GenerationQueue'!$BK$5:$BK$410,"&gt;0")</f>
        <v>0</v>
      </c>
      <c r="AU134">
        <f>SUMIFS('Grid GenerationQueue'!AK$5:AK$410,'Grid GenerationQueue'!$AZ$5:$AZ$410,$B134,'Grid GenerationQueue'!$BA$5:$BA$410,$C134,'Grid GenerationQueue'!$BK$5:$BK$410,"&gt;0")</f>
        <v>0</v>
      </c>
      <c r="AV134">
        <f>SUMIFS('Grid GenerationQueue'!AL$5:AL$410,'Grid GenerationQueue'!$AZ$5:$AZ$410,$B134,'Grid GenerationQueue'!$BA$5:$BA$410,$C134,'Grid GenerationQueue'!$BK$5:$BK$410,"&gt;0")</f>
        <v>0</v>
      </c>
      <c r="AW134">
        <f>SUMIFS('Grid GenerationQueue'!AM$5:AM$410,'Grid GenerationQueue'!$AZ$5:$AZ$410,$B134,'Grid GenerationQueue'!$BA$5:$BA$410,$C134,'Grid GenerationQueue'!$BK$5:$BK$410,"&gt;0")</f>
        <v>0</v>
      </c>
      <c r="AX134">
        <f>SUMIFS('Grid GenerationQueue'!AN$5:AN$410,'Grid GenerationQueue'!$AZ$5:$AZ$410,$B134,'Grid GenerationQueue'!$BA$5:$BA$410,$C134,'Grid GenerationQueue'!$BK$5:$BK$410,"&gt;0")</f>
        <v>0</v>
      </c>
      <c r="AY134">
        <f>SUMIFS('Grid GenerationQueue'!AO$5:AO$410,'Grid GenerationQueue'!$AZ$5:$AZ$410,$B134,'Grid GenerationQueue'!$BA$5:$BA$410,$C134,'Grid GenerationQueue'!$BK$5:$BK$410,"&gt;0")</f>
        <v>0</v>
      </c>
      <c r="AZ134">
        <f>SUMIFS('Grid GenerationQueue'!AP$5:AP$410,'Grid GenerationQueue'!$AZ$5:$AZ$410,$B134,'Grid GenerationQueue'!$BA$5:$BA$410,$C134,'Grid GenerationQueue'!$BK$5:$BK$410,"&gt;0")</f>
        <v>0</v>
      </c>
      <c r="BA134">
        <f>SUMIFS('Grid GenerationQueue'!AQ$5:AQ$410,'Grid GenerationQueue'!$AZ$5:$AZ$410,$B134,'Grid GenerationQueue'!$BA$5:$BA$410,$C134,'Grid GenerationQueue'!$BK$5:$BK$410,"&gt;0")</f>
        <v>0</v>
      </c>
      <c r="BB134">
        <f>SUMIFS('Grid GenerationQueue'!AR$5:AR$410,'Grid GenerationQueue'!$AZ$5:$AZ$410,$B134,'Grid GenerationQueue'!$BA$5:$BA$410,$C134,'Grid GenerationQueue'!$BK$5:$BK$410,"&gt;0")</f>
        <v>0</v>
      </c>
      <c r="BD134">
        <f>SUMIFS('Grid GenerationQueue'!AG$5:AG$410,'Grid GenerationQueue'!$AZ$5:$AZ$410,$B134,'Grid GenerationQueue'!$BA$5:$BA$410,$C134,'Grid GenerationQueue'!$BD$5:$BD$410,"&lt;="&amp;$BE$3)</f>
        <v>0</v>
      </c>
      <c r="BE134">
        <f>SUMIFS('Grid GenerationQueue'!AH$5:AH$410,'Grid GenerationQueue'!$AZ$5:$AZ$410,$B134,'Grid GenerationQueue'!$BA$5:$BA$410,$C134,'Grid GenerationQueue'!$BD$5:$BD$410,"&lt;="&amp;$BE$3)</f>
        <v>0</v>
      </c>
      <c r="BF134">
        <f>SUMIFS('Grid GenerationQueue'!AI$5:AI$410,'Grid GenerationQueue'!$AZ$5:$AZ$410,$B134,'Grid GenerationQueue'!$BA$5:$BA$410,$C134,'Grid GenerationQueue'!$BD$5:$BD$410,"&lt;="&amp;$BE$3)</f>
        <v>0</v>
      </c>
      <c r="BG134">
        <f>SUMIFS('Grid GenerationQueue'!AJ$5:AJ$410,'Grid GenerationQueue'!$AZ$5:$AZ$410,$B134,'Grid GenerationQueue'!$BA$5:$BA$410,$C134,'Grid GenerationQueue'!$BD$5:$BD$410,"&lt;="&amp;$BE$3)</f>
        <v>0</v>
      </c>
      <c r="BH134">
        <f>SUMIFS('Grid GenerationQueue'!AK$5:AK$410,'Grid GenerationQueue'!$AZ$5:$AZ$410,$B134,'Grid GenerationQueue'!$BA$5:$BA$410,$C134,'Grid GenerationQueue'!$BD$5:$BD$410,"&lt;="&amp;$BE$3)</f>
        <v>0</v>
      </c>
      <c r="BI134">
        <f>SUMIFS('Grid GenerationQueue'!AL$5:AL$410,'Grid GenerationQueue'!$AZ$5:$AZ$410,$B134,'Grid GenerationQueue'!$BA$5:$BA$410,$C134,'Grid GenerationQueue'!$BD$5:$BD$410,"&lt;="&amp;$BE$3)</f>
        <v>0</v>
      </c>
      <c r="BJ134">
        <f>SUMIFS('Grid GenerationQueue'!AM$5:AM$410,'Grid GenerationQueue'!$AZ$5:$AZ$410,$B134,'Grid GenerationQueue'!$BA$5:$BA$410,$C134,'Grid GenerationQueue'!$BD$5:$BD$410,"&lt;="&amp;$BE$3)</f>
        <v>0</v>
      </c>
      <c r="BK134">
        <f>SUMIFS('Grid GenerationQueue'!AN$5:AN$410,'Grid GenerationQueue'!$AZ$5:$AZ$410,$B134,'Grid GenerationQueue'!$BA$5:$BA$410,$C134,'Grid GenerationQueue'!$BD$5:$BD$410,"&lt;="&amp;$BE$3)</f>
        <v>0</v>
      </c>
      <c r="BL134">
        <f>SUMIFS('Grid GenerationQueue'!AO$5:AO$410,'Grid GenerationQueue'!$AZ$5:$AZ$410,$B134,'Grid GenerationQueue'!$BA$5:$BA$410,$C134,'Grid GenerationQueue'!$BD$5:$BD$410,"&lt;="&amp;$BE$3)</f>
        <v>0</v>
      </c>
      <c r="BM134">
        <f>SUMIFS('Grid GenerationQueue'!AP$5:AP$410,'Grid GenerationQueue'!$AZ$5:$AZ$410,$B134,'Grid GenerationQueue'!$BA$5:$BA$410,$C134,'Grid GenerationQueue'!$BD$5:$BD$410,"&lt;="&amp;$BE$3)</f>
        <v>0</v>
      </c>
      <c r="BN134">
        <f>SUMIFS('Grid GenerationQueue'!AQ$5:AQ$410,'Grid GenerationQueue'!$AZ$5:$AZ$410,$B134,'Grid GenerationQueue'!$BA$5:$BA$410,$C134,'Grid GenerationQueue'!$BD$5:$BD$410,"&lt;="&amp;$BE$3)</f>
        <v>0</v>
      </c>
      <c r="BO134">
        <f>SUMIFS('Grid GenerationQueue'!AR$5:AR$410,'Grid GenerationQueue'!$AZ$5:$AZ$410,$B134,'Grid GenerationQueue'!$BA$5:$BA$410,$C134,'Grid GenerationQueue'!$BD$5:$BD$410,"&lt;="&amp;$BE$3)</f>
        <v>0</v>
      </c>
      <c r="BQ134">
        <f>SUMIFS('Grid GenerationQueue'!AG$5:AG$410,'Grid GenerationQueue'!$AZ$5:$AZ$410,$B134,'Grid GenerationQueue'!$BA$5:$BA$410,$C134,'Grid GenerationQueue'!$BJ$5:$BJ$410,"Executed",'Grid GenerationQueue'!$BD$5:$BD$410,"&lt;="&amp;$BE$3)</f>
        <v>0</v>
      </c>
      <c r="BR134">
        <f>SUMIFS('Grid GenerationQueue'!AH$5:AH$410,'Grid GenerationQueue'!$AZ$5:$AZ$410,$B134,'Grid GenerationQueue'!$BA$5:$BA$410,$C134,'Grid GenerationQueue'!$BJ$5:$BJ$410,"Executed",'Grid GenerationQueue'!$BD$5:$BD$410,"&lt;="&amp;$BE$3)</f>
        <v>0</v>
      </c>
      <c r="BS134">
        <f>SUMIFS('Grid GenerationQueue'!AI$5:AI$410,'Grid GenerationQueue'!$AZ$5:$AZ$410,$B134,'Grid GenerationQueue'!$BA$5:$BA$410,$C134,'Grid GenerationQueue'!$BJ$5:$BJ$410,"Executed",'Grid GenerationQueue'!$BD$5:$BD$410,"&lt;="&amp;$BE$3)</f>
        <v>0</v>
      </c>
      <c r="BT134">
        <f>SUMIFS('Grid GenerationQueue'!AJ$5:AJ$410,'Grid GenerationQueue'!$AZ$5:$AZ$410,$B134,'Grid GenerationQueue'!$BA$5:$BA$410,$C134,'Grid GenerationQueue'!$BJ$5:$BJ$410,"Executed",'Grid GenerationQueue'!$BD$5:$BD$410,"&lt;="&amp;$BE$3)</f>
        <v>0</v>
      </c>
      <c r="BU134">
        <f>SUMIFS('Grid GenerationQueue'!AK$5:AK$410,'Grid GenerationQueue'!$AZ$5:$AZ$410,$B134,'Grid GenerationQueue'!$BA$5:$BA$410,$C134,'Grid GenerationQueue'!$BJ$5:$BJ$410,"Executed",'Grid GenerationQueue'!$BD$5:$BD$410,"&lt;="&amp;$BE$3)</f>
        <v>0</v>
      </c>
      <c r="BV134">
        <f>SUMIFS('Grid GenerationQueue'!AL$5:AL$410,'Grid GenerationQueue'!$AZ$5:$AZ$410,$B134,'Grid GenerationQueue'!$BA$5:$BA$410,$C134,'Grid GenerationQueue'!$BJ$5:$BJ$410,"Executed",'Grid GenerationQueue'!$BD$5:$BD$410,"&lt;="&amp;$BE$3)</f>
        <v>0</v>
      </c>
      <c r="BW134">
        <f>SUMIFS('Grid GenerationQueue'!AM$5:AM$410,'Grid GenerationQueue'!$AZ$5:$AZ$410,$B134,'Grid GenerationQueue'!$BA$5:$BA$410,$C134,'Grid GenerationQueue'!$BJ$5:$BJ$410,"Executed",'Grid GenerationQueue'!$BD$5:$BD$410,"&lt;="&amp;$BE$3)</f>
        <v>0</v>
      </c>
      <c r="BX134">
        <f>SUMIFS('Grid GenerationQueue'!AN$5:AN$410,'Grid GenerationQueue'!$AZ$5:$AZ$410,$B134,'Grid GenerationQueue'!$BA$5:$BA$410,$C134,'Grid GenerationQueue'!$BJ$5:$BJ$410,"Executed",'Grid GenerationQueue'!$BD$5:$BD$410,"&lt;="&amp;$BE$3)</f>
        <v>0</v>
      </c>
      <c r="BY134">
        <f>SUMIFS('Grid GenerationQueue'!AO$5:AO$410,'Grid GenerationQueue'!$AZ$5:$AZ$410,$B134,'Grid GenerationQueue'!$BA$5:$BA$410,$C134,'Grid GenerationQueue'!$BJ$5:$BJ$410,"Executed",'Grid GenerationQueue'!$BD$5:$BD$410,"&lt;="&amp;$BE$3)</f>
        <v>0</v>
      </c>
      <c r="BZ134">
        <f>SUMIFS('Grid GenerationQueue'!AP$5:AP$410,'Grid GenerationQueue'!$AZ$5:$AZ$410,$B134,'Grid GenerationQueue'!$BA$5:$BA$410,$C134,'Grid GenerationQueue'!$BJ$5:$BJ$410,"Executed",'Grid GenerationQueue'!$BD$5:$BD$410,"&lt;="&amp;$BE$3)</f>
        <v>0</v>
      </c>
      <c r="CA134">
        <f>SUMIFS('Grid GenerationQueue'!AQ$5:AQ$410,'Grid GenerationQueue'!$AZ$5:$AZ$410,$B134,'Grid GenerationQueue'!$BA$5:$BA$410,$C134,'Grid GenerationQueue'!$BJ$5:$BJ$410,"Executed",'Grid GenerationQueue'!$BD$5:$BD$410,"&lt;="&amp;$BE$3)</f>
        <v>0</v>
      </c>
      <c r="CB134">
        <f>SUMIFS('Grid GenerationQueue'!AR$5:AR$410,'Grid GenerationQueue'!$AZ$5:$AZ$410,$B134,'Grid GenerationQueue'!$BA$5:$BA$410,$C134,'Grid GenerationQueue'!$BJ$5:$BJ$410,"Executed",'Grid GenerationQueue'!$BD$5:$BD$410,"&lt;="&amp;$BE$3)</f>
        <v>0</v>
      </c>
      <c r="CD134">
        <f>SUMIFS('Grid GenerationQueue'!AG$5:AG$410,'Grid GenerationQueue'!$AZ$5:$AZ$410,$B134,'Grid GenerationQueue'!$BA$5:$BA$410,$C134,'Grid GenerationQueue'!$BH$5:$BH$410,"&lt;&gt;"&amp;"",'Grid GenerationQueue'!$BD$5:$BD$410,"&lt;="&amp;$BE$3)</f>
        <v>0</v>
      </c>
      <c r="CE134">
        <f>SUMIFS('Grid GenerationQueue'!AH$5:AH$410,'Grid GenerationQueue'!$AZ$5:$AZ$410,$B134,'Grid GenerationQueue'!$BA$5:$BA$410,$C134,'Grid GenerationQueue'!$BH$5:$BH$410,"&lt;&gt;"&amp;"",'Grid GenerationQueue'!$BD$5:$BD$410,"&lt;="&amp;$BE$3)</f>
        <v>0</v>
      </c>
      <c r="CF134">
        <f>SUMIFS('Grid GenerationQueue'!AI$5:AI$410,'Grid GenerationQueue'!$AZ$5:$AZ$410,$B134,'Grid GenerationQueue'!$BA$5:$BA$410,$C134,'Grid GenerationQueue'!$BH$5:$BH$410,"&lt;&gt;"&amp;"",'Grid GenerationQueue'!$BD$5:$BD$410,"&lt;="&amp;$BE$3)</f>
        <v>0</v>
      </c>
      <c r="CG134">
        <f>SUMIFS('Grid GenerationQueue'!AJ$5:AJ$410,'Grid GenerationQueue'!$AZ$5:$AZ$410,$B134,'Grid GenerationQueue'!$BA$5:$BA$410,$C134,'Grid GenerationQueue'!$BH$5:$BH$410,"&lt;&gt;"&amp;"",'Grid GenerationQueue'!$BD$5:$BD$410,"&lt;="&amp;$BE$3)</f>
        <v>0</v>
      </c>
      <c r="CH134">
        <f>SUMIFS('Grid GenerationQueue'!AK$5:AK$410,'Grid GenerationQueue'!$AZ$5:$AZ$410,$B134,'Grid GenerationQueue'!$BA$5:$BA$410,$C134,'Grid GenerationQueue'!$BH$5:$BH$410,"&lt;&gt;"&amp;"",'Grid GenerationQueue'!$BD$5:$BD$410,"&lt;="&amp;$BE$3)</f>
        <v>0</v>
      </c>
      <c r="CI134">
        <f>SUMIFS('Grid GenerationQueue'!AL$5:AL$410,'Grid GenerationQueue'!$AZ$5:$AZ$410,$B134,'Grid GenerationQueue'!$BA$5:$BA$410,$C134,'Grid GenerationQueue'!$BH$5:$BH$410,"&lt;&gt;"&amp;"",'Grid GenerationQueue'!$BD$5:$BD$410,"&lt;="&amp;$BE$3)</f>
        <v>0</v>
      </c>
      <c r="CJ134">
        <f>SUMIFS('Grid GenerationQueue'!AM$5:AM$410,'Grid GenerationQueue'!$AZ$5:$AZ$410,$B134,'Grid GenerationQueue'!$BA$5:$BA$410,$C134,'Grid GenerationQueue'!$BH$5:$BH$410,"&lt;&gt;"&amp;"",'Grid GenerationQueue'!$BD$5:$BD$410,"&lt;="&amp;$BE$3)</f>
        <v>0</v>
      </c>
      <c r="CK134">
        <f>SUMIFS('Grid GenerationQueue'!AN$5:AN$410,'Grid GenerationQueue'!$AZ$5:$AZ$410,$B134,'Grid GenerationQueue'!$BA$5:$BA$410,$C134,'Grid GenerationQueue'!$BH$5:$BH$410,"&lt;&gt;"&amp;"",'Grid GenerationQueue'!$BD$5:$BD$410,"&lt;="&amp;$BE$3)</f>
        <v>0</v>
      </c>
      <c r="CL134">
        <f>SUMIFS('Grid GenerationQueue'!AO$5:AO$410,'Grid GenerationQueue'!$AZ$5:$AZ$410,$B134,'Grid GenerationQueue'!$BA$5:$BA$410,$C134,'Grid GenerationQueue'!$BH$5:$BH$410,"&lt;&gt;"&amp;"",'Grid GenerationQueue'!$BD$5:$BD$410,"&lt;="&amp;$BE$3)</f>
        <v>0</v>
      </c>
      <c r="CM134">
        <f>SUMIFS('Grid GenerationQueue'!AP$5:AP$410,'Grid GenerationQueue'!$AZ$5:$AZ$410,$B134,'Grid GenerationQueue'!$BA$5:$BA$410,$C134,'Grid GenerationQueue'!$BH$5:$BH$410,"&lt;&gt;"&amp;"",'Grid GenerationQueue'!$BD$5:$BD$410,"&lt;="&amp;$BE$3)</f>
        <v>0</v>
      </c>
      <c r="CN134">
        <f>SUMIFS('Grid GenerationQueue'!AQ$5:AQ$410,'Grid GenerationQueue'!$AZ$5:$AZ$410,$B134,'Grid GenerationQueue'!$BA$5:$BA$410,$C134,'Grid GenerationQueue'!$BH$5:$BH$410,"&lt;&gt;"&amp;"",'Grid GenerationQueue'!$BD$5:$BD$410,"&lt;="&amp;$BE$3)</f>
        <v>0</v>
      </c>
      <c r="CO134">
        <f>SUMIFS('Grid GenerationQueue'!AR$5:AR$410,'Grid GenerationQueue'!$AZ$5:$AZ$410,$B134,'Grid GenerationQueue'!$BA$5:$BA$410,$C134,'Grid GenerationQueue'!$BH$5:$BH$410,"&lt;&gt;"&amp;"",'Grid GenerationQueue'!$BD$5:$BD$410,"&lt;="&amp;$BE$3)</f>
        <v>0</v>
      </c>
      <c r="CQ134">
        <f>SUMIFS('Grid GenerationQueue'!AG$5:AG$410,'Grid GenerationQueue'!$AZ$5:$AZ$410,$B134,'Grid GenerationQueue'!$BA$5:$BA$410,$C134,'Grid GenerationQueue'!$BK$5:$BK$410,"&gt;0",'Grid GenerationQueue'!$BD$5:$BD$410,"&lt;="&amp;$BE$3)</f>
        <v>0</v>
      </c>
      <c r="CR134">
        <f>SUMIFS('Grid GenerationQueue'!AH$5:AH$410,'Grid GenerationQueue'!$AZ$5:$AZ$410,$B134,'Grid GenerationQueue'!$BA$5:$BA$410,$C134,'Grid GenerationQueue'!$BK$5:$BK$410,"&gt;0",'Grid GenerationQueue'!$BD$5:$BD$410,"&lt;="&amp;$BE$3)</f>
        <v>0</v>
      </c>
      <c r="CS134">
        <f>SUMIFS('Grid GenerationQueue'!AI$5:AI$410,'Grid GenerationQueue'!$AZ$5:$AZ$410,$B134,'Grid GenerationQueue'!$BA$5:$BA$410,$C134,'Grid GenerationQueue'!$BK$5:$BK$410,"&gt;0",'Grid GenerationQueue'!$BD$5:$BD$410,"&lt;="&amp;$BE$3)</f>
        <v>0</v>
      </c>
      <c r="CT134">
        <f>SUMIFS('Grid GenerationQueue'!AJ$5:AJ$410,'Grid GenerationQueue'!$AZ$5:$AZ$410,$B134,'Grid GenerationQueue'!$BA$5:$BA$410,$C134,'Grid GenerationQueue'!$BK$5:$BK$410,"&gt;0",'Grid GenerationQueue'!$BD$5:$BD$410,"&lt;="&amp;$BE$3)</f>
        <v>0</v>
      </c>
      <c r="CU134">
        <f>SUMIFS('Grid GenerationQueue'!AK$5:AK$410,'Grid GenerationQueue'!$AZ$5:$AZ$410,$B134,'Grid GenerationQueue'!$BA$5:$BA$410,$C134,'Grid GenerationQueue'!$BK$5:$BK$410,"&gt;0",'Grid GenerationQueue'!$BD$5:$BD$410,"&lt;="&amp;$BE$3)</f>
        <v>0</v>
      </c>
      <c r="CV134">
        <f>SUMIFS('Grid GenerationQueue'!AL$5:AL$410,'Grid GenerationQueue'!$AZ$5:$AZ$410,$B134,'Grid GenerationQueue'!$BA$5:$BA$410,$C134,'Grid GenerationQueue'!$BK$5:$BK$410,"&gt;0",'Grid GenerationQueue'!$BD$5:$BD$410,"&lt;="&amp;$BE$3)</f>
        <v>0</v>
      </c>
      <c r="CW134">
        <f>SUMIFS('Grid GenerationQueue'!AM$5:AM$410,'Grid GenerationQueue'!$AZ$5:$AZ$410,$B134,'Grid GenerationQueue'!$BA$5:$BA$410,$C134,'Grid GenerationQueue'!$BK$5:$BK$410,"&gt;0",'Grid GenerationQueue'!$BD$5:$BD$410,"&lt;="&amp;$BE$3)</f>
        <v>0</v>
      </c>
      <c r="CX134">
        <f>SUMIFS('Grid GenerationQueue'!AN$5:AN$410,'Grid GenerationQueue'!$AZ$5:$AZ$410,$B134,'Grid GenerationQueue'!$BA$5:$BA$410,$C134,'Grid GenerationQueue'!$BK$5:$BK$410,"&gt;0",'Grid GenerationQueue'!$BD$5:$BD$410,"&lt;="&amp;$BE$3)</f>
        <v>0</v>
      </c>
      <c r="CY134">
        <f>SUMIFS('Grid GenerationQueue'!AO$5:AO$410,'Grid GenerationQueue'!$AZ$5:$AZ$410,$B134,'Grid GenerationQueue'!$BA$5:$BA$410,$C134,'Grid GenerationQueue'!$BK$5:$BK$410,"&gt;0",'Grid GenerationQueue'!$BD$5:$BD$410,"&lt;="&amp;$BE$3)</f>
        <v>0</v>
      </c>
      <c r="CZ134">
        <f>SUMIFS('Grid GenerationQueue'!AP$5:AP$410,'Grid GenerationQueue'!$AZ$5:$AZ$410,$B134,'Grid GenerationQueue'!$BA$5:$BA$410,$C134,'Grid GenerationQueue'!$BK$5:$BK$410,"&gt;0",'Grid GenerationQueue'!$BD$5:$BD$410,"&lt;="&amp;$BE$3)</f>
        <v>0</v>
      </c>
      <c r="DA134">
        <f>SUMIFS('Grid GenerationQueue'!AQ$5:AQ$410,'Grid GenerationQueue'!$AZ$5:$AZ$410,$B134,'Grid GenerationQueue'!$BA$5:$BA$410,$C134,'Grid GenerationQueue'!$BK$5:$BK$410,"&gt;0",'Grid GenerationQueue'!$BD$5:$BD$410,"&lt;="&amp;$BE$3)</f>
        <v>0</v>
      </c>
      <c r="DB134">
        <f>SUMIFS('Grid GenerationQueue'!AR$5:AR$410,'Grid GenerationQueue'!$AZ$5:$AZ$410,$B134,'Grid GenerationQueue'!$BA$5:$BA$410,$C134,'Grid GenerationQueue'!$BK$5:$BK$410,"&gt;0",'Grid GenerationQueue'!$BD$5:$BD$410,"&lt;="&amp;$BE$3)</f>
        <v>0</v>
      </c>
    </row>
    <row r="135" spans="1:106" x14ac:dyDescent="0.35">
      <c r="A135" t="s">
        <v>4752</v>
      </c>
      <c r="B135" t="s">
        <v>4817</v>
      </c>
      <c r="C135">
        <v>230</v>
      </c>
      <c r="D135">
        <f>SUMIFS('Grid GenerationQueue'!AG$5:AG$410,'Grid GenerationQueue'!$AZ$5:$AZ$410,$B135,'Grid GenerationQueue'!$BA$5:$BA$410,$C135)</f>
        <v>0</v>
      </c>
      <c r="E135">
        <f>SUMIFS('Grid GenerationQueue'!AH$5:AH$410,'Grid GenerationQueue'!$AZ$5:$AZ$410,$B135,'Grid GenerationQueue'!$BA$5:$BA$410,$C135)</f>
        <v>0</v>
      </c>
      <c r="F135">
        <f>SUMIFS('Grid GenerationQueue'!AI$5:AI$410,'Grid GenerationQueue'!$AZ$5:$AZ$410,$B135,'Grid GenerationQueue'!$BA$5:$BA$410,$C135)</f>
        <v>0</v>
      </c>
      <c r="G135">
        <f>SUMIFS('Grid GenerationQueue'!AJ$5:AJ$410,'Grid GenerationQueue'!$AZ$5:$AZ$410,$B135,'Grid GenerationQueue'!$BA$5:$BA$410,$C135)</f>
        <v>0</v>
      </c>
      <c r="H135">
        <f>SUMIFS('Grid GenerationQueue'!AK$5:AK$410,'Grid GenerationQueue'!$AZ$5:$AZ$410,$B135,'Grid GenerationQueue'!$BA$5:$BA$410,$C135)</f>
        <v>0</v>
      </c>
      <c r="I135">
        <f>SUMIFS('Grid GenerationQueue'!AL$5:AL$410,'Grid GenerationQueue'!$AZ$5:$AZ$410,$B135,'Grid GenerationQueue'!$BA$5:$BA$410,$C135)</f>
        <v>0</v>
      </c>
      <c r="J135">
        <f>SUMIFS('Grid GenerationQueue'!AM$5:AM$410,'Grid GenerationQueue'!$AZ$5:$AZ$410,$B135,'Grid GenerationQueue'!$BA$5:$BA$410,$C135)</f>
        <v>0</v>
      </c>
      <c r="K135">
        <f>SUMIFS('Grid GenerationQueue'!AN$5:AN$410,'Grid GenerationQueue'!$AZ$5:$AZ$410,$B135,'Grid GenerationQueue'!$BA$5:$BA$410,$C135)</f>
        <v>0</v>
      </c>
      <c r="L135">
        <f>SUMIFS('Grid GenerationQueue'!AO$5:AO$410,'Grid GenerationQueue'!$AZ$5:$AZ$410,$B135,'Grid GenerationQueue'!$BA$5:$BA$410,$C135)</f>
        <v>0</v>
      </c>
      <c r="M135">
        <f>SUMIFS('Grid GenerationQueue'!AP$5:AP$410,'Grid GenerationQueue'!$AZ$5:$AZ$410,$B135,'Grid GenerationQueue'!$BA$5:$BA$410,$C135)</f>
        <v>0</v>
      </c>
      <c r="N135">
        <f>SUMIFS('Grid GenerationQueue'!AQ$5:AQ$410,'Grid GenerationQueue'!$AZ$5:$AZ$410,$B135,'Grid GenerationQueue'!$BA$5:$BA$410,$C135)</f>
        <v>0</v>
      </c>
      <c r="O135">
        <f>SUMIFS('Grid GenerationQueue'!AR$5:AR$410,'Grid GenerationQueue'!$AZ$5:$AZ$410,$B135,'Grid GenerationQueue'!$BA$5:$BA$410,$C135)</f>
        <v>0</v>
      </c>
      <c r="Q135">
        <f>SUMIFS('Grid GenerationQueue'!AG$5:AG$410,'Grid GenerationQueue'!$AZ$5:$AZ$410,$B135,'Grid GenerationQueue'!$BA$5:$BA$410,$C135,'Grid GenerationQueue'!$BJ$5:$BJ$410,"Executed")</f>
        <v>0</v>
      </c>
      <c r="R135">
        <f>SUMIFS('Grid GenerationQueue'!AH$5:AH$410,'Grid GenerationQueue'!$AZ$5:$AZ$410,$B135,'Grid GenerationQueue'!$BA$5:$BA$410,$C135,'Grid GenerationQueue'!$BJ$5:$BJ$410,"Executed")</f>
        <v>0</v>
      </c>
      <c r="S135">
        <f>SUMIFS('Grid GenerationQueue'!AI$5:AI$410,'Grid GenerationQueue'!$AZ$5:$AZ$410,$B135,'Grid GenerationQueue'!$BA$5:$BA$410,$C135,'Grid GenerationQueue'!$BJ$5:$BJ$410,"Executed")</f>
        <v>0</v>
      </c>
      <c r="T135">
        <f>SUMIFS('Grid GenerationQueue'!AJ$5:AJ$410,'Grid GenerationQueue'!$AZ$5:$AZ$410,$B135,'Grid GenerationQueue'!$BA$5:$BA$410,$C135,'Grid GenerationQueue'!$BJ$5:$BJ$410,"Executed")</f>
        <v>0</v>
      </c>
      <c r="U135">
        <f>SUMIFS('Grid GenerationQueue'!AK$5:AK$410,'Grid GenerationQueue'!$AZ$5:$AZ$410,$B135,'Grid GenerationQueue'!$BA$5:$BA$410,$C135,'Grid GenerationQueue'!$BJ$5:$BJ$410,"Executed")</f>
        <v>0</v>
      </c>
      <c r="V135">
        <f>SUMIFS('Grid GenerationQueue'!AL$5:AL$410,'Grid GenerationQueue'!$AZ$5:$AZ$410,$B135,'Grid GenerationQueue'!$BA$5:$BA$410,$C135,'Grid GenerationQueue'!$BJ$5:$BJ$410,"Executed")</f>
        <v>0</v>
      </c>
      <c r="W135">
        <f>SUMIFS('Grid GenerationQueue'!AM$5:AM$410,'Grid GenerationQueue'!$AZ$5:$AZ$410,$B135,'Grid GenerationQueue'!$BA$5:$BA$410,$C135,'Grid GenerationQueue'!$BJ$5:$BJ$410,"Executed")</f>
        <v>0</v>
      </c>
      <c r="X135">
        <f>SUMIFS('Grid GenerationQueue'!AN$5:AN$410,'Grid GenerationQueue'!$AZ$5:$AZ$410,$B135,'Grid GenerationQueue'!$BA$5:$BA$410,$C135,'Grid GenerationQueue'!$BJ$5:$BJ$410,"Executed")</f>
        <v>0</v>
      </c>
      <c r="Y135">
        <f>SUMIFS('Grid GenerationQueue'!AO$5:AO$410,'Grid GenerationQueue'!$AZ$5:$AZ$410,$B135,'Grid GenerationQueue'!$BA$5:$BA$410,$C135,'Grid GenerationQueue'!$BJ$5:$BJ$410,"Executed")</f>
        <v>0</v>
      </c>
      <c r="Z135">
        <f>SUMIFS('Grid GenerationQueue'!AP$5:AP$410,'Grid GenerationQueue'!$AZ$5:$AZ$410,$B135,'Grid GenerationQueue'!$BA$5:$BA$410,$C135,'Grid GenerationQueue'!$BJ$5:$BJ$410,"Executed")</f>
        <v>0</v>
      </c>
      <c r="AA135">
        <f>SUMIFS('Grid GenerationQueue'!AQ$5:AQ$410,'Grid GenerationQueue'!$AZ$5:$AZ$410,$B135,'Grid GenerationQueue'!$BA$5:$BA$410,$C135,'Grid GenerationQueue'!$BJ$5:$BJ$410,"Executed")</f>
        <v>0</v>
      </c>
      <c r="AB135">
        <f>SUMIFS('Grid GenerationQueue'!AR$5:AR$410,'Grid GenerationQueue'!$AZ$5:$AZ$410,$B135,'Grid GenerationQueue'!$BA$5:$BA$410,$C135,'Grid GenerationQueue'!$BJ$5:$BJ$410,"Executed")</f>
        <v>0</v>
      </c>
      <c r="AD135">
        <f>SUMIFS('Grid GenerationQueue'!AG$5:AG$410,'Grid GenerationQueue'!$AZ$5:$AZ$410,$B135,'Grid GenerationQueue'!$BA$5:$BA$410,$C135,'Grid GenerationQueue'!$BH$5:$BH$410,"&lt;&gt;"&amp;"")+SUMIFS('Grid GenerationQueue'!AG$5:AG$410,'Grid GenerationQueue'!$AZ$5:$AZ$410,$B135,'Grid GenerationQueue'!$BA$5:$BA$410,$C135,'Grid GenerationQueue'!$BH$5:$BH$410,"",'Grid GenerationQueue'!$AC$5:$AC$410,1)</f>
        <v>0</v>
      </c>
      <c r="AE135">
        <f>SUMIFS('Grid GenerationQueue'!AH$5:AH$410,'Grid GenerationQueue'!$AZ$5:$AZ$410,$B135,'Grid GenerationQueue'!$BA$5:$BA$410,$C135,'Grid GenerationQueue'!$BH$5:$BH$410,"&lt;&gt;"&amp;"")+SUMIFS('Grid GenerationQueue'!AH$5:AH$410,'Grid GenerationQueue'!$AZ$5:$AZ$410,$B135,'Grid GenerationQueue'!$BA$5:$BA$410,$C135,'Grid GenerationQueue'!$BH$5:$BH$410,"",'Grid GenerationQueue'!$AC$5:$AC$410,1)</f>
        <v>0</v>
      </c>
      <c r="AF135">
        <f>SUMIFS('Grid GenerationQueue'!AI$5:AI$410,'Grid GenerationQueue'!$AZ$5:$AZ$410,$B135,'Grid GenerationQueue'!$BA$5:$BA$410,$C135,'Grid GenerationQueue'!$BH$5:$BH$410,"&lt;&gt;"&amp;"")+SUMIFS('Grid GenerationQueue'!AI$5:AI$410,'Grid GenerationQueue'!$AZ$5:$AZ$410,$B135,'Grid GenerationQueue'!$BA$5:$BA$410,$C135,'Grid GenerationQueue'!$BH$5:$BH$410,"",'Grid GenerationQueue'!$AC$5:$AC$410,1)</f>
        <v>0</v>
      </c>
      <c r="AG135">
        <f>SUMIFS('Grid GenerationQueue'!AJ$5:AJ$410,'Grid GenerationQueue'!$AZ$5:$AZ$410,$B135,'Grid GenerationQueue'!$BA$5:$BA$410,$C135,'Grid GenerationQueue'!$BH$5:$BH$410,"&lt;&gt;"&amp;"")+SUMIFS('Grid GenerationQueue'!AJ$5:AJ$410,'Grid GenerationQueue'!$AZ$5:$AZ$410,$B135,'Grid GenerationQueue'!$BA$5:$BA$410,$C135,'Grid GenerationQueue'!$BH$5:$BH$410,"",'Grid GenerationQueue'!$AC$5:$AC$410,1)</f>
        <v>0</v>
      </c>
      <c r="AH135">
        <f>SUMIFS('Grid GenerationQueue'!AK$5:AK$410,'Grid GenerationQueue'!$AZ$5:$AZ$410,$B135,'Grid GenerationQueue'!$BA$5:$BA$410,$C135,'Grid GenerationQueue'!$BH$5:$BH$410,"&lt;&gt;"&amp;"")+SUMIFS('Grid GenerationQueue'!AK$5:AK$410,'Grid GenerationQueue'!$AZ$5:$AZ$410,$B135,'Grid GenerationQueue'!$BA$5:$BA$410,$C135,'Grid GenerationQueue'!$BH$5:$BH$410,"",'Grid GenerationQueue'!$AC$5:$AC$410,1)</f>
        <v>0</v>
      </c>
      <c r="AI135">
        <f>SUMIFS('Grid GenerationQueue'!AL$5:AL$410,'Grid GenerationQueue'!$AZ$5:$AZ$410,$B135,'Grid GenerationQueue'!$BA$5:$BA$410,$C135,'Grid GenerationQueue'!$BH$5:$BH$410,"&lt;&gt;"&amp;"")+SUMIFS('Grid GenerationQueue'!AL$5:AL$410,'Grid GenerationQueue'!$AZ$5:$AZ$410,$B135,'Grid GenerationQueue'!$BA$5:$BA$410,$C135,'Grid GenerationQueue'!$BH$5:$BH$410,"",'Grid GenerationQueue'!$AC$5:$AC$410,1)</f>
        <v>0</v>
      </c>
      <c r="AJ135">
        <f>SUMIFS('Grid GenerationQueue'!AM$5:AM$410,'Grid GenerationQueue'!$AZ$5:$AZ$410,$B135,'Grid GenerationQueue'!$BA$5:$BA$410,$C135,'Grid GenerationQueue'!$BH$5:$BH$410,"&lt;&gt;"&amp;"")+SUMIFS('Grid GenerationQueue'!AM$5:AM$410,'Grid GenerationQueue'!$AZ$5:$AZ$410,$B135,'Grid GenerationQueue'!$BA$5:$BA$410,$C135,'Grid GenerationQueue'!$BH$5:$BH$410,"",'Grid GenerationQueue'!$AC$5:$AC$410,1)</f>
        <v>0</v>
      </c>
      <c r="AK135">
        <f>SUMIFS('Grid GenerationQueue'!AN$5:AN$410,'Grid GenerationQueue'!$AZ$5:$AZ$410,$B135,'Grid GenerationQueue'!$BA$5:$BA$410,$C135,'Grid GenerationQueue'!$BH$5:$BH$410,"&lt;&gt;"&amp;"")+SUMIFS('Grid GenerationQueue'!AN$5:AN$410,'Grid GenerationQueue'!$AZ$5:$AZ$410,$B135,'Grid GenerationQueue'!$BA$5:$BA$410,$C135,'Grid GenerationQueue'!$BH$5:$BH$410,"",'Grid GenerationQueue'!$AC$5:$AC$410,1)</f>
        <v>0</v>
      </c>
      <c r="AL135">
        <f>SUMIFS('Grid GenerationQueue'!AO$5:AO$410,'Grid GenerationQueue'!$AZ$5:$AZ$410,$B135,'Grid GenerationQueue'!$BA$5:$BA$410,$C135,'Grid GenerationQueue'!$BH$5:$BH$410,"&lt;&gt;"&amp;"")+SUMIFS('Grid GenerationQueue'!AO$5:AO$410,'Grid GenerationQueue'!$AZ$5:$AZ$410,$B135,'Grid GenerationQueue'!$BA$5:$BA$410,$C135,'Grid GenerationQueue'!$BH$5:$BH$410,"",'Grid GenerationQueue'!$AC$5:$AC$410,1)</f>
        <v>0</v>
      </c>
      <c r="AM135">
        <f>SUMIFS('Grid GenerationQueue'!AP$5:AP$410,'Grid GenerationQueue'!$AZ$5:$AZ$410,$B135,'Grid GenerationQueue'!$BA$5:$BA$410,$C135,'Grid GenerationQueue'!$BH$5:$BH$410,"&lt;&gt;"&amp;"")+SUMIFS('Grid GenerationQueue'!AP$5:AP$410,'Grid GenerationQueue'!$AZ$5:$AZ$410,$B135,'Grid GenerationQueue'!$BA$5:$BA$410,$C135,'Grid GenerationQueue'!$BH$5:$BH$410,"",'Grid GenerationQueue'!$AC$5:$AC$410,1)</f>
        <v>0</v>
      </c>
      <c r="AN135">
        <f>SUMIFS('Grid GenerationQueue'!AQ$5:AQ$410,'Grid GenerationQueue'!$AZ$5:$AZ$410,$B135,'Grid GenerationQueue'!$BA$5:$BA$410,$C135,'Grid GenerationQueue'!$BH$5:$BH$410,"&lt;&gt;"&amp;"")+SUMIFS('Grid GenerationQueue'!AQ$5:AQ$410,'Grid GenerationQueue'!$AZ$5:$AZ$410,$B135,'Grid GenerationQueue'!$BA$5:$BA$410,$C135,'Grid GenerationQueue'!$BH$5:$BH$410,"",'Grid GenerationQueue'!$AC$5:$AC$410,1)</f>
        <v>0</v>
      </c>
      <c r="AO135">
        <f>SUMIFS('Grid GenerationQueue'!AR$5:AR$410,'Grid GenerationQueue'!$AZ$5:$AZ$410,$B135,'Grid GenerationQueue'!$BA$5:$BA$410,$C135,'Grid GenerationQueue'!$BH$5:$BH$410,"&lt;&gt;"&amp;"")+SUMIFS('Grid GenerationQueue'!AR$5:AR$410,'Grid GenerationQueue'!$AZ$5:$AZ$410,$B135,'Grid GenerationQueue'!$BA$5:$BA$410,$C135,'Grid GenerationQueue'!$BH$5:$BH$410,"",'Grid GenerationQueue'!$AC$5:$AC$410,1)</f>
        <v>0</v>
      </c>
      <c r="AQ135">
        <f>SUMIFS('Grid GenerationQueue'!AG$5:AG$410,'Grid GenerationQueue'!$AZ$5:$AZ$410,$B135,'Grid GenerationQueue'!$BA$5:$BA$410,$C135,'Grid GenerationQueue'!$BK$5:$BK$410,"&gt;0")</f>
        <v>0</v>
      </c>
      <c r="AR135">
        <f>SUMIFS('Grid GenerationQueue'!AH$5:AH$410,'Grid GenerationQueue'!$AZ$5:$AZ$410,$B135,'Grid GenerationQueue'!$BA$5:$BA$410,$C135,'Grid GenerationQueue'!$BK$5:$BK$410,"&gt;0")</f>
        <v>0</v>
      </c>
      <c r="AS135">
        <f>SUMIFS('Grid GenerationQueue'!AI$5:AI$410,'Grid GenerationQueue'!$AZ$5:$AZ$410,$B135,'Grid GenerationQueue'!$BA$5:$BA$410,$C135,'Grid GenerationQueue'!$BK$5:$BK$410,"&gt;0")</f>
        <v>0</v>
      </c>
      <c r="AT135">
        <f>SUMIFS('Grid GenerationQueue'!AJ$5:AJ$410,'Grid GenerationQueue'!$AZ$5:$AZ$410,$B135,'Grid GenerationQueue'!$BA$5:$BA$410,$C135,'Grid GenerationQueue'!$BK$5:$BK$410,"&gt;0")</f>
        <v>0</v>
      </c>
      <c r="AU135">
        <f>SUMIFS('Grid GenerationQueue'!AK$5:AK$410,'Grid GenerationQueue'!$AZ$5:$AZ$410,$B135,'Grid GenerationQueue'!$BA$5:$BA$410,$C135,'Grid GenerationQueue'!$BK$5:$BK$410,"&gt;0")</f>
        <v>0</v>
      </c>
      <c r="AV135">
        <f>SUMIFS('Grid GenerationQueue'!AL$5:AL$410,'Grid GenerationQueue'!$AZ$5:$AZ$410,$B135,'Grid GenerationQueue'!$BA$5:$BA$410,$C135,'Grid GenerationQueue'!$BK$5:$BK$410,"&gt;0")</f>
        <v>0</v>
      </c>
      <c r="AW135">
        <f>SUMIFS('Grid GenerationQueue'!AM$5:AM$410,'Grid GenerationQueue'!$AZ$5:$AZ$410,$B135,'Grid GenerationQueue'!$BA$5:$BA$410,$C135,'Grid GenerationQueue'!$BK$5:$BK$410,"&gt;0")</f>
        <v>0</v>
      </c>
      <c r="AX135">
        <f>SUMIFS('Grid GenerationQueue'!AN$5:AN$410,'Grid GenerationQueue'!$AZ$5:$AZ$410,$B135,'Grid GenerationQueue'!$BA$5:$BA$410,$C135,'Grid GenerationQueue'!$BK$5:$BK$410,"&gt;0")</f>
        <v>0</v>
      </c>
      <c r="AY135">
        <f>SUMIFS('Grid GenerationQueue'!AO$5:AO$410,'Grid GenerationQueue'!$AZ$5:$AZ$410,$B135,'Grid GenerationQueue'!$BA$5:$BA$410,$C135,'Grid GenerationQueue'!$BK$5:$BK$410,"&gt;0")</f>
        <v>0</v>
      </c>
      <c r="AZ135">
        <f>SUMIFS('Grid GenerationQueue'!AP$5:AP$410,'Grid GenerationQueue'!$AZ$5:$AZ$410,$B135,'Grid GenerationQueue'!$BA$5:$BA$410,$C135,'Grid GenerationQueue'!$BK$5:$BK$410,"&gt;0")</f>
        <v>0</v>
      </c>
      <c r="BA135">
        <f>SUMIFS('Grid GenerationQueue'!AQ$5:AQ$410,'Grid GenerationQueue'!$AZ$5:$AZ$410,$B135,'Grid GenerationQueue'!$BA$5:$BA$410,$C135,'Grid GenerationQueue'!$BK$5:$BK$410,"&gt;0")</f>
        <v>0</v>
      </c>
      <c r="BB135">
        <f>SUMIFS('Grid GenerationQueue'!AR$5:AR$410,'Grid GenerationQueue'!$AZ$5:$AZ$410,$B135,'Grid GenerationQueue'!$BA$5:$BA$410,$C135,'Grid GenerationQueue'!$BK$5:$BK$410,"&gt;0")</f>
        <v>0</v>
      </c>
      <c r="BD135">
        <f>SUMIFS('Grid GenerationQueue'!AG$5:AG$410,'Grid GenerationQueue'!$AZ$5:$AZ$410,$B135,'Grid GenerationQueue'!$BA$5:$BA$410,$C135,'Grid GenerationQueue'!$BD$5:$BD$410,"&lt;="&amp;$BE$3)</f>
        <v>0</v>
      </c>
      <c r="BE135">
        <f>SUMIFS('Grid GenerationQueue'!AH$5:AH$410,'Grid GenerationQueue'!$AZ$5:$AZ$410,$B135,'Grid GenerationQueue'!$BA$5:$BA$410,$C135,'Grid GenerationQueue'!$BD$5:$BD$410,"&lt;="&amp;$BE$3)</f>
        <v>0</v>
      </c>
      <c r="BF135">
        <f>SUMIFS('Grid GenerationQueue'!AI$5:AI$410,'Grid GenerationQueue'!$AZ$5:$AZ$410,$B135,'Grid GenerationQueue'!$BA$5:$BA$410,$C135,'Grid GenerationQueue'!$BD$5:$BD$410,"&lt;="&amp;$BE$3)</f>
        <v>0</v>
      </c>
      <c r="BG135">
        <f>SUMIFS('Grid GenerationQueue'!AJ$5:AJ$410,'Grid GenerationQueue'!$AZ$5:$AZ$410,$B135,'Grid GenerationQueue'!$BA$5:$BA$410,$C135,'Grid GenerationQueue'!$BD$5:$BD$410,"&lt;="&amp;$BE$3)</f>
        <v>0</v>
      </c>
      <c r="BH135">
        <f>SUMIFS('Grid GenerationQueue'!AK$5:AK$410,'Grid GenerationQueue'!$AZ$5:$AZ$410,$B135,'Grid GenerationQueue'!$BA$5:$BA$410,$C135,'Grid GenerationQueue'!$BD$5:$BD$410,"&lt;="&amp;$BE$3)</f>
        <v>0</v>
      </c>
      <c r="BI135">
        <f>SUMIFS('Grid GenerationQueue'!AL$5:AL$410,'Grid GenerationQueue'!$AZ$5:$AZ$410,$B135,'Grid GenerationQueue'!$BA$5:$BA$410,$C135,'Grid GenerationQueue'!$BD$5:$BD$410,"&lt;="&amp;$BE$3)</f>
        <v>0</v>
      </c>
      <c r="BJ135">
        <f>SUMIFS('Grid GenerationQueue'!AM$5:AM$410,'Grid GenerationQueue'!$AZ$5:$AZ$410,$B135,'Grid GenerationQueue'!$BA$5:$BA$410,$C135,'Grid GenerationQueue'!$BD$5:$BD$410,"&lt;="&amp;$BE$3)</f>
        <v>0</v>
      </c>
      <c r="BK135">
        <f>SUMIFS('Grid GenerationQueue'!AN$5:AN$410,'Grid GenerationQueue'!$AZ$5:$AZ$410,$B135,'Grid GenerationQueue'!$BA$5:$BA$410,$C135,'Grid GenerationQueue'!$BD$5:$BD$410,"&lt;="&amp;$BE$3)</f>
        <v>0</v>
      </c>
      <c r="BL135">
        <f>SUMIFS('Grid GenerationQueue'!AO$5:AO$410,'Grid GenerationQueue'!$AZ$5:$AZ$410,$B135,'Grid GenerationQueue'!$BA$5:$BA$410,$C135,'Grid GenerationQueue'!$BD$5:$BD$410,"&lt;="&amp;$BE$3)</f>
        <v>0</v>
      </c>
      <c r="BM135">
        <f>SUMIFS('Grid GenerationQueue'!AP$5:AP$410,'Grid GenerationQueue'!$AZ$5:$AZ$410,$B135,'Grid GenerationQueue'!$BA$5:$BA$410,$C135,'Grid GenerationQueue'!$BD$5:$BD$410,"&lt;="&amp;$BE$3)</f>
        <v>0</v>
      </c>
      <c r="BN135">
        <f>SUMIFS('Grid GenerationQueue'!AQ$5:AQ$410,'Grid GenerationQueue'!$AZ$5:$AZ$410,$B135,'Grid GenerationQueue'!$BA$5:$BA$410,$C135,'Grid GenerationQueue'!$BD$5:$BD$410,"&lt;="&amp;$BE$3)</f>
        <v>0</v>
      </c>
      <c r="BO135">
        <f>SUMIFS('Grid GenerationQueue'!AR$5:AR$410,'Grid GenerationQueue'!$AZ$5:$AZ$410,$B135,'Grid GenerationQueue'!$BA$5:$BA$410,$C135,'Grid GenerationQueue'!$BD$5:$BD$410,"&lt;="&amp;$BE$3)</f>
        <v>0</v>
      </c>
      <c r="BQ135">
        <f>SUMIFS('Grid GenerationQueue'!AG$5:AG$410,'Grid GenerationQueue'!$AZ$5:$AZ$410,$B135,'Grid GenerationQueue'!$BA$5:$BA$410,$C135,'Grid GenerationQueue'!$BJ$5:$BJ$410,"Executed",'Grid GenerationQueue'!$BD$5:$BD$410,"&lt;="&amp;$BE$3)</f>
        <v>0</v>
      </c>
      <c r="BR135">
        <f>SUMIFS('Grid GenerationQueue'!AH$5:AH$410,'Grid GenerationQueue'!$AZ$5:$AZ$410,$B135,'Grid GenerationQueue'!$BA$5:$BA$410,$C135,'Grid GenerationQueue'!$BJ$5:$BJ$410,"Executed",'Grid GenerationQueue'!$BD$5:$BD$410,"&lt;="&amp;$BE$3)</f>
        <v>0</v>
      </c>
      <c r="BS135">
        <f>SUMIFS('Grid GenerationQueue'!AI$5:AI$410,'Grid GenerationQueue'!$AZ$5:$AZ$410,$B135,'Grid GenerationQueue'!$BA$5:$BA$410,$C135,'Grid GenerationQueue'!$BJ$5:$BJ$410,"Executed",'Grid GenerationQueue'!$BD$5:$BD$410,"&lt;="&amp;$BE$3)</f>
        <v>0</v>
      </c>
      <c r="BT135">
        <f>SUMIFS('Grid GenerationQueue'!AJ$5:AJ$410,'Grid GenerationQueue'!$AZ$5:$AZ$410,$B135,'Grid GenerationQueue'!$BA$5:$BA$410,$C135,'Grid GenerationQueue'!$BJ$5:$BJ$410,"Executed",'Grid GenerationQueue'!$BD$5:$BD$410,"&lt;="&amp;$BE$3)</f>
        <v>0</v>
      </c>
      <c r="BU135">
        <f>SUMIFS('Grid GenerationQueue'!AK$5:AK$410,'Grid GenerationQueue'!$AZ$5:$AZ$410,$B135,'Grid GenerationQueue'!$BA$5:$BA$410,$C135,'Grid GenerationQueue'!$BJ$5:$BJ$410,"Executed",'Grid GenerationQueue'!$BD$5:$BD$410,"&lt;="&amp;$BE$3)</f>
        <v>0</v>
      </c>
      <c r="BV135">
        <f>SUMIFS('Grid GenerationQueue'!AL$5:AL$410,'Grid GenerationQueue'!$AZ$5:$AZ$410,$B135,'Grid GenerationQueue'!$BA$5:$BA$410,$C135,'Grid GenerationQueue'!$BJ$5:$BJ$410,"Executed",'Grid GenerationQueue'!$BD$5:$BD$410,"&lt;="&amp;$BE$3)</f>
        <v>0</v>
      </c>
      <c r="BW135">
        <f>SUMIFS('Grid GenerationQueue'!AM$5:AM$410,'Grid GenerationQueue'!$AZ$5:$AZ$410,$B135,'Grid GenerationQueue'!$BA$5:$BA$410,$C135,'Grid GenerationQueue'!$BJ$5:$BJ$410,"Executed",'Grid GenerationQueue'!$BD$5:$BD$410,"&lt;="&amp;$BE$3)</f>
        <v>0</v>
      </c>
      <c r="BX135">
        <f>SUMIFS('Grid GenerationQueue'!AN$5:AN$410,'Grid GenerationQueue'!$AZ$5:$AZ$410,$B135,'Grid GenerationQueue'!$BA$5:$BA$410,$C135,'Grid GenerationQueue'!$BJ$5:$BJ$410,"Executed",'Grid GenerationQueue'!$BD$5:$BD$410,"&lt;="&amp;$BE$3)</f>
        <v>0</v>
      </c>
      <c r="BY135">
        <f>SUMIFS('Grid GenerationQueue'!AO$5:AO$410,'Grid GenerationQueue'!$AZ$5:$AZ$410,$B135,'Grid GenerationQueue'!$BA$5:$BA$410,$C135,'Grid GenerationQueue'!$BJ$5:$BJ$410,"Executed",'Grid GenerationQueue'!$BD$5:$BD$410,"&lt;="&amp;$BE$3)</f>
        <v>0</v>
      </c>
      <c r="BZ135">
        <f>SUMIFS('Grid GenerationQueue'!AP$5:AP$410,'Grid GenerationQueue'!$AZ$5:$AZ$410,$B135,'Grid GenerationQueue'!$BA$5:$BA$410,$C135,'Grid GenerationQueue'!$BJ$5:$BJ$410,"Executed",'Grid GenerationQueue'!$BD$5:$BD$410,"&lt;="&amp;$BE$3)</f>
        <v>0</v>
      </c>
      <c r="CA135">
        <f>SUMIFS('Grid GenerationQueue'!AQ$5:AQ$410,'Grid GenerationQueue'!$AZ$5:$AZ$410,$B135,'Grid GenerationQueue'!$BA$5:$BA$410,$C135,'Grid GenerationQueue'!$BJ$5:$BJ$410,"Executed",'Grid GenerationQueue'!$BD$5:$BD$410,"&lt;="&amp;$BE$3)</f>
        <v>0</v>
      </c>
      <c r="CB135">
        <f>SUMIFS('Grid GenerationQueue'!AR$5:AR$410,'Grid GenerationQueue'!$AZ$5:$AZ$410,$B135,'Grid GenerationQueue'!$BA$5:$BA$410,$C135,'Grid GenerationQueue'!$BJ$5:$BJ$410,"Executed",'Grid GenerationQueue'!$BD$5:$BD$410,"&lt;="&amp;$BE$3)</f>
        <v>0</v>
      </c>
      <c r="CD135">
        <f>SUMIFS('Grid GenerationQueue'!AG$5:AG$410,'Grid GenerationQueue'!$AZ$5:$AZ$410,$B135,'Grid GenerationQueue'!$BA$5:$BA$410,$C135,'Grid GenerationQueue'!$BH$5:$BH$410,"&lt;&gt;"&amp;"",'Grid GenerationQueue'!$BD$5:$BD$410,"&lt;="&amp;$BE$3)</f>
        <v>0</v>
      </c>
      <c r="CE135">
        <f>SUMIFS('Grid GenerationQueue'!AH$5:AH$410,'Grid GenerationQueue'!$AZ$5:$AZ$410,$B135,'Grid GenerationQueue'!$BA$5:$BA$410,$C135,'Grid GenerationQueue'!$BH$5:$BH$410,"&lt;&gt;"&amp;"",'Grid GenerationQueue'!$BD$5:$BD$410,"&lt;="&amp;$BE$3)</f>
        <v>0</v>
      </c>
      <c r="CF135">
        <f>SUMIFS('Grid GenerationQueue'!AI$5:AI$410,'Grid GenerationQueue'!$AZ$5:$AZ$410,$B135,'Grid GenerationQueue'!$BA$5:$BA$410,$C135,'Grid GenerationQueue'!$BH$5:$BH$410,"&lt;&gt;"&amp;"",'Grid GenerationQueue'!$BD$5:$BD$410,"&lt;="&amp;$BE$3)</f>
        <v>0</v>
      </c>
      <c r="CG135">
        <f>SUMIFS('Grid GenerationQueue'!AJ$5:AJ$410,'Grid GenerationQueue'!$AZ$5:$AZ$410,$B135,'Grid GenerationQueue'!$BA$5:$BA$410,$C135,'Grid GenerationQueue'!$BH$5:$BH$410,"&lt;&gt;"&amp;"",'Grid GenerationQueue'!$BD$5:$BD$410,"&lt;="&amp;$BE$3)</f>
        <v>0</v>
      </c>
      <c r="CH135">
        <f>SUMIFS('Grid GenerationQueue'!AK$5:AK$410,'Grid GenerationQueue'!$AZ$5:$AZ$410,$B135,'Grid GenerationQueue'!$BA$5:$BA$410,$C135,'Grid GenerationQueue'!$BH$5:$BH$410,"&lt;&gt;"&amp;"",'Grid GenerationQueue'!$BD$5:$BD$410,"&lt;="&amp;$BE$3)</f>
        <v>0</v>
      </c>
      <c r="CI135">
        <f>SUMIFS('Grid GenerationQueue'!AL$5:AL$410,'Grid GenerationQueue'!$AZ$5:$AZ$410,$B135,'Grid GenerationQueue'!$BA$5:$BA$410,$C135,'Grid GenerationQueue'!$BH$5:$BH$410,"&lt;&gt;"&amp;"",'Grid GenerationQueue'!$BD$5:$BD$410,"&lt;="&amp;$BE$3)</f>
        <v>0</v>
      </c>
      <c r="CJ135">
        <f>SUMIFS('Grid GenerationQueue'!AM$5:AM$410,'Grid GenerationQueue'!$AZ$5:$AZ$410,$B135,'Grid GenerationQueue'!$BA$5:$BA$410,$C135,'Grid GenerationQueue'!$BH$5:$BH$410,"&lt;&gt;"&amp;"",'Grid GenerationQueue'!$BD$5:$BD$410,"&lt;="&amp;$BE$3)</f>
        <v>0</v>
      </c>
      <c r="CK135">
        <f>SUMIFS('Grid GenerationQueue'!AN$5:AN$410,'Grid GenerationQueue'!$AZ$5:$AZ$410,$B135,'Grid GenerationQueue'!$BA$5:$BA$410,$C135,'Grid GenerationQueue'!$BH$5:$BH$410,"&lt;&gt;"&amp;"",'Grid GenerationQueue'!$BD$5:$BD$410,"&lt;="&amp;$BE$3)</f>
        <v>0</v>
      </c>
      <c r="CL135">
        <f>SUMIFS('Grid GenerationQueue'!AO$5:AO$410,'Grid GenerationQueue'!$AZ$5:$AZ$410,$B135,'Grid GenerationQueue'!$BA$5:$BA$410,$C135,'Grid GenerationQueue'!$BH$5:$BH$410,"&lt;&gt;"&amp;"",'Grid GenerationQueue'!$BD$5:$BD$410,"&lt;="&amp;$BE$3)</f>
        <v>0</v>
      </c>
      <c r="CM135">
        <f>SUMIFS('Grid GenerationQueue'!AP$5:AP$410,'Grid GenerationQueue'!$AZ$5:$AZ$410,$B135,'Grid GenerationQueue'!$BA$5:$BA$410,$C135,'Grid GenerationQueue'!$BH$5:$BH$410,"&lt;&gt;"&amp;"",'Grid GenerationQueue'!$BD$5:$BD$410,"&lt;="&amp;$BE$3)</f>
        <v>0</v>
      </c>
      <c r="CN135">
        <f>SUMIFS('Grid GenerationQueue'!AQ$5:AQ$410,'Grid GenerationQueue'!$AZ$5:$AZ$410,$B135,'Grid GenerationQueue'!$BA$5:$BA$410,$C135,'Grid GenerationQueue'!$BH$5:$BH$410,"&lt;&gt;"&amp;"",'Grid GenerationQueue'!$BD$5:$BD$410,"&lt;="&amp;$BE$3)</f>
        <v>0</v>
      </c>
      <c r="CO135">
        <f>SUMIFS('Grid GenerationQueue'!AR$5:AR$410,'Grid GenerationQueue'!$AZ$5:$AZ$410,$B135,'Grid GenerationQueue'!$BA$5:$BA$410,$C135,'Grid GenerationQueue'!$BH$5:$BH$410,"&lt;&gt;"&amp;"",'Grid GenerationQueue'!$BD$5:$BD$410,"&lt;="&amp;$BE$3)</f>
        <v>0</v>
      </c>
      <c r="CQ135">
        <f>SUMIFS('Grid GenerationQueue'!AG$5:AG$410,'Grid GenerationQueue'!$AZ$5:$AZ$410,$B135,'Grid GenerationQueue'!$BA$5:$BA$410,$C135,'Grid GenerationQueue'!$BK$5:$BK$410,"&gt;0",'Grid GenerationQueue'!$BD$5:$BD$410,"&lt;="&amp;$BE$3)</f>
        <v>0</v>
      </c>
      <c r="CR135">
        <f>SUMIFS('Grid GenerationQueue'!AH$5:AH$410,'Grid GenerationQueue'!$AZ$5:$AZ$410,$B135,'Grid GenerationQueue'!$BA$5:$BA$410,$C135,'Grid GenerationQueue'!$BK$5:$BK$410,"&gt;0",'Grid GenerationQueue'!$BD$5:$BD$410,"&lt;="&amp;$BE$3)</f>
        <v>0</v>
      </c>
      <c r="CS135">
        <f>SUMIFS('Grid GenerationQueue'!AI$5:AI$410,'Grid GenerationQueue'!$AZ$5:$AZ$410,$B135,'Grid GenerationQueue'!$BA$5:$BA$410,$C135,'Grid GenerationQueue'!$BK$5:$BK$410,"&gt;0",'Grid GenerationQueue'!$BD$5:$BD$410,"&lt;="&amp;$BE$3)</f>
        <v>0</v>
      </c>
      <c r="CT135">
        <f>SUMIFS('Grid GenerationQueue'!AJ$5:AJ$410,'Grid GenerationQueue'!$AZ$5:$AZ$410,$B135,'Grid GenerationQueue'!$BA$5:$BA$410,$C135,'Grid GenerationQueue'!$BK$5:$BK$410,"&gt;0",'Grid GenerationQueue'!$BD$5:$BD$410,"&lt;="&amp;$BE$3)</f>
        <v>0</v>
      </c>
      <c r="CU135">
        <f>SUMIFS('Grid GenerationQueue'!AK$5:AK$410,'Grid GenerationQueue'!$AZ$5:$AZ$410,$B135,'Grid GenerationQueue'!$BA$5:$BA$410,$C135,'Grid GenerationQueue'!$BK$5:$BK$410,"&gt;0",'Grid GenerationQueue'!$BD$5:$BD$410,"&lt;="&amp;$BE$3)</f>
        <v>0</v>
      </c>
      <c r="CV135">
        <f>SUMIFS('Grid GenerationQueue'!AL$5:AL$410,'Grid GenerationQueue'!$AZ$5:$AZ$410,$B135,'Grid GenerationQueue'!$BA$5:$BA$410,$C135,'Grid GenerationQueue'!$BK$5:$BK$410,"&gt;0",'Grid GenerationQueue'!$BD$5:$BD$410,"&lt;="&amp;$BE$3)</f>
        <v>0</v>
      </c>
      <c r="CW135">
        <f>SUMIFS('Grid GenerationQueue'!AM$5:AM$410,'Grid GenerationQueue'!$AZ$5:$AZ$410,$B135,'Grid GenerationQueue'!$BA$5:$BA$410,$C135,'Grid GenerationQueue'!$BK$5:$BK$410,"&gt;0",'Grid GenerationQueue'!$BD$5:$BD$410,"&lt;="&amp;$BE$3)</f>
        <v>0</v>
      </c>
      <c r="CX135">
        <f>SUMIFS('Grid GenerationQueue'!AN$5:AN$410,'Grid GenerationQueue'!$AZ$5:$AZ$410,$B135,'Grid GenerationQueue'!$BA$5:$BA$410,$C135,'Grid GenerationQueue'!$BK$5:$BK$410,"&gt;0",'Grid GenerationQueue'!$BD$5:$BD$410,"&lt;="&amp;$BE$3)</f>
        <v>0</v>
      </c>
      <c r="CY135">
        <f>SUMIFS('Grid GenerationQueue'!AO$5:AO$410,'Grid GenerationQueue'!$AZ$5:$AZ$410,$B135,'Grid GenerationQueue'!$BA$5:$BA$410,$C135,'Grid GenerationQueue'!$BK$5:$BK$410,"&gt;0",'Grid GenerationQueue'!$BD$5:$BD$410,"&lt;="&amp;$BE$3)</f>
        <v>0</v>
      </c>
      <c r="CZ135">
        <f>SUMIFS('Grid GenerationQueue'!AP$5:AP$410,'Grid GenerationQueue'!$AZ$5:$AZ$410,$B135,'Grid GenerationQueue'!$BA$5:$BA$410,$C135,'Grid GenerationQueue'!$BK$5:$BK$410,"&gt;0",'Grid GenerationQueue'!$BD$5:$BD$410,"&lt;="&amp;$BE$3)</f>
        <v>0</v>
      </c>
      <c r="DA135">
        <f>SUMIFS('Grid GenerationQueue'!AQ$5:AQ$410,'Grid GenerationQueue'!$AZ$5:$AZ$410,$B135,'Grid GenerationQueue'!$BA$5:$BA$410,$C135,'Grid GenerationQueue'!$BK$5:$BK$410,"&gt;0",'Grid GenerationQueue'!$BD$5:$BD$410,"&lt;="&amp;$BE$3)</f>
        <v>0</v>
      </c>
      <c r="DB135">
        <f>SUMIFS('Grid GenerationQueue'!AR$5:AR$410,'Grid GenerationQueue'!$AZ$5:$AZ$410,$B135,'Grid GenerationQueue'!$BA$5:$BA$410,$C135,'Grid GenerationQueue'!$BK$5:$BK$410,"&gt;0",'Grid GenerationQueue'!$BD$5:$BD$410,"&lt;="&amp;$BE$3)</f>
        <v>0</v>
      </c>
    </row>
    <row r="136" spans="1:106" x14ac:dyDescent="0.35">
      <c r="A136" t="s">
        <v>4748</v>
      </c>
      <c r="B136" t="s">
        <v>4818</v>
      </c>
      <c r="C136">
        <v>230</v>
      </c>
      <c r="D136">
        <f>SUMIFS('Grid GenerationQueue'!AG$5:AG$410,'Grid GenerationQueue'!$AZ$5:$AZ$410,$B136,'Grid GenerationQueue'!$BA$5:$BA$410,$C136)</f>
        <v>0</v>
      </c>
      <c r="E136">
        <f>SUMIFS('Grid GenerationQueue'!AH$5:AH$410,'Grid GenerationQueue'!$AZ$5:$AZ$410,$B136,'Grid GenerationQueue'!$BA$5:$BA$410,$C136)</f>
        <v>0</v>
      </c>
      <c r="F136">
        <f>SUMIFS('Grid GenerationQueue'!AI$5:AI$410,'Grid GenerationQueue'!$AZ$5:$AZ$410,$B136,'Grid GenerationQueue'!$BA$5:$BA$410,$C136)</f>
        <v>0</v>
      </c>
      <c r="G136">
        <f>SUMIFS('Grid GenerationQueue'!AJ$5:AJ$410,'Grid GenerationQueue'!$AZ$5:$AZ$410,$B136,'Grid GenerationQueue'!$BA$5:$BA$410,$C136)</f>
        <v>0</v>
      </c>
      <c r="H136">
        <f>SUMIFS('Grid GenerationQueue'!AK$5:AK$410,'Grid GenerationQueue'!$AZ$5:$AZ$410,$B136,'Grid GenerationQueue'!$BA$5:$BA$410,$C136)</f>
        <v>0</v>
      </c>
      <c r="I136">
        <f>SUMIFS('Grid GenerationQueue'!AL$5:AL$410,'Grid GenerationQueue'!$AZ$5:$AZ$410,$B136,'Grid GenerationQueue'!$BA$5:$BA$410,$C136)</f>
        <v>0</v>
      </c>
      <c r="J136">
        <f>SUMIFS('Grid GenerationQueue'!AM$5:AM$410,'Grid GenerationQueue'!$AZ$5:$AZ$410,$B136,'Grid GenerationQueue'!$BA$5:$BA$410,$C136)</f>
        <v>0</v>
      </c>
      <c r="K136">
        <f>SUMIFS('Grid GenerationQueue'!AN$5:AN$410,'Grid GenerationQueue'!$AZ$5:$AZ$410,$B136,'Grid GenerationQueue'!$BA$5:$BA$410,$C136)</f>
        <v>0</v>
      </c>
      <c r="L136">
        <f>SUMIFS('Grid GenerationQueue'!AO$5:AO$410,'Grid GenerationQueue'!$AZ$5:$AZ$410,$B136,'Grid GenerationQueue'!$BA$5:$BA$410,$C136)</f>
        <v>0</v>
      </c>
      <c r="M136">
        <f>SUMIFS('Grid GenerationQueue'!AP$5:AP$410,'Grid GenerationQueue'!$AZ$5:$AZ$410,$B136,'Grid GenerationQueue'!$BA$5:$BA$410,$C136)</f>
        <v>0</v>
      </c>
      <c r="N136">
        <f>SUMIFS('Grid GenerationQueue'!AQ$5:AQ$410,'Grid GenerationQueue'!$AZ$5:$AZ$410,$B136,'Grid GenerationQueue'!$BA$5:$BA$410,$C136)</f>
        <v>0</v>
      </c>
      <c r="O136">
        <f>SUMIFS('Grid GenerationQueue'!AR$5:AR$410,'Grid GenerationQueue'!$AZ$5:$AZ$410,$B136,'Grid GenerationQueue'!$BA$5:$BA$410,$C136)</f>
        <v>0</v>
      </c>
      <c r="Q136">
        <f>SUMIFS('Grid GenerationQueue'!AG$5:AG$410,'Grid GenerationQueue'!$AZ$5:$AZ$410,$B136,'Grid GenerationQueue'!$BA$5:$BA$410,$C136,'Grid GenerationQueue'!$BJ$5:$BJ$410,"Executed")</f>
        <v>0</v>
      </c>
      <c r="R136">
        <f>SUMIFS('Grid GenerationQueue'!AH$5:AH$410,'Grid GenerationQueue'!$AZ$5:$AZ$410,$B136,'Grid GenerationQueue'!$BA$5:$BA$410,$C136,'Grid GenerationQueue'!$BJ$5:$BJ$410,"Executed")</f>
        <v>0</v>
      </c>
      <c r="S136">
        <f>SUMIFS('Grid GenerationQueue'!AI$5:AI$410,'Grid GenerationQueue'!$AZ$5:$AZ$410,$B136,'Grid GenerationQueue'!$BA$5:$BA$410,$C136,'Grid GenerationQueue'!$BJ$5:$BJ$410,"Executed")</f>
        <v>0</v>
      </c>
      <c r="T136">
        <f>SUMIFS('Grid GenerationQueue'!AJ$5:AJ$410,'Grid GenerationQueue'!$AZ$5:$AZ$410,$B136,'Grid GenerationQueue'!$BA$5:$BA$410,$C136,'Grid GenerationQueue'!$BJ$5:$BJ$410,"Executed")</f>
        <v>0</v>
      </c>
      <c r="U136">
        <f>SUMIFS('Grid GenerationQueue'!AK$5:AK$410,'Grid GenerationQueue'!$AZ$5:$AZ$410,$B136,'Grid GenerationQueue'!$BA$5:$BA$410,$C136,'Grid GenerationQueue'!$BJ$5:$BJ$410,"Executed")</f>
        <v>0</v>
      </c>
      <c r="V136">
        <f>SUMIFS('Grid GenerationQueue'!AL$5:AL$410,'Grid GenerationQueue'!$AZ$5:$AZ$410,$B136,'Grid GenerationQueue'!$BA$5:$BA$410,$C136,'Grid GenerationQueue'!$BJ$5:$BJ$410,"Executed")</f>
        <v>0</v>
      </c>
      <c r="W136">
        <f>SUMIFS('Grid GenerationQueue'!AM$5:AM$410,'Grid GenerationQueue'!$AZ$5:$AZ$410,$B136,'Grid GenerationQueue'!$BA$5:$BA$410,$C136,'Grid GenerationQueue'!$BJ$5:$BJ$410,"Executed")</f>
        <v>0</v>
      </c>
      <c r="X136">
        <f>SUMIFS('Grid GenerationQueue'!AN$5:AN$410,'Grid GenerationQueue'!$AZ$5:$AZ$410,$B136,'Grid GenerationQueue'!$BA$5:$BA$410,$C136,'Grid GenerationQueue'!$BJ$5:$BJ$410,"Executed")</f>
        <v>0</v>
      </c>
      <c r="Y136">
        <f>SUMIFS('Grid GenerationQueue'!AO$5:AO$410,'Grid GenerationQueue'!$AZ$5:$AZ$410,$B136,'Grid GenerationQueue'!$BA$5:$BA$410,$C136,'Grid GenerationQueue'!$BJ$5:$BJ$410,"Executed")</f>
        <v>0</v>
      </c>
      <c r="Z136">
        <f>SUMIFS('Grid GenerationQueue'!AP$5:AP$410,'Grid GenerationQueue'!$AZ$5:$AZ$410,$B136,'Grid GenerationQueue'!$BA$5:$BA$410,$C136,'Grid GenerationQueue'!$BJ$5:$BJ$410,"Executed")</f>
        <v>0</v>
      </c>
      <c r="AA136">
        <f>SUMIFS('Grid GenerationQueue'!AQ$5:AQ$410,'Grid GenerationQueue'!$AZ$5:$AZ$410,$B136,'Grid GenerationQueue'!$BA$5:$BA$410,$C136,'Grid GenerationQueue'!$BJ$5:$BJ$410,"Executed")</f>
        <v>0</v>
      </c>
      <c r="AB136">
        <f>SUMIFS('Grid GenerationQueue'!AR$5:AR$410,'Grid GenerationQueue'!$AZ$5:$AZ$410,$B136,'Grid GenerationQueue'!$BA$5:$BA$410,$C136,'Grid GenerationQueue'!$BJ$5:$BJ$410,"Executed")</f>
        <v>0</v>
      </c>
      <c r="AD136">
        <f>SUMIFS('Grid GenerationQueue'!AG$5:AG$410,'Grid GenerationQueue'!$AZ$5:$AZ$410,$B136,'Grid GenerationQueue'!$BA$5:$BA$410,$C136,'Grid GenerationQueue'!$BH$5:$BH$410,"&lt;&gt;"&amp;"")+SUMIFS('Grid GenerationQueue'!AG$5:AG$410,'Grid GenerationQueue'!$AZ$5:$AZ$410,$B136,'Grid GenerationQueue'!$BA$5:$BA$410,$C136,'Grid GenerationQueue'!$BH$5:$BH$410,"",'Grid GenerationQueue'!$AC$5:$AC$410,1)</f>
        <v>0</v>
      </c>
      <c r="AE136">
        <f>SUMIFS('Grid GenerationQueue'!AH$5:AH$410,'Grid GenerationQueue'!$AZ$5:$AZ$410,$B136,'Grid GenerationQueue'!$BA$5:$BA$410,$C136,'Grid GenerationQueue'!$BH$5:$BH$410,"&lt;&gt;"&amp;"")+SUMIFS('Grid GenerationQueue'!AH$5:AH$410,'Grid GenerationQueue'!$AZ$5:$AZ$410,$B136,'Grid GenerationQueue'!$BA$5:$BA$410,$C136,'Grid GenerationQueue'!$BH$5:$BH$410,"",'Grid GenerationQueue'!$AC$5:$AC$410,1)</f>
        <v>0</v>
      </c>
      <c r="AF136">
        <f>SUMIFS('Grid GenerationQueue'!AI$5:AI$410,'Grid GenerationQueue'!$AZ$5:$AZ$410,$B136,'Grid GenerationQueue'!$BA$5:$BA$410,$C136,'Grid GenerationQueue'!$BH$5:$BH$410,"&lt;&gt;"&amp;"")+SUMIFS('Grid GenerationQueue'!AI$5:AI$410,'Grid GenerationQueue'!$AZ$5:$AZ$410,$B136,'Grid GenerationQueue'!$BA$5:$BA$410,$C136,'Grid GenerationQueue'!$BH$5:$BH$410,"",'Grid GenerationQueue'!$AC$5:$AC$410,1)</f>
        <v>0</v>
      </c>
      <c r="AG136">
        <f>SUMIFS('Grid GenerationQueue'!AJ$5:AJ$410,'Grid GenerationQueue'!$AZ$5:$AZ$410,$B136,'Grid GenerationQueue'!$BA$5:$BA$410,$C136,'Grid GenerationQueue'!$BH$5:$BH$410,"&lt;&gt;"&amp;"")+SUMIFS('Grid GenerationQueue'!AJ$5:AJ$410,'Grid GenerationQueue'!$AZ$5:$AZ$410,$B136,'Grid GenerationQueue'!$BA$5:$BA$410,$C136,'Grid GenerationQueue'!$BH$5:$BH$410,"",'Grid GenerationQueue'!$AC$5:$AC$410,1)</f>
        <v>0</v>
      </c>
      <c r="AH136">
        <f>SUMIFS('Grid GenerationQueue'!AK$5:AK$410,'Grid GenerationQueue'!$AZ$5:$AZ$410,$B136,'Grid GenerationQueue'!$BA$5:$BA$410,$C136,'Grid GenerationQueue'!$BH$5:$BH$410,"&lt;&gt;"&amp;"")+SUMIFS('Grid GenerationQueue'!AK$5:AK$410,'Grid GenerationQueue'!$AZ$5:$AZ$410,$B136,'Grid GenerationQueue'!$BA$5:$BA$410,$C136,'Grid GenerationQueue'!$BH$5:$BH$410,"",'Grid GenerationQueue'!$AC$5:$AC$410,1)</f>
        <v>0</v>
      </c>
      <c r="AI136">
        <f>SUMIFS('Grid GenerationQueue'!AL$5:AL$410,'Grid GenerationQueue'!$AZ$5:$AZ$410,$B136,'Grid GenerationQueue'!$BA$5:$BA$410,$C136,'Grid GenerationQueue'!$BH$5:$BH$410,"&lt;&gt;"&amp;"")+SUMIFS('Grid GenerationQueue'!AL$5:AL$410,'Grid GenerationQueue'!$AZ$5:$AZ$410,$B136,'Grid GenerationQueue'!$BA$5:$BA$410,$C136,'Grid GenerationQueue'!$BH$5:$BH$410,"",'Grid GenerationQueue'!$AC$5:$AC$410,1)</f>
        <v>0</v>
      </c>
      <c r="AJ136">
        <f>SUMIFS('Grid GenerationQueue'!AM$5:AM$410,'Grid GenerationQueue'!$AZ$5:$AZ$410,$B136,'Grid GenerationQueue'!$BA$5:$BA$410,$C136,'Grid GenerationQueue'!$BH$5:$BH$410,"&lt;&gt;"&amp;"")+SUMIFS('Grid GenerationQueue'!AM$5:AM$410,'Grid GenerationQueue'!$AZ$5:$AZ$410,$B136,'Grid GenerationQueue'!$BA$5:$BA$410,$C136,'Grid GenerationQueue'!$BH$5:$BH$410,"",'Grid GenerationQueue'!$AC$5:$AC$410,1)</f>
        <v>0</v>
      </c>
      <c r="AK136">
        <f>SUMIFS('Grid GenerationQueue'!AN$5:AN$410,'Grid GenerationQueue'!$AZ$5:$AZ$410,$B136,'Grid GenerationQueue'!$BA$5:$BA$410,$C136,'Grid GenerationQueue'!$BH$5:$BH$410,"&lt;&gt;"&amp;"")+SUMIFS('Grid GenerationQueue'!AN$5:AN$410,'Grid GenerationQueue'!$AZ$5:$AZ$410,$B136,'Grid GenerationQueue'!$BA$5:$BA$410,$C136,'Grid GenerationQueue'!$BH$5:$BH$410,"",'Grid GenerationQueue'!$AC$5:$AC$410,1)</f>
        <v>0</v>
      </c>
      <c r="AL136">
        <f>SUMIFS('Grid GenerationQueue'!AO$5:AO$410,'Grid GenerationQueue'!$AZ$5:$AZ$410,$B136,'Grid GenerationQueue'!$BA$5:$BA$410,$C136,'Grid GenerationQueue'!$BH$5:$BH$410,"&lt;&gt;"&amp;"")+SUMIFS('Grid GenerationQueue'!AO$5:AO$410,'Grid GenerationQueue'!$AZ$5:$AZ$410,$B136,'Grid GenerationQueue'!$BA$5:$BA$410,$C136,'Grid GenerationQueue'!$BH$5:$BH$410,"",'Grid GenerationQueue'!$AC$5:$AC$410,1)</f>
        <v>0</v>
      </c>
      <c r="AM136">
        <f>SUMIFS('Grid GenerationQueue'!AP$5:AP$410,'Grid GenerationQueue'!$AZ$5:$AZ$410,$B136,'Grid GenerationQueue'!$BA$5:$BA$410,$C136,'Grid GenerationQueue'!$BH$5:$BH$410,"&lt;&gt;"&amp;"")+SUMIFS('Grid GenerationQueue'!AP$5:AP$410,'Grid GenerationQueue'!$AZ$5:$AZ$410,$B136,'Grid GenerationQueue'!$BA$5:$BA$410,$C136,'Grid GenerationQueue'!$BH$5:$BH$410,"",'Grid GenerationQueue'!$AC$5:$AC$410,1)</f>
        <v>0</v>
      </c>
      <c r="AN136">
        <f>SUMIFS('Grid GenerationQueue'!AQ$5:AQ$410,'Grid GenerationQueue'!$AZ$5:$AZ$410,$B136,'Grid GenerationQueue'!$BA$5:$BA$410,$C136,'Grid GenerationQueue'!$BH$5:$BH$410,"&lt;&gt;"&amp;"")+SUMIFS('Grid GenerationQueue'!AQ$5:AQ$410,'Grid GenerationQueue'!$AZ$5:$AZ$410,$B136,'Grid GenerationQueue'!$BA$5:$BA$410,$C136,'Grid GenerationQueue'!$BH$5:$BH$410,"",'Grid GenerationQueue'!$AC$5:$AC$410,1)</f>
        <v>0</v>
      </c>
      <c r="AO136">
        <f>SUMIFS('Grid GenerationQueue'!AR$5:AR$410,'Grid GenerationQueue'!$AZ$5:$AZ$410,$B136,'Grid GenerationQueue'!$BA$5:$BA$410,$C136,'Grid GenerationQueue'!$BH$5:$BH$410,"&lt;&gt;"&amp;"")+SUMIFS('Grid GenerationQueue'!AR$5:AR$410,'Grid GenerationQueue'!$AZ$5:$AZ$410,$B136,'Grid GenerationQueue'!$BA$5:$BA$410,$C136,'Grid GenerationQueue'!$BH$5:$BH$410,"",'Grid GenerationQueue'!$AC$5:$AC$410,1)</f>
        <v>0</v>
      </c>
      <c r="AQ136">
        <f>SUMIFS('Grid GenerationQueue'!AG$5:AG$410,'Grid GenerationQueue'!$AZ$5:$AZ$410,$B136,'Grid GenerationQueue'!$BA$5:$BA$410,$C136,'Grid GenerationQueue'!$BK$5:$BK$410,"&gt;0")</f>
        <v>0</v>
      </c>
      <c r="AR136">
        <f>SUMIFS('Grid GenerationQueue'!AH$5:AH$410,'Grid GenerationQueue'!$AZ$5:$AZ$410,$B136,'Grid GenerationQueue'!$BA$5:$BA$410,$C136,'Grid GenerationQueue'!$BK$5:$BK$410,"&gt;0")</f>
        <v>0</v>
      </c>
      <c r="AS136">
        <f>SUMIFS('Grid GenerationQueue'!AI$5:AI$410,'Grid GenerationQueue'!$AZ$5:$AZ$410,$B136,'Grid GenerationQueue'!$BA$5:$BA$410,$C136,'Grid GenerationQueue'!$BK$5:$BK$410,"&gt;0")</f>
        <v>0</v>
      </c>
      <c r="AT136">
        <f>SUMIFS('Grid GenerationQueue'!AJ$5:AJ$410,'Grid GenerationQueue'!$AZ$5:$AZ$410,$B136,'Grid GenerationQueue'!$BA$5:$BA$410,$C136,'Grid GenerationQueue'!$BK$5:$BK$410,"&gt;0")</f>
        <v>0</v>
      </c>
      <c r="AU136">
        <f>SUMIFS('Grid GenerationQueue'!AK$5:AK$410,'Grid GenerationQueue'!$AZ$5:$AZ$410,$B136,'Grid GenerationQueue'!$BA$5:$BA$410,$C136,'Grid GenerationQueue'!$BK$5:$BK$410,"&gt;0")</f>
        <v>0</v>
      </c>
      <c r="AV136">
        <f>SUMIFS('Grid GenerationQueue'!AL$5:AL$410,'Grid GenerationQueue'!$AZ$5:$AZ$410,$B136,'Grid GenerationQueue'!$BA$5:$BA$410,$C136,'Grid GenerationQueue'!$BK$5:$BK$410,"&gt;0")</f>
        <v>0</v>
      </c>
      <c r="AW136">
        <f>SUMIFS('Grid GenerationQueue'!AM$5:AM$410,'Grid GenerationQueue'!$AZ$5:$AZ$410,$B136,'Grid GenerationQueue'!$BA$5:$BA$410,$C136,'Grid GenerationQueue'!$BK$5:$BK$410,"&gt;0")</f>
        <v>0</v>
      </c>
      <c r="AX136">
        <f>SUMIFS('Grid GenerationQueue'!AN$5:AN$410,'Grid GenerationQueue'!$AZ$5:$AZ$410,$B136,'Grid GenerationQueue'!$BA$5:$BA$410,$C136,'Grid GenerationQueue'!$BK$5:$BK$410,"&gt;0")</f>
        <v>0</v>
      </c>
      <c r="AY136">
        <f>SUMIFS('Grid GenerationQueue'!AO$5:AO$410,'Grid GenerationQueue'!$AZ$5:$AZ$410,$B136,'Grid GenerationQueue'!$BA$5:$BA$410,$C136,'Grid GenerationQueue'!$BK$5:$BK$410,"&gt;0")</f>
        <v>0</v>
      </c>
      <c r="AZ136">
        <f>SUMIFS('Grid GenerationQueue'!AP$5:AP$410,'Grid GenerationQueue'!$AZ$5:$AZ$410,$B136,'Grid GenerationQueue'!$BA$5:$BA$410,$C136,'Grid GenerationQueue'!$BK$5:$BK$410,"&gt;0")</f>
        <v>0</v>
      </c>
      <c r="BA136">
        <f>SUMIFS('Grid GenerationQueue'!AQ$5:AQ$410,'Grid GenerationQueue'!$AZ$5:$AZ$410,$B136,'Grid GenerationQueue'!$BA$5:$BA$410,$C136,'Grid GenerationQueue'!$BK$5:$BK$410,"&gt;0")</f>
        <v>0</v>
      </c>
      <c r="BB136">
        <f>SUMIFS('Grid GenerationQueue'!AR$5:AR$410,'Grid GenerationQueue'!$AZ$5:$AZ$410,$B136,'Grid GenerationQueue'!$BA$5:$BA$410,$C136,'Grid GenerationQueue'!$BK$5:$BK$410,"&gt;0")</f>
        <v>0</v>
      </c>
      <c r="BD136">
        <f>SUMIFS('Grid GenerationQueue'!AG$5:AG$410,'Grid GenerationQueue'!$AZ$5:$AZ$410,$B136,'Grid GenerationQueue'!$BA$5:$BA$410,$C136,'Grid GenerationQueue'!$BD$5:$BD$410,"&lt;="&amp;$BE$3)</f>
        <v>0</v>
      </c>
      <c r="BE136">
        <f>SUMIFS('Grid GenerationQueue'!AH$5:AH$410,'Grid GenerationQueue'!$AZ$5:$AZ$410,$B136,'Grid GenerationQueue'!$BA$5:$BA$410,$C136,'Grid GenerationQueue'!$BD$5:$BD$410,"&lt;="&amp;$BE$3)</f>
        <v>0</v>
      </c>
      <c r="BF136">
        <f>SUMIFS('Grid GenerationQueue'!AI$5:AI$410,'Grid GenerationQueue'!$AZ$5:$AZ$410,$B136,'Grid GenerationQueue'!$BA$5:$BA$410,$C136,'Grid GenerationQueue'!$BD$5:$BD$410,"&lt;="&amp;$BE$3)</f>
        <v>0</v>
      </c>
      <c r="BG136">
        <f>SUMIFS('Grid GenerationQueue'!AJ$5:AJ$410,'Grid GenerationQueue'!$AZ$5:$AZ$410,$B136,'Grid GenerationQueue'!$BA$5:$BA$410,$C136,'Grid GenerationQueue'!$BD$5:$BD$410,"&lt;="&amp;$BE$3)</f>
        <v>0</v>
      </c>
      <c r="BH136">
        <f>SUMIFS('Grid GenerationQueue'!AK$5:AK$410,'Grid GenerationQueue'!$AZ$5:$AZ$410,$B136,'Grid GenerationQueue'!$BA$5:$BA$410,$C136,'Grid GenerationQueue'!$BD$5:$BD$410,"&lt;="&amp;$BE$3)</f>
        <v>0</v>
      </c>
      <c r="BI136">
        <f>SUMIFS('Grid GenerationQueue'!AL$5:AL$410,'Grid GenerationQueue'!$AZ$5:$AZ$410,$B136,'Grid GenerationQueue'!$BA$5:$BA$410,$C136,'Grid GenerationQueue'!$BD$5:$BD$410,"&lt;="&amp;$BE$3)</f>
        <v>0</v>
      </c>
      <c r="BJ136">
        <f>SUMIFS('Grid GenerationQueue'!AM$5:AM$410,'Grid GenerationQueue'!$AZ$5:$AZ$410,$B136,'Grid GenerationQueue'!$BA$5:$BA$410,$C136,'Grid GenerationQueue'!$BD$5:$BD$410,"&lt;="&amp;$BE$3)</f>
        <v>0</v>
      </c>
      <c r="BK136">
        <f>SUMIFS('Grid GenerationQueue'!AN$5:AN$410,'Grid GenerationQueue'!$AZ$5:$AZ$410,$B136,'Grid GenerationQueue'!$BA$5:$BA$410,$C136,'Grid GenerationQueue'!$BD$5:$BD$410,"&lt;="&amp;$BE$3)</f>
        <v>0</v>
      </c>
      <c r="BL136">
        <f>SUMIFS('Grid GenerationQueue'!AO$5:AO$410,'Grid GenerationQueue'!$AZ$5:$AZ$410,$B136,'Grid GenerationQueue'!$BA$5:$BA$410,$C136,'Grid GenerationQueue'!$BD$5:$BD$410,"&lt;="&amp;$BE$3)</f>
        <v>0</v>
      </c>
      <c r="BM136">
        <f>SUMIFS('Grid GenerationQueue'!AP$5:AP$410,'Grid GenerationQueue'!$AZ$5:$AZ$410,$B136,'Grid GenerationQueue'!$BA$5:$BA$410,$C136,'Grid GenerationQueue'!$BD$5:$BD$410,"&lt;="&amp;$BE$3)</f>
        <v>0</v>
      </c>
      <c r="BN136">
        <f>SUMIFS('Grid GenerationQueue'!AQ$5:AQ$410,'Grid GenerationQueue'!$AZ$5:$AZ$410,$B136,'Grid GenerationQueue'!$BA$5:$BA$410,$C136,'Grid GenerationQueue'!$BD$5:$BD$410,"&lt;="&amp;$BE$3)</f>
        <v>0</v>
      </c>
      <c r="BO136">
        <f>SUMIFS('Grid GenerationQueue'!AR$5:AR$410,'Grid GenerationQueue'!$AZ$5:$AZ$410,$B136,'Grid GenerationQueue'!$BA$5:$BA$410,$C136,'Grid GenerationQueue'!$BD$5:$BD$410,"&lt;="&amp;$BE$3)</f>
        <v>0</v>
      </c>
      <c r="BQ136">
        <f>SUMIFS('Grid GenerationQueue'!AG$5:AG$410,'Grid GenerationQueue'!$AZ$5:$AZ$410,$B136,'Grid GenerationQueue'!$BA$5:$BA$410,$C136,'Grid GenerationQueue'!$BJ$5:$BJ$410,"Executed",'Grid GenerationQueue'!$BD$5:$BD$410,"&lt;="&amp;$BE$3)</f>
        <v>0</v>
      </c>
      <c r="BR136">
        <f>SUMIFS('Grid GenerationQueue'!AH$5:AH$410,'Grid GenerationQueue'!$AZ$5:$AZ$410,$B136,'Grid GenerationQueue'!$BA$5:$BA$410,$C136,'Grid GenerationQueue'!$BJ$5:$BJ$410,"Executed",'Grid GenerationQueue'!$BD$5:$BD$410,"&lt;="&amp;$BE$3)</f>
        <v>0</v>
      </c>
      <c r="BS136">
        <f>SUMIFS('Grid GenerationQueue'!AI$5:AI$410,'Grid GenerationQueue'!$AZ$5:$AZ$410,$B136,'Grid GenerationQueue'!$BA$5:$BA$410,$C136,'Grid GenerationQueue'!$BJ$5:$BJ$410,"Executed",'Grid GenerationQueue'!$BD$5:$BD$410,"&lt;="&amp;$BE$3)</f>
        <v>0</v>
      </c>
      <c r="BT136">
        <f>SUMIFS('Grid GenerationQueue'!AJ$5:AJ$410,'Grid GenerationQueue'!$AZ$5:$AZ$410,$B136,'Grid GenerationQueue'!$BA$5:$BA$410,$C136,'Grid GenerationQueue'!$BJ$5:$BJ$410,"Executed",'Grid GenerationQueue'!$BD$5:$BD$410,"&lt;="&amp;$BE$3)</f>
        <v>0</v>
      </c>
      <c r="BU136">
        <f>SUMIFS('Grid GenerationQueue'!AK$5:AK$410,'Grid GenerationQueue'!$AZ$5:$AZ$410,$B136,'Grid GenerationQueue'!$BA$5:$BA$410,$C136,'Grid GenerationQueue'!$BJ$5:$BJ$410,"Executed",'Grid GenerationQueue'!$BD$5:$BD$410,"&lt;="&amp;$BE$3)</f>
        <v>0</v>
      </c>
      <c r="BV136">
        <f>SUMIFS('Grid GenerationQueue'!AL$5:AL$410,'Grid GenerationQueue'!$AZ$5:$AZ$410,$B136,'Grid GenerationQueue'!$BA$5:$BA$410,$C136,'Grid GenerationQueue'!$BJ$5:$BJ$410,"Executed",'Grid GenerationQueue'!$BD$5:$BD$410,"&lt;="&amp;$BE$3)</f>
        <v>0</v>
      </c>
      <c r="BW136">
        <f>SUMIFS('Grid GenerationQueue'!AM$5:AM$410,'Grid GenerationQueue'!$AZ$5:$AZ$410,$B136,'Grid GenerationQueue'!$BA$5:$BA$410,$C136,'Grid GenerationQueue'!$BJ$5:$BJ$410,"Executed",'Grid GenerationQueue'!$BD$5:$BD$410,"&lt;="&amp;$BE$3)</f>
        <v>0</v>
      </c>
      <c r="BX136">
        <f>SUMIFS('Grid GenerationQueue'!AN$5:AN$410,'Grid GenerationQueue'!$AZ$5:$AZ$410,$B136,'Grid GenerationQueue'!$BA$5:$BA$410,$C136,'Grid GenerationQueue'!$BJ$5:$BJ$410,"Executed",'Grid GenerationQueue'!$BD$5:$BD$410,"&lt;="&amp;$BE$3)</f>
        <v>0</v>
      </c>
      <c r="BY136">
        <f>SUMIFS('Grid GenerationQueue'!AO$5:AO$410,'Grid GenerationQueue'!$AZ$5:$AZ$410,$B136,'Grid GenerationQueue'!$BA$5:$BA$410,$C136,'Grid GenerationQueue'!$BJ$5:$BJ$410,"Executed",'Grid GenerationQueue'!$BD$5:$BD$410,"&lt;="&amp;$BE$3)</f>
        <v>0</v>
      </c>
      <c r="BZ136">
        <f>SUMIFS('Grid GenerationQueue'!AP$5:AP$410,'Grid GenerationQueue'!$AZ$5:$AZ$410,$B136,'Grid GenerationQueue'!$BA$5:$BA$410,$C136,'Grid GenerationQueue'!$BJ$5:$BJ$410,"Executed",'Grid GenerationQueue'!$BD$5:$BD$410,"&lt;="&amp;$BE$3)</f>
        <v>0</v>
      </c>
      <c r="CA136">
        <f>SUMIFS('Grid GenerationQueue'!AQ$5:AQ$410,'Grid GenerationQueue'!$AZ$5:$AZ$410,$B136,'Grid GenerationQueue'!$BA$5:$BA$410,$C136,'Grid GenerationQueue'!$BJ$5:$BJ$410,"Executed",'Grid GenerationQueue'!$BD$5:$BD$410,"&lt;="&amp;$BE$3)</f>
        <v>0</v>
      </c>
      <c r="CB136">
        <f>SUMIFS('Grid GenerationQueue'!AR$5:AR$410,'Grid GenerationQueue'!$AZ$5:$AZ$410,$B136,'Grid GenerationQueue'!$BA$5:$BA$410,$C136,'Grid GenerationQueue'!$BJ$5:$BJ$410,"Executed",'Grid GenerationQueue'!$BD$5:$BD$410,"&lt;="&amp;$BE$3)</f>
        <v>0</v>
      </c>
      <c r="CD136">
        <f>SUMIFS('Grid GenerationQueue'!AG$5:AG$410,'Grid GenerationQueue'!$AZ$5:$AZ$410,$B136,'Grid GenerationQueue'!$BA$5:$BA$410,$C136,'Grid GenerationQueue'!$BH$5:$BH$410,"&lt;&gt;"&amp;"",'Grid GenerationQueue'!$BD$5:$BD$410,"&lt;="&amp;$BE$3)</f>
        <v>0</v>
      </c>
      <c r="CE136">
        <f>SUMIFS('Grid GenerationQueue'!AH$5:AH$410,'Grid GenerationQueue'!$AZ$5:$AZ$410,$B136,'Grid GenerationQueue'!$BA$5:$BA$410,$C136,'Grid GenerationQueue'!$BH$5:$BH$410,"&lt;&gt;"&amp;"",'Grid GenerationQueue'!$BD$5:$BD$410,"&lt;="&amp;$BE$3)</f>
        <v>0</v>
      </c>
      <c r="CF136">
        <f>SUMIFS('Grid GenerationQueue'!AI$5:AI$410,'Grid GenerationQueue'!$AZ$5:$AZ$410,$B136,'Grid GenerationQueue'!$BA$5:$BA$410,$C136,'Grid GenerationQueue'!$BH$5:$BH$410,"&lt;&gt;"&amp;"",'Grid GenerationQueue'!$BD$5:$BD$410,"&lt;="&amp;$BE$3)</f>
        <v>0</v>
      </c>
      <c r="CG136">
        <f>SUMIFS('Grid GenerationQueue'!AJ$5:AJ$410,'Grid GenerationQueue'!$AZ$5:$AZ$410,$B136,'Grid GenerationQueue'!$BA$5:$BA$410,$C136,'Grid GenerationQueue'!$BH$5:$BH$410,"&lt;&gt;"&amp;"",'Grid GenerationQueue'!$BD$5:$BD$410,"&lt;="&amp;$BE$3)</f>
        <v>0</v>
      </c>
      <c r="CH136">
        <f>SUMIFS('Grid GenerationQueue'!AK$5:AK$410,'Grid GenerationQueue'!$AZ$5:$AZ$410,$B136,'Grid GenerationQueue'!$BA$5:$BA$410,$C136,'Grid GenerationQueue'!$BH$5:$BH$410,"&lt;&gt;"&amp;"",'Grid GenerationQueue'!$BD$5:$BD$410,"&lt;="&amp;$BE$3)</f>
        <v>0</v>
      </c>
      <c r="CI136">
        <f>SUMIFS('Grid GenerationQueue'!AL$5:AL$410,'Grid GenerationQueue'!$AZ$5:$AZ$410,$B136,'Grid GenerationQueue'!$BA$5:$BA$410,$C136,'Grid GenerationQueue'!$BH$5:$BH$410,"&lt;&gt;"&amp;"",'Grid GenerationQueue'!$BD$5:$BD$410,"&lt;="&amp;$BE$3)</f>
        <v>0</v>
      </c>
      <c r="CJ136">
        <f>SUMIFS('Grid GenerationQueue'!AM$5:AM$410,'Grid GenerationQueue'!$AZ$5:$AZ$410,$B136,'Grid GenerationQueue'!$BA$5:$BA$410,$C136,'Grid GenerationQueue'!$BH$5:$BH$410,"&lt;&gt;"&amp;"",'Grid GenerationQueue'!$BD$5:$BD$410,"&lt;="&amp;$BE$3)</f>
        <v>0</v>
      </c>
      <c r="CK136">
        <f>SUMIFS('Grid GenerationQueue'!AN$5:AN$410,'Grid GenerationQueue'!$AZ$5:$AZ$410,$B136,'Grid GenerationQueue'!$BA$5:$BA$410,$C136,'Grid GenerationQueue'!$BH$5:$BH$410,"&lt;&gt;"&amp;"",'Grid GenerationQueue'!$BD$5:$BD$410,"&lt;="&amp;$BE$3)</f>
        <v>0</v>
      </c>
      <c r="CL136">
        <f>SUMIFS('Grid GenerationQueue'!AO$5:AO$410,'Grid GenerationQueue'!$AZ$5:$AZ$410,$B136,'Grid GenerationQueue'!$BA$5:$BA$410,$C136,'Grid GenerationQueue'!$BH$5:$BH$410,"&lt;&gt;"&amp;"",'Grid GenerationQueue'!$BD$5:$BD$410,"&lt;="&amp;$BE$3)</f>
        <v>0</v>
      </c>
      <c r="CM136">
        <f>SUMIFS('Grid GenerationQueue'!AP$5:AP$410,'Grid GenerationQueue'!$AZ$5:$AZ$410,$B136,'Grid GenerationQueue'!$BA$5:$BA$410,$C136,'Grid GenerationQueue'!$BH$5:$BH$410,"&lt;&gt;"&amp;"",'Grid GenerationQueue'!$BD$5:$BD$410,"&lt;="&amp;$BE$3)</f>
        <v>0</v>
      </c>
      <c r="CN136">
        <f>SUMIFS('Grid GenerationQueue'!AQ$5:AQ$410,'Grid GenerationQueue'!$AZ$5:$AZ$410,$B136,'Grid GenerationQueue'!$BA$5:$BA$410,$C136,'Grid GenerationQueue'!$BH$5:$BH$410,"&lt;&gt;"&amp;"",'Grid GenerationQueue'!$BD$5:$BD$410,"&lt;="&amp;$BE$3)</f>
        <v>0</v>
      </c>
      <c r="CO136">
        <f>SUMIFS('Grid GenerationQueue'!AR$5:AR$410,'Grid GenerationQueue'!$AZ$5:$AZ$410,$B136,'Grid GenerationQueue'!$BA$5:$BA$410,$C136,'Grid GenerationQueue'!$BH$5:$BH$410,"&lt;&gt;"&amp;"",'Grid GenerationQueue'!$BD$5:$BD$410,"&lt;="&amp;$BE$3)</f>
        <v>0</v>
      </c>
      <c r="CQ136">
        <f>SUMIFS('Grid GenerationQueue'!AG$5:AG$410,'Grid GenerationQueue'!$AZ$5:$AZ$410,$B136,'Grid GenerationQueue'!$BA$5:$BA$410,$C136,'Grid GenerationQueue'!$BK$5:$BK$410,"&gt;0",'Grid GenerationQueue'!$BD$5:$BD$410,"&lt;="&amp;$BE$3)</f>
        <v>0</v>
      </c>
      <c r="CR136">
        <f>SUMIFS('Grid GenerationQueue'!AH$5:AH$410,'Grid GenerationQueue'!$AZ$5:$AZ$410,$B136,'Grid GenerationQueue'!$BA$5:$BA$410,$C136,'Grid GenerationQueue'!$BK$5:$BK$410,"&gt;0",'Grid GenerationQueue'!$BD$5:$BD$410,"&lt;="&amp;$BE$3)</f>
        <v>0</v>
      </c>
      <c r="CS136">
        <f>SUMIFS('Grid GenerationQueue'!AI$5:AI$410,'Grid GenerationQueue'!$AZ$5:$AZ$410,$B136,'Grid GenerationQueue'!$BA$5:$BA$410,$C136,'Grid GenerationQueue'!$BK$5:$BK$410,"&gt;0",'Grid GenerationQueue'!$BD$5:$BD$410,"&lt;="&amp;$BE$3)</f>
        <v>0</v>
      </c>
      <c r="CT136">
        <f>SUMIFS('Grid GenerationQueue'!AJ$5:AJ$410,'Grid GenerationQueue'!$AZ$5:$AZ$410,$B136,'Grid GenerationQueue'!$BA$5:$BA$410,$C136,'Grid GenerationQueue'!$BK$5:$BK$410,"&gt;0",'Grid GenerationQueue'!$BD$5:$BD$410,"&lt;="&amp;$BE$3)</f>
        <v>0</v>
      </c>
      <c r="CU136">
        <f>SUMIFS('Grid GenerationQueue'!AK$5:AK$410,'Grid GenerationQueue'!$AZ$5:$AZ$410,$B136,'Grid GenerationQueue'!$BA$5:$BA$410,$C136,'Grid GenerationQueue'!$BK$5:$BK$410,"&gt;0",'Grid GenerationQueue'!$BD$5:$BD$410,"&lt;="&amp;$BE$3)</f>
        <v>0</v>
      </c>
      <c r="CV136">
        <f>SUMIFS('Grid GenerationQueue'!AL$5:AL$410,'Grid GenerationQueue'!$AZ$5:$AZ$410,$B136,'Grid GenerationQueue'!$BA$5:$BA$410,$C136,'Grid GenerationQueue'!$BK$5:$BK$410,"&gt;0",'Grid GenerationQueue'!$BD$5:$BD$410,"&lt;="&amp;$BE$3)</f>
        <v>0</v>
      </c>
      <c r="CW136">
        <f>SUMIFS('Grid GenerationQueue'!AM$5:AM$410,'Grid GenerationQueue'!$AZ$5:$AZ$410,$B136,'Grid GenerationQueue'!$BA$5:$BA$410,$C136,'Grid GenerationQueue'!$BK$5:$BK$410,"&gt;0",'Grid GenerationQueue'!$BD$5:$BD$410,"&lt;="&amp;$BE$3)</f>
        <v>0</v>
      </c>
      <c r="CX136">
        <f>SUMIFS('Grid GenerationQueue'!AN$5:AN$410,'Grid GenerationQueue'!$AZ$5:$AZ$410,$B136,'Grid GenerationQueue'!$BA$5:$BA$410,$C136,'Grid GenerationQueue'!$BK$5:$BK$410,"&gt;0",'Grid GenerationQueue'!$BD$5:$BD$410,"&lt;="&amp;$BE$3)</f>
        <v>0</v>
      </c>
      <c r="CY136">
        <f>SUMIFS('Grid GenerationQueue'!AO$5:AO$410,'Grid GenerationQueue'!$AZ$5:$AZ$410,$B136,'Grid GenerationQueue'!$BA$5:$BA$410,$C136,'Grid GenerationQueue'!$BK$5:$BK$410,"&gt;0",'Grid GenerationQueue'!$BD$5:$BD$410,"&lt;="&amp;$BE$3)</f>
        <v>0</v>
      </c>
      <c r="CZ136">
        <f>SUMIFS('Grid GenerationQueue'!AP$5:AP$410,'Grid GenerationQueue'!$AZ$5:$AZ$410,$B136,'Grid GenerationQueue'!$BA$5:$BA$410,$C136,'Grid GenerationQueue'!$BK$5:$BK$410,"&gt;0",'Grid GenerationQueue'!$BD$5:$BD$410,"&lt;="&amp;$BE$3)</f>
        <v>0</v>
      </c>
      <c r="DA136">
        <f>SUMIFS('Grid GenerationQueue'!AQ$5:AQ$410,'Grid GenerationQueue'!$AZ$5:$AZ$410,$B136,'Grid GenerationQueue'!$BA$5:$BA$410,$C136,'Grid GenerationQueue'!$BK$5:$BK$410,"&gt;0",'Grid GenerationQueue'!$BD$5:$BD$410,"&lt;="&amp;$BE$3)</f>
        <v>0</v>
      </c>
      <c r="DB136">
        <f>SUMIFS('Grid GenerationQueue'!AR$5:AR$410,'Grid GenerationQueue'!$AZ$5:$AZ$410,$B136,'Grid GenerationQueue'!$BA$5:$BA$410,$C136,'Grid GenerationQueue'!$BK$5:$BK$410,"&gt;0",'Grid GenerationQueue'!$BD$5:$BD$410,"&lt;="&amp;$BE$3)</f>
        <v>0</v>
      </c>
    </row>
    <row r="137" spans="1:106" x14ac:dyDescent="0.35">
      <c r="A137" t="s">
        <v>4748</v>
      </c>
      <c r="B137" t="s">
        <v>4819</v>
      </c>
      <c r="C137">
        <v>115</v>
      </c>
      <c r="D137">
        <f>SUMIFS('Grid GenerationQueue'!AG$5:AG$410,'Grid GenerationQueue'!$AZ$5:$AZ$410,$B137,'Grid GenerationQueue'!$BA$5:$BA$410,$C137)</f>
        <v>0</v>
      </c>
      <c r="E137">
        <f>SUMIFS('Grid GenerationQueue'!AH$5:AH$410,'Grid GenerationQueue'!$AZ$5:$AZ$410,$B137,'Grid GenerationQueue'!$BA$5:$BA$410,$C137)</f>
        <v>0</v>
      </c>
      <c r="F137">
        <f>SUMIFS('Grid GenerationQueue'!AI$5:AI$410,'Grid GenerationQueue'!$AZ$5:$AZ$410,$B137,'Grid GenerationQueue'!$BA$5:$BA$410,$C137)</f>
        <v>0</v>
      </c>
      <c r="G137">
        <f>SUMIFS('Grid GenerationQueue'!AJ$5:AJ$410,'Grid GenerationQueue'!$AZ$5:$AZ$410,$B137,'Grid GenerationQueue'!$BA$5:$BA$410,$C137)</f>
        <v>0</v>
      </c>
      <c r="H137">
        <f>SUMIFS('Grid GenerationQueue'!AK$5:AK$410,'Grid GenerationQueue'!$AZ$5:$AZ$410,$B137,'Grid GenerationQueue'!$BA$5:$BA$410,$C137)</f>
        <v>0</v>
      </c>
      <c r="I137">
        <f>SUMIFS('Grid GenerationQueue'!AL$5:AL$410,'Grid GenerationQueue'!$AZ$5:$AZ$410,$B137,'Grid GenerationQueue'!$BA$5:$BA$410,$C137)</f>
        <v>0</v>
      </c>
      <c r="J137">
        <f>SUMIFS('Grid GenerationQueue'!AM$5:AM$410,'Grid GenerationQueue'!$AZ$5:$AZ$410,$B137,'Grid GenerationQueue'!$BA$5:$BA$410,$C137)</f>
        <v>0</v>
      </c>
      <c r="K137">
        <f>SUMIFS('Grid GenerationQueue'!AN$5:AN$410,'Grid GenerationQueue'!$AZ$5:$AZ$410,$B137,'Grid GenerationQueue'!$BA$5:$BA$410,$C137)</f>
        <v>0</v>
      </c>
      <c r="L137">
        <f>SUMIFS('Grid GenerationQueue'!AO$5:AO$410,'Grid GenerationQueue'!$AZ$5:$AZ$410,$B137,'Grid GenerationQueue'!$BA$5:$BA$410,$C137)</f>
        <v>0</v>
      </c>
      <c r="M137">
        <f>SUMIFS('Grid GenerationQueue'!AP$5:AP$410,'Grid GenerationQueue'!$AZ$5:$AZ$410,$B137,'Grid GenerationQueue'!$BA$5:$BA$410,$C137)</f>
        <v>0</v>
      </c>
      <c r="N137">
        <f>SUMIFS('Grid GenerationQueue'!AQ$5:AQ$410,'Grid GenerationQueue'!$AZ$5:$AZ$410,$B137,'Grid GenerationQueue'!$BA$5:$BA$410,$C137)</f>
        <v>0</v>
      </c>
      <c r="O137">
        <f>SUMIFS('Grid GenerationQueue'!AR$5:AR$410,'Grid GenerationQueue'!$AZ$5:$AZ$410,$B137,'Grid GenerationQueue'!$BA$5:$BA$410,$C137)</f>
        <v>0</v>
      </c>
      <c r="Q137">
        <f>SUMIFS('Grid GenerationQueue'!AG$5:AG$410,'Grid GenerationQueue'!$AZ$5:$AZ$410,$B137,'Grid GenerationQueue'!$BA$5:$BA$410,$C137,'Grid GenerationQueue'!$BJ$5:$BJ$410,"Executed")</f>
        <v>0</v>
      </c>
      <c r="R137">
        <f>SUMIFS('Grid GenerationQueue'!AH$5:AH$410,'Grid GenerationQueue'!$AZ$5:$AZ$410,$B137,'Grid GenerationQueue'!$BA$5:$BA$410,$C137,'Grid GenerationQueue'!$BJ$5:$BJ$410,"Executed")</f>
        <v>0</v>
      </c>
      <c r="S137">
        <f>SUMIFS('Grid GenerationQueue'!AI$5:AI$410,'Grid GenerationQueue'!$AZ$5:$AZ$410,$B137,'Grid GenerationQueue'!$BA$5:$BA$410,$C137,'Grid GenerationQueue'!$BJ$5:$BJ$410,"Executed")</f>
        <v>0</v>
      </c>
      <c r="T137">
        <f>SUMIFS('Grid GenerationQueue'!AJ$5:AJ$410,'Grid GenerationQueue'!$AZ$5:$AZ$410,$B137,'Grid GenerationQueue'!$BA$5:$BA$410,$C137,'Grid GenerationQueue'!$BJ$5:$BJ$410,"Executed")</f>
        <v>0</v>
      </c>
      <c r="U137">
        <f>SUMIFS('Grid GenerationQueue'!AK$5:AK$410,'Grid GenerationQueue'!$AZ$5:$AZ$410,$B137,'Grid GenerationQueue'!$BA$5:$BA$410,$C137,'Grid GenerationQueue'!$BJ$5:$BJ$410,"Executed")</f>
        <v>0</v>
      </c>
      <c r="V137">
        <f>SUMIFS('Grid GenerationQueue'!AL$5:AL$410,'Grid GenerationQueue'!$AZ$5:$AZ$410,$B137,'Grid GenerationQueue'!$BA$5:$BA$410,$C137,'Grid GenerationQueue'!$BJ$5:$BJ$410,"Executed")</f>
        <v>0</v>
      </c>
      <c r="W137">
        <f>SUMIFS('Grid GenerationQueue'!AM$5:AM$410,'Grid GenerationQueue'!$AZ$5:$AZ$410,$B137,'Grid GenerationQueue'!$BA$5:$BA$410,$C137,'Grid GenerationQueue'!$BJ$5:$BJ$410,"Executed")</f>
        <v>0</v>
      </c>
      <c r="X137">
        <f>SUMIFS('Grid GenerationQueue'!AN$5:AN$410,'Grid GenerationQueue'!$AZ$5:$AZ$410,$B137,'Grid GenerationQueue'!$BA$5:$BA$410,$C137,'Grid GenerationQueue'!$BJ$5:$BJ$410,"Executed")</f>
        <v>0</v>
      </c>
      <c r="Y137">
        <f>SUMIFS('Grid GenerationQueue'!AO$5:AO$410,'Grid GenerationQueue'!$AZ$5:$AZ$410,$B137,'Grid GenerationQueue'!$BA$5:$BA$410,$C137,'Grid GenerationQueue'!$BJ$5:$BJ$410,"Executed")</f>
        <v>0</v>
      </c>
      <c r="Z137">
        <f>SUMIFS('Grid GenerationQueue'!AP$5:AP$410,'Grid GenerationQueue'!$AZ$5:$AZ$410,$B137,'Grid GenerationQueue'!$BA$5:$BA$410,$C137,'Grid GenerationQueue'!$BJ$5:$BJ$410,"Executed")</f>
        <v>0</v>
      </c>
      <c r="AA137">
        <f>SUMIFS('Grid GenerationQueue'!AQ$5:AQ$410,'Grid GenerationQueue'!$AZ$5:$AZ$410,$B137,'Grid GenerationQueue'!$BA$5:$BA$410,$C137,'Grid GenerationQueue'!$BJ$5:$BJ$410,"Executed")</f>
        <v>0</v>
      </c>
      <c r="AB137">
        <f>SUMIFS('Grid GenerationQueue'!AR$5:AR$410,'Grid GenerationQueue'!$AZ$5:$AZ$410,$B137,'Grid GenerationQueue'!$BA$5:$BA$410,$C137,'Grid GenerationQueue'!$BJ$5:$BJ$410,"Executed")</f>
        <v>0</v>
      </c>
      <c r="AD137">
        <f>SUMIFS('Grid GenerationQueue'!AG$5:AG$410,'Grid GenerationQueue'!$AZ$5:$AZ$410,$B137,'Grid GenerationQueue'!$BA$5:$BA$410,$C137,'Grid GenerationQueue'!$BH$5:$BH$410,"&lt;&gt;"&amp;"")+SUMIFS('Grid GenerationQueue'!AG$5:AG$410,'Grid GenerationQueue'!$AZ$5:$AZ$410,$B137,'Grid GenerationQueue'!$BA$5:$BA$410,$C137,'Grid GenerationQueue'!$BH$5:$BH$410,"",'Grid GenerationQueue'!$AC$5:$AC$410,1)</f>
        <v>0</v>
      </c>
      <c r="AE137">
        <f>SUMIFS('Grid GenerationQueue'!AH$5:AH$410,'Grid GenerationQueue'!$AZ$5:$AZ$410,$B137,'Grid GenerationQueue'!$BA$5:$BA$410,$C137,'Grid GenerationQueue'!$BH$5:$BH$410,"&lt;&gt;"&amp;"")+SUMIFS('Grid GenerationQueue'!AH$5:AH$410,'Grid GenerationQueue'!$AZ$5:$AZ$410,$B137,'Grid GenerationQueue'!$BA$5:$BA$410,$C137,'Grid GenerationQueue'!$BH$5:$BH$410,"",'Grid GenerationQueue'!$AC$5:$AC$410,1)</f>
        <v>0</v>
      </c>
      <c r="AF137">
        <f>SUMIFS('Grid GenerationQueue'!AI$5:AI$410,'Grid GenerationQueue'!$AZ$5:$AZ$410,$B137,'Grid GenerationQueue'!$BA$5:$BA$410,$C137,'Grid GenerationQueue'!$BH$5:$BH$410,"&lt;&gt;"&amp;"")+SUMIFS('Grid GenerationQueue'!AI$5:AI$410,'Grid GenerationQueue'!$AZ$5:$AZ$410,$B137,'Grid GenerationQueue'!$BA$5:$BA$410,$C137,'Grid GenerationQueue'!$BH$5:$BH$410,"",'Grid GenerationQueue'!$AC$5:$AC$410,1)</f>
        <v>0</v>
      </c>
      <c r="AG137">
        <f>SUMIFS('Grid GenerationQueue'!AJ$5:AJ$410,'Grid GenerationQueue'!$AZ$5:$AZ$410,$B137,'Grid GenerationQueue'!$BA$5:$BA$410,$C137,'Grid GenerationQueue'!$BH$5:$BH$410,"&lt;&gt;"&amp;"")+SUMIFS('Grid GenerationQueue'!AJ$5:AJ$410,'Grid GenerationQueue'!$AZ$5:$AZ$410,$B137,'Grid GenerationQueue'!$BA$5:$BA$410,$C137,'Grid GenerationQueue'!$BH$5:$BH$410,"",'Grid GenerationQueue'!$AC$5:$AC$410,1)</f>
        <v>0</v>
      </c>
      <c r="AH137">
        <f>SUMIFS('Grid GenerationQueue'!AK$5:AK$410,'Grid GenerationQueue'!$AZ$5:$AZ$410,$B137,'Grid GenerationQueue'!$BA$5:$BA$410,$C137,'Grid GenerationQueue'!$BH$5:$BH$410,"&lt;&gt;"&amp;"")+SUMIFS('Grid GenerationQueue'!AK$5:AK$410,'Grid GenerationQueue'!$AZ$5:$AZ$410,$B137,'Grid GenerationQueue'!$BA$5:$BA$410,$C137,'Grid GenerationQueue'!$BH$5:$BH$410,"",'Grid GenerationQueue'!$AC$5:$AC$410,1)</f>
        <v>0</v>
      </c>
      <c r="AI137">
        <f>SUMIFS('Grid GenerationQueue'!AL$5:AL$410,'Grid GenerationQueue'!$AZ$5:$AZ$410,$B137,'Grid GenerationQueue'!$BA$5:$BA$410,$C137,'Grid GenerationQueue'!$BH$5:$BH$410,"&lt;&gt;"&amp;"")+SUMIFS('Grid GenerationQueue'!AL$5:AL$410,'Grid GenerationQueue'!$AZ$5:$AZ$410,$B137,'Grid GenerationQueue'!$BA$5:$BA$410,$C137,'Grid GenerationQueue'!$BH$5:$BH$410,"",'Grid GenerationQueue'!$AC$5:$AC$410,1)</f>
        <v>0</v>
      </c>
      <c r="AJ137">
        <f>SUMIFS('Grid GenerationQueue'!AM$5:AM$410,'Grid GenerationQueue'!$AZ$5:$AZ$410,$B137,'Grid GenerationQueue'!$BA$5:$BA$410,$C137,'Grid GenerationQueue'!$BH$5:$BH$410,"&lt;&gt;"&amp;"")+SUMIFS('Grid GenerationQueue'!AM$5:AM$410,'Grid GenerationQueue'!$AZ$5:$AZ$410,$B137,'Grid GenerationQueue'!$BA$5:$BA$410,$C137,'Grid GenerationQueue'!$BH$5:$BH$410,"",'Grid GenerationQueue'!$AC$5:$AC$410,1)</f>
        <v>0</v>
      </c>
      <c r="AK137">
        <f>SUMIFS('Grid GenerationQueue'!AN$5:AN$410,'Grid GenerationQueue'!$AZ$5:$AZ$410,$B137,'Grid GenerationQueue'!$BA$5:$BA$410,$C137,'Grid GenerationQueue'!$BH$5:$BH$410,"&lt;&gt;"&amp;"")+SUMIFS('Grid GenerationQueue'!AN$5:AN$410,'Grid GenerationQueue'!$AZ$5:$AZ$410,$B137,'Grid GenerationQueue'!$BA$5:$BA$410,$C137,'Grid GenerationQueue'!$BH$5:$BH$410,"",'Grid GenerationQueue'!$AC$5:$AC$410,1)</f>
        <v>0</v>
      </c>
      <c r="AL137">
        <f>SUMIFS('Grid GenerationQueue'!AO$5:AO$410,'Grid GenerationQueue'!$AZ$5:$AZ$410,$B137,'Grid GenerationQueue'!$BA$5:$BA$410,$C137,'Grid GenerationQueue'!$BH$5:$BH$410,"&lt;&gt;"&amp;"")+SUMIFS('Grid GenerationQueue'!AO$5:AO$410,'Grid GenerationQueue'!$AZ$5:$AZ$410,$B137,'Grid GenerationQueue'!$BA$5:$BA$410,$C137,'Grid GenerationQueue'!$BH$5:$BH$410,"",'Grid GenerationQueue'!$AC$5:$AC$410,1)</f>
        <v>0</v>
      </c>
      <c r="AM137">
        <f>SUMIFS('Grid GenerationQueue'!AP$5:AP$410,'Grid GenerationQueue'!$AZ$5:$AZ$410,$B137,'Grid GenerationQueue'!$BA$5:$BA$410,$C137,'Grid GenerationQueue'!$BH$5:$BH$410,"&lt;&gt;"&amp;"")+SUMIFS('Grid GenerationQueue'!AP$5:AP$410,'Grid GenerationQueue'!$AZ$5:$AZ$410,$B137,'Grid GenerationQueue'!$BA$5:$BA$410,$C137,'Grid GenerationQueue'!$BH$5:$BH$410,"",'Grid GenerationQueue'!$AC$5:$AC$410,1)</f>
        <v>0</v>
      </c>
      <c r="AN137">
        <f>SUMIFS('Grid GenerationQueue'!AQ$5:AQ$410,'Grid GenerationQueue'!$AZ$5:$AZ$410,$B137,'Grid GenerationQueue'!$BA$5:$BA$410,$C137,'Grid GenerationQueue'!$BH$5:$BH$410,"&lt;&gt;"&amp;"")+SUMIFS('Grid GenerationQueue'!AQ$5:AQ$410,'Grid GenerationQueue'!$AZ$5:$AZ$410,$B137,'Grid GenerationQueue'!$BA$5:$BA$410,$C137,'Grid GenerationQueue'!$BH$5:$BH$410,"",'Grid GenerationQueue'!$AC$5:$AC$410,1)</f>
        <v>0</v>
      </c>
      <c r="AO137">
        <f>SUMIFS('Grid GenerationQueue'!AR$5:AR$410,'Grid GenerationQueue'!$AZ$5:$AZ$410,$B137,'Grid GenerationQueue'!$BA$5:$BA$410,$C137,'Grid GenerationQueue'!$BH$5:$BH$410,"&lt;&gt;"&amp;"")+SUMIFS('Grid GenerationQueue'!AR$5:AR$410,'Grid GenerationQueue'!$AZ$5:$AZ$410,$B137,'Grid GenerationQueue'!$BA$5:$BA$410,$C137,'Grid GenerationQueue'!$BH$5:$BH$410,"",'Grid GenerationQueue'!$AC$5:$AC$410,1)</f>
        <v>0</v>
      </c>
      <c r="AQ137">
        <f>SUMIFS('Grid GenerationQueue'!AG$5:AG$410,'Grid GenerationQueue'!$AZ$5:$AZ$410,$B137,'Grid GenerationQueue'!$BA$5:$BA$410,$C137,'Grid GenerationQueue'!$BK$5:$BK$410,"&gt;0")</f>
        <v>0</v>
      </c>
      <c r="AR137">
        <f>SUMIFS('Grid GenerationQueue'!AH$5:AH$410,'Grid GenerationQueue'!$AZ$5:$AZ$410,$B137,'Grid GenerationQueue'!$BA$5:$BA$410,$C137,'Grid GenerationQueue'!$BK$5:$BK$410,"&gt;0")</f>
        <v>0</v>
      </c>
      <c r="AS137">
        <f>SUMIFS('Grid GenerationQueue'!AI$5:AI$410,'Grid GenerationQueue'!$AZ$5:$AZ$410,$B137,'Grid GenerationQueue'!$BA$5:$BA$410,$C137,'Grid GenerationQueue'!$BK$5:$BK$410,"&gt;0")</f>
        <v>0</v>
      </c>
      <c r="AT137">
        <f>SUMIFS('Grid GenerationQueue'!AJ$5:AJ$410,'Grid GenerationQueue'!$AZ$5:$AZ$410,$B137,'Grid GenerationQueue'!$BA$5:$BA$410,$C137,'Grid GenerationQueue'!$BK$5:$BK$410,"&gt;0")</f>
        <v>0</v>
      </c>
      <c r="AU137">
        <f>SUMIFS('Grid GenerationQueue'!AK$5:AK$410,'Grid GenerationQueue'!$AZ$5:$AZ$410,$B137,'Grid GenerationQueue'!$BA$5:$BA$410,$C137,'Grid GenerationQueue'!$BK$5:$BK$410,"&gt;0")</f>
        <v>0</v>
      </c>
      <c r="AV137">
        <f>SUMIFS('Grid GenerationQueue'!AL$5:AL$410,'Grid GenerationQueue'!$AZ$5:$AZ$410,$B137,'Grid GenerationQueue'!$BA$5:$BA$410,$C137,'Grid GenerationQueue'!$BK$5:$BK$410,"&gt;0")</f>
        <v>0</v>
      </c>
      <c r="AW137">
        <f>SUMIFS('Grid GenerationQueue'!AM$5:AM$410,'Grid GenerationQueue'!$AZ$5:$AZ$410,$B137,'Grid GenerationQueue'!$BA$5:$BA$410,$C137,'Grid GenerationQueue'!$BK$5:$BK$410,"&gt;0")</f>
        <v>0</v>
      </c>
      <c r="AX137">
        <f>SUMIFS('Grid GenerationQueue'!AN$5:AN$410,'Grid GenerationQueue'!$AZ$5:$AZ$410,$B137,'Grid GenerationQueue'!$BA$5:$BA$410,$C137,'Grid GenerationQueue'!$BK$5:$BK$410,"&gt;0")</f>
        <v>0</v>
      </c>
      <c r="AY137">
        <f>SUMIFS('Grid GenerationQueue'!AO$5:AO$410,'Grid GenerationQueue'!$AZ$5:$AZ$410,$B137,'Grid GenerationQueue'!$BA$5:$BA$410,$C137,'Grid GenerationQueue'!$BK$5:$BK$410,"&gt;0")</f>
        <v>0</v>
      </c>
      <c r="AZ137">
        <f>SUMIFS('Grid GenerationQueue'!AP$5:AP$410,'Grid GenerationQueue'!$AZ$5:$AZ$410,$B137,'Grid GenerationQueue'!$BA$5:$BA$410,$C137,'Grid GenerationQueue'!$BK$5:$BK$410,"&gt;0")</f>
        <v>0</v>
      </c>
      <c r="BA137">
        <f>SUMIFS('Grid GenerationQueue'!AQ$5:AQ$410,'Grid GenerationQueue'!$AZ$5:$AZ$410,$B137,'Grid GenerationQueue'!$BA$5:$BA$410,$C137,'Grid GenerationQueue'!$BK$5:$BK$410,"&gt;0")</f>
        <v>0</v>
      </c>
      <c r="BB137">
        <f>SUMIFS('Grid GenerationQueue'!AR$5:AR$410,'Grid GenerationQueue'!$AZ$5:$AZ$410,$B137,'Grid GenerationQueue'!$BA$5:$BA$410,$C137,'Grid GenerationQueue'!$BK$5:$BK$410,"&gt;0")</f>
        <v>0</v>
      </c>
      <c r="BD137">
        <f>SUMIFS('Grid GenerationQueue'!AG$5:AG$410,'Grid GenerationQueue'!$AZ$5:$AZ$410,$B137,'Grid GenerationQueue'!$BA$5:$BA$410,$C137,'Grid GenerationQueue'!$BD$5:$BD$410,"&lt;="&amp;$BE$3)</f>
        <v>0</v>
      </c>
      <c r="BE137">
        <f>SUMIFS('Grid GenerationQueue'!AH$5:AH$410,'Grid GenerationQueue'!$AZ$5:$AZ$410,$B137,'Grid GenerationQueue'!$BA$5:$BA$410,$C137,'Grid GenerationQueue'!$BD$5:$BD$410,"&lt;="&amp;$BE$3)</f>
        <v>0</v>
      </c>
      <c r="BF137">
        <f>SUMIFS('Grid GenerationQueue'!AI$5:AI$410,'Grid GenerationQueue'!$AZ$5:$AZ$410,$B137,'Grid GenerationQueue'!$BA$5:$BA$410,$C137,'Grid GenerationQueue'!$BD$5:$BD$410,"&lt;="&amp;$BE$3)</f>
        <v>0</v>
      </c>
      <c r="BG137">
        <f>SUMIFS('Grid GenerationQueue'!AJ$5:AJ$410,'Grid GenerationQueue'!$AZ$5:$AZ$410,$B137,'Grid GenerationQueue'!$BA$5:$BA$410,$C137,'Grid GenerationQueue'!$BD$5:$BD$410,"&lt;="&amp;$BE$3)</f>
        <v>0</v>
      </c>
      <c r="BH137">
        <f>SUMIFS('Grid GenerationQueue'!AK$5:AK$410,'Grid GenerationQueue'!$AZ$5:$AZ$410,$B137,'Grid GenerationQueue'!$BA$5:$BA$410,$C137,'Grid GenerationQueue'!$BD$5:$BD$410,"&lt;="&amp;$BE$3)</f>
        <v>0</v>
      </c>
      <c r="BI137">
        <f>SUMIFS('Grid GenerationQueue'!AL$5:AL$410,'Grid GenerationQueue'!$AZ$5:$AZ$410,$B137,'Grid GenerationQueue'!$BA$5:$BA$410,$C137,'Grid GenerationQueue'!$BD$5:$BD$410,"&lt;="&amp;$BE$3)</f>
        <v>0</v>
      </c>
      <c r="BJ137">
        <f>SUMIFS('Grid GenerationQueue'!AM$5:AM$410,'Grid GenerationQueue'!$AZ$5:$AZ$410,$B137,'Grid GenerationQueue'!$BA$5:$BA$410,$C137,'Grid GenerationQueue'!$BD$5:$BD$410,"&lt;="&amp;$BE$3)</f>
        <v>0</v>
      </c>
      <c r="BK137">
        <f>SUMIFS('Grid GenerationQueue'!AN$5:AN$410,'Grid GenerationQueue'!$AZ$5:$AZ$410,$B137,'Grid GenerationQueue'!$BA$5:$BA$410,$C137,'Grid GenerationQueue'!$BD$5:$BD$410,"&lt;="&amp;$BE$3)</f>
        <v>0</v>
      </c>
      <c r="BL137">
        <f>SUMIFS('Grid GenerationQueue'!AO$5:AO$410,'Grid GenerationQueue'!$AZ$5:$AZ$410,$B137,'Grid GenerationQueue'!$BA$5:$BA$410,$C137,'Grid GenerationQueue'!$BD$5:$BD$410,"&lt;="&amp;$BE$3)</f>
        <v>0</v>
      </c>
      <c r="BM137">
        <f>SUMIFS('Grid GenerationQueue'!AP$5:AP$410,'Grid GenerationQueue'!$AZ$5:$AZ$410,$B137,'Grid GenerationQueue'!$BA$5:$BA$410,$C137,'Grid GenerationQueue'!$BD$5:$BD$410,"&lt;="&amp;$BE$3)</f>
        <v>0</v>
      </c>
      <c r="BN137">
        <f>SUMIFS('Grid GenerationQueue'!AQ$5:AQ$410,'Grid GenerationQueue'!$AZ$5:$AZ$410,$B137,'Grid GenerationQueue'!$BA$5:$BA$410,$C137,'Grid GenerationQueue'!$BD$5:$BD$410,"&lt;="&amp;$BE$3)</f>
        <v>0</v>
      </c>
      <c r="BO137">
        <f>SUMIFS('Grid GenerationQueue'!AR$5:AR$410,'Grid GenerationQueue'!$AZ$5:$AZ$410,$B137,'Grid GenerationQueue'!$BA$5:$BA$410,$C137,'Grid GenerationQueue'!$BD$5:$BD$410,"&lt;="&amp;$BE$3)</f>
        <v>0</v>
      </c>
      <c r="BQ137">
        <f>SUMIFS('Grid GenerationQueue'!AG$5:AG$410,'Grid GenerationQueue'!$AZ$5:$AZ$410,$B137,'Grid GenerationQueue'!$BA$5:$BA$410,$C137,'Grid GenerationQueue'!$BJ$5:$BJ$410,"Executed",'Grid GenerationQueue'!$BD$5:$BD$410,"&lt;="&amp;$BE$3)</f>
        <v>0</v>
      </c>
      <c r="BR137">
        <f>SUMIFS('Grid GenerationQueue'!AH$5:AH$410,'Grid GenerationQueue'!$AZ$5:$AZ$410,$B137,'Grid GenerationQueue'!$BA$5:$BA$410,$C137,'Grid GenerationQueue'!$BJ$5:$BJ$410,"Executed",'Grid GenerationQueue'!$BD$5:$BD$410,"&lt;="&amp;$BE$3)</f>
        <v>0</v>
      </c>
      <c r="BS137">
        <f>SUMIFS('Grid GenerationQueue'!AI$5:AI$410,'Grid GenerationQueue'!$AZ$5:$AZ$410,$B137,'Grid GenerationQueue'!$BA$5:$BA$410,$C137,'Grid GenerationQueue'!$BJ$5:$BJ$410,"Executed",'Grid GenerationQueue'!$BD$5:$BD$410,"&lt;="&amp;$BE$3)</f>
        <v>0</v>
      </c>
      <c r="BT137">
        <f>SUMIFS('Grid GenerationQueue'!AJ$5:AJ$410,'Grid GenerationQueue'!$AZ$5:$AZ$410,$B137,'Grid GenerationQueue'!$BA$5:$BA$410,$C137,'Grid GenerationQueue'!$BJ$5:$BJ$410,"Executed",'Grid GenerationQueue'!$BD$5:$BD$410,"&lt;="&amp;$BE$3)</f>
        <v>0</v>
      </c>
      <c r="BU137">
        <f>SUMIFS('Grid GenerationQueue'!AK$5:AK$410,'Grid GenerationQueue'!$AZ$5:$AZ$410,$B137,'Grid GenerationQueue'!$BA$5:$BA$410,$C137,'Grid GenerationQueue'!$BJ$5:$BJ$410,"Executed",'Grid GenerationQueue'!$BD$5:$BD$410,"&lt;="&amp;$BE$3)</f>
        <v>0</v>
      </c>
      <c r="BV137">
        <f>SUMIFS('Grid GenerationQueue'!AL$5:AL$410,'Grid GenerationQueue'!$AZ$5:$AZ$410,$B137,'Grid GenerationQueue'!$BA$5:$BA$410,$C137,'Grid GenerationQueue'!$BJ$5:$BJ$410,"Executed",'Grid GenerationQueue'!$BD$5:$BD$410,"&lt;="&amp;$BE$3)</f>
        <v>0</v>
      </c>
      <c r="BW137">
        <f>SUMIFS('Grid GenerationQueue'!AM$5:AM$410,'Grid GenerationQueue'!$AZ$5:$AZ$410,$B137,'Grid GenerationQueue'!$BA$5:$BA$410,$C137,'Grid GenerationQueue'!$BJ$5:$BJ$410,"Executed",'Grid GenerationQueue'!$BD$5:$BD$410,"&lt;="&amp;$BE$3)</f>
        <v>0</v>
      </c>
      <c r="BX137">
        <f>SUMIFS('Grid GenerationQueue'!AN$5:AN$410,'Grid GenerationQueue'!$AZ$5:$AZ$410,$B137,'Grid GenerationQueue'!$BA$5:$BA$410,$C137,'Grid GenerationQueue'!$BJ$5:$BJ$410,"Executed",'Grid GenerationQueue'!$BD$5:$BD$410,"&lt;="&amp;$BE$3)</f>
        <v>0</v>
      </c>
      <c r="BY137">
        <f>SUMIFS('Grid GenerationQueue'!AO$5:AO$410,'Grid GenerationQueue'!$AZ$5:$AZ$410,$B137,'Grid GenerationQueue'!$BA$5:$BA$410,$C137,'Grid GenerationQueue'!$BJ$5:$BJ$410,"Executed",'Grid GenerationQueue'!$BD$5:$BD$410,"&lt;="&amp;$BE$3)</f>
        <v>0</v>
      </c>
      <c r="BZ137">
        <f>SUMIFS('Grid GenerationQueue'!AP$5:AP$410,'Grid GenerationQueue'!$AZ$5:$AZ$410,$B137,'Grid GenerationQueue'!$BA$5:$BA$410,$C137,'Grid GenerationQueue'!$BJ$5:$BJ$410,"Executed",'Grid GenerationQueue'!$BD$5:$BD$410,"&lt;="&amp;$BE$3)</f>
        <v>0</v>
      </c>
      <c r="CA137">
        <f>SUMIFS('Grid GenerationQueue'!AQ$5:AQ$410,'Grid GenerationQueue'!$AZ$5:$AZ$410,$B137,'Grid GenerationQueue'!$BA$5:$BA$410,$C137,'Grid GenerationQueue'!$BJ$5:$BJ$410,"Executed",'Grid GenerationQueue'!$BD$5:$BD$410,"&lt;="&amp;$BE$3)</f>
        <v>0</v>
      </c>
      <c r="CB137">
        <f>SUMIFS('Grid GenerationQueue'!AR$5:AR$410,'Grid GenerationQueue'!$AZ$5:$AZ$410,$B137,'Grid GenerationQueue'!$BA$5:$BA$410,$C137,'Grid GenerationQueue'!$BJ$5:$BJ$410,"Executed",'Grid GenerationQueue'!$BD$5:$BD$410,"&lt;="&amp;$BE$3)</f>
        <v>0</v>
      </c>
      <c r="CD137">
        <f>SUMIFS('Grid GenerationQueue'!AG$5:AG$410,'Grid GenerationQueue'!$AZ$5:$AZ$410,$B137,'Grid GenerationQueue'!$BA$5:$BA$410,$C137,'Grid GenerationQueue'!$BH$5:$BH$410,"&lt;&gt;"&amp;"",'Grid GenerationQueue'!$BD$5:$BD$410,"&lt;="&amp;$BE$3)</f>
        <v>0</v>
      </c>
      <c r="CE137">
        <f>SUMIFS('Grid GenerationQueue'!AH$5:AH$410,'Grid GenerationQueue'!$AZ$5:$AZ$410,$B137,'Grid GenerationQueue'!$BA$5:$BA$410,$C137,'Grid GenerationQueue'!$BH$5:$BH$410,"&lt;&gt;"&amp;"",'Grid GenerationQueue'!$BD$5:$BD$410,"&lt;="&amp;$BE$3)</f>
        <v>0</v>
      </c>
      <c r="CF137">
        <f>SUMIFS('Grid GenerationQueue'!AI$5:AI$410,'Grid GenerationQueue'!$AZ$5:$AZ$410,$B137,'Grid GenerationQueue'!$BA$5:$BA$410,$C137,'Grid GenerationQueue'!$BH$5:$BH$410,"&lt;&gt;"&amp;"",'Grid GenerationQueue'!$BD$5:$BD$410,"&lt;="&amp;$BE$3)</f>
        <v>0</v>
      </c>
      <c r="CG137">
        <f>SUMIFS('Grid GenerationQueue'!AJ$5:AJ$410,'Grid GenerationQueue'!$AZ$5:$AZ$410,$B137,'Grid GenerationQueue'!$BA$5:$BA$410,$C137,'Grid GenerationQueue'!$BH$5:$BH$410,"&lt;&gt;"&amp;"",'Grid GenerationQueue'!$BD$5:$BD$410,"&lt;="&amp;$BE$3)</f>
        <v>0</v>
      </c>
      <c r="CH137">
        <f>SUMIFS('Grid GenerationQueue'!AK$5:AK$410,'Grid GenerationQueue'!$AZ$5:$AZ$410,$B137,'Grid GenerationQueue'!$BA$5:$BA$410,$C137,'Grid GenerationQueue'!$BH$5:$BH$410,"&lt;&gt;"&amp;"",'Grid GenerationQueue'!$BD$5:$BD$410,"&lt;="&amp;$BE$3)</f>
        <v>0</v>
      </c>
      <c r="CI137">
        <f>SUMIFS('Grid GenerationQueue'!AL$5:AL$410,'Grid GenerationQueue'!$AZ$5:$AZ$410,$B137,'Grid GenerationQueue'!$BA$5:$BA$410,$C137,'Grid GenerationQueue'!$BH$5:$BH$410,"&lt;&gt;"&amp;"",'Grid GenerationQueue'!$BD$5:$BD$410,"&lt;="&amp;$BE$3)</f>
        <v>0</v>
      </c>
      <c r="CJ137">
        <f>SUMIFS('Grid GenerationQueue'!AM$5:AM$410,'Grid GenerationQueue'!$AZ$5:$AZ$410,$B137,'Grid GenerationQueue'!$BA$5:$BA$410,$C137,'Grid GenerationQueue'!$BH$5:$BH$410,"&lt;&gt;"&amp;"",'Grid GenerationQueue'!$BD$5:$BD$410,"&lt;="&amp;$BE$3)</f>
        <v>0</v>
      </c>
      <c r="CK137">
        <f>SUMIFS('Grid GenerationQueue'!AN$5:AN$410,'Grid GenerationQueue'!$AZ$5:$AZ$410,$B137,'Grid GenerationQueue'!$BA$5:$BA$410,$C137,'Grid GenerationQueue'!$BH$5:$BH$410,"&lt;&gt;"&amp;"",'Grid GenerationQueue'!$BD$5:$BD$410,"&lt;="&amp;$BE$3)</f>
        <v>0</v>
      </c>
      <c r="CL137">
        <f>SUMIFS('Grid GenerationQueue'!AO$5:AO$410,'Grid GenerationQueue'!$AZ$5:$AZ$410,$B137,'Grid GenerationQueue'!$BA$5:$BA$410,$C137,'Grid GenerationQueue'!$BH$5:$BH$410,"&lt;&gt;"&amp;"",'Grid GenerationQueue'!$BD$5:$BD$410,"&lt;="&amp;$BE$3)</f>
        <v>0</v>
      </c>
      <c r="CM137">
        <f>SUMIFS('Grid GenerationQueue'!AP$5:AP$410,'Grid GenerationQueue'!$AZ$5:$AZ$410,$B137,'Grid GenerationQueue'!$BA$5:$BA$410,$C137,'Grid GenerationQueue'!$BH$5:$BH$410,"&lt;&gt;"&amp;"",'Grid GenerationQueue'!$BD$5:$BD$410,"&lt;="&amp;$BE$3)</f>
        <v>0</v>
      </c>
      <c r="CN137">
        <f>SUMIFS('Grid GenerationQueue'!AQ$5:AQ$410,'Grid GenerationQueue'!$AZ$5:$AZ$410,$B137,'Grid GenerationQueue'!$BA$5:$BA$410,$C137,'Grid GenerationQueue'!$BH$5:$BH$410,"&lt;&gt;"&amp;"",'Grid GenerationQueue'!$BD$5:$BD$410,"&lt;="&amp;$BE$3)</f>
        <v>0</v>
      </c>
      <c r="CO137">
        <f>SUMIFS('Grid GenerationQueue'!AR$5:AR$410,'Grid GenerationQueue'!$AZ$5:$AZ$410,$B137,'Grid GenerationQueue'!$BA$5:$BA$410,$C137,'Grid GenerationQueue'!$BH$5:$BH$410,"&lt;&gt;"&amp;"",'Grid GenerationQueue'!$BD$5:$BD$410,"&lt;="&amp;$BE$3)</f>
        <v>0</v>
      </c>
      <c r="CQ137">
        <f>SUMIFS('Grid GenerationQueue'!AG$5:AG$410,'Grid GenerationQueue'!$AZ$5:$AZ$410,$B137,'Grid GenerationQueue'!$BA$5:$BA$410,$C137,'Grid GenerationQueue'!$BK$5:$BK$410,"&gt;0",'Grid GenerationQueue'!$BD$5:$BD$410,"&lt;="&amp;$BE$3)</f>
        <v>0</v>
      </c>
      <c r="CR137">
        <f>SUMIFS('Grid GenerationQueue'!AH$5:AH$410,'Grid GenerationQueue'!$AZ$5:$AZ$410,$B137,'Grid GenerationQueue'!$BA$5:$BA$410,$C137,'Grid GenerationQueue'!$BK$5:$BK$410,"&gt;0",'Grid GenerationQueue'!$BD$5:$BD$410,"&lt;="&amp;$BE$3)</f>
        <v>0</v>
      </c>
      <c r="CS137">
        <f>SUMIFS('Grid GenerationQueue'!AI$5:AI$410,'Grid GenerationQueue'!$AZ$5:$AZ$410,$B137,'Grid GenerationQueue'!$BA$5:$BA$410,$C137,'Grid GenerationQueue'!$BK$5:$BK$410,"&gt;0",'Grid GenerationQueue'!$BD$5:$BD$410,"&lt;="&amp;$BE$3)</f>
        <v>0</v>
      </c>
      <c r="CT137">
        <f>SUMIFS('Grid GenerationQueue'!AJ$5:AJ$410,'Grid GenerationQueue'!$AZ$5:$AZ$410,$B137,'Grid GenerationQueue'!$BA$5:$BA$410,$C137,'Grid GenerationQueue'!$BK$5:$BK$410,"&gt;0",'Grid GenerationQueue'!$BD$5:$BD$410,"&lt;="&amp;$BE$3)</f>
        <v>0</v>
      </c>
      <c r="CU137">
        <f>SUMIFS('Grid GenerationQueue'!AK$5:AK$410,'Grid GenerationQueue'!$AZ$5:$AZ$410,$B137,'Grid GenerationQueue'!$BA$5:$BA$410,$C137,'Grid GenerationQueue'!$BK$5:$BK$410,"&gt;0",'Grid GenerationQueue'!$BD$5:$BD$410,"&lt;="&amp;$BE$3)</f>
        <v>0</v>
      </c>
      <c r="CV137">
        <f>SUMIFS('Grid GenerationQueue'!AL$5:AL$410,'Grid GenerationQueue'!$AZ$5:$AZ$410,$B137,'Grid GenerationQueue'!$BA$5:$BA$410,$C137,'Grid GenerationQueue'!$BK$5:$BK$410,"&gt;0",'Grid GenerationQueue'!$BD$5:$BD$410,"&lt;="&amp;$BE$3)</f>
        <v>0</v>
      </c>
      <c r="CW137">
        <f>SUMIFS('Grid GenerationQueue'!AM$5:AM$410,'Grid GenerationQueue'!$AZ$5:$AZ$410,$B137,'Grid GenerationQueue'!$BA$5:$BA$410,$C137,'Grid GenerationQueue'!$BK$5:$BK$410,"&gt;0",'Grid GenerationQueue'!$BD$5:$BD$410,"&lt;="&amp;$BE$3)</f>
        <v>0</v>
      </c>
      <c r="CX137">
        <f>SUMIFS('Grid GenerationQueue'!AN$5:AN$410,'Grid GenerationQueue'!$AZ$5:$AZ$410,$B137,'Grid GenerationQueue'!$BA$5:$BA$410,$C137,'Grid GenerationQueue'!$BK$5:$BK$410,"&gt;0",'Grid GenerationQueue'!$BD$5:$BD$410,"&lt;="&amp;$BE$3)</f>
        <v>0</v>
      </c>
      <c r="CY137">
        <f>SUMIFS('Grid GenerationQueue'!AO$5:AO$410,'Grid GenerationQueue'!$AZ$5:$AZ$410,$B137,'Grid GenerationQueue'!$BA$5:$BA$410,$C137,'Grid GenerationQueue'!$BK$5:$BK$410,"&gt;0",'Grid GenerationQueue'!$BD$5:$BD$410,"&lt;="&amp;$BE$3)</f>
        <v>0</v>
      </c>
      <c r="CZ137">
        <f>SUMIFS('Grid GenerationQueue'!AP$5:AP$410,'Grid GenerationQueue'!$AZ$5:$AZ$410,$B137,'Grid GenerationQueue'!$BA$5:$BA$410,$C137,'Grid GenerationQueue'!$BK$5:$BK$410,"&gt;0",'Grid GenerationQueue'!$BD$5:$BD$410,"&lt;="&amp;$BE$3)</f>
        <v>0</v>
      </c>
      <c r="DA137">
        <f>SUMIFS('Grid GenerationQueue'!AQ$5:AQ$410,'Grid GenerationQueue'!$AZ$5:$AZ$410,$B137,'Grid GenerationQueue'!$BA$5:$BA$410,$C137,'Grid GenerationQueue'!$BK$5:$BK$410,"&gt;0",'Grid GenerationQueue'!$BD$5:$BD$410,"&lt;="&amp;$BE$3)</f>
        <v>0</v>
      </c>
      <c r="DB137">
        <f>SUMIFS('Grid GenerationQueue'!AR$5:AR$410,'Grid GenerationQueue'!$AZ$5:$AZ$410,$B137,'Grid GenerationQueue'!$BA$5:$BA$410,$C137,'Grid GenerationQueue'!$BK$5:$BK$410,"&gt;0",'Grid GenerationQueue'!$BD$5:$BD$410,"&lt;="&amp;$BE$3)</f>
        <v>0</v>
      </c>
    </row>
    <row r="138" spans="1:106" x14ac:dyDescent="0.35">
      <c r="A138" t="s">
        <v>75</v>
      </c>
      <c r="B138" t="s">
        <v>4459</v>
      </c>
      <c r="C138">
        <v>69</v>
      </c>
      <c r="D138">
        <f>SUMIFS('Grid GenerationQueue'!AG$5:AG$410,'Grid GenerationQueue'!$AZ$5:$AZ$410,$B138,'Grid GenerationQueue'!$BA$5:$BA$410,$C138)</f>
        <v>52</v>
      </c>
      <c r="E138">
        <f>SUMIFS('Grid GenerationQueue'!AH$5:AH$410,'Grid GenerationQueue'!$AZ$5:$AZ$410,$B138,'Grid GenerationQueue'!$BA$5:$BA$410,$C138)</f>
        <v>0</v>
      </c>
      <c r="F138">
        <f>SUMIFS('Grid GenerationQueue'!AI$5:AI$410,'Grid GenerationQueue'!$AZ$5:$AZ$410,$B138,'Grid GenerationQueue'!$BA$5:$BA$410,$C138)</f>
        <v>0</v>
      </c>
      <c r="G138">
        <f>SUMIFS('Grid GenerationQueue'!AJ$5:AJ$410,'Grid GenerationQueue'!$AZ$5:$AZ$410,$B138,'Grid GenerationQueue'!$BA$5:$BA$410,$C138)</f>
        <v>0</v>
      </c>
      <c r="H138">
        <f>SUMIFS('Grid GenerationQueue'!AK$5:AK$410,'Grid GenerationQueue'!$AZ$5:$AZ$410,$B138,'Grid GenerationQueue'!$BA$5:$BA$410,$C138)</f>
        <v>0</v>
      </c>
      <c r="I138">
        <f>SUMIFS('Grid GenerationQueue'!AL$5:AL$410,'Grid GenerationQueue'!$AZ$5:$AZ$410,$B138,'Grid GenerationQueue'!$BA$5:$BA$410,$C138)</f>
        <v>0</v>
      </c>
      <c r="J138">
        <f>SUMIFS('Grid GenerationQueue'!AM$5:AM$410,'Grid GenerationQueue'!$AZ$5:$AZ$410,$B138,'Grid GenerationQueue'!$BA$5:$BA$410,$C138)</f>
        <v>0</v>
      </c>
      <c r="K138">
        <f>SUMIFS('Grid GenerationQueue'!AN$5:AN$410,'Grid GenerationQueue'!$AZ$5:$AZ$410,$B138,'Grid GenerationQueue'!$BA$5:$BA$410,$C138)</f>
        <v>0</v>
      </c>
      <c r="L138">
        <f>SUMIFS('Grid GenerationQueue'!AO$5:AO$410,'Grid GenerationQueue'!$AZ$5:$AZ$410,$B138,'Grid GenerationQueue'!$BA$5:$BA$410,$C138)</f>
        <v>0</v>
      </c>
      <c r="M138">
        <f>SUMIFS('Grid GenerationQueue'!AP$5:AP$410,'Grid GenerationQueue'!$AZ$5:$AZ$410,$B138,'Grid GenerationQueue'!$BA$5:$BA$410,$C138)</f>
        <v>0</v>
      </c>
      <c r="N138">
        <f>SUMIFS('Grid GenerationQueue'!AQ$5:AQ$410,'Grid GenerationQueue'!$AZ$5:$AZ$410,$B138,'Grid GenerationQueue'!$BA$5:$BA$410,$C138)</f>
        <v>0</v>
      </c>
      <c r="O138">
        <f>SUMIFS('Grid GenerationQueue'!AR$5:AR$410,'Grid GenerationQueue'!$AZ$5:$AZ$410,$B138,'Grid GenerationQueue'!$BA$5:$BA$410,$C138)</f>
        <v>0</v>
      </c>
      <c r="Q138">
        <f>SUMIFS('Grid GenerationQueue'!AG$5:AG$410,'Grid GenerationQueue'!$AZ$5:$AZ$410,$B138,'Grid GenerationQueue'!$BA$5:$BA$410,$C138,'Grid GenerationQueue'!$BJ$5:$BJ$410,"Executed")</f>
        <v>0</v>
      </c>
      <c r="R138">
        <f>SUMIFS('Grid GenerationQueue'!AH$5:AH$410,'Grid GenerationQueue'!$AZ$5:$AZ$410,$B138,'Grid GenerationQueue'!$BA$5:$BA$410,$C138,'Grid GenerationQueue'!$BJ$5:$BJ$410,"Executed")</f>
        <v>0</v>
      </c>
      <c r="S138">
        <f>SUMIFS('Grid GenerationQueue'!AI$5:AI$410,'Grid GenerationQueue'!$AZ$5:$AZ$410,$B138,'Grid GenerationQueue'!$BA$5:$BA$410,$C138,'Grid GenerationQueue'!$BJ$5:$BJ$410,"Executed")</f>
        <v>0</v>
      </c>
      <c r="T138">
        <f>SUMIFS('Grid GenerationQueue'!AJ$5:AJ$410,'Grid GenerationQueue'!$AZ$5:$AZ$410,$B138,'Grid GenerationQueue'!$BA$5:$BA$410,$C138,'Grid GenerationQueue'!$BJ$5:$BJ$410,"Executed")</f>
        <v>0</v>
      </c>
      <c r="U138">
        <f>SUMIFS('Grid GenerationQueue'!AK$5:AK$410,'Grid GenerationQueue'!$AZ$5:$AZ$410,$B138,'Grid GenerationQueue'!$BA$5:$BA$410,$C138,'Grid GenerationQueue'!$BJ$5:$BJ$410,"Executed")</f>
        <v>0</v>
      </c>
      <c r="V138">
        <f>SUMIFS('Grid GenerationQueue'!AL$5:AL$410,'Grid GenerationQueue'!$AZ$5:$AZ$410,$B138,'Grid GenerationQueue'!$BA$5:$BA$410,$C138,'Grid GenerationQueue'!$BJ$5:$BJ$410,"Executed")</f>
        <v>0</v>
      </c>
      <c r="W138">
        <f>SUMIFS('Grid GenerationQueue'!AM$5:AM$410,'Grid GenerationQueue'!$AZ$5:$AZ$410,$B138,'Grid GenerationQueue'!$BA$5:$BA$410,$C138,'Grid GenerationQueue'!$BJ$5:$BJ$410,"Executed")</f>
        <v>0</v>
      </c>
      <c r="X138">
        <f>SUMIFS('Grid GenerationQueue'!AN$5:AN$410,'Grid GenerationQueue'!$AZ$5:$AZ$410,$B138,'Grid GenerationQueue'!$BA$5:$BA$410,$C138,'Grid GenerationQueue'!$BJ$5:$BJ$410,"Executed")</f>
        <v>0</v>
      </c>
      <c r="Y138">
        <f>SUMIFS('Grid GenerationQueue'!AO$5:AO$410,'Grid GenerationQueue'!$AZ$5:$AZ$410,$B138,'Grid GenerationQueue'!$BA$5:$BA$410,$C138,'Grid GenerationQueue'!$BJ$5:$BJ$410,"Executed")</f>
        <v>0</v>
      </c>
      <c r="Z138">
        <f>SUMIFS('Grid GenerationQueue'!AP$5:AP$410,'Grid GenerationQueue'!$AZ$5:$AZ$410,$B138,'Grid GenerationQueue'!$BA$5:$BA$410,$C138,'Grid GenerationQueue'!$BJ$5:$BJ$410,"Executed")</f>
        <v>0</v>
      </c>
      <c r="AA138">
        <f>SUMIFS('Grid GenerationQueue'!AQ$5:AQ$410,'Grid GenerationQueue'!$AZ$5:$AZ$410,$B138,'Grid GenerationQueue'!$BA$5:$BA$410,$C138,'Grid GenerationQueue'!$BJ$5:$BJ$410,"Executed")</f>
        <v>0</v>
      </c>
      <c r="AB138">
        <f>SUMIFS('Grid GenerationQueue'!AR$5:AR$410,'Grid GenerationQueue'!$AZ$5:$AZ$410,$B138,'Grid GenerationQueue'!$BA$5:$BA$410,$C138,'Grid GenerationQueue'!$BJ$5:$BJ$410,"Executed")</f>
        <v>0</v>
      </c>
      <c r="AD138">
        <f>SUMIFS('Grid GenerationQueue'!AG$5:AG$410,'Grid GenerationQueue'!$AZ$5:$AZ$410,$B138,'Grid GenerationQueue'!$BA$5:$BA$410,$C138,'Grid GenerationQueue'!$BH$5:$BH$410,"&lt;&gt;"&amp;"")+SUMIFS('Grid GenerationQueue'!AG$5:AG$410,'Grid GenerationQueue'!$AZ$5:$AZ$410,$B138,'Grid GenerationQueue'!$BA$5:$BA$410,$C138,'Grid GenerationQueue'!$BH$5:$BH$410,"",'Grid GenerationQueue'!$AC$5:$AC$410,1)</f>
        <v>52</v>
      </c>
      <c r="AE138">
        <f>SUMIFS('Grid GenerationQueue'!AH$5:AH$410,'Grid GenerationQueue'!$AZ$5:$AZ$410,$B138,'Grid GenerationQueue'!$BA$5:$BA$410,$C138,'Grid GenerationQueue'!$BH$5:$BH$410,"&lt;&gt;"&amp;"")+SUMIFS('Grid GenerationQueue'!AH$5:AH$410,'Grid GenerationQueue'!$AZ$5:$AZ$410,$B138,'Grid GenerationQueue'!$BA$5:$BA$410,$C138,'Grid GenerationQueue'!$BH$5:$BH$410,"",'Grid GenerationQueue'!$AC$5:$AC$410,1)</f>
        <v>0</v>
      </c>
      <c r="AF138">
        <f>SUMIFS('Grid GenerationQueue'!AI$5:AI$410,'Grid GenerationQueue'!$AZ$5:$AZ$410,$B138,'Grid GenerationQueue'!$BA$5:$BA$410,$C138,'Grid GenerationQueue'!$BH$5:$BH$410,"&lt;&gt;"&amp;"")+SUMIFS('Grid GenerationQueue'!AI$5:AI$410,'Grid GenerationQueue'!$AZ$5:$AZ$410,$B138,'Grid GenerationQueue'!$BA$5:$BA$410,$C138,'Grid GenerationQueue'!$BH$5:$BH$410,"",'Grid GenerationQueue'!$AC$5:$AC$410,1)</f>
        <v>0</v>
      </c>
      <c r="AG138">
        <f>SUMIFS('Grid GenerationQueue'!AJ$5:AJ$410,'Grid GenerationQueue'!$AZ$5:$AZ$410,$B138,'Grid GenerationQueue'!$BA$5:$BA$410,$C138,'Grid GenerationQueue'!$BH$5:$BH$410,"&lt;&gt;"&amp;"")+SUMIFS('Grid GenerationQueue'!AJ$5:AJ$410,'Grid GenerationQueue'!$AZ$5:$AZ$410,$B138,'Grid GenerationQueue'!$BA$5:$BA$410,$C138,'Grid GenerationQueue'!$BH$5:$BH$410,"",'Grid GenerationQueue'!$AC$5:$AC$410,1)</f>
        <v>0</v>
      </c>
      <c r="AH138">
        <f>SUMIFS('Grid GenerationQueue'!AK$5:AK$410,'Grid GenerationQueue'!$AZ$5:$AZ$410,$B138,'Grid GenerationQueue'!$BA$5:$BA$410,$C138,'Grid GenerationQueue'!$BH$5:$BH$410,"&lt;&gt;"&amp;"")+SUMIFS('Grid GenerationQueue'!AK$5:AK$410,'Grid GenerationQueue'!$AZ$5:$AZ$410,$B138,'Grid GenerationQueue'!$BA$5:$BA$410,$C138,'Grid GenerationQueue'!$BH$5:$BH$410,"",'Grid GenerationQueue'!$AC$5:$AC$410,1)</f>
        <v>0</v>
      </c>
      <c r="AI138">
        <f>SUMIFS('Grid GenerationQueue'!AL$5:AL$410,'Grid GenerationQueue'!$AZ$5:$AZ$410,$B138,'Grid GenerationQueue'!$BA$5:$BA$410,$C138,'Grid GenerationQueue'!$BH$5:$BH$410,"&lt;&gt;"&amp;"")+SUMIFS('Grid GenerationQueue'!AL$5:AL$410,'Grid GenerationQueue'!$AZ$5:$AZ$410,$B138,'Grid GenerationQueue'!$BA$5:$BA$410,$C138,'Grid GenerationQueue'!$BH$5:$BH$410,"",'Grid GenerationQueue'!$AC$5:$AC$410,1)</f>
        <v>0</v>
      </c>
      <c r="AJ138">
        <f>SUMIFS('Grid GenerationQueue'!AM$5:AM$410,'Grid GenerationQueue'!$AZ$5:$AZ$410,$B138,'Grid GenerationQueue'!$BA$5:$BA$410,$C138,'Grid GenerationQueue'!$BH$5:$BH$410,"&lt;&gt;"&amp;"")+SUMIFS('Grid GenerationQueue'!AM$5:AM$410,'Grid GenerationQueue'!$AZ$5:$AZ$410,$B138,'Grid GenerationQueue'!$BA$5:$BA$410,$C138,'Grid GenerationQueue'!$BH$5:$BH$410,"",'Grid GenerationQueue'!$AC$5:$AC$410,1)</f>
        <v>0</v>
      </c>
      <c r="AK138">
        <f>SUMIFS('Grid GenerationQueue'!AN$5:AN$410,'Grid GenerationQueue'!$AZ$5:$AZ$410,$B138,'Grid GenerationQueue'!$BA$5:$BA$410,$C138,'Grid GenerationQueue'!$BH$5:$BH$410,"&lt;&gt;"&amp;"")+SUMIFS('Grid GenerationQueue'!AN$5:AN$410,'Grid GenerationQueue'!$AZ$5:$AZ$410,$B138,'Grid GenerationQueue'!$BA$5:$BA$410,$C138,'Grid GenerationQueue'!$BH$5:$BH$410,"",'Grid GenerationQueue'!$AC$5:$AC$410,1)</f>
        <v>0</v>
      </c>
      <c r="AL138">
        <f>SUMIFS('Grid GenerationQueue'!AO$5:AO$410,'Grid GenerationQueue'!$AZ$5:$AZ$410,$B138,'Grid GenerationQueue'!$BA$5:$BA$410,$C138,'Grid GenerationQueue'!$BH$5:$BH$410,"&lt;&gt;"&amp;"")+SUMIFS('Grid GenerationQueue'!AO$5:AO$410,'Grid GenerationQueue'!$AZ$5:$AZ$410,$B138,'Grid GenerationQueue'!$BA$5:$BA$410,$C138,'Grid GenerationQueue'!$BH$5:$BH$410,"",'Grid GenerationQueue'!$AC$5:$AC$410,1)</f>
        <v>0</v>
      </c>
      <c r="AM138">
        <f>SUMIFS('Grid GenerationQueue'!AP$5:AP$410,'Grid GenerationQueue'!$AZ$5:$AZ$410,$B138,'Grid GenerationQueue'!$BA$5:$BA$410,$C138,'Grid GenerationQueue'!$BH$5:$BH$410,"&lt;&gt;"&amp;"")+SUMIFS('Grid GenerationQueue'!AP$5:AP$410,'Grid GenerationQueue'!$AZ$5:$AZ$410,$B138,'Grid GenerationQueue'!$BA$5:$BA$410,$C138,'Grid GenerationQueue'!$BH$5:$BH$410,"",'Grid GenerationQueue'!$AC$5:$AC$410,1)</f>
        <v>0</v>
      </c>
      <c r="AN138">
        <f>SUMIFS('Grid GenerationQueue'!AQ$5:AQ$410,'Grid GenerationQueue'!$AZ$5:$AZ$410,$B138,'Grid GenerationQueue'!$BA$5:$BA$410,$C138,'Grid GenerationQueue'!$BH$5:$BH$410,"&lt;&gt;"&amp;"")+SUMIFS('Grid GenerationQueue'!AQ$5:AQ$410,'Grid GenerationQueue'!$AZ$5:$AZ$410,$B138,'Grid GenerationQueue'!$BA$5:$BA$410,$C138,'Grid GenerationQueue'!$BH$5:$BH$410,"",'Grid GenerationQueue'!$AC$5:$AC$410,1)</f>
        <v>0</v>
      </c>
      <c r="AO138">
        <f>SUMIFS('Grid GenerationQueue'!AR$5:AR$410,'Grid GenerationQueue'!$AZ$5:$AZ$410,$B138,'Grid GenerationQueue'!$BA$5:$BA$410,$C138,'Grid GenerationQueue'!$BH$5:$BH$410,"&lt;&gt;"&amp;"")+SUMIFS('Grid GenerationQueue'!AR$5:AR$410,'Grid GenerationQueue'!$AZ$5:$AZ$410,$B138,'Grid GenerationQueue'!$BA$5:$BA$410,$C138,'Grid GenerationQueue'!$BH$5:$BH$410,"",'Grid GenerationQueue'!$AC$5:$AC$410,1)</f>
        <v>0</v>
      </c>
      <c r="AQ138">
        <f>SUMIFS('Grid GenerationQueue'!AG$5:AG$410,'Grid GenerationQueue'!$AZ$5:$AZ$410,$B138,'Grid GenerationQueue'!$BA$5:$BA$410,$C138,'Grid GenerationQueue'!$BK$5:$BK$410,"&gt;0")</f>
        <v>0</v>
      </c>
      <c r="AR138">
        <f>SUMIFS('Grid GenerationQueue'!AH$5:AH$410,'Grid GenerationQueue'!$AZ$5:$AZ$410,$B138,'Grid GenerationQueue'!$BA$5:$BA$410,$C138,'Grid GenerationQueue'!$BK$5:$BK$410,"&gt;0")</f>
        <v>0</v>
      </c>
      <c r="AS138">
        <f>SUMIFS('Grid GenerationQueue'!AI$5:AI$410,'Grid GenerationQueue'!$AZ$5:$AZ$410,$B138,'Grid GenerationQueue'!$BA$5:$BA$410,$C138,'Grid GenerationQueue'!$BK$5:$BK$410,"&gt;0")</f>
        <v>0</v>
      </c>
      <c r="AT138">
        <f>SUMIFS('Grid GenerationQueue'!AJ$5:AJ$410,'Grid GenerationQueue'!$AZ$5:$AZ$410,$B138,'Grid GenerationQueue'!$BA$5:$BA$410,$C138,'Grid GenerationQueue'!$BK$5:$BK$410,"&gt;0")</f>
        <v>0</v>
      </c>
      <c r="AU138">
        <f>SUMIFS('Grid GenerationQueue'!AK$5:AK$410,'Grid GenerationQueue'!$AZ$5:$AZ$410,$B138,'Grid GenerationQueue'!$BA$5:$BA$410,$C138,'Grid GenerationQueue'!$BK$5:$BK$410,"&gt;0")</f>
        <v>0</v>
      </c>
      <c r="AV138">
        <f>SUMIFS('Grid GenerationQueue'!AL$5:AL$410,'Grid GenerationQueue'!$AZ$5:$AZ$410,$B138,'Grid GenerationQueue'!$BA$5:$BA$410,$C138,'Grid GenerationQueue'!$BK$5:$BK$410,"&gt;0")</f>
        <v>0</v>
      </c>
      <c r="AW138">
        <f>SUMIFS('Grid GenerationQueue'!AM$5:AM$410,'Grid GenerationQueue'!$AZ$5:$AZ$410,$B138,'Grid GenerationQueue'!$BA$5:$BA$410,$C138,'Grid GenerationQueue'!$BK$5:$BK$410,"&gt;0")</f>
        <v>0</v>
      </c>
      <c r="AX138">
        <f>SUMIFS('Grid GenerationQueue'!AN$5:AN$410,'Grid GenerationQueue'!$AZ$5:$AZ$410,$B138,'Grid GenerationQueue'!$BA$5:$BA$410,$C138,'Grid GenerationQueue'!$BK$5:$BK$410,"&gt;0")</f>
        <v>0</v>
      </c>
      <c r="AY138">
        <f>SUMIFS('Grid GenerationQueue'!AO$5:AO$410,'Grid GenerationQueue'!$AZ$5:$AZ$410,$B138,'Grid GenerationQueue'!$BA$5:$BA$410,$C138,'Grid GenerationQueue'!$BK$5:$BK$410,"&gt;0")</f>
        <v>0</v>
      </c>
      <c r="AZ138">
        <f>SUMIFS('Grid GenerationQueue'!AP$5:AP$410,'Grid GenerationQueue'!$AZ$5:$AZ$410,$B138,'Grid GenerationQueue'!$BA$5:$BA$410,$C138,'Grid GenerationQueue'!$BK$5:$BK$410,"&gt;0")</f>
        <v>0</v>
      </c>
      <c r="BA138">
        <f>SUMIFS('Grid GenerationQueue'!AQ$5:AQ$410,'Grid GenerationQueue'!$AZ$5:$AZ$410,$B138,'Grid GenerationQueue'!$BA$5:$BA$410,$C138,'Grid GenerationQueue'!$BK$5:$BK$410,"&gt;0")</f>
        <v>0</v>
      </c>
      <c r="BB138">
        <f>SUMIFS('Grid GenerationQueue'!AR$5:AR$410,'Grid GenerationQueue'!$AZ$5:$AZ$410,$B138,'Grid GenerationQueue'!$BA$5:$BA$410,$C138,'Grid GenerationQueue'!$BK$5:$BK$410,"&gt;0")</f>
        <v>0</v>
      </c>
      <c r="BD138">
        <f>SUMIFS('Grid GenerationQueue'!AG$5:AG$410,'Grid GenerationQueue'!$AZ$5:$AZ$410,$B138,'Grid GenerationQueue'!$BA$5:$BA$410,$C138,'Grid GenerationQueue'!$BD$5:$BD$410,"&lt;="&amp;$BE$3)</f>
        <v>0</v>
      </c>
      <c r="BE138">
        <f>SUMIFS('Grid GenerationQueue'!AH$5:AH$410,'Grid GenerationQueue'!$AZ$5:$AZ$410,$B138,'Grid GenerationQueue'!$BA$5:$BA$410,$C138,'Grid GenerationQueue'!$BD$5:$BD$410,"&lt;="&amp;$BE$3)</f>
        <v>0</v>
      </c>
      <c r="BF138">
        <f>SUMIFS('Grid GenerationQueue'!AI$5:AI$410,'Grid GenerationQueue'!$AZ$5:$AZ$410,$B138,'Grid GenerationQueue'!$BA$5:$BA$410,$C138,'Grid GenerationQueue'!$BD$5:$BD$410,"&lt;="&amp;$BE$3)</f>
        <v>0</v>
      </c>
      <c r="BG138">
        <f>SUMIFS('Grid GenerationQueue'!AJ$5:AJ$410,'Grid GenerationQueue'!$AZ$5:$AZ$410,$B138,'Grid GenerationQueue'!$BA$5:$BA$410,$C138,'Grid GenerationQueue'!$BD$5:$BD$410,"&lt;="&amp;$BE$3)</f>
        <v>0</v>
      </c>
      <c r="BH138">
        <f>SUMIFS('Grid GenerationQueue'!AK$5:AK$410,'Grid GenerationQueue'!$AZ$5:$AZ$410,$B138,'Grid GenerationQueue'!$BA$5:$BA$410,$C138,'Grid GenerationQueue'!$BD$5:$BD$410,"&lt;="&amp;$BE$3)</f>
        <v>0</v>
      </c>
      <c r="BI138">
        <f>SUMIFS('Grid GenerationQueue'!AL$5:AL$410,'Grid GenerationQueue'!$AZ$5:$AZ$410,$B138,'Grid GenerationQueue'!$BA$5:$BA$410,$C138,'Grid GenerationQueue'!$BD$5:$BD$410,"&lt;="&amp;$BE$3)</f>
        <v>0</v>
      </c>
      <c r="BJ138">
        <f>SUMIFS('Grid GenerationQueue'!AM$5:AM$410,'Grid GenerationQueue'!$AZ$5:$AZ$410,$B138,'Grid GenerationQueue'!$BA$5:$BA$410,$C138,'Grid GenerationQueue'!$BD$5:$BD$410,"&lt;="&amp;$BE$3)</f>
        <v>0</v>
      </c>
      <c r="BK138">
        <f>SUMIFS('Grid GenerationQueue'!AN$5:AN$410,'Grid GenerationQueue'!$AZ$5:$AZ$410,$B138,'Grid GenerationQueue'!$BA$5:$BA$410,$C138,'Grid GenerationQueue'!$BD$5:$BD$410,"&lt;="&amp;$BE$3)</f>
        <v>0</v>
      </c>
      <c r="BL138">
        <f>SUMIFS('Grid GenerationQueue'!AO$5:AO$410,'Grid GenerationQueue'!$AZ$5:$AZ$410,$B138,'Grid GenerationQueue'!$BA$5:$BA$410,$C138,'Grid GenerationQueue'!$BD$5:$BD$410,"&lt;="&amp;$BE$3)</f>
        <v>0</v>
      </c>
      <c r="BM138">
        <f>SUMIFS('Grid GenerationQueue'!AP$5:AP$410,'Grid GenerationQueue'!$AZ$5:$AZ$410,$B138,'Grid GenerationQueue'!$BA$5:$BA$410,$C138,'Grid GenerationQueue'!$BD$5:$BD$410,"&lt;="&amp;$BE$3)</f>
        <v>0</v>
      </c>
      <c r="BN138">
        <f>SUMIFS('Grid GenerationQueue'!AQ$5:AQ$410,'Grid GenerationQueue'!$AZ$5:$AZ$410,$B138,'Grid GenerationQueue'!$BA$5:$BA$410,$C138,'Grid GenerationQueue'!$BD$5:$BD$410,"&lt;="&amp;$BE$3)</f>
        <v>0</v>
      </c>
      <c r="BO138">
        <f>SUMIFS('Grid GenerationQueue'!AR$5:AR$410,'Grid GenerationQueue'!$AZ$5:$AZ$410,$B138,'Grid GenerationQueue'!$BA$5:$BA$410,$C138,'Grid GenerationQueue'!$BD$5:$BD$410,"&lt;="&amp;$BE$3)</f>
        <v>0</v>
      </c>
      <c r="BQ138">
        <f>SUMIFS('Grid GenerationQueue'!AG$5:AG$410,'Grid GenerationQueue'!$AZ$5:$AZ$410,$B138,'Grid GenerationQueue'!$BA$5:$BA$410,$C138,'Grid GenerationQueue'!$BJ$5:$BJ$410,"Executed",'Grid GenerationQueue'!$BD$5:$BD$410,"&lt;="&amp;$BE$3)</f>
        <v>0</v>
      </c>
      <c r="BR138">
        <f>SUMIFS('Grid GenerationQueue'!AH$5:AH$410,'Grid GenerationQueue'!$AZ$5:$AZ$410,$B138,'Grid GenerationQueue'!$BA$5:$BA$410,$C138,'Grid GenerationQueue'!$BJ$5:$BJ$410,"Executed",'Grid GenerationQueue'!$BD$5:$BD$410,"&lt;="&amp;$BE$3)</f>
        <v>0</v>
      </c>
      <c r="BS138">
        <f>SUMIFS('Grid GenerationQueue'!AI$5:AI$410,'Grid GenerationQueue'!$AZ$5:$AZ$410,$B138,'Grid GenerationQueue'!$BA$5:$BA$410,$C138,'Grid GenerationQueue'!$BJ$5:$BJ$410,"Executed",'Grid GenerationQueue'!$BD$5:$BD$410,"&lt;="&amp;$BE$3)</f>
        <v>0</v>
      </c>
      <c r="BT138">
        <f>SUMIFS('Grid GenerationQueue'!AJ$5:AJ$410,'Grid GenerationQueue'!$AZ$5:$AZ$410,$B138,'Grid GenerationQueue'!$BA$5:$BA$410,$C138,'Grid GenerationQueue'!$BJ$5:$BJ$410,"Executed",'Grid GenerationQueue'!$BD$5:$BD$410,"&lt;="&amp;$BE$3)</f>
        <v>0</v>
      </c>
      <c r="BU138">
        <f>SUMIFS('Grid GenerationQueue'!AK$5:AK$410,'Grid GenerationQueue'!$AZ$5:$AZ$410,$B138,'Grid GenerationQueue'!$BA$5:$BA$410,$C138,'Grid GenerationQueue'!$BJ$5:$BJ$410,"Executed",'Grid GenerationQueue'!$BD$5:$BD$410,"&lt;="&amp;$BE$3)</f>
        <v>0</v>
      </c>
      <c r="BV138">
        <f>SUMIFS('Grid GenerationQueue'!AL$5:AL$410,'Grid GenerationQueue'!$AZ$5:$AZ$410,$B138,'Grid GenerationQueue'!$BA$5:$BA$410,$C138,'Grid GenerationQueue'!$BJ$5:$BJ$410,"Executed",'Grid GenerationQueue'!$BD$5:$BD$410,"&lt;="&amp;$BE$3)</f>
        <v>0</v>
      </c>
      <c r="BW138">
        <f>SUMIFS('Grid GenerationQueue'!AM$5:AM$410,'Grid GenerationQueue'!$AZ$5:$AZ$410,$B138,'Grid GenerationQueue'!$BA$5:$BA$410,$C138,'Grid GenerationQueue'!$BJ$5:$BJ$410,"Executed",'Grid GenerationQueue'!$BD$5:$BD$410,"&lt;="&amp;$BE$3)</f>
        <v>0</v>
      </c>
      <c r="BX138">
        <f>SUMIFS('Grid GenerationQueue'!AN$5:AN$410,'Grid GenerationQueue'!$AZ$5:$AZ$410,$B138,'Grid GenerationQueue'!$BA$5:$BA$410,$C138,'Grid GenerationQueue'!$BJ$5:$BJ$410,"Executed",'Grid GenerationQueue'!$BD$5:$BD$410,"&lt;="&amp;$BE$3)</f>
        <v>0</v>
      </c>
      <c r="BY138">
        <f>SUMIFS('Grid GenerationQueue'!AO$5:AO$410,'Grid GenerationQueue'!$AZ$5:$AZ$410,$B138,'Grid GenerationQueue'!$BA$5:$BA$410,$C138,'Grid GenerationQueue'!$BJ$5:$BJ$410,"Executed",'Grid GenerationQueue'!$BD$5:$BD$410,"&lt;="&amp;$BE$3)</f>
        <v>0</v>
      </c>
      <c r="BZ138">
        <f>SUMIFS('Grid GenerationQueue'!AP$5:AP$410,'Grid GenerationQueue'!$AZ$5:$AZ$410,$B138,'Grid GenerationQueue'!$BA$5:$BA$410,$C138,'Grid GenerationQueue'!$BJ$5:$BJ$410,"Executed",'Grid GenerationQueue'!$BD$5:$BD$410,"&lt;="&amp;$BE$3)</f>
        <v>0</v>
      </c>
      <c r="CA138">
        <f>SUMIFS('Grid GenerationQueue'!AQ$5:AQ$410,'Grid GenerationQueue'!$AZ$5:$AZ$410,$B138,'Grid GenerationQueue'!$BA$5:$BA$410,$C138,'Grid GenerationQueue'!$BJ$5:$BJ$410,"Executed",'Grid GenerationQueue'!$BD$5:$BD$410,"&lt;="&amp;$BE$3)</f>
        <v>0</v>
      </c>
      <c r="CB138">
        <f>SUMIFS('Grid GenerationQueue'!AR$5:AR$410,'Grid GenerationQueue'!$AZ$5:$AZ$410,$B138,'Grid GenerationQueue'!$BA$5:$BA$410,$C138,'Grid GenerationQueue'!$BJ$5:$BJ$410,"Executed",'Grid GenerationQueue'!$BD$5:$BD$410,"&lt;="&amp;$BE$3)</f>
        <v>0</v>
      </c>
      <c r="CD138">
        <f>SUMIFS('Grid GenerationQueue'!AG$5:AG$410,'Grid GenerationQueue'!$AZ$5:$AZ$410,$B138,'Grid GenerationQueue'!$BA$5:$BA$410,$C138,'Grid GenerationQueue'!$BH$5:$BH$410,"&lt;&gt;"&amp;"",'Grid GenerationQueue'!$BD$5:$BD$410,"&lt;="&amp;$BE$3)</f>
        <v>0</v>
      </c>
      <c r="CE138">
        <f>SUMIFS('Grid GenerationQueue'!AH$5:AH$410,'Grid GenerationQueue'!$AZ$5:$AZ$410,$B138,'Grid GenerationQueue'!$BA$5:$BA$410,$C138,'Grid GenerationQueue'!$BH$5:$BH$410,"&lt;&gt;"&amp;"",'Grid GenerationQueue'!$BD$5:$BD$410,"&lt;="&amp;$BE$3)</f>
        <v>0</v>
      </c>
      <c r="CF138">
        <f>SUMIFS('Grid GenerationQueue'!AI$5:AI$410,'Grid GenerationQueue'!$AZ$5:$AZ$410,$B138,'Grid GenerationQueue'!$BA$5:$BA$410,$C138,'Grid GenerationQueue'!$BH$5:$BH$410,"&lt;&gt;"&amp;"",'Grid GenerationQueue'!$BD$5:$BD$410,"&lt;="&amp;$BE$3)</f>
        <v>0</v>
      </c>
      <c r="CG138">
        <f>SUMIFS('Grid GenerationQueue'!AJ$5:AJ$410,'Grid GenerationQueue'!$AZ$5:$AZ$410,$B138,'Grid GenerationQueue'!$BA$5:$BA$410,$C138,'Grid GenerationQueue'!$BH$5:$BH$410,"&lt;&gt;"&amp;"",'Grid GenerationQueue'!$BD$5:$BD$410,"&lt;="&amp;$BE$3)</f>
        <v>0</v>
      </c>
      <c r="CH138">
        <f>SUMIFS('Grid GenerationQueue'!AK$5:AK$410,'Grid GenerationQueue'!$AZ$5:$AZ$410,$B138,'Grid GenerationQueue'!$BA$5:$BA$410,$C138,'Grid GenerationQueue'!$BH$5:$BH$410,"&lt;&gt;"&amp;"",'Grid GenerationQueue'!$BD$5:$BD$410,"&lt;="&amp;$BE$3)</f>
        <v>0</v>
      </c>
      <c r="CI138">
        <f>SUMIFS('Grid GenerationQueue'!AL$5:AL$410,'Grid GenerationQueue'!$AZ$5:$AZ$410,$B138,'Grid GenerationQueue'!$BA$5:$BA$410,$C138,'Grid GenerationQueue'!$BH$5:$BH$410,"&lt;&gt;"&amp;"",'Grid GenerationQueue'!$BD$5:$BD$410,"&lt;="&amp;$BE$3)</f>
        <v>0</v>
      </c>
      <c r="CJ138">
        <f>SUMIFS('Grid GenerationQueue'!AM$5:AM$410,'Grid GenerationQueue'!$AZ$5:$AZ$410,$B138,'Grid GenerationQueue'!$BA$5:$BA$410,$C138,'Grid GenerationQueue'!$BH$5:$BH$410,"&lt;&gt;"&amp;"",'Grid GenerationQueue'!$BD$5:$BD$410,"&lt;="&amp;$BE$3)</f>
        <v>0</v>
      </c>
      <c r="CK138">
        <f>SUMIFS('Grid GenerationQueue'!AN$5:AN$410,'Grid GenerationQueue'!$AZ$5:$AZ$410,$B138,'Grid GenerationQueue'!$BA$5:$BA$410,$C138,'Grid GenerationQueue'!$BH$5:$BH$410,"&lt;&gt;"&amp;"",'Grid GenerationQueue'!$BD$5:$BD$410,"&lt;="&amp;$BE$3)</f>
        <v>0</v>
      </c>
      <c r="CL138">
        <f>SUMIFS('Grid GenerationQueue'!AO$5:AO$410,'Grid GenerationQueue'!$AZ$5:$AZ$410,$B138,'Grid GenerationQueue'!$BA$5:$BA$410,$C138,'Grid GenerationQueue'!$BH$5:$BH$410,"&lt;&gt;"&amp;"",'Grid GenerationQueue'!$BD$5:$BD$410,"&lt;="&amp;$BE$3)</f>
        <v>0</v>
      </c>
      <c r="CM138">
        <f>SUMIFS('Grid GenerationQueue'!AP$5:AP$410,'Grid GenerationQueue'!$AZ$5:$AZ$410,$B138,'Grid GenerationQueue'!$BA$5:$BA$410,$C138,'Grid GenerationQueue'!$BH$5:$BH$410,"&lt;&gt;"&amp;"",'Grid GenerationQueue'!$BD$5:$BD$410,"&lt;="&amp;$BE$3)</f>
        <v>0</v>
      </c>
      <c r="CN138">
        <f>SUMIFS('Grid GenerationQueue'!AQ$5:AQ$410,'Grid GenerationQueue'!$AZ$5:$AZ$410,$B138,'Grid GenerationQueue'!$BA$5:$BA$410,$C138,'Grid GenerationQueue'!$BH$5:$BH$410,"&lt;&gt;"&amp;"",'Grid GenerationQueue'!$BD$5:$BD$410,"&lt;="&amp;$BE$3)</f>
        <v>0</v>
      </c>
      <c r="CO138">
        <f>SUMIFS('Grid GenerationQueue'!AR$5:AR$410,'Grid GenerationQueue'!$AZ$5:$AZ$410,$B138,'Grid GenerationQueue'!$BA$5:$BA$410,$C138,'Grid GenerationQueue'!$BH$5:$BH$410,"&lt;&gt;"&amp;"",'Grid GenerationQueue'!$BD$5:$BD$410,"&lt;="&amp;$BE$3)</f>
        <v>0</v>
      </c>
      <c r="CQ138">
        <f>SUMIFS('Grid GenerationQueue'!AG$5:AG$410,'Grid GenerationQueue'!$AZ$5:$AZ$410,$B138,'Grid GenerationQueue'!$BA$5:$BA$410,$C138,'Grid GenerationQueue'!$BK$5:$BK$410,"&gt;0",'Grid GenerationQueue'!$BD$5:$BD$410,"&lt;="&amp;$BE$3)</f>
        <v>0</v>
      </c>
      <c r="CR138">
        <f>SUMIFS('Grid GenerationQueue'!AH$5:AH$410,'Grid GenerationQueue'!$AZ$5:$AZ$410,$B138,'Grid GenerationQueue'!$BA$5:$BA$410,$C138,'Grid GenerationQueue'!$BK$5:$BK$410,"&gt;0",'Grid GenerationQueue'!$BD$5:$BD$410,"&lt;="&amp;$BE$3)</f>
        <v>0</v>
      </c>
      <c r="CS138">
        <f>SUMIFS('Grid GenerationQueue'!AI$5:AI$410,'Grid GenerationQueue'!$AZ$5:$AZ$410,$B138,'Grid GenerationQueue'!$BA$5:$BA$410,$C138,'Grid GenerationQueue'!$BK$5:$BK$410,"&gt;0",'Grid GenerationQueue'!$BD$5:$BD$410,"&lt;="&amp;$BE$3)</f>
        <v>0</v>
      </c>
      <c r="CT138">
        <f>SUMIFS('Grid GenerationQueue'!AJ$5:AJ$410,'Grid GenerationQueue'!$AZ$5:$AZ$410,$B138,'Grid GenerationQueue'!$BA$5:$BA$410,$C138,'Grid GenerationQueue'!$BK$5:$BK$410,"&gt;0",'Grid GenerationQueue'!$BD$5:$BD$410,"&lt;="&amp;$BE$3)</f>
        <v>0</v>
      </c>
      <c r="CU138">
        <f>SUMIFS('Grid GenerationQueue'!AK$5:AK$410,'Grid GenerationQueue'!$AZ$5:$AZ$410,$B138,'Grid GenerationQueue'!$BA$5:$BA$410,$C138,'Grid GenerationQueue'!$BK$5:$BK$410,"&gt;0",'Grid GenerationQueue'!$BD$5:$BD$410,"&lt;="&amp;$BE$3)</f>
        <v>0</v>
      </c>
      <c r="CV138">
        <f>SUMIFS('Grid GenerationQueue'!AL$5:AL$410,'Grid GenerationQueue'!$AZ$5:$AZ$410,$B138,'Grid GenerationQueue'!$BA$5:$BA$410,$C138,'Grid GenerationQueue'!$BK$5:$BK$410,"&gt;0",'Grid GenerationQueue'!$BD$5:$BD$410,"&lt;="&amp;$BE$3)</f>
        <v>0</v>
      </c>
      <c r="CW138">
        <f>SUMIFS('Grid GenerationQueue'!AM$5:AM$410,'Grid GenerationQueue'!$AZ$5:$AZ$410,$B138,'Grid GenerationQueue'!$BA$5:$BA$410,$C138,'Grid GenerationQueue'!$BK$5:$BK$410,"&gt;0",'Grid GenerationQueue'!$BD$5:$BD$410,"&lt;="&amp;$BE$3)</f>
        <v>0</v>
      </c>
      <c r="CX138">
        <f>SUMIFS('Grid GenerationQueue'!AN$5:AN$410,'Grid GenerationQueue'!$AZ$5:$AZ$410,$B138,'Grid GenerationQueue'!$BA$5:$BA$410,$C138,'Grid GenerationQueue'!$BK$5:$BK$410,"&gt;0",'Grid GenerationQueue'!$BD$5:$BD$410,"&lt;="&amp;$BE$3)</f>
        <v>0</v>
      </c>
      <c r="CY138">
        <f>SUMIFS('Grid GenerationQueue'!AO$5:AO$410,'Grid GenerationQueue'!$AZ$5:$AZ$410,$B138,'Grid GenerationQueue'!$BA$5:$BA$410,$C138,'Grid GenerationQueue'!$BK$5:$BK$410,"&gt;0",'Grid GenerationQueue'!$BD$5:$BD$410,"&lt;="&amp;$BE$3)</f>
        <v>0</v>
      </c>
      <c r="CZ138">
        <f>SUMIFS('Grid GenerationQueue'!AP$5:AP$410,'Grid GenerationQueue'!$AZ$5:$AZ$410,$B138,'Grid GenerationQueue'!$BA$5:$BA$410,$C138,'Grid GenerationQueue'!$BK$5:$BK$410,"&gt;0",'Grid GenerationQueue'!$BD$5:$BD$410,"&lt;="&amp;$BE$3)</f>
        <v>0</v>
      </c>
      <c r="DA138">
        <f>SUMIFS('Grid GenerationQueue'!AQ$5:AQ$410,'Grid GenerationQueue'!$AZ$5:$AZ$410,$B138,'Grid GenerationQueue'!$BA$5:$BA$410,$C138,'Grid GenerationQueue'!$BK$5:$BK$410,"&gt;0",'Grid GenerationQueue'!$BD$5:$BD$410,"&lt;="&amp;$BE$3)</f>
        <v>0</v>
      </c>
      <c r="DB138">
        <f>SUMIFS('Grid GenerationQueue'!AR$5:AR$410,'Grid GenerationQueue'!$AZ$5:$AZ$410,$B138,'Grid GenerationQueue'!$BA$5:$BA$410,$C138,'Grid GenerationQueue'!$BK$5:$BK$410,"&gt;0",'Grid GenerationQueue'!$BD$5:$BD$410,"&lt;="&amp;$BE$3)</f>
        <v>0</v>
      </c>
    </row>
    <row r="139" spans="1:106" x14ac:dyDescent="0.35">
      <c r="A139" t="s">
        <v>4750</v>
      </c>
      <c r="B139" t="s">
        <v>4460</v>
      </c>
      <c r="C139">
        <v>70</v>
      </c>
      <c r="D139">
        <f>SUMIFS('Grid GenerationQueue'!AG$5:AG$410,'Grid GenerationQueue'!$AZ$5:$AZ$410,$B139,'Grid GenerationQueue'!$BA$5:$BA$410,$C139)</f>
        <v>37.125599999999999</v>
      </c>
      <c r="E139">
        <f>SUMIFS('Grid GenerationQueue'!AH$5:AH$410,'Grid GenerationQueue'!$AZ$5:$AZ$410,$B139,'Grid GenerationQueue'!$BA$5:$BA$410,$C139)</f>
        <v>35</v>
      </c>
      <c r="F139">
        <f>SUMIFS('Grid GenerationQueue'!AI$5:AI$410,'Grid GenerationQueue'!$AZ$5:$AZ$410,$B139,'Grid GenerationQueue'!$BA$5:$BA$410,$C139)</f>
        <v>0</v>
      </c>
      <c r="G139">
        <f>SUMIFS('Grid GenerationQueue'!AJ$5:AJ$410,'Grid GenerationQueue'!$AZ$5:$AZ$410,$B139,'Grid GenerationQueue'!$BA$5:$BA$410,$C139)</f>
        <v>0</v>
      </c>
      <c r="H139">
        <f>SUMIFS('Grid GenerationQueue'!AK$5:AK$410,'Grid GenerationQueue'!$AZ$5:$AZ$410,$B139,'Grid GenerationQueue'!$BA$5:$BA$410,$C139)</f>
        <v>37.153599999999997</v>
      </c>
      <c r="I139">
        <f>SUMIFS('Grid GenerationQueue'!AL$5:AL$410,'Grid GenerationQueue'!$AZ$5:$AZ$410,$B139,'Grid GenerationQueue'!$BA$5:$BA$410,$C139)</f>
        <v>0</v>
      </c>
      <c r="J139">
        <f>SUMIFS('Grid GenerationQueue'!AM$5:AM$410,'Grid GenerationQueue'!$AZ$5:$AZ$410,$B139,'Grid GenerationQueue'!$BA$5:$BA$410,$C139)</f>
        <v>0</v>
      </c>
      <c r="K139">
        <f>SUMIFS('Grid GenerationQueue'!AN$5:AN$410,'Grid GenerationQueue'!$AZ$5:$AZ$410,$B139,'Grid GenerationQueue'!$BA$5:$BA$410,$C139)</f>
        <v>0</v>
      </c>
      <c r="L139">
        <f>SUMIFS('Grid GenerationQueue'!AO$5:AO$410,'Grid GenerationQueue'!$AZ$5:$AZ$410,$B139,'Grid GenerationQueue'!$BA$5:$BA$410,$C139)</f>
        <v>0</v>
      </c>
      <c r="M139">
        <f>SUMIFS('Grid GenerationQueue'!AP$5:AP$410,'Grid GenerationQueue'!$AZ$5:$AZ$410,$B139,'Grid GenerationQueue'!$BA$5:$BA$410,$C139)</f>
        <v>0</v>
      </c>
      <c r="N139">
        <f>SUMIFS('Grid GenerationQueue'!AQ$5:AQ$410,'Grid GenerationQueue'!$AZ$5:$AZ$410,$B139,'Grid GenerationQueue'!$BA$5:$BA$410,$C139)</f>
        <v>0</v>
      </c>
      <c r="O139">
        <f>SUMIFS('Grid GenerationQueue'!AR$5:AR$410,'Grid GenerationQueue'!$AZ$5:$AZ$410,$B139,'Grid GenerationQueue'!$BA$5:$BA$410,$C139)</f>
        <v>0</v>
      </c>
      <c r="Q139">
        <f>SUMIFS('Grid GenerationQueue'!AG$5:AG$410,'Grid GenerationQueue'!$AZ$5:$AZ$410,$B139,'Grid GenerationQueue'!$BA$5:$BA$410,$C139,'Grid GenerationQueue'!$BJ$5:$BJ$410,"Executed")</f>
        <v>0</v>
      </c>
      <c r="R139">
        <f>SUMIFS('Grid GenerationQueue'!AH$5:AH$410,'Grid GenerationQueue'!$AZ$5:$AZ$410,$B139,'Grid GenerationQueue'!$BA$5:$BA$410,$C139,'Grid GenerationQueue'!$BJ$5:$BJ$410,"Executed")</f>
        <v>0</v>
      </c>
      <c r="S139">
        <f>SUMIFS('Grid GenerationQueue'!AI$5:AI$410,'Grid GenerationQueue'!$AZ$5:$AZ$410,$B139,'Grid GenerationQueue'!$BA$5:$BA$410,$C139,'Grid GenerationQueue'!$BJ$5:$BJ$410,"Executed")</f>
        <v>0</v>
      </c>
      <c r="T139">
        <f>SUMIFS('Grid GenerationQueue'!AJ$5:AJ$410,'Grid GenerationQueue'!$AZ$5:$AZ$410,$B139,'Grid GenerationQueue'!$BA$5:$BA$410,$C139,'Grid GenerationQueue'!$BJ$5:$BJ$410,"Executed")</f>
        <v>0</v>
      </c>
      <c r="U139">
        <f>SUMIFS('Grid GenerationQueue'!AK$5:AK$410,'Grid GenerationQueue'!$AZ$5:$AZ$410,$B139,'Grid GenerationQueue'!$BA$5:$BA$410,$C139,'Grid GenerationQueue'!$BJ$5:$BJ$410,"Executed")</f>
        <v>0</v>
      </c>
      <c r="V139">
        <f>SUMIFS('Grid GenerationQueue'!AL$5:AL$410,'Grid GenerationQueue'!$AZ$5:$AZ$410,$B139,'Grid GenerationQueue'!$BA$5:$BA$410,$C139,'Grid GenerationQueue'!$BJ$5:$BJ$410,"Executed")</f>
        <v>0</v>
      </c>
      <c r="W139">
        <f>SUMIFS('Grid GenerationQueue'!AM$5:AM$410,'Grid GenerationQueue'!$AZ$5:$AZ$410,$B139,'Grid GenerationQueue'!$BA$5:$BA$410,$C139,'Grid GenerationQueue'!$BJ$5:$BJ$410,"Executed")</f>
        <v>0</v>
      </c>
      <c r="X139">
        <f>SUMIFS('Grid GenerationQueue'!AN$5:AN$410,'Grid GenerationQueue'!$AZ$5:$AZ$410,$B139,'Grid GenerationQueue'!$BA$5:$BA$410,$C139,'Grid GenerationQueue'!$BJ$5:$BJ$410,"Executed")</f>
        <v>0</v>
      </c>
      <c r="Y139">
        <f>SUMIFS('Grid GenerationQueue'!AO$5:AO$410,'Grid GenerationQueue'!$AZ$5:$AZ$410,$B139,'Grid GenerationQueue'!$BA$5:$BA$410,$C139,'Grid GenerationQueue'!$BJ$5:$BJ$410,"Executed")</f>
        <v>0</v>
      </c>
      <c r="Z139">
        <f>SUMIFS('Grid GenerationQueue'!AP$5:AP$410,'Grid GenerationQueue'!$AZ$5:$AZ$410,$B139,'Grid GenerationQueue'!$BA$5:$BA$410,$C139,'Grid GenerationQueue'!$BJ$5:$BJ$410,"Executed")</f>
        <v>0</v>
      </c>
      <c r="AA139">
        <f>SUMIFS('Grid GenerationQueue'!AQ$5:AQ$410,'Grid GenerationQueue'!$AZ$5:$AZ$410,$B139,'Grid GenerationQueue'!$BA$5:$BA$410,$C139,'Grid GenerationQueue'!$BJ$5:$BJ$410,"Executed")</f>
        <v>0</v>
      </c>
      <c r="AB139">
        <f>SUMIFS('Grid GenerationQueue'!AR$5:AR$410,'Grid GenerationQueue'!$AZ$5:$AZ$410,$B139,'Grid GenerationQueue'!$BA$5:$BA$410,$C139,'Grid GenerationQueue'!$BJ$5:$BJ$410,"Executed")</f>
        <v>0</v>
      </c>
      <c r="AD139">
        <f>SUMIFS('Grid GenerationQueue'!AG$5:AG$410,'Grid GenerationQueue'!$AZ$5:$AZ$410,$B139,'Grid GenerationQueue'!$BA$5:$BA$410,$C139,'Grid GenerationQueue'!$BH$5:$BH$410,"&lt;&gt;"&amp;"")+SUMIFS('Grid GenerationQueue'!AG$5:AG$410,'Grid GenerationQueue'!$AZ$5:$AZ$410,$B139,'Grid GenerationQueue'!$BA$5:$BA$410,$C139,'Grid GenerationQueue'!$BH$5:$BH$410,"",'Grid GenerationQueue'!$AC$5:$AC$410,1)</f>
        <v>37.125599999999999</v>
      </c>
      <c r="AE139">
        <f>SUMIFS('Grid GenerationQueue'!AH$5:AH$410,'Grid GenerationQueue'!$AZ$5:$AZ$410,$B139,'Grid GenerationQueue'!$BA$5:$BA$410,$C139,'Grid GenerationQueue'!$BH$5:$BH$410,"&lt;&gt;"&amp;"")+SUMIFS('Grid GenerationQueue'!AH$5:AH$410,'Grid GenerationQueue'!$AZ$5:$AZ$410,$B139,'Grid GenerationQueue'!$BA$5:$BA$410,$C139,'Grid GenerationQueue'!$BH$5:$BH$410,"",'Grid GenerationQueue'!$AC$5:$AC$410,1)</f>
        <v>35</v>
      </c>
      <c r="AF139">
        <f>SUMIFS('Grid GenerationQueue'!AI$5:AI$410,'Grid GenerationQueue'!$AZ$5:$AZ$410,$B139,'Grid GenerationQueue'!$BA$5:$BA$410,$C139,'Grid GenerationQueue'!$BH$5:$BH$410,"&lt;&gt;"&amp;"")+SUMIFS('Grid GenerationQueue'!AI$5:AI$410,'Grid GenerationQueue'!$AZ$5:$AZ$410,$B139,'Grid GenerationQueue'!$BA$5:$BA$410,$C139,'Grid GenerationQueue'!$BH$5:$BH$410,"",'Grid GenerationQueue'!$AC$5:$AC$410,1)</f>
        <v>0</v>
      </c>
      <c r="AG139">
        <f>SUMIFS('Grid GenerationQueue'!AJ$5:AJ$410,'Grid GenerationQueue'!$AZ$5:$AZ$410,$B139,'Grid GenerationQueue'!$BA$5:$BA$410,$C139,'Grid GenerationQueue'!$BH$5:$BH$410,"&lt;&gt;"&amp;"")+SUMIFS('Grid GenerationQueue'!AJ$5:AJ$410,'Grid GenerationQueue'!$AZ$5:$AZ$410,$B139,'Grid GenerationQueue'!$BA$5:$BA$410,$C139,'Grid GenerationQueue'!$BH$5:$BH$410,"",'Grid GenerationQueue'!$AC$5:$AC$410,1)</f>
        <v>0</v>
      </c>
      <c r="AH139">
        <f>SUMIFS('Grid GenerationQueue'!AK$5:AK$410,'Grid GenerationQueue'!$AZ$5:$AZ$410,$B139,'Grid GenerationQueue'!$BA$5:$BA$410,$C139,'Grid GenerationQueue'!$BH$5:$BH$410,"&lt;&gt;"&amp;"")+SUMIFS('Grid GenerationQueue'!AK$5:AK$410,'Grid GenerationQueue'!$AZ$5:$AZ$410,$B139,'Grid GenerationQueue'!$BA$5:$BA$410,$C139,'Grid GenerationQueue'!$BH$5:$BH$410,"",'Grid GenerationQueue'!$AC$5:$AC$410,1)</f>
        <v>37.153599999999997</v>
      </c>
      <c r="AI139">
        <f>SUMIFS('Grid GenerationQueue'!AL$5:AL$410,'Grid GenerationQueue'!$AZ$5:$AZ$410,$B139,'Grid GenerationQueue'!$BA$5:$BA$410,$C139,'Grid GenerationQueue'!$BH$5:$BH$410,"&lt;&gt;"&amp;"")+SUMIFS('Grid GenerationQueue'!AL$5:AL$410,'Grid GenerationQueue'!$AZ$5:$AZ$410,$B139,'Grid GenerationQueue'!$BA$5:$BA$410,$C139,'Grid GenerationQueue'!$BH$5:$BH$410,"",'Grid GenerationQueue'!$AC$5:$AC$410,1)</f>
        <v>0</v>
      </c>
      <c r="AJ139">
        <f>SUMIFS('Grid GenerationQueue'!AM$5:AM$410,'Grid GenerationQueue'!$AZ$5:$AZ$410,$B139,'Grid GenerationQueue'!$BA$5:$BA$410,$C139,'Grid GenerationQueue'!$BH$5:$BH$410,"&lt;&gt;"&amp;"")+SUMIFS('Grid GenerationQueue'!AM$5:AM$410,'Grid GenerationQueue'!$AZ$5:$AZ$410,$B139,'Grid GenerationQueue'!$BA$5:$BA$410,$C139,'Grid GenerationQueue'!$BH$5:$BH$410,"",'Grid GenerationQueue'!$AC$5:$AC$410,1)</f>
        <v>0</v>
      </c>
      <c r="AK139">
        <f>SUMIFS('Grid GenerationQueue'!AN$5:AN$410,'Grid GenerationQueue'!$AZ$5:$AZ$410,$B139,'Grid GenerationQueue'!$BA$5:$BA$410,$C139,'Grid GenerationQueue'!$BH$5:$BH$410,"&lt;&gt;"&amp;"")+SUMIFS('Grid GenerationQueue'!AN$5:AN$410,'Grid GenerationQueue'!$AZ$5:$AZ$410,$B139,'Grid GenerationQueue'!$BA$5:$BA$410,$C139,'Grid GenerationQueue'!$BH$5:$BH$410,"",'Grid GenerationQueue'!$AC$5:$AC$410,1)</f>
        <v>0</v>
      </c>
      <c r="AL139">
        <f>SUMIFS('Grid GenerationQueue'!AO$5:AO$410,'Grid GenerationQueue'!$AZ$5:$AZ$410,$B139,'Grid GenerationQueue'!$BA$5:$BA$410,$C139,'Grid GenerationQueue'!$BH$5:$BH$410,"&lt;&gt;"&amp;"")+SUMIFS('Grid GenerationQueue'!AO$5:AO$410,'Grid GenerationQueue'!$AZ$5:$AZ$410,$B139,'Grid GenerationQueue'!$BA$5:$BA$410,$C139,'Grid GenerationQueue'!$BH$5:$BH$410,"",'Grid GenerationQueue'!$AC$5:$AC$410,1)</f>
        <v>0</v>
      </c>
      <c r="AM139">
        <f>SUMIFS('Grid GenerationQueue'!AP$5:AP$410,'Grid GenerationQueue'!$AZ$5:$AZ$410,$B139,'Grid GenerationQueue'!$BA$5:$BA$410,$C139,'Grid GenerationQueue'!$BH$5:$BH$410,"&lt;&gt;"&amp;"")+SUMIFS('Grid GenerationQueue'!AP$5:AP$410,'Grid GenerationQueue'!$AZ$5:$AZ$410,$B139,'Grid GenerationQueue'!$BA$5:$BA$410,$C139,'Grid GenerationQueue'!$BH$5:$BH$410,"",'Grid GenerationQueue'!$AC$5:$AC$410,1)</f>
        <v>0</v>
      </c>
      <c r="AN139">
        <f>SUMIFS('Grid GenerationQueue'!AQ$5:AQ$410,'Grid GenerationQueue'!$AZ$5:$AZ$410,$B139,'Grid GenerationQueue'!$BA$5:$BA$410,$C139,'Grid GenerationQueue'!$BH$5:$BH$410,"&lt;&gt;"&amp;"")+SUMIFS('Grid GenerationQueue'!AQ$5:AQ$410,'Grid GenerationQueue'!$AZ$5:$AZ$410,$B139,'Grid GenerationQueue'!$BA$5:$BA$410,$C139,'Grid GenerationQueue'!$BH$5:$BH$410,"",'Grid GenerationQueue'!$AC$5:$AC$410,1)</f>
        <v>0</v>
      </c>
      <c r="AO139">
        <f>SUMIFS('Grid GenerationQueue'!AR$5:AR$410,'Grid GenerationQueue'!$AZ$5:$AZ$410,$B139,'Grid GenerationQueue'!$BA$5:$BA$410,$C139,'Grid GenerationQueue'!$BH$5:$BH$410,"&lt;&gt;"&amp;"")+SUMIFS('Grid GenerationQueue'!AR$5:AR$410,'Grid GenerationQueue'!$AZ$5:$AZ$410,$B139,'Grid GenerationQueue'!$BA$5:$BA$410,$C139,'Grid GenerationQueue'!$BH$5:$BH$410,"",'Grid GenerationQueue'!$AC$5:$AC$410,1)</f>
        <v>0</v>
      </c>
      <c r="AQ139">
        <f>SUMIFS('Grid GenerationQueue'!AG$5:AG$410,'Grid GenerationQueue'!$AZ$5:$AZ$410,$B139,'Grid GenerationQueue'!$BA$5:$BA$410,$C139,'Grid GenerationQueue'!$BK$5:$BK$410,"&gt;0")</f>
        <v>1.1745999999999981</v>
      </c>
      <c r="AR139">
        <f>SUMIFS('Grid GenerationQueue'!AH$5:AH$410,'Grid GenerationQueue'!$AZ$5:$AZ$410,$B139,'Grid GenerationQueue'!$BA$5:$BA$410,$C139,'Grid GenerationQueue'!$BK$5:$BK$410,"&gt;0")</f>
        <v>0</v>
      </c>
      <c r="AS139">
        <f>SUMIFS('Grid GenerationQueue'!AI$5:AI$410,'Grid GenerationQueue'!$AZ$5:$AZ$410,$B139,'Grid GenerationQueue'!$BA$5:$BA$410,$C139,'Grid GenerationQueue'!$BK$5:$BK$410,"&gt;0")</f>
        <v>0</v>
      </c>
      <c r="AT139">
        <f>SUMIFS('Grid GenerationQueue'!AJ$5:AJ$410,'Grid GenerationQueue'!$AZ$5:$AZ$410,$B139,'Grid GenerationQueue'!$BA$5:$BA$410,$C139,'Grid GenerationQueue'!$BK$5:$BK$410,"&gt;0")</f>
        <v>0</v>
      </c>
      <c r="AU139">
        <f>SUMIFS('Grid GenerationQueue'!AK$5:AK$410,'Grid GenerationQueue'!$AZ$5:$AZ$410,$B139,'Grid GenerationQueue'!$BA$5:$BA$410,$C139,'Grid GenerationQueue'!$BK$5:$BK$410,"&gt;0")</f>
        <v>1.1745999999999981</v>
      </c>
      <c r="AV139">
        <f>SUMIFS('Grid GenerationQueue'!AL$5:AL$410,'Grid GenerationQueue'!$AZ$5:$AZ$410,$B139,'Grid GenerationQueue'!$BA$5:$BA$410,$C139,'Grid GenerationQueue'!$BK$5:$BK$410,"&gt;0")</f>
        <v>0</v>
      </c>
      <c r="AW139">
        <f>SUMIFS('Grid GenerationQueue'!AM$5:AM$410,'Grid GenerationQueue'!$AZ$5:$AZ$410,$B139,'Grid GenerationQueue'!$BA$5:$BA$410,$C139,'Grid GenerationQueue'!$BK$5:$BK$410,"&gt;0")</f>
        <v>0</v>
      </c>
      <c r="AX139">
        <f>SUMIFS('Grid GenerationQueue'!AN$5:AN$410,'Grid GenerationQueue'!$AZ$5:$AZ$410,$B139,'Grid GenerationQueue'!$BA$5:$BA$410,$C139,'Grid GenerationQueue'!$BK$5:$BK$410,"&gt;0")</f>
        <v>0</v>
      </c>
      <c r="AY139">
        <f>SUMIFS('Grid GenerationQueue'!AO$5:AO$410,'Grid GenerationQueue'!$AZ$5:$AZ$410,$B139,'Grid GenerationQueue'!$BA$5:$BA$410,$C139,'Grid GenerationQueue'!$BK$5:$BK$410,"&gt;0")</f>
        <v>0</v>
      </c>
      <c r="AZ139">
        <f>SUMIFS('Grid GenerationQueue'!AP$5:AP$410,'Grid GenerationQueue'!$AZ$5:$AZ$410,$B139,'Grid GenerationQueue'!$BA$5:$BA$410,$C139,'Grid GenerationQueue'!$BK$5:$BK$410,"&gt;0")</f>
        <v>0</v>
      </c>
      <c r="BA139">
        <f>SUMIFS('Grid GenerationQueue'!AQ$5:AQ$410,'Grid GenerationQueue'!$AZ$5:$AZ$410,$B139,'Grid GenerationQueue'!$BA$5:$BA$410,$C139,'Grid GenerationQueue'!$BK$5:$BK$410,"&gt;0")</f>
        <v>0</v>
      </c>
      <c r="BB139">
        <f>SUMIFS('Grid GenerationQueue'!AR$5:AR$410,'Grid GenerationQueue'!$AZ$5:$AZ$410,$B139,'Grid GenerationQueue'!$BA$5:$BA$410,$C139,'Grid GenerationQueue'!$BK$5:$BK$410,"&gt;0")</f>
        <v>0</v>
      </c>
      <c r="BD139">
        <f>SUMIFS('Grid GenerationQueue'!AG$5:AG$410,'Grid GenerationQueue'!$AZ$5:$AZ$410,$B139,'Grid GenerationQueue'!$BA$5:$BA$410,$C139,'Grid GenerationQueue'!$BD$5:$BD$410,"&lt;="&amp;$BE$3)</f>
        <v>37.125599999999999</v>
      </c>
      <c r="BE139">
        <f>SUMIFS('Grid GenerationQueue'!AH$5:AH$410,'Grid GenerationQueue'!$AZ$5:$AZ$410,$B139,'Grid GenerationQueue'!$BA$5:$BA$410,$C139,'Grid GenerationQueue'!$BD$5:$BD$410,"&lt;="&amp;$BE$3)</f>
        <v>35</v>
      </c>
      <c r="BF139">
        <f>SUMIFS('Grid GenerationQueue'!AI$5:AI$410,'Grid GenerationQueue'!$AZ$5:$AZ$410,$B139,'Grid GenerationQueue'!$BA$5:$BA$410,$C139,'Grid GenerationQueue'!$BD$5:$BD$410,"&lt;="&amp;$BE$3)</f>
        <v>0</v>
      </c>
      <c r="BG139">
        <f>SUMIFS('Grid GenerationQueue'!AJ$5:AJ$410,'Grid GenerationQueue'!$AZ$5:$AZ$410,$B139,'Grid GenerationQueue'!$BA$5:$BA$410,$C139,'Grid GenerationQueue'!$BD$5:$BD$410,"&lt;="&amp;$BE$3)</f>
        <v>0</v>
      </c>
      <c r="BH139">
        <f>SUMIFS('Grid GenerationQueue'!AK$5:AK$410,'Grid GenerationQueue'!$AZ$5:$AZ$410,$B139,'Grid GenerationQueue'!$BA$5:$BA$410,$C139,'Grid GenerationQueue'!$BD$5:$BD$410,"&lt;="&amp;$BE$3)</f>
        <v>37.153599999999997</v>
      </c>
      <c r="BI139">
        <f>SUMIFS('Grid GenerationQueue'!AL$5:AL$410,'Grid GenerationQueue'!$AZ$5:$AZ$410,$B139,'Grid GenerationQueue'!$BA$5:$BA$410,$C139,'Grid GenerationQueue'!$BD$5:$BD$410,"&lt;="&amp;$BE$3)</f>
        <v>0</v>
      </c>
      <c r="BJ139">
        <f>SUMIFS('Grid GenerationQueue'!AM$5:AM$410,'Grid GenerationQueue'!$AZ$5:$AZ$410,$B139,'Grid GenerationQueue'!$BA$5:$BA$410,$C139,'Grid GenerationQueue'!$BD$5:$BD$410,"&lt;="&amp;$BE$3)</f>
        <v>0</v>
      </c>
      <c r="BK139">
        <f>SUMIFS('Grid GenerationQueue'!AN$5:AN$410,'Grid GenerationQueue'!$AZ$5:$AZ$410,$B139,'Grid GenerationQueue'!$BA$5:$BA$410,$C139,'Grid GenerationQueue'!$BD$5:$BD$410,"&lt;="&amp;$BE$3)</f>
        <v>0</v>
      </c>
      <c r="BL139">
        <f>SUMIFS('Grid GenerationQueue'!AO$5:AO$410,'Grid GenerationQueue'!$AZ$5:$AZ$410,$B139,'Grid GenerationQueue'!$BA$5:$BA$410,$C139,'Grid GenerationQueue'!$BD$5:$BD$410,"&lt;="&amp;$BE$3)</f>
        <v>0</v>
      </c>
      <c r="BM139">
        <f>SUMIFS('Grid GenerationQueue'!AP$5:AP$410,'Grid GenerationQueue'!$AZ$5:$AZ$410,$B139,'Grid GenerationQueue'!$BA$5:$BA$410,$C139,'Grid GenerationQueue'!$BD$5:$BD$410,"&lt;="&amp;$BE$3)</f>
        <v>0</v>
      </c>
      <c r="BN139">
        <f>SUMIFS('Grid GenerationQueue'!AQ$5:AQ$410,'Grid GenerationQueue'!$AZ$5:$AZ$410,$B139,'Grid GenerationQueue'!$BA$5:$BA$410,$C139,'Grid GenerationQueue'!$BD$5:$BD$410,"&lt;="&amp;$BE$3)</f>
        <v>0</v>
      </c>
      <c r="BO139">
        <f>SUMIFS('Grid GenerationQueue'!AR$5:AR$410,'Grid GenerationQueue'!$AZ$5:$AZ$410,$B139,'Grid GenerationQueue'!$BA$5:$BA$410,$C139,'Grid GenerationQueue'!$BD$5:$BD$410,"&lt;="&amp;$BE$3)</f>
        <v>0</v>
      </c>
      <c r="BQ139">
        <f>SUMIFS('Grid GenerationQueue'!AG$5:AG$410,'Grid GenerationQueue'!$AZ$5:$AZ$410,$B139,'Grid GenerationQueue'!$BA$5:$BA$410,$C139,'Grid GenerationQueue'!$BJ$5:$BJ$410,"Executed",'Grid GenerationQueue'!$BD$5:$BD$410,"&lt;="&amp;$BE$3)</f>
        <v>0</v>
      </c>
      <c r="BR139">
        <f>SUMIFS('Grid GenerationQueue'!AH$5:AH$410,'Grid GenerationQueue'!$AZ$5:$AZ$410,$B139,'Grid GenerationQueue'!$BA$5:$BA$410,$C139,'Grid GenerationQueue'!$BJ$5:$BJ$410,"Executed",'Grid GenerationQueue'!$BD$5:$BD$410,"&lt;="&amp;$BE$3)</f>
        <v>0</v>
      </c>
      <c r="BS139">
        <f>SUMIFS('Grid GenerationQueue'!AI$5:AI$410,'Grid GenerationQueue'!$AZ$5:$AZ$410,$B139,'Grid GenerationQueue'!$BA$5:$BA$410,$C139,'Grid GenerationQueue'!$BJ$5:$BJ$410,"Executed",'Grid GenerationQueue'!$BD$5:$BD$410,"&lt;="&amp;$BE$3)</f>
        <v>0</v>
      </c>
      <c r="BT139">
        <f>SUMIFS('Grid GenerationQueue'!AJ$5:AJ$410,'Grid GenerationQueue'!$AZ$5:$AZ$410,$B139,'Grid GenerationQueue'!$BA$5:$BA$410,$C139,'Grid GenerationQueue'!$BJ$5:$BJ$410,"Executed",'Grid GenerationQueue'!$BD$5:$BD$410,"&lt;="&amp;$BE$3)</f>
        <v>0</v>
      </c>
      <c r="BU139">
        <f>SUMIFS('Grid GenerationQueue'!AK$5:AK$410,'Grid GenerationQueue'!$AZ$5:$AZ$410,$B139,'Grid GenerationQueue'!$BA$5:$BA$410,$C139,'Grid GenerationQueue'!$BJ$5:$BJ$410,"Executed",'Grid GenerationQueue'!$BD$5:$BD$410,"&lt;="&amp;$BE$3)</f>
        <v>0</v>
      </c>
      <c r="BV139">
        <f>SUMIFS('Grid GenerationQueue'!AL$5:AL$410,'Grid GenerationQueue'!$AZ$5:$AZ$410,$B139,'Grid GenerationQueue'!$BA$5:$BA$410,$C139,'Grid GenerationQueue'!$BJ$5:$BJ$410,"Executed",'Grid GenerationQueue'!$BD$5:$BD$410,"&lt;="&amp;$BE$3)</f>
        <v>0</v>
      </c>
      <c r="BW139">
        <f>SUMIFS('Grid GenerationQueue'!AM$5:AM$410,'Grid GenerationQueue'!$AZ$5:$AZ$410,$B139,'Grid GenerationQueue'!$BA$5:$BA$410,$C139,'Grid GenerationQueue'!$BJ$5:$BJ$410,"Executed",'Grid GenerationQueue'!$BD$5:$BD$410,"&lt;="&amp;$BE$3)</f>
        <v>0</v>
      </c>
      <c r="BX139">
        <f>SUMIFS('Grid GenerationQueue'!AN$5:AN$410,'Grid GenerationQueue'!$AZ$5:$AZ$410,$B139,'Grid GenerationQueue'!$BA$5:$BA$410,$C139,'Grid GenerationQueue'!$BJ$5:$BJ$410,"Executed",'Grid GenerationQueue'!$BD$5:$BD$410,"&lt;="&amp;$BE$3)</f>
        <v>0</v>
      </c>
      <c r="BY139">
        <f>SUMIFS('Grid GenerationQueue'!AO$5:AO$410,'Grid GenerationQueue'!$AZ$5:$AZ$410,$B139,'Grid GenerationQueue'!$BA$5:$BA$410,$C139,'Grid GenerationQueue'!$BJ$5:$BJ$410,"Executed",'Grid GenerationQueue'!$BD$5:$BD$410,"&lt;="&amp;$BE$3)</f>
        <v>0</v>
      </c>
      <c r="BZ139">
        <f>SUMIFS('Grid GenerationQueue'!AP$5:AP$410,'Grid GenerationQueue'!$AZ$5:$AZ$410,$B139,'Grid GenerationQueue'!$BA$5:$BA$410,$C139,'Grid GenerationQueue'!$BJ$5:$BJ$410,"Executed",'Grid GenerationQueue'!$BD$5:$BD$410,"&lt;="&amp;$BE$3)</f>
        <v>0</v>
      </c>
      <c r="CA139">
        <f>SUMIFS('Grid GenerationQueue'!AQ$5:AQ$410,'Grid GenerationQueue'!$AZ$5:$AZ$410,$B139,'Grid GenerationQueue'!$BA$5:$BA$410,$C139,'Grid GenerationQueue'!$BJ$5:$BJ$410,"Executed",'Grid GenerationQueue'!$BD$5:$BD$410,"&lt;="&amp;$BE$3)</f>
        <v>0</v>
      </c>
      <c r="CB139">
        <f>SUMIFS('Grid GenerationQueue'!AR$5:AR$410,'Grid GenerationQueue'!$AZ$5:$AZ$410,$B139,'Grid GenerationQueue'!$BA$5:$BA$410,$C139,'Grid GenerationQueue'!$BJ$5:$BJ$410,"Executed",'Grid GenerationQueue'!$BD$5:$BD$410,"&lt;="&amp;$BE$3)</f>
        <v>0</v>
      </c>
      <c r="CD139">
        <f>SUMIFS('Grid GenerationQueue'!AG$5:AG$410,'Grid GenerationQueue'!$AZ$5:$AZ$410,$B139,'Grid GenerationQueue'!$BA$5:$BA$410,$C139,'Grid GenerationQueue'!$BH$5:$BH$410,"&lt;&gt;"&amp;"",'Grid GenerationQueue'!$BD$5:$BD$410,"&lt;="&amp;$BE$3)</f>
        <v>37.125599999999999</v>
      </c>
      <c r="CE139">
        <f>SUMIFS('Grid GenerationQueue'!AH$5:AH$410,'Grid GenerationQueue'!$AZ$5:$AZ$410,$B139,'Grid GenerationQueue'!$BA$5:$BA$410,$C139,'Grid GenerationQueue'!$BH$5:$BH$410,"&lt;&gt;"&amp;"",'Grid GenerationQueue'!$BD$5:$BD$410,"&lt;="&amp;$BE$3)</f>
        <v>35</v>
      </c>
      <c r="CF139">
        <f>SUMIFS('Grid GenerationQueue'!AI$5:AI$410,'Grid GenerationQueue'!$AZ$5:$AZ$410,$B139,'Grid GenerationQueue'!$BA$5:$BA$410,$C139,'Grid GenerationQueue'!$BH$5:$BH$410,"&lt;&gt;"&amp;"",'Grid GenerationQueue'!$BD$5:$BD$410,"&lt;="&amp;$BE$3)</f>
        <v>0</v>
      </c>
      <c r="CG139">
        <f>SUMIFS('Grid GenerationQueue'!AJ$5:AJ$410,'Grid GenerationQueue'!$AZ$5:$AZ$410,$B139,'Grid GenerationQueue'!$BA$5:$BA$410,$C139,'Grid GenerationQueue'!$BH$5:$BH$410,"&lt;&gt;"&amp;"",'Grid GenerationQueue'!$BD$5:$BD$410,"&lt;="&amp;$BE$3)</f>
        <v>0</v>
      </c>
      <c r="CH139">
        <f>SUMIFS('Grid GenerationQueue'!AK$5:AK$410,'Grid GenerationQueue'!$AZ$5:$AZ$410,$B139,'Grid GenerationQueue'!$BA$5:$BA$410,$C139,'Grid GenerationQueue'!$BH$5:$BH$410,"&lt;&gt;"&amp;"",'Grid GenerationQueue'!$BD$5:$BD$410,"&lt;="&amp;$BE$3)</f>
        <v>37.153599999999997</v>
      </c>
      <c r="CI139">
        <f>SUMIFS('Grid GenerationQueue'!AL$5:AL$410,'Grid GenerationQueue'!$AZ$5:$AZ$410,$B139,'Grid GenerationQueue'!$BA$5:$BA$410,$C139,'Grid GenerationQueue'!$BH$5:$BH$410,"&lt;&gt;"&amp;"",'Grid GenerationQueue'!$BD$5:$BD$410,"&lt;="&amp;$BE$3)</f>
        <v>0</v>
      </c>
      <c r="CJ139">
        <f>SUMIFS('Grid GenerationQueue'!AM$5:AM$410,'Grid GenerationQueue'!$AZ$5:$AZ$410,$B139,'Grid GenerationQueue'!$BA$5:$BA$410,$C139,'Grid GenerationQueue'!$BH$5:$BH$410,"&lt;&gt;"&amp;"",'Grid GenerationQueue'!$BD$5:$BD$410,"&lt;="&amp;$BE$3)</f>
        <v>0</v>
      </c>
      <c r="CK139">
        <f>SUMIFS('Grid GenerationQueue'!AN$5:AN$410,'Grid GenerationQueue'!$AZ$5:$AZ$410,$B139,'Grid GenerationQueue'!$BA$5:$BA$410,$C139,'Grid GenerationQueue'!$BH$5:$BH$410,"&lt;&gt;"&amp;"",'Grid GenerationQueue'!$BD$5:$BD$410,"&lt;="&amp;$BE$3)</f>
        <v>0</v>
      </c>
      <c r="CL139">
        <f>SUMIFS('Grid GenerationQueue'!AO$5:AO$410,'Grid GenerationQueue'!$AZ$5:$AZ$410,$B139,'Grid GenerationQueue'!$BA$5:$BA$410,$C139,'Grid GenerationQueue'!$BH$5:$BH$410,"&lt;&gt;"&amp;"",'Grid GenerationQueue'!$BD$5:$BD$410,"&lt;="&amp;$BE$3)</f>
        <v>0</v>
      </c>
      <c r="CM139">
        <f>SUMIFS('Grid GenerationQueue'!AP$5:AP$410,'Grid GenerationQueue'!$AZ$5:$AZ$410,$B139,'Grid GenerationQueue'!$BA$5:$BA$410,$C139,'Grid GenerationQueue'!$BH$5:$BH$410,"&lt;&gt;"&amp;"",'Grid GenerationQueue'!$BD$5:$BD$410,"&lt;="&amp;$BE$3)</f>
        <v>0</v>
      </c>
      <c r="CN139">
        <f>SUMIFS('Grid GenerationQueue'!AQ$5:AQ$410,'Grid GenerationQueue'!$AZ$5:$AZ$410,$B139,'Grid GenerationQueue'!$BA$5:$BA$410,$C139,'Grid GenerationQueue'!$BH$5:$BH$410,"&lt;&gt;"&amp;"",'Grid GenerationQueue'!$BD$5:$BD$410,"&lt;="&amp;$BE$3)</f>
        <v>0</v>
      </c>
      <c r="CO139">
        <f>SUMIFS('Grid GenerationQueue'!AR$5:AR$410,'Grid GenerationQueue'!$AZ$5:$AZ$410,$B139,'Grid GenerationQueue'!$BA$5:$BA$410,$C139,'Grid GenerationQueue'!$BH$5:$BH$410,"&lt;&gt;"&amp;"",'Grid GenerationQueue'!$BD$5:$BD$410,"&lt;="&amp;$BE$3)</f>
        <v>0</v>
      </c>
      <c r="CQ139">
        <f>SUMIFS('Grid GenerationQueue'!AG$5:AG$410,'Grid GenerationQueue'!$AZ$5:$AZ$410,$B139,'Grid GenerationQueue'!$BA$5:$BA$410,$C139,'Grid GenerationQueue'!$BK$5:$BK$410,"&gt;0",'Grid GenerationQueue'!$BD$5:$BD$410,"&lt;="&amp;$BE$3)</f>
        <v>1.1745999999999981</v>
      </c>
      <c r="CR139">
        <f>SUMIFS('Grid GenerationQueue'!AH$5:AH$410,'Grid GenerationQueue'!$AZ$5:$AZ$410,$B139,'Grid GenerationQueue'!$BA$5:$BA$410,$C139,'Grid GenerationQueue'!$BK$5:$BK$410,"&gt;0",'Grid GenerationQueue'!$BD$5:$BD$410,"&lt;="&amp;$BE$3)</f>
        <v>0</v>
      </c>
      <c r="CS139">
        <f>SUMIFS('Grid GenerationQueue'!AI$5:AI$410,'Grid GenerationQueue'!$AZ$5:$AZ$410,$B139,'Grid GenerationQueue'!$BA$5:$BA$410,$C139,'Grid GenerationQueue'!$BK$5:$BK$410,"&gt;0",'Grid GenerationQueue'!$BD$5:$BD$410,"&lt;="&amp;$BE$3)</f>
        <v>0</v>
      </c>
      <c r="CT139">
        <f>SUMIFS('Grid GenerationQueue'!AJ$5:AJ$410,'Grid GenerationQueue'!$AZ$5:$AZ$410,$B139,'Grid GenerationQueue'!$BA$5:$BA$410,$C139,'Grid GenerationQueue'!$BK$5:$BK$410,"&gt;0",'Grid GenerationQueue'!$BD$5:$BD$410,"&lt;="&amp;$BE$3)</f>
        <v>0</v>
      </c>
      <c r="CU139">
        <f>SUMIFS('Grid GenerationQueue'!AK$5:AK$410,'Grid GenerationQueue'!$AZ$5:$AZ$410,$B139,'Grid GenerationQueue'!$BA$5:$BA$410,$C139,'Grid GenerationQueue'!$BK$5:$BK$410,"&gt;0",'Grid GenerationQueue'!$BD$5:$BD$410,"&lt;="&amp;$BE$3)</f>
        <v>1.1745999999999981</v>
      </c>
      <c r="CV139">
        <f>SUMIFS('Grid GenerationQueue'!AL$5:AL$410,'Grid GenerationQueue'!$AZ$5:$AZ$410,$B139,'Grid GenerationQueue'!$BA$5:$BA$410,$C139,'Grid GenerationQueue'!$BK$5:$BK$410,"&gt;0",'Grid GenerationQueue'!$BD$5:$BD$410,"&lt;="&amp;$BE$3)</f>
        <v>0</v>
      </c>
      <c r="CW139">
        <f>SUMIFS('Grid GenerationQueue'!AM$5:AM$410,'Grid GenerationQueue'!$AZ$5:$AZ$410,$B139,'Grid GenerationQueue'!$BA$5:$BA$410,$C139,'Grid GenerationQueue'!$BK$5:$BK$410,"&gt;0",'Grid GenerationQueue'!$BD$5:$BD$410,"&lt;="&amp;$BE$3)</f>
        <v>0</v>
      </c>
      <c r="CX139">
        <f>SUMIFS('Grid GenerationQueue'!AN$5:AN$410,'Grid GenerationQueue'!$AZ$5:$AZ$410,$B139,'Grid GenerationQueue'!$BA$5:$BA$410,$C139,'Grid GenerationQueue'!$BK$5:$BK$410,"&gt;0",'Grid GenerationQueue'!$BD$5:$BD$410,"&lt;="&amp;$BE$3)</f>
        <v>0</v>
      </c>
      <c r="CY139">
        <f>SUMIFS('Grid GenerationQueue'!AO$5:AO$410,'Grid GenerationQueue'!$AZ$5:$AZ$410,$B139,'Grid GenerationQueue'!$BA$5:$BA$410,$C139,'Grid GenerationQueue'!$BK$5:$BK$410,"&gt;0",'Grid GenerationQueue'!$BD$5:$BD$410,"&lt;="&amp;$BE$3)</f>
        <v>0</v>
      </c>
      <c r="CZ139">
        <f>SUMIFS('Grid GenerationQueue'!AP$5:AP$410,'Grid GenerationQueue'!$AZ$5:$AZ$410,$B139,'Grid GenerationQueue'!$BA$5:$BA$410,$C139,'Grid GenerationQueue'!$BK$5:$BK$410,"&gt;0",'Grid GenerationQueue'!$BD$5:$BD$410,"&lt;="&amp;$BE$3)</f>
        <v>0</v>
      </c>
      <c r="DA139">
        <f>SUMIFS('Grid GenerationQueue'!AQ$5:AQ$410,'Grid GenerationQueue'!$AZ$5:$AZ$410,$B139,'Grid GenerationQueue'!$BA$5:$BA$410,$C139,'Grid GenerationQueue'!$BK$5:$BK$410,"&gt;0",'Grid GenerationQueue'!$BD$5:$BD$410,"&lt;="&amp;$BE$3)</f>
        <v>0</v>
      </c>
      <c r="DB139">
        <f>SUMIFS('Grid GenerationQueue'!AR$5:AR$410,'Grid GenerationQueue'!$AZ$5:$AZ$410,$B139,'Grid GenerationQueue'!$BA$5:$BA$410,$C139,'Grid GenerationQueue'!$BK$5:$BK$410,"&gt;0",'Grid GenerationQueue'!$BD$5:$BD$410,"&lt;="&amp;$BE$3)</f>
        <v>0</v>
      </c>
    </row>
    <row r="140" spans="1:106" x14ac:dyDescent="0.35">
      <c r="A140" t="s">
        <v>4750</v>
      </c>
      <c r="B140" t="s">
        <v>4820</v>
      </c>
      <c r="C140">
        <v>115</v>
      </c>
      <c r="D140">
        <f>SUMIFS('Grid GenerationQueue'!AG$5:AG$410,'Grid GenerationQueue'!$AZ$5:$AZ$410,$B140,'Grid GenerationQueue'!$BA$5:$BA$410,$C140)</f>
        <v>0</v>
      </c>
      <c r="E140">
        <f>SUMIFS('Grid GenerationQueue'!AH$5:AH$410,'Grid GenerationQueue'!$AZ$5:$AZ$410,$B140,'Grid GenerationQueue'!$BA$5:$BA$410,$C140)</f>
        <v>0</v>
      </c>
      <c r="F140">
        <f>SUMIFS('Grid GenerationQueue'!AI$5:AI$410,'Grid GenerationQueue'!$AZ$5:$AZ$410,$B140,'Grid GenerationQueue'!$BA$5:$BA$410,$C140)</f>
        <v>0</v>
      </c>
      <c r="G140">
        <f>SUMIFS('Grid GenerationQueue'!AJ$5:AJ$410,'Grid GenerationQueue'!$AZ$5:$AZ$410,$B140,'Grid GenerationQueue'!$BA$5:$BA$410,$C140)</f>
        <v>0</v>
      </c>
      <c r="H140">
        <f>SUMIFS('Grid GenerationQueue'!AK$5:AK$410,'Grid GenerationQueue'!$AZ$5:$AZ$410,$B140,'Grid GenerationQueue'!$BA$5:$BA$410,$C140)</f>
        <v>0</v>
      </c>
      <c r="I140">
        <f>SUMIFS('Grid GenerationQueue'!AL$5:AL$410,'Grid GenerationQueue'!$AZ$5:$AZ$410,$B140,'Grid GenerationQueue'!$BA$5:$BA$410,$C140)</f>
        <v>0</v>
      </c>
      <c r="J140">
        <f>SUMIFS('Grid GenerationQueue'!AM$5:AM$410,'Grid GenerationQueue'!$AZ$5:$AZ$410,$B140,'Grid GenerationQueue'!$BA$5:$BA$410,$C140)</f>
        <v>0</v>
      </c>
      <c r="K140">
        <f>SUMIFS('Grid GenerationQueue'!AN$5:AN$410,'Grid GenerationQueue'!$AZ$5:$AZ$410,$B140,'Grid GenerationQueue'!$BA$5:$BA$410,$C140)</f>
        <v>0</v>
      </c>
      <c r="L140">
        <f>SUMIFS('Grid GenerationQueue'!AO$5:AO$410,'Grid GenerationQueue'!$AZ$5:$AZ$410,$B140,'Grid GenerationQueue'!$BA$5:$BA$410,$C140)</f>
        <v>0</v>
      </c>
      <c r="M140">
        <f>SUMIFS('Grid GenerationQueue'!AP$5:AP$410,'Grid GenerationQueue'!$AZ$5:$AZ$410,$B140,'Grid GenerationQueue'!$BA$5:$BA$410,$C140)</f>
        <v>0</v>
      </c>
      <c r="N140">
        <f>SUMIFS('Grid GenerationQueue'!AQ$5:AQ$410,'Grid GenerationQueue'!$AZ$5:$AZ$410,$B140,'Grid GenerationQueue'!$BA$5:$BA$410,$C140)</f>
        <v>0</v>
      </c>
      <c r="O140">
        <f>SUMIFS('Grid GenerationQueue'!AR$5:AR$410,'Grid GenerationQueue'!$AZ$5:$AZ$410,$B140,'Grid GenerationQueue'!$BA$5:$BA$410,$C140)</f>
        <v>0</v>
      </c>
      <c r="Q140">
        <f>SUMIFS('Grid GenerationQueue'!AG$5:AG$410,'Grid GenerationQueue'!$AZ$5:$AZ$410,$B140,'Grid GenerationQueue'!$BA$5:$BA$410,$C140,'Grid GenerationQueue'!$BJ$5:$BJ$410,"Executed")</f>
        <v>0</v>
      </c>
      <c r="R140">
        <f>SUMIFS('Grid GenerationQueue'!AH$5:AH$410,'Grid GenerationQueue'!$AZ$5:$AZ$410,$B140,'Grid GenerationQueue'!$BA$5:$BA$410,$C140,'Grid GenerationQueue'!$BJ$5:$BJ$410,"Executed")</f>
        <v>0</v>
      </c>
      <c r="S140">
        <f>SUMIFS('Grid GenerationQueue'!AI$5:AI$410,'Grid GenerationQueue'!$AZ$5:$AZ$410,$B140,'Grid GenerationQueue'!$BA$5:$BA$410,$C140,'Grid GenerationQueue'!$BJ$5:$BJ$410,"Executed")</f>
        <v>0</v>
      </c>
      <c r="T140">
        <f>SUMIFS('Grid GenerationQueue'!AJ$5:AJ$410,'Grid GenerationQueue'!$AZ$5:$AZ$410,$B140,'Grid GenerationQueue'!$BA$5:$BA$410,$C140,'Grid GenerationQueue'!$BJ$5:$BJ$410,"Executed")</f>
        <v>0</v>
      </c>
      <c r="U140">
        <f>SUMIFS('Grid GenerationQueue'!AK$5:AK$410,'Grid GenerationQueue'!$AZ$5:$AZ$410,$B140,'Grid GenerationQueue'!$BA$5:$BA$410,$C140,'Grid GenerationQueue'!$BJ$5:$BJ$410,"Executed")</f>
        <v>0</v>
      </c>
      <c r="V140">
        <f>SUMIFS('Grid GenerationQueue'!AL$5:AL$410,'Grid GenerationQueue'!$AZ$5:$AZ$410,$B140,'Grid GenerationQueue'!$BA$5:$BA$410,$C140,'Grid GenerationQueue'!$BJ$5:$BJ$410,"Executed")</f>
        <v>0</v>
      </c>
      <c r="W140">
        <f>SUMIFS('Grid GenerationQueue'!AM$5:AM$410,'Grid GenerationQueue'!$AZ$5:$AZ$410,$B140,'Grid GenerationQueue'!$BA$5:$BA$410,$C140,'Grid GenerationQueue'!$BJ$5:$BJ$410,"Executed")</f>
        <v>0</v>
      </c>
      <c r="X140">
        <f>SUMIFS('Grid GenerationQueue'!AN$5:AN$410,'Grid GenerationQueue'!$AZ$5:$AZ$410,$B140,'Grid GenerationQueue'!$BA$5:$BA$410,$C140,'Grid GenerationQueue'!$BJ$5:$BJ$410,"Executed")</f>
        <v>0</v>
      </c>
      <c r="Y140">
        <f>SUMIFS('Grid GenerationQueue'!AO$5:AO$410,'Grid GenerationQueue'!$AZ$5:$AZ$410,$B140,'Grid GenerationQueue'!$BA$5:$BA$410,$C140,'Grid GenerationQueue'!$BJ$5:$BJ$410,"Executed")</f>
        <v>0</v>
      </c>
      <c r="Z140">
        <f>SUMIFS('Grid GenerationQueue'!AP$5:AP$410,'Grid GenerationQueue'!$AZ$5:$AZ$410,$B140,'Grid GenerationQueue'!$BA$5:$BA$410,$C140,'Grid GenerationQueue'!$BJ$5:$BJ$410,"Executed")</f>
        <v>0</v>
      </c>
      <c r="AA140">
        <f>SUMIFS('Grid GenerationQueue'!AQ$5:AQ$410,'Grid GenerationQueue'!$AZ$5:$AZ$410,$B140,'Grid GenerationQueue'!$BA$5:$BA$410,$C140,'Grid GenerationQueue'!$BJ$5:$BJ$410,"Executed")</f>
        <v>0</v>
      </c>
      <c r="AB140">
        <f>SUMIFS('Grid GenerationQueue'!AR$5:AR$410,'Grid GenerationQueue'!$AZ$5:$AZ$410,$B140,'Grid GenerationQueue'!$BA$5:$BA$410,$C140,'Grid GenerationQueue'!$BJ$5:$BJ$410,"Executed")</f>
        <v>0</v>
      </c>
      <c r="AD140">
        <f>SUMIFS('Grid GenerationQueue'!AG$5:AG$410,'Grid GenerationQueue'!$AZ$5:$AZ$410,$B140,'Grid GenerationQueue'!$BA$5:$BA$410,$C140,'Grid GenerationQueue'!$BH$5:$BH$410,"&lt;&gt;"&amp;"")+SUMIFS('Grid GenerationQueue'!AG$5:AG$410,'Grid GenerationQueue'!$AZ$5:$AZ$410,$B140,'Grid GenerationQueue'!$BA$5:$BA$410,$C140,'Grid GenerationQueue'!$BH$5:$BH$410,"",'Grid GenerationQueue'!$AC$5:$AC$410,1)</f>
        <v>0</v>
      </c>
      <c r="AE140">
        <f>SUMIFS('Grid GenerationQueue'!AH$5:AH$410,'Grid GenerationQueue'!$AZ$5:$AZ$410,$B140,'Grid GenerationQueue'!$BA$5:$BA$410,$C140,'Grid GenerationQueue'!$BH$5:$BH$410,"&lt;&gt;"&amp;"")+SUMIFS('Grid GenerationQueue'!AH$5:AH$410,'Grid GenerationQueue'!$AZ$5:$AZ$410,$B140,'Grid GenerationQueue'!$BA$5:$BA$410,$C140,'Grid GenerationQueue'!$BH$5:$BH$410,"",'Grid GenerationQueue'!$AC$5:$AC$410,1)</f>
        <v>0</v>
      </c>
      <c r="AF140">
        <f>SUMIFS('Grid GenerationQueue'!AI$5:AI$410,'Grid GenerationQueue'!$AZ$5:$AZ$410,$B140,'Grid GenerationQueue'!$BA$5:$BA$410,$C140,'Grid GenerationQueue'!$BH$5:$BH$410,"&lt;&gt;"&amp;"")+SUMIFS('Grid GenerationQueue'!AI$5:AI$410,'Grid GenerationQueue'!$AZ$5:$AZ$410,$B140,'Grid GenerationQueue'!$BA$5:$BA$410,$C140,'Grid GenerationQueue'!$BH$5:$BH$410,"",'Grid GenerationQueue'!$AC$5:$AC$410,1)</f>
        <v>0</v>
      </c>
      <c r="AG140">
        <f>SUMIFS('Grid GenerationQueue'!AJ$5:AJ$410,'Grid GenerationQueue'!$AZ$5:$AZ$410,$B140,'Grid GenerationQueue'!$BA$5:$BA$410,$C140,'Grid GenerationQueue'!$BH$5:$BH$410,"&lt;&gt;"&amp;"")+SUMIFS('Grid GenerationQueue'!AJ$5:AJ$410,'Grid GenerationQueue'!$AZ$5:$AZ$410,$B140,'Grid GenerationQueue'!$BA$5:$BA$410,$C140,'Grid GenerationQueue'!$BH$5:$BH$410,"",'Grid GenerationQueue'!$AC$5:$AC$410,1)</f>
        <v>0</v>
      </c>
      <c r="AH140">
        <f>SUMIFS('Grid GenerationQueue'!AK$5:AK$410,'Grid GenerationQueue'!$AZ$5:$AZ$410,$B140,'Grid GenerationQueue'!$BA$5:$BA$410,$C140,'Grid GenerationQueue'!$BH$5:$BH$410,"&lt;&gt;"&amp;"")+SUMIFS('Grid GenerationQueue'!AK$5:AK$410,'Grid GenerationQueue'!$AZ$5:$AZ$410,$B140,'Grid GenerationQueue'!$BA$5:$BA$410,$C140,'Grid GenerationQueue'!$BH$5:$BH$410,"",'Grid GenerationQueue'!$AC$5:$AC$410,1)</f>
        <v>0</v>
      </c>
      <c r="AI140">
        <f>SUMIFS('Grid GenerationQueue'!AL$5:AL$410,'Grid GenerationQueue'!$AZ$5:$AZ$410,$B140,'Grid GenerationQueue'!$BA$5:$BA$410,$C140,'Grid GenerationQueue'!$BH$5:$BH$410,"&lt;&gt;"&amp;"")+SUMIFS('Grid GenerationQueue'!AL$5:AL$410,'Grid GenerationQueue'!$AZ$5:$AZ$410,$B140,'Grid GenerationQueue'!$BA$5:$BA$410,$C140,'Grid GenerationQueue'!$BH$5:$BH$410,"",'Grid GenerationQueue'!$AC$5:$AC$410,1)</f>
        <v>0</v>
      </c>
      <c r="AJ140">
        <f>SUMIFS('Grid GenerationQueue'!AM$5:AM$410,'Grid GenerationQueue'!$AZ$5:$AZ$410,$B140,'Grid GenerationQueue'!$BA$5:$BA$410,$C140,'Grid GenerationQueue'!$BH$5:$BH$410,"&lt;&gt;"&amp;"")+SUMIFS('Grid GenerationQueue'!AM$5:AM$410,'Grid GenerationQueue'!$AZ$5:$AZ$410,$B140,'Grid GenerationQueue'!$BA$5:$BA$410,$C140,'Grid GenerationQueue'!$BH$5:$BH$410,"",'Grid GenerationQueue'!$AC$5:$AC$410,1)</f>
        <v>0</v>
      </c>
      <c r="AK140">
        <f>SUMIFS('Grid GenerationQueue'!AN$5:AN$410,'Grid GenerationQueue'!$AZ$5:$AZ$410,$B140,'Grid GenerationQueue'!$BA$5:$BA$410,$C140,'Grid GenerationQueue'!$BH$5:$BH$410,"&lt;&gt;"&amp;"")+SUMIFS('Grid GenerationQueue'!AN$5:AN$410,'Grid GenerationQueue'!$AZ$5:$AZ$410,$B140,'Grid GenerationQueue'!$BA$5:$BA$410,$C140,'Grid GenerationQueue'!$BH$5:$BH$410,"",'Grid GenerationQueue'!$AC$5:$AC$410,1)</f>
        <v>0</v>
      </c>
      <c r="AL140">
        <f>SUMIFS('Grid GenerationQueue'!AO$5:AO$410,'Grid GenerationQueue'!$AZ$5:$AZ$410,$B140,'Grid GenerationQueue'!$BA$5:$BA$410,$C140,'Grid GenerationQueue'!$BH$5:$BH$410,"&lt;&gt;"&amp;"")+SUMIFS('Grid GenerationQueue'!AO$5:AO$410,'Grid GenerationQueue'!$AZ$5:$AZ$410,$B140,'Grid GenerationQueue'!$BA$5:$BA$410,$C140,'Grid GenerationQueue'!$BH$5:$BH$410,"",'Grid GenerationQueue'!$AC$5:$AC$410,1)</f>
        <v>0</v>
      </c>
      <c r="AM140">
        <f>SUMIFS('Grid GenerationQueue'!AP$5:AP$410,'Grid GenerationQueue'!$AZ$5:$AZ$410,$B140,'Grid GenerationQueue'!$BA$5:$BA$410,$C140,'Grid GenerationQueue'!$BH$5:$BH$410,"&lt;&gt;"&amp;"")+SUMIFS('Grid GenerationQueue'!AP$5:AP$410,'Grid GenerationQueue'!$AZ$5:$AZ$410,$B140,'Grid GenerationQueue'!$BA$5:$BA$410,$C140,'Grid GenerationQueue'!$BH$5:$BH$410,"",'Grid GenerationQueue'!$AC$5:$AC$410,1)</f>
        <v>0</v>
      </c>
      <c r="AN140">
        <f>SUMIFS('Grid GenerationQueue'!AQ$5:AQ$410,'Grid GenerationQueue'!$AZ$5:$AZ$410,$B140,'Grid GenerationQueue'!$BA$5:$BA$410,$C140,'Grid GenerationQueue'!$BH$5:$BH$410,"&lt;&gt;"&amp;"")+SUMIFS('Grid GenerationQueue'!AQ$5:AQ$410,'Grid GenerationQueue'!$AZ$5:$AZ$410,$B140,'Grid GenerationQueue'!$BA$5:$BA$410,$C140,'Grid GenerationQueue'!$BH$5:$BH$410,"",'Grid GenerationQueue'!$AC$5:$AC$410,1)</f>
        <v>0</v>
      </c>
      <c r="AO140">
        <f>SUMIFS('Grid GenerationQueue'!AR$5:AR$410,'Grid GenerationQueue'!$AZ$5:$AZ$410,$B140,'Grid GenerationQueue'!$BA$5:$BA$410,$C140,'Grid GenerationQueue'!$BH$5:$BH$410,"&lt;&gt;"&amp;"")+SUMIFS('Grid GenerationQueue'!AR$5:AR$410,'Grid GenerationQueue'!$AZ$5:$AZ$410,$B140,'Grid GenerationQueue'!$BA$5:$BA$410,$C140,'Grid GenerationQueue'!$BH$5:$BH$410,"",'Grid GenerationQueue'!$AC$5:$AC$410,1)</f>
        <v>0</v>
      </c>
      <c r="AQ140">
        <f>SUMIFS('Grid GenerationQueue'!AG$5:AG$410,'Grid GenerationQueue'!$AZ$5:$AZ$410,$B140,'Grid GenerationQueue'!$BA$5:$BA$410,$C140,'Grid GenerationQueue'!$BK$5:$BK$410,"&gt;0")</f>
        <v>0</v>
      </c>
      <c r="AR140">
        <f>SUMIFS('Grid GenerationQueue'!AH$5:AH$410,'Grid GenerationQueue'!$AZ$5:$AZ$410,$B140,'Grid GenerationQueue'!$BA$5:$BA$410,$C140,'Grid GenerationQueue'!$BK$5:$BK$410,"&gt;0")</f>
        <v>0</v>
      </c>
      <c r="AS140">
        <f>SUMIFS('Grid GenerationQueue'!AI$5:AI$410,'Grid GenerationQueue'!$AZ$5:$AZ$410,$B140,'Grid GenerationQueue'!$BA$5:$BA$410,$C140,'Grid GenerationQueue'!$BK$5:$BK$410,"&gt;0")</f>
        <v>0</v>
      </c>
      <c r="AT140">
        <f>SUMIFS('Grid GenerationQueue'!AJ$5:AJ$410,'Grid GenerationQueue'!$AZ$5:$AZ$410,$B140,'Grid GenerationQueue'!$BA$5:$BA$410,$C140,'Grid GenerationQueue'!$BK$5:$BK$410,"&gt;0")</f>
        <v>0</v>
      </c>
      <c r="AU140">
        <f>SUMIFS('Grid GenerationQueue'!AK$5:AK$410,'Grid GenerationQueue'!$AZ$5:$AZ$410,$B140,'Grid GenerationQueue'!$BA$5:$BA$410,$C140,'Grid GenerationQueue'!$BK$5:$BK$410,"&gt;0")</f>
        <v>0</v>
      </c>
      <c r="AV140">
        <f>SUMIFS('Grid GenerationQueue'!AL$5:AL$410,'Grid GenerationQueue'!$AZ$5:$AZ$410,$B140,'Grid GenerationQueue'!$BA$5:$BA$410,$C140,'Grid GenerationQueue'!$BK$5:$BK$410,"&gt;0")</f>
        <v>0</v>
      </c>
      <c r="AW140">
        <f>SUMIFS('Grid GenerationQueue'!AM$5:AM$410,'Grid GenerationQueue'!$AZ$5:$AZ$410,$B140,'Grid GenerationQueue'!$BA$5:$BA$410,$C140,'Grid GenerationQueue'!$BK$5:$BK$410,"&gt;0")</f>
        <v>0</v>
      </c>
      <c r="AX140">
        <f>SUMIFS('Grid GenerationQueue'!AN$5:AN$410,'Grid GenerationQueue'!$AZ$5:$AZ$410,$B140,'Grid GenerationQueue'!$BA$5:$BA$410,$C140,'Grid GenerationQueue'!$BK$5:$BK$410,"&gt;0")</f>
        <v>0</v>
      </c>
      <c r="AY140">
        <f>SUMIFS('Grid GenerationQueue'!AO$5:AO$410,'Grid GenerationQueue'!$AZ$5:$AZ$410,$B140,'Grid GenerationQueue'!$BA$5:$BA$410,$C140,'Grid GenerationQueue'!$BK$5:$BK$410,"&gt;0")</f>
        <v>0</v>
      </c>
      <c r="AZ140">
        <f>SUMIFS('Grid GenerationQueue'!AP$5:AP$410,'Grid GenerationQueue'!$AZ$5:$AZ$410,$B140,'Grid GenerationQueue'!$BA$5:$BA$410,$C140,'Grid GenerationQueue'!$BK$5:$BK$410,"&gt;0")</f>
        <v>0</v>
      </c>
      <c r="BA140">
        <f>SUMIFS('Grid GenerationQueue'!AQ$5:AQ$410,'Grid GenerationQueue'!$AZ$5:$AZ$410,$B140,'Grid GenerationQueue'!$BA$5:$BA$410,$C140,'Grid GenerationQueue'!$BK$5:$BK$410,"&gt;0")</f>
        <v>0</v>
      </c>
      <c r="BB140">
        <f>SUMIFS('Grid GenerationQueue'!AR$5:AR$410,'Grid GenerationQueue'!$AZ$5:$AZ$410,$B140,'Grid GenerationQueue'!$BA$5:$BA$410,$C140,'Grid GenerationQueue'!$BK$5:$BK$410,"&gt;0")</f>
        <v>0</v>
      </c>
      <c r="BD140">
        <f>SUMIFS('Grid GenerationQueue'!AG$5:AG$410,'Grid GenerationQueue'!$AZ$5:$AZ$410,$B140,'Grid GenerationQueue'!$BA$5:$BA$410,$C140,'Grid GenerationQueue'!$BD$5:$BD$410,"&lt;="&amp;$BE$3)</f>
        <v>0</v>
      </c>
      <c r="BE140">
        <f>SUMIFS('Grid GenerationQueue'!AH$5:AH$410,'Grid GenerationQueue'!$AZ$5:$AZ$410,$B140,'Grid GenerationQueue'!$BA$5:$BA$410,$C140,'Grid GenerationQueue'!$BD$5:$BD$410,"&lt;="&amp;$BE$3)</f>
        <v>0</v>
      </c>
      <c r="BF140">
        <f>SUMIFS('Grid GenerationQueue'!AI$5:AI$410,'Grid GenerationQueue'!$AZ$5:$AZ$410,$B140,'Grid GenerationQueue'!$BA$5:$BA$410,$C140,'Grid GenerationQueue'!$BD$5:$BD$410,"&lt;="&amp;$BE$3)</f>
        <v>0</v>
      </c>
      <c r="BG140">
        <f>SUMIFS('Grid GenerationQueue'!AJ$5:AJ$410,'Grid GenerationQueue'!$AZ$5:$AZ$410,$B140,'Grid GenerationQueue'!$BA$5:$BA$410,$C140,'Grid GenerationQueue'!$BD$5:$BD$410,"&lt;="&amp;$BE$3)</f>
        <v>0</v>
      </c>
      <c r="BH140">
        <f>SUMIFS('Grid GenerationQueue'!AK$5:AK$410,'Grid GenerationQueue'!$AZ$5:$AZ$410,$B140,'Grid GenerationQueue'!$BA$5:$BA$410,$C140,'Grid GenerationQueue'!$BD$5:$BD$410,"&lt;="&amp;$BE$3)</f>
        <v>0</v>
      </c>
      <c r="BI140">
        <f>SUMIFS('Grid GenerationQueue'!AL$5:AL$410,'Grid GenerationQueue'!$AZ$5:$AZ$410,$B140,'Grid GenerationQueue'!$BA$5:$BA$410,$C140,'Grid GenerationQueue'!$BD$5:$BD$410,"&lt;="&amp;$BE$3)</f>
        <v>0</v>
      </c>
      <c r="BJ140">
        <f>SUMIFS('Grid GenerationQueue'!AM$5:AM$410,'Grid GenerationQueue'!$AZ$5:$AZ$410,$B140,'Grid GenerationQueue'!$BA$5:$BA$410,$C140,'Grid GenerationQueue'!$BD$5:$BD$410,"&lt;="&amp;$BE$3)</f>
        <v>0</v>
      </c>
      <c r="BK140">
        <f>SUMIFS('Grid GenerationQueue'!AN$5:AN$410,'Grid GenerationQueue'!$AZ$5:$AZ$410,$B140,'Grid GenerationQueue'!$BA$5:$BA$410,$C140,'Grid GenerationQueue'!$BD$5:$BD$410,"&lt;="&amp;$BE$3)</f>
        <v>0</v>
      </c>
      <c r="BL140">
        <f>SUMIFS('Grid GenerationQueue'!AO$5:AO$410,'Grid GenerationQueue'!$AZ$5:$AZ$410,$B140,'Grid GenerationQueue'!$BA$5:$BA$410,$C140,'Grid GenerationQueue'!$BD$5:$BD$410,"&lt;="&amp;$BE$3)</f>
        <v>0</v>
      </c>
      <c r="BM140">
        <f>SUMIFS('Grid GenerationQueue'!AP$5:AP$410,'Grid GenerationQueue'!$AZ$5:$AZ$410,$B140,'Grid GenerationQueue'!$BA$5:$BA$410,$C140,'Grid GenerationQueue'!$BD$5:$BD$410,"&lt;="&amp;$BE$3)</f>
        <v>0</v>
      </c>
      <c r="BN140">
        <f>SUMIFS('Grid GenerationQueue'!AQ$5:AQ$410,'Grid GenerationQueue'!$AZ$5:$AZ$410,$B140,'Grid GenerationQueue'!$BA$5:$BA$410,$C140,'Grid GenerationQueue'!$BD$5:$BD$410,"&lt;="&amp;$BE$3)</f>
        <v>0</v>
      </c>
      <c r="BO140">
        <f>SUMIFS('Grid GenerationQueue'!AR$5:AR$410,'Grid GenerationQueue'!$AZ$5:$AZ$410,$B140,'Grid GenerationQueue'!$BA$5:$BA$410,$C140,'Grid GenerationQueue'!$BD$5:$BD$410,"&lt;="&amp;$BE$3)</f>
        <v>0</v>
      </c>
      <c r="BQ140">
        <f>SUMIFS('Grid GenerationQueue'!AG$5:AG$410,'Grid GenerationQueue'!$AZ$5:$AZ$410,$B140,'Grid GenerationQueue'!$BA$5:$BA$410,$C140,'Grid GenerationQueue'!$BJ$5:$BJ$410,"Executed",'Grid GenerationQueue'!$BD$5:$BD$410,"&lt;="&amp;$BE$3)</f>
        <v>0</v>
      </c>
      <c r="BR140">
        <f>SUMIFS('Grid GenerationQueue'!AH$5:AH$410,'Grid GenerationQueue'!$AZ$5:$AZ$410,$B140,'Grid GenerationQueue'!$BA$5:$BA$410,$C140,'Grid GenerationQueue'!$BJ$5:$BJ$410,"Executed",'Grid GenerationQueue'!$BD$5:$BD$410,"&lt;="&amp;$BE$3)</f>
        <v>0</v>
      </c>
      <c r="BS140">
        <f>SUMIFS('Grid GenerationQueue'!AI$5:AI$410,'Grid GenerationQueue'!$AZ$5:$AZ$410,$B140,'Grid GenerationQueue'!$BA$5:$BA$410,$C140,'Grid GenerationQueue'!$BJ$5:$BJ$410,"Executed",'Grid GenerationQueue'!$BD$5:$BD$410,"&lt;="&amp;$BE$3)</f>
        <v>0</v>
      </c>
      <c r="BT140">
        <f>SUMIFS('Grid GenerationQueue'!AJ$5:AJ$410,'Grid GenerationQueue'!$AZ$5:$AZ$410,$B140,'Grid GenerationQueue'!$BA$5:$BA$410,$C140,'Grid GenerationQueue'!$BJ$5:$BJ$410,"Executed",'Grid GenerationQueue'!$BD$5:$BD$410,"&lt;="&amp;$BE$3)</f>
        <v>0</v>
      </c>
      <c r="BU140">
        <f>SUMIFS('Grid GenerationQueue'!AK$5:AK$410,'Grid GenerationQueue'!$AZ$5:$AZ$410,$B140,'Grid GenerationQueue'!$BA$5:$BA$410,$C140,'Grid GenerationQueue'!$BJ$5:$BJ$410,"Executed",'Grid GenerationQueue'!$BD$5:$BD$410,"&lt;="&amp;$BE$3)</f>
        <v>0</v>
      </c>
      <c r="BV140">
        <f>SUMIFS('Grid GenerationQueue'!AL$5:AL$410,'Grid GenerationQueue'!$AZ$5:$AZ$410,$B140,'Grid GenerationQueue'!$BA$5:$BA$410,$C140,'Grid GenerationQueue'!$BJ$5:$BJ$410,"Executed",'Grid GenerationQueue'!$BD$5:$BD$410,"&lt;="&amp;$BE$3)</f>
        <v>0</v>
      </c>
      <c r="BW140">
        <f>SUMIFS('Grid GenerationQueue'!AM$5:AM$410,'Grid GenerationQueue'!$AZ$5:$AZ$410,$B140,'Grid GenerationQueue'!$BA$5:$BA$410,$C140,'Grid GenerationQueue'!$BJ$5:$BJ$410,"Executed",'Grid GenerationQueue'!$BD$5:$BD$410,"&lt;="&amp;$BE$3)</f>
        <v>0</v>
      </c>
      <c r="BX140">
        <f>SUMIFS('Grid GenerationQueue'!AN$5:AN$410,'Grid GenerationQueue'!$AZ$5:$AZ$410,$B140,'Grid GenerationQueue'!$BA$5:$BA$410,$C140,'Grid GenerationQueue'!$BJ$5:$BJ$410,"Executed",'Grid GenerationQueue'!$BD$5:$BD$410,"&lt;="&amp;$BE$3)</f>
        <v>0</v>
      </c>
      <c r="BY140">
        <f>SUMIFS('Grid GenerationQueue'!AO$5:AO$410,'Grid GenerationQueue'!$AZ$5:$AZ$410,$B140,'Grid GenerationQueue'!$BA$5:$BA$410,$C140,'Grid GenerationQueue'!$BJ$5:$BJ$410,"Executed",'Grid GenerationQueue'!$BD$5:$BD$410,"&lt;="&amp;$BE$3)</f>
        <v>0</v>
      </c>
      <c r="BZ140">
        <f>SUMIFS('Grid GenerationQueue'!AP$5:AP$410,'Grid GenerationQueue'!$AZ$5:$AZ$410,$B140,'Grid GenerationQueue'!$BA$5:$BA$410,$C140,'Grid GenerationQueue'!$BJ$5:$BJ$410,"Executed",'Grid GenerationQueue'!$BD$5:$BD$410,"&lt;="&amp;$BE$3)</f>
        <v>0</v>
      </c>
      <c r="CA140">
        <f>SUMIFS('Grid GenerationQueue'!AQ$5:AQ$410,'Grid GenerationQueue'!$AZ$5:$AZ$410,$B140,'Grid GenerationQueue'!$BA$5:$BA$410,$C140,'Grid GenerationQueue'!$BJ$5:$BJ$410,"Executed",'Grid GenerationQueue'!$BD$5:$BD$410,"&lt;="&amp;$BE$3)</f>
        <v>0</v>
      </c>
      <c r="CB140">
        <f>SUMIFS('Grid GenerationQueue'!AR$5:AR$410,'Grid GenerationQueue'!$AZ$5:$AZ$410,$B140,'Grid GenerationQueue'!$BA$5:$BA$410,$C140,'Grid GenerationQueue'!$BJ$5:$BJ$410,"Executed",'Grid GenerationQueue'!$BD$5:$BD$410,"&lt;="&amp;$BE$3)</f>
        <v>0</v>
      </c>
      <c r="CD140">
        <f>SUMIFS('Grid GenerationQueue'!AG$5:AG$410,'Grid GenerationQueue'!$AZ$5:$AZ$410,$B140,'Grid GenerationQueue'!$BA$5:$BA$410,$C140,'Grid GenerationQueue'!$BH$5:$BH$410,"&lt;&gt;"&amp;"",'Grid GenerationQueue'!$BD$5:$BD$410,"&lt;="&amp;$BE$3)</f>
        <v>0</v>
      </c>
      <c r="CE140">
        <f>SUMIFS('Grid GenerationQueue'!AH$5:AH$410,'Grid GenerationQueue'!$AZ$5:$AZ$410,$B140,'Grid GenerationQueue'!$BA$5:$BA$410,$C140,'Grid GenerationQueue'!$BH$5:$BH$410,"&lt;&gt;"&amp;"",'Grid GenerationQueue'!$BD$5:$BD$410,"&lt;="&amp;$BE$3)</f>
        <v>0</v>
      </c>
      <c r="CF140">
        <f>SUMIFS('Grid GenerationQueue'!AI$5:AI$410,'Grid GenerationQueue'!$AZ$5:$AZ$410,$B140,'Grid GenerationQueue'!$BA$5:$BA$410,$C140,'Grid GenerationQueue'!$BH$5:$BH$410,"&lt;&gt;"&amp;"",'Grid GenerationQueue'!$BD$5:$BD$410,"&lt;="&amp;$BE$3)</f>
        <v>0</v>
      </c>
      <c r="CG140">
        <f>SUMIFS('Grid GenerationQueue'!AJ$5:AJ$410,'Grid GenerationQueue'!$AZ$5:$AZ$410,$B140,'Grid GenerationQueue'!$BA$5:$BA$410,$C140,'Grid GenerationQueue'!$BH$5:$BH$410,"&lt;&gt;"&amp;"",'Grid GenerationQueue'!$BD$5:$BD$410,"&lt;="&amp;$BE$3)</f>
        <v>0</v>
      </c>
      <c r="CH140">
        <f>SUMIFS('Grid GenerationQueue'!AK$5:AK$410,'Grid GenerationQueue'!$AZ$5:$AZ$410,$B140,'Grid GenerationQueue'!$BA$5:$BA$410,$C140,'Grid GenerationQueue'!$BH$5:$BH$410,"&lt;&gt;"&amp;"",'Grid GenerationQueue'!$BD$5:$BD$410,"&lt;="&amp;$BE$3)</f>
        <v>0</v>
      </c>
      <c r="CI140">
        <f>SUMIFS('Grid GenerationQueue'!AL$5:AL$410,'Grid GenerationQueue'!$AZ$5:$AZ$410,$B140,'Grid GenerationQueue'!$BA$5:$BA$410,$C140,'Grid GenerationQueue'!$BH$5:$BH$410,"&lt;&gt;"&amp;"",'Grid GenerationQueue'!$BD$5:$BD$410,"&lt;="&amp;$BE$3)</f>
        <v>0</v>
      </c>
      <c r="CJ140">
        <f>SUMIFS('Grid GenerationQueue'!AM$5:AM$410,'Grid GenerationQueue'!$AZ$5:$AZ$410,$B140,'Grid GenerationQueue'!$BA$5:$BA$410,$C140,'Grid GenerationQueue'!$BH$5:$BH$410,"&lt;&gt;"&amp;"",'Grid GenerationQueue'!$BD$5:$BD$410,"&lt;="&amp;$BE$3)</f>
        <v>0</v>
      </c>
      <c r="CK140">
        <f>SUMIFS('Grid GenerationQueue'!AN$5:AN$410,'Grid GenerationQueue'!$AZ$5:$AZ$410,$B140,'Grid GenerationQueue'!$BA$5:$BA$410,$C140,'Grid GenerationQueue'!$BH$5:$BH$410,"&lt;&gt;"&amp;"",'Grid GenerationQueue'!$BD$5:$BD$410,"&lt;="&amp;$BE$3)</f>
        <v>0</v>
      </c>
      <c r="CL140">
        <f>SUMIFS('Grid GenerationQueue'!AO$5:AO$410,'Grid GenerationQueue'!$AZ$5:$AZ$410,$B140,'Grid GenerationQueue'!$BA$5:$BA$410,$C140,'Grid GenerationQueue'!$BH$5:$BH$410,"&lt;&gt;"&amp;"",'Grid GenerationQueue'!$BD$5:$BD$410,"&lt;="&amp;$BE$3)</f>
        <v>0</v>
      </c>
      <c r="CM140">
        <f>SUMIFS('Grid GenerationQueue'!AP$5:AP$410,'Grid GenerationQueue'!$AZ$5:$AZ$410,$B140,'Grid GenerationQueue'!$BA$5:$BA$410,$C140,'Grid GenerationQueue'!$BH$5:$BH$410,"&lt;&gt;"&amp;"",'Grid GenerationQueue'!$BD$5:$BD$410,"&lt;="&amp;$BE$3)</f>
        <v>0</v>
      </c>
      <c r="CN140">
        <f>SUMIFS('Grid GenerationQueue'!AQ$5:AQ$410,'Grid GenerationQueue'!$AZ$5:$AZ$410,$B140,'Grid GenerationQueue'!$BA$5:$BA$410,$C140,'Grid GenerationQueue'!$BH$5:$BH$410,"&lt;&gt;"&amp;"",'Grid GenerationQueue'!$BD$5:$BD$410,"&lt;="&amp;$BE$3)</f>
        <v>0</v>
      </c>
      <c r="CO140">
        <f>SUMIFS('Grid GenerationQueue'!AR$5:AR$410,'Grid GenerationQueue'!$AZ$5:$AZ$410,$B140,'Grid GenerationQueue'!$BA$5:$BA$410,$C140,'Grid GenerationQueue'!$BH$5:$BH$410,"&lt;&gt;"&amp;"",'Grid GenerationQueue'!$BD$5:$BD$410,"&lt;="&amp;$BE$3)</f>
        <v>0</v>
      </c>
      <c r="CQ140">
        <f>SUMIFS('Grid GenerationQueue'!AG$5:AG$410,'Grid GenerationQueue'!$AZ$5:$AZ$410,$B140,'Grid GenerationQueue'!$BA$5:$BA$410,$C140,'Grid GenerationQueue'!$BK$5:$BK$410,"&gt;0",'Grid GenerationQueue'!$BD$5:$BD$410,"&lt;="&amp;$BE$3)</f>
        <v>0</v>
      </c>
      <c r="CR140">
        <f>SUMIFS('Grid GenerationQueue'!AH$5:AH$410,'Grid GenerationQueue'!$AZ$5:$AZ$410,$B140,'Grid GenerationQueue'!$BA$5:$BA$410,$C140,'Grid GenerationQueue'!$BK$5:$BK$410,"&gt;0",'Grid GenerationQueue'!$BD$5:$BD$410,"&lt;="&amp;$BE$3)</f>
        <v>0</v>
      </c>
      <c r="CS140">
        <f>SUMIFS('Grid GenerationQueue'!AI$5:AI$410,'Grid GenerationQueue'!$AZ$5:$AZ$410,$B140,'Grid GenerationQueue'!$BA$5:$BA$410,$C140,'Grid GenerationQueue'!$BK$5:$BK$410,"&gt;0",'Grid GenerationQueue'!$BD$5:$BD$410,"&lt;="&amp;$BE$3)</f>
        <v>0</v>
      </c>
      <c r="CT140">
        <f>SUMIFS('Grid GenerationQueue'!AJ$5:AJ$410,'Grid GenerationQueue'!$AZ$5:$AZ$410,$B140,'Grid GenerationQueue'!$BA$5:$BA$410,$C140,'Grid GenerationQueue'!$BK$5:$BK$410,"&gt;0",'Grid GenerationQueue'!$BD$5:$BD$410,"&lt;="&amp;$BE$3)</f>
        <v>0</v>
      </c>
      <c r="CU140">
        <f>SUMIFS('Grid GenerationQueue'!AK$5:AK$410,'Grid GenerationQueue'!$AZ$5:$AZ$410,$B140,'Grid GenerationQueue'!$BA$5:$BA$410,$C140,'Grid GenerationQueue'!$BK$5:$BK$410,"&gt;0",'Grid GenerationQueue'!$BD$5:$BD$410,"&lt;="&amp;$BE$3)</f>
        <v>0</v>
      </c>
      <c r="CV140">
        <f>SUMIFS('Grid GenerationQueue'!AL$5:AL$410,'Grid GenerationQueue'!$AZ$5:$AZ$410,$B140,'Grid GenerationQueue'!$BA$5:$BA$410,$C140,'Grid GenerationQueue'!$BK$5:$BK$410,"&gt;0",'Grid GenerationQueue'!$BD$5:$BD$410,"&lt;="&amp;$BE$3)</f>
        <v>0</v>
      </c>
      <c r="CW140">
        <f>SUMIFS('Grid GenerationQueue'!AM$5:AM$410,'Grid GenerationQueue'!$AZ$5:$AZ$410,$B140,'Grid GenerationQueue'!$BA$5:$BA$410,$C140,'Grid GenerationQueue'!$BK$5:$BK$410,"&gt;0",'Grid GenerationQueue'!$BD$5:$BD$410,"&lt;="&amp;$BE$3)</f>
        <v>0</v>
      </c>
      <c r="CX140">
        <f>SUMIFS('Grid GenerationQueue'!AN$5:AN$410,'Grid GenerationQueue'!$AZ$5:$AZ$410,$B140,'Grid GenerationQueue'!$BA$5:$BA$410,$C140,'Grid GenerationQueue'!$BK$5:$BK$410,"&gt;0",'Grid GenerationQueue'!$BD$5:$BD$410,"&lt;="&amp;$BE$3)</f>
        <v>0</v>
      </c>
      <c r="CY140">
        <f>SUMIFS('Grid GenerationQueue'!AO$5:AO$410,'Grid GenerationQueue'!$AZ$5:$AZ$410,$B140,'Grid GenerationQueue'!$BA$5:$BA$410,$C140,'Grid GenerationQueue'!$BK$5:$BK$410,"&gt;0",'Grid GenerationQueue'!$BD$5:$BD$410,"&lt;="&amp;$BE$3)</f>
        <v>0</v>
      </c>
      <c r="CZ140">
        <f>SUMIFS('Grid GenerationQueue'!AP$5:AP$410,'Grid GenerationQueue'!$AZ$5:$AZ$410,$B140,'Grid GenerationQueue'!$BA$5:$BA$410,$C140,'Grid GenerationQueue'!$BK$5:$BK$410,"&gt;0",'Grid GenerationQueue'!$BD$5:$BD$410,"&lt;="&amp;$BE$3)</f>
        <v>0</v>
      </c>
      <c r="DA140">
        <f>SUMIFS('Grid GenerationQueue'!AQ$5:AQ$410,'Grid GenerationQueue'!$AZ$5:$AZ$410,$B140,'Grid GenerationQueue'!$BA$5:$BA$410,$C140,'Grid GenerationQueue'!$BK$5:$BK$410,"&gt;0",'Grid GenerationQueue'!$BD$5:$BD$410,"&lt;="&amp;$BE$3)</f>
        <v>0</v>
      </c>
      <c r="DB140">
        <f>SUMIFS('Grid GenerationQueue'!AR$5:AR$410,'Grid GenerationQueue'!$AZ$5:$AZ$410,$B140,'Grid GenerationQueue'!$BA$5:$BA$410,$C140,'Grid GenerationQueue'!$BK$5:$BK$410,"&gt;0",'Grid GenerationQueue'!$BD$5:$BD$410,"&lt;="&amp;$BE$3)</f>
        <v>0</v>
      </c>
    </row>
    <row r="141" spans="1:106" x14ac:dyDescent="0.35">
      <c r="A141" t="s">
        <v>4752</v>
      </c>
      <c r="B141" t="s">
        <v>4821</v>
      </c>
      <c r="C141">
        <v>230</v>
      </c>
      <c r="D141">
        <f>SUMIFS('Grid GenerationQueue'!AG$5:AG$410,'Grid GenerationQueue'!$AZ$5:$AZ$410,$B141,'Grid GenerationQueue'!$BA$5:$BA$410,$C141)</f>
        <v>0</v>
      </c>
      <c r="E141">
        <f>SUMIFS('Grid GenerationQueue'!AH$5:AH$410,'Grid GenerationQueue'!$AZ$5:$AZ$410,$B141,'Grid GenerationQueue'!$BA$5:$BA$410,$C141)</f>
        <v>0</v>
      </c>
      <c r="F141">
        <f>SUMIFS('Grid GenerationQueue'!AI$5:AI$410,'Grid GenerationQueue'!$AZ$5:$AZ$410,$B141,'Grid GenerationQueue'!$BA$5:$BA$410,$C141)</f>
        <v>0</v>
      </c>
      <c r="G141">
        <f>SUMIFS('Grid GenerationQueue'!AJ$5:AJ$410,'Grid GenerationQueue'!$AZ$5:$AZ$410,$B141,'Grid GenerationQueue'!$BA$5:$BA$410,$C141)</f>
        <v>0</v>
      </c>
      <c r="H141">
        <f>SUMIFS('Grid GenerationQueue'!AK$5:AK$410,'Grid GenerationQueue'!$AZ$5:$AZ$410,$B141,'Grid GenerationQueue'!$BA$5:$BA$410,$C141)</f>
        <v>0</v>
      </c>
      <c r="I141">
        <f>SUMIFS('Grid GenerationQueue'!AL$5:AL$410,'Grid GenerationQueue'!$AZ$5:$AZ$410,$B141,'Grid GenerationQueue'!$BA$5:$BA$410,$C141)</f>
        <v>0</v>
      </c>
      <c r="J141">
        <f>SUMIFS('Grid GenerationQueue'!AM$5:AM$410,'Grid GenerationQueue'!$AZ$5:$AZ$410,$B141,'Grid GenerationQueue'!$BA$5:$BA$410,$C141)</f>
        <v>0</v>
      </c>
      <c r="K141">
        <f>SUMIFS('Grid GenerationQueue'!AN$5:AN$410,'Grid GenerationQueue'!$AZ$5:$AZ$410,$B141,'Grid GenerationQueue'!$BA$5:$BA$410,$C141)</f>
        <v>0</v>
      </c>
      <c r="L141">
        <f>SUMIFS('Grid GenerationQueue'!AO$5:AO$410,'Grid GenerationQueue'!$AZ$5:$AZ$410,$B141,'Grid GenerationQueue'!$BA$5:$BA$410,$C141)</f>
        <v>0</v>
      </c>
      <c r="M141">
        <f>SUMIFS('Grid GenerationQueue'!AP$5:AP$410,'Grid GenerationQueue'!$AZ$5:$AZ$410,$B141,'Grid GenerationQueue'!$BA$5:$BA$410,$C141)</f>
        <v>0</v>
      </c>
      <c r="N141">
        <f>SUMIFS('Grid GenerationQueue'!AQ$5:AQ$410,'Grid GenerationQueue'!$AZ$5:$AZ$410,$B141,'Grid GenerationQueue'!$BA$5:$BA$410,$C141)</f>
        <v>0</v>
      </c>
      <c r="O141">
        <f>SUMIFS('Grid GenerationQueue'!AR$5:AR$410,'Grid GenerationQueue'!$AZ$5:$AZ$410,$B141,'Grid GenerationQueue'!$BA$5:$BA$410,$C141)</f>
        <v>0</v>
      </c>
      <c r="Q141">
        <f>SUMIFS('Grid GenerationQueue'!AG$5:AG$410,'Grid GenerationQueue'!$AZ$5:$AZ$410,$B141,'Grid GenerationQueue'!$BA$5:$BA$410,$C141,'Grid GenerationQueue'!$BJ$5:$BJ$410,"Executed")</f>
        <v>0</v>
      </c>
      <c r="R141">
        <f>SUMIFS('Grid GenerationQueue'!AH$5:AH$410,'Grid GenerationQueue'!$AZ$5:$AZ$410,$B141,'Grid GenerationQueue'!$BA$5:$BA$410,$C141,'Grid GenerationQueue'!$BJ$5:$BJ$410,"Executed")</f>
        <v>0</v>
      </c>
      <c r="S141">
        <f>SUMIFS('Grid GenerationQueue'!AI$5:AI$410,'Grid GenerationQueue'!$AZ$5:$AZ$410,$B141,'Grid GenerationQueue'!$BA$5:$BA$410,$C141,'Grid GenerationQueue'!$BJ$5:$BJ$410,"Executed")</f>
        <v>0</v>
      </c>
      <c r="T141">
        <f>SUMIFS('Grid GenerationQueue'!AJ$5:AJ$410,'Grid GenerationQueue'!$AZ$5:$AZ$410,$B141,'Grid GenerationQueue'!$BA$5:$BA$410,$C141,'Grid GenerationQueue'!$BJ$5:$BJ$410,"Executed")</f>
        <v>0</v>
      </c>
      <c r="U141">
        <f>SUMIFS('Grid GenerationQueue'!AK$5:AK$410,'Grid GenerationQueue'!$AZ$5:$AZ$410,$B141,'Grid GenerationQueue'!$BA$5:$BA$410,$C141,'Grid GenerationQueue'!$BJ$5:$BJ$410,"Executed")</f>
        <v>0</v>
      </c>
      <c r="V141">
        <f>SUMIFS('Grid GenerationQueue'!AL$5:AL$410,'Grid GenerationQueue'!$AZ$5:$AZ$410,$B141,'Grid GenerationQueue'!$BA$5:$BA$410,$C141,'Grid GenerationQueue'!$BJ$5:$BJ$410,"Executed")</f>
        <v>0</v>
      </c>
      <c r="W141">
        <f>SUMIFS('Grid GenerationQueue'!AM$5:AM$410,'Grid GenerationQueue'!$AZ$5:$AZ$410,$B141,'Grid GenerationQueue'!$BA$5:$BA$410,$C141,'Grid GenerationQueue'!$BJ$5:$BJ$410,"Executed")</f>
        <v>0</v>
      </c>
      <c r="X141">
        <f>SUMIFS('Grid GenerationQueue'!AN$5:AN$410,'Grid GenerationQueue'!$AZ$5:$AZ$410,$B141,'Grid GenerationQueue'!$BA$5:$BA$410,$C141,'Grid GenerationQueue'!$BJ$5:$BJ$410,"Executed")</f>
        <v>0</v>
      </c>
      <c r="Y141">
        <f>SUMIFS('Grid GenerationQueue'!AO$5:AO$410,'Grid GenerationQueue'!$AZ$5:$AZ$410,$B141,'Grid GenerationQueue'!$BA$5:$BA$410,$C141,'Grid GenerationQueue'!$BJ$5:$BJ$410,"Executed")</f>
        <v>0</v>
      </c>
      <c r="Z141">
        <f>SUMIFS('Grid GenerationQueue'!AP$5:AP$410,'Grid GenerationQueue'!$AZ$5:$AZ$410,$B141,'Grid GenerationQueue'!$BA$5:$BA$410,$C141,'Grid GenerationQueue'!$BJ$5:$BJ$410,"Executed")</f>
        <v>0</v>
      </c>
      <c r="AA141">
        <f>SUMIFS('Grid GenerationQueue'!AQ$5:AQ$410,'Grid GenerationQueue'!$AZ$5:$AZ$410,$B141,'Grid GenerationQueue'!$BA$5:$BA$410,$C141,'Grid GenerationQueue'!$BJ$5:$BJ$410,"Executed")</f>
        <v>0</v>
      </c>
      <c r="AB141">
        <f>SUMIFS('Grid GenerationQueue'!AR$5:AR$410,'Grid GenerationQueue'!$AZ$5:$AZ$410,$B141,'Grid GenerationQueue'!$BA$5:$BA$410,$C141,'Grid GenerationQueue'!$BJ$5:$BJ$410,"Executed")</f>
        <v>0</v>
      </c>
      <c r="AD141">
        <f>SUMIFS('Grid GenerationQueue'!AG$5:AG$410,'Grid GenerationQueue'!$AZ$5:$AZ$410,$B141,'Grid GenerationQueue'!$BA$5:$BA$410,$C141,'Grid GenerationQueue'!$BH$5:$BH$410,"&lt;&gt;"&amp;"")+SUMIFS('Grid GenerationQueue'!AG$5:AG$410,'Grid GenerationQueue'!$AZ$5:$AZ$410,$B141,'Grid GenerationQueue'!$BA$5:$BA$410,$C141,'Grid GenerationQueue'!$BH$5:$BH$410,"",'Grid GenerationQueue'!$AC$5:$AC$410,1)</f>
        <v>0</v>
      </c>
      <c r="AE141">
        <f>SUMIFS('Grid GenerationQueue'!AH$5:AH$410,'Grid GenerationQueue'!$AZ$5:$AZ$410,$B141,'Grid GenerationQueue'!$BA$5:$BA$410,$C141,'Grid GenerationQueue'!$BH$5:$BH$410,"&lt;&gt;"&amp;"")+SUMIFS('Grid GenerationQueue'!AH$5:AH$410,'Grid GenerationQueue'!$AZ$5:$AZ$410,$B141,'Grid GenerationQueue'!$BA$5:$BA$410,$C141,'Grid GenerationQueue'!$BH$5:$BH$410,"",'Grid GenerationQueue'!$AC$5:$AC$410,1)</f>
        <v>0</v>
      </c>
      <c r="AF141">
        <f>SUMIFS('Grid GenerationQueue'!AI$5:AI$410,'Grid GenerationQueue'!$AZ$5:$AZ$410,$B141,'Grid GenerationQueue'!$BA$5:$BA$410,$C141,'Grid GenerationQueue'!$BH$5:$BH$410,"&lt;&gt;"&amp;"")+SUMIFS('Grid GenerationQueue'!AI$5:AI$410,'Grid GenerationQueue'!$AZ$5:$AZ$410,$B141,'Grid GenerationQueue'!$BA$5:$BA$410,$C141,'Grid GenerationQueue'!$BH$5:$BH$410,"",'Grid GenerationQueue'!$AC$5:$AC$410,1)</f>
        <v>0</v>
      </c>
      <c r="AG141">
        <f>SUMIFS('Grid GenerationQueue'!AJ$5:AJ$410,'Grid GenerationQueue'!$AZ$5:$AZ$410,$B141,'Grid GenerationQueue'!$BA$5:$BA$410,$C141,'Grid GenerationQueue'!$BH$5:$BH$410,"&lt;&gt;"&amp;"")+SUMIFS('Grid GenerationQueue'!AJ$5:AJ$410,'Grid GenerationQueue'!$AZ$5:$AZ$410,$B141,'Grid GenerationQueue'!$BA$5:$BA$410,$C141,'Grid GenerationQueue'!$BH$5:$BH$410,"",'Grid GenerationQueue'!$AC$5:$AC$410,1)</f>
        <v>0</v>
      </c>
      <c r="AH141">
        <f>SUMIFS('Grid GenerationQueue'!AK$5:AK$410,'Grid GenerationQueue'!$AZ$5:$AZ$410,$B141,'Grid GenerationQueue'!$BA$5:$BA$410,$C141,'Grid GenerationQueue'!$BH$5:$BH$410,"&lt;&gt;"&amp;"")+SUMIFS('Grid GenerationQueue'!AK$5:AK$410,'Grid GenerationQueue'!$AZ$5:$AZ$410,$B141,'Grid GenerationQueue'!$BA$5:$BA$410,$C141,'Grid GenerationQueue'!$BH$5:$BH$410,"",'Grid GenerationQueue'!$AC$5:$AC$410,1)</f>
        <v>0</v>
      </c>
      <c r="AI141">
        <f>SUMIFS('Grid GenerationQueue'!AL$5:AL$410,'Grid GenerationQueue'!$AZ$5:$AZ$410,$B141,'Grid GenerationQueue'!$BA$5:$BA$410,$C141,'Grid GenerationQueue'!$BH$5:$BH$410,"&lt;&gt;"&amp;"")+SUMIFS('Grid GenerationQueue'!AL$5:AL$410,'Grid GenerationQueue'!$AZ$5:$AZ$410,$B141,'Grid GenerationQueue'!$BA$5:$BA$410,$C141,'Grid GenerationQueue'!$BH$5:$BH$410,"",'Grid GenerationQueue'!$AC$5:$AC$410,1)</f>
        <v>0</v>
      </c>
      <c r="AJ141">
        <f>SUMIFS('Grid GenerationQueue'!AM$5:AM$410,'Grid GenerationQueue'!$AZ$5:$AZ$410,$B141,'Grid GenerationQueue'!$BA$5:$BA$410,$C141,'Grid GenerationQueue'!$BH$5:$BH$410,"&lt;&gt;"&amp;"")+SUMIFS('Grid GenerationQueue'!AM$5:AM$410,'Grid GenerationQueue'!$AZ$5:$AZ$410,$B141,'Grid GenerationQueue'!$BA$5:$BA$410,$C141,'Grid GenerationQueue'!$BH$5:$BH$410,"",'Grid GenerationQueue'!$AC$5:$AC$410,1)</f>
        <v>0</v>
      </c>
      <c r="AK141">
        <f>SUMIFS('Grid GenerationQueue'!AN$5:AN$410,'Grid GenerationQueue'!$AZ$5:$AZ$410,$B141,'Grid GenerationQueue'!$BA$5:$BA$410,$C141,'Grid GenerationQueue'!$BH$5:$BH$410,"&lt;&gt;"&amp;"")+SUMIFS('Grid GenerationQueue'!AN$5:AN$410,'Grid GenerationQueue'!$AZ$5:$AZ$410,$B141,'Grid GenerationQueue'!$BA$5:$BA$410,$C141,'Grid GenerationQueue'!$BH$5:$BH$410,"",'Grid GenerationQueue'!$AC$5:$AC$410,1)</f>
        <v>0</v>
      </c>
      <c r="AL141">
        <f>SUMIFS('Grid GenerationQueue'!AO$5:AO$410,'Grid GenerationQueue'!$AZ$5:$AZ$410,$B141,'Grid GenerationQueue'!$BA$5:$BA$410,$C141,'Grid GenerationQueue'!$BH$5:$BH$410,"&lt;&gt;"&amp;"")+SUMIFS('Grid GenerationQueue'!AO$5:AO$410,'Grid GenerationQueue'!$AZ$5:$AZ$410,$B141,'Grid GenerationQueue'!$BA$5:$BA$410,$C141,'Grid GenerationQueue'!$BH$5:$BH$410,"",'Grid GenerationQueue'!$AC$5:$AC$410,1)</f>
        <v>0</v>
      </c>
      <c r="AM141">
        <f>SUMIFS('Grid GenerationQueue'!AP$5:AP$410,'Grid GenerationQueue'!$AZ$5:$AZ$410,$B141,'Grid GenerationQueue'!$BA$5:$BA$410,$C141,'Grid GenerationQueue'!$BH$5:$BH$410,"&lt;&gt;"&amp;"")+SUMIFS('Grid GenerationQueue'!AP$5:AP$410,'Grid GenerationQueue'!$AZ$5:$AZ$410,$B141,'Grid GenerationQueue'!$BA$5:$BA$410,$C141,'Grid GenerationQueue'!$BH$5:$BH$410,"",'Grid GenerationQueue'!$AC$5:$AC$410,1)</f>
        <v>0</v>
      </c>
      <c r="AN141">
        <f>SUMIFS('Grid GenerationQueue'!AQ$5:AQ$410,'Grid GenerationQueue'!$AZ$5:$AZ$410,$B141,'Grid GenerationQueue'!$BA$5:$BA$410,$C141,'Grid GenerationQueue'!$BH$5:$BH$410,"&lt;&gt;"&amp;"")+SUMIFS('Grid GenerationQueue'!AQ$5:AQ$410,'Grid GenerationQueue'!$AZ$5:$AZ$410,$B141,'Grid GenerationQueue'!$BA$5:$BA$410,$C141,'Grid GenerationQueue'!$BH$5:$BH$410,"",'Grid GenerationQueue'!$AC$5:$AC$410,1)</f>
        <v>0</v>
      </c>
      <c r="AO141">
        <f>SUMIFS('Grid GenerationQueue'!AR$5:AR$410,'Grid GenerationQueue'!$AZ$5:$AZ$410,$B141,'Grid GenerationQueue'!$BA$5:$BA$410,$C141,'Grid GenerationQueue'!$BH$5:$BH$410,"&lt;&gt;"&amp;"")+SUMIFS('Grid GenerationQueue'!AR$5:AR$410,'Grid GenerationQueue'!$AZ$5:$AZ$410,$B141,'Grid GenerationQueue'!$BA$5:$BA$410,$C141,'Grid GenerationQueue'!$BH$5:$BH$410,"",'Grid GenerationQueue'!$AC$5:$AC$410,1)</f>
        <v>0</v>
      </c>
      <c r="AQ141">
        <f>SUMIFS('Grid GenerationQueue'!AG$5:AG$410,'Grid GenerationQueue'!$AZ$5:$AZ$410,$B141,'Grid GenerationQueue'!$BA$5:$BA$410,$C141,'Grid GenerationQueue'!$BK$5:$BK$410,"&gt;0")</f>
        <v>0</v>
      </c>
      <c r="AR141">
        <f>SUMIFS('Grid GenerationQueue'!AH$5:AH$410,'Grid GenerationQueue'!$AZ$5:$AZ$410,$B141,'Grid GenerationQueue'!$BA$5:$BA$410,$C141,'Grid GenerationQueue'!$BK$5:$BK$410,"&gt;0")</f>
        <v>0</v>
      </c>
      <c r="AS141">
        <f>SUMIFS('Grid GenerationQueue'!AI$5:AI$410,'Grid GenerationQueue'!$AZ$5:$AZ$410,$B141,'Grid GenerationQueue'!$BA$5:$BA$410,$C141,'Grid GenerationQueue'!$BK$5:$BK$410,"&gt;0")</f>
        <v>0</v>
      </c>
      <c r="AT141">
        <f>SUMIFS('Grid GenerationQueue'!AJ$5:AJ$410,'Grid GenerationQueue'!$AZ$5:$AZ$410,$B141,'Grid GenerationQueue'!$BA$5:$BA$410,$C141,'Grid GenerationQueue'!$BK$5:$BK$410,"&gt;0")</f>
        <v>0</v>
      </c>
      <c r="AU141">
        <f>SUMIFS('Grid GenerationQueue'!AK$5:AK$410,'Grid GenerationQueue'!$AZ$5:$AZ$410,$B141,'Grid GenerationQueue'!$BA$5:$BA$410,$C141,'Grid GenerationQueue'!$BK$5:$BK$410,"&gt;0")</f>
        <v>0</v>
      </c>
      <c r="AV141">
        <f>SUMIFS('Grid GenerationQueue'!AL$5:AL$410,'Grid GenerationQueue'!$AZ$5:$AZ$410,$B141,'Grid GenerationQueue'!$BA$5:$BA$410,$C141,'Grid GenerationQueue'!$BK$5:$BK$410,"&gt;0")</f>
        <v>0</v>
      </c>
      <c r="AW141">
        <f>SUMIFS('Grid GenerationQueue'!AM$5:AM$410,'Grid GenerationQueue'!$AZ$5:$AZ$410,$B141,'Grid GenerationQueue'!$BA$5:$BA$410,$C141,'Grid GenerationQueue'!$BK$5:$BK$410,"&gt;0")</f>
        <v>0</v>
      </c>
      <c r="AX141">
        <f>SUMIFS('Grid GenerationQueue'!AN$5:AN$410,'Grid GenerationQueue'!$AZ$5:$AZ$410,$B141,'Grid GenerationQueue'!$BA$5:$BA$410,$C141,'Grid GenerationQueue'!$BK$5:$BK$410,"&gt;0")</f>
        <v>0</v>
      </c>
      <c r="AY141">
        <f>SUMIFS('Grid GenerationQueue'!AO$5:AO$410,'Grid GenerationQueue'!$AZ$5:$AZ$410,$B141,'Grid GenerationQueue'!$BA$5:$BA$410,$C141,'Grid GenerationQueue'!$BK$5:$BK$410,"&gt;0")</f>
        <v>0</v>
      </c>
      <c r="AZ141">
        <f>SUMIFS('Grid GenerationQueue'!AP$5:AP$410,'Grid GenerationQueue'!$AZ$5:$AZ$410,$B141,'Grid GenerationQueue'!$BA$5:$BA$410,$C141,'Grid GenerationQueue'!$BK$5:$BK$410,"&gt;0")</f>
        <v>0</v>
      </c>
      <c r="BA141">
        <f>SUMIFS('Grid GenerationQueue'!AQ$5:AQ$410,'Grid GenerationQueue'!$AZ$5:$AZ$410,$B141,'Grid GenerationQueue'!$BA$5:$BA$410,$C141,'Grid GenerationQueue'!$BK$5:$BK$410,"&gt;0")</f>
        <v>0</v>
      </c>
      <c r="BB141">
        <f>SUMIFS('Grid GenerationQueue'!AR$5:AR$410,'Grid GenerationQueue'!$AZ$5:$AZ$410,$B141,'Grid GenerationQueue'!$BA$5:$BA$410,$C141,'Grid GenerationQueue'!$BK$5:$BK$410,"&gt;0")</f>
        <v>0</v>
      </c>
      <c r="BD141">
        <f>SUMIFS('Grid GenerationQueue'!AG$5:AG$410,'Grid GenerationQueue'!$AZ$5:$AZ$410,$B141,'Grid GenerationQueue'!$BA$5:$BA$410,$C141,'Grid GenerationQueue'!$BD$5:$BD$410,"&lt;="&amp;$BE$3)</f>
        <v>0</v>
      </c>
      <c r="BE141">
        <f>SUMIFS('Grid GenerationQueue'!AH$5:AH$410,'Grid GenerationQueue'!$AZ$5:$AZ$410,$B141,'Grid GenerationQueue'!$BA$5:$BA$410,$C141,'Grid GenerationQueue'!$BD$5:$BD$410,"&lt;="&amp;$BE$3)</f>
        <v>0</v>
      </c>
      <c r="BF141">
        <f>SUMIFS('Grid GenerationQueue'!AI$5:AI$410,'Grid GenerationQueue'!$AZ$5:$AZ$410,$B141,'Grid GenerationQueue'!$BA$5:$BA$410,$C141,'Grid GenerationQueue'!$BD$5:$BD$410,"&lt;="&amp;$BE$3)</f>
        <v>0</v>
      </c>
      <c r="BG141">
        <f>SUMIFS('Grid GenerationQueue'!AJ$5:AJ$410,'Grid GenerationQueue'!$AZ$5:$AZ$410,$B141,'Grid GenerationQueue'!$BA$5:$BA$410,$C141,'Grid GenerationQueue'!$BD$5:$BD$410,"&lt;="&amp;$BE$3)</f>
        <v>0</v>
      </c>
      <c r="BH141">
        <f>SUMIFS('Grid GenerationQueue'!AK$5:AK$410,'Grid GenerationQueue'!$AZ$5:$AZ$410,$B141,'Grid GenerationQueue'!$BA$5:$BA$410,$C141,'Grid GenerationQueue'!$BD$5:$BD$410,"&lt;="&amp;$BE$3)</f>
        <v>0</v>
      </c>
      <c r="BI141">
        <f>SUMIFS('Grid GenerationQueue'!AL$5:AL$410,'Grid GenerationQueue'!$AZ$5:$AZ$410,$B141,'Grid GenerationQueue'!$BA$5:$BA$410,$C141,'Grid GenerationQueue'!$BD$5:$BD$410,"&lt;="&amp;$BE$3)</f>
        <v>0</v>
      </c>
      <c r="BJ141">
        <f>SUMIFS('Grid GenerationQueue'!AM$5:AM$410,'Grid GenerationQueue'!$AZ$5:$AZ$410,$B141,'Grid GenerationQueue'!$BA$5:$BA$410,$C141,'Grid GenerationQueue'!$BD$5:$BD$410,"&lt;="&amp;$BE$3)</f>
        <v>0</v>
      </c>
      <c r="BK141">
        <f>SUMIFS('Grid GenerationQueue'!AN$5:AN$410,'Grid GenerationQueue'!$AZ$5:$AZ$410,$B141,'Grid GenerationQueue'!$BA$5:$BA$410,$C141,'Grid GenerationQueue'!$BD$5:$BD$410,"&lt;="&amp;$BE$3)</f>
        <v>0</v>
      </c>
      <c r="BL141">
        <f>SUMIFS('Grid GenerationQueue'!AO$5:AO$410,'Grid GenerationQueue'!$AZ$5:$AZ$410,$B141,'Grid GenerationQueue'!$BA$5:$BA$410,$C141,'Grid GenerationQueue'!$BD$5:$BD$410,"&lt;="&amp;$BE$3)</f>
        <v>0</v>
      </c>
      <c r="BM141">
        <f>SUMIFS('Grid GenerationQueue'!AP$5:AP$410,'Grid GenerationQueue'!$AZ$5:$AZ$410,$B141,'Grid GenerationQueue'!$BA$5:$BA$410,$C141,'Grid GenerationQueue'!$BD$5:$BD$410,"&lt;="&amp;$BE$3)</f>
        <v>0</v>
      </c>
      <c r="BN141">
        <f>SUMIFS('Grid GenerationQueue'!AQ$5:AQ$410,'Grid GenerationQueue'!$AZ$5:$AZ$410,$B141,'Grid GenerationQueue'!$BA$5:$BA$410,$C141,'Grid GenerationQueue'!$BD$5:$BD$410,"&lt;="&amp;$BE$3)</f>
        <v>0</v>
      </c>
      <c r="BO141">
        <f>SUMIFS('Grid GenerationQueue'!AR$5:AR$410,'Grid GenerationQueue'!$AZ$5:$AZ$410,$B141,'Grid GenerationQueue'!$BA$5:$BA$410,$C141,'Grid GenerationQueue'!$BD$5:$BD$410,"&lt;="&amp;$BE$3)</f>
        <v>0</v>
      </c>
      <c r="BQ141">
        <f>SUMIFS('Grid GenerationQueue'!AG$5:AG$410,'Grid GenerationQueue'!$AZ$5:$AZ$410,$B141,'Grid GenerationQueue'!$BA$5:$BA$410,$C141,'Grid GenerationQueue'!$BJ$5:$BJ$410,"Executed",'Grid GenerationQueue'!$BD$5:$BD$410,"&lt;="&amp;$BE$3)</f>
        <v>0</v>
      </c>
      <c r="BR141">
        <f>SUMIFS('Grid GenerationQueue'!AH$5:AH$410,'Grid GenerationQueue'!$AZ$5:$AZ$410,$B141,'Grid GenerationQueue'!$BA$5:$BA$410,$C141,'Grid GenerationQueue'!$BJ$5:$BJ$410,"Executed",'Grid GenerationQueue'!$BD$5:$BD$410,"&lt;="&amp;$BE$3)</f>
        <v>0</v>
      </c>
      <c r="BS141">
        <f>SUMIFS('Grid GenerationQueue'!AI$5:AI$410,'Grid GenerationQueue'!$AZ$5:$AZ$410,$B141,'Grid GenerationQueue'!$BA$5:$BA$410,$C141,'Grid GenerationQueue'!$BJ$5:$BJ$410,"Executed",'Grid GenerationQueue'!$BD$5:$BD$410,"&lt;="&amp;$BE$3)</f>
        <v>0</v>
      </c>
      <c r="BT141">
        <f>SUMIFS('Grid GenerationQueue'!AJ$5:AJ$410,'Grid GenerationQueue'!$AZ$5:$AZ$410,$B141,'Grid GenerationQueue'!$BA$5:$BA$410,$C141,'Grid GenerationQueue'!$BJ$5:$BJ$410,"Executed",'Grid GenerationQueue'!$BD$5:$BD$410,"&lt;="&amp;$BE$3)</f>
        <v>0</v>
      </c>
      <c r="BU141">
        <f>SUMIFS('Grid GenerationQueue'!AK$5:AK$410,'Grid GenerationQueue'!$AZ$5:$AZ$410,$B141,'Grid GenerationQueue'!$BA$5:$BA$410,$C141,'Grid GenerationQueue'!$BJ$5:$BJ$410,"Executed",'Grid GenerationQueue'!$BD$5:$BD$410,"&lt;="&amp;$BE$3)</f>
        <v>0</v>
      </c>
      <c r="BV141">
        <f>SUMIFS('Grid GenerationQueue'!AL$5:AL$410,'Grid GenerationQueue'!$AZ$5:$AZ$410,$B141,'Grid GenerationQueue'!$BA$5:$BA$410,$C141,'Grid GenerationQueue'!$BJ$5:$BJ$410,"Executed",'Grid GenerationQueue'!$BD$5:$BD$410,"&lt;="&amp;$BE$3)</f>
        <v>0</v>
      </c>
      <c r="BW141">
        <f>SUMIFS('Grid GenerationQueue'!AM$5:AM$410,'Grid GenerationQueue'!$AZ$5:$AZ$410,$B141,'Grid GenerationQueue'!$BA$5:$BA$410,$C141,'Grid GenerationQueue'!$BJ$5:$BJ$410,"Executed",'Grid GenerationQueue'!$BD$5:$BD$410,"&lt;="&amp;$BE$3)</f>
        <v>0</v>
      </c>
      <c r="BX141">
        <f>SUMIFS('Grid GenerationQueue'!AN$5:AN$410,'Grid GenerationQueue'!$AZ$5:$AZ$410,$B141,'Grid GenerationQueue'!$BA$5:$BA$410,$C141,'Grid GenerationQueue'!$BJ$5:$BJ$410,"Executed",'Grid GenerationQueue'!$BD$5:$BD$410,"&lt;="&amp;$BE$3)</f>
        <v>0</v>
      </c>
      <c r="BY141">
        <f>SUMIFS('Grid GenerationQueue'!AO$5:AO$410,'Grid GenerationQueue'!$AZ$5:$AZ$410,$B141,'Grid GenerationQueue'!$BA$5:$BA$410,$C141,'Grid GenerationQueue'!$BJ$5:$BJ$410,"Executed",'Grid GenerationQueue'!$BD$5:$BD$410,"&lt;="&amp;$BE$3)</f>
        <v>0</v>
      </c>
      <c r="BZ141">
        <f>SUMIFS('Grid GenerationQueue'!AP$5:AP$410,'Grid GenerationQueue'!$AZ$5:$AZ$410,$B141,'Grid GenerationQueue'!$BA$5:$BA$410,$C141,'Grid GenerationQueue'!$BJ$5:$BJ$410,"Executed",'Grid GenerationQueue'!$BD$5:$BD$410,"&lt;="&amp;$BE$3)</f>
        <v>0</v>
      </c>
      <c r="CA141">
        <f>SUMIFS('Grid GenerationQueue'!AQ$5:AQ$410,'Grid GenerationQueue'!$AZ$5:$AZ$410,$B141,'Grid GenerationQueue'!$BA$5:$BA$410,$C141,'Grid GenerationQueue'!$BJ$5:$BJ$410,"Executed",'Grid GenerationQueue'!$BD$5:$BD$410,"&lt;="&amp;$BE$3)</f>
        <v>0</v>
      </c>
      <c r="CB141">
        <f>SUMIFS('Grid GenerationQueue'!AR$5:AR$410,'Grid GenerationQueue'!$AZ$5:$AZ$410,$B141,'Grid GenerationQueue'!$BA$5:$BA$410,$C141,'Grid GenerationQueue'!$BJ$5:$BJ$410,"Executed",'Grid GenerationQueue'!$BD$5:$BD$410,"&lt;="&amp;$BE$3)</f>
        <v>0</v>
      </c>
      <c r="CD141">
        <f>SUMIFS('Grid GenerationQueue'!AG$5:AG$410,'Grid GenerationQueue'!$AZ$5:$AZ$410,$B141,'Grid GenerationQueue'!$BA$5:$BA$410,$C141,'Grid GenerationQueue'!$BH$5:$BH$410,"&lt;&gt;"&amp;"",'Grid GenerationQueue'!$BD$5:$BD$410,"&lt;="&amp;$BE$3)</f>
        <v>0</v>
      </c>
      <c r="CE141">
        <f>SUMIFS('Grid GenerationQueue'!AH$5:AH$410,'Grid GenerationQueue'!$AZ$5:$AZ$410,$B141,'Grid GenerationQueue'!$BA$5:$BA$410,$C141,'Grid GenerationQueue'!$BH$5:$BH$410,"&lt;&gt;"&amp;"",'Grid GenerationQueue'!$BD$5:$BD$410,"&lt;="&amp;$BE$3)</f>
        <v>0</v>
      </c>
      <c r="CF141">
        <f>SUMIFS('Grid GenerationQueue'!AI$5:AI$410,'Grid GenerationQueue'!$AZ$5:$AZ$410,$B141,'Grid GenerationQueue'!$BA$5:$BA$410,$C141,'Grid GenerationQueue'!$BH$5:$BH$410,"&lt;&gt;"&amp;"",'Grid GenerationQueue'!$BD$5:$BD$410,"&lt;="&amp;$BE$3)</f>
        <v>0</v>
      </c>
      <c r="CG141">
        <f>SUMIFS('Grid GenerationQueue'!AJ$5:AJ$410,'Grid GenerationQueue'!$AZ$5:$AZ$410,$B141,'Grid GenerationQueue'!$BA$5:$BA$410,$C141,'Grid GenerationQueue'!$BH$5:$BH$410,"&lt;&gt;"&amp;"",'Grid GenerationQueue'!$BD$5:$BD$410,"&lt;="&amp;$BE$3)</f>
        <v>0</v>
      </c>
      <c r="CH141">
        <f>SUMIFS('Grid GenerationQueue'!AK$5:AK$410,'Grid GenerationQueue'!$AZ$5:$AZ$410,$B141,'Grid GenerationQueue'!$BA$5:$BA$410,$C141,'Grid GenerationQueue'!$BH$5:$BH$410,"&lt;&gt;"&amp;"",'Grid GenerationQueue'!$BD$5:$BD$410,"&lt;="&amp;$BE$3)</f>
        <v>0</v>
      </c>
      <c r="CI141">
        <f>SUMIFS('Grid GenerationQueue'!AL$5:AL$410,'Grid GenerationQueue'!$AZ$5:$AZ$410,$B141,'Grid GenerationQueue'!$BA$5:$BA$410,$C141,'Grid GenerationQueue'!$BH$5:$BH$410,"&lt;&gt;"&amp;"",'Grid GenerationQueue'!$BD$5:$BD$410,"&lt;="&amp;$BE$3)</f>
        <v>0</v>
      </c>
      <c r="CJ141">
        <f>SUMIFS('Grid GenerationQueue'!AM$5:AM$410,'Grid GenerationQueue'!$AZ$5:$AZ$410,$B141,'Grid GenerationQueue'!$BA$5:$BA$410,$C141,'Grid GenerationQueue'!$BH$5:$BH$410,"&lt;&gt;"&amp;"",'Grid GenerationQueue'!$BD$5:$BD$410,"&lt;="&amp;$BE$3)</f>
        <v>0</v>
      </c>
      <c r="CK141">
        <f>SUMIFS('Grid GenerationQueue'!AN$5:AN$410,'Grid GenerationQueue'!$AZ$5:$AZ$410,$B141,'Grid GenerationQueue'!$BA$5:$BA$410,$C141,'Grid GenerationQueue'!$BH$5:$BH$410,"&lt;&gt;"&amp;"",'Grid GenerationQueue'!$BD$5:$BD$410,"&lt;="&amp;$BE$3)</f>
        <v>0</v>
      </c>
      <c r="CL141">
        <f>SUMIFS('Grid GenerationQueue'!AO$5:AO$410,'Grid GenerationQueue'!$AZ$5:$AZ$410,$B141,'Grid GenerationQueue'!$BA$5:$BA$410,$C141,'Grid GenerationQueue'!$BH$5:$BH$410,"&lt;&gt;"&amp;"",'Grid GenerationQueue'!$BD$5:$BD$410,"&lt;="&amp;$BE$3)</f>
        <v>0</v>
      </c>
      <c r="CM141">
        <f>SUMIFS('Grid GenerationQueue'!AP$5:AP$410,'Grid GenerationQueue'!$AZ$5:$AZ$410,$B141,'Grid GenerationQueue'!$BA$5:$BA$410,$C141,'Grid GenerationQueue'!$BH$5:$BH$410,"&lt;&gt;"&amp;"",'Grid GenerationQueue'!$BD$5:$BD$410,"&lt;="&amp;$BE$3)</f>
        <v>0</v>
      </c>
      <c r="CN141">
        <f>SUMIFS('Grid GenerationQueue'!AQ$5:AQ$410,'Grid GenerationQueue'!$AZ$5:$AZ$410,$B141,'Grid GenerationQueue'!$BA$5:$BA$410,$C141,'Grid GenerationQueue'!$BH$5:$BH$410,"&lt;&gt;"&amp;"",'Grid GenerationQueue'!$BD$5:$BD$410,"&lt;="&amp;$BE$3)</f>
        <v>0</v>
      </c>
      <c r="CO141">
        <f>SUMIFS('Grid GenerationQueue'!AR$5:AR$410,'Grid GenerationQueue'!$AZ$5:$AZ$410,$B141,'Grid GenerationQueue'!$BA$5:$BA$410,$C141,'Grid GenerationQueue'!$BH$5:$BH$410,"&lt;&gt;"&amp;"",'Grid GenerationQueue'!$BD$5:$BD$410,"&lt;="&amp;$BE$3)</f>
        <v>0</v>
      </c>
      <c r="CQ141">
        <f>SUMIFS('Grid GenerationQueue'!AG$5:AG$410,'Grid GenerationQueue'!$AZ$5:$AZ$410,$B141,'Grid GenerationQueue'!$BA$5:$BA$410,$C141,'Grid GenerationQueue'!$BK$5:$BK$410,"&gt;0",'Grid GenerationQueue'!$BD$5:$BD$410,"&lt;="&amp;$BE$3)</f>
        <v>0</v>
      </c>
      <c r="CR141">
        <f>SUMIFS('Grid GenerationQueue'!AH$5:AH$410,'Grid GenerationQueue'!$AZ$5:$AZ$410,$B141,'Grid GenerationQueue'!$BA$5:$BA$410,$C141,'Grid GenerationQueue'!$BK$5:$BK$410,"&gt;0",'Grid GenerationQueue'!$BD$5:$BD$410,"&lt;="&amp;$BE$3)</f>
        <v>0</v>
      </c>
      <c r="CS141">
        <f>SUMIFS('Grid GenerationQueue'!AI$5:AI$410,'Grid GenerationQueue'!$AZ$5:$AZ$410,$B141,'Grid GenerationQueue'!$BA$5:$BA$410,$C141,'Grid GenerationQueue'!$BK$5:$BK$410,"&gt;0",'Grid GenerationQueue'!$BD$5:$BD$410,"&lt;="&amp;$BE$3)</f>
        <v>0</v>
      </c>
      <c r="CT141">
        <f>SUMIFS('Grid GenerationQueue'!AJ$5:AJ$410,'Grid GenerationQueue'!$AZ$5:$AZ$410,$B141,'Grid GenerationQueue'!$BA$5:$BA$410,$C141,'Grid GenerationQueue'!$BK$5:$BK$410,"&gt;0",'Grid GenerationQueue'!$BD$5:$BD$410,"&lt;="&amp;$BE$3)</f>
        <v>0</v>
      </c>
      <c r="CU141">
        <f>SUMIFS('Grid GenerationQueue'!AK$5:AK$410,'Grid GenerationQueue'!$AZ$5:$AZ$410,$B141,'Grid GenerationQueue'!$BA$5:$BA$410,$C141,'Grid GenerationQueue'!$BK$5:$BK$410,"&gt;0",'Grid GenerationQueue'!$BD$5:$BD$410,"&lt;="&amp;$BE$3)</f>
        <v>0</v>
      </c>
      <c r="CV141">
        <f>SUMIFS('Grid GenerationQueue'!AL$5:AL$410,'Grid GenerationQueue'!$AZ$5:$AZ$410,$B141,'Grid GenerationQueue'!$BA$5:$BA$410,$C141,'Grid GenerationQueue'!$BK$5:$BK$410,"&gt;0",'Grid GenerationQueue'!$BD$5:$BD$410,"&lt;="&amp;$BE$3)</f>
        <v>0</v>
      </c>
      <c r="CW141">
        <f>SUMIFS('Grid GenerationQueue'!AM$5:AM$410,'Grid GenerationQueue'!$AZ$5:$AZ$410,$B141,'Grid GenerationQueue'!$BA$5:$BA$410,$C141,'Grid GenerationQueue'!$BK$5:$BK$410,"&gt;0",'Grid GenerationQueue'!$BD$5:$BD$410,"&lt;="&amp;$BE$3)</f>
        <v>0</v>
      </c>
      <c r="CX141">
        <f>SUMIFS('Grid GenerationQueue'!AN$5:AN$410,'Grid GenerationQueue'!$AZ$5:$AZ$410,$B141,'Grid GenerationQueue'!$BA$5:$BA$410,$C141,'Grid GenerationQueue'!$BK$5:$BK$410,"&gt;0",'Grid GenerationQueue'!$BD$5:$BD$410,"&lt;="&amp;$BE$3)</f>
        <v>0</v>
      </c>
      <c r="CY141">
        <f>SUMIFS('Grid GenerationQueue'!AO$5:AO$410,'Grid GenerationQueue'!$AZ$5:$AZ$410,$B141,'Grid GenerationQueue'!$BA$5:$BA$410,$C141,'Grid GenerationQueue'!$BK$5:$BK$410,"&gt;0",'Grid GenerationQueue'!$BD$5:$BD$410,"&lt;="&amp;$BE$3)</f>
        <v>0</v>
      </c>
      <c r="CZ141">
        <f>SUMIFS('Grid GenerationQueue'!AP$5:AP$410,'Grid GenerationQueue'!$AZ$5:$AZ$410,$B141,'Grid GenerationQueue'!$BA$5:$BA$410,$C141,'Grid GenerationQueue'!$BK$5:$BK$410,"&gt;0",'Grid GenerationQueue'!$BD$5:$BD$410,"&lt;="&amp;$BE$3)</f>
        <v>0</v>
      </c>
      <c r="DA141">
        <f>SUMIFS('Grid GenerationQueue'!AQ$5:AQ$410,'Grid GenerationQueue'!$AZ$5:$AZ$410,$B141,'Grid GenerationQueue'!$BA$5:$BA$410,$C141,'Grid GenerationQueue'!$BK$5:$BK$410,"&gt;0",'Grid GenerationQueue'!$BD$5:$BD$410,"&lt;="&amp;$BE$3)</f>
        <v>0</v>
      </c>
      <c r="DB141">
        <f>SUMIFS('Grid GenerationQueue'!AR$5:AR$410,'Grid GenerationQueue'!$AZ$5:$AZ$410,$B141,'Grid GenerationQueue'!$BA$5:$BA$410,$C141,'Grid GenerationQueue'!$BK$5:$BK$410,"&gt;0",'Grid GenerationQueue'!$BD$5:$BD$410,"&lt;="&amp;$BE$3)</f>
        <v>0</v>
      </c>
    </row>
    <row r="142" spans="1:106" x14ac:dyDescent="0.35">
      <c r="A142" t="s">
        <v>75</v>
      </c>
      <c r="B142" t="s">
        <v>1293</v>
      </c>
      <c r="C142">
        <v>69</v>
      </c>
      <c r="D142">
        <f>SUMIFS('Grid GenerationQueue'!AG$5:AG$410,'Grid GenerationQueue'!$AZ$5:$AZ$410,$B142,'Grid GenerationQueue'!$BA$5:$BA$410,$C142)</f>
        <v>0</v>
      </c>
      <c r="E142">
        <f>SUMIFS('Grid GenerationQueue'!AH$5:AH$410,'Grid GenerationQueue'!$AZ$5:$AZ$410,$B142,'Grid GenerationQueue'!$BA$5:$BA$410,$C142)</f>
        <v>0</v>
      </c>
      <c r="F142">
        <f>SUMIFS('Grid GenerationQueue'!AI$5:AI$410,'Grid GenerationQueue'!$AZ$5:$AZ$410,$B142,'Grid GenerationQueue'!$BA$5:$BA$410,$C142)</f>
        <v>0</v>
      </c>
      <c r="G142">
        <f>SUMIFS('Grid GenerationQueue'!AJ$5:AJ$410,'Grid GenerationQueue'!$AZ$5:$AZ$410,$B142,'Grid GenerationQueue'!$BA$5:$BA$410,$C142)</f>
        <v>0</v>
      </c>
      <c r="H142">
        <f>SUMIFS('Grid GenerationQueue'!AK$5:AK$410,'Grid GenerationQueue'!$AZ$5:$AZ$410,$B142,'Grid GenerationQueue'!$BA$5:$BA$410,$C142)</f>
        <v>0</v>
      </c>
      <c r="I142">
        <f>SUMIFS('Grid GenerationQueue'!AL$5:AL$410,'Grid GenerationQueue'!$AZ$5:$AZ$410,$B142,'Grid GenerationQueue'!$BA$5:$BA$410,$C142)</f>
        <v>0</v>
      </c>
      <c r="J142">
        <f>SUMIFS('Grid GenerationQueue'!AM$5:AM$410,'Grid GenerationQueue'!$AZ$5:$AZ$410,$B142,'Grid GenerationQueue'!$BA$5:$BA$410,$C142)</f>
        <v>0</v>
      </c>
      <c r="K142">
        <f>SUMIFS('Grid GenerationQueue'!AN$5:AN$410,'Grid GenerationQueue'!$AZ$5:$AZ$410,$B142,'Grid GenerationQueue'!$BA$5:$BA$410,$C142)</f>
        <v>0</v>
      </c>
      <c r="L142">
        <f>SUMIFS('Grid GenerationQueue'!AO$5:AO$410,'Grid GenerationQueue'!$AZ$5:$AZ$410,$B142,'Grid GenerationQueue'!$BA$5:$BA$410,$C142)</f>
        <v>0</v>
      </c>
      <c r="M142">
        <f>SUMIFS('Grid GenerationQueue'!AP$5:AP$410,'Grid GenerationQueue'!$AZ$5:$AZ$410,$B142,'Grid GenerationQueue'!$BA$5:$BA$410,$C142)</f>
        <v>0</v>
      </c>
      <c r="N142">
        <f>SUMIFS('Grid GenerationQueue'!AQ$5:AQ$410,'Grid GenerationQueue'!$AZ$5:$AZ$410,$B142,'Grid GenerationQueue'!$BA$5:$BA$410,$C142)</f>
        <v>0</v>
      </c>
      <c r="O142">
        <f>SUMIFS('Grid GenerationQueue'!AR$5:AR$410,'Grid GenerationQueue'!$AZ$5:$AZ$410,$B142,'Grid GenerationQueue'!$BA$5:$BA$410,$C142)</f>
        <v>0</v>
      </c>
      <c r="Q142">
        <f>SUMIFS('Grid GenerationQueue'!AG$5:AG$410,'Grid GenerationQueue'!$AZ$5:$AZ$410,$B142,'Grid GenerationQueue'!$BA$5:$BA$410,$C142,'Grid GenerationQueue'!$BJ$5:$BJ$410,"Executed")</f>
        <v>0</v>
      </c>
      <c r="R142">
        <f>SUMIFS('Grid GenerationQueue'!AH$5:AH$410,'Grid GenerationQueue'!$AZ$5:$AZ$410,$B142,'Grid GenerationQueue'!$BA$5:$BA$410,$C142,'Grid GenerationQueue'!$BJ$5:$BJ$410,"Executed")</f>
        <v>0</v>
      </c>
      <c r="S142">
        <f>SUMIFS('Grid GenerationQueue'!AI$5:AI$410,'Grid GenerationQueue'!$AZ$5:$AZ$410,$B142,'Grid GenerationQueue'!$BA$5:$BA$410,$C142,'Grid GenerationQueue'!$BJ$5:$BJ$410,"Executed")</f>
        <v>0</v>
      </c>
      <c r="T142">
        <f>SUMIFS('Grid GenerationQueue'!AJ$5:AJ$410,'Grid GenerationQueue'!$AZ$5:$AZ$410,$B142,'Grid GenerationQueue'!$BA$5:$BA$410,$C142,'Grid GenerationQueue'!$BJ$5:$BJ$410,"Executed")</f>
        <v>0</v>
      </c>
      <c r="U142">
        <f>SUMIFS('Grid GenerationQueue'!AK$5:AK$410,'Grid GenerationQueue'!$AZ$5:$AZ$410,$B142,'Grid GenerationQueue'!$BA$5:$BA$410,$C142,'Grid GenerationQueue'!$BJ$5:$BJ$410,"Executed")</f>
        <v>0</v>
      </c>
      <c r="V142">
        <f>SUMIFS('Grid GenerationQueue'!AL$5:AL$410,'Grid GenerationQueue'!$AZ$5:$AZ$410,$B142,'Grid GenerationQueue'!$BA$5:$BA$410,$C142,'Grid GenerationQueue'!$BJ$5:$BJ$410,"Executed")</f>
        <v>0</v>
      </c>
      <c r="W142">
        <f>SUMIFS('Grid GenerationQueue'!AM$5:AM$410,'Grid GenerationQueue'!$AZ$5:$AZ$410,$B142,'Grid GenerationQueue'!$BA$5:$BA$410,$C142,'Grid GenerationQueue'!$BJ$5:$BJ$410,"Executed")</f>
        <v>0</v>
      </c>
      <c r="X142">
        <f>SUMIFS('Grid GenerationQueue'!AN$5:AN$410,'Grid GenerationQueue'!$AZ$5:$AZ$410,$B142,'Grid GenerationQueue'!$BA$5:$BA$410,$C142,'Grid GenerationQueue'!$BJ$5:$BJ$410,"Executed")</f>
        <v>0</v>
      </c>
      <c r="Y142">
        <f>SUMIFS('Grid GenerationQueue'!AO$5:AO$410,'Grid GenerationQueue'!$AZ$5:$AZ$410,$B142,'Grid GenerationQueue'!$BA$5:$BA$410,$C142,'Grid GenerationQueue'!$BJ$5:$BJ$410,"Executed")</f>
        <v>0</v>
      </c>
      <c r="Z142">
        <f>SUMIFS('Grid GenerationQueue'!AP$5:AP$410,'Grid GenerationQueue'!$AZ$5:$AZ$410,$B142,'Grid GenerationQueue'!$BA$5:$BA$410,$C142,'Grid GenerationQueue'!$BJ$5:$BJ$410,"Executed")</f>
        <v>0</v>
      </c>
      <c r="AA142">
        <f>SUMIFS('Grid GenerationQueue'!AQ$5:AQ$410,'Grid GenerationQueue'!$AZ$5:$AZ$410,$B142,'Grid GenerationQueue'!$BA$5:$BA$410,$C142,'Grid GenerationQueue'!$BJ$5:$BJ$410,"Executed")</f>
        <v>0</v>
      </c>
      <c r="AB142">
        <f>SUMIFS('Grid GenerationQueue'!AR$5:AR$410,'Grid GenerationQueue'!$AZ$5:$AZ$410,$B142,'Grid GenerationQueue'!$BA$5:$BA$410,$C142,'Grid GenerationQueue'!$BJ$5:$BJ$410,"Executed")</f>
        <v>0</v>
      </c>
      <c r="AD142">
        <f>SUMIFS('Grid GenerationQueue'!AG$5:AG$410,'Grid GenerationQueue'!$AZ$5:$AZ$410,$B142,'Grid GenerationQueue'!$BA$5:$BA$410,$C142,'Grid GenerationQueue'!$BH$5:$BH$410,"&lt;&gt;"&amp;"")+SUMIFS('Grid GenerationQueue'!AG$5:AG$410,'Grid GenerationQueue'!$AZ$5:$AZ$410,$B142,'Grid GenerationQueue'!$BA$5:$BA$410,$C142,'Grid GenerationQueue'!$BH$5:$BH$410,"",'Grid GenerationQueue'!$AC$5:$AC$410,1)</f>
        <v>0</v>
      </c>
      <c r="AE142">
        <f>SUMIFS('Grid GenerationQueue'!AH$5:AH$410,'Grid GenerationQueue'!$AZ$5:$AZ$410,$B142,'Grid GenerationQueue'!$BA$5:$BA$410,$C142,'Grid GenerationQueue'!$BH$5:$BH$410,"&lt;&gt;"&amp;"")+SUMIFS('Grid GenerationQueue'!AH$5:AH$410,'Grid GenerationQueue'!$AZ$5:$AZ$410,$B142,'Grid GenerationQueue'!$BA$5:$BA$410,$C142,'Grid GenerationQueue'!$BH$5:$BH$410,"",'Grid GenerationQueue'!$AC$5:$AC$410,1)</f>
        <v>0</v>
      </c>
      <c r="AF142">
        <f>SUMIFS('Grid GenerationQueue'!AI$5:AI$410,'Grid GenerationQueue'!$AZ$5:$AZ$410,$B142,'Grid GenerationQueue'!$BA$5:$BA$410,$C142,'Grid GenerationQueue'!$BH$5:$BH$410,"&lt;&gt;"&amp;"")+SUMIFS('Grid GenerationQueue'!AI$5:AI$410,'Grid GenerationQueue'!$AZ$5:$AZ$410,$B142,'Grid GenerationQueue'!$BA$5:$BA$410,$C142,'Grid GenerationQueue'!$BH$5:$BH$410,"",'Grid GenerationQueue'!$AC$5:$AC$410,1)</f>
        <v>0</v>
      </c>
      <c r="AG142">
        <f>SUMIFS('Grid GenerationQueue'!AJ$5:AJ$410,'Grid GenerationQueue'!$AZ$5:$AZ$410,$B142,'Grid GenerationQueue'!$BA$5:$BA$410,$C142,'Grid GenerationQueue'!$BH$5:$BH$410,"&lt;&gt;"&amp;"")+SUMIFS('Grid GenerationQueue'!AJ$5:AJ$410,'Grid GenerationQueue'!$AZ$5:$AZ$410,$B142,'Grid GenerationQueue'!$BA$5:$BA$410,$C142,'Grid GenerationQueue'!$BH$5:$BH$410,"",'Grid GenerationQueue'!$AC$5:$AC$410,1)</f>
        <v>0</v>
      </c>
      <c r="AH142">
        <f>SUMIFS('Grid GenerationQueue'!AK$5:AK$410,'Grid GenerationQueue'!$AZ$5:$AZ$410,$B142,'Grid GenerationQueue'!$BA$5:$BA$410,$C142,'Grid GenerationQueue'!$BH$5:$BH$410,"&lt;&gt;"&amp;"")+SUMIFS('Grid GenerationQueue'!AK$5:AK$410,'Grid GenerationQueue'!$AZ$5:$AZ$410,$B142,'Grid GenerationQueue'!$BA$5:$BA$410,$C142,'Grid GenerationQueue'!$BH$5:$BH$410,"",'Grid GenerationQueue'!$AC$5:$AC$410,1)</f>
        <v>0</v>
      </c>
      <c r="AI142">
        <f>SUMIFS('Grid GenerationQueue'!AL$5:AL$410,'Grid GenerationQueue'!$AZ$5:$AZ$410,$B142,'Grid GenerationQueue'!$BA$5:$BA$410,$C142,'Grid GenerationQueue'!$BH$5:$BH$410,"&lt;&gt;"&amp;"")+SUMIFS('Grid GenerationQueue'!AL$5:AL$410,'Grid GenerationQueue'!$AZ$5:$AZ$410,$B142,'Grid GenerationQueue'!$BA$5:$BA$410,$C142,'Grid GenerationQueue'!$BH$5:$BH$410,"",'Grid GenerationQueue'!$AC$5:$AC$410,1)</f>
        <v>0</v>
      </c>
      <c r="AJ142">
        <f>SUMIFS('Grid GenerationQueue'!AM$5:AM$410,'Grid GenerationQueue'!$AZ$5:$AZ$410,$B142,'Grid GenerationQueue'!$BA$5:$BA$410,$C142,'Grid GenerationQueue'!$BH$5:$BH$410,"&lt;&gt;"&amp;"")+SUMIFS('Grid GenerationQueue'!AM$5:AM$410,'Grid GenerationQueue'!$AZ$5:$AZ$410,$B142,'Grid GenerationQueue'!$BA$5:$BA$410,$C142,'Grid GenerationQueue'!$BH$5:$BH$410,"",'Grid GenerationQueue'!$AC$5:$AC$410,1)</f>
        <v>0</v>
      </c>
      <c r="AK142">
        <f>SUMIFS('Grid GenerationQueue'!AN$5:AN$410,'Grid GenerationQueue'!$AZ$5:$AZ$410,$B142,'Grid GenerationQueue'!$BA$5:$BA$410,$C142,'Grid GenerationQueue'!$BH$5:$BH$410,"&lt;&gt;"&amp;"")+SUMIFS('Grid GenerationQueue'!AN$5:AN$410,'Grid GenerationQueue'!$AZ$5:$AZ$410,$B142,'Grid GenerationQueue'!$BA$5:$BA$410,$C142,'Grid GenerationQueue'!$BH$5:$BH$410,"",'Grid GenerationQueue'!$AC$5:$AC$410,1)</f>
        <v>0</v>
      </c>
      <c r="AL142">
        <f>SUMIFS('Grid GenerationQueue'!AO$5:AO$410,'Grid GenerationQueue'!$AZ$5:$AZ$410,$B142,'Grid GenerationQueue'!$BA$5:$BA$410,$C142,'Grid GenerationQueue'!$BH$5:$BH$410,"&lt;&gt;"&amp;"")+SUMIFS('Grid GenerationQueue'!AO$5:AO$410,'Grid GenerationQueue'!$AZ$5:$AZ$410,$B142,'Grid GenerationQueue'!$BA$5:$BA$410,$C142,'Grid GenerationQueue'!$BH$5:$BH$410,"",'Grid GenerationQueue'!$AC$5:$AC$410,1)</f>
        <v>0</v>
      </c>
      <c r="AM142">
        <f>SUMIFS('Grid GenerationQueue'!AP$5:AP$410,'Grid GenerationQueue'!$AZ$5:$AZ$410,$B142,'Grid GenerationQueue'!$BA$5:$BA$410,$C142,'Grid GenerationQueue'!$BH$5:$BH$410,"&lt;&gt;"&amp;"")+SUMIFS('Grid GenerationQueue'!AP$5:AP$410,'Grid GenerationQueue'!$AZ$5:$AZ$410,$B142,'Grid GenerationQueue'!$BA$5:$BA$410,$C142,'Grid GenerationQueue'!$BH$5:$BH$410,"",'Grid GenerationQueue'!$AC$5:$AC$410,1)</f>
        <v>0</v>
      </c>
      <c r="AN142">
        <f>SUMIFS('Grid GenerationQueue'!AQ$5:AQ$410,'Grid GenerationQueue'!$AZ$5:$AZ$410,$B142,'Grid GenerationQueue'!$BA$5:$BA$410,$C142,'Grid GenerationQueue'!$BH$5:$BH$410,"&lt;&gt;"&amp;"")+SUMIFS('Grid GenerationQueue'!AQ$5:AQ$410,'Grid GenerationQueue'!$AZ$5:$AZ$410,$B142,'Grid GenerationQueue'!$BA$5:$BA$410,$C142,'Grid GenerationQueue'!$BH$5:$BH$410,"",'Grid GenerationQueue'!$AC$5:$AC$410,1)</f>
        <v>0</v>
      </c>
      <c r="AO142">
        <f>SUMIFS('Grid GenerationQueue'!AR$5:AR$410,'Grid GenerationQueue'!$AZ$5:$AZ$410,$B142,'Grid GenerationQueue'!$BA$5:$BA$410,$C142,'Grid GenerationQueue'!$BH$5:$BH$410,"&lt;&gt;"&amp;"")+SUMIFS('Grid GenerationQueue'!AR$5:AR$410,'Grid GenerationQueue'!$AZ$5:$AZ$410,$B142,'Grid GenerationQueue'!$BA$5:$BA$410,$C142,'Grid GenerationQueue'!$BH$5:$BH$410,"",'Grid GenerationQueue'!$AC$5:$AC$410,1)</f>
        <v>0</v>
      </c>
      <c r="AQ142">
        <f>SUMIFS('Grid GenerationQueue'!AG$5:AG$410,'Grid GenerationQueue'!$AZ$5:$AZ$410,$B142,'Grid GenerationQueue'!$BA$5:$BA$410,$C142,'Grid GenerationQueue'!$BK$5:$BK$410,"&gt;0")</f>
        <v>0</v>
      </c>
      <c r="AR142">
        <f>SUMIFS('Grid GenerationQueue'!AH$5:AH$410,'Grid GenerationQueue'!$AZ$5:$AZ$410,$B142,'Grid GenerationQueue'!$BA$5:$BA$410,$C142,'Grid GenerationQueue'!$BK$5:$BK$410,"&gt;0")</f>
        <v>0</v>
      </c>
      <c r="AS142">
        <f>SUMIFS('Grid GenerationQueue'!AI$5:AI$410,'Grid GenerationQueue'!$AZ$5:$AZ$410,$B142,'Grid GenerationQueue'!$BA$5:$BA$410,$C142,'Grid GenerationQueue'!$BK$5:$BK$410,"&gt;0")</f>
        <v>0</v>
      </c>
      <c r="AT142">
        <f>SUMIFS('Grid GenerationQueue'!AJ$5:AJ$410,'Grid GenerationQueue'!$AZ$5:$AZ$410,$B142,'Grid GenerationQueue'!$BA$5:$BA$410,$C142,'Grid GenerationQueue'!$BK$5:$BK$410,"&gt;0")</f>
        <v>0</v>
      </c>
      <c r="AU142">
        <f>SUMIFS('Grid GenerationQueue'!AK$5:AK$410,'Grid GenerationQueue'!$AZ$5:$AZ$410,$B142,'Grid GenerationQueue'!$BA$5:$BA$410,$C142,'Grid GenerationQueue'!$BK$5:$BK$410,"&gt;0")</f>
        <v>0</v>
      </c>
      <c r="AV142">
        <f>SUMIFS('Grid GenerationQueue'!AL$5:AL$410,'Grid GenerationQueue'!$AZ$5:$AZ$410,$B142,'Grid GenerationQueue'!$BA$5:$BA$410,$C142,'Grid GenerationQueue'!$BK$5:$BK$410,"&gt;0")</f>
        <v>0</v>
      </c>
      <c r="AW142">
        <f>SUMIFS('Grid GenerationQueue'!AM$5:AM$410,'Grid GenerationQueue'!$AZ$5:$AZ$410,$B142,'Grid GenerationQueue'!$BA$5:$BA$410,$C142,'Grid GenerationQueue'!$BK$5:$BK$410,"&gt;0")</f>
        <v>0</v>
      </c>
      <c r="AX142">
        <f>SUMIFS('Grid GenerationQueue'!AN$5:AN$410,'Grid GenerationQueue'!$AZ$5:$AZ$410,$B142,'Grid GenerationQueue'!$BA$5:$BA$410,$C142,'Grid GenerationQueue'!$BK$5:$BK$410,"&gt;0")</f>
        <v>0</v>
      </c>
      <c r="AY142">
        <f>SUMIFS('Grid GenerationQueue'!AO$5:AO$410,'Grid GenerationQueue'!$AZ$5:$AZ$410,$B142,'Grid GenerationQueue'!$BA$5:$BA$410,$C142,'Grid GenerationQueue'!$BK$5:$BK$410,"&gt;0")</f>
        <v>0</v>
      </c>
      <c r="AZ142">
        <f>SUMIFS('Grid GenerationQueue'!AP$5:AP$410,'Grid GenerationQueue'!$AZ$5:$AZ$410,$B142,'Grid GenerationQueue'!$BA$5:$BA$410,$C142,'Grid GenerationQueue'!$BK$5:$BK$410,"&gt;0")</f>
        <v>0</v>
      </c>
      <c r="BA142">
        <f>SUMIFS('Grid GenerationQueue'!AQ$5:AQ$410,'Grid GenerationQueue'!$AZ$5:$AZ$410,$B142,'Grid GenerationQueue'!$BA$5:$BA$410,$C142,'Grid GenerationQueue'!$BK$5:$BK$410,"&gt;0")</f>
        <v>0</v>
      </c>
      <c r="BB142">
        <f>SUMIFS('Grid GenerationQueue'!AR$5:AR$410,'Grid GenerationQueue'!$AZ$5:$AZ$410,$B142,'Grid GenerationQueue'!$BA$5:$BA$410,$C142,'Grid GenerationQueue'!$BK$5:$BK$410,"&gt;0")</f>
        <v>0</v>
      </c>
      <c r="BD142">
        <f>SUMIFS('Grid GenerationQueue'!AG$5:AG$410,'Grid GenerationQueue'!$AZ$5:$AZ$410,$B142,'Grid GenerationQueue'!$BA$5:$BA$410,$C142,'Grid GenerationQueue'!$BD$5:$BD$410,"&lt;="&amp;$BE$3)</f>
        <v>0</v>
      </c>
      <c r="BE142">
        <f>SUMIFS('Grid GenerationQueue'!AH$5:AH$410,'Grid GenerationQueue'!$AZ$5:$AZ$410,$B142,'Grid GenerationQueue'!$BA$5:$BA$410,$C142,'Grid GenerationQueue'!$BD$5:$BD$410,"&lt;="&amp;$BE$3)</f>
        <v>0</v>
      </c>
      <c r="BF142">
        <f>SUMIFS('Grid GenerationQueue'!AI$5:AI$410,'Grid GenerationQueue'!$AZ$5:$AZ$410,$B142,'Grid GenerationQueue'!$BA$5:$BA$410,$C142,'Grid GenerationQueue'!$BD$5:$BD$410,"&lt;="&amp;$BE$3)</f>
        <v>0</v>
      </c>
      <c r="BG142">
        <f>SUMIFS('Grid GenerationQueue'!AJ$5:AJ$410,'Grid GenerationQueue'!$AZ$5:$AZ$410,$B142,'Grid GenerationQueue'!$BA$5:$BA$410,$C142,'Grid GenerationQueue'!$BD$5:$BD$410,"&lt;="&amp;$BE$3)</f>
        <v>0</v>
      </c>
      <c r="BH142">
        <f>SUMIFS('Grid GenerationQueue'!AK$5:AK$410,'Grid GenerationQueue'!$AZ$5:$AZ$410,$B142,'Grid GenerationQueue'!$BA$5:$BA$410,$C142,'Grid GenerationQueue'!$BD$5:$BD$410,"&lt;="&amp;$BE$3)</f>
        <v>0</v>
      </c>
      <c r="BI142">
        <f>SUMIFS('Grid GenerationQueue'!AL$5:AL$410,'Grid GenerationQueue'!$AZ$5:$AZ$410,$B142,'Grid GenerationQueue'!$BA$5:$BA$410,$C142,'Grid GenerationQueue'!$BD$5:$BD$410,"&lt;="&amp;$BE$3)</f>
        <v>0</v>
      </c>
      <c r="BJ142">
        <f>SUMIFS('Grid GenerationQueue'!AM$5:AM$410,'Grid GenerationQueue'!$AZ$5:$AZ$410,$B142,'Grid GenerationQueue'!$BA$5:$BA$410,$C142,'Grid GenerationQueue'!$BD$5:$BD$410,"&lt;="&amp;$BE$3)</f>
        <v>0</v>
      </c>
      <c r="BK142">
        <f>SUMIFS('Grid GenerationQueue'!AN$5:AN$410,'Grid GenerationQueue'!$AZ$5:$AZ$410,$B142,'Grid GenerationQueue'!$BA$5:$BA$410,$C142,'Grid GenerationQueue'!$BD$5:$BD$410,"&lt;="&amp;$BE$3)</f>
        <v>0</v>
      </c>
      <c r="BL142">
        <f>SUMIFS('Grid GenerationQueue'!AO$5:AO$410,'Grid GenerationQueue'!$AZ$5:$AZ$410,$B142,'Grid GenerationQueue'!$BA$5:$BA$410,$C142,'Grid GenerationQueue'!$BD$5:$BD$410,"&lt;="&amp;$BE$3)</f>
        <v>0</v>
      </c>
      <c r="BM142">
        <f>SUMIFS('Grid GenerationQueue'!AP$5:AP$410,'Grid GenerationQueue'!$AZ$5:$AZ$410,$B142,'Grid GenerationQueue'!$BA$5:$BA$410,$C142,'Grid GenerationQueue'!$BD$5:$BD$410,"&lt;="&amp;$BE$3)</f>
        <v>0</v>
      </c>
      <c r="BN142">
        <f>SUMIFS('Grid GenerationQueue'!AQ$5:AQ$410,'Grid GenerationQueue'!$AZ$5:$AZ$410,$B142,'Grid GenerationQueue'!$BA$5:$BA$410,$C142,'Grid GenerationQueue'!$BD$5:$BD$410,"&lt;="&amp;$BE$3)</f>
        <v>0</v>
      </c>
      <c r="BO142">
        <f>SUMIFS('Grid GenerationQueue'!AR$5:AR$410,'Grid GenerationQueue'!$AZ$5:$AZ$410,$B142,'Grid GenerationQueue'!$BA$5:$BA$410,$C142,'Grid GenerationQueue'!$BD$5:$BD$410,"&lt;="&amp;$BE$3)</f>
        <v>0</v>
      </c>
      <c r="BQ142">
        <f>SUMIFS('Grid GenerationQueue'!AG$5:AG$410,'Grid GenerationQueue'!$AZ$5:$AZ$410,$B142,'Grid GenerationQueue'!$BA$5:$BA$410,$C142,'Grid GenerationQueue'!$BJ$5:$BJ$410,"Executed",'Grid GenerationQueue'!$BD$5:$BD$410,"&lt;="&amp;$BE$3)</f>
        <v>0</v>
      </c>
      <c r="BR142">
        <f>SUMIFS('Grid GenerationQueue'!AH$5:AH$410,'Grid GenerationQueue'!$AZ$5:$AZ$410,$B142,'Grid GenerationQueue'!$BA$5:$BA$410,$C142,'Grid GenerationQueue'!$BJ$5:$BJ$410,"Executed",'Grid GenerationQueue'!$BD$5:$BD$410,"&lt;="&amp;$BE$3)</f>
        <v>0</v>
      </c>
      <c r="BS142">
        <f>SUMIFS('Grid GenerationQueue'!AI$5:AI$410,'Grid GenerationQueue'!$AZ$5:$AZ$410,$B142,'Grid GenerationQueue'!$BA$5:$BA$410,$C142,'Grid GenerationQueue'!$BJ$5:$BJ$410,"Executed",'Grid GenerationQueue'!$BD$5:$BD$410,"&lt;="&amp;$BE$3)</f>
        <v>0</v>
      </c>
      <c r="BT142">
        <f>SUMIFS('Grid GenerationQueue'!AJ$5:AJ$410,'Grid GenerationQueue'!$AZ$5:$AZ$410,$B142,'Grid GenerationQueue'!$BA$5:$BA$410,$C142,'Grid GenerationQueue'!$BJ$5:$BJ$410,"Executed",'Grid GenerationQueue'!$BD$5:$BD$410,"&lt;="&amp;$BE$3)</f>
        <v>0</v>
      </c>
      <c r="BU142">
        <f>SUMIFS('Grid GenerationQueue'!AK$5:AK$410,'Grid GenerationQueue'!$AZ$5:$AZ$410,$B142,'Grid GenerationQueue'!$BA$5:$BA$410,$C142,'Grid GenerationQueue'!$BJ$5:$BJ$410,"Executed",'Grid GenerationQueue'!$BD$5:$BD$410,"&lt;="&amp;$BE$3)</f>
        <v>0</v>
      </c>
      <c r="BV142">
        <f>SUMIFS('Grid GenerationQueue'!AL$5:AL$410,'Grid GenerationQueue'!$AZ$5:$AZ$410,$B142,'Grid GenerationQueue'!$BA$5:$BA$410,$C142,'Grid GenerationQueue'!$BJ$5:$BJ$410,"Executed",'Grid GenerationQueue'!$BD$5:$BD$410,"&lt;="&amp;$BE$3)</f>
        <v>0</v>
      </c>
      <c r="BW142">
        <f>SUMIFS('Grid GenerationQueue'!AM$5:AM$410,'Grid GenerationQueue'!$AZ$5:$AZ$410,$B142,'Grid GenerationQueue'!$BA$5:$BA$410,$C142,'Grid GenerationQueue'!$BJ$5:$BJ$410,"Executed",'Grid GenerationQueue'!$BD$5:$BD$410,"&lt;="&amp;$BE$3)</f>
        <v>0</v>
      </c>
      <c r="BX142">
        <f>SUMIFS('Grid GenerationQueue'!AN$5:AN$410,'Grid GenerationQueue'!$AZ$5:$AZ$410,$B142,'Grid GenerationQueue'!$BA$5:$BA$410,$C142,'Grid GenerationQueue'!$BJ$5:$BJ$410,"Executed",'Grid GenerationQueue'!$BD$5:$BD$410,"&lt;="&amp;$BE$3)</f>
        <v>0</v>
      </c>
      <c r="BY142">
        <f>SUMIFS('Grid GenerationQueue'!AO$5:AO$410,'Grid GenerationQueue'!$AZ$5:$AZ$410,$B142,'Grid GenerationQueue'!$BA$5:$BA$410,$C142,'Grid GenerationQueue'!$BJ$5:$BJ$410,"Executed",'Grid GenerationQueue'!$BD$5:$BD$410,"&lt;="&amp;$BE$3)</f>
        <v>0</v>
      </c>
      <c r="BZ142">
        <f>SUMIFS('Grid GenerationQueue'!AP$5:AP$410,'Grid GenerationQueue'!$AZ$5:$AZ$410,$B142,'Grid GenerationQueue'!$BA$5:$BA$410,$C142,'Grid GenerationQueue'!$BJ$5:$BJ$410,"Executed",'Grid GenerationQueue'!$BD$5:$BD$410,"&lt;="&amp;$BE$3)</f>
        <v>0</v>
      </c>
      <c r="CA142">
        <f>SUMIFS('Grid GenerationQueue'!AQ$5:AQ$410,'Grid GenerationQueue'!$AZ$5:$AZ$410,$B142,'Grid GenerationQueue'!$BA$5:$BA$410,$C142,'Grid GenerationQueue'!$BJ$5:$BJ$410,"Executed",'Grid GenerationQueue'!$BD$5:$BD$410,"&lt;="&amp;$BE$3)</f>
        <v>0</v>
      </c>
      <c r="CB142">
        <f>SUMIFS('Grid GenerationQueue'!AR$5:AR$410,'Grid GenerationQueue'!$AZ$5:$AZ$410,$B142,'Grid GenerationQueue'!$BA$5:$BA$410,$C142,'Grid GenerationQueue'!$BJ$5:$BJ$410,"Executed",'Grid GenerationQueue'!$BD$5:$BD$410,"&lt;="&amp;$BE$3)</f>
        <v>0</v>
      </c>
      <c r="CD142">
        <f>SUMIFS('Grid GenerationQueue'!AG$5:AG$410,'Grid GenerationQueue'!$AZ$5:$AZ$410,$B142,'Grid GenerationQueue'!$BA$5:$BA$410,$C142,'Grid GenerationQueue'!$BH$5:$BH$410,"&lt;&gt;"&amp;"",'Grid GenerationQueue'!$BD$5:$BD$410,"&lt;="&amp;$BE$3)</f>
        <v>0</v>
      </c>
      <c r="CE142">
        <f>SUMIFS('Grid GenerationQueue'!AH$5:AH$410,'Grid GenerationQueue'!$AZ$5:$AZ$410,$B142,'Grid GenerationQueue'!$BA$5:$BA$410,$C142,'Grid GenerationQueue'!$BH$5:$BH$410,"&lt;&gt;"&amp;"",'Grid GenerationQueue'!$BD$5:$BD$410,"&lt;="&amp;$BE$3)</f>
        <v>0</v>
      </c>
      <c r="CF142">
        <f>SUMIFS('Grid GenerationQueue'!AI$5:AI$410,'Grid GenerationQueue'!$AZ$5:$AZ$410,$B142,'Grid GenerationQueue'!$BA$5:$BA$410,$C142,'Grid GenerationQueue'!$BH$5:$BH$410,"&lt;&gt;"&amp;"",'Grid GenerationQueue'!$BD$5:$BD$410,"&lt;="&amp;$BE$3)</f>
        <v>0</v>
      </c>
      <c r="CG142">
        <f>SUMIFS('Grid GenerationQueue'!AJ$5:AJ$410,'Grid GenerationQueue'!$AZ$5:$AZ$410,$B142,'Grid GenerationQueue'!$BA$5:$BA$410,$C142,'Grid GenerationQueue'!$BH$5:$BH$410,"&lt;&gt;"&amp;"",'Grid GenerationQueue'!$BD$5:$BD$410,"&lt;="&amp;$BE$3)</f>
        <v>0</v>
      </c>
      <c r="CH142">
        <f>SUMIFS('Grid GenerationQueue'!AK$5:AK$410,'Grid GenerationQueue'!$AZ$5:$AZ$410,$B142,'Grid GenerationQueue'!$BA$5:$BA$410,$C142,'Grid GenerationQueue'!$BH$5:$BH$410,"&lt;&gt;"&amp;"",'Grid GenerationQueue'!$BD$5:$BD$410,"&lt;="&amp;$BE$3)</f>
        <v>0</v>
      </c>
      <c r="CI142">
        <f>SUMIFS('Grid GenerationQueue'!AL$5:AL$410,'Grid GenerationQueue'!$AZ$5:$AZ$410,$B142,'Grid GenerationQueue'!$BA$5:$BA$410,$C142,'Grid GenerationQueue'!$BH$5:$BH$410,"&lt;&gt;"&amp;"",'Grid GenerationQueue'!$BD$5:$BD$410,"&lt;="&amp;$BE$3)</f>
        <v>0</v>
      </c>
      <c r="CJ142">
        <f>SUMIFS('Grid GenerationQueue'!AM$5:AM$410,'Grid GenerationQueue'!$AZ$5:$AZ$410,$B142,'Grid GenerationQueue'!$BA$5:$BA$410,$C142,'Grid GenerationQueue'!$BH$5:$BH$410,"&lt;&gt;"&amp;"",'Grid GenerationQueue'!$BD$5:$BD$410,"&lt;="&amp;$BE$3)</f>
        <v>0</v>
      </c>
      <c r="CK142">
        <f>SUMIFS('Grid GenerationQueue'!AN$5:AN$410,'Grid GenerationQueue'!$AZ$5:$AZ$410,$B142,'Grid GenerationQueue'!$BA$5:$BA$410,$C142,'Grid GenerationQueue'!$BH$5:$BH$410,"&lt;&gt;"&amp;"",'Grid GenerationQueue'!$BD$5:$BD$410,"&lt;="&amp;$BE$3)</f>
        <v>0</v>
      </c>
      <c r="CL142">
        <f>SUMIFS('Grid GenerationQueue'!AO$5:AO$410,'Grid GenerationQueue'!$AZ$5:$AZ$410,$B142,'Grid GenerationQueue'!$BA$5:$BA$410,$C142,'Grid GenerationQueue'!$BH$5:$BH$410,"&lt;&gt;"&amp;"",'Grid GenerationQueue'!$BD$5:$BD$410,"&lt;="&amp;$BE$3)</f>
        <v>0</v>
      </c>
      <c r="CM142">
        <f>SUMIFS('Grid GenerationQueue'!AP$5:AP$410,'Grid GenerationQueue'!$AZ$5:$AZ$410,$B142,'Grid GenerationQueue'!$BA$5:$BA$410,$C142,'Grid GenerationQueue'!$BH$5:$BH$410,"&lt;&gt;"&amp;"",'Grid GenerationQueue'!$BD$5:$BD$410,"&lt;="&amp;$BE$3)</f>
        <v>0</v>
      </c>
      <c r="CN142">
        <f>SUMIFS('Grid GenerationQueue'!AQ$5:AQ$410,'Grid GenerationQueue'!$AZ$5:$AZ$410,$B142,'Grid GenerationQueue'!$BA$5:$BA$410,$C142,'Grid GenerationQueue'!$BH$5:$BH$410,"&lt;&gt;"&amp;"",'Grid GenerationQueue'!$BD$5:$BD$410,"&lt;="&amp;$BE$3)</f>
        <v>0</v>
      </c>
      <c r="CO142">
        <f>SUMIFS('Grid GenerationQueue'!AR$5:AR$410,'Grid GenerationQueue'!$AZ$5:$AZ$410,$B142,'Grid GenerationQueue'!$BA$5:$BA$410,$C142,'Grid GenerationQueue'!$BH$5:$BH$410,"&lt;&gt;"&amp;"",'Grid GenerationQueue'!$BD$5:$BD$410,"&lt;="&amp;$BE$3)</f>
        <v>0</v>
      </c>
      <c r="CQ142">
        <f>SUMIFS('Grid GenerationQueue'!AG$5:AG$410,'Grid GenerationQueue'!$AZ$5:$AZ$410,$B142,'Grid GenerationQueue'!$BA$5:$BA$410,$C142,'Grid GenerationQueue'!$BK$5:$BK$410,"&gt;0",'Grid GenerationQueue'!$BD$5:$BD$410,"&lt;="&amp;$BE$3)</f>
        <v>0</v>
      </c>
      <c r="CR142">
        <f>SUMIFS('Grid GenerationQueue'!AH$5:AH$410,'Grid GenerationQueue'!$AZ$5:$AZ$410,$B142,'Grid GenerationQueue'!$BA$5:$BA$410,$C142,'Grid GenerationQueue'!$BK$5:$BK$410,"&gt;0",'Grid GenerationQueue'!$BD$5:$BD$410,"&lt;="&amp;$BE$3)</f>
        <v>0</v>
      </c>
      <c r="CS142">
        <f>SUMIFS('Grid GenerationQueue'!AI$5:AI$410,'Grid GenerationQueue'!$AZ$5:$AZ$410,$B142,'Grid GenerationQueue'!$BA$5:$BA$410,$C142,'Grid GenerationQueue'!$BK$5:$BK$410,"&gt;0",'Grid GenerationQueue'!$BD$5:$BD$410,"&lt;="&amp;$BE$3)</f>
        <v>0</v>
      </c>
      <c r="CT142">
        <f>SUMIFS('Grid GenerationQueue'!AJ$5:AJ$410,'Grid GenerationQueue'!$AZ$5:$AZ$410,$B142,'Grid GenerationQueue'!$BA$5:$BA$410,$C142,'Grid GenerationQueue'!$BK$5:$BK$410,"&gt;0",'Grid GenerationQueue'!$BD$5:$BD$410,"&lt;="&amp;$BE$3)</f>
        <v>0</v>
      </c>
      <c r="CU142">
        <f>SUMIFS('Grid GenerationQueue'!AK$5:AK$410,'Grid GenerationQueue'!$AZ$5:$AZ$410,$B142,'Grid GenerationQueue'!$BA$5:$BA$410,$C142,'Grid GenerationQueue'!$BK$5:$BK$410,"&gt;0",'Grid GenerationQueue'!$BD$5:$BD$410,"&lt;="&amp;$BE$3)</f>
        <v>0</v>
      </c>
      <c r="CV142">
        <f>SUMIFS('Grid GenerationQueue'!AL$5:AL$410,'Grid GenerationQueue'!$AZ$5:$AZ$410,$B142,'Grid GenerationQueue'!$BA$5:$BA$410,$C142,'Grid GenerationQueue'!$BK$5:$BK$410,"&gt;0",'Grid GenerationQueue'!$BD$5:$BD$410,"&lt;="&amp;$BE$3)</f>
        <v>0</v>
      </c>
      <c r="CW142">
        <f>SUMIFS('Grid GenerationQueue'!AM$5:AM$410,'Grid GenerationQueue'!$AZ$5:$AZ$410,$B142,'Grid GenerationQueue'!$BA$5:$BA$410,$C142,'Grid GenerationQueue'!$BK$5:$BK$410,"&gt;0",'Grid GenerationQueue'!$BD$5:$BD$410,"&lt;="&amp;$BE$3)</f>
        <v>0</v>
      </c>
      <c r="CX142">
        <f>SUMIFS('Grid GenerationQueue'!AN$5:AN$410,'Grid GenerationQueue'!$AZ$5:$AZ$410,$B142,'Grid GenerationQueue'!$BA$5:$BA$410,$C142,'Grid GenerationQueue'!$BK$5:$BK$410,"&gt;0",'Grid GenerationQueue'!$BD$5:$BD$410,"&lt;="&amp;$BE$3)</f>
        <v>0</v>
      </c>
      <c r="CY142">
        <f>SUMIFS('Grid GenerationQueue'!AO$5:AO$410,'Grid GenerationQueue'!$AZ$5:$AZ$410,$B142,'Grid GenerationQueue'!$BA$5:$BA$410,$C142,'Grid GenerationQueue'!$BK$5:$BK$410,"&gt;0",'Grid GenerationQueue'!$BD$5:$BD$410,"&lt;="&amp;$BE$3)</f>
        <v>0</v>
      </c>
      <c r="CZ142">
        <f>SUMIFS('Grid GenerationQueue'!AP$5:AP$410,'Grid GenerationQueue'!$AZ$5:$AZ$410,$B142,'Grid GenerationQueue'!$BA$5:$BA$410,$C142,'Grid GenerationQueue'!$BK$5:$BK$410,"&gt;0",'Grid GenerationQueue'!$BD$5:$BD$410,"&lt;="&amp;$BE$3)</f>
        <v>0</v>
      </c>
      <c r="DA142">
        <f>SUMIFS('Grid GenerationQueue'!AQ$5:AQ$410,'Grid GenerationQueue'!$AZ$5:$AZ$410,$B142,'Grid GenerationQueue'!$BA$5:$BA$410,$C142,'Grid GenerationQueue'!$BK$5:$BK$410,"&gt;0",'Grid GenerationQueue'!$BD$5:$BD$410,"&lt;="&amp;$BE$3)</f>
        <v>0</v>
      </c>
      <c r="DB142">
        <f>SUMIFS('Grid GenerationQueue'!AR$5:AR$410,'Grid GenerationQueue'!$AZ$5:$AZ$410,$B142,'Grid GenerationQueue'!$BA$5:$BA$410,$C142,'Grid GenerationQueue'!$BK$5:$BK$410,"&gt;0",'Grid GenerationQueue'!$BD$5:$BD$410,"&lt;="&amp;$BE$3)</f>
        <v>0</v>
      </c>
    </row>
    <row r="143" spans="1:106" x14ac:dyDescent="0.35">
      <c r="A143" t="s">
        <v>4748</v>
      </c>
      <c r="B143" t="s">
        <v>4462</v>
      </c>
      <c r="C143">
        <v>60</v>
      </c>
      <c r="D143">
        <f>SUMIFS('Grid GenerationQueue'!AG$5:AG$410,'Grid GenerationQueue'!$AZ$5:$AZ$410,$B143,'Grid GenerationQueue'!$BA$5:$BA$410,$C143)</f>
        <v>0</v>
      </c>
      <c r="E143">
        <f>SUMIFS('Grid GenerationQueue'!AH$5:AH$410,'Grid GenerationQueue'!$AZ$5:$AZ$410,$B143,'Grid GenerationQueue'!$BA$5:$BA$410,$C143)</f>
        <v>0</v>
      </c>
      <c r="F143">
        <f>SUMIFS('Grid GenerationQueue'!AI$5:AI$410,'Grid GenerationQueue'!$AZ$5:$AZ$410,$B143,'Grid GenerationQueue'!$BA$5:$BA$410,$C143)</f>
        <v>0</v>
      </c>
      <c r="G143">
        <f>SUMIFS('Grid GenerationQueue'!AJ$5:AJ$410,'Grid GenerationQueue'!$AZ$5:$AZ$410,$B143,'Grid GenerationQueue'!$BA$5:$BA$410,$C143)</f>
        <v>0</v>
      </c>
      <c r="H143">
        <f>SUMIFS('Grid GenerationQueue'!AK$5:AK$410,'Grid GenerationQueue'!$AZ$5:$AZ$410,$B143,'Grid GenerationQueue'!$BA$5:$BA$410,$C143)</f>
        <v>0</v>
      </c>
      <c r="I143">
        <f>SUMIFS('Grid GenerationQueue'!AL$5:AL$410,'Grid GenerationQueue'!$AZ$5:$AZ$410,$B143,'Grid GenerationQueue'!$BA$5:$BA$410,$C143)</f>
        <v>0</v>
      </c>
      <c r="J143">
        <f>SUMIFS('Grid GenerationQueue'!AM$5:AM$410,'Grid GenerationQueue'!$AZ$5:$AZ$410,$B143,'Grid GenerationQueue'!$BA$5:$BA$410,$C143)</f>
        <v>0</v>
      </c>
      <c r="K143">
        <f>SUMIFS('Grid GenerationQueue'!AN$5:AN$410,'Grid GenerationQueue'!$AZ$5:$AZ$410,$B143,'Grid GenerationQueue'!$BA$5:$BA$410,$C143)</f>
        <v>0</v>
      </c>
      <c r="L143">
        <f>SUMIFS('Grid GenerationQueue'!AO$5:AO$410,'Grid GenerationQueue'!$AZ$5:$AZ$410,$B143,'Grid GenerationQueue'!$BA$5:$BA$410,$C143)</f>
        <v>0</v>
      </c>
      <c r="M143">
        <f>SUMIFS('Grid GenerationQueue'!AP$5:AP$410,'Grid GenerationQueue'!$AZ$5:$AZ$410,$B143,'Grid GenerationQueue'!$BA$5:$BA$410,$C143)</f>
        <v>0</v>
      </c>
      <c r="N143">
        <f>SUMIFS('Grid GenerationQueue'!AQ$5:AQ$410,'Grid GenerationQueue'!$AZ$5:$AZ$410,$B143,'Grid GenerationQueue'!$BA$5:$BA$410,$C143)</f>
        <v>0</v>
      </c>
      <c r="O143">
        <f>SUMIFS('Grid GenerationQueue'!AR$5:AR$410,'Grid GenerationQueue'!$AZ$5:$AZ$410,$B143,'Grid GenerationQueue'!$BA$5:$BA$410,$C143)</f>
        <v>0</v>
      </c>
      <c r="Q143">
        <f>SUMIFS('Grid GenerationQueue'!AG$5:AG$410,'Grid GenerationQueue'!$AZ$5:$AZ$410,$B143,'Grid GenerationQueue'!$BA$5:$BA$410,$C143,'Grid GenerationQueue'!$BJ$5:$BJ$410,"Executed")</f>
        <v>0</v>
      </c>
      <c r="R143">
        <f>SUMIFS('Grid GenerationQueue'!AH$5:AH$410,'Grid GenerationQueue'!$AZ$5:$AZ$410,$B143,'Grid GenerationQueue'!$BA$5:$BA$410,$C143,'Grid GenerationQueue'!$BJ$5:$BJ$410,"Executed")</f>
        <v>0</v>
      </c>
      <c r="S143">
        <f>SUMIFS('Grid GenerationQueue'!AI$5:AI$410,'Grid GenerationQueue'!$AZ$5:$AZ$410,$B143,'Grid GenerationQueue'!$BA$5:$BA$410,$C143,'Grid GenerationQueue'!$BJ$5:$BJ$410,"Executed")</f>
        <v>0</v>
      </c>
      <c r="T143">
        <f>SUMIFS('Grid GenerationQueue'!AJ$5:AJ$410,'Grid GenerationQueue'!$AZ$5:$AZ$410,$B143,'Grid GenerationQueue'!$BA$5:$BA$410,$C143,'Grid GenerationQueue'!$BJ$5:$BJ$410,"Executed")</f>
        <v>0</v>
      </c>
      <c r="U143">
        <f>SUMIFS('Grid GenerationQueue'!AK$5:AK$410,'Grid GenerationQueue'!$AZ$5:$AZ$410,$B143,'Grid GenerationQueue'!$BA$5:$BA$410,$C143,'Grid GenerationQueue'!$BJ$5:$BJ$410,"Executed")</f>
        <v>0</v>
      </c>
      <c r="V143">
        <f>SUMIFS('Grid GenerationQueue'!AL$5:AL$410,'Grid GenerationQueue'!$AZ$5:$AZ$410,$B143,'Grid GenerationQueue'!$BA$5:$BA$410,$C143,'Grid GenerationQueue'!$BJ$5:$BJ$410,"Executed")</f>
        <v>0</v>
      </c>
      <c r="W143">
        <f>SUMIFS('Grid GenerationQueue'!AM$5:AM$410,'Grid GenerationQueue'!$AZ$5:$AZ$410,$B143,'Grid GenerationQueue'!$BA$5:$BA$410,$C143,'Grid GenerationQueue'!$BJ$5:$BJ$410,"Executed")</f>
        <v>0</v>
      </c>
      <c r="X143">
        <f>SUMIFS('Grid GenerationQueue'!AN$5:AN$410,'Grid GenerationQueue'!$AZ$5:$AZ$410,$B143,'Grid GenerationQueue'!$BA$5:$BA$410,$C143,'Grid GenerationQueue'!$BJ$5:$BJ$410,"Executed")</f>
        <v>0</v>
      </c>
      <c r="Y143">
        <f>SUMIFS('Grid GenerationQueue'!AO$5:AO$410,'Grid GenerationQueue'!$AZ$5:$AZ$410,$B143,'Grid GenerationQueue'!$BA$5:$BA$410,$C143,'Grid GenerationQueue'!$BJ$5:$BJ$410,"Executed")</f>
        <v>0</v>
      </c>
      <c r="Z143">
        <f>SUMIFS('Grid GenerationQueue'!AP$5:AP$410,'Grid GenerationQueue'!$AZ$5:$AZ$410,$B143,'Grid GenerationQueue'!$BA$5:$BA$410,$C143,'Grid GenerationQueue'!$BJ$5:$BJ$410,"Executed")</f>
        <v>0</v>
      </c>
      <c r="AA143">
        <f>SUMIFS('Grid GenerationQueue'!AQ$5:AQ$410,'Grid GenerationQueue'!$AZ$5:$AZ$410,$B143,'Grid GenerationQueue'!$BA$5:$BA$410,$C143,'Grid GenerationQueue'!$BJ$5:$BJ$410,"Executed")</f>
        <v>0</v>
      </c>
      <c r="AB143">
        <f>SUMIFS('Grid GenerationQueue'!AR$5:AR$410,'Grid GenerationQueue'!$AZ$5:$AZ$410,$B143,'Grid GenerationQueue'!$BA$5:$BA$410,$C143,'Grid GenerationQueue'!$BJ$5:$BJ$410,"Executed")</f>
        <v>0</v>
      </c>
      <c r="AD143">
        <f>SUMIFS('Grid GenerationQueue'!AG$5:AG$410,'Grid GenerationQueue'!$AZ$5:$AZ$410,$B143,'Grid GenerationQueue'!$BA$5:$BA$410,$C143,'Grid GenerationQueue'!$BH$5:$BH$410,"&lt;&gt;"&amp;"")+SUMIFS('Grid GenerationQueue'!AG$5:AG$410,'Grid GenerationQueue'!$AZ$5:$AZ$410,$B143,'Grid GenerationQueue'!$BA$5:$BA$410,$C143,'Grid GenerationQueue'!$BH$5:$BH$410,"",'Grid GenerationQueue'!$AC$5:$AC$410,1)</f>
        <v>0</v>
      </c>
      <c r="AE143">
        <f>SUMIFS('Grid GenerationQueue'!AH$5:AH$410,'Grid GenerationQueue'!$AZ$5:$AZ$410,$B143,'Grid GenerationQueue'!$BA$5:$BA$410,$C143,'Grid GenerationQueue'!$BH$5:$BH$410,"&lt;&gt;"&amp;"")+SUMIFS('Grid GenerationQueue'!AH$5:AH$410,'Grid GenerationQueue'!$AZ$5:$AZ$410,$B143,'Grid GenerationQueue'!$BA$5:$BA$410,$C143,'Grid GenerationQueue'!$BH$5:$BH$410,"",'Grid GenerationQueue'!$AC$5:$AC$410,1)</f>
        <v>0</v>
      </c>
      <c r="AF143">
        <f>SUMIFS('Grid GenerationQueue'!AI$5:AI$410,'Grid GenerationQueue'!$AZ$5:$AZ$410,$B143,'Grid GenerationQueue'!$BA$5:$BA$410,$C143,'Grid GenerationQueue'!$BH$5:$BH$410,"&lt;&gt;"&amp;"")+SUMIFS('Grid GenerationQueue'!AI$5:AI$410,'Grid GenerationQueue'!$AZ$5:$AZ$410,$B143,'Grid GenerationQueue'!$BA$5:$BA$410,$C143,'Grid GenerationQueue'!$BH$5:$BH$410,"",'Grid GenerationQueue'!$AC$5:$AC$410,1)</f>
        <v>0</v>
      </c>
      <c r="AG143">
        <f>SUMIFS('Grid GenerationQueue'!AJ$5:AJ$410,'Grid GenerationQueue'!$AZ$5:$AZ$410,$B143,'Grid GenerationQueue'!$BA$5:$BA$410,$C143,'Grid GenerationQueue'!$BH$5:$BH$410,"&lt;&gt;"&amp;"")+SUMIFS('Grid GenerationQueue'!AJ$5:AJ$410,'Grid GenerationQueue'!$AZ$5:$AZ$410,$B143,'Grid GenerationQueue'!$BA$5:$BA$410,$C143,'Grid GenerationQueue'!$BH$5:$BH$410,"",'Grid GenerationQueue'!$AC$5:$AC$410,1)</f>
        <v>0</v>
      </c>
      <c r="AH143">
        <f>SUMIFS('Grid GenerationQueue'!AK$5:AK$410,'Grid GenerationQueue'!$AZ$5:$AZ$410,$B143,'Grid GenerationQueue'!$BA$5:$BA$410,$C143,'Grid GenerationQueue'!$BH$5:$BH$410,"&lt;&gt;"&amp;"")+SUMIFS('Grid GenerationQueue'!AK$5:AK$410,'Grid GenerationQueue'!$AZ$5:$AZ$410,$B143,'Grid GenerationQueue'!$BA$5:$BA$410,$C143,'Grid GenerationQueue'!$BH$5:$BH$410,"",'Grid GenerationQueue'!$AC$5:$AC$410,1)</f>
        <v>0</v>
      </c>
      <c r="AI143">
        <f>SUMIFS('Grid GenerationQueue'!AL$5:AL$410,'Grid GenerationQueue'!$AZ$5:$AZ$410,$B143,'Grid GenerationQueue'!$BA$5:$BA$410,$C143,'Grid GenerationQueue'!$BH$5:$BH$410,"&lt;&gt;"&amp;"")+SUMIFS('Grid GenerationQueue'!AL$5:AL$410,'Grid GenerationQueue'!$AZ$5:$AZ$410,$B143,'Grid GenerationQueue'!$BA$5:$BA$410,$C143,'Grid GenerationQueue'!$BH$5:$BH$410,"",'Grid GenerationQueue'!$AC$5:$AC$410,1)</f>
        <v>0</v>
      </c>
      <c r="AJ143">
        <f>SUMIFS('Grid GenerationQueue'!AM$5:AM$410,'Grid GenerationQueue'!$AZ$5:$AZ$410,$B143,'Grid GenerationQueue'!$BA$5:$BA$410,$C143,'Grid GenerationQueue'!$BH$5:$BH$410,"&lt;&gt;"&amp;"")+SUMIFS('Grid GenerationQueue'!AM$5:AM$410,'Grid GenerationQueue'!$AZ$5:$AZ$410,$B143,'Grid GenerationQueue'!$BA$5:$BA$410,$C143,'Grid GenerationQueue'!$BH$5:$BH$410,"",'Grid GenerationQueue'!$AC$5:$AC$410,1)</f>
        <v>0</v>
      </c>
      <c r="AK143">
        <f>SUMIFS('Grid GenerationQueue'!AN$5:AN$410,'Grid GenerationQueue'!$AZ$5:$AZ$410,$B143,'Grid GenerationQueue'!$BA$5:$BA$410,$C143,'Grid GenerationQueue'!$BH$5:$BH$410,"&lt;&gt;"&amp;"")+SUMIFS('Grid GenerationQueue'!AN$5:AN$410,'Grid GenerationQueue'!$AZ$5:$AZ$410,$B143,'Grid GenerationQueue'!$BA$5:$BA$410,$C143,'Grid GenerationQueue'!$BH$5:$BH$410,"",'Grid GenerationQueue'!$AC$5:$AC$410,1)</f>
        <v>0</v>
      </c>
      <c r="AL143">
        <f>SUMIFS('Grid GenerationQueue'!AO$5:AO$410,'Grid GenerationQueue'!$AZ$5:$AZ$410,$B143,'Grid GenerationQueue'!$BA$5:$BA$410,$C143,'Grid GenerationQueue'!$BH$5:$BH$410,"&lt;&gt;"&amp;"")+SUMIFS('Grid GenerationQueue'!AO$5:AO$410,'Grid GenerationQueue'!$AZ$5:$AZ$410,$B143,'Grid GenerationQueue'!$BA$5:$BA$410,$C143,'Grid GenerationQueue'!$BH$5:$BH$410,"",'Grid GenerationQueue'!$AC$5:$AC$410,1)</f>
        <v>0</v>
      </c>
      <c r="AM143">
        <f>SUMIFS('Grid GenerationQueue'!AP$5:AP$410,'Grid GenerationQueue'!$AZ$5:$AZ$410,$B143,'Grid GenerationQueue'!$BA$5:$BA$410,$C143,'Grid GenerationQueue'!$BH$5:$BH$410,"&lt;&gt;"&amp;"")+SUMIFS('Grid GenerationQueue'!AP$5:AP$410,'Grid GenerationQueue'!$AZ$5:$AZ$410,$B143,'Grid GenerationQueue'!$BA$5:$BA$410,$C143,'Grid GenerationQueue'!$BH$5:$BH$410,"",'Grid GenerationQueue'!$AC$5:$AC$410,1)</f>
        <v>0</v>
      </c>
      <c r="AN143">
        <f>SUMIFS('Grid GenerationQueue'!AQ$5:AQ$410,'Grid GenerationQueue'!$AZ$5:$AZ$410,$B143,'Grid GenerationQueue'!$BA$5:$BA$410,$C143,'Grid GenerationQueue'!$BH$5:$BH$410,"&lt;&gt;"&amp;"")+SUMIFS('Grid GenerationQueue'!AQ$5:AQ$410,'Grid GenerationQueue'!$AZ$5:$AZ$410,$B143,'Grid GenerationQueue'!$BA$5:$BA$410,$C143,'Grid GenerationQueue'!$BH$5:$BH$410,"",'Grid GenerationQueue'!$AC$5:$AC$410,1)</f>
        <v>0</v>
      </c>
      <c r="AO143">
        <f>SUMIFS('Grid GenerationQueue'!AR$5:AR$410,'Grid GenerationQueue'!$AZ$5:$AZ$410,$B143,'Grid GenerationQueue'!$BA$5:$BA$410,$C143,'Grid GenerationQueue'!$BH$5:$BH$410,"&lt;&gt;"&amp;"")+SUMIFS('Grid GenerationQueue'!AR$5:AR$410,'Grid GenerationQueue'!$AZ$5:$AZ$410,$B143,'Grid GenerationQueue'!$BA$5:$BA$410,$C143,'Grid GenerationQueue'!$BH$5:$BH$410,"",'Grid GenerationQueue'!$AC$5:$AC$410,1)</f>
        <v>0</v>
      </c>
      <c r="AQ143">
        <f>SUMIFS('Grid GenerationQueue'!AG$5:AG$410,'Grid GenerationQueue'!$AZ$5:$AZ$410,$B143,'Grid GenerationQueue'!$BA$5:$BA$410,$C143,'Grid GenerationQueue'!$BK$5:$BK$410,"&gt;0")</f>
        <v>0</v>
      </c>
      <c r="AR143">
        <f>SUMIFS('Grid GenerationQueue'!AH$5:AH$410,'Grid GenerationQueue'!$AZ$5:$AZ$410,$B143,'Grid GenerationQueue'!$BA$5:$BA$410,$C143,'Grid GenerationQueue'!$BK$5:$BK$410,"&gt;0")</f>
        <v>0</v>
      </c>
      <c r="AS143">
        <f>SUMIFS('Grid GenerationQueue'!AI$5:AI$410,'Grid GenerationQueue'!$AZ$5:$AZ$410,$B143,'Grid GenerationQueue'!$BA$5:$BA$410,$C143,'Grid GenerationQueue'!$BK$5:$BK$410,"&gt;0")</f>
        <v>0</v>
      </c>
      <c r="AT143">
        <f>SUMIFS('Grid GenerationQueue'!AJ$5:AJ$410,'Grid GenerationQueue'!$AZ$5:$AZ$410,$B143,'Grid GenerationQueue'!$BA$5:$BA$410,$C143,'Grid GenerationQueue'!$BK$5:$BK$410,"&gt;0")</f>
        <v>0</v>
      </c>
      <c r="AU143">
        <f>SUMIFS('Grid GenerationQueue'!AK$5:AK$410,'Grid GenerationQueue'!$AZ$5:$AZ$410,$B143,'Grid GenerationQueue'!$BA$5:$BA$410,$C143,'Grid GenerationQueue'!$BK$5:$BK$410,"&gt;0")</f>
        <v>0</v>
      </c>
      <c r="AV143">
        <f>SUMIFS('Grid GenerationQueue'!AL$5:AL$410,'Grid GenerationQueue'!$AZ$5:$AZ$410,$B143,'Grid GenerationQueue'!$BA$5:$BA$410,$C143,'Grid GenerationQueue'!$BK$5:$BK$410,"&gt;0")</f>
        <v>0</v>
      </c>
      <c r="AW143">
        <f>SUMIFS('Grid GenerationQueue'!AM$5:AM$410,'Grid GenerationQueue'!$AZ$5:$AZ$410,$B143,'Grid GenerationQueue'!$BA$5:$BA$410,$C143,'Grid GenerationQueue'!$BK$5:$BK$410,"&gt;0")</f>
        <v>0</v>
      </c>
      <c r="AX143">
        <f>SUMIFS('Grid GenerationQueue'!AN$5:AN$410,'Grid GenerationQueue'!$AZ$5:$AZ$410,$B143,'Grid GenerationQueue'!$BA$5:$BA$410,$C143,'Grid GenerationQueue'!$BK$5:$BK$410,"&gt;0")</f>
        <v>0</v>
      </c>
      <c r="AY143">
        <f>SUMIFS('Grid GenerationQueue'!AO$5:AO$410,'Grid GenerationQueue'!$AZ$5:$AZ$410,$B143,'Grid GenerationQueue'!$BA$5:$BA$410,$C143,'Grid GenerationQueue'!$BK$5:$BK$410,"&gt;0")</f>
        <v>0</v>
      </c>
      <c r="AZ143">
        <f>SUMIFS('Grid GenerationQueue'!AP$5:AP$410,'Grid GenerationQueue'!$AZ$5:$AZ$410,$B143,'Grid GenerationQueue'!$BA$5:$BA$410,$C143,'Grid GenerationQueue'!$BK$5:$BK$410,"&gt;0")</f>
        <v>0</v>
      </c>
      <c r="BA143">
        <f>SUMIFS('Grid GenerationQueue'!AQ$5:AQ$410,'Grid GenerationQueue'!$AZ$5:$AZ$410,$B143,'Grid GenerationQueue'!$BA$5:$BA$410,$C143,'Grid GenerationQueue'!$BK$5:$BK$410,"&gt;0")</f>
        <v>0</v>
      </c>
      <c r="BB143">
        <f>SUMIFS('Grid GenerationQueue'!AR$5:AR$410,'Grid GenerationQueue'!$AZ$5:$AZ$410,$B143,'Grid GenerationQueue'!$BA$5:$BA$410,$C143,'Grid GenerationQueue'!$BK$5:$BK$410,"&gt;0")</f>
        <v>0</v>
      </c>
      <c r="BD143">
        <f>SUMIFS('Grid GenerationQueue'!AG$5:AG$410,'Grid GenerationQueue'!$AZ$5:$AZ$410,$B143,'Grid GenerationQueue'!$BA$5:$BA$410,$C143,'Grid GenerationQueue'!$BD$5:$BD$410,"&lt;="&amp;$BE$3)</f>
        <v>0</v>
      </c>
      <c r="BE143">
        <f>SUMIFS('Grid GenerationQueue'!AH$5:AH$410,'Grid GenerationQueue'!$AZ$5:$AZ$410,$B143,'Grid GenerationQueue'!$BA$5:$BA$410,$C143,'Grid GenerationQueue'!$BD$5:$BD$410,"&lt;="&amp;$BE$3)</f>
        <v>0</v>
      </c>
      <c r="BF143">
        <f>SUMIFS('Grid GenerationQueue'!AI$5:AI$410,'Grid GenerationQueue'!$AZ$5:$AZ$410,$B143,'Grid GenerationQueue'!$BA$5:$BA$410,$C143,'Grid GenerationQueue'!$BD$5:$BD$410,"&lt;="&amp;$BE$3)</f>
        <v>0</v>
      </c>
      <c r="BG143">
        <f>SUMIFS('Grid GenerationQueue'!AJ$5:AJ$410,'Grid GenerationQueue'!$AZ$5:$AZ$410,$B143,'Grid GenerationQueue'!$BA$5:$BA$410,$C143,'Grid GenerationQueue'!$BD$5:$BD$410,"&lt;="&amp;$BE$3)</f>
        <v>0</v>
      </c>
      <c r="BH143">
        <f>SUMIFS('Grid GenerationQueue'!AK$5:AK$410,'Grid GenerationQueue'!$AZ$5:$AZ$410,$B143,'Grid GenerationQueue'!$BA$5:$BA$410,$C143,'Grid GenerationQueue'!$BD$5:$BD$410,"&lt;="&amp;$BE$3)</f>
        <v>0</v>
      </c>
      <c r="BI143">
        <f>SUMIFS('Grid GenerationQueue'!AL$5:AL$410,'Grid GenerationQueue'!$AZ$5:$AZ$410,$B143,'Grid GenerationQueue'!$BA$5:$BA$410,$C143,'Grid GenerationQueue'!$BD$5:$BD$410,"&lt;="&amp;$BE$3)</f>
        <v>0</v>
      </c>
      <c r="BJ143">
        <f>SUMIFS('Grid GenerationQueue'!AM$5:AM$410,'Grid GenerationQueue'!$AZ$5:$AZ$410,$B143,'Grid GenerationQueue'!$BA$5:$BA$410,$C143,'Grid GenerationQueue'!$BD$5:$BD$410,"&lt;="&amp;$BE$3)</f>
        <v>0</v>
      </c>
      <c r="BK143">
        <f>SUMIFS('Grid GenerationQueue'!AN$5:AN$410,'Grid GenerationQueue'!$AZ$5:$AZ$410,$B143,'Grid GenerationQueue'!$BA$5:$BA$410,$C143,'Grid GenerationQueue'!$BD$5:$BD$410,"&lt;="&amp;$BE$3)</f>
        <v>0</v>
      </c>
      <c r="BL143">
        <f>SUMIFS('Grid GenerationQueue'!AO$5:AO$410,'Grid GenerationQueue'!$AZ$5:$AZ$410,$B143,'Grid GenerationQueue'!$BA$5:$BA$410,$C143,'Grid GenerationQueue'!$BD$5:$BD$410,"&lt;="&amp;$BE$3)</f>
        <v>0</v>
      </c>
      <c r="BM143">
        <f>SUMIFS('Grid GenerationQueue'!AP$5:AP$410,'Grid GenerationQueue'!$AZ$5:$AZ$410,$B143,'Grid GenerationQueue'!$BA$5:$BA$410,$C143,'Grid GenerationQueue'!$BD$5:$BD$410,"&lt;="&amp;$BE$3)</f>
        <v>0</v>
      </c>
      <c r="BN143">
        <f>SUMIFS('Grid GenerationQueue'!AQ$5:AQ$410,'Grid GenerationQueue'!$AZ$5:$AZ$410,$B143,'Grid GenerationQueue'!$BA$5:$BA$410,$C143,'Grid GenerationQueue'!$BD$5:$BD$410,"&lt;="&amp;$BE$3)</f>
        <v>0</v>
      </c>
      <c r="BO143">
        <f>SUMIFS('Grid GenerationQueue'!AR$5:AR$410,'Grid GenerationQueue'!$AZ$5:$AZ$410,$B143,'Grid GenerationQueue'!$BA$5:$BA$410,$C143,'Grid GenerationQueue'!$BD$5:$BD$410,"&lt;="&amp;$BE$3)</f>
        <v>0</v>
      </c>
      <c r="BQ143">
        <f>SUMIFS('Grid GenerationQueue'!AG$5:AG$410,'Grid GenerationQueue'!$AZ$5:$AZ$410,$B143,'Grid GenerationQueue'!$BA$5:$BA$410,$C143,'Grid GenerationQueue'!$BJ$5:$BJ$410,"Executed",'Grid GenerationQueue'!$BD$5:$BD$410,"&lt;="&amp;$BE$3)</f>
        <v>0</v>
      </c>
      <c r="BR143">
        <f>SUMIFS('Grid GenerationQueue'!AH$5:AH$410,'Grid GenerationQueue'!$AZ$5:$AZ$410,$B143,'Grid GenerationQueue'!$BA$5:$BA$410,$C143,'Grid GenerationQueue'!$BJ$5:$BJ$410,"Executed",'Grid GenerationQueue'!$BD$5:$BD$410,"&lt;="&amp;$BE$3)</f>
        <v>0</v>
      </c>
      <c r="BS143">
        <f>SUMIFS('Grid GenerationQueue'!AI$5:AI$410,'Grid GenerationQueue'!$AZ$5:$AZ$410,$B143,'Grid GenerationQueue'!$BA$5:$BA$410,$C143,'Grid GenerationQueue'!$BJ$5:$BJ$410,"Executed",'Grid GenerationQueue'!$BD$5:$BD$410,"&lt;="&amp;$BE$3)</f>
        <v>0</v>
      </c>
      <c r="BT143">
        <f>SUMIFS('Grid GenerationQueue'!AJ$5:AJ$410,'Grid GenerationQueue'!$AZ$5:$AZ$410,$B143,'Grid GenerationQueue'!$BA$5:$BA$410,$C143,'Grid GenerationQueue'!$BJ$5:$BJ$410,"Executed",'Grid GenerationQueue'!$BD$5:$BD$410,"&lt;="&amp;$BE$3)</f>
        <v>0</v>
      </c>
      <c r="BU143">
        <f>SUMIFS('Grid GenerationQueue'!AK$5:AK$410,'Grid GenerationQueue'!$AZ$5:$AZ$410,$B143,'Grid GenerationQueue'!$BA$5:$BA$410,$C143,'Grid GenerationQueue'!$BJ$5:$BJ$410,"Executed",'Grid GenerationQueue'!$BD$5:$BD$410,"&lt;="&amp;$BE$3)</f>
        <v>0</v>
      </c>
      <c r="BV143">
        <f>SUMIFS('Grid GenerationQueue'!AL$5:AL$410,'Grid GenerationQueue'!$AZ$5:$AZ$410,$B143,'Grid GenerationQueue'!$BA$5:$BA$410,$C143,'Grid GenerationQueue'!$BJ$5:$BJ$410,"Executed",'Grid GenerationQueue'!$BD$5:$BD$410,"&lt;="&amp;$BE$3)</f>
        <v>0</v>
      </c>
      <c r="BW143">
        <f>SUMIFS('Grid GenerationQueue'!AM$5:AM$410,'Grid GenerationQueue'!$AZ$5:$AZ$410,$B143,'Grid GenerationQueue'!$BA$5:$BA$410,$C143,'Grid GenerationQueue'!$BJ$5:$BJ$410,"Executed",'Grid GenerationQueue'!$BD$5:$BD$410,"&lt;="&amp;$BE$3)</f>
        <v>0</v>
      </c>
      <c r="BX143">
        <f>SUMIFS('Grid GenerationQueue'!AN$5:AN$410,'Grid GenerationQueue'!$AZ$5:$AZ$410,$B143,'Grid GenerationQueue'!$BA$5:$BA$410,$C143,'Grid GenerationQueue'!$BJ$5:$BJ$410,"Executed",'Grid GenerationQueue'!$BD$5:$BD$410,"&lt;="&amp;$BE$3)</f>
        <v>0</v>
      </c>
      <c r="BY143">
        <f>SUMIFS('Grid GenerationQueue'!AO$5:AO$410,'Grid GenerationQueue'!$AZ$5:$AZ$410,$B143,'Grid GenerationQueue'!$BA$5:$BA$410,$C143,'Grid GenerationQueue'!$BJ$5:$BJ$410,"Executed",'Grid GenerationQueue'!$BD$5:$BD$410,"&lt;="&amp;$BE$3)</f>
        <v>0</v>
      </c>
      <c r="BZ143">
        <f>SUMIFS('Grid GenerationQueue'!AP$5:AP$410,'Grid GenerationQueue'!$AZ$5:$AZ$410,$B143,'Grid GenerationQueue'!$BA$5:$BA$410,$C143,'Grid GenerationQueue'!$BJ$5:$BJ$410,"Executed",'Grid GenerationQueue'!$BD$5:$BD$410,"&lt;="&amp;$BE$3)</f>
        <v>0</v>
      </c>
      <c r="CA143">
        <f>SUMIFS('Grid GenerationQueue'!AQ$5:AQ$410,'Grid GenerationQueue'!$AZ$5:$AZ$410,$B143,'Grid GenerationQueue'!$BA$5:$BA$410,$C143,'Grid GenerationQueue'!$BJ$5:$BJ$410,"Executed",'Grid GenerationQueue'!$BD$5:$BD$410,"&lt;="&amp;$BE$3)</f>
        <v>0</v>
      </c>
      <c r="CB143">
        <f>SUMIFS('Grid GenerationQueue'!AR$5:AR$410,'Grid GenerationQueue'!$AZ$5:$AZ$410,$B143,'Grid GenerationQueue'!$BA$5:$BA$410,$C143,'Grid GenerationQueue'!$BJ$5:$BJ$410,"Executed",'Grid GenerationQueue'!$BD$5:$BD$410,"&lt;="&amp;$BE$3)</f>
        <v>0</v>
      </c>
      <c r="CD143">
        <f>SUMIFS('Grid GenerationQueue'!AG$5:AG$410,'Grid GenerationQueue'!$AZ$5:$AZ$410,$B143,'Grid GenerationQueue'!$BA$5:$BA$410,$C143,'Grid GenerationQueue'!$BH$5:$BH$410,"&lt;&gt;"&amp;"",'Grid GenerationQueue'!$BD$5:$BD$410,"&lt;="&amp;$BE$3)</f>
        <v>0</v>
      </c>
      <c r="CE143">
        <f>SUMIFS('Grid GenerationQueue'!AH$5:AH$410,'Grid GenerationQueue'!$AZ$5:$AZ$410,$B143,'Grid GenerationQueue'!$BA$5:$BA$410,$C143,'Grid GenerationQueue'!$BH$5:$BH$410,"&lt;&gt;"&amp;"",'Grid GenerationQueue'!$BD$5:$BD$410,"&lt;="&amp;$BE$3)</f>
        <v>0</v>
      </c>
      <c r="CF143">
        <f>SUMIFS('Grid GenerationQueue'!AI$5:AI$410,'Grid GenerationQueue'!$AZ$5:$AZ$410,$B143,'Grid GenerationQueue'!$BA$5:$BA$410,$C143,'Grid GenerationQueue'!$BH$5:$BH$410,"&lt;&gt;"&amp;"",'Grid GenerationQueue'!$BD$5:$BD$410,"&lt;="&amp;$BE$3)</f>
        <v>0</v>
      </c>
      <c r="CG143">
        <f>SUMIFS('Grid GenerationQueue'!AJ$5:AJ$410,'Grid GenerationQueue'!$AZ$5:$AZ$410,$B143,'Grid GenerationQueue'!$BA$5:$BA$410,$C143,'Grid GenerationQueue'!$BH$5:$BH$410,"&lt;&gt;"&amp;"",'Grid GenerationQueue'!$BD$5:$BD$410,"&lt;="&amp;$BE$3)</f>
        <v>0</v>
      </c>
      <c r="CH143">
        <f>SUMIFS('Grid GenerationQueue'!AK$5:AK$410,'Grid GenerationQueue'!$AZ$5:$AZ$410,$B143,'Grid GenerationQueue'!$BA$5:$BA$410,$C143,'Grid GenerationQueue'!$BH$5:$BH$410,"&lt;&gt;"&amp;"",'Grid GenerationQueue'!$BD$5:$BD$410,"&lt;="&amp;$BE$3)</f>
        <v>0</v>
      </c>
      <c r="CI143">
        <f>SUMIFS('Grid GenerationQueue'!AL$5:AL$410,'Grid GenerationQueue'!$AZ$5:$AZ$410,$B143,'Grid GenerationQueue'!$BA$5:$BA$410,$C143,'Grid GenerationQueue'!$BH$5:$BH$410,"&lt;&gt;"&amp;"",'Grid GenerationQueue'!$BD$5:$BD$410,"&lt;="&amp;$BE$3)</f>
        <v>0</v>
      </c>
      <c r="CJ143">
        <f>SUMIFS('Grid GenerationQueue'!AM$5:AM$410,'Grid GenerationQueue'!$AZ$5:$AZ$410,$B143,'Grid GenerationQueue'!$BA$5:$BA$410,$C143,'Grid GenerationQueue'!$BH$5:$BH$410,"&lt;&gt;"&amp;"",'Grid GenerationQueue'!$BD$5:$BD$410,"&lt;="&amp;$BE$3)</f>
        <v>0</v>
      </c>
      <c r="CK143">
        <f>SUMIFS('Grid GenerationQueue'!AN$5:AN$410,'Grid GenerationQueue'!$AZ$5:$AZ$410,$B143,'Grid GenerationQueue'!$BA$5:$BA$410,$C143,'Grid GenerationQueue'!$BH$5:$BH$410,"&lt;&gt;"&amp;"",'Grid GenerationQueue'!$BD$5:$BD$410,"&lt;="&amp;$BE$3)</f>
        <v>0</v>
      </c>
      <c r="CL143">
        <f>SUMIFS('Grid GenerationQueue'!AO$5:AO$410,'Grid GenerationQueue'!$AZ$5:$AZ$410,$B143,'Grid GenerationQueue'!$BA$5:$BA$410,$C143,'Grid GenerationQueue'!$BH$5:$BH$410,"&lt;&gt;"&amp;"",'Grid GenerationQueue'!$BD$5:$BD$410,"&lt;="&amp;$BE$3)</f>
        <v>0</v>
      </c>
      <c r="CM143">
        <f>SUMIFS('Grid GenerationQueue'!AP$5:AP$410,'Grid GenerationQueue'!$AZ$5:$AZ$410,$B143,'Grid GenerationQueue'!$BA$5:$BA$410,$C143,'Grid GenerationQueue'!$BH$5:$BH$410,"&lt;&gt;"&amp;"",'Grid GenerationQueue'!$BD$5:$BD$410,"&lt;="&amp;$BE$3)</f>
        <v>0</v>
      </c>
      <c r="CN143">
        <f>SUMIFS('Grid GenerationQueue'!AQ$5:AQ$410,'Grid GenerationQueue'!$AZ$5:$AZ$410,$B143,'Grid GenerationQueue'!$BA$5:$BA$410,$C143,'Grid GenerationQueue'!$BH$5:$BH$410,"&lt;&gt;"&amp;"",'Grid GenerationQueue'!$BD$5:$BD$410,"&lt;="&amp;$BE$3)</f>
        <v>0</v>
      </c>
      <c r="CO143">
        <f>SUMIFS('Grid GenerationQueue'!AR$5:AR$410,'Grid GenerationQueue'!$AZ$5:$AZ$410,$B143,'Grid GenerationQueue'!$BA$5:$BA$410,$C143,'Grid GenerationQueue'!$BH$5:$BH$410,"&lt;&gt;"&amp;"",'Grid GenerationQueue'!$BD$5:$BD$410,"&lt;="&amp;$BE$3)</f>
        <v>0</v>
      </c>
      <c r="CQ143">
        <f>SUMIFS('Grid GenerationQueue'!AG$5:AG$410,'Grid GenerationQueue'!$AZ$5:$AZ$410,$B143,'Grid GenerationQueue'!$BA$5:$BA$410,$C143,'Grid GenerationQueue'!$BK$5:$BK$410,"&gt;0",'Grid GenerationQueue'!$BD$5:$BD$410,"&lt;="&amp;$BE$3)</f>
        <v>0</v>
      </c>
      <c r="CR143">
        <f>SUMIFS('Grid GenerationQueue'!AH$5:AH$410,'Grid GenerationQueue'!$AZ$5:$AZ$410,$B143,'Grid GenerationQueue'!$BA$5:$BA$410,$C143,'Grid GenerationQueue'!$BK$5:$BK$410,"&gt;0",'Grid GenerationQueue'!$BD$5:$BD$410,"&lt;="&amp;$BE$3)</f>
        <v>0</v>
      </c>
      <c r="CS143">
        <f>SUMIFS('Grid GenerationQueue'!AI$5:AI$410,'Grid GenerationQueue'!$AZ$5:$AZ$410,$B143,'Grid GenerationQueue'!$BA$5:$BA$410,$C143,'Grid GenerationQueue'!$BK$5:$BK$410,"&gt;0",'Grid GenerationQueue'!$BD$5:$BD$410,"&lt;="&amp;$BE$3)</f>
        <v>0</v>
      </c>
      <c r="CT143">
        <f>SUMIFS('Grid GenerationQueue'!AJ$5:AJ$410,'Grid GenerationQueue'!$AZ$5:$AZ$410,$B143,'Grid GenerationQueue'!$BA$5:$BA$410,$C143,'Grid GenerationQueue'!$BK$5:$BK$410,"&gt;0",'Grid GenerationQueue'!$BD$5:$BD$410,"&lt;="&amp;$BE$3)</f>
        <v>0</v>
      </c>
      <c r="CU143">
        <f>SUMIFS('Grid GenerationQueue'!AK$5:AK$410,'Grid GenerationQueue'!$AZ$5:$AZ$410,$B143,'Grid GenerationQueue'!$BA$5:$BA$410,$C143,'Grid GenerationQueue'!$BK$5:$BK$410,"&gt;0",'Grid GenerationQueue'!$BD$5:$BD$410,"&lt;="&amp;$BE$3)</f>
        <v>0</v>
      </c>
      <c r="CV143">
        <f>SUMIFS('Grid GenerationQueue'!AL$5:AL$410,'Grid GenerationQueue'!$AZ$5:$AZ$410,$B143,'Grid GenerationQueue'!$BA$5:$BA$410,$C143,'Grid GenerationQueue'!$BK$5:$BK$410,"&gt;0",'Grid GenerationQueue'!$BD$5:$BD$410,"&lt;="&amp;$BE$3)</f>
        <v>0</v>
      </c>
      <c r="CW143">
        <f>SUMIFS('Grid GenerationQueue'!AM$5:AM$410,'Grid GenerationQueue'!$AZ$5:$AZ$410,$B143,'Grid GenerationQueue'!$BA$5:$BA$410,$C143,'Grid GenerationQueue'!$BK$5:$BK$410,"&gt;0",'Grid GenerationQueue'!$BD$5:$BD$410,"&lt;="&amp;$BE$3)</f>
        <v>0</v>
      </c>
      <c r="CX143">
        <f>SUMIFS('Grid GenerationQueue'!AN$5:AN$410,'Grid GenerationQueue'!$AZ$5:$AZ$410,$B143,'Grid GenerationQueue'!$BA$5:$BA$410,$C143,'Grid GenerationQueue'!$BK$5:$BK$410,"&gt;0",'Grid GenerationQueue'!$BD$5:$BD$410,"&lt;="&amp;$BE$3)</f>
        <v>0</v>
      </c>
      <c r="CY143">
        <f>SUMIFS('Grid GenerationQueue'!AO$5:AO$410,'Grid GenerationQueue'!$AZ$5:$AZ$410,$B143,'Grid GenerationQueue'!$BA$5:$BA$410,$C143,'Grid GenerationQueue'!$BK$5:$BK$410,"&gt;0",'Grid GenerationQueue'!$BD$5:$BD$410,"&lt;="&amp;$BE$3)</f>
        <v>0</v>
      </c>
      <c r="CZ143">
        <f>SUMIFS('Grid GenerationQueue'!AP$5:AP$410,'Grid GenerationQueue'!$AZ$5:$AZ$410,$B143,'Grid GenerationQueue'!$BA$5:$BA$410,$C143,'Grid GenerationQueue'!$BK$5:$BK$410,"&gt;0",'Grid GenerationQueue'!$BD$5:$BD$410,"&lt;="&amp;$BE$3)</f>
        <v>0</v>
      </c>
      <c r="DA143">
        <f>SUMIFS('Grid GenerationQueue'!AQ$5:AQ$410,'Grid GenerationQueue'!$AZ$5:$AZ$410,$B143,'Grid GenerationQueue'!$BA$5:$BA$410,$C143,'Grid GenerationQueue'!$BK$5:$BK$410,"&gt;0",'Grid GenerationQueue'!$BD$5:$BD$410,"&lt;="&amp;$BE$3)</f>
        <v>0</v>
      </c>
      <c r="DB143">
        <f>SUMIFS('Grid GenerationQueue'!AR$5:AR$410,'Grid GenerationQueue'!$AZ$5:$AZ$410,$B143,'Grid GenerationQueue'!$BA$5:$BA$410,$C143,'Grid GenerationQueue'!$BK$5:$BK$410,"&gt;0",'Grid GenerationQueue'!$BD$5:$BD$410,"&lt;="&amp;$BE$3)</f>
        <v>0</v>
      </c>
    </row>
    <row r="144" spans="1:106" x14ac:dyDescent="0.35">
      <c r="A144" t="s">
        <v>4748</v>
      </c>
      <c r="B144" t="s">
        <v>4822</v>
      </c>
      <c r="C144">
        <v>60</v>
      </c>
      <c r="D144">
        <f>SUMIFS('Grid GenerationQueue'!AG$5:AG$410,'Grid GenerationQueue'!$AZ$5:$AZ$410,$B144,'Grid GenerationQueue'!$BA$5:$BA$410,$C144)</f>
        <v>0</v>
      </c>
      <c r="E144">
        <f>SUMIFS('Grid GenerationQueue'!AH$5:AH$410,'Grid GenerationQueue'!$AZ$5:$AZ$410,$B144,'Grid GenerationQueue'!$BA$5:$BA$410,$C144)</f>
        <v>0</v>
      </c>
      <c r="F144">
        <f>SUMIFS('Grid GenerationQueue'!AI$5:AI$410,'Grid GenerationQueue'!$AZ$5:$AZ$410,$B144,'Grid GenerationQueue'!$BA$5:$BA$410,$C144)</f>
        <v>0</v>
      </c>
      <c r="G144">
        <f>SUMIFS('Grid GenerationQueue'!AJ$5:AJ$410,'Grid GenerationQueue'!$AZ$5:$AZ$410,$B144,'Grid GenerationQueue'!$BA$5:$BA$410,$C144)</f>
        <v>0</v>
      </c>
      <c r="H144">
        <f>SUMIFS('Grid GenerationQueue'!AK$5:AK$410,'Grid GenerationQueue'!$AZ$5:$AZ$410,$B144,'Grid GenerationQueue'!$BA$5:$BA$410,$C144)</f>
        <v>0</v>
      </c>
      <c r="I144">
        <f>SUMIFS('Grid GenerationQueue'!AL$5:AL$410,'Grid GenerationQueue'!$AZ$5:$AZ$410,$B144,'Grid GenerationQueue'!$BA$5:$BA$410,$C144)</f>
        <v>0</v>
      </c>
      <c r="J144">
        <f>SUMIFS('Grid GenerationQueue'!AM$5:AM$410,'Grid GenerationQueue'!$AZ$5:$AZ$410,$B144,'Grid GenerationQueue'!$BA$5:$BA$410,$C144)</f>
        <v>0</v>
      </c>
      <c r="K144">
        <f>SUMIFS('Grid GenerationQueue'!AN$5:AN$410,'Grid GenerationQueue'!$AZ$5:$AZ$410,$B144,'Grid GenerationQueue'!$BA$5:$BA$410,$C144)</f>
        <v>0</v>
      </c>
      <c r="L144">
        <f>SUMIFS('Grid GenerationQueue'!AO$5:AO$410,'Grid GenerationQueue'!$AZ$5:$AZ$410,$B144,'Grid GenerationQueue'!$BA$5:$BA$410,$C144)</f>
        <v>0</v>
      </c>
      <c r="M144">
        <f>SUMIFS('Grid GenerationQueue'!AP$5:AP$410,'Grid GenerationQueue'!$AZ$5:$AZ$410,$B144,'Grid GenerationQueue'!$BA$5:$BA$410,$C144)</f>
        <v>0</v>
      </c>
      <c r="N144">
        <f>SUMIFS('Grid GenerationQueue'!AQ$5:AQ$410,'Grid GenerationQueue'!$AZ$5:$AZ$410,$B144,'Grid GenerationQueue'!$BA$5:$BA$410,$C144)</f>
        <v>0</v>
      </c>
      <c r="O144">
        <f>SUMIFS('Grid GenerationQueue'!AR$5:AR$410,'Grid GenerationQueue'!$AZ$5:$AZ$410,$B144,'Grid GenerationQueue'!$BA$5:$BA$410,$C144)</f>
        <v>0</v>
      </c>
      <c r="Q144">
        <f>SUMIFS('Grid GenerationQueue'!AG$5:AG$410,'Grid GenerationQueue'!$AZ$5:$AZ$410,$B144,'Grid GenerationQueue'!$BA$5:$BA$410,$C144,'Grid GenerationQueue'!$BJ$5:$BJ$410,"Executed")</f>
        <v>0</v>
      </c>
      <c r="R144">
        <f>SUMIFS('Grid GenerationQueue'!AH$5:AH$410,'Grid GenerationQueue'!$AZ$5:$AZ$410,$B144,'Grid GenerationQueue'!$BA$5:$BA$410,$C144,'Grid GenerationQueue'!$BJ$5:$BJ$410,"Executed")</f>
        <v>0</v>
      </c>
      <c r="S144">
        <f>SUMIFS('Grid GenerationQueue'!AI$5:AI$410,'Grid GenerationQueue'!$AZ$5:$AZ$410,$B144,'Grid GenerationQueue'!$BA$5:$BA$410,$C144,'Grid GenerationQueue'!$BJ$5:$BJ$410,"Executed")</f>
        <v>0</v>
      </c>
      <c r="T144">
        <f>SUMIFS('Grid GenerationQueue'!AJ$5:AJ$410,'Grid GenerationQueue'!$AZ$5:$AZ$410,$B144,'Grid GenerationQueue'!$BA$5:$BA$410,$C144,'Grid GenerationQueue'!$BJ$5:$BJ$410,"Executed")</f>
        <v>0</v>
      </c>
      <c r="U144">
        <f>SUMIFS('Grid GenerationQueue'!AK$5:AK$410,'Grid GenerationQueue'!$AZ$5:$AZ$410,$B144,'Grid GenerationQueue'!$BA$5:$BA$410,$C144,'Grid GenerationQueue'!$BJ$5:$BJ$410,"Executed")</f>
        <v>0</v>
      </c>
      <c r="V144">
        <f>SUMIFS('Grid GenerationQueue'!AL$5:AL$410,'Grid GenerationQueue'!$AZ$5:$AZ$410,$B144,'Grid GenerationQueue'!$BA$5:$BA$410,$C144,'Grid GenerationQueue'!$BJ$5:$BJ$410,"Executed")</f>
        <v>0</v>
      </c>
      <c r="W144">
        <f>SUMIFS('Grid GenerationQueue'!AM$5:AM$410,'Grid GenerationQueue'!$AZ$5:$AZ$410,$B144,'Grid GenerationQueue'!$BA$5:$BA$410,$C144,'Grid GenerationQueue'!$BJ$5:$BJ$410,"Executed")</f>
        <v>0</v>
      </c>
      <c r="X144">
        <f>SUMIFS('Grid GenerationQueue'!AN$5:AN$410,'Grid GenerationQueue'!$AZ$5:$AZ$410,$B144,'Grid GenerationQueue'!$BA$5:$BA$410,$C144,'Grid GenerationQueue'!$BJ$5:$BJ$410,"Executed")</f>
        <v>0</v>
      </c>
      <c r="Y144">
        <f>SUMIFS('Grid GenerationQueue'!AO$5:AO$410,'Grid GenerationQueue'!$AZ$5:$AZ$410,$B144,'Grid GenerationQueue'!$BA$5:$BA$410,$C144,'Grid GenerationQueue'!$BJ$5:$BJ$410,"Executed")</f>
        <v>0</v>
      </c>
      <c r="Z144">
        <f>SUMIFS('Grid GenerationQueue'!AP$5:AP$410,'Grid GenerationQueue'!$AZ$5:$AZ$410,$B144,'Grid GenerationQueue'!$BA$5:$BA$410,$C144,'Grid GenerationQueue'!$BJ$5:$BJ$410,"Executed")</f>
        <v>0</v>
      </c>
      <c r="AA144">
        <f>SUMIFS('Grid GenerationQueue'!AQ$5:AQ$410,'Grid GenerationQueue'!$AZ$5:$AZ$410,$B144,'Grid GenerationQueue'!$BA$5:$BA$410,$C144,'Grid GenerationQueue'!$BJ$5:$BJ$410,"Executed")</f>
        <v>0</v>
      </c>
      <c r="AB144">
        <f>SUMIFS('Grid GenerationQueue'!AR$5:AR$410,'Grid GenerationQueue'!$AZ$5:$AZ$410,$B144,'Grid GenerationQueue'!$BA$5:$BA$410,$C144,'Grid GenerationQueue'!$BJ$5:$BJ$410,"Executed")</f>
        <v>0</v>
      </c>
      <c r="AD144">
        <f>SUMIFS('Grid GenerationQueue'!AG$5:AG$410,'Grid GenerationQueue'!$AZ$5:$AZ$410,$B144,'Grid GenerationQueue'!$BA$5:$BA$410,$C144,'Grid GenerationQueue'!$BH$5:$BH$410,"&lt;&gt;"&amp;"")+SUMIFS('Grid GenerationQueue'!AG$5:AG$410,'Grid GenerationQueue'!$AZ$5:$AZ$410,$B144,'Grid GenerationQueue'!$BA$5:$BA$410,$C144,'Grid GenerationQueue'!$BH$5:$BH$410,"",'Grid GenerationQueue'!$AC$5:$AC$410,1)</f>
        <v>0</v>
      </c>
      <c r="AE144">
        <f>SUMIFS('Grid GenerationQueue'!AH$5:AH$410,'Grid GenerationQueue'!$AZ$5:$AZ$410,$B144,'Grid GenerationQueue'!$BA$5:$BA$410,$C144,'Grid GenerationQueue'!$BH$5:$BH$410,"&lt;&gt;"&amp;"")+SUMIFS('Grid GenerationQueue'!AH$5:AH$410,'Grid GenerationQueue'!$AZ$5:$AZ$410,$B144,'Grid GenerationQueue'!$BA$5:$BA$410,$C144,'Grid GenerationQueue'!$BH$5:$BH$410,"",'Grid GenerationQueue'!$AC$5:$AC$410,1)</f>
        <v>0</v>
      </c>
      <c r="AF144">
        <f>SUMIFS('Grid GenerationQueue'!AI$5:AI$410,'Grid GenerationQueue'!$AZ$5:$AZ$410,$B144,'Grid GenerationQueue'!$BA$5:$BA$410,$C144,'Grid GenerationQueue'!$BH$5:$BH$410,"&lt;&gt;"&amp;"")+SUMIFS('Grid GenerationQueue'!AI$5:AI$410,'Grid GenerationQueue'!$AZ$5:$AZ$410,$B144,'Grid GenerationQueue'!$BA$5:$BA$410,$C144,'Grid GenerationQueue'!$BH$5:$BH$410,"",'Grid GenerationQueue'!$AC$5:$AC$410,1)</f>
        <v>0</v>
      </c>
      <c r="AG144">
        <f>SUMIFS('Grid GenerationQueue'!AJ$5:AJ$410,'Grid GenerationQueue'!$AZ$5:$AZ$410,$B144,'Grid GenerationQueue'!$BA$5:$BA$410,$C144,'Grid GenerationQueue'!$BH$5:$BH$410,"&lt;&gt;"&amp;"")+SUMIFS('Grid GenerationQueue'!AJ$5:AJ$410,'Grid GenerationQueue'!$AZ$5:$AZ$410,$B144,'Grid GenerationQueue'!$BA$5:$BA$410,$C144,'Grid GenerationQueue'!$BH$5:$BH$410,"",'Grid GenerationQueue'!$AC$5:$AC$410,1)</f>
        <v>0</v>
      </c>
      <c r="AH144">
        <f>SUMIFS('Grid GenerationQueue'!AK$5:AK$410,'Grid GenerationQueue'!$AZ$5:$AZ$410,$B144,'Grid GenerationQueue'!$BA$5:$BA$410,$C144,'Grid GenerationQueue'!$BH$5:$BH$410,"&lt;&gt;"&amp;"")+SUMIFS('Grid GenerationQueue'!AK$5:AK$410,'Grid GenerationQueue'!$AZ$5:$AZ$410,$B144,'Grid GenerationQueue'!$BA$5:$BA$410,$C144,'Grid GenerationQueue'!$BH$5:$BH$410,"",'Grid GenerationQueue'!$AC$5:$AC$410,1)</f>
        <v>0</v>
      </c>
      <c r="AI144">
        <f>SUMIFS('Grid GenerationQueue'!AL$5:AL$410,'Grid GenerationQueue'!$AZ$5:$AZ$410,$B144,'Grid GenerationQueue'!$BA$5:$BA$410,$C144,'Grid GenerationQueue'!$BH$5:$BH$410,"&lt;&gt;"&amp;"")+SUMIFS('Grid GenerationQueue'!AL$5:AL$410,'Grid GenerationQueue'!$AZ$5:$AZ$410,$B144,'Grid GenerationQueue'!$BA$5:$BA$410,$C144,'Grid GenerationQueue'!$BH$5:$BH$410,"",'Grid GenerationQueue'!$AC$5:$AC$410,1)</f>
        <v>0</v>
      </c>
      <c r="AJ144">
        <f>SUMIFS('Grid GenerationQueue'!AM$5:AM$410,'Grid GenerationQueue'!$AZ$5:$AZ$410,$B144,'Grid GenerationQueue'!$BA$5:$BA$410,$C144,'Grid GenerationQueue'!$BH$5:$BH$410,"&lt;&gt;"&amp;"")+SUMIFS('Grid GenerationQueue'!AM$5:AM$410,'Grid GenerationQueue'!$AZ$5:$AZ$410,$B144,'Grid GenerationQueue'!$BA$5:$BA$410,$C144,'Grid GenerationQueue'!$BH$5:$BH$410,"",'Grid GenerationQueue'!$AC$5:$AC$410,1)</f>
        <v>0</v>
      </c>
      <c r="AK144">
        <f>SUMIFS('Grid GenerationQueue'!AN$5:AN$410,'Grid GenerationQueue'!$AZ$5:$AZ$410,$B144,'Grid GenerationQueue'!$BA$5:$BA$410,$C144,'Grid GenerationQueue'!$BH$5:$BH$410,"&lt;&gt;"&amp;"")+SUMIFS('Grid GenerationQueue'!AN$5:AN$410,'Grid GenerationQueue'!$AZ$5:$AZ$410,$B144,'Grid GenerationQueue'!$BA$5:$BA$410,$C144,'Grid GenerationQueue'!$BH$5:$BH$410,"",'Grid GenerationQueue'!$AC$5:$AC$410,1)</f>
        <v>0</v>
      </c>
      <c r="AL144">
        <f>SUMIFS('Grid GenerationQueue'!AO$5:AO$410,'Grid GenerationQueue'!$AZ$5:$AZ$410,$B144,'Grid GenerationQueue'!$BA$5:$BA$410,$C144,'Grid GenerationQueue'!$BH$5:$BH$410,"&lt;&gt;"&amp;"")+SUMIFS('Grid GenerationQueue'!AO$5:AO$410,'Grid GenerationQueue'!$AZ$5:$AZ$410,$B144,'Grid GenerationQueue'!$BA$5:$BA$410,$C144,'Grid GenerationQueue'!$BH$5:$BH$410,"",'Grid GenerationQueue'!$AC$5:$AC$410,1)</f>
        <v>0</v>
      </c>
      <c r="AM144">
        <f>SUMIFS('Grid GenerationQueue'!AP$5:AP$410,'Grid GenerationQueue'!$AZ$5:$AZ$410,$B144,'Grid GenerationQueue'!$BA$5:$BA$410,$C144,'Grid GenerationQueue'!$BH$5:$BH$410,"&lt;&gt;"&amp;"")+SUMIFS('Grid GenerationQueue'!AP$5:AP$410,'Grid GenerationQueue'!$AZ$5:$AZ$410,$B144,'Grid GenerationQueue'!$BA$5:$BA$410,$C144,'Grid GenerationQueue'!$BH$5:$BH$410,"",'Grid GenerationQueue'!$AC$5:$AC$410,1)</f>
        <v>0</v>
      </c>
      <c r="AN144">
        <f>SUMIFS('Grid GenerationQueue'!AQ$5:AQ$410,'Grid GenerationQueue'!$AZ$5:$AZ$410,$B144,'Grid GenerationQueue'!$BA$5:$BA$410,$C144,'Grid GenerationQueue'!$BH$5:$BH$410,"&lt;&gt;"&amp;"")+SUMIFS('Grid GenerationQueue'!AQ$5:AQ$410,'Grid GenerationQueue'!$AZ$5:$AZ$410,$B144,'Grid GenerationQueue'!$BA$5:$BA$410,$C144,'Grid GenerationQueue'!$BH$5:$BH$410,"",'Grid GenerationQueue'!$AC$5:$AC$410,1)</f>
        <v>0</v>
      </c>
      <c r="AO144">
        <f>SUMIFS('Grid GenerationQueue'!AR$5:AR$410,'Grid GenerationQueue'!$AZ$5:$AZ$410,$B144,'Grid GenerationQueue'!$BA$5:$BA$410,$C144,'Grid GenerationQueue'!$BH$5:$BH$410,"&lt;&gt;"&amp;"")+SUMIFS('Grid GenerationQueue'!AR$5:AR$410,'Grid GenerationQueue'!$AZ$5:$AZ$410,$B144,'Grid GenerationQueue'!$BA$5:$BA$410,$C144,'Grid GenerationQueue'!$BH$5:$BH$410,"",'Grid GenerationQueue'!$AC$5:$AC$410,1)</f>
        <v>0</v>
      </c>
      <c r="AQ144">
        <f>SUMIFS('Grid GenerationQueue'!AG$5:AG$410,'Grid GenerationQueue'!$AZ$5:$AZ$410,$B144,'Grid GenerationQueue'!$BA$5:$BA$410,$C144,'Grid GenerationQueue'!$BK$5:$BK$410,"&gt;0")</f>
        <v>0</v>
      </c>
      <c r="AR144">
        <f>SUMIFS('Grid GenerationQueue'!AH$5:AH$410,'Grid GenerationQueue'!$AZ$5:$AZ$410,$B144,'Grid GenerationQueue'!$BA$5:$BA$410,$C144,'Grid GenerationQueue'!$BK$5:$BK$410,"&gt;0")</f>
        <v>0</v>
      </c>
      <c r="AS144">
        <f>SUMIFS('Grid GenerationQueue'!AI$5:AI$410,'Grid GenerationQueue'!$AZ$5:$AZ$410,$B144,'Grid GenerationQueue'!$BA$5:$BA$410,$C144,'Grid GenerationQueue'!$BK$5:$BK$410,"&gt;0")</f>
        <v>0</v>
      </c>
      <c r="AT144">
        <f>SUMIFS('Grid GenerationQueue'!AJ$5:AJ$410,'Grid GenerationQueue'!$AZ$5:$AZ$410,$B144,'Grid GenerationQueue'!$BA$5:$BA$410,$C144,'Grid GenerationQueue'!$BK$5:$BK$410,"&gt;0")</f>
        <v>0</v>
      </c>
      <c r="AU144">
        <f>SUMIFS('Grid GenerationQueue'!AK$5:AK$410,'Grid GenerationQueue'!$AZ$5:$AZ$410,$B144,'Grid GenerationQueue'!$BA$5:$BA$410,$C144,'Grid GenerationQueue'!$BK$5:$BK$410,"&gt;0")</f>
        <v>0</v>
      </c>
      <c r="AV144">
        <f>SUMIFS('Grid GenerationQueue'!AL$5:AL$410,'Grid GenerationQueue'!$AZ$5:$AZ$410,$B144,'Grid GenerationQueue'!$BA$5:$BA$410,$C144,'Grid GenerationQueue'!$BK$5:$BK$410,"&gt;0")</f>
        <v>0</v>
      </c>
      <c r="AW144">
        <f>SUMIFS('Grid GenerationQueue'!AM$5:AM$410,'Grid GenerationQueue'!$AZ$5:$AZ$410,$B144,'Grid GenerationQueue'!$BA$5:$BA$410,$C144,'Grid GenerationQueue'!$BK$5:$BK$410,"&gt;0")</f>
        <v>0</v>
      </c>
      <c r="AX144">
        <f>SUMIFS('Grid GenerationQueue'!AN$5:AN$410,'Grid GenerationQueue'!$AZ$5:$AZ$410,$B144,'Grid GenerationQueue'!$BA$5:$BA$410,$C144,'Grid GenerationQueue'!$BK$5:$BK$410,"&gt;0")</f>
        <v>0</v>
      </c>
      <c r="AY144">
        <f>SUMIFS('Grid GenerationQueue'!AO$5:AO$410,'Grid GenerationQueue'!$AZ$5:$AZ$410,$B144,'Grid GenerationQueue'!$BA$5:$BA$410,$C144,'Grid GenerationQueue'!$BK$5:$BK$410,"&gt;0")</f>
        <v>0</v>
      </c>
      <c r="AZ144">
        <f>SUMIFS('Grid GenerationQueue'!AP$5:AP$410,'Grid GenerationQueue'!$AZ$5:$AZ$410,$B144,'Grid GenerationQueue'!$BA$5:$BA$410,$C144,'Grid GenerationQueue'!$BK$5:$BK$410,"&gt;0")</f>
        <v>0</v>
      </c>
      <c r="BA144">
        <f>SUMIFS('Grid GenerationQueue'!AQ$5:AQ$410,'Grid GenerationQueue'!$AZ$5:$AZ$410,$B144,'Grid GenerationQueue'!$BA$5:$BA$410,$C144,'Grid GenerationQueue'!$BK$5:$BK$410,"&gt;0")</f>
        <v>0</v>
      </c>
      <c r="BB144">
        <f>SUMIFS('Grid GenerationQueue'!AR$5:AR$410,'Grid GenerationQueue'!$AZ$5:$AZ$410,$B144,'Grid GenerationQueue'!$BA$5:$BA$410,$C144,'Grid GenerationQueue'!$BK$5:$BK$410,"&gt;0")</f>
        <v>0</v>
      </c>
      <c r="BD144">
        <f>SUMIFS('Grid GenerationQueue'!AG$5:AG$410,'Grid GenerationQueue'!$AZ$5:$AZ$410,$B144,'Grid GenerationQueue'!$BA$5:$BA$410,$C144,'Grid GenerationQueue'!$BD$5:$BD$410,"&lt;="&amp;$BE$3)</f>
        <v>0</v>
      </c>
      <c r="BE144">
        <f>SUMIFS('Grid GenerationQueue'!AH$5:AH$410,'Grid GenerationQueue'!$AZ$5:$AZ$410,$B144,'Grid GenerationQueue'!$BA$5:$BA$410,$C144,'Grid GenerationQueue'!$BD$5:$BD$410,"&lt;="&amp;$BE$3)</f>
        <v>0</v>
      </c>
      <c r="BF144">
        <f>SUMIFS('Grid GenerationQueue'!AI$5:AI$410,'Grid GenerationQueue'!$AZ$5:$AZ$410,$B144,'Grid GenerationQueue'!$BA$5:$BA$410,$C144,'Grid GenerationQueue'!$BD$5:$BD$410,"&lt;="&amp;$BE$3)</f>
        <v>0</v>
      </c>
      <c r="BG144">
        <f>SUMIFS('Grid GenerationQueue'!AJ$5:AJ$410,'Grid GenerationQueue'!$AZ$5:$AZ$410,$B144,'Grid GenerationQueue'!$BA$5:$BA$410,$C144,'Grid GenerationQueue'!$BD$5:$BD$410,"&lt;="&amp;$BE$3)</f>
        <v>0</v>
      </c>
      <c r="BH144">
        <f>SUMIFS('Grid GenerationQueue'!AK$5:AK$410,'Grid GenerationQueue'!$AZ$5:$AZ$410,$B144,'Grid GenerationQueue'!$BA$5:$BA$410,$C144,'Grid GenerationQueue'!$BD$5:$BD$410,"&lt;="&amp;$BE$3)</f>
        <v>0</v>
      </c>
      <c r="BI144">
        <f>SUMIFS('Grid GenerationQueue'!AL$5:AL$410,'Grid GenerationQueue'!$AZ$5:$AZ$410,$B144,'Grid GenerationQueue'!$BA$5:$BA$410,$C144,'Grid GenerationQueue'!$BD$5:$BD$410,"&lt;="&amp;$BE$3)</f>
        <v>0</v>
      </c>
      <c r="BJ144">
        <f>SUMIFS('Grid GenerationQueue'!AM$5:AM$410,'Grid GenerationQueue'!$AZ$5:$AZ$410,$B144,'Grid GenerationQueue'!$BA$5:$BA$410,$C144,'Grid GenerationQueue'!$BD$5:$BD$410,"&lt;="&amp;$BE$3)</f>
        <v>0</v>
      </c>
      <c r="BK144">
        <f>SUMIFS('Grid GenerationQueue'!AN$5:AN$410,'Grid GenerationQueue'!$AZ$5:$AZ$410,$B144,'Grid GenerationQueue'!$BA$5:$BA$410,$C144,'Grid GenerationQueue'!$BD$5:$BD$410,"&lt;="&amp;$BE$3)</f>
        <v>0</v>
      </c>
      <c r="BL144">
        <f>SUMIFS('Grid GenerationQueue'!AO$5:AO$410,'Grid GenerationQueue'!$AZ$5:$AZ$410,$B144,'Grid GenerationQueue'!$BA$5:$BA$410,$C144,'Grid GenerationQueue'!$BD$5:$BD$410,"&lt;="&amp;$BE$3)</f>
        <v>0</v>
      </c>
      <c r="BM144">
        <f>SUMIFS('Grid GenerationQueue'!AP$5:AP$410,'Grid GenerationQueue'!$AZ$5:$AZ$410,$B144,'Grid GenerationQueue'!$BA$5:$BA$410,$C144,'Grid GenerationQueue'!$BD$5:$BD$410,"&lt;="&amp;$BE$3)</f>
        <v>0</v>
      </c>
      <c r="BN144">
        <f>SUMIFS('Grid GenerationQueue'!AQ$5:AQ$410,'Grid GenerationQueue'!$AZ$5:$AZ$410,$B144,'Grid GenerationQueue'!$BA$5:$BA$410,$C144,'Grid GenerationQueue'!$BD$5:$BD$410,"&lt;="&amp;$BE$3)</f>
        <v>0</v>
      </c>
      <c r="BO144">
        <f>SUMIFS('Grid GenerationQueue'!AR$5:AR$410,'Grid GenerationQueue'!$AZ$5:$AZ$410,$B144,'Grid GenerationQueue'!$BA$5:$BA$410,$C144,'Grid GenerationQueue'!$BD$5:$BD$410,"&lt;="&amp;$BE$3)</f>
        <v>0</v>
      </c>
      <c r="BQ144">
        <f>SUMIFS('Grid GenerationQueue'!AG$5:AG$410,'Grid GenerationQueue'!$AZ$5:$AZ$410,$B144,'Grid GenerationQueue'!$BA$5:$BA$410,$C144,'Grid GenerationQueue'!$BJ$5:$BJ$410,"Executed",'Grid GenerationQueue'!$BD$5:$BD$410,"&lt;="&amp;$BE$3)</f>
        <v>0</v>
      </c>
      <c r="BR144">
        <f>SUMIFS('Grid GenerationQueue'!AH$5:AH$410,'Grid GenerationQueue'!$AZ$5:$AZ$410,$B144,'Grid GenerationQueue'!$BA$5:$BA$410,$C144,'Grid GenerationQueue'!$BJ$5:$BJ$410,"Executed",'Grid GenerationQueue'!$BD$5:$BD$410,"&lt;="&amp;$BE$3)</f>
        <v>0</v>
      </c>
      <c r="BS144">
        <f>SUMIFS('Grid GenerationQueue'!AI$5:AI$410,'Grid GenerationQueue'!$AZ$5:$AZ$410,$B144,'Grid GenerationQueue'!$BA$5:$BA$410,$C144,'Grid GenerationQueue'!$BJ$5:$BJ$410,"Executed",'Grid GenerationQueue'!$BD$5:$BD$410,"&lt;="&amp;$BE$3)</f>
        <v>0</v>
      </c>
      <c r="BT144">
        <f>SUMIFS('Grid GenerationQueue'!AJ$5:AJ$410,'Grid GenerationQueue'!$AZ$5:$AZ$410,$B144,'Grid GenerationQueue'!$BA$5:$BA$410,$C144,'Grid GenerationQueue'!$BJ$5:$BJ$410,"Executed",'Grid GenerationQueue'!$BD$5:$BD$410,"&lt;="&amp;$BE$3)</f>
        <v>0</v>
      </c>
      <c r="BU144">
        <f>SUMIFS('Grid GenerationQueue'!AK$5:AK$410,'Grid GenerationQueue'!$AZ$5:$AZ$410,$B144,'Grid GenerationQueue'!$BA$5:$BA$410,$C144,'Grid GenerationQueue'!$BJ$5:$BJ$410,"Executed",'Grid GenerationQueue'!$BD$5:$BD$410,"&lt;="&amp;$BE$3)</f>
        <v>0</v>
      </c>
      <c r="BV144">
        <f>SUMIFS('Grid GenerationQueue'!AL$5:AL$410,'Grid GenerationQueue'!$AZ$5:$AZ$410,$B144,'Grid GenerationQueue'!$BA$5:$BA$410,$C144,'Grid GenerationQueue'!$BJ$5:$BJ$410,"Executed",'Grid GenerationQueue'!$BD$5:$BD$410,"&lt;="&amp;$BE$3)</f>
        <v>0</v>
      </c>
      <c r="BW144">
        <f>SUMIFS('Grid GenerationQueue'!AM$5:AM$410,'Grid GenerationQueue'!$AZ$5:$AZ$410,$B144,'Grid GenerationQueue'!$BA$5:$BA$410,$C144,'Grid GenerationQueue'!$BJ$5:$BJ$410,"Executed",'Grid GenerationQueue'!$BD$5:$BD$410,"&lt;="&amp;$BE$3)</f>
        <v>0</v>
      </c>
      <c r="BX144">
        <f>SUMIFS('Grid GenerationQueue'!AN$5:AN$410,'Grid GenerationQueue'!$AZ$5:$AZ$410,$B144,'Grid GenerationQueue'!$BA$5:$BA$410,$C144,'Grid GenerationQueue'!$BJ$5:$BJ$410,"Executed",'Grid GenerationQueue'!$BD$5:$BD$410,"&lt;="&amp;$BE$3)</f>
        <v>0</v>
      </c>
      <c r="BY144">
        <f>SUMIFS('Grid GenerationQueue'!AO$5:AO$410,'Grid GenerationQueue'!$AZ$5:$AZ$410,$B144,'Grid GenerationQueue'!$BA$5:$BA$410,$C144,'Grid GenerationQueue'!$BJ$5:$BJ$410,"Executed",'Grid GenerationQueue'!$BD$5:$BD$410,"&lt;="&amp;$BE$3)</f>
        <v>0</v>
      </c>
      <c r="BZ144">
        <f>SUMIFS('Grid GenerationQueue'!AP$5:AP$410,'Grid GenerationQueue'!$AZ$5:$AZ$410,$B144,'Grid GenerationQueue'!$BA$5:$BA$410,$C144,'Grid GenerationQueue'!$BJ$5:$BJ$410,"Executed",'Grid GenerationQueue'!$BD$5:$BD$410,"&lt;="&amp;$BE$3)</f>
        <v>0</v>
      </c>
      <c r="CA144">
        <f>SUMIFS('Grid GenerationQueue'!AQ$5:AQ$410,'Grid GenerationQueue'!$AZ$5:$AZ$410,$B144,'Grid GenerationQueue'!$BA$5:$BA$410,$C144,'Grid GenerationQueue'!$BJ$5:$BJ$410,"Executed",'Grid GenerationQueue'!$BD$5:$BD$410,"&lt;="&amp;$BE$3)</f>
        <v>0</v>
      </c>
      <c r="CB144">
        <f>SUMIFS('Grid GenerationQueue'!AR$5:AR$410,'Grid GenerationQueue'!$AZ$5:$AZ$410,$B144,'Grid GenerationQueue'!$BA$5:$BA$410,$C144,'Grid GenerationQueue'!$BJ$5:$BJ$410,"Executed",'Grid GenerationQueue'!$BD$5:$BD$410,"&lt;="&amp;$BE$3)</f>
        <v>0</v>
      </c>
      <c r="CD144">
        <f>SUMIFS('Grid GenerationQueue'!AG$5:AG$410,'Grid GenerationQueue'!$AZ$5:$AZ$410,$B144,'Grid GenerationQueue'!$BA$5:$BA$410,$C144,'Grid GenerationQueue'!$BH$5:$BH$410,"&lt;&gt;"&amp;"",'Grid GenerationQueue'!$BD$5:$BD$410,"&lt;="&amp;$BE$3)</f>
        <v>0</v>
      </c>
      <c r="CE144">
        <f>SUMIFS('Grid GenerationQueue'!AH$5:AH$410,'Grid GenerationQueue'!$AZ$5:$AZ$410,$B144,'Grid GenerationQueue'!$BA$5:$BA$410,$C144,'Grid GenerationQueue'!$BH$5:$BH$410,"&lt;&gt;"&amp;"",'Grid GenerationQueue'!$BD$5:$BD$410,"&lt;="&amp;$BE$3)</f>
        <v>0</v>
      </c>
      <c r="CF144">
        <f>SUMIFS('Grid GenerationQueue'!AI$5:AI$410,'Grid GenerationQueue'!$AZ$5:$AZ$410,$B144,'Grid GenerationQueue'!$BA$5:$BA$410,$C144,'Grid GenerationQueue'!$BH$5:$BH$410,"&lt;&gt;"&amp;"",'Grid GenerationQueue'!$BD$5:$BD$410,"&lt;="&amp;$BE$3)</f>
        <v>0</v>
      </c>
      <c r="CG144">
        <f>SUMIFS('Grid GenerationQueue'!AJ$5:AJ$410,'Grid GenerationQueue'!$AZ$5:$AZ$410,$B144,'Grid GenerationQueue'!$BA$5:$BA$410,$C144,'Grid GenerationQueue'!$BH$5:$BH$410,"&lt;&gt;"&amp;"",'Grid GenerationQueue'!$BD$5:$BD$410,"&lt;="&amp;$BE$3)</f>
        <v>0</v>
      </c>
      <c r="CH144">
        <f>SUMIFS('Grid GenerationQueue'!AK$5:AK$410,'Grid GenerationQueue'!$AZ$5:$AZ$410,$B144,'Grid GenerationQueue'!$BA$5:$BA$410,$C144,'Grid GenerationQueue'!$BH$5:$BH$410,"&lt;&gt;"&amp;"",'Grid GenerationQueue'!$BD$5:$BD$410,"&lt;="&amp;$BE$3)</f>
        <v>0</v>
      </c>
      <c r="CI144">
        <f>SUMIFS('Grid GenerationQueue'!AL$5:AL$410,'Grid GenerationQueue'!$AZ$5:$AZ$410,$B144,'Grid GenerationQueue'!$BA$5:$BA$410,$C144,'Grid GenerationQueue'!$BH$5:$BH$410,"&lt;&gt;"&amp;"",'Grid GenerationQueue'!$BD$5:$BD$410,"&lt;="&amp;$BE$3)</f>
        <v>0</v>
      </c>
      <c r="CJ144">
        <f>SUMIFS('Grid GenerationQueue'!AM$5:AM$410,'Grid GenerationQueue'!$AZ$5:$AZ$410,$B144,'Grid GenerationQueue'!$BA$5:$BA$410,$C144,'Grid GenerationQueue'!$BH$5:$BH$410,"&lt;&gt;"&amp;"",'Grid GenerationQueue'!$BD$5:$BD$410,"&lt;="&amp;$BE$3)</f>
        <v>0</v>
      </c>
      <c r="CK144">
        <f>SUMIFS('Grid GenerationQueue'!AN$5:AN$410,'Grid GenerationQueue'!$AZ$5:$AZ$410,$B144,'Grid GenerationQueue'!$BA$5:$BA$410,$C144,'Grid GenerationQueue'!$BH$5:$BH$410,"&lt;&gt;"&amp;"",'Grid GenerationQueue'!$BD$5:$BD$410,"&lt;="&amp;$BE$3)</f>
        <v>0</v>
      </c>
      <c r="CL144">
        <f>SUMIFS('Grid GenerationQueue'!AO$5:AO$410,'Grid GenerationQueue'!$AZ$5:$AZ$410,$B144,'Grid GenerationQueue'!$BA$5:$BA$410,$C144,'Grid GenerationQueue'!$BH$5:$BH$410,"&lt;&gt;"&amp;"",'Grid GenerationQueue'!$BD$5:$BD$410,"&lt;="&amp;$BE$3)</f>
        <v>0</v>
      </c>
      <c r="CM144">
        <f>SUMIFS('Grid GenerationQueue'!AP$5:AP$410,'Grid GenerationQueue'!$AZ$5:$AZ$410,$B144,'Grid GenerationQueue'!$BA$5:$BA$410,$C144,'Grid GenerationQueue'!$BH$5:$BH$410,"&lt;&gt;"&amp;"",'Grid GenerationQueue'!$BD$5:$BD$410,"&lt;="&amp;$BE$3)</f>
        <v>0</v>
      </c>
      <c r="CN144">
        <f>SUMIFS('Grid GenerationQueue'!AQ$5:AQ$410,'Grid GenerationQueue'!$AZ$5:$AZ$410,$B144,'Grid GenerationQueue'!$BA$5:$BA$410,$C144,'Grid GenerationQueue'!$BH$5:$BH$410,"&lt;&gt;"&amp;"",'Grid GenerationQueue'!$BD$5:$BD$410,"&lt;="&amp;$BE$3)</f>
        <v>0</v>
      </c>
      <c r="CO144">
        <f>SUMIFS('Grid GenerationQueue'!AR$5:AR$410,'Grid GenerationQueue'!$AZ$5:$AZ$410,$B144,'Grid GenerationQueue'!$BA$5:$BA$410,$C144,'Grid GenerationQueue'!$BH$5:$BH$410,"&lt;&gt;"&amp;"",'Grid GenerationQueue'!$BD$5:$BD$410,"&lt;="&amp;$BE$3)</f>
        <v>0</v>
      </c>
      <c r="CQ144">
        <f>SUMIFS('Grid GenerationQueue'!AG$5:AG$410,'Grid GenerationQueue'!$AZ$5:$AZ$410,$B144,'Grid GenerationQueue'!$BA$5:$BA$410,$C144,'Grid GenerationQueue'!$BK$5:$BK$410,"&gt;0",'Grid GenerationQueue'!$BD$5:$BD$410,"&lt;="&amp;$BE$3)</f>
        <v>0</v>
      </c>
      <c r="CR144">
        <f>SUMIFS('Grid GenerationQueue'!AH$5:AH$410,'Grid GenerationQueue'!$AZ$5:$AZ$410,$B144,'Grid GenerationQueue'!$BA$5:$BA$410,$C144,'Grid GenerationQueue'!$BK$5:$BK$410,"&gt;0",'Grid GenerationQueue'!$BD$5:$BD$410,"&lt;="&amp;$BE$3)</f>
        <v>0</v>
      </c>
      <c r="CS144">
        <f>SUMIFS('Grid GenerationQueue'!AI$5:AI$410,'Grid GenerationQueue'!$AZ$5:$AZ$410,$B144,'Grid GenerationQueue'!$BA$5:$BA$410,$C144,'Grid GenerationQueue'!$BK$5:$BK$410,"&gt;0",'Grid GenerationQueue'!$BD$5:$BD$410,"&lt;="&amp;$BE$3)</f>
        <v>0</v>
      </c>
      <c r="CT144">
        <f>SUMIFS('Grid GenerationQueue'!AJ$5:AJ$410,'Grid GenerationQueue'!$AZ$5:$AZ$410,$B144,'Grid GenerationQueue'!$BA$5:$BA$410,$C144,'Grid GenerationQueue'!$BK$5:$BK$410,"&gt;0",'Grid GenerationQueue'!$BD$5:$BD$410,"&lt;="&amp;$BE$3)</f>
        <v>0</v>
      </c>
      <c r="CU144">
        <f>SUMIFS('Grid GenerationQueue'!AK$5:AK$410,'Grid GenerationQueue'!$AZ$5:$AZ$410,$B144,'Grid GenerationQueue'!$BA$5:$BA$410,$C144,'Grid GenerationQueue'!$BK$5:$BK$410,"&gt;0",'Grid GenerationQueue'!$BD$5:$BD$410,"&lt;="&amp;$BE$3)</f>
        <v>0</v>
      </c>
      <c r="CV144">
        <f>SUMIFS('Grid GenerationQueue'!AL$5:AL$410,'Grid GenerationQueue'!$AZ$5:$AZ$410,$B144,'Grid GenerationQueue'!$BA$5:$BA$410,$C144,'Grid GenerationQueue'!$BK$5:$BK$410,"&gt;0",'Grid GenerationQueue'!$BD$5:$BD$410,"&lt;="&amp;$BE$3)</f>
        <v>0</v>
      </c>
      <c r="CW144">
        <f>SUMIFS('Grid GenerationQueue'!AM$5:AM$410,'Grid GenerationQueue'!$AZ$5:$AZ$410,$B144,'Grid GenerationQueue'!$BA$5:$BA$410,$C144,'Grid GenerationQueue'!$BK$5:$BK$410,"&gt;0",'Grid GenerationQueue'!$BD$5:$BD$410,"&lt;="&amp;$BE$3)</f>
        <v>0</v>
      </c>
      <c r="CX144">
        <f>SUMIFS('Grid GenerationQueue'!AN$5:AN$410,'Grid GenerationQueue'!$AZ$5:$AZ$410,$B144,'Grid GenerationQueue'!$BA$5:$BA$410,$C144,'Grid GenerationQueue'!$BK$5:$BK$410,"&gt;0",'Grid GenerationQueue'!$BD$5:$BD$410,"&lt;="&amp;$BE$3)</f>
        <v>0</v>
      </c>
      <c r="CY144">
        <f>SUMIFS('Grid GenerationQueue'!AO$5:AO$410,'Grid GenerationQueue'!$AZ$5:$AZ$410,$B144,'Grid GenerationQueue'!$BA$5:$BA$410,$C144,'Grid GenerationQueue'!$BK$5:$BK$410,"&gt;0",'Grid GenerationQueue'!$BD$5:$BD$410,"&lt;="&amp;$BE$3)</f>
        <v>0</v>
      </c>
      <c r="CZ144">
        <f>SUMIFS('Grid GenerationQueue'!AP$5:AP$410,'Grid GenerationQueue'!$AZ$5:$AZ$410,$B144,'Grid GenerationQueue'!$BA$5:$BA$410,$C144,'Grid GenerationQueue'!$BK$5:$BK$410,"&gt;0",'Grid GenerationQueue'!$BD$5:$BD$410,"&lt;="&amp;$BE$3)</f>
        <v>0</v>
      </c>
      <c r="DA144">
        <f>SUMIFS('Grid GenerationQueue'!AQ$5:AQ$410,'Grid GenerationQueue'!$AZ$5:$AZ$410,$B144,'Grid GenerationQueue'!$BA$5:$BA$410,$C144,'Grid GenerationQueue'!$BK$5:$BK$410,"&gt;0",'Grid GenerationQueue'!$BD$5:$BD$410,"&lt;="&amp;$BE$3)</f>
        <v>0</v>
      </c>
      <c r="DB144">
        <f>SUMIFS('Grid GenerationQueue'!AR$5:AR$410,'Grid GenerationQueue'!$AZ$5:$AZ$410,$B144,'Grid GenerationQueue'!$BA$5:$BA$410,$C144,'Grid GenerationQueue'!$BK$5:$BK$410,"&gt;0",'Grid GenerationQueue'!$BD$5:$BD$410,"&lt;="&amp;$BE$3)</f>
        <v>0</v>
      </c>
    </row>
    <row r="145" spans="1:106" x14ac:dyDescent="0.35">
      <c r="A145" t="s">
        <v>4748</v>
      </c>
      <c r="B145" t="s">
        <v>4823</v>
      </c>
      <c r="C145">
        <v>115</v>
      </c>
      <c r="D145">
        <f>SUMIFS('Grid GenerationQueue'!AG$5:AG$410,'Grid GenerationQueue'!$AZ$5:$AZ$410,$B145,'Grid GenerationQueue'!$BA$5:$BA$410,$C145)</f>
        <v>0</v>
      </c>
      <c r="E145">
        <f>SUMIFS('Grid GenerationQueue'!AH$5:AH$410,'Grid GenerationQueue'!$AZ$5:$AZ$410,$B145,'Grid GenerationQueue'!$BA$5:$BA$410,$C145)</f>
        <v>0</v>
      </c>
      <c r="F145">
        <f>SUMIFS('Grid GenerationQueue'!AI$5:AI$410,'Grid GenerationQueue'!$AZ$5:$AZ$410,$B145,'Grid GenerationQueue'!$BA$5:$BA$410,$C145)</f>
        <v>0</v>
      </c>
      <c r="G145">
        <f>SUMIFS('Grid GenerationQueue'!AJ$5:AJ$410,'Grid GenerationQueue'!$AZ$5:$AZ$410,$B145,'Grid GenerationQueue'!$BA$5:$BA$410,$C145)</f>
        <v>0</v>
      </c>
      <c r="H145">
        <f>SUMIFS('Grid GenerationQueue'!AK$5:AK$410,'Grid GenerationQueue'!$AZ$5:$AZ$410,$B145,'Grid GenerationQueue'!$BA$5:$BA$410,$C145)</f>
        <v>0</v>
      </c>
      <c r="I145">
        <f>SUMIFS('Grid GenerationQueue'!AL$5:AL$410,'Grid GenerationQueue'!$AZ$5:$AZ$410,$B145,'Grid GenerationQueue'!$BA$5:$BA$410,$C145)</f>
        <v>0</v>
      </c>
      <c r="J145">
        <f>SUMIFS('Grid GenerationQueue'!AM$5:AM$410,'Grid GenerationQueue'!$AZ$5:$AZ$410,$B145,'Grid GenerationQueue'!$BA$5:$BA$410,$C145)</f>
        <v>0</v>
      </c>
      <c r="K145">
        <f>SUMIFS('Grid GenerationQueue'!AN$5:AN$410,'Grid GenerationQueue'!$AZ$5:$AZ$410,$B145,'Grid GenerationQueue'!$BA$5:$BA$410,$C145)</f>
        <v>0</v>
      </c>
      <c r="L145">
        <f>SUMIFS('Grid GenerationQueue'!AO$5:AO$410,'Grid GenerationQueue'!$AZ$5:$AZ$410,$B145,'Grid GenerationQueue'!$BA$5:$BA$410,$C145)</f>
        <v>0</v>
      </c>
      <c r="M145">
        <f>SUMIFS('Grid GenerationQueue'!AP$5:AP$410,'Grid GenerationQueue'!$AZ$5:$AZ$410,$B145,'Grid GenerationQueue'!$BA$5:$BA$410,$C145)</f>
        <v>0</v>
      </c>
      <c r="N145">
        <f>SUMIFS('Grid GenerationQueue'!AQ$5:AQ$410,'Grid GenerationQueue'!$AZ$5:$AZ$410,$B145,'Grid GenerationQueue'!$BA$5:$BA$410,$C145)</f>
        <v>0</v>
      </c>
      <c r="O145">
        <f>SUMIFS('Grid GenerationQueue'!AR$5:AR$410,'Grid GenerationQueue'!$AZ$5:$AZ$410,$B145,'Grid GenerationQueue'!$BA$5:$BA$410,$C145)</f>
        <v>0</v>
      </c>
      <c r="Q145">
        <f>SUMIFS('Grid GenerationQueue'!AG$5:AG$410,'Grid GenerationQueue'!$AZ$5:$AZ$410,$B145,'Grid GenerationQueue'!$BA$5:$BA$410,$C145,'Grid GenerationQueue'!$BJ$5:$BJ$410,"Executed")</f>
        <v>0</v>
      </c>
      <c r="R145">
        <f>SUMIFS('Grid GenerationQueue'!AH$5:AH$410,'Grid GenerationQueue'!$AZ$5:$AZ$410,$B145,'Grid GenerationQueue'!$BA$5:$BA$410,$C145,'Grid GenerationQueue'!$BJ$5:$BJ$410,"Executed")</f>
        <v>0</v>
      </c>
      <c r="S145">
        <f>SUMIFS('Grid GenerationQueue'!AI$5:AI$410,'Grid GenerationQueue'!$AZ$5:$AZ$410,$B145,'Grid GenerationQueue'!$BA$5:$BA$410,$C145,'Grid GenerationQueue'!$BJ$5:$BJ$410,"Executed")</f>
        <v>0</v>
      </c>
      <c r="T145">
        <f>SUMIFS('Grid GenerationQueue'!AJ$5:AJ$410,'Grid GenerationQueue'!$AZ$5:$AZ$410,$B145,'Grid GenerationQueue'!$BA$5:$BA$410,$C145,'Grid GenerationQueue'!$BJ$5:$BJ$410,"Executed")</f>
        <v>0</v>
      </c>
      <c r="U145">
        <f>SUMIFS('Grid GenerationQueue'!AK$5:AK$410,'Grid GenerationQueue'!$AZ$5:$AZ$410,$B145,'Grid GenerationQueue'!$BA$5:$BA$410,$C145,'Grid GenerationQueue'!$BJ$5:$BJ$410,"Executed")</f>
        <v>0</v>
      </c>
      <c r="V145">
        <f>SUMIFS('Grid GenerationQueue'!AL$5:AL$410,'Grid GenerationQueue'!$AZ$5:$AZ$410,$B145,'Grid GenerationQueue'!$BA$5:$BA$410,$C145,'Grid GenerationQueue'!$BJ$5:$BJ$410,"Executed")</f>
        <v>0</v>
      </c>
      <c r="W145">
        <f>SUMIFS('Grid GenerationQueue'!AM$5:AM$410,'Grid GenerationQueue'!$AZ$5:$AZ$410,$B145,'Grid GenerationQueue'!$BA$5:$BA$410,$C145,'Grid GenerationQueue'!$BJ$5:$BJ$410,"Executed")</f>
        <v>0</v>
      </c>
      <c r="X145">
        <f>SUMIFS('Grid GenerationQueue'!AN$5:AN$410,'Grid GenerationQueue'!$AZ$5:$AZ$410,$B145,'Grid GenerationQueue'!$BA$5:$BA$410,$C145,'Grid GenerationQueue'!$BJ$5:$BJ$410,"Executed")</f>
        <v>0</v>
      </c>
      <c r="Y145">
        <f>SUMIFS('Grid GenerationQueue'!AO$5:AO$410,'Grid GenerationQueue'!$AZ$5:$AZ$410,$B145,'Grid GenerationQueue'!$BA$5:$BA$410,$C145,'Grid GenerationQueue'!$BJ$5:$BJ$410,"Executed")</f>
        <v>0</v>
      </c>
      <c r="Z145">
        <f>SUMIFS('Grid GenerationQueue'!AP$5:AP$410,'Grid GenerationQueue'!$AZ$5:$AZ$410,$B145,'Grid GenerationQueue'!$BA$5:$BA$410,$C145,'Grid GenerationQueue'!$BJ$5:$BJ$410,"Executed")</f>
        <v>0</v>
      </c>
      <c r="AA145">
        <f>SUMIFS('Grid GenerationQueue'!AQ$5:AQ$410,'Grid GenerationQueue'!$AZ$5:$AZ$410,$B145,'Grid GenerationQueue'!$BA$5:$BA$410,$C145,'Grid GenerationQueue'!$BJ$5:$BJ$410,"Executed")</f>
        <v>0</v>
      </c>
      <c r="AB145">
        <f>SUMIFS('Grid GenerationQueue'!AR$5:AR$410,'Grid GenerationQueue'!$AZ$5:$AZ$410,$B145,'Grid GenerationQueue'!$BA$5:$BA$410,$C145,'Grid GenerationQueue'!$BJ$5:$BJ$410,"Executed")</f>
        <v>0</v>
      </c>
      <c r="AD145">
        <f>SUMIFS('Grid GenerationQueue'!AG$5:AG$410,'Grid GenerationQueue'!$AZ$5:$AZ$410,$B145,'Grid GenerationQueue'!$BA$5:$BA$410,$C145,'Grid GenerationQueue'!$BH$5:$BH$410,"&lt;&gt;"&amp;"")+SUMIFS('Grid GenerationQueue'!AG$5:AG$410,'Grid GenerationQueue'!$AZ$5:$AZ$410,$B145,'Grid GenerationQueue'!$BA$5:$BA$410,$C145,'Grid GenerationQueue'!$BH$5:$BH$410,"",'Grid GenerationQueue'!$AC$5:$AC$410,1)</f>
        <v>0</v>
      </c>
      <c r="AE145">
        <f>SUMIFS('Grid GenerationQueue'!AH$5:AH$410,'Grid GenerationQueue'!$AZ$5:$AZ$410,$B145,'Grid GenerationQueue'!$BA$5:$BA$410,$C145,'Grid GenerationQueue'!$BH$5:$BH$410,"&lt;&gt;"&amp;"")+SUMIFS('Grid GenerationQueue'!AH$5:AH$410,'Grid GenerationQueue'!$AZ$5:$AZ$410,$B145,'Grid GenerationQueue'!$BA$5:$BA$410,$C145,'Grid GenerationQueue'!$BH$5:$BH$410,"",'Grid GenerationQueue'!$AC$5:$AC$410,1)</f>
        <v>0</v>
      </c>
      <c r="AF145">
        <f>SUMIFS('Grid GenerationQueue'!AI$5:AI$410,'Grid GenerationQueue'!$AZ$5:$AZ$410,$B145,'Grid GenerationQueue'!$BA$5:$BA$410,$C145,'Grid GenerationQueue'!$BH$5:$BH$410,"&lt;&gt;"&amp;"")+SUMIFS('Grid GenerationQueue'!AI$5:AI$410,'Grid GenerationQueue'!$AZ$5:$AZ$410,$B145,'Grid GenerationQueue'!$BA$5:$BA$410,$C145,'Grid GenerationQueue'!$BH$5:$BH$410,"",'Grid GenerationQueue'!$AC$5:$AC$410,1)</f>
        <v>0</v>
      </c>
      <c r="AG145">
        <f>SUMIFS('Grid GenerationQueue'!AJ$5:AJ$410,'Grid GenerationQueue'!$AZ$5:$AZ$410,$B145,'Grid GenerationQueue'!$BA$5:$BA$410,$C145,'Grid GenerationQueue'!$BH$5:$BH$410,"&lt;&gt;"&amp;"")+SUMIFS('Grid GenerationQueue'!AJ$5:AJ$410,'Grid GenerationQueue'!$AZ$5:$AZ$410,$B145,'Grid GenerationQueue'!$BA$5:$BA$410,$C145,'Grid GenerationQueue'!$BH$5:$BH$410,"",'Grid GenerationQueue'!$AC$5:$AC$410,1)</f>
        <v>0</v>
      </c>
      <c r="AH145">
        <f>SUMIFS('Grid GenerationQueue'!AK$5:AK$410,'Grid GenerationQueue'!$AZ$5:$AZ$410,$B145,'Grid GenerationQueue'!$BA$5:$BA$410,$C145,'Grid GenerationQueue'!$BH$5:$BH$410,"&lt;&gt;"&amp;"")+SUMIFS('Grid GenerationQueue'!AK$5:AK$410,'Grid GenerationQueue'!$AZ$5:$AZ$410,$B145,'Grid GenerationQueue'!$BA$5:$BA$410,$C145,'Grid GenerationQueue'!$BH$5:$BH$410,"",'Grid GenerationQueue'!$AC$5:$AC$410,1)</f>
        <v>0</v>
      </c>
      <c r="AI145">
        <f>SUMIFS('Grid GenerationQueue'!AL$5:AL$410,'Grid GenerationQueue'!$AZ$5:$AZ$410,$B145,'Grid GenerationQueue'!$BA$5:$BA$410,$C145,'Grid GenerationQueue'!$BH$5:$BH$410,"&lt;&gt;"&amp;"")+SUMIFS('Grid GenerationQueue'!AL$5:AL$410,'Grid GenerationQueue'!$AZ$5:$AZ$410,$B145,'Grid GenerationQueue'!$BA$5:$BA$410,$C145,'Grid GenerationQueue'!$BH$5:$BH$410,"",'Grid GenerationQueue'!$AC$5:$AC$410,1)</f>
        <v>0</v>
      </c>
      <c r="AJ145">
        <f>SUMIFS('Grid GenerationQueue'!AM$5:AM$410,'Grid GenerationQueue'!$AZ$5:$AZ$410,$B145,'Grid GenerationQueue'!$BA$5:$BA$410,$C145,'Grid GenerationQueue'!$BH$5:$BH$410,"&lt;&gt;"&amp;"")+SUMIFS('Grid GenerationQueue'!AM$5:AM$410,'Grid GenerationQueue'!$AZ$5:$AZ$410,$B145,'Grid GenerationQueue'!$BA$5:$BA$410,$C145,'Grid GenerationQueue'!$BH$5:$BH$410,"",'Grid GenerationQueue'!$AC$5:$AC$410,1)</f>
        <v>0</v>
      </c>
      <c r="AK145">
        <f>SUMIFS('Grid GenerationQueue'!AN$5:AN$410,'Grid GenerationQueue'!$AZ$5:$AZ$410,$B145,'Grid GenerationQueue'!$BA$5:$BA$410,$C145,'Grid GenerationQueue'!$BH$5:$BH$410,"&lt;&gt;"&amp;"")+SUMIFS('Grid GenerationQueue'!AN$5:AN$410,'Grid GenerationQueue'!$AZ$5:$AZ$410,$B145,'Grid GenerationQueue'!$BA$5:$BA$410,$C145,'Grid GenerationQueue'!$BH$5:$BH$410,"",'Grid GenerationQueue'!$AC$5:$AC$410,1)</f>
        <v>0</v>
      </c>
      <c r="AL145">
        <f>SUMIFS('Grid GenerationQueue'!AO$5:AO$410,'Grid GenerationQueue'!$AZ$5:$AZ$410,$B145,'Grid GenerationQueue'!$BA$5:$BA$410,$C145,'Grid GenerationQueue'!$BH$5:$BH$410,"&lt;&gt;"&amp;"")+SUMIFS('Grid GenerationQueue'!AO$5:AO$410,'Grid GenerationQueue'!$AZ$5:$AZ$410,$B145,'Grid GenerationQueue'!$BA$5:$BA$410,$C145,'Grid GenerationQueue'!$BH$5:$BH$410,"",'Grid GenerationQueue'!$AC$5:$AC$410,1)</f>
        <v>0</v>
      </c>
      <c r="AM145">
        <f>SUMIFS('Grid GenerationQueue'!AP$5:AP$410,'Grid GenerationQueue'!$AZ$5:$AZ$410,$B145,'Grid GenerationQueue'!$BA$5:$BA$410,$C145,'Grid GenerationQueue'!$BH$5:$BH$410,"&lt;&gt;"&amp;"")+SUMIFS('Grid GenerationQueue'!AP$5:AP$410,'Grid GenerationQueue'!$AZ$5:$AZ$410,$B145,'Grid GenerationQueue'!$BA$5:$BA$410,$C145,'Grid GenerationQueue'!$BH$5:$BH$410,"",'Grid GenerationQueue'!$AC$5:$AC$410,1)</f>
        <v>0</v>
      </c>
      <c r="AN145">
        <f>SUMIFS('Grid GenerationQueue'!AQ$5:AQ$410,'Grid GenerationQueue'!$AZ$5:$AZ$410,$B145,'Grid GenerationQueue'!$BA$5:$BA$410,$C145,'Grid GenerationQueue'!$BH$5:$BH$410,"&lt;&gt;"&amp;"")+SUMIFS('Grid GenerationQueue'!AQ$5:AQ$410,'Grid GenerationQueue'!$AZ$5:$AZ$410,$B145,'Grid GenerationQueue'!$BA$5:$BA$410,$C145,'Grid GenerationQueue'!$BH$5:$BH$410,"",'Grid GenerationQueue'!$AC$5:$AC$410,1)</f>
        <v>0</v>
      </c>
      <c r="AO145">
        <f>SUMIFS('Grid GenerationQueue'!AR$5:AR$410,'Grid GenerationQueue'!$AZ$5:$AZ$410,$B145,'Grid GenerationQueue'!$BA$5:$BA$410,$C145,'Grid GenerationQueue'!$BH$5:$BH$410,"&lt;&gt;"&amp;"")+SUMIFS('Grid GenerationQueue'!AR$5:AR$410,'Grid GenerationQueue'!$AZ$5:$AZ$410,$B145,'Grid GenerationQueue'!$BA$5:$BA$410,$C145,'Grid GenerationQueue'!$BH$5:$BH$410,"",'Grid GenerationQueue'!$AC$5:$AC$410,1)</f>
        <v>0</v>
      </c>
      <c r="AQ145">
        <f>SUMIFS('Grid GenerationQueue'!AG$5:AG$410,'Grid GenerationQueue'!$AZ$5:$AZ$410,$B145,'Grid GenerationQueue'!$BA$5:$BA$410,$C145,'Grid GenerationQueue'!$BK$5:$BK$410,"&gt;0")</f>
        <v>0</v>
      </c>
      <c r="AR145">
        <f>SUMIFS('Grid GenerationQueue'!AH$5:AH$410,'Grid GenerationQueue'!$AZ$5:$AZ$410,$B145,'Grid GenerationQueue'!$BA$5:$BA$410,$C145,'Grid GenerationQueue'!$BK$5:$BK$410,"&gt;0")</f>
        <v>0</v>
      </c>
      <c r="AS145">
        <f>SUMIFS('Grid GenerationQueue'!AI$5:AI$410,'Grid GenerationQueue'!$AZ$5:$AZ$410,$B145,'Grid GenerationQueue'!$BA$5:$BA$410,$C145,'Grid GenerationQueue'!$BK$5:$BK$410,"&gt;0")</f>
        <v>0</v>
      </c>
      <c r="AT145">
        <f>SUMIFS('Grid GenerationQueue'!AJ$5:AJ$410,'Grid GenerationQueue'!$AZ$5:$AZ$410,$B145,'Grid GenerationQueue'!$BA$5:$BA$410,$C145,'Grid GenerationQueue'!$BK$5:$BK$410,"&gt;0")</f>
        <v>0</v>
      </c>
      <c r="AU145">
        <f>SUMIFS('Grid GenerationQueue'!AK$5:AK$410,'Grid GenerationQueue'!$AZ$5:$AZ$410,$B145,'Grid GenerationQueue'!$BA$5:$BA$410,$C145,'Grid GenerationQueue'!$BK$5:$BK$410,"&gt;0")</f>
        <v>0</v>
      </c>
      <c r="AV145">
        <f>SUMIFS('Grid GenerationQueue'!AL$5:AL$410,'Grid GenerationQueue'!$AZ$5:$AZ$410,$B145,'Grid GenerationQueue'!$BA$5:$BA$410,$C145,'Grid GenerationQueue'!$BK$5:$BK$410,"&gt;0")</f>
        <v>0</v>
      </c>
      <c r="AW145">
        <f>SUMIFS('Grid GenerationQueue'!AM$5:AM$410,'Grid GenerationQueue'!$AZ$5:$AZ$410,$B145,'Grid GenerationQueue'!$BA$5:$BA$410,$C145,'Grid GenerationQueue'!$BK$5:$BK$410,"&gt;0")</f>
        <v>0</v>
      </c>
      <c r="AX145">
        <f>SUMIFS('Grid GenerationQueue'!AN$5:AN$410,'Grid GenerationQueue'!$AZ$5:$AZ$410,$B145,'Grid GenerationQueue'!$BA$5:$BA$410,$C145,'Grid GenerationQueue'!$BK$5:$BK$410,"&gt;0")</f>
        <v>0</v>
      </c>
      <c r="AY145">
        <f>SUMIFS('Grid GenerationQueue'!AO$5:AO$410,'Grid GenerationQueue'!$AZ$5:$AZ$410,$B145,'Grid GenerationQueue'!$BA$5:$BA$410,$C145,'Grid GenerationQueue'!$BK$5:$BK$410,"&gt;0")</f>
        <v>0</v>
      </c>
      <c r="AZ145">
        <f>SUMIFS('Grid GenerationQueue'!AP$5:AP$410,'Grid GenerationQueue'!$AZ$5:$AZ$410,$B145,'Grid GenerationQueue'!$BA$5:$BA$410,$C145,'Grid GenerationQueue'!$BK$5:$BK$410,"&gt;0")</f>
        <v>0</v>
      </c>
      <c r="BA145">
        <f>SUMIFS('Grid GenerationQueue'!AQ$5:AQ$410,'Grid GenerationQueue'!$AZ$5:$AZ$410,$B145,'Grid GenerationQueue'!$BA$5:$BA$410,$C145,'Grid GenerationQueue'!$BK$5:$BK$410,"&gt;0")</f>
        <v>0</v>
      </c>
      <c r="BB145">
        <f>SUMIFS('Grid GenerationQueue'!AR$5:AR$410,'Grid GenerationQueue'!$AZ$5:$AZ$410,$B145,'Grid GenerationQueue'!$BA$5:$BA$410,$C145,'Grid GenerationQueue'!$BK$5:$BK$410,"&gt;0")</f>
        <v>0</v>
      </c>
      <c r="BD145">
        <f>SUMIFS('Grid GenerationQueue'!AG$5:AG$410,'Grid GenerationQueue'!$AZ$5:$AZ$410,$B145,'Grid GenerationQueue'!$BA$5:$BA$410,$C145,'Grid GenerationQueue'!$BD$5:$BD$410,"&lt;="&amp;$BE$3)</f>
        <v>0</v>
      </c>
      <c r="BE145">
        <f>SUMIFS('Grid GenerationQueue'!AH$5:AH$410,'Grid GenerationQueue'!$AZ$5:$AZ$410,$B145,'Grid GenerationQueue'!$BA$5:$BA$410,$C145,'Grid GenerationQueue'!$BD$5:$BD$410,"&lt;="&amp;$BE$3)</f>
        <v>0</v>
      </c>
      <c r="BF145">
        <f>SUMIFS('Grid GenerationQueue'!AI$5:AI$410,'Grid GenerationQueue'!$AZ$5:$AZ$410,$B145,'Grid GenerationQueue'!$BA$5:$BA$410,$C145,'Grid GenerationQueue'!$BD$5:$BD$410,"&lt;="&amp;$BE$3)</f>
        <v>0</v>
      </c>
      <c r="BG145">
        <f>SUMIFS('Grid GenerationQueue'!AJ$5:AJ$410,'Grid GenerationQueue'!$AZ$5:$AZ$410,$B145,'Grid GenerationQueue'!$BA$5:$BA$410,$C145,'Grid GenerationQueue'!$BD$5:$BD$410,"&lt;="&amp;$BE$3)</f>
        <v>0</v>
      </c>
      <c r="BH145">
        <f>SUMIFS('Grid GenerationQueue'!AK$5:AK$410,'Grid GenerationQueue'!$AZ$5:$AZ$410,$B145,'Grid GenerationQueue'!$BA$5:$BA$410,$C145,'Grid GenerationQueue'!$BD$5:$BD$410,"&lt;="&amp;$BE$3)</f>
        <v>0</v>
      </c>
      <c r="BI145">
        <f>SUMIFS('Grid GenerationQueue'!AL$5:AL$410,'Grid GenerationQueue'!$AZ$5:$AZ$410,$B145,'Grid GenerationQueue'!$BA$5:$BA$410,$C145,'Grid GenerationQueue'!$BD$5:$BD$410,"&lt;="&amp;$BE$3)</f>
        <v>0</v>
      </c>
      <c r="BJ145">
        <f>SUMIFS('Grid GenerationQueue'!AM$5:AM$410,'Grid GenerationQueue'!$AZ$5:$AZ$410,$B145,'Grid GenerationQueue'!$BA$5:$BA$410,$C145,'Grid GenerationQueue'!$BD$5:$BD$410,"&lt;="&amp;$BE$3)</f>
        <v>0</v>
      </c>
      <c r="BK145">
        <f>SUMIFS('Grid GenerationQueue'!AN$5:AN$410,'Grid GenerationQueue'!$AZ$5:$AZ$410,$B145,'Grid GenerationQueue'!$BA$5:$BA$410,$C145,'Grid GenerationQueue'!$BD$5:$BD$410,"&lt;="&amp;$BE$3)</f>
        <v>0</v>
      </c>
      <c r="BL145">
        <f>SUMIFS('Grid GenerationQueue'!AO$5:AO$410,'Grid GenerationQueue'!$AZ$5:$AZ$410,$B145,'Grid GenerationQueue'!$BA$5:$BA$410,$C145,'Grid GenerationQueue'!$BD$5:$BD$410,"&lt;="&amp;$BE$3)</f>
        <v>0</v>
      </c>
      <c r="BM145">
        <f>SUMIFS('Grid GenerationQueue'!AP$5:AP$410,'Grid GenerationQueue'!$AZ$5:$AZ$410,$B145,'Grid GenerationQueue'!$BA$5:$BA$410,$C145,'Grid GenerationQueue'!$BD$5:$BD$410,"&lt;="&amp;$BE$3)</f>
        <v>0</v>
      </c>
      <c r="BN145">
        <f>SUMIFS('Grid GenerationQueue'!AQ$5:AQ$410,'Grid GenerationQueue'!$AZ$5:$AZ$410,$B145,'Grid GenerationQueue'!$BA$5:$BA$410,$C145,'Grid GenerationQueue'!$BD$5:$BD$410,"&lt;="&amp;$BE$3)</f>
        <v>0</v>
      </c>
      <c r="BO145">
        <f>SUMIFS('Grid GenerationQueue'!AR$5:AR$410,'Grid GenerationQueue'!$AZ$5:$AZ$410,$B145,'Grid GenerationQueue'!$BA$5:$BA$410,$C145,'Grid GenerationQueue'!$BD$5:$BD$410,"&lt;="&amp;$BE$3)</f>
        <v>0</v>
      </c>
      <c r="BQ145">
        <f>SUMIFS('Grid GenerationQueue'!AG$5:AG$410,'Grid GenerationQueue'!$AZ$5:$AZ$410,$B145,'Grid GenerationQueue'!$BA$5:$BA$410,$C145,'Grid GenerationQueue'!$BJ$5:$BJ$410,"Executed",'Grid GenerationQueue'!$BD$5:$BD$410,"&lt;="&amp;$BE$3)</f>
        <v>0</v>
      </c>
      <c r="BR145">
        <f>SUMIFS('Grid GenerationQueue'!AH$5:AH$410,'Grid GenerationQueue'!$AZ$5:$AZ$410,$B145,'Grid GenerationQueue'!$BA$5:$BA$410,$C145,'Grid GenerationQueue'!$BJ$5:$BJ$410,"Executed",'Grid GenerationQueue'!$BD$5:$BD$410,"&lt;="&amp;$BE$3)</f>
        <v>0</v>
      </c>
      <c r="BS145">
        <f>SUMIFS('Grid GenerationQueue'!AI$5:AI$410,'Grid GenerationQueue'!$AZ$5:$AZ$410,$B145,'Grid GenerationQueue'!$BA$5:$BA$410,$C145,'Grid GenerationQueue'!$BJ$5:$BJ$410,"Executed",'Grid GenerationQueue'!$BD$5:$BD$410,"&lt;="&amp;$BE$3)</f>
        <v>0</v>
      </c>
      <c r="BT145">
        <f>SUMIFS('Grid GenerationQueue'!AJ$5:AJ$410,'Grid GenerationQueue'!$AZ$5:$AZ$410,$B145,'Grid GenerationQueue'!$BA$5:$BA$410,$C145,'Grid GenerationQueue'!$BJ$5:$BJ$410,"Executed",'Grid GenerationQueue'!$BD$5:$BD$410,"&lt;="&amp;$BE$3)</f>
        <v>0</v>
      </c>
      <c r="BU145">
        <f>SUMIFS('Grid GenerationQueue'!AK$5:AK$410,'Grid GenerationQueue'!$AZ$5:$AZ$410,$B145,'Grid GenerationQueue'!$BA$5:$BA$410,$C145,'Grid GenerationQueue'!$BJ$5:$BJ$410,"Executed",'Grid GenerationQueue'!$BD$5:$BD$410,"&lt;="&amp;$BE$3)</f>
        <v>0</v>
      </c>
      <c r="BV145">
        <f>SUMIFS('Grid GenerationQueue'!AL$5:AL$410,'Grid GenerationQueue'!$AZ$5:$AZ$410,$B145,'Grid GenerationQueue'!$BA$5:$BA$410,$C145,'Grid GenerationQueue'!$BJ$5:$BJ$410,"Executed",'Grid GenerationQueue'!$BD$5:$BD$410,"&lt;="&amp;$BE$3)</f>
        <v>0</v>
      </c>
      <c r="BW145">
        <f>SUMIFS('Grid GenerationQueue'!AM$5:AM$410,'Grid GenerationQueue'!$AZ$5:$AZ$410,$B145,'Grid GenerationQueue'!$BA$5:$BA$410,$C145,'Grid GenerationQueue'!$BJ$5:$BJ$410,"Executed",'Grid GenerationQueue'!$BD$5:$BD$410,"&lt;="&amp;$BE$3)</f>
        <v>0</v>
      </c>
      <c r="BX145">
        <f>SUMIFS('Grid GenerationQueue'!AN$5:AN$410,'Grid GenerationQueue'!$AZ$5:$AZ$410,$B145,'Grid GenerationQueue'!$BA$5:$BA$410,$C145,'Grid GenerationQueue'!$BJ$5:$BJ$410,"Executed",'Grid GenerationQueue'!$BD$5:$BD$410,"&lt;="&amp;$BE$3)</f>
        <v>0</v>
      </c>
      <c r="BY145">
        <f>SUMIFS('Grid GenerationQueue'!AO$5:AO$410,'Grid GenerationQueue'!$AZ$5:$AZ$410,$B145,'Grid GenerationQueue'!$BA$5:$BA$410,$C145,'Grid GenerationQueue'!$BJ$5:$BJ$410,"Executed",'Grid GenerationQueue'!$BD$5:$BD$410,"&lt;="&amp;$BE$3)</f>
        <v>0</v>
      </c>
      <c r="BZ145">
        <f>SUMIFS('Grid GenerationQueue'!AP$5:AP$410,'Grid GenerationQueue'!$AZ$5:$AZ$410,$B145,'Grid GenerationQueue'!$BA$5:$BA$410,$C145,'Grid GenerationQueue'!$BJ$5:$BJ$410,"Executed",'Grid GenerationQueue'!$BD$5:$BD$410,"&lt;="&amp;$BE$3)</f>
        <v>0</v>
      </c>
      <c r="CA145">
        <f>SUMIFS('Grid GenerationQueue'!AQ$5:AQ$410,'Grid GenerationQueue'!$AZ$5:$AZ$410,$B145,'Grid GenerationQueue'!$BA$5:$BA$410,$C145,'Grid GenerationQueue'!$BJ$5:$BJ$410,"Executed",'Grid GenerationQueue'!$BD$5:$BD$410,"&lt;="&amp;$BE$3)</f>
        <v>0</v>
      </c>
      <c r="CB145">
        <f>SUMIFS('Grid GenerationQueue'!AR$5:AR$410,'Grid GenerationQueue'!$AZ$5:$AZ$410,$B145,'Grid GenerationQueue'!$BA$5:$BA$410,$C145,'Grid GenerationQueue'!$BJ$5:$BJ$410,"Executed",'Grid GenerationQueue'!$BD$5:$BD$410,"&lt;="&amp;$BE$3)</f>
        <v>0</v>
      </c>
      <c r="CD145">
        <f>SUMIFS('Grid GenerationQueue'!AG$5:AG$410,'Grid GenerationQueue'!$AZ$5:$AZ$410,$B145,'Grid GenerationQueue'!$BA$5:$BA$410,$C145,'Grid GenerationQueue'!$BH$5:$BH$410,"&lt;&gt;"&amp;"",'Grid GenerationQueue'!$BD$5:$BD$410,"&lt;="&amp;$BE$3)</f>
        <v>0</v>
      </c>
      <c r="CE145">
        <f>SUMIFS('Grid GenerationQueue'!AH$5:AH$410,'Grid GenerationQueue'!$AZ$5:$AZ$410,$B145,'Grid GenerationQueue'!$BA$5:$BA$410,$C145,'Grid GenerationQueue'!$BH$5:$BH$410,"&lt;&gt;"&amp;"",'Grid GenerationQueue'!$BD$5:$BD$410,"&lt;="&amp;$BE$3)</f>
        <v>0</v>
      </c>
      <c r="CF145">
        <f>SUMIFS('Grid GenerationQueue'!AI$5:AI$410,'Grid GenerationQueue'!$AZ$5:$AZ$410,$B145,'Grid GenerationQueue'!$BA$5:$BA$410,$C145,'Grid GenerationQueue'!$BH$5:$BH$410,"&lt;&gt;"&amp;"",'Grid GenerationQueue'!$BD$5:$BD$410,"&lt;="&amp;$BE$3)</f>
        <v>0</v>
      </c>
      <c r="CG145">
        <f>SUMIFS('Grid GenerationQueue'!AJ$5:AJ$410,'Grid GenerationQueue'!$AZ$5:$AZ$410,$B145,'Grid GenerationQueue'!$BA$5:$BA$410,$C145,'Grid GenerationQueue'!$BH$5:$BH$410,"&lt;&gt;"&amp;"",'Grid GenerationQueue'!$BD$5:$BD$410,"&lt;="&amp;$BE$3)</f>
        <v>0</v>
      </c>
      <c r="CH145">
        <f>SUMIFS('Grid GenerationQueue'!AK$5:AK$410,'Grid GenerationQueue'!$AZ$5:$AZ$410,$B145,'Grid GenerationQueue'!$BA$5:$BA$410,$C145,'Grid GenerationQueue'!$BH$5:$BH$410,"&lt;&gt;"&amp;"",'Grid GenerationQueue'!$BD$5:$BD$410,"&lt;="&amp;$BE$3)</f>
        <v>0</v>
      </c>
      <c r="CI145">
        <f>SUMIFS('Grid GenerationQueue'!AL$5:AL$410,'Grid GenerationQueue'!$AZ$5:$AZ$410,$B145,'Grid GenerationQueue'!$BA$5:$BA$410,$C145,'Grid GenerationQueue'!$BH$5:$BH$410,"&lt;&gt;"&amp;"",'Grid GenerationQueue'!$BD$5:$BD$410,"&lt;="&amp;$BE$3)</f>
        <v>0</v>
      </c>
      <c r="CJ145">
        <f>SUMIFS('Grid GenerationQueue'!AM$5:AM$410,'Grid GenerationQueue'!$AZ$5:$AZ$410,$B145,'Grid GenerationQueue'!$BA$5:$BA$410,$C145,'Grid GenerationQueue'!$BH$5:$BH$410,"&lt;&gt;"&amp;"",'Grid GenerationQueue'!$BD$5:$BD$410,"&lt;="&amp;$BE$3)</f>
        <v>0</v>
      </c>
      <c r="CK145">
        <f>SUMIFS('Grid GenerationQueue'!AN$5:AN$410,'Grid GenerationQueue'!$AZ$5:$AZ$410,$B145,'Grid GenerationQueue'!$BA$5:$BA$410,$C145,'Grid GenerationQueue'!$BH$5:$BH$410,"&lt;&gt;"&amp;"",'Grid GenerationQueue'!$BD$5:$BD$410,"&lt;="&amp;$BE$3)</f>
        <v>0</v>
      </c>
      <c r="CL145">
        <f>SUMIFS('Grid GenerationQueue'!AO$5:AO$410,'Grid GenerationQueue'!$AZ$5:$AZ$410,$B145,'Grid GenerationQueue'!$BA$5:$BA$410,$C145,'Grid GenerationQueue'!$BH$5:$BH$410,"&lt;&gt;"&amp;"",'Grid GenerationQueue'!$BD$5:$BD$410,"&lt;="&amp;$BE$3)</f>
        <v>0</v>
      </c>
      <c r="CM145">
        <f>SUMIFS('Grid GenerationQueue'!AP$5:AP$410,'Grid GenerationQueue'!$AZ$5:$AZ$410,$B145,'Grid GenerationQueue'!$BA$5:$BA$410,$C145,'Grid GenerationQueue'!$BH$5:$BH$410,"&lt;&gt;"&amp;"",'Grid GenerationQueue'!$BD$5:$BD$410,"&lt;="&amp;$BE$3)</f>
        <v>0</v>
      </c>
      <c r="CN145">
        <f>SUMIFS('Grid GenerationQueue'!AQ$5:AQ$410,'Grid GenerationQueue'!$AZ$5:$AZ$410,$B145,'Grid GenerationQueue'!$BA$5:$BA$410,$C145,'Grid GenerationQueue'!$BH$5:$BH$410,"&lt;&gt;"&amp;"",'Grid GenerationQueue'!$BD$5:$BD$410,"&lt;="&amp;$BE$3)</f>
        <v>0</v>
      </c>
      <c r="CO145">
        <f>SUMIFS('Grid GenerationQueue'!AR$5:AR$410,'Grid GenerationQueue'!$AZ$5:$AZ$410,$B145,'Grid GenerationQueue'!$BA$5:$BA$410,$C145,'Grid GenerationQueue'!$BH$5:$BH$410,"&lt;&gt;"&amp;"",'Grid GenerationQueue'!$BD$5:$BD$410,"&lt;="&amp;$BE$3)</f>
        <v>0</v>
      </c>
      <c r="CQ145">
        <f>SUMIFS('Grid GenerationQueue'!AG$5:AG$410,'Grid GenerationQueue'!$AZ$5:$AZ$410,$B145,'Grid GenerationQueue'!$BA$5:$BA$410,$C145,'Grid GenerationQueue'!$BK$5:$BK$410,"&gt;0",'Grid GenerationQueue'!$BD$5:$BD$410,"&lt;="&amp;$BE$3)</f>
        <v>0</v>
      </c>
      <c r="CR145">
        <f>SUMIFS('Grid GenerationQueue'!AH$5:AH$410,'Grid GenerationQueue'!$AZ$5:$AZ$410,$B145,'Grid GenerationQueue'!$BA$5:$BA$410,$C145,'Grid GenerationQueue'!$BK$5:$BK$410,"&gt;0",'Grid GenerationQueue'!$BD$5:$BD$410,"&lt;="&amp;$BE$3)</f>
        <v>0</v>
      </c>
      <c r="CS145">
        <f>SUMIFS('Grid GenerationQueue'!AI$5:AI$410,'Grid GenerationQueue'!$AZ$5:$AZ$410,$B145,'Grid GenerationQueue'!$BA$5:$BA$410,$C145,'Grid GenerationQueue'!$BK$5:$BK$410,"&gt;0",'Grid GenerationQueue'!$BD$5:$BD$410,"&lt;="&amp;$BE$3)</f>
        <v>0</v>
      </c>
      <c r="CT145">
        <f>SUMIFS('Grid GenerationQueue'!AJ$5:AJ$410,'Grid GenerationQueue'!$AZ$5:$AZ$410,$B145,'Grid GenerationQueue'!$BA$5:$BA$410,$C145,'Grid GenerationQueue'!$BK$5:$BK$410,"&gt;0",'Grid GenerationQueue'!$BD$5:$BD$410,"&lt;="&amp;$BE$3)</f>
        <v>0</v>
      </c>
      <c r="CU145">
        <f>SUMIFS('Grid GenerationQueue'!AK$5:AK$410,'Grid GenerationQueue'!$AZ$5:$AZ$410,$B145,'Grid GenerationQueue'!$BA$5:$BA$410,$C145,'Grid GenerationQueue'!$BK$5:$BK$410,"&gt;0",'Grid GenerationQueue'!$BD$5:$BD$410,"&lt;="&amp;$BE$3)</f>
        <v>0</v>
      </c>
      <c r="CV145">
        <f>SUMIFS('Grid GenerationQueue'!AL$5:AL$410,'Grid GenerationQueue'!$AZ$5:$AZ$410,$B145,'Grid GenerationQueue'!$BA$5:$BA$410,$C145,'Grid GenerationQueue'!$BK$5:$BK$410,"&gt;0",'Grid GenerationQueue'!$BD$5:$BD$410,"&lt;="&amp;$BE$3)</f>
        <v>0</v>
      </c>
      <c r="CW145">
        <f>SUMIFS('Grid GenerationQueue'!AM$5:AM$410,'Grid GenerationQueue'!$AZ$5:$AZ$410,$B145,'Grid GenerationQueue'!$BA$5:$BA$410,$C145,'Grid GenerationQueue'!$BK$5:$BK$410,"&gt;0",'Grid GenerationQueue'!$BD$5:$BD$410,"&lt;="&amp;$BE$3)</f>
        <v>0</v>
      </c>
      <c r="CX145">
        <f>SUMIFS('Grid GenerationQueue'!AN$5:AN$410,'Grid GenerationQueue'!$AZ$5:$AZ$410,$B145,'Grid GenerationQueue'!$BA$5:$BA$410,$C145,'Grid GenerationQueue'!$BK$5:$BK$410,"&gt;0",'Grid GenerationQueue'!$BD$5:$BD$410,"&lt;="&amp;$BE$3)</f>
        <v>0</v>
      </c>
      <c r="CY145">
        <f>SUMIFS('Grid GenerationQueue'!AO$5:AO$410,'Grid GenerationQueue'!$AZ$5:$AZ$410,$B145,'Grid GenerationQueue'!$BA$5:$BA$410,$C145,'Grid GenerationQueue'!$BK$5:$BK$410,"&gt;0",'Grid GenerationQueue'!$BD$5:$BD$410,"&lt;="&amp;$BE$3)</f>
        <v>0</v>
      </c>
      <c r="CZ145">
        <f>SUMIFS('Grid GenerationQueue'!AP$5:AP$410,'Grid GenerationQueue'!$AZ$5:$AZ$410,$B145,'Grid GenerationQueue'!$BA$5:$BA$410,$C145,'Grid GenerationQueue'!$BK$5:$BK$410,"&gt;0",'Grid GenerationQueue'!$BD$5:$BD$410,"&lt;="&amp;$BE$3)</f>
        <v>0</v>
      </c>
      <c r="DA145">
        <f>SUMIFS('Grid GenerationQueue'!AQ$5:AQ$410,'Grid GenerationQueue'!$AZ$5:$AZ$410,$B145,'Grid GenerationQueue'!$BA$5:$BA$410,$C145,'Grid GenerationQueue'!$BK$5:$BK$410,"&gt;0",'Grid GenerationQueue'!$BD$5:$BD$410,"&lt;="&amp;$BE$3)</f>
        <v>0</v>
      </c>
      <c r="DB145">
        <f>SUMIFS('Grid GenerationQueue'!AR$5:AR$410,'Grid GenerationQueue'!$AZ$5:$AZ$410,$B145,'Grid GenerationQueue'!$BA$5:$BA$410,$C145,'Grid GenerationQueue'!$BK$5:$BK$410,"&gt;0",'Grid GenerationQueue'!$BD$5:$BD$410,"&lt;="&amp;$BE$3)</f>
        <v>0</v>
      </c>
    </row>
    <row r="146" spans="1:106" x14ac:dyDescent="0.35">
      <c r="A146" t="s">
        <v>4750</v>
      </c>
      <c r="B146" t="s">
        <v>4824</v>
      </c>
      <c r="C146">
        <v>115</v>
      </c>
      <c r="D146">
        <f>SUMIFS('Grid GenerationQueue'!AG$5:AG$410,'Grid GenerationQueue'!$AZ$5:$AZ$410,$B146,'Grid GenerationQueue'!$BA$5:$BA$410,$C146)</f>
        <v>0</v>
      </c>
      <c r="E146">
        <f>SUMIFS('Grid GenerationQueue'!AH$5:AH$410,'Grid GenerationQueue'!$AZ$5:$AZ$410,$B146,'Grid GenerationQueue'!$BA$5:$BA$410,$C146)</f>
        <v>0</v>
      </c>
      <c r="F146">
        <f>SUMIFS('Grid GenerationQueue'!AI$5:AI$410,'Grid GenerationQueue'!$AZ$5:$AZ$410,$B146,'Grid GenerationQueue'!$BA$5:$BA$410,$C146)</f>
        <v>0</v>
      </c>
      <c r="G146">
        <f>SUMIFS('Grid GenerationQueue'!AJ$5:AJ$410,'Grid GenerationQueue'!$AZ$5:$AZ$410,$B146,'Grid GenerationQueue'!$BA$5:$BA$410,$C146)</f>
        <v>0</v>
      </c>
      <c r="H146">
        <f>SUMIFS('Grid GenerationQueue'!AK$5:AK$410,'Grid GenerationQueue'!$AZ$5:$AZ$410,$B146,'Grid GenerationQueue'!$BA$5:$BA$410,$C146)</f>
        <v>0</v>
      </c>
      <c r="I146">
        <f>SUMIFS('Grid GenerationQueue'!AL$5:AL$410,'Grid GenerationQueue'!$AZ$5:$AZ$410,$B146,'Grid GenerationQueue'!$BA$5:$BA$410,$C146)</f>
        <v>0</v>
      </c>
      <c r="J146">
        <f>SUMIFS('Grid GenerationQueue'!AM$5:AM$410,'Grid GenerationQueue'!$AZ$5:$AZ$410,$B146,'Grid GenerationQueue'!$BA$5:$BA$410,$C146)</f>
        <v>0</v>
      </c>
      <c r="K146">
        <f>SUMIFS('Grid GenerationQueue'!AN$5:AN$410,'Grid GenerationQueue'!$AZ$5:$AZ$410,$B146,'Grid GenerationQueue'!$BA$5:$BA$410,$C146)</f>
        <v>0</v>
      </c>
      <c r="L146">
        <f>SUMIFS('Grid GenerationQueue'!AO$5:AO$410,'Grid GenerationQueue'!$AZ$5:$AZ$410,$B146,'Grid GenerationQueue'!$BA$5:$BA$410,$C146)</f>
        <v>0</v>
      </c>
      <c r="M146">
        <f>SUMIFS('Grid GenerationQueue'!AP$5:AP$410,'Grid GenerationQueue'!$AZ$5:$AZ$410,$B146,'Grid GenerationQueue'!$BA$5:$BA$410,$C146)</f>
        <v>0</v>
      </c>
      <c r="N146">
        <f>SUMIFS('Grid GenerationQueue'!AQ$5:AQ$410,'Grid GenerationQueue'!$AZ$5:$AZ$410,$B146,'Grid GenerationQueue'!$BA$5:$BA$410,$C146)</f>
        <v>0</v>
      </c>
      <c r="O146">
        <f>SUMIFS('Grid GenerationQueue'!AR$5:AR$410,'Grid GenerationQueue'!$AZ$5:$AZ$410,$B146,'Grid GenerationQueue'!$BA$5:$BA$410,$C146)</f>
        <v>0</v>
      </c>
      <c r="Q146">
        <f>SUMIFS('Grid GenerationQueue'!AG$5:AG$410,'Grid GenerationQueue'!$AZ$5:$AZ$410,$B146,'Grid GenerationQueue'!$BA$5:$BA$410,$C146,'Grid GenerationQueue'!$BJ$5:$BJ$410,"Executed")</f>
        <v>0</v>
      </c>
      <c r="R146">
        <f>SUMIFS('Grid GenerationQueue'!AH$5:AH$410,'Grid GenerationQueue'!$AZ$5:$AZ$410,$B146,'Grid GenerationQueue'!$BA$5:$BA$410,$C146,'Grid GenerationQueue'!$BJ$5:$BJ$410,"Executed")</f>
        <v>0</v>
      </c>
      <c r="S146">
        <f>SUMIFS('Grid GenerationQueue'!AI$5:AI$410,'Grid GenerationQueue'!$AZ$5:$AZ$410,$B146,'Grid GenerationQueue'!$BA$5:$BA$410,$C146,'Grid GenerationQueue'!$BJ$5:$BJ$410,"Executed")</f>
        <v>0</v>
      </c>
      <c r="T146">
        <f>SUMIFS('Grid GenerationQueue'!AJ$5:AJ$410,'Grid GenerationQueue'!$AZ$5:$AZ$410,$B146,'Grid GenerationQueue'!$BA$5:$BA$410,$C146,'Grid GenerationQueue'!$BJ$5:$BJ$410,"Executed")</f>
        <v>0</v>
      </c>
      <c r="U146">
        <f>SUMIFS('Grid GenerationQueue'!AK$5:AK$410,'Grid GenerationQueue'!$AZ$5:$AZ$410,$B146,'Grid GenerationQueue'!$BA$5:$BA$410,$C146,'Grid GenerationQueue'!$BJ$5:$BJ$410,"Executed")</f>
        <v>0</v>
      </c>
      <c r="V146">
        <f>SUMIFS('Grid GenerationQueue'!AL$5:AL$410,'Grid GenerationQueue'!$AZ$5:$AZ$410,$B146,'Grid GenerationQueue'!$BA$5:$BA$410,$C146,'Grid GenerationQueue'!$BJ$5:$BJ$410,"Executed")</f>
        <v>0</v>
      </c>
      <c r="W146">
        <f>SUMIFS('Grid GenerationQueue'!AM$5:AM$410,'Grid GenerationQueue'!$AZ$5:$AZ$410,$B146,'Grid GenerationQueue'!$BA$5:$BA$410,$C146,'Grid GenerationQueue'!$BJ$5:$BJ$410,"Executed")</f>
        <v>0</v>
      </c>
      <c r="X146">
        <f>SUMIFS('Grid GenerationQueue'!AN$5:AN$410,'Grid GenerationQueue'!$AZ$5:$AZ$410,$B146,'Grid GenerationQueue'!$BA$5:$BA$410,$C146,'Grid GenerationQueue'!$BJ$5:$BJ$410,"Executed")</f>
        <v>0</v>
      </c>
      <c r="Y146">
        <f>SUMIFS('Grid GenerationQueue'!AO$5:AO$410,'Grid GenerationQueue'!$AZ$5:$AZ$410,$B146,'Grid GenerationQueue'!$BA$5:$BA$410,$C146,'Grid GenerationQueue'!$BJ$5:$BJ$410,"Executed")</f>
        <v>0</v>
      </c>
      <c r="Z146">
        <f>SUMIFS('Grid GenerationQueue'!AP$5:AP$410,'Grid GenerationQueue'!$AZ$5:$AZ$410,$B146,'Grid GenerationQueue'!$BA$5:$BA$410,$C146,'Grid GenerationQueue'!$BJ$5:$BJ$410,"Executed")</f>
        <v>0</v>
      </c>
      <c r="AA146">
        <f>SUMIFS('Grid GenerationQueue'!AQ$5:AQ$410,'Grid GenerationQueue'!$AZ$5:$AZ$410,$B146,'Grid GenerationQueue'!$BA$5:$BA$410,$C146,'Grid GenerationQueue'!$BJ$5:$BJ$410,"Executed")</f>
        <v>0</v>
      </c>
      <c r="AB146">
        <f>SUMIFS('Grid GenerationQueue'!AR$5:AR$410,'Grid GenerationQueue'!$AZ$5:$AZ$410,$B146,'Grid GenerationQueue'!$BA$5:$BA$410,$C146,'Grid GenerationQueue'!$BJ$5:$BJ$410,"Executed")</f>
        <v>0</v>
      </c>
      <c r="AD146">
        <f>SUMIFS('Grid GenerationQueue'!AG$5:AG$410,'Grid GenerationQueue'!$AZ$5:$AZ$410,$B146,'Grid GenerationQueue'!$BA$5:$BA$410,$C146,'Grid GenerationQueue'!$BH$5:$BH$410,"&lt;&gt;"&amp;"")+SUMIFS('Grid GenerationQueue'!AG$5:AG$410,'Grid GenerationQueue'!$AZ$5:$AZ$410,$B146,'Grid GenerationQueue'!$BA$5:$BA$410,$C146,'Grid GenerationQueue'!$BH$5:$BH$410,"",'Grid GenerationQueue'!$AC$5:$AC$410,1)</f>
        <v>0</v>
      </c>
      <c r="AE146">
        <f>SUMIFS('Grid GenerationQueue'!AH$5:AH$410,'Grid GenerationQueue'!$AZ$5:$AZ$410,$B146,'Grid GenerationQueue'!$BA$5:$BA$410,$C146,'Grid GenerationQueue'!$BH$5:$BH$410,"&lt;&gt;"&amp;"")+SUMIFS('Grid GenerationQueue'!AH$5:AH$410,'Grid GenerationQueue'!$AZ$5:$AZ$410,$B146,'Grid GenerationQueue'!$BA$5:$BA$410,$C146,'Grid GenerationQueue'!$BH$5:$BH$410,"",'Grid GenerationQueue'!$AC$5:$AC$410,1)</f>
        <v>0</v>
      </c>
      <c r="AF146">
        <f>SUMIFS('Grid GenerationQueue'!AI$5:AI$410,'Grid GenerationQueue'!$AZ$5:$AZ$410,$B146,'Grid GenerationQueue'!$BA$5:$BA$410,$C146,'Grid GenerationQueue'!$BH$5:$BH$410,"&lt;&gt;"&amp;"")+SUMIFS('Grid GenerationQueue'!AI$5:AI$410,'Grid GenerationQueue'!$AZ$5:$AZ$410,$B146,'Grid GenerationQueue'!$BA$5:$BA$410,$C146,'Grid GenerationQueue'!$BH$5:$BH$410,"",'Grid GenerationQueue'!$AC$5:$AC$410,1)</f>
        <v>0</v>
      </c>
      <c r="AG146">
        <f>SUMIFS('Grid GenerationQueue'!AJ$5:AJ$410,'Grid GenerationQueue'!$AZ$5:$AZ$410,$B146,'Grid GenerationQueue'!$BA$5:$BA$410,$C146,'Grid GenerationQueue'!$BH$5:$BH$410,"&lt;&gt;"&amp;"")+SUMIFS('Grid GenerationQueue'!AJ$5:AJ$410,'Grid GenerationQueue'!$AZ$5:$AZ$410,$B146,'Grid GenerationQueue'!$BA$5:$BA$410,$C146,'Grid GenerationQueue'!$BH$5:$BH$410,"",'Grid GenerationQueue'!$AC$5:$AC$410,1)</f>
        <v>0</v>
      </c>
      <c r="AH146">
        <f>SUMIFS('Grid GenerationQueue'!AK$5:AK$410,'Grid GenerationQueue'!$AZ$5:$AZ$410,$B146,'Grid GenerationQueue'!$BA$5:$BA$410,$C146,'Grid GenerationQueue'!$BH$5:$BH$410,"&lt;&gt;"&amp;"")+SUMIFS('Grid GenerationQueue'!AK$5:AK$410,'Grid GenerationQueue'!$AZ$5:$AZ$410,$B146,'Grid GenerationQueue'!$BA$5:$BA$410,$C146,'Grid GenerationQueue'!$BH$5:$BH$410,"",'Grid GenerationQueue'!$AC$5:$AC$410,1)</f>
        <v>0</v>
      </c>
      <c r="AI146">
        <f>SUMIFS('Grid GenerationQueue'!AL$5:AL$410,'Grid GenerationQueue'!$AZ$5:$AZ$410,$B146,'Grid GenerationQueue'!$BA$5:$BA$410,$C146,'Grid GenerationQueue'!$BH$5:$BH$410,"&lt;&gt;"&amp;"")+SUMIFS('Grid GenerationQueue'!AL$5:AL$410,'Grid GenerationQueue'!$AZ$5:$AZ$410,$B146,'Grid GenerationQueue'!$BA$5:$BA$410,$C146,'Grid GenerationQueue'!$BH$5:$BH$410,"",'Grid GenerationQueue'!$AC$5:$AC$410,1)</f>
        <v>0</v>
      </c>
      <c r="AJ146">
        <f>SUMIFS('Grid GenerationQueue'!AM$5:AM$410,'Grid GenerationQueue'!$AZ$5:$AZ$410,$B146,'Grid GenerationQueue'!$BA$5:$BA$410,$C146,'Grid GenerationQueue'!$BH$5:$BH$410,"&lt;&gt;"&amp;"")+SUMIFS('Grid GenerationQueue'!AM$5:AM$410,'Grid GenerationQueue'!$AZ$5:$AZ$410,$B146,'Grid GenerationQueue'!$BA$5:$BA$410,$C146,'Grid GenerationQueue'!$BH$5:$BH$410,"",'Grid GenerationQueue'!$AC$5:$AC$410,1)</f>
        <v>0</v>
      </c>
      <c r="AK146">
        <f>SUMIFS('Grid GenerationQueue'!AN$5:AN$410,'Grid GenerationQueue'!$AZ$5:$AZ$410,$B146,'Grid GenerationQueue'!$BA$5:$BA$410,$C146,'Grid GenerationQueue'!$BH$5:$BH$410,"&lt;&gt;"&amp;"")+SUMIFS('Grid GenerationQueue'!AN$5:AN$410,'Grid GenerationQueue'!$AZ$5:$AZ$410,$B146,'Grid GenerationQueue'!$BA$5:$BA$410,$C146,'Grid GenerationQueue'!$BH$5:$BH$410,"",'Grid GenerationQueue'!$AC$5:$AC$410,1)</f>
        <v>0</v>
      </c>
      <c r="AL146">
        <f>SUMIFS('Grid GenerationQueue'!AO$5:AO$410,'Grid GenerationQueue'!$AZ$5:$AZ$410,$B146,'Grid GenerationQueue'!$BA$5:$BA$410,$C146,'Grid GenerationQueue'!$BH$5:$BH$410,"&lt;&gt;"&amp;"")+SUMIFS('Grid GenerationQueue'!AO$5:AO$410,'Grid GenerationQueue'!$AZ$5:$AZ$410,$B146,'Grid GenerationQueue'!$BA$5:$BA$410,$C146,'Grid GenerationQueue'!$BH$5:$BH$410,"",'Grid GenerationQueue'!$AC$5:$AC$410,1)</f>
        <v>0</v>
      </c>
      <c r="AM146">
        <f>SUMIFS('Grid GenerationQueue'!AP$5:AP$410,'Grid GenerationQueue'!$AZ$5:$AZ$410,$B146,'Grid GenerationQueue'!$BA$5:$BA$410,$C146,'Grid GenerationQueue'!$BH$5:$BH$410,"&lt;&gt;"&amp;"")+SUMIFS('Grid GenerationQueue'!AP$5:AP$410,'Grid GenerationQueue'!$AZ$5:$AZ$410,$B146,'Grid GenerationQueue'!$BA$5:$BA$410,$C146,'Grid GenerationQueue'!$BH$5:$BH$410,"",'Grid GenerationQueue'!$AC$5:$AC$410,1)</f>
        <v>0</v>
      </c>
      <c r="AN146">
        <f>SUMIFS('Grid GenerationQueue'!AQ$5:AQ$410,'Grid GenerationQueue'!$AZ$5:$AZ$410,$B146,'Grid GenerationQueue'!$BA$5:$BA$410,$C146,'Grid GenerationQueue'!$BH$5:$BH$410,"&lt;&gt;"&amp;"")+SUMIFS('Grid GenerationQueue'!AQ$5:AQ$410,'Grid GenerationQueue'!$AZ$5:$AZ$410,$B146,'Grid GenerationQueue'!$BA$5:$BA$410,$C146,'Grid GenerationQueue'!$BH$5:$BH$410,"",'Grid GenerationQueue'!$AC$5:$AC$410,1)</f>
        <v>0</v>
      </c>
      <c r="AO146">
        <f>SUMIFS('Grid GenerationQueue'!AR$5:AR$410,'Grid GenerationQueue'!$AZ$5:$AZ$410,$B146,'Grid GenerationQueue'!$BA$5:$BA$410,$C146,'Grid GenerationQueue'!$BH$5:$BH$410,"&lt;&gt;"&amp;"")+SUMIFS('Grid GenerationQueue'!AR$5:AR$410,'Grid GenerationQueue'!$AZ$5:$AZ$410,$B146,'Grid GenerationQueue'!$BA$5:$BA$410,$C146,'Grid GenerationQueue'!$BH$5:$BH$410,"",'Grid GenerationQueue'!$AC$5:$AC$410,1)</f>
        <v>0</v>
      </c>
      <c r="AQ146">
        <f>SUMIFS('Grid GenerationQueue'!AG$5:AG$410,'Grid GenerationQueue'!$AZ$5:$AZ$410,$B146,'Grid GenerationQueue'!$BA$5:$BA$410,$C146,'Grid GenerationQueue'!$BK$5:$BK$410,"&gt;0")</f>
        <v>0</v>
      </c>
      <c r="AR146">
        <f>SUMIFS('Grid GenerationQueue'!AH$5:AH$410,'Grid GenerationQueue'!$AZ$5:$AZ$410,$B146,'Grid GenerationQueue'!$BA$5:$BA$410,$C146,'Grid GenerationQueue'!$BK$5:$BK$410,"&gt;0")</f>
        <v>0</v>
      </c>
      <c r="AS146">
        <f>SUMIFS('Grid GenerationQueue'!AI$5:AI$410,'Grid GenerationQueue'!$AZ$5:$AZ$410,$B146,'Grid GenerationQueue'!$BA$5:$BA$410,$C146,'Grid GenerationQueue'!$BK$5:$BK$410,"&gt;0")</f>
        <v>0</v>
      </c>
      <c r="AT146">
        <f>SUMIFS('Grid GenerationQueue'!AJ$5:AJ$410,'Grid GenerationQueue'!$AZ$5:$AZ$410,$B146,'Grid GenerationQueue'!$BA$5:$BA$410,$C146,'Grid GenerationQueue'!$BK$5:$BK$410,"&gt;0")</f>
        <v>0</v>
      </c>
      <c r="AU146">
        <f>SUMIFS('Grid GenerationQueue'!AK$5:AK$410,'Grid GenerationQueue'!$AZ$5:$AZ$410,$B146,'Grid GenerationQueue'!$BA$5:$BA$410,$C146,'Grid GenerationQueue'!$BK$5:$BK$410,"&gt;0")</f>
        <v>0</v>
      </c>
      <c r="AV146">
        <f>SUMIFS('Grid GenerationQueue'!AL$5:AL$410,'Grid GenerationQueue'!$AZ$5:$AZ$410,$B146,'Grid GenerationQueue'!$BA$5:$BA$410,$C146,'Grid GenerationQueue'!$BK$5:$BK$410,"&gt;0")</f>
        <v>0</v>
      </c>
      <c r="AW146">
        <f>SUMIFS('Grid GenerationQueue'!AM$5:AM$410,'Grid GenerationQueue'!$AZ$5:$AZ$410,$B146,'Grid GenerationQueue'!$BA$5:$BA$410,$C146,'Grid GenerationQueue'!$BK$5:$BK$410,"&gt;0")</f>
        <v>0</v>
      </c>
      <c r="AX146">
        <f>SUMIFS('Grid GenerationQueue'!AN$5:AN$410,'Grid GenerationQueue'!$AZ$5:$AZ$410,$B146,'Grid GenerationQueue'!$BA$5:$BA$410,$C146,'Grid GenerationQueue'!$BK$5:$BK$410,"&gt;0")</f>
        <v>0</v>
      </c>
      <c r="AY146">
        <f>SUMIFS('Grid GenerationQueue'!AO$5:AO$410,'Grid GenerationQueue'!$AZ$5:$AZ$410,$B146,'Grid GenerationQueue'!$BA$5:$BA$410,$C146,'Grid GenerationQueue'!$BK$5:$BK$410,"&gt;0")</f>
        <v>0</v>
      </c>
      <c r="AZ146">
        <f>SUMIFS('Grid GenerationQueue'!AP$5:AP$410,'Grid GenerationQueue'!$AZ$5:$AZ$410,$B146,'Grid GenerationQueue'!$BA$5:$BA$410,$C146,'Grid GenerationQueue'!$BK$5:$BK$410,"&gt;0")</f>
        <v>0</v>
      </c>
      <c r="BA146">
        <f>SUMIFS('Grid GenerationQueue'!AQ$5:AQ$410,'Grid GenerationQueue'!$AZ$5:$AZ$410,$B146,'Grid GenerationQueue'!$BA$5:$BA$410,$C146,'Grid GenerationQueue'!$BK$5:$BK$410,"&gt;0")</f>
        <v>0</v>
      </c>
      <c r="BB146">
        <f>SUMIFS('Grid GenerationQueue'!AR$5:AR$410,'Grid GenerationQueue'!$AZ$5:$AZ$410,$B146,'Grid GenerationQueue'!$BA$5:$BA$410,$C146,'Grid GenerationQueue'!$BK$5:$BK$410,"&gt;0")</f>
        <v>0</v>
      </c>
      <c r="BD146">
        <f>SUMIFS('Grid GenerationQueue'!AG$5:AG$410,'Grid GenerationQueue'!$AZ$5:$AZ$410,$B146,'Grid GenerationQueue'!$BA$5:$BA$410,$C146,'Grid GenerationQueue'!$BD$5:$BD$410,"&lt;="&amp;$BE$3)</f>
        <v>0</v>
      </c>
      <c r="BE146">
        <f>SUMIFS('Grid GenerationQueue'!AH$5:AH$410,'Grid GenerationQueue'!$AZ$5:$AZ$410,$B146,'Grid GenerationQueue'!$BA$5:$BA$410,$C146,'Grid GenerationQueue'!$BD$5:$BD$410,"&lt;="&amp;$BE$3)</f>
        <v>0</v>
      </c>
      <c r="BF146">
        <f>SUMIFS('Grid GenerationQueue'!AI$5:AI$410,'Grid GenerationQueue'!$AZ$5:$AZ$410,$B146,'Grid GenerationQueue'!$BA$5:$BA$410,$C146,'Grid GenerationQueue'!$BD$5:$BD$410,"&lt;="&amp;$BE$3)</f>
        <v>0</v>
      </c>
      <c r="BG146">
        <f>SUMIFS('Grid GenerationQueue'!AJ$5:AJ$410,'Grid GenerationQueue'!$AZ$5:$AZ$410,$B146,'Grid GenerationQueue'!$BA$5:$BA$410,$C146,'Grid GenerationQueue'!$BD$5:$BD$410,"&lt;="&amp;$BE$3)</f>
        <v>0</v>
      </c>
      <c r="BH146">
        <f>SUMIFS('Grid GenerationQueue'!AK$5:AK$410,'Grid GenerationQueue'!$AZ$5:$AZ$410,$B146,'Grid GenerationQueue'!$BA$5:$BA$410,$C146,'Grid GenerationQueue'!$BD$5:$BD$410,"&lt;="&amp;$BE$3)</f>
        <v>0</v>
      </c>
      <c r="BI146">
        <f>SUMIFS('Grid GenerationQueue'!AL$5:AL$410,'Grid GenerationQueue'!$AZ$5:$AZ$410,$B146,'Grid GenerationQueue'!$BA$5:$BA$410,$C146,'Grid GenerationQueue'!$BD$5:$BD$410,"&lt;="&amp;$BE$3)</f>
        <v>0</v>
      </c>
      <c r="BJ146">
        <f>SUMIFS('Grid GenerationQueue'!AM$5:AM$410,'Grid GenerationQueue'!$AZ$5:$AZ$410,$B146,'Grid GenerationQueue'!$BA$5:$BA$410,$C146,'Grid GenerationQueue'!$BD$5:$BD$410,"&lt;="&amp;$BE$3)</f>
        <v>0</v>
      </c>
      <c r="BK146">
        <f>SUMIFS('Grid GenerationQueue'!AN$5:AN$410,'Grid GenerationQueue'!$AZ$5:$AZ$410,$B146,'Grid GenerationQueue'!$BA$5:$BA$410,$C146,'Grid GenerationQueue'!$BD$5:$BD$410,"&lt;="&amp;$BE$3)</f>
        <v>0</v>
      </c>
      <c r="BL146">
        <f>SUMIFS('Grid GenerationQueue'!AO$5:AO$410,'Grid GenerationQueue'!$AZ$5:$AZ$410,$B146,'Grid GenerationQueue'!$BA$5:$BA$410,$C146,'Grid GenerationQueue'!$BD$5:$BD$410,"&lt;="&amp;$BE$3)</f>
        <v>0</v>
      </c>
      <c r="BM146">
        <f>SUMIFS('Grid GenerationQueue'!AP$5:AP$410,'Grid GenerationQueue'!$AZ$5:$AZ$410,$B146,'Grid GenerationQueue'!$BA$5:$BA$410,$C146,'Grid GenerationQueue'!$BD$5:$BD$410,"&lt;="&amp;$BE$3)</f>
        <v>0</v>
      </c>
      <c r="BN146">
        <f>SUMIFS('Grid GenerationQueue'!AQ$5:AQ$410,'Grid GenerationQueue'!$AZ$5:$AZ$410,$B146,'Grid GenerationQueue'!$BA$5:$BA$410,$C146,'Grid GenerationQueue'!$BD$5:$BD$410,"&lt;="&amp;$BE$3)</f>
        <v>0</v>
      </c>
      <c r="BO146">
        <f>SUMIFS('Grid GenerationQueue'!AR$5:AR$410,'Grid GenerationQueue'!$AZ$5:$AZ$410,$B146,'Grid GenerationQueue'!$BA$5:$BA$410,$C146,'Grid GenerationQueue'!$BD$5:$BD$410,"&lt;="&amp;$BE$3)</f>
        <v>0</v>
      </c>
      <c r="BQ146">
        <f>SUMIFS('Grid GenerationQueue'!AG$5:AG$410,'Grid GenerationQueue'!$AZ$5:$AZ$410,$B146,'Grid GenerationQueue'!$BA$5:$BA$410,$C146,'Grid GenerationQueue'!$BJ$5:$BJ$410,"Executed",'Grid GenerationQueue'!$BD$5:$BD$410,"&lt;="&amp;$BE$3)</f>
        <v>0</v>
      </c>
      <c r="BR146">
        <f>SUMIFS('Grid GenerationQueue'!AH$5:AH$410,'Grid GenerationQueue'!$AZ$5:$AZ$410,$B146,'Grid GenerationQueue'!$BA$5:$BA$410,$C146,'Grid GenerationQueue'!$BJ$5:$BJ$410,"Executed",'Grid GenerationQueue'!$BD$5:$BD$410,"&lt;="&amp;$BE$3)</f>
        <v>0</v>
      </c>
      <c r="BS146">
        <f>SUMIFS('Grid GenerationQueue'!AI$5:AI$410,'Grid GenerationQueue'!$AZ$5:$AZ$410,$B146,'Grid GenerationQueue'!$BA$5:$BA$410,$C146,'Grid GenerationQueue'!$BJ$5:$BJ$410,"Executed",'Grid GenerationQueue'!$BD$5:$BD$410,"&lt;="&amp;$BE$3)</f>
        <v>0</v>
      </c>
      <c r="BT146">
        <f>SUMIFS('Grid GenerationQueue'!AJ$5:AJ$410,'Grid GenerationQueue'!$AZ$5:$AZ$410,$B146,'Grid GenerationQueue'!$BA$5:$BA$410,$C146,'Grid GenerationQueue'!$BJ$5:$BJ$410,"Executed",'Grid GenerationQueue'!$BD$5:$BD$410,"&lt;="&amp;$BE$3)</f>
        <v>0</v>
      </c>
      <c r="BU146">
        <f>SUMIFS('Grid GenerationQueue'!AK$5:AK$410,'Grid GenerationQueue'!$AZ$5:$AZ$410,$B146,'Grid GenerationQueue'!$BA$5:$BA$410,$C146,'Grid GenerationQueue'!$BJ$5:$BJ$410,"Executed",'Grid GenerationQueue'!$BD$5:$BD$410,"&lt;="&amp;$BE$3)</f>
        <v>0</v>
      </c>
      <c r="BV146">
        <f>SUMIFS('Grid GenerationQueue'!AL$5:AL$410,'Grid GenerationQueue'!$AZ$5:$AZ$410,$B146,'Grid GenerationQueue'!$BA$5:$BA$410,$C146,'Grid GenerationQueue'!$BJ$5:$BJ$410,"Executed",'Grid GenerationQueue'!$BD$5:$BD$410,"&lt;="&amp;$BE$3)</f>
        <v>0</v>
      </c>
      <c r="BW146">
        <f>SUMIFS('Grid GenerationQueue'!AM$5:AM$410,'Grid GenerationQueue'!$AZ$5:$AZ$410,$B146,'Grid GenerationQueue'!$BA$5:$BA$410,$C146,'Grid GenerationQueue'!$BJ$5:$BJ$410,"Executed",'Grid GenerationQueue'!$BD$5:$BD$410,"&lt;="&amp;$BE$3)</f>
        <v>0</v>
      </c>
      <c r="BX146">
        <f>SUMIFS('Grid GenerationQueue'!AN$5:AN$410,'Grid GenerationQueue'!$AZ$5:$AZ$410,$B146,'Grid GenerationQueue'!$BA$5:$BA$410,$C146,'Grid GenerationQueue'!$BJ$5:$BJ$410,"Executed",'Grid GenerationQueue'!$BD$5:$BD$410,"&lt;="&amp;$BE$3)</f>
        <v>0</v>
      </c>
      <c r="BY146">
        <f>SUMIFS('Grid GenerationQueue'!AO$5:AO$410,'Grid GenerationQueue'!$AZ$5:$AZ$410,$B146,'Grid GenerationQueue'!$BA$5:$BA$410,$C146,'Grid GenerationQueue'!$BJ$5:$BJ$410,"Executed",'Grid GenerationQueue'!$BD$5:$BD$410,"&lt;="&amp;$BE$3)</f>
        <v>0</v>
      </c>
      <c r="BZ146">
        <f>SUMIFS('Grid GenerationQueue'!AP$5:AP$410,'Grid GenerationQueue'!$AZ$5:$AZ$410,$B146,'Grid GenerationQueue'!$BA$5:$BA$410,$C146,'Grid GenerationQueue'!$BJ$5:$BJ$410,"Executed",'Grid GenerationQueue'!$BD$5:$BD$410,"&lt;="&amp;$BE$3)</f>
        <v>0</v>
      </c>
      <c r="CA146">
        <f>SUMIFS('Grid GenerationQueue'!AQ$5:AQ$410,'Grid GenerationQueue'!$AZ$5:$AZ$410,$B146,'Grid GenerationQueue'!$BA$5:$BA$410,$C146,'Grid GenerationQueue'!$BJ$5:$BJ$410,"Executed",'Grid GenerationQueue'!$BD$5:$BD$410,"&lt;="&amp;$BE$3)</f>
        <v>0</v>
      </c>
      <c r="CB146">
        <f>SUMIFS('Grid GenerationQueue'!AR$5:AR$410,'Grid GenerationQueue'!$AZ$5:$AZ$410,$B146,'Grid GenerationQueue'!$BA$5:$BA$410,$C146,'Grid GenerationQueue'!$BJ$5:$BJ$410,"Executed",'Grid GenerationQueue'!$BD$5:$BD$410,"&lt;="&amp;$BE$3)</f>
        <v>0</v>
      </c>
      <c r="CD146">
        <f>SUMIFS('Grid GenerationQueue'!AG$5:AG$410,'Grid GenerationQueue'!$AZ$5:$AZ$410,$B146,'Grid GenerationQueue'!$BA$5:$BA$410,$C146,'Grid GenerationQueue'!$BH$5:$BH$410,"&lt;&gt;"&amp;"",'Grid GenerationQueue'!$BD$5:$BD$410,"&lt;="&amp;$BE$3)</f>
        <v>0</v>
      </c>
      <c r="CE146">
        <f>SUMIFS('Grid GenerationQueue'!AH$5:AH$410,'Grid GenerationQueue'!$AZ$5:$AZ$410,$B146,'Grid GenerationQueue'!$BA$5:$BA$410,$C146,'Grid GenerationQueue'!$BH$5:$BH$410,"&lt;&gt;"&amp;"",'Grid GenerationQueue'!$BD$5:$BD$410,"&lt;="&amp;$BE$3)</f>
        <v>0</v>
      </c>
      <c r="CF146">
        <f>SUMIFS('Grid GenerationQueue'!AI$5:AI$410,'Grid GenerationQueue'!$AZ$5:$AZ$410,$B146,'Grid GenerationQueue'!$BA$5:$BA$410,$C146,'Grid GenerationQueue'!$BH$5:$BH$410,"&lt;&gt;"&amp;"",'Grid GenerationQueue'!$BD$5:$BD$410,"&lt;="&amp;$BE$3)</f>
        <v>0</v>
      </c>
      <c r="CG146">
        <f>SUMIFS('Grid GenerationQueue'!AJ$5:AJ$410,'Grid GenerationQueue'!$AZ$5:$AZ$410,$B146,'Grid GenerationQueue'!$BA$5:$BA$410,$C146,'Grid GenerationQueue'!$BH$5:$BH$410,"&lt;&gt;"&amp;"",'Grid GenerationQueue'!$BD$5:$BD$410,"&lt;="&amp;$BE$3)</f>
        <v>0</v>
      </c>
      <c r="CH146">
        <f>SUMIFS('Grid GenerationQueue'!AK$5:AK$410,'Grid GenerationQueue'!$AZ$5:$AZ$410,$B146,'Grid GenerationQueue'!$BA$5:$BA$410,$C146,'Grid GenerationQueue'!$BH$5:$BH$410,"&lt;&gt;"&amp;"",'Grid GenerationQueue'!$BD$5:$BD$410,"&lt;="&amp;$BE$3)</f>
        <v>0</v>
      </c>
      <c r="CI146">
        <f>SUMIFS('Grid GenerationQueue'!AL$5:AL$410,'Grid GenerationQueue'!$AZ$5:$AZ$410,$B146,'Grid GenerationQueue'!$BA$5:$BA$410,$C146,'Grid GenerationQueue'!$BH$5:$BH$410,"&lt;&gt;"&amp;"",'Grid GenerationQueue'!$BD$5:$BD$410,"&lt;="&amp;$BE$3)</f>
        <v>0</v>
      </c>
      <c r="CJ146">
        <f>SUMIFS('Grid GenerationQueue'!AM$5:AM$410,'Grid GenerationQueue'!$AZ$5:$AZ$410,$B146,'Grid GenerationQueue'!$BA$5:$BA$410,$C146,'Grid GenerationQueue'!$BH$5:$BH$410,"&lt;&gt;"&amp;"",'Grid GenerationQueue'!$BD$5:$BD$410,"&lt;="&amp;$BE$3)</f>
        <v>0</v>
      </c>
      <c r="CK146">
        <f>SUMIFS('Grid GenerationQueue'!AN$5:AN$410,'Grid GenerationQueue'!$AZ$5:$AZ$410,$B146,'Grid GenerationQueue'!$BA$5:$BA$410,$C146,'Grid GenerationQueue'!$BH$5:$BH$410,"&lt;&gt;"&amp;"",'Grid GenerationQueue'!$BD$5:$BD$410,"&lt;="&amp;$BE$3)</f>
        <v>0</v>
      </c>
      <c r="CL146">
        <f>SUMIFS('Grid GenerationQueue'!AO$5:AO$410,'Grid GenerationQueue'!$AZ$5:$AZ$410,$B146,'Grid GenerationQueue'!$BA$5:$BA$410,$C146,'Grid GenerationQueue'!$BH$5:$BH$410,"&lt;&gt;"&amp;"",'Grid GenerationQueue'!$BD$5:$BD$410,"&lt;="&amp;$BE$3)</f>
        <v>0</v>
      </c>
      <c r="CM146">
        <f>SUMIFS('Grid GenerationQueue'!AP$5:AP$410,'Grid GenerationQueue'!$AZ$5:$AZ$410,$B146,'Grid GenerationQueue'!$BA$5:$BA$410,$C146,'Grid GenerationQueue'!$BH$5:$BH$410,"&lt;&gt;"&amp;"",'Grid GenerationQueue'!$BD$5:$BD$410,"&lt;="&amp;$BE$3)</f>
        <v>0</v>
      </c>
      <c r="CN146">
        <f>SUMIFS('Grid GenerationQueue'!AQ$5:AQ$410,'Grid GenerationQueue'!$AZ$5:$AZ$410,$B146,'Grid GenerationQueue'!$BA$5:$BA$410,$C146,'Grid GenerationQueue'!$BH$5:$BH$410,"&lt;&gt;"&amp;"",'Grid GenerationQueue'!$BD$5:$BD$410,"&lt;="&amp;$BE$3)</f>
        <v>0</v>
      </c>
      <c r="CO146">
        <f>SUMIFS('Grid GenerationQueue'!AR$5:AR$410,'Grid GenerationQueue'!$AZ$5:$AZ$410,$B146,'Grid GenerationQueue'!$BA$5:$BA$410,$C146,'Grid GenerationQueue'!$BH$5:$BH$410,"&lt;&gt;"&amp;"",'Grid GenerationQueue'!$BD$5:$BD$410,"&lt;="&amp;$BE$3)</f>
        <v>0</v>
      </c>
      <c r="CQ146">
        <f>SUMIFS('Grid GenerationQueue'!AG$5:AG$410,'Grid GenerationQueue'!$AZ$5:$AZ$410,$B146,'Grid GenerationQueue'!$BA$5:$BA$410,$C146,'Grid GenerationQueue'!$BK$5:$BK$410,"&gt;0",'Grid GenerationQueue'!$BD$5:$BD$410,"&lt;="&amp;$BE$3)</f>
        <v>0</v>
      </c>
      <c r="CR146">
        <f>SUMIFS('Grid GenerationQueue'!AH$5:AH$410,'Grid GenerationQueue'!$AZ$5:$AZ$410,$B146,'Grid GenerationQueue'!$BA$5:$BA$410,$C146,'Grid GenerationQueue'!$BK$5:$BK$410,"&gt;0",'Grid GenerationQueue'!$BD$5:$BD$410,"&lt;="&amp;$BE$3)</f>
        <v>0</v>
      </c>
      <c r="CS146">
        <f>SUMIFS('Grid GenerationQueue'!AI$5:AI$410,'Grid GenerationQueue'!$AZ$5:$AZ$410,$B146,'Grid GenerationQueue'!$BA$5:$BA$410,$C146,'Grid GenerationQueue'!$BK$5:$BK$410,"&gt;0",'Grid GenerationQueue'!$BD$5:$BD$410,"&lt;="&amp;$BE$3)</f>
        <v>0</v>
      </c>
      <c r="CT146">
        <f>SUMIFS('Grid GenerationQueue'!AJ$5:AJ$410,'Grid GenerationQueue'!$AZ$5:$AZ$410,$B146,'Grid GenerationQueue'!$BA$5:$BA$410,$C146,'Grid GenerationQueue'!$BK$5:$BK$410,"&gt;0",'Grid GenerationQueue'!$BD$5:$BD$410,"&lt;="&amp;$BE$3)</f>
        <v>0</v>
      </c>
      <c r="CU146">
        <f>SUMIFS('Grid GenerationQueue'!AK$5:AK$410,'Grid GenerationQueue'!$AZ$5:$AZ$410,$B146,'Grid GenerationQueue'!$BA$5:$BA$410,$C146,'Grid GenerationQueue'!$BK$5:$BK$410,"&gt;0",'Grid GenerationQueue'!$BD$5:$BD$410,"&lt;="&amp;$BE$3)</f>
        <v>0</v>
      </c>
      <c r="CV146">
        <f>SUMIFS('Grid GenerationQueue'!AL$5:AL$410,'Grid GenerationQueue'!$AZ$5:$AZ$410,$B146,'Grid GenerationQueue'!$BA$5:$BA$410,$C146,'Grid GenerationQueue'!$BK$5:$BK$410,"&gt;0",'Grid GenerationQueue'!$BD$5:$BD$410,"&lt;="&amp;$BE$3)</f>
        <v>0</v>
      </c>
      <c r="CW146">
        <f>SUMIFS('Grid GenerationQueue'!AM$5:AM$410,'Grid GenerationQueue'!$AZ$5:$AZ$410,$B146,'Grid GenerationQueue'!$BA$5:$BA$410,$C146,'Grid GenerationQueue'!$BK$5:$BK$410,"&gt;0",'Grid GenerationQueue'!$BD$5:$BD$410,"&lt;="&amp;$BE$3)</f>
        <v>0</v>
      </c>
      <c r="CX146">
        <f>SUMIFS('Grid GenerationQueue'!AN$5:AN$410,'Grid GenerationQueue'!$AZ$5:$AZ$410,$B146,'Grid GenerationQueue'!$BA$5:$BA$410,$C146,'Grid GenerationQueue'!$BK$5:$BK$410,"&gt;0",'Grid GenerationQueue'!$BD$5:$BD$410,"&lt;="&amp;$BE$3)</f>
        <v>0</v>
      </c>
      <c r="CY146">
        <f>SUMIFS('Grid GenerationQueue'!AO$5:AO$410,'Grid GenerationQueue'!$AZ$5:$AZ$410,$B146,'Grid GenerationQueue'!$BA$5:$BA$410,$C146,'Grid GenerationQueue'!$BK$5:$BK$410,"&gt;0",'Grid GenerationQueue'!$BD$5:$BD$410,"&lt;="&amp;$BE$3)</f>
        <v>0</v>
      </c>
      <c r="CZ146">
        <f>SUMIFS('Grid GenerationQueue'!AP$5:AP$410,'Grid GenerationQueue'!$AZ$5:$AZ$410,$B146,'Grid GenerationQueue'!$BA$5:$BA$410,$C146,'Grid GenerationQueue'!$BK$5:$BK$410,"&gt;0",'Grid GenerationQueue'!$BD$5:$BD$410,"&lt;="&amp;$BE$3)</f>
        <v>0</v>
      </c>
      <c r="DA146">
        <f>SUMIFS('Grid GenerationQueue'!AQ$5:AQ$410,'Grid GenerationQueue'!$AZ$5:$AZ$410,$B146,'Grid GenerationQueue'!$BA$5:$BA$410,$C146,'Grid GenerationQueue'!$BK$5:$BK$410,"&gt;0",'Grid GenerationQueue'!$BD$5:$BD$410,"&lt;="&amp;$BE$3)</f>
        <v>0</v>
      </c>
      <c r="DB146">
        <f>SUMIFS('Grid GenerationQueue'!AR$5:AR$410,'Grid GenerationQueue'!$AZ$5:$AZ$410,$B146,'Grid GenerationQueue'!$BA$5:$BA$410,$C146,'Grid GenerationQueue'!$BK$5:$BK$410,"&gt;0",'Grid GenerationQueue'!$BD$5:$BD$410,"&lt;="&amp;$BE$3)</f>
        <v>0</v>
      </c>
    </row>
    <row r="147" spans="1:106" x14ac:dyDescent="0.35">
      <c r="A147" t="s">
        <v>4752</v>
      </c>
      <c r="B147" t="s">
        <v>4733</v>
      </c>
      <c r="C147">
        <v>115</v>
      </c>
      <c r="D147">
        <f>SUMIFS('Grid GenerationQueue'!AG$5:AG$410,'Grid GenerationQueue'!$AZ$5:$AZ$410,$B147,'Grid GenerationQueue'!$BA$5:$BA$410,$C147)</f>
        <v>96.911699999999996</v>
      </c>
      <c r="E147">
        <f>SUMIFS('Grid GenerationQueue'!AH$5:AH$410,'Grid GenerationQueue'!$AZ$5:$AZ$410,$B147,'Grid GenerationQueue'!$BA$5:$BA$410,$C147)</f>
        <v>0</v>
      </c>
      <c r="F147">
        <f>SUMIFS('Grid GenerationQueue'!AI$5:AI$410,'Grid GenerationQueue'!$AZ$5:$AZ$410,$B147,'Grid GenerationQueue'!$BA$5:$BA$410,$C147)</f>
        <v>0</v>
      </c>
      <c r="G147">
        <f>SUMIFS('Grid GenerationQueue'!AJ$5:AJ$410,'Grid GenerationQueue'!$AZ$5:$AZ$410,$B147,'Grid GenerationQueue'!$BA$5:$BA$410,$C147)</f>
        <v>0</v>
      </c>
      <c r="H147">
        <f>SUMIFS('Grid GenerationQueue'!AK$5:AK$410,'Grid GenerationQueue'!$AZ$5:$AZ$410,$B147,'Grid GenerationQueue'!$BA$5:$BA$410,$C147)</f>
        <v>84.995699999999999</v>
      </c>
      <c r="I147">
        <f>SUMIFS('Grid GenerationQueue'!AL$5:AL$410,'Grid GenerationQueue'!$AZ$5:$AZ$410,$B147,'Grid GenerationQueue'!$BA$5:$BA$410,$C147)</f>
        <v>0</v>
      </c>
      <c r="J147">
        <f>SUMIFS('Grid GenerationQueue'!AM$5:AM$410,'Grid GenerationQueue'!$AZ$5:$AZ$410,$B147,'Grid GenerationQueue'!$BA$5:$BA$410,$C147)</f>
        <v>0</v>
      </c>
      <c r="K147">
        <f>SUMIFS('Grid GenerationQueue'!AN$5:AN$410,'Grid GenerationQueue'!$AZ$5:$AZ$410,$B147,'Grid GenerationQueue'!$BA$5:$BA$410,$C147)</f>
        <v>0</v>
      </c>
      <c r="L147">
        <f>SUMIFS('Grid GenerationQueue'!AO$5:AO$410,'Grid GenerationQueue'!$AZ$5:$AZ$410,$B147,'Grid GenerationQueue'!$BA$5:$BA$410,$C147)</f>
        <v>0</v>
      </c>
      <c r="M147">
        <f>SUMIFS('Grid GenerationQueue'!AP$5:AP$410,'Grid GenerationQueue'!$AZ$5:$AZ$410,$B147,'Grid GenerationQueue'!$BA$5:$BA$410,$C147)</f>
        <v>0</v>
      </c>
      <c r="N147">
        <f>SUMIFS('Grid GenerationQueue'!AQ$5:AQ$410,'Grid GenerationQueue'!$AZ$5:$AZ$410,$B147,'Grid GenerationQueue'!$BA$5:$BA$410,$C147)</f>
        <v>0</v>
      </c>
      <c r="O147">
        <f>SUMIFS('Grid GenerationQueue'!AR$5:AR$410,'Grid GenerationQueue'!$AZ$5:$AZ$410,$B147,'Grid GenerationQueue'!$BA$5:$BA$410,$C147)</f>
        <v>0</v>
      </c>
      <c r="Q147">
        <f>SUMIFS('Grid GenerationQueue'!AG$5:AG$410,'Grid GenerationQueue'!$AZ$5:$AZ$410,$B147,'Grid GenerationQueue'!$BA$5:$BA$410,$C147,'Grid GenerationQueue'!$BJ$5:$BJ$410,"Executed")</f>
        <v>12.1</v>
      </c>
      <c r="R147">
        <f>SUMIFS('Grid GenerationQueue'!AH$5:AH$410,'Grid GenerationQueue'!$AZ$5:$AZ$410,$B147,'Grid GenerationQueue'!$BA$5:$BA$410,$C147,'Grid GenerationQueue'!$BJ$5:$BJ$410,"Executed")</f>
        <v>0</v>
      </c>
      <c r="S147">
        <f>SUMIFS('Grid GenerationQueue'!AI$5:AI$410,'Grid GenerationQueue'!$AZ$5:$AZ$410,$B147,'Grid GenerationQueue'!$BA$5:$BA$410,$C147,'Grid GenerationQueue'!$BJ$5:$BJ$410,"Executed")</f>
        <v>0</v>
      </c>
      <c r="T147">
        <f>SUMIFS('Grid GenerationQueue'!AJ$5:AJ$410,'Grid GenerationQueue'!$AZ$5:$AZ$410,$B147,'Grid GenerationQueue'!$BA$5:$BA$410,$C147,'Grid GenerationQueue'!$BJ$5:$BJ$410,"Executed")</f>
        <v>0</v>
      </c>
      <c r="U147">
        <f>SUMIFS('Grid GenerationQueue'!AK$5:AK$410,'Grid GenerationQueue'!$AZ$5:$AZ$410,$B147,'Grid GenerationQueue'!$BA$5:$BA$410,$C147,'Grid GenerationQueue'!$BJ$5:$BJ$410,"Executed")</f>
        <v>0</v>
      </c>
      <c r="V147">
        <f>SUMIFS('Grid GenerationQueue'!AL$5:AL$410,'Grid GenerationQueue'!$AZ$5:$AZ$410,$B147,'Grid GenerationQueue'!$BA$5:$BA$410,$C147,'Grid GenerationQueue'!$BJ$5:$BJ$410,"Executed")</f>
        <v>0</v>
      </c>
      <c r="W147">
        <f>SUMIFS('Grid GenerationQueue'!AM$5:AM$410,'Grid GenerationQueue'!$AZ$5:$AZ$410,$B147,'Grid GenerationQueue'!$BA$5:$BA$410,$C147,'Grid GenerationQueue'!$BJ$5:$BJ$410,"Executed")</f>
        <v>0</v>
      </c>
      <c r="X147">
        <f>SUMIFS('Grid GenerationQueue'!AN$5:AN$410,'Grid GenerationQueue'!$AZ$5:$AZ$410,$B147,'Grid GenerationQueue'!$BA$5:$BA$410,$C147,'Grid GenerationQueue'!$BJ$5:$BJ$410,"Executed")</f>
        <v>0</v>
      </c>
      <c r="Y147">
        <f>SUMIFS('Grid GenerationQueue'!AO$5:AO$410,'Grid GenerationQueue'!$AZ$5:$AZ$410,$B147,'Grid GenerationQueue'!$BA$5:$BA$410,$C147,'Grid GenerationQueue'!$BJ$5:$BJ$410,"Executed")</f>
        <v>0</v>
      </c>
      <c r="Z147">
        <f>SUMIFS('Grid GenerationQueue'!AP$5:AP$410,'Grid GenerationQueue'!$AZ$5:$AZ$410,$B147,'Grid GenerationQueue'!$BA$5:$BA$410,$C147,'Grid GenerationQueue'!$BJ$5:$BJ$410,"Executed")</f>
        <v>0</v>
      </c>
      <c r="AA147">
        <f>SUMIFS('Grid GenerationQueue'!AQ$5:AQ$410,'Grid GenerationQueue'!$AZ$5:$AZ$410,$B147,'Grid GenerationQueue'!$BA$5:$BA$410,$C147,'Grid GenerationQueue'!$BJ$5:$BJ$410,"Executed")</f>
        <v>0</v>
      </c>
      <c r="AB147">
        <f>SUMIFS('Grid GenerationQueue'!AR$5:AR$410,'Grid GenerationQueue'!$AZ$5:$AZ$410,$B147,'Grid GenerationQueue'!$BA$5:$BA$410,$C147,'Grid GenerationQueue'!$BJ$5:$BJ$410,"Executed")</f>
        <v>0</v>
      </c>
      <c r="AD147">
        <f>SUMIFS('Grid GenerationQueue'!AG$5:AG$410,'Grid GenerationQueue'!$AZ$5:$AZ$410,$B147,'Grid GenerationQueue'!$BA$5:$BA$410,$C147,'Grid GenerationQueue'!$BH$5:$BH$410,"&lt;&gt;"&amp;"")+SUMIFS('Grid GenerationQueue'!AG$5:AG$410,'Grid GenerationQueue'!$AZ$5:$AZ$410,$B147,'Grid GenerationQueue'!$BA$5:$BA$410,$C147,'Grid GenerationQueue'!$BH$5:$BH$410,"",'Grid GenerationQueue'!$AC$5:$AC$410,1)</f>
        <v>96.911699999999996</v>
      </c>
      <c r="AE147">
        <f>SUMIFS('Grid GenerationQueue'!AH$5:AH$410,'Grid GenerationQueue'!$AZ$5:$AZ$410,$B147,'Grid GenerationQueue'!$BA$5:$BA$410,$C147,'Grid GenerationQueue'!$BH$5:$BH$410,"&lt;&gt;"&amp;"")+SUMIFS('Grid GenerationQueue'!AH$5:AH$410,'Grid GenerationQueue'!$AZ$5:$AZ$410,$B147,'Grid GenerationQueue'!$BA$5:$BA$410,$C147,'Grid GenerationQueue'!$BH$5:$BH$410,"",'Grid GenerationQueue'!$AC$5:$AC$410,1)</f>
        <v>0</v>
      </c>
      <c r="AF147">
        <f>SUMIFS('Grid GenerationQueue'!AI$5:AI$410,'Grid GenerationQueue'!$AZ$5:$AZ$410,$B147,'Grid GenerationQueue'!$BA$5:$BA$410,$C147,'Grid GenerationQueue'!$BH$5:$BH$410,"&lt;&gt;"&amp;"")+SUMIFS('Grid GenerationQueue'!AI$5:AI$410,'Grid GenerationQueue'!$AZ$5:$AZ$410,$B147,'Grid GenerationQueue'!$BA$5:$BA$410,$C147,'Grid GenerationQueue'!$BH$5:$BH$410,"",'Grid GenerationQueue'!$AC$5:$AC$410,1)</f>
        <v>0</v>
      </c>
      <c r="AG147">
        <f>SUMIFS('Grid GenerationQueue'!AJ$5:AJ$410,'Grid GenerationQueue'!$AZ$5:$AZ$410,$B147,'Grid GenerationQueue'!$BA$5:$BA$410,$C147,'Grid GenerationQueue'!$BH$5:$BH$410,"&lt;&gt;"&amp;"")+SUMIFS('Grid GenerationQueue'!AJ$5:AJ$410,'Grid GenerationQueue'!$AZ$5:$AZ$410,$B147,'Grid GenerationQueue'!$BA$5:$BA$410,$C147,'Grid GenerationQueue'!$BH$5:$BH$410,"",'Grid GenerationQueue'!$AC$5:$AC$410,1)</f>
        <v>0</v>
      </c>
      <c r="AH147">
        <f>SUMIFS('Grid GenerationQueue'!AK$5:AK$410,'Grid GenerationQueue'!$AZ$5:$AZ$410,$B147,'Grid GenerationQueue'!$BA$5:$BA$410,$C147,'Grid GenerationQueue'!$BH$5:$BH$410,"&lt;&gt;"&amp;"")+SUMIFS('Grid GenerationQueue'!AK$5:AK$410,'Grid GenerationQueue'!$AZ$5:$AZ$410,$B147,'Grid GenerationQueue'!$BA$5:$BA$410,$C147,'Grid GenerationQueue'!$BH$5:$BH$410,"",'Grid GenerationQueue'!$AC$5:$AC$410,1)</f>
        <v>84.995699999999999</v>
      </c>
      <c r="AI147">
        <f>SUMIFS('Grid GenerationQueue'!AL$5:AL$410,'Grid GenerationQueue'!$AZ$5:$AZ$410,$B147,'Grid GenerationQueue'!$BA$5:$BA$410,$C147,'Grid GenerationQueue'!$BH$5:$BH$410,"&lt;&gt;"&amp;"")+SUMIFS('Grid GenerationQueue'!AL$5:AL$410,'Grid GenerationQueue'!$AZ$5:$AZ$410,$B147,'Grid GenerationQueue'!$BA$5:$BA$410,$C147,'Grid GenerationQueue'!$BH$5:$BH$410,"",'Grid GenerationQueue'!$AC$5:$AC$410,1)</f>
        <v>0</v>
      </c>
      <c r="AJ147">
        <f>SUMIFS('Grid GenerationQueue'!AM$5:AM$410,'Grid GenerationQueue'!$AZ$5:$AZ$410,$B147,'Grid GenerationQueue'!$BA$5:$BA$410,$C147,'Grid GenerationQueue'!$BH$5:$BH$410,"&lt;&gt;"&amp;"")+SUMIFS('Grid GenerationQueue'!AM$5:AM$410,'Grid GenerationQueue'!$AZ$5:$AZ$410,$B147,'Grid GenerationQueue'!$BA$5:$BA$410,$C147,'Grid GenerationQueue'!$BH$5:$BH$410,"",'Grid GenerationQueue'!$AC$5:$AC$410,1)</f>
        <v>0</v>
      </c>
      <c r="AK147">
        <f>SUMIFS('Grid GenerationQueue'!AN$5:AN$410,'Grid GenerationQueue'!$AZ$5:$AZ$410,$B147,'Grid GenerationQueue'!$BA$5:$BA$410,$C147,'Grid GenerationQueue'!$BH$5:$BH$410,"&lt;&gt;"&amp;"")+SUMIFS('Grid GenerationQueue'!AN$5:AN$410,'Grid GenerationQueue'!$AZ$5:$AZ$410,$B147,'Grid GenerationQueue'!$BA$5:$BA$410,$C147,'Grid GenerationQueue'!$BH$5:$BH$410,"",'Grid GenerationQueue'!$AC$5:$AC$410,1)</f>
        <v>0</v>
      </c>
      <c r="AL147">
        <f>SUMIFS('Grid GenerationQueue'!AO$5:AO$410,'Grid GenerationQueue'!$AZ$5:$AZ$410,$B147,'Grid GenerationQueue'!$BA$5:$BA$410,$C147,'Grid GenerationQueue'!$BH$5:$BH$410,"&lt;&gt;"&amp;"")+SUMIFS('Grid GenerationQueue'!AO$5:AO$410,'Grid GenerationQueue'!$AZ$5:$AZ$410,$B147,'Grid GenerationQueue'!$BA$5:$BA$410,$C147,'Grid GenerationQueue'!$BH$5:$BH$410,"",'Grid GenerationQueue'!$AC$5:$AC$410,1)</f>
        <v>0</v>
      </c>
      <c r="AM147">
        <f>SUMIFS('Grid GenerationQueue'!AP$5:AP$410,'Grid GenerationQueue'!$AZ$5:$AZ$410,$B147,'Grid GenerationQueue'!$BA$5:$BA$410,$C147,'Grid GenerationQueue'!$BH$5:$BH$410,"&lt;&gt;"&amp;"")+SUMIFS('Grid GenerationQueue'!AP$5:AP$410,'Grid GenerationQueue'!$AZ$5:$AZ$410,$B147,'Grid GenerationQueue'!$BA$5:$BA$410,$C147,'Grid GenerationQueue'!$BH$5:$BH$410,"",'Grid GenerationQueue'!$AC$5:$AC$410,1)</f>
        <v>0</v>
      </c>
      <c r="AN147">
        <f>SUMIFS('Grid GenerationQueue'!AQ$5:AQ$410,'Grid GenerationQueue'!$AZ$5:$AZ$410,$B147,'Grid GenerationQueue'!$BA$5:$BA$410,$C147,'Grid GenerationQueue'!$BH$5:$BH$410,"&lt;&gt;"&amp;"")+SUMIFS('Grid GenerationQueue'!AQ$5:AQ$410,'Grid GenerationQueue'!$AZ$5:$AZ$410,$B147,'Grid GenerationQueue'!$BA$5:$BA$410,$C147,'Grid GenerationQueue'!$BH$5:$BH$410,"",'Grid GenerationQueue'!$AC$5:$AC$410,1)</f>
        <v>0</v>
      </c>
      <c r="AO147">
        <f>SUMIFS('Grid GenerationQueue'!AR$5:AR$410,'Grid GenerationQueue'!$AZ$5:$AZ$410,$B147,'Grid GenerationQueue'!$BA$5:$BA$410,$C147,'Grid GenerationQueue'!$BH$5:$BH$410,"&lt;&gt;"&amp;"")+SUMIFS('Grid GenerationQueue'!AR$5:AR$410,'Grid GenerationQueue'!$AZ$5:$AZ$410,$B147,'Grid GenerationQueue'!$BA$5:$BA$410,$C147,'Grid GenerationQueue'!$BH$5:$BH$410,"",'Grid GenerationQueue'!$AC$5:$AC$410,1)</f>
        <v>0</v>
      </c>
      <c r="AQ147">
        <f>SUMIFS('Grid GenerationQueue'!AG$5:AG$410,'Grid GenerationQueue'!$AZ$5:$AZ$410,$B147,'Grid GenerationQueue'!$BA$5:$BA$410,$C147,'Grid GenerationQueue'!$BK$5:$BK$410,"&gt;0")</f>
        <v>96.911699999999996</v>
      </c>
      <c r="AR147">
        <f>SUMIFS('Grid GenerationQueue'!AH$5:AH$410,'Grid GenerationQueue'!$AZ$5:$AZ$410,$B147,'Grid GenerationQueue'!$BA$5:$BA$410,$C147,'Grid GenerationQueue'!$BK$5:$BK$410,"&gt;0")</f>
        <v>0</v>
      </c>
      <c r="AS147">
        <f>SUMIFS('Grid GenerationQueue'!AI$5:AI$410,'Grid GenerationQueue'!$AZ$5:$AZ$410,$B147,'Grid GenerationQueue'!$BA$5:$BA$410,$C147,'Grid GenerationQueue'!$BK$5:$BK$410,"&gt;0")</f>
        <v>0</v>
      </c>
      <c r="AT147">
        <f>SUMIFS('Grid GenerationQueue'!AJ$5:AJ$410,'Grid GenerationQueue'!$AZ$5:$AZ$410,$B147,'Grid GenerationQueue'!$BA$5:$BA$410,$C147,'Grid GenerationQueue'!$BK$5:$BK$410,"&gt;0")</f>
        <v>0</v>
      </c>
      <c r="AU147">
        <f>SUMIFS('Grid GenerationQueue'!AK$5:AK$410,'Grid GenerationQueue'!$AZ$5:$AZ$410,$B147,'Grid GenerationQueue'!$BA$5:$BA$410,$C147,'Grid GenerationQueue'!$BK$5:$BK$410,"&gt;0")</f>
        <v>84.995699999999999</v>
      </c>
      <c r="AV147">
        <f>SUMIFS('Grid GenerationQueue'!AL$5:AL$410,'Grid GenerationQueue'!$AZ$5:$AZ$410,$B147,'Grid GenerationQueue'!$BA$5:$BA$410,$C147,'Grid GenerationQueue'!$BK$5:$BK$410,"&gt;0")</f>
        <v>0</v>
      </c>
      <c r="AW147">
        <f>SUMIFS('Grid GenerationQueue'!AM$5:AM$410,'Grid GenerationQueue'!$AZ$5:$AZ$410,$B147,'Grid GenerationQueue'!$BA$5:$BA$410,$C147,'Grid GenerationQueue'!$BK$5:$BK$410,"&gt;0")</f>
        <v>0</v>
      </c>
      <c r="AX147">
        <f>SUMIFS('Grid GenerationQueue'!AN$5:AN$410,'Grid GenerationQueue'!$AZ$5:$AZ$410,$B147,'Grid GenerationQueue'!$BA$5:$BA$410,$C147,'Grid GenerationQueue'!$BK$5:$BK$410,"&gt;0")</f>
        <v>0</v>
      </c>
      <c r="AY147">
        <f>SUMIFS('Grid GenerationQueue'!AO$5:AO$410,'Grid GenerationQueue'!$AZ$5:$AZ$410,$B147,'Grid GenerationQueue'!$BA$5:$BA$410,$C147,'Grid GenerationQueue'!$BK$5:$BK$410,"&gt;0")</f>
        <v>0</v>
      </c>
      <c r="AZ147">
        <f>SUMIFS('Grid GenerationQueue'!AP$5:AP$410,'Grid GenerationQueue'!$AZ$5:$AZ$410,$B147,'Grid GenerationQueue'!$BA$5:$BA$410,$C147,'Grid GenerationQueue'!$BK$5:$BK$410,"&gt;0")</f>
        <v>0</v>
      </c>
      <c r="BA147">
        <f>SUMIFS('Grid GenerationQueue'!AQ$5:AQ$410,'Grid GenerationQueue'!$AZ$5:$AZ$410,$B147,'Grid GenerationQueue'!$BA$5:$BA$410,$C147,'Grid GenerationQueue'!$BK$5:$BK$410,"&gt;0")</f>
        <v>0</v>
      </c>
      <c r="BB147">
        <f>SUMIFS('Grid GenerationQueue'!AR$5:AR$410,'Grid GenerationQueue'!$AZ$5:$AZ$410,$B147,'Grid GenerationQueue'!$BA$5:$BA$410,$C147,'Grid GenerationQueue'!$BK$5:$BK$410,"&gt;0")</f>
        <v>0</v>
      </c>
      <c r="BD147">
        <f>SUMIFS('Grid GenerationQueue'!AG$5:AG$410,'Grid GenerationQueue'!$AZ$5:$AZ$410,$B147,'Grid GenerationQueue'!$BA$5:$BA$410,$C147,'Grid GenerationQueue'!$BD$5:$BD$410,"&lt;="&amp;$BE$3)</f>
        <v>96.911699999999996</v>
      </c>
      <c r="BE147">
        <f>SUMIFS('Grid GenerationQueue'!AH$5:AH$410,'Grid GenerationQueue'!$AZ$5:$AZ$410,$B147,'Grid GenerationQueue'!$BA$5:$BA$410,$C147,'Grid GenerationQueue'!$BD$5:$BD$410,"&lt;="&amp;$BE$3)</f>
        <v>0</v>
      </c>
      <c r="BF147">
        <f>SUMIFS('Grid GenerationQueue'!AI$5:AI$410,'Grid GenerationQueue'!$AZ$5:$AZ$410,$B147,'Grid GenerationQueue'!$BA$5:$BA$410,$C147,'Grid GenerationQueue'!$BD$5:$BD$410,"&lt;="&amp;$BE$3)</f>
        <v>0</v>
      </c>
      <c r="BG147">
        <f>SUMIFS('Grid GenerationQueue'!AJ$5:AJ$410,'Grid GenerationQueue'!$AZ$5:$AZ$410,$B147,'Grid GenerationQueue'!$BA$5:$BA$410,$C147,'Grid GenerationQueue'!$BD$5:$BD$410,"&lt;="&amp;$BE$3)</f>
        <v>0</v>
      </c>
      <c r="BH147">
        <f>SUMIFS('Grid GenerationQueue'!AK$5:AK$410,'Grid GenerationQueue'!$AZ$5:$AZ$410,$B147,'Grid GenerationQueue'!$BA$5:$BA$410,$C147,'Grid GenerationQueue'!$BD$5:$BD$410,"&lt;="&amp;$BE$3)</f>
        <v>84.995699999999999</v>
      </c>
      <c r="BI147">
        <f>SUMIFS('Grid GenerationQueue'!AL$5:AL$410,'Grid GenerationQueue'!$AZ$5:$AZ$410,$B147,'Grid GenerationQueue'!$BA$5:$BA$410,$C147,'Grid GenerationQueue'!$BD$5:$BD$410,"&lt;="&amp;$BE$3)</f>
        <v>0</v>
      </c>
      <c r="BJ147">
        <f>SUMIFS('Grid GenerationQueue'!AM$5:AM$410,'Grid GenerationQueue'!$AZ$5:$AZ$410,$B147,'Grid GenerationQueue'!$BA$5:$BA$410,$C147,'Grid GenerationQueue'!$BD$5:$BD$410,"&lt;="&amp;$BE$3)</f>
        <v>0</v>
      </c>
      <c r="BK147">
        <f>SUMIFS('Grid GenerationQueue'!AN$5:AN$410,'Grid GenerationQueue'!$AZ$5:$AZ$410,$B147,'Grid GenerationQueue'!$BA$5:$BA$410,$C147,'Grid GenerationQueue'!$BD$5:$BD$410,"&lt;="&amp;$BE$3)</f>
        <v>0</v>
      </c>
      <c r="BL147">
        <f>SUMIFS('Grid GenerationQueue'!AO$5:AO$410,'Grid GenerationQueue'!$AZ$5:$AZ$410,$B147,'Grid GenerationQueue'!$BA$5:$BA$410,$C147,'Grid GenerationQueue'!$BD$5:$BD$410,"&lt;="&amp;$BE$3)</f>
        <v>0</v>
      </c>
      <c r="BM147">
        <f>SUMIFS('Grid GenerationQueue'!AP$5:AP$410,'Grid GenerationQueue'!$AZ$5:$AZ$410,$B147,'Grid GenerationQueue'!$BA$5:$BA$410,$C147,'Grid GenerationQueue'!$BD$5:$BD$410,"&lt;="&amp;$BE$3)</f>
        <v>0</v>
      </c>
      <c r="BN147">
        <f>SUMIFS('Grid GenerationQueue'!AQ$5:AQ$410,'Grid GenerationQueue'!$AZ$5:$AZ$410,$B147,'Grid GenerationQueue'!$BA$5:$BA$410,$C147,'Grid GenerationQueue'!$BD$5:$BD$410,"&lt;="&amp;$BE$3)</f>
        <v>0</v>
      </c>
      <c r="BO147">
        <f>SUMIFS('Grid GenerationQueue'!AR$5:AR$410,'Grid GenerationQueue'!$AZ$5:$AZ$410,$B147,'Grid GenerationQueue'!$BA$5:$BA$410,$C147,'Grid GenerationQueue'!$BD$5:$BD$410,"&lt;="&amp;$BE$3)</f>
        <v>0</v>
      </c>
      <c r="BQ147">
        <f>SUMIFS('Grid GenerationQueue'!AG$5:AG$410,'Grid GenerationQueue'!$AZ$5:$AZ$410,$B147,'Grid GenerationQueue'!$BA$5:$BA$410,$C147,'Grid GenerationQueue'!$BJ$5:$BJ$410,"Executed",'Grid GenerationQueue'!$BD$5:$BD$410,"&lt;="&amp;$BE$3)</f>
        <v>12.1</v>
      </c>
      <c r="BR147">
        <f>SUMIFS('Grid GenerationQueue'!AH$5:AH$410,'Grid GenerationQueue'!$AZ$5:$AZ$410,$B147,'Grid GenerationQueue'!$BA$5:$BA$410,$C147,'Grid GenerationQueue'!$BJ$5:$BJ$410,"Executed",'Grid GenerationQueue'!$BD$5:$BD$410,"&lt;="&amp;$BE$3)</f>
        <v>0</v>
      </c>
      <c r="BS147">
        <f>SUMIFS('Grid GenerationQueue'!AI$5:AI$410,'Grid GenerationQueue'!$AZ$5:$AZ$410,$B147,'Grid GenerationQueue'!$BA$5:$BA$410,$C147,'Grid GenerationQueue'!$BJ$5:$BJ$410,"Executed",'Grid GenerationQueue'!$BD$5:$BD$410,"&lt;="&amp;$BE$3)</f>
        <v>0</v>
      </c>
      <c r="BT147">
        <f>SUMIFS('Grid GenerationQueue'!AJ$5:AJ$410,'Grid GenerationQueue'!$AZ$5:$AZ$410,$B147,'Grid GenerationQueue'!$BA$5:$BA$410,$C147,'Grid GenerationQueue'!$BJ$5:$BJ$410,"Executed",'Grid GenerationQueue'!$BD$5:$BD$410,"&lt;="&amp;$BE$3)</f>
        <v>0</v>
      </c>
      <c r="BU147">
        <f>SUMIFS('Grid GenerationQueue'!AK$5:AK$410,'Grid GenerationQueue'!$AZ$5:$AZ$410,$B147,'Grid GenerationQueue'!$BA$5:$BA$410,$C147,'Grid GenerationQueue'!$BJ$5:$BJ$410,"Executed",'Grid GenerationQueue'!$BD$5:$BD$410,"&lt;="&amp;$BE$3)</f>
        <v>0</v>
      </c>
      <c r="BV147">
        <f>SUMIFS('Grid GenerationQueue'!AL$5:AL$410,'Grid GenerationQueue'!$AZ$5:$AZ$410,$B147,'Grid GenerationQueue'!$BA$5:$BA$410,$C147,'Grid GenerationQueue'!$BJ$5:$BJ$410,"Executed",'Grid GenerationQueue'!$BD$5:$BD$410,"&lt;="&amp;$BE$3)</f>
        <v>0</v>
      </c>
      <c r="BW147">
        <f>SUMIFS('Grid GenerationQueue'!AM$5:AM$410,'Grid GenerationQueue'!$AZ$5:$AZ$410,$B147,'Grid GenerationQueue'!$BA$5:$BA$410,$C147,'Grid GenerationQueue'!$BJ$5:$BJ$410,"Executed",'Grid GenerationQueue'!$BD$5:$BD$410,"&lt;="&amp;$BE$3)</f>
        <v>0</v>
      </c>
      <c r="BX147">
        <f>SUMIFS('Grid GenerationQueue'!AN$5:AN$410,'Grid GenerationQueue'!$AZ$5:$AZ$410,$B147,'Grid GenerationQueue'!$BA$5:$BA$410,$C147,'Grid GenerationQueue'!$BJ$5:$BJ$410,"Executed",'Grid GenerationQueue'!$BD$5:$BD$410,"&lt;="&amp;$BE$3)</f>
        <v>0</v>
      </c>
      <c r="BY147">
        <f>SUMIFS('Grid GenerationQueue'!AO$5:AO$410,'Grid GenerationQueue'!$AZ$5:$AZ$410,$B147,'Grid GenerationQueue'!$BA$5:$BA$410,$C147,'Grid GenerationQueue'!$BJ$5:$BJ$410,"Executed",'Grid GenerationQueue'!$BD$5:$BD$410,"&lt;="&amp;$BE$3)</f>
        <v>0</v>
      </c>
      <c r="BZ147">
        <f>SUMIFS('Grid GenerationQueue'!AP$5:AP$410,'Grid GenerationQueue'!$AZ$5:$AZ$410,$B147,'Grid GenerationQueue'!$BA$5:$BA$410,$C147,'Grid GenerationQueue'!$BJ$5:$BJ$410,"Executed",'Grid GenerationQueue'!$BD$5:$BD$410,"&lt;="&amp;$BE$3)</f>
        <v>0</v>
      </c>
      <c r="CA147">
        <f>SUMIFS('Grid GenerationQueue'!AQ$5:AQ$410,'Grid GenerationQueue'!$AZ$5:$AZ$410,$B147,'Grid GenerationQueue'!$BA$5:$BA$410,$C147,'Grid GenerationQueue'!$BJ$5:$BJ$410,"Executed",'Grid GenerationQueue'!$BD$5:$BD$410,"&lt;="&amp;$BE$3)</f>
        <v>0</v>
      </c>
      <c r="CB147">
        <f>SUMIFS('Grid GenerationQueue'!AR$5:AR$410,'Grid GenerationQueue'!$AZ$5:$AZ$410,$B147,'Grid GenerationQueue'!$BA$5:$BA$410,$C147,'Grid GenerationQueue'!$BJ$5:$BJ$410,"Executed",'Grid GenerationQueue'!$BD$5:$BD$410,"&lt;="&amp;$BE$3)</f>
        <v>0</v>
      </c>
      <c r="CD147">
        <f>SUMIFS('Grid GenerationQueue'!AG$5:AG$410,'Grid GenerationQueue'!$AZ$5:$AZ$410,$B147,'Grid GenerationQueue'!$BA$5:$BA$410,$C147,'Grid GenerationQueue'!$BH$5:$BH$410,"&lt;&gt;"&amp;"",'Grid GenerationQueue'!$BD$5:$BD$410,"&lt;="&amp;$BE$3)</f>
        <v>96.911699999999996</v>
      </c>
      <c r="CE147">
        <f>SUMIFS('Grid GenerationQueue'!AH$5:AH$410,'Grid GenerationQueue'!$AZ$5:$AZ$410,$B147,'Grid GenerationQueue'!$BA$5:$BA$410,$C147,'Grid GenerationQueue'!$BH$5:$BH$410,"&lt;&gt;"&amp;"",'Grid GenerationQueue'!$BD$5:$BD$410,"&lt;="&amp;$BE$3)</f>
        <v>0</v>
      </c>
      <c r="CF147">
        <f>SUMIFS('Grid GenerationQueue'!AI$5:AI$410,'Grid GenerationQueue'!$AZ$5:$AZ$410,$B147,'Grid GenerationQueue'!$BA$5:$BA$410,$C147,'Grid GenerationQueue'!$BH$5:$BH$410,"&lt;&gt;"&amp;"",'Grid GenerationQueue'!$BD$5:$BD$410,"&lt;="&amp;$BE$3)</f>
        <v>0</v>
      </c>
      <c r="CG147">
        <f>SUMIFS('Grid GenerationQueue'!AJ$5:AJ$410,'Grid GenerationQueue'!$AZ$5:$AZ$410,$B147,'Grid GenerationQueue'!$BA$5:$BA$410,$C147,'Grid GenerationQueue'!$BH$5:$BH$410,"&lt;&gt;"&amp;"",'Grid GenerationQueue'!$BD$5:$BD$410,"&lt;="&amp;$BE$3)</f>
        <v>0</v>
      </c>
      <c r="CH147">
        <f>SUMIFS('Grid GenerationQueue'!AK$5:AK$410,'Grid GenerationQueue'!$AZ$5:$AZ$410,$B147,'Grid GenerationQueue'!$BA$5:$BA$410,$C147,'Grid GenerationQueue'!$BH$5:$BH$410,"&lt;&gt;"&amp;"",'Grid GenerationQueue'!$BD$5:$BD$410,"&lt;="&amp;$BE$3)</f>
        <v>84.995699999999999</v>
      </c>
      <c r="CI147">
        <f>SUMIFS('Grid GenerationQueue'!AL$5:AL$410,'Grid GenerationQueue'!$AZ$5:$AZ$410,$B147,'Grid GenerationQueue'!$BA$5:$BA$410,$C147,'Grid GenerationQueue'!$BH$5:$BH$410,"&lt;&gt;"&amp;"",'Grid GenerationQueue'!$BD$5:$BD$410,"&lt;="&amp;$BE$3)</f>
        <v>0</v>
      </c>
      <c r="CJ147">
        <f>SUMIFS('Grid GenerationQueue'!AM$5:AM$410,'Grid GenerationQueue'!$AZ$5:$AZ$410,$B147,'Grid GenerationQueue'!$BA$5:$BA$410,$C147,'Grid GenerationQueue'!$BH$5:$BH$410,"&lt;&gt;"&amp;"",'Grid GenerationQueue'!$BD$5:$BD$410,"&lt;="&amp;$BE$3)</f>
        <v>0</v>
      </c>
      <c r="CK147">
        <f>SUMIFS('Grid GenerationQueue'!AN$5:AN$410,'Grid GenerationQueue'!$AZ$5:$AZ$410,$B147,'Grid GenerationQueue'!$BA$5:$BA$410,$C147,'Grid GenerationQueue'!$BH$5:$BH$410,"&lt;&gt;"&amp;"",'Grid GenerationQueue'!$BD$5:$BD$410,"&lt;="&amp;$BE$3)</f>
        <v>0</v>
      </c>
      <c r="CL147">
        <f>SUMIFS('Grid GenerationQueue'!AO$5:AO$410,'Grid GenerationQueue'!$AZ$5:$AZ$410,$B147,'Grid GenerationQueue'!$BA$5:$BA$410,$C147,'Grid GenerationQueue'!$BH$5:$BH$410,"&lt;&gt;"&amp;"",'Grid GenerationQueue'!$BD$5:$BD$410,"&lt;="&amp;$BE$3)</f>
        <v>0</v>
      </c>
      <c r="CM147">
        <f>SUMIFS('Grid GenerationQueue'!AP$5:AP$410,'Grid GenerationQueue'!$AZ$5:$AZ$410,$B147,'Grid GenerationQueue'!$BA$5:$BA$410,$C147,'Grid GenerationQueue'!$BH$5:$BH$410,"&lt;&gt;"&amp;"",'Grid GenerationQueue'!$BD$5:$BD$410,"&lt;="&amp;$BE$3)</f>
        <v>0</v>
      </c>
      <c r="CN147">
        <f>SUMIFS('Grid GenerationQueue'!AQ$5:AQ$410,'Grid GenerationQueue'!$AZ$5:$AZ$410,$B147,'Grid GenerationQueue'!$BA$5:$BA$410,$C147,'Grid GenerationQueue'!$BH$5:$BH$410,"&lt;&gt;"&amp;"",'Grid GenerationQueue'!$BD$5:$BD$410,"&lt;="&amp;$BE$3)</f>
        <v>0</v>
      </c>
      <c r="CO147">
        <f>SUMIFS('Grid GenerationQueue'!AR$5:AR$410,'Grid GenerationQueue'!$AZ$5:$AZ$410,$B147,'Grid GenerationQueue'!$BA$5:$BA$410,$C147,'Grid GenerationQueue'!$BH$5:$BH$410,"&lt;&gt;"&amp;"",'Grid GenerationQueue'!$BD$5:$BD$410,"&lt;="&amp;$BE$3)</f>
        <v>0</v>
      </c>
      <c r="CQ147">
        <f>SUMIFS('Grid GenerationQueue'!AG$5:AG$410,'Grid GenerationQueue'!$AZ$5:$AZ$410,$B147,'Grid GenerationQueue'!$BA$5:$BA$410,$C147,'Grid GenerationQueue'!$BK$5:$BK$410,"&gt;0",'Grid GenerationQueue'!$BD$5:$BD$410,"&lt;="&amp;$BE$3)</f>
        <v>96.911699999999996</v>
      </c>
      <c r="CR147">
        <f>SUMIFS('Grid GenerationQueue'!AH$5:AH$410,'Grid GenerationQueue'!$AZ$5:$AZ$410,$B147,'Grid GenerationQueue'!$BA$5:$BA$410,$C147,'Grid GenerationQueue'!$BK$5:$BK$410,"&gt;0",'Grid GenerationQueue'!$BD$5:$BD$410,"&lt;="&amp;$BE$3)</f>
        <v>0</v>
      </c>
      <c r="CS147">
        <f>SUMIFS('Grid GenerationQueue'!AI$5:AI$410,'Grid GenerationQueue'!$AZ$5:$AZ$410,$B147,'Grid GenerationQueue'!$BA$5:$BA$410,$C147,'Grid GenerationQueue'!$BK$5:$BK$410,"&gt;0",'Grid GenerationQueue'!$BD$5:$BD$410,"&lt;="&amp;$BE$3)</f>
        <v>0</v>
      </c>
      <c r="CT147">
        <f>SUMIFS('Grid GenerationQueue'!AJ$5:AJ$410,'Grid GenerationQueue'!$AZ$5:$AZ$410,$B147,'Grid GenerationQueue'!$BA$5:$BA$410,$C147,'Grid GenerationQueue'!$BK$5:$BK$410,"&gt;0",'Grid GenerationQueue'!$BD$5:$BD$410,"&lt;="&amp;$BE$3)</f>
        <v>0</v>
      </c>
      <c r="CU147">
        <f>SUMIFS('Grid GenerationQueue'!AK$5:AK$410,'Grid GenerationQueue'!$AZ$5:$AZ$410,$B147,'Grid GenerationQueue'!$BA$5:$BA$410,$C147,'Grid GenerationQueue'!$BK$5:$BK$410,"&gt;0",'Grid GenerationQueue'!$BD$5:$BD$410,"&lt;="&amp;$BE$3)</f>
        <v>84.995699999999999</v>
      </c>
      <c r="CV147">
        <f>SUMIFS('Grid GenerationQueue'!AL$5:AL$410,'Grid GenerationQueue'!$AZ$5:$AZ$410,$B147,'Grid GenerationQueue'!$BA$5:$BA$410,$C147,'Grid GenerationQueue'!$BK$5:$BK$410,"&gt;0",'Grid GenerationQueue'!$BD$5:$BD$410,"&lt;="&amp;$BE$3)</f>
        <v>0</v>
      </c>
      <c r="CW147">
        <f>SUMIFS('Grid GenerationQueue'!AM$5:AM$410,'Grid GenerationQueue'!$AZ$5:$AZ$410,$B147,'Grid GenerationQueue'!$BA$5:$BA$410,$C147,'Grid GenerationQueue'!$BK$5:$BK$410,"&gt;0",'Grid GenerationQueue'!$BD$5:$BD$410,"&lt;="&amp;$BE$3)</f>
        <v>0</v>
      </c>
      <c r="CX147">
        <f>SUMIFS('Grid GenerationQueue'!AN$5:AN$410,'Grid GenerationQueue'!$AZ$5:$AZ$410,$B147,'Grid GenerationQueue'!$BA$5:$BA$410,$C147,'Grid GenerationQueue'!$BK$5:$BK$410,"&gt;0",'Grid GenerationQueue'!$BD$5:$BD$410,"&lt;="&amp;$BE$3)</f>
        <v>0</v>
      </c>
      <c r="CY147">
        <f>SUMIFS('Grid GenerationQueue'!AO$5:AO$410,'Grid GenerationQueue'!$AZ$5:$AZ$410,$B147,'Grid GenerationQueue'!$BA$5:$BA$410,$C147,'Grid GenerationQueue'!$BK$5:$BK$410,"&gt;0",'Grid GenerationQueue'!$BD$5:$BD$410,"&lt;="&amp;$BE$3)</f>
        <v>0</v>
      </c>
      <c r="CZ147">
        <f>SUMIFS('Grid GenerationQueue'!AP$5:AP$410,'Grid GenerationQueue'!$AZ$5:$AZ$410,$B147,'Grid GenerationQueue'!$BA$5:$BA$410,$C147,'Grid GenerationQueue'!$BK$5:$BK$410,"&gt;0",'Grid GenerationQueue'!$BD$5:$BD$410,"&lt;="&amp;$BE$3)</f>
        <v>0</v>
      </c>
      <c r="DA147">
        <f>SUMIFS('Grid GenerationQueue'!AQ$5:AQ$410,'Grid GenerationQueue'!$AZ$5:$AZ$410,$B147,'Grid GenerationQueue'!$BA$5:$BA$410,$C147,'Grid GenerationQueue'!$BK$5:$BK$410,"&gt;0",'Grid GenerationQueue'!$BD$5:$BD$410,"&lt;="&amp;$BE$3)</f>
        <v>0</v>
      </c>
      <c r="DB147">
        <f>SUMIFS('Grid GenerationQueue'!AR$5:AR$410,'Grid GenerationQueue'!$AZ$5:$AZ$410,$B147,'Grid GenerationQueue'!$BA$5:$BA$410,$C147,'Grid GenerationQueue'!$BK$5:$BK$410,"&gt;0",'Grid GenerationQueue'!$BD$5:$BD$410,"&lt;="&amp;$BE$3)</f>
        <v>0</v>
      </c>
    </row>
    <row r="148" spans="1:106" x14ac:dyDescent="0.35">
      <c r="A148" t="s">
        <v>4746</v>
      </c>
      <c r="B148" t="s">
        <v>4825</v>
      </c>
      <c r="C148">
        <v>500</v>
      </c>
      <c r="D148">
        <f>SUMIFS('Grid GenerationQueue'!AG$5:AG$410,'Grid GenerationQueue'!$AZ$5:$AZ$410,$B148,'Grid GenerationQueue'!$BA$5:$BA$410,$C148)</f>
        <v>0</v>
      </c>
      <c r="E148">
        <f>SUMIFS('Grid GenerationQueue'!AH$5:AH$410,'Grid GenerationQueue'!$AZ$5:$AZ$410,$B148,'Grid GenerationQueue'!$BA$5:$BA$410,$C148)</f>
        <v>0</v>
      </c>
      <c r="F148">
        <f>SUMIFS('Grid GenerationQueue'!AI$5:AI$410,'Grid GenerationQueue'!$AZ$5:$AZ$410,$B148,'Grid GenerationQueue'!$BA$5:$BA$410,$C148)</f>
        <v>0</v>
      </c>
      <c r="G148">
        <f>SUMIFS('Grid GenerationQueue'!AJ$5:AJ$410,'Grid GenerationQueue'!$AZ$5:$AZ$410,$B148,'Grid GenerationQueue'!$BA$5:$BA$410,$C148)</f>
        <v>0</v>
      </c>
      <c r="H148">
        <f>SUMIFS('Grid GenerationQueue'!AK$5:AK$410,'Grid GenerationQueue'!$AZ$5:$AZ$410,$B148,'Grid GenerationQueue'!$BA$5:$BA$410,$C148)</f>
        <v>0</v>
      </c>
      <c r="I148">
        <f>SUMIFS('Grid GenerationQueue'!AL$5:AL$410,'Grid GenerationQueue'!$AZ$5:$AZ$410,$B148,'Grid GenerationQueue'!$BA$5:$BA$410,$C148)</f>
        <v>0</v>
      </c>
      <c r="J148">
        <f>SUMIFS('Grid GenerationQueue'!AM$5:AM$410,'Grid GenerationQueue'!$AZ$5:$AZ$410,$B148,'Grid GenerationQueue'!$BA$5:$BA$410,$C148)</f>
        <v>0</v>
      </c>
      <c r="K148">
        <f>SUMIFS('Grid GenerationQueue'!AN$5:AN$410,'Grid GenerationQueue'!$AZ$5:$AZ$410,$B148,'Grid GenerationQueue'!$BA$5:$BA$410,$C148)</f>
        <v>0</v>
      </c>
      <c r="L148">
        <f>SUMIFS('Grid GenerationQueue'!AO$5:AO$410,'Grid GenerationQueue'!$AZ$5:$AZ$410,$B148,'Grid GenerationQueue'!$BA$5:$BA$410,$C148)</f>
        <v>0</v>
      </c>
      <c r="M148">
        <f>SUMIFS('Grid GenerationQueue'!AP$5:AP$410,'Grid GenerationQueue'!$AZ$5:$AZ$410,$B148,'Grid GenerationQueue'!$BA$5:$BA$410,$C148)</f>
        <v>0</v>
      </c>
      <c r="N148">
        <f>SUMIFS('Grid GenerationQueue'!AQ$5:AQ$410,'Grid GenerationQueue'!$AZ$5:$AZ$410,$B148,'Grid GenerationQueue'!$BA$5:$BA$410,$C148)</f>
        <v>0</v>
      </c>
      <c r="O148">
        <f>SUMIFS('Grid GenerationQueue'!AR$5:AR$410,'Grid GenerationQueue'!$AZ$5:$AZ$410,$B148,'Grid GenerationQueue'!$BA$5:$BA$410,$C148)</f>
        <v>0</v>
      </c>
      <c r="Q148">
        <f>SUMIFS('Grid GenerationQueue'!AG$5:AG$410,'Grid GenerationQueue'!$AZ$5:$AZ$410,$B148,'Grid GenerationQueue'!$BA$5:$BA$410,$C148,'Grid GenerationQueue'!$BJ$5:$BJ$410,"Executed")</f>
        <v>0</v>
      </c>
      <c r="R148">
        <f>SUMIFS('Grid GenerationQueue'!AH$5:AH$410,'Grid GenerationQueue'!$AZ$5:$AZ$410,$B148,'Grid GenerationQueue'!$BA$5:$BA$410,$C148,'Grid GenerationQueue'!$BJ$5:$BJ$410,"Executed")</f>
        <v>0</v>
      </c>
      <c r="S148">
        <f>SUMIFS('Grid GenerationQueue'!AI$5:AI$410,'Grid GenerationQueue'!$AZ$5:$AZ$410,$B148,'Grid GenerationQueue'!$BA$5:$BA$410,$C148,'Grid GenerationQueue'!$BJ$5:$BJ$410,"Executed")</f>
        <v>0</v>
      </c>
      <c r="T148">
        <f>SUMIFS('Grid GenerationQueue'!AJ$5:AJ$410,'Grid GenerationQueue'!$AZ$5:$AZ$410,$B148,'Grid GenerationQueue'!$BA$5:$BA$410,$C148,'Grid GenerationQueue'!$BJ$5:$BJ$410,"Executed")</f>
        <v>0</v>
      </c>
      <c r="U148">
        <f>SUMIFS('Grid GenerationQueue'!AK$5:AK$410,'Grid GenerationQueue'!$AZ$5:$AZ$410,$B148,'Grid GenerationQueue'!$BA$5:$BA$410,$C148,'Grid GenerationQueue'!$BJ$5:$BJ$410,"Executed")</f>
        <v>0</v>
      </c>
      <c r="V148">
        <f>SUMIFS('Grid GenerationQueue'!AL$5:AL$410,'Grid GenerationQueue'!$AZ$5:$AZ$410,$B148,'Grid GenerationQueue'!$BA$5:$BA$410,$C148,'Grid GenerationQueue'!$BJ$5:$BJ$410,"Executed")</f>
        <v>0</v>
      </c>
      <c r="W148">
        <f>SUMIFS('Grid GenerationQueue'!AM$5:AM$410,'Grid GenerationQueue'!$AZ$5:$AZ$410,$B148,'Grid GenerationQueue'!$BA$5:$BA$410,$C148,'Grid GenerationQueue'!$BJ$5:$BJ$410,"Executed")</f>
        <v>0</v>
      </c>
      <c r="X148">
        <f>SUMIFS('Grid GenerationQueue'!AN$5:AN$410,'Grid GenerationQueue'!$AZ$5:$AZ$410,$B148,'Grid GenerationQueue'!$BA$5:$BA$410,$C148,'Grid GenerationQueue'!$BJ$5:$BJ$410,"Executed")</f>
        <v>0</v>
      </c>
      <c r="Y148">
        <f>SUMIFS('Grid GenerationQueue'!AO$5:AO$410,'Grid GenerationQueue'!$AZ$5:$AZ$410,$B148,'Grid GenerationQueue'!$BA$5:$BA$410,$C148,'Grid GenerationQueue'!$BJ$5:$BJ$410,"Executed")</f>
        <v>0</v>
      </c>
      <c r="Z148">
        <f>SUMIFS('Grid GenerationQueue'!AP$5:AP$410,'Grid GenerationQueue'!$AZ$5:$AZ$410,$B148,'Grid GenerationQueue'!$BA$5:$BA$410,$C148,'Grid GenerationQueue'!$BJ$5:$BJ$410,"Executed")</f>
        <v>0</v>
      </c>
      <c r="AA148">
        <f>SUMIFS('Grid GenerationQueue'!AQ$5:AQ$410,'Grid GenerationQueue'!$AZ$5:$AZ$410,$B148,'Grid GenerationQueue'!$BA$5:$BA$410,$C148,'Grid GenerationQueue'!$BJ$5:$BJ$410,"Executed")</f>
        <v>0</v>
      </c>
      <c r="AB148">
        <f>SUMIFS('Grid GenerationQueue'!AR$5:AR$410,'Grid GenerationQueue'!$AZ$5:$AZ$410,$B148,'Grid GenerationQueue'!$BA$5:$BA$410,$C148,'Grid GenerationQueue'!$BJ$5:$BJ$410,"Executed")</f>
        <v>0</v>
      </c>
      <c r="AD148">
        <f>SUMIFS('Grid GenerationQueue'!AG$5:AG$410,'Grid GenerationQueue'!$AZ$5:$AZ$410,$B148,'Grid GenerationQueue'!$BA$5:$BA$410,$C148,'Grid GenerationQueue'!$BH$5:$BH$410,"&lt;&gt;"&amp;"")+SUMIFS('Grid GenerationQueue'!AG$5:AG$410,'Grid GenerationQueue'!$AZ$5:$AZ$410,$B148,'Grid GenerationQueue'!$BA$5:$BA$410,$C148,'Grid GenerationQueue'!$BH$5:$BH$410,"",'Grid GenerationQueue'!$AC$5:$AC$410,1)</f>
        <v>0</v>
      </c>
      <c r="AE148">
        <f>SUMIFS('Grid GenerationQueue'!AH$5:AH$410,'Grid GenerationQueue'!$AZ$5:$AZ$410,$B148,'Grid GenerationQueue'!$BA$5:$BA$410,$C148,'Grid GenerationQueue'!$BH$5:$BH$410,"&lt;&gt;"&amp;"")+SUMIFS('Grid GenerationQueue'!AH$5:AH$410,'Grid GenerationQueue'!$AZ$5:$AZ$410,$B148,'Grid GenerationQueue'!$BA$5:$BA$410,$C148,'Grid GenerationQueue'!$BH$5:$BH$410,"",'Grid GenerationQueue'!$AC$5:$AC$410,1)</f>
        <v>0</v>
      </c>
      <c r="AF148">
        <f>SUMIFS('Grid GenerationQueue'!AI$5:AI$410,'Grid GenerationQueue'!$AZ$5:$AZ$410,$B148,'Grid GenerationQueue'!$BA$5:$BA$410,$C148,'Grid GenerationQueue'!$BH$5:$BH$410,"&lt;&gt;"&amp;"")+SUMIFS('Grid GenerationQueue'!AI$5:AI$410,'Grid GenerationQueue'!$AZ$5:$AZ$410,$B148,'Grid GenerationQueue'!$BA$5:$BA$410,$C148,'Grid GenerationQueue'!$BH$5:$BH$410,"",'Grid GenerationQueue'!$AC$5:$AC$410,1)</f>
        <v>0</v>
      </c>
      <c r="AG148">
        <f>SUMIFS('Grid GenerationQueue'!AJ$5:AJ$410,'Grid GenerationQueue'!$AZ$5:$AZ$410,$B148,'Grid GenerationQueue'!$BA$5:$BA$410,$C148,'Grid GenerationQueue'!$BH$5:$BH$410,"&lt;&gt;"&amp;"")+SUMIFS('Grid GenerationQueue'!AJ$5:AJ$410,'Grid GenerationQueue'!$AZ$5:$AZ$410,$B148,'Grid GenerationQueue'!$BA$5:$BA$410,$C148,'Grid GenerationQueue'!$BH$5:$BH$410,"",'Grid GenerationQueue'!$AC$5:$AC$410,1)</f>
        <v>0</v>
      </c>
      <c r="AH148">
        <f>SUMIFS('Grid GenerationQueue'!AK$5:AK$410,'Grid GenerationQueue'!$AZ$5:$AZ$410,$B148,'Grid GenerationQueue'!$BA$5:$BA$410,$C148,'Grid GenerationQueue'!$BH$5:$BH$410,"&lt;&gt;"&amp;"")+SUMIFS('Grid GenerationQueue'!AK$5:AK$410,'Grid GenerationQueue'!$AZ$5:$AZ$410,$B148,'Grid GenerationQueue'!$BA$5:$BA$410,$C148,'Grid GenerationQueue'!$BH$5:$BH$410,"",'Grid GenerationQueue'!$AC$5:$AC$410,1)</f>
        <v>0</v>
      </c>
      <c r="AI148">
        <f>SUMIFS('Grid GenerationQueue'!AL$5:AL$410,'Grid GenerationQueue'!$AZ$5:$AZ$410,$B148,'Grid GenerationQueue'!$BA$5:$BA$410,$C148,'Grid GenerationQueue'!$BH$5:$BH$410,"&lt;&gt;"&amp;"")+SUMIFS('Grid GenerationQueue'!AL$5:AL$410,'Grid GenerationQueue'!$AZ$5:$AZ$410,$B148,'Grid GenerationQueue'!$BA$5:$BA$410,$C148,'Grid GenerationQueue'!$BH$5:$BH$410,"",'Grid GenerationQueue'!$AC$5:$AC$410,1)</f>
        <v>0</v>
      </c>
      <c r="AJ148">
        <f>SUMIFS('Grid GenerationQueue'!AM$5:AM$410,'Grid GenerationQueue'!$AZ$5:$AZ$410,$B148,'Grid GenerationQueue'!$BA$5:$BA$410,$C148,'Grid GenerationQueue'!$BH$5:$BH$410,"&lt;&gt;"&amp;"")+SUMIFS('Grid GenerationQueue'!AM$5:AM$410,'Grid GenerationQueue'!$AZ$5:$AZ$410,$B148,'Grid GenerationQueue'!$BA$5:$BA$410,$C148,'Grid GenerationQueue'!$BH$5:$BH$410,"",'Grid GenerationQueue'!$AC$5:$AC$410,1)</f>
        <v>0</v>
      </c>
      <c r="AK148">
        <f>SUMIFS('Grid GenerationQueue'!AN$5:AN$410,'Grid GenerationQueue'!$AZ$5:$AZ$410,$B148,'Grid GenerationQueue'!$BA$5:$BA$410,$C148,'Grid GenerationQueue'!$BH$5:$BH$410,"&lt;&gt;"&amp;"")+SUMIFS('Grid GenerationQueue'!AN$5:AN$410,'Grid GenerationQueue'!$AZ$5:$AZ$410,$B148,'Grid GenerationQueue'!$BA$5:$BA$410,$C148,'Grid GenerationQueue'!$BH$5:$BH$410,"",'Grid GenerationQueue'!$AC$5:$AC$410,1)</f>
        <v>0</v>
      </c>
      <c r="AL148">
        <f>SUMIFS('Grid GenerationQueue'!AO$5:AO$410,'Grid GenerationQueue'!$AZ$5:$AZ$410,$B148,'Grid GenerationQueue'!$BA$5:$BA$410,$C148,'Grid GenerationQueue'!$BH$5:$BH$410,"&lt;&gt;"&amp;"")+SUMIFS('Grid GenerationQueue'!AO$5:AO$410,'Grid GenerationQueue'!$AZ$5:$AZ$410,$B148,'Grid GenerationQueue'!$BA$5:$BA$410,$C148,'Grid GenerationQueue'!$BH$5:$BH$410,"",'Grid GenerationQueue'!$AC$5:$AC$410,1)</f>
        <v>0</v>
      </c>
      <c r="AM148">
        <f>SUMIFS('Grid GenerationQueue'!AP$5:AP$410,'Grid GenerationQueue'!$AZ$5:$AZ$410,$B148,'Grid GenerationQueue'!$BA$5:$BA$410,$C148,'Grid GenerationQueue'!$BH$5:$BH$410,"&lt;&gt;"&amp;"")+SUMIFS('Grid GenerationQueue'!AP$5:AP$410,'Grid GenerationQueue'!$AZ$5:$AZ$410,$B148,'Grid GenerationQueue'!$BA$5:$BA$410,$C148,'Grid GenerationQueue'!$BH$5:$BH$410,"",'Grid GenerationQueue'!$AC$5:$AC$410,1)</f>
        <v>0</v>
      </c>
      <c r="AN148">
        <f>SUMIFS('Grid GenerationQueue'!AQ$5:AQ$410,'Grid GenerationQueue'!$AZ$5:$AZ$410,$B148,'Grid GenerationQueue'!$BA$5:$BA$410,$C148,'Grid GenerationQueue'!$BH$5:$BH$410,"&lt;&gt;"&amp;"")+SUMIFS('Grid GenerationQueue'!AQ$5:AQ$410,'Grid GenerationQueue'!$AZ$5:$AZ$410,$B148,'Grid GenerationQueue'!$BA$5:$BA$410,$C148,'Grid GenerationQueue'!$BH$5:$BH$410,"",'Grid GenerationQueue'!$AC$5:$AC$410,1)</f>
        <v>0</v>
      </c>
      <c r="AO148">
        <f>SUMIFS('Grid GenerationQueue'!AR$5:AR$410,'Grid GenerationQueue'!$AZ$5:$AZ$410,$B148,'Grid GenerationQueue'!$BA$5:$BA$410,$C148,'Grid GenerationQueue'!$BH$5:$BH$410,"&lt;&gt;"&amp;"")+SUMIFS('Grid GenerationQueue'!AR$5:AR$410,'Grid GenerationQueue'!$AZ$5:$AZ$410,$B148,'Grid GenerationQueue'!$BA$5:$BA$410,$C148,'Grid GenerationQueue'!$BH$5:$BH$410,"",'Grid GenerationQueue'!$AC$5:$AC$410,1)</f>
        <v>0</v>
      </c>
      <c r="AQ148">
        <f>SUMIFS('Grid GenerationQueue'!AG$5:AG$410,'Grid GenerationQueue'!$AZ$5:$AZ$410,$B148,'Grid GenerationQueue'!$BA$5:$BA$410,$C148,'Grid GenerationQueue'!$BK$5:$BK$410,"&gt;0")</f>
        <v>0</v>
      </c>
      <c r="AR148">
        <f>SUMIFS('Grid GenerationQueue'!AH$5:AH$410,'Grid GenerationQueue'!$AZ$5:$AZ$410,$B148,'Grid GenerationQueue'!$BA$5:$BA$410,$C148,'Grid GenerationQueue'!$BK$5:$BK$410,"&gt;0")</f>
        <v>0</v>
      </c>
      <c r="AS148">
        <f>SUMIFS('Grid GenerationQueue'!AI$5:AI$410,'Grid GenerationQueue'!$AZ$5:$AZ$410,$B148,'Grid GenerationQueue'!$BA$5:$BA$410,$C148,'Grid GenerationQueue'!$BK$5:$BK$410,"&gt;0")</f>
        <v>0</v>
      </c>
      <c r="AT148">
        <f>SUMIFS('Grid GenerationQueue'!AJ$5:AJ$410,'Grid GenerationQueue'!$AZ$5:$AZ$410,$B148,'Grid GenerationQueue'!$BA$5:$BA$410,$C148,'Grid GenerationQueue'!$BK$5:$BK$410,"&gt;0")</f>
        <v>0</v>
      </c>
      <c r="AU148">
        <f>SUMIFS('Grid GenerationQueue'!AK$5:AK$410,'Grid GenerationQueue'!$AZ$5:$AZ$410,$B148,'Grid GenerationQueue'!$BA$5:$BA$410,$C148,'Grid GenerationQueue'!$BK$5:$BK$410,"&gt;0")</f>
        <v>0</v>
      </c>
      <c r="AV148">
        <f>SUMIFS('Grid GenerationQueue'!AL$5:AL$410,'Grid GenerationQueue'!$AZ$5:$AZ$410,$B148,'Grid GenerationQueue'!$BA$5:$BA$410,$C148,'Grid GenerationQueue'!$BK$5:$BK$410,"&gt;0")</f>
        <v>0</v>
      </c>
      <c r="AW148">
        <f>SUMIFS('Grid GenerationQueue'!AM$5:AM$410,'Grid GenerationQueue'!$AZ$5:$AZ$410,$B148,'Grid GenerationQueue'!$BA$5:$BA$410,$C148,'Grid GenerationQueue'!$BK$5:$BK$410,"&gt;0")</f>
        <v>0</v>
      </c>
      <c r="AX148">
        <f>SUMIFS('Grid GenerationQueue'!AN$5:AN$410,'Grid GenerationQueue'!$AZ$5:$AZ$410,$B148,'Grid GenerationQueue'!$BA$5:$BA$410,$C148,'Grid GenerationQueue'!$BK$5:$BK$410,"&gt;0")</f>
        <v>0</v>
      </c>
      <c r="AY148">
        <f>SUMIFS('Grid GenerationQueue'!AO$5:AO$410,'Grid GenerationQueue'!$AZ$5:$AZ$410,$B148,'Grid GenerationQueue'!$BA$5:$BA$410,$C148,'Grid GenerationQueue'!$BK$5:$BK$410,"&gt;0")</f>
        <v>0</v>
      </c>
      <c r="AZ148">
        <f>SUMIFS('Grid GenerationQueue'!AP$5:AP$410,'Grid GenerationQueue'!$AZ$5:$AZ$410,$B148,'Grid GenerationQueue'!$BA$5:$BA$410,$C148,'Grid GenerationQueue'!$BK$5:$BK$410,"&gt;0")</f>
        <v>0</v>
      </c>
      <c r="BA148">
        <f>SUMIFS('Grid GenerationQueue'!AQ$5:AQ$410,'Grid GenerationQueue'!$AZ$5:$AZ$410,$B148,'Grid GenerationQueue'!$BA$5:$BA$410,$C148,'Grid GenerationQueue'!$BK$5:$BK$410,"&gt;0")</f>
        <v>0</v>
      </c>
      <c r="BB148">
        <f>SUMIFS('Grid GenerationQueue'!AR$5:AR$410,'Grid GenerationQueue'!$AZ$5:$AZ$410,$B148,'Grid GenerationQueue'!$BA$5:$BA$410,$C148,'Grid GenerationQueue'!$BK$5:$BK$410,"&gt;0")</f>
        <v>0</v>
      </c>
      <c r="BD148">
        <f>SUMIFS('Grid GenerationQueue'!AG$5:AG$410,'Grid GenerationQueue'!$AZ$5:$AZ$410,$B148,'Grid GenerationQueue'!$BA$5:$BA$410,$C148,'Grid GenerationQueue'!$BD$5:$BD$410,"&lt;="&amp;$BE$3)</f>
        <v>0</v>
      </c>
      <c r="BE148">
        <f>SUMIFS('Grid GenerationQueue'!AH$5:AH$410,'Grid GenerationQueue'!$AZ$5:$AZ$410,$B148,'Grid GenerationQueue'!$BA$5:$BA$410,$C148,'Grid GenerationQueue'!$BD$5:$BD$410,"&lt;="&amp;$BE$3)</f>
        <v>0</v>
      </c>
      <c r="BF148">
        <f>SUMIFS('Grid GenerationQueue'!AI$5:AI$410,'Grid GenerationQueue'!$AZ$5:$AZ$410,$B148,'Grid GenerationQueue'!$BA$5:$BA$410,$C148,'Grid GenerationQueue'!$BD$5:$BD$410,"&lt;="&amp;$BE$3)</f>
        <v>0</v>
      </c>
      <c r="BG148">
        <f>SUMIFS('Grid GenerationQueue'!AJ$5:AJ$410,'Grid GenerationQueue'!$AZ$5:$AZ$410,$B148,'Grid GenerationQueue'!$BA$5:$BA$410,$C148,'Grid GenerationQueue'!$BD$5:$BD$410,"&lt;="&amp;$BE$3)</f>
        <v>0</v>
      </c>
      <c r="BH148">
        <f>SUMIFS('Grid GenerationQueue'!AK$5:AK$410,'Grid GenerationQueue'!$AZ$5:$AZ$410,$B148,'Grid GenerationQueue'!$BA$5:$BA$410,$C148,'Grid GenerationQueue'!$BD$5:$BD$410,"&lt;="&amp;$BE$3)</f>
        <v>0</v>
      </c>
      <c r="BI148">
        <f>SUMIFS('Grid GenerationQueue'!AL$5:AL$410,'Grid GenerationQueue'!$AZ$5:$AZ$410,$B148,'Grid GenerationQueue'!$BA$5:$BA$410,$C148,'Grid GenerationQueue'!$BD$5:$BD$410,"&lt;="&amp;$BE$3)</f>
        <v>0</v>
      </c>
      <c r="BJ148">
        <f>SUMIFS('Grid GenerationQueue'!AM$5:AM$410,'Grid GenerationQueue'!$AZ$5:$AZ$410,$B148,'Grid GenerationQueue'!$BA$5:$BA$410,$C148,'Grid GenerationQueue'!$BD$5:$BD$410,"&lt;="&amp;$BE$3)</f>
        <v>0</v>
      </c>
      <c r="BK148">
        <f>SUMIFS('Grid GenerationQueue'!AN$5:AN$410,'Grid GenerationQueue'!$AZ$5:$AZ$410,$B148,'Grid GenerationQueue'!$BA$5:$BA$410,$C148,'Grid GenerationQueue'!$BD$5:$BD$410,"&lt;="&amp;$BE$3)</f>
        <v>0</v>
      </c>
      <c r="BL148">
        <f>SUMIFS('Grid GenerationQueue'!AO$5:AO$410,'Grid GenerationQueue'!$AZ$5:$AZ$410,$B148,'Grid GenerationQueue'!$BA$5:$BA$410,$C148,'Grid GenerationQueue'!$BD$5:$BD$410,"&lt;="&amp;$BE$3)</f>
        <v>0</v>
      </c>
      <c r="BM148">
        <f>SUMIFS('Grid GenerationQueue'!AP$5:AP$410,'Grid GenerationQueue'!$AZ$5:$AZ$410,$B148,'Grid GenerationQueue'!$BA$5:$BA$410,$C148,'Grid GenerationQueue'!$BD$5:$BD$410,"&lt;="&amp;$BE$3)</f>
        <v>0</v>
      </c>
      <c r="BN148">
        <f>SUMIFS('Grid GenerationQueue'!AQ$5:AQ$410,'Grid GenerationQueue'!$AZ$5:$AZ$410,$B148,'Grid GenerationQueue'!$BA$5:$BA$410,$C148,'Grid GenerationQueue'!$BD$5:$BD$410,"&lt;="&amp;$BE$3)</f>
        <v>0</v>
      </c>
      <c r="BO148">
        <f>SUMIFS('Grid GenerationQueue'!AR$5:AR$410,'Grid GenerationQueue'!$AZ$5:$AZ$410,$B148,'Grid GenerationQueue'!$BA$5:$BA$410,$C148,'Grid GenerationQueue'!$BD$5:$BD$410,"&lt;="&amp;$BE$3)</f>
        <v>0</v>
      </c>
      <c r="BQ148">
        <f>SUMIFS('Grid GenerationQueue'!AG$5:AG$410,'Grid GenerationQueue'!$AZ$5:$AZ$410,$B148,'Grid GenerationQueue'!$BA$5:$BA$410,$C148,'Grid GenerationQueue'!$BJ$5:$BJ$410,"Executed",'Grid GenerationQueue'!$BD$5:$BD$410,"&lt;="&amp;$BE$3)</f>
        <v>0</v>
      </c>
      <c r="BR148">
        <f>SUMIFS('Grid GenerationQueue'!AH$5:AH$410,'Grid GenerationQueue'!$AZ$5:$AZ$410,$B148,'Grid GenerationQueue'!$BA$5:$BA$410,$C148,'Grid GenerationQueue'!$BJ$5:$BJ$410,"Executed",'Grid GenerationQueue'!$BD$5:$BD$410,"&lt;="&amp;$BE$3)</f>
        <v>0</v>
      </c>
      <c r="BS148">
        <f>SUMIFS('Grid GenerationQueue'!AI$5:AI$410,'Grid GenerationQueue'!$AZ$5:$AZ$410,$B148,'Grid GenerationQueue'!$BA$5:$BA$410,$C148,'Grid GenerationQueue'!$BJ$5:$BJ$410,"Executed",'Grid GenerationQueue'!$BD$5:$BD$410,"&lt;="&amp;$BE$3)</f>
        <v>0</v>
      </c>
      <c r="BT148">
        <f>SUMIFS('Grid GenerationQueue'!AJ$5:AJ$410,'Grid GenerationQueue'!$AZ$5:$AZ$410,$B148,'Grid GenerationQueue'!$BA$5:$BA$410,$C148,'Grid GenerationQueue'!$BJ$5:$BJ$410,"Executed",'Grid GenerationQueue'!$BD$5:$BD$410,"&lt;="&amp;$BE$3)</f>
        <v>0</v>
      </c>
      <c r="BU148">
        <f>SUMIFS('Grid GenerationQueue'!AK$5:AK$410,'Grid GenerationQueue'!$AZ$5:$AZ$410,$B148,'Grid GenerationQueue'!$BA$5:$BA$410,$C148,'Grid GenerationQueue'!$BJ$5:$BJ$410,"Executed",'Grid GenerationQueue'!$BD$5:$BD$410,"&lt;="&amp;$BE$3)</f>
        <v>0</v>
      </c>
      <c r="BV148">
        <f>SUMIFS('Grid GenerationQueue'!AL$5:AL$410,'Grid GenerationQueue'!$AZ$5:$AZ$410,$B148,'Grid GenerationQueue'!$BA$5:$BA$410,$C148,'Grid GenerationQueue'!$BJ$5:$BJ$410,"Executed",'Grid GenerationQueue'!$BD$5:$BD$410,"&lt;="&amp;$BE$3)</f>
        <v>0</v>
      </c>
      <c r="BW148">
        <f>SUMIFS('Grid GenerationQueue'!AM$5:AM$410,'Grid GenerationQueue'!$AZ$5:$AZ$410,$B148,'Grid GenerationQueue'!$BA$5:$BA$410,$C148,'Grid GenerationQueue'!$BJ$5:$BJ$410,"Executed",'Grid GenerationQueue'!$BD$5:$BD$410,"&lt;="&amp;$BE$3)</f>
        <v>0</v>
      </c>
      <c r="BX148">
        <f>SUMIFS('Grid GenerationQueue'!AN$5:AN$410,'Grid GenerationQueue'!$AZ$5:$AZ$410,$B148,'Grid GenerationQueue'!$BA$5:$BA$410,$C148,'Grid GenerationQueue'!$BJ$5:$BJ$410,"Executed",'Grid GenerationQueue'!$BD$5:$BD$410,"&lt;="&amp;$BE$3)</f>
        <v>0</v>
      </c>
      <c r="BY148">
        <f>SUMIFS('Grid GenerationQueue'!AO$5:AO$410,'Grid GenerationQueue'!$AZ$5:$AZ$410,$B148,'Grid GenerationQueue'!$BA$5:$BA$410,$C148,'Grid GenerationQueue'!$BJ$5:$BJ$410,"Executed",'Grid GenerationQueue'!$BD$5:$BD$410,"&lt;="&amp;$BE$3)</f>
        <v>0</v>
      </c>
      <c r="BZ148">
        <f>SUMIFS('Grid GenerationQueue'!AP$5:AP$410,'Grid GenerationQueue'!$AZ$5:$AZ$410,$B148,'Grid GenerationQueue'!$BA$5:$BA$410,$C148,'Grid GenerationQueue'!$BJ$5:$BJ$410,"Executed",'Grid GenerationQueue'!$BD$5:$BD$410,"&lt;="&amp;$BE$3)</f>
        <v>0</v>
      </c>
      <c r="CA148">
        <f>SUMIFS('Grid GenerationQueue'!AQ$5:AQ$410,'Grid GenerationQueue'!$AZ$5:$AZ$410,$B148,'Grid GenerationQueue'!$BA$5:$BA$410,$C148,'Grid GenerationQueue'!$BJ$5:$BJ$410,"Executed",'Grid GenerationQueue'!$BD$5:$BD$410,"&lt;="&amp;$BE$3)</f>
        <v>0</v>
      </c>
      <c r="CB148">
        <f>SUMIFS('Grid GenerationQueue'!AR$5:AR$410,'Grid GenerationQueue'!$AZ$5:$AZ$410,$B148,'Grid GenerationQueue'!$BA$5:$BA$410,$C148,'Grid GenerationQueue'!$BJ$5:$BJ$410,"Executed",'Grid GenerationQueue'!$BD$5:$BD$410,"&lt;="&amp;$BE$3)</f>
        <v>0</v>
      </c>
      <c r="CD148">
        <f>SUMIFS('Grid GenerationQueue'!AG$5:AG$410,'Grid GenerationQueue'!$AZ$5:$AZ$410,$B148,'Grid GenerationQueue'!$BA$5:$BA$410,$C148,'Grid GenerationQueue'!$BH$5:$BH$410,"&lt;&gt;"&amp;"",'Grid GenerationQueue'!$BD$5:$BD$410,"&lt;="&amp;$BE$3)</f>
        <v>0</v>
      </c>
      <c r="CE148">
        <f>SUMIFS('Grid GenerationQueue'!AH$5:AH$410,'Grid GenerationQueue'!$AZ$5:$AZ$410,$B148,'Grid GenerationQueue'!$BA$5:$BA$410,$C148,'Grid GenerationQueue'!$BH$5:$BH$410,"&lt;&gt;"&amp;"",'Grid GenerationQueue'!$BD$5:$BD$410,"&lt;="&amp;$BE$3)</f>
        <v>0</v>
      </c>
      <c r="CF148">
        <f>SUMIFS('Grid GenerationQueue'!AI$5:AI$410,'Grid GenerationQueue'!$AZ$5:$AZ$410,$B148,'Grid GenerationQueue'!$BA$5:$BA$410,$C148,'Grid GenerationQueue'!$BH$5:$BH$410,"&lt;&gt;"&amp;"",'Grid GenerationQueue'!$BD$5:$BD$410,"&lt;="&amp;$BE$3)</f>
        <v>0</v>
      </c>
      <c r="CG148">
        <f>SUMIFS('Grid GenerationQueue'!AJ$5:AJ$410,'Grid GenerationQueue'!$AZ$5:$AZ$410,$B148,'Grid GenerationQueue'!$BA$5:$BA$410,$C148,'Grid GenerationQueue'!$BH$5:$BH$410,"&lt;&gt;"&amp;"",'Grid GenerationQueue'!$BD$5:$BD$410,"&lt;="&amp;$BE$3)</f>
        <v>0</v>
      </c>
      <c r="CH148">
        <f>SUMIFS('Grid GenerationQueue'!AK$5:AK$410,'Grid GenerationQueue'!$AZ$5:$AZ$410,$B148,'Grid GenerationQueue'!$BA$5:$BA$410,$C148,'Grid GenerationQueue'!$BH$5:$BH$410,"&lt;&gt;"&amp;"",'Grid GenerationQueue'!$BD$5:$BD$410,"&lt;="&amp;$BE$3)</f>
        <v>0</v>
      </c>
      <c r="CI148">
        <f>SUMIFS('Grid GenerationQueue'!AL$5:AL$410,'Grid GenerationQueue'!$AZ$5:$AZ$410,$B148,'Grid GenerationQueue'!$BA$5:$BA$410,$C148,'Grid GenerationQueue'!$BH$5:$BH$410,"&lt;&gt;"&amp;"",'Grid GenerationQueue'!$BD$5:$BD$410,"&lt;="&amp;$BE$3)</f>
        <v>0</v>
      </c>
      <c r="CJ148">
        <f>SUMIFS('Grid GenerationQueue'!AM$5:AM$410,'Grid GenerationQueue'!$AZ$5:$AZ$410,$B148,'Grid GenerationQueue'!$BA$5:$BA$410,$C148,'Grid GenerationQueue'!$BH$5:$BH$410,"&lt;&gt;"&amp;"",'Grid GenerationQueue'!$BD$5:$BD$410,"&lt;="&amp;$BE$3)</f>
        <v>0</v>
      </c>
      <c r="CK148">
        <f>SUMIFS('Grid GenerationQueue'!AN$5:AN$410,'Grid GenerationQueue'!$AZ$5:$AZ$410,$B148,'Grid GenerationQueue'!$BA$5:$BA$410,$C148,'Grid GenerationQueue'!$BH$5:$BH$410,"&lt;&gt;"&amp;"",'Grid GenerationQueue'!$BD$5:$BD$410,"&lt;="&amp;$BE$3)</f>
        <v>0</v>
      </c>
      <c r="CL148">
        <f>SUMIFS('Grid GenerationQueue'!AO$5:AO$410,'Grid GenerationQueue'!$AZ$5:$AZ$410,$B148,'Grid GenerationQueue'!$BA$5:$BA$410,$C148,'Grid GenerationQueue'!$BH$5:$BH$410,"&lt;&gt;"&amp;"",'Grid GenerationQueue'!$BD$5:$BD$410,"&lt;="&amp;$BE$3)</f>
        <v>0</v>
      </c>
      <c r="CM148">
        <f>SUMIFS('Grid GenerationQueue'!AP$5:AP$410,'Grid GenerationQueue'!$AZ$5:$AZ$410,$B148,'Grid GenerationQueue'!$BA$5:$BA$410,$C148,'Grid GenerationQueue'!$BH$5:$BH$410,"&lt;&gt;"&amp;"",'Grid GenerationQueue'!$BD$5:$BD$410,"&lt;="&amp;$BE$3)</f>
        <v>0</v>
      </c>
      <c r="CN148">
        <f>SUMIFS('Grid GenerationQueue'!AQ$5:AQ$410,'Grid GenerationQueue'!$AZ$5:$AZ$410,$B148,'Grid GenerationQueue'!$BA$5:$BA$410,$C148,'Grid GenerationQueue'!$BH$5:$BH$410,"&lt;&gt;"&amp;"",'Grid GenerationQueue'!$BD$5:$BD$410,"&lt;="&amp;$BE$3)</f>
        <v>0</v>
      </c>
      <c r="CO148">
        <f>SUMIFS('Grid GenerationQueue'!AR$5:AR$410,'Grid GenerationQueue'!$AZ$5:$AZ$410,$B148,'Grid GenerationQueue'!$BA$5:$BA$410,$C148,'Grid GenerationQueue'!$BH$5:$BH$410,"&lt;&gt;"&amp;"",'Grid GenerationQueue'!$BD$5:$BD$410,"&lt;="&amp;$BE$3)</f>
        <v>0</v>
      </c>
      <c r="CQ148">
        <f>SUMIFS('Grid GenerationQueue'!AG$5:AG$410,'Grid GenerationQueue'!$AZ$5:$AZ$410,$B148,'Grid GenerationQueue'!$BA$5:$BA$410,$C148,'Grid GenerationQueue'!$BK$5:$BK$410,"&gt;0",'Grid GenerationQueue'!$BD$5:$BD$410,"&lt;="&amp;$BE$3)</f>
        <v>0</v>
      </c>
      <c r="CR148">
        <f>SUMIFS('Grid GenerationQueue'!AH$5:AH$410,'Grid GenerationQueue'!$AZ$5:$AZ$410,$B148,'Grid GenerationQueue'!$BA$5:$BA$410,$C148,'Grid GenerationQueue'!$BK$5:$BK$410,"&gt;0",'Grid GenerationQueue'!$BD$5:$BD$410,"&lt;="&amp;$BE$3)</f>
        <v>0</v>
      </c>
      <c r="CS148">
        <f>SUMIFS('Grid GenerationQueue'!AI$5:AI$410,'Grid GenerationQueue'!$AZ$5:$AZ$410,$B148,'Grid GenerationQueue'!$BA$5:$BA$410,$C148,'Grid GenerationQueue'!$BK$5:$BK$410,"&gt;0",'Grid GenerationQueue'!$BD$5:$BD$410,"&lt;="&amp;$BE$3)</f>
        <v>0</v>
      </c>
      <c r="CT148">
        <f>SUMIFS('Grid GenerationQueue'!AJ$5:AJ$410,'Grid GenerationQueue'!$AZ$5:$AZ$410,$B148,'Grid GenerationQueue'!$BA$5:$BA$410,$C148,'Grid GenerationQueue'!$BK$5:$BK$410,"&gt;0",'Grid GenerationQueue'!$BD$5:$BD$410,"&lt;="&amp;$BE$3)</f>
        <v>0</v>
      </c>
      <c r="CU148">
        <f>SUMIFS('Grid GenerationQueue'!AK$5:AK$410,'Grid GenerationQueue'!$AZ$5:$AZ$410,$B148,'Grid GenerationQueue'!$BA$5:$BA$410,$C148,'Grid GenerationQueue'!$BK$5:$BK$410,"&gt;0",'Grid GenerationQueue'!$BD$5:$BD$410,"&lt;="&amp;$BE$3)</f>
        <v>0</v>
      </c>
      <c r="CV148">
        <f>SUMIFS('Grid GenerationQueue'!AL$5:AL$410,'Grid GenerationQueue'!$AZ$5:$AZ$410,$B148,'Grid GenerationQueue'!$BA$5:$BA$410,$C148,'Grid GenerationQueue'!$BK$5:$BK$410,"&gt;0",'Grid GenerationQueue'!$BD$5:$BD$410,"&lt;="&amp;$BE$3)</f>
        <v>0</v>
      </c>
      <c r="CW148">
        <f>SUMIFS('Grid GenerationQueue'!AM$5:AM$410,'Grid GenerationQueue'!$AZ$5:$AZ$410,$B148,'Grid GenerationQueue'!$BA$5:$BA$410,$C148,'Grid GenerationQueue'!$BK$5:$BK$410,"&gt;0",'Grid GenerationQueue'!$BD$5:$BD$410,"&lt;="&amp;$BE$3)</f>
        <v>0</v>
      </c>
      <c r="CX148">
        <f>SUMIFS('Grid GenerationQueue'!AN$5:AN$410,'Grid GenerationQueue'!$AZ$5:$AZ$410,$B148,'Grid GenerationQueue'!$BA$5:$BA$410,$C148,'Grid GenerationQueue'!$BK$5:$BK$410,"&gt;0",'Grid GenerationQueue'!$BD$5:$BD$410,"&lt;="&amp;$BE$3)</f>
        <v>0</v>
      </c>
      <c r="CY148">
        <f>SUMIFS('Grid GenerationQueue'!AO$5:AO$410,'Grid GenerationQueue'!$AZ$5:$AZ$410,$B148,'Grid GenerationQueue'!$BA$5:$BA$410,$C148,'Grid GenerationQueue'!$BK$5:$BK$410,"&gt;0",'Grid GenerationQueue'!$BD$5:$BD$410,"&lt;="&amp;$BE$3)</f>
        <v>0</v>
      </c>
      <c r="CZ148">
        <f>SUMIFS('Grid GenerationQueue'!AP$5:AP$410,'Grid GenerationQueue'!$AZ$5:$AZ$410,$B148,'Grid GenerationQueue'!$BA$5:$BA$410,$C148,'Grid GenerationQueue'!$BK$5:$BK$410,"&gt;0",'Grid GenerationQueue'!$BD$5:$BD$410,"&lt;="&amp;$BE$3)</f>
        <v>0</v>
      </c>
      <c r="DA148">
        <f>SUMIFS('Grid GenerationQueue'!AQ$5:AQ$410,'Grid GenerationQueue'!$AZ$5:$AZ$410,$B148,'Grid GenerationQueue'!$BA$5:$BA$410,$C148,'Grid GenerationQueue'!$BK$5:$BK$410,"&gt;0",'Grid GenerationQueue'!$BD$5:$BD$410,"&lt;="&amp;$BE$3)</f>
        <v>0</v>
      </c>
      <c r="DB148">
        <f>SUMIFS('Grid GenerationQueue'!AR$5:AR$410,'Grid GenerationQueue'!$AZ$5:$AZ$410,$B148,'Grid GenerationQueue'!$BA$5:$BA$410,$C148,'Grid GenerationQueue'!$BK$5:$BK$410,"&gt;0",'Grid GenerationQueue'!$BD$5:$BD$410,"&lt;="&amp;$BE$3)</f>
        <v>0</v>
      </c>
    </row>
    <row r="149" spans="1:106" x14ac:dyDescent="0.35">
      <c r="A149" t="s">
        <v>4746</v>
      </c>
      <c r="B149" t="s">
        <v>4825</v>
      </c>
      <c r="C149">
        <v>230</v>
      </c>
      <c r="D149">
        <f>SUMIFS('Grid GenerationQueue'!AG$5:AG$410,'Grid GenerationQueue'!$AZ$5:$AZ$410,$B149,'Grid GenerationQueue'!$BA$5:$BA$410,$C149)</f>
        <v>0</v>
      </c>
      <c r="E149">
        <f>SUMIFS('Grid GenerationQueue'!AH$5:AH$410,'Grid GenerationQueue'!$AZ$5:$AZ$410,$B149,'Grid GenerationQueue'!$BA$5:$BA$410,$C149)</f>
        <v>0</v>
      </c>
      <c r="F149">
        <f>SUMIFS('Grid GenerationQueue'!AI$5:AI$410,'Grid GenerationQueue'!$AZ$5:$AZ$410,$B149,'Grid GenerationQueue'!$BA$5:$BA$410,$C149)</f>
        <v>0</v>
      </c>
      <c r="G149">
        <f>SUMIFS('Grid GenerationQueue'!AJ$5:AJ$410,'Grid GenerationQueue'!$AZ$5:$AZ$410,$B149,'Grid GenerationQueue'!$BA$5:$BA$410,$C149)</f>
        <v>0</v>
      </c>
      <c r="H149">
        <f>SUMIFS('Grid GenerationQueue'!AK$5:AK$410,'Grid GenerationQueue'!$AZ$5:$AZ$410,$B149,'Grid GenerationQueue'!$BA$5:$BA$410,$C149)</f>
        <v>0</v>
      </c>
      <c r="I149">
        <f>SUMIFS('Grid GenerationQueue'!AL$5:AL$410,'Grid GenerationQueue'!$AZ$5:$AZ$410,$B149,'Grid GenerationQueue'!$BA$5:$BA$410,$C149)</f>
        <v>0</v>
      </c>
      <c r="J149">
        <f>SUMIFS('Grid GenerationQueue'!AM$5:AM$410,'Grid GenerationQueue'!$AZ$5:$AZ$410,$B149,'Grid GenerationQueue'!$BA$5:$BA$410,$C149)</f>
        <v>0</v>
      </c>
      <c r="K149">
        <f>SUMIFS('Grid GenerationQueue'!AN$5:AN$410,'Grid GenerationQueue'!$AZ$5:$AZ$410,$B149,'Grid GenerationQueue'!$BA$5:$BA$410,$C149)</f>
        <v>0</v>
      </c>
      <c r="L149">
        <f>SUMIFS('Grid GenerationQueue'!AO$5:AO$410,'Grid GenerationQueue'!$AZ$5:$AZ$410,$B149,'Grid GenerationQueue'!$BA$5:$BA$410,$C149)</f>
        <v>0</v>
      </c>
      <c r="M149">
        <f>SUMIFS('Grid GenerationQueue'!AP$5:AP$410,'Grid GenerationQueue'!$AZ$5:$AZ$410,$B149,'Grid GenerationQueue'!$BA$5:$BA$410,$C149)</f>
        <v>0</v>
      </c>
      <c r="N149">
        <f>SUMIFS('Grid GenerationQueue'!AQ$5:AQ$410,'Grid GenerationQueue'!$AZ$5:$AZ$410,$B149,'Grid GenerationQueue'!$BA$5:$BA$410,$C149)</f>
        <v>0</v>
      </c>
      <c r="O149">
        <f>SUMIFS('Grid GenerationQueue'!AR$5:AR$410,'Grid GenerationQueue'!$AZ$5:$AZ$410,$B149,'Grid GenerationQueue'!$BA$5:$BA$410,$C149)</f>
        <v>0</v>
      </c>
      <c r="Q149">
        <f>SUMIFS('Grid GenerationQueue'!AG$5:AG$410,'Grid GenerationQueue'!$AZ$5:$AZ$410,$B149,'Grid GenerationQueue'!$BA$5:$BA$410,$C149,'Grid GenerationQueue'!$BJ$5:$BJ$410,"Executed")</f>
        <v>0</v>
      </c>
      <c r="R149">
        <f>SUMIFS('Grid GenerationQueue'!AH$5:AH$410,'Grid GenerationQueue'!$AZ$5:$AZ$410,$B149,'Grid GenerationQueue'!$BA$5:$BA$410,$C149,'Grid GenerationQueue'!$BJ$5:$BJ$410,"Executed")</f>
        <v>0</v>
      </c>
      <c r="S149">
        <f>SUMIFS('Grid GenerationQueue'!AI$5:AI$410,'Grid GenerationQueue'!$AZ$5:$AZ$410,$B149,'Grid GenerationQueue'!$BA$5:$BA$410,$C149,'Grid GenerationQueue'!$BJ$5:$BJ$410,"Executed")</f>
        <v>0</v>
      </c>
      <c r="T149">
        <f>SUMIFS('Grid GenerationQueue'!AJ$5:AJ$410,'Grid GenerationQueue'!$AZ$5:$AZ$410,$B149,'Grid GenerationQueue'!$BA$5:$BA$410,$C149,'Grid GenerationQueue'!$BJ$5:$BJ$410,"Executed")</f>
        <v>0</v>
      </c>
      <c r="U149">
        <f>SUMIFS('Grid GenerationQueue'!AK$5:AK$410,'Grid GenerationQueue'!$AZ$5:$AZ$410,$B149,'Grid GenerationQueue'!$BA$5:$BA$410,$C149,'Grid GenerationQueue'!$BJ$5:$BJ$410,"Executed")</f>
        <v>0</v>
      </c>
      <c r="V149">
        <f>SUMIFS('Grid GenerationQueue'!AL$5:AL$410,'Grid GenerationQueue'!$AZ$5:$AZ$410,$B149,'Grid GenerationQueue'!$BA$5:$BA$410,$C149,'Grid GenerationQueue'!$BJ$5:$BJ$410,"Executed")</f>
        <v>0</v>
      </c>
      <c r="W149">
        <f>SUMIFS('Grid GenerationQueue'!AM$5:AM$410,'Grid GenerationQueue'!$AZ$5:$AZ$410,$B149,'Grid GenerationQueue'!$BA$5:$BA$410,$C149,'Grid GenerationQueue'!$BJ$5:$BJ$410,"Executed")</f>
        <v>0</v>
      </c>
      <c r="X149">
        <f>SUMIFS('Grid GenerationQueue'!AN$5:AN$410,'Grid GenerationQueue'!$AZ$5:$AZ$410,$B149,'Grid GenerationQueue'!$BA$5:$BA$410,$C149,'Grid GenerationQueue'!$BJ$5:$BJ$410,"Executed")</f>
        <v>0</v>
      </c>
      <c r="Y149">
        <f>SUMIFS('Grid GenerationQueue'!AO$5:AO$410,'Grid GenerationQueue'!$AZ$5:$AZ$410,$B149,'Grid GenerationQueue'!$BA$5:$BA$410,$C149,'Grid GenerationQueue'!$BJ$5:$BJ$410,"Executed")</f>
        <v>0</v>
      </c>
      <c r="Z149">
        <f>SUMIFS('Grid GenerationQueue'!AP$5:AP$410,'Grid GenerationQueue'!$AZ$5:$AZ$410,$B149,'Grid GenerationQueue'!$BA$5:$BA$410,$C149,'Grid GenerationQueue'!$BJ$5:$BJ$410,"Executed")</f>
        <v>0</v>
      </c>
      <c r="AA149">
        <f>SUMIFS('Grid GenerationQueue'!AQ$5:AQ$410,'Grid GenerationQueue'!$AZ$5:$AZ$410,$B149,'Grid GenerationQueue'!$BA$5:$BA$410,$C149,'Grid GenerationQueue'!$BJ$5:$BJ$410,"Executed")</f>
        <v>0</v>
      </c>
      <c r="AB149">
        <f>SUMIFS('Grid GenerationQueue'!AR$5:AR$410,'Grid GenerationQueue'!$AZ$5:$AZ$410,$B149,'Grid GenerationQueue'!$BA$5:$BA$410,$C149,'Grid GenerationQueue'!$BJ$5:$BJ$410,"Executed")</f>
        <v>0</v>
      </c>
      <c r="AD149">
        <f>SUMIFS('Grid GenerationQueue'!AG$5:AG$410,'Grid GenerationQueue'!$AZ$5:$AZ$410,$B149,'Grid GenerationQueue'!$BA$5:$BA$410,$C149,'Grid GenerationQueue'!$BH$5:$BH$410,"&lt;&gt;"&amp;"")+SUMIFS('Grid GenerationQueue'!AG$5:AG$410,'Grid GenerationQueue'!$AZ$5:$AZ$410,$B149,'Grid GenerationQueue'!$BA$5:$BA$410,$C149,'Grid GenerationQueue'!$BH$5:$BH$410,"",'Grid GenerationQueue'!$AC$5:$AC$410,1)</f>
        <v>0</v>
      </c>
      <c r="AE149">
        <f>SUMIFS('Grid GenerationQueue'!AH$5:AH$410,'Grid GenerationQueue'!$AZ$5:$AZ$410,$B149,'Grid GenerationQueue'!$BA$5:$BA$410,$C149,'Grid GenerationQueue'!$BH$5:$BH$410,"&lt;&gt;"&amp;"")+SUMIFS('Grid GenerationQueue'!AH$5:AH$410,'Grid GenerationQueue'!$AZ$5:$AZ$410,$B149,'Grid GenerationQueue'!$BA$5:$BA$410,$C149,'Grid GenerationQueue'!$BH$5:$BH$410,"",'Grid GenerationQueue'!$AC$5:$AC$410,1)</f>
        <v>0</v>
      </c>
      <c r="AF149">
        <f>SUMIFS('Grid GenerationQueue'!AI$5:AI$410,'Grid GenerationQueue'!$AZ$5:$AZ$410,$B149,'Grid GenerationQueue'!$BA$5:$BA$410,$C149,'Grid GenerationQueue'!$BH$5:$BH$410,"&lt;&gt;"&amp;"")+SUMIFS('Grid GenerationQueue'!AI$5:AI$410,'Grid GenerationQueue'!$AZ$5:$AZ$410,$B149,'Grid GenerationQueue'!$BA$5:$BA$410,$C149,'Grid GenerationQueue'!$BH$5:$BH$410,"",'Grid GenerationQueue'!$AC$5:$AC$410,1)</f>
        <v>0</v>
      </c>
      <c r="AG149">
        <f>SUMIFS('Grid GenerationQueue'!AJ$5:AJ$410,'Grid GenerationQueue'!$AZ$5:$AZ$410,$B149,'Grid GenerationQueue'!$BA$5:$BA$410,$C149,'Grid GenerationQueue'!$BH$5:$BH$410,"&lt;&gt;"&amp;"")+SUMIFS('Grid GenerationQueue'!AJ$5:AJ$410,'Grid GenerationQueue'!$AZ$5:$AZ$410,$B149,'Grid GenerationQueue'!$BA$5:$BA$410,$C149,'Grid GenerationQueue'!$BH$5:$BH$410,"",'Grid GenerationQueue'!$AC$5:$AC$410,1)</f>
        <v>0</v>
      </c>
      <c r="AH149">
        <f>SUMIFS('Grid GenerationQueue'!AK$5:AK$410,'Grid GenerationQueue'!$AZ$5:$AZ$410,$B149,'Grid GenerationQueue'!$BA$5:$BA$410,$C149,'Grid GenerationQueue'!$BH$5:$BH$410,"&lt;&gt;"&amp;"")+SUMIFS('Grid GenerationQueue'!AK$5:AK$410,'Grid GenerationQueue'!$AZ$5:$AZ$410,$B149,'Grid GenerationQueue'!$BA$5:$BA$410,$C149,'Grid GenerationQueue'!$BH$5:$BH$410,"",'Grid GenerationQueue'!$AC$5:$AC$410,1)</f>
        <v>0</v>
      </c>
      <c r="AI149">
        <f>SUMIFS('Grid GenerationQueue'!AL$5:AL$410,'Grid GenerationQueue'!$AZ$5:$AZ$410,$B149,'Grid GenerationQueue'!$BA$5:$BA$410,$C149,'Grid GenerationQueue'!$BH$5:$BH$410,"&lt;&gt;"&amp;"")+SUMIFS('Grid GenerationQueue'!AL$5:AL$410,'Grid GenerationQueue'!$AZ$5:$AZ$410,$B149,'Grid GenerationQueue'!$BA$5:$BA$410,$C149,'Grid GenerationQueue'!$BH$5:$BH$410,"",'Grid GenerationQueue'!$AC$5:$AC$410,1)</f>
        <v>0</v>
      </c>
      <c r="AJ149">
        <f>SUMIFS('Grid GenerationQueue'!AM$5:AM$410,'Grid GenerationQueue'!$AZ$5:$AZ$410,$B149,'Grid GenerationQueue'!$BA$5:$BA$410,$C149,'Grid GenerationQueue'!$BH$5:$BH$410,"&lt;&gt;"&amp;"")+SUMIFS('Grid GenerationQueue'!AM$5:AM$410,'Grid GenerationQueue'!$AZ$5:$AZ$410,$B149,'Grid GenerationQueue'!$BA$5:$BA$410,$C149,'Grid GenerationQueue'!$BH$5:$BH$410,"",'Grid GenerationQueue'!$AC$5:$AC$410,1)</f>
        <v>0</v>
      </c>
      <c r="AK149">
        <f>SUMIFS('Grid GenerationQueue'!AN$5:AN$410,'Grid GenerationQueue'!$AZ$5:$AZ$410,$B149,'Grid GenerationQueue'!$BA$5:$BA$410,$C149,'Grid GenerationQueue'!$BH$5:$BH$410,"&lt;&gt;"&amp;"")+SUMIFS('Grid GenerationQueue'!AN$5:AN$410,'Grid GenerationQueue'!$AZ$5:$AZ$410,$B149,'Grid GenerationQueue'!$BA$5:$BA$410,$C149,'Grid GenerationQueue'!$BH$5:$BH$410,"",'Grid GenerationQueue'!$AC$5:$AC$410,1)</f>
        <v>0</v>
      </c>
      <c r="AL149">
        <f>SUMIFS('Grid GenerationQueue'!AO$5:AO$410,'Grid GenerationQueue'!$AZ$5:$AZ$410,$B149,'Grid GenerationQueue'!$BA$5:$BA$410,$C149,'Grid GenerationQueue'!$BH$5:$BH$410,"&lt;&gt;"&amp;"")+SUMIFS('Grid GenerationQueue'!AO$5:AO$410,'Grid GenerationQueue'!$AZ$5:$AZ$410,$B149,'Grid GenerationQueue'!$BA$5:$BA$410,$C149,'Grid GenerationQueue'!$BH$5:$BH$410,"",'Grid GenerationQueue'!$AC$5:$AC$410,1)</f>
        <v>0</v>
      </c>
      <c r="AM149">
        <f>SUMIFS('Grid GenerationQueue'!AP$5:AP$410,'Grid GenerationQueue'!$AZ$5:$AZ$410,$B149,'Grid GenerationQueue'!$BA$5:$BA$410,$C149,'Grid GenerationQueue'!$BH$5:$BH$410,"&lt;&gt;"&amp;"")+SUMIFS('Grid GenerationQueue'!AP$5:AP$410,'Grid GenerationQueue'!$AZ$5:$AZ$410,$B149,'Grid GenerationQueue'!$BA$5:$BA$410,$C149,'Grid GenerationQueue'!$BH$5:$BH$410,"",'Grid GenerationQueue'!$AC$5:$AC$410,1)</f>
        <v>0</v>
      </c>
      <c r="AN149">
        <f>SUMIFS('Grid GenerationQueue'!AQ$5:AQ$410,'Grid GenerationQueue'!$AZ$5:$AZ$410,$B149,'Grid GenerationQueue'!$BA$5:$BA$410,$C149,'Grid GenerationQueue'!$BH$5:$BH$410,"&lt;&gt;"&amp;"")+SUMIFS('Grid GenerationQueue'!AQ$5:AQ$410,'Grid GenerationQueue'!$AZ$5:$AZ$410,$B149,'Grid GenerationQueue'!$BA$5:$BA$410,$C149,'Grid GenerationQueue'!$BH$5:$BH$410,"",'Grid GenerationQueue'!$AC$5:$AC$410,1)</f>
        <v>0</v>
      </c>
      <c r="AO149">
        <f>SUMIFS('Grid GenerationQueue'!AR$5:AR$410,'Grid GenerationQueue'!$AZ$5:$AZ$410,$B149,'Grid GenerationQueue'!$BA$5:$BA$410,$C149,'Grid GenerationQueue'!$BH$5:$BH$410,"&lt;&gt;"&amp;"")+SUMIFS('Grid GenerationQueue'!AR$5:AR$410,'Grid GenerationQueue'!$AZ$5:$AZ$410,$B149,'Grid GenerationQueue'!$BA$5:$BA$410,$C149,'Grid GenerationQueue'!$BH$5:$BH$410,"",'Grid GenerationQueue'!$AC$5:$AC$410,1)</f>
        <v>0</v>
      </c>
      <c r="AQ149">
        <f>SUMIFS('Grid GenerationQueue'!AG$5:AG$410,'Grid GenerationQueue'!$AZ$5:$AZ$410,$B149,'Grid GenerationQueue'!$BA$5:$BA$410,$C149,'Grid GenerationQueue'!$BK$5:$BK$410,"&gt;0")</f>
        <v>0</v>
      </c>
      <c r="AR149">
        <f>SUMIFS('Grid GenerationQueue'!AH$5:AH$410,'Grid GenerationQueue'!$AZ$5:$AZ$410,$B149,'Grid GenerationQueue'!$BA$5:$BA$410,$C149,'Grid GenerationQueue'!$BK$5:$BK$410,"&gt;0")</f>
        <v>0</v>
      </c>
      <c r="AS149">
        <f>SUMIFS('Grid GenerationQueue'!AI$5:AI$410,'Grid GenerationQueue'!$AZ$5:$AZ$410,$B149,'Grid GenerationQueue'!$BA$5:$BA$410,$C149,'Grid GenerationQueue'!$BK$5:$BK$410,"&gt;0")</f>
        <v>0</v>
      </c>
      <c r="AT149">
        <f>SUMIFS('Grid GenerationQueue'!AJ$5:AJ$410,'Grid GenerationQueue'!$AZ$5:$AZ$410,$B149,'Grid GenerationQueue'!$BA$5:$BA$410,$C149,'Grid GenerationQueue'!$BK$5:$BK$410,"&gt;0")</f>
        <v>0</v>
      </c>
      <c r="AU149">
        <f>SUMIFS('Grid GenerationQueue'!AK$5:AK$410,'Grid GenerationQueue'!$AZ$5:$AZ$410,$B149,'Grid GenerationQueue'!$BA$5:$BA$410,$C149,'Grid GenerationQueue'!$BK$5:$BK$410,"&gt;0")</f>
        <v>0</v>
      </c>
      <c r="AV149">
        <f>SUMIFS('Grid GenerationQueue'!AL$5:AL$410,'Grid GenerationQueue'!$AZ$5:$AZ$410,$B149,'Grid GenerationQueue'!$BA$5:$BA$410,$C149,'Grid GenerationQueue'!$BK$5:$BK$410,"&gt;0")</f>
        <v>0</v>
      </c>
      <c r="AW149">
        <f>SUMIFS('Grid GenerationQueue'!AM$5:AM$410,'Grid GenerationQueue'!$AZ$5:$AZ$410,$B149,'Grid GenerationQueue'!$BA$5:$BA$410,$C149,'Grid GenerationQueue'!$BK$5:$BK$410,"&gt;0")</f>
        <v>0</v>
      </c>
      <c r="AX149">
        <f>SUMIFS('Grid GenerationQueue'!AN$5:AN$410,'Grid GenerationQueue'!$AZ$5:$AZ$410,$B149,'Grid GenerationQueue'!$BA$5:$BA$410,$C149,'Grid GenerationQueue'!$BK$5:$BK$410,"&gt;0")</f>
        <v>0</v>
      </c>
      <c r="AY149">
        <f>SUMIFS('Grid GenerationQueue'!AO$5:AO$410,'Grid GenerationQueue'!$AZ$5:$AZ$410,$B149,'Grid GenerationQueue'!$BA$5:$BA$410,$C149,'Grid GenerationQueue'!$BK$5:$BK$410,"&gt;0")</f>
        <v>0</v>
      </c>
      <c r="AZ149">
        <f>SUMIFS('Grid GenerationQueue'!AP$5:AP$410,'Grid GenerationQueue'!$AZ$5:$AZ$410,$B149,'Grid GenerationQueue'!$BA$5:$BA$410,$C149,'Grid GenerationQueue'!$BK$5:$BK$410,"&gt;0")</f>
        <v>0</v>
      </c>
      <c r="BA149">
        <f>SUMIFS('Grid GenerationQueue'!AQ$5:AQ$410,'Grid GenerationQueue'!$AZ$5:$AZ$410,$B149,'Grid GenerationQueue'!$BA$5:$BA$410,$C149,'Grid GenerationQueue'!$BK$5:$BK$410,"&gt;0")</f>
        <v>0</v>
      </c>
      <c r="BB149">
        <f>SUMIFS('Grid GenerationQueue'!AR$5:AR$410,'Grid GenerationQueue'!$AZ$5:$AZ$410,$B149,'Grid GenerationQueue'!$BA$5:$BA$410,$C149,'Grid GenerationQueue'!$BK$5:$BK$410,"&gt;0")</f>
        <v>0</v>
      </c>
      <c r="BD149">
        <f>SUMIFS('Grid GenerationQueue'!AG$5:AG$410,'Grid GenerationQueue'!$AZ$5:$AZ$410,$B149,'Grid GenerationQueue'!$BA$5:$BA$410,$C149,'Grid GenerationQueue'!$BD$5:$BD$410,"&lt;="&amp;$BE$3)</f>
        <v>0</v>
      </c>
      <c r="BE149">
        <f>SUMIFS('Grid GenerationQueue'!AH$5:AH$410,'Grid GenerationQueue'!$AZ$5:$AZ$410,$B149,'Grid GenerationQueue'!$BA$5:$BA$410,$C149,'Grid GenerationQueue'!$BD$5:$BD$410,"&lt;="&amp;$BE$3)</f>
        <v>0</v>
      </c>
      <c r="BF149">
        <f>SUMIFS('Grid GenerationQueue'!AI$5:AI$410,'Grid GenerationQueue'!$AZ$5:$AZ$410,$B149,'Grid GenerationQueue'!$BA$5:$BA$410,$C149,'Grid GenerationQueue'!$BD$5:$BD$410,"&lt;="&amp;$BE$3)</f>
        <v>0</v>
      </c>
      <c r="BG149">
        <f>SUMIFS('Grid GenerationQueue'!AJ$5:AJ$410,'Grid GenerationQueue'!$AZ$5:$AZ$410,$B149,'Grid GenerationQueue'!$BA$5:$BA$410,$C149,'Grid GenerationQueue'!$BD$5:$BD$410,"&lt;="&amp;$BE$3)</f>
        <v>0</v>
      </c>
      <c r="BH149">
        <f>SUMIFS('Grid GenerationQueue'!AK$5:AK$410,'Grid GenerationQueue'!$AZ$5:$AZ$410,$B149,'Grid GenerationQueue'!$BA$5:$BA$410,$C149,'Grid GenerationQueue'!$BD$5:$BD$410,"&lt;="&amp;$BE$3)</f>
        <v>0</v>
      </c>
      <c r="BI149">
        <f>SUMIFS('Grid GenerationQueue'!AL$5:AL$410,'Grid GenerationQueue'!$AZ$5:$AZ$410,$B149,'Grid GenerationQueue'!$BA$5:$BA$410,$C149,'Grid GenerationQueue'!$BD$5:$BD$410,"&lt;="&amp;$BE$3)</f>
        <v>0</v>
      </c>
      <c r="BJ149">
        <f>SUMIFS('Grid GenerationQueue'!AM$5:AM$410,'Grid GenerationQueue'!$AZ$5:$AZ$410,$B149,'Grid GenerationQueue'!$BA$5:$BA$410,$C149,'Grid GenerationQueue'!$BD$5:$BD$410,"&lt;="&amp;$BE$3)</f>
        <v>0</v>
      </c>
      <c r="BK149">
        <f>SUMIFS('Grid GenerationQueue'!AN$5:AN$410,'Grid GenerationQueue'!$AZ$5:$AZ$410,$B149,'Grid GenerationQueue'!$BA$5:$BA$410,$C149,'Grid GenerationQueue'!$BD$5:$BD$410,"&lt;="&amp;$BE$3)</f>
        <v>0</v>
      </c>
      <c r="BL149">
        <f>SUMIFS('Grid GenerationQueue'!AO$5:AO$410,'Grid GenerationQueue'!$AZ$5:$AZ$410,$B149,'Grid GenerationQueue'!$BA$5:$BA$410,$C149,'Grid GenerationQueue'!$BD$5:$BD$410,"&lt;="&amp;$BE$3)</f>
        <v>0</v>
      </c>
      <c r="BM149">
        <f>SUMIFS('Grid GenerationQueue'!AP$5:AP$410,'Grid GenerationQueue'!$AZ$5:$AZ$410,$B149,'Grid GenerationQueue'!$BA$5:$BA$410,$C149,'Grid GenerationQueue'!$BD$5:$BD$410,"&lt;="&amp;$BE$3)</f>
        <v>0</v>
      </c>
      <c r="BN149">
        <f>SUMIFS('Grid GenerationQueue'!AQ$5:AQ$410,'Grid GenerationQueue'!$AZ$5:$AZ$410,$B149,'Grid GenerationQueue'!$BA$5:$BA$410,$C149,'Grid GenerationQueue'!$BD$5:$BD$410,"&lt;="&amp;$BE$3)</f>
        <v>0</v>
      </c>
      <c r="BO149">
        <f>SUMIFS('Grid GenerationQueue'!AR$5:AR$410,'Grid GenerationQueue'!$AZ$5:$AZ$410,$B149,'Grid GenerationQueue'!$BA$5:$BA$410,$C149,'Grid GenerationQueue'!$BD$5:$BD$410,"&lt;="&amp;$BE$3)</f>
        <v>0</v>
      </c>
      <c r="BQ149">
        <f>SUMIFS('Grid GenerationQueue'!AG$5:AG$410,'Grid GenerationQueue'!$AZ$5:$AZ$410,$B149,'Grid GenerationQueue'!$BA$5:$BA$410,$C149,'Grid GenerationQueue'!$BJ$5:$BJ$410,"Executed",'Grid GenerationQueue'!$BD$5:$BD$410,"&lt;="&amp;$BE$3)</f>
        <v>0</v>
      </c>
      <c r="BR149">
        <f>SUMIFS('Grid GenerationQueue'!AH$5:AH$410,'Grid GenerationQueue'!$AZ$5:$AZ$410,$B149,'Grid GenerationQueue'!$BA$5:$BA$410,$C149,'Grid GenerationQueue'!$BJ$5:$BJ$410,"Executed",'Grid GenerationQueue'!$BD$5:$BD$410,"&lt;="&amp;$BE$3)</f>
        <v>0</v>
      </c>
      <c r="BS149">
        <f>SUMIFS('Grid GenerationQueue'!AI$5:AI$410,'Grid GenerationQueue'!$AZ$5:$AZ$410,$B149,'Grid GenerationQueue'!$BA$5:$BA$410,$C149,'Grid GenerationQueue'!$BJ$5:$BJ$410,"Executed",'Grid GenerationQueue'!$BD$5:$BD$410,"&lt;="&amp;$BE$3)</f>
        <v>0</v>
      </c>
      <c r="BT149">
        <f>SUMIFS('Grid GenerationQueue'!AJ$5:AJ$410,'Grid GenerationQueue'!$AZ$5:$AZ$410,$B149,'Grid GenerationQueue'!$BA$5:$BA$410,$C149,'Grid GenerationQueue'!$BJ$5:$BJ$410,"Executed",'Grid GenerationQueue'!$BD$5:$BD$410,"&lt;="&amp;$BE$3)</f>
        <v>0</v>
      </c>
      <c r="BU149">
        <f>SUMIFS('Grid GenerationQueue'!AK$5:AK$410,'Grid GenerationQueue'!$AZ$5:$AZ$410,$B149,'Grid GenerationQueue'!$BA$5:$BA$410,$C149,'Grid GenerationQueue'!$BJ$5:$BJ$410,"Executed",'Grid GenerationQueue'!$BD$5:$BD$410,"&lt;="&amp;$BE$3)</f>
        <v>0</v>
      </c>
      <c r="BV149">
        <f>SUMIFS('Grid GenerationQueue'!AL$5:AL$410,'Grid GenerationQueue'!$AZ$5:$AZ$410,$B149,'Grid GenerationQueue'!$BA$5:$BA$410,$C149,'Grid GenerationQueue'!$BJ$5:$BJ$410,"Executed",'Grid GenerationQueue'!$BD$5:$BD$410,"&lt;="&amp;$BE$3)</f>
        <v>0</v>
      </c>
      <c r="BW149">
        <f>SUMIFS('Grid GenerationQueue'!AM$5:AM$410,'Grid GenerationQueue'!$AZ$5:$AZ$410,$B149,'Grid GenerationQueue'!$BA$5:$BA$410,$C149,'Grid GenerationQueue'!$BJ$5:$BJ$410,"Executed",'Grid GenerationQueue'!$BD$5:$BD$410,"&lt;="&amp;$BE$3)</f>
        <v>0</v>
      </c>
      <c r="BX149">
        <f>SUMIFS('Grid GenerationQueue'!AN$5:AN$410,'Grid GenerationQueue'!$AZ$5:$AZ$410,$B149,'Grid GenerationQueue'!$BA$5:$BA$410,$C149,'Grid GenerationQueue'!$BJ$5:$BJ$410,"Executed",'Grid GenerationQueue'!$BD$5:$BD$410,"&lt;="&amp;$BE$3)</f>
        <v>0</v>
      </c>
      <c r="BY149">
        <f>SUMIFS('Grid GenerationQueue'!AO$5:AO$410,'Grid GenerationQueue'!$AZ$5:$AZ$410,$B149,'Grid GenerationQueue'!$BA$5:$BA$410,$C149,'Grid GenerationQueue'!$BJ$5:$BJ$410,"Executed",'Grid GenerationQueue'!$BD$5:$BD$410,"&lt;="&amp;$BE$3)</f>
        <v>0</v>
      </c>
      <c r="BZ149">
        <f>SUMIFS('Grid GenerationQueue'!AP$5:AP$410,'Grid GenerationQueue'!$AZ$5:$AZ$410,$B149,'Grid GenerationQueue'!$BA$5:$BA$410,$C149,'Grid GenerationQueue'!$BJ$5:$BJ$410,"Executed",'Grid GenerationQueue'!$BD$5:$BD$410,"&lt;="&amp;$BE$3)</f>
        <v>0</v>
      </c>
      <c r="CA149">
        <f>SUMIFS('Grid GenerationQueue'!AQ$5:AQ$410,'Grid GenerationQueue'!$AZ$5:$AZ$410,$B149,'Grid GenerationQueue'!$BA$5:$BA$410,$C149,'Grid GenerationQueue'!$BJ$5:$BJ$410,"Executed",'Grid GenerationQueue'!$BD$5:$BD$410,"&lt;="&amp;$BE$3)</f>
        <v>0</v>
      </c>
      <c r="CB149">
        <f>SUMIFS('Grid GenerationQueue'!AR$5:AR$410,'Grid GenerationQueue'!$AZ$5:$AZ$410,$B149,'Grid GenerationQueue'!$BA$5:$BA$410,$C149,'Grid GenerationQueue'!$BJ$5:$BJ$410,"Executed",'Grid GenerationQueue'!$BD$5:$BD$410,"&lt;="&amp;$BE$3)</f>
        <v>0</v>
      </c>
      <c r="CD149">
        <f>SUMIFS('Grid GenerationQueue'!AG$5:AG$410,'Grid GenerationQueue'!$AZ$5:$AZ$410,$B149,'Grid GenerationQueue'!$BA$5:$BA$410,$C149,'Grid GenerationQueue'!$BH$5:$BH$410,"&lt;&gt;"&amp;"",'Grid GenerationQueue'!$BD$5:$BD$410,"&lt;="&amp;$BE$3)</f>
        <v>0</v>
      </c>
      <c r="CE149">
        <f>SUMIFS('Grid GenerationQueue'!AH$5:AH$410,'Grid GenerationQueue'!$AZ$5:$AZ$410,$B149,'Grid GenerationQueue'!$BA$5:$BA$410,$C149,'Grid GenerationQueue'!$BH$5:$BH$410,"&lt;&gt;"&amp;"",'Grid GenerationQueue'!$BD$5:$BD$410,"&lt;="&amp;$BE$3)</f>
        <v>0</v>
      </c>
      <c r="CF149">
        <f>SUMIFS('Grid GenerationQueue'!AI$5:AI$410,'Grid GenerationQueue'!$AZ$5:$AZ$410,$B149,'Grid GenerationQueue'!$BA$5:$BA$410,$C149,'Grid GenerationQueue'!$BH$5:$BH$410,"&lt;&gt;"&amp;"",'Grid GenerationQueue'!$BD$5:$BD$410,"&lt;="&amp;$BE$3)</f>
        <v>0</v>
      </c>
      <c r="CG149">
        <f>SUMIFS('Grid GenerationQueue'!AJ$5:AJ$410,'Grid GenerationQueue'!$AZ$5:$AZ$410,$B149,'Grid GenerationQueue'!$BA$5:$BA$410,$C149,'Grid GenerationQueue'!$BH$5:$BH$410,"&lt;&gt;"&amp;"",'Grid GenerationQueue'!$BD$5:$BD$410,"&lt;="&amp;$BE$3)</f>
        <v>0</v>
      </c>
      <c r="CH149">
        <f>SUMIFS('Grid GenerationQueue'!AK$5:AK$410,'Grid GenerationQueue'!$AZ$5:$AZ$410,$B149,'Grid GenerationQueue'!$BA$5:$BA$410,$C149,'Grid GenerationQueue'!$BH$5:$BH$410,"&lt;&gt;"&amp;"",'Grid GenerationQueue'!$BD$5:$BD$410,"&lt;="&amp;$BE$3)</f>
        <v>0</v>
      </c>
      <c r="CI149">
        <f>SUMIFS('Grid GenerationQueue'!AL$5:AL$410,'Grid GenerationQueue'!$AZ$5:$AZ$410,$B149,'Grid GenerationQueue'!$BA$5:$BA$410,$C149,'Grid GenerationQueue'!$BH$5:$BH$410,"&lt;&gt;"&amp;"",'Grid GenerationQueue'!$BD$5:$BD$410,"&lt;="&amp;$BE$3)</f>
        <v>0</v>
      </c>
      <c r="CJ149">
        <f>SUMIFS('Grid GenerationQueue'!AM$5:AM$410,'Grid GenerationQueue'!$AZ$5:$AZ$410,$B149,'Grid GenerationQueue'!$BA$5:$BA$410,$C149,'Grid GenerationQueue'!$BH$5:$BH$410,"&lt;&gt;"&amp;"",'Grid GenerationQueue'!$BD$5:$BD$410,"&lt;="&amp;$BE$3)</f>
        <v>0</v>
      </c>
      <c r="CK149">
        <f>SUMIFS('Grid GenerationQueue'!AN$5:AN$410,'Grid GenerationQueue'!$AZ$5:$AZ$410,$B149,'Grid GenerationQueue'!$BA$5:$BA$410,$C149,'Grid GenerationQueue'!$BH$5:$BH$410,"&lt;&gt;"&amp;"",'Grid GenerationQueue'!$BD$5:$BD$410,"&lt;="&amp;$BE$3)</f>
        <v>0</v>
      </c>
      <c r="CL149">
        <f>SUMIFS('Grid GenerationQueue'!AO$5:AO$410,'Grid GenerationQueue'!$AZ$5:$AZ$410,$B149,'Grid GenerationQueue'!$BA$5:$BA$410,$C149,'Grid GenerationQueue'!$BH$5:$BH$410,"&lt;&gt;"&amp;"",'Grid GenerationQueue'!$BD$5:$BD$410,"&lt;="&amp;$BE$3)</f>
        <v>0</v>
      </c>
      <c r="CM149">
        <f>SUMIFS('Grid GenerationQueue'!AP$5:AP$410,'Grid GenerationQueue'!$AZ$5:$AZ$410,$B149,'Grid GenerationQueue'!$BA$5:$BA$410,$C149,'Grid GenerationQueue'!$BH$5:$BH$410,"&lt;&gt;"&amp;"",'Grid GenerationQueue'!$BD$5:$BD$410,"&lt;="&amp;$BE$3)</f>
        <v>0</v>
      </c>
      <c r="CN149">
        <f>SUMIFS('Grid GenerationQueue'!AQ$5:AQ$410,'Grid GenerationQueue'!$AZ$5:$AZ$410,$B149,'Grid GenerationQueue'!$BA$5:$BA$410,$C149,'Grid GenerationQueue'!$BH$5:$BH$410,"&lt;&gt;"&amp;"",'Grid GenerationQueue'!$BD$5:$BD$410,"&lt;="&amp;$BE$3)</f>
        <v>0</v>
      </c>
      <c r="CO149">
        <f>SUMIFS('Grid GenerationQueue'!AR$5:AR$410,'Grid GenerationQueue'!$AZ$5:$AZ$410,$B149,'Grid GenerationQueue'!$BA$5:$BA$410,$C149,'Grid GenerationQueue'!$BH$5:$BH$410,"&lt;&gt;"&amp;"",'Grid GenerationQueue'!$BD$5:$BD$410,"&lt;="&amp;$BE$3)</f>
        <v>0</v>
      </c>
      <c r="CQ149">
        <f>SUMIFS('Grid GenerationQueue'!AG$5:AG$410,'Grid GenerationQueue'!$AZ$5:$AZ$410,$B149,'Grid GenerationQueue'!$BA$5:$BA$410,$C149,'Grid GenerationQueue'!$BK$5:$BK$410,"&gt;0",'Grid GenerationQueue'!$BD$5:$BD$410,"&lt;="&amp;$BE$3)</f>
        <v>0</v>
      </c>
      <c r="CR149">
        <f>SUMIFS('Grid GenerationQueue'!AH$5:AH$410,'Grid GenerationQueue'!$AZ$5:$AZ$410,$B149,'Grid GenerationQueue'!$BA$5:$BA$410,$C149,'Grid GenerationQueue'!$BK$5:$BK$410,"&gt;0",'Grid GenerationQueue'!$BD$5:$BD$410,"&lt;="&amp;$BE$3)</f>
        <v>0</v>
      </c>
      <c r="CS149">
        <f>SUMIFS('Grid GenerationQueue'!AI$5:AI$410,'Grid GenerationQueue'!$AZ$5:$AZ$410,$B149,'Grid GenerationQueue'!$BA$5:$BA$410,$C149,'Grid GenerationQueue'!$BK$5:$BK$410,"&gt;0",'Grid GenerationQueue'!$BD$5:$BD$410,"&lt;="&amp;$BE$3)</f>
        <v>0</v>
      </c>
      <c r="CT149">
        <f>SUMIFS('Grid GenerationQueue'!AJ$5:AJ$410,'Grid GenerationQueue'!$AZ$5:$AZ$410,$B149,'Grid GenerationQueue'!$BA$5:$BA$410,$C149,'Grid GenerationQueue'!$BK$5:$BK$410,"&gt;0",'Grid GenerationQueue'!$BD$5:$BD$410,"&lt;="&amp;$BE$3)</f>
        <v>0</v>
      </c>
      <c r="CU149">
        <f>SUMIFS('Grid GenerationQueue'!AK$5:AK$410,'Grid GenerationQueue'!$AZ$5:$AZ$410,$B149,'Grid GenerationQueue'!$BA$5:$BA$410,$C149,'Grid GenerationQueue'!$BK$5:$BK$410,"&gt;0",'Grid GenerationQueue'!$BD$5:$BD$410,"&lt;="&amp;$BE$3)</f>
        <v>0</v>
      </c>
      <c r="CV149">
        <f>SUMIFS('Grid GenerationQueue'!AL$5:AL$410,'Grid GenerationQueue'!$AZ$5:$AZ$410,$B149,'Grid GenerationQueue'!$BA$5:$BA$410,$C149,'Grid GenerationQueue'!$BK$5:$BK$410,"&gt;0",'Grid GenerationQueue'!$BD$5:$BD$410,"&lt;="&amp;$BE$3)</f>
        <v>0</v>
      </c>
      <c r="CW149">
        <f>SUMIFS('Grid GenerationQueue'!AM$5:AM$410,'Grid GenerationQueue'!$AZ$5:$AZ$410,$B149,'Grid GenerationQueue'!$BA$5:$BA$410,$C149,'Grid GenerationQueue'!$BK$5:$BK$410,"&gt;0",'Grid GenerationQueue'!$BD$5:$BD$410,"&lt;="&amp;$BE$3)</f>
        <v>0</v>
      </c>
      <c r="CX149">
        <f>SUMIFS('Grid GenerationQueue'!AN$5:AN$410,'Grid GenerationQueue'!$AZ$5:$AZ$410,$B149,'Grid GenerationQueue'!$BA$5:$BA$410,$C149,'Grid GenerationQueue'!$BK$5:$BK$410,"&gt;0",'Grid GenerationQueue'!$BD$5:$BD$410,"&lt;="&amp;$BE$3)</f>
        <v>0</v>
      </c>
      <c r="CY149">
        <f>SUMIFS('Grid GenerationQueue'!AO$5:AO$410,'Grid GenerationQueue'!$AZ$5:$AZ$410,$B149,'Grid GenerationQueue'!$BA$5:$BA$410,$C149,'Grid GenerationQueue'!$BK$5:$BK$410,"&gt;0",'Grid GenerationQueue'!$BD$5:$BD$410,"&lt;="&amp;$BE$3)</f>
        <v>0</v>
      </c>
      <c r="CZ149">
        <f>SUMIFS('Grid GenerationQueue'!AP$5:AP$410,'Grid GenerationQueue'!$AZ$5:$AZ$410,$B149,'Grid GenerationQueue'!$BA$5:$BA$410,$C149,'Grid GenerationQueue'!$BK$5:$BK$410,"&gt;0",'Grid GenerationQueue'!$BD$5:$BD$410,"&lt;="&amp;$BE$3)</f>
        <v>0</v>
      </c>
      <c r="DA149">
        <f>SUMIFS('Grid GenerationQueue'!AQ$5:AQ$410,'Grid GenerationQueue'!$AZ$5:$AZ$410,$B149,'Grid GenerationQueue'!$BA$5:$BA$410,$C149,'Grid GenerationQueue'!$BK$5:$BK$410,"&gt;0",'Grid GenerationQueue'!$BD$5:$BD$410,"&lt;="&amp;$BE$3)</f>
        <v>0</v>
      </c>
      <c r="DB149">
        <f>SUMIFS('Grid GenerationQueue'!AR$5:AR$410,'Grid GenerationQueue'!$AZ$5:$AZ$410,$B149,'Grid GenerationQueue'!$BA$5:$BA$410,$C149,'Grid GenerationQueue'!$BK$5:$BK$410,"&gt;0",'Grid GenerationQueue'!$BD$5:$BD$410,"&lt;="&amp;$BE$3)</f>
        <v>0</v>
      </c>
    </row>
    <row r="150" spans="1:106" x14ac:dyDescent="0.35">
      <c r="A150" t="s">
        <v>4747</v>
      </c>
      <c r="B150" t="s">
        <v>4463</v>
      </c>
      <c r="C150">
        <v>500</v>
      </c>
      <c r="D150">
        <f>SUMIFS('Grid GenerationQueue'!AG$5:AG$410,'Grid GenerationQueue'!$AZ$5:$AZ$410,$B150,'Grid GenerationQueue'!$BA$5:$BA$410,$C150)</f>
        <v>880.66599999999994</v>
      </c>
      <c r="E150">
        <f>SUMIFS('Grid GenerationQueue'!AH$5:AH$410,'Grid GenerationQueue'!$AZ$5:$AZ$410,$B150,'Grid GenerationQueue'!$BA$5:$BA$410,$C150)</f>
        <v>450</v>
      </c>
      <c r="F150">
        <f>SUMIFS('Grid GenerationQueue'!AI$5:AI$410,'Grid GenerationQueue'!$AZ$5:$AZ$410,$B150,'Grid GenerationQueue'!$BA$5:$BA$410,$C150)</f>
        <v>0</v>
      </c>
      <c r="G150">
        <f>SUMIFS('Grid GenerationQueue'!AJ$5:AJ$410,'Grid GenerationQueue'!$AZ$5:$AZ$410,$B150,'Grid GenerationQueue'!$BA$5:$BA$410,$C150)</f>
        <v>0</v>
      </c>
      <c r="H150">
        <f>SUMIFS('Grid GenerationQueue'!AK$5:AK$410,'Grid GenerationQueue'!$AZ$5:$AZ$410,$B150,'Grid GenerationQueue'!$BA$5:$BA$410,$C150)</f>
        <v>888.88599999999997</v>
      </c>
      <c r="I150">
        <f>SUMIFS('Grid GenerationQueue'!AL$5:AL$410,'Grid GenerationQueue'!$AZ$5:$AZ$410,$B150,'Grid GenerationQueue'!$BA$5:$BA$410,$C150)</f>
        <v>0</v>
      </c>
      <c r="J150">
        <f>SUMIFS('Grid GenerationQueue'!AM$5:AM$410,'Grid GenerationQueue'!$AZ$5:$AZ$410,$B150,'Grid GenerationQueue'!$BA$5:$BA$410,$C150)</f>
        <v>0</v>
      </c>
      <c r="K150">
        <f>SUMIFS('Grid GenerationQueue'!AN$5:AN$410,'Grid GenerationQueue'!$AZ$5:$AZ$410,$B150,'Grid GenerationQueue'!$BA$5:$BA$410,$C150)</f>
        <v>0</v>
      </c>
      <c r="L150">
        <f>SUMIFS('Grid GenerationQueue'!AO$5:AO$410,'Grid GenerationQueue'!$AZ$5:$AZ$410,$B150,'Grid GenerationQueue'!$BA$5:$BA$410,$C150)</f>
        <v>0</v>
      </c>
      <c r="M150">
        <f>SUMIFS('Grid GenerationQueue'!AP$5:AP$410,'Grid GenerationQueue'!$AZ$5:$AZ$410,$B150,'Grid GenerationQueue'!$BA$5:$BA$410,$C150)</f>
        <v>0</v>
      </c>
      <c r="N150">
        <f>SUMIFS('Grid GenerationQueue'!AQ$5:AQ$410,'Grid GenerationQueue'!$AZ$5:$AZ$410,$B150,'Grid GenerationQueue'!$BA$5:$BA$410,$C150)</f>
        <v>0</v>
      </c>
      <c r="O150">
        <f>SUMIFS('Grid GenerationQueue'!AR$5:AR$410,'Grid GenerationQueue'!$AZ$5:$AZ$410,$B150,'Grid GenerationQueue'!$BA$5:$BA$410,$C150)</f>
        <v>0</v>
      </c>
      <c r="Q150">
        <f>SUMIFS('Grid GenerationQueue'!AG$5:AG$410,'Grid GenerationQueue'!$AZ$5:$AZ$410,$B150,'Grid GenerationQueue'!$BA$5:$BA$410,$C150,'Grid GenerationQueue'!$BJ$5:$BJ$410,"Executed")</f>
        <v>0</v>
      </c>
      <c r="R150">
        <f>SUMIFS('Grid GenerationQueue'!AH$5:AH$410,'Grid GenerationQueue'!$AZ$5:$AZ$410,$B150,'Grid GenerationQueue'!$BA$5:$BA$410,$C150,'Grid GenerationQueue'!$BJ$5:$BJ$410,"Executed")</f>
        <v>0</v>
      </c>
      <c r="S150">
        <f>SUMIFS('Grid GenerationQueue'!AI$5:AI$410,'Grid GenerationQueue'!$AZ$5:$AZ$410,$B150,'Grid GenerationQueue'!$BA$5:$BA$410,$C150,'Grid GenerationQueue'!$BJ$5:$BJ$410,"Executed")</f>
        <v>0</v>
      </c>
      <c r="T150">
        <f>SUMIFS('Grid GenerationQueue'!AJ$5:AJ$410,'Grid GenerationQueue'!$AZ$5:$AZ$410,$B150,'Grid GenerationQueue'!$BA$5:$BA$410,$C150,'Grid GenerationQueue'!$BJ$5:$BJ$410,"Executed")</f>
        <v>0</v>
      </c>
      <c r="U150">
        <f>SUMIFS('Grid GenerationQueue'!AK$5:AK$410,'Grid GenerationQueue'!$AZ$5:$AZ$410,$B150,'Grid GenerationQueue'!$BA$5:$BA$410,$C150,'Grid GenerationQueue'!$BJ$5:$BJ$410,"Executed")</f>
        <v>0</v>
      </c>
      <c r="V150">
        <f>SUMIFS('Grid GenerationQueue'!AL$5:AL$410,'Grid GenerationQueue'!$AZ$5:$AZ$410,$B150,'Grid GenerationQueue'!$BA$5:$BA$410,$C150,'Grid GenerationQueue'!$BJ$5:$BJ$410,"Executed")</f>
        <v>0</v>
      </c>
      <c r="W150">
        <f>SUMIFS('Grid GenerationQueue'!AM$5:AM$410,'Grid GenerationQueue'!$AZ$5:$AZ$410,$B150,'Grid GenerationQueue'!$BA$5:$BA$410,$C150,'Grid GenerationQueue'!$BJ$5:$BJ$410,"Executed")</f>
        <v>0</v>
      </c>
      <c r="X150">
        <f>SUMIFS('Grid GenerationQueue'!AN$5:AN$410,'Grid GenerationQueue'!$AZ$5:$AZ$410,$B150,'Grid GenerationQueue'!$BA$5:$BA$410,$C150,'Grid GenerationQueue'!$BJ$5:$BJ$410,"Executed")</f>
        <v>0</v>
      </c>
      <c r="Y150">
        <f>SUMIFS('Grid GenerationQueue'!AO$5:AO$410,'Grid GenerationQueue'!$AZ$5:$AZ$410,$B150,'Grid GenerationQueue'!$BA$5:$BA$410,$C150,'Grid GenerationQueue'!$BJ$5:$BJ$410,"Executed")</f>
        <v>0</v>
      </c>
      <c r="Z150">
        <f>SUMIFS('Grid GenerationQueue'!AP$5:AP$410,'Grid GenerationQueue'!$AZ$5:$AZ$410,$B150,'Grid GenerationQueue'!$BA$5:$BA$410,$C150,'Grid GenerationQueue'!$BJ$5:$BJ$410,"Executed")</f>
        <v>0</v>
      </c>
      <c r="AA150">
        <f>SUMIFS('Grid GenerationQueue'!AQ$5:AQ$410,'Grid GenerationQueue'!$AZ$5:$AZ$410,$B150,'Grid GenerationQueue'!$BA$5:$BA$410,$C150,'Grid GenerationQueue'!$BJ$5:$BJ$410,"Executed")</f>
        <v>0</v>
      </c>
      <c r="AB150">
        <f>SUMIFS('Grid GenerationQueue'!AR$5:AR$410,'Grid GenerationQueue'!$AZ$5:$AZ$410,$B150,'Grid GenerationQueue'!$BA$5:$BA$410,$C150,'Grid GenerationQueue'!$BJ$5:$BJ$410,"Executed")</f>
        <v>0</v>
      </c>
      <c r="AD150">
        <f>SUMIFS('Grid GenerationQueue'!AG$5:AG$410,'Grid GenerationQueue'!$AZ$5:$AZ$410,$B150,'Grid GenerationQueue'!$BA$5:$BA$410,$C150,'Grid GenerationQueue'!$BH$5:$BH$410,"&lt;&gt;"&amp;"")+SUMIFS('Grid GenerationQueue'!AG$5:AG$410,'Grid GenerationQueue'!$AZ$5:$AZ$410,$B150,'Grid GenerationQueue'!$BA$5:$BA$410,$C150,'Grid GenerationQueue'!$BH$5:$BH$410,"",'Grid GenerationQueue'!$AC$5:$AC$410,1)</f>
        <v>880.66599999999994</v>
      </c>
      <c r="AE150">
        <f>SUMIFS('Grid GenerationQueue'!AH$5:AH$410,'Grid GenerationQueue'!$AZ$5:$AZ$410,$B150,'Grid GenerationQueue'!$BA$5:$BA$410,$C150,'Grid GenerationQueue'!$BH$5:$BH$410,"&lt;&gt;"&amp;"")+SUMIFS('Grid GenerationQueue'!AH$5:AH$410,'Grid GenerationQueue'!$AZ$5:$AZ$410,$B150,'Grid GenerationQueue'!$BA$5:$BA$410,$C150,'Grid GenerationQueue'!$BH$5:$BH$410,"",'Grid GenerationQueue'!$AC$5:$AC$410,1)</f>
        <v>450</v>
      </c>
      <c r="AF150">
        <f>SUMIFS('Grid GenerationQueue'!AI$5:AI$410,'Grid GenerationQueue'!$AZ$5:$AZ$410,$B150,'Grid GenerationQueue'!$BA$5:$BA$410,$C150,'Grid GenerationQueue'!$BH$5:$BH$410,"&lt;&gt;"&amp;"")+SUMIFS('Grid GenerationQueue'!AI$5:AI$410,'Grid GenerationQueue'!$AZ$5:$AZ$410,$B150,'Grid GenerationQueue'!$BA$5:$BA$410,$C150,'Grid GenerationQueue'!$BH$5:$BH$410,"",'Grid GenerationQueue'!$AC$5:$AC$410,1)</f>
        <v>0</v>
      </c>
      <c r="AG150">
        <f>SUMIFS('Grid GenerationQueue'!AJ$5:AJ$410,'Grid GenerationQueue'!$AZ$5:$AZ$410,$B150,'Grid GenerationQueue'!$BA$5:$BA$410,$C150,'Grid GenerationQueue'!$BH$5:$BH$410,"&lt;&gt;"&amp;"")+SUMIFS('Grid GenerationQueue'!AJ$5:AJ$410,'Grid GenerationQueue'!$AZ$5:$AZ$410,$B150,'Grid GenerationQueue'!$BA$5:$BA$410,$C150,'Grid GenerationQueue'!$BH$5:$BH$410,"",'Grid GenerationQueue'!$AC$5:$AC$410,1)</f>
        <v>0</v>
      </c>
      <c r="AH150">
        <f>SUMIFS('Grid GenerationQueue'!AK$5:AK$410,'Grid GenerationQueue'!$AZ$5:$AZ$410,$B150,'Grid GenerationQueue'!$BA$5:$BA$410,$C150,'Grid GenerationQueue'!$BH$5:$BH$410,"&lt;&gt;"&amp;"")+SUMIFS('Grid GenerationQueue'!AK$5:AK$410,'Grid GenerationQueue'!$AZ$5:$AZ$410,$B150,'Grid GenerationQueue'!$BA$5:$BA$410,$C150,'Grid GenerationQueue'!$BH$5:$BH$410,"",'Grid GenerationQueue'!$AC$5:$AC$410,1)</f>
        <v>888.88599999999997</v>
      </c>
      <c r="AI150">
        <f>SUMIFS('Grid GenerationQueue'!AL$5:AL$410,'Grid GenerationQueue'!$AZ$5:$AZ$410,$B150,'Grid GenerationQueue'!$BA$5:$BA$410,$C150,'Grid GenerationQueue'!$BH$5:$BH$410,"&lt;&gt;"&amp;"")+SUMIFS('Grid GenerationQueue'!AL$5:AL$410,'Grid GenerationQueue'!$AZ$5:$AZ$410,$B150,'Grid GenerationQueue'!$BA$5:$BA$410,$C150,'Grid GenerationQueue'!$BH$5:$BH$410,"",'Grid GenerationQueue'!$AC$5:$AC$410,1)</f>
        <v>0</v>
      </c>
      <c r="AJ150">
        <f>SUMIFS('Grid GenerationQueue'!AM$5:AM$410,'Grid GenerationQueue'!$AZ$5:$AZ$410,$B150,'Grid GenerationQueue'!$BA$5:$BA$410,$C150,'Grid GenerationQueue'!$BH$5:$BH$410,"&lt;&gt;"&amp;"")+SUMIFS('Grid GenerationQueue'!AM$5:AM$410,'Grid GenerationQueue'!$AZ$5:$AZ$410,$B150,'Grid GenerationQueue'!$BA$5:$BA$410,$C150,'Grid GenerationQueue'!$BH$5:$BH$410,"",'Grid GenerationQueue'!$AC$5:$AC$410,1)</f>
        <v>0</v>
      </c>
      <c r="AK150">
        <f>SUMIFS('Grid GenerationQueue'!AN$5:AN$410,'Grid GenerationQueue'!$AZ$5:$AZ$410,$B150,'Grid GenerationQueue'!$BA$5:$BA$410,$C150,'Grid GenerationQueue'!$BH$5:$BH$410,"&lt;&gt;"&amp;"")+SUMIFS('Grid GenerationQueue'!AN$5:AN$410,'Grid GenerationQueue'!$AZ$5:$AZ$410,$B150,'Grid GenerationQueue'!$BA$5:$BA$410,$C150,'Grid GenerationQueue'!$BH$5:$BH$410,"",'Grid GenerationQueue'!$AC$5:$AC$410,1)</f>
        <v>0</v>
      </c>
      <c r="AL150">
        <f>SUMIFS('Grid GenerationQueue'!AO$5:AO$410,'Grid GenerationQueue'!$AZ$5:$AZ$410,$B150,'Grid GenerationQueue'!$BA$5:$BA$410,$C150,'Grid GenerationQueue'!$BH$5:$BH$410,"&lt;&gt;"&amp;"")+SUMIFS('Grid GenerationQueue'!AO$5:AO$410,'Grid GenerationQueue'!$AZ$5:$AZ$410,$B150,'Grid GenerationQueue'!$BA$5:$BA$410,$C150,'Grid GenerationQueue'!$BH$5:$BH$410,"",'Grid GenerationQueue'!$AC$5:$AC$410,1)</f>
        <v>0</v>
      </c>
      <c r="AM150">
        <f>SUMIFS('Grid GenerationQueue'!AP$5:AP$410,'Grid GenerationQueue'!$AZ$5:$AZ$410,$B150,'Grid GenerationQueue'!$BA$5:$BA$410,$C150,'Grid GenerationQueue'!$BH$5:$BH$410,"&lt;&gt;"&amp;"")+SUMIFS('Grid GenerationQueue'!AP$5:AP$410,'Grid GenerationQueue'!$AZ$5:$AZ$410,$B150,'Grid GenerationQueue'!$BA$5:$BA$410,$C150,'Grid GenerationQueue'!$BH$5:$BH$410,"",'Grid GenerationQueue'!$AC$5:$AC$410,1)</f>
        <v>0</v>
      </c>
      <c r="AN150">
        <f>SUMIFS('Grid GenerationQueue'!AQ$5:AQ$410,'Grid GenerationQueue'!$AZ$5:$AZ$410,$B150,'Grid GenerationQueue'!$BA$5:$BA$410,$C150,'Grid GenerationQueue'!$BH$5:$BH$410,"&lt;&gt;"&amp;"")+SUMIFS('Grid GenerationQueue'!AQ$5:AQ$410,'Grid GenerationQueue'!$AZ$5:$AZ$410,$B150,'Grid GenerationQueue'!$BA$5:$BA$410,$C150,'Grid GenerationQueue'!$BH$5:$BH$410,"",'Grid GenerationQueue'!$AC$5:$AC$410,1)</f>
        <v>0</v>
      </c>
      <c r="AO150">
        <f>SUMIFS('Grid GenerationQueue'!AR$5:AR$410,'Grid GenerationQueue'!$AZ$5:$AZ$410,$B150,'Grid GenerationQueue'!$BA$5:$BA$410,$C150,'Grid GenerationQueue'!$BH$5:$BH$410,"&lt;&gt;"&amp;"")+SUMIFS('Grid GenerationQueue'!AR$5:AR$410,'Grid GenerationQueue'!$AZ$5:$AZ$410,$B150,'Grid GenerationQueue'!$BA$5:$BA$410,$C150,'Grid GenerationQueue'!$BH$5:$BH$410,"",'Grid GenerationQueue'!$AC$5:$AC$410,1)</f>
        <v>0</v>
      </c>
      <c r="AQ150">
        <f>SUMIFS('Grid GenerationQueue'!AG$5:AG$410,'Grid GenerationQueue'!$AZ$5:$AZ$410,$B150,'Grid GenerationQueue'!$BA$5:$BA$410,$C150,'Grid GenerationQueue'!$BK$5:$BK$410,"&gt;0")</f>
        <v>0</v>
      </c>
      <c r="AR150">
        <f>SUMIFS('Grid GenerationQueue'!AH$5:AH$410,'Grid GenerationQueue'!$AZ$5:$AZ$410,$B150,'Grid GenerationQueue'!$BA$5:$BA$410,$C150,'Grid GenerationQueue'!$BK$5:$BK$410,"&gt;0")</f>
        <v>0</v>
      </c>
      <c r="AS150">
        <f>SUMIFS('Grid GenerationQueue'!AI$5:AI$410,'Grid GenerationQueue'!$AZ$5:$AZ$410,$B150,'Grid GenerationQueue'!$BA$5:$BA$410,$C150,'Grid GenerationQueue'!$BK$5:$BK$410,"&gt;0")</f>
        <v>0</v>
      </c>
      <c r="AT150">
        <f>SUMIFS('Grid GenerationQueue'!AJ$5:AJ$410,'Grid GenerationQueue'!$AZ$5:$AZ$410,$B150,'Grid GenerationQueue'!$BA$5:$BA$410,$C150,'Grid GenerationQueue'!$BK$5:$BK$410,"&gt;0")</f>
        <v>0</v>
      </c>
      <c r="AU150">
        <f>SUMIFS('Grid GenerationQueue'!AK$5:AK$410,'Grid GenerationQueue'!$AZ$5:$AZ$410,$B150,'Grid GenerationQueue'!$BA$5:$BA$410,$C150,'Grid GenerationQueue'!$BK$5:$BK$410,"&gt;0")</f>
        <v>0</v>
      </c>
      <c r="AV150">
        <f>SUMIFS('Grid GenerationQueue'!AL$5:AL$410,'Grid GenerationQueue'!$AZ$5:$AZ$410,$B150,'Grid GenerationQueue'!$BA$5:$BA$410,$C150,'Grid GenerationQueue'!$BK$5:$BK$410,"&gt;0")</f>
        <v>0</v>
      </c>
      <c r="AW150">
        <f>SUMIFS('Grid GenerationQueue'!AM$5:AM$410,'Grid GenerationQueue'!$AZ$5:$AZ$410,$B150,'Grid GenerationQueue'!$BA$5:$BA$410,$C150,'Grid GenerationQueue'!$BK$5:$BK$410,"&gt;0")</f>
        <v>0</v>
      </c>
      <c r="AX150">
        <f>SUMIFS('Grid GenerationQueue'!AN$5:AN$410,'Grid GenerationQueue'!$AZ$5:$AZ$410,$B150,'Grid GenerationQueue'!$BA$5:$BA$410,$C150,'Grid GenerationQueue'!$BK$5:$BK$410,"&gt;0")</f>
        <v>0</v>
      </c>
      <c r="AY150">
        <f>SUMIFS('Grid GenerationQueue'!AO$5:AO$410,'Grid GenerationQueue'!$AZ$5:$AZ$410,$B150,'Grid GenerationQueue'!$BA$5:$BA$410,$C150,'Grid GenerationQueue'!$BK$5:$BK$410,"&gt;0")</f>
        <v>0</v>
      </c>
      <c r="AZ150">
        <f>SUMIFS('Grid GenerationQueue'!AP$5:AP$410,'Grid GenerationQueue'!$AZ$5:$AZ$410,$B150,'Grid GenerationQueue'!$BA$5:$BA$410,$C150,'Grid GenerationQueue'!$BK$5:$BK$410,"&gt;0")</f>
        <v>0</v>
      </c>
      <c r="BA150">
        <f>SUMIFS('Grid GenerationQueue'!AQ$5:AQ$410,'Grid GenerationQueue'!$AZ$5:$AZ$410,$B150,'Grid GenerationQueue'!$BA$5:$BA$410,$C150,'Grid GenerationQueue'!$BK$5:$BK$410,"&gt;0")</f>
        <v>0</v>
      </c>
      <c r="BB150">
        <f>SUMIFS('Grid GenerationQueue'!AR$5:AR$410,'Grid GenerationQueue'!$AZ$5:$AZ$410,$B150,'Grid GenerationQueue'!$BA$5:$BA$410,$C150,'Grid GenerationQueue'!$BK$5:$BK$410,"&gt;0")</f>
        <v>0</v>
      </c>
      <c r="BD150">
        <f>SUMIFS('Grid GenerationQueue'!AG$5:AG$410,'Grid GenerationQueue'!$AZ$5:$AZ$410,$B150,'Grid GenerationQueue'!$BA$5:$BA$410,$C150,'Grid GenerationQueue'!$BD$5:$BD$410,"&lt;="&amp;$BE$3)</f>
        <v>880.66599999999994</v>
      </c>
      <c r="BE150">
        <f>SUMIFS('Grid GenerationQueue'!AH$5:AH$410,'Grid GenerationQueue'!$AZ$5:$AZ$410,$B150,'Grid GenerationQueue'!$BA$5:$BA$410,$C150,'Grid GenerationQueue'!$BD$5:$BD$410,"&lt;="&amp;$BE$3)</f>
        <v>450</v>
      </c>
      <c r="BF150">
        <f>SUMIFS('Grid GenerationQueue'!AI$5:AI$410,'Grid GenerationQueue'!$AZ$5:$AZ$410,$B150,'Grid GenerationQueue'!$BA$5:$BA$410,$C150,'Grid GenerationQueue'!$BD$5:$BD$410,"&lt;="&amp;$BE$3)</f>
        <v>0</v>
      </c>
      <c r="BG150">
        <f>SUMIFS('Grid GenerationQueue'!AJ$5:AJ$410,'Grid GenerationQueue'!$AZ$5:$AZ$410,$B150,'Grid GenerationQueue'!$BA$5:$BA$410,$C150,'Grid GenerationQueue'!$BD$5:$BD$410,"&lt;="&amp;$BE$3)</f>
        <v>0</v>
      </c>
      <c r="BH150">
        <f>SUMIFS('Grid GenerationQueue'!AK$5:AK$410,'Grid GenerationQueue'!$AZ$5:$AZ$410,$B150,'Grid GenerationQueue'!$BA$5:$BA$410,$C150,'Grid GenerationQueue'!$BD$5:$BD$410,"&lt;="&amp;$BE$3)</f>
        <v>888.88599999999997</v>
      </c>
      <c r="BI150">
        <f>SUMIFS('Grid GenerationQueue'!AL$5:AL$410,'Grid GenerationQueue'!$AZ$5:$AZ$410,$B150,'Grid GenerationQueue'!$BA$5:$BA$410,$C150,'Grid GenerationQueue'!$BD$5:$BD$410,"&lt;="&amp;$BE$3)</f>
        <v>0</v>
      </c>
      <c r="BJ150">
        <f>SUMIFS('Grid GenerationQueue'!AM$5:AM$410,'Grid GenerationQueue'!$AZ$5:$AZ$410,$B150,'Grid GenerationQueue'!$BA$5:$BA$410,$C150,'Grid GenerationQueue'!$BD$5:$BD$410,"&lt;="&amp;$BE$3)</f>
        <v>0</v>
      </c>
      <c r="BK150">
        <f>SUMIFS('Grid GenerationQueue'!AN$5:AN$410,'Grid GenerationQueue'!$AZ$5:$AZ$410,$B150,'Grid GenerationQueue'!$BA$5:$BA$410,$C150,'Grid GenerationQueue'!$BD$5:$BD$410,"&lt;="&amp;$BE$3)</f>
        <v>0</v>
      </c>
      <c r="BL150">
        <f>SUMIFS('Grid GenerationQueue'!AO$5:AO$410,'Grid GenerationQueue'!$AZ$5:$AZ$410,$B150,'Grid GenerationQueue'!$BA$5:$BA$410,$C150,'Grid GenerationQueue'!$BD$5:$BD$410,"&lt;="&amp;$BE$3)</f>
        <v>0</v>
      </c>
      <c r="BM150">
        <f>SUMIFS('Grid GenerationQueue'!AP$5:AP$410,'Grid GenerationQueue'!$AZ$5:$AZ$410,$B150,'Grid GenerationQueue'!$BA$5:$BA$410,$C150,'Grid GenerationQueue'!$BD$5:$BD$410,"&lt;="&amp;$BE$3)</f>
        <v>0</v>
      </c>
      <c r="BN150">
        <f>SUMIFS('Grid GenerationQueue'!AQ$5:AQ$410,'Grid GenerationQueue'!$AZ$5:$AZ$410,$B150,'Grid GenerationQueue'!$BA$5:$BA$410,$C150,'Grid GenerationQueue'!$BD$5:$BD$410,"&lt;="&amp;$BE$3)</f>
        <v>0</v>
      </c>
      <c r="BO150">
        <f>SUMIFS('Grid GenerationQueue'!AR$5:AR$410,'Grid GenerationQueue'!$AZ$5:$AZ$410,$B150,'Grid GenerationQueue'!$BA$5:$BA$410,$C150,'Grid GenerationQueue'!$BD$5:$BD$410,"&lt;="&amp;$BE$3)</f>
        <v>0</v>
      </c>
      <c r="BQ150">
        <f>SUMIFS('Grid GenerationQueue'!AG$5:AG$410,'Grid GenerationQueue'!$AZ$5:$AZ$410,$B150,'Grid GenerationQueue'!$BA$5:$BA$410,$C150,'Grid GenerationQueue'!$BJ$5:$BJ$410,"Executed",'Grid GenerationQueue'!$BD$5:$BD$410,"&lt;="&amp;$BE$3)</f>
        <v>0</v>
      </c>
      <c r="BR150">
        <f>SUMIFS('Grid GenerationQueue'!AH$5:AH$410,'Grid GenerationQueue'!$AZ$5:$AZ$410,$B150,'Grid GenerationQueue'!$BA$5:$BA$410,$C150,'Grid GenerationQueue'!$BJ$5:$BJ$410,"Executed",'Grid GenerationQueue'!$BD$5:$BD$410,"&lt;="&amp;$BE$3)</f>
        <v>0</v>
      </c>
      <c r="BS150">
        <f>SUMIFS('Grid GenerationQueue'!AI$5:AI$410,'Grid GenerationQueue'!$AZ$5:$AZ$410,$B150,'Grid GenerationQueue'!$BA$5:$BA$410,$C150,'Grid GenerationQueue'!$BJ$5:$BJ$410,"Executed",'Grid GenerationQueue'!$BD$5:$BD$410,"&lt;="&amp;$BE$3)</f>
        <v>0</v>
      </c>
      <c r="BT150">
        <f>SUMIFS('Grid GenerationQueue'!AJ$5:AJ$410,'Grid GenerationQueue'!$AZ$5:$AZ$410,$B150,'Grid GenerationQueue'!$BA$5:$BA$410,$C150,'Grid GenerationQueue'!$BJ$5:$BJ$410,"Executed",'Grid GenerationQueue'!$BD$5:$BD$410,"&lt;="&amp;$BE$3)</f>
        <v>0</v>
      </c>
      <c r="BU150">
        <f>SUMIFS('Grid GenerationQueue'!AK$5:AK$410,'Grid GenerationQueue'!$AZ$5:$AZ$410,$B150,'Grid GenerationQueue'!$BA$5:$BA$410,$C150,'Grid GenerationQueue'!$BJ$5:$BJ$410,"Executed",'Grid GenerationQueue'!$BD$5:$BD$410,"&lt;="&amp;$BE$3)</f>
        <v>0</v>
      </c>
      <c r="BV150">
        <f>SUMIFS('Grid GenerationQueue'!AL$5:AL$410,'Grid GenerationQueue'!$AZ$5:$AZ$410,$B150,'Grid GenerationQueue'!$BA$5:$BA$410,$C150,'Grid GenerationQueue'!$BJ$5:$BJ$410,"Executed",'Grid GenerationQueue'!$BD$5:$BD$410,"&lt;="&amp;$BE$3)</f>
        <v>0</v>
      </c>
      <c r="BW150">
        <f>SUMIFS('Grid GenerationQueue'!AM$5:AM$410,'Grid GenerationQueue'!$AZ$5:$AZ$410,$B150,'Grid GenerationQueue'!$BA$5:$BA$410,$C150,'Grid GenerationQueue'!$BJ$5:$BJ$410,"Executed",'Grid GenerationQueue'!$BD$5:$BD$410,"&lt;="&amp;$BE$3)</f>
        <v>0</v>
      </c>
      <c r="BX150">
        <f>SUMIFS('Grid GenerationQueue'!AN$5:AN$410,'Grid GenerationQueue'!$AZ$5:$AZ$410,$B150,'Grid GenerationQueue'!$BA$5:$BA$410,$C150,'Grid GenerationQueue'!$BJ$5:$BJ$410,"Executed",'Grid GenerationQueue'!$BD$5:$BD$410,"&lt;="&amp;$BE$3)</f>
        <v>0</v>
      </c>
      <c r="BY150">
        <f>SUMIFS('Grid GenerationQueue'!AO$5:AO$410,'Grid GenerationQueue'!$AZ$5:$AZ$410,$B150,'Grid GenerationQueue'!$BA$5:$BA$410,$C150,'Grid GenerationQueue'!$BJ$5:$BJ$410,"Executed",'Grid GenerationQueue'!$BD$5:$BD$410,"&lt;="&amp;$BE$3)</f>
        <v>0</v>
      </c>
      <c r="BZ150">
        <f>SUMIFS('Grid GenerationQueue'!AP$5:AP$410,'Grid GenerationQueue'!$AZ$5:$AZ$410,$B150,'Grid GenerationQueue'!$BA$5:$BA$410,$C150,'Grid GenerationQueue'!$BJ$5:$BJ$410,"Executed",'Grid GenerationQueue'!$BD$5:$BD$410,"&lt;="&amp;$BE$3)</f>
        <v>0</v>
      </c>
      <c r="CA150">
        <f>SUMIFS('Grid GenerationQueue'!AQ$5:AQ$410,'Grid GenerationQueue'!$AZ$5:$AZ$410,$B150,'Grid GenerationQueue'!$BA$5:$BA$410,$C150,'Grid GenerationQueue'!$BJ$5:$BJ$410,"Executed",'Grid GenerationQueue'!$BD$5:$BD$410,"&lt;="&amp;$BE$3)</f>
        <v>0</v>
      </c>
      <c r="CB150">
        <f>SUMIFS('Grid GenerationQueue'!AR$5:AR$410,'Grid GenerationQueue'!$AZ$5:$AZ$410,$B150,'Grid GenerationQueue'!$BA$5:$BA$410,$C150,'Grid GenerationQueue'!$BJ$5:$BJ$410,"Executed",'Grid GenerationQueue'!$BD$5:$BD$410,"&lt;="&amp;$BE$3)</f>
        <v>0</v>
      </c>
      <c r="CD150">
        <f>SUMIFS('Grid GenerationQueue'!AG$5:AG$410,'Grid GenerationQueue'!$AZ$5:$AZ$410,$B150,'Grid GenerationQueue'!$BA$5:$BA$410,$C150,'Grid GenerationQueue'!$BH$5:$BH$410,"&lt;&gt;"&amp;"",'Grid GenerationQueue'!$BD$5:$BD$410,"&lt;="&amp;$BE$3)</f>
        <v>880.66599999999994</v>
      </c>
      <c r="CE150">
        <f>SUMIFS('Grid GenerationQueue'!AH$5:AH$410,'Grid GenerationQueue'!$AZ$5:$AZ$410,$B150,'Grid GenerationQueue'!$BA$5:$BA$410,$C150,'Grid GenerationQueue'!$BH$5:$BH$410,"&lt;&gt;"&amp;"",'Grid GenerationQueue'!$BD$5:$BD$410,"&lt;="&amp;$BE$3)</f>
        <v>450</v>
      </c>
      <c r="CF150">
        <f>SUMIFS('Grid GenerationQueue'!AI$5:AI$410,'Grid GenerationQueue'!$AZ$5:$AZ$410,$B150,'Grid GenerationQueue'!$BA$5:$BA$410,$C150,'Grid GenerationQueue'!$BH$5:$BH$410,"&lt;&gt;"&amp;"",'Grid GenerationQueue'!$BD$5:$BD$410,"&lt;="&amp;$BE$3)</f>
        <v>0</v>
      </c>
      <c r="CG150">
        <f>SUMIFS('Grid GenerationQueue'!AJ$5:AJ$410,'Grid GenerationQueue'!$AZ$5:$AZ$410,$B150,'Grid GenerationQueue'!$BA$5:$BA$410,$C150,'Grid GenerationQueue'!$BH$5:$BH$410,"&lt;&gt;"&amp;"",'Grid GenerationQueue'!$BD$5:$BD$410,"&lt;="&amp;$BE$3)</f>
        <v>0</v>
      </c>
      <c r="CH150">
        <f>SUMIFS('Grid GenerationQueue'!AK$5:AK$410,'Grid GenerationQueue'!$AZ$5:$AZ$410,$B150,'Grid GenerationQueue'!$BA$5:$BA$410,$C150,'Grid GenerationQueue'!$BH$5:$BH$410,"&lt;&gt;"&amp;"",'Grid GenerationQueue'!$BD$5:$BD$410,"&lt;="&amp;$BE$3)</f>
        <v>888.88599999999997</v>
      </c>
      <c r="CI150">
        <f>SUMIFS('Grid GenerationQueue'!AL$5:AL$410,'Grid GenerationQueue'!$AZ$5:$AZ$410,$B150,'Grid GenerationQueue'!$BA$5:$BA$410,$C150,'Grid GenerationQueue'!$BH$5:$BH$410,"&lt;&gt;"&amp;"",'Grid GenerationQueue'!$BD$5:$BD$410,"&lt;="&amp;$BE$3)</f>
        <v>0</v>
      </c>
      <c r="CJ150">
        <f>SUMIFS('Grid GenerationQueue'!AM$5:AM$410,'Grid GenerationQueue'!$AZ$5:$AZ$410,$B150,'Grid GenerationQueue'!$BA$5:$BA$410,$C150,'Grid GenerationQueue'!$BH$5:$BH$410,"&lt;&gt;"&amp;"",'Grid GenerationQueue'!$BD$5:$BD$410,"&lt;="&amp;$BE$3)</f>
        <v>0</v>
      </c>
      <c r="CK150">
        <f>SUMIFS('Grid GenerationQueue'!AN$5:AN$410,'Grid GenerationQueue'!$AZ$5:$AZ$410,$B150,'Grid GenerationQueue'!$BA$5:$BA$410,$C150,'Grid GenerationQueue'!$BH$5:$BH$410,"&lt;&gt;"&amp;"",'Grid GenerationQueue'!$BD$5:$BD$410,"&lt;="&amp;$BE$3)</f>
        <v>0</v>
      </c>
      <c r="CL150">
        <f>SUMIFS('Grid GenerationQueue'!AO$5:AO$410,'Grid GenerationQueue'!$AZ$5:$AZ$410,$B150,'Grid GenerationQueue'!$BA$5:$BA$410,$C150,'Grid GenerationQueue'!$BH$5:$BH$410,"&lt;&gt;"&amp;"",'Grid GenerationQueue'!$BD$5:$BD$410,"&lt;="&amp;$BE$3)</f>
        <v>0</v>
      </c>
      <c r="CM150">
        <f>SUMIFS('Grid GenerationQueue'!AP$5:AP$410,'Grid GenerationQueue'!$AZ$5:$AZ$410,$B150,'Grid GenerationQueue'!$BA$5:$BA$410,$C150,'Grid GenerationQueue'!$BH$5:$BH$410,"&lt;&gt;"&amp;"",'Grid GenerationQueue'!$BD$5:$BD$410,"&lt;="&amp;$BE$3)</f>
        <v>0</v>
      </c>
      <c r="CN150">
        <f>SUMIFS('Grid GenerationQueue'!AQ$5:AQ$410,'Grid GenerationQueue'!$AZ$5:$AZ$410,$B150,'Grid GenerationQueue'!$BA$5:$BA$410,$C150,'Grid GenerationQueue'!$BH$5:$BH$410,"&lt;&gt;"&amp;"",'Grid GenerationQueue'!$BD$5:$BD$410,"&lt;="&amp;$BE$3)</f>
        <v>0</v>
      </c>
      <c r="CO150">
        <f>SUMIFS('Grid GenerationQueue'!AR$5:AR$410,'Grid GenerationQueue'!$AZ$5:$AZ$410,$B150,'Grid GenerationQueue'!$BA$5:$BA$410,$C150,'Grid GenerationQueue'!$BH$5:$BH$410,"&lt;&gt;"&amp;"",'Grid GenerationQueue'!$BD$5:$BD$410,"&lt;="&amp;$BE$3)</f>
        <v>0</v>
      </c>
      <c r="CQ150">
        <f>SUMIFS('Grid GenerationQueue'!AG$5:AG$410,'Grid GenerationQueue'!$AZ$5:$AZ$410,$B150,'Grid GenerationQueue'!$BA$5:$BA$410,$C150,'Grid GenerationQueue'!$BK$5:$BK$410,"&gt;0",'Grid GenerationQueue'!$BD$5:$BD$410,"&lt;="&amp;$BE$3)</f>
        <v>0</v>
      </c>
      <c r="CR150">
        <f>SUMIFS('Grid GenerationQueue'!AH$5:AH$410,'Grid GenerationQueue'!$AZ$5:$AZ$410,$B150,'Grid GenerationQueue'!$BA$5:$BA$410,$C150,'Grid GenerationQueue'!$BK$5:$BK$410,"&gt;0",'Grid GenerationQueue'!$BD$5:$BD$410,"&lt;="&amp;$BE$3)</f>
        <v>0</v>
      </c>
      <c r="CS150">
        <f>SUMIFS('Grid GenerationQueue'!AI$5:AI$410,'Grid GenerationQueue'!$AZ$5:$AZ$410,$B150,'Grid GenerationQueue'!$BA$5:$BA$410,$C150,'Grid GenerationQueue'!$BK$5:$BK$410,"&gt;0",'Grid GenerationQueue'!$BD$5:$BD$410,"&lt;="&amp;$BE$3)</f>
        <v>0</v>
      </c>
      <c r="CT150">
        <f>SUMIFS('Grid GenerationQueue'!AJ$5:AJ$410,'Grid GenerationQueue'!$AZ$5:$AZ$410,$B150,'Grid GenerationQueue'!$BA$5:$BA$410,$C150,'Grid GenerationQueue'!$BK$5:$BK$410,"&gt;0",'Grid GenerationQueue'!$BD$5:$BD$410,"&lt;="&amp;$BE$3)</f>
        <v>0</v>
      </c>
      <c r="CU150">
        <f>SUMIFS('Grid GenerationQueue'!AK$5:AK$410,'Grid GenerationQueue'!$AZ$5:$AZ$410,$B150,'Grid GenerationQueue'!$BA$5:$BA$410,$C150,'Grid GenerationQueue'!$BK$5:$BK$410,"&gt;0",'Grid GenerationQueue'!$BD$5:$BD$410,"&lt;="&amp;$BE$3)</f>
        <v>0</v>
      </c>
      <c r="CV150">
        <f>SUMIFS('Grid GenerationQueue'!AL$5:AL$410,'Grid GenerationQueue'!$AZ$5:$AZ$410,$B150,'Grid GenerationQueue'!$BA$5:$BA$410,$C150,'Grid GenerationQueue'!$BK$5:$BK$410,"&gt;0",'Grid GenerationQueue'!$BD$5:$BD$410,"&lt;="&amp;$BE$3)</f>
        <v>0</v>
      </c>
      <c r="CW150">
        <f>SUMIFS('Grid GenerationQueue'!AM$5:AM$410,'Grid GenerationQueue'!$AZ$5:$AZ$410,$B150,'Grid GenerationQueue'!$BA$5:$BA$410,$C150,'Grid GenerationQueue'!$BK$5:$BK$410,"&gt;0",'Grid GenerationQueue'!$BD$5:$BD$410,"&lt;="&amp;$BE$3)</f>
        <v>0</v>
      </c>
      <c r="CX150">
        <f>SUMIFS('Grid GenerationQueue'!AN$5:AN$410,'Grid GenerationQueue'!$AZ$5:$AZ$410,$B150,'Grid GenerationQueue'!$BA$5:$BA$410,$C150,'Grid GenerationQueue'!$BK$5:$BK$410,"&gt;0",'Grid GenerationQueue'!$BD$5:$BD$410,"&lt;="&amp;$BE$3)</f>
        <v>0</v>
      </c>
      <c r="CY150">
        <f>SUMIFS('Grid GenerationQueue'!AO$5:AO$410,'Grid GenerationQueue'!$AZ$5:$AZ$410,$B150,'Grid GenerationQueue'!$BA$5:$BA$410,$C150,'Grid GenerationQueue'!$BK$5:$BK$410,"&gt;0",'Grid GenerationQueue'!$BD$5:$BD$410,"&lt;="&amp;$BE$3)</f>
        <v>0</v>
      </c>
      <c r="CZ150">
        <f>SUMIFS('Grid GenerationQueue'!AP$5:AP$410,'Grid GenerationQueue'!$AZ$5:$AZ$410,$B150,'Grid GenerationQueue'!$BA$5:$BA$410,$C150,'Grid GenerationQueue'!$BK$5:$BK$410,"&gt;0",'Grid GenerationQueue'!$BD$5:$BD$410,"&lt;="&amp;$BE$3)</f>
        <v>0</v>
      </c>
      <c r="DA150">
        <f>SUMIFS('Grid GenerationQueue'!AQ$5:AQ$410,'Grid GenerationQueue'!$AZ$5:$AZ$410,$B150,'Grid GenerationQueue'!$BA$5:$BA$410,$C150,'Grid GenerationQueue'!$BK$5:$BK$410,"&gt;0",'Grid GenerationQueue'!$BD$5:$BD$410,"&lt;="&amp;$BE$3)</f>
        <v>0</v>
      </c>
      <c r="DB150">
        <f>SUMIFS('Grid GenerationQueue'!AR$5:AR$410,'Grid GenerationQueue'!$AZ$5:$AZ$410,$B150,'Grid GenerationQueue'!$BA$5:$BA$410,$C150,'Grid GenerationQueue'!$BK$5:$BK$410,"&gt;0",'Grid GenerationQueue'!$BD$5:$BD$410,"&lt;="&amp;$BE$3)</f>
        <v>0</v>
      </c>
    </row>
    <row r="151" spans="1:106" x14ac:dyDescent="0.35">
      <c r="A151" t="s">
        <v>4752</v>
      </c>
      <c r="B151" t="s">
        <v>4465</v>
      </c>
      <c r="C151">
        <v>230</v>
      </c>
      <c r="D151">
        <f>SUMIFS('Grid GenerationQueue'!AG$5:AG$410,'Grid GenerationQueue'!$AZ$5:$AZ$410,$B151,'Grid GenerationQueue'!$BA$5:$BA$410,$C151)</f>
        <v>669.41800000000001</v>
      </c>
      <c r="E151">
        <f>SUMIFS('Grid GenerationQueue'!AH$5:AH$410,'Grid GenerationQueue'!$AZ$5:$AZ$410,$B151,'Grid GenerationQueue'!$BA$5:$BA$410,$C151)</f>
        <v>48</v>
      </c>
      <c r="F151">
        <f>SUMIFS('Grid GenerationQueue'!AI$5:AI$410,'Grid GenerationQueue'!$AZ$5:$AZ$410,$B151,'Grid GenerationQueue'!$BA$5:$BA$410,$C151)</f>
        <v>0</v>
      </c>
      <c r="G151">
        <f>SUMIFS('Grid GenerationQueue'!AJ$5:AJ$410,'Grid GenerationQueue'!$AZ$5:$AZ$410,$B151,'Grid GenerationQueue'!$BA$5:$BA$410,$C151)</f>
        <v>0</v>
      </c>
      <c r="H151">
        <f>SUMIFS('Grid GenerationQueue'!AK$5:AK$410,'Grid GenerationQueue'!$AZ$5:$AZ$410,$B151,'Grid GenerationQueue'!$BA$5:$BA$410,$C151)</f>
        <v>673.87889999999993</v>
      </c>
      <c r="I151">
        <f>SUMIFS('Grid GenerationQueue'!AL$5:AL$410,'Grid GenerationQueue'!$AZ$5:$AZ$410,$B151,'Grid GenerationQueue'!$BA$5:$BA$410,$C151)</f>
        <v>0</v>
      </c>
      <c r="J151">
        <f>SUMIFS('Grid GenerationQueue'!AM$5:AM$410,'Grid GenerationQueue'!$AZ$5:$AZ$410,$B151,'Grid GenerationQueue'!$BA$5:$BA$410,$C151)</f>
        <v>0</v>
      </c>
      <c r="K151">
        <f>SUMIFS('Grid GenerationQueue'!AN$5:AN$410,'Grid GenerationQueue'!$AZ$5:$AZ$410,$B151,'Grid GenerationQueue'!$BA$5:$BA$410,$C151)</f>
        <v>0</v>
      </c>
      <c r="L151">
        <f>SUMIFS('Grid GenerationQueue'!AO$5:AO$410,'Grid GenerationQueue'!$AZ$5:$AZ$410,$B151,'Grid GenerationQueue'!$BA$5:$BA$410,$C151)</f>
        <v>0</v>
      </c>
      <c r="M151">
        <f>SUMIFS('Grid GenerationQueue'!AP$5:AP$410,'Grid GenerationQueue'!$AZ$5:$AZ$410,$B151,'Grid GenerationQueue'!$BA$5:$BA$410,$C151)</f>
        <v>0</v>
      </c>
      <c r="N151">
        <f>SUMIFS('Grid GenerationQueue'!AQ$5:AQ$410,'Grid GenerationQueue'!$AZ$5:$AZ$410,$B151,'Grid GenerationQueue'!$BA$5:$BA$410,$C151)</f>
        <v>0</v>
      </c>
      <c r="O151">
        <f>SUMIFS('Grid GenerationQueue'!AR$5:AR$410,'Grid GenerationQueue'!$AZ$5:$AZ$410,$B151,'Grid GenerationQueue'!$BA$5:$BA$410,$C151)</f>
        <v>0</v>
      </c>
      <c r="Q151">
        <f>SUMIFS('Grid GenerationQueue'!AG$5:AG$410,'Grid GenerationQueue'!$AZ$5:$AZ$410,$B151,'Grid GenerationQueue'!$BA$5:$BA$410,$C151,'Grid GenerationQueue'!$BJ$5:$BJ$410,"Executed")</f>
        <v>510</v>
      </c>
      <c r="R151">
        <f>SUMIFS('Grid GenerationQueue'!AH$5:AH$410,'Grid GenerationQueue'!$AZ$5:$AZ$410,$B151,'Grid GenerationQueue'!$BA$5:$BA$410,$C151,'Grid GenerationQueue'!$BJ$5:$BJ$410,"Executed")</f>
        <v>48</v>
      </c>
      <c r="S151">
        <f>SUMIFS('Grid GenerationQueue'!AI$5:AI$410,'Grid GenerationQueue'!$AZ$5:$AZ$410,$B151,'Grid GenerationQueue'!$BA$5:$BA$410,$C151,'Grid GenerationQueue'!$BJ$5:$BJ$410,"Executed")</f>
        <v>0</v>
      </c>
      <c r="T151">
        <f>SUMIFS('Grid GenerationQueue'!AJ$5:AJ$410,'Grid GenerationQueue'!$AZ$5:$AZ$410,$B151,'Grid GenerationQueue'!$BA$5:$BA$410,$C151,'Grid GenerationQueue'!$BJ$5:$BJ$410,"Executed")</f>
        <v>0</v>
      </c>
      <c r="U151">
        <f>SUMIFS('Grid GenerationQueue'!AK$5:AK$410,'Grid GenerationQueue'!$AZ$5:$AZ$410,$B151,'Grid GenerationQueue'!$BA$5:$BA$410,$C151,'Grid GenerationQueue'!$BJ$5:$BJ$410,"Executed")</f>
        <v>513.5</v>
      </c>
      <c r="V151">
        <f>SUMIFS('Grid GenerationQueue'!AL$5:AL$410,'Grid GenerationQueue'!$AZ$5:$AZ$410,$B151,'Grid GenerationQueue'!$BA$5:$BA$410,$C151,'Grid GenerationQueue'!$BJ$5:$BJ$410,"Executed")</f>
        <v>0</v>
      </c>
      <c r="W151">
        <f>SUMIFS('Grid GenerationQueue'!AM$5:AM$410,'Grid GenerationQueue'!$AZ$5:$AZ$410,$B151,'Grid GenerationQueue'!$BA$5:$BA$410,$C151,'Grid GenerationQueue'!$BJ$5:$BJ$410,"Executed")</f>
        <v>0</v>
      </c>
      <c r="X151">
        <f>SUMIFS('Grid GenerationQueue'!AN$5:AN$410,'Grid GenerationQueue'!$AZ$5:$AZ$410,$B151,'Grid GenerationQueue'!$BA$5:$BA$410,$C151,'Grid GenerationQueue'!$BJ$5:$BJ$410,"Executed")</f>
        <v>0</v>
      </c>
      <c r="Y151">
        <f>SUMIFS('Grid GenerationQueue'!AO$5:AO$410,'Grid GenerationQueue'!$AZ$5:$AZ$410,$B151,'Grid GenerationQueue'!$BA$5:$BA$410,$C151,'Grid GenerationQueue'!$BJ$5:$BJ$410,"Executed")</f>
        <v>0</v>
      </c>
      <c r="Z151">
        <f>SUMIFS('Grid GenerationQueue'!AP$5:AP$410,'Grid GenerationQueue'!$AZ$5:$AZ$410,$B151,'Grid GenerationQueue'!$BA$5:$BA$410,$C151,'Grid GenerationQueue'!$BJ$5:$BJ$410,"Executed")</f>
        <v>0</v>
      </c>
      <c r="AA151">
        <f>SUMIFS('Grid GenerationQueue'!AQ$5:AQ$410,'Grid GenerationQueue'!$AZ$5:$AZ$410,$B151,'Grid GenerationQueue'!$BA$5:$BA$410,$C151,'Grid GenerationQueue'!$BJ$5:$BJ$410,"Executed")</f>
        <v>0</v>
      </c>
      <c r="AB151">
        <f>SUMIFS('Grid GenerationQueue'!AR$5:AR$410,'Grid GenerationQueue'!$AZ$5:$AZ$410,$B151,'Grid GenerationQueue'!$BA$5:$BA$410,$C151,'Grid GenerationQueue'!$BJ$5:$BJ$410,"Executed")</f>
        <v>0</v>
      </c>
      <c r="AD151">
        <f>SUMIFS('Grid GenerationQueue'!AG$5:AG$410,'Grid GenerationQueue'!$AZ$5:$AZ$410,$B151,'Grid GenerationQueue'!$BA$5:$BA$410,$C151,'Grid GenerationQueue'!$BH$5:$BH$410,"&lt;&gt;"&amp;"")+SUMIFS('Grid GenerationQueue'!AG$5:AG$410,'Grid GenerationQueue'!$AZ$5:$AZ$410,$B151,'Grid GenerationQueue'!$BA$5:$BA$410,$C151,'Grid GenerationQueue'!$BH$5:$BH$410,"",'Grid GenerationQueue'!$AC$5:$AC$410,1)</f>
        <v>669.41800000000001</v>
      </c>
      <c r="AE151">
        <f>SUMIFS('Grid GenerationQueue'!AH$5:AH$410,'Grid GenerationQueue'!$AZ$5:$AZ$410,$B151,'Grid GenerationQueue'!$BA$5:$BA$410,$C151,'Grid GenerationQueue'!$BH$5:$BH$410,"&lt;&gt;"&amp;"")+SUMIFS('Grid GenerationQueue'!AH$5:AH$410,'Grid GenerationQueue'!$AZ$5:$AZ$410,$B151,'Grid GenerationQueue'!$BA$5:$BA$410,$C151,'Grid GenerationQueue'!$BH$5:$BH$410,"",'Grid GenerationQueue'!$AC$5:$AC$410,1)</f>
        <v>48</v>
      </c>
      <c r="AF151">
        <f>SUMIFS('Grid GenerationQueue'!AI$5:AI$410,'Grid GenerationQueue'!$AZ$5:$AZ$410,$B151,'Grid GenerationQueue'!$BA$5:$BA$410,$C151,'Grid GenerationQueue'!$BH$5:$BH$410,"&lt;&gt;"&amp;"")+SUMIFS('Grid GenerationQueue'!AI$5:AI$410,'Grid GenerationQueue'!$AZ$5:$AZ$410,$B151,'Grid GenerationQueue'!$BA$5:$BA$410,$C151,'Grid GenerationQueue'!$BH$5:$BH$410,"",'Grid GenerationQueue'!$AC$5:$AC$410,1)</f>
        <v>0</v>
      </c>
      <c r="AG151">
        <f>SUMIFS('Grid GenerationQueue'!AJ$5:AJ$410,'Grid GenerationQueue'!$AZ$5:$AZ$410,$B151,'Grid GenerationQueue'!$BA$5:$BA$410,$C151,'Grid GenerationQueue'!$BH$5:$BH$410,"&lt;&gt;"&amp;"")+SUMIFS('Grid GenerationQueue'!AJ$5:AJ$410,'Grid GenerationQueue'!$AZ$5:$AZ$410,$B151,'Grid GenerationQueue'!$BA$5:$BA$410,$C151,'Grid GenerationQueue'!$BH$5:$BH$410,"",'Grid GenerationQueue'!$AC$5:$AC$410,1)</f>
        <v>0</v>
      </c>
      <c r="AH151">
        <f>SUMIFS('Grid GenerationQueue'!AK$5:AK$410,'Grid GenerationQueue'!$AZ$5:$AZ$410,$B151,'Grid GenerationQueue'!$BA$5:$BA$410,$C151,'Grid GenerationQueue'!$BH$5:$BH$410,"&lt;&gt;"&amp;"")+SUMIFS('Grid GenerationQueue'!AK$5:AK$410,'Grid GenerationQueue'!$AZ$5:$AZ$410,$B151,'Grid GenerationQueue'!$BA$5:$BA$410,$C151,'Grid GenerationQueue'!$BH$5:$BH$410,"",'Grid GenerationQueue'!$AC$5:$AC$410,1)</f>
        <v>673.87889999999993</v>
      </c>
      <c r="AI151">
        <f>SUMIFS('Grid GenerationQueue'!AL$5:AL$410,'Grid GenerationQueue'!$AZ$5:$AZ$410,$B151,'Grid GenerationQueue'!$BA$5:$BA$410,$C151,'Grid GenerationQueue'!$BH$5:$BH$410,"&lt;&gt;"&amp;"")+SUMIFS('Grid GenerationQueue'!AL$5:AL$410,'Grid GenerationQueue'!$AZ$5:$AZ$410,$B151,'Grid GenerationQueue'!$BA$5:$BA$410,$C151,'Grid GenerationQueue'!$BH$5:$BH$410,"",'Grid GenerationQueue'!$AC$5:$AC$410,1)</f>
        <v>0</v>
      </c>
      <c r="AJ151">
        <f>SUMIFS('Grid GenerationQueue'!AM$5:AM$410,'Grid GenerationQueue'!$AZ$5:$AZ$410,$B151,'Grid GenerationQueue'!$BA$5:$BA$410,$C151,'Grid GenerationQueue'!$BH$5:$BH$410,"&lt;&gt;"&amp;"")+SUMIFS('Grid GenerationQueue'!AM$5:AM$410,'Grid GenerationQueue'!$AZ$5:$AZ$410,$B151,'Grid GenerationQueue'!$BA$5:$BA$410,$C151,'Grid GenerationQueue'!$BH$5:$BH$410,"",'Grid GenerationQueue'!$AC$5:$AC$410,1)</f>
        <v>0</v>
      </c>
      <c r="AK151">
        <f>SUMIFS('Grid GenerationQueue'!AN$5:AN$410,'Grid GenerationQueue'!$AZ$5:$AZ$410,$B151,'Grid GenerationQueue'!$BA$5:$BA$410,$C151,'Grid GenerationQueue'!$BH$5:$BH$410,"&lt;&gt;"&amp;"")+SUMIFS('Grid GenerationQueue'!AN$5:AN$410,'Grid GenerationQueue'!$AZ$5:$AZ$410,$B151,'Grid GenerationQueue'!$BA$5:$BA$410,$C151,'Grid GenerationQueue'!$BH$5:$BH$410,"",'Grid GenerationQueue'!$AC$5:$AC$410,1)</f>
        <v>0</v>
      </c>
      <c r="AL151">
        <f>SUMIFS('Grid GenerationQueue'!AO$5:AO$410,'Grid GenerationQueue'!$AZ$5:$AZ$410,$B151,'Grid GenerationQueue'!$BA$5:$BA$410,$C151,'Grid GenerationQueue'!$BH$5:$BH$410,"&lt;&gt;"&amp;"")+SUMIFS('Grid GenerationQueue'!AO$5:AO$410,'Grid GenerationQueue'!$AZ$5:$AZ$410,$B151,'Grid GenerationQueue'!$BA$5:$BA$410,$C151,'Grid GenerationQueue'!$BH$5:$BH$410,"",'Grid GenerationQueue'!$AC$5:$AC$410,1)</f>
        <v>0</v>
      </c>
      <c r="AM151">
        <f>SUMIFS('Grid GenerationQueue'!AP$5:AP$410,'Grid GenerationQueue'!$AZ$5:$AZ$410,$B151,'Grid GenerationQueue'!$BA$5:$BA$410,$C151,'Grid GenerationQueue'!$BH$5:$BH$410,"&lt;&gt;"&amp;"")+SUMIFS('Grid GenerationQueue'!AP$5:AP$410,'Grid GenerationQueue'!$AZ$5:$AZ$410,$B151,'Grid GenerationQueue'!$BA$5:$BA$410,$C151,'Grid GenerationQueue'!$BH$5:$BH$410,"",'Grid GenerationQueue'!$AC$5:$AC$410,1)</f>
        <v>0</v>
      </c>
      <c r="AN151">
        <f>SUMIFS('Grid GenerationQueue'!AQ$5:AQ$410,'Grid GenerationQueue'!$AZ$5:$AZ$410,$B151,'Grid GenerationQueue'!$BA$5:$BA$410,$C151,'Grid GenerationQueue'!$BH$5:$BH$410,"&lt;&gt;"&amp;"")+SUMIFS('Grid GenerationQueue'!AQ$5:AQ$410,'Grid GenerationQueue'!$AZ$5:$AZ$410,$B151,'Grid GenerationQueue'!$BA$5:$BA$410,$C151,'Grid GenerationQueue'!$BH$5:$BH$410,"",'Grid GenerationQueue'!$AC$5:$AC$410,1)</f>
        <v>0</v>
      </c>
      <c r="AO151">
        <f>SUMIFS('Grid GenerationQueue'!AR$5:AR$410,'Grid GenerationQueue'!$AZ$5:$AZ$410,$B151,'Grid GenerationQueue'!$BA$5:$BA$410,$C151,'Grid GenerationQueue'!$BH$5:$BH$410,"&lt;&gt;"&amp;"")+SUMIFS('Grid GenerationQueue'!AR$5:AR$410,'Grid GenerationQueue'!$AZ$5:$AZ$410,$B151,'Grid GenerationQueue'!$BA$5:$BA$410,$C151,'Grid GenerationQueue'!$BH$5:$BH$410,"",'Grid GenerationQueue'!$AC$5:$AC$410,1)</f>
        <v>0</v>
      </c>
      <c r="AQ151">
        <f>SUMIFS('Grid GenerationQueue'!AG$5:AG$410,'Grid GenerationQueue'!$AZ$5:$AZ$410,$B151,'Grid GenerationQueue'!$BA$5:$BA$410,$C151,'Grid GenerationQueue'!$BK$5:$BK$410,"&gt;0")</f>
        <v>510</v>
      </c>
      <c r="AR151">
        <f>SUMIFS('Grid GenerationQueue'!AH$5:AH$410,'Grid GenerationQueue'!$AZ$5:$AZ$410,$B151,'Grid GenerationQueue'!$BA$5:$BA$410,$C151,'Grid GenerationQueue'!$BK$5:$BK$410,"&gt;0")</f>
        <v>48</v>
      </c>
      <c r="AS151">
        <f>SUMIFS('Grid GenerationQueue'!AI$5:AI$410,'Grid GenerationQueue'!$AZ$5:$AZ$410,$B151,'Grid GenerationQueue'!$BA$5:$BA$410,$C151,'Grid GenerationQueue'!$BK$5:$BK$410,"&gt;0")</f>
        <v>0</v>
      </c>
      <c r="AT151">
        <f>SUMIFS('Grid GenerationQueue'!AJ$5:AJ$410,'Grid GenerationQueue'!$AZ$5:$AZ$410,$B151,'Grid GenerationQueue'!$BA$5:$BA$410,$C151,'Grid GenerationQueue'!$BK$5:$BK$410,"&gt;0")</f>
        <v>0</v>
      </c>
      <c r="AU151">
        <f>SUMIFS('Grid GenerationQueue'!AK$5:AK$410,'Grid GenerationQueue'!$AZ$5:$AZ$410,$B151,'Grid GenerationQueue'!$BA$5:$BA$410,$C151,'Grid GenerationQueue'!$BK$5:$BK$410,"&gt;0")</f>
        <v>513.5</v>
      </c>
      <c r="AV151">
        <f>SUMIFS('Grid GenerationQueue'!AL$5:AL$410,'Grid GenerationQueue'!$AZ$5:$AZ$410,$B151,'Grid GenerationQueue'!$BA$5:$BA$410,$C151,'Grid GenerationQueue'!$BK$5:$BK$410,"&gt;0")</f>
        <v>0</v>
      </c>
      <c r="AW151">
        <f>SUMIFS('Grid GenerationQueue'!AM$5:AM$410,'Grid GenerationQueue'!$AZ$5:$AZ$410,$B151,'Grid GenerationQueue'!$BA$5:$BA$410,$C151,'Grid GenerationQueue'!$BK$5:$BK$410,"&gt;0")</f>
        <v>0</v>
      </c>
      <c r="AX151">
        <f>SUMIFS('Grid GenerationQueue'!AN$5:AN$410,'Grid GenerationQueue'!$AZ$5:$AZ$410,$B151,'Grid GenerationQueue'!$BA$5:$BA$410,$C151,'Grid GenerationQueue'!$BK$5:$BK$410,"&gt;0")</f>
        <v>0</v>
      </c>
      <c r="AY151">
        <f>SUMIFS('Grid GenerationQueue'!AO$5:AO$410,'Grid GenerationQueue'!$AZ$5:$AZ$410,$B151,'Grid GenerationQueue'!$BA$5:$BA$410,$C151,'Grid GenerationQueue'!$BK$5:$BK$410,"&gt;0")</f>
        <v>0</v>
      </c>
      <c r="AZ151">
        <f>SUMIFS('Grid GenerationQueue'!AP$5:AP$410,'Grid GenerationQueue'!$AZ$5:$AZ$410,$B151,'Grid GenerationQueue'!$BA$5:$BA$410,$C151,'Grid GenerationQueue'!$BK$5:$BK$410,"&gt;0")</f>
        <v>0</v>
      </c>
      <c r="BA151">
        <f>SUMIFS('Grid GenerationQueue'!AQ$5:AQ$410,'Grid GenerationQueue'!$AZ$5:$AZ$410,$B151,'Grid GenerationQueue'!$BA$5:$BA$410,$C151,'Grid GenerationQueue'!$BK$5:$BK$410,"&gt;0")</f>
        <v>0</v>
      </c>
      <c r="BB151">
        <f>SUMIFS('Grid GenerationQueue'!AR$5:AR$410,'Grid GenerationQueue'!$AZ$5:$AZ$410,$B151,'Grid GenerationQueue'!$BA$5:$BA$410,$C151,'Grid GenerationQueue'!$BK$5:$BK$410,"&gt;0")</f>
        <v>0</v>
      </c>
      <c r="BD151">
        <f>SUMIFS('Grid GenerationQueue'!AG$5:AG$410,'Grid GenerationQueue'!$AZ$5:$AZ$410,$B151,'Grid GenerationQueue'!$BA$5:$BA$410,$C151,'Grid GenerationQueue'!$BD$5:$BD$410,"&lt;="&amp;$BE$3)</f>
        <v>510</v>
      </c>
      <c r="BE151">
        <f>SUMIFS('Grid GenerationQueue'!AH$5:AH$410,'Grid GenerationQueue'!$AZ$5:$AZ$410,$B151,'Grid GenerationQueue'!$BA$5:$BA$410,$C151,'Grid GenerationQueue'!$BD$5:$BD$410,"&lt;="&amp;$BE$3)</f>
        <v>48</v>
      </c>
      <c r="BF151">
        <f>SUMIFS('Grid GenerationQueue'!AI$5:AI$410,'Grid GenerationQueue'!$AZ$5:$AZ$410,$B151,'Grid GenerationQueue'!$BA$5:$BA$410,$C151,'Grid GenerationQueue'!$BD$5:$BD$410,"&lt;="&amp;$BE$3)</f>
        <v>0</v>
      </c>
      <c r="BG151">
        <f>SUMIFS('Grid GenerationQueue'!AJ$5:AJ$410,'Grid GenerationQueue'!$AZ$5:$AZ$410,$B151,'Grid GenerationQueue'!$BA$5:$BA$410,$C151,'Grid GenerationQueue'!$BD$5:$BD$410,"&lt;="&amp;$BE$3)</f>
        <v>0</v>
      </c>
      <c r="BH151">
        <f>SUMIFS('Grid GenerationQueue'!AK$5:AK$410,'Grid GenerationQueue'!$AZ$5:$AZ$410,$B151,'Grid GenerationQueue'!$BA$5:$BA$410,$C151,'Grid GenerationQueue'!$BD$5:$BD$410,"&lt;="&amp;$BE$3)</f>
        <v>513.5</v>
      </c>
      <c r="BI151">
        <f>SUMIFS('Grid GenerationQueue'!AL$5:AL$410,'Grid GenerationQueue'!$AZ$5:$AZ$410,$B151,'Grid GenerationQueue'!$BA$5:$BA$410,$C151,'Grid GenerationQueue'!$BD$5:$BD$410,"&lt;="&amp;$BE$3)</f>
        <v>0</v>
      </c>
      <c r="BJ151">
        <f>SUMIFS('Grid GenerationQueue'!AM$5:AM$410,'Grid GenerationQueue'!$AZ$5:$AZ$410,$B151,'Grid GenerationQueue'!$BA$5:$BA$410,$C151,'Grid GenerationQueue'!$BD$5:$BD$410,"&lt;="&amp;$BE$3)</f>
        <v>0</v>
      </c>
      <c r="BK151">
        <f>SUMIFS('Grid GenerationQueue'!AN$5:AN$410,'Grid GenerationQueue'!$AZ$5:$AZ$410,$B151,'Grid GenerationQueue'!$BA$5:$BA$410,$C151,'Grid GenerationQueue'!$BD$5:$BD$410,"&lt;="&amp;$BE$3)</f>
        <v>0</v>
      </c>
      <c r="BL151">
        <f>SUMIFS('Grid GenerationQueue'!AO$5:AO$410,'Grid GenerationQueue'!$AZ$5:$AZ$410,$B151,'Grid GenerationQueue'!$BA$5:$BA$410,$C151,'Grid GenerationQueue'!$BD$5:$BD$410,"&lt;="&amp;$BE$3)</f>
        <v>0</v>
      </c>
      <c r="BM151">
        <f>SUMIFS('Grid GenerationQueue'!AP$5:AP$410,'Grid GenerationQueue'!$AZ$5:$AZ$410,$B151,'Grid GenerationQueue'!$BA$5:$BA$410,$C151,'Grid GenerationQueue'!$BD$5:$BD$410,"&lt;="&amp;$BE$3)</f>
        <v>0</v>
      </c>
      <c r="BN151">
        <f>SUMIFS('Grid GenerationQueue'!AQ$5:AQ$410,'Grid GenerationQueue'!$AZ$5:$AZ$410,$B151,'Grid GenerationQueue'!$BA$5:$BA$410,$C151,'Grid GenerationQueue'!$BD$5:$BD$410,"&lt;="&amp;$BE$3)</f>
        <v>0</v>
      </c>
      <c r="BO151">
        <f>SUMIFS('Grid GenerationQueue'!AR$5:AR$410,'Grid GenerationQueue'!$AZ$5:$AZ$410,$B151,'Grid GenerationQueue'!$BA$5:$BA$410,$C151,'Grid GenerationQueue'!$BD$5:$BD$410,"&lt;="&amp;$BE$3)</f>
        <v>0</v>
      </c>
      <c r="BQ151">
        <f>SUMIFS('Grid GenerationQueue'!AG$5:AG$410,'Grid GenerationQueue'!$AZ$5:$AZ$410,$B151,'Grid GenerationQueue'!$BA$5:$BA$410,$C151,'Grid GenerationQueue'!$BJ$5:$BJ$410,"Executed",'Grid GenerationQueue'!$BD$5:$BD$410,"&lt;="&amp;$BE$3)</f>
        <v>510</v>
      </c>
      <c r="BR151">
        <f>SUMIFS('Grid GenerationQueue'!AH$5:AH$410,'Grid GenerationQueue'!$AZ$5:$AZ$410,$B151,'Grid GenerationQueue'!$BA$5:$BA$410,$C151,'Grid GenerationQueue'!$BJ$5:$BJ$410,"Executed",'Grid GenerationQueue'!$BD$5:$BD$410,"&lt;="&amp;$BE$3)</f>
        <v>48</v>
      </c>
      <c r="BS151">
        <f>SUMIFS('Grid GenerationQueue'!AI$5:AI$410,'Grid GenerationQueue'!$AZ$5:$AZ$410,$B151,'Grid GenerationQueue'!$BA$5:$BA$410,$C151,'Grid GenerationQueue'!$BJ$5:$BJ$410,"Executed",'Grid GenerationQueue'!$BD$5:$BD$410,"&lt;="&amp;$BE$3)</f>
        <v>0</v>
      </c>
      <c r="BT151">
        <f>SUMIFS('Grid GenerationQueue'!AJ$5:AJ$410,'Grid GenerationQueue'!$AZ$5:$AZ$410,$B151,'Grid GenerationQueue'!$BA$5:$BA$410,$C151,'Grid GenerationQueue'!$BJ$5:$BJ$410,"Executed",'Grid GenerationQueue'!$BD$5:$BD$410,"&lt;="&amp;$BE$3)</f>
        <v>0</v>
      </c>
      <c r="BU151">
        <f>SUMIFS('Grid GenerationQueue'!AK$5:AK$410,'Grid GenerationQueue'!$AZ$5:$AZ$410,$B151,'Grid GenerationQueue'!$BA$5:$BA$410,$C151,'Grid GenerationQueue'!$BJ$5:$BJ$410,"Executed",'Grid GenerationQueue'!$BD$5:$BD$410,"&lt;="&amp;$BE$3)</f>
        <v>513.5</v>
      </c>
      <c r="BV151">
        <f>SUMIFS('Grid GenerationQueue'!AL$5:AL$410,'Grid GenerationQueue'!$AZ$5:$AZ$410,$B151,'Grid GenerationQueue'!$BA$5:$BA$410,$C151,'Grid GenerationQueue'!$BJ$5:$BJ$410,"Executed",'Grid GenerationQueue'!$BD$5:$BD$410,"&lt;="&amp;$BE$3)</f>
        <v>0</v>
      </c>
      <c r="BW151">
        <f>SUMIFS('Grid GenerationQueue'!AM$5:AM$410,'Grid GenerationQueue'!$AZ$5:$AZ$410,$B151,'Grid GenerationQueue'!$BA$5:$BA$410,$C151,'Grid GenerationQueue'!$BJ$5:$BJ$410,"Executed",'Grid GenerationQueue'!$BD$5:$BD$410,"&lt;="&amp;$BE$3)</f>
        <v>0</v>
      </c>
      <c r="BX151">
        <f>SUMIFS('Grid GenerationQueue'!AN$5:AN$410,'Grid GenerationQueue'!$AZ$5:$AZ$410,$B151,'Grid GenerationQueue'!$BA$5:$BA$410,$C151,'Grid GenerationQueue'!$BJ$5:$BJ$410,"Executed",'Grid GenerationQueue'!$BD$5:$BD$410,"&lt;="&amp;$BE$3)</f>
        <v>0</v>
      </c>
      <c r="BY151">
        <f>SUMIFS('Grid GenerationQueue'!AO$5:AO$410,'Grid GenerationQueue'!$AZ$5:$AZ$410,$B151,'Grid GenerationQueue'!$BA$5:$BA$410,$C151,'Grid GenerationQueue'!$BJ$5:$BJ$410,"Executed",'Grid GenerationQueue'!$BD$5:$BD$410,"&lt;="&amp;$BE$3)</f>
        <v>0</v>
      </c>
      <c r="BZ151">
        <f>SUMIFS('Grid GenerationQueue'!AP$5:AP$410,'Grid GenerationQueue'!$AZ$5:$AZ$410,$B151,'Grid GenerationQueue'!$BA$5:$BA$410,$C151,'Grid GenerationQueue'!$BJ$5:$BJ$410,"Executed",'Grid GenerationQueue'!$BD$5:$BD$410,"&lt;="&amp;$BE$3)</f>
        <v>0</v>
      </c>
      <c r="CA151">
        <f>SUMIFS('Grid GenerationQueue'!AQ$5:AQ$410,'Grid GenerationQueue'!$AZ$5:$AZ$410,$B151,'Grid GenerationQueue'!$BA$5:$BA$410,$C151,'Grid GenerationQueue'!$BJ$5:$BJ$410,"Executed",'Grid GenerationQueue'!$BD$5:$BD$410,"&lt;="&amp;$BE$3)</f>
        <v>0</v>
      </c>
      <c r="CB151">
        <f>SUMIFS('Grid GenerationQueue'!AR$5:AR$410,'Grid GenerationQueue'!$AZ$5:$AZ$410,$B151,'Grid GenerationQueue'!$BA$5:$BA$410,$C151,'Grid GenerationQueue'!$BJ$5:$BJ$410,"Executed",'Grid GenerationQueue'!$BD$5:$BD$410,"&lt;="&amp;$BE$3)</f>
        <v>0</v>
      </c>
      <c r="CD151">
        <f>SUMIFS('Grid GenerationQueue'!AG$5:AG$410,'Grid GenerationQueue'!$AZ$5:$AZ$410,$B151,'Grid GenerationQueue'!$BA$5:$BA$410,$C151,'Grid GenerationQueue'!$BH$5:$BH$410,"&lt;&gt;"&amp;"",'Grid GenerationQueue'!$BD$5:$BD$410,"&lt;="&amp;$BE$3)</f>
        <v>510</v>
      </c>
      <c r="CE151">
        <f>SUMIFS('Grid GenerationQueue'!AH$5:AH$410,'Grid GenerationQueue'!$AZ$5:$AZ$410,$B151,'Grid GenerationQueue'!$BA$5:$BA$410,$C151,'Grid GenerationQueue'!$BH$5:$BH$410,"&lt;&gt;"&amp;"",'Grid GenerationQueue'!$BD$5:$BD$410,"&lt;="&amp;$BE$3)</f>
        <v>48</v>
      </c>
      <c r="CF151">
        <f>SUMIFS('Grid GenerationQueue'!AI$5:AI$410,'Grid GenerationQueue'!$AZ$5:$AZ$410,$B151,'Grid GenerationQueue'!$BA$5:$BA$410,$C151,'Grid GenerationQueue'!$BH$5:$BH$410,"&lt;&gt;"&amp;"",'Grid GenerationQueue'!$BD$5:$BD$410,"&lt;="&amp;$BE$3)</f>
        <v>0</v>
      </c>
      <c r="CG151">
        <f>SUMIFS('Grid GenerationQueue'!AJ$5:AJ$410,'Grid GenerationQueue'!$AZ$5:$AZ$410,$B151,'Grid GenerationQueue'!$BA$5:$BA$410,$C151,'Grid GenerationQueue'!$BH$5:$BH$410,"&lt;&gt;"&amp;"",'Grid GenerationQueue'!$BD$5:$BD$410,"&lt;="&amp;$BE$3)</f>
        <v>0</v>
      </c>
      <c r="CH151">
        <f>SUMIFS('Grid GenerationQueue'!AK$5:AK$410,'Grid GenerationQueue'!$AZ$5:$AZ$410,$B151,'Grid GenerationQueue'!$BA$5:$BA$410,$C151,'Grid GenerationQueue'!$BH$5:$BH$410,"&lt;&gt;"&amp;"",'Grid GenerationQueue'!$BD$5:$BD$410,"&lt;="&amp;$BE$3)</f>
        <v>513.5</v>
      </c>
      <c r="CI151">
        <f>SUMIFS('Grid GenerationQueue'!AL$5:AL$410,'Grid GenerationQueue'!$AZ$5:$AZ$410,$B151,'Grid GenerationQueue'!$BA$5:$BA$410,$C151,'Grid GenerationQueue'!$BH$5:$BH$410,"&lt;&gt;"&amp;"",'Grid GenerationQueue'!$BD$5:$BD$410,"&lt;="&amp;$BE$3)</f>
        <v>0</v>
      </c>
      <c r="CJ151">
        <f>SUMIFS('Grid GenerationQueue'!AM$5:AM$410,'Grid GenerationQueue'!$AZ$5:$AZ$410,$B151,'Grid GenerationQueue'!$BA$5:$BA$410,$C151,'Grid GenerationQueue'!$BH$5:$BH$410,"&lt;&gt;"&amp;"",'Grid GenerationQueue'!$BD$5:$BD$410,"&lt;="&amp;$BE$3)</f>
        <v>0</v>
      </c>
      <c r="CK151">
        <f>SUMIFS('Grid GenerationQueue'!AN$5:AN$410,'Grid GenerationQueue'!$AZ$5:$AZ$410,$B151,'Grid GenerationQueue'!$BA$5:$BA$410,$C151,'Grid GenerationQueue'!$BH$5:$BH$410,"&lt;&gt;"&amp;"",'Grid GenerationQueue'!$BD$5:$BD$410,"&lt;="&amp;$BE$3)</f>
        <v>0</v>
      </c>
      <c r="CL151">
        <f>SUMIFS('Grid GenerationQueue'!AO$5:AO$410,'Grid GenerationQueue'!$AZ$5:$AZ$410,$B151,'Grid GenerationQueue'!$BA$5:$BA$410,$C151,'Grid GenerationQueue'!$BH$5:$BH$410,"&lt;&gt;"&amp;"",'Grid GenerationQueue'!$BD$5:$BD$410,"&lt;="&amp;$BE$3)</f>
        <v>0</v>
      </c>
      <c r="CM151">
        <f>SUMIFS('Grid GenerationQueue'!AP$5:AP$410,'Grid GenerationQueue'!$AZ$5:$AZ$410,$B151,'Grid GenerationQueue'!$BA$5:$BA$410,$C151,'Grid GenerationQueue'!$BH$5:$BH$410,"&lt;&gt;"&amp;"",'Grid GenerationQueue'!$BD$5:$BD$410,"&lt;="&amp;$BE$3)</f>
        <v>0</v>
      </c>
      <c r="CN151">
        <f>SUMIFS('Grid GenerationQueue'!AQ$5:AQ$410,'Grid GenerationQueue'!$AZ$5:$AZ$410,$B151,'Grid GenerationQueue'!$BA$5:$BA$410,$C151,'Grid GenerationQueue'!$BH$5:$BH$410,"&lt;&gt;"&amp;"",'Grid GenerationQueue'!$BD$5:$BD$410,"&lt;="&amp;$BE$3)</f>
        <v>0</v>
      </c>
      <c r="CO151">
        <f>SUMIFS('Grid GenerationQueue'!AR$5:AR$410,'Grid GenerationQueue'!$AZ$5:$AZ$410,$B151,'Grid GenerationQueue'!$BA$5:$BA$410,$C151,'Grid GenerationQueue'!$BH$5:$BH$410,"&lt;&gt;"&amp;"",'Grid GenerationQueue'!$BD$5:$BD$410,"&lt;="&amp;$BE$3)</f>
        <v>0</v>
      </c>
      <c r="CQ151">
        <f>SUMIFS('Grid GenerationQueue'!AG$5:AG$410,'Grid GenerationQueue'!$AZ$5:$AZ$410,$B151,'Grid GenerationQueue'!$BA$5:$BA$410,$C151,'Grid GenerationQueue'!$BK$5:$BK$410,"&gt;0",'Grid GenerationQueue'!$BD$5:$BD$410,"&lt;="&amp;$BE$3)</f>
        <v>510</v>
      </c>
      <c r="CR151">
        <f>SUMIFS('Grid GenerationQueue'!AH$5:AH$410,'Grid GenerationQueue'!$AZ$5:$AZ$410,$B151,'Grid GenerationQueue'!$BA$5:$BA$410,$C151,'Grid GenerationQueue'!$BK$5:$BK$410,"&gt;0",'Grid GenerationQueue'!$BD$5:$BD$410,"&lt;="&amp;$BE$3)</f>
        <v>48</v>
      </c>
      <c r="CS151">
        <f>SUMIFS('Grid GenerationQueue'!AI$5:AI$410,'Grid GenerationQueue'!$AZ$5:$AZ$410,$B151,'Grid GenerationQueue'!$BA$5:$BA$410,$C151,'Grid GenerationQueue'!$BK$5:$BK$410,"&gt;0",'Grid GenerationQueue'!$BD$5:$BD$410,"&lt;="&amp;$BE$3)</f>
        <v>0</v>
      </c>
      <c r="CT151">
        <f>SUMIFS('Grid GenerationQueue'!AJ$5:AJ$410,'Grid GenerationQueue'!$AZ$5:$AZ$410,$B151,'Grid GenerationQueue'!$BA$5:$BA$410,$C151,'Grid GenerationQueue'!$BK$5:$BK$410,"&gt;0",'Grid GenerationQueue'!$BD$5:$BD$410,"&lt;="&amp;$BE$3)</f>
        <v>0</v>
      </c>
      <c r="CU151">
        <f>SUMIFS('Grid GenerationQueue'!AK$5:AK$410,'Grid GenerationQueue'!$AZ$5:$AZ$410,$B151,'Grid GenerationQueue'!$BA$5:$BA$410,$C151,'Grid GenerationQueue'!$BK$5:$BK$410,"&gt;0",'Grid GenerationQueue'!$BD$5:$BD$410,"&lt;="&amp;$BE$3)</f>
        <v>513.5</v>
      </c>
      <c r="CV151">
        <f>SUMIFS('Grid GenerationQueue'!AL$5:AL$410,'Grid GenerationQueue'!$AZ$5:$AZ$410,$B151,'Grid GenerationQueue'!$BA$5:$BA$410,$C151,'Grid GenerationQueue'!$BK$5:$BK$410,"&gt;0",'Grid GenerationQueue'!$BD$5:$BD$410,"&lt;="&amp;$BE$3)</f>
        <v>0</v>
      </c>
      <c r="CW151">
        <f>SUMIFS('Grid GenerationQueue'!AM$5:AM$410,'Grid GenerationQueue'!$AZ$5:$AZ$410,$B151,'Grid GenerationQueue'!$BA$5:$BA$410,$C151,'Grid GenerationQueue'!$BK$5:$BK$410,"&gt;0",'Grid GenerationQueue'!$BD$5:$BD$410,"&lt;="&amp;$BE$3)</f>
        <v>0</v>
      </c>
      <c r="CX151">
        <f>SUMIFS('Grid GenerationQueue'!AN$5:AN$410,'Grid GenerationQueue'!$AZ$5:$AZ$410,$B151,'Grid GenerationQueue'!$BA$5:$BA$410,$C151,'Grid GenerationQueue'!$BK$5:$BK$410,"&gt;0",'Grid GenerationQueue'!$BD$5:$BD$410,"&lt;="&amp;$BE$3)</f>
        <v>0</v>
      </c>
      <c r="CY151">
        <f>SUMIFS('Grid GenerationQueue'!AO$5:AO$410,'Grid GenerationQueue'!$AZ$5:$AZ$410,$B151,'Grid GenerationQueue'!$BA$5:$BA$410,$C151,'Grid GenerationQueue'!$BK$5:$BK$410,"&gt;0",'Grid GenerationQueue'!$BD$5:$BD$410,"&lt;="&amp;$BE$3)</f>
        <v>0</v>
      </c>
      <c r="CZ151">
        <f>SUMIFS('Grid GenerationQueue'!AP$5:AP$410,'Grid GenerationQueue'!$AZ$5:$AZ$410,$B151,'Grid GenerationQueue'!$BA$5:$BA$410,$C151,'Grid GenerationQueue'!$BK$5:$BK$410,"&gt;0",'Grid GenerationQueue'!$BD$5:$BD$410,"&lt;="&amp;$BE$3)</f>
        <v>0</v>
      </c>
      <c r="DA151">
        <f>SUMIFS('Grid GenerationQueue'!AQ$5:AQ$410,'Grid GenerationQueue'!$AZ$5:$AZ$410,$B151,'Grid GenerationQueue'!$BA$5:$BA$410,$C151,'Grid GenerationQueue'!$BK$5:$BK$410,"&gt;0",'Grid GenerationQueue'!$BD$5:$BD$410,"&lt;="&amp;$BE$3)</f>
        <v>0</v>
      </c>
      <c r="DB151">
        <f>SUMIFS('Grid GenerationQueue'!AR$5:AR$410,'Grid GenerationQueue'!$AZ$5:$AZ$410,$B151,'Grid GenerationQueue'!$BA$5:$BA$410,$C151,'Grid GenerationQueue'!$BK$5:$BK$410,"&gt;0",'Grid GenerationQueue'!$BD$5:$BD$410,"&lt;="&amp;$BE$3)</f>
        <v>0</v>
      </c>
    </row>
    <row r="152" spans="1:106" x14ac:dyDescent="0.35">
      <c r="A152" t="s">
        <v>4748</v>
      </c>
      <c r="B152" t="s">
        <v>4441</v>
      </c>
      <c r="C152">
        <v>230</v>
      </c>
      <c r="D152">
        <f>SUMIFS('Grid GenerationQueue'!AG$5:AG$410,'Grid GenerationQueue'!$AZ$5:$AZ$410,$B152,'Grid GenerationQueue'!$BA$5:$BA$410,$C152)</f>
        <v>606.25</v>
      </c>
      <c r="E152">
        <f>SUMIFS('Grid GenerationQueue'!AH$5:AH$410,'Grid GenerationQueue'!$AZ$5:$AZ$410,$B152,'Grid GenerationQueue'!$BA$5:$BA$410,$C152)</f>
        <v>500</v>
      </c>
      <c r="F152">
        <f>SUMIFS('Grid GenerationQueue'!AI$5:AI$410,'Grid GenerationQueue'!$AZ$5:$AZ$410,$B152,'Grid GenerationQueue'!$BA$5:$BA$410,$C152)</f>
        <v>0</v>
      </c>
      <c r="G152">
        <f>SUMIFS('Grid GenerationQueue'!AJ$5:AJ$410,'Grid GenerationQueue'!$AZ$5:$AZ$410,$B152,'Grid GenerationQueue'!$BA$5:$BA$410,$C152)</f>
        <v>0</v>
      </c>
      <c r="H152">
        <f>SUMIFS('Grid GenerationQueue'!AK$5:AK$410,'Grid GenerationQueue'!$AZ$5:$AZ$410,$B152,'Grid GenerationQueue'!$BA$5:$BA$410,$C152)</f>
        <v>0</v>
      </c>
      <c r="I152">
        <f>SUMIFS('Grid GenerationQueue'!AL$5:AL$410,'Grid GenerationQueue'!$AZ$5:$AZ$410,$B152,'Grid GenerationQueue'!$BA$5:$BA$410,$C152)</f>
        <v>0</v>
      </c>
      <c r="J152">
        <f>SUMIFS('Grid GenerationQueue'!AM$5:AM$410,'Grid GenerationQueue'!$AZ$5:$AZ$410,$B152,'Grid GenerationQueue'!$BA$5:$BA$410,$C152)</f>
        <v>0</v>
      </c>
      <c r="K152">
        <f>SUMIFS('Grid GenerationQueue'!AN$5:AN$410,'Grid GenerationQueue'!$AZ$5:$AZ$410,$B152,'Grid GenerationQueue'!$BA$5:$BA$410,$C152)</f>
        <v>0</v>
      </c>
      <c r="L152">
        <f>SUMIFS('Grid GenerationQueue'!AO$5:AO$410,'Grid GenerationQueue'!$AZ$5:$AZ$410,$B152,'Grid GenerationQueue'!$BA$5:$BA$410,$C152)</f>
        <v>0</v>
      </c>
      <c r="M152">
        <f>SUMIFS('Grid GenerationQueue'!AP$5:AP$410,'Grid GenerationQueue'!$AZ$5:$AZ$410,$B152,'Grid GenerationQueue'!$BA$5:$BA$410,$C152)</f>
        <v>0</v>
      </c>
      <c r="N152">
        <f>SUMIFS('Grid GenerationQueue'!AQ$5:AQ$410,'Grid GenerationQueue'!$AZ$5:$AZ$410,$B152,'Grid GenerationQueue'!$BA$5:$BA$410,$C152)</f>
        <v>0</v>
      </c>
      <c r="O152">
        <f>SUMIFS('Grid GenerationQueue'!AR$5:AR$410,'Grid GenerationQueue'!$AZ$5:$AZ$410,$B152,'Grid GenerationQueue'!$BA$5:$BA$410,$C152)</f>
        <v>0</v>
      </c>
      <c r="Q152">
        <f>SUMIFS('Grid GenerationQueue'!AG$5:AG$410,'Grid GenerationQueue'!$AZ$5:$AZ$410,$B152,'Grid GenerationQueue'!$BA$5:$BA$410,$C152,'Grid GenerationQueue'!$BJ$5:$BJ$410,"Executed")</f>
        <v>102.25</v>
      </c>
      <c r="R152">
        <f>SUMIFS('Grid GenerationQueue'!AH$5:AH$410,'Grid GenerationQueue'!$AZ$5:$AZ$410,$B152,'Grid GenerationQueue'!$BA$5:$BA$410,$C152,'Grid GenerationQueue'!$BJ$5:$BJ$410,"Executed")</f>
        <v>0</v>
      </c>
      <c r="S152">
        <f>SUMIFS('Grid GenerationQueue'!AI$5:AI$410,'Grid GenerationQueue'!$AZ$5:$AZ$410,$B152,'Grid GenerationQueue'!$BA$5:$BA$410,$C152,'Grid GenerationQueue'!$BJ$5:$BJ$410,"Executed")</f>
        <v>0</v>
      </c>
      <c r="T152">
        <f>SUMIFS('Grid GenerationQueue'!AJ$5:AJ$410,'Grid GenerationQueue'!$AZ$5:$AZ$410,$B152,'Grid GenerationQueue'!$BA$5:$BA$410,$C152,'Grid GenerationQueue'!$BJ$5:$BJ$410,"Executed")</f>
        <v>0</v>
      </c>
      <c r="U152">
        <f>SUMIFS('Grid GenerationQueue'!AK$5:AK$410,'Grid GenerationQueue'!$AZ$5:$AZ$410,$B152,'Grid GenerationQueue'!$BA$5:$BA$410,$C152,'Grid GenerationQueue'!$BJ$5:$BJ$410,"Executed")</f>
        <v>0</v>
      </c>
      <c r="V152">
        <f>SUMIFS('Grid GenerationQueue'!AL$5:AL$410,'Grid GenerationQueue'!$AZ$5:$AZ$410,$B152,'Grid GenerationQueue'!$BA$5:$BA$410,$C152,'Grid GenerationQueue'!$BJ$5:$BJ$410,"Executed")</f>
        <v>0</v>
      </c>
      <c r="W152">
        <f>SUMIFS('Grid GenerationQueue'!AM$5:AM$410,'Grid GenerationQueue'!$AZ$5:$AZ$410,$B152,'Grid GenerationQueue'!$BA$5:$BA$410,$C152,'Grid GenerationQueue'!$BJ$5:$BJ$410,"Executed")</f>
        <v>0</v>
      </c>
      <c r="X152">
        <f>SUMIFS('Grid GenerationQueue'!AN$5:AN$410,'Grid GenerationQueue'!$AZ$5:$AZ$410,$B152,'Grid GenerationQueue'!$BA$5:$BA$410,$C152,'Grid GenerationQueue'!$BJ$5:$BJ$410,"Executed")</f>
        <v>0</v>
      </c>
      <c r="Y152">
        <f>SUMIFS('Grid GenerationQueue'!AO$5:AO$410,'Grid GenerationQueue'!$AZ$5:$AZ$410,$B152,'Grid GenerationQueue'!$BA$5:$BA$410,$C152,'Grid GenerationQueue'!$BJ$5:$BJ$410,"Executed")</f>
        <v>0</v>
      </c>
      <c r="Z152">
        <f>SUMIFS('Grid GenerationQueue'!AP$5:AP$410,'Grid GenerationQueue'!$AZ$5:$AZ$410,$B152,'Grid GenerationQueue'!$BA$5:$BA$410,$C152,'Grid GenerationQueue'!$BJ$5:$BJ$410,"Executed")</f>
        <v>0</v>
      </c>
      <c r="AA152">
        <f>SUMIFS('Grid GenerationQueue'!AQ$5:AQ$410,'Grid GenerationQueue'!$AZ$5:$AZ$410,$B152,'Grid GenerationQueue'!$BA$5:$BA$410,$C152,'Grid GenerationQueue'!$BJ$5:$BJ$410,"Executed")</f>
        <v>0</v>
      </c>
      <c r="AB152">
        <f>SUMIFS('Grid GenerationQueue'!AR$5:AR$410,'Grid GenerationQueue'!$AZ$5:$AZ$410,$B152,'Grid GenerationQueue'!$BA$5:$BA$410,$C152,'Grid GenerationQueue'!$BJ$5:$BJ$410,"Executed")</f>
        <v>0</v>
      </c>
      <c r="AD152">
        <f>SUMIFS('Grid GenerationQueue'!AG$5:AG$410,'Grid GenerationQueue'!$AZ$5:$AZ$410,$B152,'Grid GenerationQueue'!$BA$5:$BA$410,$C152,'Grid GenerationQueue'!$BH$5:$BH$410,"&lt;&gt;"&amp;"")+SUMIFS('Grid GenerationQueue'!AG$5:AG$410,'Grid GenerationQueue'!$AZ$5:$AZ$410,$B152,'Grid GenerationQueue'!$BA$5:$BA$410,$C152,'Grid GenerationQueue'!$BH$5:$BH$410,"",'Grid GenerationQueue'!$AC$5:$AC$410,1)</f>
        <v>606.25</v>
      </c>
      <c r="AE152">
        <f>SUMIFS('Grid GenerationQueue'!AH$5:AH$410,'Grid GenerationQueue'!$AZ$5:$AZ$410,$B152,'Grid GenerationQueue'!$BA$5:$BA$410,$C152,'Grid GenerationQueue'!$BH$5:$BH$410,"&lt;&gt;"&amp;"")+SUMIFS('Grid GenerationQueue'!AH$5:AH$410,'Grid GenerationQueue'!$AZ$5:$AZ$410,$B152,'Grid GenerationQueue'!$BA$5:$BA$410,$C152,'Grid GenerationQueue'!$BH$5:$BH$410,"",'Grid GenerationQueue'!$AC$5:$AC$410,1)</f>
        <v>500</v>
      </c>
      <c r="AF152">
        <f>SUMIFS('Grid GenerationQueue'!AI$5:AI$410,'Grid GenerationQueue'!$AZ$5:$AZ$410,$B152,'Grid GenerationQueue'!$BA$5:$BA$410,$C152,'Grid GenerationQueue'!$BH$5:$BH$410,"&lt;&gt;"&amp;"")+SUMIFS('Grid GenerationQueue'!AI$5:AI$410,'Grid GenerationQueue'!$AZ$5:$AZ$410,$B152,'Grid GenerationQueue'!$BA$5:$BA$410,$C152,'Grid GenerationQueue'!$BH$5:$BH$410,"",'Grid GenerationQueue'!$AC$5:$AC$410,1)</f>
        <v>0</v>
      </c>
      <c r="AG152">
        <f>SUMIFS('Grid GenerationQueue'!AJ$5:AJ$410,'Grid GenerationQueue'!$AZ$5:$AZ$410,$B152,'Grid GenerationQueue'!$BA$5:$BA$410,$C152,'Grid GenerationQueue'!$BH$5:$BH$410,"&lt;&gt;"&amp;"")+SUMIFS('Grid GenerationQueue'!AJ$5:AJ$410,'Grid GenerationQueue'!$AZ$5:$AZ$410,$B152,'Grid GenerationQueue'!$BA$5:$BA$410,$C152,'Grid GenerationQueue'!$BH$5:$BH$410,"",'Grid GenerationQueue'!$AC$5:$AC$410,1)</f>
        <v>0</v>
      </c>
      <c r="AH152">
        <f>SUMIFS('Grid GenerationQueue'!AK$5:AK$410,'Grid GenerationQueue'!$AZ$5:$AZ$410,$B152,'Grid GenerationQueue'!$BA$5:$BA$410,$C152,'Grid GenerationQueue'!$BH$5:$BH$410,"&lt;&gt;"&amp;"")+SUMIFS('Grid GenerationQueue'!AK$5:AK$410,'Grid GenerationQueue'!$AZ$5:$AZ$410,$B152,'Grid GenerationQueue'!$BA$5:$BA$410,$C152,'Grid GenerationQueue'!$BH$5:$BH$410,"",'Grid GenerationQueue'!$AC$5:$AC$410,1)</f>
        <v>0</v>
      </c>
      <c r="AI152">
        <f>SUMIFS('Grid GenerationQueue'!AL$5:AL$410,'Grid GenerationQueue'!$AZ$5:$AZ$410,$B152,'Grid GenerationQueue'!$BA$5:$BA$410,$C152,'Grid GenerationQueue'!$BH$5:$BH$410,"&lt;&gt;"&amp;"")+SUMIFS('Grid GenerationQueue'!AL$5:AL$410,'Grid GenerationQueue'!$AZ$5:$AZ$410,$B152,'Grid GenerationQueue'!$BA$5:$BA$410,$C152,'Grid GenerationQueue'!$BH$5:$BH$410,"",'Grid GenerationQueue'!$AC$5:$AC$410,1)</f>
        <v>0</v>
      </c>
      <c r="AJ152">
        <f>SUMIFS('Grid GenerationQueue'!AM$5:AM$410,'Grid GenerationQueue'!$AZ$5:$AZ$410,$B152,'Grid GenerationQueue'!$BA$5:$BA$410,$C152,'Grid GenerationQueue'!$BH$5:$BH$410,"&lt;&gt;"&amp;"")+SUMIFS('Grid GenerationQueue'!AM$5:AM$410,'Grid GenerationQueue'!$AZ$5:$AZ$410,$B152,'Grid GenerationQueue'!$BA$5:$BA$410,$C152,'Grid GenerationQueue'!$BH$5:$BH$410,"",'Grid GenerationQueue'!$AC$5:$AC$410,1)</f>
        <v>0</v>
      </c>
      <c r="AK152">
        <f>SUMIFS('Grid GenerationQueue'!AN$5:AN$410,'Grid GenerationQueue'!$AZ$5:$AZ$410,$B152,'Grid GenerationQueue'!$BA$5:$BA$410,$C152,'Grid GenerationQueue'!$BH$5:$BH$410,"&lt;&gt;"&amp;"")+SUMIFS('Grid GenerationQueue'!AN$5:AN$410,'Grid GenerationQueue'!$AZ$5:$AZ$410,$B152,'Grid GenerationQueue'!$BA$5:$BA$410,$C152,'Grid GenerationQueue'!$BH$5:$BH$410,"",'Grid GenerationQueue'!$AC$5:$AC$410,1)</f>
        <v>0</v>
      </c>
      <c r="AL152">
        <f>SUMIFS('Grid GenerationQueue'!AO$5:AO$410,'Grid GenerationQueue'!$AZ$5:$AZ$410,$B152,'Grid GenerationQueue'!$BA$5:$BA$410,$C152,'Grid GenerationQueue'!$BH$5:$BH$410,"&lt;&gt;"&amp;"")+SUMIFS('Grid GenerationQueue'!AO$5:AO$410,'Grid GenerationQueue'!$AZ$5:$AZ$410,$B152,'Grid GenerationQueue'!$BA$5:$BA$410,$C152,'Grid GenerationQueue'!$BH$5:$BH$410,"",'Grid GenerationQueue'!$AC$5:$AC$410,1)</f>
        <v>0</v>
      </c>
      <c r="AM152">
        <f>SUMIFS('Grid GenerationQueue'!AP$5:AP$410,'Grid GenerationQueue'!$AZ$5:$AZ$410,$B152,'Grid GenerationQueue'!$BA$5:$BA$410,$C152,'Grid GenerationQueue'!$BH$5:$BH$410,"&lt;&gt;"&amp;"")+SUMIFS('Grid GenerationQueue'!AP$5:AP$410,'Grid GenerationQueue'!$AZ$5:$AZ$410,$B152,'Grid GenerationQueue'!$BA$5:$BA$410,$C152,'Grid GenerationQueue'!$BH$5:$BH$410,"",'Grid GenerationQueue'!$AC$5:$AC$410,1)</f>
        <v>0</v>
      </c>
      <c r="AN152">
        <f>SUMIFS('Grid GenerationQueue'!AQ$5:AQ$410,'Grid GenerationQueue'!$AZ$5:$AZ$410,$B152,'Grid GenerationQueue'!$BA$5:$BA$410,$C152,'Grid GenerationQueue'!$BH$5:$BH$410,"&lt;&gt;"&amp;"")+SUMIFS('Grid GenerationQueue'!AQ$5:AQ$410,'Grid GenerationQueue'!$AZ$5:$AZ$410,$B152,'Grid GenerationQueue'!$BA$5:$BA$410,$C152,'Grid GenerationQueue'!$BH$5:$BH$410,"",'Grid GenerationQueue'!$AC$5:$AC$410,1)</f>
        <v>0</v>
      </c>
      <c r="AO152">
        <f>SUMIFS('Grid GenerationQueue'!AR$5:AR$410,'Grid GenerationQueue'!$AZ$5:$AZ$410,$B152,'Grid GenerationQueue'!$BA$5:$BA$410,$C152,'Grid GenerationQueue'!$BH$5:$BH$410,"&lt;&gt;"&amp;"")+SUMIFS('Grid GenerationQueue'!AR$5:AR$410,'Grid GenerationQueue'!$AZ$5:$AZ$410,$B152,'Grid GenerationQueue'!$BA$5:$BA$410,$C152,'Grid GenerationQueue'!$BH$5:$BH$410,"",'Grid GenerationQueue'!$AC$5:$AC$410,1)</f>
        <v>0</v>
      </c>
      <c r="AQ152">
        <f>SUMIFS('Grid GenerationQueue'!AG$5:AG$410,'Grid GenerationQueue'!$AZ$5:$AZ$410,$B152,'Grid GenerationQueue'!$BA$5:$BA$410,$C152,'Grid GenerationQueue'!$BK$5:$BK$410,"&gt;0")</f>
        <v>102.25</v>
      </c>
      <c r="AR152">
        <f>SUMIFS('Grid GenerationQueue'!AH$5:AH$410,'Grid GenerationQueue'!$AZ$5:$AZ$410,$B152,'Grid GenerationQueue'!$BA$5:$BA$410,$C152,'Grid GenerationQueue'!$BK$5:$BK$410,"&gt;0")</f>
        <v>0</v>
      </c>
      <c r="AS152">
        <f>SUMIFS('Grid GenerationQueue'!AI$5:AI$410,'Grid GenerationQueue'!$AZ$5:$AZ$410,$B152,'Grid GenerationQueue'!$BA$5:$BA$410,$C152,'Grid GenerationQueue'!$BK$5:$BK$410,"&gt;0")</f>
        <v>0</v>
      </c>
      <c r="AT152">
        <f>SUMIFS('Grid GenerationQueue'!AJ$5:AJ$410,'Grid GenerationQueue'!$AZ$5:$AZ$410,$B152,'Grid GenerationQueue'!$BA$5:$BA$410,$C152,'Grid GenerationQueue'!$BK$5:$BK$410,"&gt;0")</f>
        <v>0</v>
      </c>
      <c r="AU152">
        <f>SUMIFS('Grid GenerationQueue'!AK$5:AK$410,'Grid GenerationQueue'!$AZ$5:$AZ$410,$B152,'Grid GenerationQueue'!$BA$5:$BA$410,$C152,'Grid GenerationQueue'!$BK$5:$BK$410,"&gt;0")</f>
        <v>0</v>
      </c>
      <c r="AV152">
        <f>SUMIFS('Grid GenerationQueue'!AL$5:AL$410,'Grid GenerationQueue'!$AZ$5:$AZ$410,$B152,'Grid GenerationQueue'!$BA$5:$BA$410,$C152,'Grid GenerationQueue'!$BK$5:$BK$410,"&gt;0")</f>
        <v>0</v>
      </c>
      <c r="AW152">
        <f>SUMIFS('Grid GenerationQueue'!AM$5:AM$410,'Grid GenerationQueue'!$AZ$5:$AZ$410,$B152,'Grid GenerationQueue'!$BA$5:$BA$410,$C152,'Grid GenerationQueue'!$BK$5:$BK$410,"&gt;0")</f>
        <v>0</v>
      </c>
      <c r="AX152">
        <f>SUMIFS('Grid GenerationQueue'!AN$5:AN$410,'Grid GenerationQueue'!$AZ$5:$AZ$410,$B152,'Grid GenerationQueue'!$BA$5:$BA$410,$C152,'Grid GenerationQueue'!$BK$5:$BK$410,"&gt;0")</f>
        <v>0</v>
      </c>
      <c r="AY152">
        <f>SUMIFS('Grid GenerationQueue'!AO$5:AO$410,'Grid GenerationQueue'!$AZ$5:$AZ$410,$B152,'Grid GenerationQueue'!$BA$5:$BA$410,$C152,'Grid GenerationQueue'!$BK$5:$BK$410,"&gt;0")</f>
        <v>0</v>
      </c>
      <c r="AZ152">
        <f>SUMIFS('Grid GenerationQueue'!AP$5:AP$410,'Grid GenerationQueue'!$AZ$5:$AZ$410,$B152,'Grid GenerationQueue'!$BA$5:$BA$410,$C152,'Grid GenerationQueue'!$BK$5:$BK$410,"&gt;0")</f>
        <v>0</v>
      </c>
      <c r="BA152">
        <f>SUMIFS('Grid GenerationQueue'!AQ$5:AQ$410,'Grid GenerationQueue'!$AZ$5:$AZ$410,$B152,'Grid GenerationQueue'!$BA$5:$BA$410,$C152,'Grid GenerationQueue'!$BK$5:$BK$410,"&gt;0")</f>
        <v>0</v>
      </c>
      <c r="BB152">
        <f>SUMIFS('Grid GenerationQueue'!AR$5:AR$410,'Grid GenerationQueue'!$AZ$5:$AZ$410,$B152,'Grid GenerationQueue'!$BA$5:$BA$410,$C152,'Grid GenerationQueue'!$BK$5:$BK$410,"&gt;0")</f>
        <v>0</v>
      </c>
      <c r="BD152">
        <f>SUMIFS('Grid GenerationQueue'!AG$5:AG$410,'Grid GenerationQueue'!$AZ$5:$AZ$410,$B152,'Grid GenerationQueue'!$BA$5:$BA$410,$C152,'Grid GenerationQueue'!$BD$5:$BD$410,"&lt;="&amp;$BE$3)</f>
        <v>102.25</v>
      </c>
      <c r="BE152">
        <f>SUMIFS('Grid GenerationQueue'!AH$5:AH$410,'Grid GenerationQueue'!$AZ$5:$AZ$410,$B152,'Grid GenerationQueue'!$BA$5:$BA$410,$C152,'Grid GenerationQueue'!$BD$5:$BD$410,"&lt;="&amp;$BE$3)</f>
        <v>0</v>
      </c>
      <c r="BF152">
        <f>SUMIFS('Grid GenerationQueue'!AI$5:AI$410,'Grid GenerationQueue'!$AZ$5:$AZ$410,$B152,'Grid GenerationQueue'!$BA$5:$BA$410,$C152,'Grid GenerationQueue'!$BD$5:$BD$410,"&lt;="&amp;$BE$3)</f>
        <v>0</v>
      </c>
      <c r="BG152">
        <f>SUMIFS('Grid GenerationQueue'!AJ$5:AJ$410,'Grid GenerationQueue'!$AZ$5:$AZ$410,$B152,'Grid GenerationQueue'!$BA$5:$BA$410,$C152,'Grid GenerationQueue'!$BD$5:$BD$410,"&lt;="&amp;$BE$3)</f>
        <v>0</v>
      </c>
      <c r="BH152">
        <f>SUMIFS('Grid GenerationQueue'!AK$5:AK$410,'Grid GenerationQueue'!$AZ$5:$AZ$410,$B152,'Grid GenerationQueue'!$BA$5:$BA$410,$C152,'Grid GenerationQueue'!$BD$5:$BD$410,"&lt;="&amp;$BE$3)</f>
        <v>0</v>
      </c>
      <c r="BI152">
        <f>SUMIFS('Grid GenerationQueue'!AL$5:AL$410,'Grid GenerationQueue'!$AZ$5:$AZ$410,$B152,'Grid GenerationQueue'!$BA$5:$BA$410,$C152,'Grid GenerationQueue'!$BD$5:$BD$410,"&lt;="&amp;$BE$3)</f>
        <v>0</v>
      </c>
      <c r="BJ152">
        <f>SUMIFS('Grid GenerationQueue'!AM$5:AM$410,'Grid GenerationQueue'!$AZ$5:$AZ$410,$B152,'Grid GenerationQueue'!$BA$5:$BA$410,$C152,'Grid GenerationQueue'!$BD$5:$BD$410,"&lt;="&amp;$BE$3)</f>
        <v>0</v>
      </c>
      <c r="BK152">
        <f>SUMIFS('Grid GenerationQueue'!AN$5:AN$410,'Grid GenerationQueue'!$AZ$5:$AZ$410,$B152,'Grid GenerationQueue'!$BA$5:$BA$410,$C152,'Grid GenerationQueue'!$BD$5:$BD$410,"&lt;="&amp;$BE$3)</f>
        <v>0</v>
      </c>
      <c r="BL152">
        <f>SUMIFS('Grid GenerationQueue'!AO$5:AO$410,'Grid GenerationQueue'!$AZ$5:$AZ$410,$B152,'Grid GenerationQueue'!$BA$5:$BA$410,$C152,'Grid GenerationQueue'!$BD$5:$BD$410,"&lt;="&amp;$BE$3)</f>
        <v>0</v>
      </c>
      <c r="BM152">
        <f>SUMIFS('Grid GenerationQueue'!AP$5:AP$410,'Grid GenerationQueue'!$AZ$5:$AZ$410,$B152,'Grid GenerationQueue'!$BA$5:$BA$410,$C152,'Grid GenerationQueue'!$BD$5:$BD$410,"&lt;="&amp;$BE$3)</f>
        <v>0</v>
      </c>
      <c r="BN152">
        <f>SUMIFS('Grid GenerationQueue'!AQ$5:AQ$410,'Grid GenerationQueue'!$AZ$5:$AZ$410,$B152,'Grid GenerationQueue'!$BA$5:$BA$410,$C152,'Grid GenerationQueue'!$BD$5:$BD$410,"&lt;="&amp;$BE$3)</f>
        <v>0</v>
      </c>
      <c r="BO152">
        <f>SUMIFS('Grid GenerationQueue'!AR$5:AR$410,'Grid GenerationQueue'!$AZ$5:$AZ$410,$B152,'Grid GenerationQueue'!$BA$5:$BA$410,$C152,'Grid GenerationQueue'!$BD$5:$BD$410,"&lt;="&amp;$BE$3)</f>
        <v>0</v>
      </c>
      <c r="BQ152">
        <f>SUMIFS('Grid GenerationQueue'!AG$5:AG$410,'Grid GenerationQueue'!$AZ$5:$AZ$410,$B152,'Grid GenerationQueue'!$BA$5:$BA$410,$C152,'Grid GenerationQueue'!$BJ$5:$BJ$410,"Executed",'Grid GenerationQueue'!$BD$5:$BD$410,"&lt;="&amp;$BE$3)</f>
        <v>102.25</v>
      </c>
      <c r="BR152">
        <f>SUMIFS('Grid GenerationQueue'!AH$5:AH$410,'Grid GenerationQueue'!$AZ$5:$AZ$410,$B152,'Grid GenerationQueue'!$BA$5:$BA$410,$C152,'Grid GenerationQueue'!$BJ$5:$BJ$410,"Executed",'Grid GenerationQueue'!$BD$5:$BD$410,"&lt;="&amp;$BE$3)</f>
        <v>0</v>
      </c>
      <c r="BS152">
        <f>SUMIFS('Grid GenerationQueue'!AI$5:AI$410,'Grid GenerationQueue'!$AZ$5:$AZ$410,$B152,'Grid GenerationQueue'!$BA$5:$BA$410,$C152,'Grid GenerationQueue'!$BJ$5:$BJ$410,"Executed",'Grid GenerationQueue'!$BD$5:$BD$410,"&lt;="&amp;$BE$3)</f>
        <v>0</v>
      </c>
      <c r="BT152">
        <f>SUMIFS('Grid GenerationQueue'!AJ$5:AJ$410,'Grid GenerationQueue'!$AZ$5:$AZ$410,$B152,'Grid GenerationQueue'!$BA$5:$BA$410,$C152,'Grid GenerationQueue'!$BJ$5:$BJ$410,"Executed",'Grid GenerationQueue'!$BD$5:$BD$410,"&lt;="&amp;$BE$3)</f>
        <v>0</v>
      </c>
      <c r="BU152">
        <f>SUMIFS('Grid GenerationQueue'!AK$5:AK$410,'Grid GenerationQueue'!$AZ$5:$AZ$410,$B152,'Grid GenerationQueue'!$BA$5:$BA$410,$C152,'Grid GenerationQueue'!$BJ$5:$BJ$410,"Executed",'Grid GenerationQueue'!$BD$5:$BD$410,"&lt;="&amp;$BE$3)</f>
        <v>0</v>
      </c>
      <c r="BV152">
        <f>SUMIFS('Grid GenerationQueue'!AL$5:AL$410,'Grid GenerationQueue'!$AZ$5:$AZ$410,$B152,'Grid GenerationQueue'!$BA$5:$BA$410,$C152,'Grid GenerationQueue'!$BJ$5:$BJ$410,"Executed",'Grid GenerationQueue'!$BD$5:$BD$410,"&lt;="&amp;$BE$3)</f>
        <v>0</v>
      </c>
      <c r="BW152">
        <f>SUMIFS('Grid GenerationQueue'!AM$5:AM$410,'Grid GenerationQueue'!$AZ$5:$AZ$410,$B152,'Grid GenerationQueue'!$BA$5:$BA$410,$C152,'Grid GenerationQueue'!$BJ$5:$BJ$410,"Executed",'Grid GenerationQueue'!$BD$5:$BD$410,"&lt;="&amp;$BE$3)</f>
        <v>0</v>
      </c>
      <c r="BX152">
        <f>SUMIFS('Grid GenerationQueue'!AN$5:AN$410,'Grid GenerationQueue'!$AZ$5:$AZ$410,$B152,'Grid GenerationQueue'!$BA$5:$BA$410,$C152,'Grid GenerationQueue'!$BJ$5:$BJ$410,"Executed",'Grid GenerationQueue'!$BD$5:$BD$410,"&lt;="&amp;$BE$3)</f>
        <v>0</v>
      </c>
      <c r="BY152">
        <f>SUMIFS('Grid GenerationQueue'!AO$5:AO$410,'Grid GenerationQueue'!$AZ$5:$AZ$410,$B152,'Grid GenerationQueue'!$BA$5:$BA$410,$C152,'Grid GenerationQueue'!$BJ$5:$BJ$410,"Executed",'Grid GenerationQueue'!$BD$5:$BD$410,"&lt;="&amp;$BE$3)</f>
        <v>0</v>
      </c>
      <c r="BZ152">
        <f>SUMIFS('Grid GenerationQueue'!AP$5:AP$410,'Grid GenerationQueue'!$AZ$5:$AZ$410,$B152,'Grid GenerationQueue'!$BA$5:$BA$410,$C152,'Grid GenerationQueue'!$BJ$5:$BJ$410,"Executed",'Grid GenerationQueue'!$BD$5:$BD$410,"&lt;="&amp;$BE$3)</f>
        <v>0</v>
      </c>
      <c r="CA152">
        <f>SUMIFS('Grid GenerationQueue'!AQ$5:AQ$410,'Grid GenerationQueue'!$AZ$5:$AZ$410,$B152,'Grid GenerationQueue'!$BA$5:$BA$410,$C152,'Grid GenerationQueue'!$BJ$5:$BJ$410,"Executed",'Grid GenerationQueue'!$BD$5:$BD$410,"&lt;="&amp;$BE$3)</f>
        <v>0</v>
      </c>
      <c r="CB152">
        <f>SUMIFS('Grid GenerationQueue'!AR$5:AR$410,'Grid GenerationQueue'!$AZ$5:$AZ$410,$B152,'Grid GenerationQueue'!$BA$5:$BA$410,$C152,'Grid GenerationQueue'!$BJ$5:$BJ$410,"Executed",'Grid GenerationQueue'!$BD$5:$BD$410,"&lt;="&amp;$BE$3)</f>
        <v>0</v>
      </c>
      <c r="CD152">
        <f>SUMIFS('Grid GenerationQueue'!AG$5:AG$410,'Grid GenerationQueue'!$AZ$5:$AZ$410,$B152,'Grid GenerationQueue'!$BA$5:$BA$410,$C152,'Grid GenerationQueue'!$BH$5:$BH$410,"&lt;&gt;"&amp;"",'Grid GenerationQueue'!$BD$5:$BD$410,"&lt;="&amp;$BE$3)</f>
        <v>102.25</v>
      </c>
      <c r="CE152">
        <f>SUMIFS('Grid GenerationQueue'!AH$5:AH$410,'Grid GenerationQueue'!$AZ$5:$AZ$410,$B152,'Grid GenerationQueue'!$BA$5:$BA$410,$C152,'Grid GenerationQueue'!$BH$5:$BH$410,"&lt;&gt;"&amp;"",'Grid GenerationQueue'!$BD$5:$BD$410,"&lt;="&amp;$BE$3)</f>
        <v>0</v>
      </c>
      <c r="CF152">
        <f>SUMIFS('Grid GenerationQueue'!AI$5:AI$410,'Grid GenerationQueue'!$AZ$5:$AZ$410,$B152,'Grid GenerationQueue'!$BA$5:$BA$410,$C152,'Grid GenerationQueue'!$BH$5:$BH$410,"&lt;&gt;"&amp;"",'Grid GenerationQueue'!$BD$5:$BD$410,"&lt;="&amp;$BE$3)</f>
        <v>0</v>
      </c>
      <c r="CG152">
        <f>SUMIFS('Grid GenerationQueue'!AJ$5:AJ$410,'Grid GenerationQueue'!$AZ$5:$AZ$410,$B152,'Grid GenerationQueue'!$BA$5:$BA$410,$C152,'Grid GenerationQueue'!$BH$5:$BH$410,"&lt;&gt;"&amp;"",'Grid GenerationQueue'!$BD$5:$BD$410,"&lt;="&amp;$BE$3)</f>
        <v>0</v>
      </c>
      <c r="CH152">
        <f>SUMIFS('Grid GenerationQueue'!AK$5:AK$410,'Grid GenerationQueue'!$AZ$5:$AZ$410,$B152,'Grid GenerationQueue'!$BA$5:$BA$410,$C152,'Grid GenerationQueue'!$BH$5:$BH$410,"&lt;&gt;"&amp;"",'Grid GenerationQueue'!$BD$5:$BD$410,"&lt;="&amp;$BE$3)</f>
        <v>0</v>
      </c>
      <c r="CI152">
        <f>SUMIFS('Grid GenerationQueue'!AL$5:AL$410,'Grid GenerationQueue'!$AZ$5:$AZ$410,$B152,'Grid GenerationQueue'!$BA$5:$BA$410,$C152,'Grid GenerationQueue'!$BH$5:$BH$410,"&lt;&gt;"&amp;"",'Grid GenerationQueue'!$BD$5:$BD$410,"&lt;="&amp;$BE$3)</f>
        <v>0</v>
      </c>
      <c r="CJ152">
        <f>SUMIFS('Grid GenerationQueue'!AM$5:AM$410,'Grid GenerationQueue'!$AZ$5:$AZ$410,$B152,'Grid GenerationQueue'!$BA$5:$BA$410,$C152,'Grid GenerationQueue'!$BH$5:$BH$410,"&lt;&gt;"&amp;"",'Grid GenerationQueue'!$BD$5:$BD$410,"&lt;="&amp;$BE$3)</f>
        <v>0</v>
      </c>
      <c r="CK152">
        <f>SUMIFS('Grid GenerationQueue'!AN$5:AN$410,'Grid GenerationQueue'!$AZ$5:$AZ$410,$B152,'Grid GenerationQueue'!$BA$5:$BA$410,$C152,'Grid GenerationQueue'!$BH$5:$BH$410,"&lt;&gt;"&amp;"",'Grid GenerationQueue'!$BD$5:$BD$410,"&lt;="&amp;$BE$3)</f>
        <v>0</v>
      </c>
      <c r="CL152">
        <f>SUMIFS('Grid GenerationQueue'!AO$5:AO$410,'Grid GenerationQueue'!$AZ$5:$AZ$410,$B152,'Grid GenerationQueue'!$BA$5:$BA$410,$C152,'Grid GenerationQueue'!$BH$5:$BH$410,"&lt;&gt;"&amp;"",'Grid GenerationQueue'!$BD$5:$BD$410,"&lt;="&amp;$BE$3)</f>
        <v>0</v>
      </c>
      <c r="CM152">
        <f>SUMIFS('Grid GenerationQueue'!AP$5:AP$410,'Grid GenerationQueue'!$AZ$5:$AZ$410,$B152,'Grid GenerationQueue'!$BA$5:$BA$410,$C152,'Grid GenerationQueue'!$BH$5:$BH$410,"&lt;&gt;"&amp;"",'Grid GenerationQueue'!$BD$5:$BD$410,"&lt;="&amp;$BE$3)</f>
        <v>0</v>
      </c>
      <c r="CN152">
        <f>SUMIFS('Grid GenerationQueue'!AQ$5:AQ$410,'Grid GenerationQueue'!$AZ$5:$AZ$410,$B152,'Grid GenerationQueue'!$BA$5:$BA$410,$C152,'Grid GenerationQueue'!$BH$5:$BH$410,"&lt;&gt;"&amp;"",'Grid GenerationQueue'!$BD$5:$BD$410,"&lt;="&amp;$BE$3)</f>
        <v>0</v>
      </c>
      <c r="CO152">
        <f>SUMIFS('Grid GenerationQueue'!AR$5:AR$410,'Grid GenerationQueue'!$AZ$5:$AZ$410,$B152,'Grid GenerationQueue'!$BA$5:$BA$410,$C152,'Grid GenerationQueue'!$BH$5:$BH$410,"&lt;&gt;"&amp;"",'Grid GenerationQueue'!$BD$5:$BD$410,"&lt;="&amp;$BE$3)</f>
        <v>0</v>
      </c>
      <c r="CQ152">
        <f>SUMIFS('Grid GenerationQueue'!AG$5:AG$410,'Grid GenerationQueue'!$AZ$5:$AZ$410,$B152,'Grid GenerationQueue'!$BA$5:$BA$410,$C152,'Grid GenerationQueue'!$BK$5:$BK$410,"&gt;0",'Grid GenerationQueue'!$BD$5:$BD$410,"&lt;="&amp;$BE$3)</f>
        <v>102.25</v>
      </c>
      <c r="CR152">
        <f>SUMIFS('Grid GenerationQueue'!AH$5:AH$410,'Grid GenerationQueue'!$AZ$5:$AZ$410,$B152,'Grid GenerationQueue'!$BA$5:$BA$410,$C152,'Grid GenerationQueue'!$BK$5:$BK$410,"&gt;0",'Grid GenerationQueue'!$BD$5:$BD$410,"&lt;="&amp;$BE$3)</f>
        <v>0</v>
      </c>
      <c r="CS152">
        <f>SUMIFS('Grid GenerationQueue'!AI$5:AI$410,'Grid GenerationQueue'!$AZ$5:$AZ$410,$B152,'Grid GenerationQueue'!$BA$5:$BA$410,$C152,'Grid GenerationQueue'!$BK$5:$BK$410,"&gt;0",'Grid GenerationQueue'!$BD$5:$BD$410,"&lt;="&amp;$BE$3)</f>
        <v>0</v>
      </c>
      <c r="CT152">
        <f>SUMIFS('Grid GenerationQueue'!AJ$5:AJ$410,'Grid GenerationQueue'!$AZ$5:$AZ$410,$B152,'Grid GenerationQueue'!$BA$5:$BA$410,$C152,'Grid GenerationQueue'!$BK$5:$BK$410,"&gt;0",'Grid GenerationQueue'!$BD$5:$BD$410,"&lt;="&amp;$BE$3)</f>
        <v>0</v>
      </c>
      <c r="CU152">
        <f>SUMIFS('Grid GenerationQueue'!AK$5:AK$410,'Grid GenerationQueue'!$AZ$5:$AZ$410,$B152,'Grid GenerationQueue'!$BA$5:$BA$410,$C152,'Grid GenerationQueue'!$BK$5:$BK$410,"&gt;0",'Grid GenerationQueue'!$BD$5:$BD$410,"&lt;="&amp;$BE$3)</f>
        <v>0</v>
      </c>
      <c r="CV152">
        <f>SUMIFS('Grid GenerationQueue'!AL$5:AL$410,'Grid GenerationQueue'!$AZ$5:$AZ$410,$B152,'Grid GenerationQueue'!$BA$5:$BA$410,$C152,'Grid GenerationQueue'!$BK$5:$BK$410,"&gt;0",'Grid GenerationQueue'!$BD$5:$BD$410,"&lt;="&amp;$BE$3)</f>
        <v>0</v>
      </c>
      <c r="CW152">
        <f>SUMIFS('Grid GenerationQueue'!AM$5:AM$410,'Grid GenerationQueue'!$AZ$5:$AZ$410,$B152,'Grid GenerationQueue'!$BA$5:$BA$410,$C152,'Grid GenerationQueue'!$BK$5:$BK$410,"&gt;0",'Grid GenerationQueue'!$BD$5:$BD$410,"&lt;="&amp;$BE$3)</f>
        <v>0</v>
      </c>
      <c r="CX152">
        <f>SUMIFS('Grid GenerationQueue'!AN$5:AN$410,'Grid GenerationQueue'!$AZ$5:$AZ$410,$B152,'Grid GenerationQueue'!$BA$5:$BA$410,$C152,'Grid GenerationQueue'!$BK$5:$BK$410,"&gt;0",'Grid GenerationQueue'!$BD$5:$BD$410,"&lt;="&amp;$BE$3)</f>
        <v>0</v>
      </c>
      <c r="CY152">
        <f>SUMIFS('Grid GenerationQueue'!AO$5:AO$410,'Grid GenerationQueue'!$AZ$5:$AZ$410,$B152,'Grid GenerationQueue'!$BA$5:$BA$410,$C152,'Grid GenerationQueue'!$BK$5:$BK$410,"&gt;0",'Grid GenerationQueue'!$BD$5:$BD$410,"&lt;="&amp;$BE$3)</f>
        <v>0</v>
      </c>
      <c r="CZ152">
        <f>SUMIFS('Grid GenerationQueue'!AP$5:AP$410,'Grid GenerationQueue'!$AZ$5:$AZ$410,$B152,'Grid GenerationQueue'!$BA$5:$BA$410,$C152,'Grid GenerationQueue'!$BK$5:$BK$410,"&gt;0",'Grid GenerationQueue'!$BD$5:$BD$410,"&lt;="&amp;$BE$3)</f>
        <v>0</v>
      </c>
      <c r="DA152">
        <f>SUMIFS('Grid GenerationQueue'!AQ$5:AQ$410,'Grid GenerationQueue'!$AZ$5:$AZ$410,$B152,'Grid GenerationQueue'!$BA$5:$BA$410,$C152,'Grid GenerationQueue'!$BK$5:$BK$410,"&gt;0",'Grid GenerationQueue'!$BD$5:$BD$410,"&lt;="&amp;$BE$3)</f>
        <v>0</v>
      </c>
      <c r="DB152">
        <f>SUMIFS('Grid GenerationQueue'!AR$5:AR$410,'Grid GenerationQueue'!$AZ$5:$AZ$410,$B152,'Grid GenerationQueue'!$BA$5:$BA$410,$C152,'Grid GenerationQueue'!$BK$5:$BK$410,"&gt;0",'Grid GenerationQueue'!$BD$5:$BD$410,"&lt;="&amp;$BE$3)</f>
        <v>0</v>
      </c>
    </row>
    <row r="153" spans="1:106" x14ac:dyDescent="0.35">
      <c r="A153" t="s">
        <v>134</v>
      </c>
      <c r="B153" t="s">
        <v>4536</v>
      </c>
      <c r="C153">
        <v>230</v>
      </c>
      <c r="D153">
        <f>SUMIFS('Grid GenerationQueue'!AG$5:AG$410,'Grid GenerationQueue'!$AZ$5:$AZ$410,$B153,'Grid GenerationQueue'!$BA$5:$BA$410,$C153)</f>
        <v>350</v>
      </c>
      <c r="E153">
        <f>SUMIFS('Grid GenerationQueue'!AH$5:AH$410,'Grid GenerationQueue'!$AZ$5:$AZ$410,$B153,'Grid GenerationQueue'!$BA$5:$BA$410,$C153)</f>
        <v>350</v>
      </c>
      <c r="F153">
        <f>SUMIFS('Grid GenerationQueue'!AI$5:AI$410,'Grid GenerationQueue'!$AZ$5:$AZ$410,$B153,'Grid GenerationQueue'!$BA$5:$BA$410,$C153)</f>
        <v>0</v>
      </c>
      <c r="G153">
        <f>SUMIFS('Grid GenerationQueue'!AJ$5:AJ$410,'Grid GenerationQueue'!$AZ$5:$AZ$410,$B153,'Grid GenerationQueue'!$BA$5:$BA$410,$C153)</f>
        <v>0</v>
      </c>
      <c r="H153">
        <f>SUMIFS('Grid GenerationQueue'!AK$5:AK$410,'Grid GenerationQueue'!$AZ$5:$AZ$410,$B153,'Grid GenerationQueue'!$BA$5:$BA$410,$C153)</f>
        <v>350</v>
      </c>
      <c r="I153">
        <f>SUMIFS('Grid GenerationQueue'!AL$5:AL$410,'Grid GenerationQueue'!$AZ$5:$AZ$410,$B153,'Grid GenerationQueue'!$BA$5:$BA$410,$C153)</f>
        <v>0</v>
      </c>
      <c r="J153">
        <f>SUMIFS('Grid GenerationQueue'!AM$5:AM$410,'Grid GenerationQueue'!$AZ$5:$AZ$410,$B153,'Grid GenerationQueue'!$BA$5:$BA$410,$C153)</f>
        <v>0</v>
      </c>
      <c r="K153">
        <f>SUMIFS('Grid GenerationQueue'!AN$5:AN$410,'Grid GenerationQueue'!$AZ$5:$AZ$410,$B153,'Grid GenerationQueue'!$BA$5:$BA$410,$C153)</f>
        <v>0</v>
      </c>
      <c r="L153">
        <f>SUMIFS('Grid GenerationQueue'!AO$5:AO$410,'Grid GenerationQueue'!$AZ$5:$AZ$410,$B153,'Grid GenerationQueue'!$BA$5:$BA$410,$C153)</f>
        <v>0</v>
      </c>
      <c r="M153">
        <f>SUMIFS('Grid GenerationQueue'!AP$5:AP$410,'Grid GenerationQueue'!$AZ$5:$AZ$410,$B153,'Grid GenerationQueue'!$BA$5:$BA$410,$C153)</f>
        <v>0</v>
      </c>
      <c r="N153">
        <f>SUMIFS('Grid GenerationQueue'!AQ$5:AQ$410,'Grid GenerationQueue'!$AZ$5:$AZ$410,$B153,'Grid GenerationQueue'!$BA$5:$BA$410,$C153)</f>
        <v>0</v>
      </c>
      <c r="O153">
        <f>SUMIFS('Grid GenerationQueue'!AR$5:AR$410,'Grid GenerationQueue'!$AZ$5:$AZ$410,$B153,'Grid GenerationQueue'!$BA$5:$BA$410,$C153)</f>
        <v>0</v>
      </c>
      <c r="Q153">
        <f>SUMIFS('Grid GenerationQueue'!AG$5:AG$410,'Grid GenerationQueue'!$AZ$5:$AZ$410,$B153,'Grid GenerationQueue'!$BA$5:$BA$410,$C153,'Grid GenerationQueue'!$BJ$5:$BJ$410,"Executed")</f>
        <v>0</v>
      </c>
      <c r="R153">
        <f>SUMIFS('Grid GenerationQueue'!AH$5:AH$410,'Grid GenerationQueue'!$AZ$5:$AZ$410,$B153,'Grid GenerationQueue'!$BA$5:$BA$410,$C153,'Grid GenerationQueue'!$BJ$5:$BJ$410,"Executed")</f>
        <v>0</v>
      </c>
      <c r="S153">
        <f>SUMIFS('Grid GenerationQueue'!AI$5:AI$410,'Grid GenerationQueue'!$AZ$5:$AZ$410,$B153,'Grid GenerationQueue'!$BA$5:$BA$410,$C153,'Grid GenerationQueue'!$BJ$5:$BJ$410,"Executed")</f>
        <v>0</v>
      </c>
      <c r="T153">
        <f>SUMIFS('Grid GenerationQueue'!AJ$5:AJ$410,'Grid GenerationQueue'!$AZ$5:$AZ$410,$B153,'Grid GenerationQueue'!$BA$5:$BA$410,$C153,'Grid GenerationQueue'!$BJ$5:$BJ$410,"Executed")</f>
        <v>0</v>
      </c>
      <c r="U153">
        <f>SUMIFS('Grid GenerationQueue'!AK$5:AK$410,'Grid GenerationQueue'!$AZ$5:$AZ$410,$B153,'Grid GenerationQueue'!$BA$5:$BA$410,$C153,'Grid GenerationQueue'!$BJ$5:$BJ$410,"Executed")</f>
        <v>0</v>
      </c>
      <c r="V153">
        <f>SUMIFS('Grid GenerationQueue'!AL$5:AL$410,'Grid GenerationQueue'!$AZ$5:$AZ$410,$B153,'Grid GenerationQueue'!$BA$5:$BA$410,$C153,'Grid GenerationQueue'!$BJ$5:$BJ$410,"Executed")</f>
        <v>0</v>
      </c>
      <c r="W153">
        <f>SUMIFS('Grid GenerationQueue'!AM$5:AM$410,'Grid GenerationQueue'!$AZ$5:$AZ$410,$B153,'Grid GenerationQueue'!$BA$5:$BA$410,$C153,'Grid GenerationQueue'!$BJ$5:$BJ$410,"Executed")</f>
        <v>0</v>
      </c>
      <c r="X153">
        <f>SUMIFS('Grid GenerationQueue'!AN$5:AN$410,'Grid GenerationQueue'!$AZ$5:$AZ$410,$B153,'Grid GenerationQueue'!$BA$5:$BA$410,$C153,'Grid GenerationQueue'!$BJ$5:$BJ$410,"Executed")</f>
        <v>0</v>
      </c>
      <c r="Y153">
        <f>SUMIFS('Grid GenerationQueue'!AO$5:AO$410,'Grid GenerationQueue'!$AZ$5:$AZ$410,$B153,'Grid GenerationQueue'!$BA$5:$BA$410,$C153,'Grid GenerationQueue'!$BJ$5:$BJ$410,"Executed")</f>
        <v>0</v>
      </c>
      <c r="Z153">
        <f>SUMIFS('Grid GenerationQueue'!AP$5:AP$410,'Grid GenerationQueue'!$AZ$5:$AZ$410,$B153,'Grid GenerationQueue'!$BA$5:$BA$410,$C153,'Grid GenerationQueue'!$BJ$5:$BJ$410,"Executed")</f>
        <v>0</v>
      </c>
      <c r="AA153">
        <f>SUMIFS('Grid GenerationQueue'!AQ$5:AQ$410,'Grid GenerationQueue'!$AZ$5:$AZ$410,$B153,'Grid GenerationQueue'!$BA$5:$BA$410,$C153,'Grid GenerationQueue'!$BJ$5:$BJ$410,"Executed")</f>
        <v>0</v>
      </c>
      <c r="AB153">
        <f>SUMIFS('Grid GenerationQueue'!AR$5:AR$410,'Grid GenerationQueue'!$AZ$5:$AZ$410,$B153,'Grid GenerationQueue'!$BA$5:$BA$410,$C153,'Grid GenerationQueue'!$BJ$5:$BJ$410,"Executed")</f>
        <v>0</v>
      </c>
      <c r="AD153">
        <f>SUMIFS('Grid GenerationQueue'!AG$5:AG$410,'Grid GenerationQueue'!$AZ$5:$AZ$410,$B153,'Grid GenerationQueue'!$BA$5:$BA$410,$C153,'Grid GenerationQueue'!$BH$5:$BH$410,"&lt;&gt;"&amp;"")+SUMIFS('Grid GenerationQueue'!AG$5:AG$410,'Grid GenerationQueue'!$AZ$5:$AZ$410,$B153,'Grid GenerationQueue'!$BA$5:$BA$410,$C153,'Grid GenerationQueue'!$BH$5:$BH$410,"",'Grid GenerationQueue'!$AC$5:$AC$410,1)</f>
        <v>350</v>
      </c>
      <c r="AE153">
        <f>SUMIFS('Grid GenerationQueue'!AH$5:AH$410,'Grid GenerationQueue'!$AZ$5:$AZ$410,$B153,'Grid GenerationQueue'!$BA$5:$BA$410,$C153,'Grid GenerationQueue'!$BH$5:$BH$410,"&lt;&gt;"&amp;"")+SUMIFS('Grid GenerationQueue'!AH$5:AH$410,'Grid GenerationQueue'!$AZ$5:$AZ$410,$B153,'Grid GenerationQueue'!$BA$5:$BA$410,$C153,'Grid GenerationQueue'!$BH$5:$BH$410,"",'Grid GenerationQueue'!$AC$5:$AC$410,1)</f>
        <v>350</v>
      </c>
      <c r="AF153">
        <f>SUMIFS('Grid GenerationQueue'!AI$5:AI$410,'Grid GenerationQueue'!$AZ$5:$AZ$410,$B153,'Grid GenerationQueue'!$BA$5:$BA$410,$C153,'Grid GenerationQueue'!$BH$5:$BH$410,"&lt;&gt;"&amp;"")+SUMIFS('Grid GenerationQueue'!AI$5:AI$410,'Grid GenerationQueue'!$AZ$5:$AZ$410,$B153,'Grid GenerationQueue'!$BA$5:$BA$410,$C153,'Grid GenerationQueue'!$BH$5:$BH$410,"",'Grid GenerationQueue'!$AC$5:$AC$410,1)</f>
        <v>0</v>
      </c>
      <c r="AG153">
        <f>SUMIFS('Grid GenerationQueue'!AJ$5:AJ$410,'Grid GenerationQueue'!$AZ$5:$AZ$410,$B153,'Grid GenerationQueue'!$BA$5:$BA$410,$C153,'Grid GenerationQueue'!$BH$5:$BH$410,"&lt;&gt;"&amp;"")+SUMIFS('Grid GenerationQueue'!AJ$5:AJ$410,'Grid GenerationQueue'!$AZ$5:$AZ$410,$B153,'Grid GenerationQueue'!$BA$5:$BA$410,$C153,'Grid GenerationQueue'!$BH$5:$BH$410,"",'Grid GenerationQueue'!$AC$5:$AC$410,1)</f>
        <v>0</v>
      </c>
      <c r="AH153">
        <f>SUMIFS('Grid GenerationQueue'!AK$5:AK$410,'Grid GenerationQueue'!$AZ$5:$AZ$410,$B153,'Grid GenerationQueue'!$BA$5:$BA$410,$C153,'Grid GenerationQueue'!$BH$5:$BH$410,"&lt;&gt;"&amp;"")+SUMIFS('Grid GenerationQueue'!AK$5:AK$410,'Grid GenerationQueue'!$AZ$5:$AZ$410,$B153,'Grid GenerationQueue'!$BA$5:$BA$410,$C153,'Grid GenerationQueue'!$BH$5:$BH$410,"",'Grid GenerationQueue'!$AC$5:$AC$410,1)</f>
        <v>350</v>
      </c>
      <c r="AI153">
        <f>SUMIFS('Grid GenerationQueue'!AL$5:AL$410,'Grid GenerationQueue'!$AZ$5:$AZ$410,$B153,'Grid GenerationQueue'!$BA$5:$BA$410,$C153,'Grid GenerationQueue'!$BH$5:$BH$410,"&lt;&gt;"&amp;"")+SUMIFS('Grid GenerationQueue'!AL$5:AL$410,'Grid GenerationQueue'!$AZ$5:$AZ$410,$B153,'Grid GenerationQueue'!$BA$5:$BA$410,$C153,'Grid GenerationQueue'!$BH$5:$BH$410,"",'Grid GenerationQueue'!$AC$5:$AC$410,1)</f>
        <v>0</v>
      </c>
      <c r="AJ153">
        <f>SUMIFS('Grid GenerationQueue'!AM$5:AM$410,'Grid GenerationQueue'!$AZ$5:$AZ$410,$B153,'Grid GenerationQueue'!$BA$5:$BA$410,$C153,'Grid GenerationQueue'!$BH$5:$BH$410,"&lt;&gt;"&amp;"")+SUMIFS('Grid GenerationQueue'!AM$5:AM$410,'Grid GenerationQueue'!$AZ$5:$AZ$410,$B153,'Grid GenerationQueue'!$BA$5:$BA$410,$C153,'Grid GenerationQueue'!$BH$5:$BH$410,"",'Grid GenerationQueue'!$AC$5:$AC$410,1)</f>
        <v>0</v>
      </c>
      <c r="AK153">
        <f>SUMIFS('Grid GenerationQueue'!AN$5:AN$410,'Grid GenerationQueue'!$AZ$5:$AZ$410,$B153,'Grid GenerationQueue'!$BA$5:$BA$410,$C153,'Grid GenerationQueue'!$BH$5:$BH$410,"&lt;&gt;"&amp;"")+SUMIFS('Grid GenerationQueue'!AN$5:AN$410,'Grid GenerationQueue'!$AZ$5:$AZ$410,$B153,'Grid GenerationQueue'!$BA$5:$BA$410,$C153,'Grid GenerationQueue'!$BH$5:$BH$410,"",'Grid GenerationQueue'!$AC$5:$AC$410,1)</f>
        <v>0</v>
      </c>
      <c r="AL153">
        <f>SUMIFS('Grid GenerationQueue'!AO$5:AO$410,'Grid GenerationQueue'!$AZ$5:$AZ$410,$B153,'Grid GenerationQueue'!$BA$5:$BA$410,$C153,'Grid GenerationQueue'!$BH$5:$BH$410,"&lt;&gt;"&amp;"")+SUMIFS('Grid GenerationQueue'!AO$5:AO$410,'Grid GenerationQueue'!$AZ$5:$AZ$410,$B153,'Grid GenerationQueue'!$BA$5:$BA$410,$C153,'Grid GenerationQueue'!$BH$5:$BH$410,"",'Grid GenerationQueue'!$AC$5:$AC$410,1)</f>
        <v>0</v>
      </c>
      <c r="AM153">
        <f>SUMIFS('Grid GenerationQueue'!AP$5:AP$410,'Grid GenerationQueue'!$AZ$5:$AZ$410,$B153,'Grid GenerationQueue'!$BA$5:$BA$410,$C153,'Grid GenerationQueue'!$BH$5:$BH$410,"&lt;&gt;"&amp;"")+SUMIFS('Grid GenerationQueue'!AP$5:AP$410,'Grid GenerationQueue'!$AZ$5:$AZ$410,$B153,'Grid GenerationQueue'!$BA$5:$BA$410,$C153,'Grid GenerationQueue'!$BH$5:$BH$410,"",'Grid GenerationQueue'!$AC$5:$AC$410,1)</f>
        <v>0</v>
      </c>
      <c r="AN153">
        <f>SUMIFS('Grid GenerationQueue'!AQ$5:AQ$410,'Grid GenerationQueue'!$AZ$5:$AZ$410,$B153,'Grid GenerationQueue'!$BA$5:$BA$410,$C153,'Grid GenerationQueue'!$BH$5:$BH$410,"&lt;&gt;"&amp;"")+SUMIFS('Grid GenerationQueue'!AQ$5:AQ$410,'Grid GenerationQueue'!$AZ$5:$AZ$410,$B153,'Grid GenerationQueue'!$BA$5:$BA$410,$C153,'Grid GenerationQueue'!$BH$5:$BH$410,"",'Grid GenerationQueue'!$AC$5:$AC$410,1)</f>
        <v>0</v>
      </c>
      <c r="AO153">
        <f>SUMIFS('Grid GenerationQueue'!AR$5:AR$410,'Grid GenerationQueue'!$AZ$5:$AZ$410,$B153,'Grid GenerationQueue'!$BA$5:$BA$410,$C153,'Grid GenerationQueue'!$BH$5:$BH$410,"&lt;&gt;"&amp;"")+SUMIFS('Grid GenerationQueue'!AR$5:AR$410,'Grid GenerationQueue'!$AZ$5:$AZ$410,$B153,'Grid GenerationQueue'!$BA$5:$BA$410,$C153,'Grid GenerationQueue'!$BH$5:$BH$410,"",'Grid GenerationQueue'!$AC$5:$AC$410,1)</f>
        <v>0</v>
      </c>
      <c r="AQ153">
        <f>SUMIFS('Grid GenerationQueue'!AG$5:AG$410,'Grid GenerationQueue'!$AZ$5:$AZ$410,$B153,'Grid GenerationQueue'!$BA$5:$BA$410,$C153,'Grid GenerationQueue'!$BK$5:$BK$410,"&gt;0")</f>
        <v>0</v>
      </c>
      <c r="AR153">
        <f>SUMIFS('Grid GenerationQueue'!AH$5:AH$410,'Grid GenerationQueue'!$AZ$5:$AZ$410,$B153,'Grid GenerationQueue'!$BA$5:$BA$410,$C153,'Grid GenerationQueue'!$BK$5:$BK$410,"&gt;0")</f>
        <v>0</v>
      </c>
      <c r="AS153">
        <f>SUMIFS('Grid GenerationQueue'!AI$5:AI$410,'Grid GenerationQueue'!$AZ$5:$AZ$410,$B153,'Grid GenerationQueue'!$BA$5:$BA$410,$C153,'Grid GenerationQueue'!$BK$5:$BK$410,"&gt;0")</f>
        <v>0</v>
      </c>
      <c r="AT153">
        <f>SUMIFS('Grid GenerationQueue'!AJ$5:AJ$410,'Grid GenerationQueue'!$AZ$5:$AZ$410,$B153,'Grid GenerationQueue'!$BA$5:$BA$410,$C153,'Grid GenerationQueue'!$BK$5:$BK$410,"&gt;0")</f>
        <v>0</v>
      </c>
      <c r="AU153">
        <f>SUMIFS('Grid GenerationQueue'!AK$5:AK$410,'Grid GenerationQueue'!$AZ$5:$AZ$410,$B153,'Grid GenerationQueue'!$BA$5:$BA$410,$C153,'Grid GenerationQueue'!$BK$5:$BK$410,"&gt;0")</f>
        <v>0</v>
      </c>
      <c r="AV153">
        <f>SUMIFS('Grid GenerationQueue'!AL$5:AL$410,'Grid GenerationQueue'!$AZ$5:$AZ$410,$B153,'Grid GenerationQueue'!$BA$5:$BA$410,$C153,'Grid GenerationQueue'!$BK$5:$BK$410,"&gt;0")</f>
        <v>0</v>
      </c>
      <c r="AW153">
        <f>SUMIFS('Grid GenerationQueue'!AM$5:AM$410,'Grid GenerationQueue'!$AZ$5:$AZ$410,$B153,'Grid GenerationQueue'!$BA$5:$BA$410,$C153,'Grid GenerationQueue'!$BK$5:$BK$410,"&gt;0")</f>
        <v>0</v>
      </c>
      <c r="AX153">
        <f>SUMIFS('Grid GenerationQueue'!AN$5:AN$410,'Grid GenerationQueue'!$AZ$5:$AZ$410,$B153,'Grid GenerationQueue'!$BA$5:$BA$410,$C153,'Grid GenerationQueue'!$BK$5:$BK$410,"&gt;0")</f>
        <v>0</v>
      </c>
      <c r="AY153">
        <f>SUMIFS('Grid GenerationQueue'!AO$5:AO$410,'Grid GenerationQueue'!$AZ$5:$AZ$410,$B153,'Grid GenerationQueue'!$BA$5:$BA$410,$C153,'Grid GenerationQueue'!$BK$5:$BK$410,"&gt;0")</f>
        <v>0</v>
      </c>
      <c r="AZ153">
        <f>SUMIFS('Grid GenerationQueue'!AP$5:AP$410,'Grid GenerationQueue'!$AZ$5:$AZ$410,$B153,'Grid GenerationQueue'!$BA$5:$BA$410,$C153,'Grid GenerationQueue'!$BK$5:$BK$410,"&gt;0")</f>
        <v>0</v>
      </c>
      <c r="BA153">
        <f>SUMIFS('Grid GenerationQueue'!AQ$5:AQ$410,'Grid GenerationQueue'!$AZ$5:$AZ$410,$B153,'Grid GenerationQueue'!$BA$5:$BA$410,$C153,'Grid GenerationQueue'!$BK$5:$BK$410,"&gt;0")</f>
        <v>0</v>
      </c>
      <c r="BB153">
        <f>SUMIFS('Grid GenerationQueue'!AR$5:AR$410,'Grid GenerationQueue'!$AZ$5:$AZ$410,$B153,'Grid GenerationQueue'!$BA$5:$BA$410,$C153,'Grid GenerationQueue'!$BK$5:$BK$410,"&gt;0")</f>
        <v>0</v>
      </c>
      <c r="BD153">
        <f>SUMIFS('Grid GenerationQueue'!AG$5:AG$410,'Grid GenerationQueue'!$AZ$5:$AZ$410,$B153,'Grid GenerationQueue'!$BA$5:$BA$410,$C153,'Grid GenerationQueue'!$BD$5:$BD$410,"&lt;="&amp;$BE$3)</f>
        <v>350</v>
      </c>
      <c r="BE153">
        <f>SUMIFS('Grid GenerationQueue'!AH$5:AH$410,'Grid GenerationQueue'!$AZ$5:$AZ$410,$B153,'Grid GenerationQueue'!$BA$5:$BA$410,$C153,'Grid GenerationQueue'!$BD$5:$BD$410,"&lt;="&amp;$BE$3)</f>
        <v>350</v>
      </c>
      <c r="BF153">
        <f>SUMIFS('Grid GenerationQueue'!AI$5:AI$410,'Grid GenerationQueue'!$AZ$5:$AZ$410,$B153,'Grid GenerationQueue'!$BA$5:$BA$410,$C153,'Grid GenerationQueue'!$BD$5:$BD$410,"&lt;="&amp;$BE$3)</f>
        <v>0</v>
      </c>
      <c r="BG153">
        <f>SUMIFS('Grid GenerationQueue'!AJ$5:AJ$410,'Grid GenerationQueue'!$AZ$5:$AZ$410,$B153,'Grid GenerationQueue'!$BA$5:$BA$410,$C153,'Grid GenerationQueue'!$BD$5:$BD$410,"&lt;="&amp;$BE$3)</f>
        <v>0</v>
      </c>
      <c r="BH153">
        <f>SUMIFS('Grid GenerationQueue'!AK$5:AK$410,'Grid GenerationQueue'!$AZ$5:$AZ$410,$B153,'Grid GenerationQueue'!$BA$5:$BA$410,$C153,'Grid GenerationQueue'!$BD$5:$BD$410,"&lt;="&amp;$BE$3)</f>
        <v>350</v>
      </c>
      <c r="BI153">
        <f>SUMIFS('Grid GenerationQueue'!AL$5:AL$410,'Grid GenerationQueue'!$AZ$5:$AZ$410,$B153,'Grid GenerationQueue'!$BA$5:$BA$410,$C153,'Grid GenerationQueue'!$BD$5:$BD$410,"&lt;="&amp;$BE$3)</f>
        <v>0</v>
      </c>
      <c r="BJ153">
        <f>SUMIFS('Grid GenerationQueue'!AM$5:AM$410,'Grid GenerationQueue'!$AZ$5:$AZ$410,$B153,'Grid GenerationQueue'!$BA$5:$BA$410,$C153,'Grid GenerationQueue'!$BD$5:$BD$410,"&lt;="&amp;$BE$3)</f>
        <v>0</v>
      </c>
      <c r="BK153">
        <f>SUMIFS('Grid GenerationQueue'!AN$5:AN$410,'Grid GenerationQueue'!$AZ$5:$AZ$410,$B153,'Grid GenerationQueue'!$BA$5:$BA$410,$C153,'Grid GenerationQueue'!$BD$5:$BD$410,"&lt;="&amp;$BE$3)</f>
        <v>0</v>
      </c>
      <c r="BL153">
        <f>SUMIFS('Grid GenerationQueue'!AO$5:AO$410,'Grid GenerationQueue'!$AZ$5:$AZ$410,$B153,'Grid GenerationQueue'!$BA$5:$BA$410,$C153,'Grid GenerationQueue'!$BD$5:$BD$410,"&lt;="&amp;$BE$3)</f>
        <v>0</v>
      </c>
      <c r="BM153">
        <f>SUMIFS('Grid GenerationQueue'!AP$5:AP$410,'Grid GenerationQueue'!$AZ$5:$AZ$410,$B153,'Grid GenerationQueue'!$BA$5:$BA$410,$C153,'Grid GenerationQueue'!$BD$5:$BD$410,"&lt;="&amp;$BE$3)</f>
        <v>0</v>
      </c>
      <c r="BN153">
        <f>SUMIFS('Grid GenerationQueue'!AQ$5:AQ$410,'Grid GenerationQueue'!$AZ$5:$AZ$410,$B153,'Grid GenerationQueue'!$BA$5:$BA$410,$C153,'Grid GenerationQueue'!$BD$5:$BD$410,"&lt;="&amp;$BE$3)</f>
        <v>0</v>
      </c>
      <c r="BO153">
        <f>SUMIFS('Grid GenerationQueue'!AR$5:AR$410,'Grid GenerationQueue'!$AZ$5:$AZ$410,$B153,'Grid GenerationQueue'!$BA$5:$BA$410,$C153,'Grid GenerationQueue'!$BD$5:$BD$410,"&lt;="&amp;$BE$3)</f>
        <v>0</v>
      </c>
      <c r="BQ153">
        <f>SUMIFS('Grid GenerationQueue'!AG$5:AG$410,'Grid GenerationQueue'!$AZ$5:$AZ$410,$B153,'Grid GenerationQueue'!$BA$5:$BA$410,$C153,'Grid GenerationQueue'!$BJ$5:$BJ$410,"Executed",'Grid GenerationQueue'!$BD$5:$BD$410,"&lt;="&amp;$BE$3)</f>
        <v>0</v>
      </c>
      <c r="BR153">
        <f>SUMIFS('Grid GenerationQueue'!AH$5:AH$410,'Grid GenerationQueue'!$AZ$5:$AZ$410,$B153,'Grid GenerationQueue'!$BA$5:$BA$410,$C153,'Grid GenerationQueue'!$BJ$5:$BJ$410,"Executed",'Grid GenerationQueue'!$BD$5:$BD$410,"&lt;="&amp;$BE$3)</f>
        <v>0</v>
      </c>
      <c r="BS153">
        <f>SUMIFS('Grid GenerationQueue'!AI$5:AI$410,'Grid GenerationQueue'!$AZ$5:$AZ$410,$B153,'Grid GenerationQueue'!$BA$5:$BA$410,$C153,'Grid GenerationQueue'!$BJ$5:$BJ$410,"Executed",'Grid GenerationQueue'!$BD$5:$BD$410,"&lt;="&amp;$BE$3)</f>
        <v>0</v>
      </c>
      <c r="BT153">
        <f>SUMIFS('Grid GenerationQueue'!AJ$5:AJ$410,'Grid GenerationQueue'!$AZ$5:$AZ$410,$B153,'Grid GenerationQueue'!$BA$5:$BA$410,$C153,'Grid GenerationQueue'!$BJ$5:$BJ$410,"Executed",'Grid GenerationQueue'!$BD$5:$BD$410,"&lt;="&amp;$BE$3)</f>
        <v>0</v>
      </c>
      <c r="BU153">
        <f>SUMIFS('Grid GenerationQueue'!AK$5:AK$410,'Grid GenerationQueue'!$AZ$5:$AZ$410,$B153,'Grid GenerationQueue'!$BA$5:$BA$410,$C153,'Grid GenerationQueue'!$BJ$5:$BJ$410,"Executed",'Grid GenerationQueue'!$BD$5:$BD$410,"&lt;="&amp;$BE$3)</f>
        <v>0</v>
      </c>
      <c r="BV153">
        <f>SUMIFS('Grid GenerationQueue'!AL$5:AL$410,'Grid GenerationQueue'!$AZ$5:$AZ$410,$B153,'Grid GenerationQueue'!$BA$5:$BA$410,$C153,'Grid GenerationQueue'!$BJ$5:$BJ$410,"Executed",'Grid GenerationQueue'!$BD$5:$BD$410,"&lt;="&amp;$BE$3)</f>
        <v>0</v>
      </c>
      <c r="BW153">
        <f>SUMIFS('Grid GenerationQueue'!AM$5:AM$410,'Grid GenerationQueue'!$AZ$5:$AZ$410,$B153,'Grid GenerationQueue'!$BA$5:$BA$410,$C153,'Grid GenerationQueue'!$BJ$5:$BJ$410,"Executed",'Grid GenerationQueue'!$BD$5:$BD$410,"&lt;="&amp;$BE$3)</f>
        <v>0</v>
      </c>
      <c r="BX153">
        <f>SUMIFS('Grid GenerationQueue'!AN$5:AN$410,'Grid GenerationQueue'!$AZ$5:$AZ$410,$B153,'Grid GenerationQueue'!$BA$5:$BA$410,$C153,'Grid GenerationQueue'!$BJ$5:$BJ$410,"Executed",'Grid GenerationQueue'!$BD$5:$BD$410,"&lt;="&amp;$BE$3)</f>
        <v>0</v>
      </c>
      <c r="BY153">
        <f>SUMIFS('Grid GenerationQueue'!AO$5:AO$410,'Grid GenerationQueue'!$AZ$5:$AZ$410,$B153,'Grid GenerationQueue'!$BA$5:$BA$410,$C153,'Grid GenerationQueue'!$BJ$5:$BJ$410,"Executed",'Grid GenerationQueue'!$BD$5:$BD$410,"&lt;="&amp;$BE$3)</f>
        <v>0</v>
      </c>
      <c r="BZ153">
        <f>SUMIFS('Grid GenerationQueue'!AP$5:AP$410,'Grid GenerationQueue'!$AZ$5:$AZ$410,$B153,'Grid GenerationQueue'!$BA$5:$BA$410,$C153,'Grid GenerationQueue'!$BJ$5:$BJ$410,"Executed",'Grid GenerationQueue'!$BD$5:$BD$410,"&lt;="&amp;$BE$3)</f>
        <v>0</v>
      </c>
      <c r="CA153">
        <f>SUMIFS('Grid GenerationQueue'!AQ$5:AQ$410,'Grid GenerationQueue'!$AZ$5:$AZ$410,$B153,'Grid GenerationQueue'!$BA$5:$BA$410,$C153,'Grid GenerationQueue'!$BJ$5:$BJ$410,"Executed",'Grid GenerationQueue'!$BD$5:$BD$410,"&lt;="&amp;$BE$3)</f>
        <v>0</v>
      </c>
      <c r="CB153">
        <f>SUMIFS('Grid GenerationQueue'!AR$5:AR$410,'Grid GenerationQueue'!$AZ$5:$AZ$410,$B153,'Grid GenerationQueue'!$BA$5:$BA$410,$C153,'Grid GenerationQueue'!$BJ$5:$BJ$410,"Executed",'Grid GenerationQueue'!$BD$5:$BD$410,"&lt;="&amp;$BE$3)</f>
        <v>0</v>
      </c>
      <c r="CD153">
        <f>SUMIFS('Grid GenerationQueue'!AG$5:AG$410,'Grid GenerationQueue'!$AZ$5:$AZ$410,$B153,'Grid GenerationQueue'!$BA$5:$BA$410,$C153,'Grid GenerationQueue'!$BH$5:$BH$410,"&lt;&gt;"&amp;"",'Grid GenerationQueue'!$BD$5:$BD$410,"&lt;="&amp;$BE$3)</f>
        <v>350</v>
      </c>
      <c r="CE153">
        <f>SUMIFS('Grid GenerationQueue'!AH$5:AH$410,'Grid GenerationQueue'!$AZ$5:$AZ$410,$B153,'Grid GenerationQueue'!$BA$5:$BA$410,$C153,'Grid GenerationQueue'!$BH$5:$BH$410,"&lt;&gt;"&amp;"",'Grid GenerationQueue'!$BD$5:$BD$410,"&lt;="&amp;$BE$3)</f>
        <v>350</v>
      </c>
      <c r="CF153">
        <f>SUMIFS('Grid GenerationQueue'!AI$5:AI$410,'Grid GenerationQueue'!$AZ$5:$AZ$410,$B153,'Grid GenerationQueue'!$BA$5:$BA$410,$C153,'Grid GenerationQueue'!$BH$5:$BH$410,"&lt;&gt;"&amp;"",'Grid GenerationQueue'!$BD$5:$BD$410,"&lt;="&amp;$BE$3)</f>
        <v>0</v>
      </c>
      <c r="CG153">
        <f>SUMIFS('Grid GenerationQueue'!AJ$5:AJ$410,'Grid GenerationQueue'!$AZ$5:$AZ$410,$B153,'Grid GenerationQueue'!$BA$5:$BA$410,$C153,'Grid GenerationQueue'!$BH$5:$BH$410,"&lt;&gt;"&amp;"",'Grid GenerationQueue'!$BD$5:$BD$410,"&lt;="&amp;$BE$3)</f>
        <v>0</v>
      </c>
      <c r="CH153">
        <f>SUMIFS('Grid GenerationQueue'!AK$5:AK$410,'Grid GenerationQueue'!$AZ$5:$AZ$410,$B153,'Grid GenerationQueue'!$BA$5:$BA$410,$C153,'Grid GenerationQueue'!$BH$5:$BH$410,"&lt;&gt;"&amp;"",'Grid GenerationQueue'!$BD$5:$BD$410,"&lt;="&amp;$BE$3)</f>
        <v>350</v>
      </c>
      <c r="CI153">
        <f>SUMIFS('Grid GenerationQueue'!AL$5:AL$410,'Grid GenerationQueue'!$AZ$5:$AZ$410,$B153,'Grid GenerationQueue'!$BA$5:$BA$410,$C153,'Grid GenerationQueue'!$BH$5:$BH$410,"&lt;&gt;"&amp;"",'Grid GenerationQueue'!$BD$5:$BD$410,"&lt;="&amp;$BE$3)</f>
        <v>0</v>
      </c>
      <c r="CJ153">
        <f>SUMIFS('Grid GenerationQueue'!AM$5:AM$410,'Grid GenerationQueue'!$AZ$5:$AZ$410,$B153,'Grid GenerationQueue'!$BA$5:$BA$410,$C153,'Grid GenerationQueue'!$BH$5:$BH$410,"&lt;&gt;"&amp;"",'Grid GenerationQueue'!$BD$5:$BD$410,"&lt;="&amp;$BE$3)</f>
        <v>0</v>
      </c>
      <c r="CK153">
        <f>SUMIFS('Grid GenerationQueue'!AN$5:AN$410,'Grid GenerationQueue'!$AZ$5:$AZ$410,$B153,'Grid GenerationQueue'!$BA$5:$BA$410,$C153,'Grid GenerationQueue'!$BH$5:$BH$410,"&lt;&gt;"&amp;"",'Grid GenerationQueue'!$BD$5:$BD$410,"&lt;="&amp;$BE$3)</f>
        <v>0</v>
      </c>
      <c r="CL153">
        <f>SUMIFS('Grid GenerationQueue'!AO$5:AO$410,'Grid GenerationQueue'!$AZ$5:$AZ$410,$B153,'Grid GenerationQueue'!$BA$5:$BA$410,$C153,'Grid GenerationQueue'!$BH$5:$BH$410,"&lt;&gt;"&amp;"",'Grid GenerationQueue'!$BD$5:$BD$410,"&lt;="&amp;$BE$3)</f>
        <v>0</v>
      </c>
      <c r="CM153">
        <f>SUMIFS('Grid GenerationQueue'!AP$5:AP$410,'Grid GenerationQueue'!$AZ$5:$AZ$410,$B153,'Grid GenerationQueue'!$BA$5:$BA$410,$C153,'Grid GenerationQueue'!$BH$5:$BH$410,"&lt;&gt;"&amp;"",'Grid GenerationQueue'!$BD$5:$BD$410,"&lt;="&amp;$BE$3)</f>
        <v>0</v>
      </c>
      <c r="CN153">
        <f>SUMIFS('Grid GenerationQueue'!AQ$5:AQ$410,'Grid GenerationQueue'!$AZ$5:$AZ$410,$B153,'Grid GenerationQueue'!$BA$5:$BA$410,$C153,'Grid GenerationQueue'!$BH$5:$BH$410,"&lt;&gt;"&amp;"",'Grid GenerationQueue'!$BD$5:$BD$410,"&lt;="&amp;$BE$3)</f>
        <v>0</v>
      </c>
      <c r="CO153">
        <f>SUMIFS('Grid GenerationQueue'!AR$5:AR$410,'Grid GenerationQueue'!$AZ$5:$AZ$410,$B153,'Grid GenerationQueue'!$BA$5:$BA$410,$C153,'Grid GenerationQueue'!$BH$5:$BH$410,"&lt;&gt;"&amp;"",'Grid GenerationQueue'!$BD$5:$BD$410,"&lt;="&amp;$BE$3)</f>
        <v>0</v>
      </c>
      <c r="CQ153">
        <f>SUMIFS('Grid GenerationQueue'!AG$5:AG$410,'Grid GenerationQueue'!$AZ$5:$AZ$410,$B153,'Grid GenerationQueue'!$BA$5:$BA$410,$C153,'Grid GenerationQueue'!$BK$5:$BK$410,"&gt;0",'Grid GenerationQueue'!$BD$5:$BD$410,"&lt;="&amp;$BE$3)</f>
        <v>0</v>
      </c>
      <c r="CR153">
        <f>SUMIFS('Grid GenerationQueue'!AH$5:AH$410,'Grid GenerationQueue'!$AZ$5:$AZ$410,$B153,'Grid GenerationQueue'!$BA$5:$BA$410,$C153,'Grid GenerationQueue'!$BK$5:$BK$410,"&gt;0",'Grid GenerationQueue'!$BD$5:$BD$410,"&lt;="&amp;$BE$3)</f>
        <v>0</v>
      </c>
      <c r="CS153">
        <f>SUMIFS('Grid GenerationQueue'!AI$5:AI$410,'Grid GenerationQueue'!$AZ$5:$AZ$410,$B153,'Grid GenerationQueue'!$BA$5:$BA$410,$C153,'Grid GenerationQueue'!$BK$5:$BK$410,"&gt;0",'Grid GenerationQueue'!$BD$5:$BD$410,"&lt;="&amp;$BE$3)</f>
        <v>0</v>
      </c>
      <c r="CT153">
        <f>SUMIFS('Grid GenerationQueue'!AJ$5:AJ$410,'Grid GenerationQueue'!$AZ$5:$AZ$410,$B153,'Grid GenerationQueue'!$BA$5:$BA$410,$C153,'Grid GenerationQueue'!$BK$5:$BK$410,"&gt;0",'Grid GenerationQueue'!$BD$5:$BD$410,"&lt;="&amp;$BE$3)</f>
        <v>0</v>
      </c>
      <c r="CU153">
        <f>SUMIFS('Grid GenerationQueue'!AK$5:AK$410,'Grid GenerationQueue'!$AZ$5:$AZ$410,$B153,'Grid GenerationQueue'!$BA$5:$BA$410,$C153,'Grid GenerationQueue'!$BK$5:$BK$410,"&gt;0",'Grid GenerationQueue'!$BD$5:$BD$410,"&lt;="&amp;$BE$3)</f>
        <v>0</v>
      </c>
      <c r="CV153">
        <f>SUMIFS('Grid GenerationQueue'!AL$5:AL$410,'Grid GenerationQueue'!$AZ$5:$AZ$410,$B153,'Grid GenerationQueue'!$BA$5:$BA$410,$C153,'Grid GenerationQueue'!$BK$5:$BK$410,"&gt;0",'Grid GenerationQueue'!$BD$5:$BD$410,"&lt;="&amp;$BE$3)</f>
        <v>0</v>
      </c>
      <c r="CW153">
        <f>SUMIFS('Grid GenerationQueue'!AM$5:AM$410,'Grid GenerationQueue'!$AZ$5:$AZ$410,$B153,'Grid GenerationQueue'!$BA$5:$BA$410,$C153,'Grid GenerationQueue'!$BK$5:$BK$410,"&gt;0",'Grid GenerationQueue'!$BD$5:$BD$410,"&lt;="&amp;$BE$3)</f>
        <v>0</v>
      </c>
      <c r="CX153">
        <f>SUMIFS('Grid GenerationQueue'!AN$5:AN$410,'Grid GenerationQueue'!$AZ$5:$AZ$410,$B153,'Grid GenerationQueue'!$BA$5:$BA$410,$C153,'Grid GenerationQueue'!$BK$5:$BK$410,"&gt;0",'Grid GenerationQueue'!$BD$5:$BD$410,"&lt;="&amp;$BE$3)</f>
        <v>0</v>
      </c>
      <c r="CY153">
        <f>SUMIFS('Grid GenerationQueue'!AO$5:AO$410,'Grid GenerationQueue'!$AZ$5:$AZ$410,$B153,'Grid GenerationQueue'!$BA$5:$BA$410,$C153,'Grid GenerationQueue'!$BK$5:$BK$410,"&gt;0",'Grid GenerationQueue'!$BD$5:$BD$410,"&lt;="&amp;$BE$3)</f>
        <v>0</v>
      </c>
      <c r="CZ153">
        <f>SUMIFS('Grid GenerationQueue'!AP$5:AP$410,'Grid GenerationQueue'!$AZ$5:$AZ$410,$B153,'Grid GenerationQueue'!$BA$5:$BA$410,$C153,'Grid GenerationQueue'!$BK$5:$BK$410,"&gt;0",'Grid GenerationQueue'!$BD$5:$BD$410,"&lt;="&amp;$BE$3)</f>
        <v>0</v>
      </c>
      <c r="DA153">
        <f>SUMIFS('Grid GenerationQueue'!AQ$5:AQ$410,'Grid GenerationQueue'!$AZ$5:$AZ$410,$B153,'Grid GenerationQueue'!$BA$5:$BA$410,$C153,'Grid GenerationQueue'!$BK$5:$BK$410,"&gt;0",'Grid GenerationQueue'!$BD$5:$BD$410,"&lt;="&amp;$BE$3)</f>
        <v>0</v>
      </c>
      <c r="DB153">
        <f>SUMIFS('Grid GenerationQueue'!AR$5:AR$410,'Grid GenerationQueue'!$AZ$5:$AZ$410,$B153,'Grid GenerationQueue'!$BA$5:$BA$410,$C153,'Grid GenerationQueue'!$BK$5:$BK$410,"&gt;0",'Grid GenerationQueue'!$BD$5:$BD$410,"&lt;="&amp;$BE$3)</f>
        <v>0</v>
      </c>
    </row>
    <row r="154" spans="1:106" x14ac:dyDescent="0.35">
      <c r="A154" t="s">
        <v>4747</v>
      </c>
      <c r="B154" t="s">
        <v>4469</v>
      </c>
      <c r="C154">
        <v>230</v>
      </c>
      <c r="D154">
        <f>SUMIFS('Grid GenerationQueue'!AG$5:AG$410,'Grid GenerationQueue'!$AZ$5:$AZ$410,$B154,'Grid GenerationQueue'!$BA$5:$BA$410,$C154)</f>
        <v>965.92</v>
      </c>
      <c r="E154">
        <f>SUMIFS('Grid GenerationQueue'!AH$5:AH$410,'Grid GenerationQueue'!$AZ$5:$AZ$410,$B154,'Grid GenerationQueue'!$BA$5:$BA$410,$C154)</f>
        <v>145.66</v>
      </c>
      <c r="F154">
        <f>SUMIFS('Grid GenerationQueue'!AI$5:AI$410,'Grid GenerationQueue'!$AZ$5:$AZ$410,$B154,'Grid GenerationQueue'!$BA$5:$BA$410,$C154)</f>
        <v>0</v>
      </c>
      <c r="G154">
        <f>SUMIFS('Grid GenerationQueue'!AJ$5:AJ$410,'Grid GenerationQueue'!$AZ$5:$AZ$410,$B154,'Grid GenerationQueue'!$BA$5:$BA$410,$C154)</f>
        <v>0</v>
      </c>
      <c r="H154">
        <f>SUMIFS('Grid GenerationQueue'!AK$5:AK$410,'Grid GenerationQueue'!$AZ$5:$AZ$410,$B154,'Grid GenerationQueue'!$BA$5:$BA$410,$C154)</f>
        <v>282.76</v>
      </c>
      <c r="I154">
        <f>SUMIFS('Grid GenerationQueue'!AL$5:AL$410,'Grid GenerationQueue'!$AZ$5:$AZ$410,$B154,'Grid GenerationQueue'!$BA$5:$BA$410,$C154)</f>
        <v>0</v>
      </c>
      <c r="J154">
        <f>SUMIFS('Grid GenerationQueue'!AM$5:AM$410,'Grid GenerationQueue'!$AZ$5:$AZ$410,$B154,'Grid GenerationQueue'!$BA$5:$BA$410,$C154)</f>
        <v>0</v>
      </c>
      <c r="K154">
        <f>SUMIFS('Grid GenerationQueue'!AN$5:AN$410,'Grid GenerationQueue'!$AZ$5:$AZ$410,$B154,'Grid GenerationQueue'!$BA$5:$BA$410,$C154)</f>
        <v>0</v>
      </c>
      <c r="L154">
        <f>SUMIFS('Grid GenerationQueue'!AO$5:AO$410,'Grid GenerationQueue'!$AZ$5:$AZ$410,$B154,'Grid GenerationQueue'!$BA$5:$BA$410,$C154)</f>
        <v>60</v>
      </c>
      <c r="M154">
        <f>SUMIFS('Grid GenerationQueue'!AP$5:AP$410,'Grid GenerationQueue'!$AZ$5:$AZ$410,$B154,'Grid GenerationQueue'!$BA$5:$BA$410,$C154)</f>
        <v>0</v>
      </c>
      <c r="N154">
        <f>SUMIFS('Grid GenerationQueue'!AQ$5:AQ$410,'Grid GenerationQueue'!$AZ$5:$AZ$410,$B154,'Grid GenerationQueue'!$BA$5:$BA$410,$C154)</f>
        <v>0</v>
      </c>
      <c r="O154">
        <f>SUMIFS('Grid GenerationQueue'!AR$5:AR$410,'Grid GenerationQueue'!$AZ$5:$AZ$410,$B154,'Grid GenerationQueue'!$BA$5:$BA$410,$C154)</f>
        <v>0</v>
      </c>
      <c r="Q154">
        <f>SUMIFS('Grid GenerationQueue'!AG$5:AG$410,'Grid GenerationQueue'!$AZ$5:$AZ$410,$B154,'Grid GenerationQueue'!$BA$5:$BA$410,$C154,'Grid GenerationQueue'!$BJ$5:$BJ$410,"Executed")</f>
        <v>90</v>
      </c>
      <c r="R154">
        <f>SUMIFS('Grid GenerationQueue'!AH$5:AH$410,'Grid GenerationQueue'!$AZ$5:$AZ$410,$B154,'Grid GenerationQueue'!$BA$5:$BA$410,$C154,'Grid GenerationQueue'!$BJ$5:$BJ$410,"Executed")</f>
        <v>45.660000000000004</v>
      </c>
      <c r="S154">
        <f>SUMIFS('Grid GenerationQueue'!AI$5:AI$410,'Grid GenerationQueue'!$AZ$5:$AZ$410,$B154,'Grid GenerationQueue'!$BA$5:$BA$410,$C154,'Grid GenerationQueue'!$BJ$5:$BJ$410,"Executed")</f>
        <v>0</v>
      </c>
      <c r="T154">
        <f>SUMIFS('Grid GenerationQueue'!AJ$5:AJ$410,'Grid GenerationQueue'!$AZ$5:$AZ$410,$B154,'Grid GenerationQueue'!$BA$5:$BA$410,$C154,'Grid GenerationQueue'!$BJ$5:$BJ$410,"Executed")</f>
        <v>0</v>
      </c>
      <c r="U154">
        <f>SUMIFS('Grid GenerationQueue'!AK$5:AK$410,'Grid GenerationQueue'!$AZ$5:$AZ$410,$B154,'Grid GenerationQueue'!$BA$5:$BA$410,$C154,'Grid GenerationQueue'!$BJ$5:$BJ$410,"Executed")</f>
        <v>0</v>
      </c>
      <c r="V154">
        <f>SUMIFS('Grid GenerationQueue'!AL$5:AL$410,'Grid GenerationQueue'!$AZ$5:$AZ$410,$B154,'Grid GenerationQueue'!$BA$5:$BA$410,$C154,'Grid GenerationQueue'!$BJ$5:$BJ$410,"Executed")</f>
        <v>0</v>
      </c>
      <c r="W154">
        <f>SUMIFS('Grid GenerationQueue'!AM$5:AM$410,'Grid GenerationQueue'!$AZ$5:$AZ$410,$B154,'Grid GenerationQueue'!$BA$5:$BA$410,$C154,'Grid GenerationQueue'!$BJ$5:$BJ$410,"Executed")</f>
        <v>0</v>
      </c>
      <c r="X154">
        <f>SUMIFS('Grid GenerationQueue'!AN$5:AN$410,'Grid GenerationQueue'!$AZ$5:$AZ$410,$B154,'Grid GenerationQueue'!$BA$5:$BA$410,$C154,'Grid GenerationQueue'!$BJ$5:$BJ$410,"Executed")</f>
        <v>0</v>
      </c>
      <c r="Y154">
        <f>SUMIFS('Grid GenerationQueue'!AO$5:AO$410,'Grid GenerationQueue'!$AZ$5:$AZ$410,$B154,'Grid GenerationQueue'!$BA$5:$BA$410,$C154,'Grid GenerationQueue'!$BJ$5:$BJ$410,"Executed")</f>
        <v>60</v>
      </c>
      <c r="Z154">
        <f>SUMIFS('Grid GenerationQueue'!AP$5:AP$410,'Grid GenerationQueue'!$AZ$5:$AZ$410,$B154,'Grid GenerationQueue'!$BA$5:$BA$410,$C154,'Grid GenerationQueue'!$BJ$5:$BJ$410,"Executed")</f>
        <v>0</v>
      </c>
      <c r="AA154">
        <f>SUMIFS('Grid GenerationQueue'!AQ$5:AQ$410,'Grid GenerationQueue'!$AZ$5:$AZ$410,$B154,'Grid GenerationQueue'!$BA$5:$BA$410,$C154,'Grid GenerationQueue'!$BJ$5:$BJ$410,"Executed")</f>
        <v>0</v>
      </c>
      <c r="AB154">
        <f>SUMIFS('Grid GenerationQueue'!AR$5:AR$410,'Grid GenerationQueue'!$AZ$5:$AZ$410,$B154,'Grid GenerationQueue'!$BA$5:$BA$410,$C154,'Grid GenerationQueue'!$BJ$5:$BJ$410,"Executed")</f>
        <v>0</v>
      </c>
      <c r="AD154">
        <f>SUMIFS('Grid GenerationQueue'!AG$5:AG$410,'Grid GenerationQueue'!$AZ$5:$AZ$410,$B154,'Grid GenerationQueue'!$BA$5:$BA$410,$C154,'Grid GenerationQueue'!$BH$5:$BH$410,"&lt;&gt;"&amp;"")+SUMIFS('Grid GenerationQueue'!AG$5:AG$410,'Grid GenerationQueue'!$AZ$5:$AZ$410,$B154,'Grid GenerationQueue'!$BA$5:$BA$410,$C154,'Grid GenerationQueue'!$BH$5:$BH$410,"",'Grid GenerationQueue'!$AC$5:$AC$410,1)</f>
        <v>965.92</v>
      </c>
      <c r="AE154">
        <f>SUMIFS('Grid GenerationQueue'!AH$5:AH$410,'Grid GenerationQueue'!$AZ$5:$AZ$410,$B154,'Grid GenerationQueue'!$BA$5:$BA$410,$C154,'Grid GenerationQueue'!$BH$5:$BH$410,"&lt;&gt;"&amp;"")+SUMIFS('Grid GenerationQueue'!AH$5:AH$410,'Grid GenerationQueue'!$AZ$5:$AZ$410,$B154,'Grid GenerationQueue'!$BA$5:$BA$410,$C154,'Grid GenerationQueue'!$BH$5:$BH$410,"",'Grid GenerationQueue'!$AC$5:$AC$410,1)</f>
        <v>145.66</v>
      </c>
      <c r="AF154">
        <f>SUMIFS('Grid GenerationQueue'!AI$5:AI$410,'Grid GenerationQueue'!$AZ$5:$AZ$410,$B154,'Grid GenerationQueue'!$BA$5:$BA$410,$C154,'Grid GenerationQueue'!$BH$5:$BH$410,"&lt;&gt;"&amp;"")+SUMIFS('Grid GenerationQueue'!AI$5:AI$410,'Grid GenerationQueue'!$AZ$5:$AZ$410,$B154,'Grid GenerationQueue'!$BA$5:$BA$410,$C154,'Grid GenerationQueue'!$BH$5:$BH$410,"",'Grid GenerationQueue'!$AC$5:$AC$410,1)</f>
        <v>0</v>
      </c>
      <c r="AG154">
        <f>SUMIFS('Grid GenerationQueue'!AJ$5:AJ$410,'Grid GenerationQueue'!$AZ$5:$AZ$410,$B154,'Grid GenerationQueue'!$BA$5:$BA$410,$C154,'Grid GenerationQueue'!$BH$5:$BH$410,"&lt;&gt;"&amp;"")+SUMIFS('Grid GenerationQueue'!AJ$5:AJ$410,'Grid GenerationQueue'!$AZ$5:$AZ$410,$B154,'Grid GenerationQueue'!$BA$5:$BA$410,$C154,'Grid GenerationQueue'!$BH$5:$BH$410,"",'Grid GenerationQueue'!$AC$5:$AC$410,1)</f>
        <v>0</v>
      </c>
      <c r="AH154">
        <f>SUMIFS('Grid GenerationQueue'!AK$5:AK$410,'Grid GenerationQueue'!$AZ$5:$AZ$410,$B154,'Grid GenerationQueue'!$BA$5:$BA$410,$C154,'Grid GenerationQueue'!$BH$5:$BH$410,"&lt;&gt;"&amp;"")+SUMIFS('Grid GenerationQueue'!AK$5:AK$410,'Grid GenerationQueue'!$AZ$5:$AZ$410,$B154,'Grid GenerationQueue'!$BA$5:$BA$410,$C154,'Grid GenerationQueue'!$BH$5:$BH$410,"",'Grid GenerationQueue'!$AC$5:$AC$410,1)</f>
        <v>282.76</v>
      </c>
      <c r="AI154">
        <f>SUMIFS('Grid GenerationQueue'!AL$5:AL$410,'Grid GenerationQueue'!$AZ$5:$AZ$410,$B154,'Grid GenerationQueue'!$BA$5:$BA$410,$C154,'Grid GenerationQueue'!$BH$5:$BH$410,"&lt;&gt;"&amp;"")+SUMIFS('Grid GenerationQueue'!AL$5:AL$410,'Grid GenerationQueue'!$AZ$5:$AZ$410,$B154,'Grid GenerationQueue'!$BA$5:$BA$410,$C154,'Grid GenerationQueue'!$BH$5:$BH$410,"",'Grid GenerationQueue'!$AC$5:$AC$410,1)</f>
        <v>0</v>
      </c>
      <c r="AJ154">
        <f>SUMIFS('Grid GenerationQueue'!AM$5:AM$410,'Grid GenerationQueue'!$AZ$5:$AZ$410,$B154,'Grid GenerationQueue'!$BA$5:$BA$410,$C154,'Grid GenerationQueue'!$BH$5:$BH$410,"&lt;&gt;"&amp;"")+SUMIFS('Grid GenerationQueue'!AM$5:AM$410,'Grid GenerationQueue'!$AZ$5:$AZ$410,$B154,'Grid GenerationQueue'!$BA$5:$BA$410,$C154,'Grid GenerationQueue'!$BH$5:$BH$410,"",'Grid GenerationQueue'!$AC$5:$AC$410,1)</f>
        <v>0</v>
      </c>
      <c r="AK154">
        <f>SUMIFS('Grid GenerationQueue'!AN$5:AN$410,'Grid GenerationQueue'!$AZ$5:$AZ$410,$B154,'Grid GenerationQueue'!$BA$5:$BA$410,$C154,'Grid GenerationQueue'!$BH$5:$BH$410,"&lt;&gt;"&amp;"")+SUMIFS('Grid GenerationQueue'!AN$5:AN$410,'Grid GenerationQueue'!$AZ$5:$AZ$410,$B154,'Grid GenerationQueue'!$BA$5:$BA$410,$C154,'Grid GenerationQueue'!$BH$5:$BH$410,"",'Grid GenerationQueue'!$AC$5:$AC$410,1)</f>
        <v>0</v>
      </c>
      <c r="AL154">
        <f>SUMIFS('Grid GenerationQueue'!AO$5:AO$410,'Grid GenerationQueue'!$AZ$5:$AZ$410,$B154,'Grid GenerationQueue'!$BA$5:$BA$410,$C154,'Grid GenerationQueue'!$BH$5:$BH$410,"&lt;&gt;"&amp;"")+SUMIFS('Grid GenerationQueue'!AO$5:AO$410,'Grid GenerationQueue'!$AZ$5:$AZ$410,$B154,'Grid GenerationQueue'!$BA$5:$BA$410,$C154,'Grid GenerationQueue'!$BH$5:$BH$410,"",'Grid GenerationQueue'!$AC$5:$AC$410,1)</f>
        <v>60</v>
      </c>
      <c r="AM154">
        <f>SUMIFS('Grid GenerationQueue'!AP$5:AP$410,'Grid GenerationQueue'!$AZ$5:$AZ$410,$B154,'Grid GenerationQueue'!$BA$5:$BA$410,$C154,'Grid GenerationQueue'!$BH$5:$BH$410,"&lt;&gt;"&amp;"")+SUMIFS('Grid GenerationQueue'!AP$5:AP$410,'Grid GenerationQueue'!$AZ$5:$AZ$410,$B154,'Grid GenerationQueue'!$BA$5:$BA$410,$C154,'Grid GenerationQueue'!$BH$5:$BH$410,"",'Grid GenerationQueue'!$AC$5:$AC$410,1)</f>
        <v>0</v>
      </c>
      <c r="AN154">
        <f>SUMIFS('Grid GenerationQueue'!AQ$5:AQ$410,'Grid GenerationQueue'!$AZ$5:$AZ$410,$B154,'Grid GenerationQueue'!$BA$5:$BA$410,$C154,'Grid GenerationQueue'!$BH$5:$BH$410,"&lt;&gt;"&amp;"")+SUMIFS('Grid GenerationQueue'!AQ$5:AQ$410,'Grid GenerationQueue'!$AZ$5:$AZ$410,$B154,'Grid GenerationQueue'!$BA$5:$BA$410,$C154,'Grid GenerationQueue'!$BH$5:$BH$410,"",'Grid GenerationQueue'!$AC$5:$AC$410,1)</f>
        <v>0</v>
      </c>
      <c r="AO154">
        <f>SUMIFS('Grid GenerationQueue'!AR$5:AR$410,'Grid GenerationQueue'!$AZ$5:$AZ$410,$B154,'Grid GenerationQueue'!$BA$5:$BA$410,$C154,'Grid GenerationQueue'!$BH$5:$BH$410,"&lt;&gt;"&amp;"")+SUMIFS('Grid GenerationQueue'!AR$5:AR$410,'Grid GenerationQueue'!$AZ$5:$AZ$410,$B154,'Grid GenerationQueue'!$BA$5:$BA$410,$C154,'Grid GenerationQueue'!$BH$5:$BH$410,"",'Grid GenerationQueue'!$AC$5:$AC$410,1)</f>
        <v>0</v>
      </c>
      <c r="AQ154">
        <f>SUMIFS('Grid GenerationQueue'!AG$5:AG$410,'Grid GenerationQueue'!$AZ$5:$AZ$410,$B154,'Grid GenerationQueue'!$BA$5:$BA$410,$C154,'Grid GenerationQueue'!$BK$5:$BK$410,"&gt;0")</f>
        <v>90</v>
      </c>
      <c r="AR154">
        <f>SUMIFS('Grid GenerationQueue'!AH$5:AH$410,'Grid GenerationQueue'!$AZ$5:$AZ$410,$B154,'Grid GenerationQueue'!$BA$5:$BA$410,$C154,'Grid GenerationQueue'!$BK$5:$BK$410,"&gt;0")</f>
        <v>45.660000000000004</v>
      </c>
      <c r="AS154">
        <f>SUMIFS('Grid GenerationQueue'!AI$5:AI$410,'Grid GenerationQueue'!$AZ$5:$AZ$410,$B154,'Grid GenerationQueue'!$BA$5:$BA$410,$C154,'Grid GenerationQueue'!$BK$5:$BK$410,"&gt;0")</f>
        <v>0</v>
      </c>
      <c r="AT154">
        <f>SUMIFS('Grid GenerationQueue'!AJ$5:AJ$410,'Grid GenerationQueue'!$AZ$5:$AZ$410,$B154,'Grid GenerationQueue'!$BA$5:$BA$410,$C154,'Grid GenerationQueue'!$BK$5:$BK$410,"&gt;0")</f>
        <v>0</v>
      </c>
      <c r="AU154">
        <f>SUMIFS('Grid GenerationQueue'!AK$5:AK$410,'Grid GenerationQueue'!$AZ$5:$AZ$410,$B154,'Grid GenerationQueue'!$BA$5:$BA$410,$C154,'Grid GenerationQueue'!$BK$5:$BK$410,"&gt;0")</f>
        <v>0</v>
      </c>
      <c r="AV154">
        <f>SUMIFS('Grid GenerationQueue'!AL$5:AL$410,'Grid GenerationQueue'!$AZ$5:$AZ$410,$B154,'Grid GenerationQueue'!$BA$5:$BA$410,$C154,'Grid GenerationQueue'!$BK$5:$BK$410,"&gt;0")</f>
        <v>0</v>
      </c>
      <c r="AW154">
        <f>SUMIFS('Grid GenerationQueue'!AM$5:AM$410,'Grid GenerationQueue'!$AZ$5:$AZ$410,$B154,'Grid GenerationQueue'!$BA$5:$BA$410,$C154,'Grid GenerationQueue'!$BK$5:$BK$410,"&gt;0")</f>
        <v>0</v>
      </c>
      <c r="AX154">
        <f>SUMIFS('Grid GenerationQueue'!AN$5:AN$410,'Grid GenerationQueue'!$AZ$5:$AZ$410,$B154,'Grid GenerationQueue'!$BA$5:$BA$410,$C154,'Grid GenerationQueue'!$BK$5:$BK$410,"&gt;0")</f>
        <v>0</v>
      </c>
      <c r="AY154">
        <f>SUMIFS('Grid GenerationQueue'!AO$5:AO$410,'Grid GenerationQueue'!$AZ$5:$AZ$410,$B154,'Grid GenerationQueue'!$BA$5:$BA$410,$C154,'Grid GenerationQueue'!$BK$5:$BK$410,"&gt;0")</f>
        <v>60</v>
      </c>
      <c r="AZ154">
        <f>SUMIFS('Grid GenerationQueue'!AP$5:AP$410,'Grid GenerationQueue'!$AZ$5:$AZ$410,$B154,'Grid GenerationQueue'!$BA$5:$BA$410,$C154,'Grid GenerationQueue'!$BK$5:$BK$410,"&gt;0")</f>
        <v>0</v>
      </c>
      <c r="BA154">
        <f>SUMIFS('Grid GenerationQueue'!AQ$5:AQ$410,'Grid GenerationQueue'!$AZ$5:$AZ$410,$B154,'Grid GenerationQueue'!$BA$5:$BA$410,$C154,'Grid GenerationQueue'!$BK$5:$BK$410,"&gt;0")</f>
        <v>0</v>
      </c>
      <c r="BB154">
        <f>SUMIFS('Grid GenerationQueue'!AR$5:AR$410,'Grid GenerationQueue'!$AZ$5:$AZ$410,$B154,'Grid GenerationQueue'!$BA$5:$BA$410,$C154,'Grid GenerationQueue'!$BK$5:$BK$410,"&gt;0")</f>
        <v>0</v>
      </c>
      <c r="BD154">
        <f>SUMIFS('Grid GenerationQueue'!AG$5:AG$410,'Grid GenerationQueue'!$AZ$5:$AZ$410,$B154,'Grid GenerationQueue'!$BA$5:$BA$410,$C154,'Grid GenerationQueue'!$BD$5:$BD$410,"&lt;="&amp;$BE$3)</f>
        <v>294.15999999999997</v>
      </c>
      <c r="BE154">
        <f>SUMIFS('Grid GenerationQueue'!AH$5:AH$410,'Grid GenerationQueue'!$AZ$5:$AZ$410,$B154,'Grid GenerationQueue'!$BA$5:$BA$410,$C154,'Grid GenerationQueue'!$BD$5:$BD$410,"&lt;="&amp;$BE$3)</f>
        <v>45.660000000000004</v>
      </c>
      <c r="BF154">
        <f>SUMIFS('Grid GenerationQueue'!AI$5:AI$410,'Grid GenerationQueue'!$AZ$5:$AZ$410,$B154,'Grid GenerationQueue'!$BA$5:$BA$410,$C154,'Grid GenerationQueue'!$BD$5:$BD$410,"&lt;="&amp;$BE$3)</f>
        <v>0</v>
      </c>
      <c r="BG154">
        <f>SUMIFS('Grid GenerationQueue'!AJ$5:AJ$410,'Grid GenerationQueue'!$AZ$5:$AZ$410,$B154,'Grid GenerationQueue'!$BA$5:$BA$410,$C154,'Grid GenerationQueue'!$BD$5:$BD$410,"&lt;="&amp;$BE$3)</f>
        <v>0</v>
      </c>
      <c r="BH154">
        <f>SUMIFS('Grid GenerationQueue'!AK$5:AK$410,'Grid GenerationQueue'!$AZ$5:$AZ$410,$B154,'Grid GenerationQueue'!$BA$5:$BA$410,$C154,'Grid GenerationQueue'!$BD$5:$BD$410,"&lt;="&amp;$BE$3)</f>
        <v>282.76</v>
      </c>
      <c r="BI154">
        <f>SUMIFS('Grid GenerationQueue'!AL$5:AL$410,'Grid GenerationQueue'!$AZ$5:$AZ$410,$B154,'Grid GenerationQueue'!$BA$5:$BA$410,$C154,'Grid GenerationQueue'!$BD$5:$BD$410,"&lt;="&amp;$BE$3)</f>
        <v>0</v>
      </c>
      <c r="BJ154">
        <f>SUMIFS('Grid GenerationQueue'!AM$5:AM$410,'Grid GenerationQueue'!$AZ$5:$AZ$410,$B154,'Grid GenerationQueue'!$BA$5:$BA$410,$C154,'Grid GenerationQueue'!$BD$5:$BD$410,"&lt;="&amp;$BE$3)</f>
        <v>0</v>
      </c>
      <c r="BK154">
        <f>SUMIFS('Grid GenerationQueue'!AN$5:AN$410,'Grid GenerationQueue'!$AZ$5:$AZ$410,$B154,'Grid GenerationQueue'!$BA$5:$BA$410,$C154,'Grid GenerationQueue'!$BD$5:$BD$410,"&lt;="&amp;$BE$3)</f>
        <v>0</v>
      </c>
      <c r="BL154">
        <f>SUMIFS('Grid GenerationQueue'!AO$5:AO$410,'Grid GenerationQueue'!$AZ$5:$AZ$410,$B154,'Grid GenerationQueue'!$BA$5:$BA$410,$C154,'Grid GenerationQueue'!$BD$5:$BD$410,"&lt;="&amp;$BE$3)</f>
        <v>60</v>
      </c>
      <c r="BM154">
        <f>SUMIFS('Grid GenerationQueue'!AP$5:AP$410,'Grid GenerationQueue'!$AZ$5:$AZ$410,$B154,'Grid GenerationQueue'!$BA$5:$BA$410,$C154,'Grid GenerationQueue'!$BD$5:$BD$410,"&lt;="&amp;$BE$3)</f>
        <v>0</v>
      </c>
      <c r="BN154">
        <f>SUMIFS('Grid GenerationQueue'!AQ$5:AQ$410,'Grid GenerationQueue'!$AZ$5:$AZ$410,$B154,'Grid GenerationQueue'!$BA$5:$BA$410,$C154,'Grid GenerationQueue'!$BD$5:$BD$410,"&lt;="&amp;$BE$3)</f>
        <v>0</v>
      </c>
      <c r="BO154">
        <f>SUMIFS('Grid GenerationQueue'!AR$5:AR$410,'Grid GenerationQueue'!$AZ$5:$AZ$410,$B154,'Grid GenerationQueue'!$BA$5:$BA$410,$C154,'Grid GenerationQueue'!$BD$5:$BD$410,"&lt;="&amp;$BE$3)</f>
        <v>0</v>
      </c>
      <c r="BQ154">
        <f>SUMIFS('Grid GenerationQueue'!AG$5:AG$410,'Grid GenerationQueue'!$AZ$5:$AZ$410,$B154,'Grid GenerationQueue'!$BA$5:$BA$410,$C154,'Grid GenerationQueue'!$BJ$5:$BJ$410,"Executed",'Grid GenerationQueue'!$BD$5:$BD$410,"&lt;="&amp;$BE$3)</f>
        <v>90</v>
      </c>
      <c r="BR154">
        <f>SUMIFS('Grid GenerationQueue'!AH$5:AH$410,'Grid GenerationQueue'!$AZ$5:$AZ$410,$B154,'Grid GenerationQueue'!$BA$5:$BA$410,$C154,'Grid GenerationQueue'!$BJ$5:$BJ$410,"Executed",'Grid GenerationQueue'!$BD$5:$BD$410,"&lt;="&amp;$BE$3)</f>
        <v>45.660000000000004</v>
      </c>
      <c r="BS154">
        <f>SUMIFS('Grid GenerationQueue'!AI$5:AI$410,'Grid GenerationQueue'!$AZ$5:$AZ$410,$B154,'Grid GenerationQueue'!$BA$5:$BA$410,$C154,'Grid GenerationQueue'!$BJ$5:$BJ$410,"Executed",'Grid GenerationQueue'!$BD$5:$BD$410,"&lt;="&amp;$BE$3)</f>
        <v>0</v>
      </c>
      <c r="BT154">
        <f>SUMIFS('Grid GenerationQueue'!AJ$5:AJ$410,'Grid GenerationQueue'!$AZ$5:$AZ$410,$B154,'Grid GenerationQueue'!$BA$5:$BA$410,$C154,'Grid GenerationQueue'!$BJ$5:$BJ$410,"Executed",'Grid GenerationQueue'!$BD$5:$BD$410,"&lt;="&amp;$BE$3)</f>
        <v>0</v>
      </c>
      <c r="BU154">
        <f>SUMIFS('Grid GenerationQueue'!AK$5:AK$410,'Grid GenerationQueue'!$AZ$5:$AZ$410,$B154,'Grid GenerationQueue'!$BA$5:$BA$410,$C154,'Grid GenerationQueue'!$BJ$5:$BJ$410,"Executed",'Grid GenerationQueue'!$BD$5:$BD$410,"&lt;="&amp;$BE$3)</f>
        <v>0</v>
      </c>
      <c r="BV154">
        <f>SUMIFS('Grid GenerationQueue'!AL$5:AL$410,'Grid GenerationQueue'!$AZ$5:$AZ$410,$B154,'Grid GenerationQueue'!$BA$5:$BA$410,$C154,'Grid GenerationQueue'!$BJ$5:$BJ$410,"Executed",'Grid GenerationQueue'!$BD$5:$BD$410,"&lt;="&amp;$BE$3)</f>
        <v>0</v>
      </c>
      <c r="BW154">
        <f>SUMIFS('Grid GenerationQueue'!AM$5:AM$410,'Grid GenerationQueue'!$AZ$5:$AZ$410,$B154,'Grid GenerationQueue'!$BA$5:$BA$410,$C154,'Grid GenerationQueue'!$BJ$5:$BJ$410,"Executed",'Grid GenerationQueue'!$BD$5:$BD$410,"&lt;="&amp;$BE$3)</f>
        <v>0</v>
      </c>
      <c r="BX154">
        <f>SUMIFS('Grid GenerationQueue'!AN$5:AN$410,'Grid GenerationQueue'!$AZ$5:$AZ$410,$B154,'Grid GenerationQueue'!$BA$5:$BA$410,$C154,'Grid GenerationQueue'!$BJ$5:$BJ$410,"Executed",'Grid GenerationQueue'!$BD$5:$BD$410,"&lt;="&amp;$BE$3)</f>
        <v>0</v>
      </c>
      <c r="BY154">
        <f>SUMIFS('Grid GenerationQueue'!AO$5:AO$410,'Grid GenerationQueue'!$AZ$5:$AZ$410,$B154,'Grid GenerationQueue'!$BA$5:$BA$410,$C154,'Grid GenerationQueue'!$BJ$5:$BJ$410,"Executed",'Grid GenerationQueue'!$BD$5:$BD$410,"&lt;="&amp;$BE$3)</f>
        <v>60</v>
      </c>
      <c r="BZ154">
        <f>SUMIFS('Grid GenerationQueue'!AP$5:AP$410,'Grid GenerationQueue'!$AZ$5:$AZ$410,$B154,'Grid GenerationQueue'!$BA$5:$BA$410,$C154,'Grid GenerationQueue'!$BJ$5:$BJ$410,"Executed",'Grid GenerationQueue'!$BD$5:$BD$410,"&lt;="&amp;$BE$3)</f>
        <v>0</v>
      </c>
      <c r="CA154">
        <f>SUMIFS('Grid GenerationQueue'!AQ$5:AQ$410,'Grid GenerationQueue'!$AZ$5:$AZ$410,$B154,'Grid GenerationQueue'!$BA$5:$BA$410,$C154,'Grid GenerationQueue'!$BJ$5:$BJ$410,"Executed",'Grid GenerationQueue'!$BD$5:$BD$410,"&lt;="&amp;$BE$3)</f>
        <v>0</v>
      </c>
      <c r="CB154">
        <f>SUMIFS('Grid GenerationQueue'!AR$5:AR$410,'Grid GenerationQueue'!$AZ$5:$AZ$410,$B154,'Grid GenerationQueue'!$BA$5:$BA$410,$C154,'Grid GenerationQueue'!$BJ$5:$BJ$410,"Executed",'Grid GenerationQueue'!$BD$5:$BD$410,"&lt;="&amp;$BE$3)</f>
        <v>0</v>
      </c>
      <c r="CD154">
        <f>SUMIFS('Grid GenerationQueue'!AG$5:AG$410,'Grid GenerationQueue'!$AZ$5:$AZ$410,$B154,'Grid GenerationQueue'!$BA$5:$BA$410,$C154,'Grid GenerationQueue'!$BH$5:$BH$410,"&lt;&gt;"&amp;"",'Grid GenerationQueue'!$BD$5:$BD$410,"&lt;="&amp;$BE$3)</f>
        <v>294.15999999999997</v>
      </c>
      <c r="CE154">
        <f>SUMIFS('Grid GenerationQueue'!AH$5:AH$410,'Grid GenerationQueue'!$AZ$5:$AZ$410,$B154,'Grid GenerationQueue'!$BA$5:$BA$410,$C154,'Grid GenerationQueue'!$BH$5:$BH$410,"&lt;&gt;"&amp;"",'Grid GenerationQueue'!$BD$5:$BD$410,"&lt;="&amp;$BE$3)</f>
        <v>45.660000000000004</v>
      </c>
      <c r="CF154">
        <f>SUMIFS('Grid GenerationQueue'!AI$5:AI$410,'Grid GenerationQueue'!$AZ$5:$AZ$410,$B154,'Grid GenerationQueue'!$BA$5:$BA$410,$C154,'Grid GenerationQueue'!$BH$5:$BH$410,"&lt;&gt;"&amp;"",'Grid GenerationQueue'!$BD$5:$BD$410,"&lt;="&amp;$BE$3)</f>
        <v>0</v>
      </c>
      <c r="CG154">
        <f>SUMIFS('Grid GenerationQueue'!AJ$5:AJ$410,'Grid GenerationQueue'!$AZ$5:$AZ$410,$B154,'Grid GenerationQueue'!$BA$5:$BA$410,$C154,'Grid GenerationQueue'!$BH$5:$BH$410,"&lt;&gt;"&amp;"",'Grid GenerationQueue'!$BD$5:$BD$410,"&lt;="&amp;$BE$3)</f>
        <v>0</v>
      </c>
      <c r="CH154">
        <f>SUMIFS('Grid GenerationQueue'!AK$5:AK$410,'Grid GenerationQueue'!$AZ$5:$AZ$410,$B154,'Grid GenerationQueue'!$BA$5:$BA$410,$C154,'Grid GenerationQueue'!$BH$5:$BH$410,"&lt;&gt;"&amp;"",'Grid GenerationQueue'!$BD$5:$BD$410,"&lt;="&amp;$BE$3)</f>
        <v>282.76</v>
      </c>
      <c r="CI154">
        <f>SUMIFS('Grid GenerationQueue'!AL$5:AL$410,'Grid GenerationQueue'!$AZ$5:$AZ$410,$B154,'Grid GenerationQueue'!$BA$5:$BA$410,$C154,'Grid GenerationQueue'!$BH$5:$BH$410,"&lt;&gt;"&amp;"",'Grid GenerationQueue'!$BD$5:$BD$410,"&lt;="&amp;$BE$3)</f>
        <v>0</v>
      </c>
      <c r="CJ154">
        <f>SUMIFS('Grid GenerationQueue'!AM$5:AM$410,'Grid GenerationQueue'!$AZ$5:$AZ$410,$B154,'Grid GenerationQueue'!$BA$5:$BA$410,$C154,'Grid GenerationQueue'!$BH$5:$BH$410,"&lt;&gt;"&amp;"",'Grid GenerationQueue'!$BD$5:$BD$410,"&lt;="&amp;$BE$3)</f>
        <v>0</v>
      </c>
      <c r="CK154">
        <f>SUMIFS('Grid GenerationQueue'!AN$5:AN$410,'Grid GenerationQueue'!$AZ$5:$AZ$410,$B154,'Grid GenerationQueue'!$BA$5:$BA$410,$C154,'Grid GenerationQueue'!$BH$5:$BH$410,"&lt;&gt;"&amp;"",'Grid GenerationQueue'!$BD$5:$BD$410,"&lt;="&amp;$BE$3)</f>
        <v>0</v>
      </c>
      <c r="CL154">
        <f>SUMIFS('Grid GenerationQueue'!AO$5:AO$410,'Grid GenerationQueue'!$AZ$5:$AZ$410,$B154,'Grid GenerationQueue'!$BA$5:$BA$410,$C154,'Grid GenerationQueue'!$BH$5:$BH$410,"&lt;&gt;"&amp;"",'Grid GenerationQueue'!$BD$5:$BD$410,"&lt;="&amp;$BE$3)</f>
        <v>60</v>
      </c>
      <c r="CM154">
        <f>SUMIFS('Grid GenerationQueue'!AP$5:AP$410,'Grid GenerationQueue'!$AZ$5:$AZ$410,$B154,'Grid GenerationQueue'!$BA$5:$BA$410,$C154,'Grid GenerationQueue'!$BH$5:$BH$410,"&lt;&gt;"&amp;"",'Grid GenerationQueue'!$BD$5:$BD$410,"&lt;="&amp;$BE$3)</f>
        <v>0</v>
      </c>
      <c r="CN154">
        <f>SUMIFS('Grid GenerationQueue'!AQ$5:AQ$410,'Grid GenerationQueue'!$AZ$5:$AZ$410,$B154,'Grid GenerationQueue'!$BA$5:$BA$410,$C154,'Grid GenerationQueue'!$BH$5:$BH$410,"&lt;&gt;"&amp;"",'Grid GenerationQueue'!$BD$5:$BD$410,"&lt;="&amp;$BE$3)</f>
        <v>0</v>
      </c>
      <c r="CO154">
        <f>SUMIFS('Grid GenerationQueue'!AR$5:AR$410,'Grid GenerationQueue'!$AZ$5:$AZ$410,$B154,'Grid GenerationQueue'!$BA$5:$BA$410,$C154,'Grid GenerationQueue'!$BH$5:$BH$410,"&lt;&gt;"&amp;"",'Grid GenerationQueue'!$BD$5:$BD$410,"&lt;="&amp;$BE$3)</f>
        <v>0</v>
      </c>
      <c r="CQ154">
        <f>SUMIFS('Grid GenerationQueue'!AG$5:AG$410,'Grid GenerationQueue'!$AZ$5:$AZ$410,$B154,'Grid GenerationQueue'!$BA$5:$BA$410,$C154,'Grid GenerationQueue'!$BK$5:$BK$410,"&gt;0",'Grid GenerationQueue'!$BD$5:$BD$410,"&lt;="&amp;$BE$3)</f>
        <v>90</v>
      </c>
      <c r="CR154">
        <f>SUMIFS('Grid GenerationQueue'!AH$5:AH$410,'Grid GenerationQueue'!$AZ$5:$AZ$410,$B154,'Grid GenerationQueue'!$BA$5:$BA$410,$C154,'Grid GenerationQueue'!$BK$5:$BK$410,"&gt;0",'Grid GenerationQueue'!$BD$5:$BD$410,"&lt;="&amp;$BE$3)</f>
        <v>45.660000000000004</v>
      </c>
      <c r="CS154">
        <f>SUMIFS('Grid GenerationQueue'!AI$5:AI$410,'Grid GenerationQueue'!$AZ$5:$AZ$410,$B154,'Grid GenerationQueue'!$BA$5:$BA$410,$C154,'Grid GenerationQueue'!$BK$5:$BK$410,"&gt;0",'Grid GenerationQueue'!$BD$5:$BD$410,"&lt;="&amp;$BE$3)</f>
        <v>0</v>
      </c>
      <c r="CT154">
        <f>SUMIFS('Grid GenerationQueue'!AJ$5:AJ$410,'Grid GenerationQueue'!$AZ$5:$AZ$410,$B154,'Grid GenerationQueue'!$BA$5:$BA$410,$C154,'Grid GenerationQueue'!$BK$5:$BK$410,"&gt;0",'Grid GenerationQueue'!$BD$5:$BD$410,"&lt;="&amp;$BE$3)</f>
        <v>0</v>
      </c>
      <c r="CU154">
        <f>SUMIFS('Grid GenerationQueue'!AK$5:AK$410,'Grid GenerationQueue'!$AZ$5:$AZ$410,$B154,'Grid GenerationQueue'!$BA$5:$BA$410,$C154,'Grid GenerationQueue'!$BK$5:$BK$410,"&gt;0",'Grid GenerationQueue'!$BD$5:$BD$410,"&lt;="&amp;$BE$3)</f>
        <v>0</v>
      </c>
      <c r="CV154">
        <f>SUMIFS('Grid GenerationQueue'!AL$5:AL$410,'Grid GenerationQueue'!$AZ$5:$AZ$410,$B154,'Grid GenerationQueue'!$BA$5:$BA$410,$C154,'Grid GenerationQueue'!$BK$5:$BK$410,"&gt;0",'Grid GenerationQueue'!$BD$5:$BD$410,"&lt;="&amp;$BE$3)</f>
        <v>0</v>
      </c>
      <c r="CW154">
        <f>SUMIFS('Grid GenerationQueue'!AM$5:AM$410,'Grid GenerationQueue'!$AZ$5:$AZ$410,$B154,'Grid GenerationQueue'!$BA$5:$BA$410,$C154,'Grid GenerationQueue'!$BK$5:$BK$410,"&gt;0",'Grid GenerationQueue'!$BD$5:$BD$410,"&lt;="&amp;$BE$3)</f>
        <v>0</v>
      </c>
      <c r="CX154">
        <f>SUMIFS('Grid GenerationQueue'!AN$5:AN$410,'Grid GenerationQueue'!$AZ$5:$AZ$410,$B154,'Grid GenerationQueue'!$BA$5:$BA$410,$C154,'Grid GenerationQueue'!$BK$5:$BK$410,"&gt;0",'Grid GenerationQueue'!$BD$5:$BD$410,"&lt;="&amp;$BE$3)</f>
        <v>0</v>
      </c>
      <c r="CY154">
        <f>SUMIFS('Grid GenerationQueue'!AO$5:AO$410,'Grid GenerationQueue'!$AZ$5:$AZ$410,$B154,'Grid GenerationQueue'!$BA$5:$BA$410,$C154,'Grid GenerationQueue'!$BK$5:$BK$410,"&gt;0",'Grid GenerationQueue'!$BD$5:$BD$410,"&lt;="&amp;$BE$3)</f>
        <v>60</v>
      </c>
      <c r="CZ154">
        <f>SUMIFS('Grid GenerationQueue'!AP$5:AP$410,'Grid GenerationQueue'!$AZ$5:$AZ$410,$B154,'Grid GenerationQueue'!$BA$5:$BA$410,$C154,'Grid GenerationQueue'!$BK$5:$BK$410,"&gt;0",'Grid GenerationQueue'!$BD$5:$BD$410,"&lt;="&amp;$BE$3)</f>
        <v>0</v>
      </c>
      <c r="DA154">
        <f>SUMIFS('Grid GenerationQueue'!AQ$5:AQ$410,'Grid GenerationQueue'!$AZ$5:$AZ$410,$B154,'Grid GenerationQueue'!$BA$5:$BA$410,$C154,'Grid GenerationQueue'!$BK$5:$BK$410,"&gt;0",'Grid GenerationQueue'!$BD$5:$BD$410,"&lt;="&amp;$BE$3)</f>
        <v>0</v>
      </c>
      <c r="DB154">
        <f>SUMIFS('Grid GenerationQueue'!AR$5:AR$410,'Grid GenerationQueue'!$AZ$5:$AZ$410,$B154,'Grid GenerationQueue'!$BA$5:$BA$410,$C154,'Grid GenerationQueue'!$BK$5:$BK$410,"&gt;0",'Grid GenerationQueue'!$BD$5:$BD$410,"&lt;="&amp;$BE$3)</f>
        <v>0</v>
      </c>
    </row>
    <row r="155" spans="1:106" x14ac:dyDescent="0.35">
      <c r="A155" t="s">
        <v>4747</v>
      </c>
      <c r="B155" t="s">
        <v>4469</v>
      </c>
      <c r="C155">
        <v>500</v>
      </c>
      <c r="D155">
        <f>SUMIFS('Grid GenerationQueue'!AG$5:AG$410,'Grid GenerationQueue'!$AZ$5:$AZ$410,$B155,'Grid GenerationQueue'!$BA$5:$BA$410,$C155)</f>
        <v>0</v>
      </c>
      <c r="E155">
        <f>SUMIFS('Grid GenerationQueue'!AH$5:AH$410,'Grid GenerationQueue'!$AZ$5:$AZ$410,$B155,'Grid GenerationQueue'!$BA$5:$BA$410,$C155)</f>
        <v>0</v>
      </c>
      <c r="F155">
        <f>SUMIFS('Grid GenerationQueue'!AI$5:AI$410,'Grid GenerationQueue'!$AZ$5:$AZ$410,$B155,'Grid GenerationQueue'!$BA$5:$BA$410,$C155)</f>
        <v>0</v>
      </c>
      <c r="G155">
        <f>SUMIFS('Grid GenerationQueue'!AJ$5:AJ$410,'Grid GenerationQueue'!$AZ$5:$AZ$410,$B155,'Grid GenerationQueue'!$BA$5:$BA$410,$C155)</f>
        <v>0</v>
      </c>
      <c r="H155">
        <f>SUMIFS('Grid GenerationQueue'!AK$5:AK$410,'Grid GenerationQueue'!$AZ$5:$AZ$410,$B155,'Grid GenerationQueue'!$BA$5:$BA$410,$C155)</f>
        <v>0</v>
      </c>
      <c r="I155">
        <f>SUMIFS('Grid GenerationQueue'!AL$5:AL$410,'Grid GenerationQueue'!$AZ$5:$AZ$410,$B155,'Grid GenerationQueue'!$BA$5:$BA$410,$C155)</f>
        <v>0</v>
      </c>
      <c r="J155">
        <f>SUMIFS('Grid GenerationQueue'!AM$5:AM$410,'Grid GenerationQueue'!$AZ$5:$AZ$410,$B155,'Grid GenerationQueue'!$BA$5:$BA$410,$C155)</f>
        <v>0</v>
      </c>
      <c r="K155">
        <f>SUMIFS('Grid GenerationQueue'!AN$5:AN$410,'Grid GenerationQueue'!$AZ$5:$AZ$410,$B155,'Grid GenerationQueue'!$BA$5:$BA$410,$C155)</f>
        <v>0</v>
      </c>
      <c r="L155">
        <f>SUMIFS('Grid GenerationQueue'!AO$5:AO$410,'Grid GenerationQueue'!$AZ$5:$AZ$410,$B155,'Grid GenerationQueue'!$BA$5:$BA$410,$C155)</f>
        <v>0</v>
      </c>
      <c r="M155">
        <f>SUMIFS('Grid GenerationQueue'!AP$5:AP$410,'Grid GenerationQueue'!$AZ$5:$AZ$410,$B155,'Grid GenerationQueue'!$BA$5:$BA$410,$C155)</f>
        <v>0</v>
      </c>
      <c r="N155">
        <f>SUMIFS('Grid GenerationQueue'!AQ$5:AQ$410,'Grid GenerationQueue'!$AZ$5:$AZ$410,$B155,'Grid GenerationQueue'!$BA$5:$BA$410,$C155)</f>
        <v>0</v>
      </c>
      <c r="O155">
        <f>SUMIFS('Grid GenerationQueue'!AR$5:AR$410,'Grid GenerationQueue'!$AZ$5:$AZ$410,$B155,'Grid GenerationQueue'!$BA$5:$BA$410,$C155)</f>
        <v>0</v>
      </c>
      <c r="Q155">
        <f>SUMIFS('Grid GenerationQueue'!AG$5:AG$410,'Grid GenerationQueue'!$AZ$5:$AZ$410,$B155,'Grid GenerationQueue'!$BA$5:$BA$410,$C155,'Grid GenerationQueue'!$BJ$5:$BJ$410,"Executed")</f>
        <v>0</v>
      </c>
      <c r="R155">
        <f>SUMIFS('Grid GenerationQueue'!AH$5:AH$410,'Grid GenerationQueue'!$AZ$5:$AZ$410,$B155,'Grid GenerationQueue'!$BA$5:$BA$410,$C155,'Grid GenerationQueue'!$BJ$5:$BJ$410,"Executed")</f>
        <v>0</v>
      </c>
      <c r="S155">
        <f>SUMIFS('Grid GenerationQueue'!AI$5:AI$410,'Grid GenerationQueue'!$AZ$5:$AZ$410,$B155,'Grid GenerationQueue'!$BA$5:$BA$410,$C155,'Grid GenerationQueue'!$BJ$5:$BJ$410,"Executed")</f>
        <v>0</v>
      </c>
      <c r="T155">
        <f>SUMIFS('Grid GenerationQueue'!AJ$5:AJ$410,'Grid GenerationQueue'!$AZ$5:$AZ$410,$B155,'Grid GenerationQueue'!$BA$5:$BA$410,$C155,'Grid GenerationQueue'!$BJ$5:$BJ$410,"Executed")</f>
        <v>0</v>
      </c>
      <c r="U155">
        <f>SUMIFS('Grid GenerationQueue'!AK$5:AK$410,'Grid GenerationQueue'!$AZ$5:$AZ$410,$B155,'Grid GenerationQueue'!$BA$5:$BA$410,$C155,'Grid GenerationQueue'!$BJ$5:$BJ$410,"Executed")</f>
        <v>0</v>
      </c>
      <c r="V155">
        <f>SUMIFS('Grid GenerationQueue'!AL$5:AL$410,'Grid GenerationQueue'!$AZ$5:$AZ$410,$B155,'Grid GenerationQueue'!$BA$5:$BA$410,$C155,'Grid GenerationQueue'!$BJ$5:$BJ$410,"Executed")</f>
        <v>0</v>
      </c>
      <c r="W155">
        <f>SUMIFS('Grid GenerationQueue'!AM$5:AM$410,'Grid GenerationQueue'!$AZ$5:$AZ$410,$B155,'Grid GenerationQueue'!$BA$5:$BA$410,$C155,'Grid GenerationQueue'!$BJ$5:$BJ$410,"Executed")</f>
        <v>0</v>
      </c>
      <c r="X155">
        <f>SUMIFS('Grid GenerationQueue'!AN$5:AN$410,'Grid GenerationQueue'!$AZ$5:$AZ$410,$B155,'Grid GenerationQueue'!$BA$5:$BA$410,$C155,'Grid GenerationQueue'!$BJ$5:$BJ$410,"Executed")</f>
        <v>0</v>
      </c>
      <c r="Y155">
        <f>SUMIFS('Grid GenerationQueue'!AO$5:AO$410,'Grid GenerationQueue'!$AZ$5:$AZ$410,$B155,'Grid GenerationQueue'!$BA$5:$BA$410,$C155,'Grid GenerationQueue'!$BJ$5:$BJ$410,"Executed")</f>
        <v>0</v>
      </c>
      <c r="Z155">
        <f>SUMIFS('Grid GenerationQueue'!AP$5:AP$410,'Grid GenerationQueue'!$AZ$5:$AZ$410,$B155,'Grid GenerationQueue'!$BA$5:$BA$410,$C155,'Grid GenerationQueue'!$BJ$5:$BJ$410,"Executed")</f>
        <v>0</v>
      </c>
      <c r="AA155">
        <f>SUMIFS('Grid GenerationQueue'!AQ$5:AQ$410,'Grid GenerationQueue'!$AZ$5:$AZ$410,$B155,'Grid GenerationQueue'!$BA$5:$BA$410,$C155,'Grid GenerationQueue'!$BJ$5:$BJ$410,"Executed")</f>
        <v>0</v>
      </c>
      <c r="AB155">
        <f>SUMIFS('Grid GenerationQueue'!AR$5:AR$410,'Grid GenerationQueue'!$AZ$5:$AZ$410,$B155,'Grid GenerationQueue'!$BA$5:$BA$410,$C155,'Grid GenerationQueue'!$BJ$5:$BJ$410,"Executed")</f>
        <v>0</v>
      </c>
      <c r="AD155">
        <f>SUMIFS('Grid GenerationQueue'!AG$5:AG$410,'Grid GenerationQueue'!$AZ$5:$AZ$410,$B155,'Grid GenerationQueue'!$BA$5:$BA$410,$C155,'Grid GenerationQueue'!$BH$5:$BH$410,"&lt;&gt;"&amp;"")+SUMIFS('Grid GenerationQueue'!AG$5:AG$410,'Grid GenerationQueue'!$AZ$5:$AZ$410,$B155,'Grid GenerationQueue'!$BA$5:$BA$410,$C155,'Grid GenerationQueue'!$BH$5:$BH$410,"",'Grid GenerationQueue'!$AC$5:$AC$410,1)</f>
        <v>0</v>
      </c>
      <c r="AE155">
        <f>SUMIFS('Grid GenerationQueue'!AH$5:AH$410,'Grid GenerationQueue'!$AZ$5:$AZ$410,$B155,'Grid GenerationQueue'!$BA$5:$BA$410,$C155,'Grid GenerationQueue'!$BH$5:$BH$410,"&lt;&gt;"&amp;"")+SUMIFS('Grid GenerationQueue'!AH$5:AH$410,'Grid GenerationQueue'!$AZ$5:$AZ$410,$B155,'Grid GenerationQueue'!$BA$5:$BA$410,$C155,'Grid GenerationQueue'!$BH$5:$BH$410,"",'Grid GenerationQueue'!$AC$5:$AC$410,1)</f>
        <v>0</v>
      </c>
      <c r="AF155">
        <f>SUMIFS('Grid GenerationQueue'!AI$5:AI$410,'Grid GenerationQueue'!$AZ$5:$AZ$410,$B155,'Grid GenerationQueue'!$BA$5:$BA$410,$C155,'Grid GenerationQueue'!$BH$5:$BH$410,"&lt;&gt;"&amp;"")+SUMIFS('Grid GenerationQueue'!AI$5:AI$410,'Grid GenerationQueue'!$AZ$5:$AZ$410,$B155,'Grid GenerationQueue'!$BA$5:$BA$410,$C155,'Grid GenerationQueue'!$BH$5:$BH$410,"",'Grid GenerationQueue'!$AC$5:$AC$410,1)</f>
        <v>0</v>
      </c>
      <c r="AG155">
        <f>SUMIFS('Grid GenerationQueue'!AJ$5:AJ$410,'Grid GenerationQueue'!$AZ$5:$AZ$410,$B155,'Grid GenerationQueue'!$BA$5:$BA$410,$C155,'Grid GenerationQueue'!$BH$5:$BH$410,"&lt;&gt;"&amp;"")+SUMIFS('Grid GenerationQueue'!AJ$5:AJ$410,'Grid GenerationQueue'!$AZ$5:$AZ$410,$B155,'Grid GenerationQueue'!$BA$5:$BA$410,$C155,'Grid GenerationQueue'!$BH$5:$BH$410,"",'Grid GenerationQueue'!$AC$5:$AC$410,1)</f>
        <v>0</v>
      </c>
      <c r="AH155">
        <f>SUMIFS('Grid GenerationQueue'!AK$5:AK$410,'Grid GenerationQueue'!$AZ$5:$AZ$410,$B155,'Grid GenerationQueue'!$BA$5:$BA$410,$C155,'Grid GenerationQueue'!$BH$5:$BH$410,"&lt;&gt;"&amp;"")+SUMIFS('Grid GenerationQueue'!AK$5:AK$410,'Grid GenerationQueue'!$AZ$5:$AZ$410,$B155,'Grid GenerationQueue'!$BA$5:$BA$410,$C155,'Grid GenerationQueue'!$BH$5:$BH$410,"",'Grid GenerationQueue'!$AC$5:$AC$410,1)</f>
        <v>0</v>
      </c>
      <c r="AI155">
        <f>SUMIFS('Grid GenerationQueue'!AL$5:AL$410,'Grid GenerationQueue'!$AZ$5:$AZ$410,$B155,'Grid GenerationQueue'!$BA$5:$BA$410,$C155,'Grid GenerationQueue'!$BH$5:$BH$410,"&lt;&gt;"&amp;"")+SUMIFS('Grid GenerationQueue'!AL$5:AL$410,'Grid GenerationQueue'!$AZ$5:$AZ$410,$B155,'Grid GenerationQueue'!$BA$5:$BA$410,$C155,'Grid GenerationQueue'!$BH$5:$BH$410,"",'Grid GenerationQueue'!$AC$5:$AC$410,1)</f>
        <v>0</v>
      </c>
      <c r="AJ155">
        <f>SUMIFS('Grid GenerationQueue'!AM$5:AM$410,'Grid GenerationQueue'!$AZ$5:$AZ$410,$B155,'Grid GenerationQueue'!$BA$5:$BA$410,$C155,'Grid GenerationQueue'!$BH$5:$BH$410,"&lt;&gt;"&amp;"")+SUMIFS('Grid GenerationQueue'!AM$5:AM$410,'Grid GenerationQueue'!$AZ$5:$AZ$410,$B155,'Grid GenerationQueue'!$BA$5:$BA$410,$C155,'Grid GenerationQueue'!$BH$5:$BH$410,"",'Grid GenerationQueue'!$AC$5:$AC$410,1)</f>
        <v>0</v>
      </c>
      <c r="AK155">
        <f>SUMIFS('Grid GenerationQueue'!AN$5:AN$410,'Grid GenerationQueue'!$AZ$5:$AZ$410,$B155,'Grid GenerationQueue'!$BA$5:$BA$410,$C155,'Grid GenerationQueue'!$BH$5:$BH$410,"&lt;&gt;"&amp;"")+SUMIFS('Grid GenerationQueue'!AN$5:AN$410,'Grid GenerationQueue'!$AZ$5:$AZ$410,$B155,'Grid GenerationQueue'!$BA$5:$BA$410,$C155,'Grid GenerationQueue'!$BH$5:$BH$410,"",'Grid GenerationQueue'!$AC$5:$AC$410,1)</f>
        <v>0</v>
      </c>
      <c r="AL155">
        <f>SUMIFS('Grid GenerationQueue'!AO$5:AO$410,'Grid GenerationQueue'!$AZ$5:$AZ$410,$B155,'Grid GenerationQueue'!$BA$5:$BA$410,$C155,'Grid GenerationQueue'!$BH$5:$BH$410,"&lt;&gt;"&amp;"")+SUMIFS('Grid GenerationQueue'!AO$5:AO$410,'Grid GenerationQueue'!$AZ$5:$AZ$410,$B155,'Grid GenerationQueue'!$BA$5:$BA$410,$C155,'Grid GenerationQueue'!$BH$5:$BH$410,"",'Grid GenerationQueue'!$AC$5:$AC$410,1)</f>
        <v>0</v>
      </c>
      <c r="AM155">
        <f>SUMIFS('Grid GenerationQueue'!AP$5:AP$410,'Grid GenerationQueue'!$AZ$5:$AZ$410,$B155,'Grid GenerationQueue'!$BA$5:$BA$410,$C155,'Grid GenerationQueue'!$BH$5:$BH$410,"&lt;&gt;"&amp;"")+SUMIFS('Grid GenerationQueue'!AP$5:AP$410,'Grid GenerationQueue'!$AZ$5:$AZ$410,$B155,'Grid GenerationQueue'!$BA$5:$BA$410,$C155,'Grid GenerationQueue'!$BH$5:$BH$410,"",'Grid GenerationQueue'!$AC$5:$AC$410,1)</f>
        <v>0</v>
      </c>
      <c r="AN155">
        <f>SUMIFS('Grid GenerationQueue'!AQ$5:AQ$410,'Grid GenerationQueue'!$AZ$5:$AZ$410,$B155,'Grid GenerationQueue'!$BA$5:$BA$410,$C155,'Grid GenerationQueue'!$BH$5:$BH$410,"&lt;&gt;"&amp;"")+SUMIFS('Grid GenerationQueue'!AQ$5:AQ$410,'Grid GenerationQueue'!$AZ$5:$AZ$410,$B155,'Grid GenerationQueue'!$BA$5:$BA$410,$C155,'Grid GenerationQueue'!$BH$5:$BH$410,"",'Grid GenerationQueue'!$AC$5:$AC$410,1)</f>
        <v>0</v>
      </c>
      <c r="AO155">
        <f>SUMIFS('Grid GenerationQueue'!AR$5:AR$410,'Grid GenerationQueue'!$AZ$5:$AZ$410,$B155,'Grid GenerationQueue'!$BA$5:$BA$410,$C155,'Grid GenerationQueue'!$BH$5:$BH$410,"&lt;&gt;"&amp;"")+SUMIFS('Grid GenerationQueue'!AR$5:AR$410,'Grid GenerationQueue'!$AZ$5:$AZ$410,$B155,'Grid GenerationQueue'!$BA$5:$BA$410,$C155,'Grid GenerationQueue'!$BH$5:$BH$410,"",'Grid GenerationQueue'!$AC$5:$AC$410,1)</f>
        <v>0</v>
      </c>
      <c r="AQ155">
        <f>SUMIFS('Grid GenerationQueue'!AG$5:AG$410,'Grid GenerationQueue'!$AZ$5:$AZ$410,$B155,'Grid GenerationQueue'!$BA$5:$BA$410,$C155,'Grid GenerationQueue'!$BK$5:$BK$410,"&gt;0")</f>
        <v>0</v>
      </c>
      <c r="AR155">
        <f>SUMIFS('Grid GenerationQueue'!AH$5:AH$410,'Grid GenerationQueue'!$AZ$5:$AZ$410,$B155,'Grid GenerationQueue'!$BA$5:$BA$410,$C155,'Grid GenerationQueue'!$BK$5:$BK$410,"&gt;0")</f>
        <v>0</v>
      </c>
      <c r="AS155">
        <f>SUMIFS('Grid GenerationQueue'!AI$5:AI$410,'Grid GenerationQueue'!$AZ$5:$AZ$410,$B155,'Grid GenerationQueue'!$BA$5:$BA$410,$C155,'Grid GenerationQueue'!$BK$5:$BK$410,"&gt;0")</f>
        <v>0</v>
      </c>
      <c r="AT155">
        <f>SUMIFS('Grid GenerationQueue'!AJ$5:AJ$410,'Grid GenerationQueue'!$AZ$5:$AZ$410,$B155,'Grid GenerationQueue'!$BA$5:$BA$410,$C155,'Grid GenerationQueue'!$BK$5:$BK$410,"&gt;0")</f>
        <v>0</v>
      </c>
      <c r="AU155">
        <f>SUMIFS('Grid GenerationQueue'!AK$5:AK$410,'Grid GenerationQueue'!$AZ$5:$AZ$410,$B155,'Grid GenerationQueue'!$BA$5:$BA$410,$C155,'Grid GenerationQueue'!$BK$5:$BK$410,"&gt;0")</f>
        <v>0</v>
      </c>
      <c r="AV155">
        <f>SUMIFS('Grid GenerationQueue'!AL$5:AL$410,'Grid GenerationQueue'!$AZ$5:$AZ$410,$B155,'Grid GenerationQueue'!$BA$5:$BA$410,$C155,'Grid GenerationQueue'!$BK$5:$BK$410,"&gt;0")</f>
        <v>0</v>
      </c>
      <c r="AW155">
        <f>SUMIFS('Grid GenerationQueue'!AM$5:AM$410,'Grid GenerationQueue'!$AZ$5:$AZ$410,$B155,'Grid GenerationQueue'!$BA$5:$BA$410,$C155,'Grid GenerationQueue'!$BK$5:$BK$410,"&gt;0")</f>
        <v>0</v>
      </c>
      <c r="AX155">
        <f>SUMIFS('Grid GenerationQueue'!AN$5:AN$410,'Grid GenerationQueue'!$AZ$5:$AZ$410,$B155,'Grid GenerationQueue'!$BA$5:$BA$410,$C155,'Grid GenerationQueue'!$BK$5:$BK$410,"&gt;0")</f>
        <v>0</v>
      </c>
      <c r="AY155">
        <f>SUMIFS('Grid GenerationQueue'!AO$5:AO$410,'Grid GenerationQueue'!$AZ$5:$AZ$410,$B155,'Grid GenerationQueue'!$BA$5:$BA$410,$C155,'Grid GenerationQueue'!$BK$5:$BK$410,"&gt;0")</f>
        <v>0</v>
      </c>
      <c r="AZ155">
        <f>SUMIFS('Grid GenerationQueue'!AP$5:AP$410,'Grid GenerationQueue'!$AZ$5:$AZ$410,$B155,'Grid GenerationQueue'!$BA$5:$BA$410,$C155,'Grid GenerationQueue'!$BK$5:$BK$410,"&gt;0")</f>
        <v>0</v>
      </c>
      <c r="BA155">
        <f>SUMIFS('Grid GenerationQueue'!AQ$5:AQ$410,'Grid GenerationQueue'!$AZ$5:$AZ$410,$B155,'Grid GenerationQueue'!$BA$5:$BA$410,$C155,'Grid GenerationQueue'!$BK$5:$BK$410,"&gt;0")</f>
        <v>0</v>
      </c>
      <c r="BB155">
        <f>SUMIFS('Grid GenerationQueue'!AR$5:AR$410,'Grid GenerationQueue'!$AZ$5:$AZ$410,$B155,'Grid GenerationQueue'!$BA$5:$BA$410,$C155,'Grid GenerationQueue'!$BK$5:$BK$410,"&gt;0")</f>
        <v>0</v>
      </c>
      <c r="BD155">
        <f>SUMIFS('Grid GenerationQueue'!AG$5:AG$410,'Grid GenerationQueue'!$AZ$5:$AZ$410,$B155,'Grid GenerationQueue'!$BA$5:$BA$410,$C155,'Grid GenerationQueue'!$BD$5:$BD$410,"&lt;="&amp;$BE$3)</f>
        <v>0</v>
      </c>
      <c r="BE155">
        <f>SUMIFS('Grid GenerationQueue'!AH$5:AH$410,'Grid GenerationQueue'!$AZ$5:$AZ$410,$B155,'Grid GenerationQueue'!$BA$5:$BA$410,$C155,'Grid GenerationQueue'!$BD$5:$BD$410,"&lt;="&amp;$BE$3)</f>
        <v>0</v>
      </c>
      <c r="BF155">
        <f>SUMIFS('Grid GenerationQueue'!AI$5:AI$410,'Grid GenerationQueue'!$AZ$5:$AZ$410,$B155,'Grid GenerationQueue'!$BA$5:$BA$410,$C155,'Grid GenerationQueue'!$BD$5:$BD$410,"&lt;="&amp;$BE$3)</f>
        <v>0</v>
      </c>
      <c r="BG155">
        <f>SUMIFS('Grid GenerationQueue'!AJ$5:AJ$410,'Grid GenerationQueue'!$AZ$5:$AZ$410,$B155,'Grid GenerationQueue'!$BA$5:$BA$410,$C155,'Grid GenerationQueue'!$BD$5:$BD$410,"&lt;="&amp;$BE$3)</f>
        <v>0</v>
      </c>
      <c r="BH155">
        <f>SUMIFS('Grid GenerationQueue'!AK$5:AK$410,'Grid GenerationQueue'!$AZ$5:$AZ$410,$B155,'Grid GenerationQueue'!$BA$5:$BA$410,$C155,'Grid GenerationQueue'!$BD$5:$BD$410,"&lt;="&amp;$BE$3)</f>
        <v>0</v>
      </c>
      <c r="BI155">
        <f>SUMIFS('Grid GenerationQueue'!AL$5:AL$410,'Grid GenerationQueue'!$AZ$5:$AZ$410,$B155,'Grid GenerationQueue'!$BA$5:$BA$410,$C155,'Grid GenerationQueue'!$BD$5:$BD$410,"&lt;="&amp;$BE$3)</f>
        <v>0</v>
      </c>
      <c r="BJ155">
        <f>SUMIFS('Grid GenerationQueue'!AM$5:AM$410,'Grid GenerationQueue'!$AZ$5:$AZ$410,$B155,'Grid GenerationQueue'!$BA$5:$BA$410,$C155,'Grid GenerationQueue'!$BD$5:$BD$410,"&lt;="&amp;$BE$3)</f>
        <v>0</v>
      </c>
      <c r="BK155">
        <f>SUMIFS('Grid GenerationQueue'!AN$5:AN$410,'Grid GenerationQueue'!$AZ$5:$AZ$410,$B155,'Grid GenerationQueue'!$BA$5:$BA$410,$C155,'Grid GenerationQueue'!$BD$5:$BD$410,"&lt;="&amp;$BE$3)</f>
        <v>0</v>
      </c>
      <c r="BL155">
        <f>SUMIFS('Grid GenerationQueue'!AO$5:AO$410,'Grid GenerationQueue'!$AZ$5:$AZ$410,$B155,'Grid GenerationQueue'!$BA$5:$BA$410,$C155,'Grid GenerationQueue'!$BD$5:$BD$410,"&lt;="&amp;$BE$3)</f>
        <v>0</v>
      </c>
      <c r="BM155">
        <f>SUMIFS('Grid GenerationQueue'!AP$5:AP$410,'Grid GenerationQueue'!$AZ$5:$AZ$410,$B155,'Grid GenerationQueue'!$BA$5:$BA$410,$C155,'Grid GenerationQueue'!$BD$5:$BD$410,"&lt;="&amp;$BE$3)</f>
        <v>0</v>
      </c>
      <c r="BN155">
        <f>SUMIFS('Grid GenerationQueue'!AQ$5:AQ$410,'Grid GenerationQueue'!$AZ$5:$AZ$410,$B155,'Grid GenerationQueue'!$BA$5:$BA$410,$C155,'Grid GenerationQueue'!$BD$5:$BD$410,"&lt;="&amp;$BE$3)</f>
        <v>0</v>
      </c>
      <c r="BO155">
        <f>SUMIFS('Grid GenerationQueue'!AR$5:AR$410,'Grid GenerationQueue'!$AZ$5:$AZ$410,$B155,'Grid GenerationQueue'!$BA$5:$BA$410,$C155,'Grid GenerationQueue'!$BD$5:$BD$410,"&lt;="&amp;$BE$3)</f>
        <v>0</v>
      </c>
      <c r="BQ155">
        <f>SUMIFS('Grid GenerationQueue'!AG$5:AG$410,'Grid GenerationQueue'!$AZ$5:$AZ$410,$B155,'Grid GenerationQueue'!$BA$5:$BA$410,$C155,'Grid GenerationQueue'!$BJ$5:$BJ$410,"Executed",'Grid GenerationQueue'!$BD$5:$BD$410,"&lt;="&amp;$BE$3)</f>
        <v>0</v>
      </c>
      <c r="BR155">
        <f>SUMIFS('Grid GenerationQueue'!AH$5:AH$410,'Grid GenerationQueue'!$AZ$5:$AZ$410,$B155,'Grid GenerationQueue'!$BA$5:$BA$410,$C155,'Grid GenerationQueue'!$BJ$5:$BJ$410,"Executed",'Grid GenerationQueue'!$BD$5:$BD$410,"&lt;="&amp;$BE$3)</f>
        <v>0</v>
      </c>
      <c r="BS155">
        <f>SUMIFS('Grid GenerationQueue'!AI$5:AI$410,'Grid GenerationQueue'!$AZ$5:$AZ$410,$B155,'Grid GenerationQueue'!$BA$5:$BA$410,$C155,'Grid GenerationQueue'!$BJ$5:$BJ$410,"Executed",'Grid GenerationQueue'!$BD$5:$BD$410,"&lt;="&amp;$BE$3)</f>
        <v>0</v>
      </c>
      <c r="BT155">
        <f>SUMIFS('Grid GenerationQueue'!AJ$5:AJ$410,'Grid GenerationQueue'!$AZ$5:$AZ$410,$B155,'Grid GenerationQueue'!$BA$5:$BA$410,$C155,'Grid GenerationQueue'!$BJ$5:$BJ$410,"Executed",'Grid GenerationQueue'!$BD$5:$BD$410,"&lt;="&amp;$BE$3)</f>
        <v>0</v>
      </c>
      <c r="BU155">
        <f>SUMIFS('Grid GenerationQueue'!AK$5:AK$410,'Grid GenerationQueue'!$AZ$5:$AZ$410,$B155,'Grid GenerationQueue'!$BA$5:$BA$410,$C155,'Grid GenerationQueue'!$BJ$5:$BJ$410,"Executed",'Grid GenerationQueue'!$BD$5:$BD$410,"&lt;="&amp;$BE$3)</f>
        <v>0</v>
      </c>
      <c r="BV155">
        <f>SUMIFS('Grid GenerationQueue'!AL$5:AL$410,'Grid GenerationQueue'!$AZ$5:$AZ$410,$B155,'Grid GenerationQueue'!$BA$5:$BA$410,$C155,'Grid GenerationQueue'!$BJ$5:$BJ$410,"Executed",'Grid GenerationQueue'!$BD$5:$BD$410,"&lt;="&amp;$BE$3)</f>
        <v>0</v>
      </c>
      <c r="BW155">
        <f>SUMIFS('Grid GenerationQueue'!AM$5:AM$410,'Grid GenerationQueue'!$AZ$5:$AZ$410,$B155,'Grid GenerationQueue'!$BA$5:$BA$410,$C155,'Grid GenerationQueue'!$BJ$5:$BJ$410,"Executed",'Grid GenerationQueue'!$BD$5:$BD$410,"&lt;="&amp;$BE$3)</f>
        <v>0</v>
      </c>
      <c r="BX155">
        <f>SUMIFS('Grid GenerationQueue'!AN$5:AN$410,'Grid GenerationQueue'!$AZ$5:$AZ$410,$B155,'Grid GenerationQueue'!$BA$5:$BA$410,$C155,'Grid GenerationQueue'!$BJ$5:$BJ$410,"Executed",'Grid GenerationQueue'!$BD$5:$BD$410,"&lt;="&amp;$BE$3)</f>
        <v>0</v>
      </c>
      <c r="BY155">
        <f>SUMIFS('Grid GenerationQueue'!AO$5:AO$410,'Grid GenerationQueue'!$AZ$5:$AZ$410,$B155,'Grid GenerationQueue'!$BA$5:$BA$410,$C155,'Grid GenerationQueue'!$BJ$5:$BJ$410,"Executed",'Grid GenerationQueue'!$BD$5:$BD$410,"&lt;="&amp;$BE$3)</f>
        <v>0</v>
      </c>
      <c r="BZ155">
        <f>SUMIFS('Grid GenerationQueue'!AP$5:AP$410,'Grid GenerationQueue'!$AZ$5:$AZ$410,$B155,'Grid GenerationQueue'!$BA$5:$BA$410,$C155,'Grid GenerationQueue'!$BJ$5:$BJ$410,"Executed",'Grid GenerationQueue'!$BD$5:$BD$410,"&lt;="&amp;$BE$3)</f>
        <v>0</v>
      </c>
      <c r="CA155">
        <f>SUMIFS('Grid GenerationQueue'!AQ$5:AQ$410,'Grid GenerationQueue'!$AZ$5:$AZ$410,$B155,'Grid GenerationQueue'!$BA$5:$BA$410,$C155,'Grid GenerationQueue'!$BJ$5:$BJ$410,"Executed",'Grid GenerationQueue'!$BD$5:$BD$410,"&lt;="&amp;$BE$3)</f>
        <v>0</v>
      </c>
      <c r="CB155">
        <f>SUMIFS('Grid GenerationQueue'!AR$5:AR$410,'Grid GenerationQueue'!$AZ$5:$AZ$410,$B155,'Grid GenerationQueue'!$BA$5:$BA$410,$C155,'Grid GenerationQueue'!$BJ$5:$BJ$410,"Executed",'Grid GenerationQueue'!$BD$5:$BD$410,"&lt;="&amp;$BE$3)</f>
        <v>0</v>
      </c>
      <c r="CD155">
        <f>SUMIFS('Grid GenerationQueue'!AG$5:AG$410,'Grid GenerationQueue'!$AZ$5:$AZ$410,$B155,'Grid GenerationQueue'!$BA$5:$BA$410,$C155,'Grid GenerationQueue'!$BH$5:$BH$410,"&lt;&gt;"&amp;"",'Grid GenerationQueue'!$BD$5:$BD$410,"&lt;="&amp;$BE$3)</f>
        <v>0</v>
      </c>
      <c r="CE155">
        <f>SUMIFS('Grid GenerationQueue'!AH$5:AH$410,'Grid GenerationQueue'!$AZ$5:$AZ$410,$B155,'Grid GenerationQueue'!$BA$5:$BA$410,$C155,'Grid GenerationQueue'!$BH$5:$BH$410,"&lt;&gt;"&amp;"",'Grid GenerationQueue'!$BD$5:$BD$410,"&lt;="&amp;$BE$3)</f>
        <v>0</v>
      </c>
      <c r="CF155">
        <f>SUMIFS('Grid GenerationQueue'!AI$5:AI$410,'Grid GenerationQueue'!$AZ$5:$AZ$410,$B155,'Grid GenerationQueue'!$BA$5:$BA$410,$C155,'Grid GenerationQueue'!$BH$5:$BH$410,"&lt;&gt;"&amp;"",'Grid GenerationQueue'!$BD$5:$BD$410,"&lt;="&amp;$BE$3)</f>
        <v>0</v>
      </c>
      <c r="CG155">
        <f>SUMIFS('Grid GenerationQueue'!AJ$5:AJ$410,'Grid GenerationQueue'!$AZ$5:$AZ$410,$B155,'Grid GenerationQueue'!$BA$5:$BA$410,$C155,'Grid GenerationQueue'!$BH$5:$BH$410,"&lt;&gt;"&amp;"",'Grid GenerationQueue'!$BD$5:$BD$410,"&lt;="&amp;$BE$3)</f>
        <v>0</v>
      </c>
      <c r="CH155">
        <f>SUMIFS('Grid GenerationQueue'!AK$5:AK$410,'Grid GenerationQueue'!$AZ$5:$AZ$410,$B155,'Grid GenerationQueue'!$BA$5:$BA$410,$C155,'Grid GenerationQueue'!$BH$5:$BH$410,"&lt;&gt;"&amp;"",'Grid GenerationQueue'!$BD$5:$BD$410,"&lt;="&amp;$BE$3)</f>
        <v>0</v>
      </c>
      <c r="CI155">
        <f>SUMIFS('Grid GenerationQueue'!AL$5:AL$410,'Grid GenerationQueue'!$AZ$5:$AZ$410,$B155,'Grid GenerationQueue'!$BA$5:$BA$410,$C155,'Grid GenerationQueue'!$BH$5:$BH$410,"&lt;&gt;"&amp;"",'Grid GenerationQueue'!$BD$5:$BD$410,"&lt;="&amp;$BE$3)</f>
        <v>0</v>
      </c>
      <c r="CJ155">
        <f>SUMIFS('Grid GenerationQueue'!AM$5:AM$410,'Grid GenerationQueue'!$AZ$5:$AZ$410,$B155,'Grid GenerationQueue'!$BA$5:$BA$410,$C155,'Grid GenerationQueue'!$BH$5:$BH$410,"&lt;&gt;"&amp;"",'Grid GenerationQueue'!$BD$5:$BD$410,"&lt;="&amp;$BE$3)</f>
        <v>0</v>
      </c>
      <c r="CK155">
        <f>SUMIFS('Grid GenerationQueue'!AN$5:AN$410,'Grid GenerationQueue'!$AZ$5:$AZ$410,$B155,'Grid GenerationQueue'!$BA$5:$BA$410,$C155,'Grid GenerationQueue'!$BH$5:$BH$410,"&lt;&gt;"&amp;"",'Grid GenerationQueue'!$BD$5:$BD$410,"&lt;="&amp;$BE$3)</f>
        <v>0</v>
      </c>
      <c r="CL155">
        <f>SUMIFS('Grid GenerationQueue'!AO$5:AO$410,'Grid GenerationQueue'!$AZ$5:$AZ$410,$B155,'Grid GenerationQueue'!$BA$5:$BA$410,$C155,'Grid GenerationQueue'!$BH$5:$BH$410,"&lt;&gt;"&amp;"",'Grid GenerationQueue'!$BD$5:$BD$410,"&lt;="&amp;$BE$3)</f>
        <v>0</v>
      </c>
      <c r="CM155">
        <f>SUMIFS('Grid GenerationQueue'!AP$5:AP$410,'Grid GenerationQueue'!$AZ$5:$AZ$410,$B155,'Grid GenerationQueue'!$BA$5:$BA$410,$C155,'Grid GenerationQueue'!$BH$5:$BH$410,"&lt;&gt;"&amp;"",'Grid GenerationQueue'!$BD$5:$BD$410,"&lt;="&amp;$BE$3)</f>
        <v>0</v>
      </c>
      <c r="CN155">
        <f>SUMIFS('Grid GenerationQueue'!AQ$5:AQ$410,'Grid GenerationQueue'!$AZ$5:$AZ$410,$B155,'Grid GenerationQueue'!$BA$5:$BA$410,$C155,'Grid GenerationQueue'!$BH$5:$BH$410,"&lt;&gt;"&amp;"",'Grid GenerationQueue'!$BD$5:$BD$410,"&lt;="&amp;$BE$3)</f>
        <v>0</v>
      </c>
      <c r="CO155">
        <f>SUMIFS('Grid GenerationQueue'!AR$5:AR$410,'Grid GenerationQueue'!$AZ$5:$AZ$410,$B155,'Grid GenerationQueue'!$BA$5:$BA$410,$C155,'Grid GenerationQueue'!$BH$5:$BH$410,"&lt;&gt;"&amp;"",'Grid GenerationQueue'!$BD$5:$BD$410,"&lt;="&amp;$BE$3)</f>
        <v>0</v>
      </c>
      <c r="CQ155">
        <f>SUMIFS('Grid GenerationQueue'!AG$5:AG$410,'Grid GenerationQueue'!$AZ$5:$AZ$410,$B155,'Grid GenerationQueue'!$BA$5:$BA$410,$C155,'Grid GenerationQueue'!$BK$5:$BK$410,"&gt;0",'Grid GenerationQueue'!$BD$5:$BD$410,"&lt;="&amp;$BE$3)</f>
        <v>0</v>
      </c>
      <c r="CR155">
        <f>SUMIFS('Grid GenerationQueue'!AH$5:AH$410,'Grid GenerationQueue'!$AZ$5:$AZ$410,$B155,'Grid GenerationQueue'!$BA$5:$BA$410,$C155,'Grid GenerationQueue'!$BK$5:$BK$410,"&gt;0",'Grid GenerationQueue'!$BD$5:$BD$410,"&lt;="&amp;$BE$3)</f>
        <v>0</v>
      </c>
      <c r="CS155">
        <f>SUMIFS('Grid GenerationQueue'!AI$5:AI$410,'Grid GenerationQueue'!$AZ$5:$AZ$410,$B155,'Grid GenerationQueue'!$BA$5:$BA$410,$C155,'Grid GenerationQueue'!$BK$5:$BK$410,"&gt;0",'Grid GenerationQueue'!$BD$5:$BD$410,"&lt;="&amp;$BE$3)</f>
        <v>0</v>
      </c>
      <c r="CT155">
        <f>SUMIFS('Grid GenerationQueue'!AJ$5:AJ$410,'Grid GenerationQueue'!$AZ$5:$AZ$410,$B155,'Grid GenerationQueue'!$BA$5:$BA$410,$C155,'Grid GenerationQueue'!$BK$5:$BK$410,"&gt;0",'Grid GenerationQueue'!$BD$5:$BD$410,"&lt;="&amp;$BE$3)</f>
        <v>0</v>
      </c>
      <c r="CU155">
        <f>SUMIFS('Grid GenerationQueue'!AK$5:AK$410,'Grid GenerationQueue'!$AZ$5:$AZ$410,$B155,'Grid GenerationQueue'!$BA$5:$BA$410,$C155,'Grid GenerationQueue'!$BK$5:$BK$410,"&gt;0",'Grid GenerationQueue'!$BD$5:$BD$410,"&lt;="&amp;$BE$3)</f>
        <v>0</v>
      </c>
      <c r="CV155">
        <f>SUMIFS('Grid GenerationQueue'!AL$5:AL$410,'Grid GenerationQueue'!$AZ$5:$AZ$410,$B155,'Grid GenerationQueue'!$BA$5:$BA$410,$C155,'Grid GenerationQueue'!$BK$5:$BK$410,"&gt;0",'Grid GenerationQueue'!$BD$5:$BD$410,"&lt;="&amp;$BE$3)</f>
        <v>0</v>
      </c>
      <c r="CW155">
        <f>SUMIFS('Grid GenerationQueue'!AM$5:AM$410,'Grid GenerationQueue'!$AZ$5:$AZ$410,$B155,'Grid GenerationQueue'!$BA$5:$BA$410,$C155,'Grid GenerationQueue'!$BK$5:$BK$410,"&gt;0",'Grid GenerationQueue'!$BD$5:$BD$410,"&lt;="&amp;$BE$3)</f>
        <v>0</v>
      </c>
      <c r="CX155">
        <f>SUMIFS('Grid GenerationQueue'!AN$5:AN$410,'Grid GenerationQueue'!$AZ$5:$AZ$410,$B155,'Grid GenerationQueue'!$BA$5:$BA$410,$C155,'Grid GenerationQueue'!$BK$5:$BK$410,"&gt;0",'Grid GenerationQueue'!$BD$5:$BD$410,"&lt;="&amp;$BE$3)</f>
        <v>0</v>
      </c>
      <c r="CY155">
        <f>SUMIFS('Grid GenerationQueue'!AO$5:AO$410,'Grid GenerationQueue'!$AZ$5:$AZ$410,$B155,'Grid GenerationQueue'!$BA$5:$BA$410,$C155,'Grid GenerationQueue'!$BK$5:$BK$410,"&gt;0",'Grid GenerationQueue'!$BD$5:$BD$410,"&lt;="&amp;$BE$3)</f>
        <v>0</v>
      </c>
      <c r="CZ155">
        <f>SUMIFS('Grid GenerationQueue'!AP$5:AP$410,'Grid GenerationQueue'!$AZ$5:$AZ$410,$B155,'Grid GenerationQueue'!$BA$5:$BA$410,$C155,'Grid GenerationQueue'!$BK$5:$BK$410,"&gt;0",'Grid GenerationQueue'!$BD$5:$BD$410,"&lt;="&amp;$BE$3)</f>
        <v>0</v>
      </c>
      <c r="DA155">
        <f>SUMIFS('Grid GenerationQueue'!AQ$5:AQ$410,'Grid GenerationQueue'!$AZ$5:$AZ$410,$B155,'Grid GenerationQueue'!$BA$5:$BA$410,$C155,'Grid GenerationQueue'!$BK$5:$BK$410,"&gt;0",'Grid GenerationQueue'!$BD$5:$BD$410,"&lt;="&amp;$BE$3)</f>
        <v>0</v>
      </c>
      <c r="DB155">
        <f>SUMIFS('Grid GenerationQueue'!AR$5:AR$410,'Grid GenerationQueue'!$AZ$5:$AZ$410,$B155,'Grid GenerationQueue'!$BA$5:$BA$410,$C155,'Grid GenerationQueue'!$BK$5:$BK$410,"&gt;0",'Grid GenerationQueue'!$BD$5:$BD$410,"&lt;="&amp;$BE$3)</f>
        <v>0</v>
      </c>
    </row>
    <row r="156" spans="1:106" x14ac:dyDescent="0.35">
      <c r="A156" t="s">
        <v>4745</v>
      </c>
      <c r="B156" t="s">
        <v>4470</v>
      </c>
      <c r="C156">
        <v>230</v>
      </c>
      <c r="D156">
        <f>SUMIFS('Grid GenerationQueue'!AG$5:AG$410,'Grid GenerationQueue'!$AZ$5:$AZ$410,$B156,'Grid GenerationQueue'!$BA$5:$BA$410,$C156)</f>
        <v>0</v>
      </c>
      <c r="E156">
        <f>SUMIFS('Grid GenerationQueue'!AH$5:AH$410,'Grid GenerationQueue'!$AZ$5:$AZ$410,$B156,'Grid GenerationQueue'!$BA$5:$BA$410,$C156)</f>
        <v>0</v>
      </c>
      <c r="F156">
        <f>SUMIFS('Grid GenerationQueue'!AI$5:AI$410,'Grid GenerationQueue'!$AZ$5:$AZ$410,$B156,'Grid GenerationQueue'!$BA$5:$BA$410,$C156)</f>
        <v>0</v>
      </c>
      <c r="G156">
        <f>SUMIFS('Grid GenerationQueue'!AJ$5:AJ$410,'Grid GenerationQueue'!$AZ$5:$AZ$410,$B156,'Grid GenerationQueue'!$BA$5:$BA$410,$C156)</f>
        <v>0</v>
      </c>
      <c r="H156">
        <f>SUMIFS('Grid GenerationQueue'!AK$5:AK$410,'Grid GenerationQueue'!$AZ$5:$AZ$410,$B156,'Grid GenerationQueue'!$BA$5:$BA$410,$C156)</f>
        <v>0</v>
      </c>
      <c r="I156">
        <f>SUMIFS('Grid GenerationQueue'!AL$5:AL$410,'Grid GenerationQueue'!$AZ$5:$AZ$410,$B156,'Grid GenerationQueue'!$BA$5:$BA$410,$C156)</f>
        <v>0</v>
      </c>
      <c r="J156">
        <f>SUMIFS('Grid GenerationQueue'!AM$5:AM$410,'Grid GenerationQueue'!$AZ$5:$AZ$410,$B156,'Grid GenerationQueue'!$BA$5:$BA$410,$C156)</f>
        <v>0</v>
      </c>
      <c r="K156">
        <f>SUMIFS('Grid GenerationQueue'!AN$5:AN$410,'Grid GenerationQueue'!$AZ$5:$AZ$410,$B156,'Grid GenerationQueue'!$BA$5:$BA$410,$C156)</f>
        <v>0</v>
      </c>
      <c r="L156">
        <f>SUMIFS('Grid GenerationQueue'!AO$5:AO$410,'Grid GenerationQueue'!$AZ$5:$AZ$410,$B156,'Grid GenerationQueue'!$BA$5:$BA$410,$C156)</f>
        <v>0</v>
      </c>
      <c r="M156">
        <f>SUMIFS('Grid GenerationQueue'!AP$5:AP$410,'Grid GenerationQueue'!$AZ$5:$AZ$410,$B156,'Grid GenerationQueue'!$BA$5:$BA$410,$C156)</f>
        <v>0</v>
      </c>
      <c r="N156">
        <f>SUMIFS('Grid GenerationQueue'!AQ$5:AQ$410,'Grid GenerationQueue'!$AZ$5:$AZ$410,$B156,'Grid GenerationQueue'!$BA$5:$BA$410,$C156)</f>
        <v>0</v>
      </c>
      <c r="O156">
        <f>SUMIFS('Grid GenerationQueue'!AR$5:AR$410,'Grid GenerationQueue'!$AZ$5:$AZ$410,$B156,'Grid GenerationQueue'!$BA$5:$BA$410,$C156)</f>
        <v>0</v>
      </c>
      <c r="Q156">
        <f>SUMIFS('Grid GenerationQueue'!AG$5:AG$410,'Grid GenerationQueue'!$AZ$5:$AZ$410,$B156,'Grid GenerationQueue'!$BA$5:$BA$410,$C156,'Grid GenerationQueue'!$BJ$5:$BJ$410,"Executed")</f>
        <v>0</v>
      </c>
      <c r="R156">
        <f>SUMIFS('Grid GenerationQueue'!AH$5:AH$410,'Grid GenerationQueue'!$AZ$5:$AZ$410,$B156,'Grid GenerationQueue'!$BA$5:$BA$410,$C156,'Grid GenerationQueue'!$BJ$5:$BJ$410,"Executed")</f>
        <v>0</v>
      </c>
      <c r="S156">
        <f>SUMIFS('Grid GenerationQueue'!AI$5:AI$410,'Grid GenerationQueue'!$AZ$5:$AZ$410,$B156,'Grid GenerationQueue'!$BA$5:$BA$410,$C156,'Grid GenerationQueue'!$BJ$5:$BJ$410,"Executed")</f>
        <v>0</v>
      </c>
      <c r="T156">
        <f>SUMIFS('Grid GenerationQueue'!AJ$5:AJ$410,'Grid GenerationQueue'!$AZ$5:$AZ$410,$B156,'Grid GenerationQueue'!$BA$5:$BA$410,$C156,'Grid GenerationQueue'!$BJ$5:$BJ$410,"Executed")</f>
        <v>0</v>
      </c>
      <c r="U156">
        <f>SUMIFS('Grid GenerationQueue'!AK$5:AK$410,'Grid GenerationQueue'!$AZ$5:$AZ$410,$B156,'Grid GenerationQueue'!$BA$5:$BA$410,$C156,'Grid GenerationQueue'!$BJ$5:$BJ$410,"Executed")</f>
        <v>0</v>
      </c>
      <c r="V156">
        <f>SUMIFS('Grid GenerationQueue'!AL$5:AL$410,'Grid GenerationQueue'!$AZ$5:$AZ$410,$B156,'Grid GenerationQueue'!$BA$5:$BA$410,$C156,'Grid GenerationQueue'!$BJ$5:$BJ$410,"Executed")</f>
        <v>0</v>
      </c>
      <c r="W156">
        <f>SUMIFS('Grid GenerationQueue'!AM$5:AM$410,'Grid GenerationQueue'!$AZ$5:$AZ$410,$B156,'Grid GenerationQueue'!$BA$5:$BA$410,$C156,'Grid GenerationQueue'!$BJ$5:$BJ$410,"Executed")</f>
        <v>0</v>
      </c>
      <c r="X156">
        <f>SUMIFS('Grid GenerationQueue'!AN$5:AN$410,'Grid GenerationQueue'!$AZ$5:$AZ$410,$B156,'Grid GenerationQueue'!$BA$5:$BA$410,$C156,'Grid GenerationQueue'!$BJ$5:$BJ$410,"Executed")</f>
        <v>0</v>
      </c>
      <c r="Y156">
        <f>SUMIFS('Grid GenerationQueue'!AO$5:AO$410,'Grid GenerationQueue'!$AZ$5:$AZ$410,$B156,'Grid GenerationQueue'!$BA$5:$BA$410,$C156,'Grid GenerationQueue'!$BJ$5:$BJ$410,"Executed")</f>
        <v>0</v>
      </c>
      <c r="Z156">
        <f>SUMIFS('Grid GenerationQueue'!AP$5:AP$410,'Grid GenerationQueue'!$AZ$5:$AZ$410,$B156,'Grid GenerationQueue'!$BA$5:$BA$410,$C156,'Grid GenerationQueue'!$BJ$5:$BJ$410,"Executed")</f>
        <v>0</v>
      </c>
      <c r="AA156">
        <f>SUMIFS('Grid GenerationQueue'!AQ$5:AQ$410,'Grid GenerationQueue'!$AZ$5:$AZ$410,$B156,'Grid GenerationQueue'!$BA$5:$BA$410,$C156,'Grid GenerationQueue'!$BJ$5:$BJ$410,"Executed")</f>
        <v>0</v>
      </c>
      <c r="AB156">
        <f>SUMIFS('Grid GenerationQueue'!AR$5:AR$410,'Grid GenerationQueue'!$AZ$5:$AZ$410,$B156,'Grid GenerationQueue'!$BA$5:$BA$410,$C156,'Grid GenerationQueue'!$BJ$5:$BJ$410,"Executed")</f>
        <v>0</v>
      </c>
      <c r="AD156">
        <f>SUMIFS('Grid GenerationQueue'!AG$5:AG$410,'Grid GenerationQueue'!$AZ$5:$AZ$410,$B156,'Grid GenerationQueue'!$BA$5:$BA$410,$C156,'Grid GenerationQueue'!$BH$5:$BH$410,"&lt;&gt;"&amp;"")+SUMIFS('Grid GenerationQueue'!AG$5:AG$410,'Grid GenerationQueue'!$AZ$5:$AZ$410,$B156,'Grid GenerationQueue'!$BA$5:$BA$410,$C156,'Grid GenerationQueue'!$BH$5:$BH$410,"",'Grid GenerationQueue'!$AC$5:$AC$410,1)</f>
        <v>0</v>
      </c>
      <c r="AE156">
        <f>SUMIFS('Grid GenerationQueue'!AH$5:AH$410,'Grid GenerationQueue'!$AZ$5:$AZ$410,$B156,'Grid GenerationQueue'!$BA$5:$BA$410,$C156,'Grid GenerationQueue'!$BH$5:$BH$410,"&lt;&gt;"&amp;"")+SUMIFS('Grid GenerationQueue'!AH$5:AH$410,'Grid GenerationQueue'!$AZ$5:$AZ$410,$B156,'Grid GenerationQueue'!$BA$5:$BA$410,$C156,'Grid GenerationQueue'!$BH$5:$BH$410,"",'Grid GenerationQueue'!$AC$5:$AC$410,1)</f>
        <v>0</v>
      </c>
      <c r="AF156">
        <f>SUMIFS('Grid GenerationQueue'!AI$5:AI$410,'Grid GenerationQueue'!$AZ$5:$AZ$410,$B156,'Grid GenerationQueue'!$BA$5:$BA$410,$C156,'Grid GenerationQueue'!$BH$5:$BH$410,"&lt;&gt;"&amp;"")+SUMIFS('Grid GenerationQueue'!AI$5:AI$410,'Grid GenerationQueue'!$AZ$5:$AZ$410,$B156,'Grid GenerationQueue'!$BA$5:$BA$410,$C156,'Grid GenerationQueue'!$BH$5:$BH$410,"",'Grid GenerationQueue'!$AC$5:$AC$410,1)</f>
        <v>0</v>
      </c>
      <c r="AG156">
        <f>SUMIFS('Grid GenerationQueue'!AJ$5:AJ$410,'Grid GenerationQueue'!$AZ$5:$AZ$410,$B156,'Grid GenerationQueue'!$BA$5:$BA$410,$C156,'Grid GenerationQueue'!$BH$5:$BH$410,"&lt;&gt;"&amp;"")+SUMIFS('Grid GenerationQueue'!AJ$5:AJ$410,'Grid GenerationQueue'!$AZ$5:$AZ$410,$B156,'Grid GenerationQueue'!$BA$5:$BA$410,$C156,'Grid GenerationQueue'!$BH$5:$BH$410,"",'Grid GenerationQueue'!$AC$5:$AC$410,1)</f>
        <v>0</v>
      </c>
      <c r="AH156">
        <f>SUMIFS('Grid GenerationQueue'!AK$5:AK$410,'Grid GenerationQueue'!$AZ$5:$AZ$410,$B156,'Grid GenerationQueue'!$BA$5:$BA$410,$C156,'Grid GenerationQueue'!$BH$5:$BH$410,"&lt;&gt;"&amp;"")+SUMIFS('Grid GenerationQueue'!AK$5:AK$410,'Grid GenerationQueue'!$AZ$5:$AZ$410,$B156,'Grid GenerationQueue'!$BA$5:$BA$410,$C156,'Grid GenerationQueue'!$BH$5:$BH$410,"",'Grid GenerationQueue'!$AC$5:$AC$410,1)</f>
        <v>0</v>
      </c>
      <c r="AI156">
        <f>SUMIFS('Grid GenerationQueue'!AL$5:AL$410,'Grid GenerationQueue'!$AZ$5:$AZ$410,$B156,'Grid GenerationQueue'!$BA$5:$BA$410,$C156,'Grid GenerationQueue'!$BH$5:$BH$410,"&lt;&gt;"&amp;"")+SUMIFS('Grid GenerationQueue'!AL$5:AL$410,'Grid GenerationQueue'!$AZ$5:$AZ$410,$B156,'Grid GenerationQueue'!$BA$5:$BA$410,$C156,'Grid GenerationQueue'!$BH$5:$BH$410,"",'Grid GenerationQueue'!$AC$5:$AC$410,1)</f>
        <v>0</v>
      </c>
      <c r="AJ156">
        <f>SUMIFS('Grid GenerationQueue'!AM$5:AM$410,'Grid GenerationQueue'!$AZ$5:$AZ$410,$B156,'Grid GenerationQueue'!$BA$5:$BA$410,$C156,'Grid GenerationQueue'!$BH$5:$BH$410,"&lt;&gt;"&amp;"")+SUMIFS('Grid GenerationQueue'!AM$5:AM$410,'Grid GenerationQueue'!$AZ$5:$AZ$410,$B156,'Grid GenerationQueue'!$BA$5:$BA$410,$C156,'Grid GenerationQueue'!$BH$5:$BH$410,"",'Grid GenerationQueue'!$AC$5:$AC$410,1)</f>
        <v>0</v>
      </c>
      <c r="AK156">
        <f>SUMIFS('Grid GenerationQueue'!AN$5:AN$410,'Grid GenerationQueue'!$AZ$5:$AZ$410,$B156,'Grid GenerationQueue'!$BA$5:$BA$410,$C156,'Grid GenerationQueue'!$BH$5:$BH$410,"&lt;&gt;"&amp;"")+SUMIFS('Grid GenerationQueue'!AN$5:AN$410,'Grid GenerationQueue'!$AZ$5:$AZ$410,$B156,'Grid GenerationQueue'!$BA$5:$BA$410,$C156,'Grid GenerationQueue'!$BH$5:$BH$410,"",'Grid GenerationQueue'!$AC$5:$AC$410,1)</f>
        <v>0</v>
      </c>
      <c r="AL156">
        <f>SUMIFS('Grid GenerationQueue'!AO$5:AO$410,'Grid GenerationQueue'!$AZ$5:$AZ$410,$B156,'Grid GenerationQueue'!$BA$5:$BA$410,$C156,'Grid GenerationQueue'!$BH$5:$BH$410,"&lt;&gt;"&amp;"")+SUMIFS('Grid GenerationQueue'!AO$5:AO$410,'Grid GenerationQueue'!$AZ$5:$AZ$410,$B156,'Grid GenerationQueue'!$BA$5:$BA$410,$C156,'Grid GenerationQueue'!$BH$5:$BH$410,"",'Grid GenerationQueue'!$AC$5:$AC$410,1)</f>
        <v>0</v>
      </c>
      <c r="AM156">
        <f>SUMIFS('Grid GenerationQueue'!AP$5:AP$410,'Grid GenerationQueue'!$AZ$5:$AZ$410,$B156,'Grid GenerationQueue'!$BA$5:$BA$410,$C156,'Grid GenerationQueue'!$BH$5:$BH$410,"&lt;&gt;"&amp;"")+SUMIFS('Grid GenerationQueue'!AP$5:AP$410,'Grid GenerationQueue'!$AZ$5:$AZ$410,$B156,'Grid GenerationQueue'!$BA$5:$BA$410,$C156,'Grid GenerationQueue'!$BH$5:$BH$410,"",'Grid GenerationQueue'!$AC$5:$AC$410,1)</f>
        <v>0</v>
      </c>
      <c r="AN156">
        <f>SUMIFS('Grid GenerationQueue'!AQ$5:AQ$410,'Grid GenerationQueue'!$AZ$5:$AZ$410,$B156,'Grid GenerationQueue'!$BA$5:$BA$410,$C156,'Grid GenerationQueue'!$BH$5:$BH$410,"&lt;&gt;"&amp;"")+SUMIFS('Grid GenerationQueue'!AQ$5:AQ$410,'Grid GenerationQueue'!$AZ$5:$AZ$410,$B156,'Grid GenerationQueue'!$BA$5:$BA$410,$C156,'Grid GenerationQueue'!$BH$5:$BH$410,"",'Grid GenerationQueue'!$AC$5:$AC$410,1)</f>
        <v>0</v>
      </c>
      <c r="AO156">
        <f>SUMIFS('Grid GenerationQueue'!AR$5:AR$410,'Grid GenerationQueue'!$AZ$5:$AZ$410,$B156,'Grid GenerationQueue'!$BA$5:$BA$410,$C156,'Grid GenerationQueue'!$BH$5:$BH$410,"&lt;&gt;"&amp;"")+SUMIFS('Grid GenerationQueue'!AR$5:AR$410,'Grid GenerationQueue'!$AZ$5:$AZ$410,$B156,'Grid GenerationQueue'!$BA$5:$BA$410,$C156,'Grid GenerationQueue'!$BH$5:$BH$410,"",'Grid GenerationQueue'!$AC$5:$AC$410,1)</f>
        <v>0</v>
      </c>
      <c r="AQ156">
        <f>SUMIFS('Grid GenerationQueue'!AG$5:AG$410,'Grid GenerationQueue'!$AZ$5:$AZ$410,$B156,'Grid GenerationQueue'!$BA$5:$BA$410,$C156,'Grid GenerationQueue'!$BK$5:$BK$410,"&gt;0")</f>
        <v>0</v>
      </c>
      <c r="AR156">
        <f>SUMIFS('Grid GenerationQueue'!AH$5:AH$410,'Grid GenerationQueue'!$AZ$5:$AZ$410,$B156,'Grid GenerationQueue'!$BA$5:$BA$410,$C156,'Grid GenerationQueue'!$BK$5:$BK$410,"&gt;0")</f>
        <v>0</v>
      </c>
      <c r="AS156">
        <f>SUMIFS('Grid GenerationQueue'!AI$5:AI$410,'Grid GenerationQueue'!$AZ$5:$AZ$410,$B156,'Grid GenerationQueue'!$BA$5:$BA$410,$C156,'Grid GenerationQueue'!$BK$5:$BK$410,"&gt;0")</f>
        <v>0</v>
      </c>
      <c r="AT156">
        <f>SUMIFS('Grid GenerationQueue'!AJ$5:AJ$410,'Grid GenerationQueue'!$AZ$5:$AZ$410,$B156,'Grid GenerationQueue'!$BA$5:$BA$410,$C156,'Grid GenerationQueue'!$BK$5:$BK$410,"&gt;0")</f>
        <v>0</v>
      </c>
      <c r="AU156">
        <f>SUMIFS('Grid GenerationQueue'!AK$5:AK$410,'Grid GenerationQueue'!$AZ$5:$AZ$410,$B156,'Grid GenerationQueue'!$BA$5:$BA$410,$C156,'Grid GenerationQueue'!$BK$5:$BK$410,"&gt;0")</f>
        <v>0</v>
      </c>
      <c r="AV156">
        <f>SUMIFS('Grid GenerationQueue'!AL$5:AL$410,'Grid GenerationQueue'!$AZ$5:$AZ$410,$B156,'Grid GenerationQueue'!$BA$5:$BA$410,$C156,'Grid GenerationQueue'!$BK$5:$BK$410,"&gt;0")</f>
        <v>0</v>
      </c>
      <c r="AW156">
        <f>SUMIFS('Grid GenerationQueue'!AM$5:AM$410,'Grid GenerationQueue'!$AZ$5:$AZ$410,$B156,'Grid GenerationQueue'!$BA$5:$BA$410,$C156,'Grid GenerationQueue'!$BK$5:$BK$410,"&gt;0")</f>
        <v>0</v>
      </c>
      <c r="AX156">
        <f>SUMIFS('Grid GenerationQueue'!AN$5:AN$410,'Grid GenerationQueue'!$AZ$5:$AZ$410,$B156,'Grid GenerationQueue'!$BA$5:$BA$410,$C156,'Grid GenerationQueue'!$BK$5:$BK$410,"&gt;0")</f>
        <v>0</v>
      </c>
      <c r="AY156">
        <f>SUMIFS('Grid GenerationQueue'!AO$5:AO$410,'Grid GenerationQueue'!$AZ$5:$AZ$410,$B156,'Grid GenerationQueue'!$BA$5:$BA$410,$C156,'Grid GenerationQueue'!$BK$5:$BK$410,"&gt;0")</f>
        <v>0</v>
      </c>
      <c r="AZ156">
        <f>SUMIFS('Grid GenerationQueue'!AP$5:AP$410,'Grid GenerationQueue'!$AZ$5:$AZ$410,$B156,'Grid GenerationQueue'!$BA$5:$BA$410,$C156,'Grid GenerationQueue'!$BK$5:$BK$410,"&gt;0")</f>
        <v>0</v>
      </c>
      <c r="BA156">
        <f>SUMIFS('Grid GenerationQueue'!AQ$5:AQ$410,'Grid GenerationQueue'!$AZ$5:$AZ$410,$B156,'Grid GenerationQueue'!$BA$5:$BA$410,$C156,'Grid GenerationQueue'!$BK$5:$BK$410,"&gt;0")</f>
        <v>0</v>
      </c>
      <c r="BB156">
        <f>SUMIFS('Grid GenerationQueue'!AR$5:AR$410,'Grid GenerationQueue'!$AZ$5:$AZ$410,$B156,'Grid GenerationQueue'!$BA$5:$BA$410,$C156,'Grid GenerationQueue'!$BK$5:$BK$410,"&gt;0")</f>
        <v>0</v>
      </c>
      <c r="BD156">
        <f>SUMIFS('Grid GenerationQueue'!AG$5:AG$410,'Grid GenerationQueue'!$AZ$5:$AZ$410,$B156,'Grid GenerationQueue'!$BA$5:$BA$410,$C156,'Grid GenerationQueue'!$BD$5:$BD$410,"&lt;="&amp;$BE$3)</f>
        <v>0</v>
      </c>
      <c r="BE156">
        <f>SUMIFS('Grid GenerationQueue'!AH$5:AH$410,'Grid GenerationQueue'!$AZ$5:$AZ$410,$B156,'Grid GenerationQueue'!$BA$5:$BA$410,$C156,'Grid GenerationQueue'!$BD$5:$BD$410,"&lt;="&amp;$BE$3)</f>
        <v>0</v>
      </c>
      <c r="BF156">
        <f>SUMIFS('Grid GenerationQueue'!AI$5:AI$410,'Grid GenerationQueue'!$AZ$5:$AZ$410,$B156,'Grid GenerationQueue'!$BA$5:$BA$410,$C156,'Grid GenerationQueue'!$BD$5:$BD$410,"&lt;="&amp;$BE$3)</f>
        <v>0</v>
      </c>
      <c r="BG156">
        <f>SUMIFS('Grid GenerationQueue'!AJ$5:AJ$410,'Grid GenerationQueue'!$AZ$5:$AZ$410,$B156,'Grid GenerationQueue'!$BA$5:$BA$410,$C156,'Grid GenerationQueue'!$BD$5:$BD$410,"&lt;="&amp;$BE$3)</f>
        <v>0</v>
      </c>
      <c r="BH156">
        <f>SUMIFS('Grid GenerationQueue'!AK$5:AK$410,'Grid GenerationQueue'!$AZ$5:$AZ$410,$B156,'Grid GenerationQueue'!$BA$5:$BA$410,$C156,'Grid GenerationQueue'!$BD$5:$BD$410,"&lt;="&amp;$BE$3)</f>
        <v>0</v>
      </c>
      <c r="BI156">
        <f>SUMIFS('Grid GenerationQueue'!AL$5:AL$410,'Grid GenerationQueue'!$AZ$5:$AZ$410,$B156,'Grid GenerationQueue'!$BA$5:$BA$410,$C156,'Grid GenerationQueue'!$BD$5:$BD$410,"&lt;="&amp;$BE$3)</f>
        <v>0</v>
      </c>
      <c r="BJ156">
        <f>SUMIFS('Grid GenerationQueue'!AM$5:AM$410,'Grid GenerationQueue'!$AZ$5:$AZ$410,$B156,'Grid GenerationQueue'!$BA$5:$BA$410,$C156,'Grid GenerationQueue'!$BD$5:$BD$410,"&lt;="&amp;$BE$3)</f>
        <v>0</v>
      </c>
      <c r="BK156">
        <f>SUMIFS('Grid GenerationQueue'!AN$5:AN$410,'Grid GenerationQueue'!$AZ$5:$AZ$410,$B156,'Grid GenerationQueue'!$BA$5:$BA$410,$C156,'Grid GenerationQueue'!$BD$5:$BD$410,"&lt;="&amp;$BE$3)</f>
        <v>0</v>
      </c>
      <c r="BL156">
        <f>SUMIFS('Grid GenerationQueue'!AO$5:AO$410,'Grid GenerationQueue'!$AZ$5:$AZ$410,$B156,'Grid GenerationQueue'!$BA$5:$BA$410,$C156,'Grid GenerationQueue'!$BD$5:$BD$410,"&lt;="&amp;$BE$3)</f>
        <v>0</v>
      </c>
      <c r="BM156">
        <f>SUMIFS('Grid GenerationQueue'!AP$5:AP$410,'Grid GenerationQueue'!$AZ$5:$AZ$410,$B156,'Grid GenerationQueue'!$BA$5:$BA$410,$C156,'Grid GenerationQueue'!$BD$5:$BD$410,"&lt;="&amp;$BE$3)</f>
        <v>0</v>
      </c>
      <c r="BN156">
        <f>SUMIFS('Grid GenerationQueue'!AQ$5:AQ$410,'Grid GenerationQueue'!$AZ$5:$AZ$410,$B156,'Grid GenerationQueue'!$BA$5:$BA$410,$C156,'Grid GenerationQueue'!$BD$5:$BD$410,"&lt;="&amp;$BE$3)</f>
        <v>0</v>
      </c>
      <c r="BO156">
        <f>SUMIFS('Grid GenerationQueue'!AR$5:AR$410,'Grid GenerationQueue'!$AZ$5:$AZ$410,$B156,'Grid GenerationQueue'!$BA$5:$BA$410,$C156,'Grid GenerationQueue'!$BD$5:$BD$410,"&lt;="&amp;$BE$3)</f>
        <v>0</v>
      </c>
      <c r="BQ156">
        <f>SUMIFS('Grid GenerationQueue'!AG$5:AG$410,'Grid GenerationQueue'!$AZ$5:$AZ$410,$B156,'Grid GenerationQueue'!$BA$5:$BA$410,$C156,'Grid GenerationQueue'!$BJ$5:$BJ$410,"Executed",'Grid GenerationQueue'!$BD$5:$BD$410,"&lt;="&amp;$BE$3)</f>
        <v>0</v>
      </c>
      <c r="BR156">
        <f>SUMIFS('Grid GenerationQueue'!AH$5:AH$410,'Grid GenerationQueue'!$AZ$5:$AZ$410,$B156,'Grid GenerationQueue'!$BA$5:$BA$410,$C156,'Grid GenerationQueue'!$BJ$5:$BJ$410,"Executed",'Grid GenerationQueue'!$BD$5:$BD$410,"&lt;="&amp;$BE$3)</f>
        <v>0</v>
      </c>
      <c r="BS156">
        <f>SUMIFS('Grid GenerationQueue'!AI$5:AI$410,'Grid GenerationQueue'!$AZ$5:$AZ$410,$B156,'Grid GenerationQueue'!$BA$5:$BA$410,$C156,'Grid GenerationQueue'!$BJ$5:$BJ$410,"Executed",'Grid GenerationQueue'!$BD$5:$BD$410,"&lt;="&amp;$BE$3)</f>
        <v>0</v>
      </c>
      <c r="BT156">
        <f>SUMIFS('Grid GenerationQueue'!AJ$5:AJ$410,'Grid GenerationQueue'!$AZ$5:$AZ$410,$B156,'Grid GenerationQueue'!$BA$5:$BA$410,$C156,'Grid GenerationQueue'!$BJ$5:$BJ$410,"Executed",'Grid GenerationQueue'!$BD$5:$BD$410,"&lt;="&amp;$BE$3)</f>
        <v>0</v>
      </c>
      <c r="BU156">
        <f>SUMIFS('Grid GenerationQueue'!AK$5:AK$410,'Grid GenerationQueue'!$AZ$5:$AZ$410,$B156,'Grid GenerationQueue'!$BA$5:$BA$410,$C156,'Grid GenerationQueue'!$BJ$5:$BJ$410,"Executed",'Grid GenerationQueue'!$BD$5:$BD$410,"&lt;="&amp;$BE$3)</f>
        <v>0</v>
      </c>
      <c r="BV156">
        <f>SUMIFS('Grid GenerationQueue'!AL$5:AL$410,'Grid GenerationQueue'!$AZ$5:$AZ$410,$B156,'Grid GenerationQueue'!$BA$5:$BA$410,$C156,'Grid GenerationQueue'!$BJ$5:$BJ$410,"Executed",'Grid GenerationQueue'!$BD$5:$BD$410,"&lt;="&amp;$BE$3)</f>
        <v>0</v>
      </c>
      <c r="BW156">
        <f>SUMIFS('Grid GenerationQueue'!AM$5:AM$410,'Grid GenerationQueue'!$AZ$5:$AZ$410,$B156,'Grid GenerationQueue'!$BA$5:$BA$410,$C156,'Grid GenerationQueue'!$BJ$5:$BJ$410,"Executed",'Grid GenerationQueue'!$BD$5:$BD$410,"&lt;="&amp;$BE$3)</f>
        <v>0</v>
      </c>
      <c r="BX156">
        <f>SUMIFS('Grid GenerationQueue'!AN$5:AN$410,'Grid GenerationQueue'!$AZ$5:$AZ$410,$B156,'Grid GenerationQueue'!$BA$5:$BA$410,$C156,'Grid GenerationQueue'!$BJ$5:$BJ$410,"Executed",'Grid GenerationQueue'!$BD$5:$BD$410,"&lt;="&amp;$BE$3)</f>
        <v>0</v>
      </c>
      <c r="BY156">
        <f>SUMIFS('Grid GenerationQueue'!AO$5:AO$410,'Grid GenerationQueue'!$AZ$5:$AZ$410,$B156,'Grid GenerationQueue'!$BA$5:$BA$410,$C156,'Grid GenerationQueue'!$BJ$5:$BJ$410,"Executed",'Grid GenerationQueue'!$BD$5:$BD$410,"&lt;="&amp;$BE$3)</f>
        <v>0</v>
      </c>
      <c r="BZ156">
        <f>SUMIFS('Grid GenerationQueue'!AP$5:AP$410,'Grid GenerationQueue'!$AZ$5:$AZ$410,$B156,'Grid GenerationQueue'!$BA$5:$BA$410,$C156,'Grid GenerationQueue'!$BJ$5:$BJ$410,"Executed",'Grid GenerationQueue'!$BD$5:$BD$410,"&lt;="&amp;$BE$3)</f>
        <v>0</v>
      </c>
      <c r="CA156">
        <f>SUMIFS('Grid GenerationQueue'!AQ$5:AQ$410,'Grid GenerationQueue'!$AZ$5:$AZ$410,$B156,'Grid GenerationQueue'!$BA$5:$BA$410,$C156,'Grid GenerationQueue'!$BJ$5:$BJ$410,"Executed",'Grid GenerationQueue'!$BD$5:$BD$410,"&lt;="&amp;$BE$3)</f>
        <v>0</v>
      </c>
      <c r="CB156">
        <f>SUMIFS('Grid GenerationQueue'!AR$5:AR$410,'Grid GenerationQueue'!$AZ$5:$AZ$410,$B156,'Grid GenerationQueue'!$BA$5:$BA$410,$C156,'Grid GenerationQueue'!$BJ$5:$BJ$410,"Executed",'Grid GenerationQueue'!$BD$5:$BD$410,"&lt;="&amp;$BE$3)</f>
        <v>0</v>
      </c>
      <c r="CD156">
        <f>SUMIFS('Grid GenerationQueue'!AG$5:AG$410,'Grid GenerationQueue'!$AZ$5:$AZ$410,$B156,'Grid GenerationQueue'!$BA$5:$BA$410,$C156,'Grid GenerationQueue'!$BH$5:$BH$410,"&lt;&gt;"&amp;"",'Grid GenerationQueue'!$BD$5:$BD$410,"&lt;="&amp;$BE$3)</f>
        <v>0</v>
      </c>
      <c r="CE156">
        <f>SUMIFS('Grid GenerationQueue'!AH$5:AH$410,'Grid GenerationQueue'!$AZ$5:$AZ$410,$B156,'Grid GenerationQueue'!$BA$5:$BA$410,$C156,'Grid GenerationQueue'!$BH$5:$BH$410,"&lt;&gt;"&amp;"",'Grid GenerationQueue'!$BD$5:$BD$410,"&lt;="&amp;$BE$3)</f>
        <v>0</v>
      </c>
      <c r="CF156">
        <f>SUMIFS('Grid GenerationQueue'!AI$5:AI$410,'Grid GenerationQueue'!$AZ$5:$AZ$410,$B156,'Grid GenerationQueue'!$BA$5:$BA$410,$C156,'Grid GenerationQueue'!$BH$5:$BH$410,"&lt;&gt;"&amp;"",'Grid GenerationQueue'!$BD$5:$BD$410,"&lt;="&amp;$BE$3)</f>
        <v>0</v>
      </c>
      <c r="CG156">
        <f>SUMIFS('Grid GenerationQueue'!AJ$5:AJ$410,'Grid GenerationQueue'!$AZ$5:$AZ$410,$B156,'Grid GenerationQueue'!$BA$5:$BA$410,$C156,'Grid GenerationQueue'!$BH$5:$BH$410,"&lt;&gt;"&amp;"",'Grid GenerationQueue'!$BD$5:$BD$410,"&lt;="&amp;$BE$3)</f>
        <v>0</v>
      </c>
      <c r="CH156">
        <f>SUMIFS('Grid GenerationQueue'!AK$5:AK$410,'Grid GenerationQueue'!$AZ$5:$AZ$410,$B156,'Grid GenerationQueue'!$BA$5:$BA$410,$C156,'Grid GenerationQueue'!$BH$5:$BH$410,"&lt;&gt;"&amp;"",'Grid GenerationQueue'!$BD$5:$BD$410,"&lt;="&amp;$BE$3)</f>
        <v>0</v>
      </c>
      <c r="CI156">
        <f>SUMIFS('Grid GenerationQueue'!AL$5:AL$410,'Grid GenerationQueue'!$AZ$5:$AZ$410,$B156,'Grid GenerationQueue'!$BA$5:$BA$410,$C156,'Grid GenerationQueue'!$BH$5:$BH$410,"&lt;&gt;"&amp;"",'Grid GenerationQueue'!$BD$5:$BD$410,"&lt;="&amp;$BE$3)</f>
        <v>0</v>
      </c>
      <c r="CJ156">
        <f>SUMIFS('Grid GenerationQueue'!AM$5:AM$410,'Grid GenerationQueue'!$AZ$5:$AZ$410,$B156,'Grid GenerationQueue'!$BA$5:$BA$410,$C156,'Grid GenerationQueue'!$BH$5:$BH$410,"&lt;&gt;"&amp;"",'Grid GenerationQueue'!$BD$5:$BD$410,"&lt;="&amp;$BE$3)</f>
        <v>0</v>
      </c>
      <c r="CK156">
        <f>SUMIFS('Grid GenerationQueue'!AN$5:AN$410,'Grid GenerationQueue'!$AZ$5:$AZ$410,$B156,'Grid GenerationQueue'!$BA$5:$BA$410,$C156,'Grid GenerationQueue'!$BH$5:$BH$410,"&lt;&gt;"&amp;"",'Grid GenerationQueue'!$BD$5:$BD$410,"&lt;="&amp;$BE$3)</f>
        <v>0</v>
      </c>
      <c r="CL156">
        <f>SUMIFS('Grid GenerationQueue'!AO$5:AO$410,'Grid GenerationQueue'!$AZ$5:$AZ$410,$B156,'Grid GenerationQueue'!$BA$5:$BA$410,$C156,'Grid GenerationQueue'!$BH$5:$BH$410,"&lt;&gt;"&amp;"",'Grid GenerationQueue'!$BD$5:$BD$410,"&lt;="&amp;$BE$3)</f>
        <v>0</v>
      </c>
      <c r="CM156">
        <f>SUMIFS('Grid GenerationQueue'!AP$5:AP$410,'Grid GenerationQueue'!$AZ$5:$AZ$410,$B156,'Grid GenerationQueue'!$BA$5:$BA$410,$C156,'Grid GenerationQueue'!$BH$5:$BH$410,"&lt;&gt;"&amp;"",'Grid GenerationQueue'!$BD$5:$BD$410,"&lt;="&amp;$BE$3)</f>
        <v>0</v>
      </c>
      <c r="CN156">
        <f>SUMIFS('Grid GenerationQueue'!AQ$5:AQ$410,'Grid GenerationQueue'!$AZ$5:$AZ$410,$B156,'Grid GenerationQueue'!$BA$5:$BA$410,$C156,'Grid GenerationQueue'!$BH$5:$BH$410,"&lt;&gt;"&amp;"",'Grid GenerationQueue'!$BD$5:$BD$410,"&lt;="&amp;$BE$3)</f>
        <v>0</v>
      </c>
      <c r="CO156">
        <f>SUMIFS('Grid GenerationQueue'!AR$5:AR$410,'Grid GenerationQueue'!$AZ$5:$AZ$410,$B156,'Grid GenerationQueue'!$BA$5:$BA$410,$C156,'Grid GenerationQueue'!$BH$5:$BH$410,"&lt;&gt;"&amp;"",'Grid GenerationQueue'!$BD$5:$BD$410,"&lt;="&amp;$BE$3)</f>
        <v>0</v>
      </c>
      <c r="CQ156">
        <f>SUMIFS('Grid GenerationQueue'!AG$5:AG$410,'Grid GenerationQueue'!$AZ$5:$AZ$410,$B156,'Grid GenerationQueue'!$BA$5:$BA$410,$C156,'Grid GenerationQueue'!$BK$5:$BK$410,"&gt;0",'Grid GenerationQueue'!$BD$5:$BD$410,"&lt;="&amp;$BE$3)</f>
        <v>0</v>
      </c>
      <c r="CR156">
        <f>SUMIFS('Grid GenerationQueue'!AH$5:AH$410,'Grid GenerationQueue'!$AZ$5:$AZ$410,$B156,'Grid GenerationQueue'!$BA$5:$BA$410,$C156,'Grid GenerationQueue'!$BK$5:$BK$410,"&gt;0",'Grid GenerationQueue'!$BD$5:$BD$410,"&lt;="&amp;$BE$3)</f>
        <v>0</v>
      </c>
      <c r="CS156">
        <f>SUMIFS('Grid GenerationQueue'!AI$5:AI$410,'Grid GenerationQueue'!$AZ$5:$AZ$410,$B156,'Grid GenerationQueue'!$BA$5:$BA$410,$C156,'Grid GenerationQueue'!$BK$5:$BK$410,"&gt;0",'Grid GenerationQueue'!$BD$5:$BD$410,"&lt;="&amp;$BE$3)</f>
        <v>0</v>
      </c>
      <c r="CT156">
        <f>SUMIFS('Grid GenerationQueue'!AJ$5:AJ$410,'Grid GenerationQueue'!$AZ$5:$AZ$410,$B156,'Grid GenerationQueue'!$BA$5:$BA$410,$C156,'Grid GenerationQueue'!$BK$5:$BK$410,"&gt;0",'Grid GenerationQueue'!$BD$5:$BD$410,"&lt;="&amp;$BE$3)</f>
        <v>0</v>
      </c>
      <c r="CU156">
        <f>SUMIFS('Grid GenerationQueue'!AK$5:AK$410,'Grid GenerationQueue'!$AZ$5:$AZ$410,$B156,'Grid GenerationQueue'!$BA$5:$BA$410,$C156,'Grid GenerationQueue'!$BK$5:$BK$410,"&gt;0",'Grid GenerationQueue'!$BD$5:$BD$410,"&lt;="&amp;$BE$3)</f>
        <v>0</v>
      </c>
      <c r="CV156">
        <f>SUMIFS('Grid GenerationQueue'!AL$5:AL$410,'Grid GenerationQueue'!$AZ$5:$AZ$410,$B156,'Grid GenerationQueue'!$BA$5:$BA$410,$C156,'Grid GenerationQueue'!$BK$5:$BK$410,"&gt;0",'Grid GenerationQueue'!$BD$5:$BD$410,"&lt;="&amp;$BE$3)</f>
        <v>0</v>
      </c>
      <c r="CW156">
        <f>SUMIFS('Grid GenerationQueue'!AM$5:AM$410,'Grid GenerationQueue'!$AZ$5:$AZ$410,$B156,'Grid GenerationQueue'!$BA$5:$BA$410,$C156,'Grid GenerationQueue'!$BK$5:$BK$410,"&gt;0",'Grid GenerationQueue'!$BD$5:$BD$410,"&lt;="&amp;$BE$3)</f>
        <v>0</v>
      </c>
      <c r="CX156">
        <f>SUMIFS('Grid GenerationQueue'!AN$5:AN$410,'Grid GenerationQueue'!$AZ$5:$AZ$410,$B156,'Grid GenerationQueue'!$BA$5:$BA$410,$C156,'Grid GenerationQueue'!$BK$5:$BK$410,"&gt;0",'Grid GenerationQueue'!$BD$5:$BD$410,"&lt;="&amp;$BE$3)</f>
        <v>0</v>
      </c>
      <c r="CY156">
        <f>SUMIFS('Grid GenerationQueue'!AO$5:AO$410,'Grid GenerationQueue'!$AZ$5:$AZ$410,$B156,'Grid GenerationQueue'!$BA$5:$BA$410,$C156,'Grid GenerationQueue'!$BK$5:$BK$410,"&gt;0",'Grid GenerationQueue'!$BD$5:$BD$410,"&lt;="&amp;$BE$3)</f>
        <v>0</v>
      </c>
      <c r="CZ156">
        <f>SUMIFS('Grid GenerationQueue'!AP$5:AP$410,'Grid GenerationQueue'!$AZ$5:$AZ$410,$B156,'Grid GenerationQueue'!$BA$5:$BA$410,$C156,'Grid GenerationQueue'!$BK$5:$BK$410,"&gt;0",'Grid GenerationQueue'!$BD$5:$BD$410,"&lt;="&amp;$BE$3)</f>
        <v>0</v>
      </c>
      <c r="DA156">
        <f>SUMIFS('Grid GenerationQueue'!AQ$5:AQ$410,'Grid GenerationQueue'!$AZ$5:$AZ$410,$B156,'Grid GenerationQueue'!$BA$5:$BA$410,$C156,'Grid GenerationQueue'!$BK$5:$BK$410,"&gt;0",'Grid GenerationQueue'!$BD$5:$BD$410,"&lt;="&amp;$BE$3)</f>
        <v>0</v>
      </c>
      <c r="DB156">
        <f>SUMIFS('Grid GenerationQueue'!AR$5:AR$410,'Grid GenerationQueue'!$AZ$5:$AZ$410,$B156,'Grid GenerationQueue'!$BA$5:$BA$410,$C156,'Grid GenerationQueue'!$BK$5:$BK$410,"&gt;0",'Grid GenerationQueue'!$BD$5:$BD$410,"&lt;="&amp;$BE$3)</f>
        <v>0</v>
      </c>
    </row>
    <row r="157" spans="1:106" x14ac:dyDescent="0.35">
      <c r="A157" t="s">
        <v>4745</v>
      </c>
      <c r="B157" t="s">
        <v>4470</v>
      </c>
      <c r="C157">
        <v>500</v>
      </c>
      <c r="D157">
        <f>SUMIFS('Grid GenerationQueue'!AG$5:AG$410,'Grid GenerationQueue'!$AZ$5:$AZ$410,$B157,'Grid GenerationQueue'!$BA$5:$BA$410,$C157)</f>
        <v>756.05399999999997</v>
      </c>
      <c r="E157">
        <f>SUMIFS('Grid GenerationQueue'!AH$5:AH$410,'Grid GenerationQueue'!$AZ$5:$AZ$410,$B157,'Grid GenerationQueue'!$BA$5:$BA$410,$C157)</f>
        <v>0</v>
      </c>
      <c r="F157">
        <f>SUMIFS('Grid GenerationQueue'!AI$5:AI$410,'Grid GenerationQueue'!$AZ$5:$AZ$410,$B157,'Grid GenerationQueue'!$BA$5:$BA$410,$C157)</f>
        <v>0</v>
      </c>
      <c r="G157">
        <f>SUMIFS('Grid GenerationQueue'!AJ$5:AJ$410,'Grid GenerationQueue'!$AZ$5:$AZ$410,$B157,'Grid GenerationQueue'!$BA$5:$BA$410,$C157)</f>
        <v>0</v>
      </c>
      <c r="H157">
        <f>SUMIFS('Grid GenerationQueue'!AK$5:AK$410,'Grid GenerationQueue'!$AZ$5:$AZ$410,$B157,'Grid GenerationQueue'!$BA$5:$BA$410,$C157)</f>
        <v>0</v>
      </c>
      <c r="I157">
        <f>SUMIFS('Grid GenerationQueue'!AL$5:AL$410,'Grid GenerationQueue'!$AZ$5:$AZ$410,$B157,'Grid GenerationQueue'!$BA$5:$BA$410,$C157)</f>
        <v>0</v>
      </c>
      <c r="J157">
        <f>SUMIFS('Grid GenerationQueue'!AM$5:AM$410,'Grid GenerationQueue'!$AZ$5:$AZ$410,$B157,'Grid GenerationQueue'!$BA$5:$BA$410,$C157)</f>
        <v>0</v>
      </c>
      <c r="K157">
        <f>SUMIFS('Grid GenerationQueue'!AN$5:AN$410,'Grid GenerationQueue'!$AZ$5:$AZ$410,$B157,'Grid GenerationQueue'!$BA$5:$BA$410,$C157)</f>
        <v>0</v>
      </c>
      <c r="L157">
        <f>SUMIFS('Grid GenerationQueue'!AO$5:AO$410,'Grid GenerationQueue'!$AZ$5:$AZ$410,$B157,'Grid GenerationQueue'!$BA$5:$BA$410,$C157)</f>
        <v>0</v>
      </c>
      <c r="M157">
        <f>SUMIFS('Grid GenerationQueue'!AP$5:AP$410,'Grid GenerationQueue'!$AZ$5:$AZ$410,$B157,'Grid GenerationQueue'!$BA$5:$BA$410,$C157)</f>
        <v>0</v>
      </c>
      <c r="N157">
        <f>SUMIFS('Grid GenerationQueue'!AQ$5:AQ$410,'Grid GenerationQueue'!$AZ$5:$AZ$410,$B157,'Grid GenerationQueue'!$BA$5:$BA$410,$C157)</f>
        <v>2547.4120000000003</v>
      </c>
      <c r="O157">
        <f>SUMIFS('Grid GenerationQueue'!AR$5:AR$410,'Grid GenerationQueue'!$AZ$5:$AZ$410,$B157,'Grid GenerationQueue'!$BA$5:$BA$410,$C157)</f>
        <v>2500</v>
      </c>
      <c r="Q157">
        <f>SUMIFS('Grid GenerationQueue'!AG$5:AG$410,'Grid GenerationQueue'!$AZ$5:$AZ$410,$B157,'Grid GenerationQueue'!$BA$5:$BA$410,$C157,'Grid GenerationQueue'!$BJ$5:$BJ$410,"Executed")</f>
        <v>0</v>
      </c>
      <c r="R157">
        <f>SUMIFS('Grid GenerationQueue'!AH$5:AH$410,'Grid GenerationQueue'!$AZ$5:$AZ$410,$B157,'Grid GenerationQueue'!$BA$5:$BA$410,$C157,'Grid GenerationQueue'!$BJ$5:$BJ$410,"Executed")</f>
        <v>0</v>
      </c>
      <c r="S157">
        <f>SUMIFS('Grid GenerationQueue'!AI$5:AI$410,'Grid GenerationQueue'!$AZ$5:$AZ$410,$B157,'Grid GenerationQueue'!$BA$5:$BA$410,$C157,'Grid GenerationQueue'!$BJ$5:$BJ$410,"Executed")</f>
        <v>0</v>
      </c>
      <c r="T157">
        <f>SUMIFS('Grid GenerationQueue'!AJ$5:AJ$410,'Grid GenerationQueue'!$AZ$5:$AZ$410,$B157,'Grid GenerationQueue'!$BA$5:$BA$410,$C157,'Grid GenerationQueue'!$BJ$5:$BJ$410,"Executed")</f>
        <v>0</v>
      </c>
      <c r="U157">
        <f>SUMIFS('Grid GenerationQueue'!AK$5:AK$410,'Grid GenerationQueue'!$AZ$5:$AZ$410,$B157,'Grid GenerationQueue'!$BA$5:$BA$410,$C157,'Grid GenerationQueue'!$BJ$5:$BJ$410,"Executed")</f>
        <v>0</v>
      </c>
      <c r="V157">
        <f>SUMIFS('Grid GenerationQueue'!AL$5:AL$410,'Grid GenerationQueue'!$AZ$5:$AZ$410,$B157,'Grid GenerationQueue'!$BA$5:$BA$410,$C157,'Grid GenerationQueue'!$BJ$5:$BJ$410,"Executed")</f>
        <v>0</v>
      </c>
      <c r="W157">
        <f>SUMIFS('Grid GenerationQueue'!AM$5:AM$410,'Grid GenerationQueue'!$AZ$5:$AZ$410,$B157,'Grid GenerationQueue'!$BA$5:$BA$410,$C157,'Grid GenerationQueue'!$BJ$5:$BJ$410,"Executed")</f>
        <v>0</v>
      </c>
      <c r="X157">
        <f>SUMIFS('Grid GenerationQueue'!AN$5:AN$410,'Grid GenerationQueue'!$AZ$5:$AZ$410,$B157,'Grid GenerationQueue'!$BA$5:$BA$410,$C157,'Grid GenerationQueue'!$BJ$5:$BJ$410,"Executed")</f>
        <v>0</v>
      </c>
      <c r="Y157">
        <f>SUMIFS('Grid GenerationQueue'!AO$5:AO$410,'Grid GenerationQueue'!$AZ$5:$AZ$410,$B157,'Grid GenerationQueue'!$BA$5:$BA$410,$C157,'Grid GenerationQueue'!$BJ$5:$BJ$410,"Executed")</f>
        <v>0</v>
      </c>
      <c r="Z157">
        <f>SUMIFS('Grid GenerationQueue'!AP$5:AP$410,'Grid GenerationQueue'!$AZ$5:$AZ$410,$B157,'Grid GenerationQueue'!$BA$5:$BA$410,$C157,'Grid GenerationQueue'!$BJ$5:$BJ$410,"Executed")</f>
        <v>0</v>
      </c>
      <c r="AA157">
        <f>SUMIFS('Grid GenerationQueue'!AQ$5:AQ$410,'Grid GenerationQueue'!$AZ$5:$AZ$410,$B157,'Grid GenerationQueue'!$BA$5:$BA$410,$C157,'Grid GenerationQueue'!$BJ$5:$BJ$410,"Executed")</f>
        <v>1028.94</v>
      </c>
      <c r="AB157">
        <f>SUMIFS('Grid GenerationQueue'!AR$5:AR$410,'Grid GenerationQueue'!$AZ$5:$AZ$410,$B157,'Grid GenerationQueue'!$BA$5:$BA$410,$C157,'Grid GenerationQueue'!$BJ$5:$BJ$410,"Executed")</f>
        <v>1000</v>
      </c>
      <c r="AD157">
        <f>SUMIFS('Grid GenerationQueue'!AG$5:AG$410,'Grid GenerationQueue'!$AZ$5:$AZ$410,$B157,'Grid GenerationQueue'!$BA$5:$BA$410,$C157,'Grid GenerationQueue'!$BH$5:$BH$410,"&lt;&gt;"&amp;"")+SUMIFS('Grid GenerationQueue'!AG$5:AG$410,'Grid GenerationQueue'!$AZ$5:$AZ$410,$B157,'Grid GenerationQueue'!$BA$5:$BA$410,$C157,'Grid GenerationQueue'!$BH$5:$BH$410,"",'Grid GenerationQueue'!$AC$5:$AC$410,1)</f>
        <v>756.05399999999997</v>
      </c>
      <c r="AE157">
        <f>SUMIFS('Grid GenerationQueue'!AH$5:AH$410,'Grid GenerationQueue'!$AZ$5:$AZ$410,$B157,'Grid GenerationQueue'!$BA$5:$BA$410,$C157,'Grid GenerationQueue'!$BH$5:$BH$410,"&lt;&gt;"&amp;"")+SUMIFS('Grid GenerationQueue'!AH$5:AH$410,'Grid GenerationQueue'!$AZ$5:$AZ$410,$B157,'Grid GenerationQueue'!$BA$5:$BA$410,$C157,'Grid GenerationQueue'!$BH$5:$BH$410,"",'Grid GenerationQueue'!$AC$5:$AC$410,1)</f>
        <v>0</v>
      </c>
      <c r="AF157">
        <f>SUMIFS('Grid GenerationQueue'!AI$5:AI$410,'Grid GenerationQueue'!$AZ$5:$AZ$410,$B157,'Grid GenerationQueue'!$BA$5:$BA$410,$C157,'Grid GenerationQueue'!$BH$5:$BH$410,"&lt;&gt;"&amp;"")+SUMIFS('Grid GenerationQueue'!AI$5:AI$410,'Grid GenerationQueue'!$AZ$5:$AZ$410,$B157,'Grid GenerationQueue'!$BA$5:$BA$410,$C157,'Grid GenerationQueue'!$BH$5:$BH$410,"",'Grid GenerationQueue'!$AC$5:$AC$410,1)</f>
        <v>0</v>
      </c>
      <c r="AG157">
        <f>SUMIFS('Grid GenerationQueue'!AJ$5:AJ$410,'Grid GenerationQueue'!$AZ$5:$AZ$410,$B157,'Grid GenerationQueue'!$BA$5:$BA$410,$C157,'Grid GenerationQueue'!$BH$5:$BH$410,"&lt;&gt;"&amp;"")+SUMIFS('Grid GenerationQueue'!AJ$5:AJ$410,'Grid GenerationQueue'!$AZ$5:$AZ$410,$B157,'Grid GenerationQueue'!$BA$5:$BA$410,$C157,'Grid GenerationQueue'!$BH$5:$BH$410,"",'Grid GenerationQueue'!$AC$5:$AC$410,1)</f>
        <v>0</v>
      </c>
      <c r="AH157">
        <f>SUMIFS('Grid GenerationQueue'!AK$5:AK$410,'Grid GenerationQueue'!$AZ$5:$AZ$410,$B157,'Grid GenerationQueue'!$BA$5:$BA$410,$C157,'Grid GenerationQueue'!$BH$5:$BH$410,"&lt;&gt;"&amp;"")+SUMIFS('Grid GenerationQueue'!AK$5:AK$410,'Grid GenerationQueue'!$AZ$5:$AZ$410,$B157,'Grid GenerationQueue'!$BA$5:$BA$410,$C157,'Grid GenerationQueue'!$BH$5:$BH$410,"",'Grid GenerationQueue'!$AC$5:$AC$410,1)</f>
        <v>0</v>
      </c>
      <c r="AI157">
        <f>SUMIFS('Grid GenerationQueue'!AL$5:AL$410,'Grid GenerationQueue'!$AZ$5:$AZ$410,$B157,'Grid GenerationQueue'!$BA$5:$BA$410,$C157,'Grid GenerationQueue'!$BH$5:$BH$410,"&lt;&gt;"&amp;"")+SUMIFS('Grid GenerationQueue'!AL$5:AL$410,'Grid GenerationQueue'!$AZ$5:$AZ$410,$B157,'Grid GenerationQueue'!$BA$5:$BA$410,$C157,'Grid GenerationQueue'!$BH$5:$BH$410,"",'Grid GenerationQueue'!$AC$5:$AC$410,1)</f>
        <v>0</v>
      </c>
      <c r="AJ157">
        <f>SUMIFS('Grid GenerationQueue'!AM$5:AM$410,'Grid GenerationQueue'!$AZ$5:$AZ$410,$B157,'Grid GenerationQueue'!$BA$5:$BA$410,$C157,'Grid GenerationQueue'!$BH$5:$BH$410,"&lt;&gt;"&amp;"")+SUMIFS('Grid GenerationQueue'!AM$5:AM$410,'Grid GenerationQueue'!$AZ$5:$AZ$410,$B157,'Grid GenerationQueue'!$BA$5:$BA$410,$C157,'Grid GenerationQueue'!$BH$5:$BH$410,"",'Grid GenerationQueue'!$AC$5:$AC$410,1)</f>
        <v>0</v>
      </c>
      <c r="AK157">
        <f>SUMIFS('Grid GenerationQueue'!AN$5:AN$410,'Grid GenerationQueue'!$AZ$5:$AZ$410,$B157,'Grid GenerationQueue'!$BA$5:$BA$410,$C157,'Grid GenerationQueue'!$BH$5:$BH$410,"&lt;&gt;"&amp;"")+SUMIFS('Grid GenerationQueue'!AN$5:AN$410,'Grid GenerationQueue'!$AZ$5:$AZ$410,$B157,'Grid GenerationQueue'!$BA$5:$BA$410,$C157,'Grid GenerationQueue'!$BH$5:$BH$410,"",'Grid GenerationQueue'!$AC$5:$AC$410,1)</f>
        <v>0</v>
      </c>
      <c r="AL157">
        <f>SUMIFS('Grid GenerationQueue'!AO$5:AO$410,'Grid GenerationQueue'!$AZ$5:$AZ$410,$B157,'Grid GenerationQueue'!$BA$5:$BA$410,$C157,'Grid GenerationQueue'!$BH$5:$BH$410,"&lt;&gt;"&amp;"")+SUMIFS('Grid GenerationQueue'!AO$5:AO$410,'Grid GenerationQueue'!$AZ$5:$AZ$410,$B157,'Grid GenerationQueue'!$BA$5:$BA$410,$C157,'Grid GenerationQueue'!$BH$5:$BH$410,"",'Grid GenerationQueue'!$AC$5:$AC$410,1)</f>
        <v>0</v>
      </c>
      <c r="AM157">
        <f>SUMIFS('Grid GenerationQueue'!AP$5:AP$410,'Grid GenerationQueue'!$AZ$5:$AZ$410,$B157,'Grid GenerationQueue'!$BA$5:$BA$410,$C157,'Grid GenerationQueue'!$BH$5:$BH$410,"&lt;&gt;"&amp;"")+SUMIFS('Grid GenerationQueue'!AP$5:AP$410,'Grid GenerationQueue'!$AZ$5:$AZ$410,$B157,'Grid GenerationQueue'!$BA$5:$BA$410,$C157,'Grid GenerationQueue'!$BH$5:$BH$410,"",'Grid GenerationQueue'!$AC$5:$AC$410,1)</f>
        <v>0</v>
      </c>
      <c r="AN157">
        <f>SUMIFS('Grid GenerationQueue'!AQ$5:AQ$410,'Grid GenerationQueue'!$AZ$5:$AZ$410,$B157,'Grid GenerationQueue'!$BA$5:$BA$410,$C157,'Grid GenerationQueue'!$BH$5:$BH$410,"&lt;&gt;"&amp;"")+SUMIFS('Grid GenerationQueue'!AQ$5:AQ$410,'Grid GenerationQueue'!$AZ$5:$AZ$410,$B157,'Grid GenerationQueue'!$BA$5:$BA$410,$C157,'Grid GenerationQueue'!$BH$5:$BH$410,"",'Grid GenerationQueue'!$AC$5:$AC$410,1)</f>
        <v>2547.4120000000003</v>
      </c>
      <c r="AO157">
        <f>SUMIFS('Grid GenerationQueue'!AR$5:AR$410,'Grid GenerationQueue'!$AZ$5:$AZ$410,$B157,'Grid GenerationQueue'!$BA$5:$BA$410,$C157,'Grid GenerationQueue'!$BH$5:$BH$410,"&lt;&gt;"&amp;"")+SUMIFS('Grid GenerationQueue'!AR$5:AR$410,'Grid GenerationQueue'!$AZ$5:$AZ$410,$B157,'Grid GenerationQueue'!$BA$5:$BA$410,$C157,'Grid GenerationQueue'!$BH$5:$BH$410,"",'Grid GenerationQueue'!$AC$5:$AC$410,1)</f>
        <v>2500</v>
      </c>
      <c r="AQ157">
        <f>SUMIFS('Grid GenerationQueue'!AG$5:AG$410,'Grid GenerationQueue'!$AZ$5:$AZ$410,$B157,'Grid GenerationQueue'!$BA$5:$BA$410,$C157,'Grid GenerationQueue'!$BK$5:$BK$410,"&gt;0")</f>
        <v>0</v>
      </c>
      <c r="AR157">
        <f>SUMIFS('Grid GenerationQueue'!AH$5:AH$410,'Grid GenerationQueue'!$AZ$5:$AZ$410,$B157,'Grid GenerationQueue'!$BA$5:$BA$410,$C157,'Grid GenerationQueue'!$BK$5:$BK$410,"&gt;0")</f>
        <v>0</v>
      </c>
      <c r="AS157">
        <f>SUMIFS('Grid GenerationQueue'!AI$5:AI$410,'Grid GenerationQueue'!$AZ$5:$AZ$410,$B157,'Grid GenerationQueue'!$BA$5:$BA$410,$C157,'Grid GenerationQueue'!$BK$5:$BK$410,"&gt;0")</f>
        <v>0</v>
      </c>
      <c r="AT157">
        <f>SUMIFS('Grid GenerationQueue'!AJ$5:AJ$410,'Grid GenerationQueue'!$AZ$5:$AZ$410,$B157,'Grid GenerationQueue'!$BA$5:$BA$410,$C157,'Grid GenerationQueue'!$BK$5:$BK$410,"&gt;0")</f>
        <v>0</v>
      </c>
      <c r="AU157">
        <f>SUMIFS('Grid GenerationQueue'!AK$5:AK$410,'Grid GenerationQueue'!$AZ$5:$AZ$410,$B157,'Grid GenerationQueue'!$BA$5:$BA$410,$C157,'Grid GenerationQueue'!$BK$5:$BK$410,"&gt;0")</f>
        <v>0</v>
      </c>
      <c r="AV157">
        <f>SUMIFS('Grid GenerationQueue'!AL$5:AL$410,'Grid GenerationQueue'!$AZ$5:$AZ$410,$B157,'Grid GenerationQueue'!$BA$5:$BA$410,$C157,'Grid GenerationQueue'!$BK$5:$BK$410,"&gt;0")</f>
        <v>0</v>
      </c>
      <c r="AW157">
        <f>SUMIFS('Grid GenerationQueue'!AM$5:AM$410,'Grid GenerationQueue'!$AZ$5:$AZ$410,$B157,'Grid GenerationQueue'!$BA$5:$BA$410,$C157,'Grid GenerationQueue'!$BK$5:$BK$410,"&gt;0")</f>
        <v>0</v>
      </c>
      <c r="AX157">
        <f>SUMIFS('Grid GenerationQueue'!AN$5:AN$410,'Grid GenerationQueue'!$AZ$5:$AZ$410,$B157,'Grid GenerationQueue'!$BA$5:$BA$410,$C157,'Grid GenerationQueue'!$BK$5:$BK$410,"&gt;0")</f>
        <v>0</v>
      </c>
      <c r="AY157">
        <f>SUMIFS('Grid GenerationQueue'!AO$5:AO$410,'Grid GenerationQueue'!$AZ$5:$AZ$410,$B157,'Grid GenerationQueue'!$BA$5:$BA$410,$C157,'Grid GenerationQueue'!$BK$5:$BK$410,"&gt;0")</f>
        <v>0</v>
      </c>
      <c r="AZ157">
        <f>SUMIFS('Grid GenerationQueue'!AP$5:AP$410,'Grid GenerationQueue'!$AZ$5:$AZ$410,$B157,'Grid GenerationQueue'!$BA$5:$BA$410,$C157,'Grid GenerationQueue'!$BK$5:$BK$410,"&gt;0")</f>
        <v>0</v>
      </c>
      <c r="BA157">
        <f>SUMIFS('Grid GenerationQueue'!AQ$5:AQ$410,'Grid GenerationQueue'!$AZ$5:$AZ$410,$B157,'Grid GenerationQueue'!$BA$5:$BA$410,$C157,'Grid GenerationQueue'!$BK$5:$BK$410,"&gt;0")</f>
        <v>1028.94</v>
      </c>
      <c r="BB157">
        <f>SUMIFS('Grid GenerationQueue'!AR$5:AR$410,'Grid GenerationQueue'!$AZ$5:$AZ$410,$B157,'Grid GenerationQueue'!$BA$5:$BA$410,$C157,'Grid GenerationQueue'!$BK$5:$BK$410,"&gt;0")</f>
        <v>1000</v>
      </c>
      <c r="BD157">
        <f>SUMIFS('Grid GenerationQueue'!AG$5:AG$410,'Grid GenerationQueue'!$AZ$5:$AZ$410,$B157,'Grid GenerationQueue'!$BA$5:$BA$410,$C157,'Grid GenerationQueue'!$BD$5:$BD$410,"&lt;="&amp;$BE$3)</f>
        <v>0</v>
      </c>
      <c r="BE157">
        <f>SUMIFS('Grid GenerationQueue'!AH$5:AH$410,'Grid GenerationQueue'!$AZ$5:$AZ$410,$B157,'Grid GenerationQueue'!$BA$5:$BA$410,$C157,'Grid GenerationQueue'!$BD$5:$BD$410,"&lt;="&amp;$BE$3)</f>
        <v>0</v>
      </c>
      <c r="BF157">
        <f>SUMIFS('Grid GenerationQueue'!AI$5:AI$410,'Grid GenerationQueue'!$AZ$5:$AZ$410,$B157,'Grid GenerationQueue'!$BA$5:$BA$410,$C157,'Grid GenerationQueue'!$BD$5:$BD$410,"&lt;="&amp;$BE$3)</f>
        <v>0</v>
      </c>
      <c r="BG157">
        <f>SUMIFS('Grid GenerationQueue'!AJ$5:AJ$410,'Grid GenerationQueue'!$AZ$5:$AZ$410,$B157,'Grid GenerationQueue'!$BA$5:$BA$410,$C157,'Grid GenerationQueue'!$BD$5:$BD$410,"&lt;="&amp;$BE$3)</f>
        <v>0</v>
      </c>
      <c r="BH157">
        <f>SUMIFS('Grid GenerationQueue'!AK$5:AK$410,'Grid GenerationQueue'!$AZ$5:$AZ$410,$B157,'Grid GenerationQueue'!$BA$5:$BA$410,$C157,'Grid GenerationQueue'!$BD$5:$BD$410,"&lt;="&amp;$BE$3)</f>
        <v>0</v>
      </c>
      <c r="BI157">
        <f>SUMIFS('Grid GenerationQueue'!AL$5:AL$410,'Grid GenerationQueue'!$AZ$5:$AZ$410,$B157,'Grid GenerationQueue'!$BA$5:$BA$410,$C157,'Grid GenerationQueue'!$BD$5:$BD$410,"&lt;="&amp;$BE$3)</f>
        <v>0</v>
      </c>
      <c r="BJ157">
        <f>SUMIFS('Grid GenerationQueue'!AM$5:AM$410,'Grid GenerationQueue'!$AZ$5:$AZ$410,$B157,'Grid GenerationQueue'!$BA$5:$BA$410,$C157,'Grid GenerationQueue'!$BD$5:$BD$410,"&lt;="&amp;$BE$3)</f>
        <v>0</v>
      </c>
      <c r="BK157">
        <f>SUMIFS('Grid GenerationQueue'!AN$5:AN$410,'Grid GenerationQueue'!$AZ$5:$AZ$410,$B157,'Grid GenerationQueue'!$BA$5:$BA$410,$C157,'Grid GenerationQueue'!$BD$5:$BD$410,"&lt;="&amp;$BE$3)</f>
        <v>0</v>
      </c>
      <c r="BL157">
        <f>SUMIFS('Grid GenerationQueue'!AO$5:AO$410,'Grid GenerationQueue'!$AZ$5:$AZ$410,$B157,'Grid GenerationQueue'!$BA$5:$BA$410,$C157,'Grid GenerationQueue'!$BD$5:$BD$410,"&lt;="&amp;$BE$3)</f>
        <v>0</v>
      </c>
      <c r="BM157">
        <f>SUMIFS('Grid GenerationQueue'!AP$5:AP$410,'Grid GenerationQueue'!$AZ$5:$AZ$410,$B157,'Grid GenerationQueue'!$BA$5:$BA$410,$C157,'Grid GenerationQueue'!$BD$5:$BD$410,"&lt;="&amp;$BE$3)</f>
        <v>0</v>
      </c>
      <c r="BN157">
        <f>SUMIFS('Grid GenerationQueue'!AQ$5:AQ$410,'Grid GenerationQueue'!$AZ$5:$AZ$410,$B157,'Grid GenerationQueue'!$BA$5:$BA$410,$C157,'Grid GenerationQueue'!$BD$5:$BD$410,"&lt;="&amp;$BE$3)</f>
        <v>1028.94</v>
      </c>
      <c r="BO157">
        <f>SUMIFS('Grid GenerationQueue'!AR$5:AR$410,'Grid GenerationQueue'!$AZ$5:$AZ$410,$B157,'Grid GenerationQueue'!$BA$5:$BA$410,$C157,'Grid GenerationQueue'!$BD$5:$BD$410,"&lt;="&amp;$BE$3)</f>
        <v>1000</v>
      </c>
      <c r="BQ157">
        <f>SUMIFS('Grid GenerationQueue'!AG$5:AG$410,'Grid GenerationQueue'!$AZ$5:$AZ$410,$B157,'Grid GenerationQueue'!$BA$5:$BA$410,$C157,'Grid GenerationQueue'!$BJ$5:$BJ$410,"Executed",'Grid GenerationQueue'!$BD$5:$BD$410,"&lt;="&amp;$BE$3)</f>
        <v>0</v>
      </c>
      <c r="BR157">
        <f>SUMIFS('Grid GenerationQueue'!AH$5:AH$410,'Grid GenerationQueue'!$AZ$5:$AZ$410,$B157,'Grid GenerationQueue'!$BA$5:$BA$410,$C157,'Grid GenerationQueue'!$BJ$5:$BJ$410,"Executed",'Grid GenerationQueue'!$BD$5:$BD$410,"&lt;="&amp;$BE$3)</f>
        <v>0</v>
      </c>
      <c r="BS157">
        <f>SUMIFS('Grid GenerationQueue'!AI$5:AI$410,'Grid GenerationQueue'!$AZ$5:$AZ$410,$B157,'Grid GenerationQueue'!$BA$5:$BA$410,$C157,'Grid GenerationQueue'!$BJ$5:$BJ$410,"Executed",'Grid GenerationQueue'!$BD$5:$BD$410,"&lt;="&amp;$BE$3)</f>
        <v>0</v>
      </c>
      <c r="BT157">
        <f>SUMIFS('Grid GenerationQueue'!AJ$5:AJ$410,'Grid GenerationQueue'!$AZ$5:$AZ$410,$B157,'Grid GenerationQueue'!$BA$5:$BA$410,$C157,'Grid GenerationQueue'!$BJ$5:$BJ$410,"Executed",'Grid GenerationQueue'!$BD$5:$BD$410,"&lt;="&amp;$BE$3)</f>
        <v>0</v>
      </c>
      <c r="BU157">
        <f>SUMIFS('Grid GenerationQueue'!AK$5:AK$410,'Grid GenerationQueue'!$AZ$5:$AZ$410,$B157,'Grid GenerationQueue'!$BA$5:$BA$410,$C157,'Grid GenerationQueue'!$BJ$5:$BJ$410,"Executed",'Grid GenerationQueue'!$BD$5:$BD$410,"&lt;="&amp;$BE$3)</f>
        <v>0</v>
      </c>
      <c r="BV157">
        <f>SUMIFS('Grid GenerationQueue'!AL$5:AL$410,'Grid GenerationQueue'!$AZ$5:$AZ$410,$B157,'Grid GenerationQueue'!$BA$5:$BA$410,$C157,'Grid GenerationQueue'!$BJ$5:$BJ$410,"Executed",'Grid GenerationQueue'!$BD$5:$BD$410,"&lt;="&amp;$BE$3)</f>
        <v>0</v>
      </c>
      <c r="BW157">
        <f>SUMIFS('Grid GenerationQueue'!AM$5:AM$410,'Grid GenerationQueue'!$AZ$5:$AZ$410,$B157,'Grid GenerationQueue'!$BA$5:$BA$410,$C157,'Grid GenerationQueue'!$BJ$5:$BJ$410,"Executed",'Grid GenerationQueue'!$BD$5:$BD$410,"&lt;="&amp;$BE$3)</f>
        <v>0</v>
      </c>
      <c r="BX157">
        <f>SUMIFS('Grid GenerationQueue'!AN$5:AN$410,'Grid GenerationQueue'!$AZ$5:$AZ$410,$B157,'Grid GenerationQueue'!$BA$5:$BA$410,$C157,'Grid GenerationQueue'!$BJ$5:$BJ$410,"Executed",'Grid GenerationQueue'!$BD$5:$BD$410,"&lt;="&amp;$BE$3)</f>
        <v>0</v>
      </c>
      <c r="BY157">
        <f>SUMIFS('Grid GenerationQueue'!AO$5:AO$410,'Grid GenerationQueue'!$AZ$5:$AZ$410,$B157,'Grid GenerationQueue'!$BA$5:$BA$410,$C157,'Grid GenerationQueue'!$BJ$5:$BJ$410,"Executed",'Grid GenerationQueue'!$BD$5:$BD$410,"&lt;="&amp;$BE$3)</f>
        <v>0</v>
      </c>
      <c r="BZ157">
        <f>SUMIFS('Grid GenerationQueue'!AP$5:AP$410,'Grid GenerationQueue'!$AZ$5:$AZ$410,$B157,'Grid GenerationQueue'!$BA$5:$BA$410,$C157,'Grid GenerationQueue'!$BJ$5:$BJ$410,"Executed",'Grid GenerationQueue'!$BD$5:$BD$410,"&lt;="&amp;$BE$3)</f>
        <v>0</v>
      </c>
      <c r="CA157">
        <f>SUMIFS('Grid GenerationQueue'!AQ$5:AQ$410,'Grid GenerationQueue'!$AZ$5:$AZ$410,$B157,'Grid GenerationQueue'!$BA$5:$BA$410,$C157,'Grid GenerationQueue'!$BJ$5:$BJ$410,"Executed",'Grid GenerationQueue'!$BD$5:$BD$410,"&lt;="&amp;$BE$3)</f>
        <v>1028.94</v>
      </c>
      <c r="CB157">
        <f>SUMIFS('Grid GenerationQueue'!AR$5:AR$410,'Grid GenerationQueue'!$AZ$5:$AZ$410,$B157,'Grid GenerationQueue'!$BA$5:$BA$410,$C157,'Grid GenerationQueue'!$BJ$5:$BJ$410,"Executed",'Grid GenerationQueue'!$BD$5:$BD$410,"&lt;="&amp;$BE$3)</f>
        <v>1000</v>
      </c>
      <c r="CD157">
        <f>SUMIFS('Grid GenerationQueue'!AG$5:AG$410,'Grid GenerationQueue'!$AZ$5:$AZ$410,$B157,'Grid GenerationQueue'!$BA$5:$BA$410,$C157,'Grid GenerationQueue'!$BH$5:$BH$410,"&lt;&gt;"&amp;"",'Grid GenerationQueue'!$BD$5:$BD$410,"&lt;="&amp;$BE$3)</f>
        <v>0</v>
      </c>
      <c r="CE157">
        <f>SUMIFS('Grid GenerationQueue'!AH$5:AH$410,'Grid GenerationQueue'!$AZ$5:$AZ$410,$B157,'Grid GenerationQueue'!$BA$5:$BA$410,$C157,'Grid GenerationQueue'!$BH$5:$BH$410,"&lt;&gt;"&amp;"",'Grid GenerationQueue'!$BD$5:$BD$410,"&lt;="&amp;$BE$3)</f>
        <v>0</v>
      </c>
      <c r="CF157">
        <f>SUMIFS('Grid GenerationQueue'!AI$5:AI$410,'Grid GenerationQueue'!$AZ$5:$AZ$410,$B157,'Grid GenerationQueue'!$BA$5:$BA$410,$C157,'Grid GenerationQueue'!$BH$5:$BH$410,"&lt;&gt;"&amp;"",'Grid GenerationQueue'!$BD$5:$BD$410,"&lt;="&amp;$BE$3)</f>
        <v>0</v>
      </c>
      <c r="CG157">
        <f>SUMIFS('Grid GenerationQueue'!AJ$5:AJ$410,'Grid GenerationQueue'!$AZ$5:$AZ$410,$B157,'Grid GenerationQueue'!$BA$5:$BA$410,$C157,'Grid GenerationQueue'!$BH$5:$BH$410,"&lt;&gt;"&amp;"",'Grid GenerationQueue'!$BD$5:$BD$410,"&lt;="&amp;$BE$3)</f>
        <v>0</v>
      </c>
      <c r="CH157">
        <f>SUMIFS('Grid GenerationQueue'!AK$5:AK$410,'Grid GenerationQueue'!$AZ$5:$AZ$410,$B157,'Grid GenerationQueue'!$BA$5:$BA$410,$C157,'Grid GenerationQueue'!$BH$5:$BH$410,"&lt;&gt;"&amp;"",'Grid GenerationQueue'!$BD$5:$BD$410,"&lt;="&amp;$BE$3)</f>
        <v>0</v>
      </c>
      <c r="CI157">
        <f>SUMIFS('Grid GenerationQueue'!AL$5:AL$410,'Grid GenerationQueue'!$AZ$5:$AZ$410,$B157,'Grid GenerationQueue'!$BA$5:$BA$410,$C157,'Grid GenerationQueue'!$BH$5:$BH$410,"&lt;&gt;"&amp;"",'Grid GenerationQueue'!$BD$5:$BD$410,"&lt;="&amp;$BE$3)</f>
        <v>0</v>
      </c>
      <c r="CJ157">
        <f>SUMIFS('Grid GenerationQueue'!AM$5:AM$410,'Grid GenerationQueue'!$AZ$5:$AZ$410,$B157,'Grid GenerationQueue'!$BA$5:$BA$410,$C157,'Grid GenerationQueue'!$BH$5:$BH$410,"&lt;&gt;"&amp;"",'Grid GenerationQueue'!$BD$5:$BD$410,"&lt;="&amp;$BE$3)</f>
        <v>0</v>
      </c>
      <c r="CK157">
        <f>SUMIFS('Grid GenerationQueue'!AN$5:AN$410,'Grid GenerationQueue'!$AZ$5:$AZ$410,$B157,'Grid GenerationQueue'!$BA$5:$BA$410,$C157,'Grid GenerationQueue'!$BH$5:$BH$410,"&lt;&gt;"&amp;"",'Grid GenerationQueue'!$BD$5:$BD$410,"&lt;="&amp;$BE$3)</f>
        <v>0</v>
      </c>
      <c r="CL157">
        <f>SUMIFS('Grid GenerationQueue'!AO$5:AO$410,'Grid GenerationQueue'!$AZ$5:$AZ$410,$B157,'Grid GenerationQueue'!$BA$5:$BA$410,$C157,'Grid GenerationQueue'!$BH$5:$BH$410,"&lt;&gt;"&amp;"",'Grid GenerationQueue'!$BD$5:$BD$410,"&lt;="&amp;$BE$3)</f>
        <v>0</v>
      </c>
      <c r="CM157">
        <f>SUMIFS('Grid GenerationQueue'!AP$5:AP$410,'Grid GenerationQueue'!$AZ$5:$AZ$410,$B157,'Grid GenerationQueue'!$BA$5:$BA$410,$C157,'Grid GenerationQueue'!$BH$5:$BH$410,"&lt;&gt;"&amp;"",'Grid GenerationQueue'!$BD$5:$BD$410,"&lt;="&amp;$BE$3)</f>
        <v>0</v>
      </c>
      <c r="CN157">
        <f>SUMIFS('Grid GenerationQueue'!AQ$5:AQ$410,'Grid GenerationQueue'!$AZ$5:$AZ$410,$B157,'Grid GenerationQueue'!$BA$5:$BA$410,$C157,'Grid GenerationQueue'!$BH$5:$BH$410,"&lt;&gt;"&amp;"",'Grid GenerationQueue'!$BD$5:$BD$410,"&lt;="&amp;$BE$3)</f>
        <v>1028.94</v>
      </c>
      <c r="CO157">
        <f>SUMIFS('Grid GenerationQueue'!AR$5:AR$410,'Grid GenerationQueue'!$AZ$5:$AZ$410,$B157,'Grid GenerationQueue'!$BA$5:$BA$410,$C157,'Grid GenerationQueue'!$BH$5:$BH$410,"&lt;&gt;"&amp;"",'Grid GenerationQueue'!$BD$5:$BD$410,"&lt;="&amp;$BE$3)</f>
        <v>1000</v>
      </c>
      <c r="CQ157">
        <f>SUMIFS('Grid GenerationQueue'!AG$5:AG$410,'Grid GenerationQueue'!$AZ$5:$AZ$410,$B157,'Grid GenerationQueue'!$BA$5:$BA$410,$C157,'Grid GenerationQueue'!$BK$5:$BK$410,"&gt;0",'Grid GenerationQueue'!$BD$5:$BD$410,"&lt;="&amp;$BE$3)</f>
        <v>0</v>
      </c>
      <c r="CR157">
        <f>SUMIFS('Grid GenerationQueue'!AH$5:AH$410,'Grid GenerationQueue'!$AZ$5:$AZ$410,$B157,'Grid GenerationQueue'!$BA$5:$BA$410,$C157,'Grid GenerationQueue'!$BK$5:$BK$410,"&gt;0",'Grid GenerationQueue'!$BD$5:$BD$410,"&lt;="&amp;$BE$3)</f>
        <v>0</v>
      </c>
      <c r="CS157">
        <f>SUMIFS('Grid GenerationQueue'!AI$5:AI$410,'Grid GenerationQueue'!$AZ$5:$AZ$410,$B157,'Grid GenerationQueue'!$BA$5:$BA$410,$C157,'Grid GenerationQueue'!$BK$5:$BK$410,"&gt;0",'Grid GenerationQueue'!$BD$5:$BD$410,"&lt;="&amp;$BE$3)</f>
        <v>0</v>
      </c>
      <c r="CT157">
        <f>SUMIFS('Grid GenerationQueue'!AJ$5:AJ$410,'Grid GenerationQueue'!$AZ$5:$AZ$410,$B157,'Grid GenerationQueue'!$BA$5:$BA$410,$C157,'Grid GenerationQueue'!$BK$5:$BK$410,"&gt;0",'Grid GenerationQueue'!$BD$5:$BD$410,"&lt;="&amp;$BE$3)</f>
        <v>0</v>
      </c>
      <c r="CU157">
        <f>SUMIFS('Grid GenerationQueue'!AK$5:AK$410,'Grid GenerationQueue'!$AZ$5:$AZ$410,$B157,'Grid GenerationQueue'!$BA$5:$BA$410,$C157,'Grid GenerationQueue'!$BK$5:$BK$410,"&gt;0",'Grid GenerationQueue'!$BD$5:$BD$410,"&lt;="&amp;$BE$3)</f>
        <v>0</v>
      </c>
      <c r="CV157">
        <f>SUMIFS('Grid GenerationQueue'!AL$5:AL$410,'Grid GenerationQueue'!$AZ$5:$AZ$410,$B157,'Grid GenerationQueue'!$BA$5:$BA$410,$C157,'Grid GenerationQueue'!$BK$5:$BK$410,"&gt;0",'Grid GenerationQueue'!$BD$5:$BD$410,"&lt;="&amp;$BE$3)</f>
        <v>0</v>
      </c>
      <c r="CW157">
        <f>SUMIFS('Grid GenerationQueue'!AM$5:AM$410,'Grid GenerationQueue'!$AZ$5:$AZ$410,$B157,'Grid GenerationQueue'!$BA$5:$BA$410,$C157,'Grid GenerationQueue'!$BK$5:$BK$410,"&gt;0",'Grid GenerationQueue'!$BD$5:$BD$410,"&lt;="&amp;$BE$3)</f>
        <v>0</v>
      </c>
      <c r="CX157">
        <f>SUMIFS('Grid GenerationQueue'!AN$5:AN$410,'Grid GenerationQueue'!$AZ$5:$AZ$410,$B157,'Grid GenerationQueue'!$BA$5:$BA$410,$C157,'Grid GenerationQueue'!$BK$5:$BK$410,"&gt;0",'Grid GenerationQueue'!$BD$5:$BD$410,"&lt;="&amp;$BE$3)</f>
        <v>0</v>
      </c>
      <c r="CY157">
        <f>SUMIFS('Grid GenerationQueue'!AO$5:AO$410,'Grid GenerationQueue'!$AZ$5:$AZ$410,$B157,'Grid GenerationQueue'!$BA$5:$BA$410,$C157,'Grid GenerationQueue'!$BK$5:$BK$410,"&gt;0",'Grid GenerationQueue'!$BD$5:$BD$410,"&lt;="&amp;$BE$3)</f>
        <v>0</v>
      </c>
      <c r="CZ157">
        <f>SUMIFS('Grid GenerationQueue'!AP$5:AP$410,'Grid GenerationQueue'!$AZ$5:$AZ$410,$B157,'Grid GenerationQueue'!$BA$5:$BA$410,$C157,'Grid GenerationQueue'!$BK$5:$BK$410,"&gt;0",'Grid GenerationQueue'!$BD$5:$BD$410,"&lt;="&amp;$BE$3)</f>
        <v>0</v>
      </c>
      <c r="DA157">
        <f>SUMIFS('Grid GenerationQueue'!AQ$5:AQ$410,'Grid GenerationQueue'!$AZ$5:$AZ$410,$B157,'Grid GenerationQueue'!$BA$5:$BA$410,$C157,'Grid GenerationQueue'!$BK$5:$BK$410,"&gt;0",'Grid GenerationQueue'!$BD$5:$BD$410,"&lt;="&amp;$BE$3)</f>
        <v>1028.94</v>
      </c>
      <c r="DB157">
        <f>SUMIFS('Grid GenerationQueue'!AR$5:AR$410,'Grid GenerationQueue'!$AZ$5:$AZ$410,$B157,'Grid GenerationQueue'!$BA$5:$BA$410,$C157,'Grid GenerationQueue'!$BK$5:$BK$410,"&gt;0",'Grid GenerationQueue'!$BD$5:$BD$410,"&lt;="&amp;$BE$3)</f>
        <v>1000</v>
      </c>
    </row>
    <row r="158" spans="1:106" x14ac:dyDescent="0.35">
      <c r="A158" t="s">
        <v>4745</v>
      </c>
      <c r="B158" t="s">
        <v>4826</v>
      </c>
      <c r="C158">
        <v>115</v>
      </c>
      <c r="D158">
        <f>SUMIFS('Grid GenerationQueue'!AG$5:AG$410,'Grid GenerationQueue'!$AZ$5:$AZ$410,$B158,'Grid GenerationQueue'!$BA$5:$BA$410,$C158)</f>
        <v>0</v>
      </c>
      <c r="E158">
        <f>SUMIFS('Grid GenerationQueue'!AH$5:AH$410,'Grid GenerationQueue'!$AZ$5:$AZ$410,$B158,'Grid GenerationQueue'!$BA$5:$BA$410,$C158)</f>
        <v>0</v>
      </c>
      <c r="F158">
        <f>SUMIFS('Grid GenerationQueue'!AI$5:AI$410,'Grid GenerationQueue'!$AZ$5:$AZ$410,$B158,'Grid GenerationQueue'!$BA$5:$BA$410,$C158)</f>
        <v>0</v>
      </c>
      <c r="G158">
        <f>SUMIFS('Grid GenerationQueue'!AJ$5:AJ$410,'Grid GenerationQueue'!$AZ$5:$AZ$410,$B158,'Grid GenerationQueue'!$BA$5:$BA$410,$C158)</f>
        <v>0</v>
      </c>
      <c r="H158">
        <f>SUMIFS('Grid GenerationQueue'!AK$5:AK$410,'Grid GenerationQueue'!$AZ$5:$AZ$410,$B158,'Grid GenerationQueue'!$BA$5:$BA$410,$C158)</f>
        <v>0</v>
      </c>
      <c r="I158">
        <f>SUMIFS('Grid GenerationQueue'!AL$5:AL$410,'Grid GenerationQueue'!$AZ$5:$AZ$410,$B158,'Grid GenerationQueue'!$BA$5:$BA$410,$C158)</f>
        <v>0</v>
      </c>
      <c r="J158">
        <f>SUMIFS('Grid GenerationQueue'!AM$5:AM$410,'Grid GenerationQueue'!$AZ$5:$AZ$410,$B158,'Grid GenerationQueue'!$BA$5:$BA$410,$C158)</f>
        <v>0</v>
      </c>
      <c r="K158">
        <f>SUMIFS('Grid GenerationQueue'!AN$5:AN$410,'Grid GenerationQueue'!$AZ$5:$AZ$410,$B158,'Grid GenerationQueue'!$BA$5:$BA$410,$C158)</f>
        <v>0</v>
      </c>
      <c r="L158">
        <f>SUMIFS('Grid GenerationQueue'!AO$5:AO$410,'Grid GenerationQueue'!$AZ$5:$AZ$410,$B158,'Grid GenerationQueue'!$BA$5:$BA$410,$C158)</f>
        <v>0</v>
      </c>
      <c r="M158">
        <f>SUMIFS('Grid GenerationQueue'!AP$5:AP$410,'Grid GenerationQueue'!$AZ$5:$AZ$410,$B158,'Grid GenerationQueue'!$BA$5:$BA$410,$C158)</f>
        <v>0</v>
      </c>
      <c r="N158">
        <f>SUMIFS('Grid GenerationQueue'!AQ$5:AQ$410,'Grid GenerationQueue'!$AZ$5:$AZ$410,$B158,'Grid GenerationQueue'!$BA$5:$BA$410,$C158)</f>
        <v>0</v>
      </c>
      <c r="O158">
        <f>SUMIFS('Grid GenerationQueue'!AR$5:AR$410,'Grid GenerationQueue'!$AZ$5:$AZ$410,$B158,'Grid GenerationQueue'!$BA$5:$BA$410,$C158)</f>
        <v>0</v>
      </c>
      <c r="Q158">
        <f>SUMIFS('Grid GenerationQueue'!AG$5:AG$410,'Grid GenerationQueue'!$AZ$5:$AZ$410,$B158,'Grid GenerationQueue'!$BA$5:$BA$410,$C158,'Grid GenerationQueue'!$BJ$5:$BJ$410,"Executed")</f>
        <v>0</v>
      </c>
      <c r="R158">
        <f>SUMIFS('Grid GenerationQueue'!AH$5:AH$410,'Grid GenerationQueue'!$AZ$5:$AZ$410,$B158,'Grid GenerationQueue'!$BA$5:$BA$410,$C158,'Grid GenerationQueue'!$BJ$5:$BJ$410,"Executed")</f>
        <v>0</v>
      </c>
      <c r="S158">
        <f>SUMIFS('Grid GenerationQueue'!AI$5:AI$410,'Grid GenerationQueue'!$AZ$5:$AZ$410,$B158,'Grid GenerationQueue'!$BA$5:$BA$410,$C158,'Grid GenerationQueue'!$BJ$5:$BJ$410,"Executed")</f>
        <v>0</v>
      </c>
      <c r="T158">
        <f>SUMIFS('Grid GenerationQueue'!AJ$5:AJ$410,'Grid GenerationQueue'!$AZ$5:$AZ$410,$B158,'Grid GenerationQueue'!$BA$5:$BA$410,$C158,'Grid GenerationQueue'!$BJ$5:$BJ$410,"Executed")</f>
        <v>0</v>
      </c>
      <c r="U158">
        <f>SUMIFS('Grid GenerationQueue'!AK$5:AK$410,'Grid GenerationQueue'!$AZ$5:$AZ$410,$B158,'Grid GenerationQueue'!$BA$5:$BA$410,$C158,'Grid GenerationQueue'!$BJ$5:$BJ$410,"Executed")</f>
        <v>0</v>
      </c>
      <c r="V158">
        <f>SUMIFS('Grid GenerationQueue'!AL$5:AL$410,'Grid GenerationQueue'!$AZ$5:$AZ$410,$B158,'Grid GenerationQueue'!$BA$5:$BA$410,$C158,'Grid GenerationQueue'!$BJ$5:$BJ$410,"Executed")</f>
        <v>0</v>
      </c>
      <c r="W158">
        <f>SUMIFS('Grid GenerationQueue'!AM$5:AM$410,'Grid GenerationQueue'!$AZ$5:$AZ$410,$B158,'Grid GenerationQueue'!$BA$5:$BA$410,$C158,'Grid GenerationQueue'!$BJ$5:$BJ$410,"Executed")</f>
        <v>0</v>
      </c>
      <c r="X158">
        <f>SUMIFS('Grid GenerationQueue'!AN$5:AN$410,'Grid GenerationQueue'!$AZ$5:$AZ$410,$B158,'Grid GenerationQueue'!$BA$5:$BA$410,$C158,'Grid GenerationQueue'!$BJ$5:$BJ$410,"Executed")</f>
        <v>0</v>
      </c>
      <c r="Y158">
        <f>SUMIFS('Grid GenerationQueue'!AO$5:AO$410,'Grid GenerationQueue'!$AZ$5:$AZ$410,$B158,'Grid GenerationQueue'!$BA$5:$BA$410,$C158,'Grid GenerationQueue'!$BJ$5:$BJ$410,"Executed")</f>
        <v>0</v>
      </c>
      <c r="Z158">
        <f>SUMIFS('Grid GenerationQueue'!AP$5:AP$410,'Grid GenerationQueue'!$AZ$5:$AZ$410,$B158,'Grid GenerationQueue'!$BA$5:$BA$410,$C158,'Grid GenerationQueue'!$BJ$5:$BJ$410,"Executed")</f>
        <v>0</v>
      </c>
      <c r="AA158">
        <f>SUMIFS('Grid GenerationQueue'!AQ$5:AQ$410,'Grid GenerationQueue'!$AZ$5:$AZ$410,$B158,'Grid GenerationQueue'!$BA$5:$BA$410,$C158,'Grid GenerationQueue'!$BJ$5:$BJ$410,"Executed")</f>
        <v>0</v>
      </c>
      <c r="AB158">
        <f>SUMIFS('Grid GenerationQueue'!AR$5:AR$410,'Grid GenerationQueue'!$AZ$5:$AZ$410,$B158,'Grid GenerationQueue'!$BA$5:$BA$410,$C158,'Grid GenerationQueue'!$BJ$5:$BJ$410,"Executed")</f>
        <v>0</v>
      </c>
      <c r="AD158">
        <f>SUMIFS('Grid GenerationQueue'!AG$5:AG$410,'Grid GenerationQueue'!$AZ$5:$AZ$410,$B158,'Grid GenerationQueue'!$BA$5:$BA$410,$C158,'Grid GenerationQueue'!$BH$5:$BH$410,"&lt;&gt;"&amp;"")+SUMIFS('Grid GenerationQueue'!AG$5:AG$410,'Grid GenerationQueue'!$AZ$5:$AZ$410,$B158,'Grid GenerationQueue'!$BA$5:$BA$410,$C158,'Grid GenerationQueue'!$BH$5:$BH$410,"",'Grid GenerationQueue'!$AC$5:$AC$410,1)</f>
        <v>0</v>
      </c>
      <c r="AE158">
        <f>SUMIFS('Grid GenerationQueue'!AH$5:AH$410,'Grid GenerationQueue'!$AZ$5:$AZ$410,$B158,'Grid GenerationQueue'!$BA$5:$BA$410,$C158,'Grid GenerationQueue'!$BH$5:$BH$410,"&lt;&gt;"&amp;"")+SUMIFS('Grid GenerationQueue'!AH$5:AH$410,'Grid GenerationQueue'!$AZ$5:$AZ$410,$B158,'Grid GenerationQueue'!$BA$5:$BA$410,$C158,'Grid GenerationQueue'!$BH$5:$BH$410,"",'Grid GenerationQueue'!$AC$5:$AC$410,1)</f>
        <v>0</v>
      </c>
      <c r="AF158">
        <f>SUMIFS('Grid GenerationQueue'!AI$5:AI$410,'Grid GenerationQueue'!$AZ$5:$AZ$410,$B158,'Grid GenerationQueue'!$BA$5:$BA$410,$C158,'Grid GenerationQueue'!$BH$5:$BH$410,"&lt;&gt;"&amp;"")+SUMIFS('Grid GenerationQueue'!AI$5:AI$410,'Grid GenerationQueue'!$AZ$5:$AZ$410,$B158,'Grid GenerationQueue'!$BA$5:$BA$410,$C158,'Grid GenerationQueue'!$BH$5:$BH$410,"",'Grid GenerationQueue'!$AC$5:$AC$410,1)</f>
        <v>0</v>
      </c>
      <c r="AG158">
        <f>SUMIFS('Grid GenerationQueue'!AJ$5:AJ$410,'Grid GenerationQueue'!$AZ$5:$AZ$410,$B158,'Grid GenerationQueue'!$BA$5:$BA$410,$C158,'Grid GenerationQueue'!$BH$5:$BH$410,"&lt;&gt;"&amp;"")+SUMIFS('Grid GenerationQueue'!AJ$5:AJ$410,'Grid GenerationQueue'!$AZ$5:$AZ$410,$B158,'Grid GenerationQueue'!$BA$5:$BA$410,$C158,'Grid GenerationQueue'!$BH$5:$BH$410,"",'Grid GenerationQueue'!$AC$5:$AC$410,1)</f>
        <v>0</v>
      </c>
      <c r="AH158">
        <f>SUMIFS('Grid GenerationQueue'!AK$5:AK$410,'Grid GenerationQueue'!$AZ$5:$AZ$410,$B158,'Grid GenerationQueue'!$BA$5:$BA$410,$C158,'Grid GenerationQueue'!$BH$5:$BH$410,"&lt;&gt;"&amp;"")+SUMIFS('Grid GenerationQueue'!AK$5:AK$410,'Grid GenerationQueue'!$AZ$5:$AZ$410,$B158,'Grid GenerationQueue'!$BA$5:$BA$410,$C158,'Grid GenerationQueue'!$BH$5:$BH$410,"",'Grid GenerationQueue'!$AC$5:$AC$410,1)</f>
        <v>0</v>
      </c>
      <c r="AI158">
        <f>SUMIFS('Grid GenerationQueue'!AL$5:AL$410,'Grid GenerationQueue'!$AZ$5:$AZ$410,$B158,'Grid GenerationQueue'!$BA$5:$BA$410,$C158,'Grid GenerationQueue'!$BH$5:$BH$410,"&lt;&gt;"&amp;"")+SUMIFS('Grid GenerationQueue'!AL$5:AL$410,'Grid GenerationQueue'!$AZ$5:$AZ$410,$B158,'Grid GenerationQueue'!$BA$5:$BA$410,$C158,'Grid GenerationQueue'!$BH$5:$BH$410,"",'Grid GenerationQueue'!$AC$5:$AC$410,1)</f>
        <v>0</v>
      </c>
      <c r="AJ158">
        <f>SUMIFS('Grid GenerationQueue'!AM$5:AM$410,'Grid GenerationQueue'!$AZ$5:$AZ$410,$B158,'Grid GenerationQueue'!$BA$5:$BA$410,$C158,'Grid GenerationQueue'!$BH$5:$BH$410,"&lt;&gt;"&amp;"")+SUMIFS('Grid GenerationQueue'!AM$5:AM$410,'Grid GenerationQueue'!$AZ$5:$AZ$410,$B158,'Grid GenerationQueue'!$BA$5:$BA$410,$C158,'Grid GenerationQueue'!$BH$5:$BH$410,"",'Grid GenerationQueue'!$AC$5:$AC$410,1)</f>
        <v>0</v>
      </c>
      <c r="AK158">
        <f>SUMIFS('Grid GenerationQueue'!AN$5:AN$410,'Grid GenerationQueue'!$AZ$5:$AZ$410,$B158,'Grid GenerationQueue'!$BA$5:$BA$410,$C158,'Grid GenerationQueue'!$BH$5:$BH$410,"&lt;&gt;"&amp;"")+SUMIFS('Grid GenerationQueue'!AN$5:AN$410,'Grid GenerationQueue'!$AZ$5:$AZ$410,$B158,'Grid GenerationQueue'!$BA$5:$BA$410,$C158,'Grid GenerationQueue'!$BH$5:$BH$410,"",'Grid GenerationQueue'!$AC$5:$AC$410,1)</f>
        <v>0</v>
      </c>
      <c r="AL158">
        <f>SUMIFS('Grid GenerationQueue'!AO$5:AO$410,'Grid GenerationQueue'!$AZ$5:$AZ$410,$B158,'Grid GenerationQueue'!$BA$5:$BA$410,$C158,'Grid GenerationQueue'!$BH$5:$BH$410,"&lt;&gt;"&amp;"")+SUMIFS('Grid GenerationQueue'!AO$5:AO$410,'Grid GenerationQueue'!$AZ$5:$AZ$410,$B158,'Grid GenerationQueue'!$BA$5:$BA$410,$C158,'Grid GenerationQueue'!$BH$5:$BH$410,"",'Grid GenerationQueue'!$AC$5:$AC$410,1)</f>
        <v>0</v>
      </c>
      <c r="AM158">
        <f>SUMIFS('Grid GenerationQueue'!AP$5:AP$410,'Grid GenerationQueue'!$AZ$5:$AZ$410,$B158,'Grid GenerationQueue'!$BA$5:$BA$410,$C158,'Grid GenerationQueue'!$BH$5:$BH$410,"&lt;&gt;"&amp;"")+SUMIFS('Grid GenerationQueue'!AP$5:AP$410,'Grid GenerationQueue'!$AZ$5:$AZ$410,$B158,'Grid GenerationQueue'!$BA$5:$BA$410,$C158,'Grid GenerationQueue'!$BH$5:$BH$410,"",'Grid GenerationQueue'!$AC$5:$AC$410,1)</f>
        <v>0</v>
      </c>
      <c r="AN158">
        <f>SUMIFS('Grid GenerationQueue'!AQ$5:AQ$410,'Grid GenerationQueue'!$AZ$5:$AZ$410,$B158,'Grid GenerationQueue'!$BA$5:$BA$410,$C158,'Grid GenerationQueue'!$BH$5:$BH$410,"&lt;&gt;"&amp;"")+SUMIFS('Grid GenerationQueue'!AQ$5:AQ$410,'Grid GenerationQueue'!$AZ$5:$AZ$410,$B158,'Grid GenerationQueue'!$BA$5:$BA$410,$C158,'Grid GenerationQueue'!$BH$5:$BH$410,"",'Grid GenerationQueue'!$AC$5:$AC$410,1)</f>
        <v>0</v>
      </c>
      <c r="AO158">
        <f>SUMIFS('Grid GenerationQueue'!AR$5:AR$410,'Grid GenerationQueue'!$AZ$5:$AZ$410,$B158,'Grid GenerationQueue'!$BA$5:$BA$410,$C158,'Grid GenerationQueue'!$BH$5:$BH$410,"&lt;&gt;"&amp;"")+SUMIFS('Grid GenerationQueue'!AR$5:AR$410,'Grid GenerationQueue'!$AZ$5:$AZ$410,$B158,'Grid GenerationQueue'!$BA$5:$BA$410,$C158,'Grid GenerationQueue'!$BH$5:$BH$410,"",'Grid GenerationQueue'!$AC$5:$AC$410,1)</f>
        <v>0</v>
      </c>
      <c r="AQ158">
        <f>SUMIFS('Grid GenerationQueue'!AG$5:AG$410,'Grid GenerationQueue'!$AZ$5:$AZ$410,$B158,'Grid GenerationQueue'!$BA$5:$BA$410,$C158,'Grid GenerationQueue'!$BK$5:$BK$410,"&gt;0")</f>
        <v>0</v>
      </c>
      <c r="AR158">
        <f>SUMIFS('Grid GenerationQueue'!AH$5:AH$410,'Grid GenerationQueue'!$AZ$5:$AZ$410,$B158,'Grid GenerationQueue'!$BA$5:$BA$410,$C158,'Grid GenerationQueue'!$BK$5:$BK$410,"&gt;0")</f>
        <v>0</v>
      </c>
      <c r="AS158">
        <f>SUMIFS('Grid GenerationQueue'!AI$5:AI$410,'Grid GenerationQueue'!$AZ$5:$AZ$410,$B158,'Grid GenerationQueue'!$BA$5:$BA$410,$C158,'Grid GenerationQueue'!$BK$5:$BK$410,"&gt;0")</f>
        <v>0</v>
      </c>
      <c r="AT158">
        <f>SUMIFS('Grid GenerationQueue'!AJ$5:AJ$410,'Grid GenerationQueue'!$AZ$5:$AZ$410,$B158,'Grid GenerationQueue'!$BA$5:$BA$410,$C158,'Grid GenerationQueue'!$BK$5:$BK$410,"&gt;0")</f>
        <v>0</v>
      </c>
      <c r="AU158">
        <f>SUMIFS('Grid GenerationQueue'!AK$5:AK$410,'Grid GenerationQueue'!$AZ$5:$AZ$410,$B158,'Grid GenerationQueue'!$BA$5:$BA$410,$C158,'Grid GenerationQueue'!$BK$5:$BK$410,"&gt;0")</f>
        <v>0</v>
      </c>
      <c r="AV158">
        <f>SUMIFS('Grid GenerationQueue'!AL$5:AL$410,'Grid GenerationQueue'!$AZ$5:$AZ$410,$B158,'Grid GenerationQueue'!$BA$5:$BA$410,$C158,'Grid GenerationQueue'!$BK$5:$BK$410,"&gt;0")</f>
        <v>0</v>
      </c>
      <c r="AW158">
        <f>SUMIFS('Grid GenerationQueue'!AM$5:AM$410,'Grid GenerationQueue'!$AZ$5:$AZ$410,$B158,'Grid GenerationQueue'!$BA$5:$BA$410,$C158,'Grid GenerationQueue'!$BK$5:$BK$410,"&gt;0")</f>
        <v>0</v>
      </c>
      <c r="AX158">
        <f>SUMIFS('Grid GenerationQueue'!AN$5:AN$410,'Grid GenerationQueue'!$AZ$5:$AZ$410,$B158,'Grid GenerationQueue'!$BA$5:$BA$410,$C158,'Grid GenerationQueue'!$BK$5:$BK$410,"&gt;0")</f>
        <v>0</v>
      </c>
      <c r="AY158">
        <f>SUMIFS('Grid GenerationQueue'!AO$5:AO$410,'Grid GenerationQueue'!$AZ$5:$AZ$410,$B158,'Grid GenerationQueue'!$BA$5:$BA$410,$C158,'Grid GenerationQueue'!$BK$5:$BK$410,"&gt;0")</f>
        <v>0</v>
      </c>
      <c r="AZ158">
        <f>SUMIFS('Grid GenerationQueue'!AP$5:AP$410,'Grid GenerationQueue'!$AZ$5:$AZ$410,$B158,'Grid GenerationQueue'!$BA$5:$BA$410,$C158,'Grid GenerationQueue'!$BK$5:$BK$410,"&gt;0")</f>
        <v>0</v>
      </c>
      <c r="BA158">
        <f>SUMIFS('Grid GenerationQueue'!AQ$5:AQ$410,'Grid GenerationQueue'!$AZ$5:$AZ$410,$B158,'Grid GenerationQueue'!$BA$5:$BA$410,$C158,'Grid GenerationQueue'!$BK$5:$BK$410,"&gt;0")</f>
        <v>0</v>
      </c>
      <c r="BB158">
        <f>SUMIFS('Grid GenerationQueue'!AR$5:AR$410,'Grid GenerationQueue'!$AZ$5:$AZ$410,$B158,'Grid GenerationQueue'!$BA$5:$BA$410,$C158,'Grid GenerationQueue'!$BK$5:$BK$410,"&gt;0")</f>
        <v>0</v>
      </c>
      <c r="BD158">
        <f>SUMIFS('Grid GenerationQueue'!AG$5:AG$410,'Grid GenerationQueue'!$AZ$5:$AZ$410,$B158,'Grid GenerationQueue'!$BA$5:$BA$410,$C158,'Grid GenerationQueue'!$BD$5:$BD$410,"&lt;="&amp;$BE$3)</f>
        <v>0</v>
      </c>
      <c r="BE158">
        <f>SUMIFS('Grid GenerationQueue'!AH$5:AH$410,'Grid GenerationQueue'!$AZ$5:$AZ$410,$B158,'Grid GenerationQueue'!$BA$5:$BA$410,$C158,'Grid GenerationQueue'!$BD$5:$BD$410,"&lt;="&amp;$BE$3)</f>
        <v>0</v>
      </c>
      <c r="BF158">
        <f>SUMIFS('Grid GenerationQueue'!AI$5:AI$410,'Grid GenerationQueue'!$AZ$5:$AZ$410,$B158,'Grid GenerationQueue'!$BA$5:$BA$410,$C158,'Grid GenerationQueue'!$BD$5:$BD$410,"&lt;="&amp;$BE$3)</f>
        <v>0</v>
      </c>
      <c r="BG158">
        <f>SUMIFS('Grid GenerationQueue'!AJ$5:AJ$410,'Grid GenerationQueue'!$AZ$5:$AZ$410,$B158,'Grid GenerationQueue'!$BA$5:$BA$410,$C158,'Grid GenerationQueue'!$BD$5:$BD$410,"&lt;="&amp;$BE$3)</f>
        <v>0</v>
      </c>
      <c r="BH158">
        <f>SUMIFS('Grid GenerationQueue'!AK$5:AK$410,'Grid GenerationQueue'!$AZ$5:$AZ$410,$B158,'Grid GenerationQueue'!$BA$5:$BA$410,$C158,'Grid GenerationQueue'!$BD$5:$BD$410,"&lt;="&amp;$BE$3)</f>
        <v>0</v>
      </c>
      <c r="BI158">
        <f>SUMIFS('Grid GenerationQueue'!AL$5:AL$410,'Grid GenerationQueue'!$AZ$5:$AZ$410,$B158,'Grid GenerationQueue'!$BA$5:$BA$410,$C158,'Grid GenerationQueue'!$BD$5:$BD$410,"&lt;="&amp;$BE$3)</f>
        <v>0</v>
      </c>
      <c r="BJ158">
        <f>SUMIFS('Grid GenerationQueue'!AM$5:AM$410,'Grid GenerationQueue'!$AZ$5:$AZ$410,$B158,'Grid GenerationQueue'!$BA$5:$BA$410,$C158,'Grid GenerationQueue'!$BD$5:$BD$410,"&lt;="&amp;$BE$3)</f>
        <v>0</v>
      </c>
      <c r="BK158">
        <f>SUMIFS('Grid GenerationQueue'!AN$5:AN$410,'Grid GenerationQueue'!$AZ$5:$AZ$410,$B158,'Grid GenerationQueue'!$BA$5:$BA$410,$C158,'Grid GenerationQueue'!$BD$5:$BD$410,"&lt;="&amp;$BE$3)</f>
        <v>0</v>
      </c>
      <c r="BL158">
        <f>SUMIFS('Grid GenerationQueue'!AO$5:AO$410,'Grid GenerationQueue'!$AZ$5:$AZ$410,$B158,'Grid GenerationQueue'!$BA$5:$BA$410,$C158,'Grid GenerationQueue'!$BD$5:$BD$410,"&lt;="&amp;$BE$3)</f>
        <v>0</v>
      </c>
      <c r="BM158">
        <f>SUMIFS('Grid GenerationQueue'!AP$5:AP$410,'Grid GenerationQueue'!$AZ$5:$AZ$410,$B158,'Grid GenerationQueue'!$BA$5:$BA$410,$C158,'Grid GenerationQueue'!$BD$5:$BD$410,"&lt;="&amp;$BE$3)</f>
        <v>0</v>
      </c>
      <c r="BN158">
        <f>SUMIFS('Grid GenerationQueue'!AQ$5:AQ$410,'Grid GenerationQueue'!$AZ$5:$AZ$410,$B158,'Grid GenerationQueue'!$BA$5:$BA$410,$C158,'Grid GenerationQueue'!$BD$5:$BD$410,"&lt;="&amp;$BE$3)</f>
        <v>0</v>
      </c>
      <c r="BO158">
        <f>SUMIFS('Grid GenerationQueue'!AR$5:AR$410,'Grid GenerationQueue'!$AZ$5:$AZ$410,$B158,'Grid GenerationQueue'!$BA$5:$BA$410,$C158,'Grid GenerationQueue'!$BD$5:$BD$410,"&lt;="&amp;$BE$3)</f>
        <v>0</v>
      </c>
      <c r="BQ158">
        <f>SUMIFS('Grid GenerationQueue'!AG$5:AG$410,'Grid GenerationQueue'!$AZ$5:$AZ$410,$B158,'Grid GenerationQueue'!$BA$5:$BA$410,$C158,'Grid GenerationQueue'!$BJ$5:$BJ$410,"Executed",'Grid GenerationQueue'!$BD$5:$BD$410,"&lt;="&amp;$BE$3)</f>
        <v>0</v>
      </c>
      <c r="BR158">
        <f>SUMIFS('Grid GenerationQueue'!AH$5:AH$410,'Grid GenerationQueue'!$AZ$5:$AZ$410,$B158,'Grid GenerationQueue'!$BA$5:$BA$410,$C158,'Grid GenerationQueue'!$BJ$5:$BJ$410,"Executed",'Grid GenerationQueue'!$BD$5:$BD$410,"&lt;="&amp;$BE$3)</f>
        <v>0</v>
      </c>
      <c r="BS158">
        <f>SUMIFS('Grid GenerationQueue'!AI$5:AI$410,'Grid GenerationQueue'!$AZ$5:$AZ$410,$B158,'Grid GenerationQueue'!$BA$5:$BA$410,$C158,'Grid GenerationQueue'!$BJ$5:$BJ$410,"Executed",'Grid GenerationQueue'!$BD$5:$BD$410,"&lt;="&amp;$BE$3)</f>
        <v>0</v>
      </c>
      <c r="BT158">
        <f>SUMIFS('Grid GenerationQueue'!AJ$5:AJ$410,'Grid GenerationQueue'!$AZ$5:$AZ$410,$B158,'Grid GenerationQueue'!$BA$5:$BA$410,$C158,'Grid GenerationQueue'!$BJ$5:$BJ$410,"Executed",'Grid GenerationQueue'!$BD$5:$BD$410,"&lt;="&amp;$BE$3)</f>
        <v>0</v>
      </c>
      <c r="BU158">
        <f>SUMIFS('Grid GenerationQueue'!AK$5:AK$410,'Grid GenerationQueue'!$AZ$5:$AZ$410,$B158,'Grid GenerationQueue'!$BA$5:$BA$410,$C158,'Grid GenerationQueue'!$BJ$5:$BJ$410,"Executed",'Grid GenerationQueue'!$BD$5:$BD$410,"&lt;="&amp;$BE$3)</f>
        <v>0</v>
      </c>
      <c r="BV158">
        <f>SUMIFS('Grid GenerationQueue'!AL$5:AL$410,'Grid GenerationQueue'!$AZ$5:$AZ$410,$B158,'Grid GenerationQueue'!$BA$5:$BA$410,$C158,'Grid GenerationQueue'!$BJ$5:$BJ$410,"Executed",'Grid GenerationQueue'!$BD$5:$BD$410,"&lt;="&amp;$BE$3)</f>
        <v>0</v>
      </c>
      <c r="BW158">
        <f>SUMIFS('Grid GenerationQueue'!AM$5:AM$410,'Grid GenerationQueue'!$AZ$5:$AZ$410,$B158,'Grid GenerationQueue'!$BA$5:$BA$410,$C158,'Grid GenerationQueue'!$BJ$5:$BJ$410,"Executed",'Grid GenerationQueue'!$BD$5:$BD$410,"&lt;="&amp;$BE$3)</f>
        <v>0</v>
      </c>
      <c r="BX158">
        <f>SUMIFS('Grid GenerationQueue'!AN$5:AN$410,'Grid GenerationQueue'!$AZ$5:$AZ$410,$B158,'Grid GenerationQueue'!$BA$5:$BA$410,$C158,'Grid GenerationQueue'!$BJ$5:$BJ$410,"Executed",'Grid GenerationQueue'!$BD$5:$BD$410,"&lt;="&amp;$BE$3)</f>
        <v>0</v>
      </c>
      <c r="BY158">
        <f>SUMIFS('Grid GenerationQueue'!AO$5:AO$410,'Grid GenerationQueue'!$AZ$5:$AZ$410,$B158,'Grid GenerationQueue'!$BA$5:$BA$410,$C158,'Grid GenerationQueue'!$BJ$5:$BJ$410,"Executed",'Grid GenerationQueue'!$BD$5:$BD$410,"&lt;="&amp;$BE$3)</f>
        <v>0</v>
      </c>
      <c r="BZ158">
        <f>SUMIFS('Grid GenerationQueue'!AP$5:AP$410,'Grid GenerationQueue'!$AZ$5:$AZ$410,$B158,'Grid GenerationQueue'!$BA$5:$BA$410,$C158,'Grid GenerationQueue'!$BJ$5:$BJ$410,"Executed",'Grid GenerationQueue'!$BD$5:$BD$410,"&lt;="&amp;$BE$3)</f>
        <v>0</v>
      </c>
      <c r="CA158">
        <f>SUMIFS('Grid GenerationQueue'!AQ$5:AQ$410,'Grid GenerationQueue'!$AZ$5:$AZ$410,$B158,'Grid GenerationQueue'!$BA$5:$BA$410,$C158,'Grid GenerationQueue'!$BJ$5:$BJ$410,"Executed",'Grid GenerationQueue'!$BD$5:$BD$410,"&lt;="&amp;$BE$3)</f>
        <v>0</v>
      </c>
      <c r="CB158">
        <f>SUMIFS('Grid GenerationQueue'!AR$5:AR$410,'Grid GenerationQueue'!$AZ$5:$AZ$410,$B158,'Grid GenerationQueue'!$BA$5:$BA$410,$C158,'Grid GenerationQueue'!$BJ$5:$BJ$410,"Executed",'Grid GenerationQueue'!$BD$5:$BD$410,"&lt;="&amp;$BE$3)</f>
        <v>0</v>
      </c>
      <c r="CD158">
        <f>SUMIFS('Grid GenerationQueue'!AG$5:AG$410,'Grid GenerationQueue'!$AZ$5:$AZ$410,$B158,'Grid GenerationQueue'!$BA$5:$BA$410,$C158,'Grid GenerationQueue'!$BH$5:$BH$410,"&lt;&gt;"&amp;"",'Grid GenerationQueue'!$BD$5:$BD$410,"&lt;="&amp;$BE$3)</f>
        <v>0</v>
      </c>
      <c r="CE158">
        <f>SUMIFS('Grid GenerationQueue'!AH$5:AH$410,'Grid GenerationQueue'!$AZ$5:$AZ$410,$B158,'Grid GenerationQueue'!$BA$5:$BA$410,$C158,'Grid GenerationQueue'!$BH$5:$BH$410,"&lt;&gt;"&amp;"",'Grid GenerationQueue'!$BD$5:$BD$410,"&lt;="&amp;$BE$3)</f>
        <v>0</v>
      </c>
      <c r="CF158">
        <f>SUMIFS('Grid GenerationQueue'!AI$5:AI$410,'Grid GenerationQueue'!$AZ$5:$AZ$410,$B158,'Grid GenerationQueue'!$BA$5:$BA$410,$C158,'Grid GenerationQueue'!$BH$5:$BH$410,"&lt;&gt;"&amp;"",'Grid GenerationQueue'!$BD$5:$BD$410,"&lt;="&amp;$BE$3)</f>
        <v>0</v>
      </c>
      <c r="CG158">
        <f>SUMIFS('Grid GenerationQueue'!AJ$5:AJ$410,'Grid GenerationQueue'!$AZ$5:$AZ$410,$B158,'Grid GenerationQueue'!$BA$5:$BA$410,$C158,'Grid GenerationQueue'!$BH$5:$BH$410,"&lt;&gt;"&amp;"",'Grid GenerationQueue'!$BD$5:$BD$410,"&lt;="&amp;$BE$3)</f>
        <v>0</v>
      </c>
      <c r="CH158">
        <f>SUMIFS('Grid GenerationQueue'!AK$5:AK$410,'Grid GenerationQueue'!$AZ$5:$AZ$410,$B158,'Grid GenerationQueue'!$BA$5:$BA$410,$C158,'Grid GenerationQueue'!$BH$5:$BH$410,"&lt;&gt;"&amp;"",'Grid GenerationQueue'!$BD$5:$BD$410,"&lt;="&amp;$BE$3)</f>
        <v>0</v>
      </c>
      <c r="CI158">
        <f>SUMIFS('Grid GenerationQueue'!AL$5:AL$410,'Grid GenerationQueue'!$AZ$5:$AZ$410,$B158,'Grid GenerationQueue'!$BA$5:$BA$410,$C158,'Grid GenerationQueue'!$BH$5:$BH$410,"&lt;&gt;"&amp;"",'Grid GenerationQueue'!$BD$5:$BD$410,"&lt;="&amp;$BE$3)</f>
        <v>0</v>
      </c>
      <c r="CJ158">
        <f>SUMIFS('Grid GenerationQueue'!AM$5:AM$410,'Grid GenerationQueue'!$AZ$5:$AZ$410,$B158,'Grid GenerationQueue'!$BA$5:$BA$410,$C158,'Grid GenerationQueue'!$BH$5:$BH$410,"&lt;&gt;"&amp;"",'Grid GenerationQueue'!$BD$5:$BD$410,"&lt;="&amp;$BE$3)</f>
        <v>0</v>
      </c>
      <c r="CK158">
        <f>SUMIFS('Grid GenerationQueue'!AN$5:AN$410,'Grid GenerationQueue'!$AZ$5:$AZ$410,$B158,'Grid GenerationQueue'!$BA$5:$BA$410,$C158,'Grid GenerationQueue'!$BH$5:$BH$410,"&lt;&gt;"&amp;"",'Grid GenerationQueue'!$BD$5:$BD$410,"&lt;="&amp;$BE$3)</f>
        <v>0</v>
      </c>
      <c r="CL158">
        <f>SUMIFS('Grid GenerationQueue'!AO$5:AO$410,'Grid GenerationQueue'!$AZ$5:$AZ$410,$B158,'Grid GenerationQueue'!$BA$5:$BA$410,$C158,'Grid GenerationQueue'!$BH$5:$BH$410,"&lt;&gt;"&amp;"",'Grid GenerationQueue'!$BD$5:$BD$410,"&lt;="&amp;$BE$3)</f>
        <v>0</v>
      </c>
      <c r="CM158">
        <f>SUMIFS('Grid GenerationQueue'!AP$5:AP$410,'Grid GenerationQueue'!$AZ$5:$AZ$410,$B158,'Grid GenerationQueue'!$BA$5:$BA$410,$C158,'Grid GenerationQueue'!$BH$5:$BH$410,"&lt;&gt;"&amp;"",'Grid GenerationQueue'!$BD$5:$BD$410,"&lt;="&amp;$BE$3)</f>
        <v>0</v>
      </c>
      <c r="CN158">
        <f>SUMIFS('Grid GenerationQueue'!AQ$5:AQ$410,'Grid GenerationQueue'!$AZ$5:$AZ$410,$B158,'Grid GenerationQueue'!$BA$5:$BA$410,$C158,'Grid GenerationQueue'!$BH$5:$BH$410,"&lt;&gt;"&amp;"",'Grid GenerationQueue'!$BD$5:$BD$410,"&lt;="&amp;$BE$3)</f>
        <v>0</v>
      </c>
      <c r="CO158">
        <f>SUMIFS('Grid GenerationQueue'!AR$5:AR$410,'Grid GenerationQueue'!$AZ$5:$AZ$410,$B158,'Grid GenerationQueue'!$BA$5:$BA$410,$C158,'Grid GenerationQueue'!$BH$5:$BH$410,"&lt;&gt;"&amp;"",'Grid GenerationQueue'!$BD$5:$BD$410,"&lt;="&amp;$BE$3)</f>
        <v>0</v>
      </c>
      <c r="CQ158">
        <f>SUMIFS('Grid GenerationQueue'!AG$5:AG$410,'Grid GenerationQueue'!$AZ$5:$AZ$410,$B158,'Grid GenerationQueue'!$BA$5:$BA$410,$C158,'Grid GenerationQueue'!$BK$5:$BK$410,"&gt;0",'Grid GenerationQueue'!$BD$5:$BD$410,"&lt;="&amp;$BE$3)</f>
        <v>0</v>
      </c>
      <c r="CR158">
        <f>SUMIFS('Grid GenerationQueue'!AH$5:AH$410,'Grid GenerationQueue'!$AZ$5:$AZ$410,$B158,'Grid GenerationQueue'!$BA$5:$BA$410,$C158,'Grid GenerationQueue'!$BK$5:$BK$410,"&gt;0",'Grid GenerationQueue'!$BD$5:$BD$410,"&lt;="&amp;$BE$3)</f>
        <v>0</v>
      </c>
      <c r="CS158">
        <f>SUMIFS('Grid GenerationQueue'!AI$5:AI$410,'Grid GenerationQueue'!$AZ$5:$AZ$410,$B158,'Grid GenerationQueue'!$BA$5:$BA$410,$C158,'Grid GenerationQueue'!$BK$5:$BK$410,"&gt;0",'Grid GenerationQueue'!$BD$5:$BD$410,"&lt;="&amp;$BE$3)</f>
        <v>0</v>
      </c>
      <c r="CT158">
        <f>SUMIFS('Grid GenerationQueue'!AJ$5:AJ$410,'Grid GenerationQueue'!$AZ$5:$AZ$410,$B158,'Grid GenerationQueue'!$BA$5:$BA$410,$C158,'Grid GenerationQueue'!$BK$5:$BK$410,"&gt;0",'Grid GenerationQueue'!$BD$5:$BD$410,"&lt;="&amp;$BE$3)</f>
        <v>0</v>
      </c>
      <c r="CU158">
        <f>SUMIFS('Grid GenerationQueue'!AK$5:AK$410,'Grid GenerationQueue'!$AZ$5:$AZ$410,$B158,'Grid GenerationQueue'!$BA$5:$BA$410,$C158,'Grid GenerationQueue'!$BK$5:$BK$410,"&gt;0",'Grid GenerationQueue'!$BD$5:$BD$410,"&lt;="&amp;$BE$3)</f>
        <v>0</v>
      </c>
      <c r="CV158">
        <f>SUMIFS('Grid GenerationQueue'!AL$5:AL$410,'Grid GenerationQueue'!$AZ$5:$AZ$410,$B158,'Grid GenerationQueue'!$BA$5:$BA$410,$C158,'Grid GenerationQueue'!$BK$5:$BK$410,"&gt;0",'Grid GenerationQueue'!$BD$5:$BD$410,"&lt;="&amp;$BE$3)</f>
        <v>0</v>
      </c>
      <c r="CW158">
        <f>SUMIFS('Grid GenerationQueue'!AM$5:AM$410,'Grid GenerationQueue'!$AZ$5:$AZ$410,$B158,'Grid GenerationQueue'!$BA$5:$BA$410,$C158,'Grid GenerationQueue'!$BK$5:$BK$410,"&gt;0",'Grid GenerationQueue'!$BD$5:$BD$410,"&lt;="&amp;$BE$3)</f>
        <v>0</v>
      </c>
      <c r="CX158">
        <f>SUMIFS('Grid GenerationQueue'!AN$5:AN$410,'Grid GenerationQueue'!$AZ$5:$AZ$410,$B158,'Grid GenerationQueue'!$BA$5:$BA$410,$C158,'Grid GenerationQueue'!$BK$5:$BK$410,"&gt;0",'Grid GenerationQueue'!$BD$5:$BD$410,"&lt;="&amp;$BE$3)</f>
        <v>0</v>
      </c>
      <c r="CY158">
        <f>SUMIFS('Grid GenerationQueue'!AO$5:AO$410,'Grid GenerationQueue'!$AZ$5:$AZ$410,$B158,'Grid GenerationQueue'!$BA$5:$BA$410,$C158,'Grid GenerationQueue'!$BK$5:$BK$410,"&gt;0",'Grid GenerationQueue'!$BD$5:$BD$410,"&lt;="&amp;$BE$3)</f>
        <v>0</v>
      </c>
      <c r="CZ158">
        <f>SUMIFS('Grid GenerationQueue'!AP$5:AP$410,'Grid GenerationQueue'!$AZ$5:$AZ$410,$B158,'Grid GenerationQueue'!$BA$5:$BA$410,$C158,'Grid GenerationQueue'!$BK$5:$BK$410,"&gt;0",'Grid GenerationQueue'!$BD$5:$BD$410,"&lt;="&amp;$BE$3)</f>
        <v>0</v>
      </c>
      <c r="DA158">
        <f>SUMIFS('Grid GenerationQueue'!AQ$5:AQ$410,'Grid GenerationQueue'!$AZ$5:$AZ$410,$B158,'Grid GenerationQueue'!$BA$5:$BA$410,$C158,'Grid GenerationQueue'!$BK$5:$BK$410,"&gt;0",'Grid GenerationQueue'!$BD$5:$BD$410,"&lt;="&amp;$BE$3)</f>
        <v>0</v>
      </c>
      <c r="DB158">
        <f>SUMIFS('Grid GenerationQueue'!AR$5:AR$410,'Grid GenerationQueue'!$AZ$5:$AZ$410,$B158,'Grid GenerationQueue'!$BA$5:$BA$410,$C158,'Grid GenerationQueue'!$BK$5:$BK$410,"&gt;0",'Grid GenerationQueue'!$BD$5:$BD$410,"&lt;="&amp;$BE$3)</f>
        <v>0</v>
      </c>
    </row>
    <row r="159" spans="1:106" x14ac:dyDescent="0.35">
      <c r="A159" t="s">
        <v>4748</v>
      </c>
      <c r="B159" t="s">
        <v>4827</v>
      </c>
      <c r="C159">
        <v>115</v>
      </c>
      <c r="D159">
        <f>SUMIFS('Grid GenerationQueue'!AG$5:AG$410,'Grid GenerationQueue'!$AZ$5:$AZ$410,$B159,'Grid GenerationQueue'!$BA$5:$BA$410,$C159)</f>
        <v>0</v>
      </c>
      <c r="E159">
        <f>SUMIFS('Grid GenerationQueue'!AH$5:AH$410,'Grid GenerationQueue'!$AZ$5:$AZ$410,$B159,'Grid GenerationQueue'!$BA$5:$BA$410,$C159)</f>
        <v>0</v>
      </c>
      <c r="F159">
        <f>SUMIFS('Grid GenerationQueue'!AI$5:AI$410,'Grid GenerationQueue'!$AZ$5:$AZ$410,$B159,'Grid GenerationQueue'!$BA$5:$BA$410,$C159)</f>
        <v>0</v>
      </c>
      <c r="G159">
        <f>SUMIFS('Grid GenerationQueue'!AJ$5:AJ$410,'Grid GenerationQueue'!$AZ$5:$AZ$410,$B159,'Grid GenerationQueue'!$BA$5:$BA$410,$C159)</f>
        <v>0</v>
      </c>
      <c r="H159">
        <f>SUMIFS('Grid GenerationQueue'!AK$5:AK$410,'Grid GenerationQueue'!$AZ$5:$AZ$410,$B159,'Grid GenerationQueue'!$BA$5:$BA$410,$C159)</f>
        <v>0</v>
      </c>
      <c r="I159">
        <f>SUMIFS('Grid GenerationQueue'!AL$5:AL$410,'Grid GenerationQueue'!$AZ$5:$AZ$410,$B159,'Grid GenerationQueue'!$BA$5:$BA$410,$C159)</f>
        <v>0</v>
      </c>
      <c r="J159">
        <f>SUMIFS('Grid GenerationQueue'!AM$5:AM$410,'Grid GenerationQueue'!$AZ$5:$AZ$410,$B159,'Grid GenerationQueue'!$BA$5:$BA$410,$C159)</f>
        <v>0</v>
      </c>
      <c r="K159">
        <f>SUMIFS('Grid GenerationQueue'!AN$5:AN$410,'Grid GenerationQueue'!$AZ$5:$AZ$410,$B159,'Grid GenerationQueue'!$BA$5:$BA$410,$C159)</f>
        <v>0</v>
      </c>
      <c r="L159">
        <f>SUMIFS('Grid GenerationQueue'!AO$5:AO$410,'Grid GenerationQueue'!$AZ$5:$AZ$410,$B159,'Grid GenerationQueue'!$BA$5:$BA$410,$C159)</f>
        <v>0</v>
      </c>
      <c r="M159">
        <f>SUMIFS('Grid GenerationQueue'!AP$5:AP$410,'Grid GenerationQueue'!$AZ$5:$AZ$410,$B159,'Grid GenerationQueue'!$BA$5:$BA$410,$C159)</f>
        <v>0</v>
      </c>
      <c r="N159">
        <f>SUMIFS('Grid GenerationQueue'!AQ$5:AQ$410,'Grid GenerationQueue'!$AZ$5:$AZ$410,$B159,'Grid GenerationQueue'!$BA$5:$BA$410,$C159)</f>
        <v>0</v>
      </c>
      <c r="O159">
        <f>SUMIFS('Grid GenerationQueue'!AR$5:AR$410,'Grid GenerationQueue'!$AZ$5:$AZ$410,$B159,'Grid GenerationQueue'!$BA$5:$BA$410,$C159)</f>
        <v>0</v>
      </c>
      <c r="Q159">
        <f>SUMIFS('Grid GenerationQueue'!AG$5:AG$410,'Grid GenerationQueue'!$AZ$5:$AZ$410,$B159,'Grid GenerationQueue'!$BA$5:$BA$410,$C159,'Grid GenerationQueue'!$BJ$5:$BJ$410,"Executed")</f>
        <v>0</v>
      </c>
      <c r="R159">
        <f>SUMIFS('Grid GenerationQueue'!AH$5:AH$410,'Grid GenerationQueue'!$AZ$5:$AZ$410,$B159,'Grid GenerationQueue'!$BA$5:$BA$410,$C159,'Grid GenerationQueue'!$BJ$5:$BJ$410,"Executed")</f>
        <v>0</v>
      </c>
      <c r="S159">
        <f>SUMIFS('Grid GenerationQueue'!AI$5:AI$410,'Grid GenerationQueue'!$AZ$5:$AZ$410,$B159,'Grid GenerationQueue'!$BA$5:$BA$410,$C159,'Grid GenerationQueue'!$BJ$5:$BJ$410,"Executed")</f>
        <v>0</v>
      </c>
      <c r="T159">
        <f>SUMIFS('Grid GenerationQueue'!AJ$5:AJ$410,'Grid GenerationQueue'!$AZ$5:$AZ$410,$B159,'Grid GenerationQueue'!$BA$5:$BA$410,$C159,'Grid GenerationQueue'!$BJ$5:$BJ$410,"Executed")</f>
        <v>0</v>
      </c>
      <c r="U159">
        <f>SUMIFS('Grid GenerationQueue'!AK$5:AK$410,'Grid GenerationQueue'!$AZ$5:$AZ$410,$B159,'Grid GenerationQueue'!$BA$5:$BA$410,$C159,'Grid GenerationQueue'!$BJ$5:$BJ$410,"Executed")</f>
        <v>0</v>
      </c>
      <c r="V159">
        <f>SUMIFS('Grid GenerationQueue'!AL$5:AL$410,'Grid GenerationQueue'!$AZ$5:$AZ$410,$B159,'Grid GenerationQueue'!$BA$5:$BA$410,$C159,'Grid GenerationQueue'!$BJ$5:$BJ$410,"Executed")</f>
        <v>0</v>
      </c>
      <c r="W159">
        <f>SUMIFS('Grid GenerationQueue'!AM$5:AM$410,'Grid GenerationQueue'!$AZ$5:$AZ$410,$B159,'Grid GenerationQueue'!$BA$5:$BA$410,$C159,'Grid GenerationQueue'!$BJ$5:$BJ$410,"Executed")</f>
        <v>0</v>
      </c>
      <c r="X159">
        <f>SUMIFS('Grid GenerationQueue'!AN$5:AN$410,'Grid GenerationQueue'!$AZ$5:$AZ$410,$B159,'Grid GenerationQueue'!$BA$5:$BA$410,$C159,'Grid GenerationQueue'!$BJ$5:$BJ$410,"Executed")</f>
        <v>0</v>
      </c>
      <c r="Y159">
        <f>SUMIFS('Grid GenerationQueue'!AO$5:AO$410,'Grid GenerationQueue'!$AZ$5:$AZ$410,$B159,'Grid GenerationQueue'!$BA$5:$BA$410,$C159,'Grid GenerationQueue'!$BJ$5:$BJ$410,"Executed")</f>
        <v>0</v>
      </c>
      <c r="Z159">
        <f>SUMIFS('Grid GenerationQueue'!AP$5:AP$410,'Grid GenerationQueue'!$AZ$5:$AZ$410,$B159,'Grid GenerationQueue'!$BA$5:$BA$410,$C159,'Grid GenerationQueue'!$BJ$5:$BJ$410,"Executed")</f>
        <v>0</v>
      </c>
      <c r="AA159">
        <f>SUMIFS('Grid GenerationQueue'!AQ$5:AQ$410,'Grid GenerationQueue'!$AZ$5:$AZ$410,$B159,'Grid GenerationQueue'!$BA$5:$BA$410,$C159,'Grid GenerationQueue'!$BJ$5:$BJ$410,"Executed")</f>
        <v>0</v>
      </c>
      <c r="AB159">
        <f>SUMIFS('Grid GenerationQueue'!AR$5:AR$410,'Grid GenerationQueue'!$AZ$5:$AZ$410,$B159,'Grid GenerationQueue'!$BA$5:$BA$410,$C159,'Grid GenerationQueue'!$BJ$5:$BJ$410,"Executed")</f>
        <v>0</v>
      </c>
      <c r="AD159">
        <f>SUMIFS('Grid GenerationQueue'!AG$5:AG$410,'Grid GenerationQueue'!$AZ$5:$AZ$410,$B159,'Grid GenerationQueue'!$BA$5:$BA$410,$C159,'Grid GenerationQueue'!$BH$5:$BH$410,"&lt;&gt;"&amp;"")+SUMIFS('Grid GenerationQueue'!AG$5:AG$410,'Grid GenerationQueue'!$AZ$5:$AZ$410,$B159,'Grid GenerationQueue'!$BA$5:$BA$410,$C159,'Grid GenerationQueue'!$BH$5:$BH$410,"",'Grid GenerationQueue'!$AC$5:$AC$410,1)</f>
        <v>0</v>
      </c>
      <c r="AE159">
        <f>SUMIFS('Grid GenerationQueue'!AH$5:AH$410,'Grid GenerationQueue'!$AZ$5:$AZ$410,$B159,'Grid GenerationQueue'!$BA$5:$BA$410,$C159,'Grid GenerationQueue'!$BH$5:$BH$410,"&lt;&gt;"&amp;"")+SUMIFS('Grid GenerationQueue'!AH$5:AH$410,'Grid GenerationQueue'!$AZ$5:$AZ$410,$B159,'Grid GenerationQueue'!$BA$5:$BA$410,$C159,'Grid GenerationQueue'!$BH$5:$BH$410,"",'Grid GenerationQueue'!$AC$5:$AC$410,1)</f>
        <v>0</v>
      </c>
      <c r="AF159">
        <f>SUMIFS('Grid GenerationQueue'!AI$5:AI$410,'Grid GenerationQueue'!$AZ$5:$AZ$410,$B159,'Grid GenerationQueue'!$BA$5:$BA$410,$C159,'Grid GenerationQueue'!$BH$5:$BH$410,"&lt;&gt;"&amp;"")+SUMIFS('Grid GenerationQueue'!AI$5:AI$410,'Grid GenerationQueue'!$AZ$5:$AZ$410,$B159,'Grid GenerationQueue'!$BA$5:$BA$410,$C159,'Grid GenerationQueue'!$BH$5:$BH$410,"",'Grid GenerationQueue'!$AC$5:$AC$410,1)</f>
        <v>0</v>
      </c>
      <c r="AG159">
        <f>SUMIFS('Grid GenerationQueue'!AJ$5:AJ$410,'Grid GenerationQueue'!$AZ$5:$AZ$410,$B159,'Grid GenerationQueue'!$BA$5:$BA$410,$C159,'Grid GenerationQueue'!$BH$5:$BH$410,"&lt;&gt;"&amp;"")+SUMIFS('Grid GenerationQueue'!AJ$5:AJ$410,'Grid GenerationQueue'!$AZ$5:$AZ$410,$B159,'Grid GenerationQueue'!$BA$5:$BA$410,$C159,'Grid GenerationQueue'!$BH$5:$BH$410,"",'Grid GenerationQueue'!$AC$5:$AC$410,1)</f>
        <v>0</v>
      </c>
      <c r="AH159">
        <f>SUMIFS('Grid GenerationQueue'!AK$5:AK$410,'Grid GenerationQueue'!$AZ$5:$AZ$410,$B159,'Grid GenerationQueue'!$BA$5:$BA$410,$C159,'Grid GenerationQueue'!$BH$5:$BH$410,"&lt;&gt;"&amp;"")+SUMIFS('Grid GenerationQueue'!AK$5:AK$410,'Grid GenerationQueue'!$AZ$5:$AZ$410,$B159,'Grid GenerationQueue'!$BA$5:$BA$410,$C159,'Grid GenerationQueue'!$BH$5:$BH$410,"",'Grid GenerationQueue'!$AC$5:$AC$410,1)</f>
        <v>0</v>
      </c>
      <c r="AI159">
        <f>SUMIFS('Grid GenerationQueue'!AL$5:AL$410,'Grid GenerationQueue'!$AZ$5:$AZ$410,$B159,'Grid GenerationQueue'!$BA$5:$BA$410,$C159,'Grid GenerationQueue'!$BH$5:$BH$410,"&lt;&gt;"&amp;"")+SUMIFS('Grid GenerationQueue'!AL$5:AL$410,'Grid GenerationQueue'!$AZ$5:$AZ$410,$B159,'Grid GenerationQueue'!$BA$5:$BA$410,$C159,'Grid GenerationQueue'!$BH$5:$BH$410,"",'Grid GenerationQueue'!$AC$5:$AC$410,1)</f>
        <v>0</v>
      </c>
      <c r="AJ159">
        <f>SUMIFS('Grid GenerationQueue'!AM$5:AM$410,'Grid GenerationQueue'!$AZ$5:$AZ$410,$B159,'Grid GenerationQueue'!$BA$5:$BA$410,$C159,'Grid GenerationQueue'!$BH$5:$BH$410,"&lt;&gt;"&amp;"")+SUMIFS('Grid GenerationQueue'!AM$5:AM$410,'Grid GenerationQueue'!$AZ$5:$AZ$410,$B159,'Grid GenerationQueue'!$BA$5:$BA$410,$C159,'Grid GenerationQueue'!$BH$5:$BH$410,"",'Grid GenerationQueue'!$AC$5:$AC$410,1)</f>
        <v>0</v>
      </c>
      <c r="AK159">
        <f>SUMIFS('Grid GenerationQueue'!AN$5:AN$410,'Grid GenerationQueue'!$AZ$5:$AZ$410,$B159,'Grid GenerationQueue'!$BA$5:$BA$410,$C159,'Grid GenerationQueue'!$BH$5:$BH$410,"&lt;&gt;"&amp;"")+SUMIFS('Grid GenerationQueue'!AN$5:AN$410,'Grid GenerationQueue'!$AZ$5:$AZ$410,$B159,'Grid GenerationQueue'!$BA$5:$BA$410,$C159,'Grid GenerationQueue'!$BH$5:$BH$410,"",'Grid GenerationQueue'!$AC$5:$AC$410,1)</f>
        <v>0</v>
      </c>
      <c r="AL159">
        <f>SUMIFS('Grid GenerationQueue'!AO$5:AO$410,'Grid GenerationQueue'!$AZ$5:$AZ$410,$B159,'Grid GenerationQueue'!$BA$5:$BA$410,$C159,'Grid GenerationQueue'!$BH$5:$BH$410,"&lt;&gt;"&amp;"")+SUMIFS('Grid GenerationQueue'!AO$5:AO$410,'Grid GenerationQueue'!$AZ$5:$AZ$410,$B159,'Grid GenerationQueue'!$BA$5:$BA$410,$C159,'Grid GenerationQueue'!$BH$5:$BH$410,"",'Grid GenerationQueue'!$AC$5:$AC$410,1)</f>
        <v>0</v>
      </c>
      <c r="AM159">
        <f>SUMIFS('Grid GenerationQueue'!AP$5:AP$410,'Grid GenerationQueue'!$AZ$5:$AZ$410,$B159,'Grid GenerationQueue'!$BA$5:$BA$410,$C159,'Grid GenerationQueue'!$BH$5:$BH$410,"&lt;&gt;"&amp;"")+SUMIFS('Grid GenerationQueue'!AP$5:AP$410,'Grid GenerationQueue'!$AZ$5:$AZ$410,$B159,'Grid GenerationQueue'!$BA$5:$BA$410,$C159,'Grid GenerationQueue'!$BH$5:$BH$410,"",'Grid GenerationQueue'!$AC$5:$AC$410,1)</f>
        <v>0</v>
      </c>
      <c r="AN159">
        <f>SUMIFS('Grid GenerationQueue'!AQ$5:AQ$410,'Grid GenerationQueue'!$AZ$5:$AZ$410,$B159,'Grid GenerationQueue'!$BA$5:$BA$410,$C159,'Grid GenerationQueue'!$BH$5:$BH$410,"&lt;&gt;"&amp;"")+SUMIFS('Grid GenerationQueue'!AQ$5:AQ$410,'Grid GenerationQueue'!$AZ$5:$AZ$410,$B159,'Grid GenerationQueue'!$BA$5:$BA$410,$C159,'Grid GenerationQueue'!$BH$5:$BH$410,"",'Grid GenerationQueue'!$AC$5:$AC$410,1)</f>
        <v>0</v>
      </c>
      <c r="AO159">
        <f>SUMIFS('Grid GenerationQueue'!AR$5:AR$410,'Grid GenerationQueue'!$AZ$5:$AZ$410,$B159,'Grid GenerationQueue'!$BA$5:$BA$410,$C159,'Grid GenerationQueue'!$BH$5:$BH$410,"&lt;&gt;"&amp;"")+SUMIFS('Grid GenerationQueue'!AR$5:AR$410,'Grid GenerationQueue'!$AZ$5:$AZ$410,$B159,'Grid GenerationQueue'!$BA$5:$BA$410,$C159,'Grid GenerationQueue'!$BH$5:$BH$410,"",'Grid GenerationQueue'!$AC$5:$AC$410,1)</f>
        <v>0</v>
      </c>
      <c r="AQ159">
        <f>SUMIFS('Grid GenerationQueue'!AG$5:AG$410,'Grid GenerationQueue'!$AZ$5:$AZ$410,$B159,'Grid GenerationQueue'!$BA$5:$BA$410,$C159,'Grid GenerationQueue'!$BK$5:$BK$410,"&gt;0")</f>
        <v>0</v>
      </c>
      <c r="AR159">
        <f>SUMIFS('Grid GenerationQueue'!AH$5:AH$410,'Grid GenerationQueue'!$AZ$5:$AZ$410,$B159,'Grid GenerationQueue'!$BA$5:$BA$410,$C159,'Grid GenerationQueue'!$BK$5:$BK$410,"&gt;0")</f>
        <v>0</v>
      </c>
      <c r="AS159">
        <f>SUMIFS('Grid GenerationQueue'!AI$5:AI$410,'Grid GenerationQueue'!$AZ$5:$AZ$410,$B159,'Grid GenerationQueue'!$BA$5:$BA$410,$C159,'Grid GenerationQueue'!$BK$5:$BK$410,"&gt;0")</f>
        <v>0</v>
      </c>
      <c r="AT159">
        <f>SUMIFS('Grid GenerationQueue'!AJ$5:AJ$410,'Grid GenerationQueue'!$AZ$5:$AZ$410,$B159,'Grid GenerationQueue'!$BA$5:$BA$410,$C159,'Grid GenerationQueue'!$BK$5:$BK$410,"&gt;0")</f>
        <v>0</v>
      </c>
      <c r="AU159">
        <f>SUMIFS('Grid GenerationQueue'!AK$5:AK$410,'Grid GenerationQueue'!$AZ$5:$AZ$410,$B159,'Grid GenerationQueue'!$BA$5:$BA$410,$C159,'Grid GenerationQueue'!$BK$5:$BK$410,"&gt;0")</f>
        <v>0</v>
      </c>
      <c r="AV159">
        <f>SUMIFS('Grid GenerationQueue'!AL$5:AL$410,'Grid GenerationQueue'!$AZ$5:$AZ$410,$B159,'Grid GenerationQueue'!$BA$5:$BA$410,$C159,'Grid GenerationQueue'!$BK$5:$BK$410,"&gt;0")</f>
        <v>0</v>
      </c>
      <c r="AW159">
        <f>SUMIFS('Grid GenerationQueue'!AM$5:AM$410,'Grid GenerationQueue'!$AZ$5:$AZ$410,$B159,'Grid GenerationQueue'!$BA$5:$BA$410,$C159,'Grid GenerationQueue'!$BK$5:$BK$410,"&gt;0")</f>
        <v>0</v>
      </c>
      <c r="AX159">
        <f>SUMIFS('Grid GenerationQueue'!AN$5:AN$410,'Grid GenerationQueue'!$AZ$5:$AZ$410,$B159,'Grid GenerationQueue'!$BA$5:$BA$410,$C159,'Grid GenerationQueue'!$BK$5:$BK$410,"&gt;0")</f>
        <v>0</v>
      </c>
      <c r="AY159">
        <f>SUMIFS('Grid GenerationQueue'!AO$5:AO$410,'Grid GenerationQueue'!$AZ$5:$AZ$410,$B159,'Grid GenerationQueue'!$BA$5:$BA$410,$C159,'Grid GenerationQueue'!$BK$5:$BK$410,"&gt;0")</f>
        <v>0</v>
      </c>
      <c r="AZ159">
        <f>SUMIFS('Grid GenerationQueue'!AP$5:AP$410,'Grid GenerationQueue'!$AZ$5:$AZ$410,$B159,'Grid GenerationQueue'!$BA$5:$BA$410,$C159,'Grid GenerationQueue'!$BK$5:$BK$410,"&gt;0")</f>
        <v>0</v>
      </c>
      <c r="BA159">
        <f>SUMIFS('Grid GenerationQueue'!AQ$5:AQ$410,'Grid GenerationQueue'!$AZ$5:$AZ$410,$B159,'Grid GenerationQueue'!$BA$5:$BA$410,$C159,'Grid GenerationQueue'!$BK$5:$BK$410,"&gt;0")</f>
        <v>0</v>
      </c>
      <c r="BB159">
        <f>SUMIFS('Grid GenerationQueue'!AR$5:AR$410,'Grid GenerationQueue'!$AZ$5:$AZ$410,$B159,'Grid GenerationQueue'!$BA$5:$BA$410,$C159,'Grid GenerationQueue'!$BK$5:$BK$410,"&gt;0")</f>
        <v>0</v>
      </c>
      <c r="BD159">
        <f>SUMIFS('Grid GenerationQueue'!AG$5:AG$410,'Grid GenerationQueue'!$AZ$5:$AZ$410,$B159,'Grid GenerationQueue'!$BA$5:$BA$410,$C159,'Grid GenerationQueue'!$BD$5:$BD$410,"&lt;="&amp;$BE$3)</f>
        <v>0</v>
      </c>
      <c r="BE159">
        <f>SUMIFS('Grid GenerationQueue'!AH$5:AH$410,'Grid GenerationQueue'!$AZ$5:$AZ$410,$B159,'Grid GenerationQueue'!$BA$5:$BA$410,$C159,'Grid GenerationQueue'!$BD$5:$BD$410,"&lt;="&amp;$BE$3)</f>
        <v>0</v>
      </c>
      <c r="BF159">
        <f>SUMIFS('Grid GenerationQueue'!AI$5:AI$410,'Grid GenerationQueue'!$AZ$5:$AZ$410,$B159,'Grid GenerationQueue'!$BA$5:$BA$410,$C159,'Grid GenerationQueue'!$BD$5:$BD$410,"&lt;="&amp;$BE$3)</f>
        <v>0</v>
      </c>
      <c r="BG159">
        <f>SUMIFS('Grid GenerationQueue'!AJ$5:AJ$410,'Grid GenerationQueue'!$AZ$5:$AZ$410,$B159,'Grid GenerationQueue'!$BA$5:$BA$410,$C159,'Grid GenerationQueue'!$BD$5:$BD$410,"&lt;="&amp;$BE$3)</f>
        <v>0</v>
      </c>
      <c r="BH159">
        <f>SUMIFS('Grid GenerationQueue'!AK$5:AK$410,'Grid GenerationQueue'!$AZ$5:$AZ$410,$B159,'Grid GenerationQueue'!$BA$5:$BA$410,$C159,'Grid GenerationQueue'!$BD$5:$BD$410,"&lt;="&amp;$BE$3)</f>
        <v>0</v>
      </c>
      <c r="BI159">
        <f>SUMIFS('Grid GenerationQueue'!AL$5:AL$410,'Grid GenerationQueue'!$AZ$5:$AZ$410,$B159,'Grid GenerationQueue'!$BA$5:$BA$410,$C159,'Grid GenerationQueue'!$BD$5:$BD$410,"&lt;="&amp;$BE$3)</f>
        <v>0</v>
      </c>
      <c r="BJ159">
        <f>SUMIFS('Grid GenerationQueue'!AM$5:AM$410,'Grid GenerationQueue'!$AZ$5:$AZ$410,$B159,'Grid GenerationQueue'!$BA$5:$BA$410,$C159,'Grid GenerationQueue'!$BD$5:$BD$410,"&lt;="&amp;$BE$3)</f>
        <v>0</v>
      </c>
      <c r="BK159">
        <f>SUMIFS('Grid GenerationQueue'!AN$5:AN$410,'Grid GenerationQueue'!$AZ$5:$AZ$410,$B159,'Grid GenerationQueue'!$BA$5:$BA$410,$C159,'Grid GenerationQueue'!$BD$5:$BD$410,"&lt;="&amp;$BE$3)</f>
        <v>0</v>
      </c>
      <c r="BL159">
        <f>SUMIFS('Grid GenerationQueue'!AO$5:AO$410,'Grid GenerationQueue'!$AZ$5:$AZ$410,$B159,'Grid GenerationQueue'!$BA$5:$BA$410,$C159,'Grid GenerationQueue'!$BD$5:$BD$410,"&lt;="&amp;$BE$3)</f>
        <v>0</v>
      </c>
      <c r="BM159">
        <f>SUMIFS('Grid GenerationQueue'!AP$5:AP$410,'Grid GenerationQueue'!$AZ$5:$AZ$410,$B159,'Grid GenerationQueue'!$BA$5:$BA$410,$C159,'Grid GenerationQueue'!$BD$5:$BD$410,"&lt;="&amp;$BE$3)</f>
        <v>0</v>
      </c>
      <c r="BN159">
        <f>SUMIFS('Grid GenerationQueue'!AQ$5:AQ$410,'Grid GenerationQueue'!$AZ$5:$AZ$410,$B159,'Grid GenerationQueue'!$BA$5:$BA$410,$C159,'Grid GenerationQueue'!$BD$5:$BD$410,"&lt;="&amp;$BE$3)</f>
        <v>0</v>
      </c>
      <c r="BO159">
        <f>SUMIFS('Grid GenerationQueue'!AR$5:AR$410,'Grid GenerationQueue'!$AZ$5:$AZ$410,$B159,'Grid GenerationQueue'!$BA$5:$BA$410,$C159,'Grid GenerationQueue'!$BD$5:$BD$410,"&lt;="&amp;$BE$3)</f>
        <v>0</v>
      </c>
      <c r="BQ159">
        <f>SUMIFS('Grid GenerationQueue'!AG$5:AG$410,'Grid GenerationQueue'!$AZ$5:$AZ$410,$B159,'Grid GenerationQueue'!$BA$5:$BA$410,$C159,'Grid GenerationQueue'!$BJ$5:$BJ$410,"Executed",'Grid GenerationQueue'!$BD$5:$BD$410,"&lt;="&amp;$BE$3)</f>
        <v>0</v>
      </c>
      <c r="BR159">
        <f>SUMIFS('Grid GenerationQueue'!AH$5:AH$410,'Grid GenerationQueue'!$AZ$5:$AZ$410,$B159,'Grid GenerationQueue'!$BA$5:$BA$410,$C159,'Grid GenerationQueue'!$BJ$5:$BJ$410,"Executed",'Grid GenerationQueue'!$BD$5:$BD$410,"&lt;="&amp;$BE$3)</f>
        <v>0</v>
      </c>
      <c r="BS159">
        <f>SUMIFS('Grid GenerationQueue'!AI$5:AI$410,'Grid GenerationQueue'!$AZ$5:$AZ$410,$B159,'Grid GenerationQueue'!$BA$5:$BA$410,$C159,'Grid GenerationQueue'!$BJ$5:$BJ$410,"Executed",'Grid GenerationQueue'!$BD$5:$BD$410,"&lt;="&amp;$BE$3)</f>
        <v>0</v>
      </c>
      <c r="BT159">
        <f>SUMIFS('Grid GenerationQueue'!AJ$5:AJ$410,'Grid GenerationQueue'!$AZ$5:$AZ$410,$B159,'Grid GenerationQueue'!$BA$5:$BA$410,$C159,'Grid GenerationQueue'!$BJ$5:$BJ$410,"Executed",'Grid GenerationQueue'!$BD$5:$BD$410,"&lt;="&amp;$BE$3)</f>
        <v>0</v>
      </c>
      <c r="BU159">
        <f>SUMIFS('Grid GenerationQueue'!AK$5:AK$410,'Grid GenerationQueue'!$AZ$5:$AZ$410,$B159,'Grid GenerationQueue'!$BA$5:$BA$410,$C159,'Grid GenerationQueue'!$BJ$5:$BJ$410,"Executed",'Grid GenerationQueue'!$BD$5:$BD$410,"&lt;="&amp;$BE$3)</f>
        <v>0</v>
      </c>
      <c r="BV159">
        <f>SUMIFS('Grid GenerationQueue'!AL$5:AL$410,'Grid GenerationQueue'!$AZ$5:$AZ$410,$B159,'Grid GenerationQueue'!$BA$5:$BA$410,$C159,'Grid GenerationQueue'!$BJ$5:$BJ$410,"Executed",'Grid GenerationQueue'!$BD$5:$BD$410,"&lt;="&amp;$BE$3)</f>
        <v>0</v>
      </c>
      <c r="BW159">
        <f>SUMIFS('Grid GenerationQueue'!AM$5:AM$410,'Grid GenerationQueue'!$AZ$5:$AZ$410,$B159,'Grid GenerationQueue'!$BA$5:$BA$410,$C159,'Grid GenerationQueue'!$BJ$5:$BJ$410,"Executed",'Grid GenerationQueue'!$BD$5:$BD$410,"&lt;="&amp;$BE$3)</f>
        <v>0</v>
      </c>
      <c r="BX159">
        <f>SUMIFS('Grid GenerationQueue'!AN$5:AN$410,'Grid GenerationQueue'!$AZ$5:$AZ$410,$B159,'Grid GenerationQueue'!$BA$5:$BA$410,$C159,'Grid GenerationQueue'!$BJ$5:$BJ$410,"Executed",'Grid GenerationQueue'!$BD$5:$BD$410,"&lt;="&amp;$BE$3)</f>
        <v>0</v>
      </c>
      <c r="BY159">
        <f>SUMIFS('Grid GenerationQueue'!AO$5:AO$410,'Grid GenerationQueue'!$AZ$5:$AZ$410,$B159,'Grid GenerationQueue'!$BA$5:$BA$410,$C159,'Grid GenerationQueue'!$BJ$5:$BJ$410,"Executed",'Grid GenerationQueue'!$BD$5:$BD$410,"&lt;="&amp;$BE$3)</f>
        <v>0</v>
      </c>
      <c r="BZ159">
        <f>SUMIFS('Grid GenerationQueue'!AP$5:AP$410,'Grid GenerationQueue'!$AZ$5:$AZ$410,$B159,'Grid GenerationQueue'!$BA$5:$BA$410,$C159,'Grid GenerationQueue'!$BJ$5:$BJ$410,"Executed",'Grid GenerationQueue'!$BD$5:$BD$410,"&lt;="&amp;$BE$3)</f>
        <v>0</v>
      </c>
      <c r="CA159">
        <f>SUMIFS('Grid GenerationQueue'!AQ$5:AQ$410,'Grid GenerationQueue'!$AZ$5:$AZ$410,$B159,'Grid GenerationQueue'!$BA$5:$BA$410,$C159,'Grid GenerationQueue'!$BJ$5:$BJ$410,"Executed",'Grid GenerationQueue'!$BD$5:$BD$410,"&lt;="&amp;$BE$3)</f>
        <v>0</v>
      </c>
      <c r="CB159">
        <f>SUMIFS('Grid GenerationQueue'!AR$5:AR$410,'Grid GenerationQueue'!$AZ$5:$AZ$410,$B159,'Grid GenerationQueue'!$BA$5:$BA$410,$C159,'Grid GenerationQueue'!$BJ$5:$BJ$410,"Executed",'Grid GenerationQueue'!$BD$5:$BD$410,"&lt;="&amp;$BE$3)</f>
        <v>0</v>
      </c>
      <c r="CD159">
        <f>SUMIFS('Grid GenerationQueue'!AG$5:AG$410,'Grid GenerationQueue'!$AZ$5:$AZ$410,$B159,'Grid GenerationQueue'!$BA$5:$BA$410,$C159,'Grid GenerationQueue'!$BH$5:$BH$410,"&lt;&gt;"&amp;"",'Grid GenerationQueue'!$BD$5:$BD$410,"&lt;="&amp;$BE$3)</f>
        <v>0</v>
      </c>
      <c r="CE159">
        <f>SUMIFS('Grid GenerationQueue'!AH$5:AH$410,'Grid GenerationQueue'!$AZ$5:$AZ$410,$B159,'Grid GenerationQueue'!$BA$5:$BA$410,$C159,'Grid GenerationQueue'!$BH$5:$BH$410,"&lt;&gt;"&amp;"",'Grid GenerationQueue'!$BD$5:$BD$410,"&lt;="&amp;$BE$3)</f>
        <v>0</v>
      </c>
      <c r="CF159">
        <f>SUMIFS('Grid GenerationQueue'!AI$5:AI$410,'Grid GenerationQueue'!$AZ$5:$AZ$410,$B159,'Grid GenerationQueue'!$BA$5:$BA$410,$C159,'Grid GenerationQueue'!$BH$5:$BH$410,"&lt;&gt;"&amp;"",'Grid GenerationQueue'!$BD$5:$BD$410,"&lt;="&amp;$BE$3)</f>
        <v>0</v>
      </c>
      <c r="CG159">
        <f>SUMIFS('Grid GenerationQueue'!AJ$5:AJ$410,'Grid GenerationQueue'!$AZ$5:$AZ$410,$B159,'Grid GenerationQueue'!$BA$5:$BA$410,$C159,'Grid GenerationQueue'!$BH$5:$BH$410,"&lt;&gt;"&amp;"",'Grid GenerationQueue'!$BD$5:$BD$410,"&lt;="&amp;$BE$3)</f>
        <v>0</v>
      </c>
      <c r="CH159">
        <f>SUMIFS('Grid GenerationQueue'!AK$5:AK$410,'Grid GenerationQueue'!$AZ$5:$AZ$410,$B159,'Grid GenerationQueue'!$BA$5:$BA$410,$C159,'Grid GenerationQueue'!$BH$5:$BH$410,"&lt;&gt;"&amp;"",'Grid GenerationQueue'!$BD$5:$BD$410,"&lt;="&amp;$BE$3)</f>
        <v>0</v>
      </c>
      <c r="CI159">
        <f>SUMIFS('Grid GenerationQueue'!AL$5:AL$410,'Grid GenerationQueue'!$AZ$5:$AZ$410,$B159,'Grid GenerationQueue'!$BA$5:$BA$410,$C159,'Grid GenerationQueue'!$BH$5:$BH$410,"&lt;&gt;"&amp;"",'Grid GenerationQueue'!$BD$5:$BD$410,"&lt;="&amp;$BE$3)</f>
        <v>0</v>
      </c>
      <c r="CJ159">
        <f>SUMIFS('Grid GenerationQueue'!AM$5:AM$410,'Grid GenerationQueue'!$AZ$5:$AZ$410,$B159,'Grid GenerationQueue'!$BA$5:$BA$410,$C159,'Grid GenerationQueue'!$BH$5:$BH$410,"&lt;&gt;"&amp;"",'Grid GenerationQueue'!$BD$5:$BD$410,"&lt;="&amp;$BE$3)</f>
        <v>0</v>
      </c>
      <c r="CK159">
        <f>SUMIFS('Grid GenerationQueue'!AN$5:AN$410,'Grid GenerationQueue'!$AZ$5:$AZ$410,$B159,'Grid GenerationQueue'!$BA$5:$BA$410,$C159,'Grid GenerationQueue'!$BH$5:$BH$410,"&lt;&gt;"&amp;"",'Grid GenerationQueue'!$BD$5:$BD$410,"&lt;="&amp;$BE$3)</f>
        <v>0</v>
      </c>
      <c r="CL159">
        <f>SUMIFS('Grid GenerationQueue'!AO$5:AO$410,'Grid GenerationQueue'!$AZ$5:$AZ$410,$B159,'Grid GenerationQueue'!$BA$5:$BA$410,$C159,'Grid GenerationQueue'!$BH$5:$BH$410,"&lt;&gt;"&amp;"",'Grid GenerationQueue'!$BD$5:$BD$410,"&lt;="&amp;$BE$3)</f>
        <v>0</v>
      </c>
      <c r="CM159">
        <f>SUMIFS('Grid GenerationQueue'!AP$5:AP$410,'Grid GenerationQueue'!$AZ$5:$AZ$410,$B159,'Grid GenerationQueue'!$BA$5:$BA$410,$C159,'Grid GenerationQueue'!$BH$5:$BH$410,"&lt;&gt;"&amp;"",'Grid GenerationQueue'!$BD$5:$BD$410,"&lt;="&amp;$BE$3)</f>
        <v>0</v>
      </c>
      <c r="CN159">
        <f>SUMIFS('Grid GenerationQueue'!AQ$5:AQ$410,'Grid GenerationQueue'!$AZ$5:$AZ$410,$B159,'Grid GenerationQueue'!$BA$5:$BA$410,$C159,'Grid GenerationQueue'!$BH$5:$BH$410,"&lt;&gt;"&amp;"",'Grid GenerationQueue'!$BD$5:$BD$410,"&lt;="&amp;$BE$3)</f>
        <v>0</v>
      </c>
      <c r="CO159">
        <f>SUMIFS('Grid GenerationQueue'!AR$5:AR$410,'Grid GenerationQueue'!$AZ$5:$AZ$410,$B159,'Grid GenerationQueue'!$BA$5:$BA$410,$C159,'Grid GenerationQueue'!$BH$5:$BH$410,"&lt;&gt;"&amp;"",'Grid GenerationQueue'!$BD$5:$BD$410,"&lt;="&amp;$BE$3)</f>
        <v>0</v>
      </c>
      <c r="CQ159">
        <f>SUMIFS('Grid GenerationQueue'!AG$5:AG$410,'Grid GenerationQueue'!$AZ$5:$AZ$410,$B159,'Grid GenerationQueue'!$BA$5:$BA$410,$C159,'Grid GenerationQueue'!$BK$5:$BK$410,"&gt;0",'Grid GenerationQueue'!$BD$5:$BD$410,"&lt;="&amp;$BE$3)</f>
        <v>0</v>
      </c>
      <c r="CR159">
        <f>SUMIFS('Grid GenerationQueue'!AH$5:AH$410,'Grid GenerationQueue'!$AZ$5:$AZ$410,$B159,'Grid GenerationQueue'!$BA$5:$BA$410,$C159,'Grid GenerationQueue'!$BK$5:$BK$410,"&gt;0",'Grid GenerationQueue'!$BD$5:$BD$410,"&lt;="&amp;$BE$3)</f>
        <v>0</v>
      </c>
      <c r="CS159">
        <f>SUMIFS('Grid GenerationQueue'!AI$5:AI$410,'Grid GenerationQueue'!$AZ$5:$AZ$410,$B159,'Grid GenerationQueue'!$BA$5:$BA$410,$C159,'Grid GenerationQueue'!$BK$5:$BK$410,"&gt;0",'Grid GenerationQueue'!$BD$5:$BD$410,"&lt;="&amp;$BE$3)</f>
        <v>0</v>
      </c>
      <c r="CT159">
        <f>SUMIFS('Grid GenerationQueue'!AJ$5:AJ$410,'Grid GenerationQueue'!$AZ$5:$AZ$410,$B159,'Grid GenerationQueue'!$BA$5:$BA$410,$C159,'Grid GenerationQueue'!$BK$5:$BK$410,"&gt;0",'Grid GenerationQueue'!$BD$5:$BD$410,"&lt;="&amp;$BE$3)</f>
        <v>0</v>
      </c>
      <c r="CU159">
        <f>SUMIFS('Grid GenerationQueue'!AK$5:AK$410,'Grid GenerationQueue'!$AZ$5:$AZ$410,$B159,'Grid GenerationQueue'!$BA$5:$BA$410,$C159,'Grid GenerationQueue'!$BK$5:$BK$410,"&gt;0",'Grid GenerationQueue'!$BD$5:$BD$410,"&lt;="&amp;$BE$3)</f>
        <v>0</v>
      </c>
      <c r="CV159">
        <f>SUMIFS('Grid GenerationQueue'!AL$5:AL$410,'Grid GenerationQueue'!$AZ$5:$AZ$410,$B159,'Grid GenerationQueue'!$BA$5:$BA$410,$C159,'Grid GenerationQueue'!$BK$5:$BK$410,"&gt;0",'Grid GenerationQueue'!$BD$5:$BD$410,"&lt;="&amp;$BE$3)</f>
        <v>0</v>
      </c>
      <c r="CW159">
        <f>SUMIFS('Grid GenerationQueue'!AM$5:AM$410,'Grid GenerationQueue'!$AZ$5:$AZ$410,$B159,'Grid GenerationQueue'!$BA$5:$BA$410,$C159,'Grid GenerationQueue'!$BK$5:$BK$410,"&gt;0",'Grid GenerationQueue'!$BD$5:$BD$410,"&lt;="&amp;$BE$3)</f>
        <v>0</v>
      </c>
      <c r="CX159">
        <f>SUMIFS('Grid GenerationQueue'!AN$5:AN$410,'Grid GenerationQueue'!$AZ$5:$AZ$410,$B159,'Grid GenerationQueue'!$BA$5:$BA$410,$C159,'Grid GenerationQueue'!$BK$5:$BK$410,"&gt;0",'Grid GenerationQueue'!$BD$5:$BD$410,"&lt;="&amp;$BE$3)</f>
        <v>0</v>
      </c>
      <c r="CY159">
        <f>SUMIFS('Grid GenerationQueue'!AO$5:AO$410,'Grid GenerationQueue'!$AZ$5:$AZ$410,$B159,'Grid GenerationQueue'!$BA$5:$BA$410,$C159,'Grid GenerationQueue'!$BK$5:$BK$410,"&gt;0",'Grid GenerationQueue'!$BD$5:$BD$410,"&lt;="&amp;$BE$3)</f>
        <v>0</v>
      </c>
      <c r="CZ159">
        <f>SUMIFS('Grid GenerationQueue'!AP$5:AP$410,'Grid GenerationQueue'!$AZ$5:$AZ$410,$B159,'Grid GenerationQueue'!$BA$5:$BA$410,$C159,'Grid GenerationQueue'!$BK$5:$BK$410,"&gt;0",'Grid GenerationQueue'!$BD$5:$BD$410,"&lt;="&amp;$BE$3)</f>
        <v>0</v>
      </c>
      <c r="DA159">
        <f>SUMIFS('Grid GenerationQueue'!AQ$5:AQ$410,'Grid GenerationQueue'!$AZ$5:$AZ$410,$B159,'Grid GenerationQueue'!$BA$5:$BA$410,$C159,'Grid GenerationQueue'!$BK$5:$BK$410,"&gt;0",'Grid GenerationQueue'!$BD$5:$BD$410,"&lt;="&amp;$BE$3)</f>
        <v>0</v>
      </c>
      <c r="DB159">
        <f>SUMIFS('Grid GenerationQueue'!AR$5:AR$410,'Grid GenerationQueue'!$AZ$5:$AZ$410,$B159,'Grid GenerationQueue'!$BA$5:$BA$410,$C159,'Grid GenerationQueue'!$BK$5:$BK$410,"&gt;0",'Grid GenerationQueue'!$BD$5:$BD$410,"&lt;="&amp;$BE$3)</f>
        <v>0</v>
      </c>
    </row>
    <row r="160" spans="1:106" x14ac:dyDescent="0.35">
      <c r="A160" t="s">
        <v>4750</v>
      </c>
      <c r="B160" t="s">
        <v>4828</v>
      </c>
      <c r="C160">
        <v>230</v>
      </c>
      <c r="D160">
        <f>SUMIFS('Grid GenerationQueue'!AG$5:AG$410,'Grid GenerationQueue'!$AZ$5:$AZ$410,$B160,'Grid GenerationQueue'!$BA$5:$BA$410,$C160)</f>
        <v>0</v>
      </c>
      <c r="E160">
        <f>SUMIFS('Grid GenerationQueue'!AH$5:AH$410,'Grid GenerationQueue'!$AZ$5:$AZ$410,$B160,'Grid GenerationQueue'!$BA$5:$BA$410,$C160)</f>
        <v>0</v>
      </c>
      <c r="F160">
        <f>SUMIFS('Grid GenerationQueue'!AI$5:AI$410,'Grid GenerationQueue'!$AZ$5:$AZ$410,$B160,'Grid GenerationQueue'!$BA$5:$BA$410,$C160)</f>
        <v>0</v>
      </c>
      <c r="G160">
        <f>SUMIFS('Grid GenerationQueue'!AJ$5:AJ$410,'Grid GenerationQueue'!$AZ$5:$AZ$410,$B160,'Grid GenerationQueue'!$BA$5:$BA$410,$C160)</f>
        <v>0</v>
      </c>
      <c r="H160">
        <f>SUMIFS('Grid GenerationQueue'!AK$5:AK$410,'Grid GenerationQueue'!$AZ$5:$AZ$410,$B160,'Grid GenerationQueue'!$BA$5:$BA$410,$C160)</f>
        <v>0</v>
      </c>
      <c r="I160">
        <f>SUMIFS('Grid GenerationQueue'!AL$5:AL$410,'Grid GenerationQueue'!$AZ$5:$AZ$410,$B160,'Grid GenerationQueue'!$BA$5:$BA$410,$C160)</f>
        <v>0</v>
      </c>
      <c r="J160">
        <f>SUMIFS('Grid GenerationQueue'!AM$5:AM$410,'Grid GenerationQueue'!$AZ$5:$AZ$410,$B160,'Grid GenerationQueue'!$BA$5:$BA$410,$C160)</f>
        <v>0</v>
      </c>
      <c r="K160">
        <f>SUMIFS('Grid GenerationQueue'!AN$5:AN$410,'Grid GenerationQueue'!$AZ$5:$AZ$410,$B160,'Grid GenerationQueue'!$BA$5:$BA$410,$C160)</f>
        <v>0</v>
      </c>
      <c r="L160">
        <f>SUMIFS('Grid GenerationQueue'!AO$5:AO$410,'Grid GenerationQueue'!$AZ$5:$AZ$410,$B160,'Grid GenerationQueue'!$BA$5:$BA$410,$C160)</f>
        <v>0</v>
      </c>
      <c r="M160">
        <f>SUMIFS('Grid GenerationQueue'!AP$5:AP$410,'Grid GenerationQueue'!$AZ$5:$AZ$410,$B160,'Grid GenerationQueue'!$BA$5:$BA$410,$C160)</f>
        <v>0</v>
      </c>
      <c r="N160">
        <f>SUMIFS('Grid GenerationQueue'!AQ$5:AQ$410,'Grid GenerationQueue'!$AZ$5:$AZ$410,$B160,'Grid GenerationQueue'!$BA$5:$BA$410,$C160)</f>
        <v>0</v>
      </c>
      <c r="O160">
        <f>SUMIFS('Grid GenerationQueue'!AR$5:AR$410,'Grid GenerationQueue'!$AZ$5:$AZ$410,$B160,'Grid GenerationQueue'!$BA$5:$BA$410,$C160)</f>
        <v>0</v>
      </c>
      <c r="Q160">
        <f>SUMIFS('Grid GenerationQueue'!AG$5:AG$410,'Grid GenerationQueue'!$AZ$5:$AZ$410,$B160,'Grid GenerationQueue'!$BA$5:$BA$410,$C160,'Grid GenerationQueue'!$BJ$5:$BJ$410,"Executed")</f>
        <v>0</v>
      </c>
      <c r="R160">
        <f>SUMIFS('Grid GenerationQueue'!AH$5:AH$410,'Grid GenerationQueue'!$AZ$5:$AZ$410,$B160,'Grid GenerationQueue'!$BA$5:$BA$410,$C160,'Grid GenerationQueue'!$BJ$5:$BJ$410,"Executed")</f>
        <v>0</v>
      </c>
      <c r="S160">
        <f>SUMIFS('Grid GenerationQueue'!AI$5:AI$410,'Grid GenerationQueue'!$AZ$5:$AZ$410,$B160,'Grid GenerationQueue'!$BA$5:$BA$410,$C160,'Grid GenerationQueue'!$BJ$5:$BJ$410,"Executed")</f>
        <v>0</v>
      </c>
      <c r="T160">
        <f>SUMIFS('Grid GenerationQueue'!AJ$5:AJ$410,'Grid GenerationQueue'!$AZ$5:$AZ$410,$B160,'Grid GenerationQueue'!$BA$5:$BA$410,$C160,'Grid GenerationQueue'!$BJ$5:$BJ$410,"Executed")</f>
        <v>0</v>
      </c>
      <c r="U160">
        <f>SUMIFS('Grid GenerationQueue'!AK$5:AK$410,'Grid GenerationQueue'!$AZ$5:$AZ$410,$B160,'Grid GenerationQueue'!$BA$5:$BA$410,$C160,'Grid GenerationQueue'!$BJ$5:$BJ$410,"Executed")</f>
        <v>0</v>
      </c>
      <c r="V160">
        <f>SUMIFS('Grid GenerationQueue'!AL$5:AL$410,'Grid GenerationQueue'!$AZ$5:$AZ$410,$B160,'Grid GenerationQueue'!$BA$5:$BA$410,$C160,'Grid GenerationQueue'!$BJ$5:$BJ$410,"Executed")</f>
        <v>0</v>
      </c>
      <c r="W160">
        <f>SUMIFS('Grid GenerationQueue'!AM$5:AM$410,'Grid GenerationQueue'!$AZ$5:$AZ$410,$B160,'Grid GenerationQueue'!$BA$5:$BA$410,$C160,'Grid GenerationQueue'!$BJ$5:$BJ$410,"Executed")</f>
        <v>0</v>
      </c>
      <c r="X160">
        <f>SUMIFS('Grid GenerationQueue'!AN$5:AN$410,'Grid GenerationQueue'!$AZ$5:$AZ$410,$B160,'Grid GenerationQueue'!$BA$5:$BA$410,$C160,'Grid GenerationQueue'!$BJ$5:$BJ$410,"Executed")</f>
        <v>0</v>
      </c>
      <c r="Y160">
        <f>SUMIFS('Grid GenerationQueue'!AO$5:AO$410,'Grid GenerationQueue'!$AZ$5:$AZ$410,$B160,'Grid GenerationQueue'!$BA$5:$BA$410,$C160,'Grid GenerationQueue'!$BJ$5:$BJ$410,"Executed")</f>
        <v>0</v>
      </c>
      <c r="Z160">
        <f>SUMIFS('Grid GenerationQueue'!AP$5:AP$410,'Grid GenerationQueue'!$AZ$5:$AZ$410,$B160,'Grid GenerationQueue'!$BA$5:$BA$410,$C160,'Grid GenerationQueue'!$BJ$5:$BJ$410,"Executed")</f>
        <v>0</v>
      </c>
      <c r="AA160">
        <f>SUMIFS('Grid GenerationQueue'!AQ$5:AQ$410,'Grid GenerationQueue'!$AZ$5:$AZ$410,$B160,'Grid GenerationQueue'!$BA$5:$BA$410,$C160,'Grid GenerationQueue'!$BJ$5:$BJ$410,"Executed")</f>
        <v>0</v>
      </c>
      <c r="AB160">
        <f>SUMIFS('Grid GenerationQueue'!AR$5:AR$410,'Grid GenerationQueue'!$AZ$5:$AZ$410,$B160,'Grid GenerationQueue'!$BA$5:$BA$410,$C160,'Grid GenerationQueue'!$BJ$5:$BJ$410,"Executed")</f>
        <v>0</v>
      </c>
      <c r="AD160">
        <f>SUMIFS('Grid GenerationQueue'!AG$5:AG$410,'Grid GenerationQueue'!$AZ$5:$AZ$410,$B160,'Grid GenerationQueue'!$BA$5:$BA$410,$C160,'Grid GenerationQueue'!$BH$5:$BH$410,"&lt;&gt;"&amp;"")+SUMIFS('Grid GenerationQueue'!AG$5:AG$410,'Grid GenerationQueue'!$AZ$5:$AZ$410,$B160,'Grid GenerationQueue'!$BA$5:$BA$410,$C160,'Grid GenerationQueue'!$BH$5:$BH$410,"",'Grid GenerationQueue'!$AC$5:$AC$410,1)</f>
        <v>0</v>
      </c>
      <c r="AE160">
        <f>SUMIFS('Grid GenerationQueue'!AH$5:AH$410,'Grid GenerationQueue'!$AZ$5:$AZ$410,$B160,'Grid GenerationQueue'!$BA$5:$BA$410,$C160,'Grid GenerationQueue'!$BH$5:$BH$410,"&lt;&gt;"&amp;"")+SUMIFS('Grid GenerationQueue'!AH$5:AH$410,'Grid GenerationQueue'!$AZ$5:$AZ$410,$B160,'Grid GenerationQueue'!$BA$5:$BA$410,$C160,'Grid GenerationQueue'!$BH$5:$BH$410,"",'Grid GenerationQueue'!$AC$5:$AC$410,1)</f>
        <v>0</v>
      </c>
      <c r="AF160">
        <f>SUMIFS('Grid GenerationQueue'!AI$5:AI$410,'Grid GenerationQueue'!$AZ$5:$AZ$410,$B160,'Grid GenerationQueue'!$BA$5:$BA$410,$C160,'Grid GenerationQueue'!$BH$5:$BH$410,"&lt;&gt;"&amp;"")+SUMIFS('Grid GenerationQueue'!AI$5:AI$410,'Grid GenerationQueue'!$AZ$5:$AZ$410,$B160,'Grid GenerationQueue'!$BA$5:$BA$410,$C160,'Grid GenerationQueue'!$BH$5:$BH$410,"",'Grid GenerationQueue'!$AC$5:$AC$410,1)</f>
        <v>0</v>
      </c>
      <c r="AG160">
        <f>SUMIFS('Grid GenerationQueue'!AJ$5:AJ$410,'Grid GenerationQueue'!$AZ$5:$AZ$410,$B160,'Grid GenerationQueue'!$BA$5:$BA$410,$C160,'Grid GenerationQueue'!$BH$5:$BH$410,"&lt;&gt;"&amp;"")+SUMIFS('Grid GenerationQueue'!AJ$5:AJ$410,'Grid GenerationQueue'!$AZ$5:$AZ$410,$B160,'Grid GenerationQueue'!$BA$5:$BA$410,$C160,'Grid GenerationQueue'!$BH$5:$BH$410,"",'Grid GenerationQueue'!$AC$5:$AC$410,1)</f>
        <v>0</v>
      </c>
      <c r="AH160">
        <f>SUMIFS('Grid GenerationQueue'!AK$5:AK$410,'Grid GenerationQueue'!$AZ$5:$AZ$410,$B160,'Grid GenerationQueue'!$BA$5:$BA$410,$C160,'Grid GenerationQueue'!$BH$5:$BH$410,"&lt;&gt;"&amp;"")+SUMIFS('Grid GenerationQueue'!AK$5:AK$410,'Grid GenerationQueue'!$AZ$5:$AZ$410,$B160,'Grid GenerationQueue'!$BA$5:$BA$410,$C160,'Grid GenerationQueue'!$BH$5:$BH$410,"",'Grid GenerationQueue'!$AC$5:$AC$410,1)</f>
        <v>0</v>
      </c>
      <c r="AI160">
        <f>SUMIFS('Grid GenerationQueue'!AL$5:AL$410,'Grid GenerationQueue'!$AZ$5:$AZ$410,$B160,'Grid GenerationQueue'!$BA$5:$BA$410,$C160,'Grid GenerationQueue'!$BH$5:$BH$410,"&lt;&gt;"&amp;"")+SUMIFS('Grid GenerationQueue'!AL$5:AL$410,'Grid GenerationQueue'!$AZ$5:$AZ$410,$B160,'Grid GenerationQueue'!$BA$5:$BA$410,$C160,'Grid GenerationQueue'!$BH$5:$BH$410,"",'Grid GenerationQueue'!$AC$5:$AC$410,1)</f>
        <v>0</v>
      </c>
      <c r="AJ160">
        <f>SUMIFS('Grid GenerationQueue'!AM$5:AM$410,'Grid GenerationQueue'!$AZ$5:$AZ$410,$B160,'Grid GenerationQueue'!$BA$5:$BA$410,$C160,'Grid GenerationQueue'!$BH$5:$BH$410,"&lt;&gt;"&amp;"")+SUMIFS('Grid GenerationQueue'!AM$5:AM$410,'Grid GenerationQueue'!$AZ$5:$AZ$410,$B160,'Grid GenerationQueue'!$BA$5:$BA$410,$C160,'Grid GenerationQueue'!$BH$5:$BH$410,"",'Grid GenerationQueue'!$AC$5:$AC$410,1)</f>
        <v>0</v>
      </c>
      <c r="AK160">
        <f>SUMIFS('Grid GenerationQueue'!AN$5:AN$410,'Grid GenerationQueue'!$AZ$5:$AZ$410,$B160,'Grid GenerationQueue'!$BA$5:$BA$410,$C160,'Grid GenerationQueue'!$BH$5:$BH$410,"&lt;&gt;"&amp;"")+SUMIFS('Grid GenerationQueue'!AN$5:AN$410,'Grid GenerationQueue'!$AZ$5:$AZ$410,$B160,'Grid GenerationQueue'!$BA$5:$BA$410,$C160,'Grid GenerationQueue'!$BH$5:$BH$410,"",'Grid GenerationQueue'!$AC$5:$AC$410,1)</f>
        <v>0</v>
      </c>
      <c r="AL160">
        <f>SUMIFS('Grid GenerationQueue'!AO$5:AO$410,'Grid GenerationQueue'!$AZ$5:$AZ$410,$B160,'Grid GenerationQueue'!$BA$5:$BA$410,$C160,'Grid GenerationQueue'!$BH$5:$BH$410,"&lt;&gt;"&amp;"")+SUMIFS('Grid GenerationQueue'!AO$5:AO$410,'Grid GenerationQueue'!$AZ$5:$AZ$410,$B160,'Grid GenerationQueue'!$BA$5:$BA$410,$C160,'Grid GenerationQueue'!$BH$5:$BH$410,"",'Grid GenerationQueue'!$AC$5:$AC$410,1)</f>
        <v>0</v>
      </c>
      <c r="AM160">
        <f>SUMIFS('Grid GenerationQueue'!AP$5:AP$410,'Grid GenerationQueue'!$AZ$5:$AZ$410,$B160,'Grid GenerationQueue'!$BA$5:$BA$410,$C160,'Grid GenerationQueue'!$BH$5:$BH$410,"&lt;&gt;"&amp;"")+SUMIFS('Grid GenerationQueue'!AP$5:AP$410,'Grid GenerationQueue'!$AZ$5:$AZ$410,$B160,'Grid GenerationQueue'!$BA$5:$BA$410,$C160,'Grid GenerationQueue'!$BH$5:$BH$410,"",'Grid GenerationQueue'!$AC$5:$AC$410,1)</f>
        <v>0</v>
      </c>
      <c r="AN160">
        <f>SUMIFS('Grid GenerationQueue'!AQ$5:AQ$410,'Grid GenerationQueue'!$AZ$5:$AZ$410,$B160,'Grid GenerationQueue'!$BA$5:$BA$410,$C160,'Grid GenerationQueue'!$BH$5:$BH$410,"&lt;&gt;"&amp;"")+SUMIFS('Grid GenerationQueue'!AQ$5:AQ$410,'Grid GenerationQueue'!$AZ$5:$AZ$410,$B160,'Grid GenerationQueue'!$BA$5:$BA$410,$C160,'Grid GenerationQueue'!$BH$5:$BH$410,"",'Grid GenerationQueue'!$AC$5:$AC$410,1)</f>
        <v>0</v>
      </c>
      <c r="AO160">
        <f>SUMIFS('Grid GenerationQueue'!AR$5:AR$410,'Grid GenerationQueue'!$AZ$5:$AZ$410,$B160,'Grid GenerationQueue'!$BA$5:$BA$410,$C160,'Grid GenerationQueue'!$BH$5:$BH$410,"&lt;&gt;"&amp;"")+SUMIFS('Grid GenerationQueue'!AR$5:AR$410,'Grid GenerationQueue'!$AZ$5:$AZ$410,$B160,'Grid GenerationQueue'!$BA$5:$BA$410,$C160,'Grid GenerationQueue'!$BH$5:$BH$410,"",'Grid GenerationQueue'!$AC$5:$AC$410,1)</f>
        <v>0</v>
      </c>
      <c r="AQ160">
        <f>SUMIFS('Grid GenerationQueue'!AG$5:AG$410,'Grid GenerationQueue'!$AZ$5:$AZ$410,$B160,'Grid GenerationQueue'!$BA$5:$BA$410,$C160,'Grid GenerationQueue'!$BK$5:$BK$410,"&gt;0")</f>
        <v>0</v>
      </c>
      <c r="AR160">
        <f>SUMIFS('Grid GenerationQueue'!AH$5:AH$410,'Grid GenerationQueue'!$AZ$5:$AZ$410,$B160,'Grid GenerationQueue'!$BA$5:$BA$410,$C160,'Grid GenerationQueue'!$BK$5:$BK$410,"&gt;0")</f>
        <v>0</v>
      </c>
      <c r="AS160">
        <f>SUMIFS('Grid GenerationQueue'!AI$5:AI$410,'Grid GenerationQueue'!$AZ$5:$AZ$410,$B160,'Grid GenerationQueue'!$BA$5:$BA$410,$C160,'Grid GenerationQueue'!$BK$5:$BK$410,"&gt;0")</f>
        <v>0</v>
      </c>
      <c r="AT160">
        <f>SUMIFS('Grid GenerationQueue'!AJ$5:AJ$410,'Grid GenerationQueue'!$AZ$5:$AZ$410,$B160,'Grid GenerationQueue'!$BA$5:$BA$410,$C160,'Grid GenerationQueue'!$BK$5:$BK$410,"&gt;0")</f>
        <v>0</v>
      </c>
      <c r="AU160">
        <f>SUMIFS('Grid GenerationQueue'!AK$5:AK$410,'Grid GenerationQueue'!$AZ$5:$AZ$410,$B160,'Grid GenerationQueue'!$BA$5:$BA$410,$C160,'Grid GenerationQueue'!$BK$5:$BK$410,"&gt;0")</f>
        <v>0</v>
      </c>
      <c r="AV160">
        <f>SUMIFS('Grid GenerationQueue'!AL$5:AL$410,'Grid GenerationQueue'!$AZ$5:$AZ$410,$B160,'Grid GenerationQueue'!$BA$5:$BA$410,$C160,'Grid GenerationQueue'!$BK$5:$BK$410,"&gt;0")</f>
        <v>0</v>
      </c>
      <c r="AW160">
        <f>SUMIFS('Grid GenerationQueue'!AM$5:AM$410,'Grid GenerationQueue'!$AZ$5:$AZ$410,$B160,'Grid GenerationQueue'!$BA$5:$BA$410,$C160,'Grid GenerationQueue'!$BK$5:$BK$410,"&gt;0")</f>
        <v>0</v>
      </c>
      <c r="AX160">
        <f>SUMIFS('Grid GenerationQueue'!AN$5:AN$410,'Grid GenerationQueue'!$AZ$5:$AZ$410,$B160,'Grid GenerationQueue'!$BA$5:$BA$410,$C160,'Grid GenerationQueue'!$BK$5:$BK$410,"&gt;0")</f>
        <v>0</v>
      </c>
      <c r="AY160">
        <f>SUMIFS('Grid GenerationQueue'!AO$5:AO$410,'Grid GenerationQueue'!$AZ$5:$AZ$410,$B160,'Grid GenerationQueue'!$BA$5:$BA$410,$C160,'Grid GenerationQueue'!$BK$5:$BK$410,"&gt;0")</f>
        <v>0</v>
      </c>
      <c r="AZ160">
        <f>SUMIFS('Grid GenerationQueue'!AP$5:AP$410,'Grid GenerationQueue'!$AZ$5:$AZ$410,$B160,'Grid GenerationQueue'!$BA$5:$BA$410,$C160,'Grid GenerationQueue'!$BK$5:$BK$410,"&gt;0")</f>
        <v>0</v>
      </c>
      <c r="BA160">
        <f>SUMIFS('Grid GenerationQueue'!AQ$5:AQ$410,'Grid GenerationQueue'!$AZ$5:$AZ$410,$B160,'Grid GenerationQueue'!$BA$5:$BA$410,$C160,'Grid GenerationQueue'!$BK$5:$BK$410,"&gt;0")</f>
        <v>0</v>
      </c>
      <c r="BB160">
        <f>SUMIFS('Grid GenerationQueue'!AR$5:AR$410,'Grid GenerationQueue'!$AZ$5:$AZ$410,$B160,'Grid GenerationQueue'!$BA$5:$BA$410,$C160,'Grid GenerationQueue'!$BK$5:$BK$410,"&gt;0")</f>
        <v>0</v>
      </c>
      <c r="BD160">
        <f>SUMIFS('Grid GenerationQueue'!AG$5:AG$410,'Grid GenerationQueue'!$AZ$5:$AZ$410,$B160,'Grid GenerationQueue'!$BA$5:$BA$410,$C160,'Grid GenerationQueue'!$BD$5:$BD$410,"&lt;="&amp;$BE$3)</f>
        <v>0</v>
      </c>
      <c r="BE160">
        <f>SUMIFS('Grid GenerationQueue'!AH$5:AH$410,'Grid GenerationQueue'!$AZ$5:$AZ$410,$B160,'Grid GenerationQueue'!$BA$5:$BA$410,$C160,'Grid GenerationQueue'!$BD$5:$BD$410,"&lt;="&amp;$BE$3)</f>
        <v>0</v>
      </c>
      <c r="BF160">
        <f>SUMIFS('Grid GenerationQueue'!AI$5:AI$410,'Grid GenerationQueue'!$AZ$5:$AZ$410,$B160,'Grid GenerationQueue'!$BA$5:$BA$410,$C160,'Grid GenerationQueue'!$BD$5:$BD$410,"&lt;="&amp;$BE$3)</f>
        <v>0</v>
      </c>
      <c r="BG160">
        <f>SUMIFS('Grid GenerationQueue'!AJ$5:AJ$410,'Grid GenerationQueue'!$AZ$5:$AZ$410,$B160,'Grid GenerationQueue'!$BA$5:$BA$410,$C160,'Grid GenerationQueue'!$BD$5:$BD$410,"&lt;="&amp;$BE$3)</f>
        <v>0</v>
      </c>
      <c r="BH160">
        <f>SUMIFS('Grid GenerationQueue'!AK$5:AK$410,'Grid GenerationQueue'!$AZ$5:$AZ$410,$B160,'Grid GenerationQueue'!$BA$5:$BA$410,$C160,'Grid GenerationQueue'!$BD$5:$BD$410,"&lt;="&amp;$BE$3)</f>
        <v>0</v>
      </c>
      <c r="BI160">
        <f>SUMIFS('Grid GenerationQueue'!AL$5:AL$410,'Grid GenerationQueue'!$AZ$5:$AZ$410,$B160,'Grid GenerationQueue'!$BA$5:$BA$410,$C160,'Grid GenerationQueue'!$BD$5:$BD$410,"&lt;="&amp;$BE$3)</f>
        <v>0</v>
      </c>
      <c r="BJ160">
        <f>SUMIFS('Grid GenerationQueue'!AM$5:AM$410,'Grid GenerationQueue'!$AZ$5:$AZ$410,$B160,'Grid GenerationQueue'!$BA$5:$BA$410,$C160,'Grid GenerationQueue'!$BD$5:$BD$410,"&lt;="&amp;$BE$3)</f>
        <v>0</v>
      </c>
      <c r="BK160">
        <f>SUMIFS('Grid GenerationQueue'!AN$5:AN$410,'Grid GenerationQueue'!$AZ$5:$AZ$410,$B160,'Grid GenerationQueue'!$BA$5:$BA$410,$C160,'Grid GenerationQueue'!$BD$5:$BD$410,"&lt;="&amp;$BE$3)</f>
        <v>0</v>
      </c>
      <c r="BL160">
        <f>SUMIFS('Grid GenerationQueue'!AO$5:AO$410,'Grid GenerationQueue'!$AZ$5:$AZ$410,$B160,'Grid GenerationQueue'!$BA$5:$BA$410,$C160,'Grid GenerationQueue'!$BD$5:$BD$410,"&lt;="&amp;$BE$3)</f>
        <v>0</v>
      </c>
      <c r="BM160">
        <f>SUMIFS('Grid GenerationQueue'!AP$5:AP$410,'Grid GenerationQueue'!$AZ$5:$AZ$410,$B160,'Grid GenerationQueue'!$BA$5:$BA$410,$C160,'Grid GenerationQueue'!$BD$5:$BD$410,"&lt;="&amp;$BE$3)</f>
        <v>0</v>
      </c>
      <c r="BN160">
        <f>SUMIFS('Grid GenerationQueue'!AQ$5:AQ$410,'Grid GenerationQueue'!$AZ$5:$AZ$410,$B160,'Grid GenerationQueue'!$BA$5:$BA$410,$C160,'Grid GenerationQueue'!$BD$5:$BD$410,"&lt;="&amp;$BE$3)</f>
        <v>0</v>
      </c>
      <c r="BO160">
        <f>SUMIFS('Grid GenerationQueue'!AR$5:AR$410,'Grid GenerationQueue'!$AZ$5:$AZ$410,$B160,'Grid GenerationQueue'!$BA$5:$BA$410,$C160,'Grid GenerationQueue'!$BD$5:$BD$410,"&lt;="&amp;$BE$3)</f>
        <v>0</v>
      </c>
      <c r="BQ160">
        <f>SUMIFS('Grid GenerationQueue'!AG$5:AG$410,'Grid GenerationQueue'!$AZ$5:$AZ$410,$B160,'Grid GenerationQueue'!$BA$5:$BA$410,$C160,'Grid GenerationQueue'!$BJ$5:$BJ$410,"Executed",'Grid GenerationQueue'!$BD$5:$BD$410,"&lt;="&amp;$BE$3)</f>
        <v>0</v>
      </c>
      <c r="BR160">
        <f>SUMIFS('Grid GenerationQueue'!AH$5:AH$410,'Grid GenerationQueue'!$AZ$5:$AZ$410,$B160,'Grid GenerationQueue'!$BA$5:$BA$410,$C160,'Grid GenerationQueue'!$BJ$5:$BJ$410,"Executed",'Grid GenerationQueue'!$BD$5:$BD$410,"&lt;="&amp;$BE$3)</f>
        <v>0</v>
      </c>
      <c r="BS160">
        <f>SUMIFS('Grid GenerationQueue'!AI$5:AI$410,'Grid GenerationQueue'!$AZ$5:$AZ$410,$B160,'Grid GenerationQueue'!$BA$5:$BA$410,$C160,'Grid GenerationQueue'!$BJ$5:$BJ$410,"Executed",'Grid GenerationQueue'!$BD$5:$BD$410,"&lt;="&amp;$BE$3)</f>
        <v>0</v>
      </c>
      <c r="BT160">
        <f>SUMIFS('Grid GenerationQueue'!AJ$5:AJ$410,'Grid GenerationQueue'!$AZ$5:$AZ$410,$B160,'Grid GenerationQueue'!$BA$5:$BA$410,$C160,'Grid GenerationQueue'!$BJ$5:$BJ$410,"Executed",'Grid GenerationQueue'!$BD$5:$BD$410,"&lt;="&amp;$BE$3)</f>
        <v>0</v>
      </c>
      <c r="BU160">
        <f>SUMIFS('Grid GenerationQueue'!AK$5:AK$410,'Grid GenerationQueue'!$AZ$5:$AZ$410,$B160,'Grid GenerationQueue'!$BA$5:$BA$410,$C160,'Grid GenerationQueue'!$BJ$5:$BJ$410,"Executed",'Grid GenerationQueue'!$BD$5:$BD$410,"&lt;="&amp;$BE$3)</f>
        <v>0</v>
      </c>
      <c r="BV160">
        <f>SUMIFS('Grid GenerationQueue'!AL$5:AL$410,'Grid GenerationQueue'!$AZ$5:$AZ$410,$B160,'Grid GenerationQueue'!$BA$5:$BA$410,$C160,'Grid GenerationQueue'!$BJ$5:$BJ$410,"Executed",'Grid GenerationQueue'!$BD$5:$BD$410,"&lt;="&amp;$BE$3)</f>
        <v>0</v>
      </c>
      <c r="BW160">
        <f>SUMIFS('Grid GenerationQueue'!AM$5:AM$410,'Grid GenerationQueue'!$AZ$5:$AZ$410,$B160,'Grid GenerationQueue'!$BA$5:$BA$410,$C160,'Grid GenerationQueue'!$BJ$5:$BJ$410,"Executed",'Grid GenerationQueue'!$BD$5:$BD$410,"&lt;="&amp;$BE$3)</f>
        <v>0</v>
      </c>
      <c r="BX160">
        <f>SUMIFS('Grid GenerationQueue'!AN$5:AN$410,'Grid GenerationQueue'!$AZ$5:$AZ$410,$B160,'Grid GenerationQueue'!$BA$5:$BA$410,$C160,'Grid GenerationQueue'!$BJ$5:$BJ$410,"Executed",'Grid GenerationQueue'!$BD$5:$BD$410,"&lt;="&amp;$BE$3)</f>
        <v>0</v>
      </c>
      <c r="BY160">
        <f>SUMIFS('Grid GenerationQueue'!AO$5:AO$410,'Grid GenerationQueue'!$AZ$5:$AZ$410,$B160,'Grid GenerationQueue'!$BA$5:$BA$410,$C160,'Grid GenerationQueue'!$BJ$5:$BJ$410,"Executed",'Grid GenerationQueue'!$BD$5:$BD$410,"&lt;="&amp;$BE$3)</f>
        <v>0</v>
      </c>
      <c r="BZ160">
        <f>SUMIFS('Grid GenerationQueue'!AP$5:AP$410,'Grid GenerationQueue'!$AZ$5:$AZ$410,$B160,'Grid GenerationQueue'!$BA$5:$BA$410,$C160,'Grid GenerationQueue'!$BJ$5:$BJ$410,"Executed",'Grid GenerationQueue'!$BD$5:$BD$410,"&lt;="&amp;$BE$3)</f>
        <v>0</v>
      </c>
      <c r="CA160">
        <f>SUMIFS('Grid GenerationQueue'!AQ$5:AQ$410,'Grid GenerationQueue'!$AZ$5:$AZ$410,$B160,'Grid GenerationQueue'!$BA$5:$BA$410,$C160,'Grid GenerationQueue'!$BJ$5:$BJ$410,"Executed",'Grid GenerationQueue'!$BD$5:$BD$410,"&lt;="&amp;$BE$3)</f>
        <v>0</v>
      </c>
      <c r="CB160">
        <f>SUMIFS('Grid GenerationQueue'!AR$5:AR$410,'Grid GenerationQueue'!$AZ$5:$AZ$410,$B160,'Grid GenerationQueue'!$BA$5:$BA$410,$C160,'Grid GenerationQueue'!$BJ$5:$BJ$410,"Executed",'Grid GenerationQueue'!$BD$5:$BD$410,"&lt;="&amp;$BE$3)</f>
        <v>0</v>
      </c>
      <c r="CD160">
        <f>SUMIFS('Grid GenerationQueue'!AG$5:AG$410,'Grid GenerationQueue'!$AZ$5:$AZ$410,$B160,'Grid GenerationQueue'!$BA$5:$BA$410,$C160,'Grid GenerationQueue'!$BH$5:$BH$410,"&lt;&gt;"&amp;"",'Grid GenerationQueue'!$BD$5:$BD$410,"&lt;="&amp;$BE$3)</f>
        <v>0</v>
      </c>
      <c r="CE160">
        <f>SUMIFS('Grid GenerationQueue'!AH$5:AH$410,'Grid GenerationQueue'!$AZ$5:$AZ$410,$B160,'Grid GenerationQueue'!$BA$5:$BA$410,$C160,'Grid GenerationQueue'!$BH$5:$BH$410,"&lt;&gt;"&amp;"",'Grid GenerationQueue'!$BD$5:$BD$410,"&lt;="&amp;$BE$3)</f>
        <v>0</v>
      </c>
      <c r="CF160">
        <f>SUMIFS('Grid GenerationQueue'!AI$5:AI$410,'Grid GenerationQueue'!$AZ$5:$AZ$410,$B160,'Grid GenerationQueue'!$BA$5:$BA$410,$C160,'Grid GenerationQueue'!$BH$5:$BH$410,"&lt;&gt;"&amp;"",'Grid GenerationQueue'!$BD$5:$BD$410,"&lt;="&amp;$BE$3)</f>
        <v>0</v>
      </c>
      <c r="CG160">
        <f>SUMIFS('Grid GenerationQueue'!AJ$5:AJ$410,'Grid GenerationQueue'!$AZ$5:$AZ$410,$B160,'Grid GenerationQueue'!$BA$5:$BA$410,$C160,'Grid GenerationQueue'!$BH$5:$BH$410,"&lt;&gt;"&amp;"",'Grid GenerationQueue'!$BD$5:$BD$410,"&lt;="&amp;$BE$3)</f>
        <v>0</v>
      </c>
      <c r="CH160">
        <f>SUMIFS('Grid GenerationQueue'!AK$5:AK$410,'Grid GenerationQueue'!$AZ$5:$AZ$410,$B160,'Grid GenerationQueue'!$BA$5:$BA$410,$C160,'Grid GenerationQueue'!$BH$5:$BH$410,"&lt;&gt;"&amp;"",'Grid GenerationQueue'!$BD$5:$BD$410,"&lt;="&amp;$BE$3)</f>
        <v>0</v>
      </c>
      <c r="CI160">
        <f>SUMIFS('Grid GenerationQueue'!AL$5:AL$410,'Grid GenerationQueue'!$AZ$5:$AZ$410,$B160,'Grid GenerationQueue'!$BA$5:$BA$410,$C160,'Grid GenerationQueue'!$BH$5:$BH$410,"&lt;&gt;"&amp;"",'Grid GenerationQueue'!$BD$5:$BD$410,"&lt;="&amp;$BE$3)</f>
        <v>0</v>
      </c>
      <c r="CJ160">
        <f>SUMIFS('Grid GenerationQueue'!AM$5:AM$410,'Grid GenerationQueue'!$AZ$5:$AZ$410,$B160,'Grid GenerationQueue'!$BA$5:$BA$410,$C160,'Grid GenerationQueue'!$BH$5:$BH$410,"&lt;&gt;"&amp;"",'Grid GenerationQueue'!$BD$5:$BD$410,"&lt;="&amp;$BE$3)</f>
        <v>0</v>
      </c>
      <c r="CK160">
        <f>SUMIFS('Grid GenerationQueue'!AN$5:AN$410,'Grid GenerationQueue'!$AZ$5:$AZ$410,$B160,'Grid GenerationQueue'!$BA$5:$BA$410,$C160,'Grid GenerationQueue'!$BH$5:$BH$410,"&lt;&gt;"&amp;"",'Grid GenerationQueue'!$BD$5:$BD$410,"&lt;="&amp;$BE$3)</f>
        <v>0</v>
      </c>
      <c r="CL160">
        <f>SUMIFS('Grid GenerationQueue'!AO$5:AO$410,'Grid GenerationQueue'!$AZ$5:$AZ$410,$B160,'Grid GenerationQueue'!$BA$5:$BA$410,$C160,'Grid GenerationQueue'!$BH$5:$BH$410,"&lt;&gt;"&amp;"",'Grid GenerationQueue'!$BD$5:$BD$410,"&lt;="&amp;$BE$3)</f>
        <v>0</v>
      </c>
      <c r="CM160">
        <f>SUMIFS('Grid GenerationQueue'!AP$5:AP$410,'Grid GenerationQueue'!$AZ$5:$AZ$410,$B160,'Grid GenerationQueue'!$BA$5:$BA$410,$C160,'Grid GenerationQueue'!$BH$5:$BH$410,"&lt;&gt;"&amp;"",'Grid GenerationQueue'!$BD$5:$BD$410,"&lt;="&amp;$BE$3)</f>
        <v>0</v>
      </c>
      <c r="CN160">
        <f>SUMIFS('Grid GenerationQueue'!AQ$5:AQ$410,'Grid GenerationQueue'!$AZ$5:$AZ$410,$B160,'Grid GenerationQueue'!$BA$5:$BA$410,$C160,'Grid GenerationQueue'!$BH$5:$BH$410,"&lt;&gt;"&amp;"",'Grid GenerationQueue'!$BD$5:$BD$410,"&lt;="&amp;$BE$3)</f>
        <v>0</v>
      </c>
      <c r="CO160">
        <f>SUMIFS('Grid GenerationQueue'!AR$5:AR$410,'Grid GenerationQueue'!$AZ$5:$AZ$410,$B160,'Grid GenerationQueue'!$BA$5:$BA$410,$C160,'Grid GenerationQueue'!$BH$5:$BH$410,"&lt;&gt;"&amp;"",'Grid GenerationQueue'!$BD$5:$BD$410,"&lt;="&amp;$BE$3)</f>
        <v>0</v>
      </c>
      <c r="CQ160">
        <f>SUMIFS('Grid GenerationQueue'!AG$5:AG$410,'Grid GenerationQueue'!$AZ$5:$AZ$410,$B160,'Grid GenerationQueue'!$BA$5:$BA$410,$C160,'Grid GenerationQueue'!$BK$5:$BK$410,"&gt;0",'Grid GenerationQueue'!$BD$5:$BD$410,"&lt;="&amp;$BE$3)</f>
        <v>0</v>
      </c>
      <c r="CR160">
        <f>SUMIFS('Grid GenerationQueue'!AH$5:AH$410,'Grid GenerationQueue'!$AZ$5:$AZ$410,$B160,'Grid GenerationQueue'!$BA$5:$BA$410,$C160,'Grid GenerationQueue'!$BK$5:$BK$410,"&gt;0",'Grid GenerationQueue'!$BD$5:$BD$410,"&lt;="&amp;$BE$3)</f>
        <v>0</v>
      </c>
      <c r="CS160">
        <f>SUMIFS('Grid GenerationQueue'!AI$5:AI$410,'Grid GenerationQueue'!$AZ$5:$AZ$410,$B160,'Grid GenerationQueue'!$BA$5:$BA$410,$C160,'Grid GenerationQueue'!$BK$5:$BK$410,"&gt;0",'Grid GenerationQueue'!$BD$5:$BD$410,"&lt;="&amp;$BE$3)</f>
        <v>0</v>
      </c>
      <c r="CT160">
        <f>SUMIFS('Grid GenerationQueue'!AJ$5:AJ$410,'Grid GenerationQueue'!$AZ$5:$AZ$410,$B160,'Grid GenerationQueue'!$BA$5:$BA$410,$C160,'Grid GenerationQueue'!$BK$5:$BK$410,"&gt;0",'Grid GenerationQueue'!$BD$5:$BD$410,"&lt;="&amp;$BE$3)</f>
        <v>0</v>
      </c>
      <c r="CU160">
        <f>SUMIFS('Grid GenerationQueue'!AK$5:AK$410,'Grid GenerationQueue'!$AZ$5:$AZ$410,$B160,'Grid GenerationQueue'!$BA$5:$BA$410,$C160,'Grid GenerationQueue'!$BK$5:$BK$410,"&gt;0",'Grid GenerationQueue'!$BD$5:$BD$410,"&lt;="&amp;$BE$3)</f>
        <v>0</v>
      </c>
      <c r="CV160">
        <f>SUMIFS('Grid GenerationQueue'!AL$5:AL$410,'Grid GenerationQueue'!$AZ$5:$AZ$410,$B160,'Grid GenerationQueue'!$BA$5:$BA$410,$C160,'Grid GenerationQueue'!$BK$5:$BK$410,"&gt;0",'Grid GenerationQueue'!$BD$5:$BD$410,"&lt;="&amp;$BE$3)</f>
        <v>0</v>
      </c>
      <c r="CW160">
        <f>SUMIFS('Grid GenerationQueue'!AM$5:AM$410,'Grid GenerationQueue'!$AZ$5:$AZ$410,$B160,'Grid GenerationQueue'!$BA$5:$BA$410,$C160,'Grid GenerationQueue'!$BK$5:$BK$410,"&gt;0",'Grid GenerationQueue'!$BD$5:$BD$410,"&lt;="&amp;$BE$3)</f>
        <v>0</v>
      </c>
      <c r="CX160">
        <f>SUMIFS('Grid GenerationQueue'!AN$5:AN$410,'Grid GenerationQueue'!$AZ$5:$AZ$410,$B160,'Grid GenerationQueue'!$BA$5:$BA$410,$C160,'Grid GenerationQueue'!$BK$5:$BK$410,"&gt;0",'Grid GenerationQueue'!$BD$5:$BD$410,"&lt;="&amp;$BE$3)</f>
        <v>0</v>
      </c>
      <c r="CY160">
        <f>SUMIFS('Grid GenerationQueue'!AO$5:AO$410,'Grid GenerationQueue'!$AZ$5:$AZ$410,$B160,'Grid GenerationQueue'!$BA$5:$BA$410,$C160,'Grid GenerationQueue'!$BK$5:$BK$410,"&gt;0",'Grid GenerationQueue'!$BD$5:$BD$410,"&lt;="&amp;$BE$3)</f>
        <v>0</v>
      </c>
      <c r="CZ160">
        <f>SUMIFS('Grid GenerationQueue'!AP$5:AP$410,'Grid GenerationQueue'!$AZ$5:$AZ$410,$B160,'Grid GenerationQueue'!$BA$5:$BA$410,$C160,'Grid GenerationQueue'!$BK$5:$BK$410,"&gt;0",'Grid GenerationQueue'!$BD$5:$BD$410,"&lt;="&amp;$BE$3)</f>
        <v>0</v>
      </c>
      <c r="DA160">
        <f>SUMIFS('Grid GenerationQueue'!AQ$5:AQ$410,'Grid GenerationQueue'!$AZ$5:$AZ$410,$B160,'Grid GenerationQueue'!$BA$5:$BA$410,$C160,'Grid GenerationQueue'!$BK$5:$BK$410,"&gt;0",'Grid GenerationQueue'!$BD$5:$BD$410,"&lt;="&amp;$BE$3)</f>
        <v>0</v>
      </c>
      <c r="DB160">
        <f>SUMIFS('Grid GenerationQueue'!AR$5:AR$410,'Grid GenerationQueue'!$AZ$5:$AZ$410,$B160,'Grid GenerationQueue'!$BA$5:$BA$410,$C160,'Grid GenerationQueue'!$BK$5:$BK$410,"&gt;0",'Grid GenerationQueue'!$BD$5:$BD$410,"&lt;="&amp;$BE$3)</f>
        <v>0</v>
      </c>
    </row>
    <row r="161" spans="1:106" x14ac:dyDescent="0.35">
      <c r="A161" t="s">
        <v>4752</v>
      </c>
      <c r="B161" t="s">
        <v>4829</v>
      </c>
      <c r="C161">
        <v>115</v>
      </c>
      <c r="D161">
        <f>SUMIFS('Grid GenerationQueue'!AG$5:AG$410,'Grid GenerationQueue'!$AZ$5:$AZ$410,$B161,'Grid GenerationQueue'!$BA$5:$BA$410,$C161)</f>
        <v>0</v>
      </c>
      <c r="E161">
        <f>SUMIFS('Grid GenerationQueue'!AH$5:AH$410,'Grid GenerationQueue'!$AZ$5:$AZ$410,$B161,'Grid GenerationQueue'!$BA$5:$BA$410,$C161)</f>
        <v>0</v>
      </c>
      <c r="F161">
        <f>SUMIFS('Grid GenerationQueue'!AI$5:AI$410,'Grid GenerationQueue'!$AZ$5:$AZ$410,$B161,'Grid GenerationQueue'!$BA$5:$BA$410,$C161)</f>
        <v>0</v>
      </c>
      <c r="G161">
        <f>SUMIFS('Grid GenerationQueue'!AJ$5:AJ$410,'Grid GenerationQueue'!$AZ$5:$AZ$410,$B161,'Grid GenerationQueue'!$BA$5:$BA$410,$C161)</f>
        <v>0</v>
      </c>
      <c r="H161">
        <f>SUMIFS('Grid GenerationQueue'!AK$5:AK$410,'Grid GenerationQueue'!$AZ$5:$AZ$410,$B161,'Grid GenerationQueue'!$BA$5:$BA$410,$C161)</f>
        <v>0</v>
      </c>
      <c r="I161">
        <f>SUMIFS('Grid GenerationQueue'!AL$5:AL$410,'Grid GenerationQueue'!$AZ$5:$AZ$410,$B161,'Grid GenerationQueue'!$BA$5:$BA$410,$C161)</f>
        <v>0</v>
      </c>
      <c r="J161">
        <f>SUMIFS('Grid GenerationQueue'!AM$5:AM$410,'Grid GenerationQueue'!$AZ$5:$AZ$410,$B161,'Grid GenerationQueue'!$BA$5:$BA$410,$C161)</f>
        <v>0</v>
      </c>
      <c r="K161">
        <f>SUMIFS('Grid GenerationQueue'!AN$5:AN$410,'Grid GenerationQueue'!$AZ$5:$AZ$410,$B161,'Grid GenerationQueue'!$BA$5:$BA$410,$C161)</f>
        <v>0</v>
      </c>
      <c r="L161">
        <f>SUMIFS('Grid GenerationQueue'!AO$5:AO$410,'Grid GenerationQueue'!$AZ$5:$AZ$410,$B161,'Grid GenerationQueue'!$BA$5:$BA$410,$C161)</f>
        <v>0</v>
      </c>
      <c r="M161">
        <f>SUMIFS('Grid GenerationQueue'!AP$5:AP$410,'Grid GenerationQueue'!$AZ$5:$AZ$410,$B161,'Grid GenerationQueue'!$BA$5:$BA$410,$C161)</f>
        <v>0</v>
      </c>
      <c r="N161">
        <f>SUMIFS('Grid GenerationQueue'!AQ$5:AQ$410,'Grid GenerationQueue'!$AZ$5:$AZ$410,$B161,'Grid GenerationQueue'!$BA$5:$BA$410,$C161)</f>
        <v>0</v>
      </c>
      <c r="O161">
        <f>SUMIFS('Grid GenerationQueue'!AR$5:AR$410,'Grid GenerationQueue'!$AZ$5:$AZ$410,$B161,'Grid GenerationQueue'!$BA$5:$BA$410,$C161)</f>
        <v>0</v>
      </c>
      <c r="Q161">
        <f>SUMIFS('Grid GenerationQueue'!AG$5:AG$410,'Grid GenerationQueue'!$AZ$5:$AZ$410,$B161,'Grid GenerationQueue'!$BA$5:$BA$410,$C161,'Grid GenerationQueue'!$BJ$5:$BJ$410,"Executed")</f>
        <v>0</v>
      </c>
      <c r="R161">
        <f>SUMIFS('Grid GenerationQueue'!AH$5:AH$410,'Grid GenerationQueue'!$AZ$5:$AZ$410,$B161,'Grid GenerationQueue'!$BA$5:$BA$410,$C161,'Grid GenerationQueue'!$BJ$5:$BJ$410,"Executed")</f>
        <v>0</v>
      </c>
      <c r="S161">
        <f>SUMIFS('Grid GenerationQueue'!AI$5:AI$410,'Grid GenerationQueue'!$AZ$5:$AZ$410,$B161,'Grid GenerationQueue'!$BA$5:$BA$410,$C161,'Grid GenerationQueue'!$BJ$5:$BJ$410,"Executed")</f>
        <v>0</v>
      </c>
      <c r="T161">
        <f>SUMIFS('Grid GenerationQueue'!AJ$5:AJ$410,'Grid GenerationQueue'!$AZ$5:$AZ$410,$B161,'Grid GenerationQueue'!$BA$5:$BA$410,$C161,'Grid GenerationQueue'!$BJ$5:$BJ$410,"Executed")</f>
        <v>0</v>
      </c>
      <c r="U161">
        <f>SUMIFS('Grid GenerationQueue'!AK$5:AK$410,'Grid GenerationQueue'!$AZ$5:$AZ$410,$B161,'Grid GenerationQueue'!$BA$5:$BA$410,$C161,'Grid GenerationQueue'!$BJ$5:$BJ$410,"Executed")</f>
        <v>0</v>
      </c>
      <c r="V161">
        <f>SUMIFS('Grid GenerationQueue'!AL$5:AL$410,'Grid GenerationQueue'!$AZ$5:$AZ$410,$B161,'Grid GenerationQueue'!$BA$5:$BA$410,$C161,'Grid GenerationQueue'!$BJ$5:$BJ$410,"Executed")</f>
        <v>0</v>
      </c>
      <c r="W161">
        <f>SUMIFS('Grid GenerationQueue'!AM$5:AM$410,'Grid GenerationQueue'!$AZ$5:$AZ$410,$B161,'Grid GenerationQueue'!$BA$5:$BA$410,$C161,'Grid GenerationQueue'!$BJ$5:$BJ$410,"Executed")</f>
        <v>0</v>
      </c>
      <c r="X161">
        <f>SUMIFS('Grid GenerationQueue'!AN$5:AN$410,'Grid GenerationQueue'!$AZ$5:$AZ$410,$B161,'Grid GenerationQueue'!$BA$5:$BA$410,$C161,'Grid GenerationQueue'!$BJ$5:$BJ$410,"Executed")</f>
        <v>0</v>
      </c>
      <c r="Y161">
        <f>SUMIFS('Grid GenerationQueue'!AO$5:AO$410,'Grid GenerationQueue'!$AZ$5:$AZ$410,$B161,'Grid GenerationQueue'!$BA$5:$BA$410,$C161,'Grid GenerationQueue'!$BJ$5:$BJ$410,"Executed")</f>
        <v>0</v>
      </c>
      <c r="Z161">
        <f>SUMIFS('Grid GenerationQueue'!AP$5:AP$410,'Grid GenerationQueue'!$AZ$5:$AZ$410,$B161,'Grid GenerationQueue'!$BA$5:$BA$410,$C161,'Grid GenerationQueue'!$BJ$5:$BJ$410,"Executed")</f>
        <v>0</v>
      </c>
      <c r="AA161">
        <f>SUMIFS('Grid GenerationQueue'!AQ$5:AQ$410,'Grid GenerationQueue'!$AZ$5:$AZ$410,$B161,'Grid GenerationQueue'!$BA$5:$BA$410,$C161,'Grid GenerationQueue'!$BJ$5:$BJ$410,"Executed")</f>
        <v>0</v>
      </c>
      <c r="AB161">
        <f>SUMIFS('Grid GenerationQueue'!AR$5:AR$410,'Grid GenerationQueue'!$AZ$5:$AZ$410,$B161,'Grid GenerationQueue'!$BA$5:$BA$410,$C161,'Grid GenerationQueue'!$BJ$5:$BJ$410,"Executed")</f>
        <v>0</v>
      </c>
      <c r="AD161">
        <f>SUMIFS('Grid GenerationQueue'!AG$5:AG$410,'Grid GenerationQueue'!$AZ$5:$AZ$410,$B161,'Grid GenerationQueue'!$BA$5:$BA$410,$C161,'Grid GenerationQueue'!$BH$5:$BH$410,"&lt;&gt;"&amp;"")+SUMIFS('Grid GenerationQueue'!AG$5:AG$410,'Grid GenerationQueue'!$AZ$5:$AZ$410,$B161,'Grid GenerationQueue'!$BA$5:$BA$410,$C161,'Grid GenerationQueue'!$BH$5:$BH$410,"",'Grid GenerationQueue'!$AC$5:$AC$410,1)</f>
        <v>0</v>
      </c>
      <c r="AE161">
        <f>SUMIFS('Grid GenerationQueue'!AH$5:AH$410,'Grid GenerationQueue'!$AZ$5:$AZ$410,$B161,'Grid GenerationQueue'!$BA$5:$BA$410,$C161,'Grid GenerationQueue'!$BH$5:$BH$410,"&lt;&gt;"&amp;"")+SUMIFS('Grid GenerationQueue'!AH$5:AH$410,'Grid GenerationQueue'!$AZ$5:$AZ$410,$B161,'Grid GenerationQueue'!$BA$5:$BA$410,$C161,'Grid GenerationQueue'!$BH$5:$BH$410,"",'Grid GenerationQueue'!$AC$5:$AC$410,1)</f>
        <v>0</v>
      </c>
      <c r="AF161">
        <f>SUMIFS('Grid GenerationQueue'!AI$5:AI$410,'Grid GenerationQueue'!$AZ$5:$AZ$410,$B161,'Grid GenerationQueue'!$BA$5:$BA$410,$C161,'Grid GenerationQueue'!$BH$5:$BH$410,"&lt;&gt;"&amp;"")+SUMIFS('Grid GenerationQueue'!AI$5:AI$410,'Grid GenerationQueue'!$AZ$5:$AZ$410,$B161,'Grid GenerationQueue'!$BA$5:$BA$410,$C161,'Grid GenerationQueue'!$BH$5:$BH$410,"",'Grid GenerationQueue'!$AC$5:$AC$410,1)</f>
        <v>0</v>
      </c>
      <c r="AG161">
        <f>SUMIFS('Grid GenerationQueue'!AJ$5:AJ$410,'Grid GenerationQueue'!$AZ$5:$AZ$410,$B161,'Grid GenerationQueue'!$BA$5:$BA$410,$C161,'Grid GenerationQueue'!$BH$5:$BH$410,"&lt;&gt;"&amp;"")+SUMIFS('Grid GenerationQueue'!AJ$5:AJ$410,'Grid GenerationQueue'!$AZ$5:$AZ$410,$B161,'Grid GenerationQueue'!$BA$5:$BA$410,$C161,'Grid GenerationQueue'!$BH$5:$BH$410,"",'Grid GenerationQueue'!$AC$5:$AC$410,1)</f>
        <v>0</v>
      </c>
      <c r="AH161">
        <f>SUMIFS('Grid GenerationQueue'!AK$5:AK$410,'Grid GenerationQueue'!$AZ$5:$AZ$410,$B161,'Grid GenerationQueue'!$BA$5:$BA$410,$C161,'Grid GenerationQueue'!$BH$5:$BH$410,"&lt;&gt;"&amp;"")+SUMIFS('Grid GenerationQueue'!AK$5:AK$410,'Grid GenerationQueue'!$AZ$5:$AZ$410,$B161,'Grid GenerationQueue'!$BA$5:$BA$410,$C161,'Grid GenerationQueue'!$BH$5:$BH$410,"",'Grid GenerationQueue'!$AC$5:$AC$410,1)</f>
        <v>0</v>
      </c>
      <c r="AI161">
        <f>SUMIFS('Grid GenerationQueue'!AL$5:AL$410,'Grid GenerationQueue'!$AZ$5:$AZ$410,$B161,'Grid GenerationQueue'!$BA$5:$BA$410,$C161,'Grid GenerationQueue'!$BH$5:$BH$410,"&lt;&gt;"&amp;"")+SUMIFS('Grid GenerationQueue'!AL$5:AL$410,'Grid GenerationQueue'!$AZ$5:$AZ$410,$B161,'Grid GenerationQueue'!$BA$5:$BA$410,$C161,'Grid GenerationQueue'!$BH$5:$BH$410,"",'Grid GenerationQueue'!$AC$5:$AC$410,1)</f>
        <v>0</v>
      </c>
      <c r="AJ161">
        <f>SUMIFS('Grid GenerationQueue'!AM$5:AM$410,'Grid GenerationQueue'!$AZ$5:$AZ$410,$B161,'Grid GenerationQueue'!$BA$5:$BA$410,$C161,'Grid GenerationQueue'!$BH$5:$BH$410,"&lt;&gt;"&amp;"")+SUMIFS('Grid GenerationQueue'!AM$5:AM$410,'Grid GenerationQueue'!$AZ$5:$AZ$410,$B161,'Grid GenerationQueue'!$BA$5:$BA$410,$C161,'Grid GenerationQueue'!$BH$5:$BH$410,"",'Grid GenerationQueue'!$AC$5:$AC$410,1)</f>
        <v>0</v>
      </c>
      <c r="AK161">
        <f>SUMIFS('Grid GenerationQueue'!AN$5:AN$410,'Grid GenerationQueue'!$AZ$5:$AZ$410,$B161,'Grid GenerationQueue'!$BA$5:$BA$410,$C161,'Grid GenerationQueue'!$BH$5:$BH$410,"&lt;&gt;"&amp;"")+SUMIFS('Grid GenerationQueue'!AN$5:AN$410,'Grid GenerationQueue'!$AZ$5:$AZ$410,$B161,'Grid GenerationQueue'!$BA$5:$BA$410,$C161,'Grid GenerationQueue'!$BH$5:$BH$410,"",'Grid GenerationQueue'!$AC$5:$AC$410,1)</f>
        <v>0</v>
      </c>
      <c r="AL161">
        <f>SUMIFS('Grid GenerationQueue'!AO$5:AO$410,'Grid GenerationQueue'!$AZ$5:$AZ$410,$B161,'Grid GenerationQueue'!$BA$5:$BA$410,$C161,'Grid GenerationQueue'!$BH$5:$BH$410,"&lt;&gt;"&amp;"")+SUMIFS('Grid GenerationQueue'!AO$5:AO$410,'Grid GenerationQueue'!$AZ$5:$AZ$410,$B161,'Grid GenerationQueue'!$BA$5:$BA$410,$C161,'Grid GenerationQueue'!$BH$5:$BH$410,"",'Grid GenerationQueue'!$AC$5:$AC$410,1)</f>
        <v>0</v>
      </c>
      <c r="AM161">
        <f>SUMIFS('Grid GenerationQueue'!AP$5:AP$410,'Grid GenerationQueue'!$AZ$5:$AZ$410,$B161,'Grid GenerationQueue'!$BA$5:$BA$410,$C161,'Grid GenerationQueue'!$BH$5:$BH$410,"&lt;&gt;"&amp;"")+SUMIFS('Grid GenerationQueue'!AP$5:AP$410,'Grid GenerationQueue'!$AZ$5:$AZ$410,$B161,'Grid GenerationQueue'!$BA$5:$BA$410,$C161,'Grid GenerationQueue'!$BH$5:$BH$410,"",'Grid GenerationQueue'!$AC$5:$AC$410,1)</f>
        <v>0</v>
      </c>
      <c r="AN161">
        <f>SUMIFS('Grid GenerationQueue'!AQ$5:AQ$410,'Grid GenerationQueue'!$AZ$5:$AZ$410,$B161,'Grid GenerationQueue'!$BA$5:$BA$410,$C161,'Grid GenerationQueue'!$BH$5:$BH$410,"&lt;&gt;"&amp;"")+SUMIFS('Grid GenerationQueue'!AQ$5:AQ$410,'Grid GenerationQueue'!$AZ$5:$AZ$410,$B161,'Grid GenerationQueue'!$BA$5:$BA$410,$C161,'Grid GenerationQueue'!$BH$5:$BH$410,"",'Grid GenerationQueue'!$AC$5:$AC$410,1)</f>
        <v>0</v>
      </c>
      <c r="AO161">
        <f>SUMIFS('Grid GenerationQueue'!AR$5:AR$410,'Grid GenerationQueue'!$AZ$5:$AZ$410,$B161,'Grid GenerationQueue'!$BA$5:$BA$410,$C161,'Grid GenerationQueue'!$BH$5:$BH$410,"&lt;&gt;"&amp;"")+SUMIFS('Grid GenerationQueue'!AR$5:AR$410,'Grid GenerationQueue'!$AZ$5:$AZ$410,$B161,'Grid GenerationQueue'!$BA$5:$BA$410,$C161,'Grid GenerationQueue'!$BH$5:$BH$410,"",'Grid GenerationQueue'!$AC$5:$AC$410,1)</f>
        <v>0</v>
      </c>
      <c r="AQ161">
        <f>SUMIFS('Grid GenerationQueue'!AG$5:AG$410,'Grid GenerationQueue'!$AZ$5:$AZ$410,$B161,'Grid GenerationQueue'!$BA$5:$BA$410,$C161,'Grid GenerationQueue'!$BK$5:$BK$410,"&gt;0")</f>
        <v>0</v>
      </c>
      <c r="AR161">
        <f>SUMIFS('Grid GenerationQueue'!AH$5:AH$410,'Grid GenerationQueue'!$AZ$5:$AZ$410,$B161,'Grid GenerationQueue'!$BA$5:$BA$410,$C161,'Grid GenerationQueue'!$BK$5:$BK$410,"&gt;0")</f>
        <v>0</v>
      </c>
      <c r="AS161">
        <f>SUMIFS('Grid GenerationQueue'!AI$5:AI$410,'Grid GenerationQueue'!$AZ$5:$AZ$410,$B161,'Grid GenerationQueue'!$BA$5:$BA$410,$C161,'Grid GenerationQueue'!$BK$5:$BK$410,"&gt;0")</f>
        <v>0</v>
      </c>
      <c r="AT161">
        <f>SUMIFS('Grid GenerationQueue'!AJ$5:AJ$410,'Grid GenerationQueue'!$AZ$5:$AZ$410,$B161,'Grid GenerationQueue'!$BA$5:$BA$410,$C161,'Grid GenerationQueue'!$BK$5:$BK$410,"&gt;0")</f>
        <v>0</v>
      </c>
      <c r="AU161">
        <f>SUMIFS('Grid GenerationQueue'!AK$5:AK$410,'Grid GenerationQueue'!$AZ$5:$AZ$410,$B161,'Grid GenerationQueue'!$BA$5:$BA$410,$C161,'Grid GenerationQueue'!$BK$5:$BK$410,"&gt;0")</f>
        <v>0</v>
      </c>
      <c r="AV161">
        <f>SUMIFS('Grid GenerationQueue'!AL$5:AL$410,'Grid GenerationQueue'!$AZ$5:$AZ$410,$B161,'Grid GenerationQueue'!$BA$5:$BA$410,$C161,'Grid GenerationQueue'!$BK$5:$BK$410,"&gt;0")</f>
        <v>0</v>
      </c>
      <c r="AW161">
        <f>SUMIFS('Grid GenerationQueue'!AM$5:AM$410,'Grid GenerationQueue'!$AZ$5:$AZ$410,$B161,'Grid GenerationQueue'!$BA$5:$BA$410,$C161,'Grid GenerationQueue'!$BK$5:$BK$410,"&gt;0")</f>
        <v>0</v>
      </c>
      <c r="AX161">
        <f>SUMIFS('Grid GenerationQueue'!AN$5:AN$410,'Grid GenerationQueue'!$AZ$5:$AZ$410,$B161,'Grid GenerationQueue'!$BA$5:$BA$410,$C161,'Grid GenerationQueue'!$BK$5:$BK$410,"&gt;0")</f>
        <v>0</v>
      </c>
      <c r="AY161">
        <f>SUMIFS('Grid GenerationQueue'!AO$5:AO$410,'Grid GenerationQueue'!$AZ$5:$AZ$410,$B161,'Grid GenerationQueue'!$BA$5:$BA$410,$C161,'Grid GenerationQueue'!$BK$5:$BK$410,"&gt;0")</f>
        <v>0</v>
      </c>
      <c r="AZ161">
        <f>SUMIFS('Grid GenerationQueue'!AP$5:AP$410,'Grid GenerationQueue'!$AZ$5:$AZ$410,$B161,'Grid GenerationQueue'!$BA$5:$BA$410,$C161,'Grid GenerationQueue'!$BK$5:$BK$410,"&gt;0")</f>
        <v>0</v>
      </c>
      <c r="BA161">
        <f>SUMIFS('Grid GenerationQueue'!AQ$5:AQ$410,'Grid GenerationQueue'!$AZ$5:$AZ$410,$B161,'Grid GenerationQueue'!$BA$5:$BA$410,$C161,'Grid GenerationQueue'!$BK$5:$BK$410,"&gt;0")</f>
        <v>0</v>
      </c>
      <c r="BB161">
        <f>SUMIFS('Grid GenerationQueue'!AR$5:AR$410,'Grid GenerationQueue'!$AZ$5:$AZ$410,$B161,'Grid GenerationQueue'!$BA$5:$BA$410,$C161,'Grid GenerationQueue'!$BK$5:$BK$410,"&gt;0")</f>
        <v>0</v>
      </c>
      <c r="BD161">
        <f>SUMIFS('Grid GenerationQueue'!AG$5:AG$410,'Grid GenerationQueue'!$AZ$5:$AZ$410,$B161,'Grid GenerationQueue'!$BA$5:$BA$410,$C161,'Grid GenerationQueue'!$BD$5:$BD$410,"&lt;="&amp;$BE$3)</f>
        <v>0</v>
      </c>
      <c r="BE161">
        <f>SUMIFS('Grid GenerationQueue'!AH$5:AH$410,'Grid GenerationQueue'!$AZ$5:$AZ$410,$B161,'Grid GenerationQueue'!$BA$5:$BA$410,$C161,'Grid GenerationQueue'!$BD$5:$BD$410,"&lt;="&amp;$BE$3)</f>
        <v>0</v>
      </c>
      <c r="BF161">
        <f>SUMIFS('Grid GenerationQueue'!AI$5:AI$410,'Grid GenerationQueue'!$AZ$5:$AZ$410,$B161,'Grid GenerationQueue'!$BA$5:$BA$410,$C161,'Grid GenerationQueue'!$BD$5:$BD$410,"&lt;="&amp;$BE$3)</f>
        <v>0</v>
      </c>
      <c r="BG161">
        <f>SUMIFS('Grid GenerationQueue'!AJ$5:AJ$410,'Grid GenerationQueue'!$AZ$5:$AZ$410,$B161,'Grid GenerationQueue'!$BA$5:$BA$410,$C161,'Grid GenerationQueue'!$BD$5:$BD$410,"&lt;="&amp;$BE$3)</f>
        <v>0</v>
      </c>
      <c r="BH161">
        <f>SUMIFS('Grid GenerationQueue'!AK$5:AK$410,'Grid GenerationQueue'!$AZ$5:$AZ$410,$B161,'Grid GenerationQueue'!$BA$5:$BA$410,$C161,'Grid GenerationQueue'!$BD$5:$BD$410,"&lt;="&amp;$BE$3)</f>
        <v>0</v>
      </c>
      <c r="BI161">
        <f>SUMIFS('Grid GenerationQueue'!AL$5:AL$410,'Grid GenerationQueue'!$AZ$5:$AZ$410,$B161,'Grid GenerationQueue'!$BA$5:$BA$410,$C161,'Grid GenerationQueue'!$BD$5:$BD$410,"&lt;="&amp;$BE$3)</f>
        <v>0</v>
      </c>
      <c r="BJ161">
        <f>SUMIFS('Grid GenerationQueue'!AM$5:AM$410,'Grid GenerationQueue'!$AZ$5:$AZ$410,$B161,'Grid GenerationQueue'!$BA$5:$BA$410,$C161,'Grid GenerationQueue'!$BD$5:$BD$410,"&lt;="&amp;$BE$3)</f>
        <v>0</v>
      </c>
      <c r="BK161">
        <f>SUMIFS('Grid GenerationQueue'!AN$5:AN$410,'Grid GenerationQueue'!$AZ$5:$AZ$410,$B161,'Grid GenerationQueue'!$BA$5:$BA$410,$C161,'Grid GenerationQueue'!$BD$5:$BD$410,"&lt;="&amp;$BE$3)</f>
        <v>0</v>
      </c>
      <c r="BL161">
        <f>SUMIFS('Grid GenerationQueue'!AO$5:AO$410,'Grid GenerationQueue'!$AZ$5:$AZ$410,$B161,'Grid GenerationQueue'!$BA$5:$BA$410,$C161,'Grid GenerationQueue'!$BD$5:$BD$410,"&lt;="&amp;$BE$3)</f>
        <v>0</v>
      </c>
      <c r="BM161">
        <f>SUMIFS('Grid GenerationQueue'!AP$5:AP$410,'Grid GenerationQueue'!$AZ$5:$AZ$410,$B161,'Grid GenerationQueue'!$BA$5:$BA$410,$C161,'Grid GenerationQueue'!$BD$5:$BD$410,"&lt;="&amp;$BE$3)</f>
        <v>0</v>
      </c>
      <c r="BN161">
        <f>SUMIFS('Grid GenerationQueue'!AQ$5:AQ$410,'Grid GenerationQueue'!$AZ$5:$AZ$410,$B161,'Grid GenerationQueue'!$BA$5:$BA$410,$C161,'Grid GenerationQueue'!$BD$5:$BD$410,"&lt;="&amp;$BE$3)</f>
        <v>0</v>
      </c>
      <c r="BO161">
        <f>SUMIFS('Grid GenerationQueue'!AR$5:AR$410,'Grid GenerationQueue'!$AZ$5:$AZ$410,$B161,'Grid GenerationQueue'!$BA$5:$BA$410,$C161,'Grid GenerationQueue'!$BD$5:$BD$410,"&lt;="&amp;$BE$3)</f>
        <v>0</v>
      </c>
      <c r="BQ161">
        <f>SUMIFS('Grid GenerationQueue'!AG$5:AG$410,'Grid GenerationQueue'!$AZ$5:$AZ$410,$B161,'Grid GenerationQueue'!$BA$5:$BA$410,$C161,'Grid GenerationQueue'!$BJ$5:$BJ$410,"Executed",'Grid GenerationQueue'!$BD$5:$BD$410,"&lt;="&amp;$BE$3)</f>
        <v>0</v>
      </c>
      <c r="BR161">
        <f>SUMIFS('Grid GenerationQueue'!AH$5:AH$410,'Grid GenerationQueue'!$AZ$5:$AZ$410,$B161,'Grid GenerationQueue'!$BA$5:$BA$410,$C161,'Grid GenerationQueue'!$BJ$5:$BJ$410,"Executed",'Grid GenerationQueue'!$BD$5:$BD$410,"&lt;="&amp;$BE$3)</f>
        <v>0</v>
      </c>
      <c r="BS161">
        <f>SUMIFS('Grid GenerationQueue'!AI$5:AI$410,'Grid GenerationQueue'!$AZ$5:$AZ$410,$B161,'Grid GenerationQueue'!$BA$5:$BA$410,$C161,'Grid GenerationQueue'!$BJ$5:$BJ$410,"Executed",'Grid GenerationQueue'!$BD$5:$BD$410,"&lt;="&amp;$BE$3)</f>
        <v>0</v>
      </c>
      <c r="BT161">
        <f>SUMIFS('Grid GenerationQueue'!AJ$5:AJ$410,'Grid GenerationQueue'!$AZ$5:$AZ$410,$B161,'Grid GenerationQueue'!$BA$5:$BA$410,$C161,'Grid GenerationQueue'!$BJ$5:$BJ$410,"Executed",'Grid GenerationQueue'!$BD$5:$BD$410,"&lt;="&amp;$BE$3)</f>
        <v>0</v>
      </c>
      <c r="BU161">
        <f>SUMIFS('Grid GenerationQueue'!AK$5:AK$410,'Grid GenerationQueue'!$AZ$5:$AZ$410,$B161,'Grid GenerationQueue'!$BA$5:$BA$410,$C161,'Grid GenerationQueue'!$BJ$5:$BJ$410,"Executed",'Grid GenerationQueue'!$BD$5:$BD$410,"&lt;="&amp;$BE$3)</f>
        <v>0</v>
      </c>
      <c r="BV161">
        <f>SUMIFS('Grid GenerationQueue'!AL$5:AL$410,'Grid GenerationQueue'!$AZ$5:$AZ$410,$B161,'Grid GenerationQueue'!$BA$5:$BA$410,$C161,'Grid GenerationQueue'!$BJ$5:$BJ$410,"Executed",'Grid GenerationQueue'!$BD$5:$BD$410,"&lt;="&amp;$BE$3)</f>
        <v>0</v>
      </c>
      <c r="BW161">
        <f>SUMIFS('Grid GenerationQueue'!AM$5:AM$410,'Grid GenerationQueue'!$AZ$5:$AZ$410,$B161,'Grid GenerationQueue'!$BA$5:$BA$410,$C161,'Grid GenerationQueue'!$BJ$5:$BJ$410,"Executed",'Grid GenerationQueue'!$BD$5:$BD$410,"&lt;="&amp;$BE$3)</f>
        <v>0</v>
      </c>
      <c r="BX161">
        <f>SUMIFS('Grid GenerationQueue'!AN$5:AN$410,'Grid GenerationQueue'!$AZ$5:$AZ$410,$B161,'Grid GenerationQueue'!$BA$5:$BA$410,$C161,'Grid GenerationQueue'!$BJ$5:$BJ$410,"Executed",'Grid GenerationQueue'!$BD$5:$BD$410,"&lt;="&amp;$BE$3)</f>
        <v>0</v>
      </c>
      <c r="BY161">
        <f>SUMIFS('Grid GenerationQueue'!AO$5:AO$410,'Grid GenerationQueue'!$AZ$5:$AZ$410,$B161,'Grid GenerationQueue'!$BA$5:$BA$410,$C161,'Grid GenerationQueue'!$BJ$5:$BJ$410,"Executed",'Grid GenerationQueue'!$BD$5:$BD$410,"&lt;="&amp;$BE$3)</f>
        <v>0</v>
      </c>
      <c r="BZ161">
        <f>SUMIFS('Grid GenerationQueue'!AP$5:AP$410,'Grid GenerationQueue'!$AZ$5:$AZ$410,$B161,'Grid GenerationQueue'!$BA$5:$BA$410,$C161,'Grid GenerationQueue'!$BJ$5:$BJ$410,"Executed",'Grid GenerationQueue'!$BD$5:$BD$410,"&lt;="&amp;$BE$3)</f>
        <v>0</v>
      </c>
      <c r="CA161">
        <f>SUMIFS('Grid GenerationQueue'!AQ$5:AQ$410,'Grid GenerationQueue'!$AZ$5:$AZ$410,$B161,'Grid GenerationQueue'!$BA$5:$BA$410,$C161,'Grid GenerationQueue'!$BJ$5:$BJ$410,"Executed",'Grid GenerationQueue'!$BD$5:$BD$410,"&lt;="&amp;$BE$3)</f>
        <v>0</v>
      </c>
      <c r="CB161">
        <f>SUMIFS('Grid GenerationQueue'!AR$5:AR$410,'Grid GenerationQueue'!$AZ$5:$AZ$410,$B161,'Grid GenerationQueue'!$BA$5:$BA$410,$C161,'Grid GenerationQueue'!$BJ$5:$BJ$410,"Executed",'Grid GenerationQueue'!$BD$5:$BD$410,"&lt;="&amp;$BE$3)</f>
        <v>0</v>
      </c>
      <c r="CD161">
        <f>SUMIFS('Grid GenerationQueue'!AG$5:AG$410,'Grid GenerationQueue'!$AZ$5:$AZ$410,$B161,'Grid GenerationQueue'!$BA$5:$BA$410,$C161,'Grid GenerationQueue'!$BH$5:$BH$410,"&lt;&gt;"&amp;"",'Grid GenerationQueue'!$BD$5:$BD$410,"&lt;="&amp;$BE$3)</f>
        <v>0</v>
      </c>
      <c r="CE161">
        <f>SUMIFS('Grid GenerationQueue'!AH$5:AH$410,'Grid GenerationQueue'!$AZ$5:$AZ$410,$B161,'Grid GenerationQueue'!$BA$5:$BA$410,$C161,'Grid GenerationQueue'!$BH$5:$BH$410,"&lt;&gt;"&amp;"",'Grid GenerationQueue'!$BD$5:$BD$410,"&lt;="&amp;$BE$3)</f>
        <v>0</v>
      </c>
      <c r="CF161">
        <f>SUMIFS('Grid GenerationQueue'!AI$5:AI$410,'Grid GenerationQueue'!$AZ$5:$AZ$410,$B161,'Grid GenerationQueue'!$BA$5:$BA$410,$C161,'Grid GenerationQueue'!$BH$5:$BH$410,"&lt;&gt;"&amp;"",'Grid GenerationQueue'!$BD$5:$BD$410,"&lt;="&amp;$BE$3)</f>
        <v>0</v>
      </c>
      <c r="CG161">
        <f>SUMIFS('Grid GenerationQueue'!AJ$5:AJ$410,'Grid GenerationQueue'!$AZ$5:$AZ$410,$B161,'Grid GenerationQueue'!$BA$5:$BA$410,$C161,'Grid GenerationQueue'!$BH$5:$BH$410,"&lt;&gt;"&amp;"",'Grid GenerationQueue'!$BD$5:$BD$410,"&lt;="&amp;$BE$3)</f>
        <v>0</v>
      </c>
      <c r="CH161">
        <f>SUMIFS('Grid GenerationQueue'!AK$5:AK$410,'Grid GenerationQueue'!$AZ$5:$AZ$410,$B161,'Grid GenerationQueue'!$BA$5:$BA$410,$C161,'Grid GenerationQueue'!$BH$5:$BH$410,"&lt;&gt;"&amp;"",'Grid GenerationQueue'!$BD$5:$BD$410,"&lt;="&amp;$BE$3)</f>
        <v>0</v>
      </c>
      <c r="CI161">
        <f>SUMIFS('Grid GenerationQueue'!AL$5:AL$410,'Grid GenerationQueue'!$AZ$5:$AZ$410,$B161,'Grid GenerationQueue'!$BA$5:$BA$410,$C161,'Grid GenerationQueue'!$BH$5:$BH$410,"&lt;&gt;"&amp;"",'Grid GenerationQueue'!$BD$5:$BD$410,"&lt;="&amp;$BE$3)</f>
        <v>0</v>
      </c>
      <c r="CJ161">
        <f>SUMIFS('Grid GenerationQueue'!AM$5:AM$410,'Grid GenerationQueue'!$AZ$5:$AZ$410,$B161,'Grid GenerationQueue'!$BA$5:$BA$410,$C161,'Grid GenerationQueue'!$BH$5:$BH$410,"&lt;&gt;"&amp;"",'Grid GenerationQueue'!$BD$5:$BD$410,"&lt;="&amp;$BE$3)</f>
        <v>0</v>
      </c>
      <c r="CK161">
        <f>SUMIFS('Grid GenerationQueue'!AN$5:AN$410,'Grid GenerationQueue'!$AZ$5:$AZ$410,$B161,'Grid GenerationQueue'!$BA$5:$BA$410,$C161,'Grid GenerationQueue'!$BH$5:$BH$410,"&lt;&gt;"&amp;"",'Grid GenerationQueue'!$BD$5:$BD$410,"&lt;="&amp;$BE$3)</f>
        <v>0</v>
      </c>
      <c r="CL161">
        <f>SUMIFS('Grid GenerationQueue'!AO$5:AO$410,'Grid GenerationQueue'!$AZ$5:$AZ$410,$B161,'Grid GenerationQueue'!$BA$5:$BA$410,$C161,'Grid GenerationQueue'!$BH$5:$BH$410,"&lt;&gt;"&amp;"",'Grid GenerationQueue'!$BD$5:$BD$410,"&lt;="&amp;$BE$3)</f>
        <v>0</v>
      </c>
      <c r="CM161">
        <f>SUMIFS('Grid GenerationQueue'!AP$5:AP$410,'Grid GenerationQueue'!$AZ$5:$AZ$410,$B161,'Grid GenerationQueue'!$BA$5:$BA$410,$C161,'Grid GenerationQueue'!$BH$5:$BH$410,"&lt;&gt;"&amp;"",'Grid GenerationQueue'!$BD$5:$BD$410,"&lt;="&amp;$BE$3)</f>
        <v>0</v>
      </c>
      <c r="CN161">
        <f>SUMIFS('Grid GenerationQueue'!AQ$5:AQ$410,'Grid GenerationQueue'!$AZ$5:$AZ$410,$B161,'Grid GenerationQueue'!$BA$5:$BA$410,$C161,'Grid GenerationQueue'!$BH$5:$BH$410,"&lt;&gt;"&amp;"",'Grid GenerationQueue'!$BD$5:$BD$410,"&lt;="&amp;$BE$3)</f>
        <v>0</v>
      </c>
      <c r="CO161">
        <f>SUMIFS('Grid GenerationQueue'!AR$5:AR$410,'Grid GenerationQueue'!$AZ$5:$AZ$410,$B161,'Grid GenerationQueue'!$BA$5:$BA$410,$C161,'Grid GenerationQueue'!$BH$5:$BH$410,"&lt;&gt;"&amp;"",'Grid GenerationQueue'!$BD$5:$BD$410,"&lt;="&amp;$BE$3)</f>
        <v>0</v>
      </c>
      <c r="CQ161">
        <f>SUMIFS('Grid GenerationQueue'!AG$5:AG$410,'Grid GenerationQueue'!$AZ$5:$AZ$410,$B161,'Grid GenerationQueue'!$BA$5:$BA$410,$C161,'Grid GenerationQueue'!$BK$5:$BK$410,"&gt;0",'Grid GenerationQueue'!$BD$5:$BD$410,"&lt;="&amp;$BE$3)</f>
        <v>0</v>
      </c>
      <c r="CR161">
        <f>SUMIFS('Grid GenerationQueue'!AH$5:AH$410,'Grid GenerationQueue'!$AZ$5:$AZ$410,$B161,'Grid GenerationQueue'!$BA$5:$BA$410,$C161,'Grid GenerationQueue'!$BK$5:$BK$410,"&gt;0",'Grid GenerationQueue'!$BD$5:$BD$410,"&lt;="&amp;$BE$3)</f>
        <v>0</v>
      </c>
      <c r="CS161">
        <f>SUMIFS('Grid GenerationQueue'!AI$5:AI$410,'Grid GenerationQueue'!$AZ$5:$AZ$410,$B161,'Grid GenerationQueue'!$BA$5:$BA$410,$C161,'Grid GenerationQueue'!$BK$5:$BK$410,"&gt;0",'Grid GenerationQueue'!$BD$5:$BD$410,"&lt;="&amp;$BE$3)</f>
        <v>0</v>
      </c>
      <c r="CT161">
        <f>SUMIFS('Grid GenerationQueue'!AJ$5:AJ$410,'Grid GenerationQueue'!$AZ$5:$AZ$410,$B161,'Grid GenerationQueue'!$BA$5:$BA$410,$C161,'Grid GenerationQueue'!$BK$5:$BK$410,"&gt;0",'Grid GenerationQueue'!$BD$5:$BD$410,"&lt;="&amp;$BE$3)</f>
        <v>0</v>
      </c>
      <c r="CU161">
        <f>SUMIFS('Grid GenerationQueue'!AK$5:AK$410,'Grid GenerationQueue'!$AZ$5:$AZ$410,$B161,'Grid GenerationQueue'!$BA$5:$BA$410,$C161,'Grid GenerationQueue'!$BK$5:$BK$410,"&gt;0",'Grid GenerationQueue'!$BD$5:$BD$410,"&lt;="&amp;$BE$3)</f>
        <v>0</v>
      </c>
      <c r="CV161">
        <f>SUMIFS('Grid GenerationQueue'!AL$5:AL$410,'Grid GenerationQueue'!$AZ$5:$AZ$410,$B161,'Grid GenerationQueue'!$BA$5:$BA$410,$C161,'Grid GenerationQueue'!$BK$5:$BK$410,"&gt;0",'Grid GenerationQueue'!$BD$5:$BD$410,"&lt;="&amp;$BE$3)</f>
        <v>0</v>
      </c>
      <c r="CW161">
        <f>SUMIFS('Grid GenerationQueue'!AM$5:AM$410,'Grid GenerationQueue'!$AZ$5:$AZ$410,$B161,'Grid GenerationQueue'!$BA$5:$BA$410,$C161,'Grid GenerationQueue'!$BK$5:$BK$410,"&gt;0",'Grid GenerationQueue'!$BD$5:$BD$410,"&lt;="&amp;$BE$3)</f>
        <v>0</v>
      </c>
      <c r="CX161">
        <f>SUMIFS('Grid GenerationQueue'!AN$5:AN$410,'Grid GenerationQueue'!$AZ$5:$AZ$410,$B161,'Grid GenerationQueue'!$BA$5:$BA$410,$C161,'Grid GenerationQueue'!$BK$5:$BK$410,"&gt;0",'Grid GenerationQueue'!$BD$5:$BD$410,"&lt;="&amp;$BE$3)</f>
        <v>0</v>
      </c>
      <c r="CY161">
        <f>SUMIFS('Grid GenerationQueue'!AO$5:AO$410,'Grid GenerationQueue'!$AZ$5:$AZ$410,$B161,'Grid GenerationQueue'!$BA$5:$BA$410,$C161,'Grid GenerationQueue'!$BK$5:$BK$410,"&gt;0",'Grid GenerationQueue'!$BD$5:$BD$410,"&lt;="&amp;$BE$3)</f>
        <v>0</v>
      </c>
      <c r="CZ161">
        <f>SUMIFS('Grid GenerationQueue'!AP$5:AP$410,'Grid GenerationQueue'!$AZ$5:$AZ$410,$B161,'Grid GenerationQueue'!$BA$5:$BA$410,$C161,'Grid GenerationQueue'!$BK$5:$BK$410,"&gt;0",'Grid GenerationQueue'!$BD$5:$BD$410,"&lt;="&amp;$BE$3)</f>
        <v>0</v>
      </c>
      <c r="DA161">
        <f>SUMIFS('Grid GenerationQueue'!AQ$5:AQ$410,'Grid GenerationQueue'!$AZ$5:$AZ$410,$B161,'Grid GenerationQueue'!$BA$5:$BA$410,$C161,'Grid GenerationQueue'!$BK$5:$BK$410,"&gt;0",'Grid GenerationQueue'!$BD$5:$BD$410,"&lt;="&amp;$BE$3)</f>
        <v>0</v>
      </c>
      <c r="DB161">
        <f>SUMIFS('Grid GenerationQueue'!AR$5:AR$410,'Grid GenerationQueue'!$AZ$5:$AZ$410,$B161,'Grid GenerationQueue'!$BA$5:$BA$410,$C161,'Grid GenerationQueue'!$BK$5:$BK$410,"&gt;0",'Grid GenerationQueue'!$BD$5:$BD$410,"&lt;="&amp;$BE$3)</f>
        <v>0</v>
      </c>
    </row>
    <row r="162" spans="1:106" x14ac:dyDescent="0.35">
      <c r="A162" t="s">
        <v>4748</v>
      </c>
      <c r="B162" t="s">
        <v>4473</v>
      </c>
      <c r="C162">
        <v>115</v>
      </c>
      <c r="D162">
        <f>SUMIFS('Grid GenerationQueue'!AG$5:AG$410,'Grid GenerationQueue'!$AZ$5:$AZ$410,$B162,'Grid GenerationQueue'!$BA$5:$BA$410,$C162)</f>
        <v>0</v>
      </c>
      <c r="E162">
        <f>SUMIFS('Grid GenerationQueue'!AH$5:AH$410,'Grid GenerationQueue'!$AZ$5:$AZ$410,$B162,'Grid GenerationQueue'!$BA$5:$BA$410,$C162)</f>
        <v>0</v>
      </c>
      <c r="F162">
        <f>SUMIFS('Grid GenerationQueue'!AI$5:AI$410,'Grid GenerationQueue'!$AZ$5:$AZ$410,$B162,'Grid GenerationQueue'!$BA$5:$BA$410,$C162)</f>
        <v>0</v>
      </c>
      <c r="G162">
        <f>SUMIFS('Grid GenerationQueue'!AJ$5:AJ$410,'Grid GenerationQueue'!$AZ$5:$AZ$410,$B162,'Grid GenerationQueue'!$BA$5:$BA$410,$C162)</f>
        <v>0</v>
      </c>
      <c r="H162">
        <f>SUMIFS('Grid GenerationQueue'!AK$5:AK$410,'Grid GenerationQueue'!$AZ$5:$AZ$410,$B162,'Grid GenerationQueue'!$BA$5:$BA$410,$C162)</f>
        <v>0</v>
      </c>
      <c r="I162">
        <f>SUMIFS('Grid GenerationQueue'!AL$5:AL$410,'Grid GenerationQueue'!$AZ$5:$AZ$410,$B162,'Grid GenerationQueue'!$BA$5:$BA$410,$C162)</f>
        <v>0</v>
      </c>
      <c r="J162">
        <f>SUMIFS('Grid GenerationQueue'!AM$5:AM$410,'Grid GenerationQueue'!$AZ$5:$AZ$410,$B162,'Grid GenerationQueue'!$BA$5:$BA$410,$C162)</f>
        <v>0</v>
      </c>
      <c r="K162">
        <f>SUMIFS('Grid GenerationQueue'!AN$5:AN$410,'Grid GenerationQueue'!$AZ$5:$AZ$410,$B162,'Grid GenerationQueue'!$BA$5:$BA$410,$C162)</f>
        <v>0</v>
      </c>
      <c r="L162">
        <f>SUMIFS('Grid GenerationQueue'!AO$5:AO$410,'Grid GenerationQueue'!$AZ$5:$AZ$410,$B162,'Grid GenerationQueue'!$BA$5:$BA$410,$C162)</f>
        <v>0</v>
      </c>
      <c r="M162">
        <f>SUMIFS('Grid GenerationQueue'!AP$5:AP$410,'Grid GenerationQueue'!$AZ$5:$AZ$410,$B162,'Grid GenerationQueue'!$BA$5:$BA$410,$C162)</f>
        <v>0</v>
      </c>
      <c r="N162">
        <f>SUMIFS('Grid GenerationQueue'!AQ$5:AQ$410,'Grid GenerationQueue'!$AZ$5:$AZ$410,$B162,'Grid GenerationQueue'!$BA$5:$BA$410,$C162)</f>
        <v>0</v>
      </c>
      <c r="O162">
        <f>SUMIFS('Grid GenerationQueue'!AR$5:AR$410,'Grid GenerationQueue'!$AZ$5:$AZ$410,$B162,'Grid GenerationQueue'!$BA$5:$BA$410,$C162)</f>
        <v>0</v>
      </c>
      <c r="Q162">
        <f>SUMIFS('Grid GenerationQueue'!AG$5:AG$410,'Grid GenerationQueue'!$AZ$5:$AZ$410,$B162,'Grid GenerationQueue'!$BA$5:$BA$410,$C162,'Grid GenerationQueue'!$BJ$5:$BJ$410,"Executed")</f>
        <v>0</v>
      </c>
      <c r="R162">
        <f>SUMIFS('Grid GenerationQueue'!AH$5:AH$410,'Grid GenerationQueue'!$AZ$5:$AZ$410,$B162,'Grid GenerationQueue'!$BA$5:$BA$410,$C162,'Grid GenerationQueue'!$BJ$5:$BJ$410,"Executed")</f>
        <v>0</v>
      </c>
      <c r="S162">
        <f>SUMIFS('Grid GenerationQueue'!AI$5:AI$410,'Grid GenerationQueue'!$AZ$5:$AZ$410,$B162,'Grid GenerationQueue'!$BA$5:$BA$410,$C162,'Grid GenerationQueue'!$BJ$5:$BJ$410,"Executed")</f>
        <v>0</v>
      </c>
      <c r="T162">
        <f>SUMIFS('Grid GenerationQueue'!AJ$5:AJ$410,'Grid GenerationQueue'!$AZ$5:$AZ$410,$B162,'Grid GenerationQueue'!$BA$5:$BA$410,$C162,'Grid GenerationQueue'!$BJ$5:$BJ$410,"Executed")</f>
        <v>0</v>
      </c>
      <c r="U162">
        <f>SUMIFS('Grid GenerationQueue'!AK$5:AK$410,'Grid GenerationQueue'!$AZ$5:$AZ$410,$B162,'Grid GenerationQueue'!$BA$5:$BA$410,$C162,'Grid GenerationQueue'!$BJ$5:$BJ$410,"Executed")</f>
        <v>0</v>
      </c>
      <c r="V162">
        <f>SUMIFS('Grid GenerationQueue'!AL$5:AL$410,'Grid GenerationQueue'!$AZ$5:$AZ$410,$B162,'Grid GenerationQueue'!$BA$5:$BA$410,$C162,'Grid GenerationQueue'!$BJ$5:$BJ$410,"Executed")</f>
        <v>0</v>
      </c>
      <c r="W162">
        <f>SUMIFS('Grid GenerationQueue'!AM$5:AM$410,'Grid GenerationQueue'!$AZ$5:$AZ$410,$B162,'Grid GenerationQueue'!$BA$5:$BA$410,$C162,'Grid GenerationQueue'!$BJ$5:$BJ$410,"Executed")</f>
        <v>0</v>
      </c>
      <c r="X162">
        <f>SUMIFS('Grid GenerationQueue'!AN$5:AN$410,'Grid GenerationQueue'!$AZ$5:$AZ$410,$B162,'Grid GenerationQueue'!$BA$5:$BA$410,$C162,'Grid GenerationQueue'!$BJ$5:$BJ$410,"Executed")</f>
        <v>0</v>
      </c>
      <c r="Y162">
        <f>SUMIFS('Grid GenerationQueue'!AO$5:AO$410,'Grid GenerationQueue'!$AZ$5:$AZ$410,$B162,'Grid GenerationQueue'!$BA$5:$BA$410,$C162,'Grid GenerationQueue'!$BJ$5:$BJ$410,"Executed")</f>
        <v>0</v>
      </c>
      <c r="Z162">
        <f>SUMIFS('Grid GenerationQueue'!AP$5:AP$410,'Grid GenerationQueue'!$AZ$5:$AZ$410,$B162,'Grid GenerationQueue'!$BA$5:$BA$410,$C162,'Grid GenerationQueue'!$BJ$5:$BJ$410,"Executed")</f>
        <v>0</v>
      </c>
      <c r="AA162">
        <f>SUMIFS('Grid GenerationQueue'!AQ$5:AQ$410,'Grid GenerationQueue'!$AZ$5:$AZ$410,$B162,'Grid GenerationQueue'!$BA$5:$BA$410,$C162,'Grid GenerationQueue'!$BJ$5:$BJ$410,"Executed")</f>
        <v>0</v>
      </c>
      <c r="AB162">
        <f>SUMIFS('Grid GenerationQueue'!AR$5:AR$410,'Grid GenerationQueue'!$AZ$5:$AZ$410,$B162,'Grid GenerationQueue'!$BA$5:$BA$410,$C162,'Grid GenerationQueue'!$BJ$5:$BJ$410,"Executed")</f>
        <v>0</v>
      </c>
      <c r="AD162">
        <f>SUMIFS('Grid GenerationQueue'!AG$5:AG$410,'Grid GenerationQueue'!$AZ$5:$AZ$410,$B162,'Grid GenerationQueue'!$BA$5:$BA$410,$C162,'Grid GenerationQueue'!$BH$5:$BH$410,"&lt;&gt;"&amp;"")+SUMIFS('Grid GenerationQueue'!AG$5:AG$410,'Grid GenerationQueue'!$AZ$5:$AZ$410,$B162,'Grid GenerationQueue'!$BA$5:$BA$410,$C162,'Grid GenerationQueue'!$BH$5:$BH$410,"",'Grid GenerationQueue'!$AC$5:$AC$410,1)</f>
        <v>0</v>
      </c>
      <c r="AE162">
        <f>SUMIFS('Grid GenerationQueue'!AH$5:AH$410,'Grid GenerationQueue'!$AZ$5:$AZ$410,$B162,'Grid GenerationQueue'!$BA$5:$BA$410,$C162,'Grid GenerationQueue'!$BH$5:$BH$410,"&lt;&gt;"&amp;"")+SUMIFS('Grid GenerationQueue'!AH$5:AH$410,'Grid GenerationQueue'!$AZ$5:$AZ$410,$B162,'Grid GenerationQueue'!$BA$5:$BA$410,$C162,'Grid GenerationQueue'!$BH$5:$BH$410,"",'Grid GenerationQueue'!$AC$5:$AC$410,1)</f>
        <v>0</v>
      </c>
      <c r="AF162">
        <f>SUMIFS('Grid GenerationQueue'!AI$5:AI$410,'Grid GenerationQueue'!$AZ$5:$AZ$410,$B162,'Grid GenerationQueue'!$BA$5:$BA$410,$C162,'Grid GenerationQueue'!$BH$5:$BH$410,"&lt;&gt;"&amp;"")+SUMIFS('Grid GenerationQueue'!AI$5:AI$410,'Grid GenerationQueue'!$AZ$5:$AZ$410,$B162,'Grid GenerationQueue'!$BA$5:$BA$410,$C162,'Grid GenerationQueue'!$BH$5:$BH$410,"",'Grid GenerationQueue'!$AC$5:$AC$410,1)</f>
        <v>0</v>
      </c>
      <c r="AG162">
        <f>SUMIFS('Grid GenerationQueue'!AJ$5:AJ$410,'Grid GenerationQueue'!$AZ$5:$AZ$410,$B162,'Grid GenerationQueue'!$BA$5:$BA$410,$C162,'Grid GenerationQueue'!$BH$5:$BH$410,"&lt;&gt;"&amp;"")+SUMIFS('Grid GenerationQueue'!AJ$5:AJ$410,'Grid GenerationQueue'!$AZ$5:$AZ$410,$B162,'Grid GenerationQueue'!$BA$5:$BA$410,$C162,'Grid GenerationQueue'!$BH$5:$BH$410,"",'Grid GenerationQueue'!$AC$5:$AC$410,1)</f>
        <v>0</v>
      </c>
      <c r="AH162">
        <f>SUMIFS('Grid GenerationQueue'!AK$5:AK$410,'Grid GenerationQueue'!$AZ$5:$AZ$410,$B162,'Grid GenerationQueue'!$BA$5:$BA$410,$C162,'Grid GenerationQueue'!$BH$5:$BH$410,"&lt;&gt;"&amp;"")+SUMIFS('Grid GenerationQueue'!AK$5:AK$410,'Grid GenerationQueue'!$AZ$5:$AZ$410,$B162,'Grid GenerationQueue'!$BA$5:$BA$410,$C162,'Grid GenerationQueue'!$BH$5:$BH$410,"",'Grid GenerationQueue'!$AC$5:$AC$410,1)</f>
        <v>0</v>
      </c>
      <c r="AI162">
        <f>SUMIFS('Grid GenerationQueue'!AL$5:AL$410,'Grid GenerationQueue'!$AZ$5:$AZ$410,$B162,'Grid GenerationQueue'!$BA$5:$BA$410,$C162,'Grid GenerationQueue'!$BH$5:$BH$410,"&lt;&gt;"&amp;"")+SUMIFS('Grid GenerationQueue'!AL$5:AL$410,'Grid GenerationQueue'!$AZ$5:$AZ$410,$B162,'Grid GenerationQueue'!$BA$5:$BA$410,$C162,'Grid GenerationQueue'!$BH$5:$BH$410,"",'Grid GenerationQueue'!$AC$5:$AC$410,1)</f>
        <v>0</v>
      </c>
      <c r="AJ162">
        <f>SUMIFS('Grid GenerationQueue'!AM$5:AM$410,'Grid GenerationQueue'!$AZ$5:$AZ$410,$B162,'Grid GenerationQueue'!$BA$5:$BA$410,$C162,'Grid GenerationQueue'!$BH$5:$BH$410,"&lt;&gt;"&amp;"")+SUMIFS('Grid GenerationQueue'!AM$5:AM$410,'Grid GenerationQueue'!$AZ$5:$AZ$410,$B162,'Grid GenerationQueue'!$BA$5:$BA$410,$C162,'Grid GenerationQueue'!$BH$5:$BH$410,"",'Grid GenerationQueue'!$AC$5:$AC$410,1)</f>
        <v>0</v>
      </c>
      <c r="AK162">
        <f>SUMIFS('Grid GenerationQueue'!AN$5:AN$410,'Grid GenerationQueue'!$AZ$5:$AZ$410,$B162,'Grid GenerationQueue'!$BA$5:$BA$410,$C162,'Grid GenerationQueue'!$BH$5:$BH$410,"&lt;&gt;"&amp;"")+SUMIFS('Grid GenerationQueue'!AN$5:AN$410,'Grid GenerationQueue'!$AZ$5:$AZ$410,$B162,'Grid GenerationQueue'!$BA$5:$BA$410,$C162,'Grid GenerationQueue'!$BH$5:$BH$410,"",'Grid GenerationQueue'!$AC$5:$AC$410,1)</f>
        <v>0</v>
      </c>
      <c r="AL162">
        <f>SUMIFS('Grid GenerationQueue'!AO$5:AO$410,'Grid GenerationQueue'!$AZ$5:$AZ$410,$B162,'Grid GenerationQueue'!$BA$5:$BA$410,$C162,'Grid GenerationQueue'!$BH$5:$BH$410,"&lt;&gt;"&amp;"")+SUMIFS('Grid GenerationQueue'!AO$5:AO$410,'Grid GenerationQueue'!$AZ$5:$AZ$410,$B162,'Grid GenerationQueue'!$BA$5:$BA$410,$C162,'Grid GenerationQueue'!$BH$5:$BH$410,"",'Grid GenerationQueue'!$AC$5:$AC$410,1)</f>
        <v>0</v>
      </c>
      <c r="AM162">
        <f>SUMIFS('Grid GenerationQueue'!AP$5:AP$410,'Grid GenerationQueue'!$AZ$5:$AZ$410,$B162,'Grid GenerationQueue'!$BA$5:$BA$410,$C162,'Grid GenerationQueue'!$BH$5:$BH$410,"&lt;&gt;"&amp;"")+SUMIFS('Grid GenerationQueue'!AP$5:AP$410,'Grid GenerationQueue'!$AZ$5:$AZ$410,$B162,'Grid GenerationQueue'!$BA$5:$BA$410,$C162,'Grid GenerationQueue'!$BH$5:$BH$410,"",'Grid GenerationQueue'!$AC$5:$AC$410,1)</f>
        <v>0</v>
      </c>
      <c r="AN162">
        <f>SUMIFS('Grid GenerationQueue'!AQ$5:AQ$410,'Grid GenerationQueue'!$AZ$5:$AZ$410,$B162,'Grid GenerationQueue'!$BA$5:$BA$410,$C162,'Grid GenerationQueue'!$BH$5:$BH$410,"&lt;&gt;"&amp;"")+SUMIFS('Grid GenerationQueue'!AQ$5:AQ$410,'Grid GenerationQueue'!$AZ$5:$AZ$410,$B162,'Grid GenerationQueue'!$BA$5:$BA$410,$C162,'Grid GenerationQueue'!$BH$5:$BH$410,"",'Grid GenerationQueue'!$AC$5:$AC$410,1)</f>
        <v>0</v>
      </c>
      <c r="AO162">
        <f>SUMIFS('Grid GenerationQueue'!AR$5:AR$410,'Grid GenerationQueue'!$AZ$5:$AZ$410,$B162,'Grid GenerationQueue'!$BA$5:$BA$410,$C162,'Grid GenerationQueue'!$BH$5:$BH$410,"&lt;&gt;"&amp;"")+SUMIFS('Grid GenerationQueue'!AR$5:AR$410,'Grid GenerationQueue'!$AZ$5:$AZ$410,$B162,'Grid GenerationQueue'!$BA$5:$BA$410,$C162,'Grid GenerationQueue'!$BH$5:$BH$410,"",'Grid GenerationQueue'!$AC$5:$AC$410,1)</f>
        <v>0</v>
      </c>
      <c r="AQ162">
        <f>SUMIFS('Grid GenerationQueue'!AG$5:AG$410,'Grid GenerationQueue'!$AZ$5:$AZ$410,$B162,'Grid GenerationQueue'!$BA$5:$BA$410,$C162,'Grid GenerationQueue'!$BK$5:$BK$410,"&gt;0")</f>
        <v>0</v>
      </c>
      <c r="AR162">
        <f>SUMIFS('Grid GenerationQueue'!AH$5:AH$410,'Grid GenerationQueue'!$AZ$5:$AZ$410,$B162,'Grid GenerationQueue'!$BA$5:$BA$410,$C162,'Grid GenerationQueue'!$BK$5:$BK$410,"&gt;0")</f>
        <v>0</v>
      </c>
      <c r="AS162">
        <f>SUMIFS('Grid GenerationQueue'!AI$5:AI$410,'Grid GenerationQueue'!$AZ$5:$AZ$410,$B162,'Grid GenerationQueue'!$BA$5:$BA$410,$C162,'Grid GenerationQueue'!$BK$5:$BK$410,"&gt;0")</f>
        <v>0</v>
      </c>
      <c r="AT162">
        <f>SUMIFS('Grid GenerationQueue'!AJ$5:AJ$410,'Grid GenerationQueue'!$AZ$5:$AZ$410,$B162,'Grid GenerationQueue'!$BA$5:$BA$410,$C162,'Grid GenerationQueue'!$BK$5:$BK$410,"&gt;0")</f>
        <v>0</v>
      </c>
      <c r="AU162">
        <f>SUMIFS('Grid GenerationQueue'!AK$5:AK$410,'Grid GenerationQueue'!$AZ$5:$AZ$410,$B162,'Grid GenerationQueue'!$BA$5:$BA$410,$C162,'Grid GenerationQueue'!$BK$5:$BK$410,"&gt;0")</f>
        <v>0</v>
      </c>
      <c r="AV162">
        <f>SUMIFS('Grid GenerationQueue'!AL$5:AL$410,'Grid GenerationQueue'!$AZ$5:$AZ$410,$B162,'Grid GenerationQueue'!$BA$5:$BA$410,$C162,'Grid GenerationQueue'!$BK$5:$BK$410,"&gt;0")</f>
        <v>0</v>
      </c>
      <c r="AW162">
        <f>SUMIFS('Grid GenerationQueue'!AM$5:AM$410,'Grid GenerationQueue'!$AZ$5:$AZ$410,$B162,'Grid GenerationQueue'!$BA$5:$BA$410,$C162,'Grid GenerationQueue'!$BK$5:$BK$410,"&gt;0")</f>
        <v>0</v>
      </c>
      <c r="AX162">
        <f>SUMIFS('Grid GenerationQueue'!AN$5:AN$410,'Grid GenerationQueue'!$AZ$5:$AZ$410,$B162,'Grid GenerationQueue'!$BA$5:$BA$410,$C162,'Grid GenerationQueue'!$BK$5:$BK$410,"&gt;0")</f>
        <v>0</v>
      </c>
      <c r="AY162">
        <f>SUMIFS('Grid GenerationQueue'!AO$5:AO$410,'Grid GenerationQueue'!$AZ$5:$AZ$410,$B162,'Grid GenerationQueue'!$BA$5:$BA$410,$C162,'Grid GenerationQueue'!$BK$5:$BK$410,"&gt;0")</f>
        <v>0</v>
      </c>
      <c r="AZ162">
        <f>SUMIFS('Grid GenerationQueue'!AP$5:AP$410,'Grid GenerationQueue'!$AZ$5:$AZ$410,$B162,'Grid GenerationQueue'!$BA$5:$BA$410,$C162,'Grid GenerationQueue'!$BK$5:$BK$410,"&gt;0")</f>
        <v>0</v>
      </c>
      <c r="BA162">
        <f>SUMIFS('Grid GenerationQueue'!AQ$5:AQ$410,'Grid GenerationQueue'!$AZ$5:$AZ$410,$B162,'Grid GenerationQueue'!$BA$5:$BA$410,$C162,'Grid GenerationQueue'!$BK$5:$BK$410,"&gt;0")</f>
        <v>0</v>
      </c>
      <c r="BB162">
        <f>SUMIFS('Grid GenerationQueue'!AR$5:AR$410,'Grid GenerationQueue'!$AZ$5:$AZ$410,$B162,'Grid GenerationQueue'!$BA$5:$BA$410,$C162,'Grid GenerationQueue'!$BK$5:$BK$410,"&gt;0")</f>
        <v>0</v>
      </c>
      <c r="BD162">
        <f>SUMIFS('Grid GenerationQueue'!AG$5:AG$410,'Grid GenerationQueue'!$AZ$5:$AZ$410,$B162,'Grid GenerationQueue'!$BA$5:$BA$410,$C162,'Grid GenerationQueue'!$BD$5:$BD$410,"&lt;="&amp;$BE$3)</f>
        <v>0</v>
      </c>
      <c r="BE162">
        <f>SUMIFS('Grid GenerationQueue'!AH$5:AH$410,'Grid GenerationQueue'!$AZ$5:$AZ$410,$B162,'Grid GenerationQueue'!$BA$5:$BA$410,$C162,'Grid GenerationQueue'!$BD$5:$BD$410,"&lt;="&amp;$BE$3)</f>
        <v>0</v>
      </c>
      <c r="BF162">
        <f>SUMIFS('Grid GenerationQueue'!AI$5:AI$410,'Grid GenerationQueue'!$AZ$5:$AZ$410,$B162,'Grid GenerationQueue'!$BA$5:$BA$410,$C162,'Grid GenerationQueue'!$BD$5:$BD$410,"&lt;="&amp;$BE$3)</f>
        <v>0</v>
      </c>
      <c r="BG162">
        <f>SUMIFS('Grid GenerationQueue'!AJ$5:AJ$410,'Grid GenerationQueue'!$AZ$5:$AZ$410,$B162,'Grid GenerationQueue'!$BA$5:$BA$410,$C162,'Grid GenerationQueue'!$BD$5:$BD$410,"&lt;="&amp;$BE$3)</f>
        <v>0</v>
      </c>
      <c r="BH162">
        <f>SUMIFS('Grid GenerationQueue'!AK$5:AK$410,'Grid GenerationQueue'!$AZ$5:$AZ$410,$B162,'Grid GenerationQueue'!$BA$5:$BA$410,$C162,'Grid GenerationQueue'!$BD$5:$BD$410,"&lt;="&amp;$BE$3)</f>
        <v>0</v>
      </c>
      <c r="BI162">
        <f>SUMIFS('Grid GenerationQueue'!AL$5:AL$410,'Grid GenerationQueue'!$AZ$5:$AZ$410,$B162,'Grid GenerationQueue'!$BA$5:$BA$410,$C162,'Grid GenerationQueue'!$BD$5:$BD$410,"&lt;="&amp;$BE$3)</f>
        <v>0</v>
      </c>
      <c r="BJ162">
        <f>SUMIFS('Grid GenerationQueue'!AM$5:AM$410,'Grid GenerationQueue'!$AZ$5:$AZ$410,$B162,'Grid GenerationQueue'!$BA$5:$BA$410,$C162,'Grid GenerationQueue'!$BD$5:$BD$410,"&lt;="&amp;$BE$3)</f>
        <v>0</v>
      </c>
      <c r="BK162">
        <f>SUMIFS('Grid GenerationQueue'!AN$5:AN$410,'Grid GenerationQueue'!$AZ$5:$AZ$410,$B162,'Grid GenerationQueue'!$BA$5:$BA$410,$C162,'Grid GenerationQueue'!$BD$5:$BD$410,"&lt;="&amp;$BE$3)</f>
        <v>0</v>
      </c>
      <c r="BL162">
        <f>SUMIFS('Grid GenerationQueue'!AO$5:AO$410,'Grid GenerationQueue'!$AZ$5:$AZ$410,$B162,'Grid GenerationQueue'!$BA$5:$BA$410,$C162,'Grid GenerationQueue'!$BD$5:$BD$410,"&lt;="&amp;$BE$3)</f>
        <v>0</v>
      </c>
      <c r="BM162">
        <f>SUMIFS('Grid GenerationQueue'!AP$5:AP$410,'Grid GenerationQueue'!$AZ$5:$AZ$410,$B162,'Grid GenerationQueue'!$BA$5:$BA$410,$C162,'Grid GenerationQueue'!$BD$5:$BD$410,"&lt;="&amp;$BE$3)</f>
        <v>0</v>
      </c>
      <c r="BN162">
        <f>SUMIFS('Grid GenerationQueue'!AQ$5:AQ$410,'Grid GenerationQueue'!$AZ$5:$AZ$410,$B162,'Grid GenerationQueue'!$BA$5:$BA$410,$C162,'Grid GenerationQueue'!$BD$5:$BD$410,"&lt;="&amp;$BE$3)</f>
        <v>0</v>
      </c>
      <c r="BO162">
        <f>SUMIFS('Grid GenerationQueue'!AR$5:AR$410,'Grid GenerationQueue'!$AZ$5:$AZ$410,$B162,'Grid GenerationQueue'!$BA$5:$BA$410,$C162,'Grid GenerationQueue'!$BD$5:$BD$410,"&lt;="&amp;$BE$3)</f>
        <v>0</v>
      </c>
      <c r="BQ162">
        <f>SUMIFS('Grid GenerationQueue'!AG$5:AG$410,'Grid GenerationQueue'!$AZ$5:$AZ$410,$B162,'Grid GenerationQueue'!$BA$5:$BA$410,$C162,'Grid GenerationQueue'!$BJ$5:$BJ$410,"Executed",'Grid GenerationQueue'!$BD$5:$BD$410,"&lt;="&amp;$BE$3)</f>
        <v>0</v>
      </c>
      <c r="BR162">
        <f>SUMIFS('Grid GenerationQueue'!AH$5:AH$410,'Grid GenerationQueue'!$AZ$5:$AZ$410,$B162,'Grid GenerationQueue'!$BA$5:$BA$410,$C162,'Grid GenerationQueue'!$BJ$5:$BJ$410,"Executed",'Grid GenerationQueue'!$BD$5:$BD$410,"&lt;="&amp;$BE$3)</f>
        <v>0</v>
      </c>
      <c r="BS162">
        <f>SUMIFS('Grid GenerationQueue'!AI$5:AI$410,'Grid GenerationQueue'!$AZ$5:$AZ$410,$B162,'Grid GenerationQueue'!$BA$5:$BA$410,$C162,'Grid GenerationQueue'!$BJ$5:$BJ$410,"Executed",'Grid GenerationQueue'!$BD$5:$BD$410,"&lt;="&amp;$BE$3)</f>
        <v>0</v>
      </c>
      <c r="BT162">
        <f>SUMIFS('Grid GenerationQueue'!AJ$5:AJ$410,'Grid GenerationQueue'!$AZ$5:$AZ$410,$B162,'Grid GenerationQueue'!$BA$5:$BA$410,$C162,'Grid GenerationQueue'!$BJ$5:$BJ$410,"Executed",'Grid GenerationQueue'!$BD$5:$BD$410,"&lt;="&amp;$BE$3)</f>
        <v>0</v>
      </c>
      <c r="BU162">
        <f>SUMIFS('Grid GenerationQueue'!AK$5:AK$410,'Grid GenerationQueue'!$AZ$5:$AZ$410,$B162,'Grid GenerationQueue'!$BA$5:$BA$410,$C162,'Grid GenerationQueue'!$BJ$5:$BJ$410,"Executed",'Grid GenerationQueue'!$BD$5:$BD$410,"&lt;="&amp;$BE$3)</f>
        <v>0</v>
      </c>
      <c r="BV162">
        <f>SUMIFS('Grid GenerationQueue'!AL$5:AL$410,'Grid GenerationQueue'!$AZ$5:$AZ$410,$B162,'Grid GenerationQueue'!$BA$5:$BA$410,$C162,'Grid GenerationQueue'!$BJ$5:$BJ$410,"Executed",'Grid GenerationQueue'!$BD$5:$BD$410,"&lt;="&amp;$BE$3)</f>
        <v>0</v>
      </c>
      <c r="BW162">
        <f>SUMIFS('Grid GenerationQueue'!AM$5:AM$410,'Grid GenerationQueue'!$AZ$5:$AZ$410,$B162,'Grid GenerationQueue'!$BA$5:$BA$410,$C162,'Grid GenerationQueue'!$BJ$5:$BJ$410,"Executed",'Grid GenerationQueue'!$BD$5:$BD$410,"&lt;="&amp;$BE$3)</f>
        <v>0</v>
      </c>
      <c r="BX162">
        <f>SUMIFS('Grid GenerationQueue'!AN$5:AN$410,'Grid GenerationQueue'!$AZ$5:$AZ$410,$B162,'Grid GenerationQueue'!$BA$5:$BA$410,$C162,'Grid GenerationQueue'!$BJ$5:$BJ$410,"Executed",'Grid GenerationQueue'!$BD$5:$BD$410,"&lt;="&amp;$BE$3)</f>
        <v>0</v>
      </c>
      <c r="BY162">
        <f>SUMIFS('Grid GenerationQueue'!AO$5:AO$410,'Grid GenerationQueue'!$AZ$5:$AZ$410,$B162,'Grid GenerationQueue'!$BA$5:$BA$410,$C162,'Grid GenerationQueue'!$BJ$5:$BJ$410,"Executed",'Grid GenerationQueue'!$BD$5:$BD$410,"&lt;="&amp;$BE$3)</f>
        <v>0</v>
      </c>
      <c r="BZ162">
        <f>SUMIFS('Grid GenerationQueue'!AP$5:AP$410,'Grid GenerationQueue'!$AZ$5:$AZ$410,$B162,'Grid GenerationQueue'!$BA$5:$BA$410,$C162,'Grid GenerationQueue'!$BJ$5:$BJ$410,"Executed",'Grid GenerationQueue'!$BD$5:$BD$410,"&lt;="&amp;$BE$3)</f>
        <v>0</v>
      </c>
      <c r="CA162">
        <f>SUMIFS('Grid GenerationQueue'!AQ$5:AQ$410,'Grid GenerationQueue'!$AZ$5:$AZ$410,$B162,'Grid GenerationQueue'!$BA$5:$BA$410,$C162,'Grid GenerationQueue'!$BJ$5:$BJ$410,"Executed",'Grid GenerationQueue'!$BD$5:$BD$410,"&lt;="&amp;$BE$3)</f>
        <v>0</v>
      </c>
      <c r="CB162">
        <f>SUMIFS('Grid GenerationQueue'!AR$5:AR$410,'Grid GenerationQueue'!$AZ$5:$AZ$410,$B162,'Grid GenerationQueue'!$BA$5:$BA$410,$C162,'Grid GenerationQueue'!$BJ$5:$BJ$410,"Executed",'Grid GenerationQueue'!$BD$5:$BD$410,"&lt;="&amp;$BE$3)</f>
        <v>0</v>
      </c>
      <c r="CD162">
        <f>SUMIFS('Grid GenerationQueue'!AG$5:AG$410,'Grid GenerationQueue'!$AZ$5:$AZ$410,$B162,'Grid GenerationQueue'!$BA$5:$BA$410,$C162,'Grid GenerationQueue'!$BH$5:$BH$410,"&lt;&gt;"&amp;"",'Grid GenerationQueue'!$BD$5:$BD$410,"&lt;="&amp;$BE$3)</f>
        <v>0</v>
      </c>
      <c r="CE162">
        <f>SUMIFS('Grid GenerationQueue'!AH$5:AH$410,'Grid GenerationQueue'!$AZ$5:$AZ$410,$B162,'Grid GenerationQueue'!$BA$5:$BA$410,$C162,'Grid GenerationQueue'!$BH$5:$BH$410,"&lt;&gt;"&amp;"",'Grid GenerationQueue'!$BD$5:$BD$410,"&lt;="&amp;$BE$3)</f>
        <v>0</v>
      </c>
      <c r="CF162">
        <f>SUMIFS('Grid GenerationQueue'!AI$5:AI$410,'Grid GenerationQueue'!$AZ$5:$AZ$410,$B162,'Grid GenerationQueue'!$BA$5:$BA$410,$C162,'Grid GenerationQueue'!$BH$5:$BH$410,"&lt;&gt;"&amp;"",'Grid GenerationQueue'!$BD$5:$BD$410,"&lt;="&amp;$BE$3)</f>
        <v>0</v>
      </c>
      <c r="CG162">
        <f>SUMIFS('Grid GenerationQueue'!AJ$5:AJ$410,'Grid GenerationQueue'!$AZ$5:$AZ$410,$B162,'Grid GenerationQueue'!$BA$5:$BA$410,$C162,'Grid GenerationQueue'!$BH$5:$BH$410,"&lt;&gt;"&amp;"",'Grid GenerationQueue'!$BD$5:$BD$410,"&lt;="&amp;$BE$3)</f>
        <v>0</v>
      </c>
      <c r="CH162">
        <f>SUMIFS('Grid GenerationQueue'!AK$5:AK$410,'Grid GenerationQueue'!$AZ$5:$AZ$410,$B162,'Grid GenerationQueue'!$BA$5:$BA$410,$C162,'Grid GenerationQueue'!$BH$5:$BH$410,"&lt;&gt;"&amp;"",'Grid GenerationQueue'!$BD$5:$BD$410,"&lt;="&amp;$BE$3)</f>
        <v>0</v>
      </c>
      <c r="CI162">
        <f>SUMIFS('Grid GenerationQueue'!AL$5:AL$410,'Grid GenerationQueue'!$AZ$5:$AZ$410,$B162,'Grid GenerationQueue'!$BA$5:$BA$410,$C162,'Grid GenerationQueue'!$BH$5:$BH$410,"&lt;&gt;"&amp;"",'Grid GenerationQueue'!$BD$5:$BD$410,"&lt;="&amp;$BE$3)</f>
        <v>0</v>
      </c>
      <c r="CJ162">
        <f>SUMIFS('Grid GenerationQueue'!AM$5:AM$410,'Grid GenerationQueue'!$AZ$5:$AZ$410,$B162,'Grid GenerationQueue'!$BA$5:$BA$410,$C162,'Grid GenerationQueue'!$BH$5:$BH$410,"&lt;&gt;"&amp;"",'Grid GenerationQueue'!$BD$5:$BD$410,"&lt;="&amp;$BE$3)</f>
        <v>0</v>
      </c>
      <c r="CK162">
        <f>SUMIFS('Grid GenerationQueue'!AN$5:AN$410,'Grid GenerationQueue'!$AZ$5:$AZ$410,$B162,'Grid GenerationQueue'!$BA$5:$BA$410,$C162,'Grid GenerationQueue'!$BH$5:$BH$410,"&lt;&gt;"&amp;"",'Grid GenerationQueue'!$BD$5:$BD$410,"&lt;="&amp;$BE$3)</f>
        <v>0</v>
      </c>
      <c r="CL162">
        <f>SUMIFS('Grid GenerationQueue'!AO$5:AO$410,'Grid GenerationQueue'!$AZ$5:$AZ$410,$B162,'Grid GenerationQueue'!$BA$5:$BA$410,$C162,'Grid GenerationQueue'!$BH$5:$BH$410,"&lt;&gt;"&amp;"",'Grid GenerationQueue'!$BD$5:$BD$410,"&lt;="&amp;$BE$3)</f>
        <v>0</v>
      </c>
      <c r="CM162">
        <f>SUMIFS('Grid GenerationQueue'!AP$5:AP$410,'Grid GenerationQueue'!$AZ$5:$AZ$410,$B162,'Grid GenerationQueue'!$BA$5:$BA$410,$C162,'Grid GenerationQueue'!$BH$5:$BH$410,"&lt;&gt;"&amp;"",'Grid GenerationQueue'!$BD$5:$BD$410,"&lt;="&amp;$BE$3)</f>
        <v>0</v>
      </c>
      <c r="CN162">
        <f>SUMIFS('Grid GenerationQueue'!AQ$5:AQ$410,'Grid GenerationQueue'!$AZ$5:$AZ$410,$B162,'Grid GenerationQueue'!$BA$5:$BA$410,$C162,'Grid GenerationQueue'!$BH$5:$BH$410,"&lt;&gt;"&amp;"",'Grid GenerationQueue'!$BD$5:$BD$410,"&lt;="&amp;$BE$3)</f>
        <v>0</v>
      </c>
      <c r="CO162">
        <f>SUMIFS('Grid GenerationQueue'!AR$5:AR$410,'Grid GenerationQueue'!$AZ$5:$AZ$410,$B162,'Grid GenerationQueue'!$BA$5:$BA$410,$C162,'Grid GenerationQueue'!$BH$5:$BH$410,"&lt;&gt;"&amp;"",'Grid GenerationQueue'!$BD$5:$BD$410,"&lt;="&amp;$BE$3)</f>
        <v>0</v>
      </c>
      <c r="CQ162">
        <f>SUMIFS('Grid GenerationQueue'!AG$5:AG$410,'Grid GenerationQueue'!$AZ$5:$AZ$410,$B162,'Grid GenerationQueue'!$BA$5:$BA$410,$C162,'Grid GenerationQueue'!$BK$5:$BK$410,"&gt;0",'Grid GenerationQueue'!$BD$5:$BD$410,"&lt;="&amp;$BE$3)</f>
        <v>0</v>
      </c>
      <c r="CR162">
        <f>SUMIFS('Grid GenerationQueue'!AH$5:AH$410,'Grid GenerationQueue'!$AZ$5:$AZ$410,$B162,'Grid GenerationQueue'!$BA$5:$BA$410,$C162,'Grid GenerationQueue'!$BK$5:$BK$410,"&gt;0",'Grid GenerationQueue'!$BD$5:$BD$410,"&lt;="&amp;$BE$3)</f>
        <v>0</v>
      </c>
      <c r="CS162">
        <f>SUMIFS('Grid GenerationQueue'!AI$5:AI$410,'Grid GenerationQueue'!$AZ$5:$AZ$410,$B162,'Grid GenerationQueue'!$BA$5:$BA$410,$C162,'Grid GenerationQueue'!$BK$5:$BK$410,"&gt;0",'Grid GenerationQueue'!$BD$5:$BD$410,"&lt;="&amp;$BE$3)</f>
        <v>0</v>
      </c>
      <c r="CT162">
        <f>SUMIFS('Grid GenerationQueue'!AJ$5:AJ$410,'Grid GenerationQueue'!$AZ$5:$AZ$410,$B162,'Grid GenerationQueue'!$BA$5:$BA$410,$C162,'Grid GenerationQueue'!$BK$5:$BK$410,"&gt;0",'Grid GenerationQueue'!$BD$5:$BD$410,"&lt;="&amp;$BE$3)</f>
        <v>0</v>
      </c>
      <c r="CU162">
        <f>SUMIFS('Grid GenerationQueue'!AK$5:AK$410,'Grid GenerationQueue'!$AZ$5:$AZ$410,$B162,'Grid GenerationQueue'!$BA$5:$BA$410,$C162,'Grid GenerationQueue'!$BK$5:$BK$410,"&gt;0",'Grid GenerationQueue'!$BD$5:$BD$410,"&lt;="&amp;$BE$3)</f>
        <v>0</v>
      </c>
      <c r="CV162">
        <f>SUMIFS('Grid GenerationQueue'!AL$5:AL$410,'Grid GenerationQueue'!$AZ$5:$AZ$410,$B162,'Grid GenerationQueue'!$BA$5:$BA$410,$C162,'Grid GenerationQueue'!$BK$5:$BK$410,"&gt;0",'Grid GenerationQueue'!$BD$5:$BD$410,"&lt;="&amp;$BE$3)</f>
        <v>0</v>
      </c>
      <c r="CW162">
        <f>SUMIFS('Grid GenerationQueue'!AM$5:AM$410,'Grid GenerationQueue'!$AZ$5:$AZ$410,$B162,'Grid GenerationQueue'!$BA$5:$BA$410,$C162,'Grid GenerationQueue'!$BK$5:$BK$410,"&gt;0",'Grid GenerationQueue'!$BD$5:$BD$410,"&lt;="&amp;$BE$3)</f>
        <v>0</v>
      </c>
      <c r="CX162">
        <f>SUMIFS('Grid GenerationQueue'!AN$5:AN$410,'Grid GenerationQueue'!$AZ$5:$AZ$410,$B162,'Grid GenerationQueue'!$BA$5:$BA$410,$C162,'Grid GenerationQueue'!$BK$5:$BK$410,"&gt;0",'Grid GenerationQueue'!$BD$5:$BD$410,"&lt;="&amp;$BE$3)</f>
        <v>0</v>
      </c>
      <c r="CY162">
        <f>SUMIFS('Grid GenerationQueue'!AO$5:AO$410,'Grid GenerationQueue'!$AZ$5:$AZ$410,$B162,'Grid GenerationQueue'!$BA$5:$BA$410,$C162,'Grid GenerationQueue'!$BK$5:$BK$410,"&gt;0",'Grid GenerationQueue'!$BD$5:$BD$410,"&lt;="&amp;$BE$3)</f>
        <v>0</v>
      </c>
      <c r="CZ162">
        <f>SUMIFS('Grid GenerationQueue'!AP$5:AP$410,'Grid GenerationQueue'!$AZ$5:$AZ$410,$B162,'Grid GenerationQueue'!$BA$5:$BA$410,$C162,'Grid GenerationQueue'!$BK$5:$BK$410,"&gt;0",'Grid GenerationQueue'!$BD$5:$BD$410,"&lt;="&amp;$BE$3)</f>
        <v>0</v>
      </c>
      <c r="DA162">
        <f>SUMIFS('Grid GenerationQueue'!AQ$5:AQ$410,'Grid GenerationQueue'!$AZ$5:$AZ$410,$B162,'Grid GenerationQueue'!$BA$5:$BA$410,$C162,'Grid GenerationQueue'!$BK$5:$BK$410,"&gt;0",'Grid GenerationQueue'!$BD$5:$BD$410,"&lt;="&amp;$BE$3)</f>
        <v>0</v>
      </c>
      <c r="DB162">
        <f>SUMIFS('Grid GenerationQueue'!AR$5:AR$410,'Grid GenerationQueue'!$AZ$5:$AZ$410,$B162,'Grid GenerationQueue'!$BA$5:$BA$410,$C162,'Grid GenerationQueue'!$BK$5:$BK$410,"&gt;0",'Grid GenerationQueue'!$BD$5:$BD$410,"&lt;="&amp;$BE$3)</f>
        <v>0</v>
      </c>
    </row>
    <row r="163" spans="1:106" x14ac:dyDescent="0.35">
      <c r="A163" t="s">
        <v>4761</v>
      </c>
      <c r="B163" t="s">
        <v>4830</v>
      </c>
      <c r="C163">
        <v>115</v>
      </c>
      <c r="D163">
        <f>SUMIFS('Grid GenerationQueue'!AG$5:AG$410,'Grid GenerationQueue'!$AZ$5:$AZ$410,$B163,'Grid GenerationQueue'!$BA$5:$BA$410,$C163)</f>
        <v>0</v>
      </c>
      <c r="E163">
        <f>SUMIFS('Grid GenerationQueue'!AH$5:AH$410,'Grid GenerationQueue'!$AZ$5:$AZ$410,$B163,'Grid GenerationQueue'!$BA$5:$BA$410,$C163)</f>
        <v>0</v>
      </c>
      <c r="F163">
        <f>SUMIFS('Grid GenerationQueue'!AI$5:AI$410,'Grid GenerationQueue'!$AZ$5:$AZ$410,$B163,'Grid GenerationQueue'!$BA$5:$BA$410,$C163)</f>
        <v>0</v>
      </c>
      <c r="G163">
        <f>SUMIFS('Grid GenerationQueue'!AJ$5:AJ$410,'Grid GenerationQueue'!$AZ$5:$AZ$410,$B163,'Grid GenerationQueue'!$BA$5:$BA$410,$C163)</f>
        <v>0</v>
      </c>
      <c r="H163">
        <f>SUMIFS('Grid GenerationQueue'!AK$5:AK$410,'Grid GenerationQueue'!$AZ$5:$AZ$410,$B163,'Grid GenerationQueue'!$BA$5:$BA$410,$C163)</f>
        <v>0</v>
      </c>
      <c r="I163">
        <f>SUMIFS('Grid GenerationQueue'!AL$5:AL$410,'Grid GenerationQueue'!$AZ$5:$AZ$410,$B163,'Grid GenerationQueue'!$BA$5:$BA$410,$C163)</f>
        <v>0</v>
      </c>
      <c r="J163">
        <f>SUMIFS('Grid GenerationQueue'!AM$5:AM$410,'Grid GenerationQueue'!$AZ$5:$AZ$410,$B163,'Grid GenerationQueue'!$BA$5:$BA$410,$C163)</f>
        <v>0</v>
      </c>
      <c r="K163">
        <f>SUMIFS('Grid GenerationQueue'!AN$5:AN$410,'Grid GenerationQueue'!$AZ$5:$AZ$410,$B163,'Grid GenerationQueue'!$BA$5:$BA$410,$C163)</f>
        <v>0</v>
      </c>
      <c r="L163">
        <f>SUMIFS('Grid GenerationQueue'!AO$5:AO$410,'Grid GenerationQueue'!$AZ$5:$AZ$410,$B163,'Grid GenerationQueue'!$BA$5:$BA$410,$C163)</f>
        <v>0</v>
      </c>
      <c r="M163">
        <f>SUMIFS('Grid GenerationQueue'!AP$5:AP$410,'Grid GenerationQueue'!$AZ$5:$AZ$410,$B163,'Grid GenerationQueue'!$BA$5:$BA$410,$C163)</f>
        <v>0</v>
      </c>
      <c r="N163">
        <f>SUMIFS('Grid GenerationQueue'!AQ$5:AQ$410,'Grid GenerationQueue'!$AZ$5:$AZ$410,$B163,'Grid GenerationQueue'!$BA$5:$BA$410,$C163)</f>
        <v>0</v>
      </c>
      <c r="O163">
        <f>SUMIFS('Grid GenerationQueue'!AR$5:AR$410,'Grid GenerationQueue'!$AZ$5:$AZ$410,$B163,'Grid GenerationQueue'!$BA$5:$BA$410,$C163)</f>
        <v>0</v>
      </c>
      <c r="Q163">
        <f>SUMIFS('Grid GenerationQueue'!AG$5:AG$410,'Grid GenerationQueue'!$AZ$5:$AZ$410,$B163,'Grid GenerationQueue'!$BA$5:$BA$410,$C163,'Grid GenerationQueue'!$BJ$5:$BJ$410,"Executed")</f>
        <v>0</v>
      </c>
      <c r="R163">
        <f>SUMIFS('Grid GenerationQueue'!AH$5:AH$410,'Grid GenerationQueue'!$AZ$5:$AZ$410,$B163,'Grid GenerationQueue'!$BA$5:$BA$410,$C163,'Grid GenerationQueue'!$BJ$5:$BJ$410,"Executed")</f>
        <v>0</v>
      </c>
      <c r="S163">
        <f>SUMIFS('Grid GenerationQueue'!AI$5:AI$410,'Grid GenerationQueue'!$AZ$5:$AZ$410,$B163,'Grid GenerationQueue'!$BA$5:$BA$410,$C163,'Grid GenerationQueue'!$BJ$5:$BJ$410,"Executed")</f>
        <v>0</v>
      </c>
      <c r="T163">
        <f>SUMIFS('Grid GenerationQueue'!AJ$5:AJ$410,'Grid GenerationQueue'!$AZ$5:$AZ$410,$B163,'Grid GenerationQueue'!$BA$5:$BA$410,$C163,'Grid GenerationQueue'!$BJ$5:$BJ$410,"Executed")</f>
        <v>0</v>
      </c>
      <c r="U163">
        <f>SUMIFS('Grid GenerationQueue'!AK$5:AK$410,'Grid GenerationQueue'!$AZ$5:$AZ$410,$B163,'Grid GenerationQueue'!$BA$5:$BA$410,$C163,'Grid GenerationQueue'!$BJ$5:$BJ$410,"Executed")</f>
        <v>0</v>
      </c>
      <c r="V163">
        <f>SUMIFS('Grid GenerationQueue'!AL$5:AL$410,'Grid GenerationQueue'!$AZ$5:$AZ$410,$B163,'Grid GenerationQueue'!$BA$5:$BA$410,$C163,'Grid GenerationQueue'!$BJ$5:$BJ$410,"Executed")</f>
        <v>0</v>
      </c>
      <c r="W163">
        <f>SUMIFS('Grid GenerationQueue'!AM$5:AM$410,'Grid GenerationQueue'!$AZ$5:$AZ$410,$B163,'Grid GenerationQueue'!$BA$5:$BA$410,$C163,'Grid GenerationQueue'!$BJ$5:$BJ$410,"Executed")</f>
        <v>0</v>
      </c>
      <c r="X163">
        <f>SUMIFS('Grid GenerationQueue'!AN$5:AN$410,'Grid GenerationQueue'!$AZ$5:$AZ$410,$B163,'Grid GenerationQueue'!$BA$5:$BA$410,$C163,'Grid GenerationQueue'!$BJ$5:$BJ$410,"Executed")</f>
        <v>0</v>
      </c>
      <c r="Y163">
        <f>SUMIFS('Grid GenerationQueue'!AO$5:AO$410,'Grid GenerationQueue'!$AZ$5:$AZ$410,$B163,'Grid GenerationQueue'!$BA$5:$BA$410,$C163,'Grid GenerationQueue'!$BJ$5:$BJ$410,"Executed")</f>
        <v>0</v>
      </c>
      <c r="Z163">
        <f>SUMIFS('Grid GenerationQueue'!AP$5:AP$410,'Grid GenerationQueue'!$AZ$5:$AZ$410,$B163,'Grid GenerationQueue'!$BA$5:$BA$410,$C163,'Grid GenerationQueue'!$BJ$5:$BJ$410,"Executed")</f>
        <v>0</v>
      </c>
      <c r="AA163">
        <f>SUMIFS('Grid GenerationQueue'!AQ$5:AQ$410,'Grid GenerationQueue'!$AZ$5:$AZ$410,$B163,'Grid GenerationQueue'!$BA$5:$BA$410,$C163,'Grid GenerationQueue'!$BJ$5:$BJ$410,"Executed")</f>
        <v>0</v>
      </c>
      <c r="AB163">
        <f>SUMIFS('Grid GenerationQueue'!AR$5:AR$410,'Grid GenerationQueue'!$AZ$5:$AZ$410,$B163,'Grid GenerationQueue'!$BA$5:$BA$410,$C163,'Grid GenerationQueue'!$BJ$5:$BJ$410,"Executed")</f>
        <v>0</v>
      </c>
      <c r="AD163">
        <f>SUMIFS('Grid GenerationQueue'!AG$5:AG$410,'Grid GenerationQueue'!$AZ$5:$AZ$410,$B163,'Grid GenerationQueue'!$BA$5:$BA$410,$C163,'Grid GenerationQueue'!$BH$5:$BH$410,"&lt;&gt;"&amp;"")+SUMIFS('Grid GenerationQueue'!AG$5:AG$410,'Grid GenerationQueue'!$AZ$5:$AZ$410,$B163,'Grid GenerationQueue'!$BA$5:$BA$410,$C163,'Grid GenerationQueue'!$BH$5:$BH$410,"",'Grid GenerationQueue'!$AC$5:$AC$410,1)</f>
        <v>0</v>
      </c>
      <c r="AE163">
        <f>SUMIFS('Grid GenerationQueue'!AH$5:AH$410,'Grid GenerationQueue'!$AZ$5:$AZ$410,$B163,'Grid GenerationQueue'!$BA$5:$BA$410,$C163,'Grid GenerationQueue'!$BH$5:$BH$410,"&lt;&gt;"&amp;"")+SUMIFS('Grid GenerationQueue'!AH$5:AH$410,'Grid GenerationQueue'!$AZ$5:$AZ$410,$B163,'Grid GenerationQueue'!$BA$5:$BA$410,$C163,'Grid GenerationQueue'!$BH$5:$BH$410,"",'Grid GenerationQueue'!$AC$5:$AC$410,1)</f>
        <v>0</v>
      </c>
      <c r="AF163">
        <f>SUMIFS('Grid GenerationQueue'!AI$5:AI$410,'Grid GenerationQueue'!$AZ$5:$AZ$410,$B163,'Grid GenerationQueue'!$BA$5:$BA$410,$C163,'Grid GenerationQueue'!$BH$5:$BH$410,"&lt;&gt;"&amp;"")+SUMIFS('Grid GenerationQueue'!AI$5:AI$410,'Grid GenerationQueue'!$AZ$5:$AZ$410,$B163,'Grid GenerationQueue'!$BA$5:$BA$410,$C163,'Grid GenerationQueue'!$BH$5:$BH$410,"",'Grid GenerationQueue'!$AC$5:$AC$410,1)</f>
        <v>0</v>
      </c>
      <c r="AG163">
        <f>SUMIFS('Grid GenerationQueue'!AJ$5:AJ$410,'Grid GenerationQueue'!$AZ$5:$AZ$410,$B163,'Grid GenerationQueue'!$BA$5:$BA$410,$C163,'Grid GenerationQueue'!$BH$5:$BH$410,"&lt;&gt;"&amp;"")+SUMIFS('Grid GenerationQueue'!AJ$5:AJ$410,'Grid GenerationQueue'!$AZ$5:$AZ$410,$B163,'Grid GenerationQueue'!$BA$5:$BA$410,$C163,'Grid GenerationQueue'!$BH$5:$BH$410,"",'Grid GenerationQueue'!$AC$5:$AC$410,1)</f>
        <v>0</v>
      </c>
      <c r="AH163">
        <f>SUMIFS('Grid GenerationQueue'!AK$5:AK$410,'Grid GenerationQueue'!$AZ$5:$AZ$410,$B163,'Grid GenerationQueue'!$BA$5:$BA$410,$C163,'Grid GenerationQueue'!$BH$5:$BH$410,"&lt;&gt;"&amp;"")+SUMIFS('Grid GenerationQueue'!AK$5:AK$410,'Grid GenerationQueue'!$AZ$5:$AZ$410,$B163,'Grid GenerationQueue'!$BA$5:$BA$410,$C163,'Grid GenerationQueue'!$BH$5:$BH$410,"",'Grid GenerationQueue'!$AC$5:$AC$410,1)</f>
        <v>0</v>
      </c>
      <c r="AI163">
        <f>SUMIFS('Grid GenerationQueue'!AL$5:AL$410,'Grid GenerationQueue'!$AZ$5:$AZ$410,$B163,'Grid GenerationQueue'!$BA$5:$BA$410,$C163,'Grid GenerationQueue'!$BH$5:$BH$410,"&lt;&gt;"&amp;"")+SUMIFS('Grid GenerationQueue'!AL$5:AL$410,'Grid GenerationQueue'!$AZ$5:$AZ$410,$B163,'Grid GenerationQueue'!$BA$5:$BA$410,$C163,'Grid GenerationQueue'!$BH$5:$BH$410,"",'Grid GenerationQueue'!$AC$5:$AC$410,1)</f>
        <v>0</v>
      </c>
      <c r="AJ163">
        <f>SUMIFS('Grid GenerationQueue'!AM$5:AM$410,'Grid GenerationQueue'!$AZ$5:$AZ$410,$B163,'Grid GenerationQueue'!$BA$5:$BA$410,$C163,'Grid GenerationQueue'!$BH$5:$BH$410,"&lt;&gt;"&amp;"")+SUMIFS('Grid GenerationQueue'!AM$5:AM$410,'Grid GenerationQueue'!$AZ$5:$AZ$410,$B163,'Grid GenerationQueue'!$BA$5:$BA$410,$C163,'Grid GenerationQueue'!$BH$5:$BH$410,"",'Grid GenerationQueue'!$AC$5:$AC$410,1)</f>
        <v>0</v>
      </c>
      <c r="AK163">
        <f>SUMIFS('Grid GenerationQueue'!AN$5:AN$410,'Grid GenerationQueue'!$AZ$5:$AZ$410,$B163,'Grid GenerationQueue'!$BA$5:$BA$410,$C163,'Grid GenerationQueue'!$BH$5:$BH$410,"&lt;&gt;"&amp;"")+SUMIFS('Grid GenerationQueue'!AN$5:AN$410,'Grid GenerationQueue'!$AZ$5:$AZ$410,$B163,'Grid GenerationQueue'!$BA$5:$BA$410,$C163,'Grid GenerationQueue'!$BH$5:$BH$410,"",'Grid GenerationQueue'!$AC$5:$AC$410,1)</f>
        <v>0</v>
      </c>
      <c r="AL163">
        <f>SUMIFS('Grid GenerationQueue'!AO$5:AO$410,'Grid GenerationQueue'!$AZ$5:$AZ$410,$B163,'Grid GenerationQueue'!$BA$5:$BA$410,$C163,'Grid GenerationQueue'!$BH$5:$BH$410,"&lt;&gt;"&amp;"")+SUMIFS('Grid GenerationQueue'!AO$5:AO$410,'Grid GenerationQueue'!$AZ$5:$AZ$410,$B163,'Grid GenerationQueue'!$BA$5:$BA$410,$C163,'Grid GenerationQueue'!$BH$5:$BH$410,"",'Grid GenerationQueue'!$AC$5:$AC$410,1)</f>
        <v>0</v>
      </c>
      <c r="AM163">
        <f>SUMIFS('Grid GenerationQueue'!AP$5:AP$410,'Grid GenerationQueue'!$AZ$5:$AZ$410,$B163,'Grid GenerationQueue'!$BA$5:$BA$410,$C163,'Grid GenerationQueue'!$BH$5:$BH$410,"&lt;&gt;"&amp;"")+SUMIFS('Grid GenerationQueue'!AP$5:AP$410,'Grid GenerationQueue'!$AZ$5:$AZ$410,$B163,'Grid GenerationQueue'!$BA$5:$BA$410,$C163,'Grid GenerationQueue'!$BH$5:$BH$410,"",'Grid GenerationQueue'!$AC$5:$AC$410,1)</f>
        <v>0</v>
      </c>
      <c r="AN163">
        <f>SUMIFS('Grid GenerationQueue'!AQ$5:AQ$410,'Grid GenerationQueue'!$AZ$5:$AZ$410,$B163,'Grid GenerationQueue'!$BA$5:$BA$410,$C163,'Grid GenerationQueue'!$BH$5:$BH$410,"&lt;&gt;"&amp;"")+SUMIFS('Grid GenerationQueue'!AQ$5:AQ$410,'Grid GenerationQueue'!$AZ$5:$AZ$410,$B163,'Grid GenerationQueue'!$BA$5:$BA$410,$C163,'Grid GenerationQueue'!$BH$5:$BH$410,"",'Grid GenerationQueue'!$AC$5:$AC$410,1)</f>
        <v>0</v>
      </c>
      <c r="AO163">
        <f>SUMIFS('Grid GenerationQueue'!AR$5:AR$410,'Grid GenerationQueue'!$AZ$5:$AZ$410,$B163,'Grid GenerationQueue'!$BA$5:$BA$410,$C163,'Grid GenerationQueue'!$BH$5:$BH$410,"&lt;&gt;"&amp;"")+SUMIFS('Grid GenerationQueue'!AR$5:AR$410,'Grid GenerationQueue'!$AZ$5:$AZ$410,$B163,'Grid GenerationQueue'!$BA$5:$BA$410,$C163,'Grid GenerationQueue'!$BH$5:$BH$410,"",'Grid GenerationQueue'!$AC$5:$AC$410,1)</f>
        <v>0</v>
      </c>
      <c r="AQ163">
        <f>SUMIFS('Grid GenerationQueue'!AG$5:AG$410,'Grid GenerationQueue'!$AZ$5:$AZ$410,$B163,'Grid GenerationQueue'!$BA$5:$BA$410,$C163,'Grid GenerationQueue'!$BK$5:$BK$410,"&gt;0")</f>
        <v>0</v>
      </c>
      <c r="AR163">
        <f>SUMIFS('Grid GenerationQueue'!AH$5:AH$410,'Grid GenerationQueue'!$AZ$5:$AZ$410,$B163,'Grid GenerationQueue'!$BA$5:$BA$410,$C163,'Grid GenerationQueue'!$BK$5:$BK$410,"&gt;0")</f>
        <v>0</v>
      </c>
      <c r="AS163">
        <f>SUMIFS('Grid GenerationQueue'!AI$5:AI$410,'Grid GenerationQueue'!$AZ$5:$AZ$410,$B163,'Grid GenerationQueue'!$BA$5:$BA$410,$C163,'Grid GenerationQueue'!$BK$5:$BK$410,"&gt;0")</f>
        <v>0</v>
      </c>
      <c r="AT163">
        <f>SUMIFS('Grid GenerationQueue'!AJ$5:AJ$410,'Grid GenerationQueue'!$AZ$5:$AZ$410,$B163,'Grid GenerationQueue'!$BA$5:$BA$410,$C163,'Grid GenerationQueue'!$BK$5:$BK$410,"&gt;0")</f>
        <v>0</v>
      </c>
      <c r="AU163">
        <f>SUMIFS('Grid GenerationQueue'!AK$5:AK$410,'Grid GenerationQueue'!$AZ$5:$AZ$410,$B163,'Grid GenerationQueue'!$BA$5:$BA$410,$C163,'Grid GenerationQueue'!$BK$5:$BK$410,"&gt;0")</f>
        <v>0</v>
      </c>
      <c r="AV163">
        <f>SUMIFS('Grid GenerationQueue'!AL$5:AL$410,'Grid GenerationQueue'!$AZ$5:$AZ$410,$B163,'Grid GenerationQueue'!$BA$5:$BA$410,$C163,'Grid GenerationQueue'!$BK$5:$BK$410,"&gt;0")</f>
        <v>0</v>
      </c>
      <c r="AW163">
        <f>SUMIFS('Grid GenerationQueue'!AM$5:AM$410,'Grid GenerationQueue'!$AZ$5:$AZ$410,$B163,'Grid GenerationQueue'!$BA$5:$BA$410,$C163,'Grid GenerationQueue'!$BK$5:$BK$410,"&gt;0")</f>
        <v>0</v>
      </c>
      <c r="AX163">
        <f>SUMIFS('Grid GenerationQueue'!AN$5:AN$410,'Grid GenerationQueue'!$AZ$5:$AZ$410,$B163,'Grid GenerationQueue'!$BA$5:$BA$410,$C163,'Grid GenerationQueue'!$BK$5:$BK$410,"&gt;0")</f>
        <v>0</v>
      </c>
      <c r="AY163">
        <f>SUMIFS('Grid GenerationQueue'!AO$5:AO$410,'Grid GenerationQueue'!$AZ$5:$AZ$410,$B163,'Grid GenerationQueue'!$BA$5:$BA$410,$C163,'Grid GenerationQueue'!$BK$5:$BK$410,"&gt;0")</f>
        <v>0</v>
      </c>
      <c r="AZ163">
        <f>SUMIFS('Grid GenerationQueue'!AP$5:AP$410,'Grid GenerationQueue'!$AZ$5:$AZ$410,$B163,'Grid GenerationQueue'!$BA$5:$BA$410,$C163,'Grid GenerationQueue'!$BK$5:$BK$410,"&gt;0")</f>
        <v>0</v>
      </c>
      <c r="BA163">
        <f>SUMIFS('Grid GenerationQueue'!AQ$5:AQ$410,'Grid GenerationQueue'!$AZ$5:$AZ$410,$B163,'Grid GenerationQueue'!$BA$5:$BA$410,$C163,'Grid GenerationQueue'!$BK$5:$BK$410,"&gt;0")</f>
        <v>0</v>
      </c>
      <c r="BB163">
        <f>SUMIFS('Grid GenerationQueue'!AR$5:AR$410,'Grid GenerationQueue'!$AZ$5:$AZ$410,$B163,'Grid GenerationQueue'!$BA$5:$BA$410,$C163,'Grid GenerationQueue'!$BK$5:$BK$410,"&gt;0")</f>
        <v>0</v>
      </c>
      <c r="BD163">
        <f>SUMIFS('Grid GenerationQueue'!AG$5:AG$410,'Grid GenerationQueue'!$AZ$5:$AZ$410,$B163,'Grid GenerationQueue'!$BA$5:$BA$410,$C163,'Grid GenerationQueue'!$BD$5:$BD$410,"&lt;="&amp;$BE$3)</f>
        <v>0</v>
      </c>
      <c r="BE163">
        <f>SUMIFS('Grid GenerationQueue'!AH$5:AH$410,'Grid GenerationQueue'!$AZ$5:$AZ$410,$B163,'Grid GenerationQueue'!$BA$5:$BA$410,$C163,'Grid GenerationQueue'!$BD$5:$BD$410,"&lt;="&amp;$BE$3)</f>
        <v>0</v>
      </c>
      <c r="BF163">
        <f>SUMIFS('Grid GenerationQueue'!AI$5:AI$410,'Grid GenerationQueue'!$AZ$5:$AZ$410,$B163,'Grid GenerationQueue'!$BA$5:$BA$410,$C163,'Grid GenerationQueue'!$BD$5:$BD$410,"&lt;="&amp;$BE$3)</f>
        <v>0</v>
      </c>
      <c r="BG163">
        <f>SUMIFS('Grid GenerationQueue'!AJ$5:AJ$410,'Grid GenerationQueue'!$AZ$5:$AZ$410,$B163,'Grid GenerationQueue'!$BA$5:$BA$410,$C163,'Grid GenerationQueue'!$BD$5:$BD$410,"&lt;="&amp;$BE$3)</f>
        <v>0</v>
      </c>
      <c r="BH163">
        <f>SUMIFS('Grid GenerationQueue'!AK$5:AK$410,'Grid GenerationQueue'!$AZ$5:$AZ$410,$B163,'Grid GenerationQueue'!$BA$5:$BA$410,$C163,'Grid GenerationQueue'!$BD$5:$BD$410,"&lt;="&amp;$BE$3)</f>
        <v>0</v>
      </c>
      <c r="BI163">
        <f>SUMIFS('Grid GenerationQueue'!AL$5:AL$410,'Grid GenerationQueue'!$AZ$5:$AZ$410,$B163,'Grid GenerationQueue'!$BA$5:$BA$410,$C163,'Grid GenerationQueue'!$BD$5:$BD$410,"&lt;="&amp;$BE$3)</f>
        <v>0</v>
      </c>
      <c r="BJ163">
        <f>SUMIFS('Grid GenerationQueue'!AM$5:AM$410,'Grid GenerationQueue'!$AZ$5:$AZ$410,$B163,'Grid GenerationQueue'!$BA$5:$BA$410,$C163,'Grid GenerationQueue'!$BD$5:$BD$410,"&lt;="&amp;$BE$3)</f>
        <v>0</v>
      </c>
      <c r="BK163">
        <f>SUMIFS('Grid GenerationQueue'!AN$5:AN$410,'Grid GenerationQueue'!$AZ$5:$AZ$410,$B163,'Grid GenerationQueue'!$BA$5:$BA$410,$C163,'Grid GenerationQueue'!$BD$5:$BD$410,"&lt;="&amp;$BE$3)</f>
        <v>0</v>
      </c>
      <c r="BL163">
        <f>SUMIFS('Grid GenerationQueue'!AO$5:AO$410,'Grid GenerationQueue'!$AZ$5:$AZ$410,$B163,'Grid GenerationQueue'!$BA$5:$BA$410,$C163,'Grid GenerationQueue'!$BD$5:$BD$410,"&lt;="&amp;$BE$3)</f>
        <v>0</v>
      </c>
      <c r="BM163">
        <f>SUMIFS('Grid GenerationQueue'!AP$5:AP$410,'Grid GenerationQueue'!$AZ$5:$AZ$410,$B163,'Grid GenerationQueue'!$BA$5:$BA$410,$C163,'Grid GenerationQueue'!$BD$5:$BD$410,"&lt;="&amp;$BE$3)</f>
        <v>0</v>
      </c>
      <c r="BN163">
        <f>SUMIFS('Grid GenerationQueue'!AQ$5:AQ$410,'Grid GenerationQueue'!$AZ$5:$AZ$410,$B163,'Grid GenerationQueue'!$BA$5:$BA$410,$C163,'Grid GenerationQueue'!$BD$5:$BD$410,"&lt;="&amp;$BE$3)</f>
        <v>0</v>
      </c>
      <c r="BO163">
        <f>SUMIFS('Grid GenerationQueue'!AR$5:AR$410,'Grid GenerationQueue'!$AZ$5:$AZ$410,$B163,'Grid GenerationQueue'!$BA$5:$BA$410,$C163,'Grid GenerationQueue'!$BD$5:$BD$410,"&lt;="&amp;$BE$3)</f>
        <v>0</v>
      </c>
      <c r="BQ163">
        <f>SUMIFS('Grid GenerationQueue'!AG$5:AG$410,'Grid GenerationQueue'!$AZ$5:$AZ$410,$B163,'Grid GenerationQueue'!$BA$5:$BA$410,$C163,'Grid GenerationQueue'!$BJ$5:$BJ$410,"Executed",'Grid GenerationQueue'!$BD$5:$BD$410,"&lt;="&amp;$BE$3)</f>
        <v>0</v>
      </c>
      <c r="BR163">
        <f>SUMIFS('Grid GenerationQueue'!AH$5:AH$410,'Grid GenerationQueue'!$AZ$5:$AZ$410,$B163,'Grid GenerationQueue'!$BA$5:$BA$410,$C163,'Grid GenerationQueue'!$BJ$5:$BJ$410,"Executed",'Grid GenerationQueue'!$BD$5:$BD$410,"&lt;="&amp;$BE$3)</f>
        <v>0</v>
      </c>
      <c r="BS163">
        <f>SUMIFS('Grid GenerationQueue'!AI$5:AI$410,'Grid GenerationQueue'!$AZ$5:$AZ$410,$B163,'Grid GenerationQueue'!$BA$5:$BA$410,$C163,'Grid GenerationQueue'!$BJ$5:$BJ$410,"Executed",'Grid GenerationQueue'!$BD$5:$BD$410,"&lt;="&amp;$BE$3)</f>
        <v>0</v>
      </c>
      <c r="BT163">
        <f>SUMIFS('Grid GenerationQueue'!AJ$5:AJ$410,'Grid GenerationQueue'!$AZ$5:$AZ$410,$B163,'Grid GenerationQueue'!$BA$5:$BA$410,$C163,'Grid GenerationQueue'!$BJ$5:$BJ$410,"Executed",'Grid GenerationQueue'!$BD$5:$BD$410,"&lt;="&amp;$BE$3)</f>
        <v>0</v>
      </c>
      <c r="BU163">
        <f>SUMIFS('Grid GenerationQueue'!AK$5:AK$410,'Grid GenerationQueue'!$AZ$5:$AZ$410,$B163,'Grid GenerationQueue'!$BA$5:$BA$410,$C163,'Grid GenerationQueue'!$BJ$5:$BJ$410,"Executed",'Grid GenerationQueue'!$BD$5:$BD$410,"&lt;="&amp;$BE$3)</f>
        <v>0</v>
      </c>
      <c r="BV163">
        <f>SUMIFS('Grid GenerationQueue'!AL$5:AL$410,'Grid GenerationQueue'!$AZ$5:$AZ$410,$B163,'Grid GenerationQueue'!$BA$5:$BA$410,$C163,'Grid GenerationQueue'!$BJ$5:$BJ$410,"Executed",'Grid GenerationQueue'!$BD$5:$BD$410,"&lt;="&amp;$BE$3)</f>
        <v>0</v>
      </c>
      <c r="BW163">
        <f>SUMIFS('Grid GenerationQueue'!AM$5:AM$410,'Grid GenerationQueue'!$AZ$5:$AZ$410,$B163,'Grid GenerationQueue'!$BA$5:$BA$410,$C163,'Grid GenerationQueue'!$BJ$5:$BJ$410,"Executed",'Grid GenerationQueue'!$BD$5:$BD$410,"&lt;="&amp;$BE$3)</f>
        <v>0</v>
      </c>
      <c r="BX163">
        <f>SUMIFS('Grid GenerationQueue'!AN$5:AN$410,'Grid GenerationQueue'!$AZ$5:$AZ$410,$B163,'Grid GenerationQueue'!$BA$5:$BA$410,$C163,'Grid GenerationQueue'!$BJ$5:$BJ$410,"Executed",'Grid GenerationQueue'!$BD$5:$BD$410,"&lt;="&amp;$BE$3)</f>
        <v>0</v>
      </c>
      <c r="BY163">
        <f>SUMIFS('Grid GenerationQueue'!AO$5:AO$410,'Grid GenerationQueue'!$AZ$5:$AZ$410,$B163,'Grid GenerationQueue'!$BA$5:$BA$410,$C163,'Grid GenerationQueue'!$BJ$5:$BJ$410,"Executed",'Grid GenerationQueue'!$BD$5:$BD$410,"&lt;="&amp;$BE$3)</f>
        <v>0</v>
      </c>
      <c r="BZ163">
        <f>SUMIFS('Grid GenerationQueue'!AP$5:AP$410,'Grid GenerationQueue'!$AZ$5:$AZ$410,$B163,'Grid GenerationQueue'!$BA$5:$BA$410,$C163,'Grid GenerationQueue'!$BJ$5:$BJ$410,"Executed",'Grid GenerationQueue'!$BD$5:$BD$410,"&lt;="&amp;$BE$3)</f>
        <v>0</v>
      </c>
      <c r="CA163">
        <f>SUMIFS('Grid GenerationQueue'!AQ$5:AQ$410,'Grid GenerationQueue'!$AZ$5:$AZ$410,$B163,'Grid GenerationQueue'!$BA$5:$BA$410,$C163,'Grid GenerationQueue'!$BJ$5:$BJ$410,"Executed",'Grid GenerationQueue'!$BD$5:$BD$410,"&lt;="&amp;$BE$3)</f>
        <v>0</v>
      </c>
      <c r="CB163">
        <f>SUMIFS('Grid GenerationQueue'!AR$5:AR$410,'Grid GenerationQueue'!$AZ$5:$AZ$410,$B163,'Grid GenerationQueue'!$BA$5:$BA$410,$C163,'Grid GenerationQueue'!$BJ$5:$BJ$410,"Executed",'Grid GenerationQueue'!$BD$5:$BD$410,"&lt;="&amp;$BE$3)</f>
        <v>0</v>
      </c>
      <c r="CD163">
        <f>SUMIFS('Grid GenerationQueue'!AG$5:AG$410,'Grid GenerationQueue'!$AZ$5:$AZ$410,$B163,'Grid GenerationQueue'!$BA$5:$BA$410,$C163,'Grid GenerationQueue'!$BH$5:$BH$410,"&lt;&gt;"&amp;"",'Grid GenerationQueue'!$BD$5:$BD$410,"&lt;="&amp;$BE$3)</f>
        <v>0</v>
      </c>
      <c r="CE163">
        <f>SUMIFS('Grid GenerationQueue'!AH$5:AH$410,'Grid GenerationQueue'!$AZ$5:$AZ$410,$B163,'Grid GenerationQueue'!$BA$5:$BA$410,$C163,'Grid GenerationQueue'!$BH$5:$BH$410,"&lt;&gt;"&amp;"",'Grid GenerationQueue'!$BD$5:$BD$410,"&lt;="&amp;$BE$3)</f>
        <v>0</v>
      </c>
      <c r="CF163">
        <f>SUMIFS('Grid GenerationQueue'!AI$5:AI$410,'Grid GenerationQueue'!$AZ$5:$AZ$410,$B163,'Grid GenerationQueue'!$BA$5:$BA$410,$C163,'Grid GenerationQueue'!$BH$5:$BH$410,"&lt;&gt;"&amp;"",'Grid GenerationQueue'!$BD$5:$BD$410,"&lt;="&amp;$BE$3)</f>
        <v>0</v>
      </c>
      <c r="CG163">
        <f>SUMIFS('Grid GenerationQueue'!AJ$5:AJ$410,'Grid GenerationQueue'!$AZ$5:$AZ$410,$B163,'Grid GenerationQueue'!$BA$5:$BA$410,$C163,'Grid GenerationQueue'!$BH$5:$BH$410,"&lt;&gt;"&amp;"",'Grid GenerationQueue'!$BD$5:$BD$410,"&lt;="&amp;$BE$3)</f>
        <v>0</v>
      </c>
      <c r="CH163">
        <f>SUMIFS('Grid GenerationQueue'!AK$5:AK$410,'Grid GenerationQueue'!$AZ$5:$AZ$410,$B163,'Grid GenerationQueue'!$BA$5:$BA$410,$C163,'Grid GenerationQueue'!$BH$5:$BH$410,"&lt;&gt;"&amp;"",'Grid GenerationQueue'!$BD$5:$BD$410,"&lt;="&amp;$BE$3)</f>
        <v>0</v>
      </c>
      <c r="CI163">
        <f>SUMIFS('Grid GenerationQueue'!AL$5:AL$410,'Grid GenerationQueue'!$AZ$5:$AZ$410,$B163,'Grid GenerationQueue'!$BA$5:$BA$410,$C163,'Grid GenerationQueue'!$BH$5:$BH$410,"&lt;&gt;"&amp;"",'Grid GenerationQueue'!$BD$5:$BD$410,"&lt;="&amp;$BE$3)</f>
        <v>0</v>
      </c>
      <c r="CJ163">
        <f>SUMIFS('Grid GenerationQueue'!AM$5:AM$410,'Grid GenerationQueue'!$AZ$5:$AZ$410,$B163,'Grid GenerationQueue'!$BA$5:$BA$410,$C163,'Grid GenerationQueue'!$BH$5:$BH$410,"&lt;&gt;"&amp;"",'Grid GenerationQueue'!$BD$5:$BD$410,"&lt;="&amp;$BE$3)</f>
        <v>0</v>
      </c>
      <c r="CK163">
        <f>SUMIFS('Grid GenerationQueue'!AN$5:AN$410,'Grid GenerationQueue'!$AZ$5:$AZ$410,$B163,'Grid GenerationQueue'!$BA$5:$BA$410,$C163,'Grid GenerationQueue'!$BH$5:$BH$410,"&lt;&gt;"&amp;"",'Grid GenerationQueue'!$BD$5:$BD$410,"&lt;="&amp;$BE$3)</f>
        <v>0</v>
      </c>
      <c r="CL163">
        <f>SUMIFS('Grid GenerationQueue'!AO$5:AO$410,'Grid GenerationQueue'!$AZ$5:$AZ$410,$B163,'Grid GenerationQueue'!$BA$5:$BA$410,$C163,'Grid GenerationQueue'!$BH$5:$BH$410,"&lt;&gt;"&amp;"",'Grid GenerationQueue'!$BD$5:$BD$410,"&lt;="&amp;$BE$3)</f>
        <v>0</v>
      </c>
      <c r="CM163">
        <f>SUMIFS('Grid GenerationQueue'!AP$5:AP$410,'Grid GenerationQueue'!$AZ$5:$AZ$410,$B163,'Grid GenerationQueue'!$BA$5:$BA$410,$C163,'Grid GenerationQueue'!$BH$5:$BH$410,"&lt;&gt;"&amp;"",'Grid GenerationQueue'!$BD$5:$BD$410,"&lt;="&amp;$BE$3)</f>
        <v>0</v>
      </c>
      <c r="CN163">
        <f>SUMIFS('Grid GenerationQueue'!AQ$5:AQ$410,'Grid GenerationQueue'!$AZ$5:$AZ$410,$B163,'Grid GenerationQueue'!$BA$5:$BA$410,$C163,'Grid GenerationQueue'!$BH$5:$BH$410,"&lt;&gt;"&amp;"",'Grid GenerationQueue'!$BD$5:$BD$410,"&lt;="&amp;$BE$3)</f>
        <v>0</v>
      </c>
      <c r="CO163">
        <f>SUMIFS('Grid GenerationQueue'!AR$5:AR$410,'Grid GenerationQueue'!$AZ$5:$AZ$410,$B163,'Grid GenerationQueue'!$BA$5:$BA$410,$C163,'Grid GenerationQueue'!$BH$5:$BH$410,"&lt;&gt;"&amp;"",'Grid GenerationQueue'!$BD$5:$BD$410,"&lt;="&amp;$BE$3)</f>
        <v>0</v>
      </c>
      <c r="CQ163">
        <f>SUMIFS('Grid GenerationQueue'!AG$5:AG$410,'Grid GenerationQueue'!$AZ$5:$AZ$410,$B163,'Grid GenerationQueue'!$BA$5:$BA$410,$C163,'Grid GenerationQueue'!$BK$5:$BK$410,"&gt;0",'Grid GenerationQueue'!$BD$5:$BD$410,"&lt;="&amp;$BE$3)</f>
        <v>0</v>
      </c>
      <c r="CR163">
        <f>SUMIFS('Grid GenerationQueue'!AH$5:AH$410,'Grid GenerationQueue'!$AZ$5:$AZ$410,$B163,'Grid GenerationQueue'!$BA$5:$BA$410,$C163,'Grid GenerationQueue'!$BK$5:$BK$410,"&gt;0",'Grid GenerationQueue'!$BD$5:$BD$410,"&lt;="&amp;$BE$3)</f>
        <v>0</v>
      </c>
      <c r="CS163">
        <f>SUMIFS('Grid GenerationQueue'!AI$5:AI$410,'Grid GenerationQueue'!$AZ$5:$AZ$410,$B163,'Grid GenerationQueue'!$BA$5:$BA$410,$C163,'Grid GenerationQueue'!$BK$5:$BK$410,"&gt;0",'Grid GenerationQueue'!$BD$5:$BD$410,"&lt;="&amp;$BE$3)</f>
        <v>0</v>
      </c>
      <c r="CT163">
        <f>SUMIFS('Grid GenerationQueue'!AJ$5:AJ$410,'Grid GenerationQueue'!$AZ$5:$AZ$410,$B163,'Grid GenerationQueue'!$BA$5:$BA$410,$C163,'Grid GenerationQueue'!$BK$5:$BK$410,"&gt;0",'Grid GenerationQueue'!$BD$5:$BD$410,"&lt;="&amp;$BE$3)</f>
        <v>0</v>
      </c>
      <c r="CU163">
        <f>SUMIFS('Grid GenerationQueue'!AK$5:AK$410,'Grid GenerationQueue'!$AZ$5:$AZ$410,$B163,'Grid GenerationQueue'!$BA$5:$BA$410,$C163,'Grid GenerationQueue'!$BK$5:$BK$410,"&gt;0",'Grid GenerationQueue'!$BD$5:$BD$410,"&lt;="&amp;$BE$3)</f>
        <v>0</v>
      </c>
      <c r="CV163">
        <f>SUMIFS('Grid GenerationQueue'!AL$5:AL$410,'Grid GenerationQueue'!$AZ$5:$AZ$410,$B163,'Grid GenerationQueue'!$BA$5:$BA$410,$C163,'Grid GenerationQueue'!$BK$5:$BK$410,"&gt;0",'Grid GenerationQueue'!$BD$5:$BD$410,"&lt;="&amp;$BE$3)</f>
        <v>0</v>
      </c>
      <c r="CW163">
        <f>SUMIFS('Grid GenerationQueue'!AM$5:AM$410,'Grid GenerationQueue'!$AZ$5:$AZ$410,$B163,'Grid GenerationQueue'!$BA$5:$BA$410,$C163,'Grid GenerationQueue'!$BK$5:$BK$410,"&gt;0",'Grid GenerationQueue'!$BD$5:$BD$410,"&lt;="&amp;$BE$3)</f>
        <v>0</v>
      </c>
      <c r="CX163">
        <f>SUMIFS('Grid GenerationQueue'!AN$5:AN$410,'Grid GenerationQueue'!$AZ$5:$AZ$410,$B163,'Grid GenerationQueue'!$BA$5:$BA$410,$C163,'Grid GenerationQueue'!$BK$5:$BK$410,"&gt;0",'Grid GenerationQueue'!$BD$5:$BD$410,"&lt;="&amp;$BE$3)</f>
        <v>0</v>
      </c>
      <c r="CY163">
        <f>SUMIFS('Grid GenerationQueue'!AO$5:AO$410,'Grid GenerationQueue'!$AZ$5:$AZ$410,$B163,'Grid GenerationQueue'!$BA$5:$BA$410,$C163,'Grid GenerationQueue'!$BK$5:$BK$410,"&gt;0",'Grid GenerationQueue'!$BD$5:$BD$410,"&lt;="&amp;$BE$3)</f>
        <v>0</v>
      </c>
      <c r="CZ163">
        <f>SUMIFS('Grid GenerationQueue'!AP$5:AP$410,'Grid GenerationQueue'!$AZ$5:$AZ$410,$B163,'Grid GenerationQueue'!$BA$5:$BA$410,$C163,'Grid GenerationQueue'!$BK$5:$BK$410,"&gt;0",'Grid GenerationQueue'!$BD$5:$BD$410,"&lt;="&amp;$BE$3)</f>
        <v>0</v>
      </c>
      <c r="DA163">
        <f>SUMIFS('Grid GenerationQueue'!AQ$5:AQ$410,'Grid GenerationQueue'!$AZ$5:$AZ$410,$B163,'Grid GenerationQueue'!$BA$5:$BA$410,$C163,'Grid GenerationQueue'!$BK$5:$BK$410,"&gt;0",'Grid GenerationQueue'!$BD$5:$BD$410,"&lt;="&amp;$BE$3)</f>
        <v>0</v>
      </c>
      <c r="DB163">
        <f>SUMIFS('Grid GenerationQueue'!AR$5:AR$410,'Grid GenerationQueue'!$AZ$5:$AZ$410,$B163,'Grid GenerationQueue'!$BA$5:$BA$410,$C163,'Grid GenerationQueue'!$BK$5:$BK$410,"&gt;0",'Grid GenerationQueue'!$BD$5:$BD$410,"&lt;="&amp;$BE$3)</f>
        <v>0</v>
      </c>
    </row>
    <row r="164" spans="1:106" x14ac:dyDescent="0.35">
      <c r="A164" t="s">
        <v>4747</v>
      </c>
      <c r="B164" t="s">
        <v>4831</v>
      </c>
      <c r="C164">
        <v>230</v>
      </c>
      <c r="D164">
        <f>SUMIFS('Grid GenerationQueue'!AG$5:AG$410,'Grid GenerationQueue'!$AZ$5:$AZ$410,$B164,'Grid GenerationQueue'!$BA$5:$BA$410,$C164)</f>
        <v>0</v>
      </c>
      <c r="E164">
        <f>SUMIFS('Grid GenerationQueue'!AH$5:AH$410,'Grid GenerationQueue'!$AZ$5:$AZ$410,$B164,'Grid GenerationQueue'!$BA$5:$BA$410,$C164)</f>
        <v>0</v>
      </c>
      <c r="F164">
        <f>SUMIFS('Grid GenerationQueue'!AI$5:AI$410,'Grid GenerationQueue'!$AZ$5:$AZ$410,$B164,'Grid GenerationQueue'!$BA$5:$BA$410,$C164)</f>
        <v>0</v>
      </c>
      <c r="G164">
        <f>SUMIFS('Grid GenerationQueue'!AJ$5:AJ$410,'Grid GenerationQueue'!$AZ$5:$AZ$410,$B164,'Grid GenerationQueue'!$BA$5:$BA$410,$C164)</f>
        <v>0</v>
      </c>
      <c r="H164">
        <f>SUMIFS('Grid GenerationQueue'!AK$5:AK$410,'Grid GenerationQueue'!$AZ$5:$AZ$410,$B164,'Grid GenerationQueue'!$BA$5:$BA$410,$C164)</f>
        <v>0</v>
      </c>
      <c r="I164">
        <f>SUMIFS('Grid GenerationQueue'!AL$5:AL$410,'Grid GenerationQueue'!$AZ$5:$AZ$410,$B164,'Grid GenerationQueue'!$BA$5:$BA$410,$C164)</f>
        <v>0</v>
      </c>
      <c r="J164">
        <f>SUMIFS('Grid GenerationQueue'!AM$5:AM$410,'Grid GenerationQueue'!$AZ$5:$AZ$410,$B164,'Grid GenerationQueue'!$BA$5:$BA$410,$C164)</f>
        <v>0</v>
      </c>
      <c r="K164">
        <f>SUMIFS('Grid GenerationQueue'!AN$5:AN$410,'Grid GenerationQueue'!$AZ$5:$AZ$410,$B164,'Grid GenerationQueue'!$BA$5:$BA$410,$C164)</f>
        <v>0</v>
      </c>
      <c r="L164">
        <f>SUMIFS('Grid GenerationQueue'!AO$5:AO$410,'Grid GenerationQueue'!$AZ$5:$AZ$410,$B164,'Grid GenerationQueue'!$BA$5:$BA$410,$C164)</f>
        <v>0</v>
      </c>
      <c r="M164">
        <f>SUMIFS('Grid GenerationQueue'!AP$5:AP$410,'Grid GenerationQueue'!$AZ$5:$AZ$410,$B164,'Grid GenerationQueue'!$BA$5:$BA$410,$C164)</f>
        <v>0</v>
      </c>
      <c r="N164">
        <f>SUMIFS('Grid GenerationQueue'!AQ$5:AQ$410,'Grid GenerationQueue'!$AZ$5:$AZ$410,$B164,'Grid GenerationQueue'!$BA$5:$BA$410,$C164)</f>
        <v>0</v>
      </c>
      <c r="O164">
        <f>SUMIFS('Grid GenerationQueue'!AR$5:AR$410,'Grid GenerationQueue'!$AZ$5:$AZ$410,$B164,'Grid GenerationQueue'!$BA$5:$BA$410,$C164)</f>
        <v>0</v>
      </c>
      <c r="Q164">
        <f>SUMIFS('Grid GenerationQueue'!AG$5:AG$410,'Grid GenerationQueue'!$AZ$5:$AZ$410,$B164,'Grid GenerationQueue'!$BA$5:$BA$410,$C164,'Grid GenerationQueue'!$BJ$5:$BJ$410,"Executed")</f>
        <v>0</v>
      </c>
      <c r="R164">
        <f>SUMIFS('Grid GenerationQueue'!AH$5:AH$410,'Grid GenerationQueue'!$AZ$5:$AZ$410,$B164,'Grid GenerationQueue'!$BA$5:$BA$410,$C164,'Grid GenerationQueue'!$BJ$5:$BJ$410,"Executed")</f>
        <v>0</v>
      </c>
      <c r="S164">
        <f>SUMIFS('Grid GenerationQueue'!AI$5:AI$410,'Grid GenerationQueue'!$AZ$5:$AZ$410,$B164,'Grid GenerationQueue'!$BA$5:$BA$410,$C164,'Grid GenerationQueue'!$BJ$5:$BJ$410,"Executed")</f>
        <v>0</v>
      </c>
      <c r="T164">
        <f>SUMIFS('Grid GenerationQueue'!AJ$5:AJ$410,'Grid GenerationQueue'!$AZ$5:$AZ$410,$B164,'Grid GenerationQueue'!$BA$5:$BA$410,$C164,'Grid GenerationQueue'!$BJ$5:$BJ$410,"Executed")</f>
        <v>0</v>
      </c>
      <c r="U164">
        <f>SUMIFS('Grid GenerationQueue'!AK$5:AK$410,'Grid GenerationQueue'!$AZ$5:$AZ$410,$B164,'Grid GenerationQueue'!$BA$5:$BA$410,$C164,'Grid GenerationQueue'!$BJ$5:$BJ$410,"Executed")</f>
        <v>0</v>
      </c>
      <c r="V164">
        <f>SUMIFS('Grid GenerationQueue'!AL$5:AL$410,'Grid GenerationQueue'!$AZ$5:$AZ$410,$B164,'Grid GenerationQueue'!$BA$5:$BA$410,$C164,'Grid GenerationQueue'!$BJ$5:$BJ$410,"Executed")</f>
        <v>0</v>
      </c>
      <c r="W164">
        <f>SUMIFS('Grid GenerationQueue'!AM$5:AM$410,'Grid GenerationQueue'!$AZ$5:$AZ$410,$B164,'Grid GenerationQueue'!$BA$5:$BA$410,$C164,'Grid GenerationQueue'!$BJ$5:$BJ$410,"Executed")</f>
        <v>0</v>
      </c>
      <c r="X164">
        <f>SUMIFS('Grid GenerationQueue'!AN$5:AN$410,'Grid GenerationQueue'!$AZ$5:$AZ$410,$B164,'Grid GenerationQueue'!$BA$5:$BA$410,$C164,'Grid GenerationQueue'!$BJ$5:$BJ$410,"Executed")</f>
        <v>0</v>
      </c>
      <c r="Y164">
        <f>SUMIFS('Grid GenerationQueue'!AO$5:AO$410,'Grid GenerationQueue'!$AZ$5:$AZ$410,$B164,'Grid GenerationQueue'!$BA$5:$BA$410,$C164,'Grid GenerationQueue'!$BJ$5:$BJ$410,"Executed")</f>
        <v>0</v>
      </c>
      <c r="Z164">
        <f>SUMIFS('Grid GenerationQueue'!AP$5:AP$410,'Grid GenerationQueue'!$AZ$5:$AZ$410,$B164,'Grid GenerationQueue'!$BA$5:$BA$410,$C164,'Grid GenerationQueue'!$BJ$5:$BJ$410,"Executed")</f>
        <v>0</v>
      </c>
      <c r="AA164">
        <f>SUMIFS('Grid GenerationQueue'!AQ$5:AQ$410,'Grid GenerationQueue'!$AZ$5:$AZ$410,$B164,'Grid GenerationQueue'!$BA$5:$BA$410,$C164,'Grid GenerationQueue'!$BJ$5:$BJ$410,"Executed")</f>
        <v>0</v>
      </c>
      <c r="AB164">
        <f>SUMIFS('Grid GenerationQueue'!AR$5:AR$410,'Grid GenerationQueue'!$AZ$5:$AZ$410,$B164,'Grid GenerationQueue'!$BA$5:$BA$410,$C164,'Grid GenerationQueue'!$BJ$5:$BJ$410,"Executed")</f>
        <v>0</v>
      </c>
      <c r="AD164">
        <f>SUMIFS('Grid GenerationQueue'!AG$5:AG$410,'Grid GenerationQueue'!$AZ$5:$AZ$410,$B164,'Grid GenerationQueue'!$BA$5:$BA$410,$C164,'Grid GenerationQueue'!$BH$5:$BH$410,"&lt;&gt;"&amp;"")+SUMIFS('Grid GenerationQueue'!AG$5:AG$410,'Grid GenerationQueue'!$AZ$5:$AZ$410,$B164,'Grid GenerationQueue'!$BA$5:$BA$410,$C164,'Grid GenerationQueue'!$BH$5:$BH$410,"",'Grid GenerationQueue'!$AC$5:$AC$410,1)</f>
        <v>0</v>
      </c>
      <c r="AE164">
        <f>SUMIFS('Grid GenerationQueue'!AH$5:AH$410,'Grid GenerationQueue'!$AZ$5:$AZ$410,$B164,'Grid GenerationQueue'!$BA$5:$BA$410,$C164,'Grid GenerationQueue'!$BH$5:$BH$410,"&lt;&gt;"&amp;"")+SUMIFS('Grid GenerationQueue'!AH$5:AH$410,'Grid GenerationQueue'!$AZ$5:$AZ$410,$B164,'Grid GenerationQueue'!$BA$5:$BA$410,$C164,'Grid GenerationQueue'!$BH$5:$BH$410,"",'Grid GenerationQueue'!$AC$5:$AC$410,1)</f>
        <v>0</v>
      </c>
      <c r="AF164">
        <f>SUMIFS('Grid GenerationQueue'!AI$5:AI$410,'Grid GenerationQueue'!$AZ$5:$AZ$410,$B164,'Grid GenerationQueue'!$BA$5:$BA$410,$C164,'Grid GenerationQueue'!$BH$5:$BH$410,"&lt;&gt;"&amp;"")+SUMIFS('Grid GenerationQueue'!AI$5:AI$410,'Grid GenerationQueue'!$AZ$5:$AZ$410,$B164,'Grid GenerationQueue'!$BA$5:$BA$410,$C164,'Grid GenerationQueue'!$BH$5:$BH$410,"",'Grid GenerationQueue'!$AC$5:$AC$410,1)</f>
        <v>0</v>
      </c>
      <c r="AG164">
        <f>SUMIFS('Grid GenerationQueue'!AJ$5:AJ$410,'Grid GenerationQueue'!$AZ$5:$AZ$410,$B164,'Grid GenerationQueue'!$BA$5:$BA$410,$C164,'Grid GenerationQueue'!$BH$5:$BH$410,"&lt;&gt;"&amp;"")+SUMIFS('Grid GenerationQueue'!AJ$5:AJ$410,'Grid GenerationQueue'!$AZ$5:$AZ$410,$B164,'Grid GenerationQueue'!$BA$5:$BA$410,$C164,'Grid GenerationQueue'!$BH$5:$BH$410,"",'Grid GenerationQueue'!$AC$5:$AC$410,1)</f>
        <v>0</v>
      </c>
      <c r="AH164">
        <f>SUMIFS('Grid GenerationQueue'!AK$5:AK$410,'Grid GenerationQueue'!$AZ$5:$AZ$410,$B164,'Grid GenerationQueue'!$BA$5:$BA$410,$C164,'Grid GenerationQueue'!$BH$5:$BH$410,"&lt;&gt;"&amp;"")+SUMIFS('Grid GenerationQueue'!AK$5:AK$410,'Grid GenerationQueue'!$AZ$5:$AZ$410,$B164,'Grid GenerationQueue'!$BA$5:$BA$410,$C164,'Grid GenerationQueue'!$BH$5:$BH$410,"",'Grid GenerationQueue'!$AC$5:$AC$410,1)</f>
        <v>0</v>
      </c>
      <c r="AI164">
        <f>SUMIFS('Grid GenerationQueue'!AL$5:AL$410,'Grid GenerationQueue'!$AZ$5:$AZ$410,$B164,'Grid GenerationQueue'!$BA$5:$BA$410,$C164,'Grid GenerationQueue'!$BH$5:$BH$410,"&lt;&gt;"&amp;"")+SUMIFS('Grid GenerationQueue'!AL$5:AL$410,'Grid GenerationQueue'!$AZ$5:$AZ$410,$B164,'Grid GenerationQueue'!$BA$5:$BA$410,$C164,'Grid GenerationQueue'!$BH$5:$BH$410,"",'Grid GenerationQueue'!$AC$5:$AC$410,1)</f>
        <v>0</v>
      </c>
      <c r="AJ164">
        <f>SUMIFS('Grid GenerationQueue'!AM$5:AM$410,'Grid GenerationQueue'!$AZ$5:$AZ$410,$B164,'Grid GenerationQueue'!$BA$5:$BA$410,$C164,'Grid GenerationQueue'!$BH$5:$BH$410,"&lt;&gt;"&amp;"")+SUMIFS('Grid GenerationQueue'!AM$5:AM$410,'Grid GenerationQueue'!$AZ$5:$AZ$410,$B164,'Grid GenerationQueue'!$BA$5:$BA$410,$C164,'Grid GenerationQueue'!$BH$5:$BH$410,"",'Grid GenerationQueue'!$AC$5:$AC$410,1)</f>
        <v>0</v>
      </c>
      <c r="AK164">
        <f>SUMIFS('Grid GenerationQueue'!AN$5:AN$410,'Grid GenerationQueue'!$AZ$5:$AZ$410,$B164,'Grid GenerationQueue'!$BA$5:$BA$410,$C164,'Grid GenerationQueue'!$BH$5:$BH$410,"&lt;&gt;"&amp;"")+SUMIFS('Grid GenerationQueue'!AN$5:AN$410,'Grid GenerationQueue'!$AZ$5:$AZ$410,$B164,'Grid GenerationQueue'!$BA$5:$BA$410,$C164,'Grid GenerationQueue'!$BH$5:$BH$410,"",'Grid GenerationQueue'!$AC$5:$AC$410,1)</f>
        <v>0</v>
      </c>
      <c r="AL164">
        <f>SUMIFS('Grid GenerationQueue'!AO$5:AO$410,'Grid GenerationQueue'!$AZ$5:$AZ$410,$B164,'Grid GenerationQueue'!$BA$5:$BA$410,$C164,'Grid GenerationQueue'!$BH$5:$BH$410,"&lt;&gt;"&amp;"")+SUMIFS('Grid GenerationQueue'!AO$5:AO$410,'Grid GenerationQueue'!$AZ$5:$AZ$410,$B164,'Grid GenerationQueue'!$BA$5:$BA$410,$C164,'Grid GenerationQueue'!$BH$5:$BH$410,"",'Grid GenerationQueue'!$AC$5:$AC$410,1)</f>
        <v>0</v>
      </c>
      <c r="AM164">
        <f>SUMIFS('Grid GenerationQueue'!AP$5:AP$410,'Grid GenerationQueue'!$AZ$5:$AZ$410,$B164,'Grid GenerationQueue'!$BA$5:$BA$410,$C164,'Grid GenerationQueue'!$BH$5:$BH$410,"&lt;&gt;"&amp;"")+SUMIFS('Grid GenerationQueue'!AP$5:AP$410,'Grid GenerationQueue'!$AZ$5:$AZ$410,$B164,'Grid GenerationQueue'!$BA$5:$BA$410,$C164,'Grid GenerationQueue'!$BH$5:$BH$410,"",'Grid GenerationQueue'!$AC$5:$AC$410,1)</f>
        <v>0</v>
      </c>
      <c r="AN164">
        <f>SUMIFS('Grid GenerationQueue'!AQ$5:AQ$410,'Grid GenerationQueue'!$AZ$5:$AZ$410,$B164,'Grid GenerationQueue'!$BA$5:$BA$410,$C164,'Grid GenerationQueue'!$BH$5:$BH$410,"&lt;&gt;"&amp;"")+SUMIFS('Grid GenerationQueue'!AQ$5:AQ$410,'Grid GenerationQueue'!$AZ$5:$AZ$410,$B164,'Grid GenerationQueue'!$BA$5:$BA$410,$C164,'Grid GenerationQueue'!$BH$5:$BH$410,"",'Grid GenerationQueue'!$AC$5:$AC$410,1)</f>
        <v>0</v>
      </c>
      <c r="AO164">
        <f>SUMIFS('Grid GenerationQueue'!AR$5:AR$410,'Grid GenerationQueue'!$AZ$5:$AZ$410,$B164,'Grid GenerationQueue'!$BA$5:$BA$410,$C164,'Grid GenerationQueue'!$BH$5:$BH$410,"&lt;&gt;"&amp;"")+SUMIFS('Grid GenerationQueue'!AR$5:AR$410,'Grid GenerationQueue'!$AZ$5:$AZ$410,$B164,'Grid GenerationQueue'!$BA$5:$BA$410,$C164,'Grid GenerationQueue'!$BH$5:$BH$410,"",'Grid GenerationQueue'!$AC$5:$AC$410,1)</f>
        <v>0</v>
      </c>
      <c r="AQ164">
        <f>SUMIFS('Grid GenerationQueue'!AG$5:AG$410,'Grid GenerationQueue'!$AZ$5:$AZ$410,$B164,'Grid GenerationQueue'!$BA$5:$BA$410,$C164,'Grid GenerationQueue'!$BK$5:$BK$410,"&gt;0")</f>
        <v>0</v>
      </c>
      <c r="AR164">
        <f>SUMIFS('Grid GenerationQueue'!AH$5:AH$410,'Grid GenerationQueue'!$AZ$5:$AZ$410,$B164,'Grid GenerationQueue'!$BA$5:$BA$410,$C164,'Grid GenerationQueue'!$BK$5:$BK$410,"&gt;0")</f>
        <v>0</v>
      </c>
      <c r="AS164">
        <f>SUMIFS('Grid GenerationQueue'!AI$5:AI$410,'Grid GenerationQueue'!$AZ$5:$AZ$410,$B164,'Grid GenerationQueue'!$BA$5:$BA$410,$C164,'Grid GenerationQueue'!$BK$5:$BK$410,"&gt;0")</f>
        <v>0</v>
      </c>
      <c r="AT164">
        <f>SUMIFS('Grid GenerationQueue'!AJ$5:AJ$410,'Grid GenerationQueue'!$AZ$5:$AZ$410,$B164,'Grid GenerationQueue'!$BA$5:$BA$410,$C164,'Grid GenerationQueue'!$BK$5:$BK$410,"&gt;0")</f>
        <v>0</v>
      </c>
      <c r="AU164">
        <f>SUMIFS('Grid GenerationQueue'!AK$5:AK$410,'Grid GenerationQueue'!$AZ$5:$AZ$410,$B164,'Grid GenerationQueue'!$BA$5:$BA$410,$C164,'Grid GenerationQueue'!$BK$5:$BK$410,"&gt;0")</f>
        <v>0</v>
      </c>
      <c r="AV164">
        <f>SUMIFS('Grid GenerationQueue'!AL$5:AL$410,'Grid GenerationQueue'!$AZ$5:$AZ$410,$B164,'Grid GenerationQueue'!$BA$5:$BA$410,$C164,'Grid GenerationQueue'!$BK$5:$BK$410,"&gt;0")</f>
        <v>0</v>
      </c>
      <c r="AW164">
        <f>SUMIFS('Grid GenerationQueue'!AM$5:AM$410,'Grid GenerationQueue'!$AZ$5:$AZ$410,$B164,'Grid GenerationQueue'!$BA$5:$BA$410,$C164,'Grid GenerationQueue'!$BK$5:$BK$410,"&gt;0")</f>
        <v>0</v>
      </c>
      <c r="AX164">
        <f>SUMIFS('Grid GenerationQueue'!AN$5:AN$410,'Grid GenerationQueue'!$AZ$5:$AZ$410,$B164,'Grid GenerationQueue'!$BA$5:$BA$410,$C164,'Grid GenerationQueue'!$BK$5:$BK$410,"&gt;0")</f>
        <v>0</v>
      </c>
      <c r="AY164">
        <f>SUMIFS('Grid GenerationQueue'!AO$5:AO$410,'Grid GenerationQueue'!$AZ$5:$AZ$410,$B164,'Grid GenerationQueue'!$BA$5:$BA$410,$C164,'Grid GenerationQueue'!$BK$5:$BK$410,"&gt;0")</f>
        <v>0</v>
      </c>
      <c r="AZ164">
        <f>SUMIFS('Grid GenerationQueue'!AP$5:AP$410,'Grid GenerationQueue'!$AZ$5:$AZ$410,$B164,'Grid GenerationQueue'!$BA$5:$BA$410,$C164,'Grid GenerationQueue'!$BK$5:$BK$410,"&gt;0")</f>
        <v>0</v>
      </c>
      <c r="BA164">
        <f>SUMIFS('Grid GenerationQueue'!AQ$5:AQ$410,'Grid GenerationQueue'!$AZ$5:$AZ$410,$B164,'Grid GenerationQueue'!$BA$5:$BA$410,$C164,'Grid GenerationQueue'!$BK$5:$BK$410,"&gt;0")</f>
        <v>0</v>
      </c>
      <c r="BB164">
        <f>SUMIFS('Grid GenerationQueue'!AR$5:AR$410,'Grid GenerationQueue'!$AZ$5:$AZ$410,$B164,'Grid GenerationQueue'!$BA$5:$BA$410,$C164,'Grid GenerationQueue'!$BK$5:$BK$410,"&gt;0")</f>
        <v>0</v>
      </c>
      <c r="BD164">
        <f>SUMIFS('Grid GenerationQueue'!AG$5:AG$410,'Grid GenerationQueue'!$AZ$5:$AZ$410,$B164,'Grid GenerationQueue'!$BA$5:$BA$410,$C164,'Grid GenerationQueue'!$BD$5:$BD$410,"&lt;="&amp;$BE$3)</f>
        <v>0</v>
      </c>
      <c r="BE164">
        <f>SUMIFS('Grid GenerationQueue'!AH$5:AH$410,'Grid GenerationQueue'!$AZ$5:$AZ$410,$B164,'Grid GenerationQueue'!$BA$5:$BA$410,$C164,'Grid GenerationQueue'!$BD$5:$BD$410,"&lt;="&amp;$BE$3)</f>
        <v>0</v>
      </c>
      <c r="BF164">
        <f>SUMIFS('Grid GenerationQueue'!AI$5:AI$410,'Grid GenerationQueue'!$AZ$5:$AZ$410,$B164,'Grid GenerationQueue'!$BA$5:$BA$410,$C164,'Grid GenerationQueue'!$BD$5:$BD$410,"&lt;="&amp;$BE$3)</f>
        <v>0</v>
      </c>
      <c r="BG164">
        <f>SUMIFS('Grid GenerationQueue'!AJ$5:AJ$410,'Grid GenerationQueue'!$AZ$5:$AZ$410,$B164,'Grid GenerationQueue'!$BA$5:$BA$410,$C164,'Grid GenerationQueue'!$BD$5:$BD$410,"&lt;="&amp;$BE$3)</f>
        <v>0</v>
      </c>
      <c r="BH164">
        <f>SUMIFS('Grid GenerationQueue'!AK$5:AK$410,'Grid GenerationQueue'!$AZ$5:$AZ$410,$B164,'Grid GenerationQueue'!$BA$5:$BA$410,$C164,'Grid GenerationQueue'!$BD$5:$BD$410,"&lt;="&amp;$BE$3)</f>
        <v>0</v>
      </c>
      <c r="BI164">
        <f>SUMIFS('Grid GenerationQueue'!AL$5:AL$410,'Grid GenerationQueue'!$AZ$5:$AZ$410,$B164,'Grid GenerationQueue'!$BA$5:$BA$410,$C164,'Grid GenerationQueue'!$BD$5:$BD$410,"&lt;="&amp;$BE$3)</f>
        <v>0</v>
      </c>
      <c r="BJ164">
        <f>SUMIFS('Grid GenerationQueue'!AM$5:AM$410,'Grid GenerationQueue'!$AZ$5:$AZ$410,$B164,'Grid GenerationQueue'!$BA$5:$BA$410,$C164,'Grid GenerationQueue'!$BD$5:$BD$410,"&lt;="&amp;$BE$3)</f>
        <v>0</v>
      </c>
      <c r="BK164">
        <f>SUMIFS('Grid GenerationQueue'!AN$5:AN$410,'Grid GenerationQueue'!$AZ$5:$AZ$410,$B164,'Grid GenerationQueue'!$BA$5:$BA$410,$C164,'Grid GenerationQueue'!$BD$5:$BD$410,"&lt;="&amp;$BE$3)</f>
        <v>0</v>
      </c>
      <c r="BL164">
        <f>SUMIFS('Grid GenerationQueue'!AO$5:AO$410,'Grid GenerationQueue'!$AZ$5:$AZ$410,$B164,'Grid GenerationQueue'!$BA$5:$BA$410,$C164,'Grid GenerationQueue'!$BD$5:$BD$410,"&lt;="&amp;$BE$3)</f>
        <v>0</v>
      </c>
      <c r="BM164">
        <f>SUMIFS('Grid GenerationQueue'!AP$5:AP$410,'Grid GenerationQueue'!$AZ$5:$AZ$410,$B164,'Grid GenerationQueue'!$BA$5:$BA$410,$C164,'Grid GenerationQueue'!$BD$5:$BD$410,"&lt;="&amp;$BE$3)</f>
        <v>0</v>
      </c>
      <c r="BN164">
        <f>SUMIFS('Grid GenerationQueue'!AQ$5:AQ$410,'Grid GenerationQueue'!$AZ$5:$AZ$410,$B164,'Grid GenerationQueue'!$BA$5:$BA$410,$C164,'Grid GenerationQueue'!$BD$5:$BD$410,"&lt;="&amp;$BE$3)</f>
        <v>0</v>
      </c>
      <c r="BO164">
        <f>SUMIFS('Grid GenerationQueue'!AR$5:AR$410,'Grid GenerationQueue'!$AZ$5:$AZ$410,$B164,'Grid GenerationQueue'!$BA$5:$BA$410,$C164,'Grid GenerationQueue'!$BD$5:$BD$410,"&lt;="&amp;$BE$3)</f>
        <v>0</v>
      </c>
      <c r="BQ164">
        <f>SUMIFS('Grid GenerationQueue'!AG$5:AG$410,'Grid GenerationQueue'!$AZ$5:$AZ$410,$B164,'Grid GenerationQueue'!$BA$5:$BA$410,$C164,'Grid GenerationQueue'!$BJ$5:$BJ$410,"Executed",'Grid GenerationQueue'!$BD$5:$BD$410,"&lt;="&amp;$BE$3)</f>
        <v>0</v>
      </c>
      <c r="BR164">
        <f>SUMIFS('Grid GenerationQueue'!AH$5:AH$410,'Grid GenerationQueue'!$AZ$5:$AZ$410,$B164,'Grid GenerationQueue'!$BA$5:$BA$410,$C164,'Grid GenerationQueue'!$BJ$5:$BJ$410,"Executed",'Grid GenerationQueue'!$BD$5:$BD$410,"&lt;="&amp;$BE$3)</f>
        <v>0</v>
      </c>
      <c r="BS164">
        <f>SUMIFS('Grid GenerationQueue'!AI$5:AI$410,'Grid GenerationQueue'!$AZ$5:$AZ$410,$B164,'Grid GenerationQueue'!$BA$5:$BA$410,$C164,'Grid GenerationQueue'!$BJ$5:$BJ$410,"Executed",'Grid GenerationQueue'!$BD$5:$BD$410,"&lt;="&amp;$BE$3)</f>
        <v>0</v>
      </c>
      <c r="BT164">
        <f>SUMIFS('Grid GenerationQueue'!AJ$5:AJ$410,'Grid GenerationQueue'!$AZ$5:$AZ$410,$B164,'Grid GenerationQueue'!$BA$5:$BA$410,$C164,'Grid GenerationQueue'!$BJ$5:$BJ$410,"Executed",'Grid GenerationQueue'!$BD$5:$BD$410,"&lt;="&amp;$BE$3)</f>
        <v>0</v>
      </c>
      <c r="BU164">
        <f>SUMIFS('Grid GenerationQueue'!AK$5:AK$410,'Grid GenerationQueue'!$AZ$5:$AZ$410,$B164,'Grid GenerationQueue'!$BA$5:$BA$410,$C164,'Grid GenerationQueue'!$BJ$5:$BJ$410,"Executed",'Grid GenerationQueue'!$BD$5:$BD$410,"&lt;="&amp;$BE$3)</f>
        <v>0</v>
      </c>
      <c r="BV164">
        <f>SUMIFS('Grid GenerationQueue'!AL$5:AL$410,'Grid GenerationQueue'!$AZ$5:$AZ$410,$B164,'Grid GenerationQueue'!$BA$5:$BA$410,$C164,'Grid GenerationQueue'!$BJ$5:$BJ$410,"Executed",'Grid GenerationQueue'!$BD$5:$BD$410,"&lt;="&amp;$BE$3)</f>
        <v>0</v>
      </c>
      <c r="BW164">
        <f>SUMIFS('Grid GenerationQueue'!AM$5:AM$410,'Grid GenerationQueue'!$AZ$5:$AZ$410,$B164,'Grid GenerationQueue'!$BA$5:$BA$410,$C164,'Grid GenerationQueue'!$BJ$5:$BJ$410,"Executed",'Grid GenerationQueue'!$BD$5:$BD$410,"&lt;="&amp;$BE$3)</f>
        <v>0</v>
      </c>
      <c r="BX164">
        <f>SUMIFS('Grid GenerationQueue'!AN$5:AN$410,'Grid GenerationQueue'!$AZ$5:$AZ$410,$B164,'Grid GenerationQueue'!$BA$5:$BA$410,$C164,'Grid GenerationQueue'!$BJ$5:$BJ$410,"Executed",'Grid GenerationQueue'!$BD$5:$BD$410,"&lt;="&amp;$BE$3)</f>
        <v>0</v>
      </c>
      <c r="BY164">
        <f>SUMIFS('Grid GenerationQueue'!AO$5:AO$410,'Grid GenerationQueue'!$AZ$5:$AZ$410,$B164,'Grid GenerationQueue'!$BA$5:$BA$410,$C164,'Grid GenerationQueue'!$BJ$5:$BJ$410,"Executed",'Grid GenerationQueue'!$BD$5:$BD$410,"&lt;="&amp;$BE$3)</f>
        <v>0</v>
      </c>
      <c r="BZ164">
        <f>SUMIFS('Grid GenerationQueue'!AP$5:AP$410,'Grid GenerationQueue'!$AZ$5:$AZ$410,$B164,'Grid GenerationQueue'!$BA$5:$BA$410,$C164,'Grid GenerationQueue'!$BJ$5:$BJ$410,"Executed",'Grid GenerationQueue'!$BD$5:$BD$410,"&lt;="&amp;$BE$3)</f>
        <v>0</v>
      </c>
      <c r="CA164">
        <f>SUMIFS('Grid GenerationQueue'!AQ$5:AQ$410,'Grid GenerationQueue'!$AZ$5:$AZ$410,$B164,'Grid GenerationQueue'!$BA$5:$BA$410,$C164,'Grid GenerationQueue'!$BJ$5:$BJ$410,"Executed",'Grid GenerationQueue'!$BD$5:$BD$410,"&lt;="&amp;$BE$3)</f>
        <v>0</v>
      </c>
      <c r="CB164">
        <f>SUMIFS('Grid GenerationQueue'!AR$5:AR$410,'Grid GenerationQueue'!$AZ$5:$AZ$410,$B164,'Grid GenerationQueue'!$BA$5:$BA$410,$C164,'Grid GenerationQueue'!$BJ$5:$BJ$410,"Executed",'Grid GenerationQueue'!$BD$5:$BD$410,"&lt;="&amp;$BE$3)</f>
        <v>0</v>
      </c>
      <c r="CD164">
        <f>SUMIFS('Grid GenerationQueue'!AG$5:AG$410,'Grid GenerationQueue'!$AZ$5:$AZ$410,$B164,'Grid GenerationQueue'!$BA$5:$BA$410,$C164,'Grid GenerationQueue'!$BH$5:$BH$410,"&lt;&gt;"&amp;"",'Grid GenerationQueue'!$BD$5:$BD$410,"&lt;="&amp;$BE$3)</f>
        <v>0</v>
      </c>
      <c r="CE164">
        <f>SUMIFS('Grid GenerationQueue'!AH$5:AH$410,'Grid GenerationQueue'!$AZ$5:$AZ$410,$B164,'Grid GenerationQueue'!$BA$5:$BA$410,$C164,'Grid GenerationQueue'!$BH$5:$BH$410,"&lt;&gt;"&amp;"",'Grid GenerationQueue'!$BD$5:$BD$410,"&lt;="&amp;$BE$3)</f>
        <v>0</v>
      </c>
      <c r="CF164">
        <f>SUMIFS('Grid GenerationQueue'!AI$5:AI$410,'Grid GenerationQueue'!$AZ$5:$AZ$410,$B164,'Grid GenerationQueue'!$BA$5:$BA$410,$C164,'Grid GenerationQueue'!$BH$5:$BH$410,"&lt;&gt;"&amp;"",'Grid GenerationQueue'!$BD$5:$BD$410,"&lt;="&amp;$BE$3)</f>
        <v>0</v>
      </c>
      <c r="CG164">
        <f>SUMIFS('Grid GenerationQueue'!AJ$5:AJ$410,'Grid GenerationQueue'!$AZ$5:$AZ$410,$B164,'Grid GenerationQueue'!$BA$5:$BA$410,$C164,'Grid GenerationQueue'!$BH$5:$BH$410,"&lt;&gt;"&amp;"",'Grid GenerationQueue'!$BD$5:$BD$410,"&lt;="&amp;$BE$3)</f>
        <v>0</v>
      </c>
      <c r="CH164">
        <f>SUMIFS('Grid GenerationQueue'!AK$5:AK$410,'Grid GenerationQueue'!$AZ$5:$AZ$410,$B164,'Grid GenerationQueue'!$BA$5:$BA$410,$C164,'Grid GenerationQueue'!$BH$5:$BH$410,"&lt;&gt;"&amp;"",'Grid GenerationQueue'!$BD$5:$BD$410,"&lt;="&amp;$BE$3)</f>
        <v>0</v>
      </c>
      <c r="CI164">
        <f>SUMIFS('Grid GenerationQueue'!AL$5:AL$410,'Grid GenerationQueue'!$AZ$5:$AZ$410,$B164,'Grid GenerationQueue'!$BA$5:$BA$410,$C164,'Grid GenerationQueue'!$BH$5:$BH$410,"&lt;&gt;"&amp;"",'Grid GenerationQueue'!$BD$5:$BD$410,"&lt;="&amp;$BE$3)</f>
        <v>0</v>
      </c>
      <c r="CJ164">
        <f>SUMIFS('Grid GenerationQueue'!AM$5:AM$410,'Grid GenerationQueue'!$AZ$5:$AZ$410,$B164,'Grid GenerationQueue'!$BA$5:$BA$410,$C164,'Grid GenerationQueue'!$BH$5:$BH$410,"&lt;&gt;"&amp;"",'Grid GenerationQueue'!$BD$5:$BD$410,"&lt;="&amp;$BE$3)</f>
        <v>0</v>
      </c>
      <c r="CK164">
        <f>SUMIFS('Grid GenerationQueue'!AN$5:AN$410,'Grid GenerationQueue'!$AZ$5:$AZ$410,$B164,'Grid GenerationQueue'!$BA$5:$BA$410,$C164,'Grid GenerationQueue'!$BH$5:$BH$410,"&lt;&gt;"&amp;"",'Grid GenerationQueue'!$BD$5:$BD$410,"&lt;="&amp;$BE$3)</f>
        <v>0</v>
      </c>
      <c r="CL164">
        <f>SUMIFS('Grid GenerationQueue'!AO$5:AO$410,'Grid GenerationQueue'!$AZ$5:$AZ$410,$B164,'Grid GenerationQueue'!$BA$5:$BA$410,$C164,'Grid GenerationQueue'!$BH$5:$BH$410,"&lt;&gt;"&amp;"",'Grid GenerationQueue'!$BD$5:$BD$410,"&lt;="&amp;$BE$3)</f>
        <v>0</v>
      </c>
      <c r="CM164">
        <f>SUMIFS('Grid GenerationQueue'!AP$5:AP$410,'Grid GenerationQueue'!$AZ$5:$AZ$410,$B164,'Grid GenerationQueue'!$BA$5:$BA$410,$C164,'Grid GenerationQueue'!$BH$5:$BH$410,"&lt;&gt;"&amp;"",'Grid GenerationQueue'!$BD$5:$BD$410,"&lt;="&amp;$BE$3)</f>
        <v>0</v>
      </c>
      <c r="CN164">
        <f>SUMIFS('Grid GenerationQueue'!AQ$5:AQ$410,'Grid GenerationQueue'!$AZ$5:$AZ$410,$B164,'Grid GenerationQueue'!$BA$5:$BA$410,$C164,'Grid GenerationQueue'!$BH$5:$BH$410,"&lt;&gt;"&amp;"",'Grid GenerationQueue'!$BD$5:$BD$410,"&lt;="&amp;$BE$3)</f>
        <v>0</v>
      </c>
      <c r="CO164">
        <f>SUMIFS('Grid GenerationQueue'!AR$5:AR$410,'Grid GenerationQueue'!$AZ$5:$AZ$410,$B164,'Grid GenerationQueue'!$BA$5:$BA$410,$C164,'Grid GenerationQueue'!$BH$5:$BH$410,"&lt;&gt;"&amp;"",'Grid GenerationQueue'!$BD$5:$BD$410,"&lt;="&amp;$BE$3)</f>
        <v>0</v>
      </c>
      <c r="CQ164">
        <f>SUMIFS('Grid GenerationQueue'!AG$5:AG$410,'Grid GenerationQueue'!$AZ$5:$AZ$410,$B164,'Grid GenerationQueue'!$BA$5:$BA$410,$C164,'Grid GenerationQueue'!$BK$5:$BK$410,"&gt;0",'Grid GenerationQueue'!$BD$5:$BD$410,"&lt;="&amp;$BE$3)</f>
        <v>0</v>
      </c>
      <c r="CR164">
        <f>SUMIFS('Grid GenerationQueue'!AH$5:AH$410,'Grid GenerationQueue'!$AZ$5:$AZ$410,$B164,'Grid GenerationQueue'!$BA$5:$BA$410,$C164,'Grid GenerationQueue'!$BK$5:$BK$410,"&gt;0",'Grid GenerationQueue'!$BD$5:$BD$410,"&lt;="&amp;$BE$3)</f>
        <v>0</v>
      </c>
      <c r="CS164">
        <f>SUMIFS('Grid GenerationQueue'!AI$5:AI$410,'Grid GenerationQueue'!$AZ$5:$AZ$410,$B164,'Grid GenerationQueue'!$BA$5:$BA$410,$C164,'Grid GenerationQueue'!$BK$5:$BK$410,"&gt;0",'Grid GenerationQueue'!$BD$5:$BD$410,"&lt;="&amp;$BE$3)</f>
        <v>0</v>
      </c>
      <c r="CT164">
        <f>SUMIFS('Grid GenerationQueue'!AJ$5:AJ$410,'Grid GenerationQueue'!$AZ$5:$AZ$410,$B164,'Grid GenerationQueue'!$BA$5:$BA$410,$C164,'Grid GenerationQueue'!$BK$5:$BK$410,"&gt;0",'Grid GenerationQueue'!$BD$5:$BD$410,"&lt;="&amp;$BE$3)</f>
        <v>0</v>
      </c>
      <c r="CU164">
        <f>SUMIFS('Grid GenerationQueue'!AK$5:AK$410,'Grid GenerationQueue'!$AZ$5:$AZ$410,$B164,'Grid GenerationQueue'!$BA$5:$BA$410,$C164,'Grid GenerationQueue'!$BK$5:$BK$410,"&gt;0",'Grid GenerationQueue'!$BD$5:$BD$410,"&lt;="&amp;$BE$3)</f>
        <v>0</v>
      </c>
      <c r="CV164">
        <f>SUMIFS('Grid GenerationQueue'!AL$5:AL$410,'Grid GenerationQueue'!$AZ$5:$AZ$410,$B164,'Grid GenerationQueue'!$BA$5:$BA$410,$C164,'Grid GenerationQueue'!$BK$5:$BK$410,"&gt;0",'Grid GenerationQueue'!$BD$5:$BD$410,"&lt;="&amp;$BE$3)</f>
        <v>0</v>
      </c>
      <c r="CW164">
        <f>SUMIFS('Grid GenerationQueue'!AM$5:AM$410,'Grid GenerationQueue'!$AZ$5:$AZ$410,$B164,'Grid GenerationQueue'!$BA$5:$BA$410,$C164,'Grid GenerationQueue'!$BK$5:$BK$410,"&gt;0",'Grid GenerationQueue'!$BD$5:$BD$410,"&lt;="&amp;$BE$3)</f>
        <v>0</v>
      </c>
      <c r="CX164">
        <f>SUMIFS('Grid GenerationQueue'!AN$5:AN$410,'Grid GenerationQueue'!$AZ$5:$AZ$410,$B164,'Grid GenerationQueue'!$BA$5:$BA$410,$C164,'Grid GenerationQueue'!$BK$5:$BK$410,"&gt;0",'Grid GenerationQueue'!$BD$5:$BD$410,"&lt;="&amp;$BE$3)</f>
        <v>0</v>
      </c>
      <c r="CY164">
        <f>SUMIFS('Grid GenerationQueue'!AO$5:AO$410,'Grid GenerationQueue'!$AZ$5:$AZ$410,$B164,'Grid GenerationQueue'!$BA$5:$BA$410,$C164,'Grid GenerationQueue'!$BK$5:$BK$410,"&gt;0",'Grid GenerationQueue'!$BD$5:$BD$410,"&lt;="&amp;$BE$3)</f>
        <v>0</v>
      </c>
      <c r="CZ164">
        <f>SUMIFS('Grid GenerationQueue'!AP$5:AP$410,'Grid GenerationQueue'!$AZ$5:$AZ$410,$B164,'Grid GenerationQueue'!$BA$5:$BA$410,$C164,'Grid GenerationQueue'!$BK$5:$BK$410,"&gt;0",'Grid GenerationQueue'!$BD$5:$BD$410,"&lt;="&amp;$BE$3)</f>
        <v>0</v>
      </c>
      <c r="DA164">
        <f>SUMIFS('Grid GenerationQueue'!AQ$5:AQ$410,'Grid GenerationQueue'!$AZ$5:$AZ$410,$B164,'Grid GenerationQueue'!$BA$5:$BA$410,$C164,'Grid GenerationQueue'!$BK$5:$BK$410,"&gt;0",'Grid GenerationQueue'!$BD$5:$BD$410,"&lt;="&amp;$BE$3)</f>
        <v>0</v>
      </c>
      <c r="DB164">
        <f>SUMIFS('Grid GenerationQueue'!AR$5:AR$410,'Grid GenerationQueue'!$AZ$5:$AZ$410,$B164,'Grid GenerationQueue'!$BA$5:$BA$410,$C164,'Grid GenerationQueue'!$BK$5:$BK$410,"&gt;0",'Grid GenerationQueue'!$BD$5:$BD$410,"&lt;="&amp;$BE$3)</f>
        <v>0</v>
      </c>
    </row>
    <row r="165" spans="1:106" x14ac:dyDescent="0.35">
      <c r="A165" t="s">
        <v>4752</v>
      </c>
      <c r="B165" t="s">
        <v>4832</v>
      </c>
      <c r="C165">
        <v>60</v>
      </c>
      <c r="D165">
        <f>SUMIFS('Grid GenerationQueue'!AG$5:AG$410,'Grid GenerationQueue'!$AZ$5:$AZ$410,$B165,'Grid GenerationQueue'!$BA$5:$BA$410,$C165)</f>
        <v>0</v>
      </c>
      <c r="E165">
        <f>SUMIFS('Grid GenerationQueue'!AH$5:AH$410,'Grid GenerationQueue'!$AZ$5:$AZ$410,$B165,'Grid GenerationQueue'!$BA$5:$BA$410,$C165)</f>
        <v>0</v>
      </c>
      <c r="F165">
        <f>SUMIFS('Grid GenerationQueue'!AI$5:AI$410,'Grid GenerationQueue'!$AZ$5:$AZ$410,$B165,'Grid GenerationQueue'!$BA$5:$BA$410,$C165)</f>
        <v>0</v>
      </c>
      <c r="G165">
        <f>SUMIFS('Grid GenerationQueue'!AJ$5:AJ$410,'Grid GenerationQueue'!$AZ$5:$AZ$410,$B165,'Grid GenerationQueue'!$BA$5:$BA$410,$C165)</f>
        <v>0</v>
      </c>
      <c r="H165">
        <f>SUMIFS('Grid GenerationQueue'!AK$5:AK$410,'Grid GenerationQueue'!$AZ$5:$AZ$410,$B165,'Grid GenerationQueue'!$BA$5:$BA$410,$C165)</f>
        <v>0</v>
      </c>
      <c r="I165">
        <f>SUMIFS('Grid GenerationQueue'!AL$5:AL$410,'Grid GenerationQueue'!$AZ$5:$AZ$410,$B165,'Grid GenerationQueue'!$BA$5:$BA$410,$C165)</f>
        <v>0</v>
      </c>
      <c r="J165">
        <f>SUMIFS('Grid GenerationQueue'!AM$5:AM$410,'Grid GenerationQueue'!$AZ$5:$AZ$410,$B165,'Grid GenerationQueue'!$BA$5:$BA$410,$C165)</f>
        <v>0</v>
      </c>
      <c r="K165">
        <f>SUMIFS('Grid GenerationQueue'!AN$5:AN$410,'Grid GenerationQueue'!$AZ$5:$AZ$410,$B165,'Grid GenerationQueue'!$BA$5:$BA$410,$C165)</f>
        <v>0</v>
      </c>
      <c r="L165">
        <f>SUMIFS('Grid GenerationQueue'!AO$5:AO$410,'Grid GenerationQueue'!$AZ$5:$AZ$410,$B165,'Grid GenerationQueue'!$BA$5:$BA$410,$C165)</f>
        <v>0</v>
      </c>
      <c r="M165">
        <f>SUMIFS('Grid GenerationQueue'!AP$5:AP$410,'Grid GenerationQueue'!$AZ$5:$AZ$410,$B165,'Grid GenerationQueue'!$BA$5:$BA$410,$C165)</f>
        <v>0</v>
      </c>
      <c r="N165">
        <f>SUMIFS('Grid GenerationQueue'!AQ$5:AQ$410,'Grid GenerationQueue'!$AZ$5:$AZ$410,$B165,'Grid GenerationQueue'!$BA$5:$BA$410,$C165)</f>
        <v>0</v>
      </c>
      <c r="O165">
        <f>SUMIFS('Grid GenerationQueue'!AR$5:AR$410,'Grid GenerationQueue'!$AZ$5:$AZ$410,$B165,'Grid GenerationQueue'!$BA$5:$BA$410,$C165)</f>
        <v>0</v>
      </c>
      <c r="Q165">
        <f>SUMIFS('Grid GenerationQueue'!AG$5:AG$410,'Grid GenerationQueue'!$AZ$5:$AZ$410,$B165,'Grid GenerationQueue'!$BA$5:$BA$410,$C165,'Grid GenerationQueue'!$BJ$5:$BJ$410,"Executed")</f>
        <v>0</v>
      </c>
      <c r="R165">
        <f>SUMIFS('Grid GenerationQueue'!AH$5:AH$410,'Grid GenerationQueue'!$AZ$5:$AZ$410,$B165,'Grid GenerationQueue'!$BA$5:$BA$410,$C165,'Grid GenerationQueue'!$BJ$5:$BJ$410,"Executed")</f>
        <v>0</v>
      </c>
      <c r="S165">
        <f>SUMIFS('Grid GenerationQueue'!AI$5:AI$410,'Grid GenerationQueue'!$AZ$5:$AZ$410,$B165,'Grid GenerationQueue'!$BA$5:$BA$410,$C165,'Grid GenerationQueue'!$BJ$5:$BJ$410,"Executed")</f>
        <v>0</v>
      </c>
      <c r="T165">
        <f>SUMIFS('Grid GenerationQueue'!AJ$5:AJ$410,'Grid GenerationQueue'!$AZ$5:$AZ$410,$B165,'Grid GenerationQueue'!$BA$5:$BA$410,$C165,'Grid GenerationQueue'!$BJ$5:$BJ$410,"Executed")</f>
        <v>0</v>
      </c>
      <c r="U165">
        <f>SUMIFS('Grid GenerationQueue'!AK$5:AK$410,'Grid GenerationQueue'!$AZ$5:$AZ$410,$B165,'Grid GenerationQueue'!$BA$5:$BA$410,$C165,'Grid GenerationQueue'!$BJ$5:$BJ$410,"Executed")</f>
        <v>0</v>
      </c>
      <c r="V165">
        <f>SUMIFS('Grid GenerationQueue'!AL$5:AL$410,'Grid GenerationQueue'!$AZ$5:$AZ$410,$B165,'Grid GenerationQueue'!$BA$5:$BA$410,$C165,'Grid GenerationQueue'!$BJ$5:$BJ$410,"Executed")</f>
        <v>0</v>
      </c>
      <c r="W165">
        <f>SUMIFS('Grid GenerationQueue'!AM$5:AM$410,'Grid GenerationQueue'!$AZ$5:$AZ$410,$B165,'Grid GenerationQueue'!$BA$5:$BA$410,$C165,'Grid GenerationQueue'!$BJ$5:$BJ$410,"Executed")</f>
        <v>0</v>
      </c>
      <c r="X165">
        <f>SUMIFS('Grid GenerationQueue'!AN$5:AN$410,'Grid GenerationQueue'!$AZ$5:$AZ$410,$B165,'Grid GenerationQueue'!$BA$5:$BA$410,$C165,'Grid GenerationQueue'!$BJ$5:$BJ$410,"Executed")</f>
        <v>0</v>
      </c>
      <c r="Y165">
        <f>SUMIFS('Grid GenerationQueue'!AO$5:AO$410,'Grid GenerationQueue'!$AZ$5:$AZ$410,$B165,'Grid GenerationQueue'!$BA$5:$BA$410,$C165,'Grid GenerationQueue'!$BJ$5:$BJ$410,"Executed")</f>
        <v>0</v>
      </c>
      <c r="Z165">
        <f>SUMIFS('Grid GenerationQueue'!AP$5:AP$410,'Grid GenerationQueue'!$AZ$5:$AZ$410,$B165,'Grid GenerationQueue'!$BA$5:$BA$410,$C165,'Grid GenerationQueue'!$BJ$5:$BJ$410,"Executed")</f>
        <v>0</v>
      </c>
      <c r="AA165">
        <f>SUMIFS('Grid GenerationQueue'!AQ$5:AQ$410,'Grid GenerationQueue'!$AZ$5:$AZ$410,$B165,'Grid GenerationQueue'!$BA$5:$BA$410,$C165,'Grid GenerationQueue'!$BJ$5:$BJ$410,"Executed")</f>
        <v>0</v>
      </c>
      <c r="AB165">
        <f>SUMIFS('Grid GenerationQueue'!AR$5:AR$410,'Grid GenerationQueue'!$AZ$5:$AZ$410,$B165,'Grid GenerationQueue'!$BA$5:$BA$410,$C165,'Grid GenerationQueue'!$BJ$5:$BJ$410,"Executed")</f>
        <v>0</v>
      </c>
      <c r="AD165">
        <f>SUMIFS('Grid GenerationQueue'!AG$5:AG$410,'Grid GenerationQueue'!$AZ$5:$AZ$410,$B165,'Grid GenerationQueue'!$BA$5:$BA$410,$C165,'Grid GenerationQueue'!$BH$5:$BH$410,"&lt;&gt;"&amp;"")+SUMIFS('Grid GenerationQueue'!AG$5:AG$410,'Grid GenerationQueue'!$AZ$5:$AZ$410,$B165,'Grid GenerationQueue'!$BA$5:$BA$410,$C165,'Grid GenerationQueue'!$BH$5:$BH$410,"",'Grid GenerationQueue'!$AC$5:$AC$410,1)</f>
        <v>0</v>
      </c>
      <c r="AE165">
        <f>SUMIFS('Grid GenerationQueue'!AH$5:AH$410,'Grid GenerationQueue'!$AZ$5:$AZ$410,$B165,'Grid GenerationQueue'!$BA$5:$BA$410,$C165,'Grid GenerationQueue'!$BH$5:$BH$410,"&lt;&gt;"&amp;"")+SUMIFS('Grid GenerationQueue'!AH$5:AH$410,'Grid GenerationQueue'!$AZ$5:$AZ$410,$B165,'Grid GenerationQueue'!$BA$5:$BA$410,$C165,'Grid GenerationQueue'!$BH$5:$BH$410,"",'Grid GenerationQueue'!$AC$5:$AC$410,1)</f>
        <v>0</v>
      </c>
      <c r="AF165">
        <f>SUMIFS('Grid GenerationQueue'!AI$5:AI$410,'Grid GenerationQueue'!$AZ$5:$AZ$410,$B165,'Grid GenerationQueue'!$BA$5:$BA$410,$C165,'Grid GenerationQueue'!$BH$5:$BH$410,"&lt;&gt;"&amp;"")+SUMIFS('Grid GenerationQueue'!AI$5:AI$410,'Grid GenerationQueue'!$AZ$5:$AZ$410,$B165,'Grid GenerationQueue'!$BA$5:$BA$410,$C165,'Grid GenerationQueue'!$BH$5:$BH$410,"",'Grid GenerationQueue'!$AC$5:$AC$410,1)</f>
        <v>0</v>
      </c>
      <c r="AG165">
        <f>SUMIFS('Grid GenerationQueue'!AJ$5:AJ$410,'Grid GenerationQueue'!$AZ$5:$AZ$410,$B165,'Grid GenerationQueue'!$BA$5:$BA$410,$C165,'Grid GenerationQueue'!$BH$5:$BH$410,"&lt;&gt;"&amp;"")+SUMIFS('Grid GenerationQueue'!AJ$5:AJ$410,'Grid GenerationQueue'!$AZ$5:$AZ$410,$B165,'Grid GenerationQueue'!$BA$5:$BA$410,$C165,'Grid GenerationQueue'!$BH$5:$BH$410,"",'Grid GenerationQueue'!$AC$5:$AC$410,1)</f>
        <v>0</v>
      </c>
      <c r="AH165">
        <f>SUMIFS('Grid GenerationQueue'!AK$5:AK$410,'Grid GenerationQueue'!$AZ$5:$AZ$410,$B165,'Grid GenerationQueue'!$BA$5:$BA$410,$C165,'Grid GenerationQueue'!$BH$5:$BH$410,"&lt;&gt;"&amp;"")+SUMIFS('Grid GenerationQueue'!AK$5:AK$410,'Grid GenerationQueue'!$AZ$5:$AZ$410,$B165,'Grid GenerationQueue'!$BA$5:$BA$410,$C165,'Grid GenerationQueue'!$BH$5:$BH$410,"",'Grid GenerationQueue'!$AC$5:$AC$410,1)</f>
        <v>0</v>
      </c>
      <c r="AI165">
        <f>SUMIFS('Grid GenerationQueue'!AL$5:AL$410,'Grid GenerationQueue'!$AZ$5:$AZ$410,$B165,'Grid GenerationQueue'!$BA$5:$BA$410,$C165,'Grid GenerationQueue'!$BH$5:$BH$410,"&lt;&gt;"&amp;"")+SUMIFS('Grid GenerationQueue'!AL$5:AL$410,'Grid GenerationQueue'!$AZ$5:$AZ$410,$B165,'Grid GenerationQueue'!$BA$5:$BA$410,$C165,'Grid GenerationQueue'!$BH$5:$BH$410,"",'Grid GenerationQueue'!$AC$5:$AC$410,1)</f>
        <v>0</v>
      </c>
      <c r="AJ165">
        <f>SUMIFS('Grid GenerationQueue'!AM$5:AM$410,'Grid GenerationQueue'!$AZ$5:$AZ$410,$B165,'Grid GenerationQueue'!$BA$5:$BA$410,$C165,'Grid GenerationQueue'!$BH$5:$BH$410,"&lt;&gt;"&amp;"")+SUMIFS('Grid GenerationQueue'!AM$5:AM$410,'Grid GenerationQueue'!$AZ$5:$AZ$410,$B165,'Grid GenerationQueue'!$BA$5:$BA$410,$C165,'Grid GenerationQueue'!$BH$5:$BH$410,"",'Grid GenerationQueue'!$AC$5:$AC$410,1)</f>
        <v>0</v>
      </c>
      <c r="AK165">
        <f>SUMIFS('Grid GenerationQueue'!AN$5:AN$410,'Grid GenerationQueue'!$AZ$5:$AZ$410,$B165,'Grid GenerationQueue'!$BA$5:$BA$410,$C165,'Grid GenerationQueue'!$BH$5:$BH$410,"&lt;&gt;"&amp;"")+SUMIFS('Grid GenerationQueue'!AN$5:AN$410,'Grid GenerationQueue'!$AZ$5:$AZ$410,$B165,'Grid GenerationQueue'!$BA$5:$BA$410,$C165,'Grid GenerationQueue'!$BH$5:$BH$410,"",'Grid GenerationQueue'!$AC$5:$AC$410,1)</f>
        <v>0</v>
      </c>
      <c r="AL165">
        <f>SUMIFS('Grid GenerationQueue'!AO$5:AO$410,'Grid GenerationQueue'!$AZ$5:$AZ$410,$B165,'Grid GenerationQueue'!$BA$5:$BA$410,$C165,'Grid GenerationQueue'!$BH$5:$BH$410,"&lt;&gt;"&amp;"")+SUMIFS('Grid GenerationQueue'!AO$5:AO$410,'Grid GenerationQueue'!$AZ$5:$AZ$410,$B165,'Grid GenerationQueue'!$BA$5:$BA$410,$C165,'Grid GenerationQueue'!$BH$5:$BH$410,"",'Grid GenerationQueue'!$AC$5:$AC$410,1)</f>
        <v>0</v>
      </c>
      <c r="AM165">
        <f>SUMIFS('Grid GenerationQueue'!AP$5:AP$410,'Grid GenerationQueue'!$AZ$5:$AZ$410,$B165,'Grid GenerationQueue'!$BA$5:$BA$410,$C165,'Grid GenerationQueue'!$BH$5:$BH$410,"&lt;&gt;"&amp;"")+SUMIFS('Grid GenerationQueue'!AP$5:AP$410,'Grid GenerationQueue'!$AZ$5:$AZ$410,$B165,'Grid GenerationQueue'!$BA$5:$BA$410,$C165,'Grid GenerationQueue'!$BH$5:$BH$410,"",'Grid GenerationQueue'!$AC$5:$AC$410,1)</f>
        <v>0</v>
      </c>
      <c r="AN165">
        <f>SUMIFS('Grid GenerationQueue'!AQ$5:AQ$410,'Grid GenerationQueue'!$AZ$5:$AZ$410,$B165,'Grid GenerationQueue'!$BA$5:$BA$410,$C165,'Grid GenerationQueue'!$BH$5:$BH$410,"&lt;&gt;"&amp;"")+SUMIFS('Grid GenerationQueue'!AQ$5:AQ$410,'Grid GenerationQueue'!$AZ$5:$AZ$410,$B165,'Grid GenerationQueue'!$BA$5:$BA$410,$C165,'Grid GenerationQueue'!$BH$5:$BH$410,"",'Grid GenerationQueue'!$AC$5:$AC$410,1)</f>
        <v>0</v>
      </c>
      <c r="AO165">
        <f>SUMIFS('Grid GenerationQueue'!AR$5:AR$410,'Grid GenerationQueue'!$AZ$5:$AZ$410,$B165,'Grid GenerationQueue'!$BA$5:$BA$410,$C165,'Grid GenerationQueue'!$BH$5:$BH$410,"&lt;&gt;"&amp;"")+SUMIFS('Grid GenerationQueue'!AR$5:AR$410,'Grid GenerationQueue'!$AZ$5:$AZ$410,$B165,'Grid GenerationQueue'!$BA$5:$BA$410,$C165,'Grid GenerationQueue'!$BH$5:$BH$410,"",'Grid GenerationQueue'!$AC$5:$AC$410,1)</f>
        <v>0</v>
      </c>
      <c r="AQ165">
        <f>SUMIFS('Grid GenerationQueue'!AG$5:AG$410,'Grid GenerationQueue'!$AZ$5:$AZ$410,$B165,'Grid GenerationQueue'!$BA$5:$BA$410,$C165,'Grid GenerationQueue'!$BK$5:$BK$410,"&gt;0")</f>
        <v>0</v>
      </c>
      <c r="AR165">
        <f>SUMIFS('Grid GenerationQueue'!AH$5:AH$410,'Grid GenerationQueue'!$AZ$5:$AZ$410,$B165,'Grid GenerationQueue'!$BA$5:$BA$410,$C165,'Grid GenerationQueue'!$BK$5:$BK$410,"&gt;0")</f>
        <v>0</v>
      </c>
      <c r="AS165">
        <f>SUMIFS('Grid GenerationQueue'!AI$5:AI$410,'Grid GenerationQueue'!$AZ$5:$AZ$410,$B165,'Grid GenerationQueue'!$BA$5:$BA$410,$C165,'Grid GenerationQueue'!$BK$5:$BK$410,"&gt;0")</f>
        <v>0</v>
      </c>
      <c r="AT165">
        <f>SUMIFS('Grid GenerationQueue'!AJ$5:AJ$410,'Grid GenerationQueue'!$AZ$5:$AZ$410,$B165,'Grid GenerationQueue'!$BA$5:$BA$410,$C165,'Grid GenerationQueue'!$BK$5:$BK$410,"&gt;0")</f>
        <v>0</v>
      </c>
      <c r="AU165">
        <f>SUMIFS('Grid GenerationQueue'!AK$5:AK$410,'Grid GenerationQueue'!$AZ$5:$AZ$410,$B165,'Grid GenerationQueue'!$BA$5:$BA$410,$C165,'Grid GenerationQueue'!$BK$5:$BK$410,"&gt;0")</f>
        <v>0</v>
      </c>
      <c r="AV165">
        <f>SUMIFS('Grid GenerationQueue'!AL$5:AL$410,'Grid GenerationQueue'!$AZ$5:$AZ$410,$B165,'Grid GenerationQueue'!$BA$5:$BA$410,$C165,'Grid GenerationQueue'!$BK$5:$BK$410,"&gt;0")</f>
        <v>0</v>
      </c>
      <c r="AW165">
        <f>SUMIFS('Grid GenerationQueue'!AM$5:AM$410,'Grid GenerationQueue'!$AZ$5:$AZ$410,$B165,'Grid GenerationQueue'!$BA$5:$BA$410,$C165,'Grid GenerationQueue'!$BK$5:$BK$410,"&gt;0")</f>
        <v>0</v>
      </c>
      <c r="AX165">
        <f>SUMIFS('Grid GenerationQueue'!AN$5:AN$410,'Grid GenerationQueue'!$AZ$5:$AZ$410,$B165,'Grid GenerationQueue'!$BA$5:$BA$410,$C165,'Grid GenerationQueue'!$BK$5:$BK$410,"&gt;0")</f>
        <v>0</v>
      </c>
      <c r="AY165">
        <f>SUMIFS('Grid GenerationQueue'!AO$5:AO$410,'Grid GenerationQueue'!$AZ$5:$AZ$410,$B165,'Grid GenerationQueue'!$BA$5:$BA$410,$C165,'Grid GenerationQueue'!$BK$5:$BK$410,"&gt;0")</f>
        <v>0</v>
      </c>
      <c r="AZ165">
        <f>SUMIFS('Grid GenerationQueue'!AP$5:AP$410,'Grid GenerationQueue'!$AZ$5:$AZ$410,$B165,'Grid GenerationQueue'!$BA$5:$BA$410,$C165,'Grid GenerationQueue'!$BK$5:$BK$410,"&gt;0")</f>
        <v>0</v>
      </c>
      <c r="BA165">
        <f>SUMIFS('Grid GenerationQueue'!AQ$5:AQ$410,'Grid GenerationQueue'!$AZ$5:$AZ$410,$B165,'Grid GenerationQueue'!$BA$5:$BA$410,$C165,'Grid GenerationQueue'!$BK$5:$BK$410,"&gt;0")</f>
        <v>0</v>
      </c>
      <c r="BB165">
        <f>SUMIFS('Grid GenerationQueue'!AR$5:AR$410,'Grid GenerationQueue'!$AZ$5:$AZ$410,$B165,'Grid GenerationQueue'!$BA$5:$BA$410,$C165,'Grid GenerationQueue'!$BK$5:$BK$410,"&gt;0")</f>
        <v>0</v>
      </c>
      <c r="BD165">
        <f>SUMIFS('Grid GenerationQueue'!AG$5:AG$410,'Grid GenerationQueue'!$AZ$5:$AZ$410,$B165,'Grid GenerationQueue'!$BA$5:$BA$410,$C165,'Grid GenerationQueue'!$BD$5:$BD$410,"&lt;="&amp;$BE$3)</f>
        <v>0</v>
      </c>
      <c r="BE165">
        <f>SUMIFS('Grid GenerationQueue'!AH$5:AH$410,'Grid GenerationQueue'!$AZ$5:$AZ$410,$B165,'Grid GenerationQueue'!$BA$5:$BA$410,$C165,'Grid GenerationQueue'!$BD$5:$BD$410,"&lt;="&amp;$BE$3)</f>
        <v>0</v>
      </c>
      <c r="BF165">
        <f>SUMIFS('Grid GenerationQueue'!AI$5:AI$410,'Grid GenerationQueue'!$AZ$5:$AZ$410,$B165,'Grid GenerationQueue'!$BA$5:$BA$410,$C165,'Grid GenerationQueue'!$BD$5:$BD$410,"&lt;="&amp;$BE$3)</f>
        <v>0</v>
      </c>
      <c r="BG165">
        <f>SUMIFS('Grid GenerationQueue'!AJ$5:AJ$410,'Grid GenerationQueue'!$AZ$5:$AZ$410,$B165,'Grid GenerationQueue'!$BA$5:$BA$410,$C165,'Grid GenerationQueue'!$BD$5:$BD$410,"&lt;="&amp;$BE$3)</f>
        <v>0</v>
      </c>
      <c r="BH165">
        <f>SUMIFS('Grid GenerationQueue'!AK$5:AK$410,'Grid GenerationQueue'!$AZ$5:$AZ$410,$B165,'Grid GenerationQueue'!$BA$5:$BA$410,$C165,'Grid GenerationQueue'!$BD$5:$BD$410,"&lt;="&amp;$BE$3)</f>
        <v>0</v>
      </c>
      <c r="BI165">
        <f>SUMIFS('Grid GenerationQueue'!AL$5:AL$410,'Grid GenerationQueue'!$AZ$5:$AZ$410,$B165,'Grid GenerationQueue'!$BA$5:$BA$410,$C165,'Grid GenerationQueue'!$BD$5:$BD$410,"&lt;="&amp;$BE$3)</f>
        <v>0</v>
      </c>
      <c r="BJ165">
        <f>SUMIFS('Grid GenerationQueue'!AM$5:AM$410,'Grid GenerationQueue'!$AZ$5:$AZ$410,$B165,'Grid GenerationQueue'!$BA$5:$BA$410,$C165,'Grid GenerationQueue'!$BD$5:$BD$410,"&lt;="&amp;$BE$3)</f>
        <v>0</v>
      </c>
      <c r="BK165">
        <f>SUMIFS('Grid GenerationQueue'!AN$5:AN$410,'Grid GenerationQueue'!$AZ$5:$AZ$410,$B165,'Grid GenerationQueue'!$BA$5:$BA$410,$C165,'Grid GenerationQueue'!$BD$5:$BD$410,"&lt;="&amp;$BE$3)</f>
        <v>0</v>
      </c>
      <c r="BL165">
        <f>SUMIFS('Grid GenerationQueue'!AO$5:AO$410,'Grid GenerationQueue'!$AZ$5:$AZ$410,$B165,'Grid GenerationQueue'!$BA$5:$BA$410,$C165,'Grid GenerationQueue'!$BD$5:$BD$410,"&lt;="&amp;$BE$3)</f>
        <v>0</v>
      </c>
      <c r="BM165">
        <f>SUMIFS('Grid GenerationQueue'!AP$5:AP$410,'Grid GenerationQueue'!$AZ$5:$AZ$410,$B165,'Grid GenerationQueue'!$BA$5:$BA$410,$C165,'Grid GenerationQueue'!$BD$5:$BD$410,"&lt;="&amp;$BE$3)</f>
        <v>0</v>
      </c>
      <c r="BN165">
        <f>SUMIFS('Grid GenerationQueue'!AQ$5:AQ$410,'Grid GenerationQueue'!$AZ$5:$AZ$410,$B165,'Grid GenerationQueue'!$BA$5:$BA$410,$C165,'Grid GenerationQueue'!$BD$5:$BD$410,"&lt;="&amp;$BE$3)</f>
        <v>0</v>
      </c>
      <c r="BO165">
        <f>SUMIFS('Grid GenerationQueue'!AR$5:AR$410,'Grid GenerationQueue'!$AZ$5:$AZ$410,$B165,'Grid GenerationQueue'!$BA$5:$BA$410,$C165,'Grid GenerationQueue'!$BD$5:$BD$410,"&lt;="&amp;$BE$3)</f>
        <v>0</v>
      </c>
      <c r="BQ165">
        <f>SUMIFS('Grid GenerationQueue'!AG$5:AG$410,'Grid GenerationQueue'!$AZ$5:$AZ$410,$B165,'Grid GenerationQueue'!$BA$5:$BA$410,$C165,'Grid GenerationQueue'!$BJ$5:$BJ$410,"Executed",'Grid GenerationQueue'!$BD$5:$BD$410,"&lt;="&amp;$BE$3)</f>
        <v>0</v>
      </c>
      <c r="BR165">
        <f>SUMIFS('Grid GenerationQueue'!AH$5:AH$410,'Grid GenerationQueue'!$AZ$5:$AZ$410,$B165,'Grid GenerationQueue'!$BA$5:$BA$410,$C165,'Grid GenerationQueue'!$BJ$5:$BJ$410,"Executed",'Grid GenerationQueue'!$BD$5:$BD$410,"&lt;="&amp;$BE$3)</f>
        <v>0</v>
      </c>
      <c r="BS165">
        <f>SUMIFS('Grid GenerationQueue'!AI$5:AI$410,'Grid GenerationQueue'!$AZ$5:$AZ$410,$B165,'Grid GenerationQueue'!$BA$5:$BA$410,$C165,'Grid GenerationQueue'!$BJ$5:$BJ$410,"Executed",'Grid GenerationQueue'!$BD$5:$BD$410,"&lt;="&amp;$BE$3)</f>
        <v>0</v>
      </c>
      <c r="BT165">
        <f>SUMIFS('Grid GenerationQueue'!AJ$5:AJ$410,'Grid GenerationQueue'!$AZ$5:$AZ$410,$B165,'Grid GenerationQueue'!$BA$5:$BA$410,$C165,'Grid GenerationQueue'!$BJ$5:$BJ$410,"Executed",'Grid GenerationQueue'!$BD$5:$BD$410,"&lt;="&amp;$BE$3)</f>
        <v>0</v>
      </c>
      <c r="BU165">
        <f>SUMIFS('Grid GenerationQueue'!AK$5:AK$410,'Grid GenerationQueue'!$AZ$5:$AZ$410,$B165,'Grid GenerationQueue'!$BA$5:$BA$410,$C165,'Grid GenerationQueue'!$BJ$5:$BJ$410,"Executed",'Grid GenerationQueue'!$BD$5:$BD$410,"&lt;="&amp;$BE$3)</f>
        <v>0</v>
      </c>
      <c r="BV165">
        <f>SUMIFS('Grid GenerationQueue'!AL$5:AL$410,'Grid GenerationQueue'!$AZ$5:$AZ$410,$B165,'Grid GenerationQueue'!$BA$5:$BA$410,$C165,'Grid GenerationQueue'!$BJ$5:$BJ$410,"Executed",'Grid GenerationQueue'!$BD$5:$BD$410,"&lt;="&amp;$BE$3)</f>
        <v>0</v>
      </c>
      <c r="BW165">
        <f>SUMIFS('Grid GenerationQueue'!AM$5:AM$410,'Grid GenerationQueue'!$AZ$5:$AZ$410,$B165,'Grid GenerationQueue'!$BA$5:$BA$410,$C165,'Grid GenerationQueue'!$BJ$5:$BJ$410,"Executed",'Grid GenerationQueue'!$BD$5:$BD$410,"&lt;="&amp;$BE$3)</f>
        <v>0</v>
      </c>
      <c r="BX165">
        <f>SUMIFS('Grid GenerationQueue'!AN$5:AN$410,'Grid GenerationQueue'!$AZ$5:$AZ$410,$B165,'Grid GenerationQueue'!$BA$5:$BA$410,$C165,'Grid GenerationQueue'!$BJ$5:$BJ$410,"Executed",'Grid GenerationQueue'!$BD$5:$BD$410,"&lt;="&amp;$BE$3)</f>
        <v>0</v>
      </c>
      <c r="BY165">
        <f>SUMIFS('Grid GenerationQueue'!AO$5:AO$410,'Grid GenerationQueue'!$AZ$5:$AZ$410,$B165,'Grid GenerationQueue'!$BA$5:$BA$410,$C165,'Grid GenerationQueue'!$BJ$5:$BJ$410,"Executed",'Grid GenerationQueue'!$BD$5:$BD$410,"&lt;="&amp;$BE$3)</f>
        <v>0</v>
      </c>
      <c r="BZ165">
        <f>SUMIFS('Grid GenerationQueue'!AP$5:AP$410,'Grid GenerationQueue'!$AZ$5:$AZ$410,$B165,'Grid GenerationQueue'!$BA$5:$BA$410,$C165,'Grid GenerationQueue'!$BJ$5:$BJ$410,"Executed",'Grid GenerationQueue'!$BD$5:$BD$410,"&lt;="&amp;$BE$3)</f>
        <v>0</v>
      </c>
      <c r="CA165">
        <f>SUMIFS('Grid GenerationQueue'!AQ$5:AQ$410,'Grid GenerationQueue'!$AZ$5:$AZ$410,$B165,'Grid GenerationQueue'!$BA$5:$BA$410,$C165,'Grid GenerationQueue'!$BJ$5:$BJ$410,"Executed",'Grid GenerationQueue'!$BD$5:$BD$410,"&lt;="&amp;$BE$3)</f>
        <v>0</v>
      </c>
      <c r="CB165">
        <f>SUMIFS('Grid GenerationQueue'!AR$5:AR$410,'Grid GenerationQueue'!$AZ$5:$AZ$410,$B165,'Grid GenerationQueue'!$BA$5:$BA$410,$C165,'Grid GenerationQueue'!$BJ$5:$BJ$410,"Executed",'Grid GenerationQueue'!$BD$5:$BD$410,"&lt;="&amp;$BE$3)</f>
        <v>0</v>
      </c>
      <c r="CD165">
        <f>SUMIFS('Grid GenerationQueue'!AG$5:AG$410,'Grid GenerationQueue'!$AZ$5:$AZ$410,$B165,'Grid GenerationQueue'!$BA$5:$BA$410,$C165,'Grid GenerationQueue'!$BH$5:$BH$410,"&lt;&gt;"&amp;"",'Grid GenerationQueue'!$BD$5:$BD$410,"&lt;="&amp;$BE$3)</f>
        <v>0</v>
      </c>
      <c r="CE165">
        <f>SUMIFS('Grid GenerationQueue'!AH$5:AH$410,'Grid GenerationQueue'!$AZ$5:$AZ$410,$B165,'Grid GenerationQueue'!$BA$5:$BA$410,$C165,'Grid GenerationQueue'!$BH$5:$BH$410,"&lt;&gt;"&amp;"",'Grid GenerationQueue'!$BD$5:$BD$410,"&lt;="&amp;$BE$3)</f>
        <v>0</v>
      </c>
      <c r="CF165">
        <f>SUMIFS('Grid GenerationQueue'!AI$5:AI$410,'Grid GenerationQueue'!$AZ$5:$AZ$410,$B165,'Grid GenerationQueue'!$BA$5:$BA$410,$C165,'Grid GenerationQueue'!$BH$5:$BH$410,"&lt;&gt;"&amp;"",'Grid GenerationQueue'!$BD$5:$BD$410,"&lt;="&amp;$BE$3)</f>
        <v>0</v>
      </c>
      <c r="CG165">
        <f>SUMIFS('Grid GenerationQueue'!AJ$5:AJ$410,'Grid GenerationQueue'!$AZ$5:$AZ$410,$B165,'Grid GenerationQueue'!$BA$5:$BA$410,$C165,'Grid GenerationQueue'!$BH$5:$BH$410,"&lt;&gt;"&amp;"",'Grid GenerationQueue'!$BD$5:$BD$410,"&lt;="&amp;$BE$3)</f>
        <v>0</v>
      </c>
      <c r="CH165">
        <f>SUMIFS('Grid GenerationQueue'!AK$5:AK$410,'Grid GenerationQueue'!$AZ$5:$AZ$410,$B165,'Grid GenerationQueue'!$BA$5:$BA$410,$C165,'Grid GenerationQueue'!$BH$5:$BH$410,"&lt;&gt;"&amp;"",'Grid GenerationQueue'!$BD$5:$BD$410,"&lt;="&amp;$BE$3)</f>
        <v>0</v>
      </c>
      <c r="CI165">
        <f>SUMIFS('Grid GenerationQueue'!AL$5:AL$410,'Grid GenerationQueue'!$AZ$5:$AZ$410,$B165,'Grid GenerationQueue'!$BA$5:$BA$410,$C165,'Grid GenerationQueue'!$BH$5:$BH$410,"&lt;&gt;"&amp;"",'Grid GenerationQueue'!$BD$5:$BD$410,"&lt;="&amp;$BE$3)</f>
        <v>0</v>
      </c>
      <c r="CJ165">
        <f>SUMIFS('Grid GenerationQueue'!AM$5:AM$410,'Grid GenerationQueue'!$AZ$5:$AZ$410,$B165,'Grid GenerationQueue'!$BA$5:$BA$410,$C165,'Grid GenerationQueue'!$BH$5:$BH$410,"&lt;&gt;"&amp;"",'Grid GenerationQueue'!$BD$5:$BD$410,"&lt;="&amp;$BE$3)</f>
        <v>0</v>
      </c>
      <c r="CK165">
        <f>SUMIFS('Grid GenerationQueue'!AN$5:AN$410,'Grid GenerationQueue'!$AZ$5:$AZ$410,$B165,'Grid GenerationQueue'!$BA$5:$BA$410,$C165,'Grid GenerationQueue'!$BH$5:$BH$410,"&lt;&gt;"&amp;"",'Grid GenerationQueue'!$BD$5:$BD$410,"&lt;="&amp;$BE$3)</f>
        <v>0</v>
      </c>
      <c r="CL165">
        <f>SUMIFS('Grid GenerationQueue'!AO$5:AO$410,'Grid GenerationQueue'!$AZ$5:$AZ$410,$B165,'Grid GenerationQueue'!$BA$5:$BA$410,$C165,'Grid GenerationQueue'!$BH$5:$BH$410,"&lt;&gt;"&amp;"",'Grid GenerationQueue'!$BD$5:$BD$410,"&lt;="&amp;$BE$3)</f>
        <v>0</v>
      </c>
      <c r="CM165">
        <f>SUMIFS('Grid GenerationQueue'!AP$5:AP$410,'Grid GenerationQueue'!$AZ$5:$AZ$410,$B165,'Grid GenerationQueue'!$BA$5:$BA$410,$C165,'Grid GenerationQueue'!$BH$5:$BH$410,"&lt;&gt;"&amp;"",'Grid GenerationQueue'!$BD$5:$BD$410,"&lt;="&amp;$BE$3)</f>
        <v>0</v>
      </c>
      <c r="CN165">
        <f>SUMIFS('Grid GenerationQueue'!AQ$5:AQ$410,'Grid GenerationQueue'!$AZ$5:$AZ$410,$B165,'Grid GenerationQueue'!$BA$5:$BA$410,$C165,'Grid GenerationQueue'!$BH$5:$BH$410,"&lt;&gt;"&amp;"",'Grid GenerationQueue'!$BD$5:$BD$410,"&lt;="&amp;$BE$3)</f>
        <v>0</v>
      </c>
      <c r="CO165">
        <f>SUMIFS('Grid GenerationQueue'!AR$5:AR$410,'Grid GenerationQueue'!$AZ$5:$AZ$410,$B165,'Grid GenerationQueue'!$BA$5:$BA$410,$C165,'Grid GenerationQueue'!$BH$5:$BH$410,"&lt;&gt;"&amp;"",'Grid GenerationQueue'!$BD$5:$BD$410,"&lt;="&amp;$BE$3)</f>
        <v>0</v>
      </c>
      <c r="CQ165">
        <f>SUMIFS('Grid GenerationQueue'!AG$5:AG$410,'Grid GenerationQueue'!$AZ$5:$AZ$410,$B165,'Grid GenerationQueue'!$BA$5:$BA$410,$C165,'Grid GenerationQueue'!$BK$5:$BK$410,"&gt;0",'Grid GenerationQueue'!$BD$5:$BD$410,"&lt;="&amp;$BE$3)</f>
        <v>0</v>
      </c>
      <c r="CR165">
        <f>SUMIFS('Grid GenerationQueue'!AH$5:AH$410,'Grid GenerationQueue'!$AZ$5:$AZ$410,$B165,'Grid GenerationQueue'!$BA$5:$BA$410,$C165,'Grid GenerationQueue'!$BK$5:$BK$410,"&gt;0",'Grid GenerationQueue'!$BD$5:$BD$410,"&lt;="&amp;$BE$3)</f>
        <v>0</v>
      </c>
      <c r="CS165">
        <f>SUMIFS('Grid GenerationQueue'!AI$5:AI$410,'Grid GenerationQueue'!$AZ$5:$AZ$410,$B165,'Grid GenerationQueue'!$BA$5:$BA$410,$C165,'Grid GenerationQueue'!$BK$5:$BK$410,"&gt;0",'Grid GenerationQueue'!$BD$5:$BD$410,"&lt;="&amp;$BE$3)</f>
        <v>0</v>
      </c>
      <c r="CT165">
        <f>SUMIFS('Grid GenerationQueue'!AJ$5:AJ$410,'Grid GenerationQueue'!$AZ$5:$AZ$410,$B165,'Grid GenerationQueue'!$BA$5:$BA$410,$C165,'Grid GenerationQueue'!$BK$5:$BK$410,"&gt;0",'Grid GenerationQueue'!$BD$5:$BD$410,"&lt;="&amp;$BE$3)</f>
        <v>0</v>
      </c>
      <c r="CU165">
        <f>SUMIFS('Grid GenerationQueue'!AK$5:AK$410,'Grid GenerationQueue'!$AZ$5:$AZ$410,$B165,'Grid GenerationQueue'!$BA$5:$BA$410,$C165,'Grid GenerationQueue'!$BK$5:$BK$410,"&gt;0",'Grid GenerationQueue'!$BD$5:$BD$410,"&lt;="&amp;$BE$3)</f>
        <v>0</v>
      </c>
      <c r="CV165">
        <f>SUMIFS('Grid GenerationQueue'!AL$5:AL$410,'Grid GenerationQueue'!$AZ$5:$AZ$410,$B165,'Grid GenerationQueue'!$BA$5:$BA$410,$C165,'Grid GenerationQueue'!$BK$5:$BK$410,"&gt;0",'Grid GenerationQueue'!$BD$5:$BD$410,"&lt;="&amp;$BE$3)</f>
        <v>0</v>
      </c>
      <c r="CW165">
        <f>SUMIFS('Grid GenerationQueue'!AM$5:AM$410,'Grid GenerationQueue'!$AZ$5:$AZ$410,$B165,'Grid GenerationQueue'!$BA$5:$BA$410,$C165,'Grid GenerationQueue'!$BK$5:$BK$410,"&gt;0",'Grid GenerationQueue'!$BD$5:$BD$410,"&lt;="&amp;$BE$3)</f>
        <v>0</v>
      </c>
      <c r="CX165">
        <f>SUMIFS('Grid GenerationQueue'!AN$5:AN$410,'Grid GenerationQueue'!$AZ$5:$AZ$410,$B165,'Grid GenerationQueue'!$BA$5:$BA$410,$C165,'Grid GenerationQueue'!$BK$5:$BK$410,"&gt;0",'Grid GenerationQueue'!$BD$5:$BD$410,"&lt;="&amp;$BE$3)</f>
        <v>0</v>
      </c>
      <c r="CY165">
        <f>SUMIFS('Grid GenerationQueue'!AO$5:AO$410,'Grid GenerationQueue'!$AZ$5:$AZ$410,$B165,'Grid GenerationQueue'!$BA$5:$BA$410,$C165,'Grid GenerationQueue'!$BK$5:$BK$410,"&gt;0",'Grid GenerationQueue'!$BD$5:$BD$410,"&lt;="&amp;$BE$3)</f>
        <v>0</v>
      </c>
      <c r="CZ165">
        <f>SUMIFS('Grid GenerationQueue'!AP$5:AP$410,'Grid GenerationQueue'!$AZ$5:$AZ$410,$B165,'Grid GenerationQueue'!$BA$5:$BA$410,$C165,'Grid GenerationQueue'!$BK$5:$BK$410,"&gt;0",'Grid GenerationQueue'!$BD$5:$BD$410,"&lt;="&amp;$BE$3)</f>
        <v>0</v>
      </c>
      <c r="DA165">
        <f>SUMIFS('Grid GenerationQueue'!AQ$5:AQ$410,'Grid GenerationQueue'!$AZ$5:$AZ$410,$B165,'Grid GenerationQueue'!$BA$5:$BA$410,$C165,'Grid GenerationQueue'!$BK$5:$BK$410,"&gt;0",'Grid GenerationQueue'!$BD$5:$BD$410,"&lt;="&amp;$BE$3)</f>
        <v>0</v>
      </c>
      <c r="DB165">
        <f>SUMIFS('Grid GenerationQueue'!AR$5:AR$410,'Grid GenerationQueue'!$AZ$5:$AZ$410,$B165,'Grid GenerationQueue'!$BA$5:$BA$410,$C165,'Grid GenerationQueue'!$BK$5:$BK$410,"&gt;0",'Grid GenerationQueue'!$BD$5:$BD$410,"&lt;="&amp;$BE$3)</f>
        <v>0</v>
      </c>
    </row>
    <row r="166" spans="1:106" x14ac:dyDescent="0.35">
      <c r="A166" t="s">
        <v>4752</v>
      </c>
      <c r="B166" t="s">
        <v>4832</v>
      </c>
      <c r="C166">
        <v>115</v>
      </c>
      <c r="D166">
        <f>SUMIFS('Grid GenerationQueue'!AG$5:AG$410,'Grid GenerationQueue'!$AZ$5:$AZ$410,$B166,'Grid GenerationQueue'!$BA$5:$BA$410,$C166)</f>
        <v>0</v>
      </c>
      <c r="E166">
        <f>SUMIFS('Grid GenerationQueue'!AH$5:AH$410,'Grid GenerationQueue'!$AZ$5:$AZ$410,$B166,'Grid GenerationQueue'!$BA$5:$BA$410,$C166)</f>
        <v>0</v>
      </c>
      <c r="F166">
        <f>SUMIFS('Grid GenerationQueue'!AI$5:AI$410,'Grid GenerationQueue'!$AZ$5:$AZ$410,$B166,'Grid GenerationQueue'!$BA$5:$BA$410,$C166)</f>
        <v>0</v>
      </c>
      <c r="G166">
        <f>SUMIFS('Grid GenerationQueue'!AJ$5:AJ$410,'Grid GenerationQueue'!$AZ$5:$AZ$410,$B166,'Grid GenerationQueue'!$BA$5:$BA$410,$C166)</f>
        <v>0</v>
      </c>
      <c r="H166">
        <f>SUMIFS('Grid GenerationQueue'!AK$5:AK$410,'Grid GenerationQueue'!$AZ$5:$AZ$410,$B166,'Grid GenerationQueue'!$BA$5:$BA$410,$C166)</f>
        <v>0</v>
      </c>
      <c r="I166">
        <f>SUMIFS('Grid GenerationQueue'!AL$5:AL$410,'Grid GenerationQueue'!$AZ$5:$AZ$410,$B166,'Grid GenerationQueue'!$BA$5:$BA$410,$C166)</f>
        <v>0</v>
      </c>
      <c r="J166">
        <f>SUMIFS('Grid GenerationQueue'!AM$5:AM$410,'Grid GenerationQueue'!$AZ$5:$AZ$410,$B166,'Grid GenerationQueue'!$BA$5:$BA$410,$C166)</f>
        <v>0</v>
      </c>
      <c r="K166">
        <f>SUMIFS('Grid GenerationQueue'!AN$5:AN$410,'Grid GenerationQueue'!$AZ$5:$AZ$410,$B166,'Grid GenerationQueue'!$BA$5:$BA$410,$C166)</f>
        <v>0</v>
      </c>
      <c r="L166">
        <f>SUMIFS('Grid GenerationQueue'!AO$5:AO$410,'Grid GenerationQueue'!$AZ$5:$AZ$410,$B166,'Grid GenerationQueue'!$BA$5:$BA$410,$C166)</f>
        <v>0</v>
      </c>
      <c r="M166">
        <f>SUMIFS('Grid GenerationQueue'!AP$5:AP$410,'Grid GenerationQueue'!$AZ$5:$AZ$410,$B166,'Grid GenerationQueue'!$BA$5:$BA$410,$C166)</f>
        <v>0</v>
      </c>
      <c r="N166">
        <f>SUMIFS('Grid GenerationQueue'!AQ$5:AQ$410,'Grid GenerationQueue'!$AZ$5:$AZ$410,$B166,'Grid GenerationQueue'!$BA$5:$BA$410,$C166)</f>
        <v>0</v>
      </c>
      <c r="O166">
        <f>SUMIFS('Grid GenerationQueue'!AR$5:AR$410,'Grid GenerationQueue'!$AZ$5:$AZ$410,$B166,'Grid GenerationQueue'!$BA$5:$BA$410,$C166)</f>
        <v>0</v>
      </c>
      <c r="Q166">
        <f>SUMIFS('Grid GenerationQueue'!AG$5:AG$410,'Grid GenerationQueue'!$AZ$5:$AZ$410,$B166,'Grid GenerationQueue'!$BA$5:$BA$410,$C166,'Grid GenerationQueue'!$BJ$5:$BJ$410,"Executed")</f>
        <v>0</v>
      </c>
      <c r="R166">
        <f>SUMIFS('Grid GenerationQueue'!AH$5:AH$410,'Grid GenerationQueue'!$AZ$5:$AZ$410,$B166,'Grid GenerationQueue'!$BA$5:$BA$410,$C166,'Grid GenerationQueue'!$BJ$5:$BJ$410,"Executed")</f>
        <v>0</v>
      </c>
      <c r="S166">
        <f>SUMIFS('Grid GenerationQueue'!AI$5:AI$410,'Grid GenerationQueue'!$AZ$5:$AZ$410,$B166,'Grid GenerationQueue'!$BA$5:$BA$410,$C166,'Grid GenerationQueue'!$BJ$5:$BJ$410,"Executed")</f>
        <v>0</v>
      </c>
      <c r="T166">
        <f>SUMIFS('Grid GenerationQueue'!AJ$5:AJ$410,'Grid GenerationQueue'!$AZ$5:$AZ$410,$B166,'Grid GenerationQueue'!$BA$5:$BA$410,$C166,'Grid GenerationQueue'!$BJ$5:$BJ$410,"Executed")</f>
        <v>0</v>
      </c>
      <c r="U166">
        <f>SUMIFS('Grid GenerationQueue'!AK$5:AK$410,'Grid GenerationQueue'!$AZ$5:$AZ$410,$B166,'Grid GenerationQueue'!$BA$5:$BA$410,$C166,'Grid GenerationQueue'!$BJ$5:$BJ$410,"Executed")</f>
        <v>0</v>
      </c>
      <c r="V166">
        <f>SUMIFS('Grid GenerationQueue'!AL$5:AL$410,'Grid GenerationQueue'!$AZ$5:$AZ$410,$B166,'Grid GenerationQueue'!$BA$5:$BA$410,$C166,'Grid GenerationQueue'!$BJ$5:$BJ$410,"Executed")</f>
        <v>0</v>
      </c>
      <c r="W166">
        <f>SUMIFS('Grid GenerationQueue'!AM$5:AM$410,'Grid GenerationQueue'!$AZ$5:$AZ$410,$B166,'Grid GenerationQueue'!$BA$5:$BA$410,$C166,'Grid GenerationQueue'!$BJ$5:$BJ$410,"Executed")</f>
        <v>0</v>
      </c>
      <c r="X166">
        <f>SUMIFS('Grid GenerationQueue'!AN$5:AN$410,'Grid GenerationQueue'!$AZ$5:$AZ$410,$B166,'Grid GenerationQueue'!$BA$5:$BA$410,$C166,'Grid GenerationQueue'!$BJ$5:$BJ$410,"Executed")</f>
        <v>0</v>
      </c>
      <c r="Y166">
        <f>SUMIFS('Grid GenerationQueue'!AO$5:AO$410,'Grid GenerationQueue'!$AZ$5:$AZ$410,$B166,'Grid GenerationQueue'!$BA$5:$BA$410,$C166,'Grid GenerationQueue'!$BJ$5:$BJ$410,"Executed")</f>
        <v>0</v>
      </c>
      <c r="Z166">
        <f>SUMIFS('Grid GenerationQueue'!AP$5:AP$410,'Grid GenerationQueue'!$AZ$5:$AZ$410,$B166,'Grid GenerationQueue'!$BA$5:$BA$410,$C166,'Grid GenerationQueue'!$BJ$5:$BJ$410,"Executed")</f>
        <v>0</v>
      </c>
      <c r="AA166">
        <f>SUMIFS('Grid GenerationQueue'!AQ$5:AQ$410,'Grid GenerationQueue'!$AZ$5:$AZ$410,$B166,'Grid GenerationQueue'!$BA$5:$BA$410,$C166,'Grid GenerationQueue'!$BJ$5:$BJ$410,"Executed")</f>
        <v>0</v>
      </c>
      <c r="AB166">
        <f>SUMIFS('Grid GenerationQueue'!AR$5:AR$410,'Grid GenerationQueue'!$AZ$5:$AZ$410,$B166,'Grid GenerationQueue'!$BA$5:$BA$410,$C166,'Grid GenerationQueue'!$BJ$5:$BJ$410,"Executed")</f>
        <v>0</v>
      </c>
      <c r="AD166">
        <f>SUMIFS('Grid GenerationQueue'!AG$5:AG$410,'Grid GenerationQueue'!$AZ$5:$AZ$410,$B166,'Grid GenerationQueue'!$BA$5:$BA$410,$C166,'Grid GenerationQueue'!$BH$5:$BH$410,"&lt;&gt;"&amp;"")+SUMIFS('Grid GenerationQueue'!AG$5:AG$410,'Grid GenerationQueue'!$AZ$5:$AZ$410,$B166,'Grid GenerationQueue'!$BA$5:$BA$410,$C166,'Grid GenerationQueue'!$BH$5:$BH$410,"",'Grid GenerationQueue'!$AC$5:$AC$410,1)</f>
        <v>0</v>
      </c>
      <c r="AE166">
        <f>SUMIFS('Grid GenerationQueue'!AH$5:AH$410,'Grid GenerationQueue'!$AZ$5:$AZ$410,$B166,'Grid GenerationQueue'!$BA$5:$BA$410,$C166,'Grid GenerationQueue'!$BH$5:$BH$410,"&lt;&gt;"&amp;"")+SUMIFS('Grid GenerationQueue'!AH$5:AH$410,'Grid GenerationQueue'!$AZ$5:$AZ$410,$B166,'Grid GenerationQueue'!$BA$5:$BA$410,$C166,'Grid GenerationQueue'!$BH$5:$BH$410,"",'Grid GenerationQueue'!$AC$5:$AC$410,1)</f>
        <v>0</v>
      </c>
      <c r="AF166">
        <f>SUMIFS('Grid GenerationQueue'!AI$5:AI$410,'Grid GenerationQueue'!$AZ$5:$AZ$410,$B166,'Grid GenerationQueue'!$BA$5:$BA$410,$C166,'Grid GenerationQueue'!$BH$5:$BH$410,"&lt;&gt;"&amp;"")+SUMIFS('Grid GenerationQueue'!AI$5:AI$410,'Grid GenerationQueue'!$AZ$5:$AZ$410,$B166,'Grid GenerationQueue'!$BA$5:$BA$410,$C166,'Grid GenerationQueue'!$BH$5:$BH$410,"",'Grid GenerationQueue'!$AC$5:$AC$410,1)</f>
        <v>0</v>
      </c>
      <c r="AG166">
        <f>SUMIFS('Grid GenerationQueue'!AJ$5:AJ$410,'Grid GenerationQueue'!$AZ$5:$AZ$410,$B166,'Grid GenerationQueue'!$BA$5:$BA$410,$C166,'Grid GenerationQueue'!$BH$5:$BH$410,"&lt;&gt;"&amp;"")+SUMIFS('Grid GenerationQueue'!AJ$5:AJ$410,'Grid GenerationQueue'!$AZ$5:$AZ$410,$B166,'Grid GenerationQueue'!$BA$5:$BA$410,$C166,'Grid GenerationQueue'!$BH$5:$BH$410,"",'Grid GenerationQueue'!$AC$5:$AC$410,1)</f>
        <v>0</v>
      </c>
      <c r="AH166">
        <f>SUMIFS('Grid GenerationQueue'!AK$5:AK$410,'Grid GenerationQueue'!$AZ$5:$AZ$410,$B166,'Grid GenerationQueue'!$BA$5:$BA$410,$C166,'Grid GenerationQueue'!$BH$5:$BH$410,"&lt;&gt;"&amp;"")+SUMIFS('Grid GenerationQueue'!AK$5:AK$410,'Grid GenerationQueue'!$AZ$5:$AZ$410,$B166,'Grid GenerationQueue'!$BA$5:$BA$410,$C166,'Grid GenerationQueue'!$BH$5:$BH$410,"",'Grid GenerationQueue'!$AC$5:$AC$410,1)</f>
        <v>0</v>
      </c>
      <c r="AI166">
        <f>SUMIFS('Grid GenerationQueue'!AL$5:AL$410,'Grid GenerationQueue'!$AZ$5:$AZ$410,$B166,'Grid GenerationQueue'!$BA$5:$BA$410,$C166,'Grid GenerationQueue'!$BH$5:$BH$410,"&lt;&gt;"&amp;"")+SUMIFS('Grid GenerationQueue'!AL$5:AL$410,'Grid GenerationQueue'!$AZ$5:$AZ$410,$B166,'Grid GenerationQueue'!$BA$5:$BA$410,$C166,'Grid GenerationQueue'!$BH$5:$BH$410,"",'Grid GenerationQueue'!$AC$5:$AC$410,1)</f>
        <v>0</v>
      </c>
      <c r="AJ166">
        <f>SUMIFS('Grid GenerationQueue'!AM$5:AM$410,'Grid GenerationQueue'!$AZ$5:$AZ$410,$B166,'Grid GenerationQueue'!$BA$5:$BA$410,$C166,'Grid GenerationQueue'!$BH$5:$BH$410,"&lt;&gt;"&amp;"")+SUMIFS('Grid GenerationQueue'!AM$5:AM$410,'Grid GenerationQueue'!$AZ$5:$AZ$410,$B166,'Grid GenerationQueue'!$BA$5:$BA$410,$C166,'Grid GenerationQueue'!$BH$5:$BH$410,"",'Grid GenerationQueue'!$AC$5:$AC$410,1)</f>
        <v>0</v>
      </c>
      <c r="AK166">
        <f>SUMIFS('Grid GenerationQueue'!AN$5:AN$410,'Grid GenerationQueue'!$AZ$5:$AZ$410,$B166,'Grid GenerationQueue'!$BA$5:$BA$410,$C166,'Grid GenerationQueue'!$BH$5:$BH$410,"&lt;&gt;"&amp;"")+SUMIFS('Grid GenerationQueue'!AN$5:AN$410,'Grid GenerationQueue'!$AZ$5:$AZ$410,$B166,'Grid GenerationQueue'!$BA$5:$BA$410,$C166,'Grid GenerationQueue'!$BH$5:$BH$410,"",'Grid GenerationQueue'!$AC$5:$AC$410,1)</f>
        <v>0</v>
      </c>
      <c r="AL166">
        <f>SUMIFS('Grid GenerationQueue'!AO$5:AO$410,'Grid GenerationQueue'!$AZ$5:$AZ$410,$B166,'Grid GenerationQueue'!$BA$5:$BA$410,$C166,'Grid GenerationQueue'!$BH$5:$BH$410,"&lt;&gt;"&amp;"")+SUMIFS('Grid GenerationQueue'!AO$5:AO$410,'Grid GenerationQueue'!$AZ$5:$AZ$410,$B166,'Grid GenerationQueue'!$BA$5:$BA$410,$C166,'Grid GenerationQueue'!$BH$5:$BH$410,"",'Grid GenerationQueue'!$AC$5:$AC$410,1)</f>
        <v>0</v>
      </c>
      <c r="AM166">
        <f>SUMIFS('Grid GenerationQueue'!AP$5:AP$410,'Grid GenerationQueue'!$AZ$5:$AZ$410,$B166,'Grid GenerationQueue'!$BA$5:$BA$410,$C166,'Grid GenerationQueue'!$BH$5:$BH$410,"&lt;&gt;"&amp;"")+SUMIFS('Grid GenerationQueue'!AP$5:AP$410,'Grid GenerationQueue'!$AZ$5:$AZ$410,$B166,'Grid GenerationQueue'!$BA$5:$BA$410,$C166,'Grid GenerationQueue'!$BH$5:$BH$410,"",'Grid GenerationQueue'!$AC$5:$AC$410,1)</f>
        <v>0</v>
      </c>
      <c r="AN166">
        <f>SUMIFS('Grid GenerationQueue'!AQ$5:AQ$410,'Grid GenerationQueue'!$AZ$5:$AZ$410,$B166,'Grid GenerationQueue'!$BA$5:$BA$410,$C166,'Grid GenerationQueue'!$BH$5:$BH$410,"&lt;&gt;"&amp;"")+SUMIFS('Grid GenerationQueue'!AQ$5:AQ$410,'Grid GenerationQueue'!$AZ$5:$AZ$410,$B166,'Grid GenerationQueue'!$BA$5:$BA$410,$C166,'Grid GenerationQueue'!$BH$5:$BH$410,"",'Grid GenerationQueue'!$AC$5:$AC$410,1)</f>
        <v>0</v>
      </c>
      <c r="AO166">
        <f>SUMIFS('Grid GenerationQueue'!AR$5:AR$410,'Grid GenerationQueue'!$AZ$5:$AZ$410,$B166,'Grid GenerationQueue'!$BA$5:$BA$410,$C166,'Grid GenerationQueue'!$BH$5:$BH$410,"&lt;&gt;"&amp;"")+SUMIFS('Grid GenerationQueue'!AR$5:AR$410,'Grid GenerationQueue'!$AZ$5:$AZ$410,$B166,'Grid GenerationQueue'!$BA$5:$BA$410,$C166,'Grid GenerationQueue'!$BH$5:$BH$410,"",'Grid GenerationQueue'!$AC$5:$AC$410,1)</f>
        <v>0</v>
      </c>
      <c r="AQ166">
        <f>SUMIFS('Grid GenerationQueue'!AG$5:AG$410,'Grid GenerationQueue'!$AZ$5:$AZ$410,$B166,'Grid GenerationQueue'!$BA$5:$BA$410,$C166,'Grid GenerationQueue'!$BK$5:$BK$410,"&gt;0")</f>
        <v>0</v>
      </c>
      <c r="AR166">
        <f>SUMIFS('Grid GenerationQueue'!AH$5:AH$410,'Grid GenerationQueue'!$AZ$5:$AZ$410,$B166,'Grid GenerationQueue'!$BA$5:$BA$410,$C166,'Grid GenerationQueue'!$BK$5:$BK$410,"&gt;0")</f>
        <v>0</v>
      </c>
      <c r="AS166">
        <f>SUMIFS('Grid GenerationQueue'!AI$5:AI$410,'Grid GenerationQueue'!$AZ$5:$AZ$410,$B166,'Grid GenerationQueue'!$BA$5:$BA$410,$C166,'Grid GenerationQueue'!$BK$5:$BK$410,"&gt;0")</f>
        <v>0</v>
      </c>
      <c r="AT166">
        <f>SUMIFS('Grid GenerationQueue'!AJ$5:AJ$410,'Grid GenerationQueue'!$AZ$5:$AZ$410,$B166,'Grid GenerationQueue'!$BA$5:$BA$410,$C166,'Grid GenerationQueue'!$BK$5:$BK$410,"&gt;0")</f>
        <v>0</v>
      </c>
      <c r="AU166">
        <f>SUMIFS('Grid GenerationQueue'!AK$5:AK$410,'Grid GenerationQueue'!$AZ$5:$AZ$410,$B166,'Grid GenerationQueue'!$BA$5:$BA$410,$C166,'Grid GenerationQueue'!$BK$5:$BK$410,"&gt;0")</f>
        <v>0</v>
      </c>
      <c r="AV166">
        <f>SUMIFS('Grid GenerationQueue'!AL$5:AL$410,'Grid GenerationQueue'!$AZ$5:$AZ$410,$B166,'Grid GenerationQueue'!$BA$5:$BA$410,$C166,'Grid GenerationQueue'!$BK$5:$BK$410,"&gt;0")</f>
        <v>0</v>
      </c>
      <c r="AW166">
        <f>SUMIFS('Grid GenerationQueue'!AM$5:AM$410,'Grid GenerationQueue'!$AZ$5:$AZ$410,$B166,'Grid GenerationQueue'!$BA$5:$BA$410,$C166,'Grid GenerationQueue'!$BK$5:$BK$410,"&gt;0")</f>
        <v>0</v>
      </c>
      <c r="AX166">
        <f>SUMIFS('Grid GenerationQueue'!AN$5:AN$410,'Grid GenerationQueue'!$AZ$5:$AZ$410,$B166,'Grid GenerationQueue'!$BA$5:$BA$410,$C166,'Grid GenerationQueue'!$BK$5:$BK$410,"&gt;0")</f>
        <v>0</v>
      </c>
      <c r="AY166">
        <f>SUMIFS('Grid GenerationQueue'!AO$5:AO$410,'Grid GenerationQueue'!$AZ$5:$AZ$410,$B166,'Grid GenerationQueue'!$BA$5:$BA$410,$C166,'Grid GenerationQueue'!$BK$5:$BK$410,"&gt;0")</f>
        <v>0</v>
      </c>
      <c r="AZ166">
        <f>SUMIFS('Grid GenerationQueue'!AP$5:AP$410,'Grid GenerationQueue'!$AZ$5:$AZ$410,$B166,'Grid GenerationQueue'!$BA$5:$BA$410,$C166,'Grid GenerationQueue'!$BK$5:$BK$410,"&gt;0")</f>
        <v>0</v>
      </c>
      <c r="BA166">
        <f>SUMIFS('Grid GenerationQueue'!AQ$5:AQ$410,'Grid GenerationQueue'!$AZ$5:$AZ$410,$B166,'Grid GenerationQueue'!$BA$5:$BA$410,$C166,'Grid GenerationQueue'!$BK$5:$BK$410,"&gt;0")</f>
        <v>0</v>
      </c>
      <c r="BB166">
        <f>SUMIFS('Grid GenerationQueue'!AR$5:AR$410,'Grid GenerationQueue'!$AZ$5:$AZ$410,$B166,'Grid GenerationQueue'!$BA$5:$BA$410,$C166,'Grid GenerationQueue'!$BK$5:$BK$410,"&gt;0")</f>
        <v>0</v>
      </c>
      <c r="BD166">
        <f>SUMIFS('Grid GenerationQueue'!AG$5:AG$410,'Grid GenerationQueue'!$AZ$5:$AZ$410,$B166,'Grid GenerationQueue'!$BA$5:$BA$410,$C166,'Grid GenerationQueue'!$BD$5:$BD$410,"&lt;="&amp;$BE$3)</f>
        <v>0</v>
      </c>
      <c r="BE166">
        <f>SUMIFS('Grid GenerationQueue'!AH$5:AH$410,'Grid GenerationQueue'!$AZ$5:$AZ$410,$B166,'Grid GenerationQueue'!$BA$5:$BA$410,$C166,'Grid GenerationQueue'!$BD$5:$BD$410,"&lt;="&amp;$BE$3)</f>
        <v>0</v>
      </c>
      <c r="BF166">
        <f>SUMIFS('Grid GenerationQueue'!AI$5:AI$410,'Grid GenerationQueue'!$AZ$5:$AZ$410,$B166,'Grid GenerationQueue'!$BA$5:$BA$410,$C166,'Grid GenerationQueue'!$BD$5:$BD$410,"&lt;="&amp;$BE$3)</f>
        <v>0</v>
      </c>
      <c r="BG166">
        <f>SUMIFS('Grid GenerationQueue'!AJ$5:AJ$410,'Grid GenerationQueue'!$AZ$5:$AZ$410,$B166,'Grid GenerationQueue'!$BA$5:$BA$410,$C166,'Grid GenerationQueue'!$BD$5:$BD$410,"&lt;="&amp;$BE$3)</f>
        <v>0</v>
      </c>
      <c r="BH166">
        <f>SUMIFS('Grid GenerationQueue'!AK$5:AK$410,'Grid GenerationQueue'!$AZ$5:$AZ$410,$B166,'Grid GenerationQueue'!$BA$5:$BA$410,$C166,'Grid GenerationQueue'!$BD$5:$BD$410,"&lt;="&amp;$BE$3)</f>
        <v>0</v>
      </c>
      <c r="BI166">
        <f>SUMIFS('Grid GenerationQueue'!AL$5:AL$410,'Grid GenerationQueue'!$AZ$5:$AZ$410,$B166,'Grid GenerationQueue'!$BA$5:$BA$410,$C166,'Grid GenerationQueue'!$BD$5:$BD$410,"&lt;="&amp;$BE$3)</f>
        <v>0</v>
      </c>
      <c r="BJ166">
        <f>SUMIFS('Grid GenerationQueue'!AM$5:AM$410,'Grid GenerationQueue'!$AZ$5:$AZ$410,$B166,'Grid GenerationQueue'!$BA$5:$BA$410,$C166,'Grid GenerationQueue'!$BD$5:$BD$410,"&lt;="&amp;$BE$3)</f>
        <v>0</v>
      </c>
      <c r="BK166">
        <f>SUMIFS('Grid GenerationQueue'!AN$5:AN$410,'Grid GenerationQueue'!$AZ$5:$AZ$410,$B166,'Grid GenerationQueue'!$BA$5:$BA$410,$C166,'Grid GenerationQueue'!$BD$5:$BD$410,"&lt;="&amp;$BE$3)</f>
        <v>0</v>
      </c>
      <c r="BL166">
        <f>SUMIFS('Grid GenerationQueue'!AO$5:AO$410,'Grid GenerationQueue'!$AZ$5:$AZ$410,$B166,'Grid GenerationQueue'!$BA$5:$BA$410,$C166,'Grid GenerationQueue'!$BD$5:$BD$410,"&lt;="&amp;$BE$3)</f>
        <v>0</v>
      </c>
      <c r="BM166">
        <f>SUMIFS('Grid GenerationQueue'!AP$5:AP$410,'Grid GenerationQueue'!$AZ$5:$AZ$410,$B166,'Grid GenerationQueue'!$BA$5:$BA$410,$C166,'Grid GenerationQueue'!$BD$5:$BD$410,"&lt;="&amp;$BE$3)</f>
        <v>0</v>
      </c>
      <c r="BN166">
        <f>SUMIFS('Grid GenerationQueue'!AQ$5:AQ$410,'Grid GenerationQueue'!$AZ$5:$AZ$410,$B166,'Grid GenerationQueue'!$BA$5:$BA$410,$C166,'Grid GenerationQueue'!$BD$5:$BD$410,"&lt;="&amp;$BE$3)</f>
        <v>0</v>
      </c>
      <c r="BO166">
        <f>SUMIFS('Grid GenerationQueue'!AR$5:AR$410,'Grid GenerationQueue'!$AZ$5:$AZ$410,$B166,'Grid GenerationQueue'!$BA$5:$BA$410,$C166,'Grid GenerationQueue'!$BD$5:$BD$410,"&lt;="&amp;$BE$3)</f>
        <v>0</v>
      </c>
      <c r="BQ166">
        <f>SUMIFS('Grid GenerationQueue'!AG$5:AG$410,'Grid GenerationQueue'!$AZ$5:$AZ$410,$B166,'Grid GenerationQueue'!$BA$5:$BA$410,$C166,'Grid GenerationQueue'!$BJ$5:$BJ$410,"Executed",'Grid GenerationQueue'!$BD$5:$BD$410,"&lt;="&amp;$BE$3)</f>
        <v>0</v>
      </c>
      <c r="BR166">
        <f>SUMIFS('Grid GenerationQueue'!AH$5:AH$410,'Grid GenerationQueue'!$AZ$5:$AZ$410,$B166,'Grid GenerationQueue'!$BA$5:$BA$410,$C166,'Grid GenerationQueue'!$BJ$5:$BJ$410,"Executed",'Grid GenerationQueue'!$BD$5:$BD$410,"&lt;="&amp;$BE$3)</f>
        <v>0</v>
      </c>
      <c r="BS166">
        <f>SUMIFS('Grid GenerationQueue'!AI$5:AI$410,'Grid GenerationQueue'!$AZ$5:$AZ$410,$B166,'Grid GenerationQueue'!$BA$5:$BA$410,$C166,'Grid GenerationQueue'!$BJ$5:$BJ$410,"Executed",'Grid GenerationQueue'!$BD$5:$BD$410,"&lt;="&amp;$BE$3)</f>
        <v>0</v>
      </c>
      <c r="BT166">
        <f>SUMIFS('Grid GenerationQueue'!AJ$5:AJ$410,'Grid GenerationQueue'!$AZ$5:$AZ$410,$B166,'Grid GenerationQueue'!$BA$5:$BA$410,$C166,'Grid GenerationQueue'!$BJ$5:$BJ$410,"Executed",'Grid GenerationQueue'!$BD$5:$BD$410,"&lt;="&amp;$BE$3)</f>
        <v>0</v>
      </c>
      <c r="BU166">
        <f>SUMIFS('Grid GenerationQueue'!AK$5:AK$410,'Grid GenerationQueue'!$AZ$5:$AZ$410,$B166,'Grid GenerationQueue'!$BA$5:$BA$410,$C166,'Grid GenerationQueue'!$BJ$5:$BJ$410,"Executed",'Grid GenerationQueue'!$BD$5:$BD$410,"&lt;="&amp;$BE$3)</f>
        <v>0</v>
      </c>
      <c r="BV166">
        <f>SUMIFS('Grid GenerationQueue'!AL$5:AL$410,'Grid GenerationQueue'!$AZ$5:$AZ$410,$B166,'Grid GenerationQueue'!$BA$5:$BA$410,$C166,'Grid GenerationQueue'!$BJ$5:$BJ$410,"Executed",'Grid GenerationQueue'!$BD$5:$BD$410,"&lt;="&amp;$BE$3)</f>
        <v>0</v>
      </c>
      <c r="BW166">
        <f>SUMIFS('Grid GenerationQueue'!AM$5:AM$410,'Grid GenerationQueue'!$AZ$5:$AZ$410,$B166,'Grid GenerationQueue'!$BA$5:$BA$410,$C166,'Grid GenerationQueue'!$BJ$5:$BJ$410,"Executed",'Grid GenerationQueue'!$BD$5:$BD$410,"&lt;="&amp;$BE$3)</f>
        <v>0</v>
      </c>
      <c r="BX166">
        <f>SUMIFS('Grid GenerationQueue'!AN$5:AN$410,'Grid GenerationQueue'!$AZ$5:$AZ$410,$B166,'Grid GenerationQueue'!$BA$5:$BA$410,$C166,'Grid GenerationQueue'!$BJ$5:$BJ$410,"Executed",'Grid GenerationQueue'!$BD$5:$BD$410,"&lt;="&amp;$BE$3)</f>
        <v>0</v>
      </c>
      <c r="BY166">
        <f>SUMIFS('Grid GenerationQueue'!AO$5:AO$410,'Grid GenerationQueue'!$AZ$5:$AZ$410,$B166,'Grid GenerationQueue'!$BA$5:$BA$410,$C166,'Grid GenerationQueue'!$BJ$5:$BJ$410,"Executed",'Grid GenerationQueue'!$BD$5:$BD$410,"&lt;="&amp;$BE$3)</f>
        <v>0</v>
      </c>
      <c r="BZ166">
        <f>SUMIFS('Grid GenerationQueue'!AP$5:AP$410,'Grid GenerationQueue'!$AZ$5:$AZ$410,$B166,'Grid GenerationQueue'!$BA$5:$BA$410,$C166,'Grid GenerationQueue'!$BJ$5:$BJ$410,"Executed",'Grid GenerationQueue'!$BD$5:$BD$410,"&lt;="&amp;$BE$3)</f>
        <v>0</v>
      </c>
      <c r="CA166">
        <f>SUMIFS('Grid GenerationQueue'!AQ$5:AQ$410,'Grid GenerationQueue'!$AZ$5:$AZ$410,$B166,'Grid GenerationQueue'!$BA$5:$BA$410,$C166,'Grid GenerationQueue'!$BJ$5:$BJ$410,"Executed",'Grid GenerationQueue'!$BD$5:$BD$410,"&lt;="&amp;$BE$3)</f>
        <v>0</v>
      </c>
      <c r="CB166">
        <f>SUMIFS('Grid GenerationQueue'!AR$5:AR$410,'Grid GenerationQueue'!$AZ$5:$AZ$410,$B166,'Grid GenerationQueue'!$BA$5:$BA$410,$C166,'Grid GenerationQueue'!$BJ$5:$BJ$410,"Executed",'Grid GenerationQueue'!$BD$5:$BD$410,"&lt;="&amp;$BE$3)</f>
        <v>0</v>
      </c>
      <c r="CD166">
        <f>SUMIFS('Grid GenerationQueue'!AG$5:AG$410,'Grid GenerationQueue'!$AZ$5:$AZ$410,$B166,'Grid GenerationQueue'!$BA$5:$BA$410,$C166,'Grid GenerationQueue'!$BH$5:$BH$410,"&lt;&gt;"&amp;"",'Grid GenerationQueue'!$BD$5:$BD$410,"&lt;="&amp;$BE$3)</f>
        <v>0</v>
      </c>
      <c r="CE166">
        <f>SUMIFS('Grid GenerationQueue'!AH$5:AH$410,'Grid GenerationQueue'!$AZ$5:$AZ$410,$B166,'Grid GenerationQueue'!$BA$5:$BA$410,$C166,'Grid GenerationQueue'!$BH$5:$BH$410,"&lt;&gt;"&amp;"",'Grid GenerationQueue'!$BD$5:$BD$410,"&lt;="&amp;$BE$3)</f>
        <v>0</v>
      </c>
      <c r="CF166">
        <f>SUMIFS('Grid GenerationQueue'!AI$5:AI$410,'Grid GenerationQueue'!$AZ$5:$AZ$410,$B166,'Grid GenerationQueue'!$BA$5:$BA$410,$C166,'Grid GenerationQueue'!$BH$5:$BH$410,"&lt;&gt;"&amp;"",'Grid GenerationQueue'!$BD$5:$BD$410,"&lt;="&amp;$BE$3)</f>
        <v>0</v>
      </c>
      <c r="CG166">
        <f>SUMIFS('Grid GenerationQueue'!AJ$5:AJ$410,'Grid GenerationQueue'!$AZ$5:$AZ$410,$B166,'Grid GenerationQueue'!$BA$5:$BA$410,$C166,'Grid GenerationQueue'!$BH$5:$BH$410,"&lt;&gt;"&amp;"",'Grid GenerationQueue'!$BD$5:$BD$410,"&lt;="&amp;$BE$3)</f>
        <v>0</v>
      </c>
      <c r="CH166">
        <f>SUMIFS('Grid GenerationQueue'!AK$5:AK$410,'Grid GenerationQueue'!$AZ$5:$AZ$410,$B166,'Grid GenerationQueue'!$BA$5:$BA$410,$C166,'Grid GenerationQueue'!$BH$5:$BH$410,"&lt;&gt;"&amp;"",'Grid GenerationQueue'!$BD$5:$BD$410,"&lt;="&amp;$BE$3)</f>
        <v>0</v>
      </c>
      <c r="CI166">
        <f>SUMIFS('Grid GenerationQueue'!AL$5:AL$410,'Grid GenerationQueue'!$AZ$5:$AZ$410,$B166,'Grid GenerationQueue'!$BA$5:$BA$410,$C166,'Grid GenerationQueue'!$BH$5:$BH$410,"&lt;&gt;"&amp;"",'Grid GenerationQueue'!$BD$5:$BD$410,"&lt;="&amp;$BE$3)</f>
        <v>0</v>
      </c>
      <c r="CJ166">
        <f>SUMIFS('Grid GenerationQueue'!AM$5:AM$410,'Grid GenerationQueue'!$AZ$5:$AZ$410,$B166,'Grid GenerationQueue'!$BA$5:$BA$410,$C166,'Grid GenerationQueue'!$BH$5:$BH$410,"&lt;&gt;"&amp;"",'Grid GenerationQueue'!$BD$5:$BD$410,"&lt;="&amp;$BE$3)</f>
        <v>0</v>
      </c>
      <c r="CK166">
        <f>SUMIFS('Grid GenerationQueue'!AN$5:AN$410,'Grid GenerationQueue'!$AZ$5:$AZ$410,$B166,'Grid GenerationQueue'!$BA$5:$BA$410,$C166,'Grid GenerationQueue'!$BH$5:$BH$410,"&lt;&gt;"&amp;"",'Grid GenerationQueue'!$BD$5:$BD$410,"&lt;="&amp;$BE$3)</f>
        <v>0</v>
      </c>
      <c r="CL166">
        <f>SUMIFS('Grid GenerationQueue'!AO$5:AO$410,'Grid GenerationQueue'!$AZ$5:$AZ$410,$B166,'Grid GenerationQueue'!$BA$5:$BA$410,$C166,'Grid GenerationQueue'!$BH$5:$BH$410,"&lt;&gt;"&amp;"",'Grid GenerationQueue'!$BD$5:$BD$410,"&lt;="&amp;$BE$3)</f>
        <v>0</v>
      </c>
      <c r="CM166">
        <f>SUMIFS('Grid GenerationQueue'!AP$5:AP$410,'Grid GenerationQueue'!$AZ$5:$AZ$410,$B166,'Grid GenerationQueue'!$BA$5:$BA$410,$C166,'Grid GenerationQueue'!$BH$5:$BH$410,"&lt;&gt;"&amp;"",'Grid GenerationQueue'!$BD$5:$BD$410,"&lt;="&amp;$BE$3)</f>
        <v>0</v>
      </c>
      <c r="CN166">
        <f>SUMIFS('Grid GenerationQueue'!AQ$5:AQ$410,'Grid GenerationQueue'!$AZ$5:$AZ$410,$B166,'Grid GenerationQueue'!$BA$5:$BA$410,$C166,'Grid GenerationQueue'!$BH$5:$BH$410,"&lt;&gt;"&amp;"",'Grid GenerationQueue'!$BD$5:$BD$410,"&lt;="&amp;$BE$3)</f>
        <v>0</v>
      </c>
      <c r="CO166">
        <f>SUMIFS('Grid GenerationQueue'!AR$5:AR$410,'Grid GenerationQueue'!$AZ$5:$AZ$410,$B166,'Grid GenerationQueue'!$BA$5:$BA$410,$C166,'Grid GenerationQueue'!$BH$5:$BH$410,"&lt;&gt;"&amp;"",'Grid GenerationQueue'!$BD$5:$BD$410,"&lt;="&amp;$BE$3)</f>
        <v>0</v>
      </c>
      <c r="CQ166">
        <f>SUMIFS('Grid GenerationQueue'!AG$5:AG$410,'Grid GenerationQueue'!$AZ$5:$AZ$410,$B166,'Grid GenerationQueue'!$BA$5:$BA$410,$C166,'Grid GenerationQueue'!$BK$5:$BK$410,"&gt;0",'Grid GenerationQueue'!$BD$5:$BD$410,"&lt;="&amp;$BE$3)</f>
        <v>0</v>
      </c>
      <c r="CR166">
        <f>SUMIFS('Grid GenerationQueue'!AH$5:AH$410,'Grid GenerationQueue'!$AZ$5:$AZ$410,$B166,'Grid GenerationQueue'!$BA$5:$BA$410,$C166,'Grid GenerationQueue'!$BK$5:$BK$410,"&gt;0",'Grid GenerationQueue'!$BD$5:$BD$410,"&lt;="&amp;$BE$3)</f>
        <v>0</v>
      </c>
      <c r="CS166">
        <f>SUMIFS('Grid GenerationQueue'!AI$5:AI$410,'Grid GenerationQueue'!$AZ$5:$AZ$410,$B166,'Grid GenerationQueue'!$BA$5:$BA$410,$C166,'Grid GenerationQueue'!$BK$5:$BK$410,"&gt;0",'Grid GenerationQueue'!$BD$5:$BD$410,"&lt;="&amp;$BE$3)</f>
        <v>0</v>
      </c>
      <c r="CT166">
        <f>SUMIFS('Grid GenerationQueue'!AJ$5:AJ$410,'Grid GenerationQueue'!$AZ$5:$AZ$410,$B166,'Grid GenerationQueue'!$BA$5:$BA$410,$C166,'Grid GenerationQueue'!$BK$5:$BK$410,"&gt;0",'Grid GenerationQueue'!$BD$5:$BD$410,"&lt;="&amp;$BE$3)</f>
        <v>0</v>
      </c>
      <c r="CU166">
        <f>SUMIFS('Grid GenerationQueue'!AK$5:AK$410,'Grid GenerationQueue'!$AZ$5:$AZ$410,$B166,'Grid GenerationQueue'!$BA$5:$BA$410,$C166,'Grid GenerationQueue'!$BK$5:$BK$410,"&gt;0",'Grid GenerationQueue'!$BD$5:$BD$410,"&lt;="&amp;$BE$3)</f>
        <v>0</v>
      </c>
      <c r="CV166">
        <f>SUMIFS('Grid GenerationQueue'!AL$5:AL$410,'Grid GenerationQueue'!$AZ$5:$AZ$410,$B166,'Grid GenerationQueue'!$BA$5:$BA$410,$C166,'Grid GenerationQueue'!$BK$5:$BK$410,"&gt;0",'Grid GenerationQueue'!$BD$5:$BD$410,"&lt;="&amp;$BE$3)</f>
        <v>0</v>
      </c>
      <c r="CW166">
        <f>SUMIFS('Grid GenerationQueue'!AM$5:AM$410,'Grid GenerationQueue'!$AZ$5:$AZ$410,$B166,'Grid GenerationQueue'!$BA$5:$BA$410,$C166,'Grid GenerationQueue'!$BK$5:$BK$410,"&gt;0",'Grid GenerationQueue'!$BD$5:$BD$410,"&lt;="&amp;$BE$3)</f>
        <v>0</v>
      </c>
      <c r="CX166">
        <f>SUMIFS('Grid GenerationQueue'!AN$5:AN$410,'Grid GenerationQueue'!$AZ$5:$AZ$410,$B166,'Grid GenerationQueue'!$BA$5:$BA$410,$C166,'Grid GenerationQueue'!$BK$5:$BK$410,"&gt;0",'Grid GenerationQueue'!$BD$5:$BD$410,"&lt;="&amp;$BE$3)</f>
        <v>0</v>
      </c>
      <c r="CY166">
        <f>SUMIFS('Grid GenerationQueue'!AO$5:AO$410,'Grid GenerationQueue'!$AZ$5:$AZ$410,$B166,'Grid GenerationQueue'!$BA$5:$BA$410,$C166,'Grid GenerationQueue'!$BK$5:$BK$410,"&gt;0",'Grid GenerationQueue'!$BD$5:$BD$410,"&lt;="&amp;$BE$3)</f>
        <v>0</v>
      </c>
      <c r="CZ166">
        <f>SUMIFS('Grid GenerationQueue'!AP$5:AP$410,'Grid GenerationQueue'!$AZ$5:$AZ$410,$B166,'Grid GenerationQueue'!$BA$5:$BA$410,$C166,'Grid GenerationQueue'!$BK$5:$BK$410,"&gt;0",'Grid GenerationQueue'!$BD$5:$BD$410,"&lt;="&amp;$BE$3)</f>
        <v>0</v>
      </c>
      <c r="DA166">
        <f>SUMIFS('Grid GenerationQueue'!AQ$5:AQ$410,'Grid GenerationQueue'!$AZ$5:$AZ$410,$B166,'Grid GenerationQueue'!$BA$5:$BA$410,$C166,'Grid GenerationQueue'!$BK$5:$BK$410,"&gt;0",'Grid GenerationQueue'!$BD$5:$BD$410,"&lt;="&amp;$BE$3)</f>
        <v>0</v>
      </c>
      <c r="DB166">
        <f>SUMIFS('Grid GenerationQueue'!AR$5:AR$410,'Grid GenerationQueue'!$AZ$5:$AZ$410,$B166,'Grid GenerationQueue'!$BA$5:$BA$410,$C166,'Grid GenerationQueue'!$BK$5:$BK$410,"&gt;0",'Grid GenerationQueue'!$BD$5:$BD$410,"&lt;="&amp;$BE$3)</f>
        <v>0</v>
      </c>
    </row>
    <row r="167" spans="1:106" x14ac:dyDescent="0.35">
      <c r="A167" t="s">
        <v>4746</v>
      </c>
      <c r="B167" t="s">
        <v>4833</v>
      </c>
      <c r="C167">
        <v>230</v>
      </c>
      <c r="D167">
        <f>SUMIFS('Grid GenerationQueue'!AG$5:AG$410,'Grid GenerationQueue'!$AZ$5:$AZ$410,$B167,'Grid GenerationQueue'!$BA$5:$BA$410,$C167)</f>
        <v>0</v>
      </c>
      <c r="E167">
        <f>SUMIFS('Grid GenerationQueue'!AH$5:AH$410,'Grid GenerationQueue'!$AZ$5:$AZ$410,$B167,'Grid GenerationQueue'!$BA$5:$BA$410,$C167)</f>
        <v>0</v>
      </c>
      <c r="F167">
        <f>SUMIFS('Grid GenerationQueue'!AI$5:AI$410,'Grid GenerationQueue'!$AZ$5:$AZ$410,$B167,'Grid GenerationQueue'!$BA$5:$BA$410,$C167)</f>
        <v>0</v>
      </c>
      <c r="G167">
        <f>SUMIFS('Grid GenerationQueue'!AJ$5:AJ$410,'Grid GenerationQueue'!$AZ$5:$AZ$410,$B167,'Grid GenerationQueue'!$BA$5:$BA$410,$C167)</f>
        <v>0</v>
      </c>
      <c r="H167">
        <f>SUMIFS('Grid GenerationQueue'!AK$5:AK$410,'Grid GenerationQueue'!$AZ$5:$AZ$410,$B167,'Grid GenerationQueue'!$BA$5:$BA$410,$C167)</f>
        <v>0</v>
      </c>
      <c r="I167">
        <f>SUMIFS('Grid GenerationQueue'!AL$5:AL$410,'Grid GenerationQueue'!$AZ$5:$AZ$410,$B167,'Grid GenerationQueue'!$BA$5:$BA$410,$C167)</f>
        <v>0</v>
      </c>
      <c r="J167">
        <f>SUMIFS('Grid GenerationQueue'!AM$5:AM$410,'Grid GenerationQueue'!$AZ$5:$AZ$410,$B167,'Grid GenerationQueue'!$BA$5:$BA$410,$C167)</f>
        <v>0</v>
      </c>
      <c r="K167">
        <f>SUMIFS('Grid GenerationQueue'!AN$5:AN$410,'Grid GenerationQueue'!$AZ$5:$AZ$410,$B167,'Grid GenerationQueue'!$BA$5:$BA$410,$C167)</f>
        <v>0</v>
      </c>
      <c r="L167">
        <f>SUMIFS('Grid GenerationQueue'!AO$5:AO$410,'Grid GenerationQueue'!$AZ$5:$AZ$410,$B167,'Grid GenerationQueue'!$BA$5:$BA$410,$C167)</f>
        <v>0</v>
      </c>
      <c r="M167">
        <f>SUMIFS('Grid GenerationQueue'!AP$5:AP$410,'Grid GenerationQueue'!$AZ$5:$AZ$410,$B167,'Grid GenerationQueue'!$BA$5:$BA$410,$C167)</f>
        <v>0</v>
      </c>
      <c r="N167">
        <f>SUMIFS('Grid GenerationQueue'!AQ$5:AQ$410,'Grid GenerationQueue'!$AZ$5:$AZ$410,$B167,'Grid GenerationQueue'!$BA$5:$BA$410,$C167)</f>
        <v>0</v>
      </c>
      <c r="O167">
        <f>SUMIFS('Grid GenerationQueue'!AR$5:AR$410,'Grid GenerationQueue'!$AZ$5:$AZ$410,$B167,'Grid GenerationQueue'!$BA$5:$BA$410,$C167)</f>
        <v>0</v>
      </c>
      <c r="Q167">
        <f>SUMIFS('Grid GenerationQueue'!AG$5:AG$410,'Grid GenerationQueue'!$AZ$5:$AZ$410,$B167,'Grid GenerationQueue'!$BA$5:$BA$410,$C167,'Grid GenerationQueue'!$BJ$5:$BJ$410,"Executed")</f>
        <v>0</v>
      </c>
      <c r="R167">
        <f>SUMIFS('Grid GenerationQueue'!AH$5:AH$410,'Grid GenerationQueue'!$AZ$5:$AZ$410,$B167,'Grid GenerationQueue'!$BA$5:$BA$410,$C167,'Grid GenerationQueue'!$BJ$5:$BJ$410,"Executed")</f>
        <v>0</v>
      </c>
      <c r="S167">
        <f>SUMIFS('Grid GenerationQueue'!AI$5:AI$410,'Grid GenerationQueue'!$AZ$5:$AZ$410,$B167,'Grid GenerationQueue'!$BA$5:$BA$410,$C167,'Grid GenerationQueue'!$BJ$5:$BJ$410,"Executed")</f>
        <v>0</v>
      </c>
      <c r="T167">
        <f>SUMIFS('Grid GenerationQueue'!AJ$5:AJ$410,'Grid GenerationQueue'!$AZ$5:$AZ$410,$B167,'Grid GenerationQueue'!$BA$5:$BA$410,$C167,'Grid GenerationQueue'!$BJ$5:$BJ$410,"Executed")</f>
        <v>0</v>
      </c>
      <c r="U167">
        <f>SUMIFS('Grid GenerationQueue'!AK$5:AK$410,'Grid GenerationQueue'!$AZ$5:$AZ$410,$B167,'Grid GenerationQueue'!$BA$5:$BA$410,$C167,'Grid GenerationQueue'!$BJ$5:$BJ$410,"Executed")</f>
        <v>0</v>
      </c>
      <c r="V167">
        <f>SUMIFS('Grid GenerationQueue'!AL$5:AL$410,'Grid GenerationQueue'!$AZ$5:$AZ$410,$B167,'Grid GenerationQueue'!$BA$5:$BA$410,$C167,'Grid GenerationQueue'!$BJ$5:$BJ$410,"Executed")</f>
        <v>0</v>
      </c>
      <c r="W167">
        <f>SUMIFS('Grid GenerationQueue'!AM$5:AM$410,'Grid GenerationQueue'!$AZ$5:$AZ$410,$B167,'Grid GenerationQueue'!$BA$5:$BA$410,$C167,'Grid GenerationQueue'!$BJ$5:$BJ$410,"Executed")</f>
        <v>0</v>
      </c>
      <c r="X167">
        <f>SUMIFS('Grid GenerationQueue'!AN$5:AN$410,'Grid GenerationQueue'!$AZ$5:$AZ$410,$B167,'Grid GenerationQueue'!$BA$5:$BA$410,$C167,'Grid GenerationQueue'!$BJ$5:$BJ$410,"Executed")</f>
        <v>0</v>
      </c>
      <c r="Y167">
        <f>SUMIFS('Grid GenerationQueue'!AO$5:AO$410,'Grid GenerationQueue'!$AZ$5:$AZ$410,$B167,'Grid GenerationQueue'!$BA$5:$BA$410,$C167,'Grid GenerationQueue'!$BJ$5:$BJ$410,"Executed")</f>
        <v>0</v>
      </c>
      <c r="Z167">
        <f>SUMIFS('Grid GenerationQueue'!AP$5:AP$410,'Grid GenerationQueue'!$AZ$5:$AZ$410,$B167,'Grid GenerationQueue'!$BA$5:$BA$410,$C167,'Grid GenerationQueue'!$BJ$5:$BJ$410,"Executed")</f>
        <v>0</v>
      </c>
      <c r="AA167">
        <f>SUMIFS('Grid GenerationQueue'!AQ$5:AQ$410,'Grid GenerationQueue'!$AZ$5:$AZ$410,$B167,'Grid GenerationQueue'!$BA$5:$BA$410,$C167,'Grid GenerationQueue'!$BJ$5:$BJ$410,"Executed")</f>
        <v>0</v>
      </c>
      <c r="AB167">
        <f>SUMIFS('Grid GenerationQueue'!AR$5:AR$410,'Grid GenerationQueue'!$AZ$5:$AZ$410,$B167,'Grid GenerationQueue'!$BA$5:$BA$410,$C167,'Grid GenerationQueue'!$BJ$5:$BJ$410,"Executed")</f>
        <v>0</v>
      </c>
      <c r="AD167">
        <f>SUMIFS('Grid GenerationQueue'!AG$5:AG$410,'Grid GenerationQueue'!$AZ$5:$AZ$410,$B167,'Grid GenerationQueue'!$BA$5:$BA$410,$C167,'Grid GenerationQueue'!$BH$5:$BH$410,"&lt;&gt;"&amp;"")+SUMIFS('Grid GenerationQueue'!AG$5:AG$410,'Grid GenerationQueue'!$AZ$5:$AZ$410,$B167,'Grid GenerationQueue'!$BA$5:$BA$410,$C167,'Grid GenerationQueue'!$BH$5:$BH$410,"",'Grid GenerationQueue'!$AC$5:$AC$410,1)</f>
        <v>0</v>
      </c>
      <c r="AE167">
        <f>SUMIFS('Grid GenerationQueue'!AH$5:AH$410,'Grid GenerationQueue'!$AZ$5:$AZ$410,$B167,'Grid GenerationQueue'!$BA$5:$BA$410,$C167,'Grid GenerationQueue'!$BH$5:$BH$410,"&lt;&gt;"&amp;"")+SUMIFS('Grid GenerationQueue'!AH$5:AH$410,'Grid GenerationQueue'!$AZ$5:$AZ$410,$B167,'Grid GenerationQueue'!$BA$5:$BA$410,$C167,'Grid GenerationQueue'!$BH$5:$BH$410,"",'Grid GenerationQueue'!$AC$5:$AC$410,1)</f>
        <v>0</v>
      </c>
      <c r="AF167">
        <f>SUMIFS('Grid GenerationQueue'!AI$5:AI$410,'Grid GenerationQueue'!$AZ$5:$AZ$410,$B167,'Grid GenerationQueue'!$BA$5:$BA$410,$C167,'Grid GenerationQueue'!$BH$5:$BH$410,"&lt;&gt;"&amp;"")+SUMIFS('Grid GenerationQueue'!AI$5:AI$410,'Grid GenerationQueue'!$AZ$5:$AZ$410,$B167,'Grid GenerationQueue'!$BA$5:$BA$410,$C167,'Grid GenerationQueue'!$BH$5:$BH$410,"",'Grid GenerationQueue'!$AC$5:$AC$410,1)</f>
        <v>0</v>
      </c>
      <c r="AG167">
        <f>SUMIFS('Grid GenerationQueue'!AJ$5:AJ$410,'Grid GenerationQueue'!$AZ$5:$AZ$410,$B167,'Grid GenerationQueue'!$BA$5:$BA$410,$C167,'Grid GenerationQueue'!$BH$5:$BH$410,"&lt;&gt;"&amp;"")+SUMIFS('Grid GenerationQueue'!AJ$5:AJ$410,'Grid GenerationQueue'!$AZ$5:$AZ$410,$B167,'Grid GenerationQueue'!$BA$5:$BA$410,$C167,'Grid GenerationQueue'!$BH$5:$BH$410,"",'Grid GenerationQueue'!$AC$5:$AC$410,1)</f>
        <v>0</v>
      </c>
      <c r="AH167">
        <f>SUMIFS('Grid GenerationQueue'!AK$5:AK$410,'Grid GenerationQueue'!$AZ$5:$AZ$410,$B167,'Grid GenerationQueue'!$BA$5:$BA$410,$C167,'Grid GenerationQueue'!$BH$5:$BH$410,"&lt;&gt;"&amp;"")+SUMIFS('Grid GenerationQueue'!AK$5:AK$410,'Grid GenerationQueue'!$AZ$5:$AZ$410,$B167,'Grid GenerationQueue'!$BA$5:$BA$410,$C167,'Grid GenerationQueue'!$BH$5:$BH$410,"",'Grid GenerationQueue'!$AC$5:$AC$410,1)</f>
        <v>0</v>
      </c>
      <c r="AI167">
        <f>SUMIFS('Grid GenerationQueue'!AL$5:AL$410,'Grid GenerationQueue'!$AZ$5:$AZ$410,$B167,'Grid GenerationQueue'!$BA$5:$BA$410,$C167,'Grid GenerationQueue'!$BH$5:$BH$410,"&lt;&gt;"&amp;"")+SUMIFS('Grid GenerationQueue'!AL$5:AL$410,'Grid GenerationQueue'!$AZ$5:$AZ$410,$B167,'Grid GenerationQueue'!$BA$5:$BA$410,$C167,'Grid GenerationQueue'!$BH$5:$BH$410,"",'Grid GenerationQueue'!$AC$5:$AC$410,1)</f>
        <v>0</v>
      </c>
      <c r="AJ167">
        <f>SUMIFS('Grid GenerationQueue'!AM$5:AM$410,'Grid GenerationQueue'!$AZ$5:$AZ$410,$B167,'Grid GenerationQueue'!$BA$5:$BA$410,$C167,'Grid GenerationQueue'!$BH$5:$BH$410,"&lt;&gt;"&amp;"")+SUMIFS('Grid GenerationQueue'!AM$5:AM$410,'Grid GenerationQueue'!$AZ$5:$AZ$410,$B167,'Grid GenerationQueue'!$BA$5:$BA$410,$C167,'Grid GenerationQueue'!$BH$5:$BH$410,"",'Grid GenerationQueue'!$AC$5:$AC$410,1)</f>
        <v>0</v>
      </c>
      <c r="AK167">
        <f>SUMIFS('Grid GenerationQueue'!AN$5:AN$410,'Grid GenerationQueue'!$AZ$5:$AZ$410,$B167,'Grid GenerationQueue'!$BA$5:$BA$410,$C167,'Grid GenerationQueue'!$BH$5:$BH$410,"&lt;&gt;"&amp;"")+SUMIFS('Grid GenerationQueue'!AN$5:AN$410,'Grid GenerationQueue'!$AZ$5:$AZ$410,$B167,'Grid GenerationQueue'!$BA$5:$BA$410,$C167,'Grid GenerationQueue'!$BH$5:$BH$410,"",'Grid GenerationQueue'!$AC$5:$AC$410,1)</f>
        <v>0</v>
      </c>
      <c r="AL167">
        <f>SUMIFS('Grid GenerationQueue'!AO$5:AO$410,'Grid GenerationQueue'!$AZ$5:$AZ$410,$B167,'Grid GenerationQueue'!$BA$5:$BA$410,$C167,'Grid GenerationQueue'!$BH$5:$BH$410,"&lt;&gt;"&amp;"")+SUMIFS('Grid GenerationQueue'!AO$5:AO$410,'Grid GenerationQueue'!$AZ$5:$AZ$410,$B167,'Grid GenerationQueue'!$BA$5:$BA$410,$C167,'Grid GenerationQueue'!$BH$5:$BH$410,"",'Grid GenerationQueue'!$AC$5:$AC$410,1)</f>
        <v>0</v>
      </c>
      <c r="AM167">
        <f>SUMIFS('Grid GenerationQueue'!AP$5:AP$410,'Grid GenerationQueue'!$AZ$5:$AZ$410,$B167,'Grid GenerationQueue'!$BA$5:$BA$410,$C167,'Grid GenerationQueue'!$BH$5:$BH$410,"&lt;&gt;"&amp;"")+SUMIFS('Grid GenerationQueue'!AP$5:AP$410,'Grid GenerationQueue'!$AZ$5:$AZ$410,$B167,'Grid GenerationQueue'!$BA$5:$BA$410,$C167,'Grid GenerationQueue'!$BH$5:$BH$410,"",'Grid GenerationQueue'!$AC$5:$AC$410,1)</f>
        <v>0</v>
      </c>
      <c r="AN167">
        <f>SUMIFS('Grid GenerationQueue'!AQ$5:AQ$410,'Grid GenerationQueue'!$AZ$5:$AZ$410,$B167,'Grid GenerationQueue'!$BA$5:$BA$410,$C167,'Grid GenerationQueue'!$BH$5:$BH$410,"&lt;&gt;"&amp;"")+SUMIFS('Grid GenerationQueue'!AQ$5:AQ$410,'Grid GenerationQueue'!$AZ$5:$AZ$410,$B167,'Grid GenerationQueue'!$BA$5:$BA$410,$C167,'Grid GenerationQueue'!$BH$5:$BH$410,"",'Grid GenerationQueue'!$AC$5:$AC$410,1)</f>
        <v>0</v>
      </c>
      <c r="AO167">
        <f>SUMIFS('Grid GenerationQueue'!AR$5:AR$410,'Grid GenerationQueue'!$AZ$5:$AZ$410,$B167,'Grid GenerationQueue'!$BA$5:$BA$410,$C167,'Grid GenerationQueue'!$BH$5:$BH$410,"&lt;&gt;"&amp;"")+SUMIFS('Grid GenerationQueue'!AR$5:AR$410,'Grid GenerationQueue'!$AZ$5:$AZ$410,$B167,'Grid GenerationQueue'!$BA$5:$BA$410,$C167,'Grid GenerationQueue'!$BH$5:$BH$410,"",'Grid GenerationQueue'!$AC$5:$AC$410,1)</f>
        <v>0</v>
      </c>
      <c r="AQ167">
        <f>SUMIFS('Grid GenerationQueue'!AG$5:AG$410,'Grid GenerationQueue'!$AZ$5:$AZ$410,$B167,'Grid GenerationQueue'!$BA$5:$BA$410,$C167,'Grid GenerationQueue'!$BK$5:$BK$410,"&gt;0")</f>
        <v>0</v>
      </c>
      <c r="AR167">
        <f>SUMIFS('Grid GenerationQueue'!AH$5:AH$410,'Grid GenerationQueue'!$AZ$5:$AZ$410,$B167,'Grid GenerationQueue'!$BA$5:$BA$410,$C167,'Grid GenerationQueue'!$BK$5:$BK$410,"&gt;0")</f>
        <v>0</v>
      </c>
      <c r="AS167">
        <f>SUMIFS('Grid GenerationQueue'!AI$5:AI$410,'Grid GenerationQueue'!$AZ$5:$AZ$410,$B167,'Grid GenerationQueue'!$BA$5:$BA$410,$C167,'Grid GenerationQueue'!$BK$5:$BK$410,"&gt;0")</f>
        <v>0</v>
      </c>
      <c r="AT167">
        <f>SUMIFS('Grid GenerationQueue'!AJ$5:AJ$410,'Grid GenerationQueue'!$AZ$5:$AZ$410,$B167,'Grid GenerationQueue'!$BA$5:$BA$410,$C167,'Grid GenerationQueue'!$BK$5:$BK$410,"&gt;0")</f>
        <v>0</v>
      </c>
      <c r="AU167">
        <f>SUMIFS('Grid GenerationQueue'!AK$5:AK$410,'Grid GenerationQueue'!$AZ$5:$AZ$410,$B167,'Grid GenerationQueue'!$BA$5:$BA$410,$C167,'Grid GenerationQueue'!$BK$5:$BK$410,"&gt;0")</f>
        <v>0</v>
      </c>
      <c r="AV167">
        <f>SUMIFS('Grid GenerationQueue'!AL$5:AL$410,'Grid GenerationQueue'!$AZ$5:$AZ$410,$B167,'Grid GenerationQueue'!$BA$5:$BA$410,$C167,'Grid GenerationQueue'!$BK$5:$BK$410,"&gt;0")</f>
        <v>0</v>
      </c>
      <c r="AW167">
        <f>SUMIFS('Grid GenerationQueue'!AM$5:AM$410,'Grid GenerationQueue'!$AZ$5:$AZ$410,$B167,'Grid GenerationQueue'!$BA$5:$BA$410,$C167,'Grid GenerationQueue'!$BK$5:$BK$410,"&gt;0")</f>
        <v>0</v>
      </c>
      <c r="AX167">
        <f>SUMIFS('Grid GenerationQueue'!AN$5:AN$410,'Grid GenerationQueue'!$AZ$5:$AZ$410,$B167,'Grid GenerationQueue'!$BA$5:$BA$410,$C167,'Grid GenerationQueue'!$BK$5:$BK$410,"&gt;0")</f>
        <v>0</v>
      </c>
      <c r="AY167">
        <f>SUMIFS('Grid GenerationQueue'!AO$5:AO$410,'Grid GenerationQueue'!$AZ$5:$AZ$410,$B167,'Grid GenerationQueue'!$BA$5:$BA$410,$C167,'Grid GenerationQueue'!$BK$5:$BK$410,"&gt;0")</f>
        <v>0</v>
      </c>
      <c r="AZ167">
        <f>SUMIFS('Grid GenerationQueue'!AP$5:AP$410,'Grid GenerationQueue'!$AZ$5:$AZ$410,$B167,'Grid GenerationQueue'!$BA$5:$BA$410,$C167,'Grid GenerationQueue'!$BK$5:$BK$410,"&gt;0")</f>
        <v>0</v>
      </c>
      <c r="BA167">
        <f>SUMIFS('Grid GenerationQueue'!AQ$5:AQ$410,'Grid GenerationQueue'!$AZ$5:$AZ$410,$B167,'Grid GenerationQueue'!$BA$5:$BA$410,$C167,'Grid GenerationQueue'!$BK$5:$BK$410,"&gt;0")</f>
        <v>0</v>
      </c>
      <c r="BB167">
        <f>SUMIFS('Grid GenerationQueue'!AR$5:AR$410,'Grid GenerationQueue'!$AZ$5:$AZ$410,$B167,'Grid GenerationQueue'!$BA$5:$BA$410,$C167,'Grid GenerationQueue'!$BK$5:$BK$410,"&gt;0")</f>
        <v>0</v>
      </c>
      <c r="BD167">
        <f>SUMIFS('Grid GenerationQueue'!AG$5:AG$410,'Grid GenerationQueue'!$AZ$5:$AZ$410,$B167,'Grid GenerationQueue'!$BA$5:$BA$410,$C167,'Grid GenerationQueue'!$BD$5:$BD$410,"&lt;="&amp;$BE$3)</f>
        <v>0</v>
      </c>
      <c r="BE167">
        <f>SUMIFS('Grid GenerationQueue'!AH$5:AH$410,'Grid GenerationQueue'!$AZ$5:$AZ$410,$B167,'Grid GenerationQueue'!$BA$5:$BA$410,$C167,'Grid GenerationQueue'!$BD$5:$BD$410,"&lt;="&amp;$BE$3)</f>
        <v>0</v>
      </c>
      <c r="BF167">
        <f>SUMIFS('Grid GenerationQueue'!AI$5:AI$410,'Grid GenerationQueue'!$AZ$5:$AZ$410,$B167,'Grid GenerationQueue'!$BA$5:$BA$410,$C167,'Grid GenerationQueue'!$BD$5:$BD$410,"&lt;="&amp;$BE$3)</f>
        <v>0</v>
      </c>
      <c r="BG167">
        <f>SUMIFS('Grid GenerationQueue'!AJ$5:AJ$410,'Grid GenerationQueue'!$AZ$5:$AZ$410,$B167,'Grid GenerationQueue'!$BA$5:$BA$410,$C167,'Grid GenerationQueue'!$BD$5:$BD$410,"&lt;="&amp;$BE$3)</f>
        <v>0</v>
      </c>
      <c r="BH167">
        <f>SUMIFS('Grid GenerationQueue'!AK$5:AK$410,'Grid GenerationQueue'!$AZ$5:$AZ$410,$B167,'Grid GenerationQueue'!$BA$5:$BA$410,$C167,'Grid GenerationQueue'!$BD$5:$BD$410,"&lt;="&amp;$BE$3)</f>
        <v>0</v>
      </c>
      <c r="BI167">
        <f>SUMIFS('Grid GenerationQueue'!AL$5:AL$410,'Grid GenerationQueue'!$AZ$5:$AZ$410,$B167,'Grid GenerationQueue'!$BA$5:$BA$410,$C167,'Grid GenerationQueue'!$BD$5:$BD$410,"&lt;="&amp;$BE$3)</f>
        <v>0</v>
      </c>
      <c r="BJ167">
        <f>SUMIFS('Grid GenerationQueue'!AM$5:AM$410,'Grid GenerationQueue'!$AZ$5:$AZ$410,$B167,'Grid GenerationQueue'!$BA$5:$BA$410,$C167,'Grid GenerationQueue'!$BD$5:$BD$410,"&lt;="&amp;$BE$3)</f>
        <v>0</v>
      </c>
      <c r="BK167">
        <f>SUMIFS('Grid GenerationQueue'!AN$5:AN$410,'Grid GenerationQueue'!$AZ$5:$AZ$410,$B167,'Grid GenerationQueue'!$BA$5:$BA$410,$C167,'Grid GenerationQueue'!$BD$5:$BD$410,"&lt;="&amp;$BE$3)</f>
        <v>0</v>
      </c>
      <c r="BL167">
        <f>SUMIFS('Grid GenerationQueue'!AO$5:AO$410,'Grid GenerationQueue'!$AZ$5:$AZ$410,$B167,'Grid GenerationQueue'!$BA$5:$BA$410,$C167,'Grid GenerationQueue'!$BD$5:$BD$410,"&lt;="&amp;$BE$3)</f>
        <v>0</v>
      </c>
      <c r="BM167">
        <f>SUMIFS('Grid GenerationQueue'!AP$5:AP$410,'Grid GenerationQueue'!$AZ$5:$AZ$410,$B167,'Grid GenerationQueue'!$BA$5:$BA$410,$C167,'Grid GenerationQueue'!$BD$5:$BD$410,"&lt;="&amp;$BE$3)</f>
        <v>0</v>
      </c>
      <c r="BN167">
        <f>SUMIFS('Grid GenerationQueue'!AQ$5:AQ$410,'Grid GenerationQueue'!$AZ$5:$AZ$410,$B167,'Grid GenerationQueue'!$BA$5:$BA$410,$C167,'Grid GenerationQueue'!$BD$5:$BD$410,"&lt;="&amp;$BE$3)</f>
        <v>0</v>
      </c>
      <c r="BO167">
        <f>SUMIFS('Grid GenerationQueue'!AR$5:AR$410,'Grid GenerationQueue'!$AZ$5:$AZ$410,$B167,'Grid GenerationQueue'!$BA$5:$BA$410,$C167,'Grid GenerationQueue'!$BD$5:$BD$410,"&lt;="&amp;$BE$3)</f>
        <v>0</v>
      </c>
      <c r="BQ167">
        <f>SUMIFS('Grid GenerationQueue'!AG$5:AG$410,'Grid GenerationQueue'!$AZ$5:$AZ$410,$B167,'Grid GenerationQueue'!$BA$5:$BA$410,$C167,'Grid GenerationQueue'!$BJ$5:$BJ$410,"Executed",'Grid GenerationQueue'!$BD$5:$BD$410,"&lt;="&amp;$BE$3)</f>
        <v>0</v>
      </c>
      <c r="BR167">
        <f>SUMIFS('Grid GenerationQueue'!AH$5:AH$410,'Grid GenerationQueue'!$AZ$5:$AZ$410,$B167,'Grid GenerationQueue'!$BA$5:$BA$410,$C167,'Grid GenerationQueue'!$BJ$5:$BJ$410,"Executed",'Grid GenerationQueue'!$BD$5:$BD$410,"&lt;="&amp;$BE$3)</f>
        <v>0</v>
      </c>
      <c r="BS167">
        <f>SUMIFS('Grid GenerationQueue'!AI$5:AI$410,'Grid GenerationQueue'!$AZ$5:$AZ$410,$B167,'Grid GenerationQueue'!$BA$5:$BA$410,$C167,'Grid GenerationQueue'!$BJ$5:$BJ$410,"Executed",'Grid GenerationQueue'!$BD$5:$BD$410,"&lt;="&amp;$BE$3)</f>
        <v>0</v>
      </c>
      <c r="BT167">
        <f>SUMIFS('Grid GenerationQueue'!AJ$5:AJ$410,'Grid GenerationQueue'!$AZ$5:$AZ$410,$B167,'Grid GenerationQueue'!$BA$5:$BA$410,$C167,'Grid GenerationQueue'!$BJ$5:$BJ$410,"Executed",'Grid GenerationQueue'!$BD$5:$BD$410,"&lt;="&amp;$BE$3)</f>
        <v>0</v>
      </c>
      <c r="BU167">
        <f>SUMIFS('Grid GenerationQueue'!AK$5:AK$410,'Grid GenerationQueue'!$AZ$5:$AZ$410,$B167,'Grid GenerationQueue'!$BA$5:$BA$410,$C167,'Grid GenerationQueue'!$BJ$5:$BJ$410,"Executed",'Grid GenerationQueue'!$BD$5:$BD$410,"&lt;="&amp;$BE$3)</f>
        <v>0</v>
      </c>
      <c r="BV167">
        <f>SUMIFS('Grid GenerationQueue'!AL$5:AL$410,'Grid GenerationQueue'!$AZ$5:$AZ$410,$B167,'Grid GenerationQueue'!$BA$5:$BA$410,$C167,'Grid GenerationQueue'!$BJ$5:$BJ$410,"Executed",'Grid GenerationQueue'!$BD$5:$BD$410,"&lt;="&amp;$BE$3)</f>
        <v>0</v>
      </c>
      <c r="BW167">
        <f>SUMIFS('Grid GenerationQueue'!AM$5:AM$410,'Grid GenerationQueue'!$AZ$5:$AZ$410,$B167,'Grid GenerationQueue'!$BA$5:$BA$410,$C167,'Grid GenerationQueue'!$BJ$5:$BJ$410,"Executed",'Grid GenerationQueue'!$BD$5:$BD$410,"&lt;="&amp;$BE$3)</f>
        <v>0</v>
      </c>
      <c r="BX167">
        <f>SUMIFS('Grid GenerationQueue'!AN$5:AN$410,'Grid GenerationQueue'!$AZ$5:$AZ$410,$B167,'Grid GenerationQueue'!$BA$5:$BA$410,$C167,'Grid GenerationQueue'!$BJ$5:$BJ$410,"Executed",'Grid GenerationQueue'!$BD$5:$BD$410,"&lt;="&amp;$BE$3)</f>
        <v>0</v>
      </c>
      <c r="BY167">
        <f>SUMIFS('Grid GenerationQueue'!AO$5:AO$410,'Grid GenerationQueue'!$AZ$5:$AZ$410,$B167,'Grid GenerationQueue'!$BA$5:$BA$410,$C167,'Grid GenerationQueue'!$BJ$5:$BJ$410,"Executed",'Grid GenerationQueue'!$BD$5:$BD$410,"&lt;="&amp;$BE$3)</f>
        <v>0</v>
      </c>
      <c r="BZ167">
        <f>SUMIFS('Grid GenerationQueue'!AP$5:AP$410,'Grid GenerationQueue'!$AZ$5:$AZ$410,$B167,'Grid GenerationQueue'!$BA$5:$BA$410,$C167,'Grid GenerationQueue'!$BJ$5:$BJ$410,"Executed",'Grid GenerationQueue'!$BD$5:$BD$410,"&lt;="&amp;$BE$3)</f>
        <v>0</v>
      </c>
      <c r="CA167">
        <f>SUMIFS('Grid GenerationQueue'!AQ$5:AQ$410,'Grid GenerationQueue'!$AZ$5:$AZ$410,$B167,'Grid GenerationQueue'!$BA$5:$BA$410,$C167,'Grid GenerationQueue'!$BJ$5:$BJ$410,"Executed",'Grid GenerationQueue'!$BD$5:$BD$410,"&lt;="&amp;$BE$3)</f>
        <v>0</v>
      </c>
      <c r="CB167">
        <f>SUMIFS('Grid GenerationQueue'!AR$5:AR$410,'Grid GenerationQueue'!$AZ$5:$AZ$410,$B167,'Grid GenerationQueue'!$BA$5:$BA$410,$C167,'Grid GenerationQueue'!$BJ$5:$BJ$410,"Executed",'Grid GenerationQueue'!$BD$5:$BD$410,"&lt;="&amp;$BE$3)</f>
        <v>0</v>
      </c>
      <c r="CD167">
        <f>SUMIFS('Grid GenerationQueue'!AG$5:AG$410,'Grid GenerationQueue'!$AZ$5:$AZ$410,$B167,'Grid GenerationQueue'!$BA$5:$BA$410,$C167,'Grid GenerationQueue'!$BH$5:$BH$410,"&lt;&gt;"&amp;"",'Grid GenerationQueue'!$BD$5:$BD$410,"&lt;="&amp;$BE$3)</f>
        <v>0</v>
      </c>
      <c r="CE167">
        <f>SUMIFS('Grid GenerationQueue'!AH$5:AH$410,'Grid GenerationQueue'!$AZ$5:$AZ$410,$B167,'Grid GenerationQueue'!$BA$5:$BA$410,$C167,'Grid GenerationQueue'!$BH$5:$BH$410,"&lt;&gt;"&amp;"",'Grid GenerationQueue'!$BD$5:$BD$410,"&lt;="&amp;$BE$3)</f>
        <v>0</v>
      </c>
      <c r="CF167">
        <f>SUMIFS('Grid GenerationQueue'!AI$5:AI$410,'Grid GenerationQueue'!$AZ$5:$AZ$410,$B167,'Grid GenerationQueue'!$BA$5:$BA$410,$C167,'Grid GenerationQueue'!$BH$5:$BH$410,"&lt;&gt;"&amp;"",'Grid GenerationQueue'!$BD$5:$BD$410,"&lt;="&amp;$BE$3)</f>
        <v>0</v>
      </c>
      <c r="CG167">
        <f>SUMIFS('Grid GenerationQueue'!AJ$5:AJ$410,'Grid GenerationQueue'!$AZ$5:$AZ$410,$B167,'Grid GenerationQueue'!$BA$5:$BA$410,$C167,'Grid GenerationQueue'!$BH$5:$BH$410,"&lt;&gt;"&amp;"",'Grid GenerationQueue'!$BD$5:$BD$410,"&lt;="&amp;$BE$3)</f>
        <v>0</v>
      </c>
      <c r="CH167">
        <f>SUMIFS('Grid GenerationQueue'!AK$5:AK$410,'Grid GenerationQueue'!$AZ$5:$AZ$410,$B167,'Grid GenerationQueue'!$BA$5:$BA$410,$C167,'Grid GenerationQueue'!$BH$5:$BH$410,"&lt;&gt;"&amp;"",'Grid GenerationQueue'!$BD$5:$BD$410,"&lt;="&amp;$BE$3)</f>
        <v>0</v>
      </c>
      <c r="CI167">
        <f>SUMIFS('Grid GenerationQueue'!AL$5:AL$410,'Grid GenerationQueue'!$AZ$5:$AZ$410,$B167,'Grid GenerationQueue'!$BA$5:$BA$410,$C167,'Grid GenerationQueue'!$BH$5:$BH$410,"&lt;&gt;"&amp;"",'Grid GenerationQueue'!$BD$5:$BD$410,"&lt;="&amp;$BE$3)</f>
        <v>0</v>
      </c>
      <c r="CJ167">
        <f>SUMIFS('Grid GenerationQueue'!AM$5:AM$410,'Grid GenerationQueue'!$AZ$5:$AZ$410,$B167,'Grid GenerationQueue'!$BA$5:$BA$410,$C167,'Grid GenerationQueue'!$BH$5:$BH$410,"&lt;&gt;"&amp;"",'Grid GenerationQueue'!$BD$5:$BD$410,"&lt;="&amp;$BE$3)</f>
        <v>0</v>
      </c>
      <c r="CK167">
        <f>SUMIFS('Grid GenerationQueue'!AN$5:AN$410,'Grid GenerationQueue'!$AZ$5:$AZ$410,$B167,'Grid GenerationQueue'!$BA$5:$BA$410,$C167,'Grid GenerationQueue'!$BH$5:$BH$410,"&lt;&gt;"&amp;"",'Grid GenerationQueue'!$BD$5:$BD$410,"&lt;="&amp;$BE$3)</f>
        <v>0</v>
      </c>
      <c r="CL167">
        <f>SUMIFS('Grid GenerationQueue'!AO$5:AO$410,'Grid GenerationQueue'!$AZ$5:$AZ$410,$B167,'Grid GenerationQueue'!$BA$5:$BA$410,$C167,'Grid GenerationQueue'!$BH$5:$BH$410,"&lt;&gt;"&amp;"",'Grid GenerationQueue'!$BD$5:$BD$410,"&lt;="&amp;$BE$3)</f>
        <v>0</v>
      </c>
      <c r="CM167">
        <f>SUMIFS('Grid GenerationQueue'!AP$5:AP$410,'Grid GenerationQueue'!$AZ$5:$AZ$410,$B167,'Grid GenerationQueue'!$BA$5:$BA$410,$C167,'Grid GenerationQueue'!$BH$5:$BH$410,"&lt;&gt;"&amp;"",'Grid GenerationQueue'!$BD$5:$BD$410,"&lt;="&amp;$BE$3)</f>
        <v>0</v>
      </c>
      <c r="CN167">
        <f>SUMIFS('Grid GenerationQueue'!AQ$5:AQ$410,'Grid GenerationQueue'!$AZ$5:$AZ$410,$B167,'Grid GenerationQueue'!$BA$5:$BA$410,$C167,'Grid GenerationQueue'!$BH$5:$BH$410,"&lt;&gt;"&amp;"",'Grid GenerationQueue'!$BD$5:$BD$410,"&lt;="&amp;$BE$3)</f>
        <v>0</v>
      </c>
      <c r="CO167">
        <f>SUMIFS('Grid GenerationQueue'!AR$5:AR$410,'Grid GenerationQueue'!$AZ$5:$AZ$410,$B167,'Grid GenerationQueue'!$BA$5:$BA$410,$C167,'Grid GenerationQueue'!$BH$5:$BH$410,"&lt;&gt;"&amp;"",'Grid GenerationQueue'!$BD$5:$BD$410,"&lt;="&amp;$BE$3)</f>
        <v>0</v>
      </c>
      <c r="CQ167">
        <f>SUMIFS('Grid GenerationQueue'!AG$5:AG$410,'Grid GenerationQueue'!$AZ$5:$AZ$410,$B167,'Grid GenerationQueue'!$BA$5:$BA$410,$C167,'Grid GenerationQueue'!$BK$5:$BK$410,"&gt;0",'Grid GenerationQueue'!$BD$5:$BD$410,"&lt;="&amp;$BE$3)</f>
        <v>0</v>
      </c>
      <c r="CR167">
        <f>SUMIFS('Grid GenerationQueue'!AH$5:AH$410,'Grid GenerationQueue'!$AZ$5:$AZ$410,$B167,'Grid GenerationQueue'!$BA$5:$BA$410,$C167,'Grid GenerationQueue'!$BK$5:$BK$410,"&gt;0",'Grid GenerationQueue'!$BD$5:$BD$410,"&lt;="&amp;$BE$3)</f>
        <v>0</v>
      </c>
      <c r="CS167">
        <f>SUMIFS('Grid GenerationQueue'!AI$5:AI$410,'Grid GenerationQueue'!$AZ$5:$AZ$410,$B167,'Grid GenerationQueue'!$BA$5:$BA$410,$C167,'Grid GenerationQueue'!$BK$5:$BK$410,"&gt;0",'Grid GenerationQueue'!$BD$5:$BD$410,"&lt;="&amp;$BE$3)</f>
        <v>0</v>
      </c>
      <c r="CT167">
        <f>SUMIFS('Grid GenerationQueue'!AJ$5:AJ$410,'Grid GenerationQueue'!$AZ$5:$AZ$410,$B167,'Grid GenerationQueue'!$BA$5:$BA$410,$C167,'Grid GenerationQueue'!$BK$5:$BK$410,"&gt;0",'Grid GenerationQueue'!$BD$5:$BD$410,"&lt;="&amp;$BE$3)</f>
        <v>0</v>
      </c>
      <c r="CU167">
        <f>SUMIFS('Grid GenerationQueue'!AK$5:AK$410,'Grid GenerationQueue'!$AZ$5:$AZ$410,$B167,'Grid GenerationQueue'!$BA$5:$BA$410,$C167,'Grid GenerationQueue'!$BK$5:$BK$410,"&gt;0",'Grid GenerationQueue'!$BD$5:$BD$410,"&lt;="&amp;$BE$3)</f>
        <v>0</v>
      </c>
      <c r="CV167">
        <f>SUMIFS('Grid GenerationQueue'!AL$5:AL$410,'Grid GenerationQueue'!$AZ$5:$AZ$410,$B167,'Grid GenerationQueue'!$BA$5:$BA$410,$C167,'Grid GenerationQueue'!$BK$5:$BK$410,"&gt;0",'Grid GenerationQueue'!$BD$5:$BD$410,"&lt;="&amp;$BE$3)</f>
        <v>0</v>
      </c>
      <c r="CW167">
        <f>SUMIFS('Grid GenerationQueue'!AM$5:AM$410,'Grid GenerationQueue'!$AZ$5:$AZ$410,$B167,'Grid GenerationQueue'!$BA$5:$BA$410,$C167,'Grid GenerationQueue'!$BK$5:$BK$410,"&gt;0",'Grid GenerationQueue'!$BD$5:$BD$410,"&lt;="&amp;$BE$3)</f>
        <v>0</v>
      </c>
      <c r="CX167">
        <f>SUMIFS('Grid GenerationQueue'!AN$5:AN$410,'Grid GenerationQueue'!$AZ$5:$AZ$410,$B167,'Grid GenerationQueue'!$BA$5:$BA$410,$C167,'Grid GenerationQueue'!$BK$5:$BK$410,"&gt;0",'Grid GenerationQueue'!$BD$5:$BD$410,"&lt;="&amp;$BE$3)</f>
        <v>0</v>
      </c>
      <c r="CY167">
        <f>SUMIFS('Grid GenerationQueue'!AO$5:AO$410,'Grid GenerationQueue'!$AZ$5:$AZ$410,$B167,'Grid GenerationQueue'!$BA$5:$BA$410,$C167,'Grid GenerationQueue'!$BK$5:$BK$410,"&gt;0",'Grid GenerationQueue'!$BD$5:$BD$410,"&lt;="&amp;$BE$3)</f>
        <v>0</v>
      </c>
      <c r="CZ167">
        <f>SUMIFS('Grid GenerationQueue'!AP$5:AP$410,'Grid GenerationQueue'!$AZ$5:$AZ$410,$B167,'Grid GenerationQueue'!$BA$5:$BA$410,$C167,'Grid GenerationQueue'!$BK$5:$BK$410,"&gt;0",'Grid GenerationQueue'!$BD$5:$BD$410,"&lt;="&amp;$BE$3)</f>
        <v>0</v>
      </c>
      <c r="DA167">
        <f>SUMIFS('Grid GenerationQueue'!AQ$5:AQ$410,'Grid GenerationQueue'!$AZ$5:$AZ$410,$B167,'Grid GenerationQueue'!$BA$5:$BA$410,$C167,'Grid GenerationQueue'!$BK$5:$BK$410,"&gt;0",'Grid GenerationQueue'!$BD$5:$BD$410,"&lt;="&amp;$BE$3)</f>
        <v>0</v>
      </c>
      <c r="DB167">
        <f>SUMIFS('Grid GenerationQueue'!AR$5:AR$410,'Grid GenerationQueue'!$AZ$5:$AZ$410,$B167,'Grid GenerationQueue'!$BA$5:$BA$410,$C167,'Grid GenerationQueue'!$BK$5:$BK$410,"&gt;0",'Grid GenerationQueue'!$BD$5:$BD$410,"&lt;="&amp;$BE$3)</f>
        <v>0</v>
      </c>
    </row>
    <row r="168" spans="1:106" x14ac:dyDescent="0.35">
      <c r="A168" t="s">
        <v>4752</v>
      </c>
      <c r="B168" t="s">
        <v>4834</v>
      </c>
      <c r="C168">
        <v>115</v>
      </c>
      <c r="D168">
        <f>SUMIFS('Grid GenerationQueue'!AG$5:AG$410,'Grid GenerationQueue'!$AZ$5:$AZ$410,$B168,'Grid GenerationQueue'!$BA$5:$BA$410,$C168)</f>
        <v>0</v>
      </c>
      <c r="E168">
        <f>SUMIFS('Grid GenerationQueue'!AH$5:AH$410,'Grid GenerationQueue'!$AZ$5:$AZ$410,$B168,'Grid GenerationQueue'!$BA$5:$BA$410,$C168)</f>
        <v>0</v>
      </c>
      <c r="F168">
        <f>SUMIFS('Grid GenerationQueue'!AI$5:AI$410,'Grid GenerationQueue'!$AZ$5:$AZ$410,$B168,'Grid GenerationQueue'!$BA$5:$BA$410,$C168)</f>
        <v>0</v>
      </c>
      <c r="G168">
        <f>SUMIFS('Grid GenerationQueue'!AJ$5:AJ$410,'Grid GenerationQueue'!$AZ$5:$AZ$410,$B168,'Grid GenerationQueue'!$BA$5:$BA$410,$C168)</f>
        <v>0</v>
      </c>
      <c r="H168">
        <f>SUMIFS('Grid GenerationQueue'!AK$5:AK$410,'Grid GenerationQueue'!$AZ$5:$AZ$410,$B168,'Grid GenerationQueue'!$BA$5:$BA$410,$C168)</f>
        <v>0</v>
      </c>
      <c r="I168">
        <f>SUMIFS('Grid GenerationQueue'!AL$5:AL$410,'Grid GenerationQueue'!$AZ$5:$AZ$410,$B168,'Grid GenerationQueue'!$BA$5:$BA$410,$C168)</f>
        <v>0</v>
      </c>
      <c r="J168">
        <f>SUMIFS('Grid GenerationQueue'!AM$5:AM$410,'Grid GenerationQueue'!$AZ$5:$AZ$410,$B168,'Grid GenerationQueue'!$BA$5:$BA$410,$C168)</f>
        <v>0</v>
      </c>
      <c r="K168">
        <f>SUMIFS('Grid GenerationQueue'!AN$5:AN$410,'Grid GenerationQueue'!$AZ$5:$AZ$410,$B168,'Grid GenerationQueue'!$BA$5:$BA$410,$C168)</f>
        <v>0</v>
      </c>
      <c r="L168">
        <f>SUMIFS('Grid GenerationQueue'!AO$5:AO$410,'Grid GenerationQueue'!$AZ$5:$AZ$410,$B168,'Grid GenerationQueue'!$BA$5:$BA$410,$C168)</f>
        <v>0</v>
      </c>
      <c r="M168">
        <f>SUMIFS('Grid GenerationQueue'!AP$5:AP$410,'Grid GenerationQueue'!$AZ$5:$AZ$410,$B168,'Grid GenerationQueue'!$BA$5:$BA$410,$C168)</f>
        <v>0</v>
      </c>
      <c r="N168">
        <f>SUMIFS('Grid GenerationQueue'!AQ$5:AQ$410,'Grid GenerationQueue'!$AZ$5:$AZ$410,$B168,'Grid GenerationQueue'!$BA$5:$BA$410,$C168)</f>
        <v>0</v>
      </c>
      <c r="O168">
        <f>SUMIFS('Grid GenerationQueue'!AR$5:AR$410,'Grid GenerationQueue'!$AZ$5:$AZ$410,$B168,'Grid GenerationQueue'!$BA$5:$BA$410,$C168)</f>
        <v>0</v>
      </c>
      <c r="Q168">
        <f>SUMIFS('Grid GenerationQueue'!AG$5:AG$410,'Grid GenerationQueue'!$AZ$5:$AZ$410,$B168,'Grid GenerationQueue'!$BA$5:$BA$410,$C168,'Grid GenerationQueue'!$BJ$5:$BJ$410,"Executed")</f>
        <v>0</v>
      </c>
      <c r="R168">
        <f>SUMIFS('Grid GenerationQueue'!AH$5:AH$410,'Grid GenerationQueue'!$AZ$5:$AZ$410,$B168,'Grid GenerationQueue'!$BA$5:$BA$410,$C168,'Grid GenerationQueue'!$BJ$5:$BJ$410,"Executed")</f>
        <v>0</v>
      </c>
      <c r="S168">
        <f>SUMIFS('Grid GenerationQueue'!AI$5:AI$410,'Grid GenerationQueue'!$AZ$5:$AZ$410,$B168,'Grid GenerationQueue'!$BA$5:$BA$410,$C168,'Grid GenerationQueue'!$BJ$5:$BJ$410,"Executed")</f>
        <v>0</v>
      </c>
      <c r="T168">
        <f>SUMIFS('Grid GenerationQueue'!AJ$5:AJ$410,'Grid GenerationQueue'!$AZ$5:$AZ$410,$B168,'Grid GenerationQueue'!$BA$5:$BA$410,$C168,'Grid GenerationQueue'!$BJ$5:$BJ$410,"Executed")</f>
        <v>0</v>
      </c>
      <c r="U168">
        <f>SUMIFS('Grid GenerationQueue'!AK$5:AK$410,'Grid GenerationQueue'!$AZ$5:$AZ$410,$B168,'Grid GenerationQueue'!$BA$5:$BA$410,$C168,'Grid GenerationQueue'!$BJ$5:$BJ$410,"Executed")</f>
        <v>0</v>
      </c>
      <c r="V168">
        <f>SUMIFS('Grid GenerationQueue'!AL$5:AL$410,'Grid GenerationQueue'!$AZ$5:$AZ$410,$B168,'Grid GenerationQueue'!$BA$5:$BA$410,$C168,'Grid GenerationQueue'!$BJ$5:$BJ$410,"Executed")</f>
        <v>0</v>
      </c>
      <c r="W168">
        <f>SUMIFS('Grid GenerationQueue'!AM$5:AM$410,'Grid GenerationQueue'!$AZ$5:$AZ$410,$B168,'Grid GenerationQueue'!$BA$5:$BA$410,$C168,'Grid GenerationQueue'!$BJ$5:$BJ$410,"Executed")</f>
        <v>0</v>
      </c>
      <c r="X168">
        <f>SUMIFS('Grid GenerationQueue'!AN$5:AN$410,'Grid GenerationQueue'!$AZ$5:$AZ$410,$B168,'Grid GenerationQueue'!$BA$5:$BA$410,$C168,'Grid GenerationQueue'!$BJ$5:$BJ$410,"Executed")</f>
        <v>0</v>
      </c>
      <c r="Y168">
        <f>SUMIFS('Grid GenerationQueue'!AO$5:AO$410,'Grid GenerationQueue'!$AZ$5:$AZ$410,$B168,'Grid GenerationQueue'!$BA$5:$BA$410,$C168,'Grid GenerationQueue'!$BJ$5:$BJ$410,"Executed")</f>
        <v>0</v>
      </c>
      <c r="Z168">
        <f>SUMIFS('Grid GenerationQueue'!AP$5:AP$410,'Grid GenerationQueue'!$AZ$5:$AZ$410,$B168,'Grid GenerationQueue'!$BA$5:$BA$410,$C168,'Grid GenerationQueue'!$BJ$5:$BJ$410,"Executed")</f>
        <v>0</v>
      </c>
      <c r="AA168">
        <f>SUMIFS('Grid GenerationQueue'!AQ$5:AQ$410,'Grid GenerationQueue'!$AZ$5:$AZ$410,$B168,'Grid GenerationQueue'!$BA$5:$BA$410,$C168,'Grid GenerationQueue'!$BJ$5:$BJ$410,"Executed")</f>
        <v>0</v>
      </c>
      <c r="AB168">
        <f>SUMIFS('Grid GenerationQueue'!AR$5:AR$410,'Grid GenerationQueue'!$AZ$5:$AZ$410,$B168,'Grid GenerationQueue'!$BA$5:$BA$410,$C168,'Grid GenerationQueue'!$BJ$5:$BJ$410,"Executed")</f>
        <v>0</v>
      </c>
      <c r="AD168">
        <f>SUMIFS('Grid GenerationQueue'!AG$5:AG$410,'Grid GenerationQueue'!$AZ$5:$AZ$410,$B168,'Grid GenerationQueue'!$BA$5:$BA$410,$C168,'Grid GenerationQueue'!$BH$5:$BH$410,"&lt;&gt;"&amp;"")+SUMIFS('Grid GenerationQueue'!AG$5:AG$410,'Grid GenerationQueue'!$AZ$5:$AZ$410,$B168,'Grid GenerationQueue'!$BA$5:$BA$410,$C168,'Grid GenerationQueue'!$BH$5:$BH$410,"",'Grid GenerationQueue'!$AC$5:$AC$410,1)</f>
        <v>0</v>
      </c>
      <c r="AE168">
        <f>SUMIFS('Grid GenerationQueue'!AH$5:AH$410,'Grid GenerationQueue'!$AZ$5:$AZ$410,$B168,'Grid GenerationQueue'!$BA$5:$BA$410,$C168,'Grid GenerationQueue'!$BH$5:$BH$410,"&lt;&gt;"&amp;"")+SUMIFS('Grid GenerationQueue'!AH$5:AH$410,'Grid GenerationQueue'!$AZ$5:$AZ$410,$B168,'Grid GenerationQueue'!$BA$5:$BA$410,$C168,'Grid GenerationQueue'!$BH$5:$BH$410,"",'Grid GenerationQueue'!$AC$5:$AC$410,1)</f>
        <v>0</v>
      </c>
      <c r="AF168">
        <f>SUMIFS('Grid GenerationQueue'!AI$5:AI$410,'Grid GenerationQueue'!$AZ$5:$AZ$410,$B168,'Grid GenerationQueue'!$BA$5:$BA$410,$C168,'Grid GenerationQueue'!$BH$5:$BH$410,"&lt;&gt;"&amp;"")+SUMIFS('Grid GenerationQueue'!AI$5:AI$410,'Grid GenerationQueue'!$AZ$5:$AZ$410,$B168,'Grid GenerationQueue'!$BA$5:$BA$410,$C168,'Grid GenerationQueue'!$BH$5:$BH$410,"",'Grid GenerationQueue'!$AC$5:$AC$410,1)</f>
        <v>0</v>
      </c>
      <c r="AG168">
        <f>SUMIFS('Grid GenerationQueue'!AJ$5:AJ$410,'Grid GenerationQueue'!$AZ$5:$AZ$410,$B168,'Grid GenerationQueue'!$BA$5:$BA$410,$C168,'Grid GenerationQueue'!$BH$5:$BH$410,"&lt;&gt;"&amp;"")+SUMIFS('Grid GenerationQueue'!AJ$5:AJ$410,'Grid GenerationQueue'!$AZ$5:$AZ$410,$B168,'Grid GenerationQueue'!$BA$5:$BA$410,$C168,'Grid GenerationQueue'!$BH$5:$BH$410,"",'Grid GenerationQueue'!$AC$5:$AC$410,1)</f>
        <v>0</v>
      </c>
      <c r="AH168">
        <f>SUMIFS('Grid GenerationQueue'!AK$5:AK$410,'Grid GenerationQueue'!$AZ$5:$AZ$410,$B168,'Grid GenerationQueue'!$BA$5:$BA$410,$C168,'Grid GenerationQueue'!$BH$5:$BH$410,"&lt;&gt;"&amp;"")+SUMIFS('Grid GenerationQueue'!AK$5:AK$410,'Grid GenerationQueue'!$AZ$5:$AZ$410,$B168,'Grid GenerationQueue'!$BA$5:$BA$410,$C168,'Grid GenerationQueue'!$BH$5:$BH$410,"",'Grid GenerationQueue'!$AC$5:$AC$410,1)</f>
        <v>0</v>
      </c>
      <c r="AI168">
        <f>SUMIFS('Grid GenerationQueue'!AL$5:AL$410,'Grid GenerationQueue'!$AZ$5:$AZ$410,$B168,'Grid GenerationQueue'!$BA$5:$BA$410,$C168,'Grid GenerationQueue'!$BH$5:$BH$410,"&lt;&gt;"&amp;"")+SUMIFS('Grid GenerationQueue'!AL$5:AL$410,'Grid GenerationQueue'!$AZ$5:$AZ$410,$B168,'Grid GenerationQueue'!$BA$5:$BA$410,$C168,'Grid GenerationQueue'!$BH$5:$BH$410,"",'Grid GenerationQueue'!$AC$5:$AC$410,1)</f>
        <v>0</v>
      </c>
      <c r="AJ168">
        <f>SUMIFS('Grid GenerationQueue'!AM$5:AM$410,'Grid GenerationQueue'!$AZ$5:$AZ$410,$B168,'Grid GenerationQueue'!$BA$5:$BA$410,$C168,'Grid GenerationQueue'!$BH$5:$BH$410,"&lt;&gt;"&amp;"")+SUMIFS('Grid GenerationQueue'!AM$5:AM$410,'Grid GenerationQueue'!$AZ$5:$AZ$410,$B168,'Grid GenerationQueue'!$BA$5:$BA$410,$C168,'Grid GenerationQueue'!$BH$5:$BH$410,"",'Grid GenerationQueue'!$AC$5:$AC$410,1)</f>
        <v>0</v>
      </c>
      <c r="AK168">
        <f>SUMIFS('Grid GenerationQueue'!AN$5:AN$410,'Grid GenerationQueue'!$AZ$5:$AZ$410,$B168,'Grid GenerationQueue'!$BA$5:$BA$410,$C168,'Grid GenerationQueue'!$BH$5:$BH$410,"&lt;&gt;"&amp;"")+SUMIFS('Grid GenerationQueue'!AN$5:AN$410,'Grid GenerationQueue'!$AZ$5:$AZ$410,$B168,'Grid GenerationQueue'!$BA$5:$BA$410,$C168,'Grid GenerationQueue'!$BH$5:$BH$410,"",'Grid GenerationQueue'!$AC$5:$AC$410,1)</f>
        <v>0</v>
      </c>
      <c r="AL168">
        <f>SUMIFS('Grid GenerationQueue'!AO$5:AO$410,'Grid GenerationQueue'!$AZ$5:$AZ$410,$B168,'Grid GenerationQueue'!$BA$5:$BA$410,$C168,'Grid GenerationQueue'!$BH$5:$BH$410,"&lt;&gt;"&amp;"")+SUMIFS('Grid GenerationQueue'!AO$5:AO$410,'Grid GenerationQueue'!$AZ$5:$AZ$410,$B168,'Grid GenerationQueue'!$BA$5:$BA$410,$C168,'Grid GenerationQueue'!$BH$5:$BH$410,"",'Grid GenerationQueue'!$AC$5:$AC$410,1)</f>
        <v>0</v>
      </c>
      <c r="AM168">
        <f>SUMIFS('Grid GenerationQueue'!AP$5:AP$410,'Grid GenerationQueue'!$AZ$5:$AZ$410,$B168,'Grid GenerationQueue'!$BA$5:$BA$410,$C168,'Grid GenerationQueue'!$BH$5:$BH$410,"&lt;&gt;"&amp;"")+SUMIFS('Grid GenerationQueue'!AP$5:AP$410,'Grid GenerationQueue'!$AZ$5:$AZ$410,$B168,'Grid GenerationQueue'!$BA$5:$BA$410,$C168,'Grid GenerationQueue'!$BH$5:$BH$410,"",'Grid GenerationQueue'!$AC$5:$AC$410,1)</f>
        <v>0</v>
      </c>
      <c r="AN168">
        <f>SUMIFS('Grid GenerationQueue'!AQ$5:AQ$410,'Grid GenerationQueue'!$AZ$5:$AZ$410,$B168,'Grid GenerationQueue'!$BA$5:$BA$410,$C168,'Grid GenerationQueue'!$BH$5:$BH$410,"&lt;&gt;"&amp;"")+SUMIFS('Grid GenerationQueue'!AQ$5:AQ$410,'Grid GenerationQueue'!$AZ$5:$AZ$410,$B168,'Grid GenerationQueue'!$BA$5:$BA$410,$C168,'Grid GenerationQueue'!$BH$5:$BH$410,"",'Grid GenerationQueue'!$AC$5:$AC$410,1)</f>
        <v>0</v>
      </c>
      <c r="AO168">
        <f>SUMIFS('Grid GenerationQueue'!AR$5:AR$410,'Grid GenerationQueue'!$AZ$5:$AZ$410,$B168,'Grid GenerationQueue'!$BA$5:$BA$410,$C168,'Grid GenerationQueue'!$BH$5:$BH$410,"&lt;&gt;"&amp;"")+SUMIFS('Grid GenerationQueue'!AR$5:AR$410,'Grid GenerationQueue'!$AZ$5:$AZ$410,$B168,'Grid GenerationQueue'!$BA$5:$BA$410,$C168,'Grid GenerationQueue'!$BH$5:$BH$410,"",'Grid GenerationQueue'!$AC$5:$AC$410,1)</f>
        <v>0</v>
      </c>
      <c r="AQ168">
        <f>SUMIFS('Grid GenerationQueue'!AG$5:AG$410,'Grid GenerationQueue'!$AZ$5:$AZ$410,$B168,'Grid GenerationQueue'!$BA$5:$BA$410,$C168,'Grid GenerationQueue'!$BK$5:$BK$410,"&gt;0")</f>
        <v>0</v>
      </c>
      <c r="AR168">
        <f>SUMIFS('Grid GenerationQueue'!AH$5:AH$410,'Grid GenerationQueue'!$AZ$5:$AZ$410,$B168,'Grid GenerationQueue'!$BA$5:$BA$410,$C168,'Grid GenerationQueue'!$BK$5:$BK$410,"&gt;0")</f>
        <v>0</v>
      </c>
      <c r="AS168">
        <f>SUMIFS('Grid GenerationQueue'!AI$5:AI$410,'Grid GenerationQueue'!$AZ$5:$AZ$410,$B168,'Grid GenerationQueue'!$BA$5:$BA$410,$C168,'Grid GenerationQueue'!$BK$5:$BK$410,"&gt;0")</f>
        <v>0</v>
      </c>
      <c r="AT168">
        <f>SUMIFS('Grid GenerationQueue'!AJ$5:AJ$410,'Grid GenerationQueue'!$AZ$5:$AZ$410,$B168,'Grid GenerationQueue'!$BA$5:$BA$410,$C168,'Grid GenerationQueue'!$BK$5:$BK$410,"&gt;0")</f>
        <v>0</v>
      </c>
      <c r="AU168">
        <f>SUMIFS('Grid GenerationQueue'!AK$5:AK$410,'Grid GenerationQueue'!$AZ$5:$AZ$410,$B168,'Grid GenerationQueue'!$BA$5:$BA$410,$C168,'Grid GenerationQueue'!$BK$5:$BK$410,"&gt;0")</f>
        <v>0</v>
      </c>
      <c r="AV168">
        <f>SUMIFS('Grid GenerationQueue'!AL$5:AL$410,'Grid GenerationQueue'!$AZ$5:$AZ$410,$B168,'Grid GenerationQueue'!$BA$5:$BA$410,$C168,'Grid GenerationQueue'!$BK$5:$BK$410,"&gt;0")</f>
        <v>0</v>
      </c>
      <c r="AW168">
        <f>SUMIFS('Grid GenerationQueue'!AM$5:AM$410,'Grid GenerationQueue'!$AZ$5:$AZ$410,$B168,'Grid GenerationQueue'!$BA$5:$BA$410,$C168,'Grid GenerationQueue'!$BK$5:$BK$410,"&gt;0")</f>
        <v>0</v>
      </c>
      <c r="AX168">
        <f>SUMIFS('Grid GenerationQueue'!AN$5:AN$410,'Grid GenerationQueue'!$AZ$5:$AZ$410,$B168,'Grid GenerationQueue'!$BA$5:$BA$410,$C168,'Grid GenerationQueue'!$BK$5:$BK$410,"&gt;0")</f>
        <v>0</v>
      </c>
      <c r="AY168">
        <f>SUMIFS('Grid GenerationQueue'!AO$5:AO$410,'Grid GenerationQueue'!$AZ$5:$AZ$410,$B168,'Grid GenerationQueue'!$BA$5:$BA$410,$C168,'Grid GenerationQueue'!$BK$5:$BK$410,"&gt;0")</f>
        <v>0</v>
      </c>
      <c r="AZ168">
        <f>SUMIFS('Grid GenerationQueue'!AP$5:AP$410,'Grid GenerationQueue'!$AZ$5:$AZ$410,$B168,'Grid GenerationQueue'!$BA$5:$BA$410,$C168,'Grid GenerationQueue'!$BK$5:$BK$410,"&gt;0")</f>
        <v>0</v>
      </c>
      <c r="BA168">
        <f>SUMIFS('Grid GenerationQueue'!AQ$5:AQ$410,'Grid GenerationQueue'!$AZ$5:$AZ$410,$B168,'Grid GenerationQueue'!$BA$5:$BA$410,$C168,'Grid GenerationQueue'!$BK$5:$BK$410,"&gt;0")</f>
        <v>0</v>
      </c>
      <c r="BB168">
        <f>SUMIFS('Grid GenerationQueue'!AR$5:AR$410,'Grid GenerationQueue'!$AZ$5:$AZ$410,$B168,'Grid GenerationQueue'!$BA$5:$BA$410,$C168,'Grid GenerationQueue'!$BK$5:$BK$410,"&gt;0")</f>
        <v>0</v>
      </c>
      <c r="BD168">
        <f>SUMIFS('Grid GenerationQueue'!AG$5:AG$410,'Grid GenerationQueue'!$AZ$5:$AZ$410,$B168,'Grid GenerationQueue'!$BA$5:$BA$410,$C168,'Grid GenerationQueue'!$BD$5:$BD$410,"&lt;="&amp;$BE$3)</f>
        <v>0</v>
      </c>
      <c r="BE168">
        <f>SUMIFS('Grid GenerationQueue'!AH$5:AH$410,'Grid GenerationQueue'!$AZ$5:$AZ$410,$B168,'Grid GenerationQueue'!$BA$5:$BA$410,$C168,'Grid GenerationQueue'!$BD$5:$BD$410,"&lt;="&amp;$BE$3)</f>
        <v>0</v>
      </c>
      <c r="BF168">
        <f>SUMIFS('Grid GenerationQueue'!AI$5:AI$410,'Grid GenerationQueue'!$AZ$5:$AZ$410,$B168,'Grid GenerationQueue'!$BA$5:$BA$410,$C168,'Grid GenerationQueue'!$BD$5:$BD$410,"&lt;="&amp;$BE$3)</f>
        <v>0</v>
      </c>
      <c r="BG168">
        <f>SUMIFS('Grid GenerationQueue'!AJ$5:AJ$410,'Grid GenerationQueue'!$AZ$5:$AZ$410,$B168,'Grid GenerationQueue'!$BA$5:$BA$410,$C168,'Grid GenerationQueue'!$BD$5:$BD$410,"&lt;="&amp;$BE$3)</f>
        <v>0</v>
      </c>
      <c r="BH168">
        <f>SUMIFS('Grid GenerationQueue'!AK$5:AK$410,'Grid GenerationQueue'!$AZ$5:$AZ$410,$B168,'Grid GenerationQueue'!$BA$5:$BA$410,$C168,'Grid GenerationQueue'!$BD$5:$BD$410,"&lt;="&amp;$BE$3)</f>
        <v>0</v>
      </c>
      <c r="BI168">
        <f>SUMIFS('Grid GenerationQueue'!AL$5:AL$410,'Grid GenerationQueue'!$AZ$5:$AZ$410,$B168,'Grid GenerationQueue'!$BA$5:$BA$410,$C168,'Grid GenerationQueue'!$BD$5:$BD$410,"&lt;="&amp;$BE$3)</f>
        <v>0</v>
      </c>
      <c r="BJ168">
        <f>SUMIFS('Grid GenerationQueue'!AM$5:AM$410,'Grid GenerationQueue'!$AZ$5:$AZ$410,$B168,'Grid GenerationQueue'!$BA$5:$BA$410,$C168,'Grid GenerationQueue'!$BD$5:$BD$410,"&lt;="&amp;$BE$3)</f>
        <v>0</v>
      </c>
      <c r="BK168">
        <f>SUMIFS('Grid GenerationQueue'!AN$5:AN$410,'Grid GenerationQueue'!$AZ$5:$AZ$410,$B168,'Grid GenerationQueue'!$BA$5:$BA$410,$C168,'Grid GenerationQueue'!$BD$5:$BD$410,"&lt;="&amp;$BE$3)</f>
        <v>0</v>
      </c>
      <c r="BL168">
        <f>SUMIFS('Grid GenerationQueue'!AO$5:AO$410,'Grid GenerationQueue'!$AZ$5:$AZ$410,$B168,'Grid GenerationQueue'!$BA$5:$BA$410,$C168,'Grid GenerationQueue'!$BD$5:$BD$410,"&lt;="&amp;$BE$3)</f>
        <v>0</v>
      </c>
      <c r="BM168">
        <f>SUMIFS('Grid GenerationQueue'!AP$5:AP$410,'Grid GenerationQueue'!$AZ$5:$AZ$410,$B168,'Grid GenerationQueue'!$BA$5:$BA$410,$C168,'Grid GenerationQueue'!$BD$5:$BD$410,"&lt;="&amp;$BE$3)</f>
        <v>0</v>
      </c>
      <c r="BN168">
        <f>SUMIFS('Grid GenerationQueue'!AQ$5:AQ$410,'Grid GenerationQueue'!$AZ$5:$AZ$410,$B168,'Grid GenerationQueue'!$BA$5:$BA$410,$C168,'Grid GenerationQueue'!$BD$5:$BD$410,"&lt;="&amp;$BE$3)</f>
        <v>0</v>
      </c>
      <c r="BO168">
        <f>SUMIFS('Grid GenerationQueue'!AR$5:AR$410,'Grid GenerationQueue'!$AZ$5:$AZ$410,$B168,'Grid GenerationQueue'!$BA$5:$BA$410,$C168,'Grid GenerationQueue'!$BD$5:$BD$410,"&lt;="&amp;$BE$3)</f>
        <v>0</v>
      </c>
      <c r="BQ168">
        <f>SUMIFS('Grid GenerationQueue'!AG$5:AG$410,'Grid GenerationQueue'!$AZ$5:$AZ$410,$B168,'Grid GenerationQueue'!$BA$5:$BA$410,$C168,'Grid GenerationQueue'!$BJ$5:$BJ$410,"Executed",'Grid GenerationQueue'!$BD$5:$BD$410,"&lt;="&amp;$BE$3)</f>
        <v>0</v>
      </c>
      <c r="BR168">
        <f>SUMIFS('Grid GenerationQueue'!AH$5:AH$410,'Grid GenerationQueue'!$AZ$5:$AZ$410,$B168,'Grid GenerationQueue'!$BA$5:$BA$410,$C168,'Grid GenerationQueue'!$BJ$5:$BJ$410,"Executed",'Grid GenerationQueue'!$BD$5:$BD$410,"&lt;="&amp;$BE$3)</f>
        <v>0</v>
      </c>
      <c r="BS168">
        <f>SUMIFS('Grid GenerationQueue'!AI$5:AI$410,'Grid GenerationQueue'!$AZ$5:$AZ$410,$B168,'Grid GenerationQueue'!$BA$5:$BA$410,$C168,'Grid GenerationQueue'!$BJ$5:$BJ$410,"Executed",'Grid GenerationQueue'!$BD$5:$BD$410,"&lt;="&amp;$BE$3)</f>
        <v>0</v>
      </c>
      <c r="BT168">
        <f>SUMIFS('Grid GenerationQueue'!AJ$5:AJ$410,'Grid GenerationQueue'!$AZ$5:$AZ$410,$B168,'Grid GenerationQueue'!$BA$5:$BA$410,$C168,'Grid GenerationQueue'!$BJ$5:$BJ$410,"Executed",'Grid GenerationQueue'!$BD$5:$BD$410,"&lt;="&amp;$BE$3)</f>
        <v>0</v>
      </c>
      <c r="BU168">
        <f>SUMIFS('Grid GenerationQueue'!AK$5:AK$410,'Grid GenerationQueue'!$AZ$5:$AZ$410,$B168,'Grid GenerationQueue'!$BA$5:$BA$410,$C168,'Grid GenerationQueue'!$BJ$5:$BJ$410,"Executed",'Grid GenerationQueue'!$BD$5:$BD$410,"&lt;="&amp;$BE$3)</f>
        <v>0</v>
      </c>
      <c r="BV168">
        <f>SUMIFS('Grid GenerationQueue'!AL$5:AL$410,'Grid GenerationQueue'!$AZ$5:$AZ$410,$B168,'Grid GenerationQueue'!$BA$5:$BA$410,$C168,'Grid GenerationQueue'!$BJ$5:$BJ$410,"Executed",'Grid GenerationQueue'!$BD$5:$BD$410,"&lt;="&amp;$BE$3)</f>
        <v>0</v>
      </c>
      <c r="BW168">
        <f>SUMIFS('Grid GenerationQueue'!AM$5:AM$410,'Grid GenerationQueue'!$AZ$5:$AZ$410,$B168,'Grid GenerationQueue'!$BA$5:$BA$410,$C168,'Grid GenerationQueue'!$BJ$5:$BJ$410,"Executed",'Grid GenerationQueue'!$BD$5:$BD$410,"&lt;="&amp;$BE$3)</f>
        <v>0</v>
      </c>
      <c r="BX168">
        <f>SUMIFS('Grid GenerationQueue'!AN$5:AN$410,'Grid GenerationQueue'!$AZ$5:$AZ$410,$B168,'Grid GenerationQueue'!$BA$5:$BA$410,$C168,'Grid GenerationQueue'!$BJ$5:$BJ$410,"Executed",'Grid GenerationQueue'!$BD$5:$BD$410,"&lt;="&amp;$BE$3)</f>
        <v>0</v>
      </c>
      <c r="BY168">
        <f>SUMIFS('Grid GenerationQueue'!AO$5:AO$410,'Grid GenerationQueue'!$AZ$5:$AZ$410,$B168,'Grid GenerationQueue'!$BA$5:$BA$410,$C168,'Grid GenerationQueue'!$BJ$5:$BJ$410,"Executed",'Grid GenerationQueue'!$BD$5:$BD$410,"&lt;="&amp;$BE$3)</f>
        <v>0</v>
      </c>
      <c r="BZ168">
        <f>SUMIFS('Grid GenerationQueue'!AP$5:AP$410,'Grid GenerationQueue'!$AZ$5:$AZ$410,$B168,'Grid GenerationQueue'!$BA$5:$BA$410,$C168,'Grid GenerationQueue'!$BJ$5:$BJ$410,"Executed",'Grid GenerationQueue'!$BD$5:$BD$410,"&lt;="&amp;$BE$3)</f>
        <v>0</v>
      </c>
      <c r="CA168">
        <f>SUMIFS('Grid GenerationQueue'!AQ$5:AQ$410,'Grid GenerationQueue'!$AZ$5:$AZ$410,$B168,'Grid GenerationQueue'!$BA$5:$BA$410,$C168,'Grid GenerationQueue'!$BJ$5:$BJ$410,"Executed",'Grid GenerationQueue'!$BD$5:$BD$410,"&lt;="&amp;$BE$3)</f>
        <v>0</v>
      </c>
      <c r="CB168">
        <f>SUMIFS('Grid GenerationQueue'!AR$5:AR$410,'Grid GenerationQueue'!$AZ$5:$AZ$410,$B168,'Grid GenerationQueue'!$BA$5:$BA$410,$C168,'Grid GenerationQueue'!$BJ$5:$BJ$410,"Executed",'Grid GenerationQueue'!$BD$5:$BD$410,"&lt;="&amp;$BE$3)</f>
        <v>0</v>
      </c>
      <c r="CD168">
        <f>SUMIFS('Grid GenerationQueue'!AG$5:AG$410,'Grid GenerationQueue'!$AZ$5:$AZ$410,$B168,'Grid GenerationQueue'!$BA$5:$BA$410,$C168,'Grid GenerationQueue'!$BH$5:$BH$410,"&lt;&gt;"&amp;"",'Grid GenerationQueue'!$BD$5:$BD$410,"&lt;="&amp;$BE$3)</f>
        <v>0</v>
      </c>
      <c r="CE168">
        <f>SUMIFS('Grid GenerationQueue'!AH$5:AH$410,'Grid GenerationQueue'!$AZ$5:$AZ$410,$B168,'Grid GenerationQueue'!$BA$5:$BA$410,$C168,'Grid GenerationQueue'!$BH$5:$BH$410,"&lt;&gt;"&amp;"",'Grid GenerationQueue'!$BD$5:$BD$410,"&lt;="&amp;$BE$3)</f>
        <v>0</v>
      </c>
      <c r="CF168">
        <f>SUMIFS('Grid GenerationQueue'!AI$5:AI$410,'Grid GenerationQueue'!$AZ$5:$AZ$410,$B168,'Grid GenerationQueue'!$BA$5:$BA$410,$C168,'Grid GenerationQueue'!$BH$5:$BH$410,"&lt;&gt;"&amp;"",'Grid GenerationQueue'!$BD$5:$BD$410,"&lt;="&amp;$BE$3)</f>
        <v>0</v>
      </c>
      <c r="CG168">
        <f>SUMIFS('Grid GenerationQueue'!AJ$5:AJ$410,'Grid GenerationQueue'!$AZ$5:$AZ$410,$B168,'Grid GenerationQueue'!$BA$5:$BA$410,$C168,'Grid GenerationQueue'!$BH$5:$BH$410,"&lt;&gt;"&amp;"",'Grid GenerationQueue'!$BD$5:$BD$410,"&lt;="&amp;$BE$3)</f>
        <v>0</v>
      </c>
      <c r="CH168">
        <f>SUMIFS('Grid GenerationQueue'!AK$5:AK$410,'Grid GenerationQueue'!$AZ$5:$AZ$410,$B168,'Grid GenerationQueue'!$BA$5:$BA$410,$C168,'Grid GenerationQueue'!$BH$5:$BH$410,"&lt;&gt;"&amp;"",'Grid GenerationQueue'!$BD$5:$BD$410,"&lt;="&amp;$BE$3)</f>
        <v>0</v>
      </c>
      <c r="CI168">
        <f>SUMIFS('Grid GenerationQueue'!AL$5:AL$410,'Grid GenerationQueue'!$AZ$5:$AZ$410,$B168,'Grid GenerationQueue'!$BA$5:$BA$410,$C168,'Grid GenerationQueue'!$BH$5:$BH$410,"&lt;&gt;"&amp;"",'Grid GenerationQueue'!$BD$5:$BD$410,"&lt;="&amp;$BE$3)</f>
        <v>0</v>
      </c>
      <c r="CJ168">
        <f>SUMIFS('Grid GenerationQueue'!AM$5:AM$410,'Grid GenerationQueue'!$AZ$5:$AZ$410,$B168,'Grid GenerationQueue'!$BA$5:$BA$410,$C168,'Grid GenerationQueue'!$BH$5:$BH$410,"&lt;&gt;"&amp;"",'Grid GenerationQueue'!$BD$5:$BD$410,"&lt;="&amp;$BE$3)</f>
        <v>0</v>
      </c>
      <c r="CK168">
        <f>SUMIFS('Grid GenerationQueue'!AN$5:AN$410,'Grid GenerationQueue'!$AZ$5:$AZ$410,$B168,'Grid GenerationQueue'!$BA$5:$BA$410,$C168,'Grid GenerationQueue'!$BH$5:$BH$410,"&lt;&gt;"&amp;"",'Grid GenerationQueue'!$BD$5:$BD$410,"&lt;="&amp;$BE$3)</f>
        <v>0</v>
      </c>
      <c r="CL168">
        <f>SUMIFS('Grid GenerationQueue'!AO$5:AO$410,'Grid GenerationQueue'!$AZ$5:$AZ$410,$B168,'Grid GenerationQueue'!$BA$5:$BA$410,$C168,'Grid GenerationQueue'!$BH$5:$BH$410,"&lt;&gt;"&amp;"",'Grid GenerationQueue'!$BD$5:$BD$410,"&lt;="&amp;$BE$3)</f>
        <v>0</v>
      </c>
      <c r="CM168">
        <f>SUMIFS('Grid GenerationQueue'!AP$5:AP$410,'Grid GenerationQueue'!$AZ$5:$AZ$410,$B168,'Grid GenerationQueue'!$BA$5:$BA$410,$C168,'Grid GenerationQueue'!$BH$5:$BH$410,"&lt;&gt;"&amp;"",'Grid GenerationQueue'!$BD$5:$BD$410,"&lt;="&amp;$BE$3)</f>
        <v>0</v>
      </c>
      <c r="CN168">
        <f>SUMIFS('Grid GenerationQueue'!AQ$5:AQ$410,'Grid GenerationQueue'!$AZ$5:$AZ$410,$B168,'Grid GenerationQueue'!$BA$5:$BA$410,$C168,'Grid GenerationQueue'!$BH$5:$BH$410,"&lt;&gt;"&amp;"",'Grid GenerationQueue'!$BD$5:$BD$410,"&lt;="&amp;$BE$3)</f>
        <v>0</v>
      </c>
      <c r="CO168">
        <f>SUMIFS('Grid GenerationQueue'!AR$5:AR$410,'Grid GenerationQueue'!$AZ$5:$AZ$410,$B168,'Grid GenerationQueue'!$BA$5:$BA$410,$C168,'Grid GenerationQueue'!$BH$5:$BH$410,"&lt;&gt;"&amp;"",'Grid GenerationQueue'!$BD$5:$BD$410,"&lt;="&amp;$BE$3)</f>
        <v>0</v>
      </c>
      <c r="CQ168">
        <f>SUMIFS('Grid GenerationQueue'!AG$5:AG$410,'Grid GenerationQueue'!$AZ$5:$AZ$410,$B168,'Grid GenerationQueue'!$BA$5:$BA$410,$C168,'Grid GenerationQueue'!$BK$5:$BK$410,"&gt;0",'Grid GenerationQueue'!$BD$5:$BD$410,"&lt;="&amp;$BE$3)</f>
        <v>0</v>
      </c>
      <c r="CR168">
        <f>SUMIFS('Grid GenerationQueue'!AH$5:AH$410,'Grid GenerationQueue'!$AZ$5:$AZ$410,$B168,'Grid GenerationQueue'!$BA$5:$BA$410,$C168,'Grid GenerationQueue'!$BK$5:$BK$410,"&gt;0",'Grid GenerationQueue'!$BD$5:$BD$410,"&lt;="&amp;$BE$3)</f>
        <v>0</v>
      </c>
      <c r="CS168">
        <f>SUMIFS('Grid GenerationQueue'!AI$5:AI$410,'Grid GenerationQueue'!$AZ$5:$AZ$410,$B168,'Grid GenerationQueue'!$BA$5:$BA$410,$C168,'Grid GenerationQueue'!$BK$5:$BK$410,"&gt;0",'Grid GenerationQueue'!$BD$5:$BD$410,"&lt;="&amp;$BE$3)</f>
        <v>0</v>
      </c>
      <c r="CT168">
        <f>SUMIFS('Grid GenerationQueue'!AJ$5:AJ$410,'Grid GenerationQueue'!$AZ$5:$AZ$410,$B168,'Grid GenerationQueue'!$BA$5:$BA$410,$C168,'Grid GenerationQueue'!$BK$5:$BK$410,"&gt;0",'Grid GenerationQueue'!$BD$5:$BD$410,"&lt;="&amp;$BE$3)</f>
        <v>0</v>
      </c>
      <c r="CU168">
        <f>SUMIFS('Grid GenerationQueue'!AK$5:AK$410,'Grid GenerationQueue'!$AZ$5:$AZ$410,$B168,'Grid GenerationQueue'!$BA$5:$BA$410,$C168,'Grid GenerationQueue'!$BK$5:$BK$410,"&gt;0",'Grid GenerationQueue'!$BD$5:$BD$410,"&lt;="&amp;$BE$3)</f>
        <v>0</v>
      </c>
      <c r="CV168">
        <f>SUMIFS('Grid GenerationQueue'!AL$5:AL$410,'Grid GenerationQueue'!$AZ$5:$AZ$410,$B168,'Grid GenerationQueue'!$BA$5:$BA$410,$C168,'Grid GenerationQueue'!$BK$5:$BK$410,"&gt;0",'Grid GenerationQueue'!$BD$5:$BD$410,"&lt;="&amp;$BE$3)</f>
        <v>0</v>
      </c>
      <c r="CW168">
        <f>SUMIFS('Grid GenerationQueue'!AM$5:AM$410,'Grid GenerationQueue'!$AZ$5:$AZ$410,$B168,'Grid GenerationQueue'!$BA$5:$BA$410,$C168,'Grid GenerationQueue'!$BK$5:$BK$410,"&gt;0",'Grid GenerationQueue'!$BD$5:$BD$410,"&lt;="&amp;$BE$3)</f>
        <v>0</v>
      </c>
      <c r="CX168">
        <f>SUMIFS('Grid GenerationQueue'!AN$5:AN$410,'Grid GenerationQueue'!$AZ$5:$AZ$410,$B168,'Grid GenerationQueue'!$BA$5:$BA$410,$C168,'Grid GenerationQueue'!$BK$5:$BK$410,"&gt;0",'Grid GenerationQueue'!$BD$5:$BD$410,"&lt;="&amp;$BE$3)</f>
        <v>0</v>
      </c>
      <c r="CY168">
        <f>SUMIFS('Grid GenerationQueue'!AO$5:AO$410,'Grid GenerationQueue'!$AZ$5:$AZ$410,$B168,'Grid GenerationQueue'!$BA$5:$BA$410,$C168,'Grid GenerationQueue'!$BK$5:$BK$410,"&gt;0",'Grid GenerationQueue'!$BD$5:$BD$410,"&lt;="&amp;$BE$3)</f>
        <v>0</v>
      </c>
      <c r="CZ168">
        <f>SUMIFS('Grid GenerationQueue'!AP$5:AP$410,'Grid GenerationQueue'!$AZ$5:$AZ$410,$B168,'Grid GenerationQueue'!$BA$5:$BA$410,$C168,'Grid GenerationQueue'!$BK$5:$BK$410,"&gt;0",'Grid GenerationQueue'!$BD$5:$BD$410,"&lt;="&amp;$BE$3)</f>
        <v>0</v>
      </c>
      <c r="DA168">
        <f>SUMIFS('Grid GenerationQueue'!AQ$5:AQ$410,'Grid GenerationQueue'!$AZ$5:$AZ$410,$B168,'Grid GenerationQueue'!$BA$5:$BA$410,$C168,'Grid GenerationQueue'!$BK$5:$BK$410,"&gt;0",'Grid GenerationQueue'!$BD$5:$BD$410,"&lt;="&amp;$BE$3)</f>
        <v>0</v>
      </c>
      <c r="DB168">
        <f>SUMIFS('Grid GenerationQueue'!AR$5:AR$410,'Grid GenerationQueue'!$AZ$5:$AZ$410,$B168,'Grid GenerationQueue'!$BA$5:$BA$410,$C168,'Grid GenerationQueue'!$BK$5:$BK$410,"&gt;0",'Grid GenerationQueue'!$BD$5:$BD$410,"&lt;="&amp;$BE$3)</f>
        <v>0</v>
      </c>
    </row>
    <row r="169" spans="1:106" x14ac:dyDescent="0.35">
      <c r="A169" t="s">
        <v>4752</v>
      </c>
      <c r="B169" t="s">
        <v>4835</v>
      </c>
      <c r="C169">
        <v>115</v>
      </c>
      <c r="D169">
        <f>SUMIFS('Grid GenerationQueue'!AG$5:AG$410,'Grid GenerationQueue'!$AZ$5:$AZ$410,$B169,'Grid GenerationQueue'!$BA$5:$BA$410,$C169)</f>
        <v>0</v>
      </c>
      <c r="E169">
        <f>SUMIFS('Grid GenerationQueue'!AH$5:AH$410,'Grid GenerationQueue'!$AZ$5:$AZ$410,$B169,'Grid GenerationQueue'!$BA$5:$BA$410,$C169)</f>
        <v>0</v>
      </c>
      <c r="F169">
        <f>SUMIFS('Grid GenerationQueue'!AI$5:AI$410,'Grid GenerationQueue'!$AZ$5:$AZ$410,$B169,'Grid GenerationQueue'!$BA$5:$BA$410,$C169)</f>
        <v>0</v>
      </c>
      <c r="G169">
        <f>SUMIFS('Grid GenerationQueue'!AJ$5:AJ$410,'Grid GenerationQueue'!$AZ$5:$AZ$410,$B169,'Grid GenerationQueue'!$BA$5:$BA$410,$C169)</f>
        <v>0</v>
      </c>
      <c r="H169">
        <f>SUMIFS('Grid GenerationQueue'!AK$5:AK$410,'Grid GenerationQueue'!$AZ$5:$AZ$410,$B169,'Grid GenerationQueue'!$BA$5:$BA$410,$C169)</f>
        <v>0</v>
      </c>
      <c r="I169">
        <f>SUMIFS('Grid GenerationQueue'!AL$5:AL$410,'Grid GenerationQueue'!$AZ$5:$AZ$410,$B169,'Grid GenerationQueue'!$BA$5:$BA$410,$C169)</f>
        <v>0</v>
      </c>
      <c r="J169">
        <f>SUMIFS('Grid GenerationQueue'!AM$5:AM$410,'Grid GenerationQueue'!$AZ$5:$AZ$410,$B169,'Grid GenerationQueue'!$BA$5:$BA$410,$C169)</f>
        <v>0</v>
      </c>
      <c r="K169">
        <f>SUMIFS('Grid GenerationQueue'!AN$5:AN$410,'Grid GenerationQueue'!$AZ$5:$AZ$410,$B169,'Grid GenerationQueue'!$BA$5:$BA$410,$C169)</f>
        <v>0</v>
      </c>
      <c r="L169">
        <f>SUMIFS('Grid GenerationQueue'!AO$5:AO$410,'Grid GenerationQueue'!$AZ$5:$AZ$410,$B169,'Grid GenerationQueue'!$BA$5:$BA$410,$C169)</f>
        <v>0</v>
      </c>
      <c r="M169">
        <f>SUMIFS('Grid GenerationQueue'!AP$5:AP$410,'Grid GenerationQueue'!$AZ$5:$AZ$410,$B169,'Grid GenerationQueue'!$BA$5:$BA$410,$C169)</f>
        <v>0</v>
      </c>
      <c r="N169">
        <f>SUMIFS('Grid GenerationQueue'!AQ$5:AQ$410,'Grid GenerationQueue'!$AZ$5:$AZ$410,$B169,'Grid GenerationQueue'!$BA$5:$BA$410,$C169)</f>
        <v>0</v>
      </c>
      <c r="O169">
        <f>SUMIFS('Grid GenerationQueue'!AR$5:AR$410,'Grid GenerationQueue'!$AZ$5:$AZ$410,$B169,'Grid GenerationQueue'!$BA$5:$BA$410,$C169)</f>
        <v>0</v>
      </c>
      <c r="Q169">
        <f>SUMIFS('Grid GenerationQueue'!AG$5:AG$410,'Grid GenerationQueue'!$AZ$5:$AZ$410,$B169,'Grid GenerationQueue'!$BA$5:$BA$410,$C169,'Grid GenerationQueue'!$BJ$5:$BJ$410,"Executed")</f>
        <v>0</v>
      </c>
      <c r="R169">
        <f>SUMIFS('Grid GenerationQueue'!AH$5:AH$410,'Grid GenerationQueue'!$AZ$5:$AZ$410,$B169,'Grid GenerationQueue'!$BA$5:$BA$410,$C169,'Grid GenerationQueue'!$BJ$5:$BJ$410,"Executed")</f>
        <v>0</v>
      </c>
      <c r="S169">
        <f>SUMIFS('Grid GenerationQueue'!AI$5:AI$410,'Grid GenerationQueue'!$AZ$5:$AZ$410,$B169,'Grid GenerationQueue'!$BA$5:$BA$410,$C169,'Grid GenerationQueue'!$BJ$5:$BJ$410,"Executed")</f>
        <v>0</v>
      </c>
      <c r="T169">
        <f>SUMIFS('Grid GenerationQueue'!AJ$5:AJ$410,'Grid GenerationQueue'!$AZ$5:$AZ$410,$B169,'Grid GenerationQueue'!$BA$5:$BA$410,$C169,'Grid GenerationQueue'!$BJ$5:$BJ$410,"Executed")</f>
        <v>0</v>
      </c>
      <c r="U169">
        <f>SUMIFS('Grid GenerationQueue'!AK$5:AK$410,'Grid GenerationQueue'!$AZ$5:$AZ$410,$B169,'Grid GenerationQueue'!$BA$5:$BA$410,$C169,'Grid GenerationQueue'!$BJ$5:$BJ$410,"Executed")</f>
        <v>0</v>
      </c>
      <c r="V169">
        <f>SUMIFS('Grid GenerationQueue'!AL$5:AL$410,'Grid GenerationQueue'!$AZ$5:$AZ$410,$B169,'Grid GenerationQueue'!$BA$5:$BA$410,$C169,'Grid GenerationQueue'!$BJ$5:$BJ$410,"Executed")</f>
        <v>0</v>
      </c>
      <c r="W169">
        <f>SUMIFS('Grid GenerationQueue'!AM$5:AM$410,'Grid GenerationQueue'!$AZ$5:$AZ$410,$B169,'Grid GenerationQueue'!$BA$5:$BA$410,$C169,'Grid GenerationQueue'!$BJ$5:$BJ$410,"Executed")</f>
        <v>0</v>
      </c>
      <c r="X169">
        <f>SUMIFS('Grid GenerationQueue'!AN$5:AN$410,'Grid GenerationQueue'!$AZ$5:$AZ$410,$B169,'Grid GenerationQueue'!$BA$5:$BA$410,$C169,'Grid GenerationQueue'!$BJ$5:$BJ$410,"Executed")</f>
        <v>0</v>
      </c>
      <c r="Y169">
        <f>SUMIFS('Grid GenerationQueue'!AO$5:AO$410,'Grid GenerationQueue'!$AZ$5:$AZ$410,$B169,'Grid GenerationQueue'!$BA$5:$BA$410,$C169,'Grid GenerationQueue'!$BJ$5:$BJ$410,"Executed")</f>
        <v>0</v>
      </c>
      <c r="Z169">
        <f>SUMIFS('Grid GenerationQueue'!AP$5:AP$410,'Grid GenerationQueue'!$AZ$5:$AZ$410,$B169,'Grid GenerationQueue'!$BA$5:$BA$410,$C169,'Grid GenerationQueue'!$BJ$5:$BJ$410,"Executed")</f>
        <v>0</v>
      </c>
      <c r="AA169">
        <f>SUMIFS('Grid GenerationQueue'!AQ$5:AQ$410,'Grid GenerationQueue'!$AZ$5:$AZ$410,$B169,'Grid GenerationQueue'!$BA$5:$BA$410,$C169,'Grid GenerationQueue'!$BJ$5:$BJ$410,"Executed")</f>
        <v>0</v>
      </c>
      <c r="AB169">
        <f>SUMIFS('Grid GenerationQueue'!AR$5:AR$410,'Grid GenerationQueue'!$AZ$5:$AZ$410,$B169,'Grid GenerationQueue'!$BA$5:$BA$410,$C169,'Grid GenerationQueue'!$BJ$5:$BJ$410,"Executed")</f>
        <v>0</v>
      </c>
      <c r="AD169">
        <f>SUMIFS('Grid GenerationQueue'!AG$5:AG$410,'Grid GenerationQueue'!$AZ$5:$AZ$410,$B169,'Grid GenerationQueue'!$BA$5:$BA$410,$C169,'Grid GenerationQueue'!$BH$5:$BH$410,"&lt;&gt;"&amp;"")+SUMIFS('Grid GenerationQueue'!AG$5:AG$410,'Grid GenerationQueue'!$AZ$5:$AZ$410,$B169,'Grid GenerationQueue'!$BA$5:$BA$410,$C169,'Grid GenerationQueue'!$BH$5:$BH$410,"",'Grid GenerationQueue'!$AC$5:$AC$410,1)</f>
        <v>0</v>
      </c>
      <c r="AE169">
        <f>SUMIFS('Grid GenerationQueue'!AH$5:AH$410,'Grid GenerationQueue'!$AZ$5:$AZ$410,$B169,'Grid GenerationQueue'!$BA$5:$BA$410,$C169,'Grid GenerationQueue'!$BH$5:$BH$410,"&lt;&gt;"&amp;"")+SUMIFS('Grid GenerationQueue'!AH$5:AH$410,'Grid GenerationQueue'!$AZ$5:$AZ$410,$B169,'Grid GenerationQueue'!$BA$5:$BA$410,$C169,'Grid GenerationQueue'!$BH$5:$BH$410,"",'Grid GenerationQueue'!$AC$5:$AC$410,1)</f>
        <v>0</v>
      </c>
      <c r="AF169">
        <f>SUMIFS('Grid GenerationQueue'!AI$5:AI$410,'Grid GenerationQueue'!$AZ$5:$AZ$410,$B169,'Grid GenerationQueue'!$BA$5:$BA$410,$C169,'Grid GenerationQueue'!$BH$5:$BH$410,"&lt;&gt;"&amp;"")+SUMIFS('Grid GenerationQueue'!AI$5:AI$410,'Grid GenerationQueue'!$AZ$5:$AZ$410,$B169,'Grid GenerationQueue'!$BA$5:$BA$410,$C169,'Grid GenerationQueue'!$BH$5:$BH$410,"",'Grid GenerationQueue'!$AC$5:$AC$410,1)</f>
        <v>0</v>
      </c>
      <c r="AG169">
        <f>SUMIFS('Grid GenerationQueue'!AJ$5:AJ$410,'Grid GenerationQueue'!$AZ$5:$AZ$410,$B169,'Grid GenerationQueue'!$BA$5:$BA$410,$C169,'Grid GenerationQueue'!$BH$5:$BH$410,"&lt;&gt;"&amp;"")+SUMIFS('Grid GenerationQueue'!AJ$5:AJ$410,'Grid GenerationQueue'!$AZ$5:$AZ$410,$B169,'Grid GenerationQueue'!$BA$5:$BA$410,$C169,'Grid GenerationQueue'!$BH$5:$BH$410,"",'Grid GenerationQueue'!$AC$5:$AC$410,1)</f>
        <v>0</v>
      </c>
      <c r="AH169">
        <f>SUMIFS('Grid GenerationQueue'!AK$5:AK$410,'Grid GenerationQueue'!$AZ$5:$AZ$410,$B169,'Grid GenerationQueue'!$BA$5:$BA$410,$C169,'Grid GenerationQueue'!$BH$5:$BH$410,"&lt;&gt;"&amp;"")+SUMIFS('Grid GenerationQueue'!AK$5:AK$410,'Grid GenerationQueue'!$AZ$5:$AZ$410,$B169,'Grid GenerationQueue'!$BA$5:$BA$410,$C169,'Grid GenerationQueue'!$BH$5:$BH$410,"",'Grid GenerationQueue'!$AC$5:$AC$410,1)</f>
        <v>0</v>
      </c>
      <c r="AI169">
        <f>SUMIFS('Grid GenerationQueue'!AL$5:AL$410,'Grid GenerationQueue'!$AZ$5:$AZ$410,$B169,'Grid GenerationQueue'!$BA$5:$BA$410,$C169,'Grid GenerationQueue'!$BH$5:$BH$410,"&lt;&gt;"&amp;"")+SUMIFS('Grid GenerationQueue'!AL$5:AL$410,'Grid GenerationQueue'!$AZ$5:$AZ$410,$B169,'Grid GenerationQueue'!$BA$5:$BA$410,$C169,'Grid GenerationQueue'!$BH$5:$BH$410,"",'Grid GenerationQueue'!$AC$5:$AC$410,1)</f>
        <v>0</v>
      </c>
      <c r="AJ169">
        <f>SUMIFS('Grid GenerationQueue'!AM$5:AM$410,'Grid GenerationQueue'!$AZ$5:$AZ$410,$B169,'Grid GenerationQueue'!$BA$5:$BA$410,$C169,'Grid GenerationQueue'!$BH$5:$BH$410,"&lt;&gt;"&amp;"")+SUMIFS('Grid GenerationQueue'!AM$5:AM$410,'Grid GenerationQueue'!$AZ$5:$AZ$410,$B169,'Grid GenerationQueue'!$BA$5:$BA$410,$C169,'Grid GenerationQueue'!$BH$5:$BH$410,"",'Grid GenerationQueue'!$AC$5:$AC$410,1)</f>
        <v>0</v>
      </c>
      <c r="AK169">
        <f>SUMIFS('Grid GenerationQueue'!AN$5:AN$410,'Grid GenerationQueue'!$AZ$5:$AZ$410,$B169,'Grid GenerationQueue'!$BA$5:$BA$410,$C169,'Grid GenerationQueue'!$BH$5:$BH$410,"&lt;&gt;"&amp;"")+SUMIFS('Grid GenerationQueue'!AN$5:AN$410,'Grid GenerationQueue'!$AZ$5:$AZ$410,$B169,'Grid GenerationQueue'!$BA$5:$BA$410,$C169,'Grid GenerationQueue'!$BH$5:$BH$410,"",'Grid GenerationQueue'!$AC$5:$AC$410,1)</f>
        <v>0</v>
      </c>
      <c r="AL169">
        <f>SUMIFS('Grid GenerationQueue'!AO$5:AO$410,'Grid GenerationQueue'!$AZ$5:$AZ$410,$B169,'Grid GenerationQueue'!$BA$5:$BA$410,$C169,'Grid GenerationQueue'!$BH$5:$BH$410,"&lt;&gt;"&amp;"")+SUMIFS('Grid GenerationQueue'!AO$5:AO$410,'Grid GenerationQueue'!$AZ$5:$AZ$410,$B169,'Grid GenerationQueue'!$BA$5:$BA$410,$C169,'Grid GenerationQueue'!$BH$5:$BH$410,"",'Grid GenerationQueue'!$AC$5:$AC$410,1)</f>
        <v>0</v>
      </c>
      <c r="AM169">
        <f>SUMIFS('Grid GenerationQueue'!AP$5:AP$410,'Grid GenerationQueue'!$AZ$5:$AZ$410,$B169,'Grid GenerationQueue'!$BA$5:$BA$410,$C169,'Grid GenerationQueue'!$BH$5:$BH$410,"&lt;&gt;"&amp;"")+SUMIFS('Grid GenerationQueue'!AP$5:AP$410,'Grid GenerationQueue'!$AZ$5:$AZ$410,$B169,'Grid GenerationQueue'!$BA$5:$BA$410,$C169,'Grid GenerationQueue'!$BH$5:$BH$410,"",'Grid GenerationQueue'!$AC$5:$AC$410,1)</f>
        <v>0</v>
      </c>
      <c r="AN169">
        <f>SUMIFS('Grid GenerationQueue'!AQ$5:AQ$410,'Grid GenerationQueue'!$AZ$5:$AZ$410,$B169,'Grid GenerationQueue'!$BA$5:$BA$410,$C169,'Grid GenerationQueue'!$BH$5:$BH$410,"&lt;&gt;"&amp;"")+SUMIFS('Grid GenerationQueue'!AQ$5:AQ$410,'Grid GenerationQueue'!$AZ$5:$AZ$410,$B169,'Grid GenerationQueue'!$BA$5:$BA$410,$C169,'Grid GenerationQueue'!$BH$5:$BH$410,"",'Grid GenerationQueue'!$AC$5:$AC$410,1)</f>
        <v>0</v>
      </c>
      <c r="AO169">
        <f>SUMIFS('Grid GenerationQueue'!AR$5:AR$410,'Grid GenerationQueue'!$AZ$5:$AZ$410,$B169,'Grid GenerationQueue'!$BA$5:$BA$410,$C169,'Grid GenerationQueue'!$BH$5:$BH$410,"&lt;&gt;"&amp;"")+SUMIFS('Grid GenerationQueue'!AR$5:AR$410,'Grid GenerationQueue'!$AZ$5:$AZ$410,$B169,'Grid GenerationQueue'!$BA$5:$BA$410,$C169,'Grid GenerationQueue'!$BH$5:$BH$410,"",'Grid GenerationQueue'!$AC$5:$AC$410,1)</f>
        <v>0</v>
      </c>
      <c r="AQ169">
        <f>SUMIFS('Grid GenerationQueue'!AG$5:AG$410,'Grid GenerationQueue'!$AZ$5:$AZ$410,$B169,'Grid GenerationQueue'!$BA$5:$BA$410,$C169,'Grid GenerationQueue'!$BK$5:$BK$410,"&gt;0")</f>
        <v>0</v>
      </c>
      <c r="AR169">
        <f>SUMIFS('Grid GenerationQueue'!AH$5:AH$410,'Grid GenerationQueue'!$AZ$5:$AZ$410,$B169,'Grid GenerationQueue'!$BA$5:$BA$410,$C169,'Grid GenerationQueue'!$BK$5:$BK$410,"&gt;0")</f>
        <v>0</v>
      </c>
      <c r="AS169">
        <f>SUMIFS('Grid GenerationQueue'!AI$5:AI$410,'Grid GenerationQueue'!$AZ$5:$AZ$410,$B169,'Grid GenerationQueue'!$BA$5:$BA$410,$C169,'Grid GenerationQueue'!$BK$5:$BK$410,"&gt;0")</f>
        <v>0</v>
      </c>
      <c r="AT169">
        <f>SUMIFS('Grid GenerationQueue'!AJ$5:AJ$410,'Grid GenerationQueue'!$AZ$5:$AZ$410,$B169,'Grid GenerationQueue'!$BA$5:$BA$410,$C169,'Grid GenerationQueue'!$BK$5:$BK$410,"&gt;0")</f>
        <v>0</v>
      </c>
      <c r="AU169">
        <f>SUMIFS('Grid GenerationQueue'!AK$5:AK$410,'Grid GenerationQueue'!$AZ$5:$AZ$410,$B169,'Grid GenerationQueue'!$BA$5:$BA$410,$C169,'Grid GenerationQueue'!$BK$5:$BK$410,"&gt;0")</f>
        <v>0</v>
      </c>
      <c r="AV169">
        <f>SUMIFS('Grid GenerationQueue'!AL$5:AL$410,'Grid GenerationQueue'!$AZ$5:$AZ$410,$B169,'Grid GenerationQueue'!$BA$5:$BA$410,$C169,'Grid GenerationQueue'!$BK$5:$BK$410,"&gt;0")</f>
        <v>0</v>
      </c>
      <c r="AW169">
        <f>SUMIFS('Grid GenerationQueue'!AM$5:AM$410,'Grid GenerationQueue'!$AZ$5:$AZ$410,$B169,'Grid GenerationQueue'!$BA$5:$BA$410,$C169,'Grid GenerationQueue'!$BK$5:$BK$410,"&gt;0")</f>
        <v>0</v>
      </c>
      <c r="AX169">
        <f>SUMIFS('Grid GenerationQueue'!AN$5:AN$410,'Grid GenerationQueue'!$AZ$5:$AZ$410,$B169,'Grid GenerationQueue'!$BA$5:$BA$410,$C169,'Grid GenerationQueue'!$BK$5:$BK$410,"&gt;0")</f>
        <v>0</v>
      </c>
      <c r="AY169">
        <f>SUMIFS('Grid GenerationQueue'!AO$5:AO$410,'Grid GenerationQueue'!$AZ$5:$AZ$410,$B169,'Grid GenerationQueue'!$BA$5:$BA$410,$C169,'Grid GenerationQueue'!$BK$5:$BK$410,"&gt;0")</f>
        <v>0</v>
      </c>
      <c r="AZ169">
        <f>SUMIFS('Grid GenerationQueue'!AP$5:AP$410,'Grid GenerationQueue'!$AZ$5:$AZ$410,$B169,'Grid GenerationQueue'!$BA$5:$BA$410,$C169,'Grid GenerationQueue'!$BK$5:$BK$410,"&gt;0")</f>
        <v>0</v>
      </c>
      <c r="BA169">
        <f>SUMIFS('Grid GenerationQueue'!AQ$5:AQ$410,'Grid GenerationQueue'!$AZ$5:$AZ$410,$B169,'Grid GenerationQueue'!$BA$5:$BA$410,$C169,'Grid GenerationQueue'!$BK$5:$BK$410,"&gt;0")</f>
        <v>0</v>
      </c>
      <c r="BB169">
        <f>SUMIFS('Grid GenerationQueue'!AR$5:AR$410,'Grid GenerationQueue'!$AZ$5:$AZ$410,$B169,'Grid GenerationQueue'!$BA$5:$BA$410,$C169,'Grid GenerationQueue'!$BK$5:$BK$410,"&gt;0")</f>
        <v>0</v>
      </c>
      <c r="BD169">
        <f>SUMIFS('Grid GenerationQueue'!AG$5:AG$410,'Grid GenerationQueue'!$AZ$5:$AZ$410,$B169,'Grid GenerationQueue'!$BA$5:$BA$410,$C169,'Grid GenerationQueue'!$BD$5:$BD$410,"&lt;="&amp;$BE$3)</f>
        <v>0</v>
      </c>
      <c r="BE169">
        <f>SUMIFS('Grid GenerationQueue'!AH$5:AH$410,'Grid GenerationQueue'!$AZ$5:$AZ$410,$B169,'Grid GenerationQueue'!$BA$5:$BA$410,$C169,'Grid GenerationQueue'!$BD$5:$BD$410,"&lt;="&amp;$BE$3)</f>
        <v>0</v>
      </c>
      <c r="BF169">
        <f>SUMIFS('Grid GenerationQueue'!AI$5:AI$410,'Grid GenerationQueue'!$AZ$5:$AZ$410,$B169,'Grid GenerationQueue'!$BA$5:$BA$410,$C169,'Grid GenerationQueue'!$BD$5:$BD$410,"&lt;="&amp;$BE$3)</f>
        <v>0</v>
      </c>
      <c r="BG169">
        <f>SUMIFS('Grid GenerationQueue'!AJ$5:AJ$410,'Grid GenerationQueue'!$AZ$5:$AZ$410,$B169,'Grid GenerationQueue'!$BA$5:$BA$410,$C169,'Grid GenerationQueue'!$BD$5:$BD$410,"&lt;="&amp;$BE$3)</f>
        <v>0</v>
      </c>
      <c r="BH169">
        <f>SUMIFS('Grid GenerationQueue'!AK$5:AK$410,'Grid GenerationQueue'!$AZ$5:$AZ$410,$B169,'Grid GenerationQueue'!$BA$5:$BA$410,$C169,'Grid GenerationQueue'!$BD$5:$BD$410,"&lt;="&amp;$BE$3)</f>
        <v>0</v>
      </c>
      <c r="BI169">
        <f>SUMIFS('Grid GenerationQueue'!AL$5:AL$410,'Grid GenerationQueue'!$AZ$5:$AZ$410,$B169,'Grid GenerationQueue'!$BA$5:$BA$410,$C169,'Grid GenerationQueue'!$BD$5:$BD$410,"&lt;="&amp;$BE$3)</f>
        <v>0</v>
      </c>
      <c r="BJ169">
        <f>SUMIFS('Grid GenerationQueue'!AM$5:AM$410,'Grid GenerationQueue'!$AZ$5:$AZ$410,$B169,'Grid GenerationQueue'!$BA$5:$BA$410,$C169,'Grid GenerationQueue'!$BD$5:$BD$410,"&lt;="&amp;$BE$3)</f>
        <v>0</v>
      </c>
      <c r="BK169">
        <f>SUMIFS('Grid GenerationQueue'!AN$5:AN$410,'Grid GenerationQueue'!$AZ$5:$AZ$410,$B169,'Grid GenerationQueue'!$BA$5:$BA$410,$C169,'Grid GenerationQueue'!$BD$5:$BD$410,"&lt;="&amp;$BE$3)</f>
        <v>0</v>
      </c>
      <c r="BL169">
        <f>SUMIFS('Grid GenerationQueue'!AO$5:AO$410,'Grid GenerationQueue'!$AZ$5:$AZ$410,$B169,'Grid GenerationQueue'!$BA$5:$BA$410,$C169,'Grid GenerationQueue'!$BD$5:$BD$410,"&lt;="&amp;$BE$3)</f>
        <v>0</v>
      </c>
      <c r="BM169">
        <f>SUMIFS('Grid GenerationQueue'!AP$5:AP$410,'Grid GenerationQueue'!$AZ$5:$AZ$410,$B169,'Grid GenerationQueue'!$BA$5:$BA$410,$C169,'Grid GenerationQueue'!$BD$5:$BD$410,"&lt;="&amp;$BE$3)</f>
        <v>0</v>
      </c>
      <c r="BN169">
        <f>SUMIFS('Grid GenerationQueue'!AQ$5:AQ$410,'Grid GenerationQueue'!$AZ$5:$AZ$410,$B169,'Grid GenerationQueue'!$BA$5:$BA$410,$C169,'Grid GenerationQueue'!$BD$5:$BD$410,"&lt;="&amp;$BE$3)</f>
        <v>0</v>
      </c>
      <c r="BO169">
        <f>SUMIFS('Grid GenerationQueue'!AR$5:AR$410,'Grid GenerationQueue'!$AZ$5:$AZ$410,$B169,'Grid GenerationQueue'!$BA$5:$BA$410,$C169,'Grid GenerationQueue'!$BD$5:$BD$410,"&lt;="&amp;$BE$3)</f>
        <v>0</v>
      </c>
      <c r="BQ169">
        <f>SUMIFS('Grid GenerationQueue'!AG$5:AG$410,'Grid GenerationQueue'!$AZ$5:$AZ$410,$B169,'Grid GenerationQueue'!$BA$5:$BA$410,$C169,'Grid GenerationQueue'!$BJ$5:$BJ$410,"Executed",'Grid GenerationQueue'!$BD$5:$BD$410,"&lt;="&amp;$BE$3)</f>
        <v>0</v>
      </c>
      <c r="BR169">
        <f>SUMIFS('Grid GenerationQueue'!AH$5:AH$410,'Grid GenerationQueue'!$AZ$5:$AZ$410,$B169,'Grid GenerationQueue'!$BA$5:$BA$410,$C169,'Grid GenerationQueue'!$BJ$5:$BJ$410,"Executed",'Grid GenerationQueue'!$BD$5:$BD$410,"&lt;="&amp;$BE$3)</f>
        <v>0</v>
      </c>
      <c r="BS169">
        <f>SUMIFS('Grid GenerationQueue'!AI$5:AI$410,'Grid GenerationQueue'!$AZ$5:$AZ$410,$B169,'Grid GenerationQueue'!$BA$5:$BA$410,$C169,'Grid GenerationQueue'!$BJ$5:$BJ$410,"Executed",'Grid GenerationQueue'!$BD$5:$BD$410,"&lt;="&amp;$BE$3)</f>
        <v>0</v>
      </c>
      <c r="BT169">
        <f>SUMIFS('Grid GenerationQueue'!AJ$5:AJ$410,'Grid GenerationQueue'!$AZ$5:$AZ$410,$B169,'Grid GenerationQueue'!$BA$5:$BA$410,$C169,'Grid GenerationQueue'!$BJ$5:$BJ$410,"Executed",'Grid GenerationQueue'!$BD$5:$BD$410,"&lt;="&amp;$BE$3)</f>
        <v>0</v>
      </c>
      <c r="BU169">
        <f>SUMIFS('Grid GenerationQueue'!AK$5:AK$410,'Grid GenerationQueue'!$AZ$5:$AZ$410,$B169,'Grid GenerationQueue'!$BA$5:$BA$410,$C169,'Grid GenerationQueue'!$BJ$5:$BJ$410,"Executed",'Grid GenerationQueue'!$BD$5:$BD$410,"&lt;="&amp;$BE$3)</f>
        <v>0</v>
      </c>
      <c r="BV169">
        <f>SUMIFS('Grid GenerationQueue'!AL$5:AL$410,'Grid GenerationQueue'!$AZ$5:$AZ$410,$B169,'Grid GenerationQueue'!$BA$5:$BA$410,$C169,'Grid GenerationQueue'!$BJ$5:$BJ$410,"Executed",'Grid GenerationQueue'!$BD$5:$BD$410,"&lt;="&amp;$BE$3)</f>
        <v>0</v>
      </c>
      <c r="BW169">
        <f>SUMIFS('Grid GenerationQueue'!AM$5:AM$410,'Grid GenerationQueue'!$AZ$5:$AZ$410,$B169,'Grid GenerationQueue'!$BA$5:$BA$410,$C169,'Grid GenerationQueue'!$BJ$5:$BJ$410,"Executed",'Grid GenerationQueue'!$BD$5:$BD$410,"&lt;="&amp;$BE$3)</f>
        <v>0</v>
      </c>
      <c r="BX169">
        <f>SUMIFS('Grid GenerationQueue'!AN$5:AN$410,'Grid GenerationQueue'!$AZ$5:$AZ$410,$B169,'Grid GenerationQueue'!$BA$5:$BA$410,$C169,'Grid GenerationQueue'!$BJ$5:$BJ$410,"Executed",'Grid GenerationQueue'!$BD$5:$BD$410,"&lt;="&amp;$BE$3)</f>
        <v>0</v>
      </c>
      <c r="BY169">
        <f>SUMIFS('Grid GenerationQueue'!AO$5:AO$410,'Grid GenerationQueue'!$AZ$5:$AZ$410,$B169,'Grid GenerationQueue'!$BA$5:$BA$410,$C169,'Grid GenerationQueue'!$BJ$5:$BJ$410,"Executed",'Grid GenerationQueue'!$BD$5:$BD$410,"&lt;="&amp;$BE$3)</f>
        <v>0</v>
      </c>
      <c r="BZ169">
        <f>SUMIFS('Grid GenerationQueue'!AP$5:AP$410,'Grid GenerationQueue'!$AZ$5:$AZ$410,$B169,'Grid GenerationQueue'!$BA$5:$BA$410,$C169,'Grid GenerationQueue'!$BJ$5:$BJ$410,"Executed",'Grid GenerationQueue'!$BD$5:$BD$410,"&lt;="&amp;$BE$3)</f>
        <v>0</v>
      </c>
      <c r="CA169">
        <f>SUMIFS('Grid GenerationQueue'!AQ$5:AQ$410,'Grid GenerationQueue'!$AZ$5:$AZ$410,$B169,'Grid GenerationQueue'!$BA$5:$BA$410,$C169,'Grid GenerationQueue'!$BJ$5:$BJ$410,"Executed",'Grid GenerationQueue'!$BD$5:$BD$410,"&lt;="&amp;$BE$3)</f>
        <v>0</v>
      </c>
      <c r="CB169">
        <f>SUMIFS('Grid GenerationQueue'!AR$5:AR$410,'Grid GenerationQueue'!$AZ$5:$AZ$410,$B169,'Grid GenerationQueue'!$BA$5:$BA$410,$C169,'Grid GenerationQueue'!$BJ$5:$BJ$410,"Executed",'Grid GenerationQueue'!$BD$5:$BD$410,"&lt;="&amp;$BE$3)</f>
        <v>0</v>
      </c>
      <c r="CD169">
        <f>SUMIFS('Grid GenerationQueue'!AG$5:AG$410,'Grid GenerationQueue'!$AZ$5:$AZ$410,$B169,'Grid GenerationQueue'!$BA$5:$BA$410,$C169,'Grid GenerationQueue'!$BH$5:$BH$410,"&lt;&gt;"&amp;"",'Grid GenerationQueue'!$BD$5:$BD$410,"&lt;="&amp;$BE$3)</f>
        <v>0</v>
      </c>
      <c r="CE169">
        <f>SUMIFS('Grid GenerationQueue'!AH$5:AH$410,'Grid GenerationQueue'!$AZ$5:$AZ$410,$B169,'Grid GenerationQueue'!$BA$5:$BA$410,$C169,'Grid GenerationQueue'!$BH$5:$BH$410,"&lt;&gt;"&amp;"",'Grid GenerationQueue'!$BD$5:$BD$410,"&lt;="&amp;$BE$3)</f>
        <v>0</v>
      </c>
      <c r="CF169">
        <f>SUMIFS('Grid GenerationQueue'!AI$5:AI$410,'Grid GenerationQueue'!$AZ$5:$AZ$410,$B169,'Grid GenerationQueue'!$BA$5:$BA$410,$C169,'Grid GenerationQueue'!$BH$5:$BH$410,"&lt;&gt;"&amp;"",'Grid GenerationQueue'!$BD$5:$BD$410,"&lt;="&amp;$BE$3)</f>
        <v>0</v>
      </c>
      <c r="CG169">
        <f>SUMIFS('Grid GenerationQueue'!AJ$5:AJ$410,'Grid GenerationQueue'!$AZ$5:$AZ$410,$B169,'Grid GenerationQueue'!$BA$5:$BA$410,$C169,'Grid GenerationQueue'!$BH$5:$BH$410,"&lt;&gt;"&amp;"",'Grid GenerationQueue'!$BD$5:$BD$410,"&lt;="&amp;$BE$3)</f>
        <v>0</v>
      </c>
      <c r="CH169">
        <f>SUMIFS('Grid GenerationQueue'!AK$5:AK$410,'Grid GenerationQueue'!$AZ$5:$AZ$410,$B169,'Grid GenerationQueue'!$BA$5:$BA$410,$C169,'Grid GenerationQueue'!$BH$5:$BH$410,"&lt;&gt;"&amp;"",'Grid GenerationQueue'!$BD$5:$BD$410,"&lt;="&amp;$BE$3)</f>
        <v>0</v>
      </c>
      <c r="CI169">
        <f>SUMIFS('Grid GenerationQueue'!AL$5:AL$410,'Grid GenerationQueue'!$AZ$5:$AZ$410,$B169,'Grid GenerationQueue'!$BA$5:$BA$410,$C169,'Grid GenerationQueue'!$BH$5:$BH$410,"&lt;&gt;"&amp;"",'Grid GenerationQueue'!$BD$5:$BD$410,"&lt;="&amp;$BE$3)</f>
        <v>0</v>
      </c>
      <c r="CJ169">
        <f>SUMIFS('Grid GenerationQueue'!AM$5:AM$410,'Grid GenerationQueue'!$AZ$5:$AZ$410,$B169,'Grid GenerationQueue'!$BA$5:$BA$410,$C169,'Grid GenerationQueue'!$BH$5:$BH$410,"&lt;&gt;"&amp;"",'Grid GenerationQueue'!$BD$5:$BD$410,"&lt;="&amp;$BE$3)</f>
        <v>0</v>
      </c>
      <c r="CK169">
        <f>SUMIFS('Grid GenerationQueue'!AN$5:AN$410,'Grid GenerationQueue'!$AZ$5:$AZ$410,$B169,'Grid GenerationQueue'!$BA$5:$BA$410,$C169,'Grid GenerationQueue'!$BH$5:$BH$410,"&lt;&gt;"&amp;"",'Grid GenerationQueue'!$BD$5:$BD$410,"&lt;="&amp;$BE$3)</f>
        <v>0</v>
      </c>
      <c r="CL169">
        <f>SUMIFS('Grid GenerationQueue'!AO$5:AO$410,'Grid GenerationQueue'!$AZ$5:$AZ$410,$B169,'Grid GenerationQueue'!$BA$5:$BA$410,$C169,'Grid GenerationQueue'!$BH$5:$BH$410,"&lt;&gt;"&amp;"",'Grid GenerationQueue'!$BD$5:$BD$410,"&lt;="&amp;$BE$3)</f>
        <v>0</v>
      </c>
      <c r="CM169">
        <f>SUMIFS('Grid GenerationQueue'!AP$5:AP$410,'Grid GenerationQueue'!$AZ$5:$AZ$410,$B169,'Grid GenerationQueue'!$BA$5:$BA$410,$C169,'Grid GenerationQueue'!$BH$5:$BH$410,"&lt;&gt;"&amp;"",'Grid GenerationQueue'!$BD$5:$BD$410,"&lt;="&amp;$BE$3)</f>
        <v>0</v>
      </c>
      <c r="CN169">
        <f>SUMIFS('Grid GenerationQueue'!AQ$5:AQ$410,'Grid GenerationQueue'!$AZ$5:$AZ$410,$B169,'Grid GenerationQueue'!$BA$5:$BA$410,$C169,'Grid GenerationQueue'!$BH$5:$BH$410,"&lt;&gt;"&amp;"",'Grid GenerationQueue'!$BD$5:$BD$410,"&lt;="&amp;$BE$3)</f>
        <v>0</v>
      </c>
      <c r="CO169">
        <f>SUMIFS('Grid GenerationQueue'!AR$5:AR$410,'Grid GenerationQueue'!$AZ$5:$AZ$410,$B169,'Grid GenerationQueue'!$BA$5:$BA$410,$C169,'Grid GenerationQueue'!$BH$5:$BH$410,"&lt;&gt;"&amp;"",'Grid GenerationQueue'!$BD$5:$BD$410,"&lt;="&amp;$BE$3)</f>
        <v>0</v>
      </c>
      <c r="CQ169">
        <f>SUMIFS('Grid GenerationQueue'!AG$5:AG$410,'Grid GenerationQueue'!$AZ$5:$AZ$410,$B169,'Grid GenerationQueue'!$BA$5:$BA$410,$C169,'Grid GenerationQueue'!$BK$5:$BK$410,"&gt;0",'Grid GenerationQueue'!$BD$5:$BD$410,"&lt;="&amp;$BE$3)</f>
        <v>0</v>
      </c>
      <c r="CR169">
        <f>SUMIFS('Grid GenerationQueue'!AH$5:AH$410,'Grid GenerationQueue'!$AZ$5:$AZ$410,$B169,'Grid GenerationQueue'!$BA$5:$BA$410,$C169,'Grid GenerationQueue'!$BK$5:$BK$410,"&gt;0",'Grid GenerationQueue'!$BD$5:$BD$410,"&lt;="&amp;$BE$3)</f>
        <v>0</v>
      </c>
      <c r="CS169">
        <f>SUMIFS('Grid GenerationQueue'!AI$5:AI$410,'Grid GenerationQueue'!$AZ$5:$AZ$410,$B169,'Grid GenerationQueue'!$BA$5:$BA$410,$C169,'Grid GenerationQueue'!$BK$5:$BK$410,"&gt;0",'Grid GenerationQueue'!$BD$5:$BD$410,"&lt;="&amp;$BE$3)</f>
        <v>0</v>
      </c>
      <c r="CT169">
        <f>SUMIFS('Grid GenerationQueue'!AJ$5:AJ$410,'Grid GenerationQueue'!$AZ$5:$AZ$410,$B169,'Grid GenerationQueue'!$BA$5:$BA$410,$C169,'Grid GenerationQueue'!$BK$5:$BK$410,"&gt;0",'Grid GenerationQueue'!$BD$5:$BD$410,"&lt;="&amp;$BE$3)</f>
        <v>0</v>
      </c>
      <c r="CU169">
        <f>SUMIFS('Grid GenerationQueue'!AK$5:AK$410,'Grid GenerationQueue'!$AZ$5:$AZ$410,$B169,'Grid GenerationQueue'!$BA$5:$BA$410,$C169,'Grid GenerationQueue'!$BK$5:$BK$410,"&gt;0",'Grid GenerationQueue'!$BD$5:$BD$410,"&lt;="&amp;$BE$3)</f>
        <v>0</v>
      </c>
      <c r="CV169">
        <f>SUMIFS('Grid GenerationQueue'!AL$5:AL$410,'Grid GenerationQueue'!$AZ$5:$AZ$410,$B169,'Grid GenerationQueue'!$BA$5:$BA$410,$C169,'Grid GenerationQueue'!$BK$5:$BK$410,"&gt;0",'Grid GenerationQueue'!$BD$5:$BD$410,"&lt;="&amp;$BE$3)</f>
        <v>0</v>
      </c>
      <c r="CW169">
        <f>SUMIFS('Grid GenerationQueue'!AM$5:AM$410,'Grid GenerationQueue'!$AZ$5:$AZ$410,$B169,'Grid GenerationQueue'!$BA$5:$BA$410,$C169,'Grid GenerationQueue'!$BK$5:$BK$410,"&gt;0",'Grid GenerationQueue'!$BD$5:$BD$410,"&lt;="&amp;$BE$3)</f>
        <v>0</v>
      </c>
      <c r="CX169">
        <f>SUMIFS('Grid GenerationQueue'!AN$5:AN$410,'Grid GenerationQueue'!$AZ$5:$AZ$410,$B169,'Grid GenerationQueue'!$BA$5:$BA$410,$C169,'Grid GenerationQueue'!$BK$5:$BK$410,"&gt;0",'Grid GenerationQueue'!$BD$5:$BD$410,"&lt;="&amp;$BE$3)</f>
        <v>0</v>
      </c>
      <c r="CY169">
        <f>SUMIFS('Grid GenerationQueue'!AO$5:AO$410,'Grid GenerationQueue'!$AZ$5:$AZ$410,$B169,'Grid GenerationQueue'!$BA$5:$BA$410,$C169,'Grid GenerationQueue'!$BK$5:$BK$410,"&gt;0",'Grid GenerationQueue'!$BD$5:$BD$410,"&lt;="&amp;$BE$3)</f>
        <v>0</v>
      </c>
      <c r="CZ169">
        <f>SUMIFS('Grid GenerationQueue'!AP$5:AP$410,'Grid GenerationQueue'!$AZ$5:$AZ$410,$B169,'Grid GenerationQueue'!$BA$5:$BA$410,$C169,'Grid GenerationQueue'!$BK$5:$BK$410,"&gt;0",'Grid GenerationQueue'!$BD$5:$BD$410,"&lt;="&amp;$BE$3)</f>
        <v>0</v>
      </c>
      <c r="DA169">
        <f>SUMIFS('Grid GenerationQueue'!AQ$5:AQ$410,'Grid GenerationQueue'!$AZ$5:$AZ$410,$B169,'Grid GenerationQueue'!$BA$5:$BA$410,$C169,'Grid GenerationQueue'!$BK$5:$BK$410,"&gt;0",'Grid GenerationQueue'!$BD$5:$BD$410,"&lt;="&amp;$BE$3)</f>
        <v>0</v>
      </c>
      <c r="DB169">
        <f>SUMIFS('Grid GenerationQueue'!AR$5:AR$410,'Grid GenerationQueue'!$AZ$5:$AZ$410,$B169,'Grid GenerationQueue'!$BA$5:$BA$410,$C169,'Grid GenerationQueue'!$BK$5:$BK$410,"&gt;0",'Grid GenerationQueue'!$BD$5:$BD$410,"&lt;="&amp;$BE$3)</f>
        <v>0</v>
      </c>
    </row>
    <row r="170" spans="1:106" x14ac:dyDescent="0.35">
      <c r="A170" t="s">
        <v>4752</v>
      </c>
      <c r="B170" t="s">
        <v>4835</v>
      </c>
      <c r="C170">
        <v>60</v>
      </c>
      <c r="D170">
        <f>SUMIFS('Grid GenerationQueue'!AG$5:AG$410,'Grid GenerationQueue'!$AZ$5:$AZ$410,$B170,'Grid GenerationQueue'!$BA$5:$BA$410,$C170)</f>
        <v>0</v>
      </c>
      <c r="E170">
        <f>SUMIFS('Grid GenerationQueue'!AH$5:AH$410,'Grid GenerationQueue'!$AZ$5:$AZ$410,$B170,'Grid GenerationQueue'!$BA$5:$BA$410,$C170)</f>
        <v>0</v>
      </c>
      <c r="F170">
        <f>SUMIFS('Grid GenerationQueue'!AI$5:AI$410,'Grid GenerationQueue'!$AZ$5:$AZ$410,$B170,'Grid GenerationQueue'!$BA$5:$BA$410,$C170)</f>
        <v>0</v>
      </c>
      <c r="G170">
        <f>SUMIFS('Grid GenerationQueue'!AJ$5:AJ$410,'Grid GenerationQueue'!$AZ$5:$AZ$410,$B170,'Grid GenerationQueue'!$BA$5:$BA$410,$C170)</f>
        <v>0</v>
      </c>
      <c r="H170">
        <f>SUMIFS('Grid GenerationQueue'!AK$5:AK$410,'Grid GenerationQueue'!$AZ$5:$AZ$410,$B170,'Grid GenerationQueue'!$BA$5:$BA$410,$C170)</f>
        <v>0</v>
      </c>
      <c r="I170">
        <f>SUMIFS('Grid GenerationQueue'!AL$5:AL$410,'Grid GenerationQueue'!$AZ$5:$AZ$410,$B170,'Grid GenerationQueue'!$BA$5:$BA$410,$C170)</f>
        <v>0</v>
      </c>
      <c r="J170">
        <f>SUMIFS('Grid GenerationQueue'!AM$5:AM$410,'Grid GenerationQueue'!$AZ$5:$AZ$410,$B170,'Grid GenerationQueue'!$BA$5:$BA$410,$C170)</f>
        <v>0</v>
      </c>
      <c r="K170">
        <f>SUMIFS('Grid GenerationQueue'!AN$5:AN$410,'Grid GenerationQueue'!$AZ$5:$AZ$410,$B170,'Grid GenerationQueue'!$BA$5:$BA$410,$C170)</f>
        <v>0</v>
      </c>
      <c r="L170">
        <f>SUMIFS('Grid GenerationQueue'!AO$5:AO$410,'Grid GenerationQueue'!$AZ$5:$AZ$410,$B170,'Grid GenerationQueue'!$BA$5:$BA$410,$C170)</f>
        <v>0</v>
      </c>
      <c r="M170">
        <f>SUMIFS('Grid GenerationQueue'!AP$5:AP$410,'Grid GenerationQueue'!$AZ$5:$AZ$410,$B170,'Grid GenerationQueue'!$BA$5:$BA$410,$C170)</f>
        <v>0</v>
      </c>
      <c r="N170">
        <f>SUMIFS('Grid GenerationQueue'!AQ$5:AQ$410,'Grid GenerationQueue'!$AZ$5:$AZ$410,$B170,'Grid GenerationQueue'!$BA$5:$BA$410,$C170)</f>
        <v>0</v>
      </c>
      <c r="O170">
        <f>SUMIFS('Grid GenerationQueue'!AR$5:AR$410,'Grid GenerationQueue'!$AZ$5:$AZ$410,$B170,'Grid GenerationQueue'!$BA$5:$BA$410,$C170)</f>
        <v>0</v>
      </c>
      <c r="Q170">
        <f>SUMIFS('Grid GenerationQueue'!AG$5:AG$410,'Grid GenerationQueue'!$AZ$5:$AZ$410,$B170,'Grid GenerationQueue'!$BA$5:$BA$410,$C170,'Grid GenerationQueue'!$BJ$5:$BJ$410,"Executed")</f>
        <v>0</v>
      </c>
      <c r="R170">
        <f>SUMIFS('Grid GenerationQueue'!AH$5:AH$410,'Grid GenerationQueue'!$AZ$5:$AZ$410,$B170,'Grid GenerationQueue'!$BA$5:$BA$410,$C170,'Grid GenerationQueue'!$BJ$5:$BJ$410,"Executed")</f>
        <v>0</v>
      </c>
      <c r="S170">
        <f>SUMIFS('Grid GenerationQueue'!AI$5:AI$410,'Grid GenerationQueue'!$AZ$5:$AZ$410,$B170,'Grid GenerationQueue'!$BA$5:$BA$410,$C170,'Grid GenerationQueue'!$BJ$5:$BJ$410,"Executed")</f>
        <v>0</v>
      </c>
      <c r="T170">
        <f>SUMIFS('Grid GenerationQueue'!AJ$5:AJ$410,'Grid GenerationQueue'!$AZ$5:$AZ$410,$B170,'Grid GenerationQueue'!$BA$5:$BA$410,$C170,'Grid GenerationQueue'!$BJ$5:$BJ$410,"Executed")</f>
        <v>0</v>
      </c>
      <c r="U170">
        <f>SUMIFS('Grid GenerationQueue'!AK$5:AK$410,'Grid GenerationQueue'!$AZ$5:$AZ$410,$B170,'Grid GenerationQueue'!$BA$5:$BA$410,$C170,'Grid GenerationQueue'!$BJ$5:$BJ$410,"Executed")</f>
        <v>0</v>
      </c>
      <c r="V170">
        <f>SUMIFS('Grid GenerationQueue'!AL$5:AL$410,'Grid GenerationQueue'!$AZ$5:$AZ$410,$B170,'Grid GenerationQueue'!$BA$5:$BA$410,$C170,'Grid GenerationQueue'!$BJ$5:$BJ$410,"Executed")</f>
        <v>0</v>
      </c>
      <c r="W170">
        <f>SUMIFS('Grid GenerationQueue'!AM$5:AM$410,'Grid GenerationQueue'!$AZ$5:$AZ$410,$B170,'Grid GenerationQueue'!$BA$5:$BA$410,$C170,'Grid GenerationQueue'!$BJ$5:$BJ$410,"Executed")</f>
        <v>0</v>
      </c>
      <c r="X170">
        <f>SUMIFS('Grid GenerationQueue'!AN$5:AN$410,'Grid GenerationQueue'!$AZ$5:$AZ$410,$B170,'Grid GenerationQueue'!$BA$5:$BA$410,$C170,'Grid GenerationQueue'!$BJ$5:$BJ$410,"Executed")</f>
        <v>0</v>
      </c>
      <c r="Y170">
        <f>SUMIFS('Grid GenerationQueue'!AO$5:AO$410,'Grid GenerationQueue'!$AZ$5:$AZ$410,$B170,'Grid GenerationQueue'!$BA$5:$BA$410,$C170,'Grid GenerationQueue'!$BJ$5:$BJ$410,"Executed")</f>
        <v>0</v>
      </c>
      <c r="Z170">
        <f>SUMIFS('Grid GenerationQueue'!AP$5:AP$410,'Grid GenerationQueue'!$AZ$5:$AZ$410,$B170,'Grid GenerationQueue'!$BA$5:$BA$410,$C170,'Grid GenerationQueue'!$BJ$5:$BJ$410,"Executed")</f>
        <v>0</v>
      </c>
      <c r="AA170">
        <f>SUMIFS('Grid GenerationQueue'!AQ$5:AQ$410,'Grid GenerationQueue'!$AZ$5:$AZ$410,$B170,'Grid GenerationQueue'!$BA$5:$BA$410,$C170,'Grid GenerationQueue'!$BJ$5:$BJ$410,"Executed")</f>
        <v>0</v>
      </c>
      <c r="AB170">
        <f>SUMIFS('Grid GenerationQueue'!AR$5:AR$410,'Grid GenerationQueue'!$AZ$5:$AZ$410,$B170,'Grid GenerationQueue'!$BA$5:$BA$410,$C170,'Grid GenerationQueue'!$BJ$5:$BJ$410,"Executed")</f>
        <v>0</v>
      </c>
      <c r="AD170">
        <f>SUMIFS('Grid GenerationQueue'!AG$5:AG$410,'Grid GenerationQueue'!$AZ$5:$AZ$410,$B170,'Grid GenerationQueue'!$BA$5:$BA$410,$C170,'Grid GenerationQueue'!$BH$5:$BH$410,"&lt;&gt;"&amp;"")+SUMIFS('Grid GenerationQueue'!AG$5:AG$410,'Grid GenerationQueue'!$AZ$5:$AZ$410,$B170,'Grid GenerationQueue'!$BA$5:$BA$410,$C170,'Grid GenerationQueue'!$BH$5:$BH$410,"",'Grid GenerationQueue'!$AC$5:$AC$410,1)</f>
        <v>0</v>
      </c>
      <c r="AE170">
        <f>SUMIFS('Grid GenerationQueue'!AH$5:AH$410,'Grid GenerationQueue'!$AZ$5:$AZ$410,$B170,'Grid GenerationQueue'!$BA$5:$BA$410,$C170,'Grid GenerationQueue'!$BH$5:$BH$410,"&lt;&gt;"&amp;"")+SUMIFS('Grid GenerationQueue'!AH$5:AH$410,'Grid GenerationQueue'!$AZ$5:$AZ$410,$B170,'Grid GenerationQueue'!$BA$5:$BA$410,$C170,'Grid GenerationQueue'!$BH$5:$BH$410,"",'Grid GenerationQueue'!$AC$5:$AC$410,1)</f>
        <v>0</v>
      </c>
      <c r="AF170">
        <f>SUMIFS('Grid GenerationQueue'!AI$5:AI$410,'Grid GenerationQueue'!$AZ$5:$AZ$410,$B170,'Grid GenerationQueue'!$BA$5:$BA$410,$C170,'Grid GenerationQueue'!$BH$5:$BH$410,"&lt;&gt;"&amp;"")+SUMIFS('Grid GenerationQueue'!AI$5:AI$410,'Grid GenerationQueue'!$AZ$5:$AZ$410,$B170,'Grid GenerationQueue'!$BA$5:$BA$410,$C170,'Grid GenerationQueue'!$BH$5:$BH$410,"",'Grid GenerationQueue'!$AC$5:$AC$410,1)</f>
        <v>0</v>
      </c>
      <c r="AG170">
        <f>SUMIFS('Grid GenerationQueue'!AJ$5:AJ$410,'Grid GenerationQueue'!$AZ$5:$AZ$410,$B170,'Grid GenerationQueue'!$BA$5:$BA$410,$C170,'Grid GenerationQueue'!$BH$5:$BH$410,"&lt;&gt;"&amp;"")+SUMIFS('Grid GenerationQueue'!AJ$5:AJ$410,'Grid GenerationQueue'!$AZ$5:$AZ$410,$B170,'Grid GenerationQueue'!$BA$5:$BA$410,$C170,'Grid GenerationQueue'!$BH$5:$BH$410,"",'Grid GenerationQueue'!$AC$5:$AC$410,1)</f>
        <v>0</v>
      </c>
      <c r="AH170">
        <f>SUMIFS('Grid GenerationQueue'!AK$5:AK$410,'Grid GenerationQueue'!$AZ$5:$AZ$410,$B170,'Grid GenerationQueue'!$BA$5:$BA$410,$C170,'Grid GenerationQueue'!$BH$5:$BH$410,"&lt;&gt;"&amp;"")+SUMIFS('Grid GenerationQueue'!AK$5:AK$410,'Grid GenerationQueue'!$AZ$5:$AZ$410,$B170,'Grid GenerationQueue'!$BA$5:$BA$410,$C170,'Grid GenerationQueue'!$BH$5:$BH$410,"",'Grid GenerationQueue'!$AC$5:$AC$410,1)</f>
        <v>0</v>
      </c>
      <c r="AI170">
        <f>SUMIFS('Grid GenerationQueue'!AL$5:AL$410,'Grid GenerationQueue'!$AZ$5:$AZ$410,$B170,'Grid GenerationQueue'!$BA$5:$BA$410,$C170,'Grid GenerationQueue'!$BH$5:$BH$410,"&lt;&gt;"&amp;"")+SUMIFS('Grid GenerationQueue'!AL$5:AL$410,'Grid GenerationQueue'!$AZ$5:$AZ$410,$B170,'Grid GenerationQueue'!$BA$5:$BA$410,$C170,'Grid GenerationQueue'!$BH$5:$BH$410,"",'Grid GenerationQueue'!$AC$5:$AC$410,1)</f>
        <v>0</v>
      </c>
      <c r="AJ170">
        <f>SUMIFS('Grid GenerationQueue'!AM$5:AM$410,'Grid GenerationQueue'!$AZ$5:$AZ$410,$B170,'Grid GenerationQueue'!$BA$5:$BA$410,$C170,'Grid GenerationQueue'!$BH$5:$BH$410,"&lt;&gt;"&amp;"")+SUMIFS('Grid GenerationQueue'!AM$5:AM$410,'Grid GenerationQueue'!$AZ$5:$AZ$410,$B170,'Grid GenerationQueue'!$BA$5:$BA$410,$C170,'Grid GenerationQueue'!$BH$5:$BH$410,"",'Grid GenerationQueue'!$AC$5:$AC$410,1)</f>
        <v>0</v>
      </c>
      <c r="AK170">
        <f>SUMIFS('Grid GenerationQueue'!AN$5:AN$410,'Grid GenerationQueue'!$AZ$5:$AZ$410,$B170,'Grid GenerationQueue'!$BA$5:$BA$410,$C170,'Grid GenerationQueue'!$BH$5:$BH$410,"&lt;&gt;"&amp;"")+SUMIFS('Grid GenerationQueue'!AN$5:AN$410,'Grid GenerationQueue'!$AZ$5:$AZ$410,$B170,'Grid GenerationQueue'!$BA$5:$BA$410,$C170,'Grid GenerationQueue'!$BH$5:$BH$410,"",'Grid GenerationQueue'!$AC$5:$AC$410,1)</f>
        <v>0</v>
      </c>
      <c r="AL170">
        <f>SUMIFS('Grid GenerationQueue'!AO$5:AO$410,'Grid GenerationQueue'!$AZ$5:$AZ$410,$B170,'Grid GenerationQueue'!$BA$5:$BA$410,$C170,'Grid GenerationQueue'!$BH$5:$BH$410,"&lt;&gt;"&amp;"")+SUMIFS('Grid GenerationQueue'!AO$5:AO$410,'Grid GenerationQueue'!$AZ$5:$AZ$410,$B170,'Grid GenerationQueue'!$BA$5:$BA$410,$C170,'Grid GenerationQueue'!$BH$5:$BH$410,"",'Grid GenerationQueue'!$AC$5:$AC$410,1)</f>
        <v>0</v>
      </c>
      <c r="AM170">
        <f>SUMIFS('Grid GenerationQueue'!AP$5:AP$410,'Grid GenerationQueue'!$AZ$5:$AZ$410,$B170,'Grid GenerationQueue'!$BA$5:$BA$410,$C170,'Grid GenerationQueue'!$BH$5:$BH$410,"&lt;&gt;"&amp;"")+SUMIFS('Grid GenerationQueue'!AP$5:AP$410,'Grid GenerationQueue'!$AZ$5:$AZ$410,$B170,'Grid GenerationQueue'!$BA$5:$BA$410,$C170,'Grid GenerationQueue'!$BH$5:$BH$410,"",'Grid GenerationQueue'!$AC$5:$AC$410,1)</f>
        <v>0</v>
      </c>
      <c r="AN170">
        <f>SUMIFS('Grid GenerationQueue'!AQ$5:AQ$410,'Grid GenerationQueue'!$AZ$5:$AZ$410,$B170,'Grid GenerationQueue'!$BA$5:$BA$410,$C170,'Grid GenerationQueue'!$BH$5:$BH$410,"&lt;&gt;"&amp;"")+SUMIFS('Grid GenerationQueue'!AQ$5:AQ$410,'Grid GenerationQueue'!$AZ$5:$AZ$410,$B170,'Grid GenerationQueue'!$BA$5:$BA$410,$C170,'Grid GenerationQueue'!$BH$5:$BH$410,"",'Grid GenerationQueue'!$AC$5:$AC$410,1)</f>
        <v>0</v>
      </c>
      <c r="AO170">
        <f>SUMIFS('Grid GenerationQueue'!AR$5:AR$410,'Grid GenerationQueue'!$AZ$5:$AZ$410,$B170,'Grid GenerationQueue'!$BA$5:$BA$410,$C170,'Grid GenerationQueue'!$BH$5:$BH$410,"&lt;&gt;"&amp;"")+SUMIFS('Grid GenerationQueue'!AR$5:AR$410,'Grid GenerationQueue'!$AZ$5:$AZ$410,$B170,'Grid GenerationQueue'!$BA$5:$BA$410,$C170,'Grid GenerationQueue'!$BH$5:$BH$410,"",'Grid GenerationQueue'!$AC$5:$AC$410,1)</f>
        <v>0</v>
      </c>
      <c r="AQ170">
        <f>SUMIFS('Grid GenerationQueue'!AG$5:AG$410,'Grid GenerationQueue'!$AZ$5:$AZ$410,$B170,'Grid GenerationQueue'!$BA$5:$BA$410,$C170,'Grid GenerationQueue'!$BK$5:$BK$410,"&gt;0")</f>
        <v>0</v>
      </c>
      <c r="AR170">
        <f>SUMIFS('Grid GenerationQueue'!AH$5:AH$410,'Grid GenerationQueue'!$AZ$5:$AZ$410,$B170,'Grid GenerationQueue'!$BA$5:$BA$410,$C170,'Grid GenerationQueue'!$BK$5:$BK$410,"&gt;0")</f>
        <v>0</v>
      </c>
      <c r="AS170">
        <f>SUMIFS('Grid GenerationQueue'!AI$5:AI$410,'Grid GenerationQueue'!$AZ$5:$AZ$410,$B170,'Grid GenerationQueue'!$BA$5:$BA$410,$C170,'Grid GenerationQueue'!$BK$5:$BK$410,"&gt;0")</f>
        <v>0</v>
      </c>
      <c r="AT170">
        <f>SUMIFS('Grid GenerationQueue'!AJ$5:AJ$410,'Grid GenerationQueue'!$AZ$5:$AZ$410,$B170,'Grid GenerationQueue'!$BA$5:$BA$410,$C170,'Grid GenerationQueue'!$BK$5:$BK$410,"&gt;0")</f>
        <v>0</v>
      </c>
      <c r="AU170">
        <f>SUMIFS('Grid GenerationQueue'!AK$5:AK$410,'Grid GenerationQueue'!$AZ$5:$AZ$410,$B170,'Grid GenerationQueue'!$BA$5:$BA$410,$C170,'Grid GenerationQueue'!$BK$5:$BK$410,"&gt;0")</f>
        <v>0</v>
      </c>
      <c r="AV170">
        <f>SUMIFS('Grid GenerationQueue'!AL$5:AL$410,'Grid GenerationQueue'!$AZ$5:$AZ$410,$B170,'Grid GenerationQueue'!$BA$5:$BA$410,$C170,'Grid GenerationQueue'!$BK$5:$BK$410,"&gt;0")</f>
        <v>0</v>
      </c>
      <c r="AW170">
        <f>SUMIFS('Grid GenerationQueue'!AM$5:AM$410,'Grid GenerationQueue'!$AZ$5:$AZ$410,$B170,'Grid GenerationQueue'!$BA$5:$BA$410,$C170,'Grid GenerationQueue'!$BK$5:$BK$410,"&gt;0")</f>
        <v>0</v>
      </c>
      <c r="AX170">
        <f>SUMIFS('Grid GenerationQueue'!AN$5:AN$410,'Grid GenerationQueue'!$AZ$5:$AZ$410,$B170,'Grid GenerationQueue'!$BA$5:$BA$410,$C170,'Grid GenerationQueue'!$BK$5:$BK$410,"&gt;0")</f>
        <v>0</v>
      </c>
      <c r="AY170">
        <f>SUMIFS('Grid GenerationQueue'!AO$5:AO$410,'Grid GenerationQueue'!$AZ$5:$AZ$410,$B170,'Grid GenerationQueue'!$BA$5:$BA$410,$C170,'Grid GenerationQueue'!$BK$5:$BK$410,"&gt;0")</f>
        <v>0</v>
      </c>
      <c r="AZ170">
        <f>SUMIFS('Grid GenerationQueue'!AP$5:AP$410,'Grid GenerationQueue'!$AZ$5:$AZ$410,$B170,'Grid GenerationQueue'!$BA$5:$BA$410,$C170,'Grid GenerationQueue'!$BK$5:$BK$410,"&gt;0")</f>
        <v>0</v>
      </c>
      <c r="BA170">
        <f>SUMIFS('Grid GenerationQueue'!AQ$5:AQ$410,'Grid GenerationQueue'!$AZ$5:$AZ$410,$B170,'Grid GenerationQueue'!$BA$5:$BA$410,$C170,'Grid GenerationQueue'!$BK$5:$BK$410,"&gt;0")</f>
        <v>0</v>
      </c>
      <c r="BB170">
        <f>SUMIFS('Grid GenerationQueue'!AR$5:AR$410,'Grid GenerationQueue'!$AZ$5:$AZ$410,$B170,'Grid GenerationQueue'!$BA$5:$BA$410,$C170,'Grid GenerationQueue'!$BK$5:$BK$410,"&gt;0")</f>
        <v>0</v>
      </c>
      <c r="BD170">
        <f>SUMIFS('Grid GenerationQueue'!AG$5:AG$410,'Grid GenerationQueue'!$AZ$5:$AZ$410,$B170,'Grid GenerationQueue'!$BA$5:$BA$410,$C170,'Grid GenerationQueue'!$BD$5:$BD$410,"&lt;="&amp;$BE$3)</f>
        <v>0</v>
      </c>
      <c r="BE170">
        <f>SUMIFS('Grid GenerationQueue'!AH$5:AH$410,'Grid GenerationQueue'!$AZ$5:$AZ$410,$B170,'Grid GenerationQueue'!$BA$5:$BA$410,$C170,'Grid GenerationQueue'!$BD$5:$BD$410,"&lt;="&amp;$BE$3)</f>
        <v>0</v>
      </c>
      <c r="BF170">
        <f>SUMIFS('Grid GenerationQueue'!AI$5:AI$410,'Grid GenerationQueue'!$AZ$5:$AZ$410,$B170,'Grid GenerationQueue'!$BA$5:$BA$410,$C170,'Grid GenerationQueue'!$BD$5:$BD$410,"&lt;="&amp;$BE$3)</f>
        <v>0</v>
      </c>
      <c r="BG170">
        <f>SUMIFS('Grid GenerationQueue'!AJ$5:AJ$410,'Grid GenerationQueue'!$AZ$5:$AZ$410,$B170,'Grid GenerationQueue'!$BA$5:$BA$410,$C170,'Grid GenerationQueue'!$BD$5:$BD$410,"&lt;="&amp;$BE$3)</f>
        <v>0</v>
      </c>
      <c r="BH170">
        <f>SUMIFS('Grid GenerationQueue'!AK$5:AK$410,'Grid GenerationQueue'!$AZ$5:$AZ$410,$B170,'Grid GenerationQueue'!$BA$5:$BA$410,$C170,'Grid GenerationQueue'!$BD$5:$BD$410,"&lt;="&amp;$BE$3)</f>
        <v>0</v>
      </c>
      <c r="BI170">
        <f>SUMIFS('Grid GenerationQueue'!AL$5:AL$410,'Grid GenerationQueue'!$AZ$5:$AZ$410,$B170,'Grid GenerationQueue'!$BA$5:$BA$410,$C170,'Grid GenerationQueue'!$BD$5:$BD$410,"&lt;="&amp;$BE$3)</f>
        <v>0</v>
      </c>
      <c r="BJ170">
        <f>SUMIFS('Grid GenerationQueue'!AM$5:AM$410,'Grid GenerationQueue'!$AZ$5:$AZ$410,$B170,'Grid GenerationQueue'!$BA$5:$BA$410,$C170,'Grid GenerationQueue'!$BD$5:$BD$410,"&lt;="&amp;$BE$3)</f>
        <v>0</v>
      </c>
      <c r="BK170">
        <f>SUMIFS('Grid GenerationQueue'!AN$5:AN$410,'Grid GenerationQueue'!$AZ$5:$AZ$410,$B170,'Grid GenerationQueue'!$BA$5:$BA$410,$C170,'Grid GenerationQueue'!$BD$5:$BD$410,"&lt;="&amp;$BE$3)</f>
        <v>0</v>
      </c>
      <c r="BL170">
        <f>SUMIFS('Grid GenerationQueue'!AO$5:AO$410,'Grid GenerationQueue'!$AZ$5:$AZ$410,$B170,'Grid GenerationQueue'!$BA$5:$BA$410,$C170,'Grid GenerationQueue'!$BD$5:$BD$410,"&lt;="&amp;$BE$3)</f>
        <v>0</v>
      </c>
      <c r="BM170">
        <f>SUMIFS('Grid GenerationQueue'!AP$5:AP$410,'Grid GenerationQueue'!$AZ$5:$AZ$410,$B170,'Grid GenerationQueue'!$BA$5:$BA$410,$C170,'Grid GenerationQueue'!$BD$5:$BD$410,"&lt;="&amp;$BE$3)</f>
        <v>0</v>
      </c>
      <c r="BN170">
        <f>SUMIFS('Grid GenerationQueue'!AQ$5:AQ$410,'Grid GenerationQueue'!$AZ$5:$AZ$410,$B170,'Grid GenerationQueue'!$BA$5:$BA$410,$C170,'Grid GenerationQueue'!$BD$5:$BD$410,"&lt;="&amp;$BE$3)</f>
        <v>0</v>
      </c>
      <c r="BO170">
        <f>SUMIFS('Grid GenerationQueue'!AR$5:AR$410,'Grid GenerationQueue'!$AZ$5:$AZ$410,$B170,'Grid GenerationQueue'!$BA$5:$BA$410,$C170,'Grid GenerationQueue'!$BD$5:$BD$410,"&lt;="&amp;$BE$3)</f>
        <v>0</v>
      </c>
      <c r="BQ170">
        <f>SUMIFS('Grid GenerationQueue'!AG$5:AG$410,'Grid GenerationQueue'!$AZ$5:$AZ$410,$B170,'Grid GenerationQueue'!$BA$5:$BA$410,$C170,'Grid GenerationQueue'!$BJ$5:$BJ$410,"Executed",'Grid GenerationQueue'!$BD$5:$BD$410,"&lt;="&amp;$BE$3)</f>
        <v>0</v>
      </c>
      <c r="BR170">
        <f>SUMIFS('Grid GenerationQueue'!AH$5:AH$410,'Grid GenerationQueue'!$AZ$5:$AZ$410,$B170,'Grid GenerationQueue'!$BA$5:$BA$410,$C170,'Grid GenerationQueue'!$BJ$5:$BJ$410,"Executed",'Grid GenerationQueue'!$BD$5:$BD$410,"&lt;="&amp;$BE$3)</f>
        <v>0</v>
      </c>
      <c r="BS170">
        <f>SUMIFS('Grid GenerationQueue'!AI$5:AI$410,'Grid GenerationQueue'!$AZ$5:$AZ$410,$B170,'Grid GenerationQueue'!$BA$5:$BA$410,$C170,'Grid GenerationQueue'!$BJ$5:$BJ$410,"Executed",'Grid GenerationQueue'!$BD$5:$BD$410,"&lt;="&amp;$BE$3)</f>
        <v>0</v>
      </c>
      <c r="BT170">
        <f>SUMIFS('Grid GenerationQueue'!AJ$5:AJ$410,'Grid GenerationQueue'!$AZ$5:$AZ$410,$B170,'Grid GenerationQueue'!$BA$5:$BA$410,$C170,'Grid GenerationQueue'!$BJ$5:$BJ$410,"Executed",'Grid GenerationQueue'!$BD$5:$BD$410,"&lt;="&amp;$BE$3)</f>
        <v>0</v>
      </c>
      <c r="BU170">
        <f>SUMIFS('Grid GenerationQueue'!AK$5:AK$410,'Grid GenerationQueue'!$AZ$5:$AZ$410,$B170,'Grid GenerationQueue'!$BA$5:$BA$410,$C170,'Grid GenerationQueue'!$BJ$5:$BJ$410,"Executed",'Grid GenerationQueue'!$BD$5:$BD$410,"&lt;="&amp;$BE$3)</f>
        <v>0</v>
      </c>
      <c r="BV170">
        <f>SUMIFS('Grid GenerationQueue'!AL$5:AL$410,'Grid GenerationQueue'!$AZ$5:$AZ$410,$B170,'Grid GenerationQueue'!$BA$5:$BA$410,$C170,'Grid GenerationQueue'!$BJ$5:$BJ$410,"Executed",'Grid GenerationQueue'!$BD$5:$BD$410,"&lt;="&amp;$BE$3)</f>
        <v>0</v>
      </c>
      <c r="BW170">
        <f>SUMIFS('Grid GenerationQueue'!AM$5:AM$410,'Grid GenerationQueue'!$AZ$5:$AZ$410,$B170,'Grid GenerationQueue'!$BA$5:$BA$410,$C170,'Grid GenerationQueue'!$BJ$5:$BJ$410,"Executed",'Grid GenerationQueue'!$BD$5:$BD$410,"&lt;="&amp;$BE$3)</f>
        <v>0</v>
      </c>
      <c r="BX170">
        <f>SUMIFS('Grid GenerationQueue'!AN$5:AN$410,'Grid GenerationQueue'!$AZ$5:$AZ$410,$B170,'Grid GenerationQueue'!$BA$5:$BA$410,$C170,'Grid GenerationQueue'!$BJ$5:$BJ$410,"Executed",'Grid GenerationQueue'!$BD$5:$BD$410,"&lt;="&amp;$BE$3)</f>
        <v>0</v>
      </c>
      <c r="BY170">
        <f>SUMIFS('Grid GenerationQueue'!AO$5:AO$410,'Grid GenerationQueue'!$AZ$5:$AZ$410,$B170,'Grid GenerationQueue'!$BA$5:$BA$410,$C170,'Grid GenerationQueue'!$BJ$5:$BJ$410,"Executed",'Grid GenerationQueue'!$BD$5:$BD$410,"&lt;="&amp;$BE$3)</f>
        <v>0</v>
      </c>
      <c r="BZ170">
        <f>SUMIFS('Grid GenerationQueue'!AP$5:AP$410,'Grid GenerationQueue'!$AZ$5:$AZ$410,$B170,'Grid GenerationQueue'!$BA$5:$BA$410,$C170,'Grid GenerationQueue'!$BJ$5:$BJ$410,"Executed",'Grid GenerationQueue'!$BD$5:$BD$410,"&lt;="&amp;$BE$3)</f>
        <v>0</v>
      </c>
      <c r="CA170">
        <f>SUMIFS('Grid GenerationQueue'!AQ$5:AQ$410,'Grid GenerationQueue'!$AZ$5:$AZ$410,$B170,'Grid GenerationQueue'!$BA$5:$BA$410,$C170,'Grid GenerationQueue'!$BJ$5:$BJ$410,"Executed",'Grid GenerationQueue'!$BD$5:$BD$410,"&lt;="&amp;$BE$3)</f>
        <v>0</v>
      </c>
      <c r="CB170">
        <f>SUMIFS('Grid GenerationQueue'!AR$5:AR$410,'Grid GenerationQueue'!$AZ$5:$AZ$410,$B170,'Grid GenerationQueue'!$BA$5:$BA$410,$C170,'Grid GenerationQueue'!$BJ$5:$BJ$410,"Executed",'Grid GenerationQueue'!$BD$5:$BD$410,"&lt;="&amp;$BE$3)</f>
        <v>0</v>
      </c>
      <c r="CD170">
        <f>SUMIFS('Grid GenerationQueue'!AG$5:AG$410,'Grid GenerationQueue'!$AZ$5:$AZ$410,$B170,'Grid GenerationQueue'!$BA$5:$BA$410,$C170,'Grid GenerationQueue'!$BH$5:$BH$410,"&lt;&gt;"&amp;"",'Grid GenerationQueue'!$BD$5:$BD$410,"&lt;="&amp;$BE$3)</f>
        <v>0</v>
      </c>
      <c r="CE170">
        <f>SUMIFS('Grid GenerationQueue'!AH$5:AH$410,'Grid GenerationQueue'!$AZ$5:$AZ$410,$B170,'Grid GenerationQueue'!$BA$5:$BA$410,$C170,'Grid GenerationQueue'!$BH$5:$BH$410,"&lt;&gt;"&amp;"",'Grid GenerationQueue'!$BD$5:$BD$410,"&lt;="&amp;$BE$3)</f>
        <v>0</v>
      </c>
      <c r="CF170">
        <f>SUMIFS('Grid GenerationQueue'!AI$5:AI$410,'Grid GenerationQueue'!$AZ$5:$AZ$410,$B170,'Grid GenerationQueue'!$BA$5:$BA$410,$C170,'Grid GenerationQueue'!$BH$5:$BH$410,"&lt;&gt;"&amp;"",'Grid GenerationQueue'!$BD$5:$BD$410,"&lt;="&amp;$BE$3)</f>
        <v>0</v>
      </c>
      <c r="CG170">
        <f>SUMIFS('Grid GenerationQueue'!AJ$5:AJ$410,'Grid GenerationQueue'!$AZ$5:$AZ$410,$B170,'Grid GenerationQueue'!$BA$5:$BA$410,$C170,'Grid GenerationQueue'!$BH$5:$BH$410,"&lt;&gt;"&amp;"",'Grid GenerationQueue'!$BD$5:$BD$410,"&lt;="&amp;$BE$3)</f>
        <v>0</v>
      </c>
      <c r="CH170">
        <f>SUMIFS('Grid GenerationQueue'!AK$5:AK$410,'Grid GenerationQueue'!$AZ$5:$AZ$410,$B170,'Grid GenerationQueue'!$BA$5:$BA$410,$C170,'Grid GenerationQueue'!$BH$5:$BH$410,"&lt;&gt;"&amp;"",'Grid GenerationQueue'!$BD$5:$BD$410,"&lt;="&amp;$BE$3)</f>
        <v>0</v>
      </c>
      <c r="CI170">
        <f>SUMIFS('Grid GenerationQueue'!AL$5:AL$410,'Grid GenerationQueue'!$AZ$5:$AZ$410,$B170,'Grid GenerationQueue'!$BA$5:$BA$410,$C170,'Grid GenerationQueue'!$BH$5:$BH$410,"&lt;&gt;"&amp;"",'Grid GenerationQueue'!$BD$5:$BD$410,"&lt;="&amp;$BE$3)</f>
        <v>0</v>
      </c>
      <c r="CJ170">
        <f>SUMIFS('Grid GenerationQueue'!AM$5:AM$410,'Grid GenerationQueue'!$AZ$5:$AZ$410,$B170,'Grid GenerationQueue'!$BA$5:$BA$410,$C170,'Grid GenerationQueue'!$BH$5:$BH$410,"&lt;&gt;"&amp;"",'Grid GenerationQueue'!$BD$5:$BD$410,"&lt;="&amp;$BE$3)</f>
        <v>0</v>
      </c>
      <c r="CK170">
        <f>SUMIFS('Grid GenerationQueue'!AN$5:AN$410,'Grid GenerationQueue'!$AZ$5:$AZ$410,$B170,'Grid GenerationQueue'!$BA$5:$BA$410,$C170,'Grid GenerationQueue'!$BH$5:$BH$410,"&lt;&gt;"&amp;"",'Grid GenerationQueue'!$BD$5:$BD$410,"&lt;="&amp;$BE$3)</f>
        <v>0</v>
      </c>
      <c r="CL170">
        <f>SUMIFS('Grid GenerationQueue'!AO$5:AO$410,'Grid GenerationQueue'!$AZ$5:$AZ$410,$B170,'Grid GenerationQueue'!$BA$5:$BA$410,$C170,'Grid GenerationQueue'!$BH$5:$BH$410,"&lt;&gt;"&amp;"",'Grid GenerationQueue'!$BD$5:$BD$410,"&lt;="&amp;$BE$3)</f>
        <v>0</v>
      </c>
      <c r="CM170">
        <f>SUMIFS('Grid GenerationQueue'!AP$5:AP$410,'Grid GenerationQueue'!$AZ$5:$AZ$410,$B170,'Grid GenerationQueue'!$BA$5:$BA$410,$C170,'Grid GenerationQueue'!$BH$5:$BH$410,"&lt;&gt;"&amp;"",'Grid GenerationQueue'!$BD$5:$BD$410,"&lt;="&amp;$BE$3)</f>
        <v>0</v>
      </c>
      <c r="CN170">
        <f>SUMIFS('Grid GenerationQueue'!AQ$5:AQ$410,'Grid GenerationQueue'!$AZ$5:$AZ$410,$B170,'Grid GenerationQueue'!$BA$5:$BA$410,$C170,'Grid GenerationQueue'!$BH$5:$BH$410,"&lt;&gt;"&amp;"",'Grid GenerationQueue'!$BD$5:$BD$410,"&lt;="&amp;$BE$3)</f>
        <v>0</v>
      </c>
      <c r="CO170">
        <f>SUMIFS('Grid GenerationQueue'!AR$5:AR$410,'Grid GenerationQueue'!$AZ$5:$AZ$410,$B170,'Grid GenerationQueue'!$BA$5:$BA$410,$C170,'Grid GenerationQueue'!$BH$5:$BH$410,"&lt;&gt;"&amp;"",'Grid GenerationQueue'!$BD$5:$BD$410,"&lt;="&amp;$BE$3)</f>
        <v>0</v>
      </c>
      <c r="CQ170">
        <f>SUMIFS('Grid GenerationQueue'!AG$5:AG$410,'Grid GenerationQueue'!$AZ$5:$AZ$410,$B170,'Grid GenerationQueue'!$BA$5:$BA$410,$C170,'Grid GenerationQueue'!$BK$5:$BK$410,"&gt;0",'Grid GenerationQueue'!$BD$5:$BD$410,"&lt;="&amp;$BE$3)</f>
        <v>0</v>
      </c>
      <c r="CR170">
        <f>SUMIFS('Grid GenerationQueue'!AH$5:AH$410,'Grid GenerationQueue'!$AZ$5:$AZ$410,$B170,'Grid GenerationQueue'!$BA$5:$BA$410,$C170,'Grid GenerationQueue'!$BK$5:$BK$410,"&gt;0",'Grid GenerationQueue'!$BD$5:$BD$410,"&lt;="&amp;$BE$3)</f>
        <v>0</v>
      </c>
      <c r="CS170">
        <f>SUMIFS('Grid GenerationQueue'!AI$5:AI$410,'Grid GenerationQueue'!$AZ$5:$AZ$410,$B170,'Grid GenerationQueue'!$BA$5:$BA$410,$C170,'Grid GenerationQueue'!$BK$5:$BK$410,"&gt;0",'Grid GenerationQueue'!$BD$5:$BD$410,"&lt;="&amp;$BE$3)</f>
        <v>0</v>
      </c>
      <c r="CT170">
        <f>SUMIFS('Grid GenerationQueue'!AJ$5:AJ$410,'Grid GenerationQueue'!$AZ$5:$AZ$410,$B170,'Grid GenerationQueue'!$BA$5:$BA$410,$C170,'Grid GenerationQueue'!$BK$5:$BK$410,"&gt;0",'Grid GenerationQueue'!$BD$5:$BD$410,"&lt;="&amp;$BE$3)</f>
        <v>0</v>
      </c>
      <c r="CU170">
        <f>SUMIFS('Grid GenerationQueue'!AK$5:AK$410,'Grid GenerationQueue'!$AZ$5:$AZ$410,$B170,'Grid GenerationQueue'!$BA$5:$BA$410,$C170,'Grid GenerationQueue'!$BK$5:$BK$410,"&gt;0",'Grid GenerationQueue'!$BD$5:$BD$410,"&lt;="&amp;$BE$3)</f>
        <v>0</v>
      </c>
      <c r="CV170">
        <f>SUMIFS('Grid GenerationQueue'!AL$5:AL$410,'Grid GenerationQueue'!$AZ$5:$AZ$410,$B170,'Grid GenerationQueue'!$BA$5:$BA$410,$C170,'Grid GenerationQueue'!$BK$5:$BK$410,"&gt;0",'Grid GenerationQueue'!$BD$5:$BD$410,"&lt;="&amp;$BE$3)</f>
        <v>0</v>
      </c>
      <c r="CW170">
        <f>SUMIFS('Grid GenerationQueue'!AM$5:AM$410,'Grid GenerationQueue'!$AZ$5:$AZ$410,$B170,'Grid GenerationQueue'!$BA$5:$BA$410,$C170,'Grid GenerationQueue'!$BK$5:$BK$410,"&gt;0",'Grid GenerationQueue'!$BD$5:$BD$410,"&lt;="&amp;$BE$3)</f>
        <v>0</v>
      </c>
      <c r="CX170">
        <f>SUMIFS('Grid GenerationQueue'!AN$5:AN$410,'Grid GenerationQueue'!$AZ$5:$AZ$410,$B170,'Grid GenerationQueue'!$BA$5:$BA$410,$C170,'Grid GenerationQueue'!$BK$5:$BK$410,"&gt;0",'Grid GenerationQueue'!$BD$5:$BD$410,"&lt;="&amp;$BE$3)</f>
        <v>0</v>
      </c>
      <c r="CY170">
        <f>SUMIFS('Grid GenerationQueue'!AO$5:AO$410,'Grid GenerationQueue'!$AZ$5:$AZ$410,$B170,'Grid GenerationQueue'!$BA$5:$BA$410,$C170,'Grid GenerationQueue'!$BK$5:$BK$410,"&gt;0",'Grid GenerationQueue'!$BD$5:$BD$410,"&lt;="&amp;$BE$3)</f>
        <v>0</v>
      </c>
      <c r="CZ170">
        <f>SUMIFS('Grid GenerationQueue'!AP$5:AP$410,'Grid GenerationQueue'!$AZ$5:$AZ$410,$B170,'Grid GenerationQueue'!$BA$5:$BA$410,$C170,'Grid GenerationQueue'!$BK$5:$BK$410,"&gt;0",'Grid GenerationQueue'!$BD$5:$BD$410,"&lt;="&amp;$BE$3)</f>
        <v>0</v>
      </c>
      <c r="DA170">
        <f>SUMIFS('Grid GenerationQueue'!AQ$5:AQ$410,'Grid GenerationQueue'!$AZ$5:$AZ$410,$B170,'Grid GenerationQueue'!$BA$5:$BA$410,$C170,'Grid GenerationQueue'!$BK$5:$BK$410,"&gt;0",'Grid GenerationQueue'!$BD$5:$BD$410,"&lt;="&amp;$BE$3)</f>
        <v>0</v>
      </c>
      <c r="DB170">
        <f>SUMIFS('Grid GenerationQueue'!AR$5:AR$410,'Grid GenerationQueue'!$AZ$5:$AZ$410,$B170,'Grid GenerationQueue'!$BA$5:$BA$410,$C170,'Grid GenerationQueue'!$BK$5:$BK$410,"&gt;0",'Grid GenerationQueue'!$BD$5:$BD$410,"&lt;="&amp;$BE$3)</f>
        <v>0</v>
      </c>
    </row>
    <row r="171" spans="1:106" x14ac:dyDescent="0.35">
      <c r="A171" t="s">
        <v>4748</v>
      </c>
      <c r="B171" t="s">
        <v>4514</v>
      </c>
      <c r="C171">
        <v>115</v>
      </c>
      <c r="D171">
        <f>SUMIFS('Grid GenerationQueue'!AG$5:AG$410,'Grid GenerationQueue'!$AZ$5:$AZ$410,$B171,'Grid GenerationQueue'!$BA$5:$BA$410,$C171)</f>
        <v>252</v>
      </c>
      <c r="E171">
        <f>SUMIFS('Grid GenerationQueue'!AH$5:AH$410,'Grid GenerationQueue'!$AZ$5:$AZ$410,$B171,'Grid GenerationQueue'!$BA$5:$BA$410,$C171)</f>
        <v>0</v>
      </c>
      <c r="F171">
        <f>SUMIFS('Grid GenerationQueue'!AI$5:AI$410,'Grid GenerationQueue'!$AZ$5:$AZ$410,$B171,'Grid GenerationQueue'!$BA$5:$BA$410,$C171)</f>
        <v>0</v>
      </c>
      <c r="G171">
        <f>SUMIFS('Grid GenerationQueue'!AJ$5:AJ$410,'Grid GenerationQueue'!$AZ$5:$AZ$410,$B171,'Grid GenerationQueue'!$BA$5:$BA$410,$C171)</f>
        <v>0</v>
      </c>
      <c r="H171">
        <f>SUMIFS('Grid GenerationQueue'!AK$5:AK$410,'Grid GenerationQueue'!$AZ$5:$AZ$410,$B171,'Grid GenerationQueue'!$BA$5:$BA$410,$C171)</f>
        <v>0</v>
      </c>
      <c r="I171">
        <f>SUMIFS('Grid GenerationQueue'!AL$5:AL$410,'Grid GenerationQueue'!$AZ$5:$AZ$410,$B171,'Grid GenerationQueue'!$BA$5:$BA$410,$C171)</f>
        <v>0</v>
      </c>
      <c r="J171">
        <f>SUMIFS('Grid GenerationQueue'!AM$5:AM$410,'Grid GenerationQueue'!$AZ$5:$AZ$410,$B171,'Grid GenerationQueue'!$BA$5:$BA$410,$C171)</f>
        <v>0</v>
      </c>
      <c r="K171">
        <f>SUMIFS('Grid GenerationQueue'!AN$5:AN$410,'Grid GenerationQueue'!$AZ$5:$AZ$410,$B171,'Grid GenerationQueue'!$BA$5:$BA$410,$C171)</f>
        <v>0</v>
      </c>
      <c r="L171">
        <f>SUMIFS('Grid GenerationQueue'!AO$5:AO$410,'Grid GenerationQueue'!$AZ$5:$AZ$410,$B171,'Grid GenerationQueue'!$BA$5:$BA$410,$C171)</f>
        <v>0</v>
      </c>
      <c r="M171">
        <f>SUMIFS('Grid GenerationQueue'!AP$5:AP$410,'Grid GenerationQueue'!$AZ$5:$AZ$410,$B171,'Grid GenerationQueue'!$BA$5:$BA$410,$C171)</f>
        <v>0</v>
      </c>
      <c r="N171">
        <f>SUMIFS('Grid GenerationQueue'!AQ$5:AQ$410,'Grid GenerationQueue'!$AZ$5:$AZ$410,$B171,'Grid GenerationQueue'!$BA$5:$BA$410,$C171)</f>
        <v>0</v>
      </c>
      <c r="O171">
        <f>SUMIFS('Grid GenerationQueue'!AR$5:AR$410,'Grid GenerationQueue'!$AZ$5:$AZ$410,$B171,'Grid GenerationQueue'!$BA$5:$BA$410,$C171)</f>
        <v>0</v>
      </c>
      <c r="Q171">
        <f>SUMIFS('Grid GenerationQueue'!AG$5:AG$410,'Grid GenerationQueue'!$AZ$5:$AZ$410,$B171,'Grid GenerationQueue'!$BA$5:$BA$410,$C171,'Grid GenerationQueue'!$BJ$5:$BJ$410,"Executed")</f>
        <v>0</v>
      </c>
      <c r="R171">
        <f>SUMIFS('Grid GenerationQueue'!AH$5:AH$410,'Grid GenerationQueue'!$AZ$5:$AZ$410,$B171,'Grid GenerationQueue'!$BA$5:$BA$410,$C171,'Grid GenerationQueue'!$BJ$5:$BJ$410,"Executed")</f>
        <v>0</v>
      </c>
      <c r="S171">
        <f>SUMIFS('Grid GenerationQueue'!AI$5:AI$410,'Grid GenerationQueue'!$AZ$5:$AZ$410,$B171,'Grid GenerationQueue'!$BA$5:$BA$410,$C171,'Grid GenerationQueue'!$BJ$5:$BJ$410,"Executed")</f>
        <v>0</v>
      </c>
      <c r="T171">
        <f>SUMIFS('Grid GenerationQueue'!AJ$5:AJ$410,'Grid GenerationQueue'!$AZ$5:$AZ$410,$B171,'Grid GenerationQueue'!$BA$5:$BA$410,$C171,'Grid GenerationQueue'!$BJ$5:$BJ$410,"Executed")</f>
        <v>0</v>
      </c>
      <c r="U171">
        <f>SUMIFS('Grid GenerationQueue'!AK$5:AK$410,'Grid GenerationQueue'!$AZ$5:$AZ$410,$B171,'Grid GenerationQueue'!$BA$5:$BA$410,$C171,'Grid GenerationQueue'!$BJ$5:$BJ$410,"Executed")</f>
        <v>0</v>
      </c>
      <c r="V171">
        <f>SUMIFS('Grid GenerationQueue'!AL$5:AL$410,'Grid GenerationQueue'!$AZ$5:$AZ$410,$B171,'Grid GenerationQueue'!$BA$5:$BA$410,$C171,'Grid GenerationQueue'!$BJ$5:$BJ$410,"Executed")</f>
        <v>0</v>
      </c>
      <c r="W171">
        <f>SUMIFS('Grid GenerationQueue'!AM$5:AM$410,'Grid GenerationQueue'!$AZ$5:$AZ$410,$B171,'Grid GenerationQueue'!$BA$5:$BA$410,$C171,'Grid GenerationQueue'!$BJ$5:$BJ$410,"Executed")</f>
        <v>0</v>
      </c>
      <c r="X171">
        <f>SUMIFS('Grid GenerationQueue'!AN$5:AN$410,'Grid GenerationQueue'!$AZ$5:$AZ$410,$B171,'Grid GenerationQueue'!$BA$5:$BA$410,$C171,'Grid GenerationQueue'!$BJ$5:$BJ$410,"Executed")</f>
        <v>0</v>
      </c>
      <c r="Y171">
        <f>SUMIFS('Grid GenerationQueue'!AO$5:AO$410,'Grid GenerationQueue'!$AZ$5:$AZ$410,$B171,'Grid GenerationQueue'!$BA$5:$BA$410,$C171,'Grid GenerationQueue'!$BJ$5:$BJ$410,"Executed")</f>
        <v>0</v>
      </c>
      <c r="Z171">
        <f>SUMIFS('Grid GenerationQueue'!AP$5:AP$410,'Grid GenerationQueue'!$AZ$5:$AZ$410,$B171,'Grid GenerationQueue'!$BA$5:$BA$410,$C171,'Grid GenerationQueue'!$BJ$5:$BJ$410,"Executed")</f>
        <v>0</v>
      </c>
      <c r="AA171">
        <f>SUMIFS('Grid GenerationQueue'!AQ$5:AQ$410,'Grid GenerationQueue'!$AZ$5:$AZ$410,$B171,'Grid GenerationQueue'!$BA$5:$BA$410,$C171,'Grid GenerationQueue'!$BJ$5:$BJ$410,"Executed")</f>
        <v>0</v>
      </c>
      <c r="AB171">
        <f>SUMIFS('Grid GenerationQueue'!AR$5:AR$410,'Grid GenerationQueue'!$AZ$5:$AZ$410,$B171,'Grid GenerationQueue'!$BA$5:$BA$410,$C171,'Grid GenerationQueue'!$BJ$5:$BJ$410,"Executed")</f>
        <v>0</v>
      </c>
      <c r="AD171">
        <f>SUMIFS('Grid GenerationQueue'!AG$5:AG$410,'Grid GenerationQueue'!$AZ$5:$AZ$410,$B171,'Grid GenerationQueue'!$BA$5:$BA$410,$C171,'Grid GenerationQueue'!$BH$5:$BH$410,"&lt;&gt;"&amp;"")+SUMIFS('Grid GenerationQueue'!AG$5:AG$410,'Grid GenerationQueue'!$AZ$5:$AZ$410,$B171,'Grid GenerationQueue'!$BA$5:$BA$410,$C171,'Grid GenerationQueue'!$BH$5:$BH$410,"",'Grid GenerationQueue'!$AC$5:$AC$410,1)</f>
        <v>252</v>
      </c>
      <c r="AE171">
        <f>SUMIFS('Grid GenerationQueue'!AH$5:AH$410,'Grid GenerationQueue'!$AZ$5:$AZ$410,$B171,'Grid GenerationQueue'!$BA$5:$BA$410,$C171,'Grid GenerationQueue'!$BH$5:$BH$410,"&lt;&gt;"&amp;"")+SUMIFS('Grid GenerationQueue'!AH$5:AH$410,'Grid GenerationQueue'!$AZ$5:$AZ$410,$B171,'Grid GenerationQueue'!$BA$5:$BA$410,$C171,'Grid GenerationQueue'!$BH$5:$BH$410,"",'Grid GenerationQueue'!$AC$5:$AC$410,1)</f>
        <v>0</v>
      </c>
      <c r="AF171">
        <f>SUMIFS('Grid GenerationQueue'!AI$5:AI$410,'Grid GenerationQueue'!$AZ$5:$AZ$410,$B171,'Grid GenerationQueue'!$BA$5:$BA$410,$C171,'Grid GenerationQueue'!$BH$5:$BH$410,"&lt;&gt;"&amp;"")+SUMIFS('Grid GenerationQueue'!AI$5:AI$410,'Grid GenerationQueue'!$AZ$5:$AZ$410,$B171,'Grid GenerationQueue'!$BA$5:$BA$410,$C171,'Grid GenerationQueue'!$BH$5:$BH$410,"",'Grid GenerationQueue'!$AC$5:$AC$410,1)</f>
        <v>0</v>
      </c>
      <c r="AG171">
        <f>SUMIFS('Grid GenerationQueue'!AJ$5:AJ$410,'Grid GenerationQueue'!$AZ$5:$AZ$410,$B171,'Grid GenerationQueue'!$BA$5:$BA$410,$C171,'Grid GenerationQueue'!$BH$5:$BH$410,"&lt;&gt;"&amp;"")+SUMIFS('Grid GenerationQueue'!AJ$5:AJ$410,'Grid GenerationQueue'!$AZ$5:$AZ$410,$B171,'Grid GenerationQueue'!$BA$5:$BA$410,$C171,'Grid GenerationQueue'!$BH$5:$BH$410,"",'Grid GenerationQueue'!$AC$5:$AC$410,1)</f>
        <v>0</v>
      </c>
      <c r="AH171">
        <f>SUMIFS('Grid GenerationQueue'!AK$5:AK$410,'Grid GenerationQueue'!$AZ$5:$AZ$410,$B171,'Grid GenerationQueue'!$BA$5:$BA$410,$C171,'Grid GenerationQueue'!$BH$5:$BH$410,"&lt;&gt;"&amp;"")+SUMIFS('Grid GenerationQueue'!AK$5:AK$410,'Grid GenerationQueue'!$AZ$5:$AZ$410,$B171,'Grid GenerationQueue'!$BA$5:$BA$410,$C171,'Grid GenerationQueue'!$BH$5:$BH$410,"",'Grid GenerationQueue'!$AC$5:$AC$410,1)</f>
        <v>0</v>
      </c>
      <c r="AI171">
        <f>SUMIFS('Grid GenerationQueue'!AL$5:AL$410,'Grid GenerationQueue'!$AZ$5:$AZ$410,$B171,'Grid GenerationQueue'!$BA$5:$BA$410,$C171,'Grid GenerationQueue'!$BH$5:$BH$410,"&lt;&gt;"&amp;"")+SUMIFS('Grid GenerationQueue'!AL$5:AL$410,'Grid GenerationQueue'!$AZ$5:$AZ$410,$B171,'Grid GenerationQueue'!$BA$5:$BA$410,$C171,'Grid GenerationQueue'!$BH$5:$BH$410,"",'Grid GenerationQueue'!$AC$5:$AC$410,1)</f>
        <v>0</v>
      </c>
      <c r="AJ171">
        <f>SUMIFS('Grid GenerationQueue'!AM$5:AM$410,'Grid GenerationQueue'!$AZ$5:$AZ$410,$B171,'Grid GenerationQueue'!$BA$5:$BA$410,$C171,'Grid GenerationQueue'!$BH$5:$BH$410,"&lt;&gt;"&amp;"")+SUMIFS('Grid GenerationQueue'!AM$5:AM$410,'Grid GenerationQueue'!$AZ$5:$AZ$410,$B171,'Grid GenerationQueue'!$BA$5:$BA$410,$C171,'Grid GenerationQueue'!$BH$5:$BH$410,"",'Grid GenerationQueue'!$AC$5:$AC$410,1)</f>
        <v>0</v>
      </c>
      <c r="AK171">
        <f>SUMIFS('Grid GenerationQueue'!AN$5:AN$410,'Grid GenerationQueue'!$AZ$5:$AZ$410,$B171,'Grid GenerationQueue'!$BA$5:$BA$410,$C171,'Grid GenerationQueue'!$BH$5:$BH$410,"&lt;&gt;"&amp;"")+SUMIFS('Grid GenerationQueue'!AN$5:AN$410,'Grid GenerationQueue'!$AZ$5:$AZ$410,$B171,'Grid GenerationQueue'!$BA$5:$BA$410,$C171,'Grid GenerationQueue'!$BH$5:$BH$410,"",'Grid GenerationQueue'!$AC$5:$AC$410,1)</f>
        <v>0</v>
      </c>
      <c r="AL171">
        <f>SUMIFS('Grid GenerationQueue'!AO$5:AO$410,'Grid GenerationQueue'!$AZ$5:$AZ$410,$B171,'Grid GenerationQueue'!$BA$5:$BA$410,$C171,'Grid GenerationQueue'!$BH$5:$BH$410,"&lt;&gt;"&amp;"")+SUMIFS('Grid GenerationQueue'!AO$5:AO$410,'Grid GenerationQueue'!$AZ$5:$AZ$410,$B171,'Grid GenerationQueue'!$BA$5:$BA$410,$C171,'Grid GenerationQueue'!$BH$5:$BH$410,"",'Grid GenerationQueue'!$AC$5:$AC$410,1)</f>
        <v>0</v>
      </c>
      <c r="AM171">
        <f>SUMIFS('Grid GenerationQueue'!AP$5:AP$410,'Grid GenerationQueue'!$AZ$5:$AZ$410,$B171,'Grid GenerationQueue'!$BA$5:$BA$410,$C171,'Grid GenerationQueue'!$BH$5:$BH$410,"&lt;&gt;"&amp;"")+SUMIFS('Grid GenerationQueue'!AP$5:AP$410,'Grid GenerationQueue'!$AZ$5:$AZ$410,$B171,'Grid GenerationQueue'!$BA$5:$BA$410,$C171,'Grid GenerationQueue'!$BH$5:$BH$410,"",'Grid GenerationQueue'!$AC$5:$AC$410,1)</f>
        <v>0</v>
      </c>
      <c r="AN171">
        <f>SUMIFS('Grid GenerationQueue'!AQ$5:AQ$410,'Grid GenerationQueue'!$AZ$5:$AZ$410,$B171,'Grid GenerationQueue'!$BA$5:$BA$410,$C171,'Grid GenerationQueue'!$BH$5:$BH$410,"&lt;&gt;"&amp;"")+SUMIFS('Grid GenerationQueue'!AQ$5:AQ$410,'Grid GenerationQueue'!$AZ$5:$AZ$410,$B171,'Grid GenerationQueue'!$BA$5:$BA$410,$C171,'Grid GenerationQueue'!$BH$5:$BH$410,"",'Grid GenerationQueue'!$AC$5:$AC$410,1)</f>
        <v>0</v>
      </c>
      <c r="AO171">
        <f>SUMIFS('Grid GenerationQueue'!AR$5:AR$410,'Grid GenerationQueue'!$AZ$5:$AZ$410,$B171,'Grid GenerationQueue'!$BA$5:$BA$410,$C171,'Grid GenerationQueue'!$BH$5:$BH$410,"&lt;&gt;"&amp;"")+SUMIFS('Grid GenerationQueue'!AR$5:AR$410,'Grid GenerationQueue'!$AZ$5:$AZ$410,$B171,'Grid GenerationQueue'!$BA$5:$BA$410,$C171,'Grid GenerationQueue'!$BH$5:$BH$410,"",'Grid GenerationQueue'!$AC$5:$AC$410,1)</f>
        <v>0</v>
      </c>
      <c r="AQ171">
        <f>SUMIFS('Grid GenerationQueue'!AG$5:AG$410,'Grid GenerationQueue'!$AZ$5:$AZ$410,$B171,'Grid GenerationQueue'!$BA$5:$BA$410,$C171,'Grid GenerationQueue'!$BK$5:$BK$410,"&gt;0")</f>
        <v>0</v>
      </c>
      <c r="AR171">
        <f>SUMIFS('Grid GenerationQueue'!AH$5:AH$410,'Grid GenerationQueue'!$AZ$5:$AZ$410,$B171,'Grid GenerationQueue'!$BA$5:$BA$410,$C171,'Grid GenerationQueue'!$BK$5:$BK$410,"&gt;0")</f>
        <v>0</v>
      </c>
      <c r="AS171">
        <f>SUMIFS('Grid GenerationQueue'!AI$5:AI$410,'Grid GenerationQueue'!$AZ$5:$AZ$410,$B171,'Grid GenerationQueue'!$BA$5:$BA$410,$C171,'Grid GenerationQueue'!$BK$5:$BK$410,"&gt;0")</f>
        <v>0</v>
      </c>
      <c r="AT171">
        <f>SUMIFS('Grid GenerationQueue'!AJ$5:AJ$410,'Grid GenerationQueue'!$AZ$5:$AZ$410,$B171,'Grid GenerationQueue'!$BA$5:$BA$410,$C171,'Grid GenerationQueue'!$BK$5:$BK$410,"&gt;0")</f>
        <v>0</v>
      </c>
      <c r="AU171">
        <f>SUMIFS('Grid GenerationQueue'!AK$5:AK$410,'Grid GenerationQueue'!$AZ$5:$AZ$410,$B171,'Grid GenerationQueue'!$BA$5:$BA$410,$C171,'Grid GenerationQueue'!$BK$5:$BK$410,"&gt;0")</f>
        <v>0</v>
      </c>
      <c r="AV171">
        <f>SUMIFS('Grid GenerationQueue'!AL$5:AL$410,'Grid GenerationQueue'!$AZ$5:$AZ$410,$B171,'Grid GenerationQueue'!$BA$5:$BA$410,$C171,'Grid GenerationQueue'!$BK$5:$BK$410,"&gt;0")</f>
        <v>0</v>
      </c>
      <c r="AW171">
        <f>SUMIFS('Grid GenerationQueue'!AM$5:AM$410,'Grid GenerationQueue'!$AZ$5:$AZ$410,$B171,'Grid GenerationQueue'!$BA$5:$BA$410,$C171,'Grid GenerationQueue'!$BK$5:$BK$410,"&gt;0")</f>
        <v>0</v>
      </c>
      <c r="AX171">
        <f>SUMIFS('Grid GenerationQueue'!AN$5:AN$410,'Grid GenerationQueue'!$AZ$5:$AZ$410,$B171,'Grid GenerationQueue'!$BA$5:$BA$410,$C171,'Grid GenerationQueue'!$BK$5:$BK$410,"&gt;0")</f>
        <v>0</v>
      </c>
      <c r="AY171">
        <f>SUMIFS('Grid GenerationQueue'!AO$5:AO$410,'Grid GenerationQueue'!$AZ$5:$AZ$410,$B171,'Grid GenerationQueue'!$BA$5:$BA$410,$C171,'Grid GenerationQueue'!$BK$5:$BK$410,"&gt;0")</f>
        <v>0</v>
      </c>
      <c r="AZ171">
        <f>SUMIFS('Grid GenerationQueue'!AP$5:AP$410,'Grid GenerationQueue'!$AZ$5:$AZ$410,$B171,'Grid GenerationQueue'!$BA$5:$BA$410,$C171,'Grid GenerationQueue'!$BK$5:$BK$410,"&gt;0")</f>
        <v>0</v>
      </c>
      <c r="BA171">
        <f>SUMIFS('Grid GenerationQueue'!AQ$5:AQ$410,'Grid GenerationQueue'!$AZ$5:$AZ$410,$B171,'Grid GenerationQueue'!$BA$5:$BA$410,$C171,'Grid GenerationQueue'!$BK$5:$BK$410,"&gt;0")</f>
        <v>0</v>
      </c>
      <c r="BB171">
        <f>SUMIFS('Grid GenerationQueue'!AR$5:AR$410,'Grid GenerationQueue'!$AZ$5:$AZ$410,$B171,'Grid GenerationQueue'!$BA$5:$BA$410,$C171,'Grid GenerationQueue'!$BK$5:$BK$410,"&gt;0")</f>
        <v>0</v>
      </c>
      <c r="BD171">
        <f>SUMIFS('Grid GenerationQueue'!AG$5:AG$410,'Grid GenerationQueue'!$AZ$5:$AZ$410,$B171,'Grid GenerationQueue'!$BA$5:$BA$410,$C171,'Grid GenerationQueue'!$BD$5:$BD$410,"&lt;="&amp;$BE$3)</f>
        <v>0</v>
      </c>
      <c r="BE171">
        <f>SUMIFS('Grid GenerationQueue'!AH$5:AH$410,'Grid GenerationQueue'!$AZ$5:$AZ$410,$B171,'Grid GenerationQueue'!$BA$5:$BA$410,$C171,'Grid GenerationQueue'!$BD$5:$BD$410,"&lt;="&amp;$BE$3)</f>
        <v>0</v>
      </c>
      <c r="BF171">
        <f>SUMIFS('Grid GenerationQueue'!AI$5:AI$410,'Grid GenerationQueue'!$AZ$5:$AZ$410,$B171,'Grid GenerationQueue'!$BA$5:$BA$410,$C171,'Grid GenerationQueue'!$BD$5:$BD$410,"&lt;="&amp;$BE$3)</f>
        <v>0</v>
      </c>
      <c r="BG171">
        <f>SUMIFS('Grid GenerationQueue'!AJ$5:AJ$410,'Grid GenerationQueue'!$AZ$5:$AZ$410,$B171,'Grid GenerationQueue'!$BA$5:$BA$410,$C171,'Grid GenerationQueue'!$BD$5:$BD$410,"&lt;="&amp;$BE$3)</f>
        <v>0</v>
      </c>
      <c r="BH171">
        <f>SUMIFS('Grid GenerationQueue'!AK$5:AK$410,'Grid GenerationQueue'!$AZ$5:$AZ$410,$B171,'Grid GenerationQueue'!$BA$5:$BA$410,$C171,'Grid GenerationQueue'!$BD$5:$BD$410,"&lt;="&amp;$BE$3)</f>
        <v>0</v>
      </c>
      <c r="BI171">
        <f>SUMIFS('Grid GenerationQueue'!AL$5:AL$410,'Grid GenerationQueue'!$AZ$5:$AZ$410,$B171,'Grid GenerationQueue'!$BA$5:$BA$410,$C171,'Grid GenerationQueue'!$BD$5:$BD$410,"&lt;="&amp;$BE$3)</f>
        <v>0</v>
      </c>
      <c r="BJ171">
        <f>SUMIFS('Grid GenerationQueue'!AM$5:AM$410,'Grid GenerationQueue'!$AZ$5:$AZ$410,$B171,'Grid GenerationQueue'!$BA$5:$BA$410,$C171,'Grid GenerationQueue'!$BD$5:$BD$410,"&lt;="&amp;$BE$3)</f>
        <v>0</v>
      </c>
      <c r="BK171">
        <f>SUMIFS('Grid GenerationQueue'!AN$5:AN$410,'Grid GenerationQueue'!$AZ$5:$AZ$410,$B171,'Grid GenerationQueue'!$BA$5:$BA$410,$C171,'Grid GenerationQueue'!$BD$5:$BD$410,"&lt;="&amp;$BE$3)</f>
        <v>0</v>
      </c>
      <c r="BL171">
        <f>SUMIFS('Grid GenerationQueue'!AO$5:AO$410,'Grid GenerationQueue'!$AZ$5:$AZ$410,$B171,'Grid GenerationQueue'!$BA$5:$BA$410,$C171,'Grid GenerationQueue'!$BD$5:$BD$410,"&lt;="&amp;$BE$3)</f>
        <v>0</v>
      </c>
      <c r="BM171">
        <f>SUMIFS('Grid GenerationQueue'!AP$5:AP$410,'Grid GenerationQueue'!$AZ$5:$AZ$410,$B171,'Grid GenerationQueue'!$BA$5:$BA$410,$C171,'Grid GenerationQueue'!$BD$5:$BD$410,"&lt;="&amp;$BE$3)</f>
        <v>0</v>
      </c>
      <c r="BN171">
        <f>SUMIFS('Grid GenerationQueue'!AQ$5:AQ$410,'Grid GenerationQueue'!$AZ$5:$AZ$410,$B171,'Grid GenerationQueue'!$BA$5:$BA$410,$C171,'Grid GenerationQueue'!$BD$5:$BD$410,"&lt;="&amp;$BE$3)</f>
        <v>0</v>
      </c>
      <c r="BO171">
        <f>SUMIFS('Grid GenerationQueue'!AR$5:AR$410,'Grid GenerationQueue'!$AZ$5:$AZ$410,$B171,'Grid GenerationQueue'!$BA$5:$BA$410,$C171,'Grid GenerationQueue'!$BD$5:$BD$410,"&lt;="&amp;$BE$3)</f>
        <v>0</v>
      </c>
      <c r="BQ171">
        <f>SUMIFS('Grid GenerationQueue'!AG$5:AG$410,'Grid GenerationQueue'!$AZ$5:$AZ$410,$B171,'Grid GenerationQueue'!$BA$5:$BA$410,$C171,'Grid GenerationQueue'!$BJ$5:$BJ$410,"Executed",'Grid GenerationQueue'!$BD$5:$BD$410,"&lt;="&amp;$BE$3)</f>
        <v>0</v>
      </c>
      <c r="BR171">
        <f>SUMIFS('Grid GenerationQueue'!AH$5:AH$410,'Grid GenerationQueue'!$AZ$5:$AZ$410,$B171,'Grid GenerationQueue'!$BA$5:$BA$410,$C171,'Grid GenerationQueue'!$BJ$5:$BJ$410,"Executed",'Grid GenerationQueue'!$BD$5:$BD$410,"&lt;="&amp;$BE$3)</f>
        <v>0</v>
      </c>
      <c r="BS171">
        <f>SUMIFS('Grid GenerationQueue'!AI$5:AI$410,'Grid GenerationQueue'!$AZ$5:$AZ$410,$B171,'Grid GenerationQueue'!$BA$5:$BA$410,$C171,'Grid GenerationQueue'!$BJ$5:$BJ$410,"Executed",'Grid GenerationQueue'!$BD$5:$BD$410,"&lt;="&amp;$BE$3)</f>
        <v>0</v>
      </c>
      <c r="BT171">
        <f>SUMIFS('Grid GenerationQueue'!AJ$5:AJ$410,'Grid GenerationQueue'!$AZ$5:$AZ$410,$B171,'Grid GenerationQueue'!$BA$5:$BA$410,$C171,'Grid GenerationQueue'!$BJ$5:$BJ$410,"Executed",'Grid GenerationQueue'!$BD$5:$BD$410,"&lt;="&amp;$BE$3)</f>
        <v>0</v>
      </c>
      <c r="BU171">
        <f>SUMIFS('Grid GenerationQueue'!AK$5:AK$410,'Grid GenerationQueue'!$AZ$5:$AZ$410,$B171,'Grid GenerationQueue'!$BA$5:$BA$410,$C171,'Grid GenerationQueue'!$BJ$5:$BJ$410,"Executed",'Grid GenerationQueue'!$BD$5:$BD$410,"&lt;="&amp;$BE$3)</f>
        <v>0</v>
      </c>
      <c r="BV171">
        <f>SUMIFS('Grid GenerationQueue'!AL$5:AL$410,'Grid GenerationQueue'!$AZ$5:$AZ$410,$B171,'Grid GenerationQueue'!$BA$5:$BA$410,$C171,'Grid GenerationQueue'!$BJ$5:$BJ$410,"Executed",'Grid GenerationQueue'!$BD$5:$BD$410,"&lt;="&amp;$BE$3)</f>
        <v>0</v>
      </c>
      <c r="BW171">
        <f>SUMIFS('Grid GenerationQueue'!AM$5:AM$410,'Grid GenerationQueue'!$AZ$5:$AZ$410,$B171,'Grid GenerationQueue'!$BA$5:$BA$410,$C171,'Grid GenerationQueue'!$BJ$5:$BJ$410,"Executed",'Grid GenerationQueue'!$BD$5:$BD$410,"&lt;="&amp;$BE$3)</f>
        <v>0</v>
      </c>
      <c r="BX171">
        <f>SUMIFS('Grid GenerationQueue'!AN$5:AN$410,'Grid GenerationQueue'!$AZ$5:$AZ$410,$B171,'Grid GenerationQueue'!$BA$5:$BA$410,$C171,'Grid GenerationQueue'!$BJ$5:$BJ$410,"Executed",'Grid GenerationQueue'!$BD$5:$BD$410,"&lt;="&amp;$BE$3)</f>
        <v>0</v>
      </c>
      <c r="BY171">
        <f>SUMIFS('Grid GenerationQueue'!AO$5:AO$410,'Grid GenerationQueue'!$AZ$5:$AZ$410,$B171,'Grid GenerationQueue'!$BA$5:$BA$410,$C171,'Grid GenerationQueue'!$BJ$5:$BJ$410,"Executed",'Grid GenerationQueue'!$BD$5:$BD$410,"&lt;="&amp;$BE$3)</f>
        <v>0</v>
      </c>
      <c r="BZ171">
        <f>SUMIFS('Grid GenerationQueue'!AP$5:AP$410,'Grid GenerationQueue'!$AZ$5:$AZ$410,$B171,'Grid GenerationQueue'!$BA$5:$BA$410,$C171,'Grid GenerationQueue'!$BJ$5:$BJ$410,"Executed",'Grid GenerationQueue'!$BD$5:$BD$410,"&lt;="&amp;$BE$3)</f>
        <v>0</v>
      </c>
      <c r="CA171">
        <f>SUMIFS('Grid GenerationQueue'!AQ$5:AQ$410,'Grid GenerationQueue'!$AZ$5:$AZ$410,$B171,'Grid GenerationQueue'!$BA$5:$BA$410,$C171,'Grid GenerationQueue'!$BJ$5:$BJ$410,"Executed",'Grid GenerationQueue'!$BD$5:$BD$410,"&lt;="&amp;$BE$3)</f>
        <v>0</v>
      </c>
      <c r="CB171">
        <f>SUMIFS('Grid GenerationQueue'!AR$5:AR$410,'Grid GenerationQueue'!$AZ$5:$AZ$410,$B171,'Grid GenerationQueue'!$BA$5:$BA$410,$C171,'Grid GenerationQueue'!$BJ$5:$BJ$410,"Executed",'Grid GenerationQueue'!$BD$5:$BD$410,"&lt;="&amp;$BE$3)</f>
        <v>0</v>
      </c>
      <c r="CD171">
        <f>SUMIFS('Grid GenerationQueue'!AG$5:AG$410,'Grid GenerationQueue'!$AZ$5:$AZ$410,$B171,'Grid GenerationQueue'!$BA$5:$BA$410,$C171,'Grid GenerationQueue'!$BH$5:$BH$410,"&lt;&gt;"&amp;"",'Grid GenerationQueue'!$BD$5:$BD$410,"&lt;="&amp;$BE$3)</f>
        <v>0</v>
      </c>
      <c r="CE171">
        <f>SUMIFS('Grid GenerationQueue'!AH$5:AH$410,'Grid GenerationQueue'!$AZ$5:$AZ$410,$B171,'Grid GenerationQueue'!$BA$5:$BA$410,$C171,'Grid GenerationQueue'!$BH$5:$BH$410,"&lt;&gt;"&amp;"",'Grid GenerationQueue'!$BD$5:$BD$410,"&lt;="&amp;$BE$3)</f>
        <v>0</v>
      </c>
      <c r="CF171">
        <f>SUMIFS('Grid GenerationQueue'!AI$5:AI$410,'Grid GenerationQueue'!$AZ$5:$AZ$410,$B171,'Grid GenerationQueue'!$BA$5:$BA$410,$C171,'Grid GenerationQueue'!$BH$5:$BH$410,"&lt;&gt;"&amp;"",'Grid GenerationQueue'!$BD$5:$BD$410,"&lt;="&amp;$BE$3)</f>
        <v>0</v>
      </c>
      <c r="CG171">
        <f>SUMIFS('Grid GenerationQueue'!AJ$5:AJ$410,'Grid GenerationQueue'!$AZ$5:$AZ$410,$B171,'Grid GenerationQueue'!$BA$5:$BA$410,$C171,'Grid GenerationQueue'!$BH$5:$BH$410,"&lt;&gt;"&amp;"",'Grid GenerationQueue'!$BD$5:$BD$410,"&lt;="&amp;$BE$3)</f>
        <v>0</v>
      </c>
      <c r="CH171">
        <f>SUMIFS('Grid GenerationQueue'!AK$5:AK$410,'Grid GenerationQueue'!$AZ$5:$AZ$410,$B171,'Grid GenerationQueue'!$BA$5:$BA$410,$C171,'Grid GenerationQueue'!$BH$5:$BH$410,"&lt;&gt;"&amp;"",'Grid GenerationQueue'!$BD$5:$BD$410,"&lt;="&amp;$BE$3)</f>
        <v>0</v>
      </c>
      <c r="CI171">
        <f>SUMIFS('Grid GenerationQueue'!AL$5:AL$410,'Grid GenerationQueue'!$AZ$5:$AZ$410,$B171,'Grid GenerationQueue'!$BA$5:$BA$410,$C171,'Grid GenerationQueue'!$BH$5:$BH$410,"&lt;&gt;"&amp;"",'Grid GenerationQueue'!$BD$5:$BD$410,"&lt;="&amp;$BE$3)</f>
        <v>0</v>
      </c>
      <c r="CJ171">
        <f>SUMIFS('Grid GenerationQueue'!AM$5:AM$410,'Grid GenerationQueue'!$AZ$5:$AZ$410,$B171,'Grid GenerationQueue'!$BA$5:$BA$410,$C171,'Grid GenerationQueue'!$BH$5:$BH$410,"&lt;&gt;"&amp;"",'Grid GenerationQueue'!$BD$5:$BD$410,"&lt;="&amp;$BE$3)</f>
        <v>0</v>
      </c>
      <c r="CK171">
        <f>SUMIFS('Grid GenerationQueue'!AN$5:AN$410,'Grid GenerationQueue'!$AZ$5:$AZ$410,$B171,'Grid GenerationQueue'!$BA$5:$BA$410,$C171,'Grid GenerationQueue'!$BH$5:$BH$410,"&lt;&gt;"&amp;"",'Grid GenerationQueue'!$BD$5:$BD$410,"&lt;="&amp;$BE$3)</f>
        <v>0</v>
      </c>
      <c r="CL171">
        <f>SUMIFS('Grid GenerationQueue'!AO$5:AO$410,'Grid GenerationQueue'!$AZ$5:$AZ$410,$B171,'Grid GenerationQueue'!$BA$5:$BA$410,$C171,'Grid GenerationQueue'!$BH$5:$BH$410,"&lt;&gt;"&amp;"",'Grid GenerationQueue'!$BD$5:$BD$410,"&lt;="&amp;$BE$3)</f>
        <v>0</v>
      </c>
      <c r="CM171">
        <f>SUMIFS('Grid GenerationQueue'!AP$5:AP$410,'Grid GenerationQueue'!$AZ$5:$AZ$410,$B171,'Grid GenerationQueue'!$BA$5:$BA$410,$C171,'Grid GenerationQueue'!$BH$5:$BH$410,"&lt;&gt;"&amp;"",'Grid GenerationQueue'!$BD$5:$BD$410,"&lt;="&amp;$BE$3)</f>
        <v>0</v>
      </c>
      <c r="CN171">
        <f>SUMIFS('Grid GenerationQueue'!AQ$5:AQ$410,'Grid GenerationQueue'!$AZ$5:$AZ$410,$B171,'Grid GenerationQueue'!$BA$5:$BA$410,$C171,'Grid GenerationQueue'!$BH$5:$BH$410,"&lt;&gt;"&amp;"",'Grid GenerationQueue'!$BD$5:$BD$410,"&lt;="&amp;$BE$3)</f>
        <v>0</v>
      </c>
      <c r="CO171">
        <f>SUMIFS('Grid GenerationQueue'!AR$5:AR$410,'Grid GenerationQueue'!$AZ$5:$AZ$410,$B171,'Grid GenerationQueue'!$BA$5:$BA$410,$C171,'Grid GenerationQueue'!$BH$5:$BH$410,"&lt;&gt;"&amp;"",'Grid GenerationQueue'!$BD$5:$BD$410,"&lt;="&amp;$BE$3)</f>
        <v>0</v>
      </c>
      <c r="CQ171">
        <f>SUMIFS('Grid GenerationQueue'!AG$5:AG$410,'Grid GenerationQueue'!$AZ$5:$AZ$410,$B171,'Grid GenerationQueue'!$BA$5:$BA$410,$C171,'Grid GenerationQueue'!$BK$5:$BK$410,"&gt;0",'Grid GenerationQueue'!$BD$5:$BD$410,"&lt;="&amp;$BE$3)</f>
        <v>0</v>
      </c>
      <c r="CR171">
        <f>SUMIFS('Grid GenerationQueue'!AH$5:AH$410,'Grid GenerationQueue'!$AZ$5:$AZ$410,$B171,'Grid GenerationQueue'!$BA$5:$BA$410,$C171,'Grid GenerationQueue'!$BK$5:$BK$410,"&gt;0",'Grid GenerationQueue'!$BD$5:$BD$410,"&lt;="&amp;$BE$3)</f>
        <v>0</v>
      </c>
      <c r="CS171">
        <f>SUMIFS('Grid GenerationQueue'!AI$5:AI$410,'Grid GenerationQueue'!$AZ$5:$AZ$410,$B171,'Grid GenerationQueue'!$BA$5:$BA$410,$C171,'Grid GenerationQueue'!$BK$5:$BK$410,"&gt;0",'Grid GenerationQueue'!$BD$5:$BD$410,"&lt;="&amp;$BE$3)</f>
        <v>0</v>
      </c>
      <c r="CT171">
        <f>SUMIFS('Grid GenerationQueue'!AJ$5:AJ$410,'Grid GenerationQueue'!$AZ$5:$AZ$410,$B171,'Grid GenerationQueue'!$BA$5:$BA$410,$C171,'Grid GenerationQueue'!$BK$5:$BK$410,"&gt;0",'Grid GenerationQueue'!$BD$5:$BD$410,"&lt;="&amp;$BE$3)</f>
        <v>0</v>
      </c>
      <c r="CU171">
        <f>SUMIFS('Grid GenerationQueue'!AK$5:AK$410,'Grid GenerationQueue'!$AZ$5:$AZ$410,$B171,'Grid GenerationQueue'!$BA$5:$BA$410,$C171,'Grid GenerationQueue'!$BK$5:$BK$410,"&gt;0",'Grid GenerationQueue'!$BD$5:$BD$410,"&lt;="&amp;$BE$3)</f>
        <v>0</v>
      </c>
      <c r="CV171">
        <f>SUMIFS('Grid GenerationQueue'!AL$5:AL$410,'Grid GenerationQueue'!$AZ$5:$AZ$410,$B171,'Grid GenerationQueue'!$BA$5:$BA$410,$C171,'Grid GenerationQueue'!$BK$5:$BK$410,"&gt;0",'Grid GenerationQueue'!$BD$5:$BD$410,"&lt;="&amp;$BE$3)</f>
        <v>0</v>
      </c>
      <c r="CW171">
        <f>SUMIFS('Grid GenerationQueue'!AM$5:AM$410,'Grid GenerationQueue'!$AZ$5:$AZ$410,$B171,'Grid GenerationQueue'!$BA$5:$BA$410,$C171,'Grid GenerationQueue'!$BK$5:$BK$410,"&gt;0",'Grid GenerationQueue'!$BD$5:$BD$410,"&lt;="&amp;$BE$3)</f>
        <v>0</v>
      </c>
      <c r="CX171">
        <f>SUMIFS('Grid GenerationQueue'!AN$5:AN$410,'Grid GenerationQueue'!$AZ$5:$AZ$410,$B171,'Grid GenerationQueue'!$BA$5:$BA$410,$C171,'Grid GenerationQueue'!$BK$5:$BK$410,"&gt;0",'Grid GenerationQueue'!$BD$5:$BD$410,"&lt;="&amp;$BE$3)</f>
        <v>0</v>
      </c>
      <c r="CY171">
        <f>SUMIFS('Grid GenerationQueue'!AO$5:AO$410,'Grid GenerationQueue'!$AZ$5:$AZ$410,$B171,'Grid GenerationQueue'!$BA$5:$BA$410,$C171,'Grid GenerationQueue'!$BK$5:$BK$410,"&gt;0",'Grid GenerationQueue'!$BD$5:$BD$410,"&lt;="&amp;$BE$3)</f>
        <v>0</v>
      </c>
      <c r="CZ171">
        <f>SUMIFS('Grid GenerationQueue'!AP$5:AP$410,'Grid GenerationQueue'!$AZ$5:$AZ$410,$B171,'Grid GenerationQueue'!$BA$5:$BA$410,$C171,'Grid GenerationQueue'!$BK$5:$BK$410,"&gt;0",'Grid GenerationQueue'!$BD$5:$BD$410,"&lt;="&amp;$BE$3)</f>
        <v>0</v>
      </c>
      <c r="DA171">
        <f>SUMIFS('Grid GenerationQueue'!AQ$5:AQ$410,'Grid GenerationQueue'!$AZ$5:$AZ$410,$B171,'Grid GenerationQueue'!$BA$5:$BA$410,$C171,'Grid GenerationQueue'!$BK$5:$BK$410,"&gt;0",'Grid GenerationQueue'!$BD$5:$BD$410,"&lt;="&amp;$BE$3)</f>
        <v>0</v>
      </c>
      <c r="DB171">
        <f>SUMIFS('Grid GenerationQueue'!AR$5:AR$410,'Grid GenerationQueue'!$AZ$5:$AZ$410,$B171,'Grid GenerationQueue'!$BA$5:$BA$410,$C171,'Grid GenerationQueue'!$BK$5:$BK$410,"&gt;0",'Grid GenerationQueue'!$BD$5:$BD$410,"&lt;="&amp;$BE$3)</f>
        <v>0</v>
      </c>
    </row>
    <row r="172" spans="1:106" x14ac:dyDescent="0.35">
      <c r="A172" t="s">
        <v>4748</v>
      </c>
      <c r="B172" t="s">
        <v>4514</v>
      </c>
      <c r="C172">
        <v>230</v>
      </c>
      <c r="D172">
        <f>SUMIFS('Grid GenerationQueue'!AG$5:AG$410,'Grid GenerationQueue'!$AZ$5:$AZ$410,$B172,'Grid GenerationQueue'!$BA$5:$BA$410,$C172)</f>
        <v>0</v>
      </c>
      <c r="E172">
        <f>SUMIFS('Grid GenerationQueue'!AH$5:AH$410,'Grid GenerationQueue'!$AZ$5:$AZ$410,$B172,'Grid GenerationQueue'!$BA$5:$BA$410,$C172)</f>
        <v>0</v>
      </c>
      <c r="F172">
        <f>SUMIFS('Grid GenerationQueue'!AI$5:AI$410,'Grid GenerationQueue'!$AZ$5:$AZ$410,$B172,'Grid GenerationQueue'!$BA$5:$BA$410,$C172)</f>
        <v>0</v>
      </c>
      <c r="G172">
        <f>SUMIFS('Grid GenerationQueue'!AJ$5:AJ$410,'Grid GenerationQueue'!$AZ$5:$AZ$410,$B172,'Grid GenerationQueue'!$BA$5:$BA$410,$C172)</f>
        <v>0</v>
      </c>
      <c r="H172">
        <f>SUMIFS('Grid GenerationQueue'!AK$5:AK$410,'Grid GenerationQueue'!$AZ$5:$AZ$410,$B172,'Grid GenerationQueue'!$BA$5:$BA$410,$C172)</f>
        <v>0</v>
      </c>
      <c r="I172">
        <f>SUMIFS('Grid GenerationQueue'!AL$5:AL$410,'Grid GenerationQueue'!$AZ$5:$AZ$410,$B172,'Grid GenerationQueue'!$BA$5:$BA$410,$C172)</f>
        <v>0</v>
      </c>
      <c r="J172">
        <f>SUMIFS('Grid GenerationQueue'!AM$5:AM$410,'Grid GenerationQueue'!$AZ$5:$AZ$410,$B172,'Grid GenerationQueue'!$BA$5:$BA$410,$C172)</f>
        <v>0</v>
      </c>
      <c r="K172">
        <f>SUMIFS('Grid GenerationQueue'!AN$5:AN$410,'Grid GenerationQueue'!$AZ$5:$AZ$410,$B172,'Grid GenerationQueue'!$BA$5:$BA$410,$C172)</f>
        <v>0</v>
      </c>
      <c r="L172">
        <f>SUMIFS('Grid GenerationQueue'!AO$5:AO$410,'Grid GenerationQueue'!$AZ$5:$AZ$410,$B172,'Grid GenerationQueue'!$BA$5:$BA$410,$C172)</f>
        <v>0</v>
      </c>
      <c r="M172">
        <f>SUMIFS('Grid GenerationQueue'!AP$5:AP$410,'Grid GenerationQueue'!$AZ$5:$AZ$410,$B172,'Grid GenerationQueue'!$BA$5:$BA$410,$C172)</f>
        <v>0</v>
      </c>
      <c r="N172">
        <f>SUMIFS('Grid GenerationQueue'!AQ$5:AQ$410,'Grid GenerationQueue'!$AZ$5:$AZ$410,$B172,'Grid GenerationQueue'!$BA$5:$BA$410,$C172)</f>
        <v>0</v>
      </c>
      <c r="O172">
        <f>SUMIFS('Grid GenerationQueue'!AR$5:AR$410,'Grid GenerationQueue'!$AZ$5:$AZ$410,$B172,'Grid GenerationQueue'!$BA$5:$BA$410,$C172)</f>
        <v>0</v>
      </c>
      <c r="Q172">
        <f>SUMIFS('Grid GenerationQueue'!AG$5:AG$410,'Grid GenerationQueue'!$AZ$5:$AZ$410,$B172,'Grid GenerationQueue'!$BA$5:$BA$410,$C172,'Grid GenerationQueue'!$BJ$5:$BJ$410,"Executed")</f>
        <v>0</v>
      </c>
      <c r="R172">
        <f>SUMIFS('Grid GenerationQueue'!AH$5:AH$410,'Grid GenerationQueue'!$AZ$5:$AZ$410,$B172,'Grid GenerationQueue'!$BA$5:$BA$410,$C172,'Grid GenerationQueue'!$BJ$5:$BJ$410,"Executed")</f>
        <v>0</v>
      </c>
      <c r="S172">
        <f>SUMIFS('Grid GenerationQueue'!AI$5:AI$410,'Grid GenerationQueue'!$AZ$5:$AZ$410,$B172,'Grid GenerationQueue'!$BA$5:$BA$410,$C172,'Grid GenerationQueue'!$BJ$5:$BJ$410,"Executed")</f>
        <v>0</v>
      </c>
      <c r="T172">
        <f>SUMIFS('Grid GenerationQueue'!AJ$5:AJ$410,'Grid GenerationQueue'!$AZ$5:$AZ$410,$B172,'Grid GenerationQueue'!$BA$5:$BA$410,$C172,'Grid GenerationQueue'!$BJ$5:$BJ$410,"Executed")</f>
        <v>0</v>
      </c>
      <c r="U172">
        <f>SUMIFS('Grid GenerationQueue'!AK$5:AK$410,'Grid GenerationQueue'!$AZ$5:$AZ$410,$B172,'Grid GenerationQueue'!$BA$5:$BA$410,$C172,'Grid GenerationQueue'!$BJ$5:$BJ$410,"Executed")</f>
        <v>0</v>
      </c>
      <c r="V172">
        <f>SUMIFS('Grid GenerationQueue'!AL$5:AL$410,'Grid GenerationQueue'!$AZ$5:$AZ$410,$B172,'Grid GenerationQueue'!$BA$5:$BA$410,$C172,'Grid GenerationQueue'!$BJ$5:$BJ$410,"Executed")</f>
        <v>0</v>
      </c>
      <c r="W172">
        <f>SUMIFS('Grid GenerationQueue'!AM$5:AM$410,'Grid GenerationQueue'!$AZ$5:$AZ$410,$B172,'Grid GenerationQueue'!$BA$5:$BA$410,$C172,'Grid GenerationQueue'!$BJ$5:$BJ$410,"Executed")</f>
        <v>0</v>
      </c>
      <c r="X172">
        <f>SUMIFS('Grid GenerationQueue'!AN$5:AN$410,'Grid GenerationQueue'!$AZ$5:$AZ$410,$B172,'Grid GenerationQueue'!$BA$5:$BA$410,$C172,'Grid GenerationQueue'!$BJ$5:$BJ$410,"Executed")</f>
        <v>0</v>
      </c>
      <c r="Y172">
        <f>SUMIFS('Grid GenerationQueue'!AO$5:AO$410,'Grid GenerationQueue'!$AZ$5:$AZ$410,$B172,'Grid GenerationQueue'!$BA$5:$BA$410,$C172,'Grid GenerationQueue'!$BJ$5:$BJ$410,"Executed")</f>
        <v>0</v>
      </c>
      <c r="Z172">
        <f>SUMIFS('Grid GenerationQueue'!AP$5:AP$410,'Grid GenerationQueue'!$AZ$5:$AZ$410,$B172,'Grid GenerationQueue'!$BA$5:$BA$410,$C172,'Grid GenerationQueue'!$BJ$5:$BJ$410,"Executed")</f>
        <v>0</v>
      </c>
      <c r="AA172">
        <f>SUMIFS('Grid GenerationQueue'!AQ$5:AQ$410,'Grid GenerationQueue'!$AZ$5:$AZ$410,$B172,'Grid GenerationQueue'!$BA$5:$BA$410,$C172,'Grid GenerationQueue'!$BJ$5:$BJ$410,"Executed")</f>
        <v>0</v>
      </c>
      <c r="AB172">
        <f>SUMIFS('Grid GenerationQueue'!AR$5:AR$410,'Grid GenerationQueue'!$AZ$5:$AZ$410,$B172,'Grid GenerationQueue'!$BA$5:$BA$410,$C172,'Grid GenerationQueue'!$BJ$5:$BJ$410,"Executed")</f>
        <v>0</v>
      </c>
      <c r="AD172">
        <f>SUMIFS('Grid GenerationQueue'!AG$5:AG$410,'Grid GenerationQueue'!$AZ$5:$AZ$410,$B172,'Grid GenerationQueue'!$BA$5:$BA$410,$C172,'Grid GenerationQueue'!$BH$5:$BH$410,"&lt;&gt;"&amp;"")+SUMIFS('Grid GenerationQueue'!AG$5:AG$410,'Grid GenerationQueue'!$AZ$5:$AZ$410,$B172,'Grid GenerationQueue'!$BA$5:$BA$410,$C172,'Grid GenerationQueue'!$BH$5:$BH$410,"",'Grid GenerationQueue'!$AC$5:$AC$410,1)</f>
        <v>0</v>
      </c>
      <c r="AE172">
        <f>SUMIFS('Grid GenerationQueue'!AH$5:AH$410,'Grid GenerationQueue'!$AZ$5:$AZ$410,$B172,'Grid GenerationQueue'!$BA$5:$BA$410,$C172,'Grid GenerationQueue'!$BH$5:$BH$410,"&lt;&gt;"&amp;"")+SUMIFS('Grid GenerationQueue'!AH$5:AH$410,'Grid GenerationQueue'!$AZ$5:$AZ$410,$B172,'Grid GenerationQueue'!$BA$5:$BA$410,$C172,'Grid GenerationQueue'!$BH$5:$BH$410,"",'Grid GenerationQueue'!$AC$5:$AC$410,1)</f>
        <v>0</v>
      </c>
      <c r="AF172">
        <f>SUMIFS('Grid GenerationQueue'!AI$5:AI$410,'Grid GenerationQueue'!$AZ$5:$AZ$410,$B172,'Grid GenerationQueue'!$BA$5:$BA$410,$C172,'Grid GenerationQueue'!$BH$5:$BH$410,"&lt;&gt;"&amp;"")+SUMIFS('Grid GenerationQueue'!AI$5:AI$410,'Grid GenerationQueue'!$AZ$5:$AZ$410,$B172,'Grid GenerationQueue'!$BA$5:$BA$410,$C172,'Grid GenerationQueue'!$BH$5:$BH$410,"",'Grid GenerationQueue'!$AC$5:$AC$410,1)</f>
        <v>0</v>
      </c>
      <c r="AG172">
        <f>SUMIFS('Grid GenerationQueue'!AJ$5:AJ$410,'Grid GenerationQueue'!$AZ$5:$AZ$410,$B172,'Grid GenerationQueue'!$BA$5:$BA$410,$C172,'Grid GenerationQueue'!$BH$5:$BH$410,"&lt;&gt;"&amp;"")+SUMIFS('Grid GenerationQueue'!AJ$5:AJ$410,'Grid GenerationQueue'!$AZ$5:$AZ$410,$B172,'Grid GenerationQueue'!$BA$5:$BA$410,$C172,'Grid GenerationQueue'!$BH$5:$BH$410,"",'Grid GenerationQueue'!$AC$5:$AC$410,1)</f>
        <v>0</v>
      </c>
      <c r="AH172">
        <f>SUMIFS('Grid GenerationQueue'!AK$5:AK$410,'Grid GenerationQueue'!$AZ$5:$AZ$410,$B172,'Grid GenerationQueue'!$BA$5:$BA$410,$C172,'Grid GenerationQueue'!$BH$5:$BH$410,"&lt;&gt;"&amp;"")+SUMIFS('Grid GenerationQueue'!AK$5:AK$410,'Grid GenerationQueue'!$AZ$5:$AZ$410,$B172,'Grid GenerationQueue'!$BA$5:$BA$410,$C172,'Grid GenerationQueue'!$BH$5:$BH$410,"",'Grid GenerationQueue'!$AC$5:$AC$410,1)</f>
        <v>0</v>
      </c>
      <c r="AI172">
        <f>SUMIFS('Grid GenerationQueue'!AL$5:AL$410,'Grid GenerationQueue'!$AZ$5:$AZ$410,$B172,'Grid GenerationQueue'!$BA$5:$BA$410,$C172,'Grid GenerationQueue'!$BH$5:$BH$410,"&lt;&gt;"&amp;"")+SUMIFS('Grid GenerationQueue'!AL$5:AL$410,'Grid GenerationQueue'!$AZ$5:$AZ$410,$B172,'Grid GenerationQueue'!$BA$5:$BA$410,$C172,'Grid GenerationQueue'!$BH$5:$BH$410,"",'Grid GenerationQueue'!$AC$5:$AC$410,1)</f>
        <v>0</v>
      </c>
      <c r="AJ172">
        <f>SUMIFS('Grid GenerationQueue'!AM$5:AM$410,'Grid GenerationQueue'!$AZ$5:$AZ$410,$B172,'Grid GenerationQueue'!$BA$5:$BA$410,$C172,'Grid GenerationQueue'!$BH$5:$BH$410,"&lt;&gt;"&amp;"")+SUMIFS('Grid GenerationQueue'!AM$5:AM$410,'Grid GenerationQueue'!$AZ$5:$AZ$410,$B172,'Grid GenerationQueue'!$BA$5:$BA$410,$C172,'Grid GenerationQueue'!$BH$5:$BH$410,"",'Grid GenerationQueue'!$AC$5:$AC$410,1)</f>
        <v>0</v>
      </c>
      <c r="AK172">
        <f>SUMIFS('Grid GenerationQueue'!AN$5:AN$410,'Grid GenerationQueue'!$AZ$5:$AZ$410,$B172,'Grid GenerationQueue'!$BA$5:$BA$410,$C172,'Grid GenerationQueue'!$BH$5:$BH$410,"&lt;&gt;"&amp;"")+SUMIFS('Grid GenerationQueue'!AN$5:AN$410,'Grid GenerationQueue'!$AZ$5:$AZ$410,$B172,'Grid GenerationQueue'!$BA$5:$BA$410,$C172,'Grid GenerationQueue'!$BH$5:$BH$410,"",'Grid GenerationQueue'!$AC$5:$AC$410,1)</f>
        <v>0</v>
      </c>
      <c r="AL172">
        <f>SUMIFS('Grid GenerationQueue'!AO$5:AO$410,'Grid GenerationQueue'!$AZ$5:$AZ$410,$B172,'Grid GenerationQueue'!$BA$5:$BA$410,$C172,'Grid GenerationQueue'!$BH$5:$BH$410,"&lt;&gt;"&amp;"")+SUMIFS('Grid GenerationQueue'!AO$5:AO$410,'Grid GenerationQueue'!$AZ$5:$AZ$410,$B172,'Grid GenerationQueue'!$BA$5:$BA$410,$C172,'Grid GenerationQueue'!$BH$5:$BH$410,"",'Grid GenerationQueue'!$AC$5:$AC$410,1)</f>
        <v>0</v>
      </c>
      <c r="AM172">
        <f>SUMIFS('Grid GenerationQueue'!AP$5:AP$410,'Grid GenerationQueue'!$AZ$5:$AZ$410,$B172,'Grid GenerationQueue'!$BA$5:$BA$410,$C172,'Grid GenerationQueue'!$BH$5:$BH$410,"&lt;&gt;"&amp;"")+SUMIFS('Grid GenerationQueue'!AP$5:AP$410,'Grid GenerationQueue'!$AZ$5:$AZ$410,$B172,'Grid GenerationQueue'!$BA$5:$BA$410,$C172,'Grid GenerationQueue'!$BH$5:$BH$410,"",'Grid GenerationQueue'!$AC$5:$AC$410,1)</f>
        <v>0</v>
      </c>
      <c r="AN172">
        <f>SUMIFS('Grid GenerationQueue'!AQ$5:AQ$410,'Grid GenerationQueue'!$AZ$5:$AZ$410,$B172,'Grid GenerationQueue'!$BA$5:$BA$410,$C172,'Grid GenerationQueue'!$BH$5:$BH$410,"&lt;&gt;"&amp;"")+SUMIFS('Grid GenerationQueue'!AQ$5:AQ$410,'Grid GenerationQueue'!$AZ$5:$AZ$410,$B172,'Grid GenerationQueue'!$BA$5:$BA$410,$C172,'Grid GenerationQueue'!$BH$5:$BH$410,"",'Grid GenerationQueue'!$AC$5:$AC$410,1)</f>
        <v>0</v>
      </c>
      <c r="AO172">
        <f>SUMIFS('Grid GenerationQueue'!AR$5:AR$410,'Grid GenerationQueue'!$AZ$5:$AZ$410,$B172,'Grid GenerationQueue'!$BA$5:$BA$410,$C172,'Grid GenerationQueue'!$BH$5:$BH$410,"&lt;&gt;"&amp;"")+SUMIFS('Grid GenerationQueue'!AR$5:AR$410,'Grid GenerationQueue'!$AZ$5:$AZ$410,$B172,'Grid GenerationQueue'!$BA$5:$BA$410,$C172,'Grid GenerationQueue'!$BH$5:$BH$410,"",'Grid GenerationQueue'!$AC$5:$AC$410,1)</f>
        <v>0</v>
      </c>
      <c r="AQ172">
        <f>SUMIFS('Grid GenerationQueue'!AG$5:AG$410,'Grid GenerationQueue'!$AZ$5:$AZ$410,$B172,'Grid GenerationQueue'!$BA$5:$BA$410,$C172,'Grid GenerationQueue'!$BK$5:$BK$410,"&gt;0")</f>
        <v>0</v>
      </c>
      <c r="AR172">
        <f>SUMIFS('Grid GenerationQueue'!AH$5:AH$410,'Grid GenerationQueue'!$AZ$5:$AZ$410,$B172,'Grid GenerationQueue'!$BA$5:$BA$410,$C172,'Grid GenerationQueue'!$BK$5:$BK$410,"&gt;0")</f>
        <v>0</v>
      </c>
      <c r="AS172">
        <f>SUMIFS('Grid GenerationQueue'!AI$5:AI$410,'Grid GenerationQueue'!$AZ$5:$AZ$410,$B172,'Grid GenerationQueue'!$BA$5:$BA$410,$C172,'Grid GenerationQueue'!$BK$5:$BK$410,"&gt;0")</f>
        <v>0</v>
      </c>
      <c r="AT172">
        <f>SUMIFS('Grid GenerationQueue'!AJ$5:AJ$410,'Grid GenerationQueue'!$AZ$5:$AZ$410,$B172,'Grid GenerationQueue'!$BA$5:$BA$410,$C172,'Grid GenerationQueue'!$BK$5:$BK$410,"&gt;0")</f>
        <v>0</v>
      </c>
      <c r="AU172">
        <f>SUMIFS('Grid GenerationQueue'!AK$5:AK$410,'Grid GenerationQueue'!$AZ$5:$AZ$410,$B172,'Grid GenerationQueue'!$BA$5:$BA$410,$C172,'Grid GenerationQueue'!$BK$5:$BK$410,"&gt;0")</f>
        <v>0</v>
      </c>
      <c r="AV172">
        <f>SUMIFS('Grid GenerationQueue'!AL$5:AL$410,'Grid GenerationQueue'!$AZ$5:$AZ$410,$B172,'Grid GenerationQueue'!$BA$5:$BA$410,$C172,'Grid GenerationQueue'!$BK$5:$BK$410,"&gt;0")</f>
        <v>0</v>
      </c>
      <c r="AW172">
        <f>SUMIFS('Grid GenerationQueue'!AM$5:AM$410,'Grid GenerationQueue'!$AZ$5:$AZ$410,$B172,'Grid GenerationQueue'!$BA$5:$BA$410,$C172,'Grid GenerationQueue'!$BK$5:$BK$410,"&gt;0")</f>
        <v>0</v>
      </c>
      <c r="AX172">
        <f>SUMIFS('Grid GenerationQueue'!AN$5:AN$410,'Grid GenerationQueue'!$AZ$5:$AZ$410,$B172,'Grid GenerationQueue'!$BA$5:$BA$410,$C172,'Grid GenerationQueue'!$BK$5:$BK$410,"&gt;0")</f>
        <v>0</v>
      </c>
      <c r="AY172">
        <f>SUMIFS('Grid GenerationQueue'!AO$5:AO$410,'Grid GenerationQueue'!$AZ$5:$AZ$410,$B172,'Grid GenerationQueue'!$BA$5:$BA$410,$C172,'Grid GenerationQueue'!$BK$5:$BK$410,"&gt;0")</f>
        <v>0</v>
      </c>
      <c r="AZ172">
        <f>SUMIFS('Grid GenerationQueue'!AP$5:AP$410,'Grid GenerationQueue'!$AZ$5:$AZ$410,$B172,'Grid GenerationQueue'!$BA$5:$BA$410,$C172,'Grid GenerationQueue'!$BK$5:$BK$410,"&gt;0")</f>
        <v>0</v>
      </c>
      <c r="BA172">
        <f>SUMIFS('Grid GenerationQueue'!AQ$5:AQ$410,'Grid GenerationQueue'!$AZ$5:$AZ$410,$B172,'Grid GenerationQueue'!$BA$5:$BA$410,$C172,'Grid GenerationQueue'!$BK$5:$BK$410,"&gt;0")</f>
        <v>0</v>
      </c>
      <c r="BB172">
        <f>SUMIFS('Grid GenerationQueue'!AR$5:AR$410,'Grid GenerationQueue'!$AZ$5:$AZ$410,$B172,'Grid GenerationQueue'!$BA$5:$BA$410,$C172,'Grid GenerationQueue'!$BK$5:$BK$410,"&gt;0")</f>
        <v>0</v>
      </c>
      <c r="BD172">
        <f>SUMIFS('Grid GenerationQueue'!AG$5:AG$410,'Grid GenerationQueue'!$AZ$5:$AZ$410,$B172,'Grid GenerationQueue'!$BA$5:$BA$410,$C172,'Grid GenerationQueue'!$BD$5:$BD$410,"&lt;="&amp;$BE$3)</f>
        <v>0</v>
      </c>
      <c r="BE172">
        <f>SUMIFS('Grid GenerationQueue'!AH$5:AH$410,'Grid GenerationQueue'!$AZ$5:$AZ$410,$B172,'Grid GenerationQueue'!$BA$5:$BA$410,$C172,'Grid GenerationQueue'!$BD$5:$BD$410,"&lt;="&amp;$BE$3)</f>
        <v>0</v>
      </c>
      <c r="BF172">
        <f>SUMIFS('Grid GenerationQueue'!AI$5:AI$410,'Grid GenerationQueue'!$AZ$5:$AZ$410,$B172,'Grid GenerationQueue'!$BA$5:$BA$410,$C172,'Grid GenerationQueue'!$BD$5:$BD$410,"&lt;="&amp;$BE$3)</f>
        <v>0</v>
      </c>
      <c r="BG172">
        <f>SUMIFS('Grid GenerationQueue'!AJ$5:AJ$410,'Grid GenerationQueue'!$AZ$5:$AZ$410,$B172,'Grid GenerationQueue'!$BA$5:$BA$410,$C172,'Grid GenerationQueue'!$BD$5:$BD$410,"&lt;="&amp;$BE$3)</f>
        <v>0</v>
      </c>
      <c r="BH172">
        <f>SUMIFS('Grid GenerationQueue'!AK$5:AK$410,'Grid GenerationQueue'!$AZ$5:$AZ$410,$B172,'Grid GenerationQueue'!$BA$5:$BA$410,$C172,'Grid GenerationQueue'!$BD$5:$BD$410,"&lt;="&amp;$BE$3)</f>
        <v>0</v>
      </c>
      <c r="BI172">
        <f>SUMIFS('Grid GenerationQueue'!AL$5:AL$410,'Grid GenerationQueue'!$AZ$5:$AZ$410,$B172,'Grid GenerationQueue'!$BA$5:$BA$410,$C172,'Grid GenerationQueue'!$BD$5:$BD$410,"&lt;="&amp;$BE$3)</f>
        <v>0</v>
      </c>
      <c r="BJ172">
        <f>SUMIFS('Grid GenerationQueue'!AM$5:AM$410,'Grid GenerationQueue'!$AZ$5:$AZ$410,$B172,'Grid GenerationQueue'!$BA$5:$BA$410,$C172,'Grid GenerationQueue'!$BD$5:$BD$410,"&lt;="&amp;$BE$3)</f>
        <v>0</v>
      </c>
      <c r="BK172">
        <f>SUMIFS('Grid GenerationQueue'!AN$5:AN$410,'Grid GenerationQueue'!$AZ$5:$AZ$410,$B172,'Grid GenerationQueue'!$BA$5:$BA$410,$C172,'Grid GenerationQueue'!$BD$5:$BD$410,"&lt;="&amp;$BE$3)</f>
        <v>0</v>
      </c>
      <c r="BL172">
        <f>SUMIFS('Grid GenerationQueue'!AO$5:AO$410,'Grid GenerationQueue'!$AZ$5:$AZ$410,$B172,'Grid GenerationQueue'!$BA$5:$BA$410,$C172,'Grid GenerationQueue'!$BD$5:$BD$410,"&lt;="&amp;$BE$3)</f>
        <v>0</v>
      </c>
      <c r="BM172">
        <f>SUMIFS('Grid GenerationQueue'!AP$5:AP$410,'Grid GenerationQueue'!$AZ$5:$AZ$410,$B172,'Grid GenerationQueue'!$BA$5:$BA$410,$C172,'Grid GenerationQueue'!$BD$5:$BD$410,"&lt;="&amp;$BE$3)</f>
        <v>0</v>
      </c>
      <c r="BN172">
        <f>SUMIFS('Grid GenerationQueue'!AQ$5:AQ$410,'Grid GenerationQueue'!$AZ$5:$AZ$410,$B172,'Grid GenerationQueue'!$BA$5:$BA$410,$C172,'Grid GenerationQueue'!$BD$5:$BD$410,"&lt;="&amp;$BE$3)</f>
        <v>0</v>
      </c>
      <c r="BO172">
        <f>SUMIFS('Grid GenerationQueue'!AR$5:AR$410,'Grid GenerationQueue'!$AZ$5:$AZ$410,$B172,'Grid GenerationQueue'!$BA$5:$BA$410,$C172,'Grid GenerationQueue'!$BD$5:$BD$410,"&lt;="&amp;$BE$3)</f>
        <v>0</v>
      </c>
      <c r="BQ172">
        <f>SUMIFS('Grid GenerationQueue'!AG$5:AG$410,'Grid GenerationQueue'!$AZ$5:$AZ$410,$B172,'Grid GenerationQueue'!$BA$5:$BA$410,$C172,'Grid GenerationQueue'!$BJ$5:$BJ$410,"Executed",'Grid GenerationQueue'!$BD$5:$BD$410,"&lt;="&amp;$BE$3)</f>
        <v>0</v>
      </c>
      <c r="BR172">
        <f>SUMIFS('Grid GenerationQueue'!AH$5:AH$410,'Grid GenerationQueue'!$AZ$5:$AZ$410,$B172,'Grid GenerationQueue'!$BA$5:$BA$410,$C172,'Grid GenerationQueue'!$BJ$5:$BJ$410,"Executed",'Grid GenerationQueue'!$BD$5:$BD$410,"&lt;="&amp;$BE$3)</f>
        <v>0</v>
      </c>
      <c r="BS172">
        <f>SUMIFS('Grid GenerationQueue'!AI$5:AI$410,'Grid GenerationQueue'!$AZ$5:$AZ$410,$B172,'Grid GenerationQueue'!$BA$5:$BA$410,$C172,'Grid GenerationQueue'!$BJ$5:$BJ$410,"Executed",'Grid GenerationQueue'!$BD$5:$BD$410,"&lt;="&amp;$BE$3)</f>
        <v>0</v>
      </c>
      <c r="BT172">
        <f>SUMIFS('Grid GenerationQueue'!AJ$5:AJ$410,'Grid GenerationQueue'!$AZ$5:$AZ$410,$B172,'Grid GenerationQueue'!$BA$5:$BA$410,$C172,'Grid GenerationQueue'!$BJ$5:$BJ$410,"Executed",'Grid GenerationQueue'!$BD$5:$BD$410,"&lt;="&amp;$BE$3)</f>
        <v>0</v>
      </c>
      <c r="BU172">
        <f>SUMIFS('Grid GenerationQueue'!AK$5:AK$410,'Grid GenerationQueue'!$AZ$5:$AZ$410,$B172,'Grid GenerationQueue'!$BA$5:$BA$410,$C172,'Grid GenerationQueue'!$BJ$5:$BJ$410,"Executed",'Grid GenerationQueue'!$BD$5:$BD$410,"&lt;="&amp;$BE$3)</f>
        <v>0</v>
      </c>
      <c r="BV172">
        <f>SUMIFS('Grid GenerationQueue'!AL$5:AL$410,'Grid GenerationQueue'!$AZ$5:$AZ$410,$B172,'Grid GenerationQueue'!$BA$5:$BA$410,$C172,'Grid GenerationQueue'!$BJ$5:$BJ$410,"Executed",'Grid GenerationQueue'!$BD$5:$BD$410,"&lt;="&amp;$BE$3)</f>
        <v>0</v>
      </c>
      <c r="BW172">
        <f>SUMIFS('Grid GenerationQueue'!AM$5:AM$410,'Grid GenerationQueue'!$AZ$5:$AZ$410,$B172,'Grid GenerationQueue'!$BA$5:$BA$410,$C172,'Grid GenerationQueue'!$BJ$5:$BJ$410,"Executed",'Grid GenerationQueue'!$BD$5:$BD$410,"&lt;="&amp;$BE$3)</f>
        <v>0</v>
      </c>
      <c r="BX172">
        <f>SUMIFS('Grid GenerationQueue'!AN$5:AN$410,'Grid GenerationQueue'!$AZ$5:$AZ$410,$B172,'Grid GenerationQueue'!$BA$5:$BA$410,$C172,'Grid GenerationQueue'!$BJ$5:$BJ$410,"Executed",'Grid GenerationQueue'!$BD$5:$BD$410,"&lt;="&amp;$BE$3)</f>
        <v>0</v>
      </c>
      <c r="BY172">
        <f>SUMIFS('Grid GenerationQueue'!AO$5:AO$410,'Grid GenerationQueue'!$AZ$5:$AZ$410,$B172,'Grid GenerationQueue'!$BA$5:$BA$410,$C172,'Grid GenerationQueue'!$BJ$5:$BJ$410,"Executed",'Grid GenerationQueue'!$BD$5:$BD$410,"&lt;="&amp;$BE$3)</f>
        <v>0</v>
      </c>
      <c r="BZ172">
        <f>SUMIFS('Grid GenerationQueue'!AP$5:AP$410,'Grid GenerationQueue'!$AZ$5:$AZ$410,$B172,'Grid GenerationQueue'!$BA$5:$BA$410,$C172,'Grid GenerationQueue'!$BJ$5:$BJ$410,"Executed",'Grid GenerationQueue'!$BD$5:$BD$410,"&lt;="&amp;$BE$3)</f>
        <v>0</v>
      </c>
      <c r="CA172">
        <f>SUMIFS('Grid GenerationQueue'!AQ$5:AQ$410,'Grid GenerationQueue'!$AZ$5:$AZ$410,$B172,'Grid GenerationQueue'!$BA$5:$BA$410,$C172,'Grid GenerationQueue'!$BJ$5:$BJ$410,"Executed",'Grid GenerationQueue'!$BD$5:$BD$410,"&lt;="&amp;$BE$3)</f>
        <v>0</v>
      </c>
      <c r="CB172">
        <f>SUMIFS('Grid GenerationQueue'!AR$5:AR$410,'Grid GenerationQueue'!$AZ$5:$AZ$410,$B172,'Grid GenerationQueue'!$BA$5:$BA$410,$C172,'Grid GenerationQueue'!$BJ$5:$BJ$410,"Executed",'Grid GenerationQueue'!$BD$5:$BD$410,"&lt;="&amp;$BE$3)</f>
        <v>0</v>
      </c>
      <c r="CD172">
        <f>SUMIFS('Grid GenerationQueue'!AG$5:AG$410,'Grid GenerationQueue'!$AZ$5:$AZ$410,$B172,'Grid GenerationQueue'!$BA$5:$BA$410,$C172,'Grid GenerationQueue'!$BH$5:$BH$410,"&lt;&gt;"&amp;"",'Grid GenerationQueue'!$BD$5:$BD$410,"&lt;="&amp;$BE$3)</f>
        <v>0</v>
      </c>
      <c r="CE172">
        <f>SUMIFS('Grid GenerationQueue'!AH$5:AH$410,'Grid GenerationQueue'!$AZ$5:$AZ$410,$B172,'Grid GenerationQueue'!$BA$5:$BA$410,$C172,'Grid GenerationQueue'!$BH$5:$BH$410,"&lt;&gt;"&amp;"",'Grid GenerationQueue'!$BD$5:$BD$410,"&lt;="&amp;$BE$3)</f>
        <v>0</v>
      </c>
      <c r="CF172">
        <f>SUMIFS('Grid GenerationQueue'!AI$5:AI$410,'Grid GenerationQueue'!$AZ$5:$AZ$410,$B172,'Grid GenerationQueue'!$BA$5:$BA$410,$C172,'Grid GenerationQueue'!$BH$5:$BH$410,"&lt;&gt;"&amp;"",'Grid GenerationQueue'!$BD$5:$BD$410,"&lt;="&amp;$BE$3)</f>
        <v>0</v>
      </c>
      <c r="CG172">
        <f>SUMIFS('Grid GenerationQueue'!AJ$5:AJ$410,'Grid GenerationQueue'!$AZ$5:$AZ$410,$B172,'Grid GenerationQueue'!$BA$5:$BA$410,$C172,'Grid GenerationQueue'!$BH$5:$BH$410,"&lt;&gt;"&amp;"",'Grid GenerationQueue'!$BD$5:$BD$410,"&lt;="&amp;$BE$3)</f>
        <v>0</v>
      </c>
      <c r="CH172">
        <f>SUMIFS('Grid GenerationQueue'!AK$5:AK$410,'Grid GenerationQueue'!$AZ$5:$AZ$410,$B172,'Grid GenerationQueue'!$BA$5:$BA$410,$C172,'Grid GenerationQueue'!$BH$5:$BH$410,"&lt;&gt;"&amp;"",'Grid GenerationQueue'!$BD$5:$BD$410,"&lt;="&amp;$BE$3)</f>
        <v>0</v>
      </c>
      <c r="CI172">
        <f>SUMIFS('Grid GenerationQueue'!AL$5:AL$410,'Grid GenerationQueue'!$AZ$5:$AZ$410,$B172,'Grid GenerationQueue'!$BA$5:$BA$410,$C172,'Grid GenerationQueue'!$BH$5:$BH$410,"&lt;&gt;"&amp;"",'Grid GenerationQueue'!$BD$5:$BD$410,"&lt;="&amp;$BE$3)</f>
        <v>0</v>
      </c>
      <c r="CJ172">
        <f>SUMIFS('Grid GenerationQueue'!AM$5:AM$410,'Grid GenerationQueue'!$AZ$5:$AZ$410,$B172,'Grid GenerationQueue'!$BA$5:$BA$410,$C172,'Grid GenerationQueue'!$BH$5:$BH$410,"&lt;&gt;"&amp;"",'Grid GenerationQueue'!$BD$5:$BD$410,"&lt;="&amp;$BE$3)</f>
        <v>0</v>
      </c>
      <c r="CK172">
        <f>SUMIFS('Grid GenerationQueue'!AN$5:AN$410,'Grid GenerationQueue'!$AZ$5:$AZ$410,$B172,'Grid GenerationQueue'!$BA$5:$BA$410,$C172,'Grid GenerationQueue'!$BH$5:$BH$410,"&lt;&gt;"&amp;"",'Grid GenerationQueue'!$BD$5:$BD$410,"&lt;="&amp;$BE$3)</f>
        <v>0</v>
      </c>
      <c r="CL172">
        <f>SUMIFS('Grid GenerationQueue'!AO$5:AO$410,'Grid GenerationQueue'!$AZ$5:$AZ$410,$B172,'Grid GenerationQueue'!$BA$5:$BA$410,$C172,'Grid GenerationQueue'!$BH$5:$BH$410,"&lt;&gt;"&amp;"",'Grid GenerationQueue'!$BD$5:$BD$410,"&lt;="&amp;$BE$3)</f>
        <v>0</v>
      </c>
      <c r="CM172">
        <f>SUMIFS('Grid GenerationQueue'!AP$5:AP$410,'Grid GenerationQueue'!$AZ$5:$AZ$410,$B172,'Grid GenerationQueue'!$BA$5:$BA$410,$C172,'Grid GenerationQueue'!$BH$5:$BH$410,"&lt;&gt;"&amp;"",'Grid GenerationQueue'!$BD$5:$BD$410,"&lt;="&amp;$BE$3)</f>
        <v>0</v>
      </c>
      <c r="CN172">
        <f>SUMIFS('Grid GenerationQueue'!AQ$5:AQ$410,'Grid GenerationQueue'!$AZ$5:$AZ$410,$B172,'Grid GenerationQueue'!$BA$5:$BA$410,$C172,'Grid GenerationQueue'!$BH$5:$BH$410,"&lt;&gt;"&amp;"",'Grid GenerationQueue'!$BD$5:$BD$410,"&lt;="&amp;$BE$3)</f>
        <v>0</v>
      </c>
      <c r="CO172">
        <f>SUMIFS('Grid GenerationQueue'!AR$5:AR$410,'Grid GenerationQueue'!$AZ$5:$AZ$410,$B172,'Grid GenerationQueue'!$BA$5:$BA$410,$C172,'Grid GenerationQueue'!$BH$5:$BH$410,"&lt;&gt;"&amp;"",'Grid GenerationQueue'!$BD$5:$BD$410,"&lt;="&amp;$BE$3)</f>
        <v>0</v>
      </c>
      <c r="CQ172">
        <f>SUMIFS('Grid GenerationQueue'!AG$5:AG$410,'Grid GenerationQueue'!$AZ$5:$AZ$410,$B172,'Grid GenerationQueue'!$BA$5:$BA$410,$C172,'Grid GenerationQueue'!$BK$5:$BK$410,"&gt;0",'Grid GenerationQueue'!$BD$5:$BD$410,"&lt;="&amp;$BE$3)</f>
        <v>0</v>
      </c>
      <c r="CR172">
        <f>SUMIFS('Grid GenerationQueue'!AH$5:AH$410,'Grid GenerationQueue'!$AZ$5:$AZ$410,$B172,'Grid GenerationQueue'!$BA$5:$BA$410,$C172,'Grid GenerationQueue'!$BK$5:$BK$410,"&gt;0",'Grid GenerationQueue'!$BD$5:$BD$410,"&lt;="&amp;$BE$3)</f>
        <v>0</v>
      </c>
      <c r="CS172">
        <f>SUMIFS('Grid GenerationQueue'!AI$5:AI$410,'Grid GenerationQueue'!$AZ$5:$AZ$410,$B172,'Grid GenerationQueue'!$BA$5:$BA$410,$C172,'Grid GenerationQueue'!$BK$5:$BK$410,"&gt;0",'Grid GenerationQueue'!$BD$5:$BD$410,"&lt;="&amp;$BE$3)</f>
        <v>0</v>
      </c>
      <c r="CT172">
        <f>SUMIFS('Grid GenerationQueue'!AJ$5:AJ$410,'Grid GenerationQueue'!$AZ$5:$AZ$410,$B172,'Grid GenerationQueue'!$BA$5:$BA$410,$C172,'Grid GenerationQueue'!$BK$5:$BK$410,"&gt;0",'Grid GenerationQueue'!$BD$5:$BD$410,"&lt;="&amp;$BE$3)</f>
        <v>0</v>
      </c>
      <c r="CU172">
        <f>SUMIFS('Grid GenerationQueue'!AK$5:AK$410,'Grid GenerationQueue'!$AZ$5:$AZ$410,$B172,'Grid GenerationQueue'!$BA$5:$BA$410,$C172,'Grid GenerationQueue'!$BK$5:$BK$410,"&gt;0",'Grid GenerationQueue'!$BD$5:$BD$410,"&lt;="&amp;$BE$3)</f>
        <v>0</v>
      </c>
      <c r="CV172">
        <f>SUMIFS('Grid GenerationQueue'!AL$5:AL$410,'Grid GenerationQueue'!$AZ$5:$AZ$410,$B172,'Grid GenerationQueue'!$BA$5:$BA$410,$C172,'Grid GenerationQueue'!$BK$5:$BK$410,"&gt;0",'Grid GenerationQueue'!$BD$5:$BD$410,"&lt;="&amp;$BE$3)</f>
        <v>0</v>
      </c>
      <c r="CW172">
        <f>SUMIFS('Grid GenerationQueue'!AM$5:AM$410,'Grid GenerationQueue'!$AZ$5:$AZ$410,$B172,'Grid GenerationQueue'!$BA$5:$BA$410,$C172,'Grid GenerationQueue'!$BK$5:$BK$410,"&gt;0",'Grid GenerationQueue'!$BD$5:$BD$410,"&lt;="&amp;$BE$3)</f>
        <v>0</v>
      </c>
      <c r="CX172">
        <f>SUMIFS('Grid GenerationQueue'!AN$5:AN$410,'Grid GenerationQueue'!$AZ$5:$AZ$410,$B172,'Grid GenerationQueue'!$BA$5:$BA$410,$C172,'Grid GenerationQueue'!$BK$5:$BK$410,"&gt;0",'Grid GenerationQueue'!$BD$5:$BD$410,"&lt;="&amp;$BE$3)</f>
        <v>0</v>
      </c>
      <c r="CY172">
        <f>SUMIFS('Grid GenerationQueue'!AO$5:AO$410,'Grid GenerationQueue'!$AZ$5:$AZ$410,$B172,'Grid GenerationQueue'!$BA$5:$BA$410,$C172,'Grid GenerationQueue'!$BK$5:$BK$410,"&gt;0",'Grid GenerationQueue'!$BD$5:$BD$410,"&lt;="&amp;$BE$3)</f>
        <v>0</v>
      </c>
      <c r="CZ172">
        <f>SUMIFS('Grid GenerationQueue'!AP$5:AP$410,'Grid GenerationQueue'!$AZ$5:$AZ$410,$B172,'Grid GenerationQueue'!$BA$5:$BA$410,$C172,'Grid GenerationQueue'!$BK$5:$BK$410,"&gt;0",'Grid GenerationQueue'!$BD$5:$BD$410,"&lt;="&amp;$BE$3)</f>
        <v>0</v>
      </c>
      <c r="DA172">
        <f>SUMIFS('Grid GenerationQueue'!AQ$5:AQ$410,'Grid GenerationQueue'!$AZ$5:$AZ$410,$B172,'Grid GenerationQueue'!$BA$5:$BA$410,$C172,'Grid GenerationQueue'!$BK$5:$BK$410,"&gt;0",'Grid GenerationQueue'!$BD$5:$BD$410,"&lt;="&amp;$BE$3)</f>
        <v>0</v>
      </c>
      <c r="DB172">
        <f>SUMIFS('Grid GenerationQueue'!AR$5:AR$410,'Grid GenerationQueue'!$AZ$5:$AZ$410,$B172,'Grid GenerationQueue'!$BA$5:$BA$410,$C172,'Grid GenerationQueue'!$BK$5:$BK$410,"&gt;0",'Grid GenerationQueue'!$BD$5:$BD$410,"&lt;="&amp;$BE$3)</f>
        <v>0</v>
      </c>
    </row>
    <row r="173" spans="1:106" x14ac:dyDescent="0.35">
      <c r="A173" t="s">
        <v>75</v>
      </c>
      <c r="B173" t="s">
        <v>4474</v>
      </c>
      <c r="C173">
        <v>138</v>
      </c>
      <c r="D173">
        <f>SUMIFS('Grid GenerationQueue'!AG$5:AG$410,'Grid GenerationQueue'!$AZ$5:$AZ$410,$B173,'Grid GenerationQueue'!$BA$5:$BA$410,$C173)</f>
        <v>0</v>
      </c>
      <c r="E173">
        <f>SUMIFS('Grid GenerationQueue'!AH$5:AH$410,'Grid GenerationQueue'!$AZ$5:$AZ$410,$B173,'Grid GenerationQueue'!$BA$5:$BA$410,$C173)</f>
        <v>0</v>
      </c>
      <c r="F173">
        <f>SUMIFS('Grid GenerationQueue'!AI$5:AI$410,'Grid GenerationQueue'!$AZ$5:$AZ$410,$B173,'Grid GenerationQueue'!$BA$5:$BA$410,$C173)</f>
        <v>0</v>
      </c>
      <c r="G173">
        <f>SUMIFS('Grid GenerationQueue'!AJ$5:AJ$410,'Grid GenerationQueue'!$AZ$5:$AZ$410,$B173,'Grid GenerationQueue'!$BA$5:$BA$410,$C173)</f>
        <v>0</v>
      </c>
      <c r="H173">
        <f>SUMIFS('Grid GenerationQueue'!AK$5:AK$410,'Grid GenerationQueue'!$AZ$5:$AZ$410,$B173,'Grid GenerationQueue'!$BA$5:$BA$410,$C173)</f>
        <v>0</v>
      </c>
      <c r="I173">
        <f>SUMIFS('Grid GenerationQueue'!AL$5:AL$410,'Grid GenerationQueue'!$AZ$5:$AZ$410,$B173,'Grid GenerationQueue'!$BA$5:$BA$410,$C173)</f>
        <v>0</v>
      </c>
      <c r="J173">
        <f>SUMIFS('Grid GenerationQueue'!AM$5:AM$410,'Grid GenerationQueue'!$AZ$5:$AZ$410,$B173,'Grid GenerationQueue'!$BA$5:$BA$410,$C173)</f>
        <v>0</v>
      </c>
      <c r="K173">
        <f>SUMIFS('Grid GenerationQueue'!AN$5:AN$410,'Grid GenerationQueue'!$AZ$5:$AZ$410,$B173,'Grid GenerationQueue'!$BA$5:$BA$410,$C173)</f>
        <v>0</v>
      </c>
      <c r="L173">
        <f>SUMIFS('Grid GenerationQueue'!AO$5:AO$410,'Grid GenerationQueue'!$AZ$5:$AZ$410,$B173,'Grid GenerationQueue'!$BA$5:$BA$410,$C173)</f>
        <v>0</v>
      </c>
      <c r="M173">
        <f>SUMIFS('Grid GenerationQueue'!AP$5:AP$410,'Grid GenerationQueue'!$AZ$5:$AZ$410,$B173,'Grid GenerationQueue'!$BA$5:$BA$410,$C173)</f>
        <v>0</v>
      </c>
      <c r="N173">
        <f>SUMIFS('Grid GenerationQueue'!AQ$5:AQ$410,'Grid GenerationQueue'!$AZ$5:$AZ$410,$B173,'Grid GenerationQueue'!$BA$5:$BA$410,$C173)</f>
        <v>0</v>
      </c>
      <c r="O173">
        <f>SUMIFS('Grid GenerationQueue'!AR$5:AR$410,'Grid GenerationQueue'!$AZ$5:$AZ$410,$B173,'Grid GenerationQueue'!$BA$5:$BA$410,$C173)</f>
        <v>0</v>
      </c>
      <c r="Q173">
        <f>SUMIFS('Grid GenerationQueue'!AG$5:AG$410,'Grid GenerationQueue'!$AZ$5:$AZ$410,$B173,'Grid GenerationQueue'!$BA$5:$BA$410,$C173,'Grid GenerationQueue'!$BJ$5:$BJ$410,"Executed")</f>
        <v>0</v>
      </c>
      <c r="R173">
        <f>SUMIFS('Grid GenerationQueue'!AH$5:AH$410,'Grid GenerationQueue'!$AZ$5:$AZ$410,$B173,'Grid GenerationQueue'!$BA$5:$BA$410,$C173,'Grid GenerationQueue'!$BJ$5:$BJ$410,"Executed")</f>
        <v>0</v>
      </c>
      <c r="S173">
        <f>SUMIFS('Grid GenerationQueue'!AI$5:AI$410,'Grid GenerationQueue'!$AZ$5:$AZ$410,$B173,'Grid GenerationQueue'!$BA$5:$BA$410,$C173,'Grid GenerationQueue'!$BJ$5:$BJ$410,"Executed")</f>
        <v>0</v>
      </c>
      <c r="T173">
        <f>SUMIFS('Grid GenerationQueue'!AJ$5:AJ$410,'Grid GenerationQueue'!$AZ$5:$AZ$410,$B173,'Grid GenerationQueue'!$BA$5:$BA$410,$C173,'Grid GenerationQueue'!$BJ$5:$BJ$410,"Executed")</f>
        <v>0</v>
      </c>
      <c r="U173">
        <f>SUMIFS('Grid GenerationQueue'!AK$5:AK$410,'Grid GenerationQueue'!$AZ$5:$AZ$410,$B173,'Grid GenerationQueue'!$BA$5:$BA$410,$C173,'Grid GenerationQueue'!$BJ$5:$BJ$410,"Executed")</f>
        <v>0</v>
      </c>
      <c r="V173">
        <f>SUMIFS('Grid GenerationQueue'!AL$5:AL$410,'Grid GenerationQueue'!$AZ$5:$AZ$410,$B173,'Grid GenerationQueue'!$BA$5:$BA$410,$C173,'Grid GenerationQueue'!$BJ$5:$BJ$410,"Executed")</f>
        <v>0</v>
      </c>
      <c r="W173">
        <f>SUMIFS('Grid GenerationQueue'!AM$5:AM$410,'Grid GenerationQueue'!$AZ$5:$AZ$410,$B173,'Grid GenerationQueue'!$BA$5:$BA$410,$C173,'Grid GenerationQueue'!$BJ$5:$BJ$410,"Executed")</f>
        <v>0</v>
      </c>
      <c r="X173">
        <f>SUMIFS('Grid GenerationQueue'!AN$5:AN$410,'Grid GenerationQueue'!$AZ$5:$AZ$410,$B173,'Grid GenerationQueue'!$BA$5:$BA$410,$C173,'Grid GenerationQueue'!$BJ$5:$BJ$410,"Executed")</f>
        <v>0</v>
      </c>
      <c r="Y173">
        <f>SUMIFS('Grid GenerationQueue'!AO$5:AO$410,'Grid GenerationQueue'!$AZ$5:$AZ$410,$B173,'Grid GenerationQueue'!$BA$5:$BA$410,$C173,'Grid GenerationQueue'!$BJ$5:$BJ$410,"Executed")</f>
        <v>0</v>
      </c>
      <c r="Z173">
        <f>SUMIFS('Grid GenerationQueue'!AP$5:AP$410,'Grid GenerationQueue'!$AZ$5:$AZ$410,$B173,'Grid GenerationQueue'!$BA$5:$BA$410,$C173,'Grid GenerationQueue'!$BJ$5:$BJ$410,"Executed")</f>
        <v>0</v>
      </c>
      <c r="AA173">
        <f>SUMIFS('Grid GenerationQueue'!AQ$5:AQ$410,'Grid GenerationQueue'!$AZ$5:$AZ$410,$B173,'Grid GenerationQueue'!$BA$5:$BA$410,$C173,'Grid GenerationQueue'!$BJ$5:$BJ$410,"Executed")</f>
        <v>0</v>
      </c>
      <c r="AB173">
        <f>SUMIFS('Grid GenerationQueue'!AR$5:AR$410,'Grid GenerationQueue'!$AZ$5:$AZ$410,$B173,'Grid GenerationQueue'!$BA$5:$BA$410,$C173,'Grid GenerationQueue'!$BJ$5:$BJ$410,"Executed")</f>
        <v>0</v>
      </c>
      <c r="AD173">
        <f>SUMIFS('Grid GenerationQueue'!AG$5:AG$410,'Grid GenerationQueue'!$AZ$5:$AZ$410,$B173,'Grid GenerationQueue'!$BA$5:$BA$410,$C173,'Grid GenerationQueue'!$BH$5:$BH$410,"&lt;&gt;"&amp;"")+SUMIFS('Grid GenerationQueue'!AG$5:AG$410,'Grid GenerationQueue'!$AZ$5:$AZ$410,$B173,'Grid GenerationQueue'!$BA$5:$BA$410,$C173,'Grid GenerationQueue'!$BH$5:$BH$410,"",'Grid GenerationQueue'!$AC$5:$AC$410,1)</f>
        <v>0</v>
      </c>
      <c r="AE173">
        <f>SUMIFS('Grid GenerationQueue'!AH$5:AH$410,'Grid GenerationQueue'!$AZ$5:$AZ$410,$B173,'Grid GenerationQueue'!$BA$5:$BA$410,$C173,'Grid GenerationQueue'!$BH$5:$BH$410,"&lt;&gt;"&amp;"")+SUMIFS('Grid GenerationQueue'!AH$5:AH$410,'Grid GenerationQueue'!$AZ$5:$AZ$410,$B173,'Grid GenerationQueue'!$BA$5:$BA$410,$C173,'Grid GenerationQueue'!$BH$5:$BH$410,"",'Grid GenerationQueue'!$AC$5:$AC$410,1)</f>
        <v>0</v>
      </c>
      <c r="AF173">
        <f>SUMIFS('Grid GenerationQueue'!AI$5:AI$410,'Grid GenerationQueue'!$AZ$5:$AZ$410,$B173,'Grid GenerationQueue'!$BA$5:$BA$410,$C173,'Grid GenerationQueue'!$BH$5:$BH$410,"&lt;&gt;"&amp;"")+SUMIFS('Grid GenerationQueue'!AI$5:AI$410,'Grid GenerationQueue'!$AZ$5:$AZ$410,$B173,'Grid GenerationQueue'!$BA$5:$BA$410,$C173,'Grid GenerationQueue'!$BH$5:$BH$410,"",'Grid GenerationQueue'!$AC$5:$AC$410,1)</f>
        <v>0</v>
      </c>
      <c r="AG173">
        <f>SUMIFS('Grid GenerationQueue'!AJ$5:AJ$410,'Grid GenerationQueue'!$AZ$5:$AZ$410,$B173,'Grid GenerationQueue'!$BA$5:$BA$410,$C173,'Grid GenerationQueue'!$BH$5:$BH$410,"&lt;&gt;"&amp;"")+SUMIFS('Grid GenerationQueue'!AJ$5:AJ$410,'Grid GenerationQueue'!$AZ$5:$AZ$410,$B173,'Grid GenerationQueue'!$BA$5:$BA$410,$C173,'Grid GenerationQueue'!$BH$5:$BH$410,"",'Grid GenerationQueue'!$AC$5:$AC$410,1)</f>
        <v>0</v>
      </c>
      <c r="AH173">
        <f>SUMIFS('Grid GenerationQueue'!AK$5:AK$410,'Grid GenerationQueue'!$AZ$5:$AZ$410,$B173,'Grid GenerationQueue'!$BA$5:$BA$410,$C173,'Grid GenerationQueue'!$BH$5:$BH$410,"&lt;&gt;"&amp;"")+SUMIFS('Grid GenerationQueue'!AK$5:AK$410,'Grid GenerationQueue'!$AZ$5:$AZ$410,$B173,'Grid GenerationQueue'!$BA$5:$BA$410,$C173,'Grid GenerationQueue'!$BH$5:$BH$410,"",'Grid GenerationQueue'!$AC$5:$AC$410,1)</f>
        <v>0</v>
      </c>
      <c r="AI173">
        <f>SUMIFS('Grid GenerationQueue'!AL$5:AL$410,'Grid GenerationQueue'!$AZ$5:$AZ$410,$B173,'Grid GenerationQueue'!$BA$5:$BA$410,$C173,'Grid GenerationQueue'!$BH$5:$BH$410,"&lt;&gt;"&amp;"")+SUMIFS('Grid GenerationQueue'!AL$5:AL$410,'Grid GenerationQueue'!$AZ$5:$AZ$410,$B173,'Grid GenerationQueue'!$BA$5:$BA$410,$C173,'Grid GenerationQueue'!$BH$5:$BH$410,"",'Grid GenerationQueue'!$AC$5:$AC$410,1)</f>
        <v>0</v>
      </c>
      <c r="AJ173">
        <f>SUMIFS('Grid GenerationQueue'!AM$5:AM$410,'Grid GenerationQueue'!$AZ$5:$AZ$410,$B173,'Grid GenerationQueue'!$BA$5:$BA$410,$C173,'Grid GenerationQueue'!$BH$5:$BH$410,"&lt;&gt;"&amp;"")+SUMIFS('Grid GenerationQueue'!AM$5:AM$410,'Grid GenerationQueue'!$AZ$5:$AZ$410,$B173,'Grid GenerationQueue'!$BA$5:$BA$410,$C173,'Grid GenerationQueue'!$BH$5:$BH$410,"",'Grid GenerationQueue'!$AC$5:$AC$410,1)</f>
        <v>0</v>
      </c>
      <c r="AK173">
        <f>SUMIFS('Grid GenerationQueue'!AN$5:AN$410,'Grid GenerationQueue'!$AZ$5:$AZ$410,$B173,'Grid GenerationQueue'!$BA$5:$BA$410,$C173,'Grid GenerationQueue'!$BH$5:$BH$410,"&lt;&gt;"&amp;"")+SUMIFS('Grid GenerationQueue'!AN$5:AN$410,'Grid GenerationQueue'!$AZ$5:$AZ$410,$B173,'Grid GenerationQueue'!$BA$5:$BA$410,$C173,'Grid GenerationQueue'!$BH$5:$BH$410,"",'Grid GenerationQueue'!$AC$5:$AC$410,1)</f>
        <v>0</v>
      </c>
      <c r="AL173">
        <f>SUMIFS('Grid GenerationQueue'!AO$5:AO$410,'Grid GenerationQueue'!$AZ$5:$AZ$410,$B173,'Grid GenerationQueue'!$BA$5:$BA$410,$C173,'Grid GenerationQueue'!$BH$5:$BH$410,"&lt;&gt;"&amp;"")+SUMIFS('Grid GenerationQueue'!AO$5:AO$410,'Grid GenerationQueue'!$AZ$5:$AZ$410,$B173,'Grid GenerationQueue'!$BA$5:$BA$410,$C173,'Grid GenerationQueue'!$BH$5:$BH$410,"",'Grid GenerationQueue'!$AC$5:$AC$410,1)</f>
        <v>0</v>
      </c>
      <c r="AM173">
        <f>SUMIFS('Grid GenerationQueue'!AP$5:AP$410,'Grid GenerationQueue'!$AZ$5:$AZ$410,$B173,'Grid GenerationQueue'!$BA$5:$BA$410,$C173,'Grid GenerationQueue'!$BH$5:$BH$410,"&lt;&gt;"&amp;"")+SUMIFS('Grid GenerationQueue'!AP$5:AP$410,'Grid GenerationQueue'!$AZ$5:$AZ$410,$B173,'Grid GenerationQueue'!$BA$5:$BA$410,$C173,'Grid GenerationQueue'!$BH$5:$BH$410,"",'Grid GenerationQueue'!$AC$5:$AC$410,1)</f>
        <v>0</v>
      </c>
      <c r="AN173">
        <f>SUMIFS('Grid GenerationQueue'!AQ$5:AQ$410,'Grid GenerationQueue'!$AZ$5:$AZ$410,$B173,'Grid GenerationQueue'!$BA$5:$BA$410,$C173,'Grid GenerationQueue'!$BH$5:$BH$410,"&lt;&gt;"&amp;"")+SUMIFS('Grid GenerationQueue'!AQ$5:AQ$410,'Grid GenerationQueue'!$AZ$5:$AZ$410,$B173,'Grid GenerationQueue'!$BA$5:$BA$410,$C173,'Grid GenerationQueue'!$BH$5:$BH$410,"",'Grid GenerationQueue'!$AC$5:$AC$410,1)</f>
        <v>0</v>
      </c>
      <c r="AO173">
        <f>SUMIFS('Grid GenerationQueue'!AR$5:AR$410,'Grid GenerationQueue'!$AZ$5:$AZ$410,$B173,'Grid GenerationQueue'!$BA$5:$BA$410,$C173,'Grid GenerationQueue'!$BH$5:$BH$410,"&lt;&gt;"&amp;"")+SUMIFS('Grid GenerationQueue'!AR$5:AR$410,'Grid GenerationQueue'!$AZ$5:$AZ$410,$B173,'Grid GenerationQueue'!$BA$5:$BA$410,$C173,'Grid GenerationQueue'!$BH$5:$BH$410,"",'Grid GenerationQueue'!$AC$5:$AC$410,1)</f>
        <v>0</v>
      </c>
      <c r="AQ173">
        <f>SUMIFS('Grid GenerationQueue'!AG$5:AG$410,'Grid GenerationQueue'!$AZ$5:$AZ$410,$B173,'Grid GenerationQueue'!$BA$5:$BA$410,$C173,'Grid GenerationQueue'!$BK$5:$BK$410,"&gt;0")</f>
        <v>0</v>
      </c>
      <c r="AR173">
        <f>SUMIFS('Grid GenerationQueue'!AH$5:AH$410,'Grid GenerationQueue'!$AZ$5:$AZ$410,$B173,'Grid GenerationQueue'!$BA$5:$BA$410,$C173,'Grid GenerationQueue'!$BK$5:$BK$410,"&gt;0")</f>
        <v>0</v>
      </c>
      <c r="AS173">
        <f>SUMIFS('Grid GenerationQueue'!AI$5:AI$410,'Grid GenerationQueue'!$AZ$5:$AZ$410,$B173,'Grid GenerationQueue'!$BA$5:$BA$410,$C173,'Grid GenerationQueue'!$BK$5:$BK$410,"&gt;0")</f>
        <v>0</v>
      </c>
      <c r="AT173">
        <f>SUMIFS('Grid GenerationQueue'!AJ$5:AJ$410,'Grid GenerationQueue'!$AZ$5:$AZ$410,$B173,'Grid GenerationQueue'!$BA$5:$BA$410,$C173,'Grid GenerationQueue'!$BK$5:$BK$410,"&gt;0")</f>
        <v>0</v>
      </c>
      <c r="AU173">
        <f>SUMIFS('Grid GenerationQueue'!AK$5:AK$410,'Grid GenerationQueue'!$AZ$5:$AZ$410,$B173,'Grid GenerationQueue'!$BA$5:$BA$410,$C173,'Grid GenerationQueue'!$BK$5:$BK$410,"&gt;0")</f>
        <v>0</v>
      </c>
      <c r="AV173">
        <f>SUMIFS('Grid GenerationQueue'!AL$5:AL$410,'Grid GenerationQueue'!$AZ$5:$AZ$410,$B173,'Grid GenerationQueue'!$BA$5:$BA$410,$C173,'Grid GenerationQueue'!$BK$5:$BK$410,"&gt;0")</f>
        <v>0</v>
      </c>
      <c r="AW173">
        <f>SUMIFS('Grid GenerationQueue'!AM$5:AM$410,'Grid GenerationQueue'!$AZ$5:$AZ$410,$B173,'Grid GenerationQueue'!$BA$5:$BA$410,$C173,'Grid GenerationQueue'!$BK$5:$BK$410,"&gt;0")</f>
        <v>0</v>
      </c>
      <c r="AX173">
        <f>SUMIFS('Grid GenerationQueue'!AN$5:AN$410,'Grid GenerationQueue'!$AZ$5:$AZ$410,$B173,'Grid GenerationQueue'!$BA$5:$BA$410,$C173,'Grid GenerationQueue'!$BK$5:$BK$410,"&gt;0")</f>
        <v>0</v>
      </c>
      <c r="AY173">
        <f>SUMIFS('Grid GenerationQueue'!AO$5:AO$410,'Grid GenerationQueue'!$AZ$5:$AZ$410,$B173,'Grid GenerationQueue'!$BA$5:$BA$410,$C173,'Grid GenerationQueue'!$BK$5:$BK$410,"&gt;0")</f>
        <v>0</v>
      </c>
      <c r="AZ173">
        <f>SUMIFS('Grid GenerationQueue'!AP$5:AP$410,'Grid GenerationQueue'!$AZ$5:$AZ$410,$B173,'Grid GenerationQueue'!$BA$5:$BA$410,$C173,'Grid GenerationQueue'!$BK$5:$BK$410,"&gt;0")</f>
        <v>0</v>
      </c>
      <c r="BA173">
        <f>SUMIFS('Grid GenerationQueue'!AQ$5:AQ$410,'Grid GenerationQueue'!$AZ$5:$AZ$410,$B173,'Grid GenerationQueue'!$BA$5:$BA$410,$C173,'Grid GenerationQueue'!$BK$5:$BK$410,"&gt;0")</f>
        <v>0</v>
      </c>
      <c r="BB173">
        <f>SUMIFS('Grid GenerationQueue'!AR$5:AR$410,'Grid GenerationQueue'!$AZ$5:$AZ$410,$B173,'Grid GenerationQueue'!$BA$5:$BA$410,$C173,'Grid GenerationQueue'!$BK$5:$BK$410,"&gt;0")</f>
        <v>0</v>
      </c>
      <c r="BD173">
        <f>SUMIFS('Grid GenerationQueue'!AG$5:AG$410,'Grid GenerationQueue'!$AZ$5:$AZ$410,$B173,'Grid GenerationQueue'!$BA$5:$BA$410,$C173,'Grid GenerationQueue'!$BD$5:$BD$410,"&lt;="&amp;$BE$3)</f>
        <v>0</v>
      </c>
      <c r="BE173">
        <f>SUMIFS('Grid GenerationQueue'!AH$5:AH$410,'Grid GenerationQueue'!$AZ$5:$AZ$410,$B173,'Grid GenerationQueue'!$BA$5:$BA$410,$C173,'Grid GenerationQueue'!$BD$5:$BD$410,"&lt;="&amp;$BE$3)</f>
        <v>0</v>
      </c>
      <c r="BF173">
        <f>SUMIFS('Grid GenerationQueue'!AI$5:AI$410,'Grid GenerationQueue'!$AZ$5:$AZ$410,$B173,'Grid GenerationQueue'!$BA$5:$BA$410,$C173,'Grid GenerationQueue'!$BD$5:$BD$410,"&lt;="&amp;$BE$3)</f>
        <v>0</v>
      </c>
      <c r="BG173">
        <f>SUMIFS('Grid GenerationQueue'!AJ$5:AJ$410,'Grid GenerationQueue'!$AZ$5:$AZ$410,$B173,'Grid GenerationQueue'!$BA$5:$BA$410,$C173,'Grid GenerationQueue'!$BD$5:$BD$410,"&lt;="&amp;$BE$3)</f>
        <v>0</v>
      </c>
      <c r="BH173">
        <f>SUMIFS('Grid GenerationQueue'!AK$5:AK$410,'Grid GenerationQueue'!$AZ$5:$AZ$410,$B173,'Grid GenerationQueue'!$BA$5:$BA$410,$C173,'Grid GenerationQueue'!$BD$5:$BD$410,"&lt;="&amp;$BE$3)</f>
        <v>0</v>
      </c>
      <c r="BI173">
        <f>SUMIFS('Grid GenerationQueue'!AL$5:AL$410,'Grid GenerationQueue'!$AZ$5:$AZ$410,$B173,'Grid GenerationQueue'!$BA$5:$BA$410,$C173,'Grid GenerationQueue'!$BD$5:$BD$410,"&lt;="&amp;$BE$3)</f>
        <v>0</v>
      </c>
      <c r="BJ173">
        <f>SUMIFS('Grid GenerationQueue'!AM$5:AM$410,'Grid GenerationQueue'!$AZ$5:$AZ$410,$B173,'Grid GenerationQueue'!$BA$5:$BA$410,$C173,'Grid GenerationQueue'!$BD$5:$BD$410,"&lt;="&amp;$BE$3)</f>
        <v>0</v>
      </c>
      <c r="BK173">
        <f>SUMIFS('Grid GenerationQueue'!AN$5:AN$410,'Grid GenerationQueue'!$AZ$5:$AZ$410,$B173,'Grid GenerationQueue'!$BA$5:$BA$410,$C173,'Grid GenerationQueue'!$BD$5:$BD$410,"&lt;="&amp;$BE$3)</f>
        <v>0</v>
      </c>
      <c r="BL173">
        <f>SUMIFS('Grid GenerationQueue'!AO$5:AO$410,'Grid GenerationQueue'!$AZ$5:$AZ$410,$B173,'Grid GenerationQueue'!$BA$5:$BA$410,$C173,'Grid GenerationQueue'!$BD$5:$BD$410,"&lt;="&amp;$BE$3)</f>
        <v>0</v>
      </c>
      <c r="BM173">
        <f>SUMIFS('Grid GenerationQueue'!AP$5:AP$410,'Grid GenerationQueue'!$AZ$5:$AZ$410,$B173,'Grid GenerationQueue'!$BA$5:$BA$410,$C173,'Grid GenerationQueue'!$BD$5:$BD$410,"&lt;="&amp;$BE$3)</f>
        <v>0</v>
      </c>
      <c r="BN173">
        <f>SUMIFS('Grid GenerationQueue'!AQ$5:AQ$410,'Grid GenerationQueue'!$AZ$5:$AZ$410,$B173,'Grid GenerationQueue'!$BA$5:$BA$410,$C173,'Grid GenerationQueue'!$BD$5:$BD$410,"&lt;="&amp;$BE$3)</f>
        <v>0</v>
      </c>
      <c r="BO173">
        <f>SUMIFS('Grid GenerationQueue'!AR$5:AR$410,'Grid GenerationQueue'!$AZ$5:$AZ$410,$B173,'Grid GenerationQueue'!$BA$5:$BA$410,$C173,'Grid GenerationQueue'!$BD$5:$BD$410,"&lt;="&amp;$BE$3)</f>
        <v>0</v>
      </c>
      <c r="BQ173">
        <f>SUMIFS('Grid GenerationQueue'!AG$5:AG$410,'Grid GenerationQueue'!$AZ$5:$AZ$410,$B173,'Grid GenerationQueue'!$BA$5:$BA$410,$C173,'Grid GenerationQueue'!$BJ$5:$BJ$410,"Executed",'Grid GenerationQueue'!$BD$5:$BD$410,"&lt;="&amp;$BE$3)</f>
        <v>0</v>
      </c>
      <c r="BR173">
        <f>SUMIFS('Grid GenerationQueue'!AH$5:AH$410,'Grid GenerationQueue'!$AZ$5:$AZ$410,$B173,'Grid GenerationQueue'!$BA$5:$BA$410,$C173,'Grid GenerationQueue'!$BJ$5:$BJ$410,"Executed",'Grid GenerationQueue'!$BD$5:$BD$410,"&lt;="&amp;$BE$3)</f>
        <v>0</v>
      </c>
      <c r="BS173">
        <f>SUMIFS('Grid GenerationQueue'!AI$5:AI$410,'Grid GenerationQueue'!$AZ$5:$AZ$410,$B173,'Grid GenerationQueue'!$BA$5:$BA$410,$C173,'Grid GenerationQueue'!$BJ$5:$BJ$410,"Executed",'Grid GenerationQueue'!$BD$5:$BD$410,"&lt;="&amp;$BE$3)</f>
        <v>0</v>
      </c>
      <c r="BT173">
        <f>SUMIFS('Grid GenerationQueue'!AJ$5:AJ$410,'Grid GenerationQueue'!$AZ$5:$AZ$410,$B173,'Grid GenerationQueue'!$BA$5:$BA$410,$C173,'Grid GenerationQueue'!$BJ$5:$BJ$410,"Executed",'Grid GenerationQueue'!$BD$5:$BD$410,"&lt;="&amp;$BE$3)</f>
        <v>0</v>
      </c>
      <c r="BU173">
        <f>SUMIFS('Grid GenerationQueue'!AK$5:AK$410,'Grid GenerationQueue'!$AZ$5:$AZ$410,$B173,'Grid GenerationQueue'!$BA$5:$BA$410,$C173,'Grid GenerationQueue'!$BJ$5:$BJ$410,"Executed",'Grid GenerationQueue'!$BD$5:$BD$410,"&lt;="&amp;$BE$3)</f>
        <v>0</v>
      </c>
      <c r="BV173">
        <f>SUMIFS('Grid GenerationQueue'!AL$5:AL$410,'Grid GenerationQueue'!$AZ$5:$AZ$410,$B173,'Grid GenerationQueue'!$BA$5:$BA$410,$C173,'Grid GenerationQueue'!$BJ$5:$BJ$410,"Executed",'Grid GenerationQueue'!$BD$5:$BD$410,"&lt;="&amp;$BE$3)</f>
        <v>0</v>
      </c>
      <c r="BW173">
        <f>SUMIFS('Grid GenerationQueue'!AM$5:AM$410,'Grid GenerationQueue'!$AZ$5:$AZ$410,$B173,'Grid GenerationQueue'!$BA$5:$BA$410,$C173,'Grid GenerationQueue'!$BJ$5:$BJ$410,"Executed",'Grid GenerationQueue'!$BD$5:$BD$410,"&lt;="&amp;$BE$3)</f>
        <v>0</v>
      </c>
      <c r="BX173">
        <f>SUMIFS('Grid GenerationQueue'!AN$5:AN$410,'Grid GenerationQueue'!$AZ$5:$AZ$410,$B173,'Grid GenerationQueue'!$BA$5:$BA$410,$C173,'Grid GenerationQueue'!$BJ$5:$BJ$410,"Executed",'Grid GenerationQueue'!$BD$5:$BD$410,"&lt;="&amp;$BE$3)</f>
        <v>0</v>
      </c>
      <c r="BY173">
        <f>SUMIFS('Grid GenerationQueue'!AO$5:AO$410,'Grid GenerationQueue'!$AZ$5:$AZ$410,$B173,'Grid GenerationQueue'!$BA$5:$BA$410,$C173,'Grid GenerationQueue'!$BJ$5:$BJ$410,"Executed",'Grid GenerationQueue'!$BD$5:$BD$410,"&lt;="&amp;$BE$3)</f>
        <v>0</v>
      </c>
      <c r="BZ173">
        <f>SUMIFS('Grid GenerationQueue'!AP$5:AP$410,'Grid GenerationQueue'!$AZ$5:$AZ$410,$B173,'Grid GenerationQueue'!$BA$5:$BA$410,$C173,'Grid GenerationQueue'!$BJ$5:$BJ$410,"Executed",'Grid GenerationQueue'!$BD$5:$BD$410,"&lt;="&amp;$BE$3)</f>
        <v>0</v>
      </c>
      <c r="CA173">
        <f>SUMIFS('Grid GenerationQueue'!AQ$5:AQ$410,'Grid GenerationQueue'!$AZ$5:$AZ$410,$B173,'Grid GenerationQueue'!$BA$5:$BA$410,$C173,'Grid GenerationQueue'!$BJ$5:$BJ$410,"Executed",'Grid GenerationQueue'!$BD$5:$BD$410,"&lt;="&amp;$BE$3)</f>
        <v>0</v>
      </c>
      <c r="CB173">
        <f>SUMIFS('Grid GenerationQueue'!AR$5:AR$410,'Grid GenerationQueue'!$AZ$5:$AZ$410,$B173,'Grid GenerationQueue'!$BA$5:$BA$410,$C173,'Grid GenerationQueue'!$BJ$5:$BJ$410,"Executed",'Grid GenerationQueue'!$BD$5:$BD$410,"&lt;="&amp;$BE$3)</f>
        <v>0</v>
      </c>
      <c r="CD173">
        <f>SUMIFS('Grid GenerationQueue'!AG$5:AG$410,'Grid GenerationQueue'!$AZ$5:$AZ$410,$B173,'Grid GenerationQueue'!$BA$5:$BA$410,$C173,'Grid GenerationQueue'!$BH$5:$BH$410,"&lt;&gt;"&amp;"",'Grid GenerationQueue'!$BD$5:$BD$410,"&lt;="&amp;$BE$3)</f>
        <v>0</v>
      </c>
      <c r="CE173">
        <f>SUMIFS('Grid GenerationQueue'!AH$5:AH$410,'Grid GenerationQueue'!$AZ$5:$AZ$410,$B173,'Grid GenerationQueue'!$BA$5:$BA$410,$C173,'Grid GenerationQueue'!$BH$5:$BH$410,"&lt;&gt;"&amp;"",'Grid GenerationQueue'!$BD$5:$BD$410,"&lt;="&amp;$BE$3)</f>
        <v>0</v>
      </c>
      <c r="CF173">
        <f>SUMIFS('Grid GenerationQueue'!AI$5:AI$410,'Grid GenerationQueue'!$AZ$5:$AZ$410,$B173,'Grid GenerationQueue'!$BA$5:$BA$410,$C173,'Grid GenerationQueue'!$BH$5:$BH$410,"&lt;&gt;"&amp;"",'Grid GenerationQueue'!$BD$5:$BD$410,"&lt;="&amp;$BE$3)</f>
        <v>0</v>
      </c>
      <c r="CG173">
        <f>SUMIFS('Grid GenerationQueue'!AJ$5:AJ$410,'Grid GenerationQueue'!$AZ$5:$AZ$410,$B173,'Grid GenerationQueue'!$BA$5:$BA$410,$C173,'Grid GenerationQueue'!$BH$5:$BH$410,"&lt;&gt;"&amp;"",'Grid GenerationQueue'!$BD$5:$BD$410,"&lt;="&amp;$BE$3)</f>
        <v>0</v>
      </c>
      <c r="CH173">
        <f>SUMIFS('Grid GenerationQueue'!AK$5:AK$410,'Grid GenerationQueue'!$AZ$5:$AZ$410,$B173,'Grid GenerationQueue'!$BA$5:$BA$410,$C173,'Grid GenerationQueue'!$BH$5:$BH$410,"&lt;&gt;"&amp;"",'Grid GenerationQueue'!$BD$5:$BD$410,"&lt;="&amp;$BE$3)</f>
        <v>0</v>
      </c>
      <c r="CI173">
        <f>SUMIFS('Grid GenerationQueue'!AL$5:AL$410,'Grid GenerationQueue'!$AZ$5:$AZ$410,$B173,'Grid GenerationQueue'!$BA$5:$BA$410,$C173,'Grid GenerationQueue'!$BH$5:$BH$410,"&lt;&gt;"&amp;"",'Grid GenerationQueue'!$BD$5:$BD$410,"&lt;="&amp;$BE$3)</f>
        <v>0</v>
      </c>
      <c r="CJ173">
        <f>SUMIFS('Grid GenerationQueue'!AM$5:AM$410,'Grid GenerationQueue'!$AZ$5:$AZ$410,$B173,'Grid GenerationQueue'!$BA$5:$BA$410,$C173,'Grid GenerationQueue'!$BH$5:$BH$410,"&lt;&gt;"&amp;"",'Grid GenerationQueue'!$BD$5:$BD$410,"&lt;="&amp;$BE$3)</f>
        <v>0</v>
      </c>
      <c r="CK173">
        <f>SUMIFS('Grid GenerationQueue'!AN$5:AN$410,'Grid GenerationQueue'!$AZ$5:$AZ$410,$B173,'Grid GenerationQueue'!$BA$5:$BA$410,$C173,'Grid GenerationQueue'!$BH$5:$BH$410,"&lt;&gt;"&amp;"",'Grid GenerationQueue'!$BD$5:$BD$410,"&lt;="&amp;$BE$3)</f>
        <v>0</v>
      </c>
      <c r="CL173">
        <f>SUMIFS('Grid GenerationQueue'!AO$5:AO$410,'Grid GenerationQueue'!$AZ$5:$AZ$410,$B173,'Grid GenerationQueue'!$BA$5:$BA$410,$C173,'Grid GenerationQueue'!$BH$5:$BH$410,"&lt;&gt;"&amp;"",'Grid GenerationQueue'!$BD$5:$BD$410,"&lt;="&amp;$BE$3)</f>
        <v>0</v>
      </c>
      <c r="CM173">
        <f>SUMIFS('Grid GenerationQueue'!AP$5:AP$410,'Grid GenerationQueue'!$AZ$5:$AZ$410,$B173,'Grid GenerationQueue'!$BA$5:$BA$410,$C173,'Grid GenerationQueue'!$BH$5:$BH$410,"&lt;&gt;"&amp;"",'Grid GenerationQueue'!$BD$5:$BD$410,"&lt;="&amp;$BE$3)</f>
        <v>0</v>
      </c>
      <c r="CN173">
        <f>SUMIFS('Grid GenerationQueue'!AQ$5:AQ$410,'Grid GenerationQueue'!$AZ$5:$AZ$410,$B173,'Grid GenerationQueue'!$BA$5:$BA$410,$C173,'Grid GenerationQueue'!$BH$5:$BH$410,"&lt;&gt;"&amp;"",'Grid GenerationQueue'!$BD$5:$BD$410,"&lt;="&amp;$BE$3)</f>
        <v>0</v>
      </c>
      <c r="CO173">
        <f>SUMIFS('Grid GenerationQueue'!AR$5:AR$410,'Grid GenerationQueue'!$AZ$5:$AZ$410,$B173,'Grid GenerationQueue'!$BA$5:$BA$410,$C173,'Grid GenerationQueue'!$BH$5:$BH$410,"&lt;&gt;"&amp;"",'Grid GenerationQueue'!$BD$5:$BD$410,"&lt;="&amp;$BE$3)</f>
        <v>0</v>
      </c>
      <c r="CQ173">
        <f>SUMIFS('Grid GenerationQueue'!AG$5:AG$410,'Grid GenerationQueue'!$AZ$5:$AZ$410,$B173,'Grid GenerationQueue'!$BA$5:$BA$410,$C173,'Grid GenerationQueue'!$BK$5:$BK$410,"&gt;0",'Grid GenerationQueue'!$BD$5:$BD$410,"&lt;="&amp;$BE$3)</f>
        <v>0</v>
      </c>
      <c r="CR173">
        <f>SUMIFS('Grid GenerationQueue'!AH$5:AH$410,'Grid GenerationQueue'!$AZ$5:$AZ$410,$B173,'Grid GenerationQueue'!$BA$5:$BA$410,$C173,'Grid GenerationQueue'!$BK$5:$BK$410,"&gt;0",'Grid GenerationQueue'!$BD$5:$BD$410,"&lt;="&amp;$BE$3)</f>
        <v>0</v>
      </c>
      <c r="CS173">
        <f>SUMIFS('Grid GenerationQueue'!AI$5:AI$410,'Grid GenerationQueue'!$AZ$5:$AZ$410,$B173,'Grid GenerationQueue'!$BA$5:$BA$410,$C173,'Grid GenerationQueue'!$BK$5:$BK$410,"&gt;0",'Grid GenerationQueue'!$BD$5:$BD$410,"&lt;="&amp;$BE$3)</f>
        <v>0</v>
      </c>
      <c r="CT173">
        <f>SUMIFS('Grid GenerationQueue'!AJ$5:AJ$410,'Grid GenerationQueue'!$AZ$5:$AZ$410,$B173,'Grid GenerationQueue'!$BA$5:$BA$410,$C173,'Grid GenerationQueue'!$BK$5:$BK$410,"&gt;0",'Grid GenerationQueue'!$BD$5:$BD$410,"&lt;="&amp;$BE$3)</f>
        <v>0</v>
      </c>
      <c r="CU173">
        <f>SUMIFS('Grid GenerationQueue'!AK$5:AK$410,'Grid GenerationQueue'!$AZ$5:$AZ$410,$B173,'Grid GenerationQueue'!$BA$5:$BA$410,$C173,'Grid GenerationQueue'!$BK$5:$BK$410,"&gt;0",'Grid GenerationQueue'!$BD$5:$BD$410,"&lt;="&amp;$BE$3)</f>
        <v>0</v>
      </c>
      <c r="CV173">
        <f>SUMIFS('Grid GenerationQueue'!AL$5:AL$410,'Grid GenerationQueue'!$AZ$5:$AZ$410,$B173,'Grid GenerationQueue'!$BA$5:$BA$410,$C173,'Grid GenerationQueue'!$BK$5:$BK$410,"&gt;0",'Grid GenerationQueue'!$BD$5:$BD$410,"&lt;="&amp;$BE$3)</f>
        <v>0</v>
      </c>
      <c r="CW173">
        <f>SUMIFS('Grid GenerationQueue'!AM$5:AM$410,'Grid GenerationQueue'!$AZ$5:$AZ$410,$B173,'Grid GenerationQueue'!$BA$5:$BA$410,$C173,'Grid GenerationQueue'!$BK$5:$BK$410,"&gt;0",'Grid GenerationQueue'!$BD$5:$BD$410,"&lt;="&amp;$BE$3)</f>
        <v>0</v>
      </c>
      <c r="CX173">
        <f>SUMIFS('Grid GenerationQueue'!AN$5:AN$410,'Grid GenerationQueue'!$AZ$5:$AZ$410,$B173,'Grid GenerationQueue'!$BA$5:$BA$410,$C173,'Grid GenerationQueue'!$BK$5:$BK$410,"&gt;0",'Grid GenerationQueue'!$BD$5:$BD$410,"&lt;="&amp;$BE$3)</f>
        <v>0</v>
      </c>
      <c r="CY173">
        <f>SUMIFS('Grid GenerationQueue'!AO$5:AO$410,'Grid GenerationQueue'!$AZ$5:$AZ$410,$B173,'Grid GenerationQueue'!$BA$5:$BA$410,$C173,'Grid GenerationQueue'!$BK$5:$BK$410,"&gt;0",'Grid GenerationQueue'!$BD$5:$BD$410,"&lt;="&amp;$BE$3)</f>
        <v>0</v>
      </c>
      <c r="CZ173">
        <f>SUMIFS('Grid GenerationQueue'!AP$5:AP$410,'Grid GenerationQueue'!$AZ$5:$AZ$410,$B173,'Grid GenerationQueue'!$BA$5:$BA$410,$C173,'Grid GenerationQueue'!$BK$5:$BK$410,"&gt;0",'Grid GenerationQueue'!$BD$5:$BD$410,"&lt;="&amp;$BE$3)</f>
        <v>0</v>
      </c>
      <c r="DA173">
        <f>SUMIFS('Grid GenerationQueue'!AQ$5:AQ$410,'Grid GenerationQueue'!$AZ$5:$AZ$410,$B173,'Grid GenerationQueue'!$BA$5:$BA$410,$C173,'Grid GenerationQueue'!$BK$5:$BK$410,"&gt;0",'Grid GenerationQueue'!$BD$5:$BD$410,"&lt;="&amp;$BE$3)</f>
        <v>0</v>
      </c>
      <c r="DB173">
        <f>SUMIFS('Grid GenerationQueue'!AR$5:AR$410,'Grid GenerationQueue'!$AZ$5:$AZ$410,$B173,'Grid GenerationQueue'!$BA$5:$BA$410,$C173,'Grid GenerationQueue'!$BK$5:$BK$410,"&gt;0",'Grid GenerationQueue'!$BD$5:$BD$410,"&lt;="&amp;$BE$3)</f>
        <v>0</v>
      </c>
    </row>
    <row r="174" spans="1:106" x14ac:dyDescent="0.35">
      <c r="A174" t="s">
        <v>75</v>
      </c>
      <c r="B174" t="s">
        <v>4474</v>
      </c>
      <c r="C174">
        <v>230</v>
      </c>
      <c r="D174">
        <f>SUMIFS('Grid GenerationQueue'!AG$5:AG$410,'Grid GenerationQueue'!$AZ$5:$AZ$410,$B174,'Grid GenerationQueue'!$BA$5:$BA$410,$C174)</f>
        <v>0</v>
      </c>
      <c r="E174">
        <f>SUMIFS('Grid GenerationQueue'!AH$5:AH$410,'Grid GenerationQueue'!$AZ$5:$AZ$410,$B174,'Grid GenerationQueue'!$BA$5:$BA$410,$C174)</f>
        <v>0</v>
      </c>
      <c r="F174">
        <f>SUMIFS('Grid GenerationQueue'!AI$5:AI$410,'Grid GenerationQueue'!$AZ$5:$AZ$410,$B174,'Grid GenerationQueue'!$BA$5:$BA$410,$C174)</f>
        <v>0</v>
      </c>
      <c r="G174">
        <f>SUMIFS('Grid GenerationQueue'!AJ$5:AJ$410,'Grid GenerationQueue'!$AZ$5:$AZ$410,$B174,'Grid GenerationQueue'!$BA$5:$BA$410,$C174)</f>
        <v>0</v>
      </c>
      <c r="H174">
        <f>SUMIFS('Grid GenerationQueue'!AK$5:AK$410,'Grid GenerationQueue'!$AZ$5:$AZ$410,$B174,'Grid GenerationQueue'!$BA$5:$BA$410,$C174)</f>
        <v>0</v>
      </c>
      <c r="I174">
        <f>SUMIFS('Grid GenerationQueue'!AL$5:AL$410,'Grid GenerationQueue'!$AZ$5:$AZ$410,$B174,'Grid GenerationQueue'!$BA$5:$BA$410,$C174)</f>
        <v>0</v>
      </c>
      <c r="J174">
        <f>SUMIFS('Grid GenerationQueue'!AM$5:AM$410,'Grid GenerationQueue'!$AZ$5:$AZ$410,$B174,'Grid GenerationQueue'!$BA$5:$BA$410,$C174)</f>
        <v>0</v>
      </c>
      <c r="K174">
        <f>SUMIFS('Grid GenerationQueue'!AN$5:AN$410,'Grid GenerationQueue'!$AZ$5:$AZ$410,$B174,'Grid GenerationQueue'!$BA$5:$BA$410,$C174)</f>
        <v>0</v>
      </c>
      <c r="L174">
        <f>SUMIFS('Grid GenerationQueue'!AO$5:AO$410,'Grid GenerationQueue'!$AZ$5:$AZ$410,$B174,'Grid GenerationQueue'!$BA$5:$BA$410,$C174)</f>
        <v>52.5</v>
      </c>
      <c r="M174">
        <f>SUMIFS('Grid GenerationQueue'!AP$5:AP$410,'Grid GenerationQueue'!$AZ$5:$AZ$410,$B174,'Grid GenerationQueue'!$BA$5:$BA$410,$C174)</f>
        <v>0</v>
      </c>
      <c r="N174">
        <f>SUMIFS('Grid GenerationQueue'!AQ$5:AQ$410,'Grid GenerationQueue'!$AZ$5:$AZ$410,$B174,'Grid GenerationQueue'!$BA$5:$BA$410,$C174)</f>
        <v>0</v>
      </c>
      <c r="O174">
        <f>SUMIFS('Grid GenerationQueue'!AR$5:AR$410,'Grid GenerationQueue'!$AZ$5:$AZ$410,$B174,'Grid GenerationQueue'!$BA$5:$BA$410,$C174)</f>
        <v>0</v>
      </c>
      <c r="Q174">
        <f>SUMIFS('Grid GenerationQueue'!AG$5:AG$410,'Grid GenerationQueue'!$AZ$5:$AZ$410,$B174,'Grid GenerationQueue'!$BA$5:$BA$410,$C174,'Grid GenerationQueue'!$BJ$5:$BJ$410,"Executed")</f>
        <v>0</v>
      </c>
      <c r="R174">
        <f>SUMIFS('Grid GenerationQueue'!AH$5:AH$410,'Grid GenerationQueue'!$AZ$5:$AZ$410,$B174,'Grid GenerationQueue'!$BA$5:$BA$410,$C174,'Grid GenerationQueue'!$BJ$5:$BJ$410,"Executed")</f>
        <v>0</v>
      </c>
      <c r="S174">
        <f>SUMIFS('Grid GenerationQueue'!AI$5:AI$410,'Grid GenerationQueue'!$AZ$5:$AZ$410,$B174,'Grid GenerationQueue'!$BA$5:$BA$410,$C174,'Grid GenerationQueue'!$BJ$5:$BJ$410,"Executed")</f>
        <v>0</v>
      </c>
      <c r="T174">
        <f>SUMIFS('Grid GenerationQueue'!AJ$5:AJ$410,'Grid GenerationQueue'!$AZ$5:$AZ$410,$B174,'Grid GenerationQueue'!$BA$5:$BA$410,$C174,'Grid GenerationQueue'!$BJ$5:$BJ$410,"Executed")</f>
        <v>0</v>
      </c>
      <c r="U174">
        <f>SUMIFS('Grid GenerationQueue'!AK$5:AK$410,'Grid GenerationQueue'!$AZ$5:$AZ$410,$B174,'Grid GenerationQueue'!$BA$5:$BA$410,$C174,'Grid GenerationQueue'!$BJ$5:$BJ$410,"Executed")</f>
        <v>0</v>
      </c>
      <c r="V174">
        <f>SUMIFS('Grid GenerationQueue'!AL$5:AL$410,'Grid GenerationQueue'!$AZ$5:$AZ$410,$B174,'Grid GenerationQueue'!$BA$5:$BA$410,$C174,'Grid GenerationQueue'!$BJ$5:$BJ$410,"Executed")</f>
        <v>0</v>
      </c>
      <c r="W174">
        <f>SUMIFS('Grid GenerationQueue'!AM$5:AM$410,'Grid GenerationQueue'!$AZ$5:$AZ$410,$B174,'Grid GenerationQueue'!$BA$5:$BA$410,$C174,'Grid GenerationQueue'!$BJ$5:$BJ$410,"Executed")</f>
        <v>0</v>
      </c>
      <c r="X174">
        <f>SUMIFS('Grid GenerationQueue'!AN$5:AN$410,'Grid GenerationQueue'!$AZ$5:$AZ$410,$B174,'Grid GenerationQueue'!$BA$5:$BA$410,$C174,'Grid GenerationQueue'!$BJ$5:$BJ$410,"Executed")</f>
        <v>0</v>
      </c>
      <c r="Y174">
        <f>SUMIFS('Grid GenerationQueue'!AO$5:AO$410,'Grid GenerationQueue'!$AZ$5:$AZ$410,$B174,'Grid GenerationQueue'!$BA$5:$BA$410,$C174,'Grid GenerationQueue'!$BJ$5:$BJ$410,"Executed")</f>
        <v>52.5</v>
      </c>
      <c r="Z174">
        <f>SUMIFS('Grid GenerationQueue'!AP$5:AP$410,'Grid GenerationQueue'!$AZ$5:$AZ$410,$B174,'Grid GenerationQueue'!$BA$5:$BA$410,$C174,'Grid GenerationQueue'!$BJ$5:$BJ$410,"Executed")</f>
        <v>0</v>
      </c>
      <c r="AA174">
        <f>SUMIFS('Grid GenerationQueue'!AQ$5:AQ$410,'Grid GenerationQueue'!$AZ$5:$AZ$410,$B174,'Grid GenerationQueue'!$BA$5:$BA$410,$C174,'Grid GenerationQueue'!$BJ$5:$BJ$410,"Executed")</f>
        <v>0</v>
      </c>
      <c r="AB174">
        <f>SUMIFS('Grid GenerationQueue'!AR$5:AR$410,'Grid GenerationQueue'!$AZ$5:$AZ$410,$B174,'Grid GenerationQueue'!$BA$5:$BA$410,$C174,'Grid GenerationQueue'!$BJ$5:$BJ$410,"Executed")</f>
        <v>0</v>
      </c>
      <c r="AD174">
        <f>SUMIFS('Grid GenerationQueue'!AG$5:AG$410,'Grid GenerationQueue'!$AZ$5:$AZ$410,$B174,'Grid GenerationQueue'!$BA$5:$BA$410,$C174,'Grid GenerationQueue'!$BH$5:$BH$410,"&lt;&gt;"&amp;"")+SUMIFS('Grid GenerationQueue'!AG$5:AG$410,'Grid GenerationQueue'!$AZ$5:$AZ$410,$B174,'Grid GenerationQueue'!$BA$5:$BA$410,$C174,'Grid GenerationQueue'!$BH$5:$BH$410,"",'Grid GenerationQueue'!$AC$5:$AC$410,1)</f>
        <v>0</v>
      </c>
      <c r="AE174">
        <f>SUMIFS('Grid GenerationQueue'!AH$5:AH$410,'Grid GenerationQueue'!$AZ$5:$AZ$410,$B174,'Grid GenerationQueue'!$BA$5:$BA$410,$C174,'Grid GenerationQueue'!$BH$5:$BH$410,"&lt;&gt;"&amp;"")+SUMIFS('Grid GenerationQueue'!AH$5:AH$410,'Grid GenerationQueue'!$AZ$5:$AZ$410,$B174,'Grid GenerationQueue'!$BA$5:$BA$410,$C174,'Grid GenerationQueue'!$BH$5:$BH$410,"",'Grid GenerationQueue'!$AC$5:$AC$410,1)</f>
        <v>0</v>
      </c>
      <c r="AF174">
        <f>SUMIFS('Grid GenerationQueue'!AI$5:AI$410,'Grid GenerationQueue'!$AZ$5:$AZ$410,$B174,'Grid GenerationQueue'!$BA$5:$BA$410,$C174,'Grid GenerationQueue'!$BH$5:$BH$410,"&lt;&gt;"&amp;"")+SUMIFS('Grid GenerationQueue'!AI$5:AI$410,'Grid GenerationQueue'!$AZ$5:$AZ$410,$B174,'Grid GenerationQueue'!$BA$5:$BA$410,$C174,'Grid GenerationQueue'!$BH$5:$BH$410,"",'Grid GenerationQueue'!$AC$5:$AC$410,1)</f>
        <v>0</v>
      </c>
      <c r="AG174">
        <f>SUMIFS('Grid GenerationQueue'!AJ$5:AJ$410,'Grid GenerationQueue'!$AZ$5:$AZ$410,$B174,'Grid GenerationQueue'!$BA$5:$BA$410,$C174,'Grid GenerationQueue'!$BH$5:$BH$410,"&lt;&gt;"&amp;"")+SUMIFS('Grid GenerationQueue'!AJ$5:AJ$410,'Grid GenerationQueue'!$AZ$5:$AZ$410,$B174,'Grid GenerationQueue'!$BA$5:$BA$410,$C174,'Grid GenerationQueue'!$BH$5:$BH$410,"",'Grid GenerationQueue'!$AC$5:$AC$410,1)</f>
        <v>0</v>
      </c>
      <c r="AH174">
        <f>SUMIFS('Grid GenerationQueue'!AK$5:AK$410,'Grid GenerationQueue'!$AZ$5:$AZ$410,$B174,'Grid GenerationQueue'!$BA$5:$BA$410,$C174,'Grid GenerationQueue'!$BH$5:$BH$410,"&lt;&gt;"&amp;"")+SUMIFS('Grid GenerationQueue'!AK$5:AK$410,'Grid GenerationQueue'!$AZ$5:$AZ$410,$B174,'Grid GenerationQueue'!$BA$5:$BA$410,$C174,'Grid GenerationQueue'!$BH$5:$BH$410,"",'Grid GenerationQueue'!$AC$5:$AC$410,1)</f>
        <v>0</v>
      </c>
      <c r="AI174">
        <f>SUMIFS('Grid GenerationQueue'!AL$5:AL$410,'Grid GenerationQueue'!$AZ$5:$AZ$410,$B174,'Grid GenerationQueue'!$BA$5:$BA$410,$C174,'Grid GenerationQueue'!$BH$5:$BH$410,"&lt;&gt;"&amp;"")+SUMIFS('Grid GenerationQueue'!AL$5:AL$410,'Grid GenerationQueue'!$AZ$5:$AZ$410,$B174,'Grid GenerationQueue'!$BA$5:$BA$410,$C174,'Grid GenerationQueue'!$BH$5:$BH$410,"",'Grid GenerationQueue'!$AC$5:$AC$410,1)</f>
        <v>0</v>
      </c>
      <c r="AJ174">
        <f>SUMIFS('Grid GenerationQueue'!AM$5:AM$410,'Grid GenerationQueue'!$AZ$5:$AZ$410,$B174,'Grid GenerationQueue'!$BA$5:$BA$410,$C174,'Grid GenerationQueue'!$BH$5:$BH$410,"&lt;&gt;"&amp;"")+SUMIFS('Grid GenerationQueue'!AM$5:AM$410,'Grid GenerationQueue'!$AZ$5:$AZ$410,$B174,'Grid GenerationQueue'!$BA$5:$BA$410,$C174,'Grid GenerationQueue'!$BH$5:$BH$410,"",'Grid GenerationQueue'!$AC$5:$AC$410,1)</f>
        <v>0</v>
      </c>
      <c r="AK174">
        <f>SUMIFS('Grid GenerationQueue'!AN$5:AN$410,'Grid GenerationQueue'!$AZ$5:$AZ$410,$B174,'Grid GenerationQueue'!$BA$5:$BA$410,$C174,'Grid GenerationQueue'!$BH$5:$BH$410,"&lt;&gt;"&amp;"")+SUMIFS('Grid GenerationQueue'!AN$5:AN$410,'Grid GenerationQueue'!$AZ$5:$AZ$410,$B174,'Grid GenerationQueue'!$BA$5:$BA$410,$C174,'Grid GenerationQueue'!$BH$5:$BH$410,"",'Grid GenerationQueue'!$AC$5:$AC$410,1)</f>
        <v>0</v>
      </c>
      <c r="AL174">
        <f>SUMIFS('Grid GenerationQueue'!AO$5:AO$410,'Grid GenerationQueue'!$AZ$5:$AZ$410,$B174,'Grid GenerationQueue'!$BA$5:$BA$410,$C174,'Grid GenerationQueue'!$BH$5:$BH$410,"&lt;&gt;"&amp;"")+SUMIFS('Grid GenerationQueue'!AO$5:AO$410,'Grid GenerationQueue'!$AZ$5:$AZ$410,$B174,'Grid GenerationQueue'!$BA$5:$BA$410,$C174,'Grid GenerationQueue'!$BH$5:$BH$410,"",'Grid GenerationQueue'!$AC$5:$AC$410,1)</f>
        <v>52.5</v>
      </c>
      <c r="AM174">
        <f>SUMIFS('Grid GenerationQueue'!AP$5:AP$410,'Grid GenerationQueue'!$AZ$5:$AZ$410,$B174,'Grid GenerationQueue'!$BA$5:$BA$410,$C174,'Grid GenerationQueue'!$BH$5:$BH$410,"&lt;&gt;"&amp;"")+SUMIFS('Grid GenerationQueue'!AP$5:AP$410,'Grid GenerationQueue'!$AZ$5:$AZ$410,$B174,'Grid GenerationQueue'!$BA$5:$BA$410,$C174,'Grid GenerationQueue'!$BH$5:$BH$410,"",'Grid GenerationQueue'!$AC$5:$AC$410,1)</f>
        <v>0</v>
      </c>
      <c r="AN174">
        <f>SUMIFS('Grid GenerationQueue'!AQ$5:AQ$410,'Grid GenerationQueue'!$AZ$5:$AZ$410,$B174,'Grid GenerationQueue'!$BA$5:$BA$410,$C174,'Grid GenerationQueue'!$BH$5:$BH$410,"&lt;&gt;"&amp;"")+SUMIFS('Grid GenerationQueue'!AQ$5:AQ$410,'Grid GenerationQueue'!$AZ$5:$AZ$410,$B174,'Grid GenerationQueue'!$BA$5:$BA$410,$C174,'Grid GenerationQueue'!$BH$5:$BH$410,"",'Grid GenerationQueue'!$AC$5:$AC$410,1)</f>
        <v>0</v>
      </c>
      <c r="AO174">
        <f>SUMIFS('Grid GenerationQueue'!AR$5:AR$410,'Grid GenerationQueue'!$AZ$5:$AZ$410,$B174,'Grid GenerationQueue'!$BA$5:$BA$410,$C174,'Grid GenerationQueue'!$BH$5:$BH$410,"&lt;&gt;"&amp;"")+SUMIFS('Grid GenerationQueue'!AR$5:AR$410,'Grid GenerationQueue'!$AZ$5:$AZ$410,$B174,'Grid GenerationQueue'!$BA$5:$BA$410,$C174,'Grid GenerationQueue'!$BH$5:$BH$410,"",'Grid GenerationQueue'!$AC$5:$AC$410,1)</f>
        <v>0</v>
      </c>
      <c r="AQ174">
        <f>SUMIFS('Grid GenerationQueue'!AG$5:AG$410,'Grid GenerationQueue'!$AZ$5:$AZ$410,$B174,'Grid GenerationQueue'!$BA$5:$BA$410,$C174,'Grid GenerationQueue'!$BK$5:$BK$410,"&gt;0")</f>
        <v>0</v>
      </c>
      <c r="AR174">
        <f>SUMIFS('Grid GenerationQueue'!AH$5:AH$410,'Grid GenerationQueue'!$AZ$5:$AZ$410,$B174,'Grid GenerationQueue'!$BA$5:$BA$410,$C174,'Grid GenerationQueue'!$BK$5:$BK$410,"&gt;0")</f>
        <v>0</v>
      </c>
      <c r="AS174">
        <f>SUMIFS('Grid GenerationQueue'!AI$5:AI$410,'Grid GenerationQueue'!$AZ$5:$AZ$410,$B174,'Grid GenerationQueue'!$BA$5:$BA$410,$C174,'Grid GenerationQueue'!$BK$5:$BK$410,"&gt;0")</f>
        <v>0</v>
      </c>
      <c r="AT174">
        <f>SUMIFS('Grid GenerationQueue'!AJ$5:AJ$410,'Grid GenerationQueue'!$AZ$5:$AZ$410,$B174,'Grid GenerationQueue'!$BA$5:$BA$410,$C174,'Grid GenerationQueue'!$BK$5:$BK$410,"&gt;0")</f>
        <v>0</v>
      </c>
      <c r="AU174">
        <f>SUMIFS('Grid GenerationQueue'!AK$5:AK$410,'Grid GenerationQueue'!$AZ$5:$AZ$410,$B174,'Grid GenerationQueue'!$BA$5:$BA$410,$C174,'Grid GenerationQueue'!$BK$5:$BK$410,"&gt;0")</f>
        <v>0</v>
      </c>
      <c r="AV174">
        <f>SUMIFS('Grid GenerationQueue'!AL$5:AL$410,'Grid GenerationQueue'!$AZ$5:$AZ$410,$B174,'Grid GenerationQueue'!$BA$5:$BA$410,$C174,'Grid GenerationQueue'!$BK$5:$BK$410,"&gt;0")</f>
        <v>0</v>
      </c>
      <c r="AW174">
        <f>SUMIFS('Grid GenerationQueue'!AM$5:AM$410,'Grid GenerationQueue'!$AZ$5:$AZ$410,$B174,'Grid GenerationQueue'!$BA$5:$BA$410,$C174,'Grid GenerationQueue'!$BK$5:$BK$410,"&gt;0")</f>
        <v>0</v>
      </c>
      <c r="AX174">
        <f>SUMIFS('Grid GenerationQueue'!AN$5:AN$410,'Grid GenerationQueue'!$AZ$5:$AZ$410,$B174,'Grid GenerationQueue'!$BA$5:$BA$410,$C174,'Grid GenerationQueue'!$BK$5:$BK$410,"&gt;0")</f>
        <v>0</v>
      </c>
      <c r="AY174">
        <f>SUMIFS('Grid GenerationQueue'!AO$5:AO$410,'Grid GenerationQueue'!$AZ$5:$AZ$410,$B174,'Grid GenerationQueue'!$BA$5:$BA$410,$C174,'Grid GenerationQueue'!$BK$5:$BK$410,"&gt;0")</f>
        <v>52.5</v>
      </c>
      <c r="AZ174">
        <f>SUMIFS('Grid GenerationQueue'!AP$5:AP$410,'Grid GenerationQueue'!$AZ$5:$AZ$410,$B174,'Grid GenerationQueue'!$BA$5:$BA$410,$C174,'Grid GenerationQueue'!$BK$5:$BK$410,"&gt;0")</f>
        <v>0</v>
      </c>
      <c r="BA174">
        <f>SUMIFS('Grid GenerationQueue'!AQ$5:AQ$410,'Grid GenerationQueue'!$AZ$5:$AZ$410,$B174,'Grid GenerationQueue'!$BA$5:$BA$410,$C174,'Grid GenerationQueue'!$BK$5:$BK$410,"&gt;0")</f>
        <v>0</v>
      </c>
      <c r="BB174">
        <f>SUMIFS('Grid GenerationQueue'!AR$5:AR$410,'Grid GenerationQueue'!$AZ$5:$AZ$410,$B174,'Grid GenerationQueue'!$BA$5:$BA$410,$C174,'Grid GenerationQueue'!$BK$5:$BK$410,"&gt;0")</f>
        <v>0</v>
      </c>
      <c r="BD174">
        <f>SUMIFS('Grid GenerationQueue'!AG$5:AG$410,'Grid GenerationQueue'!$AZ$5:$AZ$410,$B174,'Grid GenerationQueue'!$BA$5:$BA$410,$C174,'Grid GenerationQueue'!$BD$5:$BD$410,"&lt;="&amp;$BE$3)</f>
        <v>0</v>
      </c>
      <c r="BE174">
        <f>SUMIFS('Grid GenerationQueue'!AH$5:AH$410,'Grid GenerationQueue'!$AZ$5:$AZ$410,$B174,'Grid GenerationQueue'!$BA$5:$BA$410,$C174,'Grid GenerationQueue'!$BD$5:$BD$410,"&lt;="&amp;$BE$3)</f>
        <v>0</v>
      </c>
      <c r="BF174">
        <f>SUMIFS('Grid GenerationQueue'!AI$5:AI$410,'Grid GenerationQueue'!$AZ$5:$AZ$410,$B174,'Grid GenerationQueue'!$BA$5:$BA$410,$C174,'Grid GenerationQueue'!$BD$5:$BD$410,"&lt;="&amp;$BE$3)</f>
        <v>0</v>
      </c>
      <c r="BG174">
        <f>SUMIFS('Grid GenerationQueue'!AJ$5:AJ$410,'Grid GenerationQueue'!$AZ$5:$AZ$410,$B174,'Grid GenerationQueue'!$BA$5:$BA$410,$C174,'Grid GenerationQueue'!$BD$5:$BD$410,"&lt;="&amp;$BE$3)</f>
        <v>0</v>
      </c>
      <c r="BH174">
        <f>SUMIFS('Grid GenerationQueue'!AK$5:AK$410,'Grid GenerationQueue'!$AZ$5:$AZ$410,$B174,'Grid GenerationQueue'!$BA$5:$BA$410,$C174,'Grid GenerationQueue'!$BD$5:$BD$410,"&lt;="&amp;$BE$3)</f>
        <v>0</v>
      </c>
      <c r="BI174">
        <f>SUMIFS('Grid GenerationQueue'!AL$5:AL$410,'Grid GenerationQueue'!$AZ$5:$AZ$410,$B174,'Grid GenerationQueue'!$BA$5:$BA$410,$C174,'Grid GenerationQueue'!$BD$5:$BD$410,"&lt;="&amp;$BE$3)</f>
        <v>0</v>
      </c>
      <c r="BJ174">
        <f>SUMIFS('Grid GenerationQueue'!AM$5:AM$410,'Grid GenerationQueue'!$AZ$5:$AZ$410,$B174,'Grid GenerationQueue'!$BA$5:$BA$410,$C174,'Grid GenerationQueue'!$BD$5:$BD$410,"&lt;="&amp;$BE$3)</f>
        <v>0</v>
      </c>
      <c r="BK174">
        <f>SUMIFS('Grid GenerationQueue'!AN$5:AN$410,'Grid GenerationQueue'!$AZ$5:$AZ$410,$B174,'Grid GenerationQueue'!$BA$5:$BA$410,$C174,'Grid GenerationQueue'!$BD$5:$BD$410,"&lt;="&amp;$BE$3)</f>
        <v>0</v>
      </c>
      <c r="BL174">
        <f>SUMIFS('Grid GenerationQueue'!AO$5:AO$410,'Grid GenerationQueue'!$AZ$5:$AZ$410,$B174,'Grid GenerationQueue'!$BA$5:$BA$410,$C174,'Grid GenerationQueue'!$BD$5:$BD$410,"&lt;="&amp;$BE$3)</f>
        <v>52.5</v>
      </c>
      <c r="BM174">
        <f>SUMIFS('Grid GenerationQueue'!AP$5:AP$410,'Grid GenerationQueue'!$AZ$5:$AZ$410,$B174,'Grid GenerationQueue'!$BA$5:$BA$410,$C174,'Grid GenerationQueue'!$BD$5:$BD$410,"&lt;="&amp;$BE$3)</f>
        <v>0</v>
      </c>
      <c r="BN174">
        <f>SUMIFS('Grid GenerationQueue'!AQ$5:AQ$410,'Grid GenerationQueue'!$AZ$5:$AZ$410,$B174,'Grid GenerationQueue'!$BA$5:$BA$410,$C174,'Grid GenerationQueue'!$BD$5:$BD$410,"&lt;="&amp;$BE$3)</f>
        <v>0</v>
      </c>
      <c r="BO174">
        <f>SUMIFS('Grid GenerationQueue'!AR$5:AR$410,'Grid GenerationQueue'!$AZ$5:$AZ$410,$B174,'Grid GenerationQueue'!$BA$5:$BA$410,$C174,'Grid GenerationQueue'!$BD$5:$BD$410,"&lt;="&amp;$BE$3)</f>
        <v>0</v>
      </c>
      <c r="BQ174">
        <f>SUMIFS('Grid GenerationQueue'!AG$5:AG$410,'Grid GenerationQueue'!$AZ$5:$AZ$410,$B174,'Grid GenerationQueue'!$BA$5:$BA$410,$C174,'Grid GenerationQueue'!$BJ$5:$BJ$410,"Executed",'Grid GenerationQueue'!$BD$5:$BD$410,"&lt;="&amp;$BE$3)</f>
        <v>0</v>
      </c>
      <c r="BR174">
        <f>SUMIFS('Grid GenerationQueue'!AH$5:AH$410,'Grid GenerationQueue'!$AZ$5:$AZ$410,$B174,'Grid GenerationQueue'!$BA$5:$BA$410,$C174,'Grid GenerationQueue'!$BJ$5:$BJ$410,"Executed",'Grid GenerationQueue'!$BD$5:$BD$410,"&lt;="&amp;$BE$3)</f>
        <v>0</v>
      </c>
      <c r="BS174">
        <f>SUMIFS('Grid GenerationQueue'!AI$5:AI$410,'Grid GenerationQueue'!$AZ$5:$AZ$410,$B174,'Grid GenerationQueue'!$BA$5:$BA$410,$C174,'Grid GenerationQueue'!$BJ$5:$BJ$410,"Executed",'Grid GenerationQueue'!$BD$5:$BD$410,"&lt;="&amp;$BE$3)</f>
        <v>0</v>
      </c>
      <c r="BT174">
        <f>SUMIFS('Grid GenerationQueue'!AJ$5:AJ$410,'Grid GenerationQueue'!$AZ$5:$AZ$410,$B174,'Grid GenerationQueue'!$BA$5:$BA$410,$C174,'Grid GenerationQueue'!$BJ$5:$BJ$410,"Executed",'Grid GenerationQueue'!$BD$5:$BD$410,"&lt;="&amp;$BE$3)</f>
        <v>0</v>
      </c>
      <c r="BU174">
        <f>SUMIFS('Grid GenerationQueue'!AK$5:AK$410,'Grid GenerationQueue'!$AZ$5:$AZ$410,$B174,'Grid GenerationQueue'!$BA$5:$BA$410,$C174,'Grid GenerationQueue'!$BJ$5:$BJ$410,"Executed",'Grid GenerationQueue'!$BD$5:$BD$410,"&lt;="&amp;$BE$3)</f>
        <v>0</v>
      </c>
      <c r="BV174">
        <f>SUMIFS('Grid GenerationQueue'!AL$5:AL$410,'Grid GenerationQueue'!$AZ$5:$AZ$410,$B174,'Grid GenerationQueue'!$BA$5:$BA$410,$C174,'Grid GenerationQueue'!$BJ$5:$BJ$410,"Executed",'Grid GenerationQueue'!$BD$5:$BD$410,"&lt;="&amp;$BE$3)</f>
        <v>0</v>
      </c>
      <c r="BW174">
        <f>SUMIFS('Grid GenerationQueue'!AM$5:AM$410,'Grid GenerationQueue'!$AZ$5:$AZ$410,$B174,'Grid GenerationQueue'!$BA$5:$BA$410,$C174,'Grid GenerationQueue'!$BJ$5:$BJ$410,"Executed",'Grid GenerationQueue'!$BD$5:$BD$410,"&lt;="&amp;$BE$3)</f>
        <v>0</v>
      </c>
      <c r="BX174">
        <f>SUMIFS('Grid GenerationQueue'!AN$5:AN$410,'Grid GenerationQueue'!$AZ$5:$AZ$410,$B174,'Grid GenerationQueue'!$BA$5:$BA$410,$C174,'Grid GenerationQueue'!$BJ$5:$BJ$410,"Executed",'Grid GenerationQueue'!$BD$5:$BD$410,"&lt;="&amp;$BE$3)</f>
        <v>0</v>
      </c>
      <c r="BY174">
        <f>SUMIFS('Grid GenerationQueue'!AO$5:AO$410,'Grid GenerationQueue'!$AZ$5:$AZ$410,$B174,'Grid GenerationQueue'!$BA$5:$BA$410,$C174,'Grid GenerationQueue'!$BJ$5:$BJ$410,"Executed",'Grid GenerationQueue'!$BD$5:$BD$410,"&lt;="&amp;$BE$3)</f>
        <v>52.5</v>
      </c>
      <c r="BZ174">
        <f>SUMIFS('Grid GenerationQueue'!AP$5:AP$410,'Grid GenerationQueue'!$AZ$5:$AZ$410,$B174,'Grid GenerationQueue'!$BA$5:$BA$410,$C174,'Grid GenerationQueue'!$BJ$5:$BJ$410,"Executed",'Grid GenerationQueue'!$BD$5:$BD$410,"&lt;="&amp;$BE$3)</f>
        <v>0</v>
      </c>
      <c r="CA174">
        <f>SUMIFS('Grid GenerationQueue'!AQ$5:AQ$410,'Grid GenerationQueue'!$AZ$5:$AZ$410,$B174,'Grid GenerationQueue'!$BA$5:$BA$410,$C174,'Grid GenerationQueue'!$BJ$5:$BJ$410,"Executed",'Grid GenerationQueue'!$BD$5:$BD$410,"&lt;="&amp;$BE$3)</f>
        <v>0</v>
      </c>
      <c r="CB174">
        <f>SUMIFS('Grid GenerationQueue'!AR$5:AR$410,'Grid GenerationQueue'!$AZ$5:$AZ$410,$B174,'Grid GenerationQueue'!$BA$5:$BA$410,$C174,'Grid GenerationQueue'!$BJ$5:$BJ$410,"Executed",'Grid GenerationQueue'!$BD$5:$BD$410,"&lt;="&amp;$BE$3)</f>
        <v>0</v>
      </c>
      <c r="CD174">
        <f>SUMIFS('Grid GenerationQueue'!AG$5:AG$410,'Grid GenerationQueue'!$AZ$5:$AZ$410,$B174,'Grid GenerationQueue'!$BA$5:$BA$410,$C174,'Grid GenerationQueue'!$BH$5:$BH$410,"&lt;&gt;"&amp;"",'Grid GenerationQueue'!$BD$5:$BD$410,"&lt;="&amp;$BE$3)</f>
        <v>0</v>
      </c>
      <c r="CE174">
        <f>SUMIFS('Grid GenerationQueue'!AH$5:AH$410,'Grid GenerationQueue'!$AZ$5:$AZ$410,$B174,'Grid GenerationQueue'!$BA$5:$BA$410,$C174,'Grid GenerationQueue'!$BH$5:$BH$410,"&lt;&gt;"&amp;"",'Grid GenerationQueue'!$BD$5:$BD$410,"&lt;="&amp;$BE$3)</f>
        <v>0</v>
      </c>
      <c r="CF174">
        <f>SUMIFS('Grid GenerationQueue'!AI$5:AI$410,'Grid GenerationQueue'!$AZ$5:$AZ$410,$B174,'Grid GenerationQueue'!$BA$5:$BA$410,$C174,'Grid GenerationQueue'!$BH$5:$BH$410,"&lt;&gt;"&amp;"",'Grid GenerationQueue'!$BD$5:$BD$410,"&lt;="&amp;$BE$3)</f>
        <v>0</v>
      </c>
      <c r="CG174">
        <f>SUMIFS('Grid GenerationQueue'!AJ$5:AJ$410,'Grid GenerationQueue'!$AZ$5:$AZ$410,$B174,'Grid GenerationQueue'!$BA$5:$BA$410,$C174,'Grid GenerationQueue'!$BH$5:$BH$410,"&lt;&gt;"&amp;"",'Grid GenerationQueue'!$BD$5:$BD$410,"&lt;="&amp;$BE$3)</f>
        <v>0</v>
      </c>
      <c r="CH174">
        <f>SUMIFS('Grid GenerationQueue'!AK$5:AK$410,'Grid GenerationQueue'!$AZ$5:$AZ$410,$B174,'Grid GenerationQueue'!$BA$5:$BA$410,$C174,'Grid GenerationQueue'!$BH$5:$BH$410,"&lt;&gt;"&amp;"",'Grid GenerationQueue'!$BD$5:$BD$410,"&lt;="&amp;$BE$3)</f>
        <v>0</v>
      </c>
      <c r="CI174">
        <f>SUMIFS('Grid GenerationQueue'!AL$5:AL$410,'Grid GenerationQueue'!$AZ$5:$AZ$410,$B174,'Grid GenerationQueue'!$BA$5:$BA$410,$C174,'Grid GenerationQueue'!$BH$5:$BH$410,"&lt;&gt;"&amp;"",'Grid GenerationQueue'!$BD$5:$BD$410,"&lt;="&amp;$BE$3)</f>
        <v>0</v>
      </c>
      <c r="CJ174">
        <f>SUMIFS('Grid GenerationQueue'!AM$5:AM$410,'Grid GenerationQueue'!$AZ$5:$AZ$410,$B174,'Grid GenerationQueue'!$BA$5:$BA$410,$C174,'Grid GenerationQueue'!$BH$5:$BH$410,"&lt;&gt;"&amp;"",'Grid GenerationQueue'!$BD$5:$BD$410,"&lt;="&amp;$BE$3)</f>
        <v>0</v>
      </c>
      <c r="CK174">
        <f>SUMIFS('Grid GenerationQueue'!AN$5:AN$410,'Grid GenerationQueue'!$AZ$5:$AZ$410,$B174,'Grid GenerationQueue'!$BA$5:$BA$410,$C174,'Grid GenerationQueue'!$BH$5:$BH$410,"&lt;&gt;"&amp;"",'Grid GenerationQueue'!$BD$5:$BD$410,"&lt;="&amp;$BE$3)</f>
        <v>0</v>
      </c>
      <c r="CL174">
        <f>SUMIFS('Grid GenerationQueue'!AO$5:AO$410,'Grid GenerationQueue'!$AZ$5:$AZ$410,$B174,'Grid GenerationQueue'!$BA$5:$BA$410,$C174,'Grid GenerationQueue'!$BH$5:$BH$410,"&lt;&gt;"&amp;"",'Grid GenerationQueue'!$BD$5:$BD$410,"&lt;="&amp;$BE$3)</f>
        <v>52.5</v>
      </c>
      <c r="CM174">
        <f>SUMIFS('Grid GenerationQueue'!AP$5:AP$410,'Grid GenerationQueue'!$AZ$5:$AZ$410,$B174,'Grid GenerationQueue'!$BA$5:$BA$410,$C174,'Grid GenerationQueue'!$BH$5:$BH$410,"&lt;&gt;"&amp;"",'Grid GenerationQueue'!$BD$5:$BD$410,"&lt;="&amp;$BE$3)</f>
        <v>0</v>
      </c>
      <c r="CN174">
        <f>SUMIFS('Grid GenerationQueue'!AQ$5:AQ$410,'Grid GenerationQueue'!$AZ$5:$AZ$410,$B174,'Grid GenerationQueue'!$BA$5:$BA$410,$C174,'Grid GenerationQueue'!$BH$5:$BH$410,"&lt;&gt;"&amp;"",'Grid GenerationQueue'!$BD$5:$BD$410,"&lt;="&amp;$BE$3)</f>
        <v>0</v>
      </c>
      <c r="CO174">
        <f>SUMIFS('Grid GenerationQueue'!AR$5:AR$410,'Grid GenerationQueue'!$AZ$5:$AZ$410,$B174,'Grid GenerationQueue'!$BA$5:$BA$410,$C174,'Grid GenerationQueue'!$BH$5:$BH$410,"&lt;&gt;"&amp;"",'Grid GenerationQueue'!$BD$5:$BD$410,"&lt;="&amp;$BE$3)</f>
        <v>0</v>
      </c>
      <c r="CQ174">
        <f>SUMIFS('Grid GenerationQueue'!AG$5:AG$410,'Grid GenerationQueue'!$AZ$5:$AZ$410,$B174,'Grid GenerationQueue'!$BA$5:$BA$410,$C174,'Grid GenerationQueue'!$BK$5:$BK$410,"&gt;0",'Grid GenerationQueue'!$BD$5:$BD$410,"&lt;="&amp;$BE$3)</f>
        <v>0</v>
      </c>
      <c r="CR174">
        <f>SUMIFS('Grid GenerationQueue'!AH$5:AH$410,'Grid GenerationQueue'!$AZ$5:$AZ$410,$B174,'Grid GenerationQueue'!$BA$5:$BA$410,$C174,'Grid GenerationQueue'!$BK$5:$BK$410,"&gt;0",'Grid GenerationQueue'!$BD$5:$BD$410,"&lt;="&amp;$BE$3)</f>
        <v>0</v>
      </c>
      <c r="CS174">
        <f>SUMIFS('Grid GenerationQueue'!AI$5:AI$410,'Grid GenerationQueue'!$AZ$5:$AZ$410,$B174,'Grid GenerationQueue'!$BA$5:$BA$410,$C174,'Grid GenerationQueue'!$BK$5:$BK$410,"&gt;0",'Grid GenerationQueue'!$BD$5:$BD$410,"&lt;="&amp;$BE$3)</f>
        <v>0</v>
      </c>
      <c r="CT174">
        <f>SUMIFS('Grid GenerationQueue'!AJ$5:AJ$410,'Grid GenerationQueue'!$AZ$5:$AZ$410,$B174,'Grid GenerationQueue'!$BA$5:$BA$410,$C174,'Grid GenerationQueue'!$BK$5:$BK$410,"&gt;0",'Grid GenerationQueue'!$BD$5:$BD$410,"&lt;="&amp;$BE$3)</f>
        <v>0</v>
      </c>
      <c r="CU174">
        <f>SUMIFS('Grid GenerationQueue'!AK$5:AK$410,'Grid GenerationQueue'!$AZ$5:$AZ$410,$B174,'Grid GenerationQueue'!$BA$5:$BA$410,$C174,'Grid GenerationQueue'!$BK$5:$BK$410,"&gt;0",'Grid GenerationQueue'!$BD$5:$BD$410,"&lt;="&amp;$BE$3)</f>
        <v>0</v>
      </c>
      <c r="CV174">
        <f>SUMIFS('Grid GenerationQueue'!AL$5:AL$410,'Grid GenerationQueue'!$AZ$5:$AZ$410,$B174,'Grid GenerationQueue'!$BA$5:$BA$410,$C174,'Grid GenerationQueue'!$BK$5:$BK$410,"&gt;0",'Grid GenerationQueue'!$BD$5:$BD$410,"&lt;="&amp;$BE$3)</f>
        <v>0</v>
      </c>
      <c r="CW174">
        <f>SUMIFS('Grid GenerationQueue'!AM$5:AM$410,'Grid GenerationQueue'!$AZ$5:$AZ$410,$B174,'Grid GenerationQueue'!$BA$5:$BA$410,$C174,'Grid GenerationQueue'!$BK$5:$BK$410,"&gt;0",'Grid GenerationQueue'!$BD$5:$BD$410,"&lt;="&amp;$BE$3)</f>
        <v>0</v>
      </c>
      <c r="CX174">
        <f>SUMIFS('Grid GenerationQueue'!AN$5:AN$410,'Grid GenerationQueue'!$AZ$5:$AZ$410,$B174,'Grid GenerationQueue'!$BA$5:$BA$410,$C174,'Grid GenerationQueue'!$BK$5:$BK$410,"&gt;0",'Grid GenerationQueue'!$BD$5:$BD$410,"&lt;="&amp;$BE$3)</f>
        <v>0</v>
      </c>
      <c r="CY174">
        <f>SUMIFS('Grid GenerationQueue'!AO$5:AO$410,'Grid GenerationQueue'!$AZ$5:$AZ$410,$B174,'Grid GenerationQueue'!$BA$5:$BA$410,$C174,'Grid GenerationQueue'!$BK$5:$BK$410,"&gt;0",'Grid GenerationQueue'!$BD$5:$BD$410,"&lt;="&amp;$BE$3)</f>
        <v>52.5</v>
      </c>
      <c r="CZ174">
        <f>SUMIFS('Grid GenerationQueue'!AP$5:AP$410,'Grid GenerationQueue'!$AZ$5:$AZ$410,$B174,'Grid GenerationQueue'!$BA$5:$BA$410,$C174,'Grid GenerationQueue'!$BK$5:$BK$410,"&gt;0",'Grid GenerationQueue'!$BD$5:$BD$410,"&lt;="&amp;$BE$3)</f>
        <v>0</v>
      </c>
      <c r="DA174">
        <f>SUMIFS('Grid GenerationQueue'!AQ$5:AQ$410,'Grid GenerationQueue'!$AZ$5:$AZ$410,$B174,'Grid GenerationQueue'!$BA$5:$BA$410,$C174,'Grid GenerationQueue'!$BK$5:$BK$410,"&gt;0",'Grid GenerationQueue'!$BD$5:$BD$410,"&lt;="&amp;$BE$3)</f>
        <v>0</v>
      </c>
      <c r="DB174">
        <f>SUMIFS('Grid GenerationQueue'!AR$5:AR$410,'Grid GenerationQueue'!$AZ$5:$AZ$410,$B174,'Grid GenerationQueue'!$BA$5:$BA$410,$C174,'Grid GenerationQueue'!$BK$5:$BK$410,"&gt;0",'Grid GenerationQueue'!$BD$5:$BD$410,"&lt;="&amp;$BE$3)</f>
        <v>0</v>
      </c>
    </row>
    <row r="175" spans="1:106" x14ac:dyDescent="0.35">
      <c r="A175" t="s">
        <v>75</v>
      </c>
      <c r="B175" t="s">
        <v>4474</v>
      </c>
      <c r="C175">
        <v>500</v>
      </c>
      <c r="D175">
        <f>SUMIFS('Grid GenerationQueue'!AG$5:AG$410,'Grid GenerationQueue'!$AZ$5:$AZ$410,$B175,'Grid GenerationQueue'!$BA$5:$BA$410,$C175)</f>
        <v>0</v>
      </c>
      <c r="E175">
        <f>SUMIFS('Grid GenerationQueue'!AH$5:AH$410,'Grid GenerationQueue'!$AZ$5:$AZ$410,$B175,'Grid GenerationQueue'!$BA$5:$BA$410,$C175)</f>
        <v>0</v>
      </c>
      <c r="F175">
        <f>SUMIFS('Grid GenerationQueue'!AI$5:AI$410,'Grid GenerationQueue'!$AZ$5:$AZ$410,$B175,'Grid GenerationQueue'!$BA$5:$BA$410,$C175)</f>
        <v>0</v>
      </c>
      <c r="G175">
        <f>SUMIFS('Grid GenerationQueue'!AJ$5:AJ$410,'Grid GenerationQueue'!$AZ$5:$AZ$410,$B175,'Grid GenerationQueue'!$BA$5:$BA$410,$C175)</f>
        <v>0</v>
      </c>
      <c r="H175">
        <f>SUMIFS('Grid GenerationQueue'!AK$5:AK$410,'Grid GenerationQueue'!$AZ$5:$AZ$410,$B175,'Grid GenerationQueue'!$BA$5:$BA$410,$C175)</f>
        <v>0</v>
      </c>
      <c r="I175">
        <f>SUMIFS('Grid GenerationQueue'!AL$5:AL$410,'Grid GenerationQueue'!$AZ$5:$AZ$410,$B175,'Grid GenerationQueue'!$BA$5:$BA$410,$C175)</f>
        <v>0</v>
      </c>
      <c r="J175">
        <f>SUMIFS('Grid GenerationQueue'!AM$5:AM$410,'Grid GenerationQueue'!$AZ$5:$AZ$410,$B175,'Grid GenerationQueue'!$BA$5:$BA$410,$C175)</f>
        <v>0</v>
      </c>
      <c r="K175">
        <f>SUMIFS('Grid GenerationQueue'!AN$5:AN$410,'Grid GenerationQueue'!$AZ$5:$AZ$410,$B175,'Grid GenerationQueue'!$BA$5:$BA$410,$C175)</f>
        <v>0</v>
      </c>
      <c r="L175">
        <f>SUMIFS('Grid GenerationQueue'!AO$5:AO$410,'Grid GenerationQueue'!$AZ$5:$AZ$410,$B175,'Grid GenerationQueue'!$BA$5:$BA$410,$C175)</f>
        <v>1001</v>
      </c>
      <c r="M175">
        <f>SUMIFS('Grid GenerationQueue'!AP$5:AP$410,'Grid GenerationQueue'!$AZ$5:$AZ$410,$B175,'Grid GenerationQueue'!$BA$5:$BA$410,$C175)</f>
        <v>0</v>
      </c>
      <c r="N175">
        <f>SUMIFS('Grid GenerationQueue'!AQ$5:AQ$410,'Grid GenerationQueue'!$AZ$5:$AZ$410,$B175,'Grid GenerationQueue'!$BA$5:$BA$410,$C175)</f>
        <v>0</v>
      </c>
      <c r="O175">
        <f>SUMIFS('Grid GenerationQueue'!AR$5:AR$410,'Grid GenerationQueue'!$AZ$5:$AZ$410,$B175,'Grid GenerationQueue'!$BA$5:$BA$410,$C175)</f>
        <v>0</v>
      </c>
      <c r="Q175">
        <f>SUMIFS('Grid GenerationQueue'!AG$5:AG$410,'Grid GenerationQueue'!$AZ$5:$AZ$410,$B175,'Grid GenerationQueue'!$BA$5:$BA$410,$C175,'Grid GenerationQueue'!$BJ$5:$BJ$410,"Executed")</f>
        <v>0</v>
      </c>
      <c r="R175">
        <f>SUMIFS('Grid GenerationQueue'!AH$5:AH$410,'Grid GenerationQueue'!$AZ$5:$AZ$410,$B175,'Grid GenerationQueue'!$BA$5:$BA$410,$C175,'Grid GenerationQueue'!$BJ$5:$BJ$410,"Executed")</f>
        <v>0</v>
      </c>
      <c r="S175">
        <f>SUMIFS('Grid GenerationQueue'!AI$5:AI$410,'Grid GenerationQueue'!$AZ$5:$AZ$410,$B175,'Grid GenerationQueue'!$BA$5:$BA$410,$C175,'Grid GenerationQueue'!$BJ$5:$BJ$410,"Executed")</f>
        <v>0</v>
      </c>
      <c r="T175">
        <f>SUMIFS('Grid GenerationQueue'!AJ$5:AJ$410,'Grid GenerationQueue'!$AZ$5:$AZ$410,$B175,'Grid GenerationQueue'!$BA$5:$BA$410,$C175,'Grid GenerationQueue'!$BJ$5:$BJ$410,"Executed")</f>
        <v>0</v>
      </c>
      <c r="U175">
        <f>SUMIFS('Grid GenerationQueue'!AK$5:AK$410,'Grid GenerationQueue'!$AZ$5:$AZ$410,$B175,'Grid GenerationQueue'!$BA$5:$BA$410,$C175,'Grid GenerationQueue'!$BJ$5:$BJ$410,"Executed")</f>
        <v>0</v>
      </c>
      <c r="V175">
        <f>SUMIFS('Grid GenerationQueue'!AL$5:AL$410,'Grid GenerationQueue'!$AZ$5:$AZ$410,$B175,'Grid GenerationQueue'!$BA$5:$BA$410,$C175,'Grid GenerationQueue'!$BJ$5:$BJ$410,"Executed")</f>
        <v>0</v>
      </c>
      <c r="W175">
        <f>SUMIFS('Grid GenerationQueue'!AM$5:AM$410,'Grid GenerationQueue'!$AZ$5:$AZ$410,$B175,'Grid GenerationQueue'!$BA$5:$BA$410,$C175,'Grid GenerationQueue'!$BJ$5:$BJ$410,"Executed")</f>
        <v>0</v>
      </c>
      <c r="X175">
        <f>SUMIFS('Grid GenerationQueue'!AN$5:AN$410,'Grid GenerationQueue'!$AZ$5:$AZ$410,$B175,'Grid GenerationQueue'!$BA$5:$BA$410,$C175,'Grid GenerationQueue'!$BJ$5:$BJ$410,"Executed")</f>
        <v>0</v>
      </c>
      <c r="Y175">
        <f>SUMIFS('Grid GenerationQueue'!AO$5:AO$410,'Grid GenerationQueue'!$AZ$5:$AZ$410,$B175,'Grid GenerationQueue'!$BA$5:$BA$410,$C175,'Grid GenerationQueue'!$BJ$5:$BJ$410,"Executed")</f>
        <v>0</v>
      </c>
      <c r="Z175">
        <f>SUMIFS('Grid GenerationQueue'!AP$5:AP$410,'Grid GenerationQueue'!$AZ$5:$AZ$410,$B175,'Grid GenerationQueue'!$BA$5:$BA$410,$C175,'Grid GenerationQueue'!$BJ$5:$BJ$410,"Executed")</f>
        <v>0</v>
      </c>
      <c r="AA175">
        <f>SUMIFS('Grid GenerationQueue'!AQ$5:AQ$410,'Grid GenerationQueue'!$AZ$5:$AZ$410,$B175,'Grid GenerationQueue'!$BA$5:$BA$410,$C175,'Grid GenerationQueue'!$BJ$5:$BJ$410,"Executed")</f>
        <v>0</v>
      </c>
      <c r="AB175">
        <f>SUMIFS('Grid GenerationQueue'!AR$5:AR$410,'Grid GenerationQueue'!$AZ$5:$AZ$410,$B175,'Grid GenerationQueue'!$BA$5:$BA$410,$C175,'Grid GenerationQueue'!$BJ$5:$BJ$410,"Executed")</f>
        <v>0</v>
      </c>
      <c r="AD175">
        <f>SUMIFS('Grid GenerationQueue'!AG$5:AG$410,'Grid GenerationQueue'!$AZ$5:$AZ$410,$B175,'Grid GenerationQueue'!$BA$5:$BA$410,$C175,'Grid GenerationQueue'!$BH$5:$BH$410,"&lt;&gt;"&amp;"")+SUMIFS('Grid GenerationQueue'!AG$5:AG$410,'Grid GenerationQueue'!$AZ$5:$AZ$410,$B175,'Grid GenerationQueue'!$BA$5:$BA$410,$C175,'Grid GenerationQueue'!$BH$5:$BH$410,"",'Grid GenerationQueue'!$AC$5:$AC$410,1)</f>
        <v>0</v>
      </c>
      <c r="AE175">
        <f>SUMIFS('Grid GenerationQueue'!AH$5:AH$410,'Grid GenerationQueue'!$AZ$5:$AZ$410,$B175,'Grid GenerationQueue'!$BA$5:$BA$410,$C175,'Grid GenerationQueue'!$BH$5:$BH$410,"&lt;&gt;"&amp;"")+SUMIFS('Grid GenerationQueue'!AH$5:AH$410,'Grid GenerationQueue'!$AZ$5:$AZ$410,$B175,'Grid GenerationQueue'!$BA$5:$BA$410,$C175,'Grid GenerationQueue'!$BH$5:$BH$410,"",'Grid GenerationQueue'!$AC$5:$AC$410,1)</f>
        <v>0</v>
      </c>
      <c r="AF175">
        <f>SUMIFS('Grid GenerationQueue'!AI$5:AI$410,'Grid GenerationQueue'!$AZ$5:$AZ$410,$B175,'Grid GenerationQueue'!$BA$5:$BA$410,$C175,'Grid GenerationQueue'!$BH$5:$BH$410,"&lt;&gt;"&amp;"")+SUMIFS('Grid GenerationQueue'!AI$5:AI$410,'Grid GenerationQueue'!$AZ$5:$AZ$410,$B175,'Grid GenerationQueue'!$BA$5:$BA$410,$C175,'Grid GenerationQueue'!$BH$5:$BH$410,"",'Grid GenerationQueue'!$AC$5:$AC$410,1)</f>
        <v>0</v>
      </c>
      <c r="AG175">
        <f>SUMIFS('Grid GenerationQueue'!AJ$5:AJ$410,'Grid GenerationQueue'!$AZ$5:$AZ$410,$B175,'Grid GenerationQueue'!$BA$5:$BA$410,$C175,'Grid GenerationQueue'!$BH$5:$BH$410,"&lt;&gt;"&amp;"")+SUMIFS('Grid GenerationQueue'!AJ$5:AJ$410,'Grid GenerationQueue'!$AZ$5:$AZ$410,$B175,'Grid GenerationQueue'!$BA$5:$BA$410,$C175,'Grid GenerationQueue'!$BH$5:$BH$410,"",'Grid GenerationQueue'!$AC$5:$AC$410,1)</f>
        <v>0</v>
      </c>
      <c r="AH175">
        <f>SUMIFS('Grid GenerationQueue'!AK$5:AK$410,'Grid GenerationQueue'!$AZ$5:$AZ$410,$B175,'Grid GenerationQueue'!$BA$5:$BA$410,$C175,'Grid GenerationQueue'!$BH$5:$BH$410,"&lt;&gt;"&amp;"")+SUMIFS('Grid GenerationQueue'!AK$5:AK$410,'Grid GenerationQueue'!$AZ$5:$AZ$410,$B175,'Grid GenerationQueue'!$BA$5:$BA$410,$C175,'Grid GenerationQueue'!$BH$5:$BH$410,"",'Grid GenerationQueue'!$AC$5:$AC$410,1)</f>
        <v>0</v>
      </c>
      <c r="AI175">
        <f>SUMIFS('Grid GenerationQueue'!AL$5:AL$410,'Grid GenerationQueue'!$AZ$5:$AZ$410,$B175,'Grid GenerationQueue'!$BA$5:$BA$410,$C175,'Grid GenerationQueue'!$BH$5:$BH$410,"&lt;&gt;"&amp;"")+SUMIFS('Grid GenerationQueue'!AL$5:AL$410,'Grid GenerationQueue'!$AZ$5:$AZ$410,$B175,'Grid GenerationQueue'!$BA$5:$BA$410,$C175,'Grid GenerationQueue'!$BH$5:$BH$410,"",'Grid GenerationQueue'!$AC$5:$AC$410,1)</f>
        <v>0</v>
      </c>
      <c r="AJ175">
        <f>SUMIFS('Grid GenerationQueue'!AM$5:AM$410,'Grid GenerationQueue'!$AZ$5:$AZ$410,$B175,'Grid GenerationQueue'!$BA$5:$BA$410,$C175,'Grid GenerationQueue'!$BH$5:$BH$410,"&lt;&gt;"&amp;"")+SUMIFS('Grid GenerationQueue'!AM$5:AM$410,'Grid GenerationQueue'!$AZ$5:$AZ$410,$B175,'Grid GenerationQueue'!$BA$5:$BA$410,$C175,'Grid GenerationQueue'!$BH$5:$BH$410,"",'Grid GenerationQueue'!$AC$5:$AC$410,1)</f>
        <v>0</v>
      </c>
      <c r="AK175">
        <f>SUMIFS('Grid GenerationQueue'!AN$5:AN$410,'Grid GenerationQueue'!$AZ$5:$AZ$410,$B175,'Grid GenerationQueue'!$BA$5:$BA$410,$C175,'Grid GenerationQueue'!$BH$5:$BH$410,"&lt;&gt;"&amp;"")+SUMIFS('Grid GenerationQueue'!AN$5:AN$410,'Grid GenerationQueue'!$AZ$5:$AZ$410,$B175,'Grid GenerationQueue'!$BA$5:$BA$410,$C175,'Grid GenerationQueue'!$BH$5:$BH$410,"",'Grid GenerationQueue'!$AC$5:$AC$410,1)</f>
        <v>0</v>
      </c>
      <c r="AL175">
        <f>SUMIFS('Grid GenerationQueue'!AO$5:AO$410,'Grid GenerationQueue'!$AZ$5:$AZ$410,$B175,'Grid GenerationQueue'!$BA$5:$BA$410,$C175,'Grid GenerationQueue'!$BH$5:$BH$410,"&lt;&gt;"&amp;"")+SUMIFS('Grid GenerationQueue'!AO$5:AO$410,'Grid GenerationQueue'!$AZ$5:$AZ$410,$B175,'Grid GenerationQueue'!$BA$5:$BA$410,$C175,'Grid GenerationQueue'!$BH$5:$BH$410,"",'Grid GenerationQueue'!$AC$5:$AC$410,1)</f>
        <v>1001</v>
      </c>
      <c r="AM175">
        <f>SUMIFS('Grid GenerationQueue'!AP$5:AP$410,'Grid GenerationQueue'!$AZ$5:$AZ$410,$B175,'Grid GenerationQueue'!$BA$5:$BA$410,$C175,'Grid GenerationQueue'!$BH$5:$BH$410,"&lt;&gt;"&amp;"")+SUMIFS('Grid GenerationQueue'!AP$5:AP$410,'Grid GenerationQueue'!$AZ$5:$AZ$410,$B175,'Grid GenerationQueue'!$BA$5:$BA$410,$C175,'Grid GenerationQueue'!$BH$5:$BH$410,"",'Grid GenerationQueue'!$AC$5:$AC$410,1)</f>
        <v>0</v>
      </c>
      <c r="AN175">
        <f>SUMIFS('Grid GenerationQueue'!AQ$5:AQ$410,'Grid GenerationQueue'!$AZ$5:$AZ$410,$B175,'Grid GenerationQueue'!$BA$5:$BA$410,$C175,'Grid GenerationQueue'!$BH$5:$BH$410,"&lt;&gt;"&amp;"")+SUMIFS('Grid GenerationQueue'!AQ$5:AQ$410,'Grid GenerationQueue'!$AZ$5:$AZ$410,$B175,'Grid GenerationQueue'!$BA$5:$BA$410,$C175,'Grid GenerationQueue'!$BH$5:$BH$410,"",'Grid GenerationQueue'!$AC$5:$AC$410,1)</f>
        <v>0</v>
      </c>
      <c r="AO175">
        <f>SUMIFS('Grid GenerationQueue'!AR$5:AR$410,'Grid GenerationQueue'!$AZ$5:$AZ$410,$B175,'Grid GenerationQueue'!$BA$5:$BA$410,$C175,'Grid GenerationQueue'!$BH$5:$BH$410,"&lt;&gt;"&amp;"")+SUMIFS('Grid GenerationQueue'!AR$5:AR$410,'Grid GenerationQueue'!$AZ$5:$AZ$410,$B175,'Grid GenerationQueue'!$BA$5:$BA$410,$C175,'Grid GenerationQueue'!$BH$5:$BH$410,"",'Grid GenerationQueue'!$AC$5:$AC$410,1)</f>
        <v>0</v>
      </c>
      <c r="AQ175">
        <f>SUMIFS('Grid GenerationQueue'!AG$5:AG$410,'Grid GenerationQueue'!$AZ$5:$AZ$410,$B175,'Grid GenerationQueue'!$BA$5:$BA$410,$C175,'Grid GenerationQueue'!$BK$5:$BK$410,"&gt;0")</f>
        <v>0</v>
      </c>
      <c r="AR175">
        <f>SUMIFS('Grid GenerationQueue'!AH$5:AH$410,'Grid GenerationQueue'!$AZ$5:$AZ$410,$B175,'Grid GenerationQueue'!$BA$5:$BA$410,$C175,'Grid GenerationQueue'!$BK$5:$BK$410,"&gt;0")</f>
        <v>0</v>
      </c>
      <c r="AS175">
        <f>SUMIFS('Grid GenerationQueue'!AI$5:AI$410,'Grid GenerationQueue'!$AZ$5:$AZ$410,$B175,'Grid GenerationQueue'!$BA$5:$BA$410,$C175,'Grid GenerationQueue'!$BK$5:$BK$410,"&gt;0")</f>
        <v>0</v>
      </c>
      <c r="AT175">
        <f>SUMIFS('Grid GenerationQueue'!AJ$5:AJ$410,'Grid GenerationQueue'!$AZ$5:$AZ$410,$B175,'Grid GenerationQueue'!$BA$5:$BA$410,$C175,'Grid GenerationQueue'!$BK$5:$BK$410,"&gt;0")</f>
        <v>0</v>
      </c>
      <c r="AU175">
        <f>SUMIFS('Grid GenerationQueue'!AK$5:AK$410,'Grid GenerationQueue'!$AZ$5:$AZ$410,$B175,'Grid GenerationQueue'!$BA$5:$BA$410,$C175,'Grid GenerationQueue'!$BK$5:$BK$410,"&gt;0")</f>
        <v>0</v>
      </c>
      <c r="AV175">
        <f>SUMIFS('Grid GenerationQueue'!AL$5:AL$410,'Grid GenerationQueue'!$AZ$5:$AZ$410,$B175,'Grid GenerationQueue'!$BA$5:$BA$410,$C175,'Grid GenerationQueue'!$BK$5:$BK$410,"&gt;0")</f>
        <v>0</v>
      </c>
      <c r="AW175">
        <f>SUMIFS('Grid GenerationQueue'!AM$5:AM$410,'Grid GenerationQueue'!$AZ$5:$AZ$410,$B175,'Grid GenerationQueue'!$BA$5:$BA$410,$C175,'Grid GenerationQueue'!$BK$5:$BK$410,"&gt;0")</f>
        <v>0</v>
      </c>
      <c r="AX175">
        <f>SUMIFS('Grid GenerationQueue'!AN$5:AN$410,'Grid GenerationQueue'!$AZ$5:$AZ$410,$B175,'Grid GenerationQueue'!$BA$5:$BA$410,$C175,'Grid GenerationQueue'!$BK$5:$BK$410,"&gt;0")</f>
        <v>0</v>
      </c>
      <c r="AY175">
        <f>SUMIFS('Grid GenerationQueue'!AO$5:AO$410,'Grid GenerationQueue'!$AZ$5:$AZ$410,$B175,'Grid GenerationQueue'!$BA$5:$BA$410,$C175,'Grid GenerationQueue'!$BK$5:$BK$410,"&gt;0")</f>
        <v>1001</v>
      </c>
      <c r="AZ175">
        <f>SUMIFS('Grid GenerationQueue'!AP$5:AP$410,'Grid GenerationQueue'!$AZ$5:$AZ$410,$B175,'Grid GenerationQueue'!$BA$5:$BA$410,$C175,'Grid GenerationQueue'!$BK$5:$BK$410,"&gt;0")</f>
        <v>0</v>
      </c>
      <c r="BA175">
        <f>SUMIFS('Grid GenerationQueue'!AQ$5:AQ$410,'Grid GenerationQueue'!$AZ$5:$AZ$410,$B175,'Grid GenerationQueue'!$BA$5:$BA$410,$C175,'Grid GenerationQueue'!$BK$5:$BK$410,"&gt;0")</f>
        <v>0</v>
      </c>
      <c r="BB175">
        <f>SUMIFS('Grid GenerationQueue'!AR$5:AR$410,'Grid GenerationQueue'!$AZ$5:$AZ$410,$B175,'Grid GenerationQueue'!$BA$5:$BA$410,$C175,'Grid GenerationQueue'!$BK$5:$BK$410,"&gt;0")</f>
        <v>0</v>
      </c>
      <c r="BD175">
        <f>SUMIFS('Grid GenerationQueue'!AG$5:AG$410,'Grid GenerationQueue'!$AZ$5:$AZ$410,$B175,'Grid GenerationQueue'!$BA$5:$BA$410,$C175,'Grid GenerationQueue'!$BD$5:$BD$410,"&lt;="&amp;$BE$3)</f>
        <v>0</v>
      </c>
      <c r="BE175">
        <f>SUMIFS('Grid GenerationQueue'!AH$5:AH$410,'Grid GenerationQueue'!$AZ$5:$AZ$410,$B175,'Grid GenerationQueue'!$BA$5:$BA$410,$C175,'Grid GenerationQueue'!$BD$5:$BD$410,"&lt;="&amp;$BE$3)</f>
        <v>0</v>
      </c>
      <c r="BF175">
        <f>SUMIFS('Grid GenerationQueue'!AI$5:AI$410,'Grid GenerationQueue'!$AZ$5:$AZ$410,$B175,'Grid GenerationQueue'!$BA$5:$BA$410,$C175,'Grid GenerationQueue'!$BD$5:$BD$410,"&lt;="&amp;$BE$3)</f>
        <v>0</v>
      </c>
      <c r="BG175">
        <f>SUMIFS('Grid GenerationQueue'!AJ$5:AJ$410,'Grid GenerationQueue'!$AZ$5:$AZ$410,$B175,'Grid GenerationQueue'!$BA$5:$BA$410,$C175,'Grid GenerationQueue'!$BD$5:$BD$410,"&lt;="&amp;$BE$3)</f>
        <v>0</v>
      </c>
      <c r="BH175">
        <f>SUMIFS('Grid GenerationQueue'!AK$5:AK$410,'Grid GenerationQueue'!$AZ$5:$AZ$410,$B175,'Grid GenerationQueue'!$BA$5:$BA$410,$C175,'Grid GenerationQueue'!$BD$5:$BD$410,"&lt;="&amp;$BE$3)</f>
        <v>0</v>
      </c>
      <c r="BI175">
        <f>SUMIFS('Grid GenerationQueue'!AL$5:AL$410,'Grid GenerationQueue'!$AZ$5:$AZ$410,$B175,'Grid GenerationQueue'!$BA$5:$BA$410,$C175,'Grid GenerationQueue'!$BD$5:$BD$410,"&lt;="&amp;$BE$3)</f>
        <v>0</v>
      </c>
      <c r="BJ175">
        <f>SUMIFS('Grid GenerationQueue'!AM$5:AM$410,'Grid GenerationQueue'!$AZ$5:$AZ$410,$B175,'Grid GenerationQueue'!$BA$5:$BA$410,$C175,'Grid GenerationQueue'!$BD$5:$BD$410,"&lt;="&amp;$BE$3)</f>
        <v>0</v>
      </c>
      <c r="BK175">
        <f>SUMIFS('Grid GenerationQueue'!AN$5:AN$410,'Grid GenerationQueue'!$AZ$5:$AZ$410,$B175,'Grid GenerationQueue'!$BA$5:$BA$410,$C175,'Grid GenerationQueue'!$BD$5:$BD$410,"&lt;="&amp;$BE$3)</f>
        <v>0</v>
      </c>
      <c r="BL175">
        <f>SUMIFS('Grid GenerationQueue'!AO$5:AO$410,'Grid GenerationQueue'!$AZ$5:$AZ$410,$B175,'Grid GenerationQueue'!$BA$5:$BA$410,$C175,'Grid GenerationQueue'!$BD$5:$BD$410,"&lt;="&amp;$BE$3)</f>
        <v>0</v>
      </c>
      <c r="BM175">
        <f>SUMIFS('Grid GenerationQueue'!AP$5:AP$410,'Grid GenerationQueue'!$AZ$5:$AZ$410,$B175,'Grid GenerationQueue'!$BA$5:$BA$410,$C175,'Grid GenerationQueue'!$BD$5:$BD$410,"&lt;="&amp;$BE$3)</f>
        <v>0</v>
      </c>
      <c r="BN175">
        <f>SUMIFS('Grid GenerationQueue'!AQ$5:AQ$410,'Grid GenerationQueue'!$AZ$5:$AZ$410,$B175,'Grid GenerationQueue'!$BA$5:$BA$410,$C175,'Grid GenerationQueue'!$BD$5:$BD$410,"&lt;="&amp;$BE$3)</f>
        <v>0</v>
      </c>
      <c r="BO175">
        <f>SUMIFS('Grid GenerationQueue'!AR$5:AR$410,'Grid GenerationQueue'!$AZ$5:$AZ$410,$B175,'Grid GenerationQueue'!$BA$5:$BA$410,$C175,'Grid GenerationQueue'!$BD$5:$BD$410,"&lt;="&amp;$BE$3)</f>
        <v>0</v>
      </c>
      <c r="BQ175">
        <f>SUMIFS('Grid GenerationQueue'!AG$5:AG$410,'Grid GenerationQueue'!$AZ$5:$AZ$410,$B175,'Grid GenerationQueue'!$BA$5:$BA$410,$C175,'Grid GenerationQueue'!$BJ$5:$BJ$410,"Executed",'Grid GenerationQueue'!$BD$5:$BD$410,"&lt;="&amp;$BE$3)</f>
        <v>0</v>
      </c>
      <c r="BR175">
        <f>SUMIFS('Grid GenerationQueue'!AH$5:AH$410,'Grid GenerationQueue'!$AZ$5:$AZ$410,$B175,'Grid GenerationQueue'!$BA$5:$BA$410,$C175,'Grid GenerationQueue'!$BJ$5:$BJ$410,"Executed",'Grid GenerationQueue'!$BD$5:$BD$410,"&lt;="&amp;$BE$3)</f>
        <v>0</v>
      </c>
      <c r="BS175">
        <f>SUMIFS('Grid GenerationQueue'!AI$5:AI$410,'Grid GenerationQueue'!$AZ$5:$AZ$410,$B175,'Grid GenerationQueue'!$BA$5:$BA$410,$C175,'Grid GenerationQueue'!$BJ$5:$BJ$410,"Executed",'Grid GenerationQueue'!$BD$5:$BD$410,"&lt;="&amp;$BE$3)</f>
        <v>0</v>
      </c>
      <c r="BT175">
        <f>SUMIFS('Grid GenerationQueue'!AJ$5:AJ$410,'Grid GenerationQueue'!$AZ$5:$AZ$410,$B175,'Grid GenerationQueue'!$BA$5:$BA$410,$C175,'Grid GenerationQueue'!$BJ$5:$BJ$410,"Executed",'Grid GenerationQueue'!$BD$5:$BD$410,"&lt;="&amp;$BE$3)</f>
        <v>0</v>
      </c>
      <c r="BU175">
        <f>SUMIFS('Grid GenerationQueue'!AK$5:AK$410,'Grid GenerationQueue'!$AZ$5:$AZ$410,$B175,'Grid GenerationQueue'!$BA$5:$BA$410,$C175,'Grid GenerationQueue'!$BJ$5:$BJ$410,"Executed",'Grid GenerationQueue'!$BD$5:$BD$410,"&lt;="&amp;$BE$3)</f>
        <v>0</v>
      </c>
      <c r="BV175">
        <f>SUMIFS('Grid GenerationQueue'!AL$5:AL$410,'Grid GenerationQueue'!$AZ$5:$AZ$410,$B175,'Grid GenerationQueue'!$BA$5:$BA$410,$C175,'Grid GenerationQueue'!$BJ$5:$BJ$410,"Executed",'Grid GenerationQueue'!$BD$5:$BD$410,"&lt;="&amp;$BE$3)</f>
        <v>0</v>
      </c>
      <c r="BW175">
        <f>SUMIFS('Grid GenerationQueue'!AM$5:AM$410,'Grid GenerationQueue'!$AZ$5:$AZ$410,$B175,'Grid GenerationQueue'!$BA$5:$BA$410,$C175,'Grid GenerationQueue'!$BJ$5:$BJ$410,"Executed",'Grid GenerationQueue'!$BD$5:$BD$410,"&lt;="&amp;$BE$3)</f>
        <v>0</v>
      </c>
      <c r="BX175">
        <f>SUMIFS('Grid GenerationQueue'!AN$5:AN$410,'Grid GenerationQueue'!$AZ$5:$AZ$410,$B175,'Grid GenerationQueue'!$BA$5:$BA$410,$C175,'Grid GenerationQueue'!$BJ$5:$BJ$410,"Executed",'Grid GenerationQueue'!$BD$5:$BD$410,"&lt;="&amp;$BE$3)</f>
        <v>0</v>
      </c>
      <c r="BY175">
        <f>SUMIFS('Grid GenerationQueue'!AO$5:AO$410,'Grid GenerationQueue'!$AZ$5:$AZ$410,$B175,'Grid GenerationQueue'!$BA$5:$BA$410,$C175,'Grid GenerationQueue'!$BJ$5:$BJ$410,"Executed",'Grid GenerationQueue'!$BD$5:$BD$410,"&lt;="&amp;$BE$3)</f>
        <v>0</v>
      </c>
      <c r="BZ175">
        <f>SUMIFS('Grid GenerationQueue'!AP$5:AP$410,'Grid GenerationQueue'!$AZ$5:$AZ$410,$B175,'Grid GenerationQueue'!$BA$5:$BA$410,$C175,'Grid GenerationQueue'!$BJ$5:$BJ$410,"Executed",'Grid GenerationQueue'!$BD$5:$BD$410,"&lt;="&amp;$BE$3)</f>
        <v>0</v>
      </c>
      <c r="CA175">
        <f>SUMIFS('Grid GenerationQueue'!AQ$5:AQ$410,'Grid GenerationQueue'!$AZ$5:$AZ$410,$B175,'Grid GenerationQueue'!$BA$5:$BA$410,$C175,'Grid GenerationQueue'!$BJ$5:$BJ$410,"Executed",'Grid GenerationQueue'!$BD$5:$BD$410,"&lt;="&amp;$BE$3)</f>
        <v>0</v>
      </c>
      <c r="CB175">
        <f>SUMIFS('Grid GenerationQueue'!AR$5:AR$410,'Grid GenerationQueue'!$AZ$5:$AZ$410,$B175,'Grid GenerationQueue'!$BA$5:$BA$410,$C175,'Grid GenerationQueue'!$BJ$5:$BJ$410,"Executed",'Grid GenerationQueue'!$BD$5:$BD$410,"&lt;="&amp;$BE$3)</f>
        <v>0</v>
      </c>
      <c r="CD175">
        <f>SUMIFS('Grid GenerationQueue'!AG$5:AG$410,'Grid GenerationQueue'!$AZ$5:$AZ$410,$B175,'Grid GenerationQueue'!$BA$5:$BA$410,$C175,'Grid GenerationQueue'!$BH$5:$BH$410,"&lt;&gt;"&amp;"",'Grid GenerationQueue'!$BD$5:$BD$410,"&lt;="&amp;$BE$3)</f>
        <v>0</v>
      </c>
      <c r="CE175">
        <f>SUMIFS('Grid GenerationQueue'!AH$5:AH$410,'Grid GenerationQueue'!$AZ$5:$AZ$410,$B175,'Grid GenerationQueue'!$BA$5:$BA$410,$C175,'Grid GenerationQueue'!$BH$5:$BH$410,"&lt;&gt;"&amp;"",'Grid GenerationQueue'!$BD$5:$BD$410,"&lt;="&amp;$BE$3)</f>
        <v>0</v>
      </c>
      <c r="CF175">
        <f>SUMIFS('Grid GenerationQueue'!AI$5:AI$410,'Grid GenerationQueue'!$AZ$5:$AZ$410,$B175,'Grid GenerationQueue'!$BA$5:$BA$410,$C175,'Grid GenerationQueue'!$BH$5:$BH$410,"&lt;&gt;"&amp;"",'Grid GenerationQueue'!$BD$5:$BD$410,"&lt;="&amp;$BE$3)</f>
        <v>0</v>
      </c>
      <c r="CG175">
        <f>SUMIFS('Grid GenerationQueue'!AJ$5:AJ$410,'Grid GenerationQueue'!$AZ$5:$AZ$410,$B175,'Grid GenerationQueue'!$BA$5:$BA$410,$C175,'Grid GenerationQueue'!$BH$5:$BH$410,"&lt;&gt;"&amp;"",'Grid GenerationQueue'!$BD$5:$BD$410,"&lt;="&amp;$BE$3)</f>
        <v>0</v>
      </c>
      <c r="CH175">
        <f>SUMIFS('Grid GenerationQueue'!AK$5:AK$410,'Grid GenerationQueue'!$AZ$5:$AZ$410,$B175,'Grid GenerationQueue'!$BA$5:$BA$410,$C175,'Grid GenerationQueue'!$BH$5:$BH$410,"&lt;&gt;"&amp;"",'Grid GenerationQueue'!$BD$5:$BD$410,"&lt;="&amp;$BE$3)</f>
        <v>0</v>
      </c>
      <c r="CI175">
        <f>SUMIFS('Grid GenerationQueue'!AL$5:AL$410,'Grid GenerationQueue'!$AZ$5:$AZ$410,$B175,'Grid GenerationQueue'!$BA$5:$BA$410,$C175,'Grid GenerationQueue'!$BH$5:$BH$410,"&lt;&gt;"&amp;"",'Grid GenerationQueue'!$BD$5:$BD$410,"&lt;="&amp;$BE$3)</f>
        <v>0</v>
      </c>
      <c r="CJ175">
        <f>SUMIFS('Grid GenerationQueue'!AM$5:AM$410,'Grid GenerationQueue'!$AZ$5:$AZ$410,$B175,'Grid GenerationQueue'!$BA$5:$BA$410,$C175,'Grid GenerationQueue'!$BH$5:$BH$410,"&lt;&gt;"&amp;"",'Grid GenerationQueue'!$BD$5:$BD$410,"&lt;="&amp;$BE$3)</f>
        <v>0</v>
      </c>
      <c r="CK175">
        <f>SUMIFS('Grid GenerationQueue'!AN$5:AN$410,'Grid GenerationQueue'!$AZ$5:$AZ$410,$B175,'Grid GenerationQueue'!$BA$5:$BA$410,$C175,'Grid GenerationQueue'!$BH$5:$BH$410,"&lt;&gt;"&amp;"",'Grid GenerationQueue'!$BD$5:$BD$410,"&lt;="&amp;$BE$3)</f>
        <v>0</v>
      </c>
      <c r="CL175">
        <f>SUMIFS('Grid GenerationQueue'!AO$5:AO$410,'Grid GenerationQueue'!$AZ$5:$AZ$410,$B175,'Grid GenerationQueue'!$BA$5:$BA$410,$C175,'Grid GenerationQueue'!$BH$5:$BH$410,"&lt;&gt;"&amp;"",'Grid GenerationQueue'!$BD$5:$BD$410,"&lt;="&amp;$BE$3)</f>
        <v>0</v>
      </c>
      <c r="CM175">
        <f>SUMIFS('Grid GenerationQueue'!AP$5:AP$410,'Grid GenerationQueue'!$AZ$5:$AZ$410,$B175,'Grid GenerationQueue'!$BA$5:$BA$410,$C175,'Grid GenerationQueue'!$BH$5:$BH$410,"&lt;&gt;"&amp;"",'Grid GenerationQueue'!$BD$5:$BD$410,"&lt;="&amp;$BE$3)</f>
        <v>0</v>
      </c>
      <c r="CN175">
        <f>SUMIFS('Grid GenerationQueue'!AQ$5:AQ$410,'Grid GenerationQueue'!$AZ$5:$AZ$410,$B175,'Grid GenerationQueue'!$BA$5:$BA$410,$C175,'Grid GenerationQueue'!$BH$5:$BH$410,"&lt;&gt;"&amp;"",'Grid GenerationQueue'!$BD$5:$BD$410,"&lt;="&amp;$BE$3)</f>
        <v>0</v>
      </c>
      <c r="CO175">
        <f>SUMIFS('Grid GenerationQueue'!AR$5:AR$410,'Grid GenerationQueue'!$AZ$5:$AZ$410,$B175,'Grid GenerationQueue'!$BA$5:$BA$410,$C175,'Grid GenerationQueue'!$BH$5:$BH$410,"&lt;&gt;"&amp;"",'Grid GenerationQueue'!$BD$5:$BD$410,"&lt;="&amp;$BE$3)</f>
        <v>0</v>
      </c>
      <c r="CQ175">
        <f>SUMIFS('Grid GenerationQueue'!AG$5:AG$410,'Grid GenerationQueue'!$AZ$5:$AZ$410,$B175,'Grid GenerationQueue'!$BA$5:$BA$410,$C175,'Grid GenerationQueue'!$BK$5:$BK$410,"&gt;0",'Grid GenerationQueue'!$BD$5:$BD$410,"&lt;="&amp;$BE$3)</f>
        <v>0</v>
      </c>
      <c r="CR175">
        <f>SUMIFS('Grid GenerationQueue'!AH$5:AH$410,'Grid GenerationQueue'!$AZ$5:$AZ$410,$B175,'Grid GenerationQueue'!$BA$5:$BA$410,$C175,'Grid GenerationQueue'!$BK$5:$BK$410,"&gt;0",'Grid GenerationQueue'!$BD$5:$BD$410,"&lt;="&amp;$BE$3)</f>
        <v>0</v>
      </c>
      <c r="CS175">
        <f>SUMIFS('Grid GenerationQueue'!AI$5:AI$410,'Grid GenerationQueue'!$AZ$5:$AZ$410,$B175,'Grid GenerationQueue'!$BA$5:$BA$410,$C175,'Grid GenerationQueue'!$BK$5:$BK$410,"&gt;0",'Grid GenerationQueue'!$BD$5:$BD$410,"&lt;="&amp;$BE$3)</f>
        <v>0</v>
      </c>
      <c r="CT175">
        <f>SUMIFS('Grid GenerationQueue'!AJ$5:AJ$410,'Grid GenerationQueue'!$AZ$5:$AZ$410,$B175,'Grid GenerationQueue'!$BA$5:$BA$410,$C175,'Grid GenerationQueue'!$BK$5:$BK$410,"&gt;0",'Grid GenerationQueue'!$BD$5:$BD$410,"&lt;="&amp;$BE$3)</f>
        <v>0</v>
      </c>
      <c r="CU175">
        <f>SUMIFS('Grid GenerationQueue'!AK$5:AK$410,'Grid GenerationQueue'!$AZ$5:$AZ$410,$B175,'Grid GenerationQueue'!$BA$5:$BA$410,$C175,'Grid GenerationQueue'!$BK$5:$BK$410,"&gt;0",'Grid GenerationQueue'!$BD$5:$BD$410,"&lt;="&amp;$BE$3)</f>
        <v>0</v>
      </c>
      <c r="CV175">
        <f>SUMIFS('Grid GenerationQueue'!AL$5:AL$410,'Grid GenerationQueue'!$AZ$5:$AZ$410,$B175,'Grid GenerationQueue'!$BA$5:$BA$410,$C175,'Grid GenerationQueue'!$BK$5:$BK$410,"&gt;0",'Grid GenerationQueue'!$BD$5:$BD$410,"&lt;="&amp;$BE$3)</f>
        <v>0</v>
      </c>
      <c r="CW175">
        <f>SUMIFS('Grid GenerationQueue'!AM$5:AM$410,'Grid GenerationQueue'!$AZ$5:$AZ$410,$B175,'Grid GenerationQueue'!$BA$5:$BA$410,$C175,'Grid GenerationQueue'!$BK$5:$BK$410,"&gt;0",'Grid GenerationQueue'!$BD$5:$BD$410,"&lt;="&amp;$BE$3)</f>
        <v>0</v>
      </c>
      <c r="CX175">
        <f>SUMIFS('Grid GenerationQueue'!AN$5:AN$410,'Grid GenerationQueue'!$AZ$5:$AZ$410,$B175,'Grid GenerationQueue'!$BA$5:$BA$410,$C175,'Grid GenerationQueue'!$BK$5:$BK$410,"&gt;0",'Grid GenerationQueue'!$BD$5:$BD$410,"&lt;="&amp;$BE$3)</f>
        <v>0</v>
      </c>
      <c r="CY175">
        <f>SUMIFS('Grid GenerationQueue'!AO$5:AO$410,'Grid GenerationQueue'!$AZ$5:$AZ$410,$B175,'Grid GenerationQueue'!$BA$5:$BA$410,$C175,'Grid GenerationQueue'!$BK$5:$BK$410,"&gt;0",'Grid GenerationQueue'!$BD$5:$BD$410,"&lt;="&amp;$BE$3)</f>
        <v>0</v>
      </c>
      <c r="CZ175">
        <f>SUMIFS('Grid GenerationQueue'!AP$5:AP$410,'Grid GenerationQueue'!$AZ$5:$AZ$410,$B175,'Grid GenerationQueue'!$BA$5:$BA$410,$C175,'Grid GenerationQueue'!$BK$5:$BK$410,"&gt;0",'Grid GenerationQueue'!$BD$5:$BD$410,"&lt;="&amp;$BE$3)</f>
        <v>0</v>
      </c>
      <c r="DA175">
        <f>SUMIFS('Grid GenerationQueue'!AQ$5:AQ$410,'Grid GenerationQueue'!$AZ$5:$AZ$410,$B175,'Grid GenerationQueue'!$BA$5:$BA$410,$C175,'Grid GenerationQueue'!$BK$5:$BK$410,"&gt;0",'Grid GenerationQueue'!$BD$5:$BD$410,"&lt;="&amp;$BE$3)</f>
        <v>0</v>
      </c>
      <c r="DB175">
        <f>SUMIFS('Grid GenerationQueue'!AR$5:AR$410,'Grid GenerationQueue'!$AZ$5:$AZ$410,$B175,'Grid GenerationQueue'!$BA$5:$BA$410,$C175,'Grid GenerationQueue'!$BK$5:$BK$410,"&gt;0",'Grid GenerationQueue'!$BD$5:$BD$410,"&lt;="&amp;$BE$3)</f>
        <v>0</v>
      </c>
    </row>
    <row r="176" spans="1:106" x14ac:dyDescent="0.35">
      <c r="A176" t="s">
        <v>4748</v>
      </c>
      <c r="B176" t="s">
        <v>4836</v>
      </c>
      <c r="C176">
        <v>115</v>
      </c>
      <c r="D176">
        <f>SUMIFS('Grid GenerationQueue'!AG$5:AG$410,'Grid GenerationQueue'!$AZ$5:$AZ$410,$B176,'Grid GenerationQueue'!$BA$5:$BA$410,$C176)</f>
        <v>0</v>
      </c>
      <c r="E176">
        <f>SUMIFS('Grid GenerationQueue'!AH$5:AH$410,'Grid GenerationQueue'!$AZ$5:$AZ$410,$B176,'Grid GenerationQueue'!$BA$5:$BA$410,$C176)</f>
        <v>0</v>
      </c>
      <c r="F176">
        <f>SUMIFS('Grid GenerationQueue'!AI$5:AI$410,'Grid GenerationQueue'!$AZ$5:$AZ$410,$B176,'Grid GenerationQueue'!$BA$5:$BA$410,$C176)</f>
        <v>0</v>
      </c>
      <c r="G176">
        <f>SUMIFS('Grid GenerationQueue'!AJ$5:AJ$410,'Grid GenerationQueue'!$AZ$5:$AZ$410,$B176,'Grid GenerationQueue'!$BA$5:$BA$410,$C176)</f>
        <v>0</v>
      </c>
      <c r="H176">
        <f>SUMIFS('Grid GenerationQueue'!AK$5:AK$410,'Grid GenerationQueue'!$AZ$5:$AZ$410,$B176,'Grid GenerationQueue'!$BA$5:$BA$410,$C176)</f>
        <v>0</v>
      </c>
      <c r="I176">
        <f>SUMIFS('Grid GenerationQueue'!AL$5:AL$410,'Grid GenerationQueue'!$AZ$5:$AZ$410,$B176,'Grid GenerationQueue'!$BA$5:$BA$410,$C176)</f>
        <v>0</v>
      </c>
      <c r="J176">
        <f>SUMIFS('Grid GenerationQueue'!AM$5:AM$410,'Grid GenerationQueue'!$AZ$5:$AZ$410,$B176,'Grid GenerationQueue'!$BA$5:$BA$410,$C176)</f>
        <v>0</v>
      </c>
      <c r="K176">
        <f>SUMIFS('Grid GenerationQueue'!AN$5:AN$410,'Grid GenerationQueue'!$AZ$5:$AZ$410,$B176,'Grid GenerationQueue'!$BA$5:$BA$410,$C176)</f>
        <v>0</v>
      </c>
      <c r="L176">
        <f>SUMIFS('Grid GenerationQueue'!AO$5:AO$410,'Grid GenerationQueue'!$AZ$5:$AZ$410,$B176,'Grid GenerationQueue'!$BA$5:$BA$410,$C176)</f>
        <v>0</v>
      </c>
      <c r="M176">
        <f>SUMIFS('Grid GenerationQueue'!AP$5:AP$410,'Grid GenerationQueue'!$AZ$5:$AZ$410,$B176,'Grid GenerationQueue'!$BA$5:$BA$410,$C176)</f>
        <v>0</v>
      </c>
      <c r="N176">
        <f>SUMIFS('Grid GenerationQueue'!AQ$5:AQ$410,'Grid GenerationQueue'!$AZ$5:$AZ$410,$B176,'Grid GenerationQueue'!$BA$5:$BA$410,$C176)</f>
        <v>0</v>
      </c>
      <c r="O176">
        <f>SUMIFS('Grid GenerationQueue'!AR$5:AR$410,'Grid GenerationQueue'!$AZ$5:$AZ$410,$B176,'Grid GenerationQueue'!$BA$5:$BA$410,$C176)</f>
        <v>0</v>
      </c>
      <c r="Q176">
        <f>SUMIFS('Grid GenerationQueue'!AG$5:AG$410,'Grid GenerationQueue'!$AZ$5:$AZ$410,$B176,'Grid GenerationQueue'!$BA$5:$BA$410,$C176,'Grid GenerationQueue'!$BJ$5:$BJ$410,"Executed")</f>
        <v>0</v>
      </c>
      <c r="R176">
        <f>SUMIFS('Grid GenerationQueue'!AH$5:AH$410,'Grid GenerationQueue'!$AZ$5:$AZ$410,$B176,'Grid GenerationQueue'!$BA$5:$BA$410,$C176,'Grid GenerationQueue'!$BJ$5:$BJ$410,"Executed")</f>
        <v>0</v>
      </c>
      <c r="S176">
        <f>SUMIFS('Grid GenerationQueue'!AI$5:AI$410,'Grid GenerationQueue'!$AZ$5:$AZ$410,$B176,'Grid GenerationQueue'!$BA$5:$BA$410,$C176,'Grid GenerationQueue'!$BJ$5:$BJ$410,"Executed")</f>
        <v>0</v>
      </c>
      <c r="T176">
        <f>SUMIFS('Grid GenerationQueue'!AJ$5:AJ$410,'Grid GenerationQueue'!$AZ$5:$AZ$410,$B176,'Grid GenerationQueue'!$BA$5:$BA$410,$C176,'Grid GenerationQueue'!$BJ$5:$BJ$410,"Executed")</f>
        <v>0</v>
      </c>
      <c r="U176">
        <f>SUMIFS('Grid GenerationQueue'!AK$5:AK$410,'Grid GenerationQueue'!$AZ$5:$AZ$410,$B176,'Grid GenerationQueue'!$BA$5:$BA$410,$C176,'Grid GenerationQueue'!$BJ$5:$BJ$410,"Executed")</f>
        <v>0</v>
      </c>
      <c r="V176">
        <f>SUMIFS('Grid GenerationQueue'!AL$5:AL$410,'Grid GenerationQueue'!$AZ$5:$AZ$410,$B176,'Grid GenerationQueue'!$BA$5:$BA$410,$C176,'Grid GenerationQueue'!$BJ$5:$BJ$410,"Executed")</f>
        <v>0</v>
      </c>
      <c r="W176">
        <f>SUMIFS('Grid GenerationQueue'!AM$5:AM$410,'Grid GenerationQueue'!$AZ$5:$AZ$410,$B176,'Grid GenerationQueue'!$BA$5:$BA$410,$C176,'Grid GenerationQueue'!$BJ$5:$BJ$410,"Executed")</f>
        <v>0</v>
      </c>
      <c r="X176">
        <f>SUMIFS('Grid GenerationQueue'!AN$5:AN$410,'Grid GenerationQueue'!$AZ$5:$AZ$410,$B176,'Grid GenerationQueue'!$BA$5:$BA$410,$C176,'Grid GenerationQueue'!$BJ$5:$BJ$410,"Executed")</f>
        <v>0</v>
      </c>
      <c r="Y176">
        <f>SUMIFS('Grid GenerationQueue'!AO$5:AO$410,'Grid GenerationQueue'!$AZ$5:$AZ$410,$B176,'Grid GenerationQueue'!$BA$5:$BA$410,$C176,'Grid GenerationQueue'!$BJ$5:$BJ$410,"Executed")</f>
        <v>0</v>
      </c>
      <c r="Z176">
        <f>SUMIFS('Grid GenerationQueue'!AP$5:AP$410,'Grid GenerationQueue'!$AZ$5:$AZ$410,$B176,'Grid GenerationQueue'!$BA$5:$BA$410,$C176,'Grid GenerationQueue'!$BJ$5:$BJ$410,"Executed")</f>
        <v>0</v>
      </c>
      <c r="AA176">
        <f>SUMIFS('Grid GenerationQueue'!AQ$5:AQ$410,'Grid GenerationQueue'!$AZ$5:$AZ$410,$B176,'Grid GenerationQueue'!$BA$5:$BA$410,$C176,'Grid GenerationQueue'!$BJ$5:$BJ$410,"Executed")</f>
        <v>0</v>
      </c>
      <c r="AB176">
        <f>SUMIFS('Grid GenerationQueue'!AR$5:AR$410,'Grid GenerationQueue'!$AZ$5:$AZ$410,$B176,'Grid GenerationQueue'!$BA$5:$BA$410,$C176,'Grid GenerationQueue'!$BJ$5:$BJ$410,"Executed")</f>
        <v>0</v>
      </c>
      <c r="AD176">
        <f>SUMIFS('Grid GenerationQueue'!AG$5:AG$410,'Grid GenerationQueue'!$AZ$5:$AZ$410,$B176,'Grid GenerationQueue'!$BA$5:$BA$410,$C176,'Grid GenerationQueue'!$BH$5:$BH$410,"&lt;&gt;"&amp;"")+SUMIFS('Grid GenerationQueue'!AG$5:AG$410,'Grid GenerationQueue'!$AZ$5:$AZ$410,$B176,'Grid GenerationQueue'!$BA$5:$BA$410,$C176,'Grid GenerationQueue'!$BH$5:$BH$410,"",'Grid GenerationQueue'!$AC$5:$AC$410,1)</f>
        <v>0</v>
      </c>
      <c r="AE176">
        <f>SUMIFS('Grid GenerationQueue'!AH$5:AH$410,'Grid GenerationQueue'!$AZ$5:$AZ$410,$B176,'Grid GenerationQueue'!$BA$5:$BA$410,$C176,'Grid GenerationQueue'!$BH$5:$BH$410,"&lt;&gt;"&amp;"")+SUMIFS('Grid GenerationQueue'!AH$5:AH$410,'Grid GenerationQueue'!$AZ$5:$AZ$410,$B176,'Grid GenerationQueue'!$BA$5:$BA$410,$C176,'Grid GenerationQueue'!$BH$5:$BH$410,"",'Grid GenerationQueue'!$AC$5:$AC$410,1)</f>
        <v>0</v>
      </c>
      <c r="AF176">
        <f>SUMIFS('Grid GenerationQueue'!AI$5:AI$410,'Grid GenerationQueue'!$AZ$5:$AZ$410,$B176,'Grid GenerationQueue'!$BA$5:$BA$410,$C176,'Grid GenerationQueue'!$BH$5:$BH$410,"&lt;&gt;"&amp;"")+SUMIFS('Grid GenerationQueue'!AI$5:AI$410,'Grid GenerationQueue'!$AZ$5:$AZ$410,$B176,'Grid GenerationQueue'!$BA$5:$BA$410,$C176,'Grid GenerationQueue'!$BH$5:$BH$410,"",'Grid GenerationQueue'!$AC$5:$AC$410,1)</f>
        <v>0</v>
      </c>
      <c r="AG176">
        <f>SUMIFS('Grid GenerationQueue'!AJ$5:AJ$410,'Grid GenerationQueue'!$AZ$5:$AZ$410,$B176,'Grid GenerationQueue'!$BA$5:$BA$410,$C176,'Grid GenerationQueue'!$BH$5:$BH$410,"&lt;&gt;"&amp;"")+SUMIFS('Grid GenerationQueue'!AJ$5:AJ$410,'Grid GenerationQueue'!$AZ$5:$AZ$410,$B176,'Grid GenerationQueue'!$BA$5:$BA$410,$C176,'Grid GenerationQueue'!$BH$5:$BH$410,"",'Grid GenerationQueue'!$AC$5:$AC$410,1)</f>
        <v>0</v>
      </c>
      <c r="AH176">
        <f>SUMIFS('Grid GenerationQueue'!AK$5:AK$410,'Grid GenerationQueue'!$AZ$5:$AZ$410,$B176,'Grid GenerationQueue'!$BA$5:$BA$410,$C176,'Grid GenerationQueue'!$BH$5:$BH$410,"&lt;&gt;"&amp;"")+SUMIFS('Grid GenerationQueue'!AK$5:AK$410,'Grid GenerationQueue'!$AZ$5:$AZ$410,$B176,'Grid GenerationQueue'!$BA$5:$BA$410,$C176,'Grid GenerationQueue'!$BH$5:$BH$410,"",'Grid GenerationQueue'!$AC$5:$AC$410,1)</f>
        <v>0</v>
      </c>
      <c r="AI176">
        <f>SUMIFS('Grid GenerationQueue'!AL$5:AL$410,'Grid GenerationQueue'!$AZ$5:$AZ$410,$B176,'Grid GenerationQueue'!$BA$5:$BA$410,$C176,'Grid GenerationQueue'!$BH$5:$BH$410,"&lt;&gt;"&amp;"")+SUMIFS('Grid GenerationQueue'!AL$5:AL$410,'Grid GenerationQueue'!$AZ$5:$AZ$410,$B176,'Grid GenerationQueue'!$BA$5:$BA$410,$C176,'Grid GenerationQueue'!$BH$5:$BH$410,"",'Grid GenerationQueue'!$AC$5:$AC$410,1)</f>
        <v>0</v>
      </c>
      <c r="AJ176">
        <f>SUMIFS('Grid GenerationQueue'!AM$5:AM$410,'Grid GenerationQueue'!$AZ$5:$AZ$410,$B176,'Grid GenerationQueue'!$BA$5:$BA$410,$C176,'Grid GenerationQueue'!$BH$5:$BH$410,"&lt;&gt;"&amp;"")+SUMIFS('Grid GenerationQueue'!AM$5:AM$410,'Grid GenerationQueue'!$AZ$5:$AZ$410,$B176,'Grid GenerationQueue'!$BA$5:$BA$410,$C176,'Grid GenerationQueue'!$BH$5:$BH$410,"",'Grid GenerationQueue'!$AC$5:$AC$410,1)</f>
        <v>0</v>
      </c>
      <c r="AK176">
        <f>SUMIFS('Grid GenerationQueue'!AN$5:AN$410,'Grid GenerationQueue'!$AZ$5:$AZ$410,$B176,'Grid GenerationQueue'!$BA$5:$BA$410,$C176,'Grid GenerationQueue'!$BH$5:$BH$410,"&lt;&gt;"&amp;"")+SUMIFS('Grid GenerationQueue'!AN$5:AN$410,'Grid GenerationQueue'!$AZ$5:$AZ$410,$B176,'Grid GenerationQueue'!$BA$5:$BA$410,$C176,'Grid GenerationQueue'!$BH$5:$BH$410,"",'Grid GenerationQueue'!$AC$5:$AC$410,1)</f>
        <v>0</v>
      </c>
      <c r="AL176">
        <f>SUMIFS('Grid GenerationQueue'!AO$5:AO$410,'Grid GenerationQueue'!$AZ$5:$AZ$410,$B176,'Grid GenerationQueue'!$BA$5:$BA$410,$C176,'Grid GenerationQueue'!$BH$5:$BH$410,"&lt;&gt;"&amp;"")+SUMIFS('Grid GenerationQueue'!AO$5:AO$410,'Grid GenerationQueue'!$AZ$5:$AZ$410,$B176,'Grid GenerationQueue'!$BA$5:$BA$410,$C176,'Grid GenerationQueue'!$BH$5:$BH$410,"",'Grid GenerationQueue'!$AC$5:$AC$410,1)</f>
        <v>0</v>
      </c>
      <c r="AM176">
        <f>SUMIFS('Grid GenerationQueue'!AP$5:AP$410,'Grid GenerationQueue'!$AZ$5:$AZ$410,$B176,'Grid GenerationQueue'!$BA$5:$BA$410,$C176,'Grid GenerationQueue'!$BH$5:$BH$410,"&lt;&gt;"&amp;"")+SUMIFS('Grid GenerationQueue'!AP$5:AP$410,'Grid GenerationQueue'!$AZ$5:$AZ$410,$B176,'Grid GenerationQueue'!$BA$5:$BA$410,$C176,'Grid GenerationQueue'!$BH$5:$BH$410,"",'Grid GenerationQueue'!$AC$5:$AC$410,1)</f>
        <v>0</v>
      </c>
      <c r="AN176">
        <f>SUMIFS('Grid GenerationQueue'!AQ$5:AQ$410,'Grid GenerationQueue'!$AZ$5:$AZ$410,$B176,'Grid GenerationQueue'!$BA$5:$BA$410,$C176,'Grid GenerationQueue'!$BH$5:$BH$410,"&lt;&gt;"&amp;"")+SUMIFS('Grid GenerationQueue'!AQ$5:AQ$410,'Grid GenerationQueue'!$AZ$5:$AZ$410,$B176,'Grid GenerationQueue'!$BA$5:$BA$410,$C176,'Grid GenerationQueue'!$BH$5:$BH$410,"",'Grid GenerationQueue'!$AC$5:$AC$410,1)</f>
        <v>0</v>
      </c>
      <c r="AO176">
        <f>SUMIFS('Grid GenerationQueue'!AR$5:AR$410,'Grid GenerationQueue'!$AZ$5:$AZ$410,$B176,'Grid GenerationQueue'!$BA$5:$BA$410,$C176,'Grid GenerationQueue'!$BH$5:$BH$410,"&lt;&gt;"&amp;"")+SUMIFS('Grid GenerationQueue'!AR$5:AR$410,'Grid GenerationQueue'!$AZ$5:$AZ$410,$B176,'Grid GenerationQueue'!$BA$5:$BA$410,$C176,'Grid GenerationQueue'!$BH$5:$BH$410,"",'Grid GenerationQueue'!$AC$5:$AC$410,1)</f>
        <v>0</v>
      </c>
      <c r="AQ176">
        <f>SUMIFS('Grid GenerationQueue'!AG$5:AG$410,'Grid GenerationQueue'!$AZ$5:$AZ$410,$B176,'Grid GenerationQueue'!$BA$5:$BA$410,$C176,'Grid GenerationQueue'!$BK$5:$BK$410,"&gt;0")</f>
        <v>0</v>
      </c>
      <c r="AR176">
        <f>SUMIFS('Grid GenerationQueue'!AH$5:AH$410,'Grid GenerationQueue'!$AZ$5:$AZ$410,$B176,'Grid GenerationQueue'!$BA$5:$BA$410,$C176,'Grid GenerationQueue'!$BK$5:$BK$410,"&gt;0")</f>
        <v>0</v>
      </c>
      <c r="AS176">
        <f>SUMIFS('Grid GenerationQueue'!AI$5:AI$410,'Grid GenerationQueue'!$AZ$5:$AZ$410,$B176,'Grid GenerationQueue'!$BA$5:$BA$410,$C176,'Grid GenerationQueue'!$BK$5:$BK$410,"&gt;0")</f>
        <v>0</v>
      </c>
      <c r="AT176">
        <f>SUMIFS('Grid GenerationQueue'!AJ$5:AJ$410,'Grid GenerationQueue'!$AZ$5:$AZ$410,$B176,'Grid GenerationQueue'!$BA$5:$BA$410,$C176,'Grid GenerationQueue'!$BK$5:$BK$410,"&gt;0")</f>
        <v>0</v>
      </c>
      <c r="AU176">
        <f>SUMIFS('Grid GenerationQueue'!AK$5:AK$410,'Grid GenerationQueue'!$AZ$5:$AZ$410,$B176,'Grid GenerationQueue'!$BA$5:$BA$410,$C176,'Grid GenerationQueue'!$BK$5:$BK$410,"&gt;0")</f>
        <v>0</v>
      </c>
      <c r="AV176">
        <f>SUMIFS('Grid GenerationQueue'!AL$5:AL$410,'Grid GenerationQueue'!$AZ$5:$AZ$410,$B176,'Grid GenerationQueue'!$BA$5:$BA$410,$C176,'Grid GenerationQueue'!$BK$5:$BK$410,"&gt;0")</f>
        <v>0</v>
      </c>
      <c r="AW176">
        <f>SUMIFS('Grid GenerationQueue'!AM$5:AM$410,'Grid GenerationQueue'!$AZ$5:$AZ$410,$B176,'Grid GenerationQueue'!$BA$5:$BA$410,$C176,'Grid GenerationQueue'!$BK$5:$BK$410,"&gt;0")</f>
        <v>0</v>
      </c>
      <c r="AX176">
        <f>SUMIFS('Grid GenerationQueue'!AN$5:AN$410,'Grid GenerationQueue'!$AZ$5:$AZ$410,$B176,'Grid GenerationQueue'!$BA$5:$BA$410,$C176,'Grid GenerationQueue'!$BK$5:$BK$410,"&gt;0")</f>
        <v>0</v>
      </c>
      <c r="AY176">
        <f>SUMIFS('Grid GenerationQueue'!AO$5:AO$410,'Grid GenerationQueue'!$AZ$5:$AZ$410,$B176,'Grid GenerationQueue'!$BA$5:$BA$410,$C176,'Grid GenerationQueue'!$BK$5:$BK$410,"&gt;0")</f>
        <v>0</v>
      </c>
      <c r="AZ176">
        <f>SUMIFS('Grid GenerationQueue'!AP$5:AP$410,'Grid GenerationQueue'!$AZ$5:$AZ$410,$B176,'Grid GenerationQueue'!$BA$5:$BA$410,$C176,'Grid GenerationQueue'!$BK$5:$BK$410,"&gt;0")</f>
        <v>0</v>
      </c>
      <c r="BA176">
        <f>SUMIFS('Grid GenerationQueue'!AQ$5:AQ$410,'Grid GenerationQueue'!$AZ$5:$AZ$410,$B176,'Grid GenerationQueue'!$BA$5:$BA$410,$C176,'Grid GenerationQueue'!$BK$5:$BK$410,"&gt;0")</f>
        <v>0</v>
      </c>
      <c r="BB176">
        <f>SUMIFS('Grid GenerationQueue'!AR$5:AR$410,'Grid GenerationQueue'!$AZ$5:$AZ$410,$B176,'Grid GenerationQueue'!$BA$5:$BA$410,$C176,'Grid GenerationQueue'!$BK$5:$BK$410,"&gt;0")</f>
        <v>0</v>
      </c>
      <c r="BD176">
        <f>SUMIFS('Grid GenerationQueue'!AG$5:AG$410,'Grid GenerationQueue'!$AZ$5:$AZ$410,$B176,'Grid GenerationQueue'!$BA$5:$BA$410,$C176,'Grid GenerationQueue'!$BD$5:$BD$410,"&lt;="&amp;$BE$3)</f>
        <v>0</v>
      </c>
      <c r="BE176">
        <f>SUMIFS('Grid GenerationQueue'!AH$5:AH$410,'Grid GenerationQueue'!$AZ$5:$AZ$410,$B176,'Grid GenerationQueue'!$BA$5:$BA$410,$C176,'Grid GenerationQueue'!$BD$5:$BD$410,"&lt;="&amp;$BE$3)</f>
        <v>0</v>
      </c>
      <c r="BF176">
        <f>SUMIFS('Grid GenerationQueue'!AI$5:AI$410,'Grid GenerationQueue'!$AZ$5:$AZ$410,$B176,'Grid GenerationQueue'!$BA$5:$BA$410,$C176,'Grid GenerationQueue'!$BD$5:$BD$410,"&lt;="&amp;$BE$3)</f>
        <v>0</v>
      </c>
      <c r="BG176">
        <f>SUMIFS('Grid GenerationQueue'!AJ$5:AJ$410,'Grid GenerationQueue'!$AZ$5:$AZ$410,$B176,'Grid GenerationQueue'!$BA$5:$BA$410,$C176,'Grid GenerationQueue'!$BD$5:$BD$410,"&lt;="&amp;$BE$3)</f>
        <v>0</v>
      </c>
      <c r="BH176">
        <f>SUMIFS('Grid GenerationQueue'!AK$5:AK$410,'Grid GenerationQueue'!$AZ$5:$AZ$410,$B176,'Grid GenerationQueue'!$BA$5:$BA$410,$C176,'Grid GenerationQueue'!$BD$5:$BD$410,"&lt;="&amp;$BE$3)</f>
        <v>0</v>
      </c>
      <c r="BI176">
        <f>SUMIFS('Grid GenerationQueue'!AL$5:AL$410,'Grid GenerationQueue'!$AZ$5:$AZ$410,$B176,'Grid GenerationQueue'!$BA$5:$BA$410,$C176,'Grid GenerationQueue'!$BD$5:$BD$410,"&lt;="&amp;$BE$3)</f>
        <v>0</v>
      </c>
      <c r="BJ176">
        <f>SUMIFS('Grid GenerationQueue'!AM$5:AM$410,'Grid GenerationQueue'!$AZ$5:$AZ$410,$B176,'Grid GenerationQueue'!$BA$5:$BA$410,$C176,'Grid GenerationQueue'!$BD$5:$BD$410,"&lt;="&amp;$BE$3)</f>
        <v>0</v>
      </c>
      <c r="BK176">
        <f>SUMIFS('Grid GenerationQueue'!AN$5:AN$410,'Grid GenerationQueue'!$AZ$5:$AZ$410,$B176,'Grid GenerationQueue'!$BA$5:$BA$410,$C176,'Grid GenerationQueue'!$BD$5:$BD$410,"&lt;="&amp;$BE$3)</f>
        <v>0</v>
      </c>
      <c r="BL176">
        <f>SUMIFS('Grid GenerationQueue'!AO$5:AO$410,'Grid GenerationQueue'!$AZ$5:$AZ$410,$B176,'Grid GenerationQueue'!$BA$5:$BA$410,$C176,'Grid GenerationQueue'!$BD$5:$BD$410,"&lt;="&amp;$BE$3)</f>
        <v>0</v>
      </c>
      <c r="BM176">
        <f>SUMIFS('Grid GenerationQueue'!AP$5:AP$410,'Grid GenerationQueue'!$AZ$5:$AZ$410,$B176,'Grid GenerationQueue'!$BA$5:$BA$410,$C176,'Grid GenerationQueue'!$BD$5:$BD$410,"&lt;="&amp;$BE$3)</f>
        <v>0</v>
      </c>
      <c r="BN176">
        <f>SUMIFS('Grid GenerationQueue'!AQ$5:AQ$410,'Grid GenerationQueue'!$AZ$5:$AZ$410,$B176,'Grid GenerationQueue'!$BA$5:$BA$410,$C176,'Grid GenerationQueue'!$BD$5:$BD$410,"&lt;="&amp;$BE$3)</f>
        <v>0</v>
      </c>
      <c r="BO176">
        <f>SUMIFS('Grid GenerationQueue'!AR$5:AR$410,'Grid GenerationQueue'!$AZ$5:$AZ$410,$B176,'Grid GenerationQueue'!$BA$5:$BA$410,$C176,'Grid GenerationQueue'!$BD$5:$BD$410,"&lt;="&amp;$BE$3)</f>
        <v>0</v>
      </c>
      <c r="BQ176">
        <f>SUMIFS('Grid GenerationQueue'!AG$5:AG$410,'Grid GenerationQueue'!$AZ$5:$AZ$410,$B176,'Grid GenerationQueue'!$BA$5:$BA$410,$C176,'Grid GenerationQueue'!$BJ$5:$BJ$410,"Executed",'Grid GenerationQueue'!$BD$5:$BD$410,"&lt;="&amp;$BE$3)</f>
        <v>0</v>
      </c>
      <c r="BR176">
        <f>SUMIFS('Grid GenerationQueue'!AH$5:AH$410,'Grid GenerationQueue'!$AZ$5:$AZ$410,$B176,'Grid GenerationQueue'!$BA$5:$BA$410,$C176,'Grid GenerationQueue'!$BJ$5:$BJ$410,"Executed",'Grid GenerationQueue'!$BD$5:$BD$410,"&lt;="&amp;$BE$3)</f>
        <v>0</v>
      </c>
      <c r="BS176">
        <f>SUMIFS('Grid GenerationQueue'!AI$5:AI$410,'Grid GenerationQueue'!$AZ$5:$AZ$410,$B176,'Grid GenerationQueue'!$BA$5:$BA$410,$C176,'Grid GenerationQueue'!$BJ$5:$BJ$410,"Executed",'Grid GenerationQueue'!$BD$5:$BD$410,"&lt;="&amp;$BE$3)</f>
        <v>0</v>
      </c>
      <c r="BT176">
        <f>SUMIFS('Grid GenerationQueue'!AJ$5:AJ$410,'Grid GenerationQueue'!$AZ$5:$AZ$410,$B176,'Grid GenerationQueue'!$BA$5:$BA$410,$C176,'Grid GenerationQueue'!$BJ$5:$BJ$410,"Executed",'Grid GenerationQueue'!$BD$5:$BD$410,"&lt;="&amp;$BE$3)</f>
        <v>0</v>
      </c>
      <c r="BU176">
        <f>SUMIFS('Grid GenerationQueue'!AK$5:AK$410,'Grid GenerationQueue'!$AZ$5:$AZ$410,$B176,'Grid GenerationQueue'!$BA$5:$BA$410,$C176,'Grid GenerationQueue'!$BJ$5:$BJ$410,"Executed",'Grid GenerationQueue'!$BD$5:$BD$410,"&lt;="&amp;$BE$3)</f>
        <v>0</v>
      </c>
      <c r="BV176">
        <f>SUMIFS('Grid GenerationQueue'!AL$5:AL$410,'Grid GenerationQueue'!$AZ$5:$AZ$410,$B176,'Grid GenerationQueue'!$BA$5:$BA$410,$C176,'Grid GenerationQueue'!$BJ$5:$BJ$410,"Executed",'Grid GenerationQueue'!$BD$5:$BD$410,"&lt;="&amp;$BE$3)</f>
        <v>0</v>
      </c>
      <c r="BW176">
        <f>SUMIFS('Grid GenerationQueue'!AM$5:AM$410,'Grid GenerationQueue'!$AZ$5:$AZ$410,$B176,'Grid GenerationQueue'!$BA$5:$BA$410,$C176,'Grid GenerationQueue'!$BJ$5:$BJ$410,"Executed",'Grid GenerationQueue'!$BD$5:$BD$410,"&lt;="&amp;$BE$3)</f>
        <v>0</v>
      </c>
      <c r="BX176">
        <f>SUMIFS('Grid GenerationQueue'!AN$5:AN$410,'Grid GenerationQueue'!$AZ$5:$AZ$410,$B176,'Grid GenerationQueue'!$BA$5:$BA$410,$C176,'Grid GenerationQueue'!$BJ$5:$BJ$410,"Executed",'Grid GenerationQueue'!$BD$5:$BD$410,"&lt;="&amp;$BE$3)</f>
        <v>0</v>
      </c>
      <c r="BY176">
        <f>SUMIFS('Grid GenerationQueue'!AO$5:AO$410,'Grid GenerationQueue'!$AZ$5:$AZ$410,$B176,'Grid GenerationQueue'!$BA$5:$BA$410,$C176,'Grid GenerationQueue'!$BJ$5:$BJ$410,"Executed",'Grid GenerationQueue'!$BD$5:$BD$410,"&lt;="&amp;$BE$3)</f>
        <v>0</v>
      </c>
      <c r="BZ176">
        <f>SUMIFS('Grid GenerationQueue'!AP$5:AP$410,'Grid GenerationQueue'!$AZ$5:$AZ$410,$B176,'Grid GenerationQueue'!$BA$5:$BA$410,$C176,'Grid GenerationQueue'!$BJ$5:$BJ$410,"Executed",'Grid GenerationQueue'!$BD$5:$BD$410,"&lt;="&amp;$BE$3)</f>
        <v>0</v>
      </c>
      <c r="CA176">
        <f>SUMIFS('Grid GenerationQueue'!AQ$5:AQ$410,'Grid GenerationQueue'!$AZ$5:$AZ$410,$B176,'Grid GenerationQueue'!$BA$5:$BA$410,$C176,'Grid GenerationQueue'!$BJ$5:$BJ$410,"Executed",'Grid GenerationQueue'!$BD$5:$BD$410,"&lt;="&amp;$BE$3)</f>
        <v>0</v>
      </c>
      <c r="CB176">
        <f>SUMIFS('Grid GenerationQueue'!AR$5:AR$410,'Grid GenerationQueue'!$AZ$5:$AZ$410,$B176,'Grid GenerationQueue'!$BA$5:$BA$410,$C176,'Grid GenerationQueue'!$BJ$5:$BJ$410,"Executed",'Grid GenerationQueue'!$BD$5:$BD$410,"&lt;="&amp;$BE$3)</f>
        <v>0</v>
      </c>
      <c r="CD176">
        <f>SUMIFS('Grid GenerationQueue'!AG$5:AG$410,'Grid GenerationQueue'!$AZ$5:$AZ$410,$B176,'Grid GenerationQueue'!$BA$5:$BA$410,$C176,'Grid GenerationQueue'!$BH$5:$BH$410,"&lt;&gt;"&amp;"",'Grid GenerationQueue'!$BD$5:$BD$410,"&lt;="&amp;$BE$3)</f>
        <v>0</v>
      </c>
      <c r="CE176">
        <f>SUMIFS('Grid GenerationQueue'!AH$5:AH$410,'Grid GenerationQueue'!$AZ$5:$AZ$410,$B176,'Grid GenerationQueue'!$BA$5:$BA$410,$C176,'Grid GenerationQueue'!$BH$5:$BH$410,"&lt;&gt;"&amp;"",'Grid GenerationQueue'!$BD$5:$BD$410,"&lt;="&amp;$BE$3)</f>
        <v>0</v>
      </c>
      <c r="CF176">
        <f>SUMIFS('Grid GenerationQueue'!AI$5:AI$410,'Grid GenerationQueue'!$AZ$5:$AZ$410,$B176,'Grid GenerationQueue'!$BA$5:$BA$410,$C176,'Grid GenerationQueue'!$BH$5:$BH$410,"&lt;&gt;"&amp;"",'Grid GenerationQueue'!$BD$5:$BD$410,"&lt;="&amp;$BE$3)</f>
        <v>0</v>
      </c>
      <c r="CG176">
        <f>SUMIFS('Grid GenerationQueue'!AJ$5:AJ$410,'Grid GenerationQueue'!$AZ$5:$AZ$410,$B176,'Grid GenerationQueue'!$BA$5:$BA$410,$C176,'Grid GenerationQueue'!$BH$5:$BH$410,"&lt;&gt;"&amp;"",'Grid GenerationQueue'!$BD$5:$BD$410,"&lt;="&amp;$BE$3)</f>
        <v>0</v>
      </c>
      <c r="CH176">
        <f>SUMIFS('Grid GenerationQueue'!AK$5:AK$410,'Grid GenerationQueue'!$AZ$5:$AZ$410,$B176,'Grid GenerationQueue'!$BA$5:$BA$410,$C176,'Grid GenerationQueue'!$BH$5:$BH$410,"&lt;&gt;"&amp;"",'Grid GenerationQueue'!$BD$5:$BD$410,"&lt;="&amp;$BE$3)</f>
        <v>0</v>
      </c>
      <c r="CI176">
        <f>SUMIFS('Grid GenerationQueue'!AL$5:AL$410,'Grid GenerationQueue'!$AZ$5:$AZ$410,$B176,'Grid GenerationQueue'!$BA$5:$BA$410,$C176,'Grid GenerationQueue'!$BH$5:$BH$410,"&lt;&gt;"&amp;"",'Grid GenerationQueue'!$BD$5:$BD$410,"&lt;="&amp;$BE$3)</f>
        <v>0</v>
      </c>
      <c r="CJ176">
        <f>SUMIFS('Grid GenerationQueue'!AM$5:AM$410,'Grid GenerationQueue'!$AZ$5:$AZ$410,$B176,'Grid GenerationQueue'!$BA$5:$BA$410,$C176,'Grid GenerationQueue'!$BH$5:$BH$410,"&lt;&gt;"&amp;"",'Grid GenerationQueue'!$BD$5:$BD$410,"&lt;="&amp;$BE$3)</f>
        <v>0</v>
      </c>
      <c r="CK176">
        <f>SUMIFS('Grid GenerationQueue'!AN$5:AN$410,'Grid GenerationQueue'!$AZ$5:$AZ$410,$B176,'Grid GenerationQueue'!$BA$5:$BA$410,$C176,'Grid GenerationQueue'!$BH$5:$BH$410,"&lt;&gt;"&amp;"",'Grid GenerationQueue'!$BD$5:$BD$410,"&lt;="&amp;$BE$3)</f>
        <v>0</v>
      </c>
      <c r="CL176">
        <f>SUMIFS('Grid GenerationQueue'!AO$5:AO$410,'Grid GenerationQueue'!$AZ$5:$AZ$410,$B176,'Grid GenerationQueue'!$BA$5:$BA$410,$C176,'Grid GenerationQueue'!$BH$5:$BH$410,"&lt;&gt;"&amp;"",'Grid GenerationQueue'!$BD$5:$BD$410,"&lt;="&amp;$BE$3)</f>
        <v>0</v>
      </c>
      <c r="CM176">
        <f>SUMIFS('Grid GenerationQueue'!AP$5:AP$410,'Grid GenerationQueue'!$AZ$5:$AZ$410,$B176,'Grid GenerationQueue'!$BA$5:$BA$410,$C176,'Grid GenerationQueue'!$BH$5:$BH$410,"&lt;&gt;"&amp;"",'Grid GenerationQueue'!$BD$5:$BD$410,"&lt;="&amp;$BE$3)</f>
        <v>0</v>
      </c>
      <c r="CN176">
        <f>SUMIFS('Grid GenerationQueue'!AQ$5:AQ$410,'Grid GenerationQueue'!$AZ$5:$AZ$410,$B176,'Grid GenerationQueue'!$BA$5:$BA$410,$C176,'Grid GenerationQueue'!$BH$5:$BH$410,"&lt;&gt;"&amp;"",'Grid GenerationQueue'!$BD$5:$BD$410,"&lt;="&amp;$BE$3)</f>
        <v>0</v>
      </c>
      <c r="CO176">
        <f>SUMIFS('Grid GenerationQueue'!AR$5:AR$410,'Grid GenerationQueue'!$AZ$5:$AZ$410,$B176,'Grid GenerationQueue'!$BA$5:$BA$410,$C176,'Grid GenerationQueue'!$BH$5:$BH$410,"&lt;&gt;"&amp;"",'Grid GenerationQueue'!$BD$5:$BD$410,"&lt;="&amp;$BE$3)</f>
        <v>0</v>
      </c>
      <c r="CQ176">
        <f>SUMIFS('Grid GenerationQueue'!AG$5:AG$410,'Grid GenerationQueue'!$AZ$5:$AZ$410,$B176,'Grid GenerationQueue'!$BA$5:$BA$410,$C176,'Grid GenerationQueue'!$BK$5:$BK$410,"&gt;0",'Grid GenerationQueue'!$BD$5:$BD$410,"&lt;="&amp;$BE$3)</f>
        <v>0</v>
      </c>
      <c r="CR176">
        <f>SUMIFS('Grid GenerationQueue'!AH$5:AH$410,'Grid GenerationQueue'!$AZ$5:$AZ$410,$B176,'Grid GenerationQueue'!$BA$5:$BA$410,$C176,'Grid GenerationQueue'!$BK$5:$BK$410,"&gt;0",'Grid GenerationQueue'!$BD$5:$BD$410,"&lt;="&amp;$BE$3)</f>
        <v>0</v>
      </c>
      <c r="CS176">
        <f>SUMIFS('Grid GenerationQueue'!AI$5:AI$410,'Grid GenerationQueue'!$AZ$5:$AZ$410,$B176,'Grid GenerationQueue'!$BA$5:$BA$410,$C176,'Grid GenerationQueue'!$BK$5:$BK$410,"&gt;0",'Grid GenerationQueue'!$BD$5:$BD$410,"&lt;="&amp;$BE$3)</f>
        <v>0</v>
      </c>
      <c r="CT176">
        <f>SUMIFS('Grid GenerationQueue'!AJ$5:AJ$410,'Grid GenerationQueue'!$AZ$5:$AZ$410,$B176,'Grid GenerationQueue'!$BA$5:$BA$410,$C176,'Grid GenerationQueue'!$BK$5:$BK$410,"&gt;0",'Grid GenerationQueue'!$BD$5:$BD$410,"&lt;="&amp;$BE$3)</f>
        <v>0</v>
      </c>
      <c r="CU176">
        <f>SUMIFS('Grid GenerationQueue'!AK$5:AK$410,'Grid GenerationQueue'!$AZ$5:$AZ$410,$B176,'Grid GenerationQueue'!$BA$5:$BA$410,$C176,'Grid GenerationQueue'!$BK$5:$BK$410,"&gt;0",'Grid GenerationQueue'!$BD$5:$BD$410,"&lt;="&amp;$BE$3)</f>
        <v>0</v>
      </c>
      <c r="CV176">
        <f>SUMIFS('Grid GenerationQueue'!AL$5:AL$410,'Grid GenerationQueue'!$AZ$5:$AZ$410,$B176,'Grid GenerationQueue'!$BA$5:$BA$410,$C176,'Grid GenerationQueue'!$BK$5:$BK$410,"&gt;0",'Grid GenerationQueue'!$BD$5:$BD$410,"&lt;="&amp;$BE$3)</f>
        <v>0</v>
      </c>
      <c r="CW176">
        <f>SUMIFS('Grid GenerationQueue'!AM$5:AM$410,'Grid GenerationQueue'!$AZ$5:$AZ$410,$B176,'Grid GenerationQueue'!$BA$5:$BA$410,$C176,'Grid GenerationQueue'!$BK$5:$BK$410,"&gt;0",'Grid GenerationQueue'!$BD$5:$BD$410,"&lt;="&amp;$BE$3)</f>
        <v>0</v>
      </c>
      <c r="CX176">
        <f>SUMIFS('Grid GenerationQueue'!AN$5:AN$410,'Grid GenerationQueue'!$AZ$5:$AZ$410,$B176,'Grid GenerationQueue'!$BA$5:$BA$410,$C176,'Grid GenerationQueue'!$BK$5:$BK$410,"&gt;0",'Grid GenerationQueue'!$BD$5:$BD$410,"&lt;="&amp;$BE$3)</f>
        <v>0</v>
      </c>
      <c r="CY176">
        <f>SUMIFS('Grid GenerationQueue'!AO$5:AO$410,'Grid GenerationQueue'!$AZ$5:$AZ$410,$B176,'Grid GenerationQueue'!$BA$5:$BA$410,$C176,'Grid GenerationQueue'!$BK$5:$BK$410,"&gt;0",'Grid GenerationQueue'!$BD$5:$BD$410,"&lt;="&amp;$BE$3)</f>
        <v>0</v>
      </c>
      <c r="CZ176">
        <f>SUMIFS('Grid GenerationQueue'!AP$5:AP$410,'Grid GenerationQueue'!$AZ$5:$AZ$410,$B176,'Grid GenerationQueue'!$BA$5:$BA$410,$C176,'Grid GenerationQueue'!$BK$5:$BK$410,"&gt;0",'Grid GenerationQueue'!$BD$5:$BD$410,"&lt;="&amp;$BE$3)</f>
        <v>0</v>
      </c>
      <c r="DA176">
        <f>SUMIFS('Grid GenerationQueue'!AQ$5:AQ$410,'Grid GenerationQueue'!$AZ$5:$AZ$410,$B176,'Grid GenerationQueue'!$BA$5:$BA$410,$C176,'Grid GenerationQueue'!$BK$5:$BK$410,"&gt;0",'Grid GenerationQueue'!$BD$5:$BD$410,"&lt;="&amp;$BE$3)</f>
        <v>0</v>
      </c>
      <c r="DB176">
        <f>SUMIFS('Grid GenerationQueue'!AR$5:AR$410,'Grid GenerationQueue'!$AZ$5:$AZ$410,$B176,'Grid GenerationQueue'!$BA$5:$BA$410,$C176,'Grid GenerationQueue'!$BK$5:$BK$410,"&gt;0",'Grid GenerationQueue'!$BD$5:$BD$410,"&lt;="&amp;$BE$3)</f>
        <v>0</v>
      </c>
    </row>
    <row r="177" spans="1:106" x14ac:dyDescent="0.35">
      <c r="A177" t="s">
        <v>4748</v>
      </c>
      <c r="B177" t="s">
        <v>4837</v>
      </c>
      <c r="C177">
        <v>115</v>
      </c>
      <c r="D177">
        <f>SUMIFS('Grid GenerationQueue'!AG$5:AG$410,'Grid GenerationQueue'!$AZ$5:$AZ$410,$B177,'Grid GenerationQueue'!$BA$5:$BA$410,$C177)</f>
        <v>0</v>
      </c>
      <c r="E177">
        <f>SUMIFS('Grid GenerationQueue'!AH$5:AH$410,'Grid GenerationQueue'!$AZ$5:$AZ$410,$B177,'Grid GenerationQueue'!$BA$5:$BA$410,$C177)</f>
        <v>0</v>
      </c>
      <c r="F177">
        <f>SUMIFS('Grid GenerationQueue'!AI$5:AI$410,'Grid GenerationQueue'!$AZ$5:$AZ$410,$B177,'Grid GenerationQueue'!$BA$5:$BA$410,$C177)</f>
        <v>0</v>
      </c>
      <c r="G177">
        <f>SUMIFS('Grid GenerationQueue'!AJ$5:AJ$410,'Grid GenerationQueue'!$AZ$5:$AZ$410,$B177,'Grid GenerationQueue'!$BA$5:$BA$410,$C177)</f>
        <v>0</v>
      </c>
      <c r="H177">
        <f>SUMIFS('Grid GenerationQueue'!AK$5:AK$410,'Grid GenerationQueue'!$AZ$5:$AZ$410,$B177,'Grid GenerationQueue'!$BA$5:$BA$410,$C177)</f>
        <v>0</v>
      </c>
      <c r="I177">
        <f>SUMIFS('Grid GenerationQueue'!AL$5:AL$410,'Grid GenerationQueue'!$AZ$5:$AZ$410,$B177,'Grid GenerationQueue'!$BA$5:$BA$410,$C177)</f>
        <v>0</v>
      </c>
      <c r="J177">
        <f>SUMIFS('Grid GenerationQueue'!AM$5:AM$410,'Grid GenerationQueue'!$AZ$5:$AZ$410,$B177,'Grid GenerationQueue'!$BA$5:$BA$410,$C177)</f>
        <v>0</v>
      </c>
      <c r="K177">
        <f>SUMIFS('Grid GenerationQueue'!AN$5:AN$410,'Grid GenerationQueue'!$AZ$5:$AZ$410,$B177,'Grid GenerationQueue'!$BA$5:$BA$410,$C177)</f>
        <v>0</v>
      </c>
      <c r="L177">
        <f>SUMIFS('Grid GenerationQueue'!AO$5:AO$410,'Grid GenerationQueue'!$AZ$5:$AZ$410,$B177,'Grid GenerationQueue'!$BA$5:$BA$410,$C177)</f>
        <v>0</v>
      </c>
      <c r="M177">
        <f>SUMIFS('Grid GenerationQueue'!AP$5:AP$410,'Grid GenerationQueue'!$AZ$5:$AZ$410,$B177,'Grid GenerationQueue'!$BA$5:$BA$410,$C177)</f>
        <v>0</v>
      </c>
      <c r="N177">
        <f>SUMIFS('Grid GenerationQueue'!AQ$5:AQ$410,'Grid GenerationQueue'!$AZ$5:$AZ$410,$B177,'Grid GenerationQueue'!$BA$5:$BA$410,$C177)</f>
        <v>0</v>
      </c>
      <c r="O177">
        <f>SUMIFS('Grid GenerationQueue'!AR$5:AR$410,'Grid GenerationQueue'!$AZ$5:$AZ$410,$B177,'Grid GenerationQueue'!$BA$5:$BA$410,$C177)</f>
        <v>0</v>
      </c>
      <c r="Q177">
        <f>SUMIFS('Grid GenerationQueue'!AG$5:AG$410,'Grid GenerationQueue'!$AZ$5:$AZ$410,$B177,'Grid GenerationQueue'!$BA$5:$BA$410,$C177,'Grid GenerationQueue'!$BJ$5:$BJ$410,"Executed")</f>
        <v>0</v>
      </c>
      <c r="R177">
        <f>SUMIFS('Grid GenerationQueue'!AH$5:AH$410,'Grid GenerationQueue'!$AZ$5:$AZ$410,$B177,'Grid GenerationQueue'!$BA$5:$BA$410,$C177,'Grid GenerationQueue'!$BJ$5:$BJ$410,"Executed")</f>
        <v>0</v>
      </c>
      <c r="S177">
        <f>SUMIFS('Grid GenerationQueue'!AI$5:AI$410,'Grid GenerationQueue'!$AZ$5:$AZ$410,$B177,'Grid GenerationQueue'!$BA$5:$BA$410,$C177,'Grid GenerationQueue'!$BJ$5:$BJ$410,"Executed")</f>
        <v>0</v>
      </c>
      <c r="T177">
        <f>SUMIFS('Grid GenerationQueue'!AJ$5:AJ$410,'Grid GenerationQueue'!$AZ$5:$AZ$410,$B177,'Grid GenerationQueue'!$BA$5:$BA$410,$C177,'Grid GenerationQueue'!$BJ$5:$BJ$410,"Executed")</f>
        <v>0</v>
      </c>
      <c r="U177">
        <f>SUMIFS('Grid GenerationQueue'!AK$5:AK$410,'Grid GenerationQueue'!$AZ$5:$AZ$410,$B177,'Grid GenerationQueue'!$BA$5:$BA$410,$C177,'Grid GenerationQueue'!$BJ$5:$BJ$410,"Executed")</f>
        <v>0</v>
      </c>
      <c r="V177">
        <f>SUMIFS('Grid GenerationQueue'!AL$5:AL$410,'Grid GenerationQueue'!$AZ$5:$AZ$410,$B177,'Grid GenerationQueue'!$BA$5:$BA$410,$C177,'Grid GenerationQueue'!$BJ$5:$BJ$410,"Executed")</f>
        <v>0</v>
      </c>
      <c r="W177">
        <f>SUMIFS('Grid GenerationQueue'!AM$5:AM$410,'Grid GenerationQueue'!$AZ$5:$AZ$410,$B177,'Grid GenerationQueue'!$BA$5:$BA$410,$C177,'Grid GenerationQueue'!$BJ$5:$BJ$410,"Executed")</f>
        <v>0</v>
      </c>
      <c r="X177">
        <f>SUMIFS('Grid GenerationQueue'!AN$5:AN$410,'Grid GenerationQueue'!$AZ$5:$AZ$410,$B177,'Grid GenerationQueue'!$BA$5:$BA$410,$C177,'Grid GenerationQueue'!$BJ$5:$BJ$410,"Executed")</f>
        <v>0</v>
      </c>
      <c r="Y177">
        <f>SUMIFS('Grid GenerationQueue'!AO$5:AO$410,'Grid GenerationQueue'!$AZ$5:$AZ$410,$B177,'Grid GenerationQueue'!$BA$5:$BA$410,$C177,'Grid GenerationQueue'!$BJ$5:$BJ$410,"Executed")</f>
        <v>0</v>
      </c>
      <c r="Z177">
        <f>SUMIFS('Grid GenerationQueue'!AP$5:AP$410,'Grid GenerationQueue'!$AZ$5:$AZ$410,$B177,'Grid GenerationQueue'!$BA$5:$BA$410,$C177,'Grid GenerationQueue'!$BJ$5:$BJ$410,"Executed")</f>
        <v>0</v>
      </c>
      <c r="AA177">
        <f>SUMIFS('Grid GenerationQueue'!AQ$5:AQ$410,'Grid GenerationQueue'!$AZ$5:$AZ$410,$B177,'Grid GenerationQueue'!$BA$5:$BA$410,$C177,'Grid GenerationQueue'!$BJ$5:$BJ$410,"Executed")</f>
        <v>0</v>
      </c>
      <c r="AB177">
        <f>SUMIFS('Grid GenerationQueue'!AR$5:AR$410,'Grid GenerationQueue'!$AZ$5:$AZ$410,$B177,'Grid GenerationQueue'!$BA$5:$BA$410,$C177,'Grid GenerationQueue'!$BJ$5:$BJ$410,"Executed")</f>
        <v>0</v>
      </c>
      <c r="AD177">
        <f>SUMIFS('Grid GenerationQueue'!AG$5:AG$410,'Grid GenerationQueue'!$AZ$5:$AZ$410,$B177,'Grid GenerationQueue'!$BA$5:$BA$410,$C177,'Grid GenerationQueue'!$BH$5:$BH$410,"&lt;&gt;"&amp;"")+SUMIFS('Grid GenerationQueue'!AG$5:AG$410,'Grid GenerationQueue'!$AZ$5:$AZ$410,$B177,'Grid GenerationQueue'!$BA$5:$BA$410,$C177,'Grid GenerationQueue'!$BH$5:$BH$410,"",'Grid GenerationQueue'!$AC$5:$AC$410,1)</f>
        <v>0</v>
      </c>
      <c r="AE177">
        <f>SUMIFS('Grid GenerationQueue'!AH$5:AH$410,'Grid GenerationQueue'!$AZ$5:$AZ$410,$B177,'Grid GenerationQueue'!$BA$5:$BA$410,$C177,'Grid GenerationQueue'!$BH$5:$BH$410,"&lt;&gt;"&amp;"")+SUMIFS('Grid GenerationQueue'!AH$5:AH$410,'Grid GenerationQueue'!$AZ$5:$AZ$410,$B177,'Grid GenerationQueue'!$BA$5:$BA$410,$C177,'Grid GenerationQueue'!$BH$5:$BH$410,"",'Grid GenerationQueue'!$AC$5:$AC$410,1)</f>
        <v>0</v>
      </c>
      <c r="AF177">
        <f>SUMIFS('Grid GenerationQueue'!AI$5:AI$410,'Grid GenerationQueue'!$AZ$5:$AZ$410,$B177,'Grid GenerationQueue'!$BA$5:$BA$410,$C177,'Grid GenerationQueue'!$BH$5:$BH$410,"&lt;&gt;"&amp;"")+SUMIFS('Grid GenerationQueue'!AI$5:AI$410,'Grid GenerationQueue'!$AZ$5:$AZ$410,$B177,'Grid GenerationQueue'!$BA$5:$BA$410,$C177,'Grid GenerationQueue'!$BH$5:$BH$410,"",'Grid GenerationQueue'!$AC$5:$AC$410,1)</f>
        <v>0</v>
      </c>
      <c r="AG177">
        <f>SUMIFS('Grid GenerationQueue'!AJ$5:AJ$410,'Grid GenerationQueue'!$AZ$5:$AZ$410,$B177,'Grid GenerationQueue'!$BA$5:$BA$410,$C177,'Grid GenerationQueue'!$BH$5:$BH$410,"&lt;&gt;"&amp;"")+SUMIFS('Grid GenerationQueue'!AJ$5:AJ$410,'Grid GenerationQueue'!$AZ$5:$AZ$410,$B177,'Grid GenerationQueue'!$BA$5:$BA$410,$C177,'Grid GenerationQueue'!$BH$5:$BH$410,"",'Grid GenerationQueue'!$AC$5:$AC$410,1)</f>
        <v>0</v>
      </c>
      <c r="AH177">
        <f>SUMIFS('Grid GenerationQueue'!AK$5:AK$410,'Grid GenerationQueue'!$AZ$5:$AZ$410,$B177,'Grid GenerationQueue'!$BA$5:$BA$410,$C177,'Grid GenerationQueue'!$BH$5:$BH$410,"&lt;&gt;"&amp;"")+SUMIFS('Grid GenerationQueue'!AK$5:AK$410,'Grid GenerationQueue'!$AZ$5:$AZ$410,$B177,'Grid GenerationQueue'!$BA$5:$BA$410,$C177,'Grid GenerationQueue'!$BH$5:$BH$410,"",'Grid GenerationQueue'!$AC$5:$AC$410,1)</f>
        <v>0</v>
      </c>
      <c r="AI177">
        <f>SUMIFS('Grid GenerationQueue'!AL$5:AL$410,'Grid GenerationQueue'!$AZ$5:$AZ$410,$B177,'Grid GenerationQueue'!$BA$5:$BA$410,$C177,'Grid GenerationQueue'!$BH$5:$BH$410,"&lt;&gt;"&amp;"")+SUMIFS('Grid GenerationQueue'!AL$5:AL$410,'Grid GenerationQueue'!$AZ$5:$AZ$410,$B177,'Grid GenerationQueue'!$BA$5:$BA$410,$C177,'Grid GenerationQueue'!$BH$5:$BH$410,"",'Grid GenerationQueue'!$AC$5:$AC$410,1)</f>
        <v>0</v>
      </c>
      <c r="AJ177">
        <f>SUMIFS('Grid GenerationQueue'!AM$5:AM$410,'Grid GenerationQueue'!$AZ$5:$AZ$410,$B177,'Grid GenerationQueue'!$BA$5:$BA$410,$C177,'Grid GenerationQueue'!$BH$5:$BH$410,"&lt;&gt;"&amp;"")+SUMIFS('Grid GenerationQueue'!AM$5:AM$410,'Grid GenerationQueue'!$AZ$5:$AZ$410,$B177,'Grid GenerationQueue'!$BA$5:$BA$410,$C177,'Grid GenerationQueue'!$BH$5:$BH$410,"",'Grid GenerationQueue'!$AC$5:$AC$410,1)</f>
        <v>0</v>
      </c>
      <c r="AK177">
        <f>SUMIFS('Grid GenerationQueue'!AN$5:AN$410,'Grid GenerationQueue'!$AZ$5:$AZ$410,$B177,'Grid GenerationQueue'!$BA$5:$BA$410,$C177,'Grid GenerationQueue'!$BH$5:$BH$410,"&lt;&gt;"&amp;"")+SUMIFS('Grid GenerationQueue'!AN$5:AN$410,'Grid GenerationQueue'!$AZ$5:$AZ$410,$B177,'Grid GenerationQueue'!$BA$5:$BA$410,$C177,'Grid GenerationQueue'!$BH$5:$BH$410,"",'Grid GenerationQueue'!$AC$5:$AC$410,1)</f>
        <v>0</v>
      </c>
      <c r="AL177">
        <f>SUMIFS('Grid GenerationQueue'!AO$5:AO$410,'Grid GenerationQueue'!$AZ$5:$AZ$410,$B177,'Grid GenerationQueue'!$BA$5:$BA$410,$C177,'Grid GenerationQueue'!$BH$5:$BH$410,"&lt;&gt;"&amp;"")+SUMIFS('Grid GenerationQueue'!AO$5:AO$410,'Grid GenerationQueue'!$AZ$5:$AZ$410,$B177,'Grid GenerationQueue'!$BA$5:$BA$410,$C177,'Grid GenerationQueue'!$BH$5:$BH$410,"",'Grid GenerationQueue'!$AC$5:$AC$410,1)</f>
        <v>0</v>
      </c>
      <c r="AM177">
        <f>SUMIFS('Grid GenerationQueue'!AP$5:AP$410,'Grid GenerationQueue'!$AZ$5:$AZ$410,$B177,'Grid GenerationQueue'!$BA$5:$BA$410,$C177,'Grid GenerationQueue'!$BH$5:$BH$410,"&lt;&gt;"&amp;"")+SUMIFS('Grid GenerationQueue'!AP$5:AP$410,'Grid GenerationQueue'!$AZ$5:$AZ$410,$B177,'Grid GenerationQueue'!$BA$5:$BA$410,$C177,'Grid GenerationQueue'!$BH$5:$BH$410,"",'Grid GenerationQueue'!$AC$5:$AC$410,1)</f>
        <v>0</v>
      </c>
      <c r="AN177">
        <f>SUMIFS('Grid GenerationQueue'!AQ$5:AQ$410,'Grid GenerationQueue'!$AZ$5:$AZ$410,$B177,'Grid GenerationQueue'!$BA$5:$BA$410,$C177,'Grid GenerationQueue'!$BH$5:$BH$410,"&lt;&gt;"&amp;"")+SUMIFS('Grid GenerationQueue'!AQ$5:AQ$410,'Grid GenerationQueue'!$AZ$5:$AZ$410,$B177,'Grid GenerationQueue'!$BA$5:$BA$410,$C177,'Grid GenerationQueue'!$BH$5:$BH$410,"",'Grid GenerationQueue'!$AC$5:$AC$410,1)</f>
        <v>0</v>
      </c>
      <c r="AO177">
        <f>SUMIFS('Grid GenerationQueue'!AR$5:AR$410,'Grid GenerationQueue'!$AZ$5:$AZ$410,$B177,'Grid GenerationQueue'!$BA$5:$BA$410,$C177,'Grid GenerationQueue'!$BH$5:$BH$410,"&lt;&gt;"&amp;"")+SUMIFS('Grid GenerationQueue'!AR$5:AR$410,'Grid GenerationQueue'!$AZ$5:$AZ$410,$B177,'Grid GenerationQueue'!$BA$5:$BA$410,$C177,'Grid GenerationQueue'!$BH$5:$BH$410,"",'Grid GenerationQueue'!$AC$5:$AC$410,1)</f>
        <v>0</v>
      </c>
      <c r="AQ177">
        <f>SUMIFS('Grid GenerationQueue'!AG$5:AG$410,'Grid GenerationQueue'!$AZ$5:$AZ$410,$B177,'Grid GenerationQueue'!$BA$5:$BA$410,$C177,'Grid GenerationQueue'!$BK$5:$BK$410,"&gt;0")</f>
        <v>0</v>
      </c>
      <c r="AR177">
        <f>SUMIFS('Grid GenerationQueue'!AH$5:AH$410,'Grid GenerationQueue'!$AZ$5:$AZ$410,$B177,'Grid GenerationQueue'!$BA$5:$BA$410,$C177,'Grid GenerationQueue'!$BK$5:$BK$410,"&gt;0")</f>
        <v>0</v>
      </c>
      <c r="AS177">
        <f>SUMIFS('Grid GenerationQueue'!AI$5:AI$410,'Grid GenerationQueue'!$AZ$5:$AZ$410,$B177,'Grid GenerationQueue'!$BA$5:$BA$410,$C177,'Grid GenerationQueue'!$BK$5:$BK$410,"&gt;0")</f>
        <v>0</v>
      </c>
      <c r="AT177">
        <f>SUMIFS('Grid GenerationQueue'!AJ$5:AJ$410,'Grid GenerationQueue'!$AZ$5:$AZ$410,$B177,'Grid GenerationQueue'!$BA$5:$BA$410,$C177,'Grid GenerationQueue'!$BK$5:$BK$410,"&gt;0")</f>
        <v>0</v>
      </c>
      <c r="AU177">
        <f>SUMIFS('Grid GenerationQueue'!AK$5:AK$410,'Grid GenerationQueue'!$AZ$5:$AZ$410,$B177,'Grid GenerationQueue'!$BA$5:$BA$410,$C177,'Grid GenerationQueue'!$BK$5:$BK$410,"&gt;0")</f>
        <v>0</v>
      </c>
      <c r="AV177">
        <f>SUMIFS('Grid GenerationQueue'!AL$5:AL$410,'Grid GenerationQueue'!$AZ$5:$AZ$410,$B177,'Grid GenerationQueue'!$BA$5:$BA$410,$C177,'Grid GenerationQueue'!$BK$5:$BK$410,"&gt;0")</f>
        <v>0</v>
      </c>
      <c r="AW177">
        <f>SUMIFS('Grid GenerationQueue'!AM$5:AM$410,'Grid GenerationQueue'!$AZ$5:$AZ$410,$B177,'Grid GenerationQueue'!$BA$5:$BA$410,$C177,'Grid GenerationQueue'!$BK$5:$BK$410,"&gt;0")</f>
        <v>0</v>
      </c>
      <c r="AX177">
        <f>SUMIFS('Grid GenerationQueue'!AN$5:AN$410,'Grid GenerationQueue'!$AZ$5:$AZ$410,$B177,'Grid GenerationQueue'!$BA$5:$BA$410,$C177,'Grid GenerationQueue'!$BK$5:$BK$410,"&gt;0")</f>
        <v>0</v>
      </c>
      <c r="AY177">
        <f>SUMIFS('Grid GenerationQueue'!AO$5:AO$410,'Grid GenerationQueue'!$AZ$5:$AZ$410,$B177,'Grid GenerationQueue'!$BA$5:$BA$410,$C177,'Grid GenerationQueue'!$BK$5:$BK$410,"&gt;0")</f>
        <v>0</v>
      </c>
      <c r="AZ177">
        <f>SUMIFS('Grid GenerationQueue'!AP$5:AP$410,'Grid GenerationQueue'!$AZ$5:$AZ$410,$B177,'Grid GenerationQueue'!$BA$5:$BA$410,$C177,'Grid GenerationQueue'!$BK$5:$BK$410,"&gt;0")</f>
        <v>0</v>
      </c>
      <c r="BA177">
        <f>SUMIFS('Grid GenerationQueue'!AQ$5:AQ$410,'Grid GenerationQueue'!$AZ$5:$AZ$410,$B177,'Grid GenerationQueue'!$BA$5:$BA$410,$C177,'Grid GenerationQueue'!$BK$5:$BK$410,"&gt;0")</f>
        <v>0</v>
      </c>
      <c r="BB177">
        <f>SUMIFS('Grid GenerationQueue'!AR$5:AR$410,'Grid GenerationQueue'!$AZ$5:$AZ$410,$B177,'Grid GenerationQueue'!$BA$5:$BA$410,$C177,'Grid GenerationQueue'!$BK$5:$BK$410,"&gt;0")</f>
        <v>0</v>
      </c>
      <c r="BD177">
        <f>SUMIFS('Grid GenerationQueue'!AG$5:AG$410,'Grid GenerationQueue'!$AZ$5:$AZ$410,$B177,'Grid GenerationQueue'!$BA$5:$BA$410,$C177,'Grid GenerationQueue'!$BD$5:$BD$410,"&lt;="&amp;$BE$3)</f>
        <v>0</v>
      </c>
      <c r="BE177">
        <f>SUMIFS('Grid GenerationQueue'!AH$5:AH$410,'Grid GenerationQueue'!$AZ$5:$AZ$410,$B177,'Grid GenerationQueue'!$BA$5:$BA$410,$C177,'Grid GenerationQueue'!$BD$5:$BD$410,"&lt;="&amp;$BE$3)</f>
        <v>0</v>
      </c>
      <c r="BF177">
        <f>SUMIFS('Grid GenerationQueue'!AI$5:AI$410,'Grid GenerationQueue'!$AZ$5:$AZ$410,$B177,'Grid GenerationQueue'!$BA$5:$BA$410,$C177,'Grid GenerationQueue'!$BD$5:$BD$410,"&lt;="&amp;$BE$3)</f>
        <v>0</v>
      </c>
      <c r="BG177">
        <f>SUMIFS('Grid GenerationQueue'!AJ$5:AJ$410,'Grid GenerationQueue'!$AZ$5:$AZ$410,$B177,'Grid GenerationQueue'!$BA$5:$BA$410,$C177,'Grid GenerationQueue'!$BD$5:$BD$410,"&lt;="&amp;$BE$3)</f>
        <v>0</v>
      </c>
      <c r="BH177">
        <f>SUMIFS('Grid GenerationQueue'!AK$5:AK$410,'Grid GenerationQueue'!$AZ$5:$AZ$410,$B177,'Grid GenerationQueue'!$BA$5:$BA$410,$C177,'Grid GenerationQueue'!$BD$5:$BD$410,"&lt;="&amp;$BE$3)</f>
        <v>0</v>
      </c>
      <c r="BI177">
        <f>SUMIFS('Grid GenerationQueue'!AL$5:AL$410,'Grid GenerationQueue'!$AZ$5:$AZ$410,$B177,'Grid GenerationQueue'!$BA$5:$BA$410,$C177,'Grid GenerationQueue'!$BD$5:$BD$410,"&lt;="&amp;$BE$3)</f>
        <v>0</v>
      </c>
      <c r="BJ177">
        <f>SUMIFS('Grid GenerationQueue'!AM$5:AM$410,'Grid GenerationQueue'!$AZ$5:$AZ$410,$B177,'Grid GenerationQueue'!$BA$5:$BA$410,$C177,'Grid GenerationQueue'!$BD$5:$BD$410,"&lt;="&amp;$BE$3)</f>
        <v>0</v>
      </c>
      <c r="BK177">
        <f>SUMIFS('Grid GenerationQueue'!AN$5:AN$410,'Grid GenerationQueue'!$AZ$5:$AZ$410,$B177,'Grid GenerationQueue'!$BA$5:$BA$410,$C177,'Grid GenerationQueue'!$BD$5:$BD$410,"&lt;="&amp;$BE$3)</f>
        <v>0</v>
      </c>
      <c r="BL177">
        <f>SUMIFS('Grid GenerationQueue'!AO$5:AO$410,'Grid GenerationQueue'!$AZ$5:$AZ$410,$B177,'Grid GenerationQueue'!$BA$5:$BA$410,$C177,'Grid GenerationQueue'!$BD$5:$BD$410,"&lt;="&amp;$BE$3)</f>
        <v>0</v>
      </c>
      <c r="BM177">
        <f>SUMIFS('Grid GenerationQueue'!AP$5:AP$410,'Grid GenerationQueue'!$AZ$5:$AZ$410,$B177,'Grid GenerationQueue'!$BA$5:$BA$410,$C177,'Grid GenerationQueue'!$BD$5:$BD$410,"&lt;="&amp;$BE$3)</f>
        <v>0</v>
      </c>
      <c r="BN177">
        <f>SUMIFS('Grid GenerationQueue'!AQ$5:AQ$410,'Grid GenerationQueue'!$AZ$5:$AZ$410,$B177,'Grid GenerationQueue'!$BA$5:$BA$410,$C177,'Grid GenerationQueue'!$BD$5:$BD$410,"&lt;="&amp;$BE$3)</f>
        <v>0</v>
      </c>
      <c r="BO177">
        <f>SUMIFS('Grid GenerationQueue'!AR$5:AR$410,'Grid GenerationQueue'!$AZ$5:$AZ$410,$B177,'Grid GenerationQueue'!$BA$5:$BA$410,$C177,'Grid GenerationQueue'!$BD$5:$BD$410,"&lt;="&amp;$BE$3)</f>
        <v>0</v>
      </c>
      <c r="BQ177">
        <f>SUMIFS('Grid GenerationQueue'!AG$5:AG$410,'Grid GenerationQueue'!$AZ$5:$AZ$410,$B177,'Grid GenerationQueue'!$BA$5:$BA$410,$C177,'Grid GenerationQueue'!$BJ$5:$BJ$410,"Executed",'Grid GenerationQueue'!$BD$5:$BD$410,"&lt;="&amp;$BE$3)</f>
        <v>0</v>
      </c>
      <c r="BR177">
        <f>SUMIFS('Grid GenerationQueue'!AH$5:AH$410,'Grid GenerationQueue'!$AZ$5:$AZ$410,$B177,'Grid GenerationQueue'!$BA$5:$BA$410,$C177,'Grid GenerationQueue'!$BJ$5:$BJ$410,"Executed",'Grid GenerationQueue'!$BD$5:$BD$410,"&lt;="&amp;$BE$3)</f>
        <v>0</v>
      </c>
      <c r="BS177">
        <f>SUMIFS('Grid GenerationQueue'!AI$5:AI$410,'Grid GenerationQueue'!$AZ$5:$AZ$410,$B177,'Grid GenerationQueue'!$BA$5:$BA$410,$C177,'Grid GenerationQueue'!$BJ$5:$BJ$410,"Executed",'Grid GenerationQueue'!$BD$5:$BD$410,"&lt;="&amp;$BE$3)</f>
        <v>0</v>
      </c>
      <c r="BT177">
        <f>SUMIFS('Grid GenerationQueue'!AJ$5:AJ$410,'Grid GenerationQueue'!$AZ$5:$AZ$410,$B177,'Grid GenerationQueue'!$BA$5:$BA$410,$C177,'Grid GenerationQueue'!$BJ$5:$BJ$410,"Executed",'Grid GenerationQueue'!$BD$5:$BD$410,"&lt;="&amp;$BE$3)</f>
        <v>0</v>
      </c>
      <c r="BU177">
        <f>SUMIFS('Grid GenerationQueue'!AK$5:AK$410,'Grid GenerationQueue'!$AZ$5:$AZ$410,$B177,'Grid GenerationQueue'!$BA$5:$BA$410,$C177,'Grid GenerationQueue'!$BJ$5:$BJ$410,"Executed",'Grid GenerationQueue'!$BD$5:$BD$410,"&lt;="&amp;$BE$3)</f>
        <v>0</v>
      </c>
      <c r="BV177">
        <f>SUMIFS('Grid GenerationQueue'!AL$5:AL$410,'Grid GenerationQueue'!$AZ$5:$AZ$410,$B177,'Grid GenerationQueue'!$BA$5:$BA$410,$C177,'Grid GenerationQueue'!$BJ$5:$BJ$410,"Executed",'Grid GenerationQueue'!$BD$5:$BD$410,"&lt;="&amp;$BE$3)</f>
        <v>0</v>
      </c>
      <c r="BW177">
        <f>SUMIFS('Grid GenerationQueue'!AM$5:AM$410,'Grid GenerationQueue'!$AZ$5:$AZ$410,$B177,'Grid GenerationQueue'!$BA$5:$BA$410,$C177,'Grid GenerationQueue'!$BJ$5:$BJ$410,"Executed",'Grid GenerationQueue'!$BD$5:$BD$410,"&lt;="&amp;$BE$3)</f>
        <v>0</v>
      </c>
      <c r="BX177">
        <f>SUMIFS('Grid GenerationQueue'!AN$5:AN$410,'Grid GenerationQueue'!$AZ$5:$AZ$410,$B177,'Grid GenerationQueue'!$BA$5:$BA$410,$C177,'Grid GenerationQueue'!$BJ$5:$BJ$410,"Executed",'Grid GenerationQueue'!$BD$5:$BD$410,"&lt;="&amp;$BE$3)</f>
        <v>0</v>
      </c>
      <c r="BY177">
        <f>SUMIFS('Grid GenerationQueue'!AO$5:AO$410,'Grid GenerationQueue'!$AZ$5:$AZ$410,$B177,'Grid GenerationQueue'!$BA$5:$BA$410,$C177,'Grid GenerationQueue'!$BJ$5:$BJ$410,"Executed",'Grid GenerationQueue'!$BD$5:$BD$410,"&lt;="&amp;$BE$3)</f>
        <v>0</v>
      </c>
      <c r="BZ177">
        <f>SUMIFS('Grid GenerationQueue'!AP$5:AP$410,'Grid GenerationQueue'!$AZ$5:$AZ$410,$B177,'Grid GenerationQueue'!$BA$5:$BA$410,$C177,'Grid GenerationQueue'!$BJ$5:$BJ$410,"Executed",'Grid GenerationQueue'!$BD$5:$BD$410,"&lt;="&amp;$BE$3)</f>
        <v>0</v>
      </c>
      <c r="CA177">
        <f>SUMIFS('Grid GenerationQueue'!AQ$5:AQ$410,'Grid GenerationQueue'!$AZ$5:$AZ$410,$B177,'Grid GenerationQueue'!$BA$5:$BA$410,$C177,'Grid GenerationQueue'!$BJ$5:$BJ$410,"Executed",'Grid GenerationQueue'!$BD$5:$BD$410,"&lt;="&amp;$BE$3)</f>
        <v>0</v>
      </c>
      <c r="CB177">
        <f>SUMIFS('Grid GenerationQueue'!AR$5:AR$410,'Grid GenerationQueue'!$AZ$5:$AZ$410,$B177,'Grid GenerationQueue'!$BA$5:$BA$410,$C177,'Grid GenerationQueue'!$BJ$5:$BJ$410,"Executed",'Grid GenerationQueue'!$BD$5:$BD$410,"&lt;="&amp;$BE$3)</f>
        <v>0</v>
      </c>
      <c r="CD177">
        <f>SUMIFS('Grid GenerationQueue'!AG$5:AG$410,'Grid GenerationQueue'!$AZ$5:$AZ$410,$B177,'Grid GenerationQueue'!$BA$5:$BA$410,$C177,'Grid GenerationQueue'!$BH$5:$BH$410,"&lt;&gt;"&amp;"",'Grid GenerationQueue'!$BD$5:$BD$410,"&lt;="&amp;$BE$3)</f>
        <v>0</v>
      </c>
      <c r="CE177">
        <f>SUMIFS('Grid GenerationQueue'!AH$5:AH$410,'Grid GenerationQueue'!$AZ$5:$AZ$410,$B177,'Grid GenerationQueue'!$BA$5:$BA$410,$C177,'Grid GenerationQueue'!$BH$5:$BH$410,"&lt;&gt;"&amp;"",'Grid GenerationQueue'!$BD$5:$BD$410,"&lt;="&amp;$BE$3)</f>
        <v>0</v>
      </c>
      <c r="CF177">
        <f>SUMIFS('Grid GenerationQueue'!AI$5:AI$410,'Grid GenerationQueue'!$AZ$5:$AZ$410,$B177,'Grid GenerationQueue'!$BA$5:$BA$410,$C177,'Grid GenerationQueue'!$BH$5:$BH$410,"&lt;&gt;"&amp;"",'Grid GenerationQueue'!$BD$5:$BD$410,"&lt;="&amp;$BE$3)</f>
        <v>0</v>
      </c>
      <c r="CG177">
        <f>SUMIFS('Grid GenerationQueue'!AJ$5:AJ$410,'Grid GenerationQueue'!$AZ$5:$AZ$410,$B177,'Grid GenerationQueue'!$BA$5:$BA$410,$C177,'Grid GenerationQueue'!$BH$5:$BH$410,"&lt;&gt;"&amp;"",'Grid GenerationQueue'!$BD$5:$BD$410,"&lt;="&amp;$BE$3)</f>
        <v>0</v>
      </c>
      <c r="CH177">
        <f>SUMIFS('Grid GenerationQueue'!AK$5:AK$410,'Grid GenerationQueue'!$AZ$5:$AZ$410,$B177,'Grid GenerationQueue'!$BA$5:$BA$410,$C177,'Grid GenerationQueue'!$BH$5:$BH$410,"&lt;&gt;"&amp;"",'Grid GenerationQueue'!$BD$5:$BD$410,"&lt;="&amp;$BE$3)</f>
        <v>0</v>
      </c>
      <c r="CI177">
        <f>SUMIFS('Grid GenerationQueue'!AL$5:AL$410,'Grid GenerationQueue'!$AZ$5:$AZ$410,$B177,'Grid GenerationQueue'!$BA$5:$BA$410,$C177,'Grid GenerationQueue'!$BH$5:$BH$410,"&lt;&gt;"&amp;"",'Grid GenerationQueue'!$BD$5:$BD$410,"&lt;="&amp;$BE$3)</f>
        <v>0</v>
      </c>
      <c r="CJ177">
        <f>SUMIFS('Grid GenerationQueue'!AM$5:AM$410,'Grid GenerationQueue'!$AZ$5:$AZ$410,$B177,'Grid GenerationQueue'!$BA$5:$BA$410,$C177,'Grid GenerationQueue'!$BH$5:$BH$410,"&lt;&gt;"&amp;"",'Grid GenerationQueue'!$BD$5:$BD$410,"&lt;="&amp;$BE$3)</f>
        <v>0</v>
      </c>
      <c r="CK177">
        <f>SUMIFS('Grid GenerationQueue'!AN$5:AN$410,'Grid GenerationQueue'!$AZ$5:$AZ$410,$B177,'Grid GenerationQueue'!$BA$5:$BA$410,$C177,'Grid GenerationQueue'!$BH$5:$BH$410,"&lt;&gt;"&amp;"",'Grid GenerationQueue'!$BD$5:$BD$410,"&lt;="&amp;$BE$3)</f>
        <v>0</v>
      </c>
      <c r="CL177">
        <f>SUMIFS('Grid GenerationQueue'!AO$5:AO$410,'Grid GenerationQueue'!$AZ$5:$AZ$410,$B177,'Grid GenerationQueue'!$BA$5:$BA$410,$C177,'Grid GenerationQueue'!$BH$5:$BH$410,"&lt;&gt;"&amp;"",'Grid GenerationQueue'!$BD$5:$BD$410,"&lt;="&amp;$BE$3)</f>
        <v>0</v>
      </c>
      <c r="CM177">
        <f>SUMIFS('Grid GenerationQueue'!AP$5:AP$410,'Grid GenerationQueue'!$AZ$5:$AZ$410,$B177,'Grid GenerationQueue'!$BA$5:$BA$410,$C177,'Grid GenerationQueue'!$BH$5:$BH$410,"&lt;&gt;"&amp;"",'Grid GenerationQueue'!$BD$5:$BD$410,"&lt;="&amp;$BE$3)</f>
        <v>0</v>
      </c>
      <c r="CN177">
        <f>SUMIFS('Grid GenerationQueue'!AQ$5:AQ$410,'Grid GenerationQueue'!$AZ$5:$AZ$410,$B177,'Grid GenerationQueue'!$BA$5:$BA$410,$C177,'Grid GenerationQueue'!$BH$5:$BH$410,"&lt;&gt;"&amp;"",'Grid GenerationQueue'!$BD$5:$BD$410,"&lt;="&amp;$BE$3)</f>
        <v>0</v>
      </c>
      <c r="CO177">
        <f>SUMIFS('Grid GenerationQueue'!AR$5:AR$410,'Grid GenerationQueue'!$AZ$5:$AZ$410,$B177,'Grid GenerationQueue'!$BA$5:$BA$410,$C177,'Grid GenerationQueue'!$BH$5:$BH$410,"&lt;&gt;"&amp;"",'Grid GenerationQueue'!$BD$5:$BD$410,"&lt;="&amp;$BE$3)</f>
        <v>0</v>
      </c>
      <c r="CQ177">
        <f>SUMIFS('Grid GenerationQueue'!AG$5:AG$410,'Grid GenerationQueue'!$AZ$5:$AZ$410,$B177,'Grid GenerationQueue'!$BA$5:$BA$410,$C177,'Grid GenerationQueue'!$BK$5:$BK$410,"&gt;0",'Grid GenerationQueue'!$BD$5:$BD$410,"&lt;="&amp;$BE$3)</f>
        <v>0</v>
      </c>
      <c r="CR177">
        <f>SUMIFS('Grid GenerationQueue'!AH$5:AH$410,'Grid GenerationQueue'!$AZ$5:$AZ$410,$B177,'Grid GenerationQueue'!$BA$5:$BA$410,$C177,'Grid GenerationQueue'!$BK$5:$BK$410,"&gt;0",'Grid GenerationQueue'!$BD$5:$BD$410,"&lt;="&amp;$BE$3)</f>
        <v>0</v>
      </c>
      <c r="CS177">
        <f>SUMIFS('Grid GenerationQueue'!AI$5:AI$410,'Grid GenerationQueue'!$AZ$5:$AZ$410,$B177,'Grid GenerationQueue'!$BA$5:$BA$410,$C177,'Grid GenerationQueue'!$BK$5:$BK$410,"&gt;0",'Grid GenerationQueue'!$BD$5:$BD$410,"&lt;="&amp;$BE$3)</f>
        <v>0</v>
      </c>
      <c r="CT177">
        <f>SUMIFS('Grid GenerationQueue'!AJ$5:AJ$410,'Grid GenerationQueue'!$AZ$5:$AZ$410,$B177,'Grid GenerationQueue'!$BA$5:$BA$410,$C177,'Grid GenerationQueue'!$BK$5:$BK$410,"&gt;0",'Grid GenerationQueue'!$BD$5:$BD$410,"&lt;="&amp;$BE$3)</f>
        <v>0</v>
      </c>
      <c r="CU177">
        <f>SUMIFS('Grid GenerationQueue'!AK$5:AK$410,'Grid GenerationQueue'!$AZ$5:$AZ$410,$B177,'Grid GenerationQueue'!$BA$5:$BA$410,$C177,'Grid GenerationQueue'!$BK$5:$BK$410,"&gt;0",'Grid GenerationQueue'!$BD$5:$BD$410,"&lt;="&amp;$BE$3)</f>
        <v>0</v>
      </c>
      <c r="CV177">
        <f>SUMIFS('Grid GenerationQueue'!AL$5:AL$410,'Grid GenerationQueue'!$AZ$5:$AZ$410,$B177,'Grid GenerationQueue'!$BA$5:$BA$410,$C177,'Grid GenerationQueue'!$BK$5:$BK$410,"&gt;0",'Grid GenerationQueue'!$BD$5:$BD$410,"&lt;="&amp;$BE$3)</f>
        <v>0</v>
      </c>
      <c r="CW177">
        <f>SUMIFS('Grid GenerationQueue'!AM$5:AM$410,'Grid GenerationQueue'!$AZ$5:$AZ$410,$B177,'Grid GenerationQueue'!$BA$5:$BA$410,$C177,'Grid GenerationQueue'!$BK$5:$BK$410,"&gt;0",'Grid GenerationQueue'!$BD$5:$BD$410,"&lt;="&amp;$BE$3)</f>
        <v>0</v>
      </c>
      <c r="CX177">
        <f>SUMIFS('Grid GenerationQueue'!AN$5:AN$410,'Grid GenerationQueue'!$AZ$5:$AZ$410,$B177,'Grid GenerationQueue'!$BA$5:$BA$410,$C177,'Grid GenerationQueue'!$BK$5:$BK$410,"&gt;0",'Grid GenerationQueue'!$BD$5:$BD$410,"&lt;="&amp;$BE$3)</f>
        <v>0</v>
      </c>
      <c r="CY177">
        <f>SUMIFS('Grid GenerationQueue'!AO$5:AO$410,'Grid GenerationQueue'!$AZ$5:$AZ$410,$B177,'Grid GenerationQueue'!$BA$5:$BA$410,$C177,'Grid GenerationQueue'!$BK$5:$BK$410,"&gt;0",'Grid GenerationQueue'!$BD$5:$BD$410,"&lt;="&amp;$BE$3)</f>
        <v>0</v>
      </c>
      <c r="CZ177">
        <f>SUMIFS('Grid GenerationQueue'!AP$5:AP$410,'Grid GenerationQueue'!$AZ$5:$AZ$410,$B177,'Grid GenerationQueue'!$BA$5:$BA$410,$C177,'Grid GenerationQueue'!$BK$5:$BK$410,"&gt;0",'Grid GenerationQueue'!$BD$5:$BD$410,"&lt;="&amp;$BE$3)</f>
        <v>0</v>
      </c>
      <c r="DA177">
        <f>SUMIFS('Grid GenerationQueue'!AQ$5:AQ$410,'Grid GenerationQueue'!$AZ$5:$AZ$410,$B177,'Grid GenerationQueue'!$BA$5:$BA$410,$C177,'Grid GenerationQueue'!$BK$5:$BK$410,"&gt;0",'Grid GenerationQueue'!$BD$5:$BD$410,"&lt;="&amp;$BE$3)</f>
        <v>0</v>
      </c>
      <c r="DB177">
        <f>SUMIFS('Grid GenerationQueue'!AR$5:AR$410,'Grid GenerationQueue'!$AZ$5:$AZ$410,$B177,'Grid GenerationQueue'!$BA$5:$BA$410,$C177,'Grid GenerationQueue'!$BK$5:$BK$410,"&gt;0",'Grid GenerationQueue'!$BD$5:$BD$410,"&lt;="&amp;$BE$3)</f>
        <v>0</v>
      </c>
    </row>
    <row r="178" spans="1:106" x14ac:dyDescent="0.35">
      <c r="A178" t="s">
        <v>4748</v>
      </c>
      <c r="B178" t="s">
        <v>4838</v>
      </c>
      <c r="C178">
        <v>230</v>
      </c>
      <c r="D178">
        <f>SUMIFS('Grid GenerationQueue'!AG$5:AG$410,'Grid GenerationQueue'!$AZ$5:$AZ$410,$B178,'Grid GenerationQueue'!$BA$5:$BA$410,$C178)</f>
        <v>0</v>
      </c>
      <c r="E178">
        <f>SUMIFS('Grid GenerationQueue'!AH$5:AH$410,'Grid GenerationQueue'!$AZ$5:$AZ$410,$B178,'Grid GenerationQueue'!$BA$5:$BA$410,$C178)</f>
        <v>0</v>
      </c>
      <c r="F178">
        <f>SUMIFS('Grid GenerationQueue'!AI$5:AI$410,'Grid GenerationQueue'!$AZ$5:$AZ$410,$B178,'Grid GenerationQueue'!$BA$5:$BA$410,$C178)</f>
        <v>0</v>
      </c>
      <c r="G178">
        <f>SUMIFS('Grid GenerationQueue'!AJ$5:AJ$410,'Grid GenerationQueue'!$AZ$5:$AZ$410,$B178,'Grid GenerationQueue'!$BA$5:$BA$410,$C178)</f>
        <v>0</v>
      </c>
      <c r="H178">
        <f>SUMIFS('Grid GenerationQueue'!AK$5:AK$410,'Grid GenerationQueue'!$AZ$5:$AZ$410,$B178,'Grid GenerationQueue'!$BA$5:$BA$410,$C178)</f>
        <v>0</v>
      </c>
      <c r="I178">
        <f>SUMIFS('Grid GenerationQueue'!AL$5:AL$410,'Grid GenerationQueue'!$AZ$5:$AZ$410,$B178,'Grid GenerationQueue'!$BA$5:$BA$410,$C178)</f>
        <v>0</v>
      </c>
      <c r="J178">
        <f>SUMIFS('Grid GenerationQueue'!AM$5:AM$410,'Grid GenerationQueue'!$AZ$5:$AZ$410,$B178,'Grid GenerationQueue'!$BA$5:$BA$410,$C178)</f>
        <v>0</v>
      </c>
      <c r="K178">
        <f>SUMIFS('Grid GenerationQueue'!AN$5:AN$410,'Grid GenerationQueue'!$AZ$5:$AZ$410,$B178,'Grid GenerationQueue'!$BA$5:$BA$410,$C178)</f>
        <v>0</v>
      </c>
      <c r="L178">
        <f>SUMIFS('Grid GenerationQueue'!AO$5:AO$410,'Grid GenerationQueue'!$AZ$5:$AZ$410,$B178,'Grid GenerationQueue'!$BA$5:$BA$410,$C178)</f>
        <v>0</v>
      </c>
      <c r="M178">
        <f>SUMIFS('Grid GenerationQueue'!AP$5:AP$410,'Grid GenerationQueue'!$AZ$5:$AZ$410,$B178,'Grid GenerationQueue'!$BA$5:$BA$410,$C178)</f>
        <v>0</v>
      </c>
      <c r="N178">
        <f>SUMIFS('Grid GenerationQueue'!AQ$5:AQ$410,'Grid GenerationQueue'!$AZ$5:$AZ$410,$B178,'Grid GenerationQueue'!$BA$5:$BA$410,$C178)</f>
        <v>0</v>
      </c>
      <c r="O178">
        <f>SUMIFS('Grid GenerationQueue'!AR$5:AR$410,'Grid GenerationQueue'!$AZ$5:$AZ$410,$B178,'Grid GenerationQueue'!$BA$5:$BA$410,$C178)</f>
        <v>0</v>
      </c>
      <c r="Q178">
        <f>SUMIFS('Grid GenerationQueue'!AG$5:AG$410,'Grid GenerationQueue'!$AZ$5:$AZ$410,$B178,'Grid GenerationQueue'!$BA$5:$BA$410,$C178,'Grid GenerationQueue'!$BJ$5:$BJ$410,"Executed")</f>
        <v>0</v>
      </c>
      <c r="R178">
        <f>SUMIFS('Grid GenerationQueue'!AH$5:AH$410,'Grid GenerationQueue'!$AZ$5:$AZ$410,$B178,'Grid GenerationQueue'!$BA$5:$BA$410,$C178,'Grid GenerationQueue'!$BJ$5:$BJ$410,"Executed")</f>
        <v>0</v>
      </c>
      <c r="S178">
        <f>SUMIFS('Grid GenerationQueue'!AI$5:AI$410,'Grid GenerationQueue'!$AZ$5:$AZ$410,$B178,'Grid GenerationQueue'!$BA$5:$BA$410,$C178,'Grid GenerationQueue'!$BJ$5:$BJ$410,"Executed")</f>
        <v>0</v>
      </c>
      <c r="T178">
        <f>SUMIFS('Grid GenerationQueue'!AJ$5:AJ$410,'Grid GenerationQueue'!$AZ$5:$AZ$410,$B178,'Grid GenerationQueue'!$BA$5:$BA$410,$C178,'Grid GenerationQueue'!$BJ$5:$BJ$410,"Executed")</f>
        <v>0</v>
      </c>
      <c r="U178">
        <f>SUMIFS('Grid GenerationQueue'!AK$5:AK$410,'Grid GenerationQueue'!$AZ$5:$AZ$410,$B178,'Grid GenerationQueue'!$BA$5:$BA$410,$C178,'Grid GenerationQueue'!$BJ$5:$BJ$410,"Executed")</f>
        <v>0</v>
      </c>
      <c r="V178">
        <f>SUMIFS('Grid GenerationQueue'!AL$5:AL$410,'Grid GenerationQueue'!$AZ$5:$AZ$410,$B178,'Grid GenerationQueue'!$BA$5:$BA$410,$C178,'Grid GenerationQueue'!$BJ$5:$BJ$410,"Executed")</f>
        <v>0</v>
      </c>
      <c r="W178">
        <f>SUMIFS('Grid GenerationQueue'!AM$5:AM$410,'Grid GenerationQueue'!$AZ$5:$AZ$410,$B178,'Grid GenerationQueue'!$BA$5:$BA$410,$C178,'Grid GenerationQueue'!$BJ$5:$BJ$410,"Executed")</f>
        <v>0</v>
      </c>
      <c r="X178">
        <f>SUMIFS('Grid GenerationQueue'!AN$5:AN$410,'Grid GenerationQueue'!$AZ$5:$AZ$410,$B178,'Grid GenerationQueue'!$BA$5:$BA$410,$C178,'Grid GenerationQueue'!$BJ$5:$BJ$410,"Executed")</f>
        <v>0</v>
      </c>
      <c r="Y178">
        <f>SUMIFS('Grid GenerationQueue'!AO$5:AO$410,'Grid GenerationQueue'!$AZ$5:$AZ$410,$B178,'Grid GenerationQueue'!$BA$5:$BA$410,$C178,'Grid GenerationQueue'!$BJ$5:$BJ$410,"Executed")</f>
        <v>0</v>
      </c>
      <c r="Z178">
        <f>SUMIFS('Grid GenerationQueue'!AP$5:AP$410,'Grid GenerationQueue'!$AZ$5:$AZ$410,$B178,'Grid GenerationQueue'!$BA$5:$BA$410,$C178,'Grid GenerationQueue'!$BJ$5:$BJ$410,"Executed")</f>
        <v>0</v>
      </c>
      <c r="AA178">
        <f>SUMIFS('Grid GenerationQueue'!AQ$5:AQ$410,'Grid GenerationQueue'!$AZ$5:$AZ$410,$B178,'Grid GenerationQueue'!$BA$5:$BA$410,$C178,'Grid GenerationQueue'!$BJ$5:$BJ$410,"Executed")</f>
        <v>0</v>
      </c>
      <c r="AB178">
        <f>SUMIFS('Grid GenerationQueue'!AR$5:AR$410,'Grid GenerationQueue'!$AZ$5:$AZ$410,$B178,'Grid GenerationQueue'!$BA$5:$BA$410,$C178,'Grid GenerationQueue'!$BJ$5:$BJ$410,"Executed")</f>
        <v>0</v>
      </c>
      <c r="AD178">
        <f>SUMIFS('Grid GenerationQueue'!AG$5:AG$410,'Grid GenerationQueue'!$AZ$5:$AZ$410,$B178,'Grid GenerationQueue'!$BA$5:$BA$410,$C178,'Grid GenerationQueue'!$BH$5:$BH$410,"&lt;&gt;"&amp;"")+SUMIFS('Grid GenerationQueue'!AG$5:AG$410,'Grid GenerationQueue'!$AZ$5:$AZ$410,$B178,'Grid GenerationQueue'!$BA$5:$BA$410,$C178,'Grid GenerationQueue'!$BH$5:$BH$410,"",'Grid GenerationQueue'!$AC$5:$AC$410,1)</f>
        <v>0</v>
      </c>
      <c r="AE178">
        <f>SUMIFS('Grid GenerationQueue'!AH$5:AH$410,'Grid GenerationQueue'!$AZ$5:$AZ$410,$B178,'Grid GenerationQueue'!$BA$5:$BA$410,$C178,'Grid GenerationQueue'!$BH$5:$BH$410,"&lt;&gt;"&amp;"")+SUMIFS('Grid GenerationQueue'!AH$5:AH$410,'Grid GenerationQueue'!$AZ$5:$AZ$410,$B178,'Grid GenerationQueue'!$BA$5:$BA$410,$C178,'Grid GenerationQueue'!$BH$5:$BH$410,"",'Grid GenerationQueue'!$AC$5:$AC$410,1)</f>
        <v>0</v>
      </c>
      <c r="AF178">
        <f>SUMIFS('Grid GenerationQueue'!AI$5:AI$410,'Grid GenerationQueue'!$AZ$5:$AZ$410,$B178,'Grid GenerationQueue'!$BA$5:$BA$410,$C178,'Grid GenerationQueue'!$BH$5:$BH$410,"&lt;&gt;"&amp;"")+SUMIFS('Grid GenerationQueue'!AI$5:AI$410,'Grid GenerationQueue'!$AZ$5:$AZ$410,$B178,'Grid GenerationQueue'!$BA$5:$BA$410,$C178,'Grid GenerationQueue'!$BH$5:$BH$410,"",'Grid GenerationQueue'!$AC$5:$AC$410,1)</f>
        <v>0</v>
      </c>
      <c r="AG178">
        <f>SUMIFS('Grid GenerationQueue'!AJ$5:AJ$410,'Grid GenerationQueue'!$AZ$5:$AZ$410,$B178,'Grid GenerationQueue'!$BA$5:$BA$410,$C178,'Grid GenerationQueue'!$BH$5:$BH$410,"&lt;&gt;"&amp;"")+SUMIFS('Grid GenerationQueue'!AJ$5:AJ$410,'Grid GenerationQueue'!$AZ$5:$AZ$410,$B178,'Grid GenerationQueue'!$BA$5:$BA$410,$C178,'Grid GenerationQueue'!$BH$5:$BH$410,"",'Grid GenerationQueue'!$AC$5:$AC$410,1)</f>
        <v>0</v>
      </c>
      <c r="AH178">
        <f>SUMIFS('Grid GenerationQueue'!AK$5:AK$410,'Grid GenerationQueue'!$AZ$5:$AZ$410,$B178,'Grid GenerationQueue'!$BA$5:$BA$410,$C178,'Grid GenerationQueue'!$BH$5:$BH$410,"&lt;&gt;"&amp;"")+SUMIFS('Grid GenerationQueue'!AK$5:AK$410,'Grid GenerationQueue'!$AZ$5:$AZ$410,$B178,'Grid GenerationQueue'!$BA$5:$BA$410,$C178,'Grid GenerationQueue'!$BH$5:$BH$410,"",'Grid GenerationQueue'!$AC$5:$AC$410,1)</f>
        <v>0</v>
      </c>
      <c r="AI178">
        <f>SUMIFS('Grid GenerationQueue'!AL$5:AL$410,'Grid GenerationQueue'!$AZ$5:$AZ$410,$B178,'Grid GenerationQueue'!$BA$5:$BA$410,$C178,'Grid GenerationQueue'!$BH$5:$BH$410,"&lt;&gt;"&amp;"")+SUMIFS('Grid GenerationQueue'!AL$5:AL$410,'Grid GenerationQueue'!$AZ$5:$AZ$410,$B178,'Grid GenerationQueue'!$BA$5:$BA$410,$C178,'Grid GenerationQueue'!$BH$5:$BH$410,"",'Grid GenerationQueue'!$AC$5:$AC$410,1)</f>
        <v>0</v>
      </c>
      <c r="AJ178">
        <f>SUMIFS('Grid GenerationQueue'!AM$5:AM$410,'Grid GenerationQueue'!$AZ$5:$AZ$410,$B178,'Grid GenerationQueue'!$BA$5:$BA$410,$C178,'Grid GenerationQueue'!$BH$5:$BH$410,"&lt;&gt;"&amp;"")+SUMIFS('Grid GenerationQueue'!AM$5:AM$410,'Grid GenerationQueue'!$AZ$5:$AZ$410,$B178,'Grid GenerationQueue'!$BA$5:$BA$410,$C178,'Grid GenerationQueue'!$BH$5:$BH$410,"",'Grid GenerationQueue'!$AC$5:$AC$410,1)</f>
        <v>0</v>
      </c>
      <c r="AK178">
        <f>SUMIFS('Grid GenerationQueue'!AN$5:AN$410,'Grid GenerationQueue'!$AZ$5:$AZ$410,$B178,'Grid GenerationQueue'!$BA$5:$BA$410,$C178,'Grid GenerationQueue'!$BH$5:$BH$410,"&lt;&gt;"&amp;"")+SUMIFS('Grid GenerationQueue'!AN$5:AN$410,'Grid GenerationQueue'!$AZ$5:$AZ$410,$B178,'Grid GenerationQueue'!$BA$5:$BA$410,$C178,'Grid GenerationQueue'!$BH$5:$BH$410,"",'Grid GenerationQueue'!$AC$5:$AC$410,1)</f>
        <v>0</v>
      </c>
      <c r="AL178">
        <f>SUMIFS('Grid GenerationQueue'!AO$5:AO$410,'Grid GenerationQueue'!$AZ$5:$AZ$410,$B178,'Grid GenerationQueue'!$BA$5:$BA$410,$C178,'Grid GenerationQueue'!$BH$5:$BH$410,"&lt;&gt;"&amp;"")+SUMIFS('Grid GenerationQueue'!AO$5:AO$410,'Grid GenerationQueue'!$AZ$5:$AZ$410,$B178,'Grid GenerationQueue'!$BA$5:$BA$410,$C178,'Grid GenerationQueue'!$BH$5:$BH$410,"",'Grid GenerationQueue'!$AC$5:$AC$410,1)</f>
        <v>0</v>
      </c>
      <c r="AM178">
        <f>SUMIFS('Grid GenerationQueue'!AP$5:AP$410,'Grid GenerationQueue'!$AZ$5:$AZ$410,$B178,'Grid GenerationQueue'!$BA$5:$BA$410,$C178,'Grid GenerationQueue'!$BH$5:$BH$410,"&lt;&gt;"&amp;"")+SUMIFS('Grid GenerationQueue'!AP$5:AP$410,'Grid GenerationQueue'!$AZ$5:$AZ$410,$B178,'Grid GenerationQueue'!$BA$5:$BA$410,$C178,'Grid GenerationQueue'!$BH$5:$BH$410,"",'Grid GenerationQueue'!$AC$5:$AC$410,1)</f>
        <v>0</v>
      </c>
      <c r="AN178">
        <f>SUMIFS('Grid GenerationQueue'!AQ$5:AQ$410,'Grid GenerationQueue'!$AZ$5:$AZ$410,$B178,'Grid GenerationQueue'!$BA$5:$BA$410,$C178,'Grid GenerationQueue'!$BH$5:$BH$410,"&lt;&gt;"&amp;"")+SUMIFS('Grid GenerationQueue'!AQ$5:AQ$410,'Grid GenerationQueue'!$AZ$5:$AZ$410,$B178,'Grid GenerationQueue'!$BA$5:$BA$410,$C178,'Grid GenerationQueue'!$BH$5:$BH$410,"",'Grid GenerationQueue'!$AC$5:$AC$410,1)</f>
        <v>0</v>
      </c>
      <c r="AO178">
        <f>SUMIFS('Grid GenerationQueue'!AR$5:AR$410,'Grid GenerationQueue'!$AZ$5:$AZ$410,$B178,'Grid GenerationQueue'!$BA$5:$BA$410,$C178,'Grid GenerationQueue'!$BH$5:$BH$410,"&lt;&gt;"&amp;"")+SUMIFS('Grid GenerationQueue'!AR$5:AR$410,'Grid GenerationQueue'!$AZ$5:$AZ$410,$B178,'Grid GenerationQueue'!$BA$5:$BA$410,$C178,'Grid GenerationQueue'!$BH$5:$BH$410,"",'Grid GenerationQueue'!$AC$5:$AC$410,1)</f>
        <v>0</v>
      </c>
      <c r="AQ178">
        <f>SUMIFS('Grid GenerationQueue'!AG$5:AG$410,'Grid GenerationQueue'!$AZ$5:$AZ$410,$B178,'Grid GenerationQueue'!$BA$5:$BA$410,$C178,'Grid GenerationQueue'!$BK$5:$BK$410,"&gt;0")</f>
        <v>0</v>
      </c>
      <c r="AR178">
        <f>SUMIFS('Grid GenerationQueue'!AH$5:AH$410,'Grid GenerationQueue'!$AZ$5:$AZ$410,$B178,'Grid GenerationQueue'!$BA$5:$BA$410,$C178,'Grid GenerationQueue'!$BK$5:$BK$410,"&gt;0")</f>
        <v>0</v>
      </c>
      <c r="AS178">
        <f>SUMIFS('Grid GenerationQueue'!AI$5:AI$410,'Grid GenerationQueue'!$AZ$5:$AZ$410,$B178,'Grid GenerationQueue'!$BA$5:$BA$410,$C178,'Grid GenerationQueue'!$BK$5:$BK$410,"&gt;0")</f>
        <v>0</v>
      </c>
      <c r="AT178">
        <f>SUMIFS('Grid GenerationQueue'!AJ$5:AJ$410,'Grid GenerationQueue'!$AZ$5:$AZ$410,$B178,'Grid GenerationQueue'!$BA$5:$BA$410,$C178,'Grid GenerationQueue'!$BK$5:$BK$410,"&gt;0")</f>
        <v>0</v>
      </c>
      <c r="AU178">
        <f>SUMIFS('Grid GenerationQueue'!AK$5:AK$410,'Grid GenerationQueue'!$AZ$5:$AZ$410,$B178,'Grid GenerationQueue'!$BA$5:$BA$410,$C178,'Grid GenerationQueue'!$BK$5:$BK$410,"&gt;0")</f>
        <v>0</v>
      </c>
      <c r="AV178">
        <f>SUMIFS('Grid GenerationQueue'!AL$5:AL$410,'Grid GenerationQueue'!$AZ$5:$AZ$410,$B178,'Grid GenerationQueue'!$BA$5:$BA$410,$C178,'Grid GenerationQueue'!$BK$5:$BK$410,"&gt;0")</f>
        <v>0</v>
      </c>
      <c r="AW178">
        <f>SUMIFS('Grid GenerationQueue'!AM$5:AM$410,'Grid GenerationQueue'!$AZ$5:$AZ$410,$B178,'Grid GenerationQueue'!$BA$5:$BA$410,$C178,'Grid GenerationQueue'!$BK$5:$BK$410,"&gt;0")</f>
        <v>0</v>
      </c>
      <c r="AX178">
        <f>SUMIFS('Grid GenerationQueue'!AN$5:AN$410,'Grid GenerationQueue'!$AZ$5:$AZ$410,$B178,'Grid GenerationQueue'!$BA$5:$BA$410,$C178,'Grid GenerationQueue'!$BK$5:$BK$410,"&gt;0")</f>
        <v>0</v>
      </c>
      <c r="AY178">
        <f>SUMIFS('Grid GenerationQueue'!AO$5:AO$410,'Grid GenerationQueue'!$AZ$5:$AZ$410,$B178,'Grid GenerationQueue'!$BA$5:$BA$410,$C178,'Grid GenerationQueue'!$BK$5:$BK$410,"&gt;0")</f>
        <v>0</v>
      </c>
      <c r="AZ178">
        <f>SUMIFS('Grid GenerationQueue'!AP$5:AP$410,'Grid GenerationQueue'!$AZ$5:$AZ$410,$B178,'Grid GenerationQueue'!$BA$5:$BA$410,$C178,'Grid GenerationQueue'!$BK$5:$BK$410,"&gt;0")</f>
        <v>0</v>
      </c>
      <c r="BA178">
        <f>SUMIFS('Grid GenerationQueue'!AQ$5:AQ$410,'Grid GenerationQueue'!$AZ$5:$AZ$410,$B178,'Grid GenerationQueue'!$BA$5:$BA$410,$C178,'Grid GenerationQueue'!$BK$5:$BK$410,"&gt;0")</f>
        <v>0</v>
      </c>
      <c r="BB178">
        <f>SUMIFS('Grid GenerationQueue'!AR$5:AR$410,'Grid GenerationQueue'!$AZ$5:$AZ$410,$B178,'Grid GenerationQueue'!$BA$5:$BA$410,$C178,'Grid GenerationQueue'!$BK$5:$BK$410,"&gt;0")</f>
        <v>0</v>
      </c>
      <c r="BD178">
        <f>SUMIFS('Grid GenerationQueue'!AG$5:AG$410,'Grid GenerationQueue'!$AZ$5:$AZ$410,$B178,'Grid GenerationQueue'!$BA$5:$BA$410,$C178,'Grid GenerationQueue'!$BD$5:$BD$410,"&lt;="&amp;$BE$3)</f>
        <v>0</v>
      </c>
      <c r="BE178">
        <f>SUMIFS('Grid GenerationQueue'!AH$5:AH$410,'Grid GenerationQueue'!$AZ$5:$AZ$410,$B178,'Grid GenerationQueue'!$BA$5:$BA$410,$C178,'Grid GenerationQueue'!$BD$5:$BD$410,"&lt;="&amp;$BE$3)</f>
        <v>0</v>
      </c>
      <c r="BF178">
        <f>SUMIFS('Grid GenerationQueue'!AI$5:AI$410,'Grid GenerationQueue'!$AZ$5:$AZ$410,$B178,'Grid GenerationQueue'!$BA$5:$BA$410,$C178,'Grid GenerationQueue'!$BD$5:$BD$410,"&lt;="&amp;$BE$3)</f>
        <v>0</v>
      </c>
      <c r="BG178">
        <f>SUMIFS('Grid GenerationQueue'!AJ$5:AJ$410,'Grid GenerationQueue'!$AZ$5:$AZ$410,$B178,'Grid GenerationQueue'!$BA$5:$BA$410,$C178,'Grid GenerationQueue'!$BD$5:$BD$410,"&lt;="&amp;$BE$3)</f>
        <v>0</v>
      </c>
      <c r="BH178">
        <f>SUMIFS('Grid GenerationQueue'!AK$5:AK$410,'Grid GenerationQueue'!$AZ$5:$AZ$410,$B178,'Grid GenerationQueue'!$BA$5:$BA$410,$C178,'Grid GenerationQueue'!$BD$5:$BD$410,"&lt;="&amp;$BE$3)</f>
        <v>0</v>
      </c>
      <c r="BI178">
        <f>SUMIFS('Grid GenerationQueue'!AL$5:AL$410,'Grid GenerationQueue'!$AZ$5:$AZ$410,$B178,'Grid GenerationQueue'!$BA$5:$BA$410,$C178,'Grid GenerationQueue'!$BD$5:$BD$410,"&lt;="&amp;$BE$3)</f>
        <v>0</v>
      </c>
      <c r="BJ178">
        <f>SUMIFS('Grid GenerationQueue'!AM$5:AM$410,'Grid GenerationQueue'!$AZ$5:$AZ$410,$B178,'Grid GenerationQueue'!$BA$5:$BA$410,$C178,'Grid GenerationQueue'!$BD$5:$BD$410,"&lt;="&amp;$BE$3)</f>
        <v>0</v>
      </c>
      <c r="BK178">
        <f>SUMIFS('Grid GenerationQueue'!AN$5:AN$410,'Grid GenerationQueue'!$AZ$5:$AZ$410,$B178,'Grid GenerationQueue'!$BA$5:$BA$410,$C178,'Grid GenerationQueue'!$BD$5:$BD$410,"&lt;="&amp;$BE$3)</f>
        <v>0</v>
      </c>
      <c r="BL178">
        <f>SUMIFS('Grid GenerationQueue'!AO$5:AO$410,'Grid GenerationQueue'!$AZ$5:$AZ$410,$B178,'Grid GenerationQueue'!$BA$5:$BA$410,$C178,'Grid GenerationQueue'!$BD$5:$BD$410,"&lt;="&amp;$BE$3)</f>
        <v>0</v>
      </c>
      <c r="BM178">
        <f>SUMIFS('Grid GenerationQueue'!AP$5:AP$410,'Grid GenerationQueue'!$AZ$5:$AZ$410,$B178,'Grid GenerationQueue'!$BA$5:$BA$410,$C178,'Grid GenerationQueue'!$BD$5:$BD$410,"&lt;="&amp;$BE$3)</f>
        <v>0</v>
      </c>
      <c r="BN178">
        <f>SUMIFS('Grid GenerationQueue'!AQ$5:AQ$410,'Grid GenerationQueue'!$AZ$5:$AZ$410,$B178,'Grid GenerationQueue'!$BA$5:$BA$410,$C178,'Grid GenerationQueue'!$BD$5:$BD$410,"&lt;="&amp;$BE$3)</f>
        <v>0</v>
      </c>
      <c r="BO178">
        <f>SUMIFS('Grid GenerationQueue'!AR$5:AR$410,'Grid GenerationQueue'!$AZ$5:$AZ$410,$B178,'Grid GenerationQueue'!$BA$5:$BA$410,$C178,'Grid GenerationQueue'!$BD$5:$BD$410,"&lt;="&amp;$BE$3)</f>
        <v>0</v>
      </c>
      <c r="BQ178">
        <f>SUMIFS('Grid GenerationQueue'!AG$5:AG$410,'Grid GenerationQueue'!$AZ$5:$AZ$410,$B178,'Grid GenerationQueue'!$BA$5:$BA$410,$C178,'Grid GenerationQueue'!$BJ$5:$BJ$410,"Executed",'Grid GenerationQueue'!$BD$5:$BD$410,"&lt;="&amp;$BE$3)</f>
        <v>0</v>
      </c>
      <c r="BR178">
        <f>SUMIFS('Grid GenerationQueue'!AH$5:AH$410,'Grid GenerationQueue'!$AZ$5:$AZ$410,$B178,'Grid GenerationQueue'!$BA$5:$BA$410,$C178,'Grid GenerationQueue'!$BJ$5:$BJ$410,"Executed",'Grid GenerationQueue'!$BD$5:$BD$410,"&lt;="&amp;$BE$3)</f>
        <v>0</v>
      </c>
      <c r="BS178">
        <f>SUMIFS('Grid GenerationQueue'!AI$5:AI$410,'Grid GenerationQueue'!$AZ$5:$AZ$410,$B178,'Grid GenerationQueue'!$BA$5:$BA$410,$C178,'Grid GenerationQueue'!$BJ$5:$BJ$410,"Executed",'Grid GenerationQueue'!$BD$5:$BD$410,"&lt;="&amp;$BE$3)</f>
        <v>0</v>
      </c>
      <c r="BT178">
        <f>SUMIFS('Grid GenerationQueue'!AJ$5:AJ$410,'Grid GenerationQueue'!$AZ$5:$AZ$410,$B178,'Grid GenerationQueue'!$BA$5:$BA$410,$C178,'Grid GenerationQueue'!$BJ$5:$BJ$410,"Executed",'Grid GenerationQueue'!$BD$5:$BD$410,"&lt;="&amp;$BE$3)</f>
        <v>0</v>
      </c>
      <c r="BU178">
        <f>SUMIFS('Grid GenerationQueue'!AK$5:AK$410,'Grid GenerationQueue'!$AZ$5:$AZ$410,$B178,'Grid GenerationQueue'!$BA$5:$BA$410,$C178,'Grid GenerationQueue'!$BJ$5:$BJ$410,"Executed",'Grid GenerationQueue'!$BD$5:$BD$410,"&lt;="&amp;$BE$3)</f>
        <v>0</v>
      </c>
      <c r="BV178">
        <f>SUMIFS('Grid GenerationQueue'!AL$5:AL$410,'Grid GenerationQueue'!$AZ$5:$AZ$410,$B178,'Grid GenerationQueue'!$BA$5:$BA$410,$C178,'Grid GenerationQueue'!$BJ$5:$BJ$410,"Executed",'Grid GenerationQueue'!$BD$5:$BD$410,"&lt;="&amp;$BE$3)</f>
        <v>0</v>
      </c>
      <c r="BW178">
        <f>SUMIFS('Grid GenerationQueue'!AM$5:AM$410,'Grid GenerationQueue'!$AZ$5:$AZ$410,$B178,'Grid GenerationQueue'!$BA$5:$BA$410,$C178,'Grid GenerationQueue'!$BJ$5:$BJ$410,"Executed",'Grid GenerationQueue'!$BD$5:$BD$410,"&lt;="&amp;$BE$3)</f>
        <v>0</v>
      </c>
      <c r="BX178">
        <f>SUMIFS('Grid GenerationQueue'!AN$5:AN$410,'Grid GenerationQueue'!$AZ$5:$AZ$410,$B178,'Grid GenerationQueue'!$BA$5:$BA$410,$C178,'Grid GenerationQueue'!$BJ$5:$BJ$410,"Executed",'Grid GenerationQueue'!$BD$5:$BD$410,"&lt;="&amp;$BE$3)</f>
        <v>0</v>
      </c>
      <c r="BY178">
        <f>SUMIFS('Grid GenerationQueue'!AO$5:AO$410,'Grid GenerationQueue'!$AZ$5:$AZ$410,$B178,'Grid GenerationQueue'!$BA$5:$BA$410,$C178,'Grid GenerationQueue'!$BJ$5:$BJ$410,"Executed",'Grid GenerationQueue'!$BD$5:$BD$410,"&lt;="&amp;$BE$3)</f>
        <v>0</v>
      </c>
      <c r="BZ178">
        <f>SUMIFS('Grid GenerationQueue'!AP$5:AP$410,'Grid GenerationQueue'!$AZ$5:$AZ$410,$B178,'Grid GenerationQueue'!$BA$5:$BA$410,$C178,'Grid GenerationQueue'!$BJ$5:$BJ$410,"Executed",'Grid GenerationQueue'!$BD$5:$BD$410,"&lt;="&amp;$BE$3)</f>
        <v>0</v>
      </c>
      <c r="CA178">
        <f>SUMIFS('Grid GenerationQueue'!AQ$5:AQ$410,'Grid GenerationQueue'!$AZ$5:$AZ$410,$B178,'Grid GenerationQueue'!$BA$5:$BA$410,$C178,'Grid GenerationQueue'!$BJ$5:$BJ$410,"Executed",'Grid GenerationQueue'!$BD$5:$BD$410,"&lt;="&amp;$BE$3)</f>
        <v>0</v>
      </c>
      <c r="CB178">
        <f>SUMIFS('Grid GenerationQueue'!AR$5:AR$410,'Grid GenerationQueue'!$AZ$5:$AZ$410,$B178,'Grid GenerationQueue'!$BA$5:$BA$410,$C178,'Grid GenerationQueue'!$BJ$5:$BJ$410,"Executed",'Grid GenerationQueue'!$BD$5:$BD$410,"&lt;="&amp;$BE$3)</f>
        <v>0</v>
      </c>
      <c r="CD178">
        <f>SUMIFS('Grid GenerationQueue'!AG$5:AG$410,'Grid GenerationQueue'!$AZ$5:$AZ$410,$B178,'Grid GenerationQueue'!$BA$5:$BA$410,$C178,'Grid GenerationQueue'!$BH$5:$BH$410,"&lt;&gt;"&amp;"",'Grid GenerationQueue'!$BD$5:$BD$410,"&lt;="&amp;$BE$3)</f>
        <v>0</v>
      </c>
      <c r="CE178">
        <f>SUMIFS('Grid GenerationQueue'!AH$5:AH$410,'Grid GenerationQueue'!$AZ$5:$AZ$410,$B178,'Grid GenerationQueue'!$BA$5:$BA$410,$C178,'Grid GenerationQueue'!$BH$5:$BH$410,"&lt;&gt;"&amp;"",'Grid GenerationQueue'!$BD$5:$BD$410,"&lt;="&amp;$BE$3)</f>
        <v>0</v>
      </c>
      <c r="CF178">
        <f>SUMIFS('Grid GenerationQueue'!AI$5:AI$410,'Grid GenerationQueue'!$AZ$5:$AZ$410,$B178,'Grid GenerationQueue'!$BA$5:$BA$410,$C178,'Grid GenerationQueue'!$BH$5:$BH$410,"&lt;&gt;"&amp;"",'Grid GenerationQueue'!$BD$5:$BD$410,"&lt;="&amp;$BE$3)</f>
        <v>0</v>
      </c>
      <c r="CG178">
        <f>SUMIFS('Grid GenerationQueue'!AJ$5:AJ$410,'Grid GenerationQueue'!$AZ$5:$AZ$410,$B178,'Grid GenerationQueue'!$BA$5:$BA$410,$C178,'Grid GenerationQueue'!$BH$5:$BH$410,"&lt;&gt;"&amp;"",'Grid GenerationQueue'!$BD$5:$BD$410,"&lt;="&amp;$BE$3)</f>
        <v>0</v>
      </c>
      <c r="CH178">
        <f>SUMIFS('Grid GenerationQueue'!AK$5:AK$410,'Grid GenerationQueue'!$AZ$5:$AZ$410,$B178,'Grid GenerationQueue'!$BA$5:$BA$410,$C178,'Grid GenerationQueue'!$BH$5:$BH$410,"&lt;&gt;"&amp;"",'Grid GenerationQueue'!$BD$5:$BD$410,"&lt;="&amp;$BE$3)</f>
        <v>0</v>
      </c>
      <c r="CI178">
        <f>SUMIFS('Grid GenerationQueue'!AL$5:AL$410,'Grid GenerationQueue'!$AZ$5:$AZ$410,$B178,'Grid GenerationQueue'!$BA$5:$BA$410,$C178,'Grid GenerationQueue'!$BH$5:$BH$410,"&lt;&gt;"&amp;"",'Grid GenerationQueue'!$BD$5:$BD$410,"&lt;="&amp;$BE$3)</f>
        <v>0</v>
      </c>
      <c r="CJ178">
        <f>SUMIFS('Grid GenerationQueue'!AM$5:AM$410,'Grid GenerationQueue'!$AZ$5:$AZ$410,$B178,'Grid GenerationQueue'!$BA$5:$BA$410,$C178,'Grid GenerationQueue'!$BH$5:$BH$410,"&lt;&gt;"&amp;"",'Grid GenerationQueue'!$BD$5:$BD$410,"&lt;="&amp;$BE$3)</f>
        <v>0</v>
      </c>
      <c r="CK178">
        <f>SUMIFS('Grid GenerationQueue'!AN$5:AN$410,'Grid GenerationQueue'!$AZ$5:$AZ$410,$B178,'Grid GenerationQueue'!$BA$5:$BA$410,$C178,'Grid GenerationQueue'!$BH$5:$BH$410,"&lt;&gt;"&amp;"",'Grid GenerationQueue'!$BD$5:$BD$410,"&lt;="&amp;$BE$3)</f>
        <v>0</v>
      </c>
      <c r="CL178">
        <f>SUMIFS('Grid GenerationQueue'!AO$5:AO$410,'Grid GenerationQueue'!$AZ$5:$AZ$410,$B178,'Grid GenerationQueue'!$BA$5:$BA$410,$C178,'Grid GenerationQueue'!$BH$5:$BH$410,"&lt;&gt;"&amp;"",'Grid GenerationQueue'!$BD$5:$BD$410,"&lt;="&amp;$BE$3)</f>
        <v>0</v>
      </c>
      <c r="CM178">
        <f>SUMIFS('Grid GenerationQueue'!AP$5:AP$410,'Grid GenerationQueue'!$AZ$5:$AZ$410,$B178,'Grid GenerationQueue'!$BA$5:$BA$410,$C178,'Grid GenerationQueue'!$BH$5:$BH$410,"&lt;&gt;"&amp;"",'Grid GenerationQueue'!$BD$5:$BD$410,"&lt;="&amp;$BE$3)</f>
        <v>0</v>
      </c>
      <c r="CN178">
        <f>SUMIFS('Grid GenerationQueue'!AQ$5:AQ$410,'Grid GenerationQueue'!$AZ$5:$AZ$410,$B178,'Grid GenerationQueue'!$BA$5:$BA$410,$C178,'Grid GenerationQueue'!$BH$5:$BH$410,"&lt;&gt;"&amp;"",'Grid GenerationQueue'!$BD$5:$BD$410,"&lt;="&amp;$BE$3)</f>
        <v>0</v>
      </c>
      <c r="CO178">
        <f>SUMIFS('Grid GenerationQueue'!AR$5:AR$410,'Grid GenerationQueue'!$AZ$5:$AZ$410,$B178,'Grid GenerationQueue'!$BA$5:$BA$410,$C178,'Grid GenerationQueue'!$BH$5:$BH$410,"&lt;&gt;"&amp;"",'Grid GenerationQueue'!$BD$5:$BD$410,"&lt;="&amp;$BE$3)</f>
        <v>0</v>
      </c>
      <c r="CQ178">
        <f>SUMIFS('Grid GenerationQueue'!AG$5:AG$410,'Grid GenerationQueue'!$AZ$5:$AZ$410,$B178,'Grid GenerationQueue'!$BA$5:$BA$410,$C178,'Grid GenerationQueue'!$BK$5:$BK$410,"&gt;0",'Grid GenerationQueue'!$BD$5:$BD$410,"&lt;="&amp;$BE$3)</f>
        <v>0</v>
      </c>
      <c r="CR178">
        <f>SUMIFS('Grid GenerationQueue'!AH$5:AH$410,'Grid GenerationQueue'!$AZ$5:$AZ$410,$B178,'Grid GenerationQueue'!$BA$5:$BA$410,$C178,'Grid GenerationQueue'!$BK$5:$BK$410,"&gt;0",'Grid GenerationQueue'!$BD$5:$BD$410,"&lt;="&amp;$BE$3)</f>
        <v>0</v>
      </c>
      <c r="CS178">
        <f>SUMIFS('Grid GenerationQueue'!AI$5:AI$410,'Grid GenerationQueue'!$AZ$5:$AZ$410,$B178,'Grid GenerationQueue'!$BA$5:$BA$410,$C178,'Grid GenerationQueue'!$BK$5:$BK$410,"&gt;0",'Grid GenerationQueue'!$BD$5:$BD$410,"&lt;="&amp;$BE$3)</f>
        <v>0</v>
      </c>
      <c r="CT178">
        <f>SUMIFS('Grid GenerationQueue'!AJ$5:AJ$410,'Grid GenerationQueue'!$AZ$5:$AZ$410,$B178,'Grid GenerationQueue'!$BA$5:$BA$410,$C178,'Grid GenerationQueue'!$BK$5:$BK$410,"&gt;0",'Grid GenerationQueue'!$BD$5:$BD$410,"&lt;="&amp;$BE$3)</f>
        <v>0</v>
      </c>
      <c r="CU178">
        <f>SUMIFS('Grid GenerationQueue'!AK$5:AK$410,'Grid GenerationQueue'!$AZ$5:$AZ$410,$B178,'Grid GenerationQueue'!$BA$5:$BA$410,$C178,'Grid GenerationQueue'!$BK$5:$BK$410,"&gt;0",'Grid GenerationQueue'!$BD$5:$BD$410,"&lt;="&amp;$BE$3)</f>
        <v>0</v>
      </c>
      <c r="CV178">
        <f>SUMIFS('Grid GenerationQueue'!AL$5:AL$410,'Grid GenerationQueue'!$AZ$5:$AZ$410,$B178,'Grid GenerationQueue'!$BA$5:$BA$410,$C178,'Grid GenerationQueue'!$BK$5:$BK$410,"&gt;0",'Grid GenerationQueue'!$BD$5:$BD$410,"&lt;="&amp;$BE$3)</f>
        <v>0</v>
      </c>
      <c r="CW178">
        <f>SUMIFS('Grid GenerationQueue'!AM$5:AM$410,'Grid GenerationQueue'!$AZ$5:$AZ$410,$B178,'Grid GenerationQueue'!$BA$5:$BA$410,$C178,'Grid GenerationQueue'!$BK$5:$BK$410,"&gt;0",'Grid GenerationQueue'!$BD$5:$BD$410,"&lt;="&amp;$BE$3)</f>
        <v>0</v>
      </c>
      <c r="CX178">
        <f>SUMIFS('Grid GenerationQueue'!AN$5:AN$410,'Grid GenerationQueue'!$AZ$5:$AZ$410,$B178,'Grid GenerationQueue'!$BA$5:$BA$410,$C178,'Grid GenerationQueue'!$BK$5:$BK$410,"&gt;0",'Grid GenerationQueue'!$BD$5:$BD$410,"&lt;="&amp;$BE$3)</f>
        <v>0</v>
      </c>
      <c r="CY178">
        <f>SUMIFS('Grid GenerationQueue'!AO$5:AO$410,'Grid GenerationQueue'!$AZ$5:$AZ$410,$B178,'Grid GenerationQueue'!$BA$5:$BA$410,$C178,'Grid GenerationQueue'!$BK$5:$BK$410,"&gt;0",'Grid GenerationQueue'!$BD$5:$BD$410,"&lt;="&amp;$BE$3)</f>
        <v>0</v>
      </c>
      <c r="CZ178">
        <f>SUMIFS('Grid GenerationQueue'!AP$5:AP$410,'Grid GenerationQueue'!$AZ$5:$AZ$410,$B178,'Grid GenerationQueue'!$BA$5:$BA$410,$C178,'Grid GenerationQueue'!$BK$5:$BK$410,"&gt;0",'Grid GenerationQueue'!$BD$5:$BD$410,"&lt;="&amp;$BE$3)</f>
        <v>0</v>
      </c>
      <c r="DA178">
        <f>SUMIFS('Grid GenerationQueue'!AQ$5:AQ$410,'Grid GenerationQueue'!$AZ$5:$AZ$410,$B178,'Grid GenerationQueue'!$BA$5:$BA$410,$C178,'Grid GenerationQueue'!$BK$5:$BK$410,"&gt;0",'Grid GenerationQueue'!$BD$5:$BD$410,"&lt;="&amp;$BE$3)</f>
        <v>0</v>
      </c>
      <c r="DB178">
        <f>SUMIFS('Grid GenerationQueue'!AR$5:AR$410,'Grid GenerationQueue'!$AZ$5:$AZ$410,$B178,'Grid GenerationQueue'!$BA$5:$BA$410,$C178,'Grid GenerationQueue'!$BK$5:$BK$410,"&gt;0",'Grid GenerationQueue'!$BD$5:$BD$410,"&lt;="&amp;$BE$3)</f>
        <v>0</v>
      </c>
    </row>
    <row r="179" spans="1:106" x14ac:dyDescent="0.35">
      <c r="A179" t="s">
        <v>75</v>
      </c>
      <c r="B179" t="s">
        <v>4476</v>
      </c>
      <c r="C179">
        <v>69</v>
      </c>
      <c r="D179">
        <f>SUMIFS('Grid GenerationQueue'!AG$5:AG$410,'Grid GenerationQueue'!$AZ$5:$AZ$410,$B179,'Grid GenerationQueue'!$BA$5:$BA$410,$C179)</f>
        <v>50.774000000000001</v>
      </c>
      <c r="E179">
        <f>SUMIFS('Grid GenerationQueue'!AH$5:AH$410,'Grid GenerationQueue'!$AZ$5:$AZ$410,$B179,'Grid GenerationQueue'!$BA$5:$BA$410,$C179)</f>
        <v>50</v>
      </c>
      <c r="F179">
        <f>SUMIFS('Grid GenerationQueue'!AI$5:AI$410,'Grid GenerationQueue'!$AZ$5:$AZ$410,$B179,'Grid GenerationQueue'!$BA$5:$BA$410,$C179)</f>
        <v>0</v>
      </c>
      <c r="G179">
        <f>SUMIFS('Grid GenerationQueue'!AJ$5:AJ$410,'Grid GenerationQueue'!$AZ$5:$AZ$410,$B179,'Grid GenerationQueue'!$BA$5:$BA$410,$C179)</f>
        <v>0</v>
      </c>
      <c r="H179">
        <f>SUMIFS('Grid GenerationQueue'!AK$5:AK$410,'Grid GenerationQueue'!$AZ$5:$AZ$410,$B179,'Grid GenerationQueue'!$BA$5:$BA$410,$C179)</f>
        <v>0</v>
      </c>
      <c r="I179">
        <f>SUMIFS('Grid GenerationQueue'!AL$5:AL$410,'Grid GenerationQueue'!$AZ$5:$AZ$410,$B179,'Grid GenerationQueue'!$BA$5:$BA$410,$C179)</f>
        <v>0</v>
      </c>
      <c r="J179">
        <f>SUMIFS('Grid GenerationQueue'!AM$5:AM$410,'Grid GenerationQueue'!$AZ$5:$AZ$410,$B179,'Grid GenerationQueue'!$BA$5:$BA$410,$C179)</f>
        <v>0</v>
      </c>
      <c r="K179">
        <f>SUMIFS('Grid GenerationQueue'!AN$5:AN$410,'Grid GenerationQueue'!$AZ$5:$AZ$410,$B179,'Grid GenerationQueue'!$BA$5:$BA$410,$C179)</f>
        <v>0</v>
      </c>
      <c r="L179">
        <f>SUMIFS('Grid GenerationQueue'!AO$5:AO$410,'Grid GenerationQueue'!$AZ$5:$AZ$410,$B179,'Grid GenerationQueue'!$BA$5:$BA$410,$C179)</f>
        <v>0</v>
      </c>
      <c r="M179">
        <f>SUMIFS('Grid GenerationQueue'!AP$5:AP$410,'Grid GenerationQueue'!$AZ$5:$AZ$410,$B179,'Grid GenerationQueue'!$BA$5:$BA$410,$C179)</f>
        <v>0</v>
      </c>
      <c r="N179">
        <f>SUMIFS('Grid GenerationQueue'!AQ$5:AQ$410,'Grid GenerationQueue'!$AZ$5:$AZ$410,$B179,'Grid GenerationQueue'!$BA$5:$BA$410,$C179)</f>
        <v>0</v>
      </c>
      <c r="O179">
        <f>SUMIFS('Grid GenerationQueue'!AR$5:AR$410,'Grid GenerationQueue'!$AZ$5:$AZ$410,$B179,'Grid GenerationQueue'!$BA$5:$BA$410,$C179)</f>
        <v>0</v>
      </c>
      <c r="Q179">
        <f>SUMIFS('Grid GenerationQueue'!AG$5:AG$410,'Grid GenerationQueue'!$AZ$5:$AZ$410,$B179,'Grid GenerationQueue'!$BA$5:$BA$410,$C179,'Grid GenerationQueue'!$BJ$5:$BJ$410,"Executed")</f>
        <v>50.774000000000001</v>
      </c>
      <c r="R179">
        <f>SUMIFS('Grid GenerationQueue'!AH$5:AH$410,'Grid GenerationQueue'!$AZ$5:$AZ$410,$B179,'Grid GenerationQueue'!$BA$5:$BA$410,$C179,'Grid GenerationQueue'!$BJ$5:$BJ$410,"Executed")</f>
        <v>50</v>
      </c>
      <c r="S179">
        <f>SUMIFS('Grid GenerationQueue'!AI$5:AI$410,'Grid GenerationQueue'!$AZ$5:$AZ$410,$B179,'Grid GenerationQueue'!$BA$5:$BA$410,$C179,'Grid GenerationQueue'!$BJ$5:$BJ$410,"Executed")</f>
        <v>0</v>
      </c>
      <c r="T179">
        <f>SUMIFS('Grid GenerationQueue'!AJ$5:AJ$410,'Grid GenerationQueue'!$AZ$5:$AZ$410,$B179,'Grid GenerationQueue'!$BA$5:$BA$410,$C179,'Grid GenerationQueue'!$BJ$5:$BJ$410,"Executed")</f>
        <v>0</v>
      </c>
      <c r="U179">
        <f>SUMIFS('Grid GenerationQueue'!AK$5:AK$410,'Grid GenerationQueue'!$AZ$5:$AZ$410,$B179,'Grid GenerationQueue'!$BA$5:$BA$410,$C179,'Grid GenerationQueue'!$BJ$5:$BJ$410,"Executed")</f>
        <v>0</v>
      </c>
      <c r="V179">
        <f>SUMIFS('Grid GenerationQueue'!AL$5:AL$410,'Grid GenerationQueue'!$AZ$5:$AZ$410,$B179,'Grid GenerationQueue'!$BA$5:$BA$410,$C179,'Grid GenerationQueue'!$BJ$5:$BJ$410,"Executed")</f>
        <v>0</v>
      </c>
      <c r="W179">
        <f>SUMIFS('Grid GenerationQueue'!AM$5:AM$410,'Grid GenerationQueue'!$AZ$5:$AZ$410,$B179,'Grid GenerationQueue'!$BA$5:$BA$410,$C179,'Grid GenerationQueue'!$BJ$5:$BJ$410,"Executed")</f>
        <v>0</v>
      </c>
      <c r="X179">
        <f>SUMIFS('Grid GenerationQueue'!AN$5:AN$410,'Grid GenerationQueue'!$AZ$5:$AZ$410,$B179,'Grid GenerationQueue'!$BA$5:$BA$410,$C179,'Grid GenerationQueue'!$BJ$5:$BJ$410,"Executed")</f>
        <v>0</v>
      </c>
      <c r="Y179">
        <f>SUMIFS('Grid GenerationQueue'!AO$5:AO$410,'Grid GenerationQueue'!$AZ$5:$AZ$410,$B179,'Grid GenerationQueue'!$BA$5:$BA$410,$C179,'Grid GenerationQueue'!$BJ$5:$BJ$410,"Executed")</f>
        <v>0</v>
      </c>
      <c r="Z179">
        <f>SUMIFS('Grid GenerationQueue'!AP$5:AP$410,'Grid GenerationQueue'!$AZ$5:$AZ$410,$B179,'Grid GenerationQueue'!$BA$5:$BA$410,$C179,'Grid GenerationQueue'!$BJ$5:$BJ$410,"Executed")</f>
        <v>0</v>
      </c>
      <c r="AA179">
        <f>SUMIFS('Grid GenerationQueue'!AQ$5:AQ$410,'Grid GenerationQueue'!$AZ$5:$AZ$410,$B179,'Grid GenerationQueue'!$BA$5:$BA$410,$C179,'Grid GenerationQueue'!$BJ$5:$BJ$410,"Executed")</f>
        <v>0</v>
      </c>
      <c r="AB179">
        <f>SUMIFS('Grid GenerationQueue'!AR$5:AR$410,'Grid GenerationQueue'!$AZ$5:$AZ$410,$B179,'Grid GenerationQueue'!$BA$5:$BA$410,$C179,'Grid GenerationQueue'!$BJ$5:$BJ$410,"Executed")</f>
        <v>0</v>
      </c>
      <c r="AD179">
        <f>SUMIFS('Grid GenerationQueue'!AG$5:AG$410,'Grid GenerationQueue'!$AZ$5:$AZ$410,$B179,'Grid GenerationQueue'!$BA$5:$BA$410,$C179,'Grid GenerationQueue'!$BH$5:$BH$410,"&lt;&gt;"&amp;"")+SUMIFS('Grid GenerationQueue'!AG$5:AG$410,'Grid GenerationQueue'!$AZ$5:$AZ$410,$B179,'Grid GenerationQueue'!$BA$5:$BA$410,$C179,'Grid GenerationQueue'!$BH$5:$BH$410,"",'Grid GenerationQueue'!$AC$5:$AC$410,1)</f>
        <v>50.774000000000001</v>
      </c>
      <c r="AE179">
        <f>SUMIFS('Grid GenerationQueue'!AH$5:AH$410,'Grid GenerationQueue'!$AZ$5:$AZ$410,$B179,'Grid GenerationQueue'!$BA$5:$BA$410,$C179,'Grid GenerationQueue'!$BH$5:$BH$410,"&lt;&gt;"&amp;"")+SUMIFS('Grid GenerationQueue'!AH$5:AH$410,'Grid GenerationQueue'!$AZ$5:$AZ$410,$B179,'Grid GenerationQueue'!$BA$5:$BA$410,$C179,'Grid GenerationQueue'!$BH$5:$BH$410,"",'Grid GenerationQueue'!$AC$5:$AC$410,1)</f>
        <v>50</v>
      </c>
      <c r="AF179">
        <f>SUMIFS('Grid GenerationQueue'!AI$5:AI$410,'Grid GenerationQueue'!$AZ$5:$AZ$410,$B179,'Grid GenerationQueue'!$BA$5:$BA$410,$C179,'Grid GenerationQueue'!$BH$5:$BH$410,"&lt;&gt;"&amp;"")+SUMIFS('Grid GenerationQueue'!AI$5:AI$410,'Grid GenerationQueue'!$AZ$5:$AZ$410,$B179,'Grid GenerationQueue'!$BA$5:$BA$410,$C179,'Grid GenerationQueue'!$BH$5:$BH$410,"",'Grid GenerationQueue'!$AC$5:$AC$410,1)</f>
        <v>0</v>
      </c>
      <c r="AG179">
        <f>SUMIFS('Grid GenerationQueue'!AJ$5:AJ$410,'Grid GenerationQueue'!$AZ$5:$AZ$410,$B179,'Grid GenerationQueue'!$BA$5:$BA$410,$C179,'Grid GenerationQueue'!$BH$5:$BH$410,"&lt;&gt;"&amp;"")+SUMIFS('Grid GenerationQueue'!AJ$5:AJ$410,'Grid GenerationQueue'!$AZ$5:$AZ$410,$B179,'Grid GenerationQueue'!$BA$5:$BA$410,$C179,'Grid GenerationQueue'!$BH$5:$BH$410,"",'Grid GenerationQueue'!$AC$5:$AC$410,1)</f>
        <v>0</v>
      </c>
      <c r="AH179">
        <f>SUMIFS('Grid GenerationQueue'!AK$5:AK$410,'Grid GenerationQueue'!$AZ$5:$AZ$410,$B179,'Grid GenerationQueue'!$BA$5:$BA$410,$C179,'Grid GenerationQueue'!$BH$5:$BH$410,"&lt;&gt;"&amp;"")+SUMIFS('Grid GenerationQueue'!AK$5:AK$410,'Grid GenerationQueue'!$AZ$5:$AZ$410,$B179,'Grid GenerationQueue'!$BA$5:$BA$410,$C179,'Grid GenerationQueue'!$BH$5:$BH$410,"",'Grid GenerationQueue'!$AC$5:$AC$410,1)</f>
        <v>0</v>
      </c>
      <c r="AI179">
        <f>SUMIFS('Grid GenerationQueue'!AL$5:AL$410,'Grid GenerationQueue'!$AZ$5:$AZ$410,$B179,'Grid GenerationQueue'!$BA$5:$BA$410,$C179,'Grid GenerationQueue'!$BH$5:$BH$410,"&lt;&gt;"&amp;"")+SUMIFS('Grid GenerationQueue'!AL$5:AL$410,'Grid GenerationQueue'!$AZ$5:$AZ$410,$B179,'Grid GenerationQueue'!$BA$5:$BA$410,$C179,'Grid GenerationQueue'!$BH$5:$BH$410,"",'Grid GenerationQueue'!$AC$5:$AC$410,1)</f>
        <v>0</v>
      </c>
      <c r="AJ179">
        <f>SUMIFS('Grid GenerationQueue'!AM$5:AM$410,'Grid GenerationQueue'!$AZ$5:$AZ$410,$B179,'Grid GenerationQueue'!$BA$5:$BA$410,$C179,'Grid GenerationQueue'!$BH$5:$BH$410,"&lt;&gt;"&amp;"")+SUMIFS('Grid GenerationQueue'!AM$5:AM$410,'Grid GenerationQueue'!$AZ$5:$AZ$410,$B179,'Grid GenerationQueue'!$BA$5:$BA$410,$C179,'Grid GenerationQueue'!$BH$5:$BH$410,"",'Grid GenerationQueue'!$AC$5:$AC$410,1)</f>
        <v>0</v>
      </c>
      <c r="AK179">
        <f>SUMIFS('Grid GenerationQueue'!AN$5:AN$410,'Grid GenerationQueue'!$AZ$5:$AZ$410,$B179,'Grid GenerationQueue'!$BA$5:$BA$410,$C179,'Grid GenerationQueue'!$BH$5:$BH$410,"&lt;&gt;"&amp;"")+SUMIFS('Grid GenerationQueue'!AN$5:AN$410,'Grid GenerationQueue'!$AZ$5:$AZ$410,$B179,'Grid GenerationQueue'!$BA$5:$BA$410,$C179,'Grid GenerationQueue'!$BH$5:$BH$410,"",'Grid GenerationQueue'!$AC$5:$AC$410,1)</f>
        <v>0</v>
      </c>
      <c r="AL179">
        <f>SUMIFS('Grid GenerationQueue'!AO$5:AO$410,'Grid GenerationQueue'!$AZ$5:$AZ$410,$B179,'Grid GenerationQueue'!$BA$5:$BA$410,$C179,'Grid GenerationQueue'!$BH$5:$BH$410,"&lt;&gt;"&amp;"")+SUMIFS('Grid GenerationQueue'!AO$5:AO$410,'Grid GenerationQueue'!$AZ$5:$AZ$410,$B179,'Grid GenerationQueue'!$BA$5:$BA$410,$C179,'Grid GenerationQueue'!$BH$5:$BH$410,"",'Grid GenerationQueue'!$AC$5:$AC$410,1)</f>
        <v>0</v>
      </c>
      <c r="AM179">
        <f>SUMIFS('Grid GenerationQueue'!AP$5:AP$410,'Grid GenerationQueue'!$AZ$5:$AZ$410,$B179,'Grid GenerationQueue'!$BA$5:$BA$410,$C179,'Grid GenerationQueue'!$BH$5:$BH$410,"&lt;&gt;"&amp;"")+SUMIFS('Grid GenerationQueue'!AP$5:AP$410,'Grid GenerationQueue'!$AZ$5:$AZ$410,$B179,'Grid GenerationQueue'!$BA$5:$BA$410,$C179,'Grid GenerationQueue'!$BH$5:$BH$410,"",'Grid GenerationQueue'!$AC$5:$AC$410,1)</f>
        <v>0</v>
      </c>
      <c r="AN179">
        <f>SUMIFS('Grid GenerationQueue'!AQ$5:AQ$410,'Grid GenerationQueue'!$AZ$5:$AZ$410,$B179,'Grid GenerationQueue'!$BA$5:$BA$410,$C179,'Grid GenerationQueue'!$BH$5:$BH$410,"&lt;&gt;"&amp;"")+SUMIFS('Grid GenerationQueue'!AQ$5:AQ$410,'Grid GenerationQueue'!$AZ$5:$AZ$410,$B179,'Grid GenerationQueue'!$BA$5:$BA$410,$C179,'Grid GenerationQueue'!$BH$5:$BH$410,"",'Grid GenerationQueue'!$AC$5:$AC$410,1)</f>
        <v>0</v>
      </c>
      <c r="AO179">
        <f>SUMIFS('Grid GenerationQueue'!AR$5:AR$410,'Grid GenerationQueue'!$AZ$5:$AZ$410,$B179,'Grid GenerationQueue'!$BA$5:$BA$410,$C179,'Grid GenerationQueue'!$BH$5:$BH$410,"&lt;&gt;"&amp;"")+SUMIFS('Grid GenerationQueue'!AR$5:AR$410,'Grid GenerationQueue'!$AZ$5:$AZ$410,$B179,'Grid GenerationQueue'!$BA$5:$BA$410,$C179,'Grid GenerationQueue'!$BH$5:$BH$410,"",'Grid GenerationQueue'!$AC$5:$AC$410,1)</f>
        <v>0</v>
      </c>
      <c r="AQ179">
        <f>SUMIFS('Grid GenerationQueue'!AG$5:AG$410,'Grid GenerationQueue'!$AZ$5:$AZ$410,$B179,'Grid GenerationQueue'!$BA$5:$BA$410,$C179,'Grid GenerationQueue'!$BK$5:$BK$410,"&gt;0")</f>
        <v>0.77400000000000091</v>
      </c>
      <c r="AR179">
        <f>SUMIFS('Grid GenerationQueue'!AH$5:AH$410,'Grid GenerationQueue'!$AZ$5:$AZ$410,$B179,'Grid GenerationQueue'!$BA$5:$BA$410,$C179,'Grid GenerationQueue'!$BK$5:$BK$410,"&gt;0")</f>
        <v>0</v>
      </c>
      <c r="AS179">
        <f>SUMIFS('Grid GenerationQueue'!AI$5:AI$410,'Grid GenerationQueue'!$AZ$5:$AZ$410,$B179,'Grid GenerationQueue'!$BA$5:$BA$410,$C179,'Grid GenerationQueue'!$BK$5:$BK$410,"&gt;0")</f>
        <v>0</v>
      </c>
      <c r="AT179">
        <f>SUMIFS('Grid GenerationQueue'!AJ$5:AJ$410,'Grid GenerationQueue'!$AZ$5:$AZ$410,$B179,'Grid GenerationQueue'!$BA$5:$BA$410,$C179,'Grid GenerationQueue'!$BK$5:$BK$410,"&gt;0")</f>
        <v>0</v>
      </c>
      <c r="AU179">
        <f>SUMIFS('Grid GenerationQueue'!AK$5:AK$410,'Grid GenerationQueue'!$AZ$5:$AZ$410,$B179,'Grid GenerationQueue'!$BA$5:$BA$410,$C179,'Grid GenerationQueue'!$BK$5:$BK$410,"&gt;0")</f>
        <v>0</v>
      </c>
      <c r="AV179">
        <f>SUMIFS('Grid GenerationQueue'!AL$5:AL$410,'Grid GenerationQueue'!$AZ$5:$AZ$410,$B179,'Grid GenerationQueue'!$BA$5:$BA$410,$C179,'Grid GenerationQueue'!$BK$5:$BK$410,"&gt;0")</f>
        <v>0</v>
      </c>
      <c r="AW179">
        <f>SUMIFS('Grid GenerationQueue'!AM$5:AM$410,'Grid GenerationQueue'!$AZ$5:$AZ$410,$B179,'Grid GenerationQueue'!$BA$5:$BA$410,$C179,'Grid GenerationQueue'!$BK$5:$BK$410,"&gt;0")</f>
        <v>0</v>
      </c>
      <c r="AX179">
        <f>SUMIFS('Grid GenerationQueue'!AN$5:AN$410,'Grid GenerationQueue'!$AZ$5:$AZ$410,$B179,'Grid GenerationQueue'!$BA$5:$BA$410,$C179,'Grid GenerationQueue'!$BK$5:$BK$410,"&gt;0")</f>
        <v>0</v>
      </c>
      <c r="AY179">
        <f>SUMIFS('Grid GenerationQueue'!AO$5:AO$410,'Grid GenerationQueue'!$AZ$5:$AZ$410,$B179,'Grid GenerationQueue'!$BA$5:$BA$410,$C179,'Grid GenerationQueue'!$BK$5:$BK$410,"&gt;0")</f>
        <v>0</v>
      </c>
      <c r="AZ179">
        <f>SUMIFS('Grid GenerationQueue'!AP$5:AP$410,'Grid GenerationQueue'!$AZ$5:$AZ$410,$B179,'Grid GenerationQueue'!$BA$5:$BA$410,$C179,'Grid GenerationQueue'!$BK$5:$BK$410,"&gt;0")</f>
        <v>0</v>
      </c>
      <c r="BA179">
        <f>SUMIFS('Grid GenerationQueue'!AQ$5:AQ$410,'Grid GenerationQueue'!$AZ$5:$AZ$410,$B179,'Grid GenerationQueue'!$BA$5:$BA$410,$C179,'Grid GenerationQueue'!$BK$5:$BK$410,"&gt;0")</f>
        <v>0</v>
      </c>
      <c r="BB179">
        <f>SUMIFS('Grid GenerationQueue'!AR$5:AR$410,'Grid GenerationQueue'!$AZ$5:$AZ$410,$B179,'Grid GenerationQueue'!$BA$5:$BA$410,$C179,'Grid GenerationQueue'!$BK$5:$BK$410,"&gt;0")</f>
        <v>0</v>
      </c>
      <c r="BD179">
        <f>SUMIFS('Grid GenerationQueue'!AG$5:AG$410,'Grid GenerationQueue'!$AZ$5:$AZ$410,$B179,'Grid GenerationQueue'!$BA$5:$BA$410,$C179,'Grid GenerationQueue'!$BD$5:$BD$410,"&lt;="&amp;$BE$3)</f>
        <v>50.774000000000001</v>
      </c>
      <c r="BE179">
        <f>SUMIFS('Grid GenerationQueue'!AH$5:AH$410,'Grid GenerationQueue'!$AZ$5:$AZ$410,$B179,'Grid GenerationQueue'!$BA$5:$BA$410,$C179,'Grid GenerationQueue'!$BD$5:$BD$410,"&lt;="&amp;$BE$3)</f>
        <v>50</v>
      </c>
      <c r="BF179">
        <f>SUMIFS('Grid GenerationQueue'!AI$5:AI$410,'Grid GenerationQueue'!$AZ$5:$AZ$410,$B179,'Grid GenerationQueue'!$BA$5:$BA$410,$C179,'Grid GenerationQueue'!$BD$5:$BD$410,"&lt;="&amp;$BE$3)</f>
        <v>0</v>
      </c>
      <c r="BG179">
        <f>SUMIFS('Grid GenerationQueue'!AJ$5:AJ$410,'Grid GenerationQueue'!$AZ$5:$AZ$410,$B179,'Grid GenerationQueue'!$BA$5:$BA$410,$C179,'Grid GenerationQueue'!$BD$5:$BD$410,"&lt;="&amp;$BE$3)</f>
        <v>0</v>
      </c>
      <c r="BH179">
        <f>SUMIFS('Grid GenerationQueue'!AK$5:AK$410,'Grid GenerationQueue'!$AZ$5:$AZ$410,$B179,'Grid GenerationQueue'!$BA$5:$BA$410,$C179,'Grid GenerationQueue'!$BD$5:$BD$410,"&lt;="&amp;$BE$3)</f>
        <v>0</v>
      </c>
      <c r="BI179">
        <f>SUMIFS('Grid GenerationQueue'!AL$5:AL$410,'Grid GenerationQueue'!$AZ$5:$AZ$410,$B179,'Grid GenerationQueue'!$BA$5:$BA$410,$C179,'Grid GenerationQueue'!$BD$5:$BD$410,"&lt;="&amp;$BE$3)</f>
        <v>0</v>
      </c>
      <c r="BJ179">
        <f>SUMIFS('Grid GenerationQueue'!AM$5:AM$410,'Grid GenerationQueue'!$AZ$5:$AZ$410,$B179,'Grid GenerationQueue'!$BA$5:$BA$410,$C179,'Grid GenerationQueue'!$BD$5:$BD$410,"&lt;="&amp;$BE$3)</f>
        <v>0</v>
      </c>
      <c r="BK179">
        <f>SUMIFS('Grid GenerationQueue'!AN$5:AN$410,'Grid GenerationQueue'!$AZ$5:$AZ$410,$B179,'Grid GenerationQueue'!$BA$5:$BA$410,$C179,'Grid GenerationQueue'!$BD$5:$BD$410,"&lt;="&amp;$BE$3)</f>
        <v>0</v>
      </c>
      <c r="BL179">
        <f>SUMIFS('Grid GenerationQueue'!AO$5:AO$410,'Grid GenerationQueue'!$AZ$5:$AZ$410,$B179,'Grid GenerationQueue'!$BA$5:$BA$410,$C179,'Grid GenerationQueue'!$BD$5:$BD$410,"&lt;="&amp;$BE$3)</f>
        <v>0</v>
      </c>
      <c r="BM179">
        <f>SUMIFS('Grid GenerationQueue'!AP$5:AP$410,'Grid GenerationQueue'!$AZ$5:$AZ$410,$B179,'Grid GenerationQueue'!$BA$5:$BA$410,$C179,'Grid GenerationQueue'!$BD$5:$BD$410,"&lt;="&amp;$BE$3)</f>
        <v>0</v>
      </c>
      <c r="BN179">
        <f>SUMIFS('Grid GenerationQueue'!AQ$5:AQ$410,'Grid GenerationQueue'!$AZ$5:$AZ$410,$B179,'Grid GenerationQueue'!$BA$5:$BA$410,$C179,'Grid GenerationQueue'!$BD$5:$BD$410,"&lt;="&amp;$BE$3)</f>
        <v>0</v>
      </c>
      <c r="BO179">
        <f>SUMIFS('Grid GenerationQueue'!AR$5:AR$410,'Grid GenerationQueue'!$AZ$5:$AZ$410,$B179,'Grid GenerationQueue'!$BA$5:$BA$410,$C179,'Grid GenerationQueue'!$BD$5:$BD$410,"&lt;="&amp;$BE$3)</f>
        <v>0</v>
      </c>
      <c r="BQ179">
        <f>SUMIFS('Grid GenerationQueue'!AG$5:AG$410,'Grid GenerationQueue'!$AZ$5:$AZ$410,$B179,'Grid GenerationQueue'!$BA$5:$BA$410,$C179,'Grid GenerationQueue'!$BJ$5:$BJ$410,"Executed",'Grid GenerationQueue'!$BD$5:$BD$410,"&lt;="&amp;$BE$3)</f>
        <v>50.774000000000001</v>
      </c>
      <c r="BR179">
        <f>SUMIFS('Grid GenerationQueue'!AH$5:AH$410,'Grid GenerationQueue'!$AZ$5:$AZ$410,$B179,'Grid GenerationQueue'!$BA$5:$BA$410,$C179,'Grid GenerationQueue'!$BJ$5:$BJ$410,"Executed",'Grid GenerationQueue'!$BD$5:$BD$410,"&lt;="&amp;$BE$3)</f>
        <v>50</v>
      </c>
      <c r="BS179">
        <f>SUMIFS('Grid GenerationQueue'!AI$5:AI$410,'Grid GenerationQueue'!$AZ$5:$AZ$410,$B179,'Grid GenerationQueue'!$BA$5:$BA$410,$C179,'Grid GenerationQueue'!$BJ$5:$BJ$410,"Executed",'Grid GenerationQueue'!$BD$5:$BD$410,"&lt;="&amp;$BE$3)</f>
        <v>0</v>
      </c>
      <c r="BT179">
        <f>SUMIFS('Grid GenerationQueue'!AJ$5:AJ$410,'Grid GenerationQueue'!$AZ$5:$AZ$410,$B179,'Grid GenerationQueue'!$BA$5:$BA$410,$C179,'Grid GenerationQueue'!$BJ$5:$BJ$410,"Executed",'Grid GenerationQueue'!$BD$5:$BD$410,"&lt;="&amp;$BE$3)</f>
        <v>0</v>
      </c>
      <c r="BU179">
        <f>SUMIFS('Grid GenerationQueue'!AK$5:AK$410,'Grid GenerationQueue'!$AZ$5:$AZ$410,$B179,'Grid GenerationQueue'!$BA$5:$BA$410,$C179,'Grid GenerationQueue'!$BJ$5:$BJ$410,"Executed",'Grid GenerationQueue'!$BD$5:$BD$410,"&lt;="&amp;$BE$3)</f>
        <v>0</v>
      </c>
      <c r="BV179">
        <f>SUMIFS('Grid GenerationQueue'!AL$5:AL$410,'Grid GenerationQueue'!$AZ$5:$AZ$410,$B179,'Grid GenerationQueue'!$BA$5:$BA$410,$C179,'Grid GenerationQueue'!$BJ$5:$BJ$410,"Executed",'Grid GenerationQueue'!$BD$5:$BD$410,"&lt;="&amp;$BE$3)</f>
        <v>0</v>
      </c>
      <c r="BW179">
        <f>SUMIFS('Grid GenerationQueue'!AM$5:AM$410,'Grid GenerationQueue'!$AZ$5:$AZ$410,$B179,'Grid GenerationQueue'!$BA$5:$BA$410,$C179,'Grid GenerationQueue'!$BJ$5:$BJ$410,"Executed",'Grid GenerationQueue'!$BD$5:$BD$410,"&lt;="&amp;$BE$3)</f>
        <v>0</v>
      </c>
      <c r="BX179">
        <f>SUMIFS('Grid GenerationQueue'!AN$5:AN$410,'Grid GenerationQueue'!$AZ$5:$AZ$410,$B179,'Grid GenerationQueue'!$BA$5:$BA$410,$C179,'Grid GenerationQueue'!$BJ$5:$BJ$410,"Executed",'Grid GenerationQueue'!$BD$5:$BD$410,"&lt;="&amp;$BE$3)</f>
        <v>0</v>
      </c>
      <c r="BY179">
        <f>SUMIFS('Grid GenerationQueue'!AO$5:AO$410,'Grid GenerationQueue'!$AZ$5:$AZ$410,$B179,'Grid GenerationQueue'!$BA$5:$BA$410,$C179,'Grid GenerationQueue'!$BJ$5:$BJ$410,"Executed",'Grid GenerationQueue'!$BD$5:$BD$410,"&lt;="&amp;$BE$3)</f>
        <v>0</v>
      </c>
      <c r="BZ179">
        <f>SUMIFS('Grid GenerationQueue'!AP$5:AP$410,'Grid GenerationQueue'!$AZ$5:$AZ$410,$B179,'Grid GenerationQueue'!$BA$5:$BA$410,$C179,'Grid GenerationQueue'!$BJ$5:$BJ$410,"Executed",'Grid GenerationQueue'!$BD$5:$BD$410,"&lt;="&amp;$BE$3)</f>
        <v>0</v>
      </c>
      <c r="CA179">
        <f>SUMIFS('Grid GenerationQueue'!AQ$5:AQ$410,'Grid GenerationQueue'!$AZ$5:$AZ$410,$B179,'Grid GenerationQueue'!$BA$5:$BA$410,$C179,'Grid GenerationQueue'!$BJ$5:$BJ$410,"Executed",'Grid GenerationQueue'!$BD$5:$BD$410,"&lt;="&amp;$BE$3)</f>
        <v>0</v>
      </c>
      <c r="CB179">
        <f>SUMIFS('Grid GenerationQueue'!AR$5:AR$410,'Grid GenerationQueue'!$AZ$5:$AZ$410,$B179,'Grid GenerationQueue'!$BA$5:$BA$410,$C179,'Grid GenerationQueue'!$BJ$5:$BJ$410,"Executed",'Grid GenerationQueue'!$BD$5:$BD$410,"&lt;="&amp;$BE$3)</f>
        <v>0</v>
      </c>
      <c r="CD179">
        <f>SUMIFS('Grid GenerationQueue'!AG$5:AG$410,'Grid GenerationQueue'!$AZ$5:$AZ$410,$B179,'Grid GenerationQueue'!$BA$5:$BA$410,$C179,'Grid GenerationQueue'!$BH$5:$BH$410,"&lt;&gt;"&amp;"",'Grid GenerationQueue'!$BD$5:$BD$410,"&lt;="&amp;$BE$3)</f>
        <v>50.774000000000001</v>
      </c>
      <c r="CE179">
        <f>SUMIFS('Grid GenerationQueue'!AH$5:AH$410,'Grid GenerationQueue'!$AZ$5:$AZ$410,$B179,'Grid GenerationQueue'!$BA$5:$BA$410,$C179,'Grid GenerationQueue'!$BH$5:$BH$410,"&lt;&gt;"&amp;"",'Grid GenerationQueue'!$BD$5:$BD$410,"&lt;="&amp;$BE$3)</f>
        <v>50</v>
      </c>
      <c r="CF179">
        <f>SUMIFS('Grid GenerationQueue'!AI$5:AI$410,'Grid GenerationQueue'!$AZ$5:$AZ$410,$B179,'Grid GenerationQueue'!$BA$5:$BA$410,$C179,'Grid GenerationQueue'!$BH$5:$BH$410,"&lt;&gt;"&amp;"",'Grid GenerationQueue'!$BD$5:$BD$410,"&lt;="&amp;$BE$3)</f>
        <v>0</v>
      </c>
      <c r="CG179">
        <f>SUMIFS('Grid GenerationQueue'!AJ$5:AJ$410,'Grid GenerationQueue'!$AZ$5:$AZ$410,$B179,'Grid GenerationQueue'!$BA$5:$BA$410,$C179,'Grid GenerationQueue'!$BH$5:$BH$410,"&lt;&gt;"&amp;"",'Grid GenerationQueue'!$BD$5:$BD$410,"&lt;="&amp;$BE$3)</f>
        <v>0</v>
      </c>
      <c r="CH179">
        <f>SUMIFS('Grid GenerationQueue'!AK$5:AK$410,'Grid GenerationQueue'!$AZ$5:$AZ$410,$B179,'Grid GenerationQueue'!$BA$5:$BA$410,$C179,'Grid GenerationQueue'!$BH$5:$BH$410,"&lt;&gt;"&amp;"",'Grid GenerationQueue'!$BD$5:$BD$410,"&lt;="&amp;$BE$3)</f>
        <v>0</v>
      </c>
      <c r="CI179">
        <f>SUMIFS('Grid GenerationQueue'!AL$5:AL$410,'Grid GenerationQueue'!$AZ$5:$AZ$410,$B179,'Grid GenerationQueue'!$BA$5:$BA$410,$C179,'Grid GenerationQueue'!$BH$5:$BH$410,"&lt;&gt;"&amp;"",'Grid GenerationQueue'!$BD$5:$BD$410,"&lt;="&amp;$BE$3)</f>
        <v>0</v>
      </c>
      <c r="CJ179">
        <f>SUMIFS('Grid GenerationQueue'!AM$5:AM$410,'Grid GenerationQueue'!$AZ$5:$AZ$410,$B179,'Grid GenerationQueue'!$BA$5:$BA$410,$C179,'Grid GenerationQueue'!$BH$5:$BH$410,"&lt;&gt;"&amp;"",'Grid GenerationQueue'!$BD$5:$BD$410,"&lt;="&amp;$BE$3)</f>
        <v>0</v>
      </c>
      <c r="CK179">
        <f>SUMIFS('Grid GenerationQueue'!AN$5:AN$410,'Grid GenerationQueue'!$AZ$5:$AZ$410,$B179,'Grid GenerationQueue'!$BA$5:$BA$410,$C179,'Grid GenerationQueue'!$BH$5:$BH$410,"&lt;&gt;"&amp;"",'Grid GenerationQueue'!$BD$5:$BD$410,"&lt;="&amp;$BE$3)</f>
        <v>0</v>
      </c>
      <c r="CL179">
        <f>SUMIFS('Grid GenerationQueue'!AO$5:AO$410,'Grid GenerationQueue'!$AZ$5:$AZ$410,$B179,'Grid GenerationQueue'!$BA$5:$BA$410,$C179,'Grid GenerationQueue'!$BH$5:$BH$410,"&lt;&gt;"&amp;"",'Grid GenerationQueue'!$BD$5:$BD$410,"&lt;="&amp;$BE$3)</f>
        <v>0</v>
      </c>
      <c r="CM179">
        <f>SUMIFS('Grid GenerationQueue'!AP$5:AP$410,'Grid GenerationQueue'!$AZ$5:$AZ$410,$B179,'Grid GenerationQueue'!$BA$5:$BA$410,$C179,'Grid GenerationQueue'!$BH$5:$BH$410,"&lt;&gt;"&amp;"",'Grid GenerationQueue'!$BD$5:$BD$410,"&lt;="&amp;$BE$3)</f>
        <v>0</v>
      </c>
      <c r="CN179">
        <f>SUMIFS('Grid GenerationQueue'!AQ$5:AQ$410,'Grid GenerationQueue'!$AZ$5:$AZ$410,$B179,'Grid GenerationQueue'!$BA$5:$BA$410,$C179,'Grid GenerationQueue'!$BH$5:$BH$410,"&lt;&gt;"&amp;"",'Grid GenerationQueue'!$BD$5:$BD$410,"&lt;="&amp;$BE$3)</f>
        <v>0</v>
      </c>
      <c r="CO179">
        <f>SUMIFS('Grid GenerationQueue'!AR$5:AR$410,'Grid GenerationQueue'!$AZ$5:$AZ$410,$B179,'Grid GenerationQueue'!$BA$5:$BA$410,$C179,'Grid GenerationQueue'!$BH$5:$BH$410,"&lt;&gt;"&amp;"",'Grid GenerationQueue'!$BD$5:$BD$410,"&lt;="&amp;$BE$3)</f>
        <v>0</v>
      </c>
      <c r="CQ179">
        <f>SUMIFS('Grid GenerationQueue'!AG$5:AG$410,'Grid GenerationQueue'!$AZ$5:$AZ$410,$B179,'Grid GenerationQueue'!$BA$5:$BA$410,$C179,'Grid GenerationQueue'!$BK$5:$BK$410,"&gt;0",'Grid GenerationQueue'!$BD$5:$BD$410,"&lt;="&amp;$BE$3)</f>
        <v>0.77400000000000091</v>
      </c>
      <c r="CR179">
        <f>SUMIFS('Grid GenerationQueue'!AH$5:AH$410,'Grid GenerationQueue'!$AZ$5:$AZ$410,$B179,'Grid GenerationQueue'!$BA$5:$BA$410,$C179,'Grid GenerationQueue'!$BK$5:$BK$410,"&gt;0",'Grid GenerationQueue'!$BD$5:$BD$410,"&lt;="&amp;$BE$3)</f>
        <v>0</v>
      </c>
      <c r="CS179">
        <f>SUMIFS('Grid GenerationQueue'!AI$5:AI$410,'Grid GenerationQueue'!$AZ$5:$AZ$410,$B179,'Grid GenerationQueue'!$BA$5:$BA$410,$C179,'Grid GenerationQueue'!$BK$5:$BK$410,"&gt;0",'Grid GenerationQueue'!$BD$5:$BD$410,"&lt;="&amp;$BE$3)</f>
        <v>0</v>
      </c>
      <c r="CT179">
        <f>SUMIFS('Grid GenerationQueue'!AJ$5:AJ$410,'Grid GenerationQueue'!$AZ$5:$AZ$410,$B179,'Grid GenerationQueue'!$BA$5:$BA$410,$C179,'Grid GenerationQueue'!$BK$5:$BK$410,"&gt;0",'Grid GenerationQueue'!$BD$5:$BD$410,"&lt;="&amp;$BE$3)</f>
        <v>0</v>
      </c>
      <c r="CU179">
        <f>SUMIFS('Grid GenerationQueue'!AK$5:AK$410,'Grid GenerationQueue'!$AZ$5:$AZ$410,$B179,'Grid GenerationQueue'!$BA$5:$BA$410,$C179,'Grid GenerationQueue'!$BK$5:$BK$410,"&gt;0",'Grid GenerationQueue'!$BD$5:$BD$410,"&lt;="&amp;$BE$3)</f>
        <v>0</v>
      </c>
      <c r="CV179">
        <f>SUMIFS('Grid GenerationQueue'!AL$5:AL$410,'Grid GenerationQueue'!$AZ$5:$AZ$410,$B179,'Grid GenerationQueue'!$BA$5:$BA$410,$C179,'Grid GenerationQueue'!$BK$5:$BK$410,"&gt;0",'Grid GenerationQueue'!$BD$5:$BD$410,"&lt;="&amp;$BE$3)</f>
        <v>0</v>
      </c>
      <c r="CW179">
        <f>SUMIFS('Grid GenerationQueue'!AM$5:AM$410,'Grid GenerationQueue'!$AZ$5:$AZ$410,$B179,'Grid GenerationQueue'!$BA$5:$BA$410,$C179,'Grid GenerationQueue'!$BK$5:$BK$410,"&gt;0",'Grid GenerationQueue'!$BD$5:$BD$410,"&lt;="&amp;$BE$3)</f>
        <v>0</v>
      </c>
      <c r="CX179">
        <f>SUMIFS('Grid GenerationQueue'!AN$5:AN$410,'Grid GenerationQueue'!$AZ$5:$AZ$410,$B179,'Grid GenerationQueue'!$BA$5:$BA$410,$C179,'Grid GenerationQueue'!$BK$5:$BK$410,"&gt;0",'Grid GenerationQueue'!$BD$5:$BD$410,"&lt;="&amp;$BE$3)</f>
        <v>0</v>
      </c>
      <c r="CY179">
        <f>SUMIFS('Grid GenerationQueue'!AO$5:AO$410,'Grid GenerationQueue'!$AZ$5:$AZ$410,$B179,'Grid GenerationQueue'!$BA$5:$BA$410,$C179,'Grid GenerationQueue'!$BK$5:$BK$410,"&gt;0",'Grid GenerationQueue'!$BD$5:$BD$410,"&lt;="&amp;$BE$3)</f>
        <v>0</v>
      </c>
      <c r="CZ179">
        <f>SUMIFS('Grid GenerationQueue'!AP$5:AP$410,'Grid GenerationQueue'!$AZ$5:$AZ$410,$B179,'Grid GenerationQueue'!$BA$5:$BA$410,$C179,'Grid GenerationQueue'!$BK$5:$BK$410,"&gt;0",'Grid GenerationQueue'!$BD$5:$BD$410,"&lt;="&amp;$BE$3)</f>
        <v>0</v>
      </c>
      <c r="DA179">
        <f>SUMIFS('Grid GenerationQueue'!AQ$5:AQ$410,'Grid GenerationQueue'!$AZ$5:$AZ$410,$B179,'Grid GenerationQueue'!$BA$5:$BA$410,$C179,'Grid GenerationQueue'!$BK$5:$BK$410,"&gt;0",'Grid GenerationQueue'!$BD$5:$BD$410,"&lt;="&amp;$BE$3)</f>
        <v>0</v>
      </c>
      <c r="DB179">
        <f>SUMIFS('Grid GenerationQueue'!AR$5:AR$410,'Grid GenerationQueue'!$AZ$5:$AZ$410,$B179,'Grid GenerationQueue'!$BA$5:$BA$410,$C179,'Grid GenerationQueue'!$BK$5:$BK$410,"&gt;0",'Grid GenerationQueue'!$BD$5:$BD$410,"&lt;="&amp;$BE$3)</f>
        <v>0</v>
      </c>
    </row>
    <row r="180" spans="1:106" x14ac:dyDescent="0.35">
      <c r="A180" t="s">
        <v>4747</v>
      </c>
      <c r="B180" t="s">
        <v>4839</v>
      </c>
      <c r="C180">
        <v>230</v>
      </c>
      <c r="D180">
        <f>SUMIFS('Grid GenerationQueue'!AG$5:AG$410,'Grid GenerationQueue'!$AZ$5:$AZ$410,$B180,'Grid GenerationQueue'!$BA$5:$BA$410,$C180)</f>
        <v>0</v>
      </c>
      <c r="E180">
        <f>SUMIFS('Grid GenerationQueue'!AH$5:AH$410,'Grid GenerationQueue'!$AZ$5:$AZ$410,$B180,'Grid GenerationQueue'!$BA$5:$BA$410,$C180)</f>
        <v>0</v>
      </c>
      <c r="F180">
        <f>SUMIFS('Grid GenerationQueue'!AI$5:AI$410,'Grid GenerationQueue'!$AZ$5:$AZ$410,$B180,'Grid GenerationQueue'!$BA$5:$BA$410,$C180)</f>
        <v>0</v>
      </c>
      <c r="G180">
        <f>SUMIFS('Grid GenerationQueue'!AJ$5:AJ$410,'Grid GenerationQueue'!$AZ$5:$AZ$410,$B180,'Grid GenerationQueue'!$BA$5:$BA$410,$C180)</f>
        <v>0</v>
      </c>
      <c r="H180">
        <f>SUMIFS('Grid GenerationQueue'!AK$5:AK$410,'Grid GenerationQueue'!$AZ$5:$AZ$410,$B180,'Grid GenerationQueue'!$BA$5:$BA$410,$C180)</f>
        <v>0</v>
      </c>
      <c r="I180">
        <f>SUMIFS('Grid GenerationQueue'!AL$5:AL$410,'Grid GenerationQueue'!$AZ$5:$AZ$410,$B180,'Grid GenerationQueue'!$BA$5:$BA$410,$C180)</f>
        <v>0</v>
      </c>
      <c r="J180">
        <f>SUMIFS('Grid GenerationQueue'!AM$5:AM$410,'Grid GenerationQueue'!$AZ$5:$AZ$410,$B180,'Grid GenerationQueue'!$BA$5:$BA$410,$C180)</f>
        <v>0</v>
      </c>
      <c r="K180">
        <f>SUMIFS('Grid GenerationQueue'!AN$5:AN$410,'Grid GenerationQueue'!$AZ$5:$AZ$410,$B180,'Grid GenerationQueue'!$BA$5:$BA$410,$C180)</f>
        <v>0</v>
      </c>
      <c r="L180">
        <f>SUMIFS('Grid GenerationQueue'!AO$5:AO$410,'Grid GenerationQueue'!$AZ$5:$AZ$410,$B180,'Grid GenerationQueue'!$BA$5:$BA$410,$C180)</f>
        <v>0</v>
      </c>
      <c r="M180">
        <f>SUMIFS('Grid GenerationQueue'!AP$5:AP$410,'Grid GenerationQueue'!$AZ$5:$AZ$410,$B180,'Grid GenerationQueue'!$BA$5:$BA$410,$C180)</f>
        <v>0</v>
      </c>
      <c r="N180">
        <f>SUMIFS('Grid GenerationQueue'!AQ$5:AQ$410,'Grid GenerationQueue'!$AZ$5:$AZ$410,$B180,'Grid GenerationQueue'!$BA$5:$BA$410,$C180)</f>
        <v>0</v>
      </c>
      <c r="O180">
        <f>SUMIFS('Grid GenerationQueue'!AR$5:AR$410,'Grid GenerationQueue'!$AZ$5:$AZ$410,$B180,'Grid GenerationQueue'!$BA$5:$BA$410,$C180)</f>
        <v>0</v>
      </c>
      <c r="Q180">
        <f>SUMIFS('Grid GenerationQueue'!AG$5:AG$410,'Grid GenerationQueue'!$AZ$5:$AZ$410,$B180,'Grid GenerationQueue'!$BA$5:$BA$410,$C180,'Grid GenerationQueue'!$BJ$5:$BJ$410,"Executed")</f>
        <v>0</v>
      </c>
      <c r="R180">
        <f>SUMIFS('Grid GenerationQueue'!AH$5:AH$410,'Grid GenerationQueue'!$AZ$5:$AZ$410,$B180,'Grid GenerationQueue'!$BA$5:$BA$410,$C180,'Grid GenerationQueue'!$BJ$5:$BJ$410,"Executed")</f>
        <v>0</v>
      </c>
      <c r="S180">
        <f>SUMIFS('Grid GenerationQueue'!AI$5:AI$410,'Grid GenerationQueue'!$AZ$5:$AZ$410,$B180,'Grid GenerationQueue'!$BA$5:$BA$410,$C180,'Grid GenerationQueue'!$BJ$5:$BJ$410,"Executed")</f>
        <v>0</v>
      </c>
      <c r="T180">
        <f>SUMIFS('Grid GenerationQueue'!AJ$5:AJ$410,'Grid GenerationQueue'!$AZ$5:$AZ$410,$B180,'Grid GenerationQueue'!$BA$5:$BA$410,$C180,'Grid GenerationQueue'!$BJ$5:$BJ$410,"Executed")</f>
        <v>0</v>
      </c>
      <c r="U180">
        <f>SUMIFS('Grid GenerationQueue'!AK$5:AK$410,'Grid GenerationQueue'!$AZ$5:$AZ$410,$B180,'Grid GenerationQueue'!$BA$5:$BA$410,$C180,'Grid GenerationQueue'!$BJ$5:$BJ$410,"Executed")</f>
        <v>0</v>
      </c>
      <c r="V180">
        <f>SUMIFS('Grid GenerationQueue'!AL$5:AL$410,'Grid GenerationQueue'!$AZ$5:$AZ$410,$B180,'Grid GenerationQueue'!$BA$5:$BA$410,$C180,'Grid GenerationQueue'!$BJ$5:$BJ$410,"Executed")</f>
        <v>0</v>
      </c>
      <c r="W180">
        <f>SUMIFS('Grid GenerationQueue'!AM$5:AM$410,'Grid GenerationQueue'!$AZ$5:$AZ$410,$B180,'Grid GenerationQueue'!$BA$5:$BA$410,$C180,'Grid GenerationQueue'!$BJ$5:$BJ$410,"Executed")</f>
        <v>0</v>
      </c>
      <c r="X180">
        <f>SUMIFS('Grid GenerationQueue'!AN$5:AN$410,'Grid GenerationQueue'!$AZ$5:$AZ$410,$B180,'Grid GenerationQueue'!$BA$5:$BA$410,$C180,'Grid GenerationQueue'!$BJ$5:$BJ$410,"Executed")</f>
        <v>0</v>
      </c>
      <c r="Y180">
        <f>SUMIFS('Grid GenerationQueue'!AO$5:AO$410,'Grid GenerationQueue'!$AZ$5:$AZ$410,$B180,'Grid GenerationQueue'!$BA$5:$BA$410,$C180,'Grid GenerationQueue'!$BJ$5:$BJ$410,"Executed")</f>
        <v>0</v>
      </c>
      <c r="Z180">
        <f>SUMIFS('Grid GenerationQueue'!AP$5:AP$410,'Grid GenerationQueue'!$AZ$5:$AZ$410,$B180,'Grid GenerationQueue'!$BA$5:$BA$410,$C180,'Grid GenerationQueue'!$BJ$5:$BJ$410,"Executed")</f>
        <v>0</v>
      </c>
      <c r="AA180">
        <f>SUMIFS('Grid GenerationQueue'!AQ$5:AQ$410,'Grid GenerationQueue'!$AZ$5:$AZ$410,$B180,'Grid GenerationQueue'!$BA$5:$BA$410,$C180,'Grid GenerationQueue'!$BJ$5:$BJ$410,"Executed")</f>
        <v>0</v>
      </c>
      <c r="AB180">
        <f>SUMIFS('Grid GenerationQueue'!AR$5:AR$410,'Grid GenerationQueue'!$AZ$5:$AZ$410,$B180,'Grid GenerationQueue'!$BA$5:$BA$410,$C180,'Grid GenerationQueue'!$BJ$5:$BJ$410,"Executed")</f>
        <v>0</v>
      </c>
      <c r="AD180">
        <f>SUMIFS('Grid GenerationQueue'!AG$5:AG$410,'Grid GenerationQueue'!$AZ$5:$AZ$410,$B180,'Grid GenerationQueue'!$BA$5:$BA$410,$C180,'Grid GenerationQueue'!$BH$5:$BH$410,"&lt;&gt;"&amp;"")+SUMIFS('Grid GenerationQueue'!AG$5:AG$410,'Grid GenerationQueue'!$AZ$5:$AZ$410,$B180,'Grid GenerationQueue'!$BA$5:$BA$410,$C180,'Grid GenerationQueue'!$BH$5:$BH$410,"",'Grid GenerationQueue'!$AC$5:$AC$410,1)</f>
        <v>0</v>
      </c>
      <c r="AE180">
        <f>SUMIFS('Grid GenerationQueue'!AH$5:AH$410,'Grid GenerationQueue'!$AZ$5:$AZ$410,$B180,'Grid GenerationQueue'!$BA$5:$BA$410,$C180,'Grid GenerationQueue'!$BH$5:$BH$410,"&lt;&gt;"&amp;"")+SUMIFS('Grid GenerationQueue'!AH$5:AH$410,'Grid GenerationQueue'!$AZ$5:$AZ$410,$B180,'Grid GenerationQueue'!$BA$5:$BA$410,$C180,'Grid GenerationQueue'!$BH$5:$BH$410,"",'Grid GenerationQueue'!$AC$5:$AC$410,1)</f>
        <v>0</v>
      </c>
      <c r="AF180">
        <f>SUMIFS('Grid GenerationQueue'!AI$5:AI$410,'Grid GenerationQueue'!$AZ$5:$AZ$410,$B180,'Grid GenerationQueue'!$BA$5:$BA$410,$C180,'Grid GenerationQueue'!$BH$5:$BH$410,"&lt;&gt;"&amp;"")+SUMIFS('Grid GenerationQueue'!AI$5:AI$410,'Grid GenerationQueue'!$AZ$5:$AZ$410,$B180,'Grid GenerationQueue'!$BA$5:$BA$410,$C180,'Grid GenerationQueue'!$BH$5:$BH$410,"",'Grid GenerationQueue'!$AC$5:$AC$410,1)</f>
        <v>0</v>
      </c>
      <c r="AG180">
        <f>SUMIFS('Grid GenerationQueue'!AJ$5:AJ$410,'Grid GenerationQueue'!$AZ$5:$AZ$410,$B180,'Grid GenerationQueue'!$BA$5:$BA$410,$C180,'Grid GenerationQueue'!$BH$5:$BH$410,"&lt;&gt;"&amp;"")+SUMIFS('Grid GenerationQueue'!AJ$5:AJ$410,'Grid GenerationQueue'!$AZ$5:$AZ$410,$B180,'Grid GenerationQueue'!$BA$5:$BA$410,$C180,'Grid GenerationQueue'!$BH$5:$BH$410,"",'Grid GenerationQueue'!$AC$5:$AC$410,1)</f>
        <v>0</v>
      </c>
      <c r="AH180">
        <f>SUMIFS('Grid GenerationQueue'!AK$5:AK$410,'Grid GenerationQueue'!$AZ$5:$AZ$410,$B180,'Grid GenerationQueue'!$BA$5:$BA$410,$C180,'Grid GenerationQueue'!$BH$5:$BH$410,"&lt;&gt;"&amp;"")+SUMIFS('Grid GenerationQueue'!AK$5:AK$410,'Grid GenerationQueue'!$AZ$5:$AZ$410,$B180,'Grid GenerationQueue'!$BA$5:$BA$410,$C180,'Grid GenerationQueue'!$BH$5:$BH$410,"",'Grid GenerationQueue'!$AC$5:$AC$410,1)</f>
        <v>0</v>
      </c>
      <c r="AI180">
        <f>SUMIFS('Grid GenerationQueue'!AL$5:AL$410,'Grid GenerationQueue'!$AZ$5:$AZ$410,$B180,'Grid GenerationQueue'!$BA$5:$BA$410,$C180,'Grid GenerationQueue'!$BH$5:$BH$410,"&lt;&gt;"&amp;"")+SUMIFS('Grid GenerationQueue'!AL$5:AL$410,'Grid GenerationQueue'!$AZ$5:$AZ$410,$B180,'Grid GenerationQueue'!$BA$5:$BA$410,$C180,'Grid GenerationQueue'!$BH$5:$BH$410,"",'Grid GenerationQueue'!$AC$5:$AC$410,1)</f>
        <v>0</v>
      </c>
      <c r="AJ180">
        <f>SUMIFS('Grid GenerationQueue'!AM$5:AM$410,'Grid GenerationQueue'!$AZ$5:$AZ$410,$B180,'Grid GenerationQueue'!$BA$5:$BA$410,$C180,'Grid GenerationQueue'!$BH$5:$BH$410,"&lt;&gt;"&amp;"")+SUMIFS('Grid GenerationQueue'!AM$5:AM$410,'Grid GenerationQueue'!$AZ$5:$AZ$410,$B180,'Grid GenerationQueue'!$BA$5:$BA$410,$C180,'Grid GenerationQueue'!$BH$5:$BH$410,"",'Grid GenerationQueue'!$AC$5:$AC$410,1)</f>
        <v>0</v>
      </c>
      <c r="AK180">
        <f>SUMIFS('Grid GenerationQueue'!AN$5:AN$410,'Grid GenerationQueue'!$AZ$5:$AZ$410,$B180,'Grid GenerationQueue'!$BA$5:$BA$410,$C180,'Grid GenerationQueue'!$BH$5:$BH$410,"&lt;&gt;"&amp;"")+SUMIFS('Grid GenerationQueue'!AN$5:AN$410,'Grid GenerationQueue'!$AZ$5:$AZ$410,$B180,'Grid GenerationQueue'!$BA$5:$BA$410,$C180,'Grid GenerationQueue'!$BH$5:$BH$410,"",'Grid GenerationQueue'!$AC$5:$AC$410,1)</f>
        <v>0</v>
      </c>
      <c r="AL180">
        <f>SUMIFS('Grid GenerationQueue'!AO$5:AO$410,'Grid GenerationQueue'!$AZ$5:$AZ$410,$B180,'Grid GenerationQueue'!$BA$5:$BA$410,$C180,'Grid GenerationQueue'!$BH$5:$BH$410,"&lt;&gt;"&amp;"")+SUMIFS('Grid GenerationQueue'!AO$5:AO$410,'Grid GenerationQueue'!$AZ$5:$AZ$410,$B180,'Grid GenerationQueue'!$BA$5:$BA$410,$C180,'Grid GenerationQueue'!$BH$5:$BH$410,"",'Grid GenerationQueue'!$AC$5:$AC$410,1)</f>
        <v>0</v>
      </c>
      <c r="AM180">
        <f>SUMIFS('Grid GenerationQueue'!AP$5:AP$410,'Grid GenerationQueue'!$AZ$5:$AZ$410,$B180,'Grid GenerationQueue'!$BA$5:$BA$410,$C180,'Grid GenerationQueue'!$BH$5:$BH$410,"&lt;&gt;"&amp;"")+SUMIFS('Grid GenerationQueue'!AP$5:AP$410,'Grid GenerationQueue'!$AZ$5:$AZ$410,$B180,'Grid GenerationQueue'!$BA$5:$BA$410,$C180,'Grid GenerationQueue'!$BH$5:$BH$410,"",'Grid GenerationQueue'!$AC$5:$AC$410,1)</f>
        <v>0</v>
      </c>
      <c r="AN180">
        <f>SUMIFS('Grid GenerationQueue'!AQ$5:AQ$410,'Grid GenerationQueue'!$AZ$5:$AZ$410,$B180,'Grid GenerationQueue'!$BA$5:$BA$410,$C180,'Grid GenerationQueue'!$BH$5:$BH$410,"&lt;&gt;"&amp;"")+SUMIFS('Grid GenerationQueue'!AQ$5:AQ$410,'Grid GenerationQueue'!$AZ$5:$AZ$410,$B180,'Grid GenerationQueue'!$BA$5:$BA$410,$C180,'Grid GenerationQueue'!$BH$5:$BH$410,"",'Grid GenerationQueue'!$AC$5:$AC$410,1)</f>
        <v>0</v>
      </c>
      <c r="AO180">
        <f>SUMIFS('Grid GenerationQueue'!AR$5:AR$410,'Grid GenerationQueue'!$AZ$5:$AZ$410,$B180,'Grid GenerationQueue'!$BA$5:$BA$410,$C180,'Grid GenerationQueue'!$BH$5:$BH$410,"&lt;&gt;"&amp;"")+SUMIFS('Grid GenerationQueue'!AR$5:AR$410,'Grid GenerationQueue'!$AZ$5:$AZ$410,$B180,'Grid GenerationQueue'!$BA$5:$BA$410,$C180,'Grid GenerationQueue'!$BH$5:$BH$410,"",'Grid GenerationQueue'!$AC$5:$AC$410,1)</f>
        <v>0</v>
      </c>
      <c r="AQ180">
        <f>SUMIFS('Grid GenerationQueue'!AG$5:AG$410,'Grid GenerationQueue'!$AZ$5:$AZ$410,$B180,'Grid GenerationQueue'!$BA$5:$BA$410,$C180,'Grid GenerationQueue'!$BK$5:$BK$410,"&gt;0")</f>
        <v>0</v>
      </c>
      <c r="AR180">
        <f>SUMIFS('Grid GenerationQueue'!AH$5:AH$410,'Grid GenerationQueue'!$AZ$5:$AZ$410,$B180,'Grid GenerationQueue'!$BA$5:$BA$410,$C180,'Grid GenerationQueue'!$BK$5:$BK$410,"&gt;0")</f>
        <v>0</v>
      </c>
      <c r="AS180">
        <f>SUMIFS('Grid GenerationQueue'!AI$5:AI$410,'Grid GenerationQueue'!$AZ$5:$AZ$410,$B180,'Grid GenerationQueue'!$BA$5:$BA$410,$C180,'Grid GenerationQueue'!$BK$5:$BK$410,"&gt;0")</f>
        <v>0</v>
      </c>
      <c r="AT180">
        <f>SUMIFS('Grid GenerationQueue'!AJ$5:AJ$410,'Grid GenerationQueue'!$AZ$5:$AZ$410,$B180,'Grid GenerationQueue'!$BA$5:$BA$410,$C180,'Grid GenerationQueue'!$BK$5:$BK$410,"&gt;0")</f>
        <v>0</v>
      </c>
      <c r="AU180">
        <f>SUMIFS('Grid GenerationQueue'!AK$5:AK$410,'Grid GenerationQueue'!$AZ$5:$AZ$410,$B180,'Grid GenerationQueue'!$BA$5:$BA$410,$C180,'Grid GenerationQueue'!$BK$5:$BK$410,"&gt;0")</f>
        <v>0</v>
      </c>
      <c r="AV180">
        <f>SUMIFS('Grid GenerationQueue'!AL$5:AL$410,'Grid GenerationQueue'!$AZ$5:$AZ$410,$B180,'Grid GenerationQueue'!$BA$5:$BA$410,$C180,'Grid GenerationQueue'!$BK$5:$BK$410,"&gt;0")</f>
        <v>0</v>
      </c>
      <c r="AW180">
        <f>SUMIFS('Grid GenerationQueue'!AM$5:AM$410,'Grid GenerationQueue'!$AZ$5:$AZ$410,$B180,'Grid GenerationQueue'!$BA$5:$BA$410,$C180,'Grid GenerationQueue'!$BK$5:$BK$410,"&gt;0")</f>
        <v>0</v>
      </c>
      <c r="AX180">
        <f>SUMIFS('Grid GenerationQueue'!AN$5:AN$410,'Grid GenerationQueue'!$AZ$5:$AZ$410,$B180,'Grid GenerationQueue'!$BA$5:$BA$410,$C180,'Grid GenerationQueue'!$BK$5:$BK$410,"&gt;0")</f>
        <v>0</v>
      </c>
      <c r="AY180">
        <f>SUMIFS('Grid GenerationQueue'!AO$5:AO$410,'Grid GenerationQueue'!$AZ$5:$AZ$410,$B180,'Grid GenerationQueue'!$BA$5:$BA$410,$C180,'Grid GenerationQueue'!$BK$5:$BK$410,"&gt;0")</f>
        <v>0</v>
      </c>
      <c r="AZ180">
        <f>SUMIFS('Grid GenerationQueue'!AP$5:AP$410,'Grid GenerationQueue'!$AZ$5:$AZ$410,$B180,'Grid GenerationQueue'!$BA$5:$BA$410,$C180,'Grid GenerationQueue'!$BK$5:$BK$410,"&gt;0")</f>
        <v>0</v>
      </c>
      <c r="BA180">
        <f>SUMIFS('Grid GenerationQueue'!AQ$5:AQ$410,'Grid GenerationQueue'!$AZ$5:$AZ$410,$B180,'Grid GenerationQueue'!$BA$5:$BA$410,$C180,'Grid GenerationQueue'!$BK$5:$BK$410,"&gt;0")</f>
        <v>0</v>
      </c>
      <c r="BB180">
        <f>SUMIFS('Grid GenerationQueue'!AR$5:AR$410,'Grid GenerationQueue'!$AZ$5:$AZ$410,$B180,'Grid GenerationQueue'!$BA$5:$BA$410,$C180,'Grid GenerationQueue'!$BK$5:$BK$410,"&gt;0")</f>
        <v>0</v>
      </c>
      <c r="BD180">
        <f>SUMIFS('Grid GenerationQueue'!AG$5:AG$410,'Grid GenerationQueue'!$AZ$5:$AZ$410,$B180,'Grid GenerationQueue'!$BA$5:$BA$410,$C180,'Grid GenerationQueue'!$BD$5:$BD$410,"&lt;="&amp;$BE$3)</f>
        <v>0</v>
      </c>
      <c r="BE180">
        <f>SUMIFS('Grid GenerationQueue'!AH$5:AH$410,'Grid GenerationQueue'!$AZ$5:$AZ$410,$B180,'Grid GenerationQueue'!$BA$5:$BA$410,$C180,'Grid GenerationQueue'!$BD$5:$BD$410,"&lt;="&amp;$BE$3)</f>
        <v>0</v>
      </c>
      <c r="BF180">
        <f>SUMIFS('Grid GenerationQueue'!AI$5:AI$410,'Grid GenerationQueue'!$AZ$5:$AZ$410,$B180,'Grid GenerationQueue'!$BA$5:$BA$410,$C180,'Grid GenerationQueue'!$BD$5:$BD$410,"&lt;="&amp;$BE$3)</f>
        <v>0</v>
      </c>
      <c r="BG180">
        <f>SUMIFS('Grid GenerationQueue'!AJ$5:AJ$410,'Grid GenerationQueue'!$AZ$5:$AZ$410,$B180,'Grid GenerationQueue'!$BA$5:$BA$410,$C180,'Grid GenerationQueue'!$BD$5:$BD$410,"&lt;="&amp;$BE$3)</f>
        <v>0</v>
      </c>
      <c r="BH180">
        <f>SUMIFS('Grid GenerationQueue'!AK$5:AK$410,'Grid GenerationQueue'!$AZ$5:$AZ$410,$B180,'Grid GenerationQueue'!$BA$5:$BA$410,$C180,'Grid GenerationQueue'!$BD$5:$BD$410,"&lt;="&amp;$BE$3)</f>
        <v>0</v>
      </c>
      <c r="BI180">
        <f>SUMIFS('Grid GenerationQueue'!AL$5:AL$410,'Grid GenerationQueue'!$AZ$5:$AZ$410,$B180,'Grid GenerationQueue'!$BA$5:$BA$410,$C180,'Grid GenerationQueue'!$BD$5:$BD$410,"&lt;="&amp;$BE$3)</f>
        <v>0</v>
      </c>
      <c r="BJ180">
        <f>SUMIFS('Grid GenerationQueue'!AM$5:AM$410,'Grid GenerationQueue'!$AZ$5:$AZ$410,$B180,'Grid GenerationQueue'!$BA$5:$BA$410,$C180,'Grid GenerationQueue'!$BD$5:$BD$410,"&lt;="&amp;$BE$3)</f>
        <v>0</v>
      </c>
      <c r="BK180">
        <f>SUMIFS('Grid GenerationQueue'!AN$5:AN$410,'Grid GenerationQueue'!$AZ$5:$AZ$410,$B180,'Grid GenerationQueue'!$BA$5:$BA$410,$C180,'Grid GenerationQueue'!$BD$5:$BD$410,"&lt;="&amp;$BE$3)</f>
        <v>0</v>
      </c>
      <c r="BL180">
        <f>SUMIFS('Grid GenerationQueue'!AO$5:AO$410,'Grid GenerationQueue'!$AZ$5:$AZ$410,$B180,'Grid GenerationQueue'!$BA$5:$BA$410,$C180,'Grid GenerationQueue'!$BD$5:$BD$410,"&lt;="&amp;$BE$3)</f>
        <v>0</v>
      </c>
      <c r="BM180">
        <f>SUMIFS('Grid GenerationQueue'!AP$5:AP$410,'Grid GenerationQueue'!$AZ$5:$AZ$410,$B180,'Grid GenerationQueue'!$BA$5:$BA$410,$C180,'Grid GenerationQueue'!$BD$5:$BD$410,"&lt;="&amp;$BE$3)</f>
        <v>0</v>
      </c>
      <c r="BN180">
        <f>SUMIFS('Grid GenerationQueue'!AQ$5:AQ$410,'Grid GenerationQueue'!$AZ$5:$AZ$410,$B180,'Grid GenerationQueue'!$BA$5:$BA$410,$C180,'Grid GenerationQueue'!$BD$5:$BD$410,"&lt;="&amp;$BE$3)</f>
        <v>0</v>
      </c>
      <c r="BO180">
        <f>SUMIFS('Grid GenerationQueue'!AR$5:AR$410,'Grid GenerationQueue'!$AZ$5:$AZ$410,$B180,'Grid GenerationQueue'!$BA$5:$BA$410,$C180,'Grid GenerationQueue'!$BD$5:$BD$410,"&lt;="&amp;$BE$3)</f>
        <v>0</v>
      </c>
      <c r="BQ180">
        <f>SUMIFS('Grid GenerationQueue'!AG$5:AG$410,'Grid GenerationQueue'!$AZ$5:$AZ$410,$B180,'Grid GenerationQueue'!$BA$5:$BA$410,$C180,'Grid GenerationQueue'!$BJ$5:$BJ$410,"Executed",'Grid GenerationQueue'!$BD$5:$BD$410,"&lt;="&amp;$BE$3)</f>
        <v>0</v>
      </c>
      <c r="BR180">
        <f>SUMIFS('Grid GenerationQueue'!AH$5:AH$410,'Grid GenerationQueue'!$AZ$5:$AZ$410,$B180,'Grid GenerationQueue'!$BA$5:$BA$410,$C180,'Grid GenerationQueue'!$BJ$5:$BJ$410,"Executed",'Grid GenerationQueue'!$BD$5:$BD$410,"&lt;="&amp;$BE$3)</f>
        <v>0</v>
      </c>
      <c r="BS180">
        <f>SUMIFS('Grid GenerationQueue'!AI$5:AI$410,'Grid GenerationQueue'!$AZ$5:$AZ$410,$B180,'Grid GenerationQueue'!$BA$5:$BA$410,$C180,'Grid GenerationQueue'!$BJ$5:$BJ$410,"Executed",'Grid GenerationQueue'!$BD$5:$BD$410,"&lt;="&amp;$BE$3)</f>
        <v>0</v>
      </c>
      <c r="BT180">
        <f>SUMIFS('Grid GenerationQueue'!AJ$5:AJ$410,'Grid GenerationQueue'!$AZ$5:$AZ$410,$B180,'Grid GenerationQueue'!$BA$5:$BA$410,$C180,'Grid GenerationQueue'!$BJ$5:$BJ$410,"Executed",'Grid GenerationQueue'!$BD$5:$BD$410,"&lt;="&amp;$BE$3)</f>
        <v>0</v>
      </c>
      <c r="BU180">
        <f>SUMIFS('Grid GenerationQueue'!AK$5:AK$410,'Grid GenerationQueue'!$AZ$5:$AZ$410,$B180,'Grid GenerationQueue'!$BA$5:$BA$410,$C180,'Grid GenerationQueue'!$BJ$5:$BJ$410,"Executed",'Grid GenerationQueue'!$BD$5:$BD$410,"&lt;="&amp;$BE$3)</f>
        <v>0</v>
      </c>
      <c r="BV180">
        <f>SUMIFS('Grid GenerationQueue'!AL$5:AL$410,'Grid GenerationQueue'!$AZ$5:$AZ$410,$B180,'Grid GenerationQueue'!$BA$5:$BA$410,$C180,'Grid GenerationQueue'!$BJ$5:$BJ$410,"Executed",'Grid GenerationQueue'!$BD$5:$BD$410,"&lt;="&amp;$BE$3)</f>
        <v>0</v>
      </c>
      <c r="BW180">
        <f>SUMIFS('Grid GenerationQueue'!AM$5:AM$410,'Grid GenerationQueue'!$AZ$5:$AZ$410,$B180,'Grid GenerationQueue'!$BA$5:$BA$410,$C180,'Grid GenerationQueue'!$BJ$5:$BJ$410,"Executed",'Grid GenerationQueue'!$BD$5:$BD$410,"&lt;="&amp;$BE$3)</f>
        <v>0</v>
      </c>
      <c r="BX180">
        <f>SUMIFS('Grid GenerationQueue'!AN$5:AN$410,'Grid GenerationQueue'!$AZ$5:$AZ$410,$B180,'Grid GenerationQueue'!$BA$5:$BA$410,$C180,'Grid GenerationQueue'!$BJ$5:$BJ$410,"Executed",'Grid GenerationQueue'!$BD$5:$BD$410,"&lt;="&amp;$BE$3)</f>
        <v>0</v>
      </c>
      <c r="BY180">
        <f>SUMIFS('Grid GenerationQueue'!AO$5:AO$410,'Grid GenerationQueue'!$AZ$5:$AZ$410,$B180,'Grid GenerationQueue'!$BA$5:$BA$410,$C180,'Grid GenerationQueue'!$BJ$5:$BJ$410,"Executed",'Grid GenerationQueue'!$BD$5:$BD$410,"&lt;="&amp;$BE$3)</f>
        <v>0</v>
      </c>
      <c r="BZ180">
        <f>SUMIFS('Grid GenerationQueue'!AP$5:AP$410,'Grid GenerationQueue'!$AZ$5:$AZ$410,$B180,'Grid GenerationQueue'!$BA$5:$BA$410,$C180,'Grid GenerationQueue'!$BJ$5:$BJ$410,"Executed",'Grid GenerationQueue'!$BD$5:$BD$410,"&lt;="&amp;$BE$3)</f>
        <v>0</v>
      </c>
      <c r="CA180">
        <f>SUMIFS('Grid GenerationQueue'!AQ$5:AQ$410,'Grid GenerationQueue'!$AZ$5:$AZ$410,$B180,'Grid GenerationQueue'!$BA$5:$BA$410,$C180,'Grid GenerationQueue'!$BJ$5:$BJ$410,"Executed",'Grid GenerationQueue'!$BD$5:$BD$410,"&lt;="&amp;$BE$3)</f>
        <v>0</v>
      </c>
      <c r="CB180">
        <f>SUMIFS('Grid GenerationQueue'!AR$5:AR$410,'Grid GenerationQueue'!$AZ$5:$AZ$410,$B180,'Grid GenerationQueue'!$BA$5:$BA$410,$C180,'Grid GenerationQueue'!$BJ$5:$BJ$410,"Executed",'Grid GenerationQueue'!$BD$5:$BD$410,"&lt;="&amp;$BE$3)</f>
        <v>0</v>
      </c>
      <c r="CD180">
        <f>SUMIFS('Grid GenerationQueue'!AG$5:AG$410,'Grid GenerationQueue'!$AZ$5:$AZ$410,$B180,'Grid GenerationQueue'!$BA$5:$BA$410,$C180,'Grid GenerationQueue'!$BH$5:$BH$410,"&lt;&gt;"&amp;"",'Grid GenerationQueue'!$BD$5:$BD$410,"&lt;="&amp;$BE$3)</f>
        <v>0</v>
      </c>
      <c r="CE180">
        <f>SUMIFS('Grid GenerationQueue'!AH$5:AH$410,'Grid GenerationQueue'!$AZ$5:$AZ$410,$B180,'Grid GenerationQueue'!$BA$5:$BA$410,$C180,'Grid GenerationQueue'!$BH$5:$BH$410,"&lt;&gt;"&amp;"",'Grid GenerationQueue'!$BD$5:$BD$410,"&lt;="&amp;$BE$3)</f>
        <v>0</v>
      </c>
      <c r="CF180">
        <f>SUMIFS('Grid GenerationQueue'!AI$5:AI$410,'Grid GenerationQueue'!$AZ$5:$AZ$410,$B180,'Grid GenerationQueue'!$BA$5:$BA$410,$C180,'Grid GenerationQueue'!$BH$5:$BH$410,"&lt;&gt;"&amp;"",'Grid GenerationQueue'!$BD$5:$BD$410,"&lt;="&amp;$BE$3)</f>
        <v>0</v>
      </c>
      <c r="CG180">
        <f>SUMIFS('Grid GenerationQueue'!AJ$5:AJ$410,'Grid GenerationQueue'!$AZ$5:$AZ$410,$B180,'Grid GenerationQueue'!$BA$5:$BA$410,$C180,'Grid GenerationQueue'!$BH$5:$BH$410,"&lt;&gt;"&amp;"",'Grid GenerationQueue'!$BD$5:$BD$410,"&lt;="&amp;$BE$3)</f>
        <v>0</v>
      </c>
      <c r="CH180">
        <f>SUMIFS('Grid GenerationQueue'!AK$5:AK$410,'Grid GenerationQueue'!$AZ$5:$AZ$410,$B180,'Grid GenerationQueue'!$BA$5:$BA$410,$C180,'Grid GenerationQueue'!$BH$5:$BH$410,"&lt;&gt;"&amp;"",'Grid GenerationQueue'!$BD$5:$BD$410,"&lt;="&amp;$BE$3)</f>
        <v>0</v>
      </c>
      <c r="CI180">
        <f>SUMIFS('Grid GenerationQueue'!AL$5:AL$410,'Grid GenerationQueue'!$AZ$5:$AZ$410,$B180,'Grid GenerationQueue'!$BA$5:$BA$410,$C180,'Grid GenerationQueue'!$BH$5:$BH$410,"&lt;&gt;"&amp;"",'Grid GenerationQueue'!$BD$5:$BD$410,"&lt;="&amp;$BE$3)</f>
        <v>0</v>
      </c>
      <c r="CJ180">
        <f>SUMIFS('Grid GenerationQueue'!AM$5:AM$410,'Grid GenerationQueue'!$AZ$5:$AZ$410,$B180,'Grid GenerationQueue'!$BA$5:$BA$410,$C180,'Grid GenerationQueue'!$BH$5:$BH$410,"&lt;&gt;"&amp;"",'Grid GenerationQueue'!$BD$5:$BD$410,"&lt;="&amp;$BE$3)</f>
        <v>0</v>
      </c>
      <c r="CK180">
        <f>SUMIFS('Grid GenerationQueue'!AN$5:AN$410,'Grid GenerationQueue'!$AZ$5:$AZ$410,$B180,'Grid GenerationQueue'!$BA$5:$BA$410,$C180,'Grid GenerationQueue'!$BH$5:$BH$410,"&lt;&gt;"&amp;"",'Grid GenerationQueue'!$BD$5:$BD$410,"&lt;="&amp;$BE$3)</f>
        <v>0</v>
      </c>
      <c r="CL180">
        <f>SUMIFS('Grid GenerationQueue'!AO$5:AO$410,'Grid GenerationQueue'!$AZ$5:$AZ$410,$B180,'Grid GenerationQueue'!$BA$5:$BA$410,$C180,'Grid GenerationQueue'!$BH$5:$BH$410,"&lt;&gt;"&amp;"",'Grid GenerationQueue'!$BD$5:$BD$410,"&lt;="&amp;$BE$3)</f>
        <v>0</v>
      </c>
      <c r="CM180">
        <f>SUMIFS('Grid GenerationQueue'!AP$5:AP$410,'Grid GenerationQueue'!$AZ$5:$AZ$410,$B180,'Grid GenerationQueue'!$BA$5:$BA$410,$C180,'Grid GenerationQueue'!$BH$5:$BH$410,"&lt;&gt;"&amp;"",'Grid GenerationQueue'!$BD$5:$BD$410,"&lt;="&amp;$BE$3)</f>
        <v>0</v>
      </c>
      <c r="CN180">
        <f>SUMIFS('Grid GenerationQueue'!AQ$5:AQ$410,'Grid GenerationQueue'!$AZ$5:$AZ$410,$B180,'Grid GenerationQueue'!$BA$5:$BA$410,$C180,'Grid GenerationQueue'!$BH$5:$BH$410,"&lt;&gt;"&amp;"",'Grid GenerationQueue'!$BD$5:$BD$410,"&lt;="&amp;$BE$3)</f>
        <v>0</v>
      </c>
      <c r="CO180">
        <f>SUMIFS('Grid GenerationQueue'!AR$5:AR$410,'Grid GenerationQueue'!$AZ$5:$AZ$410,$B180,'Grid GenerationQueue'!$BA$5:$BA$410,$C180,'Grid GenerationQueue'!$BH$5:$BH$410,"&lt;&gt;"&amp;"",'Grid GenerationQueue'!$BD$5:$BD$410,"&lt;="&amp;$BE$3)</f>
        <v>0</v>
      </c>
      <c r="CQ180">
        <f>SUMIFS('Grid GenerationQueue'!AG$5:AG$410,'Grid GenerationQueue'!$AZ$5:$AZ$410,$B180,'Grid GenerationQueue'!$BA$5:$BA$410,$C180,'Grid GenerationQueue'!$BK$5:$BK$410,"&gt;0",'Grid GenerationQueue'!$BD$5:$BD$410,"&lt;="&amp;$BE$3)</f>
        <v>0</v>
      </c>
      <c r="CR180">
        <f>SUMIFS('Grid GenerationQueue'!AH$5:AH$410,'Grid GenerationQueue'!$AZ$5:$AZ$410,$B180,'Grid GenerationQueue'!$BA$5:$BA$410,$C180,'Grid GenerationQueue'!$BK$5:$BK$410,"&gt;0",'Grid GenerationQueue'!$BD$5:$BD$410,"&lt;="&amp;$BE$3)</f>
        <v>0</v>
      </c>
      <c r="CS180">
        <f>SUMIFS('Grid GenerationQueue'!AI$5:AI$410,'Grid GenerationQueue'!$AZ$5:$AZ$410,$B180,'Grid GenerationQueue'!$BA$5:$BA$410,$C180,'Grid GenerationQueue'!$BK$5:$BK$410,"&gt;0",'Grid GenerationQueue'!$BD$5:$BD$410,"&lt;="&amp;$BE$3)</f>
        <v>0</v>
      </c>
      <c r="CT180">
        <f>SUMIFS('Grid GenerationQueue'!AJ$5:AJ$410,'Grid GenerationQueue'!$AZ$5:$AZ$410,$B180,'Grid GenerationQueue'!$BA$5:$BA$410,$C180,'Grid GenerationQueue'!$BK$5:$BK$410,"&gt;0",'Grid GenerationQueue'!$BD$5:$BD$410,"&lt;="&amp;$BE$3)</f>
        <v>0</v>
      </c>
      <c r="CU180">
        <f>SUMIFS('Grid GenerationQueue'!AK$5:AK$410,'Grid GenerationQueue'!$AZ$5:$AZ$410,$B180,'Grid GenerationQueue'!$BA$5:$BA$410,$C180,'Grid GenerationQueue'!$BK$5:$BK$410,"&gt;0",'Grid GenerationQueue'!$BD$5:$BD$410,"&lt;="&amp;$BE$3)</f>
        <v>0</v>
      </c>
      <c r="CV180">
        <f>SUMIFS('Grid GenerationQueue'!AL$5:AL$410,'Grid GenerationQueue'!$AZ$5:$AZ$410,$B180,'Grid GenerationQueue'!$BA$5:$BA$410,$C180,'Grid GenerationQueue'!$BK$5:$BK$410,"&gt;0",'Grid GenerationQueue'!$BD$5:$BD$410,"&lt;="&amp;$BE$3)</f>
        <v>0</v>
      </c>
      <c r="CW180">
        <f>SUMIFS('Grid GenerationQueue'!AM$5:AM$410,'Grid GenerationQueue'!$AZ$5:$AZ$410,$B180,'Grid GenerationQueue'!$BA$5:$BA$410,$C180,'Grid GenerationQueue'!$BK$5:$BK$410,"&gt;0",'Grid GenerationQueue'!$BD$5:$BD$410,"&lt;="&amp;$BE$3)</f>
        <v>0</v>
      </c>
      <c r="CX180">
        <f>SUMIFS('Grid GenerationQueue'!AN$5:AN$410,'Grid GenerationQueue'!$AZ$5:$AZ$410,$B180,'Grid GenerationQueue'!$BA$5:$BA$410,$C180,'Grid GenerationQueue'!$BK$5:$BK$410,"&gt;0",'Grid GenerationQueue'!$BD$5:$BD$410,"&lt;="&amp;$BE$3)</f>
        <v>0</v>
      </c>
      <c r="CY180">
        <f>SUMIFS('Grid GenerationQueue'!AO$5:AO$410,'Grid GenerationQueue'!$AZ$5:$AZ$410,$B180,'Grid GenerationQueue'!$BA$5:$BA$410,$C180,'Grid GenerationQueue'!$BK$5:$BK$410,"&gt;0",'Grid GenerationQueue'!$BD$5:$BD$410,"&lt;="&amp;$BE$3)</f>
        <v>0</v>
      </c>
      <c r="CZ180">
        <f>SUMIFS('Grid GenerationQueue'!AP$5:AP$410,'Grid GenerationQueue'!$AZ$5:$AZ$410,$B180,'Grid GenerationQueue'!$BA$5:$BA$410,$C180,'Grid GenerationQueue'!$BK$5:$BK$410,"&gt;0",'Grid GenerationQueue'!$BD$5:$BD$410,"&lt;="&amp;$BE$3)</f>
        <v>0</v>
      </c>
      <c r="DA180">
        <f>SUMIFS('Grid GenerationQueue'!AQ$5:AQ$410,'Grid GenerationQueue'!$AZ$5:$AZ$410,$B180,'Grid GenerationQueue'!$BA$5:$BA$410,$C180,'Grid GenerationQueue'!$BK$5:$BK$410,"&gt;0",'Grid GenerationQueue'!$BD$5:$BD$410,"&lt;="&amp;$BE$3)</f>
        <v>0</v>
      </c>
      <c r="DB180">
        <f>SUMIFS('Grid GenerationQueue'!AR$5:AR$410,'Grid GenerationQueue'!$AZ$5:$AZ$410,$B180,'Grid GenerationQueue'!$BA$5:$BA$410,$C180,'Grid GenerationQueue'!$BK$5:$BK$410,"&gt;0",'Grid GenerationQueue'!$BD$5:$BD$410,"&lt;="&amp;$BE$3)</f>
        <v>0</v>
      </c>
    </row>
    <row r="181" spans="1:106" x14ac:dyDescent="0.35">
      <c r="A181" t="s">
        <v>4748</v>
      </c>
      <c r="B181" t="s">
        <v>4840</v>
      </c>
      <c r="C181">
        <v>115</v>
      </c>
      <c r="D181">
        <f>SUMIFS('Grid GenerationQueue'!AG$5:AG$410,'Grid GenerationQueue'!$AZ$5:$AZ$410,$B181,'Grid GenerationQueue'!$BA$5:$BA$410,$C181)</f>
        <v>0</v>
      </c>
      <c r="E181">
        <f>SUMIFS('Grid GenerationQueue'!AH$5:AH$410,'Grid GenerationQueue'!$AZ$5:$AZ$410,$B181,'Grid GenerationQueue'!$BA$5:$BA$410,$C181)</f>
        <v>0</v>
      </c>
      <c r="F181">
        <f>SUMIFS('Grid GenerationQueue'!AI$5:AI$410,'Grid GenerationQueue'!$AZ$5:$AZ$410,$B181,'Grid GenerationQueue'!$BA$5:$BA$410,$C181)</f>
        <v>0</v>
      </c>
      <c r="G181">
        <f>SUMIFS('Grid GenerationQueue'!AJ$5:AJ$410,'Grid GenerationQueue'!$AZ$5:$AZ$410,$B181,'Grid GenerationQueue'!$BA$5:$BA$410,$C181)</f>
        <v>0</v>
      </c>
      <c r="H181">
        <f>SUMIFS('Grid GenerationQueue'!AK$5:AK$410,'Grid GenerationQueue'!$AZ$5:$AZ$410,$B181,'Grid GenerationQueue'!$BA$5:$BA$410,$C181)</f>
        <v>0</v>
      </c>
      <c r="I181">
        <f>SUMIFS('Grid GenerationQueue'!AL$5:AL$410,'Grid GenerationQueue'!$AZ$5:$AZ$410,$B181,'Grid GenerationQueue'!$BA$5:$BA$410,$C181)</f>
        <v>0</v>
      </c>
      <c r="J181">
        <f>SUMIFS('Grid GenerationQueue'!AM$5:AM$410,'Grid GenerationQueue'!$AZ$5:$AZ$410,$B181,'Grid GenerationQueue'!$BA$5:$BA$410,$C181)</f>
        <v>0</v>
      </c>
      <c r="K181">
        <f>SUMIFS('Grid GenerationQueue'!AN$5:AN$410,'Grid GenerationQueue'!$AZ$5:$AZ$410,$B181,'Grid GenerationQueue'!$BA$5:$BA$410,$C181)</f>
        <v>0</v>
      </c>
      <c r="L181">
        <f>SUMIFS('Grid GenerationQueue'!AO$5:AO$410,'Grid GenerationQueue'!$AZ$5:$AZ$410,$B181,'Grid GenerationQueue'!$BA$5:$BA$410,$C181)</f>
        <v>0</v>
      </c>
      <c r="M181">
        <f>SUMIFS('Grid GenerationQueue'!AP$5:AP$410,'Grid GenerationQueue'!$AZ$5:$AZ$410,$B181,'Grid GenerationQueue'!$BA$5:$BA$410,$C181)</f>
        <v>0</v>
      </c>
      <c r="N181">
        <f>SUMIFS('Grid GenerationQueue'!AQ$5:AQ$410,'Grid GenerationQueue'!$AZ$5:$AZ$410,$B181,'Grid GenerationQueue'!$BA$5:$BA$410,$C181)</f>
        <v>0</v>
      </c>
      <c r="O181">
        <f>SUMIFS('Grid GenerationQueue'!AR$5:AR$410,'Grid GenerationQueue'!$AZ$5:$AZ$410,$B181,'Grid GenerationQueue'!$BA$5:$BA$410,$C181)</f>
        <v>0</v>
      </c>
      <c r="Q181">
        <f>SUMIFS('Grid GenerationQueue'!AG$5:AG$410,'Grid GenerationQueue'!$AZ$5:$AZ$410,$B181,'Grid GenerationQueue'!$BA$5:$BA$410,$C181,'Grid GenerationQueue'!$BJ$5:$BJ$410,"Executed")</f>
        <v>0</v>
      </c>
      <c r="R181">
        <f>SUMIFS('Grid GenerationQueue'!AH$5:AH$410,'Grid GenerationQueue'!$AZ$5:$AZ$410,$B181,'Grid GenerationQueue'!$BA$5:$BA$410,$C181,'Grid GenerationQueue'!$BJ$5:$BJ$410,"Executed")</f>
        <v>0</v>
      </c>
      <c r="S181">
        <f>SUMIFS('Grid GenerationQueue'!AI$5:AI$410,'Grid GenerationQueue'!$AZ$5:$AZ$410,$B181,'Grid GenerationQueue'!$BA$5:$BA$410,$C181,'Grid GenerationQueue'!$BJ$5:$BJ$410,"Executed")</f>
        <v>0</v>
      </c>
      <c r="T181">
        <f>SUMIFS('Grid GenerationQueue'!AJ$5:AJ$410,'Grid GenerationQueue'!$AZ$5:$AZ$410,$B181,'Grid GenerationQueue'!$BA$5:$BA$410,$C181,'Grid GenerationQueue'!$BJ$5:$BJ$410,"Executed")</f>
        <v>0</v>
      </c>
      <c r="U181">
        <f>SUMIFS('Grid GenerationQueue'!AK$5:AK$410,'Grid GenerationQueue'!$AZ$5:$AZ$410,$B181,'Grid GenerationQueue'!$BA$5:$BA$410,$C181,'Grid GenerationQueue'!$BJ$5:$BJ$410,"Executed")</f>
        <v>0</v>
      </c>
      <c r="V181">
        <f>SUMIFS('Grid GenerationQueue'!AL$5:AL$410,'Grid GenerationQueue'!$AZ$5:$AZ$410,$B181,'Grid GenerationQueue'!$BA$5:$BA$410,$C181,'Grid GenerationQueue'!$BJ$5:$BJ$410,"Executed")</f>
        <v>0</v>
      </c>
      <c r="W181">
        <f>SUMIFS('Grid GenerationQueue'!AM$5:AM$410,'Grid GenerationQueue'!$AZ$5:$AZ$410,$B181,'Grid GenerationQueue'!$BA$5:$BA$410,$C181,'Grid GenerationQueue'!$BJ$5:$BJ$410,"Executed")</f>
        <v>0</v>
      </c>
      <c r="X181">
        <f>SUMIFS('Grid GenerationQueue'!AN$5:AN$410,'Grid GenerationQueue'!$AZ$5:$AZ$410,$B181,'Grid GenerationQueue'!$BA$5:$BA$410,$C181,'Grid GenerationQueue'!$BJ$5:$BJ$410,"Executed")</f>
        <v>0</v>
      </c>
      <c r="Y181">
        <f>SUMIFS('Grid GenerationQueue'!AO$5:AO$410,'Grid GenerationQueue'!$AZ$5:$AZ$410,$B181,'Grid GenerationQueue'!$BA$5:$BA$410,$C181,'Grid GenerationQueue'!$BJ$5:$BJ$410,"Executed")</f>
        <v>0</v>
      </c>
      <c r="Z181">
        <f>SUMIFS('Grid GenerationQueue'!AP$5:AP$410,'Grid GenerationQueue'!$AZ$5:$AZ$410,$B181,'Grid GenerationQueue'!$BA$5:$BA$410,$C181,'Grid GenerationQueue'!$BJ$5:$BJ$410,"Executed")</f>
        <v>0</v>
      </c>
      <c r="AA181">
        <f>SUMIFS('Grid GenerationQueue'!AQ$5:AQ$410,'Grid GenerationQueue'!$AZ$5:$AZ$410,$B181,'Grid GenerationQueue'!$BA$5:$BA$410,$C181,'Grid GenerationQueue'!$BJ$5:$BJ$410,"Executed")</f>
        <v>0</v>
      </c>
      <c r="AB181">
        <f>SUMIFS('Grid GenerationQueue'!AR$5:AR$410,'Grid GenerationQueue'!$AZ$5:$AZ$410,$B181,'Grid GenerationQueue'!$BA$5:$BA$410,$C181,'Grid GenerationQueue'!$BJ$5:$BJ$410,"Executed")</f>
        <v>0</v>
      </c>
      <c r="AD181">
        <f>SUMIFS('Grid GenerationQueue'!AG$5:AG$410,'Grid GenerationQueue'!$AZ$5:$AZ$410,$B181,'Grid GenerationQueue'!$BA$5:$BA$410,$C181,'Grid GenerationQueue'!$BH$5:$BH$410,"&lt;&gt;"&amp;"")+SUMIFS('Grid GenerationQueue'!AG$5:AG$410,'Grid GenerationQueue'!$AZ$5:$AZ$410,$B181,'Grid GenerationQueue'!$BA$5:$BA$410,$C181,'Grid GenerationQueue'!$BH$5:$BH$410,"",'Grid GenerationQueue'!$AC$5:$AC$410,1)</f>
        <v>0</v>
      </c>
      <c r="AE181">
        <f>SUMIFS('Grid GenerationQueue'!AH$5:AH$410,'Grid GenerationQueue'!$AZ$5:$AZ$410,$B181,'Grid GenerationQueue'!$BA$5:$BA$410,$C181,'Grid GenerationQueue'!$BH$5:$BH$410,"&lt;&gt;"&amp;"")+SUMIFS('Grid GenerationQueue'!AH$5:AH$410,'Grid GenerationQueue'!$AZ$5:$AZ$410,$B181,'Grid GenerationQueue'!$BA$5:$BA$410,$C181,'Grid GenerationQueue'!$BH$5:$BH$410,"",'Grid GenerationQueue'!$AC$5:$AC$410,1)</f>
        <v>0</v>
      </c>
      <c r="AF181">
        <f>SUMIFS('Grid GenerationQueue'!AI$5:AI$410,'Grid GenerationQueue'!$AZ$5:$AZ$410,$B181,'Grid GenerationQueue'!$BA$5:$BA$410,$C181,'Grid GenerationQueue'!$BH$5:$BH$410,"&lt;&gt;"&amp;"")+SUMIFS('Grid GenerationQueue'!AI$5:AI$410,'Grid GenerationQueue'!$AZ$5:$AZ$410,$B181,'Grid GenerationQueue'!$BA$5:$BA$410,$C181,'Grid GenerationQueue'!$BH$5:$BH$410,"",'Grid GenerationQueue'!$AC$5:$AC$410,1)</f>
        <v>0</v>
      </c>
      <c r="AG181">
        <f>SUMIFS('Grid GenerationQueue'!AJ$5:AJ$410,'Grid GenerationQueue'!$AZ$5:$AZ$410,$B181,'Grid GenerationQueue'!$BA$5:$BA$410,$C181,'Grid GenerationQueue'!$BH$5:$BH$410,"&lt;&gt;"&amp;"")+SUMIFS('Grid GenerationQueue'!AJ$5:AJ$410,'Grid GenerationQueue'!$AZ$5:$AZ$410,$B181,'Grid GenerationQueue'!$BA$5:$BA$410,$C181,'Grid GenerationQueue'!$BH$5:$BH$410,"",'Grid GenerationQueue'!$AC$5:$AC$410,1)</f>
        <v>0</v>
      </c>
      <c r="AH181">
        <f>SUMIFS('Grid GenerationQueue'!AK$5:AK$410,'Grid GenerationQueue'!$AZ$5:$AZ$410,$B181,'Grid GenerationQueue'!$BA$5:$BA$410,$C181,'Grid GenerationQueue'!$BH$5:$BH$410,"&lt;&gt;"&amp;"")+SUMIFS('Grid GenerationQueue'!AK$5:AK$410,'Grid GenerationQueue'!$AZ$5:$AZ$410,$B181,'Grid GenerationQueue'!$BA$5:$BA$410,$C181,'Grid GenerationQueue'!$BH$5:$BH$410,"",'Grid GenerationQueue'!$AC$5:$AC$410,1)</f>
        <v>0</v>
      </c>
      <c r="AI181">
        <f>SUMIFS('Grid GenerationQueue'!AL$5:AL$410,'Grid GenerationQueue'!$AZ$5:$AZ$410,$B181,'Grid GenerationQueue'!$BA$5:$BA$410,$C181,'Grid GenerationQueue'!$BH$5:$BH$410,"&lt;&gt;"&amp;"")+SUMIFS('Grid GenerationQueue'!AL$5:AL$410,'Grid GenerationQueue'!$AZ$5:$AZ$410,$B181,'Grid GenerationQueue'!$BA$5:$BA$410,$C181,'Grid GenerationQueue'!$BH$5:$BH$410,"",'Grid GenerationQueue'!$AC$5:$AC$410,1)</f>
        <v>0</v>
      </c>
      <c r="AJ181">
        <f>SUMIFS('Grid GenerationQueue'!AM$5:AM$410,'Grid GenerationQueue'!$AZ$5:$AZ$410,$B181,'Grid GenerationQueue'!$BA$5:$BA$410,$C181,'Grid GenerationQueue'!$BH$5:$BH$410,"&lt;&gt;"&amp;"")+SUMIFS('Grid GenerationQueue'!AM$5:AM$410,'Grid GenerationQueue'!$AZ$5:$AZ$410,$B181,'Grid GenerationQueue'!$BA$5:$BA$410,$C181,'Grid GenerationQueue'!$BH$5:$BH$410,"",'Grid GenerationQueue'!$AC$5:$AC$410,1)</f>
        <v>0</v>
      </c>
      <c r="AK181">
        <f>SUMIFS('Grid GenerationQueue'!AN$5:AN$410,'Grid GenerationQueue'!$AZ$5:$AZ$410,$B181,'Grid GenerationQueue'!$BA$5:$BA$410,$C181,'Grid GenerationQueue'!$BH$5:$BH$410,"&lt;&gt;"&amp;"")+SUMIFS('Grid GenerationQueue'!AN$5:AN$410,'Grid GenerationQueue'!$AZ$5:$AZ$410,$B181,'Grid GenerationQueue'!$BA$5:$BA$410,$C181,'Grid GenerationQueue'!$BH$5:$BH$410,"",'Grid GenerationQueue'!$AC$5:$AC$410,1)</f>
        <v>0</v>
      </c>
      <c r="AL181">
        <f>SUMIFS('Grid GenerationQueue'!AO$5:AO$410,'Grid GenerationQueue'!$AZ$5:$AZ$410,$B181,'Grid GenerationQueue'!$BA$5:$BA$410,$C181,'Grid GenerationQueue'!$BH$5:$BH$410,"&lt;&gt;"&amp;"")+SUMIFS('Grid GenerationQueue'!AO$5:AO$410,'Grid GenerationQueue'!$AZ$5:$AZ$410,$B181,'Grid GenerationQueue'!$BA$5:$BA$410,$C181,'Grid GenerationQueue'!$BH$5:$BH$410,"",'Grid GenerationQueue'!$AC$5:$AC$410,1)</f>
        <v>0</v>
      </c>
      <c r="AM181">
        <f>SUMIFS('Grid GenerationQueue'!AP$5:AP$410,'Grid GenerationQueue'!$AZ$5:$AZ$410,$B181,'Grid GenerationQueue'!$BA$5:$BA$410,$C181,'Grid GenerationQueue'!$BH$5:$BH$410,"&lt;&gt;"&amp;"")+SUMIFS('Grid GenerationQueue'!AP$5:AP$410,'Grid GenerationQueue'!$AZ$5:$AZ$410,$B181,'Grid GenerationQueue'!$BA$5:$BA$410,$C181,'Grid GenerationQueue'!$BH$5:$BH$410,"",'Grid GenerationQueue'!$AC$5:$AC$410,1)</f>
        <v>0</v>
      </c>
      <c r="AN181">
        <f>SUMIFS('Grid GenerationQueue'!AQ$5:AQ$410,'Grid GenerationQueue'!$AZ$5:$AZ$410,$B181,'Grid GenerationQueue'!$BA$5:$BA$410,$C181,'Grid GenerationQueue'!$BH$5:$BH$410,"&lt;&gt;"&amp;"")+SUMIFS('Grid GenerationQueue'!AQ$5:AQ$410,'Grid GenerationQueue'!$AZ$5:$AZ$410,$B181,'Grid GenerationQueue'!$BA$5:$BA$410,$C181,'Grid GenerationQueue'!$BH$5:$BH$410,"",'Grid GenerationQueue'!$AC$5:$AC$410,1)</f>
        <v>0</v>
      </c>
      <c r="AO181">
        <f>SUMIFS('Grid GenerationQueue'!AR$5:AR$410,'Grid GenerationQueue'!$AZ$5:$AZ$410,$B181,'Grid GenerationQueue'!$BA$5:$BA$410,$C181,'Grid GenerationQueue'!$BH$5:$BH$410,"&lt;&gt;"&amp;"")+SUMIFS('Grid GenerationQueue'!AR$5:AR$410,'Grid GenerationQueue'!$AZ$5:$AZ$410,$B181,'Grid GenerationQueue'!$BA$5:$BA$410,$C181,'Grid GenerationQueue'!$BH$5:$BH$410,"",'Grid GenerationQueue'!$AC$5:$AC$410,1)</f>
        <v>0</v>
      </c>
      <c r="AQ181">
        <f>SUMIFS('Grid GenerationQueue'!AG$5:AG$410,'Grid GenerationQueue'!$AZ$5:$AZ$410,$B181,'Grid GenerationQueue'!$BA$5:$BA$410,$C181,'Grid GenerationQueue'!$BK$5:$BK$410,"&gt;0")</f>
        <v>0</v>
      </c>
      <c r="AR181">
        <f>SUMIFS('Grid GenerationQueue'!AH$5:AH$410,'Grid GenerationQueue'!$AZ$5:$AZ$410,$B181,'Grid GenerationQueue'!$BA$5:$BA$410,$C181,'Grid GenerationQueue'!$BK$5:$BK$410,"&gt;0")</f>
        <v>0</v>
      </c>
      <c r="AS181">
        <f>SUMIFS('Grid GenerationQueue'!AI$5:AI$410,'Grid GenerationQueue'!$AZ$5:$AZ$410,$B181,'Grid GenerationQueue'!$BA$5:$BA$410,$C181,'Grid GenerationQueue'!$BK$5:$BK$410,"&gt;0")</f>
        <v>0</v>
      </c>
      <c r="AT181">
        <f>SUMIFS('Grid GenerationQueue'!AJ$5:AJ$410,'Grid GenerationQueue'!$AZ$5:$AZ$410,$B181,'Grid GenerationQueue'!$BA$5:$BA$410,$C181,'Grid GenerationQueue'!$BK$5:$BK$410,"&gt;0")</f>
        <v>0</v>
      </c>
      <c r="AU181">
        <f>SUMIFS('Grid GenerationQueue'!AK$5:AK$410,'Grid GenerationQueue'!$AZ$5:$AZ$410,$B181,'Grid GenerationQueue'!$BA$5:$BA$410,$C181,'Grid GenerationQueue'!$BK$5:$BK$410,"&gt;0")</f>
        <v>0</v>
      </c>
      <c r="AV181">
        <f>SUMIFS('Grid GenerationQueue'!AL$5:AL$410,'Grid GenerationQueue'!$AZ$5:$AZ$410,$B181,'Grid GenerationQueue'!$BA$5:$BA$410,$C181,'Grid GenerationQueue'!$BK$5:$BK$410,"&gt;0")</f>
        <v>0</v>
      </c>
      <c r="AW181">
        <f>SUMIFS('Grid GenerationQueue'!AM$5:AM$410,'Grid GenerationQueue'!$AZ$5:$AZ$410,$B181,'Grid GenerationQueue'!$BA$5:$BA$410,$C181,'Grid GenerationQueue'!$BK$5:$BK$410,"&gt;0")</f>
        <v>0</v>
      </c>
      <c r="AX181">
        <f>SUMIFS('Grid GenerationQueue'!AN$5:AN$410,'Grid GenerationQueue'!$AZ$5:$AZ$410,$B181,'Grid GenerationQueue'!$BA$5:$BA$410,$C181,'Grid GenerationQueue'!$BK$5:$BK$410,"&gt;0")</f>
        <v>0</v>
      </c>
      <c r="AY181">
        <f>SUMIFS('Grid GenerationQueue'!AO$5:AO$410,'Grid GenerationQueue'!$AZ$5:$AZ$410,$B181,'Grid GenerationQueue'!$BA$5:$BA$410,$C181,'Grid GenerationQueue'!$BK$5:$BK$410,"&gt;0")</f>
        <v>0</v>
      </c>
      <c r="AZ181">
        <f>SUMIFS('Grid GenerationQueue'!AP$5:AP$410,'Grid GenerationQueue'!$AZ$5:$AZ$410,$B181,'Grid GenerationQueue'!$BA$5:$BA$410,$C181,'Grid GenerationQueue'!$BK$5:$BK$410,"&gt;0")</f>
        <v>0</v>
      </c>
      <c r="BA181">
        <f>SUMIFS('Grid GenerationQueue'!AQ$5:AQ$410,'Grid GenerationQueue'!$AZ$5:$AZ$410,$B181,'Grid GenerationQueue'!$BA$5:$BA$410,$C181,'Grid GenerationQueue'!$BK$5:$BK$410,"&gt;0")</f>
        <v>0</v>
      </c>
      <c r="BB181">
        <f>SUMIFS('Grid GenerationQueue'!AR$5:AR$410,'Grid GenerationQueue'!$AZ$5:$AZ$410,$B181,'Grid GenerationQueue'!$BA$5:$BA$410,$C181,'Grid GenerationQueue'!$BK$5:$BK$410,"&gt;0")</f>
        <v>0</v>
      </c>
      <c r="BD181">
        <f>SUMIFS('Grid GenerationQueue'!AG$5:AG$410,'Grid GenerationQueue'!$AZ$5:$AZ$410,$B181,'Grid GenerationQueue'!$BA$5:$BA$410,$C181,'Grid GenerationQueue'!$BD$5:$BD$410,"&lt;="&amp;$BE$3)</f>
        <v>0</v>
      </c>
      <c r="BE181">
        <f>SUMIFS('Grid GenerationQueue'!AH$5:AH$410,'Grid GenerationQueue'!$AZ$5:$AZ$410,$B181,'Grid GenerationQueue'!$BA$5:$BA$410,$C181,'Grid GenerationQueue'!$BD$5:$BD$410,"&lt;="&amp;$BE$3)</f>
        <v>0</v>
      </c>
      <c r="BF181">
        <f>SUMIFS('Grid GenerationQueue'!AI$5:AI$410,'Grid GenerationQueue'!$AZ$5:$AZ$410,$B181,'Grid GenerationQueue'!$BA$5:$BA$410,$C181,'Grid GenerationQueue'!$BD$5:$BD$410,"&lt;="&amp;$BE$3)</f>
        <v>0</v>
      </c>
      <c r="BG181">
        <f>SUMIFS('Grid GenerationQueue'!AJ$5:AJ$410,'Grid GenerationQueue'!$AZ$5:$AZ$410,$B181,'Grid GenerationQueue'!$BA$5:$BA$410,$C181,'Grid GenerationQueue'!$BD$5:$BD$410,"&lt;="&amp;$BE$3)</f>
        <v>0</v>
      </c>
      <c r="BH181">
        <f>SUMIFS('Grid GenerationQueue'!AK$5:AK$410,'Grid GenerationQueue'!$AZ$5:$AZ$410,$B181,'Grid GenerationQueue'!$BA$5:$BA$410,$C181,'Grid GenerationQueue'!$BD$5:$BD$410,"&lt;="&amp;$BE$3)</f>
        <v>0</v>
      </c>
      <c r="BI181">
        <f>SUMIFS('Grid GenerationQueue'!AL$5:AL$410,'Grid GenerationQueue'!$AZ$5:$AZ$410,$B181,'Grid GenerationQueue'!$BA$5:$BA$410,$C181,'Grid GenerationQueue'!$BD$5:$BD$410,"&lt;="&amp;$BE$3)</f>
        <v>0</v>
      </c>
      <c r="BJ181">
        <f>SUMIFS('Grid GenerationQueue'!AM$5:AM$410,'Grid GenerationQueue'!$AZ$5:$AZ$410,$B181,'Grid GenerationQueue'!$BA$5:$BA$410,$C181,'Grid GenerationQueue'!$BD$5:$BD$410,"&lt;="&amp;$BE$3)</f>
        <v>0</v>
      </c>
      <c r="BK181">
        <f>SUMIFS('Grid GenerationQueue'!AN$5:AN$410,'Grid GenerationQueue'!$AZ$5:$AZ$410,$B181,'Grid GenerationQueue'!$BA$5:$BA$410,$C181,'Grid GenerationQueue'!$BD$5:$BD$410,"&lt;="&amp;$BE$3)</f>
        <v>0</v>
      </c>
      <c r="BL181">
        <f>SUMIFS('Grid GenerationQueue'!AO$5:AO$410,'Grid GenerationQueue'!$AZ$5:$AZ$410,$B181,'Grid GenerationQueue'!$BA$5:$BA$410,$C181,'Grid GenerationQueue'!$BD$5:$BD$410,"&lt;="&amp;$BE$3)</f>
        <v>0</v>
      </c>
      <c r="BM181">
        <f>SUMIFS('Grid GenerationQueue'!AP$5:AP$410,'Grid GenerationQueue'!$AZ$5:$AZ$410,$B181,'Grid GenerationQueue'!$BA$5:$BA$410,$C181,'Grid GenerationQueue'!$BD$5:$BD$410,"&lt;="&amp;$BE$3)</f>
        <v>0</v>
      </c>
      <c r="BN181">
        <f>SUMIFS('Grid GenerationQueue'!AQ$5:AQ$410,'Grid GenerationQueue'!$AZ$5:$AZ$410,$B181,'Grid GenerationQueue'!$BA$5:$BA$410,$C181,'Grid GenerationQueue'!$BD$5:$BD$410,"&lt;="&amp;$BE$3)</f>
        <v>0</v>
      </c>
      <c r="BO181">
        <f>SUMIFS('Grid GenerationQueue'!AR$5:AR$410,'Grid GenerationQueue'!$AZ$5:$AZ$410,$B181,'Grid GenerationQueue'!$BA$5:$BA$410,$C181,'Grid GenerationQueue'!$BD$5:$BD$410,"&lt;="&amp;$BE$3)</f>
        <v>0</v>
      </c>
      <c r="BQ181">
        <f>SUMIFS('Grid GenerationQueue'!AG$5:AG$410,'Grid GenerationQueue'!$AZ$5:$AZ$410,$B181,'Grid GenerationQueue'!$BA$5:$BA$410,$C181,'Grid GenerationQueue'!$BJ$5:$BJ$410,"Executed",'Grid GenerationQueue'!$BD$5:$BD$410,"&lt;="&amp;$BE$3)</f>
        <v>0</v>
      </c>
      <c r="BR181">
        <f>SUMIFS('Grid GenerationQueue'!AH$5:AH$410,'Grid GenerationQueue'!$AZ$5:$AZ$410,$B181,'Grid GenerationQueue'!$BA$5:$BA$410,$C181,'Grid GenerationQueue'!$BJ$5:$BJ$410,"Executed",'Grid GenerationQueue'!$BD$5:$BD$410,"&lt;="&amp;$BE$3)</f>
        <v>0</v>
      </c>
      <c r="BS181">
        <f>SUMIFS('Grid GenerationQueue'!AI$5:AI$410,'Grid GenerationQueue'!$AZ$5:$AZ$410,$B181,'Grid GenerationQueue'!$BA$5:$BA$410,$C181,'Grid GenerationQueue'!$BJ$5:$BJ$410,"Executed",'Grid GenerationQueue'!$BD$5:$BD$410,"&lt;="&amp;$BE$3)</f>
        <v>0</v>
      </c>
      <c r="BT181">
        <f>SUMIFS('Grid GenerationQueue'!AJ$5:AJ$410,'Grid GenerationQueue'!$AZ$5:$AZ$410,$B181,'Grid GenerationQueue'!$BA$5:$BA$410,$C181,'Grid GenerationQueue'!$BJ$5:$BJ$410,"Executed",'Grid GenerationQueue'!$BD$5:$BD$410,"&lt;="&amp;$BE$3)</f>
        <v>0</v>
      </c>
      <c r="BU181">
        <f>SUMIFS('Grid GenerationQueue'!AK$5:AK$410,'Grid GenerationQueue'!$AZ$5:$AZ$410,$B181,'Grid GenerationQueue'!$BA$5:$BA$410,$C181,'Grid GenerationQueue'!$BJ$5:$BJ$410,"Executed",'Grid GenerationQueue'!$BD$5:$BD$410,"&lt;="&amp;$BE$3)</f>
        <v>0</v>
      </c>
      <c r="BV181">
        <f>SUMIFS('Grid GenerationQueue'!AL$5:AL$410,'Grid GenerationQueue'!$AZ$5:$AZ$410,$B181,'Grid GenerationQueue'!$BA$5:$BA$410,$C181,'Grid GenerationQueue'!$BJ$5:$BJ$410,"Executed",'Grid GenerationQueue'!$BD$5:$BD$410,"&lt;="&amp;$BE$3)</f>
        <v>0</v>
      </c>
      <c r="BW181">
        <f>SUMIFS('Grid GenerationQueue'!AM$5:AM$410,'Grid GenerationQueue'!$AZ$5:$AZ$410,$B181,'Grid GenerationQueue'!$BA$5:$BA$410,$C181,'Grid GenerationQueue'!$BJ$5:$BJ$410,"Executed",'Grid GenerationQueue'!$BD$5:$BD$410,"&lt;="&amp;$BE$3)</f>
        <v>0</v>
      </c>
      <c r="BX181">
        <f>SUMIFS('Grid GenerationQueue'!AN$5:AN$410,'Grid GenerationQueue'!$AZ$5:$AZ$410,$B181,'Grid GenerationQueue'!$BA$5:$BA$410,$C181,'Grid GenerationQueue'!$BJ$5:$BJ$410,"Executed",'Grid GenerationQueue'!$BD$5:$BD$410,"&lt;="&amp;$BE$3)</f>
        <v>0</v>
      </c>
      <c r="BY181">
        <f>SUMIFS('Grid GenerationQueue'!AO$5:AO$410,'Grid GenerationQueue'!$AZ$5:$AZ$410,$B181,'Grid GenerationQueue'!$BA$5:$BA$410,$C181,'Grid GenerationQueue'!$BJ$5:$BJ$410,"Executed",'Grid GenerationQueue'!$BD$5:$BD$410,"&lt;="&amp;$BE$3)</f>
        <v>0</v>
      </c>
      <c r="BZ181">
        <f>SUMIFS('Grid GenerationQueue'!AP$5:AP$410,'Grid GenerationQueue'!$AZ$5:$AZ$410,$B181,'Grid GenerationQueue'!$BA$5:$BA$410,$C181,'Grid GenerationQueue'!$BJ$5:$BJ$410,"Executed",'Grid GenerationQueue'!$BD$5:$BD$410,"&lt;="&amp;$BE$3)</f>
        <v>0</v>
      </c>
      <c r="CA181">
        <f>SUMIFS('Grid GenerationQueue'!AQ$5:AQ$410,'Grid GenerationQueue'!$AZ$5:$AZ$410,$B181,'Grid GenerationQueue'!$BA$5:$BA$410,$C181,'Grid GenerationQueue'!$BJ$5:$BJ$410,"Executed",'Grid GenerationQueue'!$BD$5:$BD$410,"&lt;="&amp;$BE$3)</f>
        <v>0</v>
      </c>
      <c r="CB181">
        <f>SUMIFS('Grid GenerationQueue'!AR$5:AR$410,'Grid GenerationQueue'!$AZ$5:$AZ$410,$B181,'Grid GenerationQueue'!$BA$5:$BA$410,$C181,'Grid GenerationQueue'!$BJ$5:$BJ$410,"Executed",'Grid GenerationQueue'!$BD$5:$BD$410,"&lt;="&amp;$BE$3)</f>
        <v>0</v>
      </c>
      <c r="CD181">
        <f>SUMIFS('Grid GenerationQueue'!AG$5:AG$410,'Grid GenerationQueue'!$AZ$5:$AZ$410,$B181,'Grid GenerationQueue'!$BA$5:$BA$410,$C181,'Grid GenerationQueue'!$BH$5:$BH$410,"&lt;&gt;"&amp;"",'Grid GenerationQueue'!$BD$5:$BD$410,"&lt;="&amp;$BE$3)</f>
        <v>0</v>
      </c>
      <c r="CE181">
        <f>SUMIFS('Grid GenerationQueue'!AH$5:AH$410,'Grid GenerationQueue'!$AZ$5:$AZ$410,$B181,'Grid GenerationQueue'!$BA$5:$BA$410,$C181,'Grid GenerationQueue'!$BH$5:$BH$410,"&lt;&gt;"&amp;"",'Grid GenerationQueue'!$BD$5:$BD$410,"&lt;="&amp;$BE$3)</f>
        <v>0</v>
      </c>
      <c r="CF181">
        <f>SUMIFS('Grid GenerationQueue'!AI$5:AI$410,'Grid GenerationQueue'!$AZ$5:$AZ$410,$B181,'Grid GenerationQueue'!$BA$5:$BA$410,$C181,'Grid GenerationQueue'!$BH$5:$BH$410,"&lt;&gt;"&amp;"",'Grid GenerationQueue'!$BD$5:$BD$410,"&lt;="&amp;$BE$3)</f>
        <v>0</v>
      </c>
      <c r="CG181">
        <f>SUMIFS('Grid GenerationQueue'!AJ$5:AJ$410,'Grid GenerationQueue'!$AZ$5:$AZ$410,$B181,'Grid GenerationQueue'!$BA$5:$BA$410,$C181,'Grid GenerationQueue'!$BH$5:$BH$410,"&lt;&gt;"&amp;"",'Grid GenerationQueue'!$BD$5:$BD$410,"&lt;="&amp;$BE$3)</f>
        <v>0</v>
      </c>
      <c r="CH181">
        <f>SUMIFS('Grid GenerationQueue'!AK$5:AK$410,'Grid GenerationQueue'!$AZ$5:$AZ$410,$B181,'Grid GenerationQueue'!$BA$5:$BA$410,$C181,'Grid GenerationQueue'!$BH$5:$BH$410,"&lt;&gt;"&amp;"",'Grid GenerationQueue'!$BD$5:$BD$410,"&lt;="&amp;$BE$3)</f>
        <v>0</v>
      </c>
      <c r="CI181">
        <f>SUMIFS('Grid GenerationQueue'!AL$5:AL$410,'Grid GenerationQueue'!$AZ$5:$AZ$410,$B181,'Grid GenerationQueue'!$BA$5:$BA$410,$C181,'Grid GenerationQueue'!$BH$5:$BH$410,"&lt;&gt;"&amp;"",'Grid GenerationQueue'!$BD$5:$BD$410,"&lt;="&amp;$BE$3)</f>
        <v>0</v>
      </c>
      <c r="CJ181">
        <f>SUMIFS('Grid GenerationQueue'!AM$5:AM$410,'Grid GenerationQueue'!$AZ$5:$AZ$410,$B181,'Grid GenerationQueue'!$BA$5:$BA$410,$C181,'Grid GenerationQueue'!$BH$5:$BH$410,"&lt;&gt;"&amp;"",'Grid GenerationQueue'!$BD$5:$BD$410,"&lt;="&amp;$BE$3)</f>
        <v>0</v>
      </c>
      <c r="CK181">
        <f>SUMIFS('Grid GenerationQueue'!AN$5:AN$410,'Grid GenerationQueue'!$AZ$5:$AZ$410,$B181,'Grid GenerationQueue'!$BA$5:$BA$410,$C181,'Grid GenerationQueue'!$BH$5:$BH$410,"&lt;&gt;"&amp;"",'Grid GenerationQueue'!$BD$5:$BD$410,"&lt;="&amp;$BE$3)</f>
        <v>0</v>
      </c>
      <c r="CL181">
        <f>SUMIFS('Grid GenerationQueue'!AO$5:AO$410,'Grid GenerationQueue'!$AZ$5:$AZ$410,$B181,'Grid GenerationQueue'!$BA$5:$BA$410,$C181,'Grid GenerationQueue'!$BH$5:$BH$410,"&lt;&gt;"&amp;"",'Grid GenerationQueue'!$BD$5:$BD$410,"&lt;="&amp;$BE$3)</f>
        <v>0</v>
      </c>
      <c r="CM181">
        <f>SUMIFS('Grid GenerationQueue'!AP$5:AP$410,'Grid GenerationQueue'!$AZ$5:$AZ$410,$B181,'Grid GenerationQueue'!$BA$5:$BA$410,$C181,'Grid GenerationQueue'!$BH$5:$BH$410,"&lt;&gt;"&amp;"",'Grid GenerationQueue'!$BD$5:$BD$410,"&lt;="&amp;$BE$3)</f>
        <v>0</v>
      </c>
      <c r="CN181">
        <f>SUMIFS('Grid GenerationQueue'!AQ$5:AQ$410,'Grid GenerationQueue'!$AZ$5:$AZ$410,$B181,'Grid GenerationQueue'!$BA$5:$BA$410,$C181,'Grid GenerationQueue'!$BH$5:$BH$410,"&lt;&gt;"&amp;"",'Grid GenerationQueue'!$BD$5:$BD$410,"&lt;="&amp;$BE$3)</f>
        <v>0</v>
      </c>
      <c r="CO181">
        <f>SUMIFS('Grid GenerationQueue'!AR$5:AR$410,'Grid GenerationQueue'!$AZ$5:$AZ$410,$B181,'Grid GenerationQueue'!$BA$5:$BA$410,$C181,'Grid GenerationQueue'!$BH$5:$BH$410,"&lt;&gt;"&amp;"",'Grid GenerationQueue'!$BD$5:$BD$410,"&lt;="&amp;$BE$3)</f>
        <v>0</v>
      </c>
      <c r="CQ181">
        <f>SUMIFS('Grid GenerationQueue'!AG$5:AG$410,'Grid GenerationQueue'!$AZ$5:$AZ$410,$B181,'Grid GenerationQueue'!$BA$5:$BA$410,$C181,'Grid GenerationQueue'!$BK$5:$BK$410,"&gt;0",'Grid GenerationQueue'!$BD$5:$BD$410,"&lt;="&amp;$BE$3)</f>
        <v>0</v>
      </c>
      <c r="CR181">
        <f>SUMIFS('Grid GenerationQueue'!AH$5:AH$410,'Grid GenerationQueue'!$AZ$5:$AZ$410,$B181,'Grid GenerationQueue'!$BA$5:$BA$410,$C181,'Grid GenerationQueue'!$BK$5:$BK$410,"&gt;0",'Grid GenerationQueue'!$BD$5:$BD$410,"&lt;="&amp;$BE$3)</f>
        <v>0</v>
      </c>
      <c r="CS181">
        <f>SUMIFS('Grid GenerationQueue'!AI$5:AI$410,'Grid GenerationQueue'!$AZ$5:$AZ$410,$B181,'Grid GenerationQueue'!$BA$5:$BA$410,$C181,'Grid GenerationQueue'!$BK$5:$BK$410,"&gt;0",'Grid GenerationQueue'!$BD$5:$BD$410,"&lt;="&amp;$BE$3)</f>
        <v>0</v>
      </c>
      <c r="CT181">
        <f>SUMIFS('Grid GenerationQueue'!AJ$5:AJ$410,'Grid GenerationQueue'!$AZ$5:$AZ$410,$B181,'Grid GenerationQueue'!$BA$5:$BA$410,$C181,'Grid GenerationQueue'!$BK$5:$BK$410,"&gt;0",'Grid GenerationQueue'!$BD$5:$BD$410,"&lt;="&amp;$BE$3)</f>
        <v>0</v>
      </c>
      <c r="CU181">
        <f>SUMIFS('Grid GenerationQueue'!AK$5:AK$410,'Grid GenerationQueue'!$AZ$5:$AZ$410,$B181,'Grid GenerationQueue'!$BA$5:$BA$410,$C181,'Grid GenerationQueue'!$BK$5:$BK$410,"&gt;0",'Grid GenerationQueue'!$BD$5:$BD$410,"&lt;="&amp;$BE$3)</f>
        <v>0</v>
      </c>
      <c r="CV181">
        <f>SUMIFS('Grid GenerationQueue'!AL$5:AL$410,'Grid GenerationQueue'!$AZ$5:$AZ$410,$B181,'Grid GenerationQueue'!$BA$5:$BA$410,$C181,'Grid GenerationQueue'!$BK$5:$BK$410,"&gt;0",'Grid GenerationQueue'!$BD$5:$BD$410,"&lt;="&amp;$BE$3)</f>
        <v>0</v>
      </c>
      <c r="CW181">
        <f>SUMIFS('Grid GenerationQueue'!AM$5:AM$410,'Grid GenerationQueue'!$AZ$5:$AZ$410,$B181,'Grid GenerationQueue'!$BA$5:$BA$410,$C181,'Grid GenerationQueue'!$BK$5:$BK$410,"&gt;0",'Grid GenerationQueue'!$BD$5:$BD$410,"&lt;="&amp;$BE$3)</f>
        <v>0</v>
      </c>
      <c r="CX181">
        <f>SUMIFS('Grid GenerationQueue'!AN$5:AN$410,'Grid GenerationQueue'!$AZ$5:$AZ$410,$B181,'Grid GenerationQueue'!$BA$5:$BA$410,$C181,'Grid GenerationQueue'!$BK$5:$BK$410,"&gt;0",'Grid GenerationQueue'!$BD$5:$BD$410,"&lt;="&amp;$BE$3)</f>
        <v>0</v>
      </c>
      <c r="CY181">
        <f>SUMIFS('Grid GenerationQueue'!AO$5:AO$410,'Grid GenerationQueue'!$AZ$5:$AZ$410,$B181,'Grid GenerationQueue'!$BA$5:$BA$410,$C181,'Grid GenerationQueue'!$BK$5:$BK$410,"&gt;0",'Grid GenerationQueue'!$BD$5:$BD$410,"&lt;="&amp;$BE$3)</f>
        <v>0</v>
      </c>
      <c r="CZ181">
        <f>SUMIFS('Grid GenerationQueue'!AP$5:AP$410,'Grid GenerationQueue'!$AZ$5:$AZ$410,$B181,'Grid GenerationQueue'!$BA$5:$BA$410,$C181,'Grid GenerationQueue'!$BK$5:$BK$410,"&gt;0",'Grid GenerationQueue'!$BD$5:$BD$410,"&lt;="&amp;$BE$3)</f>
        <v>0</v>
      </c>
      <c r="DA181">
        <f>SUMIFS('Grid GenerationQueue'!AQ$5:AQ$410,'Grid GenerationQueue'!$AZ$5:$AZ$410,$B181,'Grid GenerationQueue'!$BA$5:$BA$410,$C181,'Grid GenerationQueue'!$BK$5:$BK$410,"&gt;0",'Grid GenerationQueue'!$BD$5:$BD$410,"&lt;="&amp;$BE$3)</f>
        <v>0</v>
      </c>
      <c r="DB181">
        <f>SUMIFS('Grid GenerationQueue'!AR$5:AR$410,'Grid GenerationQueue'!$AZ$5:$AZ$410,$B181,'Grid GenerationQueue'!$BA$5:$BA$410,$C181,'Grid GenerationQueue'!$BK$5:$BK$410,"&gt;0",'Grid GenerationQueue'!$BD$5:$BD$410,"&lt;="&amp;$BE$3)</f>
        <v>0</v>
      </c>
    </row>
    <row r="182" spans="1:106" x14ac:dyDescent="0.35">
      <c r="A182" t="s">
        <v>4752</v>
      </c>
      <c r="B182" t="s">
        <v>4841</v>
      </c>
      <c r="C182">
        <v>115</v>
      </c>
      <c r="D182">
        <f>SUMIFS('Grid GenerationQueue'!AG$5:AG$410,'Grid GenerationQueue'!$AZ$5:$AZ$410,$B182,'Grid GenerationQueue'!$BA$5:$BA$410,$C182)</f>
        <v>0</v>
      </c>
      <c r="E182">
        <f>SUMIFS('Grid GenerationQueue'!AH$5:AH$410,'Grid GenerationQueue'!$AZ$5:$AZ$410,$B182,'Grid GenerationQueue'!$BA$5:$BA$410,$C182)</f>
        <v>0</v>
      </c>
      <c r="F182">
        <f>SUMIFS('Grid GenerationQueue'!AI$5:AI$410,'Grid GenerationQueue'!$AZ$5:$AZ$410,$B182,'Grid GenerationQueue'!$BA$5:$BA$410,$C182)</f>
        <v>0</v>
      </c>
      <c r="G182">
        <f>SUMIFS('Grid GenerationQueue'!AJ$5:AJ$410,'Grid GenerationQueue'!$AZ$5:$AZ$410,$B182,'Grid GenerationQueue'!$BA$5:$BA$410,$C182)</f>
        <v>0</v>
      </c>
      <c r="H182">
        <f>SUMIFS('Grid GenerationQueue'!AK$5:AK$410,'Grid GenerationQueue'!$AZ$5:$AZ$410,$B182,'Grid GenerationQueue'!$BA$5:$BA$410,$C182)</f>
        <v>0</v>
      </c>
      <c r="I182">
        <f>SUMIFS('Grid GenerationQueue'!AL$5:AL$410,'Grid GenerationQueue'!$AZ$5:$AZ$410,$B182,'Grid GenerationQueue'!$BA$5:$BA$410,$C182)</f>
        <v>0</v>
      </c>
      <c r="J182">
        <f>SUMIFS('Grid GenerationQueue'!AM$5:AM$410,'Grid GenerationQueue'!$AZ$5:$AZ$410,$B182,'Grid GenerationQueue'!$BA$5:$BA$410,$C182)</f>
        <v>0</v>
      </c>
      <c r="K182">
        <f>SUMIFS('Grid GenerationQueue'!AN$5:AN$410,'Grid GenerationQueue'!$AZ$5:$AZ$410,$B182,'Grid GenerationQueue'!$BA$5:$BA$410,$C182)</f>
        <v>0</v>
      </c>
      <c r="L182">
        <f>SUMIFS('Grid GenerationQueue'!AO$5:AO$410,'Grid GenerationQueue'!$AZ$5:$AZ$410,$B182,'Grid GenerationQueue'!$BA$5:$BA$410,$C182)</f>
        <v>0</v>
      </c>
      <c r="M182">
        <f>SUMIFS('Grid GenerationQueue'!AP$5:AP$410,'Grid GenerationQueue'!$AZ$5:$AZ$410,$B182,'Grid GenerationQueue'!$BA$5:$BA$410,$C182)</f>
        <v>0</v>
      </c>
      <c r="N182">
        <f>SUMIFS('Grid GenerationQueue'!AQ$5:AQ$410,'Grid GenerationQueue'!$AZ$5:$AZ$410,$B182,'Grid GenerationQueue'!$BA$5:$BA$410,$C182)</f>
        <v>0</v>
      </c>
      <c r="O182">
        <f>SUMIFS('Grid GenerationQueue'!AR$5:AR$410,'Grid GenerationQueue'!$AZ$5:$AZ$410,$B182,'Grid GenerationQueue'!$BA$5:$BA$410,$C182)</f>
        <v>0</v>
      </c>
      <c r="Q182">
        <f>SUMIFS('Grid GenerationQueue'!AG$5:AG$410,'Grid GenerationQueue'!$AZ$5:$AZ$410,$B182,'Grid GenerationQueue'!$BA$5:$BA$410,$C182,'Grid GenerationQueue'!$BJ$5:$BJ$410,"Executed")</f>
        <v>0</v>
      </c>
      <c r="R182">
        <f>SUMIFS('Grid GenerationQueue'!AH$5:AH$410,'Grid GenerationQueue'!$AZ$5:$AZ$410,$B182,'Grid GenerationQueue'!$BA$5:$BA$410,$C182,'Grid GenerationQueue'!$BJ$5:$BJ$410,"Executed")</f>
        <v>0</v>
      </c>
      <c r="S182">
        <f>SUMIFS('Grid GenerationQueue'!AI$5:AI$410,'Grid GenerationQueue'!$AZ$5:$AZ$410,$B182,'Grid GenerationQueue'!$BA$5:$BA$410,$C182,'Grid GenerationQueue'!$BJ$5:$BJ$410,"Executed")</f>
        <v>0</v>
      </c>
      <c r="T182">
        <f>SUMIFS('Grid GenerationQueue'!AJ$5:AJ$410,'Grid GenerationQueue'!$AZ$5:$AZ$410,$B182,'Grid GenerationQueue'!$BA$5:$BA$410,$C182,'Grid GenerationQueue'!$BJ$5:$BJ$410,"Executed")</f>
        <v>0</v>
      </c>
      <c r="U182">
        <f>SUMIFS('Grid GenerationQueue'!AK$5:AK$410,'Grid GenerationQueue'!$AZ$5:$AZ$410,$B182,'Grid GenerationQueue'!$BA$5:$BA$410,$C182,'Grid GenerationQueue'!$BJ$5:$BJ$410,"Executed")</f>
        <v>0</v>
      </c>
      <c r="V182">
        <f>SUMIFS('Grid GenerationQueue'!AL$5:AL$410,'Grid GenerationQueue'!$AZ$5:$AZ$410,$B182,'Grid GenerationQueue'!$BA$5:$BA$410,$C182,'Grid GenerationQueue'!$BJ$5:$BJ$410,"Executed")</f>
        <v>0</v>
      </c>
      <c r="W182">
        <f>SUMIFS('Grid GenerationQueue'!AM$5:AM$410,'Grid GenerationQueue'!$AZ$5:$AZ$410,$B182,'Grid GenerationQueue'!$BA$5:$BA$410,$C182,'Grid GenerationQueue'!$BJ$5:$BJ$410,"Executed")</f>
        <v>0</v>
      </c>
      <c r="X182">
        <f>SUMIFS('Grid GenerationQueue'!AN$5:AN$410,'Grid GenerationQueue'!$AZ$5:$AZ$410,$B182,'Grid GenerationQueue'!$BA$5:$BA$410,$C182,'Grid GenerationQueue'!$BJ$5:$BJ$410,"Executed")</f>
        <v>0</v>
      </c>
      <c r="Y182">
        <f>SUMIFS('Grid GenerationQueue'!AO$5:AO$410,'Grid GenerationQueue'!$AZ$5:$AZ$410,$B182,'Grid GenerationQueue'!$BA$5:$BA$410,$C182,'Grid GenerationQueue'!$BJ$5:$BJ$410,"Executed")</f>
        <v>0</v>
      </c>
      <c r="Z182">
        <f>SUMIFS('Grid GenerationQueue'!AP$5:AP$410,'Grid GenerationQueue'!$AZ$5:$AZ$410,$B182,'Grid GenerationQueue'!$BA$5:$BA$410,$C182,'Grid GenerationQueue'!$BJ$5:$BJ$410,"Executed")</f>
        <v>0</v>
      </c>
      <c r="AA182">
        <f>SUMIFS('Grid GenerationQueue'!AQ$5:AQ$410,'Grid GenerationQueue'!$AZ$5:$AZ$410,$B182,'Grid GenerationQueue'!$BA$5:$BA$410,$C182,'Grid GenerationQueue'!$BJ$5:$BJ$410,"Executed")</f>
        <v>0</v>
      </c>
      <c r="AB182">
        <f>SUMIFS('Grid GenerationQueue'!AR$5:AR$410,'Grid GenerationQueue'!$AZ$5:$AZ$410,$B182,'Grid GenerationQueue'!$BA$5:$BA$410,$C182,'Grid GenerationQueue'!$BJ$5:$BJ$410,"Executed")</f>
        <v>0</v>
      </c>
      <c r="AD182">
        <f>SUMIFS('Grid GenerationQueue'!AG$5:AG$410,'Grid GenerationQueue'!$AZ$5:$AZ$410,$B182,'Grid GenerationQueue'!$BA$5:$BA$410,$C182,'Grid GenerationQueue'!$BH$5:$BH$410,"&lt;&gt;"&amp;"")+SUMIFS('Grid GenerationQueue'!AG$5:AG$410,'Grid GenerationQueue'!$AZ$5:$AZ$410,$B182,'Grid GenerationQueue'!$BA$5:$BA$410,$C182,'Grid GenerationQueue'!$BH$5:$BH$410,"",'Grid GenerationQueue'!$AC$5:$AC$410,1)</f>
        <v>0</v>
      </c>
      <c r="AE182">
        <f>SUMIFS('Grid GenerationQueue'!AH$5:AH$410,'Grid GenerationQueue'!$AZ$5:$AZ$410,$B182,'Grid GenerationQueue'!$BA$5:$BA$410,$C182,'Grid GenerationQueue'!$BH$5:$BH$410,"&lt;&gt;"&amp;"")+SUMIFS('Grid GenerationQueue'!AH$5:AH$410,'Grid GenerationQueue'!$AZ$5:$AZ$410,$B182,'Grid GenerationQueue'!$BA$5:$BA$410,$C182,'Grid GenerationQueue'!$BH$5:$BH$410,"",'Grid GenerationQueue'!$AC$5:$AC$410,1)</f>
        <v>0</v>
      </c>
      <c r="AF182">
        <f>SUMIFS('Grid GenerationQueue'!AI$5:AI$410,'Grid GenerationQueue'!$AZ$5:$AZ$410,$B182,'Grid GenerationQueue'!$BA$5:$BA$410,$C182,'Grid GenerationQueue'!$BH$5:$BH$410,"&lt;&gt;"&amp;"")+SUMIFS('Grid GenerationQueue'!AI$5:AI$410,'Grid GenerationQueue'!$AZ$5:$AZ$410,$B182,'Grid GenerationQueue'!$BA$5:$BA$410,$C182,'Grid GenerationQueue'!$BH$5:$BH$410,"",'Grid GenerationQueue'!$AC$5:$AC$410,1)</f>
        <v>0</v>
      </c>
      <c r="AG182">
        <f>SUMIFS('Grid GenerationQueue'!AJ$5:AJ$410,'Grid GenerationQueue'!$AZ$5:$AZ$410,$B182,'Grid GenerationQueue'!$BA$5:$BA$410,$C182,'Grid GenerationQueue'!$BH$5:$BH$410,"&lt;&gt;"&amp;"")+SUMIFS('Grid GenerationQueue'!AJ$5:AJ$410,'Grid GenerationQueue'!$AZ$5:$AZ$410,$B182,'Grid GenerationQueue'!$BA$5:$BA$410,$C182,'Grid GenerationQueue'!$BH$5:$BH$410,"",'Grid GenerationQueue'!$AC$5:$AC$410,1)</f>
        <v>0</v>
      </c>
      <c r="AH182">
        <f>SUMIFS('Grid GenerationQueue'!AK$5:AK$410,'Grid GenerationQueue'!$AZ$5:$AZ$410,$B182,'Grid GenerationQueue'!$BA$5:$BA$410,$C182,'Grid GenerationQueue'!$BH$5:$BH$410,"&lt;&gt;"&amp;"")+SUMIFS('Grid GenerationQueue'!AK$5:AK$410,'Grid GenerationQueue'!$AZ$5:$AZ$410,$B182,'Grid GenerationQueue'!$BA$5:$BA$410,$C182,'Grid GenerationQueue'!$BH$5:$BH$410,"",'Grid GenerationQueue'!$AC$5:$AC$410,1)</f>
        <v>0</v>
      </c>
      <c r="AI182">
        <f>SUMIFS('Grid GenerationQueue'!AL$5:AL$410,'Grid GenerationQueue'!$AZ$5:$AZ$410,$B182,'Grid GenerationQueue'!$BA$5:$BA$410,$C182,'Grid GenerationQueue'!$BH$5:$BH$410,"&lt;&gt;"&amp;"")+SUMIFS('Grid GenerationQueue'!AL$5:AL$410,'Grid GenerationQueue'!$AZ$5:$AZ$410,$B182,'Grid GenerationQueue'!$BA$5:$BA$410,$C182,'Grid GenerationQueue'!$BH$5:$BH$410,"",'Grid GenerationQueue'!$AC$5:$AC$410,1)</f>
        <v>0</v>
      </c>
      <c r="AJ182">
        <f>SUMIFS('Grid GenerationQueue'!AM$5:AM$410,'Grid GenerationQueue'!$AZ$5:$AZ$410,$B182,'Grid GenerationQueue'!$BA$5:$BA$410,$C182,'Grid GenerationQueue'!$BH$5:$BH$410,"&lt;&gt;"&amp;"")+SUMIFS('Grid GenerationQueue'!AM$5:AM$410,'Grid GenerationQueue'!$AZ$5:$AZ$410,$B182,'Grid GenerationQueue'!$BA$5:$BA$410,$C182,'Grid GenerationQueue'!$BH$5:$BH$410,"",'Grid GenerationQueue'!$AC$5:$AC$410,1)</f>
        <v>0</v>
      </c>
      <c r="AK182">
        <f>SUMIFS('Grid GenerationQueue'!AN$5:AN$410,'Grid GenerationQueue'!$AZ$5:$AZ$410,$B182,'Grid GenerationQueue'!$BA$5:$BA$410,$C182,'Grid GenerationQueue'!$BH$5:$BH$410,"&lt;&gt;"&amp;"")+SUMIFS('Grid GenerationQueue'!AN$5:AN$410,'Grid GenerationQueue'!$AZ$5:$AZ$410,$B182,'Grid GenerationQueue'!$BA$5:$BA$410,$C182,'Grid GenerationQueue'!$BH$5:$BH$410,"",'Grid GenerationQueue'!$AC$5:$AC$410,1)</f>
        <v>0</v>
      </c>
      <c r="AL182">
        <f>SUMIFS('Grid GenerationQueue'!AO$5:AO$410,'Grid GenerationQueue'!$AZ$5:$AZ$410,$B182,'Grid GenerationQueue'!$BA$5:$BA$410,$C182,'Grid GenerationQueue'!$BH$5:$BH$410,"&lt;&gt;"&amp;"")+SUMIFS('Grid GenerationQueue'!AO$5:AO$410,'Grid GenerationQueue'!$AZ$5:$AZ$410,$B182,'Grid GenerationQueue'!$BA$5:$BA$410,$C182,'Grid GenerationQueue'!$BH$5:$BH$410,"",'Grid GenerationQueue'!$AC$5:$AC$410,1)</f>
        <v>0</v>
      </c>
      <c r="AM182">
        <f>SUMIFS('Grid GenerationQueue'!AP$5:AP$410,'Grid GenerationQueue'!$AZ$5:$AZ$410,$B182,'Grid GenerationQueue'!$BA$5:$BA$410,$C182,'Grid GenerationQueue'!$BH$5:$BH$410,"&lt;&gt;"&amp;"")+SUMIFS('Grid GenerationQueue'!AP$5:AP$410,'Grid GenerationQueue'!$AZ$5:$AZ$410,$B182,'Grid GenerationQueue'!$BA$5:$BA$410,$C182,'Grid GenerationQueue'!$BH$5:$BH$410,"",'Grid GenerationQueue'!$AC$5:$AC$410,1)</f>
        <v>0</v>
      </c>
      <c r="AN182">
        <f>SUMIFS('Grid GenerationQueue'!AQ$5:AQ$410,'Grid GenerationQueue'!$AZ$5:$AZ$410,$B182,'Grid GenerationQueue'!$BA$5:$BA$410,$C182,'Grid GenerationQueue'!$BH$5:$BH$410,"&lt;&gt;"&amp;"")+SUMIFS('Grid GenerationQueue'!AQ$5:AQ$410,'Grid GenerationQueue'!$AZ$5:$AZ$410,$B182,'Grid GenerationQueue'!$BA$5:$BA$410,$C182,'Grid GenerationQueue'!$BH$5:$BH$410,"",'Grid GenerationQueue'!$AC$5:$AC$410,1)</f>
        <v>0</v>
      </c>
      <c r="AO182">
        <f>SUMIFS('Grid GenerationQueue'!AR$5:AR$410,'Grid GenerationQueue'!$AZ$5:$AZ$410,$B182,'Grid GenerationQueue'!$BA$5:$BA$410,$C182,'Grid GenerationQueue'!$BH$5:$BH$410,"&lt;&gt;"&amp;"")+SUMIFS('Grid GenerationQueue'!AR$5:AR$410,'Grid GenerationQueue'!$AZ$5:$AZ$410,$B182,'Grid GenerationQueue'!$BA$5:$BA$410,$C182,'Grid GenerationQueue'!$BH$5:$BH$410,"",'Grid GenerationQueue'!$AC$5:$AC$410,1)</f>
        <v>0</v>
      </c>
      <c r="AQ182">
        <f>SUMIFS('Grid GenerationQueue'!AG$5:AG$410,'Grid GenerationQueue'!$AZ$5:$AZ$410,$B182,'Grid GenerationQueue'!$BA$5:$BA$410,$C182,'Grid GenerationQueue'!$BK$5:$BK$410,"&gt;0")</f>
        <v>0</v>
      </c>
      <c r="AR182">
        <f>SUMIFS('Grid GenerationQueue'!AH$5:AH$410,'Grid GenerationQueue'!$AZ$5:$AZ$410,$B182,'Grid GenerationQueue'!$BA$5:$BA$410,$C182,'Grid GenerationQueue'!$BK$5:$BK$410,"&gt;0")</f>
        <v>0</v>
      </c>
      <c r="AS182">
        <f>SUMIFS('Grid GenerationQueue'!AI$5:AI$410,'Grid GenerationQueue'!$AZ$5:$AZ$410,$B182,'Grid GenerationQueue'!$BA$5:$BA$410,$C182,'Grid GenerationQueue'!$BK$5:$BK$410,"&gt;0")</f>
        <v>0</v>
      </c>
      <c r="AT182">
        <f>SUMIFS('Grid GenerationQueue'!AJ$5:AJ$410,'Grid GenerationQueue'!$AZ$5:$AZ$410,$B182,'Grid GenerationQueue'!$BA$5:$BA$410,$C182,'Grid GenerationQueue'!$BK$5:$BK$410,"&gt;0")</f>
        <v>0</v>
      </c>
      <c r="AU182">
        <f>SUMIFS('Grid GenerationQueue'!AK$5:AK$410,'Grid GenerationQueue'!$AZ$5:$AZ$410,$B182,'Grid GenerationQueue'!$BA$5:$BA$410,$C182,'Grid GenerationQueue'!$BK$5:$BK$410,"&gt;0")</f>
        <v>0</v>
      </c>
      <c r="AV182">
        <f>SUMIFS('Grid GenerationQueue'!AL$5:AL$410,'Grid GenerationQueue'!$AZ$5:$AZ$410,$B182,'Grid GenerationQueue'!$BA$5:$BA$410,$C182,'Grid GenerationQueue'!$BK$5:$BK$410,"&gt;0")</f>
        <v>0</v>
      </c>
      <c r="AW182">
        <f>SUMIFS('Grid GenerationQueue'!AM$5:AM$410,'Grid GenerationQueue'!$AZ$5:$AZ$410,$B182,'Grid GenerationQueue'!$BA$5:$BA$410,$C182,'Grid GenerationQueue'!$BK$5:$BK$410,"&gt;0")</f>
        <v>0</v>
      </c>
      <c r="AX182">
        <f>SUMIFS('Grid GenerationQueue'!AN$5:AN$410,'Grid GenerationQueue'!$AZ$5:$AZ$410,$B182,'Grid GenerationQueue'!$BA$5:$BA$410,$C182,'Grid GenerationQueue'!$BK$5:$BK$410,"&gt;0")</f>
        <v>0</v>
      </c>
      <c r="AY182">
        <f>SUMIFS('Grid GenerationQueue'!AO$5:AO$410,'Grid GenerationQueue'!$AZ$5:$AZ$410,$B182,'Grid GenerationQueue'!$BA$5:$BA$410,$C182,'Grid GenerationQueue'!$BK$5:$BK$410,"&gt;0")</f>
        <v>0</v>
      </c>
      <c r="AZ182">
        <f>SUMIFS('Grid GenerationQueue'!AP$5:AP$410,'Grid GenerationQueue'!$AZ$5:$AZ$410,$B182,'Grid GenerationQueue'!$BA$5:$BA$410,$C182,'Grid GenerationQueue'!$BK$5:$BK$410,"&gt;0")</f>
        <v>0</v>
      </c>
      <c r="BA182">
        <f>SUMIFS('Grid GenerationQueue'!AQ$5:AQ$410,'Grid GenerationQueue'!$AZ$5:$AZ$410,$B182,'Grid GenerationQueue'!$BA$5:$BA$410,$C182,'Grid GenerationQueue'!$BK$5:$BK$410,"&gt;0")</f>
        <v>0</v>
      </c>
      <c r="BB182">
        <f>SUMIFS('Grid GenerationQueue'!AR$5:AR$410,'Grid GenerationQueue'!$AZ$5:$AZ$410,$B182,'Grid GenerationQueue'!$BA$5:$BA$410,$C182,'Grid GenerationQueue'!$BK$5:$BK$410,"&gt;0")</f>
        <v>0</v>
      </c>
      <c r="BD182">
        <f>SUMIFS('Grid GenerationQueue'!AG$5:AG$410,'Grid GenerationQueue'!$AZ$5:$AZ$410,$B182,'Grid GenerationQueue'!$BA$5:$BA$410,$C182,'Grid GenerationQueue'!$BD$5:$BD$410,"&lt;="&amp;$BE$3)</f>
        <v>0</v>
      </c>
      <c r="BE182">
        <f>SUMIFS('Grid GenerationQueue'!AH$5:AH$410,'Grid GenerationQueue'!$AZ$5:$AZ$410,$B182,'Grid GenerationQueue'!$BA$5:$BA$410,$C182,'Grid GenerationQueue'!$BD$5:$BD$410,"&lt;="&amp;$BE$3)</f>
        <v>0</v>
      </c>
      <c r="BF182">
        <f>SUMIFS('Grid GenerationQueue'!AI$5:AI$410,'Grid GenerationQueue'!$AZ$5:$AZ$410,$B182,'Grid GenerationQueue'!$BA$5:$BA$410,$C182,'Grid GenerationQueue'!$BD$5:$BD$410,"&lt;="&amp;$BE$3)</f>
        <v>0</v>
      </c>
      <c r="BG182">
        <f>SUMIFS('Grid GenerationQueue'!AJ$5:AJ$410,'Grid GenerationQueue'!$AZ$5:$AZ$410,$B182,'Grid GenerationQueue'!$BA$5:$BA$410,$C182,'Grid GenerationQueue'!$BD$5:$BD$410,"&lt;="&amp;$BE$3)</f>
        <v>0</v>
      </c>
      <c r="BH182">
        <f>SUMIFS('Grid GenerationQueue'!AK$5:AK$410,'Grid GenerationQueue'!$AZ$5:$AZ$410,$B182,'Grid GenerationQueue'!$BA$5:$BA$410,$C182,'Grid GenerationQueue'!$BD$5:$BD$410,"&lt;="&amp;$BE$3)</f>
        <v>0</v>
      </c>
      <c r="BI182">
        <f>SUMIFS('Grid GenerationQueue'!AL$5:AL$410,'Grid GenerationQueue'!$AZ$5:$AZ$410,$B182,'Grid GenerationQueue'!$BA$5:$BA$410,$C182,'Grid GenerationQueue'!$BD$5:$BD$410,"&lt;="&amp;$BE$3)</f>
        <v>0</v>
      </c>
      <c r="BJ182">
        <f>SUMIFS('Grid GenerationQueue'!AM$5:AM$410,'Grid GenerationQueue'!$AZ$5:$AZ$410,$B182,'Grid GenerationQueue'!$BA$5:$BA$410,$C182,'Grid GenerationQueue'!$BD$5:$BD$410,"&lt;="&amp;$BE$3)</f>
        <v>0</v>
      </c>
      <c r="BK182">
        <f>SUMIFS('Grid GenerationQueue'!AN$5:AN$410,'Grid GenerationQueue'!$AZ$5:$AZ$410,$B182,'Grid GenerationQueue'!$BA$5:$BA$410,$C182,'Grid GenerationQueue'!$BD$5:$BD$410,"&lt;="&amp;$BE$3)</f>
        <v>0</v>
      </c>
      <c r="BL182">
        <f>SUMIFS('Grid GenerationQueue'!AO$5:AO$410,'Grid GenerationQueue'!$AZ$5:$AZ$410,$B182,'Grid GenerationQueue'!$BA$5:$BA$410,$C182,'Grid GenerationQueue'!$BD$5:$BD$410,"&lt;="&amp;$BE$3)</f>
        <v>0</v>
      </c>
      <c r="BM182">
        <f>SUMIFS('Grid GenerationQueue'!AP$5:AP$410,'Grid GenerationQueue'!$AZ$5:$AZ$410,$B182,'Grid GenerationQueue'!$BA$5:$BA$410,$C182,'Grid GenerationQueue'!$BD$5:$BD$410,"&lt;="&amp;$BE$3)</f>
        <v>0</v>
      </c>
      <c r="BN182">
        <f>SUMIFS('Grid GenerationQueue'!AQ$5:AQ$410,'Grid GenerationQueue'!$AZ$5:$AZ$410,$B182,'Grid GenerationQueue'!$BA$5:$BA$410,$C182,'Grid GenerationQueue'!$BD$5:$BD$410,"&lt;="&amp;$BE$3)</f>
        <v>0</v>
      </c>
      <c r="BO182">
        <f>SUMIFS('Grid GenerationQueue'!AR$5:AR$410,'Grid GenerationQueue'!$AZ$5:$AZ$410,$B182,'Grid GenerationQueue'!$BA$5:$BA$410,$C182,'Grid GenerationQueue'!$BD$5:$BD$410,"&lt;="&amp;$BE$3)</f>
        <v>0</v>
      </c>
      <c r="BQ182">
        <f>SUMIFS('Grid GenerationQueue'!AG$5:AG$410,'Grid GenerationQueue'!$AZ$5:$AZ$410,$B182,'Grid GenerationQueue'!$BA$5:$BA$410,$C182,'Grid GenerationQueue'!$BJ$5:$BJ$410,"Executed",'Grid GenerationQueue'!$BD$5:$BD$410,"&lt;="&amp;$BE$3)</f>
        <v>0</v>
      </c>
      <c r="BR182">
        <f>SUMIFS('Grid GenerationQueue'!AH$5:AH$410,'Grid GenerationQueue'!$AZ$5:$AZ$410,$B182,'Grid GenerationQueue'!$BA$5:$BA$410,$C182,'Grid GenerationQueue'!$BJ$5:$BJ$410,"Executed",'Grid GenerationQueue'!$BD$5:$BD$410,"&lt;="&amp;$BE$3)</f>
        <v>0</v>
      </c>
      <c r="BS182">
        <f>SUMIFS('Grid GenerationQueue'!AI$5:AI$410,'Grid GenerationQueue'!$AZ$5:$AZ$410,$B182,'Grid GenerationQueue'!$BA$5:$BA$410,$C182,'Grid GenerationQueue'!$BJ$5:$BJ$410,"Executed",'Grid GenerationQueue'!$BD$5:$BD$410,"&lt;="&amp;$BE$3)</f>
        <v>0</v>
      </c>
      <c r="BT182">
        <f>SUMIFS('Grid GenerationQueue'!AJ$5:AJ$410,'Grid GenerationQueue'!$AZ$5:$AZ$410,$B182,'Grid GenerationQueue'!$BA$5:$BA$410,$C182,'Grid GenerationQueue'!$BJ$5:$BJ$410,"Executed",'Grid GenerationQueue'!$BD$5:$BD$410,"&lt;="&amp;$BE$3)</f>
        <v>0</v>
      </c>
      <c r="BU182">
        <f>SUMIFS('Grid GenerationQueue'!AK$5:AK$410,'Grid GenerationQueue'!$AZ$5:$AZ$410,$B182,'Grid GenerationQueue'!$BA$5:$BA$410,$C182,'Grid GenerationQueue'!$BJ$5:$BJ$410,"Executed",'Grid GenerationQueue'!$BD$5:$BD$410,"&lt;="&amp;$BE$3)</f>
        <v>0</v>
      </c>
      <c r="BV182">
        <f>SUMIFS('Grid GenerationQueue'!AL$5:AL$410,'Grid GenerationQueue'!$AZ$5:$AZ$410,$B182,'Grid GenerationQueue'!$BA$5:$BA$410,$C182,'Grid GenerationQueue'!$BJ$5:$BJ$410,"Executed",'Grid GenerationQueue'!$BD$5:$BD$410,"&lt;="&amp;$BE$3)</f>
        <v>0</v>
      </c>
      <c r="BW182">
        <f>SUMIFS('Grid GenerationQueue'!AM$5:AM$410,'Grid GenerationQueue'!$AZ$5:$AZ$410,$B182,'Grid GenerationQueue'!$BA$5:$BA$410,$C182,'Grid GenerationQueue'!$BJ$5:$BJ$410,"Executed",'Grid GenerationQueue'!$BD$5:$BD$410,"&lt;="&amp;$BE$3)</f>
        <v>0</v>
      </c>
      <c r="BX182">
        <f>SUMIFS('Grid GenerationQueue'!AN$5:AN$410,'Grid GenerationQueue'!$AZ$5:$AZ$410,$B182,'Grid GenerationQueue'!$BA$5:$BA$410,$C182,'Grid GenerationQueue'!$BJ$5:$BJ$410,"Executed",'Grid GenerationQueue'!$BD$5:$BD$410,"&lt;="&amp;$BE$3)</f>
        <v>0</v>
      </c>
      <c r="BY182">
        <f>SUMIFS('Grid GenerationQueue'!AO$5:AO$410,'Grid GenerationQueue'!$AZ$5:$AZ$410,$B182,'Grid GenerationQueue'!$BA$5:$BA$410,$C182,'Grid GenerationQueue'!$BJ$5:$BJ$410,"Executed",'Grid GenerationQueue'!$BD$5:$BD$410,"&lt;="&amp;$BE$3)</f>
        <v>0</v>
      </c>
      <c r="BZ182">
        <f>SUMIFS('Grid GenerationQueue'!AP$5:AP$410,'Grid GenerationQueue'!$AZ$5:$AZ$410,$B182,'Grid GenerationQueue'!$BA$5:$BA$410,$C182,'Grid GenerationQueue'!$BJ$5:$BJ$410,"Executed",'Grid GenerationQueue'!$BD$5:$BD$410,"&lt;="&amp;$BE$3)</f>
        <v>0</v>
      </c>
      <c r="CA182">
        <f>SUMIFS('Grid GenerationQueue'!AQ$5:AQ$410,'Grid GenerationQueue'!$AZ$5:$AZ$410,$B182,'Grid GenerationQueue'!$BA$5:$BA$410,$C182,'Grid GenerationQueue'!$BJ$5:$BJ$410,"Executed",'Grid GenerationQueue'!$BD$5:$BD$410,"&lt;="&amp;$BE$3)</f>
        <v>0</v>
      </c>
      <c r="CB182">
        <f>SUMIFS('Grid GenerationQueue'!AR$5:AR$410,'Grid GenerationQueue'!$AZ$5:$AZ$410,$B182,'Grid GenerationQueue'!$BA$5:$BA$410,$C182,'Grid GenerationQueue'!$BJ$5:$BJ$410,"Executed",'Grid GenerationQueue'!$BD$5:$BD$410,"&lt;="&amp;$BE$3)</f>
        <v>0</v>
      </c>
      <c r="CD182">
        <f>SUMIFS('Grid GenerationQueue'!AG$5:AG$410,'Grid GenerationQueue'!$AZ$5:$AZ$410,$B182,'Grid GenerationQueue'!$BA$5:$BA$410,$C182,'Grid GenerationQueue'!$BH$5:$BH$410,"&lt;&gt;"&amp;"",'Grid GenerationQueue'!$BD$5:$BD$410,"&lt;="&amp;$BE$3)</f>
        <v>0</v>
      </c>
      <c r="CE182">
        <f>SUMIFS('Grid GenerationQueue'!AH$5:AH$410,'Grid GenerationQueue'!$AZ$5:$AZ$410,$B182,'Grid GenerationQueue'!$BA$5:$BA$410,$C182,'Grid GenerationQueue'!$BH$5:$BH$410,"&lt;&gt;"&amp;"",'Grid GenerationQueue'!$BD$5:$BD$410,"&lt;="&amp;$BE$3)</f>
        <v>0</v>
      </c>
      <c r="CF182">
        <f>SUMIFS('Grid GenerationQueue'!AI$5:AI$410,'Grid GenerationQueue'!$AZ$5:$AZ$410,$B182,'Grid GenerationQueue'!$BA$5:$BA$410,$C182,'Grid GenerationQueue'!$BH$5:$BH$410,"&lt;&gt;"&amp;"",'Grid GenerationQueue'!$BD$5:$BD$410,"&lt;="&amp;$BE$3)</f>
        <v>0</v>
      </c>
      <c r="CG182">
        <f>SUMIFS('Grid GenerationQueue'!AJ$5:AJ$410,'Grid GenerationQueue'!$AZ$5:$AZ$410,$B182,'Grid GenerationQueue'!$BA$5:$BA$410,$C182,'Grid GenerationQueue'!$BH$5:$BH$410,"&lt;&gt;"&amp;"",'Grid GenerationQueue'!$BD$5:$BD$410,"&lt;="&amp;$BE$3)</f>
        <v>0</v>
      </c>
      <c r="CH182">
        <f>SUMIFS('Grid GenerationQueue'!AK$5:AK$410,'Grid GenerationQueue'!$AZ$5:$AZ$410,$B182,'Grid GenerationQueue'!$BA$5:$BA$410,$C182,'Grid GenerationQueue'!$BH$5:$BH$410,"&lt;&gt;"&amp;"",'Grid GenerationQueue'!$BD$5:$BD$410,"&lt;="&amp;$BE$3)</f>
        <v>0</v>
      </c>
      <c r="CI182">
        <f>SUMIFS('Grid GenerationQueue'!AL$5:AL$410,'Grid GenerationQueue'!$AZ$5:$AZ$410,$B182,'Grid GenerationQueue'!$BA$5:$BA$410,$C182,'Grid GenerationQueue'!$BH$5:$BH$410,"&lt;&gt;"&amp;"",'Grid GenerationQueue'!$BD$5:$BD$410,"&lt;="&amp;$BE$3)</f>
        <v>0</v>
      </c>
      <c r="CJ182">
        <f>SUMIFS('Grid GenerationQueue'!AM$5:AM$410,'Grid GenerationQueue'!$AZ$5:$AZ$410,$B182,'Grid GenerationQueue'!$BA$5:$BA$410,$C182,'Grid GenerationQueue'!$BH$5:$BH$410,"&lt;&gt;"&amp;"",'Grid GenerationQueue'!$BD$5:$BD$410,"&lt;="&amp;$BE$3)</f>
        <v>0</v>
      </c>
      <c r="CK182">
        <f>SUMIFS('Grid GenerationQueue'!AN$5:AN$410,'Grid GenerationQueue'!$AZ$5:$AZ$410,$B182,'Grid GenerationQueue'!$BA$5:$BA$410,$C182,'Grid GenerationQueue'!$BH$5:$BH$410,"&lt;&gt;"&amp;"",'Grid GenerationQueue'!$BD$5:$BD$410,"&lt;="&amp;$BE$3)</f>
        <v>0</v>
      </c>
      <c r="CL182">
        <f>SUMIFS('Grid GenerationQueue'!AO$5:AO$410,'Grid GenerationQueue'!$AZ$5:$AZ$410,$B182,'Grid GenerationQueue'!$BA$5:$BA$410,$C182,'Grid GenerationQueue'!$BH$5:$BH$410,"&lt;&gt;"&amp;"",'Grid GenerationQueue'!$BD$5:$BD$410,"&lt;="&amp;$BE$3)</f>
        <v>0</v>
      </c>
      <c r="CM182">
        <f>SUMIFS('Grid GenerationQueue'!AP$5:AP$410,'Grid GenerationQueue'!$AZ$5:$AZ$410,$B182,'Grid GenerationQueue'!$BA$5:$BA$410,$C182,'Grid GenerationQueue'!$BH$5:$BH$410,"&lt;&gt;"&amp;"",'Grid GenerationQueue'!$BD$5:$BD$410,"&lt;="&amp;$BE$3)</f>
        <v>0</v>
      </c>
      <c r="CN182">
        <f>SUMIFS('Grid GenerationQueue'!AQ$5:AQ$410,'Grid GenerationQueue'!$AZ$5:$AZ$410,$B182,'Grid GenerationQueue'!$BA$5:$BA$410,$C182,'Grid GenerationQueue'!$BH$5:$BH$410,"&lt;&gt;"&amp;"",'Grid GenerationQueue'!$BD$5:$BD$410,"&lt;="&amp;$BE$3)</f>
        <v>0</v>
      </c>
      <c r="CO182">
        <f>SUMIFS('Grid GenerationQueue'!AR$5:AR$410,'Grid GenerationQueue'!$AZ$5:$AZ$410,$B182,'Grid GenerationQueue'!$BA$5:$BA$410,$C182,'Grid GenerationQueue'!$BH$5:$BH$410,"&lt;&gt;"&amp;"",'Grid GenerationQueue'!$BD$5:$BD$410,"&lt;="&amp;$BE$3)</f>
        <v>0</v>
      </c>
      <c r="CQ182">
        <f>SUMIFS('Grid GenerationQueue'!AG$5:AG$410,'Grid GenerationQueue'!$AZ$5:$AZ$410,$B182,'Grid GenerationQueue'!$BA$5:$BA$410,$C182,'Grid GenerationQueue'!$BK$5:$BK$410,"&gt;0",'Grid GenerationQueue'!$BD$5:$BD$410,"&lt;="&amp;$BE$3)</f>
        <v>0</v>
      </c>
      <c r="CR182">
        <f>SUMIFS('Grid GenerationQueue'!AH$5:AH$410,'Grid GenerationQueue'!$AZ$5:$AZ$410,$B182,'Grid GenerationQueue'!$BA$5:$BA$410,$C182,'Grid GenerationQueue'!$BK$5:$BK$410,"&gt;0",'Grid GenerationQueue'!$BD$5:$BD$410,"&lt;="&amp;$BE$3)</f>
        <v>0</v>
      </c>
      <c r="CS182">
        <f>SUMIFS('Grid GenerationQueue'!AI$5:AI$410,'Grid GenerationQueue'!$AZ$5:$AZ$410,$B182,'Grid GenerationQueue'!$BA$5:$BA$410,$C182,'Grid GenerationQueue'!$BK$5:$BK$410,"&gt;0",'Grid GenerationQueue'!$BD$5:$BD$410,"&lt;="&amp;$BE$3)</f>
        <v>0</v>
      </c>
      <c r="CT182">
        <f>SUMIFS('Grid GenerationQueue'!AJ$5:AJ$410,'Grid GenerationQueue'!$AZ$5:$AZ$410,$B182,'Grid GenerationQueue'!$BA$5:$BA$410,$C182,'Grid GenerationQueue'!$BK$5:$BK$410,"&gt;0",'Grid GenerationQueue'!$BD$5:$BD$410,"&lt;="&amp;$BE$3)</f>
        <v>0</v>
      </c>
      <c r="CU182">
        <f>SUMIFS('Grid GenerationQueue'!AK$5:AK$410,'Grid GenerationQueue'!$AZ$5:$AZ$410,$B182,'Grid GenerationQueue'!$BA$5:$BA$410,$C182,'Grid GenerationQueue'!$BK$5:$BK$410,"&gt;0",'Grid GenerationQueue'!$BD$5:$BD$410,"&lt;="&amp;$BE$3)</f>
        <v>0</v>
      </c>
      <c r="CV182">
        <f>SUMIFS('Grid GenerationQueue'!AL$5:AL$410,'Grid GenerationQueue'!$AZ$5:$AZ$410,$B182,'Grid GenerationQueue'!$BA$5:$BA$410,$C182,'Grid GenerationQueue'!$BK$5:$BK$410,"&gt;0",'Grid GenerationQueue'!$BD$5:$BD$410,"&lt;="&amp;$BE$3)</f>
        <v>0</v>
      </c>
      <c r="CW182">
        <f>SUMIFS('Grid GenerationQueue'!AM$5:AM$410,'Grid GenerationQueue'!$AZ$5:$AZ$410,$B182,'Grid GenerationQueue'!$BA$5:$BA$410,$C182,'Grid GenerationQueue'!$BK$5:$BK$410,"&gt;0",'Grid GenerationQueue'!$BD$5:$BD$410,"&lt;="&amp;$BE$3)</f>
        <v>0</v>
      </c>
      <c r="CX182">
        <f>SUMIFS('Grid GenerationQueue'!AN$5:AN$410,'Grid GenerationQueue'!$AZ$5:$AZ$410,$B182,'Grid GenerationQueue'!$BA$5:$BA$410,$C182,'Grid GenerationQueue'!$BK$5:$BK$410,"&gt;0",'Grid GenerationQueue'!$BD$5:$BD$410,"&lt;="&amp;$BE$3)</f>
        <v>0</v>
      </c>
      <c r="CY182">
        <f>SUMIFS('Grid GenerationQueue'!AO$5:AO$410,'Grid GenerationQueue'!$AZ$5:$AZ$410,$B182,'Grid GenerationQueue'!$BA$5:$BA$410,$C182,'Grid GenerationQueue'!$BK$5:$BK$410,"&gt;0",'Grid GenerationQueue'!$BD$5:$BD$410,"&lt;="&amp;$BE$3)</f>
        <v>0</v>
      </c>
      <c r="CZ182">
        <f>SUMIFS('Grid GenerationQueue'!AP$5:AP$410,'Grid GenerationQueue'!$AZ$5:$AZ$410,$B182,'Grid GenerationQueue'!$BA$5:$BA$410,$C182,'Grid GenerationQueue'!$BK$5:$BK$410,"&gt;0",'Grid GenerationQueue'!$BD$5:$BD$410,"&lt;="&amp;$BE$3)</f>
        <v>0</v>
      </c>
      <c r="DA182">
        <f>SUMIFS('Grid GenerationQueue'!AQ$5:AQ$410,'Grid GenerationQueue'!$AZ$5:$AZ$410,$B182,'Grid GenerationQueue'!$BA$5:$BA$410,$C182,'Grid GenerationQueue'!$BK$5:$BK$410,"&gt;0",'Grid GenerationQueue'!$BD$5:$BD$410,"&lt;="&amp;$BE$3)</f>
        <v>0</v>
      </c>
      <c r="DB182">
        <f>SUMIFS('Grid GenerationQueue'!AR$5:AR$410,'Grid GenerationQueue'!$AZ$5:$AZ$410,$B182,'Grid GenerationQueue'!$BA$5:$BA$410,$C182,'Grid GenerationQueue'!$BK$5:$BK$410,"&gt;0",'Grid GenerationQueue'!$BD$5:$BD$410,"&lt;="&amp;$BE$3)</f>
        <v>0</v>
      </c>
    </row>
    <row r="183" spans="1:106" x14ac:dyDescent="0.35">
      <c r="A183" t="s">
        <v>4750</v>
      </c>
      <c r="B183" t="s">
        <v>4842</v>
      </c>
      <c r="C183">
        <v>115</v>
      </c>
      <c r="D183">
        <f>SUMIFS('Grid GenerationQueue'!AG$5:AG$410,'Grid GenerationQueue'!$AZ$5:$AZ$410,$B183,'Grid GenerationQueue'!$BA$5:$BA$410,$C183)</f>
        <v>0</v>
      </c>
      <c r="E183">
        <f>SUMIFS('Grid GenerationQueue'!AH$5:AH$410,'Grid GenerationQueue'!$AZ$5:$AZ$410,$B183,'Grid GenerationQueue'!$BA$5:$BA$410,$C183)</f>
        <v>0</v>
      </c>
      <c r="F183">
        <f>SUMIFS('Grid GenerationQueue'!AI$5:AI$410,'Grid GenerationQueue'!$AZ$5:$AZ$410,$B183,'Grid GenerationQueue'!$BA$5:$BA$410,$C183)</f>
        <v>0</v>
      </c>
      <c r="G183">
        <f>SUMIFS('Grid GenerationQueue'!AJ$5:AJ$410,'Grid GenerationQueue'!$AZ$5:$AZ$410,$B183,'Grid GenerationQueue'!$BA$5:$BA$410,$C183)</f>
        <v>0</v>
      </c>
      <c r="H183">
        <f>SUMIFS('Grid GenerationQueue'!AK$5:AK$410,'Grid GenerationQueue'!$AZ$5:$AZ$410,$B183,'Grid GenerationQueue'!$BA$5:$BA$410,$C183)</f>
        <v>0</v>
      </c>
      <c r="I183">
        <f>SUMIFS('Grid GenerationQueue'!AL$5:AL$410,'Grid GenerationQueue'!$AZ$5:$AZ$410,$B183,'Grid GenerationQueue'!$BA$5:$BA$410,$C183)</f>
        <v>0</v>
      </c>
      <c r="J183">
        <f>SUMIFS('Grid GenerationQueue'!AM$5:AM$410,'Grid GenerationQueue'!$AZ$5:$AZ$410,$B183,'Grid GenerationQueue'!$BA$5:$BA$410,$C183)</f>
        <v>0</v>
      </c>
      <c r="K183">
        <f>SUMIFS('Grid GenerationQueue'!AN$5:AN$410,'Grid GenerationQueue'!$AZ$5:$AZ$410,$B183,'Grid GenerationQueue'!$BA$5:$BA$410,$C183)</f>
        <v>0</v>
      </c>
      <c r="L183">
        <f>SUMIFS('Grid GenerationQueue'!AO$5:AO$410,'Grid GenerationQueue'!$AZ$5:$AZ$410,$B183,'Grid GenerationQueue'!$BA$5:$BA$410,$C183)</f>
        <v>0</v>
      </c>
      <c r="M183">
        <f>SUMIFS('Grid GenerationQueue'!AP$5:AP$410,'Grid GenerationQueue'!$AZ$5:$AZ$410,$B183,'Grid GenerationQueue'!$BA$5:$BA$410,$C183)</f>
        <v>0</v>
      </c>
      <c r="N183">
        <f>SUMIFS('Grid GenerationQueue'!AQ$5:AQ$410,'Grid GenerationQueue'!$AZ$5:$AZ$410,$B183,'Grid GenerationQueue'!$BA$5:$BA$410,$C183)</f>
        <v>0</v>
      </c>
      <c r="O183">
        <f>SUMIFS('Grid GenerationQueue'!AR$5:AR$410,'Grid GenerationQueue'!$AZ$5:$AZ$410,$B183,'Grid GenerationQueue'!$BA$5:$BA$410,$C183)</f>
        <v>0</v>
      </c>
      <c r="Q183">
        <f>SUMIFS('Grid GenerationQueue'!AG$5:AG$410,'Grid GenerationQueue'!$AZ$5:$AZ$410,$B183,'Grid GenerationQueue'!$BA$5:$BA$410,$C183,'Grid GenerationQueue'!$BJ$5:$BJ$410,"Executed")</f>
        <v>0</v>
      </c>
      <c r="R183">
        <f>SUMIFS('Grid GenerationQueue'!AH$5:AH$410,'Grid GenerationQueue'!$AZ$5:$AZ$410,$B183,'Grid GenerationQueue'!$BA$5:$BA$410,$C183,'Grid GenerationQueue'!$BJ$5:$BJ$410,"Executed")</f>
        <v>0</v>
      </c>
      <c r="S183">
        <f>SUMIFS('Grid GenerationQueue'!AI$5:AI$410,'Grid GenerationQueue'!$AZ$5:$AZ$410,$B183,'Grid GenerationQueue'!$BA$5:$BA$410,$C183,'Grid GenerationQueue'!$BJ$5:$BJ$410,"Executed")</f>
        <v>0</v>
      </c>
      <c r="T183">
        <f>SUMIFS('Grid GenerationQueue'!AJ$5:AJ$410,'Grid GenerationQueue'!$AZ$5:$AZ$410,$B183,'Grid GenerationQueue'!$BA$5:$BA$410,$C183,'Grid GenerationQueue'!$BJ$5:$BJ$410,"Executed")</f>
        <v>0</v>
      </c>
      <c r="U183">
        <f>SUMIFS('Grid GenerationQueue'!AK$5:AK$410,'Grid GenerationQueue'!$AZ$5:$AZ$410,$B183,'Grid GenerationQueue'!$BA$5:$BA$410,$C183,'Grid GenerationQueue'!$BJ$5:$BJ$410,"Executed")</f>
        <v>0</v>
      </c>
      <c r="V183">
        <f>SUMIFS('Grid GenerationQueue'!AL$5:AL$410,'Grid GenerationQueue'!$AZ$5:$AZ$410,$B183,'Grid GenerationQueue'!$BA$5:$BA$410,$C183,'Grid GenerationQueue'!$BJ$5:$BJ$410,"Executed")</f>
        <v>0</v>
      </c>
      <c r="W183">
        <f>SUMIFS('Grid GenerationQueue'!AM$5:AM$410,'Grid GenerationQueue'!$AZ$5:$AZ$410,$B183,'Grid GenerationQueue'!$BA$5:$BA$410,$C183,'Grid GenerationQueue'!$BJ$5:$BJ$410,"Executed")</f>
        <v>0</v>
      </c>
      <c r="X183">
        <f>SUMIFS('Grid GenerationQueue'!AN$5:AN$410,'Grid GenerationQueue'!$AZ$5:$AZ$410,$B183,'Grid GenerationQueue'!$BA$5:$BA$410,$C183,'Grid GenerationQueue'!$BJ$5:$BJ$410,"Executed")</f>
        <v>0</v>
      </c>
      <c r="Y183">
        <f>SUMIFS('Grid GenerationQueue'!AO$5:AO$410,'Grid GenerationQueue'!$AZ$5:$AZ$410,$B183,'Grid GenerationQueue'!$BA$5:$BA$410,$C183,'Grid GenerationQueue'!$BJ$5:$BJ$410,"Executed")</f>
        <v>0</v>
      </c>
      <c r="Z183">
        <f>SUMIFS('Grid GenerationQueue'!AP$5:AP$410,'Grid GenerationQueue'!$AZ$5:$AZ$410,$B183,'Grid GenerationQueue'!$BA$5:$BA$410,$C183,'Grid GenerationQueue'!$BJ$5:$BJ$410,"Executed")</f>
        <v>0</v>
      </c>
      <c r="AA183">
        <f>SUMIFS('Grid GenerationQueue'!AQ$5:AQ$410,'Grid GenerationQueue'!$AZ$5:$AZ$410,$B183,'Grid GenerationQueue'!$BA$5:$BA$410,$C183,'Grid GenerationQueue'!$BJ$5:$BJ$410,"Executed")</f>
        <v>0</v>
      </c>
      <c r="AB183">
        <f>SUMIFS('Grid GenerationQueue'!AR$5:AR$410,'Grid GenerationQueue'!$AZ$5:$AZ$410,$B183,'Grid GenerationQueue'!$BA$5:$BA$410,$C183,'Grid GenerationQueue'!$BJ$5:$BJ$410,"Executed")</f>
        <v>0</v>
      </c>
      <c r="AD183">
        <f>SUMIFS('Grid GenerationQueue'!AG$5:AG$410,'Grid GenerationQueue'!$AZ$5:$AZ$410,$B183,'Grid GenerationQueue'!$BA$5:$BA$410,$C183,'Grid GenerationQueue'!$BH$5:$BH$410,"&lt;&gt;"&amp;"")+SUMIFS('Grid GenerationQueue'!AG$5:AG$410,'Grid GenerationQueue'!$AZ$5:$AZ$410,$B183,'Grid GenerationQueue'!$BA$5:$BA$410,$C183,'Grid GenerationQueue'!$BH$5:$BH$410,"",'Grid GenerationQueue'!$AC$5:$AC$410,1)</f>
        <v>0</v>
      </c>
      <c r="AE183">
        <f>SUMIFS('Grid GenerationQueue'!AH$5:AH$410,'Grid GenerationQueue'!$AZ$5:$AZ$410,$B183,'Grid GenerationQueue'!$BA$5:$BA$410,$C183,'Grid GenerationQueue'!$BH$5:$BH$410,"&lt;&gt;"&amp;"")+SUMIFS('Grid GenerationQueue'!AH$5:AH$410,'Grid GenerationQueue'!$AZ$5:$AZ$410,$B183,'Grid GenerationQueue'!$BA$5:$BA$410,$C183,'Grid GenerationQueue'!$BH$5:$BH$410,"",'Grid GenerationQueue'!$AC$5:$AC$410,1)</f>
        <v>0</v>
      </c>
      <c r="AF183">
        <f>SUMIFS('Grid GenerationQueue'!AI$5:AI$410,'Grid GenerationQueue'!$AZ$5:$AZ$410,$B183,'Grid GenerationQueue'!$BA$5:$BA$410,$C183,'Grid GenerationQueue'!$BH$5:$BH$410,"&lt;&gt;"&amp;"")+SUMIFS('Grid GenerationQueue'!AI$5:AI$410,'Grid GenerationQueue'!$AZ$5:$AZ$410,$B183,'Grid GenerationQueue'!$BA$5:$BA$410,$C183,'Grid GenerationQueue'!$BH$5:$BH$410,"",'Grid GenerationQueue'!$AC$5:$AC$410,1)</f>
        <v>0</v>
      </c>
      <c r="AG183">
        <f>SUMIFS('Grid GenerationQueue'!AJ$5:AJ$410,'Grid GenerationQueue'!$AZ$5:$AZ$410,$B183,'Grid GenerationQueue'!$BA$5:$BA$410,$C183,'Grid GenerationQueue'!$BH$5:$BH$410,"&lt;&gt;"&amp;"")+SUMIFS('Grid GenerationQueue'!AJ$5:AJ$410,'Grid GenerationQueue'!$AZ$5:$AZ$410,$B183,'Grid GenerationQueue'!$BA$5:$BA$410,$C183,'Grid GenerationQueue'!$BH$5:$BH$410,"",'Grid GenerationQueue'!$AC$5:$AC$410,1)</f>
        <v>0</v>
      </c>
      <c r="AH183">
        <f>SUMIFS('Grid GenerationQueue'!AK$5:AK$410,'Grid GenerationQueue'!$AZ$5:$AZ$410,$B183,'Grid GenerationQueue'!$BA$5:$BA$410,$C183,'Grid GenerationQueue'!$BH$5:$BH$410,"&lt;&gt;"&amp;"")+SUMIFS('Grid GenerationQueue'!AK$5:AK$410,'Grid GenerationQueue'!$AZ$5:$AZ$410,$B183,'Grid GenerationQueue'!$BA$5:$BA$410,$C183,'Grid GenerationQueue'!$BH$5:$BH$410,"",'Grid GenerationQueue'!$AC$5:$AC$410,1)</f>
        <v>0</v>
      </c>
      <c r="AI183">
        <f>SUMIFS('Grid GenerationQueue'!AL$5:AL$410,'Grid GenerationQueue'!$AZ$5:$AZ$410,$B183,'Grid GenerationQueue'!$BA$5:$BA$410,$C183,'Grid GenerationQueue'!$BH$5:$BH$410,"&lt;&gt;"&amp;"")+SUMIFS('Grid GenerationQueue'!AL$5:AL$410,'Grid GenerationQueue'!$AZ$5:$AZ$410,$B183,'Grid GenerationQueue'!$BA$5:$BA$410,$C183,'Grid GenerationQueue'!$BH$5:$BH$410,"",'Grid GenerationQueue'!$AC$5:$AC$410,1)</f>
        <v>0</v>
      </c>
      <c r="AJ183">
        <f>SUMIFS('Grid GenerationQueue'!AM$5:AM$410,'Grid GenerationQueue'!$AZ$5:$AZ$410,$B183,'Grid GenerationQueue'!$BA$5:$BA$410,$C183,'Grid GenerationQueue'!$BH$5:$BH$410,"&lt;&gt;"&amp;"")+SUMIFS('Grid GenerationQueue'!AM$5:AM$410,'Grid GenerationQueue'!$AZ$5:$AZ$410,$B183,'Grid GenerationQueue'!$BA$5:$BA$410,$C183,'Grid GenerationQueue'!$BH$5:$BH$410,"",'Grid GenerationQueue'!$AC$5:$AC$410,1)</f>
        <v>0</v>
      </c>
      <c r="AK183">
        <f>SUMIFS('Grid GenerationQueue'!AN$5:AN$410,'Grid GenerationQueue'!$AZ$5:$AZ$410,$B183,'Grid GenerationQueue'!$BA$5:$BA$410,$C183,'Grid GenerationQueue'!$BH$5:$BH$410,"&lt;&gt;"&amp;"")+SUMIFS('Grid GenerationQueue'!AN$5:AN$410,'Grid GenerationQueue'!$AZ$5:$AZ$410,$B183,'Grid GenerationQueue'!$BA$5:$BA$410,$C183,'Grid GenerationQueue'!$BH$5:$BH$410,"",'Grid GenerationQueue'!$AC$5:$AC$410,1)</f>
        <v>0</v>
      </c>
      <c r="AL183">
        <f>SUMIFS('Grid GenerationQueue'!AO$5:AO$410,'Grid GenerationQueue'!$AZ$5:$AZ$410,$B183,'Grid GenerationQueue'!$BA$5:$BA$410,$C183,'Grid GenerationQueue'!$BH$5:$BH$410,"&lt;&gt;"&amp;"")+SUMIFS('Grid GenerationQueue'!AO$5:AO$410,'Grid GenerationQueue'!$AZ$5:$AZ$410,$B183,'Grid GenerationQueue'!$BA$5:$BA$410,$C183,'Grid GenerationQueue'!$BH$5:$BH$410,"",'Grid GenerationQueue'!$AC$5:$AC$410,1)</f>
        <v>0</v>
      </c>
      <c r="AM183">
        <f>SUMIFS('Grid GenerationQueue'!AP$5:AP$410,'Grid GenerationQueue'!$AZ$5:$AZ$410,$B183,'Grid GenerationQueue'!$BA$5:$BA$410,$C183,'Grid GenerationQueue'!$BH$5:$BH$410,"&lt;&gt;"&amp;"")+SUMIFS('Grid GenerationQueue'!AP$5:AP$410,'Grid GenerationQueue'!$AZ$5:$AZ$410,$B183,'Grid GenerationQueue'!$BA$5:$BA$410,$C183,'Grid GenerationQueue'!$BH$5:$BH$410,"",'Grid GenerationQueue'!$AC$5:$AC$410,1)</f>
        <v>0</v>
      </c>
      <c r="AN183">
        <f>SUMIFS('Grid GenerationQueue'!AQ$5:AQ$410,'Grid GenerationQueue'!$AZ$5:$AZ$410,$B183,'Grid GenerationQueue'!$BA$5:$BA$410,$C183,'Grid GenerationQueue'!$BH$5:$BH$410,"&lt;&gt;"&amp;"")+SUMIFS('Grid GenerationQueue'!AQ$5:AQ$410,'Grid GenerationQueue'!$AZ$5:$AZ$410,$B183,'Grid GenerationQueue'!$BA$5:$BA$410,$C183,'Grid GenerationQueue'!$BH$5:$BH$410,"",'Grid GenerationQueue'!$AC$5:$AC$410,1)</f>
        <v>0</v>
      </c>
      <c r="AO183">
        <f>SUMIFS('Grid GenerationQueue'!AR$5:AR$410,'Grid GenerationQueue'!$AZ$5:$AZ$410,$B183,'Grid GenerationQueue'!$BA$5:$BA$410,$C183,'Grid GenerationQueue'!$BH$5:$BH$410,"&lt;&gt;"&amp;"")+SUMIFS('Grid GenerationQueue'!AR$5:AR$410,'Grid GenerationQueue'!$AZ$5:$AZ$410,$B183,'Grid GenerationQueue'!$BA$5:$BA$410,$C183,'Grid GenerationQueue'!$BH$5:$BH$410,"",'Grid GenerationQueue'!$AC$5:$AC$410,1)</f>
        <v>0</v>
      </c>
      <c r="AQ183">
        <f>SUMIFS('Grid GenerationQueue'!AG$5:AG$410,'Grid GenerationQueue'!$AZ$5:$AZ$410,$B183,'Grid GenerationQueue'!$BA$5:$BA$410,$C183,'Grid GenerationQueue'!$BK$5:$BK$410,"&gt;0")</f>
        <v>0</v>
      </c>
      <c r="AR183">
        <f>SUMIFS('Grid GenerationQueue'!AH$5:AH$410,'Grid GenerationQueue'!$AZ$5:$AZ$410,$B183,'Grid GenerationQueue'!$BA$5:$BA$410,$C183,'Grid GenerationQueue'!$BK$5:$BK$410,"&gt;0")</f>
        <v>0</v>
      </c>
      <c r="AS183">
        <f>SUMIFS('Grid GenerationQueue'!AI$5:AI$410,'Grid GenerationQueue'!$AZ$5:$AZ$410,$B183,'Grid GenerationQueue'!$BA$5:$BA$410,$C183,'Grid GenerationQueue'!$BK$5:$BK$410,"&gt;0")</f>
        <v>0</v>
      </c>
      <c r="AT183">
        <f>SUMIFS('Grid GenerationQueue'!AJ$5:AJ$410,'Grid GenerationQueue'!$AZ$5:$AZ$410,$B183,'Grid GenerationQueue'!$BA$5:$BA$410,$C183,'Grid GenerationQueue'!$BK$5:$BK$410,"&gt;0")</f>
        <v>0</v>
      </c>
      <c r="AU183">
        <f>SUMIFS('Grid GenerationQueue'!AK$5:AK$410,'Grid GenerationQueue'!$AZ$5:$AZ$410,$B183,'Grid GenerationQueue'!$BA$5:$BA$410,$C183,'Grid GenerationQueue'!$BK$5:$BK$410,"&gt;0")</f>
        <v>0</v>
      </c>
      <c r="AV183">
        <f>SUMIFS('Grid GenerationQueue'!AL$5:AL$410,'Grid GenerationQueue'!$AZ$5:$AZ$410,$B183,'Grid GenerationQueue'!$BA$5:$BA$410,$C183,'Grid GenerationQueue'!$BK$5:$BK$410,"&gt;0")</f>
        <v>0</v>
      </c>
      <c r="AW183">
        <f>SUMIFS('Grid GenerationQueue'!AM$5:AM$410,'Grid GenerationQueue'!$AZ$5:$AZ$410,$B183,'Grid GenerationQueue'!$BA$5:$BA$410,$C183,'Grid GenerationQueue'!$BK$5:$BK$410,"&gt;0")</f>
        <v>0</v>
      </c>
      <c r="AX183">
        <f>SUMIFS('Grid GenerationQueue'!AN$5:AN$410,'Grid GenerationQueue'!$AZ$5:$AZ$410,$B183,'Grid GenerationQueue'!$BA$5:$BA$410,$C183,'Grid GenerationQueue'!$BK$5:$BK$410,"&gt;0")</f>
        <v>0</v>
      </c>
      <c r="AY183">
        <f>SUMIFS('Grid GenerationQueue'!AO$5:AO$410,'Grid GenerationQueue'!$AZ$5:$AZ$410,$B183,'Grid GenerationQueue'!$BA$5:$BA$410,$C183,'Grid GenerationQueue'!$BK$5:$BK$410,"&gt;0")</f>
        <v>0</v>
      </c>
      <c r="AZ183">
        <f>SUMIFS('Grid GenerationQueue'!AP$5:AP$410,'Grid GenerationQueue'!$AZ$5:$AZ$410,$B183,'Grid GenerationQueue'!$BA$5:$BA$410,$C183,'Grid GenerationQueue'!$BK$5:$BK$410,"&gt;0")</f>
        <v>0</v>
      </c>
      <c r="BA183">
        <f>SUMIFS('Grid GenerationQueue'!AQ$5:AQ$410,'Grid GenerationQueue'!$AZ$5:$AZ$410,$B183,'Grid GenerationQueue'!$BA$5:$BA$410,$C183,'Grid GenerationQueue'!$BK$5:$BK$410,"&gt;0")</f>
        <v>0</v>
      </c>
      <c r="BB183">
        <f>SUMIFS('Grid GenerationQueue'!AR$5:AR$410,'Grid GenerationQueue'!$AZ$5:$AZ$410,$B183,'Grid GenerationQueue'!$BA$5:$BA$410,$C183,'Grid GenerationQueue'!$BK$5:$BK$410,"&gt;0")</f>
        <v>0</v>
      </c>
      <c r="BD183">
        <f>SUMIFS('Grid GenerationQueue'!AG$5:AG$410,'Grid GenerationQueue'!$AZ$5:$AZ$410,$B183,'Grid GenerationQueue'!$BA$5:$BA$410,$C183,'Grid GenerationQueue'!$BD$5:$BD$410,"&lt;="&amp;$BE$3)</f>
        <v>0</v>
      </c>
      <c r="BE183">
        <f>SUMIFS('Grid GenerationQueue'!AH$5:AH$410,'Grid GenerationQueue'!$AZ$5:$AZ$410,$B183,'Grid GenerationQueue'!$BA$5:$BA$410,$C183,'Grid GenerationQueue'!$BD$5:$BD$410,"&lt;="&amp;$BE$3)</f>
        <v>0</v>
      </c>
      <c r="BF183">
        <f>SUMIFS('Grid GenerationQueue'!AI$5:AI$410,'Grid GenerationQueue'!$AZ$5:$AZ$410,$B183,'Grid GenerationQueue'!$BA$5:$BA$410,$C183,'Grid GenerationQueue'!$BD$5:$BD$410,"&lt;="&amp;$BE$3)</f>
        <v>0</v>
      </c>
      <c r="BG183">
        <f>SUMIFS('Grid GenerationQueue'!AJ$5:AJ$410,'Grid GenerationQueue'!$AZ$5:$AZ$410,$B183,'Grid GenerationQueue'!$BA$5:$BA$410,$C183,'Grid GenerationQueue'!$BD$5:$BD$410,"&lt;="&amp;$BE$3)</f>
        <v>0</v>
      </c>
      <c r="BH183">
        <f>SUMIFS('Grid GenerationQueue'!AK$5:AK$410,'Grid GenerationQueue'!$AZ$5:$AZ$410,$B183,'Grid GenerationQueue'!$BA$5:$BA$410,$C183,'Grid GenerationQueue'!$BD$5:$BD$410,"&lt;="&amp;$BE$3)</f>
        <v>0</v>
      </c>
      <c r="BI183">
        <f>SUMIFS('Grid GenerationQueue'!AL$5:AL$410,'Grid GenerationQueue'!$AZ$5:$AZ$410,$B183,'Grid GenerationQueue'!$BA$5:$BA$410,$C183,'Grid GenerationQueue'!$BD$5:$BD$410,"&lt;="&amp;$BE$3)</f>
        <v>0</v>
      </c>
      <c r="BJ183">
        <f>SUMIFS('Grid GenerationQueue'!AM$5:AM$410,'Grid GenerationQueue'!$AZ$5:$AZ$410,$B183,'Grid GenerationQueue'!$BA$5:$BA$410,$C183,'Grid GenerationQueue'!$BD$5:$BD$410,"&lt;="&amp;$BE$3)</f>
        <v>0</v>
      </c>
      <c r="BK183">
        <f>SUMIFS('Grid GenerationQueue'!AN$5:AN$410,'Grid GenerationQueue'!$AZ$5:$AZ$410,$B183,'Grid GenerationQueue'!$BA$5:$BA$410,$C183,'Grid GenerationQueue'!$BD$5:$BD$410,"&lt;="&amp;$BE$3)</f>
        <v>0</v>
      </c>
      <c r="BL183">
        <f>SUMIFS('Grid GenerationQueue'!AO$5:AO$410,'Grid GenerationQueue'!$AZ$5:$AZ$410,$B183,'Grid GenerationQueue'!$BA$5:$BA$410,$C183,'Grid GenerationQueue'!$BD$5:$BD$410,"&lt;="&amp;$BE$3)</f>
        <v>0</v>
      </c>
      <c r="BM183">
        <f>SUMIFS('Grid GenerationQueue'!AP$5:AP$410,'Grid GenerationQueue'!$AZ$5:$AZ$410,$B183,'Grid GenerationQueue'!$BA$5:$BA$410,$C183,'Grid GenerationQueue'!$BD$5:$BD$410,"&lt;="&amp;$BE$3)</f>
        <v>0</v>
      </c>
      <c r="BN183">
        <f>SUMIFS('Grid GenerationQueue'!AQ$5:AQ$410,'Grid GenerationQueue'!$AZ$5:$AZ$410,$B183,'Grid GenerationQueue'!$BA$5:$BA$410,$C183,'Grid GenerationQueue'!$BD$5:$BD$410,"&lt;="&amp;$BE$3)</f>
        <v>0</v>
      </c>
      <c r="BO183">
        <f>SUMIFS('Grid GenerationQueue'!AR$5:AR$410,'Grid GenerationQueue'!$AZ$5:$AZ$410,$B183,'Grid GenerationQueue'!$BA$5:$BA$410,$C183,'Grid GenerationQueue'!$BD$5:$BD$410,"&lt;="&amp;$BE$3)</f>
        <v>0</v>
      </c>
      <c r="BQ183">
        <f>SUMIFS('Grid GenerationQueue'!AG$5:AG$410,'Grid GenerationQueue'!$AZ$5:$AZ$410,$B183,'Grid GenerationQueue'!$BA$5:$BA$410,$C183,'Grid GenerationQueue'!$BJ$5:$BJ$410,"Executed",'Grid GenerationQueue'!$BD$5:$BD$410,"&lt;="&amp;$BE$3)</f>
        <v>0</v>
      </c>
      <c r="BR183">
        <f>SUMIFS('Grid GenerationQueue'!AH$5:AH$410,'Grid GenerationQueue'!$AZ$5:$AZ$410,$B183,'Grid GenerationQueue'!$BA$5:$BA$410,$C183,'Grid GenerationQueue'!$BJ$5:$BJ$410,"Executed",'Grid GenerationQueue'!$BD$5:$BD$410,"&lt;="&amp;$BE$3)</f>
        <v>0</v>
      </c>
      <c r="BS183">
        <f>SUMIFS('Grid GenerationQueue'!AI$5:AI$410,'Grid GenerationQueue'!$AZ$5:$AZ$410,$B183,'Grid GenerationQueue'!$BA$5:$BA$410,$C183,'Grid GenerationQueue'!$BJ$5:$BJ$410,"Executed",'Grid GenerationQueue'!$BD$5:$BD$410,"&lt;="&amp;$BE$3)</f>
        <v>0</v>
      </c>
      <c r="BT183">
        <f>SUMIFS('Grid GenerationQueue'!AJ$5:AJ$410,'Grid GenerationQueue'!$AZ$5:$AZ$410,$B183,'Grid GenerationQueue'!$BA$5:$BA$410,$C183,'Grid GenerationQueue'!$BJ$5:$BJ$410,"Executed",'Grid GenerationQueue'!$BD$5:$BD$410,"&lt;="&amp;$BE$3)</f>
        <v>0</v>
      </c>
      <c r="BU183">
        <f>SUMIFS('Grid GenerationQueue'!AK$5:AK$410,'Grid GenerationQueue'!$AZ$5:$AZ$410,$B183,'Grid GenerationQueue'!$BA$5:$BA$410,$C183,'Grid GenerationQueue'!$BJ$5:$BJ$410,"Executed",'Grid GenerationQueue'!$BD$5:$BD$410,"&lt;="&amp;$BE$3)</f>
        <v>0</v>
      </c>
      <c r="BV183">
        <f>SUMIFS('Grid GenerationQueue'!AL$5:AL$410,'Grid GenerationQueue'!$AZ$5:$AZ$410,$B183,'Grid GenerationQueue'!$BA$5:$BA$410,$C183,'Grid GenerationQueue'!$BJ$5:$BJ$410,"Executed",'Grid GenerationQueue'!$BD$5:$BD$410,"&lt;="&amp;$BE$3)</f>
        <v>0</v>
      </c>
      <c r="BW183">
        <f>SUMIFS('Grid GenerationQueue'!AM$5:AM$410,'Grid GenerationQueue'!$AZ$5:$AZ$410,$B183,'Grid GenerationQueue'!$BA$5:$BA$410,$C183,'Grid GenerationQueue'!$BJ$5:$BJ$410,"Executed",'Grid GenerationQueue'!$BD$5:$BD$410,"&lt;="&amp;$BE$3)</f>
        <v>0</v>
      </c>
      <c r="BX183">
        <f>SUMIFS('Grid GenerationQueue'!AN$5:AN$410,'Grid GenerationQueue'!$AZ$5:$AZ$410,$B183,'Grid GenerationQueue'!$BA$5:$BA$410,$C183,'Grid GenerationQueue'!$BJ$5:$BJ$410,"Executed",'Grid GenerationQueue'!$BD$5:$BD$410,"&lt;="&amp;$BE$3)</f>
        <v>0</v>
      </c>
      <c r="BY183">
        <f>SUMIFS('Grid GenerationQueue'!AO$5:AO$410,'Grid GenerationQueue'!$AZ$5:$AZ$410,$B183,'Grid GenerationQueue'!$BA$5:$BA$410,$C183,'Grid GenerationQueue'!$BJ$5:$BJ$410,"Executed",'Grid GenerationQueue'!$BD$5:$BD$410,"&lt;="&amp;$BE$3)</f>
        <v>0</v>
      </c>
      <c r="BZ183">
        <f>SUMIFS('Grid GenerationQueue'!AP$5:AP$410,'Grid GenerationQueue'!$AZ$5:$AZ$410,$B183,'Grid GenerationQueue'!$BA$5:$BA$410,$C183,'Grid GenerationQueue'!$BJ$5:$BJ$410,"Executed",'Grid GenerationQueue'!$BD$5:$BD$410,"&lt;="&amp;$BE$3)</f>
        <v>0</v>
      </c>
      <c r="CA183">
        <f>SUMIFS('Grid GenerationQueue'!AQ$5:AQ$410,'Grid GenerationQueue'!$AZ$5:$AZ$410,$B183,'Grid GenerationQueue'!$BA$5:$BA$410,$C183,'Grid GenerationQueue'!$BJ$5:$BJ$410,"Executed",'Grid GenerationQueue'!$BD$5:$BD$410,"&lt;="&amp;$BE$3)</f>
        <v>0</v>
      </c>
      <c r="CB183">
        <f>SUMIFS('Grid GenerationQueue'!AR$5:AR$410,'Grid GenerationQueue'!$AZ$5:$AZ$410,$B183,'Grid GenerationQueue'!$BA$5:$BA$410,$C183,'Grid GenerationQueue'!$BJ$5:$BJ$410,"Executed",'Grid GenerationQueue'!$BD$5:$BD$410,"&lt;="&amp;$BE$3)</f>
        <v>0</v>
      </c>
      <c r="CD183">
        <f>SUMIFS('Grid GenerationQueue'!AG$5:AG$410,'Grid GenerationQueue'!$AZ$5:$AZ$410,$B183,'Grid GenerationQueue'!$BA$5:$BA$410,$C183,'Grid GenerationQueue'!$BH$5:$BH$410,"&lt;&gt;"&amp;"",'Grid GenerationQueue'!$BD$5:$BD$410,"&lt;="&amp;$BE$3)</f>
        <v>0</v>
      </c>
      <c r="CE183">
        <f>SUMIFS('Grid GenerationQueue'!AH$5:AH$410,'Grid GenerationQueue'!$AZ$5:$AZ$410,$B183,'Grid GenerationQueue'!$BA$5:$BA$410,$C183,'Grid GenerationQueue'!$BH$5:$BH$410,"&lt;&gt;"&amp;"",'Grid GenerationQueue'!$BD$5:$BD$410,"&lt;="&amp;$BE$3)</f>
        <v>0</v>
      </c>
      <c r="CF183">
        <f>SUMIFS('Grid GenerationQueue'!AI$5:AI$410,'Grid GenerationQueue'!$AZ$5:$AZ$410,$B183,'Grid GenerationQueue'!$BA$5:$BA$410,$C183,'Grid GenerationQueue'!$BH$5:$BH$410,"&lt;&gt;"&amp;"",'Grid GenerationQueue'!$BD$5:$BD$410,"&lt;="&amp;$BE$3)</f>
        <v>0</v>
      </c>
      <c r="CG183">
        <f>SUMIFS('Grid GenerationQueue'!AJ$5:AJ$410,'Grid GenerationQueue'!$AZ$5:$AZ$410,$B183,'Grid GenerationQueue'!$BA$5:$BA$410,$C183,'Grid GenerationQueue'!$BH$5:$BH$410,"&lt;&gt;"&amp;"",'Grid GenerationQueue'!$BD$5:$BD$410,"&lt;="&amp;$BE$3)</f>
        <v>0</v>
      </c>
      <c r="CH183">
        <f>SUMIFS('Grid GenerationQueue'!AK$5:AK$410,'Grid GenerationQueue'!$AZ$5:$AZ$410,$B183,'Grid GenerationQueue'!$BA$5:$BA$410,$C183,'Grid GenerationQueue'!$BH$5:$BH$410,"&lt;&gt;"&amp;"",'Grid GenerationQueue'!$BD$5:$BD$410,"&lt;="&amp;$BE$3)</f>
        <v>0</v>
      </c>
      <c r="CI183">
        <f>SUMIFS('Grid GenerationQueue'!AL$5:AL$410,'Grid GenerationQueue'!$AZ$5:$AZ$410,$B183,'Grid GenerationQueue'!$BA$5:$BA$410,$C183,'Grid GenerationQueue'!$BH$5:$BH$410,"&lt;&gt;"&amp;"",'Grid GenerationQueue'!$BD$5:$BD$410,"&lt;="&amp;$BE$3)</f>
        <v>0</v>
      </c>
      <c r="CJ183">
        <f>SUMIFS('Grid GenerationQueue'!AM$5:AM$410,'Grid GenerationQueue'!$AZ$5:$AZ$410,$B183,'Grid GenerationQueue'!$BA$5:$BA$410,$C183,'Grid GenerationQueue'!$BH$5:$BH$410,"&lt;&gt;"&amp;"",'Grid GenerationQueue'!$BD$5:$BD$410,"&lt;="&amp;$BE$3)</f>
        <v>0</v>
      </c>
      <c r="CK183">
        <f>SUMIFS('Grid GenerationQueue'!AN$5:AN$410,'Grid GenerationQueue'!$AZ$5:$AZ$410,$B183,'Grid GenerationQueue'!$BA$5:$BA$410,$C183,'Grid GenerationQueue'!$BH$5:$BH$410,"&lt;&gt;"&amp;"",'Grid GenerationQueue'!$BD$5:$BD$410,"&lt;="&amp;$BE$3)</f>
        <v>0</v>
      </c>
      <c r="CL183">
        <f>SUMIFS('Grid GenerationQueue'!AO$5:AO$410,'Grid GenerationQueue'!$AZ$5:$AZ$410,$B183,'Grid GenerationQueue'!$BA$5:$BA$410,$C183,'Grid GenerationQueue'!$BH$5:$BH$410,"&lt;&gt;"&amp;"",'Grid GenerationQueue'!$BD$5:$BD$410,"&lt;="&amp;$BE$3)</f>
        <v>0</v>
      </c>
      <c r="CM183">
        <f>SUMIFS('Grid GenerationQueue'!AP$5:AP$410,'Grid GenerationQueue'!$AZ$5:$AZ$410,$B183,'Grid GenerationQueue'!$BA$5:$BA$410,$C183,'Grid GenerationQueue'!$BH$5:$BH$410,"&lt;&gt;"&amp;"",'Grid GenerationQueue'!$BD$5:$BD$410,"&lt;="&amp;$BE$3)</f>
        <v>0</v>
      </c>
      <c r="CN183">
        <f>SUMIFS('Grid GenerationQueue'!AQ$5:AQ$410,'Grid GenerationQueue'!$AZ$5:$AZ$410,$B183,'Grid GenerationQueue'!$BA$5:$BA$410,$C183,'Grid GenerationQueue'!$BH$5:$BH$410,"&lt;&gt;"&amp;"",'Grid GenerationQueue'!$BD$5:$BD$410,"&lt;="&amp;$BE$3)</f>
        <v>0</v>
      </c>
      <c r="CO183">
        <f>SUMIFS('Grid GenerationQueue'!AR$5:AR$410,'Grid GenerationQueue'!$AZ$5:$AZ$410,$B183,'Grid GenerationQueue'!$BA$5:$BA$410,$C183,'Grid GenerationQueue'!$BH$5:$BH$410,"&lt;&gt;"&amp;"",'Grid GenerationQueue'!$BD$5:$BD$410,"&lt;="&amp;$BE$3)</f>
        <v>0</v>
      </c>
      <c r="CQ183">
        <f>SUMIFS('Grid GenerationQueue'!AG$5:AG$410,'Grid GenerationQueue'!$AZ$5:$AZ$410,$B183,'Grid GenerationQueue'!$BA$5:$BA$410,$C183,'Grid GenerationQueue'!$BK$5:$BK$410,"&gt;0",'Grid GenerationQueue'!$BD$5:$BD$410,"&lt;="&amp;$BE$3)</f>
        <v>0</v>
      </c>
      <c r="CR183">
        <f>SUMIFS('Grid GenerationQueue'!AH$5:AH$410,'Grid GenerationQueue'!$AZ$5:$AZ$410,$B183,'Grid GenerationQueue'!$BA$5:$BA$410,$C183,'Grid GenerationQueue'!$BK$5:$BK$410,"&gt;0",'Grid GenerationQueue'!$BD$5:$BD$410,"&lt;="&amp;$BE$3)</f>
        <v>0</v>
      </c>
      <c r="CS183">
        <f>SUMIFS('Grid GenerationQueue'!AI$5:AI$410,'Grid GenerationQueue'!$AZ$5:$AZ$410,$B183,'Grid GenerationQueue'!$BA$5:$BA$410,$C183,'Grid GenerationQueue'!$BK$5:$BK$410,"&gt;0",'Grid GenerationQueue'!$BD$5:$BD$410,"&lt;="&amp;$BE$3)</f>
        <v>0</v>
      </c>
      <c r="CT183">
        <f>SUMIFS('Grid GenerationQueue'!AJ$5:AJ$410,'Grid GenerationQueue'!$AZ$5:$AZ$410,$B183,'Grid GenerationQueue'!$BA$5:$BA$410,$C183,'Grid GenerationQueue'!$BK$5:$BK$410,"&gt;0",'Grid GenerationQueue'!$BD$5:$BD$410,"&lt;="&amp;$BE$3)</f>
        <v>0</v>
      </c>
      <c r="CU183">
        <f>SUMIFS('Grid GenerationQueue'!AK$5:AK$410,'Grid GenerationQueue'!$AZ$5:$AZ$410,$B183,'Grid GenerationQueue'!$BA$5:$BA$410,$C183,'Grid GenerationQueue'!$BK$5:$BK$410,"&gt;0",'Grid GenerationQueue'!$BD$5:$BD$410,"&lt;="&amp;$BE$3)</f>
        <v>0</v>
      </c>
      <c r="CV183">
        <f>SUMIFS('Grid GenerationQueue'!AL$5:AL$410,'Grid GenerationQueue'!$AZ$5:$AZ$410,$B183,'Grid GenerationQueue'!$BA$5:$BA$410,$C183,'Grid GenerationQueue'!$BK$5:$BK$410,"&gt;0",'Grid GenerationQueue'!$BD$5:$BD$410,"&lt;="&amp;$BE$3)</f>
        <v>0</v>
      </c>
      <c r="CW183">
        <f>SUMIFS('Grid GenerationQueue'!AM$5:AM$410,'Grid GenerationQueue'!$AZ$5:$AZ$410,$B183,'Grid GenerationQueue'!$BA$5:$BA$410,$C183,'Grid GenerationQueue'!$BK$5:$BK$410,"&gt;0",'Grid GenerationQueue'!$BD$5:$BD$410,"&lt;="&amp;$BE$3)</f>
        <v>0</v>
      </c>
      <c r="CX183">
        <f>SUMIFS('Grid GenerationQueue'!AN$5:AN$410,'Grid GenerationQueue'!$AZ$5:$AZ$410,$B183,'Grid GenerationQueue'!$BA$5:$BA$410,$C183,'Grid GenerationQueue'!$BK$5:$BK$410,"&gt;0",'Grid GenerationQueue'!$BD$5:$BD$410,"&lt;="&amp;$BE$3)</f>
        <v>0</v>
      </c>
      <c r="CY183">
        <f>SUMIFS('Grid GenerationQueue'!AO$5:AO$410,'Grid GenerationQueue'!$AZ$5:$AZ$410,$B183,'Grid GenerationQueue'!$BA$5:$BA$410,$C183,'Grid GenerationQueue'!$BK$5:$BK$410,"&gt;0",'Grid GenerationQueue'!$BD$5:$BD$410,"&lt;="&amp;$BE$3)</f>
        <v>0</v>
      </c>
      <c r="CZ183">
        <f>SUMIFS('Grid GenerationQueue'!AP$5:AP$410,'Grid GenerationQueue'!$AZ$5:$AZ$410,$B183,'Grid GenerationQueue'!$BA$5:$BA$410,$C183,'Grid GenerationQueue'!$BK$5:$BK$410,"&gt;0",'Grid GenerationQueue'!$BD$5:$BD$410,"&lt;="&amp;$BE$3)</f>
        <v>0</v>
      </c>
      <c r="DA183">
        <f>SUMIFS('Grid GenerationQueue'!AQ$5:AQ$410,'Grid GenerationQueue'!$AZ$5:$AZ$410,$B183,'Grid GenerationQueue'!$BA$5:$BA$410,$C183,'Grid GenerationQueue'!$BK$5:$BK$410,"&gt;0",'Grid GenerationQueue'!$BD$5:$BD$410,"&lt;="&amp;$BE$3)</f>
        <v>0</v>
      </c>
      <c r="DB183">
        <f>SUMIFS('Grid GenerationQueue'!AR$5:AR$410,'Grid GenerationQueue'!$AZ$5:$AZ$410,$B183,'Grid GenerationQueue'!$BA$5:$BA$410,$C183,'Grid GenerationQueue'!$BK$5:$BK$410,"&gt;0",'Grid GenerationQueue'!$BD$5:$BD$410,"&lt;="&amp;$BE$3)</f>
        <v>0</v>
      </c>
    </row>
    <row r="184" spans="1:106" x14ac:dyDescent="0.35">
      <c r="A184" t="s">
        <v>4746</v>
      </c>
      <c r="B184" t="s">
        <v>4477</v>
      </c>
      <c r="C184">
        <v>230</v>
      </c>
      <c r="D184">
        <f>SUMIFS('Grid GenerationQueue'!AG$5:AG$410,'Grid GenerationQueue'!$AZ$5:$AZ$410,$B184,'Grid GenerationQueue'!$BA$5:$BA$410,$C184)</f>
        <v>405.66341199999999</v>
      </c>
      <c r="E184">
        <f>SUMIFS('Grid GenerationQueue'!AH$5:AH$410,'Grid GenerationQueue'!$AZ$5:$AZ$410,$B184,'Grid GenerationQueue'!$BA$5:$BA$410,$C184)</f>
        <v>0</v>
      </c>
      <c r="F184">
        <f>SUMIFS('Grid GenerationQueue'!AI$5:AI$410,'Grid GenerationQueue'!$AZ$5:$AZ$410,$B184,'Grid GenerationQueue'!$BA$5:$BA$410,$C184)</f>
        <v>0</v>
      </c>
      <c r="G184">
        <f>SUMIFS('Grid GenerationQueue'!AJ$5:AJ$410,'Grid GenerationQueue'!$AZ$5:$AZ$410,$B184,'Grid GenerationQueue'!$BA$5:$BA$410,$C184)</f>
        <v>0</v>
      </c>
      <c r="H184">
        <f>SUMIFS('Grid GenerationQueue'!AK$5:AK$410,'Grid GenerationQueue'!$AZ$5:$AZ$410,$B184,'Grid GenerationQueue'!$BA$5:$BA$410,$C184)</f>
        <v>0</v>
      </c>
      <c r="I184">
        <f>SUMIFS('Grid GenerationQueue'!AL$5:AL$410,'Grid GenerationQueue'!$AZ$5:$AZ$410,$B184,'Grid GenerationQueue'!$BA$5:$BA$410,$C184)</f>
        <v>0</v>
      </c>
      <c r="J184">
        <f>SUMIFS('Grid GenerationQueue'!AM$5:AM$410,'Grid GenerationQueue'!$AZ$5:$AZ$410,$B184,'Grid GenerationQueue'!$BA$5:$BA$410,$C184)</f>
        <v>0</v>
      </c>
      <c r="K184">
        <f>SUMIFS('Grid GenerationQueue'!AN$5:AN$410,'Grid GenerationQueue'!$AZ$5:$AZ$410,$B184,'Grid GenerationQueue'!$BA$5:$BA$410,$C184)</f>
        <v>0</v>
      </c>
      <c r="L184">
        <f>SUMIFS('Grid GenerationQueue'!AO$5:AO$410,'Grid GenerationQueue'!$AZ$5:$AZ$410,$B184,'Grid GenerationQueue'!$BA$5:$BA$410,$C184)</f>
        <v>0</v>
      </c>
      <c r="M184">
        <f>SUMIFS('Grid GenerationQueue'!AP$5:AP$410,'Grid GenerationQueue'!$AZ$5:$AZ$410,$B184,'Grid GenerationQueue'!$BA$5:$BA$410,$C184)</f>
        <v>0</v>
      </c>
      <c r="N184">
        <f>SUMIFS('Grid GenerationQueue'!AQ$5:AQ$410,'Grid GenerationQueue'!$AZ$5:$AZ$410,$B184,'Grid GenerationQueue'!$BA$5:$BA$410,$C184)</f>
        <v>0</v>
      </c>
      <c r="O184">
        <f>SUMIFS('Grid GenerationQueue'!AR$5:AR$410,'Grid GenerationQueue'!$AZ$5:$AZ$410,$B184,'Grid GenerationQueue'!$BA$5:$BA$410,$C184)</f>
        <v>0</v>
      </c>
      <c r="Q184">
        <f>SUMIFS('Grid GenerationQueue'!AG$5:AG$410,'Grid GenerationQueue'!$AZ$5:$AZ$410,$B184,'Grid GenerationQueue'!$BA$5:$BA$410,$C184,'Grid GenerationQueue'!$BJ$5:$BJ$410,"Executed")</f>
        <v>0</v>
      </c>
      <c r="R184">
        <f>SUMIFS('Grid GenerationQueue'!AH$5:AH$410,'Grid GenerationQueue'!$AZ$5:$AZ$410,$B184,'Grid GenerationQueue'!$BA$5:$BA$410,$C184,'Grid GenerationQueue'!$BJ$5:$BJ$410,"Executed")</f>
        <v>0</v>
      </c>
      <c r="S184">
        <f>SUMIFS('Grid GenerationQueue'!AI$5:AI$410,'Grid GenerationQueue'!$AZ$5:$AZ$410,$B184,'Grid GenerationQueue'!$BA$5:$BA$410,$C184,'Grid GenerationQueue'!$BJ$5:$BJ$410,"Executed")</f>
        <v>0</v>
      </c>
      <c r="T184">
        <f>SUMIFS('Grid GenerationQueue'!AJ$5:AJ$410,'Grid GenerationQueue'!$AZ$5:$AZ$410,$B184,'Grid GenerationQueue'!$BA$5:$BA$410,$C184,'Grid GenerationQueue'!$BJ$5:$BJ$410,"Executed")</f>
        <v>0</v>
      </c>
      <c r="U184">
        <f>SUMIFS('Grid GenerationQueue'!AK$5:AK$410,'Grid GenerationQueue'!$AZ$5:$AZ$410,$B184,'Grid GenerationQueue'!$BA$5:$BA$410,$C184,'Grid GenerationQueue'!$BJ$5:$BJ$410,"Executed")</f>
        <v>0</v>
      </c>
      <c r="V184">
        <f>SUMIFS('Grid GenerationQueue'!AL$5:AL$410,'Grid GenerationQueue'!$AZ$5:$AZ$410,$B184,'Grid GenerationQueue'!$BA$5:$BA$410,$C184,'Grid GenerationQueue'!$BJ$5:$BJ$410,"Executed")</f>
        <v>0</v>
      </c>
      <c r="W184">
        <f>SUMIFS('Grid GenerationQueue'!AM$5:AM$410,'Grid GenerationQueue'!$AZ$5:$AZ$410,$B184,'Grid GenerationQueue'!$BA$5:$BA$410,$C184,'Grid GenerationQueue'!$BJ$5:$BJ$410,"Executed")</f>
        <v>0</v>
      </c>
      <c r="X184">
        <f>SUMIFS('Grid GenerationQueue'!AN$5:AN$410,'Grid GenerationQueue'!$AZ$5:$AZ$410,$B184,'Grid GenerationQueue'!$BA$5:$BA$410,$C184,'Grid GenerationQueue'!$BJ$5:$BJ$410,"Executed")</f>
        <v>0</v>
      </c>
      <c r="Y184">
        <f>SUMIFS('Grid GenerationQueue'!AO$5:AO$410,'Grid GenerationQueue'!$AZ$5:$AZ$410,$B184,'Grid GenerationQueue'!$BA$5:$BA$410,$C184,'Grid GenerationQueue'!$BJ$5:$BJ$410,"Executed")</f>
        <v>0</v>
      </c>
      <c r="Z184">
        <f>SUMIFS('Grid GenerationQueue'!AP$5:AP$410,'Grid GenerationQueue'!$AZ$5:$AZ$410,$B184,'Grid GenerationQueue'!$BA$5:$BA$410,$C184,'Grid GenerationQueue'!$BJ$5:$BJ$410,"Executed")</f>
        <v>0</v>
      </c>
      <c r="AA184">
        <f>SUMIFS('Grid GenerationQueue'!AQ$5:AQ$410,'Grid GenerationQueue'!$AZ$5:$AZ$410,$B184,'Grid GenerationQueue'!$BA$5:$BA$410,$C184,'Grid GenerationQueue'!$BJ$5:$BJ$410,"Executed")</f>
        <v>0</v>
      </c>
      <c r="AB184">
        <f>SUMIFS('Grid GenerationQueue'!AR$5:AR$410,'Grid GenerationQueue'!$AZ$5:$AZ$410,$B184,'Grid GenerationQueue'!$BA$5:$BA$410,$C184,'Grid GenerationQueue'!$BJ$5:$BJ$410,"Executed")</f>
        <v>0</v>
      </c>
      <c r="AD184">
        <f>SUMIFS('Grid GenerationQueue'!AG$5:AG$410,'Grid GenerationQueue'!$AZ$5:$AZ$410,$B184,'Grid GenerationQueue'!$BA$5:$BA$410,$C184,'Grid GenerationQueue'!$BH$5:$BH$410,"&lt;&gt;"&amp;"")+SUMIFS('Grid GenerationQueue'!AG$5:AG$410,'Grid GenerationQueue'!$AZ$5:$AZ$410,$B184,'Grid GenerationQueue'!$BA$5:$BA$410,$C184,'Grid GenerationQueue'!$BH$5:$BH$410,"",'Grid GenerationQueue'!$AC$5:$AC$410,1)</f>
        <v>405.66341199999999</v>
      </c>
      <c r="AE184">
        <f>SUMIFS('Grid GenerationQueue'!AH$5:AH$410,'Grid GenerationQueue'!$AZ$5:$AZ$410,$B184,'Grid GenerationQueue'!$BA$5:$BA$410,$C184,'Grid GenerationQueue'!$BH$5:$BH$410,"&lt;&gt;"&amp;"")+SUMIFS('Grid GenerationQueue'!AH$5:AH$410,'Grid GenerationQueue'!$AZ$5:$AZ$410,$B184,'Grid GenerationQueue'!$BA$5:$BA$410,$C184,'Grid GenerationQueue'!$BH$5:$BH$410,"",'Grid GenerationQueue'!$AC$5:$AC$410,1)</f>
        <v>0</v>
      </c>
      <c r="AF184">
        <f>SUMIFS('Grid GenerationQueue'!AI$5:AI$410,'Grid GenerationQueue'!$AZ$5:$AZ$410,$B184,'Grid GenerationQueue'!$BA$5:$BA$410,$C184,'Grid GenerationQueue'!$BH$5:$BH$410,"&lt;&gt;"&amp;"")+SUMIFS('Grid GenerationQueue'!AI$5:AI$410,'Grid GenerationQueue'!$AZ$5:$AZ$410,$B184,'Grid GenerationQueue'!$BA$5:$BA$410,$C184,'Grid GenerationQueue'!$BH$5:$BH$410,"",'Grid GenerationQueue'!$AC$5:$AC$410,1)</f>
        <v>0</v>
      </c>
      <c r="AG184">
        <f>SUMIFS('Grid GenerationQueue'!AJ$5:AJ$410,'Grid GenerationQueue'!$AZ$5:$AZ$410,$B184,'Grid GenerationQueue'!$BA$5:$BA$410,$C184,'Grid GenerationQueue'!$BH$5:$BH$410,"&lt;&gt;"&amp;"")+SUMIFS('Grid GenerationQueue'!AJ$5:AJ$410,'Grid GenerationQueue'!$AZ$5:$AZ$410,$B184,'Grid GenerationQueue'!$BA$5:$BA$410,$C184,'Grid GenerationQueue'!$BH$5:$BH$410,"",'Grid GenerationQueue'!$AC$5:$AC$410,1)</f>
        <v>0</v>
      </c>
      <c r="AH184">
        <f>SUMIFS('Grid GenerationQueue'!AK$5:AK$410,'Grid GenerationQueue'!$AZ$5:$AZ$410,$B184,'Grid GenerationQueue'!$BA$5:$BA$410,$C184,'Grid GenerationQueue'!$BH$5:$BH$410,"&lt;&gt;"&amp;"")+SUMIFS('Grid GenerationQueue'!AK$5:AK$410,'Grid GenerationQueue'!$AZ$5:$AZ$410,$B184,'Grid GenerationQueue'!$BA$5:$BA$410,$C184,'Grid GenerationQueue'!$BH$5:$BH$410,"",'Grid GenerationQueue'!$AC$5:$AC$410,1)</f>
        <v>0</v>
      </c>
      <c r="AI184">
        <f>SUMIFS('Grid GenerationQueue'!AL$5:AL$410,'Grid GenerationQueue'!$AZ$5:$AZ$410,$B184,'Grid GenerationQueue'!$BA$5:$BA$410,$C184,'Grid GenerationQueue'!$BH$5:$BH$410,"&lt;&gt;"&amp;"")+SUMIFS('Grid GenerationQueue'!AL$5:AL$410,'Grid GenerationQueue'!$AZ$5:$AZ$410,$B184,'Grid GenerationQueue'!$BA$5:$BA$410,$C184,'Grid GenerationQueue'!$BH$5:$BH$410,"",'Grid GenerationQueue'!$AC$5:$AC$410,1)</f>
        <v>0</v>
      </c>
      <c r="AJ184">
        <f>SUMIFS('Grid GenerationQueue'!AM$5:AM$410,'Grid GenerationQueue'!$AZ$5:$AZ$410,$B184,'Grid GenerationQueue'!$BA$5:$BA$410,$C184,'Grid GenerationQueue'!$BH$5:$BH$410,"&lt;&gt;"&amp;"")+SUMIFS('Grid GenerationQueue'!AM$5:AM$410,'Grid GenerationQueue'!$AZ$5:$AZ$410,$B184,'Grid GenerationQueue'!$BA$5:$BA$410,$C184,'Grid GenerationQueue'!$BH$5:$BH$410,"",'Grid GenerationQueue'!$AC$5:$AC$410,1)</f>
        <v>0</v>
      </c>
      <c r="AK184">
        <f>SUMIFS('Grid GenerationQueue'!AN$5:AN$410,'Grid GenerationQueue'!$AZ$5:$AZ$410,$B184,'Grid GenerationQueue'!$BA$5:$BA$410,$C184,'Grid GenerationQueue'!$BH$5:$BH$410,"&lt;&gt;"&amp;"")+SUMIFS('Grid GenerationQueue'!AN$5:AN$410,'Grid GenerationQueue'!$AZ$5:$AZ$410,$B184,'Grid GenerationQueue'!$BA$5:$BA$410,$C184,'Grid GenerationQueue'!$BH$5:$BH$410,"",'Grid GenerationQueue'!$AC$5:$AC$410,1)</f>
        <v>0</v>
      </c>
      <c r="AL184">
        <f>SUMIFS('Grid GenerationQueue'!AO$5:AO$410,'Grid GenerationQueue'!$AZ$5:$AZ$410,$B184,'Grid GenerationQueue'!$BA$5:$BA$410,$C184,'Grid GenerationQueue'!$BH$5:$BH$410,"&lt;&gt;"&amp;"")+SUMIFS('Grid GenerationQueue'!AO$5:AO$410,'Grid GenerationQueue'!$AZ$5:$AZ$410,$B184,'Grid GenerationQueue'!$BA$5:$BA$410,$C184,'Grid GenerationQueue'!$BH$5:$BH$410,"",'Grid GenerationQueue'!$AC$5:$AC$410,1)</f>
        <v>0</v>
      </c>
      <c r="AM184">
        <f>SUMIFS('Grid GenerationQueue'!AP$5:AP$410,'Grid GenerationQueue'!$AZ$5:$AZ$410,$B184,'Grid GenerationQueue'!$BA$5:$BA$410,$C184,'Grid GenerationQueue'!$BH$5:$BH$410,"&lt;&gt;"&amp;"")+SUMIFS('Grid GenerationQueue'!AP$5:AP$410,'Grid GenerationQueue'!$AZ$5:$AZ$410,$B184,'Grid GenerationQueue'!$BA$5:$BA$410,$C184,'Grid GenerationQueue'!$BH$5:$BH$410,"",'Grid GenerationQueue'!$AC$5:$AC$410,1)</f>
        <v>0</v>
      </c>
      <c r="AN184">
        <f>SUMIFS('Grid GenerationQueue'!AQ$5:AQ$410,'Grid GenerationQueue'!$AZ$5:$AZ$410,$B184,'Grid GenerationQueue'!$BA$5:$BA$410,$C184,'Grid GenerationQueue'!$BH$5:$BH$410,"&lt;&gt;"&amp;"")+SUMIFS('Grid GenerationQueue'!AQ$5:AQ$410,'Grid GenerationQueue'!$AZ$5:$AZ$410,$B184,'Grid GenerationQueue'!$BA$5:$BA$410,$C184,'Grid GenerationQueue'!$BH$5:$BH$410,"",'Grid GenerationQueue'!$AC$5:$AC$410,1)</f>
        <v>0</v>
      </c>
      <c r="AO184">
        <f>SUMIFS('Grid GenerationQueue'!AR$5:AR$410,'Grid GenerationQueue'!$AZ$5:$AZ$410,$B184,'Grid GenerationQueue'!$BA$5:$BA$410,$C184,'Grid GenerationQueue'!$BH$5:$BH$410,"&lt;&gt;"&amp;"")+SUMIFS('Grid GenerationQueue'!AR$5:AR$410,'Grid GenerationQueue'!$AZ$5:$AZ$410,$B184,'Grid GenerationQueue'!$BA$5:$BA$410,$C184,'Grid GenerationQueue'!$BH$5:$BH$410,"",'Grid GenerationQueue'!$AC$5:$AC$410,1)</f>
        <v>0</v>
      </c>
      <c r="AQ184">
        <f>SUMIFS('Grid GenerationQueue'!AG$5:AG$410,'Grid GenerationQueue'!$AZ$5:$AZ$410,$B184,'Grid GenerationQueue'!$BA$5:$BA$410,$C184,'Grid GenerationQueue'!$BK$5:$BK$410,"&gt;0")</f>
        <v>0</v>
      </c>
      <c r="AR184">
        <f>SUMIFS('Grid GenerationQueue'!AH$5:AH$410,'Grid GenerationQueue'!$AZ$5:$AZ$410,$B184,'Grid GenerationQueue'!$BA$5:$BA$410,$C184,'Grid GenerationQueue'!$BK$5:$BK$410,"&gt;0")</f>
        <v>0</v>
      </c>
      <c r="AS184">
        <f>SUMIFS('Grid GenerationQueue'!AI$5:AI$410,'Grid GenerationQueue'!$AZ$5:$AZ$410,$B184,'Grid GenerationQueue'!$BA$5:$BA$410,$C184,'Grid GenerationQueue'!$BK$5:$BK$410,"&gt;0")</f>
        <v>0</v>
      </c>
      <c r="AT184">
        <f>SUMIFS('Grid GenerationQueue'!AJ$5:AJ$410,'Grid GenerationQueue'!$AZ$5:$AZ$410,$B184,'Grid GenerationQueue'!$BA$5:$BA$410,$C184,'Grid GenerationQueue'!$BK$5:$BK$410,"&gt;0")</f>
        <v>0</v>
      </c>
      <c r="AU184">
        <f>SUMIFS('Grid GenerationQueue'!AK$5:AK$410,'Grid GenerationQueue'!$AZ$5:$AZ$410,$B184,'Grid GenerationQueue'!$BA$5:$BA$410,$C184,'Grid GenerationQueue'!$BK$5:$BK$410,"&gt;0")</f>
        <v>0</v>
      </c>
      <c r="AV184">
        <f>SUMIFS('Grid GenerationQueue'!AL$5:AL$410,'Grid GenerationQueue'!$AZ$5:$AZ$410,$B184,'Grid GenerationQueue'!$BA$5:$BA$410,$C184,'Grid GenerationQueue'!$BK$5:$BK$410,"&gt;0")</f>
        <v>0</v>
      </c>
      <c r="AW184">
        <f>SUMIFS('Grid GenerationQueue'!AM$5:AM$410,'Grid GenerationQueue'!$AZ$5:$AZ$410,$B184,'Grid GenerationQueue'!$BA$5:$BA$410,$C184,'Grid GenerationQueue'!$BK$5:$BK$410,"&gt;0")</f>
        <v>0</v>
      </c>
      <c r="AX184">
        <f>SUMIFS('Grid GenerationQueue'!AN$5:AN$410,'Grid GenerationQueue'!$AZ$5:$AZ$410,$B184,'Grid GenerationQueue'!$BA$5:$BA$410,$C184,'Grid GenerationQueue'!$BK$5:$BK$410,"&gt;0")</f>
        <v>0</v>
      </c>
      <c r="AY184">
        <f>SUMIFS('Grid GenerationQueue'!AO$5:AO$410,'Grid GenerationQueue'!$AZ$5:$AZ$410,$B184,'Grid GenerationQueue'!$BA$5:$BA$410,$C184,'Grid GenerationQueue'!$BK$5:$BK$410,"&gt;0")</f>
        <v>0</v>
      </c>
      <c r="AZ184">
        <f>SUMIFS('Grid GenerationQueue'!AP$5:AP$410,'Grid GenerationQueue'!$AZ$5:$AZ$410,$B184,'Grid GenerationQueue'!$BA$5:$BA$410,$C184,'Grid GenerationQueue'!$BK$5:$BK$410,"&gt;0")</f>
        <v>0</v>
      </c>
      <c r="BA184">
        <f>SUMIFS('Grid GenerationQueue'!AQ$5:AQ$410,'Grid GenerationQueue'!$AZ$5:$AZ$410,$B184,'Grid GenerationQueue'!$BA$5:$BA$410,$C184,'Grid GenerationQueue'!$BK$5:$BK$410,"&gt;0")</f>
        <v>0</v>
      </c>
      <c r="BB184">
        <f>SUMIFS('Grid GenerationQueue'!AR$5:AR$410,'Grid GenerationQueue'!$AZ$5:$AZ$410,$B184,'Grid GenerationQueue'!$BA$5:$BA$410,$C184,'Grid GenerationQueue'!$BK$5:$BK$410,"&gt;0")</f>
        <v>0</v>
      </c>
      <c r="BD184">
        <f>SUMIFS('Grid GenerationQueue'!AG$5:AG$410,'Grid GenerationQueue'!$AZ$5:$AZ$410,$B184,'Grid GenerationQueue'!$BA$5:$BA$410,$C184,'Grid GenerationQueue'!$BD$5:$BD$410,"&lt;="&amp;$BE$3)</f>
        <v>0</v>
      </c>
      <c r="BE184">
        <f>SUMIFS('Grid GenerationQueue'!AH$5:AH$410,'Grid GenerationQueue'!$AZ$5:$AZ$410,$B184,'Grid GenerationQueue'!$BA$5:$BA$410,$C184,'Grid GenerationQueue'!$BD$5:$BD$410,"&lt;="&amp;$BE$3)</f>
        <v>0</v>
      </c>
      <c r="BF184">
        <f>SUMIFS('Grid GenerationQueue'!AI$5:AI$410,'Grid GenerationQueue'!$AZ$5:$AZ$410,$B184,'Grid GenerationQueue'!$BA$5:$BA$410,$C184,'Grid GenerationQueue'!$BD$5:$BD$410,"&lt;="&amp;$BE$3)</f>
        <v>0</v>
      </c>
      <c r="BG184">
        <f>SUMIFS('Grid GenerationQueue'!AJ$5:AJ$410,'Grid GenerationQueue'!$AZ$5:$AZ$410,$B184,'Grid GenerationQueue'!$BA$5:$BA$410,$C184,'Grid GenerationQueue'!$BD$5:$BD$410,"&lt;="&amp;$BE$3)</f>
        <v>0</v>
      </c>
      <c r="BH184">
        <f>SUMIFS('Grid GenerationQueue'!AK$5:AK$410,'Grid GenerationQueue'!$AZ$5:$AZ$410,$B184,'Grid GenerationQueue'!$BA$5:$BA$410,$C184,'Grid GenerationQueue'!$BD$5:$BD$410,"&lt;="&amp;$BE$3)</f>
        <v>0</v>
      </c>
      <c r="BI184">
        <f>SUMIFS('Grid GenerationQueue'!AL$5:AL$410,'Grid GenerationQueue'!$AZ$5:$AZ$410,$B184,'Grid GenerationQueue'!$BA$5:$BA$410,$C184,'Grid GenerationQueue'!$BD$5:$BD$410,"&lt;="&amp;$BE$3)</f>
        <v>0</v>
      </c>
      <c r="BJ184">
        <f>SUMIFS('Grid GenerationQueue'!AM$5:AM$410,'Grid GenerationQueue'!$AZ$5:$AZ$410,$B184,'Grid GenerationQueue'!$BA$5:$BA$410,$C184,'Grid GenerationQueue'!$BD$5:$BD$410,"&lt;="&amp;$BE$3)</f>
        <v>0</v>
      </c>
      <c r="BK184">
        <f>SUMIFS('Grid GenerationQueue'!AN$5:AN$410,'Grid GenerationQueue'!$AZ$5:$AZ$410,$B184,'Grid GenerationQueue'!$BA$5:$BA$410,$C184,'Grid GenerationQueue'!$BD$5:$BD$410,"&lt;="&amp;$BE$3)</f>
        <v>0</v>
      </c>
      <c r="BL184">
        <f>SUMIFS('Grid GenerationQueue'!AO$5:AO$410,'Grid GenerationQueue'!$AZ$5:$AZ$410,$B184,'Grid GenerationQueue'!$BA$5:$BA$410,$C184,'Grid GenerationQueue'!$BD$5:$BD$410,"&lt;="&amp;$BE$3)</f>
        <v>0</v>
      </c>
      <c r="BM184">
        <f>SUMIFS('Grid GenerationQueue'!AP$5:AP$410,'Grid GenerationQueue'!$AZ$5:$AZ$410,$B184,'Grid GenerationQueue'!$BA$5:$BA$410,$C184,'Grid GenerationQueue'!$BD$5:$BD$410,"&lt;="&amp;$BE$3)</f>
        <v>0</v>
      </c>
      <c r="BN184">
        <f>SUMIFS('Grid GenerationQueue'!AQ$5:AQ$410,'Grid GenerationQueue'!$AZ$5:$AZ$410,$B184,'Grid GenerationQueue'!$BA$5:$BA$410,$C184,'Grid GenerationQueue'!$BD$5:$BD$410,"&lt;="&amp;$BE$3)</f>
        <v>0</v>
      </c>
      <c r="BO184">
        <f>SUMIFS('Grid GenerationQueue'!AR$5:AR$410,'Grid GenerationQueue'!$AZ$5:$AZ$410,$B184,'Grid GenerationQueue'!$BA$5:$BA$410,$C184,'Grid GenerationQueue'!$BD$5:$BD$410,"&lt;="&amp;$BE$3)</f>
        <v>0</v>
      </c>
      <c r="BQ184">
        <f>SUMIFS('Grid GenerationQueue'!AG$5:AG$410,'Grid GenerationQueue'!$AZ$5:$AZ$410,$B184,'Grid GenerationQueue'!$BA$5:$BA$410,$C184,'Grid GenerationQueue'!$BJ$5:$BJ$410,"Executed",'Grid GenerationQueue'!$BD$5:$BD$410,"&lt;="&amp;$BE$3)</f>
        <v>0</v>
      </c>
      <c r="BR184">
        <f>SUMIFS('Grid GenerationQueue'!AH$5:AH$410,'Grid GenerationQueue'!$AZ$5:$AZ$410,$B184,'Grid GenerationQueue'!$BA$5:$BA$410,$C184,'Grid GenerationQueue'!$BJ$5:$BJ$410,"Executed",'Grid GenerationQueue'!$BD$5:$BD$410,"&lt;="&amp;$BE$3)</f>
        <v>0</v>
      </c>
      <c r="BS184">
        <f>SUMIFS('Grid GenerationQueue'!AI$5:AI$410,'Grid GenerationQueue'!$AZ$5:$AZ$410,$B184,'Grid GenerationQueue'!$BA$5:$BA$410,$C184,'Grid GenerationQueue'!$BJ$5:$BJ$410,"Executed",'Grid GenerationQueue'!$BD$5:$BD$410,"&lt;="&amp;$BE$3)</f>
        <v>0</v>
      </c>
      <c r="BT184">
        <f>SUMIFS('Grid GenerationQueue'!AJ$5:AJ$410,'Grid GenerationQueue'!$AZ$5:$AZ$410,$B184,'Grid GenerationQueue'!$BA$5:$BA$410,$C184,'Grid GenerationQueue'!$BJ$5:$BJ$410,"Executed",'Grid GenerationQueue'!$BD$5:$BD$410,"&lt;="&amp;$BE$3)</f>
        <v>0</v>
      </c>
      <c r="BU184">
        <f>SUMIFS('Grid GenerationQueue'!AK$5:AK$410,'Grid GenerationQueue'!$AZ$5:$AZ$410,$B184,'Grid GenerationQueue'!$BA$5:$BA$410,$C184,'Grid GenerationQueue'!$BJ$5:$BJ$410,"Executed",'Grid GenerationQueue'!$BD$5:$BD$410,"&lt;="&amp;$BE$3)</f>
        <v>0</v>
      </c>
      <c r="BV184">
        <f>SUMIFS('Grid GenerationQueue'!AL$5:AL$410,'Grid GenerationQueue'!$AZ$5:$AZ$410,$B184,'Grid GenerationQueue'!$BA$5:$BA$410,$C184,'Grid GenerationQueue'!$BJ$5:$BJ$410,"Executed",'Grid GenerationQueue'!$BD$5:$BD$410,"&lt;="&amp;$BE$3)</f>
        <v>0</v>
      </c>
      <c r="BW184">
        <f>SUMIFS('Grid GenerationQueue'!AM$5:AM$410,'Grid GenerationQueue'!$AZ$5:$AZ$410,$B184,'Grid GenerationQueue'!$BA$5:$BA$410,$C184,'Grid GenerationQueue'!$BJ$5:$BJ$410,"Executed",'Grid GenerationQueue'!$BD$5:$BD$410,"&lt;="&amp;$BE$3)</f>
        <v>0</v>
      </c>
      <c r="BX184">
        <f>SUMIFS('Grid GenerationQueue'!AN$5:AN$410,'Grid GenerationQueue'!$AZ$5:$AZ$410,$B184,'Grid GenerationQueue'!$BA$5:$BA$410,$C184,'Grid GenerationQueue'!$BJ$5:$BJ$410,"Executed",'Grid GenerationQueue'!$BD$5:$BD$410,"&lt;="&amp;$BE$3)</f>
        <v>0</v>
      </c>
      <c r="BY184">
        <f>SUMIFS('Grid GenerationQueue'!AO$5:AO$410,'Grid GenerationQueue'!$AZ$5:$AZ$410,$B184,'Grid GenerationQueue'!$BA$5:$BA$410,$C184,'Grid GenerationQueue'!$BJ$5:$BJ$410,"Executed",'Grid GenerationQueue'!$BD$5:$BD$410,"&lt;="&amp;$BE$3)</f>
        <v>0</v>
      </c>
      <c r="BZ184">
        <f>SUMIFS('Grid GenerationQueue'!AP$5:AP$410,'Grid GenerationQueue'!$AZ$5:$AZ$410,$B184,'Grid GenerationQueue'!$BA$5:$BA$410,$C184,'Grid GenerationQueue'!$BJ$5:$BJ$410,"Executed",'Grid GenerationQueue'!$BD$5:$BD$410,"&lt;="&amp;$BE$3)</f>
        <v>0</v>
      </c>
      <c r="CA184">
        <f>SUMIFS('Grid GenerationQueue'!AQ$5:AQ$410,'Grid GenerationQueue'!$AZ$5:$AZ$410,$B184,'Grid GenerationQueue'!$BA$5:$BA$410,$C184,'Grid GenerationQueue'!$BJ$5:$BJ$410,"Executed",'Grid GenerationQueue'!$BD$5:$BD$410,"&lt;="&amp;$BE$3)</f>
        <v>0</v>
      </c>
      <c r="CB184">
        <f>SUMIFS('Grid GenerationQueue'!AR$5:AR$410,'Grid GenerationQueue'!$AZ$5:$AZ$410,$B184,'Grid GenerationQueue'!$BA$5:$BA$410,$C184,'Grid GenerationQueue'!$BJ$5:$BJ$410,"Executed",'Grid GenerationQueue'!$BD$5:$BD$410,"&lt;="&amp;$BE$3)</f>
        <v>0</v>
      </c>
      <c r="CD184">
        <f>SUMIFS('Grid GenerationQueue'!AG$5:AG$410,'Grid GenerationQueue'!$AZ$5:$AZ$410,$B184,'Grid GenerationQueue'!$BA$5:$BA$410,$C184,'Grid GenerationQueue'!$BH$5:$BH$410,"&lt;&gt;"&amp;"",'Grid GenerationQueue'!$BD$5:$BD$410,"&lt;="&amp;$BE$3)</f>
        <v>0</v>
      </c>
      <c r="CE184">
        <f>SUMIFS('Grid GenerationQueue'!AH$5:AH$410,'Grid GenerationQueue'!$AZ$5:$AZ$410,$B184,'Grid GenerationQueue'!$BA$5:$BA$410,$C184,'Grid GenerationQueue'!$BH$5:$BH$410,"&lt;&gt;"&amp;"",'Grid GenerationQueue'!$BD$5:$BD$410,"&lt;="&amp;$BE$3)</f>
        <v>0</v>
      </c>
      <c r="CF184">
        <f>SUMIFS('Grid GenerationQueue'!AI$5:AI$410,'Grid GenerationQueue'!$AZ$5:$AZ$410,$B184,'Grid GenerationQueue'!$BA$5:$BA$410,$C184,'Grid GenerationQueue'!$BH$5:$BH$410,"&lt;&gt;"&amp;"",'Grid GenerationQueue'!$BD$5:$BD$410,"&lt;="&amp;$BE$3)</f>
        <v>0</v>
      </c>
      <c r="CG184">
        <f>SUMIFS('Grid GenerationQueue'!AJ$5:AJ$410,'Grid GenerationQueue'!$AZ$5:$AZ$410,$B184,'Grid GenerationQueue'!$BA$5:$BA$410,$C184,'Grid GenerationQueue'!$BH$5:$BH$410,"&lt;&gt;"&amp;"",'Grid GenerationQueue'!$BD$5:$BD$410,"&lt;="&amp;$BE$3)</f>
        <v>0</v>
      </c>
      <c r="CH184">
        <f>SUMIFS('Grid GenerationQueue'!AK$5:AK$410,'Grid GenerationQueue'!$AZ$5:$AZ$410,$B184,'Grid GenerationQueue'!$BA$5:$BA$410,$C184,'Grid GenerationQueue'!$BH$5:$BH$410,"&lt;&gt;"&amp;"",'Grid GenerationQueue'!$BD$5:$BD$410,"&lt;="&amp;$BE$3)</f>
        <v>0</v>
      </c>
      <c r="CI184">
        <f>SUMIFS('Grid GenerationQueue'!AL$5:AL$410,'Grid GenerationQueue'!$AZ$5:$AZ$410,$B184,'Grid GenerationQueue'!$BA$5:$BA$410,$C184,'Grid GenerationQueue'!$BH$5:$BH$410,"&lt;&gt;"&amp;"",'Grid GenerationQueue'!$BD$5:$BD$410,"&lt;="&amp;$BE$3)</f>
        <v>0</v>
      </c>
      <c r="CJ184">
        <f>SUMIFS('Grid GenerationQueue'!AM$5:AM$410,'Grid GenerationQueue'!$AZ$5:$AZ$410,$B184,'Grid GenerationQueue'!$BA$5:$BA$410,$C184,'Grid GenerationQueue'!$BH$5:$BH$410,"&lt;&gt;"&amp;"",'Grid GenerationQueue'!$BD$5:$BD$410,"&lt;="&amp;$BE$3)</f>
        <v>0</v>
      </c>
      <c r="CK184">
        <f>SUMIFS('Grid GenerationQueue'!AN$5:AN$410,'Grid GenerationQueue'!$AZ$5:$AZ$410,$B184,'Grid GenerationQueue'!$BA$5:$BA$410,$C184,'Grid GenerationQueue'!$BH$5:$BH$410,"&lt;&gt;"&amp;"",'Grid GenerationQueue'!$BD$5:$BD$410,"&lt;="&amp;$BE$3)</f>
        <v>0</v>
      </c>
      <c r="CL184">
        <f>SUMIFS('Grid GenerationQueue'!AO$5:AO$410,'Grid GenerationQueue'!$AZ$5:$AZ$410,$B184,'Grid GenerationQueue'!$BA$5:$BA$410,$C184,'Grid GenerationQueue'!$BH$5:$BH$410,"&lt;&gt;"&amp;"",'Grid GenerationQueue'!$BD$5:$BD$410,"&lt;="&amp;$BE$3)</f>
        <v>0</v>
      </c>
      <c r="CM184">
        <f>SUMIFS('Grid GenerationQueue'!AP$5:AP$410,'Grid GenerationQueue'!$AZ$5:$AZ$410,$B184,'Grid GenerationQueue'!$BA$5:$BA$410,$C184,'Grid GenerationQueue'!$BH$5:$BH$410,"&lt;&gt;"&amp;"",'Grid GenerationQueue'!$BD$5:$BD$410,"&lt;="&amp;$BE$3)</f>
        <v>0</v>
      </c>
      <c r="CN184">
        <f>SUMIFS('Grid GenerationQueue'!AQ$5:AQ$410,'Grid GenerationQueue'!$AZ$5:$AZ$410,$B184,'Grid GenerationQueue'!$BA$5:$BA$410,$C184,'Grid GenerationQueue'!$BH$5:$BH$410,"&lt;&gt;"&amp;"",'Grid GenerationQueue'!$BD$5:$BD$410,"&lt;="&amp;$BE$3)</f>
        <v>0</v>
      </c>
      <c r="CO184">
        <f>SUMIFS('Grid GenerationQueue'!AR$5:AR$410,'Grid GenerationQueue'!$AZ$5:$AZ$410,$B184,'Grid GenerationQueue'!$BA$5:$BA$410,$C184,'Grid GenerationQueue'!$BH$5:$BH$410,"&lt;&gt;"&amp;"",'Grid GenerationQueue'!$BD$5:$BD$410,"&lt;="&amp;$BE$3)</f>
        <v>0</v>
      </c>
      <c r="CQ184">
        <f>SUMIFS('Grid GenerationQueue'!AG$5:AG$410,'Grid GenerationQueue'!$AZ$5:$AZ$410,$B184,'Grid GenerationQueue'!$BA$5:$BA$410,$C184,'Grid GenerationQueue'!$BK$5:$BK$410,"&gt;0",'Grid GenerationQueue'!$BD$5:$BD$410,"&lt;="&amp;$BE$3)</f>
        <v>0</v>
      </c>
      <c r="CR184">
        <f>SUMIFS('Grid GenerationQueue'!AH$5:AH$410,'Grid GenerationQueue'!$AZ$5:$AZ$410,$B184,'Grid GenerationQueue'!$BA$5:$BA$410,$C184,'Grid GenerationQueue'!$BK$5:$BK$410,"&gt;0",'Grid GenerationQueue'!$BD$5:$BD$410,"&lt;="&amp;$BE$3)</f>
        <v>0</v>
      </c>
      <c r="CS184">
        <f>SUMIFS('Grid GenerationQueue'!AI$5:AI$410,'Grid GenerationQueue'!$AZ$5:$AZ$410,$B184,'Grid GenerationQueue'!$BA$5:$BA$410,$C184,'Grid GenerationQueue'!$BK$5:$BK$410,"&gt;0",'Grid GenerationQueue'!$BD$5:$BD$410,"&lt;="&amp;$BE$3)</f>
        <v>0</v>
      </c>
      <c r="CT184">
        <f>SUMIFS('Grid GenerationQueue'!AJ$5:AJ$410,'Grid GenerationQueue'!$AZ$5:$AZ$410,$B184,'Grid GenerationQueue'!$BA$5:$BA$410,$C184,'Grid GenerationQueue'!$BK$5:$BK$410,"&gt;0",'Grid GenerationQueue'!$BD$5:$BD$410,"&lt;="&amp;$BE$3)</f>
        <v>0</v>
      </c>
      <c r="CU184">
        <f>SUMIFS('Grid GenerationQueue'!AK$5:AK$410,'Grid GenerationQueue'!$AZ$5:$AZ$410,$B184,'Grid GenerationQueue'!$BA$5:$BA$410,$C184,'Grid GenerationQueue'!$BK$5:$BK$410,"&gt;0",'Grid GenerationQueue'!$BD$5:$BD$410,"&lt;="&amp;$BE$3)</f>
        <v>0</v>
      </c>
      <c r="CV184">
        <f>SUMIFS('Grid GenerationQueue'!AL$5:AL$410,'Grid GenerationQueue'!$AZ$5:$AZ$410,$B184,'Grid GenerationQueue'!$BA$5:$BA$410,$C184,'Grid GenerationQueue'!$BK$5:$BK$410,"&gt;0",'Grid GenerationQueue'!$BD$5:$BD$410,"&lt;="&amp;$BE$3)</f>
        <v>0</v>
      </c>
      <c r="CW184">
        <f>SUMIFS('Grid GenerationQueue'!AM$5:AM$410,'Grid GenerationQueue'!$AZ$5:$AZ$410,$B184,'Grid GenerationQueue'!$BA$5:$BA$410,$C184,'Grid GenerationQueue'!$BK$5:$BK$410,"&gt;0",'Grid GenerationQueue'!$BD$5:$BD$410,"&lt;="&amp;$BE$3)</f>
        <v>0</v>
      </c>
      <c r="CX184">
        <f>SUMIFS('Grid GenerationQueue'!AN$5:AN$410,'Grid GenerationQueue'!$AZ$5:$AZ$410,$B184,'Grid GenerationQueue'!$BA$5:$BA$410,$C184,'Grid GenerationQueue'!$BK$5:$BK$410,"&gt;0",'Grid GenerationQueue'!$BD$5:$BD$410,"&lt;="&amp;$BE$3)</f>
        <v>0</v>
      </c>
      <c r="CY184">
        <f>SUMIFS('Grid GenerationQueue'!AO$5:AO$410,'Grid GenerationQueue'!$AZ$5:$AZ$410,$B184,'Grid GenerationQueue'!$BA$5:$BA$410,$C184,'Grid GenerationQueue'!$BK$5:$BK$410,"&gt;0",'Grid GenerationQueue'!$BD$5:$BD$410,"&lt;="&amp;$BE$3)</f>
        <v>0</v>
      </c>
      <c r="CZ184">
        <f>SUMIFS('Grid GenerationQueue'!AP$5:AP$410,'Grid GenerationQueue'!$AZ$5:$AZ$410,$B184,'Grid GenerationQueue'!$BA$5:$BA$410,$C184,'Grid GenerationQueue'!$BK$5:$BK$410,"&gt;0",'Grid GenerationQueue'!$BD$5:$BD$410,"&lt;="&amp;$BE$3)</f>
        <v>0</v>
      </c>
      <c r="DA184">
        <f>SUMIFS('Grid GenerationQueue'!AQ$5:AQ$410,'Grid GenerationQueue'!$AZ$5:$AZ$410,$B184,'Grid GenerationQueue'!$BA$5:$BA$410,$C184,'Grid GenerationQueue'!$BK$5:$BK$410,"&gt;0",'Grid GenerationQueue'!$BD$5:$BD$410,"&lt;="&amp;$BE$3)</f>
        <v>0</v>
      </c>
      <c r="DB184">
        <f>SUMIFS('Grid GenerationQueue'!AR$5:AR$410,'Grid GenerationQueue'!$AZ$5:$AZ$410,$B184,'Grid GenerationQueue'!$BA$5:$BA$410,$C184,'Grid GenerationQueue'!$BK$5:$BK$410,"&gt;0",'Grid GenerationQueue'!$BD$5:$BD$410,"&lt;="&amp;$BE$3)</f>
        <v>0</v>
      </c>
    </row>
    <row r="185" spans="1:106" x14ac:dyDescent="0.35">
      <c r="A185" t="s">
        <v>4748</v>
      </c>
      <c r="B185" t="s">
        <v>4843</v>
      </c>
      <c r="C185">
        <v>115</v>
      </c>
      <c r="D185">
        <f>SUMIFS('Grid GenerationQueue'!AG$5:AG$410,'Grid GenerationQueue'!$AZ$5:$AZ$410,$B185,'Grid GenerationQueue'!$BA$5:$BA$410,$C185)</f>
        <v>0</v>
      </c>
      <c r="E185">
        <f>SUMIFS('Grid GenerationQueue'!AH$5:AH$410,'Grid GenerationQueue'!$AZ$5:$AZ$410,$B185,'Grid GenerationQueue'!$BA$5:$BA$410,$C185)</f>
        <v>0</v>
      </c>
      <c r="F185">
        <f>SUMIFS('Grid GenerationQueue'!AI$5:AI$410,'Grid GenerationQueue'!$AZ$5:$AZ$410,$B185,'Grid GenerationQueue'!$BA$5:$BA$410,$C185)</f>
        <v>0</v>
      </c>
      <c r="G185">
        <f>SUMIFS('Grid GenerationQueue'!AJ$5:AJ$410,'Grid GenerationQueue'!$AZ$5:$AZ$410,$B185,'Grid GenerationQueue'!$BA$5:$BA$410,$C185)</f>
        <v>0</v>
      </c>
      <c r="H185">
        <f>SUMIFS('Grid GenerationQueue'!AK$5:AK$410,'Grid GenerationQueue'!$AZ$5:$AZ$410,$B185,'Grid GenerationQueue'!$BA$5:$BA$410,$C185)</f>
        <v>0</v>
      </c>
      <c r="I185">
        <f>SUMIFS('Grid GenerationQueue'!AL$5:AL$410,'Grid GenerationQueue'!$AZ$5:$AZ$410,$B185,'Grid GenerationQueue'!$BA$5:$BA$410,$C185)</f>
        <v>0</v>
      </c>
      <c r="J185">
        <f>SUMIFS('Grid GenerationQueue'!AM$5:AM$410,'Grid GenerationQueue'!$AZ$5:$AZ$410,$B185,'Grid GenerationQueue'!$BA$5:$BA$410,$C185)</f>
        <v>0</v>
      </c>
      <c r="K185">
        <f>SUMIFS('Grid GenerationQueue'!AN$5:AN$410,'Grid GenerationQueue'!$AZ$5:$AZ$410,$B185,'Grid GenerationQueue'!$BA$5:$BA$410,$C185)</f>
        <v>0</v>
      </c>
      <c r="L185">
        <f>SUMIFS('Grid GenerationQueue'!AO$5:AO$410,'Grid GenerationQueue'!$AZ$5:$AZ$410,$B185,'Grid GenerationQueue'!$BA$5:$BA$410,$C185)</f>
        <v>0</v>
      </c>
      <c r="M185">
        <f>SUMIFS('Grid GenerationQueue'!AP$5:AP$410,'Grid GenerationQueue'!$AZ$5:$AZ$410,$B185,'Grid GenerationQueue'!$BA$5:$BA$410,$C185)</f>
        <v>0</v>
      </c>
      <c r="N185">
        <f>SUMIFS('Grid GenerationQueue'!AQ$5:AQ$410,'Grid GenerationQueue'!$AZ$5:$AZ$410,$B185,'Grid GenerationQueue'!$BA$5:$BA$410,$C185)</f>
        <v>0</v>
      </c>
      <c r="O185">
        <f>SUMIFS('Grid GenerationQueue'!AR$5:AR$410,'Grid GenerationQueue'!$AZ$5:$AZ$410,$B185,'Grid GenerationQueue'!$BA$5:$BA$410,$C185)</f>
        <v>0</v>
      </c>
      <c r="Q185">
        <f>SUMIFS('Grid GenerationQueue'!AG$5:AG$410,'Grid GenerationQueue'!$AZ$5:$AZ$410,$B185,'Grid GenerationQueue'!$BA$5:$BA$410,$C185,'Grid GenerationQueue'!$BJ$5:$BJ$410,"Executed")</f>
        <v>0</v>
      </c>
      <c r="R185">
        <f>SUMIFS('Grid GenerationQueue'!AH$5:AH$410,'Grid GenerationQueue'!$AZ$5:$AZ$410,$B185,'Grid GenerationQueue'!$BA$5:$BA$410,$C185,'Grid GenerationQueue'!$BJ$5:$BJ$410,"Executed")</f>
        <v>0</v>
      </c>
      <c r="S185">
        <f>SUMIFS('Grid GenerationQueue'!AI$5:AI$410,'Grid GenerationQueue'!$AZ$5:$AZ$410,$B185,'Grid GenerationQueue'!$BA$5:$BA$410,$C185,'Grid GenerationQueue'!$BJ$5:$BJ$410,"Executed")</f>
        <v>0</v>
      </c>
      <c r="T185">
        <f>SUMIFS('Grid GenerationQueue'!AJ$5:AJ$410,'Grid GenerationQueue'!$AZ$5:$AZ$410,$B185,'Grid GenerationQueue'!$BA$5:$BA$410,$C185,'Grid GenerationQueue'!$BJ$5:$BJ$410,"Executed")</f>
        <v>0</v>
      </c>
      <c r="U185">
        <f>SUMIFS('Grid GenerationQueue'!AK$5:AK$410,'Grid GenerationQueue'!$AZ$5:$AZ$410,$B185,'Grid GenerationQueue'!$BA$5:$BA$410,$C185,'Grid GenerationQueue'!$BJ$5:$BJ$410,"Executed")</f>
        <v>0</v>
      </c>
      <c r="V185">
        <f>SUMIFS('Grid GenerationQueue'!AL$5:AL$410,'Grid GenerationQueue'!$AZ$5:$AZ$410,$B185,'Grid GenerationQueue'!$BA$5:$BA$410,$C185,'Grid GenerationQueue'!$BJ$5:$BJ$410,"Executed")</f>
        <v>0</v>
      </c>
      <c r="W185">
        <f>SUMIFS('Grid GenerationQueue'!AM$5:AM$410,'Grid GenerationQueue'!$AZ$5:$AZ$410,$B185,'Grid GenerationQueue'!$BA$5:$BA$410,$C185,'Grid GenerationQueue'!$BJ$5:$BJ$410,"Executed")</f>
        <v>0</v>
      </c>
      <c r="X185">
        <f>SUMIFS('Grid GenerationQueue'!AN$5:AN$410,'Grid GenerationQueue'!$AZ$5:$AZ$410,$B185,'Grid GenerationQueue'!$BA$5:$BA$410,$C185,'Grid GenerationQueue'!$BJ$5:$BJ$410,"Executed")</f>
        <v>0</v>
      </c>
      <c r="Y185">
        <f>SUMIFS('Grid GenerationQueue'!AO$5:AO$410,'Grid GenerationQueue'!$AZ$5:$AZ$410,$B185,'Grid GenerationQueue'!$BA$5:$BA$410,$C185,'Grid GenerationQueue'!$BJ$5:$BJ$410,"Executed")</f>
        <v>0</v>
      </c>
      <c r="Z185">
        <f>SUMIFS('Grid GenerationQueue'!AP$5:AP$410,'Grid GenerationQueue'!$AZ$5:$AZ$410,$B185,'Grid GenerationQueue'!$BA$5:$BA$410,$C185,'Grid GenerationQueue'!$BJ$5:$BJ$410,"Executed")</f>
        <v>0</v>
      </c>
      <c r="AA185">
        <f>SUMIFS('Grid GenerationQueue'!AQ$5:AQ$410,'Grid GenerationQueue'!$AZ$5:$AZ$410,$B185,'Grid GenerationQueue'!$BA$5:$BA$410,$C185,'Grid GenerationQueue'!$BJ$5:$BJ$410,"Executed")</f>
        <v>0</v>
      </c>
      <c r="AB185">
        <f>SUMIFS('Grid GenerationQueue'!AR$5:AR$410,'Grid GenerationQueue'!$AZ$5:$AZ$410,$B185,'Grid GenerationQueue'!$BA$5:$BA$410,$C185,'Grid GenerationQueue'!$BJ$5:$BJ$410,"Executed")</f>
        <v>0</v>
      </c>
      <c r="AD185">
        <f>SUMIFS('Grid GenerationQueue'!AG$5:AG$410,'Grid GenerationQueue'!$AZ$5:$AZ$410,$B185,'Grid GenerationQueue'!$BA$5:$BA$410,$C185,'Grid GenerationQueue'!$BH$5:$BH$410,"&lt;&gt;"&amp;"")+SUMIFS('Grid GenerationQueue'!AG$5:AG$410,'Grid GenerationQueue'!$AZ$5:$AZ$410,$B185,'Grid GenerationQueue'!$BA$5:$BA$410,$C185,'Grid GenerationQueue'!$BH$5:$BH$410,"",'Grid GenerationQueue'!$AC$5:$AC$410,1)</f>
        <v>0</v>
      </c>
      <c r="AE185">
        <f>SUMIFS('Grid GenerationQueue'!AH$5:AH$410,'Grid GenerationQueue'!$AZ$5:$AZ$410,$B185,'Grid GenerationQueue'!$BA$5:$BA$410,$C185,'Grid GenerationQueue'!$BH$5:$BH$410,"&lt;&gt;"&amp;"")+SUMIFS('Grid GenerationQueue'!AH$5:AH$410,'Grid GenerationQueue'!$AZ$5:$AZ$410,$B185,'Grid GenerationQueue'!$BA$5:$BA$410,$C185,'Grid GenerationQueue'!$BH$5:$BH$410,"",'Grid GenerationQueue'!$AC$5:$AC$410,1)</f>
        <v>0</v>
      </c>
      <c r="AF185">
        <f>SUMIFS('Grid GenerationQueue'!AI$5:AI$410,'Grid GenerationQueue'!$AZ$5:$AZ$410,$B185,'Grid GenerationQueue'!$BA$5:$BA$410,$C185,'Grid GenerationQueue'!$BH$5:$BH$410,"&lt;&gt;"&amp;"")+SUMIFS('Grid GenerationQueue'!AI$5:AI$410,'Grid GenerationQueue'!$AZ$5:$AZ$410,$B185,'Grid GenerationQueue'!$BA$5:$BA$410,$C185,'Grid GenerationQueue'!$BH$5:$BH$410,"",'Grid GenerationQueue'!$AC$5:$AC$410,1)</f>
        <v>0</v>
      </c>
      <c r="AG185">
        <f>SUMIFS('Grid GenerationQueue'!AJ$5:AJ$410,'Grid GenerationQueue'!$AZ$5:$AZ$410,$B185,'Grid GenerationQueue'!$BA$5:$BA$410,$C185,'Grid GenerationQueue'!$BH$5:$BH$410,"&lt;&gt;"&amp;"")+SUMIFS('Grid GenerationQueue'!AJ$5:AJ$410,'Grid GenerationQueue'!$AZ$5:$AZ$410,$B185,'Grid GenerationQueue'!$BA$5:$BA$410,$C185,'Grid GenerationQueue'!$BH$5:$BH$410,"",'Grid GenerationQueue'!$AC$5:$AC$410,1)</f>
        <v>0</v>
      </c>
      <c r="AH185">
        <f>SUMIFS('Grid GenerationQueue'!AK$5:AK$410,'Grid GenerationQueue'!$AZ$5:$AZ$410,$B185,'Grid GenerationQueue'!$BA$5:$BA$410,$C185,'Grid GenerationQueue'!$BH$5:$BH$410,"&lt;&gt;"&amp;"")+SUMIFS('Grid GenerationQueue'!AK$5:AK$410,'Grid GenerationQueue'!$AZ$5:$AZ$410,$B185,'Grid GenerationQueue'!$BA$5:$BA$410,$C185,'Grid GenerationQueue'!$BH$5:$BH$410,"",'Grid GenerationQueue'!$AC$5:$AC$410,1)</f>
        <v>0</v>
      </c>
      <c r="AI185">
        <f>SUMIFS('Grid GenerationQueue'!AL$5:AL$410,'Grid GenerationQueue'!$AZ$5:$AZ$410,$B185,'Grid GenerationQueue'!$BA$5:$BA$410,$C185,'Grid GenerationQueue'!$BH$5:$BH$410,"&lt;&gt;"&amp;"")+SUMIFS('Grid GenerationQueue'!AL$5:AL$410,'Grid GenerationQueue'!$AZ$5:$AZ$410,$B185,'Grid GenerationQueue'!$BA$5:$BA$410,$C185,'Grid GenerationQueue'!$BH$5:$BH$410,"",'Grid GenerationQueue'!$AC$5:$AC$410,1)</f>
        <v>0</v>
      </c>
      <c r="AJ185">
        <f>SUMIFS('Grid GenerationQueue'!AM$5:AM$410,'Grid GenerationQueue'!$AZ$5:$AZ$410,$B185,'Grid GenerationQueue'!$BA$5:$BA$410,$C185,'Grid GenerationQueue'!$BH$5:$BH$410,"&lt;&gt;"&amp;"")+SUMIFS('Grid GenerationQueue'!AM$5:AM$410,'Grid GenerationQueue'!$AZ$5:$AZ$410,$B185,'Grid GenerationQueue'!$BA$5:$BA$410,$C185,'Grid GenerationQueue'!$BH$5:$BH$410,"",'Grid GenerationQueue'!$AC$5:$AC$410,1)</f>
        <v>0</v>
      </c>
      <c r="AK185">
        <f>SUMIFS('Grid GenerationQueue'!AN$5:AN$410,'Grid GenerationQueue'!$AZ$5:$AZ$410,$B185,'Grid GenerationQueue'!$BA$5:$BA$410,$C185,'Grid GenerationQueue'!$BH$5:$BH$410,"&lt;&gt;"&amp;"")+SUMIFS('Grid GenerationQueue'!AN$5:AN$410,'Grid GenerationQueue'!$AZ$5:$AZ$410,$B185,'Grid GenerationQueue'!$BA$5:$BA$410,$C185,'Grid GenerationQueue'!$BH$5:$BH$410,"",'Grid GenerationQueue'!$AC$5:$AC$410,1)</f>
        <v>0</v>
      </c>
      <c r="AL185">
        <f>SUMIFS('Grid GenerationQueue'!AO$5:AO$410,'Grid GenerationQueue'!$AZ$5:$AZ$410,$B185,'Grid GenerationQueue'!$BA$5:$BA$410,$C185,'Grid GenerationQueue'!$BH$5:$BH$410,"&lt;&gt;"&amp;"")+SUMIFS('Grid GenerationQueue'!AO$5:AO$410,'Grid GenerationQueue'!$AZ$5:$AZ$410,$B185,'Grid GenerationQueue'!$BA$5:$BA$410,$C185,'Grid GenerationQueue'!$BH$5:$BH$410,"",'Grid GenerationQueue'!$AC$5:$AC$410,1)</f>
        <v>0</v>
      </c>
      <c r="AM185">
        <f>SUMIFS('Grid GenerationQueue'!AP$5:AP$410,'Grid GenerationQueue'!$AZ$5:$AZ$410,$B185,'Grid GenerationQueue'!$BA$5:$BA$410,$C185,'Grid GenerationQueue'!$BH$5:$BH$410,"&lt;&gt;"&amp;"")+SUMIFS('Grid GenerationQueue'!AP$5:AP$410,'Grid GenerationQueue'!$AZ$5:$AZ$410,$B185,'Grid GenerationQueue'!$BA$5:$BA$410,$C185,'Grid GenerationQueue'!$BH$5:$BH$410,"",'Grid GenerationQueue'!$AC$5:$AC$410,1)</f>
        <v>0</v>
      </c>
      <c r="AN185">
        <f>SUMIFS('Grid GenerationQueue'!AQ$5:AQ$410,'Grid GenerationQueue'!$AZ$5:$AZ$410,$B185,'Grid GenerationQueue'!$BA$5:$BA$410,$C185,'Grid GenerationQueue'!$BH$5:$BH$410,"&lt;&gt;"&amp;"")+SUMIFS('Grid GenerationQueue'!AQ$5:AQ$410,'Grid GenerationQueue'!$AZ$5:$AZ$410,$B185,'Grid GenerationQueue'!$BA$5:$BA$410,$C185,'Grid GenerationQueue'!$BH$5:$BH$410,"",'Grid GenerationQueue'!$AC$5:$AC$410,1)</f>
        <v>0</v>
      </c>
      <c r="AO185">
        <f>SUMIFS('Grid GenerationQueue'!AR$5:AR$410,'Grid GenerationQueue'!$AZ$5:$AZ$410,$B185,'Grid GenerationQueue'!$BA$5:$BA$410,$C185,'Grid GenerationQueue'!$BH$5:$BH$410,"&lt;&gt;"&amp;"")+SUMIFS('Grid GenerationQueue'!AR$5:AR$410,'Grid GenerationQueue'!$AZ$5:$AZ$410,$B185,'Grid GenerationQueue'!$BA$5:$BA$410,$C185,'Grid GenerationQueue'!$BH$5:$BH$410,"",'Grid GenerationQueue'!$AC$5:$AC$410,1)</f>
        <v>0</v>
      </c>
      <c r="AQ185">
        <f>SUMIFS('Grid GenerationQueue'!AG$5:AG$410,'Grid GenerationQueue'!$AZ$5:$AZ$410,$B185,'Grid GenerationQueue'!$BA$5:$BA$410,$C185,'Grid GenerationQueue'!$BK$5:$BK$410,"&gt;0")</f>
        <v>0</v>
      </c>
      <c r="AR185">
        <f>SUMIFS('Grid GenerationQueue'!AH$5:AH$410,'Grid GenerationQueue'!$AZ$5:$AZ$410,$B185,'Grid GenerationQueue'!$BA$5:$BA$410,$C185,'Grid GenerationQueue'!$BK$5:$BK$410,"&gt;0")</f>
        <v>0</v>
      </c>
      <c r="AS185">
        <f>SUMIFS('Grid GenerationQueue'!AI$5:AI$410,'Grid GenerationQueue'!$AZ$5:$AZ$410,$B185,'Grid GenerationQueue'!$BA$5:$BA$410,$C185,'Grid GenerationQueue'!$BK$5:$BK$410,"&gt;0")</f>
        <v>0</v>
      </c>
      <c r="AT185">
        <f>SUMIFS('Grid GenerationQueue'!AJ$5:AJ$410,'Grid GenerationQueue'!$AZ$5:$AZ$410,$B185,'Grid GenerationQueue'!$BA$5:$BA$410,$C185,'Grid GenerationQueue'!$BK$5:$BK$410,"&gt;0")</f>
        <v>0</v>
      </c>
      <c r="AU185">
        <f>SUMIFS('Grid GenerationQueue'!AK$5:AK$410,'Grid GenerationQueue'!$AZ$5:$AZ$410,$B185,'Grid GenerationQueue'!$BA$5:$BA$410,$C185,'Grid GenerationQueue'!$BK$5:$BK$410,"&gt;0")</f>
        <v>0</v>
      </c>
      <c r="AV185">
        <f>SUMIFS('Grid GenerationQueue'!AL$5:AL$410,'Grid GenerationQueue'!$AZ$5:$AZ$410,$B185,'Grid GenerationQueue'!$BA$5:$BA$410,$C185,'Grid GenerationQueue'!$BK$5:$BK$410,"&gt;0")</f>
        <v>0</v>
      </c>
      <c r="AW185">
        <f>SUMIFS('Grid GenerationQueue'!AM$5:AM$410,'Grid GenerationQueue'!$AZ$5:$AZ$410,$B185,'Grid GenerationQueue'!$BA$5:$BA$410,$C185,'Grid GenerationQueue'!$BK$5:$BK$410,"&gt;0")</f>
        <v>0</v>
      </c>
      <c r="AX185">
        <f>SUMIFS('Grid GenerationQueue'!AN$5:AN$410,'Grid GenerationQueue'!$AZ$5:$AZ$410,$B185,'Grid GenerationQueue'!$BA$5:$BA$410,$C185,'Grid GenerationQueue'!$BK$5:$BK$410,"&gt;0")</f>
        <v>0</v>
      </c>
      <c r="AY185">
        <f>SUMIFS('Grid GenerationQueue'!AO$5:AO$410,'Grid GenerationQueue'!$AZ$5:$AZ$410,$B185,'Grid GenerationQueue'!$BA$5:$BA$410,$C185,'Grid GenerationQueue'!$BK$5:$BK$410,"&gt;0")</f>
        <v>0</v>
      </c>
      <c r="AZ185">
        <f>SUMIFS('Grid GenerationQueue'!AP$5:AP$410,'Grid GenerationQueue'!$AZ$5:$AZ$410,$B185,'Grid GenerationQueue'!$BA$5:$BA$410,$C185,'Grid GenerationQueue'!$BK$5:$BK$410,"&gt;0")</f>
        <v>0</v>
      </c>
      <c r="BA185">
        <f>SUMIFS('Grid GenerationQueue'!AQ$5:AQ$410,'Grid GenerationQueue'!$AZ$5:$AZ$410,$B185,'Grid GenerationQueue'!$BA$5:$BA$410,$C185,'Grid GenerationQueue'!$BK$5:$BK$410,"&gt;0")</f>
        <v>0</v>
      </c>
      <c r="BB185">
        <f>SUMIFS('Grid GenerationQueue'!AR$5:AR$410,'Grid GenerationQueue'!$AZ$5:$AZ$410,$B185,'Grid GenerationQueue'!$BA$5:$BA$410,$C185,'Grid GenerationQueue'!$BK$5:$BK$410,"&gt;0")</f>
        <v>0</v>
      </c>
      <c r="BD185">
        <f>SUMIFS('Grid GenerationQueue'!AG$5:AG$410,'Grid GenerationQueue'!$AZ$5:$AZ$410,$B185,'Grid GenerationQueue'!$BA$5:$BA$410,$C185,'Grid GenerationQueue'!$BD$5:$BD$410,"&lt;="&amp;$BE$3)</f>
        <v>0</v>
      </c>
      <c r="BE185">
        <f>SUMIFS('Grid GenerationQueue'!AH$5:AH$410,'Grid GenerationQueue'!$AZ$5:$AZ$410,$B185,'Grid GenerationQueue'!$BA$5:$BA$410,$C185,'Grid GenerationQueue'!$BD$5:$BD$410,"&lt;="&amp;$BE$3)</f>
        <v>0</v>
      </c>
      <c r="BF185">
        <f>SUMIFS('Grid GenerationQueue'!AI$5:AI$410,'Grid GenerationQueue'!$AZ$5:$AZ$410,$B185,'Grid GenerationQueue'!$BA$5:$BA$410,$C185,'Grid GenerationQueue'!$BD$5:$BD$410,"&lt;="&amp;$BE$3)</f>
        <v>0</v>
      </c>
      <c r="BG185">
        <f>SUMIFS('Grid GenerationQueue'!AJ$5:AJ$410,'Grid GenerationQueue'!$AZ$5:$AZ$410,$B185,'Grid GenerationQueue'!$BA$5:$BA$410,$C185,'Grid GenerationQueue'!$BD$5:$BD$410,"&lt;="&amp;$BE$3)</f>
        <v>0</v>
      </c>
      <c r="BH185">
        <f>SUMIFS('Grid GenerationQueue'!AK$5:AK$410,'Grid GenerationQueue'!$AZ$5:$AZ$410,$B185,'Grid GenerationQueue'!$BA$5:$BA$410,$C185,'Grid GenerationQueue'!$BD$5:$BD$410,"&lt;="&amp;$BE$3)</f>
        <v>0</v>
      </c>
      <c r="BI185">
        <f>SUMIFS('Grid GenerationQueue'!AL$5:AL$410,'Grid GenerationQueue'!$AZ$5:$AZ$410,$B185,'Grid GenerationQueue'!$BA$5:$BA$410,$C185,'Grid GenerationQueue'!$BD$5:$BD$410,"&lt;="&amp;$BE$3)</f>
        <v>0</v>
      </c>
      <c r="BJ185">
        <f>SUMIFS('Grid GenerationQueue'!AM$5:AM$410,'Grid GenerationQueue'!$AZ$5:$AZ$410,$B185,'Grid GenerationQueue'!$BA$5:$BA$410,$C185,'Grid GenerationQueue'!$BD$5:$BD$410,"&lt;="&amp;$BE$3)</f>
        <v>0</v>
      </c>
      <c r="BK185">
        <f>SUMIFS('Grid GenerationQueue'!AN$5:AN$410,'Grid GenerationQueue'!$AZ$5:$AZ$410,$B185,'Grid GenerationQueue'!$BA$5:$BA$410,$C185,'Grid GenerationQueue'!$BD$5:$BD$410,"&lt;="&amp;$BE$3)</f>
        <v>0</v>
      </c>
      <c r="BL185">
        <f>SUMIFS('Grid GenerationQueue'!AO$5:AO$410,'Grid GenerationQueue'!$AZ$5:$AZ$410,$B185,'Grid GenerationQueue'!$BA$5:$BA$410,$C185,'Grid GenerationQueue'!$BD$5:$BD$410,"&lt;="&amp;$BE$3)</f>
        <v>0</v>
      </c>
      <c r="BM185">
        <f>SUMIFS('Grid GenerationQueue'!AP$5:AP$410,'Grid GenerationQueue'!$AZ$5:$AZ$410,$B185,'Grid GenerationQueue'!$BA$5:$BA$410,$C185,'Grid GenerationQueue'!$BD$5:$BD$410,"&lt;="&amp;$BE$3)</f>
        <v>0</v>
      </c>
      <c r="BN185">
        <f>SUMIFS('Grid GenerationQueue'!AQ$5:AQ$410,'Grid GenerationQueue'!$AZ$5:$AZ$410,$B185,'Grid GenerationQueue'!$BA$5:$BA$410,$C185,'Grid GenerationQueue'!$BD$5:$BD$410,"&lt;="&amp;$BE$3)</f>
        <v>0</v>
      </c>
      <c r="BO185">
        <f>SUMIFS('Grid GenerationQueue'!AR$5:AR$410,'Grid GenerationQueue'!$AZ$5:$AZ$410,$B185,'Grid GenerationQueue'!$BA$5:$BA$410,$C185,'Grid GenerationQueue'!$BD$5:$BD$410,"&lt;="&amp;$BE$3)</f>
        <v>0</v>
      </c>
      <c r="BQ185">
        <f>SUMIFS('Grid GenerationQueue'!AG$5:AG$410,'Grid GenerationQueue'!$AZ$5:$AZ$410,$B185,'Grid GenerationQueue'!$BA$5:$BA$410,$C185,'Grid GenerationQueue'!$BJ$5:$BJ$410,"Executed",'Grid GenerationQueue'!$BD$5:$BD$410,"&lt;="&amp;$BE$3)</f>
        <v>0</v>
      </c>
      <c r="BR185">
        <f>SUMIFS('Grid GenerationQueue'!AH$5:AH$410,'Grid GenerationQueue'!$AZ$5:$AZ$410,$B185,'Grid GenerationQueue'!$BA$5:$BA$410,$C185,'Grid GenerationQueue'!$BJ$5:$BJ$410,"Executed",'Grid GenerationQueue'!$BD$5:$BD$410,"&lt;="&amp;$BE$3)</f>
        <v>0</v>
      </c>
      <c r="BS185">
        <f>SUMIFS('Grid GenerationQueue'!AI$5:AI$410,'Grid GenerationQueue'!$AZ$5:$AZ$410,$B185,'Grid GenerationQueue'!$BA$5:$BA$410,$C185,'Grid GenerationQueue'!$BJ$5:$BJ$410,"Executed",'Grid GenerationQueue'!$BD$5:$BD$410,"&lt;="&amp;$BE$3)</f>
        <v>0</v>
      </c>
      <c r="BT185">
        <f>SUMIFS('Grid GenerationQueue'!AJ$5:AJ$410,'Grid GenerationQueue'!$AZ$5:$AZ$410,$B185,'Grid GenerationQueue'!$BA$5:$BA$410,$C185,'Grid GenerationQueue'!$BJ$5:$BJ$410,"Executed",'Grid GenerationQueue'!$BD$5:$BD$410,"&lt;="&amp;$BE$3)</f>
        <v>0</v>
      </c>
      <c r="BU185">
        <f>SUMIFS('Grid GenerationQueue'!AK$5:AK$410,'Grid GenerationQueue'!$AZ$5:$AZ$410,$B185,'Grid GenerationQueue'!$BA$5:$BA$410,$C185,'Grid GenerationQueue'!$BJ$5:$BJ$410,"Executed",'Grid GenerationQueue'!$BD$5:$BD$410,"&lt;="&amp;$BE$3)</f>
        <v>0</v>
      </c>
      <c r="BV185">
        <f>SUMIFS('Grid GenerationQueue'!AL$5:AL$410,'Grid GenerationQueue'!$AZ$5:$AZ$410,$B185,'Grid GenerationQueue'!$BA$5:$BA$410,$C185,'Grid GenerationQueue'!$BJ$5:$BJ$410,"Executed",'Grid GenerationQueue'!$BD$5:$BD$410,"&lt;="&amp;$BE$3)</f>
        <v>0</v>
      </c>
      <c r="BW185">
        <f>SUMIFS('Grid GenerationQueue'!AM$5:AM$410,'Grid GenerationQueue'!$AZ$5:$AZ$410,$B185,'Grid GenerationQueue'!$BA$5:$BA$410,$C185,'Grid GenerationQueue'!$BJ$5:$BJ$410,"Executed",'Grid GenerationQueue'!$BD$5:$BD$410,"&lt;="&amp;$BE$3)</f>
        <v>0</v>
      </c>
      <c r="BX185">
        <f>SUMIFS('Grid GenerationQueue'!AN$5:AN$410,'Grid GenerationQueue'!$AZ$5:$AZ$410,$B185,'Grid GenerationQueue'!$BA$5:$BA$410,$C185,'Grid GenerationQueue'!$BJ$5:$BJ$410,"Executed",'Grid GenerationQueue'!$BD$5:$BD$410,"&lt;="&amp;$BE$3)</f>
        <v>0</v>
      </c>
      <c r="BY185">
        <f>SUMIFS('Grid GenerationQueue'!AO$5:AO$410,'Grid GenerationQueue'!$AZ$5:$AZ$410,$B185,'Grid GenerationQueue'!$BA$5:$BA$410,$C185,'Grid GenerationQueue'!$BJ$5:$BJ$410,"Executed",'Grid GenerationQueue'!$BD$5:$BD$410,"&lt;="&amp;$BE$3)</f>
        <v>0</v>
      </c>
      <c r="BZ185">
        <f>SUMIFS('Grid GenerationQueue'!AP$5:AP$410,'Grid GenerationQueue'!$AZ$5:$AZ$410,$B185,'Grid GenerationQueue'!$BA$5:$BA$410,$C185,'Grid GenerationQueue'!$BJ$5:$BJ$410,"Executed",'Grid GenerationQueue'!$BD$5:$BD$410,"&lt;="&amp;$BE$3)</f>
        <v>0</v>
      </c>
      <c r="CA185">
        <f>SUMIFS('Grid GenerationQueue'!AQ$5:AQ$410,'Grid GenerationQueue'!$AZ$5:$AZ$410,$B185,'Grid GenerationQueue'!$BA$5:$BA$410,$C185,'Grid GenerationQueue'!$BJ$5:$BJ$410,"Executed",'Grid GenerationQueue'!$BD$5:$BD$410,"&lt;="&amp;$BE$3)</f>
        <v>0</v>
      </c>
      <c r="CB185">
        <f>SUMIFS('Grid GenerationQueue'!AR$5:AR$410,'Grid GenerationQueue'!$AZ$5:$AZ$410,$B185,'Grid GenerationQueue'!$BA$5:$BA$410,$C185,'Grid GenerationQueue'!$BJ$5:$BJ$410,"Executed",'Grid GenerationQueue'!$BD$5:$BD$410,"&lt;="&amp;$BE$3)</f>
        <v>0</v>
      </c>
      <c r="CD185">
        <f>SUMIFS('Grid GenerationQueue'!AG$5:AG$410,'Grid GenerationQueue'!$AZ$5:$AZ$410,$B185,'Grid GenerationQueue'!$BA$5:$BA$410,$C185,'Grid GenerationQueue'!$BH$5:$BH$410,"&lt;&gt;"&amp;"",'Grid GenerationQueue'!$BD$5:$BD$410,"&lt;="&amp;$BE$3)</f>
        <v>0</v>
      </c>
      <c r="CE185">
        <f>SUMIFS('Grid GenerationQueue'!AH$5:AH$410,'Grid GenerationQueue'!$AZ$5:$AZ$410,$B185,'Grid GenerationQueue'!$BA$5:$BA$410,$C185,'Grid GenerationQueue'!$BH$5:$BH$410,"&lt;&gt;"&amp;"",'Grid GenerationQueue'!$BD$5:$BD$410,"&lt;="&amp;$BE$3)</f>
        <v>0</v>
      </c>
      <c r="CF185">
        <f>SUMIFS('Grid GenerationQueue'!AI$5:AI$410,'Grid GenerationQueue'!$AZ$5:$AZ$410,$B185,'Grid GenerationQueue'!$BA$5:$BA$410,$C185,'Grid GenerationQueue'!$BH$5:$BH$410,"&lt;&gt;"&amp;"",'Grid GenerationQueue'!$BD$5:$BD$410,"&lt;="&amp;$BE$3)</f>
        <v>0</v>
      </c>
      <c r="CG185">
        <f>SUMIFS('Grid GenerationQueue'!AJ$5:AJ$410,'Grid GenerationQueue'!$AZ$5:$AZ$410,$B185,'Grid GenerationQueue'!$BA$5:$BA$410,$C185,'Grid GenerationQueue'!$BH$5:$BH$410,"&lt;&gt;"&amp;"",'Grid GenerationQueue'!$BD$5:$BD$410,"&lt;="&amp;$BE$3)</f>
        <v>0</v>
      </c>
      <c r="CH185">
        <f>SUMIFS('Grid GenerationQueue'!AK$5:AK$410,'Grid GenerationQueue'!$AZ$5:$AZ$410,$B185,'Grid GenerationQueue'!$BA$5:$BA$410,$C185,'Grid GenerationQueue'!$BH$5:$BH$410,"&lt;&gt;"&amp;"",'Grid GenerationQueue'!$BD$5:$BD$410,"&lt;="&amp;$BE$3)</f>
        <v>0</v>
      </c>
      <c r="CI185">
        <f>SUMIFS('Grid GenerationQueue'!AL$5:AL$410,'Grid GenerationQueue'!$AZ$5:$AZ$410,$B185,'Grid GenerationQueue'!$BA$5:$BA$410,$C185,'Grid GenerationQueue'!$BH$5:$BH$410,"&lt;&gt;"&amp;"",'Grid GenerationQueue'!$BD$5:$BD$410,"&lt;="&amp;$BE$3)</f>
        <v>0</v>
      </c>
      <c r="CJ185">
        <f>SUMIFS('Grid GenerationQueue'!AM$5:AM$410,'Grid GenerationQueue'!$AZ$5:$AZ$410,$B185,'Grid GenerationQueue'!$BA$5:$BA$410,$C185,'Grid GenerationQueue'!$BH$5:$BH$410,"&lt;&gt;"&amp;"",'Grid GenerationQueue'!$BD$5:$BD$410,"&lt;="&amp;$BE$3)</f>
        <v>0</v>
      </c>
      <c r="CK185">
        <f>SUMIFS('Grid GenerationQueue'!AN$5:AN$410,'Grid GenerationQueue'!$AZ$5:$AZ$410,$B185,'Grid GenerationQueue'!$BA$5:$BA$410,$C185,'Grid GenerationQueue'!$BH$5:$BH$410,"&lt;&gt;"&amp;"",'Grid GenerationQueue'!$BD$5:$BD$410,"&lt;="&amp;$BE$3)</f>
        <v>0</v>
      </c>
      <c r="CL185">
        <f>SUMIFS('Grid GenerationQueue'!AO$5:AO$410,'Grid GenerationQueue'!$AZ$5:$AZ$410,$B185,'Grid GenerationQueue'!$BA$5:$BA$410,$C185,'Grid GenerationQueue'!$BH$5:$BH$410,"&lt;&gt;"&amp;"",'Grid GenerationQueue'!$BD$5:$BD$410,"&lt;="&amp;$BE$3)</f>
        <v>0</v>
      </c>
      <c r="CM185">
        <f>SUMIFS('Grid GenerationQueue'!AP$5:AP$410,'Grid GenerationQueue'!$AZ$5:$AZ$410,$B185,'Grid GenerationQueue'!$BA$5:$BA$410,$C185,'Grid GenerationQueue'!$BH$5:$BH$410,"&lt;&gt;"&amp;"",'Grid GenerationQueue'!$BD$5:$BD$410,"&lt;="&amp;$BE$3)</f>
        <v>0</v>
      </c>
      <c r="CN185">
        <f>SUMIFS('Grid GenerationQueue'!AQ$5:AQ$410,'Grid GenerationQueue'!$AZ$5:$AZ$410,$B185,'Grid GenerationQueue'!$BA$5:$BA$410,$C185,'Grid GenerationQueue'!$BH$5:$BH$410,"&lt;&gt;"&amp;"",'Grid GenerationQueue'!$BD$5:$BD$410,"&lt;="&amp;$BE$3)</f>
        <v>0</v>
      </c>
      <c r="CO185">
        <f>SUMIFS('Grid GenerationQueue'!AR$5:AR$410,'Grid GenerationQueue'!$AZ$5:$AZ$410,$B185,'Grid GenerationQueue'!$BA$5:$BA$410,$C185,'Grid GenerationQueue'!$BH$5:$BH$410,"&lt;&gt;"&amp;"",'Grid GenerationQueue'!$BD$5:$BD$410,"&lt;="&amp;$BE$3)</f>
        <v>0</v>
      </c>
      <c r="CQ185">
        <f>SUMIFS('Grid GenerationQueue'!AG$5:AG$410,'Grid GenerationQueue'!$AZ$5:$AZ$410,$B185,'Grid GenerationQueue'!$BA$5:$BA$410,$C185,'Grid GenerationQueue'!$BK$5:$BK$410,"&gt;0",'Grid GenerationQueue'!$BD$5:$BD$410,"&lt;="&amp;$BE$3)</f>
        <v>0</v>
      </c>
      <c r="CR185">
        <f>SUMIFS('Grid GenerationQueue'!AH$5:AH$410,'Grid GenerationQueue'!$AZ$5:$AZ$410,$B185,'Grid GenerationQueue'!$BA$5:$BA$410,$C185,'Grid GenerationQueue'!$BK$5:$BK$410,"&gt;0",'Grid GenerationQueue'!$BD$5:$BD$410,"&lt;="&amp;$BE$3)</f>
        <v>0</v>
      </c>
      <c r="CS185">
        <f>SUMIFS('Grid GenerationQueue'!AI$5:AI$410,'Grid GenerationQueue'!$AZ$5:$AZ$410,$B185,'Grid GenerationQueue'!$BA$5:$BA$410,$C185,'Grid GenerationQueue'!$BK$5:$BK$410,"&gt;0",'Grid GenerationQueue'!$BD$5:$BD$410,"&lt;="&amp;$BE$3)</f>
        <v>0</v>
      </c>
      <c r="CT185">
        <f>SUMIFS('Grid GenerationQueue'!AJ$5:AJ$410,'Grid GenerationQueue'!$AZ$5:$AZ$410,$B185,'Grid GenerationQueue'!$BA$5:$BA$410,$C185,'Grid GenerationQueue'!$BK$5:$BK$410,"&gt;0",'Grid GenerationQueue'!$BD$5:$BD$410,"&lt;="&amp;$BE$3)</f>
        <v>0</v>
      </c>
      <c r="CU185">
        <f>SUMIFS('Grid GenerationQueue'!AK$5:AK$410,'Grid GenerationQueue'!$AZ$5:$AZ$410,$B185,'Grid GenerationQueue'!$BA$5:$BA$410,$C185,'Grid GenerationQueue'!$BK$5:$BK$410,"&gt;0",'Grid GenerationQueue'!$BD$5:$BD$410,"&lt;="&amp;$BE$3)</f>
        <v>0</v>
      </c>
      <c r="CV185">
        <f>SUMIFS('Grid GenerationQueue'!AL$5:AL$410,'Grid GenerationQueue'!$AZ$5:$AZ$410,$B185,'Grid GenerationQueue'!$BA$5:$BA$410,$C185,'Grid GenerationQueue'!$BK$5:$BK$410,"&gt;0",'Grid GenerationQueue'!$BD$5:$BD$410,"&lt;="&amp;$BE$3)</f>
        <v>0</v>
      </c>
      <c r="CW185">
        <f>SUMIFS('Grid GenerationQueue'!AM$5:AM$410,'Grid GenerationQueue'!$AZ$5:$AZ$410,$B185,'Grid GenerationQueue'!$BA$5:$BA$410,$C185,'Grid GenerationQueue'!$BK$5:$BK$410,"&gt;0",'Grid GenerationQueue'!$BD$5:$BD$410,"&lt;="&amp;$BE$3)</f>
        <v>0</v>
      </c>
      <c r="CX185">
        <f>SUMIFS('Grid GenerationQueue'!AN$5:AN$410,'Grid GenerationQueue'!$AZ$5:$AZ$410,$B185,'Grid GenerationQueue'!$BA$5:$BA$410,$C185,'Grid GenerationQueue'!$BK$5:$BK$410,"&gt;0",'Grid GenerationQueue'!$BD$5:$BD$410,"&lt;="&amp;$BE$3)</f>
        <v>0</v>
      </c>
      <c r="CY185">
        <f>SUMIFS('Grid GenerationQueue'!AO$5:AO$410,'Grid GenerationQueue'!$AZ$5:$AZ$410,$B185,'Grid GenerationQueue'!$BA$5:$BA$410,$C185,'Grid GenerationQueue'!$BK$5:$BK$410,"&gt;0",'Grid GenerationQueue'!$BD$5:$BD$410,"&lt;="&amp;$BE$3)</f>
        <v>0</v>
      </c>
      <c r="CZ185">
        <f>SUMIFS('Grid GenerationQueue'!AP$5:AP$410,'Grid GenerationQueue'!$AZ$5:$AZ$410,$B185,'Grid GenerationQueue'!$BA$5:$BA$410,$C185,'Grid GenerationQueue'!$BK$5:$BK$410,"&gt;0",'Grid GenerationQueue'!$BD$5:$BD$410,"&lt;="&amp;$BE$3)</f>
        <v>0</v>
      </c>
      <c r="DA185">
        <f>SUMIFS('Grid GenerationQueue'!AQ$5:AQ$410,'Grid GenerationQueue'!$AZ$5:$AZ$410,$B185,'Grid GenerationQueue'!$BA$5:$BA$410,$C185,'Grid GenerationQueue'!$BK$5:$BK$410,"&gt;0",'Grid GenerationQueue'!$BD$5:$BD$410,"&lt;="&amp;$BE$3)</f>
        <v>0</v>
      </c>
      <c r="DB185">
        <f>SUMIFS('Grid GenerationQueue'!AR$5:AR$410,'Grid GenerationQueue'!$AZ$5:$AZ$410,$B185,'Grid GenerationQueue'!$BA$5:$BA$410,$C185,'Grid GenerationQueue'!$BK$5:$BK$410,"&gt;0",'Grid GenerationQueue'!$BD$5:$BD$410,"&lt;="&amp;$BE$3)</f>
        <v>0</v>
      </c>
    </row>
    <row r="186" spans="1:106" x14ac:dyDescent="0.35">
      <c r="A186" t="s">
        <v>4746</v>
      </c>
      <c r="B186" t="s">
        <v>4844</v>
      </c>
      <c r="C186">
        <v>230</v>
      </c>
      <c r="D186">
        <f>SUMIFS('Grid GenerationQueue'!AG$5:AG$410,'Grid GenerationQueue'!$AZ$5:$AZ$410,$B186,'Grid GenerationQueue'!$BA$5:$BA$410,$C186)</f>
        <v>0</v>
      </c>
      <c r="E186">
        <f>SUMIFS('Grid GenerationQueue'!AH$5:AH$410,'Grid GenerationQueue'!$AZ$5:$AZ$410,$B186,'Grid GenerationQueue'!$BA$5:$BA$410,$C186)</f>
        <v>0</v>
      </c>
      <c r="F186">
        <f>SUMIFS('Grid GenerationQueue'!AI$5:AI$410,'Grid GenerationQueue'!$AZ$5:$AZ$410,$B186,'Grid GenerationQueue'!$BA$5:$BA$410,$C186)</f>
        <v>0</v>
      </c>
      <c r="G186">
        <f>SUMIFS('Grid GenerationQueue'!AJ$5:AJ$410,'Grid GenerationQueue'!$AZ$5:$AZ$410,$B186,'Grid GenerationQueue'!$BA$5:$BA$410,$C186)</f>
        <v>0</v>
      </c>
      <c r="H186">
        <f>SUMIFS('Grid GenerationQueue'!AK$5:AK$410,'Grid GenerationQueue'!$AZ$5:$AZ$410,$B186,'Grid GenerationQueue'!$BA$5:$BA$410,$C186)</f>
        <v>0</v>
      </c>
      <c r="I186">
        <f>SUMIFS('Grid GenerationQueue'!AL$5:AL$410,'Grid GenerationQueue'!$AZ$5:$AZ$410,$B186,'Grid GenerationQueue'!$BA$5:$BA$410,$C186)</f>
        <v>0</v>
      </c>
      <c r="J186">
        <f>SUMIFS('Grid GenerationQueue'!AM$5:AM$410,'Grid GenerationQueue'!$AZ$5:$AZ$410,$B186,'Grid GenerationQueue'!$BA$5:$BA$410,$C186)</f>
        <v>0</v>
      </c>
      <c r="K186">
        <f>SUMIFS('Grid GenerationQueue'!AN$5:AN$410,'Grid GenerationQueue'!$AZ$5:$AZ$410,$B186,'Grid GenerationQueue'!$BA$5:$BA$410,$C186)</f>
        <v>0</v>
      </c>
      <c r="L186">
        <f>SUMIFS('Grid GenerationQueue'!AO$5:AO$410,'Grid GenerationQueue'!$AZ$5:$AZ$410,$B186,'Grid GenerationQueue'!$BA$5:$BA$410,$C186)</f>
        <v>0</v>
      </c>
      <c r="M186">
        <f>SUMIFS('Grid GenerationQueue'!AP$5:AP$410,'Grid GenerationQueue'!$AZ$5:$AZ$410,$B186,'Grid GenerationQueue'!$BA$5:$BA$410,$C186)</f>
        <v>0</v>
      </c>
      <c r="N186">
        <f>SUMIFS('Grid GenerationQueue'!AQ$5:AQ$410,'Grid GenerationQueue'!$AZ$5:$AZ$410,$B186,'Grid GenerationQueue'!$BA$5:$BA$410,$C186)</f>
        <v>0</v>
      </c>
      <c r="O186">
        <f>SUMIFS('Grid GenerationQueue'!AR$5:AR$410,'Grid GenerationQueue'!$AZ$5:$AZ$410,$B186,'Grid GenerationQueue'!$BA$5:$BA$410,$C186)</f>
        <v>0</v>
      </c>
      <c r="Q186">
        <f>SUMIFS('Grid GenerationQueue'!AG$5:AG$410,'Grid GenerationQueue'!$AZ$5:$AZ$410,$B186,'Grid GenerationQueue'!$BA$5:$BA$410,$C186,'Grid GenerationQueue'!$BJ$5:$BJ$410,"Executed")</f>
        <v>0</v>
      </c>
      <c r="R186">
        <f>SUMIFS('Grid GenerationQueue'!AH$5:AH$410,'Grid GenerationQueue'!$AZ$5:$AZ$410,$B186,'Grid GenerationQueue'!$BA$5:$BA$410,$C186,'Grid GenerationQueue'!$BJ$5:$BJ$410,"Executed")</f>
        <v>0</v>
      </c>
      <c r="S186">
        <f>SUMIFS('Grid GenerationQueue'!AI$5:AI$410,'Grid GenerationQueue'!$AZ$5:$AZ$410,$B186,'Grid GenerationQueue'!$BA$5:$BA$410,$C186,'Grid GenerationQueue'!$BJ$5:$BJ$410,"Executed")</f>
        <v>0</v>
      </c>
      <c r="T186">
        <f>SUMIFS('Grid GenerationQueue'!AJ$5:AJ$410,'Grid GenerationQueue'!$AZ$5:$AZ$410,$B186,'Grid GenerationQueue'!$BA$5:$BA$410,$C186,'Grid GenerationQueue'!$BJ$5:$BJ$410,"Executed")</f>
        <v>0</v>
      </c>
      <c r="U186">
        <f>SUMIFS('Grid GenerationQueue'!AK$5:AK$410,'Grid GenerationQueue'!$AZ$5:$AZ$410,$B186,'Grid GenerationQueue'!$BA$5:$BA$410,$C186,'Grid GenerationQueue'!$BJ$5:$BJ$410,"Executed")</f>
        <v>0</v>
      </c>
      <c r="V186">
        <f>SUMIFS('Grid GenerationQueue'!AL$5:AL$410,'Grid GenerationQueue'!$AZ$5:$AZ$410,$B186,'Grid GenerationQueue'!$BA$5:$BA$410,$C186,'Grid GenerationQueue'!$BJ$5:$BJ$410,"Executed")</f>
        <v>0</v>
      </c>
      <c r="W186">
        <f>SUMIFS('Grid GenerationQueue'!AM$5:AM$410,'Grid GenerationQueue'!$AZ$5:$AZ$410,$B186,'Grid GenerationQueue'!$BA$5:$BA$410,$C186,'Grid GenerationQueue'!$BJ$5:$BJ$410,"Executed")</f>
        <v>0</v>
      </c>
      <c r="X186">
        <f>SUMIFS('Grid GenerationQueue'!AN$5:AN$410,'Grid GenerationQueue'!$AZ$5:$AZ$410,$B186,'Grid GenerationQueue'!$BA$5:$BA$410,$C186,'Grid GenerationQueue'!$BJ$5:$BJ$410,"Executed")</f>
        <v>0</v>
      </c>
      <c r="Y186">
        <f>SUMIFS('Grid GenerationQueue'!AO$5:AO$410,'Grid GenerationQueue'!$AZ$5:$AZ$410,$B186,'Grid GenerationQueue'!$BA$5:$BA$410,$C186,'Grid GenerationQueue'!$BJ$5:$BJ$410,"Executed")</f>
        <v>0</v>
      </c>
      <c r="Z186">
        <f>SUMIFS('Grid GenerationQueue'!AP$5:AP$410,'Grid GenerationQueue'!$AZ$5:$AZ$410,$B186,'Grid GenerationQueue'!$BA$5:$BA$410,$C186,'Grid GenerationQueue'!$BJ$5:$BJ$410,"Executed")</f>
        <v>0</v>
      </c>
      <c r="AA186">
        <f>SUMIFS('Grid GenerationQueue'!AQ$5:AQ$410,'Grid GenerationQueue'!$AZ$5:$AZ$410,$B186,'Grid GenerationQueue'!$BA$5:$BA$410,$C186,'Grid GenerationQueue'!$BJ$5:$BJ$410,"Executed")</f>
        <v>0</v>
      </c>
      <c r="AB186">
        <f>SUMIFS('Grid GenerationQueue'!AR$5:AR$410,'Grid GenerationQueue'!$AZ$5:$AZ$410,$B186,'Grid GenerationQueue'!$BA$5:$BA$410,$C186,'Grid GenerationQueue'!$BJ$5:$BJ$410,"Executed")</f>
        <v>0</v>
      </c>
      <c r="AD186">
        <f>SUMIFS('Grid GenerationQueue'!AG$5:AG$410,'Grid GenerationQueue'!$AZ$5:$AZ$410,$B186,'Grid GenerationQueue'!$BA$5:$BA$410,$C186,'Grid GenerationQueue'!$BH$5:$BH$410,"&lt;&gt;"&amp;"")+SUMIFS('Grid GenerationQueue'!AG$5:AG$410,'Grid GenerationQueue'!$AZ$5:$AZ$410,$B186,'Grid GenerationQueue'!$BA$5:$BA$410,$C186,'Grid GenerationQueue'!$BH$5:$BH$410,"",'Grid GenerationQueue'!$AC$5:$AC$410,1)</f>
        <v>0</v>
      </c>
      <c r="AE186">
        <f>SUMIFS('Grid GenerationQueue'!AH$5:AH$410,'Grid GenerationQueue'!$AZ$5:$AZ$410,$B186,'Grid GenerationQueue'!$BA$5:$BA$410,$C186,'Grid GenerationQueue'!$BH$5:$BH$410,"&lt;&gt;"&amp;"")+SUMIFS('Grid GenerationQueue'!AH$5:AH$410,'Grid GenerationQueue'!$AZ$5:$AZ$410,$B186,'Grid GenerationQueue'!$BA$5:$BA$410,$C186,'Grid GenerationQueue'!$BH$5:$BH$410,"",'Grid GenerationQueue'!$AC$5:$AC$410,1)</f>
        <v>0</v>
      </c>
      <c r="AF186">
        <f>SUMIFS('Grid GenerationQueue'!AI$5:AI$410,'Grid GenerationQueue'!$AZ$5:$AZ$410,$B186,'Grid GenerationQueue'!$BA$5:$BA$410,$C186,'Grid GenerationQueue'!$BH$5:$BH$410,"&lt;&gt;"&amp;"")+SUMIFS('Grid GenerationQueue'!AI$5:AI$410,'Grid GenerationQueue'!$AZ$5:$AZ$410,$B186,'Grid GenerationQueue'!$BA$5:$BA$410,$C186,'Grid GenerationQueue'!$BH$5:$BH$410,"",'Grid GenerationQueue'!$AC$5:$AC$410,1)</f>
        <v>0</v>
      </c>
      <c r="AG186">
        <f>SUMIFS('Grid GenerationQueue'!AJ$5:AJ$410,'Grid GenerationQueue'!$AZ$5:$AZ$410,$B186,'Grid GenerationQueue'!$BA$5:$BA$410,$C186,'Grid GenerationQueue'!$BH$5:$BH$410,"&lt;&gt;"&amp;"")+SUMIFS('Grid GenerationQueue'!AJ$5:AJ$410,'Grid GenerationQueue'!$AZ$5:$AZ$410,$B186,'Grid GenerationQueue'!$BA$5:$BA$410,$C186,'Grid GenerationQueue'!$BH$5:$BH$410,"",'Grid GenerationQueue'!$AC$5:$AC$410,1)</f>
        <v>0</v>
      </c>
      <c r="AH186">
        <f>SUMIFS('Grid GenerationQueue'!AK$5:AK$410,'Grid GenerationQueue'!$AZ$5:$AZ$410,$B186,'Grid GenerationQueue'!$BA$5:$BA$410,$C186,'Grid GenerationQueue'!$BH$5:$BH$410,"&lt;&gt;"&amp;"")+SUMIFS('Grid GenerationQueue'!AK$5:AK$410,'Grid GenerationQueue'!$AZ$5:$AZ$410,$B186,'Grid GenerationQueue'!$BA$5:$BA$410,$C186,'Grid GenerationQueue'!$BH$5:$BH$410,"",'Grid GenerationQueue'!$AC$5:$AC$410,1)</f>
        <v>0</v>
      </c>
      <c r="AI186">
        <f>SUMIFS('Grid GenerationQueue'!AL$5:AL$410,'Grid GenerationQueue'!$AZ$5:$AZ$410,$B186,'Grid GenerationQueue'!$BA$5:$BA$410,$C186,'Grid GenerationQueue'!$BH$5:$BH$410,"&lt;&gt;"&amp;"")+SUMIFS('Grid GenerationQueue'!AL$5:AL$410,'Grid GenerationQueue'!$AZ$5:$AZ$410,$B186,'Grid GenerationQueue'!$BA$5:$BA$410,$C186,'Grid GenerationQueue'!$BH$5:$BH$410,"",'Grid GenerationQueue'!$AC$5:$AC$410,1)</f>
        <v>0</v>
      </c>
      <c r="AJ186">
        <f>SUMIFS('Grid GenerationQueue'!AM$5:AM$410,'Grid GenerationQueue'!$AZ$5:$AZ$410,$B186,'Grid GenerationQueue'!$BA$5:$BA$410,$C186,'Grid GenerationQueue'!$BH$5:$BH$410,"&lt;&gt;"&amp;"")+SUMIFS('Grid GenerationQueue'!AM$5:AM$410,'Grid GenerationQueue'!$AZ$5:$AZ$410,$B186,'Grid GenerationQueue'!$BA$5:$BA$410,$C186,'Grid GenerationQueue'!$BH$5:$BH$410,"",'Grid GenerationQueue'!$AC$5:$AC$410,1)</f>
        <v>0</v>
      </c>
      <c r="AK186">
        <f>SUMIFS('Grid GenerationQueue'!AN$5:AN$410,'Grid GenerationQueue'!$AZ$5:$AZ$410,$B186,'Grid GenerationQueue'!$BA$5:$BA$410,$C186,'Grid GenerationQueue'!$BH$5:$BH$410,"&lt;&gt;"&amp;"")+SUMIFS('Grid GenerationQueue'!AN$5:AN$410,'Grid GenerationQueue'!$AZ$5:$AZ$410,$B186,'Grid GenerationQueue'!$BA$5:$BA$410,$C186,'Grid GenerationQueue'!$BH$5:$BH$410,"",'Grid GenerationQueue'!$AC$5:$AC$410,1)</f>
        <v>0</v>
      </c>
      <c r="AL186">
        <f>SUMIFS('Grid GenerationQueue'!AO$5:AO$410,'Grid GenerationQueue'!$AZ$5:$AZ$410,$B186,'Grid GenerationQueue'!$BA$5:$BA$410,$C186,'Grid GenerationQueue'!$BH$5:$BH$410,"&lt;&gt;"&amp;"")+SUMIFS('Grid GenerationQueue'!AO$5:AO$410,'Grid GenerationQueue'!$AZ$5:$AZ$410,$B186,'Grid GenerationQueue'!$BA$5:$BA$410,$C186,'Grid GenerationQueue'!$BH$5:$BH$410,"",'Grid GenerationQueue'!$AC$5:$AC$410,1)</f>
        <v>0</v>
      </c>
      <c r="AM186">
        <f>SUMIFS('Grid GenerationQueue'!AP$5:AP$410,'Grid GenerationQueue'!$AZ$5:$AZ$410,$B186,'Grid GenerationQueue'!$BA$5:$BA$410,$C186,'Grid GenerationQueue'!$BH$5:$BH$410,"&lt;&gt;"&amp;"")+SUMIFS('Grid GenerationQueue'!AP$5:AP$410,'Grid GenerationQueue'!$AZ$5:$AZ$410,$B186,'Grid GenerationQueue'!$BA$5:$BA$410,$C186,'Grid GenerationQueue'!$BH$5:$BH$410,"",'Grid GenerationQueue'!$AC$5:$AC$410,1)</f>
        <v>0</v>
      </c>
      <c r="AN186">
        <f>SUMIFS('Grid GenerationQueue'!AQ$5:AQ$410,'Grid GenerationQueue'!$AZ$5:$AZ$410,$B186,'Grid GenerationQueue'!$BA$5:$BA$410,$C186,'Grid GenerationQueue'!$BH$5:$BH$410,"&lt;&gt;"&amp;"")+SUMIFS('Grid GenerationQueue'!AQ$5:AQ$410,'Grid GenerationQueue'!$AZ$5:$AZ$410,$B186,'Grid GenerationQueue'!$BA$5:$BA$410,$C186,'Grid GenerationQueue'!$BH$5:$BH$410,"",'Grid GenerationQueue'!$AC$5:$AC$410,1)</f>
        <v>0</v>
      </c>
      <c r="AO186">
        <f>SUMIFS('Grid GenerationQueue'!AR$5:AR$410,'Grid GenerationQueue'!$AZ$5:$AZ$410,$B186,'Grid GenerationQueue'!$BA$5:$BA$410,$C186,'Grid GenerationQueue'!$BH$5:$BH$410,"&lt;&gt;"&amp;"")+SUMIFS('Grid GenerationQueue'!AR$5:AR$410,'Grid GenerationQueue'!$AZ$5:$AZ$410,$B186,'Grid GenerationQueue'!$BA$5:$BA$410,$C186,'Grid GenerationQueue'!$BH$5:$BH$410,"",'Grid GenerationQueue'!$AC$5:$AC$410,1)</f>
        <v>0</v>
      </c>
      <c r="AQ186">
        <f>SUMIFS('Grid GenerationQueue'!AG$5:AG$410,'Grid GenerationQueue'!$AZ$5:$AZ$410,$B186,'Grid GenerationQueue'!$BA$5:$BA$410,$C186,'Grid GenerationQueue'!$BK$5:$BK$410,"&gt;0")</f>
        <v>0</v>
      </c>
      <c r="AR186">
        <f>SUMIFS('Grid GenerationQueue'!AH$5:AH$410,'Grid GenerationQueue'!$AZ$5:$AZ$410,$B186,'Grid GenerationQueue'!$BA$5:$BA$410,$C186,'Grid GenerationQueue'!$BK$5:$BK$410,"&gt;0")</f>
        <v>0</v>
      </c>
      <c r="AS186">
        <f>SUMIFS('Grid GenerationQueue'!AI$5:AI$410,'Grid GenerationQueue'!$AZ$5:$AZ$410,$B186,'Grid GenerationQueue'!$BA$5:$BA$410,$C186,'Grid GenerationQueue'!$BK$5:$BK$410,"&gt;0")</f>
        <v>0</v>
      </c>
      <c r="AT186">
        <f>SUMIFS('Grid GenerationQueue'!AJ$5:AJ$410,'Grid GenerationQueue'!$AZ$5:$AZ$410,$B186,'Grid GenerationQueue'!$BA$5:$BA$410,$C186,'Grid GenerationQueue'!$BK$5:$BK$410,"&gt;0")</f>
        <v>0</v>
      </c>
      <c r="AU186">
        <f>SUMIFS('Grid GenerationQueue'!AK$5:AK$410,'Grid GenerationQueue'!$AZ$5:$AZ$410,$B186,'Grid GenerationQueue'!$BA$5:$BA$410,$C186,'Grid GenerationQueue'!$BK$5:$BK$410,"&gt;0")</f>
        <v>0</v>
      </c>
      <c r="AV186">
        <f>SUMIFS('Grid GenerationQueue'!AL$5:AL$410,'Grid GenerationQueue'!$AZ$5:$AZ$410,$B186,'Grid GenerationQueue'!$BA$5:$BA$410,$C186,'Grid GenerationQueue'!$BK$5:$BK$410,"&gt;0")</f>
        <v>0</v>
      </c>
      <c r="AW186">
        <f>SUMIFS('Grid GenerationQueue'!AM$5:AM$410,'Grid GenerationQueue'!$AZ$5:$AZ$410,$B186,'Grid GenerationQueue'!$BA$5:$BA$410,$C186,'Grid GenerationQueue'!$BK$5:$BK$410,"&gt;0")</f>
        <v>0</v>
      </c>
      <c r="AX186">
        <f>SUMIFS('Grid GenerationQueue'!AN$5:AN$410,'Grid GenerationQueue'!$AZ$5:$AZ$410,$B186,'Grid GenerationQueue'!$BA$5:$BA$410,$C186,'Grid GenerationQueue'!$BK$5:$BK$410,"&gt;0")</f>
        <v>0</v>
      </c>
      <c r="AY186">
        <f>SUMIFS('Grid GenerationQueue'!AO$5:AO$410,'Grid GenerationQueue'!$AZ$5:$AZ$410,$B186,'Grid GenerationQueue'!$BA$5:$BA$410,$C186,'Grid GenerationQueue'!$BK$5:$BK$410,"&gt;0")</f>
        <v>0</v>
      </c>
      <c r="AZ186">
        <f>SUMIFS('Grid GenerationQueue'!AP$5:AP$410,'Grid GenerationQueue'!$AZ$5:$AZ$410,$B186,'Grid GenerationQueue'!$BA$5:$BA$410,$C186,'Grid GenerationQueue'!$BK$5:$BK$410,"&gt;0")</f>
        <v>0</v>
      </c>
      <c r="BA186">
        <f>SUMIFS('Grid GenerationQueue'!AQ$5:AQ$410,'Grid GenerationQueue'!$AZ$5:$AZ$410,$B186,'Grid GenerationQueue'!$BA$5:$BA$410,$C186,'Grid GenerationQueue'!$BK$5:$BK$410,"&gt;0")</f>
        <v>0</v>
      </c>
      <c r="BB186">
        <f>SUMIFS('Grid GenerationQueue'!AR$5:AR$410,'Grid GenerationQueue'!$AZ$5:$AZ$410,$B186,'Grid GenerationQueue'!$BA$5:$BA$410,$C186,'Grid GenerationQueue'!$BK$5:$BK$410,"&gt;0")</f>
        <v>0</v>
      </c>
      <c r="BD186">
        <f>SUMIFS('Grid GenerationQueue'!AG$5:AG$410,'Grid GenerationQueue'!$AZ$5:$AZ$410,$B186,'Grid GenerationQueue'!$BA$5:$BA$410,$C186,'Grid GenerationQueue'!$BD$5:$BD$410,"&lt;="&amp;$BE$3)</f>
        <v>0</v>
      </c>
      <c r="BE186">
        <f>SUMIFS('Grid GenerationQueue'!AH$5:AH$410,'Grid GenerationQueue'!$AZ$5:$AZ$410,$B186,'Grid GenerationQueue'!$BA$5:$BA$410,$C186,'Grid GenerationQueue'!$BD$5:$BD$410,"&lt;="&amp;$BE$3)</f>
        <v>0</v>
      </c>
      <c r="BF186">
        <f>SUMIFS('Grid GenerationQueue'!AI$5:AI$410,'Grid GenerationQueue'!$AZ$5:$AZ$410,$B186,'Grid GenerationQueue'!$BA$5:$BA$410,$C186,'Grid GenerationQueue'!$BD$5:$BD$410,"&lt;="&amp;$BE$3)</f>
        <v>0</v>
      </c>
      <c r="BG186">
        <f>SUMIFS('Grid GenerationQueue'!AJ$5:AJ$410,'Grid GenerationQueue'!$AZ$5:$AZ$410,$B186,'Grid GenerationQueue'!$BA$5:$BA$410,$C186,'Grid GenerationQueue'!$BD$5:$BD$410,"&lt;="&amp;$BE$3)</f>
        <v>0</v>
      </c>
      <c r="BH186">
        <f>SUMIFS('Grid GenerationQueue'!AK$5:AK$410,'Grid GenerationQueue'!$AZ$5:$AZ$410,$B186,'Grid GenerationQueue'!$BA$5:$BA$410,$C186,'Grid GenerationQueue'!$BD$5:$BD$410,"&lt;="&amp;$BE$3)</f>
        <v>0</v>
      </c>
      <c r="BI186">
        <f>SUMIFS('Grid GenerationQueue'!AL$5:AL$410,'Grid GenerationQueue'!$AZ$5:$AZ$410,$B186,'Grid GenerationQueue'!$BA$5:$BA$410,$C186,'Grid GenerationQueue'!$BD$5:$BD$410,"&lt;="&amp;$BE$3)</f>
        <v>0</v>
      </c>
      <c r="BJ186">
        <f>SUMIFS('Grid GenerationQueue'!AM$5:AM$410,'Grid GenerationQueue'!$AZ$5:$AZ$410,$B186,'Grid GenerationQueue'!$BA$5:$BA$410,$C186,'Grid GenerationQueue'!$BD$5:$BD$410,"&lt;="&amp;$BE$3)</f>
        <v>0</v>
      </c>
      <c r="BK186">
        <f>SUMIFS('Grid GenerationQueue'!AN$5:AN$410,'Grid GenerationQueue'!$AZ$5:$AZ$410,$B186,'Grid GenerationQueue'!$BA$5:$BA$410,$C186,'Grid GenerationQueue'!$BD$5:$BD$410,"&lt;="&amp;$BE$3)</f>
        <v>0</v>
      </c>
      <c r="BL186">
        <f>SUMIFS('Grid GenerationQueue'!AO$5:AO$410,'Grid GenerationQueue'!$AZ$5:$AZ$410,$B186,'Grid GenerationQueue'!$BA$5:$BA$410,$C186,'Grid GenerationQueue'!$BD$5:$BD$410,"&lt;="&amp;$BE$3)</f>
        <v>0</v>
      </c>
      <c r="BM186">
        <f>SUMIFS('Grid GenerationQueue'!AP$5:AP$410,'Grid GenerationQueue'!$AZ$5:$AZ$410,$B186,'Grid GenerationQueue'!$BA$5:$BA$410,$C186,'Grid GenerationQueue'!$BD$5:$BD$410,"&lt;="&amp;$BE$3)</f>
        <v>0</v>
      </c>
      <c r="BN186">
        <f>SUMIFS('Grid GenerationQueue'!AQ$5:AQ$410,'Grid GenerationQueue'!$AZ$5:$AZ$410,$B186,'Grid GenerationQueue'!$BA$5:$BA$410,$C186,'Grid GenerationQueue'!$BD$5:$BD$410,"&lt;="&amp;$BE$3)</f>
        <v>0</v>
      </c>
      <c r="BO186">
        <f>SUMIFS('Grid GenerationQueue'!AR$5:AR$410,'Grid GenerationQueue'!$AZ$5:$AZ$410,$B186,'Grid GenerationQueue'!$BA$5:$BA$410,$C186,'Grid GenerationQueue'!$BD$5:$BD$410,"&lt;="&amp;$BE$3)</f>
        <v>0</v>
      </c>
      <c r="BQ186">
        <f>SUMIFS('Grid GenerationQueue'!AG$5:AG$410,'Grid GenerationQueue'!$AZ$5:$AZ$410,$B186,'Grid GenerationQueue'!$BA$5:$BA$410,$C186,'Grid GenerationQueue'!$BJ$5:$BJ$410,"Executed",'Grid GenerationQueue'!$BD$5:$BD$410,"&lt;="&amp;$BE$3)</f>
        <v>0</v>
      </c>
      <c r="BR186">
        <f>SUMIFS('Grid GenerationQueue'!AH$5:AH$410,'Grid GenerationQueue'!$AZ$5:$AZ$410,$B186,'Grid GenerationQueue'!$BA$5:$BA$410,$C186,'Grid GenerationQueue'!$BJ$5:$BJ$410,"Executed",'Grid GenerationQueue'!$BD$5:$BD$410,"&lt;="&amp;$BE$3)</f>
        <v>0</v>
      </c>
      <c r="BS186">
        <f>SUMIFS('Grid GenerationQueue'!AI$5:AI$410,'Grid GenerationQueue'!$AZ$5:$AZ$410,$B186,'Grid GenerationQueue'!$BA$5:$BA$410,$C186,'Grid GenerationQueue'!$BJ$5:$BJ$410,"Executed",'Grid GenerationQueue'!$BD$5:$BD$410,"&lt;="&amp;$BE$3)</f>
        <v>0</v>
      </c>
      <c r="BT186">
        <f>SUMIFS('Grid GenerationQueue'!AJ$5:AJ$410,'Grid GenerationQueue'!$AZ$5:$AZ$410,$B186,'Grid GenerationQueue'!$BA$5:$BA$410,$C186,'Grid GenerationQueue'!$BJ$5:$BJ$410,"Executed",'Grid GenerationQueue'!$BD$5:$BD$410,"&lt;="&amp;$BE$3)</f>
        <v>0</v>
      </c>
      <c r="BU186">
        <f>SUMIFS('Grid GenerationQueue'!AK$5:AK$410,'Grid GenerationQueue'!$AZ$5:$AZ$410,$B186,'Grid GenerationQueue'!$BA$5:$BA$410,$C186,'Grid GenerationQueue'!$BJ$5:$BJ$410,"Executed",'Grid GenerationQueue'!$BD$5:$BD$410,"&lt;="&amp;$BE$3)</f>
        <v>0</v>
      </c>
      <c r="BV186">
        <f>SUMIFS('Grid GenerationQueue'!AL$5:AL$410,'Grid GenerationQueue'!$AZ$5:$AZ$410,$B186,'Grid GenerationQueue'!$BA$5:$BA$410,$C186,'Grid GenerationQueue'!$BJ$5:$BJ$410,"Executed",'Grid GenerationQueue'!$BD$5:$BD$410,"&lt;="&amp;$BE$3)</f>
        <v>0</v>
      </c>
      <c r="BW186">
        <f>SUMIFS('Grid GenerationQueue'!AM$5:AM$410,'Grid GenerationQueue'!$AZ$5:$AZ$410,$B186,'Grid GenerationQueue'!$BA$5:$BA$410,$C186,'Grid GenerationQueue'!$BJ$5:$BJ$410,"Executed",'Grid GenerationQueue'!$BD$5:$BD$410,"&lt;="&amp;$BE$3)</f>
        <v>0</v>
      </c>
      <c r="BX186">
        <f>SUMIFS('Grid GenerationQueue'!AN$5:AN$410,'Grid GenerationQueue'!$AZ$5:$AZ$410,$B186,'Grid GenerationQueue'!$BA$5:$BA$410,$C186,'Grid GenerationQueue'!$BJ$5:$BJ$410,"Executed",'Grid GenerationQueue'!$BD$5:$BD$410,"&lt;="&amp;$BE$3)</f>
        <v>0</v>
      </c>
      <c r="BY186">
        <f>SUMIFS('Grid GenerationQueue'!AO$5:AO$410,'Grid GenerationQueue'!$AZ$5:$AZ$410,$B186,'Grid GenerationQueue'!$BA$5:$BA$410,$C186,'Grid GenerationQueue'!$BJ$5:$BJ$410,"Executed",'Grid GenerationQueue'!$BD$5:$BD$410,"&lt;="&amp;$BE$3)</f>
        <v>0</v>
      </c>
      <c r="BZ186">
        <f>SUMIFS('Grid GenerationQueue'!AP$5:AP$410,'Grid GenerationQueue'!$AZ$5:$AZ$410,$B186,'Grid GenerationQueue'!$BA$5:$BA$410,$C186,'Grid GenerationQueue'!$BJ$5:$BJ$410,"Executed",'Grid GenerationQueue'!$BD$5:$BD$410,"&lt;="&amp;$BE$3)</f>
        <v>0</v>
      </c>
      <c r="CA186">
        <f>SUMIFS('Grid GenerationQueue'!AQ$5:AQ$410,'Grid GenerationQueue'!$AZ$5:$AZ$410,$B186,'Grid GenerationQueue'!$BA$5:$BA$410,$C186,'Grid GenerationQueue'!$BJ$5:$BJ$410,"Executed",'Grid GenerationQueue'!$BD$5:$BD$410,"&lt;="&amp;$BE$3)</f>
        <v>0</v>
      </c>
      <c r="CB186">
        <f>SUMIFS('Grid GenerationQueue'!AR$5:AR$410,'Grid GenerationQueue'!$AZ$5:$AZ$410,$B186,'Grid GenerationQueue'!$BA$5:$BA$410,$C186,'Grid GenerationQueue'!$BJ$5:$BJ$410,"Executed",'Grid GenerationQueue'!$BD$5:$BD$410,"&lt;="&amp;$BE$3)</f>
        <v>0</v>
      </c>
      <c r="CD186">
        <f>SUMIFS('Grid GenerationQueue'!AG$5:AG$410,'Grid GenerationQueue'!$AZ$5:$AZ$410,$B186,'Grid GenerationQueue'!$BA$5:$BA$410,$C186,'Grid GenerationQueue'!$BH$5:$BH$410,"&lt;&gt;"&amp;"",'Grid GenerationQueue'!$BD$5:$BD$410,"&lt;="&amp;$BE$3)</f>
        <v>0</v>
      </c>
      <c r="CE186">
        <f>SUMIFS('Grid GenerationQueue'!AH$5:AH$410,'Grid GenerationQueue'!$AZ$5:$AZ$410,$B186,'Grid GenerationQueue'!$BA$5:$BA$410,$C186,'Grid GenerationQueue'!$BH$5:$BH$410,"&lt;&gt;"&amp;"",'Grid GenerationQueue'!$BD$5:$BD$410,"&lt;="&amp;$BE$3)</f>
        <v>0</v>
      </c>
      <c r="CF186">
        <f>SUMIFS('Grid GenerationQueue'!AI$5:AI$410,'Grid GenerationQueue'!$AZ$5:$AZ$410,$B186,'Grid GenerationQueue'!$BA$5:$BA$410,$C186,'Grid GenerationQueue'!$BH$5:$BH$410,"&lt;&gt;"&amp;"",'Grid GenerationQueue'!$BD$5:$BD$410,"&lt;="&amp;$BE$3)</f>
        <v>0</v>
      </c>
      <c r="CG186">
        <f>SUMIFS('Grid GenerationQueue'!AJ$5:AJ$410,'Grid GenerationQueue'!$AZ$5:$AZ$410,$B186,'Grid GenerationQueue'!$BA$5:$BA$410,$C186,'Grid GenerationQueue'!$BH$5:$BH$410,"&lt;&gt;"&amp;"",'Grid GenerationQueue'!$BD$5:$BD$410,"&lt;="&amp;$BE$3)</f>
        <v>0</v>
      </c>
      <c r="CH186">
        <f>SUMIFS('Grid GenerationQueue'!AK$5:AK$410,'Grid GenerationQueue'!$AZ$5:$AZ$410,$B186,'Grid GenerationQueue'!$BA$5:$BA$410,$C186,'Grid GenerationQueue'!$BH$5:$BH$410,"&lt;&gt;"&amp;"",'Grid GenerationQueue'!$BD$5:$BD$410,"&lt;="&amp;$BE$3)</f>
        <v>0</v>
      </c>
      <c r="CI186">
        <f>SUMIFS('Grid GenerationQueue'!AL$5:AL$410,'Grid GenerationQueue'!$AZ$5:$AZ$410,$B186,'Grid GenerationQueue'!$BA$5:$BA$410,$C186,'Grid GenerationQueue'!$BH$5:$BH$410,"&lt;&gt;"&amp;"",'Grid GenerationQueue'!$BD$5:$BD$410,"&lt;="&amp;$BE$3)</f>
        <v>0</v>
      </c>
      <c r="CJ186">
        <f>SUMIFS('Grid GenerationQueue'!AM$5:AM$410,'Grid GenerationQueue'!$AZ$5:$AZ$410,$B186,'Grid GenerationQueue'!$BA$5:$BA$410,$C186,'Grid GenerationQueue'!$BH$5:$BH$410,"&lt;&gt;"&amp;"",'Grid GenerationQueue'!$BD$5:$BD$410,"&lt;="&amp;$BE$3)</f>
        <v>0</v>
      </c>
      <c r="CK186">
        <f>SUMIFS('Grid GenerationQueue'!AN$5:AN$410,'Grid GenerationQueue'!$AZ$5:$AZ$410,$B186,'Grid GenerationQueue'!$BA$5:$BA$410,$C186,'Grid GenerationQueue'!$BH$5:$BH$410,"&lt;&gt;"&amp;"",'Grid GenerationQueue'!$BD$5:$BD$410,"&lt;="&amp;$BE$3)</f>
        <v>0</v>
      </c>
      <c r="CL186">
        <f>SUMIFS('Grid GenerationQueue'!AO$5:AO$410,'Grid GenerationQueue'!$AZ$5:$AZ$410,$B186,'Grid GenerationQueue'!$BA$5:$BA$410,$C186,'Grid GenerationQueue'!$BH$5:$BH$410,"&lt;&gt;"&amp;"",'Grid GenerationQueue'!$BD$5:$BD$410,"&lt;="&amp;$BE$3)</f>
        <v>0</v>
      </c>
      <c r="CM186">
        <f>SUMIFS('Grid GenerationQueue'!AP$5:AP$410,'Grid GenerationQueue'!$AZ$5:$AZ$410,$B186,'Grid GenerationQueue'!$BA$5:$BA$410,$C186,'Grid GenerationQueue'!$BH$5:$BH$410,"&lt;&gt;"&amp;"",'Grid GenerationQueue'!$BD$5:$BD$410,"&lt;="&amp;$BE$3)</f>
        <v>0</v>
      </c>
      <c r="CN186">
        <f>SUMIFS('Grid GenerationQueue'!AQ$5:AQ$410,'Grid GenerationQueue'!$AZ$5:$AZ$410,$B186,'Grid GenerationQueue'!$BA$5:$BA$410,$C186,'Grid GenerationQueue'!$BH$5:$BH$410,"&lt;&gt;"&amp;"",'Grid GenerationQueue'!$BD$5:$BD$410,"&lt;="&amp;$BE$3)</f>
        <v>0</v>
      </c>
      <c r="CO186">
        <f>SUMIFS('Grid GenerationQueue'!AR$5:AR$410,'Grid GenerationQueue'!$AZ$5:$AZ$410,$B186,'Grid GenerationQueue'!$BA$5:$BA$410,$C186,'Grid GenerationQueue'!$BH$5:$BH$410,"&lt;&gt;"&amp;"",'Grid GenerationQueue'!$BD$5:$BD$410,"&lt;="&amp;$BE$3)</f>
        <v>0</v>
      </c>
      <c r="CQ186">
        <f>SUMIFS('Grid GenerationQueue'!AG$5:AG$410,'Grid GenerationQueue'!$AZ$5:$AZ$410,$B186,'Grid GenerationQueue'!$BA$5:$BA$410,$C186,'Grid GenerationQueue'!$BK$5:$BK$410,"&gt;0",'Grid GenerationQueue'!$BD$5:$BD$410,"&lt;="&amp;$BE$3)</f>
        <v>0</v>
      </c>
      <c r="CR186">
        <f>SUMIFS('Grid GenerationQueue'!AH$5:AH$410,'Grid GenerationQueue'!$AZ$5:$AZ$410,$B186,'Grid GenerationQueue'!$BA$5:$BA$410,$C186,'Grid GenerationQueue'!$BK$5:$BK$410,"&gt;0",'Grid GenerationQueue'!$BD$5:$BD$410,"&lt;="&amp;$BE$3)</f>
        <v>0</v>
      </c>
      <c r="CS186">
        <f>SUMIFS('Grid GenerationQueue'!AI$5:AI$410,'Grid GenerationQueue'!$AZ$5:$AZ$410,$B186,'Grid GenerationQueue'!$BA$5:$BA$410,$C186,'Grid GenerationQueue'!$BK$5:$BK$410,"&gt;0",'Grid GenerationQueue'!$BD$5:$BD$410,"&lt;="&amp;$BE$3)</f>
        <v>0</v>
      </c>
      <c r="CT186">
        <f>SUMIFS('Grid GenerationQueue'!AJ$5:AJ$410,'Grid GenerationQueue'!$AZ$5:$AZ$410,$B186,'Grid GenerationQueue'!$BA$5:$BA$410,$C186,'Grid GenerationQueue'!$BK$5:$BK$410,"&gt;0",'Grid GenerationQueue'!$BD$5:$BD$410,"&lt;="&amp;$BE$3)</f>
        <v>0</v>
      </c>
      <c r="CU186">
        <f>SUMIFS('Grid GenerationQueue'!AK$5:AK$410,'Grid GenerationQueue'!$AZ$5:$AZ$410,$B186,'Grid GenerationQueue'!$BA$5:$BA$410,$C186,'Grid GenerationQueue'!$BK$5:$BK$410,"&gt;0",'Grid GenerationQueue'!$BD$5:$BD$410,"&lt;="&amp;$BE$3)</f>
        <v>0</v>
      </c>
      <c r="CV186">
        <f>SUMIFS('Grid GenerationQueue'!AL$5:AL$410,'Grid GenerationQueue'!$AZ$5:$AZ$410,$B186,'Grid GenerationQueue'!$BA$5:$BA$410,$C186,'Grid GenerationQueue'!$BK$5:$BK$410,"&gt;0",'Grid GenerationQueue'!$BD$5:$BD$410,"&lt;="&amp;$BE$3)</f>
        <v>0</v>
      </c>
      <c r="CW186">
        <f>SUMIFS('Grid GenerationQueue'!AM$5:AM$410,'Grid GenerationQueue'!$AZ$5:$AZ$410,$B186,'Grid GenerationQueue'!$BA$5:$BA$410,$C186,'Grid GenerationQueue'!$BK$5:$BK$410,"&gt;0",'Grid GenerationQueue'!$BD$5:$BD$410,"&lt;="&amp;$BE$3)</f>
        <v>0</v>
      </c>
      <c r="CX186">
        <f>SUMIFS('Grid GenerationQueue'!AN$5:AN$410,'Grid GenerationQueue'!$AZ$5:$AZ$410,$B186,'Grid GenerationQueue'!$BA$5:$BA$410,$C186,'Grid GenerationQueue'!$BK$5:$BK$410,"&gt;0",'Grid GenerationQueue'!$BD$5:$BD$410,"&lt;="&amp;$BE$3)</f>
        <v>0</v>
      </c>
      <c r="CY186">
        <f>SUMIFS('Grid GenerationQueue'!AO$5:AO$410,'Grid GenerationQueue'!$AZ$5:$AZ$410,$B186,'Grid GenerationQueue'!$BA$5:$BA$410,$C186,'Grid GenerationQueue'!$BK$5:$BK$410,"&gt;0",'Grid GenerationQueue'!$BD$5:$BD$410,"&lt;="&amp;$BE$3)</f>
        <v>0</v>
      </c>
      <c r="CZ186">
        <f>SUMIFS('Grid GenerationQueue'!AP$5:AP$410,'Grid GenerationQueue'!$AZ$5:$AZ$410,$B186,'Grid GenerationQueue'!$BA$5:$BA$410,$C186,'Grid GenerationQueue'!$BK$5:$BK$410,"&gt;0",'Grid GenerationQueue'!$BD$5:$BD$410,"&lt;="&amp;$BE$3)</f>
        <v>0</v>
      </c>
      <c r="DA186">
        <f>SUMIFS('Grid GenerationQueue'!AQ$5:AQ$410,'Grid GenerationQueue'!$AZ$5:$AZ$410,$B186,'Grid GenerationQueue'!$BA$5:$BA$410,$C186,'Grid GenerationQueue'!$BK$5:$BK$410,"&gt;0",'Grid GenerationQueue'!$BD$5:$BD$410,"&lt;="&amp;$BE$3)</f>
        <v>0</v>
      </c>
      <c r="DB186">
        <f>SUMIFS('Grid GenerationQueue'!AR$5:AR$410,'Grid GenerationQueue'!$AZ$5:$AZ$410,$B186,'Grid GenerationQueue'!$BA$5:$BA$410,$C186,'Grid GenerationQueue'!$BK$5:$BK$410,"&gt;0",'Grid GenerationQueue'!$BD$5:$BD$410,"&lt;="&amp;$BE$3)</f>
        <v>0</v>
      </c>
    </row>
    <row r="187" spans="1:106" x14ac:dyDescent="0.35">
      <c r="A187" t="s">
        <v>134</v>
      </c>
      <c r="B187" t="s">
        <v>4478</v>
      </c>
      <c r="C187">
        <v>230</v>
      </c>
      <c r="D187">
        <f>SUMIFS('Grid GenerationQueue'!AG$5:AG$410,'Grid GenerationQueue'!$AZ$5:$AZ$410,$B187,'Grid GenerationQueue'!$BA$5:$BA$410,$C187)</f>
        <v>533.58000000000004</v>
      </c>
      <c r="E187">
        <f>SUMIFS('Grid GenerationQueue'!AH$5:AH$410,'Grid GenerationQueue'!$AZ$5:$AZ$410,$B187,'Grid GenerationQueue'!$BA$5:$BA$410,$C187)</f>
        <v>250</v>
      </c>
      <c r="F187">
        <f>SUMIFS('Grid GenerationQueue'!AI$5:AI$410,'Grid GenerationQueue'!$AZ$5:$AZ$410,$B187,'Grid GenerationQueue'!$BA$5:$BA$410,$C187)</f>
        <v>0</v>
      </c>
      <c r="G187">
        <f>SUMIFS('Grid GenerationQueue'!AJ$5:AJ$410,'Grid GenerationQueue'!$AZ$5:$AZ$410,$B187,'Grid GenerationQueue'!$BA$5:$BA$410,$C187)</f>
        <v>0</v>
      </c>
      <c r="H187">
        <f>SUMIFS('Grid GenerationQueue'!AK$5:AK$410,'Grid GenerationQueue'!$AZ$5:$AZ$410,$B187,'Grid GenerationQueue'!$BA$5:$BA$410,$C187)</f>
        <v>0</v>
      </c>
      <c r="I187">
        <f>SUMIFS('Grid GenerationQueue'!AL$5:AL$410,'Grid GenerationQueue'!$AZ$5:$AZ$410,$B187,'Grid GenerationQueue'!$BA$5:$BA$410,$C187)</f>
        <v>0</v>
      </c>
      <c r="J187">
        <f>SUMIFS('Grid GenerationQueue'!AM$5:AM$410,'Grid GenerationQueue'!$AZ$5:$AZ$410,$B187,'Grid GenerationQueue'!$BA$5:$BA$410,$C187)</f>
        <v>0</v>
      </c>
      <c r="K187">
        <f>SUMIFS('Grid GenerationQueue'!AN$5:AN$410,'Grid GenerationQueue'!$AZ$5:$AZ$410,$B187,'Grid GenerationQueue'!$BA$5:$BA$410,$C187)</f>
        <v>0</v>
      </c>
      <c r="L187">
        <f>SUMIFS('Grid GenerationQueue'!AO$5:AO$410,'Grid GenerationQueue'!$AZ$5:$AZ$410,$B187,'Grid GenerationQueue'!$BA$5:$BA$410,$C187)</f>
        <v>0</v>
      </c>
      <c r="M187">
        <f>SUMIFS('Grid GenerationQueue'!AP$5:AP$410,'Grid GenerationQueue'!$AZ$5:$AZ$410,$B187,'Grid GenerationQueue'!$BA$5:$BA$410,$C187)</f>
        <v>0</v>
      </c>
      <c r="N187">
        <f>SUMIFS('Grid GenerationQueue'!AQ$5:AQ$410,'Grid GenerationQueue'!$AZ$5:$AZ$410,$B187,'Grid GenerationQueue'!$BA$5:$BA$410,$C187)</f>
        <v>0</v>
      </c>
      <c r="O187">
        <f>SUMIFS('Grid GenerationQueue'!AR$5:AR$410,'Grid GenerationQueue'!$AZ$5:$AZ$410,$B187,'Grid GenerationQueue'!$BA$5:$BA$410,$C187)</f>
        <v>0</v>
      </c>
      <c r="Q187">
        <f>SUMIFS('Grid GenerationQueue'!AG$5:AG$410,'Grid GenerationQueue'!$AZ$5:$AZ$410,$B187,'Grid GenerationQueue'!$BA$5:$BA$410,$C187,'Grid GenerationQueue'!$BJ$5:$BJ$410,"Executed")</f>
        <v>277.29000000000002</v>
      </c>
      <c r="R187">
        <f>SUMIFS('Grid GenerationQueue'!AH$5:AH$410,'Grid GenerationQueue'!$AZ$5:$AZ$410,$B187,'Grid GenerationQueue'!$BA$5:$BA$410,$C187,'Grid GenerationQueue'!$BJ$5:$BJ$410,"Executed")</f>
        <v>250</v>
      </c>
      <c r="S187">
        <f>SUMIFS('Grid GenerationQueue'!AI$5:AI$410,'Grid GenerationQueue'!$AZ$5:$AZ$410,$B187,'Grid GenerationQueue'!$BA$5:$BA$410,$C187,'Grid GenerationQueue'!$BJ$5:$BJ$410,"Executed")</f>
        <v>0</v>
      </c>
      <c r="T187">
        <f>SUMIFS('Grid GenerationQueue'!AJ$5:AJ$410,'Grid GenerationQueue'!$AZ$5:$AZ$410,$B187,'Grid GenerationQueue'!$BA$5:$BA$410,$C187,'Grid GenerationQueue'!$BJ$5:$BJ$410,"Executed")</f>
        <v>0</v>
      </c>
      <c r="U187">
        <f>SUMIFS('Grid GenerationQueue'!AK$5:AK$410,'Grid GenerationQueue'!$AZ$5:$AZ$410,$B187,'Grid GenerationQueue'!$BA$5:$BA$410,$C187,'Grid GenerationQueue'!$BJ$5:$BJ$410,"Executed")</f>
        <v>0</v>
      </c>
      <c r="V187">
        <f>SUMIFS('Grid GenerationQueue'!AL$5:AL$410,'Grid GenerationQueue'!$AZ$5:$AZ$410,$B187,'Grid GenerationQueue'!$BA$5:$BA$410,$C187,'Grid GenerationQueue'!$BJ$5:$BJ$410,"Executed")</f>
        <v>0</v>
      </c>
      <c r="W187">
        <f>SUMIFS('Grid GenerationQueue'!AM$5:AM$410,'Grid GenerationQueue'!$AZ$5:$AZ$410,$B187,'Grid GenerationQueue'!$BA$5:$BA$410,$C187,'Grid GenerationQueue'!$BJ$5:$BJ$410,"Executed")</f>
        <v>0</v>
      </c>
      <c r="X187">
        <f>SUMIFS('Grid GenerationQueue'!AN$5:AN$410,'Grid GenerationQueue'!$AZ$5:$AZ$410,$B187,'Grid GenerationQueue'!$BA$5:$BA$410,$C187,'Grid GenerationQueue'!$BJ$5:$BJ$410,"Executed")</f>
        <v>0</v>
      </c>
      <c r="Y187">
        <f>SUMIFS('Grid GenerationQueue'!AO$5:AO$410,'Grid GenerationQueue'!$AZ$5:$AZ$410,$B187,'Grid GenerationQueue'!$BA$5:$BA$410,$C187,'Grid GenerationQueue'!$BJ$5:$BJ$410,"Executed")</f>
        <v>0</v>
      </c>
      <c r="Z187">
        <f>SUMIFS('Grid GenerationQueue'!AP$5:AP$410,'Grid GenerationQueue'!$AZ$5:$AZ$410,$B187,'Grid GenerationQueue'!$BA$5:$BA$410,$C187,'Grid GenerationQueue'!$BJ$5:$BJ$410,"Executed")</f>
        <v>0</v>
      </c>
      <c r="AA187">
        <f>SUMIFS('Grid GenerationQueue'!AQ$5:AQ$410,'Grid GenerationQueue'!$AZ$5:$AZ$410,$B187,'Grid GenerationQueue'!$BA$5:$BA$410,$C187,'Grid GenerationQueue'!$BJ$5:$BJ$410,"Executed")</f>
        <v>0</v>
      </c>
      <c r="AB187">
        <f>SUMIFS('Grid GenerationQueue'!AR$5:AR$410,'Grid GenerationQueue'!$AZ$5:$AZ$410,$B187,'Grid GenerationQueue'!$BA$5:$BA$410,$C187,'Grid GenerationQueue'!$BJ$5:$BJ$410,"Executed")</f>
        <v>0</v>
      </c>
      <c r="AD187">
        <f>SUMIFS('Grid GenerationQueue'!AG$5:AG$410,'Grid GenerationQueue'!$AZ$5:$AZ$410,$B187,'Grid GenerationQueue'!$BA$5:$BA$410,$C187,'Grid GenerationQueue'!$BH$5:$BH$410,"&lt;&gt;"&amp;"")+SUMIFS('Grid GenerationQueue'!AG$5:AG$410,'Grid GenerationQueue'!$AZ$5:$AZ$410,$B187,'Grid GenerationQueue'!$BA$5:$BA$410,$C187,'Grid GenerationQueue'!$BH$5:$BH$410,"",'Grid GenerationQueue'!$AC$5:$AC$410,1)</f>
        <v>533.58000000000004</v>
      </c>
      <c r="AE187">
        <f>SUMIFS('Grid GenerationQueue'!AH$5:AH$410,'Grid GenerationQueue'!$AZ$5:$AZ$410,$B187,'Grid GenerationQueue'!$BA$5:$BA$410,$C187,'Grid GenerationQueue'!$BH$5:$BH$410,"&lt;&gt;"&amp;"")+SUMIFS('Grid GenerationQueue'!AH$5:AH$410,'Grid GenerationQueue'!$AZ$5:$AZ$410,$B187,'Grid GenerationQueue'!$BA$5:$BA$410,$C187,'Grid GenerationQueue'!$BH$5:$BH$410,"",'Grid GenerationQueue'!$AC$5:$AC$410,1)</f>
        <v>250</v>
      </c>
      <c r="AF187">
        <f>SUMIFS('Grid GenerationQueue'!AI$5:AI$410,'Grid GenerationQueue'!$AZ$5:$AZ$410,$B187,'Grid GenerationQueue'!$BA$5:$BA$410,$C187,'Grid GenerationQueue'!$BH$5:$BH$410,"&lt;&gt;"&amp;"")+SUMIFS('Grid GenerationQueue'!AI$5:AI$410,'Grid GenerationQueue'!$AZ$5:$AZ$410,$B187,'Grid GenerationQueue'!$BA$5:$BA$410,$C187,'Grid GenerationQueue'!$BH$5:$BH$410,"",'Grid GenerationQueue'!$AC$5:$AC$410,1)</f>
        <v>0</v>
      </c>
      <c r="AG187">
        <f>SUMIFS('Grid GenerationQueue'!AJ$5:AJ$410,'Grid GenerationQueue'!$AZ$5:$AZ$410,$B187,'Grid GenerationQueue'!$BA$5:$BA$410,$C187,'Grid GenerationQueue'!$BH$5:$BH$410,"&lt;&gt;"&amp;"")+SUMIFS('Grid GenerationQueue'!AJ$5:AJ$410,'Grid GenerationQueue'!$AZ$5:$AZ$410,$B187,'Grid GenerationQueue'!$BA$5:$BA$410,$C187,'Grid GenerationQueue'!$BH$5:$BH$410,"",'Grid GenerationQueue'!$AC$5:$AC$410,1)</f>
        <v>0</v>
      </c>
      <c r="AH187">
        <f>SUMIFS('Grid GenerationQueue'!AK$5:AK$410,'Grid GenerationQueue'!$AZ$5:$AZ$410,$B187,'Grid GenerationQueue'!$BA$5:$BA$410,$C187,'Grid GenerationQueue'!$BH$5:$BH$410,"&lt;&gt;"&amp;"")+SUMIFS('Grid GenerationQueue'!AK$5:AK$410,'Grid GenerationQueue'!$AZ$5:$AZ$410,$B187,'Grid GenerationQueue'!$BA$5:$BA$410,$C187,'Grid GenerationQueue'!$BH$5:$BH$410,"",'Grid GenerationQueue'!$AC$5:$AC$410,1)</f>
        <v>0</v>
      </c>
      <c r="AI187">
        <f>SUMIFS('Grid GenerationQueue'!AL$5:AL$410,'Grid GenerationQueue'!$AZ$5:$AZ$410,$B187,'Grid GenerationQueue'!$BA$5:$BA$410,$C187,'Grid GenerationQueue'!$BH$5:$BH$410,"&lt;&gt;"&amp;"")+SUMIFS('Grid GenerationQueue'!AL$5:AL$410,'Grid GenerationQueue'!$AZ$5:$AZ$410,$B187,'Grid GenerationQueue'!$BA$5:$BA$410,$C187,'Grid GenerationQueue'!$BH$5:$BH$410,"",'Grid GenerationQueue'!$AC$5:$AC$410,1)</f>
        <v>0</v>
      </c>
      <c r="AJ187">
        <f>SUMIFS('Grid GenerationQueue'!AM$5:AM$410,'Grid GenerationQueue'!$AZ$5:$AZ$410,$B187,'Grid GenerationQueue'!$BA$5:$BA$410,$C187,'Grid GenerationQueue'!$BH$5:$BH$410,"&lt;&gt;"&amp;"")+SUMIFS('Grid GenerationQueue'!AM$5:AM$410,'Grid GenerationQueue'!$AZ$5:$AZ$410,$B187,'Grid GenerationQueue'!$BA$5:$BA$410,$C187,'Grid GenerationQueue'!$BH$5:$BH$410,"",'Grid GenerationQueue'!$AC$5:$AC$410,1)</f>
        <v>0</v>
      </c>
      <c r="AK187">
        <f>SUMIFS('Grid GenerationQueue'!AN$5:AN$410,'Grid GenerationQueue'!$AZ$5:$AZ$410,$B187,'Grid GenerationQueue'!$BA$5:$BA$410,$C187,'Grid GenerationQueue'!$BH$5:$BH$410,"&lt;&gt;"&amp;"")+SUMIFS('Grid GenerationQueue'!AN$5:AN$410,'Grid GenerationQueue'!$AZ$5:$AZ$410,$B187,'Grid GenerationQueue'!$BA$5:$BA$410,$C187,'Grid GenerationQueue'!$BH$5:$BH$410,"",'Grid GenerationQueue'!$AC$5:$AC$410,1)</f>
        <v>0</v>
      </c>
      <c r="AL187">
        <f>SUMIFS('Grid GenerationQueue'!AO$5:AO$410,'Grid GenerationQueue'!$AZ$5:$AZ$410,$B187,'Grid GenerationQueue'!$BA$5:$BA$410,$C187,'Grid GenerationQueue'!$BH$5:$BH$410,"&lt;&gt;"&amp;"")+SUMIFS('Grid GenerationQueue'!AO$5:AO$410,'Grid GenerationQueue'!$AZ$5:$AZ$410,$B187,'Grid GenerationQueue'!$BA$5:$BA$410,$C187,'Grid GenerationQueue'!$BH$5:$BH$410,"",'Grid GenerationQueue'!$AC$5:$AC$410,1)</f>
        <v>0</v>
      </c>
      <c r="AM187">
        <f>SUMIFS('Grid GenerationQueue'!AP$5:AP$410,'Grid GenerationQueue'!$AZ$5:$AZ$410,$B187,'Grid GenerationQueue'!$BA$5:$BA$410,$C187,'Grid GenerationQueue'!$BH$5:$BH$410,"&lt;&gt;"&amp;"")+SUMIFS('Grid GenerationQueue'!AP$5:AP$410,'Grid GenerationQueue'!$AZ$5:$AZ$410,$B187,'Grid GenerationQueue'!$BA$5:$BA$410,$C187,'Grid GenerationQueue'!$BH$5:$BH$410,"",'Grid GenerationQueue'!$AC$5:$AC$410,1)</f>
        <v>0</v>
      </c>
      <c r="AN187">
        <f>SUMIFS('Grid GenerationQueue'!AQ$5:AQ$410,'Grid GenerationQueue'!$AZ$5:$AZ$410,$B187,'Grid GenerationQueue'!$BA$5:$BA$410,$C187,'Grid GenerationQueue'!$BH$5:$BH$410,"&lt;&gt;"&amp;"")+SUMIFS('Grid GenerationQueue'!AQ$5:AQ$410,'Grid GenerationQueue'!$AZ$5:$AZ$410,$B187,'Grid GenerationQueue'!$BA$5:$BA$410,$C187,'Grid GenerationQueue'!$BH$5:$BH$410,"",'Grid GenerationQueue'!$AC$5:$AC$410,1)</f>
        <v>0</v>
      </c>
      <c r="AO187">
        <f>SUMIFS('Grid GenerationQueue'!AR$5:AR$410,'Grid GenerationQueue'!$AZ$5:$AZ$410,$B187,'Grid GenerationQueue'!$BA$5:$BA$410,$C187,'Grid GenerationQueue'!$BH$5:$BH$410,"&lt;&gt;"&amp;"")+SUMIFS('Grid GenerationQueue'!AR$5:AR$410,'Grid GenerationQueue'!$AZ$5:$AZ$410,$B187,'Grid GenerationQueue'!$BA$5:$BA$410,$C187,'Grid GenerationQueue'!$BH$5:$BH$410,"",'Grid GenerationQueue'!$AC$5:$AC$410,1)</f>
        <v>0</v>
      </c>
      <c r="AQ187">
        <f>SUMIFS('Grid GenerationQueue'!AG$5:AG$410,'Grid GenerationQueue'!$AZ$5:$AZ$410,$B187,'Grid GenerationQueue'!$BA$5:$BA$410,$C187,'Grid GenerationQueue'!$BK$5:$BK$410,"&gt;0")</f>
        <v>256.29000000000002</v>
      </c>
      <c r="AR187">
        <f>SUMIFS('Grid GenerationQueue'!AH$5:AH$410,'Grid GenerationQueue'!$AZ$5:$AZ$410,$B187,'Grid GenerationQueue'!$BA$5:$BA$410,$C187,'Grid GenerationQueue'!$BK$5:$BK$410,"&gt;0")</f>
        <v>250</v>
      </c>
      <c r="AS187">
        <f>SUMIFS('Grid GenerationQueue'!AI$5:AI$410,'Grid GenerationQueue'!$AZ$5:$AZ$410,$B187,'Grid GenerationQueue'!$BA$5:$BA$410,$C187,'Grid GenerationQueue'!$BK$5:$BK$410,"&gt;0")</f>
        <v>0</v>
      </c>
      <c r="AT187">
        <f>SUMIFS('Grid GenerationQueue'!AJ$5:AJ$410,'Grid GenerationQueue'!$AZ$5:$AZ$410,$B187,'Grid GenerationQueue'!$BA$5:$BA$410,$C187,'Grid GenerationQueue'!$BK$5:$BK$410,"&gt;0")</f>
        <v>0</v>
      </c>
      <c r="AU187">
        <f>SUMIFS('Grid GenerationQueue'!AK$5:AK$410,'Grid GenerationQueue'!$AZ$5:$AZ$410,$B187,'Grid GenerationQueue'!$BA$5:$BA$410,$C187,'Grid GenerationQueue'!$BK$5:$BK$410,"&gt;0")</f>
        <v>0</v>
      </c>
      <c r="AV187">
        <f>SUMIFS('Grid GenerationQueue'!AL$5:AL$410,'Grid GenerationQueue'!$AZ$5:$AZ$410,$B187,'Grid GenerationQueue'!$BA$5:$BA$410,$C187,'Grid GenerationQueue'!$BK$5:$BK$410,"&gt;0")</f>
        <v>0</v>
      </c>
      <c r="AW187">
        <f>SUMIFS('Grid GenerationQueue'!AM$5:AM$410,'Grid GenerationQueue'!$AZ$5:$AZ$410,$B187,'Grid GenerationQueue'!$BA$5:$BA$410,$C187,'Grid GenerationQueue'!$BK$5:$BK$410,"&gt;0")</f>
        <v>0</v>
      </c>
      <c r="AX187">
        <f>SUMIFS('Grid GenerationQueue'!AN$5:AN$410,'Grid GenerationQueue'!$AZ$5:$AZ$410,$B187,'Grid GenerationQueue'!$BA$5:$BA$410,$C187,'Grid GenerationQueue'!$BK$5:$BK$410,"&gt;0")</f>
        <v>0</v>
      </c>
      <c r="AY187">
        <f>SUMIFS('Grid GenerationQueue'!AO$5:AO$410,'Grid GenerationQueue'!$AZ$5:$AZ$410,$B187,'Grid GenerationQueue'!$BA$5:$BA$410,$C187,'Grid GenerationQueue'!$BK$5:$BK$410,"&gt;0")</f>
        <v>0</v>
      </c>
      <c r="AZ187">
        <f>SUMIFS('Grid GenerationQueue'!AP$5:AP$410,'Grid GenerationQueue'!$AZ$5:$AZ$410,$B187,'Grid GenerationQueue'!$BA$5:$BA$410,$C187,'Grid GenerationQueue'!$BK$5:$BK$410,"&gt;0")</f>
        <v>0</v>
      </c>
      <c r="BA187">
        <f>SUMIFS('Grid GenerationQueue'!AQ$5:AQ$410,'Grid GenerationQueue'!$AZ$5:$AZ$410,$B187,'Grid GenerationQueue'!$BA$5:$BA$410,$C187,'Grid GenerationQueue'!$BK$5:$BK$410,"&gt;0")</f>
        <v>0</v>
      </c>
      <c r="BB187">
        <f>SUMIFS('Grid GenerationQueue'!AR$5:AR$410,'Grid GenerationQueue'!$AZ$5:$AZ$410,$B187,'Grid GenerationQueue'!$BA$5:$BA$410,$C187,'Grid GenerationQueue'!$BK$5:$BK$410,"&gt;0")</f>
        <v>0</v>
      </c>
      <c r="BD187">
        <f>SUMIFS('Grid GenerationQueue'!AG$5:AG$410,'Grid GenerationQueue'!$AZ$5:$AZ$410,$B187,'Grid GenerationQueue'!$BA$5:$BA$410,$C187,'Grid GenerationQueue'!$BD$5:$BD$410,"&lt;="&amp;$BE$3)</f>
        <v>533.58000000000004</v>
      </c>
      <c r="BE187">
        <f>SUMIFS('Grid GenerationQueue'!AH$5:AH$410,'Grid GenerationQueue'!$AZ$5:$AZ$410,$B187,'Grid GenerationQueue'!$BA$5:$BA$410,$C187,'Grid GenerationQueue'!$BD$5:$BD$410,"&lt;="&amp;$BE$3)</f>
        <v>250</v>
      </c>
      <c r="BF187">
        <f>SUMIFS('Grid GenerationQueue'!AI$5:AI$410,'Grid GenerationQueue'!$AZ$5:$AZ$410,$B187,'Grid GenerationQueue'!$BA$5:$BA$410,$C187,'Grid GenerationQueue'!$BD$5:$BD$410,"&lt;="&amp;$BE$3)</f>
        <v>0</v>
      </c>
      <c r="BG187">
        <f>SUMIFS('Grid GenerationQueue'!AJ$5:AJ$410,'Grid GenerationQueue'!$AZ$5:$AZ$410,$B187,'Grid GenerationQueue'!$BA$5:$BA$410,$C187,'Grid GenerationQueue'!$BD$5:$BD$410,"&lt;="&amp;$BE$3)</f>
        <v>0</v>
      </c>
      <c r="BH187">
        <f>SUMIFS('Grid GenerationQueue'!AK$5:AK$410,'Grid GenerationQueue'!$AZ$5:$AZ$410,$B187,'Grid GenerationQueue'!$BA$5:$BA$410,$C187,'Grid GenerationQueue'!$BD$5:$BD$410,"&lt;="&amp;$BE$3)</f>
        <v>0</v>
      </c>
      <c r="BI187">
        <f>SUMIFS('Grid GenerationQueue'!AL$5:AL$410,'Grid GenerationQueue'!$AZ$5:$AZ$410,$B187,'Grid GenerationQueue'!$BA$5:$BA$410,$C187,'Grid GenerationQueue'!$BD$5:$BD$410,"&lt;="&amp;$BE$3)</f>
        <v>0</v>
      </c>
      <c r="BJ187">
        <f>SUMIFS('Grid GenerationQueue'!AM$5:AM$410,'Grid GenerationQueue'!$AZ$5:$AZ$410,$B187,'Grid GenerationQueue'!$BA$5:$BA$410,$C187,'Grid GenerationQueue'!$BD$5:$BD$410,"&lt;="&amp;$BE$3)</f>
        <v>0</v>
      </c>
      <c r="BK187">
        <f>SUMIFS('Grid GenerationQueue'!AN$5:AN$410,'Grid GenerationQueue'!$AZ$5:$AZ$410,$B187,'Grid GenerationQueue'!$BA$5:$BA$410,$C187,'Grid GenerationQueue'!$BD$5:$BD$410,"&lt;="&amp;$BE$3)</f>
        <v>0</v>
      </c>
      <c r="BL187">
        <f>SUMIFS('Grid GenerationQueue'!AO$5:AO$410,'Grid GenerationQueue'!$AZ$5:$AZ$410,$B187,'Grid GenerationQueue'!$BA$5:$BA$410,$C187,'Grid GenerationQueue'!$BD$5:$BD$410,"&lt;="&amp;$BE$3)</f>
        <v>0</v>
      </c>
      <c r="BM187">
        <f>SUMIFS('Grid GenerationQueue'!AP$5:AP$410,'Grid GenerationQueue'!$AZ$5:$AZ$410,$B187,'Grid GenerationQueue'!$BA$5:$BA$410,$C187,'Grid GenerationQueue'!$BD$5:$BD$410,"&lt;="&amp;$BE$3)</f>
        <v>0</v>
      </c>
      <c r="BN187">
        <f>SUMIFS('Grid GenerationQueue'!AQ$5:AQ$410,'Grid GenerationQueue'!$AZ$5:$AZ$410,$B187,'Grid GenerationQueue'!$BA$5:$BA$410,$C187,'Grid GenerationQueue'!$BD$5:$BD$410,"&lt;="&amp;$BE$3)</f>
        <v>0</v>
      </c>
      <c r="BO187">
        <f>SUMIFS('Grid GenerationQueue'!AR$5:AR$410,'Grid GenerationQueue'!$AZ$5:$AZ$410,$B187,'Grid GenerationQueue'!$BA$5:$BA$410,$C187,'Grid GenerationQueue'!$BD$5:$BD$410,"&lt;="&amp;$BE$3)</f>
        <v>0</v>
      </c>
      <c r="BQ187">
        <f>SUMIFS('Grid GenerationQueue'!AG$5:AG$410,'Grid GenerationQueue'!$AZ$5:$AZ$410,$B187,'Grid GenerationQueue'!$BA$5:$BA$410,$C187,'Grid GenerationQueue'!$BJ$5:$BJ$410,"Executed",'Grid GenerationQueue'!$BD$5:$BD$410,"&lt;="&amp;$BE$3)</f>
        <v>277.29000000000002</v>
      </c>
      <c r="BR187">
        <f>SUMIFS('Grid GenerationQueue'!AH$5:AH$410,'Grid GenerationQueue'!$AZ$5:$AZ$410,$B187,'Grid GenerationQueue'!$BA$5:$BA$410,$C187,'Grid GenerationQueue'!$BJ$5:$BJ$410,"Executed",'Grid GenerationQueue'!$BD$5:$BD$410,"&lt;="&amp;$BE$3)</f>
        <v>250</v>
      </c>
      <c r="BS187">
        <f>SUMIFS('Grid GenerationQueue'!AI$5:AI$410,'Grid GenerationQueue'!$AZ$5:$AZ$410,$B187,'Grid GenerationQueue'!$BA$5:$BA$410,$C187,'Grid GenerationQueue'!$BJ$5:$BJ$410,"Executed",'Grid GenerationQueue'!$BD$5:$BD$410,"&lt;="&amp;$BE$3)</f>
        <v>0</v>
      </c>
      <c r="BT187">
        <f>SUMIFS('Grid GenerationQueue'!AJ$5:AJ$410,'Grid GenerationQueue'!$AZ$5:$AZ$410,$B187,'Grid GenerationQueue'!$BA$5:$BA$410,$C187,'Grid GenerationQueue'!$BJ$5:$BJ$410,"Executed",'Grid GenerationQueue'!$BD$5:$BD$410,"&lt;="&amp;$BE$3)</f>
        <v>0</v>
      </c>
      <c r="BU187">
        <f>SUMIFS('Grid GenerationQueue'!AK$5:AK$410,'Grid GenerationQueue'!$AZ$5:$AZ$410,$B187,'Grid GenerationQueue'!$BA$5:$BA$410,$C187,'Grid GenerationQueue'!$BJ$5:$BJ$410,"Executed",'Grid GenerationQueue'!$BD$5:$BD$410,"&lt;="&amp;$BE$3)</f>
        <v>0</v>
      </c>
      <c r="BV187">
        <f>SUMIFS('Grid GenerationQueue'!AL$5:AL$410,'Grid GenerationQueue'!$AZ$5:$AZ$410,$B187,'Grid GenerationQueue'!$BA$5:$BA$410,$C187,'Grid GenerationQueue'!$BJ$5:$BJ$410,"Executed",'Grid GenerationQueue'!$BD$5:$BD$410,"&lt;="&amp;$BE$3)</f>
        <v>0</v>
      </c>
      <c r="BW187">
        <f>SUMIFS('Grid GenerationQueue'!AM$5:AM$410,'Grid GenerationQueue'!$AZ$5:$AZ$410,$B187,'Grid GenerationQueue'!$BA$5:$BA$410,$C187,'Grid GenerationQueue'!$BJ$5:$BJ$410,"Executed",'Grid GenerationQueue'!$BD$5:$BD$410,"&lt;="&amp;$BE$3)</f>
        <v>0</v>
      </c>
      <c r="BX187">
        <f>SUMIFS('Grid GenerationQueue'!AN$5:AN$410,'Grid GenerationQueue'!$AZ$5:$AZ$410,$B187,'Grid GenerationQueue'!$BA$5:$BA$410,$C187,'Grid GenerationQueue'!$BJ$5:$BJ$410,"Executed",'Grid GenerationQueue'!$BD$5:$BD$410,"&lt;="&amp;$BE$3)</f>
        <v>0</v>
      </c>
      <c r="BY187">
        <f>SUMIFS('Grid GenerationQueue'!AO$5:AO$410,'Grid GenerationQueue'!$AZ$5:$AZ$410,$B187,'Grid GenerationQueue'!$BA$5:$BA$410,$C187,'Grid GenerationQueue'!$BJ$5:$BJ$410,"Executed",'Grid GenerationQueue'!$BD$5:$BD$410,"&lt;="&amp;$BE$3)</f>
        <v>0</v>
      </c>
      <c r="BZ187">
        <f>SUMIFS('Grid GenerationQueue'!AP$5:AP$410,'Grid GenerationQueue'!$AZ$5:$AZ$410,$B187,'Grid GenerationQueue'!$BA$5:$BA$410,$C187,'Grid GenerationQueue'!$BJ$5:$BJ$410,"Executed",'Grid GenerationQueue'!$BD$5:$BD$410,"&lt;="&amp;$BE$3)</f>
        <v>0</v>
      </c>
      <c r="CA187">
        <f>SUMIFS('Grid GenerationQueue'!AQ$5:AQ$410,'Grid GenerationQueue'!$AZ$5:$AZ$410,$B187,'Grid GenerationQueue'!$BA$5:$BA$410,$C187,'Grid GenerationQueue'!$BJ$5:$BJ$410,"Executed",'Grid GenerationQueue'!$BD$5:$BD$410,"&lt;="&amp;$BE$3)</f>
        <v>0</v>
      </c>
      <c r="CB187">
        <f>SUMIFS('Grid GenerationQueue'!AR$5:AR$410,'Grid GenerationQueue'!$AZ$5:$AZ$410,$B187,'Grid GenerationQueue'!$BA$5:$BA$410,$C187,'Grid GenerationQueue'!$BJ$5:$BJ$410,"Executed",'Grid GenerationQueue'!$BD$5:$BD$410,"&lt;="&amp;$BE$3)</f>
        <v>0</v>
      </c>
      <c r="CD187">
        <f>SUMIFS('Grid GenerationQueue'!AG$5:AG$410,'Grid GenerationQueue'!$AZ$5:$AZ$410,$B187,'Grid GenerationQueue'!$BA$5:$BA$410,$C187,'Grid GenerationQueue'!$BH$5:$BH$410,"&lt;&gt;"&amp;"",'Grid GenerationQueue'!$BD$5:$BD$410,"&lt;="&amp;$BE$3)</f>
        <v>533.58000000000004</v>
      </c>
      <c r="CE187">
        <f>SUMIFS('Grid GenerationQueue'!AH$5:AH$410,'Grid GenerationQueue'!$AZ$5:$AZ$410,$B187,'Grid GenerationQueue'!$BA$5:$BA$410,$C187,'Grid GenerationQueue'!$BH$5:$BH$410,"&lt;&gt;"&amp;"",'Grid GenerationQueue'!$BD$5:$BD$410,"&lt;="&amp;$BE$3)</f>
        <v>250</v>
      </c>
      <c r="CF187">
        <f>SUMIFS('Grid GenerationQueue'!AI$5:AI$410,'Grid GenerationQueue'!$AZ$5:$AZ$410,$B187,'Grid GenerationQueue'!$BA$5:$BA$410,$C187,'Grid GenerationQueue'!$BH$5:$BH$410,"&lt;&gt;"&amp;"",'Grid GenerationQueue'!$BD$5:$BD$410,"&lt;="&amp;$BE$3)</f>
        <v>0</v>
      </c>
      <c r="CG187">
        <f>SUMIFS('Grid GenerationQueue'!AJ$5:AJ$410,'Grid GenerationQueue'!$AZ$5:$AZ$410,$B187,'Grid GenerationQueue'!$BA$5:$BA$410,$C187,'Grid GenerationQueue'!$BH$5:$BH$410,"&lt;&gt;"&amp;"",'Grid GenerationQueue'!$BD$5:$BD$410,"&lt;="&amp;$BE$3)</f>
        <v>0</v>
      </c>
      <c r="CH187">
        <f>SUMIFS('Grid GenerationQueue'!AK$5:AK$410,'Grid GenerationQueue'!$AZ$5:$AZ$410,$B187,'Grid GenerationQueue'!$BA$5:$BA$410,$C187,'Grid GenerationQueue'!$BH$5:$BH$410,"&lt;&gt;"&amp;"",'Grid GenerationQueue'!$BD$5:$BD$410,"&lt;="&amp;$BE$3)</f>
        <v>0</v>
      </c>
      <c r="CI187">
        <f>SUMIFS('Grid GenerationQueue'!AL$5:AL$410,'Grid GenerationQueue'!$AZ$5:$AZ$410,$B187,'Grid GenerationQueue'!$BA$5:$BA$410,$C187,'Grid GenerationQueue'!$BH$5:$BH$410,"&lt;&gt;"&amp;"",'Grid GenerationQueue'!$BD$5:$BD$410,"&lt;="&amp;$BE$3)</f>
        <v>0</v>
      </c>
      <c r="CJ187">
        <f>SUMIFS('Grid GenerationQueue'!AM$5:AM$410,'Grid GenerationQueue'!$AZ$5:$AZ$410,$B187,'Grid GenerationQueue'!$BA$5:$BA$410,$C187,'Grid GenerationQueue'!$BH$5:$BH$410,"&lt;&gt;"&amp;"",'Grid GenerationQueue'!$BD$5:$BD$410,"&lt;="&amp;$BE$3)</f>
        <v>0</v>
      </c>
      <c r="CK187">
        <f>SUMIFS('Grid GenerationQueue'!AN$5:AN$410,'Grid GenerationQueue'!$AZ$5:$AZ$410,$B187,'Grid GenerationQueue'!$BA$5:$BA$410,$C187,'Grid GenerationQueue'!$BH$5:$BH$410,"&lt;&gt;"&amp;"",'Grid GenerationQueue'!$BD$5:$BD$410,"&lt;="&amp;$BE$3)</f>
        <v>0</v>
      </c>
      <c r="CL187">
        <f>SUMIFS('Grid GenerationQueue'!AO$5:AO$410,'Grid GenerationQueue'!$AZ$5:$AZ$410,$B187,'Grid GenerationQueue'!$BA$5:$BA$410,$C187,'Grid GenerationQueue'!$BH$5:$BH$410,"&lt;&gt;"&amp;"",'Grid GenerationQueue'!$BD$5:$BD$410,"&lt;="&amp;$BE$3)</f>
        <v>0</v>
      </c>
      <c r="CM187">
        <f>SUMIFS('Grid GenerationQueue'!AP$5:AP$410,'Grid GenerationQueue'!$AZ$5:$AZ$410,$B187,'Grid GenerationQueue'!$BA$5:$BA$410,$C187,'Grid GenerationQueue'!$BH$5:$BH$410,"&lt;&gt;"&amp;"",'Grid GenerationQueue'!$BD$5:$BD$410,"&lt;="&amp;$BE$3)</f>
        <v>0</v>
      </c>
      <c r="CN187">
        <f>SUMIFS('Grid GenerationQueue'!AQ$5:AQ$410,'Grid GenerationQueue'!$AZ$5:$AZ$410,$B187,'Grid GenerationQueue'!$BA$5:$BA$410,$C187,'Grid GenerationQueue'!$BH$5:$BH$410,"&lt;&gt;"&amp;"",'Grid GenerationQueue'!$BD$5:$BD$410,"&lt;="&amp;$BE$3)</f>
        <v>0</v>
      </c>
      <c r="CO187">
        <f>SUMIFS('Grid GenerationQueue'!AR$5:AR$410,'Grid GenerationQueue'!$AZ$5:$AZ$410,$B187,'Grid GenerationQueue'!$BA$5:$BA$410,$C187,'Grid GenerationQueue'!$BH$5:$BH$410,"&lt;&gt;"&amp;"",'Grid GenerationQueue'!$BD$5:$BD$410,"&lt;="&amp;$BE$3)</f>
        <v>0</v>
      </c>
      <c r="CQ187">
        <f>SUMIFS('Grid GenerationQueue'!AG$5:AG$410,'Grid GenerationQueue'!$AZ$5:$AZ$410,$B187,'Grid GenerationQueue'!$BA$5:$BA$410,$C187,'Grid GenerationQueue'!$BK$5:$BK$410,"&gt;0",'Grid GenerationQueue'!$BD$5:$BD$410,"&lt;="&amp;$BE$3)</f>
        <v>256.29000000000002</v>
      </c>
      <c r="CR187">
        <f>SUMIFS('Grid GenerationQueue'!AH$5:AH$410,'Grid GenerationQueue'!$AZ$5:$AZ$410,$B187,'Grid GenerationQueue'!$BA$5:$BA$410,$C187,'Grid GenerationQueue'!$BK$5:$BK$410,"&gt;0",'Grid GenerationQueue'!$BD$5:$BD$410,"&lt;="&amp;$BE$3)</f>
        <v>250</v>
      </c>
      <c r="CS187">
        <f>SUMIFS('Grid GenerationQueue'!AI$5:AI$410,'Grid GenerationQueue'!$AZ$5:$AZ$410,$B187,'Grid GenerationQueue'!$BA$5:$BA$410,$C187,'Grid GenerationQueue'!$BK$5:$BK$410,"&gt;0",'Grid GenerationQueue'!$BD$5:$BD$410,"&lt;="&amp;$BE$3)</f>
        <v>0</v>
      </c>
      <c r="CT187">
        <f>SUMIFS('Grid GenerationQueue'!AJ$5:AJ$410,'Grid GenerationQueue'!$AZ$5:$AZ$410,$B187,'Grid GenerationQueue'!$BA$5:$BA$410,$C187,'Grid GenerationQueue'!$BK$5:$BK$410,"&gt;0",'Grid GenerationQueue'!$BD$5:$BD$410,"&lt;="&amp;$BE$3)</f>
        <v>0</v>
      </c>
      <c r="CU187">
        <f>SUMIFS('Grid GenerationQueue'!AK$5:AK$410,'Grid GenerationQueue'!$AZ$5:$AZ$410,$B187,'Grid GenerationQueue'!$BA$5:$BA$410,$C187,'Grid GenerationQueue'!$BK$5:$BK$410,"&gt;0",'Grid GenerationQueue'!$BD$5:$BD$410,"&lt;="&amp;$BE$3)</f>
        <v>0</v>
      </c>
      <c r="CV187">
        <f>SUMIFS('Grid GenerationQueue'!AL$5:AL$410,'Grid GenerationQueue'!$AZ$5:$AZ$410,$B187,'Grid GenerationQueue'!$BA$5:$BA$410,$C187,'Grid GenerationQueue'!$BK$5:$BK$410,"&gt;0",'Grid GenerationQueue'!$BD$5:$BD$410,"&lt;="&amp;$BE$3)</f>
        <v>0</v>
      </c>
      <c r="CW187">
        <f>SUMIFS('Grid GenerationQueue'!AM$5:AM$410,'Grid GenerationQueue'!$AZ$5:$AZ$410,$B187,'Grid GenerationQueue'!$BA$5:$BA$410,$C187,'Grid GenerationQueue'!$BK$5:$BK$410,"&gt;0",'Grid GenerationQueue'!$BD$5:$BD$410,"&lt;="&amp;$BE$3)</f>
        <v>0</v>
      </c>
      <c r="CX187">
        <f>SUMIFS('Grid GenerationQueue'!AN$5:AN$410,'Grid GenerationQueue'!$AZ$5:$AZ$410,$B187,'Grid GenerationQueue'!$BA$5:$BA$410,$C187,'Grid GenerationQueue'!$BK$5:$BK$410,"&gt;0",'Grid GenerationQueue'!$BD$5:$BD$410,"&lt;="&amp;$BE$3)</f>
        <v>0</v>
      </c>
      <c r="CY187">
        <f>SUMIFS('Grid GenerationQueue'!AO$5:AO$410,'Grid GenerationQueue'!$AZ$5:$AZ$410,$B187,'Grid GenerationQueue'!$BA$5:$BA$410,$C187,'Grid GenerationQueue'!$BK$5:$BK$410,"&gt;0",'Grid GenerationQueue'!$BD$5:$BD$410,"&lt;="&amp;$BE$3)</f>
        <v>0</v>
      </c>
      <c r="CZ187">
        <f>SUMIFS('Grid GenerationQueue'!AP$5:AP$410,'Grid GenerationQueue'!$AZ$5:$AZ$410,$B187,'Grid GenerationQueue'!$BA$5:$BA$410,$C187,'Grid GenerationQueue'!$BK$5:$BK$410,"&gt;0",'Grid GenerationQueue'!$BD$5:$BD$410,"&lt;="&amp;$BE$3)</f>
        <v>0</v>
      </c>
      <c r="DA187">
        <f>SUMIFS('Grid GenerationQueue'!AQ$5:AQ$410,'Grid GenerationQueue'!$AZ$5:$AZ$410,$B187,'Grid GenerationQueue'!$BA$5:$BA$410,$C187,'Grid GenerationQueue'!$BK$5:$BK$410,"&gt;0",'Grid GenerationQueue'!$BD$5:$BD$410,"&lt;="&amp;$BE$3)</f>
        <v>0</v>
      </c>
      <c r="DB187">
        <f>SUMIFS('Grid GenerationQueue'!AR$5:AR$410,'Grid GenerationQueue'!$AZ$5:$AZ$410,$B187,'Grid GenerationQueue'!$BA$5:$BA$410,$C187,'Grid GenerationQueue'!$BK$5:$BK$410,"&gt;0",'Grid GenerationQueue'!$BD$5:$BD$410,"&lt;="&amp;$BE$3)</f>
        <v>0</v>
      </c>
    </row>
    <row r="188" spans="1:106" x14ac:dyDescent="0.35">
      <c r="A188" t="s">
        <v>134</v>
      </c>
      <c r="B188" t="s">
        <v>4478</v>
      </c>
      <c r="C188">
        <v>500</v>
      </c>
      <c r="D188">
        <f>SUMIFS('Grid GenerationQueue'!AG$5:AG$410,'Grid GenerationQueue'!$AZ$5:$AZ$410,$B188,'Grid GenerationQueue'!$BA$5:$BA$410,$C188)</f>
        <v>0</v>
      </c>
      <c r="E188">
        <f>SUMIFS('Grid GenerationQueue'!AH$5:AH$410,'Grid GenerationQueue'!$AZ$5:$AZ$410,$B188,'Grid GenerationQueue'!$BA$5:$BA$410,$C188)</f>
        <v>0</v>
      </c>
      <c r="F188">
        <f>SUMIFS('Grid GenerationQueue'!AI$5:AI$410,'Grid GenerationQueue'!$AZ$5:$AZ$410,$B188,'Grid GenerationQueue'!$BA$5:$BA$410,$C188)</f>
        <v>0</v>
      </c>
      <c r="G188">
        <f>SUMIFS('Grid GenerationQueue'!AJ$5:AJ$410,'Grid GenerationQueue'!$AZ$5:$AZ$410,$B188,'Grid GenerationQueue'!$BA$5:$BA$410,$C188)</f>
        <v>0</v>
      </c>
      <c r="H188">
        <f>SUMIFS('Grid GenerationQueue'!AK$5:AK$410,'Grid GenerationQueue'!$AZ$5:$AZ$410,$B188,'Grid GenerationQueue'!$BA$5:$BA$410,$C188)</f>
        <v>0</v>
      </c>
      <c r="I188">
        <f>SUMIFS('Grid GenerationQueue'!AL$5:AL$410,'Grid GenerationQueue'!$AZ$5:$AZ$410,$B188,'Grid GenerationQueue'!$BA$5:$BA$410,$C188)</f>
        <v>0</v>
      </c>
      <c r="J188">
        <f>SUMIFS('Grid GenerationQueue'!AM$5:AM$410,'Grid GenerationQueue'!$AZ$5:$AZ$410,$B188,'Grid GenerationQueue'!$BA$5:$BA$410,$C188)</f>
        <v>0</v>
      </c>
      <c r="K188">
        <f>SUMIFS('Grid GenerationQueue'!AN$5:AN$410,'Grid GenerationQueue'!$AZ$5:$AZ$410,$B188,'Grid GenerationQueue'!$BA$5:$BA$410,$C188)</f>
        <v>0</v>
      </c>
      <c r="L188">
        <f>SUMIFS('Grid GenerationQueue'!AO$5:AO$410,'Grid GenerationQueue'!$AZ$5:$AZ$410,$B188,'Grid GenerationQueue'!$BA$5:$BA$410,$C188)</f>
        <v>0</v>
      </c>
      <c r="M188">
        <f>SUMIFS('Grid GenerationQueue'!AP$5:AP$410,'Grid GenerationQueue'!$AZ$5:$AZ$410,$B188,'Grid GenerationQueue'!$BA$5:$BA$410,$C188)</f>
        <v>0</v>
      </c>
      <c r="N188">
        <f>SUMIFS('Grid GenerationQueue'!AQ$5:AQ$410,'Grid GenerationQueue'!$AZ$5:$AZ$410,$B188,'Grid GenerationQueue'!$BA$5:$BA$410,$C188)</f>
        <v>0</v>
      </c>
      <c r="O188">
        <f>SUMIFS('Grid GenerationQueue'!AR$5:AR$410,'Grid GenerationQueue'!$AZ$5:$AZ$410,$B188,'Grid GenerationQueue'!$BA$5:$BA$410,$C188)</f>
        <v>0</v>
      </c>
      <c r="Q188">
        <f>SUMIFS('Grid GenerationQueue'!AG$5:AG$410,'Grid GenerationQueue'!$AZ$5:$AZ$410,$B188,'Grid GenerationQueue'!$BA$5:$BA$410,$C188,'Grid GenerationQueue'!$BJ$5:$BJ$410,"Executed")</f>
        <v>0</v>
      </c>
      <c r="R188">
        <f>SUMIFS('Grid GenerationQueue'!AH$5:AH$410,'Grid GenerationQueue'!$AZ$5:$AZ$410,$B188,'Grid GenerationQueue'!$BA$5:$BA$410,$C188,'Grid GenerationQueue'!$BJ$5:$BJ$410,"Executed")</f>
        <v>0</v>
      </c>
      <c r="S188">
        <f>SUMIFS('Grid GenerationQueue'!AI$5:AI$410,'Grid GenerationQueue'!$AZ$5:$AZ$410,$B188,'Grid GenerationQueue'!$BA$5:$BA$410,$C188,'Grid GenerationQueue'!$BJ$5:$BJ$410,"Executed")</f>
        <v>0</v>
      </c>
      <c r="T188">
        <f>SUMIFS('Grid GenerationQueue'!AJ$5:AJ$410,'Grid GenerationQueue'!$AZ$5:$AZ$410,$B188,'Grid GenerationQueue'!$BA$5:$BA$410,$C188,'Grid GenerationQueue'!$BJ$5:$BJ$410,"Executed")</f>
        <v>0</v>
      </c>
      <c r="U188">
        <f>SUMIFS('Grid GenerationQueue'!AK$5:AK$410,'Grid GenerationQueue'!$AZ$5:$AZ$410,$B188,'Grid GenerationQueue'!$BA$5:$BA$410,$C188,'Grid GenerationQueue'!$BJ$5:$BJ$410,"Executed")</f>
        <v>0</v>
      </c>
      <c r="V188">
        <f>SUMIFS('Grid GenerationQueue'!AL$5:AL$410,'Grid GenerationQueue'!$AZ$5:$AZ$410,$B188,'Grid GenerationQueue'!$BA$5:$BA$410,$C188,'Grid GenerationQueue'!$BJ$5:$BJ$410,"Executed")</f>
        <v>0</v>
      </c>
      <c r="W188">
        <f>SUMIFS('Grid GenerationQueue'!AM$5:AM$410,'Grid GenerationQueue'!$AZ$5:$AZ$410,$B188,'Grid GenerationQueue'!$BA$5:$BA$410,$C188,'Grid GenerationQueue'!$BJ$5:$BJ$410,"Executed")</f>
        <v>0</v>
      </c>
      <c r="X188">
        <f>SUMIFS('Grid GenerationQueue'!AN$5:AN$410,'Grid GenerationQueue'!$AZ$5:$AZ$410,$B188,'Grid GenerationQueue'!$BA$5:$BA$410,$C188,'Grid GenerationQueue'!$BJ$5:$BJ$410,"Executed")</f>
        <v>0</v>
      </c>
      <c r="Y188">
        <f>SUMIFS('Grid GenerationQueue'!AO$5:AO$410,'Grid GenerationQueue'!$AZ$5:$AZ$410,$B188,'Grid GenerationQueue'!$BA$5:$BA$410,$C188,'Grid GenerationQueue'!$BJ$5:$BJ$410,"Executed")</f>
        <v>0</v>
      </c>
      <c r="Z188">
        <f>SUMIFS('Grid GenerationQueue'!AP$5:AP$410,'Grid GenerationQueue'!$AZ$5:$AZ$410,$B188,'Grid GenerationQueue'!$BA$5:$BA$410,$C188,'Grid GenerationQueue'!$BJ$5:$BJ$410,"Executed")</f>
        <v>0</v>
      </c>
      <c r="AA188">
        <f>SUMIFS('Grid GenerationQueue'!AQ$5:AQ$410,'Grid GenerationQueue'!$AZ$5:$AZ$410,$B188,'Grid GenerationQueue'!$BA$5:$BA$410,$C188,'Grid GenerationQueue'!$BJ$5:$BJ$410,"Executed")</f>
        <v>0</v>
      </c>
      <c r="AB188">
        <f>SUMIFS('Grid GenerationQueue'!AR$5:AR$410,'Grid GenerationQueue'!$AZ$5:$AZ$410,$B188,'Grid GenerationQueue'!$BA$5:$BA$410,$C188,'Grid GenerationQueue'!$BJ$5:$BJ$410,"Executed")</f>
        <v>0</v>
      </c>
      <c r="AD188">
        <f>SUMIFS('Grid GenerationQueue'!AG$5:AG$410,'Grid GenerationQueue'!$AZ$5:$AZ$410,$B188,'Grid GenerationQueue'!$BA$5:$BA$410,$C188,'Grid GenerationQueue'!$BH$5:$BH$410,"&lt;&gt;"&amp;"")+SUMIFS('Grid GenerationQueue'!AG$5:AG$410,'Grid GenerationQueue'!$AZ$5:$AZ$410,$B188,'Grid GenerationQueue'!$BA$5:$BA$410,$C188,'Grid GenerationQueue'!$BH$5:$BH$410,"",'Grid GenerationQueue'!$AC$5:$AC$410,1)</f>
        <v>0</v>
      </c>
      <c r="AE188">
        <f>SUMIFS('Grid GenerationQueue'!AH$5:AH$410,'Grid GenerationQueue'!$AZ$5:$AZ$410,$B188,'Grid GenerationQueue'!$BA$5:$BA$410,$C188,'Grid GenerationQueue'!$BH$5:$BH$410,"&lt;&gt;"&amp;"")+SUMIFS('Grid GenerationQueue'!AH$5:AH$410,'Grid GenerationQueue'!$AZ$5:$AZ$410,$B188,'Grid GenerationQueue'!$BA$5:$BA$410,$C188,'Grid GenerationQueue'!$BH$5:$BH$410,"",'Grid GenerationQueue'!$AC$5:$AC$410,1)</f>
        <v>0</v>
      </c>
      <c r="AF188">
        <f>SUMIFS('Grid GenerationQueue'!AI$5:AI$410,'Grid GenerationQueue'!$AZ$5:$AZ$410,$B188,'Grid GenerationQueue'!$BA$5:$BA$410,$C188,'Grid GenerationQueue'!$BH$5:$BH$410,"&lt;&gt;"&amp;"")+SUMIFS('Grid GenerationQueue'!AI$5:AI$410,'Grid GenerationQueue'!$AZ$5:$AZ$410,$B188,'Grid GenerationQueue'!$BA$5:$BA$410,$C188,'Grid GenerationQueue'!$BH$5:$BH$410,"",'Grid GenerationQueue'!$AC$5:$AC$410,1)</f>
        <v>0</v>
      </c>
      <c r="AG188">
        <f>SUMIFS('Grid GenerationQueue'!AJ$5:AJ$410,'Grid GenerationQueue'!$AZ$5:$AZ$410,$B188,'Grid GenerationQueue'!$BA$5:$BA$410,$C188,'Grid GenerationQueue'!$BH$5:$BH$410,"&lt;&gt;"&amp;"")+SUMIFS('Grid GenerationQueue'!AJ$5:AJ$410,'Grid GenerationQueue'!$AZ$5:$AZ$410,$B188,'Grid GenerationQueue'!$BA$5:$BA$410,$C188,'Grid GenerationQueue'!$BH$5:$BH$410,"",'Grid GenerationQueue'!$AC$5:$AC$410,1)</f>
        <v>0</v>
      </c>
      <c r="AH188">
        <f>SUMIFS('Grid GenerationQueue'!AK$5:AK$410,'Grid GenerationQueue'!$AZ$5:$AZ$410,$B188,'Grid GenerationQueue'!$BA$5:$BA$410,$C188,'Grid GenerationQueue'!$BH$5:$BH$410,"&lt;&gt;"&amp;"")+SUMIFS('Grid GenerationQueue'!AK$5:AK$410,'Grid GenerationQueue'!$AZ$5:$AZ$410,$B188,'Grid GenerationQueue'!$BA$5:$BA$410,$C188,'Grid GenerationQueue'!$BH$5:$BH$410,"",'Grid GenerationQueue'!$AC$5:$AC$410,1)</f>
        <v>0</v>
      </c>
      <c r="AI188">
        <f>SUMIFS('Grid GenerationQueue'!AL$5:AL$410,'Grid GenerationQueue'!$AZ$5:$AZ$410,$B188,'Grid GenerationQueue'!$BA$5:$BA$410,$C188,'Grid GenerationQueue'!$BH$5:$BH$410,"&lt;&gt;"&amp;"")+SUMIFS('Grid GenerationQueue'!AL$5:AL$410,'Grid GenerationQueue'!$AZ$5:$AZ$410,$B188,'Grid GenerationQueue'!$BA$5:$BA$410,$C188,'Grid GenerationQueue'!$BH$5:$BH$410,"",'Grid GenerationQueue'!$AC$5:$AC$410,1)</f>
        <v>0</v>
      </c>
      <c r="AJ188">
        <f>SUMIFS('Grid GenerationQueue'!AM$5:AM$410,'Grid GenerationQueue'!$AZ$5:$AZ$410,$B188,'Grid GenerationQueue'!$BA$5:$BA$410,$C188,'Grid GenerationQueue'!$BH$5:$BH$410,"&lt;&gt;"&amp;"")+SUMIFS('Grid GenerationQueue'!AM$5:AM$410,'Grid GenerationQueue'!$AZ$5:$AZ$410,$B188,'Grid GenerationQueue'!$BA$5:$BA$410,$C188,'Grid GenerationQueue'!$BH$5:$BH$410,"",'Grid GenerationQueue'!$AC$5:$AC$410,1)</f>
        <v>0</v>
      </c>
      <c r="AK188">
        <f>SUMIFS('Grid GenerationQueue'!AN$5:AN$410,'Grid GenerationQueue'!$AZ$5:$AZ$410,$B188,'Grid GenerationQueue'!$BA$5:$BA$410,$C188,'Grid GenerationQueue'!$BH$5:$BH$410,"&lt;&gt;"&amp;"")+SUMIFS('Grid GenerationQueue'!AN$5:AN$410,'Grid GenerationQueue'!$AZ$5:$AZ$410,$B188,'Grid GenerationQueue'!$BA$5:$BA$410,$C188,'Grid GenerationQueue'!$BH$5:$BH$410,"",'Grid GenerationQueue'!$AC$5:$AC$410,1)</f>
        <v>0</v>
      </c>
      <c r="AL188">
        <f>SUMIFS('Grid GenerationQueue'!AO$5:AO$410,'Grid GenerationQueue'!$AZ$5:$AZ$410,$B188,'Grid GenerationQueue'!$BA$5:$BA$410,$C188,'Grid GenerationQueue'!$BH$5:$BH$410,"&lt;&gt;"&amp;"")+SUMIFS('Grid GenerationQueue'!AO$5:AO$410,'Grid GenerationQueue'!$AZ$5:$AZ$410,$B188,'Grid GenerationQueue'!$BA$5:$BA$410,$C188,'Grid GenerationQueue'!$BH$5:$BH$410,"",'Grid GenerationQueue'!$AC$5:$AC$410,1)</f>
        <v>0</v>
      </c>
      <c r="AM188">
        <f>SUMIFS('Grid GenerationQueue'!AP$5:AP$410,'Grid GenerationQueue'!$AZ$5:$AZ$410,$B188,'Grid GenerationQueue'!$BA$5:$BA$410,$C188,'Grid GenerationQueue'!$BH$5:$BH$410,"&lt;&gt;"&amp;"")+SUMIFS('Grid GenerationQueue'!AP$5:AP$410,'Grid GenerationQueue'!$AZ$5:$AZ$410,$B188,'Grid GenerationQueue'!$BA$5:$BA$410,$C188,'Grid GenerationQueue'!$BH$5:$BH$410,"",'Grid GenerationQueue'!$AC$5:$AC$410,1)</f>
        <v>0</v>
      </c>
      <c r="AN188">
        <f>SUMIFS('Grid GenerationQueue'!AQ$5:AQ$410,'Grid GenerationQueue'!$AZ$5:$AZ$410,$B188,'Grid GenerationQueue'!$BA$5:$BA$410,$C188,'Grid GenerationQueue'!$BH$5:$BH$410,"&lt;&gt;"&amp;"")+SUMIFS('Grid GenerationQueue'!AQ$5:AQ$410,'Grid GenerationQueue'!$AZ$5:$AZ$410,$B188,'Grid GenerationQueue'!$BA$5:$BA$410,$C188,'Grid GenerationQueue'!$BH$5:$BH$410,"",'Grid GenerationQueue'!$AC$5:$AC$410,1)</f>
        <v>0</v>
      </c>
      <c r="AO188">
        <f>SUMIFS('Grid GenerationQueue'!AR$5:AR$410,'Grid GenerationQueue'!$AZ$5:$AZ$410,$B188,'Grid GenerationQueue'!$BA$5:$BA$410,$C188,'Grid GenerationQueue'!$BH$5:$BH$410,"&lt;&gt;"&amp;"")+SUMIFS('Grid GenerationQueue'!AR$5:AR$410,'Grid GenerationQueue'!$AZ$5:$AZ$410,$B188,'Grid GenerationQueue'!$BA$5:$BA$410,$C188,'Grid GenerationQueue'!$BH$5:$BH$410,"",'Grid GenerationQueue'!$AC$5:$AC$410,1)</f>
        <v>0</v>
      </c>
      <c r="AQ188">
        <f>SUMIFS('Grid GenerationQueue'!AG$5:AG$410,'Grid GenerationQueue'!$AZ$5:$AZ$410,$B188,'Grid GenerationQueue'!$BA$5:$BA$410,$C188,'Grid GenerationQueue'!$BK$5:$BK$410,"&gt;0")</f>
        <v>0</v>
      </c>
      <c r="AR188">
        <f>SUMIFS('Grid GenerationQueue'!AH$5:AH$410,'Grid GenerationQueue'!$AZ$5:$AZ$410,$B188,'Grid GenerationQueue'!$BA$5:$BA$410,$C188,'Grid GenerationQueue'!$BK$5:$BK$410,"&gt;0")</f>
        <v>0</v>
      </c>
      <c r="AS188">
        <f>SUMIFS('Grid GenerationQueue'!AI$5:AI$410,'Grid GenerationQueue'!$AZ$5:$AZ$410,$B188,'Grid GenerationQueue'!$BA$5:$BA$410,$C188,'Grid GenerationQueue'!$BK$5:$BK$410,"&gt;0")</f>
        <v>0</v>
      </c>
      <c r="AT188">
        <f>SUMIFS('Grid GenerationQueue'!AJ$5:AJ$410,'Grid GenerationQueue'!$AZ$5:$AZ$410,$B188,'Grid GenerationQueue'!$BA$5:$BA$410,$C188,'Grid GenerationQueue'!$BK$5:$BK$410,"&gt;0")</f>
        <v>0</v>
      </c>
      <c r="AU188">
        <f>SUMIFS('Grid GenerationQueue'!AK$5:AK$410,'Grid GenerationQueue'!$AZ$5:$AZ$410,$B188,'Grid GenerationQueue'!$BA$5:$BA$410,$C188,'Grid GenerationQueue'!$BK$5:$BK$410,"&gt;0")</f>
        <v>0</v>
      </c>
      <c r="AV188">
        <f>SUMIFS('Grid GenerationQueue'!AL$5:AL$410,'Grid GenerationQueue'!$AZ$5:$AZ$410,$B188,'Grid GenerationQueue'!$BA$5:$BA$410,$C188,'Grid GenerationQueue'!$BK$5:$BK$410,"&gt;0")</f>
        <v>0</v>
      </c>
      <c r="AW188">
        <f>SUMIFS('Grid GenerationQueue'!AM$5:AM$410,'Grid GenerationQueue'!$AZ$5:$AZ$410,$B188,'Grid GenerationQueue'!$BA$5:$BA$410,$C188,'Grid GenerationQueue'!$BK$5:$BK$410,"&gt;0")</f>
        <v>0</v>
      </c>
      <c r="AX188">
        <f>SUMIFS('Grid GenerationQueue'!AN$5:AN$410,'Grid GenerationQueue'!$AZ$5:$AZ$410,$B188,'Grid GenerationQueue'!$BA$5:$BA$410,$C188,'Grid GenerationQueue'!$BK$5:$BK$410,"&gt;0")</f>
        <v>0</v>
      </c>
      <c r="AY188">
        <f>SUMIFS('Grid GenerationQueue'!AO$5:AO$410,'Grid GenerationQueue'!$AZ$5:$AZ$410,$B188,'Grid GenerationQueue'!$BA$5:$BA$410,$C188,'Grid GenerationQueue'!$BK$5:$BK$410,"&gt;0")</f>
        <v>0</v>
      </c>
      <c r="AZ188">
        <f>SUMIFS('Grid GenerationQueue'!AP$5:AP$410,'Grid GenerationQueue'!$AZ$5:$AZ$410,$B188,'Grid GenerationQueue'!$BA$5:$BA$410,$C188,'Grid GenerationQueue'!$BK$5:$BK$410,"&gt;0")</f>
        <v>0</v>
      </c>
      <c r="BA188">
        <f>SUMIFS('Grid GenerationQueue'!AQ$5:AQ$410,'Grid GenerationQueue'!$AZ$5:$AZ$410,$B188,'Grid GenerationQueue'!$BA$5:$BA$410,$C188,'Grid GenerationQueue'!$BK$5:$BK$410,"&gt;0")</f>
        <v>0</v>
      </c>
      <c r="BB188">
        <f>SUMIFS('Grid GenerationQueue'!AR$5:AR$410,'Grid GenerationQueue'!$AZ$5:$AZ$410,$B188,'Grid GenerationQueue'!$BA$5:$BA$410,$C188,'Grid GenerationQueue'!$BK$5:$BK$410,"&gt;0")</f>
        <v>0</v>
      </c>
      <c r="BD188">
        <f>SUMIFS('Grid GenerationQueue'!AG$5:AG$410,'Grid GenerationQueue'!$AZ$5:$AZ$410,$B188,'Grid GenerationQueue'!$BA$5:$BA$410,$C188,'Grid GenerationQueue'!$BD$5:$BD$410,"&lt;="&amp;$BE$3)</f>
        <v>0</v>
      </c>
      <c r="BE188">
        <f>SUMIFS('Grid GenerationQueue'!AH$5:AH$410,'Grid GenerationQueue'!$AZ$5:$AZ$410,$B188,'Grid GenerationQueue'!$BA$5:$BA$410,$C188,'Grid GenerationQueue'!$BD$5:$BD$410,"&lt;="&amp;$BE$3)</f>
        <v>0</v>
      </c>
      <c r="BF188">
        <f>SUMIFS('Grid GenerationQueue'!AI$5:AI$410,'Grid GenerationQueue'!$AZ$5:$AZ$410,$B188,'Grid GenerationQueue'!$BA$5:$BA$410,$C188,'Grid GenerationQueue'!$BD$5:$BD$410,"&lt;="&amp;$BE$3)</f>
        <v>0</v>
      </c>
      <c r="BG188">
        <f>SUMIFS('Grid GenerationQueue'!AJ$5:AJ$410,'Grid GenerationQueue'!$AZ$5:$AZ$410,$B188,'Grid GenerationQueue'!$BA$5:$BA$410,$C188,'Grid GenerationQueue'!$BD$5:$BD$410,"&lt;="&amp;$BE$3)</f>
        <v>0</v>
      </c>
      <c r="BH188">
        <f>SUMIFS('Grid GenerationQueue'!AK$5:AK$410,'Grid GenerationQueue'!$AZ$5:$AZ$410,$B188,'Grid GenerationQueue'!$BA$5:$BA$410,$C188,'Grid GenerationQueue'!$BD$5:$BD$410,"&lt;="&amp;$BE$3)</f>
        <v>0</v>
      </c>
      <c r="BI188">
        <f>SUMIFS('Grid GenerationQueue'!AL$5:AL$410,'Grid GenerationQueue'!$AZ$5:$AZ$410,$B188,'Grid GenerationQueue'!$BA$5:$BA$410,$C188,'Grid GenerationQueue'!$BD$5:$BD$410,"&lt;="&amp;$BE$3)</f>
        <v>0</v>
      </c>
      <c r="BJ188">
        <f>SUMIFS('Grid GenerationQueue'!AM$5:AM$410,'Grid GenerationQueue'!$AZ$5:$AZ$410,$B188,'Grid GenerationQueue'!$BA$5:$BA$410,$C188,'Grid GenerationQueue'!$BD$5:$BD$410,"&lt;="&amp;$BE$3)</f>
        <v>0</v>
      </c>
      <c r="BK188">
        <f>SUMIFS('Grid GenerationQueue'!AN$5:AN$410,'Grid GenerationQueue'!$AZ$5:$AZ$410,$B188,'Grid GenerationQueue'!$BA$5:$BA$410,$C188,'Grid GenerationQueue'!$BD$5:$BD$410,"&lt;="&amp;$BE$3)</f>
        <v>0</v>
      </c>
      <c r="BL188">
        <f>SUMIFS('Grid GenerationQueue'!AO$5:AO$410,'Grid GenerationQueue'!$AZ$5:$AZ$410,$B188,'Grid GenerationQueue'!$BA$5:$BA$410,$C188,'Grid GenerationQueue'!$BD$5:$BD$410,"&lt;="&amp;$BE$3)</f>
        <v>0</v>
      </c>
      <c r="BM188">
        <f>SUMIFS('Grid GenerationQueue'!AP$5:AP$410,'Grid GenerationQueue'!$AZ$5:$AZ$410,$B188,'Grid GenerationQueue'!$BA$5:$BA$410,$C188,'Grid GenerationQueue'!$BD$5:$BD$410,"&lt;="&amp;$BE$3)</f>
        <v>0</v>
      </c>
      <c r="BN188">
        <f>SUMIFS('Grid GenerationQueue'!AQ$5:AQ$410,'Grid GenerationQueue'!$AZ$5:$AZ$410,$B188,'Grid GenerationQueue'!$BA$5:$BA$410,$C188,'Grid GenerationQueue'!$BD$5:$BD$410,"&lt;="&amp;$BE$3)</f>
        <v>0</v>
      </c>
      <c r="BO188">
        <f>SUMIFS('Grid GenerationQueue'!AR$5:AR$410,'Grid GenerationQueue'!$AZ$5:$AZ$410,$B188,'Grid GenerationQueue'!$BA$5:$BA$410,$C188,'Grid GenerationQueue'!$BD$5:$BD$410,"&lt;="&amp;$BE$3)</f>
        <v>0</v>
      </c>
      <c r="BQ188">
        <f>SUMIFS('Grid GenerationQueue'!AG$5:AG$410,'Grid GenerationQueue'!$AZ$5:$AZ$410,$B188,'Grid GenerationQueue'!$BA$5:$BA$410,$C188,'Grid GenerationQueue'!$BJ$5:$BJ$410,"Executed",'Grid GenerationQueue'!$BD$5:$BD$410,"&lt;="&amp;$BE$3)</f>
        <v>0</v>
      </c>
      <c r="BR188">
        <f>SUMIFS('Grid GenerationQueue'!AH$5:AH$410,'Grid GenerationQueue'!$AZ$5:$AZ$410,$B188,'Grid GenerationQueue'!$BA$5:$BA$410,$C188,'Grid GenerationQueue'!$BJ$5:$BJ$410,"Executed",'Grid GenerationQueue'!$BD$5:$BD$410,"&lt;="&amp;$BE$3)</f>
        <v>0</v>
      </c>
      <c r="BS188">
        <f>SUMIFS('Grid GenerationQueue'!AI$5:AI$410,'Grid GenerationQueue'!$AZ$5:$AZ$410,$B188,'Grid GenerationQueue'!$BA$5:$BA$410,$C188,'Grid GenerationQueue'!$BJ$5:$BJ$410,"Executed",'Grid GenerationQueue'!$BD$5:$BD$410,"&lt;="&amp;$BE$3)</f>
        <v>0</v>
      </c>
      <c r="BT188">
        <f>SUMIFS('Grid GenerationQueue'!AJ$5:AJ$410,'Grid GenerationQueue'!$AZ$5:$AZ$410,$B188,'Grid GenerationQueue'!$BA$5:$BA$410,$C188,'Grid GenerationQueue'!$BJ$5:$BJ$410,"Executed",'Grid GenerationQueue'!$BD$5:$BD$410,"&lt;="&amp;$BE$3)</f>
        <v>0</v>
      </c>
      <c r="BU188">
        <f>SUMIFS('Grid GenerationQueue'!AK$5:AK$410,'Grid GenerationQueue'!$AZ$5:$AZ$410,$B188,'Grid GenerationQueue'!$BA$5:$BA$410,$C188,'Grid GenerationQueue'!$BJ$5:$BJ$410,"Executed",'Grid GenerationQueue'!$BD$5:$BD$410,"&lt;="&amp;$BE$3)</f>
        <v>0</v>
      </c>
      <c r="BV188">
        <f>SUMIFS('Grid GenerationQueue'!AL$5:AL$410,'Grid GenerationQueue'!$AZ$5:$AZ$410,$B188,'Grid GenerationQueue'!$BA$5:$BA$410,$C188,'Grid GenerationQueue'!$BJ$5:$BJ$410,"Executed",'Grid GenerationQueue'!$BD$5:$BD$410,"&lt;="&amp;$BE$3)</f>
        <v>0</v>
      </c>
      <c r="BW188">
        <f>SUMIFS('Grid GenerationQueue'!AM$5:AM$410,'Grid GenerationQueue'!$AZ$5:$AZ$410,$B188,'Grid GenerationQueue'!$BA$5:$BA$410,$C188,'Grid GenerationQueue'!$BJ$5:$BJ$410,"Executed",'Grid GenerationQueue'!$BD$5:$BD$410,"&lt;="&amp;$BE$3)</f>
        <v>0</v>
      </c>
      <c r="BX188">
        <f>SUMIFS('Grid GenerationQueue'!AN$5:AN$410,'Grid GenerationQueue'!$AZ$5:$AZ$410,$B188,'Grid GenerationQueue'!$BA$5:$BA$410,$C188,'Grid GenerationQueue'!$BJ$5:$BJ$410,"Executed",'Grid GenerationQueue'!$BD$5:$BD$410,"&lt;="&amp;$BE$3)</f>
        <v>0</v>
      </c>
      <c r="BY188">
        <f>SUMIFS('Grid GenerationQueue'!AO$5:AO$410,'Grid GenerationQueue'!$AZ$5:$AZ$410,$B188,'Grid GenerationQueue'!$BA$5:$BA$410,$C188,'Grid GenerationQueue'!$BJ$5:$BJ$410,"Executed",'Grid GenerationQueue'!$BD$5:$BD$410,"&lt;="&amp;$BE$3)</f>
        <v>0</v>
      </c>
      <c r="BZ188">
        <f>SUMIFS('Grid GenerationQueue'!AP$5:AP$410,'Grid GenerationQueue'!$AZ$5:$AZ$410,$B188,'Grid GenerationQueue'!$BA$5:$BA$410,$C188,'Grid GenerationQueue'!$BJ$5:$BJ$410,"Executed",'Grid GenerationQueue'!$BD$5:$BD$410,"&lt;="&amp;$BE$3)</f>
        <v>0</v>
      </c>
      <c r="CA188">
        <f>SUMIFS('Grid GenerationQueue'!AQ$5:AQ$410,'Grid GenerationQueue'!$AZ$5:$AZ$410,$B188,'Grid GenerationQueue'!$BA$5:$BA$410,$C188,'Grid GenerationQueue'!$BJ$5:$BJ$410,"Executed",'Grid GenerationQueue'!$BD$5:$BD$410,"&lt;="&amp;$BE$3)</f>
        <v>0</v>
      </c>
      <c r="CB188">
        <f>SUMIFS('Grid GenerationQueue'!AR$5:AR$410,'Grid GenerationQueue'!$AZ$5:$AZ$410,$B188,'Grid GenerationQueue'!$BA$5:$BA$410,$C188,'Grid GenerationQueue'!$BJ$5:$BJ$410,"Executed",'Grid GenerationQueue'!$BD$5:$BD$410,"&lt;="&amp;$BE$3)</f>
        <v>0</v>
      </c>
      <c r="CD188">
        <f>SUMIFS('Grid GenerationQueue'!AG$5:AG$410,'Grid GenerationQueue'!$AZ$5:$AZ$410,$B188,'Grid GenerationQueue'!$BA$5:$BA$410,$C188,'Grid GenerationQueue'!$BH$5:$BH$410,"&lt;&gt;"&amp;"",'Grid GenerationQueue'!$BD$5:$BD$410,"&lt;="&amp;$BE$3)</f>
        <v>0</v>
      </c>
      <c r="CE188">
        <f>SUMIFS('Grid GenerationQueue'!AH$5:AH$410,'Grid GenerationQueue'!$AZ$5:$AZ$410,$B188,'Grid GenerationQueue'!$BA$5:$BA$410,$C188,'Grid GenerationQueue'!$BH$5:$BH$410,"&lt;&gt;"&amp;"",'Grid GenerationQueue'!$BD$5:$BD$410,"&lt;="&amp;$BE$3)</f>
        <v>0</v>
      </c>
      <c r="CF188">
        <f>SUMIFS('Grid GenerationQueue'!AI$5:AI$410,'Grid GenerationQueue'!$AZ$5:$AZ$410,$B188,'Grid GenerationQueue'!$BA$5:$BA$410,$C188,'Grid GenerationQueue'!$BH$5:$BH$410,"&lt;&gt;"&amp;"",'Grid GenerationQueue'!$BD$5:$BD$410,"&lt;="&amp;$BE$3)</f>
        <v>0</v>
      </c>
      <c r="CG188">
        <f>SUMIFS('Grid GenerationQueue'!AJ$5:AJ$410,'Grid GenerationQueue'!$AZ$5:$AZ$410,$B188,'Grid GenerationQueue'!$BA$5:$BA$410,$C188,'Grid GenerationQueue'!$BH$5:$BH$410,"&lt;&gt;"&amp;"",'Grid GenerationQueue'!$BD$5:$BD$410,"&lt;="&amp;$BE$3)</f>
        <v>0</v>
      </c>
      <c r="CH188">
        <f>SUMIFS('Grid GenerationQueue'!AK$5:AK$410,'Grid GenerationQueue'!$AZ$5:$AZ$410,$B188,'Grid GenerationQueue'!$BA$5:$BA$410,$C188,'Grid GenerationQueue'!$BH$5:$BH$410,"&lt;&gt;"&amp;"",'Grid GenerationQueue'!$BD$5:$BD$410,"&lt;="&amp;$BE$3)</f>
        <v>0</v>
      </c>
      <c r="CI188">
        <f>SUMIFS('Grid GenerationQueue'!AL$5:AL$410,'Grid GenerationQueue'!$AZ$5:$AZ$410,$B188,'Grid GenerationQueue'!$BA$5:$BA$410,$C188,'Grid GenerationQueue'!$BH$5:$BH$410,"&lt;&gt;"&amp;"",'Grid GenerationQueue'!$BD$5:$BD$410,"&lt;="&amp;$BE$3)</f>
        <v>0</v>
      </c>
      <c r="CJ188">
        <f>SUMIFS('Grid GenerationQueue'!AM$5:AM$410,'Grid GenerationQueue'!$AZ$5:$AZ$410,$B188,'Grid GenerationQueue'!$BA$5:$BA$410,$C188,'Grid GenerationQueue'!$BH$5:$BH$410,"&lt;&gt;"&amp;"",'Grid GenerationQueue'!$BD$5:$BD$410,"&lt;="&amp;$BE$3)</f>
        <v>0</v>
      </c>
      <c r="CK188">
        <f>SUMIFS('Grid GenerationQueue'!AN$5:AN$410,'Grid GenerationQueue'!$AZ$5:$AZ$410,$B188,'Grid GenerationQueue'!$BA$5:$BA$410,$C188,'Grid GenerationQueue'!$BH$5:$BH$410,"&lt;&gt;"&amp;"",'Grid GenerationQueue'!$BD$5:$BD$410,"&lt;="&amp;$BE$3)</f>
        <v>0</v>
      </c>
      <c r="CL188">
        <f>SUMIFS('Grid GenerationQueue'!AO$5:AO$410,'Grid GenerationQueue'!$AZ$5:$AZ$410,$B188,'Grid GenerationQueue'!$BA$5:$BA$410,$C188,'Grid GenerationQueue'!$BH$5:$BH$410,"&lt;&gt;"&amp;"",'Grid GenerationQueue'!$BD$5:$BD$410,"&lt;="&amp;$BE$3)</f>
        <v>0</v>
      </c>
      <c r="CM188">
        <f>SUMIFS('Grid GenerationQueue'!AP$5:AP$410,'Grid GenerationQueue'!$AZ$5:$AZ$410,$B188,'Grid GenerationQueue'!$BA$5:$BA$410,$C188,'Grid GenerationQueue'!$BH$5:$BH$410,"&lt;&gt;"&amp;"",'Grid GenerationQueue'!$BD$5:$BD$410,"&lt;="&amp;$BE$3)</f>
        <v>0</v>
      </c>
      <c r="CN188">
        <f>SUMIFS('Grid GenerationQueue'!AQ$5:AQ$410,'Grid GenerationQueue'!$AZ$5:$AZ$410,$B188,'Grid GenerationQueue'!$BA$5:$BA$410,$C188,'Grid GenerationQueue'!$BH$5:$BH$410,"&lt;&gt;"&amp;"",'Grid GenerationQueue'!$BD$5:$BD$410,"&lt;="&amp;$BE$3)</f>
        <v>0</v>
      </c>
      <c r="CO188">
        <f>SUMIFS('Grid GenerationQueue'!AR$5:AR$410,'Grid GenerationQueue'!$AZ$5:$AZ$410,$B188,'Grid GenerationQueue'!$BA$5:$BA$410,$C188,'Grid GenerationQueue'!$BH$5:$BH$410,"&lt;&gt;"&amp;"",'Grid GenerationQueue'!$BD$5:$BD$410,"&lt;="&amp;$BE$3)</f>
        <v>0</v>
      </c>
      <c r="CQ188">
        <f>SUMIFS('Grid GenerationQueue'!AG$5:AG$410,'Grid GenerationQueue'!$AZ$5:$AZ$410,$B188,'Grid GenerationQueue'!$BA$5:$BA$410,$C188,'Grid GenerationQueue'!$BK$5:$BK$410,"&gt;0",'Grid GenerationQueue'!$BD$5:$BD$410,"&lt;="&amp;$BE$3)</f>
        <v>0</v>
      </c>
      <c r="CR188">
        <f>SUMIFS('Grid GenerationQueue'!AH$5:AH$410,'Grid GenerationQueue'!$AZ$5:$AZ$410,$B188,'Grid GenerationQueue'!$BA$5:$BA$410,$C188,'Grid GenerationQueue'!$BK$5:$BK$410,"&gt;0",'Grid GenerationQueue'!$BD$5:$BD$410,"&lt;="&amp;$BE$3)</f>
        <v>0</v>
      </c>
      <c r="CS188">
        <f>SUMIFS('Grid GenerationQueue'!AI$5:AI$410,'Grid GenerationQueue'!$AZ$5:$AZ$410,$B188,'Grid GenerationQueue'!$BA$5:$BA$410,$C188,'Grid GenerationQueue'!$BK$5:$BK$410,"&gt;0",'Grid GenerationQueue'!$BD$5:$BD$410,"&lt;="&amp;$BE$3)</f>
        <v>0</v>
      </c>
      <c r="CT188">
        <f>SUMIFS('Grid GenerationQueue'!AJ$5:AJ$410,'Grid GenerationQueue'!$AZ$5:$AZ$410,$B188,'Grid GenerationQueue'!$BA$5:$BA$410,$C188,'Grid GenerationQueue'!$BK$5:$BK$410,"&gt;0",'Grid GenerationQueue'!$BD$5:$BD$410,"&lt;="&amp;$BE$3)</f>
        <v>0</v>
      </c>
      <c r="CU188">
        <f>SUMIFS('Grid GenerationQueue'!AK$5:AK$410,'Grid GenerationQueue'!$AZ$5:$AZ$410,$B188,'Grid GenerationQueue'!$BA$5:$BA$410,$C188,'Grid GenerationQueue'!$BK$5:$BK$410,"&gt;0",'Grid GenerationQueue'!$BD$5:$BD$410,"&lt;="&amp;$BE$3)</f>
        <v>0</v>
      </c>
      <c r="CV188">
        <f>SUMIFS('Grid GenerationQueue'!AL$5:AL$410,'Grid GenerationQueue'!$AZ$5:$AZ$410,$B188,'Grid GenerationQueue'!$BA$5:$BA$410,$C188,'Grid GenerationQueue'!$BK$5:$BK$410,"&gt;0",'Grid GenerationQueue'!$BD$5:$BD$410,"&lt;="&amp;$BE$3)</f>
        <v>0</v>
      </c>
      <c r="CW188">
        <f>SUMIFS('Grid GenerationQueue'!AM$5:AM$410,'Grid GenerationQueue'!$AZ$5:$AZ$410,$B188,'Grid GenerationQueue'!$BA$5:$BA$410,$C188,'Grid GenerationQueue'!$BK$5:$BK$410,"&gt;0",'Grid GenerationQueue'!$BD$5:$BD$410,"&lt;="&amp;$BE$3)</f>
        <v>0</v>
      </c>
      <c r="CX188">
        <f>SUMIFS('Grid GenerationQueue'!AN$5:AN$410,'Grid GenerationQueue'!$AZ$5:$AZ$410,$B188,'Grid GenerationQueue'!$BA$5:$BA$410,$C188,'Grid GenerationQueue'!$BK$5:$BK$410,"&gt;0",'Grid GenerationQueue'!$BD$5:$BD$410,"&lt;="&amp;$BE$3)</f>
        <v>0</v>
      </c>
      <c r="CY188">
        <f>SUMIFS('Grid GenerationQueue'!AO$5:AO$410,'Grid GenerationQueue'!$AZ$5:$AZ$410,$B188,'Grid GenerationQueue'!$BA$5:$BA$410,$C188,'Grid GenerationQueue'!$BK$5:$BK$410,"&gt;0",'Grid GenerationQueue'!$BD$5:$BD$410,"&lt;="&amp;$BE$3)</f>
        <v>0</v>
      </c>
      <c r="CZ188">
        <f>SUMIFS('Grid GenerationQueue'!AP$5:AP$410,'Grid GenerationQueue'!$AZ$5:$AZ$410,$B188,'Grid GenerationQueue'!$BA$5:$BA$410,$C188,'Grid GenerationQueue'!$BK$5:$BK$410,"&gt;0",'Grid GenerationQueue'!$BD$5:$BD$410,"&lt;="&amp;$BE$3)</f>
        <v>0</v>
      </c>
      <c r="DA188">
        <f>SUMIFS('Grid GenerationQueue'!AQ$5:AQ$410,'Grid GenerationQueue'!$AZ$5:$AZ$410,$B188,'Grid GenerationQueue'!$BA$5:$BA$410,$C188,'Grid GenerationQueue'!$BK$5:$BK$410,"&gt;0",'Grid GenerationQueue'!$BD$5:$BD$410,"&lt;="&amp;$BE$3)</f>
        <v>0</v>
      </c>
      <c r="DB188">
        <f>SUMIFS('Grid GenerationQueue'!AR$5:AR$410,'Grid GenerationQueue'!$AZ$5:$AZ$410,$B188,'Grid GenerationQueue'!$BA$5:$BA$410,$C188,'Grid GenerationQueue'!$BK$5:$BK$410,"&gt;0",'Grid GenerationQueue'!$BD$5:$BD$410,"&lt;="&amp;$BE$3)</f>
        <v>0</v>
      </c>
    </row>
    <row r="189" spans="1:106" x14ac:dyDescent="0.35">
      <c r="A189" t="s">
        <v>4751</v>
      </c>
      <c r="B189" t="s">
        <v>4845</v>
      </c>
      <c r="C189">
        <v>66</v>
      </c>
      <c r="D189">
        <f>SUMIFS('Grid GenerationQueue'!AG$5:AG$410,'Grid GenerationQueue'!$AZ$5:$AZ$410,$B189,'Grid GenerationQueue'!$BA$5:$BA$410,$C189)</f>
        <v>0</v>
      </c>
      <c r="E189">
        <f>SUMIFS('Grid GenerationQueue'!AH$5:AH$410,'Grid GenerationQueue'!$AZ$5:$AZ$410,$B189,'Grid GenerationQueue'!$BA$5:$BA$410,$C189)</f>
        <v>0</v>
      </c>
      <c r="F189">
        <f>SUMIFS('Grid GenerationQueue'!AI$5:AI$410,'Grid GenerationQueue'!$AZ$5:$AZ$410,$B189,'Grid GenerationQueue'!$BA$5:$BA$410,$C189)</f>
        <v>0</v>
      </c>
      <c r="G189">
        <f>SUMIFS('Grid GenerationQueue'!AJ$5:AJ$410,'Grid GenerationQueue'!$AZ$5:$AZ$410,$B189,'Grid GenerationQueue'!$BA$5:$BA$410,$C189)</f>
        <v>0</v>
      </c>
      <c r="H189">
        <f>SUMIFS('Grid GenerationQueue'!AK$5:AK$410,'Grid GenerationQueue'!$AZ$5:$AZ$410,$B189,'Grid GenerationQueue'!$BA$5:$BA$410,$C189)</f>
        <v>0</v>
      </c>
      <c r="I189">
        <f>SUMIFS('Grid GenerationQueue'!AL$5:AL$410,'Grid GenerationQueue'!$AZ$5:$AZ$410,$B189,'Grid GenerationQueue'!$BA$5:$BA$410,$C189)</f>
        <v>0</v>
      </c>
      <c r="J189">
        <f>SUMIFS('Grid GenerationQueue'!AM$5:AM$410,'Grid GenerationQueue'!$AZ$5:$AZ$410,$B189,'Grid GenerationQueue'!$BA$5:$BA$410,$C189)</f>
        <v>0</v>
      </c>
      <c r="K189">
        <f>SUMIFS('Grid GenerationQueue'!AN$5:AN$410,'Grid GenerationQueue'!$AZ$5:$AZ$410,$B189,'Grid GenerationQueue'!$BA$5:$BA$410,$C189)</f>
        <v>0</v>
      </c>
      <c r="L189">
        <f>SUMIFS('Grid GenerationQueue'!AO$5:AO$410,'Grid GenerationQueue'!$AZ$5:$AZ$410,$B189,'Grid GenerationQueue'!$BA$5:$BA$410,$C189)</f>
        <v>0</v>
      </c>
      <c r="M189">
        <f>SUMIFS('Grid GenerationQueue'!AP$5:AP$410,'Grid GenerationQueue'!$AZ$5:$AZ$410,$B189,'Grid GenerationQueue'!$BA$5:$BA$410,$C189)</f>
        <v>0</v>
      </c>
      <c r="N189">
        <f>SUMIFS('Grid GenerationQueue'!AQ$5:AQ$410,'Grid GenerationQueue'!$AZ$5:$AZ$410,$B189,'Grid GenerationQueue'!$BA$5:$BA$410,$C189)</f>
        <v>0</v>
      </c>
      <c r="O189">
        <f>SUMIFS('Grid GenerationQueue'!AR$5:AR$410,'Grid GenerationQueue'!$AZ$5:$AZ$410,$B189,'Grid GenerationQueue'!$BA$5:$BA$410,$C189)</f>
        <v>0</v>
      </c>
      <c r="Q189">
        <f>SUMIFS('Grid GenerationQueue'!AG$5:AG$410,'Grid GenerationQueue'!$AZ$5:$AZ$410,$B189,'Grid GenerationQueue'!$BA$5:$BA$410,$C189,'Grid GenerationQueue'!$BJ$5:$BJ$410,"Executed")</f>
        <v>0</v>
      </c>
      <c r="R189">
        <f>SUMIFS('Grid GenerationQueue'!AH$5:AH$410,'Grid GenerationQueue'!$AZ$5:$AZ$410,$B189,'Grid GenerationQueue'!$BA$5:$BA$410,$C189,'Grid GenerationQueue'!$BJ$5:$BJ$410,"Executed")</f>
        <v>0</v>
      </c>
      <c r="S189">
        <f>SUMIFS('Grid GenerationQueue'!AI$5:AI$410,'Grid GenerationQueue'!$AZ$5:$AZ$410,$B189,'Grid GenerationQueue'!$BA$5:$BA$410,$C189,'Grid GenerationQueue'!$BJ$5:$BJ$410,"Executed")</f>
        <v>0</v>
      </c>
      <c r="T189">
        <f>SUMIFS('Grid GenerationQueue'!AJ$5:AJ$410,'Grid GenerationQueue'!$AZ$5:$AZ$410,$B189,'Grid GenerationQueue'!$BA$5:$BA$410,$C189,'Grid GenerationQueue'!$BJ$5:$BJ$410,"Executed")</f>
        <v>0</v>
      </c>
      <c r="U189">
        <f>SUMIFS('Grid GenerationQueue'!AK$5:AK$410,'Grid GenerationQueue'!$AZ$5:$AZ$410,$B189,'Grid GenerationQueue'!$BA$5:$BA$410,$C189,'Grid GenerationQueue'!$BJ$5:$BJ$410,"Executed")</f>
        <v>0</v>
      </c>
      <c r="V189">
        <f>SUMIFS('Grid GenerationQueue'!AL$5:AL$410,'Grid GenerationQueue'!$AZ$5:$AZ$410,$B189,'Grid GenerationQueue'!$BA$5:$BA$410,$C189,'Grid GenerationQueue'!$BJ$5:$BJ$410,"Executed")</f>
        <v>0</v>
      </c>
      <c r="W189">
        <f>SUMIFS('Grid GenerationQueue'!AM$5:AM$410,'Grid GenerationQueue'!$AZ$5:$AZ$410,$B189,'Grid GenerationQueue'!$BA$5:$BA$410,$C189,'Grid GenerationQueue'!$BJ$5:$BJ$410,"Executed")</f>
        <v>0</v>
      </c>
      <c r="X189">
        <f>SUMIFS('Grid GenerationQueue'!AN$5:AN$410,'Grid GenerationQueue'!$AZ$5:$AZ$410,$B189,'Grid GenerationQueue'!$BA$5:$BA$410,$C189,'Grid GenerationQueue'!$BJ$5:$BJ$410,"Executed")</f>
        <v>0</v>
      </c>
      <c r="Y189">
        <f>SUMIFS('Grid GenerationQueue'!AO$5:AO$410,'Grid GenerationQueue'!$AZ$5:$AZ$410,$B189,'Grid GenerationQueue'!$BA$5:$BA$410,$C189,'Grid GenerationQueue'!$BJ$5:$BJ$410,"Executed")</f>
        <v>0</v>
      </c>
      <c r="Z189">
        <f>SUMIFS('Grid GenerationQueue'!AP$5:AP$410,'Grid GenerationQueue'!$AZ$5:$AZ$410,$B189,'Grid GenerationQueue'!$BA$5:$BA$410,$C189,'Grid GenerationQueue'!$BJ$5:$BJ$410,"Executed")</f>
        <v>0</v>
      </c>
      <c r="AA189">
        <f>SUMIFS('Grid GenerationQueue'!AQ$5:AQ$410,'Grid GenerationQueue'!$AZ$5:$AZ$410,$B189,'Grid GenerationQueue'!$BA$5:$BA$410,$C189,'Grid GenerationQueue'!$BJ$5:$BJ$410,"Executed")</f>
        <v>0</v>
      </c>
      <c r="AB189">
        <f>SUMIFS('Grid GenerationQueue'!AR$5:AR$410,'Grid GenerationQueue'!$AZ$5:$AZ$410,$B189,'Grid GenerationQueue'!$BA$5:$BA$410,$C189,'Grid GenerationQueue'!$BJ$5:$BJ$410,"Executed")</f>
        <v>0</v>
      </c>
      <c r="AD189">
        <f>SUMIFS('Grid GenerationQueue'!AG$5:AG$410,'Grid GenerationQueue'!$AZ$5:$AZ$410,$B189,'Grid GenerationQueue'!$BA$5:$BA$410,$C189,'Grid GenerationQueue'!$BH$5:$BH$410,"&lt;&gt;"&amp;"")+SUMIFS('Grid GenerationQueue'!AG$5:AG$410,'Grid GenerationQueue'!$AZ$5:$AZ$410,$B189,'Grid GenerationQueue'!$BA$5:$BA$410,$C189,'Grid GenerationQueue'!$BH$5:$BH$410,"",'Grid GenerationQueue'!$AC$5:$AC$410,1)</f>
        <v>0</v>
      </c>
      <c r="AE189">
        <f>SUMIFS('Grid GenerationQueue'!AH$5:AH$410,'Grid GenerationQueue'!$AZ$5:$AZ$410,$B189,'Grid GenerationQueue'!$BA$5:$BA$410,$C189,'Grid GenerationQueue'!$BH$5:$BH$410,"&lt;&gt;"&amp;"")+SUMIFS('Grid GenerationQueue'!AH$5:AH$410,'Grid GenerationQueue'!$AZ$5:$AZ$410,$B189,'Grid GenerationQueue'!$BA$5:$BA$410,$C189,'Grid GenerationQueue'!$BH$5:$BH$410,"",'Grid GenerationQueue'!$AC$5:$AC$410,1)</f>
        <v>0</v>
      </c>
      <c r="AF189">
        <f>SUMIFS('Grid GenerationQueue'!AI$5:AI$410,'Grid GenerationQueue'!$AZ$5:$AZ$410,$B189,'Grid GenerationQueue'!$BA$5:$BA$410,$C189,'Grid GenerationQueue'!$BH$5:$BH$410,"&lt;&gt;"&amp;"")+SUMIFS('Grid GenerationQueue'!AI$5:AI$410,'Grid GenerationQueue'!$AZ$5:$AZ$410,$B189,'Grid GenerationQueue'!$BA$5:$BA$410,$C189,'Grid GenerationQueue'!$BH$5:$BH$410,"",'Grid GenerationQueue'!$AC$5:$AC$410,1)</f>
        <v>0</v>
      </c>
      <c r="AG189">
        <f>SUMIFS('Grid GenerationQueue'!AJ$5:AJ$410,'Grid GenerationQueue'!$AZ$5:$AZ$410,$B189,'Grid GenerationQueue'!$BA$5:$BA$410,$C189,'Grid GenerationQueue'!$BH$5:$BH$410,"&lt;&gt;"&amp;"")+SUMIFS('Grid GenerationQueue'!AJ$5:AJ$410,'Grid GenerationQueue'!$AZ$5:$AZ$410,$B189,'Grid GenerationQueue'!$BA$5:$BA$410,$C189,'Grid GenerationQueue'!$BH$5:$BH$410,"",'Grid GenerationQueue'!$AC$5:$AC$410,1)</f>
        <v>0</v>
      </c>
      <c r="AH189">
        <f>SUMIFS('Grid GenerationQueue'!AK$5:AK$410,'Grid GenerationQueue'!$AZ$5:$AZ$410,$B189,'Grid GenerationQueue'!$BA$5:$BA$410,$C189,'Grid GenerationQueue'!$BH$5:$BH$410,"&lt;&gt;"&amp;"")+SUMIFS('Grid GenerationQueue'!AK$5:AK$410,'Grid GenerationQueue'!$AZ$5:$AZ$410,$B189,'Grid GenerationQueue'!$BA$5:$BA$410,$C189,'Grid GenerationQueue'!$BH$5:$BH$410,"",'Grid GenerationQueue'!$AC$5:$AC$410,1)</f>
        <v>0</v>
      </c>
      <c r="AI189">
        <f>SUMIFS('Grid GenerationQueue'!AL$5:AL$410,'Grid GenerationQueue'!$AZ$5:$AZ$410,$B189,'Grid GenerationQueue'!$BA$5:$BA$410,$C189,'Grid GenerationQueue'!$BH$5:$BH$410,"&lt;&gt;"&amp;"")+SUMIFS('Grid GenerationQueue'!AL$5:AL$410,'Grid GenerationQueue'!$AZ$5:$AZ$410,$B189,'Grid GenerationQueue'!$BA$5:$BA$410,$C189,'Grid GenerationQueue'!$BH$5:$BH$410,"",'Grid GenerationQueue'!$AC$5:$AC$410,1)</f>
        <v>0</v>
      </c>
      <c r="AJ189">
        <f>SUMIFS('Grid GenerationQueue'!AM$5:AM$410,'Grid GenerationQueue'!$AZ$5:$AZ$410,$B189,'Grid GenerationQueue'!$BA$5:$BA$410,$C189,'Grid GenerationQueue'!$BH$5:$BH$410,"&lt;&gt;"&amp;"")+SUMIFS('Grid GenerationQueue'!AM$5:AM$410,'Grid GenerationQueue'!$AZ$5:$AZ$410,$B189,'Grid GenerationQueue'!$BA$5:$BA$410,$C189,'Grid GenerationQueue'!$BH$5:$BH$410,"",'Grid GenerationQueue'!$AC$5:$AC$410,1)</f>
        <v>0</v>
      </c>
      <c r="AK189">
        <f>SUMIFS('Grid GenerationQueue'!AN$5:AN$410,'Grid GenerationQueue'!$AZ$5:$AZ$410,$B189,'Grid GenerationQueue'!$BA$5:$BA$410,$C189,'Grid GenerationQueue'!$BH$5:$BH$410,"&lt;&gt;"&amp;"")+SUMIFS('Grid GenerationQueue'!AN$5:AN$410,'Grid GenerationQueue'!$AZ$5:$AZ$410,$B189,'Grid GenerationQueue'!$BA$5:$BA$410,$C189,'Grid GenerationQueue'!$BH$5:$BH$410,"",'Grid GenerationQueue'!$AC$5:$AC$410,1)</f>
        <v>0</v>
      </c>
      <c r="AL189">
        <f>SUMIFS('Grid GenerationQueue'!AO$5:AO$410,'Grid GenerationQueue'!$AZ$5:$AZ$410,$B189,'Grid GenerationQueue'!$BA$5:$BA$410,$C189,'Grid GenerationQueue'!$BH$5:$BH$410,"&lt;&gt;"&amp;"")+SUMIFS('Grid GenerationQueue'!AO$5:AO$410,'Grid GenerationQueue'!$AZ$5:$AZ$410,$B189,'Grid GenerationQueue'!$BA$5:$BA$410,$C189,'Grid GenerationQueue'!$BH$5:$BH$410,"",'Grid GenerationQueue'!$AC$5:$AC$410,1)</f>
        <v>0</v>
      </c>
      <c r="AM189">
        <f>SUMIFS('Grid GenerationQueue'!AP$5:AP$410,'Grid GenerationQueue'!$AZ$5:$AZ$410,$B189,'Grid GenerationQueue'!$BA$5:$BA$410,$C189,'Grid GenerationQueue'!$BH$5:$BH$410,"&lt;&gt;"&amp;"")+SUMIFS('Grid GenerationQueue'!AP$5:AP$410,'Grid GenerationQueue'!$AZ$5:$AZ$410,$B189,'Grid GenerationQueue'!$BA$5:$BA$410,$C189,'Grid GenerationQueue'!$BH$5:$BH$410,"",'Grid GenerationQueue'!$AC$5:$AC$410,1)</f>
        <v>0</v>
      </c>
      <c r="AN189">
        <f>SUMIFS('Grid GenerationQueue'!AQ$5:AQ$410,'Grid GenerationQueue'!$AZ$5:$AZ$410,$B189,'Grid GenerationQueue'!$BA$5:$BA$410,$C189,'Grid GenerationQueue'!$BH$5:$BH$410,"&lt;&gt;"&amp;"")+SUMIFS('Grid GenerationQueue'!AQ$5:AQ$410,'Grid GenerationQueue'!$AZ$5:$AZ$410,$B189,'Grid GenerationQueue'!$BA$5:$BA$410,$C189,'Grid GenerationQueue'!$BH$5:$BH$410,"",'Grid GenerationQueue'!$AC$5:$AC$410,1)</f>
        <v>0</v>
      </c>
      <c r="AO189">
        <f>SUMIFS('Grid GenerationQueue'!AR$5:AR$410,'Grid GenerationQueue'!$AZ$5:$AZ$410,$B189,'Grid GenerationQueue'!$BA$5:$BA$410,$C189,'Grid GenerationQueue'!$BH$5:$BH$410,"&lt;&gt;"&amp;"")+SUMIFS('Grid GenerationQueue'!AR$5:AR$410,'Grid GenerationQueue'!$AZ$5:$AZ$410,$B189,'Grid GenerationQueue'!$BA$5:$BA$410,$C189,'Grid GenerationQueue'!$BH$5:$BH$410,"",'Grid GenerationQueue'!$AC$5:$AC$410,1)</f>
        <v>0</v>
      </c>
      <c r="AQ189">
        <f>SUMIFS('Grid GenerationQueue'!AG$5:AG$410,'Grid GenerationQueue'!$AZ$5:$AZ$410,$B189,'Grid GenerationQueue'!$BA$5:$BA$410,$C189,'Grid GenerationQueue'!$BK$5:$BK$410,"&gt;0")</f>
        <v>0</v>
      </c>
      <c r="AR189">
        <f>SUMIFS('Grid GenerationQueue'!AH$5:AH$410,'Grid GenerationQueue'!$AZ$5:$AZ$410,$B189,'Grid GenerationQueue'!$BA$5:$BA$410,$C189,'Grid GenerationQueue'!$BK$5:$BK$410,"&gt;0")</f>
        <v>0</v>
      </c>
      <c r="AS189">
        <f>SUMIFS('Grid GenerationQueue'!AI$5:AI$410,'Grid GenerationQueue'!$AZ$5:$AZ$410,$B189,'Grid GenerationQueue'!$BA$5:$BA$410,$C189,'Grid GenerationQueue'!$BK$5:$BK$410,"&gt;0")</f>
        <v>0</v>
      </c>
      <c r="AT189">
        <f>SUMIFS('Grid GenerationQueue'!AJ$5:AJ$410,'Grid GenerationQueue'!$AZ$5:$AZ$410,$B189,'Grid GenerationQueue'!$BA$5:$BA$410,$C189,'Grid GenerationQueue'!$BK$5:$BK$410,"&gt;0")</f>
        <v>0</v>
      </c>
      <c r="AU189">
        <f>SUMIFS('Grid GenerationQueue'!AK$5:AK$410,'Grid GenerationQueue'!$AZ$5:$AZ$410,$B189,'Grid GenerationQueue'!$BA$5:$BA$410,$C189,'Grid GenerationQueue'!$BK$5:$BK$410,"&gt;0")</f>
        <v>0</v>
      </c>
      <c r="AV189">
        <f>SUMIFS('Grid GenerationQueue'!AL$5:AL$410,'Grid GenerationQueue'!$AZ$5:$AZ$410,$B189,'Grid GenerationQueue'!$BA$5:$BA$410,$C189,'Grid GenerationQueue'!$BK$5:$BK$410,"&gt;0")</f>
        <v>0</v>
      </c>
      <c r="AW189">
        <f>SUMIFS('Grid GenerationQueue'!AM$5:AM$410,'Grid GenerationQueue'!$AZ$5:$AZ$410,$B189,'Grid GenerationQueue'!$BA$5:$BA$410,$C189,'Grid GenerationQueue'!$BK$5:$BK$410,"&gt;0")</f>
        <v>0</v>
      </c>
      <c r="AX189">
        <f>SUMIFS('Grid GenerationQueue'!AN$5:AN$410,'Grid GenerationQueue'!$AZ$5:$AZ$410,$B189,'Grid GenerationQueue'!$BA$5:$BA$410,$C189,'Grid GenerationQueue'!$BK$5:$BK$410,"&gt;0")</f>
        <v>0</v>
      </c>
      <c r="AY189">
        <f>SUMIFS('Grid GenerationQueue'!AO$5:AO$410,'Grid GenerationQueue'!$AZ$5:$AZ$410,$B189,'Grid GenerationQueue'!$BA$5:$BA$410,$C189,'Grid GenerationQueue'!$BK$5:$BK$410,"&gt;0")</f>
        <v>0</v>
      </c>
      <c r="AZ189">
        <f>SUMIFS('Grid GenerationQueue'!AP$5:AP$410,'Grid GenerationQueue'!$AZ$5:$AZ$410,$B189,'Grid GenerationQueue'!$BA$5:$BA$410,$C189,'Grid GenerationQueue'!$BK$5:$BK$410,"&gt;0")</f>
        <v>0</v>
      </c>
      <c r="BA189">
        <f>SUMIFS('Grid GenerationQueue'!AQ$5:AQ$410,'Grid GenerationQueue'!$AZ$5:$AZ$410,$B189,'Grid GenerationQueue'!$BA$5:$BA$410,$C189,'Grid GenerationQueue'!$BK$5:$BK$410,"&gt;0")</f>
        <v>0</v>
      </c>
      <c r="BB189">
        <f>SUMIFS('Grid GenerationQueue'!AR$5:AR$410,'Grid GenerationQueue'!$AZ$5:$AZ$410,$B189,'Grid GenerationQueue'!$BA$5:$BA$410,$C189,'Grid GenerationQueue'!$BK$5:$BK$410,"&gt;0")</f>
        <v>0</v>
      </c>
      <c r="BD189">
        <f>SUMIFS('Grid GenerationQueue'!AG$5:AG$410,'Grid GenerationQueue'!$AZ$5:$AZ$410,$B189,'Grid GenerationQueue'!$BA$5:$BA$410,$C189,'Grid GenerationQueue'!$BD$5:$BD$410,"&lt;="&amp;$BE$3)</f>
        <v>0</v>
      </c>
      <c r="BE189">
        <f>SUMIFS('Grid GenerationQueue'!AH$5:AH$410,'Grid GenerationQueue'!$AZ$5:$AZ$410,$B189,'Grid GenerationQueue'!$BA$5:$BA$410,$C189,'Grid GenerationQueue'!$BD$5:$BD$410,"&lt;="&amp;$BE$3)</f>
        <v>0</v>
      </c>
      <c r="BF189">
        <f>SUMIFS('Grid GenerationQueue'!AI$5:AI$410,'Grid GenerationQueue'!$AZ$5:$AZ$410,$B189,'Grid GenerationQueue'!$BA$5:$BA$410,$C189,'Grid GenerationQueue'!$BD$5:$BD$410,"&lt;="&amp;$BE$3)</f>
        <v>0</v>
      </c>
      <c r="BG189">
        <f>SUMIFS('Grid GenerationQueue'!AJ$5:AJ$410,'Grid GenerationQueue'!$AZ$5:$AZ$410,$B189,'Grid GenerationQueue'!$BA$5:$BA$410,$C189,'Grid GenerationQueue'!$BD$5:$BD$410,"&lt;="&amp;$BE$3)</f>
        <v>0</v>
      </c>
      <c r="BH189">
        <f>SUMIFS('Grid GenerationQueue'!AK$5:AK$410,'Grid GenerationQueue'!$AZ$5:$AZ$410,$B189,'Grid GenerationQueue'!$BA$5:$BA$410,$C189,'Grid GenerationQueue'!$BD$5:$BD$410,"&lt;="&amp;$BE$3)</f>
        <v>0</v>
      </c>
      <c r="BI189">
        <f>SUMIFS('Grid GenerationQueue'!AL$5:AL$410,'Grid GenerationQueue'!$AZ$5:$AZ$410,$B189,'Grid GenerationQueue'!$BA$5:$BA$410,$C189,'Grid GenerationQueue'!$BD$5:$BD$410,"&lt;="&amp;$BE$3)</f>
        <v>0</v>
      </c>
      <c r="BJ189">
        <f>SUMIFS('Grid GenerationQueue'!AM$5:AM$410,'Grid GenerationQueue'!$AZ$5:$AZ$410,$B189,'Grid GenerationQueue'!$BA$5:$BA$410,$C189,'Grid GenerationQueue'!$BD$5:$BD$410,"&lt;="&amp;$BE$3)</f>
        <v>0</v>
      </c>
      <c r="BK189">
        <f>SUMIFS('Grid GenerationQueue'!AN$5:AN$410,'Grid GenerationQueue'!$AZ$5:$AZ$410,$B189,'Grid GenerationQueue'!$BA$5:$BA$410,$C189,'Grid GenerationQueue'!$BD$5:$BD$410,"&lt;="&amp;$BE$3)</f>
        <v>0</v>
      </c>
      <c r="BL189">
        <f>SUMIFS('Grid GenerationQueue'!AO$5:AO$410,'Grid GenerationQueue'!$AZ$5:$AZ$410,$B189,'Grid GenerationQueue'!$BA$5:$BA$410,$C189,'Grid GenerationQueue'!$BD$5:$BD$410,"&lt;="&amp;$BE$3)</f>
        <v>0</v>
      </c>
      <c r="BM189">
        <f>SUMIFS('Grid GenerationQueue'!AP$5:AP$410,'Grid GenerationQueue'!$AZ$5:$AZ$410,$B189,'Grid GenerationQueue'!$BA$5:$BA$410,$C189,'Grid GenerationQueue'!$BD$5:$BD$410,"&lt;="&amp;$BE$3)</f>
        <v>0</v>
      </c>
      <c r="BN189">
        <f>SUMIFS('Grid GenerationQueue'!AQ$5:AQ$410,'Grid GenerationQueue'!$AZ$5:$AZ$410,$B189,'Grid GenerationQueue'!$BA$5:$BA$410,$C189,'Grid GenerationQueue'!$BD$5:$BD$410,"&lt;="&amp;$BE$3)</f>
        <v>0</v>
      </c>
      <c r="BO189">
        <f>SUMIFS('Grid GenerationQueue'!AR$5:AR$410,'Grid GenerationQueue'!$AZ$5:$AZ$410,$B189,'Grid GenerationQueue'!$BA$5:$BA$410,$C189,'Grid GenerationQueue'!$BD$5:$BD$410,"&lt;="&amp;$BE$3)</f>
        <v>0</v>
      </c>
      <c r="BQ189">
        <f>SUMIFS('Grid GenerationQueue'!AG$5:AG$410,'Grid GenerationQueue'!$AZ$5:$AZ$410,$B189,'Grid GenerationQueue'!$BA$5:$BA$410,$C189,'Grid GenerationQueue'!$BJ$5:$BJ$410,"Executed",'Grid GenerationQueue'!$BD$5:$BD$410,"&lt;="&amp;$BE$3)</f>
        <v>0</v>
      </c>
      <c r="BR189">
        <f>SUMIFS('Grid GenerationQueue'!AH$5:AH$410,'Grid GenerationQueue'!$AZ$5:$AZ$410,$B189,'Grid GenerationQueue'!$BA$5:$BA$410,$C189,'Grid GenerationQueue'!$BJ$5:$BJ$410,"Executed",'Grid GenerationQueue'!$BD$5:$BD$410,"&lt;="&amp;$BE$3)</f>
        <v>0</v>
      </c>
      <c r="BS189">
        <f>SUMIFS('Grid GenerationQueue'!AI$5:AI$410,'Grid GenerationQueue'!$AZ$5:$AZ$410,$B189,'Grid GenerationQueue'!$BA$5:$BA$410,$C189,'Grid GenerationQueue'!$BJ$5:$BJ$410,"Executed",'Grid GenerationQueue'!$BD$5:$BD$410,"&lt;="&amp;$BE$3)</f>
        <v>0</v>
      </c>
      <c r="BT189">
        <f>SUMIFS('Grid GenerationQueue'!AJ$5:AJ$410,'Grid GenerationQueue'!$AZ$5:$AZ$410,$B189,'Grid GenerationQueue'!$BA$5:$BA$410,$C189,'Grid GenerationQueue'!$BJ$5:$BJ$410,"Executed",'Grid GenerationQueue'!$BD$5:$BD$410,"&lt;="&amp;$BE$3)</f>
        <v>0</v>
      </c>
      <c r="BU189">
        <f>SUMIFS('Grid GenerationQueue'!AK$5:AK$410,'Grid GenerationQueue'!$AZ$5:$AZ$410,$B189,'Grid GenerationQueue'!$BA$5:$BA$410,$C189,'Grid GenerationQueue'!$BJ$5:$BJ$410,"Executed",'Grid GenerationQueue'!$BD$5:$BD$410,"&lt;="&amp;$BE$3)</f>
        <v>0</v>
      </c>
      <c r="BV189">
        <f>SUMIFS('Grid GenerationQueue'!AL$5:AL$410,'Grid GenerationQueue'!$AZ$5:$AZ$410,$B189,'Grid GenerationQueue'!$BA$5:$BA$410,$C189,'Grid GenerationQueue'!$BJ$5:$BJ$410,"Executed",'Grid GenerationQueue'!$BD$5:$BD$410,"&lt;="&amp;$BE$3)</f>
        <v>0</v>
      </c>
      <c r="BW189">
        <f>SUMIFS('Grid GenerationQueue'!AM$5:AM$410,'Grid GenerationQueue'!$AZ$5:$AZ$410,$B189,'Grid GenerationQueue'!$BA$5:$BA$410,$C189,'Grid GenerationQueue'!$BJ$5:$BJ$410,"Executed",'Grid GenerationQueue'!$BD$5:$BD$410,"&lt;="&amp;$BE$3)</f>
        <v>0</v>
      </c>
      <c r="BX189">
        <f>SUMIFS('Grid GenerationQueue'!AN$5:AN$410,'Grid GenerationQueue'!$AZ$5:$AZ$410,$B189,'Grid GenerationQueue'!$BA$5:$BA$410,$C189,'Grid GenerationQueue'!$BJ$5:$BJ$410,"Executed",'Grid GenerationQueue'!$BD$5:$BD$410,"&lt;="&amp;$BE$3)</f>
        <v>0</v>
      </c>
      <c r="BY189">
        <f>SUMIFS('Grid GenerationQueue'!AO$5:AO$410,'Grid GenerationQueue'!$AZ$5:$AZ$410,$B189,'Grid GenerationQueue'!$BA$5:$BA$410,$C189,'Grid GenerationQueue'!$BJ$5:$BJ$410,"Executed",'Grid GenerationQueue'!$BD$5:$BD$410,"&lt;="&amp;$BE$3)</f>
        <v>0</v>
      </c>
      <c r="BZ189">
        <f>SUMIFS('Grid GenerationQueue'!AP$5:AP$410,'Grid GenerationQueue'!$AZ$5:$AZ$410,$B189,'Grid GenerationQueue'!$BA$5:$BA$410,$C189,'Grid GenerationQueue'!$BJ$5:$BJ$410,"Executed",'Grid GenerationQueue'!$BD$5:$BD$410,"&lt;="&amp;$BE$3)</f>
        <v>0</v>
      </c>
      <c r="CA189">
        <f>SUMIFS('Grid GenerationQueue'!AQ$5:AQ$410,'Grid GenerationQueue'!$AZ$5:$AZ$410,$B189,'Grid GenerationQueue'!$BA$5:$BA$410,$C189,'Grid GenerationQueue'!$BJ$5:$BJ$410,"Executed",'Grid GenerationQueue'!$BD$5:$BD$410,"&lt;="&amp;$BE$3)</f>
        <v>0</v>
      </c>
      <c r="CB189">
        <f>SUMIFS('Grid GenerationQueue'!AR$5:AR$410,'Grid GenerationQueue'!$AZ$5:$AZ$410,$B189,'Grid GenerationQueue'!$BA$5:$BA$410,$C189,'Grid GenerationQueue'!$BJ$5:$BJ$410,"Executed",'Grid GenerationQueue'!$BD$5:$BD$410,"&lt;="&amp;$BE$3)</f>
        <v>0</v>
      </c>
      <c r="CD189">
        <f>SUMIFS('Grid GenerationQueue'!AG$5:AG$410,'Grid GenerationQueue'!$AZ$5:$AZ$410,$B189,'Grid GenerationQueue'!$BA$5:$BA$410,$C189,'Grid GenerationQueue'!$BH$5:$BH$410,"&lt;&gt;"&amp;"",'Grid GenerationQueue'!$BD$5:$BD$410,"&lt;="&amp;$BE$3)</f>
        <v>0</v>
      </c>
      <c r="CE189">
        <f>SUMIFS('Grid GenerationQueue'!AH$5:AH$410,'Grid GenerationQueue'!$AZ$5:$AZ$410,$B189,'Grid GenerationQueue'!$BA$5:$BA$410,$C189,'Grid GenerationQueue'!$BH$5:$BH$410,"&lt;&gt;"&amp;"",'Grid GenerationQueue'!$BD$5:$BD$410,"&lt;="&amp;$BE$3)</f>
        <v>0</v>
      </c>
      <c r="CF189">
        <f>SUMIFS('Grid GenerationQueue'!AI$5:AI$410,'Grid GenerationQueue'!$AZ$5:$AZ$410,$B189,'Grid GenerationQueue'!$BA$5:$BA$410,$C189,'Grid GenerationQueue'!$BH$5:$BH$410,"&lt;&gt;"&amp;"",'Grid GenerationQueue'!$BD$5:$BD$410,"&lt;="&amp;$BE$3)</f>
        <v>0</v>
      </c>
      <c r="CG189">
        <f>SUMIFS('Grid GenerationQueue'!AJ$5:AJ$410,'Grid GenerationQueue'!$AZ$5:$AZ$410,$B189,'Grid GenerationQueue'!$BA$5:$BA$410,$C189,'Grid GenerationQueue'!$BH$5:$BH$410,"&lt;&gt;"&amp;"",'Grid GenerationQueue'!$BD$5:$BD$410,"&lt;="&amp;$BE$3)</f>
        <v>0</v>
      </c>
      <c r="CH189">
        <f>SUMIFS('Grid GenerationQueue'!AK$5:AK$410,'Grid GenerationQueue'!$AZ$5:$AZ$410,$B189,'Grid GenerationQueue'!$BA$5:$BA$410,$C189,'Grid GenerationQueue'!$BH$5:$BH$410,"&lt;&gt;"&amp;"",'Grid GenerationQueue'!$BD$5:$BD$410,"&lt;="&amp;$BE$3)</f>
        <v>0</v>
      </c>
      <c r="CI189">
        <f>SUMIFS('Grid GenerationQueue'!AL$5:AL$410,'Grid GenerationQueue'!$AZ$5:$AZ$410,$B189,'Grid GenerationQueue'!$BA$5:$BA$410,$C189,'Grid GenerationQueue'!$BH$5:$BH$410,"&lt;&gt;"&amp;"",'Grid GenerationQueue'!$BD$5:$BD$410,"&lt;="&amp;$BE$3)</f>
        <v>0</v>
      </c>
      <c r="CJ189">
        <f>SUMIFS('Grid GenerationQueue'!AM$5:AM$410,'Grid GenerationQueue'!$AZ$5:$AZ$410,$B189,'Grid GenerationQueue'!$BA$5:$BA$410,$C189,'Grid GenerationQueue'!$BH$5:$BH$410,"&lt;&gt;"&amp;"",'Grid GenerationQueue'!$BD$5:$BD$410,"&lt;="&amp;$BE$3)</f>
        <v>0</v>
      </c>
      <c r="CK189">
        <f>SUMIFS('Grid GenerationQueue'!AN$5:AN$410,'Grid GenerationQueue'!$AZ$5:$AZ$410,$B189,'Grid GenerationQueue'!$BA$5:$BA$410,$C189,'Grid GenerationQueue'!$BH$5:$BH$410,"&lt;&gt;"&amp;"",'Grid GenerationQueue'!$BD$5:$BD$410,"&lt;="&amp;$BE$3)</f>
        <v>0</v>
      </c>
      <c r="CL189">
        <f>SUMIFS('Grid GenerationQueue'!AO$5:AO$410,'Grid GenerationQueue'!$AZ$5:$AZ$410,$B189,'Grid GenerationQueue'!$BA$5:$BA$410,$C189,'Grid GenerationQueue'!$BH$5:$BH$410,"&lt;&gt;"&amp;"",'Grid GenerationQueue'!$BD$5:$BD$410,"&lt;="&amp;$BE$3)</f>
        <v>0</v>
      </c>
      <c r="CM189">
        <f>SUMIFS('Grid GenerationQueue'!AP$5:AP$410,'Grid GenerationQueue'!$AZ$5:$AZ$410,$B189,'Grid GenerationQueue'!$BA$5:$BA$410,$C189,'Grid GenerationQueue'!$BH$5:$BH$410,"&lt;&gt;"&amp;"",'Grid GenerationQueue'!$BD$5:$BD$410,"&lt;="&amp;$BE$3)</f>
        <v>0</v>
      </c>
      <c r="CN189">
        <f>SUMIFS('Grid GenerationQueue'!AQ$5:AQ$410,'Grid GenerationQueue'!$AZ$5:$AZ$410,$B189,'Grid GenerationQueue'!$BA$5:$BA$410,$C189,'Grid GenerationQueue'!$BH$5:$BH$410,"&lt;&gt;"&amp;"",'Grid GenerationQueue'!$BD$5:$BD$410,"&lt;="&amp;$BE$3)</f>
        <v>0</v>
      </c>
      <c r="CO189">
        <f>SUMIFS('Grid GenerationQueue'!AR$5:AR$410,'Grid GenerationQueue'!$AZ$5:$AZ$410,$B189,'Grid GenerationQueue'!$BA$5:$BA$410,$C189,'Grid GenerationQueue'!$BH$5:$BH$410,"&lt;&gt;"&amp;"",'Grid GenerationQueue'!$BD$5:$BD$410,"&lt;="&amp;$BE$3)</f>
        <v>0</v>
      </c>
      <c r="CQ189">
        <f>SUMIFS('Grid GenerationQueue'!AG$5:AG$410,'Grid GenerationQueue'!$AZ$5:$AZ$410,$B189,'Grid GenerationQueue'!$BA$5:$BA$410,$C189,'Grid GenerationQueue'!$BK$5:$BK$410,"&gt;0",'Grid GenerationQueue'!$BD$5:$BD$410,"&lt;="&amp;$BE$3)</f>
        <v>0</v>
      </c>
      <c r="CR189">
        <f>SUMIFS('Grid GenerationQueue'!AH$5:AH$410,'Grid GenerationQueue'!$AZ$5:$AZ$410,$B189,'Grid GenerationQueue'!$BA$5:$BA$410,$C189,'Grid GenerationQueue'!$BK$5:$BK$410,"&gt;0",'Grid GenerationQueue'!$BD$5:$BD$410,"&lt;="&amp;$BE$3)</f>
        <v>0</v>
      </c>
      <c r="CS189">
        <f>SUMIFS('Grid GenerationQueue'!AI$5:AI$410,'Grid GenerationQueue'!$AZ$5:$AZ$410,$B189,'Grid GenerationQueue'!$BA$5:$BA$410,$C189,'Grid GenerationQueue'!$BK$5:$BK$410,"&gt;0",'Grid GenerationQueue'!$BD$5:$BD$410,"&lt;="&amp;$BE$3)</f>
        <v>0</v>
      </c>
      <c r="CT189">
        <f>SUMIFS('Grid GenerationQueue'!AJ$5:AJ$410,'Grid GenerationQueue'!$AZ$5:$AZ$410,$B189,'Grid GenerationQueue'!$BA$5:$BA$410,$C189,'Grid GenerationQueue'!$BK$5:$BK$410,"&gt;0",'Grid GenerationQueue'!$BD$5:$BD$410,"&lt;="&amp;$BE$3)</f>
        <v>0</v>
      </c>
      <c r="CU189">
        <f>SUMIFS('Grid GenerationQueue'!AK$5:AK$410,'Grid GenerationQueue'!$AZ$5:$AZ$410,$B189,'Grid GenerationQueue'!$BA$5:$BA$410,$C189,'Grid GenerationQueue'!$BK$5:$BK$410,"&gt;0",'Grid GenerationQueue'!$BD$5:$BD$410,"&lt;="&amp;$BE$3)</f>
        <v>0</v>
      </c>
      <c r="CV189">
        <f>SUMIFS('Grid GenerationQueue'!AL$5:AL$410,'Grid GenerationQueue'!$AZ$5:$AZ$410,$B189,'Grid GenerationQueue'!$BA$5:$BA$410,$C189,'Grid GenerationQueue'!$BK$5:$BK$410,"&gt;0",'Grid GenerationQueue'!$BD$5:$BD$410,"&lt;="&amp;$BE$3)</f>
        <v>0</v>
      </c>
      <c r="CW189">
        <f>SUMIFS('Grid GenerationQueue'!AM$5:AM$410,'Grid GenerationQueue'!$AZ$5:$AZ$410,$B189,'Grid GenerationQueue'!$BA$5:$BA$410,$C189,'Grid GenerationQueue'!$BK$5:$BK$410,"&gt;0",'Grid GenerationQueue'!$BD$5:$BD$410,"&lt;="&amp;$BE$3)</f>
        <v>0</v>
      </c>
      <c r="CX189">
        <f>SUMIFS('Grid GenerationQueue'!AN$5:AN$410,'Grid GenerationQueue'!$AZ$5:$AZ$410,$B189,'Grid GenerationQueue'!$BA$5:$BA$410,$C189,'Grid GenerationQueue'!$BK$5:$BK$410,"&gt;0",'Grid GenerationQueue'!$BD$5:$BD$410,"&lt;="&amp;$BE$3)</f>
        <v>0</v>
      </c>
      <c r="CY189">
        <f>SUMIFS('Grid GenerationQueue'!AO$5:AO$410,'Grid GenerationQueue'!$AZ$5:$AZ$410,$B189,'Grid GenerationQueue'!$BA$5:$BA$410,$C189,'Grid GenerationQueue'!$BK$5:$BK$410,"&gt;0",'Grid GenerationQueue'!$BD$5:$BD$410,"&lt;="&amp;$BE$3)</f>
        <v>0</v>
      </c>
      <c r="CZ189">
        <f>SUMIFS('Grid GenerationQueue'!AP$5:AP$410,'Grid GenerationQueue'!$AZ$5:$AZ$410,$B189,'Grid GenerationQueue'!$BA$5:$BA$410,$C189,'Grid GenerationQueue'!$BK$5:$BK$410,"&gt;0",'Grid GenerationQueue'!$BD$5:$BD$410,"&lt;="&amp;$BE$3)</f>
        <v>0</v>
      </c>
      <c r="DA189">
        <f>SUMIFS('Grid GenerationQueue'!AQ$5:AQ$410,'Grid GenerationQueue'!$AZ$5:$AZ$410,$B189,'Grid GenerationQueue'!$BA$5:$BA$410,$C189,'Grid GenerationQueue'!$BK$5:$BK$410,"&gt;0",'Grid GenerationQueue'!$BD$5:$BD$410,"&lt;="&amp;$BE$3)</f>
        <v>0</v>
      </c>
      <c r="DB189">
        <f>SUMIFS('Grid GenerationQueue'!AR$5:AR$410,'Grid GenerationQueue'!$AZ$5:$AZ$410,$B189,'Grid GenerationQueue'!$BA$5:$BA$410,$C189,'Grid GenerationQueue'!$BK$5:$BK$410,"&gt;0",'Grid GenerationQueue'!$BD$5:$BD$410,"&lt;="&amp;$BE$3)</f>
        <v>0</v>
      </c>
    </row>
    <row r="190" spans="1:106" x14ac:dyDescent="0.35">
      <c r="A190" t="s">
        <v>4745</v>
      </c>
      <c r="B190" t="s">
        <v>4846</v>
      </c>
      <c r="C190">
        <v>230</v>
      </c>
      <c r="D190">
        <f>SUMIFS('Grid GenerationQueue'!AG$5:AG$410,'Grid GenerationQueue'!$AZ$5:$AZ$410,$B190,'Grid GenerationQueue'!$BA$5:$BA$410,$C190)</f>
        <v>0</v>
      </c>
      <c r="E190">
        <f>SUMIFS('Grid GenerationQueue'!AH$5:AH$410,'Grid GenerationQueue'!$AZ$5:$AZ$410,$B190,'Grid GenerationQueue'!$BA$5:$BA$410,$C190)</f>
        <v>0</v>
      </c>
      <c r="F190">
        <f>SUMIFS('Grid GenerationQueue'!AI$5:AI$410,'Grid GenerationQueue'!$AZ$5:$AZ$410,$B190,'Grid GenerationQueue'!$BA$5:$BA$410,$C190)</f>
        <v>0</v>
      </c>
      <c r="G190">
        <f>SUMIFS('Grid GenerationQueue'!AJ$5:AJ$410,'Grid GenerationQueue'!$AZ$5:$AZ$410,$B190,'Grid GenerationQueue'!$BA$5:$BA$410,$C190)</f>
        <v>0</v>
      </c>
      <c r="H190">
        <f>SUMIFS('Grid GenerationQueue'!AK$5:AK$410,'Grid GenerationQueue'!$AZ$5:$AZ$410,$B190,'Grid GenerationQueue'!$BA$5:$BA$410,$C190)</f>
        <v>0</v>
      </c>
      <c r="I190">
        <f>SUMIFS('Grid GenerationQueue'!AL$5:AL$410,'Grid GenerationQueue'!$AZ$5:$AZ$410,$B190,'Grid GenerationQueue'!$BA$5:$BA$410,$C190)</f>
        <v>0</v>
      </c>
      <c r="J190">
        <f>SUMIFS('Grid GenerationQueue'!AM$5:AM$410,'Grid GenerationQueue'!$AZ$5:$AZ$410,$B190,'Grid GenerationQueue'!$BA$5:$BA$410,$C190)</f>
        <v>0</v>
      </c>
      <c r="K190">
        <f>SUMIFS('Grid GenerationQueue'!AN$5:AN$410,'Grid GenerationQueue'!$AZ$5:$AZ$410,$B190,'Grid GenerationQueue'!$BA$5:$BA$410,$C190)</f>
        <v>0</v>
      </c>
      <c r="L190">
        <f>SUMIFS('Grid GenerationQueue'!AO$5:AO$410,'Grid GenerationQueue'!$AZ$5:$AZ$410,$B190,'Grid GenerationQueue'!$BA$5:$BA$410,$C190)</f>
        <v>0</v>
      </c>
      <c r="M190">
        <f>SUMIFS('Grid GenerationQueue'!AP$5:AP$410,'Grid GenerationQueue'!$AZ$5:$AZ$410,$B190,'Grid GenerationQueue'!$BA$5:$BA$410,$C190)</f>
        <v>0</v>
      </c>
      <c r="N190">
        <f>SUMIFS('Grid GenerationQueue'!AQ$5:AQ$410,'Grid GenerationQueue'!$AZ$5:$AZ$410,$B190,'Grid GenerationQueue'!$BA$5:$BA$410,$C190)</f>
        <v>0</v>
      </c>
      <c r="O190">
        <f>SUMIFS('Grid GenerationQueue'!AR$5:AR$410,'Grid GenerationQueue'!$AZ$5:$AZ$410,$B190,'Grid GenerationQueue'!$BA$5:$BA$410,$C190)</f>
        <v>0</v>
      </c>
      <c r="Q190">
        <f>SUMIFS('Grid GenerationQueue'!AG$5:AG$410,'Grid GenerationQueue'!$AZ$5:$AZ$410,$B190,'Grid GenerationQueue'!$BA$5:$BA$410,$C190,'Grid GenerationQueue'!$BJ$5:$BJ$410,"Executed")</f>
        <v>0</v>
      </c>
      <c r="R190">
        <f>SUMIFS('Grid GenerationQueue'!AH$5:AH$410,'Grid GenerationQueue'!$AZ$5:$AZ$410,$B190,'Grid GenerationQueue'!$BA$5:$BA$410,$C190,'Grid GenerationQueue'!$BJ$5:$BJ$410,"Executed")</f>
        <v>0</v>
      </c>
      <c r="S190">
        <f>SUMIFS('Grid GenerationQueue'!AI$5:AI$410,'Grid GenerationQueue'!$AZ$5:$AZ$410,$B190,'Grid GenerationQueue'!$BA$5:$BA$410,$C190,'Grid GenerationQueue'!$BJ$5:$BJ$410,"Executed")</f>
        <v>0</v>
      </c>
      <c r="T190">
        <f>SUMIFS('Grid GenerationQueue'!AJ$5:AJ$410,'Grid GenerationQueue'!$AZ$5:$AZ$410,$B190,'Grid GenerationQueue'!$BA$5:$BA$410,$C190,'Grid GenerationQueue'!$BJ$5:$BJ$410,"Executed")</f>
        <v>0</v>
      </c>
      <c r="U190">
        <f>SUMIFS('Grid GenerationQueue'!AK$5:AK$410,'Grid GenerationQueue'!$AZ$5:$AZ$410,$B190,'Grid GenerationQueue'!$BA$5:$BA$410,$C190,'Grid GenerationQueue'!$BJ$5:$BJ$410,"Executed")</f>
        <v>0</v>
      </c>
      <c r="V190">
        <f>SUMIFS('Grid GenerationQueue'!AL$5:AL$410,'Grid GenerationQueue'!$AZ$5:$AZ$410,$B190,'Grid GenerationQueue'!$BA$5:$BA$410,$C190,'Grid GenerationQueue'!$BJ$5:$BJ$410,"Executed")</f>
        <v>0</v>
      </c>
      <c r="W190">
        <f>SUMIFS('Grid GenerationQueue'!AM$5:AM$410,'Grid GenerationQueue'!$AZ$5:$AZ$410,$B190,'Grid GenerationQueue'!$BA$5:$BA$410,$C190,'Grid GenerationQueue'!$BJ$5:$BJ$410,"Executed")</f>
        <v>0</v>
      </c>
      <c r="X190">
        <f>SUMIFS('Grid GenerationQueue'!AN$5:AN$410,'Grid GenerationQueue'!$AZ$5:$AZ$410,$B190,'Grid GenerationQueue'!$BA$5:$BA$410,$C190,'Grid GenerationQueue'!$BJ$5:$BJ$410,"Executed")</f>
        <v>0</v>
      </c>
      <c r="Y190">
        <f>SUMIFS('Grid GenerationQueue'!AO$5:AO$410,'Grid GenerationQueue'!$AZ$5:$AZ$410,$B190,'Grid GenerationQueue'!$BA$5:$BA$410,$C190,'Grid GenerationQueue'!$BJ$5:$BJ$410,"Executed")</f>
        <v>0</v>
      </c>
      <c r="Z190">
        <f>SUMIFS('Grid GenerationQueue'!AP$5:AP$410,'Grid GenerationQueue'!$AZ$5:$AZ$410,$B190,'Grid GenerationQueue'!$BA$5:$BA$410,$C190,'Grid GenerationQueue'!$BJ$5:$BJ$410,"Executed")</f>
        <v>0</v>
      </c>
      <c r="AA190">
        <f>SUMIFS('Grid GenerationQueue'!AQ$5:AQ$410,'Grid GenerationQueue'!$AZ$5:$AZ$410,$B190,'Grid GenerationQueue'!$BA$5:$BA$410,$C190,'Grid GenerationQueue'!$BJ$5:$BJ$410,"Executed")</f>
        <v>0</v>
      </c>
      <c r="AB190">
        <f>SUMIFS('Grid GenerationQueue'!AR$5:AR$410,'Grid GenerationQueue'!$AZ$5:$AZ$410,$B190,'Grid GenerationQueue'!$BA$5:$BA$410,$C190,'Grid GenerationQueue'!$BJ$5:$BJ$410,"Executed")</f>
        <v>0</v>
      </c>
      <c r="AD190">
        <f>SUMIFS('Grid GenerationQueue'!AG$5:AG$410,'Grid GenerationQueue'!$AZ$5:$AZ$410,$B190,'Grid GenerationQueue'!$BA$5:$BA$410,$C190,'Grid GenerationQueue'!$BH$5:$BH$410,"&lt;&gt;"&amp;"")+SUMIFS('Grid GenerationQueue'!AG$5:AG$410,'Grid GenerationQueue'!$AZ$5:$AZ$410,$B190,'Grid GenerationQueue'!$BA$5:$BA$410,$C190,'Grid GenerationQueue'!$BH$5:$BH$410,"",'Grid GenerationQueue'!$AC$5:$AC$410,1)</f>
        <v>0</v>
      </c>
      <c r="AE190">
        <f>SUMIFS('Grid GenerationQueue'!AH$5:AH$410,'Grid GenerationQueue'!$AZ$5:$AZ$410,$B190,'Grid GenerationQueue'!$BA$5:$BA$410,$C190,'Grid GenerationQueue'!$BH$5:$BH$410,"&lt;&gt;"&amp;"")+SUMIFS('Grid GenerationQueue'!AH$5:AH$410,'Grid GenerationQueue'!$AZ$5:$AZ$410,$B190,'Grid GenerationQueue'!$BA$5:$BA$410,$C190,'Grid GenerationQueue'!$BH$5:$BH$410,"",'Grid GenerationQueue'!$AC$5:$AC$410,1)</f>
        <v>0</v>
      </c>
      <c r="AF190">
        <f>SUMIFS('Grid GenerationQueue'!AI$5:AI$410,'Grid GenerationQueue'!$AZ$5:$AZ$410,$B190,'Grid GenerationQueue'!$BA$5:$BA$410,$C190,'Grid GenerationQueue'!$BH$5:$BH$410,"&lt;&gt;"&amp;"")+SUMIFS('Grid GenerationQueue'!AI$5:AI$410,'Grid GenerationQueue'!$AZ$5:$AZ$410,$B190,'Grid GenerationQueue'!$BA$5:$BA$410,$C190,'Grid GenerationQueue'!$BH$5:$BH$410,"",'Grid GenerationQueue'!$AC$5:$AC$410,1)</f>
        <v>0</v>
      </c>
      <c r="AG190">
        <f>SUMIFS('Grid GenerationQueue'!AJ$5:AJ$410,'Grid GenerationQueue'!$AZ$5:$AZ$410,$B190,'Grid GenerationQueue'!$BA$5:$BA$410,$C190,'Grid GenerationQueue'!$BH$5:$BH$410,"&lt;&gt;"&amp;"")+SUMIFS('Grid GenerationQueue'!AJ$5:AJ$410,'Grid GenerationQueue'!$AZ$5:$AZ$410,$B190,'Grid GenerationQueue'!$BA$5:$BA$410,$C190,'Grid GenerationQueue'!$BH$5:$BH$410,"",'Grid GenerationQueue'!$AC$5:$AC$410,1)</f>
        <v>0</v>
      </c>
      <c r="AH190">
        <f>SUMIFS('Grid GenerationQueue'!AK$5:AK$410,'Grid GenerationQueue'!$AZ$5:$AZ$410,$B190,'Grid GenerationQueue'!$BA$5:$BA$410,$C190,'Grid GenerationQueue'!$BH$5:$BH$410,"&lt;&gt;"&amp;"")+SUMIFS('Grid GenerationQueue'!AK$5:AK$410,'Grid GenerationQueue'!$AZ$5:$AZ$410,$B190,'Grid GenerationQueue'!$BA$5:$BA$410,$C190,'Grid GenerationQueue'!$BH$5:$BH$410,"",'Grid GenerationQueue'!$AC$5:$AC$410,1)</f>
        <v>0</v>
      </c>
      <c r="AI190">
        <f>SUMIFS('Grid GenerationQueue'!AL$5:AL$410,'Grid GenerationQueue'!$AZ$5:$AZ$410,$B190,'Grid GenerationQueue'!$BA$5:$BA$410,$C190,'Grid GenerationQueue'!$BH$5:$BH$410,"&lt;&gt;"&amp;"")+SUMIFS('Grid GenerationQueue'!AL$5:AL$410,'Grid GenerationQueue'!$AZ$5:$AZ$410,$B190,'Grid GenerationQueue'!$BA$5:$BA$410,$C190,'Grid GenerationQueue'!$BH$5:$BH$410,"",'Grid GenerationQueue'!$AC$5:$AC$410,1)</f>
        <v>0</v>
      </c>
      <c r="AJ190">
        <f>SUMIFS('Grid GenerationQueue'!AM$5:AM$410,'Grid GenerationQueue'!$AZ$5:$AZ$410,$B190,'Grid GenerationQueue'!$BA$5:$BA$410,$C190,'Grid GenerationQueue'!$BH$5:$BH$410,"&lt;&gt;"&amp;"")+SUMIFS('Grid GenerationQueue'!AM$5:AM$410,'Grid GenerationQueue'!$AZ$5:$AZ$410,$B190,'Grid GenerationQueue'!$BA$5:$BA$410,$C190,'Grid GenerationQueue'!$BH$5:$BH$410,"",'Grid GenerationQueue'!$AC$5:$AC$410,1)</f>
        <v>0</v>
      </c>
      <c r="AK190">
        <f>SUMIFS('Grid GenerationQueue'!AN$5:AN$410,'Grid GenerationQueue'!$AZ$5:$AZ$410,$B190,'Grid GenerationQueue'!$BA$5:$BA$410,$C190,'Grid GenerationQueue'!$BH$5:$BH$410,"&lt;&gt;"&amp;"")+SUMIFS('Grid GenerationQueue'!AN$5:AN$410,'Grid GenerationQueue'!$AZ$5:$AZ$410,$B190,'Grid GenerationQueue'!$BA$5:$BA$410,$C190,'Grid GenerationQueue'!$BH$5:$BH$410,"",'Grid GenerationQueue'!$AC$5:$AC$410,1)</f>
        <v>0</v>
      </c>
      <c r="AL190">
        <f>SUMIFS('Grid GenerationQueue'!AO$5:AO$410,'Grid GenerationQueue'!$AZ$5:$AZ$410,$B190,'Grid GenerationQueue'!$BA$5:$BA$410,$C190,'Grid GenerationQueue'!$BH$5:$BH$410,"&lt;&gt;"&amp;"")+SUMIFS('Grid GenerationQueue'!AO$5:AO$410,'Grid GenerationQueue'!$AZ$5:$AZ$410,$B190,'Grid GenerationQueue'!$BA$5:$BA$410,$C190,'Grid GenerationQueue'!$BH$5:$BH$410,"",'Grid GenerationQueue'!$AC$5:$AC$410,1)</f>
        <v>0</v>
      </c>
      <c r="AM190">
        <f>SUMIFS('Grid GenerationQueue'!AP$5:AP$410,'Grid GenerationQueue'!$AZ$5:$AZ$410,$B190,'Grid GenerationQueue'!$BA$5:$BA$410,$C190,'Grid GenerationQueue'!$BH$5:$BH$410,"&lt;&gt;"&amp;"")+SUMIFS('Grid GenerationQueue'!AP$5:AP$410,'Grid GenerationQueue'!$AZ$5:$AZ$410,$B190,'Grid GenerationQueue'!$BA$5:$BA$410,$C190,'Grid GenerationQueue'!$BH$5:$BH$410,"",'Grid GenerationQueue'!$AC$5:$AC$410,1)</f>
        <v>0</v>
      </c>
      <c r="AN190">
        <f>SUMIFS('Grid GenerationQueue'!AQ$5:AQ$410,'Grid GenerationQueue'!$AZ$5:$AZ$410,$B190,'Grid GenerationQueue'!$BA$5:$BA$410,$C190,'Grid GenerationQueue'!$BH$5:$BH$410,"&lt;&gt;"&amp;"")+SUMIFS('Grid GenerationQueue'!AQ$5:AQ$410,'Grid GenerationQueue'!$AZ$5:$AZ$410,$B190,'Grid GenerationQueue'!$BA$5:$BA$410,$C190,'Grid GenerationQueue'!$BH$5:$BH$410,"",'Grid GenerationQueue'!$AC$5:$AC$410,1)</f>
        <v>0</v>
      </c>
      <c r="AO190">
        <f>SUMIFS('Grid GenerationQueue'!AR$5:AR$410,'Grid GenerationQueue'!$AZ$5:$AZ$410,$B190,'Grid GenerationQueue'!$BA$5:$BA$410,$C190,'Grid GenerationQueue'!$BH$5:$BH$410,"&lt;&gt;"&amp;"")+SUMIFS('Grid GenerationQueue'!AR$5:AR$410,'Grid GenerationQueue'!$AZ$5:$AZ$410,$B190,'Grid GenerationQueue'!$BA$5:$BA$410,$C190,'Grid GenerationQueue'!$BH$5:$BH$410,"",'Grid GenerationQueue'!$AC$5:$AC$410,1)</f>
        <v>0</v>
      </c>
      <c r="AQ190">
        <f>SUMIFS('Grid GenerationQueue'!AG$5:AG$410,'Grid GenerationQueue'!$AZ$5:$AZ$410,$B190,'Grid GenerationQueue'!$BA$5:$BA$410,$C190,'Grid GenerationQueue'!$BK$5:$BK$410,"&gt;0")</f>
        <v>0</v>
      </c>
      <c r="AR190">
        <f>SUMIFS('Grid GenerationQueue'!AH$5:AH$410,'Grid GenerationQueue'!$AZ$5:$AZ$410,$B190,'Grid GenerationQueue'!$BA$5:$BA$410,$C190,'Grid GenerationQueue'!$BK$5:$BK$410,"&gt;0")</f>
        <v>0</v>
      </c>
      <c r="AS190">
        <f>SUMIFS('Grid GenerationQueue'!AI$5:AI$410,'Grid GenerationQueue'!$AZ$5:$AZ$410,$B190,'Grid GenerationQueue'!$BA$5:$BA$410,$C190,'Grid GenerationQueue'!$BK$5:$BK$410,"&gt;0")</f>
        <v>0</v>
      </c>
      <c r="AT190">
        <f>SUMIFS('Grid GenerationQueue'!AJ$5:AJ$410,'Grid GenerationQueue'!$AZ$5:$AZ$410,$B190,'Grid GenerationQueue'!$BA$5:$BA$410,$C190,'Grid GenerationQueue'!$BK$5:$BK$410,"&gt;0")</f>
        <v>0</v>
      </c>
      <c r="AU190">
        <f>SUMIFS('Grid GenerationQueue'!AK$5:AK$410,'Grid GenerationQueue'!$AZ$5:$AZ$410,$B190,'Grid GenerationQueue'!$BA$5:$BA$410,$C190,'Grid GenerationQueue'!$BK$5:$BK$410,"&gt;0")</f>
        <v>0</v>
      </c>
      <c r="AV190">
        <f>SUMIFS('Grid GenerationQueue'!AL$5:AL$410,'Grid GenerationQueue'!$AZ$5:$AZ$410,$B190,'Grid GenerationQueue'!$BA$5:$BA$410,$C190,'Grid GenerationQueue'!$BK$5:$BK$410,"&gt;0")</f>
        <v>0</v>
      </c>
      <c r="AW190">
        <f>SUMIFS('Grid GenerationQueue'!AM$5:AM$410,'Grid GenerationQueue'!$AZ$5:$AZ$410,$B190,'Grid GenerationQueue'!$BA$5:$BA$410,$C190,'Grid GenerationQueue'!$BK$5:$BK$410,"&gt;0")</f>
        <v>0</v>
      </c>
      <c r="AX190">
        <f>SUMIFS('Grid GenerationQueue'!AN$5:AN$410,'Grid GenerationQueue'!$AZ$5:$AZ$410,$B190,'Grid GenerationQueue'!$BA$5:$BA$410,$C190,'Grid GenerationQueue'!$BK$5:$BK$410,"&gt;0")</f>
        <v>0</v>
      </c>
      <c r="AY190">
        <f>SUMIFS('Grid GenerationQueue'!AO$5:AO$410,'Grid GenerationQueue'!$AZ$5:$AZ$410,$B190,'Grid GenerationQueue'!$BA$5:$BA$410,$C190,'Grid GenerationQueue'!$BK$5:$BK$410,"&gt;0")</f>
        <v>0</v>
      </c>
      <c r="AZ190">
        <f>SUMIFS('Grid GenerationQueue'!AP$5:AP$410,'Grid GenerationQueue'!$AZ$5:$AZ$410,$B190,'Grid GenerationQueue'!$BA$5:$BA$410,$C190,'Grid GenerationQueue'!$BK$5:$BK$410,"&gt;0")</f>
        <v>0</v>
      </c>
      <c r="BA190">
        <f>SUMIFS('Grid GenerationQueue'!AQ$5:AQ$410,'Grid GenerationQueue'!$AZ$5:$AZ$410,$B190,'Grid GenerationQueue'!$BA$5:$BA$410,$C190,'Grid GenerationQueue'!$BK$5:$BK$410,"&gt;0")</f>
        <v>0</v>
      </c>
      <c r="BB190">
        <f>SUMIFS('Grid GenerationQueue'!AR$5:AR$410,'Grid GenerationQueue'!$AZ$5:$AZ$410,$B190,'Grid GenerationQueue'!$BA$5:$BA$410,$C190,'Grid GenerationQueue'!$BK$5:$BK$410,"&gt;0")</f>
        <v>0</v>
      </c>
      <c r="BD190">
        <f>SUMIFS('Grid GenerationQueue'!AG$5:AG$410,'Grid GenerationQueue'!$AZ$5:$AZ$410,$B190,'Grid GenerationQueue'!$BA$5:$BA$410,$C190,'Grid GenerationQueue'!$BD$5:$BD$410,"&lt;="&amp;$BE$3)</f>
        <v>0</v>
      </c>
      <c r="BE190">
        <f>SUMIFS('Grid GenerationQueue'!AH$5:AH$410,'Grid GenerationQueue'!$AZ$5:$AZ$410,$B190,'Grid GenerationQueue'!$BA$5:$BA$410,$C190,'Grid GenerationQueue'!$BD$5:$BD$410,"&lt;="&amp;$BE$3)</f>
        <v>0</v>
      </c>
      <c r="BF190">
        <f>SUMIFS('Grid GenerationQueue'!AI$5:AI$410,'Grid GenerationQueue'!$AZ$5:$AZ$410,$B190,'Grid GenerationQueue'!$BA$5:$BA$410,$C190,'Grid GenerationQueue'!$BD$5:$BD$410,"&lt;="&amp;$BE$3)</f>
        <v>0</v>
      </c>
      <c r="BG190">
        <f>SUMIFS('Grid GenerationQueue'!AJ$5:AJ$410,'Grid GenerationQueue'!$AZ$5:$AZ$410,$B190,'Grid GenerationQueue'!$BA$5:$BA$410,$C190,'Grid GenerationQueue'!$BD$5:$BD$410,"&lt;="&amp;$BE$3)</f>
        <v>0</v>
      </c>
      <c r="BH190">
        <f>SUMIFS('Grid GenerationQueue'!AK$5:AK$410,'Grid GenerationQueue'!$AZ$5:$AZ$410,$B190,'Grid GenerationQueue'!$BA$5:$BA$410,$C190,'Grid GenerationQueue'!$BD$5:$BD$410,"&lt;="&amp;$BE$3)</f>
        <v>0</v>
      </c>
      <c r="BI190">
        <f>SUMIFS('Grid GenerationQueue'!AL$5:AL$410,'Grid GenerationQueue'!$AZ$5:$AZ$410,$B190,'Grid GenerationQueue'!$BA$5:$BA$410,$C190,'Grid GenerationQueue'!$BD$5:$BD$410,"&lt;="&amp;$BE$3)</f>
        <v>0</v>
      </c>
      <c r="BJ190">
        <f>SUMIFS('Grid GenerationQueue'!AM$5:AM$410,'Grid GenerationQueue'!$AZ$5:$AZ$410,$B190,'Grid GenerationQueue'!$BA$5:$BA$410,$C190,'Grid GenerationQueue'!$BD$5:$BD$410,"&lt;="&amp;$BE$3)</f>
        <v>0</v>
      </c>
      <c r="BK190">
        <f>SUMIFS('Grid GenerationQueue'!AN$5:AN$410,'Grid GenerationQueue'!$AZ$5:$AZ$410,$B190,'Grid GenerationQueue'!$BA$5:$BA$410,$C190,'Grid GenerationQueue'!$BD$5:$BD$410,"&lt;="&amp;$BE$3)</f>
        <v>0</v>
      </c>
      <c r="BL190">
        <f>SUMIFS('Grid GenerationQueue'!AO$5:AO$410,'Grid GenerationQueue'!$AZ$5:$AZ$410,$B190,'Grid GenerationQueue'!$BA$5:$BA$410,$C190,'Grid GenerationQueue'!$BD$5:$BD$410,"&lt;="&amp;$BE$3)</f>
        <v>0</v>
      </c>
      <c r="BM190">
        <f>SUMIFS('Grid GenerationQueue'!AP$5:AP$410,'Grid GenerationQueue'!$AZ$5:$AZ$410,$B190,'Grid GenerationQueue'!$BA$5:$BA$410,$C190,'Grid GenerationQueue'!$BD$5:$BD$410,"&lt;="&amp;$BE$3)</f>
        <v>0</v>
      </c>
      <c r="BN190">
        <f>SUMIFS('Grid GenerationQueue'!AQ$5:AQ$410,'Grid GenerationQueue'!$AZ$5:$AZ$410,$B190,'Grid GenerationQueue'!$BA$5:$BA$410,$C190,'Grid GenerationQueue'!$BD$5:$BD$410,"&lt;="&amp;$BE$3)</f>
        <v>0</v>
      </c>
      <c r="BO190">
        <f>SUMIFS('Grid GenerationQueue'!AR$5:AR$410,'Grid GenerationQueue'!$AZ$5:$AZ$410,$B190,'Grid GenerationQueue'!$BA$5:$BA$410,$C190,'Grid GenerationQueue'!$BD$5:$BD$410,"&lt;="&amp;$BE$3)</f>
        <v>0</v>
      </c>
      <c r="BQ190">
        <f>SUMIFS('Grid GenerationQueue'!AG$5:AG$410,'Grid GenerationQueue'!$AZ$5:$AZ$410,$B190,'Grid GenerationQueue'!$BA$5:$BA$410,$C190,'Grid GenerationQueue'!$BJ$5:$BJ$410,"Executed",'Grid GenerationQueue'!$BD$5:$BD$410,"&lt;="&amp;$BE$3)</f>
        <v>0</v>
      </c>
      <c r="BR190">
        <f>SUMIFS('Grid GenerationQueue'!AH$5:AH$410,'Grid GenerationQueue'!$AZ$5:$AZ$410,$B190,'Grid GenerationQueue'!$BA$5:$BA$410,$C190,'Grid GenerationQueue'!$BJ$5:$BJ$410,"Executed",'Grid GenerationQueue'!$BD$5:$BD$410,"&lt;="&amp;$BE$3)</f>
        <v>0</v>
      </c>
      <c r="BS190">
        <f>SUMIFS('Grid GenerationQueue'!AI$5:AI$410,'Grid GenerationQueue'!$AZ$5:$AZ$410,$B190,'Grid GenerationQueue'!$BA$5:$BA$410,$C190,'Grid GenerationQueue'!$BJ$5:$BJ$410,"Executed",'Grid GenerationQueue'!$BD$5:$BD$410,"&lt;="&amp;$BE$3)</f>
        <v>0</v>
      </c>
      <c r="BT190">
        <f>SUMIFS('Grid GenerationQueue'!AJ$5:AJ$410,'Grid GenerationQueue'!$AZ$5:$AZ$410,$B190,'Grid GenerationQueue'!$BA$5:$BA$410,$C190,'Grid GenerationQueue'!$BJ$5:$BJ$410,"Executed",'Grid GenerationQueue'!$BD$5:$BD$410,"&lt;="&amp;$BE$3)</f>
        <v>0</v>
      </c>
      <c r="BU190">
        <f>SUMIFS('Grid GenerationQueue'!AK$5:AK$410,'Grid GenerationQueue'!$AZ$5:$AZ$410,$B190,'Grid GenerationQueue'!$BA$5:$BA$410,$C190,'Grid GenerationQueue'!$BJ$5:$BJ$410,"Executed",'Grid GenerationQueue'!$BD$5:$BD$410,"&lt;="&amp;$BE$3)</f>
        <v>0</v>
      </c>
      <c r="BV190">
        <f>SUMIFS('Grid GenerationQueue'!AL$5:AL$410,'Grid GenerationQueue'!$AZ$5:$AZ$410,$B190,'Grid GenerationQueue'!$BA$5:$BA$410,$C190,'Grid GenerationQueue'!$BJ$5:$BJ$410,"Executed",'Grid GenerationQueue'!$BD$5:$BD$410,"&lt;="&amp;$BE$3)</f>
        <v>0</v>
      </c>
      <c r="BW190">
        <f>SUMIFS('Grid GenerationQueue'!AM$5:AM$410,'Grid GenerationQueue'!$AZ$5:$AZ$410,$B190,'Grid GenerationQueue'!$BA$5:$BA$410,$C190,'Grid GenerationQueue'!$BJ$5:$BJ$410,"Executed",'Grid GenerationQueue'!$BD$5:$BD$410,"&lt;="&amp;$BE$3)</f>
        <v>0</v>
      </c>
      <c r="BX190">
        <f>SUMIFS('Grid GenerationQueue'!AN$5:AN$410,'Grid GenerationQueue'!$AZ$5:$AZ$410,$B190,'Grid GenerationQueue'!$BA$5:$BA$410,$C190,'Grid GenerationQueue'!$BJ$5:$BJ$410,"Executed",'Grid GenerationQueue'!$BD$5:$BD$410,"&lt;="&amp;$BE$3)</f>
        <v>0</v>
      </c>
      <c r="BY190">
        <f>SUMIFS('Grid GenerationQueue'!AO$5:AO$410,'Grid GenerationQueue'!$AZ$5:$AZ$410,$B190,'Grid GenerationQueue'!$BA$5:$BA$410,$C190,'Grid GenerationQueue'!$BJ$5:$BJ$410,"Executed",'Grid GenerationQueue'!$BD$5:$BD$410,"&lt;="&amp;$BE$3)</f>
        <v>0</v>
      </c>
      <c r="BZ190">
        <f>SUMIFS('Grid GenerationQueue'!AP$5:AP$410,'Grid GenerationQueue'!$AZ$5:$AZ$410,$B190,'Grid GenerationQueue'!$BA$5:$BA$410,$C190,'Grid GenerationQueue'!$BJ$5:$BJ$410,"Executed",'Grid GenerationQueue'!$BD$5:$BD$410,"&lt;="&amp;$BE$3)</f>
        <v>0</v>
      </c>
      <c r="CA190">
        <f>SUMIFS('Grid GenerationQueue'!AQ$5:AQ$410,'Grid GenerationQueue'!$AZ$5:$AZ$410,$B190,'Grid GenerationQueue'!$BA$5:$BA$410,$C190,'Grid GenerationQueue'!$BJ$5:$BJ$410,"Executed",'Grid GenerationQueue'!$BD$5:$BD$410,"&lt;="&amp;$BE$3)</f>
        <v>0</v>
      </c>
      <c r="CB190">
        <f>SUMIFS('Grid GenerationQueue'!AR$5:AR$410,'Grid GenerationQueue'!$AZ$5:$AZ$410,$B190,'Grid GenerationQueue'!$BA$5:$BA$410,$C190,'Grid GenerationQueue'!$BJ$5:$BJ$410,"Executed",'Grid GenerationQueue'!$BD$5:$BD$410,"&lt;="&amp;$BE$3)</f>
        <v>0</v>
      </c>
      <c r="CD190">
        <f>SUMIFS('Grid GenerationQueue'!AG$5:AG$410,'Grid GenerationQueue'!$AZ$5:$AZ$410,$B190,'Grid GenerationQueue'!$BA$5:$BA$410,$C190,'Grid GenerationQueue'!$BH$5:$BH$410,"&lt;&gt;"&amp;"",'Grid GenerationQueue'!$BD$5:$BD$410,"&lt;="&amp;$BE$3)</f>
        <v>0</v>
      </c>
      <c r="CE190">
        <f>SUMIFS('Grid GenerationQueue'!AH$5:AH$410,'Grid GenerationQueue'!$AZ$5:$AZ$410,$B190,'Grid GenerationQueue'!$BA$5:$BA$410,$C190,'Grid GenerationQueue'!$BH$5:$BH$410,"&lt;&gt;"&amp;"",'Grid GenerationQueue'!$BD$5:$BD$410,"&lt;="&amp;$BE$3)</f>
        <v>0</v>
      </c>
      <c r="CF190">
        <f>SUMIFS('Grid GenerationQueue'!AI$5:AI$410,'Grid GenerationQueue'!$AZ$5:$AZ$410,$B190,'Grid GenerationQueue'!$BA$5:$BA$410,$C190,'Grid GenerationQueue'!$BH$5:$BH$410,"&lt;&gt;"&amp;"",'Grid GenerationQueue'!$BD$5:$BD$410,"&lt;="&amp;$BE$3)</f>
        <v>0</v>
      </c>
      <c r="CG190">
        <f>SUMIFS('Grid GenerationQueue'!AJ$5:AJ$410,'Grid GenerationQueue'!$AZ$5:$AZ$410,$B190,'Grid GenerationQueue'!$BA$5:$BA$410,$C190,'Grid GenerationQueue'!$BH$5:$BH$410,"&lt;&gt;"&amp;"",'Grid GenerationQueue'!$BD$5:$BD$410,"&lt;="&amp;$BE$3)</f>
        <v>0</v>
      </c>
      <c r="CH190">
        <f>SUMIFS('Grid GenerationQueue'!AK$5:AK$410,'Grid GenerationQueue'!$AZ$5:$AZ$410,$B190,'Grid GenerationQueue'!$BA$5:$BA$410,$C190,'Grid GenerationQueue'!$BH$5:$BH$410,"&lt;&gt;"&amp;"",'Grid GenerationQueue'!$BD$5:$BD$410,"&lt;="&amp;$BE$3)</f>
        <v>0</v>
      </c>
      <c r="CI190">
        <f>SUMIFS('Grid GenerationQueue'!AL$5:AL$410,'Grid GenerationQueue'!$AZ$5:$AZ$410,$B190,'Grid GenerationQueue'!$BA$5:$BA$410,$C190,'Grid GenerationQueue'!$BH$5:$BH$410,"&lt;&gt;"&amp;"",'Grid GenerationQueue'!$BD$5:$BD$410,"&lt;="&amp;$BE$3)</f>
        <v>0</v>
      </c>
      <c r="CJ190">
        <f>SUMIFS('Grid GenerationQueue'!AM$5:AM$410,'Grid GenerationQueue'!$AZ$5:$AZ$410,$B190,'Grid GenerationQueue'!$BA$5:$BA$410,$C190,'Grid GenerationQueue'!$BH$5:$BH$410,"&lt;&gt;"&amp;"",'Grid GenerationQueue'!$BD$5:$BD$410,"&lt;="&amp;$BE$3)</f>
        <v>0</v>
      </c>
      <c r="CK190">
        <f>SUMIFS('Grid GenerationQueue'!AN$5:AN$410,'Grid GenerationQueue'!$AZ$5:$AZ$410,$B190,'Grid GenerationQueue'!$BA$5:$BA$410,$C190,'Grid GenerationQueue'!$BH$5:$BH$410,"&lt;&gt;"&amp;"",'Grid GenerationQueue'!$BD$5:$BD$410,"&lt;="&amp;$BE$3)</f>
        <v>0</v>
      </c>
      <c r="CL190">
        <f>SUMIFS('Grid GenerationQueue'!AO$5:AO$410,'Grid GenerationQueue'!$AZ$5:$AZ$410,$B190,'Grid GenerationQueue'!$BA$5:$BA$410,$C190,'Grid GenerationQueue'!$BH$5:$BH$410,"&lt;&gt;"&amp;"",'Grid GenerationQueue'!$BD$5:$BD$410,"&lt;="&amp;$BE$3)</f>
        <v>0</v>
      </c>
      <c r="CM190">
        <f>SUMIFS('Grid GenerationQueue'!AP$5:AP$410,'Grid GenerationQueue'!$AZ$5:$AZ$410,$B190,'Grid GenerationQueue'!$BA$5:$BA$410,$C190,'Grid GenerationQueue'!$BH$5:$BH$410,"&lt;&gt;"&amp;"",'Grid GenerationQueue'!$BD$5:$BD$410,"&lt;="&amp;$BE$3)</f>
        <v>0</v>
      </c>
      <c r="CN190">
        <f>SUMIFS('Grid GenerationQueue'!AQ$5:AQ$410,'Grid GenerationQueue'!$AZ$5:$AZ$410,$B190,'Grid GenerationQueue'!$BA$5:$BA$410,$C190,'Grid GenerationQueue'!$BH$5:$BH$410,"&lt;&gt;"&amp;"",'Grid GenerationQueue'!$BD$5:$BD$410,"&lt;="&amp;$BE$3)</f>
        <v>0</v>
      </c>
      <c r="CO190">
        <f>SUMIFS('Grid GenerationQueue'!AR$5:AR$410,'Grid GenerationQueue'!$AZ$5:$AZ$410,$B190,'Grid GenerationQueue'!$BA$5:$BA$410,$C190,'Grid GenerationQueue'!$BH$5:$BH$410,"&lt;&gt;"&amp;"",'Grid GenerationQueue'!$BD$5:$BD$410,"&lt;="&amp;$BE$3)</f>
        <v>0</v>
      </c>
      <c r="CQ190">
        <f>SUMIFS('Grid GenerationQueue'!AG$5:AG$410,'Grid GenerationQueue'!$AZ$5:$AZ$410,$B190,'Grid GenerationQueue'!$BA$5:$BA$410,$C190,'Grid GenerationQueue'!$BK$5:$BK$410,"&gt;0",'Grid GenerationQueue'!$BD$5:$BD$410,"&lt;="&amp;$BE$3)</f>
        <v>0</v>
      </c>
      <c r="CR190">
        <f>SUMIFS('Grid GenerationQueue'!AH$5:AH$410,'Grid GenerationQueue'!$AZ$5:$AZ$410,$B190,'Grid GenerationQueue'!$BA$5:$BA$410,$C190,'Grid GenerationQueue'!$BK$5:$BK$410,"&gt;0",'Grid GenerationQueue'!$BD$5:$BD$410,"&lt;="&amp;$BE$3)</f>
        <v>0</v>
      </c>
      <c r="CS190">
        <f>SUMIFS('Grid GenerationQueue'!AI$5:AI$410,'Grid GenerationQueue'!$AZ$5:$AZ$410,$B190,'Grid GenerationQueue'!$BA$5:$BA$410,$C190,'Grid GenerationQueue'!$BK$5:$BK$410,"&gt;0",'Grid GenerationQueue'!$BD$5:$BD$410,"&lt;="&amp;$BE$3)</f>
        <v>0</v>
      </c>
      <c r="CT190">
        <f>SUMIFS('Grid GenerationQueue'!AJ$5:AJ$410,'Grid GenerationQueue'!$AZ$5:$AZ$410,$B190,'Grid GenerationQueue'!$BA$5:$BA$410,$C190,'Grid GenerationQueue'!$BK$5:$BK$410,"&gt;0",'Grid GenerationQueue'!$BD$5:$BD$410,"&lt;="&amp;$BE$3)</f>
        <v>0</v>
      </c>
      <c r="CU190">
        <f>SUMIFS('Grid GenerationQueue'!AK$5:AK$410,'Grid GenerationQueue'!$AZ$5:$AZ$410,$B190,'Grid GenerationQueue'!$BA$5:$BA$410,$C190,'Grid GenerationQueue'!$BK$5:$BK$410,"&gt;0",'Grid GenerationQueue'!$BD$5:$BD$410,"&lt;="&amp;$BE$3)</f>
        <v>0</v>
      </c>
      <c r="CV190">
        <f>SUMIFS('Grid GenerationQueue'!AL$5:AL$410,'Grid GenerationQueue'!$AZ$5:$AZ$410,$B190,'Grid GenerationQueue'!$BA$5:$BA$410,$C190,'Grid GenerationQueue'!$BK$5:$BK$410,"&gt;0",'Grid GenerationQueue'!$BD$5:$BD$410,"&lt;="&amp;$BE$3)</f>
        <v>0</v>
      </c>
      <c r="CW190">
        <f>SUMIFS('Grid GenerationQueue'!AM$5:AM$410,'Grid GenerationQueue'!$AZ$5:$AZ$410,$B190,'Grid GenerationQueue'!$BA$5:$BA$410,$C190,'Grid GenerationQueue'!$BK$5:$BK$410,"&gt;0",'Grid GenerationQueue'!$BD$5:$BD$410,"&lt;="&amp;$BE$3)</f>
        <v>0</v>
      </c>
      <c r="CX190">
        <f>SUMIFS('Grid GenerationQueue'!AN$5:AN$410,'Grid GenerationQueue'!$AZ$5:$AZ$410,$B190,'Grid GenerationQueue'!$BA$5:$BA$410,$C190,'Grid GenerationQueue'!$BK$5:$BK$410,"&gt;0",'Grid GenerationQueue'!$BD$5:$BD$410,"&lt;="&amp;$BE$3)</f>
        <v>0</v>
      </c>
      <c r="CY190">
        <f>SUMIFS('Grid GenerationQueue'!AO$5:AO$410,'Grid GenerationQueue'!$AZ$5:$AZ$410,$B190,'Grid GenerationQueue'!$BA$5:$BA$410,$C190,'Grid GenerationQueue'!$BK$5:$BK$410,"&gt;0",'Grid GenerationQueue'!$BD$5:$BD$410,"&lt;="&amp;$BE$3)</f>
        <v>0</v>
      </c>
      <c r="CZ190">
        <f>SUMIFS('Grid GenerationQueue'!AP$5:AP$410,'Grid GenerationQueue'!$AZ$5:$AZ$410,$B190,'Grid GenerationQueue'!$BA$5:$BA$410,$C190,'Grid GenerationQueue'!$BK$5:$BK$410,"&gt;0",'Grid GenerationQueue'!$BD$5:$BD$410,"&lt;="&amp;$BE$3)</f>
        <v>0</v>
      </c>
      <c r="DA190">
        <f>SUMIFS('Grid GenerationQueue'!AQ$5:AQ$410,'Grid GenerationQueue'!$AZ$5:$AZ$410,$B190,'Grid GenerationQueue'!$BA$5:$BA$410,$C190,'Grid GenerationQueue'!$BK$5:$BK$410,"&gt;0",'Grid GenerationQueue'!$BD$5:$BD$410,"&lt;="&amp;$BE$3)</f>
        <v>0</v>
      </c>
      <c r="DB190">
        <f>SUMIFS('Grid GenerationQueue'!AR$5:AR$410,'Grid GenerationQueue'!$AZ$5:$AZ$410,$B190,'Grid GenerationQueue'!$BA$5:$BA$410,$C190,'Grid GenerationQueue'!$BK$5:$BK$410,"&gt;0",'Grid GenerationQueue'!$BD$5:$BD$410,"&lt;="&amp;$BE$3)</f>
        <v>0</v>
      </c>
    </row>
    <row r="191" spans="1:106" x14ac:dyDescent="0.35">
      <c r="A191" t="s">
        <v>75</v>
      </c>
      <c r="B191" t="s">
        <v>4847</v>
      </c>
      <c r="C191">
        <v>69</v>
      </c>
      <c r="D191">
        <f>SUMIFS('Grid GenerationQueue'!AG$5:AG$410,'Grid GenerationQueue'!$AZ$5:$AZ$410,$B191,'Grid GenerationQueue'!$BA$5:$BA$410,$C191)</f>
        <v>0</v>
      </c>
      <c r="E191">
        <f>SUMIFS('Grid GenerationQueue'!AH$5:AH$410,'Grid GenerationQueue'!$AZ$5:$AZ$410,$B191,'Grid GenerationQueue'!$BA$5:$BA$410,$C191)</f>
        <v>0</v>
      </c>
      <c r="F191">
        <f>SUMIFS('Grid GenerationQueue'!AI$5:AI$410,'Grid GenerationQueue'!$AZ$5:$AZ$410,$B191,'Grid GenerationQueue'!$BA$5:$BA$410,$C191)</f>
        <v>0</v>
      </c>
      <c r="G191">
        <f>SUMIFS('Grid GenerationQueue'!AJ$5:AJ$410,'Grid GenerationQueue'!$AZ$5:$AZ$410,$B191,'Grid GenerationQueue'!$BA$5:$BA$410,$C191)</f>
        <v>0</v>
      </c>
      <c r="H191">
        <f>SUMIFS('Grid GenerationQueue'!AK$5:AK$410,'Grid GenerationQueue'!$AZ$5:$AZ$410,$B191,'Grid GenerationQueue'!$BA$5:$BA$410,$C191)</f>
        <v>0</v>
      </c>
      <c r="I191">
        <f>SUMIFS('Grid GenerationQueue'!AL$5:AL$410,'Grid GenerationQueue'!$AZ$5:$AZ$410,$B191,'Grid GenerationQueue'!$BA$5:$BA$410,$C191)</f>
        <v>0</v>
      </c>
      <c r="J191">
        <f>SUMIFS('Grid GenerationQueue'!AM$5:AM$410,'Grid GenerationQueue'!$AZ$5:$AZ$410,$B191,'Grid GenerationQueue'!$BA$5:$BA$410,$C191)</f>
        <v>0</v>
      </c>
      <c r="K191">
        <f>SUMIFS('Grid GenerationQueue'!AN$5:AN$410,'Grid GenerationQueue'!$AZ$5:$AZ$410,$B191,'Grid GenerationQueue'!$BA$5:$BA$410,$C191)</f>
        <v>0</v>
      </c>
      <c r="L191">
        <f>SUMIFS('Grid GenerationQueue'!AO$5:AO$410,'Grid GenerationQueue'!$AZ$5:$AZ$410,$B191,'Grid GenerationQueue'!$BA$5:$BA$410,$C191)</f>
        <v>0</v>
      </c>
      <c r="M191">
        <f>SUMIFS('Grid GenerationQueue'!AP$5:AP$410,'Grid GenerationQueue'!$AZ$5:$AZ$410,$B191,'Grid GenerationQueue'!$BA$5:$BA$410,$C191)</f>
        <v>0</v>
      </c>
      <c r="N191">
        <f>SUMIFS('Grid GenerationQueue'!AQ$5:AQ$410,'Grid GenerationQueue'!$AZ$5:$AZ$410,$B191,'Grid GenerationQueue'!$BA$5:$BA$410,$C191)</f>
        <v>0</v>
      </c>
      <c r="O191">
        <f>SUMIFS('Grid GenerationQueue'!AR$5:AR$410,'Grid GenerationQueue'!$AZ$5:$AZ$410,$B191,'Grid GenerationQueue'!$BA$5:$BA$410,$C191)</f>
        <v>0</v>
      </c>
      <c r="Q191">
        <f>SUMIFS('Grid GenerationQueue'!AG$5:AG$410,'Grid GenerationQueue'!$AZ$5:$AZ$410,$B191,'Grid GenerationQueue'!$BA$5:$BA$410,$C191,'Grid GenerationQueue'!$BJ$5:$BJ$410,"Executed")</f>
        <v>0</v>
      </c>
      <c r="R191">
        <f>SUMIFS('Grid GenerationQueue'!AH$5:AH$410,'Grid GenerationQueue'!$AZ$5:$AZ$410,$B191,'Grid GenerationQueue'!$BA$5:$BA$410,$C191,'Grid GenerationQueue'!$BJ$5:$BJ$410,"Executed")</f>
        <v>0</v>
      </c>
      <c r="S191">
        <f>SUMIFS('Grid GenerationQueue'!AI$5:AI$410,'Grid GenerationQueue'!$AZ$5:$AZ$410,$B191,'Grid GenerationQueue'!$BA$5:$BA$410,$C191,'Grid GenerationQueue'!$BJ$5:$BJ$410,"Executed")</f>
        <v>0</v>
      </c>
      <c r="T191">
        <f>SUMIFS('Grid GenerationQueue'!AJ$5:AJ$410,'Grid GenerationQueue'!$AZ$5:$AZ$410,$B191,'Grid GenerationQueue'!$BA$5:$BA$410,$C191,'Grid GenerationQueue'!$BJ$5:$BJ$410,"Executed")</f>
        <v>0</v>
      </c>
      <c r="U191">
        <f>SUMIFS('Grid GenerationQueue'!AK$5:AK$410,'Grid GenerationQueue'!$AZ$5:$AZ$410,$B191,'Grid GenerationQueue'!$BA$5:$BA$410,$C191,'Grid GenerationQueue'!$BJ$5:$BJ$410,"Executed")</f>
        <v>0</v>
      </c>
      <c r="V191">
        <f>SUMIFS('Grid GenerationQueue'!AL$5:AL$410,'Grid GenerationQueue'!$AZ$5:$AZ$410,$B191,'Grid GenerationQueue'!$BA$5:$BA$410,$C191,'Grid GenerationQueue'!$BJ$5:$BJ$410,"Executed")</f>
        <v>0</v>
      </c>
      <c r="W191">
        <f>SUMIFS('Grid GenerationQueue'!AM$5:AM$410,'Grid GenerationQueue'!$AZ$5:$AZ$410,$B191,'Grid GenerationQueue'!$BA$5:$BA$410,$C191,'Grid GenerationQueue'!$BJ$5:$BJ$410,"Executed")</f>
        <v>0</v>
      </c>
      <c r="X191">
        <f>SUMIFS('Grid GenerationQueue'!AN$5:AN$410,'Grid GenerationQueue'!$AZ$5:$AZ$410,$B191,'Grid GenerationQueue'!$BA$5:$BA$410,$C191,'Grid GenerationQueue'!$BJ$5:$BJ$410,"Executed")</f>
        <v>0</v>
      </c>
      <c r="Y191">
        <f>SUMIFS('Grid GenerationQueue'!AO$5:AO$410,'Grid GenerationQueue'!$AZ$5:$AZ$410,$B191,'Grid GenerationQueue'!$BA$5:$BA$410,$C191,'Grid GenerationQueue'!$BJ$5:$BJ$410,"Executed")</f>
        <v>0</v>
      </c>
      <c r="Z191">
        <f>SUMIFS('Grid GenerationQueue'!AP$5:AP$410,'Grid GenerationQueue'!$AZ$5:$AZ$410,$B191,'Grid GenerationQueue'!$BA$5:$BA$410,$C191,'Grid GenerationQueue'!$BJ$5:$BJ$410,"Executed")</f>
        <v>0</v>
      </c>
      <c r="AA191">
        <f>SUMIFS('Grid GenerationQueue'!AQ$5:AQ$410,'Grid GenerationQueue'!$AZ$5:$AZ$410,$B191,'Grid GenerationQueue'!$BA$5:$BA$410,$C191,'Grid GenerationQueue'!$BJ$5:$BJ$410,"Executed")</f>
        <v>0</v>
      </c>
      <c r="AB191">
        <f>SUMIFS('Grid GenerationQueue'!AR$5:AR$410,'Grid GenerationQueue'!$AZ$5:$AZ$410,$B191,'Grid GenerationQueue'!$BA$5:$BA$410,$C191,'Grid GenerationQueue'!$BJ$5:$BJ$410,"Executed")</f>
        <v>0</v>
      </c>
      <c r="AD191">
        <f>SUMIFS('Grid GenerationQueue'!AG$5:AG$410,'Grid GenerationQueue'!$AZ$5:$AZ$410,$B191,'Grid GenerationQueue'!$BA$5:$BA$410,$C191,'Grid GenerationQueue'!$BH$5:$BH$410,"&lt;&gt;"&amp;"")+SUMIFS('Grid GenerationQueue'!AG$5:AG$410,'Grid GenerationQueue'!$AZ$5:$AZ$410,$B191,'Grid GenerationQueue'!$BA$5:$BA$410,$C191,'Grid GenerationQueue'!$BH$5:$BH$410,"",'Grid GenerationQueue'!$AC$5:$AC$410,1)</f>
        <v>0</v>
      </c>
      <c r="AE191">
        <f>SUMIFS('Grid GenerationQueue'!AH$5:AH$410,'Grid GenerationQueue'!$AZ$5:$AZ$410,$B191,'Grid GenerationQueue'!$BA$5:$BA$410,$C191,'Grid GenerationQueue'!$BH$5:$BH$410,"&lt;&gt;"&amp;"")+SUMIFS('Grid GenerationQueue'!AH$5:AH$410,'Grid GenerationQueue'!$AZ$5:$AZ$410,$B191,'Grid GenerationQueue'!$BA$5:$BA$410,$C191,'Grid GenerationQueue'!$BH$5:$BH$410,"",'Grid GenerationQueue'!$AC$5:$AC$410,1)</f>
        <v>0</v>
      </c>
      <c r="AF191">
        <f>SUMIFS('Grid GenerationQueue'!AI$5:AI$410,'Grid GenerationQueue'!$AZ$5:$AZ$410,$B191,'Grid GenerationQueue'!$BA$5:$BA$410,$C191,'Grid GenerationQueue'!$BH$5:$BH$410,"&lt;&gt;"&amp;"")+SUMIFS('Grid GenerationQueue'!AI$5:AI$410,'Grid GenerationQueue'!$AZ$5:$AZ$410,$B191,'Grid GenerationQueue'!$BA$5:$BA$410,$C191,'Grid GenerationQueue'!$BH$5:$BH$410,"",'Grid GenerationQueue'!$AC$5:$AC$410,1)</f>
        <v>0</v>
      </c>
      <c r="AG191">
        <f>SUMIFS('Grid GenerationQueue'!AJ$5:AJ$410,'Grid GenerationQueue'!$AZ$5:$AZ$410,$B191,'Grid GenerationQueue'!$BA$5:$BA$410,$C191,'Grid GenerationQueue'!$BH$5:$BH$410,"&lt;&gt;"&amp;"")+SUMIFS('Grid GenerationQueue'!AJ$5:AJ$410,'Grid GenerationQueue'!$AZ$5:$AZ$410,$B191,'Grid GenerationQueue'!$BA$5:$BA$410,$C191,'Grid GenerationQueue'!$BH$5:$BH$410,"",'Grid GenerationQueue'!$AC$5:$AC$410,1)</f>
        <v>0</v>
      </c>
      <c r="AH191">
        <f>SUMIFS('Grid GenerationQueue'!AK$5:AK$410,'Grid GenerationQueue'!$AZ$5:$AZ$410,$B191,'Grid GenerationQueue'!$BA$5:$BA$410,$C191,'Grid GenerationQueue'!$BH$5:$BH$410,"&lt;&gt;"&amp;"")+SUMIFS('Grid GenerationQueue'!AK$5:AK$410,'Grid GenerationQueue'!$AZ$5:$AZ$410,$B191,'Grid GenerationQueue'!$BA$5:$BA$410,$C191,'Grid GenerationQueue'!$BH$5:$BH$410,"",'Grid GenerationQueue'!$AC$5:$AC$410,1)</f>
        <v>0</v>
      </c>
      <c r="AI191">
        <f>SUMIFS('Grid GenerationQueue'!AL$5:AL$410,'Grid GenerationQueue'!$AZ$5:$AZ$410,$B191,'Grid GenerationQueue'!$BA$5:$BA$410,$C191,'Grid GenerationQueue'!$BH$5:$BH$410,"&lt;&gt;"&amp;"")+SUMIFS('Grid GenerationQueue'!AL$5:AL$410,'Grid GenerationQueue'!$AZ$5:$AZ$410,$B191,'Grid GenerationQueue'!$BA$5:$BA$410,$C191,'Grid GenerationQueue'!$BH$5:$BH$410,"",'Grid GenerationQueue'!$AC$5:$AC$410,1)</f>
        <v>0</v>
      </c>
      <c r="AJ191">
        <f>SUMIFS('Grid GenerationQueue'!AM$5:AM$410,'Grid GenerationQueue'!$AZ$5:$AZ$410,$B191,'Grid GenerationQueue'!$BA$5:$BA$410,$C191,'Grid GenerationQueue'!$BH$5:$BH$410,"&lt;&gt;"&amp;"")+SUMIFS('Grid GenerationQueue'!AM$5:AM$410,'Grid GenerationQueue'!$AZ$5:$AZ$410,$B191,'Grid GenerationQueue'!$BA$5:$BA$410,$C191,'Grid GenerationQueue'!$BH$5:$BH$410,"",'Grid GenerationQueue'!$AC$5:$AC$410,1)</f>
        <v>0</v>
      </c>
      <c r="AK191">
        <f>SUMIFS('Grid GenerationQueue'!AN$5:AN$410,'Grid GenerationQueue'!$AZ$5:$AZ$410,$B191,'Grid GenerationQueue'!$BA$5:$BA$410,$C191,'Grid GenerationQueue'!$BH$5:$BH$410,"&lt;&gt;"&amp;"")+SUMIFS('Grid GenerationQueue'!AN$5:AN$410,'Grid GenerationQueue'!$AZ$5:$AZ$410,$B191,'Grid GenerationQueue'!$BA$5:$BA$410,$C191,'Grid GenerationQueue'!$BH$5:$BH$410,"",'Grid GenerationQueue'!$AC$5:$AC$410,1)</f>
        <v>0</v>
      </c>
      <c r="AL191">
        <f>SUMIFS('Grid GenerationQueue'!AO$5:AO$410,'Grid GenerationQueue'!$AZ$5:$AZ$410,$B191,'Grid GenerationQueue'!$BA$5:$BA$410,$C191,'Grid GenerationQueue'!$BH$5:$BH$410,"&lt;&gt;"&amp;"")+SUMIFS('Grid GenerationQueue'!AO$5:AO$410,'Grid GenerationQueue'!$AZ$5:$AZ$410,$B191,'Grid GenerationQueue'!$BA$5:$BA$410,$C191,'Grid GenerationQueue'!$BH$5:$BH$410,"",'Grid GenerationQueue'!$AC$5:$AC$410,1)</f>
        <v>0</v>
      </c>
      <c r="AM191">
        <f>SUMIFS('Grid GenerationQueue'!AP$5:AP$410,'Grid GenerationQueue'!$AZ$5:$AZ$410,$B191,'Grid GenerationQueue'!$BA$5:$BA$410,$C191,'Grid GenerationQueue'!$BH$5:$BH$410,"&lt;&gt;"&amp;"")+SUMIFS('Grid GenerationQueue'!AP$5:AP$410,'Grid GenerationQueue'!$AZ$5:$AZ$410,$B191,'Grid GenerationQueue'!$BA$5:$BA$410,$C191,'Grid GenerationQueue'!$BH$5:$BH$410,"",'Grid GenerationQueue'!$AC$5:$AC$410,1)</f>
        <v>0</v>
      </c>
      <c r="AN191">
        <f>SUMIFS('Grid GenerationQueue'!AQ$5:AQ$410,'Grid GenerationQueue'!$AZ$5:$AZ$410,$B191,'Grid GenerationQueue'!$BA$5:$BA$410,$C191,'Grid GenerationQueue'!$BH$5:$BH$410,"&lt;&gt;"&amp;"")+SUMIFS('Grid GenerationQueue'!AQ$5:AQ$410,'Grid GenerationQueue'!$AZ$5:$AZ$410,$B191,'Grid GenerationQueue'!$BA$5:$BA$410,$C191,'Grid GenerationQueue'!$BH$5:$BH$410,"",'Grid GenerationQueue'!$AC$5:$AC$410,1)</f>
        <v>0</v>
      </c>
      <c r="AO191">
        <f>SUMIFS('Grid GenerationQueue'!AR$5:AR$410,'Grid GenerationQueue'!$AZ$5:$AZ$410,$B191,'Grid GenerationQueue'!$BA$5:$BA$410,$C191,'Grid GenerationQueue'!$BH$5:$BH$410,"&lt;&gt;"&amp;"")+SUMIFS('Grid GenerationQueue'!AR$5:AR$410,'Grid GenerationQueue'!$AZ$5:$AZ$410,$B191,'Grid GenerationQueue'!$BA$5:$BA$410,$C191,'Grid GenerationQueue'!$BH$5:$BH$410,"",'Grid GenerationQueue'!$AC$5:$AC$410,1)</f>
        <v>0</v>
      </c>
      <c r="AQ191">
        <f>SUMIFS('Grid GenerationQueue'!AG$5:AG$410,'Grid GenerationQueue'!$AZ$5:$AZ$410,$B191,'Grid GenerationQueue'!$BA$5:$BA$410,$C191,'Grid GenerationQueue'!$BK$5:$BK$410,"&gt;0")</f>
        <v>0</v>
      </c>
      <c r="AR191">
        <f>SUMIFS('Grid GenerationQueue'!AH$5:AH$410,'Grid GenerationQueue'!$AZ$5:$AZ$410,$B191,'Grid GenerationQueue'!$BA$5:$BA$410,$C191,'Grid GenerationQueue'!$BK$5:$BK$410,"&gt;0")</f>
        <v>0</v>
      </c>
      <c r="AS191">
        <f>SUMIFS('Grid GenerationQueue'!AI$5:AI$410,'Grid GenerationQueue'!$AZ$5:$AZ$410,$B191,'Grid GenerationQueue'!$BA$5:$BA$410,$C191,'Grid GenerationQueue'!$BK$5:$BK$410,"&gt;0")</f>
        <v>0</v>
      </c>
      <c r="AT191">
        <f>SUMIFS('Grid GenerationQueue'!AJ$5:AJ$410,'Grid GenerationQueue'!$AZ$5:$AZ$410,$B191,'Grid GenerationQueue'!$BA$5:$BA$410,$C191,'Grid GenerationQueue'!$BK$5:$BK$410,"&gt;0")</f>
        <v>0</v>
      </c>
      <c r="AU191">
        <f>SUMIFS('Grid GenerationQueue'!AK$5:AK$410,'Grid GenerationQueue'!$AZ$5:$AZ$410,$B191,'Grid GenerationQueue'!$BA$5:$BA$410,$C191,'Grid GenerationQueue'!$BK$5:$BK$410,"&gt;0")</f>
        <v>0</v>
      </c>
      <c r="AV191">
        <f>SUMIFS('Grid GenerationQueue'!AL$5:AL$410,'Grid GenerationQueue'!$AZ$5:$AZ$410,$B191,'Grid GenerationQueue'!$BA$5:$BA$410,$C191,'Grid GenerationQueue'!$BK$5:$BK$410,"&gt;0")</f>
        <v>0</v>
      </c>
      <c r="AW191">
        <f>SUMIFS('Grid GenerationQueue'!AM$5:AM$410,'Grid GenerationQueue'!$AZ$5:$AZ$410,$B191,'Grid GenerationQueue'!$BA$5:$BA$410,$C191,'Grid GenerationQueue'!$BK$5:$BK$410,"&gt;0")</f>
        <v>0</v>
      </c>
      <c r="AX191">
        <f>SUMIFS('Grid GenerationQueue'!AN$5:AN$410,'Grid GenerationQueue'!$AZ$5:$AZ$410,$B191,'Grid GenerationQueue'!$BA$5:$BA$410,$C191,'Grid GenerationQueue'!$BK$5:$BK$410,"&gt;0")</f>
        <v>0</v>
      </c>
      <c r="AY191">
        <f>SUMIFS('Grid GenerationQueue'!AO$5:AO$410,'Grid GenerationQueue'!$AZ$5:$AZ$410,$B191,'Grid GenerationQueue'!$BA$5:$BA$410,$C191,'Grid GenerationQueue'!$BK$5:$BK$410,"&gt;0")</f>
        <v>0</v>
      </c>
      <c r="AZ191">
        <f>SUMIFS('Grid GenerationQueue'!AP$5:AP$410,'Grid GenerationQueue'!$AZ$5:$AZ$410,$B191,'Grid GenerationQueue'!$BA$5:$BA$410,$C191,'Grid GenerationQueue'!$BK$5:$BK$410,"&gt;0")</f>
        <v>0</v>
      </c>
      <c r="BA191">
        <f>SUMIFS('Grid GenerationQueue'!AQ$5:AQ$410,'Grid GenerationQueue'!$AZ$5:$AZ$410,$B191,'Grid GenerationQueue'!$BA$5:$BA$410,$C191,'Grid GenerationQueue'!$BK$5:$BK$410,"&gt;0")</f>
        <v>0</v>
      </c>
      <c r="BB191">
        <f>SUMIFS('Grid GenerationQueue'!AR$5:AR$410,'Grid GenerationQueue'!$AZ$5:$AZ$410,$B191,'Grid GenerationQueue'!$BA$5:$BA$410,$C191,'Grid GenerationQueue'!$BK$5:$BK$410,"&gt;0")</f>
        <v>0</v>
      </c>
      <c r="BD191">
        <f>SUMIFS('Grid GenerationQueue'!AG$5:AG$410,'Grid GenerationQueue'!$AZ$5:$AZ$410,$B191,'Grid GenerationQueue'!$BA$5:$BA$410,$C191,'Grid GenerationQueue'!$BD$5:$BD$410,"&lt;="&amp;$BE$3)</f>
        <v>0</v>
      </c>
      <c r="BE191">
        <f>SUMIFS('Grid GenerationQueue'!AH$5:AH$410,'Grid GenerationQueue'!$AZ$5:$AZ$410,$B191,'Grid GenerationQueue'!$BA$5:$BA$410,$C191,'Grid GenerationQueue'!$BD$5:$BD$410,"&lt;="&amp;$BE$3)</f>
        <v>0</v>
      </c>
      <c r="BF191">
        <f>SUMIFS('Grid GenerationQueue'!AI$5:AI$410,'Grid GenerationQueue'!$AZ$5:$AZ$410,$B191,'Grid GenerationQueue'!$BA$5:$BA$410,$C191,'Grid GenerationQueue'!$BD$5:$BD$410,"&lt;="&amp;$BE$3)</f>
        <v>0</v>
      </c>
      <c r="BG191">
        <f>SUMIFS('Grid GenerationQueue'!AJ$5:AJ$410,'Grid GenerationQueue'!$AZ$5:$AZ$410,$B191,'Grid GenerationQueue'!$BA$5:$BA$410,$C191,'Grid GenerationQueue'!$BD$5:$BD$410,"&lt;="&amp;$BE$3)</f>
        <v>0</v>
      </c>
      <c r="BH191">
        <f>SUMIFS('Grid GenerationQueue'!AK$5:AK$410,'Grid GenerationQueue'!$AZ$5:$AZ$410,$B191,'Grid GenerationQueue'!$BA$5:$BA$410,$C191,'Grid GenerationQueue'!$BD$5:$BD$410,"&lt;="&amp;$BE$3)</f>
        <v>0</v>
      </c>
      <c r="BI191">
        <f>SUMIFS('Grid GenerationQueue'!AL$5:AL$410,'Grid GenerationQueue'!$AZ$5:$AZ$410,$B191,'Grid GenerationQueue'!$BA$5:$BA$410,$C191,'Grid GenerationQueue'!$BD$5:$BD$410,"&lt;="&amp;$BE$3)</f>
        <v>0</v>
      </c>
      <c r="BJ191">
        <f>SUMIFS('Grid GenerationQueue'!AM$5:AM$410,'Grid GenerationQueue'!$AZ$5:$AZ$410,$B191,'Grid GenerationQueue'!$BA$5:$BA$410,$C191,'Grid GenerationQueue'!$BD$5:$BD$410,"&lt;="&amp;$BE$3)</f>
        <v>0</v>
      </c>
      <c r="BK191">
        <f>SUMIFS('Grid GenerationQueue'!AN$5:AN$410,'Grid GenerationQueue'!$AZ$5:$AZ$410,$B191,'Grid GenerationQueue'!$BA$5:$BA$410,$C191,'Grid GenerationQueue'!$BD$5:$BD$410,"&lt;="&amp;$BE$3)</f>
        <v>0</v>
      </c>
      <c r="BL191">
        <f>SUMIFS('Grid GenerationQueue'!AO$5:AO$410,'Grid GenerationQueue'!$AZ$5:$AZ$410,$B191,'Grid GenerationQueue'!$BA$5:$BA$410,$C191,'Grid GenerationQueue'!$BD$5:$BD$410,"&lt;="&amp;$BE$3)</f>
        <v>0</v>
      </c>
      <c r="BM191">
        <f>SUMIFS('Grid GenerationQueue'!AP$5:AP$410,'Grid GenerationQueue'!$AZ$5:$AZ$410,$B191,'Grid GenerationQueue'!$BA$5:$BA$410,$C191,'Grid GenerationQueue'!$BD$5:$BD$410,"&lt;="&amp;$BE$3)</f>
        <v>0</v>
      </c>
      <c r="BN191">
        <f>SUMIFS('Grid GenerationQueue'!AQ$5:AQ$410,'Grid GenerationQueue'!$AZ$5:$AZ$410,$B191,'Grid GenerationQueue'!$BA$5:$BA$410,$C191,'Grid GenerationQueue'!$BD$5:$BD$410,"&lt;="&amp;$BE$3)</f>
        <v>0</v>
      </c>
      <c r="BO191">
        <f>SUMIFS('Grid GenerationQueue'!AR$5:AR$410,'Grid GenerationQueue'!$AZ$5:$AZ$410,$B191,'Grid GenerationQueue'!$BA$5:$BA$410,$C191,'Grid GenerationQueue'!$BD$5:$BD$410,"&lt;="&amp;$BE$3)</f>
        <v>0</v>
      </c>
      <c r="BQ191">
        <f>SUMIFS('Grid GenerationQueue'!AG$5:AG$410,'Grid GenerationQueue'!$AZ$5:$AZ$410,$B191,'Grid GenerationQueue'!$BA$5:$BA$410,$C191,'Grid GenerationQueue'!$BJ$5:$BJ$410,"Executed",'Grid GenerationQueue'!$BD$5:$BD$410,"&lt;="&amp;$BE$3)</f>
        <v>0</v>
      </c>
      <c r="BR191">
        <f>SUMIFS('Grid GenerationQueue'!AH$5:AH$410,'Grid GenerationQueue'!$AZ$5:$AZ$410,$B191,'Grid GenerationQueue'!$BA$5:$BA$410,$C191,'Grid GenerationQueue'!$BJ$5:$BJ$410,"Executed",'Grid GenerationQueue'!$BD$5:$BD$410,"&lt;="&amp;$BE$3)</f>
        <v>0</v>
      </c>
      <c r="BS191">
        <f>SUMIFS('Grid GenerationQueue'!AI$5:AI$410,'Grid GenerationQueue'!$AZ$5:$AZ$410,$B191,'Grid GenerationQueue'!$BA$5:$BA$410,$C191,'Grid GenerationQueue'!$BJ$5:$BJ$410,"Executed",'Grid GenerationQueue'!$BD$5:$BD$410,"&lt;="&amp;$BE$3)</f>
        <v>0</v>
      </c>
      <c r="BT191">
        <f>SUMIFS('Grid GenerationQueue'!AJ$5:AJ$410,'Grid GenerationQueue'!$AZ$5:$AZ$410,$B191,'Grid GenerationQueue'!$BA$5:$BA$410,$C191,'Grid GenerationQueue'!$BJ$5:$BJ$410,"Executed",'Grid GenerationQueue'!$BD$5:$BD$410,"&lt;="&amp;$BE$3)</f>
        <v>0</v>
      </c>
      <c r="BU191">
        <f>SUMIFS('Grid GenerationQueue'!AK$5:AK$410,'Grid GenerationQueue'!$AZ$5:$AZ$410,$B191,'Grid GenerationQueue'!$BA$5:$BA$410,$C191,'Grid GenerationQueue'!$BJ$5:$BJ$410,"Executed",'Grid GenerationQueue'!$BD$5:$BD$410,"&lt;="&amp;$BE$3)</f>
        <v>0</v>
      </c>
      <c r="BV191">
        <f>SUMIFS('Grid GenerationQueue'!AL$5:AL$410,'Grid GenerationQueue'!$AZ$5:$AZ$410,$B191,'Grid GenerationQueue'!$BA$5:$BA$410,$C191,'Grid GenerationQueue'!$BJ$5:$BJ$410,"Executed",'Grid GenerationQueue'!$BD$5:$BD$410,"&lt;="&amp;$BE$3)</f>
        <v>0</v>
      </c>
      <c r="BW191">
        <f>SUMIFS('Grid GenerationQueue'!AM$5:AM$410,'Grid GenerationQueue'!$AZ$5:$AZ$410,$B191,'Grid GenerationQueue'!$BA$5:$BA$410,$C191,'Grid GenerationQueue'!$BJ$5:$BJ$410,"Executed",'Grid GenerationQueue'!$BD$5:$BD$410,"&lt;="&amp;$BE$3)</f>
        <v>0</v>
      </c>
      <c r="BX191">
        <f>SUMIFS('Grid GenerationQueue'!AN$5:AN$410,'Grid GenerationQueue'!$AZ$5:$AZ$410,$B191,'Grid GenerationQueue'!$BA$5:$BA$410,$C191,'Grid GenerationQueue'!$BJ$5:$BJ$410,"Executed",'Grid GenerationQueue'!$BD$5:$BD$410,"&lt;="&amp;$BE$3)</f>
        <v>0</v>
      </c>
      <c r="BY191">
        <f>SUMIFS('Grid GenerationQueue'!AO$5:AO$410,'Grid GenerationQueue'!$AZ$5:$AZ$410,$B191,'Grid GenerationQueue'!$BA$5:$BA$410,$C191,'Grid GenerationQueue'!$BJ$5:$BJ$410,"Executed",'Grid GenerationQueue'!$BD$5:$BD$410,"&lt;="&amp;$BE$3)</f>
        <v>0</v>
      </c>
      <c r="BZ191">
        <f>SUMIFS('Grid GenerationQueue'!AP$5:AP$410,'Grid GenerationQueue'!$AZ$5:$AZ$410,$B191,'Grid GenerationQueue'!$BA$5:$BA$410,$C191,'Grid GenerationQueue'!$BJ$5:$BJ$410,"Executed",'Grid GenerationQueue'!$BD$5:$BD$410,"&lt;="&amp;$BE$3)</f>
        <v>0</v>
      </c>
      <c r="CA191">
        <f>SUMIFS('Grid GenerationQueue'!AQ$5:AQ$410,'Grid GenerationQueue'!$AZ$5:$AZ$410,$B191,'Grid GenerationQueue'!$BA$5:$BA$410,$C191,'Grid GenerationQueue'!$BJ$5:$BJ$410,"Executed",'Grid GenerationQueue'!$BD$5:$BD$410,"&lt;="&amp;$BE$3)</f>
        <v>0</v>
      </c>
      <c r="CB191">
        <f>SUMIFS('Grid GenerationQueue'!AR$5:AR$410,'Grid GenerationQueue'!$AZ$5:$AZ$410,$B191,'Grid GenerationQueue'!$BA$5:$BA$410,$C191,'Grid GenerationQueue'!$BJ$5:$BJ$410,"Executed",'Grid GenerationQueue'!$BD$5:$BD$410,"&lt;="&amp;$BE$3)</f>
        <v>0</v>
      </c>
      <c r="CD191">
        <f>SUMIFS('Grid GenerationQueue'!AG$5:AG$410,'Grid GenerationQueue'!$AZ$5:$AZ$410,$B191,'Grid GenerationQueue'!$BA$5:$BA$410,$C191,'Grid GenerationQueue'!$BH$5:$BH$410,"&lt;&gt;"&amp;"",'Grid GenerationQueue'!$BD$5:$BD$410,"&lt;="&amp;$BE$3)</f>
        <v>0</v>
      </c>
      <c r="CE191">
        <f>SUMIFS('Grid GenerationQueue'!AH$5:AH$410,'Grid GenerationQueue'!$AZ$5:$AZ$410,$B191,'Grid GenerationQueue'!$BA$5:$BA$410,$C191,'Grid GenerationQueue'!$BH$5:$BH$410,"&lt;&gt;"&amp;"",'Grid GenerationQueue'!$BD$5:$BD$410,"&lt;="&amp;$BE$3)</f>
        <v>0</v>
      </c>
      <c r="CF191">
        <f>SUMIFS('Grid GenerationQueue'!AI$5:AI$410,'Grid GenerationQueue'!$AZ$5:$AZ$410,$B191,'Grid GenerationQueue'!$BA$5:$BA$410,$C191,'Grid GenerationQueue'!$BH$5:$BH$410,"&lt;&gt;"&amp;"",'Grid GenerationQueue'!$BD$5:$BD$410,"&lt;="&amp;$BE$3)</f>
        <v>0</v>
      </c>
      <c r="CG191">
        <f>SUMIFS('Grid GenerationQueue'!AJ$5:AJ$410,'Grid GenerationQueue'!$AZ$5:$AZ$410,$B191,'Grid GenerationQueue'!$BA$5:$BA$410,$C191,'Grid GenerationQueue'!$BH$5:$BH$410,"&lt;&gt;"&amp;"",'Grid GenerationQueue'!$BD$5:$BD$410,"&lt;="&amp;$BE$3)</f>
        <v>0</v>
      </c>
      <c r="CH191">
        <f>SUMIFS('Grid GenerationQueue'!AK$5:AK$410,'Grid GenerationQueue'!$AZ$5:$AZ$410,$B191,'Grid GenerationQueue'!$BA$5:$BA$410,$C191,'Grid GenerationQueue'!$BH$5:$BH$410,"&lt;&gt;"&amp;"",'Grid GenerationQueue'!$BD$5:$BD$410,"&lt;="&amp;$BE$3)</f>
        <v>0</v>
      </c>
      <c r="CI191">
        <f>SUMIFS('Grid GenerationQueue'!AL$5:AL$410,'Grid GenerationQueue'!$AZ$5:$AZ$410,$B191,'Grid GenerationQueue'!$BA$5:$BA$410,$C191,'Grid GenerationQueue'!$BH$5:$BH$410,"&lt;&gt;"&amp;"",'Grid GenerationQueue'!$BD$5:$BD$410,"&lt;="&amp;$BE$3)</f>
        <v>0</v>
      </c>
      <c r="CJ191">
        <f>SUMIFS('Grid GenerationQueue'!AM$5:AM$410,'Grid GenerationQueue'!$AZ$5:$AZ$410,$B191,'Grid GenerationQueue'!$BA$5:$BA$410,$C191,'Grid GenerationQueue'!$BH$5:$BH$410,"&lt;&gt;"&amp;"",'Grid GenerationQueue'!$BD$5:$BD$410,"&lt;="&amp;$BE$3)</f>
        <v>0</v>
      </c>
      <c r="CK191">
        <f>SUMIFS('Grid GenerationQueue'!AN$5:AN$410,'Grid GenerationQueue'!$AZ$5:$AZ$410,$B191,'Grid GenerationQueue'!$BA$5:$BA$410,$C191,'Grid GenerationQueue'!$BH$5:$BH$410,"&lt;&gt;"&amp;"",'Grid GenerationQueue'!$BD$5:$BD$410,"&lt;="&amp;$BE$3)</f>
        <v>0</v>
      </c>
      <c r="CL191">
        <f>SUMIFS('Grid GenerationQueue'!AO$5:AO$410,'Grid GenerationQueue'!$AZ$5:$AZ$410,$B191,'Grid GenerationQueue'!$BA$5:$BA$410,$C191,'Grid GenerationQueue'!$BH$5:$BH$410,"&lt;&gt;"&amp;"",'Grid GenerationQueue'!$BD$5:$BD$410,"&lt;="&amp;$BE$3)</f>
        <v>0</v>
      </c>
      <c r="CM191">
        <f>SUMIFS('Grid GenerationQueue'!AP$5:AP$410,'Grid GenerationQueue'!$AZ$5:$AZ$410,$B191,'Grid GenerationQueue'!$BA$5:$BA$410,$C191,'Grid GenerationQueue'!$BH$5:$BH$410,"&lt;&gt;"&amp;"",'Grid GenerationQueue'!$BD$5:$BD$410,"&lt;="&amp;$BE$3)</f>
        <v>0</v>
      </c>
      <c r="CN191">
        <f>SUMIFS('Grid GenerationQueue'!AQ$5:AQ$410,'Grid GenerationQueue'!$AZ$5:$AZ$410,$B191,'Grid GenerationQueue'!$BA$5:$BA$410,$C191,'Grid GenerationQueue'!$BH$5:$BH$410,"&lt;&gt;"&amp;"",'Grid GenerationQueue'!$BD$5:$BD$410,"&lt;="&amp;$BE$3)</f>
        <v>0</v>
      </c>
      <c r="CO191">
        <f>SUMIFS('Grid GenerationQueue'!AR$5:AR$410,'Grid GenerationQueue'!$AZ$5:$AZ$410,$B191,'Grid GenerationQueue'!$BA$5:$BA$410,$C191,'Grid GenerationQueue'!$BH$5:$BH$410,"&lt;&gt;"&amp;"",'Grid GenerationQueue'!$BD$5:$BD$410,"&lt;="&amp;$BE$3)</f>
        <v>0</v>
      </c>
      <c r="CQ191">
        <f>SUMIFS('Grid GenerationQueue'!AG$5:AG$410,'Grid GenerationQueue'!$AZ$5:$AZ$410,$B191,'Grid GenerationQueue'!$BA$5:$BA$410,$C191,'Grid GenerationQueue'!$BK$5:$BK$410,"&gt;0",'Grid GenerationQueue'!$BD$5:$BD$410,"&lt;="&amp;$BE$3)</f>
        <v>0</v>
      </c>
      <c r="CR191">
        <f>SUMIFS('Grid GenerationQueue'!AH$5:AH$410,'Grid GenerationQueue'!$AZ$5:$AZ$410,$B191,'Grid GenerationQueue'!$BA$5:$BA$410,$C191,'Grid GenerationQueue'!$BK$5:$BK$410,"&gt;0",'Grid GenerationQueue'!$BD$5:$BD$410,"&lt;="&amp;$BE$3)</f>
        <v>0</v>
      </c>
      <c r="CS191">
        <f>SUMIFS('Grid GenerationQueue'!AI$5:AI$410,'Grid GenerationQueue'!$AZ$5:$AZ$410,$B191,'Grid GenerationQueue'!$BA$5:$BA$410,$C191,'Grid GenerationQueue'!$BK$5:$BK$410,"&gt;0",'Grid GenerationQueue'!$BD$5:$BD$410,"&lt;="&amp;$BE$3)</f>
        <v>0</v>
      </c>
      <c r="CT191">
        <f>SUMIFS('Grid GenerationQueue'!AJ$5:AJ$410,'Grid GenerationQueue'!$AZ$5:$AZ$410,$B191,'Grid GenerationQueue'!$BA$5:$BA$410,$C191,'Grid GenerationQueue'!$BK$5:$BK$410,"&gt;0",'Grid GenerationQueue'!$BD$5:$BD$410,"&lt;="&amp;$BE$3)</f>
        <v>0</v>
      </c>
      <c r="CU191">
        <f>SUMIFS('Grid GenerationQueue'!AK$5:AK$410,'Grid GenerationQueue'!$AZ$5:$AZ$410,$B191,'Grid GenerationQueue'!$BA$5:$BA$410,$C191,'Grid GenerationQueue'!$BK$5:$BK$410,"&gt;0",'Grid GenerationQueue'!$BD$5:$BD$410,"&lt;="&amp;$BE$3)</f>
        <v>0</v>
      </c>
      <c r="CV191">
        <f>SUMIFS('Grid GenerationQueue'!AL$5:AL$410,'Grid GenerationQueue'!$AZ$5:$AZ$410,$B191,'Grid GenerationQueue'!$BA$5:$BA$410,$C191,'Grid GenerationQueue'!$BK$5:$BK$410,"&gt;0",'Grid GenerationQueue'!$BD$5:$BD$410,"&lt;="&amp;$BE$3)</f>
        <v>0</v>
      </c>
      <c r="CW191">
        <f>SUMIFS('Grid GenerationQueue'!AM$5:AM$410,'Grid GenerationQueue'!$AZ$5:$AZ$410,$B191,'Grid GenerationQueue'!$BA$5:$BA$410,$C191,'Grid GenerationQueue'!$BK$5:$BK$410,"&gt;0",'Grid GenerationQueue'!$BD$5:$BD$410,"&lt;="&amp;$BE$3)</f>
        <v>0</v>
      </c>
      <c r="CX191">
        <f>SUMIFS('Grid GenerationQueue'!AN$5:AN$410,'Grid GenerationQueue'!$AZ$5:$AZ$410,$B191,'Grid GenerationQueue'!$BA$5:$BA$410,$C191,'Grid GenerationQueue'!$BK$5:$BK$410,"&gt;0",'Grid GenerationQueue'!$BD$5:$BD$410,"&lt;="&amp;$BE$3)</f>
        <v>0</v>
      </c>
      <c r="CY191">
        <f>SUMIFS('Grid GenerationQueue'!AO$5:AO$410,'Grid GenerationQueue'!$AZ$5:$AZ$410,$B191,'Grid GenerationQueue'!$BA$5:$BA$410,$C191,'Grid GenerationQueue'!$BK$5:$BK$410,"&gt;0",'Grid GenerationQueue'!$BD$5:$BD$410,"&lt;="&amp;$BE$3)</f>
        <v>0</v>
      </c>
      <c r="CZ191">
        <f>SUMIFS('Grid GenerationQueue'!AP$5:AP$410,'Grid GenerationQueue'!$AZ$5:$AZ$410,$B191,'Grid GenerationQueue'!$BA$5:$BA$410,$C191,'Grid GenerationQueue'!$BK$5:$BK$410,"&gt;0",'Grid GenerationQueue'!$BD$5:$BD$410,"&lt;="&amp;$BE$3)</f>
        <v>0</v>
      </c>
      <c r="DA191">
        <f>SUMIFS('Grid GenerationQueue'!AQ$5:AQ$410,'Grid GenerationQueue'!$AZ$5:$AZ$410,$B191,'Grid GenerationQueue'!$BA$5:$BA$410,$C191,'Grid GenerationQueue'!$BK$5:$BK$410,"&gt;0",'Grid GenerationQueue'!$BD$5:$BD$410,"&lt;="&amp;$BE$3)</f>
        <v>0</v>
      </c>
      <c r="DB191">
        <f>SUMIFS('Grid GenerationQueue'!AR$5:AR$410,'Grid GenerationQueue'!$AZ$5:$AZ$410,$B191,'Grid GenerationQueue'!$BA$5:$BA$410,$C191,'Grid GenerationQueue'!$BK$5:$BK$410,"&gt;0",'Grid GenerationQueue'!$BD$5:$BD$410,"&lt;="&amp;$BE$3)</f>
        <v>0</v>
      </c>
    </row>
    <row r="192" spans="1:106" x14ac:dyDescent="0.35">
      <c r="A192" t="s">
        <v>4746</v>
      </c>
      <c r="B192" t="s">
        <v>4848</v>
      </c>
      <c r="C192">
        <v>230</v>
      </c>
      <c r="D192">
        <f>SUMIFS('Grid GenerationQueue'!AG$5:AG$410,'Grid GenerationQueue'!$AZ$5:$AZ$410,$B192,'Grid GenerationQueue'!$BA$5:$BA$410,$C192)</f>
        <v>0</v>
      </c>
      <c r="E192">
        <f>SUMIFS('Grid GenerationQueue'!AH$5:AH$410,'Grid GenerationQueue'!$AZ$5:$AZ$410,$B192,'Grid GenerationQueue'!$BA$5:$BA$410,$C192)</f>
        <v>0</v>
      </c>
      <c r="F192">
        <f>SUMIFS('Grid GenerationQueue'!AI$5:AI$410,'Grid GenerationQueue'!$AZ$5:$AZ$410,$B192,'Grid GenerationQueue'!$BA$5:$BA$410,$C192)</f>
        <v>0</v>
      </c>
      <c r="G192">
        <f>SUMIFS('Grid GenerationQueue'!AJ$5:AJ$410,'Grid GenerationQueue'!$AZ$5:$AZ$410,$B192,'Grid GenerationQueue'!$BA$5:$BA$410,$C192)</f>
        <v>0</v>
      </c>
      <c r="H192">
        <f>SUMIFS('Grid GenerationQueue'!AK$5:AK$410,'Grid GenerationQueue'!$AZ$5:$AZ$410,$B192,'Grid GenerationQueue'!$BA$5:$BA$410,$C192)</f>
        <v>0</v>
      </c>
      <c r="I192">
        <f>SUMIFS('Grid GenerationQueue'!AL$5:AL$410,'Grid GenerationQueue'!$AZ$5:$AZ$410,$B192,'Grid GenerationQueue'!$BA$5:$BA$410,$C192)</f>
        <v>0</v>
      </c>
      <c r="J192">
        <f>SUMIFS('Grid GenerationQueue'!AM$5:AM$410,'Grid GenerationQueue'!$AZ$5:$AZ$410,$B192,'Grid GenerationQueue'!$BA$5:$BA$410,$C192)</f>
        <v>0</v>
      </c>
      <c r="K192">
        <f>SUMIFS('Grid GenerationQueue'!AN$5:AN$410,'Grid GenerationQueue'!$AZ$5:$AZ$410,$B192,'Grid GenerationQueue'!$BA$5:$BA$410,$C192)</f>
        <v>0</v>
      </c>
      <c r="L192">
        <f>SUMIFS('Grid GenerationQueue'!AO$5:AO$410,'Grid GenerationQueue'!$AZ$5:$AZ$410,$B192,'Grid GenerationQueue'!$BA$5:$BA$410,$C192)</f>
        <v>0</v>
      </c>
      <c r="M192">
        <f>SUMIFS('Grid GenerationQueue'!AP$5:AP$410,'Grid GenerationQueue'!$AZ$5:$AZ$410,$B192,'Grid GenerationQueue'!$BA$5:$BA$410,$C192)</f>
        <v>0</v>
      </c>
      <c r="N192">
        <f>SUMIFS('Grid GenerationQueue'!AQ$5:AQ$410,'Grid GenerationQueue'!$AZ$5:$AZ$410,$B192,'Grid GenerationQueue'!$BA$5:$BA$410,$C192)</f>
        <v>0</v>
      </c>
      <c r="O192">
        <f>SUMIFS('Grid GenerationQueue'!AR$5:AR$410,'Grid GenerationQueue'!$AZ$5:$AZ$410,$B192,'Grid GenerationQueue'!$BA$5:$BA$410,$C192)</f>
        <v>0</v>
      </c>
      <c r="Q192">
        <f>SUMIFS('Grid GenerationQueue'!AG$5:AG$410,'Grid GenerationQueue'!$AZ$5:$AZ$410,$B192,'Grid GenerationQueue'!$BA$5:$BA$410,$C192,'Grid GenerationQueue'!$BJ$5:$BJ$410,"Executed")</f>
        <v>0</v>
      </c>
      <c r="R192">
        <f>SUMIFS('Grid GenerationQueue'!AH$5:AH$410,'Grid GenerationQueue'!$AZ$5:$AZ$410,$B192,'Grid GenerationQueue'!$BA$5:$BA$410,$C192,'Grid GenerationQueue'!$BJ$5:$BJ$410,"Executed")</f>
        <v>0</v>
      </c>
      <c r="S192">
        <f>SUMIFS('Grid GenerationQueue'!AI$5:AI$410,'Grid GenerationQueue'!$AZ$5:$AZ$410,$B192,'Grid GenerationQueue'!$BA$5:$BA$410,$C192,'Grid GenerationQueue'!$BJ$5:$BJ$410,"Executed")</f>
        <v>0</v>
      </c>
      <c r="T192">
        <f>SUMIFS('Grid GenerationQueue'!AJ$5:AJ$410,'Grid GenerationQueue'!$AZ$5:$AZ$410,$B192,'Grid GenerationQueue'!$BA$5:$BA$410,$C192,'Grid GenerationQueue'!$BJ$5:$BJ$410,"Executed")</f>
        <v>0</v>
      </c>
      <c r="U192">
        <f>SUMIFS('Grid GenerationQueue'!AK$5:AK$410,'Grid GenerationQueue'!$AZ$5:$AZ$410,$B192,'Grid GenerationQueue'!$BA$5:$BA$410,$C192,'Grid GenerationQueue'!$BJ$5:$BJ$410,"Executed")</f>
        <v>0</v>
      </c>
      <c r="V192">
        <f>SUMIFS('Grid GenerationQueue'!AL$5:AL$410,'Grid GenerationQueue'!$AZ$5:$AZ$410,$B192,'Grid GenerationQueue'!$BA$5:$BA$410,$C192,'Grid GenerationQueue'!$BJ$5:$BJ$410,"Executed")</f>
        <v>0</v>
      </c>
      <c r="W192">
        <f>SUMIFS('Grid GenerationQueue'!AM$5:AM$410,'Grid GenerationQueue'!$AZ$5:$AZ$410,$B192,'Grid GenerationQueue'!$BA$5:$BA$410,$C192,'Grid GenerationQueue'!$BJ$5:$BJ$410,"Executed")</f>
        <v>0</v>
      </c>
      <c r="X192">
        <f>SUMIFS('Grid GenerationQueue'!AN$5:AN$410,'Grid GenerationQueue'!$AZ$5:$AZ$410,$B192,'Grid GenerationQueue'!$BA$5:$BA$410,$C192,'Grid GenerationQueue'!$BJ$5:$BJ$410,"Executed")</f>
        <v>0</v>
      </c>
      <c r="Y192">
        <f>SUMIFS('Grid GenerationQueue'!AO$5:AO$410,'Grid GenerationQueue'!$AZ$5:$AZ$410,$B192,'Grid GenerationQueue'!$BA$5:$BA$410,$C192,'Grid GenerationQueue'!$BJ$5:$BJ$410,"Executed")</f>
        <v>0</v>
      </c>
      <c r="Z192">
        <f>SUMIFS('Grid GenerationQueue'!AP$5:AP$410,'Grid GenerationQueue'!$AZ$5:$AZ$410,$B192,'Grid GenerationQueue'!$BA$5:$BA$410,$C192,'Grid GenerationQueue'!$BJ$5:$BJ$410,"Executed")</f>
        <v>0</v>
      </c>
      <c r="AA192">
        <f>SUMIFS('Grid GenerationQueue'!AQ$5:AQ$410,'Grid GenerationQueue'!$AZ$5:$AZ$410,$B192,'Grid GenerationQueue'!$BA$5:$BA$410,$C192,'Grid GenerationQueue'!$BJ$5:$BJ$410,"Executed")</f>
        <v>0</v>
      </c>
      <c r="AB192">
        <f>SUMIFS('Grid GenerationQueue'!AR$5:AR$410,'Grid GenerationQueue'!$AZ$5:$AZ$410,$B192,'Grid GenerationQueue'!$BA$5:$BA$410,$C192,'Grid GenerationQueue'!$BJ$5:$BJ$410,"Executed")</f>
        <v>0</v>
      </c>
      <c r="AD192">
        <f>SUMIFS('Grid GenerationQueue'!AG$5:AG$410,'Grid GenerationQueue'!$AZ$5:$AZ$410,$B192,'Grid GenerationQueue'!$BA$5:$BA$410,$C192,'Grid GenerationQueue'!$BH$5:$BH$410,"&lt;&gt;"&amp;"")+SUMIFS('Grid GenerationQueue'!AG$5:AG$410,'Grid GenerationQueue'!$AZ$5:$AZ$410,$B192,'Grid GenerationQueue'!$BA$5:$BA$410,$C192,'Grid GenerationQueue'!$BH$5:$BH$410,"",'Grid GenerationQueue'!$AC$5:$AC$410,1)</f>
        <v>0</v>
      </c>
      <c r="AE192">
        <f>SUMIFS('Grid GenerationQueue'!AH$5:AH$410,'Grid GenerationQueue'!$AZ$5:$AZ$410,$B192,'Grid GenerationQueue'!$BA$5:$BA$410,$C192,'Grid GenerationQueue'!$BH$5:$BH$410,"&lt;&gt;"&amp;"")+SUMIFS('Grid GenerationQueue'!AH$5:AH$410,'Grid GenerationQueue'!$AZ$5:$AZ$410,$B192,'Grid GenerationQueue'!$BA$5:$BA$410,$C192,'Grid GenerationQueue'!$BH$5:$BH$410,"",'Grid GenerationQueue'!$AC$5:$AC$410,1)</f>
        <v>0</v>
      </c>
      <c r="AF192">
        <f>SUMIFS('Grid GenerationQueue'!AI$5:AI$410,'Grid GenerationQueue'!$AZ$5:$AZ$410,$B192,'Grid GenerationQueue'!$BA$5:$BA$410,$C192,'Grid GenerationQueue'!$BH$5:$BH$410,"&lt;&gt;"&amp;"")+SUMIFS('Grid GenerationQueue'!AI$5:AI$410,'Grid GenerationQueue'!$AZ$5:$AZ$410,$B192,'Grid GenerationQueue'!$BA$5:$BA$410,$C192,'Grid GenerationQueue'!$BH$5:$BH$410,"",'Grid GenerationQueue'!$AC$5:$AC$410,1)</f>
        <v>0</v>
      </c>
      <c r="AG192">
        <f>SUMIFS('Grid GenerationQueue'!AJ$5:AJ$410,'Grid GenerationQueue'!$AZ$5:$AZ$410,$B192,'Grid GenerationQueue'!$BA$5:$BA$410,$C192,'Grid GenerationQueue'!$BH$5:$BH$410,"&lt;&gt;"&amp;"")+SUMIFS('Grid GenerationQueue'!AJ$5:AJ$410,'Grid GenerationQueue'!$AZ$5:$AZ$410,$B192,'Grid GenerationQueue'!$BA$5:$BA$410,$C192,'Grid GenerationQueue'!$BH$5:$BH$410,"",'Grid GenerationQueue'!$AC$5:$AC$410,1)</f>
        <v>0</v>
      </c>
      <c r="AH192">
        <f>SUMIFS('Grid GenerationQueue'!AK$5:AK$410,'Grid GenerationQueue'!$AZ$5:$AZ$410,$B192,'Grid GenerationQueue'!$BA$5:$BA$410,$C192,'Grid GenerationQueue'!$BH$5:$BH$410,"&lt;&gt;"&amp;"")+SUMIFS('Grid GenerationQueue'!AK$5:AK$410,'Grid GenerationQueue'!$AZ$5:$AZ$410,$B192,'Grid GenerationQueue'!$BA$5:$BA$410,$C192,'Grid GenerationQueue'!$BH$5:$BH$410,"",'Grid GenerationQueue'!$AC$5:$AC$410,1)</f>
        <v>0</v>
      </c>
      <c r="AI192">
        <f>SUMIFS('Grid GenerationQueue'!AL$5:AL$410,'Grid GenerationQueue'!$AZ$5:$AZ$410,$B192,'Grid GenerationQueue'!$BA$5:$BA$410,$C192,'Grid GenerationQueue'!$BH$5:$BH$410,"&lt;&gt;"&amp;"")+SUMIFS('Grid GenerationQueue'!AL$5:AL$410,'Grid GenerationQueue'!$AZ$5:$AZ$410,$B192,'Grid GenerationQueue'!$BA$5:$BA$410,$C192,'Grid GenerationQueue'!$BH$5:$BH$410,"",'Grid GenerationQueue'!$AC$5:$AC$410,1)</f>
        <v>0</v>
      </c>
      <c r="AJ192">
        <f>SUMIFS('Grid GenerationQueue'!AM$5:AM$410,'Grid GenerationQueue'!$AZ$5:$AZ$410,$B192,'Grid GenerationQueue'!$BA$5:$BA$410,$C192,'Grid GenerationQueue'!$BH$5:$BH$410,"&lt;&gt;"&amp;"")+SUMIFS('Grid GenerationQueue'!AM$5:AM$410,'Grid GenerationQueue'!$AZ$5:$AZ$410,$B192,'Grid GenerationQueue'!$BA$5:$BA$410,$C192,'Grid GenerationQueue'!$BH$5:$BH$410,"",'Grid GenerationQueue'!$AC$5:$AC$410,1)</f>
        <v>0</v>
      </c>
      <c r="AK192">
        <f>SUMIFS('Grid GenerationQueue'!AN$5:AN$410,'Grid GenerationQueue'!$AZ$5:$AZ$410,$B192,'Grid GenerationQueue'!$BA$5:$BA$410,$C192,'Grid GenerationQueue'!$BH$5:$BH$410,"&lt;&gt;"&amp;"")+SUMIFS('Grid GenerationQueue'!AN$5:AN$410,'Grid GenerationQueue'!$AZ$5:$AZ$410,$B192,'Grid GenerationQueue'!$BA$5:$BA$410,$C192,'Grid GenerationQueue'!$BH$5:$BH$410,"",'Grid GenerationQueue'!$AC$5:$AC$410,1)</f>
        <v>0</v>
      </c>
      <c r="AL192">
        <f>SUMIFS('Grid GenerationQueue'!AO$5:AO$410,'Grid GenerationQueue'!$AZ$5:$AZ$410,$B192,'Grid GenerationQueue'!$BA$5:$BA$410,$C192,'Grid GenerationQueue'!$BH$5:$BH$410,"&lt;&gt;"&amp;"")+SUMIFS('Grid GenerationQueue'!AO$5:AO$410,'Grid GenerationQueue'!$AZ$5:$AZ$410,$B192,'Grid GenerationQueue'!$BA$5:$BA$410,$C192,'Grid GenerationQueue'!$BH$5:$BH$410,"",'Grid GenerationQueue'!$AC$5:$AC$410,1)</f>
        <v>0</v>
      </c>
      <c r="AM192">
        <f>SUMIFS('Grid GenerationQueue'!AP$5:AP$410,'Grid GenerationQueue'!$AZ$5:$AZ$410,$B192,'Grid GenerationQueue'!$BA$5:$BA$410,$C192,'Grid GenerationQueue'!$BH$5:$BH$410,"&lt;&gt;"&amp;"")+SUMIFS('Grid GenerationQueue'!AP$5:AP$410,'Grid GenerationQueue'!$AZ$5:$AZ$410,$B192,'Grid GenerationQueue'!$BA$5:$BA$410,$C192,'Grid GenerationQueue'!$BH$5:$BH$410,"",'Grid GenerationQueue'!$AC$5:$AC$410,1)</f>
        <v>0</v>
      </c>
      <c r="AN192">
        <f>SUMIFS('Grid GenerationQueue'!AQ$5:AQ$410,'Grid GenerationQueue'!$AZ$5:$AZ$410,$B192,'Grid GenerationQueue'!$BA$5:$BA$410,$C192,'Grid GenerationQueue'!$BH$5:$BH$410,"&lt;&gt;"&amp;"")+SUMIFS('Grid GenerationQueue'!AQ$5:AQ$410,'Grid GenerationQueue'!$AZ$5:$AZ$410,$B192,'Grid GenerationQueue'!$BA$5:$BA$410,$C192,'Grid GenerationQueue'!$BH$5:$BH$410,"",'Grid GenerationQueue'!$AC$5:$AC$410,1)</f>
        <v>0</v>
      </c>
      <c r="AO192">
        <f>SUMIFS('Grid GenerationQueue'!AR$5:AR$410,'Grid GenerationQueue'!$AZ$5:$AZ$410,$B192,'Grid GenerationQueue'!$BA$5:$BA$410,$C192,'Grid GenerationQueue'!$BH$5:$BH$410,"&lt;&gt;"&amp;"")+SUMIFS('Grid GenerationQueue'!AR$5:AR$410,'Grid GenerationQueue'!$AZ$5:$AZ$410,$B192,'Grid GenerationQueue'!$BA$5:$BA$410,$C192,'Grid GenerationQueue'!$BH$5:$BH$410,"",'Grid GenerationQueue'!$AC$5:$AC$410,1)</f>
        <v>0</v>
      </c>
      <c r="AQ192">
        <f>SUMIFS('Grid GenerationQueue'!AG$5:AG$410,'Grid GenerationQueue'!$AZ$5:$AZ$410,$B192,'Grid GenerationQueue'!$BA$5:$BA$410,$C192,'Grid GenerationQueue'!$BK$5:$BK$410,"&gt;0")</f>
        <v>0</v>
      </c>
      <c r="AR192">
        <f>SUMIFS('Grid GenerationQueue'!AH$5:AH$410,'Grid GenerationQueue'!$AZ$5:$AZ$410,$B192,'Grid GenerationQueue'!$BA$5:$BA$410,$C192,'Grid GenerationQueue'!$BK$5:$BK$410,"&gt;0")</f>
        <v>0</v>
      </c>
      <c r="AS192">
        <f>SUMIFS('Grid GenerationQueue'!AI$5:AI$410,'Grid GenerationQueue'!$AZ$5:$AZ$410,$B192,'Grid GenerationQueue'!$BA$5:$BA$410,$C192,'Grid GenerationQueue'!$BK$5:$BK$410,"&gt;0")</f>
        <v>0</v>
      </c>
      <c r="AT192">
        <f>SUMIFS('Grid GenerationQueue'!AJ$5:AJ$410,'Grid GenerationQueue'!$AZ$5:$AZ$410,$B192,'Grid GenerationQueue'!$BA$5:$BA$410,$C192,'Grid GenerationQueue'!$BK$5:$BK$410,"&gt;0")</f>
        <v>0</v>
      </c>
      <c r="AU192">
        <f>SUMIFS('Grid GenerationQueue'!AK$5:AK$410,'Grid GenerationQueue'!$AZ$5:$AZ$410,$B192,'Grid GenerationQueue'!$BA$5:$BA$410,$C192,'Grid GenerationQueue'!$BK$5:$BK$410,"&gt;0")</f>
        <v>0</v>
      </c>
      <c r="AV192">
        <f>SUMIFS('Grid GenerationQueue'!AL$5:AL$410,'Grid GenerationQueue'!$AZ$5:$AZ$410,$B192,'Grid GenerationQueue'!$BA$5:$BA$410,$C192,'Grid GenerationQueue'!$BK$5:$BK$410,"&gt;0")</f>
        <v>0</v>
      </c>
      <c r="AW192">
        <f>SUMIFS('Grid GenerationQueue'!AM$5:AM$410,'Grid GenerationQueue'!$AZ$5:$AZ$410,$B192,'Grid GenerationQueue'!$BA$5:$BA$410,$C192,'Grid GenerationQueue'!$BK$5:$BK$410,"&gt;0")</f>
        <v>0</v>
      </c>
      <c r="AX192">
        <f>SUMIFS('Grid GenerationQueue'!AN$5:AN$410,'Grid GenerationQueue'!$AZ$5:$AZ$410,$B192,'Grid GenerationQueue'!$BA$5:$BA$410,$C192,'Grid GenerationQueue'!$BK$5:$BK$410,"&gt;0")</f>
        <v>0</v>
      </c>
      <c r="AY192">
        <f>SUMIFS('Grid GenerationQueue'!AO$5:AO$410,'Grid GenerationQueue'!$AZ$5:$AZ$410,$B192,'Grid GenerationQueue'!$BA$5:$BA$410,$C192,'Grid GenerationQueue'!$BK$5:$BK$410,"&gt;0")</f>
        <v>0</v>
      </c>
      <c r="AZ192">
        <f>SUMIFS('Grid GenerationQueue'!AP$5:AP$410,'Grid GenerationQueue'!$AZ$5:$AZ$410,$B192,'Grid GenerationQueue'!$BA$5:$BA$410,$C192,'Grid GenerationQueue'!$BK$5:$BK$410,"&gt;0")</f>
        <v>0</v>
      </c>
      <c r="BA192">
        <f>SUMIFS('Grid GenerationQueue'!AQ$5:AQ$410,'Grid GenerationQueue'!$AZ$5:$AZ$410,$B192,'Grid GenerationQueue'!$BA$5:$BA$410,$C192,'Grid GenerationQueue'!$BK$5:$BK$410,"&gt;0")</f>
        <v>0</v>
      </c>
      <c r="BB192">
        <f>SUMIFS('Grid GenerationQueue'!AR$5:AR$410,'Grid GenerationQueue'!$AZ$5:$AZ$410,$B192,'Grid GenerationQueue'!$BA$5:$BA$410,$C192,'Grid GenerationQueue'!$BK$5:$BK$410,"&gt;0")</f>
        <v>0</v>
      </c>
      <c r="BD192">
        <f>SUMIFS('Grid GenerationQueue'!AG$5:AG$410,'Grid GenerationQueue'!$AZ$5:$AZ$410,$B192,'Grid GenerationQueue'!$BA$5:$BA$410,$C192,'Grid GenerationQueue'!$BD$5:$BD$410,"&lt;="&amp;$BE$3)</f>
        <v>0</v>
      </c>
      <c r="BE192">
        <f>SUMIFS('Grid GenerationQueue'!AH$5:AH$410,'Grid GenerationQueue'!$AZ$5:$AZ$410,$B192,'Grid GenerationQueue'!$BA$5:$BA$410,$C192,'Grid GenerationQueue'!$BD$5:$BD$410,"&lt;="&amp;$BE$3)</f>
        <v>0</v>
      </c>
      <c r="BF192">
        <f>SUMIFS('Grid GenerationQueue'!AI$5:AI$410,'Grid GenerationQueue'!$AZ$5:$AZ$410,$B192,'Grid GenerationQueue'!$BA$5:$BA$410,$C192,'Grid GenerationQueue'!$BD$5:$BD$410,"&lt;="&amp;$BE$3)</f>
        <v>0</v>
      </c>
      <c r="BG192">
        <f>SUMIFS('Grid GenerationQueue'!AJ$5:AJ$410,'Grid GenerationQueue'!$AZ$5:$AZ$410,$B192,'Grid GenerationQueue'!$BA$5:$BA$410,$C192,'Grid GenerationQueue'!$BD$5:$BD$410,"&lt;="&amp;$BE$3)</f>
        <v>0</v>
      </c>
      <c r="BH192">
        <f>SUMIFS('Grid GenerationQueue'!AK$5:AK$410,'Grid GenerationQueue'!$AZ$5:$AZ$410,$B192,'Grid GenerationQueue'!$BA$5:$BA$410,$C192,'Grid GenerationQueue'!$BD$5:$BD$410,"&lt;="&amp;$BE$3)</f>
        <v>0</v>
      </c>
      <c r="BI192">
        <f>SUMIFS('Grid GenerationQueue'!AL$5:AL$410,'Grid GenerationQueue'!$AZ$5:$AZ$410,$B192,'Grid GenerationQueue'!$BA$5:$BA$410,$C192,'Grid GenerationQueue'!$BD$5:$BD$410,"&lt;="&amp;$BE$3)</f>
        <v>0</v>
      </c>
      <c r="BJ192">
        <f>SUMIFS('Grid GenerationQueue'!AM$5:AM$410,'Grid GenerationQueue'!$AZ$5:$AZ$410,$B192,'Grid GenerationQueue'!$BA$5:$BA$410,$C192,'Grid GenerationQueue'!$BD$5:$BD$410,"&lt;="&amp;$BE$3)</f>
        <v>0</v>
      </c>
      <c r="BK192">
        <f>SUMIFS('Grid GenerationQueue'!AN$5:AN$410,'Grid GenerationQueue'!$AZ$5:$AZ$410,$B192,'Grid GenerationQueue'!$BA$5:$BA$410,$C192,'Grid GenerationQueue'!$BD$5:$BD$410,"&lt;="&amp;$BE$3)</f>
        <v>0</v>
      </c>
      <c r="BL192">
        <f>SUMIFS('Grid GenerationQueue'!AO$5:AO$410,'Grid GenerationQueue'!$AZ$5:$AZ$410,$B192,'Grid GenerationQueue'!$BA$5:$BA$410,$C192,'Grid GenerationQueue'!$BD$5:$BD$410,"&lt;="&amp;$BE$3)</f>
        <v>0</v>
      </c>
      <c r="BM192">
        <f>SUMIFS('Grid GenerationQueue'!AP$5:AP$410,'Grid GenerationQueue'!$AZ$5:$AZ$410,$B192,'Grid GenerationQueue'!$BA$5:$BA$410,$C192,'Grid GenerationQueue'!$BD$5:$BD$410,"&lt;="&amp;$BE$3)</f>
        <v>0</v>
      </c>
      <c r="BN192">
        <f>SUMIFS('Grid GenerationQueue'!AQ$5:AQ$410,'Grid GenerationQueue'!$AZ$5:$AZ$410,$B192,'Grid GenerationQueue'!$BA$5:$BA$410,$C192,'Grid GenerationQueue'!$BD$5:$BD$410,"&lt;="&amp;$BE$3)</f>
        <v>0</v>
      </c>
      <c r="BO192">
        <f>SUMIFS('Grid GenerationQueue'!AR$5:AR$410,'Grid GenerationQueue'!$AZ$5:$AZ$410,$B192,'Grid GenerationQueue'!$BA$5:$BA$410,$C192,'Grid GenerationQueue'!$BD$5:$BD$410,"&lt;="&amp;$BE$3)</f>
        <v>0</v>
      </c>
      <c r="BQ192">
        <f>SUMIFS('Grid GenerationQueue'!AG$5:AG$410,'Grid GenerationQueue'!$AZ$5:$AZ$410,$B192,'Grid GenerationQueue'!$BA$5:$BA$410,$C192,'Grid GenerationQueue'!$BJ$5:$BJ$410,"Executed",'Grid GenerationQueue'!$BD$5:$BD$410,"&lt;="&amp;$BE$3)</f>
        <v>0</v>
      </c>
      <c r="BR192">
        <f>SUMIFS('Grid GenerationQueue'!AH$5:AH$410,'Grid GenerationQueue'!$AZ$5:$AZ$410,$B192,'Grid GenerationQueue'!$BA$5:$BA$410,$C192,'Grid GenerationQueue'!$BJ$5:$BJ$410,"Executed",'Grid GenerationQueue'!$BD$5:$BD$410,"&lt;="&amp;$BE$3)</f>
        <v>0</v>
      </c>
      <c r="BS192">
        <f>SUMIFS('Grid GenerationQueue'!AI$5:AI$410,'Grid GenerationQueue'!$AZ$5:$AZ$410,$B192,'Grid GenerationQueue'!$BA$5:$BA$410,$C192,'Grid GenerationQueue'!$BJ$5:$BJ$410,"Executed",'Grid GenerationQueue'!$BD$5:$BD$410,"&lt;="&amp;$BE$3)</f>
        <v>0</v>
      </c>
      <c r="BT192">
        <f>SUMIFS('Grid GenerationQueue'!AJ$5:AJ$410,'Grid GenerationQueue'!$AZ$5:$AZ$410,$B192,'Grid GenerationQueue'!$BA$5:$BA$410,$C192,'Grid GenerationQueue'!$BJ$5:$BJ$410,"Executed",'Grid GenerationQueue'!$BD$5:$BD$410,"&lt;="&amp;$BE$3)</f>
        <v>0</v>
      </c>
      <c r="BU192">
        <f>SUMIFS('Grid GenerationQueue'!AK$5:AK$410,'Grid GenerationQueue'!$AZ$5:$AZ$410,$B192,'Grid GenerationQueue'!$BA$5:$BA$410,$C192,'Grid GenerationQueue'!$BJ$5:$BJ$410,"Executed",'Grid GenerationQueue'!$BD$5:$BD$410,"&lt;="&amp;$BE$3)</f>
        <v>0</v>
      </c>
      <c r="BV192">
        <f>SUMIFS('Grid GenerationQueue'!AL$5:AL$410,'Grid GenerationQueue'!$AZ$5:$AZ$410,$B192,'Grid GenerationQueue'!$BA$5:$BA$410,$C192,'Grid GenerationQueue'!$BJ$5:$BJ$410,"Executed",'Grid GenerationQueue'!$BD$5:$BD$410,"&lt;="&amp;$BE$3)</f>
        <v>0</v>
      </c>
      <c r="BW192">
        <f>SUMIFS('Grid GenerationQueue'!AM$5:AM$410,'Grid GenerationQueue'!$AZ$5:$AZ$410,$B192,'Grid GenerationQueue'!$BA$5:$BA$410,$C192,'Grid GenerationQueue'!$BJ$5:$BJ$410,"Executed",'Grid GenerationQueue'!$BD$5:$BD$410,"&lt;="&amp;$BE$3)</f>
        <v>0</v>
      </c>
      <c r="BX192">
        <f>SUMIFS('Grid GenerationQueue'!AN$5:AN$410,'Grid GenerationQueue'!$AZ$5:$AZ$410,$B192,'Grid GenerationQueue'!$BA$5:$BA$410,$C192,'Grid GenerationQueue'!$BJ$5:$BJ$410,"Executed",'Grid GenerationQueue'!$BD$5:$BD$410,"&lt;="&amp;$BE$3)</f>
        <v>0</v>
      </c>
      <c r="BY192">
        <f>SUMIFS('Grid GenerationQueue'!AO$5:AO$410,'Grid GenerationQueue'!$AZ$5:$AZ$410,$B192,'Grid GenerationQueue'!$BA$5:$BA$410,$C192,'Grid GenerationQueue'!$BJ$5:$BJ$410,"Executed",'Grid GenerationQueue'!$BD$5:$BD$410,"&lt;="&amp;$BE$3)</f>
        <v>0</v>
      </c>
      <c r="BZ192">
        <f>SUMIFS('Grid GenerationQueue'!AP$5:AP$410,'Grid GenerationQueue'!$AZ$5:$AZ$410,$B192,'Grid GenerationQueue'!$BA$5:$BA$410,$C192,'Grid GenerationQueue'!$BJ$5:$BJ$410,"Executed",'Grid GenerationQueue'!$BD$5:$BD$410,"&lt;="&amp;$BE$3)</f>
        <v>0</v>
      </c>
      <c r="CA192">
        <f>SUMIFS('Grid GenerationQueue'!AQ$5:AQ$410,'Grid GenerationQueue'!$AZ$5:$AZ$410,$B192,'Grid GenerationQueue'!$BA$5:$BA$410,$C192,'Grid GenerationQueue'!$BJ$5:$BJ$410,"Executed",'Grid GenerationQueue'!$BD$5:$BD$410,"&lt;="&amp;$BE$3)</f>
        <v>0</v>
      </c>
      <c r="CB192">
        <f>SUMIFS('Grid GenerationQueue'!AR$5:AR$410,'Grid GenerationQueue'!$AZ$5:$AZ$410,$B192,'Grid GenerationQueue'!$BA$5:$BA$410,$C192,'Grid GenerationQueue'!$BJ$5:$BJ$410,"Executed",'Grid GenerationQueue'!$BD$5:$BD$410,"&lt;="&amp;$BE$3)</f>
        <v>0</v>
      </c>
      <c r="CD192">
        <f>SUMIFS('Grid GenerationQueue'!AG$5:AG$410,'Grid GenerationQueue'!$AZ$5:$AZ$410,$B192,'Grid GenerationQueue'!$BA$5:$BA$410,$C192,'Grid GenerationQueue'!$BH$5:$BH$410,"&lt;&gt;"&amp;"",'Grid GenerationQueue'!$BD$5:$BD$410,"&lt;="&amp;$BE$3)</f>
        <v>0</v>
      </c>
      <c r="CE192">
        <f>SUMIFS('Grid GenerationQueue'!AH$5:AH$410,'Grid GenerationQueue'!$AZ$5:$AZ$410,$B192,'Grid GenerationQueue'!$BA$5:$BA$410,$C192,'Grid GenerationQueue'!$BH$5:$BH$410,"&lt;&gt;"&amp;"",'Grid GenerationQueue'!$BD$5:$BD$410,"&lt;="&amp;$BE$3)</f>
        <v>0</v>
      </c>
      <c r="CF192">
        <f>SUMIFS('Grid GenerationQueue'!AI$5:AI$410,'Grid GenerationQueue'!$AZ$5:$AZ$410,$B192,'Grid GenerationQueue'!$BA$5:$BA$410,$C192,'Grid GenerationQueue'!$BH$5:$BH$410,"&lt;&gt;"&amp;"",'Grid GenerationQueue'!$BD$5:$BD$410,"&lt;="&amp;$BE$3)</f>
        <v>0</v>
      </c>
      <c r="CG192">
        <f>SUMIFS('Grid GenerationQueue'!AJ$5:AJ$410,'Grid GenerationQueue'!$AZ$5:$AZ$410,$B192,'Grid GenerationQueue'!$BA$5:$BA$410,$C192,'Grid GenerationQueue'!$BH$5:$BH$410,"&lt;&gt;"&amp;"",'Grid GenerationQueue'!$BD$5:$BD$410,"&lt;="&amp;$BE$3)</f>
        <v>0</v>
      </c>
      <c r="CH192">
        <f>SUMIFS('Grid GenerationQueue'!AK$5:AK$410,'Grid GenerationQueue'!$AZ$5:$AZ$410,$B192,'Grid GenerationQueue'!$BA$5:$BA$410,$C192,'Grid GenerationQueue'!$BH$5:$BH$410,"&lt;&gt;"&amp;"",'Grid GenerationQueue'!$BD$5:$BD$410,"&lt;="&amp;$BE$3)</f>
        <v>0</v>
      </c>
      <c r="CI192">
        <f>SUMIFS('Grid GenerationQueue'!AL$5:AL$410,'Grid GenerationQueue'!$AZ$5:$AZ$410,$B192,'Grid GenerationQueue'!$BA$5:$BA$410,$C192,'Grid GenerationQueue'!$BH$5:$BH$410,"&lt;&gt;"&amp;"",'Grid GenerationQueue'!$BD$5:$BD$410,"&lt;="&amp;$BE$3)</f>
        <v>0</v>
      </c>
      <c r="CJ192">
        <f>SUMIFS('Grid GenerationQueue'!AM$5:AM$410,'Grid GenerationQueue'!$AZ$5:$AZ$410,$B192,'Grid GenerationQueue'!$BA$5:$BA$410,$C192,'Grid GenerationQueue'!$BH$5:$BH$410,"&lt;&gt;"&amp;"",'Grid GenerationQueue'!$BD$5:$BD$410,"&lt;="&amp;$BE$3)</f>
        <v>0</v>
      </c>
      <c r="CK192">
        <f>SUMIFS('Grid GenerationQueue'!AN$5:AN$410,'Grid GenerationQueue'!$AZ$5:$AZ$410,$B192,'Grid GenerationQueue'!$BA$5:$BA$410,$C192,'Grid GenerationQueue'!$BH$5:$BH$410,"&lt;&gt;"&amp;"",'Grid GenerationQueue'!$BD$5:$BD$410,"&lt;="&amp;$BE$3)</f>
        <v>0</v>
      </c>
      <c r="CL192">
        <f>SUMIFS('Grid GenerationQueue'!AO$5:AO$410,'Grid GenerationQueue'!$AZ$5:$AZ$410,$B192,'Grid GenerationQueue'!$BA$5:$BA$410,$C192,'Grid GenerationQueue'!$BH$5:$BH$410,"&lt;&gt;"&amp;"",'Grid GenerationQueue'!$BD$5:$BD$410,"&lt;="&amp;$BE$3)</f>
        <v>0</v>
      </c>
      <c r="CM192">
        <f>SUMIFS('Grid GenerationQueue'!AP$5:AP$410,'Grid GenerationQueue'!$AZ$5:$AZ$410,$B192,'Grid GenerationQueue'!$BA$5:$BA$410,$C192,'Grid GenerationQueue'!$BH$5:$BH$410,"&lt;&gt;"&amp;"",'Grid GenerationQueue'!$BD$5:$BD$410,"&lt;="&amp;$BE$3)</f>
        <v>0</v>
      </c>
      <c r="CN192">
        <f>SUMIFS('Grid GenerationQueue'!AQ$5:AQ$410,'Grid GenerationQueue'!$AZ$5:$AZ$410,$B192,'Grid GenerationQueue'!$BA$5:$BA$410,$C192,'Grid GenerationQueue'!$BH$5:$BH$410,"&lt;&gt;"&amp;"",'Grid GenerationQueue'!$BD$5:$BD$410,"&lt;="&amp;$BE$3)</f>
        <v>0</v>
      </c>
      <c r="CO192">
        <f>SUMIFS('Grid GenerationQueue'!AR$5:AR$410,'Grid GenerationQueue'!$AZ$5:$AZ$410,$B192,'Grid GenerationQueue'!$BA$5:$BA$410,$C192,'Grid GenerationQueue'!$BH$5:$BH$410,"&lt;&gt;"&amp;"",'Grid GenerationQueue'!$BD$5:$BD$410,"&lt;="&amp;$BE$3)</f>
        <v>0</v>
      </c>
      <c r="CQ192">
        <f>SUMIFS('Grid GenerationQueue'!AG$5:AG$410,'Grid GenerationQueue'!$AZ$5:$AZ$410,$B192,'Grid GenerationQueue'!$BA$5:$BA$410,$C192,'Grid GenerationQueue'!$BK$5:$BK$410,"&gt;0",'Grid GenerationQueue'!$BD$5:$BD$410,"&lt;="&amp;$BE$3)</f>
        <v>0</v>
      </c>
      <c r="CR192">
        <f>SUMIFS('Grid GenerationQueue'!AH$5:AH$410,'Grid GenerationQueue'!$AZ$5:$AZ$410,$B192,'Grid GenerationQueue'!$BA$5:$BA$410,$C192,'Grid GenerationQueue'!$BK$5:$BK$410,"&gt;0",'Grid GenerationQueue'!$BD$5:$BD$410,"&lt;="&amp;$BE$3)</f>
        <v>0</v>
      </c>
      <c r="CS192">
        <f>SUMIFS('Grid GenerationQueue'!AI$5:AI$410,'Grid GenerationQueue'!$AZ$5:$AZ$410,$B192,'Grid GenerationQueue'!$BA$5:$BA$410,$C192,'Grid GenerationQueue'!$BK$5:$BK$410,"&gt;0",'Grid GenerationQueue'!$BD$5:$BD$410,"&lt;="&amp;$BE$3)</f>
        <v>0</v>
      </c>
      <c r="CT192">
        <f>SUMIFS('Grid GenerationQueue'!AJ$5:AJ$410,'Grid GenerationQueue'!$AZ$5:$AZ$410,$B192,'Grid GenerationQueue'!$BA$5:$BA$410,$C192,'Grid GenerationQueue'!$BK$5:$BK$410,"&gt;0",'Grid GenerationQueue'!$BD$5:$BD$410,"&lt;="&amp;$BE$3)</f>
        <v>0</v>
      </c>
      <c r="CU192">
        <f>SUMIFS('Grid GenerationQueue'!AK$5:AK$410,'Grid GenerationQueue'!$AZ$5:$AZ$410,$B192,'Grid GenerationQueue'!$BA$5:$BA$410,$C192,'Grid GenerationQueue'!$BK$5:$BK$410,"&gt;0",'Grid GenerationQueue'!$BD$5:$BD$410,"&lt;="&amp;$BE$3)</f>
        <v>0</v>
      </c>
      <c r="CV192">
        <f>SUMIFS('Grid GenerationQueue'!AL$5:AL$410,'Grid GenerationQueue'!$AZ$5:$AZ$410,$B192,'Grid GenerationQueue'!$BA$5:$BA$410,$C192,'Grid GenerationQueue'!$BK$5:$BK$410,"&gt;0",'Grid GenerationQueue'!$BD$5:$BD$410,"&lt;="&amp;$BE$3)</f>
        <v>0</v>
      </c>
      <c r="CW192">
        <f>SUMIFS('Grid GenerationQueue'!AM$5:AM$410,'Grid GenerationQueue'!$AZ$5:$AZ$410,$B192,'Grid GenerationQueue'!$BA$5:$BA$410,$C192,'Grid GenerationQueue'!$BK$5:$BK$410,"&gt;0",'Grid GenerationQueue'!$BD$5:$BD$410,"&lt;="&amp;$BE$3)</f>
        <v>0</v>
      </c>
      <c r="CX192">
        <f>SUMIFS('Grid GenerationQueue'!AN$5:AN$410,'Grid GenerationQueue'!$AZ$5:$AZ$410,$B192,'Grid GenerationQueue'!$BA$5:$BA$410,$C192,'Grid GenerationQueue'!$BK$5:$BK$410,"&gt;0",'Grid GenerationQueue'!$BD$5:$BD$410,"&lt;="&amp;$BE$3)</f>
        <v>0</v>
      </c>
      <c r="CY192">
        <f>SUMIFS('Grid GenerationQueue'!AO$5:AO$410,'Grid GenerationQueue'!$AZ$5:$AZ$410,$B192,'Grid GenerationQueue'!$BA$5:$BA$410,$C192,'Grid GenerationQueue'!$BK$5:$BK$410,"&gt;0",'Grid GenerationQueue'!$BD$5:$BD$410,"&lt;="&amp;$BE$3)</f>
        <v>0</v>
      </c>
      <c r="CZ192">
        <f>SUMIFS('Grid GenerationQueue'!AP$5:AP$410,'Grid GenerationQueue'!$AZ$5:$AZ$410,$B192,'Grid GenerationQueue'!$BA$5:$BA$410,$C192,'Grid GenerationQueue'!$BK$5:$BK$410,"&gt;0",'Grid GenerationQueue'!$BD$5:$BD$410,"&lt;="&amp;$BE$3)</f>
        <v>0</v>
      </c>
      <c r="DA192">
        <f>SUMIFS('Grid GenerationQueue'!AQ$5:AQ$410,'Grid GenerationQueue'!$AZ$5:$AZ$410,$B192,'Grid GenerationQueue'!$BA$5:$BA$410,$C192,'Grid GenerationQueue'!$BK$5:$BK$410,"&gt;0",'Grid GenerationQueue'!$BD$5:$BD$410,"&lt;="&amp;$BE$3)</f>
        <v>0</v>
      </c>
      <c r="DB192">
        <f>SUMIFS('Grid GenerationQueue'!AR$5:AR$410,'Grid GenerationQueue'!$AZ$5:$AZ$410,$B192,'Grid GenerationQueue'!$BA$5:$BA$410,$C192,'Grid GenerationQueue'!$BK$5:$BK$410,"&gt;0",'Grid GenerationQueue'!$BD$5:$BD$410,"&lt;="&amp;$BE$3)</f>
        <v>0</v>
      </c>
    </row>
    <row r="193" spans="1:106" x14ac:dyDescent="0.35">
      <c r="A193" t="s">
        <v>75</v>
      </c>
      <c r="B193" t="s">
        <v>4480</v>
      </c>
      <c r="C193">
        <v>138</v>
      </c>
      <c r="D193">
        <f>SUMIFS('Grid GenerationQueue'!AG$5:AG$410,'Grid GenerationQueue'!$AZ$5:$AZ$410,$B193,'Grid GenerationQueue'!$BA$5:$BA$410,$C193)</f>
        <v>464.39992000000001</v>
      </c>
      <c r="E193">
        <f>SUMIFS('Grid GenerationQueue'!AH$5:AH$410,'Grid GenerationQueue'!$AZ$5:$AZ$410,$B193,'Grid GenerationQueue'!$BA$5:$BA$410,$C193)</f>
        <v>0</v>
      </c>
      <c r="F193">
        <f>SUMIFS('Grid GenerationQueue'!AI$5:AI$410,'Grid GenerationQueue'!$AZ$5:$AZ$410,$B193,'Grid GenerationQueue'!$BA$5:$BA$410,$C193)</f>
        <v>0</v>
      </c>
      <c r="G193">
        <f>SUMIFS('Grid GenerationQueue'!AJ$5:AJ$410,'Grid GenerationQueue'!$AZ$5:$AZ$410,$B193,'Grid GenerationQueue'!$BA$5:$BA$410,$C193)</f>
        <v>0</v>
      </c>
      <c r="H193">
        <f>SUMIFS('Grid GenerationQueue'!AK$5:AK$410,'Grid GenerationQueue'!$AZ$5:$AZ$410,$B193,'Grid GenerationQueue'!$BA$5:$BA$410,$C193)</f>
        <v>0</v>
      </c>
      <c r="I193">
        <f>SUMIFS('Grid GenerationQueue'!AL$5:AL$410,'Grid GenerationQueue'!$AZ$5:$AZ$410,$B193,'Grid GenerationQueue'!$BA$5:$BA$410,$C193)</f>
        <v>0</v>
      </c>
      <c r="J193">
        <f>SUMIFS('Grid GenerationQueue'!AM$5:AM$410,'Grid GenerationQueue'!$AZ$5:$AZ$410,$B193,'Grid GenerationQueue'!$BA$5:$BA$410,$C193)</f>
        <v>0</v>
      </c>
      <c r="K193">
        <f>SUMIFS('Grid GenerationQueue'!AN$5:AN$410,'Grid GenerationQueue'!$AZ$5:$AZ$410,$B193,'Grid GenerationQueue'!$BA$5:$BA$410,$C193)</f>
        <v>0</v>
      </c>
      <c r="L193">
        <f>SUMIFS('Grid GenerationQueue'!AO$5:AO$410,'Grid GenerationQueue'!$AZ$5:$AZ$410,$B193,'Grid GenerationQueue'!$BA$5:$BA$410,$C193)</f>
        <v>0</v>
      </c>
      <c r="M193">
        <f>SUMIFS('Grid GenerationQueue'!AP$5:AP$410,'Grid GenerationQueue'!$AZ$5:$AZ$410,$B193,'Grid GenerationQueue'!$BA$5:$BA$410,$C193)</f>
        <v>0</v>
      </c>
      <c r="N193">
        <f>SUMIFS('Grid GenerationQueue'!AQ$5:AQ$410,'Grid GenerationQueue'!$AZ$5:$AZ$410,$B193,'Grid GenerationQueue'!$BA$5:$BA$410,$C193)</f>
        <v>0</v>
      </c>
      <c r="O193">
        <f>SUMIFS('Grid GenerationQueue'!AR$5:AR$410,'Grid GenerationQueue'!$AZ$5:$AZ$410,$B193,'Grid GenerationQueue'!$BA$5:$BA$410,$C193)</f>
        <v>0</v>
      </c>
      <c r="Q193">
        <f>SUMIFS('Grid GenerationQueue'!AG$5:AG$410,'Grid GenerationQueue'!$AZ$5:$AZ$410,$B193,'Grid GenerationQueue'!$BA$5:$BA$410,$C193,'Grid GenerationQueue'!$BJ$5:$BJ$410,"Executed")</f>
        <v>0</v>
      </c>
      <c r="R193">
        <f>SUMIFS('Grid GenerationQueue'!AH$5:AH$410,'Grid GenerationQueue'!$AZ$5:$AZ$410,$B193,'Grid GenerationQueue'!$BA$5:$BA$410,$C193,'Grid GenerationQueue'!$BJ$5:$BJ$410,"Executed")</f>
        <v>0</v>
      </c>
      <c r="S193">
        <f>SUMIFS('Grid GenerationQueue'!AI$5:AI$410,'Grid GenerationQueue'!$AZ$5:$AZ$410,$B193,'Grid GenerationQueue'!$BA$5:$BA$410,$C193,'Grid GenerationQueue'!$BJ$5:$BJ$410,"Executed")</f>
        <v>0</v>
      </c>
      <c r="T193">
        <f>SUMIFS('Grid GenerationQueue'!AJ$5:AJ$410,'Grid GenerationQueue'!$AZ$5:$AZ$410,$B193,'Grid GenerationQueue'!$BA$5:$BA$410,$C193,'Grid GenerationQueue'!$BJ$5:$BJ$410,"Executed")</f>
        <v>0</v>
      </c>
      <c r="U193">
        <f>SUMIFS('Grid GenerationQueue'!AK$5:AK$410,'Grid GenerationQueue'!$AZ$5:$AZ$410,$B193,'Grid GenerationQueue'!$BA$5:$BA$410,$C193,'Grid GenerationQueue'!$BJ$5:$BJ$410,"Executed")</f>
        <v>0</v>
      </c>
      <c r="V193">
        <f>SUMIFS('Grid GenerationQueue'!AL$5:AL$410,'Grid GenerationQueue'!$AZ$5:$AZ$410,$B193,'Grid GenerationQueue'!$BA$5:$BA$410,$C193,'Grid GenerationQueue'!$BJ$5:$BJ$410,"Executed")</f>
        <v>0</v>
      </c>
      <c r="W193">
        <f>SUMIFS('Grid GenerationQueue'!AM$5:AM$410,'Grid GenerationQueue'!$AZ$5:$AZ$410,$B193,'Grid GenerationQueue'!$BA$5:$BA$410,$C193,'Grid GenerationQueue'!$BJ$5:$BJ$410,"Executed")</f>
        <v>0</v>
      </c>
      <c r="X193">
        <f>SUMIFS('Grid GenerationQueue'!AN$5:AN$410,'Grid GenerationQueue'!$AZ$5:$AZ$410,$B193,'Grid GenerationQueue'!$BA$5:$BA$410,$C193,'Grid GenerationQueue'!$BJ$5:$BJ$410,"Executed")</f>
        <v>0</v>
      </c>
      <c r="Y193">
        <f>SUMIFS('Grid GenerationQueue'!AO$5:AO$410,'Grid GenerationQueue'!$AZ$5:$AZ$410,$B193,'Grid GenerationQueue'!$BA$5:$BA$410,$C193,'Grid GenerationQueue'!$BJ$5:$BJ$410,"Executed")</f>
        <v>0</v>
      </c>
      <c r="Z193">
        <f>SUMIFS('Grid GenerationQueue'!AP$5:AP$410,'Grid GenerationQueue'!$AZ$5:$AZ$410,$B193,'Grid GenerationQueue'!$BA$5:$BA$410,$C193,'Grid GenerationQueue'!$BJ$5:$BJ$410,"Executed")</f>
        <v>0</v>
      </c>
      <c r="AA193">
        <f>SUMIFS('Grid GenerationQueue'!AQ$5:AQ$410,'Grid GenerationQueue'!$AZ$5:$AZ$410,$B193,'Grid GenerationQueue'!$BA$5:$BA$410,$C193,'Grid GenerationQueue'!$BJ$5:$BJ$410,"Executed")</f>
        <v>0</v>
      </c>
      <c r="AB193">
        <f>SUMIFS('Grid GenerationQueue'!AR$5:AR$410,'Grid GenerationQueue'!$AZ$5:$AZ$410,$B193,'Grid GenerationQueue'!$BA$5:$BA$410,$C193,'Grid GenerationQueue'!$BJ$5:$BJ$410,"Executed")</f>
        <v>0</v>
      </c>
      <c r="AD193">
        <f>SUMIFS('Grid GenerationQueue'!AG$5:AG$410,'Grid GenerationQueue'!$AZ$5:$AZ$410,$B193,'Grid GenerationQueue'!$BA$5:$BA$410,$C193,'Grid GenerationQueue'!$BH$5:$BH$410,"&lt;&gt;"&amp;"")+SUMIFS('Grid GenerationQueue'!AG$5:AG$410,'Grid GenerationQueue'!$AZ$5:$AZ$410,$B193,'Grid GenerationQueue'!$BA$5:$BA$410,$C193,'Grid GenerationQueue'!$BH$5:$BH$410,"",'Grid GenerationQueue'!$AC$5:$AC$410,1)</f>
        <v>160</v>
      </c>
      <c r="AE193">
        <f>SUMIFS('Grid GenerationQueue'!AH$5:AH$410,'Grid GenerationQueue'!$AZ$5:$AZ$410,$B193,'Grid GenerationQueue'!$BA$5:$BA$410,$C193,'Grid GenerationQueue'!$BH$5:$BH$410,"&lt;&gt;"&amp;"")+SUMIFS('Grid GenerationQueue'!AH$5:AH$410,'Grid GenerationQueue'!$AZ$5:$AZ$410,$B193,'Grid GenerationQueue'!$BA$5:$BA$410,$C193,'Grid GenerationQueue'!$BH$5:$BH$410,"",'Grid GenerationQueue'!$AC$5:$AC$410,1)</f>
        <v>0</v>
      </c>
      <c r="AF193">
        <f>SUMIFS('Grid GenerationQueue'!AI$5:AI$410,'Grid GenerationQueue'!$AZ$5:$AZ$410,$B193,'Grid GenerationQueue'!$BA$5:$BA$410,$C193,'Grid GenerationQueue'!$BH$5:$BH$410,"&lt;&gt;"&amp;"")+SUMIFS('Grid GenerationQueue'!AI$5:AI$410,'Grid GenerationQueue'!$AZ$5:$AZ$410,$B193,'Grid GenerationQueue'!$BA$5:$BA$410,$C193,'Grid GenerationQueue'!$BH$5:$BH$410,"",'Grid GenerationQueue'!$AC$5:$AC$410,1)</f>
        <v>0</v>
      </c>
      <c r="AG193">
        <f>SUMIFS('Grid GenerationQueue'!AJ$5:AJ$410,'Grid GenerationQueue'!$AZ$5:$AZ$410,$B193,'Grid GenerationQueue'!$BA$5:$BA$410,$C193,'Grid GenerationQueue'!$BH$5:$BH$410,"&lt;&gt;"&amp;"")+SUMIFS('Grid GenerationQueue'!AJ$5:AJ$410,'Grid GenerationQueue'!$AZ$5:$AZ$410,$B193,'Grid GenerationQueue'!$BA$5:$BA$410,$C193,'Grid GenerationQueue'!$BH$5:$BH$410,"",'Grid GenerationQueue'!$AC$5:$AC$410,1)</f>
        <v>0</v>
      </c>
      <c r="AH193">
        <f>SUMIFS('Grid GenerationQueue'!AK$5:AK$410,'Grid GenerationQueue'!$AZ$5:$AZ$410,$B193,'Grid GenerationQueue'!$BA$5:$BA$410,$C193,'Grid GenerationQueue'!$BH$5:$BH$410,"&lt;&gt;"&amp;"")+SUMIFS('Grid GenerationQueue'!AK$5:AK$410,'Grid GenerationQueue'!$AZ$5:$AZ$410,$B193,'Grid GenerationQueue'!$BA$5:$BA$410,$C193,'Grid GenerationQueue'!$BH$5:$BH$410,"",'Grid GenerationQueue'!$AC$5:$AC$410,1)</f>
        <v>0</v>
      </c>
      <c r="AI193">
        <f>SUMIFS('Grid GenerationQueue'!AL$5:AL$410,'Grid GenerationQueue'!$AZ$5:$AZ$410,$B193,'Grid GenerationQueue'!$BA$5:$BA$410,$C193,'Grid GenerationQueue'!$BH$5:$BH$410,"&lt;&gt;"&amp;"")+SUMIFS('Grid GenerationQueue'!AL$5:AL$410,'Grid GenerationQueue'!$AZ$5:$AZ$410,$B193,'Grid GenerationQueue'!$BA$5:$BA$410,$C193,'Grid GenerationQueue'!$BH$5:$BH$410,"",'Grid GenerationQueue'!$AC$5:$AC$410,1)</f>
        <v>0</v>
      </c>
      <c r="AJ193">
        <f>SUMIFS('Grid GenerationQueue'!AM$5:AM$410,'Grid GenerationQueue'!$AZ$5:$AZ$410,$B193,'Grid GenerationQueue'!$BA$5:$BA$410,$C193,'Grid GenerationQueue'!$BH$5:$BH$410,"&lt;&gt;"&amp;"")+SUMIFS('Grid GenerationQueue'!AM$5:AM$410,'Grid GenerationQueue'!$AZ$5:$AZ$410,$B193,'Grid GenerationQueue'!$BA$5:$BA$410,$C193,'Grid GenerationQueue'!$BH$5:$BH$410,"",'Grid GenerationQueue'!$AC$5:$AC$410,1)</f>
        <v>0</v>
      </c>
      <c r="AK193">
        <f>SUMIFS('Grid GenerationQueue'!AN$5:AN$410,'Grid GenerationQueue'!$AZ$5:$AZ$410,$B193,'Grid GenerationQueue'!$BA$5:$BA$410,$C193,'Grid GenerationQueue'!$BH$5:$BH$410,"&lt;&gt;"&amp;"")+SUMIFS('Grid GenerationQueue'!AN$5:AN$410,'Grid GenerationQueue'!$AZ$5:$AZ$410,$B193,'Grid GenerationQueue'!$BA$5:$BA$410,$C193,'Grid GenerationQueue'!$BH$5:$BH$410,"",'Grid GenerationQueue'!$AC$5:$AC$410,1)</f>
        <v>0</v>
      </c>
      <c r="AL193">
        <f>SUMIFS('Grid GenerationQueue'!AO$5:AO$410,'Grid GenerationQueue'!$AZ$5:$AZ$410,$B193,'Grid GenerationQueue'!$BA$5:$BA$410,$C193,'Grid GenerationQueue'!$BH$5:$BH$410,"&lt;&gt;"&amp;"")+SUMIFS('Grid GenerationQueue'!AO$5:AO$410,'Grid GenerationQueue'!$AZ$5:$AZ$410,$B193,'Grid GenerationQueue'!$BA$5:$BA$410,$C193,'Grid GenerationQueue'!$BH$5:$BH$410,"",'Grid GenerationQueue'!$AC$5:$AC$410,1)</f>
        <v>0</v>
      </c>
      <c r="AM193">
        <f>SUMIFS('Grid GenerationQueue'!AP$5:AP$410,'Grid GenerationQueue'!$AZ$5:$AZ$410,$B193,'Grid GenerationQueue'!$BA$5:$BA$410,$C193,'Grid GenerationQueue'!$BH$5:$BH$410,"&lt;&gt;"&amp;"")+SUMIFS('Grid GenerationQueue'!AP$5:AP$410,'Grid GenerationQueue'!$AZ$5:$AZ$410,$B193,'Grid GenerationQueue'!$BA$5:$BA$410,$C193,'Grid GenerationQueue'!$BH$5:$BH$410,"",'Grid GenerationQueue'!$AC$5:$AC$410,1)</f>
        <v>0</v>
      </c>
      <c r="AN193">
        <f>SUMIFS('Grid GenerationQueue'!AQ$5:AQ$410,'Grid GenerationQueue'!$AZ$5:$AZ$410,$B193,'Grid GenerationQueue'!$BA$5:$BA$410,$C193,'Grid GenerationQueue'!$BH$5:$BH$410,"&lt;&gt;"&amp;"")+SUMIFS('Grid GenerationQueue'!AQ$5:AQ$410,'Grid GenerationQueue'!$AZ$5:$AZ$410,$B193,'Grid GenerationQueue'!$BA$5:$BA$410,$C193,'Grid GenerationQueue'!$BH$5:$BH$410,"",'Grid GenerationQueue'!$AC$5:$AC$410,1)</f>
        <v>0</v>
      </c>
      <c r="AO193">
        <f>SUMIFS('Grid GenerationQueue'!AR$5:AR$410,'Grid GenerationQueue'!$AZ$5:$AZ$410,$B193,'Grid GenerationQueue'!$BA$5:$BA$410,$C193,'Grid GenerationQueue'!$BH$5:$BH$410,"&lt;&gt;"&amp;"")+SUMIFS('Grid GenerationQueue'!AR$5:AR$410,'Grid GenerationQueue'!$AZ$5:$AZ$410,$B193,'Grid GenerationQueue'!$BA$5:$BA$410,$C193,'Grid GenerationQueue'!$BH$5:$BH$410,"",'Grid GenerationQueue'!$AC$5:$AC$410,1)</f>
        <v>0</v>
      </c>
      <c r="AQ193">
        <f>SUMIFS('Grid GenerationQueue'!AG$5:AG$410,'Grid GenerationQueue'!$AZ$5:$AZ$410,$B193,'Grid GenerationQueue'!$BA$5:$BA$410,$C193,'Grid GenerationQueue'!$BK$5:$BK$410,"&gt;0")</f>
        <v>0</v>
      </c>
      <c r="AR193">
        <f>SUMIFS('Grid GenerationQueue'!AH$5:AH$410,'Grid GenerationQueue'!$AZ$5:$AZ$410,$B193,'Grid GenerationQueue'!$BA$5:$BA$410,$C193,'Grid GenerationQueue'!$BK$5:$BK$410,"&gt;0")</f>
        <v>0</v>
      </c>
      <c r="AS193">
        <f>SUMIFS('Grid GenerationQueue'!AI$5:AI$410,'Grid GenerationQueue'!$AZ$5:$AZ$410,$B193,'Grid GenerationQueue'!$BA$5:$BA$410,$C193,'Grid GenerationQueue'!$BK$5:$BK$410,"&gt;0")</f>
        <v>0</v>
      </c>
      <c r="AT193">
        <f>SUMIFS('Grid GenerationQueue'!AJ$5:AJ$410,'Grid GenerationQueue'!$AZ$5:$AZ$410,$B193,'Grid GenerationQueue'!$BA$5:$BA$410,$C193,'Grid GenerationQueue'!$BK$5:$BK$410,"&gt;0")</f>
        <v>0</v>
      </c>
      <c r="AU193">
        <f>SUMIFS('Grid GenerationQueue'!AK$5:AK$410,'Grid GenerationQueue'!$AZ$5:$AZ$410,$B193,'Grid GenerationQueue'!$BA$5:$BA$410,$C193,'Grid GenerationQueue'!$BK$5:$BK$410,"&gt;0")</f>
        <v>0</v>
      </c>
      <c r="AV193">
        <f>SUMIFS('Grid GenerationQueue'!AL$5:AL$410,'Grid GenerationQueue'!$AZ$5:$AZ$410,$B193,'Grid GenerationQueue'!$BA$5:$BA$410,$C193,'Grid GenerationQueue'!$BK$5:$BK$410,"&gt;0")</f>
        <v>0</v>
      </c>
      <c r="AW193">
        <f>SUMIFS('Grid GenerationQueue'!AM$5:AM$410,'Grid GenerationQueue'!$AZ$5:$AZ$410,$B193,'Grid GenerationQueue'!$BA$5:$BA$410,$C193,'Grid GenerationQueue'!$BK$5:$BK$410,"&gt;0")</f>
        <v>0</v>
      </c>
      <c r="AX193">
        <f>SUMIFS('Grid GenerationQueue'!AN$5:AN$410,'Grid GenerationQueue'!$AZ$5:$AZ$410,$B193,'Grid GenerationQueue'!$BA$5:$BA$410,$C193,'Grid GenerationQueue'!$BK$5:$BK$410,"&gt;0")</f>
        <v>0</v>
      </c>
      <c r="AY193">
        <f>SUMIFS('Grid GenerationQueue'!AO$5:AO$410,'Grid GenerationQueue'!$AZ$5:$AZ$410,$B193,'Grid GenerationQueue'!$BA$5:$BA$410,$C193,'Grid GenerationQueue'!$BK$5:$BK$410,"&gt;0")</f>
        <v>0</v>
      </c>
      <c r="AZ193">
        <f>SUMIFS('Grid GenerationQueue'!AP$5:AP$410,'Grid GenerationQueue'!$AZ$5:$AZ$410,$B193,'Grid GenerationQueue'!$BA$5:$BA$410,$C193,'Grid GenerationQueue'!$BK$5:$BK$410,"&gt;0")</f>
        <v>0</v>
      </c>
      <c r="BA193">
        <f>SUMIFS('Grid GenerationQueue'!AQ$5:AQ$410,'Grid GenerationQueue'!$AZ$5:$AZ$410,$B193,'Grid GenerationQueue'!$BA$5:$BA$410,$C193,'Grid GenerationQueue'!$BK$5:$BK$410,"&gt;0")</f>
        <v>0</v>
      </c>
      <c r="BB193">
        <f>SUMIFS('Grid GenerationQueue'!AR$5:AR$410,'Grid GenerationQueue'!$AZ$5:$AZ$410,$B193,'Grid GenerationQueue'!$BA$5:$BA$410,$C193,'Grid GenerationQueue'!$BK$5:$BK$410,"&gt;0")</f>
        <v>0</v>
      </c>
      <c r="BD193">
        <f>SUMIFS('Grid GenerationQueue'!AG$5:AG$410,'Grid GenerationQueue'!$AZ$5:$AZ$410,$B193,'Grid GenerationQueue'!$BA$5:$BA$410,$C193,'Grid GenerationQueue'!$BD$5:$BD$410,"&lt;="&amp;$BE$3)</f>
        <v>464.39992000000001</v>
      </c>
      <c r="BE193">
        <f>SUMIFS('Grid GenerationQueue'!AH$5:AH$410,'Grid GenerationQueue'!$AZ$5:$AZ$410,$B193,'Grid GenerationQueue'!$BA$5:$BA$410,$C193,'Grid GenerationQueue'!$BD$5:$BD$410,"&lt;="&amp;$BE$3)</f>
        <v>0</v>
      </c>
      <c r="BF193">
        <f>SUMIFS('Grid GenerationQueue'!AI$5:AI$410,'Grid GenerationQueue'!$AZ$5:$AZ$410,$B193,'Grid GenerationQueue'!$BA$5:$BA$410,$C193,'Grid GenerationQueue'!$BD$5:$BD$410,"&lt;="&amp;$BE$3)</f>
        <v>0</v>
      </c>
      <c r="BG193">
        <f>SUMIFS('Grid GenerationQueue'!AJ$5:AJ$410,'Grid GenerationQueue'!$AZ$5:$AZ$410,$B193,'Grid GenerationQueue'!$BA$5:$BA$410,$C193,'Grid GenerationQueue'!$BD$5:$BD$410,"&lt;="&amp;$BE$3)</f>
        <v>0</v>
      </c>
      <c r="BH193">
        <f>SUMIFS('Grid GenerationQueue'!AK$5:AK$410,'Grid GenerationQueue'!$AZ$5:$AZ$410,$B193,'Grid GenerationQueue'!$BA$5:$BA$410,$C193,'Grid GenerationQueue'!$BD$5:$BD$410,"&lt;="&amp;$BE$3)</f>
        <v>0</v>
      </c>
      <c r="BI193">
        <f>SUMIFS('Grid GenerationQueue'!AL$5:AL$410,'Grid GenerationQueue'!$AZ$5:$AZ$410,$B193,'Grid GenerationQueue'!$BA$5:$BA$410,$C193,'Grid GenerationQueue'!$BD$5:$BD$410,"&lt;="&amp;$BE$3)</f>
        <v>0</v>
      </c>
      <c r="BJ193">
        <f>SUMIFS('Grid GenerationQueue'!AM$5:AM$410,'Grid GenerationQueue'!$AZ$5:$AZ$410,$B193,'Grid GenerationQueue'!$BA$5:$BA$410,$C193,'Grid GenerationQueue'!$BD$5:$BD$410,"&lt;="&amp;$BE$3)</f>
        <v>0</v>
      </c>
      <c r="BK193">
        <f>SUMIFS('Grid GenerationQueue'!AN$5:AN$410,'Grid GenerationQueue'!$AZ$5:$AZ$410,$B193,'Grid GenerationQueue'!$BA$5:$BA$410,$C193,'Grid GenerationQueue'!$BD$5:$BD$410,"&lt;="&amp;$BE$3)</f>
        <v>0</v>
      </c>
      <c r="BL193">
        <f>SUMIFS('Grid GenerationQueue'!AO$5:AO$410,'Grid GenerationQueue'!$AZ$5:$AZ$410,$B193,'Grid GenerationQueue'!$BA$5:$BA$410,$C193,'Grid GenerationQueue'!$BD$5:$BD$410,"&lt;="&amp;$BE$3)</f>
        <v>0</v>
      </c>
      <c r="BM193">
        <f>SUMIFS('Grid GenerationQueue'!AP$5:AP$410,'Grid GenerationQueue'!$AZ$5:$AZ$410,$B193,'Grid GenerationQueue'!$BA$5:$BA$410,$C193,'Grid GenerationQueue'!$BD$5:$BD$410,"&lt;="&amp;$BE$3)</f>
        <v>0</v>
      </c>
      <c r="BN193">
        <f>SUMIFS('Grid GenerationQueue'!AQ$5:AQ$410,'Grid GenerationQueue'!$AZ$5:$AZ$410,$B193,'Grid GenerationQueue'!$BA$5:$BA$410,$C193,'Grid GenerationQueue'!$BD$5:$BD$410,"&lt;="&amp;$BE$3)</f>
        <v>0</v>
      </c>
      <c r="BO193">
        <f>SUMIFS('Grid GenerationQueue'!AR$5:AR$410,'Grid GenerationQueue'!$AZ$5:$AZ$410,$B193,'Grid GenerationQueue'!$BA$5:$BA$410,$C193,'Grid GenerationQueue'!$BD$5:$BD$410,"&lt;="&amp;$BE$3)</f>
        <v>0</v>
      </c>
      <c r="BQ193">
        <f>SUMIFS('Grid GenerationQueue'!AG$5:AG$410,'Grid GenerationQueue'!$AZ$5:$AZ$410,$B193,'Grid GenerationQueue'!$BA$5:$BA$410,$C193,'Grid GenerationQueue'!$BJ$5:$BJ$410,"Executed",'Grid GenerationQueue'!$BD$5:$BD$410,"&lt;="&amp;$BE$3)</f>
        <v>0</v>
      </c>
      <c r="BR193">
        <f>SUMIFS('Grid GenerationQueue'!AH$5:AH$410,'Grid GenerationQueue'!$AZ$5:$AZ$410,$B193,'Grid GenerationQueue'!$BA$5:$BA$410,$C193,'Grid GenerationQueue'!$BJ$5:$BJ$410,"Executed",'Grid GenerationQueue'!$BD$5:$BD$410,"&lt;="&amp;$BE$3)</f>
        <v>0</v>
      </c>
      <c r="BS193">
        <f>SUMIFS('Grid GenerationQueue'!AI$5:AI$410,'Grid GenerationQueue'!$AZ$5:$AZ$410,$B193,'Grid GenerationQueue'!$BA$5:$BA$410,$C193,'Grid GenerationQueue'!$BJ$5:$BJ$410,"Executed",'Grid GenerationQueue'!$BD$5:$BD$410,"&lt;="&amp;$BE$3)</f>
        <v>0</v>
      </c>
      <c r="BT193">
        <f>SUMIFS('Grid GenerationQueue'!AJ$5:AJ$410,'Grid GenerationQueue'!$AZ$5:$AZ$410,$B193,'Grid GenerationQueue'!$BA$5:$BA$410,$C193,'Grid GenerationQueue'!$BJ$5:$BJ$410,"Executed",'Grid GenerationQueue'!$BD$5:$BD$410,"&lt;="&amp;$BE$3)</f>
        <v>0</v>
      </c>
      <c r="BU193">
        <f>SUMIFS('Grid GenerationQueue'!AK$5:AK$410,'Grid GenerationQueue'!$AZ$5:$AZ$410,$B193,'Grid GenerationQueue'!$BA$5:$BA$410,$C193,'Grid GenerationQueue'!$BJ$5:$BJ$410,"Executed",'Grid GenerationQueue'!$BD$5:$BD$410,"&lt;="&amp;$BE$3)</f>
        <v>0</v>
      </c>
      <c r="BV193">
        <f>SUMIFS('Grid GenerationQueue'!AL$5:AL$410,'Grid GenerationQueue'!$AZ$5:$AZ$410,$B193,'Grid GenerationQueue'!$BA$5:$BA$410,$C193,'Grid GenerationQueue'!$BJ$5:$BJ$410,"Executed",'Grid GenerationQueue'!$BD$5:$BD$410,"&lt;="&amp;$BE$3)</f>
        <v>0</v>
      </c>
      <c r="BW193">
        <f>SUMIFS('Grid GenerationQueue'!AM$5:AM$410,'Grid GenerationQueue'!$AZ$5:$AZ$410,$B193,'Grid GenerationQueue'!$BA$5:$BA$410,$C193,'Grid GenerationQueue'!$BJ$5:$BJ$410,"Executed",'Grid GenerationQueue'!$BD$5:$BD$410,"&lt;="&amp;$BE$3)</f>
        <v>0</v>
      </c>
      <c r="BX193">
        <f>SUMIFS('Grid GenerationQueue'!AN$5:AN$410,'Grid GenerationQueue'!$AZ$5:$AZ$410,$B193,'Grid GenerationQueue'!$BA$5:$BA$410,$C193,'Grid GenerationQueue'!$BJ$5:$BJ$410,"Executed",'Grid GenerationQueue'!$BD$5:$BD$410,"&lt;="&amp;$BE$3)</f>
        <v>0</v>
      </c>
      <c r="BY193">
        <f>SUMIFS('Grid GenerationQueue'!AO$5:AO$410,'Grid GenerationQueue'!$AZ$5:$AZ$410,$B193,'Grid GenerationQueue'!$BA$5:$BA$410,$C193,'Grid GenerationQueue'!$BJ$5:$BJ$410,"Executed",'Grid GenerationQueue'!$BD$5:$BD$410,"&lt;="&amp;$BE$3)</f>
        <v>0</v>
      </c>
      <c r="BZ193">
        <f>SUMIFS('Grid GenerationQueue'!AP$5:AP$410,'Grid GenerationQueue'!$AZ$5:$AZ$410,$B193,'Grid GenerationQueue'!$BA$5:$BA$410,$C193,'Grid GenerationQueue'!$BJ$5:$BJ$410,"Executed",'Grid GenerationQueue'!$BD$5:$BD$410,"&lt;="&amp;$BE$3)</f>
        <v>0</v>
      </c>
      <c r="CA193">
        <f>SUMIFS('Grid GenerationQueue'!AQ$5:AQ$410,'Grid GenerationQueue'!$AZ$5:$AZ$410,$B193,'Grid GenerationQueue'!$BA$5:$BA$410,$C193,'Grid GenerationQueue'!$BJ$5:$BJ$410,"Executed",'Grid GenerationQueue'!$BD$5:$BD$410,"&lt;="&amp;$BE$3)</f>
        <v>0</v>
      </c>
      <c r="CB193">
        <f>SUMIFS('Grid GenerationQueue'!AR$5:AR$410,'Grid GenerationQueue'!$AZ$5:$AZ$410,$B193,'Grid GenerationQueue'!$BA$5:$BA$410,$C193,'Grid GenerationQueue'!$BJ$5:$BJ$410,"Executed",'Grid GenerationQueue'!$BD$5:$BD$410,"&lt;="&amp;$BE$3)</f>
        <v>0</v>
      </c>
      <c r="CD193">
        <f>SUMIFS('Grid GenerationQueue'!AG$5:AG$410,'Grid GenerationQueue'!$AZ$5:$AZ$410,$B193,'Grid GenerationQueue'!$BA$5:$BA$410,$C193,'Grid GenerationQueue'!$BH$5:$BH$410,"&lt;&gt;"&amp;"",'Grid GenerationQueue'!$BD$5:$BD$410,"&lt;="&amp;$BE$3)</f>
        <v>160</v>
      </c>
      <c r="CE193">
        <f>SUMIFS('Grid GenerationQueue'!AH$5:AH$410,'Grid GenerationQueue'!$AZ$5:$AZ$410,$B193,'Grid GenerationQueue'!$BA$5:$BA$410,$C193,'Grid GenerationQueue'!$BH$5:$BH$410,"&lt;&gt;"&amp;"",'Grid GenerationQueue'!$BD$5:$BD$410,"&lt;="&amp;$BE$3)</f>
        <v>0</v>
      </c>
      <c r="CF193">
        <f>SUMIFS('Grid GenerationQueue'!AI$5:AI$410,'Grid GenerationQueue'!$AZ$5:$AZ$410,$B193,'Grid GenerationQueue'!$BA$5:$BA$410,$C193,'Grid GenerationQueue'!$BH$5:$BH$410,"&lt;&gt;"&amp;"",'Grid GenerationQueue'!$BD$5:$BD$410,"&lt;="&amp;$BE$3)</f>
        <v>0</v>
      </c>
      <c r="CG193">
        <f>SUMIFS('Grid GenerationQueue'!AJ$5:AJ$410,'Grid GenerationQueue'!$AZ$5:$AZ$410,$B193,'Grid GenerationQueue'!$BA$5:$BA$410,$C193,'Grid GenerationQueue'!$BH$5:$BH$410,"&lt;&gt;"&amp;"",'Grid GenerationQueue'!$BD$5:$BD$410,"&lt;="&amp;$BE$3)</f>
        <v>0</v>
      </c>
      <c r="CH193">
        <f>SUMIFS('Grid GenerationQueue'!AK$5:AK$410,'Grid GenerationQueue'!$AZ$5:$AZ$410,$B193,'Grid GenerationQueue'!$BA$5:$BA$410,$C193,'Grid GenerationQueue'!$BH$5:$BH$410,"&lt;&gt;"&amp;"",'Grid GenerationQueue'!$BD$5:$BD$410,"&lt;="&amp;$BE$3)</f>
        <v>0</v>
      </c>
      <c r="CI193">
        <f>SUMIFS('Grid GenerationQueue'!AL$5:AL$410,'Grid GenerationQueue'!$AZ$5:$AZ$410,$B193,'Grid GenerationQueue'!$BA$5:$BA$410,$C193,'Grid GenerationQueue'!$BH$5:$BH$410,"&lt;&gt;"&amp;"",'Grid GenerationQueue'!$BD$5:$BD$410,"&lt;="&amp;$BE$3)</f>
        <v>0</v>
      </c>
      <c r="CJ193">
        <f>SUMIFS('Grid GenerationQueue'!AM$5:AM$410,'Grid GenerationQueue'!$AZ$5:$AZ$410,$B193,'Grid GenerationQueue'!$BA$5:$BA$410,$C193,'Grid GenerationQueue'!$BH$5:$BH$410,"&lt;&gt;"&amp;"",'Grid GenerationQueue'!$BD$5:$BD$410,"&lt;="&amp;$BE$3)</f>
        <v>0</v>
      </c>
      <c r="CK193">
        <f>SUMIFS('Grid GenerationQueue'!AN$5:AN$410,'Grid GenerationQueue'!$AZ$5:$AZ$410,$B193,'Grid GenerationQueue'!$BA$5:$BA$410,$C193,'Grid GenerationQueue'!$BH$5:$BH$410,"&lt;&gt;"&amp;"",'Grid GenerationQueue'!$BD$5:$BD$410,"&lt;="&amp;$BE$3)</f>
        <v>0</v>
      </c>
      <c r="CL193">
        <f>SUMIFS('Grid GenerationQueue'!AO$5:AO$410,'Grid GenerationQueue'!$AZ$5:$AZ$410,$B193,'Grid GenerationQueue'!$BA$5:$BA$410,$C193,'Grid GenerationQueue'!$BH$5:$BH$410,"&lt;&gt;"&amp;"",'Grid GenerationQueue'!$BD$5:$BD$410,"&lt;="&amp;$BE$3)</f>
        <v>0</v>
      </c>
      <c r="CM193">
        <f>SUMIFS('Grid GenerationQueue'!AP$5:AP$410,'Grid GenerationQueue'!$AZ$5:$AZ$410,$B193,'Grid GenerationQueue'!$BA$5:$BA$410,$C193,'Grid GenerationQueue'!$BH$5:$BH$410,"&lt;&gt;"&amp;"",'Grid GenerationQueue'!$BD$5:$BD$410,"&lt;="&amp;$BE$3)</f>
        <v>0</v>
      </c>
      <c r="CN193">
        <f>SUMIFS('Grid GenerationQueue'!AQ$5:AQ$410,'Grid GenerationQueue'!$AZ$5:$AZ$410,$B193,'Grid GenerationQueue'!$BA$5:$BA$410,$C193,'Grid GenerationQueue'!$BH$5:$BH$410,"&lt;&gt;"&amp;"",'Grid GenerationQueue'!$BD$5:$BD$410,"&lt;="&amp;$BE$3)</f>
        <v>0</v>
      </c>
      <c r="CO193">
        <f>SUMIFS('Grid GenerationQueue'!AR$5:AR$410,'Grid GenerationQueue'!$AZ$5:$AZ$410,$B193,'Grid GenerationQueue'!$BA$5:$BA$410,$C193,'Grid GenerationQueue'!$BH$5:$BH$410,"&lt;&gt;"&amp;"",'Grid GenerationQueue'!$BD$5:$BD$410,"&lt;="&amp;$BE$3)</f>
        <v>0</v>
      </c>
      <c r="CQ193">
        <f>SUMIFS('Grid GenerationQueue'!AG$5:AG$410,'Grid GenerationQueue'!$AZ$5:$AZ$410,$B193,'Grid GenerationQueue'!$BA$5:$BA$410,$C193,'Grid GenerationQueue'!$BK$5:$BK$410,"&gt;0",'Grid GenerationQueue'!$BD$5:$BD$410,"&lt;="&amp;$BE$3)</f>
        <v>0</v>
      </c>
      <c r="CR193">
        <f>SUMIFS('Grid GenerationQueue'!AH$5:AH$410,'Grid GenerationQueue'!$AZ$5:$AZ$410,$B193,'Grid GenerationQueue'!$BA$5:$BA$410,$C193,'Grid GenerationQueue'!$BK$5:$BK$410,"&gt;0",'Grid GenerationQueue'!$BD$5:$BD$410,"&lt;="&amp;$BE$3)</f>
        <v>0</v>
      </c>
      <c r="CS193">
        <f>SUMIFS('Grid GenerationQueue'!AI$5:AI$410,'Grid GenerationQueue'!$AZ$5:$AZ$410,$B193,'Grid GenerationQueue'!$BA$5:$BA$410,$C193,'Grid GenerationQueue'!$BK$5:$BK$410,"&gt;0",'Grid GenerationQueue'!$BD$5:$BD$410,"&lt;="&amp;$BE$3)</f>
        <v>0</v>
      </c>
      <c r="CT193">
        <f>SUMIFS('Grid GenerationQueue'!AJ$5:AJ$410,'Grid GenerationQueue'!$AZ$5:$AZ$410,$B193,'Grid GenerationQueue'!$BA$5:$BA$410,$C193,'Grid GenerationQueue'!$BK$5:$BK$410,"&gt;0",'Grid GenerationQueue'!$BD$5:$BD$410,"&lt;="&amp;$BE$3)</f>
        <v>0</v>
      </c>
      <c r="CU193">
        <f>SUMIFS('Grid GenerationQueue'!AK$5:AK$410,'Grid GenerationQueue'!$AZ$5:$AZ$410,$B193,'Grid GenerationQueue'!$BA$5:$BA$410,$C193,'Grid GenerationQueue'!$BK$5:$BK$410,"&gt;0",'Grid GenerationQueue'!$BD$5:$BD$410,"&lt;="&amp;$BE$3)</f>
        <v>0</v>
      </c>
      <c r="CV193">
        <f>SUMIFS('Grid GenerationQueue'!AL$5:AL$410,'Grid GenerationQueue'!$AZ$5:$AZ$410,$B193,'Grid GenerationQueue'!$BA$5:$BA$410,$C193,'Grid GenerationQueue'!$BK$5:$BK$410,"&gt;0",'Grid GenerationQueue'!$BD$5:$BD$410,"&lt;="&amp;$BE$3)</f>
        <v>0</v>
      </c>
      <c r="CW193">
        <f>SUMIFS('Grid GenerationQueue'!AM$5:AM$410,'Grid GenerationQueue'!$AZ$5:$AZ$410,$B193,'Grid GenerationQueue'!$BA$5:$BA$410,$C193,'Grid GenerationQueue'!$BK$5:$BK$410,"&gt;0",'Grid GenerationQueue'!$BD$5:$BD$410,"&lt;="&amp;$BE$3)</f>
        <v>0</v>
      </c>
      <c r="CX193">
        <f>SUMIFS('Grid GenerationQueue'!AN$5:AN$410,'Grid GenerationQueue'!$AZ$5:$AZ$410,$B193,'Grid GenerationQueue'!$BA$5:$BA$410,$C193,'Grid GenerationQueue'!$BK$5:$BK$410,"&gt;0",'Grid GenerationQueue'!$BD$5:$BD$410,"&lt;="&amp;$BE$3)</f>
        <v>0</v>
      </c>
      <c r="CY193">
        <f>SUMIFS('Grid GenerationQueue'!AO$5:AO$410,'Grid GenerationQueue'!$AZ$5:$AZ$410,$B193,'Grid GenerationQueue'!$BA$5:$BA$410,$C193,'Grid GenerationQueue'!$BK$5:$BK$410,"&gt;0",'Grid GenerationQueue'!$BD$5:$BD$410,"&lt;="&amp;$BE$3)</f>
        <v>0</v>
      </c>
      <c r="CZ193">
        <f>SUMIFS('Grid GenerationQueue'!AP$5:AP$410,'Grid GenerationQueue'!$AZ$5:$AZ$410,$B193,'Grid GenerationQueue'!$BA$5:$BA$410,$C193,'Grid GenerationQueue'!$BK$5:$BK$410,"&gt;0",'Grid GenerationQueue'!$BD$5:$BD$410,"&lt;="&amp;$BE$3)</f>
        <v>0</v>
      </c>
      <c r="DA193">
        <f>SUMIFS('Grid GenerationQueue'!AQ$5:AQ$410,'Grid GenerationQueue'!$AZ$5:$AZ$410,$B193,'Grid GenerationQueue'!$BA$5:$BA$410,$C193,'Grid GenerationQueue'!$BK$5:$BK$410,"&gt;0",'Grid GenerationQueue'!$BD$5:$BD$410,"&lt;="&amp;$BE$3)</f>
        <v>0</v>
      </c>
      <c r="DB193">
        <f>SUMIFS('Grid GenerationQueue'!AR$5:AR$410,'Grid GenerationQueue'!$AZ$5:$AZ$410,$B193,'Grid GenerationQueue'!$BA$5:$BA$410,$C193,'Grid GenerationQueue'!$BK$5:$BK$410,"&gt;0",'Grid GenerationQueue'!$BD$5:$BD$410,"&lt;="&amp;$BE$3)</f>
        <v>0</v>
      </c>
    </row>
    <row r="194" spans="1:106" x14ac:dyDescent="0.35">
      <c r="A194" t="s">
        <v>75</v>
      </c>
      <c r="B194" t="s">
        <v>4480</v>
      </c>
      <c r="C194">
        <v>230</v>
      </c>
      <c r="D194">
        <f>SUMIFS('Grid GenerationQueue'!AG$5:AG$410,'Grid GenerationQueue'!$AZ$5:$AZ$410,$B194,'Grid GenerationQueue'!$BA$5:$BA$410,$C194)</f>
        <v>0</v>
      </c>
      <c r="E194">
        <f>SUMIFS('Grid GenerationQueue'!AH$5:AH$410,'Grid GenerationQueue'!$AZ$5:$AZ$410,$B194,'Grid GenerationQueue'!$BA$5:$BA$410,$C194)</f>
        <v>0</v>
      </c>
      <c r="F194">
        <f>SUMIFS('Grid GenerationQueue'!AI$5:AI$410,'Grid GenerationQueue'!$AZ$5:$AZ$410,$B194,'Grid GenerationQueue'!$BA$5:$BA$410,$C194)</f>
        <v>0</v>
      </c>
      <c r="G194">
        <f>SUMIFS('Grid GenerationQueue'!AJ$5:AJ$410,'Grid GenerationQueue'!$AZ$5:$AZ$410,$B194,'Grid GenerationQueue'!$BA$5:$BA$410,$C194)</f>
        <v>0</v>
      </c>
      <c r="H194">
        <f>SUMIFS('Grid GenerationQueue'!AK$5:AK$410,'Grid GenerationQueue'!$AZ$5:$AZ$410,$B194,'Grid GenerationQueue'!$BA$5:$BA$410,$C194)</f>
        <v>0</v>
      </c>
      <c r="I194">
        <f>SUMIFS('Grid GenerationQueue'!AL$5:AL$410,'Grid GenerationQueue'!$AZ$5:$AZ$410,$B194,'Grid GenerationQueue'!$BA$5:$BA$410,$C194)</f>
        <v>0</v>
      </c>
      <c r="J194">
        <f>SUMIFS('Grid GenerationQueue'!AM$5:AM$410,'Grid GenerationQueue'!$AZ$5:$AZ$410,$B194,'Grid GenerationQueue'!$BA$5:$BA$410,$C194)</f>
        <v>0</v>
      </c>
      <c r="K194">
        <f>SUMIFS('Grid GenerationQueue'!AN$5:AN$410,'Grid GenerationQueue'!$AZ$5:$AZ$410,$B194,'Grid GenerationQueue'!$BA$5:$BA$410,$C194)</f>
        <v>0</v>
      </c>
      <c r="L194">
        <f>SUMIFS('Grid GenerationQueue'!AO$5:AO$410,'Grid GenerationQueue'!$AZ$5:$AZ$410,$B194,'Grid GenerationQueue'!$BA$5:$BA$410,$C194)</f>
        <v>0</v>
      </c>
      <c r="M194">
        <f>SUMIFS('Grid GenerationQueue'!AP$5:AP$410,'Grid GenerationQueue'!$AZ$5:$AZ$410,$B194,'Grid GenerationQueue'!$BA$5:$BA$410,$C194)</f>
        <v>0</v>
      </c>
      <c r="N194">
        <f>SUMIFS('Grid GenerationQueue'!AQ$5:AQ$410,'Grid GenerationQueue'!$AZ$5:$AZ$410,$B194,'Grid GenerationQueue'!$BA$5:$BA$410,$C194)</f>
        <v>0</v>
      </c>
      <c r="O194">
        <f>SUMIFS('Grid GenerationQueue'!AR$5:AR$410,'Grid GenerationQueue'!$AZ$5:$AZ$410,$B194,'Grid GenerationQueue'!$BA$5:$BA$410,$C194)</f>
        <v>0</v>
      </c>
      <c r="Q194">
        <f>SUMIFS('Grid GenerationQueue'!AG$5:AG$410,'Grid GenerationQueue'!$AZ$5:$AZ$410,$B194,'Grid GenerationQueue'!$BA$5:$BA$410,$C194,'Grid GenerationQueue'!$BJ$5:$BJ$410,"Executed")</f>
        <v>0</v>
      </c>
      <c r="R194">
        <f>SUMIFS('Grid GenerationQueue'!AH$5:AH$410,'Grid GenerationQueue'!$AZ$5:$AZ$410,$B194,'Grid GenerationQueue'!$BA$5:$BA$410,$C194,'Grid GenerationQueue'!$BJ$5:$BJ$410,"Executed")</f>
        <v>0</v>
      </c>
      <c r="S194">
        <f>SUMIFS('Grid GenerationQueue'!AI$5:AI$410,'Grid GenerationQueue'!$AZ$5:$AZ$410,$B194,'Grid GenerationQueue'!$BA$5:$BA$410,$C194,'Grid GenerationQueue'!$BJ$5:$BJ$410,"Executed")</f>
        <v>0</v>
      </c>
      <c r="T194">
        <f>SUMIFS('Grid GenerationQueue'!AJ$5:AJ$410,'Grid GenerationQueue'!$AZ$5:$AZ$410,$B194,'Grid GenerationQueue'!$BA$5:$BA$410,$C194,'Grid GenerationQueue'!$BJ$5:$BJ$410,"Executed")</f>
        <v>0</v>
      </c>
      <c r="U194">
        <f>SUMIFS('Grid GenerationQueue'!AK$5:AK$410,'Grid GenerationQueue'!$AZ$5:$AZ$410,$B194,'Grid GenerationQueue'!$BA$5:$BA$410,$C194,'Grid GenerationQueue'!$BJ$5:$BJ$410,"Executed")</f>
        <v>0</v>
      </c>
      <c r="V194">
        <f>SUMIFS('Grid GenerationQueue'!AL$5:AL$410,'Grid GenerationQueue'!$AZ$5:$AZ$410,$B194,'Grid GenerationQueue'!$BA$5:$BA$410,$C194,'Grid GenerationQueue'!$BJ$5:$BJ$410,"Executed")</f>
        <v>0</v>
      </c>
      <c r="W194">
        <f>SUMIFS('Grid GenerationQueue'!AM$5:AM$410,'Grid GenerationQueue'!$AZ$5:$AZ$410,$B194,'Grid GenerationQueue'!$BA$5:$BA$410,$C194,'Grid GenerationQueue'!$BJ$5:$BJ$410,"Executed")</f>
        <v>0</v>
      </c>
      <c r="X194">
        <f>SUMIFS('Grid GenerationQueue'!AN$5:AN$410,'Grid GenerationQueue'!$AZ$5:$AZ$410,$B194,'Grid GenerationQueue'!$BA$5:$BA$410,$C194,'Grid GenerationQueue'!$BJ$5:$BJ$410,"Executed")</f>
        <v>0</v>
      </c>
      <c r="Y194">
        <f>SUMIFS('Grid GenerationQueue'!AO$5:AO$410,'Grid GenerationQueue'!$AZ$5:$AZ$410,$B194,'Grid GenerationQueue'!$BA$5:$BA$410,$C194,'Grid GenerationQueue'!$BJ$5:$BJ$410,"Executed")</f>
        <v>0</v>
      </c>
      <c r="Z194">
        <f>SUMIFS('Grid GenerationQueue'!AP$5:AP$410,'Grid GenerationQueue'!$AZ$5:$AZ$410,$B194,'Grid GenerationQueue'!$BA$5:$BA$410,$C194,'Grid GenerationQueue'!$BJ$5:$BJ$410,"Executed")</f>
        <v>0</v>
      </c>
      <c r="AA194">
        <f>SUMIFS('Grid GenerationQueue'!AQ$5:AQ$410,'Grid GenerationQueue'!$AZ$5:$AZ$410,$B194,'Grid GenerationQueue'!$BA$5:$BA$410,$C194,'Grid GenerationQueue'!$BJ$5:$BJ$410,"Executed")</f>
        <v>0</v>
      </c>
      <c r="AB194">
        <f>SUMIFS('Grid GenerationQueue'!AR$5:AR$410,'Grid GenerationQueue'!$AZ$5:$AZ$410,$B194,'Grid GenerationQueue'!$BA$5:$BA$410,$C194,'Grid GenerationQueue'!$BJ$5:$BJ$410,"Executed")</f>
        <v>0</v>
      </c>
      <c r="AD194">
        <f>SUMIFS('Grid GenerationQueue'!AG$5:AG$410,'Grid GenerationQueue'!$AZ$5:$AZ$410,$B194,'Grid GenerationQueue'!$BA$5:$BA$410,$C194,'Grid GenerationQueue'!$BH$5:$BH$410,"&lt;&gt;"&amp;"")+SUMIFS('Grid GenerationQueue'!AG$5:AG$410,'Grid GenerationQueue'!$AZ$5:$AZ$410,$B194,'Grid GenerationQueue'!$BA$5:$BA$410,$C194,'Grid GenerationQueue'!$BH$5:$BH$410,"",'Grid GenerationQueue'!$AC$5:$AC$410,1)</f>
        <v>0</v>
      </c>
      <c r="AE194">
        <f>SUMIFS('Grid GenerationQueue'!AH$5:AH$410,'Grid GenerationQueue'!$AZ$5:$AZ$410,$B194,'Grid GenerationQueue'!$BA$5:$BA$410,$C194,'Grid GenerationQueue'!$BH$5:$BH$410,"&lt;&gt;"&amp;"")+SUMIFS('Grid GenerationQueue'!AH$5:AH$410,'Grid GenerationQueue'!$AZ$5:$AZ$410,$B194,'Grid GenerationQueue'!$BA$5:$BA$410,$C194,'Grid GenerationQueue'!$BH$5:$BH$410,"",'Grid GenerationQueue'!$AC$5:$AC$410,1)</f>
        <v>0</v>
      </c>
      <c r="AF194">
        <f>SUMIFS('Grid GenerationQueue'!AI$5:AI$410,'Grid GenerationQueue'!$AZ$5:$AZ$410,$B194,'Grid GenerationQueue'!$BA$5:$BA$410,$C194,'Grid GenerationQueue'!$BH$5:$BH$410,"&lt;&gt;"&amp;"")+SUMIFS('Grid GenerationQueue'!AI$5:AI$410,'Grid GenerationQueue'!$AZ$5:$AZ$410,$B194,'Grid GenerationQueue'!$BA$5:$BA$410,$C194,'Grid GenerationQueue'!$BH$5:$BH$410,"",'Grid GenerationQueue'!$AC$5:$AC$410,1)</f>
        <v>0</v>
      </c>
      <c r="AG194">
        <f>SUMIFS('Grid GenerationQueue'!AJ$5:AJ$410,'Grid GenerationQueue'!$AZ$5:$AZ$410,$B194,'Grid GenerationQueue'!$BA$5:$BA$410,$C194,'Grid GenerationQueue'!$BH$5:$BH$410,"&lt;&gt;"&amp;"")+SUMIFS('Grid GenerationQueue'!AJ$5:AJ$410,'Grid GenerationQueue'!$AZ$5:$AZ$410,$B194,'Grid GenerationQueue'!$BA$5:$BA$410,$C194,'Grid GenerationQueue'!$BH$5:$BH$410,"",'Grid GenerationQueue'!$AC$5:$AC$410,1)</f>
        <v>0</v>
      </c>
      <c r="AH194">
        <f>SUMIFS('Grid GenerationQueue'!AK$5:AK$410,'Grid GenerationQueue'!$AZ$5:$AZ$410,$B194,'Grid GenerationQueue'!$BA$5:$BA$410,$C194,'Grid GenerationQueue'!$BH$5:$BH$410,"&lt;&gt;"&amp;"")+SUMIFS('Grid GenerationQueue'!AK$5:AK$410,'Grid GenerationQueue'!$AZ$5:$AZ$410,$B194,'Grid GenerationQueue'!$BA$5:$BA$410,$C194,'Grid GenerationQueue'!$BH$5:$BH$410,"",'Grid GenerationQueue'!$AC$5:$AC$410,1)</f>
        <v>0</v>
      </c>
      <c r="AI194">
        <f>SUMIFS('Grid GenerationQueue'!AL$5:AL$410,'Grid GenerationQueue'!$AZ$5:$AZ$410,$B194,'Grid GenerationQueue'!$BA$5:$BA$410,$C194,'Grid GenerationQueue'!$BH$5:$BH$410,"&lt;&gt;"&amp;"")+SUMIFS('Grid GenerationQueue'!AL$5:AL$410,'Grid GenerationQueue'!$AZ$5:$AZ$410,$B194,'Grid GenerationQueue'!$BA$5:$BA$410,$C194,'Grid GenerationQueue'!$BH$5:$BH$410,"",'Grid GenerationQueue'!$AC$5:$AC$410,1)</f>
        <v>0</v>
      </c>
      <c r="AJ194">
        <f>SUMIFS('Grid GenerationQueue'!AM$5:AM$410,'Grid GenerationQueue'!$AZ$5:$AZ$410,$B194,'Grid GenerationQueue'!$BA$5:$BA$410,$C194,'Grid GenerationQueue'!$BH$5:$BH$410,"&lt;&gt;"&amp;"")+SUMIFS('Grid GenerationQueue'!AM$5:AM$410,'Grid GenerationQueue'!$AZ$5:$AZ$410,$B194,'Grid GenerationQueue'!$BA$5:$BA$410,$C194,'Grid GenerationQueue'!$BH$5:$BH$410,"",'Grid GenerationQueue'!$AC$5:$AC$410,1)</f>
        <v>0</v>
      </c>
      <c r="AK194">
        <f>SUMIFS('Grid GenerationQueue'!AN$5:AN$410,'Grid GenerationQueue'!$AZ$5:$AZ$410,$B194,'Grid GenerationQueue'!$BA$5:$BA$410,$C194,'Grid GenerationQueue'!$BH$5:$BH$410,"&lt;&gt;"&amp;"")+SUMIFS('Grid GenerationQueue'!AN$5:AN$410,'Grid GenerationQueue'!$AZ$5:$AZ$410,$B194,'Grid GenerationQueue'!$BA$5:$BA$410,$C194,'Grid GenerationQueue'!$BH$5:$BH$410,"",'Grid GenerationQueue'!$AC$5:$AC$410,1)</f>
        <v>0</v>
      </c>
      <c r="AL194">
        <f>SUMIFS('Grid GenerationQueue'!AO$5:AO$410,'Grid GenerationQueue'!$AZ$5:$AZ$410,$B194,'Grid GenerationQueue'!$BA$5:$BA$410,$C194,'Grid GenerationQueue'!$BH$5:$BH$410,"&lt;&gt;"&amp;"")+SUMIFS('Grid GenerationQueue'!AO$5:AO$410,'Grid GenerationQueue'!$AZ$5:$AZ$410,$B194,'Grid GenerationQueue'!$BA$5:$BA$410,$C194,'Grid GenerationQueue'!$BH$5:$BH$410,"",'Grid GenerationQueue'!$AC$5:$AC$410,1)</f>
        <v>0</v>
      </c>
      <c r="AM194">
        <f>SUMIFS('Grid GenerationQueue'!AP$5:AP$410,'Grid GenerationQueue'!$AZ$5:$AZ$410,$B194,'Grid GenerationQueue'!$BA$5:$BA$410,$C194,'Grid GenerationQueue'!$BH$5:$BH$410,"&lt;&gt;"&amp;"")+SUMIFS('Grid GenerationQueue'!AP$5:AP$410,'Grid GenerationQueue'!$AZ$5:$AZ$410,$B194,'Grid GenerationQueue'!$BA$5:$BA$410,$C194,'Grid GenerationQueue'!$BH$5:$BH$410,"",'Grid GenerationQueue'!$AC$5:$AC$410,1)</f>
        <v>0</v>
      </c>
      <c r="AN194">
        <f>SUMIFS('Grid GenerationQueue'!AQ$5:AQ$410,'Grid GenerationQueue'!$AZ$5:$AZ$410,$B194,'Grid GenerationQueue'!$BA$5:$BA$410,$C194,'Grid GenerationQueue'!$BH$5:$BH$410,"&lt;&gt;"&amp;"")+SUMIFS('Grid GenerationQueue'!AQ$5:AQ$410,'Grid GenerationQueue'!$AZ$5:$AZ$410,$B194,'Grid GenerationQueue'!$BA$5:$BA$410,$C194,'Grid GenerationQueue'!$BH$5:$BH$410,"",'Grid GenerationQueue'!$AC$5:$AC$410,1)</f>
        <v>0</v>
      </c>
      <c r="AO194">
        <f>SUMIFS('Grid GenerationQueue'!AR$5:AR$410,'Grid GenerationQueue'!$AZ$5:$AZ$410,$B194,'Grid GenerationQueue'!$BA$5:$BA$410,$C194,'Grid GenerationQueue'!$BH$5:$BH$410,"&lt;&gt;"&amp;"")+SUMIFS('Grid GenerationQueue'!AR$5:AR$410,'Grid GenerationQueue'!$AZ$5:$AZ$410,$B194,'Grid GenerationQueue'!$BA$5:$BA$410,$C194,'Grid GenerationQueue'!$BH$5:$BH$410,"",'Grid GenerationQueue'!$AC$5:$AC$410,1)</f>
        <v>0</v>
      </c>
      <c r="AQ194">
        <f>SUMIFS('Grid GenerationQueue'!AG$5:AG$410,'Grid GenerationQueue'!$AZ$5:$AZ$410,$B194,'Grid GenerationQueue'!$BA$5:$BA$410,$C194,'Grid GenerationQueue'!$BK$5:$BK$410,"&gt;0")</f>
        <v>0</v>
      </c>
      <c r="AR194">
        <f>SUMIFS('Grid GenerationQueue'!AH$5:AH$410,'Grid GenerationQueue'!$AZ$5:$AZ$410,$B194,'Grid GenerationQueue'!$BA$5:$BA$410,$C194,'Grid GenerationQueue'!$BK$5:$BK$410,"&gt;0")</f>
        <v>0</v>
      </c>
      <c r="AS194">
        <f>SUMIFS('Grid GenerationQueue'!AI$5:AI$410,'Grid GenerationQueue'!$AZ$5:$AZ$410,$B194,'Grid GenerationQueue'!$BA$5:$BA$410,$C194,'Grid GenerationQueue'!$BK$5:$BK$410,"&gt;0")</f>
        <v>0</v>
      </c>
      <c r="AT194">
        <f>SUMIFS('Grid GenerationQueue'!AJ$5:AJ$410,'Grid GenerationQueue'!$AZ$5:$AZ$410,$B194,'Grid GenerationQueue'!$BA$5:$BA$410,$C194,'Grid GenerationQueue'!$BK$5:$BK$410,"&gt;0")</f>
        <v>0</v>
      </c>
      <c r="AU194">
        <f>SUMIFS('Grid GenerationQueue'!AK$5:AK$410,'Grid GenerationQueue'!$AZ$5:$AZ$410,$B194,'Grid GenerationQueue'!$BA$5:$BA$410,$C194,'Grid GenerationQueue'!$BK$5:$BK$410,"&gt;0")</f>
        <v>0</v>
      </c>
      <c r="AV194">
        <f>SUMIFS('Grid GenerationQueue'!AL$5:AL$410,'Grid GenerationQueue'!$AZ$5:$AZ$410,$B194,'Grid GenerationQueue'!$BA$5:$BA$410,$C194,'Grid GenerationQueue'!$BK$5:$BK$410,"&gt;0")</f>
        <v>0</v>
      </c>
      <c r="AW194">
        <f>SUMIFS('Grid GenerationQueue'!AM$5:AM$410,'Grid GenerationQueue'!$AZ$5:$AZ$410,$B194,'Grid GenerationQueue'!$BA$5:$BA$410,$C194,'Grid GenerationQueue'!$BK$5:$BK$410,"&gt;0")</f>
        <v>0</v>
      </c>
      <c r="AX194">
        <f>SUMIFS('Grid GenerationQueue'!AN$5:AN$410,'Grid GenerationQueue'!$AZ$5:$AZ$410,$B194,'Grid GenerationQueue'!$BA$5:$BA$410,$C194,'Grid GenerationQueue'!$BK$5:$BK$410,"&gt;0")</f>
        <v>0</v>
      </c>
      <c r="AY194">
        <f>SUMIFS('Grid GenerationQueue'!AO$5:AO$410,'Grid GenerationQueue'!$AZ$5:$AZ$410,$B194,'Grid GenerationQueue'!$BA$5:$BA$410,$C194,'Grid GenerationQueue'!$BK$5:$BK$410,"&gt;0")</f>
        <v>0</v>
      </c>
      <c r="AZ194">
        <f>SUMIFS('Grid GenerationQueue'!AP$5:AP$410,'Grid GenerationQueue'!$AZ$5:$AZ$410,$B194,'Grid GenerationQueue'!$BA$5:$BA$410,$C194,'Grid GenerationQueue'!$BK$5:$BK$410,"&gt;0")</f>
        <v>0</v>
      </c>
      <c r="BA194">
        <f>SUMIFS('Grid GenerationQueue'!AQ$5:AQ$410,'Grid GenerationQueue'!$AZ$5:$AZ$410,$B194,'Grid GenerationQueue'!$BA$5:$BA$410,$C194,'Grid GenerationQueue'!$BK$5:$BK$410,"&gt;0")</f>
        <v>0</v>
      </c>
      <c r="BB194">
        <f>SUMIFS('Grid GenerationQueue'!AR$5:AR$410,'Grid GenerationQueue'!$AZ$5:$AZ$410,$B194,'Grid GenerationQueue'!$BA$5:$BA$410,$C194,'Grid GenerationQueue'!$BK$5:$BK$410,"&gt;0")</f>
        <v>0</v>
      </c>
      <c r="BD194">
        <f>SUMIFS('Grid GenerationQueue'!AG$5:AG$410,'Grid GenerationQueue'!$AZ$5:$AZ$410,$B194,'Grid GenerationQueue'!$BA$5:$BA$410,$C194,'Grid GenerationQueue'!$BD$5:$BD$410,"&lt;="&amp;$BE$3)</f>
        <v>0</v>
      </c>
      <c r="BE194">
        <f>SUMIFS('Grid GenerationQueue'!AH$5:AH$410,'Grid GenerationQueue'!$AZ$5:$AZ$410,$B194,'Grid GenerationQueue'!$BA$5:$BA$410,$C194,'Grid GenerationQueue'!$BD$5:$BD$410,"&lt;="&amp;$BE$3)</f>
        <v>0</v>
      </c>
      <c r="BF194">
        <f>SUMIFS('Grid GenerationQueue'!AI$5:AI$410,'Grid GenerationQueue'!$AZ$5:$AZ$410,$B194,'Grid GenerationQueue'!$BA$5:$BA$410,$C194,'Grid GenerationQueue'!$BD$5:$BD$410,"&lt;="&amp;$BE$3)</f>
        <v>0</v>
      </c>
      <c r="BG194">
        <f>SUMIFS('Grid GenerationQueue'!AJ$5:AJ$410,'Grid GenerationQueue'!$AZ$5:$AZ$410,$B194,'Grid GenerationQueue'!$BA$5:$BA$410,$C194,'Grid GenerationQueue'!$BD$5:$BD$410,"&lt;="&amp;$BE$3)</f>
        <v>0</v>
      </c>
      <c r="BH194">
        <f>SUMIFS('Grid GenerationQueue'!AK$5:AK$410,'Grid GenerationQueue'!$AZ$5:$AZ$410,$B194,'Grid GenerationQueue'!$BA$5:$BA$410,$C194,'Grid GenerationQueue'!$BD$5:$BD$410,"&lt;="&amp;$BE$3)</f>
        <v>0</v>
      </c>
      <c r="BI194">
        <f>SUMIFS('Grid GenerationQueue'!AL$5:AL$410,'Grid GenerationQueue'!$AZ$5:$AZ$410,$B194,'Grid GenerationQueue'!$BA$5:$BA$410,$C194,'Grid GenerationQueue'!$BD$5:$BD$410,"&lt;="&amp;$BE$3)</f>
        <v>0</v>
      </c>
      <c r="BJ194">
        <f>SUMIFS('Grid GenerationQueue'!AM$5:AM$410,'Grid GenerationQueue'!$AZ$5:$AZ$410,$B194,'Grid GenerationQueue'!$BA$5:$BA$410,$C194,'Grid GenerationQueue'!$BD$5:$BD$410,"&lt;="&amp;$BE$3)</f>
        <v>0</v>
      </c>
      <c r="BK194">
        <f>SUMIFS('Grid GenerationQueue'!AN$5:AN$410,'Grid GenerationQueue'!$AZ$5:$AZ$410,$B194,'Grid GenerationQueue'!$BA$5:$BA$410,$C194,'Grid GenerationQueue'!$BD$5:$BD$410,"&lt;="&amp;$BE$3)</f>
        <v>0</v>
      </c>
      <c r="BL194">
        <f>SUMIFS('Grid GenerationQueue'!AO$5:AO$410,'Grid GenerationQueue'!$AZ$5:$AZ$410,$B194,'Grid GenerationQueue'!$BA$5:$BA$410,$C194,'Grid GenerationQueue'!$BD$5:$BD$410,"&lt;="&amp;$BE$3)</f>
        <v>0</v>
      </c>
      <c r="BM194">
        <f>SUMIFS('Grid GenerationQueue'!AP$5:AP$410,'Grid GenerationQueue'!$AZ$5:$AZ$410,$B194,'Grid GenerationQueue'!$BA$5:$BA$410,$C194,'Grid GenerationQueue'!$BD$5:$BD$410,"&lt;="&amp;$BE$3)</f>
        <v>0</v>
      </c>
      <c r="BN194">
        <f>SUMIFS('Grid GenerationQueue'!AQ$5:AQ$410,'Grid GenerationQueue'!$AZ$5:$AZ$410,$B194,'Grid GenerationQueue'!$BA$5:$BA$410,$C194,'Grid GenerationQueue'!$BD$5:$BD$410,"&lt;="&amp;$BE$3)</f>
        <v>0</v>
      </c>
      <c r="BO194">
        <f>SUMIFS('Grid GenerationQueue'!AR$5:AR$410,'Grid GenerationQueue'!$AZ$5:$AZ$410,$B194,'Grid GenerationQueue'!$BA$5:$BA$410,$C194,'Grid GenerationQueue'!$BD$5:$BD$410,"&lt;="&amp;$BE$3)</f>
        <v>0</v>
      </c>
      <c r="BQ194">
        <f>SUMIFS('Grid GenerationQueue'!AG$5:AG$410,'Grid GenerationQueue'!$AZ$5:$AZ$410,$B194,'Grid GenerationQueue'!$BA$5:$BA$410,$C194,'Grid GenerationQueue'!$BJ$5:$BJ$410,"Executed",'Grid GenerationQueue'!$BD$5:$BD$410,"&lt;="&amp;$BE$3)</f>
        <v>0</v>
      </c>
      <c r="BR194">
        <f>SUMIFS('Grid GenerationQueue'!AH$5:AH$410,'Grid GenerationQueue'!$AZ$5:$AZ$410,$B194,'Grid GenerationQueue'!$BA$5:$BA$410,$C194,'Grid GenerationQueue'!$BJ$5:$BJ$410,"Executed",'Grid GenerationQueue'!$BD$5:$BD$410,"&lt;="&amp;$BE$3)</f>
        <v>0</v>
      </c>
      <c r="BS194">
        <f>SUMIFS('Grid GenerationQueue'!AI$5:AI$410,'Grid GenerationQueue'!$AZ$5:$AZ$410,$B194,'Grid GenerationQueue'!$BA$5:$BA$410,$C194,'Grid GenerationQueue'!$BJ$5:$BJ$410,"Executed",'Grid GenerationQueue'!$BD$5:$BD$410,"&lt;="&amp;$BE$3)</f>
        <v>0</v>
      </c>
      <c r="BT194">
        <f>SUMIFS('Grid GenerationQueue'!AJ$5:AJ$410,'Grid GenerationQueue'!$AZ$5:$AZ$410,$B194,'Grid GenerationQueue'!$BA$5:$BA$410,$C194,'Grid GenerationQueue'!$BJ$5:$BJ$410,"Executed",'Grid GenerationQueue'!$BD$5:$BD$410,"&lt;="&amp;$BE$3)</f>
        <v>0</v>
      </c>
      <c r="BU194">
        <f>SUMIFS('Grid GenerationQueue'!AK$5:AK$410,'Grid GenerationQueue'!$AZ$5:$AZ$410,$B194,'Grid GenerationQueue'!$BA$5:$BA$410,$C194,'Grid GenerationQueue'!$BJ$5:$BJ$410,"Executed",'Grid GenerationQueue'!$BD$5:$BD$410,"&lt;="&amp;$BE$3)</f>
        <v>0</v>
      </c>
      <c r="BV194">
        <f>SUMIFS('Grid GenerationQueue'!AL$5:AL$410,'Grid GenerationQueue'!$AZ$5:$AZ$410,$B194,'Grid GenerationQueue'!$BA$5:$BA$410,$C194,'Grid GenerationQueue'!$BJ$5:$BJ$410,"Executed",'Grid GenerationQueue'!$BD$5:$BD$410,"&lt;="&amp;$BE$3)</f>
        <v>0</v>
      </c>
      <c r="BW194">
        <f>SUMIFS('Grid GenerationQueue'!AM$5:AM$410,'Grid GenerationQueue'!$AZ$5:$AZ$410,$B194,'Grid GenerationQueue'!$BA$5:$BA$410,$C194,'Grid GenerationQueue'!$BJ$5:$BJ$410,"Executed",'Grid GenerationQueue'!$BD$5:$BD$410,"&lt;="&amp;$BE$3)</f>
        <v>0</v>
      </c>
      <c r="BX194">
        <f>SUMIFS('Grid GenerationQueue'!AN$5:AN$410,'Grid GenerationQueue'!$AZ$5:$AZ$410,$B194,'Grid GenerationQueue'!$BA$5:$BA$410,$C194,'Grid GenerationQueue'!$BJ$5:$BJ$410,"Executed",'Grid GenerationQueue'!$BD$5:$BD$410,"&lt;="&amp;$BE$3)</f>
        <v>0</v>
      </c>
      <c r="BY194">
        <f>SUMIFS('Grid GenerationQueue'!AO$5:AO$410,'Grid GenerationQueue'!$AZ$5:$AZ$410,$B194,'Grid GenerationQueue'!$BA$5:$BA$410,$C194,'Grid GenerationQueue'!$BJ$5:$BJ$410,"Executed",'Grid GenerationQueue'!$BD$5:$BD$410,"&lt;="&amp;$BE$3)</f>
        <v>0</v>
      </c>
      <c r="BZ194">
        <f>SUMIFS('Grid GenerationQueue'!AP$5:AP$410,'Grid GenerationQueue'!$AZ$5:$AZ$410,$B194,'Grid GenerationQueue'!$BA$5:$BA$410,$C194,'Grid GenerationQueue'!$BJ$5:$BJ$410,"Executed",'Grid GenerationQueue'!$BD$5:$BD$410,"&lt;="&amp;$BE$3)</f>
        <v>0</v>
      </c>
      <c r="CA194">
        <f>SUMIFS('Grid GenerationQueue'!AQ$5:AQ$410,'Grid GenerationQueue'!$AZ$5:$AZ$410,$B194,'Grid GenerationQueue'!$BA$5:$BA$410,$C194,'Grid GenerationQueue'!$BJ$5:$BJ$410,"Executed",'Grid GenerationQueue'!$BD$5:$BD$410,"&lt;="&amp;$BE$3)</f>
        <v>0</v>
      </c>
      <c r="CB194">
        <f>SUMIFS('Grid GenerationQueue'!AR$5:AR$410,'Grid GenerationQueue'!$AZ$5:$AZ$410,$B194,'Grid GenerationQueue'!$BA$5:$BA$410,$C194,'Grid GenerationQueue'!$BJ$5:$BJ$410,"Executed",'Grid GenerationQueue'!$BD$5:$BD$410,"&lt;="&amp;$BE$3)</f>
        <v>0</v>
      </c>
      <c r="CD194">
        <f>SUMIFS('Grid GenerationQueue'!AG$5:AG$410,'Grid GenerationQueue'!$AZ$5:$AZ$410,$B194,'Grid GenerationQueue'!$BA$5:$BA$410,$C194,'Grid GenerationQueue'!$BH$5:$BH$410,"&lt;&gt;"&amp;"",'Grid GenerationQueue'!$BD$5:$BD$410,"&lt;="&amp;$BE$3)</f>
        <v>0</v>
      </c>
      <c r="CE194">
        <f>SUMIFS('Grid GenerationQueue'!AH$5:AH$410,'Grid GenerationQueue'!$AZ$5:$AZ$410,$B194,'Grid GenerationQueue'!$BA$5:$BA$410,$C194,'Grid GenerationQueue'!$BH$5:$BH$410,"&lt;&gt;"&amp;"",'Grid GenerationQueue'!$BD$5:$BD$410,"&lt;="&amp;$BE$3)</f>
        <v>0</v>
      </c>
      <c r="CF194">
        <f>SUMIFS('Grid GenerationQueue'!AI$5:AI$410,'Grid GenerationQueue'!$AZ$5:$AZ$410,$B194,'Grid GenerationQueue'!$BA$5:$BA$410,$C194,'Grid GenerationQueue'!$BH$5:$BH$410,"&lt;&gt;"&amp;"",'Grid GenerationQueue'!$BD$5:$BD$410,"&lt;="&amp;$BE$3)</f>
        <v>0</v>
      </c>
      <c r="CG194">
        <f>SUMIFS('Grid GenerationQueue'!AJ$5:AJ$410,'Grid GenerationQueue'!$AZ$5:$AZ$410,$B194,'Grid GenerationQueue'!$BA$5:$BA$410,$C194,'Grid GenerationQueue'!$BH$5:$BH$410,"&lt;&gt;"&amp;"",'Grid GenerationQueue'!$BD$5:$BD$410,"&lt;="&amp;$BE$3)</f>
        <v>0</v>
      </c>
      <c r="CH194">
        <f>SUMIFS('Grid GenerationQueue'!AK$5:AK$410,'Grid GenerationQueue'!$AZ$5:$AZ$410,$B194,'Grid GenerationQueue'!$BA$5:$BA$410,$C194,'Grid GenerationQueue'!$BH$5:$BH$410,"&lt;&gt;"&amp;"",'Grid GenerationQueue'!$BD$5:$BD$410,"&lt;="&amp;$BE$3)</f>
        <v>0</v>
      </c>
      <c r="CI194">
        <f>SUMIFS('Grid GenerationQueue'!AL$5:AL$410,'Grid GenerationQueue'!$AZ$5:$AZ$410,$B194,'Grid GenerationQueue'!$BA$5:$BA$410,$C194,'Grid GenerationQueue'!$BH$5:$BH$410,"&lt;&gt;"&amp;"",'Grid GenerationQueue'!$BD$5:$BD$410,"&lt;="&amp;$BE$3)</f>
        <v>0</v>
      </c>
      <c r="CJ194">
        <f>SUMIFS('Grid GenerationQueue'!AM$5:AM$410,'Grid GenerationQueue'!$AZ$5:$AZ$410,$B194,'Grid GenerationQueue'!$BA$5:$BA$410,$C194,'Grid GenerationQueue'!$BH$5:$BH$410,"&lt;&gt;"&amp;"",'Grid GenerationQueue'!$BD$5:$BD$410,"&lt;="&amp;$BE$3)</f>
        <v>0</v>
      </c>
      <c r="CK194">
        <f>SUMIFS('Grid GenerationQueue'!AN$5:AN$410,'Grid GenerationQueue'!$AZ$5:$AZ$410,$B194,'Grid GenerationQueue'!$BA$5:$BA$410,$C194,'Grid GenerationQueue'!$BH$5:$BH$410,"&lt;&gt;"&amp;"",'Grid GenerationQueue'!$BD$5:$BD$410,"&lt;="&amp;$BE$3)</f>
        <v>0</v>
      </c>
      <c r="CL194">
        <f>SUMIFS('Grid GenerationQueue'!AO$5:AO$410,'Grid GenerationQueue'!$AZ$5:$AZ$410,$B194,'Grid GenerationQueue'!$BA$5:$BA$410,$C194,'Grid GenerationQueue'!$BH$5:$BH$410,"&lt;&gt;"&amp;"",'Grid GenerationQueue'!$BD$5:$BD$410,"&lt;="&amp;$BE$3)</f>
        <v>0</v>
      </c>
      <c r="CM194">
        <f>SUMIFS('Grid GenerationQueue'!AP$5:AP$410,'Grid GenerationQueue'!$AZ$5:$AZ$410,$B194,'Grid GenerationQueue'!$BA$5:$BA$410,$C194,'Grid GenerationQueue'!$BH$5:$BH$410,"&lt;&gt;"&amp;"",'Grid GenerationQueue'!$BD$5:$BD$410,"&lt;="&amp;$BE$3)</f>
        <v>0</v>
      </c>
      <c r="CN194">
        <f>SUMIFS('Grid GenerationQueue'!AQ$5:AQ$410,'Grid GenerationQueue'!$AZ$5:$AZ$410,$B194,'Grid GenerationQueue'!$BA$5:$BA$410,$C194,'Grid GenerationQueue'!$BH$5:$BH$410,"&lt;&gt;"&amp;"",'Grid GenerationQueue'!$BD$5:$BD$410,"&lt;="&amp;$BE$3)</f>
        <v>0</v>
      </c>
      <c r="CO194">
        <f>SUMIFS('Grid GenerationQueue'!AR$5:AR$410,'Grid GenerationQueue'!$AZ$5:$AZ$410,$B194,'Grid GenerationQueue'!$BA$5:$BA$410,$C194,'Grid GenerationQueue'!$BH$5:$BH$410,"&lt;&gt;"&amp;"",'Grid GenerationQueue'!$BD$5:$BD$410,"&lt;="&amp;$BE$3)</f>
        <v>0</v>
      </c>
      <c r="CQ194">
        <f>SUMIFS('Grid GenerationQueue'!AG$5:AG$410,'Grid GenerationQueue'!$AZ$5:$AZ$410,$B194,'Grid GenerationQueue'!$BA$5:$BA$410,$C194,'Grid GenerationQueue'!$BK$5:$BK$410,"&gt;0",'Grid GenerationQueue'!$BD$5:$BD$410,"&lt;="&amp;$BE$3)</f>
        <v>0</v>
      </c>
      <c r="CR194">
        <f>SUMIFS('Grid GenerationQueue'!AH$5:AH$410,'Grid GenerationQueue'!$AZ$5:$AZ$410,$B194,'Grid GenerationQueue'!$BA$5:$BA$410,$C194,'Grid GenerationQueue'!$BK$5:$BK$410,"&gt;0",'Grid GenerationQueue'!$BD$5:$BD$410,"&lt;="&amp;$BE$3)</f>
        <v>0</v>
      </c>
      <c r="CS194">
        <f>SUMIFS('Grid GenerationQueue'!AI$5:AI$410,'Grid GenerationQueue'!$AZ$5:$AZ$410,$B194,'Grid GenerationQueue'!$BA$5:$BA$410,$C194,'Grid GenerationQueue'!$BK$5:$BK$410,"&gt;0",'Grid GenerationQueue'!$BD$5:$BD$410,"&lt;="&amp;$BE$3)</f>
        <v>0</v>
      </c>
      <c r="CT194">
        <f>SUMIFS('Grid GenerationQueue'!AJ$5:AJ$410,'Grid GenerationQueue'!$AZ$5:$AZ$410,$B194,'Grid GenerationQueue'!$BA$5:$BA$410,$C194,'Grid GenerationQueue'!$BK$5:$BK$410,"&gt;0",'Grid GenerationQueue'!$BD$5:$BD$410,"&lt;="&amp;$BE$3)</f>
        <v>0</v>
      </c>
      <c r="CU194">
        <f>SUMIFS('Grid GenerationQueue'!AK$5:AK$410,'Grid GenerationQueue'!$AZ$5:$AZ$410,$B194,'Grid GenerationQueue'!$BA$5:$BA$410,$C194,'Grid GenerationQueue'!$BK$5:$BK$410,"&gt;0",'Grid GenerationQueue'!$BD$5:$BD$410,"&lt;="&amp;$BE$3)</f>
        <v>0</v>
      </c>
      <c r="CV194">
        <f>SUMIFS('Grid GenerationQueue'!AL$5:AL$410,'Grid GenerationQueue'!$AZ$5:$AZ$410,$B194,'Grid GenerationQueue'!$BA$5:$BA$410,$C194,'Grid GenerationQueue'!$BK$5:$BK$410,"&gt;0",'Grid GenerationQueue'!$BD$5:$BD$410,"&lt;="&amp;$BE$3)</f>
        <v>0</v>
      </c>
      <c r="CW194">
        <f>SUMIFS('Grid GenerationQueue'!AM$5:AM$410,'Grid GenerationQueue'!$AZ$5:$AZ$410,$B194,'Grid GenerationQueue'!$BA$5:$BA$410,$C194,'Grid GenerationQueue'!$BK$5:$BK$410,"&gt;0",'Grid GenerationQueue'!$BD$5:$BD$410,"&lt;="&amp;$BE$3)</f>
        <v>0</v>
      </c>
      <c r="CX194">
        <f>SUMIFS('Grid GenerationQueue'!AN$5:AN$410,'Grid GenerationQueue'!$AZ$5:$AZ$410,$B194,'Grid GenerationQueue'!$BA$5:$BA$410,$C194,'Grid GenerationQueue'!$BK$5:$BK$410,"&gt;0",'Grid GenerationQueue'!$BD$5:$BD$410,"&lt;="&amp;$BE$3)</f>
        <v>0</v>
      </c>
      <c r="CY194">
        <f>SUMIFS('Grid GenerationQueue'!AO$5:AO$410,'Grid GenerationQueue'!$AZ$5:$AZ$410,$B194,'Grid GenerationQueue'!$BA$5:$BA$410,$C194,'Grid GenerationQueue'!$BK$5:$BK$410,"&gt;0",'Grid GenerationQueue'!$BD$5:$BD$410,"&lt;="&amp;$BE$3)</f>
        <v>0</v>
      </c>
      <c r="CZ194">
        <f>SUMIFS('Grid GenerationQueue'!AP$5:AP$410,'Grid GenerationQueue'!$AZ$5:$AZ$410,$B194,'Grid GenerationQueue'!$BA$5:$BA$410,$C194,'Grid GenerationQueue'!$BK$5:$BK$410,"&gt;0",'Grid GenerationQueue'!$BD$5:$BD$410,"&lt;="&amp;$BE$3)</f>
        <v>0</v>
      </c>
      <c r="DA194">
        <f>SUMIFS('Grid GenerationQueue'!AQ$5:AQ$410,'Grid GenerationQueue'!$AZ$5:$AZ$410,$B194,'Grid GenerationQueue'!$BA$5:$BA$410,$C194,'Grid GenerationQueue'!$BK$5:$BK$410,"&gt;0",'Grid GenerationQueue'!$BD$5:$BD$410,"&lt;="&amp;$BE$3)</f>
        <v>0</v>
      </c>
      <c r="DB194">
        <f>SUMIFS('Grid GenerationQueue'!AR$5:AR$410,'Grid GenerationQueue'!$AZ$5:$AZ$410,$B194,'Grid GenerationQueue'!$BA$5:$BA$410,$C194,'Grid GenerationQueue'!$BK$5:$BK$410,"&gt;0",'Grid GenerationQueue'!$BD$5:$BD$410,"&lt;="&amp;$BE$3)</f>
        <v>0</v>
      </c>
    </row>
    <row r="195" spans="1:106" x14ac:dyDescent="0.35">
      <c r="A195" t="s">
        <v>75</v>
      </c>
      <c r="B195" t="s">
        <v>4482</v>
      </c>
      <c r="C195">
        <v>230</v>
      </c>
      <c r="D195">
        <f>SUMIFS('Grid GenerationQueue'!AG$5:AG$410,'Grid GenerationQueue'!$AZ$5:$AZ$410,$B195,'Grid GenerationQueue'!$BA$5:$BA$410,$C195)</f>
        <v>407</v>
      </c>
      <c r="E195">
        <f>SUMIFS('Grid GenerationQueue'!AH$5:AH$410,'Grid GenerationQueue'!$AZ$5:$AZ$410,$B195,'Grid GenerationQueue'!$BA$5:$BA$410,$C195)</f>
        <v>320</v>
      </c>
      <c r="F195">
        <f>SUMIFS('Grid GenerationQueue'!AI$5:AI$410,'Grid GenerationQueue'!$AZ$5:$AZ$410,$B195,'Grid GenerationQueue'!$BA$5:$BA$410,$C195)</f>
        <v>0</v>
      </c>
      <c r="G195">
        <f>SUMIFS('Grid GenerationQueue'!AJ$5:AJ$410,'Grid GenerationQueue'!$AZ$5:$AZ$410,$B195,'Grid GenerationQueue'!$BA$5:$BA$410,$C195)</f>
        <v>0</v>
      </c>
      <c r="H195">
        <f>SUMIFS('Grid GenerationQueue'!AK$5:AK$410,'Grid GenerationQueue'!$AZ$5:$AZ$410,$B195,'Grid GenerationQueue'!$BA$5:$BA$410,$C195)</f>
        <v>0</v>
      </c>
      <c r="I195">
        <f>SUMIFS('Grid GenerationQueue'!AL$5:AL$410,'Grid GenerationQueue'!$AZ$5:$AZ$410,$B195,'Grid GenerationQueue'!$BA$5:$BA$410,$C195)</f>
        <v>0</v>
      </c>
      <c r="J195">
        <f>SUMIFS('Grid GenerationQueue'!AM$5:AM$410,'Grid GenerationQueue'!$AZ$5:$AZ$410,$B195,'Grid GenerationQueue'!$BA$5:$BA$410,$C195)</f>
        <v>0</v>
      </c>
      <c r="K195">
        <f>SUMIFS('Grid GenerationQueue'!AN$5:AN$410,'Grid GenerationQueue'!$AZ$5:$AZ$410,$B195,'Grid GenerationQueue'!$BA$5:$BA$410,$C195)</f>
        <v>0</v>
      </c>
      <c r="L195">
        <f>SUMIFS('Grid GenerationQueue'!AO$5:AO$410,'Grid GenerationQueue'!$AZ$5:$AZ$410,$B195,'Grid GenerationQueue'!$BA$5:$BA$410,$C195)</f>
        <v>0</v>
      </c>
      <c r="M195">
        <f>SUMIFS('Grid GenerationQueue'!AP$5:AP$410,'Grid GenerationQueue'!$AZ$5:$AZ$410,$B195,'Grid GenerationQueue'!$BA$5:$BA$410,$C195)</f>
        <v>0</v>
      </c>
      <c r="N195">
        <f>SUMIFS('Grid GenerationQueue'!AQ$5:AQ$410,'Grid GenerationQueue'!$AZ$5:$AZ$410,$B195,'Grid GenerationQueue'!$BA$5:$BA$410,$C195)</f>
        <v>0</v>
      </c>
      <c r="O195">
        <f>SUMIFS('Grid GenerationQueue'!AR$5:AR$410,'Grid GenerationQueue'!$AZ$5:$AZ$410,$B195,'Grid GenerationQueue'!$BA$5:$BA$410,$C195)</f>
        <v>0</v>
      </c>
      <c r="Q195">
        <f>SUMIFS('Grid GenerationQueue'!AG$5:AG$410,'Grid GenerationQueue'!$AZ$5:$AZ$410,$B195,'Grid GenerationQueue'!$BA$5:$BA$410,$C195,'Grid GenerationQueue'!$BJ$5:$BJ$410,"Executed")</f>
        <v>0</v>
      </c>
      <c r="R195">
        <f>SUMIFS('Grid GenerationQueue'!AH$5:AH$410,'Grid GenerationQueue'!$AZ$5:$AZ$410,$B195,'Grid GenerationQueue'!$BA$5:$BA$410,$C195,'Grid GenerationQueue'!$BJ$5:$BJ$410,"Executed")</f>
        <v>0</v>
      </c>
      <c r="S195">
        <f>SUMIFS('Grid GenerationQueue'!AI$5:AI$410,'Grid GenerationQueue'!$AZ$5:$AZ$410,$B195,'Grid GenerationQueue'!$BA$5:$BA$410,$C195,'Grid GenerationQueue'!$BJ$5:$BJ$410,"Executed")</f>
        <v>0</v>
      </c>
      <c r="T195">
        <f>SUMIFS('Grid GenerationQueue'!AJ$5:AJ$410,'Grid GenerationQueue'!$AZ$5:$AZ$410,$B195,'Grid GenerationQueue'!$BA$5:$BA$410,$C195,'Grid GenerationQueue'!$BJ$5:$BJ$410,"Executed")</f>
        <v>0</v>
      </c>
      <c r="U195">
        <f>SUMIFS('Grid GenerationQueue'!AK$5:AK$410,'Grid GenerationQueue'!$AZ$5:$AZ$410,$B195,'Grid GenerationQueue'!$BA$5:$BA$410,$C195,'Grid GenerationQueue'!$BJ$5:$BJ$410,"Executed")</f>
        <v>0</v>
      </c>
      <c r="V195">
        <f>SUMIFS('Grid GenerationQueue'!AL$5:AL$410,'Grid GenerationQueue'!$AZ$5:$AZ$410,$B195,'Grid GenerationQueue'!$BA$5:$BA$410,$C195,'Grid GenerationQueue'!$BJ$5:$BJ$410,"Executed")</f>
        <v>0</v>
      </c>
      <c r="W195">
        <f>SUMIFS('Grid GenerationQueue'!AM$5:AM$410,'Grid GenerationQueue'!$AZ$5:$AZ$410,$B195,'Grid GenerationQueue'!$BA$5:$BA$410,$C195,'Grid GenerationQueue'!$BJ$5:$BJ$410,"Executed")</f>
        <v>0</v>
      </c>
      <c r="X195">
        <f>SUMIFS('Grid GenerationQueue'!AN$5:AN$410,'Grid GenerationQueue'!$AZ$5:$AZ$410,$B195,'Grid GenerationQueue'!$BA$5:$BA$410,$C195,'Grid GenerationQueue'!$BJ$5:$BJ$410,"Executed")</f>
        <v>0</v>
      </c>
      <c r="Y195">
        <f>SUMIFS('Grid GenerationQueue'!AO$5:AO$410,'Grid GenerationQueue'!$AZ$5:$AZ$410,$B195,'Grid GenerationQueue'!$BA$5:$BA$410,$C195,'Grid GenerationQueue'!$BJ$5:$BJ$410,"Executed")</f>
        <v>0</v>
      </c>
      <c r="Z195">
        <f>SUMIFS('Grid GenerationQueue'!AP$5:AP$410,'Grid GenerationQueue'!$AZ$5:$AZ$410,$B195,'Grid GenerationQueue'!$BA$5:$BA$410,$C195,'Grid GenerationQueue'!$BJ$5:$BJ$410,"Executed")</f>
        <v>0</v>
      </c>
      <c r="AA195">
        <f>SUMIFS('Grid GenerationQueue'!AQ$5:AQ$410,'Grid GenerationQueue'!$AZ$5:$AZ$410,$B195,'Grid GenerationQueue'!$BA$5:$BA$410,$C195,'Grid GenerationQueue'!$BJ$5:$BJ$410,"Executed")</f>
        <v>0</v>
      </c>
      <c r="AB195">
        <f>SUMIFS('Grid GenerationQueue'!AR$5:AR$410,'Grid GenerationQueue'!$AZ$5:$AZ$410,$B195,'Grid GenerationQueue'!$BA$5:$BA$410,$C195,'Grid GenerationQueue'!$BJ$5:$BJ$410,"Executed")</f>
        <v>0</v>
      </c>
      <c r="AD195">
        <f>SUMIFS('Grid GenerationQueue'!AG$5:AG$410,'Grid GenerationQueue'!$AZ$5:$AZ$410,$B195,'Grid GenerationQueue'!$BA$5:$BA$410,$C195,'Grid GenerationQueue'!$BH$5:$BH$410,"&lt;&gt;"&amp;"")+SUMIFS('Grid GenerationQueue'!AG$5:AG$410,'Grid GenerationQueue'!$AZ$5:$AZ$410,$B195,'Grid GenerationQueue'!$BA$5:$BA$410,$C195,'Grid GenerationQueue'!$BH$5:$BH$410,"",'Grid GenerationQueue'!$AC$5:$AC$410,1)</f>
        <v>407</v>
      </c>
      <c r="AE195">
        <f>SUMIFS('Grid GenerationQueue'!AH$5:AH$410,'Grid GenerationQueue'!$AZ$5:$AZ$410,$B195,'Grid GenerationQueue'!$BA$5:$BA$410,$C195,'Grid GenerationQueue'!$BH$5:$BH$410,"&lt;&gt;"&amp;"")+SUMIFS('Grid GenerationQueue'!AH$5:AH$410,'Grid GenerationQueue'!$AZ$5:$AZ$410,$B195,'Grid GenerationQueue'!$BA$5:$BA$410,$C195,'Grid GenerationQueue'!$BH$5:$BH$410,"",'Grid GenerationQueue'!$AC$5:$AC$410,1)</f>
        <v>320</v>
      </c>
      <c r="AF195">
        <f>SUMIFS('Grid GenerationQueue'!AI$5:AI$410,'Grid GenerationQueue'!$AZ$5:$AZ$410,$B195,'Grid GenerationQueue'!$BA$5:$BA$410,$C195,'Grid GenerationQueue'!$BH$5:$BH$410,"&lt;&gt;"&amp;"")+SUMIFS('Grid GenerationQueue'!AI$5:AI$410,'Grid GenerationQueue'!$AZ$5:$AZ$410,$B195,'Grid GenerationQueue'!$BA$5:$BA$410,$C195,'Grid GenerationQueue'!$BH$5:$BH$410,"",'Grid GenerationQueue'!$AC$5:$AC$410,1)</f>
        <v>0</v>
      </c>
      <c r="AG195">
        <f>SUMIFS('Grid GenerationQueue'!AJ$5:AJ$410,'Grid GenerationQueue'!$AZ$5:$AZ$410,$B195,'Grid GenerationQueue'!$BA$5:$BA$410,$C195,'Grid GenerationQueue'!$BH$5:$BH$410,"&lt;&gt;"&amp;"")+SUMIFS('Grid GenerationQueue'!AJ$5:AJ$410,'Grid GenerationQueue'!$AZ$5:$AZ$410,$B195,'Grid GenerationQueue'!$BA$5:$BA$410,$C195,'Grid GenerationQueue'!$BH$5:$BH$410,"",'Grid GenerationQueue'!$AC$5:$AC$410,1)</f>
        <v>0</v>
      </c>
      <c r="AH195">
        <f>SUMIFS('Grid GenerationQueue'!AK$5:AK$410,'Grid GenerationQueue'!$AZ$5:$AZ$410,$B195,'Grid GenerationQueue'!$BA$5:$BA$410,$C195,'Grid GenerationQueue'!$BH$5:$BH$410,"&lt;&gt;"&amp;"")+SUMIFS('Grid GenerationQueue'!AK$5:AK$410,'Grid GenerationQueue'!$AZ$5:$AZ$410,$B195,'Grid GenerationQueue'!$BA$5:$BA$410,$C195,'Grid GenerationQueue'!$BH$5:$BH$410,"",'Grid GenerationQueue'!$AC$5:$AC$410,1)</f>
        <v>0</v>
      </c>
      <c r="AI195">
        <f>SUMIFS('Grid GenerationQueue'!AL$5:AL$410,'Grid GenerationQueue'!$AZ$5:$AZ$410,$B195,'Grid GenerationQueue'!$BA$5:$BA$410,$C195,'Grid GenerationQueue'!$BH$5:$BH$410,"&lt;&gt;"&amp;"")+SUMIFS('Grid GenerationQueue'!AL$5:AL$410,'Grid GenerationQueue'!$AZ$5:$AZ$410,$B195,'Grid GenerationQueue'!$BA$5:$BA$410,$C195,'Grid GenerationQueue'!$BH$5:$BH$410,"",'Grid GenerationQueue'!$AC$5:$AC$410,1)</f>
        <v>0</v>
      </c>
      <c r="AJ195">
        <f>SUMIFS('Grid GenerationQueue'!AM$5:AM$410,'Grid GenerationQueue'!$AZ$5:$AZ$410,$B195,'Grid GenerationQueue'!$BA$5:$BA$410,$C195,'Grid GenerationQueue'!$BH$5:$BH$410,"&lt;&gt;"&amp;"")+SUMIFS('Grid GenerationQueue'!AM$5:AM$410,'Grid GenerationQueue'!$AZ$5:$AZ$410,$B195,'Grid GenerationQueue'!$BA$5:$BA$410,$C195,'Grid GenerationQueue'!$BH$5:$BH$410,"",'Grid GenerationQueue'!$AC$5:$AC$410,1)</f>
        <v>0</v>
      </c>
      <c r="AK195">
        <f>SUMIFS('Grid GenerationQueue'!AN$5:AN$410,'Grid GenerationQueue'!$AZ$5:$AZ$410,$B195,'Grid GenerationQueue'!$BA$5:$BA$410,$C195,'Grid GenerationQueue'!$BH$5:$BH$410,"&lt;&gt;"&amp;"")+SUMIFS('Grid GenerationQueue'!AN$5:AN$410,'Grid GenerationQueue'!$AZ$5:$AZ$410,$B195,'Grid GenerationQueue'!$BA$5:$BA$410,$C195,'Grid GenerationQueue'!$BH$5:$BH$410,"",'Grid GenerationQueue'!$AC$5:$AC$410,1)</f>
        <v>0</v>
      </c>
      <c r="AL195">
        <f>SUMIFS('Grid GenerationQueue'!AO$5:AO$410,'Grid GenerationQueue'!$AZ$5:$AZ$410,$B195,'Grid GenerationQueue'!$BA$5:$BA$410,$C195,'Grid GenerationQueue'!$BH$5:$BH$410,"&lt;&gt;"&amp;"")+SUMIFS('Grid GenerationQueue'!AO$5:AO$410,'Grid GenerationQueue'!$AZ$5:$AZ$410,$B195,'Grid GenerationQueue'!$BA$5:$BA$410,$C195,'Grid GenerationQueue'!$BH$5:$BH$410,"",'Grid GenerationQueue'!$AC$5:$AC$410,1)</f>
        <v>0</v>
      </c>
      <c r="AM195">
        <f>SUMIFS('Grid GenerationQueue'!AP$5:AP$410,'Grid GenerationQueue'!$AZ$5:$AZ$410,$B195,'Grid GenerationQueue'!$BA$5:$BA$410,$C195,'Grid GenerationQueue'!$BH$5:$BH$410,"&lt;&gt;"&amp;"")+SUMIFS('Grid GenerationQueue'!AP$5:AP$410,'Grid GenerationQueue'!$AZ$5:$AZ$410,$B195,'Grid GenerationQueue'!$BA$5:$BA$410,$C195,'Grid GenerationQueue'!$BH$5:$BH$410,"",'Grid GenerationQueue'!$AC$5:$AC$410,1)</f>
        <v>0</v>
      </c>
      <c r="AN195">
        <f>SUMIFS('Grid GenerationQueue'!AQ$5:AQ$410,'Grid GenerationQueue'!$AZ$5:$AZ$410,$B195,'Grid GenerationQueue'!$BA$5:$BA$410,$C195,'Grid GenerationQueue'!$BH$5:$BH$410,"&lt;&gt;"&amp;"")+SUMIFS('Grid GenerationQueue'!AQ$5:AQ$410,'Grid GenerationQueue'!$AZ$5:$AZ$410,$B195,'Grid GenerationQueue'!$BA$5:$BA$410,$C195,'Grid GenerationQueue'!$BH$5:$BH$410,"",'Grid GenerationQueue'!$AC$5:$AC$410,1)</f>
        <v>0</v>
      </c>
      <c r="AO195">
        <f>SUMIFS('Grid GenerationQueue'!AR$5:AR$410,'Grid GenerationQueue'!$AZ$5:$AZ$410,$B195,'Grid GenerationQueue'!$BA$5:$BA$410,$C195,'Grid GenerationQueue'!$BH$5:$BH$410,"&lt;&gt;"&amp;"")+SUMIFS('Grid GenerationQueue'!AR$5:AR$410,'Grid GenerationQueue'!$AZ$5:$AZ$410,$B195,'Grid GenerationQueue'!$BA$5:$BA$410,$C195,'Grid GenerationQueue'!$BH$5:$BH$410,"",'Grid GenerationQueue'!$AC$5:$AC$410,1)</f>
        <v>0</v>
      </c>
      <c r="AQ195">
        <f>SUMIFS('Grid GenerationQueue'!AG$5:AG$410,'Grid GenerationQueue'!$AZ$5:$AZ$410,$B195,'Grid GenerationQueue'!$BA$5:$BA$410,$C195,'Grid GenerationQueue'!$BK$5:$BK$410,"&gt;0")</f>
        <v>0</v>
      </c>
      <c r="AR195">
        <f>SUMIFS('Grid GenerationQueue'!AH$5:AH$410,'Grid GenerationQueue'!$AZ$5:$AZ$410,$B195,'Grid GenerationQueue'!$BA$5:$BA$410,$C195,'Grid GenerationQueue'!$BK$5:$BK$410,"&gt;0")</f>
        <v>0</v>
      </c>
      <c r="AS195">
        <f>SUMIFS('Grid GenerationQueue'!AI$5:AI$410,'Grid GenerationQueue'!$AZ$5:$AZ$410,$B195,'Grid GenerationQueue'!$BA$5:$BA$410,$C195,'Grid GenerationQueue'!$BK$5:$BK$410,"&gt;0")</f>
        <v>0</v>
      </c>
      <c r="AT195">
        <f>SUMIFS('Grid GenerationQueue'!AJ$5:AJ$410,'Grid GenerationQueue'!$AZ$5:$AZ$410,$B195,'Grid GenerationQueue'!$BA$5:$BA$410,$C195,'Grid GenerationQueue'!$BK$5:$BK$410,"&gt;0")</f>
        <v>0</v>
      </c>
      <c r="AU195">
        <f>SUMIFS('Grid GenerationQueue'!AK$5:AK$410,'Grid GenerationQueue'!$AZ$5:$AZ$410,$B195,'Grid GenerationQueue'!$BA$5:$BA$410,$C195,'Grid GenerationQueue'!$BK$5:$BK$410,"&gt;0")</f>
        <v>0</v>
      </c>
      <c r="AV195">
        <f>SUMIFS('Grid GenerationQueue'!AL$5:AL$410,'Grid GenerationQueue'!$AZ$5:$AZ$410,$B195,'Grid GenerationQueue'!$BA$5:$BA$410,$C195,'Grid GenerationQueue'!$BK$5:$BK$410,"&gt;0")</f>
        <v>0</v>
      </c>
      <c r="AW195">
        <f>SUMIFS('Grid GenerationQueue'!AM$5:AM$410,'Grid GenerationQueue'!$AZ$5:$AZ$410,$B195,'Grid GenerationQueue'!$BA$5:$BA$410,$C195,'Grid GenerationQueue'!$BK$5:$BK$410,"&gt;0")</f>
        <v>0</v>
      </c>
      <c r="AX195">
        <f>SUMIFS('Grid GenerationQueue'!AN$5:AN$410,'Grid GenerationQueue'!$AZ$5:$AZ$410,$B195,'Grid GenerationQueue'!$BA$5:$BA$410,$C195,'Grid GenerationQueue'!$BK$5:$BK$410,"&gt;0")</f>
        <v>0</v>
      </c>
      <c r="AY195">
        <f>SUMIFS('Grid GenerationQueue'!AO$5:AO$410,'Grid GenerationQueue'!$AZ$5:$AZ$410,$B195,'Grid GenerationQueue'!$BA$5:$BA$410,$C195,'Grid GenerationQueue'!$BK$5:$BK$410,"&gt;0")</f>
        <v>0</v>
      </c>
      <c r="AZ195">
        <f>SUMIFS('Grid GenerationQueue'!AP$5:AP$410,'Grid GenerationQueue'!$AZ$5:$AZ$410,$B195,'Grid GenerationQueue'!$BA$5:$BA$410,$C195,'Grid GenerationQueue'!$BK$5:$BK$410,"&gt;0")</f>
        <v>0</v>
      </c>
      <c r="BA195">
        <f>SUMIFS('Grid GenerationQueue'!AQ$5:AQ$410,'Grid GenerationQueue'!$AZ$5:$AZ$410,$B195,'Grid GenerationQueue'!$BA$5:$BA$410,$C195,'Grid GenerationQueue'!$BK$5:$BK$410,"&gt;0")</f>
        <v>0</v>
      </c>
      <c r="BB195">
        <f>SUMIFS('Grid GenerationQueue'!AR$5:AR$410,'Grid GenerationQueue'!$AZ$5:$AZ$410,$B195,'Grid GenerationQueue'!$BA$5:$BA$410,$C195,'Grid GenerationQueue'!$BK$5:$BK$410,"&gt;0")</f>
        <v>0</v>
      </c>
      <c r="BD195">
        <f>SUMIFS('Grid GenerationQueue'!AG$5:AG$410,'Grid GenerationQueue'!$AZ$5:$AZ$410,$B195,'Grid GenerationQueue'!$BA$5:$BA$410,$C195,'Grid GenerationQueue'!$BD$5:$BD$410,"&lt;="&amp;$BE$3)</f>
        <v>0</v>
      </c>
      <c r="BE195">
        <f>SUMIFS('Grid GenerationQueue'!AH$5:AH$410,'Grid GenerationQueue'!$AZ$5:$AZ$410,$B195,'Grid GenerationQueue'!$BA$5:$BA$410,$C195,'Grid GenerationQueue'!$BD$5:$BD$410,"&lt;="&amp;$BE$3)</f>
        <v>0</v>
      </c>
      <c r="BF195">
        <f>SUMIFS('Grid GenerationQueue'!AI$5:AI$410,'Grid GenerationQueue'!$AZ$5:$AZ$410,$B195,'Grid GenerationQueue'!$BA$5:$BA$410,$C195,'Grid GenerationQueue'!$BD$5:$BD$410,"&lt;="&amp;$BE$3)</f>
        <v>0</v>
      </c>
      <c r="BG195">
        <f>SUMIFS('Grid GenerationQueue'!AJ$5:AJ$410,'Grid GenerationQueue'!$AZ$5:$AZ$410,$B195,'Grid GenerationQueue'!$BA$5:$BA$410,$C195,'Grid GenerationQueue'!$BD$5:$BD$410,"&lt;="&amp;$BE$3)</f>
        <v>0</v>
      </c>
      <c r="BH195">
        <f>SUMIFS('Grid GenerationQueue'!AK$5:AK$410,'Grid GenerationQueue'!$AZ$5:$AZ$410,$B195,'Grid GenerationQueue'!$BA$5:$BA$410,$C195,'Grid GenerationQueue'!$BD$5:$BD$410,"&lt;="&amp;$BE$3)</f>
        <v>0</v>
      </c>
      <c r="BI195">
        <f>SUMIFS('Grid GenerationQueue'!AL$5:AL$410,'Grid GenerationQueue'!$AZ$5:$AZ$410,$B195,'Grid GenerationQueue'!$BA$5:$BA$410,$C195,'Grid GenerationQueue'!$BD$5:$BD$410,"&lt;="&amp;$BE$3)</f>
        <v>0</v>
      </c>
      <c r="BJ195">
        <f>SUMIFS('Grid GenerationQueue'!AM$5:AM$410,'Grid GenerationQueue'!$AZ$5:$AZ$410,$B195,'Grid GenerationQueue'!$BA$5:$BA$410,$C195,'Grid GenerationQueue'!$BD$5:$BD$410,"&lt;="&amp;$BE$3)</f>
        <v>0</v>
      </c>
      <c r="BK195">
        <f>SUMIFS('Grid GenerationQueue'!AN$5:AN$410,'Grid GenerationQueue'!$AZ$5:$AZ$410,$B195,'Grid GenerationQueue'!$BA$5:$BA$410,$C195,'Grid GenerationQueue'!$BD$5:$BD$410,"&lt;="&amp;$BE$3)</f>
        <v>0</v>
      </c>
      <c r="BL195">
        <f>SUMIFS('Grid GenerationQueue'!AO$5:AO$410,'Grid GenerationQueue'!$AZ$5:$AZ$410,$B195,'Grid GenerationQueue'!$BA$5:$BA$410,$C195,'Grid GenerationQueue'!$BD$5:$BD$410,"&lt;="&amp;$BE$3)</f>
        <v>0</v>
      </c>
      <c r="BM195">
        <f>SUMIFS('Grid GenerationQueue'!AP$5:AP$410,'Grid GenerationQueue'!$AZ$5:$AZ$410,$B195,'Grid GenerationQueue'!$BA$5:$BA$410,$C195,'Grid GenerationQueue'!$BD$5:$BD$410,"&lt;="&amp;$BE$3)</f>
        <v>0</v>
      </c>
      <c r="BN195">
        <f>SUMIFS('Grid GenerationQueue'!AQ$5:AQ$410,'Grid GenerationQueue'!$AZ$5:$AZ$410,$B195,'Grid GenerationQueue'!$BA$5:$BA$410,$C195,'Grid GenerationQueue'!$BD$5:$BD$410,"&lt;="&amp;$BE$3)</f>
        <v>0</v>
      </c>
      <c r="BO195">
        <f>SUMIFS('Grid GenerationQueue'!AR$5:AR$410,'Grid GenerationQueue'!$AZ$5:$AZ$410,$B195,'Grid GenerationQueue'!$BA$5:$BA$410,$C195,'Grid GenerationQueue'!$BD$5:$BD$410,"&lt;="&amp;$BE$3)</f>
        <v>0</v>
      </c>
      <c r="BQ195">
        <f>SUMIFS('Grid GenerationQueue'!AG$5:AG$410,'Grid GenerationQueue'!$AZ$5:$AZ$410,$B195,'Grid GenerationQueue'!$BA$5:$BA$410,$C195,'Grid GenerationQueue'!$BJ$5:$BJ$410,"Executed",'Grid GenerationQueue'!$BD$5:$BD$410,"&lt;="&amp;$BE$3)</f>
        <v>0</v>
      </c>
      <c r="BR195">
        <f>SUMIFS('Grid GenerationQueue'!AH$5:AH$410,'Grid GenerationQueue'!$AZ$5:$AZ$410,$B195,'Grid GenerationQueue'!$BA$5:$BA$410,$C195,'Grid GenerationQueue'!$BJ$5:$BJ$410,"Executed",'Grid GenerationQueue'!$BD$5:$BD$410,"&lt;="&amp;$BE$3)</f>
        <v>0</v>
      </c>
      <c r="BS195">
        <f>SUMIFS('Grid GenerationQueue'!AI$5:AI$410,'Grid GenerationQueue'!$AZ$5:$AZ$410,$B195,'Grid GenerationQueue'!$BA$5:$BA$410,$C195,'Grid GenerationQueue'!$BJ$5:$BJ$410,"Executed",'Grid GenerationQueue'!$BD$5:$BD$410,"&lt;="&amp;$BE$3)</f>
        <v>0</v>
      </c>
      <c r="BT195">
        <f>SUMIFS('Grid GenerationQueue'!AJ$5:AJ$410,'Grid GenerationQueue'!$AZ$5:$AZ$410,$B195,'Grid GenerationQueue'!$BA$5:$BA$410,$C195,'Grid GenerationQueue'!$BJ$5:$BJ$410,"Executed",'Grid GenerationQueue'!$BD$5:$BD$410,"&lt;="&amp;$BE$3)</f>
        <v>0</v>
      </c>
      <c r="BU195">
        <f>SUMIFS('Grid GenerationQueue'!AK$5:AK$410,'Grid GenerationQueue'!$AZ$5:$AZ$410,$B195,'Grid GenerationQueue'!$BA$5:$BA$410,$C195,'Grid GenerationQueue'!$BJ$5:$BJ$410,"Executed",'Grid GenerationQueue'!$BD$5:$BD$410,"&lt;="&amp;$BE$3)</f>
        <v>0</v>
      </c>
      <c r="BV195">
        <f>SUMIFS('Grid GenerationQueue'!AL$5:AL$410,'Grid GenerationQueue'!$AZ$5:$AZ$410,$B195,'Grid GenerationQueue'!$BA$5:$BA$410,$C195,'Grid GenerationQueue'!$BJ$5:$BJ$410,"Executed",'Grid GenerationQueue'!$BD$5:$BD$410,"&lt;="&amp;$BE$3)</f>
        <v>0</v>
      </c>
      <c r="BW195">
        <f>SUMIFS('Grid GenerationQueue'!AM$5:AM$410,'Grid GenerationQueue'!$AZ$5:$AZ$410,$B195,'Grid GenerationQueue'!$BA$5:$BA$410,$C195,'Grid GenerationQueue'!$BJ$5:$BJ$410,"Executed",'Grid GenerationQueue'!$BD$5:$BD$410,"&lt;="&amp;$BE$3)</f>
        <v>0</v>
      </c>
      <c r="BX195">
        <f>SUMIFS('Grid GenerationQueue'!AN$5:AN$410,'Grid GenerationQueue'!$AZ$5:$AZ$410,$B195,'Grid GenerationQueue'!$BA$5:$BA$410,$C195,'Grid GenerationQueue'!$BJ$5:$BJ$410,"Executed",'Grid GenerationQueue'!$BD$5:$BD$410,"&lt;="&amp;$BE$3)</f>
        <v>0</v>
      </c>
      <c r="BY195">
        <f>SUMIFS('Grid GenerationQueue'!AO$5:AO$410,'Grid GenerationQueue'!$AZ$5:$AZ$410,$B195,'Grid GenerationQueue'!$BA$5:$BA$410,$C195,'Grid GenerationQueue'!$BJ$5:$BJ$410,"Executed",'Grid GenerationQueue'!$BD$5:$BD$410,"&lt;="&amp;$BE$3)</f>
        <v>0</v>
      </c>
      <c r="BZ195">
        <f>SUMIFS('Grid GenerationQueue'!AP$5:AP$410,'Grid GenerationQueue'!$AZ$5:$AZ$410,$B195,'Grid GenerationQueue'!$BA$5:$BA$410,$C195,'Grid GenerationQueue'!$BJ$5:$BJ$410,"Executed",'Grid GenerationQueue'!$BD$5:$BD$410,"&lt;="&amp;$BE$3)</f>
        <v>0</v>
      </c>
      <c r="CA195">
        <f>SUMIFS('Grid GenerationQueue'!AQ$5:AQ$410,'Grid GenerationQueue'!$AZ$5:$AZ$410,$B195,'Grid GenerationQueue'!$BA$5:$BA$410,$C195,'Grid GenerationQueue'!$BJ$5:$BJ$410,"Executed",'Grid GenerationQueue'!$BD$5:$BD$410,"&lt;="&amp;$BE$3)</f>
        <v>0</v>
      </c>
      <c r="CB195">
        <f>SUMIFS('Grid GenerationQueue'!AR$5:AR$410,'Grid GenerationQueue'!$AZ$5:$AZ$410,$B195,'Grid GenerationQueue'!$BA$5:$BA$410,$C195,'Grid GenerationQueue'!$BJ$5:$BJ$410,"Executed",'Grid GenerationQueue'!$BD$5:$BD$410,"&lt;="&amp;$BE$3)</f>
        <v>0</v>
      </c>
      <c r="CD195">
        <f>SUMIFS('Grid GenerationQueue'!AG$5:AG$410,'Grid GenerationQueue'!$AZ$5:$AZ$410,$B195,'Grid GenerationQueue'!$BA$5:$BA$410,$C195,'Grid GenerationQueue'!$BH$5:$BH$410,"&lt;&gt;"&amp;"",'Grid GenerationQueue'!$BD$5:$BD$410,"&lt;="&amp;$BE$3)</f>
        <v>0</v>
      </c>
      <c r="CE195">
        <f>SUMIFS('Grid GenerationQueue'!AH$5:AH$410,'Grid GenerationQueue'!$AZ$5:$AZ$410,$B195,'Grid GenerationQueue'!$BA$5:$BA$410,$C195,'Grid GenerationQueue'!$BH$5:$BH$410,"&lt;&gt;"&amp;"",'Grid GenerationQueue'!$BD$5:$BD$410,"&lt;="&amp;$BE$3)</f>
        <v>0</v>
      </c>
      <c r="CF195">
        <f>SUMIFS('Grid GenerationQueue'!AI$5:AI$410,'Grid GenerationQueue'!$AZ$5:$AZ$410,$B195,'Grid GenerationQueue'!$BA$5:$BA$410,$C195,'Grid GenerationQueue'!$BH$5:$BH$410,"&lt;&gt;"&amp;"",'Grid GenerationQueue'!$BD$5:$BD$410,"&lt;="&amp;$BE$3)</f>
        <v>0</v>
      </c>
      <c r="CG195">
        <f>SUMIFS('Grid GenerationQueue'!AJ$5:AJ$410,'Grid GenerationQueue'!$AZ$5:$AZ$410,$B195,'Grid GenerationQueue'!$BA$5:$BA$410,$C195,'Grid GenerationQueue'!$BH$5:$BH$410,"&lt;&gt;"&amp;"",'Grid GenerationQueue'!$BD$5:$BD$410,"&lt;="&amp;$BE$3)</f>
        <v>0</v>
      </c>
      <c r="CH195">
        <f>SUMIFS('Grid GenerationQueue'!AK$5:AK$410,'Grid GenerationQueue'!$AZ$5:$AZ$410,$B195,'Grid GenerationQueue'!$BA$5:$BA$410,$C195,'Grid GenerationQueue'!$BH$5:$BH$410,"&lt;&gt;"&amp;"",'Grid GenerationQueue'!$BD$5:$BD$410,"&lt;="&amp;$BE$3)</f>
        <v>0</v>
      </c>
      <c r="CI195">
        <f>SUMIFS('Grid GenerationQueue'!AL$5:AL$410,'Grid GenerationQueue'!$AZ$5:$AZ$410,$B195,'Grid GenerationQueue'!$BA$5:$BA$410,$C195,'Grid GenerationQueue'!$BH$5:$BH$410,"&lt;&gt;"&amp;"",'Grid GenerationQueue'!$BD$5:$BD$410,"&lt;="&amp;$BE$3)</f>
        <v>0</v>
      </c>
      <c r="CJ195">
        <f>SUMIFS('Grid GenerationQueue'!AM$5:AM$410,'Grid GenerationQueue'!$AZ$5:$AZ$410,$B195,'Grid GenerationQueue'!$BA$5:$BA$410,$C195,'Grid GenerationQueue'!$BH$5:$BH$410,"&lt;&gt;"&amp;"",'Grid GenerationQueue'!$BD$5:$BD$410,"&lt;="&amp;$BE$3)</f>
        <v>0</v>
      </c>
      <c r="CK195">
        <f>SUMIFS('Grid GenerationQueue'!AN$5:AN$410,'Grid GenerationQueue'!$AZ$5:$AZ$410,$B195,'Grid GenerationQueue'!$BA$5:$BA$410,$C195,'Grid GenerationQueue'!$BH$5:$BH$410,"&lt;&gt;"&amp;"",'Grid GenerationQueue'!$BD$5:$BD$410,"&lt;="&amp;$BE$3)</f>
        <v>0</v>
      </c>
      <c r="CL195">
        <f>SUMIFS('Grid GenerationQueue'!AO$5:AO$410,'Grid GenerationQueue'!$AZ$5:$AZ$410,$B195,'Grid GenerationQueue'!$BA$5:$BA$410,$C195,'Grid GenerationQueue'!$BH$5:$BH$410,"&lt;&gt;"&amp;"",'Grid GenerationQueue'!$BD$5:$BD$410,"&lt;="&amp;$BE$3)</f>
        <v>0</v>
      </c>
      <c r="CM195">
        <f>SUMIFS('Grid GenerationQueue'!AP$5:AP$410,'Grid GenerationQueue'!$AZ$5:$AZ$410,$B195,'Grid GenerationQueue'!$BA$5:$BA$410,$C195,'Grid GenerationQueue'!$BH$5:$BH$410,"&lt;&gt;"&amp;"",'Grid GenerationQueue'!$BD$5:$BD$410,"&lt;="&amp;$BE$3)</f>
        <v>0</v>
      </c>
      <c r="CN195">
        <f>SUMIFS('Grid GenerationQueue'!AQ$5:AQ$410,'Grid GenerationQueue'!$AZ$5:$AZ$410,$B195,'Grid GenerationQueue'!$BA$5:$BA$410,$C195,'Grid GenerationQueue'!$BH$5:$BH$410,"&lt;&gt;"&amp;"",'Grid GenerationQueue'!$BD$5:$BD$410,"&lt;="&amp;$BE$3)</f>
        <v>0</v>
      </c>
      <c r="CO195">
        <f>SUMIFS('Grid GenerationQueue'!AR$5:AR$410,'Grid GenerationQueue'!$AZ$5:$AZ$410,$B195,'Grid GenerationQueue'!$BA$5:$BA$410,$C195,'Grid GenerationQueue'!$BH$5:$BH$410,"&lt;&gt;"&amp;"",'Grid GenerationQueue'!$BD$5:$BD$410,"&lt;="&amp;$BE$3)</f>
        <v>0</v>
      </c>
      <c r="CQ195">
        <f>SUMIFS('Grid GenerationQueue'!AG$5:AG$410,'Grid GenerationQueue'!$AZ$5:$AZ$410,$B195,'Grid GenerationQueue'!$BA$5:$BA$410,$C195,'Grid GenerationQueue'!$BK$5:$BK$410,"&gt;0",'Grid GenerationQueue'!$BD$5:$BD$410,"&lt;="&amp;$BE$3)</f>
        <v>0</v>
      </c>
      <c r="CR195">
        <f>SUMIFS('Grid GenerationQueue'!AH$5:AH$410,'Grid GenerationQueue'!$AZ$5:$AZ$410,$B195,'Grid GenerationQueue'!$BA$5:$BA$410,$C195,'Grid GenerationQueue'!$BK$5:$BK$410,"&gt;0",'Grid GenerationQueue'!$BD$5:$BD$410,"&lt;="&amp;$BE$3)</f>
        <v>0</v>
      </c>
      <c r="CS195">
        <f>SUMIFS('Grid GenerationQueue'!AI$5:AI$410,'Grid GenerationQueue'!$AZ$5:$AZ$410,$B195,'Grid GenerationQueue'!$BA$5:$BA$410,$C195,'Grid GenerationQueue'!$BK$5:$BK$410,"&gt;0",'Grid GenerationQueue'!$BD$5:$BD$410,"&lt;="&amp;$BE$3)</f>
        <v>0</v>
      </c>
      <c r="CT195">
        <f>SUMIFS('Grid GenerationQueue'!AJ$5:AJ$410,'Grid GenerationQueue'!$AZ$5:$AZ$410,$B195,'Grid GenerationQueue'!$BA$5:$BA$410,$C195,'Grid GenerationQueue'!$BK$5:$BK$410,"&gt;0",'Grid GenerationQueue'!$BD$5:$BD$410,"&lt;="&amp;$BE$3)</f>
        <v>0</v>
      </c>
      <c r="CU195">
        <f>SUMIFS('Grid GenerationQueue'!AK$5:AK$410,'Grid GenerationQueue'!$AZ$5:$AZ$410,$B195,'Grid GenerationQueue'!$BA$5:$BA$410,$C195,'Grid GenerationQueue'!$BK$5:$BK$410,"&gt;0",'Grid GenerationQueue'!$BD$5:$BD$410,"&lt;="&amp;$BE$3)</f>
        <v>0</v>
      </c>
      <c r="CV195">
        <f>SUMIFS('Grid GenerationQueue'!AL$5:AL$410,'Grid GenerationQueue'!$AZ$5:$AZ$410,$B195,'Grid GenerationQueue'!$BA$5:$BA$410,$C195,'Grid GenerationQueue'!$BK$5:$BK$410,"&gt;0",'Grid GenerationQueue'!$BD$5:$BD$410,"&lt;="&amp;$BE$3)</f>
        <v>0</v>
      </c>
      <c r="CW195">
        <f>SUMIFS('Grid GenerationQueue'!AM$5:AM$410,'Grid GenerationQueue'!$AZ$5:$AZ$410,$B195,'Grid GenerationQueue'!$BA$5:$BA$410,$C195,'Grid GenerationQueue'!$BK$5:$BK$410,"&gt;0",'Grid GenerationQueue'!$BD$5:$BD$410,"&lt;="&amp;$BE$3)</f>
        <v>0</v>
      </c>
      <c r="CX195">
        <f>SUMIFS('Grid GenerationQueue'!AN$5:AN$410,'Grid GenerationQueue'!$AZ$5:$AZ$410,$B195,'Grid GenerationQueue'!$BA$5:$BA$410,$C195,'Grid GenerationQueue'!$BK$5:$BK$410,"&gt;0",'Grid GenerationQueue'!$BD$5:$BD$410,"&lt;="&amp;$BE$3)</f>
        <v>0</v>
      </c>
      <c r="CY195">
        <f>SUMIFS('Grid GenerationQueue'!AO$5:AO$410,'Grid GenerationQueue'!$AZ$5:$AZ$410,$B195,'Grid GenerationQueue'!$BA$5:$BA$410,$C195,'Grid GenerationQueue'!$BK$5:$BK$410,"&gt;0",'Grid GenerationQueue'!$BD$5:$BD$410,"&lt;="&amp;$BE$3)</f>
        <v>0</v>
      </c>
      <c r="CZ195">
        <f>SUMIFS('Grid GenerationQueue'!AP$5:AP$410,'Grid GenerationQueue'!$AZ$5:$AZ$410,$B195,'Grid GenerationQueue'!$BA$5:$BA$410,$C195,'Grid GenerationQueue'!$BK$5:$BK$410,"&gt;0",'Grid GenerationQueue'!$BD$5:$BD$410,"&lt;="&amp;$BE$3)</f>
        <v>0</v>
      </c>
      <c r="DA195">
        <f>SUMIFS('Grid GenerationQueue'!AQ$5:AQ$410,'Grid GenerationQueue'!$AZ$5:$AZ$410,$B195,'Grid GenerationQueue'!$BA$5:$BA$410,$C195,'Grid GenerationQueue'!$BK$5:$BK$410,"&gt;0",'Grid GenerationQueue'!$BD$5:$BD$410,"&lt;="&amp;$BE$3)</f>
        <v>0</v>
      </c>
      <c r="DB195">
        <f>SUMIFS('Grid GenerationQueue'!AR$5:AR$410,'Grid GenerationQueue'!$AZ$5:$AZ$410,$B195,'Grid GenerationQueue'!$BA$5:$BA$410,$C195,'Grid GenerationQueue'!$BK$5:$BK$410,"&gt;0",'Grid GenerationQueue'!$BD$5:$BD$410,"&lt;="&amp;$BE$3)</f>
        <v>0</v>
      </c>
    </row>
    <row r="196" spans="1:106" x14ac:dyDescent="0.35">
      <c r="A196" t="s">
        <v>75</v>
      </c>
      <c r="B196" t="s">
        <v>4482</v>
      </c>
      <c r="C196">
        <v>69</v>
      </c>
      <c r="D196">
        <f>SUMIFS('Grid GenerationQueue'!AG$5:AG$410,'Grid GenerationQueue'!$AZ$5:$AZ$410,$B196,'Grid GenerationQueue'!$BA$5:$BA$410,$C196)</f>
        <v>33</v>
      </c>
      <c r="E196">
        <f>SUMIFS('Grid GenerationQueue'!AH$5:AH$410,'Grid GenerationQueue'!$AZ$5:$AZ$410,$B196,'Grid GenerationQueue'!$BA$5:$BA$410,$C196)</f>
        <v>33</v>
      </c>
      <c r="F196">
        <f>SUMIFS('Grid GenerationQueue'!AI$5:AI$410,'Grid GenerationQueue'!$AZ$5:$AZ$410,$B196,'Grid GenerationQueue'!$BA$5:$BA$410,$C196)</f>
        <v>0</v>
      </c>
      <c r="G196">
        <f>SUMIFS('Grid GenerationQueue'!AJ$5:AJ$410,'Grid GenerationQueue'!$AZ$5:$AZ$410,$B196,'Grid GenerationQueue'!$BA$5:$BA$410,$C196)</f>
        <v>0</v>
      </c>
      <c r="H196">
        <f>SUMIFS('Grid GenerationQueue'!AK$5:AK$410,'Grid GenerationQueue'!$AZ$5:$AZ$410,$B196,'Grid GenerationQueue'!$BA$5:$BA$410,$C196)</f>
        <v>0</v>
      </c>
      <c r="I196">
        <f>SUMIFS('Grid GenerationQueue'!AL$5:AL$410,'Grid GenerationQueue'!$AZ$5:$AZ$410,$B196,'Grid GenerationQueue'!$BA$5:$BA$410,$C196)</f>
        <v>0</v>
      </c>
      <c r="J196">
        <f>SUMIFS('Grid GenerationQueue'!AM$5:AM$410,'Grid GenerationQueue'!$AZ$5:$AZ$410,$B196,'Grid GenerationQueue'!$BA$5:$BA$410,$C196)</f>
        <v>0</v>
      </c>
      <c r="K196">
        <f>SUMIFS('Grid GenerationQueue'!AN$5:AN$410,'Grid GenerationQueue'!$AZ$5:$AZ$410,$B196,'Grid GenerationQueue'!$BA$5:$BA$410,$C196)</f>
        <v>0</v>
      </c>
      <c r="L196">
        <f>SUMIFS('Grid GenerationQueue'!AO$5:AO$410,'Grid GenerationQueue'!$AZ$5:$AZ$410,$B196,'Grid GenerationQueue'!$BA$5:$BA$410,$C196)</f>
        <v>0</v>
      </c>
      <c r="M196">
        <f>SUMIFS('Grid GenerationQueue'!AP$5:AP$410,'Grid GenerationQueue'!$AZ$5:$AZ$410,$B196,'Grid GenerationQueue'!$BA$5:$BA$410,$C196)</f>
        <v>0</v>
      </c>
      <c r="N196">
        <f>SUMIFS('Grid GenerationQueue'!AQ$5:AQ$410,'Grid GenerationQueue'!$AZ$5:$AZ$410,$B196,'Grid GenerationQueue'!$BA$5:$BA$410,$C196)</f>
        <v>0</v>
      </c>
      <c r="O196">
        <f>SUMIFS('Grid GenerationQueue'!AR$5:AR$410,'Grid GenerationQueue'!$AZ$5:$AZ$410,$B196,'Grid GenerationQueue'!$BA$5:$BA$410,$C196)</f>
        <v>0</v>
      </c>
      <c r="Q196">
        <f>SUMIFS('Grid GenerationQueue'!AG$5:AG$410,'Grid GenerationQueue'!$AZ$5:$AZ$410,$B196,'Grid GenerationQueue'!$BA$5:$BA$410,$C196,'Grid GenerationQueue'!$BJ$5:$BJ$410,"Executed")</f>
        <v>33</v>
      </c>
      <c r="R196">
        <f>SUMIFS('Grid GenerationQueue'!AH$5:AH$410,'Grid GenerationQueue'!$AZ$5:$AZ$410,$B196,'Grid GenerationQueue'!$BA$5:$BA$410,$C196,'Grid GenerationQueue'!$BJ$5:$BJ$410,"Executed")</f>
        <v>33</v>
      </c>
      <c r="S196">
        <f>SUMIFS('Grid GenerationQueue'!AI$5:AI$410,'Grid GenerationQueue'!$AZ$5:$AZ$410,$B196,'Grid GenerationQueue'!$BA$5:$BA$410,$C196,'Grid GenerationQueue'!$BJ$5:$BJ$410,"Executed")</f>
        <v>0</v>
      </c>
      <c r="T196">
        <f>SUMIFS('Grid GenerationQueue'!AJ$5:AJ$410,'Grid GenerationQueue'!$AZ$5:$AZ$410,$B196,'Grid GenerationQueue'!$BA$5:$BA$410,$C196,'Grid GenerationQueue'!$BJ$5:$BJ$410,"Executed")</f>
        <v>0</v>
      </c>
      <c r="U196">
        <f>SUMIFS('Grid GenerationQueue'!AK$5:AK$410,'Grid GenerationQueue'!$AZ$5:$AZ$410,$B196,'Grid GenerationQueue'!$BA$5:$BA$410,$C196,'Grid GenerationQueue'!$BJ$5:$BJ$410,"Executed")</f>
        <v>0</v>
      </c>
      <c r="V196">
        <f>SUMIFS('Grid GenerationQueue'!AL$5:AL$410,'Grid GenerationQueue'!$AZ$5:$AZ$410,$B196,'Grid GenerationQueue'!$BA$5:$BA$410,$C196,'Grid GenerationQueue'!$BJ$5:$BJ$410,"Executed")</f>
        <v>0</v>
      </c>
      <c r="W196">
        <f>SUMIFS('Grid GenerationQueue'!AM$5:AM$410,'Grid GenerationQueue'!$AZ$5:$AZ$410,$B196,'Grid GenerationQueue'!$BA$5:$BA$410,$C196,'Grid GenerationQueue'!$BJ$5:$BJ$410,"Executed")</f>
        <v>0</v>
      </c>
      <c r="X196">
        <f>SUMIFS('Grid GenerationQueue'!AN$5:AN$410,'Grid GenerationQueue'!$AZ$5:$AZ$410,$B196,'Grid GenerationQueue'!$BA$5:$BA$410,$C196,'Grid GenerationQueue'!$BJ$5:$BJ$410,"Executed")</f>
        <v>0</v>
      </c>
      <c r="Y196">
        <f>SUMIFS('Grid GenerationQueue'!AO$5:AO$410,'Grid GenerationQueue'!$AZ$5:$AZ$410,$B196,'Grid GenerationQueue'!$BA$5:$BA$410,$C196,'Grid GenerationQueue'!$BJ$5:$BJ$410,"Executed")</f>
        <v>0</v>
      </c>
      <c r="Z196">
        <f>SUMIFS('Grid GenerationQueue'!AP$5:AP$410,'Grid GenerationQueue'!$AZ$5:$AZ$410,$B196,'Grid GenerationQueue'!$BA$5:$BA$410,$C196,'Grid GenerationQueue'!$BJ$5:$BJ$410,"Executed")</f>
        <v>0</v>
      </c>
      <c r="AA196">
        <f>SUMIFS('Grid GenerationQueue'!AQ$5:AQ$410,'Grid GenerationQueue'!$AZ$5:$AZ$410,$B196,'Grid GenerationQueue'!$BA$5:$BA$410,$C196,'Grid GenerationQueue'!$BJ$5:$BJ$410,"Executed")</f>
        <v>0</v>
      </c>
      <c r="AB196">
        <f>SUMIFS('Grid GenerationQueue'!AR$5:AR$410,'Grid GenerationQueue'!$AZ$5:$AZ$410,$B196,'Grid GenerationQueue'!$BA$5:$BA$410,$C196,'Grid GenerationQueue'!$BJ$5:$BJ$410,"Executed")</f>
        <v>0</v>
      </c>
      <c r="AD196">
        <f>SUMIFS('Grid GenerationQueue'!AG$5:AG$410,'Grid GenerationQueue'!$AZ$5:$AZ$410,$B196,'Grid GenerationQueue'!$BA$5:$BA$410,$C196,'Grid GenerationQueue'!$BH$5:$BH$410,"&lt;&gt;"&amp;"")+SUMIFS('Grid GenerationQueue'!AG$5:AG$410,'Grid GenerationQueue'!$AZ$5:$AZ$410,$B196,'Grid GenerationQueue'!$BA$5:$BA$410,$C196,'Grid GenerationQueue'!$BH$5:$BH$410,"",'Grid GenerationQueue'!$AC$5:$AC$410,1)</f>
        <v>33</v>
      </c>
      <c r="AE196">
        <f>SUMIFS('Grid GenerationQueue'!AH$5:AH$410,'Grid GenerationQueue'!$AZ$5:$AZ$410,$B196,'Grid GenerationQueue'!$BA$5:$BA$410,$C196,'Grid GenerationQueue'!$BH$5:$BH$410,"&lt;&gt;"&amp;"")+SUMIFS('Grid GenerationQueue'!AH$5:AH$410,'Grid GenerationQueue'!$AZ$5:$AZ$410,$B196,'Grid GenerationQueue'!$BA$5:$BA$410,$C196,'Grid GenerationQueue'!$BH$5:$BH$410,"",'Grid GenerationQueue'!$AC$5:$AC$410,1)</f>
        <v>33</v>
      </c>
      <c r="AF196">
        <f>SUMIFS('Grid GenerationQueue'!AI$5:AI$410,'Grid GenerationQueue'!$AZ$5:$AZ$410,$B196,'Grid GenerationQueue'!$BA$5:$BA$410,$C196,'Grid GenerationQueue'!$BH$5:$BH$410,"&lt;&gt;"&amp;"")+SUMIFS('Grid GenerationQueue'!AI$5:AI$410,'Grid GenerationQueue'!$AZ$5:$AZ$410,$B196,'Grid GenerationQueue'!$BA$5:$BA$410,$C196,'Grid GenerationQueue'!$BH$5:$BH$410,"",'Grid GenerationQueue'!$AC$5:$AC$410,1)</f>
        <v>0</v>
      </c>
      <c r="AG196">
        <f>SUMIFS('Grid GenerationQueue'!AJ$5:AJ$410,'Grid GenerationQueue'!$AZ$5:$AZ$410,$B196,'Grid GenerationQueue'!$BA$5:$BA$410,$C196,'Grid GenerationQueue'!$BH$5:$BH$410,"&lt;&gt;"&amp;"")+SUMIFS('Grid GenerationQueue'!AJ$5:AJ$410,'Grid GenerationQueue'!$AZ$5:$AZ$410,$B196,'Grid GenerationQueue'!$BA$5:$BA$410,$C196,'Grid GenerationQueue'!$BH$5:$BH$410,"",'Grid GenerationQueue'!$AC$5:$AC$410,1)</f>
        <v>0</v>
      </c>
      <c r="AH196">
        <f>SUMIFS('Grid GenerationQueue'!AK$5:AK$410,'Grid GenerationQueue'!$AZ$5:$AZ$410,$B196,'Grid GenerationQueue'!$BA$5:$BA$410,$C196,'Grid GenerationQueue'!$BH$5:$BH$410,"&lt;&gt;"&amp;"")+SUMIFS('Grid GenerationQueue'!AK$5:AK$410,'Grid GenerationQueue'!$AZ$5:$AZ$410,$B196,'Grid GenerationQueue'!$BA$5:$BA$410,$C196,'Grid GenerationQueue'!$BH$5:$BH$410,"",'Grid GenerationQueue'!$AC$5:$AC$410,1)</f>
        <v>0</v>
      </c>
      <c r="AI196">
        <f>SUMIFS('Grid GenerationQueue'!AL$5:AL$410,'Grid GenerationQueue'!$AZ$5:$AZ$410,$B196,'Grid GenerationQueue'!$BA$5:$BA$410,$C196,'Grid GenerationQueue'!$BH$5:$BH$410,"&lt;&gt;"&amp;"")+SUMIFS('Grid GenerationQueue'!AL$5:AL$410,'Grid GenerationQueue'!$AZ$5:$AZ$410,$B196,'Grid GenerationQueue'!$BA$5:$BA$410,$C196,'Grid GenerationQueue'!$BH$5:$BH$410,"",'Grid GenerationQueue'!$AC$5:$AC$410,1)</f>
        <v>0</v>
      </c>
      <c r="AJ196">
        <f>SUMIFS('Grid GenerationQueue'!AM$5:AM$410,'Grid GenerationQueue'!$AZ$5:$AZ$410,$B196,'Grid GenerationQueue'!$BA$5:$BA$410,$C196,'Grid GenerationQueue'!$BH$5:$BH$410,"&lt;&gt;"&amp;"")+SUMIFS('Grid GenerationQueue'!AM$5:AM$410,'Grid GenerationQueue'!$AZ$5:$AZ$410,$B196,'Grid GenerationQueue'!$BA$5:$BA$410,$C196,'Grid GenerationQueue'!$BH$5:$BH$410,"",'Grid GenerationQueue'!$AC$5:$AC$410,1)</f>
        <v>0</v>
      </c>
      <c r="AK196">
        <f>SUMIFS('Grid GenerationQueue'!AN$5:AN$410,'Grid GenerationQueue'!$AZ$5:$AZ$410,$B196,'Grid GenerationQueue'!$BA$5:$BA$410,$C196,'Grid GenerationQueue'!$BH$5:$BH$410,"&lt;&gt;"&amp;"")+SUMIFS('Grid GenerationQueue'!AN$5:AN$410,'Grid GenerationQueue'!$AZ$5:$AZ$410,$B196,'Grid GenerationQueue'!$BA$5:$BA$410,$C196,'Grid GenerationQueue'!$BH$5:$BH$410,"",'Grid GenerationQueue'!$AC$5:$AC$410,1)</f>
        <v>0</v>
      </c>
      <c r="AL196">
        <f>SUMIFS('Grid GenerationQueue'!AO$5:AO$410,'Grid GenerationQueue'!$AZ$5:$AZ$410,$B196,'Grid GenerationQueue'!$BA$5:$BA$410,$C196,'Grid GenerationQueue'!$BH$5:$BH$410,"&lt;&gt;"&amp;"")+SUMIFS('Grid GenerationQueue'!AO$5:AO$410,'Grid GenerationQueue'!$AZ$5:$AZ$410,$B196,'Grid GenerationQueue'!$BA$5:$BA$410,$C196,'Grid GenerationQueue'!$BH$5:$BH$410,"",'Grid GenerationQueue'!$AC$5:$AC$410,1)</f>
        <v>0</v>
      </c>
      <c r="AM196">
        <f>SUMIFS('Grid GenerationQueue'!AP$5:AP$410,'Grid GenerationQueue'!$AZ$5:$AZ$410,$B196,'Grid GenerationQueue'!$BA$5:$BA$410,$C196,'Grid GenerationQueue'!$BH$5:$BH$410,"&lt;&gt;"&amp;"")+SUMIFS('Grid GenerationQueue'!AP$5:AP$410,'Grid GenerationQueue'!$AZ$5:$AZ$410,$B196,'Grid GenerationQueue'!$BA$5:$BA$410,$C196,'Grid GenerationQueue'!$BH$5:$BH$410,"",'Grid GenerationQueue'!$AC$5:$AC$410,1)</f>
        <v>0</v>
      </c>
      <c r="AN196">
        <f>SUMIFS('Grid GenerationQueue'!AQ$5:AQ$410,'Grid GenerationQueue'!$AZ$5:$AZ$410,$B196,'Grid GenerationQueue'!$BA$5:$BA$410,$C196,'Grid GenerationQueue'!$BH$5:$BH$410,"&lt;&gt;"&amp;"")+SUMIFS('Grid GenerationQueue'!AQ$5:AQ$410,'Grid GenerationQueue'!$AZ$5:$AZ$410,$B196,'Grid GenerationQueue'!$BA$5:$BA$410,$C196,'Grid GenerationQueue'!$BH$5:$BH$410,"",'Grid GenerationQueue'!$AC$5:$AC$410,1)</f>
        <v>0</v>
      </c>
      <c r="AO196">
        <f>SUMIFS('Grid GenerationQueue'!AR$5:AR$410,'Grid GenerationQueue'!$AZ$5:$AZ$410,$B196,'Grid GenerationQueue'!$BA$5:$BA$410,$C196,'Grid GenerationQueue'!$BH$5:$BH$410,"&lt;&gt;"&amp;"")+SUMIFS('Grid GenerationQueue'!AR$5:AR$410,'Grid GenerationQueue'!$AZ$5:$AZ$410,$B196,'Grid GenerationQueue'!$BA$5:$BA$410,$C196,'Grid GenerationQueue'!$BH$5:$BH$410,"",'Grid GenerationQueue'!$AC$5:$AC$410,1)</f>
        <v>0</v>
      </c>
      <c r="AQ196">
        <f>SUMIFS('Grid GenerationQueue'!AG$5:AG$410,'Grid GenerationQueue'!$AZ$5:$AZ$410,$B196,'Grid GenerationQueue'!$BA$5:$BA$410,$C196,'Grid GenerationQueue'!$BK$5:$BK$410,"&gt;0")</f>
        <v>0</v>
      </c>
      <c r="AR196">
        <f>SUMIFS('Grid GenerationQueue'!AH$5:AH$410,'Grid GenerationQueue'!$AZ$5:$AZ$410,$B196,'Grid GenerationQueue'!$BA$5:$BA$410,$C196,'Grid GenerationQueue'!$BK$5:$BK$410,"&gt;0")</f>
        <v>0</v>
      </c>
      <c r="AS196">
        <f>SUMIFS('Grid GenerationQueue'!AI$5:AI$410,'Grid GenerationQueue'!$AZ$5:$AZ$410,$B196,'Grid GenerationQueue'!$BA$5:$BA$410,$C196,'Grid GenerationQueue'!$BK$5:$BK$410,"&gt;0")</f>
        <v>0</v>
      </c>
      <c r="AT196">
        <f>SUMIFS('Grid GenerationQueue'!AJ$5:AJ$410,'Grid GenerationQueue'!$AZ$5:$AZ$410,$B196,'Grid GenerationQueue'!$BA$5:$BA$410,$C196,'Grid GenerationQueue'!$BK$5:$BK$410,"&gt;0")</f>
        <v>0</v>
      </c>
      <c r="AU196">
        <f>SUMIFS('Grid GenerationQueue'!AK$5:AK$410,'Grid GenerationQueue'!$AZ$5:$AZ$410,$B196,'Grid GenerationQueue'!$BA$5:$BA$410,$C196,'Grid GenerationQueue'!$BK$5:$BK$410,"&gt;0")</f>
        <v>0</v>
      </c>
      <c r="AV196">
        <f>SUMIFS('Grid GenerationQueue'!AL$5:AL$410,'Grid GenerationQueue'!$AZ$5:$AZ$410,$B196,'Grid GenerationQueue'!$BA$5:$BA$410,$C196,'Grid GenerationQueue'!$BK$5:$BK$410,"&gt;0")</f>
        <v>0</v>
      </c>
      <c r="AW196">
        <f>SUMIFS('Grid GenerationQueue'!AM$5:AM$410,'Grid GenerationQueue'!$AZ$5:$AZ$410,$B196,'Grid GenerationQueue'!$BA$5:$BA$410,$C196,'Grid GenerationQueue'!$BK$5:$BK$410,"&gt;0")</f>
        <v>0</v>
      </c>
      <c r="AX196">
        <f>SUMIFS('Grid GenerationQueue'!AN$5:AN$410,'Grid GenerationQueue'!$AZ$5:$AZ$410,$B196,'Grid GenerationQueue'!$BA$5:$BA$410,$C196,'Grid GenerationQueue'!$BK$5:$BK$410,"&gt;0")</f>
        <v>0</v>
      </c>
      <c r="AY196">
        <f>SUMIFS('Grid GenerationQueue'!AO$5:AO$410,'Grid GenerationQueue'!$AZ$5:$AZ$410,$B196,'Grid GenerationQueue'!$BA$5:$BA$410,$C196,'Grid GenerationQueue'!$BK$5:$BK$410,"&gt;0")</f>
        <v>0</v>
      </c>
      <c r="AZ196">
        <f>SUMIFS('Grid GenerationQueue'!AP$5:AP$410,'Grid GenerationQueue'!$AZ$5:$AZ$410,$B196,'Grid GenerationQueue'!$BA$5:$BA$410,$C196,'Grid GenerationQueue'!$BK$5:$BK$410,"&gt;0")</f>
        <v>0</v>
      </c>
      <c r="BA196">
        <f>SUMIFS('Grid GenerationQueue'!AQ$5:AQ$410,'Grid GenerationQueue'!$AZ$5:$AZ$410,$B196,'Grid GenerationQueue'!$BA$5:$BA$410,$C196,'Grid GenerationQueue'!$BK$5:$BK$410,"&gt;0")</f>
        <v>0</v>
      </c>
      <c r="BB196">
        <f>SUMIFS('Grid GenerationQueue'!AR$5:AR$410,'Grid GenerationQueue'!$AZ$5:$AZ$410,$B196,'Grid GenerationQueue'!$BA$5:$BA$410,$C196,'Grid GenerationQueue'!$BK$5:$BK$410,"&gt;0")</f>
        <v>0</v>
      </c>
      <c r="BD196">
        <f>SUMIFS('Grid GenerationQueue'!AG$5:AG$410,'Grid GenerationQueue'!$AZ$5:$AZ$410,$B196,'Grid GenerationQueue'!$BA$5:$BA$410,$C196,'Grid GenerationQueue'!$BD$5:$BD$410,"&lt;="&amp;$BE$3)</f>
        <v>33</v>
      </c>
      <c r="BE196">
        <f>SUMIFS('Grid GenerationQueue'!AH$5:AH$410,'Grid GenerationQueue'!$AZ$5:$AZ$410,$B196,'Grid GenerationQueue'!$BA$5:$BA$410,$C196,'Grid GenerationQueue'!$BD$5:$BD$410,"&lt;="&amp;$BE$3)</f>
        <v>33</v>
      </c>
      <c r="BF196">
        <f>SUMIFS('Grid GenerationQueue'!AI$5:AI$410,'Grid GenerationQueue'!$AZ$5:$AZ$410,$B196,'Grid GenerationQueue'!$BA$5:$BA$410,$C196,'Grid GenerationQueue'!$BD$5:$BD$410,"&lt;="&amp;$BE$3)</f>
        <v>0</v>
      </c>
      <c r="BG196">
        <f>SUMIFS('Grid GenerationQueue'!AJ$5:AJ$410,'Grid GenerationQueue'!$AZ$5:$AZ$410,$B196,'Grid GenerationQueue'!$BA$5:$BA$410,$C196,'Grid GenerationQueue'!$BD$5:$BD$410,"&lt;="&amp;$BE$3)</f>
        <v>0</v>
      </c>
      <c r="BH196">
        <f>SUMIFS('Grid GenerationQueue'!AK$5:AK$410,'Grid GenerationQueue'!$AZ$5:$AZ$410,$B196,'Grid GenerationQueue'!$BA$5:$BA$410,$C196,'Grid GenerationQueue'!$BD$5:$BD$410,"&lt;="&amp;$BE$3)</f>
        <v>0</v>
      </c>
      <c r="BI196">
        <f>SUMIFS('Grid GenerationQueue'!AL$5:AL$410,'Grid GenerationQueue'!$AZ$5:$AZ$410,$B196,'Grid GenerationQueue'!$BA$5:$BA$410,$C196,'Grid GenerationQueue'!$BD$5:$BD$410,"&lt;="&amp;$BE$3)</f>
        <v>0</v>
      </c>
      <c r="BJ196">
        <f>SUMIFS('Grid GenerationQueue'!AM$5:AM$410,'Grid GenerationQueue'!$AZ$5:$AZ$410,$B196,'Grid GenerationQueue'!$BA$5:$BA$410,$C196,'Grid GenerationQueue'!$BD$5:$BD$410,"&lt;="&amp;$BE$3)</f>
        <v>0</v>
      </c>
      <c r="BK196">
        <f>SUMIFS('Grid GenerationQueue'!AN$5:AN$410,'Grid GenerationQueue'!$AZ$5:$AZ$410,$B196,'Grid GenerationQueue'!$BA$5:$BA$410,$C196,'Grid GenerationQueue'!$BD$5:$BD$410,"&lt;="&amp;$BE$3)</f>
        <v>0</v>
      </c>
      <c r="BL196">
        <f>SUMIFS('Grid GenerationQueue'!AO$5:AO$410,'Grid GenerationQueue'!$AZ$5:$AZ$410,$B196,'Grid GenerationQueue'!$BA$5:$BA$410,$C196,'Grid GenerationQueue'!$BD$5:$BD$410,"&lt;="&amp;$BE$3)</f>
        <v>0</v>
      </c>
      <c r="BM196">
        <f>SUMIFS('Grid GenerationQueue'!AP$5:AP$410,'Grid GenerationQueue'!$AZ$5:$AZ$410,$B196,'Grid GenerationQueue'!$BA$5:$BA$410,$C196,'Grid GenerationQueue'!$BD$5:$BD$410,"&lt;="&amp;$BE$3)</f>
        <v>0</v>
      </c>
      <c r="BN196">
        <f>SUMIFS('Grid GenerationQueue'!AQ$5:AQ$410,'Grid GenerationQueue'!$AZ$5:$AZ$410,$B196,'Grid GenerationQueue'!$BA$5:$BA$410,$C196,'Grid GenerationQueue'!$BD$5:$BD$410,"&lt;="&amp;$BE$3)</f>
        <v>0</v>
      </c>
      <c r="BO196">
        <f>SUMIFS('Grid GenerationQueue'!AR$5:AR$410,'Grid GenerationQueue'!$AZ$5:$AZ$410,$B196,'Grid GenerationQueue'!$BA$5:$BA$410,$C196,'Grid GenerationQueue'!$BD$5:$BD$410,"&lt;="&amp;$BE$3)</f>
        <v>0</v>
      </c>
      <c r="BQ196">
        <f>SUMIFS('Grid GenerationQueue'!AG$5:AG$410,'Grid GenerationQueue'!$AZ$5:$AZ$410,$B196,'Grid GenerationQueue'!$BA$5:$BA$410,$C196,'Grid GenerationQueue'!$BJ$5:$BJ$410,"Executed",'Grid GenerationQueue'!$BD$5:$BD$410,"&lt;="&amp;$BE$3)</f>
        <v>33</v>
      </c>
      <c r="BR196">
        <f>SUMIFS('Grid GenerationQueue'!AH$5:AH$410,'Grid GenerationQueue'!$AZ$5:$AZ$410,$B196,'Grid GenerationQueue'!$BA$5:$BA$410,$C196,'Grid GenerationQueue'!$BJ$5:$BJ$410,"Executed",'Grid GenerationQueue'!$BD$5:$BD$410,"&lt;="&amp;$BE$3)</f>
        <v>33</v>
      </c>
      <c r="BS196">
        <f>SUMIFS('Grid GenerationQueue'!AI$5:AI$410,'Grid GenerationQueue'!$AZ$5:$AZ$410,$B196,'Grid GenerationQueue'!$BA$5:$BA$410,$C196,'Grid GenerationQueue'!$BJ$5:$BJ$410,"Executed",'Grid GenerationQueue'!$BD$5:$BD$410,"&lt;="&amp;$BE$3)</f>
        <v>0</v>
      </c>
      <c r="BT196">
        <f>SUMIFS('Grid GenerationQueue'!AJ$5:AJ$410,'Grid GenerationQueue'!$AZ$5:$AZ$410,$B196,'Grid GenerationQueue'!$BA$5:$BA$410,$C196,'Grid GenerationQueue'!$BJ$5:$BJ$410,"Executed",'Grid GenerationQueue'!$BD$5:$BD$410,"&lt;="&amp;$BE$3)</f>
        <v>0</v>
      </c>
      <c r="BU196">
        <f>SUMIFS('Grid GenerationQueue'!AK$5:AK$410,'Grid GenerationQueue'!$AZ$5:$AZ$410,$B196,'Grid GenerationQueue'!$BA$5:$BA$410,$C196,'Grid GenerationQueue'!$BJ$5:$BJ$410,"Executed",'Grid GenerationQueue'!$BD$5:$BD$410,"&lt;="&amp;$BE$3)</f>
        <v>0</v>
      </c>
      <c r="BV196">
        <f>SUMIFS('Grid GenerationQueue'!AL$5:AL$410,'Grid GenerationQueue'!$AZ$5:$AZ$410,$B196,'Grid GenerationQueue'!$BA$5:$BA$410,$C196,'Grid GenerationQueue'!$BJ$5:$BJ$410,"Executed",'Grid GenerationQueue'!$BD$5:$BD$410,"&lt;="&amp;$BE$3)</f>
        <v>0</v>
      </c>
      <c r="BW196">
        <f>SUMIFS('Grid GenerationQueue'!AM$5:AM$410,'Grid GenerationQueue'!$AZ$5:$AZ$410,$B196,'Grid GenerationQueue'!$BA$5:$BA$410,$C196,'Grid GenerationQueue'!$BJ$5:$BJ$410,"Executed",'Grid GenerationQueue'!$BD$5:$BD$410,"&lt;="&amp;$BE$3)</f>
        <v>0</v>
      </c>
      <c r="BX196">
        <f>SUMIFS('Grid GenerationQueue'!AN$5:AN$410,'Grid GenerationQueue'!$AZ$5:$AZ$410,$B196,'Grid GenerationQueue'!$BA$5:$BA$410,$C196,'Grid GenerationQueue'!$BJ$5:$BJ$410,"Executed",'Grid GenerationQueue'!$BD$5:$BD$410,"&lt;="&amp;$BE$3)</f>
        <v>0</v>
      </c>
      <c r="BY196">
        <f>SUMIFS('Grid GenerationQueue'!AO$5:AO$410,'Grid GenerationQueue'!$AZ$5:$AZ$410,$B196,'Grid GenerationQueue'!$BA$5:$BA$410,$C196,'Grid GenerationQueue'!$BJ$5:$BJ$410,"Executed",'Grid GenerationQueue'!$BD$5:$BD$410,"&lt;="&amp;$BE$3)</f>
        <v>0</v>
      </c>
      <c r="BZ196">
        <f>SUMIFS('Grid GenerationQueue'!AP$5:AP$410,'Grid GenerationQueue'!$AZ$5:$AZ$410,$B196,'Grid GenerationQueue'!$BA$5:$BA$410,$C196,'Grid GenerationQueue'!$BJ$5:$BJ$410,"Executed",'Grid GenerationQueue'!$BD$5:$BD$410,"&lt;="&amp;$BE$3)</f>
        <v>0</v>
      </c>
      <c r="CA196">
        <f>SUMIFS('Grid GenerationQueue'!AQ$5:AQ$410,'Grid GenerationQueue'!$AZ$5:$AZ$410,$B196,'Grid GenerationQueue'!$BA$5:$BA$410,$C196,'Grid GenerationQueue'!$BJ$5:$BJ$410,"Executed",'Grid GenerationQueue'!$BD$5:$BD$410,"&lt;="&amp;$BE$3)</f>
        <v>0</v>
      </c>
      <c r="CB196">
        <f>SUMIFS('Grid GenerationQueue'!AR$5:AR$410,'Grid GenerationQueue'!$AZ$5:$AZ$410,$B196,'Grid GenerationQueue'!$BA$5:$BA$410,$C196,'Grid GenerationQueue'!$BJ$5:$BJ$410,"Executed",'Grid GenerationQueue'!$BD$5:$BD$410,"&lt;="&amp;$BE$3)</f>
        <v>0</v>
      </c>
      <c r="CD196">
        <f>SUMIFS('Grid GenerationQueue'!AG$5:AG$410,'Grid GenerationQueue'!$AZ$5:$AZ$410,$B196,'Grid GenerationQueue'!$BA$5:$BA$410,$C196,'Grid GenerationQueue'!$BH$5:$BH$410,"&lt;&gt;"&amp;"",'Grid GenerationQueue'!$BD$5:$BD$410,"&lt;="&amp;$BE$3)</f>
        <v>33</v>
      </c>
      <c r="CE196">
        <f>SUMIFS('Grid GenerationQueue'!AH$5:AH$410,'Grid GenerationQueue'!$AZ$5:$AZ$410,$B196,'Grid GenerationQueue'!$BA$5:$BA$410,$C196,'Grid GenerationQueue'!$BH$5:$BH$410,"&lt;&gt;"&amp;"",'Grid GenerationQueue'!$BD$5:$BD$410,"&lt;="&amp;$BE$3)</f>
        <v>33</v>
      </c>
      <c r="CF196">
        <f>SUMIFS('Grid GenerationQueue'!AI$5:AI$410,'Grid GenerationQueue'!$AZ$5:$AZ$410,$B196,'Grid GenerationQueue'!$BA$5:$BA$410,$C196,'Grid GenerationQueue'!$BH$5:$BH$410,"&lt;&gt;"&amp;"",'Grid GenerationQueue'!$BD$5:$BD$410,"&lt;="&amp;$BE$3)</f>
        <v>0</v>
      </c>
      <c r="CG196">
        <f>SUMIFS('Grid GenerationQueue'!AJ$5:AJ$410,'Grid GenerationQueue'!$AZ$5:$AZ$410,$B196,'Grid GenerationQueue'!$BA$5:$BA$410,$C196,'Grid GenerationQueue'!$BH$5:$BH$410,"&lt;&gt;"&amp;"",'Grid GenerationQueue'!$BD$5:$BD$410,"&lt;="&amp;$BE$3)</f>
        <v>0</v>
      </c>
      <c r="CH196">
        <f>SUMIFS('Grid GenerationQueue'!AK$5:AK$410,'Grid GenerationQueue'!$AZ$5:$AZ$410,$B196,'Grid GenerationQueue'!$BA$5:$BA$410,$C196,'Grid GenerationQueue'!$BH$5:$BH$410,"&lt;&gt;"&amp;"",'Grid GenerationQueue'!$BD$5:$BD$410,"&lt;="&amp;$BE$3)</f>
        <v>0</v>
      </c>
      <c r="CI196">
        <f>SUMIFS('Grid GenerationQueue'!AL$5:AL$410,'Grid GenerationQueue'!$AZ$5:$AZ$410,$B196,'Grid GenerationQueue'!$BA$5:$BA$410,$C196,'Grid GenerationQueue'!$BH$5:$BH$410,"&lt;&gt;"&amp;"",'Grid GenerationQueue'!$BD$5:$BD$410,"&lt;="&amp;$BE$3)</f>
        <v>0</v>
      </c>
      <c r="CJ196">
        <f>SUMIFS('Grid GenerationQueue'!AM$5:AM$410,'Grid GenerationQueue'!$AZ$5:$AZ$410,$B196,'Grid GenerationQueue'!$BA$5:$BA$410,$C196,'Grid GenerationQueue'!$BH$5:$BH$410,"&lt;&gt;"&amp;"",'Grid GenerationQueue'!$BD$5:$BD$410,"&lt;="&amp;$BE$3)</f>
        <v>0</v>
      </c>
      <c r="CK196">
        <f>SUMIFS('Grid GenerationQueue'!AN$5:AN$410,'Grid GenerationQueue'!$AZ$5:$AZ$410,$B196,'Grid GenerationQueue'!$BA$5:$BA$410,$C196,'Grid GenerationQueue'!$BH$5:$BH$410,"&lt;&gt;"&amp;"",'Grid GenerationQueue'!$BD$5:$BD$410,"&lt;="&amp;$BE$3)</f>
        <v>0</v>
      </c>
      <c r="CL196">
        <f>SUMIFS('Grid GenerationQueue'!AO$5:AO$410,'Grid GenerationQueue'!$AZ$5:$AZ$410,$B196,'Grid GenerationQueue'!$BA$5:$BA$410,$C196,'Grid GenerationQueue'!$BH$5:$BH$410,"&lt;&gt;"&amp;"",'Grid GenerationQueue'!$BD$5:$BD$410,"&lt;="&amp;$BE$3)</f>
        <v>0</v>
      </c>
      <c r="CM196">
        <f>SUMIFS('Grid GenerationQueue'!AP$5:AP$410,'Grid GenerationQueue'!$AZ$5:$AZ$410,$B196,'Grid GenerationQueue'!$BA$5:$BA$410,$C196,'Grid GenerationQueue'!$BH$5:$BH$410,"&lt;&gt;"&amp;"",'Grid GenerationQueue'!$BD$5:$BD$410,"&lt;="&amp;$BE$3)</f>
        <v>0</v>
      </c>
      <c r="CN196">
        <f>SUMIFS('Grid GenerationQueue'!AQ$5:AQ$410,'Grid GenerationQueue'!$AZ$5:$AZ$410,$B196,'Grid GenerationQueue'!$BA$5:$BA$410,$C196,'Grid GenerationQueue'!$BH$5:$BH$410,"&lt;&gt;"&amp;"",'Grid GenerationQueue'!$BD$5:$BD$410,"&lt;="&amp;$BE$3)</f>
        <v>0</v>
      </c>
      <c r="CO196">
        <f>SUMIFS('Grid GenerationQueue'!AR$5:AR$410,'Grid GenerationQueue'!$AZ$5:$AZ$410,$B196,'Grid GenerationQueue'!$BA$5:$BA$410,$C196,'Grid GenerationQueue'!$BH$5:$BH$410,"&lt;&gt;"&amp;"",'Grid GenerationQueue'!$BD$5:$BD$410,"&lt;="&amp;$BE$3)</f>
        <v>0</v>
      </c>
      <c r="CQ196">
        <f>SUMIFS('Grid GenerationQueue'!AG$5:AG$410,'Grid GenerationQueue'!$AZ$5:$AZ$410,$B196,'Grid GenerationQueue'!$BA$5:$BA$410,$C196,'Grid GenerationQueue'!$BK$5:$BK$410,"&gt;0",'Grid GenerationQueue'!$BD$5:$BD$410,"&lt;="&amp;$BE$3)</f>
        <v>0</v>
      </c>
      <c r="CR196">
        <f>SUMIFS('Grid GenerationQueue'!AH$5:AH$410,'Grid GenerationQueue'!$AZ$5:$AZ$410,$B196,'Grid GenerationQueue'!$BA$5:$BA$410,$C196,'Grid GenerationQueue'!$BK$5:$BK$410,"&gt;0",'Grid GenerationQueue'!$BD$5:$BD$410,"&lt;="&amp;$BE$3)</f>
        <v>0</v>
      </c>
      <c r="CS196">
        <f>SUMIFS('Grid GenerationQueue'!AI$5:AI$410,'Grid GenerationQueue'!$AZ$5:$AZ$410,$B196,'Grid GenerationQueue'!$BA$5:$BA$410,$C196,'Grid GenerationQueue'!$BK$5:$BK$410,"&gt;0",'Grid GenerationQueue'!$BD$5:$BD$410,"&lt;="&amp;$BE$3)</f>
        <v>0</v>
      </c>
      <c r="CT196">
        <f>SUMIFS('Grid GenerationQueue'!AJ$5:AJ$410,'Grid GenerationQueue'!$AZ$5:$AZ$410,$B196,'Grid GenerationQueue'!$BA$5:$BA$410,$C196,'Grid GenerationQueue'!$BK$5:$BK$410,"&gt;0",'Grid GenerationQueue'!$BD$5:$BD$410,"&lt;="&amp;$BE$3)</f>
        <v>0</v>
      </c>
      <c r="CU196">
        <f>SUMIFS('Grid GenerationQueue'!AK$5:AK$410,'Grid GenerationQueue'!$AZ$5:$AZ$410,$B196,'Grid GenerationQueue'!$BA$5:$BA$410,$C196,'Grid GenerationQueue'!$BK$5:$BK$410,"&gt;0",'Grid GenerationQueue'!$BD$5:$BD$410,"&lt;="&amp;$BE$3)</f>
        <v>0</v>
      </c>
      <c r="CV196">
        <f>SUMIFS('Grid GenerationQueue'!AL$5:AL$410,'Grid GenerationQueue'!$AZ$5:$AZ$410,$B196,'Grid GenerationQueue'!$BA$5:$BA$410,$C196,'Grid GenerationQueue'!$BK$5:$BK$410,"&gt;0",'Grid GenerationQueue'!$BD$5:$BD$410,"&lt;="&amp;$BE$3)</f>
        <v>0</v>
      </c>
      <c r="CW196">
        <f>SUMIFS('Grid GenerationQueue'!AM$5:AM$410,'Grid GenerationQueue'!$AZ$5:$AZ$410,$B196,'Grid GenerationQueue'!$BA$5:$BA$410,$C196,'Grid GenerationQueue'!$BK$5:$BK$410,"&gt;0",'Grid GenerationQueue'!$BD$5:$BD$410,"&lt;="&amp;$BE$3)</f>
        <v>0</v>
      </c>
      <c r="CX196">
        <f>SUMIFS('Grid GenerationQueue'!AN$5:AN$410,'Grid GenerationQueue'!$AZ$5:$AZ$410,$B196,'Grid GenerationQueue'!$BA$5:$BA$410,$C196,'Grid GenerationQueue'!$BK$5:$BK$410,"&gt;0",'Grid GenerationQueue'!$BD$5:$BD$410,"&lt;="&amp;$BE$3)</f>
        <v>0</v>
      </c>
      <c r="CY196">
        <f>SUMIFS('Grid GenerationQueue'!AO$5:AO$410,'Grid GenerationQueue'!$AZ$5:$AZ$410,$B196,'Grid GenerationQueue'!$BA$5:$BA$410,$C196,'Grid GenerationQueue'!$BK$5:$BK$410,"&gt;0",'Grid GenerationQueue'!$BD$5:$BD$410,"&lt;="&amp;$BE$3)</f>
        <v>0</v>
      </c>
      <c r="CZ196">
        <f>SUMIFS('Grid GenerationQueue'!AP$5:AP$410,'Grid GenerationQueue'!$AZ$5:$AZ$410,$B196,'Grid GenerationQueue'!$BA$5:$BA$410,$C196,'Grid GenerationQueue'!$BK$5:$BK$410,"&gt;0",'Grid GenerationQueue'!$BD$5:$BD$410,"&lt;="&amp;$BE$3)</f>
        <v>0</v>
      </c>
      <c r="DA196">
        <f>SUMIFS('Grid GenerationQueue'!AQ$5:AQ$410,'Grid GenerationQueue'!$AZ$5:$AZ$410,$B196,'Grid GenerationQueue'!$BA$5:$BA$410,$C196,'Grid GenerationQueue'!$BK$5:$BK$410,"&gt;0",'Grid GenerationQueue'!$BD$5:$BD$410,"&lt;="&amp;$BE$3)</f>
        <v>0</v>
      </c>
      <c r="DB196">
        <f>SUMIFS('Grid GenerationQueue'!AR$5:AR$410,'Grid GenerationQueue'!$AZ$5:$AZ$410,$B196,'Grid GenerationQueue'!$BA$5:$BA$410,$C196,'Grid GenerationQueue'!$BK$5:$BK$410,"&gt;0",'Grid GenerationQueue'!$BD$5:$BD$410,"&lt;="&amp;$BE$3)</f>
        <v>0</v>
      </c>
    </row>
    <row r="197" spans="1:106" x14ac:dyDescent="0.35">
      <c r="A197" t="s">
        <v>4745</v>
      </c>
      <c r="B197" t="s">
        <v>4849</v>
      </c>
      <c r="C197">
        <v>230</v>
      </c>
      <c r="D197">
        <f>SUMIFS('Grid GenerationQueue'!AG$5:AG$410,'Grid GenerationQueue'!$AZ$5:$AZ$410,$B197,'Grid GenerationQueue'!$BA$5:$BA$410,$C197)</f>
        <v>0</v>
      </c>
      <c r="E197">
        <f>SUMIFS('Grid GenerationQueue'!AH$5:AH$410,'Grid GenerationQueue'!$AZ$5:$AZ$410,$B197,'Grid GenerationQueue'!$BA$5:$BA$410,$C197)</f>
        <v>0</v>
      </c>
      <c r="F197">
        <f>SUMIFS('Grid GenerationQueue'!AI$5:AI$410,'Grid GenerationQueue'!$AZ$5:$AZ$410,$B197,'Grid GenerationQueue'!$BA$5:$BA$410,$C197)</f>
        <v>0</v>
      </c>
      <c r="G197">
        <f>SUMIFS('Grid GenerationQueue'!AJ$5:AJ$410,'Grid GenerationQueue'!$AZ$5:$AZ$410,$B197,'Grid GenerationQueue'!$BA$5:$BA$410,$C197)</f>
        <v>0</v>
      </c>
      <c r="H197">
        <f>SUMIFS('Grid GenerationQueue'!AK$5:AK$410,'Grid GenerationQueue'!$AZ$5:$AZ$410,$B197,'Grid GenerationQueue'!$BA$5:$BA$410,$C197)</f>
        <v>0</v>
      </c>
      <c r="I197">
        <f>SUMIFS('Grid GenerationQueue'!AL$5:AL$410,'Grid GenerationQueue'!$AZ$5:$AZ$410,$B197,'Grid GenerationQueue'!$BA$5:$BA$410,$C197)</f>
        <v>0</v>
      </c>
      <c r="J197">
        <f>SUMIFS('Grid GenerationQueue'!AM$5:AM$410,'Grid GenerationQueue'!$AZ$5:$AZ$410,$B197,'Grid GenerationQueue'!$BA$5:$BA$410,$C197)</f>
        <v>0</v>
      </c>
      <c r="K197">
        <f>SUMIFS('Grid GenerationQueue'!AN$5:AN$410,'Grid GenerationQueue'!$AZ$5:$AZ$410,$B197,'Grid GenerationQueue'!$BA$5:$BA$410,$C197)</f>
        <v>0</v>
      </c>
      <c r="L197">
        <f>SUMIFS('Grid GenerationQueue'!AO$5:AO$410,'Grid GenerationQueue'!$AZ$5:$AZ$410,$B197,'Grid GenerationQueue'!$BA$5:$BA$410,$C197)</f>
        <v>0</v>
      </c>
      <c r="M197">
        <f>SUMIFS('Grid GenerationQueue'!AP$5:AP$410,'Grid GenerationQueue'!$AZ$5:$AZ$410,$B197,'Grid GenerationQueue'!$BA$5:$BA$410,$C197)</f>
        <v>0</v>
      </c>
      <c r="N197">
        <f>SUMIFS('Grid GenerationQueue'!AQ$5:AQ$410,'Grid GenerationQueue'!$AZ$5:$AZ$410,$B197,'Grid GenerationQueue'!$BA$5:$BA$410,$C197)</f>
        <v>0</v>
      </c>
      <c r="O197">
        <f>SUMIFS('Grid GenerationQueue'!AR$5:AR$410,'Grid GenerationQueue'!$AZ$5:$AZ$410,$B197,'Grid GenerationQueue'!$BA$5:$BA$410,$C197)</f>
        <v>0</v>
      </c>
      <c r="Q197">
        <f>SUMIFS('Grid GenerationQueue'!AG$5:AG$410,'Grid GenerationQueue'!$AZ$5:$AZ$410,$B197,'Grid GenerationQueue'!$BA$5:$BA$410,$C197,'Grid GenerationQueue'!$BJ$5:$BJ$410,"Executed")</f>
        <v>0</v>
      </c>
      <c r="R197">
        <f>SUMIFS('Grid GenerationQueue'!AH$5:AH$410,'Grid GenerationQueue'!$AZ$5:$AZ$410,$B197,'Grid GenerationQueue'!$BA$5:$BA$410,$C197,'Grid GenerationQueue'!$BJ$5:$BJ$410,"Executed")</f>
        <v>0</v>
      </c>
      <c r="S197">
        <f>SUMIFS('Grid GenerationQueue'!AI$5:AI$410,'Grid GenerationQueue'!$AZ$5:$AZ$410,$B197,'Grid GenerationQueue'!$BA$5:$BA$410,$C197,'Grid GenerationQueue'!$BJ$5:$BJ$410,"Executed")</f>
        <v>0</v>
      </c>
      <c r="T197">
        <f>SUMIFS('Grid GenerationQueue'!AJ$5:AJ$410,'Grid GenerationQueue'!$AZ$5:$AZ$410,$B197,'Grid GenerationQueue'!$BA$5:$BA$410,$C197,'Grid GenerationQueue'!$BJ$5:$BJ$410,"Executed")</f>
        <v>0</v>
      </c>
      <c r="U197">
        <f>SUMIFS('Grid GenerationQueue'!AK$5:AK$410,'Grid GenerationQueue'!$AZ$5:$AZ$410,$B197,'Grid GenerationQueue'!$BA$5:$BA$410,$C197,'Grid GenerationQueue'!$BJ$5:$BJ$410,"Executed")</f>
        <v>0</v>
      </c>
      <c r="V197">
        <f>SUMIFS('Grid GenerationQueue'!AL$5:AL$410,'Grid GenerationQueue'!$AZ$5:$AZ$410,$B197,'Grid GenerationQueue'!$BA$5:$BA$410,$C197,'Grid GenerationQueue'!$BJ$5:$BJ$410,"Executed")</f>
        <v>0</v>
      </c>
      <c r="W197">
        <f>SUMIFS('Grid GenerationQueue'!AM$5:AM$410,'Grid GenerationQueue'!$AZ$5:$AZ$410,$B197,'Grid GenerationQueue'!$BA$5:$BA$410,$C197,'Grid GenerationQueue'!$BJ$5:$BJ$410,"Executed")</f>
        <v>0</v>
      </c>
      <c r="X197">
        <f>SUMIFS('Grid GenerationQueue'!AN$5:AN$410,'Grid GenerationQueue'!$AZ$5:$AZ$410,$B197,'Grid GenerationQueue'!$BA$5:$BA$410,$C197,'Grid GenerationQueue'!$BJ$5:$BJ$410,"Executed")</f>
        <v>0</v>
      </c>
      <c r="Y197">
        <f>SUMIFS('Grid GenerationQueue'!AO$5:AO$410,'Grid GenerationQueue'!$AZ$5:$AZ$410,$B197,'Grid GenerationQueue'!$BA$5:$BA$410,$C197,'Grid GenerationQueue'!$BJ$5:$BJ$410,"Executed")</f>
        <v>0</v>
      </c>
      <c r="Z197">
        <f>SUMIFS('Grid GenerationQueue'!AP$5:AP$410,'Grid GenerationQueue'!$AZ$5:$AZ$410,$B197,'Grid GenerationQueue'!$BA$5:$BA$410,$C197,'Grid GenerationQueue'!$BJ$5:$BJ$410,"Executed")</f>
        <v>0</v>
      </c>
      <c r="AA197">
        <f>SUMIFS('Grid GenerationQueue'!AQ$5:AQ$410,'Grid GenerationQueue'!$AZ$5:$AZ$410,$B197,'Grid GenerationQueue'!$BA$5:$BA$410,$C197,'Grid GenerationQueue'!$BJ$5:$BJ$410,"Executed")</f>
        <v>0</v>
      </c>
      <c r="AB197">
        <f>SUMIFS('Grid GenerationQueue'!AR$5:AR$410,'Grid GenerationQueue'!$AZ$5:$AZ$410,$B197,'Grid GenerationQueue'!$BA$5:$BA$410,$C197,'Grid GenerationQueue'!$BJ$5:$BJ$410,"Executed")</f>
        <v>0</v>
      </c>
      <c r="AD197">
        <f>SUMIFS('Grid GenerationQueue'!AG$5:AG$410,'Grid GenerationQueue'!$AZ$5:$AZ$410,$B197,'Grid GenerationQueue'!$BA$5:$BA$410,$C197,'Grid GenerationQueue'!$BH$5:$BH$410,"&lt;&gt;"&amp;"")+SUMIFS('Grid GenerationQueue'!AG$5:AG$410,'Grid GenerationQueue'!$AZ$5:$AZ$410,$B197,'Grid GenerationQueue'!$BA$5:$BA$410,$C197,'Grid GenerationQueue'!$BH$5:$BH$410,"",'Grid GenerationQueue'!$AC$5:$AC$410,1)</f>
        <v>0</v>
      </c>
      <c r="AE197">
        <f>SUMIFS('Grid GenerationQueue'!AH$5:AH$410,'Grid GenerationQueue'!$AZ$5:$AZ$410,$B197,'Grid GenerationQueue'!$BA$5:$BA$410,$C197,'Grid GenerationQueue'!$BH$5:$BH$410,"&lt;&gt;"&amp;"")+SUMIFS('Grid GenerationQueue'!AH$5:AH$410,'Grid GenerationQueue'!$AZ$5:$AZ$410,$B197,'Grid GenerationQueue'!$BA$5:$BA$410,$C197,'Grid GenerationQueue'!$BH$5:$BH$410,"",'Grid GenerationQueue'!$AC$5:$AC$410,1)</f>
        <v>0</v>
      </c>
      <c r="AF197">
        <f>SUMIFS('Grid GenerationQueue'!AI$5:AI$410,'Grid GenerationQueue'!$AZ$5:$AZ$410,$B197,'Grid GenerationQueue'!$BA$5:$BA$410,$C197,'Grid GenerationQueue'!$BH$5:$BH$410,"&lt;&gt;"&amp;"")+SUMIFS('Grid GenerationQueue'!AI$5:AI$410,'Grid GenerationQueue'!$AZ$5:$AZ$410,$B197,'Grid GenerationQueue'!$BA$5:$BA$410,$C197,'Grid GenerationQueue'!$BH$5:$BH$410,"",'Grid GenerationQueue'!$AC$5:$AC$410,1)</f>
        <v>0</v>
      </c>
      <c r="AG197">
        <f>SUMIFS('Grid GenerationQueue'!AJ$5:AJ$410,'Grid GenerationQueue'!$AZ$5:$AZ$410,$B197,'Grid GenerationQueue'!$BA$5:$BA$410,$C197,'Grid GenerationQueue'!$BH$5:$BH$410,"&lt;&gt;"&amp;"")+SUMIFS('Grid GenerationQueue'!AJ$5:AJ$410,'Grid GenerationQueue'!$AZ$5:$AZ$410,$B197,'Grid GenerationQueue'!$BA$5:$BA$410,$C197,'Grid GenerationQueue'!$BH$5:$BH$410,"",'Grid GenerationQueue'!$AC$5:$AC$410,1)</f>
        <v>0</v>
      </c>
      <c r="AH197">
        <f>SUMIFS('Grid GenerationQueue'!AK$5:AK$410,'Grid GenerationQueue'!$AZ$5:$AZ$410,$B197,'Grid GenerationQueue'!$BA$5:$BA$410,$C197,'Grid GenerationQueue'!$BH$5:$BH$410,"&lt;&gt;"&amp;"")+SUMIFS('Grid GenerationQueue'!AK$5:AK$410,'Grid GenerationQueue'!$AZ$5:$AZ$410,$B197,'Grid GenerationQueue'!$BA$5:$BA$410,$C197,'Grid GenerationQueue'!$BH$5:$BH$410,"",'Grid GenerationQueue'!$AC$5:$AC$410,1)</f>
        <v>0</v>
      </c>
      <c r="AI197">
        <f>SUMIFS('Grid GenerationQueue'!AL$5:AL$410,'Grid GenerationQueue'!$AZ$5:$AZ$410,$B197,'Grid GenerationQueue'!$BA$5:$BA$410,$C197,'Grid GenerationQueue'!$BH$5:$BH$410,"&lt;&gt;"&amp;"")+SUMIFS('Grid GenerationQueue'!AL$5:AL$410,'Grid GenerationQueue'!$AZ$5:$AZ$410,$B197,'Grid GenerationQueue'!$BA$5:$BA$410,$C197,'Grid GenerationQueue'!$BH$5:$BH$410,"",'Grid GenerationQueue'!$AC$5:$AC$410,1)</f>
        <v>0</v>
      </c>
      <c r="AJ197">
        <f>SUMIFS('Grid GenerationQueue'!AM$5:AM$410,'Grid GenerationQueue'!$AZ$5:$AZ$410,$B197,'Grid GenerationQueue'!$BA$5:$BA$410,$C197,'Grid GenerationQueue'!$BH$5:$BH$410,"&lt;&gt;"&amp;"")+SUMIFS('Grid GenerationQueue'!AM$5:AM$410,'Grid GenerationQueue'!$AZ$5:$AZ$410,$B197,'Grid GenerationQueue'!$BA$5:$BA$410,$C197,'Grid GenerationQueue'!$BH$5:$BH$410,"",'Grid GenerationQueue'!$AC$5:$AC$410,1)</f>
        <v>0</v>
      </c>
      <c r="AK197">
        <f>SUMIFS('Grid GenerationQueue'!AN$5:AN$410,'Grid GenerationQueue'!$AZ$5:$AZ$410,$B197,'Grid GenerationQueue'!$BA$5:$BA$410,$C197,'Grid GenerationQueue'!$BH$5:$BH$410,"&lt;&gt;"&amp;"")+SUMIFS('Grid GenerationQueue'!AN$5:AN$410,'Grid GenerationQueue'!$AZ$5:$AZ$410,$B197,'Grid GenerationQueue'!$BA$5:$BA$410,$C197,'Grid GenerationQueue'!$BH$5:$BH$410,"",'Grid GenerationQueue'!$AC$5:$AC$410,1)</f>
        <v>0</v>
      </c>
      <c r="AL197">
        <f>SUMIFS('Grid GenerationQueue'!AO$5:AO$410,'Grid GenerationQueue'!$AZ$5:$AZ$410,$B197,'Grid GenerationQueue'!$BA$5:$BA$410,$C197,'Grid GenerationQueue'!$BH$5:$BH$410,"&lt;&gt;"&amp;"")+SUMIFS('Grid GenerationQueue'!AO$5:AO$410,'Grid GenerationQueue'!$AZ$5:$AZ$410,$B197,'Grid GenerationQueue'!$BA$5:$BA$410,$C197,'Grid GenerationQueue'!$BH$5:$BH$410,"",'Grid GenerationQueue'!$AC$5:$AC$410,1)</f>
        <v>0</v>
      </c>
      <c r="AM197">
        <f>SUMIFS('Grid GenerationQueue'!AP$5:AP$410,'Grid GenerationQueue'!$AZ$5:$AZ$410,$B197,'Grid GenerationQueue'!$BA$5:$BA$410,$C197,'Grid GenerationQueue'!$BH$5:$BH$410,"&lt;&gt;"&amp;"")+SUMIFS('Grid GenerationQueue'!AP$5:AP$410,'Grid GenerationQueue'!$AZ$5:$AZ$410,$B197,'Grid GenerationQueue'!$BA$5:$BA$410,$C197,'Grid GenerationQueue'!$BH$5:$BH$410,"",'Grid GenerationQueue'!$AC$5:$AC$410,1)</f>
        <v>0</v>
      </c>
      <c r="AN197">
        <f>SUMIFS('Grid GenerationQueue'!AQ$5:AQ$410,'Grid GenerationQueue'!$AZ$5:$AZ$410,$B197,'Grid GenerationQueue'!$BA$5:$BA$410,$C197,'Grid GenerationQueue'!$BH$5:$BH$410,"&lt;&gt;"&amp;"")+SUMIFS('Grid GenerationQueue'!AQ$5:AQ$410,'Grid GenerationQueue'!$AZ$5:$AZ$410,$B197,'Grid GenerationQueue'!$BA$5:$BA$410,$C197,'Grid GenerationQueue'!$BH$5:$BH$410,"",'Grid GenerationQueue'!$AC$5:$AC$410,1)</f>
        <v>0</v>
      </c>
      <c r="AO197">
        <f>SUMIFS('Grid GenerationQueue'!AR$5:AR$410,'Grid GenerationQueue'!$AZ$5:$AZ$410,$B197,'Grid GenerationQueue'!$BA$5:$BA$410,$C197,'Grid GenerationQueue'!$BH$5:$BH$410,"&lt;&gt;"&amp;"")+SUMIFS('Grid GenerationQueue'!AR$5:AR$410,'Grid GenerationQueue'!$AZ$5:$AZ$410,$B197,'Grid GenerationQueue'!$BA$5:$BA$410,$C197,'Grid GenerationQueue'!$BH$5:$BH$410,"",'Grid GenerationQueue'!$AC$5:$AC$410,1)</f>
        <v>0</v>
      </c>
      <c r="AQ197">
        <f>SUMIFS('Grid GenerationQueue'!AG$5:AG$410,'Grid GenerationQueue'!$AZ$5:$AZ$410,$B197,'Grid GenerationQueue'!$BA$5:$BA$410,$C197,'Grid GenerationQueue'!$BK$5:$BK$410,"&gt;0")</f>
        <v>0</v>
      </c>
      <c r="AR197">
        <f>SUMIFS('Grid GenerationQueue'!AH$5:AH$410,'Grid GenerationQueue'!$AZ$5:$AZ$410,$B197,'Grid GenerationQueue'!$BA$5:$BA$410,$C197,'Grid GenerationQueue'!$BK$5:$BK$410,"&gt;0")</f>
        <v>0</v>
      </c>
      <c r="AS197">
        <f>SUMIFS('Grid GenerationQueue'!AI$5:AI$410,'Grid GenerationQueue'!$AZ$5:$AZ$410,$B197,'Grid GenerationQueue'!$BA$5:$BA$410,$C197,'Grid GenerationQueue'!$BK$5:$BK$410,"&gt;0")</f>
        <v>0</v>
      </c>
      <c r="AT197">
        <f>SUMIFS('Grid GenerationQueue'!AJ$5:AJ$410,'Grid GenerationQueue'!$AZ$5:$AZ$410,$B197,'Grid GenerationQueue'!$BA$5:$BA$410,$C197,'Grid GenerationQueue'!$BK$5:$BK$410,"&gt;0")</f>
        <v>0</v>
      </c>
      <c r="AU197">
        <f>SUMIFS('Grid GenerationQueue'!AK$5:AK$410,'Grid GenerationQueue'!$AZ$5:$AZ$410,$B197,'Grid GenerationQueue'!$BA$5:$BA$410,$C197,'Grid GenerationQueue'!$BK$5:$BK$410,"&gt;0")</f>
        <v>0</v>
      </c>
      <c r="AV197">
        <f>SUMIFS('Grid GenerationQueue'!AL$5:AL$410,'Grid GenerationQueue'!$AZ$5:$AZ$410,$B197,'Grid GenerationQueue'!$BA$5:$BA$410,$C197,'Grid GenerationQueue'!$BK$5:$BK$410,"&gt;0")</f>
        <v>0</v>
      </c>
      <c r="AW197">
        <f>SUMIFS('Grid GenerationQueue'!AM$5:AM$410,'Grid GenerationQueue'!$AZ$5:$AZ$410,$B197,'Grid GenerationQueue'!$BA$5:$BA$410,$C197,'Grid GenerationQueue'!$BK$5:$BK$410,"&gt;0")</f>
        <v>0</v>
      </c>
      <c r="AX197">
        <f>SUMIFS('Grid GenerationQueue'!AN$5:AN$410,'Grid GenerationQueue'!$AZ$5:$AZ$410,$B197,'Grid GenerationQueue'!$BA$5:$BA$410,$C197,'Grid GenerationQueue'!$BK$5:$BK$410,"&gt;0")</f>
        <v>0</v>
      </c>
      <c r="AY197">
        <f>SUMIFS('Grid GenerationQueue'!AO$5:AO$410,'Grid GenerationQueue'!$AZ$5:$AZ$410,$B197,'Grid GenerationQueue'!$BA$5:$BA$410,$C197,'Grid GenerationQueue'!$BK$5:$BK$410,"&gt;0")</f>
        <v>0</v>
      </c>
      <c r="AZ197">
        <f>SUMIFS('Grid GenerationQueue'!AP$5:AP$410,'Grid GenerationQueue'!$AZ$5:$AZ$410,$B197,'Grid GenerationQueue'!$BA$5:$BA$410,$C197,'Grid GenerationQueue'!$BK$5:$BK$410,"&gt;0")</f>
        <v>0</v>
      </c>
      <c r="BA197">
        <f>SUMIFS('Grid GenerationQueue'!AQ$5:AQ$410,'Grid GenerationQueue'!$AZ$5:$AZ$410,$B197,'Grid GenerationQueue'!$BA$5:$BA$410,$C197,'Grid GenerationQueue'!$BK$5:$BK$410,"&gt;0")</f>
        <v>0</v>
      </c>
      <c r="BB197">
        <f>SUMIFS('Grid GenerationQueue'!AR$5:AR$410,'Grid GenerationQueue'!$AZ$5:$AZ$410,$B197,'Grid GenerationQueue'!$BA$5:$BA$410,$C197,'Grid GenerationQueue'!$BK$5:$BK$410,"&gt;0")</f>
        <v>0</v>
      </c>
      <c r="BD197">
        <f>SUMIFS('Grid GenerationQueue'!AG$5:AG$410,'Grid GenerationQueue'!$AZ$5:$AZ$410,$B197,'Grid GenerationQueue'!$BA$5:$BA$410,$C197,'Grid GenerationQueue'!$BD$5:$BD$410,"&lt;="&amp;$BE$3)</f>
        <v>0</v>
      </c>
      <c r="BE197">
        <f>SUMIFS('Grid GenerationQueue'!AH$5:AH$410,'Grid GenerationQueue'!$AZ$5:$AZ$410,$B197,'Grid GenerationQueue'!$BA$5:$BA$410,$C197,'Grid GenerationQueue'!$BD$5:$BD$410,"&lt;="&amp;$BE$3)</f>
        <v>0</v>
      </c>
      <c r="BF197">
        <f>SUMIFS('Grid GenerationQueue'!AI$5:AI$410,'Grid GenerationQueue'!$AZ$5:$AZ$410,$B197,'Grid GenerationQueue'!$BA$5:$BA$410,$C197,'Grid GenerationQueue'!$BD$5:$BD$410,"&lt;="&amp;$BE$3)</f>
        <v>0</v>
      </c>
      <c r="BG197">
        <f>SUMIFS('Grid GenerationQueue'!AJ$5:AJ$410,'Grid GenerationQueue'!$AZ$5:$AZ$410,$B197,'Grid GenerationQueue'!$BA$5:$BA$410,$C197,'Grid GenerationQueue'!$BD$5:$BD$410,"&lt;="&amp;$BE$3)</f>
        <v>0</v>
      </c>
      <c r="BH197">
        <f>SUMIFS('Grid GenerationQueue'!AK$5:AK$410,'Grid GenerationQueue'!$AZ$5:$AZ$410,$B197,'Grid GenerationQueue'!$BA$5:$BA$410,$C197,'Grid GenerationQueue'!$BD$5:$BD$410,"&lt;="&amp;$BE$3)</f>
        <v>0</v>
      </c>
      <c r="BI197">
        <f>SUMIFS('Grid GenerationQueue'!AL$5:AL$410,'Grid GenerationQueue'!$AZ$5:$AZ$410,$B197,'Grid GenerationQueue'!$BA$5:$BA$410,$C197,'Grid GenerationQueue'!$BD$5:$BD$410,"&lt;="&amp;$BE$3)</f>
        <v>0</v>
      </c>
      <c r="BJ197">
        <f>SUMIFS('Grid GenerationQueue'!AM$5:AM$410,'Grid GenerationQueue'!$AZ$5:$AZ$410,$B197,'Grid GenerationQueue'!$BA$5:$BA$410,$C197,'Grid GenerationQueue'!$BD$5:$BD$410,"&lt;="&amp;$BE$3)</f>
        <v>0</v>
      </c>
      <c r="BK197">
        <f>SUMIFS('Grid GenerationQueue'!AN$5:AN$410,'Grid GenerationQueue'!$AZ$5:$AZ$410,$B197,'Grid GenerationQueue'!$BA$5:$BA$410,$C197,'Grid GenerationQueue'!$BD$5:$BD$410,"&lt;="&amp;$BE$3)</f>
        <v>0</v>
      </c>
      <c r="BL197">
        <f>SUMIFS('Grid GenerationQueue'!AO$5:AO$410,'Grid GenerationQueue'!$AZ$5:$AZ$410,$B197,'Grid GenerationQueue'!$BA$5:$BA$410,$C197,'Grid GenerationQueue'!$BD$5:$BD$410,"&lt;="&amp;$BE$3)</f>
        <v>0</v>
      </c>
      <c r="BM197">
        <f>SUMIFS('Grid GenerationQueue'!AP$5:AP$410,'Grid GenerationQueue'!$AZ$5:$AZ$410,$B197,'Grid GenerationQueue'!$BA$5:$BA$410,$C197,'Grid GenerationQueue'!$BD$5:$BD$410,"&lt;="&amp;$BE$3)</f>
        <v>0</v>
      </c>
      <c r="BN197">
        <f>SUMIFS('Grid GenerationQueue'!AQ$5:AQ$410,'Grid GenerationQueue'!$AZ$5:$AZ$410,$B197,'Grid GenerationQueue'!$BA$5:$BA$410,$C197,'Grid GenerationQueue'!$BD$5:$BD$410,"&lt;="&amp;$BE$3)</f>
        <v>0</v>
      </c>
      <c r="BO197">
        <f>SUMIFS('Grid GenerationQueue'!AR$5:AR$410,'Grid GenerationQueue'!$AZ$5:$AZ$410,$B197,'Grid GenerationQueue'!$BA$5:$BA$410,$C197,'Grid GenerationQueue'!$BD$5:$BD$410,"&lt;="&amp;$BE$3)</f>
        <v>0</v>
      </c>
      <c r="BQ197">
        <f>SUMIFS('Grid GenerationQueue'!AG$5:AG$410,'Grid GenerationQueue'!$AZ$5:$AZ$410,$B197,'Grid GenerationQueue'!$BA$5:$BA$410,$C197,'Grid GenerationQueue'!$BJ$5:$BJ$410,"Executed",'Grid GenerationQueue'!$BD$5:$BD$410,"&lt;="&amp;$BE$3)</f>
        <v>0</v>
      </c>
      <c r="BR197">
        <f>SUMIFS('Grid GenerationQueue'!AH$5:AH$410,'Grid GenerationQueue'!$AZ$5:$AZ$410,$B197,'Grid GenerationQueue'!$BA$5:$BA$410,$C197,'Grid GenerationQueue'!$BJ$5:$BJ$410,"Executed",'Grid GenerationQueue'!$BD$5:$BD$410,"&lt;="&amp;$BE$3)</f>
        <v>0</v>
      </c>
      <c r="BS197">
        <f>SUMIFS('Grid GenerationQueue'!AI$5:AI$410,'Grid GenerationQueue'!$AZ$5:$AZ$410,$B197,'Grid GenerationQueue'!$BA$5:$BA$410,$C197,'Grid GenerationQueue'!$BJ$5:$BJ$410,"Executed",'Grid GenerationQueue'!$BD$5:$BD$410,"&lt;="&amp;$BE$3)</f>
        <v>0</v>
      </c>
      <c r="BT197">
        <f>SUMIFS('Grid GenerationQueue'!AJ$5:AJ$410,'Grid GenerationQueue'!$AZ$5:$AZ$410,$B197,'Grid GenerationQueue'!$BA$5:$BA$410,$C197,'Grid GenerationQueue'!$BJ$5:$BJ$410,"Executed",'Grid GenerationQueue'!$BD$5:$BD$410,"&lt;="&amp;$BE$3)</f>
        <v>0</v>
      </c>
      <c r="BU197">
        <f>SUMIFS('Grid GenerationQueue'!AK$5:AK$410,'Grid GenerationQueue'!$AZ$5:$AZ$410,$B197,'Grid GenerationQueue'!$BA$5:$BA$410,$C197,'Grid GenerationQueue'!$BJ$5:$BJ$410,"Executed",'Grid GenerationQueue'!$BD$5:$BD$410,"&lt;="&amp;$BE$3)</f>
        <v>0</v>
      </c>
      <c r="BV197">
        <f>SUMIFS('Grid GenerationQueue'!AL$5:AL$410,'Grid GenerationQueue'!$AZ$5:$AZ$410,$B197,'Grid GenerationQueue'!$BA$5:$BA$410,$C197,'Grid GenerationQueue'!$BJ$5:$BJ$410,"Executed",'Grid GenerationQueue'!$BD$5:$BD$410,"&lt;="&amp;$BE$3)</f>
        <v>0</v>
      </c>
      <c r="BW197">
        <f>SUMIFS('Grid GenerationQueue'!AM$5:AM$410,'Grid GenerationQueue'!$AZ$5:$AZ$410,$B197,'Grid GenerationQueue'!$BA$5:$BA$410,$C197,'Grid GenerationQueue'!$BJ$5:$BJ$410,"Executed",'Grid GenerationQueue'!$BD$5:$BD$410,"&lt;="&amp;$BE$3)</f>
        <v>0</v>
      </c>
      <c r="BX197">
        <f>SUMIFS('Grid GenerationQueue'!AN$5:AN$410,'Grid GenerationQueue'!$AZ$5:$AZ$410,$B197,'Grid GenerationQueue'!$BA$5:$BA$410,$C197,'Grid GenerationQueue'!$BJ$5:$BJ$410,"Executed",'Grid GenerationQueue'!$BD$5:$BD$410,"&lt;="&amp;$BE$3)</f>
        <v>0</v>
      </c>
      <c r="BY197">
        <f>SUMIFS('Grid GenerationQueue'!AO$5:AO$410,'Grid GenerationQueue'!$AZ$5:$AZ$410,$B197,'Grid GenerationQueue'!$BA$5:$BA$410,$C197,'Grid GenerationQueue'!$BJ$5:$BJ$410,"Executed",'Grid GenerationQueue'!$BD$5:$BD$410,"&lt;="&amp;$BE$3)</f>
        <v>0</v>
      </c>
      <c r="BZ197">
        <f>SUMIFS('Grid GenerationQueue'!AP$5:AP$410,'Grid GenerationQueue'!$AZ$5:$AZ$410,$B197,'Grid GenerationQueue'!$BA$5:$BA$410,$C197,'Grid GenerationQueue'!$BJ$5:$BJ$410,"Executed",'Grid GenerationQueue'!$BD$5:$BD$410,"&lt;="&amp;$BE$3)</f>
        <v>0</v>
      </c>
      <c r="CA197">
        <f>SUMIFS('Grid GenerationQueue'!AQ$5:AQ$410,'Grid GenerationQueue'!$AZ$5:$AZ$410,$B197,'Grid GenerationQueue'!$BA$5:$BA$410,$C197,'Grid GenerationQueue'!$BJ$5:$BJ$410,"Executed",'Grid GenerationQueue'!$BD$5:$BD$410,"&lt;="&amp;$BE$3)</f>
        <v>0</v>
      </c>
      <c r="CB197">
        <f>SUMIFS('Grid GenerationQueue'!AR$5:AR$410,'Grid GenerationQueue'!$AZ$5:$AZ$410,$B197,'Grid GenerationQueue'!$BA$5:$BA$410,$C197,'Grid GenerationQueue'!$BJ$5:$BJ$410,"Executed",'Grid GenerationQueue'!$BD$5:$BD$410,"&lt;="&amp;$BE$3)</f>
        <v>0</v>
      </c>
      <c r="CD197">
        <f>SUMIFS('Grid GenerationQueue'!AG$5:AG$410,'Grid GenerationQueue'!$AZ$5:$AZ$410,$B197,'Grid GenerationQueue'!$BA$5:$BA$410,$C197,'Grid GenerationQueue'!$BH$5:$BH$410,"&lt;&gt;"&amp;"",'Grid GenerationQueue'!$BD$5:$BD$410,"&lt;="&amp;$BE$3)</f>
        <v>0</v>
      </c>
      <c r="CE197">
        <f>SUMIFS('Grid GenerationQueue'!AH$5:AH$410,'Grid GenerationQueue'!$AZ$5:$AZ$410,$B197,'Grid GenerationQueue'!$BA$5:$BA$410,$C197,'Grid GenerationQueue'!$BH$5:$BH$410,"&lt;&gt;"&amp;"",'Grid GenerationQueue'!$BD$5:$BD$410,"&lt;="&amp;$BE$3)</f>
        <v>0</v>
      </c>
      <c r="CF197">
        <f>SUMIFS('Grid GenerationQueue'!AI$5:AI$410,'Grid GenerationQueue'!$AZ$5:$AZ$410,$B197,'Grid GenerationQueue'!$BA$5:$BA$410,$C197,'Grid GenerationQueue'!$BH$5:$BH$410,"&lt;&gt;"&amp;"",'Grid GenerationQueue'!$BD$5:$BD$410,"&lt;="&amp;$BE$3)</f>
        <v>0</v>
      </c>
      <c r="CG197">
        <f>SUMIFS('Grid GenerationQueue'!AJ$5:AJ$410,'Grid GenerationQueue'!$AZ$5:$AZ$410,$B197,'Grid GenerationQueue'!$BA$5:$BA$410,$C197,'Grid GenerationQueue'!$BH$5:$BH$410,"&lt;&gt;"&amp;"",'Grid GenerationQueue'!$BD$5:$BD$410,"&lt;="&amp;$BE$3)</f>
        <v>0</v>
      </c>
      <c r="CH197">
        <f>SUMIFS('Grid GenerationQueue'!AK$5:AK$410,'Grid GenerationQueue'!$AZ$5:$AZ$410,$B197,'Grid GenerationQueue'!$BA$5:$BA$410,$C197,'Grid GenerationQueue'!$BH$5:$BH$410,"&lt;&gt;"&amp;"",'Grid GenerationQueue'!$BD$5:$BD$410,"&lt;="&amp;$BE$3)</f>
        <v>0</v>
      </c>
      <c r="CI197">
        <f>SUMIFS('Grid GenerationQueue'!AL$5:AL$410,'Grid GenerationQueue'!$AZ$5:$AZ$410,$B197,'Grid GenerationQueue'!$BA$5:$BA$410,$C197,'Grid GenerationQueue'!$BH$5:$BH$410,"&lt;&gt;"&amp;"",'Grid GenerationQueue'!$BD$5:$BD$410,"&lt;="&amp;$BE$3)</f>
        <v>0</v>
      </c>
      <c r="CJ197">
        <f>SUMIFS('Grid GenerationQueue'!AM$5:AM$410,'Grid GenerationQueue'!$AZ$5:$AZ$410,$B197,'Grid GenerationQueue'!$BA$5:$BA$410,$C197,'Grid GenerationQueue'!$BH$5:$BH$410,"&lt;&gt;"&amp;"",'Grid GenerationQueue'!$BD$5:$BD$410,"&lt;="&amp;$BE$3)</f>
        <v>0</v>
      </c>
      <c r="CK197">
        <f>SUMIFS('Grid GenerationQueue'!AN$5:AN$410,'Grid GenerationQueue'!$AZ$5:$AZ$410,$B197,'Grid GenerationQueue'!$BA$5:$BA$410,$C197,'Grid GenerationQueue'!$BH$5:$BH$410,"&lt;&gt;"&amp;"",'Grid GenerationQueue'!$BD$5:$BD$410,"&lt;="&amp;$BE$3)</f>
        <v>0</v>
      </c>
      <c r="CL197">
        <f>SUMIFS('Grid GenerationQueue'!AO$5:AO$410,'Grid GenerationQueue'!$AZ$5:$AZ$410,$B197,'Grid GenerationQueue'!$BA$5:$BA$410,$C197,'Grid GenerationQueue'!$BH$5:$BH$410,"&lt;&gt;"&amp;"",'Grid GenerationQueue'!$BD$5:$BD$410,"&lt;="&amp;$BE$3)</f>
        <v>0</v>
      </c>
      <c r="CM197">
        <f>SUMIFS('Grid GenerationQueue'!AP$5:AP$410,'Grid GenerationQueue'!$AZ$5:$AZ$410,$B197,'Grid GenerationQueue'!$BA$5:$BA$410,$C197,'Grid GenerationQueue'!$BH$5:$BH$410,"&lt;&gt;"&amp;"",'Grid GenerationQueue'!$BD$5:$BD$410,"&lt;="&amp;$BE$3)</f>
        <v>0</v>
      </c>
      <c r="CN197">
        <f>SUMIFS('Grid GenerationQueue'!AQ$5:AQ$410,'Grid GenerationQueue'!$AZ$5:$AZ$410,$B197,'Grid GenerationQueue'!$BA$5:$BA$410,$C197,'Grid GenerationQueue'!$BH$5:$BH$410,"&lt;&gt;"&amp;"",'Grid GenerationQueue'!$BD$5:$BD$410,"&lt;="&amp;$BE$3)</f>
        <v>0</v>
      </c>
      <c r="CO197">
        <f>SUMIFS('Grid GenerationQueue'!AR$5:AR$410,'Grid GenerationQueue'!$AZ$5:$AZ$410,$B197,'Grid GenerationQueue'!$BA$5:$BA$410,$C197,'Grid GenerationQueue'!$BH$5:$BH$410,"&lt;&gt;"&amp;"",'Grid GenerationQueue'!$BD$5:$BD$410,"&lt;="&amp;$BE$3)</f>
        <v>0</v>
      </c>
      <c r="CQ197">
        <f>SUMIFS('Grid GenerationQueue'!AG$5:AG$410,'Grid GenerationQueue'!$AZ$5:$AZ$410,$B197,'Grid GenerationQueue'!$BA$5:$BA$410,$C197,'Grid GenerationQueue'!$BK$5:$BK$410,"&gt;0",'Grid GenerationQueue'!$BD$5:$BD$410,"&lt;="&amp;$BE$3)</f>
        <v>0</v>
      </c>
      <c r="CR197">
        <f>SUMIFS('Grid GenerationQueue'!AH$5:AH$410,'Grid GenerationQueue'!$AZ$5:$AZ$410,$B197,'Grid GenerationQueue'!$BA$5:$BA$410,$C197,'Grid GenerationQueue'!$BK$5:$BK$410,"&gt;0",'Grid GenerationQueue'!$BD$5:$BD$410,"&lt;="&amp;$BE$3)</f>
        <v>0</v>
      </c>
      <c r="CS197">
        <f>SUMIFS('Grid GenerationQueue'!AI$5:AI$410,'Grid GenerationQueue'!$AZ$5:$AZ$410,$B197,'Grid GenerationQueue'!$BA$5:$BA$410,$C197,'Grid GenerationQueue'!$BK$5:$BK$410,"&gt;0",'Grid GenerationQueue'!$BD$5:$BD$410,"&lt;="&amp;$BE$3)</f>
        <v>0</v>
      </c>
      <c r="CT197">
        <f>SUMIFS('Grid GenerationQueue'!AJ$5:AJ$410,'Grid GenerationQueue'!$AZ$5:$AZ$410,$B197,'Grid GenerationQueue'!$BA$5:$BA$410,$C197,'Grid GenerationQueue'!$BK$5:$BK$410,"&gt;0",'Grid GenerationQueue'!$BD$5:$BD$410,"&lt;="&amp;$BE$3)</f>
        <v>0</v>
      </c>
      <c r="CU197">
        <f>SUMIFS('Grid GenerationQueue'!AK$5:AK$410,'Grid GenerationQueue'!$AZ$5:$AZ$410,$B197,'Grid GenerationQueue'!$BA$5:$BA$410,$C197,'Grid GenerationQueue'!$BK$5:$BK$410,"&gt;0",'Grid GenerationQueue'!$BD$5:$BD$410,"&lt;="&amp;$BE$3)</f>
        <v>0</v>
      </c>
      <c r="CV197">
        <f>SUMIFS('Grid GenerationQueue'!AL$5:AL$410,'Grid GenerationQueue'!$AZ$5:$AZ$410,$B197,'Grid GenerationQueue'!$BA$5:$BA$410,$C197,'Grid GenerationQueue'!$BK$5:$BK$410,"&gt;0",'Grid GenerationQueue'!$BD$5:$BD$410,"&lt;="&amp;$BE$3)</f>
        <v>0</v>
      </c>
      <c r="CW197">
        <f>SUMIFS('Grid GenerationQueue'!AM$5:AM$410,'Grid GenerationQueue'!$AZ$5:$AZ$410,$B197,'Grid GenerationQueue'!$BA$5:$BA$410,$C197,'Grid GenerationQueue'!$BK$5:$BK$410,"&gt;0",'Grid GenerationQueue'!$BD$5:$BD$410,"&lt;="&amp;$BE$3)</f>
        <v>0</v>
      </c>
      <c r="CX197">
        <f>SUMIFS('Grid GenerationQueue'!AN$5:AN$410,'Grid GenerationQueue'!$AZ$5:$AZ$410,$B197,'Grid GenerationQueue'!$BA$5:$BA$410,$C197,'Grid GenerationQueue'!$BK$5:$BK$410,"&gt;0",'Grid GenerationQueue'!$BD$5:$BD$410,"&lt;="&amp;$BE$3)</f>
        <v>0</v>
      </c>
      <c r="CY197">
        <f>SUMIFS('Grid GenerationQueue'!AO$5:AO$410,'Grid GenerationQueue'!$AZ$5:$AZ$410,$B197,'Grid GenerationQueue'!$BA$5:$BA$410,$C197,'Grid GenerationQueue'!$BK$5:$BK$410,"&gt;0",'Grid GenerationQueue'!$BD$5:$BD$410,"&lt;="&amp;$BE$3)</f>
        <v>0</v>
      </c>
      <c r="CZ197">
        <f>SUMIFS('Grid GenerationQueue'!AP$5:AP$410,'Grid GenerationQueue'!$AZ$5:$AZ$410,$B197,'Grid GenerationQueue'!$BA$5:$BA$410,$C197,'Grid GenerationQueue'!$BK$5:$BK$410,"&gt;0",'Grid GenerationQueue'!$BD$5:$BD$410,"&lt;="&amp;$BE$3)</f>
        <v>0</v>
      </c>
      <c r="DA197">
        <f>SUMIFS('Grid GenerationQueue'!AQ$5:AQ$410,'Grid GenerationQueue'!$AZ$5:$AZ$410,$B197,'Grid GenerationQueue'!$BA$5:$BA$410,$C197,'Grid GenerationQueue'!$BK$5:$BK$410,"&gt;0",'Grid GenerationQueue'!$BD$5:$BD$410,"&lt;="&amp;$BE$3)</f>
        <v>0</v>
      </c>
      <c r="DB197">
        <f>SUMIFS('Grid GenerationQueue'!AR$5:AR$410,'Grid GenerationQueue'!$AZ$5:$AZ$410,$B197,'Grid GenerationQueue'!$BA$5:$BA$410,$C197,'Grid GenerationQueue'!$BK$5:$BK$410,"&gt;0",'Grid GenerationQueue'!$BD$5:$BD$410,"&lt;="&amp;$BE$3)</f>
        <v>0</v>
      </c>
    </row>
    <row r="198" spans="1:106" x14ac:dyDescent="0.35">
      <c r="A198" t="s">
        <v>4747</v>
      </c>
      <c r="B198" t="s">
        <v>4483</v>
      </c>
      <c r="C198">
        <v>230</v>
      </c>
      <c r="D198">
        <f>SUMIFS('Grid GenerationQueue'!AG$5:AG$410,'Grid GenerationQueue'!$AZ$5:$AZ$410,$B198,'Grid GenerationQueue'!$BA$5:$BA$410,$C198)</f>
        <v>657.66341199999999</v>
      </c>
      <c r="E198">
        <f>SUMIFS('Grid GenerationQueue'!AH$5:AH$410,'Grid GenerationQueue'!$AZ$5:$AZ$410,$B198,'Grid GenerationQueue'!$BA$5:$BA$410,$C198)</f>
        <v>400</v>
      </c>
      <c r="F198">
        <f>SUMIFS('Grid GenerationQueue'!AI$5:AI$410,'Grid GenerationQueue'!$AZ$5:$AZ$410,$B198,'Grid GenerationQueue'!$BA$5:$BA$410,$C198)</f>
        <v>0</v>
      </c>
      <c r="G198">
        <f>SUMIFS('Grid GenerationQueue'!AJ$5:AJ$410,'Grid GenerationQueue'!$AZ$5:$AZ$410,$B198,'Grid GenerationQueue'!$BA$5:$BA$410,$C198)</f>
        <v>0</v>
      </c>
      <c r="H198">
        <f>SUMIFS('Grid GenerationQueue'!AK$5:AK$410,'Grid GenerationQueue'!$AZ$5:$AZ$410,$B198,'Grid GenerationQueue'!$BA$5:$BA$410,$C198)</f>
        <v>0</v>
      </c>
      <c r="I198">
        <f>SUMIFS('Grid GenerationQueue'!AL$5:AL$410,'Grid GenerationQueue'!$AZ$5:$AZ$410,$B198,'Grid GenerationQueue'!$BA$5:$BA$410,$C198)</f>
        <v>0</v>
      </c>
      <c r="J198">
        <f>SUMIFS('Grid GenerationQueue'!AM$5:AM$410,'Grid GenerationQueue'!$AZ$5:$AZ$410,$B198,'Grid GenerationQueue'!$BA$5:$BA$410,$C198)</f>
        <v>0</v>
      </c>
      <c r="K198">
        <f>SUMIFS('Grid GenerationQueue'!AN$5:AN$410,'Grid GenerationQueue'!$AZ$5:$AZ$410,$B198,'Grid GenerationQueue'!$BA$5:$BA$410,$C198)</f>
        <v>0</v>
      </c>
      <c r="L198">
        <f>SUMIFS('Grid GenerationQueue'!AO$5:AO$410,'Grid GenerationQueue'!$AZ$5:$AZ$410,$B198,'Grid GenerationQueue'!$BA$5:$BA$410,$C198)</f>
        <v>0</v>
      </c>
      <c r="M198">
        <f>SUMIFS('Grid GenerationQueue'!AP$5:AP$410,'Grid GenerationQueue'!$AZ$5:$AZ$410,$B198,'Grid GenerationQueue'!$BA$5:$BA$410,$C198)</f>
        <v>0</v>
      </c>
      <c r="N198">
        <f>SUMIFS('Grid GenerationQueue'!AQ$5:AQ$410,'Grid GenerationQueue'!$AZ$5:$AZ$410,$B198,'Grid GenerationQueue'!$BA$5:$BA$410,$C198)</f>
        <v>0</v>
      </c>
      <c r="O198">
        <f>SUMIFS('Grid GenerationQueue'!AR$5:AR$410,'Grid GenerationQueue'!$AZ$5:$AZ$410,$B198,'Grid GenerationQueue'!$BA$5:$BA$410,$C198)</f>
        <v>0</v>
      </c>
      <c r="Q198">
        <f>SUMIFS('Grid GenerationQueue'!AG$5:AG$410,'Grid GenerationQueue'!$AZ$5:$AZ$410,$B198,'Grid GenerationQueue'!$BA$5:$BA$410,$C198,'Grid GenerationQueue'!$BJ$5:$BJ$410,"Executed")</f>
        <v>0</v>
      </c>
      <c r="R198">
        <f>SUMIFS('Grid GenerationQueue'!AH$5:AH$410,'Grid GenerationQueue'!$AZ$5:$AZ$410,$B198,'Grid GenerationQueue'!$BA$5:$BA$410,$C198,'Grid GenerationQueue'!$BJ$5:$BJ$410,"Executed")</f>
        <v>0</v>
      </c>
      <c r="S198">
        <f>SUMIFS('Grid GenerationQueue'!AI$5:AI$410,'Grid GenerationQueue'!$AZ$5:$AZ$410,$B198,'Grid GenerationQueue'!$BA$5:$BA$410,$C198,'Grid GenerationQueue'!$BJ$5:$BJ$410,"Executed")</f>
        <v>0</v>
      </c>
      <c r="T198">
        <f>SUMIFS('Grid GenerationQueue'!AJ$5:AJ$410,'Grid GenerationQueue'!$AZ$5:$AZ$410,$B198,'Grid GenerationQueue'!$BA$5:$BA$410,$C198,'Grid GenerationQueue'!$BJ$5:$BJ$410,"Executed")</f>
        <v>0</v>
      </c>
      <c r="U198">
        <f>SUMIFS('Grid GenerationQueue'!AK$5:AK$410,'Grid GenerationQueue'!$AZ$5:$AZ$410,$B198,'Grid GenerationQueue'!$BA$5:$BA$410,$C198,'Grid GenerationQueue'!$BJ$5:$BJ$410,"Executed")</f>
        <v>0</v>
      </c>
      <c r="V198">
        <f>SUMIFS('Grid GenerationQueue'!AL$5:AL$410,'Grid GenerationQueue'!$AZ$5:$AZ$410,$B198,'Grid GenerationQueue'!$BA$5:$BA$410,$C198,'Grid GenerationQueue'!$BJ$5:$BJ$410,"Executed")</f>
        <v>0</v>
      </c>
      <c r="W198">
        <f>SUMIFS('Grid GenerationQueue'!AM$5:AM$410,'Grid GenerationQueue'!$AZ$5:$AZ$410,$B198,'Grid GenerationQueue'!$BA$5:$BA$410,$C198,'Grid GenerationQueue'!$BJ$5:$BJ$410,"Executed")</f>
        <v>0</v>
      </c>
      <c r="X198">
        <f>SUMIFS('Grid GenerationQueue'!AN$5:AN$410,'Grid GenerationQueue'!$AZ$5:$AZ$410,$B198,'Grid GenerationQueue'!$BA$5:$BA$410,$C198,'Grid GenerationQueue'!$BJ$5:$BJ$410,"Executed")</f>
        <v>0</v>
      </c>
      <c r="Y198">
        <f>SUMIFS('Grid GenerationQueue'!AO$5:AO$410,'Grid GenerationQueue'!$AZ$5:$AZ$410,$B198,'Grid GenerationQueue'!$BA$5:$BA$410,$C198,'Grid GenerationQueue'!$BJ$5:$BJ$410,"Executed")</f>
        <v>0</v>
      </c>
      <c r="Z198">
        <f>SUMIFS('Grid GenerationQueue'!AP$5:AP$410,'Grid GenerationQueue'!$AZ$5:$AZ$410,$B198,'Grid GenerationQueue'!$BA$5:$BA$410,$C198,'Grid GenerationQueue'!$BJ$5:$BJ$410,"Executed")</f>
        <v>0</v>
      </c>
      <c r="AA198">
        <f>SUMIFS('Grid GenerationQueue'!AQ$5:AQ$410,'Grid GenerationQueue'!$AZ$5:$AZ$410,$B198,'Grid GenerationQueue'!$BA$5:$BA$410,$C198,'Grid GenerationQueue'!$BJ$5:$BJ$410,"Executed")</f>
        <v>0</v>
      </c>
      <c r="AB198">
        <f>SUMIFS('Grid GenerationQueue'!AR$5:AR$410,'Grid GenerationQueue'!$AZ$5:$AZ$410,$B198,'Grid GenerationQueue'!$BA$5:$BA$410,$C198,'Grid GenerationQueue'!$BJ$5:$BJ$410,"Executed")</f>
        <v>0</v>
      </c>
      <c r="AD198">
        <f>SUMIFS('Grid GenerationQueue'!AG$5:AG$410,'Grid GenerationQueue'!$AZ$5:$AZ$410,$B198,'Grid GenerationQueue'!$BA$5:$BA$410,$C198,'Grid GenerationQueue'!$BH$5:$BH$410,"&lt;&gt;"&amp;"")+SUMIFS('Grid GenerationQueue'!AG$5:AG$410,'Grid GenerationQueue'!$AZ$5:$AZ$410,$B198,'Grid GenerationQueue'!$BA$5:$BA$410,$C198,'Grid GenerationQueue'!$BH$5:$BH$410,"",'Grid GenerationQueue'!$AC$5:$AC$410,1)</f>
        <v>657.66341199999999</v>
      </c>
      <c r="AE198">
        <f>SUMIFS('Grid GenerationQueue'!AH$5:AH$410,'Grid GenerationQueue'!$AZ$5:$AZ$410,$B198,'Grid GenerationQueue'!$BA$5:$BA$410,$C198,'Grid GenerationQueue'!$BH$5:$BH$410,"&lt;&gt;"&amp;"")+SUMIFS('Grid GenerationQueue'!AH$5:AH$410,'Grid GenerationQueue'!$AZ$5:$AZ$410,$B198,'Grid GenerationQueue'!$BA$5:$BA$410,$C198,'Grid GenerationQueue'!$BH$5:$BH$410,"",'Grid GenerationQueue'!$AC$5:$AC$410,1)</f>
        <v>400</v>
      </c>
      <c r="AF198">
        <f>SUMIFS('Grid GenerationQueue'!AI$5:AI$410,'Grid GenerationQueue'!$AZ$5:$AZ$410,$B198,'Grid GenerationQueue'!$BA$5:$BA$410,$C198,'Grid GenerationQueue'!$BH$5:$BH$410,"&lt;&gt;"&amp;"")+SUMIFS('Grid GenerationQueue'!AI$5:AI$410,'Grid GenerationQueue'!$AZ$5:$AZ$410,$B198,'Grid GenerationQueue'!$BA$5:$BA$410,$C198,'Grid GenerationQueue'!$BH$5:$BH$410,"",'Grid GenerationQueue'!$AC$5:$AC$410,1)</f>
        <v>0</v>
      </c>
      <c r="AG198">
        <f>SUMIFS('Grid GenerationQueue'!AJ$5:AJ$410,'Grid GenerationQueue'!$AZ$5:$AZ$410,$B198,'Grid GenerationQueue'!$BA$5:$BA$410,$C198,'Grid GenerationQueue'!$BH$5:$BH$410,"&lt;&gt;"&amp;"")+SUMIFS('Grid GenerationQueue'!AJ$5:AJ$410,'Grid GenerationQueue'!$AZ$5:$AZ$410,$B198,'Grid GenerationQueue'!$BA$5:$BA$410,$C198,'Grid GenerationQueue'!$BH$5:$BH$410,"",'Grid GenerationQueue'!$AC$5:$AC$410,1)</f>
        <v>0</v>
      </c>
      <c r="AH198">
        <f>SUMIFS('Grid GenerationQueue'!AK$5:AK$410,'Grid GenerationQueue'!$AZ$5:$AZ$410,$B198,'Grid GenerationQueue'!$BA$5:$BA$410,$C198,'Grid GenerationQueue'!$BH$5:$BH$410,"&lt;&gt;"&amp;"")+SUMIFS('Grid GenerationQueue'!AK$5:AK$410,'Grid GenerationQueue'!$AZ$5:$AZ$410,$B198,'Grid GenerationQueue'!$BA$5:$BA$410,$C198,'Grid GenerationQueue'!$BH$5:$BH$410,"",'Grid GenerationQueue'!$AC$5:$AC$410,1)</f>
        <v>0</v>
      </c>
      <c r="AI198">
        <f>SUMIFS('Grid GenerationQueue'!AL$5:AL$410,'Grid GenerationQueue'!$AZ$5:$AZ$410,$B198,'Grid GenerationQueue'!$BA$5:$BA$410,$C198,'Grid GenerationQueue'!$BH$5:$BH$410,"&lt;&gt;"&amp;"")+SUMIFS('Grid GenerationQueue'!AL$5:AL$410,'Grid GenerationQueue'!$AZ$5:$AZ$410,$B198,'Grid GenerationQueue'!$BA$5:$BA$410,$C198,'Grid GenerationQueue'!$BH$5:$BH$410,"",'Grid GenerationQueue'!$AC$5:$AC$410,1)</f>
        <v>0</v>
      </c>
      <c r="AJ198">
        <f>SUMIFS('Grid GenerationQueue'!AM$5:AM$410,'Grid GenerationQueue'!$AZ$5:$AZ$410,$B198,'Grid GenerationQueue'!$BA$5:$BA$410,$C198,'Grid GenerationQueue'!$BH$5:$BH$410,"&lt;&gt;"&amp;"")+SUMIFS('Grid GenerationQueue'!AM$5:AM$410,'Grid GenerationQueue'!$AZ$5:$AZ$410,$B198,'Grid GenerationQueue'!$BA$5:$BA$410,$C198,'Grid GenerationQueue'!$BH$5:$BH$410,"",'Grid GenerationQueue'!$AC$5:$AC$410,1)</f>
        <v>0</v>
      </c>
      <c r="AK198">
        <f>SUMIFS('Grid GenerationQueue'!AN$5:AN$410,'Grid GenerationQueue'!$AZ$5:$AZ$410,$B198,'Grid GenerationQueue'!$BA$5:$BA$410,$C198,'Grid GenerationQueue'!$BH$5:$BH$410,"&lt;&gt;"&amp;"")+SUMIFS('Grid GenerationQueue'!AN$5:AN$410,'Grid GenerationQueue'!$AZ$5:$AZ$410,$B198,'Grid GenerationQueue'!$BA$5:$BA$410,$C198,'Grid GenerationQueue'!$BH$5:$BH$410,"",'Grid GenerationQueue'!$AC$5:$AC$410,1)</f>
        <v>0</v>
      </c>
      <c r="AL198">
        <f>SUMIFS('Grid GenerationQueue'!AO$5:AO$410,'Grid GenerationQueue'!$AZ$5:$AZ$410,$B198,'Grid GenerationQueue'!$BA$5:$BA$410,$C198,'Grid GenerationQueue'!$BH$5:$BH$410,"&lt;&gt;"&amp;"")+SUMIFS('Grid GenerationQueue'!AO$5:AO$410,'Grid GenerationQueue'!$AZ$5:$AZ$410,$B198,'Grid GenerationQueue'!$BA$5:$BA$410,$C198,'Grid GenerationQueue'!$BH$5:$BH$410,"",'Grid GenerationQueue'!$AC$5:$AC$410,1)</f>
        <v>0</v>
      </c>
      <c r="AM198">
        <f>SUMIFS('Grid GenerationQueue'!AP$5:AP$410,'Grid GenerationQueue'!$AZ$5:$AZ$410,$B198,'Grid GenerationQueue'!$BA$5:$BA$410,$C198,'Grid GenerationQueue'!$BH$5:$BH$410,"&lt;&gt;"&amp;"")+SUMIFS('Grid GenerationQueue'!AP$5:AP$410,'Grid GenerationQueue'!$AZ$5:$AZ$410,$B198,'Grid GenerationQueue'!$BA$5:$BA$410,$C198,'Grid GenerationQueue'!$BH$5:$BH$410,"",'Grid GenerationQueue'!$AC$5:$AC$410,1)</f>
        <v>0</v>
      </c>
      <c r="AN198">
        <f>SUMIFS('Grid GenerationQueue'!AQ$5:AQ$410,'Grid GenerationQueue'!$AZ$5:$AZ$410,$B198,'Grid GenerationQueue'!$BA$5:$BA$410,$C198,'Grid GenerationQueue'!$BH$5:$BH$410,"&lt;&gt;"&amp;"")+SUMIFS('Grid GenerationQueue'!AQ$5:AQ$410,'Grid GenerationQueue'!$AZ$5:$AZ$410,$B198,'Grid GenerationQueue'!$BA$5:$BA$410,$C198,'Grid GenerationQueue'!$BH$5:$BH$410,"",'Grid GenerationQueue'!$AC$5:$AC$410,1)</f>
        <v>0</v>
      </c>
      <c r="AO198">
        <f>SUMIFS('Grid GenerationQueue'!AR$5:AR$410,'Grid GenerationQueue'!$AZ$5:$AZ$410,$B198,'Grid GenerationQueue'!$BA$5:$BA$410,$C198,'Grid GenerationQueue'!$BH$5:$BH$410,"&lt;&gt;"&amp;"")+SUMIFS('Grid GenerationQueue'!AR$5:AR$410,'Grid GenerationQueue'!$AZ$5:$AZ$410,$B198,'Grid GenerationQueue'!$BA$5:$BA$410,$C198,'Grid GenerationQueue'!$BH$5:$BH$410,"",'Grid GenerationQueue'!$AC$5:$AC$410,1)</f>
        <v>0</v>
      </c>
      <c r="AQ198">
        <f>SUMIFS('Grid GenerationQueue'!AG$5:AG$410,'Grid GenerationQueue'!$AZ$5:$AZ$410,$B198,'Grid GenerationQueue'!$BA$5:$BA$410,$C198,'Grid GenerationQueue'!$BK$5:$BK$410,"&gt;0")</f>
        <v>0</v>
      </c>
      <c r="AR198">
        <f>SUMIFS('Grid GenerationQueue'!AH$5:AH$410,'Grid GenerationQueue'!$AZ$5:$AZ$410,$B198,'Grid GenerationQueue'!$BA$5:$BA$410,$C198,'Grid GenerationQueue'!$BK$5:$BK$410,"&gt;0")</f>
        <v>0</v>
      </c>
      <c r="AS198">
        <f>SUMIFS('Grid GenerationQueue'!AI$5:AI$410,'Grid GenerationQueue'!$AZ$5:$AZ$410,$B198,'Grid GenerationQueue'!$BA$5:$BA$410,$C198,'Grid GenerationQueue'!$BK$5:$BK$410,"&gt;0")</f>
        <v>0</v>
      </c>
      <c r="AT198">
        <f>SUMIFS('Grid GenerationQueue'!AJ$5:AJ$410,'Grid GenerationQueue'!$AZ$5:$AZ$410,$B198,'Grid GenerationQueue'!$BA$5:$BA$410,$C198,'Grid GenerationQueue'!$BK$5:$BK$410,"&gt;0")</f>
        <v>0</v>
      </c>
      <c r="AU198">
        <f>SUMIFS('Grid GenerationQueue'!AK$5:AK$410,'Grid GenerationQueue'!$AZ$5:$AZ$410,$B198,'Grid GenerationQueue'!$BA$5:$BA$410,$C198,'Grid GenerationQueue'!$BK$5:$BK$410,"&gt;0")</f>
        <v>0</v>
      </c>
      <c r="AV198">
        <f>SUMIFS('Grid GenerationQueue'!AL$5:AL$410,'Grid GenerationQueue'!$AZ$5:$AZ$410,$B198,'Grid GenerationQueue'!$BA$5:$BA$410,$C198,'Grid GenerationQueue'!$BK$5:$BK$410,"&gt;0")</f>
        <v>0</v>
      </c>
      <c r="AW198">
        <f>SUMIFS('Grid GenerationQueue'!AM$5:AM$410,'Grid GenerationQueue'!$AZ$5:$AZ$410,$B198,'Grid GenerationQueue'!$BA$5:$BA$410,$C198,'Grid GenerationQueue'!$BK$5:$BK$410,"&gt;0")</f>
        <v>0</v>
      </c>
      <c r="AX198">
        <f>SUMIFS('Grid GenerationQueue'!AN$5:AN$410,'Grid GenerationQueue'!$AZ$5:$AZ$410,$B198,'Grid GenerationQueue'!$BA$5:$BA$410,$C198,'Grid GenerationQueue'!$BK$5:$BK$410,"&gt;0")</f>
        <v>0</v>
      </c>
      <c r="AY198">
        <f>SUMIFS('Grid GenerationQueue'!AO$5:AO$410,'Grid GenerationQueue'!$AZ$5:$AZ$410,$B198,'Grid GenerationQueue'!$BA$5:$BA$410,$C198,'Grid GenerationQueue'!$BK$5:$BK$410,"&gt;0")</f>
        <v>0</v>
      </c>
      <c r="AZ198">
        <f>SUMIFS('Grid GenerationQueue'!AP$5:AP$410,'Grid GenerationQueue'!$AZ$5:$AZ$410,$B198,'Grid GenerationQueue'!$BA$5:$BA$410,$C198,'Grid GenerationQueue'!$BK$5:$BK$410,"&gt;0")</f>
        <v>0</v>
      </c>
      <c r="BA198">
        <f>SUMIFS('Grid GenerationQueue'!AQ$5:AQ$410,'Grid GenerationQueue'!$AZ$5:$AZ$410,$B198,'Grid GenerationQueue'!$BA$5:$BA$410,$C198,'Grid GenerationQueue'!$BK$5:$BK$410,"&gt;0")</f>
        <v>0</v>
      </c>
      <c r="BB198">
        <f>SUMIFS('Grid GenerationQueue'!AR$5:AR$410,'Grid GenerationQueue'!$AZ$5:$AZ$410,$B198,'Grid GenerationQueue'!$BA$5:$BA$410,$C198,'Grid GenerationQueue'!$BK$5:$BK$410,"&gt;0")</f>
        <v>0</v>
      </c>
      <c r="BD198">
        <f>SUMIFS('Grid GenerationQueue'!AG$5:AG$410,'Grid GenerationQueue'!$AZ$5:$AZ$410,$B198,'Grid GenerationQueue'!$BA$5:$BA$410,$C198,'Grid GenerationQueue'!$BD$5:$BD$410,"&lt;="&amp;$BE$3)</f>
        <v>0</v>
      </c>
      <c r="BE198">
        <f>SUMIFS('Grid GenerationQueue'!AH$5:AH$410,'Grid GenerationQueue'!$AZ$5:$AZ$410,$B198,'Grid GenerationQueue'!$BA$5:$BA$410,$C198,'Grid GenerationQueue'!$BD$5:$BD$410,"&lt;="&amp;$BE$3)</f>
        <v>0</v>
      </c>
      <c r="BF198">
        <f>SUMIFS('Grid GenerationQueue'!AI$5:AI$410,'Grid GenerationQueue'!$AZ$5:$AZ$410,$B198,'Grid GenerationQueue'!$BA$5:$BA$410,$C198,'Grid GenerationQueue'!$BD$5:$BD$410,"&lt;="&amp;$BE$3)</f>
        <v>0</v>
      </c>
      <c r="BG198">
        <f>SUMIFS('Grid GenerationQueue'!AJ$5:AJ$410,'Grid GenerationQueue'!$AZ$5:$AZ$410,$B198,'Grid GenerationQueue'!$BA$5:$BA$410,$C198,'Grid GenerationQueue'!$BD$5:$BD$410,"&lt;="&amp;$BE$3)</f>
        <v>0</v>
      </c>
      <c r="BH198">
        <f>SUMIFS('Grid GenerationQueue'!AK$5:AK$410,'Grid GenerationQueue'!$AZ$5:$AZ$410,$B198,'Grid GenerationQueue'!$BA$5:$BA$410,$C198,'Grid GenerationQueue'!$BD$5:$BD$410,"&lt;="&amp;$BE$3)</f>
        <v>0</v>
      </c>
      <c r="BI198">
        <f>SUMIFS('Grid GenerationQueue'!AL$5:AL$410,'Grid GenerationQueue'!$AZ$5:$AZ$410,$B198,'Grid GenerationQueue'!$BA$5:$BA$410,$C198,'Grid GenerationQueue'!$BD$5:$BD$410,"&lt;="&amp;$BE$3)</f>
        <v>0</v>
      </c>
      <c r="BJ198">
        <f>SUMIFS('Grid GenerationQueue'!AM$5:AM$410,'Grid GenerationQueue'!$AZ$5:$AZ$410,$B198,'Grid GenerationQueue'!$BA$5:$BA$410,$C198,'Grid GenerationQueue'!$BD$5:$BD$410,"&lt;="&amp;$BE$3)</f>
        <v>0</v>
      </c>
      <c r="BK198">
        <f>SUMIFS('Grid GenerationQueue'!AN$5:AN$410,'Grid GenerationQueue'!$AZ$5:$AZ$410,$B198,'Grid GenerationQueue'!$BA$5:$BA$410,$C198,'Grid GenerationQueue'!$BD$5:$BD$410,"&lt;="&amp;$BE$3)</f>
        <v>0</v>
      </c>
      <c r="BL198">
        <f>SUMIFS('Grid GenerationQueue'!AO$5:AO$410,'Grid GenerationQueue'!$AZ$5:$AZ$410,$B198,'Grid GenerationQueue'!$BA$5:$BA$410,$C198,'Grid GenerationQueue'!$BD$5:$BD$410,"&lt;="&amp;$BE$3)</f>
        <v>0</v>
      </c>
      <c r="BM198">
        <f>SUMIFS('Grid GenerationQueue'!AP$5:AP$410,'Grid GenerationQueue'!$AZ$5:$AZ$410,$B198,'Grid GenerationQueue'!$BA$5:$BA$410,$C198,'Grid GenerationQueue'!$BD$5:$BD$410,"&lt;="&amp;$BE$3)</f>
        <v>0</v>
      </c>
      <c r="BN198">
        <f>SUMIFS('Grid GenerationQueue'!AQ$5:AQ$410,'Grid GenerationQueue'!$AZ$5:$AZ$410,$B198,'Grid GenerationQueue'!$BA$5:$BA$410,$C198,'Grid GenerationQueue'!$BD$5:$BD$410,"&lt;="&amp;$BE$3)</f>
        <v>0</v>
      </c>
      <c r="BO198">
        <f>SUMIFS('Grid GenerationQueue'!AR$5:AR$410,'Grid GenerationQueue'!$AZ$5:$AZ$410,$B198,'Grid GenerationQueue'!$BA$5:$BA$410,$C198,'Grid GenerationQueue'!$BD$5:$BD$410,"&lt;="&amp;$BE$3)</f>
        <v>0</v>
      </c>
      <c r="BQ198">
        <f>SUMIFS('Grid GenerationQueue'!AG$5:AG$410,'Grid GenerationQueue'!$AZ$5:$AZ$410,$B198,'Grid GenerationQueue'!$BA$5:$BA$410,$C198,'Grid GenerationQueue'!$BJ$5:$BJ$410,"Executed",'Grid GenerationQueue'!$BD$5:$BD$410,"&lt;="&amp;$BE$3)</f>
        <v>0</v>
      </c>
      <c r="BR198">
        <f>SUMIFS('Grid GenerationQueue'!AH$5:AH$410,'Grid GenerationQueue'!$AZ$5:$AZ$410,$B198,'Grid GenerationQueue'!$BA$5:$BA$410,$C198,'Grid GenerationQueue'!$BJ$5:$BJ$410,"Executed",'Grid GenerationQueue'!$BD$5:$BD$410,"&lt;="&amp;$BE$3)</f>
        <v>0</v>
      </c>
      <c r="BS198">
        <f>SUMIFS('Grid GenerationQueue'!AI$5:AI$410,'Grid GenerationQueue'!$AZ$5:$AZ$410,$B198,'Grid GenerationQueue'!$BA$5:$BA$410,$C198,'Grid GenerationQueue'!$BJ$5:$BJ$410,"Executed",'Grid GenerationQueue'!$BD$5:$BD$410,"&lt;="&amp;$BE$3)</f>
        <v>0</v>
      </c>
      <c r="BT198">
        <f>SUMIFS('Grid GenerationQueue'!AJ$5:AJ$410,'Grid GenerationQueue'!$AZ$5:$AZ$410,$B198,'Grid GenerationQueue'!$BA$5:$BA$410,$C198,'Grid GenerationQueue'!$BJ$5:$BJ$410,"Executed",'Grid GenerationQueue'!$BD$5:$BD$410,"&lt;="&amp;$BE$3)</f>
        <v>0</v>
      </c>
      <c r="BU198">
        <f>SUMIFS('Grid GenerationQueue'!AK$5:AK$410,'Grid GenerationQueue'!$AZ$5:$AZ$410,$B198,'Grid GenerationQueue'!$BA$5:$BA$410,$C198,'Grid GenerationQueue'!$BJ$5:$BJ$410,"Executed",'Grid GenerationQueue'!$BD$5:$BD$410,"&lt;="&amp;$BE$3)</f>
        <v>0</v>
      </c>
      <c r="BV198">
        <f>SUMIFS('Grid GenerationQueue'!AL$5:AL$410,'Grid GenerationQueue'!$AZ$5:$AZ$410,$B198,'Grid GenerationQueue'!$BA$5:$BA$410,$C198,'Grid GenerationQueue'!$BJ$5:$BJ$410,"Executed",'Grid GenerationQueue'!$BD$5:$BD$410,"&lt;="&amp;$BE$3)</f>
        <v>0</v>
      </c>
      <c r="BW198">
        <f>SUMIFS('Grid GenerationQueue'!AM$5:AM$410,'Grid GenerationQueue'!$AZ$5:$AZ$410,$B198,'Grid GenerationQueue'!$BA$5:$BA$410,$C198,'Grid GenerationQueue'!$BJ$5:$BJ$410,"Executed",'Grid GenerationQueue'!$BD$5:$BD$410,"&lt;="&amp;$BE$3)</f>
        <v>0</v>
      </c>
      <c r="BX198">
        <f>SUMIFS('Grid GenerationQueue'!AN$5:AN$410,'Grid GenerationQueue'!$AZ$5:$AZ$410,$B198,'Grid GenerationQueue'!$BA$5:$BA$410,$C198,'Grid GenerationQueue'!$BJ$5:$BJ$410,"Executed",'Grid GenerationQueue'!$BD$5:$BD$410,"&lt;="&amp;$BE$3)</f>
        <v>0</v>
      </c>
      <c r="BY198">
        <f>SUMIFS('Grid GenerationQueue'!AO$5:AO$410,'Grid GenerationQueue'!$AZ$5:$AZ$410,$B198,'Grid GenerationQueue'!$BA$5:$BA$410,$C198,'Grid GenerationQueue'!$BJ$5:$BJ$410,"Executed",'Grid GenerationQueue'!$BD$5:$BD$410,"&lt;="&amp;$BE$3)</f>
        <v>0</v>
      </c>
      <c r="BZ198">
        <f>SUMIFS('Grid GenerationQueue'!AP$5:AP$410,'Grid GenerationQueue'!$AZ$5:$AZ$410,$B198,'Grid GenerationQueue'!$BA$5:$BA$410,$C198,'Grid GenerationQueue'!$BJ$5:$BJ$410,"Executed",'Grid GenerationQueue'!$BD$5:$BD$410,"&lt;="&amp;$BE$3)</f>
        <v>0</v>
      </c>
      <c r="CA198">
        <f>SUMIFS('Grid GenerationQueue'!AQ$5:AQ$410,'Grid GenerationQueue'!$AZ$5:$AZ$410,$B198,'Grid GenerationQueue'!$BA$5:$BA$410,$C198,'Grid GenerationQueue'!$BJ$5:$BJ$410,"Executed",'Grid GenerationQueue'!$BD$5:$BD$410,"&lt;="&amp;$BE$3)</f>
        <v>0</v>
      </c>
      <c r="CB198">
        <f>SUMIFS('Grid GenerationQueue'!AR$5:AR$410,'Grid GenerationQueue'!$AZ$5:$AZ$410,$B198,'Grid GenerationQueue'!$BA$5:$BA$410,$C198,'Grid GenerationQueue'!$BJ$5:$BJ$410,"Executed",'Grid GenerationQueue'!$BD$5:$BD$410,"&lt;="&amp;$BE$3)</f>
        <v>0</v>
      </c>
      <c r="CD198">
        <f>SUMIFS('Grid GenerationQueue'!AG$5:AG$410,'Grid GenerationQueue'!$AZ$5:$AZ$410,$B198,'Grid GenerationQueue'!$BA$5:$BA$410,$C198,'Grid GenerationQueue'!$BH$5:$BH$410,"&lt;&gt;"&amp;"",'Grid GenerationQueue'!$BD$5:$BD$410,"&lt;="&amp;$BE$3)</f>
        <v>0</v>
      </c>
      <c r="CE198">
        <f>SUMIFS('Grid GenerationQueue'!AH$5:AH$410,'Grid GenerationQueue'!$AZ$5:$AZ$410,$B198,'Grid GenerationQueue'!$BA$5:$BA$410,$C198,'Grid GenerationQueue'!$BH$5:$BH$410,"&lt;&gt;"&amp;"",'Grid GenerationQueue'!$BD$5:$BD$410,"&lt;="&amp;$BE$3)</f>
        <v>0</v>
      </c>
      <c r="CF198">
        <f>SUMIFS('Grid GenerationQueue'!AI$5:AI$410,'Grid GenerationQueue'!$AZ$5:$AZ$410,$B198,'Grid GenerationQueue'!$BA$5:$BA$410,$C198,'Grid GenerationQueue'!$BH$5:$BH$410,"&lt;&gt;"&amp;"",'Grid GenerationQueue'!$BD$5:$BD$410,"&lt;="&amp;$BE$3)</f>
        <v>0</v>
      </c>
      <c r="CG198">
        <f>SUMIFS('Grid GenerationQueue'!AJ$5:AJ$410,'Grid GenerationQueue'!$AZ$5:$AZ$410,$B198,'Grid GenerationQueue'!$BA$5:$BA$410,$C198,'Grid GenerationQueue'!$BH$5:$BH$410,"&lt;&gt;"&amp;"",'Grid GenerationQueue'!$BD$5:$BD$410,"&lt;="&amp;$BE$3)</f>
        <v>0</v>
      </c>
      <c r="CH198">
        <f>SUMIFS('Grid GenerationQueue'!AK$5:AK$410,'Grid GenerationQueue'!$AZ$5:$AZ$410,$B198,'Grid GenerationQueue'!$BA$5:$BA$410,$C198,'Grid GenerationQueue'!$BH$5:$BH$410,"&lt;&gt;"&amp;"",'Grid GenerationQueue'!$BD$5:$BD$410,"&lt;="&amp;$BE$3)</f>
        <v>0</v>
      </c>
      <c r="CI198">
        <f>SUMIFS('Grid GenerationQueue'!AL$5:AL$410,'Grid GenerationQueue'!$AZ$5:$AZ$410,$B198,'Grid GenerationQueue'!$BA$5:$BA$410,$C198,'Grid GenerationQueue'!$BH$5:$BH$410,"&lt;&gt;"&amp;"",'Grid GenerationQueue'!$BD$5:$BD$410,"&lt;="&amp;$BE$3)</f>
        <v>0</v>
      </c>
      <c r="CJ198">
        <f>SUMIFS('Grid GenerationQueue'!AM$5:AM$410,'Grid GenerationQueue'!$AZ$5:$AZ$410,$B198,'Grid GenerationQueue'!$BA$5:$BA$410,$C198,'Grid GenerationQueue'!$BH$5:$BH$410,"&lt;&gt;"&amp;"",'Grid GenerationQueue'!$BD$5:$BD$410,"&lt;="&amp;$BE$3)</f>
        <v>0</v>
      </c>
      <c r="CK198">
        <f>SUMIFS('Grid GenerationQueue'!AN$5:AN$410,'Grid GenerationQueue'!$AZ$5:$AZ$410,$B198,'Grid GenerationQueue'!$BA$5:$BA$410,$C198,'Grid GenerationQueue'!$BH$5:$BH$410,"&lt;&gt;"&amp;"",'Grid GenerationQueue'!$BD$5:$BD$410,"&lt;="&amp;$BE$3)</f>
        <v>0</v>
      </c>
      <c r="CL198">
        <f>SUMIFS('Grid GenerationQueue'!AO$5:AO$410,'Grid GenerationQueue'!$AZ$5:$AZ$410,$B198,'Grid GenerationQueue'!$BA$5:$BA$410,$C198,'Grid GenerationQueue'!$BH$5:$BH$410,"&lt;&gt;"&amp;"",'Grid GenerationQueue'!$BD$5:$BD$410,"&lt;="&amp;$BE$3)</f>
        <v>0</v>
      </c>
      <c r="CM198">
        <f>SUMIFS('Grid GenerationQueue'!AP$5:AP$410,'Grid GenerationQueue'!$AZ$5:$AZ$410,$B198,'Grid GenerationQueue'!$BA$5:$BA$410,$C198,'Grid GenerationQueue'!$BH$5:$BH$410,"&lt;&gt;"&amp;"",'Grid GenerationQueue'!$BD$5:$BD$410,"&lt;="&amp;$BE$3)</f>
        <v>0</v>
      </c>
      <c r="CN198">
        <f>SUMIFS('Grid GenerationQueue'!AQ$5:AQ$410,'Grid GenerationQueue'!$AZ$5:$AZ$410,$B198,'Grid GenerationQueue'!$BA$5:$BA$410,$C198,'Grid GenerationQueue'!$BH$5:$BH$410,"&lt;&gt;"&amp;"",'Grid GenerationQueue'!$BD$5:$BD$410,"&lt;="&amp;$BE$3)</f>
        <v>0</v>
      </c>
      <c r="CO198">
        <f>SUMIFS('Grid GenerationQueue'!AR$5:AR$410,'Grid GenerationQueue'!$AZ$5:$AZ$410,$B198,'Grid GenerationQueue'!$BA$5:$BA$410,$C198,'Grid GenerationQueue'!$BH$5:$BH$410,"&lt;&gt;"&amp;"",'Grid GenerationQueue'!$BD$5:$BD$410,"&lt;="&amp;$BE$3)</f>
        <v>0</v>
      </c>
      <c r="CQ198">
        <f>SUMIFS('Grid GenerationQueue'!AG$5:AG$410,'Grid GenerationQueue'!$AZ$5:$AZ$410,$B198,'Grid GenerationQueue'!$BA$5:$BA$410,$C198,'Grid GenerationQueue'!$BK$5:$BK$410,"&gt;0",'Grid GenerationQueue'!$BD$5:$BD$410,"&lt;="&amp;$BE$3)</f>
        <v>0</v>
      </c>
      <c r="CR198">
        <f>SUMIFS('Grid GenerationQueue'!AH$5:AH$410,'Grid GenerationQueue'!$AZ$5:$AZ$410,$B198,'Grid GenerationQueue'!$BA$5:$BA$410,$C198,'Grid GenerationQueue'!$BK$5:$BK$410,"&gt;0",'Grid GenerationQueue'!$BD$5:$BD$410,"&lt;="&amp;$BE$3)</f>
        <v>0</v>
      </c>
      <c r="CS198">
        <f>SUMIFS('Grid GenerationQueue'!AI$5:AI$410,'Grid GenerationQueue'!$AZ$5:$AZ$410,$B198,'Grid GenerationQueue'!$BA$5:$BA$410,$C198,'Grid GenerationQueue'!$BK$5:$BK$410,"&gt;0",'Grid GenerationQueue'!$BD$5:$BD$410,"&lt;="&amp;$BE$3)</f>
        <v>0</v>
      </c>
      <c r="CT198">
        <f>SUMIFS('Grid GenerationQueue'!AJ$5:AJ$410,'Grid GenerationQueue'!$AZ$5:$AZ$410,$B198,'Grid GenerationQueue'!$BA$5:$BA$410,$C198,'Grid GenerationQueue'!$BK$5:$BK$410,"&gt;0",'Grid GenerationQueue'!$BD$5:$BD$410,"&lt;="&amp;$BE$3)</f>
        <v>0</v>
      </c>
      <c r="CU198">
        <f>SUMIFS('Grid GenerationQueue'!AK$5:AK$410,'Grid GenerationQueue'!$AZ$5:$AZ$410,$B198,'Grid GenerationQueue'!$BA$5:$BA$410,$C198,'Grid GenerationQueue'!$BK$5:$BK$410,"&gt;0",'Grid GenerationQueue'!$BD$5:$BD$410,"&lt;="&amp;$BE$3)</f>
        <v>0</v>
      </c>
      <c r="CV198">
        <f>SUMIFS('Grid GenerationQueue'!AL$5:AL$410,'Grid GenerationQueue'!$AZ$5:$AZ$410,$B198,'Grid GenerationQueue'!$BA$5:$BA$410,$C198,'Grid GenerationQueue'!$BK$5:$BK$410,"&gt;0",'Grid GenerationQueue'!$BD$5:$BD$410,"&lt;="&amp;$BE$3)</f>
        <v>0</v>
      </c>
      <c r="CW198">
        <f>SUMIFS('Grid GenerationQueue'!AM$5:AM$410,'Grid GenerationQueue'!$AZ$5:$AZ$410,$B198,'Grid GenerationQueue'!$BA$5:$BA$410,$C198,'Grid GenerationQueue'!$BK$5:$BK$410,"&gt;0",'Grid GenerationQueue'!$BD$5:$BD$410,"&lt;="&amp;$BE$3)</f>
        <v>0</v>
      </c>
      <c r="CX198">
        <f>SUMIFS('Grid GenerationQueue'!AN$5:AN$410,'Grid GenerationQueue'!$AZ$5:$AZ$410,$B198,'Grid GenerationQueue'!$BA$5:$BA$410,$C198,'Grid GenerationQueue'!$BK$5:$BK$410,"&gt;0",'Grid GenerationQueue'!$BD$5:$BD$410,"&lt;="&amp;$BE$3)</f>
        <v>0</v>
      </c>
      <c r="CY198">
        <f>SUMIFS('Grid GenerationQueue'!AO$5:AO$410,'Grid GenerationQueue'!$AZ$5:$AZ$410,$B198,'Grid GenerationQueue'!$BA$5:$BA$410,$C198,'Grid GenerationQueue'!$BK$5:$BK$410,"&gt;0",'Grid GenerationQueue'!$BD$5:$BD$410,"&lt;="&amp;$BE$3)</f>
        <v>0</v>
      </c>
      <c r="CZ198">
        <f>SUMIFS('Grid GenerationQueue'!AP$5:AP$410,'Grid GenerationQueue'!$AZ$5:$AZ$410,$B198,'Grid GenerationQueue'!$BA$5:$BA$410,$C198,'Grid GenerationQueue'!$BK$5:$BK$410,"&gt;0",'Grid GenerationQueue'!$BD$5:$BD$410,"&lt;="&amp;$BE$3)</f>
        <v>0</v>
      </c>
      <c r="DA198">
        <f>SUMIFS('Grid GenerationQueue'!AQ$5:AQ$410,'Grid GenerationQueue'!$AZ$5:$AZ$410,$B198,'Grid GenerationQueue'!$BA$5:$BA$410,$C198,'Grid GenerationQueue'!$BK$5:$BK$410,"&gt;0",'Grid GenerationQueue'!$BD$5:$BD$410,"&lt;="&amp;$BE$3)</f>
        <v>0</v>
      </c>
      <c r="DB198">
        <f>SUMIFS('Grid GenerationQueue'!AR$5:AR$410,'Grid GenerationQueue'!$AZ$5:$AZ$410,$B198,'Grid GenerationQueue'!$BA$5:$BA$410,$C198,'Grid GenerationQueue'!$BK$5:$BK$410,"&gt;0",'Grid GenerationQueue'!$BD$5:$BD$410,"&lt;="&amp;$BE$3)</f>
        <v>0</v>
      </c>
    </row>
    <row r="199" spans="1:106" x14ac:dyDescent="0.35">
      <c r="A199" t="s">
        <v>4748</v>
      </c>
      <c r="B199" t="s">
        <v>4485</v>
      </c>
      <c r="C199">
        <v>115</v>
      </c>
      <c r="D199">
        <f>SUMIFS('Grid GenerationQueue'!AG$5:AG$410,'Grid GenerationQueue'!$AZ$5:$AZ$410,$B199,'Grid GenerationQueue'!$BA$5:$BA$410,$C199)</f>
        <v>0</v>
      </c>
      <c r="E199">
        <f>SUMIFS('Grid GenerationQueue'!AH$5:AH$410,'Grid GenerationQueue'!$AZ$5:$AZ$410,$B199,'Grid GenerationQueue'!$BA$5:$BA$410,$C199)</f>
        <v>0</v>
      </c>
      <c r="F199">
        <f>SUMIFS('Grid GenerationQueue'!AI$5:AI$410,'Grid GenerationQueue'!$AZ$5:$AZ$410,$B199,'Grid GenerationQueue'!$BA$5:$BA$410,$C199)</f>
        <v>0</v>
      </c>
      <c r="G199">
        <f>SUMIFS('Grid GenerationQueue'!AJ$5:AJ$410,'Grid GenerationQueue'!$AZ$5:$AZ$410,$B199,'Grid GenerationQueue'!$BA$5:$BA$410,$C199)</f>
        <v>0</v>
      </c>
      <c r="H199">
        <f>SUMIFS('Grid GenerationQueue'!AK$5:AK$410,'Grid GenerationQueue'!$AZ$5:$AZ$410,$B199,'Grid GenerationQueue'!$BA$5:$BA$410,$C199)</f>
        <v>0</v>
      </c>
      <c r="I199">
        <f>SUMIFS('Grid GenerationQueue'!AL$5:AL$410,'Grid GenerationQueue'!$AZ$5:$AZ$410,$B199,'Grid GenerationQueue'!$BA$5:$BA$410,$C199)</f>
        <v>0</v>
      </c>
      <c r="J199">
        <f>SUMIFS('Grid GenerationQueue'!AM$5:AM$410,'Grid GenerationQueue'!$AZ$5:$AZ$410,$B199,'Grid GenerationQueue'!$BA$5:$BA$410,$C199)</f>
        <v>0</v>
      </c>
      <c r="K199">
        <f>SUMIFS('Grid GenerationQueue'!AN$5:AN$410,'Grid GenerationQueue'!$AZ$5:$AZ$410,$B199,'Grid GenerationQueue'!$BA$5:$BA$410,$C199)</f>
        <v>0</v>
      </c>
      <c r="L199">
        <f>SUMIFS('Grid GenerationQueue'!AO$5:AO$410,'Grid GenerationQueue'!$AZ$5:$AZ$410,$B199,'Grid GenerationQueue'!$BA$5:$BA$410,$C199)</f>
        <v>0</v>
      </c>
      <c r="M199">
        <f>SUMIFS('Grid GenerationQueue'!AP$5:AP$410,'Grid GenerationQueue'!$AZ$5:$AZ$410,$B199,'Grid GenerationQueue'!$BA$5:$BA$410,$C199)</f>
        <v>0</v>
      </c>
      <c r="N199">
        <f>SUMIFS('Grid GenerationQueue'!AQ$5:AQ$410,'Grid GenerationQueue'!$AZ$5:$AZ$410,$B199,'Grid GenerationQueue'!$BA$5:$BA$410,$C199)</f>
        <v>0</v>
      </c>
      <c r="O199">
        <f>SUMIFS('Grid GenerationQueue'!AR$5:AR$410,'Grid GenerationQueue'!$AZ$5:$AZ$410,$B199,'Grid GenerationQueue'!$BA$5:$BA$410,$C199)</f>
        <v>0</v>
      </c>
      <c r="Q199">
        <f>SUMIFS('Grid GenerationQueue'!AG$5:AG$410,'Grid GenerationQueue'!$AZ$5:$AZ$410,$B199,'Grid GenerationQueue'!$BA$5:$BA$410,$C199,'Grid GenerationQueue'!$BJ$5:$BJ$410,"Executed")</f>
        <v>0</v>
      </c>
      <c r="R199">
        <f>SUMIFS('Grid GenerationQueue'!AH$5:AH$410,'Grid GenerationQueue'!$AZ$5:$AZ$410,$B199,'Grid GenerationQueue'!$BA$5:$BA$410,$C199,'Grid GenerationQueue'!$BJ$5:$BJ$410,"Executed")</f>
        <v>0</v>
      </c>
      <c r="S199">
        <f>SUMIFS('Grid GenerationQueue'!AI$5:AI$410,'Grid GenerationQueue'!$AZ$5:$AZ$410,$B199,'Grid GenerationQueue'!$BA$5:$BA$410,$C199,'Grid GenerationQueue'!$BJ$5:$BJ$410,"Executed")</f>
        <v>0</v>
      </c>
      <c r="T199">
        <f>SUMIFS('Grid GenerationQueue'!AJ$5:AJ$410,'Grid GenerationQueue'!$AZ$5:$AZ$410,$B199,'Grid GenerationQueue'!$BA$5:$BA$410,$C199,'Grid GenerationQueue'!$BJ$5:$BJ$410,"Executed")</f>
        <v>0</v>
      </c>
      <c r="U199">
        <f>SUMIFS('Grid GenerationQueue'!AK$5:AK$410,'Grid GenerationQueue'!$AZ$5:$AZ$410,$B199,'Grid GenerationQueue'!$BA$5:$BA$410,$C199,'Grid GenerationQueue'!$BJ$5:$BJ$410,"Executed")</f>
        <v>0</v>
      </c>
      <c r="V199">
        <f>SUMIFS('Grid GenerationQueue'!AL$5:AL$410,'Grid GenerationQueue'!$AZ$5:$AZ$410,$B199,'Grid GenerationQueue'!$BA$5:$BA$410,$C199,'Grid GenerationQueue'!$BJ$5:$BJ$410,"Executed")</f>
        <v>0</v>
      </c>
      <c r="W199">
        <f>SUMIFS('Grid GenerationQueue'!AM$5:AM$410,'Grid GenerationQueue'!$AZ$5:$AZ$410,$B199,'Grid GenerationQueue'!$BA$5:$BA$410,$C199,'Grid GenerationQueue'!$BJ$5:$BJ$410,"Executed")</f>
        <v>0</v>
      </c>
      <c r="X199">
        <f>SUMIFS('Grid GenerationQueue'!AN$5:AN$410,'Grid GenerationQueue'!$AZ$5:$AZ$410,$B199,'Grid GenerationQueue'!$BA$5:$BA$410,$C199,'Grid GenerationQueue'!$BJ$5:$BJ$410,"Executed")</f>
        <v>0</v>
      </c>
      <c r="Y199">
        <f>SUMIFS('Grid GenerationQueue'!AO$5:AO$410,'Grid GenerationQueue'!$AZ$5:$AZ$410,$B199,'Grid GenerationQueue'!$BA$5:$BA$410,$C199,'Grid GenerationQueue'!$BJ$5:$BJ$410,"Executed")</f>
        <v>0</v>
      </c>
      <c r="Z199">
        <f>SUMIFS('Grid GenerationQueue'!AP$5:AP$410,'Grid GenerationQueue'!$AZ$5:$AZ$410,$B199,'Grid GenerationQueue'!$BA$5:$BA$410,$C199,'Grid GenerationQueue'!$BJ$5:$BJ$410,"Executed")</f>
        <v>0</v>
      </c>
      <c r="AA199">
        <f>SUMIFS('Grid GenerationQueue'!AQ$5:AQ$410,'Grid GenerationQueue'!$AZ$5:$AZ$410,$B199,'Grid GenerationQueue'!$BA$5:$BA$410,$C199,'Grid GenerationQueue'!$BJ$5:$BJ$410,"Executed")</f>
        <v>0</v>
      </c>
      <c r="AB199">
        <f>SUMIFS('Grid GenerationQueue'!AR$5:AR$410,'Grid GenerationQueue'!$AZ$5:$AZ$410,$B199,'Grid GenerationQueue'!$BA$5:$BA$410,$C199,'Grid GenerationQueue'!$BJ$5:$BJ$410,"Executed")</f>
        <v>0</v>
      </c>
      <c r="AD199">
        <f>SUMIFS('Grid GenerationQueue'!AG$5:AG$410,'Grid GenerationQueue'!$AZ$5:$AZ$410,$B199,'Grid GenerationQueue'!$BA$5:$BA$410,$C199,'Grid GenerationQueue'!$BH$5:$BH$410,"&lt;&gt;"&amp;"")+SUMIFS('Grid GenerationQueue'!AG$5:AG$410,'Grid GenerationQueue'!$AZ$5:$AZ$410,$B199,'Grid GenerationQueue'!$BA$5:$BA$410,$C199,'Grid GenerationQueue'!$BH$5:$BH$410,"",'Grid GenerationQueue'!$AC$5:$AC$410,1)</f>
        <v>0</v>
      </c>
      <c r="AE199">
        <f>SUMIFS('Grid GenerationQueue'!AH$5:AH$410,'Grid GenerationQueue'!$AZ$5:$AZ$410,$B199,'Grid GenerationQueue'!$BA$5:$BA$410,$C199,'Grid GenerationQueue'!$BH$5:$BH$410,"&lt;&gt;"&amp;"")+SUMIFS('Grid GenerationQueue'!AH$5:AH$410,'Grid GenerationQueue'!$AZ$5:$AZ$410,$B199,'Grid GenerationQueue'!$BA$5:$BA$410,$C199,'Grid GenerationQueue'!$BH$5:$BH$410,"",'Grid GenerationQueue'!$AC$5:$AC$410,1)</f>
        <v>0</v>
      </c>
      <c r="AF199">
        <f>SUMIFS('Grid GenerationQueue'!AI$5:AI$410,'Grid GenerationQueue'!$AZ$5:$AZ$410,$B199,'Grid GenerationQueue'!$BA$5:$BA$410,$C199,'Grid GenerationQueue'!$BH$5:$BH$410,"&lt;&gt;"&amp;"")+SUMIFS('Grid GenerationQueue'!AI$5:AI$410,'Grid GenerationQueue'!$AZ$5:$AZ$410,$B199,'Grid GenerationQueue'!$BA$5:$BA$410,$C199,'Grid GenerationQueue'!$BH$5:$BH$410,"",'Grid GenerationQueue'!$AC$5:$AC$410,1)</f>
        <v>0</v>
      </c>
      <c r="AG199">
        <f>SUMIFS('Grid GenerationQueue'!AJ$5:AJ$410,'Grid GenerationQueue'!$AZ$5:$AZ$410,$B199,'Grid GenerationQueue'!$BA$5:$BA$410,$C199,'Grid GenerationQueue'!$BH$5:$BH$410,"&lt;&gt;"&amp;"")+SUMIFS('Grid GenerationQueue'!AJ$5:AJ$410,'Grid GenerationQueue'!$AZ$5:$AZ$410,$B199,'Grid GenerationQueue'!$BA$5:$BA$410,$C199,'Grid GenerationQueue'!$BH$5:$BH$410,"",'Grid GenerationQueue'!$AC$5:$AC$410,1)</f>
        <v>0</v>
      </c>
      <c r="AH199">
        <f>SUMIFS('Grid GenerationQueue'!AK$5:AK$410,'Grid GenerationQueue'!$AZ$5:$AZ$410,$B199,'Grid GenerationQueue'!$BA$5:$BA$410,$C199,'Grid GenerationQueue'!$BH$5:$BH$410,"&lt;&gt;"&amp;"")+SUMIFS('Grid GenerationQueue'!AK$5:AK$410,'Grid GenerationQueue'!$AZ$5:$AZ$410,$B199,'Grid GenerationQueue'!$BA$5:$BA$410,$C199,'Grid GenerationQueue'!$BH$5:$BH$410,"",'Grid GenerationQueue'!$AC$5:$AC$410,1)</f>
        <v>0</v>
      </c>
      <c r="AI199">
        <f>SUMIFS('Grid GenerationQueue'!AL$5:AL$410,'Grid GenerationQueue'!$AZ$5:$AZ$410,$B199,'Grid GenerationQueue'!$BA$5:$BA$410,$C199,'Grid GenerationQueue'!$BH$5:$BH$410,"&lt;&gt;"&amp;"")+SUMIFS('Grid GenerationQueue'!AL$5:AL$410,'Grid GenerationQueue'!$AZ$5:$AZ$410,$B199,'Grid GenerationQueue'!$BA$5:$BA$410,$C199,'Grid GenerationQueue'!$BH$5:$BH$410,"",'Grid GenerationQueue'!$AC$5:$AC$410,1)</f>
        <v>0</v>
      </c>
      <c r="AJ199">
        <f>SUMIFS('Grid GenerationQueue'!AM$5:AM$410,'Grid GenerationQueue'!$AZ$5:$AZ$410,$B199,'Grid GenerationQueue'!$BA$5:$BA$410,$C199,'Grid GenerationQueue'!$BH$5:$BH$410,"&lt;&gt;"&amp;"")+SUMIFS('Grid GenerationQueue'!AM$5:AM$410,'Grid GenerationQueue'!$AZ$5:$AZ$410,$B199,'Grid GenerationQueue'!$BA$5:$BA$410,$C199,'Grid GenerationQueue'!$BH$5:$BH$410,"",'Grid GenerationQueue'!$AC$5:$AC$410,1)</f>
        <v>0</v>
      </c>
      <c r="AK199">
        <f>SUMIFS('Grid GenerationQueue'!AN$5:AN$410,'Grid GenerationQueue'!$AZ$5:$AZ$410,$B199,'Grid GenerationQueue'!$BA$5:$BA$410,$C199,'Grid GenerationQueue'!$BH$5:$BH$410,"&lt;&gt;"&amp;"")+SUMIFS('Grid GenerationQueue'!AN$5:AN$410,'Grid GenerationQueue'!$AZ$5:$AZ$410,$B199,'Grid GenerationQueue'!$BA$5:$BA$410,$C199,'Grid GenerationQueue'!$BH$5:$BH$410,"",'Grid GenerationQueue'!$AC$5:$AC$410,1)</f>
        <v>0</v>
      </c>
      <c r="AL199">
        <f>SUMIFS('Grid GenerationQueue'!AO$5:AO$410,'Grid GenerationQueue'!$AZ$5:$AZ$410,$B199,'Grid GenerationQueue'!$BA$5:$BA$410,$C199,'Grid GenerationQueue'!$BH$5:$BH$410,"&lt;&gt;"&amp;"")+SUMIFS('Grid GenerationQueue'!AO$5:AO$410,'Grid GenerationQueue'!$AZ$5:$AZ$410,$B199,'Grid GenerationQueue'!$BA$5:$BA$410,$C199,'Grid GenerationQueue'!$BH$5:$BH$410,"",'Grid GenerationQueue'!$AC$5:$AC$410,1)</f>
        <v>0</v>
      </c>
      <c r="AM199">
        <f>SUMIFS('Grid GenerationQueue'!AP$5:AP$410,'Grid GenerationQueue'!$AZ$5:$AZ$410,$B199,'Grid GenerationQueue'!$BA$5:$BA$410,$C199,'Grid GenerationQueue'!$BH$5:$BH$410,"&lt;&gt;"&amp;"")+SUMIFS('Grid GenerationQueue'!AP$5:AP$410,'Grid GenerationQueue'!$AZ$5:$AZ$410,$B199,'Grid GenerationQueue'!$BA$5:$BA$410,$C199,'Grid GenerationQueue'!$BH$5:$BH$410,"",'Grid GenerationQueue'!$AC$5:$AC$410,1)</f>
        <v>0</v>
      </c>
      <c r="AN199">
        <f>SUMIFS('Grid GenerationQueue'!AQ$5:AQ$410,'Grid GenerationQueue'!$AZ$5:$AZ$410,$B199,'Grid GenerationQueue'!$BA$5:$BA$410,$C199,'Grid GenerationQueue'!$BH$5:$BH$410,"&lt;&gt;"&amp;"")+SUMIFS('Grid GenerationQueue'!AQ$5:AQ$410,'Grid GenerationQueue'!$AZ$5:$AZ$410,$B199,'Grid GenerationQueue'!$BA$5:$BA$410,$C199,'Grid GenerationQueue'!$BH$5:$BH$410,"",'Grid GenerationQueue'!$AC$5:$AC$410,1)</f>
        <v>0</v>
      </c>
      <c r="AO199">
        <f>SUMIFS('Grid GenerationQueue'!AR$5:AR$410,'Grid GenerationQueue'!$AZ$5:$AZ$410,$B199,'Grid GenerationQueue'!$BA$5:$BA$410,$C199,'Grid GenerationQueue'!$BH$5:$BH$410,"&lt;&gt;"&amp;"")+SUMIFS('Grid GenerationQueue'!AR$5:AR$410,'Grid GenerationQueue'!$AZ$5:$AZ$410,$B199,'Grid GenerationQueue'!$BA$5:$BA$410,$C199,'Grid GenerationQueue'!$BH$5:$BH$410,"",'Grid GenerationQueue'!$AC$5:$AC$410,1)</f>
        <v>0</v>
      </c>
      <c r="AQ199">
        <f>SUMIFS('Grid GenerationQueue'!AG$5:AG$410,'Grid GenerationQueue'!$AZ$5:$AZ$410,$B199,'Grid GenerationQueue'!$BA$5:$BA$410,$C199,'Grid GenerationQueue'!$BK$5:$BK$410,"&gt;0")</f>
        <v>0</v>
      </c>
      <c r="AR199">
        <f>SUMIFS('Grid GenerationQueue'!AH$5:AH$410,'Grid GenerationQueue'!$AZ$5:$AZ$410,$B199,'Grid GenerationQueue'!$BA$5:$BA$410,$C199,'Grid GenerationQueue'!$BK$5:$BK$410,"&gt;0")</f>
        <v>0</v>
      </c>
      <c r="AS199">
        <f>SUMIFS('Grid GenerationQueue'!AI$5:AI$410,'Grid GenerationQueue'!$AZ$5:$AZ$410,$B199,'Grid GenerationQueue'!$BA$5:$BA$410,$C199,'Grid GenerationQueue'!$BK$5:$BK$410,"&gt;0")</f>
        <v>0</v>
      </c>
      <c r="AT199">
        <f>SUMIFS('Grid GenerationQueue'!AJ$5:AJ$410,'Grid GenerationQueue'!$AZ$5:$AZ$410,$B199,'Grid GenerationQueue'!$BA$5:$BA$410,$C199,'Grid GenerationQueue'!$BK$5:$BK$410,"&gt;0")</f>
        <v>0</v>
      </c>
      <c r="AU199">
        <f>SUMIFS('Grid GenerationQueue'!AK$5:AK$410,'Grid GenerationQueue'!$AZ$5:$AZ$410,$B199,'Grid GenerationQueue'!$BA$5:$BA$410,$C199,'Grid GenerationQueue'!$BK$5:$BK$410,"&gt;0")</f>
        <v>0</v>
      </c>
      <c r="AV199">
        <f>SUMIFS('Grid GenerationQueue'!AL$5:AL$410,'Grid GenerationQueue'!$AZ$5:$AZ$410,$B199,'Grid GenerationQueue'!$BA$5:$BA$410,$C199,'Grid GenerationQueue'!$BK$5:$BK$410,"&gt;0")</f>
        <v>0</v>
      </c>
      <c r="AW199">
        <f>SUMIFS('Grid GenerationQueue'!AM$5:AM$410,'Grid GenerationQueue'!$AZ$5:$AZ$410,$B199,'Grid GenerationQueue'!$BA$5:$BA$410,$C199,'Grid GenerationQueue'!$BK$5:$BK$410,"&gt;0")</f>
        <v>0</v>
      </c>
      <c r="AX199">
        <f>SUMIFS('Grid GenerationQueue'!AN$5:AN$410,'Grid GenerationQueue'!$AZ$5:$AZ$410,$B199,'Grid GenerationQueue'!$BA$5:$BA$410,$C199,'Grid GenerationQueue'!$BK$5:$BK$410,"&gt;0")</f>
        <v>0</v>
      </c>
      <c r="AY199">
        <f>SUMIFS('Grid GenerationQueue'!AO$5:AO$410,'Grid GenerationQueue'!$AZ$5:$AZ$410,$B199,'Grid GenerationQueue'!$BA$5:$BA$410,$C199,'Grid GenerationQueue'!$BK$5:$BK$410,"&gt;0")</f>
        <v>0</v>
      </c>
      <c r="AZ199">
        <f>SUMIFS('Grid GenerationQueue'!AP$5:AP$410,'Grid GenerationQueue'!$AZ$5:$AZ$410,$B199,'Grid GenerationQueue'!$BA$5:$BA$410,$C199,'Grid GenerationQueue'!$BK$5:$BK$410,"&gt;0")</f>
        <v>0</v>
      </c>
      <c r="BA199">
        <f>SUMIFS('Grid GenerationQueue'!AQ$5:AQ$410,'Grid GenerationQueue'!$AZ$5:$AZ$410,$B199,'Grid GenerationQueue'!$BA$5:$BA$410,$C199,'Grid GenerationQueue'!$BK$5:$BK$410,"&gt;0")</f>
        <v>0</v>
      </c>
      <c r="BB199">
        <f>SUMIFS('Grid GenerationQueue'!AR$5:AR$410,'Grid GenerationQueue'!$AZ$5:$AZ$410,$B199,'Grid GenerationQueue'!$BA$5:$BA$410,$C199,'Grid GenerationQueue'!$BK$5:$BK$410,"&gt;0")</f>
        <v>0</v>
      </c>
      <c r="BD199">
        <f>SUMIFS('Grid GenerationQueue'!AG$5:AG$410,'Grid GenerationQueue'!$AZ$5:$AZ$410,$B199,'Grid GenerationQueue'!$BA$5:$BA$410,$C199,'Grid GenerationQueue'!$BD$5:$BD$410,"&lt;="&amp;$BE$3)</f>
        <v>0</v>
      </c>
      <c r="BE199">
        <f>SUMIFS('Grid GenerationQueue'!AH$5:AH$410,'Grid GenerationQueue'!$AZ$5:$AZ$410,$B199,'Grid GenerationQueue'!$BA$5:$BA$410,$C199,'Grid GenerationQueue'!$BD$5:$BD$410,"&lt;="&amp;$BE$3)</f>
        <v>0</v>
      </c>
      <c r="BF199">
        <f>SUMIFS('Grid GenerationQueue'!AI$5:AI$410,'Grid GenerationQueue'!$AZ$5:$AZ$410,$B199,'Grid GenerationQueue'!$BA$5:$BA$410,$C199,'Grid GenerationQueue'!$BD$5:$BD$410,"&lt;="&amp;$BE$3)</f>
        <v>0</v>
      </c>
      <c r="BG199">
        <f>SUMIFS('Grid GenerationQueue'!AJ$5:AJ$410,'Grid GenerationQueue'!$AZ$5:$AZ$410,$B199,'Grid GenerationQueue'!$BA$5:$BA$410,$C199,'Grid GenerationQueue'!$BD$5:$BD$410,"&lt;="&amp;$BE$3)</f>
        <v>0</v>
      </c>
      <c r="BH199">
        <f>SUMIFS('Grid GenerationQueue'!AK$5:AK$410,'Grid GenerationQueue'!$AZ$5:$AZ$410,$B199,'Grid GenerationQueue'!$BA$5:$BA$410,$C199,'Grid GenerationQueue'!$BD$5:$BD$410,"&lt;="&amp;$BE$3)</f>
        <v>0</v>
      </c>
      <c r="BI199">
        <f>SUMIFS('Grid GenerationQueue'!AL$5:AL$410,'Grid GenerationQueue'!$AZ$5:$AZ$410,$B199,'Grid GenerationQueue'!$BA$5:$BA$410,$C199,'Grid GenerationQueue'!$BD$5:$BD$410,"&lt;="&amp;$BE$3)</f>
        <v>0</v>
      </c>
      <c r="BJ199">
        <f>SUMIFS('Grid GenerationQueue'!AM$5:AM$410,'Grid GenerationQueue'!$AZ$5:$AZ$410,$B199,'Grid GenerationQueue'!$BA$5:$BA$410,$C199,'Grid GenerationQueue'!$BD$5:$BD$410,"&lt;="&amp;$BE$3)</f>
        <v>0</v>
      </c>
      <c r="BK199">
        <f>SUMIFS('Grid GenerationQueue'!AN$5:AN$410,'Grid GenerationQueue'!$AZ$5:$AZ$410,$B199,'Grid GenerationQueue'!$BA$5:$BA$410,$C199,'Grid GenerationQueue'!$BD$5:$BD$410,"&lt;="&amp;$BE$3)</f>
        <v>0</v>
      </c>
      <c r="BL199">
        <f>SUMIFS('Grid GenerationQueue'!AO$5:AO$410,'Grid GenerationQueue'!$AZ$5:$AZ$410,$B199,'Grid GenerationQueue'!$BA$5:$BA$410,$C199,'Grid GenerationQueue'!$BD$5:$BD$410,"&lt;="&amp;$BE$3)</f>
        <v>0</v>
      </c>
      <c r="BM199">
        <f>SUMIFS('Grid GenerationQueue'!AP$5:AP$410,'Grid GenerationQueue'!$AZ$5:$AZ$410,$B199,'Grid GenerationQueue'!$BA$5:$BA$410,$C199,'Grid GenerationQueue'!$BD$5:$BD$410,"&lt;="&amp;$BE$3)</f>
        <v>0</v>
      </c>
      <c r="BN199">
        <f>SUMIFS('Grid GenerationQueue'!AQ$5:AQ$410,'Grid GenerationQueue'!$AZ$5:$AZ$410,$B199,'Grid GenerationQueue'!$BA$5:$BA$410,$C199,'Grid GenerationQueue'!$BD$5:$BD$410,"&lt;="&amp;$BE$3)</f>
        <v>0</v>
      </c>
      <c r="BO199">
        <f>SUMIFS('Grid GenerationQueue'!AR$5:AR$410,'Grid GenerationQueue'!$AZ$5:$AZ$410,$B199,'Grid GenerationQueue'!$BA$5:$BA$410,$C199,'Grid GenerationQueue'!$BD$5:$BD$410,"&lt;="&amp;$BE$3)</f>
        <v>0</v>
      </c>
      <c r="BQ199">
        <f>SUMIFS('Grid GenerationQueue'!AG$5:AG$410,'Grid GenerationQueue'!$AZ$5:$AZ$410,$B199,'Grid GenerationQueue'!$BA$5:$BA$410,$C199,'Grid GenerationQueue'!$BJ$5:$BJ$410,"Executed",'Grid GenerationQueue'!$BD$5:$BD$410,"&lt;="&amp;$BE$3)</f>
        <v>0</v>
      </c>
      <c r="BR199">
        <f>SUMIFS('Grid GenerationQueue'!AH$5:AH$410,'Grid GenerationQueue'!$AZ$5:$AZ$410,$B199,'Grid GenerationQueue'!$BA$5:$BA$410,$C199,'Grid GenerationQueue'!$BJ$5:$BJ$410,"Executed",'Grid GenerationQueue'!$BD$5:$BD$410,"&lt;="&amp;$BE$3)</f>
        <v>0</v>
      </c>
      <c r="BS199">
        <f>SUMIFS('Grid GenerationQueue'!AI$5:AI$410,'Grid GenerationQueue'!$AZ$5:$AZ$410,$B199,'Grid GenerationQueue'!$BA$5:$BA$410,$C199,'Grid GenerationQueue'!$BJ$5:$BJ$410,"Executed",'Grid GenerationQueue'!$BD$5:$BD$410,"&lt;="&amp;$BE$3)</f>
        <v>0</v>
      </c>
      <c r="BT199">
        <f>SUMIFS('Grid GenerationQueue'!AJ$5:AJ$410,'Grid GenerationQueue'!$AZ$5:$AZ$410,$B199,'Grid GenerationQueue'!$BA$5:$BA$410,$C199,'Grid GenerationQueue'!$BJ$5:$BJ$410,"Executed",'Grid GenerationQueue'!$BD$5:$BD$410,"&lt;="&amp;$BE$3)</f>
        <v>0</v>
      </c>
      <c r="BU199">
        <f>SUMIFS('Grid GenerationQueue'!AK$5:AK$410,'Grid GenerationQueue'!$AZ$5:$AZ$410,$B199,'Grid GenerationQueue'!$BA$5:$BA$410,$C199,'Grid GenerationQueue'!$BJ$5:$BJ$410,"Executed",'Grid GenerationQueue'!$BD$5:$BD$410,"&lt;="&amp;$BE$3)</f>
        <v>0</v>
      </c>
      <c r="BV199">
        <f>SUMIFS('Grid GenerationQueue'!AL$5:AL$410,'Grid GenerationQueue'!$AZ$5:$AZ$410,$B199,'Grid GenerationQueue'!$BA$5:$BA$410,$C199,'Grid GenerationQueue'!$BJ$5:$BJ$410,"Executed",'Grid GenerationQueue'!$BD$5:$BD$410,"&lt;="&amp;$BE$3)</f>
        <v>0</v>
      </c>
      <c r="BW199">
        <f>SUMIFS('Grid GenerationQueue'!AM$5:AM$410,'Grid GenerationQueue'!$AZ$5:$AZ$410,$B199,'Grid GenerationQueue'!$BA$5:$BA$410,$C199,'Grid GenerationQueue'!$BJ$5:$BJ$410,"Executed",'Grid GenerationQueue'!$BD$5:$BD$410,"&lt;="&amp;$BE$3)</f>
        <v>0</v>
      </c>
      <c r="BX199">
        <f>SUMIFS('Grid GenerationQueue'!AN$5:AN$410,'Grid GenerationQueue'!$AZ$5:$AZ$410,$B199,'Grid GenerationQueue'!$BA$5:$BA$410,$C199,'Grid GenerationQueue'!$BJ$5:$BJ$410,"Executed",'Grid GenerationQueue'!$BD$5:$BD$410,"&lt;="&amp;$BE$3)</f>
        <v>0</v>
      </c>
      <c r="BY199">
        <f>SUMIFS('Grid GenerationQueue'!AO$5:AO$410,'Grid GenerationQueue'!$AZ$5:$AZ$410,$B199,'Grid GenerationQueue'!$BA$5:$BA$410,$C199,'Grid GenerationQueue'!$BJ$5:$BJ$410,"Executed",'Grid GenerationQueue'!$BD$5:$BD$410,"&lt;="&amp;$BE$3)</f>
        <v>0</v>
      </c>
      <c r="BZ199">
        <f>SUMIFS('Grid GenerationQueue'!AP$5:AP$410,'Grid GenerationQueue'!$AZ$5:$AZ$410,$B199,'Grid GenerationQueue'!$BA$5:$BA$410,$C199,'Grid GenerationQueue'!$BJ$5:$BJ$410,"Executed",'Grid GenerationQueue'!$BD$5:$BD$410,"&lt;="&amp;$BE$3)</f>
        <v>0</v>
      </c>
      <c r="CA199">
        <f>SUMIFS('Grid GenerationQueue'!AQ$5:AQ$410,'Grid GenerationQueue'!$AZ$5:$AZ$410,$B199,'Grid GenerationQueue'!$BA$5:$BA$410,$C199,'Grid GenerationQueue'!$BJ$5:$BJ$410,"Executed",'Grid GenerationQueue'!$BD$5:$BD$410,"&lt;="&amp;$BE$3)</f>
        <v>0</v>
      </c>
      <c r="CB199">
        <f>SUMIFS('Grid GenerationQueue'!AR$5:AR$410,'Grid GenerationQueue'!$AZ$5:$AZ$410,$B199,'Grid GenerationQueue'!$BA$5:$BA$410,$C199,'Grid GenerationQueue'!$BJ$5:$BJ$410,"Executed",'Grid GenerationQueue'!$BD$5:$BD$410,"&lt;="&amp;$BE$3)</f>
        <v>0</v>
      </c>
      <c r="CD199">
        <f>SUMIFS('Grid GenerationQueue'!AG$5:AG$410,'Grid GenerationQueue'!$AZ$5:$AZ$410,$B199,'Grid GenerationQueue'!$BA$5:$BA$410,$C199,'Grid GenerationQueue'!$BH$5:$BH$410,"&lt;&gt;"&amp;"",'Grid GenerationQueue'!$BD$5:$BD$410,"&lt;="&amp;$BE$3)</f>
        <v>0</v>
      </c>
      <c r="CE199">
        <f>SUMIFS('Grid GenerationQueue'!AH$5:AH$410,'Grid GenerationQueue'!$AZ$5:$AZ$410,$B199,'Grid GenerationQueue'!$BA$5:$BA$410,$C199,'Grid GenerationQueue'!$BH$5:$BH$410,"&lt;&gt;"&amp;"",'Grid GenerationQueue'!$BD$5:$BD$410,"&lt;="&amp;$BE$3)</f>
        <v>0</v>
      </c>
      <c r="CF199">
        <f>SUMIFS('Grid GenerationQueue'!AI$5:AI$410,'Grid GenerationQueue'!$AZ$5:$AZ$410,$B199,'Grid GenerationQueue'!$BA$5:$BA$410,$C199,'Grid GenerationQueue'!$BH$5:$BH$410,"&lt;&gt;"&amp;"",'Grid GenerationQueue'!$BD$5:$BD$410,"&lt;="&amp;$BE$3)</f>
        <v>0</v>
      </c>
      <c r="CG199">
        <f>SUMIFS('Grid GenerationQueue'!AJ$5:AJ$410,'Grid GenerationQueue'!$AZ$5:$AZ$410,$B199,'Grid GenerationQueue'!$BA$5:$BA$410,$C199,'Grid GenerationQueue'!$BH$5:$BH$410,"&lt;&gt;"&amp;"",'Grid GenerationQueue'!$BD$5:$BD$410,"&lt;="&amp;$BE$3)</f>
        <v>0</v>
      </c>
      <c r="CH199">
        <f>SUMIFS('Grid GenerationQueue'!AK$5:AK$410,'Grid GenerationQueue'!$AZ$5:$AZ$410,$B199,'Grid GenerationQueue'!$BA$5:$BA$410,$C199,'Grid GenerationQueue'!$BH$5:$BH$410,"&lt;&gt;"&amp;"",'Grid GenerationQueue'!$BD$5:$BD$410,"&lt;="&amp;$BE$3)</f>
        <v>0</v>
      </c>
      <c r="CI199">
        <f>SUMIFS('Grid GenerationQueue'!AL$5:AL$410,'Grid GenerationQueue'!$AZ$5:$AZ$410,$B199,'Grid GenerationQueue'!$BA$5:$BA$410,$C199,'Grid GenerationQueue'!$BH$5:$BH$410,"&lt;&gt;"&amp;"",'Grid GenerationQueue'!$BD$5:$BD$410,"&lt;="&amp;$BE$3)</f>
        <v>0</v>
      </c>
      <c r="CJ199">
        <f>SUMIFS('Grid GenerationQueue'!AM$5:AM$410,'Grid GenerationQueue'!$AZ$5:$AZ$410,$B199,'Grid GenerationQueue'!$BA$5:$BA$410,$C199,'Grid GenerationQueue'!$BH$5:$BH$410,"&lt;&gt;"&amp;"",'Grid GenerationQueue'!$BD$5:$BD$410,"&lt;="&amp;$BE$3)</f>
        <v>0</v>
      </c>
      <c r="CK199">
        <f>SUMIFS('Grid GenerationQueue'!AN$5:AN$410,'Grid GenerationQueue'!$AZ$5:$AZ$410,$B199,'Grid GenerationQueue'!$BA$5:$BA$410,$C199,'Grid GenerationQueue'!$BH$5:$BH$410,"&lt;&gt;"&amp;"",'Grid GenerationQueue'!$BD$5:$BD$410,"&lt;="&amp;$BE$3)</f>
        <v>0</v>
      </c>
      <c r="CL199">
        <f>SUMIFS('Grid GenerationQueue'!AO$5:AO$410,'Grid GenerationQueue'!$AZ$5:$AZ$410,$B199,'Grid GenerationQueue'!$BA$5:$BA$410,$C199,'Grid GenerationQueue'!$BH$5:$BH$410,"&lt;&gt;"&amp;"",'Grid GenerationQueue'!$BD$5:$BD$410,"&lt;="&amp;$BE$3)</f>
        <v>0</v>
      </c>
      <c r="CM199">
        <f>SUMIFS('Grid GenerationQueue'!AP$5:AP$410,'Grid GenerationQueue'!$AZ$5:$AZ$410,$B199,'Grid GenerationQueue'!$BA$5:$BA$410,$C199,'Grid GenerationQueue'!$BH$5:$BH$410,"&lt;&gt;"&amp;"",'Grid GenerationQueue'!$BD$5:$BD$410,"&lt;="&amp;$BE$3)</f>
        <v>0</v>
      </c>
      <c r="CN199">
        <f>SUMIFS('Grid GenerationQueue'!AQ$5:AQ$410,'Grid GenerationQueue'!$AZ$5:$AZ$410,$B199,'Grid GenerationQueue'!$BA$5:$BA$410,$C199,'Grid GenerationQueue'!$BH$5:$BH$410,"&lt;&gt;"&amp;"",'Grid GenerationQueue'!$BD$5:$BD$410,"&lt;="&amp;$BE$3)</f>
        <v>0</v>
      </c>
      <c r="CO199">
        <f>SUMIFS('Grid GenerationQueue'!AR$5:AR$410,'Grid GenerationQueue'!$AZ$5:$AZ$410,$B199,'Grid GenerationQueue'!$BA$5:$BA$410,$C199,'Grid GenerationQueue'!$BH$5:$BH$410,"&lt;&gt;"&amp;"",'Grid GenerationQueue'!$BD$5:$BD$410,"&lt;="&amp;$BE$3)</f>
        <v>0</v>
      </c>
      <c r="CQ199">
        <f>SUMIFS('Grid GenerationQueue'!AG$5:AG$410,'Grid GenerationQueue'!$AZ$5:$AZ$410,$B199,'Grid GenerationQueue'!$BA$5:$BA$410,$C199,'Grid GenerationQueue'!$BK$5:$BK$410,"&gt;0",'Grid GenerationQueue'!$BD$5:$BD$410,"&lt;="&amp;$BE$3)</f>
        <v>0</v>
      </c>
      <c r="CR199">
        <f>SUMIFS('Grid GenerationQueue'!AH$5:AH$410,'Grid GenerationQueue'!$AZ$5:$AZ$410,$B199,'Grid GenerationQueue'!$BA$5:$BA$410,$C199,'Grid GenerationQueue'!$BK$5:$BK$410,"&gt;0",'Grid GenerationQueue'!$BD$5:$BD$410,"&lt;="&amp;$BE$3)</f>
        <v>0</v>
      </c>
      <c r="CS199">
        <f>SUMIFS('Grid GenerationQueue'!AI$5:AI$410,'Grid GenerationQueue'!$AZ$5:$AZ$410,$B199,'Grid GenerationQueue'!$BA$5:$BA$410,$C199,'Grid GenerationQueue'!$BK$5:$BK$410,"&gt;0",'Grid GenerationQueue'!$BD$5:$BD$410,"&lt;="&amp;$BE$3)</f>
        <v>0</v>
      </c>
      <c r="CT199">
        <f>SUMIFS('Grid GenerationQueue'!AJ$5:AJ$410,'Grid GenerationQueue'!$AZ$5:$AZ$410,$B199,'Grid GenerationQueue'!$BA$5:$BA$410,$C199,'Grid GenerationQueue'!$BK$5:$BK$410,"&gt;0",'Grid GenerationQueue'!$BD$5:$BD$410,"&lt;="&amp;$BE$3)</f>
        <v>0</v>
      </c>
      <c r="CU199">
        <f>SUMIFS('Grid GenerationQueue'!AK$5:AK$410,'Grid GenerationQueue'!$AZ$5:$AZ$410,$B199,'Grid GenerationQueue'!$BA$5:$BA$410,$C199,'Grid GenerationQueue'!$BK$5:$BK$410,"&gt;0",'Grid GenerationQueue'!$BD$5:$BD$410,"&lt;="&amp;$BE$3)</f>
        <v>0</v>
      </c>
      <c r="CV199">
        <f>SUMIFS('Grid GenerationQueue'!AL$5:AL$410,'Grid GenerationQueue'!$AZ$5:$AZ$410,$B199,'Grid GenerationQueue'!$BA$5:$BA$410,$C199,'Grid GenerationQueue'!$BK$5:$BK$410,"&gt;0",'Grid GenerationQueue'!$BD$5:$BD$410,"&lt;="&amp;$BE$3)</f>
        <v>0</v>
      </c>
      <c r="CW199">
        <f>SUMIFS('Grid GenerationQueue'!AM$5:AM$410,'Grid GenerationQueue'!$AZ$5:$AZ$410,$B199,'Grid GenerationQueue'!$BA$5:$BA$410,$C199,'Grid GenerationQueue'!$BK$5:$BK$410,"&gt;0",'Grid GenerationQueue'!$BD$5:$BD$410,"&lt;="&amp;$BE$3)</f>
        <v>0</v>
      </c>
      <c r="CX199">
        <f>SUMIFS('Grid GenerationQueue'!AN$5:AN$410,'Grid GenerationQueue'!$AZ$5:$AZ$410,$B199,'Grid GenerationQueue'!$BA$5:$BA$410,$C199,'Grid GenerationQueue'!$BK$5:$BK$410,"&gt;0",'Grid GenerationQueue'!$BD$5:$BD$410,"&lt;="&amp;$BE$3)</f>
        <v>0</v>
      </c>
      <c r="CY199">
        <f>SUMIFS('Grid GenerationQueue'!AO$5:AO$410,'Grid GenerationQueue'!$AZ$5:$AZ$410,$B199,'Grid GenerationQueue'!$BA$5:$BA$410,$C199,'Grid GenerationQueue'!$BK$5:$BK$410,"&gt;0",'Grid GenerationQueue'!$BD$5:$BD$410,"&lt;="&amp;$BE$3)</f>
        <v>0</v>
      </c>
      <c r="CZ199">
        <f>SUMIFS('Grid GenerationQueue'!AP$5:AP$410,'Grid GenerationQueue'!$AZ$5:$AZ$410,$B199,'Grid GenerationQueue'!$BA$5:$BA$410,$C199,'Grid GenerationQueue'!$BK$5:$BK$410,"&gt;0",'Grid GenerationQueue'!$BD$5:$BD$410,"&lt;="&amp;$BE$3)</f>
        <v>0</v>
      </c>
      <c r="DA199">
        <f>SUMIFS('Grid GenerationQueue'!AQ$5:AQ$410,'Grid GenerationQueue'!$AZ$5:$AZ$410,$B199,'Grid GenerationQueue'!$BA$5:$BA$410,$C199,'Grid GenerationQueue'!$BK$5:$BK$410,"&gt;0",'Grid GenerationQueue'!$BD$5:$BD$410,"&lt;="&amp;$BE$3)</f>
        <v>0</v>
      </c>
      <c r="DB199">
        <f>SUMIFS('Grid GenerationQueue'!AR$5:AR$410,'Grid GenerationQueue'!$AZ$5:$AZ$410,$B199,'Grid GenerationQueue'!$BA$5:$BA$410,$C199,'Grid GenerationQueue'!$BK$5:$BK$410,"&gt;0",'Grid GenerationQueue'!$BD$5:$BD$410,"&lt;="&amp;$BE$3)</f>
        <v>0</v>
      </c>
    </row>
    <row r="200" spans="1:106" x14ac:dyDescent="0.35">
      <c r="A200" t="s">
        <v>4748</v>
      </c>
      <c r="B200" t="s">
        <v>4485</v>
      </c>
      <c r="C200">
        <v>60</v>
      </c>
      <c r="D200">
        <f>SUMIFS('Grid GenerationQueue'!AG$5:AG$410,'Grid GenerationQueue'!$AZ$5:$AZ$410,$B200,'Grid GenerationQueue'!$BA$5:$BA$410,$C200)</f>
        <v>0</v>
      </c>
      <c r="E200">
        <f>SUMIFS('Grid GenerationQueue'!AH$5:AH$410,'Grid GenerationQueue'!$AZ$5:$AZ$410,$B200,'Grid GenerationQueue'!$BA$5:$BA$410,$C200)</f>
        <v>0</v>
      </c>
      <c r="F200">
        <f>SUMIFS('Grid GenerationQueue'!AI$5:AI$410,'Grid GenerationQueue'!$AZ$5:$AZ$410,$B200,'Grid GenerationQueue'!$BA$5:$BA$410,$C200)</f>
        <v>0</v>
      </c>
      <c r="G200">
        <f>SUMIFS('Grid GenerationQueue'!AJ$5:AJ$410,'Grid GenerationQueue'!$AZ$5:$AZ$410,$B200,'Grid GenerationQueue'!$BA$5:$BA$410,$C200)</f>
        <v>0</v>
      </c>
      <c r="H200">
        <f>SUMIFS('Grid GenerationQueue'!AK$5:AK$410,'Grid GenerationQueue'!$AZ$5:$AZ$410,$B200,'Grid GenerationQueue'!$BA$5:$BA$410,$C200)</f>
        <v>0</v>
      </c>
      <c r="I200">
        <f>SUMIFS('Grid GenerationQueue'!AL$5:AL$410,'Grid GenerationQueue'!$AZ$5:$AZ$410,$B200,'Grid GenerationQueue'!$BA$5:$BA$410,$C200)</f>
        <v>0</v>
      </c>
      <c r="J200">
        <f>SUMIFS('Grid GenerationQueue'!AM$5:AM$410,'Grid GenerationQueue'!$AZ$5:$AZ$410,$B200,'Grid GenerationQueue'!$BA$5:$BA$410,$C200)</f>
        <v>0</v>
      </c>
      <c r="K200">
        <f>SUMIFS('Grid GenerationQueue'!AN$5:AN$410,'Grid GenerationQueue'!$AZ$5:$AZ$410,$B200,'Grid GenerationQueue'!$BA$5:$BA$410,$C200)</f>
        <v>0</v>
      </c>
      <c r="L200">
        <f>SUMIFS('Grid GenerationQueue'!AO$5:AO$410,'Grid GenerationQueue'!$AZ$5:$AZ$410,$B200,'Grid GenerationQueue'!$BA$5:$BA$410,$C200)</f>
        <v>0</v>
      </c>
      <c r="M200">
        <f>SUMIFS('Grid GenerationQueue'!AP$5:AP$410,'Grid GenerationQueue'!$AZ$5:$AZ$410,$B200,'Grid GenerationQueue'!$BA$5:$BA$410,$C200)</f>
        <v>0</v>
      </c>
      <c r="N200">
        <f>SUMIFS('Grid GenerationQueue'!AQ$5:AQ$410,'Grid GenerationQueue'!$AZ$5:$AZ$410,$B200,'Grid GenerationQueue'!$BA$5:$BA$410,$C200)</f>
        <v>0</v>
      </c>
      <c r="O200">
        <f>SUMIFS('Grid GenerationQueue'!AR$5:AR$410,'Grid GenerationQueue'!$AZ$5:$AZ$410,$B200,'Grid GenerationQueue'!$BA$5:$BA$410,$C200)</f>
        <v>0</v>
      </c>
      <c r="Q200">
        <f>SUMIFS('Grid GenerationQueue'!AG$5:AG$410,'Grid GenerationQueue'!$AZ$5:$AZ$410,$B200,'Grid GenerationQueue'!$BA$5:$BA$410,$C200,'Grid GenerationQueue'!$BJ$5:$BJ$410,"Executed")</f>
        <v>0</v>
      </c>
      <c r="R200">
        <f>SUMIFS('Grid GenerationQueue'!AH$5:AH$410,'Grid GenerationQueue'!$AZ$5:$AZ$410,$B200,'Grid GenerationQueue'!$BA$5:$BA$410,$C200,'Grid GenerationQueue'!$BJ$5:$BJ$410,"Executed")</f>
        <v>0</v>
      </c>
      <c r="S200">
        <f>SUMIFS('Grid GenerationQueue'!AI$5:AI$410,'Grid GenerationQueue'!$AZ$5:$AZ$410,$B200,'Grid GenerationQueue'!$BA$5:$BA$410,$C200,'Grid GenerationQueue'!$BJ$5:$BJ$410,"Executed")</f>
        <v>0</v>
      </c>
      <c r="T200">
        <f>SUMIFS('Grid GenerationQueue'!AJ$5:AJ$410,'Grid GenerationQueue'!$AZ$5:$AZ$410,$B200,'Grid GenerationQueue'!$BA$5:$BA$410,$C200,'Grid GenerationQueue'!$BJ$5:$BJ$410,"Executed")</f>
        <v>0</v>
      </c>
      <c r="U200">
        <f>SUMIFS('Grid GenerationQueue'!AK$5:AK$410,'Grid GenerationQueue'!$AZ$5:$AZ$410,$B200,'Grid GenerationQueue'!$BA$5:$BA$410,$C200,'Grid GenerationQueue'!$BJ$5:$BJ$410,"Executed")</f>
        <v>0</v>
      </c>
      <c r="V200">
        <f>SUMIFS('Grid GenerationQueue'!AL$5:AL$410,'Grid GenerationQueue'!$AZ$5:$AZ$410,$B200,'Grid GenerationQueue'!$BA$5:$BA$410,$C200,'Grid GenerationQueue'!$BJ$5:$BJ$410,"Executed")</f>
        <v>0</v>
      </c>
      <c r="W200">
        <f>SUMIFS('Grid GenerationQueue'!AM$5:AM$410,'Grid GenerationQueue'!$AZ$5:$AZ$410,$B200,'Grid GenerationQueue'!$BA$5:$BA$410,$C200,'Grid GenerationQueue'!$BJ$5:$BJ$410,"Executed")</f>
        <v>0</v>
      </c>
      <c r="X200">
        <f>SUMIFS('Grid GenerationQueue'!AN$5:AN$410,'Grid GenerationQueue'!$AZ$5:$AZ$410,$B200,'Grid GenerationQueue'!$BA$5:$BA$410,$C200,'Grid GenerationQueue'!$BJ$5:$BJ$410,"Executed")</f>
        <v>0</v>
      </c>
      <c r="Y200">
        <f>SUMIFS('Grid GenerationQueue'!AO$5:AO$410,'Grid GenerationQueue'!$AZ$5:$AZ$410,$B200,'Grid GenerationQueue'!$BA$5:$BA$410,$C200,'Grid GenerationQueue'!$BJ$5:$BJ$410,"Executed")</f>
        <v>0</v>
      </c>
      <c r="Z200">
        <f>SUMIFS('Grid GenerationQueue'!AP$5:AP$410,'Grid GenerationQueue'!$AZ$5:$AZ$410,$B200,'Grid GenerationQueue'!$BA$5:$BA$410,$C200,'Grid GenerationQueue'!$BJ$5:$BJ$410,"Executed")</f>
        <v>0</v>
      </c>
      <c r="AA200">
        <f>SUMIFS('Grid GenerationQueue'!AQ$5:AQ$410,'Grid GenerationQueue'!$AZ$5:$AZ$410,$B200,'Grid GenerationQueue'!$BA$5:$BA$410,$C200,'Grid GenerationQueue'!$BJ$5:$BJ$410,"Executed")</f>
        <v>0</v>
      </c>
      <c r="AB200">
        <f>SUMIFS('Grid GenerationQueue'!AR$5:AR$410,'Grid GenerationQueue'!$AZ$5:$AZ$410,$B200,'Grid GenerationQueue'!$BA$5:$BA$410,$C200,'Grid GenerationQueue'!$BJ$5:$BJ$410,"Executed")</f>
        <v>0</v>
      </c>
      <c r="AD200">
        <f>SUMIFS('Grid GenerationQueue'!AG$5:AG$410,'Grid GenerationQueue'!$AZ$5:$AZ$410,$B200,'Grid GenerationQueue'!$BA$5:$BA$410,$C200,'Grid GenerationQueue'!$BH$5:$BH$410,"&lt;&gt;"&amp;"")+SUMIFS('Grid GenerationQueue'!AG$5:AG$410,'Grid GenerationQueue'!$AZ$5:$AZ$410,$B200,'Grid GenerationQueue'!$BA$5:$BA$410,$C200,'Grid GenerationQueue'!$BH$5:$BH$410,"",'Grid GenerationQueue'!$AC$5:$AC$410,1)</f>
        <v>0</v>
      </c>
      <c r="AE200">
        <f>SUMIFS('Grid GenerationQueue'!AH$5:AH$410,'Grid GenerationQueue'!$AZ$5:$AZ$410,$B200,'Grid GenerationQueue'!$BA$5:$BA$410,$C200,'Grid GenerationQueue'!$BH$5:$BH$410,"&lt;&gt;"&amp;"")+SUMIFS('Grid GenerationQueue'!AH$5:AH$410,'Grid GenerationQueue'!$AZ$5:$AZ$410,$B200,'Grid GenerationQueue'!$BA$5:$BA$410,$C200,'Grid GenerationQueue'!$BH$5:$BH$410,"",'Grid GenerationQueue'!$AC$5:$AC$410,1)</f>
        <v>0</v>
      </c>
      <c r="AF200">
        <f>SUMIFS('Grid GenerationQueue'!AI$5:AI$410,'Grid GenerationQueue'!$AZ$5:$AZ$410,$B200,'Grid GenerationQueue'!$BA$5:$BA$410,$C200,'Grid GenerationQueue'!$BH$5:$BH$410,"&lt;&gt;"&amp;"")+SUMIFS('Grid GenerationQueue'!AI$5:AI$410,'Grid GenerationQueue'!$AZ$5:$AZ$410,$B200,'Grid GenerationQueue'!$BA$5:$BA$410,$C200,'Grid GenerationQueue'!$BH$5:$BH$410,"",'Grid GenerationQueue'!$AC$5:$AC$410,1)</f>
        <v>0</v>
      </c>
      <c r="AG200">
        <f>SUMIFS('Grid GenerationQueue'!AJ$5:AJ$410,'Grid GenerationQueue'!$AZ$5:$AZ$410,$B200,'Grid GenerationQueue'!$BA$5:$BA$410,$C200,'Grid GenerationQueue'!$BH$5:$BH$410,"&lt;&gt;"&amp;"")+SUMIFS('Grid GenerationQueue'!AJ$5:AJ$410,'Grid GenerationQueue'!$AZ$5:$AZ$410,$B200,'Grid GenerationQueue'!$BA$5:$BA$410,$C200,'Grid GenerationQueue'!$BH$5:$BH$410,"",'Grid GenerationQueue'!$AC$5:$AC$410,1)</f>
        <v>0</v>
      </c>
      <c r="AH200">
        <f>SUMIFS('Grid GenerationQueue'!AK$5:AK$410,'Grid GenerationQueue'!$AZ$5:$AZ$410,$B200,'Grid GenerationQueue'!$BA$5:$BA$410,$C200,'Grid GenerationQueue'!$BH$5:$BH$410,"&lt;&gt;"&amp;"")+SUMIFS('Grid GenerationQueue'!AK$5:AK$410,'Grid GenerationQueue'!$AZ$5:$AZ$410,$B200,'Grid GenerationQueue'!$BA$5:$BA$410,$C200,'Grid GenerationQueue'!$BH$5:$BH$410,"",'Grid GenerationQueue'!$AC$5:$AC$410,1)</f>
        <v>0</v>
      </c>
      <c r="AI200">
        <f>SUMIFS('Grid GenerationQueue'!AL$5:AL$410,'Grid GenerationQueue'!$AZ$5:$AZ$410,$B200,'Grid GenerationQueue'!$BA$5:$BA$410,$C200,'Grid GenerationQueue'!$BH$5:$BH$410,"&lt;&gt;"&amp;"")+SUMIFS('Grid GenerationQueue'!AL$5:AL$410,'Grid GenerationQueue'!$AZ$5:$AZ$410,$B200,'Grid GenerationQueue'!$BA$5:$BA$410,$C200,'Grid GenerationQueue'!$BH$5:$BH$410,"",'Grid GenerationQueue'!$AC$5:$AC$410,1)</f>
        <v>0</v>
      </c>
      <c r="AJ200">
        <f>SUMIFS('Grid GenerationQueue'!AM$5:AM$410,'Grid GenerationQueue'!$AZ$5:$AZ$410,$B200,'Grid GenerationQueue'!$BA$5:$BA$410,$C200,'Grid GenerationQueue'!$BH$5:$BH$410,"&lt;&gt;"&amp;"")+SUMIFS('Grid GenerationQueue'!AM$5:AM$410,'Grid GenerationQueue'!$AZ$5:$AZ$410,$B200,'Grid GenerationQueue'!$BA$5:$BA$410,$C200,'Grid GenerationQueue'!$BH$5:$BH$410,"",'Grid GenerationQueue'!$AC$5:$AC$410,1)</f>
        <v>0</v>
      </c>
      <c r="AK200">
        <f>SUMIFS('Grid GenerationQueue'!AN$5:AN$410,'Grid GenerationQueue'!$AZ$5:$AZ$410,$B200,'Grid GenerationQueue'!$BA$5:$BA$410,$C200,'Grid GenerationQueue'!$BH$5:$BH$410,"&lt;&gt;"&amp;"")+SUMIFS('Grid GenerationQueue'!AN$5:AN$410,'Grid GenerationQueue'!$AZ$5:$AZ$410,$B200,'Grid GenerationQueue'!$BA$5:$BA$410,$C200,'Grid GenerationQueue'!$BH$5:$BH$410,"",'Grid GenerationQueue'!$AC$5:$AC$410,1)</f>
        <v>0</v>
      </c>
      <c r="AL200">
        <f>SUMIFS('Grid GenerationQueue'!AO$5:AO$410,'Grid GenerationQueue'!$AZ$5:$AZ$410,$B200,'Grid GenerationQueue'!$BA$5:$BA$410,$C200,'Grid GenerationQueue'!$BH$5:$BH$410,"&lt;&gt;"&amp;"")+SUMIFS('Grid GenerationQueue'!AO$5:AO$410,'Grid GenerationQueue'!$AZ$5:$AZ$410,$B200,'Grid GenerationQueue'!$BA$5:$BA$410,$C200,'Grid GenerationQueue'!$BH$5:$BH$410,"",'Grid GenerationQueue'!$AC$5:$AC$410,1)</f>
        <v>0</v>
      </c>
      <c r="AM200">
        <f>SUMIFS('Grid GenerationQueue'!AP$5:AP$410,'Grid GenerationQueue'!$AZ$5:$AZ$410,$B200,'Grid GenerationQueue'!$BA$5:$BA$410,$C200,'Grid GenerationQueue'!$BH$5:$BH$410,"&lt;&gt;"&amp;"")+SUMIFS('Grid GenerationQueue'!AP$5:AP$410,'Grid GenerationQueue'!$AZ$5:$AZ$410,$B200,'Grid GenerationQueue'!$BA$5:$BA$410,$C200,'Grid GenerationQueue'!$BH$5:$BH$410,"",'Grid GenerationQueue'!$AC$5:$AC$410,1)</f>
        <v>0</v>
      </c>
      <c r="AN200">
        <f>SUMIFS('Grid GenerationQueue'!AQ$5:AQ$410,'Grid GenerationQueue'!$AZ$5:$AZ$410,$B200,'Grid GenerationQueue'!$BA$5:$BA$410,$C200,'Grid GenerationQueue'!$BH$5:$BH$410,"&lt;&gt;"&amp;"")+SUMIFS('Grid GenerationQueue'!AQ$5:AQ$410,'Grid GenerationQueue'!$AZ$5:$AZ$410,$B200,'Grid GenerationQueue'!$BA$5:$BA$410,$C200,'Grid GenerationQueue'!$BH$5:$BH$410,"",'Grid GenerationQueue'!$AC$5:$AC$410,1)</f>
        <v>0</v>
      </c>
      <c r="AO200">
        <f>SUMIFS('Grid GenerationQueue'!AR$5:AR$410,'Grid GenerationQueue'!$AZ$5:$AZ$410,$B200,'Grid GenerationQueue'!$BA$5:$BA$410,$C200,'Grid GenerationQueue'!$BH$5:$BH$410,"&lt;&gt;"&amp;"")+SUMIFS('Grid GenerationQueue'!AR$5:AR$410,'Grid GenerationQueue'!$AZ$5:$AZ$410,$B200,'Grid GenerationQueue'!$BA$5:$BA$410,$C200,'Grid GenerationQueue'!$BH$5:$BH$410,"",'Grid GenerationQueue'!$AC$5:$AC$410,1)</f>
        <v>0</v>
      </c>
      <c r="AQ200">
        <f>SUMIFS('Grid GenerationQueue'!AG$5:AG$410,'Grid GenerationQueue'!$AZ$5:$AZ$410,$B200,'Grid GenerationQueue'!$BA$5:$BA$410,$C200,'Grid GenerationQueue'!$BK$5:$BK$410,"&gt;0")</f>
        <v>0</v>
      </c>
      <c r="AR200">
        <f>SUMIFS('Grid GenerationQueue'!AH$5:AH$410,'Grid GenerationQueue'!$AZ$5:$AZ$410,$B200,'Grid GenerationQueue'!$BA$5:$BA$410,$C200,'Grid GenerationQueue'!$BK$5:$BK$410,"&gt;0")</f>
        <v>0</v>
      </c>
      <c r="AS200">
        <f>SUMIFS('Grid GenerationQueue'!AI$5:AI$410,'Grid GenerationQueue'!$AZ$5:$AZ$410,$B200,'Grid GenerationQueue'!$BA$5:$BA$410,$C200,'Grid GenerationQueue'!$BK$5:$BK$410,"&gt;0")</f>
        <v>0</v>
      </c>
      <c r="AT200">
        <f>SUMIFS('Grid GenerationQueue'!AJ$5:AJ$410,'Grid GenerationQueue'!$AZ$5:$AZ$410,$B200,'Grid GenerationQueue'!$BA$5:$BA$410,$C200,'Grid GenerationQueue'!$BK$5:$BK$410,"&gt;0")</f>
        <v>0</v>
      </c>
      <c r="AU200">
        <f>SUMIFS('Grid GenerationQueue'!AK$5:AK$410,'Grid GenerationQueue'!$AZ$5:$AZ$410,$B200,'Grid GenerationQueue'!$BA$5:$BA$410,$C200,'Grid GenerationQueue'!$BK$5:$BK$410,"&gt;0")</f>
        <v>0</v>
      </c>
      <c r="AV200">
        <f>SUMIFS('Grid GenerationQueue'!AL$5:AL$410,'Grid GenerationQueue'!$AZ$5:$AZ$410,$B200,'Grid GenerationQueue'!$BA$5:$BA$410,$C200,'Grid GenerationQueue'!$BK$5:$BK$410,"&gt;0")</f>
        <v>0</v>
      </c>
      <c r="AW200">
        <f>SUMIFS('Grid GenerationQueue'!AM$5:AM$410,'Grid GenerationQueue'!$AZ$5:$AZ$410,$B200,'Grid GenerationQueue'!$BA$5:$BA$410,$C200,'Grid GenerationQueue'!$BK$5:$BK$410,"&gt;0")</f>
        <v>0</v>
      </c>
      <c r="AX200">
        <f>SUMIFS('Grid GenerationQueue'!AN$5:AN$410,'Grid GenerationQueue'!$AZ$5:$AZ$410,$B200,'Grid GenerationQueue'!$BA$5:$BA$410,$C200,'Grid GenerationQueue'!$BK$5:$BK$410,"&gt;0")</f>
        <v>0</v>
      </c>
      <c r="AY200">
        <f>SUMIFS('Grid GenerationQueue'!AO$5:AO$410,'Grid GenerationQueue'!$AZ$5:$AZ$410,$B200,'Grid GenerationQueue'!$BA$5:$BA$410,$C200,'Grid GenerationQueue'!$BK$5:$BK$410,"&gt;0")</f>
        <v>0</v>
      </c>
      <c r="AZ200">
        <f>SUMIFS('Grid GenerationQueue'!AP$5:AP$410,'Grid GenerationQueue'!$AZ$5:$AZ$410,$B200,'Grid GenerationQueue'!$BA$5:$BA$410,$C200,'Grid GenerationQueue'!$BK$5:$BK$410,"&gt;0")</f>
        <v>0</v>
      </c>
      <c r="BA200">
        <f>SUMIFS('Grid GenerationQueue'!AQ$5:AQ$410,'Grid GenerationQueue'!$AZ$5:$AZ$410,$B200,'Grid GenerationQueue'!$BA$5:$BA$410,$C200,'Grid GenerationQueue'!$BK$5:$BK$410,"&gt;0")</f>
        <v>0</v>
      </c>
      <c r="BB200">
        <f>SUMIFS('Grid GenerationQueue'!AR$5:AR$410,'Grid GenerationQueue'!$AZ$5:$AZ$410,$B200,'Grid GenerationQueue'!$BA$5:$BA$410,$C200,'Grid GenerationQueue'!$BK$5:$BK$410,"&gt;0")</f>
        <v>0</v>
      </c>
      <c r="BD200">
        <f>SUMIFS('Grid GenerationQueue'!AG$5:AG$410,'Grid GenerationQueue'!$AZ$5:$AZ$410,$B200,'Grid GenerationQueue'!$BA$5:$BA$410,$C200,'Grid GenerationQueue'!$BD$5:$BD$410,"&lt;="&amp;$BE$3)</f>
        <v>0</v>
      </c>
      <c r="BE200">
        <f>SUMIFS('Grid GenerationQueue'!AH$5:AH$410,'Grid GenerationQueue'!$AZ$5:$AZ$410,$B200,'Grid GenerationQueue'!$BA$5:$BA$410,$C200,'Grid GenerationQueue'!$BD$5:$BD$410,"&lt;="&amp;$BE$3)</f>
        <v>0</v>
      </c>
      <c r="BF200">
        <f>SUMIFS('Grid GenerationQueue'!AI$5:AI$410,'Grid GenerationQueue'!$AZ$5:$AZ$410,$B200,'Grid GenerationQueue'!$BA$5:$BA$410,$C200,'Grid GenerationQueue'!$BD$5:$BD$410,"&lt;="&amp;$BE$3)</f>
        <v>0</v>
      </c>
      <c r="BG200">
        <f>SUMIFS('Grid GenerationQueue'!AJ$5:AJ$410,'Grid GenerationQueue'!$AZ$5:$AZ$410,$B200,'Grid GenerationQueue'!$BA$5:$BA$410,$C200,'Grid GenerationQueue'!$BD$5:$BD$410,"&lt;="&amp;$BE$3)</f>
        <v>0</v>
      </c>
      <c r="BH200">
        <f>SUMIFS('Grid GenerationQueue'!AK$5:AK$410,'Grid GenerationQueue'!$AZ$5:$AZ$410,$B200,'Grid GenerationQueue'!$BA$5:$BA$410,$C200,'Grid GenerationQueue'!$BD$5:$BD$410,"&lt;="&amp;$BE$3)</f>
        <v>0</v>
      </c>
      <c r="BI200">
        <f>SUMIFS('Grid GenerationQueue'!AL$5:AL$410,'Grid GenerationQueue'!$AZ$5:$AZ$410,$B200,'Grid GenerationQueue'!$BA$5:$BA$410,$C200,'Grid GenerationQueue'!$BD$5:$BD$410,"&lt;="&amp;$BE$3)</f>
        <v>0</v>
      </c>
      <c r="BJ200">
        <f>SUMIFS('Grid GenerationQueue'!AM$5:AM$410,'Grid GenerationQueue'!$AZ$5:$AZ$410,$B200,'Grid GenerationQueue'!$BA$5:$BA$410,$C200,'Grid GenerationQueue'!$BD$5:$BD$410,"&lt;="&amp;$BE$3)</f>
        <v>0</v>
      </c>
      <c r="BK200">
        <f>SUMIFS('Grid GenerationQueue'!AN$5:AN$410,'Grid GenerationQueue'!$AZ$5:$AZ$410,$B200,'Grid GenerationQueue'!$BA$5:$BA$410,$C200,'Grid GenerationQueue'!$BD$5:$BD$410,"&lt;="&amp;$BE$3)</f>
        <v>0</v>
      </c>
      <c r="BL200">
        <f>SUMIFS('Grid GenerationQueue'!AO$5:AO$410,'Grid GenerationQueue'!$AZ$5:$AZ$410,$B200,'Grid GenerationQueue'!$BA$5:$BA$410,$C200,'Grid GenerationQueue'!$BD$5:$BD$410,"&lt;="&amp;$BE$3)</f>
        <v>0</v>
      </c>
      <c r="BM200">
        <f>SUMIFS('Grid GenerationQueue'!AP$5:AP$410,'Grid GenerationQueue'!$AZ$5:$AZ$410,$B200,'Grid GenerationQueue'!$BA$5:$BA$410,$C200,'Grid GenerationQueue'!$BD$5:$BD$410,"&lt;="&amp;$BE$3)</f>
        <v>0</v>
      </c>
      <c r="BN200">
        <f>SUMIFS('Grid GenerationQueue'!AQ$5:AQ$410,'Grid GenerationQueue'!$AZ$5:$AZ$410,$B200,'Grid GenerationQueue'!$BA$5:$BA$410,$C200,'Grid GenerationQueue'!$BD$5:$BD$410,"&lt;="&amp;$BE$3)</f>
        <v>0</v>
      </c>
      <c r="BO200">
        <f>SUMIFS('Grid GenerationQueue'!AR$5:AR$410,'Grid GenerationQueue'!$AZ$5:$AZ$410,$B200,'Grid GenerationQueue'!$BA$5:$BA$410,$C200,'Grid GenerationQueue'!$BD$5:$BD$410,"&lt;="&amp;$BE$3)</f>
        <v>0</v>
      </c>
      <c r="BQ200">
        <f>SUMIFS('Grid GenerationQueue'!AG$5:AG$410,'Grid GenerationQueue'!$AZ$5:$AZ$410,$B200,'Grid GenerationQueue'!$BA$5:$BA$410,$C200,'Grid GenerationQueue'!$BJ$5:$BJ$410,"Executed",'Grid GenerationQueue'!$BD$5:$BD$410,"&lt;="&amp;$BE$3)</f>
        <v>0</v>
      </c>
      <c r="BR200">
        <f>SUMIFS('Grid GenerationQueue'!AH$5:AH$410,'Grid GenerationQueue'!$AZ$5:$AZ$410,$B200,'Grid GenerationQueue'!$BA$5:$BA$410,$C200,'Grid GenerationQueue'!$BJ$5:$BJ$410,"Executed",'Grid GenerationQueue'!$BD$5:$BD$410,"&lt;="&amp;$BE$3)</f>
        <v>0</v>
      </c>
      <c r="BS200">
        <f>SUMIFS('Grid GenerationQueue'!AI$5:AI$410,'Grid GenerationQueue'!$AZ$5:$AZ$410,$B200,'Grid GenerationQueue'!$BA$5:$BA$410,$C200,'Grid GenerationQueue'!$BJ$5:$BJ$410,"Executed",'Grid GenerationQueue'!$BD$5:$BD$410,"&lt;="&amp;$BE$3)</f>
        <v>0</v>
      </c>
      <c r="BT200">
        <f>SUMIFS('Grid GenerationQueue'!AJ$5:AJ$410,'Grid GenerationQueue'!$AZ$5:$AZ$410,$B200,'Grid GenerationQueue'!$BA$5:$BA$410,$C200,'Grid GenerationQueue'!$BJ$5:$BJ$410,"Executed",'Grid GenerationQueue'!$BD$5:$BD$410,"&lt;="&amp;$BE$3)</f>
        <v>0</v>
      </c>
      <c r="BU200">
        <f>SUMIFS('Grid GenerationQueue'!AK$5:AK$410,'Grid GenerationQueue'!$AZ$5:$AZ$410,$B200,'Grid GenerationQueue'!$BA$5:$BA$410,$C200,'Grid GenerationQueue'!$BJ$5:$BJ$410,"Executed",'Grid GenerationQueue'!$BD$5:$BD$410,"&lt;="&amp;$BE$3)</f>
        <v>0</v>
      </c>
      <c r="BV200">
        <f>SUMIFS('Grid GenerationQueue'!AL$5:AL$410,'Grid GenerationQueue'!$AZ$5:$AZ$410,$B200,'Grid GenerationQueue'!$BA$5:$BA$410,$C200,'Grid GenerationQueue'!$BJ$5:$BJ$410,"Executed",'Grid GenerationQueue'!$BD$5:$BD$410,"&lt;="&amp;$BE$3)</f>
        <v>0</v>
      </c>
      <c r="BW200">
        <f>SUMIFS('Grid GenerationQueue'!AM$5:AM$410,'Grid GenerationQueue'!$AZ$5:$AZ$410,$B200,'Grid GenerationQueue'!$BA$5:$BA$410,$C200,'Grid GenerationQueue'!$BJ$5:$BJ$410,"Executed",'Grid GenerationQueue'!$BD$5:$BD$410,"&lt;="&amp;$BE$3)</f>
        <v>0</v>
      </c>
      <c r="BX200">
        <f>SUMIFS('Grid GenerationQueue'!AN$5:AN$410,'Grid GenerationQueue'!$AZ$5:$AZ$410,$B200,'Grid GenerationQueue'!$BA$5:$BA$410,$C200,'Grid GenerationQueue'!$BJ$5:$BJ$410,"Executed",'Grid GenerationQueue'!$BD$5:$BD$410,"&lt;="&amp;$BE$3)</f>
        <v>0</v>
      </c>
      <c r="BY200">
        <f>SUMIFS('Grid GenerationQueue'!AO$5:AO$410,'Grid GenerationQueue'!$AZ$5:$AZ$410,$B200,'Grid GenerationQueue'!$BA$5:$BA$410,$C200,'Grid GenerationQueue'!$BJ$5:$BJ$410,"Executed",'Grid GenerationQueue'!$BD$5:$BD$410,"&lt;="&amp;$BE$3)</f>
        <v>0</v>
      </c>
      <c r="BZ200">
        <f>SUMIFS('Grid GenerationQueue'!AP$5:AP$410,'Grid GenerationQueue'!$AZ$5:$AZ$410,$B200,'Grid GenerationQueue'!$BA$5:$BA$410,$C200,'Grid GenerationQueue'!$BJ$5:$BJ$410,"Executed",'Grid GenerationQueue'!$BD$5:$BD$410,"&lt;="&amp;$BE$3)</f>
        <v>0</v>
      </c>
      <c r="CA200">
        <f>SUMIFS('Grid GenerationQueue'!AQ$5:AQ$410,'Grid GenerationQueue'!$AZ$5:$AZ$410,$B200,'Grid GenerationQueue'!$BA$5:$BA$410,$C200,'Grid GenerationQueue'!$BJ$5:$BJ$410,"Executed",'Grid GenerationQueue'!$BD$5:$BD$410,"&lt;="&amp;$BE$3)</f>
        <v>0</v>
      </c>
      <c r="CB200">
        <f>SUMIFS('Grid GenerationQueue'!AR$5:AR$410,'Grid GenerationQueue'!$AZ$5:$AZ$410,$B200,'Grid GenerationQueue'!$BA$5:$BA$410,$C200,'Grid GenerationQueue'!$BJ$5:$BJ$410,"Executed",'Grid GenerationQueue'!$BD$5:$BD$410,"&lt;="&amp;$BE$3)</f>
        <v>0</v>
      </c>
      <c r="CD200">
        <f>SUMIFS('Grid GenerationQueue'!AG$5:AG$410,'Grid GenerationQueue'!$AZ$5:$AZ$410,$B200,'Grid GenerationQueue'!$BA$5:$BA$410,$C200,'Grid GenerationQueue'!$BH$5:$BH$410,"&lt;&gt;"&amp;"",'Grid GenerationQueue'!$BD$5:$BD$410,"&lt;="&amp;$BE$3)</f>
        <v>0</v>
      </c>
      <c r="CE200">
        <f>SUMIFS('Grid GenerationQueue'!AH$5:AH$410,'Grid GenerationQueue'!$AZ$5:$AZ$410,$B200,'Grid GenerationQueue'!$BA$5:$BA$410,$C200,'Grid GenerationQueue'!$BH$5:$BH$410,"&lt;&gt;"&amp;"",'Grid GenerationQueue'!$BD$5:$BD$410,"&lt;="&amp;$BE$3)</f>
        <v>0</v>
      </c>
      <c r="CF200">
        <f>SUMIFS('Grid GenerationQueue'!AI$5:AI$410,'Grid GenerationQueue'!$AZ$5:$AZ$410,$B200,'Grid GenerationQueue'!$BA$5:$BA$410,$C200,'Grid GenerationQueue'!$BH$5:$BH$410,"&lt;&gt;"&amp;"",'Grid GenerationQueue'!$BD$5:$BD$410,"&lt;="&amp;$BE$3)</f>
        <v>0</v>
      </c>
      <c r="CG200">
        <f>SUMIFS('Grid GenerationQueue'!AJ$5:AJ$410,'Grid GenerationQueue'!$AZ$5:$AZ$410,$B200,'Grid GenerationQueue'!$BA$5:$BA$410,$C200,'Grid GenerationQueue'!$BH$5:$BH$410,"&lt;&gt;"&amp;"",'Grid GenerationQueue'!$BD$5:$BD$410,"&lt;="&amp;$BE$3)</f>
        <v>0</v>
      </c>
      <c r="CH200">
        <f>SUMIFS('Grid GenerationQueue'!AK$5:AK$410,'Grid GenerationQueue'!$AZ$5:$AZ$410,$B200,'Grid GenerationQueue'!$BA$5:$BA$410,$C200,'Grid GenerationQueue'!$BH$5:$BH$410,"&lt;&gt;"&amp;"",'Grid GenerationQueue'!$BD$5:$BD$410,"&lt;="&amp;$BE$3)</f>
        <v>0</v>
      </c>
      <c r="CI200">
        <f>SUMIFS('Grid GenerationQueue'!AL$5:AL$410,'Grid GenerationQueue'!$AZ$5:$AZ$410,$B200,'Grid GenerationQueue'!$BA$5:$BA$410,$C200,'Grid GenerationQueue'!$BH$5:$BH$410,"&lt;&gt;"&amp;"",'Grid GenerationQueue'!$BD$5:$BD$410,"&lt;="&amp;$BE$3)</f>
        <v>0</v>
      </c>
      <c r="CJ200">
        <f>SUMIFS('Grid GenerationQueue'!AM$5:AM$410,'Grid GenerationQueue'!$AZ$5:$AZ$410,$B200,'Grid GenerationQueue'!$BA$5:$BA$410,$C200,'Grid GenerationQueue'!$BH$5:$BH$410,"&lt;&gt;"&amp;"",'Grid GenerationQueue'!$BD$5:$BD$410,"&lt;="&amp;$BE$3)</f>
        <v>0</v>
      </c>
      <c r="CK200">
        <f>SUMIFS('Grid GenerationQueue'!AN$5:AN$410,'Grid GenerationQueue'!$AZ$5:$AZ$410,$B200,'Grid GenerationQueue'!$BA$5:$BA$410,$C200,'Grid GenerationQueue'!$BH$5:$BH$410,"&lt;&gt;"&amp;"",'Grid GenerationQueue'!$BD$5:$BD$410,"&lt;="&amp;$BE$3)</f>
        <v>0</v>
      </c>
      <c r="CL200">
        <f>SUMIFS('Grid GenerationQueue'!AO$5:AO$410,'Grid GenerationQueue'!$AZ$5:$AZ$410,$B200,'Grid GenerationQueue'!$BA$5:$BA$410,$C200,'Grid GenerationQueue'!$BH$5:$BH$410,"&lt;&gt;"&amp;"",'Grid GenerationQueue'!$BD$5:$BD$410,"&lt;="&amp;$BE$3)</f>
        <v>0</v>
      </c>
      <c r="CM200">
        <f>SUMIFS('Grid GenerationQueue'!AP$5:AP$410,'Grid GenerationQueue'!$AZ$5:$AZ$410,$B200,'Grid GenerationQueue'!$BA$5:$BA$410,$C200,'Grid GenerationQueue'!$BH$5:$BH$410,"&lt;&gt;"&amp;"",'Grid GenerationQueue'!$BD$5:$BD$410,"&lt;="&amp;$BE$3)</f>
        <v>0</v>
      </c>
      <c r="CN200">
        <f>SUMIFS('Grid GenerationQueue'!AQ$5:AQ$410,'Grid GenerationQueue'!$AZ$5:$AZ$410,$B200,'Grid GenerationQueue'!$BA$5:$BA$410,$C200,'Grid GenerationQueue'!$BH$5:$BH$410,"&lt;&gt;"&amp;"",'Grid GenerationQueue'!$BD$5:$BD$410,"&lt;="&amp;$BE$3)</f>
        <v>0</v>
      </c>
      <c r="CO200">
        <f>SUMIFS('Grid GenerationQueue'!AR$5:AR$410,'Grid GenerationQueue'!$AZ$5:$AZ$410,$B200,'Grid GenerationQueue'!$BA$5:$BA$410,$C200,'Grid GenerationQueue'!$BH$5:$BH$410,"&lt;&gt;"&amp;"",'Grid GenerationQueue'!$BD$5:$BD$410,"&lt;="&amp;$BE$3)</f>
        <v>0</v>
      </c>
      <c r="CQ200">
        <f>SUMIFS('Grid GenerationQueue'!AG$5:AG$410,'Grid GenerationQueue'!$AZ$5:$AZ$410,$B200,'Grid GenerationQueue'!$BA$5:$BA$410,$C200,'Grid GenerationQueue'!$BK$5:$BK$410,"&gt;0",'Grid GenerationQueue'!$BD$5:$BD$410,"&lt;="&amp;$BE$3)</f>
        <v>0</v>
      </c>
      <c r="CR200">
        <f>SUMIFS('Grid GenerationQueue'!AH$5:AH$410,'Grid GenerationQueue'!$AZ$5:$AZ$410,$B200,'Grid GenerationQueue'!$BA$5:$BA$410,$C200,'Grid GenerationQueue'!$BK$5:$BK$410,"&gt;0",'Grid GenerationQueue'!$BD$5:$BD$410,"&lt;="&amp;$BE$3)</f>
        <v>0</v>
      </c>
      <c r="CS200">
        <f>SUMIFS('Grid GenerationQueue'!AI$5:AI$410,'Grid GenerationQueue'!$AZ$5:$AZ$410,$B200,'Grid GenerationQueue'!$BA$5:$BA$410,$C200,'Grid GenerationQueue'!$BK$5:$BK$410,"&gt;0",'Grid GenerationQueue'!$BD$5:$BD$410,"&lt;="&amp;$BE$3)</f>
        <v>0</v>
      </c>
      <c r="CT200">
        <f>SUMIFS('Grid GenerationQueue'!AJ$5:AJ$410,'Grid GenerationQueue'!$AZ$5:$AZ$410,$B200,'Grid GenerationQueue'!$BA$5:$BA$410,$C200,'Grid GenerationQueue'!$BK$5:$BK$410,"&gt;0",'Grid GenerationQueue'!$BD$5:$BD$410,"&lt;="&amp;$BE$3)</f>
        <v>0</v>
      </c>
      <c r="CU200">
        <f>SUMIFS('Grid GenerationQueue'!AK$5:AK$410,'Grid GenerationQueue'!$AZ$5:$AZ$410,$B200,'Grid GenerationQueue'!$BA$5:$BA$410,$C200,'Grid GenerationQueue'!$BK$5:$BK$410,"&gt;0",'Grid GenerationQueue'!$BD$5:$BD$410,"&lt;="&amp;$BE$3)</f>
        <v>0</v>
      </c>
      <c r="CV200">
        <f>SUMIFS('Grid GenerationQueue'!AL$5:AL$410,'Grid GenerationQueue'!$AZ$5:$AZ$410,$B200,'Grid GenerationQueue'!$BA$5:$BA$410,$C200,'Grid GenerationQueue'!$BK$5:$BK$410,"&gt;0",'Grid GenerationQueue'!$BD$5:$BD$410,"&lt;="&amp;$BE$3)</f>
        <v>0</v>
      </c>
      <c r="CW200">
        <f>SUMIFS('Grid GenerationQueue'!AM$5:AM$410,'Grid GenerationQueue'!$AZ$5:$AZ$410,$B200,'Grid GenerationQueue'!$BA$5:$BA$410,$C200,'Grid GenerationQueue'!$BK$5:$BK$410,"&gt;0",'Grid GenerationQueue'!$BD$5:$BD$410,"&lt;="&amp;$BE$3)</f>
        <v>0</v>
      </c>
      <c r="CX200">
        <f>SUMIFS('Grid GenerationQueue'!AN$5:AN$410,'Grid GenerationQueue'!$AZ$5:$AZ$410,$B200,'Grid GenerationQueue'!$BA$5:$BA$410,$C200,'Grid GenerationQueue'!$BK$5:$BK$410,"&gt;0",'Grid GenerationQueue'!$BD$5:$BD$410,"&lt;="&amp;$BE$3)</f>
        <v>0</v>
      </c>
      <c r="CY200">
        <f>SUMIFS('Grid GenerationQueue'!AO$5:AO$410,'Grid GenerationQueue'!$AZ$5:$AZ$410,$B200,'Grid GenerationQueue'!$BA$5:$BA$410,$C200,'Grid GenerationQueue'!$BK$5:$BK$410,"&gt;0",'Grid GenerationQueue'!$BD$5:$BD$410,"&lt;="&amp;$BE$3)</f>
        <v>0</v>
      </c>
      <c r="CZ200">
        <f>SUMIFS('Grid GenerationQueue'!AP$5:AP$410,'Grid GenerationQueue'!$AZ$5:$AZ$410,$B200,'Grid GenerationQueue'!$BA$5:$BA$410,$C200,'Grid GenerationQueue'!$BK$5:$BK$410,"&gt;0",'Grid GenerationQueue'!$BD$5:$BD$410,"&lt;="&amp;$BE$3)</f>
        <v>0</v>
      </c>
      <c r="DA200">
        <f>SUMIFS('Grid GenerationQueue'!AQ$5:AQ$410,'Grid GenerationQueue'!$AZ$5:$AZ$410,$B200,'Grid GenerationQueue'!$BA$5:$BA$410,$C200,'Grid GenerationQueue'!$BK$5:$BK$410,"&gt;0",'Grid GenerationQueue'!$BD$5:$BD$410,"&lt;="&amp;$BE$3)</f>
        <v>0</v>
      </c>
      <c r="DB200">
        <f>SUMIFS('Grid GenerationQueue'!AR$5:AR$410,'Grid GenerationQueue'!$AZ$5:$AZ$410,$B200,'Grid GenerationQueue'!$BA$5:$BA$410,$C200,'Grid GenerationQueue'!$BK$5:$BK$410,"&gt;0",'Grid GenerationQueue'!$BD$5:$BD$410,"&lt;="&amp;$BE$3)</f>
        <v>0</v>
      </c>
    </row>
    <row r="201" spans="1:106" x14ac:dyDescent="0.35">
      <c r="A201" t="s">
        <v>4750</v>
      </c>
      <c r="B201" t="s">
        <v>4486</v>
      </c>
      <c r="C201">
        <v>115</v>
      </c>
      <c r="D201">
        <f>SUMIFS('Grid GenerationQueue'!AG$5:AG$410,'Grid GenerationQueue'!$AZ$5:$AZ$410,$B201,'Grid GenerationQueue'!$BA$5:$BA$410,$C201)</f>
        <v>127.37</v>
      </c>
      <c r="E201">
        <f>SUMIFS('Grid GenerationQueue'!AH$5:AH$410,'Grid GenerationQueue'!$AZ$5:$AZ$410,$B201,'Grid GenerationQueue'!$BA$5:$BA$410,$C201)</f>
        <v>97.5</v>
      </c>
      <c r="F201">
        <f>SUMIFS('Grid GenerationQueue'!AI$5:AI$410,'Grid GenerationQueue'!$AZ$5:$AZ$410,$B201,'Grid GenerationQueue'!$BA$5:$BA$410,$C201)</f>
        <v>0</v>
      </c>
      <c r="G201">
        <f>SUMIFS('Grid GenerationQueue'!AJ$5:AJ$410,'Grid GenerationQueue'!$AZ$5:$AZ$410,$B201,'Grid GenerationQueue'!$BA$5:$BA$410,$C201)</f>
        <v>0</v>
      </c>
      <c r="H201">
        <f>SUMIFS('Grid GenerationQueue'!AK$5:AK$410,'Grid GenerationQueue'!$AZ$5:$AZ$410,$B201,'Grid GenerationQueue'!$BA$5:$BA$410,$C201)</f>
        <v>127.57</v>
      </c>
      <c r="I201">
        <f>SUMIFS('Grid GenerationQueue'!AL$5:AL$410,'Grid GenerationQueue'!$AZ$5:$AZ$410,$B201,'Grid GenerationQueue'!$BA$5:$BA$410,$C201)</f>
        <v>0</v>
      </c>
      <c r="J201">
        <f>SUMIFS('Grid GenerationQueue'!AM$5:AM$410,'Grid GenerationQueue'!$AZ$5:$AZ$410,$B201,'Grid GenerationQueue'!$BA$5:$BA$410,$C201)</f>
        <v>0</v>
      </c>
      <c r="K201">
        <f>SUMIFS('Grid GenerationQueue'!AN$5:AN$410,'Grid GenerationQueue'!$AZ$5:$AZ$410,$B201,'Grid GenerationQueue'!$BA$5:$BA$410,$C201)</f>
        <v>0</v>
      </c>
      <c r="L201">
        <f>SUMIFS('Grid GenerationQueue'!AO$5:AO$410,'Grid GenerationQueue'!$AZ$5:$AZ$410,$B201,'Grid GenerationQueue'!$BA$5:$BA$410,$C201)</f>
        <v>0</v>
      </c>
      <c r="M201">
        <f>SUMIFS('Grid GenerationQueue'!AP$5:AP$410,'Grid GenerationQueue'!$AZ$5:$AZ$410,$B201,'Grid GenerationQueue'!$BA$5:$BA$410,$C201)</f>
        <v>0</v>
      </c>
      <c r="N201">
        <f>SUMIFS('Grid GenerationQueue'!AQ$5:AQ$410,'Grid GenerationQueue'!$AZ$5:$AZ$410,$B201,'Grid GenerationQueue'!$BA$5:$BA$410,$C201)</f>
        <v>0</v>
      </c>
      <c r="O201">
        <f>SUMIFS('Grid GenerationQueue'!AR$5:AR$410,'Grid GenerationQueue'!$AZ$5:$AZ$410,$B201,'Grid GenerationQueue'!$BA$5:$BA$410,$C201)</f>
        <v>0</v>
      </c>
      <c r="Q201">
        <f>SUMIFS('Grid GenerationQueue'!AG$5:AG$410,'Grid GenerationQueue'!$AZ$5:$AZ$410,$B201,'Grid GenerationQueue'!$BA$5:$BA$410,$C201,'Grid GenerationQueue'!$BJ$5:$BJ$410,"Executed")</f>
        <v>0</v>
      </c>
      <c r="R201">
        <f>SUMIFS('Grid GenerationQueue'!AH$5:AH$410,'Grid GenerationQueue'!$AZ$5:$AZ$410,$B201,'Grid GenerationQueue'!$BA$5:$BA$410,$C201,'Grid GenerationQueue'!$BJ$5:$BJ$410,"Executed")</f>
        <v>0</v>
      </c>
      <c r="S201">
        <f>SUMIFS('Grid GenerationQueue'!AI$5:AI$410,'Grid GenerationQueue'!$AZ$5:$AZ$410,$B201,'Grid GenerationQueue'!$BA$5:$BA$410,$C201,'Grid GenerationQueue'!$BJ$5:$BJ$410,"Executed")</f>
        <v>0</v>
      </c>
      <c r="T201">
        <f>SUMIFS('Grid GenerationQueue'!AJ$5:AJ$410,'Grid GenerationQueue'!$AZ$5:$AZ$410,$B201,'Grid GenerationQueue'!$BA$5:$BA$410,$C201,'Grid GenerationQueue'!$BJ$5:$BJ$410,"Executed")</f>
        <v>0</v>
      </c>
      <c r="U201">
        <f>SUMIFS('Grid GenerationQueue'!AK$5:AK$410,'Grid GenerationQueue'!$AZ$5:$AZ$410,$B201,'Grid GenerationQueue'!$BA$5:$BA$410,$C201,'Grid GenerationQueue'!$BJ$5:$BJ$410,"Executed")</f>
        <v>0</v>
      </c>
      <c r="V201">
        <f>SUMIFS('Grid GenerationQueue'!AL$5:AL$410,'Grid GenerationQueue'!$AZ$5:$AZ$410,$B201,'Grid GenerationQueue'!$BA$5:$BA$410,$C201,'Grid GenerationQueue'!$BJ$5:$BJ$410,"Executed")</f>
        <v>0</v>
      </c>
      <c r="W201">
        <f>SUMIFS('Grid GenerationQueue'!AM$5:AM$410,'Grid GenerationQueue'!$AZ$5:$AZ$410,$B201,'Grid GenerationQueue'!$BA$5:$BA$410,$C201,'Grid GenerationQueue'!$BJ$5:$BJ$410,"Executed")</f>
        <v>0</v>
      </c>
      <c r="X201">
        <f>SUMIFS('Grid GenerationQueue'!AN$5:AN$410,'Grid GenerationQueue'!$AZ$5:$AZ$410,$B201,'Grid GenerationQueue'!$BA$5:$BA$410,$C201,'Grid GenerationQueue'!$BJ$5:$BJ$410,"Executed")</f>
        <v>0</v>
      </c>
      <c r="Y201">
        <f>SUMIFS('Grid GenerationQueue'!AO$5:AO$410,'Grid GenerationQueue'!$AZ$5:$AZ$410,$B201,'Grid GenerationQueue'!$BA$5:$BA$410,$C201,'Grid GenerationQueue'!$BJ$5:$BJ$410,"Executed")</f>
        <v>0</v>
      </c>
      <c r="Z201">
        <f>SUMIFS('Grid GenerationQueue'!AP$5:AP$410,'Grid GenerationQueue'!$AZ$5:$AZ$410,$B201,'Grid GenerationQueue'!$BA$5:$BA$410,$C201,'Grid GenerationQueue'!$BJ$5:$BJ$410,"Executed")</f>
        <v>0</v>
      </c>
      <c r="AA201">
        <f>SUMIFS('Grid GenerationQueue'!AQ$5:AQ$410,'Grid GenerationQueue'!$AZ$5:$AZ$410,$B201,'Grid GenerationQueue'!$BA$5:$BA$410,$C201,'Grid GenerationQueue'!$BJ$5:$BJ$410,"Executed")</f>
        <v>0</v>
      </c>
      <c r="AB201">
        <f>SUMIFS('Grid GenerationQueue'!AR$5:AR$410,'Grid GenerationQueue'!$AZ$5:$AZ$410,$B201,'Grid GenerationQueue'!$BA$5:$BA$410,$C201,'Grid GenerationQueue'!$BJ$5:$BJ$410,"Executed")</f>
        <v>0</v>
      </c>
      <c r="AD201">
        <f>SUMIFS('Grid GenerationQueue'!AG$5:AG$410,'Grid GenerationQueue'!$AZ$5:$AZ$410,$B201,'Grid GenerationQueue'!$BA$5:$BA$410,$C201,'Grid GenerationQueue'!$BH$5:$BH$410,"&lt;&gt;"&amp;"")+SUMIFS('Grid GenerationQueue'!AG$5:AG$410,'Grid GenerationQueue'!$AZ$5:$AZ$410,$B201,'Grid GenerationQueue'!$BA$5:$BA$410,$C201,'Grid GenerationQueue'!$BH$5:$BH$410,"",'Grid GenerationQueue'!$AC$5:$AC$410,1)</f>
        <v>127.37</v>
      </c>
      <c r="AE201">
        <f>SUMIFS('Grid GenerationQueue'!AH$5:AH$410,'Grid GenerationQueue'!$AZ$5:$AZ$410,$B201,'Grid GenerationQueue'!$BA$5:$BA$410,$C201,'Grid GenerationQueue'!$BH$5:$BH$410,"&lt;&gt;"&amp;"")+SUMIFS('Grid GenerationQueue'!AH$5:AH$410,'Grid GenerationQueue'!$AZ$5:$AZ$410,$B201,'Grid GenerationQueue'!$BA$5:$BA$410,$C201,'Grid GenerationQueue'!$BH$5:$BH$410,"",'Grid GenerationQueue'!$AC$5:$AC$410,1)</f>
        <v>97.5</v>
      </c>
      <c r="AF201">
        <f>SUMIFS('Grid GenerationQueue'!AI$5:AI$410,'Grid GenerationQueue'!$AZ$5:$AZ$410,$B201,'Grid GenerationQueue'!$BA$5:$BA$410,$C201,'Grid GenerationQueue'!$BH$5:$BH$410,"&lt;&gt;"&amp;"")+SUMIFS('Grid GenerationQueue'!AI$5:AI$410,'Grid GenerationQueue'!$AZ$5:$AZ$410,$B201,'Grid GenerationQueue'!$BA$5:$BA$410,$C201,'Grid GenerationQueue'!$BH$5:$BH$410,"",'Grid GenerationQueue'!$AC$5:$AC$410,1)</f>
        <v>0</v>
      </c>
      <c r="AG201">
        <f>SUMIFS('Grid GenerationQueue'!AJ$5:AJ$410,'Grid GenerationQueue'!$AZ$5:$AZ$410,$B201,'Grid GenerationQueue'!$BA$5:$BA$410,$C201,'Grid GenerationQueue'!$BH$5:$BH$410,"&lt;&gt;"&amp;"")+SUMIFS('Grid GenerationQueue'!AJ$5:AJ$410,'Grid GenerationQueue'!$AZ$5:$AZ$410,$B201,'Grid GenerationQueue'!$BA$5:$BA$410,$C201,'Grid GenerationQueue'!$BH$5:$BH$410,"",'Grid GenerationQueue'!$AC$5:$AC$410,1)</f>
        <v>0</v>
      </c>
      <c r="AH201">
        <f>SUMIFS('Grid GenerationQueue'!AK$5:AK$410,'Grid GenerationQueue'!$AZ$5:$AZ$410,$B201,'Grid GenerationQueue'!$BA$5:$BA$410,$C201,'Grid GenerationQueue'!$BH$5:$BH$410,"&lt;&gt;"&amp;"")+SUMIFS('Grid GenerationQueue'!AK$5:AK$410,'Grid GenerationQueue'!$AZ$5:$AZ$410,$B201,'Grid GenerationQueue'!$BA$5:$BA$410,$C201,'Grid GenerationQueue'!$BH$5:$BH$410,"",'Grid GenerationQueue'!$AC$5:$AC$410,1)</f>
        <v>127.57</v>
      </c>
      <c r="AI201">
        <f>SUMIFS('Grid GenerationQueue'!AL$5:AL$410,'Grid GenerationQueue'!$AZ$5:$AZ$410,$B201,'Grid GenerationQueue'!$BA$5:$BA$410,$C201,'Grid GenerationQueue'!$BH$5:$BH$410,"&lt;&gt;"&amp;"")+SUMIFS('Grid GenerationQueue'!AL$5:AL$410,'Grid GenerationQueue'!$AZ$5:$AZ$410,$B201,'Grid GenerationQueue'!$BA$5:$BA$410,$C201,'Grid GenerationQueue'!$BH$5:$BH$410,"",'Grid GenerationQueue'!$AC$5:$AC$410,1)</f>
        <v>0</v>
      </c>
      <c r="AJ201">
        <f>SUMIFS('Grid GenerationQueue'!AM$5:AM$410,'Grid GenerationQueue'!$AZ$5:$AZ$410,$B201,'Grid GenerationQueue'!$BA$5:$BA$410,$C201,'Grid GenerationQueue'!$BH$5:$BH$410,"&lt;&gt;"&amp;"")+SUMIFS('Grid GenerationQueue'!AM$5:AM$410,'Grid GenerationQueue'!$AZ$5:$AZ$410,$B201,'Grid GenerationQueue'!$BA$5:$BA$410,$C201,'Grid GenerationQueue'!$BH$5:$BH$410,"",'Grid GenerationQueue'!$AC$5:$AC$410,1)</f>
        <v>0</v>
      </c>
      <c r="AK201">
        <f>SUMIFS('Grid GenerationQueue'!AN$5:AN$410,'Grid GenerationQueue'!$AZ$5:$AZ$410,$B201,'Grid GenerationQueue'!$BA$5:$BA$410,$C201,'Grid GenerationQueue'!$BH$5:$BH$410,"&lt;&gt;"&amp;"")+SUMIFS('Grid GenerationQueue'!AN$5:AN$410,'Grid GenerationQueue'!$AZ$5:$AZ$410,$B201,'Grid GenerationQueue'!$BA$5:$BA$410,$C201,'Grid GenerationQueue'!$BH$5:$BH$410,"",'Grid GenerationQueue'!$AC$5:$AC$410,1)</f>
        <v>0</v>
      </c>
      <c r="AL201">
        <f>SUMIFS('Grid GenerationQueue'!AO$5:AO$410,'Grid GenerationQueue'!$AZ$5:$AZ$410,$B201,'Grid GenerationQueue'!$BA$5:$BA$410,$C201,'Grid GenerationQueue'!$BH$5:$BH$410,"&lt;&gt;"&amp;"")+SUMIFS('Grid GenerationQueue'!AO$5:AO$410,'Grid GenerationQueue'!$AZ$5:$AZ$410,$B201,'Grid GenerationQueue'!$BA$5:$BA$410,$C201,'Grid GenerationQueue'!$BH$5:$BH$410,"",'Grid GenerationQueue'!$AC$5:$AC$410,1)</f>
        <v>0</v>
      </c>
      <c r="AM201">
        <f>SUMIFS('Grid GenerationQueue'!AP$5:AP$410,'Grid GenerationQueue'!$AZ$5:$AZ$410,$B201,'Grid GenerationQueue'!$BA$5:$BA$410,$C201,'Grid GenerationQueue'!$BH$5:$BH$410,"&lt;&gt;"&amp;"")+SUMIFS('Grid GenerationQueue'!AP$5:AP$410,'Grid GenerationQueue'!$AZ$5:$AZ$410,$B201,'Grid GenerationQueue'!$BA$5:$BA$410,$C201,'Grid GenerationQueue'!$BH$5:$BH$410,"",'Grid GenerationQueue'!$AC$5:$AC$410,1)</f>
        <v>0</v>
      </c>
      <c r="AN201">
        <f>SUMIFS('Grid GenerationQueue'!AQ$5:AQ$410,'Grid GenerationQueue'!$AZ$5:$AZ$410,$B201,'Grid GenerationQueue'!$BA$5:$BA$410,$C201,'Grid GenerationQueue'!$BH$5:$BH$410,"&lt;&gt;"&amp;"")+SUMIFS('Grid GenerationQueue'!AQ$5:AQ$410,'Grid GenerationQueue'!$AZ$5:$AZ$410,$B201,'Grid GenerationQueue'!$BA$5:$BA$410,$C201,'Grid GenerationQueue'!$BH$5:$BH$410,"",'Grid GenerationQueue'!$AC$5:$AC$410,1)</f>
        <v>0</v>
      </c>
      <c r="AO201">
        <f>SUMIFS('Grid GenerationQueue'!AR$5:AR$410,'Grid GenerationQueue'!$AZ$5:$AZ$410,$B201,'Grid GenerationQueue'!$BA$5:$BA$410,$C201,'Grid GenerationQueue'!$BH$5:$BH$410,"&lt;&gt;"&amp;"")+SUMIFS('Grid GenerationQueue'!AR$5:AR$410,'Grid GenerationQueue'!$AZ$5:$AZ$410,$B201,'Grid GenerationQueue'!$BA$5:$BA$410,$C201,'Grid GenerationQueue'!$BH$5:$BH$410,"",'Grid GenerationQueue'!$AC$5:$AC$410,1)</f>
        <v>0</v>
      </c>
      <c r="AQ201">
        <f>SUMIFS('Grid GenerationQueue'!AG$5:AG$410,'Grid GenerationQueue'!$AZ$5:$AZ$410,$B201,'Grid GenerationQueue'!$BA$5:$BA$410,$C201,'Grid GenerationQueue'!$BK$5:$BK$410,"&gt;0")</f>
        <v>0</v>
      </c>
      <c r="AR201">
        <f>SUMIFS('Grid GenerationQueue'!AH$5:AH$410,'Grid GenerationQueue'!$AZ$5:$AZ$410,$B201,'Grid GenerationQueue'!$BA$5:$BA$410,$C201,'Grid GenerationQueue'!$BK$5:$BK$410,"&gt;0")</f>
        <v>0</v>
      </c>
      <c r="AS201">
        <f>SUMIFS('Grid GenerationQueue'!AI$5:AI$410,'Grid GenerationQueue'!$AZ$5:$AZ$410,$B201,'Grid GenerationQueue'!$BA$5:$BA$410,$C201,'Grid GenerationQueue'!$BK$5:$BK$410,"&gt;0")</f>
        <v>0</v>
      </c>
      <c r="AT201">
        <f>SUMIFS('Grid GenerationQueue'!AJ$5:AJ$410,'Grid GenerationQueue'!$AZ$5:$AZ$410,$B201,'Grid GenerationQueue'!$BA$5:$BA$410,$C201,'Grid GenerationQueue'!$BK$5:$BK$410,"&gt;0")</f>
        <v>0</v>
      </c>
      <c r="AU201">
        <f>SUMIFS('Grid GenerationQueue'!AK$5:AK$410,'Grid GenerationQueue'!$AZ$5:$AZ$410,$B201,'Grid GenerationQueue'!$BA$5:$BA$410,$C201,'Grid GenerationQueue'!$BK$5:$BK$410,"&gt;0")</f>
        <v>0</v>
      </c>
      <c r="AV201">
        <f>SUMIFS('Grid GenerationQueue'!AL$5:AL$410,'Grid GenerationQueue'!$AZ$5:$AZ$410,$B201,'Grid GenerationQueue'!$BA$5:$BA$410,$C201,'Grid GenerationQueue'!$BK$5:$BK$410,"&gt;0")</f>
        <v>0</v>
      </c>
      <c r="AW201">
        <f>SUMIFS('Grid GenerationQueue'!AM$5:AM$410,'Grid GenerationQueue'!$AZ$5:$AZ$410,$B201,'Grid GenerationQueue'!$BA$5:$BA$410,$C201,'Grid GenerationQueue'!$BK$5:$BK$410,"&gt;0")</f>
        <v>0</v>
      </c>
      <c r="AX201">
        <f>SUMIFS('Grid GenerationQueue'!AN$5:AN$410,'Grid GenerationQueue'!$AZ$5:$AZ$410,$B201,'Grid GenerationQueue'!$BA$5:$BA$410,$C201,'Grid GenerationQueue'!$BK$5:$BK$410,"&gt;0")</f>
        <v>0</v>
      </c>
      <c r="AY201">
        <f>SUMIFS('Grid GenerationQueue'!AO$5:AO$410,'Grid GenerationQueue'!$AZ$5:$AZ$410,$B201,'Grid GenerationQueue'!$BA$5:$BA$410,$C201,'Grid GenerationQueue'!$BK$5:$BK$410,"&gt;0")</f>
        <v>0</v>
      </c>
      <c r="AZ201">
        <f>SUMIFS('Grid GenerationQueue'!AP$5:AP$410,'Grid GenerationQueue'!$AZ$5:$AZ$410,$B201,'Grid GenerationQueue'!$BA$5:$BA$410,$C201,'Grid GenerationQueue'!$BK$5:$BK$410,"&gt;0")</f>
        <v>0</v>
      </c>
      <c r="BA201">
        <f>SUMIFS('Grid GenerationQueue'!AQ$5:AQ$410,'Grid GenerationQueue'!$AZ$5:$AZ$410,$B201,'Grid GenerationQueue'!$BA$5:$BA$410,$C201,'Grid GenerationQueue'!$BK$5:$BK$410,"&gt;0")</f>
        <v>0</v>
      </c>
      <c r="BB201">
        <f>SUMIFS('Grid GenerationQueue'!AR$5:AR$410,'Grid GenerationQueue'!$AZ$5:$AZ$410,$B201,'Grid GenerationQueue'!$BA$5:$BA$410,$C201,'Grid GenerationQueue'!$BK$5:$BK$410,"&gt;0")</f>
        <v>0</v>
      </c>
      <c r="BD201">
        <f>SUMIFS('Grid GenerationQueue'!AG$5:AG$410,'Grid GenerationQueue'!$AZ$5:$AZ$410,$B201,'Grid GenerationQueue'!$BA$5:$BA$410,$C201,'Grid GenerationQueue'!$BD$5:$BD$410,"&lt;="&amp;$BE$3)</f>
        <v>127.37</v>
      </c>
      <c r="BE201">
        <f>SUMIFS('Grid GenerationQueue'!AH$5:AH$410,'Grid GenerationQueue'!$AZ$5:$AZ$410,$B201,'Grid GenerationQueue'!$BA$5:$BA$410,$C201,'Grid GenerationQueue'!$BD$5:$BD$410,"&lt;="&amp;$BE$3)</f>
        <v>97.5</v>
      </c>
      <c r="BF201">
        <f>SUMIFS('Grid GenerationQueue'!AI$5:AI$410,'Grid GenerationQueue'!$AZ$5:$AZ$410,$B201,'Grid GenerationQueue'!$BA$5:$BA$410,$C201,'Grid GenerationQueue'!$BD$5:$BD$410,"&lt;="&amp;$BE$3)</f>
        <v>0</v>
      </c>
      <c r="BG201">
        <f>SUMIFS('Grid GenerationQueue'!AJ$5:AJ$410,'Grid GenerationQueue'!$AZ$5:$AZ$410,$B201,'Grid GenerationQueue'!$BA$5:$BA$410,$C201,'Grid GenerationQueue'!$BD$5:$BD$410,"&lt;="&amp;$BE$3)</f>
        <v>0</v>
      </c>
      <c r="BH201">
        <f>SUMIFS('Grid GenerationQueue'!AK$5:AK$410,'Grid GenerationQueue'!$AZ$5:$AZ$410,$B201,'Grid GenerationQueue'!$BA$5:$BA$410,$C201,'Grid GenerationQueue'!$BD$5:$BD$410,"&lt;="&amp;$BE$3)</f>
        <v>127.57</v>
      </c>
      <c r="BI201">
        <f>SUMIFS('Grid GenerationQueue'!AL$5:AL$410,'Grid GenerationQueue'!$AZ$5:$AZ$410,$B201,'Grid GenerationQueue'!$BA$5:$BA$410,$C201,'Grid GenerationQueue'!$BD$5:$BD$410,"&lt;="&amp;$BE$3)</f>
        <v>0</v>
      </c>
      <c r="BJ201">
        <f>SUMIFS('Grid GenerationQueue'!AM$5:AM$410,'Grid GenerationQueue'!$AZ$5:$AZ$410,$B201,'Grid GenerationQueue'!$BA$5:$BA$410,$C201,'Grid GenerationQueue'!$BD$5:$BD$410,"&lt;="&amp;$BE$3)</f>
        <v>0</v>
      </c>
      <c r="BK201">
        <f>SUMIFS('Grid GenerationQueue'!AN$5:AN$410,'Grid GenerationQueue'!$AZ$5:$AZ$410,$B201,'Grid GenerationQueue'!$BA$5:$BA$410,$C201,'Grid GenerationQueue'!$BD$5:$BD$410,"&lt;="&amp;$BE$3)</f>
        <v>0</v>
      </c>
      <c r="BL201">
        <f>SUMIFS('Grid GenerationQueue'!AO$5:AO$410,'Grid GenerationQueue'!$AZ$5:$AZ$410,$B201,'Grid GenerationQueue'!$BA$5:$BA$410,$C201,'Grid GenerationQueue'!$BD$5:$BD$410,"&lt;="&amp;$BE$3)</f>
        <v>0</v>
      </c>
      <c r="BM201">
        <f>SUMIFS('Grid GenerationQueue'!AP$5:AP$410,'Grid GenerationQueue'!$AZ$5:$AZ$410,$B201,'Grid GenerationQueue'!$BA$5:$BA$410,$C201,'Grid GenerationQueue'!$BD$5:$BD$410,"&lt;="&amp;$BE$3)</f>
        <v>0</v>
      </c>
      <c r="BN201">
        <f>SUMIFS('Grid GenerationQueue'!AQ$5:AQ$410,'Grid GenerationQueue'!$AZ$5:$AZ$410,$B201,'Grid GenerationQueue'!$BA$5:$BA$410,$C201,'Grid GenerationQueue'!$BD$5:$BD$410,"&lt;="&amp;$BE$3)</f>
        <v>0</v>
      </c>
      <c r="BO201">
        <f>SUMIFS('Grid GenerationQueue'!AR$5:AR$410,'Grid GenerationQueue'!$AZ$5:$AZ$410,$B201,'Grid GenerationQueue'!$BA$5:$BA$410,$C201,'Grid GenerationQueue'!$BD$5:$BD$410,"&lt;="&amp;$BE$3)</f>
        <v>0</v>
      </c>
      <c r="BQ201">
        <f>SUMIFS('Grid GenerationQueue'!AG$5:AG$410,'Grid GenerationQueue'!$AZ$5:$AZ$410,$B201,'Grid GenerationQueue'!$BA$5:$BA$410,$C201,'Grid GenerationQueue'!$BJ$5:$BJ$410,"Executed",'Grid GenerationQueue'!$BD$5:$BD$410,"&lt;="&amp;$BE$3)</f>
        <v>0</v>
      </c>
      <c r="BR201">
        <f>SUMIFS('Grid GenerationQueue'!AH$5:AH$410,'Grid GenerationQueue'!$AZ$5:$AZ$410,$B201,'Grid GenerationQueue'!$BA$5:$BA$410,$C201,'Grid GenerationQueue'!$BJ$5:$BJ$410,"Executed",'Grid GenerationQueue'!$BD$5:$BD$410,"&lt;="&amp;$BE$3)</f>
        <v>0</v>
      </c>
      <c r="BS201">
        <f>SUMIFS('Grid GenerationQueue'!AI$5:AI$410,'Grid GenerationQueue'!$AZ$5:$AZ$410,$B201,'Grid GenerationQueue'!$BA$5:$BA$410,$C201,'Grid GenerationQueue'!$BJ$5:$BJ$410,"Executed",'Grid GenerationQueue'!$BD$5:$BD$410,"&lt;="&amp;$BE$3)</f>
        <v>0</v>
      </c>
      <c r="BT201">
        <f>SUMIFS('Grid GenerationQueue'!AJ$5:AJ$410,'Grid GenerationQueue'!$AZ$5:$AZ$410,$B201,'Grid GenerationQueue'!$BA$5:$BA$410,$C201,'Grid GenerationQueue'!$BJ$5:$BJ$410,"Executed",'Grid GenerationQueue'!$BD$5:$BD$410,"&lt;="&amp;$BE$3)</f>
        <v>0</v>
      </c>
      <c r="BU201">
        <f>SUMIFS('Grid GenerationQueue'!AK$5:AK$410,'Grid GenerationQueue'!$AZ$5:$AZ$410,$B201,'Grid GenerationQueue'!$BA$5:$BA$410,$C201,'Grid GenerationQueue'!$BJ$5:$BJ$410,"Executed",'Grid GenerationQueue'!$BD$5:$BD$410,"&lt;="&amp;$BE$3)</f>
        <v>0</v>
      </c>
      <c r="BV201">
        <f>SUMIFS('Grid GenerationQueue'!AL$5:AL$410,'Grid GenerationQueue'!$AZ$5:$AZ$410,$B201,'Grid GenerationQueue'!$BA$5:$BA$410,$C201,'Grid GenerationQueue'!$BJ$5:$BJ$410,"Executed",'Grid GenerationQueue'!$BD$5:$BD$410,"&lt;="&amp;$BE$3)</f>
        <v>0</v>
      </c>
      <c r="BW201">
        <f>SUMIFS('Grid GenerationQueue'!AM$5:AM$410,'Grid GenerationQueue'!$AZ$5:$AZ$410,$B201,'Grid GenerationQueue'!$BA$5:$BA$410,$C201,'Grid GenerationQueue'!$BJ$5:$BJ$410,"Executed",'Grid GenerationQueue'!$BD$5:$BD$410,"&lt;="&amp;$BE$3)</f>
        <v>0</v>
      </c>
      <c r="BX201">
        <f>SUMIFS('Grid GenerationQueue'!AN$5:AN$410,'Grid GenerationQueue'!$AZ$5:$AZ$410,$B201,'Grid GenerationQueue'!$BA$5:$BA$410,$C201,'Grid GenerationQueue'!$BJ$5:$BJ$410,"Executed",'Grid GenerationQueue'!$BD$5:$BD$410,"&lt;="&amp;$BE$3)</f>
        <v>0</v>
      </c>
      <c r="BY201">
        <f>SUMIFS('Grid GenerationQueue'!AO$5:AO$410,'Grid GenerationQueue'!$AZ$5:$AZ$410,$B201,'Grid GenerationQueue'!$BA$5:$BA$410,$C201,'Grid GenerationQueue'!$BJ$5:$BJ$410,"Executed",'Grid GenerationQueue'!$BD$5:$BD$410,"&lt;="&amp;$BE$3)</f>
        <v>0</v>
      </c>
      <c r="BZ201">
        <f>SUMIFS('Grid GenerationQueue'!AP$5:AP$410,'Grid GenerationQueue'!$AZ$5:$AZ$410,$B201,'Grid GenerationQueue'!$BA$5:$BA$410,$C201,'Grid GenerationQueue'!$BJ$5:$BJ$410,"Executed",'Grid GenerationQueue'!$BD$5:$BD$410,"&lt;="&amp;$BE$3)</f>
        <v>0</v>
      </c>
      <c r="CA201">
        <f>SUMIFS('Grid GenerationQueue'!AQ$5:AQ$410,'Grid GenerationQueue'!$AZ$5:$AZ$410,$B201,'Grid GenerationQueue'!$BA$5:$BA$410,$C201,'Grid GenerationQueue'!$BJ$5:$BJ$410,"Executed",'Grid GenerationQueue'!$BD$5:$BD$410,"&lt;="&amp;$BE$3)</f>
        <v>0</v>
      </c>
      <c r="CB201">
        <f>SUMIFS('Grid GenerationQueue'!AR$5:AR$410,'Grid GenerationQueue'!$AZ$5:$AZ$410,$B201,'Grid GenerationQueue'!$BA$5:$BA$410,$C201,'Grid GenerationQueue'!$BJ$5:$BJ$410,"Executed",'Grid GenerationQueue'!$BD$5:$BD$410,"&lt;="&amp;$BE$3)</f>
        <v>0</v>
      </c>
      <c r="CD201">
        <f>SUMIFS('Grid GenerationQueue'!AG$5:AG$410,'Grid GenerationQueue'!$AZ$5:$AZ$410,$B201,'Grid GenerationQueue'!$BA$5:$BA$410,$C201,'Grid GenerationQueue'!$BH$5:$BH$410,"&lt;&gt;"&amp;"",'Grid GenerationQueue'!$BD$5:$BD$410,"&lt;="&amp;$BE$3)</f>
        <v>127.37</v>
      </c>
      <c r="CE201">
        <f>SUMIFS('Grid GenerationQueue'!AH$5:AH$410,'Grid GenerationQueue'!$AZ$5:$AZ$410,$B201,'Grid GenerationQueue'!$BA$5:$BA$410,$C201,'Grid GenerationQueue'!$BH$5:$BH$410,"&lt;&gt;"&amp;"",'Grid GenerationQueue'!$BD$5:$BD$410,"&lt;="&amp;$BE$3)</f>
        <v>97.5</v>
      </c>
      <c r="CF201">
        <f>SUMIFS('Grid GenerationQueue'!AI$5:AI$410,'Grid GenerationQueue'!$AZ$5:$AZ$410,$B201,'Grid GenerationQueue'!$BA$5:$BA$410,$C201,'Grid GenerationQueue'!$BH$5:$BH$410,"&lt;&gt;"&amp;"",'Grid GenerationQueue'!$BD$5:$BD$410,"&lt;="&amp;$BE$3)</f>
        <v>0</v>
      </c>
      <c r="CG201">
        <f>SUMIFS('Grid GenerationQueue'!AJ$5:AJ$410,'Grid GenerationQueue'!$AZ$5:$AZ$410,$B201,'Grid GenerationQueue'!$BA$5:$BA$410,$C201,'Grid GenerationQueue'!$BH$5:$BH$410,"&lt;&gt;"&amp;"",'Grid GenerationQueue'!$BD$5:$BD$410,"&lt;="&amp;$BE$3)</f>
        <v>0</v>
      </c>
      <c r="CH201">
        <f>SUMIFS('Grid GenerationQueue'!AK$5:AK$410,'Grid GenerationQueue'!$AZ$5:$AZ$410,$B201,'Grid GenerationQueue'!$BA$5:$BA$410,$C201,'Grid GenerationQueue'!$BH$5:$BH$410,"&lt;&gt;"&amp;"",'Grid GenerationQueue'!$BD$5:$BD$410,"&lt;="&amp;$BE$3)</f>
        <v>127.57</v>
      </c>
      <c r="CI201">
        <f>SUMIFS('Grid GenerationQueue'!AL$5:AL$410,'Grid GenerationQueue'!$AZ$5:$AZ$410,$B201,'Grid GenerationQueue'!$BA$5:$BA$410,$C201,'Grid GenerationQueue'!$BH$5:$BH$410,"&lt;&gt;"&amp;"",'Grid GenerationQueue'!$BD$5:$BD$410,"&lt;="&amp;$BE$3)</f>
        <v>0</v>
      </c>
      <c r="CJ201">
        <f>SUMIFS('Grid GenerationQueue'!AM$5:AM$410,'Grid GenerationQueue'!$AZ$5:$AZ$410,$B201,'Grid GenerationQueue'!$BA$5:$BA$410,$C201,'Grid GenerationQueue'!$BH$5:$BH$410,"&lt;&gt;"&amp;"",'Grid GenerationQueue'!$BD$5:$BD$410,"&lt;="&amp;$BE$3)</f>
        <v>0</v>
      </c>
      <c r="CK201">
        <f>SUMIFS('Grid GenerationQueue'!AN$5:AN$410,'Grid GenerationQueue'!$AZ$5:$AZ$410,$B201,'Grid GenerationQueue'!$BA$5:$BA$410,$C201,'Grid GenerationQueue'!$BH$5:$BH$410,"&lt;&gt;"&amp;"",'Grid GenerationQueue'!$BD$5:$BD$410,"&lt;="&amp;$BE$3)</f>
        <v>0</v>
      </c>
      <c r="CL201">
        <f>SUMIFS('Grid GenerationQueue'!AO$5:AO$410,'Grid GenerationQueue'!$AZ$5:$AZ$410,$B201,'Grid GenerationQueue'!$BA$5:$BA$410,$C201,'Grid GenerationQueue'!$BH$5:$BH$410,"&lt;&gt;"&amp;"",'Grid GenerationQueue'!$BD$5:$BD$410,"&lt;="&amp;$BE$3)</f>
        <v>0</v>
      </c>
      <c r="CM201">
        <f>SUMIFS('Grid GenerationQueue'!AP$5:AP$410,'Grid GenerationQueue'!$AZ$5:$AZ$410,$B201,'Grid GenerationQueue'!$BA$5:$BA$410,$C201,'Grid GenerationQueue'!$BH$5:$BH$410,"&lt;&gt;"&amp;"",'Grid GenerationQueue'!$BD$5:$BD$410,"&lt;="&amp;$BE$3)</f>
        <v>0</v>
      </c>
      <c r="CN201">
        <f>SUMIFS('Grid GenerationQueue'!AQ$5:AQ$410,'Grid GenerationQueue'!$AZ$5:$AZ$410,$B201,'Grid GenerationQueue'!$BA$5:$BA$410,$C201,'Grid GenerationQueue'!$BH$5:$BH$410,"&lt;&gt;"&amp;"",'Grid GenerationQueue'!$BD$5:$BD$410,"&lt;="&amp;$BE$3)</f>
        <v>0</v>
      </c>
      <c r="CO201">
        <f>SUMIFS('Grid GenerationQueue'!AR$5:AR$410,'Grid GenerationQueue'!$AZ$5:$AZ$410,$B201,'Grid GenerationQueue'!$BA$5:$BA$410,$C201,'Grid GenerationQueue'!$BH$5:$BH$410,"&lt;&gt;"&amp;"",'Grid GenerationQueue'!$BD$5:$BD$410,"&lt;="&amp;$BE$3)</f>
        <v>0</v>
      </c>
      <c r="CQ201">
        <f>SUMIFS('Grid GenerationQueue'!AG$5:AG$410,'Grid GenerationQueue'!$AZ$5:$AZ$410,$B201,'Grid GenerationQueue'!$BA$5:$BA$410,$C201,'Grid GenerationQueue'!$BK$5:$BK$410,"&gt;0",'Grid GenerationQueue'!$BD$5:$BD$410,"&lt;="&amp;$BE$3)</f>
        <v>0</v>
      </c>
      <c r="CR201">
        <f>SUMIFS('Grid GenerationQueue'!AH$5:AH$410,'Grid GenerationQueue'!$AZ$5:$AZ$410,$B201,'Grid GenerationQueue'!$BA$5:$BA$410,$C201,'Grid GenerationQueue'!$BK$5:$BK$410,"&gt;0",'Grid GenerationQueue'!$BD$5:$BD$410,"&lt;="&amp;$BE$3)</f>
        <v>0</v>
      </c>
      <c r="CS201">
        <f>SUMIFS('Grid GenerationQueue'!AI$5:AI$410,'Grid GenerationQueue'!$AZ$5:$AZ$410,$B201,'Grid GenerationQueue'!$BA$5:$BA$410,$C201,'Grid GenerationQueue'!$BK$5:$BK$410,"&gt;0",'Grid GenerationQueue'!$BD$5:$BD$410,"&lt;="&amp;$BE$3)</f>
        <v>0</v>
      </c>
      <c r="CT201">
        <f>SUMIFS('Grid GenerationQueue'!AJ$5:AJ$410,'Grid GenerationQueue'!$AZ$5:$AZ$410,$B201,'Grid GenerationQueue'!$BA$5:$BA$410,$C201,'Grid GenerationQueue'!$BK$5:$BK$410,"&gt;0",'Grid GenerationQueue'!$BD$5:$BD$410,"&lt;="&amp;$BE$3)</f>
        <v>0</v>
      </c>
      <c r="CU201">
        <f>SUMIFS('Grid GenerationQueue'!AK$5:AK$410,'Grid GenerationQueue'!$AZ$5:$AZ$410,$B201,'Grid GenerationQueue'!$BA$5:$BA$410,$C201,'Grid GenerationQueue'!$BK$5:$BK$410,"&gt;0",'Grid GenerationQueue'!$BD$5:$BD$410,"&lt;="&amp;$BE$3)</f>
        <v>0</v>
      </c>
      <c r="CV201">
        <f>SUMIFS('Grid GenerationQueue'!AL$5:AL$410,'Grid GenerationQueue'!$AZ$5:$AZ$410,$B201,'Grid GenerationQueue'!$BA$5:$BA$410,$C201,'Grid GenerationQueue'!$BK$5:$BK$410,"&gt;0",'Grid GenerationQueue'!$BD$5:$BD$410,"&lt;="&amp;$BE$3)</f>
        <v>0</v>
      </c>
      <c r="CW201">
        <f>SUMIFS('Grid GenerationQueue'!AM$5:AM$410,'Grid GenerationQueue'!$AZ$5:$AZ$410,$B201,'Grid GenerationQueue'!$BA$5:$BA$410,$C201,'Grid GenerationQueue'!$BK$5:$BK$410,"&gt;0",'Grid GenerationQueue'!$BD$5:$BD$410,"&lt;="&amp;$BE$3)</f>
        <v>0</v>
      </c>
      <c r="CX201">
        <f>SUMIFS('Grid GenerationQueue'!AN$5:AN$410,'Grid GenerationQueue'!$AZ$5:$AZ$410,$B201,'Grid GenerationQueue'!$BA$5:$BA$410,$C201,'Grid GenerationQueue'!$BK$5:$BK$410,"&gt;0",'Grid GenerationQueue'!$BD$5:$BD$410,"&lt;="&amp;$BE$3)</f>
        <v>0</v>
      </c>
      <c r="CY201">
        <f>SUMIFS('Grid GenerationQueue'!AO$5:AO$410,'Grid GenerationQueue'!$AZ$5:$AZ$410,$B201,'Grid GenerationQueue'!$BA$5:$BA$410,$C201,'Grid GenerationQueue'!$BK$5:$BK$410,"&gt;0",'Grid GenerationQueue'!$BD$5:$BD$410,"&lt;="&amp;$BE$3)</f>
        <v>0</v>
      </c>
      <c r="CZ201">
        <f>SUMIFS('Grid GenerationQueue'!AP$5:AP$410,'Grid GenerationQueue'!$AZ$5:$AZ$410,$B201,'Grid GenerationQueue'!$BA$5:$BA$410,$C201,'Grid GenerationQueue'!$BK$5:$BK$410,"&gt;0",'Grid GenerationQueue'!$BD$5:$BD$410,"&lt;="&amp;$BE$3)</f>
        <v>0</v>
      </c>
      <c r="DA201">
        <f>SUMIFS('Grid GenerationQueue'!AQ$5:AQ$410,'Grid GenerationQueue'!$AZ$5:$AZ$410,$B201,'Grid GenerationQueue'!$BA$5:$BA$410,$C201,'Grid GenerationQueue'!$BK$5:$BK$410,"&gt;0",'Grid GenerationQueue'!$BD$5:$BD$410,"&lt;="&amp;$BE$3)</f>
        <v>0</v>
      </c>
      <c r="DB201">
        <f>SUMIFS('Grid GenerationQueue'!AR$5:AR$410,'Grid GenerationQueue'!$AZ$5:$AZ$410,$B201,'Grid GenerationQueue'!$BA$5:$BA$410,$C201,'Grid GenerationQueue'!$BK$5:$BK$410,"&gt;0",'Grid GenerationQueue'!$BD$5:$BD$410,"&lt;="&amp;$BE$3)</f>
        <v>0</v>
      </c>
    </row>
    <row r="202" spans="1:106" x14ac:dyDescent="0.35">
      <c r="A202" t="s">
        <v>4750</v>
      </c>
      <c r="B202" t="s">
        <v>4850</v>
      </c>
      <c r="C202">
        <v>115</v>
      </c>
      <c r="D202">
        <f>SUMIFS('Grid GenerationQueue'!AG$5:AG$410,'Grid GenerationQueue'!$AZ$5:$AZ$410,$B202,'Grid GenerationQueue'!$BA$5:$BA$410,$C202)</f>
        <v>0</v>
      </c>
      <c r="E202">
        <f>SUMIFS('Grid GenerationQueue'!AH$5:AH$410,'Grid GenerationQueue'!$AZ$5:$AZ$410,$B202,'Grid GenerationQueue'!$BA$5:$BA$410,$C202)</f>
        <v>0</v>
      </c>
      <c r="F202">
        <f>SUMIFS('Grid GenerationQueue'!AI$5:AI$410,'Grid GenerationQueue'!$AZ$5:$AZ$410,$B202,'Grid GenerationQueue'!$BA$5:$BA$410,$C202)</f>
        <v>0</v>
      </c>
      <c r="G202">
        <f>SUMIFS('Grid GenerationQueue'!AJ$5:AJ$410,'Grid GenerationQueue'!$AZ$5:$AZ$410,$B202,'Grid GenerationQueue'!$BA$5:$BA$410,$C202)</f>
        <v>0</v>
      </c>
      <c r="H202">
        <f>SUMIFS('Grid GenerationQueue'!AK$5:AK$410,'Grid GenerationQueue'!$AZ$5:$AZ$410,$B202,'Grid GenerationQueue'!$BA$5:$BA$410,$C202)</f>
        <v>0</v>
      </c>
      <c r="I202">
        <f>SUMIFS('Grid GenerationQueue'!AL$5:AL$410,'Grid GenerationQueue'!$AZ$5:$AZ$410,$B202,'Grid GenerationQueue'!$BA$5:$BA$410,$C202)</f>
        <v>0</v>
      </c>
      <c r="J202">
        <f>SUMIFS('Grid GenerationQueue'!AM$5:AM$410,'Grid GenerationQueue'!$AZ$5:$AZ$410,$B202,'Grid GenerationQueue'!$BA$5:$BA$410,$C202)</f>
        <v>0</v>
      </c>
      <c r="K202">
        <f>SUMIFS('Grid GenerationQueue'!AN$5:AN$410,'Grid GenerationQueue'!$AZ$5:$AZ$410,$B202,'Grid GenerationQueue'!$BA$5:$BA$410,$C202)</f>
        <v>0</v>
      </c>
      <c r="L202">
        <f>SUMIFS('Grid GenerationQueue'!AO$5:AO$410,'Grid GenerationQueue'!$AZ$5:$AZ$410,$B202,'Grid GenerationQueue'!$BA$5:$BA$410,$C202)</f>
        <v>0</v>
      </c>
      <c r="M202">
        <f>SUMIFS('Grid GenerationQueue'!AP$5:AP$410,'Grid GenerationQueue'!$AZ$5:$AZ$410,$B202,'Grid GenerationQueue'!$BA$5:$BA$410,$C202)</f>
        <v>0</v>
      </c>
      <c r="N202">
        <f>SUMIFS('Grid GenerationQueue'!AQ$5:AQ$410,'Grid GenerationQueue'!$AZ$5:$AZ$410,$B202,'Grid GenerationQueue'!$BA$5:$BA$410,$C202)</f>
        <v>0</v>
      </c>
      <c r="O202">
        <f>SUMIFS('Grid GenerationQueue'!AR$5:AR$410,'Grid GenerationQueue'!$AZ$5:$AZ$410,$B202,'Grid GenerationQueue'!$BA$5:$BA$410,$C202)</f>
        <v>0</v>
      </c>
      <c r="Q202">
        <f>SUMIFS('Grid GenerationQueue'!AG$5:AG$410,'Grid GenerationQueue'!$AZ$5:$AZ$410,$B202,'Grid GenerationQueue'!$BA$5:$BA$410,$C202,'Grid GenerationQueue'!$BJ$5:$BJ$410,"Executed")</f>
        <v>0</v>
      </c>
      <c r="R202">
        <f>SUMIFS('Grid GenerationQueue'!AH$5:AH$410,'Grid GenerationQueue'!$AZ$5:$AZ$410,$B202,'Grid GenerationQueue'!$BA$5:$BA$410,$C202,'Grid GenerationQueue'!$BJ$5:$BJ$410,"Executed")</f>
        <v>0</v>
      </c>
      <c r="S202">
        <f>SUMIFS('Grid GenerationQueue'!AI$5:AI$410,'Grid GenerationQueue'!$AZ$5:$AZ$410,$B202,'Grid GenerationQueue'!$BA$5:$BA$410,$C202,'Grid GenerationQueue'!$BJ$5:$BJ$410,"Executed")</f>
        <v>0</v>
      </c>
      <c r="T202">
        <f>SUMIFS('Grid GenerationQueue'!AJ$5:AJ$410,'Grid GenerationQueue'!$AZ$5:$AZ$410,$B202,'Grid GenerationQueue'!$BA$5:$BA$410,$C202,'Grid GenerationQueue'!$BJ$5:$BJ$410,"Executed")</f>
        <v>0</v>
      </c>
      <c r="U202">
        <f>SUMIFS('Grid GenerationQueue'!AK$5:AK$410,'Grid GenerationQueue'!$AZ$5:$AZ$410,$B202,'Grid GenerationQueue'!$BA$5:$BA$410,$C202,'Grid GenerationQueue'!$BJ$5:$BJ$410,"Executed")</f>
        <v>0</v>
      </c>
      <c r="V202">
        <f>SUMIFS('Grid GenerationQueue'!AL$5:AL$410,'Grid GenerationQueue'!$AZ$5:$AZ$410,$B202,'Grid GenerationQueue'!$BA$5:$BA$410,$C202,'Grid GenerationQueue'!$BJ$5:$BJ$410,"Executed")</f>
        <v>0</v>
      </c>
      <c r="W202">
        <f>SUMIFS('Grid GenerationQueue'!AM$5:AM$410,'Grid GenerationQueue'!$AZ$5:$AZ$410,$B202,'Grid GenerationQueue'!$BA$5:$BA$410,$C202,'Grid GenerationQueue'!$BJ$5:$BJ$410,"Executed")</f>
        <v>0</v>
      </c>
      <c r="X202">
        <f>SUMIFS('Grid GenerationQueue'!AN$5:AN$410,'Grid GenerationQueue'!$AZ$5:$AZ$410,$B202,'Grid GenerationQueue'!$BA$5:$BA$410,$C202,'Grid GenerationQueue'!$BJ$5:$BJ$410,"Executed")</f>
        <v>0</v>
      </c>
      <c r="Y202">
        <f>SUMIFS('Grid GenerationQueue'!AO$5:AO$410,'Grid GenerationQueue'!$AZ$5:$AZ$410,$B202,'Grid GenerationQueue'!$BA$5:$BA$410,$C202,'Grid GenerationQueue'!$BJ$5:$BJ$410,"Executed")</f>
        <v>0</v>
      </c>
      <c r="Z202">
        <f>SUMIFS('Grid GenerationQueue'!AP$5:AP$410,'Grid GenerationQueue'!$AZ$5:$AZ$410,$B202,'Grid GenerationQueue'!$BA$5:$BA$410,$C202,'Grid GenerationQueue'!$BJ$5:$BJ$410,"Executed")</f>
        <v>0</v>
      </c>
      <c r="AA202">
        <f>SUMIFS('Grid GenerationQueue'!AQ$5:AQ$410,'Grid GenerationQueue'!$AZ$5:$AZ$410,$B202,'Grid GenerationQueue'!$BA$5:$BA$410,$C202,'Grid GenerationQueue'!$BJ$5:$BJ$410,"Executed")</f>
        <v>0</v>
      </c>
      <c r="AB202">
        <f>SUMIFS('Grid GenerationQueue'!AR$5:AR$410,'Grid GenerationQueue'!$AZ$5:$AZ$410,$B202,'Grid GenerationQueue'!$BA$5:$BA$410,$C202,'Grid GenerationQueue'!$BJ$5:$BJ$410,"Executed")</f>
        <v>0</v>
      </c>
      <c r="AD202">
        <f>SUMIFS('Grid GenerationQueue'!AG$5:AG$410,'Grid GenerationQueue'!$AZ$5:$AZ$410,$B202,'Grid GenerationQueue'!$BA$5:$BA$410,$C202,'Grid GenerationQueue'!$BH$5:$BH$410,"&lt;&gt;"&amp;"")+SUMIFS('Grid GenerationQueue'!AG$5:AG$410,'Grid GenerationQueue'!$AZ$5:$AZ$410,$B202,'Grid GenerationQueue'!$BA$5:$BA$410,$C202,'Grid GenerationQueue'!$BH$5:$BH$410,"",'Grid GenerationQueue'!$AC$5:$AC$410,1)</f>
        <v>0</v>
      </c>
      <c r="AE202">
        <f>SUMIFS('Grid GenerationQueue'!AH$5:AH$410,'Grid GenerationQueue'!$AZ$5:$AZ$410,$B202,'Grid GenerationQueue'!$BA$5:$BA$410,$C202,'Grid GenerationQueue'!$BH$5:$BH$410,"&lt;&gt;"&amp;"")+SUMIFS('Grid GenerationQueue'!AH$5:AH$410,'Grid GenerationQueue'!$AZ$5:$AZ$410,$B202,'Grid GenerationQueue'!$BA$5:$BA$410,$C202,'Grid GenerationQueue'!$BH$5:$BH$410,"",'Grid GenerationQueue'!$AC$5:$AC$410,1)</f>
        <v>0</v>
      </c>
      <c r="AF202">
        <f>SUMIFS('Grid GenerationQueue'!AI$5:AI$410,'Grid GenerationQueue'!$AZ$5:$AZ$410,$B202,'Grid GenerationQueue'!$BA$5:$BA$410,$C202,'Grid GenerationQueue'!$BH$5:$BH$410,"&lt;&gt;"&amp;"")+SUMIFS('Grid GenerationQueue'!AI$5:AI$410,'Grid GenerationQueue'!$AZ$5:$AZ$410,$B202,'Grid GenerationQueue'!$BA$5:$BA$410,$C202,'Grid GenerationQueue'!$BH$5:$BH$410,"",'Grid GenerationQueue'!$AC$5:$AC$410,1)</f>
        <v>0</v>
      </c>
      <c r="AG202">
        <f>SUMIFS('Grid GenerationQueue'!AJ$5:AJ$410,'Grid GenerationQueue'!$AZ$5:$AZ$410,$B202,'Grid GenerationQueue'!$BA$5:$BA$410,$C202,'Grid GenerationQueue'!$BH$5:$BH$410,"&lt;&gt;"&amp;"")+SUMIFS('Grid GenerationQueue'!AJ$5:AJ$410,'Grid GenerationQueue'!$AZ$5:$AZ$410,$B202,'Grid GenerationQueue'!$BA$5:$BA$410,$C202,'Grid GenerationQueue'!$BH$5:$BH$410,"",'Grid GenerationQueue'!$AC$5:$AC$410,1)</f>
        <v>0</v>
      </c>
      <c r="AH202">
        <f>SUMIFS('Grid GenerationQueue'!AK$5:AK$410,'Grid GenerationQueue'!$AZ$5:$AZ$410,$B202,'Grid GenerationQueue'!$BA$5:$BA$410,$C202,'Grid GenerationQueue'!$BH$5:$BH$410,"&lt;&gt;"&amp;"")+SUMIFS('Grid GenerationQueue'!AK$5:AK$410,'Grid GenerationQueue'!$AZ$5:$AZ$410,$B202,'Grid GenerationQueue'!$BA$5:$BA$410,$C202,'Grid GenerationQueue'!$BH$5:$BH$410,"",'Grid GenerationQueue'!$AC$5:$AC$410,1)</f>
        <v>0</v>
      </c>
      <c r="AI202">
        <f>SUMIFS('Grid GenerationQueue'!AL$5:AL$410,'Grid GenerationQueue'!$AZ$5:$AZ$410,$B202,'Grid GenerationQueue'!$BA$5:$BA$410,$C202,'Grid GenerationQueue'!$BH$5:$BH$410,"&lt;&gt;"&amp;"")+SUMIFS('Grid GenerationQueue'!AL$5:AL$410,'Grid GenerationQueue'!$AZ$5:$AZ$410,$B202,'Grid GenerationQueue'!$BA$5:$BA$410,$C202,'Grid GenerationQueue'!$BH$5:$BH$410,"",'Grid GenerationQueue'!$AC$5:$AC$410,1)</f>
        <v>0</v>
      </c>
      <c r="AJ202">
        <f>SUMIFS('Grid GenerationQueue'!AM$5:AM$410,'Grid GenerationQueue'!$AZ$5:$AZ$410,$B202,'Grid GenerationQueue'!$BA$5:$BA$410,$C202,'Grid GenerationQueue'!$BH$5:$BH$410,"&lt;&gt;"&amp;"")+SUMIFS('Grid GenerationQueue'!AM$5:AM$410,'Grid GenerationQueue'!$AZ$5:$AZ$410,$B202,'Grid GenerationQueue'!$BA$5:$BA$410,$C202,'Grid GenerationQueue'!$BH$5:$BH$410,"",'Grid GenerationQueue'!$AC$5:$AC$410,1)</f>
        <v>0</v>
      </c>
      <c r="AK202">
        <f>SUMIFS('Grid GenerationQueue'!AN$5:AN$410,'Grid GenerationQueue'!$AZ$5:$AZ$410,$B202,'Grid GenerationQueue'!$BA$5:$BA$410,$C202,'Grid GenerationQueue'!$BH$5:$BH$410,"&lt;&gt;"&amp;"")+SUMIFS('Grid GenerationQueue'!AN$5:AN$410,'Grid GenerationQueue'!$AZ$5:$AZ$410,$B202,'Grid GenerationQueue'!$BA$5:$BA$410,$C202,'Grid GenerationQueue'!$BH$5:$BH$410,"",'Grid GenerationQueue'!$AC$5:$AC$410,1)</f>
        <v>0</v>
      </c>
      <c r="AL202">
        <f>SUMIFS('Grid GenerationQueue'!AO$5:AO$410,'Grid GenerationQueue'!$AZ$5:$AZ$410,$B202,'Grid GenerationQueue'!$BA$5:$BA$410,$C202,'Grid GenerationQueue'!$BH$5:$BH$410,"&lt;&gt;"&amp;"")+SUMIFS('Grid GenerationQueue'!AO$5:AO$410,'Grid GenerationQueue'!$AZ$5:$AZ$410,$B202,'Grid GenerationQueue'!$BA$5:$BA$410,$C202,'Grid GenerationQueue'!$BH$5:$BH$410,"",'Grid GenerationQueue'!$AC$5:$AC$410,1)</f>
        <v>0</v>
      </c>
      <c r="AM202">
        <f>SUMIFS('Grid GenerationQueue'!AP$5:AP$410,'Grid GenerationQueue'!$AZ$5:$AZ$410,$B202,'Grid GenerationQueue'!$BA$5:$BA$410,$C202,'Grid GenerationQueue'!$BH$5:$BH$410,"&lt;&gt;"&amp;"")+SUMIFS('Grid GenerationQueue'!AP$5:AP$410,'Grid GenerationQueue'!$AZ$5:$AZ$410,$B202,'Grid GenerationQueue'!$BA$5:$BA$410,$C202,'Grid GenerationQueue'!$BH$5:$BH$410,"",'Grid GenerationQueue'!$AC$5:$AC$410,1)</f>
        <v>0</v>
      </c>
      <c r="AN202">
        <f>SUMIFS('Grid GenerationQueue'!AQ$5:AQ$410,'Grid GenerationQueue'!$AZ$5:$AZ$410,$B202,'Grid GenerationQueue'!$BA$5:$BA$410,$C202,'Grid GenerationQueue'!$BH$5:$BH$410,"&lt;&gt;"&amp;"")+SUMIFS('Grid GenerationQueue'!AQ$5:AQ$410,'Grid GenerationQueue'!$AZ$5:$AZ$410,$B202,'Grid GenerationQueue'!$BA$5:$BA$410,$C202,'Grid GenerationQueue'!$BH$5:$BH$410,"",'Grid GenerationQueue'!$AC$5:$AC$410,1)</f>
        <v>0</v>
      </c>
      <c r="AO202">
        <f>SUMIFS('Grid GenerationQueue'!AR$5:AR$410,'Grid GenerationQueue'!$AZ$5:$AZ$410,$B202,'Grid GenerationQueue'!$BA$5:$BA$410,$C202,'Grid GenerationQueue'!$BH$5:$BH$410,"&lt;&gt;"&amp;"")+SUMIFS('Grid GenerationQueue'!AR$5:AR$410,'Grid GenerationQueue'!$AZ$5:$AZ$410,$B202,'Grid GenerationQueue'!$BA$5:$BA$410,$C202,'Grid GenerationQueue'!$BH$5:$BH$410,"",'Grid GenerationQueue'!$AC$5:$AC$410,1)</f>
        <v>0</v>
      </c>
      <c r="AQ202">
        <f>SUMIFS('Grid GenerationQueue'!AG$5:AG$410,'Grid GenerationQueue'!$AZ$5:$AZ$410,$B202,'Grid GenerationQueue'!$BA$5:$BA$410,$C202,'Grid GenerationQueue'!$BK$5:$BK$410,"&gt;0")</f>
        <v>0</v>
      </c>
      <c r="AR202">
        <f>SUMIFS('Grid GenerationQueue'!AH$5:AH$410,'Grid GenerationQueue'!$AZ$5:$AZ$410,$B202,'Grid GenerationQueue'!$BA$5:$BA$410,$C202,'Grid GenerationQueue'!$BK$5:$BK$410,"&gt;0")</f>
        <v>0</v>
      </c>
      <c r="AS202">
        <f>SUMIFS('Grid GenerationQueue'!AI$5:AI$410,'Grid GenerationQueue'!$AZ$5:$AZ$410,$B202,'Grid GenerationQueue'!$BA$5:$BA$410,$C202,'Grid GenerationQueue'!$BK$5:$BK$410,"&gt;0")</f>
        <v>0</v>
      </c>
      <c r="AT202">
        <f>SUMIFS('Grid GenerationQueue'!AJ$5:AJ$410,'Grid GenerationQueue'!$AZ$5:$AZ$410,$B202,'Grid GenerationQueue'!$BA$5:$BA$410,$C202,'Grid GenerationQueue'!$BK$5:$BK$410,"&gt;0")</f>
        <v>0</v>
      </c>
      <c r="AU202">
        <f>SUMIFS('Grid GenerationQueue'!AK$5:AK$410,'Grid GenerationQueue'!$AZ$5:$AZ$410,$B202,'Grid GenerationQueue'!$BA$5:$BA$410,$C202,'Grid GenerationQueue'!$BK$5:$BK$410,"&gt;0")</f>
        <v>0</v>
      </c>
      <c r="AV202">
        <f>SUMIFS('Grid GenerationQueue'!AL$5:AL$410,'Grid GenerationQueue'!$AZ$5:$AZ$410,$B202,'Grid GenerationQueue'!$BA$5:$BA$410,$C202,'Grid GenerationQueue'!$BK$5:$BK$410,"&gt;0")</f>
        <v>0</v>
      </c>
      <c r="AW202">
        <f>SUMIFS('Grid GenerationQueue'!AM$5:AM$410,'Grid GenerationQueue'!$AZ$5:$AZ$410,$B202,'Grid GenerationQueue'!$BA$5:$BA$410,$C202,'Grid GenerationQueue'!$BK$5:$BK$410,"&gt;0")</f>
        <v>0</v>
      </c>
      <c r="AX202">
        <f>SUMIFS('Grid GenerationQueue'!AN$5:AN$410,'Grid GenerationQueue'!$AZ$5:$AZ$410,$B202,'Grid GenerationQueue'!$BA$5:$BA$410,$C202,'Grid GenerationQueue'!$BK$5:$BK$410,"&gt;0")</f>
        <v>0</v>
      </c>
      <c r="AY202">
        <f>SUMIFS('Grid GenerationQueue'!AO$5:AO$410,'Grid GenerationQueue'!$AZ$5:$AZ$410,$B202,'Grid GenerationQueue'!$BA$5:$BA$410,$C202,'Grid GenerationQueue'!$BK$5:$BK$410,"&gt;0")</f>
        <v>0</v>
      </c>
      <c r="AZ202">
        <f>SUMIFS('Grid GenerationQueue'!AP$5:AP$410,'Grid GenerationQueue'!$AZ$5:$AZ$410,$B202,'Grid GenerationQueue'!$BA$5:$BA$410,$C202,'Grid GenerationQueue'!$BK$5:$BK$410,"&gt;0")</f>
        <v>0</v>
      </c>
      <c r="BA202">
        <f>SUMIFS('Grid GenerationQueue'!AQ$5:AQ$410,'Grid GenerationQueue'!$AZ$5:$AZ$410,$B202,'Grid GenerationQueue'!$BA$5:$BA$410,$C202,'Grid GenerationQueue'!$BK$5:$BK$410,"&gt;0")</f>
        <v>0</v>
      </c>
      <c r="BB202">
        <f>SUMIFS('Grid GenerationQueue'!AR$5:AR$410,'Grid GenerationQueue'!$AZ$5:$AZ$410,$B202,'Grid GenerationQueue'!$BA$5:$BA$410,$C202,'Grid GenerationQueue'!$BK$5:$BK$410,"&gt;0")</f>
        <v>0</v>
      </c>
      <c r="BD202">
        <f>SUMIFS('Grid GenerationQueue'!AG$5:AG$410,'Grid GenerationQueue'!$AZ$5:$AZ$410,$B202,'Grid GenerationQueue'!$BA$5:$BA$410,$C202,'Grid GenerationQueue'!$BD$5:$BD$410,"&lt;="&amp;$BE$3)</f>
        <v>0</v>
      </c>
      <c r="BE202">
        <f>SUMIFS('Grid GenerationQueue'!AH$5:AH$410,'Grid GenerationQueue'!$AZ$5:$AZ$410,$B202,'Grid GenerationQueue'!$BA$5:$BA$410,$C202,'Grid GenerationQueue'!$BD$5:$BD$410,"&lt;="&amp;$BE$3)</f>
        <v>0</v>
      </c>
      <c r="BF202">
        <f>SUMIFS('Grid GenerationQueue'!AI$5:AI$410,'Grid GenerationQueue'!$AZ$5:$AZ$410,$B202,'Grid GenerationQueue'!$BA$5:$BA$410,$C202,'Grid GenerationQueue'!$BD$5:$BD$410,"&lt;="&amp;$BE$3)</f>
        <v>0</v>
      </c>
      <c r="BG202">
        <f>SUMIFS('Grid GenerationQueue'!AJ$5:AJ$410,'Grid GenerationQueue'!$AZ$5:$AZ$410,$B202,'Grid GenerationQueue'!$BA$5:$BA$410,$C202,'Grid GenerationQueue'!$BD$5:$BD$410,"&lt;="&amp;$BE$3)</f>
        <v>0</v>
      </c>
      <c r="BH202">
        <f>SUMIFS('Grid GenerationQueue'!AK$5:AK$410,'Grid GenerationQueue'!$AZ$5:$AZ$410,$B202,'Grid GenerationQueue'!$BA$5:$BA$410,$C202,'Grid GenerationQueue'!$BD$5:$BD$410,"&lt;="&amp;$BE$3)</f>
        <v>0</v>
      </c>
      <c r="BI202">
        <f>SUMIFS('Grid GenerationQueue'!AL$5:AL$410,'Grid GenerationQueue'!$AZ$5:$AZ$410,$B202,'Grid GenerationQueue'!$BA$5:$BA$410,$C202,'Grid GenerationQueue'!$BD$5:$BD$410,"&lt;="&amp;$BE$3)</f>
        <v>0</v>
      </c>
      <c r="BJ202">
        <f>SUMIFS('Grid GenerationQueue'!AM$5:AM$410,'Grid GenerationQueue'!$AZ$5:$AZ$410,$B202,'Grid GenerationQueue'!$BA$5:$BA$410,$C202,'Grid GenerationQueue'!$BD$5:$BD$410,"&lt;="&amp;$BE$3)</f>
        <v>0</v>
      </c>
      <c r="BK202">
        <f>SUMIFS('Grid GenerationQueue'!AN$5:AN$410,'Grid GenerationQueue'!$AZ$5:$AZ$410,$B202,'Grid GenerationQueue'!$BA$5:$BA$410,$C202,'Grid GenerationQueue'!$BD$5:$BD$410,"&lt;="&amp;$BE$3)</f>
        <v>0</v>
      </c>
      <c r="BL202">
        <f>SUMIFS('Grid GenerationQueue'!AO$5:AO$410,'Grid GenerationQueue'!$AZ$5:$AZ$410,$B202,'Grid GenerationQueue'!$BA$5:$BA$410,$C202,'Grid GenerationQueue'!$BD$5:$BD$410,"&lt;="&amp;$BE$3)</f>
        <v>0</v>
      </c>
      <c r="BM202">
        <f>SUMIFS('Grid GenerationQueue'!AP$5:AP$410,'Grid GenerationQueue'!$AZ$5:$AZ$410,$B202,'Grid GenerationQueue'!$BA$5:$BA$410,$C202,'Grid GenerationQueue'!$BD$5:$BD$410,"&lt;="&amp;$BE$3)</f>
        <v>0</v>
      </c>
      <c r="BN202">
        <f>SUMIFS('Grid GenerationQueue'!AQ$5:AQ$410,'Grid GenerationQueue'!$AZ$5:$AZ$410,$B202,'Grid GenerationQueue'!$BA$5:$BA$410,$C202,'Grid GenerationQueue'!$BD$5:$BD$410,"&lt;="&amp;$BE$3)</f>
        <v>0</v>
      </c>
      <c r="BO202">
        <f>SUMIFS('Grid GenerationQueue'!AR$5:AR$410,'Grid GenerationQueue'!$AZ$5:$AZ$410,$B202,'Grid GenerationQueue'!$BA$5:$BA$410,$C202,'Grid GenerationQueue'!$BD$5:$BD$410,"&lt;="&amp;$BE$3)</f>
        <v>0</v>
      </c>
      <c r="BQ202">
        <f>SUMIFS('Grid GenerationQueue'!AG$5:AG$410,'Grid GenerationQueue'!$AZ$5:$AZ$410,$B202,'Grid GenerationQueue'!$BA$5:$BA$410,$C202,'Grid GenerationQueue'!$BJ$5:$BJ$410,"Executed",'Grid GenerationQueue'!$BD$5:$BD$410,"&lt;="&amp;$BE$3)</f>
        <v>0</v>
      </c>
      <c r="BR202">
        <f>SUMIFS('Grid GenerationQueue'!AH$5:AH$410,'Grid GenerationQueue'!$AZ$5:$AZ$410,$B202,'Grid GenerationQueue'!$BA$5:$BA$410,$C202,'Grid GenerationQueue'!$BJ$5:$BJ$410,"Executed",'Grid GenerationQueue'!$BD$5:$BD$410,"&lt;="&amp;$BE$3)</f>
        <v>0</v>
      </c>
      <c r="BS202">
        <f>SUMIFS('Grid GenerationQueue'!AI$5:AI$410,'Grid GenerationQueue'!$AZ$5:$AZ$410,$B202,'Grid GenerationQueue'!$BA$5:$BA$410,$C202,'Grid GenerationQueue'!$BJ$5:$BJ$410,"Executed",'Grid GenerationQueue'!$BD$5:$BD$410,"&lt;="&amp;$BE$3)</f>
        <v>0</v>
      </c>
      <c r="BT202">
        <f>SUMIFS('Grid GenerationQueue'!AJ$5:AJ$410,'Grid GenerationQueue'!$AZ$5:$AZ$410,$B202,'Grid GenerationQueue'!$BA$5:$BA$410,$C202,'Grid GenerationQueue'!$BJ$5:$BJ$410,"Executed",'Grid GenerationQueue'!$BD$5:$BD$410,"&lt;="&amp;$BE$3)</f>
        <v>0</v>
      </c>
      <c r="BU202">
        <f>SUMIFS('Grid GenerationQueue'!AK$5:AK$410,'Grid GenerationQueue'!$AZ$5:$AZ$410,$B202,'Grid GenerationQueue'!$BA$5:$BA$410,$C202,'Grid GenerationQueue'!$BJ$5:$BJ$410,"Executed",'Grid GenerationQueue'!$BD$5:$BD$410,"&lt;="&amp;$BE$3)</f>
        <v>0</v>
      </c>
      <c r="BV202">
        <f>SUMIFS('Grid GenerationQueue'!AL$5:AL$410,'Grid GenerationQueue'!$AZ$5:$AZ$410,$B202,'Grid GenerationQueue'!$BA$5:$BA$410,$C202,'Grid GenerationQueue'!$BJ$5:$BJ$410,"Executed",'Grid GenerationQueue'!$BD$5:$BD$410,"&lt;="&amp;$BE$3)</f>
        <v>0</v>
      </c>
      <c r="BW202">
        <f>SUMIFS('Grid GenerationQueue'!AM$5:AM$410,'Grid GenerationQueue'!$AZ$5:$AZ$410,$B202,'Grid GenerationQueue'!$BA$5:$BA$410,$C202,'Grid GenerationQueue'!$BJ$5:$BJ$410,"Executed",'Grid GenerationQueue'!$BD$5:$BD$410,"&lt;="&amp;$BE$3)</f>
        <v>0</v>
      </c>
      <c r="BX202">
        <f>SUMIFS('Grid GenerationQueue'!AN$5:AN$410,'Grid GenerationQueue'!$AZ$5:$AZ$410,$B202,'Grid GenerationQueue'!$BA$5:$BA$410,$C202,'Grid GenerationQueue'!$BJ$5:$BJ$410,"Executed",'Grid GenerationQueue'!$BD$5:$BD$410,"&lt;="&amp;$BE$3)</f>
        <v>0</v>
      </c>
      <c r="BY202">
        <f>SUMIFS('Grid GenerationQueue'!AO$5:AO$410,'Grid GenerationQueue'!$AZ$5:$AZ$410,$B202,'Grid GenerationQueue'!$BA$5:$BA$410,$C202,'Grid GenerationQueue'!$BJ$5:$BJ$410,"Executed",'Grid GenerationQueue'!$BD$5:$BD$410,"&lt;="&amp;$BE$3)</f>
        <v>0</v>
      </c>
      <c r="BZ202">
        <f>SUMIFS('Grid GenerationQueue'!AP$5:AP$410,'Grid GenerationQueue'!$AZ$5:$AZ$410,$B202,'Grid GenerationQueue'!$BA$5:$BA$410,$C202,'Grid GenerationQueue'!$BJ$5:$BJ$410,"Executed",'Grid GenerationQueue'!$BD$5:$BD$410,"&lt;="&amp;$BE$3)</f>
        <v>0</v>
      </c>
      <c r="CA202">
        <f>SUMIFS('Grid GenerationQueue'!AQ$5:AQ$410,'Grid GenerationQueue'!$AZ$5:$AZ$410,$B202,'Grid GenerationQueue'!$BA$5:$BA$410,$C202,'Grid GenerationQueue'!$BJ$5:$BJ$410,"Executed",'Grid GenerationQueue'!$BD$5:$BD$410,"&lt;="&amp;$BE$3)</f>
        <v>0</v>
      </c>
      <c r="CB202">
        <f>SUMIFS('Grid GenerationQueue'!AR$5:AR$410,'Grid GenerationQueue'!$AZ$5:$AZ$410,$B202,'Grid GenerationQueue'!$BA$5:$BA$410,$C202,'Grid GenerationQueue'!$BJ$5:$BJ$410,"Executed",'Grid GenerationQueue'!$BD$5:$BD$410,"&lt;="&amp;$BE$3)</f>
        <v>0</v>
      </c>
      <c r="CD202">
        <f>SUMIFS('Grid GenerationQueue'!AG$5:AG$410,'Grid GenerationQueue'!$AZ$5:$AZ$410,$B202,'Grid GenerationQueue'!$BA$5:$BA$410,$C202,'Grid GenerationQueue'!$BH$5:$BH$410,"&lt;&gt;"&amp;"",'Grid GenerationQueue'!$BD$5:$BD$410,"&lt;="&amp;$BE$3)</f>
        <v>0</v>
      </c>
      <c r="CE202">
        <f>SUMIFS('Grid GenerationQueue'!AH$5:AH$410,'Grid GenerationQueue'!$AZ$5:$AZ$410,$B202,'Grid GenerationQueue'!$BA$5:$BA$410,$C202,'Grid GenerationQueue'!$BH$5:$BH$410,"&lt;&gt;"&amp;"",'Grid GenerationQueue'!$BD$5:$BD$410,"&lt;="&amp;$BE$3)</f>
        <v>0</v>
      </c>
      <c r="CF202">
        <f>SUMIFS('Grid GenerationQueue'!AI$5:AI$410,'Grid GenerationQueue'!$AZ$5:$AZ$410,$B202,'Grid GenerationQueue'!$BA$5:$BA$410,$C202,'Grid GenerationQueue'!$BH$5:$BH$410,"&lt;&gt;"&amp;"",'Grid GenerationQueue'!$BD$5:$BD$410,"&lt;="&amp;$BE$3)</f>
        <v>0</v>
      </c>
      <c r="CG202">
        <f>SUMIFS('Grid GenerationQueue'!AJ$5:AJ$410,'Grid GenerationQueue'!$AZ$5:$AZ$410,$B202,'Grid GenerationQueue'!$BA$5:$BA$410,$C202,'Grid GenerationQueue'!$BH$5:$BH$410,"&lt;&gt;"&amp;"",'Grid GenerationQueue'!$BD$5:$BD$410,"&lt;="&amp;$BE$3)</f>
        <v>0</v>
      </c>
      <c r="CH202">
        <f>SUMIFS('Grid GenerationQueue'!AK$5:AK$410,'Grid GenerationQueue'!$AZ$5:$AZ$410,$B202,'Grid GenerationQueue'!$BA$5:$BA$410,$C202,'Grid GenerationQueue'!$BH$5:$BH$410,"&lt;&gt;"&amp;"",'Grid GenerationQueue'!$BD$5:$BD$410,"&lt;="&amp;$BE$3)</f>
        <v>0</v>
      </c>
      <c r="CI202">
        <f>SUMIFS('Grid GenerationQueue'!AL$5:AL$410,'Grid GenerationQueue'!$AZ$5:$AZ$410,$B202,'Grid GenerationQueue'!$BA$5:$BA$410,$C202,'Grid GenerationQueue'!$BH$5:$BH$410,"&lt;&gt;"&amp;"",'Grid GenerationQueue'!$BD$5:$BD$410,"&lt;="&amp;$BE$3)</f>
        <v>0</v>
      </c>
      <c r="CJ202">
        <f>SUMIFS('Grid GenerationQueue'!AM$5:AM$410,'Grid GenerationQueue'!$AZ$5:$AZ$410,$B202,'Grid GenerationQueue'!$BA$5:$BA$410,$C202,'Grid GenerationQueue'!$BH$5:$BH$410,"&lt;&gt;"&amp;"",'Grid GenerationQueue'!$BD$5:$BD$410,"&lt;="&amp;$BE$3)</f>
        <v>0</v>
      </c>
      <c r="CK202">
        <f>SUMIFS('Grid GenerationQueue'!AN$5:AN$410,'Grid GenerationQueue'!$AZ$5:$AZ$410,$B202,'Grid GenerationQueue'!$BA$5:$BA$410,$C202,'Grid GenerationQueue'!$BH$5:$BH$410,"&lt;&gt;"&amp;"",'Grid GenerationQueue'!$BD$5:$BD$410,"&lt;="&amp;$BE$3)</f>
        <v>0</v>
      </c>
      <c r="CL202">
        <f>SUMIFS('Grid GenerationQueue'!AO$5:AO$410,'Grid GenerationQueue'!$AZ$5:$AZ$410,$B202,'Grid GenerationQueue'!$BA$5:$BA$410,$C202,'Grid GenerationQueue'!$BH$5:$BH$410,"&lt;&gt;"&amp;"",'Grid GenerationQueue'!$BD$5:$BD$410,"&lt;="&amp;$BE$3)</f>
        <v>0</v>
      </c>
      <c r="CM202">
        <f>SUMIFS('Grid GenerationQueue'!AP$5:AP$410,'Grid GenerationQueue'!$AZ$5:$AZ$410,$B202,'Grid GenerationQueue'!$BA$5:$BA$410,$C202,'Grid GenerationQueue'!$BH$5:$BH$410,"&lt;&gt;"&amp;"",'Grid GenerationQueue'!$BD$5:$BD$410,"&lt;="&amp;$BE$3)</f>
        <v>0</v>
      </c>
      <c r="CN202">
        <f>SUMIFS('Grid GenerationQueue'!AQ$5:AQ$410,'Grid GenerationQueue'!$AZ$5:$AZ$410,$B202,'Grid GenerationQueue'!$BA$5:$BA$410,$C202,'Grid GenerationQueue'!$BH$5:$BH$410,"&lt;&gt;"&amp;"",'Grid GenerationQueue'!$BD$5:$BD$410,"&lt;="&amp;$BE$3)</f>
        <v>0</v>
      </c>
      <c r="CO202">
        <f>SUMIFS('Grid GenerationQueue'!AR$5:AR$410,'Grid GenerationQueue'!$AZ$5:$AZ$410,$B202,'Grid GenerationQueue'!$BA$5:$BA$410,$C202,'Grid GenerationQueue'!$BH$5:$BH$410,"&lt;&gt;"&amp;"",'Grid GenerationQueue'!$BD$5:$BD$410,"&lt;="&amp;$BE$3)</f>
        <v>0</v>
      </c>
      <c r="CQ202">
        <f>SUMIFS('Grid GenerationQueue'!AG$5:AG$410,'Grid GenerationQueue'!$AZ$5:$AZ$410,$B202,'Grid GenerationQueue'!$BA$5:$BA$410,$C202,'Grid GenerationQueue'!$BK$5:$BK$410,"&gt;0",'Grid GenerationQueue'!$BD$5:$BD$410,"&lt;="&amp;$BE$3)</f>
        <v>0</v>
      </c>
      <c r="CR202">
        <f>SUMIFS('Grid GenerationQueue'!AH$5:AH$410,'Grid GenerationQueue'!$AZ$5:$AZ$410,$B202,'Grid GenerationQueue'!$BA$5:$BA$410,$C202,'Grid GenerationQueue'!$BK$5:$BK$410,"&gt;0",'Grid GenerationQueue'!$BD$5:$BD$410,"&lt;="&amp;$BE$3)</f>
        <v>0</v>
      </c>
      <c r="CS202">
        <f>SUMIFS('Grid GenerationQueue'!AI$5:AI$410,'Grid GenerationQueue'!$AZ$5:$AZ$410,$B202,'Grid GenerationQueue'!$BA$5:$BA$410,$C202,'Grid GenerationQueue'!$BK$5:$BK$410,"&gt;0",'Grid GenerationQueue'!$BD$5:$BD$410,"&lt;="&amp;$BE$3)</f>
        <v>0</v>
      </c>
      <c r="CT202">
        <f>SUMIFS('Grid GenerationQueue'!AJ$5:AJ$410,'Grid GenerationQueue'!$AZ$5:$AZ$410,$B202,'Grid GenerationQueue'!$BA$5:$BA$410,$C202,'Grid GenerationQueue'!$BK$5:$BK$410,"&gt;0",'Grid GenerationQueue'!$BD$5:$BD$410,"&lt;="&amp;$BE$3)</f>
        <v>0</v>
      </c>
      <c r="CU202">
        <f>SUMIFS('Grid GenerationQueue'!AK$5:AK$410,'Grid GenerationQueue'!$AZ$5:$AZ$410,$B202,'Grid GenerationQueue'!$BA$5:$BA$410,$C202,'Grid GenerationQueue'!$BK$5:$BK$410,"&gt;0",'Grid GenerationQueue'!$BD$5:$BD$410,"&lt;="&amp;$BE$3)</f>
        <v>0</v>
      </c>
      <c r="CV202">
        <f>SUMIFS('Grid GenerationQueue'!AL$5:AL$410,'Grid GenerationQueue'!$AZ$5:$AZ$410,$B202,'Grid GenerationQueue'!$BA$5:$BA$410,$C202,'Grid GenerationQueue'!$BK$5:$BK$410,"&gt;0",'Grid GenerationQueue'!$BD$5:$BD$410,"&lt;="&amp;$BE$3)</f>
        <v>0</v>
      </c>
      <c r="CW202">
        <f>SUMIFS('Grid GenerationQueue'!AM$5:AM$410,'Grid GenerationQueue'!$AZ$5:$AZ$410,$B202,'Grid GenerationQueue'!$BA$5:$BA$410,$C202,'Grid GenerationQueue'!$BK$5:$BK$410,"&gt;0",'Grid GenerationQueue'!$BD$5:$BD$410,"&lt;="&amp;$BE$3)</f>
        <v>0</v>
      </c>
      <c r="CX202">
        <f>SUMIFS('Grid GenerationQueue'!AN$5:AN$410,'Grid GenerationQueue'!$AZ$5:$AZ$410,$B202,'Grid GenerationQueue'!$BA$5:$BA$410,$C202,'Grid GenerationQueue'!$BK$5:$BK$410,"&gt;0",'Grid GenerationQueue'!$BD$5:$BD$410,"&lt;="&amp;$BE$3)</f>
        <v>0</v>
      </c>
      <c r="CY202">
        <f>SUMIFS('Grid GenerationQueue'!AO$5:AO$410,'Grid GenerationQueue'!$AZ$5:$AZ$410,$B202,'Grid GenerationQueue'!$BA$5:$BA$410,$C202,'Grid GenerationQueue'!$BK$5:$BK$410,"&gt;0",'Grid GenerationQueue'!$BD$5:$BD$410,"&lt;="&amp;$BE$3)</f>
        <v>0</v>
      </c>
      <c r="CZ202">
        <f>SUMIFS('Grid GenerationQueue'!AP$5:AP$410,'Grid GenerationQueue'!$AZ$5:$AZ$410,$B202,'Grid GenerationQueue'!$BA$5:$BA$410,$C202,'Grid GenerationQueue'!$BK$5:$BK$410,"&gt;0",'Grid GenerationQueue'!$BD$5:$BD$410,"&lt;="&amp;$BE$3)</f>
        <v>0</v>
      </c>
      <c r="DA202">
        <f>SUMIFS('Grid GenerationQueue'!AQ$5:AQ$410,'Grid GenerationQueue'!$AZ$5:$AZ$410,$B202,'Grid GenerationQueue'!$BA$5:$BA$410,$C202,'Grid GenerationQueue'!$BK$5:$BK$410,"&gt;0",'Grid GenerationQueue'!$BD$5:$BD$410,"&lt;="&amp;$BE$3)</f>
        <v>0</v>
      </c>
      <c r="DB202">
        <f>SUMIFS('Grid GenerationQueue'!AR$5:AR$410,'Grid GenerationQueue'!$AZ$5:$AZ$410,$B202,'Grid GenerationQueue'!$BA$5:$BA$410,$C202,'Grid GenerationQueue'!$BK$5:$BK$410,"&gt;0",'Grid GenerationQueue'!$BD$5:$BD$410,"&lt;="&amp;$BE$3)</f>
        <v>0</v>
      </c>
    </row>
    <row r="203" spans="1:106" x14ac:dyDescent="0.35">
      <c r="A203" t="s">
        <v>4745</v>
      </c>
      <c r="B203" t="s">
        <v>4851</v>
      </c>
      <c r="C203">
        <v>115</v>
      </c>
      <c r="D203">
        <f>SUMIFS('Grid GenerationQueue'!AG$5:AG$410,'Grid GenerationQueue'!$AZ$5:$AZ$410,$B203,'Grid GenerationQueue'!$BA$5:$BA$410,$C203)</f>
        <v>0</v>
      </c>
      <c r="E203">
        <f>SUMIFS('Grid GenerationQueue'!AH$5:AH$410,'Grid GenerationQueue'!$AZ$5:$AZ$410,$B203,'Grid GenerationQueue'!$BA$5:$BA$410,$C203)</f>
        <v>0</v>
      </c>
      <c r="F203">
        <f>SUMIFS('Grid GenerationQueue'!AI$5:AI$410,'Grid GenerationQueue'!$AZ$5:$AZ$410,$B203,'Grid GenerationQueue'!$BA$5:$BA$410,$C203)</f>
        <v>0</v>
      </c>
      <c r="G203">
        <f>SUMIFS('Grid GenerationQueue'!AJ$5:AJ$410,'Grid GenerationQueue'!$AZ$5:$AZ$410,$B203,'Grid GenerationQueue'!$BA$5:$BA$410,$C203)</f>
        <v>0</v>
      </c>
      <c r="H203">
        <f>SUMIFS('Grid GenerationQueue'!AK$5:AK$410,'Grid GenerationQueue'!$AZ$5:$AZ$410,$B203,'Grid GenerationQueue'!$BA$5:$BA$410,$C203)</f>
        <v>0</v>
      </c>
      <c r="I203">
        <f>SUMIFS('Grid GenerationQueue'!AL$5:AL$410,'Grid GenerationQueue'!$AZ$5:$AZ$410,$B203,'Grid GenerationQueue'!$BA$5:$BA$410,$C203)</f>
        <v>0</v>
      </c>
      <c r="J203">
        <f>SUMIFS('Grid GenerationQueue'!AM$5:AM$410,'Grid GenerationQueue'!$AZ$5:$AZ$410,$B203,'Grid GenerationQueue'!$BA$5:$BA$410,$C203)</f>
        <v>0</v>
      </c>
      <c r="K203">
        <f>SUMIFS('Grid GenerationQueue'!AN$5:AN$410,'Grid GenerationQueue'!$AZ$5:$AZ$410,$B203,'Grid GenerationQueue'!$BA$5:$BA$410,$C203)</f>
        <v>0</v>
      </c>
      <c r="L203">
        <f>SUMIFS('Grid GenerationQueue'!AO$5:AO$410,'Grid GenerationQueue'!$AZ$5:$AZ$410,$B203,'Grid GenerationQueue'!$BA$5:$BA$410,$C203)</f>
        <v>0</v>
      </c>
      <c r="M203">
        <f>SUMIFS('Grid GenerationQueue'!AP$5:AP$410,'Grid GenerationQueue'!$AZ$5:$AZ$410,$B203,'Grid GenerationQueue'!$BA$5:$BA$410,$C203)</f>
        <v>0</v>
      </c>
      <c r="N203">
        <f>SUMIFS('Grid GenerationQueue'!AQ$5:AQ$410,'Grid GenerationQueue'!$AZ$5:$AZ$410,$B203,'Grid GenerationQueue'!$BA$5:$BA$410,$C203)</f>
        <v>0</v>
      </c>
      <c r="O203">
        <f>SUMIFS('Grid GenerationQueue'!AR$5:AR$410,'Grid GenerationQueue'!$AZ$5:$AZ$410,$B203,'Grid GenerationQueue'!$BA$5:$BA$410,$C203)</f>
        <v>0</v>
      </c>
      <c r="Q203">
        <f>SUMIFS('Grid GenerationQueue'!AG$5:AG$410,'Grid GenerationQueue'!$AZ$5:$AZ$410,$B203,'Grid GenerationQueue'!$BA$5:$BA$410,$C203,'Grid GenerationQueue'!$BJ$5:$BJ$410,"Executed")</f>
        <v>0</v>
      </c>
      <c r="R203">
        <f>SUMIFS('Grid GenerationQueue'!AH$5:AH$410,'Grid GenerationQueue'!$AZ$5:$AZ$410,$B203,'Grid GenerationQueue'!$BA$5:$BA$410,$C203,'Grid GenerationQueue'!$BJ$5:$BJ$410,"Executed")</f>
        <v>0</v>
      </c>
      <c r="S203">
        <f>SUMIFS('Grid GenerationQueue'!AI$5:AI$410,'Grid GenerationQueue'!$AZ$5:$AZ$410,$B203,'Grid GenerationQueue'!$BA$5:$BA$410,$C203,'Grid GenerationQueue'!$BJ$5:$BJ$410,"Executed")</f>
        <v>0</v>
      </c>
      <c r="T203">
        <f>SUMIFS('Grid GenerationQueue'!AJ$5:AJ$410,'Grid GenerationQueue'!$AZ$5:$AZ$410,$B203,'Grid GenerationQueue'!$BA$5:$BA$410,$C203,'Grid GenerationQueue'!$BJ$5:$BJ$410,"Executed")</f>
        <v>0</v>
      </c>
      <c r="U203">
        <f>SUMIFS('Grid GenerationQueue'!AK$5:AK$410,'Grid GenerationQueue'!$AZ$5:$AZ$410,$B203,'Grid GenerationQueue'!$BA$5:$BA$410,$C203,'Grid GenerationQueue'!$BJ$5:$BJ$410,"Executed")</f>
        <v>0</v>
      </c>
      <c r="V203">
        <f>SUMIFS('Grid GenerationQueue'!AL$5:AL$410,'Grid GenerationQueue'!$AZ$5:$AZ$410,$B203,'Grid GenerationQueue'!$BA$5:$BA$410,$C203,'Grid GenerationQueue'!$BJ$5:$BJ$410,"Executed")</f>
        <v>0</v>
      </c>
      <c r="W203">
        <f>SUMIFS('Grid GenerationQueue'!AM$5:AM$410,'Grid GenerationQueue'!$AZ$5:$AZ$410,$B203,'Grid GenerationQueue'!$BA$5:$BA$410,$C203,'Grid GenerationQueue'!$BJ$5:$BJ$410,"Executed")</f>
        <v>0</v>
      </c>
      <c r="X203">
        <f>SUMIFS('Grid GenerationQueue'!AN$5:AN$410,'Grid GenerationQueue'!$AZ$5:$AZ$410,$B203,'Grid GenerationQueue'!$BA$5:$BA$410,$C203,'Grid GenerationQueue'!$BJ$5:$BJ$410,"Executed")</f>
        <v>0</v>
      </c>
      <c r="Y203">
        <f>SUMIFS('Grid GenerationQueue'!AO$5:AO$410,'Grid GenerationQueue'!$AZ$5:$AZ$410,$B203,'Grid GenerationQueue'!$BA$5:$BA$410,$C203,'Grid GenerationQueue'!$BJ$5:$BJ$410,"Executed")</f>
        <v>0</v>
      </c>
      <c r="Z203">
        <f>SUMIFS('Grid GenerationQueue'!AP$5:AP$410,'Grid GenerationQueue'!$AZ$5:$AZ$410,$B203,'Grid GenerationQueue'!$BA$5:$BA$410,$C203,'Grid GenerationQueue'!$BJ$5:$BJ$410,"Executed")</f>
        <v>0</v>
      </c>
      <c r="AA203">
        <f>SUMIFS('Grid GenerationQueue'!AQ$5:AQ$410,'Grid GenerationQueue'!$AZ$5:$AZ$410,$B203,'Grid GenerationQueue'!$BA$5:$BA$410,$C203,'Grid GenerationQueue'!$BJ$5:$BJ$410,"Executed")</f>
        <v>0</v>
      </c>
      <c r="AB203">
        <f>SUMIFS('Grid GenerationQueue'!AR$5:AR$410,'Grid GenerationQueue'!$AZ$5:$AZ$410,$B203,'Grid GenerationQueue'!$BA$5:$BA$410,$C203,'Grid GenerationQueue'!$BJ$5:$BJ$410,"Executed")</f>
        <v>0</v>
      </c>
      <c r="AD203">
        <f>SUMIFS('Grid GenerationQueue'!AG$5:AG$410,'Grid GenerationQueue'!$AZ$5:$AZ$410,$B203,'Grid GenerationQueue'!$BA$5:$BA$410,$C203,'Grid GenerationQueue'!$BH$5:$BH$410,"&lt;&gt;"&amp;"")+SUMIFS('Grid GenerationQueue'!AG$5:AG$410,'Grid GenerationQueue'!$AZ$5:$AZ$410,$B203,'Grid GenerationQueue'!$BA$5:$BA$410,$C203,'Grid GenerationQueue'!$BH$5:$BH$410,"",'Grid GenerationQueue'!$AC$5:$AC$410,1)</f>
        <v>0</v>
      </c>
      <c r="AE203">
        <f>SUMIFS('Grid GenerationQueue'!AH$5:AH$410,'Grid GenerationQueue'!$AZ$5:$AZ$410,$B203,'Grid GenerationQueue'!$BA$5:$BA$410,$C203,'Grid GenerationQueue'!$BH$5:$BH$410,"&lt;&gt;"&amp;"")+SUMIFS('Grid GenerationQueue'!AH$5:AH$410,'Grid GenerationQueue'!$AZ$5:$AZ$410,$B203,'Grid GenerationQueue'!$BA$5:$BA$410,$C203,'Grid GenerationQueue'!$BH$5:$BH$410,"",'Grid GenerationQueue'!$AC$5:$AC$410,1)</f>
        <v>0</v>
      </c>
      <c r="AF203">
        <f>SUMIFS('Grid GenerationQueue'!AI$5:AI$410,'Grid GenerationQueue'!$AZ$5:$AZ$410,$B203,'Grid GenerationQueue'!$BA$5:$BA$410,$C203,'Grid GenerationQueue'!$BH$5:$BH$410,"&lt;&gt;"&amp;"")+SUMIFS('Grid GenerationQueue'!AI$5:AI$410,'Grid GenerationQueue'!$AZ$5:$AZ$410,$B203,'Grid GenerationQueue'!$BA$5:$BA$410,$C203,'Grid GenerationQueue'!$BH$5:$BH$410,"",'Grid GenerationQueue'!$AC$5:$AC$410,1)</f>
        <v>0</v>
      </c>
      <c r="AG203">
        <f>SUMIFS('Grid GenerationQueue'!AJ$5:AJ$410,'Grid GenerationQueue'!$AZ$5:$AZ$410,$B203,'Grid GenerationQueue'!$BA$5:$BA$410,$C203,'Grid GenerationQueue'!$BH$5:$BH$410,"&lt;&gt;"&amp;"")+SUMIFS('Grid GenerationQueue'!AJ$5:AJ$410,'Grid GenerationQueue'!$AZ$5:$AZ$410,$B203,'Grid GenerationQueue'!$BA$5:$BA$410,$C203,'Grid GenerationQueue'!$BH$5:$BH$410,"",'Grid GenerationQueue'!$AC$5:$AC$410,1)</f>
        <v>0</v>
      </c>
      <c r="AH203">
        <f>SUMIFS('Grid GenerationQueue'!AK$5:AK$410,'Grid GenerationQueue'!$AZ$5:$AZ$410,$B203,'Grid GenerationQueue'!$BA$5:$BA$410,$C203,'Grid GenerationQueue'!$BH$5:$BH$410,"&lt;&gt;"&amp;"")+SUMIFS('Grid GenerationQueue'!AK$5:AK$410,'Grid GenerationQueue'!$AZ$5:$AZ$410,$B203,'Grid GenerationQueue'!$BA$5:$BA$410,$C203,'Grid GenerationQueue'!$BH$5:$BH$410,"",'Grid GenerationQueue'!$AC$5:$AC$410,1)</f>
        <v>0</v>
      </c>
      <c r="AI203">
        <f>SUMIFS('Grid GenerationQueue'!AL$5:AL$410,'Grid GenerationQueue'!$AZ$5:$AZ$410,$B203,'Grid GenerationQueue'!$BA$5:$BA$410,$C203,'Grid GenerationQueue'!$BH$5:$BH$410,"&lt;&gt;"&amp;"")+SUMIFS('Grid GenerationQueue'!AL$5:AL$410,'Grid GenerationQueue'!$AZ$5:$AZ$410,$B203,'Grid GenerationQueue'!$BA$5:$BA$410,$C203,'Grid GenerationQueue'!$BH$5:$BH$410,"",'Grid GenerationQueue'!$AC$5:$AC$410,1)</f>
        <v>0</v>
      </c>
      <c r="AJ203">
        <f>SUMIFS('Grid GenerationQueue'!AM$5:AM$410,'Grid GenerationQueue'!$AZ$5:$AZ$410,$B203,'Grid GenerationQueue'!$BA$5:$BA$410,$C203,'Grid GenerationQueue'!$BH$5:$BH$410,"&lt;&gt;"&amp;"")+SUMIFS('Grid GenerationQueue'!AM$5:AM$410,'Grid GenerationQueue'!$AZ$5:$AZ$410,$B203,'Grid GenerationQueue'!$BA$5:$BA$410,$C203,'Grid GenerationQueue'!$BH$5:$BH$410,"",'Grid GenerationQueue'!$AC$5:$AC$410,1)</f>
        <v>0</v>
      </c>
      <c r="AK203">
        <f>SUMIFS('Grid GenerationQueue'!AN$5:AN$410,'Grid GenerationQueue'!$AZ$5:$AZ$410,$B203,'Grid GenerationQueue'!$BA$5:$BA$410,$C203,'Grid GenerationQueue'!$BH$5:$BH$410,"&lt;&gt;"&amp;"")+SUMIFS('Grid GenerationQueue'!AN$5:AN$410,'Grid GenerationQueue'!$AZ$5:$AZ$410,$B203,'Grid GenerationQueue'!$BA$5:$BA$410,$C203,'Grid GenerationQueue'!$BH$5:$BH$410,"",'Grid GenerationQueue'!$AC$5:$AC$410,1)</f>
        <v>0</v>
      </c>
      <c r="AL203">
        <f>SUMIFS('Grid GenerationQueue'!AO$5:AO$410,'Grid GenerationQueue'!$AZ$5:$AZ$410,$B203,'Grid GenerationQueue'!$BA$5:$BA$410,$C203,'Grid GenerationQueue'!$BH$5:$BH$410,"&lt;&gt;"&amp;"")+SUMIFS('Grid GenerationQueue'!AO$5:AO$410,'Grid GenerationQueue'!$AZ$5:$AZ$410,$B203,'Grid GenerationQueue'!$BA$5:$BA$410,$C203,'Grid GenerationQueue'!$BH$5:$BH$410,"",'Grid GenerationQueue'!$AC$5:$AC$410,1)</f>
        <v>0</v>
      </c>
      <c r="AM203">
        <f>SUMIFS('Grid GenerationQueue'!AP$5:AP$410,'Grid GenerationQueue'!$AZ$5:$AZ$410,$B203,'Grid GenerationQueue'!$BA$5:$BA$410,$C203,'Grid GenerationQueue'!$BH$5:$BH$410,"&lt;&gt;"&amp;"")+SUMIFS('Grid GenerationQueue'!AP$5:AP$410,'Grid GenerationQueue'!$AZ$5:$AZ$410,$B203,'Grid GenerationQueue'!$BA$5:$BA$410,$C203,'Grid GenerationQueue'!$BH$5:$BH$410,"",'Grid GenerationQueue'!$AC$5:$AC$410,1)</f>
        <v>0</v>
      </c>
      <c r="AN203">
        <f>SUMIFS('Grid GenerationQueue'!AQ$5:AQ$410,'Grid GenerationQueue'!$AZ$5:$AZ$410,$B203,'Grid GenerationQueue'!$BA$5:$BA$410,$C203,'Grid GenerationQueue'!$BH$5:$BH$410,"&lt;&gt;"&amp;"")+SUMIFS('Grid GenerationQueue'!AQ$5:AQ$410,'Grid GenerationQueue'!$AZ$5:$AZ$410,$B203,'Grid GenerationQueue'!$BA$5:$BA$410,$C203,'Grid GenerationQueue'!$BH$5:$BH$410,"",'Grid GenerationQueue'!$AC$5:$AC$410,1)</f>
        <v>0</v>
      </c>
      <c r="AO203">
        <f>SUMIFS('Grid GenerationQueue'!AR$5:AR$410,'Grid GenerationQueue'!$AZ$5:$AZ$410,$B203,'Grid GenerationQueue'!$BA$5:$BA$410,$C203,'Grid GenerationQueue'!$BH$5:$BH$410,"&lt;&gt;"&amp;"")+SUMIFS('Grid GenerationQueue'!AR$5:AR$410,'Grid GenerationQueue'!$AZ$5:$AZ$410,$B203,'Grid GenerationQueue'!$BA$5:$BA$410,$C203,'Grid GenerationQueue'!$BH$5:$BH$410,"",'Grid GenerationQueue'!$AC$5:$AC$410,1)</f>
        <v>0</v>
      </c>
      <c r="AQ203">
        <f>SUMIFS('Grid GenerationQueue'!AG$5:AG$410,'Grid GenerationQueue'!$AZ$5:$AZ$410,$B203,'Grid GenerationQueue'!$BA$5:$BA$410,$C203,'Grid GenerationQueue'!$BK$5:$BK$410,"&gt;0")</f>
        <v>0</v>
      </c>
      <c r="AR203">
        <f>SUMIFS('Grid GenerationQueue'!AH$5:AH$410,'Grid GenerationQueue'!$AZ$5:$AZ$410,$B203,'Grid GenerationQueue'!$BA$5:$BA$410,$C203,'Grid GenerationQueue'!$BK$5:$BK$410,"&gt;0")</f>
        <v>0</v>
      </c>
      <c r="AS203">
        <f>SUMIFS('Grid GenerationQueue'!AI$5:AI$410,'Grid GenerationQueue'!$AZ$5:$AZ$410,$B203,'Grid GenerationQueue'!$BA$5:$BA$410,$C203,'Grid GenerationQueue'!$BK$5:$BK$410,"&gt;0")</f>
        <v>0</v>
      </c>
      <c r="AT203">
        <f>SUMIFS('Grid GenerationQueue'!AJ$5:AJ$410,'Grid GenerationQueue'!$AZ$5:$AZ$410,$B203,'Grid GenerationQueue'!$BA$5:$BA$410,$C203,'Grid GenerationQueue'!$BK$5:$BK$410,"&gt;0")</f>
        <v>0</v>
      </c>
      <c r="AU203">
        <f>SUMIFS('Grid GenerationQueue'!AK$5:AK$410,'Grid GenerationQueue'!$AZ$5:$AZ$410,$B203,'Grid GenerationQueue'!$BA$5:$BA$410,$C203,'Grid GenerationQueue'!$BK$5:$BK$410,"&gt;0")</f>
        <v>0</v>
      </c>
      <c r="AV203">
        <f>SUMIFS('Grid GenerationQueue'!AL$5:AL$410,'Grid GenerationQueue'!$AZ$5:$AZ$410,$B203,'Grid GenerationQueue'!$BA$5:$BA$410,$C203,'Grid GenerationQueue'!$BK$5:$BK$410,"&gt;0")</f>
        <v>0</v>
      </c>
      <c r="AW203">
        <f>SUMIFS('Grid GenerationQueue'!AM$5:AM$410,'Grid GenerationQueue'!$AZ$5:$AZ$410,$B203,'Grid GenerationQueue'!$BA$5:$BA$410,$C203,'Grid GenerationQueue'!$BK$5:$BK$410,"&gt;0")</f>
        <v>0</v>
      </c>
      <c r="AX203">
        <f>SUMIFS('Grid GenerationQueue'!AN$5:AN$410,'Grid GenerationQueue'!$AZ$5:$AZ$410,$B203,'Grid GenerationQueue'!$BA$5:$BA$410,$C203,'Grid GenerationQueue'!$BK$5:$BK$410,"&gt;0")</f>
        <v>0</v>
      </c>
      <c r="AY203">
        <f>SUMIFS('Grid GenerationQueue'!AO$5:AO$410,'Grid GenerationQueue'!$AZ$5:$AZ$410,$B203,'Grid GenerationQueue'!$BA$5:$BA$410,$C203,'Grid GenerationQueue'!$BK$5:$BK$410,"&gt;0")</f>
        <v>0</v>
      </c>
      <c r="AZ203">
        <f>SUMIFS('Grid GenerationQueue'!AP$5:AP$410,'Grid GenerationQueue'!$AZ$5:$AZ$410,$B203,'Grid GenerationQueue'!$BA$5:$BA$410,$C203,'Grid GenerationQueue'!$BK$5:$BK$410,"&gt;0")</f>
        <v>0</v>
      </c>
      <c r="BA203">
        <f>SUMIFS('Grid GenerationQueue'!AQ$5:AQ$410,'Grid GenerationQueue'!$AZ$5:$AZ$410,$B203,'Grid GenerationQueue'!$BA$5:$BA$410,$C203,'Grid GenerationQueue'!$BK$5:$BK$410,"&gt;0")</f>
        <v>0</v>
      </c>
      <c r="BB203">
        <f>SUMIFS('Grid GenerationQueue'!AR$5:AR$410,'Grid GenerationQueue'!$AZ$5:$AZ$410,$B203,'Grid GenerationQueue'!$BA$5:$BA$410,$C203,'Grid GenerationQueue'!$BK$5:$BK$410,"&gt;0")</f>
        <v>0</v>
      </c>
      <c r="BD203">
        <f>SUMIFS('Grid GenerationQueue'!AG$5:AG$410,'Grid GenerationQueue'!$AZ$5:$AZ$410,$B203,'Grid GenerationQueue'!$BA$5:$BA$410,$C203,'Grid GenerationQueue'!$BD$5:$BD$410,"&lt;="&amp;$BE$3)</f>
        <v>0</v>
      </c>
      <c r="BE203">
        <f>SUMIFS('Grid GenerationQueue'!AH$5:AH$410,'Grid GenerationQueue'!$AZ$5:$AZ$410,$B203,'Grid GenerationQueue'!$BA$5:$BA$410,$C203,'Grid GenerationQueue'!$BD$5:$BD$410,"&lt;="&amp;$BE$3)</f>
        <v>0</v>
      </c>
      <c r="BF203">
        <f>SUMIFS('Grid GenerationQueue'!AI$5:AI$410,'Grid GenerationQueue'!$AZ$5:$AZ$410,$B203,'Grid GenerationQueue'!$BA$5:$BA$410,$C203,'Grid GenerationQueue'!$BD$5:$BD$410,"&lt;="&amp;$BE$3)</f>
        <v>0</v>
      </c>
      <c r="BG203">
        <f>SUMIFS('Grid GenerationQueue'!AJ$5:AJ$410,'Grid GenerationQueue'!$AZ$5:$AZ$410,$B203,'Grid GenerationQueue'!$BA$5:$BA$410,$C203,'Grid GenerationQueue'!$BD$5:$BD$410,"&lt;="&amp;$BE$3)</f>
        <v>0</v>
      </c>
      <c r="BH203">
        <f>SUMIFS('Grid GenerationQueue'!AK$5:AK$410,'Grid GenerationQueue'!$AZ$5:$AZ$410,$B203,'Grid GenerationQueue'!$BA$5:$BA$410,$C203,'Grid GenerationQueue'!$BD$5:$BD$410,"&lt;="&amp;$BE$3)</f>
        <v>0</v>
      </c>
      <c r="BI203">
        <f>SUMIFS('Grid GenerationQueue'!AL$5:AL$410,'Grid GenerationQueue'!$AZ$5:$AZ$410,$B203,'Grid GenerationQueue'!$BA$5:$BA$410,$C203,'Grid GenerationQueue'!$BD$5:$BD$410,"&lt;="&amp;$BE$3)</f>
        <v>0</v>
      </c>
      <c r="BJ203">
        <f>SUMIFS('Grid GenerationQueue'!AM$5:AM$410,'Grid GenerationQueue'!$AZ$5:$AZ$410,$B203,'Grid GenerationQueue'!$BA$5:$BA$410,$C203,'Grid GenerationQueue'!$BD$5:$BD$410,"&lt;="&amp;$BE$3)</f>
        <v>0</v>
      </c>
      <c r="BK203">
        <f>SUMIFS('Grid GenerationQueue'!AN$5:AN$410,'Grid GenerationQueue'!$AZ$5:$AZ$410,$B203,'Grid GenerationQueue'!$BA$5:$BA$410,$C203,'Grid GenerationQueue'!$BD$5:$BD$410,"&lt;="&amp;$BE$3)</f>
        <v>0</v>
      </c>
      <c r="BL203">
        <f>SUMIFS('Grid GenerationQueue'!AO$5:AO$410,'Grid GenerationQueue'!$AZ$5:$AZ$410,$B203,'Grid GenerationQueue'!$BA$5:$BA$410,$C203,'Grid GenerationQueue'!$BD$5:$BD$410,"&lt;="&amp;$BE$3)</f>
        <v>0</v>
      </c>
      <c r="BM203">
        <f>SUMIFS('Grid GenerationQueue'!AP$5:AP$410,'Grid GenerationQueue'!$AZ$5:$AZ$410,$B203,'Grid GenerationQueue'!$BA$5:$BA$410,$C203,'Grid GenerationQueue'!$BD$5:$BD$410,"&lt;="&amp;$BE$3)</f>
        <v>0</v>
      </c>
      <c r="BN203">
        <f>SUMIFS('Grid GenerationQueue'!AQ$5:AQ$410,'Grid GenerationQueue'!$AZ$5:$AZ$410,$B203,'Grid GenerationQueue'!$BA$5:$BA$410,$C203,'Grid GenerationQueue'!$BD$5:$BD$410,"&lt;="&amp;$BE$3)</f>
        <v>0</v>
      </c>
      <c r="BO203">
        <f>SUMIFS('Grid GenerationQueue'!AR$5:AR$410,'Grid GenerationQueue'!$AZ$5:$AZ$410,$B203,'Grid GenerationQueue'!$BA$5:$BA$410,$C203,'Grid GenerationQueue'!$BD$5:$BD$410,"&lt;="&amp;$BE$3)</f>
        <v>0</v>
      </c>
      <c r="BQ203">
        <f>SUMIFS('Grid GenerationQueue'!AG$5:AG$410,'Grid GenerationQueue'!$AZ$5:$AZ$410,$B203,'Grid GenerationQueue'!$BA$5:$BA$410,$C203,'Grid GenerationQueue'!$BJ$5:$BJ$410,"Executed",'Grid GenerationQueue'!$BD$5:$BD$410,"&lt;="&amp;$BE$3)</f>
        <v>0</v>
      </c>
      <c r="BR203">
        <f>SUMIFS('Grid GenerationQueue'!AH$5:AH$410,'Grid GenerationQueue'!$AZ$5:$AZ$410,$B203,'Grid GenerationQueue'!$BA$5:$BA$410,$C203,'Grid GenerationQueue'!$BJ$5:$BJ$410,"Executed",'Grid GenerationQueue'!$BD$5:$BD$410,"&lt;="&amp;$BE$3)</f>
        <v>0</v>
      </c>
      <c r="BS203">
        <f>SUMIFS('Grid GenerationQueue'!AI$5:AI$410,'Grid GenerationQueue'!$AZ$5:$AZ$410,$B203,'Grid GenerationQueue'!$BA$5:$BA$410,$C203,'Grid GenerationQueue'!$BJ$5:$BJ$410,"Executed",'Grid GenerationQueue'!$BD$5:$BD$410,"&lt;="&amp;$BE$3)</f>
        <v>0</v>
      </c>
      <c r="BT203">
        <f>SUMIFS('Grid GenerationQueue'!AJ$5:AJ$410,'Grid GenerationQueue'!$AZ$5:$AZ$410,$B203,'Grid GenerationQueue'!$BA$5:$BA$410,$C203,'Grid GenerationQueue'!$BJ$5:$BJ$410,"Executed",'Grid GenerationQueue'!$BD$5:$BD$410,"&lt;="&amp;$BE$3)</f>
        <v>0</v>
      </c>
      <c r="BU203">
        <f>SUMIFS('Grid GenerationQueue'!AK$5:AK$410,'Grid GenerationQueue'!$AZ$5:$AZ$410,$B203,'Grid GenerationQueue'!$BA$5:$BA$410,$C203,'Grid GenerationQueue'!$BJ$5:$BJ$410,"Executed",'Grid GenerationQueue'!$BD$5:$BD$410,"&lt;="&amp;$BE$3)</f>
        <v>0</v>
      </c>
      <c r="BV203">
        <f>SUMIFS('Grid GenerationQueue'!AL$5:AL$410,'Grid GenerationQueue'!$AZ$5:$AZ$410,$B203,'Grid GenerationQueue'!$BA$5:$BA$410,$C203,'Grid GenerationQueue'!$BJ$5:$BJ$410,"Executed",'Grid GenerationQueue'!$BD$5:$BD$410,"&lt;="&amp;$BE$3)</f>
        <v>0</v>
      </c>
      <c r="BW203">
        <f>SUMIFS('Grid GenerationQueue'!AM$5:AM$410,'Grid GenerationQueue'!$AZ$5:$AZ$410,$B203,'Grid GenerationQueue'!$BA$5:$BA$410,$C203,'Grid GenerationQueue'!$BJ$5:$BJ$410,"Executed",'Grid GenerationQueue'!$BD$5:$BD$410,"&lt;="&amp;$BE$3)</f>
        <v>0</v>
      </c>
      <c r="BX203">
        <f>SUMIFS('Grid GenerationQueue'!AN$5:AN$410,'Grid GenerationQueue'!$AZ$5:$AZ$410,$B203,'Grid GenerationQueue'!$BA$5:$BA$410,$C203,'Grid GenerationQueue'!$BJ$5:$BJ$410,"Executed",'Grid GenerationQueue'!$BD$5:$BD$410,"&lt;="&amp;$BE$3)</f>
        <v>0</v>
      </c>
      <c r="BY203">
        <f>SUMIFS('Grid GenerationQueue'!AO$5:AO$410,'Grid GenerationQueue'!$AZ$5:$AZ$410,$B203,'Grid GenerationQueue'!$BA$5:$BA$410,$C203,'Grid GenerationQueue'!$BJ$5:$BJ$410,"Executed",'Grid GenerationQueue'!$BD$5:$BD$410,"&lt;="&amp;$BE$3)</f>
        <v>0</v>
      </c>
      <c r="BZ203">
        <f>SUMIFS('Grid GenerationQueue'!AP$5:AP$410,'Grid GenerationQueue'!$AZ$5:$AZ$410,$B203,'Grid GenerationQueue'!$BA$5:$BA$410,$C203,'Grid GenerationQueue'!$BJ$5:$BJ$410,"Executed",'Grid GenerationQueue'!$BD$5:$BD$410,"&lt;="&amp;$BE$3)</f>
        <v>0</v>
      </c>
      <c r="CA203">
        <f>SUMIFS('Grid GenerationQueue'!AQ$5:AQ$410,'Grid GenerationQueue'!$AZ$5:$AZ$410,$B203,'Grid GenerationQueue'!$BA$5:$BA$410,$C203,'Grid GenerationQueue'!$BJ$5:$BJ$410,"Executed",'Grid GenerationQueue'!$BD$5:$BD$410,"&lt;="&amp;$BE$3)</f>
        <v>0</v>
      </c>
      <c r="CB203">
        <f>SUMIFS('Grid GenerationQueue'!AR$5:AR$410,'Grid GenerationQueue'!$AZ$5:$AZ$410,$B203,'Grid GenerationQueue'!$BA$5:$BA$410,$C203,'Grid GenerationQueue'!$BJ$5:$BJ$410,"Executed",'Grid GenerationQueue'!$BD$5:$BD$410,"&lt;="&amp;$BE$3)</f>
        <v>0</v>
      </c>
      <c r="CD203">
        <f>SUMIFS('Grid GenerationQueue'!AG$5:AG$410,'Grid GenerationQueue'!$AZ$5:$AZ$410,$B203,'Grid GenerationQueue'!$BA$5:$BA$410,$C203,'Grid GenerationQueue'!$BH$5:$BH$410,"&lt;&gt;"&amp;"",'Grid GenerationQueue'!$BD$5:$BD$410,"&lt;="&amp;$BE$3)</f>
        <v>0</v>
      </c>
      <c r="CE203">
        <f>SUMIFS('Grid GenerationQueue'!AH$5:AH$410,'Grid GenerationQueue'!$AZ$5:$AZ$410,$B203,'Grid GenerationQueue'!$BA$5:$BA$410,$C203,'Grid GenerationQueue'!$BH$5:$BH$410,"&lt;&gt;"&amp;"",'Grid GenerationQueue'!$BD$5:$BD$410,"&lt;="&amp;$BE$3)</f>
        <v>0</v>
      </c>
      <c r="CF203">
        <f>SUMIFS('Grid GenerationQueue'!AI$5:AI$410,'Grid GenerationQueue'!$AZ$5:$AZ$410,$B203,'Grid GenerationQueue'!$BA$5:$BA$410,$C203,'Grid GenerationQueue'!$BH$5:$BH$410,"&lt;&gt;"&amp;"",'Grid GenerationQueue'!$BD$5:$BD$410,"&lt;="&amp;$BE$3)</f>
        <v>0</v>
      </c>
      <c r="CG203">
        <f>SUMIFS('Grid GenerationQueue'!AJ$5:AJ$410,'Grid GenerationQueue'!$AZ$5:$AZ$410,$B203,'Grid GenerationQueue'!$BA$5:$BA$410,$C203,'Grid GenerationQueue'!$BH$5:$BH$410,"&lt;&gt;"&amp;"",'Grid GenerationQueue'!$BD$5:$BD$410,"&lt;="&amp;$BE$3)</f>
        <v>0</v>
      </c>
      <c r="CH203">
        <f>SUMIFS('Grid GenerationQueue'!AK$5:AK$410,'Grid GenerationQueue'!$AZ$5:$AZ$410,$B203,'Grid GenerationQueue'!$BA$5:$BA$410,$C203,'Grid GenerationQueue'!$BH$5:$BH$410,"&lt;&gt;"&amp;"",'Grid GenerationQueue'!$BD$5:$BD$410,"&lt;="&amp;$BE$3)</f>
        <v>0</v>
      </c>
      <c r="CI203">
        <f>SUMIFS('Grid GenerationQueue'!AL$5:AL$410,'Grid GenerationQueue'!$AZ$5:$AZ$410,$B203,'Grid GenerationQueue'!$BA$5:$BA$410,$C203,'Grid GenerationQueue'!$BH$5:$BH$410,"&lt;&gt;"&amp;"",'Grid GenerationQueue'!$BD$5:$BD$410,"&lt;="&amp;$BE$3)</f>
        <v>0</v>
      </c>
      <c r="CJ203">
        <f>SUMIFS('Grid GenerationQueue'!AM$5:AM$410,'Grid GenerationQueue'!$AZ$5:$AZ$410,$B203,'Grid GenerationQueue'!$BA$5:$BA$410,$C203,'Grid GenerationQueue'!$BH$5:$BH$410,"&lt;&gt;"&amp;"",'Grid GenerationQueue'!$BD$5:$BD$410,"&lt;="&amp;$BE$3)</f>
        <v>0</v>
      </c>
      <c r="CK203">
        <f>SUMIFS('Grid GenerationQueue'!AN$5:AN$410,'Grid GenerationQueue'!$AZ$5:$AZ$410,$B203,'Grid GenerationQueue'!$BA$5:$BA$410,$C203,'Grid GenerationQueue'!$BH$5:$BH$410,"&lt;&gt;"&amp;"",'Grid GenerationQueue'!$BD$5:$BD$410,"&lt;="&amp;$BE$3)</f>
        <v>0</v>
      </c>
      <c r="CL203">
        <f>SUMIFS('Grid GenerationQueue'!AO$5:AO$410,'Grid GenerationQueue'!$AZ$5:$AZ$410,$B203,'Grid GenerationQueue'!$BA$5:$BA$410,$C203,'Grid GenerationQueue'!$BH$5:$BH$410,"&lt;&gt;"&amp;"",'Grid GenerationQueue'!$BD$5:$BD$410,"&lt;="&amp;$BE$3)</f>
        <v>0</v>
      </c>
      <c r="CM203">
        <f>SUMIFS('Grid GenerationQueue'!AP$5:AP$410,'Grid GenerationQueue'!$AZ$5:$AZ$410,$B203,'Grid GenerationQueue'!$BA$5:$BA$410,$C203,'Grid GenerationQueue'!$BH$5:$BH$410,"&lt;&gt;"&amp;"",'Grid GenerationQueue'!$BD$5:$BD$410,"&lt;="&amp;$BE$3)</f>
        <v>0</v>
      </c>
      <c r="CN203">
        <f>SUMIFS('Grid GenerationQueue'!AQ$5:AQ$410,'Grid GenerationQueue'!$AZ$5:$AZ$410,$B203,'Grid GenerationQueue'!$BA$5:$BA$410,$C203,'Grid GenerationQueue'!$BH$5:$BH$410,"&lt;&gt;"&amp;"",'Grid GenerationQueue'!$BD$5:$BD$410,"&lt;="&amp;$BE$3)</f>
        <v>0</v>
      </c>
      <c r="CO203">
        <f>SUMIFS('Grid GenerationQueue'!AR$5:AR$410,'Grid GenerationQueue'!$AZ$5:$AZ$410,$B203,'Grid GenerationQueue'!$BA$5:$BA$410,$C203,'Grid GenerationQueue'!$BH$5:$BH$410,"&lt;&gt;"&amp;"",'Grid GenerationQueue'!$BD$5:$BD$410,"&lt;="&amp;$BE$3)</f>
        <v>0</v>
      </c>
      <c r="CQ203">
        <f>SUMIFS('Grid GenerationQueue'!AG$5:AG$410,'Grid GenerationQueue'!$AZ$5:$AZ$410,$B203,'Grid GenerationQueue'!$BA$5:$BA$410,$C203,'Grid GenerationQueue'!$BK$5:$BK$410,"&gt;0",'Grid GenerationQueue'!$BD$5:$BD$410,"&lt;="&amp;$BE$3)</f>
        <v>0</v>
      </c>
      <c r="CR203">
        <f>SUMIFS('Grid GenerationQueue'!AH$5:AH$410,'Grid GenerationQueue'!$AZ$5:$AZ$410,$B203,'Grid GenerationQueue'!$BA$5:$BA$410,$C203,'Grid GenerationQueue'!$BK$5:$BK$410,"&gt;0",'Grid GenerationQueue'!$BD$5:$BD$410,"&lt;="&amp;$BE$3)</f>
        <v>0</v>
      </c>
      <c r="CS203">
        <f>SUMIFS('Grid GenerationQueue'!AI$5:AI$410,'Grid GenerationQueue'!$AZ$5:$AZ$410,$B203,'Grid GenerationQueue'!$BA$5:$BA$410,$C203,'Grid GenerationQueue'!$BK$5:$BK$410,"&gt;0",'Grid GenerationQueue'!$BD$5:$BD$410,"&lt;="&amp;$BE$3)</f>
        <v>0</v>
      </c>
      <c r="CT203">
        <f>SUMIFS('Grid GenerationQueue'!AJ$5:AJ$410,'Grid GenerationQueue'!$AZ$5:$AZ$410,$B203,'Grid GenerationQueue'!$BA$5:$BA$410,$C203,'Grid GenerationQueue'!$BK$5:$BK$410,"&gt;0",'Grid GenerationQueue'!$BD$5:$BD$410,"&lt;="&amp;$BE$3)</f>
        <v>0</v>
      </c>
      <c r="CU203">
        <f>SUMIFS('Grid GenerationQueue'!AK$5:AK$410,'Grid GenerationQueue'!$AZ$5:$AZ$410,$B203,'Grid GenerationQueue'!$BA$5:$BA$410,$C203,'Grid GenerationQueue'!$BK$5:$BK$410,"&gt;0",'Grid GenerationQueue'!$BD$5:$BD$410,"&lt;="&amp;$BE$3)</f>
        <v>0</v>
      </c>
      <c r="CV203">
        <f>SUMIFS('Grid GenerationQueue'!AL$5:AL$410,'Grid GenerationQueue'!$AZ$5:$AZ$410,$B203,'Grid GenerationQueue'!$BA$5:$BA$410,$C203,'Grid GenerationQueue'!$BK$5:$BK$410,"&gt;0",'Grid GenerationQueue'!$BD$5:$BD$410,"&lt;="&amp;$BE$3)</f>
        <v>0</v>
      </c>
      <c r="CW203">
        <f>SUMIFS('Grid GenerationQueue'!AM$5:AM$410,'Grid GenerationQueue'!$AZ$5:$AZ$410,$B203,'Grid GenerationQueue'!$BA$5:$BA$410,$C203,'Grid GenerationQueue'!$BK$5:$BK$410,"&gt;0",'Grid GenerationQueue'!$BD$5:$BD$410,"&lt;="&amp;$BE$3)</f>
        <v>0</v>
      </c>
      <c r="CX203">
        <f>SUMIFS('Grid GenerationQueue'!AN$5:AN$410,'Grid GenerationQueue'!$AZ$5:$AZ$410,$B203,'Grid GenerationQueue'!$BA$5:$BA$410,$C203,'Grid GenerationQueue'!$BK$5:$BK$410,"&gt;0",'Grid GenerationQueue'!$BD$5:$BD$410,"&lt;="&amp;$BE$3)</f>
        <v>0</v>
      </c>
      <c r="CY203">
        <f>SUMIFS('Grid GenerationQueue'!AO$5:AO$410,'Grid GenerationQueue'!$AZ$5:$AZ$410,$B203,'Grid GenerationQueue'!$BA$5:$BA$410,$C203,'Grid GenerationQueue'!$BK$5:$BK$410,"&gt;0",'Grid GenerationQueue'!$BD$5:$BD$410,"&lt;="&amp;$BE$3)</f>
        <v>0</v>
      </c>
      <c r="CZ203">
        <f>SUMIFS('Grid GenerationQueue'!AP$5:AP$410,'Grid GenerationQueue'!$AZ$5:$AZ$410,$B203,'Grid GenerationQueue'!$BA$5:$BA$410,$C203,'Grid GenerationQueue'!$BK$5:$BK$410,"&gt;0",'Grid GenerationQueue'!$BD$5:$BD$410,"&lt;="&amp;$BE$3)</f>
        <v>0</v>
      </c>
      <c r="DA203">
        <f>SUMIFS('Grid GenerationQueue'!AQ$5:AQ$410,'Grid GenerationQueue'!$AZ$5:$AZ$410,$B203,'Grid GenerationQueue'!$BA$5:$BA$410,$C203,'Grid GenerationQueue'!$BK$5:$BK$410,"&gt;0",'Grid GenerationQueue'!$BD$5:$BD$410,"&lt;="&amp;$BE$3)</f>
        <v>0</v>
      </c>
      <c r="DB203">
        <f>SUMIFS('Grid GenerationQueue'!AR$5:AR$410,'Grid GenerationQueue'!$AZ$5:$AZ$410,$B203,'Grid GenerationQueue'!$BA$5:$BA$410,$C203,'Grid GenerationQueue'!$BK$5:$BK$410,"&gt;0",'Grid GenerationQueue'!$BD$5:$BD$410,"&lt;="&amp;$BE$3)</f>
        <v>0</v>
      </c>
    </row>
    <row r="204" spans="1:106" x14ac:dyDescent="0.35">
      <c r="A204" t="s">
        <v>4745</v>
      </c>
      <c r="B204" t="s">
        <v>4852</v>
      </c>
      <c r="C204">
        <v>115</v>
      </c>
      <c r="D204">
        <f>SUMIFS('Grid GenerationQueue'!AG$5:AG$410,'Grid GenerationQueue'!$AZ$5:$AZ$410,$B204,'Grid GenerationQueue'!$BA$5:$BA$410,$C204)</f>
        <v>0</v>
      </c>
      <c r="E204">
        <f>SUMIFS('Grid GenerationQueue'!AH$5:AH$410,'Grid GenerationQueue'!$AZ$5:$AZ$410,$B204,'Grid GenerationQueue'!$BA$5:$BA$410,$C204)</f>
        <v>0</v>
      </c>
      <c r="F204">
        <f>SUMIFS('Grid GenerationQueue'!AI$5:AI$410,'Grid GenerationQueue'!$AZ$5:$AZ$410,$B204,'Grid GenerationQueue'!$BA$5:$BA$410,$C204)</f>
        <v>0</v>
      </c>
      <c r="G204">
        <f>SUMIFS('Grid GenerationQueue'!AJ$5:AJ$410,'Grid GenerationQueue'!$AZ$5:$AZ$410,$B204,'Grid GenerationQueue'!$BA$5:$BA$410,$C204)</f>
        <v>0</v>
      </c>
      <c r="H204">
        <f>SUMIFS('Grid GenerationQueue'!AK$5:AK$410,'Grid GenerationQueue'!$AZ$5:$AZ$410,$B204,'Grid GenerationQueue'!$BA$5:$BA$410,$C204)</f>
        <v>0</v>
      </c>
      <c r="I204">
        <f>SUMIFS('Grid GenerationQueue'!AL$5:AL$410,'Grid GenerationQueue'!$AZ$5:$AZ$410,$B204,'Grid GenerationQueue'!$BA$5:$BA$410,$C204)</f>
        <v>0</v>
      </c>
      <c r="J204">
        <f>SUMIFS('Grid GenerationQueue'!AM$5:AM$410,'Grid GenerationQueue'!$AZ$5:$AZ$410,$B204,'Grid GenerationQueue'!$BA$5:$BA$410,$C204)</f>
        <v>0</v>
      </c>
      <c r="K204">
        <f>SUMIFS('Grid GenerationQueue'!AN$5:AN$410,'Grid GenerationQueue'!$AZ$5:$AZ$410,$B204,'Grid GenerationQueue'!$BA$5:$BA$410,$C204)</f>
        <v>0</v>
      </c>
      <c r="L204">
        <f>SUMIFS('Grid GenerationQueue'!AO$5:AO$410,'Grid GenerationQueue'!$AZ$5:$AZ$410,$B204,'Grid GenerationQueue'!$BA$5:$BA$410,$C204)</f>
        <v>0</v>
      </c>
      <c r="M204">
        <f>SUMIFS('Grid GenerationQueue'!AP$5:AP$410,'Grid GenerationQueue'!$AZ$5:$AZ$410,$B204,'Grid GenerationQueue'!$BA$5:$BA$410,$C204)</f>
        <v>0</v>
      </c>
      <c r="N204">
        <f>SUMIFS('Grid GenerationQueue'!AQ$5:AQ$410,'Grid GenerationQueue'!$AZ$5:$AZ$410,$B204,'Grid GenerationQueue'!$BA$5:$BA$410,$C204)</f>
        <v>0</v>
      </c>
      <c r="O204">
        <f>SUMIFS('Grid GenerationQueue'!AR$5:AR$410,'Grid GenerationQueue'!$AZ$5:$AZ$410,$B204,'Grid GenerationQueue'!$BA$5:$BA$410,$C204)</f>
        <v>0</v>
      </c>
      <c r="Q204">
        <f>SUMIFS('Grid GenerationQueue'!AG$5:AG$410,'Grid GenerationQueue'!$AZ$5:$AZ$410,$B204,'Grid GenerationQueue'!$BA$5:$BA$410,$C204,'Grid GenerationQueue'!$BJ$5:$BJ$410,"Executed")</f>
        <v>0</v>
      </c>
      <c r="R204">
        <f>SUMIFS('Grid GenerationQueue'!AH$5:AH$410,'Grid GenerationQueue'!$AZ$5:$AZ$410,$B204,'Grid GenerationQueue'!$BA$5:$BA$410,$C204,'Grid GenerationQueue'!$BJ$5:$BJ$410,"Executed")</f>
        <v>0</v>
      </c>
      <c r="S204">
        <f>SUMIFS('Grid GenerationQueue'!AI$5:AI$410,'Grid GenerationQueue'!$AZ$5:$AZ$410,$B204,'Grid GenerationQueue'!$BA$5:$BA$410,$C204,'Grid GenerationQueue'!$BJ$5:$BJ$410,"Executed")</f>
        <v>0</v>
      </c>
      <c r="T204">
        <f>SUMIFS('Grid GenerationQueue'!AJ$5:AJ$410,'Grid GenerationQueue'!$AZ$5:$AZ$410,$B204,'Grid GenerationQueue'!$BA$5:$BA$410,$C204,'Grid GenerationQueue'!$BJ$5:$BJ$410,"Executed")</f>
        <v>0</v>
      </c>
      <c r="U204">
        <f>SUMIFS('Grid GenerationQueue'!AK$5:AK$410,'Grid GenerationQueue'!$AZ$5:$AZ$410,$B204,'Grid GenerationQueue'!$BA$5:$BA$410,$C204,'Grid GenerationQueue'!$BJ$5:$BJ$410,"Executed")</f>
        <v>0</v>
      </c>
      <c r="V204">
        <f>SUMIFS('Grid GenerationQueue'!AL$5:AL$410,'Grid GenerationQueue'!$AZ$5:$AZ$410,$B204,'Grid GenerationQueue'!$BA$5:$BA$410,$C204,'Grid GenerationQueue'!$BJ$5:$BJ$410,"Executed")</f>
        <v>0</v>
      </c>
      <c r="W204">
        <f>SUMIFS('Grid GenerationQueue'!AM$5:AM$410,'Grid GenerationQueue'!$AZ$5:$AZ$410,$B204,'Grid GenerationQueue'!$BA$5:$BA$410,$C204,'Grid GenerationQueue'!$BJ$5:$BJ$410,"Executed")</f>
        <v>0</v>
      </c>
      <c r="X204">
        <f>SUMIFS('Grid GenerationQueue'!AN$5:AN$410,'Grid GenerationQueue'!$AZ$5:$AZ$410,$B204,'Grid GenerationQueue'!$BA$5:$BA$410,$C204,'Grid GenerationQueue'!$BJ$5:$BJ$410,"Executed")</f>
        <v>0</v>
      </c>
      <c r="Y204">
        <f>SUMIFS('Grid GenerationQueue'!AO$5:AO$410,'Grid GenerationQueue'!$AZ$5:$AZ$410,$B204,'Grid GenerationQueue'!$BA$5:$BA$410,$C204,'Grid GenerationQueue'!$BJ$5:$BJ$410,"Executed")</f>
        <v>0</v>
      </c>
      <c r="Z204">
        <f>SUMIFS('Grid GenerationQueue'!AP$5:AP$410,'Grid GenerationQueue'!$AZ$5:$AZ$410,$B204,'Grid GenerationQueue'!$BA$5:$BA$410,$C204,'Grid GenerationQueue'!$BJ$5:$BJ$410,"Executed")</f>
        <v>0</v>
      </c>
      <c r="AA204">
        <f>SUMIFS('Grid GenerationQueue'!AQ$5:AQ$410,'Grid GenerationQueue'!$AZ$5:$AZ$410,$B204,'Grid GenerationQueue'!$BA$5:$BA$410,$C204,'Grid GenerationQueue'!$BJ$5:$BJ$410,"Executed")</f>
        <v>0</v>
      </c>
      <c r="AB204">
        <f>SUMIFS('Grid GenerationQueue'!AR$5:AR$410,'Grid GenerationQueue'!$AZ$5:$AZ$410,$B204,'Grid GenerationQueue'!$BA$5:$BA$410,$C204,'Grid GenerationQueue'!$BJ$5:$BJ$410,"Executed")</f>
        <v>0</v>
      </c>
      <c r="AD204">
        <f>SUMIFS('Grid GenerationQueue'!AG$5:AG$410,'Grid GenerationQueue'!$AZ$5:$AZ$410,$B204,'Grid GenerationQueue'!$BA$5:$BA$410,$C204,'Grid GenerationQueue'!$BH$5:$BH$410,"&lt;&gt;"&amp;"")+SUMIFS('Grid GenerationQueue'!AG$5:AG$410,'Grid GenerationQueue'!$AZ$5:$AZ$410,$B204,'Grid GenerationQueue'!$BA$5:$BA$410,$C204,'Grid GenerationQueue'!$BH$5:$BH$410,"",'Grid GenerationQueue'!$AC$5:$AC$410,1)</f>
        <v>0</v>
      </c>
      <c r="AE204">
        <f>SUMIFS('Grid GenerationQueue'!AH$5:AH$410,'Grid GenerationQueue'!$AZ$5:$AZ$410,$B204,'Grid GenerationQueue'!$BA$5:$BA$410,$C204,'Grid GenerationQueue'!$BH$5:$BH$410,"&lt;&gt;"&amp;"")+SUMIFS('Grid GenerationQueue'!AH$5:AH$410,'Grid GenerationQueue'!$AZ$5:$AZ$410,$B204,'Grid GenerationQueue'!$BA$5:$BA$410,$C204,'Grid GenerationQueue'!$BH$5:$BH$410,"",'Grid GenerationQueue'!$AC$5:$AC$410,1)</f>
        <v>0</v>
      </c>
      <c r="AF204">
        <f>SUMIFS('Grid GenerationQueue'!AI$5:AI$410,'Grid GenerationQueue'!$AZ$5:$AZ$410,$B204,'Grid GenerationQueue'!$BA$5:$BA$410,$C204,'Grid GenerationQueue'!$BH$5:$BH$410,"&lt;&gt;"&amp;"")+SUMIFS('Grid GenerationQueue'!AI$5:AI$410,'Grid GenerationQueue'!$AZ$5:$AZ$410,$B204,'Grid GenerationQueue'!$BA$5:$BA$410,$C204,'Grid GenerationQueue'!$BH$5:$BH$410,"",'Grid GenerationQueue'!$AC$5:$AC$410,1)</f>
        <v>0</v>
      </c>
      <c r="AG204">
        <f>SUMIFS('Grid GenerationQueue'!AJ$5:AJ$410,'Grid GenerationQueue'!$AZ$5:$AZ$410,$B204,'Grid GenerationQueue'!$BA$5:$BA$410,$C204,'Grid GenerationQueue'!$BH$5:$BH$410,"&lt;&gt;"&amp;"")+SUMIFS('Grid GenerationQueue'!AJ$5:AJ$410,'Grid GenerationQueue'!$AZ$5:$AZ$410,$B204,'Grid GenerationQueue'!$BA$5:$BA$410,$C204,'Grid GenerationQueue'!$BH$5:$BH$410,"",'Grid GenerationQueue'!$AC$5:$AC$410,1)</f>
        <v>0</v>
      </c>
      <c r="AH204">
        <f>SUMIFS('Grid GenerationQueue'!AK$5:AK$410,'Grid GenerationQueue'!$AZ$5:$AZ$410,$B204,'Grid GenerationQueue'!$BA$5:$BA$410,$C204,'Grid GenerationQueue'!$BH$5:$BH$410,"&lt;&gt;"&amp;"")+SUMIFS('Grid GenerationQueue'!AK$5:AK$410,'Grid GenerationQueue'!$AZ$5:$AZ$410,$B204,'Grid GenerationQueue'!$BA$5:$BA$410,$C204,'Grid GenerationQueue'!$BH$5:$BH$410,"",'Grid GenerationQueue'!$AC$5:$AC$410,1)</f>
        <v>0</v>
      </c>
      <c r="AI204">
        <f>SUMIFS('Grid GenerationQueue'!AL$5:AL$410,'Grid GenerationQueue'!$AZ$5:$AZ$410,$B204,'Grid GenerationQueue'!$BA$5:$BA$410,$C204,'Grid GenerationQueue'!$BH$5:$BH$410,"&lt;&gt;"&amp;"")+SUMIFS('Grid GenerationQueue'!AL$5:AL$410,'Grid GenerationQueue'!$AZ$5:$AZ$410,$B204,'Grid GenerationQueue'!$BA$5:$BA$410,$C204,'Grid GenerationQueue'!$BH$5:$BH$410,"",'Grid GenerationQueue'!$AC$5:$AC$410,1)</f>
        <v>0</v>
      </c>
      <c r="AJ204">
        <f>SUMIFS('Grid GenerationQueue'!AM$5:AM$410,'Grid GenerationQueue'!$AZ$5:$AZ$410,$B204,'Grid GenerationQueue'!$BA$5:$BA$410,$C204,'Grid GenerationQueue'!$BH$5:$BH$410,"&lt;&gt;"&amp;"")+SUMIFS('Grid GenerationQueue'!AM$5:AM$410,'Grid GenerationQueue'!$AZ$5:$AZ$410,$B204,'Grid GenerationQueue'!$BA$5:$BA$410,$C204,'Grid GenerationQueue'!$BH$5:$BH$410,"",'Grid GenerationQueue'!$AC$5:$AC$410,1)</f>
        <v>0</v>
      </c>
      <c r="AK204">
        <f>SUMIFS('Grid GenerationQueue'!AN$5:AN$410,'Grid GenerationQueue'!$AZ$5:$AZ$410,$B204,'Grid GenerationQueue'!$BA$5:$BA$410,$C204,'Grid GenerationQueue'!$BH$5:$BH$410,"&lt;&gt;"&amp;"")+SUMIFS('Grid GenerationQueue'!AN$5:AN$410,'Grid GenerationQueue'!$AZ$5:$AZ$410,$B204,'Grid GenerationQueue'!$BA$5:$BA$410,$C204,'Grid GenerationQueue'!$BH$5:$BH$410,"",'Grid GenerationQueue'!$AC$5:$AC$410,1)</f>
        <v>0</v>
      </c>
      <c r="AL204">
        <f>SUMIFS('Grid GenerationQueue'!AO$5:AO$410,'Grid GenerationQueue'!$AZ$5:$AZ$410,$B204,'Grid GenerationQueue'!$BA$5:$BA$410,$C204,'Grid GenerationQueue'!$BH$5:$BH$410,"&lt;&gt;"&amp;"")+SUMIFS('Grid GenerationQueue'!AO$5:AO$410,'Grid GenerationQueue'!$AZ$5:$AZ$410,$B204,'Grid GenerationQueue'!$BA$5:$BA$410,$C204,'Grid GenerationQueue'!$BH$5:$BH$410,"",'Grid GenerationQueue'!$AC$5:$AC$410,1)</f>
        <v>0</v>
      </c>
      <c r="AM204">
        <f>SUMIFS('Grid GenerationQueue'!AP$5:AP$410,'Grid GenerationQueue'!$AZ$5:$AZ$410,$B204,'Grid GenerationQueue'!$BA$5:$BA$410,$C204,'Grid GenerationQueue'!$BH$5:$BH$410,"&lt;&gt;"&amp;"")+SUMIFS('Grid GenerationQueue'!AP$5:AP$410,'Grid GenerationQueue'!$AZ$5:$AZ$410,$B204,'Grid GenerationQueue'!$BA$5:$BA$410,$C204,'Grid GenerationQueue'!$BH$5:$BH$410,"",'Grid GenerationQueue'!$AC$5:$AC$410,1)</f>
        <v>0</v>
      </c>
      <c r="AN204">
        <f>SUMIFS('Grid GenerationQueue'!AQ$5:AQ$410,'Grid GenerationQueue'!$AZ$5:$AZ$410,$B204,'Grid GenerationQueue'!$BA$5:$BA$410,$C204,'Grid GenerationQueue'!$BH$5:$BH$410,"&lt;&gt;"&amp;"")+SUMIFS('Grid GenerationQueue'!AQ$5:AQ$410,'Grid GenerationQueue'!$AZ$5:$AZ$410,$B204,'Grid GenerationQueue'!$BA$5:$BA$410,$C204,'Grid GenerationQueue'!$BH$5:$BH$410,"",'Grid GenerationQueue'!$AC$5:$AC$410,1)</f>
        <v>0</v>
      </c>
      <c r="AO204">
        <f>SUMIFS('Grid GenerationQueue'!AR$5:AR$410,'Grid GenerationQueue'!$AZ$5:$AZ$410,$B204,'Grid GenerationQueue'!$BA$5:$BA$410,$C204,'Grid GenerationQueue'!$BH$5:$BH$410,"&lt;&gt;"&amp;"")+SUMIFS('Grid GenerationQueue'!AR$5:AR$410,'Grid GenerationQueue'!$AZ$5:$AZ$410,$B204,'Grid GenerationQueue'!$BA$5:$BA$410,$C204,'Grid GenerationQueue'!$BH$5:$BH$410,"",'Grid GenerationQueue'!$AC$5:$AC$410,1)</f>
        <v>0</v>
      </c>
      <c r="AQ204">
        <f>SUMIFS('Grid GenerationQueue'!AG$5:AG$410,'Grid GenerationQueue'!$AZ$5:$AZ$410,$B204,'Grid GenerationQueue'!$BA$5:$BA$410,$C204,'Grid GenerationQueue'!$BK$5:$BK$410,"&gt;0")</f>
        <v>0</v>
      </c>
      <c r="AR204">
        <f>SUMIFS('Grid GenerationQueue'!AH$5:AH$410,'Grid GenerationQueue'!$AZ$5:$AZ$410,$B204,'Grid GenerationQueue'!$BA$5:$BA$410,$C204,'Grid GenerationQueue'!$BK$5:$BK$410,"&gt;0")</f>
        <v>0</v>
      </c>
      <c r="AS204">
        <f>SUMIFS('Grid GenerationQueue'!AI$5:AI$410,'Grid GenerationQueue'!$AZ$5:$AZ$410,$B204,'Grid GenerationQueue'!$BA$5:$BA$410,$C204,'Grid GenerationQueue'!$BK$5:$BK$410,"&gt;0")</f>
        <v>0</v>
      </c>
      <c r="AT204">
        <f>SUMIFS('Grid GenerationQueue'!AJ$5:AJ$410,'Grid GenerationQueue'!$AZ$5:$AZ$410,$B204,'Grid GenerationQueue'!$BA$5:$BA$410,$C204,'Grid GenerationQueue'!$BK$5:$BK$410,"&gt;0")</f>
        <v>0</v>
      </c>
      <c r="AU204">
        <f>SUMIFS('Grid GenerationQueue'!AK$5:AK$410,'Grid GenerationQueue'!$AZ$5:$AZ$410,$B204,'Grid GenerationQueue'!$BA$5:$BA$410,$C204,'Grid GenerationQueue'!$BK$5:$BK$410,"&gt;0")</f>
        <v>0</v>
      </c>
      <c r="AV204">
        <f>SUMIFS('Grid GenerationQueue'!AL$5:AL$410,'Grid GenerationQueue'!$AZ$5:$AZ$410,$B204,'Grid GenerationQueue'!$BA$5:$BA$410,$C204,'Grid GenerationQueue'!$BK$5:$BK$410,"&gt;0")</f>
        <v>0</v>
      </c>
      <c r="AW204">
        <f>SUMIFS('Grid GenerationQueue'!AM$5:AM$410,'Grid GenerationQueue'!$AZ$5:$AZ$410,$B204,'Grid GenerationQueue'!$BA$5:$BA$410,$C204,'Grid GenerationQueue'!$BK$5:$BK$410,"&gt;0")</f>
        <v>0</v>
      </c>
      <c r="AX204">
        <f>SUMIFS('Grid GenerationQueue'!AN$5:AN$410,'Grid GenerationQueue'!$AZ$5:$AZ$410,$B204,'Grid GenerationQueue'!$BA$5:$BA$410,$C204,'Grid GenerationQueue'!$BK$5:$BK$410,"&gt;0")</f>
        <v>0</v>
      </c>
      <c r="AY204">
        <f>SUMIFS('Grid GenerationQueue'!AO$5:AO$410,'Grid GenerationQueue'!$AZ$5:$AZ$410,$B204,'Grid GenerationQueue'!$BA$5:$BA$410,$C204,'Grid GenerationQueue'!$BK$5:$BK$410,"&gt;0")</f>
        <v>0</v>
      </c>
      <c r="AZ204">
        <f>SUMIFS('Grid GenerationQueue'!AP$5:AP$410,'Grid GenerationQueue'!$AZ$5:$AZ$410,$B204,'Grid GenerationQueue'!$BA$5:$BA$410,$C204,'Grid GenerationQueue'!$BK$5:$BK$410,"&gt;0")</f>
        <v>0</v>
      </c>
      <c r="BA204">
        <f>SUMIFS('Grid GenerationQueue'!AQ$5:AQ$410,'Grid GenerationQueue'!$AZ$5:$AZ$410,$B204,'Grid GenerationQueue'!$BA$5:$BA$410,$C204,'Grid GenerationQueue'!$BK$5:$BK$410,"&gt;0")</f>
        <v>0</v>
      </c>
      <c r="BB204">
        <f>SUMIFS('Grid GenerationQueue'!AR$5:AR$410,'Grid GenerationQueue'!$AZ$5:$AZ$410,$B204,'Grid GenerationQueue'!$BA$5:$BA$410,$C204,'Grid GenerationQueue'!$BK$5:$BK$410,"&gt;0")</f>
        <v>0</v>
      </c>
      <c r="BD204">
        <f>SUMIFS('Grid GenerationQueue'!AG$5:AG$410,'Grid GenerationQueue'!$AZ$5:$AZ$410,$B204,'Grid GenerationQueue'!$BA$5:$BA$410,$C204,'Grid GenerationQueue'!$BD$5:$BD$410,"&lt;="&amp;$BE$3)</f>
        <v>0</v>
      </c>
      <c r="BE204">
        <f>SUMIFS('Grid GenerationQueue'!AH$5:AH$410,'Grid GenerationQueue'!$AZ$5:$AZ$410,$B204,'Grid GenerationQueue'!$BA$5:$BA$410,$C204,'Grid GenerationQueue'!$BD$5:$BD$410,"&lt;="&amp;$BE$3)</f>
        <v>0</v>
      </c>
      <c r="BF204">
        <f>SUMIFS('Grid GenerationQueue'!AI$5:AI$410,'Grid GenerationQueue'!$AZ$5:$AZ$410,$B204,'Grid GenerationQueue'!$BA$5:$BA$410,$C204,'Grid GenerationQueue'!$BD$5:$BD$410,"&lt;="&amp;$BE$3)</f>
        <v>0</v>
      </c>
      <c r="BG204">
        <f>SUMIFS('Grid GenerationQueue'!AJ$5:AJ$410,'Grid GenerationQueue'!$AZ$5:$AZ$410,$B204,'Grid GenerationQueue'!$BA$5:$BA$410,$C204,'Grid GenerationQueue'!$BD$5:$BD$410,"&lt;="&amp;$BE$3)</f>
        <v>0</v>
      </c>
      <c r="BH204">
        <f>SUMIFS('Grid GenerationQueue'!AK$5:AK$410,'Grid GenerationQueue'!$AZ$5:$AZ$410,$B204,'Grid GenerationQueue'!$BA$5:$BA$410,$C204,'Grid GenerationQueue'!$BD$5:$BD$410,"&lt;="&amp;$BE$3)</f>
        <v>0</v>
      </c>
      <c r="BI204">
        <f>SUMIFS('Grid GenerationQueue'!AL$5:AL$410,'Grid GenerationQueue'!$AZ$5:$AZ$410,$B204,'Grid GenerationQueue'!$BA$5:$BA$410,$C204,'Grid GenerationQueue'!$BD$5:$BD$410,"&lt;="&amp;$BE$3)</f>
        <v>0</v>
      </c>
      <c r="BJ204">
        <f>SUMIFS('Grid GenerationQueue'!AM$5:AM$410,'Grid GenerationQueue'!$AZ$5:$AZ$410,$B204,'Grid GenerationQueue'!$BA$5:$BA$410,$C204,'Grid GenerationQueue'!$BD$5:$BD$410,"&lt;="&amp;$BE$3)</f>
        <v>0</v>
      </c>
      <c r="BK204">
        <f>SUMIFS('Grid GenerationQueue'!AN$5:AN$410,'Grid GenerationQueue'!$AZ$5:$AZ$410,$B204,'Grid GenerationQueue'!$BA$5:$BA$410,$C204,'Grid GenerationQueue'!$BD$5:$BD$410,"&lt;="&amp;$BE$3)</f>
        <v>0</v>
      </c>
      <c r="BL204">
        <f>SUMIFS('Grid GenerationQueue'!AO$5:AO$410,'Grid GenerationQueue'!$AZ$5:$AZ$410,$B204,'Grid GenerationQueue'!$BA$5:$BA$410,$C204,'Grid GenerationQueue'!$BD$5:$BD$410,"&lt;="&amp;$BE$3)</f>
        <v>0</v>
      </c>
      <c r="BM204">
        <f>SUMIFS('Grid GenerationQueue'!AP$5:AP$410,'Grid GenerationQueue'!$AZ$5:$AZ$410,$B204,'Grid GenerationQueue'!$BA$5:$BA$410,$C204,'Grid GenerationQueue'!$BD$5:$BD$410,"&lt;="&amp;$BE$3)</f>
        <v>0</v>
      </c>
      <c r="BN204">
        <f>SUMIFS('Grid GenerationQueue'!AQ$5:AQ$410,'Grid GenerationQueue'!$AZ$5:$AZ$410,$B204,'Grid GenerationQueue'!$BA$5:$BA$410,$C204,'Grid GenerationQueue'!$BD$5:$BD$410,"&lt;="&amp;$BE$3)</f>
        <v>0</v>
      </c>
      <c r="BO204">
        <f>SUMIFS('Grid GenerationQueue'!AR$5:AR$410,'Grid GenerationQueue'!$AZ$5:$AZ$410,$B204,'Grid GenerationQueue'!$BA$5:$BA$410,$C204,'Grid GenerationQueue'!$BD$5:$BD$410,"&lt;="&amp;$BE$3)</f>
        <v>0</v>
      </c>
      <c r="BQ204">
        <f>SUMIFS('Grid GenerationQueue'!AG$5:AG$410,'Grid GenerationQueue'!$AZ$5:$AZ$410,$B204,'Grid GenerationQueue'!$BA$5:$BA$410,$C204,'Grid GenerationQueue'!$BJ$5:$BJ$410,"Executed",'Grid GenerationQueue'!$BD$5:$BD$410,"&lt;="&amp;$BE$3)</f>
        <v>0</v>
      </c>
      <c r="BR204">
        <f>SUMIFS('Grid GenerationQueue'!AH$5:AH$410,'Grid GenerationQueue'!$AZ$5:$AZ$410,$B204,'Grid GenerationQueue'!$BA$5:$BA$410,$C204,'Grid GenerationQueue'!$BJ$5:$BJ$410,"Executed",'Grid GenerationQueue'!$BD$5:$BD$410,"&lt;="&amp;$BE$3)</f>
        <v>0</v>
      </c>
      <c r="BS204">
        <f>SUMIFS('Grid GenerationQueue'!AI$5:AI$410,'Grid GenerationQueue'!$AZ$5:$AZ$410,$B204,'Grid GenerationQueue'!$BA$5:$BA$410,$C204,'Grid GenerationQueue'!$BJ$5:$BJ$410,"Executed",'Grid GenerationQueue'!$BD$5:$BD$410,"&lt;="&amp;$BE$3)</f>
        <v>0</v>
      </c>
      <c r="BT204">
        <f>SUMIFS('Grid GenerationQueue'!AJ$5:AJ$410,'Grid GenerationQueue'!$AZ$5:$AZ$410,$B204,'Grid GenerationQueue'!$BA$5:$BA$410,$C204,'Grid GenerationQueue'!$BJ$5:$BJ$410,"Executed",'Grid GenerationQueue'!$BD$5:$BD$410,"&lt;="&amp;$BE$3)</f>
        <v>0</v>
      </c>
      <c r="BU204">
        <f>SUMIFS('Grid GenerationQueue'!AK$5:AK$410,'Grid GenerationQueue'!$AZ$5:$AZ$410,$B204,'Grid GenerationQueue'!$BA$5:$BA$410,$C204,'Grid GenerationQueue'!$BJ$5:$BJ$410,"Executed",'Grid GenerationQueue'!$BD$5:$BD$410,"&lt;="&amp;$BE$3)</f>
        <v>0</v>
      </c>
      <c r="BV204">
        <f>SUMIFS('Grid GenerationQueue'!AL$5:AL$410,'Grid GenerationQueue'!$AZ$5:$AZ$410,$B204,'Grid GenerationQueue'!$BA$5:$BA$410,$C204,'Grid GenerationQueue'!$BJ$5:$BJ$410,"Executed",'Grid GenerationQueue'!$BD$5:$BD$410,"&lt;="&amp;$BE$3)</f>
        <v>0</v>
      </c>
      <c r="BW204">
        <f>SUMIFS('Grid GenerationQueue'!AM$5:AM$410,'Grid GenerationQueue'!$AZ$5:$AZ$410,$B204,'Grid GenerationQueue'!$BA$5:$BA$410,$C204,'Grid GenerationQueue'!$BJ$5:$BJ$410,"Executed",'Grid GenerationQueue'!$BD$5:$BD$410,"&lt;="&amp;$BE$3)</f>
        <v>0</v>
      </c>
      <c r="BX204">
        <f>SUMIFS('Grid GenerationQueue'!AN$5:AN$410,'Grid GenerationQueue'!$AZ$5:$AZ$410,$B204,'Grid GenerationQueue'!$BA$5:$BA$410,$C204,'Grid GenerationQueue'!$BJ$5:$BJ$410,"Executed",'Grid GenerationQueue'!$BD$5:$BD$410,"&lt;="&amp;$BE$3)</f>
        <v>0</v>
      </c>
      <c r="BY204">
        <f>SUMIFS('Grid GenerationQueue'!AO$5:AO$410,'Grid GenerationQueue'!$AZ$5:$AZ$410,$B204,'Grid GenerationQueue'!$BA$5:$BA$410,$C204,'Grid GenerationQueue'!$BJ$5:$BJ$410,"Executed",'Grid GenerationQueue'!$BD$5:$BD$410,"&lt;="&amp;$BE$3)</f>
        <v>0</v>
      </c>
      <c r="BZ204">
        <f>SUMIFS('Grid GenerationQueue'!AP$5:AP$410,'Grid GenerationQueue'!$AZ$5:$AZ$410,$B204,'Grid GenerationQueue'!$BA$5:$BA$410,$C204,'Grid GenerationQueue'!$BJ$5:$BJ$410,"Executed",'Grid GenerationQueue'!$BD$5:$BD$410,"&lt;="&amp;$BE$3)</f>
        <v>0</v>
      </c>
      <c r="CA204">
        <f>SUMIFS('Grid GenerationQueue'!AQ$5:AQ$410,'Grid GenerationQueue'!$AZ$5:$AZ$410,$B204,'Grid GenerationQueue'!$BA$5:$BA$410,$C204,'Grid GenerationQueue'!$BJ$5:$BJ$410,"Executed",'Grid GenerationQueue'!$BD$5:$BD$410,"&lt;="&amp;$BE$3)</f>
        <v>0</v>
      </c>
      <c r="CB204">
        <f>SUMIFS('Grid GenerationQueue'!AR$5:AR$410,'Grid GenerationQueue'!$AZ$5:$AZ$410,$B204,'Grid GenerationQueue'!$BA$5:$BA$410,$C204,'Grid GenerationQueue'!$BJ$5:$BJ$410,"Executed",'Grid GenerationQueue'!$BD$5:$BD$410,"&lt;="&amp;$BE$3)</f>
        <v>0</v>
      </c>
      <c r="CD204">
        <f>SUMIFS('Grid GenerationQueue'!AG$5:AG$410,'Grid GenerationQueue'!$AZ$5:$AZ$410,$B204,'Grid GenerationQueue'!$BA$5:$BA$410,$C204,'Grid GenerationQueue'!$BH$5:$BH$410,"&lt;&gt;"&amp;"",'Grid GenerationQueue'!$BD$5:$BD$410,"&lt;="&amp;$BE$3)</f>
        <v>0</v>
      </c>
      <c r="CE204">
        <f>SUMIFS('Grid GenerationQueue'!AH$5:AH$410,'Grid GenerationQueue'!$AZ$5:$AZ$410,$B204,'Grid GenerationQueue'!$BA$5:$BA$410,$C204,'Grid GenerationQueue'!$BH$5:$BH$410,"&lt;&gt;"&amp;"",'Grid GenerationQueue'!$BD$5:$BD$410,"&lt;="&amp;$BE$3)</f>
        <v>0</v>
      </c>
      <c r="CF204">
        <f>SUMIFS('Grid GenerationQueue'!AI$5:AI$410,'Grid GenerationQueue'!$AZ$5:$AZ$410,$B204,'Grid GenerationQueue'!$BA$5:$BA$410,$C204,'Grid GenerationQueue'!$BH$5:$BH$410,"&lt;&gt;"&amp;"",'Grid GenerationQueue'!$BD$5:$BD$410,"&lt;="&amp;$BE$3)</f>
        <v>0</v>
      </c>
      <c r="CG204">
        <f>SUMIFS('Grid GenerationQueue'!AJ$5:AJ$410,'Grid GenerationQueue'!$AZ$5:$AZ$410,$B204,'Grid GenerationQueue'!$BA$5:$BA$410,$C204,'Grid GenerationQueue'!$BH$5:$BH$410,"&lt;&gt;"&amp;"",'Grid GenerationQueue'!$BD$5:$BD$410,"&lt;="&amp;$BE$3)</f>
        <v>0</v>
      </c>
      <c r="CH204">
        <f>SUMIFS('Grid GenerationQueue'!AK$5:AK$410,'Grid GenerationQueue'!$AZ$5:$AZ$410,$B204,'Grid GenerationQueue'!$BA$5:$BA$410,$C204,'Grid GenerationQueue'!$BH$5:$BH$410,"&lt;&gt;"&amp;"",'Grid GenerationQueue'!$BD$5:$BD$410,"&lt;="&amp;$BE$3)</f>
        <v>0</v>
      </c>
      <c r="CI204">
        <f>SUMIFS('Grid GenerationQueue'!AL$5:AL$410,'Grid GenerationQueue'!$AZ$5:$AZ$410,$B204,'Grid GenerationQueue'!$BA$5:$BA$410,$C204,'Grid GenerationQueue'!$BH$5:$BH$410,"&lt;&gt;"&amp;"",'Grid GenerationQueue'!$BD$5:$BD$410,"&lt;="&amp;$BE$3)</f>
        <v>0</v>
      </c>
      <c r="CJ204">
        <f>SUMIFS('Grid GenerationQueue'!AM$5:AM$410,'Grid GenerationQueue'!$AZ$5:$AZ$410,$B204,'Grid GenerationQueue'!$BA$5:$BA$410,$C204,'Grid GenerationQueue'!$BH$5:$BH$410,"&lt;&gt;"&amp;"",'Grid GenerationQueue'!$BD$5:$BD$410,"&lt;="&amp;$BE$3)</f>
        <v>0</v>
      </c>
      <c r="CK204">
        <f>SUMIFS('Grid GenerationQueue'!AN$5:AN$410,'Grid GenerationQueue'!$AZ$5:$AZ$410,$B204,'Grid GenerationQueue'!$BA$5:$BA$410,$C204,'Grid GenerationQueue'!$BH$5:$BH$410,"&lt;&gt;"&amp;"",'Grid GenerationQueue'!$BD$5:$BD$410,"&lt;="&amp;$BE$3)</f>
        <v>0</v>
      </c>
      <c r="CL204">
        <f>SUMIFS('Grid GenerationQueue'!AO$5:AO$410,'Grid GenerationQueue'!$AZ$5:$AZ$410,$B204,'Grid GenerationQueue'!$BA$5:$BA$410,$C204,'Grid GenerationQueue'!$BH$5:$BH$410,"&lt;&gt;"&amp;"",'Grid GenerationQueue'!$BD$5:$BD$410,"&lt;="&amp;$BE$3)</f>
        <v>0</v>
      </c>
      <c r="CM204">
        <f>SUMIFS('Grid GenerationQueue'!AP$5:AP$410,'Grid GenerationQueue'!$AZ$5:$AZ$410,$B204,'Grid GenerationQueue'!$BA$5:$BA$410,$C204,'Grid GenerationQueue'!$BH$5:$BH$410,"&lt;&gt;"&amp;"",'Grid GenerationQueue'!$BD$5:$BD$410,"&lt;="&amp;$BE$3)</f>
        <v>0</v>
      </c>
      <c r="CN204">
        <f>SUMIFS('Grid GenerationQueue'!AQ$5:AQ$410,'Grid GenerationQueue'!$AZ$5:$AZ$410,$B204,'Grid GenerationQueue'!$BA$5:$BA$410,$C204,'Grid GenerationQueue'!$BH$5:$BH$410,"&lt;&gt;"&amp;"",'Grid GenerationQueue'!$BD$5:$BD$410,"&lt;="&amp;$BE$3)</f>
        <v>0</v>
      </c>
      <c r="CO204">
        <f>SUMIFS('Grid GenerationQueue'!AR$5:AR$410,'Grid GenerationQueue'!$AZ$5:$AZ$410,$B204,'Grid GenerationQueue'!$BA$5:$BA$410,$C204,'Grid GenerationQueue'!$BH$5:$BH$410,"&lt;&gt;"&amp;"",'Grid GenerationQueue'!$BD$5:$BD$410,"&lt;="&amp;$BE$3)</f>
        <v>0</v>
      </c>
      <c r="CQ204">
        <f>SUMIFS('Grid GenerationQueue'!AG$5:AG$410,'Grid GenerationQueue'!$AZ$5:$AZ$410,$B204,'Grid GenerationQueue'!$BA$5:$BA$410,$C204,'Grid GenerationQueue'!$BK$5:$BK$410,"&gt;0",'Grid GenerationQueue'!$BD$5:$BD$410,"&lt;="&amp;$BE$3)</f>
        <v>0</v>
      </c>
      <c r="CR204">
        <f>SUMIFS('Grid GenerationQueue'!AH$5:AH$410,'Grid GenerationQueue'!$AZ$5:$AZ$410,$B204,'Grid GenerationQueue'!$BA$5:$BA$410,$C204,'Grid GenerationQueue'!$BK$5:$BK$410,"&gt;0",'Grid GenerationQueue'!$BD$5:$BD$410,"&lt;="&amp;$BE$3)</f>
        <v>0</v>
      </c>
      <c r="CS204">
        <f>SUMIFS('Grid GenerationQueue'!AI$5:AI$410,'Grid GenerationQueue'!$AZ$5:$AZ$410,$B204,'Grid GenerationQueue'!$BA$5:$BA$410,$C204,'Grid GenerationQueue'!$BK$5:$BK$410,"&gt;0",'Grid GenerationQueue'!$BD$5:$BD$410,"&lt;="&amp;$BE$3)</f>
        <v>0</v>
      </c>
      <c r="CT204">
        <f>SUMIFS('Grid GenerationQueue'!AJ$5:AJ$410,'Grid GenerationQueue'!$AZ$5:$AZ$410,$B204,'Grid GenerationQueue'!$BA$5:$BA$410,$C204,'Grid GenerationQueue'!$BK$5:$BK$410,"&gt;0",'Grid GenerationQueue'!$BD$5:$BD$410,"&lt;="&amp;$BE$3)</f>
        <v>0</v>
      </c>
      <c r="CU204">
        <f>SUMIFS('Grid GenerationQueue'!AK$5:AK$410,'Grid GenerationQueue'!$AZ$5:$AZ$410,$B204,'Grid GenerationQueue'!$BA$5:$BA$410,$C204,'Grid GenerationQueue'!$BK$5:$BK$410,"&gt;0",'Grid GenerationQueue'!$BD$5:$BD$410,"&lt;="&amp;$BE$3)</f>
        <v>0</v>
      </c>
      <c r="CV204">
        <f>SUMIFS('Grid GenerationQueue'!AL$5:AL$410,'Grid GenerationQueue'!$AZ$5:$AZ$410,$B204,'Grid GenerationQueue'!$BA$5:$BA$410,$C204,'Grid GenerationQueue'!$BK$5:$BK$410,"&gt;0",'Grid GenerationQueue'!$BD$5:$BD$410,"&lt;="&amp;$BE$3)</f>
        <v>0</v>
      </c>
      <c r="CW204">
        <f>SUMIFS('Grid GenerationQueue'!AM$5:AM$410,'Grid GenerationQueue'!$AZ$5:$AZ$410,$B204,'Grid GenerationQueue'!$BA$5:$BA$410,$C204,'Grid GenerationQueue'!$BK$5:$BK$410,"&gt;0",'Grid GenerationQueue'!$BD$5:$BD$410,"&lt;="&amp;$BE$3)</f>
        <v>0</v>
      </c>
      <c r="CX204">
        <f>SUMIFS('Grid GenerationQueue'!AN$5:AN$410,'Grid GenerationQueue'!$AZ$5:$AZ$410,$B204,'Grid GenerationQueue'!$BA$5:$BA$410,$C204,'Grid GenerationQueue'!$BK$5:$BK$410,"&gt;0",'Grid GenerationQueue'!$BD$5:$BD$410,"&lt;="&amp;$BE$3)</f>
        <v>0</v>
      </c>
      <c r="CY204">
        <f>SUMIFS('Grid GenerationQueue'!AO$5:AO$410,'Grid GenerationQueue'!$AZ$5:$AZ$410,$B204,'Grid GenerationQueue'!$BA$5:$BA$410,$C204,'Grid GenerationQueue'!$BK$5:$BK$410,"&gt;0",'Grid GenerationQueue'!$BD$5:$BD$410,"&lt;="&amp;$BE$3)</f>
        <v>0</v>
      </c>
      <c r="CZ204">
        <f>SUMIFS('Grid GenerationQueue'!AP$5:AP$410,'Grid GenerationQueue'!$AZ$5:$AZ$410,$B204,'Grid GenerationQueue'!$BA$5:$BA$410,$C204,'Grid GenerationQueue'!$BK$5:$BK$410,"&gt;0",'Grid GenerationQueue'!$BD$5:$BD$410,"&lt;="&amp;$BE$3)</f>
        <v>0</v>
      </c>
      <c r="DA204">
        <f>SUMIFS('Grid GenerationQueue'!AQ$5:AQ$410,'Grid GenerationQueue'!$AZ$5:$AZ$410,$B204,'Grid GenerationQueue'!$BA$5:$BA$410,$C204,'Grid GenerationQueue'!$BK$5:$BK$410,"&gt;0",'Grid GenerationQueue'!$BD$5:$BD$410,"&lt;="&amp;$BE$3)</f>
        <v>0</v>
      </c>
      <c r="DB204">
        <f>SUMIFS('Grid GenerationQueue'!AR$5:AR$410,'Grid GenerationQueue'!$AZ$5:$AZ$410,$B204,'Grid GenerationQueue'!$BA$5:$BA$410,$C204,'Grid GenerationQueue'!$BK$5:$BK$410,"&gt;0",'Grid GenerationQueue'!$BD$5:$BD$410,"&lt;="&amp;$BE$3)</f>
        <v>0</v>
      </c>
    </row>
    <row r="205" spans="1:106" x14ac:dyDescent="0.35">
      <c r="A205" t="s">
        <v>4752</v>
      </c>
      <c r="B205" t="s">
        <v>4853</v>
      </c>
      <c r="C205">
        <v>500</v>
      </c>
      <c r="D205">
        <f>SUMIFS('Grid GenerationQueue'!AG$5:AG$410,'Grid GenerationQueue'!$AZ$5:$AZ$410,$B205,'Grid GenerationQueue'!$BA$5:$BA$410,$C205)</f>
        <v>0</v>
      </c>
      <c r="E205">
        <f>SUMIFS('Grid GenerationQueue'!AH$5:AH$410,'Grid GenerationQueue'!$AZ$5:$AZ$410,$B205,'Grid GenerationQueue'!$BA$5:$BA$410,$C205)</f>
        <v>0</v>
      </c>
      <c r="F205">
        <f>SUMIFS('Grid GenerationQueue'!AI$5:AI$410,'Grid GenerationQueue'!$AZ$5:$AZ$410,$B205,'Grid GenerationQueue'!$BA$5:$BA$410,$C205)</f>
        <v>0</v>
      </c>
      <c r="G205">
        <f>SUMIFS('Grid GenerationQueue'!AJ$5:AJ$410,'Grid GenerationQueue'!$AZ$5:$AZ$410,$B205,'Grid GenerationQueue'!$BA$5:$BA$410,$C205)</f>
        <v>0</v>
      </c>
      <c r="H205">
        <f>SUMIFS('Grid GenerationQueue'!AK$5:AK$410,'Grid GenerationQueue'!$AZ$5:$AZ$410,$B205,'Grid GenerationQueue'!$BA$5:$BA$410,$C205)</f>
        <v>0</v>
      </c>
      <c r="I205">
        <f>SUMIFS('Grid GenerationQueue'!AL$5:AL$410,'Grid GenerationQueue'!$AZ$5:$AZ$410,$B205,'Grid GenerationQueue'!$BA$5:$BA$410,$C205)</f>
        <v>0</v>
      </c>
      <c r="J205">
        <f>SUMIFS('Grid GenerationQueue'!AM$5:AM$410,'Grid GenerationQueue'!$AZ$5:$AZ$410,$B205,'Grid GenerationQueue'!$BA$5:$BA$410,$C205)</f>
        <v>0</v>
      </c>
      <c r="K205">
        <f>SUMIFS('Grid GenerationQueue'!AN$5:AN$410,'Grid GenerationQueue'!$AZ$5:$AZ$410,$B205,'Grid GenerationQueue'!$BA$5:$BA$410,$C205)</f>
        <v>0</v>
      </c>
      <c r="L205">
        <f>SUMIFS('Grid GenerationQueue'!AO$5:AO$410,'Grid GenerationQueue'!$AZ$5:$AZ$410,$B205,'Grid GenerationQueue'!$BA$5:$BA$410,$C205)</f>
        <v>0</v>
      </c>
      <c r="M205">
        <f>SUMIFS('Grid GenerationQueue'!AP$5:AP$410,'Grid GenerationQueue'!$AZ$5:$AZ$410,$B205,'Grid GenerationQueue'!$BA$5:$BA$410,$C205)</f>
        <v>0</v>
      </c>
      <c r="N205">
        <f>SUMIFS('Grid GenerationQueue'!AQ$5:AQ$410,'Grid GenerationQueue'!$AZ$5:$AZ$410,$B205,'Grid GenerationQueue'!$BA$5:$BA$410,$C205)</f>
        <v>0</v>
      </c>
      <c r="O205">
        <f>SUMIFS('Grid GenerationQueue'!AR$5:AR$410,'Grid GenerationQueue'!$AZ$5:$AZ$410,$B205,'Grid GenerationQueue'!$BA$5:$BA$410,$C205)</f>
        <v>0</v>
      </c>
      <c r="Q205">
        <f>SUMIFS('Grid GenerationQueue'!AG$5:AG$410,'Grid GenerationQueue'!$AZ$5:$AZ$410,$B205,'Grid GenerationQueue'!$BA$5:$BA$410,$C205,'Grid GenerationQueue'!$BJ$5:$BJ$410,"Executed")</f>
        <v>0</v>
      </c>
      <c r="R205">
        <f>SUMIFS('Grid GenerationQueue'!AH$5:AH$410,'Grid GenerationQueue'!$AZ$5:$AZ$410,$B205,'Grid GenerationQueue'!$BA$5:$BA$410,$C205,'Grid GenerationQueue'!$BJ$5:$BJ$410,"Executed")</f>
        <v>0</v>
      </c>
      <c r="S205">
        <f>SUMIFS('Grid GenerationQueue'!AI$5:AI$410,'Grid GenerationQueue'!$AZ$5:$AZ$410,$B205,'Grid GenerationQueue'!$BA$5:$BA$410,$C205,'Grid GenerationQueue'!$BJ$5:$BJ$410,"Executed")</f>
        <v>0</v>
      </c>
      <c r="T205">
        <f>SUMIFS('Grid GenerationQueue'!AJ$5:AJ$410,'Grid GenerationQueue'!$AZ$5:$AZ$410,$B205,'Grid GenerationQueue'!$BA$5:$BA$410,$C205,'Grid GenerationQueue'!$BJ$5:$BJ$410,"Executed")</f>
        <v>0</v>
      </c>
      <c r="U205">
        <f>SUMIFS('Grid GenerationQueue'!AK$5:AK$410,'Grid GenerationQueue'!$AZ$5:$AZ$410,$B205,'Grid GenerationQueue'!$BA$5:$BA$410,$C205,'Grid GenerationQueue'!$BJ$5:$BJ$410,"Executed")</f>
        <v>0</v>
      </c>
      <c r="V205">
        <f>SUMIFS('Grid GenerationQueue'!AL$5:AL$410,'Grid GenerationQueue'!$AZ$5:$AZ$410,$B205,'Grid GenerationQueue'!$BA$5:$BA$410,$C205,'Grid GenerationQueue'!$BJ$5:$BJ$410,"Executed")</f>
        <v>0</v>
      </c>
      <c r="W205">
        <f>SUMIFS('Grid GenerationQueue'!AM$5:AM$410,'Grid GenerationQueue'!$AZ$5:$AZ$410,$B205,'Grid GenerationQueue'!$BA$5:$BA$410,$C205,'Grid GenerationQueue'!$BJ$5:$BJ$410,"Executed")</f>
        <v>0</v>
      </c>
      <c r="X205">
        <f>SUMIFS('Grid GenerationQueue'!AN$5:AN$410,'Grid GenerationQueue'!$AZ$5:$AZ$410,$B205,'Grid GenerationQueue'!$BA$5:$BA$410,$C205,'Grid GenerationQueue'!$BJ$5:$BJ$410,"Executed")</f>
        <v>0</v>
      </c>
      <c r="Y205">
        <f>SUMIFS('Grid GenerationQueue'!AO$5:AO$410,'Grid GenerationQueue'!$AZ$5:$AZ$410,$B205,'Grid GenerationQueue'!$BA$5:$BA$410,$C205,'Grid GenerationQueue'!$BJ$5:$BJ$410,"Executed")</f>
        <v>0</v>
      </c>
      <c r="Z205">
        <f>SUMIFS('Grid GenerationQueue'!AP$5:AP$410,'Grid GenerationQueue'!$AZ$5:$AZ$410,$B205,'Grid GenerationQueue'!$BA$5:$BA$410,$C205,'Grid GenerationQueue'!$BJ$5:$BJ$410,"Executed")</f>
        <v>0</v>
      </c>
      <c r="AA205">
        <f>SUMIFS('Grid GenerationQueue'!AQ$5:AQ$410,'Grid GenerationQueue'!$AZ$5:$AZ$410,$B205,'Grid GenerationQueue'!$BA$5:$BA$410,$C205,'Grid GenerationQueue'!$BJ$5:$BJ$410,"Executed")</f>
        <v>0</v>
      </c>
      <c r="AB205">
        <f>SUMIFS('Grid GenerationQueue'!AR$5:AR$410,'Grid GenerationQueue'!$AZ$5:$AZ$410,$B205,'Grid GenerationQueue'!$BA$5:$BA$410,$C205,'Grid GenerationQueue'!$BJ$5:$BJ$410,"Executed")</f>
        <v>0</v>
      </c>
      <c r="AD205">
        <f>SUMIFS('Grid GenerationQueue'!AG$5:AG$410,'Grid GenerationQueue'!$AZ$5:$AZ$410,$B205,'Grid GenerationQueue'!$BA$5:$BA$410,$C205,'Grid GenerationQueue'!$BH$5:$BH$410,"&lt;&gt;"&amp;"")+SUMIFS('Grid GenerationQueue'!AG$5:AG$410,'Grid GenerationQueue'!$AZ$5:$AZ$410,$B205,'Grid GenerationQueue'!$BA$5:$BA$410,$C205,'Grid GenerationQueue'!$BH$5:$BH$410,"",'Grid GenerationQueue'!$AC$5:$AC$410,1)</f>
        <v>0</v>
      </c>
      <c r="AE205">
        <f>SUMIFS('Grid GenerationQueue'!AH$5:AH$410,'Grid GenerationQueue'!$AZ$5:$AZ$410,$B205,'Grid GenerationQueue'!$BA$5:$BA$410,$C205,'Grid GenerationQueue'!$BH$5:$BH$410,"&lt;&gt;"&amp;"")+SUMIFS('Grid GenerationQueue'!AH$5:AH$410,'Grid GenerationQueue'!$AZ$5:$AZ$410,$B205,'Grid GenerationQueue'!$BA$5:$BA$410,$C205,'Grid GenerationQueue'!$BH$5:$BH$410,"",'Grid GenerationQueue'!$AC$5:$AC$410,1)</f>
        <v>0</v>
      </c>
      <c r="AF205">
        <f>SUMIFS('Grid GenerationQueue'!AI$5:AI$410,'Grid GenerationQueue'!$AZ$5:$AZ$410,$B205,'Grid GenerationQueue'!$BA$5:$BA$410,$C205,'Grid GenerationQueue'!$BH$5:$BH$410,"&lt;&gt;"&amp;"")+SUMIFS('Grid GenerationQueue'!AI$5:AI$410,'Grid GenerationQueue'!$AZ$5:$AZ$410,$B205,'Grid GenerationQueue'!$BA$5:$BA$410,$C205,'Grid GenerationQueue'!$BH$5:$BH$410,"",'Grid GenerationQueue'!$AC$5:$AC$410,1)</f>
        <v>0</v>
      </c>
      <c r="AG205">
        <f>SUMIFS('Grid GenerationQueue'!AJ$5:AJ$410,'Grid GenerationQueue'!$AZ$5:$AZ$410,$B205,'Grid GenerationQueue'!$BA$5:$BA$410,$C205,'Grid GenerationQueue'!$BH$5:$BH$410,"&lt;&gt;"&amp;"")+SUMIFS('Grid GenerationQueue'!AJ$5:AJ$410,'Grid GenerationQueue'!$AZ$5:$AZ$410,$B205,'Grid GenerationQueue'!$BA$5:$BA$410,$C205,'Grid GenerationQueue'!$BH$5:$BH$410,"",'Grid GenerationQueue'!$AC$5:$AC$410,1)</f>
        <v>0</v>
      </c>
      <c r="AH205">
        <f>SUMIFS('Grid GenerationQueue'!AK$5:AK$410,'Grid GenerationQueue'!$AZ$5:$AZ$410,$B205,'Grid GenerationQueue'!$BA$5:$BA$410,$C205,'Grid GenerationQueue'!$BH$5:$BH$410,"&lt;&gt;"&amp;"")+SUMIFS('Grid GenerationQueue'!AK$5:AK$410,'Grid GenerationQueue'!$AZ$5:$AZ$410,$B205,'Grid GenerationQueue'!$BA$5:$BA$410,$C205,'Grid GenerationQueue'!$BH$5:$BH$410,"",'Grid GenerationQueue'!$AC$5:$AC$410,1)</f>
        <v>0</v>
      </c>
      <c r="AI205">
        <f>SUMIFS('Grid GenerationQueue'!AL$5:AL$410,'Grid GenerationQueue'!$AZ$5:$AZ$410,$B205,'Grid GenerationQueue'!$BA$5:$BA$410,$C205,'Grid GenerationQueue'!$BH$5:$BH$410,"&lt;&gt;"&amp;"")+SUMIFS('Grid GenerationQueue'!AL$5:AL$410,'Grid GenerationQueue'!$AZ$5:$AZ$410,$B205,'Grid GenerationQueue'!$BA$5:$BA$410,$C205,'Grid GenerationQueue'!$BH$5:$BH$410,"",'Grid GenerationQueue'!$AC$5:$AC$410,1)</f>
        <v>0</v>
      </c>
      <c r="AJ205">
        <f>SUMIFS('Grid GenerationQueue'!AM$5:AM$410,'Grid GenerationQueue'!$AZ$5:$AZ$410,$B205,'Grid GenerationQueue'!$BA$5:$BA$410,$C205,'Grid GenerationQueue'!$BH$5:$BH$410,"&lt;&gt;"&amp;"")+SUMIFS('Grid GenerationQueue'!AM$5:AM$410,'Grid GenerationQueue'!$AZ$5:$AZ$410,$B205,'Grid GenerationQueue'!$BA$5:$BA$410,$C205,'Grid GenerationQueue'!$BH$5:$BH$410,"",'Grid GenerationQueue'!$AC$5:$AC$410,1)</f>
        <v>0</v>
      </c>
      <c r="AK205">
        <f>SUMIFS('Grid GenerationQueue'!AN$5:AN$410,'Grid GenerationQueue'!$AZ$5:$AZ$410,$B205,'Grid GenerationQueue'!$BA$5:$BA$410,$C205,'Grid GenerationQueue'!$BH$5:$BH$410,"&lt;&gt;"&amp;"")+SUMIFS('Grid GenerationQueue'!AN$5:AN$410,'Grid GenerationQueue'!$AZ$5:$AZ$410,$B205,'Grid GenerationQueue'!$BA$5:$BA$410,$C205,'Grid GenerationQueue'!$BH$5:$BH$410,"",'Grid GenerationQueue'!$AC$5:$AC$410,1)</f>
        <v>0</v>
      </c>
      <c r="AL205">
        <f>SUMIFS('Grid GenerationQueue'!AO$5:AO$410,'Grid GenerationQueue'!$AZ$5:$AZ$410,$B205,'Grid GenerationQueue'!$BA$5:$BA$410,$C205,'Grid GenerationQueue'!$BH$5:$BH$410,"&lt;&gt;"&amp;"")+SUMIFS('Grid GenerationQueue'!AO$5:AO$410,'Grid GenerationQueue'!$AZ$5:$AZ$410,$B205,'Grid GenerationQueue'!$BA$5:$BA$410,$C205,'Grid GenerationQueue'!$BH$5:$BH$410,"",'Grid GenerationQueue'!$AC$5:$AC$410,1)</f>
        <v>0</v>
      </c>
      <c r="AM205">
        <f>SUMIFS('Grid GenerationQueue'!AP$5:AP$410,'Grid GenerationQueue'!$AZ$5:$AZ$410,$B205,'Grid GenerationQueue'!$BA$5:$BA$410,$C205,'Grid GenerationQueue'!$BH$5:$BH$410,"&lt;&gt;"&amp;"")+SUMIFS('Grid GenerationQueue'!AP$5:AP$410,'Grid GenerationQueue'!$AZ$5:$AZ$410,$B205,'Grid GenerationQueue'!$BA$5:$BA$410,$C205,'Grid GenerationQueue'!$BH$5:$BH$410,"",'Grid GenerationQueue'!$AC$5:$AC$410,1)</f>
        <v>0</v>
      </c>
      <c r="AN205">
        <f>SUMIFS('Grid GenerationQueue'!AQ$5:AQ$410,'Grid GenerationQueue'!$AZ$5:$AZ$410,$B205,'Grid GenerationQueue'!$BA$5:$BA$410,$C205,'Grid GenerationQueue'!$BH$5:$BH$410,"&lt;&gt;"&amp;"")+SUMIFS('Grid GenerationQueue'!AQ$5:AQ$410,'Grid GenerationQueue'!$AZ$5:$AZ$410,$B205,'Grid GenerationQueue'!$BA$5:$BA$410,$C205,'Grid GenerationQueue'!$BH$5:$BH$410,"",'Grid GenerationQueue'!$AC$5:$AC$410,1)</f>
        <v>0</v>
      </c>
      <c r="AO205">
        <f>SUMIFS('Grid GenerationQueue'!AR$5:AR$410,'Grid GenerationQueue'!$AZ$5:$AZ$410,$B205,'Grid GenerationQueue'!$BA$5:$BA$410,$C205,'Grid GenerationQueue'!$BH$5:$BH$410,"&lt;&gt;"&amp;"")+SUMIFS('Grid GenerationQueue'!AR$5:AR$410,'Grid GenerationQueue'!$AZ$5:$AZ$410,$B205,'Grid GenerationQueue'!$BA$5:$BA$410,$C205,'Grid GenerationQueue'!$BH$5:$BH$410,"",'Grid GenerationQueue'!$AC$5:$AC$410,1)</f>
        <v>0</v>
      </c>
      <c r="AQ205">
        <f>SUMIFS('Grid GenerationQueue'!AG$5:AG$410,'Grid GenerationQueue'!$AZ$5:$AZ$410,$B205,'Grid GenerationQueue'!$BA$5:$BA$410,$C205,'Grid GenerationQueue'!$BK$5:$BK$410,"&gt;0")</f>
        <v>0</v>
      </c>
      <c r="AR205">
        <f>SUMIFS('Grid GenerationQueue'!AH$5:AH$410,'Grid GenerationQueue'!$AZ$5:$AZ$410,$B205,'Grid GenerationQueue'!$BA$5:$BA$410,$C205,'Grid GenerationQueue'!$BK$5:$BK$410,"&gt;0")</f>
        <v>0</v>
      </c>
      <c r="AS205">
        <f>SUMIFS('Grid GenerationQueue'!AI$5:AI$410,'Grid GenerationQueue'!$AZ$5:$AZ$410,$B205,'Grid GenerationQueue'!$BA$5:$BA$410,$C205,'Grid GenerationQueue'!$BK$5:$BK$410,"&gt;0")</f>
        <v>0</v>
      </c>
      <c r="AT205">
        <f>SUMIFS('Grid GenerationQueue'!AJ$5:AJ$410,'Grid GenerationQueue'!$AZ$5:$AZ$410,$B205,'Grid GenerationQueue'!$BA$5:$BA$410,$C205,'Grid GenerationQueue'!$BK$5:$BK$410,"&gt;0")</f>
        <v>0</v>
      </c>
      <c r="AU205">
        <f>SUMIFS('Grid GenerationQueue'!AK$5:AK$410,'Grid GenerationQueue'!$AZ$5:$AZ$410,$B205,'Grid GenerationQueue'!$BA$5:$BA$410,$C205,'Grid GenerationQueue'!$BK$5:$BK$410,"&gt;0")</f>
        <v>0</v>
      </c>
      <c r="AV205">
        <f>SUMIFS('Grid GenerationQueue'!AL$5:AL$410,'Grid GenerationQueue'!$AZ$5:$AZ$410,$B205,'Grid GenerationQueue'!$BA$5:$BA$410,$C205,'Grid GenerationQueue'!$BK$5:$BK$410,"&gt;0")</f>
        <v>0</v>
      </c>
      <c r="AW205">
        <f>SUMIFS('Grid GenerationQueue'!AM$5:AM$410,'Grid GenerationQueue'!$AZ$5:$AZ$410,$B205,'Grid GenerationQueue'!$BA$5:$BA$410,$C205,'Grid GenerationQueue'!$BK$5:$BK$410,"&gt;0")</f>
        <v>0</v>
      </c>
      <c r="AX205">
        <f>SUMIFS('Grid GenerationQueue'!AN$5:AN$410,'Grid GenerationQueue'!$AZ$5:$AZ$410,$B205,'Grid GenerationQueue'!$BA$5:$BA$410,$C205,'Grid GenerationQueue'!$BK$5:$BK$410,"&gt;0")</f>
        <v>0</v>
      </c>
      <c r="AY205">
        <f>SUMIFS('Grid GenerationQueue'!AO$5:AO$410,'Grid GenerationQueue'!$AZ$5:$AZ$410,$B205,'Grid GenerationQueue'!$BA$5:$BA$410,$C205,'Grid GenerationQueue'!$BK$5:$BK$410,"&gt;0")</f>
        <v>0</v>
      </c>
      <c r="AZ205">
        <f>SUMIFS('Grid GenerationQueue'!AP$5:AP$410,'Grid GenerationQueue'!$AZ$5:$AZ$410,$B205,'Grid GenerationQueue'!$BA$5:$BA$410,$C205,'Grid GenerationQueue'!$BK$5:$BK$410,"&gt;0")</f>
        <v>0</v>
      </c>
      <c r="BA205">
        <f>SUMIFS('Grid GenerationQueue'!AQ$5:AQ$410,'Grid GenerationQueue'!$AZ$5:$AZ$410,$B205,'Grid GenerationQueue'!$BA$5:$BA$410,$C205,'Grid GenerationQueue'!$BK$5:$BK$410,"&gt;0")</f>
        <v>0</v>
      </c>
      <c r="BB205">
        <f>SUMIFS('Grid GenerationQueue'!AR$5:AR$410,'Grid GenerationQueue'!$AZ$5:$AZ$410,$B205,'Grid GenerationQueue'!$BA$5:$BA$410,$C205,'Grid GenerationQueue'!$BK$5:$BK$410,"&gt;0")</f>
        <v>0</v>
      </c>
      <c r="BD205">
        <f>SUMIFS('Grid GenerationQueue'!AG$5:AG$410,'Grid GenerationQueue'!$AZ$5:$AZ$410,$B205,'Grid GenerationQueue'!$BA$5:$BA$410,$C205,'Grid GenerationQueue'!$BD$5:$BD$410,"&lt;="&amp;$BE$3)</f>
        <v>0</v>
      </c>
      <c r="BE205">
        <f>SUMIFS('Grid GenerationQueue'!AH$5:AH$410,'Grid GenerationQueue'!$AZ$5:$AZ$410,$B205,'Grid GenerationQueue'!$BA$5:$BA$410,$C205,'Grid GenerationQueue'!$BD$5:$BD$410,"&lt;="&amp;$BE$3)</f>
        <v>0</v>
      </c>
      <c r="BF205">
        <f>SUMIFS('Grid GenerationQueue'!AI$5:AI$410,'Grid GenerationQueue'!$AZ$5:$AZ$410,$B205,'Grid GenerationQueue'!$BA$5:$BA$410,$C205,'Grid GenerationQueue'!$BD$5:$BD$410,"&lt;="&amp;$BE$3)</f>
        <v>0</v>
      </c>
      <c r="BG205">
        <f>SUMIFS('Grid GenerationQueue'!AJ$5:AJ$410,'Grid GenerationQueue'!$AZ$5:$AZ$410,$B205,'Grid GenerationQueue'!$BA$5:$BA$410,$C205,'Grid GenerationQueue'!$BD$5:$BD$410,"&lt;="&amp;$BE$3)</f>
        <v>0</v>
      </c>
      <c r="BH205">
        <f>SUMIFS('Grid GenerationQueue'!AK$5:AK$410,'Grid GenerationQueue'!$AZ$5:$AZ$410,$B205,'Grid GenerationQueue'!$BA$5:$BA$410,$C205,'Grid GenerationQueue'!$BD$5:$BD$410,"&lt;="&amp;$BE$3)</f>
        <v>0</v>
      </c>
      <c r="BI205">
        <f>SUMIFS('Grid GenerationQueue'!AL$5:AL$410,'Grid GenerationQueue'!$AZ$5:$AZ$410,$B205,'Grid GenerationQueue'!$BA$5:$BA$410,$C205,'Grid GenerationQueue'!$BD$5:$BD$410,"&lt;="&amp;$BE$3)</f>
        <v>0</v>
      </c>
      <c r="BJ205">
        <f>SUMIFS('Grid GenerationQueue'!AM$5:AM$410,'Grid GenerationQueue'!$AZ$5:$AZ$410,$B205,'Grid GenerationQueue'!$BA$5:$BA$410,$C205,'Grid GenerationQueue'!$BD$5:$BD$410,"&lt;="&amp;$BE$3)</f>
        <v>0</v>
      </c>
      <c r="BK205">
        <f>SUMIFS('Grid GenerationQueue'!AN$5:AN$410,'Grid GenerationQueue'!$AZ$5:$AZ$410,$B205,'Grid GenerationQueue'!$BA$5:$BA$410,$C205,'Grid GenerationQueue'!$BD$5:$BD$410,"&lt;="&amp;$BE$3)</f>
        <v>0</v>
      </c>
      <c r="BL205">
        <f>SUMIFS('Grid GenerationQueue'!AO$5:AO$410,'Grid GenerationQueue'!$AZ$5:$AZ$410,$B205,'Grid GenerationQueue'!$BA$5:$BA$410,$C205,'Grid GenerationQueue'!$BD$5:$BD$410,"&lt;="&amp;$BE$3)</f>
        <v>0</v>
      </c>
      <c r="BM205">
        <f>SUMIFS('Grid GenerationQueue'!AP$5:AP$410,'Grid GenerationQueue'!$AZ$5:$AZ$410,$B205,'Grid GenerationQueue'!$BA$5:$BA$410,$C205,'Grid GenerationQueue'!$BD$5:$BD$410,"&lt;="&amp;$BE$3)</f>
        <v>0</v>
      </c>
      <c r="BN205">
        <f>SUMIFS('Grid GenerationQueue'!AQ$5:AQ$410,'Grid GenerationQueue'!$AZ$5:$AZ$410,$B205,'Grid GenerationQueue'!$BA$5:$BA$410,$C205,'Grid GenerationQueue'!$BD$5:$BD$410,"&lt;="&amp;$BE$3)</f>
        <v>0</v>
      </c>
      <c r="BO205">
        <f>SUMIFS('Grid GenerationQueue'!AR$5:AR$410,'Grid GenerationQueue'!$AZ$5:$AZ$410,$B205,'Grid GenerationQueue'!$BA$5:$BA$410,$C205,'Grid GenerationQueue'!$BD$5:$BD$410,"&lt;="&amp;$BE$3)</f>
        <v>0</v>
      </c>
      <c r="BQ205">
        <f>SUMIFS('Grid GenerationQueue'!AG$5:AG$410,'Grid GenerationQueue'!$AZ$5:$AZ$410,$B205,'Grid GenerationQueue'!$BA$5:$BA$410,$C205,'Grid GenerationQueue'!$BJ$5:$BJ$410,"Executed",'Grid GenerationQueue'!$BD$5:$BD$410,"&lt;="&amp;$BE$3)</f>
        <v>0</v>
      </c>
      <c r="BR205">
        <f>SUMIFS('Grid GenerationQueue'!AH$5:AH$410,'Grid GenerationQueue'!$AZ$5:$AZ$410,$B205,'Grid GenerationQueue'!$BA$5:$BA$410,$C205,'Grid GenerationQueue'!$BJ$5:$BJ$410,"Executed",'Grid GenerationQueue'!$BD$5:$BD$410,"&lt;="&amp;$BE$3)</f>
        <v>0</v>
      </c>
      <c r="BS205">
        <f>SUMIFS('Grid GenerationQueue'!AI$5:AI$410,'Grid GenerationQueue'!$AZ$5:$AZ$410,$B205,'Grid GenerationQueue'!$BA$5:$BA$410,$C205,'Grid GenerationQueue'!$BJ$5:$BJ$410,"Executed",'Grid GenerationQueue'!$BD$5:$BD$410,"&lt;="&amp;$BE$3)</f>
        <v>0</v>
      </c>
      <c r="BT205">
        <f>SUMIFS('Grid GenerationQueue'!AJ$5:AJ$410,'Grid GenerationQueue'!$AZ$5:$AZ$410,$B205,'Grid GenerationQueue'!$BA$5:$BA$410,$C205,'Grid GenerationQueue'!$BJ$5:$BJ$410,"Executed",'Grid GenerationQueue'!$BD$5:$BD$410,"&lt;="&amp;$BE$3)</f>
        <v>0</v>
      </c>
      <c r="BU205">
        <f>SUMIFS('Grid GenerationQueue'!AK$5:AK$410,'Grid GenerationQueue'!$AZ$5:$AZ$410,$B205,'Grid GenerationQueue'!$BA$5:$BA$410,$C205,'Grid GenerationQueue'!$BJ$5:$BJ$410,"Executed",'Grid GenerationQueue'!$BD$5:$BD$410,"&lt;="&amp;$BE$3)</f>
        <v>0</v>
      </c>
      <c r="BV205">
        <f>SUMIFS('Grid GenerationQueue'!AL$5:AL$410,'Grid GenerationQueue'!$AZ$5:$AZ$410,$B205,'Grid GenerationQueue'!$BA$5:$BA$410,$C205,'Grid GenerationQueue'!$BJ$5:$BJ$410,"Executed",'Grid GenerationQueue'!$BD$5:$BD$410,"&lt;="&amp;$BE$3)</f>
        <v>0</v>
      </c>
      <c r="BW205">
        <f>SUMIFS('Grid GenerationQueue'!AM$5:AM$410,'Grid GenerationQueue'!$AZ$5:$AZ$410,$B205,'Grid GenerationQueue'!$BA$5:$BA$410,$C205,'Grid GenerationQueue'!$BJ$5:$BJ$410,"Executed",'Grid GenerationQueue'!$BD$5:$BD$410,"&lt;="&amp;$BE$3)</f>
        <v>0</v>
      </c>
      <c r="BX205">
        <f>SUMIFS('Grid GenerationQueue'!AN$5:AN$410,'Grid GenerationQueue'!$AZ$5:$AZ$410,$B205,'Grid GenerationQueue'!$BA$5:$BA$410,$C205,'Grid GenerationQueue'!$BJ$5:$BJ$410,"Executed",'Grid GenerationQueue'!$BD$5:$BD$410,"&lt;="&amp;$BE$3)</f>
        <v>0</v>
      </c>
      <c r="BY205">
        <f>SUMIFS('Grid GenerationQueue'!AO$5:AO$410,'Grid GenerationQueue'!$AZ$5:$AZ$410,$B205,'Grid GenerationQueue'!$BA$5:$BA$410,$C205,'Grid GenerationQueue'!$BJ$5:$BJ$410,"Executed",'Grid GenerationQueue'!$BD$5:$BD$410,"&lt;="&amp;$BE$3)</f>
        <v>0</v>
      </c>
      <c r="BZ205">
        <f>SUMIFS('Grid GenerationQueue'!AP$5:AP$410,'Grid GenerationQueue'!$AZ$5:$AZ$410,$B205,'Grid GenerationQueue'!$BA$5:$BA$410,$C205,'Grid GenerationQueue'!$BJ$5:$BJ$410,"Executed",'Grid GenerationQueue'!$BD$5:$BD$410,"&lt;="&amp;$BE$3)</f>
        <v>0</v>
      </c>
      <c r="CA205">
        <f>SUMIFS('Grid GenerationQueue'!AQ$5:AQ$410,'Grid GenerationQueue'!$AZ$5:$AZ$410,$B205,'Grid GenerationQueue'!$BA$5:$BA$410,$C205,'Grid GenerationQueue'!$BJ$5:$BJ$410,"Executed",'Grid GenerationQueue'!$BD$5:$BD$410,"&lt;="&amp;$BE$3)</f>
        <v>0</v>
      </c>
      <c r="CB205">
        <f>SUMIFS('Grid GenerationQueue'!AR$5:AR$410,'Grid GenerationQueue'!$AZ$5:$AZ$410,$B205,'Grid GenerationQueue'!$BA$5:$BA$410,$C205,'Grid GenerationQueue'!$BJ$5:$BJ$410,"Executed",'Grid GenerationQueue'!$BD$5:$BD$410,"&lt;="&amp;$BE$3)</f>
        <v>0</v>
      </c>
      <c r="CD205">
        <f>SUMIFS('Grid GenerationQueue'!AG$5:AG$410,'Grid GenerationQueue'!$AZ$5:$AZ$410,$B205,'Grid GenerationQueue'!$BA$5:$BA$410,$C205,'Grid GenerationQueue'!$BH$5:$BH$410,"&lt;&gt;"&amp;"",'Grid GenerationQueue'!$BD$5:$BD$410,"&lt;="&amp;$BE$3)</f>
        <v>0</v>
      </c>
      <c r="CE205">
        <f>SUMIFS('Grid GenerationQueue'!AH$5:AH$410,'Grid GenerationQueue'!$AZ$5:$AZ$410,$B205,'Grid GenerationQueue'!$BA$5:$BA$410,$C205,'Grid GenerationQueue'!$BH$5:$BH$410,"&lt;&gt;"&amp;"",'Grid GenerationQueue'!$BD$5:$BD$410,"&lt;="&amp;$BE$3)</f>
        <v>0</v>
      </c>
      <c r="CF205">
        <f>SUMIFS('Grid GenerationQueue'!AI$5:AI$410,'Grid GenerationQueue'!$AZ$5:$AZ$410,$B205,'Grid GenerationQueue'!$BA$5:$BA$410,$C205,'Grid GenerationQueue'!$BH$5:$BH$410,"&lt;&gt;"&amp;"",'Grid GenerationQueue'!$BD$5:$BD$410,"&lt;="&amp;$BE$3)</f>
        <v>0</v>
      </c>
      <c r="CG205">
        <f>SUMIFS('Grid GenerationQueue'!AJ$5:AJ$410,'Grid GenerationQueue'!$AZ$5:$AZ$410,$B205,'Grid GenerationQueue'!$BA$5:$BA$410,$C205,'Grid GenerationQueue'!$BH$5:$BH$410,"&lt;&gt;"&amp;"",'Grid GenerationQueue'!$BD$5:$BD$410,"&lt;="&amp;$BE$3)</f>
        <v>0</v>
      </c>
      <c r="CH205">
        <f>SUMIFS('Grid GenerationQueue'!AK$5:AK$410,'Grid GenerationQueue'!$AZ$5:$AZ$410,$B205,'Grid GenerationQueue'!$BA$5:$BA$410,$C205,'Grid GenerationQueue'!$BH$5:$BH$410,"&lt;&gt;"&amp;"",'Grid GenerationQueue'!$BD$5:$BD$410,"&lt;="&amp;$BE$3)</f>
        <v>0</v>
      </c>
      <c r="CI205">
        <f>SUMIFS('Grid GenerationQueue'!AL$5:AL$410,'Grid GenerationQueue'!$AZ$5:$AZ$410,$B205,'Grid GenerationQueue'!$BA$5:$BA$410,$C205,'Grid GenerationQueue'!$BH$5:$BH$410,"&lt;&gt;"&amp;"",'Grid GenerationQueue'!$BD$5:$BD$410,"&lt;="&amp;$BE$3)</f>
        <v>0</v>
      </c>
      <c r="CJ205">
        <f>SUMIFS('Grid GenerationQueue'!AM$5:AM$410,'Grid GenerationQueue'!$AZ$5:$AZ$410,$B205,'Grid GenerationQueue'!$BA$5:$BA$410,$C205,'Grid GenerationQueue'!$BH$5:$BH$410,"&lt;&gt;"&amp;"",'Grid GenerationQueue'!$BD$5:$BD$410,"&lt;="&amp;$BE$3)</f>
        <v>0</v>
      </c>
      <c r="CK205">
        <f>SUMIFS('Grid GenerationQueue'!AN$5:AN$410,'Grid GenerationQueue'!$AZ$5:$AZ$410,$B205,'Grid GenerationQueue'!$BA$5:$BA$410,$C205,'Grid GenerationQueue'!$BH$5:$BH$410,"&lt;&gt;"&amp;"",'Grid GenerationQueue'!$BD$5:$BD$410,"&lt;="&amp;$BE$3)</f>
        <v>0</v>
      </c>
      <c r="CL205">
        <f>SUMIFS('Grid GenerationQueue'!AO$5:AO$410,'Grid GenerationQueue'!$AZ$5:$AZ$410,$B205,'Grid GenerationQueue'!$BA$5:$BA$410,$C205,'Grid GenerationQueue'!$BH$5:$BH$410,"&lt;&gt;"&amp;"",'Grid GenerationQueue'!$BD$5:$BD$410,"&lt;="&amp;$BE$3)</f>
        <v>0</v>
      </c>
      <c r="CM205">
        <f>SUMIFS('Grid GenerationQueue'!AP$5:AP$410,'Grid GenerationQueue'!$AZ$5:$AZ$410,$B205,'Grid GenerationQueue'!$BA$5:$BA$410,$C205,'Grid GenerationQueue'!$BH$5:$BH$410,"&lt;&gt;"&amp;"",'Grid GenerationQueue'!$BD$5:$BD$410,"&lt;="&amp;$BE$3)</f>
        <v>0</v>
      </c>
      <c r="CN205">
        <f>SUMIFS('Grid GenerationQueue'!AQ$5:AQ$410,'Grid GenerationQueue'!$AZ$5:$AZ$410,$B205,'Grid GenerationQueue'!$BA$5:$BA$410,$C205,'Grid GenerationQueue'!$BH$5:$BH$410,"&lt;&gt;"&amp;"",'Grid GenerationQueue'!$BD$5:$BD$410,"&lt;="&amp;$BE$3)</f>
        <v>0</v>
      </c>
      <c r="CO205">
        <f>SUMIFS('Grid GenerationQueue'!AR$5:AR$410,'Grid GenerationQueue'!$AZ$5:$AZ$410,$B205,'Grid GenerationQueue'!$BA$5:$BA$410,$C205,'Grid GenerationQueue'!$BH$5:$BH$410,"&lt;&gt;"&amp;"",'Grid GenerationQueue'!$BD$5:$BD$410,"&lt;="&amp;$BE$3)</f>
        <v>0</v>
      </c>
      <c r="CQ205">
        <f>SUMIFS('Grid GenerationQueue'!AG$5:AG$410,'Grid GenerationQueue'!$AZ$5:$AZ$410,$B205,'Grid GenerationQueue'!$BA$5:$BA$410,$C205,'Grid GenerationQueue'!$BK$5:$BK$410,"&gt;0",'Grid GenerationQueue'!$BD$5:$BD$410,"&lt;="&amp;$BE$3)</f>
        <v>0</v>
      </c>
      <c r="CR205">
        <f>SUMIFS('Grid GenerationQueue'!AH$5:AH$410,'Grid GenerationQueue'!$AZ$5:$AZ$410,$B205,'Grid GenerationQueue'!$BA$5:$BA$410,$C205,'Grid GenerationQueue'!$BK$5:$BK$410,"&gt;0",'Grid GenerationQueue'!$BD$5:$BD$410,"&lt;="&amp;$BE$3)</f>
        <v>0</v>
      </c>
      <c r="CS205">
        <f>SUMIFS('Grid GenerationQueue'!AI$5:AI$410,'Grid GenerationQueue'!$AZ$5:$AZ$410,$B205,'Grid GenerationQueue'!$BA$5:$BA$410,$C205,'Grid GenerationQueue'!$BK$5:$BK$410,"&gt;0",'Grid GenerationQueue'!$BD$5:$BD$410,"&lt;="&amp;$BE$3)</f>
        <v>0</v>
      </c>
      <c r="CT205">
        <f>SUMIFS('Grid GenerationQueue'!AJ$5:AJ$410,'Grid GenerationQueue'!$AZ$5:$AZ$410,$B205,'Grid GenerationQueue'!$BA$5:$BA$410,$C205,'Grid GenerationQueue'!$BK$5:$BK$410,"&gt;0",'Grid GenerationQueue'!$BD$5:$BD$410,"&lt;="&amp;$BE$3)</f>
        <v>0</v>
      </c>
      <c r="CU205">
        <f>SUMIFS('Grid GenerationQueue'!AK$5:AK$410,'Grid GenerationQueue'!$AZ$5:$AZ$410,$B205,'Grid GenerationQueue'!$BA$5:$BA$410,$C205,'Grid GenerationQueue'!$BK$5:$BK$410,"&gt;0",'Grid GenerationQueue'!$BD$5:$BD$410,"&lt;="&amp;$BE$3)</f>
        <v>0</v>
      </c>
      <c r="CV205">
        <f>SUMIFS('Grid GenerationQueue'!AL$5:AL$410,'Grid GenerationQueue'!$AZ$5:$AZ$410,$B205,'Grid GenerationQueue'!$BA$5:$BA$410,$C205,'Grid GenerationQueue'!$BK$5:$BK$410,"&gt;0",'Grid GenerationQueue'!$BD$5:$BD$410,"&lt;="&amp;$BE$3)</f>
        <v>0</v>
      </c>
      <c r="CW205">
        <f>SUMIFS('Grid GenerationQueue'!AM$5:AM$410,'Grid GenerationQueue'!$AZ$5:$AZ$410,$B205,'Grid GenerationQueue'!$BA$5:$BA$410,$C205,'Grid GenerationQueue'!$BK$5:$BK$410,"&gt;0",'Grid GenerationQueue'!$BD$5:$BD$410,"&lt;="&amp;$BE$3)</f>
        <v>0</v>
      </c>
      <c r="CX205">
        <f>SUMIFS('Grid GenerationQueue'!AN$5:AN$410,'Grid GenerationQueue'!$AZ$5:$AZ$410,$B205,'Grid GenerationQueue'!$BA$5:$BA$410,$C205,'Grid GenerationQueue'!$BK$5:$BK$410,"&gt;0",'Grid GenerationQueue'!$BD$5:$BD$410,"&lt;="&amp;$BE$3)</f>
        <v>0</v>
      </c>
      <c r="CY205">
        <f>SUMIFS('Grid GenerationQueue'!AO$5:AO$410,'Grid GenerationQueue'!$AZ$5:$AZ$410,$B205,'Grid GenerationQueue'!$BA$5:$BA$410,$C205,'Grid GenerationQueue'!$BK$5:$BK$410,"&gt;0",'Grid GenerationQueue'!$BD$5:$BD$410,"&lt;="&amp;$BE$3)</f>
        <v>0</v>
      </c>
      <c r="CZ205">
        <f>SUMIFS('Grid GenerationQueue'!AP$5:AP$410,'Grid GenerationQueue'!$AZ$5:$AZ$410,$B205,'Grid GenerationQueue'!$BA$5:$BA$410,$C205,'Grid GenerationQueue'!$BK$5:$BK$410,"&gt;0",'Grid GenerationQueue'!$BD$5:$BD$410,"&lt;="&amp;$BE$3)</f>
        <v>0</v>
      </c>
      <c r="DA205">
        <f>SUMIFS('Grid GenerationQueue'!AQ$5:AQ$410,'Grid GenerationQueue'!$AZ$5:$AZ$410,$B205,'Grid GenerationQueue'!$BA$5:$BA$410,$C205,'Grid GenerationQueue'!$BK$5:$BK$410,"&gt;0",'Grid GenerationQueue'!$BD$5:$BD$410,"&lt;="&amp;$BE$3)</f>
        <v>0</v>
      </c>
      <c r="DB205">
        <f>SUMIFS('Grid GenerationQueue'!AR$5:AR$410,'Grid GenerationQueue'!$AZ$5:$AZ$410,$B205,'Grid GenerationQueue'!$BA$5:$BA$410,$C205,'Grid GenerationQueue'!$BK$5:$BK$410,"&gt;0",'Grid GenerationQueue'!$BD$5:$BD$410,"&lt;="&amp;$BE$3)</f>
        <v>0</v>
      </c>
    </row>
    <row r="206" spans="1:106" x14ac:dyDescent="0.35">
      <c r="A206" t="s">
        <v>4748</v>
      </c>
      <c r="B206" t="s">
        <v>4854</v>
      </c>
      <c r="C206">
        <v>115</v>
      </c>
      <c r="D206">
        <f>SUMIFS('Grid GenerationQueue'!AG$5:AG$410,'Grid GenerationQueue'!$AZ$5:$AZ$410,$B206,'Grid GenerationQueue'!$BA$5:$BA$410,$C206)</f>
        <v>0</v>
      </c>
      <c r="E206">
        <f>SUMIFS('Grid GenerationQueue'!AH$5:AH$410,'Grid GenerationQueue'!$AZ$5:$AZ$410,$B206,'Grid GenerationQueue'!$BA$5:$BA$410,$C206)</f>
        <v>0</v>
      </c>
      <c r="F206">
        <f>SUMIFS('Grid GenerationQueue'!AI$5:AI$410,'Grid GenerationQueue'!$AZ$5:$AZ$410,$B206,'Grid GenerationQueue'!$BA$5:$BA$410,$C206)</f>
        <v>0</v>
      </c>
      <c r="G206">
        <f>SUMIFS('Grid GenerationQueue'!AJ$5:AJ$410,'Grid GenerationQueue'!$AZ$5:$AZ$410,$B206,'Grid GenerationQueue'!$BA$5:$BA$410,$C206)</f>
        <v>0</v>
      </c>
      <c r="H206">
        <f>SUMIFS('Grid GenerationQueue'!AK$5:AK$410,'Grid GenerationQueue'!$AZ$5:$AZ$410,$B206,'Grid GenerationQueue'!$BA$5:$BA$410,$C206)</f>
        <v>0</v>
      </c>
      <c r="I206">
        <f>SUMIFS('Grid GenerationQueue'!AL$5:AL$410,'Grid GenerationQueue'!$AZ$5:$AZ$410,$B206,'Grid GenerationQueue'!$BA$5:$BA$410,$C206)</f>
        <v>0</v>
      </c>
      <c r="J206">
        <f>SUMIFS('Grid GenerationQueue'!AM$5:AM$410,'Grid GenerationQueue'!$AZ$5:$AZ$410,$B206,'Grid GenerationQueue'!$BA$5:$BA$410,$C206)</f>
        <v>0</v>
      </c>
      <c r="K206">
        <f>SUMIFS('Grid GenerationQueue'!AN$5:AN$410,'Grid GenerationQueue'!$AZ$5:$AZ$410,$B206,'Grid GenerationQueue'!$BA$5:$BA$410,$C206)</f>
        <v>0</v>
      </c>
      <c r="L206">
        <f>SUMIFS('Grid GenerationQueue'!AO$5:AO$410,'Grid GenerationQueue'!$AZ$5:$AZ$410,$B206,'Grid GenerationQueue'!$BA$5:$BA$410,$C206)</f>
        <v>0</v>
      </c>
      <c r="M206">
        <f>SUMIFS('Grid GenerationQueue'!AP$5:AP$410,'Grid GenerationQueue'!$AZ$5:$AZ$410,$B206,'Grid GenerationQueue'!$BA$5:$BA$410,$C206)</f>
        <v>0</v>
      </c>
      <c r="N206">
        <f>SUMIFS('Grid GenerationQueue'!AQ$5:AQ$410,'Grid GenerationQueue'!$AZ$5:$AZ$410,$B206,'Grid GenerationQueue'!$BA$5:$BA$410,$C206)</f>
        <v>0</v>
      </c>
      <c r="O206">
        <f>SUMIFS('Grid GenerationQueue'!AR$5:AR$410,'Grid GenerationQueue'!$AZ$5:$AZ$410,$B206,'Grid GenerationQueue'!$BA$5:$BA$410,$C206)</f>
        <v>0</v>
      </c>
      <c r="Q206">
        <f>SUMIFS('Grid GenerationQueue'!AG$5:AG$410,'Grid GenerationQueue'!$AZ$5:$AZ$410,$B206,'Grid GenerationQueue'!$BA$5:$BA$410,$C206,'Grid GenerationQueue'!$BJ$5:$BJ$410,"Executed")</f>
        <v>0</v>
      </c>
      <c r="R206">
        <f>SUMIFS('Grid GenerationQueue'!AH$5:AH$410,'Grid GenerationQueue'!$AZ$5:$AZ$410,$B206,'Grid GenerationQueue'!$BA$5:$BA$410,$C206,'Grid GenerationQueue'!$BJ$5:$BJ$410,"Executed")</f>
        <v>0</v>
      </c>
      <c r="S206">
        <f>SUMIFS('Grid GenerationQueue'!AI$5:AI$410,'Grid GenerationQueue'!$AZ$5:$AZ$410,$B206,'Grid GenerationQueue'!$BA$5:$BA$410,$C206,'Grid GenerationQueue'!$BJ$5:$BJ$410,"Executed")</f>
        <v>0</v>
      </c>
      <c r="T206">
        <f>SUMIFS('Grid GenerationQueue'!AJ$5:AJ$410,'Grid GenerationQueue'!$AZ$5:$AZ$410,$B206,'Grid GenerationQueue'!$BA$5:$BA$410,$C206,'Grid GenerationQueue'!$BJ$5:$BJ$410,"Executed")</f>
        <v>0</v>
      </c>
      <c r="U206">
        <f>SUMIFS('Grid GenerationQueue'!AK$5:AK$410,'Grid GenerationQueue'!$AZ$5:$AZ$410,$B206,'Grid GenerationQueue'!$BA$5:$BA$410,$C206,'Grid GenerationQueue'!$BJ$5:$BJ$410,"Executed")</f>
        <v>0</v>
      </c>
      <c r="V206">
        <f>SUMIFS('Grid GenerationQueue'!AL$5:AL$410,'Grid GenerationQueue'!$AZ$5:$AZ$410,$B206,'Grid GenerationQueue'!$BA$5:$BA$410,$C206,'Grid GenerationQueue'!$BJ$5:$BJ$410,"Executed")</f>
        <v>0</v>
      </c>
      <c r="W206">
        <f>SUMIFS('Grid GenerationQueue'!AM$5:AM$410,'Grid GenerationQueue'!$AZ$5:$AZ$410,$B206,'Grid GenerationQueue'!$BA$5:$BA$410,$C206,'Grid GenerationQueue'!$BJ$5:$BJ$410,"Executed")</f>
        <v>0</v>
      </c>
      <c r="X206">
        <f>SUMIFS('Grid GenerationQueue'!AN$5:AN$410,'Grid GenerationQueue'!$AZ$5:$AZ$410,$B206,'Grid GenerationQueue'!$BA$5:$BA$410,$C206,'Grid GenerationQueue'!$BJ$5:$BJ$410,"Executed")</f>
        <v>0</v>
      </c>
      <c r="Y206">
        <f>SUMIFS('Grid GenerationQueue'!AO$5:AO$410,'Grid GenerationQueue'!$AZ$5:$AZ$410,$B206,'Grid GenerationQueue'!$BA$5:$BA$410,$C206,'Grid GenerationQueue'!$BJ$5:$BJ$410,"Executed")</f>
        <v>0</v>
      </c>
      <c r="Z206">
        <f>SUMIFS('Grid GenerationQueue'!AP$5:AP$410,'Grid GenerationQueue'!$AZ$5:$AZ$410,$B206,'Grid GenerationQueue'!$BA$5:$BA$410,$C206,'Grid GenerationQueue'!$BJ$5:$BJ$410,"Executed")</f>
        <v>0</v>
      </c>
      <c r="AA206">
        <f>SUMIFS('Grid GenerationQueue'!AQ$5:AQ$410,'Grid GenerationQueue'!$AZ$5:$AZ$410,$B206,'Grid GenerationQueue'!$BA$5:$BA$410,$C206,'Grid GenerationQueue'!$BJ$5:$BJ$410,"Executed")</f>
        <v>0</v>
      </c>
      <c r="AB206">
        <f>SUMIFS('Grid GenerationQueue'!AR$5:AR$410,'Grid GenerationQueue'!$AZ$5:$AZ$410,$B206,'Grid GenerationQueue'!$BA$5:$BA$410,$C206,'Grid GenerationQueue'!$BJ$5:$BJ$410,"Executed")</f>
        <v>0</v>
      </c>
      <c r="AD206">
        <f>SUMIFS('Grid GenerationQueue'!AG$5:AG$410,'Grid GenerationQueue'!$AZ$5:$AZ$410,$B206,'Grid GenerationQueue'!$BA$5:$BA$410,$C206,'Grid GenerationQueue'!$BH$5:$BH$410,"&lt;&gt;"&amp;"")+SUMIFS('Grid GenerationQueue'!AG$5:AG$410,'Grid GenerationQueue'!$AZ$5:$AZ$410,$B206,'Grid GenerationQueue'!$BA$5:$BA$410,$C206,'Grid GenerationQueue'!$BH$5:$BH$410,"",'Grid GenerationQueue'!$AC$5:$AC$410,1)</f>
        <v>0</v>
      </c>
      <c r="AE206">
        <f>SUMIFS('Grid GenerationQueue'!AH$5:AH$410,'Grid GenerationQueue'!$AZ$5:$AZ$410,$B206,'Grid GenerationQueue'!$BA$5:$BA$410,$C206,'Grid GenerationQueue'!$BH$5:$BH$410,"&lt;&gt;"&amp;"")+SUMIFS('Grid GenerationQueue'!AH$5:AH$410,'Grid GenerationQueue'!$AZ$5:$AZ$410,$B206,'Grid GenerationQueue'!$BA$5:$BA$410,$C206,'Grid GenerationQueue'!$BH$5:$BH$410,"",'Grid GenerationQueue'!$AC$5:$AC$410,1)</f>
        <v>0</v>
      </c>
      <c r="AF206">
        <f>SUMIFS('Grid GenerationQueue'!AI$5:AI$410,'Grid GenerationQueue'!$AZ$5:$AZ$410,$B206,'Grid GenerationQueue'!$BA$5:$BA$410,$C206,'Grid GenerationQueue'!$BH$5:$BH$410,"&lt;&gt;"&amp;"")+SUMIFS('Grid GenerationQueue'!AI$5:AI$410,'Grid GenerationQueue'!$AZ$5:$AZ$410,$B206,'Grid GenerationQueue'!$BA$5:$BA$410,$C206,'Grid GenerationQueue'!$BH$5:$BH$410,"",'Grid GenerationQueue'!$AC$5:$AC$410,1)</f>
        <v>0</v>
      </c>
      <c r="AG206">
        <f>SUMIFS('Grid GenerationQueue'!AJ$5:AJ$410,'Grid GenerationQueue'!$AZ$5:$AZ$410,$B206,'Grid GenerationQueue'!$BA$5:$BA$410,$C206,'Grid GenerationQueue'!$BH$5:$BH$410,"&lt;&gt;"&amp;"")+SUMIFS('Grid GenerationQueue'!AJ$5:AJ$410,'Grid GenerationQueue'!$AZ$5:$AZ$410,$B206,'Grid GenerationQueue'!$BA$5:$BA$410,$C206,'Grid GenerationQueue'!$BH$5:$BH$410,"",'Grid GenerationQueue'!$AC$5:$AC$410,1)</f>
        <v>0</v>
      </c>
      <c r="AH206">
        <f>SUMIFS('Grid GenerationQueue'!AK$5:AK$410,'Grid GenerationQueue'!$AZ$5:$AZ$410,$B206,'Grid GenerationQueue'!$BA$5:$BA$410,$C206,'Grid GenerationQueue'!$BH$5:$BH$410,"&lt;&gt;"&amp;"")+SUMIFS('Grid GenerationQueue'!AK$5:AK$410,'Grid GenerationQueue'!$AZ$5:$AZ$410,$B206,'Grid GenerationQueue'!$BA$5:$BA$410,$C206,'Grid GenerationQueue'!$BH$5:$BH$410,"",'Grid GenerationQueue'!$AC$5:$AC$410,1)</f>
        <v>0</v>
      </c>
      <c r="AI206">
        <f>SUMIFS('Grid GenerationQueue'!AL$5:AL$410,'Grid GenerationQueue'!$AZ$5:$AZ$410,$B206,'Grid GenerationQueue'!$BA$5:$BA$410,$C206,'Grid GenerationQueue'!$BH$5:$BH$410,"&lt;&gt;"&amp;"")+SUMIFS('Grid GenerationQueue'!AL$5:AL$410,'Grid GenerationQueue'!$AZ$5:$AZ$410,$B206,'Grid GenerationQueue'!$BA$5:$BA$410,$C206,'Grid GenerationQueue'!$BH$5:$BH$410,"",'Grid GenerationQueue'!$AC$5:$AC$410,1)</f>
        <v>0</v>
      </c>
      <c r="AJ206">
        <f>SUMIFS('Grid GenerationQueue'!AM$5:AM$410,'Grid GenerationQueue'!$AZ$5:$AZ$410,$B206,'Grid GenerationQueue'!$BA$5:$BA$410,$C206,'Grid GenerationQueue'!$BH$5:$BH$410,"&lt;&gt;"&amp;"")+SUMIFS('Grid GenerationQueue'!AM$5:AM$410,'Grid GenerationQueue'!$AZ$5:$AZ$410,$B206,'Grid GenerationQueue'!$BA$5:$BA$410,$C206,'Grid GenerationQueue'!$BH$5:$BH$410,"",'Grid GenerationQueue'!$AC$5:$AC$410,1)</f>
        <v>0</v>
      </c>
      <c r="AK206">
        <f>SUMIFS('Grid GenerationQueue'!AN$5:AN$410,'Grid GenerationQueue'!$AZ$5:$AZ$410,$B206,'Grid GenerationQueue'!$BA$5:$BA$410,$C206,'Grid GenerationQueue'!$BH$5:$BH$410,"&lt;&gt;"&amp;"")+SUMIFS('Grid GenerationQueue'!AN$5:AN$410,'Grid GenerationQueue'!$AZ$5:$AZ$410,$B206,'Grid GenerationQueue'!$BA$5:$BA$410,$C206,'Grid GenerationQueue'!$BH$5:$BH$410,"",'Grid GenerationQueue'!$AC$5:$AC$410,1)</f>
        <v>0</v>
      </c>
      <c r="AL206">
        <f>SUMIFS('Grid GenerationQueue'!AO$5:AO$410,'Grid GenerationQueue'!$AZ$5:$AZ$410,$B206,'Grid GenerationQueue'!$BA$5:$BA$410,$C206,'Grid GenerationQueue'!$BH$5:$BH$410,"&lt;&gt;"&amp;"")+SUMIFS('Grid GenerationQueue'!AO$5:AO$410,'Grid GenerationQueue'!$AZ$5:$AZ$410,$B206,'Grid GenerationQueue'!$BA$5:$BA$410,$C206,'Grid GenerationQueue'!$BH$5:$BH$410,"",'Grid GenerationQueue'!$AC$5:$AC$410,1)</f>
        <v>0</v>
      </c>
      <c r="AM206">
        <f>SUMIFS('Grid GenerationQueue'!AP$5:AP$410,'Grid GenerationQueue'!$AZ$5:$AZ$410,$B206,'Grid GenerationQueue'!$BA$5:$BA$410,$C206,'Grid GenerationQueue'!$BH$5:$BH$410,"&lt;&gt;"&amp;"")+SUMIFS('Grid GenerationQueue'!AP$5:AP$410,'Grid GenerationQueue'!$AZ$5:$AZ$410,$B206,'Grid GenerationQueue'!$BA$5:$BA$410,$C206,'Grid GenerationQueue'!$BH$5:$BH$410,"",'Grid GenerationQueue'!$AC$5:$AC$410,1)</f>
        <v>0</v>
      </c>
      <c r="AN206">
        <f>SUMIFS('Grid GenerationQueue'!AQ$5:AQ$410,'Grid GenerationQueue'!$AZ$5:$AZ$410,$B206,'Grid GenerationQueue'!$BA$5:$BA$410,$C206,'Grid GenerationQueue'!$BH$5:$BH$410,"&lt;&gt;"&amp;"")+SUMIFS('Grid GenerationQueue'!AQ$5:AQ$410,'Grid GenerationQueue'!$AZ$5:$AZ$410,$B206,'Grid GenerationQueue'!$BA$5:$BA$410,$C206,'Grid GenerationQueue'!$BH$5:$BH$410,"",'Grid GenerationQueue'!$AC$5:$AC$410,1)</f>
        <v>0</v>
      </c>
      <c r="AO206">
        <f>SUMIFS('Grid GenerationQueue'!AR$5:AR$410,'Grid GenerationQueue'!$AZ$5:$AZ$410,$B206,'Grid GenerationQueue'!$BA$5:$BA$410,$C206,'Grid GenerationQueue'!$BH$5:$BH$410,"&lt;&gt;"&amp;"")+SUMIFS('Grid GenerationQueue'!AR$5:AR$410,'Grid GenerationQueue'!$AZ$5:$AZ$410,$B206,'Grid GenerationQueue'!$BA$5:$BA$410,$C206,'Grid GenerationQueue'!$BH$5:$BH$410,"",'Grid GenerationQueue'!$AC$5:$AC$410,1)</f>
        <v>0</v>
      </c>
      <c r="AQ206">
        <f>SUMIFS('Grid GenerationQueue'!AG$5:AG$410,'Grid GenerationQueue'!$AZ$5:$AZ$410,$B206,'Grid GenerationQueue'!$BA$5:$BA$410,$C206,'Grid GenerationQueue'!$BK$5:$BK$410,"&gt;0")</f>
        <v>0</v>
      </c>
      <c r="AR206">
        <f>SUMIFS('Grid GenerationQueue'!AH$5:AH$410,'Grid GenerationQueue'!$AZ$5:$AZ$410,$B206,'Grid GenerationQueue'!$BA$5:$BA$410,$C206,'Grid GenerationQueue'!$BK$5:$BK$410,"&gt;0")</f>
        <v>0</v>
      </c>
      <c r="AS206">
        <f>SUMIFS('Grid GenerationQueue'!AI$5:AI$410,'Grid GenerationQueue'!$AZ$5:$AZ$410,$B206,'Grid GenerationQueue'!$BA$5:$BA$410,$C206,'Grid GenerationQueue'!$BK$5:$BK$410,"&gt;0")</f>
        <v>0</v>
      </c>
      <c r="AT206">
        <f>SUMIFS('Grid GenerationQueue'!AJ$5:AJ$410,'Grid GenerationQueue'!$AZ$5:$AZ$410,$B206,'Grid GenerationQueue'!$BA$5:$BA$410,$C206,'Grid GenerationQueue'!$BK$5:$BK$410,"&gt;0")</f>
        <v>0</v>
      </c>
      <c r="AU206">
        <f>SUMIFS('Grid GenerationQueue'!AK$5:AK$410,'Grid GenerationQueue'!$AZ$5:$AZ$410,$B206,'Grid GenerationQueue'!$BA$5:$BA$410,$C206,'Grid GenerationQueue'!$BK$5:$BK$410,"&gt;0")</f>
        <v>0</v>
      </c>
      <c r="AV206">
        <f>SUMIFS('Grid GenerationQueue'!AL$5:AL$410,'Grid GenerationQueue'!$AZ$5:$AZ$410,$B206,'Grid GenerationQueue'!$BA$5:$BA$410,$C206,'Grid GenerationQueue'!$BK$5:$BK$410,"&gt;0")</f>
        <v>0</v>
      </c>
      <c r="AW206">
        <f>SUMIFS('Grid GenerationQueue'!AM$5:AM$410,'Grid GenerationQueue'!$AZ$5:$AZ$410,$B206,'Grid GenerationQueue'!$BA$5:$BA$410,$C206,'Grid GenerationQueue'!$BK$5:$BK$410,"&gt;0")</f>
        <v>0</v>
      </c>
      <c r="AX206">
        <f>SUMIFS('Grid GenerationQueue'!AN$5:AN$410,'Grid GenerationQueue'!$AZ$5:$AZ$410,$B206,'Grid GenerationQueue'!$BA$5:$BA$410,$C206,'Grid GenerationQueue'!$BK$5:$BK$410,"&gt;0")</f>
        <v>0</v>
      </c>
      <c r="AY206">
        <f>SUMIFS('Grid GenerationQueue'!AO$5:AO$410,'Grid GenerationQueue'!$AZ$5:$AZ$410,$B206,'Grid GenerationQueue'!$BA$5:$BA$410,$C206,'Grid GenerationQueue'!$BK$5:$BK$410,"&gt;0")</f>
        <v>0</v>
      </c>
      <c r="AZ206">
        <f>SUMIFS('Grid GenerationQueue'!AP$5:AP$410,'Grid GenerationQueue'!$AZ$5:$AZ$410,$B206,'Grid GenerationQueue'!$BA$5:$BA$410,$C206,'Grid GenerationQueue'!$BK$5:$BK$410,"&gt;0")</f>
        <v>0</v>
      </c>
      <c r="BA206">
        <f>SUMIFS('Grid GenerationQueue'!AQ$5:AQ$410,'Grid GenerationQueue'!$AZ$5:$AZ$410,$B206,'Grid GenerationQueue'!$BA$5:$BA$410,$C206,'Grid GenerationQueue'!$BK$5:$BK$410,"&gt;0")</f>
        <v>0</v>
      </c>
      <c r="BB206">
        <f>SUMIFS('Grid GenerationQueue'!AR$5:AR$410,'Grid GenerationQueue'!$AZ$5:$AZ$410,$B206,'Grid GenerationQueue'!$BA$5:$BA$410,$C206,'Grid GenerationQueue'!$BK$5:$BK$410,"&gt;0")</f>
        <v>0</v>
      </c>
      <c r="BD206">
        <f>SUMIFS('Grid GenerationQueue'!AG$5:AG$410,'Grid GenerationQueue'!$AZ$5:$AZ$410,$B206,'Grid GenerationQueue'!$BA$5:$BA$410,$C206,'Grid GenerationQueue'!$BD$5:$BD$410,"&lt;="&amp;$BE$3)</f>
        <v>0</v>
      </c>
      <c r="BE206">
        <f>SUMIFS('Grid GenerationQueue'!AH$5:AH$410,'Grid GenerationQueue'!$AZ$5:$AZ$410,$B206,'Grid GenerationQueue'!$BA$5:$BA$410,$C206,'Grid GenerationQueue'!$BD$5:$BD$410,"&lt;="&amp;$BE$3)</f>
        <v>0</v>
      </c>
      <c r="BF206">
        <f>SUMIFS('Grid GenerationQueue'!AI$5:AI$410,'Grid GenerationQueue'!$AZ$5:$AZ$410,$B206,'Grid GenerationQueue'!$BA$5:$BA$410,$C206,'Grid GenerationQueue'!$BD$5:$BD$410,"&lt;="&amp;$BE$3)</f>
        <v>0</v>
      </c>
      <c r="BG206">
        <f>SUMIFS('Grid GenerationQueue'!AJ$5:AJ$410,'Grid GenerationQueue'!$AZ$5:$AZ$410,$B206,'Grid GenerationQueue'!$BA$5:$BA$410,$C206,'Grid GenerationQueue'!$BD$5:$BD$410,"&lt;="&amp;$BE$3)</f>
        <v>0</v>
      </c>
      <c r="BH206">
        <f>SUMIFS('Grid GenerationQueue'!AK$5:AK$410,'Grid GenerationQueue'!$AZ$5:$AZ$410,$B206,'Grid GenerationQueue'!$BA$5:$BA$410,$C206,'Grid GenerationQueue'!$BD$5:$BD$410,"&lt;="&amp;$BE$3)</f>
        <v>0</v>
      </c>
      <c r="BI206">
        <f>SUMIFS('Grid GenerationQueue'!AL$5:AL$410,'Grid GenerationQueue'!$AZ$5:$AZ$410,$B206,'Grid GenerationQueue'!$BA$5:$BA$410,$C206,'Grid GenerationQueue'!$BD$5:$BD$410,"&lt;="&amp;$BE$3)</f>
        <v>0</v>
      </c>
      <c r="BJ206">
        <f>SUMIFS('Grid GenerationQueue'!AM$5:AM$410,'Grid GenerationQueue'!$AZ$5:$AZ$410,$B206,'Grid GenerationQueue'!$BA$5:$BA$410,$C206,'Grid GenerationQueue'!$BD$5:$BD$410,"&lt;="&amp;$BE$3)</f>
        <v>0</v>
      </c>
      <c r="BK206">
        <f>SUMIFS('Grid GenerationQueue'!AN$5:AN$410,'Grid GenerationQueue'!$AZ$5:$AZ$410,$B206,'Grid GenerationQueue'!$BA$5:$BA$410,$C206,'Grid GenerationQueue'!$BD$5:$BD$410,"&lt;="&amp;$BE$3)</f>
        <v>0</v>
      </c>
      <c r="BL206">
        <f>SUMIFS('Grid GenerationQueue'!AO$5:AO$410,'Grid GenerationQueue'!$AZ$5:$AZ$410,$B206,'Grid GenerationQueue'!$BA$5:$BA$410,$C206,'Grid GenerationQueue'!$BD$5:$BD$410,"&lt;="&amp;$BE$3)</f>
        <v>0</v>
      </c>
      <c r="BM206">
        <f>SUMIFS('Grid GenerationQueue'!AP$5:AP$410,'Grid GenerationQueue'!$AZ$5:$AZ$410,$B206,'Grid GenerationQueue'!$BA$5:$BA$410,$C206,'Grid GenerationQueue'!$BD$5:$BD$410,"&lt;="&amp;$BE$3)</f>
        <v>0</v>
      </c>
      <c r="BN206">
        <f>SUMIFS('Grid GenerationQueue'!AQ$5:AQ$410,'Grid GenerationQueue'!$AZ$5:$AZ$410,$B206,'Grid GenerationQueue'!$BA$5:$BA$410,$C206,'Grid GenerationQueue'!$BD$5:$BD$410,"&lt;="&amp;$BE$3)</f>
        <v>0</v>
      </c>
      <c r="BO206">
        <f>SUMIFS('Grid GenerationQueue'!AR$5:AR$410,'Grid GenerationQueue'!$AZ$5:$AZ$410,$B206,'Grid GenerationQueue'!$BA$5:$BA$410,$C206,'Grid GenerationQueue'!$BD$5:$BD$410,"&lt;="&amp;$BE$3)</f>
        <v>0</v>
      </c>
      <c r="BQ206">
        <f>SUMIFS('Grid GenerationQueue'!AG$5:AG$410,'Grid GenerationQueue'!$AZ$5:$AZ$410,$B206,'Grid GenerationQueue'!$BA$5:$BA$410,$C206,'Grid GenerationQueue'!$BJ$5:$BJ$410,"Executed",'Grid GenerationQueue'!$BD$5:$BD$410,"&lt;="&amp;$BE$3)</f>
        <v>0</v>
      </c>
      <c r="BR206">
        <f>SUMIFS('Grid GenerationQueue'!AH$5:AH$410,'Grid GenerationQueue'!$AZ$5:$AZ$410,$B206,'Grid GenerationQueue'!$BA$5:$BA$410,$C206,'Grid GenerationQueue'!$BJ$5:$BJ$410,"Executed",'Grid GenerationQueue'!$BD$5:$BD$410,"&lt;="&amp;$BE$3)</f>
        <v>0</v>
      </c>
      <c r="BS206">
        <f>SUMIFS('Grid GenerationQueue'!AI$5:AI$410,'Grid GenerationQueue'!$AZ$5:$AZ$410,$B206,'Grid GenerationQueue'!$BA$5:$BA$410,$C206,'Grid GenerationQueue'!$BJ$5:$BJ$410,"Executed",'Grid GenerationQueue'!$BD$5:$BD$410,"&lt;="&amp;$BE$3)</f>
        <v>0</v>
      </c>
      <c r="BT206">
        <f>SUMIFS('Grid GenerationQueue'!AJ$5:AJ$410,'Grid GenerationQueue'!$AZ$5:$AZ$410,$B206,'Grid GenerationQueue'!$BA$5:$BA$410,$C206,'Grid GenerationQueue'!$BJ$5:$BJ$410,"Executed",'Grid GenerationQueue'!$BD$5:$BD$410,"&lt;="&amp;$BE$3)</f>
        <v>0</v>
      </c>
      <c r="BU206">
        <f>SUMIFS('Grid GenerationQueue'!AK$5:AK$410,'Grid GenerationQueue'!$AZ$5:$AZ$410,$B206,'Grid GenerationQueue'!$BA$5:$BA$410,$C206,'Grid GenerationQueue'!$BJ$5:$BJ$410,"Executed",'Grid GenerationQueue'!$BD$5:$BD$410,"&lt;="&amp;$BE$3)</f>
        <v>0</v>
      </c>
      <c r="BV206">
        <f>SUMIFS('Grid GenerationQueue'!AL$5:AL$410,'Grid GenerationQueue'!$AZ$5:$AZ$410,$B206,'Grid GenerationQueue'!$BA$5:$BA$410,$C206,'Grid GenerationQueue'!$BJ$5:$BJ$410,"Executed",'Grid GenerationQueue'!$BD$5:$BD$410,"&lt;="&amp;$BE$3)</f>
        <v>0</v>
      </c>
      <c r="BW206">
        <f>SUMIFS('Grid GenerationQueue'!AM$5:AM$410,'Grid GenerationQueue'!$AZ$5:$AZ$410,$B206,'Grid GenerationQueue'!$BA$5:$BA$410,$C206,'Grid GenerationQueue'!$BJ$5:$BJ$410,"Executed",'Grid GenerationQueue'!$BD$5:$BD$410,"&lt;="&amp;$BE$3)</f>
        <v>0</v>
      </c>
      <c r="BX206">
        <f>SUMIFS('Grid GenerationQueue'!AN$5:AN$410,'Grid GenerationQueue'!$AZ$5:$AZ$410,$B206,'Grid GenerationQueue'!$BA$5:$BA$410,$C206,'Grid GenerationQueue'!$BJ$5:$BJ$410,"Executed",'Grid GenerationQueue'!$BD$5:$BD$410,"&lt;="&amp;$BE$3)</f>
        <v>0</v>
      </c>
      <c r="BY206">
        <f>SUMIFS('Grid GenerationQueue'!AO$5:AO$410,'Grid GenerationQueue'!$AZ$5:$AZ$410,$B206,'Grid GenerationQueue'!$BA$5:$BA$410,$C206,'Grid GenerationQueue'!$BJ$5:$BJ$410,"Executed",'Grid GenerationQueue'!$BD$5:$BD$410,"&lt;="&amp;$BE$3)</f>
        <v>0</v>
      </c>
      <c r="BZ206">
        <f>SUMIFS('Grid GenerationQueue'!AP$5:AP$410,'Grid GenerationQueue'!$AZ$5:$AZ$410,$B206,'Grid GenerationQueue'!$BA$5:$BA$410,$C206,'Grid GenerationQueue'!$BJ$5:$BJ$410,"Executed",'Grid GenerationQueue'!$BD$5:$BD$410,"&lt;="&amp;$BE$3)</f>
        <v>0</v>
      </c>
      <c r="CA206">
        <f>SUMIFS('Grid GenerationQueue'!AQ$5:AQ$410,'Grid GenerationQueue'!$AZ$5:$AZ$410,$B206,'Grid GenerationQueue'!$BA$5:$BA$410,$C206,'Grid GenerationQueue'!$BJ$5:$BJ$410,"Executed",'Grid GenerationQueue'!$BD$5:$BD$410,"&lt;="&amp;$BE$3)</f>
        <v>0</v>
      </c>
      <c r="CB206">
        <f>SUMIFS('Grid GenerationQueue'!AR$5:AR$410,'Grid GenerationQueue'!$AZ$5:$AZ$410,$B206,'Grid GenerationQueue'!$BA$5:$BA$410,$C206,'Grid GenerationQueue'!$BJ$5:$BJ$410,"Executed",'Grid GenerationQueue'!$BD$5:$BD$410,"&lt;="&amp;$BE$3)</f>
        <v>0</v>
      </c>
      <c r="CD206">
        <f>SUMIFS('Grid GenerationQueue'!AG$5:AG$410,'Grid GenerationQueue'!$AZ$5:$AZ$410,$B206,'Grid GenerationQueue'!$BA$5:$BA$410,$C206,'Grid GenerationQueue'!$BH$5:$BH$410,"&lt;&gt;"&amp;"",'Grid GenerationQueue'!$BD$5:$BD$410,"&lt;="&amp;$BE$3)</f>
        <v>0</v>
      </c>
      <c r="CE206">
        <f>SUMIFS('Grid GenerationQueue'!AH$5:AH$410,'Grid GenerationQueue'!$AZ$5:$AZ$410,$B206,'Grid GenerationQueue'!$BA$5:$BA$410,$C206,'Grid GenerationQueue'!$BH$5:$BH$410,"&lt;&gt;"&amp;"",'Grid GenerationQueue'!$BD$5:$BD$410,"&lt;="&amp;$BE$3)</f>
        <v>0</v>
      </c>
      <c r="CF206">
        <f>SUMIFS('Grid GenerationQueue'!AI$5:AI$410,'Grid GenerationQueue'!$AZ$5:$AZ$410,$B206,'Grid GenerationQueue'!$BA$5:$BA$410,$C206,'Grid GenerationQueue'!$BH$5:$BH$410,"&lt;&gt;"&amp;"",'Grid GenerationQueue'!$BD$5:$BD$410,"&lt;="&amp;$BE$3)</f>
        <v>0</v>
      </c>
      <c r="CG206">
        <f>SUMIFS('Grid GenerationQueue'!AJ$5:AJ$410,'Grid GenerationQueue'!$AZ$5:$AZ$410,$B206,'Grid GenerationQueue'!$BA$5:$BA$410,$C206,'Grid GenerationQueue'!$BH$5:$BH$410,"&lt;&gt;"&amp;"",'Grid GenerationQueue'!$BD$5:$BD$410,"&lt;="&amp;$BE$3)</f>
        <v>0</v>
      </c>
      <c r="CH206">
        <f>SUMIFS('Grid GenerationQueue'!AK$5:AK$410,'Grid GenerationQueue'!$AZ$5:$AZ$410,$B206,'Grid GenerationQueue'!$BA$5:$BA$410,$C206,'Grid GenerationQueue'!$BH$5:$BH$410,"&lt;&gt;"&amp;"",'Grid GenerationQueue'!$BD$5:$BD$410,"&lt;="&amp;$BE$3)</f>
        <v>0</v>
      </c>
      <c r="CI206">
        <f>SUMIFS('Grid GenerationQueue'!AL$5:AL$410,'Grid GenerationQueue'!$AZ$5:$AZ$410,$B206,'Grid GenerationQueue'!$BA$5:$BA$410,$C206,'Grid GenerationQueue'!$BH$5:$BH$410,"&lt;&gt;"&amp;"",'Grid GenerationQueue'!$BD$5:$BD$410,"&lt;="&amp;$BE$3)</f>
        <v>0</v>
      </c>
      <c r="CJ206">
        <f>SUMIFS('Grid GenerationQueue'!AM$5:AM$410,'Grid GenerationQueue'!$AZ$5:$AZ$410,$B206,'Grid GenerationQueue'!$BA$5:$BA$410,$C206,'Grid GenerationQueue'!$BH$5:$BH$410,"&lt;&gt;"&amp;"",'Grid GenerationQueue'!$BD$5:$BD$410,"&lt;="&amp;$BE$3)</f>
        <v>0</v>
      </c>
      <c r="CK206">
        <f>SUMIFS('Grid GenerationQueue'!AN$5:AN$410,'Grid GenerationQueue'!$AZ$5:$AZ$410,$B206,'Grid GenerationQueue'!$BA$5:$BA$410,$C206,'Grid GenerationQueue'!$BH$5:$BH$410,"&lt;&gt;"&amp;"",'Grid GenerationQueue'!$BD$5:$BD$410,"&lt;="&amp;$BE$3)</f>
        <v>0</v>
      </c>
      <c r="CL206">
        <f>SUMIFS('Grid GenerationQueue'!AO$5:AO$410,'Grid GenerationQueue'!$AZ$5:$AZ$410,$B206,'Grid GenerationQueue'!$BA$5:$BA$410,$C206,'Grid GenerationQueue'!$BH$5:$BH$410,"&lt;&gt;"&amp;"",'Grid GenerationQueue'!$BD$5:$BD$410,"&lt;="&amp;$BE$3)</f>
        <v>0</v>
      </c>
      <c r="CM206">
        <f>SUMIFS('Grid GenerationQueue'!AP$5:AP$410,'Grid GenerationQueue'!$AZ$5:$AZ$410,$B206,'Grid GenerationQueue'!$BA$5:$BA$410,$C206,'Grid GenerationQueue'!$BH$5:$BH$410,"&lt;&gt;"&amp;"",'Grid GenerationQueue'!$BD$5:$BD$410,"&lt;="&amp;$BE$3)</f>
        <v>0</v>
      </c>
      <c r="CN206">
        <f>SUMIFS('Grid GenerationQueue'!AQ$5:AQ$410,'Grid GenerationQueue'!$AZ$5:$AZ$410,$B206,'Grid GenerationQueue'!$BA$5:$BA$410,$C206,'Grid GenerationQueue'!$BH$5:$BH$410,"&lt;&gt;"&amp;"",'Grid GenerationQueue'!$BD$5:$BD$410,"&lt;="&amp;$BE$3)</f>
        <v>0</v>
      </c>
      <c r="CO206">
        <f>SUMIFS('Grid GenerationQueue'!AR$5:AR$410,'Grid GenerationQueue'!$AZ$5:$AZ$410,$B206,'Grid GenerationQueue'!$BA$5:$BA$410,$C206,'Grid GenerationQueue'!$BH$5:$BH$410,"&lt;&gt;"&amp;"",'Grid GenerationQueue'!$BD$5:$BD$410,"&lt;="&amp;$BE$3)</f>
        <v>0</v>
      </c>
      <c r="CQ206">
        <f>SUMIFS('Grid GenerationQueue'!AG$5:AG$410,'Grid GenerationQueue'!$AZ$5:$AZ$410,$B206,'Grid GenerationQueue'!$BA$5:$BA$410,$C206,'Grid GenerationQueue'!$BK$5:$BK$410,"&gt;0",'Grid GenerationQueue'!$BD$5:$BD$410,"&lt;="&amp;$BE$3)</f>
        <v>0</v>
      </c>
      <c r="CR206">
        <f>SUMIFS('Grid GenerationQueue'!AH$5:AH$410,'Grid GenerationQueue'!$AZ$5:$AZ$410,$B206,'Grid GenerationQueue'!$BA$5:$BA$410,$C206,'Grid GenerationQueue'!$BK$5:$BK$410,"&gt;0",'Grid GenerationQueue'!$BD$5:$BD$410,"&lt;="&amp;$BE$3)</f>
        <v>0</v>
      </c>
      <c r="CS206">
        <f>SUMIFS('Grid GenerationQueue'!AI$5:AI$410,'Grid GenerationQueue'!$AZ$5:$AZ$410,$B206,'Grid GenerationQueue'!$BA$5:$BA$410,$C206,'Grid GenerationQueue'!$BK$5:$BK$410,"&gt;0",'Grid GenerationQueue'!$BD$5:$BD$410,"&lt;="&amp;$BE$3)</f>
        <v>0</v>
      </c>
      <c r="CT206">
        <f>SUMIFS('Grid GenerationQueue'!AJ$5:AJ$410,'Grid GenerationQueue'!$AZ$5:$AZ$410,$B206,'Grid GenerationQueue'!$BA$5:$BA$410,$C206,'Grid GenerationQueue'!$BK$5:$BK$410,"&gt;0",'Grid GenerationQueue'!$BD$5:$BD$410,"&lt;="&amp;$BE$3)</f>
        <v>0</v>
      </c>
      <c r="CU206">
        <f>SUMIFS('Grid GenerationQueue'!AK$5:AK$410,'Grid GenerationQueue'!$AZ$5:$AZ$410,$B206,'Grid GenerationQueue'!$BA$5:$BA$410,$C206,'Grid GenerationQueue'!$BK$5:$BK$410,"&gt;0",'Grid GenerationQueue'!$BD$5:$BD$410,"&lt;="&amp;$BE$3)</f>
        <v>0</v>
      </c>
      <c r="CV206">
        <f>SUMIFS('Grid GenerationQueue'!AL$5:AL$410,'Grid GenerationQueue'!$AZ$5:$AZ$410,$B206,'Grid GenerationQueue'!$BA$5:$BA$410,$C206,'Grid GenerationQueue'!$BK$5:$BK$410,"&gt;0",'Grid GenerationQueue'!$BD$5:$BD$410,"&lt;="&amp;$BE$3)</f>
        <v>0</v>
      </c>
      <c r="CW206">
        <f>SUMIFS('Grid GenerationQueue'!AM$5:AM$410,'Grid GenerationQueue'!$AZ$5:$AZ$410,$B206,'Grid GenerationQueue'!$BA$5:$BA$410,$C206,'Grid GenerationQueue'!$BK$5:$BK$410,"&gt;0",'Grid GenerationQueue'!$BD$5:$BD$410,"&lt;="&amp;$BE$3)</f>
        <v>0</v>
      </c>
      <c r="CX206">
        <f>SUMIFS('Grid GenerationQueue'!AN$5:AN$410,'Grid GenerationQueue'!$AZ$5:$AZ$410,$B206,'Grid GenerationQueue'!$BA$5:$BA$410,$C206,'Grid GenerationQueue'!$BK$5:$BK$410,"&gt;0",'Grid GenerationQueue'!$BD$5:$BD$410,"&lt;="&amp;$BE$3)</f>
        <v>0</v>
      </c>
      <c r="CY206">
        <f>SUMIFS('Grid GenerationQueue'!AO$5:AO$410,'Grid GenerationQueue'!$AZ$5:$AZ$410,$B206,'Grid GenerationQueue'!$BA$5:$BA$410,$C206,'Grid GenerationQueue'!$BK$5:$BK$410,"&gt;0",'Grid GenerationQueue'!$BD$5:$BD$410,"&lt;="&amp;$BE$3)</f>
        <v>0</v>
      </c>
      <c r="CZ206">
        <f>SUMIFS('Grid GenerationQueue'!AP$5:AP$410,'Grid GenerationQueue'!$AZ$5:$AZ$410,$B206,'Grid GenerationQueue'!$BA$5:$BA$410,$C206,'Grid GenerationQueue'!$BK$5:$BK$410,"&gt;0",'Grid GenerationQueue'!$BD$5:$BD$410,"&lt;="&amp;$BE$3)</f>
        <v>0</v>
      </c>
      <c r="DA206">
        <f>SUMIFS('Grid GenerationQueue'!AQ$5:AQ$410,'Grid GenerationQueue'!$AZ$5:$AZ$410,$B206,'Grid GenerationQueue'!$BA$5:$BA$410,$C206,'Grid GenerationQueue'!$BK$5:$BK$410,"&gt;0",'Grid GenerationQueue'!$BD$5:$BD$410,"&lt;="&amp;$BE$3)</f>
        <v>0</v>
      </c>
      <c r="DB206">
        <f>SUMIFS('Grid GenerationQueue'!AR$5:AR$410,'Grid GenerationQueue'!$AZ$5:$AZ$410,$B206,'Grid GenerationQueue'!$BA$5:$BA$410,$C206,'Grid GenerationQueue'!$BK$5:$BK$410,"&gt;0",'Grid GenerationQueue'!$BD$5:$BD$410,"&lt;="&amp;$BE$3)</f>
        <v>0</v>
      </c>
    </row>
    <row r="207" spans="1:106" x14ac:dyDescent="0.35">
      <c r="A207" t="s">
        <v>4750</v>
      </c>
      <c r="B207" t="s">
        <v>4855</v>
      </c>
      <c r="C207">
        <v>230</v>
      </c>
      <c r="D207">
        <f>SUMIFS('Grid GenerationQueue'!AG$5:AG$410,'Grid GenerationQueue'!$AZ$5:$AZ$410,$B207,'Grid GenerationQueue'!$BA$5:$BA$410,$C207)</f>
        <v>0</v>
      </c>
      <c r="E207">
        <f>SUMIFS('Grid GenerationQueue'!AH$5:AH$410,'Grid GenerationQueue'!$AZ$5:$AZ$410,$B207,'Grid GenerationQueue'!$BA$5:$BA$410,$C207)</f>
        <v>0</v>
      </c>
      <c r="F207">
        <f>SUMIFS('Grid GenerationQueue'!AI$5:AI$410,'Grid GenerationQueue'!$AZ$5:$AZ$410,$B207,'Grid GenerationQueue'!$BA$5:$BA$410,$C207)</f>
        <v>0</v>
      </c>
      <c r="G207">
        <f>SUMIFS('Grid GenerationQueue'!AJ$5:AJ$410,'Grid GenerationQueue'!$AZ$5:$AZ$410,$B207,'Grid GenerationQueue'!$BA$5:$BA$410,$C207)</f>
        <v>0</v>
      </c>
      <c r="H207">
        <f>SUMIFS('Grid GenerationQueue'!AK$5:AK$410,'Grid GenerationQueue'!$AZ$5:$AZ$410,$B207,'Grid GenerationQueue'!$BA$5:$BA$410,$C207)</f>
        <v>0</v>
      </c>
      <c r="I207">
        <f>SUMIFS('Grid GenerationQueue'!AL$5:AL$410,'Grid GenerationQueue'!$AZ$5:$AZ$410,$B207,'Grid GenerationQueue'!$BA$5:$BA$410,$C207)</f>
        <v>0</v>
      </c>
      <c r="J207">
        <f>SUMIFS('Grid GenerationQueue'!AM$5:AM$410,'Grid GenerationQueue'!$AZ$5:$AZ$410,$B207,'Grid GenerationQueue'!$BA$5:$BA$410,$C207)</f>
        <v>0</v>
      </c>
      <c r="K207">
        <f>SUMIFS('Grid GenerationQueue'!AN$5:AN$410,'Grid GenerationQueue'!$AZ$5:$AZ$410,$B207,'Grid GenerationQueue'!$BA$5:$BA$410,$C207)</f>
        <v>0</v>
      </c>
      <c r="L207">
        <f>SUMIFS('Grid GenerationQueue'!AO$5:AO$410,'Grid GenerationQueue'!$AZ$5:$AZ$410,$B207,'Grid GenerationQueue'!$BA$5:$BA$410,$C207)</f>
        <v>0</v>
      </c>
      <c r="M207">
        <f>SUMIFS('Grid GenerationQueue'!AP$5:AP$410,'Grid GenerationQueue'!$AZ$5:$AZ$410,$B207,'Grid GenerationQueue'!$BA$5:$BA$410,$C207)</f>
        <v>0</v>
      </c>
      <c r="N207">
        <f>SUMIFS('Grid GenerationQueue'!AQ$5:AQ$410,'Grid GenerationQueue'!$AZ$5:$AZ$410,$B207,'Grid GenerationQueue'!$BA$5:$BA$410,$C207)</f>
        <v>0</v>
      </c>
      <c r="O207">
        <f>SUMIFS('Grid GenerationQueue'!AR$5:AR$410,'Grid GenerationQueue'!$AZ$5:$AZ$410,$B207,'Grid GenerationQueue'!$BA$5:$BA$410,$C207)</f>
        <v>0</v>
      </c>
      <c r="Q207">
        <f>SUMIFS('Grid GenerationQueue'!AG$5:AG$410,'Grid GenerationQueue'!$AZ$5:$AZ$410,$B207,'Grid GenerationQueue'!$BA$5:$BA$410,$C207,'Grid GenerationQueue'!$BJ$5:$BJ$410,"Executed")</f>
        <v>0</v>
      </c>
      <c r="R207">
        <f>SUMIFS('Grid GenerationQueue'!AH$5:AH$410,'Grid GenerationQueue'!$AZ$5:$AZ$410,$B207,'Grid GenerationQueue'!$BA$5:$BA$410,$C207,'Grid GenerationQueue'!$BJ$5:$BJ$410,"Executed")</f>
        <v>0</v>
      </c>
      <c r="S207">
        <f>SUMIFS('Grid GenerationQueue'!AI$5:AI$410,'Grid GenerationQueue'!$AZ$5:$AZ$410,$B207,'Grid GenerationQueue'!$BA$5:$BA$410,$C207,'Grid GenerationQueue'!$BJ$5:$BJ$410,"Executed")</f>
        <v>0</v>
      </c>
      <c r="T207">
        <f>SUMIFS('Grid GenerationQueue'!AJ$5:AJ$410,'Grid GenerationQueue'!$AZ$5:$AZ$410,$B207,'Grid GenerationQueue'!$BA$5:$BA$410,$C207,'Grid GenerationQueue'!$BJ$5:$BJ$410,"Executed")</f>
        <v>0</v>
      </c>
      <c r="U207">
        <f>SUMIFS('Grid GenerationQueue'!AK$5:AK$410,'Grid GenerationQueue'!$AZ$5:$AZ$410,$B207,'Grid GenerationQueue'!$BA$5:$BA$410,$C207,'Grid GenerationQueue'!$BJ$5:$BJ$410,"Executed")</f>
        <v>0</v>
      </c>
      <c r="V207">
        <f>SUMIFS('Grid GenerationQueue'!AL$5:AL$410,'Grid GenerationQueue'!$AZ$5:$AZ$410,$B207,'Grid GenerationQueue'!$BA$5:$BA$410,$C207,'Grid GenerationQueue'!$BJ$5:$BJ$410,"Executed")</f>
        <v>0</v>
      </c>
      <c r="W207">
        <f>SUMIFS('Grid GenerationQueue'!AM$5:AM$410,'Grid GenerationQueue'!$AZ$5:$AZ$410,$B207,'Grid GenerationQueue'!$BA$5:$BA$410,$C207,'Grid GenerationQueue'!$BJ$5:$BJ$410,"Executed")</f>
        <v>0</v>
      </c>
      <c r="X207">
        <f>SUMIFS('Grid GenerationQueue'!AN$5:AN$410,'Grid GenerationQueue'!$AZ$5:$AZ$410,$B207,'Grid GenerationQueue'!$BA$5:$BA$410,$C207,'Grid GenerationQueue'!$BJ$5:$BJ$410,"Executed")</f>
        <v>0</v>
      </c>
      <c r="Y207">
        <f>SUMIFS('Grid GenerationQueue'!AO$5:AO$410,'Grid GenerationQueue'!$AZ$5:$AZ$410,$B207,'Grid GenerationQueue'!$BA$5:$BA$410,$C207,'Grid GenerationQueue'!$BJ$5:$BJ$410,"Executed")</f>
        <v>0</v>
      </c>
      <c r="Z207">
        <f>SUMIFS('Grid GenerationQueue'!AP$5:AP$410,'Grid GenerationQueue'!$AZ$5:$AZ$410,$B207,'Grid GenerationQueue'!$BA$5:$BA$410,$C207,'Grid GenerationQueue'!$BJ$5:$BJ$410,"Executed")</f>
        <v>0</v>
      </c>
      <c r="AA207">
        <f>SUMIFS('Grid GenerationQueue'!AQ$5:AQ$410,'Grid GenerationQueue'!$AZ$5:$AZ$410,$B207,'Grid GenerationQueue'!$BA$5:$BA$410,$C207,'Grid GenerationQueue'!$BJ$5:$BJ$410,"Executed")</f>
        <v>0</v>
      </c>
      <c r="AB207">
        <f>SUMIFS('Grid GenerationQueue'!AR$5:AR$410,'Grid GenerationQueue'!$AZ$5:$AZ$410,$B207,'Grid GenerationQueue'!$BA$5:$BA$410,$C207,'Grid GenerationQueue'!$BJ$5:$BJ$410,"Executed")</f>
        <v>0</v>
      </c>
      <c r="AD207">
        <f>SUMIFS('Grid GenerationQueue'!AG$5:AG$410,'Grid GenerationQueue'!$AZ$5:$AZ$410,$B207,'Grid GenerationQueue'!$BA$5:$BA$410,$C207,'Grid GenerationQueue'!$BH$5:$BH$410,"&lt;&gt;"&amp;"")+SUMIFS('Grid GenerationQueue'!AG$5:AG$410,'Grid GenerationQueue'!$AZ$5:$AZ$410,$B207,'Grid GenerationQueue'!$BA$5:$BA$410,$C207,'Grid GenerationQueue'!$BH$5:$BH$410,"",'Grid GenerationQueue'!$AC$5:$AC$410,1)</f>
        <v>0</v>
      </c>
      <c r="AE207">
        <f>SUMIFS('Grid GenerationQueue'!AH$5:AH$410,'Grid GenerationQueue'!$AZ$5:$AZ$410,$B207,'Grid GenerationQueue'!$BA$5:$BA$410,$C207,'Grid GenerationQueue'!$BH$5:$BH$410,"&lt;&gt;"&amp;"")+SUMIFS('Grid GenerationQueue'!AH$5:AH$410,'Grid GenerationQueue'!$AZ$5:$AZ$410,$B207,'Grid GenerationQueue'!$BA$5:$BA$410,$C207,'Grid GenerationQueue'!$BH$5:$BH$410,"",'Grid GenerationQueue'!$AC$5:$AC$410,1)</f>
        <v>0</v>
      </c>
      <c r="AF207">
        <f>SUMIFS('Grid GenerationQueue'!AI$5:AI$410,'Grid GenerationQueue'!$AZ$5:$AZ$410,$B207,'Grid GenerationQueue'!$BA$5:$BA$410,$C207,'Grid GenerationQueue'!$BH$5:$BH$410,"&lt;&gt;"&amp;"")+SUMIFS('Grid GenerationQueue'!AI$5:AI$410,'Grid GenerationQueue'!$AZ$5:$AZ$410,$B207,'Grid GenerationQueue'!$BA$5:$BA$410,$C207,'Grid GenerationQueue'!$BH$5:$BH$410,"",'Grid GenerationQueue'!$AC$5:$AC$410,1)</f>
        <v>0</v>
      </c>
      <c r="AG207">
        <f>SUMIFS('Grid GenerationQueue'!AJ$5:AJ$410,'Grid GenerationQueue'!$AZ$5:$AZ$410,$B207,'Grid GenerationQueue'!$BA$5:$BA$410,$C207,'Grid GenerationQueue'!$BH$5:$BH$410,"&lt;&gt;"&amp;"")+SUMIFS('Grid GenerationQueue'!AJ$5:AJ$410,'Grid GenerationQueue'!$AZ$5:$AZ$410,$B207,'Grid GenerationQueue'!$BA$5:$BA$410,$C207,'Grid GenerationQueue'!$BH$5:$BH$410,"",'Grid GenerationQueue'!$AC$5:$AC$410,1)</f>
        <v>0</v>
      </c>
      <c r="AH207">
        <f>SUMIFS('Grid GenerationQueue'!AK$5:AK$410,'Grid GenerationQueue'!$AZ$5:$AZ$410,$B207,'Grid GenerationQueue'!$BA$5:$BA$410,$C207,'Grid GenerationQueue'!$BH$5:$BH$410,"&lt;&gt;"&amp;"")+SUMIFS('Grid GenerationQueue'!AK$5:AK$410,'Grid GenerationQueue'!$AZ$5:$AZ$410,$B207,'Grid GenerationQueue'!$BA$5:$BA$410,$C207,'Grid GenerationQueue'!$BH$5:$BH$410,"",'Grid GenerationQueue'!$AC$5:$AC$410,1)</f>
        <v>0</v>
      </c>
      <c r="AI207">
        <f>SUMIFS('Grid GenerationQueue'!AL$5:AL$410,'Grid GenerationQueue'!$AZ$5:$AZ$410,$B207,'Grid GenerationQueue'!$BA$5:$BA$410,$C207,'Grid GenerationQueue'!$BH$5:$BH$410,"&lt;&gt;"&amp;"")+SUMIFS('Grid GenerationQueue'!AL$5:AL$410,'Grid GenerationQueue'!$AZ$5:$AZ$410,$B207,'Grid GenerationQueue'!$BA$5:$BA$410,$C207,'Grid GenerationQueue'!$BH$5:$BH$410,"",'Grid GenerationQueue'!$AC$5:$AC$410,1)</f>
        <v>0</v>
      </c>
      <c r="AJ207">
        <f>SUMIFS('Grid GenerationQueue'!AM$5:AM$410,'Grid GenerationQueue'!$AZ$5:$AZ$410,$B207,'Grid GenerationQueue'!$BA$5:$BA$410,$C207,'Grid GenerationQueue'!$BH$5:$BH$410,"&lt;&gt;"&amp;"")+SUMIFS('Grid GenerationQueue'!AM$5:AM$410,'Grid GenerationQueue'!$AZ$5:$AZ$410,$B207,'Grid GenerationQueue'!$BA$5:$BA$410,$C207,'Grid GenerationQueue'!$BH$5:$BH$410,"",'Grid GenerationQueue'!$AC$5:$AC$410,1)</f>
        <v>0</v>
      </c>
      <c r="AK207">
        <f>SUMIFS('Grid GenerationQueue'!AN$5:AN$410,'Grid GenerationQueue'!$AZ$5:$AZ$410,$B207,'Grid GenerationQueue'!$BA$5:$BA$410,$C207,'Grid GenerationQueue'!$BH$5:$BH$410,"&lt;&gt;"&amp;"")+SUMIFS('Grid GenerationQueue'!AN$5:AN$410,'Grid GenerationQueue'!$AZ$5:$AZ$410,$B207,'Grid GenerationQueue'!$BA$5:$BA$410,$C207,'Grid GenerationQueue'!$BH$5:$BH$410,"",'Grid GenerationQueue'!$AC$5:$AC$410,1)</f>
        <v>0</v>
      </c>
      <c r="AL207">
        <f>SUMIFS('Grid GenerationQueue'!AO$5:AO$410,'Grid GenerationQueue'!$AZ$5:$AZ$410,$B207,'Grid GenerationQueue'!$BA$5:$BA$410,$C207,'Grid GenerationQueue'!$BH$5:$BH$410,"&lt;&gt;"&amp;"")+SUMIFS('Grid GenerationQueue'!AO$5:AO$410,'Grid GenerationQueue'!$AZ$5:$AZ$410,$B207,'Grid GenerationQueue'!$BA$5:$BA$410,$C207,'Grid GenerationQueue'!$BH$5:$BH$410,"",'Grid GenerationQueue'!$AC$5:$AC$410,1)</f>
        <v>0</v>
      </c>
      <c r="AM207">
        <f>SUMIFS('Grid GenerationQueue'!AP$5:AP$410,'Grid GenerationQueue'!$AZ$5:$AZ$410,$B207,'Grid GenerationQueue'!$BA$5:$BA$410,$C207,'Grid GenerationQueue'!$BH$5:$BH$410,"&lt;&gt;"&amp;"")+SUMIFS('Grid GenerationQueue'!AP$5:AP$410,'Grid GenerationQueue'!$AZ$5:$AZ$410,$B207,'Grid GenerationQueue'!$BA$5:$BA$410,$C207,'Grid GenerationQueue'!$BH$5:$BH$410,"",'Grid GenerationQueue'!$AC$5:$AC$410,1)</f>
        <v>0</v>
      </c>
      <c r="AN207">
        <f>SUMIFS('Grid GenerationQueue'!AQ$5:AQ$410,'Grid GenerationQueue'!$AZ$5:$AZ$410,$B207,'Grid GenerationQueue'!$BA$5:$BA$410,$C207,'Grid GenerationQueue'!$BH$5:$BH$410,"&lt;&gt;"&amp;"")+SUMIFS('Grid GenerationQueue'!AQ$5:AQ$410,'Grid GenerationQueue'!$AZ$5:$AZ$410,$B207,'Grid GenerationQueue'!$BA$5:$BA$410,$C207,'Grid GenerationQueue'!$BH$5:$BH$410,"",'Grid GenerationQueue'!$AC$5:$AC$410,1)</f>
        <v>0</v>
      </c>
      <c r="AO207">
        <f>SUMIFS('Grid GenerationQueue'!AR$5:AR$410,'Grid GenerationQueue'!$AZ$5:$AZ$410,$B207,'Grid GenerationQueue'!$BA$5:$BA$410,$C207,'Grid GenerationQueue'!$BH$5:$BH$410,"&lt;&gt;"&amp;"")+SUMIFS('Grid GenerationQueue'!AR$5:AR$410,'Grid GenerationQueue'!$AZ$5:$AZ$410,$B207,'Grid GenerationQueue'!$BA$5:$BA$410,$C207,'Grid GenerationQueue'!$BH$5:$BH$410,"",'Grid GenerationQueue'!$AC$5:$AC$410,1)</f>
        <v>0</v>
      </c>
      <c r="AQ207">
        <f>SUMIFS('Grid GenerationQueue'!AG$5:AG$410,'Grid GenerationQueue'!$AZ$5:$AZ$410,$B207,'Grid GenerationQueue'!$BA$5:$BA$410,$C207,'Grid GenerationQueue'!$BK$5:$BK$410,"&gt;0")</f>
        <v>0</v>
      </c>
      <c r="AR207">
        <f>SUMIFS('Grid GenerationQueue'!AH$5:AH$410,'Grid GenerationQueue'!$AZ$5:$AZ$410,$B207,'Grid GenerationQueue'!$BA$5:$BA$410,$C207,'Grid GenerationQueue'!$BK$5:$BK$410,"&gt;0")</f>
        <v>0</v>
      </c>
      <c r="AS207">
        <f>SUMIFS('Grid GenerationQueue'!AI$5:AI$410,'Grid GenerationQueue'!$AZ$5:$AZ$410,$B207,'Grid GenerationQueue'!$BA$5:$BA$410,$C207,'Grid GenerationQueue'!$BK$5:$BK$410,"&gt;0")</f>
        <v>0</v>
      </c>
      <c r="AT207">
        <f>SUMIFS('Grid GenerationQueue'!AJ$5:AJ$410,'Grid GenerationQueue'!$AZ$5:$AZ$410,$B207,'Grid GenerationQueue'!$BA$5:$BA$410,$C207,'Grid GenerationQueue'!$BK$5:$BK$410,"&gt;0")</f>
        <v>0</v>
      </c>
      <c r="AU207">
        <f>SUMIFS('Grid GenerationQueue'!AK$5:AK$410,'Grid GenerationQueue'!$AZ$5:$AZ$410,$B207,'Grid GenerationQueue'!$BA$5:$BA$410,$C207,'Grid GenerationQueue'!$BK$5:$BK$410,"&gt;0")</f>
        <v>0</v>
      </c>
      <c r="AV207">
        <f>SUMIFS('Grid GenerationQueue'!AL$5:AL$410,'Grid GenerationQueue'!$AZ$5:$AZ$410,$B207,'Grid GenerationQueue'!$BA$5:$BA$410,$C207,'Grid GenerationQueue'!$BK$5:$BK$410,"&gt;0")</f>
        <v>0</v>
      </c>
      <c r="AW207">
        <f>SUMIFS('Grid GenerationQueue'!AM$5:AM$410,'Grid GenerationQueue'!$AZ$5:$AZ$410,$B207,'Grid GenerationQueue'!$BA$5:$BA$410,$C207,'Grid GenerationQueue'!$BK$5:$BK$410,"&gt;0")</f>
        <v>0</v>
      </c>
      <c r="AX207">
        <f>SUMIFS('Grid GenerationQueue'!AN$5:AN$410,'Grid GenerationQueue'!$AZ$5:$AZ$410,$B207,'Grid GenerationQueue'!$BA$5:$BA$410,$C207,'Grid GenerationQueue'!$BK$5:$BK$410,"&gt;0")</f>
        <v>0</v>
      </c>
      <c r="AY207">
        <f>SUMIFS('Grid GenerationQueue'!AO$5:AO$410,'Grid GenerationQueue'!$AZ$5:$AZ$410,$B207,'Grid GenerationQueue'!$BA$5:$BA$410,$C207,'Grid GenerationQueue'!$BK$5:$BK$410,"&gt;0")</f>
        <v>0</v>
      </c>
      <c r="AZ207">
        <f>SUMIFS('Grid GenerationQueue'!AP$5:AP$410,'Grid GenerationQueue'!$AZ$5:$AZ$410,$B207,'Grid GenerationQueue'!$BA$5:$BA$410,$C207,'Grid GenerationQueue'!$BK$5:$BK$410,"&gt;0")</f>
        <v>0</v>
      </c>
      <c r="BA207">
        <f>SUMIFS('Grid GenerationQueue'!AQ$5:AQ$410,'Grid GenerationQueue'!$AZ$5:$AZ$410,$B207,'Grid GenerationQueue'!$BA$5:$BA$410,$C207,'Grid GenerationQueue'!$BK$5:$BK$410,"&gt;0")</f>
        <v>0</v>
      </c>
      <c r="BB207">
        <f>SUMIFS('Grid GenerationQueue'!AR$5:AR$410,'Grid GenerationQueue'!$AZ$5:$AZ$410,$B207,'Grid GenerationQueue'!$BA$5:$BA$410,$C207,'Grid GenerationQueue'!$BK$5:$BK$410,"&gt;0")</f>
        <v>0</v>
      </c>
      <c r="BD207">
        <f>SUMIFS('Grid GenerationQueue'!AG$5:AG$410,'Grid GenerationQueue'!$AZ$5:$AZ$410,$B207,'Grid GenerationQueue'!$BA$5:$BA$410,$C207,'Grid GenerationQueue'!$BD$5:$BD$410,"&lt;="&amp;$BE$3)</f>
        <v>0</v>
      </c>
      <c r="BE207">
        <f>SUMIFS('Grid GenerationQueue'!AH$5:AH$410,'Grid GenerationQueue'!$AZ$5:$AZ$410,$B207,'Grid GenerationQueue'!$BA$5:$BA$410,$C207,'Grid GenerationQueue'!$BD$5:$BD$410,"&lt;="&amp;$BE$3)</f>
        <v>0</v>
      </c>
      <c r="BF207">
        <f>SUMIFS('Grid GenerationQueue'!AI$5:AI$410,'Grid GenerationQueue'!$AZ$5:$AZ$410,$B207,'Grid GenerationQueue'!$BA$5:$BA$410,$C207,'Grid GenerationQueue'!$BD$5:$BD$410,"&lt;="&amp;$BE$3)</f>
        <v>0</v>
      </c>
      <c r="BG207">
        <f>SUMIFS('Grid GenerationQueue'!AJ$5:AJ$410,'Grid GenerationQueue'!$AZ$5:$AZ$410,$B207,'Grid GenerationQueue'!$BA$5:$BA$410,$C207,'Grid GenerationQueue'!$BD$5:$BD$410,"&lt;="&amp;$BE$3)</f>
        <v>0</v>
      </c>
      <c r="BH207">
        <f>SUMIFS('Grid GenerationQueue'!AK$5:AK$410,'Grid GenerationQueue'!$AZ$5:$AZ$410,$B207,'Grid GenerationQueue'!$BA$5:$BA$410,$C207,'Grid GenerationQueue'!$BD$5:$BD$410,"&lt;="&amp;$BE$3)</f>
        <v>0</v>
      </c>
      <c r="BI207">
        <f>SUMIFS('Grid GenerationQueue'!AL$5:AL$410,'Grid GenerationQueue'!$AZ$5:$AZ$410,$B207,'Grid GenerationQueue'!$BA$5:$BA$410,$C207,'Grid GenerationQueue'!$BD$5:$BD$410,"&lt;="&amp;$BE$3)</f>
        <v>0</v>
      </c>
      <c r="BJ207">
        <f>SUMIFS('Grid GenerationQueue'!AM$5:AM$410,'Grid GenerationQueue'!$AZ$5:$AZ$410,$B207,'Grid GenerationQueue'!$BA$5:$BA$410,$C207,'Grid GenerationQueue'!$BD$5:$BD$410,"&lt;="&amp;$BE$3)</f>
        <v>0</v>
      </c>
      <c r="BK207">
        <f>SUMIFS('Grid GenerationQueue'!AN$5:AN$410,'Grid GenerationQueue'!$AZ$5:$AZ$410,$B207,'Grid GenerationQueue'!$BA$5:$BA$410,$C207,'Grid GenerationQueue'!$BD$5:$BD$410,"&lt;="&amp;$BE$3)</f>
        <v>0</v>
      </c>
      <c r="BL207">
        <f>SUMIFS('Grid GenerationQueue'!AO$5:AO$410,'Grid GenerationQueue'!$AZ$5:$AZ$410,$B207,'Grid GenerationQueue'!$BA$5:$BA$410,$C207,'Grid GenerationQueue'!$BD$5:$BD$410,"&lt;="&amp;$BE$3)</f>
        <v>0</v>
      </c>
      <c r="BM207">
        <f>SUMIFS('Grid GenerationQueue'!AP$5:AP$410,'Grid GenerationQueue'!$AZ$5:$AZ$410,$B207,'Grid GenerationQueue'!$BA$5:$BA$410,$C207,'Grid GenerationQueue'!$BD$5:$BD$410,"&lt;="&amp;$BE$3)</f>
        <v>0</v>
      </c>
      <c r="BN207">
        <f>SUMIFS('Grid GenerationQueue'!AQ$5:AQ$410,'Grid GenerationQueue'!$AZ$5:$AZ$410,$B207,'Grid GenerationQueue'!$BA$5:$BA$410,$C207,'Grid GenerationQueue'!$BD$5:$BD$410,"&lt;="&amp;$BE$3)</f>
        <v>0</v>
      </c>
      <c r="BO207">
        <f>SUMIFS('Grid GenerationQueue'!AR$5:AR$410,'Grid GenerationQueue'!$AZ$5:$AZ$410,$B207,'Grid GenerationQueue'!$BA$5:$BA$410,$C207,'Grid GenerationQueue'!$BD$5:$BD$410,"&lt;="&amp;$BE$3)</f>
        <v>0</v>
      </c>
      <c r="BQ207">
        <f>SUMIFS('Grid GenerationQueue'!AG$5:AG$410,'Grid GenerationQueue'!$AZ$5:$AZ$410,$B207,'Grid GenerationQueue'!$BA$5:$BA$410,$C207,'Grid GenerationQueue'!$BJ$5:$BJ$410,"Executed",'Grid GenerationQueue'!$BD$5:$BD$410,"&lt;="&amp;$BE$3)</f>
        <v>0</v>
      </c>
      <c r="BR207">
        <f>SUMIFS('Grid GenerationQueue'!AH$5:AH$410,'Grid GenerationQueue'!$AZ$5:$AZ$410,$B207,'Grid GenerationQueue'!$BA$5:$BA$410,$C207,'Grid GenerationQueue'!$BJ$5:$BJ$410,"Executed",'Grid GenerationQueue'!$BD$5:$BD$410,"&lt;="&amp;$BE$3)</f>
        <v>0</v>
      </c>
      <c r="BS207">
        <f>SUMIFS('Grid GenerationQueue'!AI$5:AI$410,'Grid GenerationQueue'!$AZ$5:$AZ$410,$B207,'Grid GenerationQueue'!$BA$5:$BA$410,$C207,'Grid GenerationQueue'!$BJ$5:$BJ$410,"Executed",'Grid GenerationQueue'!$BD$5:$BD$410,"&lt;="&amp;$BE$3)</f>
        <v>0</v>
      </c>
      <c r="BT207">
        <f>SUMIFS('Grid GenerationQueue'!AJ$5:AJ$410,'Grid GenerationQueue'!$AZ$5:$AZ$410,$B207,'Grid GenerationQueue'!$BA$5:$BA$410,$C207,'Grid GenerationQueue'!$BJ$5:$BJ$410,"Executed",'Grid GenerationQueue'!$BD$5:$BD$410,"&lt;="&amp;$BE$3)</f>
        <v>0</v>
      </c>
      <c r="BU207">
        <f>SUMIFS('Grid GenerationQueue'!AK$5:AK$410,'Grid GenerationQueue'!$AZ$5:$AZ$410,$B207,'Grid GenerationQueue'!$BA$5:$BA$410,$C207,'Grid GenerationQueue'!$BJ$5:$BJ$410,"Executed",'Grid GenerationQueue'!$BD$5:$BD$410,"&lt;="&amp;$BE$3)</f>
        <v>0</v>
      </c>
      <c r="BV207">
        <f>SUMIFS('Grid GenerationQueue'!AL$5:AL$410,'Grid GenerationQueue'!$AZ$5:$AZ$410,$B207,'Grid GenerationQueue'!$BA$5:$BA$410,$C207,'Grid GenerationQueue'!$BJ$5:$BJ$410,"Executed",'Grid GenerationQueue'!$BD$5:$BD$410,"&lt;="&amp;$BE$3)</f>
        <v>0</v>
      </c>
      <c r="BW207">
        <f>SUMIFS('Grid GenerationQueue'!AM$5:AM$410,'Grid GenerationQueue'!$AZ$5:$AZ$410,$B207,'Grid GenerationQueue'!$BA$5:$BA$410,$C207,'Grid GenerationQueue'!$BJ$5:$BJ$410,"Executed",'Grid GenerationQueue'!$BD$5:$BD$410,"&lt;="&amp;$BE$3)</f>
        <v>0</v>
      </c>
      <c r="BX207">
        <f>SUMIFS('Grid GenerationQueue'!AN$5:AN$410,'Grid GenerationQueue'!$AZ$5:$AZ$410,$B207,'Grid GenerationQueue'!$BA$5:$BA$410,$C207,'Grid GenerationQueue'!$BJ$5:$BJ$410,"Executed",'Grid GenerationQueue'!$BD$5:$BD$410,"&lt;="&amp;$BE$3)</f>
        <v>0</v>
      </c>
      <c r="BY207">
        <f>SUMIFS('Grid GenerationQueue'!AO$5:AO$410,'Grid GenerationQueue'!$AZ$5:$AZ$410,$B207,'Grid GenerationQueue'!$BA$5:$BA$410,$C207,'Grid GenerationQueue'!$BJ$5:$BJ$410,"Executed",'Grid GenerationQueue'!$BD$5:$BD$410,"&lt;="&amp;$BE$3)</f>
        <v>0</v>
      </c>
      <c r="BZ207">
        <f>SUMIFS('Grid GenerationQueue'!AP$5:AP$410,'Grid GenerationQueue'!$AZ$5:$AZ$410,$B207,'Grid GenerationQueue'!$BA$5:$BA$410,$C207,'Grid GenerationQueue'!$BJ$5:$BJ$410,"Executed",'Grid GenerationQueue'!$BD$5:$BD$410,"&lt;="&amp;$BE$3)</f>
        <v>0</v>
      </c>
      <c r="CA207">
        <f>SUMIFS('Grid GenerationQueue'!AQ$5:AQ$410,'Grid GenerationQueue'!$AZ$5:$AZ$410,$B207,'Grid GenerationQueue'!$BA$5:$BA$410,$C207,'Grid GenerationQueue'!$BJ$5:$BJ$410,"Executed",'Grid GenerationQueue'!$BD$5:$BD$410,"&lt;="&amp;$BE$3)</f>
        <v>0</v>
      </c>
      <c r="CB207">
        <f>SUMIFS('Grid GenerationQueue'!AR$5:AR$410,'Grid GenerationQueue'!$AZ$5:$AZ$410,$B207,'Grid GenerationQueue'!$BA$5:$BA$410,$C207,'Grid GenerationQueue'!$BJ$5:$BJ$410,"Executed",'Grid GenerationQueue'!$BD$5:$BD$410,"&lt;="&amp;$BE$3)</f>
        <v>0</v>
      </c>
      <c r="CD207">
        <f>SUMIFS('Grid GenerationQueue'!AG$5:AG$410,'Grid GenerationQueue'!$AZ$5:$AZ$410,$B207,'Grid GenerationQueue'!$BA$5:$BA$410,$C207,'Grid GenerationQueue'!$BH$5:$BH$410,"&lt;&gt;"&amp;"",'Grid GenerationQueue'!$BD$5:$BD$410,"&lt;="&amp;$BE$3)</f>
        <v>0</v>
      </c>
      <c r="CE207">
        <f>SUMIFS('Grid GenerationQueue'!AH$5:AH$410,'Grid GenerationQueue'!$AZ$5:$AZ$410,$B207,'Grid GenerationQueue'!$BA$5:$BA$410,$C207,'Grid GenerationQueue'!$BH$5:$BH$410,"&lt;&gt;"&amp;"",'Grid GenerationQueue'!$BD$5:$BD$410,"&lt;="&amp;$BE$3)</f>
        <v>0</v>
      </c>
      <c r="CF207">
        <f>SUMIFS('Grid GenerationQueue'!AI$5:AI$410,'Grid GenerationQueue'!$AZ$5:$AZ$410,$B207,'Grid GenerationQueue'!$BA$5:$BA$410,$C207,'Grid GenerationQueue'!$BH$5:$BH$410,"&lt;&gt;"&amp;"",'Grid GenerationQueue'!$BD$5:$BD$410,"&lt;="&amp;$BE$3)</f>
        <v>0</v>
      </c>
      <c r="CG207">
        <f>SUMIFS('Grid GenerationQueue'!AJ$5:AJ$410,'Grid GenerationQueue'!$AZ$5:$AZ$410,$B207,'Grid GenerationQueue'!$BA$5:$BA$410,$C207,'Grid GenerationQueue'!$BH$5:$BH$410,"&lt;&gt;"&amp;"",'Grid GenerationQueue'!$BD$5:$BD$410,"&lt;="&amp;$BE$3)</f>
        <v>0</v>
      </c>
      <c r="CH207">
        <f>SUMIFS('Grid GenerationQueue'!AK$5:AK$410,'Grid GenerationQueue'!$AZ$5:$AZ$410,$B207,'Grid GenerationQueue'!$BA$5:$BA$410,$C207,'Grid GenerationQueue'!$BH$5:$BH$410,"&lt;&gt;"&amp;"",'Grid GenerationQueue'!$BD$5:$BD$410,"&lt;="&amp;$BE$3)</f>
        <v>0</v>
      </c>
      <c r="CI207">
        <f>SUMIFS('Grid GenerationQueue'!AL$5:AL$410,'Grid GenerationQueue'!$AZ$5:$AZ$410,$B207,'Grid GenerationQueue'!$BA$5:$BA$410,$C207,'Grid GenerationQueue'!$BH$5:$BH$410,"&lt;&gt;"&amp;"",'Grid GenerationQueue'!$BD$5:$BD$410,"&lt;="&amp;$BE$3)</f>
        <v>0</v>
      </c>
      <c r="CJ207">
        <f>SUMIFS('Grid GenerationQueue'!AM$5:AM$410,'Grid GenerationQueue'!$AZ$5:$AZ$410,$B207,'Grid GenerationQueue'!$BA$5:$BA$410,$C207,'Grid GenerationQueue'!$BH$5:$BH$410,"&lt;&gt;"&amp;"",'Grid GenerationQueue'!$BD$5:$BD$410,"&lt;="&amp;$BE$3)</f>
        <v>0</v>
      </c>
      <c r="CK207">
        <f>SUMIFS('Grid GenerationQueue'!AN$5:AN$410,'Grid GenerationQueue'!$AZ$5:$AZ$410,$B207,'Grid GenerationQueue'!$BA$5:$BA$410,$C207,'Grid GenerationQueue'!$BH$5:$BH$410,"&lt;&gt;"&amp;"",'Grid GenerationQueue'!$BD$5:$BD$410,"&lt;="&amp;$BE$3)</f>
        <v>0</v>
      </c>
      <c r="CL207">
        <f>SUMIFS('Grid GenerationQueue'!AO$5:AO$410,'Grid GenerationQueue'!$AZ$5:$AZ$410,$B207,'Grid GenerationQueue'!$BA$5:$BA$410,$C207,'Grid GenerationQueue'!$BH$5:$BH$410,"&lt;&gt;"&amp;"",'Grid GenerationQueue'!$BD$5:$BD$410,"&lt;="&amp;$BE$3)</f>
        <v>0</v>
      </c>
      <c r="CM207">
        <f>SUMIFS('Grid GenerationQueue'!AP$5:AP$410,'Grid GenerationQueue'!$AZ$5:$AZ$410,$B207,'Grid GenerationQueue'!$BA$5:$BA$410,$C207,'Grid GenerationQueue'!$BH$5:$BH$410,"&lt;&gt;"&amp;"",'Grid GenerationQueue'!$BD$5:$BD$410,"&lt;="&amp;$BE$3)</f>
        <v>0</v>
      </c>
      <c r="CN207">
        <f>SUMIFS('Grid GenerationQueue'!AQ$5:AQ$410,'Grid GenerationQueue'!$AZ$5:$AZ$410,$B207,'Grid GenerationQueue'!$BA$5:$BA$410,$C207,'Grid GenerationQueue'!$BH$5:$BH$410,"&lt;&gt;"&amp;"",'Grid GenerationQueue'!$BD$5:$BD$410,"&lt;="&amp;$BE$3)</f>
        <v>0</v>
      </c>
      <c r="CO207">
        <f>SUMIFS('Grid GenerationQueue'!AR$5:AR$410,'Grid GenerationQueue'!$AZ$5:$AZ$410,$B207,'Grid GenerationQueue'!$BA$5:$BA$410,$C207,'Grid GenerationQueue'!$BH$5:$BH$410,"&lt;&gt;"&amp;"",'Grid GenerationQueue'!$BD$5:$BD$410,"&lt;="&amp;$BE$3)</f>
        <v>0</v>
      </c>
      <c r="CQ207">
        <f>SUMIFS('Grid GenerationQueue'!AG$5:AG$410,'Grid GenerationQueue'!$AZ$5:$AZ$410,$B207,'Grid GenerationQueue'!$BA$5:$BA$410,$C207,'Grid GenerationQueue'!$BK$5:$BK$410,"&gt;0",'Grid GenerationQueue'!$BD$5:$BD$410,"&lt;="&amp;$BE$3)</f>
        <v>0</v>
      </c>
      <c r="CR207">
        <f>SUMIFS('Grid GenerationQueue'!AH$5:AH$410,'Grid GenerationQueue'!$AZ$5:$AZ$410,$B207,'Grid GenerationQueue'!$BA$5:$BA$410,$C207,'Grid GenerationQueue'!$BK$5:$BK$410,"&gt;0",'Grid GenerationQueue'!$BD$5:$BD$410,"&lt;="&amp;$BE$3)</f>
        <v>0</v>
      </c>
      <c r="CS207">
        <f>SUMIFS('Grid GenerationQueue'!AI$5:AI$410,'Grid GenerationQueue'!$AZ$5:$AZ$410,$B207,'Grid GenerationQueue'!$BA$5:$BA$410,$C207,'Grid GenerationQueue'!$BK$5:$BK$410,"&gt;0",'Grid GenerationQueue'!$BD$5:$BD$410,"&lt;="&amp;$BE$3)</f>
        <v>0</v>
      </c>
      <c r="CT207">
        <f>SUMIFS('Grid GenerationQueue'!AJ$5:AJ$410,'Grid GenerationQueue'!$AZ$5:$AZ$410,$B207,'Grid GenerationQueue'!$BA$5:$BA$410,$C207,'Grid GenerationQueue'!$BK$5:$BK$410,"&gt;0",'Grid GenerationQueue'!$BD$5:$BD$410,"&lt;="&amp;$BE$3)</f>
        <v>0</v>
      </c>
      <c r="CU207">
        <f>SUMIFS('Grid GenerationQueue'!AK$5:AK$410,'Grid GenerationQueue'!$AZ$5:$AZ$410,$B207,'Grid GenerationQueue'!$BA$5:$BA$410,$C207,'Grid GenerationQueue'!$BK$5:$BK$410,"&gt;0",'Grid GenerationQueue'!$BD$5:$BD$410,"&lt;="&amp;$BE$3)</f>
        <v>0</v>
      </c>
      <c r="CV207">
        <f>SUMIFS('Grid GenerationQueue'!AL$5:AL$410,'Grid GenerationQueue'!$AZ$5:$AZ$410,$B207,'Grid GenerationQueue'!$BA$5:$BA$410,$C207,'Grid GenerationQueue'!$BK$5:$BK$410,"&gt;0",'Grid GenerationQueue'!$BD$5:$BD$410,"&lt;="&amp;$BE$3)</f>
        <v>0</v>
      </c>
      <c r="CW207">
        <f>SUMIFS('Grid GenerationQueue'!AM$5:AM$410,'Grid GenerationQueue'!$AZ$5:$AZ$410,$B207,'Grid GenerationQueue'!$BA$5:$BA$410,$C207,'Grid GenerationQueue'!$BK$5:$BK$410,"&gt;0",'Grid GenerationQueue'!$BD$5:$BD$410,"&lt;="&amp;$BE$3)</f>
        <v>0</v>
      </c>
      <c r="CX207">
        <f>SUMIFS('Grid GenerationQueue'!AN$5:AN$410,'Grid GenerationQueue'!$AZ$5:$AZ$410,$B207,'Grid GenerationQueue'!$BA$5:$BA$410,$C207,'Grid GenerationQueue'!$BK$5:$BK$410,"&gt;0",'Grid GenerationQueue'!$BD$5:$BD$410,"&lt;="&amp;$BE$3)</f>
        <v>0</v>
      </c>
      <c r="CY207">
        <f>SUMIFS('Grid GenerationQueue'!AO$5:AO$410,'Grid GenerationQueue'!$AZ$5:$AZ$410,$B207,'Grid GenerationQueue'!$BA$5:$BA$410,$C207,'Grid GenerationQueue'!$BK$5:$BK$410,"&gt;0",'Grid GenerationQueue'!$BD$5:$BD$410,"&lt;="&amp;$BE$3)</f>
        <v>0</v>
      </c>
      <c r="CZ207">
        <f>SUMIFS('Grid GenerationQueue'!AP$5:AP$410,'Grid GenerationQueue'!$AZ$5:$AZ$410,$B207,'Grid GenerationQueue'!$BA$5:$BA$410,$C207,'Grid GenerationQueue'!$BK$5:$BK$410,"&gt;0",'Grid GenerationQueue'!$BD$5:$BD$410,"&lt;="&amp;$BE$3)</f>
        <v>0</v>
      </c>
      <c r="DA207">
        <f>SUMIFS('Grid GenerationQueue'!AQ$5:AQ$410,'Grid GenerationQueue'!$AZ$5:$AZ$410,$B207,'Grid GenerationQueue'!$BA$5:$BA$410,$C207,'Grid GenerationQueue'!$BK$5:$BK$410,"&gt;0",'Grid GenerationQueue'!$BD$5:$BD$410,"&lt;="&amp;$BE$3)</f>
        <v>0</v>
      </c>
      <c r="DB207">
        <f>SUMIFS('Grid GenerationQueue'!AR$5:AR$410,'Grid GenerationQueue'!$AZ$5:$AZ$410,$B207,'Grid GenerationQueue'!$BA$5:$BA$410,$C207,'Grid GenerationQueue'!$BK$5:$BK$410,"&gt;0",'Grid GenerationQueue'!$BD$5:$BD$410,"&lt;="&amp;$BE$3)</f>
        <v>0</v>
      </c>
    </row>
    <row r="208" spans="1:106" x14ac:dyDescent="0.35">
      <c r="A208" t="s">
        <v>4750</v>
      </c>
      <c r="B208" t="s">
        <v>4488</v>
      </c>
      <c r="C208">
        <v>230</v>
      </c>
      <c r="D208">
        <f>SUMIFS('Grid GenerationQueue'!AG$5:AG$410,'Grid GenerationQueue'!$AZ$5:$AZ$410,$B208,'Grid GenerationQueue'!$BA$5:$BA$410,$C208)</f>
        <v>0</v>
      </c>
      <c r="E208">
        <f>SUMIFS('Grid GenerationQueue'!AH$5:AH$410,'Grid GenerationQueue'!$AZ$5:$AZ$410,$B208,'Grid GenerationQueue'!$BA$5:$BA$410,$C208)</f>
        <v>0</v>
      </c>
      <c r="F208">
        <f>SUMIFS('Grid GenerationQueue'!AI$5:AI$410,'Grid GenerationQueue'!$AZ$5:$AZ$410,$B208,'Grid GenerationQueue'!$BA$5:$BA$410,$C208)</f>
        <v>0</v>
      </c>
      <c r="G208">
        <f>SUMIFS('Grid GenerationQueue'!AJ$5:AJ$410,'Grid GenerationQueue'!$AZ$5:$AZ$410,$B208,'Grid GenerationQueue'!$BA$5:$BA$410,$C208)</f>
        <v>0</v>
      </c>
      <c r="H208">
        <f>SUMIFS('Grid GenerationQueue'!AK$5:AK$410,'Grid GenerationQueue'!$AZ$5:$AZ$410,$B208,'Grid GenerationQueue'!$BA$5:$BA$410,$C208)</f>
        <v>0</v>
      </c>
      <c r="I208">
        <f>SUMIFS('Grid GenerationQueue'!AL$5:AL$410,'Grid GenerationQueue'!$AZ$5:$AZ$410,$B208,'Grid GenerationQueue'!$BA$5:$BA$410,$C208)</f>
        <v>0</v>
      </c>
      <c r="J208">
        <f>SUMIFS('Grid GenerationQueue'!AM$5:AM$410,'Grid GenerationQueue'!$AZ$5:$AZ$410,$B208,'Grid GenerationQueue'!$BA$5:$BA$410,$C208)</f>
        <v>0</v>
      </c>
      <c r="K208">
        <f>SUMIFS('Grid GenerationQueue'!AN$5:AN$410,'Grid GenerationQueue'!$AZ$5:$AZ$410,$B208,'Grid GenerationQueue'!$BA$5:$BA$410,$C208)</f>
        <v>0</v>
      </c>
      <c r="L208">
        <f>SUMIFS('Grid GenerationQueue'!AO$5:AO$410,'Grid GenerationQueue'!$AZ$5:$AZ$410,$B208,'Grid GenerationQueue'!$BA$5:$BA$410,$C208)</f>
        <v>0</v>
      </c>
      <c r="M208">
        <f>SUMIFS('Grid GenerationQueue'!AP$5:AP$410,'Grid GenerationQueue'!$AZ$5:$AZ$410,$B208,'Grid GenerationQueue'!$BA$5:$BA$410,$C208)</f>
        <v>0</v>
      </c>
      <c r="N208">
        <f>SUMIFS('Grid GenerationQueue'!AQ$5:AQ$410,'Grid GenerationQueue'!$AZ$5:$AZ$410,$B208,'Grid GenerationQueue'!$BA$5:$BA$410,$C208)</f>
        <v>0</v>
      </c>
      <c r="O208">
        <f>SUMIFS('Grid GenerationQueue'!AR$5:AR$410,'Grid GenerationQueue'!$AZ$5:$AZ$410,$B208,'Grid GenerationQueue'!$BA$5:$BA$410,$C208)</f>
        <v>0</v>
      </c>
      <c r="Q208">
        <f>SUMIFS('Grid GenerationQueue'!AG$5:AG$410,'Grid GenerationQueue'!$AZ$5:$AZ$410,$B208,'Grid GenerationQueue'!$BA$5:$BA$410,$C208,'Grid GenerationQueue'!$BJ$5:$BJ$410,"Executed")</f>
        <v>0</v>
      </c>
      <c r="R208">
        <f>SUMIFS('Grid GenerationQueue'!AH$5:AH$410,'Grid GenerationQueue'!$AZ$5:$AZ$410,$B208,'Grid GenerationQueue'!$BA$5:$BA$410,$C208,'Grid GenerationQueue'!$BJ$5:$BJ$410,"Executed")</f>
        <v>0</v>
      </c>
      <c r="S208">
        <f>SUMIFS('Grid GenerationQueue'!AI$5:AI$410,'Grid GenerationQueue'!$AZ$5:$AZ$410,$B208,'Grid GenerationQueue'!$BA$5:$BA$410,$C208,'Grid GenerationQueue'!$BJ$5:$BJ$410,"Executed")</f>
        <v>0</v>
      </c>
      <c r="T208">
        <f>SUMIFS('Grid GenerationQueue'!AJ$5:AJ$410,'Grid GenerationQueue'!$AZ$5:$AZ$410,$B208,'Grid GenerationQueue'!$BA$5:$BA$410,$C208,'Grid GenerationQueue'!$BJ$5:$BJ$410,"Executed")</f>
        <v>0</v>
      </c>
      <c r="U208">
        <f>SUMIFS('Grid GenerationQueue'!AK$5:AK$410,'Grid GenerationQueue'!$AZ$5:$AZ$410,$B208,'Grid GenerationQueue'!$BA$5:$BA$410,$C208,'Grid GenerationQueue'!$BJ$5:$BJ$410,"Executed")</f>
        <v>0</v>
      </c>
      <c r="V208">
        <f>SUMIFS('Grid GenerationQueue'!AL$5:AL$410,'Grid GenerationQueue'!$AZ$5:$AZ$410,$B208,'Grid GenerationQueue'!$BA$5:$BA$410,$C208,'Grid GenerationQueue'!$BJ$5:$BJ$410,"Executed")</f>
        <v>0</v>
      </c>
      <c r="W208">
        <f>SUMIFS('Grid GenerationQueue'!AM$5:AM$410,'Grid GenerationQueue'!$AZ$5:$AZ$410,$B208,'Grid GenerationQueue'!$BA$5:$BA$410,$C208,'Grid GenerationQueue'!$BJ$5:$BJ$410,"Executed")</f>
        <v>0</v>
      </c>
      <c r="X208">
        <f>SUMIFS('Grid GenerationQueue'!AN$5:AN$410,'Grid GenerationQueue'!$AZ$5:$AZ$410,$B208,'Grid GenerationQueue'!$BA$5:$BA$410,$C208,'Grid GenerationQueue'!$BJ$5:$BJ$410,"Executed")</f>
        <v>0</v>
      </c>
      <c r="Y208">
        <f>SUMIFS('Grid GenerationQueue'!AO$5:AO$410,'Grid GenerationQueue'!$AZ$5:$AZ$410,$B208,'Grid GenerationQueue'!$BA$5:$BA$410,$C208,'Grid GenerationQueue'!$BJ$5:$BJ$410,"Executed")</f>
        <v>0</v>
      </c>
      <c r="Z208">
        <f>SUMIFS('Grid GenerationQueue'!AP$5:AP$410,'Grid GenerationQueue'!$AZ$5:$AZ$410,$B208,'Grid GenerationQueue'!$BA$5:$BA$410,$C208,'Grid GenerationQueue'!$BJ$5:$BJ$410,"Executed")</f>
        <v>0</v>
      </c>
      <c r="AA208">
        <f>SUMIFS('Grid GenerationQueue'!AQ$5:AQ$410,'Grid GenerationQueue'!$AZ$5:$AZ$410,$B208,'Grid GenerationQueue'!$BA$5:$BA$410,$C208,'Grid GenerationQueue'!$BJ$5:$BJ$410,"Executed")</f>
        <v>0</v>
      </c>
      <c r="AB208">
        <f>SUMIFS('Grid GenerationQueue'!AR$5:AR$410,'Grid GenerationQueue'!$AZ$5:$AZ$410,$B208,'Grid GenerationQueue'!$BA$5:$BA$410,$C208,'Grid GenerationQueue'!$BJ$5:$BJ$410,"Executed")</f>
        <v>0</v>
      </c>
      <c r="AD208">
        <f>SUMIFS('Grid GenerationQueue'!AG$5:AG$410,'Grid GenerationQueue'!$AZ$5:$AZ$410,$B208,'Grid GenerationQueue'!$BA$5:$BA$410,$C208,'Grid GenerationQueue'!$BH$5:$BH$410,"&lt;&gt;"&amp;"")+SUMIFS('Grid GenerationQueue'!AG$5:AG$410,'Grid GenerationQueue'!$AZ$5:$AZ$410,$B208,'Grid GenerationQueue'!$BA$5:$BA$410,$C208,'Grid GenerationQueue'!$BH$5:$BH$410,"",'Grid GenerationQueue'!$AC$5:$AC$410,1)</f>
        <v>0</v>
      </c>
      <c r="AE208">
        <f>SUMIFS('Grid GenerationQueue'!AH$5:AH$410,'Grid GenerationQueue'!$AZ$5:$AZ$410,$B208,'Grid GenerationQueue'!$BA$5:$BA$410,$C208,'Grid GenerationQueue'!$BH$5:$BH$410,"&lt;&gt;"&amp;"")+SUMIFS('Grid GenerationQueue'!AH$5:AH$410,'Grid GenerationQueue'!$AZ$5:$AZ$410,$B208,'Grid GenerationQueue'!$BA$5:$BA$410,$C208,'Grid GenerationQueue'!$BH$5:$BH$410,"",'Grid GenerationQueue'!$AC$5:$AC$410,1)</f>
        <v>0</v>
      </c>
      <c r="AF208">
        <f>SUMIFS('Grid GenerationQueue'!AI$5:AI$410,'Grid GenerationQueue'!$AZ$5:$AZ$410,$B208,'Grid GenerationQueue'!$BA$5:$BA$410,$C208,'Grid GenerationQueue'!$BH$5:$BH$410,"&lt;&gt;"&amp;"")+SUMIFS('Grid GenerationQueue'!AI$5:AI$410,'Grid GenerationQueue'!$AZ$5:$AZ$410,$B208,'Grid GenerationQueue'!$BA$5:$BA$410,$C208,'Grid GenerationQueue'!$BH$5:$BH$410,"",'Grid GenerationQueue'!$AC$5:$AC$410,1)</f>
        <v>0</v>
      </c>
      <c r="AG208">
        <f>SUMIFS('Grid GenerationQueue'!AJ$5:AJ$410,'Grid GenerationQueue'!$AZ$5:$AZ$410,$B208,'Grid GenerationQueue'!$BA$5:$BA$410,$C208,'Grid GenerationQueue'!$BH$5:$BH$410,"&lt;&gt;"&amp;"")+SUMIFS('Grid GenerationQueue'!AJ$5:AJ$410,'Grid GenerationQueue'!$AZ$5:$AZ$410,$B208,'Grid GenerationQueue'!$BA$5:$BA$410,$C208,'Grid GenerationQueue'!$BH$5:$BH$410,"",'Grid GenerationQueue'!$AC$5:$AC$410,1)</f>
        <v>0</v>
      </c>
      <c r="AH208">
        <f>SUMIFS('Grid GenerationQueue'!AK$5:AK$410,'Grid GenerationQueue'!$AZ$5:$AZ$410,$B208,'Grid GenerationQueue'!$BA$5:$BA$410,$C208,'Grid GenerationQueue'!$BH$5:$BH$410,"&lt;&gt;"&amp;"")+SUMIFS('Grid GenerationQueue'!AK$5:AK$410,'Grid GenerationQueue'!$AZ$5:$AZ$410,$B208,'Grid GenerationQueue'!$BA$5:$BA$410,$C208,'Grid GenerationQueue'!$BH$5:$BH$410,"",'Grid GenerationQueue'!$AC$5:$AC$410,1)</f>
        <v>0</v>
      </c>
      <c r="AI208">
        <f>SUMIFS('Grid GenerationQueue'!AL$5:AL$410,'Grid GenerationQueue'!$AZ$5:$AZ$410,$B208,'Grid GenerationQueue'!$BA$5:$BA$410,$C208,'Grid GenerationQueue'!$BH$5:$BH$410,"&lt;&gt;"&amp;"")+SUMIFS('Grid GenerationQueue'!AL$5:AL$410,'Grid GenerationQueue'!$AZ$5:$AZ$410,$B208,'Grid GenerationQueue'!$BA$5:$BA$410,$C208,'Grid GenerationQueue'!$BH$5:$BH$410,"",'Grid GenerationQueue'!$AC$5:$AC$410,1)</f>
        <v>0</v>
      </c>
      <c r="AJ208">
        <f>SUMIFS('Grid GenerationQueue'!AM$5:AM$410,'Grid GenerationQueue'!$AZ$5:$AZ$410,$B208,'Grid GenerationQueue'!$BA$5:$BA$410,$C208,'Grid GenerationQueue'!$BH$5:$BH$410,"&lt;&gt;"&amp;"")+SUMIFS('Grid GenerationQueue'!AM$5:AM$410,'Grid GenerationQueue'!$AZ$5:$AZ$410,$B208,'Grid GenerationQueue'!$BA$5:$BA$410,$C208,'Grid GenerationQueue'!$BH$5:$BH$410,"",'Grid GenerationQueue'!$AC$5:$AC$410,1)</f>
        <v>0</v>
      </c>
      <c r="AK208">
        <f>SUMIFS('Grid GenerationQueue'!AN$5:AN$410,'Grid GenerationQueue'!$AZ$5:$AZ$410,$B208,'Grid GenerationQueue'!$BA$5:$BA$410,$C208,'Grid GenerationQueue'!$BH$5:$BH$410,"&lt;&gt;"&amp;"")+SUMIFS('Grid GenerationQueue'!AN$5:AN$410,'Grid GenerationQueue'!$AZ$5:$AZ$410,$B208,'Grid GenerationQueue'!$BA$5:$BA$410,$C208,'Grid GenerationQueue'!$BH$5:$BH$410,"",'Grid GenerationQueue'!$AC$5:$AC$410,1)</f>
        <v>0</v>
      </c>
      <c r="AL208">
        <f>SUMIFS('Grid GenerationQueue'!AO$5:AO$410,'Grid GenerationQueue'!$AZ$5:$AZ$410,$B208,'Grid GenerationQueue'!$BA$5:$BA$410,$C208,'Grid GenerationQueue'!$BH$5:$BH$410,"&lt;&gt;"&amp;"")+SUMIFS('Grid GenerationQueue'!AO$5:AO$410,'Grid GenerationQueue'!$AZ$5:$AZ$410,$B208,'Grid GenerationQueue'!$BA$5:$BA$410,$C208,'Grid GenerationQueue'!$BH$5:$BH$410,"",'Grid GenerationQueue'!$AC$5:$AC$410,1)</f>
        <v>0</v>
      </c>
      <c r="AM208">
        <f>SUMIFS('Grid GenerationQueue'!AP$5:AP$410,'Grid GenerationQueue'!$AZ$5:$AZ$410,$B208,'Grid GenerationQueue'!$BA$5:$BA$410,$C208,'Grid GenerationQueue'!$BH$5:$BH$410,"&lt;&gt;"&amp;"")+SUMIFS('Grid GenerationQueue'!AP$5:AP$410,'Grid GenerationQueue'!$AZ$5:$AZ$410,$B208,'Grid GenerationQueue'!$BA$5:$BA$410,$C208,'Grid GenerationQueue'!$BH$5:$BH$410,"",'Grid GenerationQueue'!$AC$5:$AC$410,1)</f>
        <v>0</v>
      </c>
      <c r="AN208">
        <f>SUMIFS('Grid GenerationQueue'!AQ$5:AQ$410,'Grid GenerationQueue'!$AZ$5:$AZ$410,$B208,'Grid GenerationQueue'!$BA$5:$BA$410,$C208,'Grid GenerationQueue'!$BH$5:$BH$410,"&lt;&gt;"&amp;"")+SUMIFS('Grid GenerationQueue'!AQ$5:AQ$410,'Grid GenerationQueue'!$AZ$5:$AZ$410,$B208,'Grid GenerationQueue'!$BA$5:$BA$410,$C208,'Grid GenerationQueue'!$BH$5:$BH$410,"",'Grid GenerationQueue'!$AC$5:$AC$410,1)</f>
        <v>0</v>
      </c>
      <c r="AO208">
        <f>SUMIFS('Grid GenerationQueue'!AR$5:AR$410,'Grid GenerationQueue'!$AZ$5:$AZ$410,$B208,'Grid GenerationQueue'!$BA$5:$BA$410,$C208,'Grid GenerationQueue'!$BH$5:$BH$410,"&lt;&gt;"&amp;"")+SUMIFS('Grid GenerationQueue'!AR$5:AR$410,'Grid GenerationQueue'!$AZ$5:$AZ$410,$B208,'Grid GenerationQueue'!$BA$5:$BA$410,$C208,'Grid GenerationQueue'!$BH$5:$BH$410,"",'Grid GenerationQueue'!$AC$5:$AC$410,1)</f>
        <v>0</v>
      </c>
      <c r="AQ208">
        <f>SUMIFS('Grid GenerationQueue'!AG$5:AG$410,'Grid GenerationQueue'!$AZ$5:$AZ$410,$B208,'Grid GenerationQueue'!$BA$5:$BA$410,$C208,'Grid GenerationQueue'!$BK$5:$BK$410,"&gt;0")</f>
        <v>0</v>
      </c>
      <c r="AR208">
        <f>SUMIFS('Grid GenerationQueue'!AH$5:AH$410,'Grid GenerationQueue'!$AZ$5:$AZ$410,$B208,'Grid GenerationQueue'!$BA$5:$BA$410,$C208,'Grid GenerationQueue'!$BK$5:$BK$410,"&gt;0")</f>
        <v>0</v>
      </c>
      <c r="AS208">
        <f>SUMIFS('Grid GenerationQueue'!AI$5:AI$410,'Grid GenerationQueue'!$AZ$5:$AZ$410,$B208,'Grid GenerationQueue'!$BA$5:$BA$410,$C208,'Grid GenerationQueue'!$BK$5:$BK$410,"&gt;0")</f>
        <v>0</v>
      </c>
      <c r="AT208">
        <f>SUMIFS('Grid GenerationQueue'!AJ$5:AJ$410,'Grid GenerationQueue'!$AZ$5:$AZ$410,$B208,'Grid GenerationQueue'!$BA$5:$BA$410,$C208,'Grid GenerationQueue'!$BK$5:$BK$410,"&gt;0")</f>
        <v>0</v>
      </c>
      <c r="AU208">
        <f>SUMIFS('Grid GenerationQueue'!AK$5:AK$410,'Grid GenerationQueue'!$AZ$5:$AZ$410,$B208,'Grid GenerationQueue'!$BA$5:$BA$410,$C208,'Grid GenerationQueue'!$BK$5:$BK$410,"&gt;0")</f>
        <v>0</v>
      </c>
      <c r="AV208">
        <f>SUMIFS('Grid GenerationQueue'!AL$5:AL$410,'Grid GenerationQueue'!$AZ$5:$AZ$410,$B208,'Grid GenerationQueue'!$BA$5:$BA$410,$C208,'Grid GenerationQueue'!$BK$5:$BK$410,"&gt;0")</f>
        <v>0</v>
      </c>
      <c r="AW208">
        <f>SUMIFS('Grid GenerationQueue'!AM$5:AM$410,'Grid GenerationQueue'!$AZ$5:$AZ$410,$B208,'Grid GenerationQueue'!$BA$5:$BA$410,$C208,'Grid GenerationQueue'!$BK$5:$BK$410,"&gt;0")</f>
        <v>0</v>
      </c>
      <c r="AX208">
        <f>SUMIFS('Grid GenerationQueue'!AN$5:AN$410,'Grid GenerationQueue'!$AZ$5:$AZ$410,$B208,'Grid GenerationQueue'!$BA$5:$BA$410,$C208,'Grid GenerationQueue'!$BK$5:$BK$410,"&gt;0")</f>
        <v>0</v>
      </c>
      <c r="AY208">
        <f>SUMIFS('Grid GenerationQueue'!AO$5:AO$410,'Grid GenerationQueue'!$AZ$5:$AZ$410,$B208,'Grid GenerationQueue'!$BA$5:$BA$410,$C208,'Grid GenerationQueue'!$BK$5:$BK$410,"&gt;0")</f>
        <v>0</v>
      </c>
      <c r="AZ208">
        <f>SUMIFS('Grid GenerationQueue'!AP$5:AP$410,'Grid GenerationQueue'!$AZ$5:$AZ$410,$B208,'Grid GenerationQueue'!$BA$5:$BA$410,$C208,'Grid GenerationQueue'!$BK$5:$BK$410,"&gt;0")</f>
        <v>0</v>
      </c>
      <c r="BA208">
        <f>SUMIFS('Grid GenerationQueue'!AQ$5:AQ$410,'Grid GenerationQueue'!$AZ$5:$AZ$410,$B208,'Grid GenerationQueue'!$BA$5:$BA$410,$C208,'Grid GenerationQueue'!$BK$5:$BK$410,"&gt;0")</f>
        <v>0</v>
      </c>
      <c r="BB208">
        <f>SUMIFS('Grid GenerationQueue'!AR$5:AR$410,'Grid GenerationQueue'!$AZ$5:$AZ$410,$B208,'Grid GenerationQueue'!$BA$5:$BA$410,$C208,'Grid GenerationQueue'!$BK$5:$BK$410,"&gt;0")</f>
        <v>0</v>
      </c>
      <c r="BD208">
        <f>SUMIFS('Grid GenerationQueue'!AG$5:AG$410,'Grid GenerationQueue'!$AZ$5:$AZ$410,$B208,'Grid GenerationQueue'!$BA$5:$BA$410,$C208,'Grid GenerationQueue'!$BD$5:$BD$410,"&lt;="&amp;$BE$3)</f>
        <v>0</v>
      </c>
      <c r="BE208">
        <f>SUMIFS('Grid GenerationQueue'!AH$5:AH$410,'Grid GenerationQueue'!$AZ$5:$AZ$410,$B208,'Grid GenerationQueue'!$BA$5:$BA$410,$C208,'Grid GenerationQueue'!$BD$5:$BD$410,"&lt;="&amp;$BE$3)</f>
        <v>0</v>
      </c>
      <c r="BF208">
        <f>SUMIFS('Grid GenerationQueue'!AI$5:AI$410,'Grid GenerationQueue'!$AZ$5:$AZ$410,$B208,'Grid GenerationQueue'!$BA$5:$BA$410,$C208,'Grid GenerationQueue'!$BD$5:$BD$410,"&lt;="&amp;$BE$3)</f>
        <v>0</v>
      </c>
      <c r="BG208">
        <f>SUMIFS('Grid GenerationQueue'!AJ$5:AJ$410,'Grid GenerationQueue'!$AZ$5:$AZ$410,$B208,'Grid GenerationQueue'!$BA$5:$BA$410,$C208,'Grid GenerationQueue'!$BD$5:$BD$410,"&lt;="&amp;$BE$3)</f>
        <v>0</v>
      </c>
      <c r="BH208">
        <f>SUMIFS('Grid GenerationQueue'!AK$5:AK$410,'Grid GenerationQueue'!$AZ$5:$AZ$410,$B208,'Grid GenerationQueue'!$BA$5:$BA$410,$C208,'Grid GenerationQueue'!$BD$5:$BD$410,"&lt;="&amp;$BE$3)</f>
        <v>0</v>
      </c>
      <c r="BI208">
        <f>SUMIFS('Grid GenerationQueue'!AL$5:AL$410,'Grid GenerationQueue'!$AZ$5:$AZ$410,$B208,'Grid GenerationQueue'!$BA$5:$BA$410,$C208,'Grid GenerationQueue'!$BD$5:$BD$410,"&lt;="&amp;$BE$3)</f>
        <v>0</v>
      </c>
      <c r="BJ208">
        <f>SUMIFS('Grid GenerationQueue'!AM$5:AM$410,'Grid GenerationQueue'!$AZ$5:$AZ$410,$B208,'Grid GenerationQueue'!$BA$5:$BA$410,$C208,'Grid GenerationQueue'!$BD$5:$BD$410,"&lt;="&amp;$BE$3)</f>
        <v>0</v>
      </c>
      <c r="BK208">
        <f>SUMIFS('Grid GenerationQueue'!AN$5:AN$410,'Grid GenerationQueue'!$AZ$5:$AZ$410,$B208,'Grid GenerationQueue'!$BA$5:$BA$410,$C208,'Grid GenerationQueue'!$BD$5:$BD$410,"&lt;="&amp;$BE$3)</f>
        <v>0</v>
      </c>
      <c r="BL208">
        <f>SUMIFS('Grid GenerationQueue'!AO$5:AO$410,'Grid GenerationQueue'!$AZ$5:$AZ$410,$B208,'Grid GenerationQueue'!$BA$5:$BA$410,$C208,'Grid GenerationQueue'!$BD$5:$BD$410,"&lt;="&amp;$BE$3)</f>
        <v>0</v>
      </c>
      <c r="BM208">
        <f>SUMIFS('Grid GenerationQueue'!AP$5:AP$410,'Grid GenerationQueue'!$AZ$5:$AZ$410,$B208,'Grid GenerationQueue'!$BA$5:$BA$410,$C208,'Grid GenerationQueue'!$BD$5:$BD$410,"&lt;="&amp;$BE$3)</f>
        <v>0</v>
      </c>
      <c r="BN208">
        <f>SUMIFS('Grid GenerationQueue'!AQ$5:AQ$410,'Grid GenerationQueue'!$AZ$5:$AZ$410,$B208,'Grid GenerationQueue'!$BA$5:$BA$410,$C208,'Grid GenerationQueue'!$BD$5:$BD$410,"&lt;="&amp;$BE$3)</f>
        <v>0</v>
      </c>
      <c r="BO208">
        <f>SUMIFS('Grid GenerationQueue'!AR$5:AR$410,'Grid GenerationQueue'!$AZ$5:$AZ$410,$B208,'Grid GenerationQueue'!$BA$5:$BA$410,$C208,'Grid GenerationQueue'!$BD$5:$BD$410,"&lt;="&amp;$BE$3)</f>
        <v>0</v>
      </c>
      <c r="BQ208">
        <f>SUMIFS('Grid GenerationQueue'!AG$5:AG$410,'Grid GenerationQueue'!$AZ$5:$AZ$410,$B208,'Grid GenerationQueue'!$BA$5:$BA$410,$C208,'Grid GenerationQueue'!$BJ$5:$BJ$410,"Executed",'Grid GenerationQueue'!$BD$5:$BD$410,"&lt;="&amp;$BE$3)</f>
        <v>0</v>
      </c>
      <c r="BR208">
        <f>SUMIFS('Grid GenerationQueue'!AH$5:AH$410,'Grid GenerationQueue'!$AZ$5:$AZ$410,$B208,'Grid GenerationQueue'!$BA$5:$BA$410,$C208,'Grid GenerationQueue'!$BJ$5:$BJ$410,"Executed",'Grid GenerationQueue'!$BD$5:$BD$410,"&lt;="&amp;$BE$3)</f>
        <v>0</v>
      </c>
      <c r="BS208">
        <f>SUMIFS('Grid GenerationQueue'!AI$5:AI$410,'Grid GenerationQueue'!$AZ$5:$AZ$410,$B208,'Grid GenerationQueue'!$BA$5:$BA$410,$C208,'Grid GenerationQueue'!$BJ$5:$BJ$410,"Executed",'Grid GenerationQueue'!$BD$5:$BD$410,"&lt;="&amp;$BE$3)</f>
        <v>0</v>
      </c>
      <c r="BT208">
        <f>SUMIFS('Grid GenerationQueue'!AJ$5:AJ$410,'Grid GenerationQueue'!$AZ$5:$AZ$410,$B208,'Grid GenerationQueue'!$BA$5:$BA$410,$C208,'Grid GenerationQueue'!$BJ$5:$BJ$410,"Executed",'Grid GenerationQueue'!$BD$5:$BD$410,"&lt;="&amp;$BE$3)</f>
        <v>0</v>
      </c>
      <c r="BU208">
        <f>SUMIFS('Grid GenerationQueue'!AK$5:AK$410,'Grid GenerationQueue'!$AZ$5:$AZ$410,$B208,'Grid GenerationQueue'!$BA$5:$BA$410,$C208,'Grid GenerationQueue'!$BJ$5:$BJ$410,"Executed",'Grid GenerationQueue'!$BD$5:$BD$410,"&lt;="&amp;$BE$3)</f>
        <v>0</v>
      </c>
      <c r="BV208">
        <f>SUMIFS('Grid GenerationQueue'!AL$5:AL$410,'Grid GenerationQueue'!$AZ$5:$AZ$410,$B208,'Grid GenerationQueue'!$BA$5:$BA$410,$C208,'Grid GenerationQueue'!$BJ$5:$BJ$410,"Executed",'Grid GenerationQueue'!$BD$5:$BD$410,"&lt;="&amp;$BE$3)</f>
        <v>0</v>
      </c>
      <c r="BW208">
        <f>SUMIFS('Grid GenerationQueue'!AM$5:AM$410,'Grid GenerationQueue'!$AZ$5:$AZ$410,$B208,'Grid GenerationQueue'!$BA$5:$BA$410,$C208,'Grid GenerationQueue'!$BJ$5:$BJ$410,"Executed",'Grid GenerationQueue'!$BD$5:$BD$410,"&lt;="&amp;$BE$3)</f>
        <v>0</v>
      </c>
      <c r="BX208">
        <f>SUMIFS('Grid GenerationQueue'!AN$5:AN$410,'Grid GenerationQueue'!$AZ$5:$AZ$410,$B208,'Grid GenerationQueue'!$BA$5:$BA$410,$C208,'Grid GenerationQueue'!$BJ$5:$BJ$410,"Executed",'Grid GenerationQueue'!$BD$5:$BD$410,"&lt;="&amp;$BE$3)</f>
        <v>0</v>
      </c>
      <c r="BY208">
        <f>SUMIFS('Grid GenerationQueue'!AO$5:AO$410,'Grid GenerationQueue'!$AZ$5:$AZ$410,$B208,'Grid GenerationQueue'!$BA$5:$BA$410,$C208,'Grid GenerationQueue'!$BJ$5:$BJ$410,"Executed",'Grid GenerationQueue'!$BD$5:$BD$410,"&lt;="&amp;$BE$3)</f>
        <v>0</v>
      </c>
      <c r="BZ208">
        <f>SUMIFS('Grid GenerationQueue'!AP$5:AP$410,'Grid GenerationQueue'!$AZ$5:$AZ$410,$B208,'Grid GenerationQueue'!$BA$5:$BA$410,$C208,'Grid GenerationQueue'!$BJ$5:$BJ$410,"Executed",'Grid GenerationQueue'!$BD$5:$BD$410,"&lt;="&amp;$BE$3)</f>
        <v>0</v>
      </c>
      <c r="CA208">
        <f>SUMIFS('Grid GenerationQueue'!AQ$5:AQ$410,'Grid GenerationQueue'!$AZ$5:$AZ$410,$B208,'Grid GenerationQueue'!$BA$5:$BA$410,$C208,'Grid GenerationQueue'!$BJ$5:$BJ$410,"Executed",'Grid GenerationQueue'!$BD$5:$BD$410,"&lt;="&amp;$BE$3)</f>
        <v>0</v>
      </c>
      <c r="CB208">
        <f>SUMIFS('Grid GenerationQueue'!AR$5:AR$410,'Grid GenerationQueue'!$AZ$5:$AZ$410,$B208,'Grid GenerationQueue'!$BA$5:$BA$410,$C208,'Grid GenerationQueue'!$BJ$5:$BJ$410,"Executed",'Grid GenerationQueue'!$BD$5:$BD$410,"&lt;="&amp;$BE$3)</f>
        <v>0</v>
      </c>
      <c r="CD208">
        <f>SUMIFS('Grid GenerationQueue'!AG$5:AG$410,'Grid GenerationQueue'!$AZ$5:$AZ$410,$B208,'Grid GenerationQueue'!$BA$5:$BA$410,$C208,'Grid GenerationQueue'!$BH$5:$BH$410,"&lt;&gt;"&amp;"",'Grid GenerationQueue'!$BD$5:$BD$410,"&lt;="&amp;$BE$3)</f>
        <v>0</v>
      </c>
      <c r="CE208">
        <f>SUMIFS('Grid GenerationQueue'!AH$5:AH$410,'Grid GenerationQueue'!$AZ$5:$AZ$410,$B208,'Grid GenerationQueue'!$BA$5:$BA$410,$C208,'Grid GenerationQueue'!$BH$5:$BH$410,"&lt;&gt;"&amp;"",'Grid GenerationQueue'!$BD$5:$BD$410,"&lt;="&amp;$BE$3)</f>
        <v>0</v>
      </c>
      <c r="CF208">
        <f>SUMIFS('Grid GenerationQueue'!AI$5:AI$410,'Grid GenerationQueue'!$AZ$5:$AZ$410,$B208,'Grid GenerationQueue'!$BA$5:$BA$410,$C208,'Grid GenerationQueue'!$BH$5:$BH$410,"&lt;&gt;"&amp;"",'Grid GenerationQueue'!$BD$5:$BD$410,"&lt;="&amp;$BE$3)</f>
        <v>0</v>
      </c>
      <c r="CG208">
        <f>SUMIFS('Grid GenerationQueue'!AJ$5:AJ$410,'Grid GenerationQueue'!$AZ$5:$AZ$410,$B208,'Grid GenerationQueue'!$BA$5:$BA$410,$C208,'Grid GenerationQueue'!$BH$5:$BH$410,"&lt;&gt;"&amp;"",'Grid GenerationQueue'!$BD$5:$BD$410,"&lt;="&amp;$BE$3)</f>
        <v>0</v>
      </c>
      <c r="CH208">
        <f>SUMIFS('Grid GenerationQueue'!AK$5:AK$410,'Grid GenerationQueue'!$AZ$5:$AZ$410,$B208,'Grid GenerationQueue'!$BA$5:$BA$410,$C208,'Grid GenerationQueue'!$BH$5:$BH$410,"&lt;&gt;"&amp;"",'Grid GenerationQueue'!$BD$5:$BD$410,"&lt;="&amp;$BE$3)</f>
        <v>0</v>
      </c>
      <c r="CI208">
        <f>SUMIFS('Grid GenerationQueue'!AL$5:AL$410,'Grid GenerationQueue'!$AZ$5:$AZ$410,$B208,'Grid GenerationQueue'!$BA$5:$BA$410,$C208,'Grid GenerationQueue'!$BH$5:$BH$410,"&lt;&gt;"&amp;"",'Grid GenerationQueue'!$BD$5:$BD$410,"&lt;="&amp;$BE$3)</f>
        <v>0</v>
      </c>
      <c r="CJ208">
        <f>SUMIFS('Grid GenerationQueue'!AM$5:AM$410,'Grid GenerationQueue'!$AZ$5:$AZ$410,$B208,'Grid GenerationQueue'!$BA$5:$BA$410,$C208,'Grid GenerationQueue'!$BH$5:$BH$410,"&lt;&gt;"&amp;"",'Grid GenerationQueue'!$BD$5:$BD$410,"&lt;="&amp;$BE$3)</f>
        <v>0</v>
      </c>
      <c r="CK208">
        <f>SUMIFS('Grid GenerationQueue'!AN$5:AN$410,'Grid GenerationQueue'!$AZ$5:$AZ$410,$B208,'Grid GenerationQueue'!$BA$5:$BA$410,$C208,'Grid GenerationQueue'!$BH$5:$BH$410,"&lt;&gt;"&amp;"",'Grid GenerationQueue'!$BD$5:$BD$410,"&lt;="&amp;$BE$3)</f>
        <v>0</v>
      </c>
      <c r="CL208">
        <f>SUMIFS('Grid GenerationQueue'!AO$5:AO$410,'Grid GenerationQueue'!$AZ$5:$AZ$410,$B208,'Grid GenerationQueue'!$BA$5:$BA$410,$C208,'Grid GenerationQueue'!$BH$5:$BH$410,"&lt;&gt;"&amp;"",'Grid GenerationQueue'!$BD$5:$BD$410,"&lt;="&amp;$BE$3)</f>
        <v>0</v>
      </c>
      <c r="CM208">
        <f>SUMIFS('Grid GenerationQueue'!AP$5:AP$410,'Grid GenerationQueue'!$AZ$5:$AZ$410,$B208,'Grid GenerationQueue'!$BA$5:$BA$410,$C208,'Grid GenerationQueue'!$BH$5:$BH$410,"&lt;&gt;"&amp;"",'Grid GenerationQueue'!$BD$5:$BD$410,"&lt;="&amp;$BE$3)</f>
        <v>0</v>
      </c>
      <c r="CN208">
        <f>SUMIFS('Grid GenerationQueue'!AQ$5:AQ$410,'Grid GenerationQueue'!$AZ$5:$AZ$410,$B208,'Grid GenerationQueue'!$BA$5:$BA$410,$C208,'Grid GenerationQueue'!$BH$5:$BH$410,"&lt;&gt;"&amp;"",'Grid GenerationQueue'!$BD$5:$BD$410,"&lt;="&amp;$BE$3)</f>
        <v>0</v>
      </c>
      <c r="CO208">
        <f>SUMIFS('Grid GenerationQueue'!AR$5:AR$410,'Grid GenerationQueue'!$AZ$5:$AZ$410,$B208,'Grid GenerationQueue'!$BA$5:$BA$410,$C208,'Grid GenerationQueue'!$BH$5:$BH$410,"&lt;&gt;"&amp;"",'Grid GenerationQueue'!$BD$5:$BD$410,"&lt;="&amp;$BE$3)</f>
        <v>0</v>
      </c>
      <c r="CQ208">
        <f>SUMIFS('Grid GenerationQueue'!AG$5:AG$410,'Grid GenerationQueue'!$AZ$5:$AZ$410,$B208,'Grid GenerationQueue'!$BA$5:$BA$410,$C208,'Grid GenerationQueue'!$BK$5:$BK$410,"&gt;0",'Grid GenerationQueue'!$BD$5:$BD$410,"&lt;="&amp;$BE$3)</f>
        <v>0</v>
      </c>
      <c r="CR208">
        <f>SUMIFS('Grid GenerationQueue'!AH$5:AH$410,'Grid GenerationQueue'!$AZ$5:$AZ$410,$B208,'Grid GenerationQueue'!$BA$5:$BA$410,$C208,'Grid GenerationQueue'!$BK$5:$BK$410,"&gt;0",'Grid GenerationQueue'!$BD$5:$BD$410,"&lt;="&amp;$BE$3)</f>
        <v>0</v>
      </c>
      <c r="CS208">
        <f>SUMIFS('Grid GenerationQueue'!AI$5:AI$410,'Grid GenerationQueue'!$AZ$5:$AZ$410,$B208,'Grid GenerationQueue'!$BA$5:$BA$410,$C208,'Grid GenerationQueue'!$BK$5:$BK$410,"&gt;0",'Grid GenerationQueue'!$BD$5:$BD$410,"&lt;="&amp;$BE$3)</f>
        <v>0</v>
      </c>
      <c r="CT208">
        <f>SUMIFS('Grid GenerationQueue'!AJ$5:AJ$410,'Grid GenerationQueue'!$AZ$5:$AZ$410,$B208,'Grid GenerationQueue'!$BA$5:$BA$410,$C208,'Grid GenerationQueue'!$BK$5:$BK$410,"&gt;0",'Grid GenerationQueue'!$BD$5:$BD$410,"&lt;="&amp;$BE$3)</f>
        <v>0</v>
      </c>
      <c r="CU208">
        <f>SUMIFS('Grid GenerationQueue'!AK$5:AK$410,'Grid GenerationQueue'!$AZ$5:$AZ$410,$B208,'Grid GenerationQueue'!$BA$5:$BA$410,$C208,'Grid GenerationQueue'!$BK$5:$BK$410,"&gt;0",'Grid GenerationQueue'!$BD$5:$BD$410,"&lt;="&amp;$BE$3)</f>
        <v>0</v>
      </c>
      <c r="CV208">
        <f>SUMIFS('Grid GenerationQueue'!AL$5:AL$410,'Grid GenerationQueue'!$AZ$5:$AZ$410,$B208,'Grid GenerationQueue'!$BA$5:$BA$410,$C208,'Grid GenerationQueue'!$BK$5:$BK$410,"&gt;0",'Grid GenerationQueue'!$BD$5:$BD$410,"&lt;="&amp;$BE$3)</f>
        <v>0</v>
      </c>
      <c r="CW208">
        <f>SUMIFS('Grid GenerationQueue'!AM$5:AM$410,'Grid GenerationQueue'!$AZ$5:$AZ$410,$B208,'Grid GenerationQueue'!$BA$5:$BA$410,$C208,'Grid GenerationQueue'!$BK$5:$BK$410,"&gt;0",'Grid GenerationQueue'!$BD$5:$BD$410,"&lt;="&amp;$BE$3)</f>
        <v>0</v>
      </c>
      <c r="CX208">
        <f>SUMIFS('Grid GenerationQueue'!AN$5:AN$410,'Grid GenerationQueue'!$AZ$5:$AZ$410,$B208,'Grid GenerationQueue'!$BA$5:$BA$410,$C208,'Grid GenerationQueue'!$BK$5:$BK$410,"&gt;0",'Grid GenerationQueue'!$BD$5:$BD$410,"&lt;="&amp;$BE$3)</f>
        <v>0</v>
      </c>
      <c r="CY208">
        <f>SUMIFS('Grid GenerationQueue'!AO$5:AO$410,'Grid GenerationQueue'!$AZ$5:$AZ$410,$B208,'Grid GenerationQueue'!$BA$5:$BA$410,$C208,'Grid GenerationQueue'!$BK$5:$BK$410,"&gt;0",'Grid GenerationQueue'!$BD$5:$BD$410,"&lt;="&amp;$BE$3)</f>
        <v>0</v>
      </c>
      <c r="CZ208">
        <f>SUMIFS('Grid GenerationQueue'!AP$5:AP$410,'Grid GenerationQueue'!$AZ$5:$AZ$410,$B208,'Grid GenerationQueue'!$BA$5:$BA$410,$C208,'Grid GenerationQueue'!$BK$5:$BK$410,"&gt;0",'Grid GenerationQueue'!$BD$5:$BD$410,"&lt;="&amp;$BE$3)</f>
        <v>0</v>
      </c>
      <c r="DA208">
        <f>SUMIFS('Grid GenerationQueue'!AQ$5:AQ$410,'Grid GenerationQueue'!$AZ$5:$AZ$410,$B208,'Grid GenerationQueue'!$BA$5:$BA$410,$C208,'Grid GenerationQueue'!$BK$5:$BK$410,"&gt;0",'Grid GenerationQueue'!$BD$5:$BD$410,"&lt;="&amp;$BE$3)</f>
        <v>0</v>
      </c>
      <c r="DB208">
        <f>SUMIFS('Grid GenerationQueue'!AR$5:AR$410,'Grid GenerationQueue'!$AZ$5:$AZ$410,$B208,'Grid GenerationQueue'!$BA$5:$BA$410,$C208,'Grid GenerationQueue'!$BK$5:$BK$410,"&gt;0",'Grid GenerationQueue'!$BD$5:$BD$410,"&lt;="&amp;$BE$3)</f>
        <v>0</v>
      </c>
    </row>
    <row r="209" spans="1:106" x14ac:dyDescent="0.35">
      <c r="A209" t="s">
        <v>4752</v>
      </c>
      <c r="B209" t="s">
        <v>4856</v>
      </c>
      <c r="C209">
        <v>60</v>
      </c>
      <c r="D209">
        <f>SUMIFS('Grid GenerationQueue'!AG$5:AG$410,'Grid GenerationQueue'!$AZ$5:$AZ$410,$B209,'Grid GenerationQueue'!$BA$5:$BA$410,$C209)</f>
        <v>0</v>
      </c>
      <c r="E209">
        <f>SUMIFS('Grid GenerationQueue'!AH$5:AH$410,'Grid GenerationQueue'!$AZ$5:$AZ$410,$B209,'Grid GenerationQueue'!$BA$5:$BA$410,$C209)</f>
        <v>0</v>
      </c>
      <c r="F209">
        <f>SUMIFS('Grid GenerationQueue'!AI$5:AI$410,'Grid GenerationQueue'!$AZ$5:$AZ$410,$B209,'Grid GenerationQueue'!$BA$5:$BA$410,$C209)</f>
        <v>0</v>
      </c>
      <c r="G209">
        <f>SUMIFS('Grid GenerationQueue'!AJ$5:AJ$410,'Grid GenerationQueue'!$AZ$5:$AZ$410,$B209,'Grid GenerationQueue'!$BA$5:$BA$410,$C209)</f>
        <v>0</v>
      </c>
      <c r="H209">
        <f>SUMIFS('Grid GenerationQueue'!AK$5:AK$410,'Grid GenerationQueue'!$AZ$5:$AZ$410,$B209,'Grid GenerationQueue'!$BA$5:$BA$410,$C209)</f>
        <v>0</v>
      </c>
      <c r="I209">
        <f>SUMIFS('Grid GenerationQueue'!AL$5:AL$410,'Grid GenerationQueue'!$AZ$5:$AZ$410,$B209,'Grid GenerationQueue'!$BA$5:$BA$410,$C209)</f>
        <v>0</v>
      </c>
      <c r="J209">
        <f>SUMIFS('Grid GenerationQueue'!AM$5:AM$410,'Grid GenerationQueue'!$AZ$5:$AZ$410,$B209,'Grid GenerationQueue'!$BA$5:$BA$410,$C209)</f>
        <v>0</v>
      </c>
      <c r="K209">
        <f>SUMIFS('Grid GenerationQueue'!AN$5:AN$410,'Grid GenerationQueue'!$AZ$5:$AZ$410,$B209,'Grid GenerationQueue'!$BA$5:$BA$410,$C209)</f>
        <v>0</v>
      </c>
      <c r="L209">
        <f>SUMIFS('Grid GenerationQueue'!AO$5:AO$410,'Grid GenerationQueue'!$AZ$5:$AZ$410,$B209,'Grid GenerationQueue'!$BA$5:$BA$410,$C209)</f>
        <v>0</v>
      </c>
      <c r="M209">
        <f>SUMIFS('Grid GenerationQueue'!AP$5:AP$410,'Grid GenerationQueue'!$AZ$5:$AZ$410,$B209,'Grid GenerationQueue'!$BA$5:$BA$410,$C209)</f>
        <v>0</v>
      </c>
      <c r="N209">
        <f>SUMIFS('Grid GenerationQueue'!AQ$5:AQ$410,'Grid GenerationQueue'!$AZ$5:$AZ$410,$B209,'Grid GenerationQueue'!$BA$5:$BA$410,$C209)</f>
        <v>0</v>
      </c>
      <c r="O209">
        <f>SUMIFS('Grid GenerationQueue'!AR$5:AR$410,'Grid GenerationQueue'!$AZ$5:$AZ$410,$B209,'Grid GenerationQueue'!$BA$5:$BA$410,$C209)</f>
        <v>0</v>
      </c>
      <c r="Q209">
        <f>SUMIFS('Grid GenerationQueue'!AG$5:AG$410,'Grid GenerationQueue'!$AZ$5:$AZ$410,$B209,'Grid GenerationQueue'!$BA$5:$BA$410,$C209,'Grid GenerationQueue'!$BJ$5:$BJ$410,"Executed")</f>
        <v>0</v>
      </c>
      <c r="R209">
        <f>SUMIFS('Grid GenerationQueue'!AH$5:AH$410,'Grid GenerationQueue'!$AZ$5:$AZ$410,$B209,'Grid GenerationQueue'!$BA$5:$BA$410,$C209,'Grid GenerationQueue'!$BJ$5:$BJ$410,"Executed")</f>
        <v>0</v>
      </c>
      <c r="S209">
        <f>SUMIFS('Grid GenerationQueue'!AI$5:AI$410,'Grid GenerationQueue'!$AZ$5:$AZ$410,$B209,'Grid GenerationQueue'!$BA$5:$BA$410,$C209,'Grid GenerationQueue'!$BJ$5:$BJ$410,"Executed")</f>
        <v>0</v>
      </c>
      <c r="T209">
        <f>SUMIFS('Grid GenerationQueue'!AJ$5:AJ$410,'Grid GenerationQueue'!$AZ$5:$AZ$410,$B209,'Grid GenerationQueue'!$BA$5:$BA$410,$C209,'Grid GenerationQueue'!$BJ$5:$BJ$410,"Executed")</f>
        <v>0</v>
      </c>
      <c r="U209">
        <f>SUMIFS('Grid GenerationQueue'!AK$5:AK$410,'Grid GenerationQueue'!$AZ$5:$AZ$410,$B209,'Grid GenerationQueue'!$BA$5:$BA$410,$C209,'Grid GenerationQueue'!$BJ$5:$BJ$410,"Executed")</f>
        <v>0</v>
      </c>
      <c r="V209">
        <f>SUMIFS('Grid GenerationQueue'!AL$5:AL$410,'Grid GenerationQueue'!$AZ$5:$AZ$410,$B209,'Grid GenerationQueue'!$BA$5:$BA$410,$C209,'Grid GenerationQueue'!$BJ$5:$BJ$410,"Executed")</f>
        <v>0</v>
      </c>
      <c r="W209">
        <f>SUMIFS('Grid GenerationQueue'!AM$5:AM$410,'Grid GenerationQueue'!$AZ$5:$AZ$410,$B209,'Grid GenerationQueue'!$BA$5:$BA$410,$C209,'Grid GenerationQueue'!$BJ$5:$BJ$410,"Executed")</f>
        <v>0</v>
      </c>
      <c r="X209">
        <f>SUMIFS('Grid GenerationQueue'!AN$5:AN$410,'Grid GenerationQueue'!$AZ$5:$AZ$410,$B209,'Grid GenerationQueue'!$BA$5:$BA$410,$C209,'Grid GenerationQueue'!$BJ$5:$BJ$410,"Executed")</f>
        <v>0</v>
      </c>
      <c r="Y209">
        <f>SUMIFS('Grid GenerationQueue'!AO$5:AO$410,'Grid GenerationQueue'!$AZ$5:$AZ$410,$B209,'Grid GenerationQueue'!$BA$5:$BA$410,$C209,'Grid GenerationQueue'!$BJ$5:$BJ$410,"Executed")</f>
        <v>0</v>
      </c>
      <c r="Z209">
        <f>SUMIFS('Grid GenerationQueue'!AP$5:AP$410,'Grid GenerationQueue'!$AZ$5:$AZ$410,$B209,'Grid GenerationQueue'!$BA$5:$BA$410,$C209,'Grid GenerationQueue'!$BJ$5:$BJ$410,"Executed")</f>
        <v>0</v>
      </c>
      <c r="AA209">
        <f>SUMIFS('Grid GenerationQueue'!AQ$5:AQ$410,'Grid GenerationQueue'!$AZ$5:$AZ$410,$B209,'Grid GenerationQueue'!$BA$5:$BA$410,$C209,'Grid GenerationQueue'!$BJ$5:$BJ$410,"Executed")</f>
        <v>0</v>
      </c>
      <c r="AB209">
        <f>SUMIFS('Grid GenerationQueue'!AR$5:AR$410,'Grid GenerationQueue'!$AZ$5:$AZ$410,$B209,'Grid GenerationQueue'!$BA$5:$BA$410,$C209,'Grid GenerationQueue'!$BJ$5:$BJ$410,"Executed")</f>
        <v>0</v>
      </c>
      <c r="AD209">
        <f>SUMIFS('Grid GenerationQueue'!AG$5:AG$410,'Grid GenerationQueue'!$AZ$5:$AZ$410,$B209,'Grid GenerationQueue'!$BA$5:$BA$410,$C209,'Grid GenerationQueue'!$BH$5:$BH$410,"&lt;&gt;"&amp;"")+SUMIFS('Grid GenerationQueue'!AG$5:AG$410,'Grid GenerationQueue'!$AZ$5:$AZ$410,$B209,'Grid GenerationQueue'!$BA$5:$BA$410,$C209,'Grid GenerationQueue'!$BH$5:$BH$410,"",'Grid GenerationQueue'!$AC$5:$AC$410,1)</f>
        <v>0</v>
      </c>
      <c r="AE209">
        <f>SUMIFS('Grid GenerationQueue'!AH$5:AH$410,'Grid GenerationQueue'!$AZ$5:$AZ$410,$B209,'Grid GenerationQueue'!$BA$5:$BA$410,$C209,'Grid GenerationQueue'!$BH$5:$BH$410,"&lt;&gt;"&amp;"")+SUMIFS('Grid GenerationQueue'!AH$5:AH$410,'Grid GenerationQueue'!$AZ$5:$AZ$410,$B209,'Grid GenerationQueue'!$BA$5:$BA$410,$C209,'Grid GenerationQueue'!$BH$5:$BH$410,"",'Grid GenerationQueue'!$AC$5:$AC$410,1)</f>
        <v>0</v>
      </c>
      <c r="AF209">
        <f>SUMIFS('Grid GenerationQueue'!AI$5:AI$410,'Grid GenerationQueue'!$AZ$5:$AZ$410,$B209,'Grid GenerationQueue'!$BA$5:$BA$410,$C209,'Grid GenerationQueue'!$BH$5:$BH$410,"&lt;&gt;"&amp;"")+SUMIFS('Grid GenerationQueue'!AI$5:AI$410,'Grid GenerationQueue'!$AZ$5:$AZ$410,$B209,'Grid GenerationQueue'!$BA$5:$BA$410,$C209,'Grid GenerationQueue'!$BH$5:$BH$410,"",'Grid GenerationQueue'!$AC$5:$AC$410,1)</f>
        <v>0</v>
      </c>
      <c r="AG209">
        <f>SUMIFS('Grid GenerationQueue'!AJ$5:AJ$410,'Grid GenerationQueue'!$AZ$5:$AZ$410,$B209,'Grid GenerationQueue'!$BA$5:$BA$410,$C209,'Grid GenerationQueue'!$BH$5:$BH$410,"&lt;&gt;"&amp;"")+SUMIFS('Grid GenerationQueue'!AJ$5:AJ$410,'Grid GenerationQueue'!$AZ$5:$AZ$410,$B209,'Grid GenerationQueue'!$BA$5:$BA$410,$C209,'Grid GenerationQueue'!$BH$5:$BH$410,"",'Grid GenerationQueue'!$AC$5:$AC$410,1)</f>
        <v>0</v>
      </c>
      <c r="AH209">
        <f>SUMIFS('Grid GenerationQueue'!AK$5:AK$410,'Grid GenerationQueue'!$AZ$5:$AZ$410,$B209,'Grid GenerationQueue'!$BA$5:$BA$410,$C209,'Grid GenerationQueue'!$BH$5:$BH$410,"&lt;&gt;"&amp;"")+SUMIFS('Grid GenerationQueue'!AK$5:AK$410,'Grid GenerationQueue'!$AZ$5:$AZ$410,$B209,'Grid GenerationQueue'!$BA$5:$BA$410,$C209,'Grid GenerationQueue'!$BH$5:$BH$410,"",'Grid GenerationQueue'!$AC$5:$AC$410,1)</f>
        <v>0</v>
      </c>
      <c r="AI209">
        <f>SUMIFS('Grid GenerationQueue'!AL$5:AL$410,'Grid GenerationQueue'!$AZ$5:$AZ$410,$B209,'Grid GenerationQueue'!$BA$5:$BA$410,$C209,'Grid GenerationQueue'!$BH$5:$BH$410,"&lt;&gt;"&amp;"")+SUMIFS('Grid GenerationQueue'!AL$5:AL$410,'Grid GenerationQueue'!$AZ$5:$AZ$410,$B209,'Grid GenerationQueue'!$BA$5:$BA$410,$C209,'Grid GenerationQueue'!$BH$5:$BH$410,"",'Grid GenerationQueue'!$AC$5:$AC$410,1)</f>
        <v>0</v>
      </c>
      <c r="AJ209">
        <f>SUMIFS('Grid GenerationQueue'!AM$5:AM$410,'Grid GenerationQueue'!$AZ$5:$AZ$410,$B209,'Grid GenerationQueue'!$BA$5:$BA$410,$C209,'Grid GenerationQueue'!$BH$5:$BH$410,"&lt;&gt;"&amp;"")+SUMIFS('Grid GenerationQueue'!AM$5:AM$410,'Grid GenerationQueue'!$AZ$5:$AZ$410,$B209,'Grid GenerationQueue'!$BA$5:$BA$410,$C209,'Grid GenerationQueue'!$BH$5:$BH$410,"",'Grid GenerationQueue'!$AC$5:$AC$410,1)</f>
        <v>0</v>
      </c>
      <c r="AK209">
        <f>SUMIFS('Grid GenerationQueue'!AN$5:AN$410,'Grid GenerationQueue'!$AZ$5:$AZ$410,$B209,'Grid GenerationQueue'!$BA$5:$BA$410,$C209,'Grid GenerationQueue'!$BH$5:$BH$410,"&lt;&gt;"&amp;"")+SUMIFS('Grid GenerationQueue'!AN$5:AN$410,'Grid GenerationQueue'!$AZ$5:$AZ$410,$B209,'Grid GenerationQueue'!$BA$5:$BA$410,$C209,'Grid GenerationQueue'!$BH$5:$BH$410,"",'Grid GenerationQueue'!$AC$5:$AC$410,1)</f>
        <v>0</v>
      </c>
      <c r="AL209">
        <f>SUMIFS('Grid GenerationQueue'!AO$5:AO$410,'Grid GenerationQueue'!$AZ$5:$AZ$410,$B209,'Grid GenerationQueue'!$BA$5:$BA$410,$C209,'Grid GenerationQueue'!$BH$5:$BH$410,"&lt;&gt;"&amp;"")+SUMIFS('Grid GenerationQueue'!AO$5:AO$410,'Grid GenerationQueue'!$AZ$5:$AZ$410,$B209,'Grid GenerationQueue'!$BA$5:$BA$410,$C209,'Grid GenerationQueue'!$BH$5:$BH$410,"",'Grid GenerationQueue'!$AC$5:$AC$410,1)</f>
        <v>0</v>
      </c>
      <c r="AM209">
        <f>SUMIFS('Grid GenerationQueue'!AP$5:AP$410,'Grid GenerationQueue'!$AZ$5:$AZ$410,$B209,'Grid GenerationQueue'!$BA$5:$BA$410,$C209,'Grid GenerationQueue'!$BH$5:$BH$410,"&lt;&gt;"&amp;"")+SUMIFS('Grid GenerationQueue'!AP$5:AP$410,'Grid GenerationQueue'!$AZ$5:$AZ$410,$B209,'Grid GenerationQueue'!$BA$5:$BA$410,$C209,'Grid GenerationQueue'!$BH$5:$BH$410,"",'Grid GenerationQueue'!$AC$5:$AC$410,1)</f>
        <v>0</v>
      </c>
      <c r="AN209">
        <f>SUMIFS('Grid GenerationQueue'!AQ$5:AQ$410,'Grid GenerationQueue'!$AZ$5:$AZ$410,$B209,'Grid GenerationQueue'!$BA$5:$BA$410,$C209,'Grid GenerationQueue'!$BH$5:$BH$410,"&lt;&gt;"&amp;"")+SUMIFS('Grid GenerationQueue'!AQ$5:AQ$410,'Grid GenerationQueue'!$AZ$5:$AZ$410,$B209,'Grid GenerationQueue'!$BA$5:$BA$410,$C209,'Grid GenerationQueue'!$BH$5:$BH$410,"",'Grid GenerationQueue'!$AC$5:$AC$410,1)</f>
        <v>0</v>
      </c>
      <c r="AO209">
        <f>SUMIFS('Grid GenerationQueue'!AR$5:AR$410,'Grid GenerationQueue'!$AZ$5:$AZ$410,$B209,'Grid GenerationQueue'!$BA$5:$BA$410,$C209,'Grid GenerationQueue'!$BH$5:$BH$410,"&lt;&gt;"&amp;"")+SUMIFS('Grid GenerationQueue'!AR$5:AR$410,'Grid GenerationQueue'!$AZ$5:$AZ$410,$B209,'Grid GenerationQueue'!$BA$5:$BA$410,$C209,'Grid GenerationQueue'!$BH$5:$BH$410,"",'Grid GenerationQueue'!$AC$5:$AC$410,1)</f>
        <v>0</v>
      </c>
      <c r="AQ209">
        <f>SUMIFS('Grid GenerationQueue'!AG$5:AG$410,'Grid GenerationQueue'!$AZ$5:$AZ$410,$B209,'Grid GenerationQueue'!$BA$5:$BA$410,$C209,'Grid GenerationQueue'!$BK$5:$BK$410,"&gt;0")</f>
        <v>0</v>
      </c>
      <c r="AR209">
        <f>SUMIFS('Grid GenerationQueue'!AH$5:AH$410,'Grid GenerationQueue'!$AZ$5:$AZ$410,$B209,'Grid GenerationQueue'!$BA$5:$BA$410,$C209,'Grid GenerationQueue'!$BK$5:$BK$410,"&gt;0")</f>
        <v>0</v>
      </c>
      <c r="AS209">
        <f>SUMIFS('Grid GenerationQueue'!AI$5:AI$410,'Grid GenerationQueue'!$AZ$5:$AZ$410,$B209,'Grid GenerationQueue'!$BA$5:$BA$410,$C209,'Grid GenerationQueue'!$BK$5:$BK$410,"&gt;0")</f>
        <v>0</v>
      </c>
      <c r="AT209">
        <f>SUMIFS('Grid GenerationQueue'!AJ$5:AJ$410,'Grid GenerationQueue'!$AZ$5:$AZ$410,$B209,'Grid GenerationQueue'!$BA$5:$BA$410,$C209,'Grid GenerationQueue'!$BK$5:$BK$410,"&gt;0")</f>
        <v>0</v>
      </c>
      <c r="AU209">
        <f>SUMIFS('Grid GenerationQueue'!AK$5:AK$410,'Grid GenerationQueue'!$AZ$5:$AZ$410,$B209,'Grid GenerationQueue'!$BA$5:$BA$410,$C209,'Grid GenerationQueue'!$BK$5:$BK$410,"&gt;0")</f>
        <v>0</v>
      </c>
      <c r="AV209">
        <f>SUMIFS('Grid GenerationQueue'!AL$5:AL$410,'Grid GenerationQueue'!$AZ$5:$AZ$410,$B209,'Grid GenerationQueue'!$BA$5:$BA$410,$C209,'Grid GenerationQueue'!$BK$5:$BK$410,"&gt;0")</f>
        <v>0</v>
      </c>
      <c r="AW209">
        <f>SUMIFS('Grid GenerationQueue'!AM$5:AM$410,'Grid GenerationQueue'!$AZ$5:$AZ$410,$B209,'Grid GenerationQueue'!$BA$5:$BA$410,$C209,'Grid GenerationQueue'!$BK$5:$BK$410,"&gt;0")</f>
        <v>0</v>
      </c>
      <c r="AX209">
        <f>SUMIFS('Grid GenerationQueue'!AN$5:AN$410,'Grid GenerationQueue'!$AZ$5:$AZ$410,$B209,'Grid GenerationQueue'!$BA$5:$BA$410,$C209,'Grid GenerationQueue'!$BK$5:$BK$410,"&gt;0")</f>
        <v>0</v>
      </c>
      <c r="AY209">
        <f>SUMIFS('Grid GenerationQueue'!AO$5:AO$410,'Grid GenerationQueue'!$AZ$5:$AZ$410,$B209,'Grid GenerationQueue'!$BA$5:$BA$410,$C209,'Grid GenerationQueue'!$BK$5:$BK$410,"&gt;0")</f>
        <v>0</v>
      </c>
      <c r="AZ209">
        <f>SUMIFS('Grid GenerationQueue'!AP$5:AP$410,'Grid GenerationQueue'!$AZ$5:$AZ$410,$B209,'Grid GenerationQueue'!$BA$5:$BA$410,$C209,'Grid GenerationQueue'!$BK$5:$BK$410,"&gt;0")</f>
        <v>0</v>
      </c>
      <c r="BA209">
        <f>SUMIFS('Grid GenerationQueue'!AQ$5:AQ$410,'Grid GenerationQueue'!$AZ$5:$AZ$410,$B209,'Grid GenerationQueue'!$BA$5:$BA$410,$C209,'Grid GenerationQueue'!$BK$5:$BK$410,"&gt;0")</f>
        <v>0</v>
      </c>
      <c r="BB209">
        <f>SUMIFS('Grid GenerationQueue'!AR$5:AR$410,'Grid GenerationQueue'!$AZ$5:$AZ$410,$B209,'Grid GenerationQueue'!$BA$5:$BA$410,$C209,'Grid GenerationQueue'!$BK$5:$BK$410,"&gt;0")</f>
        <v>0</v>
      </c>
      <c r="BD209">
        <f>SUMIFS('Grid GenerationQueue'!AG$5:AG$410,'Grid GenerationQueue'!$AZ$5:$AZ$410,$B209,'Grid GenerationQueue'!$BA$5:$BA$410,$C209,'Grid GenerationQueue'!$BD$5:$BD$410,"&lt;="&amp;$BE$3)</f>
        <v>0</v>
      </c>
      <c r="BE209">
        <f>SUMIFS('Grid GenerationQueue'!AH$5:AH$410,'Grid GenerationQueue'!$AZ$5:$AZ$410,$B209,'Grid GenerationQueue'!$BA$5:$BA$410,$C209,'Grid GenerationQueue'!$BD$5:$BD$410,"&lt;="&amp;$BE$3)</f>
        <v>0</v>
      </c>
      <c r="BF209">
        <f>SUMIFS('Grid GenerationQueue'!AI$5:AI$410,'Grid GenerationQueue'!$AZ$5:$AZ$410,$B209,'Grid GenerationQueue'!$BA$5:$BA$410,$C209,'Grid GenerationQueue'!$BD$5:$BD$410,"&lt;="&amp;$BE$3)</f>
        <v>0</v>
      </c>
      <c r="BG209">
        <f>SUMIFS('Grid GenerationQueue'!AJ$5:AJ$410,'Grid GenerationQueue'!$AZ$5:$AZ$410,$B209,'Grid GenerationQueue'!$BA$5:$BA$410,$C209,'Grid GenerationQueue'!$BD$5:$BD$410,"&lt;="&amp;$BE$3)</f>
        <v>0</v>
      </c>
      <c r="BH209">
        <f>SUMIFS('Grid GenerationQueue'!AK$5:AK$410,'Grid GenerationQueue'!$AZ$5:$AZ$410,$B209,'Grid GenerationQueue'!$BA$5:$BA$410,$C209,'Grid GenerationQueue'!$BD$5:$BD$410,"&lt;="&amp;$BE$3)</f>
        <v>0</v>
      </c>
      <c r="BI209">
        <f>SUMIFS('Grid GenerationQueue'!AL$5:AL$410,'Grid GenerationQueue'!$AZ$5:$AZ$410,$B209,'Grid GenerationQueue'!$BA$5:$BA$410,$C209,'Grid GenerationQueue'!$BD$5:$BD$410,"&lt;="&amp;$BE$3)</f>
        <v>0</v>
      </c>
      <c r="BJ209">
        <f>SUMIFS('Grid GenerationQueue'!AM$5:AM$410,'Grid GenerationQueue'!$AZ$5:$AZ$410,$B209,'Grid GenerationQueue'!$BA$5:$BA$410,$C209,'Grid GenerationQueue'!$BD$5:$BD$410,"&lt;="&amp;$BE$3)</f>
        <v>0</v>
      </c>
      <c r="BK209">
        <f>SUMIFS('Grid GenerationQueue'!AN$5:AN$410,'Grid GenerationQueue'!$AZ$5:$AZ$410,$B209,'Grid GenerationQueue'!$BA$5:$BA$410,$C209,'Grid GenerationQueue'!$BD$5:$BD$410,"&lt;="&amp;$BE$3)</f>
        <v>0</v>
      </c>
      <c r="BL209">
        <f>SUMIFS('Grid GenerationQueue'!AO$5:AO$410,'Grid GenerationQueue'!$AZ$5:$AZ$410,$B209,'Grid GenerationQueue'!$BA$5:$BA$410,$C209,'Grid GenerationQueue'!$BD$5:$BD$410,"&lt;="&amp;$BE$3)</f>
        <v>0</v>
      </c>
      <c r="BM209">
        <f>SUMIFS('Grid GenerationQueue'!AP$5:AP$410,'Grid GenerationQueue'!$AZ$5:$AZ$410,$B209,'Grid GenerationQueue'!$BA$5:$BA$410,$C209,'Grid GenerationQueue'!$BD$5:$BD$410,"&lt;="&amp;$BE$3)</f>
        <v>0</v>
      </c>
      <c r="BN209">
        <f>SUMIFS('Grid GenerationQueue'!AQ$5:AQ$410,'Grid GenerationQueue'!$AZ$5:$AZ$410,$B209,'Grid GenerationQueue'!$BA$5:$BA$410,$C209,'Grid GenerationQueue'!$BD$5:$BD$410,"&lt;="&amp;$BE$3)</f>
        <v>0</v>
      </c>
      <c r="BO209">
        <f>SUMIFS('Grid GenerationQueue'!AR$5:AR$410,'Grid GenerationQueue'!$AZ$5:$AZ$410,$B209,'Grid GenerationQueue'!$BA$5:$BA$410,$C209,'Grid GenerationQueue'!$BD$5:$BD$410,"&lt;="&amp;$BE$3)</f>
        <v>0</v>
      </c>
      <c r="BQ209">
        <f>SUMIFS('Grid GenerationQueue'!AG$5:AG$410,'Grid GenerationQueue'!$AZ$5:$AZ$410,$B209,'Grid GenerationQueue'!$BA$5:$BA$410,$C209,'Grid GenerationQueue'!$BJ$5:$BJ$410,"Executed",'Grid GenerationQueue'!$BD$5:$BD$410,"&lt;="&amp;$BE$3)</f>
        <v>0</v>
      </c>
      <c r="BR209">
        <f>SUMIFS('Grid GenerationQueue'!AH$5:AH$410,'Grid GenerationQueue'!$AZ$5:$AZ$410,$B209,'Grid GenerationQueue'!$BA$5:$BA$410,$C209,'Grid GenerationQueue'!$BJ$5:$BJ$410,"Executed",'Grid GenerationQueue'!$BD$5:$BD$410,"&lt;="&amp;$BE$3)</f>
        <v>0</v>
      </c>
      <c r="BS209">
        <f>SUMIFS('Grid GenerationQueue'!AI$5:AI$410,'Grid GenerationQueue'!$AZ$5:$AZ$410,$B209,'Grid GenerationQueue'!$BA$5:$BA$410,$C209,'Grid GenerationQueue'!$BJ$5:$BJ$410,"Executed",'Grid GenerationQueue'!$BD$5:$BD$410,"&lt;="&amp;$BE$3)</f>
        <v>0</v>
      </c>
      <c r="BT209">
        <f>SUMIFS('Grid GenerationQueue'!AJ$5:AJ$410,'Grid GenerationQueue'!$AZ$5:$AZ$410,$B209,'Grid GenerationQueue'!$BA$5:$BA$410,$C209,'Grid GenerationQueue'!$BJ$5:$BJ$410,"Executed",'Grid GenerationQueue'!$BD$5:$BD$410,"&lt;="&amp;$BE$3)</f>
        <v>0</v>
      </c>
      <c r="BU209">
        <f>SUMIFS('Grid GenerationQueue'!AK$5:AK$410,'Grid GenerationQueue'!$AZ$5:$AZ$410,$B209,'Grid GenerationQueue'!$BA$5:$BA$410,$C209,'Grid GenerationQueue'!$BJ$5:$BJ$410,"Executed",'Grid GenerationQueue'!$BD$5:$BD$410,"&lt;="&amp;$BE$3)</f>
        <v>0</v>
      </c>
      <c r="BV209">
        <f>SUMIFS('Grid GenerationQueue'!AL$5:AL$410,'Grid GenerationQueue'!$AZ$5:$AZ$410,$B209,'Grid GenerationQueue'!$BA$5:$BA$410,$C209,'Grid GenerationQueue'!$BJ$5:$BJ$410,"Executed",'Grid GenerationQueue'!$BD$5:$BD$410,"&lt;="&amp;$BE$3)</f>
        <v>0</v>
      </c>
      <c r="BW209">
        <f>SUMIFS('Grid GenerationQueue'!AM$5:AM$410,'Grid GenerationQueue'!$AZ$5:$AZ$410,$B209,'Grid GenerationQueue'!$BA$5:$BA$410,$C209,'Grid GenerationQueue'!$BJ$5:$BJ$410,"Executed",'Grid GenerationQueue'!$BD$5:$BD$410,"&lt;="&amp;$BE$3)</f>
        <v>0</v>
      </c>
      <c r="BX209">
        <f>SUMIFS('Grid GenerationQueue'!AN$5:AN$410,'Grid GenerationQueue'!$AZ$5:$AZ$410,$B209,'Grid GenerationQueue'!$BA$5:$BA$410,$C209,'Grid GenerationQueue'!$BJ$5:$BJ$410,"Executed",'Grid GenerationQueue'!$BD$5:$BD$410,"&lt;="&amp;$BE$3)</f>
        <v>0</v>
      </c>
      <c r="BY209">
        <f>SUMIFS('Grid GenerationQueue'!AO$5:AO$410,'Grid GenerationQueue'!$AZ$5:$AZ$410,$B209,'Grid GenerationQueue'!$BA$5:$BA$410,$C209,'Grid GenerationQueue'!$BJ$5:$BJ$410,"Executed",'Grid GenerationQueue'!$BD$5:$BD$410,"&lt;="&amp;$BE$3)</f>
        <v>0</v>
      </c>
      <c r="BZ209">
        <f>SUMIFS('Grid GenerationQueue'!AP$5:AP$410,'Grid GenerationQueue'!$AZ$5:$AZ$410,$B209,'Grid GenerationQueue'!$BA$5:$BA$410,$C209,'Grid GenerationQueue'!$BJ$5:$BJ$410,"Executed",'Grid GenerationQueue'!$BD$5:$BD$410,"&lt;="&amp;$BE$3)</f>
        <v>0</v>
      </c>
      <c r="CA209">
        <f>SUMIFS('Grid GenerationQueue'!AQ$5:AQ$410,'Grid GenerationQueue'!$AZ$5:$AZ$410,$B209,'Grid GenerationQueue'!$BA$5:$BA$410,$C209,'Grid GenerationQueue'!$BJ$5:$BJ$410,"Executed",'Grid GenerationQueue'!$BD$5:$BD$410,"&lt;="&amp;$BE$3)</f>
        <v>0</v>
      </c>
      <c r="CB209">
        <f>SUMIFS('Grid GenerationQueue'!AR$5:AR$410,'Grid GenerationQueue'!$AZ$5:$AZ$410,$B209,'Grid GenerationQueue'!$BA$5:$BA$410,$C209,'Grid GenerationQueue'!$BJ$5:$BJ$410,"Executed",'Grid GenerationQueue'!$BD$5:$BD$410,"&lt;="&amp;$BE$3)</f>
        <v>0</v>
      </c>
      <c r="CD209">
        <f>SUMIFS('Grid GenerationQueue'!AG$5:AG$410,'Grid GenerationQueue'!$AZ$5:$AZ$410,$B209,'Grid GenerationQueue'!$BA$5:$BA$410,$C209,'Grid GenerationQueue'!$BH$5:$BH$410,"&lt;&gt;"&amp;"",'Grid GenerationQueue'!$BD$5:$BD$410,"&lt;="&amp;$BE$3)</f>
        <v>0</v>
      </c>
      <c r="CE209">
        <f>SUMIFS('Grid GenerationQueue'!AH$5:AH$410,'Grid GenerationQueue'!$AZ$5:$AZ$410,$B209,'Grid GenerationQueue'!$BA$5:$BA$410,$C209,'Grid GenerationQueue'!$BH$5:$BH$410,"&lt;&gt;"&amp;"",'Grid GenerationQueue'!$BD$5:$BD$410,"&lt;="&amp;$BE$3)</f>
        <v>0</v>
      </c>
      <c r="CF209">
        <f>SUMIFS('Grid GenerationQueue'!AI$5:AI$410,'Grid GenerationQueue'!$AZ$5:$AZ$410,$B209,'Grid GenerationQueue'!$BA$5:$BA$410,$C209,'Grid GenerationQueue'!$BH$5:$BH$410,"&lt;&gt;"&amp;"",'Grid GenerationQueue'!$BD$5:$BD$410,"&lt;="&amp;$BE$3)</f>
        <v>0</v>
      </c>
      <c r="CG209">
        <f>SUMIFS('Grid GenerationQueue'!AJ$5:AJ$410,'Grid GenerationQueue'!$AZ$5:$AZ$410,$B209,'Grid GenerationQueue'!$BA$5:$BA$410,$C209,'Grid GenerationQueue'!$BH$5:$BH$410,"&lt;&gt;"&amp;"",'Grid GenerationQueue'!$BD$5:$BD$410,"&lt;="&amp;$BE$3)</f>
        <v>0</v>
      </c>
      <c r="CH209">
        <f>SUMIFS('Grid GenerationQueue'!AK$5:AK$410,'Grid GenerationQueue'!$AZ$5:$AZ$410,$B209,'Grid GenerationQueue'!$BA$5:$BA$410,$C209,'Grid GenerationQueue'!$BH$5:$BH$410,"&lt;&gt;"&amp;"",'Grid GenerationQueue'!$BD$5:$BD$410,"&lt;="&amp;$BE$3)</f>
        <v>0</v>
      </c>
      <c r="CI209">
        <f>SUMIFS('Grid GenerationQueue'!AL$5:AL$410,'Grid GenerationQueue'!$AZ$5:$AZ$410,$B209,'Grid GenerationQueue'!$BA$5:$BA$410,$C209,'Grid GenerationQueue'!$BH$5:$BH$410,"&lt;&gt;"&amp;"",'Grid GenerationQueue'!$BD$5:$BD$410,"&lt;="&amp;$BE$3)</f>
        <v>0</v>
      </c>
      <c r="CJ209">
        <f>SUMIFS('Grid GenerationQueue'!AM$5:AM$410,'Grid GenerationQueue'!$AZ$5:$AZ$410,$B209,'Grid GenerationQueue'!$BA$5:$BA$410,$C209,'Grid GenerationQueue'!$BH$5:$BH$410,"&lt;&gt;"&amp;"",'Grid GenerationQueue'!$BD$5:$BD$410,"&lt;="&amp;$BE$3)</f>
        <v>0</v>
      </c>
      <c r="CK209">
        <f>SUMIFS('Grid GenerationQueue'!AN$5:AN$410,'Grid GenerationQueue'!$AZ$5:$AZ$410,$B209,'Grid GenerationQueue'!$BA$5:$BA$410,$C209,'Grid GenerationQueue'!$BH$5:$BH$410,"&lt;&gt;"&amp;"",'Grid GenerationQueue'!$BD$5:$BD$410,"&lt;="&amp;$BE$3)</f>
        <v>0</v>
      </c>
      <c r="CL209">
        <f>SUMIFS('Grid GenerationQueue'!AO$5:AO$410,'Grid GenerationQueue'!$AZ$5:$AZ$410,$B209,'Grid GenerationQueue'!$BA$5:$BA$410,$C209,'Grid GenerationQueue'!$BH$5:$BH$410,"&lt;&gt;"&amp;"",'Grid GenerationQueue'!$BD$5:$BD$410,"&lt;="&amp;$BE$3)</f>
        <v>0</v>
      </c>
      <c r="CM209">
        <f>SUMIFS('Grid GenerationQueue'!AP$5:AP$410,'Grid GenerationQueue'!$AZ$5:$AZ$410,$B209,'Grid GenerationQueue'!$BA$5:$BA$410,$C209,'Grid GenerationQueue'!$BH$5:$BH$410,"&lt;&gt;"&amp;"",'Grid GenerationQueue'!$BD$5:$BD$410,"&lt;="&amp;$BE$3)</f>
        <v>0</v>
      </c>
      <c r="CN209">
        <f>SUMIFS('Grid GenerationQueue'!AQ$5:AQ$410,'Grid GenerationQueue'!$AZ$5:$AZ$410,$B209,'Grid GenerationQueue'!$BA$5:$BA$410,$C209,'Grid GenerationQueue'!$BH$5:$BH$410,"&lt;&gt;"&amp;"",'Grid GenerationQueue'!$BD$5:$BD$410,"&lt;="&amp;$BE$3)</f>
        <v>0</v>
      </c>
      <c r="CO209">
        <f>SUMIFS('Grid GenerationQueue'!AR$5:AR$410,'Grid GenerationQueue'!$AZ$5:$AZ$410,$B209,'Grid GenerationQueue'!$BA$5:$BA$410,$C209,'Grid GenerationQueue'!$BH$5:$BH$410,"&lt;&gt;"&amp;"",'Grid GenerationQueue'!$BD$5:$BD$410,"&lt;="&amp;$BE$3)</f>
        <v>0</v>
      </c>
      <c r="CQ209">
        <f>SUMIFS('Grid GenerationQueue'!AG$5:AG$410,'Grid GenerationQueue'!$AZ$5:$AZ$410,$B209,'Grid GenerationQueue'!$BA$5:$BA$410,$C209,'Grid GenerationQueue'!$BK$5:$BK$410,"&gt;0",'Grid GenerationQueue'!$BD$5:$BD$410,"&lt;="&amp;$BE$3)</f>
        <v>0</v>
      </c>
      <c r="CR209">
        <f>SUMIFS('Grid GenerationQueue'!AH$5:AH$410,'Grid GenerationQueue'!$AZ$5:$AZ$410,$B209,'Grid GenerationQueue'!$BA$5:$BA$410,$C209,'Grid GenerationQueue'!$BK$5:$BK$410,"&gt;0",'Grid GenerationQueue'!$BD$5:$BD$410,"&lt;="&amp;$BE$3)</f>
        <v>0</v>
      </c>
      <c r="CS209">
        <f>SUMIFS('Grid GenerationQueue'!AI$5:AI$410,'Grid GenerationQueue'!$AZ$5:$AZ$410,$B209,'Grid GenerationQueue'!$BA$5:$BA$410,$C209,'Grid GenerationQueue'!$BK$5:$BK$410,"&gt;0",'Grid GenerationQueue'!$BD$5:$BD$410,"&lt;="&amp;$BE$3)</f>
        <v>0</v>
      </c>
      <c r="CT209">
        <f>SUMIFS('Grid GenerationQueue'!AJ$5:AJ$410,'Grid GenerationQueue'!$AZ$5:$AZ$410,$B209,'Grid GenerationQueue'!$BA$5:$BA$410,$C209,'Grid GenerationQueue'!$BK$5:$BK$410,"&gt;0",'Grid GenerationQueue'!$BD$5:$BD$410,"&lt;="&amp;$BE$3)</f>
        <v>0</v>
      </c>
      <c r="CU209">
        <f>SUMIFS('Grid GenerationQueue'!AK$5:AK$410,'Grid GenerationQueue'!$AZ$5:$AZ$410,$B209,'Grid GenerationQueue'!$BA$5:$BA$410,$C209,'Grid GenerationQueue'!$BK$5:$BK$410,"&gt;0",'Grid GenerationQueue'!$BD$5:$BD$410,"&lt;="&amp;$BE$3)</f>
        <v>0</v>
      </c>
      <c r="CV209">
        <f>SUMIFS('Grid GenerationQueue'!AL$5:AL$410,'Grid GenerationQueue'!$AZ$5:$AZ$410,$B209,'Grid GenerationQueue'!$BA$5:$BA$410,$C209,'Grid GenerationQueue'!$BK$5:$BK$410,"&gt;0",'Grid GenerationQueue'!$BD$5:$BD$410,"&lt;="&amp;$BE$3)</f>
        <v>0</v>
      </c>
      <c r="CW209">
        <f>SUMIFS('Grid GenerationQueue'!AM$5:AM$410,'Grid GenerationQueue'!$AZ$5:$AZ$410,$B209,'Grid GenerationQueue'!$BA$5:$BA$410,$C209,'Grid GenerationQueue'!$BK$5:$BK$410,"&gt;0",'Grid GenerationQueue'!$BD$5:$BD$410,"&lt;="&amp;$BE$3)</f>
        <v>0</v>
      </c>
      <c r="CX209">
        <f>SUMIFS('Grid GenerationQueue'!AN$5:AN$410,'Grid GenerationQueue'!$AZ$5:$AZ$410,$B209,'Grid GenerationQueue'!$BA$5:$BA$410,$C209,'Grid GenerationQueue'!$BK$5:$BK$410,"&gt;0",'Grid GenerationQueue'!$BD$5:$BD$410,"&lt;="&amp;$BE$3)</f>
        <v>0</v>
      </c>
      <c r="CY209">
        <f>SUMIFS('Grid GenerationQueue'!AO$5:AO$410,'Grid GenerationQueue'!$AZ$5:$AZ$410,$B209,'Grid GenerationQueue'!$BA$5:$BA$410,$C209,'Grid GenerationQueue'!$BK$5:$BK$410,"&gt;0",'Grid GenerationQueue'!$BD$5:$BD$410,"&lt;="&amp;$BE$3)</f>
        <v>0</v>
      </c>
      <c r="CZ209">
        <f>SUMIFS('Grid GenerationQueue'!AP$5:AP$410,'Grid GenerationQueue'!$AZ$5:$AZ$410,$B209,'Grid GenerationQueue'!$BA$5:$BA$410,$C209,'Grid GenerationQueue'!$BK$5:$BK$410,"&gt;0",'Grid GenerationQueue'!$BD$5:$BD$410,"&lt;="&amp;$BE$3)</f>
        <v>0</v>
      </c>
      <c r="DA209">
        <f>SUMIFS('Grid GenerationQueue'!AQ$5:AQ$410,'Grid GenerationQueue'!$AZ$5:$AZ$410,$B209,'Grid GenerationQueue'!$BA$5:$BA$410,$C209,'Grid GenerationQueue'!$BK$5:$BK$410,"&gt;0",'Grid GenerationQueue'!$BD$5:$BD$410,"&lt;="&amp;$BE$3)</f>
        <v>0</v>
      </c>
      <c r="DB209">
        <f>SUMIFS('Grid GenerationQueue'!AR$5:AR$410,'Grid GenerationQueue'!$AZ$5:$AZ$410,$B209,'Grid GenerationQueue'!$BA$5:$BA$410,$C209,'Grid GenerationQueue'!$BK$5:$BK$410,"&gt;0",'Grid GenerationQueue'!$BD$5:$BD$410,"&lt;="&amp;$BE$3)</f>
        <v>0</v>
      </c>
    </row>
    <row r="210" spans="1:106" x14ac:dyDescent="0.35">
      <c r="A210" t="s">
        <v>4748</v>
      </c>
      <c r="B210" t="s">
        <v>4857</v>
      </c>
      <c r="C210">
        <v>115</v>
      </c>
      <c r="D210">
        <f>SUMIFS('Grid GenerationQueue'!AG$5:AG$410,'Grid GenerationQueue'!$AZ$5:$AZ$410,$B210,'Grid GenerationQueue'!$BA$5:$BA$410,$C210)</f>
        <v>0</v>
      </c>
      <c r="E210">
        <f>SUMIFS('Grid GenerationQueue'!AH$5:AH$410,'Grid GenerationQueue'!$AZ$5:$AZ$410,$B210,'Grid GenerationQueue'!$BA$5:$BA$410,$C210)</f>
        <v>0</v>
      </c>
      <c r="F210">
        <f>SUMIFS('Grid GenerationQueue'!AI$5:AI$410,'Grid GenerationQueue'!$AZ$5:$AZ$410,$B210,'Grid GenerationQueue'!$BA$5:$BA$410,$C210)</f>
        <v>0</v>
      </c>
      <c r="G210">
        <f>SUMIFS('Grid GenerationQueue'!AJ$5:AJ$410,'Grid GenerationQueue'!$AZ$5:$AZ$410,$B210,'Grid GenerationQueue'!$BA$5:$BA$410,$C210)</f>
        <v>0</v>
      </c>
      <c r="H210">
        <f>SUMIFS('Grid GenerationQueue'!AK$5:AK$410,'Grid GenerationQueue'!$AZ$5:$AZ$410,$B210,'Grid GenerationQueue'!$BA$5:$BA$410,$C210)</f>
        <v>0</v>
      </c>
      <c r="I210">
        <f>SUMIFS('Grid GenerationQueue'!AL$5:AL$410,'Grid GenerationQueue'!$AZ$5:$AZ$410,$B210,'Grid GenerationQueue'!$BA$5:$BA$410,$C210)</f>
        <v>0</v>
      </c>
      <c r="J210">
        <f>SUMIFS('Grid GenerationQueue'!AM$5:AM$410,'Grid GenerationQueue'!$AZ$5:$AZ$410,$B210,'Grid GenerationQueue'!$BA$5:$BA$410,$C210)</f>
        <v>0</v>
      </c>
      <c r="K210">
        <f>SUMIFS('Grid GenerationQueue'!AN$5:AN$410,'Grid GenerationQueue'!$AZ$5:$AZ$410,$B210,'Grid GenerationQueue'!$BA$5:$BA$410,$C210)</f>
        <v>0</v>
      </c>
      <c r="L210">
        <f>SUMIFS('Grid GenerationQueue'!AO$5:AO$410,'Grid GenerationQueue'!$AZ$5:$AZ$410,$B210,'Grid GenerationQueue'!$BA$5:$BA$410,$C210)</f>
        <v>0</v>
      </c>
      <c r="M210">
        <f>SUMIFS('Grid GenerationQueue'!AP$5:AP$410,'Grid GenerationQueue'!$AZ$5:$AZ$410,$B210,'Grid GenerationQueue'!$BA$5:$BA$410,$C210)</f>
        <v>0</v>
      </c>
      <c r="N210">
        <f>SUMIFS('Grid GenerationQueue'!AQ$5:AQ$410,'Grid GenerationQueue'!$AZ$5:$AZ$410,$B210,'Grid GenerationQueue'!$BA$5:$BA$410,$C210)</f>
        <v>0</v>
      </c>
      <c r="O210">
        <f>SUMIFS('Grid GenerationQueue'!AR$5:AR$410,'Grid GenerationQueue'!$AZ$5:$AZ$410,$B210,'Grid GenerationQueue'!$BA$5:$BA$410,$C210)</f>
        <v>0</v>
      </c>
      <c r="Q210">
        <f>SUMIFS('Grid GenerationQueue'!AG$5:AG$410,'Grid GenerationQueue'!$AZ$5:$AZ$410,$B210,'Grid GenerationQueue'!$BA$5:$BA$410,$C210,'Grid GenerationQueue'!$BJ$5:$BJ$410,"Executed")</f>
        <v>0</v>
      </c>
      <c r="R210">
        <f>SUMIFS('Grid GenerationQueue'!AH$5:AH$410,'Grid GenerationQueue'!$AZ$5:$AZ$410,$B210,'Grid GenerationQueue'!$BA$5:$BA$410,$C210,'Grid GenerationQueue'!$BJ$5:$BJ$410,"Executed")</f>
        <v>0</v>
      </c>
      <c r="S210">
        <f>SUMIFS('Grid GenerationQueue'!AI$5:AI$410,'Grid GenerationQueue'!$AZ$5:$AZ$410,$B210,'Grid GenerationQueue'!$BA$5:$BA$410,$C210,'Grid GenerationQueue'!$BJ$5:$BJ$410,"Executed")</f>
        <v>0</v>
      </c>
      <c r="T210">
        <f>SUMIFS('Grid GenerationQueue'!AJ$5:AJ$410,'Grid GenerationQueue'!$AZ$5:$AZ$410,$B210,'Grid GenerationQueue'!$BA$5:$BA$410,$C210,'Grid GenerationQueue'!$BJ$5:$BJ$410,"Executed")</f>
        <v>0</v>
      </c>
      <c r="U210">
        <f>SUMIFS('Grid GenerationQueue'!AK$5:AK$410,'Grid GenerationQueue'!$AZ$5:$AZ$410,$B210,'Grid GenerationQueue'!$BA$5:$BA$410,$C210,'Grid GenerationQueue'!$BJ$5:$BJ$410,"Executed")</f>
        <v>0</v>
      </c>
      <c r="V210">
        <f>SUMIFS('Grid GenerationQueue'!AL$5:AL$410,'Grid GenerationQueue'!$AZ$5:$AZ$410,$B210,'Grid GenerationQueue'!$BA$5:$BA$410,$C210,'Grid GenerationQueue'!$BJ$5:$BJ$410,"Executed")</f>
        <v>0</v>
      </c>
      <c r="W210">
        <f>SUMIFS('Grid GenerationQueue'!AM$5:AM$410,'Grid GenerationQueue'!$AZ$5:$AZ$410,$B210,'Grid GenerationQueue'!$BA$5:$BA$410,$C210,'Grid GenerationQueue'!$BJ$5:$BJ$410,"Executed")</f>
        <v>0</v>
      </c>
      <c r="X210">
        <f>SUMIFS('Grid GenerationQueue'!AN$5:AN$410,'Grid GenerationQueue'!$AZ$5:$AZ$410,$B210,'Grid GenerationQueue'!$BA$5:$BA$410,$C210,'Grid GenerationQueue'!$BJ$5:$BJ$410,"Executed")</f>
        <v>0</v>
      </c>
      <c r="Y210">
        <f>SUMIFS('Grid GenerationQueue'!AO$5:AO$410,'Grid GenerationQueue'!$AZ$5:$AZ$410,$B210,'Grid GenerationQueue'!$BA$5:$BA$410,$C210,'Grid GenerationQueue'!$BJ$5:$BJ$410,"Executed")</f>
        <v>0</v>
      </c>
      <c r="Z210">
        <f>SUMIFS('Grid GenerationQueue'!AP$5:AP$410,'Grid GenerationQueue'!$AZ$5:$AZ$410,$B210,'Grid GenerationQueue'!$BA$5:$BA$410,$C210,'Grid GenerationQueue'!$BJ$5:$BJ$410,"Executed")</f>
        <v>0</v>
      </c>
      <c r="AA210">
        <f>SUMIFS('Grid GenerationQueue'!AQ$5:AQ$410,'Grid GenerationQueue'!$AZ$5:$AZ$410,$B210,'Grid GenerationQueue'!$BA$5:$BA$410,$C210,'Grid GenerationQueue'!$BJ$5:$BJ$410,"Executed")</f>
        <v>0</v>
      </c>
      <c r="AB210">
        <f>SUMIFS('Grid GenerationQueue'!AR$5:AR$410,'Grid GenerationQueue'!$AZ$5:$AZ$410,$B210,'Grid GenerationQueue'!$BA$5:$BA$410,$C210,'Grid GenerationQueue'!$BJ$5:$BJ$410,"Executed")</f>
        <v>0</v>
      </c>
      <c r="AD210">
        <f>SUMIFS('Grid GenerationQueue'!AG$5:AG$410,'Grid GenerationQueue'!$AZ$5:$AZ$410,$B210,'Grid GenerationQueue'!$BA$5:$BA$410,$C210,'Grid GenerationQueue'!$BH$5:$BH$410,"&lt;&gt;"&amp;"")+SUMIFS('Grid GenerationQueue'!AG$5:AG$410,'Grid GenerationQueue'!$AZ$5:$AZ$410,$B210,'Grid GenerationQueue'!$BA$5:$BA$410,$C210,'Grid GenerationQueue'!$BH$5:$BH$410,"",'Grid GenerationQueue'!$AC$5:$AC$410,1)</f>
        <v>0</v>
      </c>
      <c r="AE210">
        <f>SUMIFS('Grid GenerationQueue'!AH$5:AH$410,'Grid GenerationQueue'!$AZ$5:$AZ$410,$B210,'Grid GenerationQueue'!$BA$5:$BA$410,$C210,'Grid GenerationQueue'!$BH$5:$BH$410,"&lt;&gt;"&amp;"")+SUMIFS('Grid GenerationQueue'!AH$5:AH$410,'Grid GenerationQueue'!$AZ$5:$AZ$410,$B210,'Grid GenerationQueue'!$BA$5:$BA$410,$C210,'Grid GenerationQueue'!$BH$5:$BH$410,"",'Grid GenerationQueue'!$AC$5:$AC$410,1)</f>
        <v>0</v>
      </c>
      <c r="AF210">
        <f>SUMIFS('Grid GenerationQueue'!AI$5:AI$410,'Grid GenerationQueue'!$AZ$5:$AZ$410,$B210,'Grid GenerationQueue'!$BA$5:$BA$410,$C210,'Grid GenerationQueue'!$BH$5:$BH$410,"&lt;&gt;"&amp;"")+SUMIFS('Grid GenerationQueue'!AI$5:AI$410,'Grid GenerationQueue'!$AZ$5:$AZ$410,$B210,'Grid GenerationQueue'!$BA$5:$BA$410,$C210,'Grid GenerationQueue'!$BH$5:$BH$410,"",'Grid GenerationQueue'!$AC$5:$AC$410,1)</f>
        <v>0</v>
      </c>
      <c r="AG210">
        <f>SUMIFS('Grid GenerationQueue'!AJ$5:AJ$410,'Grid GenerationQueue'!$AZ$5:$AZ$410,$B210,'Grid GenerationQueue'!$BA$5:$BA$410,$C210,'Grid GenerationQueue'!$BH$5:$BH$410,"&lt;&gt;"&amp;"")+SUMIFS('Grid GenerationQueue'!AJ$5:AJ$410,'Grid GenerationQueue'!$AZ$5:$AZ$410,$B210,'Grid GenerationQueue'!$BA$5:$BA$410,$C210,'Grid GenerationQueue'!$BH$5:$BH$410,"",'Grid GenerationQueue'!$AC$5:$AC$410,1)</f>
        <v>0</v>
      </c>
      <c r="AH210">
        <f>SUMIFS('Grid GenerationQueue'!AK$5:AK$410,'Grid GenerationQueue'!$AZ$5:$AZ$410,$B210,'Grid GenerationQueue'!$BA$5:$BA$410,$C210,'Grid GenerationQueue'!$BH$5:$BH$410,"&lt;&gt;"&amp;"")+SUMIFS('Grid GenerationQueue'!AK$5:AK$410,'Grid GenerationQueue'!$AZ$5:$AZ$410,$B210,'Grid GenerationQueue'!$BA$5:$BA$410,$C210,'Grid GenerationQueue'!$BH$5:$BH$410,"",'Grid GenerationQueue'!$AC$5:$AC$410,1)</f>
        <v>0</v>
      </c>
      <c r="AI210">
        <f>SUMIFS('Grid GenerationQueue'!AL$5:AL$410,'Grid GenerationQueue'!$AZ$5:$AZ$410,$B210,'Grid GenerationQueue'!$BA$5:$BA$410,$C210,'Grid GenerationQueue'!$BH$5:$BH$410,"&lt;&gt;"&amp;"")+SUMIFS('Grid GenerationQueue'!AL$5:AL$410,'Grid GenerationQueue'!$AZ$5:$AZ$410,$B210,'Grid GenerationQueue'!$BA$5:$BA$410,$C210,'Grid GenerationQueue'!$BH$5:$BH$410,"",'Grid GenerationQueue'!$AC$5:$AC$410,1)</f>
        <v>0</v>
      </c>
      <c r="AJ210">
        <f>SUMIFS('Grid GenerationQueue'!AM$5:AM$410,'Grid GenerationQueue'!$AZ$5:$AZ$410,$B210,'Grid GenerationQueue'!$BA$5:$BA$410,$C210,'Grid GenerationQueue'!$BH$5:$BH$410,"&lt;&gt;"&amp;"")+SUMIFS('Grid GenerationQueue'!AM$5:AM$410,'Grid GenerationQueue'!$AZ$5:$AZ$410,$B210,'Grid GenerationQueue'!$BA$5:$BA$410,$C210,'Grid GenerationQueue'!$BH$5:$BH$410,"",'Grid GenerationQueue'!$AC$5:$AC$410,1)</f>
        <v>0</v>
      </c>
      <c r="AK210">
        <f>SUMIFS('Grid GenerationQueue'!AN$5:AN$410,'Grid GenerationQueue'!$AZ$5:$AZ$410,$B210,'Grid GenerationQueue'!$BA$5:$BA$410,$C210,'Grid GenerationQueue'!$BH$5:$BH$410,"&lt;&gt;"&amp;"")+SUMIFS('Grid GenerationQueue'!AN$5:AN$410,'Grid GenerationQueue'!$AZ$5:$AZ$410,$B210,'Grid GenerationQueue'!$BA$5:$BA$410,$C210,'Grid GenerationQueue'!$BH$5:$BH$410,"",'Grid GenerationQueue'!$AC$5:$AC$410,1)</f>
        <v>0</v>
      </c>
      <c r="AL210">
        <f>SUMIFS('Grid GenerationQueue'!AO$5:AO$410,'Grid GenerationQueue'!$AZ$5:$AZ$410,$B210,'Grid GenerationQueue'!$BA$5:$BA$410,$C210,'Grid GenerationQueue'!$BH$5:$BH$410,"&lt;&gt;"&amp;"")+SUMIFS('Grid GenerationQueue'!AO$5:AO$410,'Grid GenerationQueue'!$AZ$5:$AZ$410,$B210,'Grid GenerationQueue'!$BA$5:$BA$410,$C210,'Grid GenerationQueue'!$BH$5:$BH$410,"",'Grid GenerationQueue'!$AC$5:$AC$410,1)</f>
        <v>0</v>
      </c>
      <c r="AM210">
        <f>SUMIFS('Grid GenerationQueue'!AP$5:AP$410,'Grid GenerationQueue'!$AZ$5:$AZ$410,$B210,'Grid GenerationQueue'!$BA$5:$BA$410,$C210,'Grid GenerationQueue'!$BH$5:$BH$410,"&lt;&gt;"&amp;"")+SUMIFS('Grid GenerationQueue'!AP$5:AP$410,'Grid GenerationQueue'!$AZ$5:$AZ$410,$B210,'Grid GenerationQueue'!$BA$5:$BA$410,$C210,'Grid GenerationQueue'!$BH$5:$BH$410,"",'Grid GenerationQueue'!$AC$5:$AC$410,1)</f>
        <v>0</v>
      </c>
      <c r="AN210">
        <f>SUMIFS('Grid GenerationQueue'!AQ$5:AQ$410,'Grid GenerationQueue'!$AZ$5:$AZ$410,$B210,'Grid GenerationQueue'!$BA$5:$BA$410,$C210,'Grid GenerationQueue'!$BH$5:$BH$410,"&lt;&gt;"&amp;"")+SUMIFS('Grid GenerationQueue'!AQ$5:AQ$410,'Grid GenerationQueue'!$AZ$5:$AZ$410,$B210,'Grid GenerationQueue'!$BA$5:$BA$410,$C210,'Grid GenerationQueue'!$BH$5:$BH$410,"",'Grid GenerationQueue'!$AC$5:$AC$410,1)</f>
        <v>0</v>
      </c>
      <c r="AO210">
        <f>SUMIFS('Grid GenerationQueue'!AR$5:AR$410,'Grid GenerationQueue'!$AZ$5:$AZ$410,$B210,'Grid GenerationQueue'!$BA$5:$BA$410,$C210,'Grid GenerationQueue'!$BH$5:$BH$410,"&lt;&gt;"&amp;"")+SUMIFS('Grid GenerationQueue'!AR$5:AR$410,'Grid GenerationQueue'!$AZ$5:$AZ$410,$B210,'Grid GenerationQueue'!$BA$5:$BA$410,$C210,'Grid GenerationQueue'!$BH$5:$BH$410,"",'Grid GenerationQueue'!$AC$5:$AC$410,1)</f>
        <v>0</v>
      </c>
      <c r="AQ210">
        <f>SUMIFS('Grid GenerationQueue'!AG$5:AG$410,'Grid GenerationQueue'!$AZ$5:$AZ$410,$B210,'Grid GenerationQueue'!$BA$5:$BA$410,$C210,'Grid GenerationQueue'!$BK$5:$BK$410,"&gt;0")</f>
        <v>0</v>
      </c>
      <c r="AR210">
        <f>SUMIFS('Grid GenerationQueue'!AH$5:AH$410,'Grid GenerationQueue'!$AZ$5:$AZ$410,$B210,'Grid GenerationQueue'!$BA$5:$BA$410,$C210,'Grid GenerationQueue'!$BK$5:$BK$410,"&gt;0")</f>
        <v>0</v>
      </c>
      <c r="AS210">
        <f>SUMIFS('Grid GenerationQueue'!AI$5:AI$410,'Grid GenerationQueue'!$AZ$5:$AZ$410,$B210,'Grid GenerationQueue'!$BA$5:$BA$410,$C210,'Grid GenerationQueue'!$BK$5:$BK$410,"&gt;0")</f>
        <v>0</v>
      </c>
      <c r="AT210">
        <f>SUMIFS('Grid GenerationQueue'!AJ$5:AJ$410,'Grid GenerationQueue'!$AZ$5:$AZ$410,$B210,'Grid GenerationQueue'!$BA$5:$BA$410,$C210,'Grid GenerationQueue'!$BK$5:$BK$410,"&gt;0")</f>
        <v>0</v>
      </c>
      <c r="AU210">
        <f>SUMIFS('Grid GenerationQueue'!AK$5:AK$410,'Grid GenerationQueue'!$AZ$5:$AZ$410,$B210,'Grid GenerationQueue'!$BA$5:$BA$410,$C210,'Grid GenerationQueue'!$BK$5:$BK$410,"&gt;0")</f>
        <v>0</v>
      </c>
      <c r="AV210">
        <f>SUMIFS('Grid GenerationQueue'!AL$5:AL$410,'Grid GenerationQueue'!$AZ$5:$AZ$410,$B210,'Grid GenerationQueue'!$BA$5:$BA$410,$C210,'Grid GenerationQueue'!$BK$5:$BK$410,"&gt;0")</f>
        <v>0</v>
      </c>
      <c r="AW210">
        <f>SUMIFS('Grid GenerationQueue'!AM$5:AM$410,'Grid GenerationQueue'!$AZ$5:$AZ$410,$B210,'Grid GenerationQueue'!$BA$5:$BA$410,$C210,'Grid GenerationQueue'!$BK$5:$BK$410,"&gt;0")</f>
        <v>0</v>
      </c>
      <c r="AX210">
        <f>SUMIFS('Grid GenerationQueue'!AN$5:AN$410,'Grid GenerationQueue'!$AZ$5:$AZ$410,$B210,'Grid GenerationQueue'!$BA$5:$BA$410,$C210,'Grid GenerationQueue'!$BK$5:$BK$410,"&gt;0")</f>
        <v>0</v>
      </c>
      <c r="AY210">
        <f>SUMIFS('Grid GenerationQueue'!AO$5:AO$410,'Grid GenerationQueue'!$AZ$5:$AZ$410,$B210,'Grid GenerationQueue'!$BA$5:$BA$410,$C210,'Grid GenerationQueue'!$BK$5:$BK$410,"&gt;0")</f>
        <v>0</v>
      </c>
      <c r="AZ210">
        <f>SUMIFS('Grid GenerationQueue'!AP$5:AP$410,'Grid GenerationQueue'!$AZ$5:$AZ$410,$B210,'Grid GenerationQueue'!$BA$5:$BA$410,$C210,'Grid GenerationQueue'!$BK$5:$BK$410,"&gt;0")</f>
        <v>0</v>
      </c>
      <c r="BA210">
        <f>SUMIFS('Grid GenerationQueue'!AQ$5:AQ$410,'Grid GenerationQueue'!$AZ$5:$AZ$410,$B210,'Grid GenerationQueue'!$BA$5:$BA$410,$C210,'Grid GenerationQueue'!$BK$5:$BK$410,"&gt;0")</f>
        <v>0</v>
      </c>
      <c r="BB210">
        <f>SUMIFS('Grid GenerationQueue'!AR$5:AR$410,'Grid GenerationQueue'!$AZ$5:$AZ$410,$B210,'Grid GenerationQueue'!$BA$5:$BA$410,$C210,'Grid GenerationQueue'!$BK$5:$BK$410,"&gt;0")</f>
        <v>0</v>
      </c>
      <c r="BD210">
        <f>SUMIFS('Grid GenerationQueue'!AG$5:AG$410,'Grid GenerationQueue'!$AZ$5:$AZ$410,$B210,'Grid GenerationQueue'!$BA$5:$BA$410,$C210,'Grid GenerationQueue'!$BD$5:$BD$410,"&lt;="&amp;$BE$3)</f>
        <v>0</v>
      </c>
      <c r="BE210">
        <f>SUMIFS('Grid GenerationQueue'!AH$5:AH$410,'Grid GenerationQueue'!$AZ$5:$AZ$410,$B210,'Grid GenerationQueue'!$BA$5:$BA$410,$C210,'Grid GenerationQueue'!$BD$5:$BD$410,"&lt;="&amp;$BE$3)</f>
        <v>0</v>
      </c>
      <c r="BF210">
        <f>SUMIFS('Grid GenerationQueue'!AI$5:AI$410,'Grid GenerationQueue'!$AZ$5:$AZ$410,$B210,'Grid GenerationQueue'!$BA$5:$BA$410,$C210,'Grid GenerationQueue'!$BD$5:$BD$410,"&lt;="&amp;$BE$3)</f>
        <v>0</v>
      </c>
      <c r="BG210">
        <f>SUMIFS('Grid GenerationQueue'!AJ$5:AJ$410,'Grid GenerationQueue'!$AZ$5:$AZ$410,$B210,'Grid GenerationQueue'!$BA$5:$BA$410,$C210,'Grid GenerationQueue'!$BD$5:$BD$410,"&lt;="&amp;$BE$3)</f>
        <v>0</v>
      </c>
      <c r="BH210">
        <f>SUMIFS('Grid GenerationQueue'!AK$5:AK$410,'Grid GenerationQueue'!$AZ$5:$AZ$410,$B210,'Grid GenerationQueue'!$BA$5:$BA$410,$C210,'Grid GenerationQueue'!$BD$5:$BD$410,"&lt;="&amp;$BE$3)</f>
        <v>0</v>
      </c>
      <c r="BI210">
        <f>SUMIFS('Grid GenerationQueue'!AL$5:AL$410,'Grid GenerationQueue'!$AZ$5:$AZ$410,$B210,'Grid GenerationQueue'!$BA$5:$BA$410,$C210,'Grid GenerationQueue'!$BD$5:$BD$410,"&lt;="&amp;$BE$3)</f>
        <v>0</v>
      </c>
      <c r="BJ210">
        <f>SUMIFS('Grid GenerationQueue'!AM$5:AM$410,'Grid GenerationQueue'!$AZ$5:$AZ$410,$B210,'Grid GenerationQueue'!$BA$5:$BA$410,$C210,'Grid GenerationQueue'!$BD$5:$BD$410,"&lt;="&amp;$BE$3)</f>
        <v>0</v>
      </c>
      <c r="BK210">
        <f>SUMIFS('Grid GenerationQueue'!AN$5:AN$410,'Grid GenerationQueue'!$AZ$5:$AZ$410,$B210,'Grid GenerationQueue'!$BA$5:$BA$410,$C210,'Grid GenerationQueue'!$BD$5:$BD$410,"&lt;="&amp;$BE$3)</f>
        <v>0</v>
      </c>
      <c r="BL210">
        <f>SUMIFS('Grid GenerationQueue'!AO$5:AO$410,'Grid GenerationQueue'!$AZ$5:$AZ$410,$B210,'Grid GenerationQueue'!$BA$5:$BA$410,$C210,'Grid GenerationQueue'!$BD$5:$BD$410,"&lt;="&amp;$BE$3)</f>
        <v>0</v>
      </c>
      <c r="BM210">
        <f>SUMIFS('Grid GenerationQueue'!AP$5:AP$410,'Grid GenerationQueue'!$AZ$5:$AZ$410,$B210,'Grid GenerationQueue'!$BA$5:$BA$410,$C210,'Grid GenerationQueue'!$BD$5:$BD$410,"&lt;="&amp;$BE$3)</f>
        <v>0</v>
      </c>
      <c r="BN210">
        <f>SUMIFS('Grid GenerationQueue'!AQ$5:AQ$410,'Grid GenerationQueue'!$AZ$5:$AZ$410,$B210,'Grid GenerationQueue'!$BA$5:$BA$410,$C210,'Grid GenerationQueue'!$BD$5:$BD$410,"&lt;="&amp;$BE$3)</f>
        <v>0</v>
      </c>
      <c r="BO210">
        <f>SUMIFS('Grid GenerationQueue'!AR$5:AR$410,'Grid GenerationQueue'!$AZ$5:$AZ$410,$B210,'Grid GenerationQueue'!$BA$5:$BA$410,$C210,'Grid GenerationQueue'!$BD$5:$BD$410,"&lt;="&amp;$BE$3)</f>
        <v>0</v>
      </c>
      <c r="BQ210">
        <f>SUMIFS('Grid GenerationQueue'!AG$5:AG$410,'Grid GenerationQueue'!$AZ$5:$AZ$410,$B210,'Grid GenerationQueue'!$BA$5:$BA$410,$C210,'Grid GenerationQueue'!$BJ$5:$BJ$410,"Executed",'Grid GenerationQueue'!$BD$5:$BD$410,"&lt;="&amp;$BE$3)</f>
        <v>0</v>
      </c>
      <c r="BR210">
        <f>SUMIFS('Grid GenerationQueue'!AH$5:AH$410,'Grid GenerationQueue'!$AZ$5:$AZ$410,$B210,'Grid GenerationQueue'!$BA$5:$BA$410,$C210,'Grid GenerationQueue'!$BJ$5:$BJ$410,"Executed",'Grid GenerationQueue'!$BD$5:$BD$410,"&lt;="&amp;$BE$3)</f>
        <v>0</v>
      </c>
      <c r="BS210">
        <f>SUMIFS('Grid GenerationQueue'!AI$5:AI$410,'Grid GenerationQueue'!$AZ$5:$AZ$410,$B210,'Grid GenerationQueue'!$BA$5:$BA$410,$C210,'Grid GenerationQueue'!$BJ$5:$BJ$410,"Executed",'Grid GenerationQueue'!$BD$5:$BD$410,"&lt;="&amp;$BE$3)</f>
        <v>0</v>
      </c>
      <c r="BT210">
        <f>SUMIFS('Grid GenerationQueue'!AJ$5:AJ$410,'Grid GenerationQueue'!$AZ$5:$AZ$410,$B210,'Grid GenerationQueue'!$BA$5:$BA$410,$C210,'Grid GenerationQueue'!$BJ$5:$BJ$410,"Executed",'Grid GenerationQueue'!$BD$5:$BD$410,"&lt;="&amp;$BE$3)</f>
        <v>0</v>
      </c>
      <c r="BU210">
        <f>SUMIFS('Grid GenerationQueue'!AK$5:AK$410,'Grid GenerationQueue'!$AZ$5:$AZ$410,$B210,'Grid GenerationQueue'!$BA$5:$BA$410,$C210,'Grid GenerationQueue'!$BJ$5:$BJ$410,"Executed",'Grid GenerationQueue'!$BD$5:$BD$410,"&lt;="&amp;$BE$3)</f>
        <v>0</v>
      </c>
      <c r="BV210">
        <f>SUMIFS('Grid GenerationQueue'!AL$5:AL$410,'Grid GenerationQueue'!$AZ$5:$AZ$410,$B210,'Grid GenerationQueue'!$BA$5:$BA$410,$C210,'Grid GenerationQueue'!$BJ$5:$BJ$410,"Executed",'Grid GenerationQueue'!$BD$5:$BD$410,"&lt;="&amp;$BE$3)</f>
        <v>0</v>
      </c>
      <c r="BW210">
        <f>SUMIFS('Grid GenerationQueue'!AM$5:AM$410,'Grid GenerationQueue'!$AZ$5:$AZ$410,$B210,'Grid GenerationQueue'!$BA$5:$BA$410,$C210,'Grid GenerationQueue'!$BJ$5:$BJ$410,"Executed",'Grid GenerationQueue'!$BD$5:$BD$410,"&lt;="&amp;$BE$3)</f>
        <v>0</v>
      </c>
      <c r="BX210">
        <f>SUMIFS('Grid GenerationQueue'!AN$5:AN$410,'Grid GenerationQueue'!$AZ$5:$AZ$410,$B210,'Grid GenerationQueue'!$BA$5:$BA$410,$C210,'Grid GenerationQueue'!$BJ$5:$BJ$410,"Executed",'Grid GenerationQueue'!$BD$5:$BD$410,"&lt;="&amp;$BE$3)</f>
        <v>0</v>
      </c>
      <c r="BY210">
        <f>SUMIFS('Grid GenerationQueue'!AO$5:AO$410,'Grid GenerationQueue'!$AZ$5:$AZ$410,$B210,'Grid GenerationQueue'!$BA$5:$BA$410,$C210,'Grid GenerationQueue'!$BJ$5:$BJ$410,"Executed",'Grid GenerationQueue'!$BD$5:$BD$410,"&lt;="&amp;$BE$3)</f>
        <v>0</v>
      </c>
      <c r="BZ210">
        <f>SUMIFS('Grid GenerationQueue'!AP$5:AP$410,'Grid GenerationQueue'!$AZ$5:$AZ$410,$B210,'Grid GenerationQueue'!$BA$5:$BA$410,$C210,'Grid GenerationQueue'!$BJ$5:$BJ$410,"Executed",'Grid GenerationQueue'!$BD$5:$BD$410,"&lt;="&amp;$BE$3)</f>
        <v>0</v>
      </c>
      <c r="CA210">
        <f>SUMIFS('Grid GenerationQueue'!AQ$5:AQ$410,'Grid GenerationQueue'!$AZ$5:$AZ$410,$B210,'Grid GenerationQueue'!$BA$5:$BA$410,$C210,'Grid GenerationQueue'!$BJ$5:$BJ$410,"Executed",'Grid GenerationQueue'!$BD$5:$BD$410,"&lt;="&amp;$BE$3)</f>
        <v>0</v>
      </c>
      <c r="CB210">
        <f>SUMIFS('Grid GenerationQueue'!AR$5:AR$410,'Grid GenerationQueue'!$AZ$5:$AZ$410,$B210,'Grid GenerationQueue'!$BA$5:$BA$410,$C210,'Grid GenerationQueue'!$BJ$5:$BJ$410,"Executed",'Grid GenerationQueue'!$BD$5:$BD$410,"&lt;="&amp;$BE$3)</f>
        <v>0</v>
      </c>
      <c r="CD210">
        <f>SUMIFS('Grid GenerationQueue'!AG$5:AG$410,'Grid GenerationQueue'!$AZ$5:$AZ$410,$B210,'Grid GenerationQueue'!$BA$5:$BA$410,$C210,'Grid GenerationQueue'!$BH$5:$BH$410,"&lt;&gt;"&amp;"",'Grid GenerationQueue'!$BD$5:$BD$410,"&lt;="&amp;$BE$3)</f>
        <v>0</v>
      </c>
      <c r="CE210">
        <f>SUMIFS('Grid GenerationQueue'!AH$5:AH$410,'Grid GenerationQueue'!$AZ$5:$AZ$410,$B210,'Grid GenerationQueue'!$BA$5:$BA$410,$C210,'Grid GenerationQueue'!$BH$5:$BH$410,"&lt;&gt;"&amp;"",'Grid GenerationQueue'!$BD$5:$BD$410,"&lt;="&amp;$BE$3)</f>
        <v>0</v>
      </c>
      <c r="CF210">
        <f>SUMIFS('Grid GenerationQueue'!AI$5:AI$410,'Grid GenerationQueue'!$AZ$5:$AZ$410,$B210,'Grid GenerationQueue'!$BA$5:$BA$410,$C210,'Grid GenerationQueue'!$BH$5:$BH$410,"&lt;&gt;"&amp;"",'Grid GenerationQueue'!$BD$5:$BD$410,"&lt;="&amp;$BE$3)</f>
        <v>0</v>
      </c>
      <c r="CG210">
        <f>SUMIFS('Grid GenerationQueue'!AJ$5:AJ$410,'Grid GenerationQueue'!$AZ$5:$AZ$410,$B210,'Grid GenerationQueue'!$BA$5:$BA$410,$C210,'Grid GenerationQueue'!$BH$5:$BH$410,"&lt;&gt;"&amp;"",'Grid GenerationQueue'!$BD$5:$BD$410,"&lt;="&amp;$BE$3)</f>
        <v>0</v>
      </c>
      <c r="CH210">
        <f>SUMIFS('Grid GenerationQueue'!AK$5:AK$410,'Grid GenerationQueue'!$AZ$5:$AZ$410,$B210,'Grid GenerationQueue'!$BA$5:$BA$410,$C210,'Grid GenerationQueue'!$BH$5:$BH$410,"&lt;&gt;"&amp;"",'Grid GenerationQueue'!$BD$5:$BD$410,"&lt;="&amp;$BE$3)</f>
        <v>0</v>
      </c>
      <c r="CI210">
        <f>SUMIFS('Grid GenerationQueue'!AL$5:AL$410,'Grid GenerationQueue'!$AZ$5:$AZ$410,$B210,'Grid GenerationQueue'!$BA$5:$BA$410,$C210,'Grid GenerationQueue'!$BH$5:$BH$410,"&lt;&gt;"&amp;"",'Grid GenerationQueue'!$BD$5:$BD$410,"&lt;="&amp;$BE$3)</f>
        <v>0</v>
      </c>
      <c r="CJ210">
        <f>SUMIFS('Grid GenerationQueue'!AM$5:AM$410,'Grid GenerationQueue'!$AZ$5:$AZ$410,$B210,'Grid GenerationQueue'!$BA$5:$BA$410,$C210,'Grid GenerationQueue'!$BH$5:$BH$410,"&lt;&gt;"&amp;"",'Grid GenerationQueue'!$BD$5:$BD$410,"&lt;="&amp;$BE$3)</f>
        <v>0</v>
      </c>
      <c r="CK210">
        <f>SUMIFS('Grid GenerationQueue'!AN$5:AN$410,'Grid GenerationQueue'!$AZ$5:$AZ$410,$B210,'Grid GenerationQueue'!$BA$5:$BA$410,$C210,'Grid GenerationQueue'!$BH$5:$BH$410,"&lt;&gt;"&amp;"",'Grid GenerationQueue'!$BD$5:$BD$410,"&lt;="&amp;$BE$3)</f>
        <v>0</v>
      </c>
      <c r="CL210">
        <f>SUMIFS('Grid GenerationQueue'!AO$5:AO$410,'Grid GenerationQueue'!$AZ$5:$AZ$410,$B210,'Grid GenerationQueue'!$BA$5:$BA$410,$C210,'Grid GenerationQueue'!$BH$5:$BH$410,"&lt;&gt;"&amp;"",'Grid GenerationQueue'!$BD$5:$BD$410,"&lt;="&amp;$BE$3)</f>
        <v>0</v>
      </c>
      <c r="CM210">
        <f>SUMIFS('Grid GenerationQueue'!AP$5:AP$410,'Grid GenerationQueue'!$AZ$5:$AZ$410,$B210,'Grid GenerationQueue'!$BA$5:$BA$410,$C210,'Grid GenerationQueue'!$BH$5:$BH$410,"&lt;&gt;"&amp;"",'Grid GenerationQueue'!$BD$5:$BD$410,"&lt;="&amp;$BE$3)</f>
        <v>0</v>
      </c>
      <c r="CN210">
        <f>SUMIFS('Grid GenerationQueue'!AQ$5:AQ$410,'Grid GenerationQueue'!$AZ$5:$AZ$410,$B210,'Grid GenerationQueue'!$BA$5:$BA$410,$C210,'Grid GenerationQueue'!$BH$5:$BH$410,"&lt;&gt;"&amp;"",'Grid GenerationQueue'!$BD$5:$BD$410,"&lt;="&amp;$BE$3)</f>
        <v>0</v>
      </c>
      <c r="CO210">
        <f>SUMIFS('Grid GenerationQueue'!AR$5:AR$410,'Grid GenerationQueue'!$AZ$5:$AZ$410,$B210,'Grid GenerationQueue'!$BA$5:$BA$410,$C210,'Grid GenerationQueue'!$BH$5:$BH$410,"&lt;&gt;"&amp;"",'Grid GenerationQueue'!$BD$5:$BD$410,"&lt;="&amp;$BE$3)</f>
        <v>0</v>
      </c>
      <c r="CQ210">
        <f>SUMIFS('Grid GenerationQueue'!AG$5:AG$410,'Grid GenerationQueue'!$AZ$5:$AZ$410,$B210,'Grid GenerationQueue'!$BA$5:$BA$410,$C210,'Grid GenerationQueue'!$BK$5:$BK$410,"&gt;0",'Grid GenerationQueue'!$BD$5:$BD$410,"&lt;="&amp;$BE$3)</f>
        <v>0</v>
      </c>
      <c r="CR210">
        <f>SUMIFS('Grid GenerationQueue'!AH$5:AH$410,'Grid GenerationQueue'!$AZ$5:$AZ$410,$B210,'Grid GenerationQueue'!$BA$5:$BA$410,$C210,'Grid GenerationQueue'!$BK$5:$BK$410,"&gt;0",'Grid GenerationQueue'!$BD$5:$BD$410,"&lt;="&amp;$BE$3)</f>
        <v>0</v>
      </c>
      <c r="CS210">
        <f>SUMIFS('Grid GenerationQueue'!AI$5:AI$410,'Grid GenerationQueue'!$AZ$5:$AZ$410,$B210,'Grid GenerationQueue'!$BA$5:$BA$410,$C210,'Grid GenerationQueue'!$BK$5:$BK$410,"&gt;0",'Grid GenerationQueue'!$BD$5:$BD$410,"&lt;="&amp;$BE$3)</f>
        <v>0</v>
      </c>
      <c r="CT210">
        <f>SUMIFS('Grid GenerationQueue'!AJ$5:AJ$410,'Grid GenerationQueue'!$AZ$5:$AZ$410,$B210,'Grid GenerationQueue'!$BA$5:$BA$410,$C210,'Grid GenerationQueue'!$BK$5:$BK$410,"&gt;0",'Grid GenerationQueue'!$BD$5:$BD$410,"&lt;="&amp;$BE$3)</f>
        <v>0</v>
      </c>
      <c r="CU210">
        <f>SUMIFS('Grid GenerationQueue'!AK$5:AK$410,'Grid GenerationQueue'!$AZ$5:$AZ$410,$B210,'Grid GenerationQueue'!$BA$5:$BA$410,$C210,'Grid GenerationQueue'!$BK$5:$BK$410,"&gt;0",'Grid GenerationQueue'!$BD$5:$BD$410,"&lt;="&amp;$BE$3)</f>
        <v>0</v>
      </c>
      <c r="CV210">
        <f>SUMIFS('Grid GenerationQueue'!AL$5:AL$410,'Grid GenerationQueue'!$AZ$5:$AZ$410,$B210,'Grid GenerationQueue'!$BA$5:$BA$410,$C210,'Grid GenerationQueue'!$BK$5:$BK$410,"&gt;0",'Grid GenerationQueue'!$BD$5:$BD$410,"&lt;="&amp;$BE$3)</f>
        <v>0</v>
      </c>
      <c r="CW210">
        <f>SUMIFS('Grid GenerationQueue'!AM$5:AM$410,'Grid GenerationQueue'!$AZ$5:$AZ$410,$B210,'Grid GenerationQueue'!$BA$5:$BA$410,$C210,'Grid GenerationQueue'!$BK$5:$BK$410,"&gt;0",'Grid GenerationQueue'!$BD$5:$BD$410,"&lt;="&amp;$BE$3)</f>
        <v>0</v>
      </c>
      <c r="CX210">
        <f>SUMIFS('Grid GenerationQueue'!AN$5:AN$410,'Grid GenerationQueue'!$AZ$5:$AZ$410,$B210,'Grid GenerationQueue'!$BA$5:$BA$410,$C210,'Grid GenerationQueue'!$BK$5:$BK$410,"&gt;0",'Grid GenerationQueue'!$BD$5:$BD$410,"&lt;="&amp;$BE$3)</f>
        <v>0</v>
      </c>
      <c r="CY210">
        <f>SUMIFS('Grid GenerationQueue'!AO$5:AO$410,'Grid GenerationQueue'!$AZ$5:$AZ$410,$B210,'Grid GenerationQueue'!$BA$5:$BA$410,$C210,'Grid GenerationQueue'!$BK$5:$BK$410,"&gt;0",'Grid GenerationQueue'!$BD$5:$BD$410,"&lt;="&amp;$BE$3)</f>
        <v>0</v>
      </c>
      <c r="CZ210">
        <f>SUMIFS('Grid GenerationQueue'!AP$5:AP$410,'Grid GenerationQueue'!$AZ$5:$AZ$410,$B210,'Grid GenerationQueue'!$BA$5:$BA$410,$C210,'Grid GenerationQueue'!$BK$5:$BK$410,"&gt;0",'Grid GenerationQueue'!$BD$5:$BD$410,"&lt;="&amp;$BE$3)</f>
        <v>0</v>
      </c>
      <c r="DA210">
        <f>SUMIFS('Grid GenerationQueue'!AQ$5:AQ$410,'Grid GenerationQueue'!$AZ$5:$AZ$410,$B210,'Grid GenerationQueue'!$BA$5:$BA$410,$C210,'Grid GenerationQueue'!$BK$5:$BK$410,"&gt;0",'Grid GenerationQueue'!$BD$5:$BD$410,"&lt;="&amp;$BE$3)</f>
        <v>0</v>
      </c>
      <c r="DB210">
        <f>SUMIFS('Grid GenerationQueue'!AR$5:AR$410,'Grid GenerationQueue'!$AZ$5:$AZ$410,$B210,'Grid GenerationQueue'!$BA$5:$BA$410,$C210,'Grid GenerationQueue'!$BK$5:$BK$410,"&gt;0",'Grid GenerationQueue'!$BD$5:$BD$410,"&lt;="&amp;$BE$3)</f>
        <v>0</v>
      </c>
    </row>
    <row r="211" spans="1:106" x14ac:dyDescent="0.35">
      <c r="A211" t="s">
        <v>4748</v>
      </c>
      <c r="B211" t="s">
        <v>4858</v>
      </c>
      <c r="C211">
        <v>115</v>
      </c>
      <c r="D211">
        <f>SUMIFS('Grid GenerationQueue'!AG$5:AG$410,'Grid GenerationQueue'!$AZ$5:$AZ$410,$B211,'Grid GenerationQueue'!$BA$5:$BA$410,$C211)</f>
        <v>0</v>
      </c>
      <c r="E211">
        <f>SUMIFS('Grid GenerationQueue'!AH$5:AH$410,'Grid GenerationQueue'!$AZ$5:$AZ$410,$B211,'Grid GenerationQueue'!$BA$5:$BA$410,$C211)</f>
        <v>0</v>
      </c>
      <c r="F211">
        <f>SUMIFS('Grid GenerationQueue'!AI$5:AI$410,'Grid GenerationQueue'!$AZ$5:$AZ$410,$B211,'Grid GenerationQueue'!$BA$5:$BA$410,$C211)</f>
        <v>0</v>
      </c>
      <c r="G211">
        <f>SUMIFS('Grid GenerationQueue'!AJ$5:AJ$410,'Grid GenerationQueue'!$AZ$5:$AZ$410,$B211,'Grid GenerationQueue'!$BA$5:$BA$410,$C211)</f>
        <v>0</v>
      </c>
      <c r="H211">
        <f>SUMIFS('Grid GenerationQueue'!AK$5:AK$410,'Grid GenerationQueue'!$AZ$5:$AZ$410,$B211,'Grid GenerationQueue'!$BA$5:$BA$410,$C211)</f>
        <v>0</v>
      </c>
      <c r="I211">
        <f>SUMIFS('Grid GenerationQueue'!AL$5:AL$410,'Grid GenerationQueue'!$AZ$5:$AZ$410,$B211,'Grid GenerationQueue'!$BA$5:$BA$410,$C211)</f>
        <v>0</v>
      </c>
      <c r="J211">
        <f>SUMIFS('Grid GenerationQueue'!AM$5:AM$410,'Grid GenerationQueue'!$AZ$5:$AZ$410,$B211,'Grid GenerationQueue'!$BA$5:$BA$410,$C211)</f>
        <v>0</v>
      </c>
      <c r="K211">
        <f>SUMIFS('Grid GenerationQueue'!AN$5:AN$410,'Grid GenerationQueue'!$AZ$5:$AZ$410,$B211,'Grid GenerationQueue'!$BA$5:$BA$410,$C211)</f>
        <v>0</v>
      </c>
      <c r="L211">
        <f>SUMIFS('Grid GenerationQueue'!AO$5:AO$410,'Grid GenerationQueue'!$AZ$5:$AZ$410,$B211,'Grid GenerationQueue'!$BA$5:$BA$410,$C211)</f>
        <v>0</v>
      </c>
      <c r="M211">
        <f>SUMIFS('Grid GenerationQueue'!AP$5:AP$410,'Grid GenerationQueue'!$AZ$5:$AZ$410,$B211,'Grid GenerationQueue'!$BA$5:$BA$410,$C211)</f>
        <v>0</v>
      </c>
      <c r="N211">
        <f>SUMIFS('Grid GenerationQueue'!AQ$5:AQ$410,'Grid GenerationQueue'!$AZ$5:$AZ$410,$B211,'Grid GenerationQueue'!$BA$5:$BA$410,$C211)</f>
        <v>0</v>
      </c>
      <c r="O211">
        <f>SUMIFS('Grid GenerationQueue'!AR$5:AR$410,'Grid GenerationQueue'!$AZ$5:$AZ$410,$B211,'Grid GenerationQueue'!$BA$5:$BA$410,$C211)</f>
        <v>0</v>
      </c>
      <c r="Q211">
        <f>SUMIFS('Grid GenerationQueue'!AG$5:AG$410,'Grid GenerationQueue'!$AZ$5:$AZ$410,$B211,'Grid GenerationQueue'!$BA$5:$BA$410,$C211,'Grid GenerationQueue'!$BJ$5:$BJ$410,"Executed")</f>
        <v>0</v>
      </c>
      <c r="R211">
        <f>SUMIFS('Grid GenerationQueue'!AH$5:AH$410,'Grid GenerationQueue'!$AZ$5:$AZ$410,$B211,'Grid GenerationQueue'!$BA$5:$BA$410,$C211,'Grid GenerationQueue'!$BJ$5:$BJ$410,"Executed")</f>
        <v>0</v>
      </c>
      <c r="S211">
        <f>SUMIFS('Grid GenerationQueue'!AI$5:AI$410,'Grid GenerationQueue'!$AZ$5:$AZ$410,$B211,'Grid GenerationQueue'!$BA$5:$BA$410,$C211,'Grid GenerationQueue'!$BJ$5:$BJ$410,"Executed")</f>
        <v>0</v>
      </c>
      <c r="T211">
        <f>SUMIFS('Grid GenerationQueue'!AJ$5:AJ$410,'Grid GenerationQueue'!$AZ$5:$AZ$410,$B211,'Grid GenerationQueue'!$BA$5:$BA$410,$C211,'Grid GenerationQueue'!$BJ$5:$BJ$410,"Executed")</f>
        <v>0</v>
      </c>
      <c r="U211">
        <f>SUMIFS('Grid GenerationQueue'!AK$5:AK$410,'Grid GenerationQueue'!$AZ$5:$AZ$410,$B211,'Grid GenerationQueue'!$BA$5:$BA$410,$C211,'Grid GenerationQueue'!$BJ$5:$BJ$410,"Executed")</f>
        <v>0</v>
      </c>
      <c r="V211">
        <f>SUMIFS('Grid GenerationQueue'!AL$5:AL$410,'Grid GenerationQueue'!$AZ$5:$AZ$410,$B211,'Grid GenerationQueue'!$BA$5:$BA$410,$C211,'Grid GenerationQueue'!$BJ$5:$BJ$410,"Executed")</f>
        <v>0</v>
      </c>
      <c r="W211">
        <f>SUMIFS('Grid GenerationQueue'!AM$5:AM$410,'Grid GenerationQueue'!$AZ$5:$AZ$410,$B211,'Grid GenerationQueue'!$BA$5:$BA$410,$C211,'Grid GenerationQueue'!$BJ$5:$BJ$410,"Executed")</f>
        <v>0</v>
      </c>
      <c r="X211">
        <f>SUMIFS('Grid GenerationQueue'!AN$5:AN$410,'Grid GenerationQueue'!$AZ$5:$AZ$410,$B211,'Grid GenerationQueue'!$BA$5:$BA$410,$C211,'Grid GenerationQueue'!$BJ$5:$BJ$410,"Executed")</f>
        <v>0</v>
      </c>
      <c r="Y211">
        <f>SUMIFS('Grid GenerationQueue'!AO$5:AO$410,'Grid GenerationQueue'!$AZ$5:$AZ$410,$B211,'Grid GenerationQueue'!$BA$5:$BA$410,$C211,'Grid GenerationQueue'!$BJ$5:$BJ$410,"Executed")</f>
        <v>0</v>
      </c>
      <c r="Z211">
        <f>SUMIFS('Grid GenerationQueue'!AP$5:AP$410,'Grid GenerationQueue'!$AZ$5:$AZ$410,$B211,'Grid GenerationQueue'!$BA$5:$BA$410,$C211,'Grid GenerationQueue'!$BJ$5:$BJ$410,"Executed")</f>
        <v>0</v>
      </c>
      <c r="AA211">
        <f>SUMIFS('Grid GenerationQueue'!AQ$5:AQ$410,'Grid GenerationQueue'!$AZ$5:$AZ$410,$B211,'Grid GenerationQueue'!$BA$5:$BA$410,$C211,'Grid GenerationQueue'!$BJ$5:$BJ$410,"Executed")</f>
        <v>0</v>
      </c>
      <c r="AB211">
        <f>SUMIFS('Grid GenerationQueue'!AR$5:AR$410,'Grid GenerationQueue'!$AZ$5:$AZ$410,$B211,'Grid GenerationQueue'!$BA$5:$BA$410,$C211,'Grid GenerationQueue'!$BJ$5:$BJ$410,"Executed")</f>
        <v>0</v>
      </c>
      <c r="AD211">
        <f>SUMIFS('Grid GenerationQueue'!AG$5:AG$410,'Grid GenerationQueue'!$AZ$5:$AZ$410,$B211,'Grid GenerationQueue'!$BA$5:$BA$410,$C211,'Grid GenerationQueue'!$BH$5:$BH$410,"&lt;&gt;"&amp;"")+SUMIFS('Grid GenerationQueue'!AG$5:AG$410,'Grid GenerationQueue'!$AZ$5:$AZ$410,$B211,'Grid GenerationQueue'!$BA$5:$BA$410,$C211,'Grid GenerationQueue'!$BH$5:$BH$410,"",'Grid GenerationQueue'!$AC$5:$AC$410,1)</f>
        <v>0</v>
      </c>
      <c r="AE211">
        <f>SUMIFS('Grid GenerationQueue'!AH$5:AH$410,'Grid GenerationQueue'!$AZ$5:$AZ$410,$B211,'Grid GenerationQueue'!$BA$5:$BA$410,$C211,'Grid GenerationQueue'!$BH$5:$BH$410,"&lt;&gt;"&amp;"")+SUMIFS('Grid GenerationQueue'!AH$5:AH$410,'Grid GenerationQueue'!$AZ$5:$AZ$410,$B211,'Grid GenerationQueue'!$BA$5:$BA$410,$C211,'Grid GenerationQueue'!$BH$5:$BH$410,"",'Grid GenerationQueue'!$AC$5:$AC$410,1)</f>
        <v>0</v>
      </c>
      <c r="AF211">
        <f>SUMIFS('Grid GenerationQueue'!AI$5:AI$410,'Grid GenerationQueue'!$AZ$5:$AZ$410,$B211,'Grid GenerationQueue'!$BA$5:$BA$410,$C211,'Grid GenerationQueue'!$BH$5:$BH$410,"&lt;&gt;"&amp;"")+SUMIFS('Grid GenerationQueue'!AI$5:AI$410,'Grid GenerationQueue'!$AZ$5:$AZ$410,$B211,'Grid GenerationQueue'!$BA$5:$BA$410,$C211,'Grid GenerationQueue'!$BH$5:$BH$410,"",'Grid GenerationQueue'!$AC$5:$AC$410,1)</f>
        <v>0</v>
      </c>
      <c r="AG211">
        <f>SUMIFS('Grid GenerationQueue'!AJ$5:AJ$410,'Grid GenerationQueue'!$AZ$5:$AZ$410,$B211,'Grid GenerationQueue'!$BA$5:$BA$410,$C211,'Grid GenerationQueue'!$BH$5:$BH$410,"&lt;&gt;"&amp;"")+SUMIFS('Grid GenerationQueue'!AJ$5:AJ$410,'Grid GenerationQueue'!$AZ$5:$AZ$410,$B211,'Grid GenerationQueue'!$BA$5:$BA$410,$C211,'Grid GenerationQueue'!$BH$5:$BH$410,"",'Grid GenerationQueue'!$AC$5:$AC$410,1)</f>
        <v>0</v>
      </c>
      <c r="AH211">
        <f>SUMIFS('Grid GenerationQueue'!AK$5:AK$410,'Grid GenerationQueue'!$AZ$5:$AZ$410,$B211,'Grid GenerationQueue'!$BA$5:$BA$410,$C211,'Grid GenerationQueue'!$BH$5:$BH$410,"&lt;&gt;"&amp;"")+SUMIFS('Grid GenerationQueue'!AK$5:AK$410,'Grid GenerationQueue'!$AZ$5:$AZ$410,$B211,'Grid GenerationQueue'!$BA$5:$BA$410,$C211,'Grid GenerationQueue'!$BH$5:$BH$410,"",'Grid GenerationQueue'!$AC$5:$AC$410,1)</f>
        <v>0</v>
      </c>
      <c r="AI211">
        <f>SUMIFS('Grid GenerationQueue'!AL$5:AL$410,'Grid GenerationQueue'!$AZ$5:$AZ$410,$B211,'Grid GenerationQueue'!$BA$5:$BA$410,$C211,'Grid GenerationQueue'!$BH$5:$BH$410,"&lt;&gt;"&amp;"")+SUMIFS('Grid GenerationQueue'!AL$5:AL$410,'Grid GenerationQueue'!$AZ$5:$AZ$410,$B211,'Grid GenerationQueue'!$BA$5:$BA$410,$C211,'Grid GenerationQueue'!$BH$5:$BH$410,"",'Grid GenerationQueue'!$AC$5:$AC$410,1)</f>
        <v>0</v>
      </c>
      <c r="AJ211">
        <f>SUMIFS('Grid GenerationQueue'!AM$5:AM$410,'Grid GenerationQueue'!$AZ$5:$AZ$410,$B211,'Grid GenerationQueue'!$BA$5:$BA$410,$C211,'Grid GenerationQueue'!$BH$5:$BH$410,"&lt;&gt;"&amp;"")+SUMIFS('Grid GenerationQueue'!AM$5:AM$410,'Grid GenerationQueue'!$AZ$5:$AZ$410,$B211,'Grid GenerationQueue'!$BA$5:$BA$410,$C211,'Grid GenerationQueue'!$BH$5:$BH$410,"",'Grid GenerationQueue'!$AC$5:$AC$410,1)</f>
        <v>0</v>
      </c>
      <c r="AK211">
        <f>SUMIFS('Grid GenerationQueue'!AN$5:AN$410,'Grid GenerationQueue'!$AZ$5:$AZ$410,$B211,'Grid GenerationQueue'!$BA$5:$BA$410,$C211,'Grid GenerationQueue'!$BH$5:$BH$410,"&lt;&gt;"&amp;"")+SUMIFS('Grid GenerationQueue'!AN$5:AN$410,'Grid GenerationQueue'!$AZ$5:$AZ$410,$B211,'Grid GenerationQueue'!$BA$5:$BA$410,$C211,'Grid GenerationQueue'!$BH$5:$BH$410,"",'Grid GenerationQueue'!$AC$5:$AC$410,1)</f>
        <v>0</v>
      </c>
      <c r="AL211">
        <f>SUMIFS('Grid GenerationQueue'!AO$5:AO$410,'Grid GenerationQueue'!$AZ$5:$AZ$410,$B211,'Grid GenerationQueue'!$BA$5:$BA$410,$C211,'Grid GenerationQueue'!$BH$5:$BH$410,"&lt;&gt;"&amp;"")+SUMIFS('Grid GenerationQueue'!AO$5:AO$410,'Grid GenerationQueue'!$AZ$5:$AZ$410,$B211,'Grid GenerationQueue'!$BA$5:$BA$410,$C211,'Grid GenerationQueue'!$BH$5:$BH$410,"",'Grid GenerationQueue'!$AC$5:$AC$410,1)</f>
        <v>0</v>
      </c>
      <c r="AM211">
        <f>SUMIFS('Grid GenerationQueue'!AP$5:AP$410,'Grid GenerationQueue'!$AZ$5:$AZ$410,$B211,'Grid GenerationQueue'!$BA$5:$BA$410,$C211,'Grid GenerationQueue'!$BH$5:$BH$410,"&lt;&gt;"&amp;"")+SUMIFS('Grid GenerationQueue'!AP$5:AP$410,'Grid GenerationQueue'!$AZ$5:$AZ$410,$B211,'Grid GenerationQueue'!$BA$5:$BA$410,$C211,'Grid GenerationQueue'!$BH$5:$BH$410,"",'Grid GenerationQueue'!$AC$5:$AC$410,1)</f>
        <v>0</v>
      </c>
      <c r="AN211">
        <f>SUMIFS('Grid GenerationQueue'!AQ$5:AQ$410,'Grid GenerationQueue'!$AZ$5:$AZ$410,$B211,'Grid GenerationQueue'!$BA$5:$BA$410,$C211,'Grid GenerationQueue'!$BH$5:$BH$410,"&lt;&gt;"&amp;"")+SUMIFS('Grid GenerationQueue'!AQ$5:AQ$410,'Grid GenerationQueue'!$AZ$5:$AZ$410,$B211,'Grid GenerationQueue'!$BA$5:$BA$410,$C211,'Grid GenerationQueue'!$BH$5:$BH$410,"",'Grid GenerationQueue'!$AC$5:$AC$410,1)</f>
        <v>0</v>
      </c>
      <c r="AO211">
        <f>SUMIFS('Grid GenerationQueue'!AR$5:AR$410,'Grid GenerationQueue'!$AZ$5:$AZ$410,$B211,'Grid GenerationQueue'!$BA$5:$BA$410,$C211,'Grid GenerationQueue'!$BH$5:$BH$410,"&lt;&gt;"&amp;"")+SUMIFS('Grid GenerationQueue'!AR$5:AR$410,'Grid GenerationQueue'!$AZ$5:$AZ$410,$B211,'Grid GenerationQueue'!$BA$5:$BA$410,$C211,'Grid GenerationQueue'!$BH$5:$BH$410,"",'Grid GenerationQueue'!$AC$5:$AC$410,1)</f>
        <v>0</v>
      </c>
      <c r="AQ211">
        <f>SUMIFS('Grid GenerationQueue'!AG$5:AG$410,'Grid GenerationQueue'!$AZ$5:$AZ$410,$B211,'Grid GenerationQueue'!$BA$5:$BA$410,$C211,'Grid GenerationQueue'!$BK$5:$BK$410,"&gt;0")</f>
        <v>0</v>
      </c>
      <c r="AR211">
        <f>SUMIFS('Grid GenerationQueue'!AH$5:AH$410,'Grid GenerationQueue'!$AZ$5:$AZ$410,$B211,'Grid GenerationQueue'!$BA$5:$BA$410,$C211,'Grid GenerationQueue'!$BK$5:$BK$410,"&gt;0")</f>
        <v>0</v>
      </c>
      <c r="AS211">
        <f>SUMIFS('Grid GenerationQueue'!AI$5:AI$410,'Grid GenerationQueue'!$AZ$5:$AZ$410,$B211,'Grid GenerationQueue'!$BA$5:$BA$410,$C211,'Grid GenerationQueue'!$BK$5:$BK$410,"&gt;0")</f>
        <v>0</v>
      </c>
      <c r="AT211">
        <f>SUMIFS('Grid GenerationQueue'!AJ$5:AJ$410,'Grid GenerationQueue'!$AZ$5:$AZ$410,$B211,'Grid GenerationQueue'!$BA$5:$BA$410,$C211,'Grid GenerationQueue'!$BK$5:$BK$410,"&gt;0")</f>
        <v>0</v>
      </c>
      <c r="AU211">
        <f>SUMIFS('Grid GenerationQueue'!AK$5:AK$410,'Grid GenerationQueue'!$AZ$5:$AZ$410,$B211,'Grid GenerationQueue'!$BA$5:$BA$410,$C211,'Grid GenerationQueue'!$BK$5:$BK$410,"&gt;0")</f>
        <v>0</v>
      </c>
      <c r="AV211">
        <f>SUMIFS('Grid GenerationQueue'!AL$5:AL$410,'Grid GenerationQueue'!$AZ$5:$AZ$410,$B211,'Grid GenerationQueue'!$BA$5:$BA$410,$C211,'Grid GenerationQueue'!$BK$5:$BK$410,"&gt;0")</f>
        <v>0</v>
      </c>
      <c r="AW211">
        <f>SUMIFS('Grid GenerationQueue'!AM$5:AM$410,'Grid GenerationQueue'!$AZ$5:$AZ$410,$B211,'Grid GenerationQueue'!$BA$5:$BA$410,$C211,'Grid GenerationQueue'!$BK$5:$BK$410,"&gt;0")</f>
        <v>0</v>
      </c>
      <c r="AX211">
        <f>SUMIFS('Grid GenerationQueue'!AN$5:AN$410,'Grid GenerationQueue'!$AZ$5:$AZ$410,$B211,'Grid GenerationQueue'!$BA$5:$BA$410,$C211,'Grid GenerationQueue'!$BK$5:$BK$410,"&gt;0")</f>
        <v>0</v>
      </c>
      <c r="AY211">
        <f>SUMIFS('Grid GenerationQueue'!AO$5:AO$410,'Grid GenerationQueue'!$AZ$5:$AZ$410,$B211,'Grid GenerationQueue'!$BA$5:$BA$410,$C211,'Grid GenerationQueue'!$BK$5:$BK$410,"&gt;0")</f>
        <v>0</v>
      </c>
      <c r="AZ211">
        <f>SUMIFS('Grid GenerationQueue'!AP$5:AP$410,'Grid GenerationQueue'!$AZ$5:$AZ$410,$B211,'Grid GenerationQueue'!$BA$5:$BA$410,$C211,'Grid GenerationQueue'!$BK$5:$BK$410,"&gt;0")</f>
        <v>0</v>
      </c>
      <c r="BA211">
        <f>SUMIFS('Grid GenerationQueue'!AQ$5:AQ$410,'Grid GenerationQueue'!$AZ$5:$AZ$410,$B211,'Grid GenerationQueue'!$BA$5:$BA$410,$C211,'Grid GenerationQueue'!$BK$5:$BK$410,"&gt;0")</f>
        <v>0</v>
      </c>
      <c r="BB211">
        <f>SUMIFS('Grid GenerationQueue'!AR$5:AR$410,'Grid GenerationQueue'!$AZ$5:$AZ$410,$B211,'Grid GenerationQueue'!$BA$5:$BA$410,$C211,'Grid GenerationQueue'!$BK$5:$BK$410,"&gt;0")</f>
        <v>0</v>
      </c>
      <c r="BD211">
        <f>SUMIFS('Grid GenerationQueue'!AG$5:AG$410,'Grid GenerationQueue'!$AZ$5:$AZ$410,$B211,'Grid GenerationQueue'!$BA$5:$BA$410,$C211,'Grid GenerationQueue'!$BD$5:$BD$410,"&lt;="&amp;$BE$3)</f>
        <v>0</v>
      </c>
      <c r="BE211">
        <f>SUMIFS('Grid GenerationQueue'!AH$5:AH$410,'Grid GenerationQueue'!$AZ$5:$AZ$410,$B211,'Grid GenerationQueue'!$BA$5:$BA$410,$C211,'Grid GenerationQueue'!$BD$5:$BD$410,"&lt;="&amp;$BE$3)</f>
        <v>0</v>
      </c>
      <c r="BF211">
        <f>SUMIFS('Grid GenerationQueue'!AI$5:AI$410,'Grid GenerationQueue'!$AZ$5:$AZ$410,$B211,'Grid GenerationQueue'!$BA$5:$BA$410,$C211,'Grid GenerationQueue'!$BD$5:$BD$410,"&lt;="&amp;$BE$3)</f>
        <v>0</v>
      </c>
      <c r="BG211">
        <f>SUMIFS('Grid GenerationQueue'!AJ$5:AJ$410,'Grid GenerationQueue'!$AZ$5:$AZ$410,$B211,'Grid GenerationQueue'!$BA$5:$BA$410,$C211,'Grid GenerationQueue'!$BD$5:$BD$410,"&lt;="&amp;$BE$3)</f>
        <v>0</v>
      </c>
      <c r="BH211">
        <f>SUMIFS('Grid GenerationQueue'!AK$5:AK$410,'Grid GenerationQueue'!$AZ$5:$AZ$410,$B211,'Grid GenerationQueue'!$BA$5:$BA$410,$C211,'Grid GenerationQueue'!$BD$5:$BD$410,"&lt;="&amp;$BE$3)</f>
        <v>0</v>
      </c>
      <c r="BI211">
        <f>SUMIFS('Grid GenerationQueue'!AL$5:AL$410,'Grid GenerationQueue'!$AZ$5:$AZ$410,$B211,'Grid GenerationQueue'!$BA$5:$BA$410,$C211,'Grid GenerationQueue'!$BD$5:$BD$410,"&lt;="&amp;$BE$3)</f>
        <v>0</v>
      </c>
      <c r="BJ211">
        <f>SUMIFS('Grid GenerationQueue'!AM$5:AM$410,'Grid GenerationQueue'!$AZ$5:$AZ$410,$B211,'Grid GenerationQueue'!$BA$5:$BA$410,$C211,'Grid GenerationQueue'!$BD$5:$BD$410,"&lt;="&amp;$BE$3)</f>
        <v>0</v>
      </c>
      <c r="BK211">
        <f>SUMIFS('Grid GenerationQueue'!AN$5:AN$410,'Grid GenerationQueue'!$AZ$5:$AZ$410,$B211,'Grid GenerationQueue'!$BA$5:$BA$410,$C211,'Grid GenerationQueue'!$BD$5:$BD$410,"&lt;="&amp;$BE$3)</f>
        <v>0</v>
      </c>
      <c r="BL211">
        <f>SUMIFS('Grid GenerationQueue'!AO$5:AO$410,'Grid GenerationQueue'!$AZ$5:$AZ$410,$B211,'Grid GenerationQueue'!$BA$5:$BA$410,$C211,'Grid GenerationQueue'!$BD$5:$BD$410,"&lt;="&amp;$BE$3)</f>
        <v>0</v>
      </c>
      <c r="BM211">
        <f>SUMIFS('Grid GenerationQueue'!AP$5:AP$410,'Grid GenerationQueue'!$AZ$5:$AZ$410,$B211,'Grid GenerationQueue'!$BA$5:$BA$410,$C211,'Grid GenerationQueue'!$BD$5:$BD$410,"&lt;="&amp;$BE$3)</f>
        <v>0</v>
      </c>
      <c r="BN211">
        <f>SUMIFS('Grid GenerationQueue'!AQ$5:AQ$410,'Grid GenerationQueue'!$AZ$5:$AZ$410,$B211,'Grid GenerationQueue'!$BA$5:$BA$410,$C211,'Grid GenerationQueue'!$BD$5:$BD$410,"&lt;="&amp;$BE$3)</f>
        <v>0</v>
      </c>
      <c r="BO211">
        <f>SUMIFS('Grid GenerationQueue'!AR$5:AR$410,'Grid GenerationQueue'!$AZ$5:$AZ$410,$B211,'Grid GenerationQueue'!$BA$5:$BA$410,$C211,'Grid GenerationQueue'!$BD$5:$BD$410,"&lt;="&amp;$BE$3)</f>
        <v>0</v>
      </c>
      <c r="BQ211">
        <f>SUMIFS('Grid GenerationQueue'!AG$5:AG$410,'Grid GenerationQueue'!$AZ$5:$AZ$410,$B211,'Grid GenerationQueue'!$BA$5:$BA$410,$C211,'Grid GenerationQueue'!$BJ$5:$BJ$410,"Executed",'Grid GenerationQueue'!$BD$5:$BD$410,"&lt;="&amp;$BE$3)</f>
        <v>0</v>
      </c>
      <c r="BR211">
        <f>SUMIFS('Grid GenerationQueue'!AH$5:AH$410,'Grid GenerationQueue'!$AZ$5:$AZ$410,$B211,'Grid GenerationQueue'!$BA$5:$BA$410,$C211,'Grid GenerationQueue'!$BJ$5:$BJ$410,"Executed",'Grid GenerationQueue'!$BD$5:$BD$410,"&lt;="&amp;$BE$3)</f>
        <v>0</v>
      </c>
      <c r="BS211">
        <f>SUMIFS('Grid GenerationQueue'!AI$5:AI$410,'Grid GenerationQueue'!$AZ$5:$AZ$410,$B211,'Grid GenerationQueue'!$BA$5:$BA$410,$C211,'Grid GenerationQueue'!$BJ$5:$BJ$410,"Executed",'Grid GenerationQueue'!$BD$5:$BD$410,"&lt;="&amp;$BE$3)</f>
        <v>0</v>
      </c>
      <c r="BT211">
        <f>SUMIFS('Grid GenerationQueue'!AJ$5:AJ$410,'Grid GenerationQueue'!$AZ$5:$AZ$410,$B211,'Grid GenerationQueue'!$BA$5:$BA$410,$C211,'Grid GenerationQueue'!$BJ$5:$BJ$410,"Executed",'Grid GenerationQueue'!$BD$5:$BD$410,"&lt;="&amp;$BE$3)</f>
        <v>0</v>
      </c>
      <c r="BU211">
        <f>SUMIFS('Grid GenerationQueue'!AK$5:AK$410,'Grid GenerationQueue'!$AZ$5:$AZ$410,$B211,'Grid GenerationQueue'!$BA$5:$BA$410,$C211,'Grid GenerationQueue'!$BJ$5:$BJ$410,"Executed",'Grid GenerationQueue'!$BD$5:$BD$410,"&lt;="&amp;$BE$3)</f>
        <v>0</v>
      </c>
      <c r="BV211">
        <f>SUMIFS('Grid GenerationQueue'!AL$5:AL$410,'Grid GenerationQueue'!$AZ$5:$AZ$410,$B211,'Grid GenerationQueue'!$BA$5:$BA$410,$C211,'Grid GenerationQueue'!$BJ$5:$BJ$410,"Executed",'Grid GenerationQueue'!$BD$5:$BD$410,"&lt;="&amp;$BE$3)</f>
        <v>0</v>
      </c>
      <c r="BW211">
        <f>SUMIFS('Grid GenerationQueue'!AM$5:AM$410,'Grid GenerationQueue'!$AZ$5:$AZ$410,$B211,'Grid GenerationQueue'!$BA$5:$BA$410,$C211,'Grid GenerationQueue'!$BJ$5:$BJ$410,"Executed",'Grid GenerationQueue'!$BD$5:$BD$410,"&lt;="&amp;$BE$3)</f>
        <v>0</v>
      </c>
      <c r="BX211">
        <f>SUMIFS('Grid GenerationQueue'!AN$5:AN$410,'Grid GenerationQueue'!$AZ$5:$AZ$410,$B211,'Grid GenerationQueue'!$BA$5:$BA$410,$C211,'Grid GenerationQueue'!$BJ$5:$BJ$410,"Executed",'Grid GenerationQueue'!$BD$5:$BD$410,"&lt;="&amp;$BE$3)</f>
        <v>0</v>
      </c>
      <c r="BY211">
        <f>SUMIFS('Grid GenerationQueue'!AO$5:AO$410,'Grid GenerationQueue'!$AZ$5:$AZ$410,$B211,'Grid GenerationQueue'!$BA$5:$BA$410,$C211,'Grid GenerationQueue'!$BJ$5:$BJ$410,"Executed",'Grid GenerationQueue'!$BD$5:$BD$410,"&lt;="&amp;$BE$3)</f>
        <v>0</v>
      </c>
      <c r="BZ211">
        <f>SUMIFS('Grid GenerationQueue'!AP$5:AP$410,'Grid GenerationQueue'!$AZ$5:$AZ$410,$B211,'Grid GenerationQueue'!$BA$5:$BA$410,$C211,'Grid GenerationQueue'!$BJ$5:$BJ$410,"Executed",'Grid GenerationQueue'!$BD$5:$BD$410,"&lt;="&amp;$BE$3)</f>
        <v>0</v>
      </c>
      <c r="CA211">
        <f>SUMIFS('Grid GenerationQueue'!AQ$5:AQ$410,'Grid GenerationQueue'!$AZ$5:$AZ$410,$B211,'Grid GenerationQueue'!$BA$5:$BA$410,$C211,'Grid GenerationQueue'!$BJ$5:$BJ$410,"Executed",'Grid GenerationQueue'!$BD$5:$BD$410,"&lt;="&amp;$BE$3)</f>
        <v>0</v>
      </c>
      <c r="CB211">
        <f>SUMIFS('Grid GenerationQueue'!AR$5:AR$410,'Grid GenerationQueue'!$AZ$5:$AZ$410,$B211,'Grid GenerationQueue'!$BA$5:$BA$410,$C211,'Grid GenerationQueue'!$BJ$5:$BJ$410,"Executed",'Grid GenerationQueue'!$BD$5:$BD$410,"&lt;="&amp;$BE$3)</f>
        <v>0</v>
      </c>
      <c r="CD211">
        <f>SUMIFS('Grid GenerationQueue'!AG$5:AG$410,'Grid GenerationQueue'!$AZ$5:$AZ$410,$B211,'Grid GenerationQueue'!$BA$5:$BA$410,$C211,'Grid GenerationQueue'!$BH$5:$BH$410,"&lt;&gt;"&amp;"",'Grid GenerationQueue'!$BD$5:$BD$410,"&lt;="&amp;$BE$3)</f>
        <v>0</v>
      </c>
      <c r="CE211">
        <f>SUMIFS('Grid GenerationQueue'!AH$5:AH$410,'Grid GenerationQueue'!$AZ$5:$AZ$410,$B211,'Grid GenerationQueue'!$BA$5:$BA$410,$C211,'Grid GenerationQueue'!$BH$5:$BH$410,"&lt;&gt;"&amp;"",'Grid GenerationQueue'!$BD$5:$BD$410,"&lt;="&amp;$BE$3)</f>
        <v>0</v>
      </c>
      <c r="CF211">
        <f>SUMIFS('Grid GenerationQueue'!AI$5:AI$410,'Grid GenerationQueue'!$AZ$5:$AZ$410,$B211,'Grid GenerationQueue'!$BA$5:$BA$410,$C211,'Grid GenerationQueue'!$BH$5:$BH$410,"&lt;&gt;"&amp;"",'Grid GenerationQueue'!$BD$5:$BD$410,"&lt;="&amp;$BE$3)</f>
        <v>0</v>
      </c>
      <c r="CG211">
        <f>SUMIFS('Grid GenerationQueue'!AJ$5:AJ$410,'Grid GenerationQueue'!$AZ$5:$AZ$410,$B211,'Grid GenerationQueue'!$BA$5:$BA$410,$C211,'Grid GenerationQueue'!$BH$5:$BH$410,"&lt;&gt;"&amp;"",'Grid GenerationQueue'!$BD$5:$BD$410,"&lt;="&amp;$BE$3)</f>
        <v>0</v>
      </c>
      <c r="CH211">
        <f>SUMIFS('Grid GenerationQueue'!AK$5:AK$410,'Grid GenerationQueue'!$AZ$5:$AZ$410,$B211,'Grid GenerationQueue'!$BA$5:$BA$410,$C211,'Grid GenerationQueue'!$BH$5:$BH$410,"&lt;&gt;"&amp;"",'Grid GenerationQueue'!$BD$5:$BD$410,"&lt;="&amp;$BE$3)</f>
        <v>0</v>
      </c>
      <c r="CI211">
        <f>SUMIFS('Grid GenerationQueue'!AL$5:AL$410,'Grid GenerationQueue'!$AZ$5:$AZ$410,$B211,'Grid GenerationQueue'!$BA$5:$BA$410,$C211,'Grid GenerationQueue'!$BH$5:$BH$410,"&lt;&gt;"&amp;"",'Grid GenerationQueue'!$BD$5:$BD$410,"&lt;="&amp;$BE$3)</f>
        <v>0</v>
      </c>
      <c r="CJ211">
        <f>SUMIFS('Grid GenerationQueue'!AM$5:AM$410,'Grid GenerationQueue'!$AZ$5:$AZ$410,$B211,'Grid GenerationQueue'!$BA$5:$BA$410,$C211,'Grid GenerationQueue'!$BH$5:$BH$410,"&lt;&gt;"&amp;"",'Grid GenerationQueue'!$BD$5:$BD$410,"&lt;="&amp;$BE$3)</f>
        <v>0</v>
      </c>
      <c r="CK211">
        <f>SUMIFS('Grid GenerationQueue'!AN$5:AN$410,'Grid GenerationQueue'!$AZ$5:$AZ$410,$B211,'Grid GenerationQueue'!$BA$5:$BA$410,$C211,'Grid GenerationQueue'!$BH$5:$BH$410,"&lt;&gt;"&amp;"",'Grid GenerationQueue'!$BD$5:$BD$410,"&lt;="&amp;$BE$3)</f>
        <v>0</v>
      </c>
      <c r="CL211">
        <f>SUMIFS('Grid GenerationQueue'!AO$5:AO$410,'Grid GenerationQueue'!$AZ$5:$AZ$410,$B211,'Grid GenerationQueue'!$BA$5:$BA$410,$C211,'Grid GenerationQueue'!$BH$5:$BH$410,"&lt;&gt;"&amp;"",'Grid GenerationQueue'!$BD$5:$BD$410,"&lt;="&amp;$BE$3)</f>
        <v>0</v>
      </c>
      <c r="CM211">
        <f>SUMIFS('Grid GenerationQueue'!AP$5:AP$410,'Grid GenerationQueue'!$AZ$5:$AZ$410,$B211,'Grid GenerationQueue'!$BA$5:$BA$410,$C211,'Grid GenerationQueue'!$BH$5:$BH$410,"&lt;&gt;"&amp;"",'Grid GenerationQueue'!$BD$5:$BD$410,"&lt;="&amp;$BE$3)</f>
        <v>0</v>
      </c>
      <c r="CN211">
        <f>SUMIFS('Grid GenerationQueue'!AQ$5:AQ$410,'Grid GenerationQueue'!$AZ$5:$AZ$410,$B211,'Grid GenerationQueue'!$BA$5:$BA$410,$C211,'Grid GenerationQueue'!$BH$5:$BH$410,"&lt;&gt;"&amp;"",'Grid GenerationQueue'!$BD$5:$BD$410,"&lt;="&amp;$BE$3)</f>
        <v>0</v>
      </c>
      <c r="CO211">
        <f>SUMIFS('Grid GenerationQueue'!AR$5:AR$410,'Grid GenerationQueue'!$AZ$5:$AZ$410,$B211,'Grid GenerationQueue'!$BA$5:$BA$410,$C211,'Grid GenerationQueue'!$BH$5:$BH$410,"&lt;&gt;"&amp;"",'Grid GenerationQueue'!$BD$5:$BD$410,"&lt;="&amp;$BE$3)</f>
        <v>0</v>
      </c>
      <c r="CQ211">
        <f>SUMIFS('Grid GenerationQueue'!AG$5:AG$410,'Grid GenerationQueue'!$AZ$5:$AZ$410,$B211,'Grid GenerationQueue'!$BA$5:$BA$410,$C211,'Grid GenerationQueue'!$BK$5:$BK$410,"&gt;0",'Grid GenerationQueue'!$BD$5:$BD$410,"&lt;="&amp;$BE$3)</f>
        <v>0</v>
      </c>
      <c r="CR211">
        <f>SUMIFS('Grid GenerationQueue'!AH$5:AH$410,'Grid GenerationQueue'!$AZ$5:$AZ$410,$B211,'Grid GenerationQueue'!$BA$5:$BA$410,$C211,'Grid GenerationQueue'!$BK$5:$BK$410,"&gt;0",'Grid GenerationQueue'!$BD$5:$BD$410,"&lt;="&amp;$BE$3)</f>
        <v>0</v>
      </c>
      <c r="CS211">
        <f>SUMIFS('Grid GenerationQueue'!AI$5:AI$410,'Grid GenerationQueue'!$AZ$5:$AZ$410,$B211,'Grid GenerationQueue'!$BA$5:$BA$410,$C211,'Grid GenerationQueue'!$BK$5:$BK$410,"&gt;0",'Grid GenerationQueue'!$BD$5:$BD$410,"&lt;="&amp;$BE$3)</f>
        <v>0</v>
      </c>
      <c r="CT211">
        <f>SUMIFS('Grid GenerationQueue'!AJ$5:AJ$410,'Grid GenerationQueue'!$AZ$5:$AZ$410,$B211,'Grid GenerationQueue'!$BA$5:$BA$410,$C211,'Grid GenerationQueue'!$BK$5:$BK$410,"&gt;0",'Grid GenerationQueue'!$BD$5:$BD$410,"&lt;="&amp;$BE$3)</f>
        <v>0</v>
      </c>
      <c r="CU211">
        <f>SUMIFS('Grid GenerationQueue'!AK$5:AK$410,'Grid GenerationQueue'!$AZ$5:$AZ$410,$B211,'Grid GenerationQueue'!$BA$5:$BA$410,$C211,'Grid GenerationQueue'!$BK$5:$BK$410,"&gt;0",'Grid GenerationQueue'!$BD$5:$BD$410,"&lt;="&amp;$BE$3)</f>
        <v>0</v>
      </c>
      <c r="CV211">
        <f>SUMIFS('Grid GenerationQueue'!AL$5:AL$410,'Grid GenerationQueue'!$AZ$5:$AZ$410,$B211,'Grid GenerationQueue'!$BA$5:$BA$410,$C211,'Grid GenerationQueue'!$BK$5:$BK$410,"&gt;0",'Grid GenerationQueue'!$BD$5:$BD$410,"&lt;="&amp;$BE$3)</f>
        <v>0</v>
      </c>
      <c r="CW211">
        <f>SUMIFS('Grid GenerationQueue'!AM$5:AM$410,'Grid GenerationQueue'!$AZ$5:$AZ$410,$B211,'Grid GenerationQueue'!$BA$5:$BA$410,$C211,'Grid GenerationQueue'!$BK$5:$BK$410,"&gt;0",'Grid GenerationQueue'!$BD$5:$BD$410,"&lt;="&amp;$BE$3)</f>
        <v>0</v>
      </c>
      <c r="CX211">
        <f>SUMIFS('Grid GenerationQueue'!AN$5:AN$410,'Grid GenerationQueue'!$AZ$5:$AZ$410,$B211,'Grid GenerationQueue'!$BA$5:$BA$410,$C211,'Grid GenerationQueue'!$BK$5:$BK$410,"&gt;0",'Grid GenerationQueue'!$BD$5:$BD$410,"&lt;="&amp;$BE$3)</f>
        <v>0</v>
      </c>
      <c r="CY211">
        <f>SUMIFS('Grid GenerationQueue'!AO$5:AO$410,'Grid GenerationQueue'!$AZ$5:$AZ$410,$B211,'Grid GenerationQueue'!$BA$5:$BA$410,$C211,'Grid GenerationQueue'!$BK$5:$BK$410,"&gt;0",'Grid GenerationQueue'!$BD$5:$BD$410,"&lt;="&amp;$BE$3)</f>
        <v>0</v>
      </c>
      <c r="CZ211">
        <f>SUMIFS('Grid GenerationQueue'!AP$5:AP$410,'Grid GenerationQueue'!$AZ$5:$AZ$410,$B211,'Grid GenerationQueue'!$BA$5:$BA$410,$C211,'Grid GenerationQueue'!$BK$5:$BK$410,"&gt;0",'Grid GenerationQueue'!$BD$5:$BD$410,"&lt;="&amp;$BE$3)</f>
        <v>0</v>
      </c>
      <c r="DA211">
        <f>SUMIFS('Grid GenerationQueue'!AQ$5:AQ$410,'Grid GenerationQueue'!$AZ$5:$AZ$410,$B211,'Grid GenerationQueue'!$BA$5:$BA$410,$C211,'Grid GenerationQueue'!$BK$5:$BK$410,"&gt;0",'Grid GenerationQueue'!$BD$5:$BD$410,"&lt;="&amp;$BE$3)</f>
        <v>0</v>
      </c>
      <c r="DB211">
        <f>SUMIFS('Grid GenerationQueue'!AR$5:AR$410,'Grid GenerationQueue'!$AZ$5:$AZ$410,$B211,'Grid GenerationQueue'!$BA$5:$BA$410,$C211,'Grid GenerationQueue'!$BK$5:$BK$410,"&gt;0",'Grid GenerationQueue'!$BD$5:$BD$410,"&lt;="&amp;$BE$3)</f>
        <v>0</v>
      </c>
    </row>
    <row r="212" spans="1:106" x14ac:dyDescent="0.35">
      <c r="A212" t="s">
        <v>4748</v>
      </c>
      <c r="B212" t="s">
        <v>4859</v>
      </c>
      <c r="C212">
        <v>60</v>
      </c>
      <c r="D212">
        <f>SUMIFS('Grid GenerationQueue'!AG$5:AG$410,'Grid GenerationQueue'!$AZ$5:$AZ$410,$B212,'Grid GenerationQueue'!$BA$5:$BA$410,$C212)</f>
        <v>0</v>
      </c>
      <c r="E212">
        <f>SUMIFS('Grid GenerationQueue'!AH$5:AH$410,'Grid GenerationQueue'!$AZ$5:$AZ$410,$B212,'Grid GenerationQueue'!$BA$5:$BA$410,$C212)</f>
        <v>0</v>
      </c>
      <c r="F212">
        <f>SUMIFS('Grid GenerationQueue'!AI$5:AI$410,'Grid GenerationQueue'!$AZ$5:$AZ$410,$B212,'Grid GenerationQueue'!$BA$5:$BA$410,$C212)</f>
        <v>0</v>
      </c>
      <c r="G212">
        <f>SUMIFS('Grid GenerationQueue'!AJ$5:AJ$410,'Grid GenerationQueue'!$AZ$5:$AZ$410,$B212,'Grid GenerationQueue'!$BA$5:$BA$410,$C212)</f>
        <v>0</v>
      </c>
      <c r="H212">
        <f>SUMIFS('Grid GenerationQueue'!AK$5:AK$410,'Grid GenerationQueue'!$AZ$5:$AZ$410,$B212,'Grid GenerationQueue'!$BA$5:$BA$410,$C212)</f>
        <v>0</v>
      </c>
      <c r="I212">
        <f>SUMIFS('Grid GenerationQueue'!AL$5:AL$410,'Grid GenerationQueue'!$AZ$5:$AZ$410,$B212,'Grid GenerationQueue'!$BA$5:$BA$410,$C212)</f>
        <v>0</v>
      </c>
      <c r="J212">
        <f>SUMIFS('Grid GenerationQueue'!AM$5:AM$410,'Grid GenerationQueue'!$AZ$5:$AZ$410,$B212,'Grid GenerationQueue'!$BA$5:$BA$410,$C212)</f>
        <v>0</v>
      </c>
      <c r="K212">
        <f>SUMIFS('Grid GenerationQueue'!AN$5:AN$410,'Grid GenerationQueue'!$AZ$5:$AZ$410,$B212,'Grid GenerationQueue'!$BA$5:$BA$410,$C212)</f>
        <v>0</v>
      </c>
      <c r="L212">
        <f>SUMIFS('Grid GenerationQueue'!AO$5:AO$410,'Grid GenerationQueue'!$AZ$5:$AZ$410,$B212,'Grid GenerationQueue'!$BA$5:$BA$410,$C212)</f>
        <v>0</v>
      </c>
      <c r="M212">
        <f>SUMIFS('Grid GenerationQueue'!AP$5:AP$410,'Grid GenerationQueue'!$AZ$5:$AZ$410,$B212,'Grid GenerationQueue'!$BA$5:$BA$410,$C212)</f>
        <v>0</v>
      </c>
      <c r="N212">
        <f>SUMIFS('Grid GenerationQueue'!AQ$5:AQ$410,'Grid GenerationQueue'!$AZ$5:$AZ$410,$B212,'Grid GenerationQueue'!$BA$5:$BA$410,$C212)</f>
        <v>0</v>
      </c>
      <c r="O212">
        <f>SUMIFS('Grid GenerationQueue'!AR$5:AR$410,'Grid GenerationQueue'!$AZ$5:$AZ$410,$B212,'Grid GenerationQueue'!$BA$5:$BA$410,$C212)</f>
        <v>0</v>
      </c>
      <c r="Q212">
        <f>SUMIFS('Grid GenerationQueue'!AG$5:AG$410,'Grid GenerationQueue'!$AZ$5:$AZ$410,$B212,'Grid GenerationQueue'!$BA$5:$BA$410,$C212,'Grid GenerationQueue'!$BJ$5:$BJ$410,"Executed")</f>
        <v>0</v>
      </c>
      <c r="R212">
        <f>SUMIFS('Grid GenerationQueue'!AH$5:AH$410,'Grid GenerationQueue'!$AZ$5:$AZ$410,$B212,'Grid GenerationQueue'!$BA$5:$BA$410,$C212,'Grid GenerationQueue'!$BJ$5:$BJ$410,"Executed")</f>
        <v>0</v>
      </c>
      <c r="S212">
        <f>SUMIFS('Grid GenerationQueue'!AI$5:AI$410,'Grid GenerationQueue'!$AZ$5:$AZ$410,$B212,'Grid GenerationQueue'!$BA$5:$BA$410,$C212,'Grid GenerationQueue'!$BJ$5:$BJ$410,"Executed")</f>
        <v>0</v>
      </c>
      <c r="T212">
        <f>SUMIFS('Grid GenerationQueue'!AJ$5:AJ$410,'Grid GenerationQueue'!$AZ$5:$AZ$410,$B212,'Grid GenerationQueue'!$BA$5:$BA$410,$C212,'Grid GenerationQueue'!$BJ$5:$BJ$410,"Executed")</f>
        <v>0</v>
      </c>
      <c r="U212">
        <f>SUMIFS('Grid GenerationQueue'!AK$5:AK$410,'Grid GenerationQueue'!$AZ$5:$AZ$410,$B212,'Grid GenerationQueue'!$BA$5:$BA$410,$C212,'Grid GenerationQueue'!$BJ$5:$BJ$410,"Executed")</f>
        <v>0</v>
      </c>
      <c r="V212">
        <f>SUMIFS('Grid GenerationQueue'!AL$5:AL$410,'Grid GenerationQueue'!$AZ$5:$AZ$410,$B212,'Grid GenerationQueue'!$BA$5:$BA$410,$C212,'Grid GenerationQueue'!$BJ$5:$BJ$410,"Executed")</f>
        <v>0</v>
      </c>
      <c r="W212">
        <f>SUMIFS('Grid GenerationQueue'!AM$5:AM$410,'Grid GenerationQueue'!$AZ$5:$AZ$410,$B212,'Grid GenerationQueue'!$BA$5:$BA$410,$C212,'Grid GenerationQueue'!$BJ$5:$BJ$410,"Executed")</f>
        <v>0</v>
      </c>
      <c r="X212">
        <f>SUMIFS('Grid GenerationQueue'!AN$5:AN$410,'Grid GenerationQueue'!$AZ$5:$AZ$410,$B212,'Grid GenerationQueue'!$BA$5:$BA$410,$C212,'Grid GenerationQueue'!$BJ$5:$BJ$410,"Executed")</f>
        <v>0</v>
      </c>
      <c r="Y212">
        <f>SUMIFS('Grid GenerationQueue'!AO$5:AO$410,'Grid GenerationQueue'!$AZ$5:$AZ$410,$B212,'Grid GenerationQueue'!$BA$5:$BA$410,$C212,'Grid GenerationQueue'!$BJ$5:$BJ$410,"Executed")</f>
        <v>0</v>
      </c>
      <c r="Z212">
        <f>SUMIFS('Grid GenerationQueue'!AP$5:AP$410,'Grid GenerationQueue'!$AZ$5:$AZ$410,$B212,'Grid GenerationQueue'!$BA$5:$BA$410,$C212,'Grid GenerationQueue'!$BJ$5:$BJ$410,"Executed")</f>
        <v>0</v>
      </c>
      <c r="AA212">
        <f>SUMIFS('Grid GenerationQueue'!AQ$5:AQ$410,'Grid GenerationQueue'!$AZ$5:$AZ$410,$B212,'Grid GenerationQueue'!$BA$5:$BA$410,$C212,'Grid GenerationQueue'!$BJ$5:$BJ$410,"Executed")</f>
        <v>0</v>
      </c>
      <c r="AB212">
        <f>SUMIFS('Grid GenerationQueue'!AR$5:AR$410,'Grid GenerationQueue'!$AZ$5:$AZ$410,$B212,'Grid GenerationQueue'!$BA$5:$BA$410,$C212,'Grid GenerationQueue'!$BJ$5:$BJ$410,"Executed")</f>
        <v>0</v>
      </c>
      <c r="AD212">
        <f>SUMIFS('Grid GenerationQueue'!AG$5:AG$410,'Grid GenerationQueue'!$AZ$5:$AZ$410,$B212,'Grid GenerationQueue'!$BA$5:$BA$410,$C212,'Grid GenerationQueue'!$BH$5:$BH$410,"&lt;&gt;"&amp;"")+SUMIFS('Grid GenerationQueue'!AG$5:AG$410,'Grid GenerationQueue'!$AZ$5:$AZ$410,$B212,'Grid GenerationQueue'!$BA$5:$BA$410,$C212,'Grid GenerationQueue'!$BH$5:$BH$410,"",'Grid GenerationQueue'!$AC$5:$AC$410,1)</f>
        <v>0</v>
      </c>
      <c r="AE212">
        <f>SUMIFS('Grid GenerationQueue'!AH$5:AH$410,'Grid GenerationQueue'!$AZ$5:$AZ$410,$B212,'Grid GenerationQueue'!$BA$5:$BA$410,$C212,'Grid GenerationQueue'!$BH$5:$BH$410,"&lt;&gt;"&amp;"")+SUMIFS('Grid GenerationQueue'!AH$5:AH$410,'Grid GenerationQueue'!$AZ$5:$AZ$410,$B212,'Grid GenerationQueue'!$BA$5:$BA$410,$C212,'Grid GenerationQueue'!$BH$5:$BH$410,"",'Grid GenerationQueue'!$AC$5:$AC$410,1)</f>
        <v>0</v>
      </c>
      <c r="AF212">
        <f>SUMIFS('Grid GenerationQueue'!AI$5:AI$410,'Grid GenerationQueue'!$AZ$5:$AZ$410,$B212,'Grid GenerationQueue'!$BA$5:$BA$410,$C212,'Grid GenerationQueue'!$BH$5:$BH$410,"&lt;&gt;"&amp;"")+SUMIFS('Grid GenerationQueue'!AI$5:AI$410,'Grid GenerationQueue'!$AZ$5:$AZ$410,$B212,'Grid GenerationQueue'!$BA$5:$BA$410,$C212,'Grid GenerationQueue'!$BH$5:$BH$410,"",'Grid GenerationQueue'!$AC$5:$AC$410,1)</f>
        <v>0</v>
      </c>
      <c r="AG212">
        <f>SUMIFS('Grid GenerationQueue'!AJ$5:AJ$410,'Grid GenerationQueue'!$AZ$5:$AZ$410,$B212,'Grid GenerationQueue'!$BA$5:$BA$410,$C212,'Grid GenerationQueue'!$BH$5:$BH$410,"&lt;&gt;"&amp;"")+SUMIFS('Grid GenerationQueue'!AJ$5:AJ$410,'Grid GenerationQueue'!$AZ$5:$AZ$410,$B212,'Grid GenerationQueue'!$BA$5:$BA$410,$C212,'Grid GenerationQueue'!$BH$5:$BH$410,"",'Grid GenerationQueue'!$AC$5:$AC$410,1)</f>
        <v>0</v>
      </c>
      <c r="AH212">
        <f>SUMIFS('Grid GenerationQueue'!AK$5:AK$410,'Grid GenerationQueue'!$AZ$5:$AZ$410,$B212,'Grid GenerationQueue'!$BA$5:$BA$410,$C212,'Grid GenerationQueue'!$BH$5:$BH$410,"&lt;&gt;"&amp;"")+SUMIFS('Grid GenerationQueue'!AK$5:AK$410,'Grid GenerationQueue'!$AZ$5:$AZ$410,$B212,'Grid GenerationQueue'!$BA$5:$BA$410,$C212,'Grid GenerationQueue'!$BH$5:$BH$410,"",'Grid GenerationQueue'!$AC$5:$AC$410,1)</f>
        <v>0</v>
      </c>
      <c r="AI212">
        <f>SUMIFS('Grid GenerationQueue'!AL$5:AL$410,'Grid GenerationQueue'!$AZ$5:$AZ$410,$B212,'Grid GenerationQueue'!$BA$5:$BA$410,$C212,'Grid GenerationQueue'!$BH$5:$BH$410,"&lt;&gt;"&amp;"")+SUMIFS('Grid GenerationQueue'!AL$5:AL$410,'Grid GenerationQueue'!$AZ$5:$AZ$410,$B212,'Grid GenerationQueue'!$BA$5:$BA$410,$C212,'Grid GenerationQueue'!$BH$5:$BH$410,"",'Grid GenerationQueue'!$AC$5:$AC$410,1)</f>
        <v>0</v>
      </c>
      <c r="AJ212">
        <f>SUMIFS('Grid GenerationQueue'!AM$5:AM$410,'Grid GenerationQueue'!$AZ$5:$AZ$410,$B212,'Grid GenerationQueue'!$BA$5:$BA$410,$C212,'Grid GenerationQueue'!$BH$5:$BH$410,"&lt;&gt;"&amp;"")+SUMIFS('Grid GenerationQueue'!AM$5:AM$410,'Grid GenerationQueue'!$AZ$5:$AZ$410,$B212,'Grid GenerationQueue'!$BA$5:$BA$410,$C212,'Grid GenerationQueue'!$BH$5:$BH$410,"",'Grid GenerationQueue'!$AC$5:$AC$410,1)</f>
        <v>0</v>
      </c>
      <c r="AK212">
        <f>SUMIFS('Grid GenerationQueue'!AN$5:AN$410,'Grid GenerationQueue'!$AZ$5:$AZ$410,$B212,'Grid GenerationQueue'!$BA$5:$BA$410,$C212,'Grid GenerationQueue'!$BH$5:$BH$410,"&lt;&gt;"&amp;"")+SUMIFS('Grid GenerationQueue'!AN$5:AN$410,'Grid GenerationQueue'!$AZ$5:$AZ$410,$B212,'Grid GenerationQueue'!$BA$5:$BA$410,$C212,'Grid GenerationQueue'!$BH$5:$BH$410,"",'Grid GenerationQueue'!$AC$5:$AC$410,1)</f>
        <v>0</v>
      </c>
      <c r="AL212">
        <f>SUMIFS('Grid GenerationQueue'!AO$5:AO$410,'Grid GenerationQueue'!$AZ$5:$AZ$410,$B212,'Grid GenerationQueue'!$BA$5:$BA$410,$C212,'Grid GenerationQueue'!$BH$5:$BH$410,"&lt;&gt;"&amp;"")+SUMIFS('Grid GenerationQueue'!AO$5:AO$410,'Grid GenerationQueue'!$AZ$5:$AZ$410,$B212,'Grid GenerationQueue'!$BA$5:$BA$410,$C212,'Grid GenerationQueue'!$BH$5:$BH$410,"",'Grid GenerationQueue'!$AC$5:$AC$410,1)</f>
        <v>0</v>
      </c>
      <c r="AM212">
        <f>SUMIFS('Grid GenerationQueue'!AP$5:AP$410,'Grid GenerationQueue'!$AZ$5:$AZ$410,$B212,'Grid GenerationQueue'!$BA$5:$BA$410,$C212,'Grid GenerationQueue'!$BH$5:$BH$410,"&lt;&gt;"&amp;"")+SUMIFS('Grid GenerationQueue'!AP$5:AP$410,'Grid GenerationQueue'!$AZ$5:$AZ$410,$B212,'Grid GenerationQueue'!$BA$5:$BA$410,$C212,'Grid GenerationQueue'!$BH$5:$BH$410,"",'Grid GenerationQueue'!$AC$5:$AC$410,1)</f>
        <v>0</v>
      </c>
      <c r="AN212">
        <f>SUMIFS('Grid GenerationQueue'!AQ$5:AQ$410,'Grid GenerationQueue'!$AZ$5:$AZ$410,$B212,'Grid GenerationQueue'!$BA$5:$BA$410,$C212,'Grid GenerationQueue'!$BH$5:$BH$410,"&lt;&gt;"&amp;"")+SUMIFS('Grid GenerationQueue'!AQ$5:AQ$410,'Grid GenerationQueue'!$AZ$5:$AZ$410,$B212,'Grid GenerationQueue'!$BA$5:$BA$410,$C212,'Grid GenerationQueue'!$BH$5:$BH$410,"",'Grid GenerationQueue'!$AC$5:$AC$410,1)</f>
        <v>0</v>
      </c>
      <c r="AO212">
        <f>SUMIFS('Grid GenerationQueue'!AR$5:AR$410,'Grid GenerationQueue'!$AZ$5:$AZ$410,$B212,'Grid GenerationQueue'!$BA$5:$BA$410,$C212,'Grid GenerationQueue'!$BH$5:$BH$410,"&lt;&gt;"&amp;"")+SUMIFS('Grid GenerationQueue'!AR$5:AR$410,'Grid GenerationQueue'!$AZ$5:$AZ$410,$B212,'Grid GenerationQueue'!$BA$5:$BA$410,$C212,'Grid GenerationQueue'!$BH$5:$BH$410,"",'Grid GenerationQueue'!$AC$5:$AC$410,1)</f>
        <v>0</v>
      </c>
      <c r="AQ212">
        <f>SUMIFS('Grid GenerationQueue'!AG$5:AG$410,'Grid GenerationQueue'!$AZ$5:$AZ$410,$B212,'Grid GenerationQueue'!$BA$5:$BA$410,$C212,'Grid GenerationQueue'!$BK$5:$BK$410,"&gt;0")</f>
        <v>0</v>
      </c>
      <c r="AR212">
        <f>SUMIFS('Grid GenerationQueue'!AH$5:AH$410,'Grid GenerationQueue'!$AZ$5:$AZ$410,$B212,'Grid GenerationQueue'!$BA$5:$BA$410,$C212,'Grid GenerationQueue'!$BK$5:$BK$410,"&gt;0")</f>
        <v>0</v>
      </c>
      <c r="AS212">
        <f>SUMIFS('Grid GenerationQueue'!AI$5:AI$410,'Grid GenerationQueue'!$AZ$5:$AZ$410,$B212,'Grid GenerationQueue'!$BA$5:$BA$410,$C212,'Grid GenerationQueue'!$BK$5:$BK$410,"&gt;0")</f>
        <v>0</v>
      </c>
      <c r="AT212">
        <f>SUMIFS('Grid GenerationQueue'!AJ$5:AJ$410,'Grid GenerationQueue'!$AZ$5:$AZ$410,$B212,'Grid GenerationQueue'!$BA$5:$BA$410,$C212,'Grid GenerationQueue'!$BK$5:$BK$410,"&gt;0")</f>
        <v>0</v>
      </c>
      <c r="AU212">
        <f>SUMIFS('Grid GenerationQueue'!AK$5:AK$410,'Grid GenerationQueue'!$AZ$5:$AZ$410,$B212,'Grid GenerationQueue'!$BA$5:$BA$410,$C212,'Grid GenerationQueue'!$BK$5:$BK$410,"&gt;0")</f>
        <v>0</v>
      </c>
      <c r="AV212">
        <f>SUMIFS('Grid GenerationQueue'!AL$5:AL$410,'Grid GenerationQueue'!$AZ$5:$AZ$410,$B212,'Grid GenerationQueue'!$BA$5:$BA$410,$C212,'Grid GenerationQueue'!$BK$5:$BK$410,"&gt;0")</f>
        <v>0</v>
      </c>
      <c r="AW212">
        <f>SUMIFS('Grid GenerationQueue'!AM$5:AM$410,'Grid GenerationQueue'!$AZ$5:$AZ$410,$B212,'Grid GenerationQueue'!$BA$5:$BA$410,$C212,'Grid GenerationQueue'!$BK$5:$BK$410,"&gt;0")</f>
        <v>0</v>
      </c>
      <c r="AX212">
        <f>SUMIFS('Grid GenerationQueue'!AN$5:AN$410,'Grid GenerationQueue'!$AZ$5:$AZ$410,$B212,'Grid GenerationQueue'!$BA$5:$BA$410,$C212,'Grid GenerationQueue'!$BK$5:$BK$410,"&gt;0")</f>
        <v>0</v>
      </c>
      <c r="AY212">
        <f>SUMIFS('Grid GenerationQueue'!AO$5:AO$410,'Grid GenerationQueue'!$AZ$5:$AZ$410,$B212,'Grid GenerationQueue'!$BA$5:$BA$410,$C212,'Grid GenerationQueue'!$BK$5:$BK$410,"&gt;0")</f>
        <v>0</v>
      </c>
      <c r="AZ212">
        <f>SUMIFS('Grid GenerationQueue'!AP$5:AP$410,'Grid GenerationQueue'!$AZ$5:$AZ$410,$B212,'Grid GenerationQueue'!$BA$5:$BA$410,$C212,'Grid GenerationQueue'!$BK$5:$BK$410,"&gt;0")</f>
        <v>0</v>
      </c>
      <c r="BA212">
        <f>SUMIFS('Grid GenerationQueue'!AQ$5:AQ$410,'Grid GenerationQueue'!$AZ$5:$AZ$410,$B212,'Grid GenerationQueue'!$BA$5:$BA$410,$C212,'Grid GenerationQueue'!$BK$5:$BK$410,"&gt;0")</f>
        <v>0</v>
      </c>
      <c r="BB212">
        <f>SUMIFS('Grid GenerationQueue'!AR$5:AR$410,'Grid GenerationQueue'!$AZ$5:$AZ$410,$B212,'Grid GenerationQueue'!$BA$5:$BA$410,$C212,'Grid GenerationQueue'!$BK$5:$BK$410,"&gt;0")</f>
        <v>0</v>
      </c>
      <c r="BD212">
        <f>SUMIFS('Grid GenerationQueue'!AG$5:AG$410,'Grid GenerationQueue'!$AZ$5:$AZ$410,$B212,'Grid GenerationQueue'!$BA$5:$BA$410,$C212,'Grid GenerationQueue'!$BD$5:$BD$410,"&lt;="&amp;$BE$3)</f>
        <v>0</v>
      </c>
      <c r="BE212">
        <f>SUMIFS('Grid GenerationQueue'!AH$5:AH$410,'Grid GenerationQueue'!$AZ$5:$AZ$410,$B212,'Grid GenerationQueue'!$BA$5:$BA$410,$C212,'Grid GenerationQueue'!$BD$5:$BD$410,"&lt;="&amp;$BE$3)</f>
        <v>0</v>
      </c>
      <c r="BF212">
        <f>SUMIFS('Grid GenerationQueue'!AI$5:AI$410,'Grid GenerationQueue'!$AZ$5:$AZ$410,$B212,'Grid GenerationQueue'!$BA$5:$BA$410,$C212,'Grid GenerationQueue'!$BD$5:$BD$410,"&lt;="&amp;$BE$3)</f>
        <v>0</v>
      </c>
      <c r="BG212">
        <f>SUMIFS('Grid GenerationQueue'!AJ$5:AJ$410,'Grid GenerationQueue'!$AZ$5:$AZ$410,$B212,'Grid GenerationQueue'!$BA$5:$BA$410,$C212,'Grid GenerationQueue'!$BD$5:$BD$410,"&lt;="&amp;$BE$3)</f>
        <v>0</v>
      </c>
      <c r="BH212">
        <f>SUMIFS('Grid GenerationQueue'!AK$5:AK$410,'Grid GenerationQueue'!$AZ$5:$AZ$410,$B212,'Grid GenerationQueue'!$BA$5:$BA$410,$C212,'Grid GenerationQueue'!$BD$5:$BD$410,"&lt;="&amp;$BE$3)</f>
        <v>0</v>
      </c>
      <c r="BI212">
        <f>SUMIFS('Grid GenerationQueue'!AL$5:AL$410,'Grid GenerationQueue'!$AZ$5:$AZ$410,$B212,'Grid GenerationQueue'!$BA$5:$BA$410,$C212,'Grid GenerationQueue'!$BD$5:$BD$410,"&lt;="&amp;$BE$3)</f>
        <v>0</v>
      </c>
      <c r="BJ212">
        <f>SUMIFS('Grid GenerationQueue'!AM$5:AM$410,'Grid GenerationQueue'!$AZ$5:$AZ$410,$B212,'Grid GenerationQueue'!$BA$5:$BA$410,$C212,'Grid GenerationQueue'!$BD$5:$BD$410,"&lt;="&amp;$BE$3)</f>
        <v>0</v>
      </c>
      <c r="BK212">
        <f>SUMIFS('Grid GenerationQueue'!AN$5:AN$410,'Grid GenerationQueue'!$AZ$5:$AZ$410,$B212,'Grid GenerationQueue'!$BA$5:$BA$410,$C212,'Grid GenerationQueue'!$BD$5:$BD$410,"&lt;="&amp;$BE$3)</f>
        <v>0</v>
      </c>
      <c r="BL212">
        <f>SUMIFS('Grid GenerationQueue'!AO$5:AO$410,'Grid GenerationQueue'!$AZ$5:$AZ$410,$B212,'Grid GenerationQueue'!$BA$5:$BA$410,$C212,'Grid GenerationQueue'!$BD$5:$BD$410,"&lt;="&amp;$BE$3)</f>
        <v>0</v>
      </c>
      <c r="BM212">
        <f>SUMIFS('Grid GenerationQueue'!AP$5:AP$410,'Grid GenerationQueue'!$AZ$5:$AZ$410,$B212,'Grid GenerationQueue'!$BA$5:$BA$410,$C212,'Grid GenerationQueue'!$BD$5:$BD$410,"&lt;="&amp;$BE$3)</f>
        <v>0</v>
      </c>
      <c r="BN212">
        <f>SUMIFS('Grid GenerationQueue'!AQ$5:AQ$410,'Grid GenerationQueue'!$AZ$5:$AZ$410,$B212,'Grid GenerationQueue'!$BA$5:$BA$410,$C212,'Grid GenerationQueue'!$BD$5:$BD$410,"&lt;="&amp;$BE$3)</f>
        <v>0</v>
      </c>
      <c r="BO212">
        <f>SUMIFS('Grid GenerationQueue'!AR$5:AR$410,'Grid GenerationQueue'!$AZ$5:$AZ$410,$B212,'Grid GenerationQueue'!$BA$5:$BA$410,$C212,'Grid GenerationQueue'!$BD$5:$BD$410,"&lt;="&amp;$BE$3)</f>
        <v>0</v>
      </c>
      <c r="BQ212">
        <f>SUMIFS('Grid GenerationQueue'!AG$5:AG$410,'Grid GenerationQueue'!$AZ$5:$AZ$410,$B212,'Grid GenerationQueue'!$BA$5:$BA$410,$C212,'Grid GenerationQueue'!$BJ$5:$BJ$410,"Executed",'Grid GenerationQueue'!$BD$5:$BD$410,"&lt;="&amp;$BE$3)</f>
        <v>0</v>
      </c>
      <c r="BR212">
        <f>SUMIFS('Grid GenerationQueue'!AH$5:AH$410,'Grid GenerationQueue'!$AZ$5:$AZ$410,$B212,'Grid GenerationQueue'!$BA$5:$BA$410,$C212,'Grid GenerationQueue'!$BJ$5:$BJ$410,"Executed",'Grid GenerationQueue'!$BD$5:$BD$410,"&lt;="&amp;$BE$3)</f>
        <v>0</v>
      </c>
      <c r="BS212">
        <f>SUMIFS('Grid GenerationQueue'!AI$5:AI$410,'Grid GenerationQueue'!$AZ$5:$AZ$410,$B212,'Grid GenerationQueue'!$BA$5:$BA$410,$C212,'Grid GenerationQueue'!$BJ$5:$BJ$410,"Executed",'Grid GenerationQueue'!$BD$5:$BD$410,"&lt;="&amp;$BE$3)</f>
        <v>0</v>
      </c>
      <c r="BT212">
        <f>SUMIFS('Grid GenerationQueue'!AJ$5:AJ$410,'Grid GenerationQueue'!$AZ$5:$AZ$410,$B212,'Grid GenerationQueue'!$BA$5:$BA$410,$C212,'Grid GenerationQueue'!$BJ$5:$BJ$410,"Executed",'Grid GenerationQueue'!$BD$5:$BD$410,"&lt;="&amp;$BE$3)</f>
        <v>0</v>
      </c>
      <c r="BU212">
        <f>SUMIFS('Grid GenerationQueue'!AK$5:AK$410,'Grid GenerationQueue'!$AZ$5:$AZ$410,$B212,'Grid GenerationQueue'!$BA$5:$BA$410,$C212,'Grid GenerationQueue'!$BJ$5:$BJ$410,"Executed",'Grid GenerationQueue'!$BD$5:$BD$410,"&lt;="&amp;$BE$3)</f>
        <v>0</v>
      </c>
      <c r="BV212">
        <f>SUMIFS('Grid GenerationQueue'!AL$5:AL$410,'Grid GenerationQueue'!$AZ$5:$AZ$410,$B212,'Grid GenerationQueue'!$BA$5:$BA$410,$C212,'Grid GenerationQueue'!$BJ$5:$BJ$410,"Executed",'Grid GenerationQueue'!$BD$5:$BD$410,"&lt;="&amp;$BE$3)</f>
        <v>0</v>
      </c>
      <c r="BW212">
        <f>SUMIFS('Grid GenerationQueue'!AM$5:AM$410,'Grid GenerationQueue'!$AZ$5:$AZ$410,$B212,'Grid GenerationQueue'!$BA$5:$BA$410,$C212,'Grid GenerationQueue'!$BJ$5:$BJ$410,"Executed",'Grid GenerationQueue'!$BD$5:$BD$410,"&lt;="&amp;$BE$3)</f>
        <v>0</v>
      </c>
      <c r="BX212">
        <f>SUMIFS('Grid GenerationQueue'!AN$5:AN$410,'Grid GenerationQueue'!$AZ$5:$AZ$410,$B212,'Grid GenerationQueue'!$BA$5:$BA$410,$C212,'Grid GenerationQueue'!$BJ$5:$BJ$410,"Executed",'Grid GenerationQueue'!$BD$5:$BD$410,"&lt;="&amp;$BE$3)</f>
        <v>0</v>
      </c>
      <c r="BY212">
        <f>SUMIFS('Grid GenerationQueue'!AO$5:AO$410,'Grid GenerationQueue'!$AZ$5:$AZ$410,$B212,'Grid GenerationQueue'!$BA$5:$BA$410,$C212,'Grid GenerationQueue'!$BJ$5:$BJ$410,"Executed",'Grid GenerationQueue'!$BD$5:$BD$410,"&lt;="&amp;$BE$3)</f>
        <v>0</v>
      </c>
      <c r="BZ212">
        <f>SUMIFS('Grid GenerationQueue'!AP$5:AP$410,'Grid GenerationQueue'!$AZ$5:$AZ$410,$B212,'Grid GenerationQueue'!$BA$5:$BA$410,$C212,'Grid GenerationQueue'!$BJ$5:$BJ$410,"Executed",'Grid GenerationQueue'!$BD$5:$BD$410,"&lt;="&amp;$BE$3)</f>
        <v>0</v>
      </c>
      <c r="CA212">
        <f>SUMIFS('Grid GenerationQueue'!AQ$5:AQ$410,'Grid GenerationQueue'!$AZ$5:$AZ$410,$B212,'Grid GenerationQueue'!$BA$5:$BA$410,$C212,'Grid GenerationQueue'!$BJ$5:$BJ$410,"Executed",'Grid GenerationQueue'!$BD$5:$BD$410,"&lt;="&amp;$BE$3)</f>
        <v>0</v>
      </c>
      <c r="CB212">
        <f>SUMIFS('Grid GenerationQueue'!AR$5:AR$410,'Grid GenerationQueue'!$AZ$5:$AZ$410,$B212,'Grid GenerationQueue'!$BA$5:$BA$410,$C212,'Grid GenerationQueue'!$BJ$5:$BJ$410,"Executed",'Grid GenerationQueue'!$BD$5:$BD$410,"&lt;="&amp;$BE$3)</f>
        <v>0</v>
      </c>
      <c r="CD212">
        <f>SUMIFS('Grid GenerationQueue'!AG$5:AG$410,'Grid GenerationQueue'!$AZ$5:$AZ$410,$B212,'Grid GenerationQueue'!$BA$5:$BA$410,$C212,'Grid GenerationQueue'!$BH$5:$BH$410,"&lt;&gt;"&amp;"",'Grid GenerationQueue'!$BD$5:$BD$410,"&lt;="&amp;$BE$3)</f>
        <v>0</v>
      </c>
      <c r="CE212">
        <f>SUMIFS('Grid GenerationQueue'!AH$5:AH$410,'Grid GenerationQueue'!$AZ$5:$AZ$410,$B212,'Grid GenerationQueue'!$BA$5:$BA$410,$C212,'Grid GenerationQueue'!$BH$5:$BH$410,"&lt;&gt;"&amp;"",'Grid GenerationQueue'!$BD$5:$BD$410,"&lt;="&amp;$BE$3)</f>
        <v>0</v>
      </c>
      <c r="CF212">
        <f>SUMIFS('Grid GenerationQueue'!AI$5:AI$410,'Grid GenerationQueue'!$AZ$5:$AZ$410,$B212,'Grid GenerationQueue'!$BA$5:$BA$410,$C212,'Grid GenerationQueue'!$BH$5:$BH$410,"&lt;&gt;"&amp;"",'Grid GenerationQueue'!$BD$5:$BD$410,"&lt;="&amp;$BE$3)</f>
        <v>0</v>
      </c>
      <c r="CG212">
        <f>SUMIFS('Grid GenerationQueue'!AJ$5:AJ$410,'Grid GenerationQueue'!$AZ$5:$AZ$410,$B212,'Grid GenerationQueue'!$BA$5:$BA$410,$C212,'Grid GenerationQueue'!$BH$5:$BH$410,"&lt;&gt;"&amp;"",'Grid GenerationQueue'!$BD$5:$BD$410,"&lt;="&amp;$BE$3)</f>
        <v>0</v>
      </c>
      <c r="CH212">
        <f>SUMIFS('Grid GenerationQueue'!AK$5:AK$410,'Grid GenerationQueue'!$AZ$5:$AZ$410,$B212,'Grid GenerationQueue'!$BA$5:$BA$410,$C212,'Grid GenerationQueue'!$BH$5:$BH$410,"&lt;&gt;"&amp;"",'Grid GenerationQueue'!$BD$5:$BD$410,"&lt;="&amp;$BE$3)</f>
        <v>0</v>
      </c>
      <c r="CI212">
        <f>SUMIFS('Grid GenerationQueue'!AL$5:AL$410,'Grid GenerationQueue'!$AZ$5:$AZ$410,$B212,'Grid GenerationQueue'!$BA$5:$BA$410,$C212,'Grid GenerationQueue'!$BH$5:$BH$410,"&lt;&gt;"&amp;"",'Grid GenerationQueue'!$BD$5:$BD$410,"&lt;="&amp;$BE$3)</f>
        <v>0</v>
      </c>
      <c r="CJ212">
        <f>SUMIFS('Grid GenerationQueue'!AM$5:AM$410,'Grid GenerationQueue'!$AZ$5:$AZ$410,$B212,'Grid GenerationQueue'!$BA$5:$BA$410,$C212,'Grid GenerationQueue'!$BH$5:$BH$410,"&lt;&gt;"&amp;"",'Grid GenerationQueue'!$BD$5:$BD$410,"&lt;="&amp;$BE$3)</f>
        <v>0</v>
      </c>
      <c r="CK212">
        <f>SUMIFS('Grid GenerationQueue'!AN$5:AN$410,'Grid GenerationQueue'!$AZ$5:$AZ$410,$B212,'Grid GenerationQueue'!$BA$5:$BA$410,$C212,'Grid GenerationQueue'!$BH$5:$BH$410,"&lt;&gt;"&amp;"",'Grid GenerationQueue'!$BD$5:$BD$410,"&lt;="&amp;$BE$3)</f>
        <v>0</v>
      </c>
      <c r="CL212">
        <f>SUMIFS('Grid GenerationQueue'!AO$5:AO$410,'Grid GenerationQueue'!$AZ$5:$AZ$410,$B212,'Grid GenerationQueue'!$BA$5:$BA$410,$C212,'Grid GenerationQueue'!$BH$5:$BH$410,"&lt;&gt;"&amp;"",'Grid GenerationQueue'!$BD$5:$BD$410,"&lt;="&amp;$BE$3)</f>
        <v>0</v>
      </c>
      <c r="CM212">
        <f>SUMIFS('Grid GenerationQueue'!AP$5:AP$410,'Grid GenerationQueue'!$AZ$5:$AZ$410,$B212,'Grid GenerationQueue'!$BA$5:$BA$410,$C212,'Grid GenerationQueue'!$BH$5:$BH$410,"&lt;&gt;"&amp;"",'Grid GenerationQueue'!$BD$5:$BD$410,"&lt;="&amp;$BE$3)</f>
        <v>0</v>
      </c>
      <c r="CN212">
        <f>SUMIFS('Grid GenerationQueue'!AQ$5:AQ$410,'Grid GenerationQueue'!$AZ$5:$AZ$410,$B212,'Grid GenerationQueue'!$BA$5:$BA$410,$C212,'Grid GenerationQueue'!$BH$5:$BH$410,"&lt;&gt;"&amp;"",'Grid GenerationQueue'!$BD$5:$BD$410,"&lt;="&amp;$BE$3)</f>
        <v>0</v>
      </c>
      <c r="CO212">
        <f>SUMIFS('Grid GenerationQueue'!AR$5:AR$410,'Grid GenerationQueue'!$AZ$5:$AZ$410,$B212,'Grid GenerationQueue'!$BA$5:$BA$410,$C212,'Grid GenerationQueue'!$BH$5:$BH$410,"&lt;&gt;"&amp;"",'Grid GenerationQueue'!$BD$5:$BD$410,"&lt;="&amp;$BE$3)</f>
        <v>0</v>
      </c>
      <c r="CQ212">
        <f>SUMIFS('Grid GenerationQueue'!AG$5:AG$410,'Grid GenerationQueue'!$AZ$5:$AZ$410,$B212,'Grid GenerationQueue'!$BA$5:$BA$410,$C212,'Grid GenerationQueue'!$BK$5:$BK$410,"&gt;0",'Grid GenerationQueue'!$BD$5:$BD$410,"&lt;="&amp;$BE$3)</f>
        <v>0</v>
      </c>
      <c r="CR212">
        <f>SUMIFS('Grid GenerationQueue'!AH$5:AH$410,'Grid GenerationQueue'!$AZ$5:$AZ$410,$B212,'Grid GenerationQueue'!$BA$5:$BA$410,$C212,'Grid GenerationQueue'!$BK$5:$BK$410,"&gt;0",'Grid GenerationQueue'!$BD$5:$BD$410,"&lt;="&amp;$BE$3)</f>
        <v>0</v>
      </c>
      <c r="CS212">
        <f>SUMIFS('Grid GenerationQueue'!AI$5:AI$410,'Grid GenerationQueue'!$AZ$5:$AZ$410,$B212,'Grid GenerationQueue'!$BA$5:$BA$410,$C212,'Grid GenerationQueue'!$BK$5:$BK$410,"&gt;0",'Grid GenerationQueue'!$BD$5:$BD$410,"&lt;="&amp;$BE$3)</f>
        <v>0</v>
      </c>
      <c r="CT212">
        <f>SUMIFS('Grid GenerationQueue'!AJ$5:AJ$410,'Grid GenerationQueue'!$AZ$5:$AZ$410,$B212,'Grid GenerationQueue'!$BA$5:$BA$410,$C212,'Grid GenerationQueue'!$BK$5:$BK$410,"&gt;0",'Grid GenerationQueue'!$BD$5:$BD$410,"&lt;="&amp;$BE$3)</f>
        <v>0</v>
      </c>
      <c r="CU212">
        <f>SUMIFS('Grid GenerationQueue'!AK$5:AK$410,'Grid GenerationQueue'!$AZ$5:$AZ$410,$B212,'Grid GenerationQueue'!$BA$5:$BA$410,$C212,'Grid GenerationQueue'!$BK$5:$BK$410,"&gt;0",'Grid GenerationQueue'!$BD$5:$BD$410,"&lt;="&amp;$BE$3)</f>
        <v>0</v>
      </c>
      <c r="CV212">
        <f>SUMIFS('Grid GenerationQueue'!AL$5:AL$410,'Grid GenerationQueue'!$AZ$5:$AZ$410,$B212,'Grid GenerationQueue'!$BA$5:$BA$410,$C212,'Grid GenerationQueue'!$BK$5:$BK$410,"&gt;0",'Grid GenerationQueue'!$BD$5:$BD$410,"&lt;="&amp;$BE$3)</f>
        <v>0</v>
      </c>
      <c r="CW212">
        <f>SUMIFS('Grid GenerationQueue'!AM$5:AM$410,'Grid GenerationQueue'!$AZ$5:$AZ$410,$B212,'Grid GenerationQueue'!$BA$5:$BA$410,$C212,'Grid GenerationQueue'!$BK$5:$BK$410,"&gt;0",'Grid GenerationQueue'!$BD$5:$BD$410,"&lt;="&amp;$BE$3)</f>
        <v>0</v>
      </c>
      <c r="CX212">
        <f>SUMIFS('Grid GenerationQueue'!AN$5:AN$410,'Grid GenerationQueue'!$AZ$5:$AZ$410,$B212,'Grid GenerationQueue'!$BA$5:$BA$410,$C212,'Grid GenerationQueue'!$BK$5:$BK$410,"&gt;0",'Grid GenerationQueue'!$BD$5:$BD$410,"&lt;="&amp;$BE$3)</f>
        <v>0</v>
      </c>
      <c r="CY212">
        <f>SUMIFS('Grid GenerationQueue'!AO$5:AO$410,'Grid GenerationQueue'!$AZ$5:$AZ$410,$B212,'Grid GenerationQueue'!$BA$5:$BA$410,$C212,'Grid GenerationQueue'!$BK$5:$BK$410,"&gt;0",'Grid GenerationQueue'!$BD$5:$BD$410,"&lt;="&amp;$BE$3)</f>
        <v>0</v>
      </c>
      <c r="CZ212">
        <f>SUMIFS('Grid GenerationQueue'!AP$5:AP$410,'Grid GenerationQueue'!$AZ$5:$AZ$410,$B212,'Grid GenerationQueue'!$BA$5:$BA$410,$C212,'Grid GenerationQueue'!$BK$5:$BK$410,"&gt;0",'Grid GenerationQueue'!$BD$5:$BD$410,"&lt;="&amp;$BE$3)</f>
        <v>0</v>
      </c>
      <c r="DA212">
        <f>SUMIFS('Grid GenerationQueue'!AQ$5:AQ$410,'Grid GenerationQueue'!$AZ$5:$AZ$410,$B212,'Grid GenerationQueue'!$BA$5:$BA$410,$C212,'Grid GenerationQueue'!$BK$5:$BK$410,"&gt;0",'Grid GenerationQueue'!$BD$5:$BD$410,"&lt;="&amp;$BE$3)</f>
        <v>0</v>
      </c>
      <c r="DB212">
        <f>SUMIFS('Grid GenerationQueue'!AR$5:AR$410,'Grid GenerationQueue'!$AZ$5:$AZ$410,$B212,'Grid GenerationQueue'!$BA$5:$BA$410,$C212,'Grid GenerationQueue'!$BK$5:$BK$410,"&gt;0",'Grid GenerationQueue'!$BD$5:$BD$410,"&lt;="&amp;$BE$3)</f>
        <v>0</v>
      </c>
    </row>
    <row r="213" spans="1:106" x14ac:dyDescent="0.35">
      <c r="A213" t="s">
        <v>4748</v>
      </c>
      <c r="B213" t="s">
        <v>4860</v>
      </c>
      <c r="C213">
        <v>115</v>
      </c>
      <c r="D213">
        <f>SUMIFS('Grid GenerationQueue'!AG$5:AG$410,'Grid GenerationQueue'!$AZ$5:$AZ$410,$B213,'Grid GenerationQueue'!$BA$5:$BA$410,$C213)</f>
        <v>0</v>
      </c>
      <c r="E213">
        <f>SUMIFS('Grid GenerationQueue'!AH$5:AH$410,'Grid GenerationQueue'!$AZ$5:$AZ$410,$B213,'Grid GenerationQueue'!$BA$5:$BA$410,$C213)</f>
        <v>0</v>
      </c>
      <c r="F213">
        <f>SUMIFS('Grid GenerationQueue'!AI$5:AI$410,'Grid GenerationQueue'!$AZ$5:$AZ$410,$B213,'Grid GenerationQueue'!$BA$5:$BA$410,$C213)</f>
        <v>0</v>
      </c>
      <c r="G213">
        <f>SUMIFS('Grid GenerationQueue'!AJ$5:AJ$410,'Grid GenerationQueue'!$AZ$5:$AZ$410,$B213,'Grid GenerationQueue'!$BA$5:$BA$410,$C213)</f>
        <v>0</v>
      </c>
      <c r="H213">
        <f>SUMIFS('Grid GenerationQueue'!AK$5:AK$410,'Grid GenerationQueue'!$AZ$5:$AZ$410,$B213,'Grid GenerationQueue'!$BA$5:$BA$410,$C213)</f>
        <v>0</v>
      </c>
      <c r="I213">
        <f>SUMIFS('Grid GenerationQueue'!AL$5:AL$410,'Grid GenerationQueue'!$AZ$5:$AZ$410,$B213,'Grid GenerationQueue'!$BA$5:$BA$410,$C213)</f>
        <v>0</v>
      </c>
      <c r="J213">
        <f>SUMIFS('Grid GenerationQueue'!AM$5:AM$410,'Grid GenerationQueue'!$AZ$5:$AZ$410,$B213,'Grid GenerationQueue'!$BA$5:$BA$410,$C213)</f>
        <v>0</v>
      </c>
      <c r="K213">
        <f>SUMIFS('Grid GenerationQueue'!AN$5:AN$410,'Grid GenerationQueue'!$AZ$5:$AZ$410,$B213,'Grid GenerationQueue'!$BA$5:$BA$410,$C213)</f>
        <v>0</v>
      </c>
      <c r="L213">
        <f>SUMIFS('Grid GenerationQueue'!AO$5:AO$410,'Grid GenerationQueue'!$AZ$5:$AZ$410,$B213,'Grid GenerationQueue'!$BA$5:$BA$410,$C213)</f>
        <v>0</v>
      </c>
      <c r="M213">
        <f>SUMIFS('Grid GenerationQueue'!AP$5:AP$410,'Grid GenerationQueue'!$AZ$5:$AZ$410,$B213,'Grid GenerationQueue'!$BA$5:$BA$410,$C213)</f>
        <v>0</v>
      </c>
      <c r="N213">
        <f>SUMIFS('Grid GenerationQueue'!AQ$5:AQ$410,'Grid GenerationQueue'!$AZ$5:$AZ$410,$B213,'Grid GenerationQueue'!$BA$5:$BA$410,$C213)</f>
        <v>0</v>
      </c>
      <c r="O213">
        <f>SUMIFS('Grid GenerationQueue'!AR$5:AR$410,'Grid GenerationQueue'!$AZ$5:$AZ$410,$B213,'Grid GenerationQueue'!$BA$5:$BA$410,$C213)</f>
        <v>0</v>
      </c>
      <c r="Q213">
        <f>SUMIFS('Grid GenerationQueue'!AG$5:AG$410,'Grid GenerationQueue'!$AZ$5:$AZ$410,$B213,'Grid GenerationQueue'!$BA$5:$BA$410,$C213,'Grid GenerationQueue'!$BJ$5:$BJ$410,"Executed")</f>
        <v>0</v>
      </c>
      <c r="R213">
        <f>SUMIFS('Grid GenerationQueue'!AH$5:AH$410,'Grid GenerationQueue'!$AZ$5:$AZ$410,$B213,'Grid GenerationQueue'!$BA$5:$BA$410,$C213,'Grid GenerationQueue'!$BJ$5:$BJ$410,"Executed")</f>
        <v>0</v>
      </c>
      <c r="S213">
        <f>SUMIFS('Grid GenerationQueue'!AI$5:AI$410,'Grid GenerationQueue'!$AZ$5:$AZ$410,$B213,'Grid GenerationQueue'!$BA$5:$BA$410,$C213,'Grid GenerationQueue'!$BJ$5:$BJ$410,"Executed")</f>
        <v>0</v>
      </c>
      <c r="T213">
        <f>SUMIFS('Grid GenerationQueue'!AJ$5:AJ$410,'Grid GenerationQueue'!$AZ$5:$AZ$410,$B213,'Grid GenerationQueue'!$BA$5:$BA$410,$C213,'Grid GenerationQueue'!$BJ$5:$BJ$410,"Executed")</f>
        <v>0</v>
      </c>
      <c r="U213">
        <f>SUMIFS('Grid GenerationQueue'!AK$5:AK$410,'Grid GenerationQueue'!$AZ$5:$AZ$410,$B213,'Grid GenerationQueue'!$BA$5:$BA$410,$C213,'Grid GenerationQueue'!$BJ$5:$BJ$410,"Executed")</f>
        <v>0</v>
      </c>
      <c r="V213">
        <f>SUMIFS('Grid GenerationQueue'!AL$5:AL$410,'Grid GenerationQueue'!$AZ$5:$AZ$410,$B213,'Grid GenerationQueue'!$BA$5:$BA$410,$C213,'Grid GenerationQueue'!$BJ$5:$BJ$410,"Executed")</f>
        <v>0</v>
      </c>
      <c r="W213">
        <f>SUMIFS('Grid GenerationQueue'!AM$5:AM$410,'Grid GenerationQueue'!$AZ$5:$AZ$410,$B213,'Grid GenerationQueue'!$BA$5:$BA$410,$C213,'Grid GenerationQueue'!$BJ$5:$BJ$410,"Executed")</f>
        <v>0</v>
      </c>
      <c r="X213">
        <f>SUMIFS('Grid GenerationQueue'!AN$5:AN$410,'Grid GenerationQueue'!$AZ$5:$AZ$410,$B213,'Grid GenerationQueue'!$BA$5:$BA$410,$C213,'Grid GenerationQueue'!$BJ$5:$BJ$410,"Executed")</f>
        <v>0</v>
      </c>
      <c r="Y213">
        <f>SUMIFS('Grid GenerationQueue'!AO$5:AO$410,'Grid GenerationQueue'!$AZ$5:$AZ$410,$B213,'Grid GenerationQueue'!$BA$5:$BA$410,$C213,'Grid GenerationQueue'!$BJ$5:$BJ$410,"Executed")</f>
        <v>0</v>
      </c>
      <c r="Z213">
        <f>SUMIFS('Grid GenerationQueue'!AP$5:AP$410,'Grid GenerationQueue'!$AZ$5:$AZ$410,$B213,'Grid GenerationQueue'!$BA$5:$BA$410,$C213,'Grid GenerationQueue'!$BJ$5:$BJ$410,"Executed")</f>
        <v>0</v>
      </c>
      <c r="AA213">
        <f>SUMIFS('Grid GenerationQueue'!AQ$5:AQ$410,'Grid GenerationQueue'!$AZ$5:$AZ$410,$B213,'Grid GenerationQueue'!$BA$5:$BA$410,$C213,'Grid GenerationQueue'!$BJ$5:$BJ$410,"Executed")</f>
        <v>0</v>
      </c>
      <c r="AB213">
        <f>SUMIFS('Grid GenerationQueue'!AR$5:AR$410,'Grid GenerationQueue'!$AZ$5:$AZ$410,$B213,'Grid GenerationQueue'!$BA$5:$BA$410,$C213,'Grid GenerationQueue'!$BJ$5:$BJ$410,"Executed")</f>
        <v>0</v>
      </c>
      <c r="AD213">
        <f>SUMIFS('Grid GenerationQueue'!AG$5:AG$410,'Grid GenerationQueue'!$AZ$5:$AZ$410,$B213,'Grid GenerationQueue'!$BA$5:$BA$410,$C213,'Grid GenerationQueue'!$BH$5:$BH$410,"&lt;&gt;"&amp;"")+SUMIFS('Grid GenerationQueue'!AG$5:AG$410,'Grid GenerationQueue'!$AZ$5:$AZ$410,$B213,'Grid GenerationQueue'!$BA$5:$BA$410,$C213,'Grid GenerationQueue'!$BH$5:$BH$410,"",'Grid GenerationQueue'!$AC$5:$AC$410,1)</f>
        <v>0</v>
      </c>
      <c r="AE213">
        <f>SUMIFS('Grid GenerationQueue'!AH$5:AH$410,'Grid GenerationQueue'!$AZ$5:$AZ$410,$B213,'Grid GenerationQueue'!$BA$5:$BA$410,$C213,'Grid GenerationQueue'!$BH$5:$BH$410,"&lt;&gt;"&amp;"")+SUMIFS('Grid GenerationQueue'!AH$5:AH$410,'Grid GenerationQueue'!$AZ$5:$AZ$410,$B213,'Grid GenerationQueue'!$BA$5:$BA$410,$C213,'Grid GenerationQueue'!$BH$5:$BH$410,"",'Grid GenerationQueue'!$AC$5:$AC$410,1)</f>
        <v>0</v>
      </c>
      <c r="AF213">
        <f>SUMIFS('Grid GenerationQueue'!AI$5:AI$410,'Grid GenerationQueue'!$AZ$5:$AZ$410,$B213,'Grid GenerationQueue'!$BA$5:$BA$410,$C213,'Grid GenerationQueue'!$BH$5:$BH$410,"&lt;&gt;"&amp;"")+SUMIFS('Grid GenerationQueue'!AI$5:AI$410,'Grid GenerationQueue'!$AZ$5:$AZ$410,$B213,'Grid GenerationQueue'!$BA$5:$BA$410,$C213,'Grid GenerationQueue'!$BH$5:$BH$410,"",'Grid GenerationQueue'!$AC$5:$AC$410,1)</f>
        <v>0</v>
      </c>
      <c r="AG213">
        <f>SUMIFS('Grid GenerationQueue'!AJ$5:AJ$410,'Grid GenerationQueue'!$AZ$5:$AZ$410,$B213,'Grid GenerationQueue'!$BA$5:$BA$410,$C213,'Grid GenerationQueue'!$BH$5:$BH$410,"&lt;&gt;"&amp;"")+SUMIFS('Grid GenerationQueue'!AJ$5:AJ$410,'Grid GenerationQueue'!$AZ$5:$AZ$410,$B213,'Grid GenerationQueue'!$BA$5:$BA$410,$C213,'Grid GenerationQueue'!$BH$5:$BH$410,"",'Grid GenerationQueue'!$AC$5:$AC$410,1)</f>
        <v>0</v>
      </c>
      <c r="AH213">
        <f>SUMIFS('Grid GenerationQueue'!AK$5:AK$410,'Grid GenerationQueue'!$AZ$5:$AZ$410,$B213,'Grid GenerationQueue'!$BA$5:$BA$410,$C213,'Grid GenerationQueue'!$BH$5:$BH$410,"&lt;&gt;"&amp;"")+SUMIFS('Grid GenerationQueue'!AK$5:AK$410,'Grid GenerationQueue'!$AZ$5:$AZ$410,$B213,'Grid GenerationQueue'!$BA$5:$BA$410,$C213,'Grid GenerationQueue'!$BH$5:$BH$410,"",'Grid GenerationQueue'!$AC$5:$AC$410,1)</f>
        <v>0</v>
      </c>
      <c r="AI213">
        <f>SUMIFS('Grid GenerationQueue'!AL$5:AL$410,'Grid GenerationQueue'!$AZ$5:$AZ$410,$B213,'Grid GenerationQueue'!$BA$5:$BA$410,$C213,'Grid GenerationQueue'!$BH$5:$BH$410,"&lt;&gt;"&amp;"")+SUMIFS('Grid GenerationQueue'!AL$5:AL$410,'Grid GenerationQueue'!$AZ$5:$AZ$410,$B213,'Grid GenerationQueue'!$BA$5:$BA$410,$C213,'Grid GenerationQueue'!$BH$5:$BH$410,"",'Grid GenerationQueue'!$AC$5:$AC$410,1)</f>
        <v>0</v>
      </c>
      <c r="AJ213">
        <f>SUMIFS('Grid GenerationQueue'!AM$5:AM$410,'Grid GenerationQueue'!$AZ$5:$AZ$410,$B213,'Grid GenerationQueue'!$BA$5:$BA$410,$C213,'Grid GenerationQueue'!$BH$5:$BH$410,"&lt;&gt;"&amp;"")+SUMIFS('Grid GenerationQueue'!AM$5:AM$410,'Grid GenerationQueue'!$AZ$5:$AZ$410,$B213,'Grid GenerationQueue'!$BA$5:$BA$410,$C213,'Grid GenerationQueue'!$BH$5:$BH$410,"",'Grid GenerationQueue'!$AC$5:$AC$410,1)</f>
        <v>0</v>
      </c>
      <c r="AK213">
        <f>SUMIFS('Grid GenerationQueue'!AN$5:AN$410,'Grid GenerationQueue'!$AZ$5:$AZ$410,$B213,'Grid GenerationQueue'!$BA$5:$BA$410,$C213,'Grid GenerationQueue'!$BH$5:$BH$410,"&lt;&gt;"&amp;"")+SUMIFS('Grid GenerationQueue'!AN$5:AN$410,'Grid GenerationQueue'!$AZ$5:$AZ$410,$B213,'Grid GenerationQueue'!$BA$5:$BA$410,$C213,'Grid GenerationQueue'!$BH$5:$BH$410,"",'Grid GenerationQueue'!$AC$5:$AC$410,1)</f>
        <v>0</v>
      </c>
      <c r="AL213">
        <f>SUMIFS('Grid GenerationQueue'!AO$5:AO$410,'Grid GenerationQueue'!$AZ$5:$AZ$410,$B213,'Grid GenerationQueue'!$BA$5:$BA$410,$C213,'Grid GenerationQueue'!$BH$5:$BH$410,"&lt;&gt;"&amp;"")+SUMIFS('Grid GenerationQueue'!AO$5:AO$410,'Grid GenerationQueue'!$AZ$5:$AZ$410,$B213,'Grid GenerationQueue'!$BA$5:$BA$410,$C213,'Grid GenerationQueue'!$BH$5:$BH$410,"",'Grid GenerationQueue'!$AC$5:$AC$410,1)</f>
        <v>0</v>
      </c>
      <c r="AM213">
        <f>SUMIFS('Grid GenerationQueue'!AP$5:AP$410,'Grid GenerationQueue'!$AZ$5:$AZ$410,$B213,'Grid GenerationQueue'!$BA$5:$BA$410,$C213,'Grid GenerationQueue'!$BH$5:$BH$410,"&lt;&gt;"&amp;"")+SUMIFS('Grid GenerationQueue'!AP$5:AP$410,'Grid GenerationQueue'!$AZ$5:$AZ$410,$B213,'Grid GenerationQueue'!$BA$5:$BA$410,$C213,'Grid GenerationQueue'!$BH$5:$BH$410,"",'Grid GenerationQueue'!$AC$5:$AC$410,1)</f>
        <v>0</v>
      </c>
      <c r="AN213">
        <f>SUMIFS('Grid GenerationQueue'!AQ$5:AQ$410,'Grid GenerationQueue'!$AZ$5:$AZ$410,$B213,'Grid GenerationQueue'!$BA$5:$BA$410,$C213,'Grid GenerationQueue'!$BH$5:$BH$410,"&lt;&gt;"&amp;"")+SUMIFS('Grid GenerationQueue'!AQ$5:AQ$410,'Grid GenerationQueue'!$AZ$5:$AZ$410,$B213,'Grid GenerationQueue'!$BA$5:$BA$410,$C213,'Grid GenerationQueue'!$BH$5:$BH$410,"",'Grid GenerationQueue'!$AC$5:$AC$410,1)</f>
        <v>0</v>
      </c>
      <c r="AO213">
        <f>SUMIFS('Grid GenerationQueue'!AR$5:AR$410,'Grid GenerationQueue'!$AZ$5:$AZ$410,$B213,'Grid GenerationQueue'!$BA$5:$BA$410,$C213,'Grid GenerationQueue'!$BH$5:$BH$410,"&lt;&gt;"&amp;"")+SUMIFS('Grid GenerationQueue'!AR$5:AR$410,'Grid GenerationQueue'!$AZ$5:$AZ$410,$B213,'Grid GenerationQueue'!$BA$5:$BA$410,$C213,'Grid GenerationQueue'!$BH$5:$BH$410,"",'Grid GenerationQueue'!$AC$5:$AC$410,1)</f>
        <v>0</v>
      </c>
      <c r="AQ213">
        <f>SUMIFS('Grid GenerationQueue'!AG$5:AG$410,'Grid GenerationQueue'!$AZ$5:$AZ$410,$B213,'Grid GenerationQueue'!$BA$5:$BA$410,$C213,'Grid GenerationQueue'!$BK$5:$BK$410,"&gt;0")</f>
        <v>0</v>
      </c>
      <c r="AR213">
        <f>SUMIFS('Grid GenerationQueue'!AH$5:AH$410,'Grid GenerationQueue'!$AZ$5:$AZ$410,$B213,'Grid GenerationQueue'!$BA$5:$BA$410,$C213,'Grid GenerationQueue'!$BK$5:$BK$410,"&gt;0")</f>
        <v>0</v>
      </c>
      <c r="AS213">
        <f>SUMIFS('Grid GenerationQueue'!AI$5:AI$410,'Grid GenerationQueue'!$AZ$5:$AZ$410,$B213,'Grid GenerationQueue'!$BA$5:$BA$410,$C213,'Grid GenerationQueue'!$BK$5:$BK$410,"&gt;0")</f>
        <v>0</v>
      </c>
      <c r="AT213">
        <f>SUMIFS('Grid GenerationQueue'!AJ$5:AJ$410,'Grid GenerationQueue'!$AZ$5:$AZ$410,$B213,'Grid GenerationQueue'!$BA$5:$BA$410,$C213,'Grid GenerationQueue'!$BK$5:$BK$410,"&gt;0")</f>
        <v>0</v>
      </c>
      <c r="AU213">
        <f>SUMIFS('Grid GenerationQueue'!AK$5:AK$410,'Grid GenerationQueue'!$AZ$5:$AZ$410,$B213,'Grid GenerationQueue'!$BA$5:$BA$410,$C213,'Grid GenerationQueue'!$BK$5:$BK$410,"&gt;0")</f>
        <v>0</v>
      </c>
      <c r="AV213">
        <f>SUMIFS('Grid GenerationQueue'!AL$5:AL$410,'Grid GenerationQueue'!$AZ$5:$AZ$410,$B213,'Grid GenerationQueue'!$BA$5:$BA$410,$C213,'Grid GenerationQueue'!$BK$5:$BK$410,"&gt;0")</f>
        <v>0</v>
      </c>
      <c r="AW213">
        <f>SUMIFS('Grid GenerationQueue'!AM$5:AM$410,'Grid GenerationQueue'!$AZ$5:$AZ$410,$B213,'Grid GenerationQueue'!$BA$5:$BA$410,$C213,'Grid GenerationQueue'!$BK$5:$BK$410,"&gt;0")</f>
        <v>0</v>
      </c>
      <c r="AX213">
        <f>SUMIFS('Grid GenerationQueue'!AN$5:AN$410,'Grid GenerationQueue'!$AZ$5:$AZ$410,$B213,'Grid GenerationQueue'!$BA$5:$BA$410,$C213,'Grid GenerationQueue'!$BK$5:$BK$410,"&gt;0")</f>
        <v>0</v>
      </c>
      <c r="AY213">
        <f>SUMIFS('Grid GenerationQueue'!AO$5:AO$410,'Grid GenerationQueue'!$AZ$5:$AZ$410,$B213,'Grid GenerationQueue'!$BA$5:$BA$410,$C213,'Grid GenerationQueue'!$BK$5:$BK$410,"&gt;0")</f>
        <v>0</v>
      </c>
      <c r="AZ213">
        <f>SUMIFS('Grid GenerationQueue'!AP$5:AP$410,'Grid GenerationQueue'!$AZ$5:$AZ$410,$B213,'Grid GenerationQueue'!$BA$5:$BA$410,$C213,'Grid GenerationQueue'!$BK$5:$BK$410,"&gt;0")</f>
        <v>0</v>
      </c>
      <c r="BA213">
        <f>SUMIFS('Grid GenerationQueue'!AQ$5:AQ$410,'Grid GenerationQueue'!$AZ$5:$AZ$410,$B213,'Grid GenerationQueue'!$BA$5:$BA$410,$C213,'Grid GenerationQueue'!$BK$5:$BK$410,"&gt;0")</f>
        <v>0</v>
      </c>
      <c r="BB213">
        <f>SUMIFS('Grid GenerationQueue'!AR$5:AR$410,'Grid GenerationQueue'!$AZ$5:$AZ$410,$B213,'Grid GenerationQueue'!$BA$5:$BA$410,$C213,'Grid GenerationQueue'!$BK$5:$BK$410,"&gt;0")</f>
        <v>0</v>
      </c>
      <c r="BD213">
        <f>SUMIFS('Grid GenerationQueue'!AG$5:AG$410,'Grid GenerationQueue'!$AZ$5:$AZ$410,$B213,'Grid GenerationQueue'!$BA$5:$BA$410,$C213,'Grid GenerationQueue'!$BD$5:$BD$410,"&lt;="&amp;$BE$3)</f>
        <v>0</v>
      </c>
      <c r="BE213">
        <f>SUMIFS('Grid GenerationQueue'!AH$5:AH$410,'Grid GenerationQueue'!$AZ$5:$AZ$410,$B213,'Grid GenerationQueue'!$BA$5:$BA$410,$C213,'Grid GenerationQueue'!$BD$5:$BD$410,"&lt;="&amp;$BE$3)</f>
        <v>0</v>
      </c>
      <c r="BF213">
        <f>SUMIFS('Grid GenerationQueue'!AI$5:AI$410,'Grid GenerationQueue'!$AZ$5:$AZ$410,$B213,'Grid GenerationQueue'!$BA$5:$BA$410,$C213,'Grid GenerationQueue'!$BD$5:$BD$410,"&lt;="&amp;$BE$3)</f>
        <v>0</v>
      </c>
      <c r="BG213">
        <f>SUMIFS('Grid GenerationQueue'!AJ$5:AJ$410,'Grid GenerationQueue'!$AZ$5:$AZ$410,$B213,'Grid GenerationQueue'!$BA$5:$BA$410,$C213,'Grid GenerationQueue'!$BD$5:$BD$410,"&lt;="&amp;$BE$3)</f>
        <v>0</v>
      </c>
      <c r="BH213">
        <f>SUMIFS('Grid GenerationQueue'!AK$5:AK$410,'Grid GenerationQueue'!$AZ$5:$AZ$410,$B213,'Grid GenerationQueue'!$BA$5:$BA$410,$C213,'Grid GenerationQueue'!$BD$5:$BD$410,"&lt;="&amp;$BE$3)</f>
        <v>0</v>
      </c>
      <c r="BI213">
        <f>SUMIFS('Grid GenerationQueue'!AL$5:AL$410,'Grid GenerationQueue'!$AZ$5:$AZ$410,$B213,'Grid GenerationQueue'!$BA$5:$BA$410,$C213,'Grid GenerationQueue'!$BD$5:$BD$410,"&lt;="&amp;$BE$3)</f>
        <v>0</v>
      </c>
      <c r="BJ213">
        <f>SUMIFS('Grid GenerationQueue'!AM$5:AM$410,'Grid GenerationQueue'!$AZ$5:$AZ$410,$B213,'Grid GenerationQueue'!$BA$5:$BA$410,$C213,'Grid GenerationQueue'!$BD$5:$BD$410,"&lt;="&amp;$BE$3)</f>
        <v>0</v>
      </c>
      <c r="BK213">
        <f>SUMIFS('Grid GenerationQueue'!AN$5:AN$410,'Grid GenerationQueue'!$AZ$5:$AZ$410,$B213,'Grid GenerationQueue'!$BA$5:$BA$410,$C213,'Grid GenerationQueue'!$BD$5:$BD$410,"&lt;="&amp;$BE$3)</f>
        <v>0</v>
      </c>
      <c r="BL213">
        <f>SUMIFS('Grid GenerationQueue'!AO$5:AO$410,'Grid GenerationQueue'!$AZ$5:$AZ$410,$B213,'Grid GenerationQueue'!$BA$5:$BA$410,$C213,'Grid GenerationQueue'!$BD$5:$BD$410,"&lt;="&amp;$BE$3)</f>
        <v>0</v>
      </c>
      <c r="BM213">
        <f>SUMIFS('Grid GenerationQueue'!AP$5:AP$410,'Grid GenerationQueue'!$AZ$5:$AZ$410,$B213,'Grid GenerationQueue'!$BA$5:$BA$410,$C213,'Grid GenerationQueue'!$BD$5:$BD$410,"&lt;="&amp;$BE$3)</f>
        <v>0</v>
      </c>
      <c r="BN213">
        <f>SUMIFS('Grid GenerationQueue'!AQ$5:AQ$410,'Grid GenerationQueue'!$AZ$5:$AZ$410,$B213,'Grid GenerationQueue'!$BA$5:$BA$410,$C213,'Grid GenerationQueue'!$BD$5:$BD$410,"&lt;="&amp;$BE$3)</f>
        <v>0</v>
      </c>
      <c r="BO213">
        <f>SUMIFS('Grid GenerationQueue'!AR$5:AR$410,'Grid GenerationQueue'!$AZ$5:$AZ$410,$B213,'Grid GenerationQueue'!$BA$5:$BA$410,$C213,'Grid GenerationQueue'!$BD$5:$BD$410,"&lt;="&amp;$BE$3)</f>
        <v>0</v>
      </c>
      <c r="BQ213">
        <f>SUMIFS('Grid GenerationQueue'!AG$5:AG$410,'Grid GenerationQueue'!$AZ$5:$AZ$410,$B213,'Grid GenerationQueue'!$BA$5:$BA$410,$C213,'Grid GenerationQueue'!$BJ$5:$BJ$410,"Executed",'Grid GenerationQueue'!$BD$5:$BD$410,"&lt;="&amp;$BE$3)</f>
        <v>0</v>
      </c>
      <c r="BR213">
        <f>SUMIFS('Grid GenerationQueue'!AH$5:AH$410,'Grid GenerationQueue'!$AZ$5:$AZ$410,$B213,'Grid GenerationQueue'!$BA$5:$BA$410,$C213,'Grid GenerationQueue'!$BJ$5:$BJ$410,"Executed",'Grid GenerationQueue'!$BD$5:$BD$410,"&lt;="&amp;$BE$3)</f>
        <v>0</v>
      </c>
      <c r="BS213">
        <f>SUMIFS('Grid GenerationQueue'!AI$5:AI$410,'Grid GenerationQueue'!$AZ$5:$AZ$410,$B213,'Grid GenerationQueue'!$BA$5:$BA$410,$C213,'Grid GenerationQueue'!$BJ$5:$BJ$410,"Executed",'Grid GenerationQueue'!$BD$5:$BD$410,"&lt;="&amp;$BE$3)</f>
        <v>0</v>
      </c>
      <c r="BT213">
        <f>SUMIFS('Grid GenerationQueue'!AJ$5:AJ$410,'Grid GenerationQueue'!$AZ$5:$AZ$410,$B213,'Grid GenerationQueue'!$BA$5:$BA$410,$C213,'Grid GenerationQueue'!$BJ$5:$BJ$410,"Executed",'Grid GenerationQueue'!$BD$5:$BD$410,"&lt;="&amp;$BE$3)</f>
        <v>0</v>
      </c>
      <c r="BU213">
        <f>SUMIFS('Grid GenerationQueue'!AK$5:AK$410,'Grid GenerationQueue'!$AZ$5:$AZ$410,$B213,'Grid GenerationQueue'!$BA$5:$BA$410,$C213,'Grid GenerationQueue'!$BJ$5:$BJ$410,"Executed",'Grid GenerationQueue'!$BD$5:$BD$410,"&lt;="&amp;$BE$3)</f>
        <v>0</v>
      </c>
      <c r="BV213">
        <f>SUMIFS('Grid GenerationQueue'!AL$5:AL$410,'Grid GenerationQueue'!$AZ$5:$AZ$410,$B213,'Grid GenerationQueue'!$BA$5:$BA$410,$C213,'Grid GenerationQueue'!$BJ$5:$BJ$410,"Executed",'Grid GenerationQueue'!$BD$5:$BD$410,"&lt;="&amp;$BE$3)</f>
        <v>0</v>
      </c>
      <c r="BW213">
        <f>SUMIFS('Grid GenerationQueue'!AM$5:AM$410,'Grid GenerationQueue'!$AZ$5:$AZ$410,$B213,'Grid GenerationQueue'!$BA$5:$BA$410,$C213,'Grid GenerationQueue'!$BJ$5:$BJ$410,"Executed",'Grid GenerationQueue'!$BD$5:$BD$410,"&lt;="&amp;$BE$3)</f>
        <v>0</v>
      </c>
      <c r="BX213">
        <f>SUMIFS('Grid GenerationQueue'!AN$5:AN$410,'Grid GenerationQueue'!$AZ$5:$AZ$410,$B213,'Grid GenerationQueue'!$BA$5:$BA$410,$C213,'Grid GenerationQueue'!$BJ$5:$BJ$410,"Executed",'Grid GenerationQueue'!$BD$5:$BD$410,"&lt;="&amp;$BE$3)</f>
        <v>0</v>
      </c>
      <c r="BY213">
        <f>SUMIFS('Grid GenerationQueue'!AO$5:AO$410,'Grid GenerationQueue'!$AZ$5:$AZ$410,$B213,'Grid GenerationQueue'!$BA$5:$BA$410,$C213,'Grid GenerationQueue'!$BJ$5:$BJ$410,"Executed",'Grid GenerationQueue'!$BD$5:$BD$410,"&lt;="&amp;$BE$3)</f>
        <v>0</v>
      </c>
      <c r="BZ213">
        <f>SUMIFS('Grid GenerationQueue'!AP$5:AP$410,'Grid GenerationQueue'!$AZ$5:$AZ$410,$B213,'Grid GenerationQueue'!$BA$5:$BA$410,$C213,'Grid GenerationQueue'!$BJ$5:$BJ$410,"Executed",'Grid GenerationQueue'!$BD$5:$BD$410,"&lt;="&amp;$BE$3)</f>
        <v>0</v>
      </c>
      <c r="CA213">
        <f>SUMIFS('Grid GenerationQueue'!AQ$5:AQ$410,'Grid GenerationQueue'!$AZ$5:$AZ$410,$B213,'Grid GenerationQueue'!$BA$5:$BA$410,$C213,'Grid GenerationQueue'!$BJ$5:$BJ$410,"Executed",'Grid GenerationQueue'!$BD$5:$BD$410,"&lt;="&amp;$BE$3)</f>
        <v>0</v>
      </c>
      <c r="CB213">
        <f>SUMIFS('Grid GenerationQueue'!AR$5:AR$410,'Grid GenerationQueue'!$AZ$5:$AZ$410,$B213,'Grid GenerationQueue'!$BA$5:$BA$410,$C213,'Grid GenerationQueue'!$BJ$5:$BJ$410,"Executed",'Grid GenerationQueue'!$BD$5:$BD$410,"&lt;="&amp;$BE$3)</f>
        <v>0</v>
      </c>
      <c r="CD213">
        <f>SUMIFS('Grid GenerationQueue'!AG$5:AG$410,'Grid GenerationQueue'!$AZ$5:$AZ$410,$B213,'Grid GenerationQueue'!$BA$5:$BA$410,$C213,'Grid GenerationQueue'!$BH$5:$BH$410,"&lt;&gt;"&amp;"",'Grid GenerationQueue'!$BD$5:$BD$410,"&lt;="&amp;$BE$3)</f>
        <v>0</v>
      </c>
      <c r="CE213">
        <f>SUMIFS('Grid GenerationQueue'!AH$5:AH$410,'Grid GenerationQueue'!$AZ$5:$AZ$410,$B213,'Grid GenerationQueue'!$BA$5:$BA$410,$C213,'Grid GenerationQueue'!$BH$5:$BH$410,"&lt;&gt;"&amp;"",'Grid GenerationQueue'!$BD$5:$BD$410,"&lt;="&amp;$BE$3)</f>
        <v>0</v>
      </c>
      <c r="CF213">
        <f>SUMIFS('Grid GenerationQueue'!AI$5:AI$410,'Grid GenerationQueue'!$AZ$5:$AZ$410,$B213,'Grid GenerationQueue'!$BA$5:$BA$410,$C213,'Grid GenerationQueue'!$BH$5:$BH$410,"&lt;&gt;"&amp;"",'Grid GenerationQueue'!$BD$5:$BD$410,"&lt;="&amp;$BE$3)</f>
        <v>0</v>
      </c>
      <c r="CG213">
        <f>SUMIFS('Grid GenerationQueue'!AJ$5:AJ$410,'Grid GenerationQueue'!$AZ$5:$AZ$410,$B213,'Grid GenerationQueue'!$BA$5:$BA$410,$C213,'Grid GenerationQueue'!$BH$5:$BH$410,"&lt;&gt;"&amp;"",'Grid GenerationQueue'!$BD$5:$BD$410,"&lt;="&amp;$BE$3)</f>
        <v>0</v>
      </c>
      <c r="CH213">
        <f>SUMIFS('Grid GenerationQueue'!AK$5:AK$410,'Grid GenerationQueue'!$AZ$5:$AZ$410,$B213,'Grid GenerationQueue'!$BA$5:$BA$410,$C213,'Grid GenerationQueue'!$BH$5:$BH$410,"&lt;&gt;"&amp;"",'Grid GenerationQueue'!$BD$5:$BD$410,"&lt;="&amp;$BE$3)</f>
        <v>0</v>
      </c>
      <c r="CI213">
        <f>SUMIFS('Grid GenerationQueue'!AL$5:AL$410,'Grid GenerationQueue'!$AZ$5:$AZ$410,$B213,'Grid GenerationQueue'!$BA$5:$BA$410,$C213,'Grid GenerationQueue'!$BH$5:$BH$410,"&lt;&gt;"&amp;"",'Grid GenerationQueue'!$BD$5:$BD$410,"&lt;="&amp;$BE$3)</f>
        <v>0</v>
      </c>
      <c r="CJ213">
        <f>SUMIFS('Grid GenerationQueue'!AM$5:AM$410,'Grid GenerationQueue'!$AZ$5:$AZ$410,$B213,'Grid GenerationQueue'!$BA$5:$BA$410,$C213,'Grid GenerationQueue'!$BH$5:$BH$410,"&lt;&gt;"&amp;"",'Grid GenerationQueue'!$BD$5:$BD$410,"&lt;="&amp;$BE$3)</f>
        <v>0</v>
      </c>
      <c r="CK213">
        <f>SUMIFS('Grid GenerationQueue'!AN$5:AN$410,'Grid GenerationQueue'!$AZ$5:$AZ$410,$B213,'Grid GenerationQueue'!$BA$5:$BA$410,$C213,'Grid GenerationQueue'!$BH$5:$BH$410,"&lt;&gt;"&amp;"",'Grid GenerationQueue'!$BD$5:$BD$410,"&lt;="&amp;$BE$3)</f>
        <v>0</v>
      </c>
      <c r="CL213">
        <f>SUMIFS('Grid GenerationQueue'!AO$5:AO$410,'Grid GenerationQueue'!$AZ$5:$AZ$410,$B213,'Grid GenerationQueue'!$BA$5:$BA$410,$C213,'Grid GenerationQueue'!$BH$5:$BH$410,"&lt;&gt;"&amp;"",'Grid GenerationQueue'!$BD$5:$BD$410,"&lt;="&amp;$BE$3)</f>
        <v>0</v>
      </c>
      <c r="CM213">
        <f>SUMIFS('Grid GenerationQueue'!AP$5:AP$410,'Grid GenerationQueue'!$AZ$5:$AZ$410,$B213,'Grid GenerationQueue'!$BA$5:$BA$410,$C213,'Grid GenerationQueue'!$BH$5:$BH$410,"&lt;&gt;"&amp;"",'Grid GenerationQueue'!$BD$5:$BD$410,"&lt;="&amp;$BE$3)</f>
        <v>0</v>
      </c>
      <c r="CN213">
        <f>SUMIFS('Grid GenerationQueue'!AQ$5:AQ$410,'Grid GenerationQueue'!$AZ$5:$AZ$410,$B213,'Grid GenerationQueue'!$BA$5:$BA$410,$C213,'Grid GenerationQueue'!$BH$5:$BH$410,"&lt;&gt;"&amp;"",'Grid GenerationQueue'!$BD$5:$BD$410,"&lt;="&amp;$BE$3)</f>
        <v>0</v>
      </c>
      <c r="CO213">
        <f>SUMIFS('Grid GenerationQueue'!AR$5:AR$410,'Grid GenerationQueue'!$AZ$5:$AZ$410,$B213,'Grid GenerationQueue'!$BA$5:$BA$410,$C213,'Grid GenerationQueue'!$BH$5:$BH$410,"&lt;&gt;"&amp;"",'Grid GenerationQueue'!$BD$5:$BD$410,"&lt;="&amp;$BE$3)</f>
        <v>0</v>
      </c>
      <c r="CQ213">
        <f>SUMIFS('Grid GenerationQueue'!AG$5:AG$410,'Grid GenerationQueue'!$AZ$5:$AZ$410,$B213,'Grid GenerationQueue'!$BA$5:$BA$410,$C213,'Grid GenerationQueue'!$BK$5:$BK$410,"&gt;0",'Grid GenerationQueue'!$BD$5:$BD$410,"&lt;="&amp;$BE$3)</f>
        <v>0</v>
      </c>
      <c r="CR213">
        <f>SUMIFS('Grid GenerationQueue'!AH$5:AH$410,'Grid GenerationQueue'!$AZ$5:$AZ$410,$B213,'Grid GenerationQueue'!$BA$5:$BA$410,$C213,'Grid GenerationQueue'!$BK$5:$BK$410,"&gt;0",'Grid GenerationQueue'!$BD$5:$BD$410,"&lt;="&amp;$BE$3)</f>
        <v>0</v>
      </c>
      <c r="CS213">
        <f>SUMIFS('Grid GenerationQueue'!AI$5:AI$410,'Grid GenerationQueue'!$AZ$5:$AZ$410,$B213,'Grid GenerationQueue'!$BA$5:$BA$410,$C213,'Grid GenerationQueue'!$BK$5:$BK$410,"&gt;0",'Grid GenerationQueue'!$BD$5:$BD$410,"&lt;="&amp;$BE$3)</f>
        <v>0</v>
      </c>
      <c r="CT213">
        <f>SUMIFS('Grid GenerationQueue'!AJ$5:AJ$410,'Grid GenerationQueue'!$AZ$5:$AZ$410,$B213,'Grid GenerationQueue'!$BA$5:$BA$410,$C213,'Grid GenerationQueue'!$BK$5:$BK$410,"&gt;0",'Grid GenerationQueue'!$BD$5:$BD$410,"&lt;="&amp;$BE$3)</f>
        <v>0</v>
      </c>
      <c r="CU213">
        <f>SUMIFS('Grid GenerationQueue'!AK$5:AK$410,'Grid GenerationQueue'!$AZ$5:$AZ$410,$B213,'Grid GenerationQueue'!$BA$5:$BA$410,$C213,'Grid GenerationQueue'!$BK$5:$BK$410,"&gt;0",'Grid GenerationQueue'!$BD$5:$BD$410,"&lt;="&amp;$BE$3)</f>
        <v>0</v>
      </c>
      <c r="CV213">
        <f>SUMIFS('Grid GenerationQueue'!AL$5:AL$410,'Grid GenerationQueue'!$AZ$5:$AZ$410,$B213,'Grid GenerationQueue'!$BA$5:$BA$410,$C213,'Grid GenerationQueue'!$BK$5:$BK$410,"&gt;0",'Grid GenerationQueue'!$BD$5:$BD$410,"&lt;="&amp;$BE$3)</f>
        <v>0</v>
      </c>
      <c r="CW213">
        <f>SUMIFS('Grid GenerationQueue'!AM$5:AM$410,'Grid GenerationQueue'!$AZ$5:$AZ$410,$B213,'Grid GenerationQueue'!$BA$5:$BA$410,$C213,'Grid GenerationQueue'!$BK$5:$BK$410,"&gt;0",'Grid GenerationQueue'!$BD$5:$BD$410,"&lt;="&amp;$BE$3)</f>
        <v>0</v>
      </c>
      <c r="CX213">
        <f>SUMIFS('Grid GenerationQueue'!AN$5:AN$410,'Grid GenerationQueue'!$AZ$5:$AZ$410,$B213,'Grid GenerationQueue'!$BA$5:$BA$410,$C213,'Grid GenerationQueue'!$BK$5:$BK$410,"&gt;0",'Grid GenerationQueue'!$BD$5:$BD$410,"&lt;="&amp;$BE$3)</f>
        <v>0</v>
      </c>
      <c r="CY213">
        <f>SUMIFS('Grid GenerationQueue'!AO$5:AO$410,'Grid GenerationQueue'!$AZ$5:$AZ$410,$B213,'Grid GenerationQueue'!$BA$5:$BA$410,$C213,'Grid GenerationQueue'!$BK$5:$BK$410,"&gt;0",'Grid GenerationQueue'!$BD$5:$BD$410,"&lt;="&amp;$BE$3)</f>
        <v>0</v>
      </c>
      <c r="CZ213">
        <f>SUMIFS('Grid GenerationQueue'!AP$5:AP$410,'Grid GenerationQueue'!$AZ$5:$AZ$410,$B213,'Grid GenerationQueue'!$BA$5:$BA$410,$C213,'Grid GenerationQueue'!$BK$5:$BK$410,"&gt;0",'Grid GenerationQueue'!$BD$5:$BD$410,"&lt;="&amp;$BE$3)</f>
        <v>0</v>
      </c>
      <c r="DA213">
        <f>SUMIFS('Grid GenerationQueue'!AQ$5:AQ$410,'Grid GenerationQueue'!$AZ$5:$AZ$410,$B213,'Grid GenerationQueue'!$BA$5:$BA$410,$C213,'Grid GenerationQueue'!$BK$5:$BK$410,"&gt;0",'Grid GenerationQueue'!$BD$5:$BD$410,"&lt;="&amp;$BE$3)</f>
        <v>0</v>
      </c>
      <c r="DB213">
        <f>SUMIFS('Grid GenerationQueue'!AR$5:AR$410,'Grid GenerationQueue'!$AZ$5:$AZ$410,$B213,'Grid GenerationQueue'!$BA$5:$BA$410,$C213,'Grid GenerationQueue'!$BK$5:$BK$410,"&gt;0",'Grid GenerationQueue'!$BD$5:$BD$410,"&lt;="&amp;$BE$3)</f>
        <v>0</v>
      </c>
    </row>
    <row r="214" spans="1:106" x14ac:dyDescent="0.35">
      <c r="A214" t="s">
        <v>4752</v>
      </c>
      <c r="B214" t="s">
        <v>4490</v>
      </c>
      <c r="C214">
        <v>115</v>
      </c>
      <c r="D214">
        <f>SUMIFS('Grid GenerationQueue'!AG$5:AG$410,'Grid GenerationQueue'!$AZ$5:$AZ$410,$B214,'Grid GenerationQueue'!$BA$5:$BA$410,$C214)</f>
        <v>213.55</v>
      </c>
      <c r="E214">
        <f>SUMIFS('Grid GenerationQueue'!AH$5:AH$410,'Grid GenerationQueue'!$AZ$5:$AZ$410,$B214,'Grid GenerationQueue'!$BA$5:$BA$410,$C214)</f>
        <v>0</v>
      </c>
      <c r="F214">
        <f>SUMIFS('Grid GenerationQueue'!AI$5:AI$410,'Grid GenerationQueue'!$AZ$5:$AZ$410,$B214,'Grid GenerationQueue'!$BA$5:$BA$410,$C214)</f>
        <v>0</v>
      </c>
      <c r="G214">
        <f>SUMIFS('Grid GenerationQueue'!AJ$5:AJ$410,'Grid GenerationQueue'!$AZ$5:$AZ$410,$B214,'Grid GenerationQueue'!$BA$5:$BA$410,$C214)</f>
        <v>0</v>
      </c>
      <c r="H214">
        <f>SUMIFS('Grid GenerationQueue'!AK$5:AK$410,'Grid GenerationQueue'!$AZ$5:$AZ$410,$B214,'Grid GenerationQueue'!$BA$5:$BA$410,$C214)</f>
        <v>0</v>
      </c>
      <c r="I214">
        <f>SUMIFS('Grid GenerationQueue'!AL$5:AL$410,'Grid GenerationQueue'!$AZ$5:$AZ$410,$B214,'Grid GenerationQueue'!$BA$5:$BA$410,$C214)</f>
        <v>0</v>
      </c>
      <c r="J214">
        <f>SUMIFS('Grid GenerationQueue'!AM$5:AM$410,'Grid GenerationQueue'!$AZ$5:$AZ$410,$B214,'Grid GenerationQueue'!$BA$5:$BA$410,$C214)</f>
        <v>0</v>
      </c>
      <c r="K214">
        <f>SUMIFS('Grid GenerationQueue'!AN$5:AN$410,'Grid GenerationQueue'!$AZ$5:$AZ$410,$B214,'Grid GenerationQueue'!$BA$5:$BA$410,$C214)</f>
        <v>0</v>
      </c>
      <c r="L214">
        <f>SUMIFS('Grid GenerationQueue'!AO$5:AO$410,'Grid GenerationQueue'!$AZ$5:$AZ$410,$B214,'Grid GenerationQueue'!$BA$5:$BA$410,$C214)</f>
        <v>0</v>
      </c>
      <c r="M214">
        <f>SUMIFS('Grid GenerationQueue'!AP$5:AP$410,'Grid GenerationQueue'!$AZ$5:$AZ$410,$B214,'Grid GenerationQueue'!$BA$5:$BA$410,$C214)</f>
        <v>0</v>
      </c>
      <c r="N214">
        <f>SUMIFS('Grid GenerationQueue'!AQ$5:AQ$410,'Grid GenerationQueue'!$AZ$5:$AZ$410,$B214,'Grid GenerationQueue'!$BA$5:$BA$410,$C214)</f>
        <v>0</v>
      </c>
      <c r="O214">
        <f>SUMIFS('Grid GenerationQueue'!AR$5:AR$410,'Grid GenerationQueue'!$AZ$5:$AZ$410,$B214,'Grid GenerationQueue'!$BA$5:$BA$410,$C214)</f>
        <v>0</v>
      </c>
      <c r="Q214">
        <f>SUMIFS('Grid GenerationQueue'!AG$5:AG$410,'Grid GenerationQueue'!$AZ$5:$AZ$410,$B214,'Grid GenerationQueue'!$BA$5:$BA$410,$C214,'Grid GenerationQueue'!$BJ$5:$BJ$410,"Executed")</f>
        <v>0</v>
      </c>
      <c r="R214">
        <f>SUMIFS('Grid GenerationQueue'!AH$5:AH$410,'Grid GenerationQueue'!$AZ$5:$AZ$410,$B214,'Grid GenerationQueue'!$BA$5:$BA$410,$C214,'Grid GenerationQueue'!$BJ$5:$BJ$410,"Executed")</f>
        <v>0</v>
      </c>
      <c r="S214">
        <f>SUMIFS('Grid GenerationQueue'!AI$5:AI$410,'Grid GenerationQueue'!$AZ$5:$AZ$410,$B214,'Grid GenerationQueue'!$BA$5:$BA$410,$C214,'Grid GenerationQueue'!$BJ$5:$BJ$410,"Executed")</f>
        <v>0</v>
      </c>
      <c r="T214">
        <f>SUMIFS('Grid GenerationQueue'!AJ$5:AJ$410,'Grid GenerationQueue'!$AZ$5:$AZ$410,$B214,'Grid GenerationQueue'!$BA$5:$BA$410,$C214,'Grid GenerationQueue'!$BJ$5:$BJ$410,"Executed")</f>
        <v>0</v>
      </c>
      <c r="U214">
        <f>SUMIFS('Grid GenerationQueue'!AK$5:AK$410,'Grid GenerationQueue'!$AZ$5:$AZ$410,$B214,'Grid GenerationQueue'!$BA$5:$BA$410,$C214,'Grid GenerationQueue'!$BJ$5:$BJ$410,"Executed")</f>
        <v>0</v>
      </c>
      <c r="V214">
        <f>SUMIFS('Grid GenerationQueue'!AL$5:AL$410,'Grid GenerationQueue'!$AZ$5:$AZ$410,$B214,'Grid GenerationQueue'!$BA$5:$BA$410,$C214,'Grid GenerationQueue'!$BJ$5:$BJ$410,"Executed")</f>
        <v>0</v>
      </c>
      <c r="W214">
        <f>SUMIFS('Grid GenerationQueue'!AM$5:AM$410,'Grid GenerationQueue'!$AZ$5:$AZ$410,$B214,'Grid GenerationQueue'!$BA$5:$BA$410,$C214,'Grid GenerationQueue'!$BJ$5:$BJ$410,"Executed")</f>
        <v>0</v>
      </c>
      <c r="X214">
        <f>SUMIFS('Grid GenerationQueue'!AN$5:AN$410,'Grid GenerationQueue'!$AZ$5:$AZ$410,$B214,'Grid GenerationQueue'!$BA$5:$BA$410,$C214,'Grid GenerationQueue'!$BJ$5:$BJ$410,"Executed")</f>
        <v>0</v>
      </c>
      <c r="Y214">
        <f>SUMIFS('Grid GenerationQueue'!AO$5:AO$410,'Grid GenerationQueue'!$AZ$5:$AZ$410,$B214,'Grid GenerationQueue'!$BA$5:$BA$410,$C214,'Grid GenerationQueue'!$BJ$5:$BJ$410,"Executed")</f>
        <v>0</v>
      </c>
      <c r="Z214">
        <f>SUMIFS('Grid GenerationQueue'!AP$5:AP$410,'Grid GenerationQueue'!$AZ$5:$AZ$410,$B214,'Grid GenerationQueue'!$BA$5:$BA$410,$C214,'Grid GenerationQueue'!$BJ$5:$BJ$410,"Executed")</f>
        <v>0</v>
      </c>
      <c r="AA214">
        <f>SUMIFS('Grid GenerationQueue'!AQ$5:AQ$410,'Grid GenerationQueue'!$AZ$5:$AZ$410,$B214,'Grid GenerationQueue'!$BA$5:$BA$410,$C214,'Grid GenerationQueue'!$BJ$5:$BJ$410,"Executed")</f>
        <v>0</v>
      </c>
      <c r="AB214">
        <f>SUMIFS('Grid GenerationQueue'!AR$5:AR$410,'Grid GenerationQueue'!$AZ$5:$AZ$410,$B214,'Grid GenerationQueue'!$BA$5:$BA$410,$C214,'Grid GenerationQueue'!$BJ$5:$BJ$410,"Executed")</f>
        <v>0</v>
      </c>
      <c r="AD214">
        <f>SUMIFS('Grid GenerationQueue'!AG$5:AG$410,'Grid GenerationQueue'!$AZ$5:$AZ$410,$B214,'Grid GenerationQueue'!$BA$5:$BA$410,$C214,'Grid GenerationQueue'!$BH$5:$BH$410,"&lt;&gt;"&amp;"")+SUMIFS('Grid GenerationQueue'!AG$5:AG$410,'Grid GenerationQueue'!$AZ$5:$AZ$410,$B214,'Grid GenerationQueue'!$BA$5:$BA$410,$C214,'Grid GenerationQueue'!$BH$5:$BH$410,"",'Grid GenerationQueue'!$AC$5:$AC$410,1)</f>
        <v>213.55</v>
      </c>
      <c r="AE214">
        <f>SUMIFS('Grid GenerationQueue'!AH$5:AH$410,'Grid GenerationQueue'!$AZ$5:$AZ$410,$B214,'Grid GenerationQueue'!$BA$5:$BA$410,$C214,'Grid GenerationQueue'!$BH$5:$BH$410,"&lt;&gt;"&amp;"")+SUMIFS('Grid GenerationQueue'!AH$5:AH$410,'Grid GenerationQueue'!$AZ$5:$AZ$410,$B214,'Grid GenerationQueue'!$BA$5:$BA$410,$C214,'Grid GenerationQueue'!$BH$5:$BH$410,"",'Grid GenerationQueue'!$AC$5:$AC$410,1)</f>
        <v>0</v>
      </c>
      <c r="AF214">
        <f>SUMIFS('Grid GenerationQueue'!AI$5:AI$410,'Grid GenerationQueue'!$AZ$5:$AZ$410,$B214,'Grid GenerationQueue'!$BA$5:$BA$410,$C214,'Grid GenerationQueue'!$BH$5:$BH$410,"&lt;&gt;"&amp;"")+SUMIFS('Grid GenerationQueue'!AI$5:AI$410,'Grid GenerationQueue'!$AZ$5:$AZ$410,$B214,'Grid GenerationQueue'!$BA$5:$BA$410,$C214,'Grid GenerationQueue'!$BH$5:$BH$410,"",'Grid GenerationQueue'!$AC$5:$AC$410,1)</f>
        <v>0</v>
      </c>
      <c r="AG214">
        <f>SUMIFS('Grid GenerationQueue'!AJ$5:AJ$410,'Grid GenerationQueue'!$AZ$5:$AZ$410,$B214,'Grid GenerationQueue'!$BA$5:$BA$410,$C214,'Grid GenerationQueue'!$BH$5:$BH$410,"&lt;&gt;"&amp;"")+SUMIFS('Grid GenerationQueue'!AJ$5:AJ$410,'Grid GenerationQueue'!$AZ$5:$AZ$410,$B214,'Grid GenerationQueue'!$BA$5:$BA$410,$C214,'Grid GenerationQueue'!$BH$5:$BH$410,"",'Grid GenerationQueue'!$AC$5:$AC$410,1)</f>
        <v>0</v>
      </c>
      <c r="AH214">
        <f>SUMIFS('Grid GenerationQueue'!AK$5:AK$410,'Grid GenerationQueue'!$AZ$5:$AZ$410,$B214,'Grid GenerationQueue'!$BA$5:$BA$410,$C214,'Grid GenerationQueue'!$BH$5:$BH$410,"&lt;&gt;"&amp;"")+SUMIFS('Grid GenerationQueue'!AK$5:AK$410,'Grid GenerationQueue'!$AZ$5:$AZ$410,$B214,'Grid GenerationQueue'!$BA$5:$BA$410,$C214,'Grid GenerationQueue'!$BH$5:$BH$410,"",'Grid GenerationQueue'!$AC$5:$AC$410,1)</f>
        <v>0</v>
      </c>
      <c r="AI214">
        <f>SUMIFS('Grid GenerationQueue'!AL$5:AL$410,'Grid GenerationQueue'!$AZ$5:$AZ$410,$B214,'Grid GenerationQueue'!$BA$5:$BA$410,$C214,'Grid GenerationQueue'!$BH$5:$BH$410,"&lt;&gt;"&amp;"")+SUMIFS('Grid GenerationQueue'!AL$5:AL$410,'Grid GenerationQueue'!$AZ$5:$AZ$410,$B214,'Grid GenerationQueue'!$BA$5:$BA$410,$C214,'Grid GenerationQueue'!$BH$5:$BH$410,"",'Grid GenerationQueue'!$AC$5:$AC$410,1)</f>
        <v>0</v>
      </c>
      <c r="AJ214">
        <f>SUMIFS('Grid GenerationQueue'!AM$5:AM$410,'Grid GenerationQueue'!$AZ$5:$AZ$410,$B214,'Grid GenerationQueue'!$BA$5:$BA$410,$C214,'Grid GenerationQueue'!$BH$5:$BH$410,"&lt;&gt;"&amp;"")+SUMIFS('Grid GenerationQueue'!AM$5:AM$410,'Grid GenerationQueue'!$AZ$5:$AZ$410,$B214,'Grid GenerationQueue'!$BA$5:$BA$410,$C214,'Grid GenerationQueue'!$BH$5:$BH$410,"",'Grid GenerationQueue'!$AC$5:$AC$410,1)</f>
        <v>0</v>
      </c>
      <c r="AK214">
        <f>SUMIFS('Grid GenerationQueue'!AN$5:AN$410,'Grid GenerationQueue'!$AZ$5:$AZ$410,$B214,'Grid GenerationQueue'!$BA$5:$BA$410,$C214,'Grid GenerationQueue'!$BH$5:$BH$410,"&lt;&gt;"&amp;"")+SUMIFS('Grid GenerationQueue'!AN$5:AN$410,'Grid GenerationQueue'!$AZ$5:$AZ$410,$B214,'Grid GenerationQueue'!$BA$5:$BA$410,$C214,'Grid GenerationQueue'!$BH$5:$BH$410,"",'Grid GenerationQueue'!$AC$5:$AC$410,1)</f>
        <v>0</v>
      </c>
      <c r="AL214">
        <f>SUMIFS('Grid GenerationQueue'!AO$5:AO$410,'Grid GenerationQueue'!$AZ$5:$AZ$410,$B214,'Grid GenerationQueue'!$BA$5:$BA$410,$C214,'Grid GenerationQueue'!$BH$5:$BH$410,"&lt;&gt;"&amp;"")+SUMIFS('Grid GenerationQueue'!AO$5:AO$410,'Grid GenerationQueue'!$AZ$5:$AZ$410,$B214,'Grid GenerationQueue'!$BA$5:$BA$410,$C214,'Grid GenerationQueue'!$BH$5:$BH$410,"",'Grid GenerationQueue'!$AC$5:$AC$410,1)</f>
        <v>0</v>
      </c>
      <c r="AM214">
        <f>SUMIFS('Grid GenerationQueue'!AP$5:AP$410,'Grid GenerationQueue'!$AZ$5:$AZ$410,$B214,'Grid GenerationQueue'!$BA$5:$BA$410,$C214,'Grid GenerationQueue'!$BH$5:$BH$410,"&lt;&gt;"&amp;"")+SUMIFS('Grid GenerationQueue'!AP$5:AP$410,'Grid GenerationQueue'!$AZ$5:$AZ$410,$B214,'Grid GenerationQueue'!$BA$5:$BA$410,$C214,'Grid GenerationQueue'!$BH$5:$BH$410,"",'Grid GenerationQueue'!$AC$5:$AC$410,1)</f>
        <v>0</v>
      </c>
      <c r="AN214">
        <f>SUMIFS('Grid GenerationQueue'!AQ$5:AQ$410,'Grid GenerationQueue'!$AZ$5:$AZ$410,$B214,'Grid GenerationQueue'!$BA$5:$BA$410,$C214,'Grid GenerationQueue'!$BH$5:$BH$410,"&lt;&gt;"&amp;"")+SUMIFS('Grid GenerationQueue'!AQ$5:AQ$410,'Grid GenerationQueue'!$AZ$5:$AZ$410,$B214,'Grid GenerationQueue'!$BA$5:$BA$410,$C214,'Grid GenerationQueue'!$BH$5:$BH$410,"",'Grid GenerationQueue'!$AC$5:$AC$410,1)</f>
        <v>0</v>
      </c>
      <c r="AO214">
        <f>SUMIFS('Grid GenerationQueue'!AR$5:AR$410,'Grid GenerationQueue'!$AZ$5:$AZ$410,$B214,'Grid GenerationQueue'!$BA$5:$BA$410,$C214,'Grid GenerationQueue'!$BH$5:$BH$410,"&lt;&gt;"&amp;"")+SUMIFS('Grid GenerationQueue'!AR$5:AR$410,'Grid GenerationQueue'!$AZ$5:$AZ$410,$B214,'Grid GenerationQueue'!$BA$5:$BA$410,$C214,'Grid GenerationQueue'!$BH$5:$BH$410,"",'Grid GenerationQueue'!$AC$5:$AC$410,1)</f>
        <v>0</v>
      </c>
      <c r="AQ214">
        <f>SUMIFS('Grid GenerationQueue'!AG$5:AG$410,'Grid GenerationQueue'!$AZ$5:$AZ$410,$B214,'Grid GenerationQueue'!$BA$5:$BA$410,$C214,'Grid GenerationQueue'!$BK$5:$BK$410,"&gt;0")</f>
        <v>0</v>
      </c>
      <c r="AR214">
        <f>SUMIFS('Grid GenerationQueue'!AH$5:AH$410,'Grid GenerationQueue'!$AZ$5:$AZ$410,$B214,'Grid GenerationQueue'!$BA$5:$BA$410,$C214,'Grid GenerationQueue'!$BK$5:$BK$410,"&gt;0")</f>
        <v>0</v>
      </c>
      <c r="AS214">
        <f>SUMIFS('Grid GenerationQueue'!AI$5:AI$410,'Grid GenerationQueue'!$AZ$5:$AZ$410,$B214,'Grid GenerationQueue'!$BA$5:$BA$410,$C214,'Grid GenerationQueue'!$BK$5:$BK$410,"&gt;0")</f>
        <v>0</v>
      </c>
      <c r="AT214">
        <f>SUMIFS('Grid GenerationQueue'!AJ$5:AJ$410,'Grid GenerationQueue'!$AZ$5:$AZ$410,$B214,'Grid GenerationQueue'!$BA$5:$BA$410,$C214,'Grid GenerationQueue'!$BK$5:$BK$410,"&gt;0")</f>
        <v>0</v>
      </c>
      <c r="AU214">
        <f>SUMIFS('Grid GenerationQueue'!AK$5:AK$410,'Grid GenerationQueue'!$AZ$5:$AZ$410,$B214,'Grid GenerationQueue'!$BA$5:$BA$410,$C214,'Grid GenerationQueue'!$BK$5:$BK$410,"&gt;0")</f>
        <v>0</v>
      </c>
      <c r="AV214">
        <f>SUMIFS('Grid GenerationQueue'!AL$5:AL$410,'Grid GenerationQueue'!$AZ$5:$AZ$410,$B214,'Grid GenerationQueue'!$BA$5:$BA$410,$C214,'Grid GenerationQueue'!$BK$5:$BK$410,"&gt;0")</f>
        <v>0</v>
      </c>
      <c r="AW214">
        <f>SUMIFS('Grid GenerationQueue'!AM$5:AM$410,'Grid GenerationQueue'!$AZ$5:$AZ$410,$B214,'Grid GenerationQueue'!$BA$5:$BA$410,$C214,'Grid GenerationQueue'!$BK$5:$BK$410,"&gt;0")</f>
        <v>0</v>
      </c>
      <c r="AX214">
        <f>SUMIFS('Grid GenerationQueue'!AN$5:AN$410,'Grid GenerationQueue'!$AZ$5:$AZ$410,$B214,'Grid GenerationQueue'!$BA$5:$BA$410,$C214,'Grid GenerationQueue'!$BK$5:$BK$410,"&gt;0")</f>
        <v>0</v>
      </c>
      <c r="AY214">
        <f>SUMIFS('Grid GenerationQueue'!AO$5:AO$410,'Grid GenerationQueue'!$AZ$5:$AZ$410,$B214,'Grid GenerationQueue'!$BA$5:$BA$410,$C214,'Grid GenerationQueue'!$BK$5:$BK$410,"&gt;0")</f>
        <v>0</v>
      </c>
      <c r="AZ214">
        <f>SUMIFS('Grid GenerationQueue'!AP$5:AP$410,'Grid GenerationQueue'!$AZ$5:$AZ$410,$B214,'Grid GenerationQueue'!$BA$5:$BA$410,$C214,'Grid GenerationQueue'!$BK$5:$BK$410,"&gt;0")</f>
        <v>0</v>
      </c>
      <c r="BA214">
        <f>SUMIFS('Grid GenerationQueue'!AQ$5:AQ$410,'Grid GenerationQueue'!$AZ$5:$AZ$410,$B214,'Grid GenerationQueue'!$BA$5:$BA$410,$C214,'Grid GenerationQueue'!$BK$5:$BK$410,"&gt;0")</f>
        <v>0</v>
      </c>
      <c r="BB214">
        <f>SUMIFS('Grid GenerationQueue'!AR$5:AR$410,'Grid GenerationQueue'!$AZ$5:$AZ$410,$B214,'Grid GenerationQueue'!$BA$5:$BA$410,$C214,'Grid GenerationQueue'!$BK$5:$BK$410,"&gt;0")</f>
        <v>0</v>
      </c>
      <c r="BD214">
        <f>SUMIFS('Grid GenerationQueue'!AG$5:AG$410,'Grid GenerationQueue'!$AZ$5:$AZ$410,$B214,'Grid GenerationQueue'!$BA$5:$BA$410,$C214,'Grid GenerationQueue'!$BD$5:$BD$410,"&lt;="&amp;$BE$3)</f>
        <v>213.55</v>
      </c>
      <c r="BE214">
        <f>SUMIFS('Grid GenerationQueue'!AH$5:AH$410,'Grid GenerationQueue'!$AZ$5:$AZ$410,$B214,'Grid GenerationQueue'!$BA$5:$BA$410,$C214,'Grid GenerationQueue'!$BD$5:$BD$410,"&lt;="&amp;$BE$3)</f>
        <v>0</v>
      </c>
      <c r="BF214">
        <f>SUMIFS('Grid GenerationQueue'!AI$5:AI$410,'Grid GenerationQueue'!$AZ$5:$AZ$410,$B214,'Grid GenerationQueue'!$BA$5:$BA$410,$C214,'Grid GenerationQueue'!$BD$5:$BD$410,"&lt;="&amp;$BE$3)</f>
        <v>0</v>
      </c>
      <c r="BG214">
        <f>SUMIFS('Grid GenerationQueue'!AJ$5:AJ$410,'Grid GenerationQueue'!$AZ$5:$AZ$410,$B214,'Grid GenerationQueue'!$BA$5:$BA$410,$C214,'Grid GenerationQueue'!$BD$5:$BD$410,"&lt;="&amp;$BE$3)</f>
        <v>0</v>
      </c>
      <c r="BH214">
        <f>SUMIFS('Grid GenerationQueue'!AK$5:AK$410,'Grid GenerationQueue'!$AZ$5:$AZ$410,$B214,'Grid GenerationQueue'!$BA$5:$BA$410,$C214,'Grid GenerationQueue'!$BD$5:$BD$410,"&lt;="&amp;$BE$3)</f>
        <v>0</v>
      </c>
      <c r="BI214">
        <f>SUMIFS('Grid GenerationQueue'!AL$5:AL$410,'Grid GenerationQueue'!$AZ$5:$AZ$410,$B214,'Grid GenerationQueue'!$BA$5:$BA$410,$C214,'Grid GenerationQueue'!$BD$5:$BD$410,"&lt;="&amp;$BE$3)</f>
        <v>0</v>
      </c>
      <c r="BJ214">
        <f>SUMIFS('Grid GenerationQueue'!AM$5:AM$410,'Grid GenerationQueue'!$AZ$5:$AZ$410,$B214,'Grid GenerationQueue'!$BA$5:$BA$410,$C214,'Grid GenerationQueue'!$BD$5:$BD$410,"&lt;="&amp;$BE$3)</f>
        <v>0</v>
      </c>
      <c r="BK214">
        <f>SUMIFS('Grid GenerationQueue'!AN$5:AN$410,'Grid GenerationQueue'!$AZ$5:$AZ$410,$B214,'Grid GenerationQueue'!$BA$5:$BA$410,$C214,'Grid GenerationQueue'!$BD$5:$BD$410,"&lt;="&amp;$BE$3)</f>
        <v>0</v>
      </c>
      <c r="BL214">
        <f>SUMIFS('Grid GenerationQueue'!AO$5:AO$410,'Grid GenerationQueue'!$AZ$5:$AZ$410,$B214,'Grid GenerationQueue'!$BA$5:$BA$410,$C214,'Grid GenerationQueue'!$BD$5:$BD$410,"&lt;="&amp;$BE$3)</f>
        <v>0</v>
      </c>
      <c r="BM214">
        <f>SUMIFS('Grid GenerationQueue'!AP$5:AP$410,'Grid GenerationQueue'!$AZ$5:$AZ$410,$B214,'Grid GenerationQueue'!$BA$5:$BA$410,$C214,'Grid GenerationQueue'!$BD$5:$BD$410,"&lt;="&amp;$BE$3)</f>
        <v>0</v>
      </c>
      <c r="BN214">
        <f>SUMIFS('Grid GenerationQueue'!AQ$5:AQ$410,'Grid GenerationQueue'!$AZ$5:$AZ$410,$B214,'Grid GenerationQueue'!$BA$5:$BA$410,$C214,'Grid GenerationQueue'!$BD$5:$BD$410,"&lt;="&amp;$BE$3)</f>
        <v>0</v>
      </c>
      <c r="BO214">
        <f>SUMIFS('Grid GenerationQueue'!AR$5:AR$410,'Grid GenerationQueue'!$AZ$5:$AZ$410,$B214,'Grid GenerationQueue'!$BA$5:$BA$410,$C214,'Grid GenerationQueue'!$BD$5:$BD$410,"&lt;="&amp;$BE$3)</f>
        <v>0</v>
      </c>
      <c r="BQ214">
        <f>SUMIFS('Grid GenerationQueue'!AG$5:AG$410,'Grid GenerationQueue'!$AZ$5:$AZ$410,$B214,'Grid GenerationQueue'!$BA$5:$BA$410,$C214,'Grid GenerationQueue'!$BJ$5:$BJ$410,"Executed",'Grid GenerationQueue'!$BD$5:$BD$410,"&lt;="&amp;$BE$3)</f>
        <v>0</v>
      </c>
      <c r="BR214">
        <f>SUMIFS('Grid GenerationQueue'!AH$5:AH$410,'Grid GenerationQueue'!$AZ$5:$AZ$410,$B214,'Grid GenerationQueue'!$BA$5:$BA$410,$C214,'Grid GenerationQueue'!$BJ$5:$BJ$410,"Executed",'Grid GenerationQueue'!$BD$5:$BD$410,"&lt;="&amp;$BE$3)</f>
        <v>0</v>
      </c>
      <c r="BS214">
        <f>SUMIFS('Grid GenerationQueue'!AI$5:AI$410,'Grid GenerationQueue'!$AZ$5:$AZ$410,$B214,'Grid GenerationQueue'!$BA$5:$BA$410,$C214,'Grid GenerationQueue'!$BJ$5:$BJ$410,"Executed",'Grid GenerationQueue'!$BD$5:$BD$410,"&lt;="&amp;$BE$3)</f>
        <v>0</v>
      </c>
      <c r="BT214">
        <f>SUMIFS('Grid GenerationQueue'!AJ$5:AJ$410,'Grid GenerationQueue'!$AZ$5:$AZ$410,$B214,'Grid GenerationQueue'!$BA$5:$BA$410,$C214,'Grid GenerationQueue'!$BJ$5:$BJ$410,"Executed",'Grid GenerationQueue'!$BD$5:$BD$410,"&lt;="&amp;$BE$3)</f>
        <v>0</v>
      </c>
      <c r="BU214">
        <f>SUMIFS('Grid GenerationQueue'!AK$5:AK$410,'Grid GenerationQueue'!$AZ$5:$AZ$410,$B214,'Grid GenerationQueue'!$BA$5:$BA$410,$C214,'Grid GenerationQueue'!$BJ$5:$BJ$410,"Executed",'Grid GenerationQueue'!$BD$5:$BD$410,"&lt;="&amp;$BE$3)</f>
        <v>0</v>
      </c>
      <c r="BV214">
        <f>SUMIFS('Grid GenerationQueue'!AL$5:AL$410,'Grid GenerationQueue'!$AZ$5:$AZ$410,$B214,'Grid GenerationQueue'!$BA$5:$BA$410,$C214,'Grid GenerationQueue'!$BJ$5:$BJ$410,"Executed",'Grid GenerationQueue'!$BD$5:$BD$410,"&lt;="&amp;$BE$3)</f>
        <v>0</v>
      </c>
      <c r="BW214">
        <f>SUMIFS('Grid GenerationQueue'!AM$5:AM$410,'Grid GenerationQueue'!$AZ$5:$AZ$410,$B214,'Grid GenerationQueue'!$BA$5:$BA$410,$C214,'Grid GenerationQueue'!$BJ$5:$BJ$410,"Executed",'Grid GenerationQueue'!$BD$5:$BD$410,"&lt;="&amp;$BE$3)</f>
        <v>0</v>
      </c>
      <c r="BX214">
        <f>SUMIFS('Grid GenerationQueue'!AN$5:AN$410,'Grid GenerationQueue'!$AZ$5:$AZ$410,$B214,'Grid GenerationQueue'!$BA$5:$BA$410,$C214,'Grid GenerationQueue'!$BJ$5:$BJ$410,"Executed",'Grid GenerationQueue'!$BD$5:$BD$410,"&lt;="&amp;$BE$3)</f>
        <v>0</v>
      </c>
      <c r="BY214">
        <f>SUMIFS('Grid GenerationQueue'!AO$5:AO$410,'Grid GenerationQueue'!$AZ$5:$AZ$410,$B214,'Grid GenerationQueue'!$BA$5:$BA$410,$C214,'Grid GenerationQueue'!$BJ$5:$BJ$410,"Executed",'Grid GenerationQueue'!$BD$5:$BD$410,"&lt;="&amp;$BE$3)</f>
        <v>0</v>
      </c>
      <c r="BZ214">
        <f>SUMIFS('Grid GenerationQueue'!AP$5:AP$410,'Grid GenerationQueue'!$AZ$5:$AZ$410,$B214,'Grid GenerationQueue'!$BA$5:$BA$410,$C214,'Grid GenerationQueue'!$BJ$5:$BJ$410,"Executed",'Grid GenerationQueue'!$BD$5:$BD$410,"&lt;="&amp;$BE$3)</f>
        <v>0</v>
      </c>
      <c r="CA214">
        <f>SUMIFS('Grid GenerationQueue'!AQ$5:AQ$410,'Grid GenerationQueue'!$AZ$5:$AZ$410,$B214,'Grid GenerationQueue'!$BA$5:$BA$410,$C214,'Grid GenerationQueue'!$BJ$5:$BJ$410,"Executed",'Grid GenerationQueue'!$BD$5:$BD$410,"&lt;="&amp;$BE$3)</f>
        <v>0</v>
      </c>
      <c r="CB214">
        <f>SUMIFS('Grid GenerationQueue'!AR$5:AR$410,'Grid GenerationQueue'!$AZ$5:$AZ$410,$B214,'Grid GenerationQueue'!$BA$5:$BA$410,$C214,'Grid GenerationQueue'!$BJ$5:$BJ$410,"Executed",'Grid GenerationQueue'!$BD$5:$BD$410,"&lt;="&amp;$BE$3)</f>
        <v>0</v>
      </c>
      <c r="CD214">
        <f>SUMIFS('Grid GenerationQueue'!AG$5:AG$410,'Grid GenerationQueue'!$AZ$5:$AZ$410,$B214,'Grid GenerationQueue'!$BA$5:$BA$410,$C214,'Grid GenerationQueue'!$BH$5:$BH$410,"&lt;&gt;"&amp;"",'Grid GenerationQueue'!$BD$5:$BD$410,"&lt;="&amp;$BE$3)</f>
        <v>213.55</v>
      </c>
      <c r="CE214">
        <f>SUMIFS('Grid GenerationQueue'!AH$5:AH$410,'Grid GenerationQueue'!$AZ$5:$AZ$410,$B214,'Grid GenerationQueue'!$BA$5:$BA$410,$C214,'Grid GenerationQueue'!$BH$5:$BH$410,"&lt;&gt;"&amp;"",'Grid GenerationQueue'!$BD$5:$BD$410,"&lt;="&amp;$BE$3)</f>
        <v>0</v>
      </c>
      <c r="CF214">
        <f>SUMIFS('Grid GenerationQueue'!AI$5:AI$410,'Grid GenerationQueue'!$AZ$5:$AZ$410,$B214,'Grid GenerationQueue'!$BA$5:$BA$410,$C214,'Grid GenerationQueue'!$BH$5:$BH$410,"&lt;&gt;"&amp;"",'Grid GenerationQueue'!$BD$5:$BD$410,"&lt;="&amp;$BE$3)</f>
        <v>0</v>
      </c>
      <c r="CG214">
        <f>SUMIFS('Grid GenerationQueue'!AJ$5:AJ$410,'Grid GenerationQueue'!$AZ$5:$AZ$410,$B214,'Grid GenerationQueue'!$BA$5:$BA$410,$C214,'Grid GenerationQueue'!$BH$5:$BH$410,"&lt;&gt;"&amp;"",'Grid GenerationQueue'!$BD$5:$BD$410,"&lt;="&amp;$BE$3)</f>
        <v>0</v>
      </c>
      <c r="CH214">
        <f>SUMIFS('Grid GenerationQueue'!AK$5:AK$410,'Grid GenerationQueue'!$AZ$5:$AZ$410,$B214,'Grid GenerationQueue'!$BA$5:$BA$410,$C214,'Grid GenerationQueue'!$BH$5:$BH$410,"&lt;&gt;"&amp;"",'Grid GenerationQueue'!$BD$5:$BD$410,"&lt;="&amp;$BE$3)</f>
        <v>0</v>
      </c>
      <c r="CI214">
        <f>SUMIFS('Grid GenerationQueue'!AL$5:AL$410,'Grid GenerationQueue'!$AZ$5:$AZ$410,$B214,'Grid GenerationQueue'!$BA$5:$BA$410,$C214,'Grid GenerationQueue'!$BH$5:$BH$410,"&lt;&gt;"&amp;"",'Grid GenerationQueue'!$BD$5:$BD$410,"&lt;="&amp;$BE$3)</f>
        <v>0</v>
      </c>
      <c r="CJ214">
        <f>SUMIFS('Grid GenerationQueue'!AM$5:AM$410,'Grid GenerationQueue'!$AZ$5:$AZ$410,$B214,'Grid GenerationQueue'!$BA$5:$BA$410,$C214,'Grid GenerationQueue'!$BH$5:$BH$410,"&lt;&gt;"&amp;"",'Grid GenerationQueue'!$BD$5:$BD$410,"&lt;="&amp;$BE$3)</f>
        <v>0</v>
      </c>
      <c r="CK214">
        <f>SUMIFS('Grid GenerationQueue'!AN$5:AN$410,'Grid GenerationQueue'!$AZ$5:$AZ$410,$B214,'Grid GenerationQueue'!$BA$5:$BA$410,$C214,'Grid GenerationQueue'!$BH$5:$BH$410,"&lt;&gt;"&amp;"",'Grid GenerationQueue'!$BD$5:$BD$410,"&lt;="&amp;$BE$3)</f>
        <v>0</v>
      </c>
      <c r="CL214">
        <f>SUMIFS('Grid GenerationQueue'!AO$5:AO$410,'Grid GenerationQueue'!$AZ$5:$AZ$410,$B214,'Grid GenerationQueue'!$BA$5:$BA$410,$C214,'Grid GenerationQueue'!$BH$5:$BH$410,"&lt;&gt;"&amp;"",'Grid GenerationQueue'!$BD$5:$BD$410,"&lt;="&amp;$BE$3)</f>
        <v>0</v>
      </c>
      <c r="CM214">
        <f>SUMIFS('Grid GenerationQueue'!AP$5:AP$410,'Grid GenerationQueue'!$AZ$5:$AZ$410,$B214,'Grid GenerationQueue'!$BA$5:$BA$410,$C214,'Grid GenerationQueue'!$BH$5:$BH$410,"&lt;&gt;"&amp;"",'Grid GenerationQueue'!$BD$5:$BD$410,"&lt;="&amp;$BE$3)</f>
        <v>0</v>
      </c>
      <c r="CN214">
        <f>SUMIFS('Grid GenerationQueue'!AQ$5:AQ$410,'Grid GenerationQueue'!$AZ$5:$AZ$410,$B214,'Grid GenerationQueue'!$BA$5:$BA$410,$C214,'Grid GenerationQueue'!$BH$5:$BH$410,"&lt;&gt;"&amp;"",'Grid GenerationQueue'!$BD$5:$BD$410,"&lt;="&amp;$BE$3)</f>
        <v>0</v>
      </c>
      <c r="CO214">
        <f>SUMIFS('Grid GenerationQueue'!AR$5:AR$410,'Grid GenerationQueue'!$AZ$5:$AZ$410,$B214,'Grid GenerationQueue'!$BA$5:$BA$410,$C214,'Grid GenerationQueue'!$BH$5:$BH$410,"&lt;&gt;"&amp;"",'Grid GenerationQueue'!$BD$5:$BD$410,"&lt;="&amp;$BE$3)</f>
        <v>0</v>
      </c>
      <c r="CQ214">
        <f>SUMIFS('Grid GenerationQueue'!AG$5:AG$410,'Grid GenerationQueue'!$AZ$5:$AZ$410,$B214,'Grid GenerationQueue'!$BA$5:$BA$410,$C214,'Grid GenerationQueue'!$BK$5:$BK$410,"&gt;0",'Grid GenerationQueue'!$BD$5:$BD$410,"&lt;="&amp;$BE$3)</f>
        <v>0</v>
      </c>
      <c r="CR214">
        <f>SUMIFS('Grid GenerationQueue'!AH$5:AH$410,'Grid GenerationQueue'!$AZ$5:$AZ$410,$B214,'Grid GenerationQueue'!$BA$5:$BA$410,$C214,'Grid GenerationQueue'!$BK$5:$BK$410,"&gt;0",'Grid GenerationQueue'!$BD$5:$BD$410,"&lt;="&amp;$BE$3)</f>
        <v>0</v>
      </c>
      <c r="CS214">
        <f>SUMIFS('Grid GenerationQueue'!AI$5:AI$410,'Grid GenerationQueue'!$AZ$5:$AZ$410,$B214,'Grid GenerationQueue'!$BA$5:$BA$410,$C214,'Grid GenerationQueue'!$BK$5:$BK$410,"&gt;0",'Grid GenerationQueue'!$BD$5:$BD$410,"&lt;="&amp;$BE$3)</f>
        <v>0</v>
      </c>
      <c r="CT214">
        <f>SUMIFS('Grid GenerationQueue'!AJ$5:AJ$410,'Grid GenerationQueue'!$AZ$5:$AZ$410,$B214,'Grid GenerationQueue'!$BA$5:$BA$410,$C214,'Grid GenerationQueue'!$BK$5:$BK$410,"&gt;0",'Grid GenerationQueue'!$BD$5:$BD$410,"&lt;="&amp;$BE$3)</f>
        <v>0</v>
      </c>
      <c r="CU214">
        <f>SUMIFS('Grid GenerationQueue'!AK$5:AK$410,'Grid GenerationQueue'!$AZ$5:$AZ$410,$B214,'Grid GenerationQueue'!$BA$5:$BA$410,$C214,'Grid GenerationQueue'!$BK$5:$BK$410,"&gt;0",'Grid GenerationQueue'!$BD$5:$BD$410,"&lt;="&amp;$BE$3)</f>
        <v>0</v>
      </c>
      <c r="CV214">
        <f>SUMIFS('Grid GenerationQueue'!AL$5:AL$410,'Grid GenerationQueue'!$AZ$5:$AZ$410,$B214,'Grid GenerationQueue'!$BA$5:$BA$410,$C214,'Grid GenerationQueue'!$BK$5:$BK$410,"&gt;0",'Grid GenerationQueue'!$BD$5:$BD$410,"&lt;="&amp;$BE$3)</f>
        <v>0</v>
      </c>
      <c r="CW214">
        <f>SUMIFS('Grid GenerationQueue'!AM$5:AM$410,'Grid GenerationQueue'!$AZ$5:$AZ$410,$B214,'Grid GenerationQueue'!$BA$5:$BA$410,$C214,'Grid GenerationQueue'!$BK$5:$BK$410,"&gt;0",'Grid GenerationQueue'!$BD$5:$BD$410,"&lt;="&amp;$BE$3)</f>
        <v>0</v>
      </c>
      <c r="CX214">
        <f>SUMIFS('Grid GenerationQueue'!AN$5:AN$410,'Grid GenerationQueue'!$AZ$5:$AZ$410,$B214,'Grid GenerationQueue'!$BA$5:$BA$410,$C214,'Grid GenerationQueue'!$BK$5:$BK$410,"&gt;0",'Grid GenerationQueue'!$BD$5:$BD$410,"&lt;="&amp;$BE$3)</f>
        <v>0</v>
      </c>
      <c r="CY214">
        <f>SUMIFS('Grid GenerationQueue'!AO$5:AO$410,'Grid GenerationQueue'!$AZ$5:$AZ$410,$B214,'Grid GenerationQueue'!$BA$5:$BA$410,$C214,'Grid GenerationQueue'!$BK$5:$BK$410,"&gt;0",'Grid GenerationQueue'!$BD$5:$BD$410,"&lt;="&amp;$BE$3)</f>
        <v>0</v>
      </c>
      <c r="CZ214">
        <f>SUMIFS('Grid GenerationQueue'!AP$5:AP$410,'Grid GenerationQueue'!$AZ$5:$AZ$410,$B214,'Grid GenerationQueue'!$BA$5:$BA$410,$C214,'Grid GenerationQueue'!$BK$5:$BK$410,"&gt;0",'Grid GenerationQueue'!$BD$5:$BD$410,"&lt;="&amp;$BE$3)</f>
        <v>0</v>
      </c>
      <c r="DA214">
        <f>SUMIFS('Grid GenerationQueue'!AQ$5:AQ$410,'Grid GenerationQueue'!$AZ$5:$AZ$410,$B214,'Grid GenerationQueue'!$BA$5:$BA$410,$C214,'Grid GenerationQueue'!$BK$5:$BK$410,"&gt;0",'Grid GenerationQueue'!$BD$5:$BD$410,"&lt;="&amp;$BE$3)</f>
        <v>0</v>
      </c>
      <c r="DB214">
        <f>SUMIFS('Grid GenerationQueue'!AR$5:AR$410,'Grid GenerationQueue'!$AZ$5:$AZ$410,$B214,'Grid GenerationQueue'!$BA$5:$BA$410,$C214,'Grid GenerationQueue'!$BK$5:$BK$410,"&gt;0",'Grid GenerationQueue'!$BD$5:$BD$410,"&lt;="&amp;$BE$3)</f>
        <v>0</v>
      </c>
    </row>
    <row r="215" spans="1:106" x14ac:dyDescent="0.35">
      <c r="A215" t="s">
        <v>4752</v>
      </c>
      <c r="B215" t="s">
        <v>4490</v>
      </c>
      <c r="C215">
        <v>230</v>
      </c>
      <c r="D215">
        <f>SUMIFS('Grid GenerationQueue'!AG$5:AG$410,'Grid GenerationQueue'!$AZ$5:$AZ$410,$B215,'Grid GenerationQueue'!$BA$5:$BA$410,$C215)</f>
        <v>121.55</v>
      </c>
      <c r="E215">
        <f>SUMIFS('Grid GenerationQueue'!AH$5:AH$410,'Grid GenerationQueue'!$AZ$5:$AZ$410,$B215,'Grid GenerationQueue'!$BA$5:$BA$410,$C215)</f>
        <v>0</v>
      </c>
      <c r="F215">
        <f>SUMIFS('Grid GenerationQueue'!AI$5:AI$410,'Grid GenerationQueue'!$AZ$5:$AZ$410,$B215,'Grid GenerationQueue'!$BA$5:$BA$410,$C215)</f>
        <v>0</v>
      </c>
      <c r="G215">
        <f>SUMIFS('Grid GenerationQueue'!AJ$5:AJ$410,'Grid GenerationQueue'!$AZ$5:$AZ$410,$B215,'Grid GenerationQueue'!$BA$5:$BA$410,$C215)</f>
        <v>0</v>
      </c>
      <c r="H215">
        <f>SUMIFS('Grid GenerationQueue'!AK$5:AK$410,'Grid GenerationQueue'!$AZ$5:$AZ$410,$B215,'Grid GenerationQueue'!$BA$5:$BA$410,$C215)</f>
        <v>0</v>
      </c>
      <c r="I215">
        <f>SUMIFS('Grid GenerationQueue'!AL$5:AL$410,'Grid GenerationQueue'!$AZ$5:$AZ$410,$B215,'Grid GenerationQueue'!$BA$5:$BA$410,$C215)</f>
        <v>0</v>
      </c>
      <c r="J215">
        <f>SUMIFS('Grid GenerationQueue'!AM$5:AM$410,'Grid GenerationQueue'!$AZ$5:$AZ$410,$B215,'Grid GenerationQueue'!$BA$5:$BA$410,$C215)</f>
        <v>0</v>
      </c>
      <c r="K215">
        <f>SUMIFS('Grid GenerationQueue'!AN$5:AN$410,'Grid GenerationQueue'!$AZ$5:$AZ$410,$B215,'Grid GenerationQueue'!$BA$5:$BA$410,$C215)</f>
        <v>0</v>
      </c>
      <c r="L215">
        <f>SUMIFS('Grid GenerationQueue'!AO$5:AO$410,'Grid GenerationQueue'!$AZ$5:$AZ$410,$B215,'Grid GenerationQueue'!$BA$5:$BA$410,$C215)</f>
        <v>0</v>
      </c>
      <c r="M215">
        <f>SUMIFS('Grid GenerationQueue'!AP$5:AP$410,'Grid GenerationQueue'!$AZ$5:$AZ$410,$B215,'Grid GenerationQueue'!$BA$5:$BA$410,$C215)</f>
        <v>0</v>
      </c>
      <c r="N215">
        <f>SUMIFS('Grid GenerationQueue'!AQ$5:AQ$410,'Grid GenerationQueue'!$AZ$5:$AZ$410,$B215,'Grid GenerationQueue'!$BA$5:$BA$410,$C215)</f>
        <v>0</v>
      </c>
      <c r="O215">
        <f>SUMIFS('Grid GenerationQueue'!AR$5:AR$410,'Grid GenerationQueue'!$AZ$5:$AZ$410,$B215,'Grid GenerationQueue'!$BA$5:$BA$410,$C215)</f>
        <v>0</v>
      </c>
      <c r="Q215">
        <f>SUMIFS('Grid GenerationQueue'!AG$5:AG$410,'Grid GenerationQueue'!$AZ$5:$AZ$410,$B215,'Grid GenerationQueue'!$BA$5:$BA$410,$C215,'Grid GenerationQueue'!$BJ$5:$BJ$410,"Executed")</f>
        <v>0</v>
      </c>
      <c r="R215">
        <f>SUMIFS('Grid GenerationQueue'!AH$5:AH$410,'Grid GenerationQueue'!$AZ$5:$AZ$410,$B215,'Grid GenerationQueue'!$BA$5:$BA$410,$C215,'Grid GenerationQueue'!$BJ$5:$BJ$410,"Executed")</f>
        <v>0</v>
      </c>
      <c r="S215">
        <f>SUMIFS('Grid GenerationQueue'!AI$5:AI$410,'Grid GenerationQueue'!$AZ$5:$AZ$410,$B215,'Grid GenerationQueue'!$BA$5:$BA$410,$C215,'Grid GenerationQueue'!$BJ$5:$BJ$410,"Executed")</f>
        <v>0</v>
      </c>
      <c r="T215">
        <f>SUMIFS('Grid GenerationQueue'!AJ$5:AJ$410,'Grid GenerationQueue'!$AZ$5:$AZ$410,$B215,'Grid GenerationQueue'!$BA$5:$BA$410,$C215,'Grid GenerationQueue'!$BJ$5:$BJ$410,"Executed")</f>
        <v>0</v>
      </c>
      <c r="U215">
        <f>SUMIFS('Grid GenerationQueue'!AK$5:AK$410,'Grid GenerationQueue'!$AZ$5:$AZ$410,$B215,'Grid GenerationQueue'!$BA$5:$BA$410,$C215,'Grid GenerationQueue'!$BJ$5:$BJ$410,"Executed")</f>
        <v>0</v>
      </c>
      <c r="V215">
        <f>SUMIFS('Grid GenerationQueue'!AL$5:AL$410,'Grid GenerationQueue'!$AZ$5:$AZ$410,$B215,'Grid GenerationQueue'!$BA$5:$BA$410,$C215,'Grid GenerationQueue'!$BJ$5:$BJ$410,"Executed")</f>
        <v>0</v>
      </c>
      <c r="W215">
        <f>SUMIFS('Grid GenerationQueue'!AM$5:AM$410,'Grid GenerationQueue'!$AZ$5:$AZ$410,$B215,'Grid GenerationQueue'!$BA$5:$BA$410,$C215,'Grid GenerationQueue'!$BJ$5:$BJ$410,"Executed")</f>
        <v>0</v>
      </c>
      <c r="X215">
        <f>SUMIFS('Grid GenerationQueue'!AN$5:AN$410,'Grid GenerationQueue'!$AZ$5:$AZ$410,$B215,'Grid GenerationQueue'!$BA$5:$BA$410,$C215,'Grid GenerationQueue'!$BJ$5:$BJ$410,"Executed")</f>
        <v>0</v>
      </c>
      <c r="Y215">
        <f>SUMIFS('Grid GenerationQueue'!AO$5:AO$410,'Grid GenerationQueue'!$AZ$5:$AZ$410,$B215,'Grid GenerationQueue'!$BA$5:$BA$410,$C215,'Grid GenerationQueue'!$BJ$5:$BJ$410,"Executed")</f>
        <v>0</v>
      </c>
      <c r="Z215">
        <f>SUMIFS('Grid GenerationQueue'!AP$5:AP$410,'Grid GenerationQueue'!$AZ$5:$AZ$410,$B215,'Grid GenerationQueue'!$BA$5:$BA$410,$C215,'Grid GenerationQueue'!$BJ$5:$BJ$410,"Executed")</f>
        <v>0</v>
      </c>
      <c r="AA215">
        <f>SUMIFS('Grid GenerationQueue'!AQ$5:AQ$410,'Grid GenerationQueue'!$AZ$5:$AZ$410,$B215,'Grid GenerationQueue'!$BA$5:$BA$410,$C215,'Grid GenerationQueue'!$BJ$5:$BJ$410,"Executed")</f>
        <v>0</v>
      </c>
      <c r="AB215">
        <f>SUMIFS('Grid GenerationQueue'!AR$5:AR$410,'Grid GenerationQueue'!$AZ$5:$AZ$410,$B215,'Grid GenerationQueue'!$BA$5:$BA$410,$C215,'Grid GenerationQueue'!$BJ$5:$BJ$410,"Executed")</f>
        <v>0</v>
      </c>
      <c r="AD215">
        <f>SUMIFS('Grid GenerationQueue'!AG$5:AG$410,'Grid GenerationQueue'!$AZ$5:$AZ$410,$B215,'Grid GenerationQueue'!$BA$5:$BA$410,$C215,'Grid GenerationQueue'!$BH$5:$BH$410,"&lt;&gt;"&amp;"")+SUMIFS('Grid GenerationQueue'!AG$5:AG$410,'Grid GenerationQueue'!$AZ$5:$AZ$410,$B215,'Grid GenerationQueue'!$BA$5:$BA$410,$C215,'Grid GenerationQueue'!$BH$5:$BH$410,"",'Grid GenerationQueue'!$AC$5:$AC$410,1)</f>
        <v>121.55</v>
      </c>
      <c r="AE215">
        <f>SUMIFS('Grid GenerationQueue'!AH$5:AH$410,'Grid GenerationQueue'!$AZ$5:$AZ$410,$B215,'Grid GenerationQueue'!$BA$5:$BA$410,$C215,'Grid GenerationQueue'!$BH$5:$BH$410,"&lt;&gt;"&amp;"")+SUMIFS('Grid GenerationQueue'!AH$5:AH$410,'Grid GenerationQueue'!$AZ$5:$AZ$410,$B215,'Grid GenerationQueue'!$BA$5:$BA$410,$C215,'Grid GenerationQueue'!$BH$5:$BH$410,"",'Grid GenerationQueue'!$AC$5:$AC$410,1)</f>
        <v>0</v>
      </c>
      <c r="AF215">
        <f>SUMIFS('Grid GenerationQueue'!AI$5:AI$410,'Grid GenerationQueue'!$AZ$5:$AZ$410,$B215,'Grid GenerationQueue'!$BA$5:$BA$410,$C215,'Grid GenerationQueue'!$BH$5:$BH$410,"&lt;&gt;"&amp;"")+SUMIFS('Grid GenerationQueue'!AI$5:AI$410,'Grid GenerationQueue'!$AZ$5:$AZ$410,$B215,'Grid GenerationQueue'!$BA$5:$BA$410,$C215,'Grid GenerationQueue'!$BH$5:$BH$410,"",'Grid GenerationQueue'!$AC$5:$AC$410,1)</f>
        <v>0</v>
      </c>
      <c r="AG215">
        <f>SUMIFS('Grid GenerationQueue'!AJ$5:AJ$410,'Grid GenerationQueue'!$AZ$5:$AZ$410,$B215,'Grid GenerationQueue'!$BA$5:$BA$410,$C215,'Grid GenerationQueue'!$BH$5:$BH$410,"&lt;&gt;"&amp;"")+SUMIFS('Grid GenerationQueue'!AJ$5:AJ$410,'Grid GenerationQueue'!$AZ$5:$AZ$410,$B215,'Grid GenerationQueue'!$BA$5:$BA$410,$C215,'Grid GenerationQueue'!$BH$5:$BH$410,"",'Grid GenerationQueue'!$AC$5:$AC$410,1)</f>
        <v>0</v>
      </c>
      <c r="AH215">
        <f>SUMIFS('Grid GenerationQueue'!AK$5:AK$410,'Grid GenerationQueue'!$AZ$5:$AZ$410,$B215,'Grid GenerationQueue'!$BA$5:$BA$410,$C215,'Grid GenerationQueue'!$BH$5:$BH$410,"&lt;&gt;"&amp;"")+SUMIFS('Grid GenerationQueue'!AK$5:AK$410,'Grid GenerationQueue'!$AZ$5:$AZ$410,$B215,'Grid GenerationQueue'!$BA$5:$BA$410,$C215,'Grid GenerationQueue'!$BH$5:$BH$410,"",'Grid GenerationQueue'!$AC$5:$AC$410,1)</f>
        <v>0</v>
      </c>
      <c r="AI215">
        <f>SUMIFS('Grid GenerationQueue'!AL$5:AL$410,'Grid GenerationQueue'!$AZ$5:$AZ$410,$B215,'Grid GenerationQueue'!$BA$5:$BA$410,$C215,'Grid GenerationQueue'!$BH$5:$BH$410,"&lt;&gt;"&amp;"")+SUMIFS('Grid GenerationQueue'!AL$5:AL$410,'Grid GenerationQueue'!$AZ$5:$AZ$410,$B215,'Grid GenerationQueue'!$BA$5:$BA$410,$C215,'Grid GenerationQueue'!$BH$5:$BH$410,"",'Grid GenerationQueue'!$AC$5:$AC$410,1)</f>
        <v>0</v>
      </c>
      <c r="AJ215">
        <f>SUMIFS('Grid GenerationQueue'!AM$5:AM$410,'Grid GenerationQueue'!$AZ$5:$AZ$410,$B215,'Grid GenerationQueue'!$BA$5:$BA$410,$C215,'Grid GenerationQueue'!$BH$5:$BH$410,"&lt;&gt;"&amp;"")+SUMIFS('Grid GenerationQueue'!AM$5:AM$410,'Grid GenerationQueue'!$AZ$5:$AZ$410,$B215,'Grid GenerationQueue'!$BA$5:$BA$410,$C215,'Grid GenerationQueue'!$BH$5:$BH$410,"",'Grid GenerationQueue'!$AC$5:$AC$410,1)</f>
        <v>0</v>
      </c>
      <c r="AK215">
        <f>SUMIFS('Grid GenerationQueue'!AN$5:AN$410,'Grid GenerationQueue'!$AZ$5:$AZ$410,$B215,'Grid GenerationQueue'!$BA$5:$BA$410,$C215,'Grid GenerationQueue'!$BH$5:$BH$410,"&lt;&gt;"&amp;"")+SUMIFS('Grid GenerationQueue'!AN$5:AN$410,'Grid GenerationQueue'!$AZ$5:$AZ$410,$B215,'Grid GenerationQueue'!$BA$5:$BA$410,$C215,'Grid GenerationQueue'!$BH$5:$BH$410,"",'Grid GenerationQueue'!$AC$5:$AC$410,1)</f>
        <v>0</v>
      </c>
      <c r="AL215">
        <f>SUMIFS('Grid GenerationQueue'!AO$5:AO$410,'Grid GenerationQueue'!$AZ$5:$AZ$410,$B215,'Grid GenerationQueue'!$BA$5:$BA$410,$C215,'Grid GenerationQueue'!$BH$5:$BH$410,"&lt;&gt;"&amp;"")+SUMIFS('Grid GenerationQueue'!AO$5:AO$410,'Grid GenerationQueue'!$AZ$5:$AZ$410,$B215,'Grid GenerationQueue'!$BA$5:$BA$410,$C215,'Grid GenerationQueue'!$BH$5:$BH$410,"",'Grid GenerationQueue'!$AC$5:$AC$410,1)</f>
        <v>0</v>
      </c>
      <c r="AM215">
        <f>SUMIFS('Grid GenerationQueue'!AP$5:AP$410,'Grid GenerationQueue'!$AZ$5:$AZ$410,$B215,'Grid GenerationQueue'!$BA$5:$BA$410,$C215,'Grid GenerationQueue'!$BH$5:$BH$410,"&lt;&gt;"&amp;"")+SUMIFS('Grid GenerationQueue'!AP$5:AP$410,'Grid GenerationQueue'!$AZ$5:$AZ$410,$B215,'Grid GenerationQueue'!$BA$5:$BA$410,$C215,'Grid GenerationQueue'!$BH$5:$BH$410,"",'Grid GenerationQueue'!$AC$5:$AC$410,1)</f>
        <v>0</v>
      </c>
      <c r="AN215">
        <f>SUMIFS('Grid GenerationQueue'!AQ$5:AQ$410,'Grid GenerationQueue'!$AZ$5:$AZ$410,$B215,'Grid GenerationQueue'!$BA$5:$BA$410,$C215,'Grid GenerationQueue'!$BH$5:$BH$410,"&lt;&gt;"&amp;"")+SUMIFS('Grid GenerationQueue'!AQ$5:AQ$410,'Grid GenerationQueue'!$AZ$5:$AZ$410,$B215,'Grid GenerationQueue'!$BA$5:$BA$410,$C215,'Grid GenerationQueue'!$BH$5:$BH$410,"",'Grid GenerationQueue'!$AC$5:$AC$410,1)</f>
        <v>0</v>
      </c>
      <c r="AO215">
        <f>SUMIFS('Grid GenerationQueue'!AR$5:AR$410,'Grid GenerationQueue'!$AZ$5:$AZ$410,$B215,'Grid GenerationQueue'!$BA$5:$BA$410,$C215,'Grid GenerationQueue'!$BH$5:$BH$410,"&lt;&gt;"&amp;"")+SUMIFS('Grid GenerationQueue'!AR$5:AR$410,'Grid GenerationQueue'!$AZ$5:$AZ$410,$B215,'Grid GenerationQueue'!$BA$5:$BA$410,$C215,'Grid GenerationQueue'!$BH$5:$BH$410,"",'Grid GenerationQueue'!$AC$5:$AC$410,1)</f>
        <v>0</v>
      </c>
      <c r="AQ215">
        <f>SUMIFS('Grid GenerationQueue'!AG$5:AG$410,'Grid GenerationQueue'!$AZ$5:$AZ$410,$B215,'Grid GenerationQueue'!$BA$5:$BA$410,$C215,'Grid GenerationQueue'!$BK$5:$BK$410,"&gt;0")</f>
        <v>0</v>
      </c>
      <c r="AR215">
        <f>SUMIFS('Grid GenerationQueue'!AH$5:AH$410,'Grid GenerationQueue'!$AZ$5:$AZ$410,$B215,'Grid GenerationQueue'!$BA$5:$BA$410,$C215,'Grid GenerationQueue'!$BK$5:$BK$410,"&gt;0")</f>
        <v>0</v>
      </c>
      <c r="AS215">
        <f>SUMIFS('Grid GenerationQueue'!AI$5:AI$410,'Grid GenerationQueue'!$AZ$5:$AZ$410,$B215,'Grid GenerationQueue'!$BA$5:$BA$410,$C215,'Grid GenerationQueue'!$BK$5:$BK$410,"&gt;0")</f>
        <v>0</v>
      </c>
      <c r="AT215">
        <f>SUMIFS('Grid GenerationQueue'!AJ$5:AJ$410,'Grid GenerationQueue'!$AZ$5:$AZ$410,$B215,'Grid GenerationQueue'!$BA$5:$BA$410,$C215,'Grid GenerationQueue'!$BK$5:$BK$410,"&gt;0")</f>
        <v>0</v>
      </c>
      <c r="AU215">
        <f>SUMIFS('Grid GenerationQueue'!AK$5:AK$410,'Grid GenerationQueue'!$AZ$5:$AZ$410,$B215,'Grid GenerationQueue'!$BA$5:$BA$410,$C215,'Grid GenerationQueue'!$BK$5:$BK$410,"&gt;0")</f>
        <v>0</v>
      </c>
      <c r="AV215">
        <f>SUMIFS('Grid GenerationQueue'!AL$5:AL$410,'Grid GenerationQueue'!$AZ$5:$AZ$410,$B215,'Grid GenerationQueue'!$BA$5:$BA$410,$C215,'Grid GenerationQueue'!$BK$5:$BK$410,"&gt;0")</f>
        <v>0</v>
      </c>
      <c r="AW215">
        <f>SUMIFS('Grid GenerationQueue'!AM$5:AM$410,'Grid GenerationQueue'!$AZ$5:$AZ$410,$B215,'Grid GenerationQueue'!$BA$5:$BA$410,$C215,'Grid GenerationQueue'!$BK$5:$BK$410,"&gt;0")</f>
        <v>0</v>
      </c>
      <c r="AX215">
        <f>SUMIFS('Grid GenerationQueue'!AN$5:AN$410,'Grid GenerationQueue'!$AZ$5:$AZ$410,$B215,'Grid GenerationQueue'!$BA$5:$BA$410,$C215,'Grid GenerationQueue'!$BK$5:$BK$410,"&gt;0")</f>
        <v>0</v>
      </c>
      <c r="AY215">
        <f>SUMIFS('Grid GenerationQueue'!AO$5:AO$410,'Grid GenerationQueue'!$AZ$5:$AZ$410,$B215,'Grid GenerationQueue'!$BA$5:$BA$410,$C215,'Grid GenerationQueue'!$BK$5:$BK$410,"&gt;0")</f>
        <v>0</v>
      </c>
      <c r="AZ215">
        <f>SUMIFS('Grid GenerationQueue'!AP$5:AP$410,'Grid GenerationQueue'!$AZ$5:$AZ$410,$B215,'Grid GenerationQueue'!$BA$5:$BA$410,$C215,'Grid GenerationQueue'!$BK$5:$BK$410,"&gt;0")</f>
        <v>0</v>
      </c>
      <c r="BA215">
        <f>SUMIFS('Grid GenerationQueue'!AQ$5:AQ$410,'Grid GenerationQueue'!$AZ$5:$AZ$410,$B215,'Grid GenerationQueue'!$BA$5:$BA$410,$C215,'Grid GenerationQueue'!$BK$5:$BK$410,"&gt;0")</f>
        <v>0</v>
      </c>
      <c r="BB215">
        <f>SUMIFS('Grid GenerationQueue'!AR$5:AR$410,'Grid GenerationQueue'!$AZ$5:$AZ$410,$B215,'Grid GenerationQueue'!$BA$5:$BA$410,$C215,'Grid GenerationQueue'!$BK$5:$BK$410,"&gt;0")</f>
        <v>0</v>
      </c>
      <c r="BD215">
        <f>SUMIFS('Grid GenerationQueue'!AG$5:AG$410,'Grid GenerationQueue'!$AZ$5:$AZ$410,$B215,'Grid GenerationQueue'!$BA$5:$BA$410,$C215,'Grid GenerationQueue'!$BD$5:$BD$410,"&lt;="&amp;$BE$3)</f>
        <v>121.55</v>
      </c>
      <c r="BE215">
        <f>SUMIFS('Grid GenerationQueue'!AH$5:AH$410,'Grid GenerationQueue'!$AZ$5:$AZ$410,$B215,'Grid GenerationQueue'!$BA$5:$BA$410,$C215,'Grid GenerationQueue'!$BD$5:$BD$410,"&lt;="&amp;$BE$3)</f>
        <v>0</v>
      </c>
      <c r="BF215">
        <f>SUMIFS('Grid GenerationQueue'!AI$5:AI$410,'Grid GenerationQueue'!$AZ$5:$AZ$410,$B215,'Grid GenerationQueue'!$BA$5:$BA$410,$C215,'Grid GenerationQueue'!$BD$5:$BD$410,"&lt;="&amp;$BE$3)</f>
        <v>0</v>
      </c>
      <c r="BG215">
        <f>SUMIFS('Grid GenerationQueue'!AJ$5:AJ$410,'Grid GenerationQueue'!$AZ$5:$AZ$410,$B215,'Grid GenerationQueue'!$BA$5:$BA$410,$C215,'Grid GenerationQueue'!$BD$5:$BD$410,"&lt;="&amp;$BE$3)</f>
        <v>0</v>
      </c>
      <c r="BH215">
        <f>SUMIFS('Grid GenerationQueue'!AK$5:AK$410,'Grid GenerationQueue'!$AZ$5:$AZ$410,$B215,'Grid GenerationQueue'!$BA$5:$BA$410,$C215,'Grid GenerationQueue'!$BD$5:$BD$410,"&lt;="&amp;$BE$3)</f>
        <v>0</v>
      </c>
      <c r="BI215">
        <f>SUMIFS('Grid GenerationQueue'!AL$5:AL$410,'Grid GenerationQueue'!$AZ$5:$AZ$410,$B215,'Grid GenerationQueue'!$BA$5:$BA$410,$C215,'Grid GenerationQueue'!$BD$5:$BD$410,"&lt;="&amp;$BE$3)</f>
        <v>0</v>
      </c>
      <c r="BJ215">
        <f>SUMIFS('Grid GenerationQueue'!AM$5:AM$410,'Grid GenerationQueue'!$AZ$5:$AZ$410,$B215,'Grid GenerationQueue'!$BA$5:$BA$410,$C215,'Grid GenerationQueue'!$BD$5:$BD$410,"&lt;="&amp;$BE$3)</f>
        <v>0</v>
      </c>
      <c r="BK215">
        <f>SUMIFS('Grid GenerationQueue'!AN$5:AN$410,'Grid GenerationQueue'!$AZ$5:$AZ$410,$B215,'Grid GenerationQueue'!$BA$5:$BA$410,$C215,'Grid GenerationQueue'!$BD$5:$BD$410,"&lt;="&amp;$BE$3)</f>
        <v>0</v>
      </c>
      <c r="BL215">
        <f>SUMIFS('Grid GenerationQueue'!AO$5:AO$410,'Grid GenerationQueue'!$AZ$5:$AZ$410,$B215,'Grid GenerationQueue'!$BA$5:$BA$410,$C215,'Grid GenerationQueue'!$BD$5:$BD$410,"&lt;="&amp;$BE$3)</f>
        <v>0</v>
      </c>
      <c r="BM215">
        <f>SUMIFS('Grid GenerationQueue'!AP$5:AP$410,'Grid GenerationQueue'!$AZ$5:$AZ$410,$B215,'Grid GenerationQueue'!$BA$5:$BA$410,$C215,'Grid GenerationQueue'!$BD$5:$BD$410,"&lt;="&amp;$BE$3)</f>
        <v>0</v>
      </c>
      <c r="BN215">
        <f>SUMIFS('Grid GenerationQueue'!AQ$5:AQ$410,'Grid GenerationQueue'!$AZ$5:$AZ$410,$B215,'Grid GenerationQueue'!$BA$5:$BA$410,$C215,'Grid GenerationQueue'!$BD$5:$BD$410,"&lt;="&amp;$BE$3)</f>
        <v>0</v>
      </c>
      <c r="BO215">
        <f>SUMIFS('Grid GenerationQueue'!AR$5:AR$410,'Grid GenerationQueue'!$AZ$5:$AZ$410,$B215,'Grid GenerationQueue'!$BA$5:$BA$410,$C215,'Grid GenerationQueue'!$BD$5:$BD$410,"&lt;="&amp;$BE$3)</f>
        <v>0</v>
      </c>
      <c r="BQ215">
        <f>SUMIFS('Grid GenerationQueue'!AG$5:AG$410,'Grid GenerationQueue'!$AZ$5:$AZ$410,$B215,'Grid GenerationQueue'!$BA$5:$BA$410,$C215,'Grid GenerationQueue'!$BJ$5:$BJ$410,"Executed",'Grid GenerationQueue'!$BD$5:$BD$410,"&lt;="&amp;$BE$3)</f>
        <v>0</v>
      </c>
      <c r="BR215">
        <f>SUMIFS('Grid GenerationQueue'!AH$5:AH$410,'Grid GenerationQueue'!$AZ$5:$AZ$410,$B215,'Grid GenerationQueue'!$BA$5:$BA$410,$C215,'Grid GenerationQueue'!$BJ$5:$BJ$410,"Executed",'Grid GenerationQueue'!$BD$5:$BD$410,"&lt;="&amp;$BE$3)</f>
        <v>0</v>
      </c>
      <c r="BS215">
        <f>SUMIFS('Grid GenerationQueue'!AI$5:AI$410,'Grid GenerationQueue'!$AZ$5:$AZ$410,$B215,'Grid GenerationQueue'!$BA$5:$BA$410,$C215,'Grid GenerationQueue'!$BJ$5:$BJ$410,"Executed",'Grid GenerationQueue'!$BD$5:$BD$410,"&lt;="&amp;$BE$3)</f>
        <v>0</v>
      </c>
      <c r="BT215">
        <f>SUMIFS('Grid GenerationQueue'!AJ$5:AJ$410,'Grid GenerationQueue'!$AZ$5:$AZ$410,$B215,'Grid GenerationQueue'!$BA$5:$BA$410,$C215,'Grid GenerationQueue'!$BJ$5:$BJ$410,"Executed",'Grid GenerationQueue'!$BD$5:$BD$410,"&lt;="&amp;$BE$3)</f>
        <v>0</v>
      </c>
      <c r="BU215">
        <f>SUMIFS('Grid GenerationQueue'!AK$5:AK$410,'Grid GenerationQueue'!$AZ$5:$AZ$410,$B215,'Grid GenerationQueue'!$BA$5:$BA$410,$C215,'Grid GenerationQueue'!$BJ$5:$BJ$410,"Executed",'Grid GenerationQueue'!$BD$5:$BD$410,"&lt;="&amp;$BE$3)</f>
        <v>0</v>
      </c>
      <c r="BV215">
        <f>SUMIFS('Grid GenerationQueue'!AL$5:AL$410,'Grid GenerationQueue'!$AZ$5:$AZ$410,$B215,'Grid GenerationQueue'!$BA$5:$BA$410,$C215,'Grid GenerationQueue'!$BJ$5:$BJ$410,"Executed",'Grid GenerationQueue'!$BD$5:$BD$410,"&lt;="&amp;$BE$3)</f>
        <v>0</v>
      </c>
      <c r="BW215">
        <f>SUMIFS('Grid GenerationQueue'!AM$5:AM$410,'Grid GenerationQueue'!$AZ$5:$AZ$410,$B215,'Grid GenerationQueue'!$BA$5:$BA$410,$C215,'Grid GenerationQueue'!$BJ$5:$BJ$410,"Executed",'Grid GenerationQueue'!$BD$5:$BD$410,"&lt;="&amp;$BE$3)</f>
        <v>0</v>
      </c>
      <c r="BX215">
        <f>SUMIFS('Grid GenerationQueue'!AN$5:AN$410,'Grid GenerationQueue'!$AZ$5:$AZ$410,$B215,'Grid GenerationQueue'!$BA$5:$BA$410,$C215,'Grid GenerationQueue'!$BJ$5:$BJ$410,"Executed",'Grid GenerationQueue'!$BD$5:$BD$410,"&lt;="&amp;$BE$3)</f>
        <v>0</v>
      </c>
      <c r="BY215">
        <f>SUMIFS('Grid GenerationQueue'!AO$5:AO$410,'Grid GenerationQueue'!$AZ$5:$AZ$410,$B215,'Grid GenerationQueue'!$BA$5:$BA$410,$C215,'Grid GenerationQueue'!$BJ$5:$BJ$410,"Executed",'Grid GenerationQueue'!$BD$5:$BD$410,"&lt;="&amp;$BE$3)</f>
        <v>0</v>
      </c>
      <c r="BZ215">
        <f>SUMIFS('Grid GenerationQueue'!AP$5:AP$410,'Grid GenerationQueue'!$AZ$5:$AZ$410,$B215,'Grid GenerationQueue'!$BA$5:$BA$410,$C215,'Grid GenerationQueue'!$BJ$5:$BJ$410,"Executed",'Grid GenerationQueue'!$BD$5:$BD$410,"&lt;="&amp;$BE$3)</f>
        <v>0</v>
      </c>
      <c r="CA215">
        <f>SUMIFS('Grid GenerationQueue'!AQ$5:AQ$410,'Grid GenerationQueue'!$AZ$5:$AZ$410,$B215,'Grid GenerationQueue'!$BA$5:$BA$410,$C215,'Grid GenerationQueue'!$BJ$5:$BJ$410,"Executed",'Grid GenerationQueue'!$BD$5:$BD$410,"&lt;="&amp;$BE$3)</f>
        <v>0</v>
      </c>
      <c r="CB215">
        <f>SUMIFS('Grid GenerationQueue'!AR$5:AR$410,'Grid GenerationQueue'!$AZ$5:$AZ$410,$B215,'Grid GenerationQueue'!$BA$5:$BA$410,$C215,'Grid GenerationQueue'!$BJ$5:$BJ$410,"Executed",'Grid GenerationQueue'!$BD$5:$BD$410,"&lt;="&amp;$BE$3)</f>
        <v>0</v>
      </c>
      <c r="CD215">
        <f>SUMIFS('Grid GenerationQueue'!AG$5:AG$410,'Grid GenerationQueue'!$AZ$5:$AZ$410,$B215,'Grid GenerationQueue'!$BA$5:$BA$410,$C215,'Grid GenerationQueue'!$BH$5:$BH$410,"&lt;&gt;"&amp;"",'Grid GenerationQueue'!$BD$5:$BD$410,"&lt;="&amp;$BE$3)</f>
        <v>121.55</v>
      </c>
      <c r="CE215">
        <f>SUMIFS('Grid GenerationQueue'!AH$5:AH$410,'Grid GenerationQueue'!$AZ$5:$AZ$410,$B215,'Grid GenerationQueue'!$BA$5:$BA$410,$C215,'Grid GenerationQueue'!$BH$5:$BH$410,"&lt;&gt;"&amp;"",'Grid GenerationQueue'!$BD$5:$BD$410,"&lt;="&amp;$BE$3)</f>
        <v>0</v>
      </c>
      <c r="CF215">
        <f>SUMIFS('Grid GenerationQueue'!AI$5:AI$410,'Grid GenerationQueue'!$AZ$5:$AZ$410,$B215,'Grid GenerationQueue'!$BA$5:$BA$410,$C215,'Grid GenerationQueue'!$BH$5:$BH$410,"&lt;&gt;"&amp;"",'Grid GenerationQueue'!$BD$5:$BD$410,"&lt;="&amp;$BE$3)</f>
        <v>0</v>
      </c>
      <c r="CG215">
        <f>SUMIFS('Grid GenerationQueue'!AJ$5:AJ$410,'Grid GenerationQueue'!$AZ$5:$AZ$410,$B215,'Grid GenerationQueue'!$BA$5:$BA$410,$C215,'Grid GenerationQueue'!$BH$5:$BH$410,"&lt;&gt;"&amp;"",'Grid GenerationQueue'!$BD$5:$BD$410,"&lt;="&amp;$BE$3)</f>
        <v>0</v>
      </c>
      <c r="CH215">
        <f>SUMIFS('Grid GenerationQueue'!AK$5:AK$410,'Grid GenerationQueue'!$AZ$5:$AZ$410,$B215,'Grid GenerationQueue'!$BA$5:$BA$410,$C215,'Grid GenerationQueue'!$BH$5:$BH$410,"&lt;&gt;"&amp;"",'Grid GenerationQueue'!$BD$5:$BD$410,"&lt;="&amp;$BE$3)</f>
        <v>0</v>
      </c>
      <c r="CI215">
        <f>SUMIFS('Grid GenerationQueue'!AL$5:AL$410,'Grid GenerationQueue'!$AZ$5:$AZ$410,$B215,'Grid GenerationQueue'!$BA$5:$BA$410,$C215,'Grid GenerationQueue'!$BH$5:$BH$410,"&lt;&gt;"&amp;"",'Grid GenerationQueue'!$BD$5:$BD$410,"&lt;="&amp;$BE$3)</f>
        <v>0</v>
      </c>
      <c r="CJ215">
        <f>SUMIFS('Grid GenerationQueue'!AM$5:AM$410,'Grid GenerationQueue'!$AZ$5:$AZ$410,$B215,'Grid GenerationQueue'!$BA$5:$BA$410,$C215,'Grid GenerationQueue'!$BH$5:$BH$410,"&lt;&gt;"&amp;"",'Grid GenerationQueue'!$BD$5:$BD$410,"&lt;="&amp;$BE$3)</f>
        <v>0</v>
      </c>
      <c r="CK215">
        <f>SUMIFS('Grid GenerationQueue'!AN$5:AN$410,'Grid GenerationQueue'!$AZ$5:$AZ$410,$B215,'Grid GenerationQueue'!$BA$5:$BA$410,$C215,'Grid GenerationQueue'!$BH$5:$BH$410,"&lt;&gt;"&amp;"",'Grid GenerationQueue'!$BD$5:$BD$410,"&lt;="&amp;$BE$3)</f>
        <v>0</v>
      </c>
      <c r="CL215">
        <f>SUMIFS('Grid GenerationQueue'!AO$5:AO$410,'Grid GenerationQueue'!$AZ$5:$AZ$410,$B215,'Grid GenerationQueue'!$BA$5:$BA$410,$C215,'Grid GenerationQueue'!$BH$5:$BH$410,"&lt;&gt;"&amp;"",'Grid GenerationQueue'!$BD$5:$BD$410,"&lt;="&amp;$BE$3)</f>
        <v>0</v>
      </c>
      <c r="CM215">
        <f>SUMIFS('Grid GenerationQueue'!AP$5:AP$410,'Grid GenerationQueue'!$AZ$5:$AZ$410,$B215,'Grid GenerationQueue'!$BA$5:$BA$410,$C215,'Grid GenerationQueue'!$BH$5:$BH$410,"&lt;&gt;"&amp;"",'Grid GenerationQueue'!$BD$5:$BD$410,"&lt;="&amp;$BE$3)</f>
        <v>0</v>
      </c>
      <c r="CN215">
        <f>SUMIFS('Grid GenerationQueue'!AQ$5:AQ$410,'Grid GenerationQueue'!$AZ$5:$AZ$410,$B215,'Grid GenerationQueue'!$BA$5:$BA$410,$C215,'Grid GenerationQueue'!$BH$5:$BH$410,"&lt;&gt;"&amp;"",'Grid GenerationQueue'!$BD$5:$BD$410,"&lt;="&amp;$BE$3)</f>
        <v>0</v>
      </c>
      <c r="CO215">
        <f>SUMIFS('Grid GenerationQueue'!AR$5:AR$410,'Grid GenerationQueue'!$AZ$5:$AZ$410,$B215,'Grid GenerationQueue'!$BA$5:$BA$410,$C215,'Grid GenerationQueue'!$BH$5:$BH$410,"&lt;&gt;"&amp;"",'Grid GenerationQueue'!$BD$5:$BD$410,"&lt;="&amp;$BE$3)</f>
        <v>0</v>
      </c>
      <c r="CQ215">
        <f>SUMIFS('Grid GenerationQueue'!AG$5:AG$410,'Grid GenerationQueue'!$AZ$5:$AZ$410,$B215,'Grid GenerationQueue'!$BA$5:$BA$410,$C215,'Grid GenerationQueue'!$BK$5:$BK$410,"&gt;0",'Grid GenerationQueue'!$BD$5:$BD$410,"&lt;="&amp;$BE$3)</f>
        <v>0</v>
      </c>
      <c r="CR215">
        <f>SUMIFS('Grid GenerationQueue'!AH$5:AH$410,'Grid GenerationQueue'!$AZ$5:$AZ$410,$B215,'Grid GenerationQueue'!$BA$5:$BA$410,$C215,'Grid GenerationQueue'!$BK$5:$BK$410,"&gt;0",'Grid GenerationQueue'!$BD$5:$BD$410,"&lt;="&amp;$BE$3)</f>
        <v>0</v>
      </c>
      <c r="CS215">
        <f>SUMIFS('Grid GenerationQueue'!AI$5:AI$410,'Grid GenerationQueue'!$AZ$5:$AZ$410,$B215,'Grid GenerationQueue'!$BA$5:$BA$410,$C215,'Grid GenerationQueue'!$BK$5:$BK$410,"&gt;0",'Grid GenerationQueue'!$BD$5:$BD$410,"&lt;="&amp;$BE$3)</f>
        <v>0</v>
      </c>
      <c r="CT215">
        <f>SUMIFS('Grid GenerationQueue'!AJ$5:AJ$410,'Grid GenerationQueue'!$AZ$5:$AZ$410,$B215,'Grid GenerationQueue'!$BA$5:$BA$410,$C215,'Grid GenerationQueue'!$BK$5:$BK$410,"&gt;0",'Grid GenerationQueue'!$BD$5:$BD$410,"&lt;="&amp;$BE$3)</f>
        <v>0</v>
      </c>
      <c r="CU215">
        <f>SUMIFS('Grid GenerationQueue'!AK$5:AK$410,'Grid GenerationQueue'!$AZ$5:$AZ$410,$B215,'Grid GenerationQueue'!$BA$5:$BA$410,$C215,'Grid GenerationQueue'!$BK$5:$BK$410,"&gt;0",'Grid GenerationQueue'!$BD$5:$BD$410,"&lt;="&amp;$BE$3)</f>
        <v>0</v>
      </c>
      <c r="CV215">
        <f>SUMIFS('Grid GenerationQueue'!AL$5:AL$410,'Grid GenerationQueue'!$AZ$5:$AZ$410,$B215,'Grid GenerationQueue'!$BA$5:$BA$410,$C215,'Grid GenerationQueue'!$BK$5:$BK$410,"&gt;0",'Grid GenerationQueue'!$BD$5:$BD$410,"&lt;="&amp;$BE$3)</f>
        <v>0</v>
      </c>
      <c r="CW215">
        <f>SUMIFS('Grid GenerationQueue'!AM$5:AM$410,'Grid GenerationQueue'!$AZ$5:$AZ$410,$B215,'Grid GenerationQueue'!$BA$5:$BA$410,$C215,'Grid GenerationQueue'!$BK$5:$BK$410,"&gt;0",'Grid GenerationQueue'!$BD$5:$BD$410,"&lt;="&amp;$BE$3)</f>
        <v>0</v>
      </c>
      <c r="CX215">
        <f>SUMIFS('Grid GenerationQueue'!AN$5:AN$410,'Grid GenerationQueue'!$AZ$5:$AZ$410,$B215,'Grid GenerationQueue'!$BA$5:$BA$410,$C215,'Grid GenerationQueue'!$BK$5:$BK$410,"&gt;0",'Grid GenerationQueue'!$BD$5:$BD$410,"&lt;="&amp;$BE$3)</f>
        <v>0</v>
      </c>
      <c r="CY215">
        <f>SUMIFS('Grid GenerationQueue'!AO$5:AO$410,'Grid GenerationQueue'!$AZ$5:$AZ$410,$B215,'Grid GenerationQueue'!$BA$5:$BA$410,$C215,'Grid GenerationQueue'!$BK$5:$BK$410,"&gt;0",'Grid GenerationQueue'!$BD$5:$BD$410,"&lt;="&amp;$BE$3)</f>
        <v>0</v>
      </c>
      <c r="CZ215">
        <f>SUMIFS('Grid GenerationQueue'!AP$5:AP$410,'Grid GenerationQueue'!$AZ$5:$AZ$410,$B215,'Grid GenerationQueue'!$BA$5:$BA$410,$C215,'Grid GenerationQueue'!$BK$5:$BK$410,"&gt;0",'Grid GenerationQueue'!$BD$5:$BD$410,"&lt;="&amp;$BE$3)</f>
        <v>0</v>
      </c>
      <c r="DA215">
        <f>SUMIFS('Grid GenerationQueue'!AQ$5:AQ$410,'Grid GenerationQueue'!$AZ$5:$AZ$410,$B215,'Grid GenerationQueue'!$BA$5:$BA$410,$C215,'Grid GenerationQueue'!$BK$5:$BK$410,"&gt;0",'Grid GenerationQueue'!$BD$5:$BD$410,"&lt;="&amp;$BE$3)</f>
        <v>0</v>
      </c>
      <c r="DB215">
        <f>SUMIFS('Grid GenerationQueue'!AR$5:AR$410,'Grid GenerationQueue'!$AZ$5:$AZ$410,$B215,'Grid GenerationQueue'!$BA$5:$BA$410,$C215,'Grid GenerationQueue'!$BK$5:$BK$410,"&gt;0",'Grid GenerationQueue'!$BD$5:$BD$410,"&lt;="&amp;$BE$3)</f>
        <v>0</v>
      </c>
    </row>
    <row r="216" spans="1:106" x14ac:dyDescent="0.35">
      <c r="A216" t="s">
        <v>4752</v>
      </c>
      <c r="B216" t="s">
        <v>4490</v>
      </c>
      <c r="C216">
        <v>60</v>
      </c>
      <c r="D216">
        <f>SUMIFS('Grid GenerationQueue'!AG$5:AG$410,'Grid GenerationQueue'!$AZ$5:$AZ$410,$B216,'Grid GenerationQueue'!$BA$5:$BA$410,$C216)</f>
        <v>0</v>
      </c>
      <c r="E216">
        <f>SUMIFS('Grid GenerationQueue'!AH$5:AH$410,'Grid GenerationQueue'!$AZ$5:$AZ$410,$B216,'Grid GenerationQueue'!$BA$5:$BA$410,$C216)</f>
        <v>0</v>
      </c>
      <c r="F216">
        <f>SUMIFS('Grid GenerationQueue'!AI$5:AI$410,'Grid GenerationQueue'!$AZ$5:$AZ$410,$B216,'Grid GenerationQueue'!$BA$5:$BA$410,$C216)</f>
        <v>0</v>
      </c>
      <c r="G216">
        <f>SUMIFS('Grid GenerationQueue'!AJ$5:AJ$410,'Grid GenerationQueue'!$AZ$5:$AZ$410,$B216,'Grid GenerationQueue'!$BA$5:$BA$410,$C216)</f>
        <v>0</v>
      </c>
      <c r="H216">
        <f>SUMIFS('Grid GenerationQueue'!AK$5:AK$410,'Grid GenerationQueue'!$AZ$5:$AZ$410,$B216,'Grid GenerationQueue'!$BA$5:$BA$410,$C216)</f>
        <v>0</v>
      </c>
      <c r="I216">
        <f>SUMIFS('Grid GenerationQueue'!AL$5:AL$410,'Grid GenerationQueue'!$AZ$5:$AZ$410,$B216,'Grid GenerationQueue'!$BA$5:$BA$410,$C216)</f>
        <v>0</v>
      </c>
      <c r="J216">
        <f>SUMIFS('Grid GenerationQueue'!AM$5:AM$410,'Grid GenerationQueue'!$AZ$5:$AZ$410,$B216,'Grid GenerationQueue'!$BA$5:$BA$410,$C216)</f>
        <v>0</v>
      </c>
      <c r="K216">
        <f>SUMIFS('Grid GenerationQueue'!AN$5:AN$410,'Grid GenerationQueue'!$AZ$5:$AZ$410,$B216,'Grid GenerationQueue'!$BA$5:$BA$410,$C216)</f>
        <v>0</v>
      </c>
      <c r="L216">
        <f>SUMIFS('Grid GenerationQueue'!AO$5:AO$410,'Grid GenerationQueue'!$AZ$5:$AZ$410,$B216,'Grid GenerationQueue'!$BA$5:$BA$410,$C216)</f>
        <v>0</v>
      </c>
      <c r="M216">
        <f>SUMIFS('Grid GenerationQueue'!AP$5:AP$410,'Grid GenerationQueue'!$AZ$5:$AZ$410,$B216,'Grid GenerationQueue'!$BA$5:$BA$410,$C216)</f>
        <v>0</v>
      </c>
      <c r="N216">
        <f>SUMIFS('Grid GenerationQueue'!AQ$5:AQ$410,'Grid GenerationQueue'!$AZ$5:$AZ$410,$B216,'Grid GenerationQueue'!$BA$5:$BA$410,$C216)</f>
        <v>0</v>
      </c>
      <c r="O216">
        <f>SUMIFS('Grid GenerationQueue'!AR$5:AR$410,'Grid GenerationQueue'!$AZ$5:$AZ$410,$B216,'Grid GenerationQueue'!$BA$5:$BA$410,$C216)</f>
        <v>0</v>
      </c>
      <c r="Q216">
        <f>SUMIFS('Grid GenerationQueue'!AG$5:AG$410,'Grid GenerationQueue'!$AZ$5:$AZ$410,$B216,'Grid GenerationQueue'!$BA$5:$BA$410,$C216,'Grid GenerationQueue'!$BJ$5:$BJ$410,"Executed")</f>
        <v>0</v>
      </c>
      <c r="R216">
        <f>SUMIFS('Grid GenerationQueue'!AH$5:AH$410,'Grid GenerationQueue'!$AZ$5:$AZ$410,$B216,'Grid GenerationQueue'!$BA$5:$BA$410,$C216,'Grid GenerationQueue'!$BJ$5:$BJ$410,"Executed")</f>
        <v>0</v>
      </c>
      <c r="S216">
        <f>SUMIFS('Grid GenerationQueue'!AI$5:AI$410,'Grid GenerationQueue'!$AZ$5:$AZ$410,$B216,'Grid GenerationQueue'!$BA$5:$BA$410,$C216,'Grid GenerationQueue'!$BJ$5:$BJ$410,"Executed")</f>
        <v>0</v>
      </c>
      <c r="T216">
        <f>SUMIFS('Grid GenerationQueue'!AJ$5:AJ$410,'Grid GenerationQueue'!$AZ$5:$AZ$410,$B216,'Grid GenerationQueue'!$BA$5:$BA$410,$C216,'Grid GenerationQueue'!$BJ$5:$BJ$410,"Executed")</f>
        <v>0</v>
      </c>
      <c r="U216">
        <f>SUMIFS('Grid GenerationQueue'!AK$5:AK$410,'Grid GenerationQueue'!$AZ$5:$AZ$410,$B216,'Grid GenerationQueue'!$BA$5:$BA$410,$C216,'Grid GenerationQueue'!$BJ$5:$BJ$410,"Executed")</f>
        <v>0</v>
      </c>
      <c r="V216">
        <f>SUMIFS('Grid GenerationQueue'!AL$5:AL$410,'Grid GenerationQueue'!$AZ$5:$AZ$410,$B216,'Grid GenerationQueue'!$BA$5:$BA$410,$C216,'Grid GenerationQueue'!$BJ$5:$BJ$410,"Executed")</f>
        <v>0</v>
      </c>
      <c r="W216">
        <f>SUMIFS('Grid GenerationQueue'!AM$5:AM$410,'Grid GenerationQueue'!$AZ$5:$AZ$410,$B216,'Grid GenerationQueue'!$BA$5:$BA$410,$C216,'Grid GenerationQueue'!$BJ$5:$BJ$410,"Executed")</f>
        <v>0</v>
      </c>
      <c r="X216">
        <f>SUMIFS('Grid GenerationQueue'!AN$5:AN$410,'Grid GenerationQueue'!$AZ$5:$AZ$410,$B216,'Grid GenerationQueue'!$BA$5:$BA$410,$C216,'Grid GenerationQueue'!$BJ$5:$BJ$410,"Executed")</f>
        <v>0</v>
      </c>
      <c r="Y216">
        <f>SUMIFS('Grid GenerationQueue'!AO$5:AO$410,'Grid GenerationQueue'!$AZ$5:$AZ$410,$B216,'Grid GenerationQueue'!$BA$5:$BA$410,$C216,'Grid GenerationQueue'!$BJ$5:$BJ$410,"Executed")</f>
        <v>0</v>
      </c>
      <c r="Z216">
        <f>SUMIFS('Grid GenerationQueue'!AP$5:AP$410,'Grid GenerationQueue'!$AZ$5:$AZ$410,$B216,'Grid GenerationQueue'!$BA$5:$BA$410,$C216,'Grid GenerationQueue'!$BJ$5:$BJ$410,"Executed")</f>
        <v>0</v>
      </c>
      <c r="AA216">
        <f>SUMIFS('Grid GenerationQueue'!AQ$5:AQ$410,'Grid GenerationQueue'!$AZ$5:$AZ$410,$B216,'Grid GenerationQueue'!$BA$5:$BA$410,$C216,'Grid GenerationQueue'!$BJ$5:$BJ$410,"Executed")</f>
        <v>0</v>
      </c>
      <c r="AB216">
        <f>SUMIFS('Grid GenerationQueue'!AR$5:AR$410,'Grid GenerationQueue'!$AZ$5:$AZ$410,$B216,'Grid GenerationQueue'!$BA$5:$BA$410,$C216,'Grid GenerationQueue'!$BJ$5:$BJ$410,"Executed")</f>
        <v>0</v>
      </c>
      <c r="AD216">
        <f>SUMIFS('Grid GenerationQueue'!AG$5:AG$410,'Grid GenerationQueue'!$AZ$5:$AZ$410,$B216,'Grid GenerationQueue'!$BA$5:$BA$410,$C216,'Grid GenerationQueue'!$BH$5:$BH$410,"&lt;&gt;"&amp;"")+SUMIFS('Grid GenerationQueue'!AG$5:AG$410,'Grid GenerationQueue'!$AZ$5:$AZ$410,$B216,'Grid GenerationQueue'!$BA$5:$BA$410,$C216,'Grid GenerationQueue'!$BH$5:$BH$410,"",'Grid GenerationQueue'!$AC$5:$AC$410,1)</f>
        <v>0</v>
      </c>
      <c r="AE216">
        <f>SUMIFS('Grid GenerationQueue'!AH$5:AH$410,'Grid GenerationQueue'!$AZ$5:$AZ$410,$B216,'Grid GenerationQueue'!$BA$5:$BA$410,$C216,'Grid GenerationQueue'!$BH$5:$BH$410,"&lt;&gt;"&amp;"")+SUMIFS('Grid GenerationQueue'!AH$5:AH$410,'Grid GenerationQueue'!$AZ$5:$AZ$410,$B216,'Grid GenerationQueue'!$BA$5:$BA$410,$C216,'Grid GenerationQueue'!$BH$5:$BH$410,"",'Grid GenerationQueue'!$AC$5:$AC$410,1)</f>
        <v>0</v>
      </c>
      <c r="AF216">
        <f>SUMIFS('Grid GenerationQueue'!AI$5:AI$410,'Grid GenerationQueue'!$AZ$5:$AZ$410,$B216,'Grid GenerationQueue'!$BA$5:$BA$410,$C216,'Grid GenerationQueue'!$BH$5:$BH$410,"&lt;&gt;"&amp;"")+SUMIFS('Grid GenerationQueue'!AI$5:AI$410,'Grid GenerationQueue'!$AZ$5:$AZ$410,$B216,'Grid GenerationQueue'!$BA$5:$BA$410,$C216,'Grid GenerationQueue'!$BH$5:$BH$410,"",'Grid GenerationQueue'!$AC$5:$AC$410,1)</f>
        <v>0</v>
      </c>
      <c r="AG216">
        <f>SUMIFS('Grid GenerationQueue'!AJ$5:AJ$410,'Grid GenerationQueue'!$AZ$5:$AZ$410,$B216,'Grid GenerationQueue'!$BA$5:$BA$410,$C216,'Grid GenerationQueue'!$BH$5:$BH$410,"&lt;&gt;"&amp;"")+SUMIFS('Grid GenerationQueue'!AJ$5:AJ$410,'Grid GenerationQueue'!$AZ$5:$AZ$410,$B216,'Grid GenerationQueue'!$BA$5:$BA$410,$C216,'Grid GenerationQueue'!$BH$5:$BH$410,"",'Grid GenerationQueue'!$AC$5:$AC$410,1)</f>
        <v>0</v>
      </c>
      <c r="AH216">
        <f>SUMIFS('Grid GenerationQueue'!AK$5:AK$410,'Grid GenerationQueue'!$AZ$5:$AZ$410,$B216,'Grid GenerationQueue'!$BA$5:$BA$410,$C216,'Grid GenerationQueue'!$BH$5:$BH$410,"&lt;&gt;"&amp;"")+SUMIFS('Grid GenerationQueue'!AK$5:AK$410,'Grid GenerationQueue'!$AZ$5:$AZ$410,$B216,'Grid GenerationQueue'!$BA$5:$BA$410,$C216,'Grid GenerationQueue'!$BH$5:$BH$410,"",'Grid GenerationQueue'!$AC$5:$AC$410,1)</f>
        <v>0</v>
      </c>
      <c r="AI216">
        <f>SUMIFS('Grid GenerationQueue'!AL$5:AL$410,'Grid GenerationQueue'!$AZ$5:$AZ$410,$B216,'Grid GenerationQueue'!$BA$5:$BA$410,$C216,'Grid GenerationQueue'!$BH$5:$BH$410,"&lt;&gt;"&amp;"")+SUMIFS('Grid GenerationQueue'!AL$5:AL$410,'Grid GenerationQueue'!$AZ$5:$AZ$410,$B216,'Grid GenerationQueue'!$BA$5:$BA$410,$C216,'Grid GenerationQueue'!$BH$5:$BH$410,"",'Grid GenerationQueue'!$AC$5:$AC$410,1)</f>
        <v>0</v>
      </c>
      <c r="AJ216">
        <f>SUMIFS('Grid GenerationQueue'!AM$5:AM$410,'Grid GenerationQueue'!$AZ$5:$AZ$410,$B216,'Grid GenerationQueue'!$BA$5:$BA$410,$C216,'Grid GenerationQueue'!$BH$5:$BH$410,"&lt;&gt;"&amp;"")+SUMIFS('Grid GenerationQueue'!AM$5:AM$410,'Grid GenerationQueue'!$AZ$5:$AZ$410,$B216,'Grid GenerationQueue'!$BA$5:$BA$410,$C216,'Grid GenerationQueue'!$BH$5:$BH$410,"",'Grid GenerationQueue'!$AC$5:$AC$410,1)</f>
        <v>0</v>
      </c>
      <c r="AK216">
        <f>SUMIFS('Grid GenerationQueue'!AN$5:AN$410,'Grid GenerationQueue'!$AZ$5:$AZ$410,$B216,'Grid GenerationQueue'!$BA$5:$BA$410,$C216,'Grid GenerationQueue'!$BH$5:$BH$410,"&lt;&gt;"&amp;"")+SUMIFS('Grid GenerationQueue'!AN$5:AN$410,'Grid GenerationQueue'!$AZ$5:$AZ$410,$B216,'Grid GenerationQueue'!$BA$5:$BA$410,$C216,'Grid GenerationQueue'!$BH$5:$BH$410,"",'Grid GenerationQueue'!$AC$5:$AC$410,1)</f>
        <v>0</v>
      </c>
      <c r="AL216">
        <f>SUMIFS('Grid GenerationQueue'!AO$5:AO$410,'Grid GenerationQueue'!$AZ$5:$AZ$410,$B216,'Grid GenerationQueue'!$BA$5:$BA$410,$C216,'Grid GenerationQueue'!$BH$5:$BH$410,"&lt;&gt;"&amp;"")+SUMIFS('Grid GenerationQueue'!AO$5:AO$410,'Grid GenerationQueue'!$AZ$5:$AZ$410,$B216,'Grid GenerationQueue'!$BA$5:$BA$410,$C216,'Grid GenerationQueue'!$BH$5:$BH$410,"",'Grid GenerationQueue'!$AC$5:$AC$410,1)</f>
        <v>0</v>
      </c>
      <c r="AM216">
        <f>SUMIFS('Grid GenerationQueue'!AP$5:AP$410,'Grid GenerationQueue'!$AZ$5:$AZ$410,$B216,'Grid GenerationQueue'!$BA$5:$BA$410,$C216,'Grid GenerationQueue'!$BH$5:$BH$410,"&lt;&gt;"&amp;"")+SUMIFS('Grid GenerationQueue'!AP$5:AP$410,'Grid GenerationQueue'!$AZ$5:$AZ$410,$B216,'Grid GenerationQueue'!$BA$5:$BA$410,$C216,'Grid GenerationQueue'!$BH$5:$BH$410,"",'Grid GenerationQueue'!$AC$5:$AC$410,1)</f>
        <v>0</v>
      </c>
      <c r="AN216">
        <f>SUMIFS('Grid GenerationQueue'!AQ$5:AQ$410,'Grid GenerationQueue'!$AZ$5:$AZ$410,$B216,'Grid GenerationQueue'!$BA$5:$BA$410,$C216,'Grid GenerationQueue'!$BH$5:$BH$410,"&lt;&gt;"&amp;"")+SUMIFS('Grid GenerationQueue'!AQ$5:AQ$410,'Grid GenerationQueue'!$AZ$5:$AZ$410,$B216,'Grid GenerationQueue'!$BA$5:$BA$410,$C216,'Grid GenerationQueue'!$BH$5:$BH$410,"",'Grid GenerationQueue'!$AC$5:$AC$410,1)</f>
        <v>0</v>
      </c>
      <c r="AO216">
        <f>SUMIFS('Grid GenerationQueue'!AR$5:AR$410,'Grid GenerationQueue'!$AZ$5:$AZ$410,$B216,'Grid GenerationQueue'!$BA$5:$BA$410,$C216,'Grid GenerationQueue'!$BH$5:$BH$410,"&lt;&gt;"&amp;"")+SUMIFS('Grid GenerationQueue'!AR$5:AR$410,'Grid GenerationQueue'!$AZ$5:$AZ$410,$B216,'Grid GenerationQueue'!$BA$5:$BA$410,$C216,'Grid GenerationQueue'!$BH$5:$BH$410,"",'Grid GenerationQueue'!$AC$5:$AC$410,1)</f>
        <v>0</v>
      </c>
      <c r="AQ216">
        <f>SUMIFS('Grid GenerationQueue'!AG$5:AG$410,'Grid GenerationQueue'!$AZ$5:$AZ$410,$B216,'Grid GenerationQueue'!$BA$5:$BA$410,$C216,'Grid GenerationQueue'!$BK$5:$BK$410,"&gt;0")</f>
        <v>0</v>
      </c>
      <c r="AR216">
        <f>SUMIFS('Grid GenerationQueue'!AH$5:AH$410,'Grid GenerationQueue'!$AZ$5:$AZ$410,$B216,'Grid GenerationQueue'!$BA$5:$BA$410,$C216,'Grid GenerationQueue'!$BK$5:$BK$410,"&gt;0")</f>
        <v>0</v>
      </c>
      <c r="AS216">
        <f>SUMIFS('Grid GenerationQueue'!AI$5:AI$410,'Grid GenerationQueue'!$AZ$5:$AZ$410,$B216,'Grid GenerationQueue'!$BA$5:$BA$410,$C216,'Grid GenerationQueue'!$BK$5:$BK$410,"&gt;0")</f>
        <v>0</v>
      </c>
      <c r="AT216">
        <f>SUMIFS('Grid GenerationQueue'!AJ$5:AJ$410,'Grid GenerationQueue'!$AZ$5:$AZ$410,$B216,'Grid GenerationQueue'!$BA$5:$BA$410,$C216,'Grid GenerationQueue'!$BK$5:$BK$410,"&gt;0")</f>
        <v>0</v>
      </c>
      <c r="AU216">
        <f>SUMIFS('Grid GenerationQueue'!AK$5:AK$410,'Grid GenerationQueue'!$AZ$5:$AZ$410,$B216,'Grid GenerationQueue'!$BA$5:$BA$410,$C216,'Grid GenerationQueue'!$BK$5:$BK$410,"&gt;0")</f>
        <v>0</v>
      </c>
      <c r="AV216">
        <f>SUMIFS('Grid GenerationQueue'!AL$5:AL$410,'Grid GenerationQueue'!$AZ$5:$AZ$410,$B216,'Grid GenerationQueue'!$BA$5:$BA$410,$C216,'Grid GenerationQueue'!$BK$5:$BK$410,"&gt;0")</f>
        <v>0</v>
      </c>
      <c r="AW216">
        <f>SUMIFS('Grid GenerationQueue'!AM$5:AM$410,'Grid GenerationQueue'!$AZ$5:$AZ$410,$B216,'Grid GenerationQueue'!$BA$5:$BA$410,$C216,'Grid GenerationQueue'!$BK$5:$BK$410,"&gt;0")</f>
        <v>0</v>
      </c>
      <c r="AX216">
        <f>SUMIFS('Grid GenerationQueue'!AN$5:AN$410,'Grid GenerationQueue'!$AZ$5:$AZ$410,$B216,'Grid GenerationQueue'!$BA$5:$BA$410,$C216,'Grid GenerationQueue'!$BK$5:$BK$410,"&gt;0")</f>
        <v>0</v>
      </c>
      <c r="AY216">
        <f>SUMIFS('Grid GenerationQueue'!AO$5:AO$410,'Grid GenerationQueue'!$AZ$5:$AZ$410,$B216,'Grid GenerationQueue'!$BA$5:$BA$410,$C216,'Grid GenerationQueue'!$BK$5:$BK$410,"&gt;0")</f>
        <v>0</v>
      </c>
      <c r="AZ216">
        <f>SUMIFS('Grid GenerationQueue'!AP$5:AP$410,'Grid GenerationQueue'!$AZ$5:$AZ$410,$B216,'Grid GenerationQueue'!$BA$5:$BA$410,$C216,'Grid GenerationQueue'!$BK$5:$BK$410,"&gt;0")</f>
        <v>0</v>
      </c>
      <c r="BA216">
        <f>SUMIFS('Grid GenerationQueue'!AQ$5:AQ$410,'Grid GenerationQueue'!$AZ$5:$AZ$410,$B216,'Grid GenerationQueue'!$BA$5:$BA$410,$C216,'Grid GenerationQueue'!$BK$5:$BK$410,"&gt;0")</f>
        <v>0</v>
      </c>
      <c r="BB216">
        <f>SUMIFS('Grid GenerationQueue'!AR$5:AR$410,'Grid GenerationQueue'!$AZ$5:$AZ$410,$B216,'Grid GenerationQueue'!$BA$5:$BA$410,$C216,'Grid GenerationQueue'!$BK$5:$BK$410,"&gt;0")</f>
        <v>0</v>
      </c>
      <c r="BD216">
        <f>SUMIFS('Grid GenerationQueue'!AG$5:AG$410,'Grid GenerationQueue'!$AZ$5:$AZ$410,$B216,'Grid GenerationQueue'!$BA$5:$BA$410,$C216,'Grid GenerationQueue'!$BD$5:$BD$410,"&lt;="&amp;$BE$3)</f>
        <v>0</v>
      </c>
      <c r="BE216">
        <f>SUMIFS('Grid GenerationQueue'!AH$5:AH$410,'Grid GenerationQueue'!$AZ$5:$AZ$410,$B216,'Grid GenerationQueue'!$BA$5:$BA$410,$C216,'Grid GenerationQueue'!$BD$5:$BD$410,"&lt;="&amp;$BE$3)</f>
        <v>0</v>
      </c>
      <c r="BF216">
        <f>SUMIFS('Grid GenerationQueue'!AI$5:AI$410,'Grid GenerationQueue'!$AZ$5:$AZ$410,$B216,'Grid GenerationQueue'!$BA$5:$BA$410,$C216,'Grid GenerationQueue'!$BD$5:$BD$410,"&lt;="&amp;$BE$3)</f>
        <v>0</v>
      </c>
      <c r="BG216">
        <f>SUMIFS('Grid GenerationQueue'!AJ$5:AJ$410,'Grid GenerationQueue'!$AZ$5:$AZ$410,$B216,'Grid GenerationQueue'!$BA$5:$BA$410,$C216,'Grid GenerationQueue'!$BD$5:$BD$410,"&lt;="&amp;$BE$3)</f>
        <v>0</v>
      </c>
      <c r="BH216">
        <f>SUMIFS('Grid GenerationQueue'!AK$5:AK$410,'Grid GenerationQueue'!$AZ$5:$AZ$410,$B216,'Grid GenerationQueue'!$BA$5:$BA$410,$C216,'Grid GenerationQueue'!$BD$5:$BD$410,"&lt;="&amp;$BE$3)</f>
        <v>0</v>
      </c>
      <c r="BI216">
        <f>SUMIFS('Grid GenerationQueue'!AL$5:AL$410,'Grid GenerationQueue'!$AZ$5:$AZ$410,$B216,'Grid GenerationQueue'!$BA$5:$BA$410,$C216,'Grid GenerationQueue'!$BD$5:$BD$410,"&lt;="&amp;$BE$3)</f>
        <v>0</v>
      </c>
      <c r="BJ216">
        <f>SUMIFS('Grid GenerationQueue'!AM$5:AM$410,'Grid GenerationQueue'!$AZ$5:$AZ$410,$B216,'Grid GenerationQueue'!$BA$5:$BA$410,$C216,'Grid GenerationQueue'!$BD$5:$BD$410,"&lt;="&amp;$BE$3)</f>
        <v>0</v>
      </c>
      <c r="BK216">
        <f>SUMIFS('Grid GenerationQueue'!AN$5:AN$410,'Grid GenerationQueue'!$AZ$5:$AZ$410,$B216,'Grid GenerationQueue'!$BA$5:$BA$410,$C216,'Grid GenerationQueue'!$BD$5:$BD$410,"&lt;="&amp;$BE$3)</f>
        <v>0</v>
      </c>
      <c r="BL216">
        <f>SUMIFS('Grid GenerationQueue'!AO$5:AO$410,'Grid GenerationQueue'!$AZ$5:$AZ$410,$B216,'Grid GenerationQueue'!$BA$5:$BA$410,$C216,'Grid GenerationQueue'!$BD$5:$BD$410,"&lt;="&amp;$BE$3)</f>
        <v>0</v>
      </c>
      <c r="BM216">
        <f>SUMIFS('Grid GenerationQueue'!AP$5:AP$410,'Grid GenerationQueue'!$AZ$5:$AZ$410,$B216,'Grid GenerationQueue'!$BA$5:$BA$410,$C216,'Grid GenerationQueue'!$BD$5:$BD$410,"&lt;="&amp;$BE$3)</f>
        <v>0</v>
      </c>
      <c r="BN216">
        <f>SUMIFS('Grid GenerationQueue'!AQ$5:AQ$410,'Grid GenerationQueue'!$AZ$5:$AZ$410,$B216,'Grid GenerationQueue'!$BA$5:$BA$410,$C216,'Grid GenerationQueue'!$BD$5:$BD$410,"&lt;="&amp;$BE$3)</f>
        <v>0</v>
      </c>
      <c r="BO216">
        <f>SUMIFS('Grid GenerationQueue'!AR$5:AR$410,'Grid GenerationQueue'!$AZ$5:$AZ$410,$B216,'Grid GenerationQueue'!$BA$5:$BA$410,$C216,'Grid GenerationQueue'!$BD$5:$BD$410,"&lt;="&amp;$BE$3)</f>
        <v>0</v>
      </c>
      <c r="BQ216">
        <f>SUMIFS('Grid GenerationQueue'!AG$5:AG$410,'Grid GenerationQueue'!$AZ$5:$AZ$410,$B216,'Grid GenerationQueue'!$BA$5:$BA$410,$C216,'Grid GenerationQueue'!$BJ$5:$BJ$410,"Executed",'Grid GenerationQueue'!$BD$5:$BD$410,"&lt;="&amp;$BE$3)</f>
        <v>0</v>
      </c>
      <c r="BR216">
        <f>SUMIFS('Grid GenerationQueue'!AH$5:AH$410,'Grid GenerationQueue'!$AZ$5:$AZ$410,$B216,'Grid GenerationQueue'!$BA$5:$BA$410,$C216,'Grid GenerationQueue'!$BJ$5:$BJ$410,"Executed",'Grid GenerationQueue'!$BD$5:$BD$410,"&lt;="&amp;$BE$3)</f>
        <v>0</v>
      </c>
      <c r="BS216">
        <f>SUMIFS('Grid GenerationQueue'!AI$5:AI$410,'Grid GenerationQueue'!$AZ$5:$AZ$410,$B216,'Grid GenerationQueue'!$BA$5:$BA$410,$C216,'Grid GenerationQueue'!$BJ$5:$BJ$410,"Executed",'Grid GenerationQueue'!$BD$5:$BD$410,"&lt;="&amp;$BE$3)</f>
        <v>0</v>
      </c>
      <c r="BT216">
        <f>SUMIFS('Grid GenerationQueue'!AJ$5:AJ$410,'Grid GenerationQueue'!$AZ$5:$AZ$410,$B216,'Grid GenerationQueue'!$BA$5:$BA$410,$C216,'Grid GenerationQueue'!$BJ$5:$BJ$410,"Executed",'Grid GenerationQueue'!$BD$5:$BD$410,"&lt;="&amp;$BE$3)</f>
        <v>0</v>
      </c>
      <c r="BU216">
        <f>SUMIFS('Grid GenerationQueue'!AK$5:AK$410,'Grid GenerationQueue'!$AZ$5:$AZ$410,$B216,'Grid GenerationQueue'!$BA$5:$BA$410,$C216,'Grid GenerationQueue'!$BJ$5:$BJ$410,"Executed",'Grid GenerationQueue'!$BD$5:$BD$410,"&lt;="&amp;$BE$3)</f>
        <v>0</v>
      </c>
      <c r="BV216">
        <f>SUMIFS('Grid GenerationQueue'!AL$5:AL$410,'Grid GenerationQueue'!$AZ$5:$AZ$410,$B216,'Grid GenerationQueue'!$BA$5:$BA$410,$C216,'Grid GenerationQueue'!$BJ$5:$BJ$410,"Executed",'Grid GenerationQueue'!$BD$5:$BD$410,"&lt;="&amp;$BE$3)</f>
        <v>0</v>
      </c>
      <c r="BW216">
        <f>SUMIFS('Grid GenerationQueue'!AM$5:AM$410,'Grid GenerationQueue'!$AZ$5:$AZ$410,$B216,'Grid GenerationQueue'!$BA$5:$BA$410,$C216,'Grid GenerationQueue'!$BJ$5:$BJ$410,"Executed",'Grid GenerationQueue'!$BD$5:$BD$410,"&lt;="&amp;$BE$3)</f>
        <v>0</v>
      </c>
      <c r="BX216">
        <f>SUMIFS('Grid GenerationQueue'!AN$5:AN$410,'Grid GenerationQueue'!$AZ$5:$AZ$410,$B216,'Grid GenerationQueue'!$BA$5:$BA$410,$C216,'Grid GenerationQueue'!$BJ$5:$BJ$410,"Executed",'Grid GenerationQueue'!$BD$5:$BD$410,"&lt;="&amp;$BE$3)</f>
        <v>0</v>
      </c>
      <c r="BY216">
        <f>SUMIFS('Grid GenerationQueue'!AO$5:AO$410,'Grid GenerationQueue'!$AZ$5:$AZ$410,$B216,'Grid GenerationQueue'!$BA$5:$BA$410,$C216,'Grid GenerationQueue'!$BJ$5:$BJ$410,"Executed",'Grid GenerationQueue'!$BD$5:$BD$410,"&lt;="&amp;$BE$3)</f>
        <v>0</v>
      </c>
      <c r="BZ216">
        <f>SUMIFS('Grid GenerationQueue'!AP$5:AP$410,'Grid GenerationQueue'!$AZ$5:$AZ$410,$B216,'Grid GenerationQueue'!$BA$5:$BA$410,$C216,'Grid GenerationQueue'!$BJ$5:$BJ$410,"Executed",'Grid GenerationQueue'!$BD$5:$BD$410,"&lt;="&amp;$BE$3)</f>
        <v>0</v>
      </c>
      <c r="CA216">
        <f>SUMIFS('Grid GenerationQueue'!AQ$5:AQ$410,'Grid GenerationQueue'!$AZ$5:$AZ$410,$B216,'Grid GenerationQueue'!$BA$5:$BA$410,$C216,'Grid GenerationQueue'!$BJ$5:$BJ$410,"Executed",'Grid GenerationQueue'!$BD$5:$BD$410,"&lt;="&amp;$BE$3)</f>
        <v>0</v>
      </c>
      <c r="CB216">
        <f>SUMIFS('Grid GenerationQueue'!AR$5:AR$410,'Grid GenerationQueue'!$AZ$5:$AZ$410,$B216,'Grid GenerationQueue'!$BA$5:$BA$410,$C216,'Grid GenerationQueue'!$BJ$5:$BJ$410,"Executed",'Grid GenerationQueue'!$BD$5:$BD$410,"&lt;="&amp;$BE$3)</f>
        <v>0</v>
      </c>
      <c r="CD216">
        <f>SUMIFS('Grid GenerationQueue'!AG$5:AG$410,'Grid GenerationQueue'!$AZ$5:$AZ$410,$B216,'Grid GenerationQueue'!$BA$5:$BA$410,$C216,'Grid GenerationQueue'!$BH$5:$BH$410,"&lt;&gt;"&amp;"",'Grid GenerationQueue'!$BD$5:$BD$410,"&lt;="&amp;$BE$3)</f>
        <v>0</v>
      </c>
      <c r="CE216">
        <f>SUMIFS('Grid GenerationQueue'!AH$5:AH$410,'Grid GenerationQueue'!$AZ$5:$AZ$410,$B216,'Grid GenerationQueue'!$BA$5:$BA$410,$C216,'Grid GenerationQueue'!$BH$5:$BH$410,"&lt;&gt;"&amp;"",'Grid GenerationQueue'!$BD$5:$BD$410,"&lt;="&amp;$BE$3)</f>
        <v>0</v>
      </c>
      <c r="CF216">
        <f>SUMIFS('Grid GenerationQueue'!AI$5:AI$410,'Grid GenerationQueue'!$AZ$5:$AZ$410,$B216,'Grid GenerationQueue'!$BA$5:$BA$410,$C216,'Grid GenerationQueue'!$BH$5:$BH$410,"&lt;&gt;"&amp;"",'Grid GenerationQueue'!$BD$5:$BD$410,"&lt;="&amp;$BE$3)</f>
        <v>0</v>
      </c>
      <c r="CG216">
        <f>SUMIFS('Grid GenerationQueue'!AJ$5:AJ$410,'Grid GenerationQueue'!$AZ$5:$AZ$410,$B216,'Grid GenerationQueue'!$BA$5:$BA$410,$C216,'Grid GenerationQueue'!$BH$5:$BH$410,"&lt;&gt;"&amp;"",'Grid GenerationQueue'!$BD$5:$BD$410,"&lt;="&amp;$BE$3)</f>
        <v>0</v>
      </c>
      <c r="CH216">
        <f>SUMIFS('Grid GenerationQueue'!AK$5:AK$410,'Grid GenerationQueue'!$AZ$5:$AZ$410,$B216,'Grid GenerationQueue'!$BA$5:$BA$410,$C216,'Grid GenerationQueue'!$BH$5:$BH$410,"&lt;&gt;"&amp;"",'Grid GenerationQueue'!$BD$5:$BD$410,"&lt;="&amp;$BE$3)</f>
        <v>0</v>
      </c>
      <c r="CI216">
        <f>SUMIFS('Grid GenerationQueue'!AL$5:AL$410,'Grid GenerationQueue'!$AZ$5:$AZ$410,$B216,'Grid GenerationQueue'!$BA$5:$BA$410,$C216,'Grid GenerationQueue'!$BH$5:$BH$410,"&lt;&gt;"&amp;"",'Grid GenerationQueue'!$BD$5:$BD$410,"&lt;="&amp;$BE$3)</f>
        <v>0</v>
      </c>
      <c r="CJ216">
        <f>SUMIFS('Grid GenerationQueue'!AM$5:AM$410,'Grid GenerationQueue'!$AZ$5:$AZ$410,$B216,'Grid GenerationQueue'!$BA$5:$BA$410,$C216,'Grid GenerationQueue'!$BH$5:$BH$410,"&lt;&gt;"&amp;"",'Grid GenerationQueue'!$BD$5:$BD$410,"&lt;="&amp;$BE$3)</f>
        <v>0</v>
      </c>
      <c r="CK216">
        <f>SUMIFS('Grid GenerationQueue'!AN$5:AN$410,'Grid GenerationQueue'!$AZ$5:$AZ$410,$B216,'Grid GenerationQueue'!$BA$5:$BA$410,$C216,'Grid GenerationQueue'!$BH$5:$BH$410,"&lt;&gt;"&amp;"",'Grid GenerationQueue'!$BD$5:$BD$410,"&lt;="&amp;$BE$3)</f>
        <v>0</v>
      </c>
      <c r="CL216">
        <f>SUMIFS('Grid GenerationQueue'!AO$5:AO$410,'Grid GenerationQueue'!$AZ$5:$AZ$410,$B216,'Grid GenerationQueue'!$BA$5:$BA$410,$C216,'Grid GenerationQueue'!$BH$5:$BH$410,"&lt;&gt;"&amp;"",'Grid GenerationQueue'!$BD$5:$BD$410,"&lt;="&amp;$BE$3)</f>
        <v>0</v>
      </c>
      <c r="CM216">
        <f>SUMIFS('Grid GenerationQueue'!AP$5:AP$410,'Grid GenerationQueue'!$AZ$5:$AZ$410,$B216,'Grid GenerationQueue'!$BA$5:$BA$410,$C216,'Grid GenerationQueue'!$BH$5:$BH$410,"&lt;&gt;"&amp;"",'Grid GenerationQueue'!$BD$5:$BD$410,"&lt;="&amp;$BE$3)</f>
        <v>0</v>
      </c>
      <c r="CN216">
        <f>SUMIFS('Grid GenerationQueue'!AQ$5:AQ$410,'Grid GenerationQueue'!$AZ$5:$AZ$410,$B216,'Grid GenerationQueue'!$BA$5:$BA$410,$C216,'Grid GenerationQueue'!$BH$5:$BH$410,"&lt;&gt;"&amp;"",'Grid GenerationQueue'!$BD$5:$BD$410,"&lt;="&amp;$BE$3)</f>
        <v>0</v>
      </c>
      <c r="CO216">
        <f>SUMIFS('Grid GenerationQueue'!AR$5:AR$410,'Grid GenerationQueue'!$AZ$5:$AZ$410,$B216,'Grid GenerationQueue'!$BA$5:$BA$410,$C216,'Grid GenerationQueue'!$BH$5:$BH$410,"&lt;&gt;"&amp;"",'Grid GenerationQueue'!$BD$5:$BD$410,"&lt;="&amp;$BE$3)</f>
        <v>0</v>
      </c>
      <c r="CQ216">
        <f>SUMIFS('Grid GenerationQueue'!AG$5:AG$410,'Grid GenerationQueue'!$AZ$5:$AZ$410,$B216,'Grid GenerationQueue'!$BA$5:$BA$410,$C216,'Grid GenerationQueue'!$BK$5:$BK$410,"&gt;0",'Grid GenerationQueue'!$BD$5:$BD$410,"&lt;="&amp;$BE$3)</f>
        <v>0</v>
      </c>
      <c r="CR216">
        <f>SUMIFS('Grid GenerationQueue'!AH$5:AH$410,'Grid GenerationQueue'!$AZ$5:$AZ$410,$B216,'Grid GenerationQueue'!$BA$5:$BA$410,$C216,'Grid GenerationQueue'!$BK$5:$BK$410,"&gt;0",'Grid GenerationQueue'!$BD$5:$BD$410,"&lt;="&amp;$BE$3)</f>
        <v>0</v>
      </c>
      <c r="CS216">
        <f>SUMIFS('Grid GenerationQueue'!AI$5:AI$410,'Grid GenerationQueue'!$AZ$5:$AZ$410,$B216,'Grid GenerationQueue'!$BA$5:$BA$410,$C216,'Grid GenerationQueue'!$BK$5:$BK$410,"&gt;0",'Grid GenerationQueue'!$BD$5:$BD$410,"&lt;="&amp;$BE$3)</f>
        <v>0</v>
      </c>
      <c r="CT216">
        <f>SUMIFS('Grid GenerationQueue'!AJ$5:AJ$410,'Grid GenerationQueue'!$AZ$5:$AZ$410,$B216,'Grid GenerationQueue'!$BA$5:$BA$410,$C216,'Grid GenerationQueue'!$BK$5:$BK$410,"&gt;0",'Grid GenerationQueue'!$BD$5:$BD$410,"&lt;="&amp;$BE$3)</f>
        <v>0</v>
      </c>
      <c r="CU216">
        <f>SUMIFS('Grid GenerationQueue'!AK$5:AK$410,'Grid GenerationQueue'!$AZ$5:$AZ$410,$B216,'Grid GenerationQueue'!$BA$5:$BA$410,$C216,'Grid GenerationQueue'!$BK$5:$BK$410,"&gt;0",'Grid GenerationQueue'!$BD$5:$BD$410,"&lt;="&amp;$BE$3)</f>
        <v>0</v>
      </c>
      <c r="CV216">
        <f>SUMIFS('Grid GenerationQueue'!AL$5:AL$410,'Grid GenerationQueue'!$AZ$5:$AZ$410,$B216,'Grid GenerationQueue'!$BA$5:$BA$410,$C216,'Grid GenerationQueue'!$BK$5:$BK$410,"&gt;0",'Grid GenerationQueue'!$BD$5:$BD$410,"&lt;="&amp;$BE$3)</f>
        <v>0</v>
      </c>
      <c r="CW216">
        <f>SUMIFS('Grid GenerationQueue'!AM$5:AM$410,'Grid GenerationQueue'!$AZ$5:$AZ$410,$B216,'Grid GenerationQueue'!$BA$5:$BA$410,$C216,'Grid GenerationQueue'!$BK$5:$BK$410,"&gt;0",'Grid GenerationQueue'!$BD$5:$BD$410,"&lt;="&amp;$BE$3)</f>
        <v>0</v>
      </c>
      <c r="CX216">
        <f>SUMIFS('Grid GenerationQueue'!AN$5:AN$410,'Grid GenerationQueue'!$AZ$5:$AZ$410,$B216,'Grid GenerationQueue'!$BA$5:$BA$410,$C216,'Grid GenerationQueue'!$BK$5:$BK$410,"&gt;0",'Grid GenerationQueue'!$BD$5:$BD$410,"&lt;="&amp;$BE$3)</f>
        <v>0</v>
      </c>
      <c r="CY216">
        <f>SUMIFS('Grid GenerationQueue'!AO$5:AO$410,'Grid GenerationQueue'!$AZ$5:$AZ$410,$B216,'Grid GenerationQueue'!$BA$5:$BA$410,$C216,'Grid GenerationQueue'!$BK$5:$BK$410,"&gt;0",'Grid GenerationQueue'!$BD$5:$BD$410,"&lt;="&amp;$BE$3)</f>
        <v>0</v>
      </c>
      <c r="CZ216">
        <f>SUMIFS('Grid GenerationQueue'!AP$5:AP$410,'Grid GenerationQueue'!$AZ$5:$AZ$410,$B216,'Grid GenerationQueue'!$BA$5:$BA$410,$C216,'Grid GenerationQueue'!$BK$5:$BK$410,"&gt;0",'Grid GenerationQueue'!$BD$5:$BD$410,"&lt;="&amp;$BE$3)</f>
        <v>0</v>
      </c>
      <c r="DA216">
        <f>SUMIFS('Grid GenerationQueue'!AQ$5:AQ$410,'Grid GenerationQueue'!$AZ$5:$AZ$410,$B216,'Grid GenerationQueue'!$BA$5:$BA$410,$C216,'Grid GenerationQueue'!$BK$5:$BK$410,"&gt;0",'Grid GenerationQueue'!$BD$5:$BD$410,"&lt;="&amp;$BE$3)</f>
        <v>0</v>
      </c>
      <c r="DB216">
        <f>SUMIFS('Grid GenerationQueue'!AR$5:AR$410,'Grid GenerationQueue'!$AZ$5:$AZ$410,$B216,'Grid GenerationQueue'!$BA$5:$BA$410,$C216,'Grid GenerationQueue'!$BK$5:$BK$410,"&gt;0",'Grid GenerationQueue'!$BD$5:$BD$410,"&lt;="&amp;$BE$3)</f>
        <v>0</v>
      </c>
    </row>
    <row r="217" spans="1:106" x14ac:dyDescent="0.35">
      <c r="A217" t="s">
        <v>4745</v>
      </c>
      <c r="B217" t="s">
        <v>4861</v>
      </c>
      <c r="C217">
        <v>115</v>
      </c>
      <c r="D217">
        <f>SUMIFS('Grid GenerationQueue'!AG$5:AG$410,'Grid GenerationQueue'!$AZ$5:$AZ$410,$B217,'Grid GenerationQueue'!$BA$5:$BA$410,$C217)</f>
        <v>0</v>
      </c>
      <c r="E217">
        <f>SUMIFS('Grid GenerationQueue'!AH$5:AH$410,'Grid GenerationQueue'!$AZ$5:$AZ$410,$B217,'Grid GenerationQueue'!$BA$5:$BA$410,$C217)</f>
        <v>0</v>
      </c>
      <c r="F217">
        <f>SUMIFS('Grid GenerationQueue'!AI$5:AI$410,'Grid GenerationQueue'!$AZ$5:$AZ$410,$B217,'Grid GenerationQueue'!$BA$5:$BA$410,$C217)</f>
        <v>0</v>
      </c>
      <c r="G217">
        <f>SUMIFS('Grid GenerationQueue'!AJ$5:AJ$410,'Grid GenerationQueue'!$AZ$5:$AZ$410,$B217,'Grid GenerationQueue'!$BA$5:$BA$410,$C217)</f>
        <v>0</v>
      </c>
      <c r="H217">
        <f>SUMIFS('Grid GenerationQueue'!AK$5:AK$410,'Grid GenerationQueue'!$AZ$5:$AZ$410,$B217,'Grid GenerationQueue'!$BA$5:$BA$410,$C217)</f>
        <v>0</v>
      </c>
      <c r="I217">
        <f>SUMIFS('Grid GenerationQueue'!AL$5:AL$410,'Grid GenerationQueue'!$AZ$5:$AZ$410,$B217,'Grid GenerationQueue'!$BA$5:$BA$410,$C217)</f>
        <v>0</v>
      </c>
      <c r="J217">
        <f>SUMIFS('Grid GenerationQueue'!AM$5:AM$410,'Grid GenerationQueue'!$AZ$5:$AZ$410,$B217,'Grid GenerationQueue'!$BA$5:$BA$410,$C217)</f>
        <v>0</v>
      </c>
      <c r="K217">
        <f>SUMIFS('Grid GenerationQueue'!AN$5:AN$410,'Grid GenerationQueue'!$AZ$5:$AZ$410,$B217,'Grid GenerationQueue'!$BA$5:$BA$410,$C217)</f>
        <v>0</v>
      </c>
      <c r="L217">
        <f>SUMIFS('Grid GenerationQueue'!AO$5:AO$410,'Grid GenerationQueue'!$AZ$5:$AZ$410,$B217,'Grid GenerationQueue'!$BA$5:$BA$410,$C217)</f>
        <v>0</v>
      </c>
      <c r="M217">
        <f>SUMIFS('Grid GenerationQueue'!AP$5:AP$410,'Grid GenerationQueue'!$AZ$5:$AZ$410,$B217,'Grid GenerationQueue'!$BA$5:$BA$410,$C217)</f>
        <v>0</v>
      </c>
      <c r="N217">
        <f>SUMIFS('Grid GenerationQueue'!AQ$5:AQ$410,'Grid GenerationQueue'!$AZ$5:$AZ$410,$B217,'Grid GenerationQueue'!$BA$5:$BA$410,$C217)</f>
        <v>0</v>
      </c>
      <c r="O217">
        <f>SUMIFS('Grid GenerationQueue'!AR$5:AR$410,'Grid GenerationQueue'!$AZ$5:$AZ$410,$B217,'Grid GenerationQueue'!$BA$5:$BA$410,$C217)</f>
        <v>0</v>
      </c>
      <c r="Q217">
        <f>SUMIFS('Grid GenerationQueue'!AG$5:AG$410,'Grid GenerationQueue'!$AZ$5:$AZ$410,$B217,'Grid GenerationQueue'!$BA$5:$BA$410,$C217,'Grid GenerationQueue'!$BJ$5:$BJ$410,"Executed")</f>
        <v>0</v>
      </c>
      <c r="R217">
        <f>SUMIFS('Grid GenerationQueue'!AH$5:AH$410,'Grid GenerationQueue'!$AZ$5:$AZ$410,$B217,'Grid GenerationQueue'!$BA$5:$BA$410,$C217,'Grid GenerationQueue'!$BJ$5:$BJ$410,"Executed")</f>
        <v>0</v>
      </c>
      <c r="S217">
        <f>SUMIFS('Grid GenerationQueue'!AI$5:AI$410,'Grid GenerationQueue'!$AZ$5:$AZ$410,$B217,'Grid GenerationQueue'!$BA$5:$BA$410,$C217,'Grid GenerationQueue'!$BJ$5:$BJ$410,"Executed")</f>
        <v>0</v>
      </c>
      <c r="T217">
        <f>SUMIFS('Grid GenerationQueue'!AJ$5:AJ$410,'Grid GenerationQueue'!$AZ$5:$AZ$410,$B217,'Grid GenerationQueue'!$BA$5:$BA$410,$C217,'Grid GenerationQueue'!$BJ$5:$BJ$410,"Executed")</f>
        <v>0</v>
      </c>
      <c r="U217">
        <f>SUMIFS('Grid GenerationQueue'!AK$5:AK$410,'Grid GenerationQueue'!$AZ$5:$AZ$410,$B217,'Grid GenerationQueue'!$BA$5:$BA$410,$C217,'Grid GenerationQueue'!$BJ$5:$BJ$410,"Executed")</f>
        <v>0</v>
      </c>
      <c r="V217">
        <f>SUMIFS('Grid GenerationQueue'!AL$5:AL$410,'Grid GenerationQueue'!$AZ$5:$AZ$410,$B217,'Grid GenerationQueue'!$BA$5:$BA$410,$C217,'Grid GenerationQueue'!$BJ$5:$BJ$410,"Executed")</f>
        <v>0</v>
      </c>
      <c r="W217">
        <f>SUMIFS('Grid GenerationQueue'!AM$5:AM$410,'Grid GenerationQueue'!$AZ$5:$AZ$410,$B217,'Grid GenerationQueue'!$BA$5:$BA$410,$C217,'Grid GenerationQueue'!$BJ$5:$BJ$410,"Executed")</f>
        <v>0</v>
      </c>
      <c r="X217">
        <f>SUMIFS('Grid GenerationQueue'!AN$5:AN$410,'Grid GenerationQueue'!$AZ$5:$AZ$410,$B217,'Grid GenerationQueue'!$BA$5:$BA$410,$C217,'Grid GenerationQueue'!$BJ$5:$BJ$410,"Executed")</f>
        <v>0</v>
      </c>
      <c r="Y217">
        <f>SUMIFS('Grid GenerationQueue'!AO$5:AO$410,'Grid GenerationQueue'!$AZ$5:$AZ$410,$B217,'Grid GenerationQueue'!$BA$5:$BA$410,$C217,'Grid GenerationQueue'!$BJ$5:$BJ$410,"Executed")</f>
        <v>0</v>
      </c>
      <c r="Z217">
        <f>SUMIFS('Grid GenerationQueue'!AP$5:AP$410,'Grid GenerationQueue'!$AZ$5:$AZ$410,$B217,'Grid GenerationQueue'!$BA$5:$BA$410,$C217,'Grid GenerationQueue'!$BJ$5:$BJ$410,"Executed")</f>
        <v>0</v>
      </c>
      <c r="AA217">
        <f>SUMIFS('Grid GenerationQueue'!AQ$5:AQ$410,'Grid GenerationQueue'!$AZ$5:$AZ$410,$B217,'Grid GenerationQueue'!$BA$5:$BA$410,$C217,'Grid GenerationQueue'!$BJ$5:$BJ$410,"Executed")</f>
        <v>0</v>
      </c>
      <c r="AB217">
        <f>SUMIFS('Grid GenerationQueue'!AR$5:AR$410,'Grid GenerationQueue'!$AZ$5:$AZ$410,$B217,'Grid GenerationQueue'!$BA$5:$BA$410,$C217,'Grid GenerationQueue'!$BJ$5:$BJ$410,"Executed")</f>
        <v>0</v>
      </c>
      <c r="AD217">
        <f>SUMIFS('Grid GenerationQueue'!AG$5:AG$410,'Grid GenerationQueue'!$AZ$5:$AZ$410,$B217,'Grid GenerationQueue'!$BA$5:$BA$410,$C217,'Grid GenerationQueue'!$BH$5:$BH$410,"&lt;&gt;"&amp;"")+SUMIFS('Grid GenerationQueue'!AG$5:AG$410,'Grid GenerationQueue'!$AZ$5:$AZ$410,$B217,'Grid GenerationQueue'!$BA$5:$BA$410,$C217,'Grid GenerationQueue'!$BH$5:$BH$410,"",'Grid GenerationQueue'!$AC$5:$AC$410,1)</f>
        <v>0</v>
      </c>
      <c r="AE217">
        <f>SUMIFS('Grid GenerationQueue'!AH$5:AH$410,'Grid GenerationQueue'!$AZ$5:$AZ$410,$B217,'Grid GenerationQueue'!$BA$5:$BA$410,$C217,'Grid GenerationQueue'!$BH$5:$BH$410,"&lt;&gt;"&amp;"")+SUMIFS('Grid GenerationQueue'!AH$5:AH$410,'Grid GenerationQueue'!$AZ$5:$AZ$410,$B217,'Grid GenerationQueue'!$BA$5:$BA$410,$C217,'Grid GenerationQueue'!$BH$5:$BH$410,"",'Grid GenerationQueue'!$AC$5:$AC$410,1)</f>
        <v>0</v>
      </c>
      <c r="AF217">
        <f>SUMIFS('Grid GenerationQueue'!AI$5:AI$410,'Grid GenerationQueue'!$AZ$5:$AZ$410,$B217,'Grid GenerationQueue'!$BA$5:$BA$410,$C217,'Grid GenerationQueue'!$BH$5:$BH$410,"&lt;&gt;"&amp;"")+SUMIFS('Grid GenerationQueue'!AI$5:AI$410,'Grid GenerationQueue'!$AZ$5:$AZ$410,$B217,'Grid GenerationQueue'!$BA$5:$BA$410,$C217,'Grid GenerationQueue'!$BH$5:$BH$410,"",'Grid GenerationQueue'!$AC$5:$AC$410,1)</f>
        <v>0</v>
      </c>
      <c r="AG217">
        <f>SUMIFS('Grid GenerationQueue'!AJ$5:AJ$410,'Grid GenerationQueue'!$AZ$5:$AZ$410,$B217,'Grid GenerationQueue'!$BA$5:$BA$410,$C217,'Grid GenerationQueue'!$BH$5:$BH$410,"&lt;&gt;"&amp;"")+SUMIFS('Grid GenerationQueue'!AJ$5:AJ$410,'Grid GenerationQueue'!$AZ$5:$AZ$410,$B217,'Grid GenerationQueue'!$BA$5:$BA$410,$C217,'Grid GenerationQueue'!$BH$5:$BH$410,"",'Grid GenerationQueue'!$AC$5:$AC$410,1)</f>
        <v>0</v>
      </c>
      <c r="AH217">
        <f>SUMIFS('Grid GenerationQueue'!AK$5:AK$410,'Grid GenerationQueue'!$AZ$5:$AZ$410,$B217,'Grid GenerationQueue'!$BA$5:$BA$410,$C217,'Grid GenerationQueue'!$BH$5:$BH$410,"&lt;&gt;"&amp;"")+SUMIFS('Grid GenerationQueue'!AK$5:AK$410,'Grid GenerationQueue'!$AZ$5:$AZ$410,$B217,'Grid GenerationQueue'!$BA$5:$BA$410,$C217,'Grid GenerationQueue'!$BH$5:$BH$410,"",'Grid GenerationQueue'!$AC$5:$AC$410,1)</f>
        <v>0</v>
      </c>
      <c r="AI217">
        <f>SUMIFS('Grid GenerationQueue'!AL$5:AL$410,'Grid GenerationQueue'!$AZ$5:$AZ$410,$B217,'Grid GenerationQueue'!$BA$5:$BA$410,$C217,'Grid GenerationQueue'!$BH$5:$BH$410,"&lt;&gt;"&amp;"")+SUMIFS('Grid GenerationQueue'!AL$5:AL$410,'Grid GenerationQueue'!$AZ$5:$AZ$410,$B217,'Grid GenerationQueue'!$BA$5:$BA$410,$C217,'Grid GenerationQueue'!$BH$5:$BH$410,"",'Grid GenerationQueue'!$AC$5:$AC$410,1)</f>
        <v>0</v>
      </c>
      <c r="AJ217">
        <f>SUMIFS('Grid GenerationQueue'!AM$5:AM$410,'Grid GenerationQueue'!$AZ$5:$AZ$410,$B217,'Grid GenerationQueue'!$BA$5:$BA$410,$C217,'Grid GenerationQueue'!$BH$5:$BH$410,"&lt;&gt;"&amp;"")+SUMIFS('Grid GenerationQueue'!AM$5:AM$410,'Grid GenerationQueue'!$AZ$5:$AZ$410,$B217,'Grid GenerationQueue'!$BA$5:$BA$410,$C217,'Grid GenerationQueue'!$BH$5:$BH$410,"",'Grid GenerationQueue'!$AC$5:$AC$410,1)</f>
        <v>0</v>
      </c>
      <c r="AK217">
        <f>SUMIFS('Grid GenerationQueue'!AN$5:AN$410,'Grid GenerationQueue'!$AZ$5:$AZ$410,$B217,'Grid GenerationQueue'!$BA$5:$BA$410,$C217,'Grid GenerationQueue'!$BH$5:$BH$410,"&lt;&gt;"&amp;"")+SUMIFS('Grid GenerationQueue'!AN$5:AN$410,'Grid GenerationQueue'!$AZ$5:$AZ$410,$B217,'Grid GenerationQueue'!$BA$5:$BA$410,$C217,'Grid GenerationQueue'!$BH$5:$BH$410,"",'Grid GenerationQueue'!$AC$5:$AC$410,1)</f>
        <v>0</v>
      </c>
      <c r="AL217">
        <f>SUMIFS('Grid GenerationQueue'!AO$5:AO$410,'Grid GenerationQueue'!$AZ$5:$AZ$410,$B217,'Grid GenerationQueue'!$BA$5:$BA$410,$C217,'Grid GenerationQueue'!$BH$5:$BH$410,"&lt;&gt;"&amp;"")+SUMIFS('Grid GenerationQueue'!AO$5:AO$410,'Grid GenerationQueue'!$AZ$5:$AZ$410,$B217,'Grid GenerationQueue'!$BA$5:$BA$410,$C217,'Grid GenerationQueue'!$BH$5:$BH$410,"",'Grid GenerationQueue'!$AC$5:$AC$410,1)</f>
        <v>0</v>
      </c>
      <c r="AM217">
        <f>SUMIFS('Grid GenerationQueue'!AP$5:AP$410,'Grid GenerationQueue'!$AZ$5:$AZ$410,$B217,'Grid GenerationQueue'!$BA$5:$BA$410,$C217,'Grid GenerationQueue'!$BH$5:$BH$410,"&lt;&gt;"&amp;"")+SUMIFS('Grid GenerationQueue'!AP$5:AP$410,'Grid GenerationQueue'!$AZ$5:$AZ$410,$B217,'Grid GenerationQueue'!$BA$5:$BA$410,$C217,'Grid GenerationQueue'!$BH$5:$BH$410,"",'Grid GenerationQueue'!$AC$5:$AC$410,1)</f>
        <v>0</v>
      </c>
      <c r="AN217">
        <f>SUMIFS('Grid GenerationQueue'!AQ$5:AQ$410,'Grid GenerationQueue'!$AZ$5:$AZ$410,$B217,'Grid GenerationQueue'!$BA$5:$BA$410,$C217,'Grid GenerationQueue'!$BH$5:$BH$410,"&lt;&gt;"&amp;"")+SUMIFS('Grid GenerationQueue'!AQ$5:AQ$410,'Grid GenerationQueue'!$AZ$5:$AZ$410,$B217,'Grid GenerationQueue'!$BA$5:$BA$410,$C217,'Grid GenerationQueue'!$BH$5:$BH$410,"",'Grid GenerationQueue'!$AC$5:$AC$410,1)</f>
        <v>0</v>
      </c>
      <c r="AO217">
        <f>SUMIFS('Grid GenerationQueue'!AR$5:AR$410,'Grid GenerationQueue'!$AZ$5:$AZ$410,$B217,'Grid GenerationQueue'!$BA$5:$BA$410,$C217,'Grid GenerationQueue'!$BH$5:$BH$410,"&lt;&gt;"&amp;"")+SUMIFS('Grid GenerationQueue'!AR$5:AR$410,'Grid GenerationQueue'!$AZ$5:$AZ$410,$B217,'Grid GenerationQueue'!$BA$5:$BA$410,$C217,'Grid GenerationQueue'!$BH$5:$BH$410,"",'Grid GenerationQueue'!$AC$5:$AC$410,1)</f>
        <v>0</v>
      </c>
      <c r="AQ217">
        <f>SUMIFS('Grid GenerationQueue'!AG$5:AG$410,'Grid GenerationQueue'!$AZ$5:$AZ$410,$B217,'Grid GenerationQueue'!$BA$5:$BA$410,$C217,'Grid GenerationQueue'!$BK$5:$BK$410,"&gt;0")</f>
        <v>0</v>
      </c>
      <c r="AR217">
        <f>SUMIFS('Grid GenerationQueue'!AH$5:AH$410,'Grid GenerationQueue'!$AZ$5:$AZ$410,$B217,'Grid GenerationQueue'!$BA$5:$BA$410,$C217,'Grid GenerationQueue'!$BK$5:$BK$410,"&gt;0")</f>
        <v>0</v>
      </c>
      <c r="AS217">
        <f>SUMIFS('Grid GenerationQueue'!AI$5:AI$410,'Grid GenerationQueue'!$AZ$5:$AZ$410,$B217,'Grid GenerationQueue'!$BA$5:$BA$410,$C217,'Grid GenerationQueue'!$BK$5:$BK$410,"&gt;0")</f>
        <v>0</v>
      </c>
      <c r="AT217">
        <f>SUMIFS('Grid GenerationQueue'!AJ$5:AJ$410,'Grid GenerationQueue'!$AZ$5:$AZ$410,$B217,'Grid GenerationQueue'!$BA$5:$BA$410,$C217,'Grid GenerationQueue'!$BK$5:$BK$410,"&gt;0")</f>
        <v>0</v>
      </c>
      <c r="AU217">
        <f>SUMIFS('Grid GenerationQueue'!AK$5:AK$410,'Grid GenerationQueue'!$AZ$5:$AZ$410,$B217,'Grid GenerationQueue'!$BA$5:$BA$410,$C217,'Grid GenerationQueue'!$BK$5:$BK$410,"&gt;0")</f>
        <v>0</v>
      </c>
      <c r="AV217">
        <f>SUMIFS('Grid GenerationQueue'!AL$5:AL$410,'Grid GenerationQueue'!$AZ$5:$AZ$410,$B217,'Grid GenerationQueue'!$BA$5:$BA$410,$C217,'Grid GenerationQueue'!$BK$5:$BK$410,"&gt;0")</f>
        <v>0</v>
      </c>
      <c r="AW217">
        <f>SUMIFS('Grid GenerationQueue'!AM$5:AM$410,'Grid GenerationQueue'!$AZ$5:$AZ$410,$B217,'Grid GenerationQueue'!$BA$5:$BA$410,$C217,'Grid GenerationQueue'!$BK$5:$BK$410,"&gt;0")</f>
        <v>0</v>
      </c>
      <c r="AX217">
        <f>SUMIFS('Grid GenerationQueue'!AN$5:AN$410,'Grid GenerationQueue'!$AZ$5:$AZ$410,$B217,'Grid GenerationQueue'!$BA$5:$BA$410,$C217,'Grid GenerationQueue'!$BK$5:$BK$410,"&gt;0")</f>
        <v>0</v>
      </c>
      <c r="AY217">
        <f>SUMIFS('Grid GenerationQueue'!AO$5:AO$410,'Grid GenerationQueue'!$AZ$5:$AZ$410,$B217,'Grid GenerationQueue'!$BA$5:$BA$410,$C217,'Grid GenerationQueue'!$BK$5:$BK$410,"&gt;0")</f>
        <v>0</v>
      </c>
      <c r="AZ217">
        <f>SUMIFS('Grid GenerationQueue'!AP$5:AP$410,'Grid GenerationQueue'!$AZ$5:$AZ$410,$B217,'Grid GenerationQueue'!$BA$5:$BA$410,$C217,'Grid GenerationQueue'!$BK$5:$BK$410,"&gt;0")</f>
        <v>0</v>
      </c>
      <c r="BA217">
        <f>SUMIFS('Grid GenerationQueue'!AQ$5:AQ$410,'Grid GenerationQueue'!$AZ$5:$AZ$410,$B217,'Grid GenerationQueue'!$BA$5:$BA$410,$C217,'Grid GenerationQueue'!$BK$5:$BK$410,"&gt;0")</f>
        <v>0</v>
      </c>
      <c r="BB217">
        <f>SUMIFS('Grid GenerationQueue'!AR$5:AR$410,'Grid GenerationQueue'!$AZ$5:$AZ$410,$B217,'Grid GenerationQueue'!$BA$5:$BA$410,$C217,'Grid GenerationQueue'!$BK$5:$BK$410,"&gt;0")</f>
        <v>0</v>
      </c>
      <c r="BD217">
        <f>SUMIFS('Grid GenerationQueue'!AG$5:AG$410,'Grid GenerationQueue'!$AZ$5:$AZ$410,$B217,'Grid GenerationQueue'!$BA$5:$BA$410,$C217,'Grid GenerationQueue'!$BD$5:$BD$410,"&lt;="&amp;$BE$3)</f>
        <v>0</v>
      </c>
      <c r="BE217">
        <f>SUMIFS('Grid GenerationQueue'!AH$5:AH$410,'Grid GenerationQueue'!$AZ$5:$AZ$410,$B217,'Grid GenerationQueue'!$BA$5:$BA$410,$C217,'Grid GenerationQueue'!$BD$5:$BD$410,"&lt;="&amp;$BE$3)</f>
        <v>0</v>
      </c>
      <c r="BF217">
        <f>SUMIFS('Grid GenerationQueue'!AI$5:AI$410,'Grid GenerationQueue'!$AZ$5:$AZ$410,$B217,'Grid GenerationQueue'!$BA$5:$BA$410,$C217,'Grid GenerationQueue'!$BD$5:$BD$410,"&lt;="&amp;$BE$3)</f>
        <v>0</v>
      </c>
      <c r="BG217">
        <f>SUMIFS('Grid GenerationQueue'!AJ$5:AJ$410,'Grid GenerationQueue'!$AZ$5:$AZ$410,$B217,'Grid GenerationQueue'!$BA$5:$BA$410,$C217,'Grid GenerationQueue'!$BD$5:$BD$410,"&lt;="&amp;$BE$3)</f>
        <v>0</v>
      </c>
      <c r="BH217">
        <f>SUMIFS('Grid GenerationQueue'!AK$5:AK$410,'Grid GenerationQueue'!$AZ$5:$AZ$410,$B217,'Grid GenerationQueue'!$BA$5:$BA$410,$C217,'Grid GenerationQueue'!$BD$5:$BD$410,"&lt;="&amp;$BE$3)</f>
        <v>0</v>
      </c>
      <c r="BI217">
        <f>SUMIFS('Grid GenerationQueue'!AL$5:AL$410,'Grid GenerationQueue'!$AZ$5:$AZ$410,$B217,'Grid GenerationQueue'!$BA$5:$BA$410,$C217,'Grid GenerationQueue'!$BD$5:$BD$410,"&lt;="&amp;$BE$3)</f>
        <v>0</v>
      </c>
      <c r="BJ217">
        <f>SUMIFS('Grid GenerationQueue'!AM$5:AM$410,'Grid GenerationQueue'!$AZ$5:$AZ$410,$B217,'Grid GenerationQueue'!$BA$5:$BA$410,$C217,'Grid GenerationQueue'!$BD$5:$BD$410,"&lt;="&amp;$BE$3)</f>
        <v>0</v>
      </c>
      <c r="BK217">
        <f>SUMIFS('Grid GenerationQueue'!AN$5:AN$410,'Grid GenerationQueue'!$AZ$5:$AZ$410,$B217,'Grid GenerationQueue'!$BA$5:$BA$410,$C217,'Grid GenerationQueue'!$BD$5:$BD$410,"&lt;="&amp;$BE$3)</f>
        <v>0</v>
      </c>
      <c r="BL217">
        <f>SUMIFS('Grid GenerationQueue'!AO$5:AO$410,'Grid GenerationQueue'!$AZ$5:$AZ$410,$B217,'Grid GenerationQueue'!$BA$5:$BA$410,$C217,'Grid GenerationQueue'!$BD$5:$BD$410,"&lt;="&amp;$BE$3)</f>
        <v>0</v>
      </c>
      <c r="BM217">
        <f>SUMIFS('Grid GenerationQueue'!AP$5:AP$410,'Grid GenerationQueue'!$AZ$5:$AZ$410,$B217,'Grid GenerationQueue'!$BA$5:$BA$410,$C217,'Grid GenerationQueue'!$BD$5:$BD$410,"&lt;="&amp;$BE$3)</f>
        <v>0</v>
      </c>
      <c r="BN217">
        <f>SUMIFS('Grid GenerationQueue'!AQ$5:AQ$410,'Grid GenerationQueue'!$AZ$5:$AZ$410,$B217,'Grid GenerationQueue'!$BA$5:$BA$410,$C217,'Grid GenerationQueue'!$BD$5:$BD$410,"&lt;="&amp;$BE$3)</f>
        <v>0</v>
      </c>
      <c r="BO217">
        <f>SUMIFS('Grid GenerationQueue'!AR$5:AR$410,'Grid GenerationQueue'!$AZ$5:$AZ$410,$B217,'Grid GenerationQueue'!$BA$5:$BA$410,$C217,'Grid GenerationQueue'!$BD$5:$BD$410,"&lt;="&amp;$BE$3)</f>
        <v>0</v>
      </c>
      <c r="BQ217">
        <f>SUMIFS('Grid GenerationQueue'!AG$5:AG$410,'Grid GenerationQueue'!$AZ$5:$AZ$410,$B217,'Grid GenerationQueue'!$BA$5:$BA$410,$C217,'Grid GenerationQueue'!$BJ$5:$BJ$410,"Executed",'Grid GenerationQueue'!$BD$5:$BD$410,"&lt;="&amp;$BE$3)</f>
        <v>0</v>
      </c>
      <c r="BR217">
        <f>SUMIFS('Grid GenerationQueue'!AH$5:AH$410,'Grid GenerationQueue'!$AZ$5:$AZ$410,$B217,'Grid GenerationQueue'!$BA$5:$BA$410,$C217,'Grid GenerationQueue'!$BJ$5:$BJ$410,"Executed",'Grid GenerationQueue'!$BD$5:$BD$410,"&lt;="&amp;$BE$3)</f>
        <v>0</v>
      </c>
      <c r="BS217">
        <f>SUMIFS('Grid GenerationQueue'!AI$5:AI$410,'Grid GenerationQueue'!$AZ$5:$AZ$410,$B217,'Grid GenerationQueue'!$BA$5:$BA$410,$C217,'Grid GenerationQueue'!$BJ$5:$BJ$410,"Executed",'Grid GenerationQueue'!$BD$5:$BD$410,"&lt;="&amp;$BE$3)</f>
        <v>0</v>
      </c>
      <c r="BT217">
        <f>SUMIFS('Grid GenerationQueue'!AJ$5:AJ$410,'Grid GenerationQueue'!$AZ$5:$AZ$410,$B217,'Grid GenerationQueue'!$BA$5:$BA$410,$C217,'Grid GenerationQueue'!$BJ$5:$BJ$410,"Executed",'Grid GenerationQueue'!$BD$5:$BD$410,"&lt;="&amp;$BE$3)</f>
        <v>0</v>
      </c>
      <c r="BU217">
        <f>SUMIFS('Grid GenerationQueue'!AK$5:AK$410,'Grid GenerationQueue'!$AZ$5:$AZ$410,$B217,'Grid GenerationQueue'!$BA$5:$BA$410,$C217,'Grid GenerationQueue'!$BJ$5:$BJ$410,"Executed",'Grid GenerationQueue'!$BD$5:$BD$410,"&lt;="&amp;$BE$3)</f>
        <v>0</v>
      </c>
      <c r="BV217">
        <f>SUMIFS('Grid GenerationQueue'!AL$5:AL$410,'Grid GenerationQueue'!$AZ$5:$AZ$410,$B217,'Grid GenerationQueue'!$BA$5:$BA$410,$C217,'Grid GenerationQueue'!$BJ$5:$BJ$410,"Executed",'Grid GenerationQueue'!$BD$5:$BD$410,"&lt;="&amp;$BE$3)</f>
        <v>0</v>
      </c>
      <c r="BW217">
        <f>SUMIFS('Grid GenerationQueue'!AM$5:AM$410,'Grid GenerationQueue'!$AZ$5:$AZ$410,$B217,'Grid GenerationQueue'!$BA$5:$BA$410,$C217,'Grid GenerationQueue'!$BJ$5:$BJ$410,"Executed",'Grid GenerationQueue'!$BD$5:$BD$410,"&lt;="&amp;$BE$3)</f>
        <v>0</v>
      </c>
      <c r="BX217">
        <f>SUMIFS('Grid GenerationQueue'!AN$5:AN$410,'Grid GenerationQueue'!$AZ$5:$AZ$410,$B217,'Grid GenerationQueue'!$BA$5:$BA$410,$C217,'Grid GenerationQueue'!$BJ$5:$BJ$410,"Executed",'Grid GenerationQueue'!$BD$5:$BD$410,"&lt;="&amp;$BE$3)</f>
        <v>0</v>
      </c>
      <c r="BY217">
        <f>SUMIFS('Grid GenerationQueue'!AO$5:AO$410,'Grid GenerationQueue'!$AZ$5:$AZ$410,$B217,'Grid GenerationQueue'!$BA$5:$BA$410,$C217,'Grid GenerationQueue'!$BJ$5:$BJ$410,"Executed",'Grid GenerationQueue'!$BD$5:$BD$410,"&lt;="&amp;$BE$3)</f>
        <v>0</v>
      </c>
      <c r="BZ217">
        <f>SUMIFS('Grid GenerationQueue'!AP$5:AP$410,'Grid GenerationQueue'!$AZ$5:$AZ$410,$B217,'Grid GenerationQueue'!$BA$5:$BA$410,$C217,'Grid GenerationQueue'!$BJ$5:$BJ$410,"Executed",'Grid GenerationQueue'!$BD$5:$BD$410,"&lt;="&amp;$BE$3)</f>
        <v>0</v>
      </c>
      <c r="CA217">
        <f>SUMIFS('Grid GenerationQueue'!AQ$5:AQ$410,'Grid GenerationQueue'!$AZ$5:$AZ$410,$B217,'Grid GenerationQueue'!$BA$5:$BA$410,$C217,'Grid GenerationQueue'!$BJ$5:$BJ$410,"Executed",'Grid GenerationQueue'!$BD$5:$BD$410,"&lt;="&amp;$BE$3)</f>
        <v>0</v>
      </c>
      <c r="CB217">
        <f>SUMIFS('Grid GenerationQueue'!AR$5:AR$410,'Grid GenerationQueue'!$AZ$5:$AZ$410,$B217,'Grid GenerationQueue'!$BA$5:$BA$410,$C217,'Grid GenerationQueue'!$BJ$5:$BJ$410,"Executed",'Grid GenerationQueue'!$BD$5:$BD$410,"&lt;="&amp;$BE$3)</f>
        <v>0</v>
      </c>
      <c r="CD217">
        <f>SUMIFS('Grid GenerationQueue'!AG$5:AG$410,'Grid GenerationQueue'!$AZ$5:$AZ$410,$B217,'Grid GenerationQueue'!$BA$5:$BA$410,$C217,'Grid GenerationQueue'!$BH$5:$BH$410,"&lt;&gt;"&amp;"",'Grid GenerationQueue'!$BD$5:$BD$410,"&lt;="&amp;$BE$3)</f>
        <v>0</v>
      </c>
      <c r="CE217">
        <f>SUMIFS('Grid GenerationQueue'!AH$5:AH$410,'Grid GenerationQueue'!$AZ$5:$AZ$410,$B217,'Grid GenerationQueue'!$BA$5:$BA$410,$C217,'Grid GenerationQueue'!$BH$5:$BH$410,"&lt;&gt;"&amp;"",'Grid GenerationQueue'!$BD$5:$BD$410,"&lt;="&amp;$BE$3)</f>
        <v>0</v>
      </c>
      <c r="CF217">
        <f>SUMIFS('Grid GenerationQueue'!AI$5:AI$410,'Grid GenerationQueue'!$AZ$5:$AZ$410,$B217,'Grid GenerationQueue'!$BA$5:$BA$410,$C217,'Grid GenerationQueue'!$BH$5:$BH$410,"&lt;&gt;"&amp;"",'Grid GenerationQueue'!$BD$5:$BD$410,"&lt;="&amp;$BE$3)</f>
        <v>0</v>
      </c>
      <c r="CG217">
        <f>SUMIFS('Grid GenerationQueue'!AJ$5:AJ$410,'Grid GenerationQueue'!$AZ$5:$AZ$410,$B217,'Grid GenerationQueue'!$BA$5:$BA$410,$C217,'Grid GenerationQueue'!$BH$5:$BH$410,"&lt;&gt;"&amp;"",'Grid GenerationQueue'!$BD$5:$BD$410,"&lt;="&amp;$BE$3)</f>
        <v>0</v>
      </c>
      <c r="CH217">
        <f>SUMIFS('Grid GenerationQueue'!AK$5:AK$410,'Grid GenerationQueue'!$AZ$5:$AZ$410,$B217,'Grid GenerationQueue'!$BA$5:$BA$410,$C217,'Grid GenerationQueue'!$BH$5:$BH$410,"&lt;&gt;"&amp;"",'Grid GenerationQueue'!$BD$5:$BD$410,"&lt;="&amp;$BE$3)</f>
        <v>0</v>
      </c>
      <c r="CI217">
        <f>SUMIFS('Grid GenerationQueue'!AL$5:AL$410,'Grid GenerationQueue'!$AZ$5:$AZ$410,$B217,'Grid GenerationQueue'!$BA$5:$BA$410,$C217,'Grid GenerationQueue'!$BH$5:$BH$410,"&lt;&gt;"&amp;"",'Grid GenerationQueue'!$BD$5:$BD$410,"&lt;="&amp;$BE$3)</f>
        <v>0</v>
      </c>
      <c r="CJ217">
        <f>SUMIFS('Grid GenerationQueue'!AM$5:AM$410,'Grid GenerationQueue'!$AZ$5:$AZ$410,$B217,'Grid GenerationQueue'!$BA$5:$BA$410,$C217,'Grid GenerationQueue'!$BH$5:$BH$410,"&lt;&gt;"&amp;"",'Grid GenerationQueue'!$BD$5:$BD$410,"&lt;="&amp;$BE$3)</f>
        <v>0</v>
      </c>
      <c r="CK217">
        <f>SUMIFS('Grid GenerationQueue'!AN$5:AN$410,'Grid GenerationQueue'!$AZ$5:$AZ$410,$B217,'Grid GenerationQueue'!$BA$5:$BA$410,$C217,'Grid GenerationQueue'!$BH$5:$BH$410,"&lt;&gt;"&amp;"",'Grid GenerationQueue'!$BD$5:$BD$410,"&lt;="&amp;$BE$3)</f>
        <v>0</v>
      </c>
      <c r="CL217">
        <f>SUMIFS('Grid GenerationQueue'!AO$5:AO$410,'Grid GenerationQueue'!$AZ$5:$AZ$410,$B217,'Grid GenerationQueue'!$BA$5:$BA$410,$C217,'Grid GenerationQueue'!$BH$5:$BH$410,"&lt;&gt;"&amp;"",'Grid GenerationQueue'!$BD$5:$BD$410,"&lt;="&amp;$BE$3)</f>
        <v>0</v>
      </c>
      <c r="CM217">
        <f>SUMIFS('Grid GenerationQueue'!AP$5:AP$410,'Grid GenerationQueue'!$AZ$5:$AZ$410,$B217,'Grid GenerationQueue'!$BA$5:$BA$410,$C217,'Grid GenerationQueue'!$BH$5:$BH$410,"&lt;&gt;"&amp;"",'Grid GenerationQueue'!$BD$5:$BD$410,"&lt;="&amp;$BE$3)</f>
        <v>0</v>
      </c>
      <c r="CN217">
        <f>SUMIFS('Grid GenerationQueue'!AQ$5:AQ$410,'Grid GenerationQueue'!$AZ$5:$AZ$410,$B217,'Grid GenerationQueue'!$BA$5:$BA$410,$C217,'Grid GenerationQueue'!$BH$5:$BH$410,"&lt;&gt;"&amp;"",'Grid GenerationQueue'!$BD$5:$BD$410,"&lt;="&amp;$BE$3)</f>
        <v>0</v>
      </c>
      <c r="CO217">
        <f>SUMIFS('Grid GenerationQueue'!AR$5:AR$410,'Grid GenerationQueue'!$AZ$5:$AZ$410,$B217,'Grid GenerationQueue'!$BA$5:$BA$410,$C217,'Grid GenerationQueue'!$BH$5:$BH$410,"&lt;&gt;"&amp;"",'Grid GenerationQueue'!$BD$5:$BD$410,"&lt;="&amp;$BE$3)</f>
        <v>0</v>
      </c>
      <c r="CQ217">
        <f>SUMIFS('Grid GenerationQueue'!AG$5:AG$410,'Grid GenerationQueue'!$AZ$5:$AZ$410,$B217,'Grid GenerationQueue'!$BA$5:$BA$410,$C217,'Grid GenerationQueue'!$BK$5:$BK$410,"&gt;0",'Grid GenerationQueue'!$BD$5:$BD$410,"&lt;="&amp;$BE$3)</f>
        <v>0</v>
      </c>
      <c r="CR217">
        <f>SUMIFS('Grid GenerationQueue'!AH$5:AH$410,'Grid GenerationQueue'!$AZ$5:$AZ$410,$B217,'Grid GenerationQueue'!$BA$5:$BA$410,$C217,'Grid GenerationQueue'!$BK$5:$BK$410,"&gt;0",'Grid GenerationQueue'!$BD$5:$BD$410,"&lt;="&amp;$BE$3)</f>
        <v>0</v>
      </c>
      <c r="CS217">
        <f>SUMIFS('Grid GenerationQueue'!AI$5:AI$410,'Grid GenerationQueue'!$AZ$5:$AZ$410,$B217,'Grid GenerationQueue'!$BA$5:$BA$410,$C217,'Grid GenerationQueue'!$BK$5:$BK$410,"&gt;0",'Grid GenerationQueue'!$BD$5:$BD$410,"&lt;="&amp;$BE$3)</f>
        <v>0</v>
      </c>
      <c r="CT217">
        <f>SUMIFS('Grid GenerationQueue'!AJ$5:AJ$410,'Grid GenerationQueue'!$AZ$5:$AZ$410,$B217,'Grid GenerationQueue'!$BA$5:$BA$410,$C217,'Grid GenerationQueue'!$BK$5:$BK$410,"&gt;0",'Grid GenerationQueue'!$BD$5:$BD$410,"&lt;="&amp;$BE$3)</f>
        <v>0</v>
      </c>
      <c r="CU217">
        <f>SUMIFS('Grid GenerationQueue'!AK$5:AK$410,'Grid GenerationQueue'!$AZ$5:$AZ$410,$B217,'Grid GenerationQueue'!$BA$5:$BA$410,$C217,'Grid GenerationQueue'!$BK$5:$BK$410,"&gt;0",'Grid GenerationQueue'!$BD$5:$BD$410,"&lt;="&amp;$BE$3)</f>
        <v>0</v>
      </c>
      <c r="CV217">
        <f>SUMIFS('Grid GenerationQueue'!AL$5:AL$410,'Grid GenerationQueue'!$AZ$5:$AZ$410,$B217,'Grid GenerationQueue'!$BA$5:$BA$410,$C217,'Grid GenerationQueue'!$BK$5:$BK$410,"&gt;0",'Grid GenerationQueue'!$BD$5:$BD$410,"&lt;="&amp;$BE$3)</f>
        <v>0</v>
      </c>
      <c r="CW217">
        <f>SUMIFS('Grid GenerationQueue'!AM$5:AM$410,'Grid GenerationQueue'!$AZ$5:$AZ$410,$B217,'Grid GenerationQueue'!$BA$5:$BA$410,$C217,'Grid GenerationQueue'!$BK$5:$BK$410,"&gt;0",'Grid GenerationQueue'!$BD$5:$BD$410,"&lt;="&amp;$BE$3)</f>
        <v>0</v>
      </c>
      <c r="CX217">
        <f>SUMIFS('Grid GenerationQueue'!AN$5:AN$410,'Grid GenerationQueue'!$AZ$5:$AZ$410,$B217,'Grid GenerationQueue'!$BA$5:$BA$410,$C217,'Grid GenerationQueue'!$BK$5:$BK$410,"&gt;0",'Grid GenerationQueue'!$BD$5:$BD$410,"&lt;="&amp;$BE$3)</f>
        <v>0</v>
      </c>
      <c r="CY217">
        <f>SUMIFS('Grid GenerationQueue'!AO$5:AO$410,'Grid GenerationQueue'!$AZ$5:$AZ$410,$B217,'Grid GenerationQueue'!$BA$5:$BA$410,$C217,'Grid GenerationQueue'!$BK$5:$BK$410,"&gt;0",'Grid GenerationQueue'!$BD$5:$BD$410,"&lt;="&amp;$BE$3)</f>
        <v>0</v>
      </c>
      <c r="CZ217">
        <f>SUMIFS('Grid GenerationQueue'!AP$5:AP$410,'Grid GenerationQueue'!$AZ$5:$AZ$410,$B217,'Grid GenerationQueue'!$BA$5:$BA$410,$C217,'Grid GenerationQueue'!$BK$5:$BK$410,"&gt;0",'Grid GenerationQueue'!$BD$5:$BD$410,"&lt;="&amp;$BE$3)</f>
        <v>0</v>
      </c>
      <c r="DA217">
        <f>SUMIFS('Grid GenerationQueue'!AQ$5:AQ$410,'Grid GenerationQueue'!$AZ$5:$AZ$410,$B217,'Grid GenerationQueue'!$BA$5:$BA$410,$C217,'Grid GenerationQueue'!$BK$5:$BK$410,"&gt;0",'Grid GenerationQueue'!$BD$5:$BD$410,"&lt;="&amp;$BE$3)</f>
        <v>0</v>
      </c>
      <c r="DB217">
        <f>SUMIFS('Grid GenerationQueue'!AR$5:AR$410,'Grid GenerationQueue'!$AZ$5:$AZ$410,$B217,'Grid GenerationQueue'!$BA$5:$BA$410,$C217,'Grid GenerationQueue'!$BK$5:$BK$410,"&gt;0",'Grid GenerationQueue'!$BD$5:$BD$410,"&lt;="&amp;$BE$3)</f>
        <v>0</v>
      </c>
    </row>
    <row r="218" spans="1:106" x14ac:dyDescent="0.35">
      <c r="A218" t="s">
        <v>4750</v>
      </c>
      <c r="B218" t="s">
        <v>4499</v>
      </c>
      <c r="C218">
        <v>230</v>
      </c>
      <c r="D218">
        <f>SUMIFS('Grid GenerationQueue'!AG$5:AG$410,'Grid GenerationQueue'!$AZ$5:$AZ$410,$B218,'Grid GenerationQueue'!$BA$5:$BA$410,$C218)</f>
        <v>846.82999999999993</v>
      </c>
      <c r="E218">
        <f>SUMIFS('Grid GenerationQueue'!AH$5:AH$410,'Grid GenerationQueue'!$AZ$5:$AZ$410,$B218,'Grid GenerationQueue'!$BA$5:$BA$410,$C218)</f>
        <v>325</v>
      </c>
      <c r="F218">
        <f>SUMIFS('Grid GenerationQueue'!AI$5:AI$410,'Grid GenerationQueue'!$AZ$5:$AZ$410,$B218,'Grid GenerationQueue'!$BA$5:$BA$410,$C218)</f>
        <v>0</v>
      </c>
      <c r="G218">
        <f>SUMIFS('Grid GenerationQueue'!AJ$5:AJ$410,'Grid GenerationQueue'!$AZ$5:$AZ$410,$B218,'Grid GenerationQueue'!$BA$5:$BA$410,$C218)</f>
        <v>0</v>
      </c>
      <c r="H218">
        <f>SUMIFS('Grid GenerationQueue'!AK$5:AK$410,'Grid GenerationQueue'!$AZ$5:$AZ$410,$B218,'Grid GenerationQueue'!$BA$5:$BA$410,$C218)</f>
        <v>1403.3400000000001</v>
      </c>
      <c r="I218">
        <f>SUMIFS('Grid GenerationQueue'!AL$5:AL$410,'Grid GenerationQueue'!$AZ$5:$AZ$410,$B218,'Grid GenerationQueue'!$BA$5:$BA$410,$C218)</f>
        <v>145.90666666666672</v>
      </c>
      <c r="J218">
        <f>SUMIFS('Grid GenerationQueue'!AM$5:AM$410,'Grid GenerationQueue'!$AZ$5:$AZ$410,$B218,'Grid GenerationQueue'!$BA$5:$BA$410,$C218)</f>
        <v>0</v>
      </c>
      <c r="K218">
        <f>SUMIFS('Grid GenerationQueue'!AN$5:AN$410,'Grid GenerationQueue'!$AZ$5:$AZ$410,$B218,'Grid GenerationQueue'!$BA$5:$BA$410,$C218)</f>
        <v>0</v>
      </c>
      <c r="L218">
        <f>SUMIFS('Grid GenerationQueue'!AO$5:AO$410,'Grid GenerationQueue'!$AZ$5:$AZ$410,$B218,'Grid GenerationQueue'!$BA$5:$BA$410,$C218)</f>
        <v>0</v>
      </c>
      <c r="M218">
        <f>SUMIFS('Grid GenerationQueue'!AP$5:AP$410,'Grid GenerationQueue'!$AZ$5:$AZ$410,$B218,'Grid GenerationQueue'!$BA$5:$BA$410,$C218)</f>
        <v>0</v>
      </c>
      <c r="N218">
        <f>SUMIFS('Grid GenerationQueue'!AQ$5:AQ$410,'Grid GenerationQueue'!$AZ$5:$AZ$410,$B218,'Grid GenerationQueue'!$BA$5:$BA$410,$C218)</f>
        <v>0</v>
      </c>
      <c r="O218">
        <f>SUMIFS('Grid GenerationQueue'!AR$5:AR$410,'Grid GenerationQueue'!$AZ$5:$AZ$410,$B218,'Grid GenerationQueue'!$BA$5:$BA$410,$C218)</f>
        <v>0</v>
      </c>
      <c r="Q218">
        <f>SUMIFS('Grid GenerationQueue'!AG$5:AG$410,'Grid GenerationQueue'!$AZ$5:$AZ$410,$B218,'Grid GenerationQueue'!$BA$5:$BA$410,$C218,'Grid GenerationQueue'!$BJ$5:$BJ$410,"Executed")</f>
        <v>225</v>
      </c>
      <c r="R218">
        <f>SUMIFS('Grid GenerationQueue'!AH$5:AH$410,'Grid GenerationQueue'!$AZ$5:$AZ$410,$B218,'Grid GenerationQueue'!$BA$5:$BA$410,$C218,'Grid GenerationQueue'!$BJ$5:$BJ$410,"Executed")</f>
        <v>225</v>
      </c>
      <c r="S218">
        <f>SUMIFS('Grid GenerationQueue'!AI$5:AI$410,'Grid GenerationQueue'!$AZ$5:$AZ$410,$B218,'Grid GenerationQueue'!$BA$5:$BA$410,$C218,'Grid GenerationQueue'!$BJ$5:$BJ$410,"Executed")</f>
        <v>0</v>
      </c>
      <c r="T218">
        <f>SUMIFS('Grid GenerationQueue'!AJ$5:AJ$410,'Grid GenerationQueue'!$AZ$5:$AZ$410,$B218,'Grid GenerationQueue'!$BA$5:$BA$410,$C218,'Grid GenerationQueue'!$BJ$5:$BJ$410,"Executed")</f>
        <v>0</v>
      </c>
      <c r="U218">
        <f>SUMIFS('Grid GenerationQueue'!AK$5:AK$410,'Grid GenerationQueue'!$AZ$5:$AZ$410,$B218,'Grid GenerationQueue'!$BA$5:$BA$410,$C218,'Grid GenerationQueue'!$BJ$5:$BJ$410,"Executed")</f>
        <v>261.24</v>
      </c>
      <c r="V218">
        <f>SUMIFS('Grid GenerationQueue'!AL$5:AL$410,'Grid GenerationQueue'!$AZ$5:$AZ$410,$B218,'Grid GenerationQueue'!$BA$5:$BA$410,$C218,'Grid GenerationQueue'!$BJ$5:$BJ$410,"Executed")</f>
        <v>145.90666666666672</v>
      </c>
      <c r="W218">
        <f>SUMIFS('Grid GenerationQueue'!AM$5:AM$410,'Grid GenerationQueue'!$AZ$5:$AZ$410,$B218,'Grid GenerationQueue'!$BA$5:$BA$410,$C218,'Grid GenerationQueue'!$BJ$5:$BJ$410,"Executed")</f>
        <v>0</v>
      </c>
      <c r="X218">
        <f>SUMIFS('Grid GenerationQueue'!AN$5:AN$410,'Grid GenerationQueue'!$AZ$5:$AZ$410,$B218,'Grid GenerationQueue'!$BA$5:$BA$410,$C218,'Grid GenerationQueue'!$BJ$5:$BJ$410,"Executed")</f>
        <v>0</v>
      </c>
      <c r="Y218">
        <f>SUMIFS('Grid GenerationQueue'!AO$5:AO$410,'Grid GenerationQueue'!$AZ$5:$AZ$410,$B218,'Grid GenerationQueue'!$BA$5:$BA$410,$C218,'Grid GenerationQueue'!$BJ$5:$BJ$410,"Executed")</f>
        <v>0</v>
      </c>
      <c r="Z218">
        <f>SUMIFS('Grid GenerationQueue'!AP$5:AP$410,'Grid GenerationQueue'!$AZ$5:$AZ$410,$B218,'Grid GenerationQueue'!$BA$5:$BA$410,$C218,'Grid GenerationQueue'!$BJ$5:$BJ$410,"Executed")</f>
        <v>0</v>
      </c>
      <c r="AA218">
        <f>SUMIFS('Grid GenerationQueue'!AQ$5:AQ$410,'Grid GenerationQueue'!$AZ$5:$AZ$410,$B218,'Grid GenerationQueue'!$BA$5:$BA$410,$C218,'Grid GenerationQueue'!$BJ$5:$BJ$410,"Executed")</f>
        <v>0</v>
      </c>
      <c r="AB218">
        <f>SUMIFS('Grid GenerationQueue'!AR$5:AR$410,'Grid GenerationQueue'!$AZ$5:$AZ$410,$B218,'Grid GenerationQueue'!$BA$5:$BA$410,$C218,'Grid GenerationQueue'!$BJ$5:$BJ$410,"Executed")</f>
        <v>0</v>
      </c>
      <c r="AD218">
        <f>SUMIFS('Grid GenerationQueue'!AG$5:AG$410,'Grid GenerationQueue'!$AZ$5:$AZ$410,$B218,'Grid GenerationQueue'!$BA$5:$BA$410,$C218,'Grid GenerationQueue'!$BH$5:$BH$410,"&lt;&gt;"&amp;"")+SUMIFS('Grid GenerationQueue'!AG$5:AG$410,'Grid GenerationQueue'!$AZ$5:$AZ$410,$B218,'Grid GenerationQueue'!$BA$5:$BA$410,$C218,'Grid GenerationQueue'!$BH$5:$BH$410,"",'Grid GenerationQueue'!$AC$5:$AC$410,1)</f>
        <v>846.82999999999993</v>
      </c>
      <c r="AE218">
        <f>SUMIFS('Grid GenerationQueue'!AH$5:AH$410,'Grid GenerationQueue'!$AZ$5:$AZ$410,$B218,'Grid GenerationQueue'!$BA$5:$BA$410,$C218,'Grid GenerationQueue'!$BH$5:$BH$410,"&lt;&gt;"&amp;"")+SUMIFS('Grid GenerationQueue'!AH$5:AH$410,'Grid GenerationQueue'!$AZ$5:$AZ$410,$B218,'Grid GenerationQueue'!$BA$5:$BA$410,$C218,'Grid GenerationQueue'!$BH$5:$BH$410,"",'Grid GenerationQueue'!$AC$5:$AC$410,1)</f>
        <v>325</v>
      </c>
      <c r="AF218">
        <f>SUMIFS('Grid GenerationQueue'!AI$5:AI$410,'Grid GenerationQueue'!$AZ$5:$AZ$410,$B218,'Grid GenerationQueue'!$BA$5:$BA$410,$C218,'Grid GenerationQueue'!$BH$5:$BH$410,"&lt;&gt;"&amp;"")+SUMIFS('Grid GenerationQueue'!AI$5:AI$410,'Grid GenerationQueue'!$AZ$5:$AZ$410,$B218,'Grid GenerationQueue'!$BA$5:$BA$410,$C218,'Grid GenerationQueue'!$BH$5:$BH$410,"",'Grid GenerationQueue'!$AC$5:$AC$410,1)</f>
        <v>0</v>
      </c>
      <c r="AG218">
        <f>SUMIFS('Grid GenerationQueue'!AJ$5:AJ$410,'Grid GenerationQueue'!$AZ$5:$AZ$410,$B218,'Grid GenerationQueue'!$BA$5:$BA$410,$C218,'Grid GenerationQueue'!$BH$5:$BH$410,"&lt;&gt;"&amp;"")+SUMIFS('Grid GenerationQueue'!AJ$5:AJ$410,'Grid GenerationQueue'!$AZ$5:$AZ$410,$B218,'Grid GenerationQueue'!$BA$5:$BA$410,$C218,'Grid GenerationQueue'!$BH$5:$BH$410,"",'Grid GenerationQueue'!$AC$5:$AC$410,1)</f>
        <v>0</v>
      </c>
      <c r="AH218">
        <f>SUMIFS('Grid GenerationQueue'!AK$5:AK$410,'Grid GenerationQueue'!$AZ$5:$AZ$410,$B218,'Grid GenerationQueue'!$BA$5:$BA$410,$C218,'Grid GenerationQueue'!$BH$5:$BH$410,"&lt;&gt;"&amp;"")+SUMIFS('Grid GenerationQueue'!AK$5:AK$410,'Grid GenerationQueue'!$AZ$5:$AZ$410,$B218,'Grid GenerationQueue'!$BA$5:$BA$410,$C218,'Grid GenerationQueue'!$BH$5:$BH$410,"",'Grid GenerationQueue'!$AC$5:$AC$410,1)</f>
        <v>1403.3400000000001</v>
      </c>
      <c r="AI218">
        <f>SUMIFS('Grid GenerationQueue'!AL$5:AL$410,'Grid GenerationQueue'!$AZ$5:$AZ$410,$B218,'Grid GenerationQueue'!$BA$5:$BA$410,$C218,'Grid GenerationQueue'!$BH$5:$BH$410,"&lt;&gt;"&amp;"")+SUMIFS('Grid GenerationQueue'!AL$5:AL$410,'Grid GenerationQueue'!$AZ$5:$AZ$410,$B218,'Grid GenerationQueue'!$BA$5:$BA$410,$C218,'Grid GenerationQueue'!$BH$5:$BH$410,"",'Grid GenerationQueue'!$AC$5:$AC$410,1)</f>
        <v>145.90666666666672</v>
      </c>
      <c r="AJ218">
        <f>SUMIFS('Grid GenerationQueue'!AM$5:AM$410,'Grid GenerationQueue'!$AZ$5:$AZ$410,$B218,'Grid GenerationQueue'!$BA$5:$BA$410,$C218,'Grid GenerationQueue'!$BH$5:$BH$410,"&lt;&gt;"&amp;"")+SUMIFS('Grid GenerationQueue'!AM$5:AM$410,'Grid GenerationQueue'!$AZ$5:$AZ$410,$B218,'Grid GenerationQueue'!$BA$5:$BA$410,$C218,'Grid GenerationQueue'!$BH$5:$BH$410,"",'Grid GenerationQueue'!$AC$5:$AC$410,1)</f>
        <v>0</v>
      </c>
      <c r="AK218">
        <f>SUMIFS('Grid GenerationQueue'!AN$5:AN$410,'Grid GenerationQueue'!$AZ$5:$AZ$410,$B218,'Grid GenerationQueue'!$BA$5:$BA$410,$C218,'Grid GenerationQueue'!$BH$5:$BH$410,"&lt;&gt;"&amp;"")+SUMIFS('Grid GenerationQueue'!AN$5:AN$410,'Grid GenerationQueue'!$AZ$5:$AZ$410,$B218,'Grid GenerationQueue'!$BA$5:$BA$410,$C218,'Grid GenerationQueue'!$BH$5:$BH$410,"",'Grid GenerationQueue'!$AC$5:$AC$410,1)</f>
        <v>0</v>
      </c>
      <c r="AL218">
        <f>SUMIFS('Grid GenerationQueue'!AO$5:AO$410,'Grid GenerationQueue'!$AZ$5:$AZ$410,$B218,'Grid GenerationQueue'!$BA$5:$BA$410,$C218,'Grid GenerationQueue'!$BH$5:$BH$410,"&lt;&gt;"&amp;"")+SUMIFS('Grid GenerationQueue'!AO$5:AO$410,'Grid GenerationQueue'!$AZ$5:$AZ$410,$B218,'Grid GenerationQueue'!$BA$5:$BA$410,$C218,'Grid GenerationQueue'!$BH$5:$BH$410,"",'Grid GenerationQueue'!$AC$5:$AC$410,1)</f>
        <v>0</v>
      </c>
      <c r="AM218">
        <f>SUMIFS('Grid GenerationQueue'!AP$5:AP$410,'Grid GenerationQueue'!$AZ$5:$AZ$410,$B218,'Grid GenerationQueue'!$BA$5:$BA$410,$C218,'Grid GenerationQueue'!$BH$5:$BH$410,"&lt;&gt;"&amp;"")+SUMIFS('Grid GenerationQueue'!AP$5:AP$410,'Grid GenerationQueue'!$AZ$5:$AZ$410,$B218,'Grid GenerationQueue'!$BA$5:$BA$410,$C218,'Grid GenerationQueue'!$BH$5:$BH$410,"",'Grid GenerationQueue'!$AC$5:$AC$410,1)</f>
        <v>0</v>
      </c>
      <c r="AN218">
        <f>SUMIFS('Grid GenerationQueue'!AQ$5:AQ$410,'Grid GenerationQueue'!$AZ$5:$AZ$410,$B218,'Grid GenerationQueue'!$BA$5:$BA$410,$C218,'Grid GenerationQueue'!$BH$5:$BH$410,"&lt;&gt;"&amp;"")+SUMIFS('Grid GenerationQueue'!AQ$5:AQ$410,'Grid GenerationQueue'!$AZ$5:$AZ$410,$B218,'Grid GenerationQueue'!$BA$5:$BA$410,$C218,'Grid GenerationQueue'!$BH$5:$BH$410,"",'Grid GenerationQueue'!$AC$5:$AC$410,1)</f>
        <v>0</v>
      </c>
      <c r="AO218">
        <f>SUMIFS('Grid GenerationQueue'!AR$5:AR$410,'Grid GenerationQueue'!$AZ$5:$AZ$410,$B218,'Grid GenerationQueue'!$BA$5:$BA$410,$C218,'Grid GenerationQueue'!$BH$5:$BH$410,"&lt;&gt;"&amp;"")+SUMIFS('Grid GenerationQueue'!AR$5:AR$410,'Grid GenerationQueue'!$AZ$5:$AZ$410,$B218,'Grid GenerationQueue'!$BA$5:$BA$410,$C218,'Grid GenerationQueue'!$BH$5:$BH$410,"",'Grid GenerationQueue'!$AC$5:$AC$410,1)</f>
        <v>0</v>
      </c>
      <c r="AQ218">
        <f>SUMIFS('Grid GenerationQueue'!AG$5:AG$410,'Grid GenerationQueue'!$AZ$5:$AZ$410,$B218,'Grid GenerationQueue'!$BA$5:$BA$410,$C218,'Grid GenerationQueue'!$BK$5:$BK$410,"&gt;0")</f>
        <v>0</v>
      </c>
      <c r="AR218">
        <f>SUMIFS('Grid GenerationQueue'!AH$5:AH$410,'Grid GenerationQueue'!$AZ$5:$AZ$410,$B218,'Grid GenerationQueue'!$BA$5:$BA$410,$C218,'Grid GenerationQueue'!$BK$5:$BK$410,"&gt;0")</f>
        <v>0</v>
      </c>
      <c r="AS218">
        <f>SUMIFS('Grid GenerationQueue'!AI$5:AI$410,'Grid GenerationQueue'!$AZ$5:$AZ$410,$B218,'Grid GenerationQueue'!$BA$5:$BA$410,$C218,'Grid GenerationQueue'!$BK$5:$BK$410,"&gt;0")</f>
        <v>0</v>
      </c>
      <c r="AT218">
        <f>SUMIFS('Grid GenerationQueue'!AJ$5:AJ$410,'Grid GenerationQueue'!$AZ$5:$AZ$410,$B218,'Grid GenerationQueue'!$BA$5:$BA$410,$C218,'Grid GenerationQueue'!$BK$5:$BK$410,"&gt;0")</f>
        <v>0</v>
      </c>
      <c r="AU218">
        <f>SUMIFS('Grid GenerationQueue'!AK$5:AK$410,'Grid GenerationQueue'!$AZ$5:$AZ$410,$B218,'Grid GenerationQueue'!$BA$5:$BA$410,$C218,'Grid GenerationQueue'!$BK$5:$BK$410,"&gt;0")</f>
        <v>3.2400000000000091</v>
      </c>
      <c r="AV218">
        <f>SUMIFS('Grid GenerationQueue'!AL$5:AL$410,'Grid GenerationQueue'!$AZ$5:$AZ$410,$B218,'Grid GenerationQueue'!$BA$5:$BA$410,$C218,'Grid GenerationQueue'!$BK$5:$BK$410,"&gt;0")</f>
        <v>3.2400000000000091</v>
      </c>
      <c r="AW218">
        <f>SUMIFS('Grid GenerationQueue'!AM$5:AM$410,'Grid GenerationQueue'!$AZ$5:$AZ$410,$B218,'Grid GenerationQueue'!$BA$5:$BA$410,$C218,'Grid GenerationQueue'!$BK$5:$BK$410,"&gt;0")</f>
        <v>0</v>
      </c>
      <c r="AX218">
        <f>SUMIFS('Grid GenerationQueue'!AN$5:AN$410,'Grid GenerationQueue'!$AZ$5:$AZ$410,$B218,'Grid GenerationQueue'!$BA$5:$BA$410,$C218,'Grid GenerationQueue'!$BK$5:$BK$410,"&gt;0")</f>
        <v>0</v>
      </c>
      <c r="AY218">
        <f>SUMIFS('Grid GenerationQueue'!AO$5:AO$410,'Grid GenerationQueue'!$AZ$5:$AZ$410,$B218,'Grid GenerationQueue'!$BA$5:$BA$410,$C218,'Grid GenerationQueue'!$BK$5:$BK$410,"&gt;0")</f>
        <v>0</v>
      </c>
      <c r="AZ218">
        <f>SUMIFS('Grid GenerationQueue'!AP$5:AP$410,'Grid GenerationQueue'!$AZ$5:$AZ$410,$B218,'Grid GenerationQueue'!$BA$5:$BA$410,$C218,'Grid GenerationQueue'!$BK$5:$BK$410,"&gt;0")</f>
        <v>0</v>
      </c>
      <c r="BA218">
        <f>SUMIFS('Grid GenerationQueue'!AQ$5:AQ$410,'Grid GenerationQueue'!$AZ$5:$AZ$410,$B218,'Grid GenerationQueue'!$BA$5:$BA$410,$C218,'Grid GenerationQueue'!$BK$5:$BK$410,"&gt;0")</f>
        <v>0</v>
      </c>
      <c r="BB218">
        <f>SUMIFS('Grid GenerationQueue'!AR$5:AR$410,'Grid GenerationQueue'!$AZ$5:$AZ$410,$B218,'Grid GenerationQueue'!$BA$5:$BA$410,$C218,'Grid GenerationQueue'!$BK$5:$BK$410,"&gt;0")</f>
        <v>0</v>
      </c>
      <c r="BD218">
        <f>SUMIFS('Grid GenerationQueue'!AG$5:AG$410,'Grid GenerationQueue'!$AZ$5:$AZ$410,$B218,'Grid GenerationQueue'!$BA$5:$BA$410,$C218,'Grid GenerationQueue'!$BD$5:$BD$410,"&lt;="&amp;$BE$3)</f>
        <v>326.83</v>
      </c>
      <c r="BE218">
        <f>SUMIFS('Grid GenerationQueue'!AH$5:AH$410,'Grid GenerationQueue'!$AZ$5:$AZ$410,$B218,'Grid GenerationQueue'!$BA$5:$BA$410,$C218,'Grid GenerationQueue'!$BD$5:$BD$410,"&lt;="&amp;$BE$3)</f>
        <v>325</v>
      </c>
      <c r="BF218">
        <f>SUMIFS('Grid GenerationQueue'!AI$5:AI$410,'Grid GenerationQueue'!$AZ$5:$AZ$410,$B218,'Grid GenerationQueue'!$BA$5:$BA$410,$C218,'Grid GenerationQueue'!$BD$5:$BD$410,"&lt;="&amp;$BE$3)</f>
        <v>0</v>
      </c>
      <c r="BG218">
        <f>SUMIFS('Grid GenerationQueue'!AJ$5:AJ$410,'Grid GenerationQueue'!$AZ$5:$AZ$410,$B218,'Grid GenerationQueue'!$BA$5:$BA$410,$C218,'Grid GenerationQueue'!$BD$5:$BD$410,"&lt;="&amp;$BE$3)</f>
        <v>0</v>
      </c>
      <c r="BH218">
        <f>SUMIFS('Grid GenerationQueue'!AK$5:AK$410,'Grid GenerationQueue'!$AZ$5:$AZ$410,$B218,'Grid GenerationQueue'!$BA$5:$BA$410,$C218,'Grid GenerationQueue'!$BD$5:$BD$410,"&lt;="&amp;$BE$3)</f>
        <v>363.34000000000003</v>
      </c>
      <c r="BI218">
        <f>SUMIFS('Grid GenerationQueue'!AL$5:AL$410,'Grid GenerationQueue'!$AZ$5:$AZ$410,$B218,'Grid GenerationQueue'!$BA$5:$BA$410,$C218,'Grid GenerationQueue'!$BD$5:$BD$410,"&lt;="&amp;$BE$3)</f>
        <v>145.90666666666672</v>
      </c>
      <c r="BJ218">
        <f>SUMIFS('Grid GenerationQueue'!AM$5:AM$410,'Grid GenerationQueue'!$AZ$5:$AZ$410,$B218,'Grid GenerationQueue'!$BA$5:$BA$410,$C218,'Grid GenerationQueue'!$BD$5:$BD$410,"&lt;="&amp;$BE$3)</f>
        <v>0</v>
      </c>
      <c r="BK218">
        <f>SUMIFS('Grid GenerationQueue'!AN$5:AN$410,'Grid GenerationQueue'!$AZ$5:$AZ$410,$B218,'Grid GenerationQueue'!$BA$5:$BA$410,$C218,'Grid GenerationQueue'!$BD$5:$BD$410,"&lt;="&amp;$BE$3)</f>
        <v>0</v>
      </c>
      <c r="BL218">
        <f>SUMIFS('Grid GenerationQueue'!AO$5:AO$410,'Grid GenerationQueue'!$AZ$5:$AZ$410,$B218,'Grid GenerationQueue'!$BA$5:$BA$410,$C218,'Grid GenerationQueue'!$BD$5:$BD$410,"&lt;="&amp;$BE$3)</f>
        <v>0</v>
      </c>
      <c r="BM218">
        <f>SUMIFS('Grid GenerationQueue'!AP$5:AP$410,'Grid GenerationQueue'!$AZ$5:$AZ$410,$B218,'Grid GenerationQueue'!$BA$5:$BA$410,$C218,'Grid GenerationQueue'!$BD$5:$BD$410,"&lt;="&amp;$BE$3)</f>
        <v>0</v>
      </c>
      <c r="BN218">
        <f>SUMIFS('Grid GenerationQueue'!AQ$5:AQ$410,'Grid GenerationQueue'!$AZ$5:$AZ$410,$B218,'Grid GenerationQueue'!$BA$5:$BA$410,$C218,'Grid GenerationQueue'!$BD$5:$BD$410,"&lt;="&amp;$BE$3)</f>
        <v>0</v>
      </c>
      <c r="BO218">
        <f>SUMIFS('Grid GenerationQueue'!AR$5:AR$410,'Grid GenerationQueue'!$AZ$5:$AZ$410,$B218,'Grid GenerationQueue'!$BA$5:$BA$410,$C218,'Grid GenerationQueue'!$BD$5:$BD$410,"&lt;="&amp;$BE$3)</f>
        <v>0</v>
      </c>
      <c r="BQ218">
        <f>SUMIFS('Grid GenerationQueue'!AG$5:AG$410,'Grid GenerationQueue'!$AZ$5:$AZ$410,$B218,'Grid GenerationQueue'!$BA$5:$BA$410,$C218,'Grid GenerationQueue'!$BJ$5:$BJ$410,"Executed",'Grid GenerationQueue'!$BD$5:$BD$410,"&lt;="&amp;$BE$3)</f>
        <v>225</v>
      </c>
      <c r="BR218">
        <f>SUMIFS('Grid GenerationQueue'!AH$5:AH$410,'Grid GenerationQueue'!$AZ$5:$AZ$410,$B218,'Grid GenerationQueue'!$BA$5:$BA$410,$C218,'Grid GenerationQueue'!$BJ$5:$BJ$410,"Executed",'Grid GenerationQueue'!$BD$5:$BD$410,"&lt;="&amp;$BE$3)</f>
        <v>225</v>
      </c>
      <c r="BS218">
        <f>SUMIFS('Grid GenerationQueue'!AI$5:AI$410,'Grid GenerationQueue'!$AZ$5:$AZ$410,$B218,'Grid GenerationQueue'!$BA$5:$BA$410,$C218,'Grid GenerationQueue'!$BJ$5:$BJ$410,"Executed",'Grid GenerationQueue'!$BD$5:$BD$410,"&lt;="&amp;$BE$3)</f>
        <v>0</v>
      </c>
      <c r="BT218">
        <f>SUMIFS('Grid GenerationQueue'!AJ$5:AJ$410,'Grid GenerationQueue'!$AZ$5:$AZ$410,$B218,'Grid GenerationQueue'!$BA$5:$BA$410,$C218,'Grid GenerationQueue'!$BJ$5:$BJ$410,"Executed",'Grid GenerationQueue'!$BD$5:$BD$410,"&lt;="&amp;$BE$3)</f>
        <v>0</v>
      </c>
      <c r="BU218">
        <f>SUMIFS('Grid GenerationQueue'!AK$5:AK$410,'Grid GenerationQueue'!$AZ$5:$AZ$410,$B218,'Grid GenerationQueue'!$BA$5:$BA$410,$C218,'Grid GenerationQueue'!$BJ$5:$BJ$410,"Executed",'Grid GenerationQueue'!$BD$5:$BD$410,"&lt;="&amp;$BE$3)</f>
        <v>261.24</v>
      </c>
      <c r="BV218">
        <f>SUMIFS('Grid GenerationQueue'!AL$5:AL$410,'Grid GenerationQueue'!$AZ$5:$AZ$410,$B218,'Grid GenerationQueue'!$BA$5:$BA$410,$C218,'Grid GenerationQueue'!$BJ$5:$BJ$410,"Executed",'Grid GenerationQueue'!$BD$5:$BD$410,"&lt;="&amp;$BE$3)</f>
        <v>145.90666666666672</v>
      </c>
      <c r="BW218">
        <f>SUMIFS('Grid GenerationQueue'!AM$5:AM$410,'Grid GenerationQueue'!$AZ$5:$AZ$410,$B218,'Grid GenerationQueue'!$BA$5:$BA$410,$C218,'Grid GenerationQueue'!$BJ$5:$BJ$410,"Executed",'Grid GenerationQueue'!$BD$5:$BD$410,"&lt;="&amp;$BE$3)</f>
        <v>0</v>
      </c>
      <c r="BX218">
        <f>SUMIFS('Grid GenerationQueue'!AN$5:AN$410,'Grid GenerationQueue'!$AZ$5:$AZ$410,$B218,'Grid GenerationQueue'!$BA$5:$BA$410,$C218,'Grid GenerationQueue'!$BJ$5:$BJ$410,"Executed",'Grid GenerationQueue'!$BD$5:$BD$410,"&lt;="&amp;$BE$3)</f>
        <v>0</v>
      </c>
      <c r="BY218">
        <f>SUMIFS('Grid GenerationQueue'!AO$5:AO$410,'Grid GenerationQueue'!$AZ$5:$AZ$410,$B218,'Grid GenerationQueue'!$BA$5:$BA$410,$C218,'Grid GenerationQueue'!$BJ$5:$BJ$410,"Executed",'Grid GenerationQueue'!$BD$5:$BD$410,"&lt;="&amp;$BE$3)</f>
        <v>0</v>
      </c>
      <c r="BZ218">
        <f>SUMIFS('Grid GenerationQueue'!AP$5:AP$410,'Grid GenerationQueue'!$AZ$5:$AZ$410,$B218,'Grid GenerationQueue'!$BA$5:$BA$410,$C218,'Grid GenerationQueue'!$BJ$5:$BJ$410,"Executed",'Grid GenerationQueue'!$BD$5:$BD$410,"&lt;="&amp;$BE$3)</f>
        <v>0</v>
      </c>
      <c r="CA218">
        <f>SUMIFS('Grid GenerationQueue'!AQ$5:AQ$410,'Grid GenerationQueue'!$AZ$5:$AZ$410,$B218,'Grid GenerationQueue'!$BA$5:$BA$410,$C218,'Grid GenerationQueue'!$BJ$5:$BJ$410,"Executed",'Grid GenerationQueue'!$BD$5:$BD$410,"&lt;="&amp;$BE$3)</f>
        <v>0</v>
      </c>
      <c r="CB218">
        <f>SUMIFS('Grid GenerationQueue'!AR$5:AR$410,'Grid GenerationQueue'!$AZ$5:$AZ$410,$B218,'Grid GenerationQueue'!$BA$5:$BA$410,$C218,'Grid GenerationQueue'!$BJ$5:$BJ$410,"Executed",'Grid GenerationQueue'!$BD$5:$BD$410,"&lt;="&amp;$BE$3)</f>
        <v>0</v>
      </c>
      <c r="CD218">
        <f>SUMIFS('Grid GenerationQueue'!AG$5:AG$410,'Grid GenerationQueue'!$AZ$5:$AZ$410,$B218,'Grid GenerationQueue'!$BA$5:$BA$410,$C218,'Grid GenerationQueue'!$BH$5:$BH$410,"&lt;&gt;"&amp;"",'Grid GenerationQueue'!$BD$5:$BD$410,"&lt;="&amp;$BE$3)</f>
        <v>326.83</v>
      </c>
      <c r="CE218">
        <f>SUMIFS('Grid GenerationQueue'!AH$5:AH$410,'Grid GenerationQueue'!$AZ$5:$AZ$410,$B218,'Grid GenerationQueue'!$BA$5:$BA$410,$C218,'Grid GenerationQueue'!$BH$5:$BH$410,"&lt;&gt;"&amp;"",'Grid GenerationQueue'!$BD$5:$BD$410,"&lt;="&amp;$BE$3)</f>
        <v>325</v>
      </c>
      <c r="CF218">
        <f>SUMIFS('Grid GenerationQueue'!AI$5:AI$410,'Grid GenerationQueue'!$AZ$5:$AZ$410,$B218,'Grid GenerationQueue'!$BA$5:$BA$410,$C218,'Grid GenerationQueue'!$BH$5:$BH$410,"&lt;&gt;"&amp;"",'Grid GenerationQueue'!$BD$5:$BD$410,"&lt;="&amp;$BE$3)</f>
        <v>0</v>
      </c>
      <c r="CG218">
        <f>SUMIFS('Grid GenerationQueue'!AJ$5:AJ$410,'Grid GenerationQueue'!$AZ$5:$AZ$410,$B218,'Grid GenerationQueue'!$BA$5:$BA$410,$C218,'Grid GenerationQueue'!$BH$5:$BH$410,"&lt;&gt;"&amp;"",'Grid GenerationQueue'!$BD$5:$BD$410,"&lt;="&amp;$BE$3)</f>
        <v>0</v>
      </c>
      <c r="CH218">
        <f>SUMIFS('Grid GenerationQueue'!AK$5:AK$410,'Grid GenerationQueue'!$AZ$5:$AZ$410,$B218,'Grid GenerationQueue'!$BA$5:$BA$410,$C218,'Grid GenerationQueue'!$BH$5:$BH$410,"&lt;&gt;"&amp;"",'Grid GenerationQueue'!$BD$5:$BD$410,"&lt;="&amp;$BE$3)</f>
        <v>363.34000000000003</v>
      </c>
      <c r="CI218">
        <f>SUMIFS('Grid GenerationQueue'!AL$5:AL$410,'Grid GenerationQueue'!$AZ$5:$AZ$410,$B218,'Grid GenerationQueue'!$BA$5:$BA$410,$C218,'Grid GenerationQueue'!$BH$5:$BH$410,"&lt;&gt;"&amp;"",'Grid GenerationQueue'!$BD$5:$BD$410,"&lt;="&amp;$BE$3)</f>
        <v>145.90666666666672</v>
      </c>
      <c r="CJ218">
        <f>SUMIFS('Grid GenerationQueue'!AM$5:AM$410,'Grid GenerationQueue'!$AZ$5:$AZ$410,$B218,'Grid GenerationQueue'!$BA$5:$BA$410,$C218,'Grid GenerationQueue'!$BH$5:$BH$410,"&lt;&gt;"&amp;"",'Grid GenerationQueue'!$BD$5:$BD$410,"&lt;="&amp;$BE$3)</f>
        <v>0</v>
      </c>
      <c r="CK218">
        <f>SUMIFS('Grid GenerationQueue'!AN$5:AN$410,'Grid GenerationQueue'!$AZ$5:$AZ$410,$B218,'Grid GenerationQueue'!$BA$5:$BA$410,$C218,'Grid GenerationQueue'!$BH$5:$BH$410,"&lt;&gt;"&amp;"",'Grid GenerationQueue'!$BD$5:$BD$410,"&lt;="&amp;$BE$3)</f>
        <v>0</v>
      </c>
      <c r="CL218">
        <f>SUMIFS('Grid GenerationQueue'!AO$5:AO$410,'Grid GenerationQueue'!$AZ$5:$AZ$410,$B218,'Grid GenerationQueue'!$BA$5:$BA$410,$C218,'Grid GenerationQueue'!$BH$5:$BH$410,"&lt;&gt;"&amp;"",'Grid GenerationQueue'!$BD$5:$BD$410,"&lt;="&amp;$BE$3)</f>
        <v>0</v>
      </c>
      <c r="CM218">
        <f>SUMIFS('Grid GenerationQueue'!AP$5:AP$410,'Grid GenerationQueue'!$AZ$5:$AZ$410,$B218,'Grid GenerationQueue'!$BA$5:$BA$410,$C218,'Grid GenerationQueue'!$BH$5:$BH$410,"&lt;&gt;"&amp;"",'Grid GenerationQueue'!$BD$5:$BD$410,"&lt;="&amp;$BE$3)</f>
        <v>0</v>
      </c>
      <c r="CN218">
        <f>SUMIFS('Grid GenerationQueue'!AQ$5:AQ$410,'Grid GenerationQueue'!$AZ$5:$AZ$410,$B218,'Grid GenerationQueue'!$BA$5:$BA$410,$C218,'Grid GenerationQueue'!$BH$5:$BH$410,"&lt;&gt;"&amp;"",'Grid GenerationQueue'!$BD$5:$BD$410,"&lt;="&amp;$BE$3)</f>
        <v>0</v>
      </c>
      <c r="CO218">
        <f>SUMIFS('Grid GenerationQueue'!AR$5:AR$410,'Grid GenerationQueue'!$AZ$5:$AZ$410,$B218,'Grid GenerationQueue'!$BA$5:$BA$410,$C218,'Grid GenerationQueue'!$BH$5:$BH$410,"&lt;&gt;"&amp;"",'Grid GenerationQueue'!$BD$5:$BD$410,"&lt;="&amp;$BE$3)</f>
        <v>0</v>
      </c>
      <c r="CQ218">
        <f>SUMIFS('Grid GenerationQueue'!AG$5:AG$410,'Grid GenerationQueue'!$AZ$5:$AZ$410,$B218,'Grid GenerationQueue'!$BA$5:$BA$410,$C218,'Grid GenerationQueue'!$BK$5:$BK$410,"&gt;0",'Grid GenerationQueue'!$BD$5:$BD$410,"&lt;="&amp;$BE$3)</f>
        <v>0</v>
      </c>
      <c r="CR218">
        <f>SUMIFS('Grid GenerationQueue'!AH$5:AH$410,'Grid GenerationQueue'!$AZ$5:$AZ$410,$B218,'Grid GenerationQueue'!$BA$5:$BA$410,$C218,'Grid GenerationQueue'!$BK$5:$BK$410,"&gt;0",'Grid GenerationQueue'!$BD$5:$BD$410,"&lt;="&amp;$BE$3)</f>
        <v>0</v>
      </c>
      <c r="CS218">
        <f>SUMIFS('Grid GenerationQueue'!AI$5:AI$410,'Grid GenerationQueue'!$AZ$5:$AZ$410,$B218,'Grid GenerationQueue'!$BA$5:$BA$410,$C218,'Grid GenerationQueue'!$BK$5:$BK$410,"&gt;0",'Grid GenerationQueue'!$BD$5:$BD$410,"&lt;="&amp;$BE$3)</f>
        <v>0</v>
      </c>
      <c r="CT218">
        <f>SUMIFS('Grid GenerationQueue'!AJ$5:AJ$410,'Grid GenerationQueue'!$AZ$5:$AZ$410,$B218,'Grid GenerationQueue'!$BA$5:$BA$410,$C218,'Grid GenerationQueue'!$BK$5:$BK$410,"&gt;0",'Grid GenerationQueue'!$BD$5:$BD$410,"&lt;="&amp;$BE$3)</f>
        <v>0</v>
      </c>
      <c r="CU218">
        <f>SUMIFS('Grid GenerationQueue'!AK$5:AK$410,'Grid GenerationQueue'!$AZ$5:$AZ$410,$B218,'Grid GenerationQueue'!$BA$5:$BA$410,$C218,'Grid GenerationQueue'!$BK$5:$BK$410,"&gt;0",'Grid GenerationQueue'!$BD$5:$BD$410,"&lt;="&amp;$BE$3)</f>
        <v>3.2400000000000091</v>
      </c>
      <c r="CV218">
        <f>SUMIFS('Grid GenerationQueue'!AL$5:AL$410,'Grid GenerationQueue'!$AZ$5:$AZ$410,$B218,'Grid GenerationQueue'!$BA$5:$BA$410,$C218,'Grid GenerationQueue'!$BK$5:$BK$410,"&gt;0",'Grid GenerationQueue'!$BD$5:$BD$410,"&lt;="&amp;$BE$3)</f>
        <v>3.2400000000000091</v>
      </c>
      <c r="CW218">
        <f>SUMIFS('Grid GenerationQueue'!AM$5:AM$410,'Grid GenerationQueue'!$AZ$5:$AZ$410,$B218,'Grid GenerationQueue'!$BA$5:$BA$410,$C218,'Grid GenerationQueue'!$BK$5:$BK$410,"&gt;0",'Grid GenerationQueue'!$BD$5:$BD$410,"&lt;="&amp;$BE$3)</f>
        <v>0</v>
      </c>
      <c r="CX218">
        <f>SUMIFS('Grid GenerationQueue'!AN$5:AN$410,'Grid GenerationQueue'!$AZ$5:$AZ$410,$B218,'Grid GenerationQueue'!$BA$5:$BA$410,$C218,'Grid GenerationQueue'!$BK$5:$BK$410,"&gt;0",'Grid GenerationQueue'!$BD$5:$BD$410,"&lt;="&amp;$BE$3)</f>
        <v>0</v>
      </c>
      <c r="CY218">
        <f>SUMIFS('Grid GenerationQueue'!AO$5:AO$410,'Grid GenerationQueue'!$AZ$5:$AZ$410,$B218,'Grid GenerationQueue'!$BA$5:$BA$410,$C218,'Grid GenerationQueue'!$BK$5:$BK$410,"&gt;0",'Grid GenerationQueue'!$BD$5:$BD$410,"&lt;="&amp;$BE$3)</f>
        <v>0</v>
      </c>
      <c r="CZ218">
        <f>SUMIFS('Grid GenerationQueue'!AP$5:AP$410,'Grid GenerationQueue'!$AZ$5:$AZ$410,$B218,'Grid GenerationQueue'!$BA$5:$BA$410,$C218,'Grid GenerationQueue'!$BK$5:$BK$410,"&gt;0",'Grid GenerationQueue'!$BD$5:$BD$410,"&lt;="&amp;$BE$3)</f>
        <v>0</v>
      </c>
      <c r="DA218">
        <f>SUMIFS('Grid GenerationQueue'!AQ$5:AQ$410,'Grid GenerationQueue'!$AZ$5:$AZ$410,$B218,'Grid GenerationQueue'!$BA$5:$BA$410,$C218,'Grid GenerationQueue'!$BK$5:$BK$410,"&gt;0",'Grid GenerationQueue'!$BD$5:$BD$410,"&lt;="&amp;$BE$3)</f>
        <v>0</v>
      </c>
      <c r="DB218">
        <f>SUMIFS('Grid GenerationQueue'!AR$5:AR$410,'Grid GenerationQueue'!$AZ$5:$AZ$410,$B218,'Grid GenerationQueue'!$BA$5:$BA$410,$C218,'Grid GenerationQueue'!$BK$5:$BK$410,"&gt;0",'Grid GenerationQueue'!$BD$5:$BD$410,"&lt;="&amp;$BE$3)</f>
        <v>0</v>
      </c>
    </row>
    <row r="219" spans="1:106" x14ac:dyDescent="0.35">
      <c r="A219" t="s">
        <v>4750</v>
      </c>
      <c r="B219" t="s">
        <v>4499</v>
      </c>
      <c r="C219">
        <v>500</v>
      </c>
      <c r="D219">
        <f>SUMIFS('Grid GenerationQueue'!AG$5:AG$410,'Grid GenerationQueue'!$AZ$5:$AZ$410,$B219,'Grid GenerationQueue'!$BA$5:$BA$410,$C219)</f>
        <v>592.29999999999995</v>
      </c>
      <c r="E219">
        <f>SUMIFS('Grid GenerationQueue'!AH$5:AH$410,'Grid GenerationQueue'!$AZ$5:$AZ$410,$B219,'Grid GenerationQueue'!$BA$5:$BA$410,$C219)</f>
        <v>575.11</v>
      </c>
      <c r="F219">
        <f>SUMIFS('Grid GenerationQueue'!AI$5:AI$410,'Grid GenerationQueue'!$AZ$5:$AZ$410,$B219,'Grid GenerationQueue'!$BA$5:$BA$410,$C219)</f>
        <v>0</v>
      </c>
      <c r="G219">
        <f>SUMIFS('Grid GenerationQueue'!AJ$5:AJ$410,'Grid GenerationQueue'!$AZ$5:$AZ$410,$B219,'Grid GenerationQueue'!$BA$5:$BA$410,$C219)</f>
        <v>0</v>
      </c>
      <c r="H219">
        <f>SUMIFS('Grid GenerationQueue'!AK$5:AK$410,'Grid GenerationQueue'!$AZ$5:$AZ$410,$B219,'Grid GenerationQueue'!$BA$5:$BA$410,$C219)</f>
        <v>0</v>
      </c>
      <c r="I219">
        <f>SUMIFS('Grid GenerationQueue'!AL$5:AL$410,'Grid GenerationQueue'!$AZ$5:$AZ$410,$B219,'Grid GenerationQueue'!$BA$5:$BA$410,$C219)</f>
        <v>0</v>
      </c>
      <c r="J219">
        <f>SUMIFS('Grid GenerationQueue'!AM$5:AM$410,'Grid GenerationQueue'!$AZ$5:$AZ$410,$B219,'Grid GenerationQueue'!$BA$5:$BA$410,$C219)</f>
        <v>0</v>
      </c>
      <c r="K219">
        <f>SUMIFS('Grid GenerationQueue'!AN$5:AN$410,'Grid GenerationQueue'!$AZ$5:$AZ$410,$B219,'Grid GenerationQueue'!$BA$5:$BA$410,$C219)</f>
        <v>0</v>
      </c>
      <c r="L219">
        <f>SUMIFS('Grid GenerationQueue'!AO$5:AO$410,'Grid GenerationQueue'!$AZ$5:$AZ$410,$B219,'Grid GenerationQueue'!$BA$5:$BA$410,$C219)</f>
        <v>0</v>
      </c>
      <c r="M219">
        <f>SUMIFS('Grid GenerationQueue'!AP$5:AP$410,'Grid GenerationQueue'!$AZ$5:$AZ$410,$B219,'Grid GenerationQueue'!$BA$5:$BA$410,$C219)</f>
        <v>0</v>
      </c>
      <c r="N219">
        <f>SUMIFS('Grid GenerationQueue'!AQ$5:AQ$410,'Grid GenerationQueue'!$AZ$5:$AZ$410,$B219,'Grid GenerationQueue'!$BA$5:$BA$410,$C219)</f>
        <v>0</v>
      </c>
      <c r="O219">
        <f>SUMIFS('Grid GenerationQueue'!AR$5:AR$410,'Grid GenerationQueue'!$AZ$5:$AZ$410,$B219,'Grid GenerationQueue'!$BA$5:$BA$410,$C219)</f>
        <v>0</v>
      </c>
      <c r="Q219">
        <f>SUMIFS('Grid GenerationQueue'!AG$5:AG$410,'Grid GenerationQueue'!$AZ$5:$AZ$410,$B219,'Grid GenerationQueue'!$BA$5:$BA$410,$C219,'Grid GenerationQueue'!$BJ$5:$BJ$410,"Executed")</f>
        <v>84.300000000000011</v>
      </c>
      <c r="R219">
        <f>SUMIFS('Grid GenerationQueue'!AH$5:AH$410,'Grid GenerationQueue'!$AZ$5:$AZ$410,$B219,'Grid GenerationQueue'!$BA$5:$BA$410,$C219,'Grid GenerationQueue'!$BJ$5:$BJ$410,"Executed")</f>
        <v>75.100000000000023</v>
      </c>
      <c r="S219">
        <f>SUMIFS('Grid GenerationQueue'!AI$5:AI$410,'Grid GenerationQueue'!$AZ$5:$AZ$410,$B219,'Grid GenerationQueue'!$BA$5:$BA$410,$C219,'Grid GenerationQueue'!$BJ$5:$BJ$410,"Executed")</f>
        <v>0</v>
      </c>
      <c r="T219">
        <f>SUMIFS('Grid GenerationQueue'!AJ$5:AJ$410,'Grid GenerationQueue'!$AZ$5:$AZ$410,$B219,'Grid GenerationQueue'!$BA$5:$BA$410,$C219,'Grid GenerationQueue'!$BJ$5:$BJ$410,"Executed")</f>
        <v>0</v>
      </c>
      <c r="U219">
        <f>SUMIFS('Grid GenerationQueue'!AK$5:AK$410,'Grid GenerationQueue'!$AZ$5:$AZ$410,$B219,'Grid GenerationQueue'!$BA$5:$BA$410,$C219,'Grid GenerationQueue'!$BJ$5:$BJ$410,"Executed")</f>
        <v>0</v>
      </c>
      <c r="V219">
        <f>SUMIFS('Grid GenerationQueue'!AL$5:AL$410,'Grid GenerationQueue'!$AZ$5:$AZ$410,$B219,'Grid GenerationQueue'!$BA$5:$BA$410,$C219,'Grid GenerationQueue'!$BJ$5:$BJ$410,"Executed")</f>
        <v>0</v>
      </c>
      <c r="W219">
        <f>SUMIFS('Grid GenerationQueue'!AM$5:AM$410,'Grid GenerationQueue'!$AZ$5:$AZ$410,$B219,'Grid GenerationQueue'!$BA$5:$BA$410,$C219,'Grid GenerationQueue'!$BJ$5:$BJ$410,"Executed")</f>
        <v>0</v>
      </c>
      <c r="X219">
        <f>SUMIFS('Grid GenerationQueue'!AN$5:AN$410,'Grid GenerationQueue'!$AZ$5:$AZ$410,$B219,'Grid GenerationQueue'!$BA$5:$BA$410,$C219,'Grid GenerationQueue'!$BJ$5:$BJ$410,"Executed")</f>
        <v>0</v>
      </c>
      <c r="Y219">
        <f>SUMIFS('Grid GenerationQueue'!AO$5:AO$410,'Grid GenerationQueue'!$AZ$5:$AZ$410,$B219,'Grid GenerationQueue'!$BA$5:$BA$410,$C219,'Grid GenerationQueue'!$BJ$5:$BJ$410,"Executed")</f>
        <v>0</v>
      </c>
      <c r="Z219">
        <f>SUMIFS('Grid GenerationQueue'!AP$5:AP$410,'Grid GenerationQueue'!$AZ$5:$AZ$410,$B219,'Grid GenerationQueue'!$BA$5:$BA$410,$C219,'Grid GenerationQueue'!$BJ$5:$BJ$410,"Executed")</f>
        <v>0</v>
      </c>
      <c r="AA219">
        <f>SUMIFS('Grid GenerationQueue'!AQ$5:AQ$410,'Grid GenerationQueue'!$AZ$5:$AZ$410,$B219,'Grid GenerationQueue'!$BA$5:$BA$410,$C219,'Grid GenerationQueue'!$BJ$5:$BJ$410,"Executed")</f>
        <v>0</v>
      </c>
      <c r="AB219">
        <f>SUMIFS('Grid GenerationQueue'!AR$5:AR$410,'Grid GenerationQueue'!$AZ$5:$AZ$410,$B219,'Grid GenerationQueue'!$BA$5:$BA$410,$C219,'Grid GenerationQueue'!$BJ$5:$BJ$410,"Executed")</f>
        <v>0</v>
      </c>
      <c r="AD219">
        <f>SUMIFS('Grid GenerationQueue'!AG$5:AG$410,'Grid GenerationQueue'!$AZ$5:$AZ$410,$B219,'Grid GenerationQueue'!$BA$5:$BA$410,$C219,'Grid GenerationQueue'!$BH$5:$BH$410,"&lt;&gt;"&amp;"")+SUMIFS('Grid GenerationQueue'!AG$5:AG$410,'Grid GenerationQueue'!$AZ$5:$AZ$410,$B219,'Grid GenerationQueue'!$BA$5:$BA$410,$C219,'Grid GenerationQueue'!$BH$5:$BH$410,"",'Grid GenerationQueue'!$AC$5:$AC$410,1)</f>
        <v>592.29999999999995</v>
      </c>
      <c r="AE219">
        <f>SUMIFS('Grid GenerationQueue'!AH$5:AH$410,'Grid GenerationQueue'!$AZ$5:$AZ$410,$B219,'Grid GenerationQueue'!$BA$5:$BA$410,$C219,'Grid GenerationQueue'!$BH$5:$BH$410,"&lt;&gt;"&amp;"")+SUMIFS('Grid GenerationQueue'!AH$5:AH$410,'Grid GenerationQueue'!$AZ$5:$AZ$410,$B219,'Grid GenerationQueue'!$BA$5:$BA$410,$C219,'Grid GenerationQueue'!$BH$5:$BH$410,"",'Grid GenerationQueue'!$AC$5:$AC$410,1)</f>
        <v>575.11</v>
      </c>
      <c r="AF219">
        <f>SUMIFS('Grid GenerationQueue'!AI$5:AI$410,'Grid GenerationQueue'!$AZ$5:$AZ$410,$B219,'Grid GenerationQueue'!$BA$5:$BA$410,$C219,'Grid GenerationQueue'!$BH$5:$BH$410,"&lt;&gt;"&amp;"")+SUMIFS('Grid GenerationQueue'!AI$5:AI$410,'Grid GenerationQueue'!$AZ$5:$AZ$410,$B219,'Grid GenerationQueue'!$BA$5:$BA$410,$C219,'Grid GenerationQueue'!$BH$5:$BH$410,"",'Grid GenerationQueue'!$AC$5:$AC$410,1)</f>
        <v>0</v>
      </c>
      <c r="AG219">
        <f>SUMIFS('Grid GenerationQueue'!AJ$5:AJ$410,'Grid GenerationQueue'!$AZ$5:$AZ$410,$B219,'Grid GenerationQueue'!$BA$5:$BA$410,$C219,'Grid GenerationQueue'!$BH$5:$BH$410,"&lt;&gt;"&amp;"")+SUMIFS('Grid GenerationQueue'!AJ$5:AJ$410,'Grid GenerationQueue'!$AZ$5:$AZ$410,$B219,'Grid GenerationQueue'!$BA$5:$BA$410,$C219,'Grid GenerationQueue'!$BH$5:$BH$410,"",'Grid GenerationQueue'!$AC$5:$AC$410,1)</f>
        <v>0</v>
      </c>
      <c r="AH219">
        <f>SUMIFS('Grid GenerationQueue'!AK$5:AK$410,'Grid GenerationQueue'!$AZ$5:$AZ$410,$B219,'Grid GenerationQueue'!$BA$5:$BA$410,$C219,'Grid GenerationQueue'!$BH$5:$BH$410,"&lt;&gt;"&amp;"")+SUMIFS('Grid GenerationQueue'!AK$5:AK$410,'Grid GenerationQueue'!$AZ$5:$AZ$410,$B219,'Grid GenerationQueue'!$BA$5:$BA$410,$C219,'Grid GenerationQueue'!$BH$5:$BH$410,"",'Grid GenerationQueue'!$AC$5:$AC$410,1)</f>
        <v>0</v>
      </c>
      <c r="AI219">
        <f>SUMIFS('Grid GenerationQueue'!AL$5:AL$410,'Grid GenerationQueue'!$AZ$5:$AZ$410,$B219,'Grid GenerationQueue'!$BA$5:$BA$410,$C219,'Grid GenerationQueue'!$BH$5:$BH$410,"&lt;&gt;"&amp;"")+SUMIFS('Grid GenerationQueue'!AL$5:AL$410,'Grid GenerationQueue'!$AZ$5:$AZ$410,$B219,'Grid GenerationQueue'!$BA$5:$BA$410,$C219,'Grid GenerationQueue'!$BH$5:$BH$410,"",'Grid GenerationQueue'!$AC$5:$AC$410,1)</f>
        <v>0</v>
      </c>
      <c r="AJ219">
        <f>SUMIFS('Grid GenerationQueue'!AM$5:AM$410,'Grid GenerationQueue'!$AZ$5:$AZ$410,$B219,'Grid GenerationQueue'!$BA$5:$BA$410,$C219,'Grid GenerationQueue'!$BH$5:$BH$410,"&lt;&gt;"&amp;"")+SUMIFS('Grid GenerationQueue'!AM$5:AM$410,'Grid GenerationQueue'!$AZ$5:$AZ$410,$B219,'Grid GenerationQueue'!$BA$5:$BA$410,$C219,'Grid GenerationQueue'!$BH$5:$BH$410,"",'Grid GenerationQueue'!$AC$5:$AC$410,1)</f>
        <v>0</v>
      </c>
      <c r="AK219">
        <f>SUMIFS('Grid GenerationQueue'!AN$5:AN$410,'Grid GenerationQueue'!$AZ$5:$AZ$410,$B219,'Grid GenerationQueue'!$BA$5:$BA$410,$C219,'Grid GenerationQueue'!$BH$5:$BH$410,"&lt;&gt;"&amp;"")+SUMIFS('Grid GenerationQueue'!AN$5:AN$410,'Grid GenerationQueue'!$AZ$5:$AZ$410,$B219,'Grid GenerationQueue'!$BA$5:$BA$410,$C219,'Grid GenerationQueue'!$BH$5:$BH$410,"",'Grid GenerationQueue'!$AC$5:$AC$410,1)</f>
        <v>0</v>
      </c>
      <c r="AL219">
        <f>SUMIFS('Grid GenerationQueue'!AO$5:AO$410,'Grid GenerationQueue'!$AZ$5:$AZ$410,$B219,'Grid GenerationQueue'!$BA$5:$BA$410,$C219,'Grid GenerationQueue'!$BH$5:$BH$410,"&lt;&gt;"&amp;"")+SUMIFS('Grid GenerationQueue'!AO$5:AO$410,'Grid GenerationQueue'!$AZ$5:$AZ$410,$B219,'Grid GenerationQueue'!$BA$5:$BA$410,$C219,'Grid GenerationQueue'!$BH$5:$BH$410,"",'Grid GenerationQueue'!$AC$5:$AC$410,1)</f>
        <v>0</v>
      </c>
      <c r="AM219">
        <f>SUMIFS('Grid GenerationQueue'!AP$5:AP$410,'Grid GenerationQueue'!$AZ$5:$AZ$410,$B219,'Grid GenerationQueue'!$BA$5:$BA$410,$C219,'Grid GenerationQueue'!$BH$5:$BH$410,"&lt;&gt;"&amp;"")+SUMIFS('Grid GenerationQueue'!AP$5:AP$410,'Grid GenerationQueue'!$AZ$5:$AZ$410,$B219,'Grid GenerationQueue'!$BA$5:$BA$410,$C219,'Grid GenerationQueue'!$BH$5:$BH$410,"",'Grid GenerationQueue'!$AC$5:$AC$410,1)</f>
        <v>0</v>
      </c>
      <c r="AN219">
        <f>SUMIFS('Grid GenerationQueue'!AQ$5:AQ$410,'Grid GenerationQueue'!$AZ$5:$AZ$410,$B219,'Grid GenerationQueue'!$BA$5:$BA$410,$C219,'Grid GenerationQueue'!$BH$5:$BH$410,"&lt;&gt;"&amp;"")+SUMIFS('Grid GenerationQueue'!AQ$5:AQ$410,'Grid GenerationQueue'!$AZ$5:$AZ$410,$B219,'Grid GenerationQueue'!$BA$5:$BA$410,$C219,'Grid GenerationQueue'!$BH$5:$BH$410,"",'Grid GenerationQueue'!$AC$5:$AC$410,1)</f>
        <v>0</v>
      </c>
      <c r="AO219">
        <f>SUMIFS('Grid GenerationQueue'!AR$5:AR$410,'Grid GenerationQueue'!$AZ$5:$AZ$410,$B219,'Grid GenerationQueue'!$BA$5:$BA$410,$C219,'Grid GenerationQueue'!$BH$5:$BH$410,"&lt;&gt;"&amp;"")+SUMIFS('Grid GenerationQueue'!AR$5:AR$410,'Grid GenerationQueue'!$AZ$5:$AZ$410,$B219,'Grid GenerationQueue'!$BA$5:$BA$410,$C219,'Grid GenerationQueue'!$BH$5:$BH$410,"",'Grid GenerationQueue'!$AC$5:$AC$410,1)</f>
        <v>0</v>
      </c>
      <c r="AQ219">
        <f>SUMIFS('Grid GenerationQueue'!AG$5:AG$410,'Grid GenerationQueue'!$AZ$5:$AZ$410,$B219,'Grid GenerationQueue'!$BA$5:$BA$410,$C219,'Grid GenerationQueue'!$BK$5:$BK$410,"&gt;0")</f>
        <v>84.300000000000011</v>
      </c>
      <c r="AR219">
        <f>SUMIFS('Grid GenerationQueue'!AH$5:AH$410,'Grid GenerationQueue'!$AZ$5:$AZ$410,$B219,'Grid GenerationQueue'!$BA$5:$BA$410,$C219,'Grid GenerationQueue'!$BK$5:$BK$410,"&gt;0")</f>
        <v>75.100000000000023</v>
      </c>
      <c r="AS219">
        <f>SUMIFS('Grid GenerationQueue'!AI$5:AI$410,'Grid GenerationQueue'!$AZ$5:$AZ$410,$B219,'Grid GenerationQueue'!$BA$5:$BA$410,$C219,'Grid GenerationQueue'!$BK$5:$BK$410,"&gt;0")</f>
        <v>0</v>
      </c>
      <c r="AT219">
        <f>SUMIFS('Grid GenerationQueue'!AJ$5:AJ$410,'Grid GenerationQueue'!$AZ$5:$AZ$410,$B219,'Grid GenerationQueue'!$BA$5:$BA$410,$C219,'Grid GenerationQueue'!$BK$5:$BK$410,"&gt;0")</f>
        <v>0</v>
      </c>
      <c r="AU219">
        <f>SUMIFS('Grid GenerationQueue'!AK$5:AK$410,'Grid GenerationQueue'!$AZ$5:$AZ$410,$B219,'Grid GenerationQueue'!$BA$5:$BA$410,$C219,'Grid GenerationQueue'!$BK$5:$BK$410,"&gt;0")</f>
        <v>0</v>
      </c>
      <c r="AV219">
        <f>SUMIFS('Grid GenerationQueue'!AL$5:AL$410,'Grid GenerationQueue'!$AZ$5:$AZ$410,$B219,'Grid GenerationQueue'!$BA$5:$BA$410,$C219,'Grid GenerationQueue'!$BK$5:$BK$410,"&gt;0")</f>
        <v>0</v>
      </c>
      <c r="AW219">
        <f>SUMIFS('Grid GenerationQueue'!AM$5:AM$410,'Grid GenerationQueue'!$AZ$5:$AZ$410,$B219,'Grid GenerationQueue'!$BA$5:$BA$410,$C219,'Grid GenerationQueue'!$BK$5:$BK$410,"&gt;0")</f>
        <v>0</v>
      </c>
      <c r="AX219">
        <f>SUMIFS('Grid GenerationQueue'!AN$5:AN$410,'Grid GenerationQueue'!$AZ$5:$AZ$410,$B219,'Grid GenerationQueue'!$BA$5:$BA$410,$C219,'Grid GenerationQueue'!$BK$5:$BK$410,"&gt;0")</f>
        <v>0</v>
      </c>
      <c r="AY219">
        <f>SUMIFS('Grid GenerationQueue'!AO$5:AO$410,'Grid GenerationQueue'!$AZ$5:$AZ$410,$B219,'Grid GenerationQueue'!$BA$5:$BA$410,$C219,'Grid GenerationQueue'!$BK$5:$BK$410,"&gt;0")</f>
        <v>0</v>
      </c>
      <c r="AZ219">
        <f>SUMIFS('Grid GenerationQueue'!AP$5:AP$410,'Grid GenerationQueue'!$AZ$5:$AZ$410,$B219,'Grid GenerationQueue'!$BA$5:$BA$410,$C219,'Grid GenerationQueue'!$BK$5:$BK$410,"&gt;0")</f>
        <v>0</v>
      </c>
      <c r="BA219">
        <f>SUMIFS('Grid GenerationQueue'!AQ$5:AQ$410,'Grid GenerationQueue'!$AZ$5:$AZ$410,$B219,'Grid GenerationQueue'!$BA$5:$BA$410,$C219,'Grid GenerationQueue'!$BK$5:$BK$410,"&gt;0")</f>
        <v>0</v>
      </c>
      <c r="BB219">
        <f>SUMIFS('Grid GenerationQueue'!AR$5:AR$410,'Grid GenerationQueue'!$AZ$5:$AZ$410,$B219,'Grid GenerationQueue'!$BA$5:$BA$410,$C219,'Grid GenerationQueue'!$BK$5:$BK$410,"&gt;0")</f>
        <v>0</v>
      </c>
      <c r="BD219">
        <f>SUMIFS('Grid GenerationQueue'!AG$5:AG$410,'Grid GenerationQueue'!$AZ$5:$AZ$410,$B219,'Grid GenerationQueue'!$BA$5:$BA$410,$C219,'Grid GenerationQueue'!$BD$5:$BD$410,"&lt;="&amp;$BE$3)</f>
        <v>592.29999999999995</v>
      </c>
      <c r="BE219">
        <f>SUMIFS('Grid GenerationQueue'!AH$5:AH$410,'Grid GenerationQueue'!$AZ$5:$AZ$410,$B219,'Grid GenerationQueue'!$BA$5:$BA$410,$C219,'Grid GenerationQueue'!$BD$5:$BD$410,"&lt;="&amp;$BE$3)</f>
        <v>575.11</v>
      </c>
      <c r="BF219">
        <f>SUMIFS('Grid GenerationQueue'!AI$5:AI$410,'Grid GenerationQueue'!$AZ$5:$AZ$410,$B219,'Grid GenerationQueue'!$BA$5:$BA$410,$C219,'Grid GenerationQueue'!$BD$5:$BD$410,"&lt;="&amp;$BE$3)</f>
        <v>0</v>
      </c>
      <c r="BG219">
        <f>SUMIFS('Grid GenerationQueue'!AJ$5:AJ$410,'Grid GenerationQueue'!$AZ$5:$AZ$410,$B219,'Grid GenerationQueue'!$BA$5:$BA$410,$C219,'Grid GenerationQueue'!$BD$5:$BD$410,"&lt;="&amp;$BE$3)</f>
        <v>0</v>
      </c>
      <c r="BH219">
        <f>SUMIFS('Grid GenerationQueue'!AK$5:AK$410,'Grid GenerationQueue'!$AZ$5:$AZ$410,$B219,'Grid GenerationQueue'!$BA$5:$BA$410,$C219,'Grid GenerationQueue'!$BD$5:$BD$410,"&lt;="&amp;$BE$3)</f>
        <v>0</v>
      </c>
      <c r="BI219">
        <f>SUMIFS('Grid GenerationQueue'!AL$5:AL$410,'Grid GenerationQueue'!$AZ$5:$AZ$410,$B219,'Grid GenerationQueue'!$BA$5:$BA$410,$C219,'Grid GenerationQueue'!$BD$5:$BD$410,"&lt;="&amp;$BE$3)</f>
        <v>0</v>
      </c>
      <c r="BJ219">
        <f>SUMIFS('Grid GenerationQueue'!AM$5:AM$410,'Grid GenerationQueue'!$AZ$5:$AZ$410,$B219,'Grid GenerationQueue'!$BA$5:$BA$410,$C219,'Grid GenerationQueue'!$BD$5:$BD$410,"&lt;="&amp;$BE$3)</f>
        <v>0</v>
      </c>
      <c r="BK219">
        <f>SUMIFS('Grid GenerationQueue'!AN$5:AN$410,'Grid GenerationQueue'!$AZ$5:$AZ$410,$B219,'Grid GenerationQueue'!$BA$5:$BA$410,$C219,'Grid GenerationQueue'!$BD$5:$BD$410,"&lt;="&amp;$BE$3)</f>
        <v>0</v>
      </c>
      <c r="BL219">
        <f>SUMIFS('Grid GenerationQueue'!AO$5:AO$410,'Grid GenerationQueue'!$AZ$5:$AZ$410,$B219,'Grid GenerationQueue'!$BA$5:$BA$410,$C219,'Grid GenerationQueue'!$BD$5:$BD$410,"&lt;="&amp;$BE$3)</f>
        <v>0</v>
      </c>
      <c r="BM219">
        <f>SUMIFS('Grid GenerationQueue'!AP$5:AP$410,'Grid GenerationQueue'!$AZ$5:$AZ$410,$B219,'Grid GenerationQueue'!$BA$5:$BA$410,$C219,'Grid GenerationQueue'!$BD$5:$BD$410,"&lt;="&amp;$BE$3)</f>
        <v>0</v>
      </c>
      <c r="BN219">
        <f>SUMIFS('Grid GenerationQueue'!AQ$5:AQ$410,'Grid GenerationQueue'!$AZ$5:$AZ$410,$B219,'Grid GenerationQueue'!$BA$5:$BA$410,$C219,'Grid GenerationQueue'!$BD$5:$BD$410,"&lt;="&amp;$BE$3)</f>
        <v>0</v>
      </c>
      <c r="BO219">
        <f>SUMIFS('Grid GenerationQueue'!AR$5:AR$410,'Grid GenerationQueue'!$AZ$5:$AZ$410,$B219,'Grid GenerationQueue'!$BA$5:$BA$410,$C219,'Grid GenerationQueue'!$BD$5:$BD$410,"&lt;="&amp;$BE$3)</f>
        <v>0</v>
      </c>
      <c r="BQ219">
        <f>SUMIFS('Grid GenerationQueue'!AG$5:AG$410,'Grid GenerationQueue'!$AZ$5:$AZ$410,$B219,'Grid GenerationQueue'!$BA$5:$BA$410,$C219,'Grid GenerationQueue'!$BJ$5:$BJ$410,"Executed",'Grid GenerationQueue'!$BD$5:$BD$410,"&lt;="&amp;$BE$3)</f>
        <v>84.300000000000011</v>
      </c>
      <c r="BR219">
        <f>SUMIFS('Grid GenerationQueue'!AH$5:AH$410,'Grid GenerationQueue'!$AZ$5:$AZ$410,$B219,'Grid GenerationQueue'!$BA$5:$BA$410,$C219,'Grid GenerationQueue'!$BJ$5:$BJ$410,"Executed",'Grid GenerationQueue'!$BD$5:$BD$410,"&lt;="&amp;$BE$3)</f>
        <v>75.100000000000023</v>
      </c>
      <c r="BS219">
        <f>SUMIFS('Grid GenerationQueue'!AI$5:AI$410,'Grid GenerationQueue'!$AZ$5:$AZ$410,$B219,'Grid GenerationQueue'!$BA$5:$BA$410,$C219,'Grid GenerationQueue'!$BJ$5:$BJ$410,"Executed",'Grid GenerationQueue'!$BD$5:$BD$410,"&lt;="&amp;$BE$3)</f>
        <v>0</v>
      </c>
      <c r="BT219">
        <f>SUMIFS('Grid GenerationQueue'!AJ$5:AJ$410,'Grid GenerationQueue'!$AZ$5:$AZ$410,$B219,'Grid GenerationQueue'!$BA$5:$BA$410,$C219,'Grid GenerationQueue'!$BJ$5:$BJ$410,"Executed",'Grid GenerationQueue'!$BD$5:$BD$410,"&lt;="&amp;$BE$3)</f>
        <v>0</v>
      </c>
      <c r="BU219">
        <f>SUMIFS('Grid GenerationQueue'!AK$5:AK$410,'Grid GenerationQueue'!$AZ$5:$AZ$410,$B219,'Grid GenerationQueue'!$BA$5:$BA$410,$C219,'Grid GenerationQueue'!$BJ$5:$BJ$410,"Executed",'Grid GenerationQueue'!$BD$5:$BD$410,"&lt;="&amp;$BE$3)</f>
        <v>0</v>
      </c>
      <c r="BV219">
        <f>SUMIFS('Grid GenerationQueue'!AL$5:AL$410,'Grid GenerationQueue'!$AZ$5:$AZ$410,$B219,'Grid GenerationQueue'!$BA$5:$BA$410,$C219,'Grid GenerationQueue'!$BJ$5:$BJ$410,"Executed",'Grid GenerationQueue'!$BD$5:$BD$410,"&lt;="&amp;$BE$3)</f>
        <v>0</v>
      </c>
      <c r="BW219">
        <f>SUMIFS('Grid GenerationQueue'!AM$5:AM$410,'Grid GenerationQueue'!$AZ$5:$AZ$410,$B219,'Grid GenerationQueue'!$BA$5:$BA$410,$C219,'Grid GenerationQueue'!$BJ$5:$BJ$410,"Executed",'Grid GenerationQueue'!$BD$5:$BD$410,"&lt;="&amp;$BE$3)</f>
        <v>0</v>
      </c>
      <c r="BX219">
        <f>SUMIFS('Grid GenerationQueue'!AN$5:AN$410,'Grid GenerationQueue'!$AZ$5:$AZ$410,$B219,'Grid GenerationQueue'!$BA$5:$BA$410,$C219,'Grid GenerationQueue'!$BJ$5:$BJ$410,"Executed",'Grid GenerationQueue'!$BD$5:$BD$410,"&lt;="&amp;$BE$3)</f>
        <v>0</v>
      </c>
      <c r="BY219">
        <f>SUMIFS('Grid GenerationQueue'!AO$5:AO$410,'Grid GenerationQueue'!$AZ$5:$AZ$410,$B219,'Grid GenerationQueue'!$BA$5:$BA$410,$C219,'Grid GenerationQueue'!$BJ$5:$BJ$410,"Executed",'Grid GenerationQueue'!$BD$5:$BD$410,"&lt;="&amp;$BE$3)</f>
        <v>0</v>
      </c>
      <c r="BZ219">
        <f>SUMIFS('Grid GenerationQueue'!AP$5:AP$410,'Grid GenerationQueue'!$AZ$5:$AZ$410,$B219,'Grid GenerationQueue'!$BA$5:$BA$410,$C219,'Grid GenerationQueue'!$BJ$5:$BJ$410,"Executed",'Grid GenerationQueue'!$BD$5:$BD$410,"&lt;="&amp;$BE$3)</f>
        <v>0</v>
      </c>
      <c r="CA219">
        <f>SUMIFS('Grid GenerationQueue'!AQ$5:AQ$410,'Grid GenerationQueue'!$AZ$5:$AZ$410,$B219,'Grid GenerationQueue'!$BA$5:$BA$410,$C219,'Grid GenerationQueue'!$BJ$5:$BJ$410,"Executed",'Grid GenerationQueue'!$BD$5:$BD$410,"&lt;="&amp;$BE$3)</f>
        <v>0</v>
      </c>
      <c r="CB219">
        <f>SUMIFS('Grid GenerationQueue'!AR$5:AR$410,'Grid GenerationQueue'!$AZ$5:$AZ$410,$B219,'Grid GenerationQueue'!$BA$5:$BA$410,$C219,'Grid GenerationQueue'!$BJ$5:$BJ$410,"Executed",'Grid GenerationQueue'!$BD$5:$BD$410,"&lt;="&amp;$BE$3)</f>
        <v>0</v>
      </c>
      <c r="CD219">
        <f>SUMIFS('Grid GenerationQueue'!AG$5:AG$410,'Grid GenerationQueue'!$AZ$5:$AZ$410,$B219,'Grid GenerationQueue'!$BA$5:$BA$410,$C219,'Grid GenerationQueue'!$BH$5:$BH$410,"&lt;&gt;"&amp;"",'Grid GenerationQueue'!$BD$5:$BD$410,"&lt;="&amp;$BE$3)</f>
        <v>592.29999999999995</v>
      </c>
      <c r="CE219">
        <f>SUMIFS('Grid GenerationQueue'!AH$5:AH$410,'Grid GenerationQueue'!$AZ$5:$AZ$410,$B219,'Grid GenerationQueue'!$BA$5:$BA$410,$C219,'Grid GenerationQueue'!$BH$5:$BH$410,"&lt;&gt;"&amp;"",'Grid GenerationQueue'!$BD$5:$BD$410,"&lt;="&amp;$BE$3)</f>
        <v>575.11</v>
      </c>
      <c r="CF219">
        <f>SUMIFS('Grid GenerationQueue'!AI$5:AI$410,'Grid GenerationQueue'!$AZ$5:$AZ$410,$B219,'Grid GenerationQueue'!$BA$5:$BA$410,$C219,'Grid GenerationQueue'!$BH$5:$BH$410,"&lt;&gt;"&amp;"",'Grid GenerationQueue'!$BD$5:$BD$410,"&lt;="&amp;$BE$3)</f>
        <v>0</v>
      </c>
      <c r="CG219">
        <f>SUMIFS('Grid GenerationQueue'!AJ$5:AJ$410,'Grid GenerationQueue'!$AZ$5:$AZ$410,$B219,'Grid GenerationQueue'!$BA$5:$BA$410,$C219,'Grid GenerationQueue'!$BH$5:$BH$410,"&lt;&gt;"&amp;"",'Grid GenerationQueue'!$BD$5:$BD$410,"&lt;="&amp;$BE$3)</f>
        <v>0</v>
      </c>
      <c r="CH219">
        <f>SUMIFS('Grid GenerationQueue'!AK$5:AK$410,'Grid GenerationQueue'!$AZ$5:$AZ$410,$B219,'Grid GenerationQueue'!$BA$5:$BA$410,$C219,'Grid GenerationQueue'!$BH$5:$BH$410,"&lt;&gt;"&amp;"",'Grid GenerationQueue'!$BD$5:$BD$410,"&lt;="&amp;$BE$3)</f>
        <v>0</v>
      </c>
      <c r="CI219">
        <f>SUMIFS('Grid GenerationQueue'!AL$5:AL$410,'Grid GenerationQueue'!$AZ$5:$AZ$410,$B219,'Grid GenerationQueue'!$BA$5:$BA$410,$C219,'Grid GenerationQueue'!$BH$5:$BH$410,"&lt;&gt;"&amp;"",'Grid GenerationQueue'!$BD$5:$BD$410,"&lt;="&amp;$BE$3)</f>
        <v>0</v>
      </c>
      <c r="CJ219">
        <f>SUMIFS('Grid GenerationQueue'!AM$5:AM$410,'Grid GenerationQueue'!$AZ$5:$AZ$410,$B219,'Grid GenerationQueue'!$BA$5:$BA$410,$C219,'Grid GenerationQueue'!$BH$5:$BH$410,"&lt;&gt;"&amp;"",'Grid GenerationQueue'!$BD$5:$BD$410,"&lt;="&amp;$BE$3)</f>
        <v>0</v>
      </c>
      <c r="CK219">
        <f>SUMIFS('Grid GenerationQueue'!AN$5:AN$410,'Grid GenerationQueue'!$AZ$5:$AZ$410,$B219,'Grid GenerationQueue'!$BA$5:$BA$410,$C219,'Grid GenerationQueue'!$BH$5:$BH$410,"&lt;&gt;"&amp;"",'Grid GenerationQueue'!$BD$5:$BD$410,"&lt;="&amp;$BE$3)</f>
        <v>0</v>
      </c>
      <c r="CL219">
        <f>SUMIFS('Grid GenerationQueue'!AO$5:AO$410,'Grid GenerationQueue'!$AZ$5:$AZ$410,$B219,'Grid GenerationQueue'!$BA$5:$BA$410,$C219,'Grid GenerationQueue'!$BH$5:$BH$410,"&lt;&gt;"&amp;"",'Grid GenerationQueue'!$BD$5:$BD$410,"&lt;="&amp;$BE$3)</f>
        <v>0</v>
      </c>
      <c r="CM219">
        <f>SUMIFS('Grid GenerationQueue'!AP$5:AP$410,'Grid GenerationQueue'!$AZ$5:$AZ$410,$B219,'Grid GenerationQueue'!$BA$5:$BA$410,$C219,'Grid GenerationQueue'!$BH$5:$BH$410,"&lt;&gt;"&amp;"",'Grid GenerationQueue'!$BD$5:$BD$410,"&lt;="&amp;$BE$3)</f>
        <v>0</v>
      </c>
      <c r="CN219">
        <f>SUMIFS('Grid GenerationQueue'!AQ$5:AQ$410,'Grid GenerationQueue'!$AZ$5:$AZ$410,$B219,'Grid GenerationQueue'!$BA$5:$BA$410,$C219,'Grid GenerationQueue'!$BH$5:$BH$410,"&lt;&gt;"&amp;"",'Grid GenerationQueue'!$BD$5:$BD$410,"&lt;="&amp;$BE$3)</f>
        <v>0</v>
      </c>
      <c r="CO219">
        <f>SUMIFS('Grid GenerationQueue'!AR$5:AR$410,'Grid GenerationQueue'!$AZ$5:$AZ$410,$B219,'Grid GenerationQueue'!$BA$5:$BA$410,$C219,'Grid GenerationQueue'!$BH$5:$BH$410,"&lt;&gt;"&amp;"",'Grid GenerationQueue'!$BD$5:$BD$410,"&lt;="&amp;$BE$3)</f>
        <v>0</v>
      </c>
      <c r="CQ219">
        <f>SUMIFS('Grid GenerationQueue'!AG$5:AG$410,'Grid GenerationQueue'!$AZ$5:$AZ$410,$B219,'Grid GenerationQueue'!$BA$5:$BA$410,$C219,'Grid GenerationQueue'!$BK$5:$BK$410,"&gt;0",'Grid GenerationQueue'!$BD$5:$BD$410,"&lt;="&amp;$BE$3)</f>
        <v>84.300000000000011</v>
      </c>
      <c r="CR219">
        <f>SUMIFS('Grid GenerationQueue'!AH$5:AH$410,'Grid GenerationQueue'!$AZ$5:$AZ$410,$B219,'Grid GenerationQueue'!$BA$5:$BA$410,$C219,'Grid GenerationQueue'!$BK$5:$BK$410,"&gt;0",'Grid GenerationQueue'!$BD$5:$BD$410,"&lt;="&amp;$BE$3)</f>
        <v>75.100000000000023</v>
      </c>
      <c r="CS219">
        <f>SUMIFS('Grid GenerationQueue'!AI$5:AI$410,'Grid GenerationQueue'!$AZ$5:$AZ$410,$B219,'Grid GenerationQueue'!$BA$5:$BA$410,$C219,'Grid GenerationQueue'!$BK$5:$BK$410,"&gt;0",'Grid GenerationQueue'!$BD$5:$BD$410,"&lt;="&amp;$BE$3)</f>
        <v>0</v>
      </c>
      <c r="CT219">
        <f>SUMIFS('Grid GenerationQueue'!AJ$5:AJ$410,'Grid GenerationQueue'!$AZ$5:$AZ$410,$B219,'Grid GenerationQueue'!$BA$5:$BA$410,$C219,'Grid GenerationQueue'!$BK$5:$BK$410,"&gt;0",'Grid GenerationQueue'!$BD$5:$BD$410,"&lt;="&amp;$BE$3)</f>
        <v>0</v>
      </c>
      <c r="CU219">
        <f>SUMIFS('Grid GenerationQueue'!AK$5:AK$410,'Grid GenerationQueue'!$AZ$5:$AZ$410,$B219,'Grid GenerationQueue'!$BA$5:$BA$410,$C219,'Grid GenerationQueue'!$BK$5:$BK$410,"&gt;0",'Grid GenerationQueue'!$BD$5:$BD$410,"&lt;="&amp;$BE$3)</f>
        <v>0</v>
      </c>
      <c r="CV219">
        <f>SUMIFS('Grid GenerationQueue'!AL$5:AL$410,'Grid GenerationQueue'!$AZ$5:$AZ$410,$B219,'Grid GenerationQueue'!$BA$5:$BA$410,$C219,'Grid GenerationQueue'!$BK$5:$BK$410,"&gt;0",'Grid GenerationQueue'!$BD$5:$BD$410,"&lt;="&amp;$BE$3)</f>
        <v>0</v>
      </c>
      <c r="CW219">
        <f>SUMIFS('Grid GenerationQueue'!AM$5:AM$410,'Grid GenerationQueue'!$AZ$5:$AZ$410,$B219,'Grid GenerationQueue'!$BA$5:$BA$410,$C219,'Grid GenerationQueue'!$BK$5:$BK$410,"&gt;0",'Grid GenerationQueue'!$BD$5:$BD$410,"&lt;="&amp;$BE$3)</f>
        <v>0</v>
      </c>
      <c r="CX219">
        <f>SUMIFS('Grid GenerationQueue'!AN$5:AN$410,'Grid GenerationQueue'!$AZ$5:$AZ$410,$B219,'Grid GenerationQueue'!$BA$5:$BA$410,$C219,'Grid GenerationQueue'!$BK$5:$BK$410,"&gt;0",'Grid GenerationQueue'!$BD$5:$BD$410,"&lt;="&amp;$BE$3)</f>
        <v>0</v>
      </c>
      <c r="CY219">
        <f>SUMIFS('Grid GenerationQueue'!AO$5:AO$410,'Grid GenerationQueue'!$AZ$5:$AZ$410,$B219,'Grid GenerationQueue'!$BA$5:$BA$410,$C219,'Grid GenerationQueue'!$BK$5:$BK$410,"&gt;0",'Grid GenerationQueue'!$BD$5:$BD$410,"&lt;="&amp;$BE$3)</f>
        <v>0</v>
      </c>
      <c r="CZ219">
        <f>SUMIFS('Grid GenerationQueue'!AP$5:AP$410,'Grid GenerationQueue'!$AZ$5:$AZ$410,$B219,'Grid GenerationQueue'!$BA$5:$BA$410,$C219,'Grid GenerationQueue'!$BK$5:$BK$410,"&gt;0",'Grid GenerationQueue'!$BD$5:$BD$410,"&lt;="&amp;$BE$3)</f>
        <v>0</v>
      </c>
      <c r="DA219">
        <f>SUMIFS('Grid GenerationQueue'!AQ$5:AQ$410,'Grid GenerationQueue'!$AZ$5:$AZ$410,$B219,'Grid GenerationQueue'!$BA$5:$BA$410,$C219,'Grid GenerationQueue'!$BK$5:$BK$410,"&gt;0",'Grid GenerationQueue'!$BD$5:$BD$410,"&lt;="&amp;$BE$3)</f>
        <v>0</v>
      </c>
      <c r="DB219">
        <f>SUMIFS('Grid GenerationQueue'!AR$5:AR$410,'Grid GenerationQueue'!$AZ$5:$AZ$410,$B219,'Grid GenerationQueue'!$BA$5:$BA$410,$C219,'Grid GenerationQueue'!$BK$5:$BK$410,"&gt;0",'Grid GenerationQueue'!$BD$5:$BD$410,"&lt;="&amp;$BE$3)</f>
        <v>0</v>
      </c>
    </row>
    <row r="220" spans="1:106" x14ac:dyDescent="0.35">
      <c r="A220" t="s">
        <v>4752</v>
      </c>
      <c r="B220" t="s">
        <v>4505</v>
      </c>
      <c r="C220">
        <v>230</v>
      </c>
      <c r="D220">
        <f>SUMIFS('Grid GenerationQueue'!AG$5:AG$410,'Grid GenerationQueue'!$AZ$5:$AZ$410,$B220,'Grid GenerationQueue'!$BA$5:$BA$410,$C220)</f>
        <v>0</v>
      </c>
      <c r="E220">
        <f>SUMIFS('Grid GenerationQueue'!AH$5:AH$410,'Grid GenerationQueue'!$AZ$5:$AZ$410,$B220,'Grid GenerationQueue'!$BA$5:$BA$410,$C220)</f>
        <v>0</v>
      </c>
      <c r="F220">
        <f>SUMIFS('Grid GenerationQueue'!AI$5:AI$410,'Grid GenerationQueue'!$AZ$5:$AZ$410,$B220,'Grid GenerationQueue'!$BA$5:$BA$410,$C220)</f>
        <v>0</v>
      </c>
      <c r="G220">
        <f>SUMIFS('Grid GenerationQueue'!AJ$5:AJ$410,'Grid GenerationQueue'!$AZ$5:$AZ$410,$B220,'Grid GenerationQueue'!$BA$5:$BA$410,$C220)</f>
        <v>0</v>
      </c>
      <c r="H220">
        <f>SUMIFS('Grid GenerationQueue'!AK$5:AK$410,'Grid GenerationQueue'!$AZ$5:$AZ$410,$B220,'Grid GenerationQueue'!$BA$5:$BA$410,$C220)</f>
        <v>0</v>
      </c>
      <c r="I220">
        <f>SUMIFS('Grid GenerationQueue'!AL$5:AL$410,'Grid GenerationQueue'!$AZ$5:$AZ$410,$B220,'Grid GenerationQueue'!$BA$5:$BA$410,$C220)</f>
        <v>0</v>
      </c>
      <c r="J220">
        <f>SUMIFS('Grid GenerationQueue'!AM$5:AM$410,'Grid GenerationQueue'!$AZ$5:$AZ$410,$B220,'Grid GenerationQueue'!$BA$5:$BA$410,$C220)</f>
        <v>0</v>
      </c>
      <c r="K220">
        <f>SUMIFS('Grid GenerationQueue'!AN$5:AN$410,'Grid GenerationQueue'!$AZ$5:$AZ$410,$B220,'Grid GenerationQueue'!$BA$5:$BA$410,$C220)</f>
        <v>0</v>
      </c>
      <c r="L220">
        <f>SUMIFS('Grid GenerationQueue'!AO$5:AO$410,'Grid GenerationQueue'!$AZ$5:$AZ$410,$B220,'Grid GenerationQueue'!$BA$5:$BA$410,$C220)</f>
        <v>0</v>
      </c>
      <c r="M220">
        <f>SUMIFS('Grid GenerationQueue'!AP$5:AP$410,'Grid GenerationQueue'!$AZ$5:$AZ$410,$B220,'Grid GenerationQueue'!$BA$5:$BA$410,$C220)</f>
        <v>0</v>
      </c>
      <c r="N220">
        <f>SUMIFS('Grid GenerationQueue'!AQ$5:AQ$410,'Grid GenerationQueue'!$AZ$5:$AZ$410,$B220,'Grid GenerationQueue'!$BA$5:$BA$410,$C220)</f>
        <v>0</v>
      </c>
      <c r="O220">
        <f>SUMIFS('Grid GenerationQueue'!AR$5:AR$410,'Grid GenerationQueue'!$AZ$5:$AZ$410,$B220,'Grid GenerationQueue'!$BA$5:$BA$410,$C220)</f>
        <v>0</v>
      </c>
      <c r="Q220">
        <f>SUMIFS('Grid GenerationQueue'!AG$5:AG$410,'Grid GenerationQueue'!$AZ$5:$AZ$410,$B220,'Grid GenerationQueue'!$BA$5:$BA$410,$C220,'Grid GenerationQueue'!$BJ$5:$BJ$410,"Executed")</f>
        <v>0</v>
      </c>
      <c r="R220">
        <f>SUMIFS('Grid GenerationQueue'!AH$5:AH$410,'Grid GenerationQueue'!$AZ$5:$AZ$410,$B220,'Grid GenerationQueue'!$BA$5:$BA$410,$C220,'Grid GenerationQueue'!$BJ$5:$BJ$410,"Executed")</f>
        <v>0</v>
      </c>
      <c r="S220">
        <f>SUMIFS('Grid GenerationQueue'!AI$5:AI$410,'Grid GenerationQueue'!$AZ$5:$AZ$410,$B220,'Grid GenerationQueue'!$BA$5:$BA$410,$C220,'Grid GenerationQueue'!$BJ$5:$BJ$410,"Executed")</f>
        <v>0</v>
      </c>
      <c r="T220">
        <f>SUMIFS('Grid GenerationQueue'!AJ$5:AJ$410,'Grid GenerationQueue'!$AZ$5:$AZ$410,$B220,'Grid GenerationQueue'!$BA$5:$BA$410,$C220,'Grid GenerationQueue'!$BJ$5:$BJ$410,"Executed")</f>
        <v>0</v>
      </c>
      <c r="U220">
        <f>SUMIFS('Grid GenerationQueue'!AK$5:AK$410,'Grid GenerationQueue'!$AZ$5:$AZ$410,$B220,'Grid GenerationQueue'!$BA$5:$BA$410,$C220,'Grid GenerationQueue'!$BJ$5:$BJ$410,"Executed")</f>
        <v>0</v>
      </c>
      <c r="V220">
        <f>SUMIFS('Grid GenerationQueue'!AL$5:AL$410,'Grid GenerationQueue'!$AZ$5:$AZ$410,$B220,'Grid GenerationQueue'!$BA$5:$BA$410,$C220,'Grid GenerationQueue'!$BJ$5:$BJ$410,"Executed")</f>
        <v>0</v>
      </c>
      <c r="W220">
        <f>SUMIFS('Grid GenerationQueue'!AM$5:AM$410,'Grid GenerationQueue'!$AZ$5:$AZ$410,$B220,'Grid GenerationQueue'!$BA$5:$BA$410,$C220,'Grid GenerationQueue'!$BJ$5:$BJ$410,"Executed")</f>
        <v>0</v>
      </c>
      <c r="X220">
        <f>SUMIFS('Grid GenerationQueue'!AN$5:AN$410,'Grid GenerationQueue'!$AZ$5:$AZ$410,$B220,'Grid GenerationQueue'!$BA$5:$BA$410,$C220,'Grid GenerationQueue'!$BJ$5:$BJ$410,"Executed")</f>
        <v>0</v>
      </c>
      <c r="Y220">
        <f>SUMIFS('Grid GenerationQueue'!AO$5:AO$410,'Grid GenerationQueue'!$AZ$5:$AZ$410,$B220,'Grid GenerationQueue'!$BA$5:$BA$410,$C220,'Grid GenerationQueue'!$BJ$5:$BJ$410,"Executed")</f>
        <v>0</v>
      </c>
      <c r="Z220">
        <f>SUMIFS('Grid GenerationQueue'!AP$5:AP$410,'Grid GenerationQueue'!$AZ$5:$AZ$410,$B220,'Grid GenerationQueue'!$BA$5:$BA$410,$C220,'Grid GenerationQueue'!$BJ$5:$BJ$410,"Executed")</f>
        <v>0</v>
      </c>
      <c r="AA220">
        <f>SUMIFS('Grid GenerationQueue'!AQ$5:AQ$410,'Grid GenerationQueue'!$AZ$5:$AZ$410,$B220,'Grid GenerationQueue'!$BA$5:$BA$410,$C220,'Grid GenerationQueue'!$BJ$5:$BJ$410,"Executed")</f>
        <v>0</v>
      </c>
      <c r="AB220">
        <f>SUMIFS('Grid GenerationQueue'!AR$5:AR$410,'Grid GenerationQueue'!$AZ$5:$AZ$410,$B220,'Grid GenerationQueue'!$BA$5:$BA$410,$C220,'Grid GenerationQueue'!$BJ$5:$BJ$410,"Executed")</f>
        <v>0</v>
      </c>
      <c r="AD220">
        <f>SUMIFS('Grid GenerationQueue'!AG$5:AG$410,'Grid GenerationQueue'!$AZ$5:$AZ$410,$B220,'Grid GenerationQueue'!$BA$5:$BA$410,$C220,'Grid GenerationQueue'!$BH$5:$BH$410,"&lt;&gt;"&amp;"")+SUMIFS('Grid GenerationQueue'!AG$5:AG$410,'Grid GenerationQueue'!$AZ$5:$AZ$410,$B220,'Grid GenerationQueue'!$BA$5:$BA$410,$C220,'Grid GenerationQueue'!$BH$5:$BH$410,"",'Grid GenerationQueue'!$AC$5:$AC$410,1)</f>
        <v>0</v>
      </c>
      <c r="AE220">
        <f>SUMIFS('Grid GenerationQueue'!AH$5:AH$410,'Grid GenerationQueue'!$AZ$5:$AZ$410,$B220,'Grid GenerationQueue'!$BA$5:$BA$410,$C220,'Grid GenerationQueue'!$BH$5:$BH$410,"&lt;&gt;"&amp;"")+SUMIFS('Grid GenerationQueue'!AH$5:AH$410,'Grid GenerationQueue'!$AZ$5:$AZ$410,$B220,'Grid GenerationQueue'!$BA$5:$BA$410,$C220,'Grid GenerationQueue'!$BH$5:$BH$410,"",'Grid GenerationQueue'!$AC$5:$AC$410,1)</f>
        <v>0</v>
      </c>
      <c r="AF220">
        <f>SUMIFS('Grid GenerationQueue'!AI$5:AI$410,'Grid GenerationQueue'!$AZ$5:$AZ$410,$B220,'Grid GenerationQueue'!$BA$5:$BA$410,$C220,'Grid GenerationQueue'!$BH$5:$BH$410,"&lt;&gt;"&amp;"")+SUMIFS('Grid GenerationQueue'!AI$5:AI$410,'Grid GenerationQueue'!$AZ$5:$AZ$410,$B220,'Grid GenerationQueue'!$BA$5:$BA$410,$C220,'Grid GenerationQueue'!$BH$5:$BH$410,"",'Grid GenerationQueue'!$AC$5:$AC$410,1)</f>
        <v>0</v>
      </c>
      <c r="AG220">
        <f>SUMIFS('Grid GenerationQueue'!AJ$5:AJ$410,'Grid GenerationQueue'!$AZ$5:$AZ$410,$B220,'Grid GenerationQueue'!$BA$5:$BA$410,$C220,'Grid GenerationQueue'!$BH$5:$BH$410,"&lt;&gt;"&amp;"")+SUMIFS('Grid GenerationQueue'!AJ$5:AJ$410,'Grid GenerationQueue'!$AZ$5:$AZ$410,$B220,'Grid GenerationQueue'!$BA$5:$BA$410,$C220,'Grid GenerationQueue'!$BH$5:$BH$410,"",'Grid GenerationQueue'!$AC$5:$AC$410,1)</f>
        <v>0</v>
      </c>
      <c r="AH220">
        <f>SUMIFS('Grid GenerationQueue'!AK$5:AK$410,'Grid GenerationQueue'!$AZ$5:$AZ$410,$B220,'Grid GenerationQueue'!$BA$5:$BA$410,$C220,'Grid GenerationQueue'!$BH$5:$BH$410,"&lt;&gt;"&amp;"")+SUMIFS('Grid GenerationQueue'!AK$5:AK$410,'Grid GenerationQueue'!$AZ$5:$AZ$410,$B220,'Grid GenerationQueue'!$BA$5:$BA$410,$C220,'Grid GenerationQueue'!$BH$5:$BH$410,"",'Grid GenerationQueue'!$AC$5:$AC$410,1)</f>
        <v>0</v>
      </c>
      <c r="AI220">
        <f>SUMIFS('Grid GenerationQueue'!AL$5:AL$410,'Grid GenerationQueue'!$AZ$5:$AZ$410,$B220,'Grid GenerationQueue'!$BA$5:$BA$410,$C220,'Grid GenerationQueue'!$BH$5:$BH$410,"&lt;&gt;"&amp;"")+SUMIFS('Grid GenerationQueue'!AL$5:AL$410,'Grid GenerationQueue'!$AZ$5:$AZ$410,$B220,'Grid GenerationQueue'!$BA$5:$BA$410,$C220,'Grid GenerationQueue'!$BH$5:$BH$410,"",'Grid GenerationQueue'!$AC$5:$AC$410,1)</f>
        <v>0</v>
      </c>
      <c r="AJ220">
        <f>SUMIFS('Grid GenerationQueue'!AM$5:AM$410,'Grid GenerationQueue'!$AZ$5:$AZ$410,$B220,'Grid GenerationQueue'!$BA$5:$BA$410,$C220,'Grid GenerationQueue'!$BH$5:$BH$410,"&lt;&gt;"&amp;"")+SUMIFS('Grid GenerationQueue'!AM$5:AM$410,'Grid GenerationQueue'!$AZ$5:$AZ$410,$B220,'Grid GenerationQueue'!$BA$5:$BA$410,$C220,'Grid GenerationQueue'!$BH$5:$BH$410,"",'Grid GenerationQueue'!$AC$5:$AC$410,1)</f>
        <v>0</v>
      </c>
      <c r="AK220">
        <f>SUMIFS('Grid GenerationQueue'!AN$5:AN$410,'Grid GenerationQueue'!$AZ$5:$AZ$410,$B220,'Grid GenerationQueue'!$BA$5:$BA$410,$C220,'Grid GenerationQueue'!$BH$5:$BH$410,"&lt;&gt;"&amp;"")+SUMIFS('Grid GenerationQueue'!AN$5:AN$410,'Grid GenerationQueue'!$AZ$5:$AZ$410,$B220,'Grid GenerationQueue'!$BA$5:$BA$410,$C220,'Grid GenerationQueue'!$BH$5:$BH$410,"",'Grid GenerationQueue'!$AC$5:$AC$410,1)</f>
        <v>0</v>
      </c>
      <c r="AL220">
        <f>SUMIFS('Grid GenerationQueue'!AO$5:AO$410,'Grid GenerationQueue'!$AZ$5:$AZ$410,$B220,'Grid GenerationQueue'!$BA$5:$BA$410,$C220,'Grid GenerationQueue'!$BH$5:$BH$410,"&lt;&gt;"&amp;"")+SUMIFS('Grid GenerationQueue'!AO$5:AO$410,'Grid GenerationQueue'!$AZ$5:$AZ$410,$B220,'Grid GenerationQueue'!$BA$5:$BA$410,$C220,'Grid GenerationQueue'!$BH$5:$BH$410,"",'Grid GenerationQueue'!$AC$5:$AC$410,1)</f>
        <v>0</v>
      </c>
      <c r="AM220">
        <f>SUMIFS('Grid GenerationQueue'!AP$5:AP$410,'Grid GenerationQueue'!$AZ$5:$AZ$410,$B220,'Grid GenerationQueue'!$BA$5:$BA$410,$C220,'Grid GenerationQueue'!$BH$5:$BH$410,"&lt;&gt;"&amp;"")+SUMIFS('Grid GenerationQueue'!AP$5:AP$410,'Grid GenerationQueue'!$AZ$5:$AZ$410,$B220,'Grid GenerationQueue'!$BA$5:$BA$410,$C220,'Grid GenerationQueue'!$BH$5:$BH$410,"",'Grid GenerationQueue'!$AC$5:$AC$410,1)</f>
        <v>0</v>
      </c>
      <c r="AN220">
        <f>SUMIFS('Grid GenerationQueue'!AQ$5:AQ$410,'Grid GenerationQueue'!$AZ$5:$AZ$410,$B220,'Grid GenerationQueue'!$BA$5:$BA$410,$C220,'Grid GenerationQueue'!$BH$5:$BH$410,"&lt;&gt;"&amp;"")+SUMIFS('Grid GenerationQueue'!AQ$5:AQ$410,'Grid GenerationQueue'!$AZ$5:$AZ$410,$B220,'Grid GenerationQueue'!$BA$5:$BA$410,$C220,'Grid GenerationQueue'!$BH$5:$BH$410,"",'Grid GenerationQueue'!$AC$5:$AC$410,1)</f>
        <v>0</v>
      </c>
      <c r="AO220">
        <f>SUMIFS('Grid GenerationQueue'!AR$5:AR$410,'Grid GenerationQueue'!$AZ$5:$AZ$410,$B220,'Grid GenerationQueue'!$BA$5:$BA$410,$C220,'Grid GenerationQueue'!$BH$5:$BH$410,"&lt;&gt;"&amp;"")+SUMIFS('Grid GenerationQueue'!AR$5:AR$410,'Grid GenerationQueue'!$AZ$5:$AZ$410,$B220,'Grid GenerationQueue'!$BA$5:$BA$410,$C220,'Grid GenerationQueue'!$BH$5:$BH$410,"",'Grid GenerationQueue'!$AC$5:$AC$410,1)</f>
        <v>0</v>
      </c>
      <c r="AQ220">
        <f>SUMIFS('Grid GenerationQueue'!AG$5:AG$410,'Grid GenerationQueue'!$AZ$5:$AZ$410,$B220,'Grid GenerationQueue'!$BA$5:$BA$410,$C220,'Grid GenerationQueue'!$BK$5:$BK$410,"&gt;0")</f>
        <v>0</v>
      </c>
      <c r="AR220">
        <f>SUMIFS('Grid GenerationQueue'!AH$5:AH$410,'Grid GenerationQueue'!$AZ$5:$AZ$410,$B220,'Grid GenerationQueue'!$BA$5:$BA$410,$C220,'Grid GenerationQueue'!$BK$5:$BK$410,"&gt;0")</f>
        <v>0</v>
      </c>
      <c r="AS220">
        <f>SUMIFS('Grid GenerationQueue'!AI$5:AI$410,'Grid GenerationQueue'!$AZ$5:$AZ$410,$B220,'Grid GenerationQueue'!$BA$5:$BA$410,$C220,'Grid GenerationQueue'!$BK$5:$BK$410,"&gt;0")</f>
        <v>0</v>
      </c>
      <c r="AT220">
        <f>SUMIFS('Grid GenerationQueue'!AJ$5:AJ$410,'Grid GenerationQueue'!$AZ$5:$AZ$410,$B220,'Grid GenerationQueue'!$BA$5:$BA$410,$C220,'Grid GenerationQueue'!$BK$5:$BK$410,"&gt;0")</f>
        <v>0</v>
      </c>
      <c r="AU220">
        <f>SUMIFS('Grid GenerationQueue'!AK$5:AK$410,'Grid GenerationQueue'!$AZ$5:$AZ$410,$B220,'Grid GenerationQueue'!$BA$5:$BA$410,$C220,'Grid GenerationQueue'!$BK$5:$BK$410,"&gt;0")</f>
        <v>0</v>
      </c>
      <c r="AV220">
        <f>SUMIFS('Grid GenerationQueue'!AL$5:AL$410,'Grid GenerationQueue'!$AZ$5:$AZ$410,$B220,'Grid GenerationQueue'!$BA$5:$BA$410,$C220,'Grid GenerationQueue'!$BK$5:$BK$410,"&gt;0")</f>
        <v>0</v>
      </c>
      <c r="AW220">
        <f>SUMIFS('Grid GenerationQueue'!AM$5:AM$410,'Grid GenerationQueue'!$AZ$5:$AZ$410,$B220,'Grid GenerationQueue'!$BA$5:$BA$410,$C220,'Grid GenerationQueue'!$BK$5:$BK$410,"&gt;0")</f>
        <v>0</v>
      </c>
      <c r="AX220">
        <f>SUMIFS('Grid GenerationQueue'!AN$5:AN$410,'Grid GenerationQueue'!$AZ$5:$AZ$410,$B220,'Grid GenerationQueue'!$BA$5:$BA$410,$C220,'Grid GenerationQueue'!$BK$5:$BK$410,"&gt;0")</f>
        <v>0</v>
      </c>
      <c r="AY220">
        <f>SUMIFS('Grid GenerationQueue'!AO$5:AO$410,'Grid GenerationQueue'!$AZ$5:$AZ$410,$B220,'Grid GenerationQueue'!$BA$5:$BA$410,$C220,'Grid GenerationQueue'!$BK$5:$BK$410,"&gt;0")</f>
        <v>0</v>
      </c>
      <c r="AZ220">
        <f>SUMIFS('Grid GenerationQueue'!AP$5:AP$410,'Grid GenerationQueue'!$AZ$5:$AZ$410,$B220,'Grid GenerationQueue'!$BA$5:$BA$410,$C220,'Grid GenerationQueue'!$BK$5:$BK$410,"&gt;0")</f>
        <v>0</v>
      </c>
      <c r="BA220">
        <f>SUMIFS('Grid GenerationQueue'!AQ$5:AQ$410,'Grid GenerationQueue'!$AZ$5:$AZ$410,$B220,'Grid GenerationQueue'!$BA$5:$BA$410,$C220,'Grid GenerationQueue'!$BK$5:$BK$410,"&gt;0")</f>
        <v>0</v>
      </c>
      <c r="BB220">
        <f>SUMIFS('Grid GenerationQueue'!AR$5:AR$410,'Grid GenerationQueue'!$AZ$5:$AZ$410,$B220,'Grid GenerationQueue'!$BA$5:$BA$410,$C220,'Grid GenerationQueue'!$BK$5:$BK$410,"&gt;0")</f>
        <v>0</v>
      </c>
      <c r="BD220">
        <f>SUMIFS('Grid GenerationQueue'!AG$5:AG$410,'Grid GenerationQueue'!$AZ$5:$AZ$410,$B220,'Grid GenerationQueue'!$BA$5:$BA$410,$C220,'Grid GenerationQueue'!$BD$5:$BD$410,"&lt;="&amp;$BE$3)</f>
        <v>0</v>
      </c>
      <c r="BE220">
        <f>SUMIFS('Grid GenerationQueue'!AH$5:AH$410,'Grid GenerationQueue'!$AZ$5:$AZ$410,$B220,'Grid GenerationQueue'!$BA$5:$BA$410,$C220,'Grid GenerationQueue'!$BD$5:$BD$410,"&lt;="&amp;$BE$3)</f>
        <v>0</v>
      </c>
      <c r="BF220">
        <f>SUMIFS('Grid GenerationQueue'!AI$5:AI$410,'Grid GenerationQueue'!$AZ$5:$AZ$410,$B220,'Grid GenerationQueue'!$BA$5:$BA$410,$C220,'Grid GenerationQueue'!$BD$5:$BD$410,"&lt;="&amp;$BE$3)</f>
        <v>0</v>
      </c>
      <c r="BG220">
        <f>SUMIFS('Grid GenerationQueue'!AJ$5:AJ$410,'Grid GenerationQueue'!$AZ$5:$AZ$410,$B220,'Grid GenerationQueue'!$BA$5:$BA$410,$C220,'Grid GenerationQueue'!$BD$5:$BD$410,"&lt;="&amp;$BE$3)</f>
        <v>0</v>
      </c>
      <c r="BH220">
        <f>SUMIFS('Grid GenerationQueue'!AK$5:AK$410,'Grid GenerationQueue'!$AZ$5:$AZ$410,$B220,'Grid GenerationQueue'!$BA$5:$BA$410,$C220,'Grid GenerationQueue'!$BD$5:$BD$410,"&lt;="&amp;$BE$3)</f>
        <v>0</v>
      </c>
      <c r="BI220">
        <f>SUMIFS('Grid GenerationQueue'!AL$5:AL$410,'Grid GenerationQueue'!$AZ$5:$AZ$410,$B220,'Grid GenerationQueue'!$BA$5:$BA$410,$C220,'Grid GenerationQueue'!$BD$5:$BD$410,"&lt;="&amp;$BE$3)</f>
        <v>0</v>
      </c>
      <c r="BJ220">
        <f>SUMIFS('Grid GenerationQueue'!AM$5:AM$410,'Grid GenerationQueue'!$AZ$5:$AZ$410,$B220,'Grid GenerationQueue'!$BA$5:$BA$410,$C220,'Grid GenerationQueue'!$BD$5:$BD$410,"&lt;="&amp;$BE$3)</f>
        <v>0</v>
      </c>
      <c r="BK220">
        <f>SUMIFS('Grid GenerationQueue'!AN$5:AN$410,'Grid GenerationQueue'!$AZ$5:$AZ$410,$B220,'Grid GenerationQueue'!$BA$5:$BA$410,$C220,'Grid GenerationQueue'!$BD$5:$BD$410,"&lt;="&amp;$BE$3)</f>
        <v>0</v>
      </c>
      <c r="BL220">
        <f>SUMIFS('Grid GenerationQueue'!AO$5:AO$410,'Grid GenerationQueue'!$AZ$5:$AZ$410,$B220,'Grid GenerationQueue'!$BA$5:$BA$410,$C220,'Grid GenerationQueue'!$BD$5:$BD$410,"&lt;="&amp;$BE$3)</f>
        <v>0</v>
      </c>
      <c r="BM220">
        <f>SUMIFS('Grid GenerationQueue'!AP$5:AP$410,'Grid GenerationQueue'!$AZ$5:$AZ$410,$B220,'Grid GenerationQueue'!$BA$5:$BA$410,$C220,'Grid GenerationQueue'!$BD$5:$BD$410,"&lt;="&amp;$BE$3)</f>
        <v>0</v>
      </c>
      <c r="BN220">
        <f>SUMIFS('Grid GenerationQueue'!AQ$5:AQ$410,'Grid GenerationQueue'!$AZ$5:$AZ$410,$B220,'Grid GenerationQueue'!$BA$5:$BA$410,$C220,'Grid GenerationQueue'!$BD$5:$BD$410,"&lt;="&amp;$BE$3)</f>
        <v>0</v>
      </c>
      <c r="BO220">
        <f>SUMIFS('Grid GenerationQueue'!AR$5:AR$410,'Grid GenerationQueue'!$AZ$5:$AZ$410,$B220,'Grid GenerationQueue'!$BA$5:$BA$410,$C220,'Grid GenerationQueue'!$BD$5:$BD$410,"&lt;="&amp;$BE$3)</f>
        <v>0</v>
      </c>
      <c r="BQ220">
        <f>SUMIFS('Grid GenerationQueue'!AG$5:AG$410,'Grid GenerationQueue'!$AZ$5:$AZ$410,$B220,'Grid GenerationQueue'!$BA$5:$BA$410,$C220,'Grid GenerationQueue'!$BJ$5:$BJ$410,"Executed",'Grid GenerationQueue'!$BD$5:$BD$410,"&lt;="&amp;$BE$3)</f>
        <v>0</v>
      </c>
      <c r="BR220">
        <f>SUMIFS('Grid GenerationQueue'!AH$5:AH$410,'Grid GenerationQueue'!$AZ$5:$AZ$410,$B220,'Grid GenerationQueue'!$BA$5:$BA$410,$C220,'Grid GenerationQueue'!$BJ$5:$BJ$410,"Executed",'Grid GenerationQueue'!$BD$5:$BD$410,"&lt;="&amp;$BE$3)</f>
        <v>0</v>
      </c>
      <c r="BS220">
        <f>SUMIFS('Grid GenerationQueue'!AI$5:AI$410,'Grid GenerationQueue'!$AZ$5:$AZ$410,$B220,'Grid GenerationQueue'!$BA$5:$BA$410,$C220,'Grid GenerationQueue'!$BJ$5:$BJ$410,"Executed",'Grid GenerationQueue'!$BD$5:$BD$410,"&lt;="&amp;$BE$3)</f>
        <v>0</v>
      </c>
      <c r="BT220">
        <f>SUMIFS('Grid GenerationQueue'!AJ$5:AJ$410,'Grid GenerationQueue'!$AZ$5:$AZ$410,$B220,'Grid GenerationQueue'!$BA$5:$BA$410,$C220,'Grid GenerationQueue'!$BJ$5:$BJ$410,"Executed",'Grid GenerationQueue'!$BD$5:$BD$410,"&lt;="&amp;$BE$3)</f>
        <v>0</v>
      </c>
      <c r="BU220">
        <f>SUMIFS('Grid GenerationQueue'!AK$5:AK$410,'Grid GenerationQueue'!$AZ$5:$AZ$410,$B220,'Grid GenerationQueue'!$BA$5:$BA$410,$C220,'Grid GenerationQueue'!$BJ$5:$BJ$410,"Executed",'Grid GenerationQueue'!$BD$5:$BD$410,"&lt;="&amp;$BE$3)</f>
        <v>0</v>
      </c>
      <c r="BV220">
        <f>SUMIFS('Grid GenerationQueue'!AL$5:AL$410,'Grid GenerationQueue'!$AZ$5:$AZ$410,$B220,'Grid GenerationQueue'!$BA$5:$BA$410,$C220,'Grid GenerationQueue'!$BJ$5:$BJ$410,"Executed",'Grid GenerationQueue'!$BD$5:$BD$410,"&lt;="&amp;$BE$3)</f>
        <v>0</v>
      </c>
      <c r="BW220">
        <f>SUMIFS('Grid GenerationQueue'!AM$5:AM$410,'Grid GenerationQueue'!$AZ$5:$AZ$410,$B220,'Grid GenerationQueue'!$BA$5:$BA$410,$C220,'Grid GenerationQueue'!$BJ$5:$BJ$410,"Executed",'Grid GenerationQueue'!$BD$5:$BD$410,"&lt;="&amp;$BE$3)</f>
        <v>0</v>
      </c>
      <c r="BX220">
        <f>SUMIFS('Grid GenerationQueue'!AN$5:AN$410,'Grid GenerationQueue'!$AZ$5:$AZ$410,$B220,'Grid GenerationQueue'!$BA$5:$BA$410,$C220,'Grid GenerationQueue'!$BJ$5:$BJ$410,"Executed",'Grid GenerationQueue'!$BD$5:$BD$410,"&lt;="&amp;$BE$3)</f>
        <v>0</v>
      </c>
      <c r="BY220">
        <f>SUMIFS('Grid GenerationQueue'!AO$5:AO$410,'Grid GenerationQueue'!$AZ$5:$AZ$410,$B220,'Grid GenerationQueue'!$BA$5:$BA$410,$C220,'Grid GenerationQueue'!$BJ$5:$BJ$410,"Executed",'Grid GenerationQueue'!$BD$5:$BD$410,"&lt;="&amp;$BE$3)</f>
        <v>0</v>
      </c>
      <c r="BZ220">
        <f>SUMIFS('Grid GenerationQueue'!AP$5:AP$410,'Grid GenerationQueue'!$AZ$5:$AZ$410,$B220,'Grid GenerationQueue'!$BA$5:$BA$410,$C220,'Grid GenerationQueue'!$BJ$5:$BJ$410,"Executed",'Grid GenerationQueue'!$BD$5:$BD$410,"&lt;="&amp;$BE$3)</f>
        <v>0</v>
      </c>
      <c r="CA220">
        <f>SUMIFS('Grid GenerationQueue'!AQ$5:AQ$410,'Grid GenerationQueue'!$AZ$5:$AZ$410,$B220,'Grid GenerationQueue'!$BA$5:$BA$410,$C220,'Grid GenerationQueue'!$BJ$5:$BJ$410,"Executed",'Grid GenerationQueue'!$BD$5:$BD$410,"&lt;="&amp;$BE$3)</f>
        <v>0</v>
      </c>
      <c r="CB220">
        <f>SUMIFS('Grid GenerationQueue'!AR$5:AR$410,'Grid GenerationQueue'!$AZ$5:$AZ$410,$B220,'Grid GenerationQueue'!$BA$5:$BA$410,$C220,'Grid GenerationQueue'!$BJ$5:$BJ$410,"Executed",'Grid GenerationQueue'!$BD$5:$BD$410,"&lt;="&amp;$BE$3)</f>
        <v>0</v>
      </c>
      <c r="CD220">
        <f>SUMIFS('Grid GenerationQueue'!AG$5:AG$410,'Grid GenerationQueue'!$AZ$5:$AZ$410,$B220,'Grid GenerationQueue'!$BA$5:$BA$410,$C220,'Grid GenerationQueue'!$BH$5:$BH$410,"&lt;&gt;"&amp;"",'Grid GenerationQueue'!$BD$5:$BD$410,"&lt;="&amp;$BE$3)</f>
        <v>0</v>
      </c>
      <c r="CE220">
        <f>SUMIFS('Grid GenerationQueue'!AH$5:AH$410,'Grid GenerationQueue'!$AZ$5:$AZ$410,$B220,'Grid GenerationQueue'!$BA$5:$BA$410,$C220,'Grid GenerationQueue'!$BH$5:$BH$410,"&lt;&gt;"&amp;"",'Grid GenerationQueue'!$BD$5:$BD$410,"&lt;="&amp;$BE$3)</f>
        <v>0</v>
      </c>
      <c r="CF220">
        <f>SUMIFS('Grid GenerationQueue'!AI$5:AI$410,'Grid GenerationQueue'!$AZ$5:$AZ$410,$B220,'Grid GenerationQueue'!$BA$5:$BA$410,$C220,'Grid GenerationQueue'!$BH$5:$BH$410,"&lt;&gt;"&amp;"",'Grid GenerationQueue'!$BD$5:$BD$410,"&lt;="&amp;$BE$3)</f>
        <v>0</v>
      </c>
      <c r="CG220">
        <f>SUMIFS('Grid GenerationQueue'!AJ$5:AJ$410,'Grid GenerationQueue'!$AZ$5:$AZ$410,$B220,'Grid GenerationQueue'!$BA$5:$BA$410,$C220,'Grid GenerationQueue'!$BH$5:$BH$410,"&lt;&gt;"&amp;"",'Grid GenerationQueue'!$BD$5:$BD$410,"&lt;="&amp;$BE$3)</f>
        <v>0</v>
      </c>
      <c r="CH220">
        <f>SUMIFS('Grid GenerationQueue'!AK$5:AK$410,'Grid GenerationQueue'!$AZ$5:$AZ$410,$B220,'Grid GenerationQueue'!$BA$5:$BA$410,$C220,'Grid GenerationQueue'!$BH$5:$BH$410,"&lt;&gt;"&amp;"",'Grid GenerationQueue'!$BD$5:$BD$410,"&lt;="&amp;$BE$3)</f>
        <v>0</v>
      </c>
      <c r="CI220">
        <f>SUMIFS('Grid GenerationQueue'!AL$5:AL$410,'Grid GenerationQueue'!$AZ$5:$AZ$410,$B220,'Grid GenerationQueue'!$BA$5:$BA$410,$C220,'Grid GenerationQueue'!$BH$5:$BH$410,"&lt;&gt;"&amp;"",'Grid GenerationQueue'!$BD$5:$BD$410,"&lt;="&amp;$BE$3)</f>
        <v>0</v>
      </c>
      <c r="CJ220">
        <f>SUMIFS('Grid GenerationQueue'!AM$5:AM$410,'Grid GenerationQueue'!$AZ$5:$AZ$410,$B220,'Grid GenerationQueue'!$BA$5:$BA$410,$C220,'Grid GenerationQueue'!$BH$5:$BH$410,"&lt;&gt;"&amp;"",'Grid GenerationQueue'!$BD$5:$BD$410,"&lt;="&amp;$BE$3)</f>
        <v>0</v>
      </c>
      <c r="CK220">
        <f>SUMIFS('Grid GenerationQueue'!AN$5:AN$410,'Grid GenerationQueue'!$AZ$5:$AZ$410,$B220,'Grid GenerationQueue'!$BA$5:$BA$410,$C220,'Grid GenerationQueue'!$BH$5:$BH$410,"&lt;&gt;"&amp;"",'Grid GenerationQueue'!$BD$5:$BD$410,"&lt;="&amp;$BE$3)</f>
        <v>0</v>
      </c>
      <c r="CL220">
        <f>SUMIFS('Grid GenerationQueue'!AO$5:AO$410,'Grid GenerationQueue'!$AZ$5:$AZ$410,$B220,'Grid GenerationQueue'!$BA$5:$BA$410,$C220,'Grid GenerationQueue'!$BH$5:$BH$410,"&lt;&gt;"&amp;"",'Grid GenerationQueue'!$BD$5:$BD$410,"&lt;="&amp;$BE$3)</f>
        <v>0</v>
      </c>
      <c r="CM220">
        <f>SUMIFS('Grid GenerationQueue'!AP$5:AP$410,'Grid GenerationQueue'!$AZ$5:$AZ$410,$B220,'Grid GenerationQueue'!$BA$5:$BA$410,$C220,'Grid GenerationQueue'!$BH$5:$BH$410,"&lt;&gt;"&amp;"",'Grid GenerationQueue'!$BD$5:$BD$410,"&lt;="&amp;$BE$3)</f>
        <v>0</v>
      </c>
      <c r="CN220">
        <f>SUMIFS('Grid GenerationQueue'!AQ$5:AQ$410,'Grid GenerationQueue'!$AZ$5:$AZ$410,$B220,'Grid GenerationQueue'!$BA$5:$BA$410,$C220,'Grid GenerationQueue'!$BH$5:$BH$410,"&lt;&gt;"&amp;"",'Grid GenerationQueue'!$BD$5:$BD$410,"&lt;="&amp;$BE$3)</f>
        <v>0</v>
      </c>
      <c r="CO220">
        <f>SUMIFS('Grid GenerationQueue'!AR$5:AR$410,'Grid GenerationQueue'!$AZ$5:$AZ$410,$B220,'Grid GenerationQueue'!$BA$5:$BA$410,$C220,'Grid GenerationQueue'!$BH$5:$BH$410,"&lt;&gt;"&amp;"",'Grid GenerationQueue'!$BD$5:$BD$410,"&lt;="&amp;$BE$3)</f>
        <v>0</v>
      </c>
      <c r="CQ220">
        <f>SUMIFS('Grid GenerationQueue'!AG$5:AG$410,'Grid GenerationQueue'!$AZ$5:$AZ$410,$B220,'Grid GenerationQueue'!$BA$5:$BA$410,$C220,'Grid GenerationQueue'!$BK$5:$BK$410,"&gt;0",'Grid GenerationQueue'!$BD$5:$BD$410,"&lt;="&amp;$BE$3)</f>
        <v>0</v>
      </c>
      <c r="CR220">
        <f>SUMIFS('Grid GenerationQueue'!AH$5:AH$410,'Grid GenerationQueue'!$AZ$5:$AZ$410,$B220,'Grid GenerationQueue'!$BA$5:$BA$410,$C220,'Grid GenerationQueue'!$BK$5:$BK$410,"&gt;0",'Grid GenerationQueue'!$BD$5:$BD$410,"&lt;="&amp;$BE$3)</f>
        <v>0</v>
      </c>
      <c r="CS220">
        <f>SUMIFS('Grid GenerationQueue'!AI$5:AI$410,'Grid GenerationQueue'!$AZ$5:$AZ$410,$B220,'Grid GenerationQueue'!$BA$5:$BA$410,$C220,'Grid GenerationQueue'!$BK$5:$BK$410,"&gt;0",'Grid GenerationQueue'!$BD$5:$BD$410,"&lt;="&amp;$BE$3)</f>
        <v>0</v>
      </c>
      <c r="CT220">
        <f>SUMIFS('Grid GenerationQueue'!AJ$5:AJ$410,'Grid GenerationQueue'!$AZ$5:$AZ$410,$B220,'Grid GenerationQueue'!$BA$5:$BA$410,$C220,'Grid GenerationQueue'!$BK$5:$BK$410,"&gt;0",'Grid GenerationQueue'!$BD$5:$BD$410,"&lt;="&amp;$BE$3)</f>
        <v>0</v>
      </c>
      <c r="CU220">
        <f>SUMIFS('Grid GenerationQueue'!AK$5:AK$410,'Grid GenerationQueue'!$AZ$5:$AZ$410,$B220,'Grid GenerationQueue'!$BA$5:$BA$410,$C220,'Grid GenerationQueue'!$BK$5:$BK$410,"&gt;0",'Grid GenerationQueue'!$BD$5:$BD$410,"&lt;="&amp;$BE$3)</f>
        <v>0</v>
      </c>
      <c r="CV220">
        <f>SUMIFS('Grid GenerationQueue'!AL$5:AL$410,'Grid GenerationQueue'!$AZ$5:$AZ$410,$B220,'Grid GenerationQueue'!$BA$5:$BA$410,$C220,'Grid GenerationQueue'!$BK$5:$BK$410,"&gt;0",'Grid GenerationQueue'!$BD$5:$BD$410,"&lt;="&amp;$BE$3)</f>
        <v>0</v>
      </c>
      <c r="CW220">
        <f>SUMIFS('Grid GenerationQueue'!AM$5:AM$410,'Grid GenerationQueue'!$AZ$5:$AZ$410,$B220,'Grid GenerationQueue'!$BA$5:$BA$410,$C220,'Grid GenerationQueue'!$BK$5:$BK$410,"&gt;0",'Grid GenerationQueue'!$BD$5:$BD$410,"&lt;="&amp;$BE$3)</f>
        <v>0</v>
      </c>
      <c r="CX220">
        <f>SUMIFS('Grid GenerationQueue'!AN$5:AN$410,'Grid GenerationQueue'!$AZ$5:$AZ$410,$B220,'Grid GenerationQueue'!$BA$5:$BA$410,$C220,'Grid GenerationQueue'!$BK$5:$BK$410,"&gt;0",'Grid GenerationQueue'!$BD$5:$BD$410,"&lt;="&amp;$BE$3)</f>
        <v>0</v>
      </c>
      <c r="CY220">
        <f>SUMIFS('Grid GenerationQueue'!AO$5:AO$410,'Grid GenerationQueue'!$AZ$5:$AZ$410,$B220,'Grid GenerationQueue'!$BA$5:$BA$410,$C220,'Grid GenerationQueue'!$BK$5:$BK$410,"&gt;0",'Grid GenerationQueue'!$BD$5:$BD$410,"&lt;="&amp;$BE$3)</f>
        <v>0</v>
      </c>
      <c r="CZ220">
        <f>SUMIFS('Grid GenerationQueue'!AP$5:AP$410,'Grid GenerationQueue'!$AZ$5:$AZ$410,$B220,'Grid GenerationQueue'!$BA$5:$BA$410,$C220,'Grid GenerationQueue'!$BK$5:$BK$410,"&gt;0",'Grid GenerationQueue'!$BD$5:$BD$410,"&lt;="&amp;$BE$3)</f>
        <v>0</v>
      </c>
      <c r="DA220">
        <f>SUMIFS('Grid GenerationQueue'!AQ$5:AQ$410,'Grid GenerationQueue'!$AZ$5:$AZ$410,$B220,'Grid GenerationQueue'!$BA$5:$BA$410,$C220,'Grid GenerationQueue'!$BK$5:$BK$410,"&gt;0",'Grid GenerationQueue'!$BD$5:$BD$410,"&lt;="&amp;$BE$3)</f>
        <v>0</v>
      </c>
      <c r="DB220">
        <f>SUMIFS('Grid GenerationQueue'!AR$5:AR$410,'Grid GenerationQueue'!$AZ$5:$AZ$410,$B220,'Grid GenerationQueue'!$BA$5:$BA$410,$C220,'Grid GenerationQueue'!$BK$5:$BK$410,"&gt;0",'Grid GenerationQueue'!$BD$5:$BD$410,"&lt;="&amp;$BE$3)</f>
        <v>0</v>
      </c>
    </row>
    <row r="221" spans="1:106" x14ac:dyDescent="0.35">
      <c r="A221" t="s">
        <v>4752</v>
      </c>
      <c r="B221" t="s">
        <v>4507</v>
      </c>
      <c r="C221">
        <v>230</v>
      </c>
      <c r="D221">
        <f>SUMIFS('Grid GenerationQueue'!AG$5:AG$410,'Grid GenerationQueue'!$AZ$5:$AZ$410,$B221,'Grid GenerationQueue'!$BA$5:$BA$410,$C221)</f>
        <v>47.4465</v>
      </c>
      <c r="E221">
        <f>SUMIFS('Grid GenerationQueue'!AH$5:AH$410,'Grid GenerationQueue'!$AZ$5:$AZ$410,$B221,'Grid GenerationQueue'!$BA$5:$BA$410,$C221)</f>
        <v>0</v>
      </c>
      <c r="F221">
        <f>SUMIFS('Grid GenerationQueue'!AI$5:AI$410,'Grid GenerationQueue'!$AZ$5:$AZ$410,$B221,'Grid GenerationQueue'!$BA$5:$BA$410,$C221)</f>
        <v>0</v>
      </c>
      <c r="G221">
        <f>SUMIFS('Grid GenerationQueue'!AJ$5:AJ$410,'Grid GenerationQueue'!$AZ$5:$AZ$410,$B221,'Grid GenerationQueue'!$BA$5:$BA$410,$C221)</f>
        <v>0</v>
      </c>
      <c r="H221">
        <f>SUMIFS('Grid GenerationQueue'!AK$5:AK$410,'Grid GenerationQueue'!$AZ$5:$AZ$410,$B221,'Grid GenerationQueue'!$BA$5:$BA$410,$C221)</f>
        <v>0</v>
      </c>
      <c r="I221">
        <f>SUMIFS('Grid GenerationQueue'!AL$5:AL$410,'Grid GenerationQueue'!$AZ$5:$AZ$410,$B221,'Grid GenerationQueue'!$BA$5:$BA$410,$C221)</f>
        <v>0</v>
      </c>
      <c r="J221">
        <f>SUMIFS('Grid GenerationQueue'!AM$5:AM$410,'Grid GenerationQueue'!$AZ$5:$AZ$410,$B221,'Grid GenerationQueue'!$BA$5:$BA$410,$C221)</f>
        <v>9.4350000000000005</v>
      </c>
      <c r="K221">
        <f>SUMIFS('Grid GenerationQueue'!AN$5:AN$410,'Grid GenerationQueue'!$AZ$5:$AZ$410,$B221,'Grid GenerationQueue'!$BA$5:$BA$410,$C221)</f>
        <v>0</v>
      </c>
      <c r="L221">
        <f>SUMIFS('Grid GenerationQueue'!AO$5:AO$410,'Grid GenerationQueue'!$AZ$5:$AZ$410,$B221,'Grid GenerationQueue'!$BA$5:$BA$410,$C221)</f>
        <v>0</v>
      </c>
      <c r="M221">
        <f>SUMIFS('Grid GenerationQueue'!AP$5:AP$410,'Grid GenerationQueue'!$AZ$5:$AZ$410,$B221,'Grid GenerationQueue'!$BA$5:$BA$410,$C221)</f>
        <v>0</v>
      </c>
      <c r="N221">
        <f>SUMIFS('Grid GenerationQueue'!AQ$5:AQ$410,'Grid GenerationQueue'!$AZ$5:$AZ$410,$B221,'Grid GenerationQueue'!$BA$5:$BA$410,$C221)</f>
        <v>0</v>
      </c>
      <c r="O221">
        <f>SUMIFS('Grid GenerationQueue'!AR$5:AR$410,'Grid GenerationQueue'!$AZ$5:$AZ$410,$B221,'Grid GenerationQueue'!$BA$5:$BA$410,$C221)</f>
        <v>0</v>
      </c>
      <c r="Q221">
        <f>SUMIFS('Grid GenerationQueue'!AG$5:AG$410,'Grid GenerationQueue'!$AZ$5:$AZ$410,$B221,'Grid GenerationQueue'!$BA$5:$BA$410,$C221,'Grid GenerationQueue'!$BJ$5:$BJ$410,"Executed")</f>
        <v>47.4465</v>
      </c>
      <c r="R221">
        <f>SUMIFS('Grid GenerationQueue'!AH$5:AH$410,'Grid GenerationQueue'!$AZ$5:$AZ$410,$B221,'Grid GenerationQueue'!$BA$5:$BA$410,$C221,'Grid GenerationQueue'!$BJ$5:$BJ$410,"Executed")</f>
        <v>0</v>
      </c>
      <c r="S221">
        <f>SUMIFS('Grid GenerationQueue'!AI$5:AI$410,'Grid GenerationQueue'!$AZ$5:$AZ$410,$B221,'Grid GenerationQueue'!$BA$5:$BA$410,$C221,'Grid GenerationQueue'!$BJ$5:$BJ$410,"Executed")</f>
        <v>0</v>
      </c>
      <c r="T221">
        <f>SUMIFS('Grid GenerationQueue'!AJ$5:AJ$410,'Grid GenerationQueue'!$AZ$5:$AZ$410,$B221,'Grid GenerationQueue'!$BA$5:$BA$410,$C221,'Grid GenerationQueue'!$BJ$5:$BJ$410,"Executed")</f>
        <v>0</v>
      </c>
      <c r="U221">
        <f>SUMIFS('Grid GenerationQueue'!AK$5:AK$410,'Grid GenerationQueue'!$AZ$5:$AZ$410,$B221,'Grid GenerationQueue'!$BA$5:$BA$410,$C221,'Grid GenerationQueue'!$BJ$5:$BJ$410,"Executed")</f>
        <v>0</v>
      </c>
      <c r="V221">
        <f>SUMIFS('Grid GenerationQueue'!AL$5:AL$410,'Grid GenerationQueue'!$AZ$5:$AZ$410,$B221,'Grid GenerationQueue'!$BA$5:$BA$410,$C221,'Grid GenerationQueue'!$BJ$5:$BJ$410,"Executed")</f>
        <v>0</v>
      </c>
      <c r="W221">
        <f>SUMIFS('Grid GenerationQueue'!AM$5:AM$410,'Grid GenerationQueue'!$AZ$5:$AZ$410,$B221,'Grid GenerationQueue'!$BA$5:$BA$410,$C221,'Grid GenerationQueue'!$BJ$5:$BJ$410,"Executed")</f>
        <v>9.4350000000000005</v>
      </c>
      <c r="X221">
        <f>SUMIFS('Grid GenerationQueue'!AN$5:AN$410,'Grid GenerationQueue'!$AZ$5:$AZ$410,$B221,'Grid GenerationQueue'!$BA$5:$BA$410,$C221,'Grid GenerationQueue'!$BJ$5:$BJ$410,"Executed")</f>
        <v>0</v>
      </c>
      <c r="Y221">
        <f>SUMIFS('Grid GenerationQueue'!AO$5:AO$410,'Grid GenerationQueue'!$AZ$5:$AZ$410,$B221,'Grid GenerationQueue'!$BA$5:$BA$410,$C221,'Grid GenerationQueue'!$BJ$5:$BJ$410,"Executed")</f>
        <v>0</v>
      </c>
      <c r="Z221">
        <f>SUMIFS('Grid GenerationQueue'!AP$5:AP$410,'Grid GenerationQueue'!$AZ$5:$AZ$410,$B221,'Grid GenerationQueue'!$BA$5:$BA$410,$C221,'Grid GenerationQueue'!$BJ$5:$BJ$410,"Executed")</f>
        <v>0</v>
      </c>
      <c r="AA221">
        <f>SUMIFS('Grid GenerationQueue'!AQ$5:AQ$410,'Grid GenerationQueue'!$AZ$5:$AZ$410,$B221,'Grid GenerationQueue'!$BA$5:$BA$410,$C221,'Grid GenerationQueue'!$BJ$5:$BJ$410,"Executed")</f>
        <v>0</v>
      </c>
      <c r="AB221">
        <f>SUMIFS('Grid GenerationQueue'!AR$5:AR$410,'Grid GenerationQueue'!$AZ$5:$AZ$410,$B221,'Grid GenerationQueue'!$BA$5:$BA$410,$C221,'Grid GenerationQueue'!$BJ$5:$BJ$410,"Executed")</f>
        <v>0</v>
      </c>
      <c r="AD221">
        <f>SUMIFS('Grid GenerationQueue'!AG$5:AG$410,'Grid GenerationQueue'!$AZ$5:$AZ$410,$B221,'Grid GenerationQueue'!$BA$5:$BA$410,$C221,'Grid GenerationQueue'!$BH$5:$BH$410,"&lt;&gt;"&amp;"")+SUMIFS('Grid GenerationQueue'!AG$5:AG$410,'Grid GenerationQueue'!$AZ$5:$AZ$410,$B221,'Grid GenerationQueue'!$BA$5:$BA$410,$C221,'Grid GenerationQueue'!$BH$5:$BH$410,"",'Grid GenerationQueue'!$AC$5:$AC$410,1)</f>
        <v>47.4465</v>
      </c>
      <c r="AE221">
        <f>SUMIFS('Grid GenerationQueue'!AH$5:AH$410,'Grid GenerationQueue'!$AZ$5:$AZ$410,$B221,'Grid GenerationQueue'!$BA$5:$BA$410,$C221,'Grid GenerationQueue'!$BH$5:$BH$410,"&lt;&gt;"&amp;"")+SUMIFS('Grid GenerationQueue'!AH$5:AH$410,'Grid GenerationQueue'!$AZ$5:$AZ$410,$B221,'Grid GenerationQueue'!$BA$5:$BA$410,$C221,'Grid GenerationQueue'!$BH$5:$BH$410,"",'Grid GenerationQueue'!$AC$5:$AC$410,1)</f>
        <v>0</v>
      </c>
      <c r="AF221">
        <f>SUMIFS('Grid GenerationQueue'!AI$5:AI$410,'Grid GenerationQueue'!$AZ$5:$AZ$410,$B221,'Grid GenerationQueue'!$BA$5:$BA$410,$C221,'Grid GenerationQueue'!$BH$5:$BH$410,"&lt;&gt;"&amp;"")+SUMIFS('Grid GenerationQueue'!AI$5:AI$410,'Grid GenerationQueue'!$AZ$5:$AZ$410,$B221,'Grid GenerationQueue'!$BA$5:$BA$410,$C221,'Grid GenerationQueue'!$BH$5:$BH$410,"",'Grid GenerationQueue'!$AC$5:$AC$410,1)</f>
        <v>0</v>
      </c>
      <c r="AG221">
        <f>SUMIFS('Grid GenerationQueue'!AJ$5:AJ$410,'Grid GenerationQueue'!$AZ$5:$AZ$410,$B221,'Grid GenerationQueue'!$BA$5:$BA$410,$C221,'Grid GenerationQueue'!$BH$5:$BH$410,"&lt;&gt;"&amp;"")+SUMIFS('Grid GenerationQueue'!AJ$5:AJ$410,'Grid GenerationQueue'!$AZ$5:$AZ$410,$B221,'Grid GenerationQueue'!$BA$5:$BA$410,$C221,'Grid GenerationQueue'!$BH$5:$BH$410,"",'Grid GenerationQueue'!$AC$5:$AC$410,1)</f>
        <v>0</v>
      </c>
      <c r="AH221">
        <f>SUMIFS('Grid GenerationQueue'!AK$5:AK$410,'Grid GenerationQueue'!$AZ$5:$AZ$410,$B221,'Grid GenerationQueue'!$BA$5:$BA$410,$C221,'Grid GenerationQueue'!$BH$5:$BH$410,"&lt;&gt;"&amp;"")+SUMIFS('Grid GenerationQueue'!AK$5:AK$410,'Grid GenerationQueue'!$AZ$5:$AZ$410,$B221,'Grid GenerationQueue'!$BA$5:$BA$410,$C221,'Grid GenerationQueue'!$BH$5:$BH$410,"",'Grid GenerationQueue'!$AC$5:$AC$410,1)</f>
        <v>0</v>
      </c>
      <c r="AI221">
        <f>SUMIFS('Grid GenerationQueue'!AL$5:AL$410,'Grid GenerationQueue'!$AZ$5:$AZ$410,$B221,'Grid GenerationQueue'!$BA$5:$BA$410,$C221,'Grid GenerationQueue'!$BH$5:$BH$410,"&lt;&gt;"&amp;"")+SUMIFS('Grid GenerationQueue'!AL$5:AL$410,'Grid GenerationQueue'!$AZ$5:$AZ$410,$B221,'Grid GenerationQueue'!$BA$5:$BA$410,$C221,'Grid GenerationQueue'!$BH$5:$BH$410,"",'Grid GenerationQueue'!$AC$5:$AC$410,1)</f>
        <v>0</v>
      </c>
      <c r="AJ221">
        <f>SUMIFS('Grid GenerationQueue'!AM$5:AM$410,'Grid GenerationQueue'!$AZ$5:$AZ$410,$B221,'Grid GenerationQueue'!$BA$5:$BA$410,$C221,'Grid GenerationQueue'!$BH$5:$BH$410,"&lt;&gt;"&amp;"")+SUMIFS('Grid GenerationQueue'!AM$5:AM$410,'Grid GenerationQueue'!$AZ$5:$AZ$410,$B221,'Grid GenerationQueue'!$BA$5:$BA$410,$C221,'Grid GenerationQueue'!$BH$5:$BH$410,"",'Grid GenerationQueue'!$AC$5:$AC$410,1)</f>
        <v>9.4350000000000005</v>
      </c>
      <c r="AK221">
        <f>SUMIFS('Grid GenerationQueue'!AN$5:AN$410,'Grid GenerationQueue'!$AZ$5:$AZ$410,$B221,'Grid GenerationQueue'!$BA$5:$BA$410,$C221,'Grid GenerationQueue'!$BH$5:$BH$410,"&lt;&gt;"&amp;"")+SUMIFS('Grid GenerationQueue'!AN$5:AN$410,'Grid GenerationQueue'!$AZ$5:$AZ$410,$B221,'Grid GenerationQueue'!$BA$5:$BA$410,$C221,'Grid GenerationQueue'!$BH$5:$BH$410,"",'Grid GenerationQueue'!$AC$5:$AC$410,1)</f>
        <v>0</v>
      </c>
      <c r="AL221">
        <f>SUMIFS('Grid GenerationQueue'!AO$5:AO$410,'Grid GenerationQueue'!$AZ$5:$AZ$410,$B221,'Grid GenerationQueue'!$BA$5:$BA$410,$C221,'Grid GenerationQueue'!$BH$5:$BH$410,"&lt;&gt;"&amp;"")+SUMIFS('Grid GenerationQueue'!AO$5:AO$410,'Grid GenerationQueue'!$AZ$5:$AZ$410,$B221,'Grid GenerationQueue'!$BA$5:$BA$410,$C221,'Grid GenerationQueue'!$BH$5:$BH$410,"",'Grid GenerationQueue'!$AC$5:$AC$410,1)</f>
        <v>0</v>
      </c>
      <c r="AM221">
        <f>SUMIFS('Grid GenerationQueue'!AP$5:AP$410,'Grid GenerationQueue'!$AZ$5:$AZ$410,$B221,'Grid GenerationQueue'!$BA$5:$BA$410,$C221,'Grid GenerationQueue'!$BH$5:$BH$410,"&lt;&gt;"&amp;"")+SUMIFS('Grid GenerationQueue'!AP$5:AP$410,'Grid GenerationQueue'!$AZ$5:$AZ$410,$B221,'Grid GenerationQueue'!$BA$5:$BA$410,$C221,'Grid GenerationQueue'!$BH$5:$BH$410,"",'Grid GenerationQueue'!$AC$5:$AC$410,1)</f>
        <v>0</v>
      </c>
      <c r="AN221">
        <f>SUMIFS('Grid GenerationQueue'!AQ$5:AQ$410,'Grid GenerationQueue'!$AZ$5:$AZ$410,$B221,'Grid GenerationQueue'!$BA$5:$BA$410,$C221,'Grid GenerationQueue'!$BH$5:$BH$410,"&lt;&gt;"&amp;"")+SUMIFS('Grid GenerationQueue'!AQ$5:AQ$410,'Grid GenerationQueue'!$AZ$5:$AZ$410,$B221,'Grid GenerationQueue'!$BA$5:$BA$410,$C221,'Grid GenerationQueue'!$BH$5:$BH$410,"",'Grid GenerationQueue'!$AC$5:$AC$410,1)</f>
        <v>0</v>
      </c>
      <c r="AO221">
        <f>SUMIFS('Grid GenerationQueue'!AR$5:AR$410,'Grid GenerationQueue'!$AZ$5:$AZ$410,$B221,'Grid GenerationQueue'!$BA$5:$BA$410,$C221,'Grid GenerationQueue'!$BH$5:$BH$410,"&lt;&gt;"&amp;"")+SUMIFS('Grid GenerationQueue'!AR$5:AR$410,'Grid GenerationQueue'!$AZ$5:$AZ$410,$B221,'Grid GenerationQueue'!$BA$5:$BA$410,$C221,'Grid GenerationQueue'!$BH$5:$BH$410,"",'Grid GenerationQueue'!$AC$5:$AC$410,1)</f>
        <v>0</v>
      </c>
      <c r="AQ221">
        <f>SUMIFS('Grid GenerationQueue'!AG$5:AG$410,'Grid GenerationQueue'!$AZ$5:$AZ$410,$B221,'Grid GenerationQueue'!$BA$5:$BA$410,$C221,'Grid GenerationQueue'!$BK$5:$BK$410,"&gt;0")</f>
        <v>0</v>
      </c>
      <c r="AR221">
        <f>SUMIFS('Grid GenerationQueue'!AH$5:AH$410,'Grid GenerationQueue'!$AZ$5:$AZ$410,$B221,'Grid GenerationQueue'!$BA$5:$BA$410,$C221,'Grid GenerationQueue'!$BK$5:$BK$410,"&gt;0")</f>
        <v>0</v>
      </c>
      <c r="AS221">
        <f>SUMIFS('Grid GenerationQueue'!AI$5:AI$410,'Grid GenerationQueue'!$AZ$5:$AZ$410,$B221,'Grid GenerationQueue'!$BA$5:$BA$410,$C221,'Grid GenerationQueue'!$BK$5:$BK$410,"&gt;0")</f>
        <v>0</v>
      </c>
      <c r="AT221">
        <f>SUMIFS('Grid GenerationQueue'!AJ$5:AJ$410,'Grid GenerationQueue'!$AZ$5:$AZ$410,$B221,'Grid GenerationQueue'!$BA$5:$BA$410,$C221,'Grid GenerationQueue'!$BK$5:$BK$410,"&gt;0")</f>
        <v>0</v>
      </c>
      <c r="AU221">
        <f>SUMIFS('Grid GenerationQueue'!AK$5:AK$410,'Grid GenerationQueue'!$AZ$5:$AZ$410,$B221,'Grid GenerationQueue'!$BA$5:$BA$410,$C221,'Grid GenerationQueue'!$BK$5:$BK$410,"&gt;0")</f>
        <v>0</v>
      </c>
      <c r="AV221">
        <f>SUMIFS('Grid GenerationQueue'!AL$5:AL$410,'Grid GenerationQueue'!$AZ$5:$AZ$410,$B221,'Grid GenerationQueue'!$BA$5:$BA$410,$C221,'Grid GenerationQueue'!$BK$5:$BK$410,"&gt;0")</f>
        <v>0</v>
      </c>
      <c r="AW221">
        <f>SUMIFS('Grid GenerationQueue'!AM$5:AM$410,'Grid GenerationQueue'!$AZ$5:$AZ$410,$B221,'Grid GenerationQueue'!$BA$5:$BA$410,$C221,'Grid GenerationQueue'!$BK$5:$BK$410,"&gt;0")</f>
        <v>0</v>
      </c>
      <c r="AX221">
        <f>SUMIFS('Grid GenerationQueue'!AN$5:AN$410,'Grid GenerationQueue'!$AZ$5:$AZ$410,$B221,'Grid GenerationQueue'!$BA$5:$BA$410,$C221,'Grid GenerationQueue'!$BK$5:$BK$410,"&gt;0")</f>
        <v>0</v>
      </c>
      <c r="AY221">
        <f>SUMIFS('Grid GenerationQueue'!AO$5:AO$410,'Grid GenerationQueue'!$AZ$5:$AZ$410,$B221,'Grid GenerationQueue'!$BA$5:$BA$410,$C221,'Grid GenerationQueue'!$BK$5:$BK$410,"&gt;0")</f>
        <v>0</v>
      </c>
      <c r="AZ221">
        <f>SUMIFS('Grid GenerationQueue'!AP$5:AP$410,'Grid GenerationQueue'!$AZ$5:$AZ$410,$B221,'Grid GenerationQueue'!$BA$5:$BA$410,$C221,'Grid GenerationQueue'!$BK$5:$BK$410,"&gt;0")</f>
        <v>0</v>
      </c>
      <c r="BA221">
        <f>SUMIFS('Grid GenerationQueue'!AQ$5:AQ$410,'Grid GenerationQueue'!$AZ$5:$AZ$410,$B221,'Grid GenerationQueue'!$BA$5:$BA$410,$C221,'Grid GenerationQueue'!$BK$5:$BK$410,"&gt;0")</f>
        <v>0</v>
      </c>
      <c r="BB221">
        <f>SUMIFS('Grid GenerationQueue'!AR$5:AR$410,'Grid GenerationQueue'!$AZ$5:$AZ$410,$B221,'Grid GenerationQueue'!$BA$5:$BA$410,$C221,'Grid GenerationQueue'!$BK$5:$BK$410,"&gt;0")</f>
        <v>0</v>
      </c>
      <c r="BD221">
        <f>SUMIFS('Grid GenerationQueue'!AG$5:AG$410,'Grid GenerationQueue'!$AZ$5:$AZ$410,$B221,'Grid GenerationQueue'!$BA$5:$BA$410,$C221,'Grid GenerationQueue'!$BD$5:$BD$410,"&lt;="&amp;$BE$3)</f>
        <v>47.4465</v>
      </c>
      <c r="BE221">
        <f>SUMIFS('Grid GenerationQueue'!AH$5:AH$410,'Grid GenerationQueue'!$AZ$5:$AZ$410,$B221,'Grid GenerationQueue'!$BA$5:$BA$410,$C221,'Grid GenerationQueue'!$BD$5:$BD$410,"&lt;="&amp;$BE$3)</f>
        <v>0</v>
      </c>
      <c r="BF221">
        <f>SUMIFS('Grid GenerationQueue'!AI$5:AI$410,'Grid GenerationQueue'!$AZ$5:$AZ$410,$B221,'Grid GenerationQueue'!$BA$5:$BA$410,$C221,'Grid GenerationQueue'!$BD$5:$BD$410,"&lt;="&amp;$BE$3)</f>
        <v>0</v>
      </c>
      <c r="BG221">
        <f>SUMIFS('Grid GenerationQueue'!AJ$5:AJ$410,'Grid GenerationQueue'!$AZ$5:$AZ$410,$B221,'Grid GenerationQueue'!$BA$5:$BA$410,$C221,'Grid GenerationQueue'!$BD$5:$BD$410,"&lt;="&amp;$BE$3)</f>
        <v>0</v>
      </c>
      <c r="BH221">
        <f>SUMIFS('Grid GenerationQueue'!AK$5:AK$410,'Grid GenerationQueue'!$AZ$5:$AZ$410,$B221,'Grid GenerationQueue'!$BA$5:$BA$410,$C221,'Grid GenerationQueue'!$BD$5:$BD$410,"&lt;="&amp;$BE$3)</f>
        <v>0</v>
      </c>
      <c r="BI221">
        <f>SUMIFS('Grid GenerationQueue'!AL$5:AL$410,'Grid GenerationQueue'!$AZ$5:$AZ$410,$B221,'Grid GenerationQueue'!$BA$5:$BA$410,$C221,'Grid GenerationQueue'!$BD$5:$BD$410,"&lt;="&amp;$BE$3)</f>
        <v>0</v>
      </c>
      <c r="BJ221">
        <f>SUMIFS('Grid GenerationQueue'!AM$5:AM$410,'Grid GenerationQueue'!$AZ$5:$AZ$410,$B221,'Grid GenerationQueue'!$BA$5:$BA$410,$C221,'Grid GenerationQueue'!$BD$5:$BD$410,"&lt;="&amp;$BE$3)</f>
        <v>9.4350000000000005</v>
      </c>
      <c r="BK221">
        <f>SUMIFS('Grid GenerationQueue'!AN$5:AN$410,'Grid GenerationQueue'!$AZ$5:$AZ$410,$B221,'Grid GenerationQueue'!$BA$5:$BA$410,$C221,'Grid GenerationQueue'!$BD$5:$BD$410,"&lt;="&amp;$BE$3)</f>
        <v>0</v>
      </c>
      <c r="BL221">
        <f>SUMIFS('Grid GenerationQueue'!AO$5:AO$410,'Grid GenerationQueue'!$AZ$5:$AZ$410,$B221,'Grid GenerationQueue'!$BA$5:$BA$410,$C221,'Grid GenerationQueue'!$BD$5:$BD$410,"&lt;="&amp;$BE$3)</f>
        <v>0</v>
      </c>
      <c r="BM221">
        <f>SUMIFS('Grid GenerationQueue'!AP$5:AP$410,'Grid GenerationQueue'!$AZ$5:$AZ$410,$B221,'Grid GenerationQueue'!$BA$5:$BA$410,$C221,'Grid GenerationQueue'!$BD$5:$BD$410,"&lt;="&amp;$BE$3)</f>
        <v>0</v>
      </c>
      <c r="BN221">
        <f>SUMIFS('Grid GenerationQueue'!AQ$5:AQ$410,'Grid GenerationQueue'!$AZ$5:$AZ$410,$B221,'Grid GenerationQueue'!$BA$5:$BA$410,$C221,'Grid GenerationQueue'!$BD$5:$BD$410,"&lt;="&amp;$BE$3)</f>
        <v>0</v>
      </c>
      <c r="BO221">
        <f>SUMIFS('Grid GenerationQueue'!AR$5:AR$410,'Grid GenerationQueue'!$AZ$5:$AZ$410,$B221,'Grid GenerationQueue'!$BA$5:$BA$410,$C221,'Grid GenerationQueue'!$BD$5:$BD$410,"&lt;="&amp;$BE$3)</f>
        <v>0</v>
      </c>
      <c r="BQ221">
        <f>SUMIFS('Grid GenerationQueue'!AG$5:AG$410,'Grid GenerationQueue'!$AZ$5:$AZ$410,$B221,'Grid GenerationQueue'!$BA$5:$BA$410,$C221,'Grid GenerationQueue'!$BJ$5:$BJ$410,"Executed",'Grid GenerationQueue'!$BD$5:$BD$410,"&lt;="&amp;$BE$3)</f>
        <v>47.4465</v>
      </c>
      <c r="BR221">
        <f>SUMIFS('Grid GenerationQueue'!AH$5:AH$410,'Grid GenerationQueue'!$AZ$5:$AZ$410,$B221,'Grid GenerationQueue'!$BA$5:$BA$410,$C221,'Grid GenerationQueue'!$BJ$5:$BJ$410,"Executed",'Grid GenerationQueue'!$BD$5:$BD$410,"&lt;="&amp;$BE$3)</f>
        <v>0</v>
      </c>
      <c r="BS221">
        <f>SUMIFS('Grid GenerationQueue'!AI$5:AI$410,'Grid GenerationQueue'!$AZ$5:$AZ$410,$B221,'Grid GenerationQueue'!$BA$5:$BA$410,$C221,'Grid GenerationQueue'!$BJ$5:$BJ$410,"Executed",'Grid GenerationQueue'!$BD$5:$BD$410,"&lt;="&amp;$BE$3)</f>
        <v>0</v>
      </c>
      <c r="BT221">
        <f>SUMIFS('Grid GenerationQueue'!AJ$5:AJ$410,'Grid GenerationQueue'!$AZ$5:$AZ$410,$B221,'Grid GenerationQueue'!$BA$5:$BA$410,$C221,'Grid GenerationQueue'!$BJ$5:$BJ$410,"Executed",'Grid GenerationQueue'!$BD$5:$BD$410,"&lt;="&amp;$BE$3)</f>
        <v>0</v>
      </c>
      <c r="BU221">
        <f>SUMIFS('Grid GenerationQueue'!AK$5:AK$410,'Grid GenerationQueue'!$AZ$5:$AZ$410,$B221,'Grid GenerationQueue'!$BA$5:$BA$410,$C221,'Grid GenerationQueue'!$BJ$5:$BJ$410,"Executed",'Grid GenerationQueue'!$BD$5:$BD$410,"&lt;="&amp;$BE$3)</f>
        <v>0</v>
      </c>
      <c r="BV221">
        <f>SUMIFS('Grid GenerationQueue'!AL$5:AL$410,'Grid GenerationQueue'!$AZ$5:$AZ$410,$B221,'Grid GenerationQueue'!$BA$5:$BA$410,$C221,'Grid GenerationQueue'!$BJ$5:$BJ$410,"Executed",'Grid GenerationQueue'!$BD$5:$BD$410,"&lt;="&amp;$BE$3)</f>
        <v>0</v>
      </c>
      <c r="BW221">
        <f>SUMIFS('Grid GenerationQueue'!AM$5:AM$410,'Grid GenerationQueue'!$AZ$5:$AZ$410,$B221,'Grid GenerationQueue'!$BA$5:$BA$410,$C221,'Grid GenerationQueue'!$BJ$5:$BJ$410,"Executed",'Grid GenerationQueue'!$BD$5:$BD$410,"&lt;="&amp;$BE$3)</f>
        <v>9.4350000000000005</v>
      </c>
      <c r="BX221">
        <f>SUMIFS('Grid GenerationQueue'!AN$5:AN$410,'Grid GenerationQueue'!$AZ$5:$AZ$410,$B221,'Grid GenerationQueue'!$BA$5:$BA$410,$C221,'Grid GenerationQueue'!$BJ$5:$BJ$410,"Executed",'Grid GenerationQueue'!$BD$5:$BD$410,"&lt;="&amp;$BE$3)</f>
        <v>0</v>
      </c>
      <c r="BY221">
        <f>SUMIFS('Grid GenerationQueue'!AO$5:AO$410,'Grid GenerationQueue'!$AZ$5:$AZ$410,$B221,'Grid GenerationQueue'!$BA$5:$BA$410,$C221,'Grid GenerationQueue'!$BJ$5:$BJ$410,"Executed",'Grid GenerationQueue'!$BD$5:$BD$410,"&lt;="&amp;$BE$3)</f>
        <v>0</v>
      </c>
      <c r="BZ221">
        <f>SUMIFS('Grid GenerationQueue'!AP$5:AP$410,'Grid GenerationQueue'!$AZ$5:$AZ$410,$B221,'Grid GenerationQueue'!$BA$5:$BA$410,$C221,'Grid GenerationQueue'!$BJ$5:$BJ$410,"Executed",'Grid GenerationQueue'!$BD$5:$BD$410,"&lt;="&amp;$BE$3)</f>
        <v>0</v>
      </c>
      <c r="CA221">
        <f>SUMIFS('Grid GenerationQueue'!AQ$5:AQ$410,'Grid GenerationQueue'!$AZ$5:$AZ$410,$B221,'Grid GenerationQueue'!$BA$5:$BA$410,$C221,'Grid GenerationQueue'!$BJ$5:$BJ$410,"Executed",'Grid GenerationQueue'!$BD$5:$BD$410,"&lt;="&amp;$BE$3)</f>
        <v>0</v>
      </c>
      <c r="CB221">
        <f>SUMIFS('Grid GenerationQueue'!AR$5:AR$410,'Grid GenerationQueue'!$AZ$5:$AZ$410,$B221,'Grid GenerationQueue'!$BA$5:$BA$410,$C221,'Grid GenerationQueue'!$BJ$5:$BJ$410,"Executed",'Grid GenerationQueue'!$BD$5:$BD$410,"&lt;="&amp;$BE$3)</f>
        <v>0</v>
      </c>
      <c r="CD221">
        <f>SUMIFS('Grid GenerationQueue'!AG$5:AG$410,'Grid GenerationQueue'!$AZ$5:$AZ$410,$B221,'Grid GenerationQueue'!$BA$5:$BA$410,$C221,'Grid GenerationQueue'!$BH$5:$BH$410,"&lt;&gt;"&amp;"",'Grid GenerationQueue'!$BD$5:$BD$410,"&lt;="&amp;$BE$3)</f>
        <v>47.4465</v>
      </c>
      <c r="CE221">
        <f>SUMIFS('Grid GenerationQueue'!AH$5:AH$410,'Grid GenerationQueue'!$AZ$5:$AZ$410,$B221,'Grid GenerationQueue'!$BA$5:$BA$410,$C221,'Grid GenerationQueue'!$BH$5:$BH$410,"&lt;&gt;"&amp;"",'Grid GenerationQueue'!$BD$5:$BD$410,"&lt;="&amp;$BE$3)</f>
        <v>0</v>
      </c>
      <c r="CF221">
        <f>SUMIFS('Grid GenerationQueue'!AI$5:AI$410,'Grid GenerationQueue'!$AZ$5:$AZ$410,$B221,'Grid GenerationQueue'!$BA$5:$BA$410,$C221,'Grid GenerationQueue'!$BH$5:$BH$410,"&lt;&gt;"&amp;"",'Grid GenerationQueue'!$BD$5:$BD$410,"&lt;="&amp;$BE$3)</f>
        <v>0</v>
      </c>
      <c r="CG221">
        <f>SUMIFS('Grid GenerationQueue'!AJ$5:AJ$410,'Grid GenerationQueue'!$AZ$5:$AZ$410,$B221,'Grid GenerationQueue'!$BA$5:$BA$410,$C221,'Grid GenerationQueue'!$BH$5:$BH$410,"&lt;&gt;"&amp;"",'Grid GenerationQueue'!$BD$5:$BD$410,"&lt;="&amp;$BE$3)</f>
        <v>0</v>
      </c>
      <c r="CH221">
        <f>SUMIFS('Grid GenerationQueue'!AK$5:AK$410,'Grid GenerationQueue'!$AZ$5:$AZ$410,$B221,'Grid GenerationQueue'!$BA$5:$BA$410,$C221,'Grid GenerationQueue'!$BH$5:$BH$410,"&lt;&gt;"&amp;"",'Grid GenerationQueue'!$BD$5:$BD$410,"&lt;="&amp;$BE$3)</f>
        <v>0</v>
      </c>
      <c r="CI221">
        <f>SUMIFS('Grid GenerationQueue'!AL$5:AL$410,'Grid GenerationQueue'!$AZ$5:$AZ$410,$B221,'Grid GenerationQueue'!$BA$5:$BA$410,$C221,'Grid GenerationQueue'!$BH$5:$BH$410,"&lt;&gt;"&amp;"",'Grid GenerationQueue'!$BD$5:$BD$410,"&lt;="&amp;$BE$3)</f>
        <v>0</v>
      </c>
      <c r="CJ221">
        <f>SUMIFS('Grid GenerationQueue'!AM$5:AM$410,'Grid GenerationQueue'!$AZ$5:$AZ$410,$B221,'Grid GenerationQueue'!$BA$5:$BA$410,$C221,'Grid GenerationQueue'!$BH$5:$BH$410,"&lt;&gt;"&amp;"",'Grid GenerationQueue'!$BD$5:$BD$410,"&lt;="&amp;$BE$3)</f>
        <v>9.4350000000000005</v>
      </c>
      <c r="CK221">
        <f>SUMIFS('Grid GenerationQueue'!AN$5:AN$410,'Grid GenerationQueue'!$AZ$5:$AZ$410,$B221,'Grid GenerationQueue'!$BA$5:$BA$410,$C221,'Grid GenerationQueue'!$BH$5:$BH$410,"&lt;&gt;"&amp;"",'Grid GenerationQueue'!$BD$5:$BD$410,"&lt;="&amp;$BE$3)</f>
        <v>0</v>
      </c>
      <c r="CL221">
        <f>SUMIFS('Grid GenerationQueue'!AO$5:AO$410,'Grid GenerationQueue'!$AZ$5:$AZ$410,$B221,'Grid GenerationQueue'!$BA$5:$BA$410,$C221,'Grid GenerationQueue'!$BH$5:$BH$410,"&lt;&gt;"&amp;"",'Grid GenerationQueue'!$BD$5:$BD$410,"&lt;="&amp;$BE$3)</f>
        <v>0</v>
      </c>
      <c r="CM221">
        <f>SUMIFS('Grid GenerationQueue'!AP$5:AP$410,'Grid GenerationQueue'!$AZ$5:$AZ$410,$B221,'Grid GenerationQueue'!$BA$5:$BA$410,$C221,'Grid GenerationQueue'!$BH$5:$BH$410,"&lt;&gt;"&amp;"",'Grid GenerationQueue'!$BD$5:$BD$410,"&lt;="&amp;$BE$3)</f>
        <v>0</v>
      </c>
      <c r="CN221">
        <f>SUMIFS('Grid GenerationQueue'!AQ$5:AQ$410,'Grid GenerationQueue'!$AZ$5:$AZ$410,$B221,'Grid GenerationQueue'!$BA$5:$BA$410,$C221,'Grid GenerationQueue'!$BH$5:$BH$410,"&lt;&gt;"&amp;"",'Grid GenerationQueue'!$BD$5:$BD$410,"&lt;="&amp;$BE$3)</f>
        <v>0</v>
      </c>
      <c r="CO221">
        <f>SUMIFS('Grid GenerationQueue'!AR$5:AR$410,'Grid GenerationQueue'!$AZ$5:$AZ$410,$B221,'Grid GenerationQueue'!$BA$5:$BA$410,$C221,'Grid GenerationQueue'!$BH$5:$BH$410,"&lt;&gt;"&amp;"",'Grid GenerationQueue'!$BD$5:$BD$410,"&lt;="&amp;$BE$3)</f>
        <v>0</v>
      </c>
      <c r="CQ221">
        <f>SUMIFS('Grid GenerationQueue'!AG$5:AG$410,'Grid GenerationQueue'!$AZ$5:$AZ$410,$B221,'Grid GenerationQueue'!$BA$5:$BA$410,$C221,'Grid GenerationQueue'!$BK$5:$BK$410,"&gt;0",'Grid GenerationQueue'!$BD$5:$BD$410,"&lt;="&amp;$BE$3)</f>
        <v>0</v>
      </c>
      <c r="CR221">
        <f>SUMIFS('Grid GenerationQueue'!AH$5:AH$410,'Grid GenerationQueue'!$AZ$5:$AZ$410,$B221,'Grid GenerationQueue'!$BA$5:$BA$410,$C221,'Grid GenerationQueue'!$BK$5:$BK$410,"&gt;0",'Grid GenerationQueue'!$BD$5:$BD$410,"&lt;="&amp;$BE$3)</f>
        <v>0</v>
      </c>
      <c r="CS221">
        <f>SUMIFS('Grid GenerationQueue'!AI$5:AI$410,'Grid GenerationQueue'!$AZ$5:$AZ$410,$B221,'Grid GenerationQueue'!$BA$5:$BA$410,$C221,'Grid GenerationQueue'!$BK$5:$BK$410,"&gt;0",'Grid GenerationQueue'!$BD$5:$BD$410,"&lt;="&amp;$BE$3)</f>
        <v>0</v>
      </c>
      <c r="CT221">
        <f>SUMIFS('Grid GenerationQueue'!AJ$5:AJ$410,'Grid GenerationQueue'!$AZ$5:$AZ$410,$B221,'Grid GenerationQueue'!$BA$5:$BA$410,$C221,'Grid GenerationQueue'!$BK$5:$BK$410,"&gt;0",'Grid GenerationQueue'!$BD$5:$BD$410,"&lt;="&amp;$BE$3)</f>
        <v>0</v>
      </c>
      <c r="CU221">
        <f>SUMIFS('Grid GenerationQueue'!AK$5:AK$410,'Grid GenerationQueue'!$AZ$5:$AZ$410,$B221,'Grid GenerationQueue'!$BA$5:$BA$410,$C221,'Grid GenerationQueue'!$BK$5:$BK$410,"&gt;0",'Grid GenerationQueue'!$BD$5:$BD$410,"&lt;="&amp;$BE$3)</f>
        <v>0</v>
      </c>
      <c r="CV221">
        <f>SUMIFS('Grid GenerationQueue'!AL$5:AL$410,'Grid GenerationQueue'!$AZ$5:$AZ$410,$B221,'Grid GenerationQueue'!$BA$5:$BA$410,$C221,'Grid GenerationQueue'!$BK$5:$BK$410,"&gt;0",'Grid GenerationQueue'!$BD$5:$BD$410,"&lt;="&amp;$BE$3)</f>
        <v>0</v>
      </c>
      <c r="CW221">
        <f>SUMIFS('Grid GenerationQueue'!AM$5:AM$410,'Grid GenerationQueue'!$AZ$5:$AZ$410,$B221,'Grid GenerationQueue'!$BA$5:$BA$410,$C221,'Grid GenerationQueue'!$BK$5:$BK$410,"&gt;0",'Grid GenerationQueue'!$BD$5:$BD$410,"&lt;="&amp;$BE$3)</f>
        <v>0</v>
      </c>
      <c r="CX221">
        <f>SUMIFS('Grid GenerationQueue'!AN$5:AN$410,'Grid GenerationQueue'!$AZ$5:$AZ$410,$B221,'Grid GenerationQueue'!$BA$5:$BA$410,$C221,'Grid GenerationQueue'!$BK$5:$BK$410,"&gt;0",'Grid GenerationQueue'!$BD$5:$BD$410,"&lt;="&amp;$BE$3)</f>
        <v>0</v>
      </c>
      <c r="CY221">
        <f>SUMIFS('Grid GenerationQueue'!AO$5:AO$410,'Grid GenerationQueue'!$AZ$5:$AZ$410,$B221,'Grid GenerationQueue'!$BA$5:$BA$410,$C221,'Grid GenerationQueue'!$BK$5:$BK$410,"&gt;0",'Grid GenerationQueue'!$BD$5:$BD$410,"&lt;="&amp;$BE$3)</f>
        <v>0</v>
      </c>
      <c r="CZ221">
        <f>SUMIFS('Grid GenerationQueue'!AP$5:AP$410,'Grid GenerationQueue'!$AZ$5:$AZ$410,$B221,'Grid GenerationQueue'!$BA$5:$BA$410,$C221,'Grid GenerationQueue'!$BK$5:$BK$410,"&gt;0",'Grid GenerationQueue'!$BD$5:$BD$410,"&lt;="&amp;$BE$3)</f>
        <v>0</v>
      </c>
      <c r="DA221">
        <f>SUMIFS('Grid GenerationQueue'!AQ$5:AQ$410,'Grid GenerationQueue'!$AZ$5:$AZ$410,$B221,'Grid GenerationQueue'!$BA$5:$BA$410,$C221,'Grid GenerationQueue'!$BK$5:$BK$410,"&gt;0",'Grid GenerationQueue'!$BD$5:$BD$410,"&lt;="&amp;$BE$3)</f>
        <v>0</v>
      </c>
      <c r="DB221">
        <f>SUMIFS('Grid GenerationQueue'!AR$5:AR$410,'Grid GenerationQueue'!$AZ$5:$AZ$410,$B221,'Grid GenerationQueue'!$BA$5:$BA$410,$C221,'Grid GenerationQueue'!$BK$5:$BK$410,"&gt;0",'Grid GenerationQueue'!$BD$5:$BD$410,"&lt;="&amp;$BE$3)</f>
        <v>0</v>
      </c>
    </row>
    <row r="222" spans="1:106" x14ac:dyDescent="0.35">
      <c r="A222" t="s">
        <v>4752</v>
      </c>
      <c r="B222" t="s">
        <v>4862</v>
      </c>
      <c r="C222">
        <v>115</v>
      </c>
      <c r="D222">
        <f>SUMIFS('Grid GenerationQueue'!AG$5:AG$410,'Grid GenerationQueue'!$AZ$5:$AZ$410,$B222,'Grid GenerationQueue'!$BA$5:$BA$410,$C222)</f>
        <v>0</v>
      </c>
      <c r="E222">
        <f>SUMIFS('Grid GenerationQueue'!AH$5:AH$410,'Grid GenerationQueue'!$AZ$5:$AZ$410,$B222,'Grid GenerationQueue'!$BA$5:$BA$410,$C222)</f>
        <v>0</v>
      </c>
      <c r="F222">
        <f>SUMIFS('Grid GenerationQueue'!AI$5:AI$410,'Grid GenerationQueue'!$AZ$5:$AZ$410,$B222,'Grid GenerationQueue'!$BA$5:$BA$410,$C222)</f>
        <v>0</v>
      </c>
      <c r="G222">
        <f>SUMIFS('Grid GenerationQueue'!AJ$5:AJ$410,'Grid GenerationQueue'!$AZ$5:$AZ$410,$B222,'Grid GenerationQueue'!$BA$5:$BA$410,$C222)</f>
        <v>0</v>
      </c>
      <c r="H222">
        <f>SUMIFS('Grid GenerationQueue'!AK$5:AK$410,'Grid GenerationQueue'!$AZ$5:$AZ$410,$B222,'Grid GenerationQueue'!$BA$5:$BA$410,$C222)</f>
        <v>0</v>
      </c>
      <c r="I222">
        <f>SUMIFS('Grid GenerationQueue'!AL$5:AL$410,'Grid GenerationQueue'!$AZ$5:$AZ$410,$B222,'Grid GenerationQueue'!$BA$5:$BA$410,$C222)</f>
        <v>0</v>
      </c>
      <c r="J222">
        <f>SUMIFS('Grid GenerationQueue'!AM$5:AM$410,'Grid GenerationQueue'!$AZ$5:$AZ$410,$B222,'Grid GenerationQueue'!$BA$5:$BA$410,$C222)</f>
        <v>0</v>
      </c>
      <c r="K222">
        <f>SUMIFS('Grid GenerationQueue'!AN$5:AN$410,'Grid GenerationQueue'!$AZ$5:$AZ$410,$B222,'Grid GenerationQueue'!$BA$5:$BA$410,$C222)</f>
        <v>0</v>
      </c>
      <c r="L222">
        <f>SUMIFS('Grid GenerationQueue'!AO$5:AO$410,'Grid GenerationQueue'!$AZ$5:$AZ$410,$B222,'Grid GenerationQueue'!$BA$5:$BA$410,$C222)</f>
        <v>0</v>
      </c>
      <c r="M222">
        <f>SUMIFS('Grid GenerationQueue'!AP$5:AP$410,'Grid GenerationQueue'!$AZ$5:$AZ$410,$B222,'Grid GenerationQueue'!$BA$5:$BA$410,$C222)</f>
        <v>0</v>
      </c>
      <c r="N222">
        <f>SUMIFS('Grid GenerationQueue'!AQ$5:AQ$410,'Grid GenerationQueue'!$AZ$5:$AZ$410,$B222,'Grid GenerationQueue'!$BA$5:$BA$410,$C222)</f>
        <v>0</v>
      </c>
      <c r="O222">
        <f>SUMIFS('Grid GenerationQueue'!AR$5:AR$410,'Grid GenerationQueue'!$AZ$5:$AZ$410,$B222,'Grid GenerationQueue'!$BA$5:$BA$410,$C222)</f>
        <v>0</v>
      </c>
      <c r="Q222">
        <f>SUMIFS('Grid GenerationQueue'!AG$5:AG$410,'Grid GenerationQueue'!$AZ$5:$AZ$410,$B222,'Grid GenerationQueue'!$BA$5:$BA$410,$C222,'Grid GenerationQueue'!$BJ$5:$BJ$410,"Executed")</f>
        <v>0</v>
      </c>
      <c r="R222">
        <f>SUMIFS('Grid GenerationQueue'!AH$5:AH$410,'Grid GenerationQueue'!$AZ$5:$AZ$410,$B222,'Grid GenerationQueue'!$BA$5:$BA$410,$C222,'Grid GenerationQueue'!$BJ$5:$BJ$410,"Executed")</f>
        <v>0</v>
      </c>
      <c r="S222">
        <f>SUMIFS('Grid GenerationQueue'!AI$5:AI$410,'Grid GenerationQueue'!$AZ$5:$AZ$410,$B222,'Grid GenerationQueue'!$BA$5:$BA$410,$C222,'Grid GenerationQueue'!$BJ$5:$BJ$410,"Executed")</f>
        <v>0</v>
      </c>
      <c r="T222">
        <f>SUMIFS('Grid GenerationQueue'!AJ$5:AJ$410,'Grid GenerationQueue'!$AZ$5:$AZ$410,$B222,'Grid GenerationQueue'!$BA$5:$BA$410,$C222,'Grid GenerationQueue'!$BJ$5:$BJ$410,"Executed")</f>
        <v>0</v>
      </c>
      <c r="U222">
        <f>SUMIFS('Grid GenerationQueue'!AK$5:AK$410,'Grid GenerationQueue'!$AZ$5:$AZ$410,$B222,'Grid GenerationQueue'!$BA$5:$BA$410,$C222,'Grid GenerationQueue'!$BJ$5:$BJ$410,"Executed")</f>
        <v>0</v>
      </c>
      <c r="V222">
        <f>SUMIFS('Grid GenerationQueue'!AL$5:AL$410,'Grid GenerationQueue'!$AZ$5:$AZ$410,$B222,'Grid GenerationQueue'!$BA$5:$BA$410,$C222,'Grid GenerationQueue'!$BJ$5:$BJ$410,"Executed")</f>
        <v>0</v>
      </c>
      <c r="W222">
        <f>SUMIFS('Grid GenerationQueue'!AM$5:AM$410,'Grid GenerationQueue'!$AZ$5:$AZ$410,$B222,'Grid GenerationQueue'!$BA$5:$BA$410,$C222,'Grid GenerationQueue'!$BJ$5:$BJ$410,"Executed")</f>
        <v>0</v>
      </c>
      <c r="X222">
        <f>SUMIFS('Grid GenerationQueue'!AN$5:AN$410,'Grid GenerationQueue'!$AZ$5:$AZ$410,$B222,'Grid GenerationQueue'!$BA$5:$BA$410,$C222,'Grid GenerationQueue'!$BJ$5:$BJ$410,"Executed")</f>
        <v>0</v>
      </c>
      <c r="Y222">
        <f>SUMIFS('Grid GenerationQueue'!AO$5:AO$410,'Grid GenerationQueue'!$AZ$5:$AZ$410,$B222,'Grid GenerationQueue'!$BA$5:$BA$410,$C222,'Grid GenerationQueue'!$BJ$5:$BJ$410,"Executed")</f>
        <v>0</v>
      </c>
      <c r="Z222">
        <f>SUMIFS('Grid GenerationQueue'!AP$5:AP$410,'Grid GenerationQueue'!$AZ$5:$AZ$410,$B222,'Grid GenerationQueue'!$BA$5:$BA$410,$C222,'Grid GenerationQueue'!$BJ$5:$BJ$410,"Executed")</f>
        <v>0</v>
      </c>
      <c r="AA222">
        <f>SUMIFS('Grid GenerationQueue'!AQ$5:AQ$410,'Grid GenerationQueue'!$AZ$5:$AZ$410,$B222,'Grid GenerationQueue'!$BA$5:$BA$410,$C222,'Grid GenerationQueue'!$BJ$5:$BJ$410,"Executed")</f>
        <v>0</v>
      </c>
      <c r="AB222">
        <f>SUMIFS('Grid GenerationQueue'!AR$5:AR$410,'Grid GenerationQueue'!$AZ$5:$AZ$410,$B222,'Grid GenerationQueue'!$BA$5:$BA$410,$C222,'Grid GenerationQueue'!$BJ$5:$BJ$410,"Executed")</f>
        <v>0</v>
      </c>
      <c r="AD222">
        <f>SUMIFS('Grid GenerationQueue'!AG$5:AG$410,'Grid GenerationQueue'!$AZ$5:$AZ$410,$B222,'Grid GenerationQueue'!$BA$5:$BA$410,$C222,'Grid GenerationQueue'!$BH$5:$BH$410,"&lt;&gt;"&amp;"")+SUMIFS('Grid GenerationQueue'!AG$5:AG$410,'Grid GenerationQueue'!$AZ$5:$AZ$410,$B222,'Grid GenerationQueue'!$BA$5:$BA$410,$C222,'Grid GenerationQueue'!$BH$5:$BH$410,"",'Grid GenerationQueue'!$AC$5:$AC$410,1)</f>
        <v>0</v>
      </c>
      <c r="AE222">
        <f>SUMIFS('Grid GenerationQueue'!AH$5:AH$410,'Grid GenerationQueue'!$AZ$5:$AZ$410,$B222,'Grid GenerationQueue'!$BA$5:$BA$410,$C222,'Grid GenerationQueue'!$BH$5:$BH$410,"&lt;&gt;"&amp;"")+SUMIFS('Grid GenerationQueue'!AH$5:AH$410,'Grid GenerationQueue'!$AZ$5:$AZ$410,$B222,'Grid GenerationQueue'!$BA$5:$BA$410,$C222,'Grid GenerationQueue'!$BH$5:$BH$410,"",'Grid GenerationQueue'!$AC$5:$AC$410,1)</f>
        <v>0</v>
      </c>
      <c r="AF222">
        <f>SUMIFS('Grid GenerationQueue'!AI$5:AI$410,'Grid GenerationQueue'!$AZ$5:$AZ$410,$B222,'Grid GenerationQueue'!$BA$5:$BA$410,$C222,'Grid GenerationQueue'!$BH$5:$BH$410,"&lt;&gt;"&amp;"")+SUMIFS('Grid GenerationQueue'!AI$5:AI$410,'Grid GenerationQueue'!$AZ$5:$AZ$410,$B222,'Grid GenerationQueue'!$BA$5:$BA$410,$C222,'Grid GenerationQueue'!$BH$5:$BH$410,"",'Grid GenerationQueue'!$AC$5:$AC$410,1)</f>
        <v>0</v>
      </c>
      <c r="AG222">
        <f>SUMIFS('Grid GenerationQueue'!AJ$5:AJ$410,'Grid GenerationQueue'!$AZ$5:$AZ$410,$B222,'Grid GenerationQueue'!$BA$5:$BA$410,$C222,'Grid GenerationQueue'!$BH$5:$BH$410,"&lt;&gt;"&amp;"")+SUMIFS('Grid GenerationQueue'!AJ$5:AJ$410,'Grid GenerationQueue'!$AZ$5:$AZ$410,$B222,'Grid GenerationQueue'!$BA$5:$BA$410,$C222,'Grid GenerationQueue'!$BH$5:$BH$410,"",'Grid GenerationQueue'!$AC$5:$AC$410,1)</f>
        <v>0</v>
      </c>
      <c r="AH222">
        <f>SUMIFS('Grid GenerationQueue'!AK$5:AK$410,'Grid GenerationQueue'!$AZ$5:$AZ$410,$B222,'Grid GenerationQueue'!$BA$5:$BA$410,$C222,'Grid GenerationQueue'!$BH$5:$BH$410,"&lt;&gt;"&amp;"")+SUMIFS('Grid GenerationQueue'!AK$5:AK$410,'Grid GenerationQueue'!$AZ$5:$AZ$410,$B222,'Grid GenerationQueue'!$BA$5:$BA$410,$C222,'Grid GenerationQueue'!$BH$5:$BH$410,"",'Grid GenerationQueue'!$AC$5:$AC$410,1)</f>
        <v>0</v>
      </c>
      <c r="AI222">
        <f>SUMIFS('Grid GenerationQueue'!AL$5:AL$410,'Grid GenerationQueue'!$AZ$5:$AZ$410,$B222,'Grid GenerationQueue'!$BA$5:$BA$410,$C222,'Grid GenerationQueue'!$BH$5:$BH$410,"&lt;&gt;"&amp;"")+SUMIFS('Grid GenerationQueue'!AL$5:AL$410,'Grid GenerationQueue'!$AZ$5:$AZ$410,$B222,'Grid GenerationQueue'!$BA$5:$BA$410,$C222,'Grid GenerationQueue'!$BH$5:$BH$410,"",'Grid GenerationQueue'!$AC$5:$AC$410,1)</f>
        <v>0</v>
      </c>
      <c r="AJ222">
        <f>SUMIFS('Grid GenerationQueue'!AM$5:AM$410,'Grid GenerationQueue'!$AZ$5:$AZ$410,$B222,'Grid GenerationQueue'!$BA$5:$BA$410,$C222,'Grid GenerationQueue'!$BH$5:$BH$410,"&lt;&gt;"&amp;"")+SUMIFS('Grid GenerationQueue'!AM$5:AM$410,'Grid GenerationQueue'!$AZ$5:$AZ$410,$B222,'Grid GenerationQueue'!$BA$5:$BA$410,$C222,'Grid GenerationQueue'!$BH$5:$BH$410,"",'Grid GenerationQueue'!$AC$5:$AC$410,1)</f>
        <v>0</v>
      </c>
      <c r="AK222">
        <f>SUMIFS('Grid GenerationQueue'!AN$5:AN$410,'Grid GenerationQueue'!$AZ$5:$AZ$410,$B222,'Grid GenerationQueue'!$BA$5:$BA$410,$C222,'Grid GenerationQueue'!$BH$5:$BH$410,"&lt;&gt;"&amp;"")+SUMIFS('Grid GenerationQueue'!AN$5:AN$410,'Grid GenerationQueue'!$AZ$5:$AZ$410,$B222,'Grid GenerationQueue'!$BA$5:$BA$410,$C222,'Grid GenerationQueue'!$BH$5:$BH$410,"",'Grid GenerationQueue'!$AC$5:$AC$410,1)</f>
        <v>0</v>
      </c>
      <c r="AL222">
        <f>SUMIFS('Grid GenerationQueue'!AO$5:AO$410,'Grid GenerationQueue'!$AZ$5:$AZ$410,$B222,'Grid GenerationQueue'!$BA$5:$BA$410,$C222,'Grid GenerationQueue'!$BH$5:$BH$410,"&lt;&gt;"&amp;"")+SUMIFS('Grid GenerationQueue'!AO$5:AO$410,'Grid GenerationQueue'!$AZ$5:$AZ$410,$B222,'Grid GenerationQueue'!$BA$5:$BA$410,$C222,'Grid GenerationQueue'!$BH$5:$BH$410,"",'Grid GenerationQueue'!$AC$5:$AC$410,1)</f>
        <v>0</v>
      </c>
      <c r="AM222">
        <f>SUMIFS('Grid GenerationQueue'!AP$5:AP$410,'Grid GenerationQueue'!$AZ$5:$AZ$410,$B222,'Grid GenerationQueue'!$BA$5:$BA$410,$C222,'Grid GenerationQueue'!$BH$5:$BH$410,"&lt;&gt;"&amp;"")+SUMIFS('Grid GenerationQueue'!AP$5:AP$410,'Grid GenerationQueue'!$AZ$5:$AZ$410,$B222,'Grid GenerationQueue'!$BA$5:$BA$410,$C222,'Grid GenerationQueue'!$BH$5:$BH$410,"",'Grid GenerationQueue'!$AC$5:$AC$410,1)</f>
        <v>0</v>
      </c>
      <c r="AN222">
        <f>SUMIFS('Grid GenerationQueue'!AQ$5:AQ$410,'Grid GenerationQueue'!$AZ$5:$AZ$410,$B222,'Grid GenerationQueue'!$BA$5:$BA$410,$C222,'Grid GenerationQueue'!$BH$5:$BH$410,"&lt;&gt;"&amp;"")+SUMIFS('Grid GenerationQueue'!AQ$5:AQ$410,'Grid GenerationQueue'!$AZ$5:$AZ$410,$B222,'Grid GenerationQueue'!$BA$5:$BA$410,$C222,'Grid GenerationQueue'!$BH$5:$BH$410,"",'Grid GenerationQueue'!$AC$5:$AC$410,1)</f>
        <v>0</v>
      </c>
      <c r="AO222">
        <f>SUMIFS('Grid GenerationQueue'!AR$5:AR$410,'Grid GenerationQueue'!$AZ$5:$AZ$410,$B222,'Grid GenerationQueue'!$BA$5:$BA$410,$C222,'Grid GenerationQueue'!$BH$5:$BH$410,"&lt;&gt;"&amp;"")+SUMIFS('Grid GenerationQueue'!AR$5:AR$410,'Grid GenerationQueue'!$AZ$5:$AZ$410,$B222,'Grid GenerationQueue'!$BA$5:$BA$410,$C222,'Grid GenerationQueue'!$BH$5:$BH$410,"",'Grid GenerationQueue'!$AC$5:$AC$410,1)</f>
        <v>0</v>
      </c>
      <c r="AQ222">
        <f>SUMIFS('Grid GenerationQueue'!AG$5:AG$410,'Grid GenerationQueue'!$AZ$5:$AZ$410,$B222,'Grid GenerationQueue'!$BA$5:$BA$410,$C222,'Grid GenerationQueue'!$BK$5:$BK$410,"&gt;0")</f>
        <v>0</v>
      </c>
      <c r="AR222">
        <f>SUMIFS('Grid GenerationQueue'!AH$5:AH$410,'Grid GenerationQueue'!$AZ$5:$AZ$410,$B222,'Grid GenerationQueue'!$BA$5:$BA$410,$C222,'Grid GenerationQueue'!$BK$5:$BK$410,"&gt;0")</f>
        <v>0</v>
      </c>
      <c r="AS222">
        <f>SUMIFS('Grid GenerationQueue'!AI$5:AI$410,'Grid GenerationQueue'!$AZ$5:$AZ$410,$B222,'Grid GenerationQueue'!$BA$5:$BA$410,$C222,'Grid GenerationQueue'!$BK$5:$BK$410,"&gt;0")</f>
        <v>0</v>
      </c>
      <c r="AT222">
        <f>SUMIFS('Grid GenerationQueue'!AJ$5:AJ$410,'Grid GenerationQueue'!$AZ$5:$AZ$410,$B222,'Grid GenerationQueue'!$BA$5:$BA$410,$C222,'Grid GenerationQueue'!$BK$5:$BK$410,"&gt;0")</f>
        <v>0</v>
      </c>
      <c r="AU222">
        <f>SUMIFS('Grid GenerationQueue'!AK$5:AK$410,'Grid GenerationQueue'!$AZ$5:$AZ$410,$B222,'Grid GenerationQueue'!$BA$5:$BA$410,$C222,'Grid GenerationQueue'!$BK$5:$BK$410,"&gt;0")</f>
        <v>0</v>
      </c>
      <c r="AV222">
        <f>SUMIFS('Grid GenerationQueue'!AL$5:AL$410,'Grid GenerationQueue'!$AZ$5:$AZ$410,$B222,'Grid GenerationQueue'!$BA$5:$BA$410,$C222,'Grid GenerationQueue'!$BK$5:$BK$410,"&gt;0")</f>
        <v>0</v>
      </c>
      <c r="AW222">
        <f>SUMIFS('Grid GenerationQueue'!AM$5:AM$410,'Grid GenerationQueue'!$AZ$5:$AZ$410,$B222,'Grid GenerationQueue'!$BA$5:$BA$410,$C222,'Grid GenerationQueue'!$BK$5:$BK$410,"&gt;0")</f>
        <v>0</v>
      </c>
      <c r="AX222">
        <f>SUMIFS('Grid GenerationQueue'!AN$5:AN$410,'Grid GenerationQueue'!$AZ$5:$AZ$410,$B222,'Grid GenerationQueue'!$BA$5:$BA$410,$C222,'Grid GenerationQueue'!$BK$5:$BK$410,"&gt;0")</f>
        <v>0</v>
      </c>
      <c r="AY222">
        <f>SUMIFS('Grid GenerationQueue'!AO$5:AO$410,'Grid GenerationQueue'!$AZ$5:$AZ$410,$B222,'Grid GenerationQueue'!$BA$5:$BA$410,$C222,'Grid GenerationQueue'!$BK$5:$BK$410,"&gt;0")</f>
        <v>0</v>
      </c>
      <c r="AZ222">
        <f>SUMIFS('Grid GenerationQueue'!AP$5:AP$410,'Grid GenerationQueue'!$AZ$5:$AZ$410,$B222,'Grid GenerationQueue'!$BA$5:$BA$410,$C222,'Grid GenerationQueue'!$BK$5:$BK$410,"&gt;0")</f>
        <v>0</v>
      </c>
      <c r="BA222">
        <f>SUMIFS('Grid GenerationQueue'!AQ$5:AQ$410,'Grid GenerationQueue'!$AZ$5:$AZ$410,$B222,'Grid GenerationQueue'!$BA$5:$BA$410,$C222,'Grid GenerationQueue'!$BK$5:$BK$410,"&gt;0")</f>
        <v>0</v>
      </c>
      <c r="BB222">
        <f>SUMIFS('Grid GenerationQueue'!AR$5:AR$410,'Grid GenerationQueue'!$AZ$5:$AZ$410,$B222,'Grid GenerationQueue'!$BA$5:$BA$410,$C222,'Grid GenerationQueue'!$BK$5:$BK$410,"&gt;0")</f>
        <v>0</v>
      </c>
      <c r="BD222">
        <f>SUMIFS('Grid GenerationQueue'!AG$5:AG$410,'Grid GenerationQueue'!$AZ$5:$AZ$410,$B222,'Grid GenerationQueue'!$BA$5:$BA$410,$C222,'Grid GenerationQueue'!$BD$5:$BD$410,"&lt;="&amp;$BE$3)</f>
        <v>0</v>
      </c>
      <c r="BE222">
        <f>SUMIFS('Grid GenerationQueue'!AH$5:AH$410,'Grid GenerationQueue'!$AZ$5:$AZ$410,$B222,'Grid GenerationQueue'!$BA$5:$BA$410,$C222,'Grid GenerationQueue'!$BD$5:$BD$410,"&lt;="&amp;$BE$3)</f>
        <v>0</v>
      </c>
      <c r="BF222">
        <f>SUMIFS('Grid GenerationQueue'!AI$5:AI$410,'Grid GenerationQueue'!$AZ$5:$AZ$410,$B222,'Grid GenerationQueue'!$BA$5:$BA$410,$C222,'Grid GenerationQueue'!$BD$5:$BD$410,"&lt;="&amp;$BE$3)</f>
        <v>0</v>
      </c>
      <c r="BG222">
        <f>SUMIFS('Grid GenerationQueue'!AJ$5:AJ$410,'Grid GenerationQueue'!$AZ$5:$AZ$410,$B222,'Grid GenerationQueue'!$BA$5:$BA$410,$C222,'Grid GenerationQueue'!$BD$5:$BD$410,"&lt;="&amp;$BE$3)</f>
        <v>0</v>
      </c>
      <c r="BH222">
        <f>SUMIFS('Grid GenerationQueue'!AK$5:AK$410,'Grid GenerationQueue'!$AZ$5:$AZ$410,$B222,'Grid GenerationQueue'!$BA$5:$BA$410,$C222,'Grid GenerationQueue'!$BD$5:$BD$410,"&lt;="&amp;$BE$3)</f>
        <v>0</v>
      </c>
      <c r="BI222">
        <f>SUMIFS('Grid GenerationQueue'!AL$5:AL$410,'Grid GenerationQueue'!$AZ$5:$AZ$410,$B222,'Grid GenerationQueue'!$BA$5:$BA$410,$C222,'Grid GenerationQueue'!$BD$5:$BD$410,"&lt;="&amp;$BE$3)</f>
        <v>0</v>
      </c>
      <c r="BJ222">
        <f>SUMIFS('Grid GenerationQueue'!AM$5:AM$410,'Grid GenerationQueue'!$AZ$5:$AZ$410,$B222,'Grid GenerationQueue'!$BA$5:$BA$410,$C222,'Grid GenerationQueue'!$BD$5:$BD$410,"&lt;="&amp;$BE$3)</f>
        <v>0</v>
      </c>
      <c r="BK222">
        <f>SUMIFS('Grid GenerationQueue'!AN$5:AN$410,'Grid GenerationQueue'!$AZ$5:$AZ$410,$B222,'Grid GenerationQueue'!$BA$5:$BA$410,$C222,'Grid GenerationQueue'!$BD$5:$BD$410,"&lt;="&amp;$BE$3)</f>
        <v>0</v>
      </c>
      <c r="BL222">
        <f>SUMIFS('Grid GenerationQueue'!AO$5:AO$410,'Grid GenerationQueue'!$AZ$5:$AZ$410,$B222,'Grid GenerationQueue'!$BA$5:$BA$410,$C222,'Grid GenerationQueue'!$BD$5:$BD$410,"&lt;="&amp;$BE$3)</f>
        <v>0</v>
      </c>
      <c r="BM222">
        <f>SUMIFS('Grid GenerationQueue'!AP$5:AP$410,'Grid GenerationQueue'!$AZ$5:$AZ$410,$B222,'Grid GenerationQueue'!$BA$5:$BA$410,$C222,'Grid GenerationQueue'!$BD$5:$BD$410,"&lt;="&amp;$BE$3)</f>
        <v>0</v>
      </c>
      <c r="BN222">
        <f>SUMIFS('Grid GenerationQueue'!AQ$5:AQ$410,'Grid GenerationQueue'!$AZ$5:$AZ$410,$B222,'Grid GenerationQueue'!$BA$5:$BA$410,$C222,'Grid GenerationQueue'!$BD$5:$BD$410,"&lt;="&amp;$BE$3)</f>
        <v>0</v>
      </c>
      <c r="BO222">
        <f>SUMIFS('Grid GenerationQueue'!AR$5:AR$410,'Grid GenerationQueue'!$AZ$5:$AZ$410,$B222,'Grid GenerationQueue'!$BA$5:$BA$410,$C222,'Grid GenerationQueue'!$BD$5:$BD$410,"&lt;="&amp;$BE$3)</f>
        <v>0</v>
      </c>
      <c r="BQ222">
        <f>SUMIFS('Grid GenerationQueue'!AG$5:AG$410,'Grid GenerationQueue'!$AZ$5:$AZ$410,$B222,'Grid GenerationQueue'!$BA$5:$BA$410,$C222,'Grid GenerationQueue'!$BJ$5:$BJ$410,"Executed",'Grid GenerationQueue'!$BD$5:$BD$410,"&lt;="&amp;$BE$3)</f>
        <v>0</v>
      </c>
      <c r="BR222">
        <f>SUMIFS('Grid GenerationQueue'!AH$5:AH$410,'Grid GenerationQueue'!$AZ$5:$AZ$410,$B222,'Grid GenerationQueue'!$BA$5:$BA$410,$C222,'Grid GenerationQueue'!$BJ$5:$BJ$410,"Executed",'Grid GenerationQueue'!$BD$5:$BD$410,"&lt;="&amp;$BE$3)</f>
        <v>0</v>
      </c>
      <c r="BS222">
        <f>SUMIFS('Grid GenerationQueue'!AI$5:AI$410,'Grid GenerationQueue'!$AZ$5:$AZ$410,$B222,'Grid GenerationQueue'!$BA$5:$BA$410,$C222,'Grid GenerationQueue'!$BJ$5:$BJ$410,"Executed",'Grid GenerationQueue'!$BD$5:$BD$410,"&lt;="&amp;$BE$3)</f>
        <v>0</v>
      </c>
      <c r="BT222">
        <f>SUMIFS('Grid GenerationQueue'!AJ$5:AJ$410,'Grid GenerationQueue'!$AZ$5:$AZ$410,$B222,'Grid GenerationQueue'!$BA$5:$BA$410,$C222,'Grid GenerationQueue'!$BJ$5:$BJ$410,"Executed",'Grid GenerationQueue'!$BD$5:$BD$410,"&lt;="&amp;$BE$3)</f>
        <v>0</v>
      </c>
      <c r="BU222">
        <f>SUMIFS('Grid GenerationQueue'!AK$5:AK$410,'Grid GenerationQueue'!$AZ$5:$AZ$410,$B222,'Grid GenerationQueue'!$BA$5:$BA$410,$C222,'Grid GenerationQueue'!$BJ$5:$BJ$410,"Executed",'Grid GenerationQueue'!$BD$5:$BD$410,"&lt;="&amp;$BE$3)</f>
        <v>0</v>
      </c>
      <c r="BV222">
        <f>SUMIFS('Grid GenerationQueue'!AL$5:AL$410,'Grid GenerationQueue'!$AZ$5:$AZ$410,$B222,'Grid GenerationQueue'!$BA$5:$BA$410,$C222,'Grid GenerationQueue'!$BJ$5:$BJ$410,"Executed",'Grid GenerationQueue'!$BD$5:$BD$410,"&lt;="&amp;$BE$3)</f>
        <v>0</v>
      </c>
      <c r="BW222">
        <f>SUMIFS('Grid GenerationQueue'!AM$5:AM$410,'Grid GenerationQueue'!$AZ$5:$AZ$410,$B222,'Grid GenerationQueue'!$BA$5:$BA$410,$C222,'Grid GenerationQueue'!$BJ$5:$BJ$410,"Executed",'Grid GenerationQueue'!$BD$5:$BD$410,"&lt;="&amp;$BE$3)</f>
        <v>0</v>
      </c>
      <c r="BX222">
        <f>SUMIFS('Grid GenerationQueue'!AN$5:AN$410,'Grid GenerationQueue'!$AZ$5:$AZ$410,$B222,'Grid GenerationQueue'!$BA$5:$BA$410,$C222,'Grid GenerationQueue'!$BJ$5:$BJ$410,"Executed",'Grid GenerationQueue'!$BD$5:$BD$410,"&lt;="&amp;$BE$3)</f>
        <v>0</v>
      </c>
      <c r="BY222">
        <f>SUMIFS('Grid GenerationQueue'!AO$5:AO$410,'Grid GenerationQueue'!$AZ$5:$AZ$410,$B222,'Grid GenerationQueue'!$BA$5:$BA$410,$C222,'Grid GenerationQueue'!$BJ$5:$BJ$410,"Executed",'Grid GenerationQueue'!$BD$5:$BD$410,"&lt;="&amp;$BE$3)</f>
        <v>0</v>
      </c>
      <c r="BZ222">
        <f>SUMIFS('Grid GenerationQueue'!AP$5:AP$410,'Grid GenerationQueue'!$AZ$5:$AZ$410,$B222,'Grid GenerationQueue'!$BA$5:$BA$410,$C222,'Grid GenerationQueue'!$BJ$5:$BJ$410,"Executed",'Grid GenerationQueue'!$BD$5:$BD$410,"&lt;="&amp;$BE$3)</f>
        <v>0</v>
      </c>
      <c r="CA222">
        <f>SUMIFS('Grid GenerationQueue'!AQ$5:AQ$410,'Grid GenerationQueue'!$AZ$5:$AZ$410,$B222,'Grid GenerationQueue'!$BA$5:$BA$410,$C222,'Grid GenerationQueue'!$BJ$5:$BJ$410,"Executed",'Grid GenerationQueue'!$BD$5:$BD$410,"&lt;="&amp;$BE$3)</f>
        <v>0</v>
      </c>
      <c r="CB222">
        <f>SUMIFS('Grid GenerationQueue'!AR$5:AR$410,'Grid GenerationQueue'!$AZ$5:$AZ$410,$B222,'Grid GenerationQueue'!$BA$5:$BA$410,$C222,'Grid GenerationQueue'!$BJ$5:$BJ$410,"Executed",'Grid GenerationQueue'!$BD$5:$BD$410,"&lt;="&amp;$BE$3)</f>
        <v>0</v>
      </c>
      <c r="CD222">
        <f>SUMIFS('Grid GenerationQueue'!AG$5:AG$410,'Grid GenerationQueue'!$AZ$5:$AZ$410,$B222,'Grid GenerationQueue'!$BA$5:$BA$410,$C222,'Grid GenerationQueue'!$BH$5:$BH$410,"&lt;&gt;"&amp;"",'Grid GenerationQueue'!$BD$5:$BD$410,"&lt;="&amp;$BE$3)</f>
        <v>0</v>
      </c>
      <c r="CE222">
        <f>SUMIFS('Grid GenerationQueue'!AH$5:AH$410,'Grid GenerationQueue'!$AZ$5:$AZ$410,$B222,'Grid GenerationQueue'!$BA$5:$BA$410,$C222,'Grid GenerationQueue'!$BH$5:$BH$410,"&lt;&gt;"&amp;"",'Grid GenerationQueue'!$BD$5:$BD$410,"&lt;="&amp;$BE$3)</f>
        <v>0</v>
      </c>
      <c r="CF222">
        <f>SUMIFS('Grid GenerationQueue'!AI$5:AI$410,'Grid GenerationQueue'!$AZ$5:$AZ$410,$B222,'Grid GenerationQueue'!$BA$5:$BA$410,$C222,'Grid GenerationQueue'!$BH$5:$BH$410,"&lt;&gt;"&amp;"",'Grid GenerationQueue'!$BD$5:$BD$410,"&lt;="&amp;$BE$3)</f>
        <v>0</v>
      </c>
      <c r="CG222">
        <f>SUMIFS('Grid GenerationQueue'!AJ$5:AJ$410,'Grid GenerationQueue'!$AZ$5:$AZ$410,$B222,'Grid GenerationQueue'!$BA$5:$BA$410,$C222,'Grid GenerationQueue'!$BH$5:$BH$410,"&lt;&gt;"&amp;"",'Grid GenerationQueue'!$BD$5:$BD$410,"&lt;="&amp;$BE$3)</f>
        <v>0</v>
      </c>
      <c r="CH222">
        <f>SUMIFS('Grid GenerationQueue'!AK$5:AK$410,'Grid GenerationQueue'!$AZ$5:$AZ$410,$B222,'Grid GenerationQueue'!$BA$5:$BA$410,$C222,'Grid GenerationQueue'!$BH$5:$BH$410,"&lt;&gt;"&amp;"",'Grid GenerationQueue'!$BD$5:$BD$410,"&lt;="&amp;$BE$3)</f>
        <v>0</v>
      </c>
      <c r="CI222">
        <f>SUMIFS('Grid GenerationQueue'!AL$5:AL$410,'Grid GenerationQueue'!$AZ$5:$AZ$410,$B222,'Grid GenerationQueue'!$BA$5:$BA$410,$C222,'Grid GenerationQueue'!$BH$5:$BH$410,"&lt;&gt;"&amp;"",'Grid GenerationQueue'!$BD$5:$BD$410,"&lt;="&amp;$BE$3)</f>
        <v>0</v>
      </c>
      <c r="CJ222">
        <f>SUMIFS('Grid GenerationQueue'!AM$5:AM$410,'Grid GenerationQueue'!$AZ$5:$AZ$410,$B222,'Grid GenerationQueue'!$BA$5:$BA$410,$C222,'Grid GenerationQueue'!$BH$5:$BH$410,"&lt;&gt;"&amp;"",'Grid GenerationQueue'!$BD$5:$BD$410,"&lt;="&amp;$BE$3)</f>
        <v>0</v>
      </c>
      <c r="CK222">
        <f>SUMIFS('Grid GenerationQueue'!AN$5:AN$410,'Grid GenerationQueue'!$AZ$5:$AZ$410,$B222,'Grid GenerationQueue'!$BA$5:$BA$410,$C222,'Grid GenerationQueue'!$BH$5:$BH$410,"&lt;&gt;"&amp;"",'Grid GenerationQueue'!$BD$5:$BD$410,"&lt;="&amp;$BE$3)</f>
        <v>0</v>
      </c>
      <c r="CL222">
        <f>SUMIFS('Grid GenerationQueue'!AO$5:AO$410,'Grid GenerationQueue'!$AZ$5:$AZ$410,$B222,'Grid GenerationQueue'!$BA$5:$BA$410,$C222,'Grid GenerationQueue'!$BH$5:$BH$410,"&lt;&gt;"&amp;"",'Grid GenerationQueue'!$BD$5:$BD$410,"&lt;="&amp;$BE$3)</f>
        <v>0</v>
      </c>
      <c r="CM222">
        <f>SUMIFS('Grid GenerationQueue'!AP$5:AP$410,'Grid GenerationQueue'!$AZ$5:$AZ$410,$B222,'Grid GenerationQueue'!$BA$5:$BA$410,$C222,'Grid GenerationQueue'!$BH$5:$BH$410,"&lt;&gt;"&amp;"",'Grid GenerationQueue'!$BD$5:$BD$410,"&lt;="&amp;$BE$3)</f>
        <v>0</v>
      </c>
      <c r="CN222">
        <f>SUMIFS('Grid GenerationQueue'!AQ$5:AQ$410,'Grid GenerationQueue'!$AZ$5:$AZ$410,$B222,'Grid GenerationQueue'!$BA$5:$BA$410,$C222,'Grid GenerationQueue'!$BH$5:$BH$410,"&lt;&gt;"&amp;"",'Grid GenerationQueue'!$BD$5:$BD$410,"&lt;="&amp;$BE$3)</f>
        <v>0</v>
      </c>
      <c r="CO222">
        <f>SUMIFS('Grid GenerationQueue'!AR$5:AR$410,'Grid GenerationQueue'!$AZ$5:$AZ$410,$B222,'Grid GenerationQueue'!$BA$5:$BA$410,$C222,'Grid GenerationQueue'!$BH$5:$BH$410,"&lt;&gt;"&amp;"",'Grid GenerationQueue'!$BD$5:$BD$410,"&lt;="&amp;$BE$3)</f>
        <v>0</v>
      </c>
      <c r="CQ222">
        <f>SUMIFS('Grid GenerationQueue'!AG$5:AG$410,'Grid GenerationQueue'!$AZ$5:$AZ$410,$B222,'Grid GenerationQueue'!$BA$5:$BA$410,$C222,'Grid GenerationQueue'!$BK$5:$BK$410,"&gt;0",'Grid GenerationQueue'!$BD$5:$BD$410,"&lt;="&amp;$BE$3)</f>
        <v>0</v>
      </c>
      <c r="CR222">
        <f>SUMIFS('Grid GenerationQueue'!AH$5:AH$410,'Grid GenerationQueue'!$AZ$5:$AZ$410,$B222,'Grid GenerationQueue'!$BA$5:$BA$410,$C222,'Grid GenerationQueue'!$BK$5:$BK$410,"&gt;0",'Grid GenerationQueue'!$BD$5:$BD$410,"&lt;="&amp;$BE$3)</f>
        <v>0</v>
      </c>
      <c r="CS222">
        <f>SUMIFS('Grid GenerationQueue'!AI$5:AI$410,'Grid GenerationQueue'!$AZ$5:$AZ$410,$B222,'Grid GenerationQueue'!$BA$5:$BA$410,$C222,'Grid GenerationQueue'!$BK$5:$BK$410,"&gt;0",'Grid GenerationQueue'!$BD$5:$BD$410,"&lt;="&amp;$BE$3)</f>
        <v>0</v>
      </c>
      <c r="CT222">
        <f>SUMIFS('Grid GenerationQueue'!AJ$5:AJ$410,'Grid GenerationQueue'!$AZ$5:$AZ$410,$B222,'Grid GenerationQueue'!$BA$5:$BA$410,$C222,'Grid GenerationQueue'!$BK$5:$BK$410,"&gt;0",'Grid GenerationQueue'!$BD$5:$BD$410,"&lt;="&amp;$BE$3)</f>
        <v>0</v>
      </c>
      <c r="CU222">
        <f>SUMIFS('Grid GenerationQueue'!AK$5:AK$410,'Grid GenerationQueue'!$AZ$5:$AZ$410,$B222,'Grid GenerationQueue'!$BA$5:$BA$410,$C222,'Grid GenerationQueue'!$BK$5:$BK$410,"&gt;0",'Grid GenerationQueue'!$BD$5:$BD$410,"&lt;="&amp;$BE$3)</f>
        <v>0</v>
      </c>
      <c r="CV222">
        <f>SUMIFS('Grid GenerationQueue'!AL$5:AL$410,'Grid GenerationQueue'!$AZ$5:$AZ$410,$B222,'Grid GenerationQueue'!$BA$5:$BA$410,$C222,'Grid GenerationQueue'!$BK$5:$BK$410,"&gt;0",'Grid GenerationQueue'!$BD$5:$BD$410,"&lt;="&amp;$BE$3)</f>
        <v>0</v>
      </c>
      <c r="CW222">
        <f>SUMIFS('Grid GenerationQueue'!AM$5:AM$410,'Grid GenerationQueue'!$AZ$5:$AZ$410,$B222,'Grid GenerationQueue'!$BA$5:$BA$410,$C222,'Grid GenerationQueue'!$BK$5:$BK$410,"&gt;0",'Grid GenerationQueue'!$BD$5:$BD$410,"&lt;="&amp;$BE$3)</f>
        <v>0</v>
      </c>
      <c r="CX222">
        <f>SUMIFS('Grid GenerationQueue'!AN$5:AN$410,'Grid GenerationQueue'!$AZ$5:$AZ$410,$B222,'Grid GenerationQueue'!$BA$5:$BA$410,$C222,'Grid GenerationQueue'!$BK$5:$BK$410,"&gt;0",'Grid GenerationQueue'!$BD$5:$BD$410,"&lt;="&amp;$BE$3)</f>
        <v>0</v>
      </c>
      <c r="CY222">
        <f>SUMIFS('Grid GenerationQueue'!AO$5:AO$410,'Grid GenerationQueue'!$AZ$5:$AZ$410,$B222,'Grid GenerationQueue'!$BA$5:$BA$410,$C222,'Grid GenerationQueue'!$BK$5:$BK$410,"&gt;0",'Grid GenerationQueue'!$BD$5:$BD$410,"&lt;="&amp;$BE$3)</f>
        <v>0</v>
      </c>
      <c r="CZ222">
        <f>SUMIFS('Grid GenerationQueue'!AP$5:AP$410,'Grid GenerationQueue'!$AZ$5:$AZ$410,$B222,'Grid GenerationQueue'!$BA$5:$BA$410,$C222,'Grid GenerationQueue'!$BK$5:$BK$410,"&gt;0",'Grid GenerationQueue'!$BD$5:$BD$410,"&lt;="&amp;$BE$3)</f>
        <v>0</v>
      </c>
      <c r="DA222">
        <f>SUMIFS('Grid GenerationQueue'!AQ$5:AQ$410,'Grid GenerationQueue'!$AZ$5:$AZ$410,$B222,'Grid GenerationQueue'!$BA$5:$BA$410,$C222,'Grid GenerationQueue'!$BK$5:$BK$410,"&gt;0",'Grid GenerationQueue'!$BD$5:$BD$410,"&lt;="&amp;$BE$3)</f>
        <v>0</v>
      </c>
      <c r="DB222">
        <f>SUMIFS('Grid GenerationQueue'!AR$5:AR$410,'Grid GenerationQueue'!$AZ$5:$AZ$410,$B222,'Grid GenerationQueue'!$BA$5:$BA$410,$C222,'Grid GenerationQueue'!$BK$5:$BK$410,"&gt;0",'Grid GenerationQueue'!$BD$5:$BD$410,"&lt;="&amp;$BE$3)</f>
        <v>0</v>
      </c>
    </row>
    <row r="223" spans="1:106" x14ac:dyDescent="0.35">
      <c r="A223" t="s">
        <v>4752</v>
      </c>
      <c r="B223" t="s">
        <v>4454</v>
      </c>
      <c r="C223">
        <v>230</v>
      </c>
      <c r="D223">
        <f>SUMIFS('Grid GenerationQueue'!AG$5:AG$410,'Grid GenerationQueue'!$AZ$5:$AZ$410,$B223,'Grid GenerationQueue'!$BA$5:$BA$410,$C223)</f>
        <v>251.9</v>
      </c>
      <c r="E223">
        <f>SUMIFS('Grid GenerationQueue'!AH$5:AH$410,'Grid GenerationQueue'!$AZ$5:$AZ$410,$B223,'Grid GenerationQueue'!$BA$5:$BA$410,$C223)</f>
        <v>0</v>
      </c>
      <c r="F223">
        <f>SUMIFS('Grid GenerationQueue'!AI$5:AI$410,'Grid GenerationQueue'!$AZ$5:$AZ$410,$B223,'Grid GenerationQueue'!$BA$5:$BA$410,$C223)</f>
        <v>0</v>
      </c>
      <c r="G223">
        <f>SUMIFS('Grid GenerationQueue'!AJ$5:AJ$410,'Grid GenerationQueue'!$AZ$5:$AZ$410,$B223,'Grid GenerationQueue'!$BA$5:$BA$410,$C223)</f>
        <v>0</v>
      </c>
      <c r="H223">
        <f>SUMIFS('Grid GenerationQueue'!AK$5:AK$410,'Grid GenerationQueue'!$AZ$5:$AZ$410,$B223,'Grid GenerationQueue'!$BA$5:$BA$410,$C223)</f>
        <v>142.85</v>
      </c>
      <c r="I223">
        <f>SUMIFS('Grid GenerationQueue'!AL$5:AL$410,'Grid GenerationQueue'!$AZ$5:$AZ$410,$B223,'Grid GenerationQueue'!$BA$5:$BA$410,$C223)</f>
        <v>0</v>
      </c>
      <c r="J223">
        <f>SUMIFS('Grid GenerationQueue'!AM$5:AM$410,'Grid GenerationQueue'!$AZ$5:$AZ$410,$B223,'Grid GenerationQueue'!$BA$5:$BA$410,$C223)</f>
        <v>0</v>
      </c>
      <c r="K223">
        <f>SUMIFS('Grid GenerationQueue'!AN$5:AN$410,'Grid GenerationQueue'!$AZ$5:$AZ$410,$B223,'Grid GenerationQueue'!$BA$5:$BA$410,$C223)</f>
        <v>0</v>
      </c>
      <c r="L223">
        <f>SUMIFS('Grid GenerationQueue'!AO$5:AO$410,'Grid GenerationQueue'!$AZ$5:$AZ$410,$B223,'Grid GenerationQueue'!$BA$5:$BA$410,$C223)</f>
        <v>0</v>
      </c>
      <c r="M223">
        <f>SUMIFS('Grid GenerationQueue'!AP$5:AP$410,'Grid GenerationQueue'!$AZ$5:$AZ$410,$B223,'Grid GenerationQueue'!$BA$5:$BA$410,$C223)</f>
        <v>0</v>
      </c>
      <c r="N223">
        <f>SUMIFS('Grid GenerationQueue'!AQ$5:AQ$410,'Grid GenerationQueue'!$AZ$5:$AZ$410,$B223,'Grid GenerationQueue'!$BA$5:$BA$410,$C223)</f>
        <v>0</v>
      </c>
      <c r="O223">
        <f>SUMIFS('Grid GenerationQueue'!AR$5:AR$410,'Grid GenerationQueue'!$AZ$5:$AZ$410,$B223,'Grid GenerationQueue'!$BA$5:$BA$410,$C223)</f>
        <v>0</v>
      </c>
      <c r="Q223">
        <f>SUMIFS('Grid GenerationQueue'!AG$5:AG$410,'Grid GenerationQueue'!$AZ$5:$AZ$410,$B223,'Grid GenerationQueue'!$BA$5:$BA$410,$C223,'Grid GenerationQueue'!$BJ$5:$BJ$410,"Executed")</f>
        <v>0</v>
      </c>
      <c r="R223">
        <f>SUMIFS('Grid GenerationQueue'!AH$5:AH$410,'Grid GenerationQueue'!$AZ$5:$AZ$410,$B223,'Grid GenerationQueue'!$BA$5:$BA$410,$C223,'Grid GenerationQueue'!$BJ$5:$BJ$410,"Executed")</f>
        <v>0</v>
      </c>
      <c r="S223">
        <f>SUMIFS('Grid GenerationQueue'!AI$5:AI$410,'Grid GenerationQueue'!$AZ$5:$AZ$410,$B223,'Grid GenerationQueue'!$BA$5:$BA$410,$C223,'Grid GenerationQueue'!$BJ$5:$BJ$410,"Executed")</f>
        <v>0</v>
      </c>
      <c r="T223">
        <f>SUMIFS('Grid GenerationQueue'!AJ$5:AJ$410,'Grid GenerationQueue'!$AZ$5:$AZ$410,$B223,'Grid GenerationQueue'!$BA$5:$BA$410,$C223,'Grid GenerationQueue'!$BJ$5:$BJ$410,"Executed")</f>
        <v>0</v>
      </c>
      <c r="U223">
        <f>SUMIFS('Grid GenerationQueue'!AK$5:AK$410,'Grid GenerationQueue'!$AZ$5:$AZ$410,$B223,'Grid GenerationQueue'!$BA$5:$BA$410,$C223,'Grid GenerationQueue'!$BJ$5:$BJ$410,"Executed")</f>
        <v>0</v>
      </c>
      <c r="V223">
        <f>SUMIFS('Grid GenerationQueue'!AL$5:AL$410,'Grid GenerationQueue'!$AZ$5:$AZ$410,$B223,'Grid GenerationQueue'!$BA$5:$BA$410,$C223,'Grid GenerationQueue'!$BJ$5:$BJ$410,"Executed")</f>
        <v>0</v>
      </c>
      <c r="W223">
        <f>SUMIFS('Grid GenerationQueue'!AM$5:AM$410,'Grid GenerationQueue'!$AZ$5:$AZ$410,$B223,'Grid GenerationQueue'!$BA$5:$BA$410,$C223,'Grid GenerationQueue'!$BJ$5:$BJ$410,"Executed")</f>
        <v>0</v>
      </c>
      <c r="X223">
        <f>SUMIFS('Grid GenerationQueue'!AN$5:AN$410,'Grid GenerationQueue'!$AZ$5:$AZ$410,$B223,'Grid GenerationQueue'!$BA$5:$BA$410,$C223,'Grid GenerationQueue'!$BJ$5:$BJ$410,"Executed")</f>
        <v>0</v>
      </c>
      <c r="Y223">
        <f>SUMIFS('Grid GenerationQueue'!AO$5:AO$410,'Grid GenerationQueue'!$AZ$5:$AZ$410,$B223,'Grid GenerationQueue'!$BA$5:$BA$410,$C223,'Grid GenerationQueue'!$BJ$5:$BJ$410,"Executed")</f>
        <v>0</v>
      </c>
      <c r="Z223">
        <f>SUMIFS('Grid GenerationQueue'!AP$5:AP$410,'Grid GenerationQueue'!$AZ$5:$AZ$410,$B223,'Grid GenerationQueue'!$BA$5:$BA$410,$C223,'Grid GenerationQueue'!$BJ$5:$BJ$410,"Executed")</f>
        <v>0</v>
      </c>
      <c r="AA223">
        <f>SUMIFS('Grid GenerationQueue'!AQ$5:AQ$410,'Grid GenerationQueue'!$AZ$5:$AZ$410,$B223,'Grid GenerationQueue'!$BA$5:$BA$410,$C223,'Grid GenerationQueue'!$BJ$5:$BJ$410,"Executed")</f>
        <v>0</v>
      </c>
      <c r="AB223">
        <f>SUMIFS('Grid GenerationQueue'!AR$5:AR$410,'Grid GenerationQueue'!$AZ$5:$AZ$410,$B223,'Grid GenerationQueue'!$BA$5:$BA$410,$C223,'Grid GenerationQueue'!$BJ$5:$BJ$410,"Executed")</f>
        <v>0</v>
      </c>
      <c r="AD223">
        <f>SUMIFS('Grid GenerationQueue'!AG$5:AG$410,'Grid GenerationQueue'!$AZ$5:$AZ$410,$B223,'Grid GenerationQueue'!$BA$5:$BA$410,$C223,'Grid GenerationQueue'!$BH$5:$BH$410,"&lt;&gt;"&amp;"")+SUMIFS('Grid GenerationQueue'!AG$5:AG$410,'Grid GenerationQueue'!$AZ$5:$AZ$410,$B223,'Grid GenerationQueue'!$BA$5:$BA$410,$C223,'Grid GenerationQueue'!$BH$5:$BH$410,"",'Grid GenerationQueue'!$AC$5:$AC$410,1)</f>
        <v>251.9</v>
      </c>
      <c r="AE223">
        <f>SUMIFS('Grid GenerationQueue'!AH$5:AH$410,'Grid GenerationQueue'!$AZ$5:$AZ$410,$B223,'Grid GenerationQueue'!$BA$5:$BA$410,$C223,'Grid GenerationQueue'!$BH$5:$BH$410,"&lt;&gt;"&amp;"")+SUMIFS('Grid GenerationQueue'!AH$5:AH$410,'Grid GenerationQueue'!$AZ$5:$AZ$410,$B223,'Grid GenerationQueue'!$BA$5:$BA$410,$C223,'Grid GenerationQueue'!$BH$5:$BH$410,"",'Grid GenerationQueue'!$AC$5:$AC$410,1)</f>
        <v>0</v>
      </c>
      <c r="AF223">
        <f>SUMIFS('Grid GenerationQueue'!AI$5:AI$410,'Grid GenerationQueue'!$AZ$5:$AZ$410,$B223,'Grid GenerationQueue'!$BA$5:$BA$410,$C223,'Grid GenerationQueue'!$BH$5:$BH$410,"&lt;&gt;"&amp;"")+SUMIFS('Grid GenerationQueue'!AI$5:AI$410,'Grid GenerationQueue'!$AZ$5:$AZ$410,$B223,'Grid GenerationQueue'!$BA$5:$BA$410,$C223,'Grid GenerationQueue'!$BH$5:$BH$410,"",'Grid GenerationQueue'!$AC$5:$AC$410,1)</f>
        <v>0</v>
      </c>
      <c r="AG223">
        <f>SUMIFS('Grid GenerationQueue'!AJ$5:AJ$410,'Grid GenerationQueue'!$AZ$5:$AZ$410,$B223,'Grid GenerationQueue'!$BA$5:$BA$410,$C223,'Grid GenerationQueue'!$BH$5:$BH$410,"&lt;&gt;"&amp;"")+SUMIFS('Grid GenerationQueue'!AJ$5:AJ$410,'Grid GenerationQueue'!$AZ$5:$AZ$410,$B223,'Grid GenerationQueue'!$BA$5:$BA$410,$C223,'Grid GenerationQueue'!$BH$5:$BH$410,"",'Grid GenerationQueue'!$AC$5:$AC$410,1)</f>
        <v>0</v>
      </c>
      <c r="AH223">
        <f>SUMIFS('Grid GenerationQueue'!AK$5:AK$410,'Grid GenerationQueue'!$AZ$5:$AZ$410,$B223,'Grid GenerationQueue'!$BA$5:$BA$410,$C223,'Grid GenerationQueue'!$BH$5:$BH$410,"&lt;&gt;"&amp;"")+SUMIFS('Grid GenerationQueue'!AK$5:AK$410,'Grid GenerationQueue'!$AZ$5:$AZ$410,$B223,'Grid GenerationQueue'!$BA$5:$BA$410,$C223,'Grid GenerationQueue'!$BH$5:$BH$410,"",'Grid GenerationQueue'!$AC$5:$AC$410,1)</f>
        <v>142.85</v>
      </c>
      <c r="AI223">
        <f>SUMIFS('Grid GenerationQueue'!AL$5:AL$410,'Grid GenerationQueue'!$AZ$5:$AZ$410,$B223,'Grid GenerationQueue'!$BA$5:$BA$410,$C223,'Grid GenerationQueue'!$BH$5:$BH$410,"&lt;&gt;"&amp;"")+SUMIFS('Grid GenerationQueue'!AL$5:AL$410,'Grid GenerationQueue'!$AZ$5:$AZ$410,$B223,'Grid GenerationQueue'!$BA$5:$BA$410,$C223,'Grid GenerationQueue'!$BH$5:$BH$410,"",'Grid GenerationQueue'!$AC$5:$AC$410,1)</f>
        <v>0</v>
      </c>
      <c r="AJ223">
        <f>SUMIFS('Grid GenerationQueue'!AM$5:AM$410,'Grid GenerationQueue'!$AZ$5:$AZ$410,$B223,'Grid GenerationQueue'!$BA$5:$BA$410,$C223,'Grid GenerationQueue'!$BH$5:$BH$410,"&lt;&gt;"&amp;"")+SUMIFS('Grid GenerationQueue'!AM$5:AM$410,'Grid GenerationQueue'!$AZ$5:$AZ$410,$B223,'Grid GenerationQueue'!$BA$5:$BA$410,$C223,'Grid GenerationQueue'!$BH$5:$BH$410,"",'Grid GenerationQueue'!$AC$5:$AC$410,1)</f>
        <v>0</v>
      </c>
      <c r="AK223">
        <f>SUMIFS('Grid GenerationQueue'!AN$5:AN$410,'Grid GenerationQueue'!$AZ$5:$AZ$410,$B223,'Grid GenerationQueue'!$BA$5:$BA$410,$C223,'Grid GenerationQueue'!$BH$5:$BH$410,"&lt;&gt;"&amp;"")+SUMIFS('Grid GenerationQueue'!AN$5:AN$410,'Grid GenerationQueue'!$AZ$5:$AZ$410,$B223,'Grid GenerationQueue'!$BA$5:$BA$410,$C223,'Grid GenerationQueue'!$BH$5:$BH$410,"",'Grid GenerationQueue'!$AC$5:$AC$410,1)</f>
        <v>0</v>
      </c>
      <c r="AL223">
        <f>SUMIFS('Grid GenerationQueue'!AO$5:AO$410,'Grid GenerationQueue'!$AZ$5:$AZ$410,$B223,'Grid GenerationQueue'!$BA$5:$BA$410,$C223,'Grid GenerationQueue'!$BH$5:$BH$410,"&lt;&gt;"&amp;"")+SUMIFS('Grid GenerationQueue'!AO$5:AO$410,'Grid GenerationQueue'!$AZ$5:$AZ$410,$B223,'Grid GenerationQueue'!$BA$5:$BA$410,$C223,'Grid GenerationQueue'!$BH$5:$BH$410,"",'Grid GenerationQueue'!$AC$5:$AC$410,1)</f>
        <v>0</v>
      </c>
      <c r="AM223">
        <f>SUMIFS('Grid GenerationQueue'!AP$5:AP$410,'Grid GenerationQueue'!$AZ$5:$AZ$410,$B223,'Grid GenerationQueue'!$BA$5:$BA$410,$C223,'Grid GenerationQueue'!$BH$5:$BH$410,"&lt;&gt;"&amp;"")+SUMIFS('Grid GenerationQueue'!AP$5:AP$410,'Grid GenerationQueue'!$AZ$5:$AZ$410,$B223,'Grid GenerationQueue'!$BA$5:$BA$410,$C223,'Grid GenerationQueue'!$BH$5:$BH$410,"",'Grid GenerationQueue'!$AC$5:$AC$410,1)</f>
        <v>0</v>
      </c>
      <c r="AN223">
        <f>SUMIFS('Grid GenerationQueue'!AQ$5:AQ$410,'Grid GenerationQueue'!$AZ$5:$AZ$410,$B223,'Grid GenerationQueue'!$BA$5:$BA$410,$C223,'Grid GenerationQueue'!$BH$5:$BH$410,"&lt;&gt;"&amp;"")+SUMIFS('Grid GenerationQueue'!AQ$5:AQ$410,'Grid GenerationQueue'!$AZ$5:$AZ$410,$B223,'Grid GenerationQueue'!$BA$5:$BA$410,$C223,'Grid GenerationQueue'!$BH$5:$BH$410,"",'Grid GenerationQueue'!$AC$5:$AC$410,1)</f>
        <v>0</v>
      </c>
      <c r="AO223">
        <f>SUMIFS('Grid GenerationQueue'!AR$5:AR$410,'Grid GenerationQueue'!$AZ$5:$AZ$410,$B223,'Grid GenerationQueue'!$BA$5:$BA$410,$C223,'Grid GenerationQueue'!$BH$5:$BH$410,"&lt;&gt;"&amp;"")+SUMIFS('Grid GenerationQueue'!AR$5:AR$410,'Grid GenerationQueue'!$AZ$5:$AZ$410,$B223,'Grid GenerationQueue'!$BA$5:$BA$410,$C223,'Grid GenerationQueue'!$BH$5:$BH$410,"",'Grid GenerationQueue'!$AC$5:$AC$410,1)</f>
        <v>0</v>
      </c>
      <c r="AQ223">
        <f>SUMIFS('Grid GenerationQueue'!AG$5:AG$410,'Grid GenerationQueue'!$AZ$5:$AZ$410,$B223,'Grid GenerationQueue'!$BA$5:$BA$410,$C223,'Grid GenerationQueue'!$BK$5:$BK$410,"&gt;0")</f>
        <v>0</v>
      </c>
      <c r="AR223">
        <f>SUMIFS('Grid GenerationQueue'!AH$5:AH$410,'Grid GenerationQueue'!$AZ$5:$AZ$410,$B223,'Grid GenerationQueue'!$BA$5:$BA$410,$C223,'Grid GenerationQueue'!$BK$5:$BK$410,"&gt;0")</f>
        <v>0</v>
      </c>
      <c r="AS223">
        <f>SUMIFS('Grid GenerationQueue'!AI$5:AI$410,'Grid GenerationQueue'!$AZ$5:$AZ$410,$B223,'Grid GenerationQueue'!$BA$5:$BA$410,$C223,'Grid GenerationQueue'!$BK$5:$BK$410,"&gt;0")</f>
        <v>0</v>
      </c>
      <c r="AT223">
        <f>SUMIFS('Grid GenerationQueue'!AJ$5:AJ$410,'Grid GenerationQueue'!$AZ$5:$AZ$410,$B223,'Grid GenerationQueue'!$BA$5:$BA$410,$C223,'Grid GenerationQueue'!$BK$5:$BK$410,"&gt;0")</f>
        <v>0</v>
      </c>
      <c r="AU223">
        <f>SUMIFS('Grid GenerationQueue'!AK$5:AK$410,'Grid GenerationQueue'!$AZ$5:$AZ$410,$B223,'Grid GenerationQueue'!$BA$5:$BA$410,$C223,'Grid GenerationQueue'!$BK$5:$BK$410,"&gt;0")</f>
        <v>0</v>
      </c>
      <c r="AV223">
        <f>SUMIFS('Grid GenerationQueue'!AL$5:AL$410,'Grid GenerationQueue'!$AZ$5:$AZ$410,$B223,'Grid GenerationQueue'!$BA$5:$BA$410,$C223,'Grid GenerationQueue'!$BK$5:$BK$410,"&gt;0")</f>
        <v>0</v>
      </c>
      <c r="AW223">
        <f>SUMIFS('Grid GenerationQueue'!AM$5:AM$410,'Grid GenerationQueue'!$AZ$5:$AZ$410,$B223,'Grid GenerationQueue'!$BA$5:$BA$410,$C223,'Grid GenerationQueue'!$BK$5:$BK$410,"&gt;0")</f>
        <v>0</v>
      </c>
      <c r="AX223">
        <f>SUMIFS('Grid GenerationQueue'!AN$5:AN$410,'Grid GenerationQueue'!$AZ$5:$AZ$410,$B223,'Grid GenerationQueue'!$BA$5:$BA$410,$C223,'Grid GenerationQueue'!$BK$5:$BK$410,"&gt;0")</f>
        <v>0</v>
      </c>
      <c r="AY223">
        <f>SUMIFS('Grid GenerationQueue'!AO$5:AO$410,'Grid GenerationQueue'!$AZ$5:$AZ$410,$B223,'Grid GenerationQueue'!$BA$5:$BA$410,$C223,'Grid GenerationQueue'!$BK$5:$BK$410,"&gt;0")</f>
        <v>0</v>
      </c>
      <c r="AZ223">
        <f>SUMIFS('Grid GenerationQueue'!AP$5:AP$410,'Grid GenerationQueue'!$AZ$5:$AZ$410,$B223,'Grid GenerationQueue'!$BA$5:$BA$410,$C223,'Grid GenerationQueue'!$BK$5:$BK$410,"&gt;0")</f>
        <v>0</v>
      </c>
      <c r="BA223">
        <f>SUMIFS('Grid GenerationQueue'!AQ$5:AQ$410,'Grid GenerationQueue'!$AZ$5:$AZ$410,$B223,'Grid GenerationQueue'!$BA$5:$BA$410,$C223,'Grid GenerationQueue'!$BK$5:$BK$410,"&gt;0")</f>
        <v>0</v>
      </c>
      <c r="BB223">
        <f>SUMIFS('Grid GenerationQueue'!AR$5:AR$410,'Grid GenerationQueue'!$AZ$5:$AZ$410,$B223,'Grid GenerationQueue'!$BA$5:$BA$410,$C223,'Grid GenerationQueue'!$BK$5:$BK$410,"&gt;0")</f>
        <v>0</v>
      </c>
      <c r="BD223">
        <f>SUMIFS('Grid GenerationQueue'!AG$5:AG$410,'Grid GenerationQueue'!$AZ$5:$AZ$410,$B223,'Grid GenerationQueue'!$BA$5:$BA$410,$C223,'Grid GenerationQueue'!$BD$5:$BD$410,"&lt;="&amp;$BE$3)</f>
        <v>0</v>
      </c>
      <c r="BE223">
        <f>SUMIFS('Grid GenerationQueue'!AH$5:AH$410,'Grid GenerationQueue'!$AZ$5:$AZ$410,$B223,'Grid GenerationQueue'!$BA$5:$BA$410,$C223,'Grid GenerationQueue'!$BD$5:$BD$410,"&lt;="&amp;$BE$3)</f>
        <v>0</v>
      </c>
      <c r="BF223">
        <f>SUMIFS('Grid GenerationQueue'!AI$5:AI$410,'Grid GenerationQueue'!$AZ$5:$AZ$410,$B223,'Grid GenerationQueue'!$BA$5:$BA$410,$C223,'Grid GenerationQueue'!$BD$5:$BD$410,"&lt;="&amp;$BE$3)</f>
        <v>0</v>
      </c>
      <c r="BG223">
        <f>SUMIFS('Grid GenerationQueue'!AJ$5:AJ$410,'Grid GenerationQueue'!$AZ$5:$AZ$410,$B223,'Grid GenerationQueue'!$BA$5:$BA$410,$C223,'Grid GenerationQueue'!$BD$5:$BD$410,"&lt;="&amp;$BE$3)</f>
        <v>0</v>
      </c>
      <c r="BH223">
        <f>SUMIFS('Grid GenerationQueue'!AK$5:AK$410,'Grid GenerationQueue'!$AZ$5:$AZ$410,$B223,'Grid GenerationQueue'!$BA$5:$BA$410,$C223,'Grid GenerationQueue'!$BD$5:$BD$410,"&lt;="&amp;$BE$3)</f>
        <v>0</v>
      </c>
      <c r="BI223">
        <f>SUMIFS('Grid GenerationQueue'!AL$5:AL$410,'Grid GenerationQueue'!$AZ$5:$AZ$410,$B223,'Grid GenerationQueue'!$BA$5:$BA$410,$C223,'Grid GenerationQueue'!$BD$5:$BD$410,"&lt;="&amp;$BE$3)</f>
        <v>0</v>
      </c>
      <c r="BJ223">
        <f>SUMIFS('Grid GenerationQueue'!AM$5:AM$410,'Grid GenerationQueue'!$AZ$5:$AZ$410,$B223,'Grid GenerationQueue'!$BA$5:$BA$410,$C223,'Grid GenerationQueue'!$BD$5:$BD$410,"&lt;="&amp;$BE$3)</f>
        <v>0</v>
      </c>
      <c r="BK223">
        <f>SUMIFS('Grid GenerationQueue'!AN$5:AN$410,'Grid GenerationQueue'!$AZ$5:$AZ$410,$B223,'Grid GenerationQueue'!$BA$5:$BA$410,$C223,'Grid GenerationQueue'!$BD$5:$BD$410,"&lt;="&amp;$BE$3)</f>
        <v>0</v>
      </c>
      <c r="BL223">
        <f>SUMIFS('Grid GenerationQueue'!AO$5:AO$410,'Grid GenerationQueue'!$AZ$5:$AZ$410,$B223,'Grid GenerationQueue'!$BA$5:$BA$410,$C223,'Grid GenerationQueue'!$BD$5:$BD$410,"&lt;="&amp;$BE$3)</f>
        <v>0</v>
      </c>
      <c r="BM223">
        <f>SUMIFS('Grid GenerationQueue'!AP$5:AP$410,'Grid GenerationQueue'!$AZ$5:$AZ$410,$B223,'Grid GenerationQueue'!$BA$5:$BA$410,$C223,'Grid GenerationQueue'!$BD$5:$BD$410,"&lt;="&amp;$BE$3)</f>
        <v>0</v>
      </c>
      <c r="BN223">
        <f>SUMIFS('Grid GenerationQueue'!AQ$5:AQ$410,'Grid GenerationQueue'!$AZ$5:$AZ$410,$B223,'Grid GenerationQueue'!$BA$5:$BA$410,$C223,'Grid GenerationQueue'!$BD$5:$BD$410,"&lt;="&amp;$BE$3)</f>
        <v>0</v>
      </c>
      <c r="BO223">
        <f>SUMIFS('Grid GenerationQueue'!AR$5:AR$410,'Grid GenerationQueue'!$AZ$5:$AZ$410,$B223,'Grid GenerationQueue'!$BA$5:$BA$410,$C223,'Grid GenerationQueue'!$BD$5:$BD$410,"&lt;="&amp;$BE$3)</f>
        <v>0</v>
      </c>
      <c r="BQ223">
        <f>SUMIFS('Grid GenerationQueue'!AG$5:AG$410,'Grid GenerationQueue'!$AZ$5:$AZ$410,$B223,'Grid GenerationQueue'!$BA$5:$BA$410,$C223,'Grid GenerationQueue'!$BJ$5:$BJ$410,"Executed",'Grid GenerationQueue'!$BD$5:$BD$410,"&lt;="&amp;$BE$3)</f>
        <v>0</v>
      </c>
      <c r="BR223">
        <f>SUMIFS('Grid GenerationQueue'!AH$5:AH$410,'Grid GenerationQueue'!$AZ$5:$AZ$410,$B223,'Grid GenerationQueue'!$BA$5:$BA$410,$C223,'Grid GenerationQueue'!$BJ$5:$BJ$410,"Executed",'Grid GenerationQueue'!$BD$5:$BD$410,"&lt;="&amp;$BE$3)</f>
        <v>0</v>
      </c>
      <c r="BS223">
        <f>SUMIFS('Grid GenerationQueue'!AI$5:AI$410,'Grid GenerationQueue'!$AZ$5:$AZ$410,$B223,'Grid GenerationQueue'!$BA$5:$BA$410,$C223,'Grid GenerationQueue'!$BJ$5:$BJ$410,"Executed",'Grid GenerationQueue'!$BD$5:$BD$410,"&lt;="&amp;$BE$3)</f>
        <v>0</v>
      </c>
      <c r="BT223">
        <f>SUMIFS('Grid GenerationQueue'!AJ$5:AJ$410,'Grid GenerationQueue'!$AZ$5:$AZ$410,$B223,'Grid GenerationQueue'!$BA$5:$BA$410,$C223,'Grid GenerationQueue'!$BJ$5:$BJ$410,"Executed",'Grid GenerationQueue'!$BD$5:$BD$410,"&lt;="&amp;$BE$3)</f>
        <v>0</v>
      </c>
      <c r="BU223">
        <f>SUMIFS('Grid GenerationQueue'!AK$5:AK$410,'Grid GenerationQueue'!$AZ$5:$AZ$410,$B223,'Grid GenerationQueue'!$BA$5:$BA$410,$C223,'Grid GenerationQueue'!$BJ$5:$BJ$410,"Executed",'Grid GenerationQueue'!$BD$5:$BD$410,"&lt;="&amp;$BE$3)</f>
        <v>0</v>
      </c>
      <c r="BV223">
        <f>SUMIFS('Grid GenerationQueue'!AL$5:AL$410,'Grid GenerationQueue'!$AZ$5:$AZ$410,$B223,'Grid GenerationQueue'!$BA$5:$BA$410,$C223,'Grid GenerationQueue'!$BJ$5:$BJ$410,"Executed",'Grid GenerationQueue'!$BD$5:$BD$410,"&lt;="&amp;$BE$3)</f>
        <v>0</v>
      </c>
      <c r="BW223">
        <f>SUMIFS('Grid GenerationQueue'!AM$5:AM$410,'Grid GenerationQueue'!$AZ$5:$AZ$410,$B223,'Grid GenerationQueue'!$BA$5:$BA$410,$C223,'Grid GenerationQueue'!$BJ$5:$BJ$410,"Executed",'Grid GenerationQueue'!$BD$5:$BD$410,"&lt;="&amp;$BE$3)</f>
        <v>0</v>
      </c>
      <c r="BX223">
        <f>SUMIFS('Grid GenerationQueue'!AN$5:AN$410,'Grid GenerationQueue'!$AZ$5:$AZ$410,$B223,'Grid GenerationQueue'!$BA$5:$BA$410,$C223,'Grid GenerationQueue'!$BJ$5:$BJ$410,"Executed",'Grid GenerationQueue'!$BD$5:$BD$410,"&lt;="&amp;$BE$3)</f>
        <v>0</v>
      </c>
      <c r="BY223">
        <f>SUMIFS('Grid GenerationQueue'!AO$5:AO$410,'Grid GenerationQueue'!$AZ$5:$AZ$410,$B223,'Grid GenerationQueue'!$BA$5:$BA$410,$C223,'Grid GenerationQueue'!$BJ$5:$BJ$410,"Executed",'Grid GenerationQueue'!$BD$5:$BD$410,"&lt;="&amp;$BE$3)</f>
        <v>0</v>
      </c>
      <c r="BZ223">
        <f>SUMIFS('Grid GenerationQueue'!AP$5:AP$410,'Grid GenerationQueue'!$AZ$5:$AZ$410,$B223,'Grid GenerationQueue'!$BA$5:$BA$410,$C223,'Grid GenerationQueue'!$BJ$5:$BJ$410,"Executed",'Grid GenerationQueue'!$BD$5:$BD$410,"&lt;="&amp;$BE$3)</f>
        <v>0</v>
      </c>
      <c r="CA223">
        <f>SUMIFS('Grid GenerationQueue'!AQ$5:AQ$410,'Grid GenerationQueue'!$AZ$5:$AZ$410,$B223,'Grid GenerationQueue'!$BA$5:$BA$410,$C223,'Grid GenerationQueue'!$BJ$5:$BJ$410,"Executed",'Grid GenerationQueue'!$BD$5:$BD$410,"&lt;="&amp;$BE$3)</f>
        <v>0</v>
      </c>
      <c r="CB223">
        <f>SUMIFS('Grid GenerationQueue'!AR$5:AR$410,'Grid GenerationQueue'!$AZ$5:$AZ$410,$B223,'Grid GenerationQueue'!$BA$5:$BA$410,$C223,'Grid GenerationQueue'!$BJ$5:$BJ$410,"Executed",'Grid GenerationQueue'!$BD$5:$BD$410,"&lt;="&amp;$BE$3)</f>
        <v>0</v>
      </c>
      <c r="CD223">
        <f>SUMIFS('Grid GenerationQueue'!AG$5:AG$410,'Grid GenerationQueue'!$AZ$5:$AZ$410,$B223,'Grid GenerationQueue'!$BA$5:$BA$410,$C223,'Grid GenerationQueue'!$BH$5:$BH$410,"&lt;&gt;"&amp;"",'Grid GenerationQueue'!$BD$5:$BD$410,"&lt;="&amp;$BE$3)</f>
        <v>0</v>
      </c>
      <c r="CE223">
        <f>SUMIFS('Grid GenerationQueue'!AH$5:AH$410,'Grid GenerationQueue'!$AZ$5:$AZ$410,$B223,'Grid GenerationQueue'!$BA$5:$BA$410,$C223,'Grid GenerationQueue'!$BH$5:$BH$410,"&lt;&gt;"&amp;"",'Grid GenerationQueue'!$BD$5:$BD$410,"&lt;="&amp;$BE$3)</f>
        <v>0</v>
      </c>
      <c r="CF223">
        <f>SUMIFS('Grid GenerationQueue'!AI$5:AI$410,'Grid GenerationQueue'!$AZ$5:$AZ$410,$B223,'Grid GenerationQueue'!$BA$5:$BA$410,$C223,'Grid GenerationQueue'!$BH$5:$BH$410,"&lt;&gt;"&amp;"",'Grid GenerationQueue'!$BD$5:$BD$410,"&lt;="&amp;$BE$3)</f>
        <v>0</v>
      </c>
      <c r="CG223">
        <f>SUMIFS('Grid GenerationQueue'!AJ$5:AJ$410,'Grid GenerationQueue'!$AZ$5:$AZ$410,$B223,'Grid GenerationQueue'!$BA$5:$BA$410,$C223,'Grid GenerationQueue'!$BH$5:$BH$410,"&lt;&gt;"&amp;"",'Grid GenerationQueue'!$BD$5:$BD$410,"&lt;="&amp;$BE$3)</f>
        <v>0</v>
      </c>
      <c r="CH223">
        <f>SUMIFS('Grid GenerationQueue'!AK$5:AK$410,'Grid GenerationQueue'!$AZ$5:$AZ$410,$B223,'Grid GenerationQueue'!$BA$5:$BA$410,$C223,'Grid GenerationQueue'!$BH$5:$BH$410,"&lt;&gt;"&amp;"",'Grid GenerationQueue'!$BD$5:$BD$410,"&lt;="&amp;$BE$3)</f>
        <v>0</v>
      </c>
      <c r="CI223">
        <f>SUMIFS('Grid GenerationQueue'!AL$5:AL$410,'Grid GenerationQueue'!$AZ$5:$AZ$410,$B223,'Grid GenerationQueue'!$BA$5:$BA$410,$C223,'Grid GenerationQueue'!$BH$5:$BH$410,"&lt;&gt;"&amp;"",'Grid GenerationQueue'!$BD$5:$BD$410,"&lt;="&amp;$BE$3)</f>
        <v>0</v>
      </c>
      <c r="CJ223">
        <f>SUMIFS('Grid GenerationQueue'!AM$5:AM$410,'Grid GenerationQueue'!$AZ$5:$AZ$410,$B223,'Grid GenerationQueue'!$BA$5:$BA$410,$C223,'Grid GenerationQueue'!$BH$5:$BH$410,"&lt;&gt;"&amp;"",'Grid GenerationQueue'!$BD$5:$BD$410,"&lt;="&amp;$BE$3)</f>
        <v>0</v>
      </c>
      <c r="CK223">
        <f>SUMIFS('Grid GenerationQueue'!AN$5:AN$410,'Grid GenerationQueue'!$AZ$5:$AZ$410,$B223,'Grid GenerationQueue'!$BA$5:$BA$410,$C223,'Grid GenerationQueue'!$BH$5:$BH$410,"&lt;&gt;"&amp;"",'Grid GenerationQueue'!$BD$5:$BD$410,"&lt;="&amp;$BE$3)</f>
        <v>0</v>
      </c>
      <c r="CL223">
        <f>SUMIFS('Grid GenerationQueue'!AO$5:AO$410,'Grid GenerationQueue'!$AZ$5:$AZ$410,$B223,'Grid GenerationQueue'!$BA$5:$BA$410,$C223,'Grid GenerationQueue'!$BH$5:$BH$410,"&lt;&gt;"&amp;"",'Grid GenerationQueue'!$BD$5:$BD$410,"&lt;="&amp;$BE$3)</f>
        <v>0</v>
      </c>
      <c r="CM223">
        <f>SUMIFS('Grid GenerationQueue'!AP$5:AP$410,'Grid GenerationQueue'!$AZ$5:$AZ$410,$B223,'Grid GenerationQueue'!$BA$5:$BA$410,$C223,'Grid GenerationQueue'!$BH$5:$BH$410,"&lt;&gt;"&amp;"",'Grid GenerationQueue'!$BD$5:$BD$410,"&lt;="&amp;$BE$3)</f>
        <v>0</v>
      </c>
      <c r="CN223">
        <f>SUMIFS('Grid GenerationQueue'!AQ$5:AQ$410,'Grid GenerationQueue'!$AZ$5:$AZ$410,$B223,'Grid GenerationQueue'!$BA$5:$BA$410,$C223,'Grid GenerationQueue'!$BH$5:$BH$410,"&lt;&gt;"&amp;"",'Grid GenerationQueue'!$BD$5:$BD$410,"&lt;="&amp;$BE$3)</f>
        <v>0</v>
      </c>
      <c r="CO223">
        <f>SUMIFS('Grid GenerationQueue'!AR$5:AR$410,'Grid GenerationQueue'!$AZ$5:$AZ$410,$B223,'Grid GenerationQueue'!$BA$5:$BA$410,$C223,'Grid GenerationQueue'!$BH$5:$BH$410,"&lt;&gt;"&amp;"",'Grid GenerationQueue'!$BD$5:$BD$410,"&lt;="&amp;$BE$3)</f>
        <v>0</v>
      </c>
      <c r="CQ223">
        <f>SUMIFS('Grid GenerationQueue'!AG$5:AG$410,'Grid GenerationQueue'!$AZ$5:$AZ$410,$B223,'Grid GenerationQueue'!$BA$5:$BA$410,$C223,'Grid GenerationQueue'!$BK$5:$BK$410,"&gt;0",'Grid GenerationQueue'!$BD$5:$BD$410,"&lt;="&amp;$BE$3)</f>
        <v>0</v>
      </c>
      <c r="CR223">
        <f>SUMIFS('Grid GenerationQueue'!AH$5:AH$410,'Grid GenerationQueue'!$AZ$5:$AZ$410,$B223,'Grid GenerationQueue'!$BA$5:$BA$410,$C223,'Grid GenerationQueue'!$BK$5:$BK$410,"&gt;0",'Grid GenerationQueue'!$BD$5:$BD$410,"&lt;="&amp;$BE$3)</f>
        <v>0</v>
      </c>
      <c r="CS223">
        <f>SUMIFS('Grid GenerationQueue'!AI$5:AI$410,'Grid GenerationQueue'!$AZ$5:$AZ$410,$B223,'Grid GenerationQueue'!$BA$5:$BA$410,$C223,'Grid GenerationQueue'!$BK$5:$BK$410,"&gt;0",'Grid GenerationQueue'!$BD$5:$BD$410,"&lt;="&amp;$BE$3)</f>
        <v>0</v>
      </c>
      <c r="CT223">
        <f>SUMIFS('Grid GenerationQueue'!AJ$5:AJ$410,'Grid GenerationQueue'!$AZ$5:$AZ$410,$B223,'Grid GenerationQueue'!$BA$5:$BA$410,$C223,'Grid GenerationQueue'!$BK$5:$BK$410,"&gt;0",'Grid GenerationQueue'!$BD$5:$BD$410,"&lt;="&amp;$BE$3)</f>
        <v>0</v>
      </c>
      <c r="CU223">
        <f>SUMIFS('Grid GenerationQueue'!AK$5:AK$410,'Grid GenerationQueue'!$AZ$5:$AZ$410,$B223,'Grid GenerationQueue'!$BA$5:$BA$410,$C223,'Grid GenerationQueue'!$BK$5:$BK$410,"&gt;0",'Grid GenerationQueue'!$BD$5:$BD$410,"&lt;="&amp;$BE$3)</f>
        <v>0</v>
      </c>
      <c r="CV223">
        <f>SUMIFS('Grid GenerationQueue'!AL$5:AL$410,'Grid GenerationQueue'!$AZ$5:$AZ$410,$B223,'Grid GenerationQueue'!$BA$5:$BA$410,$C223,'Grid GenerationQueue'!$BK$5:$BK$410,"&gt;0",'Grid GenerationQueue'!$BD$5:$BD$410,"&lt;="&amp;$BE$3)</f>
        <v>0</v>
      </c>
      <c r="CW223">
        <f>SUMIFS('Grid GenerationQueue'!AM$5:AM$410,'Grid GenerationQueue'!$AZ$5:$AZ$410,$B223,'Grid GenerationQueue'!$BA$5:$BA$410,$C223,'Grid GenerationQueue'!$BK$5:$BK$410,"&gt;0",'Grid GenerationQueue'!$BD$5:$BD$410,"&lt;="&amp;$BE$3)</f>
        <v>0</v>
      </c>
      <c r="CX223">
        <f>SUMIFS('Grid GenerationQueue'!AN$5:AN$410,'Grid GenerationQueue'!$AZ$5:$AZ$410,$B223,'Grid GenerationQueue'!$BA$5:$BA$410,$C223,'Grid GenerationQueue'!$BK$5:$BK$410,"&gt;0",'Grid GenerationQueue'!$BD$5:$BD$410,"&lt;="&amp;$BE$3)</f>
        <v>0</v>
      </c>
      <c r="CY223">
        <f>SUMIFS('Grid GenerationQueue'!AO$5:AO$410,'Grid GenerationQueue'!$AZ$5:$AZ$410,$B223,'Grid GenerationQueue'!$BA$5:$BA$410,$C223,'Grid GenerationQueue'!$BK$5:$BK$410,"&gt;0",'Grid GenerationQueue'!$BD$5:$BD$410,"&lt;="&amp;$BE$3)</f>
        <v>0</v>
      </c>
      <c r="CZ223">
        <f>SUMIFS('Grid GenerationQueue'!AP$5:AP$410,'Grid GenerationQueue'!$AZ$5:$AZ$410,$B223,'Grid GenerationQueue'!$BA$5:$BA$410,$C223,'Grid GenerationQueue'!$BK$5:$BK$410,"&gt;0",'Grid GenerationQueue'!$BD$5:$BD$410,"&lt;="&amp;$BE$3)</f>
        <v>0</v>
      </c>
      <c r="DA223">
        <f>SUMIFS('Grid GenerationQueue'!AQ$5:AQ$410,'Grid GenerationQueue'!$AZ$5:$AZ$410,$B223,'Grid GenerationQueue'!$BA$5:$BA$410,$C223,'Grid GenerationQueue'!$BK$5:$BK$410,"&gt;0",'Grid GenerationQueue'!$BD$5:$BD$410,"&lt;="&amp;$BE$3)</f>
        <v>0</v>
      </c>
      <c r="DB223">
        <f>SUMIFS('Grid GenerationQueue'!AR$5:AR$410,'Grid GenerationQueue'!$AZ$5:$AZ$410,$B223,'Grid GenerationQueue'!$BA$5:$BA$410,$C223,'Grid GenerationQueue'!$BK$5:$BK$410,"&gt;0",'Grid GenerationQueue'!$BD$5:$BD$410,"&lt;="&amp;$BE$3)</f>
        <v>0</v>
      </c>
    </row>
    <row r="224" spans="1:106" x14ac:dyDescent="0.35">
      <c r="A224" t="s">
        <v>4752</v>
      </c>
      <c r="B224" t="s">
        <v>4454</v>
      </c>
      <c r="C224">
        <v>60</v>
      </c>
      <c r="D224">
        <f>SUMIFS('Grid GenerationQueue'!AG$5:AG$410,'Grid GenerationQueue'!$AZ$5:$AZ$410,$B224,'Grid GenerationQueue'!$BA$5:$BA$410,$C224)</f>
        <v>0</v>
      </c>
      <c r="E224">
        <f>SUMIFS('Grid GenerationQueue'!AH$5:AH$410,'Grid GenerationQueue'!$AZ$5:$AZ$410,$B224,'Grid GenerationQueue'!$BA$5:$BA$410,$C224)</f>
        <v>0</v>
      </c>
      <c r="F224">
        <f>SUMIFS('Grid GenerationQueue'!AI$5:AI$410,'Grid GenerationQueue'!$AZ$5:$AZ$410,$B224,'Grid GenerationQueue'!$BA$5:$BA$410,$C224)</f>
        <v>0</v>
      </c>
      <c r="G224">
        <f>SUMIFS('Grid GenerationQueue'!AJ$5:AJ$410,'Grid GenerationQueue'!$AZ$5:$AZ$410,$B224,'Grid GenerationQueue'!$BA$5:$BA$410,$C224)</f>
        <v>0</v>
      </c>
      <c r="H224">
        <f>SUMIFS('Grid GenerationQueue'!AK$5:AK$410,'Grid GenerationQueue'!$AZ$5:$AZ$410,$B224,'Grid GenerationQueue'!$BA$5:$BA$410,$C224)</f>
        <v>0</v>
      </c>
      <c r="I224">
        <f>SUMIFS('Grid GenerationQueue'!AL$5:AL$410,'Grid GenerationQueue'!$AZ$5:$AZ$410,$B224,'Grid GenerationQueue'!$BA$5:$BA$410,$C224)</f>
        <v>0</v>
      </c>
      <c r="J224">
        <f>SUMIFS('Grid GenerationQueue'!AM$5:AM$410,'Grid GenerationQueue'!$AZ$5:$AZ$410,$B224,'Grid GenerationQueue'!$BA$5:$BA$410,$C224)</f>
        <v>0</v>
      </c>
      <c r="K224">
        <f>SUMIFS('Grid GenerationQueue'!AN$5:AN$410,'Grid GenerationQueue'!$AZ$5:$AZ$410,$B224,'Grid GenerationQueue'!$BA$5:$BA$410,$C224)</f>
        <v>0</v>
      </c>
      <c r="L224">
        <f>SUMIFS('Grid GenerationQueue'!AO$5:AO$410,'Grid GenerationQueue'!$AZ$5:$AZ$410,$B224,'Grid GenerationQueue'!$BA$5:$BA$410,$C224)</f>
        <v>0</v>
      </c>
      <c r="M224">
        <f>SUMIFS('Grid GenerationQueue'!AP$5:AP$410,'Grid GenerationQueue'!$AZ$5:$AZ$410,$B224,'Grid GenerationQueue'!$BA$5:$BA$410,$C224)</f>
        <v>0</v>
      </c>
      <c r="N224">
        <f>SUMIFS('Grid GenerationQueue'!AQ$5:AQ$410,'Grid GenerationQueue'!$AZ$5:$AZ$410,$B224,'Grid GenerationQueue'!$BA$5:$BA$410,$C224)</f>
        <v>0</v>
      </c>
      <c r="O224">
        <f>SUMIFS('Grid GenerationQueue'!AR$5:AR$410,'Grid GenerationQueue'!$AZ$5:$AZ$410,$B224,'Grid GenerationQueue'!$BA$5:$BA$410,$C224)</f>
        <v>0</v>
      </c>
      <c r="Q224">
        <f>SUMIFS('Grid GenerationQueue'!AG$5:AG$410,'Grid GenerationQueue'!$AZ$5:$AZ$410,$B224,'Grid GenerationQueue'!$BA$5:$BA$410,$C224,'Grid GenerationQueue'!$BJ$5:$BJ$410,"Executed")</f>
        <v>0</v>
      </c>
      <c r="R224">
        <f>SUMIFS('Grid GenerationQueue'!AH$5:AH$410,'Grid GenerationQueue'!$AZ$5:$AZ$410,$B224,'Grid GenerationQueue'!$BA$5:$BA$410,$C224,'Grid GenerationQueue'!$BJ$5:$BJ$410,"Executed")</f>
        <v>0</v>
      </c>
      <c r="S224">
        <f>SUMIFS('Grid GenerationQueue'!AI$5:AI$410,'Grid GenerationQueue'!$AZ$5:$AZ$410,$B224,'Grid GenerationQueue'!$BA$5:$BA$410,$C224,'Grid GenerationQueue'!$BJ$5:$BJ$410,"Executed")</f>
        <v>0</v>
      </c>
      <c r="T224">
        <f>SUMIFS('Grid GenerationQueue'!AJ$5:AJ$410,'Grid GenerationQueue'!$AZ$5:$AZ$410,$B224,'Grid GenerationQueue'!$BA$5:$BA$410,$C224,'Grid GenerationQueue'!$BJ$5:$BJ$410,"Executed")</f>
        <v>0</v>
      </c>
      <c r="U224">
        <f>SUMIFS('Grid GenerationQueue'!AK$5:AK$410,'Grid GenerationQueue'!$AZ$5:$AZ$410,$B224,'Grid GenerationQueue'!$BA$5:$BA$410,$C224,'Grid GenerationQueue'!$BJ$5:$BJ$410,"Executed")</f>
        <v>0</v>
      </c>
      <c r="V224">
        <f>SUMIFS('Grid GenerationQueue'!AL$5:AL$410,'Grid GenerationQueue'!$AZ$5:$AZ$410,$B224,'Grid GenerationQueue'!$BA$5:$BA$410,$C224,'Grid GenerationQueue'!$BJ$5:$BJ$410,"Executed")</f>
        <v>0</v>
      </c>
      <c r="W224">
        <f>SUMIFS('Grid GenerationQueue'!AM$5:AM$410,'Grid GenerationQueue'!$AZ$5:$AZ$410,$B224,'Grid GenerationQueue'!$BA$5:$BA$410,$C224,'Grid GenerationQueue'!$BJ$5:$BJ$410,"Executed")</f>
        <v>0</v>
      </c>
      <c r="X224">
        <f>SUMIFS('Grid GenerationQueue'!AN$5:AN$410,'Grid GenerationQueue'!$AZ$5:$AZ$410,$B224,'Grid GenerationQueue'!$BA$5:$BA$410,$C224,'Grid GenerationQueue'!$BJ$5:$BJ$410,"Executed")</f>
        <v>0</v>
      </c>
      <c r="Y224">
        <f>SUMIFS('Grid GenerationQueue'!AO$5:AO$410,'Grid GenerationQueue'!$AZ$5:$AZ$410,$B224,'Grid GenerationQueue'!$BA$5:$BA$410,$C224,'Grid GenerationQueue'!$BJ$5:$BJ$410,"Executed")</f>
        <v>0</v>
      </c>
      <c r="Z224">
        <f>SUMIFS('Grid GenerationQueue'!AP$5:AP$410,'Grid GenerationQueue'!$AZ$5:$AZ$410,$B224,'Grid GenerationQueue'!$BA$5:$BA$410,$C224,'Grid GenerationQueue'!$BJ$5:$BJ$410,"Executed")</f>
        <v>0</v>
      </c>
      <c r="AA224">
        <f>SUMIFS('Grid GenerationQueue'!AQ$5:AQ$410,'Grid GenerationQueue'!$AZ$5:$AZ$410,$B224,'Grid GenerationQueue'!$BA$5:$BA$410,$C224,'Grid GenerationQueue'!$BJ$5:$BJ$410,"Executed")</f>
        <v>0</v>
      </c>
      <c r="AB224">
        <f>SUMIFS('Grid GenerationQueue'!AR$5:AR$410,'Grid GenerationQueue'!$AZ$5:$AZ$410,$B224,'Grid GenerationQueue'!$BA$5:$BA$410,$C224,'Grid GenerationQueue'!$BJ$5:$BJ$410,"Executed")</f>
        <v>0</v>
      </c>
      <c r="AD224">
        <f>SUMIFS('Grid GenerationQueue'!AG$5:AG$410,'Grid GenerationQueue'!$AZ$5:$AZ$410,$B224,'Grid GenerationQueue'!$BA$5:$BA$410,$C224,'Grid GenerationQueue'!$BH$5:$BH$410,"&lt;&gt;"&amp;"")+SUMIFS('Grid GenerationQueue'!AG$5:AG$410,'Grid GenerationQueue'!$AZ$5:$AZ$410,$B224,'Grid GenerationQueue'!$BA$5:$BA$410,$C224,'Grid GenerationQueue'!$BH$5:$BH$410,"",'Grid GenerationQueue'!$AC$5:$AC$410,1)</f>
        <v>0</v>
      </c>
      <c r="AE224">
        <f>SUMIFS('Grid GenerationQueue'!AH$5:AH$410,'Grid GenerationQueue'!$AZ$5:$AZ$410,$B224,'Grid GenerationQueue'!$BA$5:$BA$410,$C224,'Grid GenerationQueue'!$BH$5:$BH$410,"&lt;&gt;"&amp;"")+SUMIFS('Grid GenerationQueue'!AH$5:AH$410,'Grid GenerationQueue'!$AZ$5:$AZ$410,$B224,'Grid GenerationQueue'!$BA$5:$BA$410,$C224,'Grid GenerationQueue'!$BH$5:$BH$410,"",'Grid GenerationQueue'!$AC$5:$AC$410,1)</f>
        <v>0</v>
      </c>
      <c r="AF224">
        <f>SUMIFS('Grid GenerationQueue'!AI$5:AI$410,'Grid GenerationQueue'!$AZ$5:$AZ$410,$B224,'Grid GenerationQueue'!$BA$5:$BA$410,$C224,'Grid GenerationQueue'!$BH$5:$BH$410,"&lt;&gt;"&amp;"")+SUMIFS('Grid GenerationQueue'!AI$5:AI$410,'Grid GenerationQueue'!$AZ$5:$AZ$410,$B224,'Grid GenerationQueue'!$BA$5:$BA$410,$C224,'Grid GenerationQueue'!$BH$5:$BH$410,"",'Grid GenerationQueue'!$AC$5:$AC$410,1)</f>
        <v>0</v>
      </c>
      <c r="AG224">
        <f>SUMIFS('Grid GenerationQueue'!AJ$5:AJ$410,'Grid GenerationQueue'!$AZ$5:$AZ$410,$B224,'Grid GenerationQueue'!$BA$5:$BA$410,$C224,'Grid GenerationQueue'!$BH$5:$BH$410,"&lt;&gt;"&amp;"")+SUMIFS('Grid GenerationQueue'!AJ$5:AJ$410,'Grid GenerationQueue'!$AZ$5:$AZ$410,$B224,'Grid GenerationQueue'!$BA$5:$BA$410,$C224,'Grid GenerationQueue'!$BH$5:$BH$410,"",'Grid GenerationQueue'!$AC$5:$AC$410,1)</f>
        <v>0</v>
      </c>
      <c r="AH224">
        <f>SUMIFS('Grid GenerationQueue'!AK$5:AK$410,'Grid GenerationQueue'!$AZ$5:$AZ$410,$B224,'Grid GenerationQueue'!$BA$5:$BA$410,$C224,'Grid GenerationQueue'!$BH$5:$BH$410,"&lt;&gt;"&amp;"")+SUMIFS('Grid GenerationQueue'!AK$5:AK$410,'Grid GenerationQueue'!$AZ$5:$AZ$410,$B224,'Grid GenerationQueue'!$BA$5:$BA$410,$C224,'Grid GenerationQueue'!$BH$5:$BH$410,"",'Grid GenerationQueue'!$AC$5:$AC$410,1)</f>
        <v>0</v>
      </c>
      <c r="AI224">
        <f>SUMIFS('Grid GenerationQueue'!AL$5:AL$410,'Grid GenerationQueue'!$AZ$5:$AZ$410,$B224,'Grid GenerationQueue'!$BA$5:$BA$410,$C224,'Grid GenerationQueue'!$BH$5:$BH$410,"&lt;&gt;"&amp;"")+SUMIFS('Grid GenerationQueue'!AL$5:AL$410,'Grid GenerationQueue'!$AZ$5:$AZ$410,$B224,'Grid GenerationQueue'!$BA$5:$BA$410,$C224,'Grid GenerationQueue'!$BH$5:$BH$410,"",'Grid GenerationQueue'!$AC$5:$AC$410,1)</f>
        <v>0</v>
      </c>
      <c r="AJ224">
        <f>SUMIFS('Grid GenerationQueue'!AM$5:AM$410,'Grid GenerationQueue'!$AZ$5:$AZ$410,$B224,'Grid GenerationQueue'!$BA$5:$BA$410,$C224,'Grid GenerationQueue'!$BH$5:$BH$410,"&lt;&gt;"&amp;"")+SUMIFS('Grid GenerationQueue'!AM$5:AM$410,'Grid GenerationQueue'!$AZ$5:$AZ$410,$B224,'Grid GenerationQueue'!$BA$5:$BA$410,$C224,'Grid GenerationQueue'!$BH$5:$BH$410,"",'Grid GenerationQueue'!$AC$5:$AC$410,1)</f>
        <v>0</v>
      </c>
      <c r="AK224">
        <f>SUMIFS('Grid GenerationQueue'!AN$5:AN$410,'Grid GenerationQueue'!$AZ$5:$AZ$410,$B224,'Grid GenerationQueue'!$BA$5:$BA$410,$C224,'Grid GenerationQueue'!$BH$5:$BH$410,"&lt;&gt;"&amp;"")+SUMIFS('Grid GenerationQueue'!AN$5:AN$410,'Grid GenerationQueue'!$AZ$5:$AZ$410,$B224,'Grid GenerationQueue'!$BA$5:$BA$410,$C224,'Grid GenerationQueue'!$BH$5:$BH$410,"",'Grid GenerationQueue'!$AC$5:$AC$410,1)</f>
        <v>0</v>
      </c>
      <c r="AL224">
        <f>SUMIFS('Grid GenerationQueue'!AO$5:AO$410,'Grid GenerationQueue'!$AZ$5:$AZ$410,$B224,'Grid GenerationQueue'!$BA$5:$BA$410,$C224,'Grid GenerationQueue'!$BH$5:$BH$410,"&lt;&gt;"&amp;"")+SUMIFS('Grid GenerationQueue'!AO$5:AO$410,'Grid GenerationQueue'!$AZ$5:$AZ$410,$B224,'Grid GenerationQueue'!$BA$5:$BA$410,$C224,'Grid GenerationQueue'!$BH$5:$BH$410,"",'Grid GenerationQueue'!$AC$5:$AC$410,1)</f>
        <v>0</v>
      </c>
      <c r="AM224">
        <f>SUMIFS('Grid GenerationQueue'!AP$5:AP$410,'Grid GenerationQueue'!$AZ$5:$AZ$410,$B224,'Grid GenerationQueue'!$BA$5:$BA$410,$C224,'Grid GenerationQueue'!$BH$5:$BH$410,"&lt;&gt;"&amp;"")+SUMIFS('Grid GenerationQueue'!AP$5:AP$410,'Grid GenerationQueue'!$AZ$5:$AZ$410,$B224,'Grid GenerationQueue'!$BA$5:$BA$410,$C224,'Grid GenerationQueue'!$BH$5:$BH$410,"",'Grid GenerationQueue'!$AC$5:$AC$410,1)</f>
        <v>0</v>
      </c>
      <c r="AN224">
        <f>SUMIFS('Grid GenerationQueue'!AQ$5:AQ$410,'Grid GenerationQueue'!$AZ$5:$AZ$410,$B224,'Grid GenerationQueue'!$BA$5:$BA$410,$C224,'Grid GenerationQueue'!$BH$5:$BH$410,"&lt;&gt;"&amp;"")+SUMIFS('Grid GenerationQueue'!AQ$5:AQ$410,'Grid GenerationQueue'!$AZ$5:$AZ$410,$B224,'Grid GenerationQueue'!$BA$5:$BA$410,$C224,'Grid GenerationQueue'!$BH$5:$BH$410,"",'Grid GenerationQueue'!$AC$5:$AC$410,1)</f>
        <v>0</v>
      </c>
      <c r="AO224">
        <f>SUMIFS('Grid GenerationQueue'!AR$5:AR$410,'Grid GenerationQueue'!$AZ$5:$AZ$410,$B224,'Grid GenerationQueue'!$BA$5:$BA$410,$C224,'Grid GenerationQueue'!$BH$5:$BH$410,"&lt;&gt;"&amp;"")+SUMIFS('Grid GenerationQueue'!AR$5:AR$410,'Grid GenerationQueue'!$AZ$5:$AZ$410,$B224,'Grid GenerationQueue'!$BA$5:$BA$410,$C224,'Grid GenerationQueue'!$BH$5:$BH$410,"",'Grid GenerationQueue'!$AC$5:$AC$410,1)</f>
        <v>0</v>
      </c>
      <c r="AQ224">
        <f>SUMIFS('Grid GenerationQueue'!AG$5:AG$410,'Grid GenerationQueue'!$AZ$5:$AZ$410,$B224,'Grid GenerationQueue'!$BA$5:$BA$410,$C224,'Grid GenerationQueue'!$BK$5:$BK$410,"&gt;0")</f>
        <v>0</v>
      </c>
      <c r="AR224">
        <f>SUMIFS('Grid GenerationQueue'!AH$5:AH$410,'Grid GenerationQueue'!$AZ$5:$AZ$410,$B224,'Grid GenerationQueue'!$BA$5:$BA$410,$C224,'Grid GenerationQueue'!$BK$5:$BK$410,"&gt;0")</f>
        <v>0</v>
      </c>
      <c r="AS224">
        <f>SUMIFS('Grid GenerationQueue'!AI$5:AI$410,'Grid GenerationQueue'!$AZ$5:$AZ$410,$B224,'Grid GenerationQueue'!$BA$5:$BA$410,$C224,'Grid GenerationQueue'!$BK$5:$BK$410,"&gt;0")</f>
        <v>0</v>
      </c>
      <c r="AT224">
        <f>SUMIFS('Grid GenerationQueue'!AJ$5:AJ$410,'Grid GenerationQueue'!$AZ$5:$AZ$410,$B224,'Grid GenerationQueue'!$BA$5:$BA$410,$C224,'Grid GenerationQueue'!$BK$5:$BK$410,"&gt;0")</f>
        <v>0</v>
      </c>
      <c r="AU224">
        <f>SUMIFS('Grid GenerationQueue'!AK$5:AK$410,'Grid GenerationQueue'!$AZ$5:$AZ$410,$B224,'Grid GenerationQueue'!$BA$5:$BA$410,$C224,'Grid GenerationQueue'!$BK$5:$BK$410,"&gt;0")</f>
        <v>0</v>
      </c>
      <c r="AV224">
        <f>SUMIFS('Grid GenerationQueue'!AL$5:AL$410,'Grid GenerationQueue'!$AZ$5:$AZ$410,$B224,'Grid GenerationQueue'!$BA$5:$BA$410,$C224,'Grid GenerationQueue'!$BK$5:$BK$410,"&gt;0")</f>
        <v>0</v>
      </c>
      <c r="AW224">
        <f>SUMIFS('Grid GenerationQueue'!AM$5:AM$410,'Grid GenerationQueue'!$AZ$5:$AZ$410,$B224,'Grid GenerationQueue'!$BA$5:$BA$410,$C224,'Grid GenerationQueue'!$BK$5:$BK$410,"&gt;0")</f>
        <v>0</v>
      </c>
      <c r="AX224">
        <f>SUMIFS('Grid GenerationQueue'!AN$5:AN$410,'Grid GenerationQueue'!$AZ$5:$AZ$410,$B224,'Grid GenerationQueue'!$BA$5:$BA$410,$C224,'Grid GenerationQueue'!$BK$5:$BK$410,"&gt;0")</f>
        <v>0</v>
      </c>
      <c r="AY224">
        <f>SUMIFS('Grid GenerationQueue'!AO$5:AO$410,'Grid GenerationQueue'!$AZ$5:$AZ$410,$B224,'Grid GenerationQueue'!$BA$5:$BA$410,$C224,'Grid GenerationQueue'!$BK$5:$BK$410,"&gt;0")</f>
        <v>0</v>
      </c>
      <c r="AZ224">
        <f>SUMIFS('Grid GenerationQueue'!AP$5:AP$410,'Grid GenerationQueue'!$AZ$5:$AZ$410,$B224,'Grid GenerationQueue'!$BA$5:$BA$410,$C224,'Grid GenerationQueue'!$BK$5:$BK$410,"&gt;0")</f>
        <v>0</v>
      </c>
      <c r="BA224">
        <f>SUMIFS('Grid GenerationQueue'!AQ$5:AQ$410,'Grid GenerationQueue'!$AZ$5:$AZ$410,$B224,'Grid GenerationQueue'!$BA$5:$BA$410,$C224,'Grid GenerationQueue'!$BK$5:$BK$410,"&gt;0")</f>
        <v>0</v>
      </c>
      <c r="BB224">
        <f>SUMIFS('Grid GenerationQueue'!AR$5:AR$410,'Grid GenerationQueue'!$AZ$5:$AZ$410,$B224,'Grid GenerationQueue'!$BA$5:$BA$410,$C224,'Grid GenerationQueue'!$BK$5:$BK$410,"&gt;0")</f>
        <v>0</v>
      </c>
      <c r="BD224">
        <f>SUMIFS('Grid GenerationQueue'!AG$5:AG$410,'Grid GenerationQueue'!$AZ$5:$AZ$410,$B224,'Grid GenerationQueue'!$BA$5:$BA$410,$C224,'Grid GenerationQueue'!$BD$5:$BD$410,"&lt;="&amp;$BE$3)</f>
        <v>0</v>
      </c>
      <c r="BE224">
        <f>SUMIFS('Grid GenerationQueue'!AH$5:AH$410,'Grid GenerationQueue'!$AZ$5:$AZ$410,$B224,'Grid GenerationQueue'!$BA$5:$BA$410,$C224,'Grid GenerationQueue'!$BD$5:$BD$410,"&lt;="&amp;$BE$3)</f>
        <v>0</v>
      </c>
      <c r="BF224">
        <f>SUMIFS('Grid GenerationQueue'!AI$5:AI$410,'Grid GenerationQueue'!$AZ$5:$AZ$410,$B224,'Grid GenerationQueue'!$BA$5:$BA$410,$C224,'Grid GenerationQueue'!$BD$5:$BD$410,"&lt;="&amp;$BE$3)</f>
        <v>0</v>
      </c>
      <c r="BG224">
        <f>SUMIFS('Grid GenerationQueue'!AJ$5:AJ$410,'Grid GenerationQueue'!$AZ$5:$AZ$410,$B224,'Grid GenerationQueue'!$BA$5:$BA$410,$C224,'Grid GenerationQueue'!$BD$5:$BD$410,"&lt;="&amp;$BE$3)</f>
        <v>0</v>
      </c>
      <c r="BH224">
        <f>SUMIFS('Grid GenerationQueue'!AK$5:AK$410,'Grid GenerationQueue'!$AZ$5:$AZ$410,$B224,'Grid GenerationQueue'!$BA$5:$BA$410,$C224,'Grid GenerationQueue'!$BD$5:$BD$410,"&lt;="&amp;$BE$3)</f>
        <v>0</v>
      </c>
      <c r="BI224">
        <f>SUMIFS('Grid GenerationQueue'!AL$5:AL$410,'Grid GenerationQueue'!$AZ$5:$AZ$410,$B224,'Grid GenerationQueue'!$BA$5:$BA$410,$C224,'Grid GenerationQueue'!$BD$5:$BD$410,"&lt;="&amp;$BE$3)</f>
        <v>0</v>
      </c>
      <c r="BJ224">
        <f>SUMIFS('Grid GenerationQueue'!AM$5:AM$410,'Grid GenerationQueue'!$AZ$5:$AZ$410,$B224,'Grid GenerationQueue'!$BA$5:$BA$410,$C224,'Grid GenerationQueue'!$BD$5:$BD$410,"&lt;="&amp;$BE$3)</f>
        <v>0</v>
      </c>
      <c r="BK224">
        <f>SUMIFS('Grid GenerationQueue'!AN$5:AN$410,'Grid GenerationQueue'!$AZ$5:$AZ$410,$B224,'Grid GenerationQueue'!$BA$5:$BA$410,$C224,'Grid GenerationQueue'!$BD$5:$BD$410,"&lt;="&amp;$BE$3)</f>
        <v>0</v>
      </c>
      <c r="BL224">
        <f>SUMIFS('Grid GenerationQueue'!AO$5:AO$410,'Grid GenerationQueue'!$AZ$5:$AZ$410,$B224,'Grid GenerationQueue'!$BA$5:$BA$410,$C224,'Grid GenerationQueue'!$BD$5:$BD$410,"&lt;="&amp;$BE$3)</f>
        <v>0</v>
      </c>
      <c r="BM224">
        <f>SUMIFS('Grid GenerationQueue'!AP$5:AP$410,'Grid GenerationQueue'!$AZ$5:$AZ$410,$B224,'Grid GenerationQueue'!$BA$5:$BA$410,$C224,'Grid GenerationQueue'!$BD$5:$BD$410,"&lt;="&amp;$BE$3)</f>
        <v>0</v>
      </c>
      <c r="BN224">
        <f>SUMIFS('Grid GenerationQueue'!AQ$5:AQ$410,'Grid GenerationQueue'!$AZ$5:$AZ$410,$B224,'Grid GenerationQueue'!$BA$5:$BA$410,$C224,'Grid GenerationQueue'!$BD$5:$BD$410,"&lt;="&amp;$BE$3)</f>
        <v>0</v>
      </c>
      <c r="BO224">
        <f>SUMIFS('Grid GenerationQueue'!AR$5:AR$410,'Grid GenerationQueue'!$AZ$5:$AZ$410,$B224,'Grid GenerationQueue'!$BA$5:$BA$410,$C224,'Grid GenerationQueue'!$BD$5:$BD$410,"&lt;="&amp;$BE$3)</f>
        <v>0</v>
      </c>
      <c r="BQ224">
        <f>SUMIFS('Grid GenerationQueue'!AG$5:AG$410,'Grid GenerationQueue'!$AZ$5:$AZ$410,$B224,'Grid GenerationQueue'!$BA$5:$BA$410,$C224,'Grid GenerationQueue'!$BJ$5:$BJ$410,"Executed",'Grid GenerationQueue'!$BD$5:$BD$410,"&lt;="&amp;$BE$3)</f>
        <v>0</v>
      </c>
      <c r="BR224">
        <f>SUMIFS('Grid GenerationQueue'!AH$5:AH$410,'Grid GenerationQueue'!$AZ$5:$AZ$410,$B224,'Grid GenerationQueue'!$BA$5:$BA$410,$C224,'Grid GenerationQueue'!$BJ$5:$BJ$410,"Executed",'Grid GenerationQueue'!$BD$5:$BD$410,"&lt;="&amp;$BE$3)</f>
        <v>0</v>
      </c>
      <c r="BS224">
        <f>SUMIFS('Grid GenerationQueue'!AI$5:AI$410,'Grid GenerationQueue'!$AZ$5:$AZ$410,$B224,'Grid GenerationQueue'!$BA$5:$BA$410,$C224,'Grid GenerationQueue'!$BJ$5:$BJ$410,"Executed",'Grid GenerationQueue'!$BD$5:$BD$410,"&lt;="&amp;$BE$3)</f>
        <v>0</v>
      </c>
      <c r="BT224">
        <f>SUMIFS('Grid GenerationQueue'!AJ$5:AJ$410,'Grid GenerationQueue'!$AZ$5:$AZ$410,$B224,'Grid GenerationQueue'!$BA$5:$BA$410,$C224,'Grid GenerationQueue'!$BJ$5:$BJ$410,"Executed",'Grid GenerationQueue'!$BD$5:$BD$410,"&lt;="&amp;$BE$3)</f>
        <v>0</v>
      </c>
      <c r="BU224">
        <f>SUMIFS('Grid GenerationQueue'!AK$5:AK$410,'Grid GenerationQueue'!$AZ$5:$AZ$410,$B224,'Grid GenerationQueue'!$BA$5:$BA$410,$C224,'Grid GenerationQueue'!$BJ$5:$BJ$410,"Executed",'Grid GenerationQueue'!$BD$5:$BD$410,"&lt;="&amp;$BE$3)</f>
        <v>0</v>
      </c>
      <c r="BV224">
        <f>SUMIFS('Grid GenerationQueue'!AL$5:AL$410,'Grid GenerationQueue'!$AZ$5:$AZ$410,$B224,'Grid GenerationQueue'!$BA$5:$BA$410,$C224,'Grid GenerationQueue'!$BJ$5:$BJ$410,"Executed",'Grid GenerationQueue'!$BD$5:$BD$410,"&lt;="&amp;$BE$3)</f>
        <v>0</v>
      </c>
      <c r="BW224">
        <f>SUMIFS('Grid GenerationQueue'!AM$5:AM$410,'Grid GenerationQueue'!$AZ$5:$AZ$410,$B224,'Grid GenerationQueue'!$BA$5:$BA$410,$C224,'Grid GenerationQueue'!$BJ$5:$BJ$410,"Executed",'Grid GenerationQueue'!$BD$5:$BD$410,"&lt;="&amp;$BE$3)</f>
        <v>0</v>
      </c>
      <c r="BX224">
        <f>SUMIFS('Grid GenerationQueue'!AN$5:AN$410,'Grid GenerationQueue'!$AZ$5:$AZ$410,$B224,'Grid GenerationQueue'!$BA$5:$BA$410,$C224,'Grid GenerationQueue'!$BJ$5:$BJ$410,"Executed",'Grid GenerationQueue'!$BD$5:$BD$410,"&lt;="&amp;$BE$3)</f>
        <v>0</v>
      </c>
      <c r="BY224">
        <f>SUMIFS('Grid GenerationQueue'!AO$5:AO$410,'Grid GenerationQueue'!$AZ$5:$AZ$410,$B224,'Grid GenerationQueue'!$BA$5:$BA$410,$C224,'Grid GenerationQueue'!$BJ$5:$BJ$410,"Executed",'Grid GenerationQueue'!$BD$5:$BD$410,"&lt;="&amp;$BE$3)</f>
        <v>0</v>
      </c>
      <c r="BZ224">
        <f>SUMIFS('Grid GenerationQueue'!AP$5:AP$410,'Grid GenerationQueue'!$AZ$5:$AZ$410,$B224,'Grid GenerationQueue'!$BA$5:$BA$410,$C224,'Grid GenerationQueue'!$BJ$5:$BJ$410,"Executed",'Grid GenerationQueue'!$BD$5:$BD$410,"&lt;="&amp;$BE$3)</f>
        <v>0</v>
      </c>
      <c r="CA224">
        <f>SUMIFS('Grid GenerationQueue'!AQ$5:AQ$410,'Grid GenerationQueue'!$AZ$5:$AZ$410,$B224,'Grid GenerationQueue'!$BA$5:$BA$410,$C224,'Grid GenerationQueue'!$BJ$5:$BJ$410,"Executed",'Grid GenerationQueue'!$BD$5:$BD$410,"&lt;="&amp;$BE$3)</f>
        <v>0</v>
      </c>
      <c r="CB224">
        <f>SUMIFS('Grid GenerationQueue'!AR$5:AR$410,'Grid GenerationQueue'!$AZ$5:$AZ$410,$B224,'Grid GenerationQueue'!$BA$5:$BA$410,$C224,'Grid GenerationQueue'!$BJ$5:$BJ$410,"Executed",'Grid GenerationQueue'!$BD$5:$BD$410,"&lt;="&amp;$BE$3)</f>
        <v>0</v>
      </c>
      <c r="CD224">
        <f>SUMIFS('Grid GenerationQueue'!AG$5:AG$410,'Grid GenerationQueue'!$AZ$5:$AZ$410,$B224,'Grid GenerationQueue'!$BA$5:$BA$410,$C224,'Grid GenerationQueue'!$BH$5:$BH$410,"&lt;&gt;"&amp;"",'Grid GenerationQueue'!$BD$5:$BD$410,"&lt;="&amp;$BE$3)</f>
        <v>0</v>
      </c>
      <c r="CE224">
        <f>SUMIFS('Grid GenerationQueue'!AH$5:AH$410,'Grid GenerationQueue'!$AZ$5:$AZ$410,$B224,'Grid GenerationQueue'!$BA$5:$BA$410,$C224,'Grid GenerationQueue'!$BH$5:$BH$410,"&lt;&gt;"&amp;"",'Grid GenerationQueue'!$BD$5:$BD$410,"&lt;="&amp;$BE$3)</f>
        <v>0</v>
      </c>
      <c r="CF224">
        <f>SUMIFS('Grid GenerationQueue'!AI$5:AI$410,'Grid GenerationQueue'!$AZ$5:$AZ$410,$B224,'Grid GenerationQueue'!$BA$5:$BA$410,$C224,'Grid GenerationQueue'!$BH$5:$BH$410,"&lt;&gt;"&amp;"",'Grid GenerationQueue'!$BD$5:$BD$410,"&lt;="&amp;$BE$3)</f>
        <v>0</v>
      </c>
      <c r="CG224">
        <f>SUMIFS('Grid GenerationQueue'!AJ$5:AJ$410,'Grid GenerationQueue'!$AZ$5:$AZ$410,$B224,'Grid GenerationQueue'!$BA$5:$BA$410,$C224,'Grid GenerationQueue'!$BH$5:$BH$410,"&lt;&gt;"&amp;"",'Grid GenerationQueue'!$BD$5:$BD$410,"&lt;="&amp;$BE$3)</f>
        <v>0</v>
      </c>
      <c r="CH224">
        <f>SUMIFS('Grid GenerationQueue'!AK$5:AK$410,'Grid GenerationQueue'!$AZ$5:$AZ$410,$B224,'Grid GenerationQueue'!$BA$5:$BA$410,$C224,'Grid GenerationQueue'!$BH$5:$BH$410,"&lt;&gt;"&amp;"",'Grid GenerationQueue'!$BD$5:$BD$410,"&lt;="&amp;$BE$3)</f>
        <v>0</v>
      </c>
      <c r="CI224">
        <f>SUMIFS('Grid GenerationQueue'!AL$5:AL$410,'Grid GenerationQueue'!$AZ$5:$AZ$410,$B224,'Grid GenerationQueue'!$BA$5:$BA$410,$C224,'Grid GenerationQueue'!$BH$5:$BH$410,"&lt;&gt;"&amp;"",'Grid GenerationQueue'!$BD$5:$BD$410,"&lt;="&amp;$BE$3)</f>
        <v>0</v>
      </c>
      <c r="CJ224">
        <f>SUMIFS('Grid GenerationQueue'!AM$5:AM$410,'Grid GenerationQueue'!$AZ$5:$AZ$410,$B224,'Grid GenerationQueue'!$BA$5:$BA$410,$C224,'Grid GenerationQueue'!$BH$5:$BH$410,"&lt;&gt;"&amp;"",'Grid GenerationQueue'!$BD$5:$BD$410,"&lt;="&amp;$BE$3)</f>
        <v>0</v>
      </c>
      <c r="CK224">
        <f>SUMIFS('Grid GenerationQueue'!AN$5:AN$410,'Grid GenerationQueue'!$AZ$5:$AZ$410,$B224,'Grid GenerationQueue'!$BA$5:$BA$410,$C224,'Grid GenerationQueue'!$BH$5:$BH$410,"&lt;&gt;"&amp;"",'Grid GenerationQueue'!$BD$5:$BD$410,"&lt;="&amp;$BE$3)</f>
        <v>0</v>
      </c>
      <c r="CL224">
        <f>SUMIFS('Grid GenerationQueue'!AO$5:AO$410,'Grid GenerationQueue'!$AZ$5:$AZ$410,$B224,'Grid GenerationQueue'!$BA$5:$BA$410,$C224,'Grid GenerationQueue'!$BH$5:$BH$410,"&lt;&gt;"&amp;"",'Grid GenerationQueue'!$BD$5:$BD$410,"&lt;="&amp;$BE$3)</f>
        <v>0</v>
      </c>
      <c r="CM224">
        <f>SUMIFS('Grid GenerationQueue'!AP$5:AP$410,'Grid GenerationQueue'!$AZ$5:$AZ$410,$B224,'Grid GenerationQueue'!$BA$5:$BA$410,$C224,'Grid GenerationQueue'!$BH$5:$BH$410,"&lt;&gt;"&amp;"",'Grid GenerationQueue'!$BD$5:$BD$410,"&lt;="&amp;$BE$3)</f>
        <v>0</v>
      </c>
      <c r="CN224">
        <f>SUMIFS('Grid GenerationQueue'!AQ$5:AQ$410,'Grid GenerationQueue'!$AZ$5:$AZ$410,$B224,'Grid GenerationQueue'!$BA$5:$BA$410,$C224,'Grid GenerationQueue'!$BH$5:$BH$410,"&lt;&gt;"&amp;"",'Grid GenerationQueue'!$BD$5:$BD$410,"&lt;="&amp;$BE$3)</f>
        <v>0</v>
      </c>
      <c r="CO224">
        <f>SUMIFS('Grid GenerationQueue'!AR$5:AR$410,'Grid GenerationQueue'!$AZ$5:$AZ$410,$B224,'Grid GenerationQueue'!$BA$5:$BA$410,$C224,'Grid GenerationQueue'!$BH$5:$BH$410,"&lt;&gt;"&amp;"",'Grid GenerationQueue'!$BD$5:$BD$410,"&lt;="&amp;$BE$3)</f>
        <v>0</v>
      </c>
      <c r="CQ224">
        <f>SUMIFS('Grid GenerationQueue'!AG$5:AG$410,'Grid GenerationQueue'!$AZ$5:$AZ$410,$B224,'Grid GenerationQueue'!$BA$5:$BA$410,$C224,'Grid GenerationQueue'!$BK$5:$BK$410,"&gt;0",'Grid GenerationQueue'!$BD$5:$BD$410,"&lt;="&amp;$BE$3)</f>
        <v>0</v>
      </c>
      <c r="CR224">
        <f>SUMIFS('Grid GenerationQueue'!AH$5:AH$410,'Grid GenerationQueue'!$AZ$5:$AZ$410,$B224,'Grid GenerationQueue'!$BA$5:$BA$410,$C224,'Grid GenerationQueue'!$BK$5:$BK$410,"&gt;0",'Grid GenerationQueue'!$BD$5:$BD$410,"&lt;="&amp;$BE$3)</f>
        <v>0</v>
      </c>
      <c r="CS224">
        <f>SUMIFS('Grid GenerationQueue'!AI$5:AI$410,'Grid GenerationQueue'!$AZ$5:$AZ$410,$B224,'Grid GenerationQueue'!$BA$5:$BA$410,$C224,'Grid GenerationQueue'!$BK$5:$BK$410,"&gt;0",'Grid GenerationQueue'!$BD$5:$BD$410,"&lt;="&amp;$BE$3)</f>
        <v>0</v>
      </c>
      <c r="CT224">
        <f>SUMIFS('Grid GenerationQueue'!AJ$5:AJ$410,'Grid GenerationQueue'!$AZ$5:$AZ$410,$B224,'Grid GenerationQueue'!$BA$5:$BA$410,$C224,'Grid GenerationQueue'!$BK$5:$BK$410,"&gt;0",'Grid GenerationQueue'!$BD$5:$BD$410,"&lt;="&amp;$BE$3)</f>
        <v>0</v>
      </c>
      <c r="CU224">
        <f>SUMIFS('Grid GenerationQueue'!AK$5:AK$410,'Grid GenerationQueue'!$AZ$5:$AZ$410,$B224,'Grid GenerationQueue'!$BA$5:$BA$410,$C224,'Grid GenerationQueue'!$BK$5:$BK$410,"&gt;0",'Grid GenerationQueue'!$BD$5:$BD$410,"&lt;="&amp;$BE$3)</f>
        <v>0</v>
      </c>
      <c r="CV224">
        <f>SUMIFS('Grid GenerationQueue'!AL$5:AL$410,'Grid GenerationQueue'!$AZ$5:$AZ$410,$B224,'Grid GenerationQueue'!$BA$5:$BA$410,$C224,'Grid GenerationQueue'!$BK$5:$BK$410,"&gt;0",'Grid GenerationQueue'!$BD$5:$BD$410,"&lt;="&amp;$BE$3)</f>
        <v>0</v>
      </c>
      <c r="CW224">
        <f>SUMIFS('Grid GenerationQueue'!AM$5:AM$410,'Grid GenerationQueue'!$AZ$5:$AZ$410,$B224,'Grid GenerationQueue'!$BA$5:$BA$410,$C224,'Grid GenerationQueue'!$BK$5:$BK$410,"&gt;0",'Grid GenerationQueue'!$BD$5:$BD$410,"&lt;="&amp;$BE$3)</f>
        <v>0</v>
      </c>
      <c r="CX224">
        <f>SUMIFS('Grid GenerationQueue'!AN$5:AN$410,'Grid GenerationQueue'!$AZ$5:$AZ$410,$B224,'Grid GenerationQueue'!$BA$5:$BA$410,$C224,'Grid GenerationQueue'!$BK$5:$BK$410,"&gt;0",'Grid GenerationQueue'!$BD$5:$BD$410,"&lt;="&amp;$BE$3)</f>
        <v>0</v>
      </c>
      <c r="CY224">
        <f>SUMIFS('Grid GenerationQueue'!AO$5:AO$410,'Grid GenerationQueue'!$AZ$5:$AZ$410,$B224,'Grid GenerationQueue'!$BA$5:$BA$410,$C224,'Grid GenerationQueue'!$BK$5:$BK$410,"&gt;0",'Grid GenerationQueue'!$BD$5:$BD$410,"&lt;="&amp;$BE$3)</f>
        <v>0</v>
      </c>
      <c r="CZ224">
        <f>SUMIFS('Grid GenerationQueue'!AP$5:AP$410,'Grid GenerationQueue'!$AZ$5:$AZ$410,$B224,'Grid GenerationQueue'!$BA$5:$BA$410,$C224,'Grid GenerationQueue'!$BK$5:$BK$410,"&gt;0",'Grid GenerationQueue'!$BD$5:$BD$410,"&lt;="&amp;$BE$3)</f>
        <v>0</v>
      </c>
      <c r="DA224">
        <f>SUMIFS('Grid GenerationQueue'!AQ$5:AQ$410,'Grid GenerationQueue'!$AZ$5:$AZ$410,$B224,'Grid GenerationQueue'!$BA$5:$BA$410,$C224,'Grid GenerationQueue'!$BK$5:$BK$410,"&gt;0",'Grid GenerationQueue'!$BD$5:$BD$410,"&lt;="&amp;$BE$3)</f>
        <v>0</v>
      </c>
      <c r="DB224">
        <f>SUMIFS('Grid GenerationQueue'!AR$5:AR$410,'Grid GenerationQueue'!$AZ$5:$AZ$410,$B224,'Grid GenerationQueue'!$BA$5:$BA$410,$C224,'Grid GenerationQueue'!$BK$5:$BK$410,"&gt;0",'Grid GenerationQueue'!$BD$5:$BD$410,"&lt;="&amp;$BE$3)</f>
        <v>0</v>
      </c>
    </row>
    <row r="225" spans="1:106" x14ac:dyDescent="0.35">
      <c r="A225" t="s">
        <v>4752</v>
      </c>
      <c r="B225" t="s">
        <v>4512</v>
      </c>
      <c r="C225">
        <v>115</v>
      </c>
      <c r="D225">
        <f>SUMIFS('Grid GenerationQueue'!AG$5:AG$410,'Grid GenerationQueue'!$AZ$5:$AZ$410,$B225,'Grid GenerationQueue'!$BA$5:$BA$410,$C225)</f>
        <v>58.75</v>
      </c>
      <c r="E225">
        <f>SUMIFS('Grid GenerationQueue'!AH$5:AH$410,'Grid GenerationQueue'!$AZ$5:$AZ$410,$B225,'Grid GenerationQueue'!$BA$5:$BA$410,$C225)</f>
        <v>49.9</v>
      </c>
      <c r="F225">
        <f>SUMIFS('Grid GenerationQueue'!AI$5:AI$410,'Grid GenerationQueue'!$AZ$5:$AZ$410,$B225,'Grid GenerationQueue'!$BA$5:$BA$410,$C225)</f>
        <v>0</v>
      </c>
      <c r="G225">
        <f>SUMIFS('Grid GenerationQueue'!AJ$5:AJ$410,'Grid GenerationQueue'!$AZ$5:$AZ$410,$B225,'Grid GenerationQueue'!$BA$5:$BA$410,$C225)</f>
        <v>0</v>
      </c>
      <c r="H225">
        <f>SUMIFS('Grid GenerationQueue'!AK$5:AK$410,'Grid GenerationQueue'!$AZ$5:$AZ$410,$B225,'Grid GenerationQueue'!$BA$5:$BA$410,$C225)</f>
        <v>0</v>
      </c>
      <c r="I225">
        <f>SUMIFS('Grid GenerationQueue'!AL$5:AL$410,'Grid GenerationQueue'!$AZ$5:$AZ$410,$B225,'Grid GenerationQueue'!$BA$5:$BA$410,$C225)</f>
        <v>0</v>
      </c>
      <c r="J225">
        <f>SUMIFS('Grid GenerationQueue'!AM$5:AM$410,'Grid GenerationQueue'!$AZ$5:$AZ$410,$B225,'Grid GenerationQueue'!$BA$5:$BA$410,$C225)</f>
        <v>0</v>
      </c>
      <c r="K225">
        <f>SUMIFS('Grid GenerationQueue'!AN$5:AN$410,'Grid GenerationQueue'!$AZ$5:$AZ$410,$B225,'Grid GenerationQueue'!$BA$5:$BA$410,$C225)</f>
        <v>0</v>
      </c>
      <c r="L225">
        <f>SUMIFS('Grid GenerationQueue'!AO$5:AO$410,'Grid GenerationQueue'!$AZ$5:$AZ$410,$B225,'Grid GenerationQueue'!$BA$5:$BA$410,$C225)</f>
        <v>0</v>
      </c>
      <c r="M225">
        <f>SUMIFS('Grid GenerationQueue'!AP$5:AP$410,'Grid GenerationQueue'!$AZ$5:$AZ$410,$B225,'Grid GenerationQueue'!$BA$5:$BA$410,$C225)</f>
        <v>0</v>
      </c>
      <c r="N225">
        <f>SUMIFS('Grid GenerationQueue'!AQ$5:AQ$410,'Grid GenerationQueue'!$AZ$5:$AZ$410,$B225,'Grid GenerationQueue'!$BA$5:$BA$410,$C225)</f>
        <v>0</v>
      </c>
      <c r="O225">
        <f>SUMIFS('Grid GenerationQueue'!AR$5:AR$410,'Grid GenerationQueue'!$AZ$5:$AZ$410,$B225,'Grid GenerationQueue'!$BA$5:$BA$410,$C225)</f>
        <v>0</v>
      </c>
      <c r="Q225">
        <f>SUMIFS('Grid GenerationQueue'!AG$5:AG$410,'Grid GenerationQueue'!$AZ$5:$AZ$410,$B225,'Grid GenerationQueue'!$BA$5:$BA$410,$C225,'Grid GenerationQueue'!$BJ$5:$BJ$410,"Executed")</f>
        <v>58.75</v>
      </c>
      <c r="R225">
        <f>SUMIFS('Grid GenerationQueue'!AH$5:AH$410,'Grid GenerationQueue'!$AZ$5:$AZ$410,$B225,'Grid GenerationQueue'!$BA$5:$BA$410,$C225,'Grid GenerationQueue'!$BJ$5:$BJ$410,"Executed")</f>
        <v>49.9</v>
      </c>
      <c r="S225">
        <f>SUMIFS('Grid GenerationQueue'!AI$5:AI$410,'Grid GenerationQueue'!$AZ$5:$AZ$410,$B225,'Grid GenerationQueue'!$BA$5:$BA$410,$C225,'Grid GenerationQueue'!$BJ$5:$BJ$410,"Executed")</f>
        <v>0</v>
      </c>
      <c r="T225">
        <f>SUMIFS('Grid GenerationQueue'!AJ$5:AJ$410,'Grid GenerationQueue'!$AZ$5:$AZ$410,$B225,'Grid GenerationQueue'!$BA$5:$BA$410,$C225,'Grid GenerationQueue'!$BJ$5:$BJ$410,"Executed")</f>
        <v>0</v>
      </c>
      <c r="U225">
        <f>SUMIFS('Grid GenerationQueue'!AK$5:AK$410,'Grid GenerationQueue'!$AZ$5:$AZ$410,$B225,'Grid GenerationQueue'!$BA$5:$BA$410,$C225,'Grid GenerationQueue'!$BJ$5:$BJ$410,"Executed")</f>
        <v>0</v>
      </c>
      <c r="V225">
        <f>SUMIFS('Grid GenerationQueue'!AL$5:AL$410,'Grid GenerationQueue'!$AZ$5:$AZ$410,$B225,'Grid GenerationQueue'!$BA$5:$BA$410,$C225,'Grid GenerationQueue'!$BJ$5:$BJ$410,"Executed")</f>
        <v>0</v>
      </c>
      <c r="W225">
        <f>SUMIFS('Grid GenerationQueue'!AM$5:AM$410,'Grid GenerationQueue'!$AZ$5:$AZ$410,$B225,'Grid GenerationQueue'!$BA$5:$BA$410,$C225,'Grid GenerationQueue'!$BJ$5:$BJ$410,"Executed")</f>
        <v>0</v>
      </c>
      <c r="X225">
        <f>SUMIFS('Grid GenerationQueue'!AN$5:AN$410,'Grid GenerationQueue'!$AZ$5:$AZ$410,$B225,'Grid GenerationQueue'!$BA$5:$BA$410,$C225,'Grid GenerationQueue'!$BJ$5:$BJ$410,"Executed")</f>
        <v>0</v>
      </c>
      <c r="Y225">
        <f>SUMIFS('Grid GenerationQueue'!AO$5:AO$410,'Grid GenerationQueue'!$AZ$5:$AZ$410,$B225,'Grid GenerationQueue'!$BA$5:$BA$410,$C225,'Grid GenerationQueue'!$BJ$5:$BJ$410,"Executed")</f>
        <v>0</v>
      </c>
      <c r="Z225">
        <f>SUMIFS('Grid GenerationQueue'!AP$5:AP$410,'Grid GenerationQueue'!$AZ$5:$AZ$410,$B225,'Grid GenerationQueue'!$BA$5:$BA$410,$C225,'Grid GenerationQueue'!$BJ$5:$BJ$410,"Executed")</f>
        <v>0</v>
      </c>
      <c r="AA225">
        <f>SUMIFS('Grid GenerationQueue'!AQ$5:AQ$410,'Grid GenerationQueue'!$AZ$5:$AZ$410,$B225,'Grid GenerationQueue'!$BA$5:$BA$410,$C225,'Grid GenerationQueue'!$BJ$5:$BJ$410,"Executed")</f>
        <v>0</v>
      </c>
      <c r="AB225">
        <f>SUMIFS('Grid GenerationQueue'!AR$5:AR$410,'Grid GenerationQueue'!$AZ$5:$AZ$410,$B225,'Grid GenerationQueue'!$BA$5:$BA$410,$C225,'Grid GenerationQueue'!$BJ$5:$BJ$410,"Executed")</f>
        <v>0</v>
      </c>
      <c r="AD225">
        <f>SUMIFS('Grid GenerationQueue'!AG$5:AG$410,'Grid GenerationQueue'!$AZ$5:$AZ$410,$B225,'Grid GenerationQueue'!$BA$5:$BA$410,$C225,'Grid GenerationQueue'!$BH$5:$BH$410,"&lt;&gt;"&amp;"")+SUMIFS('Grid GenerationQueue'!AG$5:AG$410,'Grid GenerationQueue'!$AZ$5:$AZ$410,$B225,'Grid GenerationQueue'!$BA$5:$BA$410,$C225,'Grid GenerationQueue'!$BH$5:$BH$410,"",'Grid GenerationQueue'!$AC$5:$AC$410,1)</f>
        <v>58.75</v>
      </c>
      <c r="AE225">
        <f>SUMIFS('Grid GenerationQueue'!AH$5:AH$410,'Grid GenerationQueue'!$AZ$5:$AZ$410,$B225,'Grid GenerationQueue'!$BA$5:$BA$410,$C225,'Grid GenerationQueue'!$BH$5:$BH$410,"&lt;&gt;"&amp;"")+SUMIFS('Grid GenerationQueue'!AH$5:AH$410,'Grid GenerationQueue'!$AZ$5:$AZ$410,$B225,'Grid GenerationQueue'!$BA$5:$BA$410,$C225,'Grid GenerationQueue'!$BH$5:$BH$410,"",'Grid GenerationQueue'!$AC$5:$AC$410,1)</f>
        <v>49.9</v>
      </c>
      <c r="AF225">
        <f>SUMIFS('Grid GenerationQueue'!AI$5:AI$410,'Grid GenerationQueue'!$AZ$5:$AZ$410,$B225,'Grid GenerationQueue'!$BA$5:$BA$410,$C225,'Grid GenerationQueue'!$BH$5:$BH$410,"&lt;&gt;"&amp;"")+SUMIFS('Grid GenerationQueue'!AI$5:AI$410,'Grid GenerationQueue'!$AZ$5:$AZ$410,$B225,'Grid GenerationQueue'!$BA$5:$BA$410,$C225,'Grid GenerationQueue'!$BH$5:$BH$410,"",'Grid GenerationQueue'!$AC$5:$AC$410,1)</f>
        <v>0</v>
      </c>
      <c r="AG225">
        <f>SUMIFS('Grid GenerationQueue'!AJ$5:AJ$410,'Grid GenerationQueue'!$AZ$5:$AZ$410,$B225,'Grid GenerationQueue'!$BA$5:$BA$410,$C225,'Grid GenerationQueue'!$BH$5:$BH$410,"&lt;&gt;"&amp;"")+SUMIFS('Grid GenerationQueue'!AJ$5:AJ$410,'Grid GenerationQueue'!$AZ$5:$AZ$410,$B225,'Grid GenerationQueue'!$BA$5:$BA$410,$C225,'Grid GenerationQueue'!$BH$5:$BH$410,"",'Grid GenerationQueue'!$AC$5:$AC$410,1)</f>
        <v>0</v>
      </c>
      <c r="AH225">
        <f>SUMIFS('Grid GenerationQueue'!AK$5:AK$410,'Grid GenerationQueue'!$AZ$5:$AZ$410,$B225,'Grid GenerationQueue'!$BA$5:$BA$410,$C225,'Grid GenerationQueue'!$BH$5:$BH$410,"&lt;&gt;"&amp;"")+SUMIFS('Grid GenerationQueue'!AK$5:AK$410,'Grid GenerationQueue'!$AZ$5:$AZ$410,$B225,'Grid GenerationQueue'!$BA$5:$BA$410,$C225,'Grid GenerationQueue'!$BH$5:$BH$410,"",'Grid GenerationQueue'!$AC$5:$AC$410,1)</f>
        <v>0</v>
      </c>
      <c r="AI225">
        <f>SUMIFS('Grid GenerationQueue'!AL$5:AL$410,'Grid GenerationQueue'!$AZ$5:$AZ$410,$B225,'Grid GenerationQueue'!$BA$5:$BA$410,$C225,'Grid GenerationQueue'!$BH$5:$BH$410,"&lt;&gt;"&amp;"")+SUMIFS('Grid GenerationQueue'!AL$5:AL$410,'Grid GenerationQueue'!$AZ$5:$AZ$410,$B225,'Grid GenerationQueue'!$BA$5:$BA$410,$C225,'Grid GenerationQueue'!$BH$5:$BH$410,"",'Grid GenerationQueue'!$AC$5:$AC$410,1)</f>
        <v>0</v>
      </c>
      <c r="AJ225">
        <f>SUMIFS('Grid GenerationQueue'!AM$5:AM$410,'Grid GenerationQueue'!$AZ$5:$AZ$410,$B225,'Grid GenerationQueue'!$BA$5:$BA$410,$C225,'Grid GenerationQueue'!$BH$5:$BH$410,"&lt;&gt;"&amp;"")+SUMIFS('Grid GenerationQueue'!AM$5:AM$410,'Grid GenerationQueue'!$AZ$5:$AZ$410,$B225,'Grid GenerationQueue'!$BA$5:$BA$410,$C225,'Grid GenerationQueue'!$BH$5:$BH$410,"",'Grid GenerationQueue'!$AC$5:$AC$410,1)</f>
        <v>0</v>
      </c>
      <c r="AK225">
        <f>SUMIFS('Grid GenerationQueue'!AN$5:AN$410,'Grid GenerationQueue'!$AZ$5:$AZ$410,$B225,'Grid GenerationQueue'!$BA$5:$BA$410,$C225,'Grid GenerationQueue'!$BH$5:$BH$410,"&lt;&gt;"&amp;"")+SUMIFS('Grid GenerationQueue'!AN$5:AN$410,'Grid GenerationQueue'!$AZ$5:$AZ$410,$B225,'Grid GenerationQueue'!$BA$5:$BA$410,$C225,'Grid GenerationQueue'!$BH$5:$BH$410,"",'Grid GenerationQueue'!$AC$5:$AC$410,1)</f>
        <v>0</v>
      </c>
      <c r="AL225">
        <f>SUMIFS('Grid GenerationQueue'!AO$5:AO$410,'Grid GenerationQueue'!$AZ$5:$AZ$410,$B225,'Grid GenerationQueue'!$BA$5:$BA$410,$C225,'Grid GenerationQueue'!$BH$5:$BH$410,"&lt;&gt;"&amp;"")+SUMIFS('Grid GenerationQueue'!AO$5:AO$410,'Grid GenerationQueue'!$AZ$5:$AZ$410,$B225,'Grid GenerationQueue'!$BA$5:$BA$410,$C225,'Grid GenerationQueue'!$BH$5:$BH$410,"",'Grid GenerationQueue'!$AC$5:$AC$410,1)</f>
        <v>0</v>
      </c>
      <c r="AM225">
        <f>SUMIFS('Grid GenerationQueue'!AP$5:AP$410,'Grid GenerationQueue'!$AZ$5:$AZ$410,$B225,'Grid GenerationQueue'!$BA$5:$BA$410,$C225,'Grid GenerationQueue'!$BH$5:$BH$410,"&lt;&gt;"&amp;"")+SUMIFS('Grid GenerationQueue'!AP$5:AP$410,'Grid GenerationQueue'!$AZ$5:$AZ$410,$B225,'Grid GenerationQueue'!$BA$5:$BA$410,$C225,'Grid GenerationQueue'!$BH$5:$BH$410,"",'Grid GenerationQueue'!$AC$5:$AC$410,1)</f>
        <v>0</v>
      </c>
      <c r="AN225">
        <f>SUMIFS('Grid GenerationQueue'!AQ$5:AQ$410,'Grid GenerationQueue'!$AZ$5:$AZ$410,$B225,'Grid GenerationQueue'!$BA$5:$BA$410,$C225,'Grid GenerationQueue'!$BH$5:$BH$410,"&lt;&gt;"&amp;"")+SUMIFS('Grid GenerationQueue'!AQ$5:AQ$410,'Grid GenerationQueue'!$AZ$5:$AZ$410,$B225,'Grid GenerationQueue'!$BA$5:$BA$410,$C225,'Grid GenerationQueue'!$BH$5:$BH$410,"",'Grid GenerationQueue'!$AC$5:$AC$410,1)</f>
        <v>0</v>
      </c>
      <c r="AO225">
        <f>SUMIFS('Grid GenerationQueue'!AR$5:AR$410,'Grid GenerationQueue'!$AZ$5:$AZ$410,$B225,'Grid GenerationQueue'!$BA$5:$BA$410,$C225,'Grid GenerationQueue'!$BH$5:$BH$410,"&lt;&gt;"&amp;"")+SUMIFS('Grid GenerationQueue'!AR$5:AR$410,'Grid GenerationQueue'!$AZ$5:$AZ$410,$B225,'Grid GenerationQueue'!$BA$5:$BA$410,$C225,'Grid GenerationQueue'!$BH$5:$BH$410,"",'Grid GenerationQueue'!$AC$5:$AC$410,1)</f>
        <v>0</v>
      </c>
      <c r="AQ225">
        <f>SUMIFS('Grid GenerationQueue'!AG$5:AG$410,'Grid GenerationQueue'!$AZ$5:$AZ$410,$B225,'Grid GenerationQueue'!$BA$5:$BA$410,$C225,'Grid GenerationQueue'!$BK$5:$BK$410,"&gt;0")</f>
        <v>58.75</v>
      </c>
      <c r="AR225">
        <f>SUMIFS('Grid GenerationQueue'!AH$5:AH$410,'Grid GenerationQueue'!$AZ$5:$AZ$410,$B225,'Grid GenerationQueue'!$BA$5:$BA$410,$C225,'Grid GenerationQueue'!$BK$5:$BK$410,"&gt;0")</f>
        <v>49.9</v>
      </c>
      <c r="AS225">
        <f>SUMIFS('Grid GenerationQueue'!AI$5:AI$410,'Grid GenerationQueue'!$AZ$5:$AZ$410,$B225,'Grid GenerationQueue'!$BA$5:$BA$410,$C225,'Grid GenerationQueue'!$BK$5:$BK$410,"&gt;0")</f>
        <v>0</v>
      </c>
      <c r="AT225">
        <f>SUMIFS('Grid GenerationQueue'!AJ$5:AJ$410,'Grid GenerationQueue'!$AZ$5:$AZ$410,$B225,'Grid GenerationQueue'!$BA$5:$BA$410,$C225,'Grid GenerationQueue'!$BK$5:$BK$410,"&gt;0")</f>
        <v>0</v>
      </c>
      <c r="AU225">
        <f>SUMIFS('Grid GenerationQueue'!AK$5:AK$410,'Grid GenerationQueue'!$AZ$5:$AZ$410,$B225,'Grid GenerationQueue'!$BA$5:$BA$410,$C225,'Grid GenerationQueue'!$BK$5:$BK$410,"&gt;0")</f>
        <v>0</v>
      </c>
      <c r="AV225">
        <f>SUMIFS('Grid GenerationQueue'!AL$5:AL$410,'Grid GenerationQueue'!$AZ$5:$AZ$410,$B225,'Grid GenerationQueue'!$BA$5:$BA$410,$C225,'Grid GenerationQueue'!$BK$5:$BK$410,"&gt;0")</f>
        <v>0</v>
      </c>
      <c r="AW225">
        <f>SUMIFS('Grid GenerationQueue'!AM$5:AM$410,'Grid GenerationQueue'!$AZ$5:$AZ$410,$B225,'Grid GenerationQueue'!$BA$5:$BA$410,$C225,'Grid GenerationQueue'!$BK$5:$BK$410,"&gt;0")</f>
        <v>0</v>
      </c>
      <c r="AX225">
        <f>SUMIFS('Grid GenerationQueue'!AN$5:AN$410,'Grid GenerationQueue'!$AZ$5:$AZ$410,$B225,'Grid GenerationQueue'!$BA$5:$BA$410,$C225,'Grid GenerationQueue'!$BK$5:$BK$410,"&gt;0")</f>
        <v>0</v>
      </c>
      <c r="AY225">
        <f>SUMIFS('Grid GenerationQueue'!AO$5:AO$410,'Grid GenerationQueue'!$AZ$5:$AZ$410,$B225,'Grid GenerationQueue'!$BA$5:$BA$410,$C225,'Grid GenerationQueue'!$BK$5:$BK$410,"&gt;0")</f>
        <v>0</v>
      </c>
      <c r="AZ225">
        <f>SUMIFS('Grid GenerationQueue'!AP$5:AP$410,'Grid GenerationQueue'!$AZ$5:$AZ$410,$B225,'Grid GenerationQueue'!$BA$5:$BA$410,$C225,'Grid GenerationQueue'!$BK$5:$BK$410,"&gt;0")</f>
        <v>0</v>
      </c>
      <c r="BA225">
        <f>SUMIFS('Grid GenerationQueue'!AQ$5:AQ$410,'Grid GenerationQueue'!$AZ$5:$AZ$410,$B225,'Grid GenerationQueue'!$BA$5:$BA$410,$C225,'Grid GenerationQueue'!$BK$5:$BK$410,"&gt;0")</f>
        <v>0</v>
      </c>
      <c r="BB225">
        <f>SUMIFS('Grid GenerationQueue'!AR$5:AR$410,'Grid GenerationQueue'!$AZ$5:$AZ$410,$B225,'Grid GenerationQueue'!$BA$5:$BA$410,$C225,'Grid GenerationQueue'!$BK$5:$BK$410,"&gt;0")</f>
        <v>0</v>
      </c>
      <c r="BD225">
        <f>SUMIFS('Grid GenerationQueue'!AG$5:AG$410,'Grid GenerationQueue'!$AZ$5:$AZ$410,$B225,'Grid GenerationQueue'!$BA$5:$BA$410,$C225,'Grid GenerationQueue'!$BD$5:$BD$410,"&lt;="&amp;$BE$3)</f>
        <v>58.75</v>
      </c>
      <c r="BE225">
        <f>SUMIFS('Grid GenerationQueue'!AH$5:AH$410,'Grid GenerationQueue'!$AZ$5:$AZ$410,$B225,'Grid GenerationQueue'!$BA$5:$BA$410,$C225,'Grid GenerationQueue'!$BD$5:$BD$410,"&lt;="&amp;$BE$3)</f>
        <v>49.9</v>
      </c>
      <c r="BF225">
        <f>SUMIFS('Grid GenerationQueue'!AI$5:AI$410,'Grid GenerationQueue'!$AZ$5:$AZ$410,$B225,'Grid GenerationQueue'!$BA$5:$BA$410,$C225,'Grid GenerationQueue'!$BD$5:$BD$410,"&lt;="&amp;$BE$3)</f>
        <v>0</v>
      </c>
      <c r="BG225">
        <f>SUMIFS('Grid GenerationQueue'!AJ$5:AJ$410,'Grid GenerationQueue'!$AZ$5:$AZ$410,$B225,'Grid GenerationQueue'!$BA$5:$BA$410,$C225,'Grid GenerationQueue'!$BD$5:$BD$410,"&lt;="&amp;$BE$3)</f>
        <v>0</v>
      </c>
      <c r="BH225">
        <f>SUMIFS('Grid GenerationQueue'!AK$5:AK$410,'Grid GenerationQueue'!$AZ$5:$AZ$410,$B225,'Grid GenerationQueue'!$BA$5:$BA$410,$C225,'Grid GenerationQueue'!$BD$5:$BD$410,"&lt;="&amp;$BE$3)</f>
        <v>0</v>
      </c>
      <c r="BI225">
        <f>SUMIFS('Grid GenerationQueue'!AL$5:AL$410,'Grid GenerationQueue'!$AZ$5:$AZ$410,$B225,'Grid GenerationQueue'!$BA$5:$BA$410,$C225,'Grid GenerationQueue'!$BD$5:$BD$410,"&lt;="&amp;$BE$3)</f>
        <v>0</v>
      </c>
      <c r="BJ225">
        <f>SUMIFS('Grid GenerationQueue'!AM$5:AM$410,'Grid GenerationQueue'!$AZ$5:$AZ$410,$B225,'Grid GenerationQueue'!$BA$5:$BA$410,$C225,'Grid GenerationQueue'!$BD$5:$BD$410,"&lt;="&amp;$BE$3)</f>
        <v>0</v>
      </c>
      <c r="BK225">
        <f>SUMIFS('Grid GenerationQueue'!AN$5:AN$410,'Grid GenerationQueue'!$AZ$5:$AZ$410,$B225,'Grid GenerationQueue'!$BA$5:$BA$410,$C225,'Grid GenerationQueue'!$BD$5:$BD$410,"&lt;="&amp;$BE$3)</f>
        <v>0</v>
      </c>
      <c r="BL225">
        <f>SUMIFS('Grid GenerationQueue'!AO$5:AO$410,'Grid GenerationQueue'!$AZ$5:$AZ$410,$B225,'Grid GenerationQueue'!$BA$5:$BA$410,$C225,'Grid GenerationQueue'!$BD$5:$BD$410,"&lt;="&amp;$BE$3)</f>
        <v>0</v>
      </c>
      <c r="BM225">
        <f>SUMIFS('Grid GenerationQueue'!AP$5:AP$410,'Grid GenerationQueue'!$AZ$5:$AZ$410,$B225,'Grid GenerationQueue'!$BA$5:$BA$410,$C225,'Grid GenerationQueue'!$BD$5:$BD$410,"&lt;="&amp;$BE$3)</f>
        <v>0</v>
      </c>
      <c r="BN225">
        <f>SUMIFS('Grid GenerationQueue'!AQ$5:AQ$410,'Grid GenerationQueue'!$AZ$5:$AZ$410,$B225,'Grid GenerationQueue'!$BA$5:$BA$410,$C225,'Grid GenerationQueue'!$BD$5:$BD$410,"&lt;="&amp;$BE$3)</f>
        <v>0</v>
      </c>
      <c r="BO225">
        <f>SUMIFS('Grid GenerationQueue'!AR$5:AR$410,'Grid GenerationQueue'!$AZ$5:$AZ$410,$B225,'Grid GenerationQueue'!$BA$5:$BA$410,$C225,'Grid GenerationQueue'!$BD$5:$BD$410,"&lt;="&amp;$BE$3)</f>
        <v>0</v>
      </c>
      <c r="BQ225">
        <f>SUMIFS('Grid GenerationQueue'!AG$5:AG$410,'Grid GenerationQueue'!$AZ$5:$AZ$410,$B225,'Grid GenerationQueue'!$BA$5:$BA$410,$C225,'Grid GenerationQueue'!$BJ$5:$BJ$410,"Executed",'Grid GenerationQueue'!$BD$5:$BD$410,"&lt;="&amp;$BE$3)</f>
        <v>58.75</v>
      </c>
      <c r="BR225">
        <f>SUMIFS('Grid GenerationQueue'!AH$5:AH$410,'Grid GenerationQueue'!$AZ$5:$AZ$410,$B225,'Grid GenerationQueue'!$BA$5:$BA$410,$C225,'Grid GenerationQueue'!$BJ$5:$BJ$410,"Executed",'Grid GenerationQueue'!$BD$5:$BD$410,"&lt;="&amp;$BE$3)</f>
        <v>49.9</v>
      </c>
      <c r="BS225">
        <f>SUMIFS('Grid GenerationQueue'!AI$5:AI$410,'Grid GenerationQueue'!$AZ$5:$AZ$410,$B225,'Grid GenerationQueue'!$BA$5:$BA$410,$C225,'Grid GenerationQueue'!$BJ$5:$BJ$410,"Executed",'Grid GenerationQueue'!$BD$5:$BD$410,"&lt;="&amp;$BE$3)</f>
        <v>0</v>
      </c>
      <c r="BT225">
        <f>SUMIFS('Grid GenerationQueue'!AJ$5:AJ$410,'Grid GenerationQueue'!$AZ$5:$AZ$410,$B225,'Grid GenerationQueue'!$BA$5:$BA$410,$C225,'Grid GenerationQueue'!$BJ$5:$BJ$410,"Executed",'Grid GenerationQueue'!$BD$5:$BD$410,"&lt;="&amp;$BE$3)</f>
        <v>0</v>
      </c>
      <c r="BU225">
        <f>SUMIFS('Grid GenerationQueue'!AK$5:AK$410,'Grid GenerationQueue'!$AZ$5:$AZ$410,$B225,'Grid GenerationQueue'!$BA$5:$BA$410,$C225,'Grid GenerationQueue'!$BJ$5:$BJ$410,"Executed",'Grid GenerationQueue'!$BD$5:$BD$410,"&lt;="&amp;$BE$3)</f>
        <v>0</v>
      </c>
      <c r="BV225">
        <f>SUMIFS('Grid GenerationQueue'!AL$5:AL$410,'Grid GenerationQueue'!$AZ$5:$AZ$410,$B225,'Grid GenerationQueue'!$BA$5:$BA$410,$C225,'Grid GenerationQueue'!$BJ$5:$BJ$410,"Executed",'Grid GenerationQueue'!$BD$5:$BD$410,"&lt;="&amp;$BE$3)</f>
        <v>0</v>
      </c>
      <c r="BW225">
        <f>SUMIFS('Grid GenerationQueue'!AM$5:AM$410,'Grid GenerationQueue'!$AZ$5:$AZ$410,$B225,'Grid GenerationQueue'!$BA$5:$BA$410,$C225,'Grid GenerationQueue'!$BJ$5:$BJ$410,"Executed",'Grid GenerationQueue'!$BD$5:$BD$410,"&lt;="&amp;$BE$3)</f>
        <v>0</v>
      </c>
      <c r="BX225">
        <f>SUMIFS('Grid GenerationQueue'!AN$5:AN$410,'Grid GenerationQueue'!$AZ$5:$AZ$410,$B225,'Grid GenerationQueue'!$BA$5:$BA$410,$C225,'Grid GenerationQueue'!$BJ$5:$BJ$410,"Executed",'Grid GenerationQueue'!$BD$5:$BD$410,"&lt;="&amp;$BE$3)</f>
        <v>0</v>
      </c>
      <c r="BY225">
        <f>SUMIFS('Grid GenerationQueue'!AO$5:AO$410,'Grid GenerationQueue'!$AZ$5:$AZ$410,$B225,'Grid GenerationQueue'!$BA$5:$BA$410,$C225,'Grid GenerationQueue'!$BJ$5:$BJ$410,"Executed",'Grid GenerationQueue'!$BD$5:$BD$410,"&lt;="&amp;$BE$3)</f>
        <v>0</v>
      </c>
      <c r="BZ225">
        <f>SUMIFS('Grid GenerationQueue'!AP$5:AP$410,'Grid GenerationQueue'!$AZ$5:$AZ$410,$B225,'Grid GenerationQueue'!$BA$5:$BA$410,$C225,'Grid GenerationQueue'!$BJ$5:$BJ$410,"Executed",'Grid GenerationQueue'!$BD$5:$BD$410,"&lt;="&amp;$BE$3)</f>
        <v>0</v>
      </c>
      <c r="CA225">
        <f>SUMIFS('Grid GenerationQueue'!AQ$5:AQ$410,'Grid GenerationQueue'!$AZ$5:$AZ$410,$B225,'Grid GenerationQueue'!$BA$5:$BA$410,$C225,'Grid GenerationQueue'!$BJ$5:$BJ$410,"Executed",'Grid GenerationQueue'!$BD$5:$BD$410,"&lt;="&amp;$BE$3)</f>
        <v>0</v>
      </c>
      <c r="CB225">
        <f>SUMIFS('Grid GenerationQueue'!AR$5:AR$410,'Grid GenerationQueue'!$AZ$5:$AZ$410,$B225,'Grid GenerationQueue'!$BA$5:$BA$410,$C225,'Grid GenerationQueue'!$BJ$5:$BJ$410,"Executed",'Grid GenerationQueue'!$BD$5:$BD$410,"&lt;="&amp;$BE$3)</f>
        <v>0</v>
      </c>
      <c r="CD225">
        <f>SUMIFS('Grid GenerationQueue'!AG$5:AG$410,'Grid GenerationQueue'!$AZ$5:$AZ$410,$B225,'Grid GenerationQueue'!$BA$5:$BA$410,$C225,'Grid GenerationQueue'!$BH$5:$BH$410,"&lt;&gt;"&amp;"",'Grid GenerationQueue'!$BD$5:$BD$410,"&lt;="&amp;$BE$3)</f>
        <v>58.75</v>
      </c>
      <c r="CE225">
        <f>SUMIFS('Grid GenerationQueue'!AH$5:AH$410,'Grid GenerationQueue'!$AZ$5:$AZ$410,$B225,'Grid GenerationQueue'!$BA$5:$BA$410,$C225,'Grid GenerationQueue'!$BH$5:$BH$410,"&lt;&gt;"&amp;"",'Grid GenerationQueue'!$BD$5:$BD$410,"&lt;="&amp;$BE$3)</f>
        <v>49.9</v>
      </c>
      <c r="CF225">
        <f>SUMIFS('Grid GenerationQueue'!AI$5:AI$410,'Grid GenerationQueue'!$AZ$5:$AZ$410,$B225,'Grid GenerationQueue'!$BA$5:$BA$410,$C225,'Grid GenerationQueue'!$BH$5:$BH$410,"&lt;&gt;"&amp;"",'Grid GenerationQueue'!$BD$5:$BD$410,"&lt;="&amp;$BE$3)</f>
        <v>0</v>
      </c>
      <c r="CG225">
        <f>SUMIFS('Grid GenerationQueue'!AJ$5:AJ$410,'Grid GenerationQueue'!$AZ$5:$AZ$410,$B225,'Grid GenerationQueue'!$BA$5:$BA$410,$C225,'Grid GenerationQueue'!$BH$5:$BH$410,"&lt;&gt;"&amp;"",'Grid GenerationQueue'!$BD$5:$BD$410,"&lt;="&amp;$BE$3)</f>
        <v>0</v>
      </c>
      <c r="CH225">
        <f>SUMIFS('Grid GenerationQueue'!AK$5:AK$410,'Grid GenerationQueue'!$AZ$5:$AZ$410,$B225,'Grid GenerationQueue'!$BA$5:$BA$410,$C225,'Grid GenerationQueue'!$BH$5:$BH$410,"&lt;&gt;"&amp;"",'Grid GenerationQueue'!$BD$5:$BD$410,"&lt;="&amp;$BE$3)</f>
        <v>0</v>
      </c>
      <c r="CI225">
        <f>SUMIFS('Grid GenerationQueue'!AL$5:AL$410,'Grid GenerationQueue'!$AZ$5:$AZ$410,$B225,'Grid GenerationQueue'!$BA$5:$BA$410,$C225,'Grid GenerationQueue'!$BH$5:$BH$410,"&lt;&gt;"&amp;"",'Grid GenerationQueue'!$BD$5:$BD$410,"&lt;="&amp;$BE$3)</f>
        <v>0</v>
      </c>
      <c r="CJ225">
        <f>SUMIFS('Grid GenerationQueue'!AM$5:AM$410,'Grid GenerationQueue'!$AZ$5:$AZ$410,$B225,'Grid GenerationQueue'!$BA$5:$BA$410,$C225,'Grid GenerationQueue'!$BH$5:$BH$410,"&lt;&gt;"&amp;"",'Grid GenerationQueue'!$BD$5:$BD$410,"&lt;="&amp;$BE$3)</f>
        <v>0</v>
      </c>
      <c r="CK225">
        <f>SUMIFS('Grid GenerationQueue'!AN$5:AN$410,'Grid GenerationQueue'!$AZ$5:$AZ$410,$B225,'Grid GenerationQueue'!$BA$5:$BA$410,$C225,'Grid GenerationQueue'!$BH$5:$BH$410,"&lt;&gt;"&amp;"",'Grid GenerationQueue'!$BD$5:$BD$410,"&lt;="&amp;$BE$3)</f>
        <v>0</v>
      </c>
      <c r="CL225">
        <f>SUMIFS('Grid GenerationQueue'!AO$5:AO$410,'Grid GenerationQueue'!$AZ$5:$AZ$410,$B225,'Grid GenerationQueue'!$BA$5:$BA$410,$C225,'Grid GenerationQueue'!$BH$5:$BH$410,"&lt;&gt;"&amp;"",'Grid GenerationQueue'!$BD$5:$BD$410,"&lt;="&amp;$BE$3)</f>
        <v>0</v>
      </c>
      <c r="CM225">
        <f>SUMIFS('Grid GenerationQueue'!AP$5:AP$410,'Grid GenerationQueue'!$AZ$5:$AZ$410,$B225,'Grid GenerationQueue'!$BA$5:$BA$410,$C225,'Grid GenerationQueue'!$BH$5:$BH$410,"&lt;&gt;"&amp;"",'Grid GenerationQueue'!$BD$5:$BD$410,"&lt;="&amp;$BE$3)</f>
        <v>0</v>
      </c>
      <c r="CN225">
        <f>SUMIFS('Grid GenerationQueue'!AQ$5:AQ$410,'Grid GenerationQueue'!$AZ$5:$AZ$410,$B225,'Grid GenerationQueue'!$BA$5:$BA$410,$C225,'Grid GenerationQueue'!$BH$5:$BH$410,"&lt;&gt;"&amp;"",'Grid GenerationQueue'!$BD$5:$BD$410,"&lt;="&amp;$BE$3)</f>
        <v>0</v>
      </c>
      <c r="CO225">
        <f>SUMIFS('Grid GenerationQueue'!AR$5:AR$410,'Grid GenerationQueue'!$AZ$5:$AZ$410,$B225,'Grid GenerationQueue'!$BA$5:$BA$410,$C225,'Grid GenerationQueue'!$BH$5:$BH$410,"&lt;&gt;"&amp;"",'Grid GenerationQueue'!$BD$5:$BD$410,"&lt;="&amp;$BE$3)</f>
        <v>0</v>
      </c>
      <c r="CQ225">
        <f>SUMIFS('Grid GenerationQueue'!AG$5:AG$410,'Grid GenerationQueue'!$AZ$5:$AZ$410,$B225,'Grid GenerationQueue'!$BA$5:$BA$410,$C225,'Grid GenerationQueue'!$BK$5:$BK$410,"&gt;0",'Grid GenerationQueue'!$BD$5:$BD$410,"&lt;="&amp;$BE$3)</f>
        <v>58.75</v>
      </c>
      <c r="CR225">
        <f>SUMIFS('Grid GenerationQueue'!AH$5:AH$410,'Grid GenerationQueue'!$AZ$5:$AZ$410,$B225,'Grid GenerationQueue'!$BA$5:$BA$410,$C225,'Grid GenerationQueue'!$BK$5:$BK$410,"&gt;0",'Grid GenerationQueue'!$BD$5:$BD$410,"&lt;="&amp;$BE$3)</f>
        <v>49.9</v>
      </c>
      <c r="CS225">
        <f>SUMIFS('Grid GenerationQueue'!AI$5:AI$410,'Grid GenerationQueue'!$AZ$5:$AZ$410,$B225,'Grid GenerationQueue'!$BA$5:$BA$410,$C225,'Grid GenerationQueue'!$BK$5:$BK$410,"&gt;0",'Grid GenerationQueue'!$BD$5:$BD$410,"&lt;="&amp;$BE$3)</f>
        <v>0</v>
      </c>
      <c r="CT225">
        <f>SUMIFS('Grid GenerationQueue'!AJ$5:AJ$410,'Grid GenerationQueue'!$AZ$5:$AZ$410,$B225,'Grid GenerationQueue'!$BA$5:$BA$410,$C225,'Grid GenerationQueue'!$BK$5:$BK$410,"&gt;0",'Grid GenerationQueue'!$BD$5:$BD$410,"&lt;="&amp;$BE$3)</f>
        <v>0</v>
      </c>
      <c r="CU225">
        <f>SUMIFS('Grid GenerationQueue'!AK$5:AK$410,'Grid GenerationQueue'!$AZ$5:$AZ$410,$B225,'Grid GenerationQueue'!$BA$5:$BA$410,$C225,'Grid GenerationQueue'!$BK$5:$BK$410,"&gt;0",'Grid GenerationQueue'!$BD$5:$BD$410,"&lt;="&amp;$BE$3)</f>
        <v>0</v>
      </c>
      <c r="CV225">
        <f>SUMIFS('Grid GenerationQueue'!AL$5:AL$410,'Grid GenerationQueue'!$AZ$5:$AZ$410,$B225,'Grid GenerationQueue'!$BA$5:$BA$410,$C225,'Grid GenerationQueue'!$BK$5:$BK$410,"&gt;0",'Grid GenerationQueue'!$BD$5:$BD$410,"&lt;="&amp;$BE$3)</f>
        <v>0</v>
      </c>
      <c r="CW225">
        <f>SUMIFS('Grid GenerationQueue'!AM$5:AM$410,'Grid GenerationQueue'!$AZ$5:$AZ$410,$B225,'Grid GenerationQueue'!$BA$5:$BA$410,$C225,'Grid GenerationQueue'!$BK$5:$BK$410,"&gt;0",'Grid GenerationQueue'!$BD$5:$BD$410,"&lt;="&amp;$BE$3)</f>
        <v>0</v>
      </c>
      <c r="CX225">
        <f>SUMIFS('Grid GenerationQueue'!AN$5:AN$410,'Grid GenerationQueue'!$AZ$5:$AZ$410,$B225,'Grid GenerationQueue'!$BA$5:$BA$410,$C225,'Grid GenerationQueue'!$BK$5:$BK$410,"&gt;0",'Grid GenerationQueue'!$BD$5:$BD$410,"&lt;="&amp;$BE$3)</f>
        <v>0</v>
      </c>
      <c r="CY225">
        <f>SUMIFS('Grid GenerationQueue'!AO$5:AO$410,'Grid GenerationQueue'!$AZ$5:$AZ$410,$B225,'Grid GenerationQueue'!$BA$5:$BA$410,$C225,'Grid GenerationQueue'!$BK$5:$BK$410,"&gt;0",'Grid GenerationQueue'!$BD$5:$BD$410,"&lt;="&amp;$BE$3)</f>
        <v>0</v>
      </c>
      <c r="CZ225">
        <f>SUMIFS('Grid GenerationQueue'!AP$5:AP$410,'Grid GenerationQueue'!$AZ$5:$AZ$410,$B225,'Grid GenerationQueue'!$BA$5:$BA$410,$C225,'Grid GenerationQueue'!$BK$5:$BK$410,"&gt;0",'Grid GenerationQueue'!$BD$5:$BD$410,"&lt;="&amp;$BE$3)</f>
        <v>0</v>
      </c>
      <c r="DA225">
        <f>SUMIFS('Grid GenerationQueue'!AQ$5:AQ$410,'Grid GenerationQueue'!$AZ$5:$AZ$410,$B225,'Grid GenerationQueue'!$BA$5:$BA$410,$C225,'Grid GenerationQueue'!$BK$5:$BK$410,"&gt;0",'Grid GenerationQueue'!$BD$5:$BD$410,"&lt;="&amp;$BE$3)</f>
        <v>0</v>
      </c>
      <c r="DB225">
        <f>SUMIFS('Grid GenerationQueue'!AR$5:AR$410,'Grid GenerationQueue'!$AZ$5:$AZ$410,$B225,'Grid GenerationQueue'!$BA$5:$BA$410,$C225,'Grid GenerationQueue'!$BK$5:$BK$410,"&gt;0",'Grid GenerationQueue'!$BD$5:$BD$410,"&lt;="&amp;$BE$3)</f>
        <v>0</v>
      </c>
    </row>
    <row r="226" spans="1:106" x14ac:dyDescent="0.35">
      <c r="A226" t="s">
        <v>4752</v>
      </c>
      <c r="B226" t="s">
        <v>4512</v>
      </c>
      <c r="C226">
        <v>230</v>
      </c>
      <c r="D226">
        <f>SUMIFS('Grid GenerationQueue'!AG$5:AG$410,'Grid GenerationQueue'!$AZ$5:$AZ$410,$B226,'Grid GenerationQueue'!$BA$5:$BA$410,$C226)</f>
        <v>0</v>
      </c>
      <c r="E226">
        <f>SUMIFS('Grid GenerationQueue'!AH$5:AH$410,'Grid GenerationQueue'!$AZ$5:$AZ$410,$B226,'Grid GenerationQueue'!$BA$5:$BA$410,$C226)</f>
        <v>0</v>
      </c>
      <c r="F226">
        <f>SUMIFS('Grid GenerationQueue'!AI$5:AI$410,'Grid GenerationQueue'!$AZ$5:$AZ$410,$B226,'Grid GenerationQueue'!$BA$5:$BA$410,$C226)</f>
        <v>0</v>
      </c>
      <c r="G226">
        <f>SUMIFS('Grid GenerationQueue'!AJ$5:AJ$410,'Grid GenerationQueue'!$AZ$5:$AZ$410,$B226,'Grid GenerationQueue'!$BA$5:$BA$410,$C226)</f>
        <v>0</v>
      </c>
      <c r="H226">
        <f>SUMIFS('Grid GenerationQueue'!AK$5:AK$410,'Grid GenerationQueue'!$AZ$5:$AZ$410,$B226,'Grid GenerationQueue'!$BA$5:$BA$410,$C226)</f>
        <v>0</v>
      </c>
      <c r="I226">
        <f>SUMIFS('Grid GenerationQueue'!AL$5:AL$410,'Grid GenerationQueue'!$AZ$5:$AZ$410,$B226,'Grid GenerationQueue'!$BA$5:$BA$410,$C226)</f>
        <v>0</v>
      </c>
      <c r="J226">
        <f>SUMIFS('Grid GenerationQueue'!AM$5:AM$410,'Grid GenerationQueue'!$AZ$5:$AZ$410,$B226,'Grid GenerationQueue'!$BA$5:$BA$410,$C226)</f>
        <v>0</v>
      </c>
      <c r="K226">
        <f>SUMIFS('Grid GenerationQueue'!AN$5:AN$410,'Grid GenerationQueue'!$AZ$5:$AZ$410,$B226,'Grid GenerationQueue'!$BA$5:$BA$410,$C226)</f>
        <v>0</v>
      </c>
      <c r="L226">
        <f>SUMIFS('Grid GenerationQueue'!AO$5:AO$410,'Grid GenerationQueue'!$AZ$5:$AZ$410,$B226,'Grid GenerationQueue'!$BA$5:$BA$410,$C226)</f>
        <v>0</v>
      </c>
      <c r="M226">
        <f>SUMIFS('Grid GenerationQueue'!AP$5:AP$410,'Grid GenerationQueue'!$AZ$5:$AZ$410,$B226,'Grid GenerationQueue'!$BA$5:$BA$410,$C226)</f>
        <v>0</v>
      </c>
      <c r="N226">
        <f>SUMIFS('Grid GenerationQueue'!AQ$5:AQ$410,'Grid GenerationQueue'!$AZ$5:$AZ$410,$B226,'Grid GenerationQueue'!$BA$5:$BA$410,$C226)</f>
        <v>0</v>
      </c>
      <c r="O226">
        <f>SUMIFS('Grid GenerationQueue'!AR$5:AR$410,'Grid GenerationQueue'!$AZ$5:$AZ$410,$B226,'Grid GenerationQueue'!$BA$5:$BA$410,$C226)</f>
        <v>0</v>
      </c>
      <c r="Q226">
        <f>SUMIFS('Grid GenerationQueue'!AG$5:AG$410,'Grid GenerationQueue'!$AZ$5:$AZ$410,$B226,'Grid GenerationQueue'!$BA$5:$BA$410,$C226,'Grid GenerationQueue'!$BJ$5:$BJ$410,"Executed")</f>
        <v>0</v>
      </c>
      <c r="R226">
        <f>SUMIFS('Grid GenerationQueue'!AH$5:AH$410,'Grid GenerationQueue'!$AZ$5:$AZ$410,$B226,'Grid GenerationQueue'!$BA$5:$BA$410,$C226,'Grid GenerationQueue'!$BJ$5:$BJ$410,"Executed")</f>
        <v>0</v>
      </c>
      <c r="S226">
        <f>SUMIFS('Grid GenerationQueue'!AI$5:AI$410,'Grid GenerationQueue'!$AZ$5:$AZ$410,$B226,'Grid GenerationQueue'!$BA$5:$BA$410,$C226,'Grid GenerationQueue'!$BJ$5:$BJ$410,"Executed")</f>
        <v>0</v>
      </c>
      <c r="T226">
        <f>SUMIFS('Grid GenerationQueue'!AJ$5:AJ$410,'Grid GenerationQueue'!$AZ$5:$AZ$410,$B226,'Grid GenerationQueue'!$BA$5:$BA$410,$C226,'Grid GenerationQueue'!$BJ$5:$BJ$410,"Executed")</f>
        <v>0</v>
      </c>
      <c r="U226">
        <f>SUMIFS('Grid GenerationQueue'!AK$5:AK$410,'Grid GenerationQueue'!$AZ$5:$AZ$410,$B226,'Grid GenerationQueue'!$BA$5:$BA$410,$C226,'Grid GenerationQueue'!$BJ$5:$BJ$410,"Executed")</f>
        <v>0</v>
      </c>
      <c r="V226">
        <f>SUMIFS('Grid GenerationQueue'!AL$5:AL$410,'Grid GenerationQueue'!$AZ$5:$AZ$410,$B226,'Grid GenerationQueue'!$BA$5:$BA$410,$C226,'Grid GenerationQueue'!$BJ$5:$BJ$410,"Executed")</f>
        <v>0</v>
      </c>
      <c r="W226">
        <f>SUMIFS('Grid GenerationQueue'!AM$5:AM$410,'Grid GenerationQueue'!$AZ$5:$AZ$410,$B226,'Grid GenerationQueue'!$BA$5:$BA$410,$C226,'Grid GenerationQueue'!$BJ$5:$BJ$410,"Executed")</f>
        <v>0</v>
      </c>
      <c r="X226">
        <f>SUMIFS('Grid GenerationQueue'!AN$5:AN$410,'Grid GenerationQueue'!$AZ$5:$AZ$410,$B226,'Grid GenerationQueue'!$BA$5:$BA$410,$C226,'Grid GenerationQueue'!$BJ$5:$BJ$410,"Executed")</f>
        <v>0</v>
      </c>
      <c r="Y226">
        <f>SUMIFS('Grid GenerationQueue'!AO$5:AO$410,'Grid GenerationQueue'!$AZ$5:$AZ$410,$B226,'Grid GenerationQueue'!$BA$5:$BA$410,$C226,'Grid GenerationQueue'!$BJ$5:$BJ$410,"Executed")</f>
        <v>0</v>
      </c>
      <c r="Z226">
        <f>SUMIFS('Grid GenerationQueue'!AP$5:AP$410,'Grid GenerationQueue'!$AZ$5:$AZ$410,$B226,'Grid GenerationQueue'!$BA$5:$BA$410,$C226,'Grid GenerationQueue'!$BJ$5:$BJ$410,"Executed")</f>
        <v>0</v>
      </c>
      <c r="AA226">
        <f>SUMIFS('Grid GenerationQueue'!AQ$5:AQ$410,'Grid GenerationQueue'!$AZ$5:$AZ$410,$B226,'Grid GenerationQueue'!$BA$5:$BA$410,$C226,'Grid GenerationQueue'!$BJ$5:$BJ$410,"Executed")</f>
        <v>0</v>
      </c>
      <c r="AB226">
        <f>SUMIFS('Grid GenerationQueue'!AR$5:AR$410,'Grid GenerationQueue'!$AZ$5:$AZ$410,$B226,'Grid GenerationQueue'!$BA$5:$BA$410,$C226,'Grid GenerationQueue'!$BJ$5:$BJ$410,"Executed")</f>
        <v>0</v>
      </c>
      <c r="AD226">
        <f>SUMIFS('Grid GenerationQueue'!AG$5:AG$410,'Grid GenerationQueue'!$AZ$5:$AZ$410,$B226,'Grid GenerationQueue'!$BA$5:$BA$410,$C226,'Grid GenerationQueue'!$BH$5:$BH$410,"&lt;&gt;"&amp;"")+SUMIFS('Grid GenerationQueue'!AG$5:AG$410,'Grid GenerationQueue'!$AZ$5:$AZ$410,$B226,'Grid GenerationQueue'!$BA$5:$BA$410,$C226,'Grid GenerationQueue'!$BH$5:$BH$410,"",'Grid GenerationQueue'!$AC$5:$AC$410,1)</f>
        <v>0</v>
      </c>
      <c r="AE226">
        <f>SUMIFS('Grid GenerationQueue'!AH$5:AH$410,'Grid GenerationQueue'!$AZ$5:$AZ$410,$B226,'Grid GenerationQueue'!$BA$5:$BA$410,$C226,'Grid GenerationQueue'!$BH$5:$BH$410,"&lt;&gt;"&amp;"")+SUMIFS('Grid GenerationQueue'!AH$5:AH$410,'Grid GenerationQueue'!$AZ$5:$AZ$410,$B226,'Grid GenerationQueue'!$BA$5:$BA$410,$C226,'Grid GenerationQueue'!$BH$5:$BH$410,"",'Grid GenerationQueue'!$AC$5:$AC$410,1)</f>
        <v>0</v>
      </c>
      <c r="AF226">
        <f>SUMIFS('Grid GenerationQueue'!AI$5:AI$410,'Grid GenerationQueue'!$AZ$5:$AZ$410,$B226,'Grid GenerationQueue'!$BA$5:$BA$410,$C226,'Grid GenerationQueue'!$BH$5:$BH$410,"&lt;&gt;"&amp;"")+SUMIFS('Grid GenerationQueue'!AI$5:AI$410,'Grid GenerationQueue'!$AZ$5:$AZ$410,$B226,'Grid GenerationQueue'!$BA$5:$BA$410,$C226,'Grid GenerationQueue'!$BH$5:$BH$410,"",'Grid GenerationQueue'!$AC$5:$AC$410,1)</f>
        <v>0</v>
      </c>
      <c r="AG226">
        <f>SUMIFS('Grid GenerationQueue'!AJ$5:AJ$410,'Grid GenerationQueue'!$AZ$5:$AZ$410,$B226,'Grid GenerationQueue'!$BA$5:$BA$410,$C226,'Grid GenerationQueue'!$BH$5:$BH$410,"&lt;&gt;"&amp;"")+SUMIFS('Grid GenerationQueue'!AJ$5:AJ$410,'Grid GenerationQueue'!$AZ$5:$AZ$410,$B226,'Grid GenerationQueue'!$BA$5:$BA$410,$C226,'Grid GenerationQueue'!$BH$5:$BH$410,"",'Grid GenerationQueue'!$AC$5:$AC$410,1)</f>
        <v>0</v>
      </c>
      <c r="AH226">
        <f>SUMIFS('Grid GenerationQueue'!AK$5:AK$410,'Grid GenerationQueue'!$AZ$5:$AZ$410,$B226,'Grid GenerationQueue'!$BA$5:$BA$410,$C226,'Grid GenerationQueue'!$BH$5:$BH$410,"&lt;&gt;"&amp;"")+SUMIFS('Grid GenerationQueue'!AK$5:AK$410,'Grid GenerationQueue'!$AZ$5:$AZ$410,$B226,'Grid GenerationQueue'!$BA$5:$BA$410,$C226,'Grid GenerationQueue'!$BH$5:$BH$410,"",'Grid GenerationQueue'!$AC$5:$AC$410,1)</f>
        <v>0</v>
      </c>
      <c r="AI226">
        <f>SUMIFS('Grid GenerationQueue'!AL$5:AL$410,'Grid GenerationQueue'!$AZ$5:$AZ$410,$B226,'Grid GenerationQueue'!$BA$5:$BA$410,$C226,'Grid GenerationQueue'!$BH$5:$BH$410,"&lt;&gt;"&amp;"")+SUMIFS('Grid GenerationQueue'!AL$5:AL$410,'Grid GenerationQueue'!$AZ$5:$AZ$410,$B226,'Grid GenerationQueue'!$BA$5:$BA$410,$C226,'Grid GenerationQueue'!$BH$5:$BH$410,"",'Grid GenerationQueue'!$AC$5:$AC$410,1)</f>
        <v>0</v>
      </c>
      <c r="AJ226">
        <f>SUMIFS('Grid GenerationQueue'!AM$5:AM$410,'Grid GenerationQueue'!$AZ$5:$AZ$410,$B226,'Grid GenerationQueue'!$BA$5:$BA$410,$C226,'Grid GenerationQueue'!$BH$5:$BH$410,"&lt;&gt;"&amp;"")+SUMIFS('Grid GenerationQueue'!AM$5:AM$410,'Grid GenerationQueue'!$AZ$5:$AZ$410,$B226,'Grid GenerationQueue'!$BA$5:$BA$410,$C226,'Grid GenerationQueue'!$BH$5:$BH$410,"",'Grid GenerationQueue'!$AC$5:$AC$410,1)</f>
        <v>0</v>
      </c>
      <c r="AK226">
        <f>SUMIFS('Grid GenerationQueue'!AN$5:AN$410,'Grid GenerationQueue'!$AZ$5:$AZ$410,$B226,'Grid GenerationQueue'!$BA$5:$BA$410,$C226,'Grid GenerationQueue'!$BH$5:$BH$410,"&lt;&gt;"&amp;"")+SUMIFS('Grid GenerationQueue'!AN$5:AN$410,'Grid GenerationQueue'!$AZ$5:$AZ$410,$B226,'Grid GenerationQueue'!$BA$5:$BA$410,$C226,'Grid GenerationQueue'!$BH$5:$BH$410,"",'Grid GenerationQueue'!$AC$5:$AC$410,1)</f>
        <v>0</v>
      </c>
      <c r="AL226">
        <f>SUMIFS('Grid GenerationQueue'!AO$5:AO$410,'Grid GenerationQueue'!$AZ$5:$AZ$410,$B226,'Grid GenerationQueue'!$BA$5:$BA$410,$C226,'Grid GenerationQueue'!$BH$5:$BH$410,"&lt;&gt;"&amp;"")+SUMIFS('Grid GenerationQueue'!AO$5:AO$410,'Grid GenerationQueue'!$AZ$5:$AZ$410,$B226,'Grid GenerationQueue'!$BA$5:$BA$410,$C226,'Grid GenerationQueue'!$BH$5:$BH$410,"",'Grid GenerationQueue'!$AC$5:$AC$410,1)</f>
        <v>0</v>
      </c>
      <c r="AM226">
        <f>SUMIFS('Grid GenerationQueue'!AP$5:AP$410,'Grid GenerationQueue'!$AZ$5:$AZ$410,$B226,'Grid GenerationQueue'!$BA$5:$BA$410,$C226,'Grid GenerationQueue'!$BH$5:$BH$410,"&lt;&gt;"&amp;"")+SUMIFS('Grid GenerationQueue'!AP$5:AP$410,'Grid GenerationQueue'!$AZ$5:$AZ$410,$B226,'Grid GenerationQueue'!$BA$5:$BA$410,$C226,'Grid GenerationQueue'!$BH$5:$BH$410,"",'Grid GenerationQueue'!$AC$5:$AC$410,1)</f>
        <v>0</v>
      </c>
      <c r="AN226">
        <f>SUMIFS('Grid GenerationQueue'!AQ$5:AQ$410,'Grid GenerationQueue'!$AZ$5:$AZ$410,$B226,'Grid GenerationQueue'!$BA$5:$BA$410,$C226,'Grid GenerationQueue'!$BH$5:$BH$410,"&lt;&gt;"&amp;"")+SUMIFS('Grid GenerationQueue'!AQ$5:AQ$410,'Grid GenerationQueue'!$AZ$5:$AZ$410,$B226,'Grid GenerationQueue'!$BA$5:$BA$410,$C226,'Grid GenerationQueue'!$BH$5:$BH$410,"",'Grid GenerationQueue'!$AC$5:$AC$410,1)</f>
        <v>0</v>
      </c>
      <c r="AO226">
        <f>SUMIFS('Grid GenerationQueue'!AR$5:AR$410,'Grid GenerationQueue'!$AZ$5:$AZ$410,$B226,'Grid GenerationQueue'!$BA$5:$BA$410,$C226,'Grid GenerationQueue'!$BH$5:$BH$410,"&lt;&gt;"&amp;"")+SUMIFS('Grid GenerationQueue'!AR$5:AR$410,'Grid GenerationQueue'!$AZ$5:$AZ$410,$B226,'Grid GenerationQueue'!$BA$5:$BA$410,$C226,'Grid GenerationQueue'!$BH$5:$BH$410,"",'Grid GenerationQueue'!$AC$5:$AC$410,1)</f>
        <v>0</v>
      </c>
      <c r="AQ226">
        <f>SUMIFS('Grid GenerationQueue'!AG$5:AG$410,'Grid GenerationQueue'!$AZ$5:$AZ$410,$B226,'Grid GenerationQueue'!$BA$5:$BA$410,$C226,'Grid GenerationQueue'!$BK$5:$BK$410,"&gt;0")</f>
        <v>0</v>
      </c>
      <c r="AR226">
        <f>SUMIFS('Grid GenerationQueue'!AH$5:AH$410,'Grid GenerationQueue'!$AZ$5:$AZ$410,$B226,'Grid GenerationQueue'!$BA$5:$BA$410,$C226,'Grid GenerationQueue'!$BK$5:$BK$410,"&gt;0")</f>
        <v>0</v>
      </c>
      <c r="AS226">
        <f>SUMIFS('Grid GenerationQueue'!AI$5:AI$410,'Grid GenerationQueue'!$AZ$5:$AZ$410,$B226,'Grid GenerationQueue'!$BA$5:$BA$410,$C226,'Grid GenerationQueue'!$BK$5:$BK$410,"&gt;0")</f>
        <v>0</v>
      </c>
      <c r="AT226">
        <f>SUMIFS('Grid GenerationQueue'!AJ$5:AJ$410,'Grid GenerationQueue'!$AZ$5:$AZ$410,$B226,'Grid GenerationQueue'!$BA$5:$BA$410,$C226,'Grid GenerationQueue'!$BK$5:$BK$410,"&gt;0")</f>
        <v>0</v>
      </c>
      <c r="AU226">
        <f>SUMIFS('Grid GenerationQueue'!AK$5:AK$410,'Grid GenerationQueue'!$AZ$5:$AZ$410,$B226,'Grid GenerationQueue'!$BA$5:$BA$410,$C226,'Grid GenerationQueue'!$BK$5:$BK$410,"&gt;0")</f>
        <v>0</v>
      </c>
      <c r="AV226">
        <f>SUMIFS('Grid GenerationQueue'!AL$5:AL$410,'Grid GenerationQueue'!$AZ$5:$AZ$410,$B226,'Grid GenerationQueue'!$BA$5:$BA$410,$C226,'Grid GenerationQueue'!$BK$5:$BK$410,"&gt;0")</f>
        <v>0</v>
      </c>
      <c r="AW226">
        <f>SUMIFS('Grid GenerationQueue'!AM$5:AM$410,'Grid GenerationQueue'!$AZ$5:$AZ$410,$B226,'Grid GenerationQueue'!$BA$5:$BA$410,$C226,'Grid GenerationQueue'!$BK$5:$BK$410,"&gt;0")</f>
        <v>0</v>
      </c>
      <c r="AX226">
        <f>SUMIFS('Grid GenerationQueue'!AN$5:AN$410,'Grid GenerationQueue'!$AZ$5:$AZ$410,$B226,'Grid GenerationQueue'!$BA$5:$BA$410,$C226,'Grid GenerationQueue'!$BK$5:$BK$410,"&gt;0")</f>
        <v>0</v>
      </c>
      <c r="AY226">
        <f>SUMIFS('Grid GenerationQueue'!AO$5:AO$410,'Grid GenerationQueue'!$AZ$5:$AZ$410,$B226,'Grid GenerationQueue'!$BA$5:$BA$410,$C226,'Grid GenerationQueue'!$BK$5:$BK$410,"&gt;0")</f>
        <v>0</v>
      </c>
      <c r="AZ226">
        <f>SUMIFS('Grid GenerationQueue'!AP$5:AP$410,'Grid GenerationQueue'!$AZ$5:$AZ$410,$B226,'Grid GenerationQueue'!$BA$5:$BA$410,$C226,'Grid GenerationQueue'!$BK$5:$BK$410,"&gt;0")</f>
        <v>0</v>
      </c>
      <c r="BA226">
        <f>SUMIFS('Grid GenerationQueue'!AQ$5:AQ$410,'Grid GenerationQueue'!$AZ$5:$AZ$410,$B226,'Grid GenerationQueue'!$BA$5:$BA$410,$C226,'Grid GenerationQueue'!$BK$5:$BK$410,"&gt;0")</f>
        <v>0</v>
      </c>
      <c r="BB226">
        <f>SUMIFS('Grid GenerationQueue'!AR$5:AR$410,'Grid GenerationQueue'!$AZ$5:$AZ$410,$B226,'Grid GenerationQueue'!$BA$5:$BA$410,$C226,'Grid GenerationQueue'!$BK$5:$BK$410,"&gt;0")</f>
        <v>0</v>
      </c>
      <c r="BD226">
        <f>SUMIFS('Grid GenerationQueue'!AG$5:AG$410,'Grid GenerationQueue'!$AZ$5:$AZ$410,$B226,'Grid GenerationQueue'!$BA$5:$BA$410,$C226,'Grid GenerationQueue'!$BD$5:$BD$410,"&lt;="&amp;$BE$3)</f>
        <v>0</v>
      </c>
      <c r="BE226">
        <f>SUMIFS('Grid GenerationQueue'!AH$5:AH$410,'Grid GenerationQueue'!$AZ$5:$AZ$410,$B226,'Grid GenerationQueue'!$BA$5:$BA$410,$C226,'Grid GenerationQueue'!$BD$5:$BD$410,"&lt;="&amp;$BE$3)</f>
        <v>0</v>
      </c>
      <c r="BF226">
        <f>SUMIFS('Grid GenerationQueue'!AI$5:AI$410,'Grid GenerationQueue'!$AZ$5:$AZ$410,$B226,'Grid GenerationQueue'!$BA$5:$BA$410,$C226,'Grid GenerationQueue'!$BD$5:$BD$410,"&lt;="&amp;$BE$3)</f>
        <v>0</v>
      </c>
      <c r="BG226">
        <f>SUMIFS('Grid GenerationQueue'!AJ$5:AJ$410,'Grid GenerationQueue'!$AZ$5:$AZ$410,$B226,'Grid GenerationQueue'!$BA$5:$BA$410,$C226,'Grid GenerationQueue'!$BD$5:$BD$410,"&lt;="&amp;$BE$3)</f>
        <v>0</v>
      </c>
      <c r="BH226">
        <f>SUMIFS('Grid GenerationQueue'!AK$5:AK$410,'Grid GenerationQueue'!$AZ$5:$AZ$410,$B226,'Grid GenerationQueue'!$BA$5:$BA$410,$C226,'Grid GenerationQueue'!$BD$5:$BD$410,"&lt;="&amp;$BE$3)</f>
        <v>0</v>
      </c>
      <c r="BI226">
        <f>SUMIFS('Grid GenerationQueue'!AL$5:AL$410,'Grid GenerationQueue'!$AZ$5:$AZ$410,$B226,'Grid GenerationQueue'!$BA$5:$BA$410,$C226,'Grid GenerationQueue'!$BD$5:$BD$410,"&lt;="&amp;$BE$3)</f>
        <v>0</v>
      </c>
      <c r="BJ226">
        <f>SUMIFS('Grid GenerationQueue'!AM$5:AM$410,'Grid GenerationQueue'!$AZ$5:$AZ$410,$B226,'Grid GenerationQueue'!$BA$5:$BA$410,$C226,'Grid GenerationQueue'!$BD$5:$BD$410,"&lt;="&amp;$BE$3)</f>
        <v>0</v>
      </c>
      <c r="BK226">
        <f>SUMIFS('Grid GenerationQueue'!AN$5:AN$410,'Grid GenerationQueue'!$AZ$5:$AZ$410,$B226,'Grid GenerationQueue'!$BA$5:$BA$410,$C226,'Grid GenerationQueue'!$BD$5:$BD$410,"&lt;="&amp;$BE$3)</f>
        <v>0</v>
      </c>
      <c r="BL226">
        <f>SUMIFS('Grid GenerationQueue'!AO$5:AO$410,'Grid GenerationQueue'!$AZ$5:$AZ$410,$B226,'Grid GenerationQueue'!$BA$5:$BA$410,$C226,'Grid GenerationQueue'!$BD$5:$BD$410,"&lt;="&amp;$BE$3)</f>
        <v>0</v>
      </c>
      <c r="BM226">
        <f>SUMIFS('Grid GenerationQueue'!AP$5:AP$410,'Grid GenerationQueue'!$AZ$5:$AZ$410,$B226,'Grid GenerationQueue'!$BA$5:$BA$410,$C226,'Grid GenerationQueue'!$BD$5:$BD$410,"&lt;="&amp;$BE$3)</f>
        <v>0</v>
      </c>
      <c r="BN226">
        <f>SUMIFS('Grid GenerationQueue'!AQ$5:AQ$410,'Grid GenerationQueue'!$AZ$5:$AZ$410,$B226,'Grid GenerationQueue'!$BA$5:$BA$410,$C226,'Grid GenerationQueue'!$BD$5:$BD$410,"&lt;="&amp;$BE$3)</f>
        <v>0</v>
      </c>
      <c r="BO226">
        <f>SUMIFS('Grid GenerationQueue'!AR$5:AR$410,'Grid GenerationQueue'!$AZ$5:$AZ$410,$B226,'Grid GenerationQueue'!$BA$5:$BA$410,$C226,'Grid GenerationQueue'!$BD$5:$BD$410,"&lt;="&amp;$BE$3)</f>
        <v>0</v>
      </c>
      <c r="BQ226">
        <f>SUMIFS('Grid GenerationQueue'!AG$5:AG$410,'Grid GenerationQueue'!$AZ$5:$AZ$410,$B226,'Grid GenerationQueue'!$BA$5:$BA$410,$C226,'Grid GenerationQueue'!$BJ$5:$BJ$410,"Executed",'Grid GenerationQueue'!$BD$5:$BD$410,"&lt;="&amp;$BE$3)</f>
        <v>0</v>
      </c>
      <c r="BR226">
        <f>SUMIFS('Grid GenerationQueue'!AH$5:AH$410,'Grid GenerationQueue'!$AZ$5:$AZ$410,$B226,'Grid GenerationQueue'!$BA$5:$BA$410,$C226,'Grid GenerationQueue'!$BJ$5:$BJ$410,"Executed",'Grid GenerationQueue'!$BD$5:$BD$410,"&lt;="&amp;$BE$3)</f>
        <v>0</v>
      </c>
      <c r="BS226">
        <f>SUMIFS('Grid GenerationQueue'!AI$5:AI$410,'Grid GenerationQueue'!$AZ$5:$AZ$410,$B226,'Grid GenerationQueue'!$BA$5:$BA$410,$C226,'Grid GenerationQueue'!$BJ$5:$BJ$410,"Executed",'Grid GenerationQueue'!$BD$5:$BD$410,"&lt;="&amp;$BE$3)</f>
        <v>0</v>
      </c>
      <c r="BT226">
        <f>SUMIFS('Grid GenerationQueue'!AJ$5:AJ$410,'Grid GenerationQueue'!$AZ$5:$AZ$410,$B226,'Grid GenerationQueue'!$BA$5:$BA$410,$C226,'Grid GenerationQueue'!$BJ$5:$BJ$410,"Executed",'Grid GenerationQueue'!$BD$5:$BD$410,"&lt;="&amp;$BE$3)</f>
        <v>0</v>
      </c>
      <c r="BU226">
        <f>SUMIFS('Grid GenerationQueue'!AK$5:AK$410,'Grid GenerationQueue'!$AZ$5:$AZ$410,$B226,'Grid GenerationQueue'!$BA$5:$BA$410,$C226,'Grid GenerationQueue'!$BJ$5:$BJ$410,"Executed",'Grid GenerationQueue'!$BD$5:$BD$410,"&lt;="&amp;$BE$3)</f>
        <v>0</v>
      </c>
      <c r="BV226">
        <f>SUMIFS('Grid GenerationQueue'!AL$5:AL$410,'Grid GenerationQueue'!$AZ$5:$AZ$410,$B226,'Grid GenerationQueue'!$BA$5:$BA$410,$C226,'Grid GenerationQueue'!$BJ$5:$BJ$410,"Executed",'Grid GenerationQueue'!$BD$5:$BD$410,"&lt;="&amp;$BE$3)</f>
        <v>0</v>
      </c>
      <c r="BW226">
        <f>SUMIFS('Grid GenerationQueue'!AM$5:AM$410,'Grid GenerationQueue'!$AZ$5:$AZ$410,$B226,'Grid GenerationQueue'!$BA$5:$BA$410,$C226,'Grid GenerationQueue'!$BJ$5:$BJ$410,"Executed",'Grid GenerationQueue'!$BD$5:$BD$410,"&lt;="&amp;$BE$3)</f>
        <v>0</v>
      </c>
      <c r="BX226">
        <f>SUMIFS('Grid GenerationQueue'!AN$5:AN$410,'Grid GenerationQueue'!$AZ$5:$AZ$410,$B226,'Grid GenerationQueue'!$BA$5:$BA$410,$C226,'Grid GenerationQueue'!$BJ$5:$BJ$410,"Executed",'Grid GenerationQueue'!$BD$5:$BD$410,"&lt;="&amp;$BE$3)</f>
        <v>0</v>
      </c>
      <c r="BY226">
        <f>SUMIFS('Grid GenerationQueue'!AO$5:AO$410,'Grid GenerationQueue'!$AZ$5:$AZ$410,$B226,'Grid GenerationQueue'!$BA$5:$BA$410,$C226,'Grid GenerationQueue'!$BJ$5:$BJ$410,"Executed",'Grid GenerationQueue'!$BD$5:$BD$410,"&lt;="&amp;$BE$3)</f>
        <v>0</v>
      </c>
      <c r="BZ226">
        <f>SUMIFS('Grid GenerationQueue'!AP$5:AP$410,'Grid GenerationQueue'!$AZ$5:$AZ$410,$B226,'Grid GenerationQueue'!$BA$5:$BA$410,$C226,'Grid GenerationQueue'!$BJ$5:$BJ$410,"Executed",'Grid GenerationQueue'!$BD$5:$BD$410,"&lt;="&amp;$BE$3)</f>
        <v>0</v>
      </c>
      <c r="CA226">
        <f>SUMIFS('Grid GenerationQueue'!AQ$5:AQ$410,'Grid GenerationQueue'!$AZ$5:$AZ$410,$B226,'Grid GenerationQueue'!$BA$5:$BA$410,$C226,'Grid GenerationQueue'!$BJ$5:$BJ$410,"Executed",'Grid GenerationQueue'!$BD$5:$BD$410,"&lt;="&amp;$BE$3)</f>
        <v>0</v>
      </c>
      <c r="CB226">
        <f>SUMIFS('Grid GenerationQueue'!AR$5:AR$410,'Grid GenerationQueue'!$AZ$5:$AZ$410,$B226,'Grid GenerationQueue'!$BA$5:$BA$410,$C226,'Grid GenerationQueue'!$BJ$5:$BJ$410,"Executed",'Grid GenerationQueue'!$BD$5:$BD$410,"&lt;="&amp;$BE$3)</f>
        <v>0</v>
      </c>
      <c r="CD226">
        <f>SUMIFS('Grid GenerationQueue'!AG$5:AG$410,'Grid GenerationQueue'!$AZ$5:$AZ$410,$B226,'Grid GenerationQueue'!$BA$5:$BA$410,$C226,'Grid GenerationQueue'!$BH$5:$BH$410,"&lt;&gt;"&amp;"",'Grid GenerationQueue'!$BD$5:$BD$410,"&lt;="&amp;$BE$3)</f>
        <v>0</v>
      </c>
      <c r="CE226">
        <f>SUMIFS('Grid GenerationQueue'!AH$5:AH$410,'Grid GenerationQueue'!$AZ$5:$AZ$410,$B226,'Grid GenerationQueue'!$BA$5:$BA$410,$C226,'Grid GenerationQueue'!$BH$5:$BH$410,"&lt;&gt;"&amp;"",'Grid GenerationQueue'!$BD$5:$BD$410,"&lt;="&amp;$BE$3)</f>
        <v>0</v>
      </c>
      <c r="CF226">
        <f>SUMIFS('Grid GenerationQueue'!AI$5:AI$410,'Grid GenerationQueue'!$AZ$5:$AZ$410,$B226,'Grid GenerationQueue'!$BA$5:$BA$410,$C226,'Grid GenerationQueue'!$BH$5:$BH$410,"&lt;&gt;"&amp;"",'Grid GenerationQueue'!$BD$5:$BD$410,"&lt;="&amp;$BE$3)</f>
        <v>0</v>
      </c>
      <c r="CG226">
        <f>SUMIFS('Grid GenerationQueue'!AJ$5:AJ$410,'Grid GenerationQueue'!$AZ$5:$AZ$410,$B226,'Grid GenerationQueue'!$BA$5:$BA$410,$C226,'Grid GenerationQueue'!$BH$5:$BH$410,"&lt;&gt;"&amp;"",'Grid GenerationQueue'!$BD$5:$BD$410,"&lt;="&amp;$BE$3)</f>
        <v>0</v>
      </c>
      <c r="CH226">
        <f>SUMIFS('Grid GenerationQueue'!AK$5:AK$410,'Grid GenerationQueue'!$AZ$5:$AZ$410,$B226,'Grid GenerationQueue'!$BA$5:$BA$410,$C226,'Grid GenerationQueue'!$BH$5:$BH$410,"&lt;&gt;"&amp;"",'Grid GenerationQueue'!$BD$5:$BD$410,"&lt;="&amp;$BE$3)</f>
        <v>0</v>
      </c>
      <c r="CI226">
        <f>SUMIFS('Grid GenerationQueue'!AL$5:AL$410,'Grid GenerationQueue'!$AZ$5:$AZ$410,$B226,'Grid GenerationQueue'!$BA$5:$BA$410,$C226,'Grid GenerationQueue'!$BH$5:$BH$410,"&lt;&gt;"&amp;"",'Grid GenerationQueue'!$BD$5:$BD$410,"&lt;="&amp;$BE$3)</f>
        <v>0</v>
      </c>
      <c r="CJ226">
        <f>SUMIFS('Grid GenerationQueue'!AM$5:AM$410,'Grid GenerationQueue'!$AZ$5:$AZ$410,$B226,'Grid GenerationQueue'!$BA$5:$BA$410,$C226,'Grid GenerationQueue'!$BH$5:$BH$410,"&lt;&gt;"&amp;"",'Grid GenerationQueue'!$BD$5:$BD$410,"&lt;="&amp;$BE$3)</f>
        <v>0</v>
      </c>
      <c r="CK226">
        <f>SUMIFS('Grid GenerationQueue'!AN$5:AN$410,'Grid GenerationQueue'!$AZ$5:$AZ$410,$B226,'Grid GenerationQueue'!$BA$5:$BA$410,$C226,'Grid GenerationQueue'!$BH$5:$BH$410,"&lt;&gt;"&amp;"",'Grid GenerationQueue'!$BD$5:$BD$410,"&lt;="&amp;$BE$3)</f>
        <v>0</v>
      </c>
      <c r="CL226">
        <f>SUMIFS('Grid GenerationQueue'!AO$5:AO$410,'Grid GenerationQueue'!$AZ$5:$AZ$410,$B226,'Grid GenerationQueue'!$BA$5:$BA$410,$C226,'Grid GenerationQueue'!$BH$5:$BH$410,"&lt;&gt;"&amp;"",'Grid GenerationQueue'!$BD$5:$BD$410,"&lt;="&amp;$BE$3)</f>
        <v>0</v>
      </c>
      <c r="CM226">
        <f>SUMIFS('Grid GenerationQueue'!AP$5:AP$410,'Grid GenerationQueue'!$AZ$5:$AZ$410,$B226,'Grid GenerationQueue'!$BA$5:$BA$410,$C226,'Grid GenerationQueue'!$BH$5:$BH$410,"&lt;&gt;"&amp;"",'Grid GenerationQueue'!$BD$5:$BD$410,"&lt;="&amp;$BE$3)</f>
        <v>0</v>
      </c>
      <c r="CN226">
        <f>SUMIFS('Grid GenerationQueue'!AQ$5:AQ$410,'Grid GenerationQueue'!$AZ$5:$AZ$410,$B226,'Grid GenerationQueue'!$BA$5:$BA$410,$C226,'Grid GenerationQueue'!$BH$5:$BH$410,"&lt;&gt;"&amp;"",'Grid GenerationQueue'!$BD$5:$BD$410,"&lt;="&amp;$BE$3)</f>
        <v>0</v>
      </c>
      <c r="CO226">
        <f>SUMIFS('Grid GenerationQueue'!AR$5:AR$410,'Grid GenerationQueue'!$AZ$5:$AZ$410,$B226,'Grid GenerationQueue'!$BA$5:$BA$410,$C226,'Grid GenerationQueue'!$BH$5:$BH$410,"&lt;&gt;"&amp;"",'Grid GenerationQueue'!$BD$5:$BD$410,"&lt;="&amp;$BE$3)</f>
        <v>0</v>
      </c>
      <c r="CQ226">
        <f>SUMIFS('Grid GenerationQueue'!AG$5:AG$410,'Grid GenerationQueue'!$AZ$5:$AZ$410,$B226,'Grid GenerationQueue'!$BA$5:$BA$410,$C226,'Grid GenerationQueue'!$BK$5:$BK$410,"&gt;0",'Grid GenerationQueue'!$BD$5:$BD$410,"&lt;="&amp;$BE$3)</f>
        <v>0</v>
      </c>
      <c r="CR226">
        <f>SUMIFS('Grid GenerationQueue'!AH$5:AH$410,'Grid GenerationQueue'!$AZ$5:$AZ$410,$B226,'Grid GenerationQueue'!$BA$5:$BA$410,$C226,'Grid GenerationQueue'!$BK$5:$BK$410,"&gt;0",'Grid GenerationQueue'!$BD$5:$BD$410,"&lt;="&amp;$BE$3)</f>
        <v>0</v>
      </c>
      <c r="CS226">
        <f>SUMIFS('Grid GenerationQueue'!AI$5:AI$410,'Grid GenerationQueue'!$AZ$5:$AZ$410,$B226,'Grid GenerationQueue'!$BA$5:$BA$410,$C226,'Grid GenerationQueue'!$BK$5:$BK$410,"&gt;0",'Grid GenerationQueue'!$BD$5:$BD$410,"&lt;="&amp;$BE$3)</f>
        <v>0</v>
      </c>
      <c r="CT226">
        <f>SUMIFS('Grid GenerationQueue'!AJ$5:AJ$410,'Grid GenerationQueue'!$AZ$5:$AZ$410,$B226,'Grid GenerationQueue'!$BA$5:$BA$410,$C226,'Grid GenerationQueue'!$BK$5:$BK$410,"&gt;0",'Grid GenerationQueue'!$BD$5:$BD$410,"&lt;="&amp;$BE$3)</f>
        <v>0</v>
      </c>
      <c r="CU226">
        <f>SUMIFS('Grid GenerationQueue'!AK$5:AK$410,'Grid GenerationQueue'!$AZ$5:$AZ$410,$B226,'Grid GenerationQueue'!$BA$5:$BA$410,$C226,'Grid GenerationQueue'!$BK$5:$BK$410,"&gt;0",'Grid GenerationQueue'!$BD$5:$BD$410,"&lt;="&amp;$BE$3)</f>
        <v>0</v>
      </c>
      <c r="CV226">
        <f>SUMIFS('Grid GenerationQueue'!AL$5:AL$410,'Grid GenerationQueue'!$AZ$5:$AZ$410,$B226,'Grid GenerationQueue'!$BA$5:$BA$410,$C226,'Grid GenerationQueue'!$BK$5:$BK$410,"&gt;0",'Grid GenerationQueue'!$BD$5:$BD$410,"&lt;="&amp;$BE$3)</f>
        <v>0</v>
      </c>
      <c r="CW226">
        <f>SUMIFS('Grid GenerationQueue'!AM$5:AM$410,'Grid GenerationQueue'!$AZ$5:$AZ$410,$B226,'Grid GenerationQueue'!$BA$5:$BA$410,$C226,'Grid GenerationQueue'!$BK$5:$BK$410,"&gt;0",'Grid GenerationQueue'!$BD$5:$BD$410,"&lt;="&amp;$BE$3)</f>
        <v>0</v>
      </c>
      <c r="CX226">
        <f>SUMIFS('Grid GenerationQueue'!AN$5:AN$410,'Grid GenerationQueue'!$AZ$5:$AZ$410,$B226,'Grid GenerationQueue'!$BA$5:$BA$410,$C226,'Grid GenerationQueue'!$BK$5:$BK$410,"&gt;0",'Grid GenerationQueue'!$BD$5:$BD$410,"&lt;="&amp;$BE$3)</f>
        <v>0</v>
      </c>
      <c r="CY226">
        <f>SUMIFS('Grid GenerationQueue'!AO$5:AO$410,'Grid GenerationQueue'!$AZ$5:$AZ$410,$B226,'Grid GenerationQueue'!$BA$5:$BA$410,$C226,'Grid GenerationQueue'!$BK$5:$BK$410,"&gt;0",'Grid GenerationQueue'!$BD$5:$BD$410,"&lt;="&amp;$BE$3)</f>
        <v>0</v>
      </c>
      <c r="CZ226">
        <f>SUMIFS('Grid GenerationQueue'!AP$5:AP$410,'Grid GenerationQueue'!$AZ$5:$AZ$410,$B226,'Grid GenerationQueue'!$BA$5:$BA$410,$C226,'Grid GenerationQueue'!$BK$5:$BK$410,"&gt;0",'Grid GenerationQueue'!$BD$5:$BD$410,"&lt;="&amp;$BE$3)</f>
        <v>0</v>
      </c>
      <c r="DA226">
        <f>SUMIFS('Grid GenerationQueue'!AQ$5:AQ$410,'Grid GenerationQueue'!$AZ$5:$AZ$410,$B226,'Grid GenerationQueue'!$BA$5:$BA$410,$C226,'Grid GenerationQueue'!$BK$5:$BK$410,"&gt;0",'Grid GenerationQueue'!$BD$5:$BD$410,"&lt;="&amp;$BE$3)</f>
        <v>0</v>
      </c>
      <c r="DB226">
        <f>SUMIFS('Grid GenerationQueue'!AR$5:AR$410,'Grid GenerationQueue'!$AZ$5:$AZ$410,$B226,'Grid GenerationQueue'!$BA$5:$BA$410,$C226,'Grid GenerationQueue'!$BK$5:$BK$410,"&gt;0",'Grid GenerationQueue'!$BD$5:$BD$410,"&lt;="&amp;$BE$3)</f>
        <v>0</v>
      </c>
    </row>
    <row r="227" spans="1:106" x14ac:dyDescent="0.35">
      <c r="A227" t="s">
        <v>4751</v>
      </c>
      <c r="B227" t="s">
        <v>4863</v>
      </c>
      <c r="C227">
        <v>230</v>
      </c>
      <c r="D227">
        <f>SUMIFS('Grid GenerationQueue'!AG$5:AG$410,'Grid GenerationQueue'!$AZ$5:$AZ$410,$B227,'Grid GenerationQueue'!$BA$5:$BA$410,$C227)</f>
        <v>0</v>
      </c>
      <c r="E227">
        <f>SUMIFS('Grid GenerationQueue'!AH$5:AH$410,'Grid GenerationQueue'!$AZ$5:$AZ$410,$B227,'Grid GenerationQueue'!$BA$5:$BA$410,$C227)</f>
        <v>0</v>
      </c>
      <c r="F227">
        <f>SUMIFS('Grid GenerationQueue'!AI$5:AI$410,'Grid GenerationQueue'!$AZ$5:$AZ$410,$B227,'Grid GenerationQueue'!$BA$5:$BA$410,$C227)</f>
        <v>0</v>
      </c>
      <c r="G227">
        <f>SUMIFS('Grid GenerationQueue'!AJ$5:AJ$410,'Grid GenerationQueue'!$AZ$5:$AZ$410,$B227,'Grid GenerationQueue'!$BA$5:$BA$410,$C227)</f>
        <v>0</v>
      </c>
      <c r="H227">
        <f>SUMIFS('Grid GenerationQueue'!AK$5:AK$410,'Grid GenerationQueue'!$AZ$5:$AZ$410,$B227,'Grid GenerationQueue'!$BA$5:$BA$410,$C227)</f>
        <v>0</v>
      </c>
      <c r="I227">
        <f>SUMIFS('Grid GenerationQueue'!AL$5:AL$410,'Grid GenerationQueue'!$AZ$5:$AZ$410,$B227,'Grid GenerationQueue'!$BA$5:$BA$410,$C227)</f>
        <v>0</v>
      </c>
      <c r="J227">
        <f>SUMIFS('Grid GenerationQueue'!AM$5:AM$410,'Grid GenerationQueue'!$AZ$5:$AZ$410,$B227,'Grid GenerationQueue'!$BA$5:$BA$410,$C227)</f>
        <v>0</v>
      </c>
      <c r="K227">
        <f>SUMIFS('Grid GenerationQueue'!AN$5:AN$410,'Grid GenerationQueue'!$AZ$5:$AZ$410,$B227,'Grid GenerationQueue'!$BA$5:$BA$410,$C227)</f>
        <v>0</v>
      </c>
      <c r="L227">
        <f>SUMIFS('Grid GenerationQueue'!AO$5:AO$410,'Grid GenerationQueue'!$AZ$5:$AZ$410,$B227,'Grid GenerationQueue'!$BA$5:$BA$410,$C227)</f>
        <v>0</v>
      </c>
      <c r="M227">
        <f>SUMIFS('Grid GenerationQueue'!AP$5:AP$410,'Grid GenerationQueue'!$AZ$5:$AZ$410,$B227,'Grid GenerationQueue'!$BA$5:$BA$410,$C227)</f>
        <v>0</v>
      </c>
      <c r="N227">
        <f>SUMIFS('Grid GenerationQueue'!AQ$5:AQ$410,'Grid GenerationQueue'!$AZ$5:$AZ$410,$B227,'Grid GenerationQueue'!$BA$5:$BA$410,$C227)</f>
        <v>0</v>
      </c>
      <c r="O227">
        <f>SUMIFS('Grid GenerationQueue'!AR$5:AR$410,'Grid GenerationQueue'!$AZ$5:$AZ$410,$B227,'Grid GenerationQueue'!$BA$5:$BA$410,$C227)</f>
        <v>0</v>
      </c>
      <c r="Q227">
        <f>SUMIFS('Grid GenerationQueue'!AG$5:AG$410,'Grid GenerationQueue'!$AZ$5:$AZ$410,$B227,'Grid GenerationQueue'!$BA$5:$BA$410,$C227,'Grid GenerationQueue'!$BJ$5:$BJ$410,"Executed")</f>
        <v>0</v>
      </c>
      <c r="R227">
        <f>SUMIFS('Grid GenerationQueue'!AH$5:AH$410,'Grid GenerationQueue'!$AZ$5:$AZ$410,$B227,'Grid GenerationQueue'!$BA$5:$BA$410,$C227,'Grid GenerationQueue'!$BJ$5:$BJ$410,"Executed")</f>
        <v>0</v>
      </c>
      <c r="S227">
        <f>SUMIFS('Grid GenerationQueue'!AI$5:AI$410,'Grid GenerationQueue'!$AZ$5:$AZ$410,$B227,'Grid GenerationQueue'!$BA$5:$BA$410,$C227,'Grid GenerationQueue'!$BJ$5:$BJ$410,"Executed")</f>
        <v>0</v>
      </c>
      <c r="T227">
        <f>SUMIFS('Grid GenerationQueue'!AJ$5:AJ$410,'Grid GenerationQueue'!$AZ$5:$AZ$410,$B227,'Grid GenerationQueue'!$BA$5:$BA$410,$C227,'Grid GenerationQueue'!$BJ$5:$BJ$410,"Executed")</f>
        <v>0</v>
      </c>
      <c r="U227">
        <f>SUMIFS('Grid GenerationQueue'!AK$5:AK$410,'Grid GenerationQueue'!$AZ$5:$AZ$410,$B227,'Grid GenerationQueue'!$BA$5:$BA$410,$C227,'Grid GenerationQueue'!$BJ$5:$BJ$410,"Executed")</f>
        <v>0</v>
      </c>
      <c r="V227">
        <f>SUMIFS('Grid GenerationQueue'!AL$5:AL$410,'Grid GenerationQueue'!$AZ$5:$AZ$410,$B227,'Grid GenerationQueue'!$BA$5:$BA$410,$C227,'Grid GenerationQueue'!$BJ$5:$BJ$410,"Executed")</f>
        <v>0</v>
      </c>
      <c r="W227">
        <f>SUMIFS('Grid GenerationQueue'!AM$5:AM$410,'Grid GenerationQueue'!$AZ$5:$AZ$410,$B227,'Grid GenerationQueue'!$BA$5:$BA$410,$C227,'Grid GenerationQueue'!$BJ$5:$BJ$410,"Executed")</f>
        <v>0</v>
      </c>
      <c r="X227">
        <f>SUMIFS('Grid GenerationQueue'!AN$5:AN$410,'Grid GenerationQueue'!$AZ$5:$AZ$410,$B227,'Grid GenerationQueue'!$BA$5:$BA$410,$C227,'Grid GenerationQueue'!$BJ$5:$BJ$410,"Executed")</f>
        <v>0</v>
      </c>
      <c r="Y227">
        <f>SUMIFS('Grid GenerationQueue'!AO$5:AO$410,'Grid GenerationQueue'!$AZ$5:$AZ$410,$B227,'Grid GenerationQueue'!$BA$5:$BA$410,$C227,'Grid GenerationQueue'!$BJ$5:$BJ$410,"Executed")</f>
        <v>0</v>
      </c>
      <c r="Z227">
        <f>SUMIFS('Grid GenerationQueue'!AP$5:AP$410,'Grid GenerationQueue'!$AZ$5:$AZ$410,$B227,'Grid GenerationQueue'!$BA$5:$BA$410,$C227,'Grid GenerationQueue'!$BJ$5:$BJ$410,"Executed")</f>
        <v>0</v>
      </c>
      <c r="AA227">
        <f>SUMIFS('Grid GenerationQueue'!AQ$5:AQ$410,'Grid GenerationQueue'!$AZ$5:$AZ$410,$B227,'Grid GenerationQueue'!$BA$5:$BA$410,$C227,'Grid GenerationQueue'!$BJ$5:$BJ$410,"Executed")</f>
        <v>0</v>
      </c>
      <c r="AB227">
        <f>SUMIFS('Grid GenerationQueue'!AR$5:AR$410,'Grid GenerationQueue'!$AZ$5:$AZ$410,$B227,'Grid GenerationQueue'!$BA$5:$BA$410,$C227,'Grid GenerationQueue'!$BJ$5:$BJ$410,"Executed")</f>
        <v>0</v>
      </c>
      <c r="AD227">
        <f>SUMIFS('Grid GenerationQueue'!AG$5:AG$410,'Grid GenerationQueue'!$AZ$5:$AZ$410,$B227,'Grid GenerationQueue'!$BA$5:$BA$410,$C227,'Grid GenerationQueue'!$BH$5:$BH$410,"&lt;&gt;"&amp;"")+SUMIFS('Grid GenerationQueue'!AG$5:AG$410,'Grid GenerationQueue'!$AZ$5:$AZ$410,$B227,'Grid GenerationQueue'!$BA$5:$BA$410,$C227,'Grid GenerationQueue'!$BH$5:$BH$410,"",'Grid GenerationQueue'!$AC$5:$AC$410,1)</f>
        <v>0</v>
      </c>
      <c r="AE227">
        <f>SUMIFS('Grid GenerationQueue'!AH$5:AH$410,'Grid GenerationQueue'!$AZ$5:$AZ$410,$B227,'Grid GenerationQueue'!$BA$5:$BA$410,$C227,'Grid GenerationQueue'!$BH$5:$BH$410,"&lt;&gt;"&amp;"")+SUMIFS('Grid GenerationQueue'!AH$5:AH$410,'Grid GenerationQueue'!$AZ$5:$AZ$410,$B227,'Grid GenerationQueue'!$BA$5:$BA$410,$C227,'Grid GenerationQueue'!$BH$5:$BH$410,"",'Grid GenerationQueue'!$AC$5:$AC$410,1)</f>
        <v>0</v>
      </c>
      <c r="AF227">
        <f>SUMIFS('Grid GenerationQueue'!AI$5:AI$410,'Grid GenerationQueue'!$AZ$5:$AZ$410,$B227,'Grid GenerationQueue'!$BA$5:$BA$410,$C227,'Grid GenerationQueue'!$BH$5:$BH$410,"&lt;&gt;"&amp;"")+SUMIFS('Grid GenerationQueue'!AI$5:AI$410,'Grid GenerationQueue'!$AZ$5:$AZ$410,$B227,'Grid GenerationQueue'!$BA$5:$BA$410,$C227,'Grid GenerationQueue'!$BH$5:$BH$410,"",'Grid GenerationQueue'!$AC$5:$AC$410,1)</f>
        <v>0</v>
      </c>
      <c r="AG227">
        <f>SUMIFS('Grid GenerationQueue'!AJ$5:AJ$410,'Grid GenerationQueue'!$AZ$5:$AZ$410,$B227,'Grid GenerationQueue'!$BA$5:$BA$410,$C227,'Grid GenerationQueue'!$BH$5:$BH$410,"&lt;&gt;"&amp;"")+SUMIFS('Grid GenerationQueue'!AJ$5:AJ$410,'Grid GenerationQueue'!$AZ$5:$AZ$410,$B227,'Grid GenerationQueue'!$BA$5:$BA$410,$C227,'Grid GenerationQueue'!$BH$5:$BH$410,"",'Grid GenerationQueue'!$AC$5:$AC$410,1)</f>
        <v>0</v>
      </c>
      <c r="AH227">
        <f>SUMIFS('Grid GenerationQueue'!AK$5:AK$410,'Grid GenerationQueue'!$AZ$5:$AZ$410,$B227,'Grid GenerationQueue'!$BA$5:$BA$410,$C227,'Grid GenerationQueue'!$BH$5:$BH$410,"&lt;&gt;"&amp;"")+SUMIFS('Grid GenerationQueue'!AK$5:AK$410,'Grid GenerationQueue'!$AZ$5:$AZ$410,$B227,'Grid GenerationQueue'!$BA$5:$BA$410,$C227,'Grid GenerationQueue'!$BH$5:$BH$410,"",'Grid GenerationQueue'!$AC$5:$AC$410,1)</f>
        <v>0</v>
      </c>
      <c r="AI227">
        <f>SUMIFS('Grid GenerationQueue'!AL$5:AL$410,'Grid GenerationQueue'!$AZ$5:$AZ$410,$B227,'Grid GenerationQueue'!$BA$5:$BA$410,$C227,'Grid GenerationQueue'!$BH$5:$BH$410,"&lt;&gt;"&amp;"")+SUMIFS('Grid GenerationQueue'!AL$5:AL$410,'Grid GenerationQueue'!$AZ$5:$AZ$410,$B227,'Grid GenerationQueue'!$BA$5:$BA$410,$C227,'Grid GenerationQueue'!$BH$5:$BH$410,"",'Grid GenerationQueue'!$AC$5:$AC$410,1)</f>
        <v>0</v>
      </c>
      <c r="AJ227">
        <f>SUMIFS('Grid GenerationQueue'!AM$5:AM$410,'Grid GenerationQueue'!$AZ$5:$AZ$410,$B227,'Grid GenerationQueue'!$BA$5:$BA$410,$C227,'Grid GenerationQueue'!$BH$5:$BH$410,"&lt;&gt;"&amp;"")+SUMIFS('Grid GenerationQueue'!AM$5:AM$410,'Grid GenerationQueue'!$AZ$5:$AZ$410,$B227,'Grid GenerationQueue'!$BA$5:$BA$410,$C227,'Grid GenerationQueue'!$BH$5:$BH$410,"",'Grid GenerationQueue'!$AC$5:$AC$410,1)</f>
        <v>0</v>
      </c>
      <c r="AK227">
        <f>SUMIFS('Grid GenerationQueue'!AN$5:AN$410,'Grid GenerationQueue'!$AZ$5:$AZ$410,$B227,'Grid GenerationQueue'!$BA$5:$BA$410,$C227,'Grid GenerationQueue'!$BH$5:$BH$410,"&lt;&gt;"&amp;"")+SUMIFS('Grid GenerationQueue'!AN$5:AN$410,'Grid GenerationQueue'!$AZ$5:$AZ$410,$B227,'Grid GenerationQueue'!$BA$5:$BA$410,$C227,'Grid GenerationQueue'!$BH$5:$BH$410,"",'Grid GenerationQueue'!$AC$5:$AC$410,1)</f>
        <v>0</v>
      </c>
      <c r="AL227">
        <f>SUMIFS('Grid GenerationQueue'!AO$5:AO$410,'Grid GenerationQueue'!$AZ$5:$AZ$410,$B227,'Grid GenerationQueue'!$BA$5:$BA$410,$C227,'Grid GenerationQueue'!$BH$5:$BH$410,"&lt;&gt;"&amp;"")+SUMIFS('Grid GenerationQueue'!AO$5:AO$410,'Grid GenerationQueue'!$AZ$5:$AZ$410,$B227,'Grid GenerationQueue'!$BA$5:$BA$410,$C227,'Grid GenerationQueue'!$BH$5:$BH$410,"",'Grid GenerationQueue'!$AC$5:$AC$410,1)</f>
        <v>0</v>
      </c>
      <c r="AM227">
        <f>SUMIFS('Grid GenerationQueue'!AP$5:AP$410,'Grid GenerationQueue'!$AZ$5:$AZ$410,$B227,'Grid GenerationQueue'!$BA$5:$BA$410,$C227,'Grid GenerationQueue'!$BH$5:$BH$410,"&lt;&gt;"&amp;"")+SUMIFS('Grid GenerationQueue'!AP$5:AP$410,'Grid GenerationQueue'!$AZ$5:$AZ$410,$B227,'Grid GenerationQueue'!$BA$5:$BA$410,$C227,'Grid GenerationQueue'!$BH$5:$BH$410,"",'Grid GenerationQueue'!$AC$5:$AC$410,1)</f>
        <v>0</v>
      </c>
      <c r="AN227">
        <f>SUMIFS('Grid GenerationQueue'!AQ$5:AQ$410,'Grid GenerationQueue'!$AZ$5:$AZ$410,$B227,'Grid GenerationQueue'!$BA$5:$BA$410,$C227,'Grid GenerationQueue'!$BH$5:$BH$410,"&lt;&gt;"&amp;"")+SUMIFS('Grid GenerationQueue'!AQ$5:AQ$410,'Grid GenerationQueue'!$AZ$5:$AZ$410,$B227,'Grid GenerationQueue'!$BA$5:$BA$410,$C227,'Grid GenerationQueue'!$BH$5:$BH$410,"",'Grid GenerationQueue'!$AC$5:$AC$410,1)</f>
        <v>0</v>
      </c>
      <c r="AO227">
        <f>SUMIFS('Grid GenerationQueue'!AR$5:AR$410,'Grid GenerationQueue'!$AZ$5:$AZ$410,$B227,'Grid GenerationQueue'!$BA$5:$BA$410,$C227,'Grid GenerationQueue'!$BH$5:$BH$410,"&lt;&gt;"&amp;"")+SUMIFS('Grid GenerationQueue'!AR$5:AR$410,'Grid GenerationQueue'!$AZ$5:$AZ$410,$B227,'Grid GenerationQueue'!$BA$5:$BA$410,$C227,'Grid GenerationQueue'!$BH$5:$BH$410,"",'Grid GenerationQueue'!$AC$5:$AC$410,1)</f>
        <v>0</v>
      </c>
      <c r="AQ227">
        <f>SUMIFS('Grid GenerationQueue'!AG$5:AG$410,'Grid GenerationQueue'!$AZ$5:$AZ$410,$B227,'Grid GenerationQueue'!$BA$5:$BA$410,$C227,'Grid GenerationQueue'!$BK$5:$BK$410,"&gt;0")</f>
        <v>0</v>
      </c>
      <c r="AR227">
        <f>SUMIFS('Grid GenerationQueue'!AH$5:AH$410,'Grid GenerationQueue'!$AZ$5:$AZ$410,$B227,'Grid GenerationQueue'!$BA$5:$BA$410,$C227,'Grid GenerationQueue'!$BK$5:$BK$410,"&gt;0")</f>
        <v>0</v>
      </c>
      <c r="AS227">
        <f>SUMIFS('Grid GenerationQueue'!AI$5:AI$410,'Grid GenerationQueue'!$AZ$5:$AZ$410,$B227,'Grid GenerationQueue'!$BA$5:$BA$410,$C227,'Grid GenerationQueue'!$BK$5:$BK$410,"&gt;0")</f>
        <v>0</v>
      </c>
      <c r="AT227">
        <f>SUMIFS('Grid GenerationQueue'!AJ$5:AJ$410,'Grid GenerationQueue'!$AZ$5:$AZ$410,$B227,'Grid GenerationQueue'!$BA$5:$BA$410,$C227,'Grid GenerationQueue'!$BK$5:$BK$410,"&gt;0")</f>
        <v>0</v>
      </c>
      <c r="AU227">
        <f>SUMIFS('Grid GenerationQueue'!AK$5:AK$410,'Grid GenerationQueue'!$AZ$5:$AZ$410,$B227,'Grid GenerationQueue'!$BA$5:$BA$410,$C227,'Grid GenerationQueue'!$BK$5:$BK$410,"&gt;0")</f>
        <v>0</v>
      </c>
      <c r="AV227">
        <f>SUMIFS('Grid GenerationQueue'!AL$5:AL$410,'Grid GenerationQueue'!$AZ$5:$AZ$410,$B227,'Grid GenerationQueue'!$BA$5:$BA$410,$C227,'Grid GenerationQueue'!$BK$5:$BK$410,"&gt;0")</f>
        <v>0</v>
      </c>
      <c r="AW227">
        <f>SUMIFS('Grid GenerationQueue'!AM$5:AM$410,'Grid GenerationQueue'!$AZ$5:$AZ$410,$B227,'Grid GenerationQueue'!$BA$5:$BA$410,$C227,'Grid GenerationQueue'!$BK$5:$BK$410,"&gt;0")</f>
        <v>0</v>
      </c>
      <c r="AX227">
        <f>SUMIFS('Grid GenerationQueue'!AN$5:AN$410,'Grid GenerationQueue'!$AZ$5:$AZ$410,$B227,'Grid GenerationQueue'!$BA$5:$BA$410,$C227,'Grid GenerationQueue'!$BK$5:$BK$410,"&gt;0")</f>
        <v>0</v>
      </c>
      <c r="AY227">
        <f>SUMIFS('Grid GenerationQueue'!AO$5:AO$410,'Grid GenerationQueue'!$AZ$5:$AZ$410,$B227,'Grid GenerationQueue'!$BA$5:$BA$410,$C227,'Grid GenerationQueue'!$BK$5:$BK$410,"&gt;0")</f>
        <v>0</v>
      </c>
      <c r="AZ227">
        <f>SUMIFS('Grid GenerationQueue'!AP$5:AP$410,'Grid GenerationQueue'!$AZ$5:$AZ$410,$B227,'Grid GenerationQueue'!$BA$5:$BA$410,$C227,'Grid GenerationQueue'!$BK$5:$BK$410,"&gt;0")</f>
        <v>0</v>
      </c>
      <c r="BA227">
        <f>SUMIFS('Grid GenerationQueue'!AQ$5:AQ$410,'Grid GenerationQueue'!$AZ$5:$AZ$410,$B227,'Grid GenerationQueue'!$BA$5:$BA$410,$C227,'Grid GenerationQueue'!$BK$5:$BK$410,"&gt;0")</f>
        <v>0</v>
      </c>
      <c r="BB227">
        <f>SUMIFS('Grid GenerationQueue'!AR$5:AR$410,'Grid GenerationQueue'!$AZ$5:$AZ$410,$B227,'Grid GenerationQueue'!$BA$5:$BA$410,$C227,'Grid GenerationQueue'!$BK$5:$BK$410,"&gt;0")</f>
        <v>0</v>
      </c>
      <c r="BD227">
        <f>SUMIFS('Grid GenerationQueue'!AG$5:AG$410,'Grid GenerationQueue'!$AZ$5:$AZ$410,$B227,'Grid GenerationQueue'!$BA$5:$BA$410,$C227,'Grid GenerationQueue'!$BD$5:$BD$410,"&lt;="&amp;$BE$3)</f>
        <v>0</v>
      </c>
      <c r="BE227">
        <f>SUMIFS('Grid GenerationQueue'!AH$5:AH$410,'Grid GenerationQueue'!$AZ$5:$AZ$410,$B227,'Grid GenerationQueue'!$BA$5:$BA$410,$C227,'Grid GenerationQueue'!$BD$5:$BD$410,"&lt;="&amp;$BE$3)</f>
        <v>0</v>
      </c>
      <c r="BF227">
        <f>SUMIFS('Grid GenerationQueue'!AI$5:AI$410,'Grid GenerationQueue'!$AZ$5:$AZ$410,$B227,'Grid GenerationQueue'!$BA$5:$BA$410,$C227,'Grid GenerationQueue'!$BD$5:$BD$410,"&lt;="&amp;$BE$3)</f>
        <v>0</v>
      </c>
      <c r="BG227">
        <f>SUMIFS('Grid GenerationQueue'!AJ$5:AJ$410,'Grid GenerationQueue'!$AZ$5:$AZ$410,$B227,'Grid GenerationQueue'!$BA$5:$BA$410,$C227,'Grid GenerationQueue'!$BD$5:$BD$410,"&lt;="&amp;$BE$3)</f>
        <v>0</v>
      </c>
      <c r="BH227">
        <f>SUMIFS('Grid GenerationQueue'!AK$5:AK$410,'Grid GenerationQueue'!$AZ$5:$AZ$410,$B227,'Grid GenerationQueue'!$BA$5:$BA$410,$C227,'Grid GenerationQueue'!$BD$5:$BD$410,"&lt;="&amp;$BE$3)</f>
        <v>0</v>
      </c>
      <c r="BI227">
        <f>SUMIFS('Grid GenerationQueue'!AL$5:AL$410,'Grid GenerationQueue'!$AZ$5:$AZ$410,$B227,'Grid GenerationQueue'!$BA$5:$BA$410,$C227,'Grid GenerationQueue'!$BD$5:$BD$410,"&lt;="&amp;$BE$3)</f>
        <v>0</v>
      </c>
      <c r="BJ227">
        <f>SUMIFS('Grid GenerationQueue'!AM$5:AM$410,'Grid GenerationQueue'!$AZ$5:$AZ$410,$B227,'Grid GenerationQueue'!$BA$5:$BA$410,$C227,'Grid GenerationQueue'!$BD$5:$BD$410,"&lt;="&amp;$BE$3)</f>
        <v>0</v>
      </c>
      <c r="BK227">
        <f>SUMIFS('Grid GenerationQueue'!AN$5:AN$410,'Grid GenerationQueue'!$AZ$5:$AZ$410,$B227,'Grid GenerationQueue'!$BA$5:$BA$410,$C227,'Grid GenerationQueue'!$BD$5:$BD$410,"&lt;="&amp;$BE$3)</f>
        <v>0</v>
      </c>
      <c r="BL227">
        <f>SUMIFS('Grid GenerationQueue'!AO$5:AO$410,'Grid GenerationQueue'!$AZ$5:$AZ$410,$B227,'Grid GenerationQueue'!$BA$5:$BA$410,$C227,'Grid GenerationQueue'!$BD$5:$BD$410,"&lt;="&amp;$BE$3)</f>
        <v>0</v>
      </c>
      <c r="BM227">
        <f>SUMIFS('Grid GenerationQueue'!AP$5:AP$410,'Grid GenerationQueue'!$AZ$5:$AZ$410,$B227,'Grid GenerationQueue'!$BA$5:$BA$410,$C227,'Grid GenerationQueue'!$BD$5:$BD$410,"&lt;="&amp;$BE$3)</f>
        <v>0</v>
      </c>
      <c r="BN227">
        <f>SUMIFS('Grid GenerationQueue'!AQ$5:AQ$410,'Grid GenerationQueue'!$AZ$5:$AZ$410,$B227,'Grid GenerationQueue'!$BA$5:$BA$410,$C227,'Grid GenerationQueue'!$BD$5:$BD$410,"&lt;="&amp;$BE$3)</f>
        <v>0</v>
      </c>
      <c r="BO227">
        <f>SUMIFS('Grid GenerationQueue'!AR$5:AR$410,'Grid GenerationQueue'!$AZ$5:$AZ$410,$B227,'Grid GenerationQueue'!$BA$5:$BA$410,$C227,'Grid GenerationQueue'!$BD$5:$BD$410,"&lt;="&amp;$BE$3)</f>
        <v>0</v>
      </c>
      <c r="BQ227">
        <f>SUMIFS('Grid GenerationQueue'!AG$5:AG$410,'Grid GenerationQueue'!$AZ$5:$AZ$410,$B227,'Grid GenerationQueue'!$BA$5:$BA$410,$C227,'Grid GenerationQueue'!$BJ$5:$BJ$410,"Executed",'Grid GenerationQueue'!$BD$5:$BD$410,"&lt;="&amp;$BE$3)</f>
        <v>0</v>
      </c>
      <c r="BR227">
        <f>SUMIFS('Grid GenerationQueue'!AH$5:AH$410,'Grid GenerationQueue'!$AZ$5:$AZ$410,$B227,'Grid GenerationQueue'!$BA$5:$BA$410,$C227,'Grid GenerationQueue'!$BJ$5:$BJ$410,"Executed",'Grid GenerationQueue'!$BD$5:$BD$410,"&lt;="&amp;$BE$3)</f>
        <v>0</v>
      </c>
      <c r="BS227">
        <f>SUMIFS('Grid GenerationQueue'!AI$5:AI$410,'Grid GenerationQueue'!$AZ$5:$AZ$410,$B227,'Grid GenerationQueue'!$BA$5:$BA$410,$C227,'Grid GenerationQueue'!$BJ$5:$BJ$410,"Executed",'Grid GenerationQueue'!$BD$5:$BD$410,"&lt;="&amp;$BE$3)</f>
        <v>0</v>
      </c>
      <c r="BT227">
        <f>SUMIFS('Grid GenerationQueue'!AJ$5:AJ$410,'Grid GenerationQueue'!$AZ$5:$AZ$410,$B227,'Grid GenerationQueue'!$BA$5:$BA$410,$C227,'Grid GenerationQueue'!$BJ$5:$BJ$410,"Executed",'Grid GenerationQueue'!$BD$5:$BD$410,"&lt;="&amp;$BE$3)</f>
        <v>0</v>
      </c>
      <c r="BU227">
        <f>SUMIFS('Grid GenerationQueue'!AK$5:AK$410,'Grid GenerationQueue'!$AZ$5:$AZ$410,$B227,'Grid GenerationQueue'!$BA$5:$BA$410,$C227,'Grid GenerationQueue'!$BJ$5:$BJ$410,"Executed",'Grid GenerationQueue'!$BD$5:$BD$410,"&lt;="&amp;$BE$3)</f>
        <v>0</v>
      </c>
      <c r="BV227">
        <f>SUMIFS('Grid GenerationQueue'!AL$5:AL$410,'Grid GenerationQueue'!$AZ$5:$AZ$410,$B227,'Grid GenerationQueue'!$BA$5:$BA$410,$C227,'Grid GenerationQueue'!$BJ$5:$BJ$410,"Executed",'Grid GenerationQueue'!$BD$5:$BD$410,"&lt;="&amp;$BE$3)</f>
        <v>0</v>
      </c>
      <c r="BW227">
        <f>SUMIFS('Grid GenerationQueue'!AM$5:AM$410,'Grid GenerationQueue'!$AZ$5:$AZ$410,$B227,'Grid GenerationQueue'!$BA$5:$BA$410,$C227,'Grid GenerationQueue'!$BJ$5:$BJ$410,"Executed",'Grid GenerationQueue'!$BD$5:$BD$410,"&lt;="&amp;$BE$3)</f>
        <v>0</v>
      </c>
      <c r="BX227">
        <f>SUMIFS('Grid GenerationQueue'!AN$5:AN$410,'Grid GenerationQueue'!$AZ$5:$AZ$410,$B227,'Grid GenerationQueue'!$BA$5:$BA$410,$C227,'Grid GenerationQueue'!$BJ$5:$BJ$410,"Executed",'Grid GenerationQueue'!$BD$5:$BD$410,"&lt;="&amp;$BE$3)</f>
        <v>0</v>
      </c>
      <c r="BY227">
        <f>SUMIFS('Grid GenerationQueue'!AO$5:AO$410,'Grid GenerationQueue'!$AZ$5:$AZ$410,$B227,'Grid GenerationQueue'!$BA$5:$BA$410,$C227,'Grid GenerationQueue'!$BJ$5:$BJ$410,"Executed",'Grid GenerationQueue'!$BD$5:$BD$410,"&lt;="&amp;$BE$3)</f>
        <v>0</v>
      </c>
      <c r="BZ227">
        <f>SUMIFS('Grid GenerationQueue'!AP$5:AP$410,'Grid GenerationQueue'!$AZ$5:$AZ$410,$B227,'Grid GenerationQueue'!$BA$5:$BA$410,$C227,'Grid GenerationQueue'!$BJ$5:$BJ$410,"Executed",'Grid GenerationQueue'!$BD$5:$BD$410,"&lt;="&amp;$BE$3)</f>
        <v>0</v>
      </c>
      <c r="CA227">
        <f>SUMIFS('Grid GenerationQueue'!AQ$5:AQ$410,'Grid GenerationQueue'!$AZ$5:$AZ$410,$B227,'Grid GenerationQueue'!$BA$5:$BA$410,$C227,'Grid GenerationQueue'!$BJ$5:$BJ$410,"Executed",'Grid GenerationQueue'!$BD$5:$BD$410,"&lt;="&amp;$BE$3)</f>
        <v>0</v>
      </c>
      <c r="CB227">
        <f>SUMIFS('Grid GenerationQueue'!AR$5:AR$410,'Grid GenerationQueue'!$AZ$5:$AZ$410,$B227,'Grid GenerationQueue'!$BA$5:$BA$410,$C227,'Grid GenerationQueue'!$BJ$5:$BJ$410,"Executed",'Grid GenerationQueue'!$BD$5:$BD$410,"&lt;="&amp;$BE$3)</f>
        <v>0</v>
      </c>
      <c r="CD227">
        <f>SUMIFS('Grid GenerationQueue'!AG$5:AG$410,'Grid GenerationQueue'!$AZ$5:$AZ$410,$B227,'Grid GenerationQueue'!$BA$5:$BA$410,$C227,'Grid GenerationQueue'!$BH$5:$BH$410,"&lt;&gt;"&amp;"",'Grid GenerationQueue'!$BD$5:$BD$410,"&lt;="&amp;$BE$3)</f>
        <v>0</v>
      </c>
      <c r="CE227">
        <f>SUMIFS('Grid GenerationQueue'!AH$5:AH$410,'Grid GenerationQueue'!$AZ$5:$AZ$410,$B227,'Grid GenerationQueue'!$BA$5:$BA$410,$C227,'Grid GenerationQueue'!$BH$5:$BH$410,"&lt;&gt;"&amp;"",'Grid GenerationQueue'!$BD$5:$BD$410,"&lt;="&amp;$BE$3)</f>
        <v>0</v>
      </c>
      <c r="CF227">
        <f>SUMIFS('Grid GenerationQueue'!AI$5:AI$410,'Grid GenerationQueue'!$AZ$5:$AZ$410,$B227,'Grid GenerationQueue'!$BA$5:$BA$410,$C227,'Grid GenerationQueue'!$BH$5:$BH$410,"&lt;&gt;"&amp;"",'Grid GenerationQueue'!$BD$5:$BD$410,"&lt;="&amp;$BE$3)</f>
        <v>0</v>
      </c>
      <c r="CG227">
        <f>SUMIFS('Grid GenerationQueue'!AJ$5:AJ$410,'Grid GenerationQueue'!$AZ$5:$AZ$410,$B227,'Grid GenerationQueue'!$BA$5:$BA$410,$C227,'Grid GenerationQueue'!$BH$5:$BH$410,"&lt;&gt;"&amp;"",'Grid GenerationQueue'!$BD$5:$BD$410,"&lt;="&amp;$BE$3)</f>
        <v>0</v>
      </c>
      <c r="CH227">
        <f>SUMIFS('Grid GenerationQueue'!AK$5:AK$410,'Grid GenerationQueue'!$AZ$5:$AZ$410,$B227,'Grid GenerationQueue'!$BA$5:$BA$410,$C227,'Grid GenerationQueue'!$BH$5:$BH$410,"&lt;&gt;"&amp;"",'Grid GenerationQueue'!$BD$5:$BD$410,"&lt;="&amp;$BE$3)</f>
        <v>0</v>
      </c>
      <c r="CI227">
        <f>SUMIFS('Grid GenerationQueue'!AL$5:AL$410,'Grid GenerationQueue'!$AZ$5:$AZ$410,$B227,'Grid GenerationQueue'!$BA$5:$BA$410,$C227,'Grid GenerationQueue'!$BH$5:$BH$410,"&lt;&gt;"&amp;"",'Grid GenerationQueue'!$BD$5:$BD$410,"&lt;="&amp;$BE$3)</f>
        <v>0</v>
      </c>
      <c r="CJ227">
        <f>SUMIFS('Grid GenerationQueue'!AM$5:AM$410,'Grid GenerationQueue'!$AZ$5:$AZ$410,$B227,'Grid GenerationQueue'!$BA$5:$BA$410,$C227,'Grid GenerationQueue'!$BH$5:$BH$410,"&lt;&gt;"&amp;"",'Grid GenerationQueue'!$BD$5:$BD$410,"&lt;="&amp;$BE$3)</f>
        <v>0</v>
      </c>
      <c r="CK227">
        <f>SUMIFS('Grid GenerationQueue'!AN$5:AN$410,'Grid GenerationQueue'!$AZ$5:$AZ$410,$B227,'Grid GenerationQueue'!$BA$5:$BA$410,$C227,'Grid GenerationQueue'!$BH$5:$BH$410,"&lt;&gt;"&amp;"",'Grid GenerationQueue'!$BD$5:$BD$410,"&lt;="&amp;$BE$3)</f>
        <v>0</v>
      </c>
      <c r="CL227">
        <f>SUMIFS('Grid GenerationQueue'!AO$5:AO$410,'Grid GenerationQueue'!$AZ$5:$AZ$410,$B227,'Grid GenerationQueue'!$BA$5:$BA$410,$C227,'Grid GenerationQueue'!$BH$5:$BH$410,"&lt;&gt;"&amp;"",'Grid GenerationQueue'!$BD$5:$BD$410,"&lt;="&amp;$BE$3)</f>
        <v>0</v>
      </c>
      <c r="CM227">
        <f>SUMIFS('Grid GenerationQueue'!AP$5:AP$410,'Grid GenerationQueue'!$AZ$5:$AZ$410,$B227,'Grid GenerationQueue'!$BA$5:$BA$410,$C227,'Grid GenerationQueue'!$BH$5:$BH$410,"&lt;&gt;"&amp;"",'Grid GenerationQueue'!$BD$5:$BD$410,"&lt;="&amp;$BE$3)</f>
        <v>0</v>
      </c>
      <c r="CN227">
        <f>SUMIFS('Grid GenerationQueue'!AQ$5:AQ$410,'Grid GenerationQueue'!$AZ$5:$AZ$410,$B227,'Grid GenerationQueue'!$BA$5:$BA$410,$C227,'Grid GenerationQueue'!$BH$5:$BH$410,"&lt;&gt;"&amp;"",'Grid GenerationQueue'!$BD$5:$BD$410,"&lt;="&amp;$BE$3)</f>
        <v>0</v>
      </c>
      <c r="CO227">
        <f>SUMIFS('Grid GenerationQueue'!AR$5:AR$410,'Grid GenerationQueue'!$AZ$5:$AZ$410,$B227,'Grid GenerationQueue'!$BA$5:$BA$410,$C227,'Grid GenerationQueue'!$BH$5:$BH$410,"&lt;&gt;"&amp;"",'Grid GenerationQueue'!$BD$5:$BD$410,"&lt;="&amp;$BE$3)</f>
        <v>0</v>
      </c>
      <c r="CQ227">
        <f>SUMIFS('Grid GenerationQueue'!AG$5:AG$410,'Grid GenerationQueue'!$AZ$5:$AZ$410,$B227,'Grid GenerationQueue'!$BA$5:$BA$410,$C227,'Grid GenerationQueue'!$BK$5:$BK$410,"&gt;0",'Grid GenerationQueue'!$BD$5:$BD$410,"&lt;="&amp;$BE$3)</f>
        <v>0</v>
      </c>
      <c r="CR227">
        <f>SUMIFS('Grid GenerationQueue'!AH$5:AH$410,'Grid GenerationQueue'!$AZ$5:$AZ$410,$B227,'Grid GenerationQueue'!$BA$5:$BA$410,$C227,'Grid GenerationQueue'!$BK$5:$BK$410,"&gt;0",'Grid GenerationQueue'!$BD$5:$BD$410,"&lt;="&amp;$BE$3)</f>
        <v>0</v>
      </c>
      <c r="CS227">
        <f>SUMIFS('Grid GenerationQueue'!AI$5:AI$410,'Grid GenerationQueue'!$AZ$5:$AZ$410,$B227,'Grid GenerationQueue'!$BA$5:$BA$410,$C227,'Grid GenerationQueue'!$BK$5:$BK$410,"&gt;0",'Grid GenerationQueue'!$BD$5:$BD$410,"&lt;="&amp;$BE$3)</f>
        <v>0</v>
      </c>
      <c r="CT227">
        <f>SUMIFS('Grid GenerationQueue'!AJ$5:AJ$410,'Grid GenerationQueue'!$AZ$5:$AZ$410,$B227,'Grid GenerationQueue'!$BA$5:$BA$410,$C227,'Grid GenerationQueue'!$BK$5:$BK$410,"&gt;0",'Grid GenerationQueue'!$BD$5:$BD$410,"&lt;="&amp;$BE$3)</f>
        <v>0</v>
      </c>
      <c r="CU227">
        <f>SUMIFS('Grid GenerationQueue'!AK$5:AK$410,'Grid GenerationQueue'!$AZ$5:$AZ$410,$B227,'Grid GenerationQueue'!$BA$5:$BA$410,$C227,'Grid GenerationQueue'!$BK$5:$BK$410,"&gt;0",'Grid GenerationQueue'!$BD$5:$BD$410,"&lt;="&amp;$BE$3)</f>
        <v>0</v>
      </c>
      <c r="CV227">
        <f>SUMIFS('Grid GenerationQueue'!AL$5:AL$410,'Grid GenerationQueue'!$AZ$5:$AZ$410,$B227,'Grid GenerationQueue'!$BA$5:$BA$410,$C227,'Grid GenerationQueue'!$BK$5:$BK$410,"&gt;0",'Grid GenerationQueue'!$BD$5:$BD$410,"&lt;="&amp;$BE$3)</f>
        <v>0</v>
      </c>
      <c r="CW227">
        <f>SUMIFS('Grid GenerationQueue'!AM$5:AM$410,'Grid GenerationQueue'!$AZ$5:$AZ$410,$B227,'Grid GenerationQueue'!$BA$5:$BA$410,$C227,'Grid GenerationQueue'!$BK$5:$BK$410,"&gt;0",'Grid GenerationQueue'!$BD$5:$BD$410,"&lt;="&amp;$BE$3)</f>
        <v>0</v>
      </c>
      <c r="CX227">
        <f>SUMIFS('Grid GenerationQueue'!AN$5:AN$410,'Grid GenerationQueue'!$AZ$5:$AZ$410,$B227,'Grid GenerationQueue'!$BA$5:$BA$410,$C227,'Grid GenerationQueue'!$BK$5:$BK$410,"&gt;0",'Grid GenerationQueue'!$BD$5:$BD$410,"&lt;="&amp;$BE$3)</f>
        <v>0</v>
      </c>
      <c r="CY227">
        <f>SUMIFS('Grid GenerationQueue'!AO$5:AO$410,'Grid GenerationQueue'!$AZ$5:$AZ$410,$B227,'Grid GenerationQueue'!$BA$5:$BA$410,$C227,'Grid GenerationQueue'!$BK$5:$BK$410,"&gt;0",'Grid GenerationQueue'!$BD$5:$BD$410,"&lt;="&amp;$BE$3)</f>
        <v>0</v>
      </c>
      <c r="CZ227">
        <f>SUMIFS('Grid GenerationQueue'!AP$5:AP$410,'Grid GenerationQueue'!$AZ$5:$AZ$410,$B227,'Grid GenerationQueue'!$BA$5:$BA$410,$C227,'Grid GenerationQueue'!$BK$5:$BK$410,"&gt;0",'Grid GenerationQueue'!$BD$5:$BD$410,"&lt;="&amp;$BE$3)</f>
        <v>0</v>
      </c>
      <c r="DA227">
        <f>SUMIFS('Grid GenerationQueue'!AQ$5:AQ$410,'Grid GenerationQueue'!$AZ$5:$AZ$410,$B227,'Grid GenerationQueue'!$BA$5:$BA$410,$C227,'Grid GenerationQueue'!$BK$5:$BK$410,"&gt;0",'Grid GenerationQueue'!$BD$5:$BD$410,"&lt;="&amp;$BE$3)</f>
        <v>0</v>
      </c>
      <c r="DB227">
        <f>SUMIFS('Grid GenerationQueue'!AR$5:AR$410,'Grid GenerationQueue'!$AZ$5:$AZ$410,$B227,'Grid GenerationQueue'!$BA$5:$BA$410,$C227,'Grid GenerationQueue'!$BK$5:$BK$410,"&gt;0",'Grid GenerationQueue'!$BD$5:$BD$410,"&lt;="&amp;$BE$3)</f>
        <v>0</v>
      </c>
    </row>
    <row r="228" spans="1:106" x14ac:dyDescent="0.35">
      <c r="A228" t="s">
        <v>4746</v>
      </c>
      <c r="B228" t="s">
        <v>4864</v>
      </c>
      <c r="C228">
        <v>230</v>
      </c>
      <c r="D228">
        <f>SUMIFS('Grid GenerationQueue'!AG$5:AG$410,'Grid GenerationQueue'!$AZ$5:$AZ$410,$B228,'Grid GenerationQueue'!$BA$5:$BA$410,$C228)</f>
        <v>0</v>
      </c>
      <c r="E228">
        <f>SUMIFS('Grid GenerationQueue'!AH$5:AH$410,'Grid GenerationQueue'!$AZ$5:$AZ$410,$B228,'Grid GenerationQueue'!$BA$5:$BA$410,$C228)</f>
        <v>0</v>
      </c>
      <c r="F228">
        <f>SUMIFS('Grid GenerationQueue'!AI$5:AI$410,'Grid GenerationQueue'!$AZ$5:$AZ$410,$B228,'Grid GenerationQueue'!$BA$5:$BA$410,$C228)</f>
        <v>0</v>
      </c>
      <c r="G228">
        <f>SUMIFS('Grid GenerationQueue'!AJ$5:AJ$410,'Grid GenerationQueue'!$AZ$5:$AZ$410,$B228,'Grid GenerationQueue'!$BA$5:$BA$410,$C228)</f>
        <v>0</v>
      </c>
      <c r="H228">
        <f>SUMIFS('Grid GenerationQueue'!AK$5:AK$410,'Grid GenerationQueue'!$AZ$5:$AZ$410,$B228,'Grid GenerationQueue'!$BA$5:$BA$410,$C228)</f>
        <v>0</v>
      </c>
      <c r="I228">
        <f>SUMIFS('Grid GenerationQueue'!AL$5:AL$410,'Grid GenerationQueue'!$AZ$5:$AZ$410,$B228,'Grid GenerationQueue'!$BA$5:$BA$410,$C228)</f>
        <v>0</v>
      </c>
      <c r="J228">
        <f>SUMIFS('Grid GenerationQueue'!AM$5:AM$410,'Grid GenerationQueue'!$AZ$5:$AZ$410,$B228,'Grid GenerationQueue'!$BA$5:$BA$410,$C228)</f>
        <v>0</v>
      </c>
      <c r="K228">
        <f>SUMIFS('Grid GenerationQueue'!AN$5:AN$410,'Grid GenerationQueue'!$AZ$5:$AZ$410,$B228,'Grid GenerationQueue'!$BA$5:$BA$410,$C228)</f>
        <v>0</v>
      </c>
      <c r="L228">
        <f>SUMIFS('Grid GenerationQueue'!AO$5:AO$410,'Grid GenerationQueue'!$AZ$5:$AZ$410,$B228,'Grid GenerationQueue'!$BA$5:$BA$410,$C228)</f>
        <v>0</v>
      </c>
      <c r="M228">
        <f>SUMIFS('Grid GenerationQueue'!AP$5:AP$410,'Grid GenerationQueue'!$AZ$5:$AZ$410,$B228,'Grid GenerationQueue'!$BA$5:$BA$410,$C228)</f>
        <v>0</v>
      </c>
      <c r="N228">
        <f>SUMIFS('Grid GenerationQueue'!AQ$5:AQ$410,'Grid GenerationQueue'!$AZ$5:$AZ$410,$B228,'Grid GenerationQueue'!$BA$5:$BA$410,$C228)</f>
        <v>0</v>
      </c>
      <c r="O228">
        <f>SUMIFS('Grid GenerationQueue'!AR$5:AR$410,'Grid GenerationQueue'!$AZ$5:$AZ$410,$B228,'Grid GenerationQueue'!$BA$5:$BA$410,$C228)</f>
        <v>0</v>
      </c>
      <c r="Q228">
        <f>SUMIFS('Grid GenerationQueue'!AG$5:AG$410,'Grid GenerationQueue'!$AZ$5:$AZ$410,$B228,'Grid GenerationQueue'!$BA$5:$BA$410,$C228,'Grid GenerationQueue'!$BJ$5:$BJ$410,"Executed")</f>
        <v>0</v>
      </c>
      <c r="R228">
        <f>SUMIFS('Grid GenerationQueue'!AH$5:AH$410,'Grid GenerationQueue'!$AZ$5:$AZ$410,$B228,'Grid GenerationQueue'!$BA$5:$BA$410,$C228,'Grid GenerationQueue'!$BJ$5:$BJ$410,"Executed")</f>
        <v>0</v>
      </c>
      <c r="S228">
        <f>SUMIFS('Grid GenerationQueue'!AI$5:AI$410,'Grid GenerationQueue'!$AZ$5:$AZ$410,$B228,'Grid GenerationQueue'!$BA$5:$BA$410,$C228,'Grid GenerationQueue'!$BJ$5:$BJ$410,"Executed")</f>
        <v>0</v>
      </c>
      <c r="T228">
        <f>SUMIFS('Grid GenerationQueue'!AJ$5:AJ$410,'Grid GenerationQueue'!$AZ$5:$AZ$410,$B228,'Grid GenerationQueue'!$BA$5:$BA$410,$C228,'Grid GenerationQueue'!$BJ$5:$BJ$410,"Executed")</f>
        <v>0</v>
      </c>
      <c r="U228">
        <f>SUMIFS('Grid GenerationQueue'!AK$5:AK$410,'Grid GenerationQueue'!$AZ$5:$AZ$410,$B228,'Grid GenerationQueue'!$BA$5:$BA$410,$C228,'Grid GenerationQueue'!$BJ$5:$BJ$410,"Executed")</f>
        <v>0</v>
      </c>
      <c r="V228">
        <f>SUMIFS('Grid GenerationQueue'!AL$5:AL$410,'Grid GenerationQueue'!$AZ$5:$AZ$410,$B228,'Grid GenerationQueue'!$BA$5:$BA$410,$C228,'Grid GenerationQueue'!$BJ$5:$BJ$410,"Executed")</f>
        <v>0</v>
      </c>
      <c r="W228">
        <f>SUMIFS('Grid GenerationQueue'!AM$5:AM$410,'Grid GenerationQueue'!$AZ$5:$AZ$410,$B228,'Grid GenerationQueue'!$BA$5:$BA$410,$C228,'Grid GenerationQueue'!$BJ$5:$BJ$410,"Executed")</f>
        <v>0</v>
      </c>
      <c r="X228">
        <f>SUMIFS('Grid GenerationQueue'!AN$5:AN$410,'Grid GenerationQueue'!$AZ$5:$AZ$410,$B228,'Grid GenerationQueue'!$BA$5:$BA$410,$C228,'Grid GenerationQueue'!$BJ$5:$BJ$410,"Executed")</f>
        <v>0</v>
      </c>
      <c r="Y228">
        <f>SUMIFS('Grid GenerationQueue'!AO$5:AO$410,'Grid GenerationQueue'!$AZ$5:$AZ$410,$B228,'Grid GenerationQueue'!$BA$5:$BA$410,$C228,'Grid GenerationQueue'!$BJ$5:$BJ$410,"Executed")</f>
        <v>0</v>
      </c>
      <c r="Z228">
        <f>SUMIFS('Grid GenerationQueue'!AP$5:AP$410,'Grid GenerationQueue'!$AZ$5:$AZ$410,$B228,'Grid GenerationQueue'!$BA$5:$BA$410,$C228,'Grid GenerationQueue'!$BJ$5:$BJ$410,"Executed")</f>
        <v>0</v>
      </c>
      <c r="AA228">
        <f>SUMIFS('Grid GenerationQueue'!AQ$5:AQ$410,'Grid GenerationQueue'!$AZ$5:$AZ$410,$B228,'Grid GenerationQueue'!$BA$5:$BA$410,$C228,'Grid GenerationQueue'!$BJ$5:$BJ$410,"Executed")</f>
        <v>0</v>
      </c>
      <c r="AB228">
        <f>SUMIFS('Grid GenerationQueue'!AR$5:AR$410,'Grid GenerationQueue'!$AZ$5:$AZ$410,$B228,'Grid GenerationQueue'!$BA$5:$BA$410,$C228,'Grid GenerationQueue'!$BJ$5:$BJ$410,"Executed")</f>
        <v>0</v>
      </c>
      <c r="AD228">
        <f>SUMIFS('Grid GenerationQueue'!AG$5:AG$410,'Grid GenerationQueue'!$AZ$5:$AZ$410,$B228,'Grid GenerationQueue'!$BA$5:$BA$410,$C228,'Grid GenerationQueue'!$BH$5:$BH$410,"&lt;&gt;"&amp;"")+SUMIFS('Grid GenerationQueue'!AG$5:AG$410,'Grid GenerationQueue'!$AZ$5:$AZ$410,$B228,'Grid GenerationQueue'!$BA$5:$BA$410,$C228,'Grid GenerationQueue'!$BH$5:$BH$410,"",'Grid GenerationQueue'!$AC$5:$AC$410,1)</f>
        <v>0</v>
      </c>
      <c r="AE228">
        <f>SUMIFS('Grid GenerationQueue'!AH$5:AH$410,'Grid GenerationQueue'!$AZ$5:$AZ$410,$B228,'Grid GenerationQueue'!$BA$5:$BA$410,$C228,'Grid GenerationQueue'!$BH$5:$BH$410,"&lt;&gt;"&amp;"")+SUMIFS('Grid GenerationQueue'!AH$5:AH$410,'Grid GenerationQueue'!$AZ$5:$AZ$410,$B228,'Grid GenerationQueue'!$BA$5:$BA$410,$C228,'Grid GenerationQueue'!$BH$5:$BH$410,"",'Grid GenerationQueue'!$AC$5:$AC$410,1)</f>
        <v>0</v>
      </c>
      <c r="AF228">
        <f>SUMIFS('Grid GenerationQueue'!AI$5:AI$410,'Grid GenerationQueue'!$AZ$5:$AZ$410,$B228,'Grid GenerationQueue'!$BA$5:$BA$410,$C228,'Grid GenerationQueue'!$BH$5:$BH$410,"&lt;&gt;"&amp;"")+SUMIFS('Grid GenerationQueue'!AI$5:AI$410,'Grid GenerationQueue'!$AZ$5:$AZ$410,$B228,'Grid GenerationQueue'!$BA$5:$BA$410,$C228,'Grid GenerationQueue'!$BH$5:$BH$410,"",'Grid GenerationQueue'!$AC$5:$AC$410,1)</f>
        <v>0</v>
      </c>
      <c r="AG228">
        <f>SUMIFS('Grid GenerationQueue'!AJ$5:AJ$410,'Grid GenerationQueue'!$AZ$5:$AZ$410,$B228,'Grid GenerationQueue'!$BA$5:$BA$410,$C228,'Grid GenerationQueue'!$BH$5:$BH$410,"&lt;&gt;"&amp;"")+SUMIFS('Grid GenerationQueue'!AJ$5:AJ$410,'Grid GenerationQueue'!$AZ$5:$AZ$410,$B228,'Grid GenerationQueue'!$BA$5:$BA$410,$C228,'Grid GenerationQueue'!$BH$5:$BH$410,"",'Grid GenerationQueue'!$AC$5:$AC$410,1)</f>
        <v>0</v>
      </c>
      <c r="AH228">
        <f>SUMIFS('Grid GenerationQueue'!AK$5:AK$410,'Grid GenerationQueue'!$AZ$5:$AZ$410,$B228,'Grid GenerationQueue'!$BA$5:$BA$410,$C228,'Grid GenerationQueue'!$BH$5:$BH$410,"&lt;&gt;"&amp;"")+SUMIFS('Grid GenerationQueue'!AK$5:AK$410,'Grid GenerationQueue'!$AZ$5:$AZ$410,$B228,'Grid GenerationQueue'!$BA$5:$BA$410,$C228,'Grid GenerationQueue'!$BH$5:$BH$410,"",'Grid GenerationQueue'!$AC$5:$AC$410,1)</f>
        <v>0</v>
      </c>
      <c r="AI228">
        <f>SUMIFS('Grid GenerationQueue'!AL$5:AL$410,'Grid GenerationQueue'!$AZ$5:$AZ$410,$B228,'Grid GenerationQueue'!$BA$5:$BA$410,$C228,'Grid GenerationQueue'!$BH$5:$BH$410,"&lt;&gt;"&amp;"")+SUMIFS('Grid GenerationQueue'!AL$5:AL$410,'Grid GenerationQueue'!$AZ$5:$AZ$410,$B228,'Grid GenerationQueue'!$BA$5:$BA$410,$C228,'Grid GenerationQueue'!$BH$5:$BH$410,"",'Grid GenerationQueue'!$AC$5:$AC$410,1)</f>
        <v>0</v>
      </c>
      <c r="AJ228">
        <f>SUMIFS('Grid GenerationQueue'!AM$5:AM$410,'Grid GenerationQueue'!$AZ$5:$AZ$410,$B228,'Grid GenerationQueue'!$BA$5:$BA$410,$C228,'Grid GenerationQueue'!$BH$5:$BH$410,"&lt;&gt;"&amp;"")+SUMIFS('Grid GenerationQueue'!AM$5:AM$410,'Grid GenerationQueue'!$AZ$5:$AZ$410,$B228,'Grid GenerationQueue'!$BA$5:$BA$410,$C228,'Grid GenerationQueue'!$BH$5:$BH$410,"",'Grid GenerationQueue'!$AC$5:$AC$410,1)</f>
        <v>0</v>
      </c>
      <c r="AK228">
        <f>SUMIFS('Grid GenerationQueue'!AN$5:AN$410,'Grid GenerationQueue'!$AZ$5:$AZ$410,$B228,'Grid GenerationQueue'!$BA$5:$BA$410,$C228,'Grid GenerationQueue'!$BH$5:$BH$410,"&lt;&gt;"&amp;"")+SUMIFS('Grid GenerationQueue'!AN$5:AN$410,'Grid GenerationQueue'!$AZ$5:$AZ$410,$B228,'Grid GenerationQueue'!$BA$5:$BA$410,$C228,'Grid GenerationQueue'!$BH$5:$BH$410,"",'Grid GenerationQueue'!$AC$5:$AC$410,1)</f>
        <v>0</v>
      </c>
      <c r="AL228">
        <f>SUMIFS('Grid GenerationQueue'!AO$5:AO$410,'Grid GenerationQueue'!$AZ$5:$AZ$410,$B228,'Grid GenerationQueue'!$BA$5:$BA$410,$C228,'Grid GenerationQueue'!$BH$5:$BH$410,"&lt;&gt;"&amp;"")+SUMIFS('Grid GenerationQueue'!AO$5:AO$410,'Grid GenerationQueue'!$AZ$5:$AZ$410,$B228,'Grid GenerationQueue'!$BA$5:$BA$410,$C228,'Grid GenerationQueue'!$BH$5:$BH$410,"",'Grid GenerationQueue'!$AC$5:$AC$410,1)</f>
        <v>0</v>
      </c>
      <c r="AM228">
        <f>SUMIFS('Grid GenerationQueue'!AP$5:AP$410,'Grid GenerationQueue'!$AZ$5:$AZ$410,$B228,'Grid GenerationQueue'!$BA$5:$BA$410,$C228,'Grid GenerationQueue'!$BH$5:$BH$410,"&lt;&gt;"&amp;"")+SUMIFS('Grid GenerationQueue'!AP$5:AP$410,'Grid GenerationQueue'!$AZ$5:$AZ$410,$B228,'Grid GenerationQueue'!$BA$5:$BA$410,$C228,'Grid GenerationQueue'!$BH$5:$BH$410,"",'Grid GenerationQueue'!$AC$5:$AC$410,1)</f>
        <v>0</v>
      </c>
      <c r="AN228">
        <f>SUMIFS('Grid GenerationQueue'!AQ$5:AQ$410,'Grid GenerationQueue'!$AZ$5:$AZ$410,$B228,'Grid GenerationQueue'!$BA$5:$BA$410,$C228,'Grid GenerationQueue'!$BH$5:$BH$410,"&lt;&gt;"&amp;"")+SUMIFS('Grid GenerationQueue'!AQ$5:AQ$410,'Grid GenerationQueue'!$AZ$5:$AZ$410,$B228,'Grid GenerationQueue'!$BA$5:$BA$410,$C228,'Grid GenerationQueue'!$BH$5:$BH$410,"",'Grid GenerationQueue'!$AC$5:$AC$410,1)</f>
        <v>0</v>
      </c>
      <c r="AO228">
        <f>SUMIFS('Grid GenerationQueue'!AR$5:AR$410,'Grid GenerationQueue'!$AZ$5:$AZ$410,$B228,'Grid GenerationQueue'!$BA$5:$BA$410,$C228,'Grid GenerationQueue'!$BH$5:$BH$410,"&lt;&gt;"&amp;"")+SUMIFS('Grid GenerationQueue'!AR$5:AR$410,'Grid GenerationQueue'!$AZ$5:$AZ$410,$B228,'Grid GenerationQueue'!$BA$5:$BA$410,$C228,'Grid GenerationQueue'!$BH$5:$BH$410,"",'Grid GenerationQueue'!$AC$5:$AC$410,1)</f>
        <v>0</v>
      </c>
      <c r="AQ228">
        <f>SUMIFS('Grid GenerationQueue'!AG$5:AG$410,'Grid GenerationQueue'!$AZ$5:$AZ$410,$B228,'Grid GenerationQueue'!$BA$5:$BA$410,$C228,'Grid GenerationQueue'!$BK$5:$BK$410,"&gt;0")</f>
        <v>0</v>
      </c>
      <c r="AR228">
        <f>SUMIFS('Grid GenerationQueue'!AH$5:AH$410,'Grid GenerationQueue'!$AZ$5:$AZ$410,$B228,'Grid GenerationQueue'!$BA$5:$BA$410,$C228,'Grid GenerationQueue'!$BK$5:$BK$410,"&gt;0")</f>
        <v>0</v>
      </c>
      <c r="AS228">
        <f>SUMIFS('Grid GenerationQueue'!AI$5:AI$410,'Grid GenerationQueue'!$AZ$5:$AZ$410,$B228,'Grid GenerationQueue'!$BA$5:$BA$410,$C228,'Grid GenerationQueue'!$BK$5:$BK$410,"&gt;0")</f>
        <v>0</v>
      </c>
      <c r="AT228">
        <f>SUMIFS('Grid GenerationQueue'!AJ$5:AJ$410,'Grid GenerationQueue'!$AZ$5:$AZ$410,$B228,'Grid GenerationQueue'!$BA$5:$BA$410,$C228,'Grid GenerationQueue'!$BK$5:$BK$410,"&gt;0")</f>
        <v>0</v>
      </c>
      <c r="AU228">
        <f>SUMIFS('Grid GenerationQueue'!AK$5:AK$410,'Grid GenerationQueue'!$AZ$5:$AZ$410,$B228,'Grid GenerationQueue'!$BA$5:$BA$410,$C228,'Grid GenerationQueue'!$BK$5:$BK$410,"&gt;0")</f>
        <v>0</v>
      </c>
      <c r="AV228">
        <f>SUMIFS('Grid GenerationQueue'!AL$5:AL$410,'Grid GenerationQueue'!$AZ$5:$AZ$410,$B228,'Grid GenerationQueue'!$BA$5:$BA$410,$C228,'Grid GenerationQueue'!$BK$5:$BK$410,"&gt;0")</f>
        <v>0</v>
      </c>
      <c r="AW228">
        <f>SUMIFS('Grid GenerationQueue'!AM$5:AM$410,'Grid GenerationQueue'!$AZ$5:$AZ$410,$B228,'Grid GenerationQueue'!$BA$5:$BA$410,$C228,'Grid GenerationQueue'!$BK$5:$BK$410,"&gt;0")</f>
        <v>0</v>
      </c>
      <c r="AX228">
        <f>SUMIFS('Grid GenerationQueue'!AN$5:AN$410,'Grid GenerationQueue'!$AZ$5:$AZ$410,$B228,'Grid GenerationQueue'!$BA$5:$BA$410,$C228,'Grid GenerationQueue'!$BK$5:$BK$410,"&gt;0")</f>
        <v>0</v>
      </c>
      <c r="AY228">
        <f>SUMIFS('Grid GenerationQueue'!AO$5:AO$410,'Grid GenerationQueue'!$AZ$5:$AZ$410,$B228,'Grid GenerationQueue'!$BA$5:$BA$410,$C228,'Grid GenerationQueue'!$BK$5:$BK$410,"&gt;0")</f>
        <v>0</v>
      </c>
      <c r="AZ228">
        <f>SUMIFS('Grid GenerationQueue'!AP$5:AP$410,'Grid GenerationQueue'!$AZ$5:$AZ$410,$B228,'Grid GenerationQueue'!$BA$5:$BA$410,$C228,'Grid GenerationQueue'!$BK$5:$BK$410,"&gt;0")</f>
        <v>0</v>
      </c>
      <c r="BA228">
        <f>SUMIFS('Grid GenerationQueue'!AQ$5:AQ$410,'Grid GenerationQueue'!$AZ$5:$AZ$410,$B228,'Grid GenerationQueue'!$BA$5:$BA$410,$C228,'Grid GenerationQueue'!$BK$5:$BK$410,"&gt;0")</f>
        <v>0</v>
      </c>
      <c r="BB228">
        <f>SUMIFS('Grid GenerationQueue'!AR$5:AR$410,'Grid GenerationQueue'!$AZ$5:$AZ$410,$B228,'Grid GenerationQueue'!$BA$5:$BA$410,$C228,'Grid GenerationQueue'!$BK$5:$BK$410,"&gt;0")</f>
        <v>0</v>
      </c>
      <c r="BD228">
        <f>SUMIFS('Grid GenerationQueue'!AG$5:AG$410,'Grid GenerationQueue'!$AZ$5:$AZ$410,$B228,'Grid GenerationQueue'!$BA$5:$BA$410,$C228,'Grid GenerationQueue'!$BD$5:$BD$410,"&lt;="&amp;$BE$3)</f>
        <v>0</v>
      </c>
      <c r="BE228">
        <f>SUMIFS('Grid GenerationQueue'!AH$5:AH$410,'Grid GenerationQueue'!$AZ$5:$AZ$410,$B228,'Grid GenerationQueue'!$BA$5:$BA$410,$C228,'Grid GenerationQueue'!$BD$5:$BD$410,"&lt;="&amp;$BE$3)</f>
        <v>0</v>
      </c>
      <c r="BF228">
        <f>SUMIFS('Grid GenerationQueue'!AI$5:AI$410,'Grid GenerationQueue'!$AZ$5:$AZ$410,$B228,'Grid GenerationQueue'!$BA$5:$BA$410,$C228,'Grid GenerationQueue'!$BD$5:$BD$410,"&lt;="&amp;$BE$3)</f>
        <v>0</v>
      </c>
      <c r="BG228">
        <f>SUMIFS('Grid GenerationQueue'!AJ$5:AJ$410,'Grid GenerationQueue'!$AZ$5:$AZ$410,$B228,'Grid GenerationQueue'!$BA$5:$BA$410,$C228,'Grid GenerationQueue'!$BD$5:$BD$410,"&lt;="&amp;$BE$3)</f>
        <v>0</v>
      </c>
      <c r="BH228">
        <f>SUMIFS('Grid GenerationQueue'!AK$5:AK$410,'Grid GenerationQueue'!$AZ$5:$AZ$410,$B228,'Grid GenerationQueue'!$BA$5:$BA$410,$C228,'Grid GenerationQueue'!$BD$5:$BD$410,"&lt;="&amp;$BE$3)</f>
        <v>0</v>
      </c>
      <c r="BI228">
        <f>SUMIFS('Grid GenerationQueue'!AL$5:AL$410,'Grid GenerationQueue'!$AZ$5:$AZ$410,$B228,'Grid GenerationQueue'!$BA$5:$BA$410,$C228,'Grid GenerationQueue'!$BD$5:$BD$410,"&lt;="&amp;$BE$3)</f>
        <v>0</v>
      </c>
      <c r="BJ228">
        <f>SUMIFS('Grid GenerationQueue'!AM$5:AM$410,'Grid GenerationQueue'!$AZ$5:$AZ$410,$B228,'Grid GenerationQueue'!$BA$5:$BA$410,$C228,'Grid GenerationQueue'!$BD$5:$BD$410,"&lt;="&amp;$BE$3)</f>
        <v>0</v>
      </c>
      <c r="BK228">
        <f>SUMIFS('Grid GenerationQueue'!AN$5:AN$410,'Grid GenerationQueue'!$AZ$5:$AZ$410,$B228,'Grid GenerationQueue'!$BA$5:$BA$410,$C228,'Grid GenerationQueue'!$BD$5:$BD$410,"&lt;="&amp;$BE$3)</f>
        <v>0</v>
      </c>
      <c r="BL228">
        <f>SUMIFS('Grid GenerationQueue'!AO$5:AO$410,'Grid GenerationQueue'!$AZ$5:$AZ$410,$B228,'Grid GenerationQueue'!$BA$5:$BA$410,$C228,'Grid GenerationQueue'!$BD$5:$BD$410,"&lt;="&amp;$BE$3)</f>
        <v>0</v>
      </c>
      <c r="BM228">
        <f>SUMIFS('Grid GenerationQueue'!AP$5:AP$410,'Grid GenerationQueue'!$AZ$5:$AZ$410,$B228,'Grid GenerationQueue'!$BA$5:$BA$410,$C228,'Grid GenerationQueue'!$BD$5:$BD$410,"&lt;="&amp;$BE$3)</f>
        <v>0</v>
      </c>
      <c r="BN228">
        <f>SUMIFS('Grid GenerationQueue'!AQ$5:AQ$410,'Grid GenerationQueue'!$AZ$5:$AZ$410,$B228,'Grid GenerationQueue'!$BA$5:$BA$410,$C228,'Grid GenerationQueue'!$BD$5:$BD$410,"&lt;="&amp;$BE$3)</f>
        <v>0</v>
      </c>
      <c r="BO228">
        <f>SUMIFS('Grid GenerationQueue'!AR$5:AR$410,'Grid GenerationQueue'!$AZ$5:$AZ$410,$B228,'Grid GenerationQueue'!$BA$5:$BA$410,$C228,'Grid GenerationQueue'!$BD$5:$BD$410,"&lt;="&amp;$BE$3)</f>
        <v>0</v>
      </c>
      <c r="BQ228">
        <f>SUMIFS('Grid GenerationQueue'!AG$5:AG$410,'Grid GenerationQueue'!$AZ$5:$AZ$410,$B228,'Grid GenerationQueue'!$BA$5:$BA$410,$C228,'Grid GenerationQueue'!$BJ$5:$BJ$410,"Executed",'Grid GenerationQueue'!$BD$5:$BD$410,"&lt;="&amp;$BE$3)</f>
        <v>0</v>
      </c>
      <c r="BR228">
        <f>SUMIFS('Grid GenerationQueue'!AH$5:AH$410,'Grid GenerationQueue'!$AZ$5:$AZ$410,$B228,'Grid GenerationQueue'!$BA$5:$BA$410,$C228,'Grid GenerationQueue'!$BJ$5:$BJ$410,"Executed",'Grid GenerationQueue'!$BD$5:$BD$410,"&lt;="&amp;$BE$3)</f>
        <v>0</v>
      </c>
      <c r="BS228">
        <f>SUMIFS('Grid GenerationQueue'!AI$5:AI$410,'Grid GenerationQueue'!$AZ$5:$AZ$410,$B228,'Grid GenerationQueue'!$BA$5:$BA$410,$C228,'Grid GenerationQueue'!$BJ$5:$BJ$410,"Executed",'Grid GenerationQueue'!$BD$5:$BD$410,"&lt;="&amp;$BE$3)</f>
        <v>0</v>
      </c>
      <c r="BT228">
        <f>SUMIFS('Grid GenerationQueue'!AJ$5:AJ$410,'Grid GenerationQueue'!$AZ$5:$AZ$410,$B228,'Grid GenerationQueue'!$BA$5:$BA$410,$C228,'Grid GenerationQueue'!$BJ$5:$BJ$410,"Executed",'Grid GenerationQueue'!$BD$5:$BD$410,"&lt;="&amp;$BE$3)</f>
        <v>0</v>
      </c>
      <c r="BU228">
        <f>SUMIFS('Grid GenerationQueue'!AK$5:AK$410,'Grid GenerationQueue'!$AZ$5:$AZ$410,$B228,'Grid GenerationQueue'!$BA$5:$BA$410,$C228,'Grid GenerationQueue'!$BJ$5:$BJ$410,"Executed",'Grid GenerationQueue'!$BD$5:$BD$410,"&lt;="&amp;$BE$3)</f>
        <v>0</v>
      </c>
      <c r="BV228">
        <f>SUMIFS('Grid GenerationQueue'!AL$5:AL$410,'Grid GenerationQueue'!$AZ$5:$AZ$410,$B228,'Grid GenerationQueue'!$BA$5:$BA$410,$C228,'Grid GenerationQueue'!$BJ$5:$BJ$410,"Executed",'Grid GenerationQueue'!$BD$5:$BD$410,"&lt;="&amp;$BE$3)</f>
        <v>0</v>
      </c>
      <c r="BW228">
        <f>SUMIFS('Grid GenerationQueue'!AM$5:AM$410,'Grid GenerationQueue'!$AZ$5:$AZ$410,$B228,'Grid GenerationQueue'!$BA$5:$BA$410,$C228,'Grid GenerationQueue'!$BJ$5:$BJ$410,"Executed",'Grid GenerationQueue'!$BD$5:$BD$410,"&lt;="&amp;$BE$3)</f>
        <v>0</v>
      </c>
      <c r="BX228">
        <f>SUMIFS('Grid GenerationQueue'!AN$5:AN$410,'Grid GenerationQueue'!$AZ$5:$AZ$410,$B228,'Grid GenerationQueue'!$BA$5:$BA$410,$C228,'Grid GenerationQueue'!$BJ$5:$BJ$410,"Executed",'Grid GenerationQueue'!$BD$5:$BD$410,"&lt;="&amp;$BE$3)</f>
        <v>0</v>
      </c>
      <c r="BY228">
        <f>SUMIFS('Grid GenerationQueue'!AO$5:AO$410,'Grid GenerationQueue'!$AZ$5:$AZ$410,$B228,'Grid GenerationQueue'!$BA$5:$BA$410,$C228,'Grid GenerationQueue'!$BJ$5:$BJ$410,"Executed",'Grid GenerationQueue'!$BD$5:$BD$410,"&lt;="&amp;$BE$3)</f>
        <v>0</v>
      </c>
      <c r="BZ228">
        <f>SUMIFS('Grid GenerationQueue'!AP$5:AP$410,'Grid GenerationQueue'!$AZ$5:$AZ$410,$B228,'Grid GenerationQueue'!$BA$5:$BA$410,$C228,'Grid GenerationQueue'!$BJ$5:$BJ$410,"Executed",'Grid GenerationQueue'!$BD$5:$BD$410,"&lt;="&amp;$BE$3)</f>
        <v>0</v>
      </c>
      <c r="CA228">
        <f>SUMIFS('Grid GenerationQueue'!AQ$5:AQ$410,'Grid GenerationQueue'!$AZ$5:$AZ$410,$B228,'Grid GenerationQueue'!$BA$5:$BA$410,$C228,'Grid GenerationQueue'!$BJ$5:$BJ$410,"Executed",'Grid GenerationQueue'!$BD$5:$BD$410,"&lt;="&amp;$BE$3)</f>
        <v>0</v>
      </c>
      <c r="CB228">
        <f>SUMIFS('Grid GenerationQueue'!AR$5:AR$410,'Grid GenerationQueue'!$AZ$5:$AZ$410,$B228,'Grid GenerationQueue'!$BA$5:$BA$410,$C228,'Grid GenerationQueue'!$BJ$5:$BJ$410,"Executed",'Grid GenerationQueue'!$BD$5:$BD$410,"&lt;="&amp;$BE$3)</f>
        <v>0</v>
      </c>
      <c r="CD228">
        <f>SUMIFS('Grid GenerationQueue'!AG$5:AG$410,'Grid GenerationQueue'!$AZ$5:$AZ$410,$B228,'Grid GenerationQueue'!$BA$5:$BA$410,$C228,'Grid GenerationQueue'!$BH$5:$BH$410,"&lt;&gt;"&amp;"",'Grid GenerationQueue'!$BD$5:$BD$410,"&lt;="&amp;$BE$3)</f>
        <v>0</v>
      </c>
      <c r="CE228">
        <f>SUMIFS('Grid GenerationQueue'!AH$5:AH$410,'Grid GenerationQueue'!$AZ$5:$AZ$410,$B228,'Grid GenerationQueue'!$BA$5:$BA$410,$C228,'Grid GenerationQueue'!$BH$5:$BH$410,"&lt;&gt;"&amp;"",'Grid GenerationQueue'!$BD$5:$BD$410,"&lt;="&amp;$BE$3)</f>
        <v>0</v>
      </c>
      <c r="CF228">
        <f>SUMIFS('Grid GenerationQueue'!AI$5:AI$410,'Grid GenerationQueue'!$AZ$5:$AZ$410,$B228,'Grid GenerationQueue'!$BA$5:$BA$410,$C228,'Grid GenerationQueue'!$BH$5:$BH$410,"&lt;&gt;"&amp;"",'Grid GenerationQueue'!$BD$5:$BD$410,"&lt;="&amp;$BE$3)</f>
        <v>0</v>
      </c>
      <c r="CG228">
        <f>SUMIFS('Grid GenerationQueue'!AJ$5:AJ$410,'Grid GenerationQueue'!$AZ$5:$AZ$410,$B228,'Grid GenerationQueue'!$BA$5:$BA$410,$C228,'Grid GenerationQueue'!$BH$5:$BH$410,"&lt;&gt;"&amp;"",'Grid GenerationQueue'!$BD$5:$BD$410,"&lt;="&amp;$BE$3)</f>
        <v>0</v>
      </c>
      <c r="CH228">
        <f>SUMIFS('Grid GenerationQueue'!AK$5:AK$410,'Grid GenerationQueue'!$AZ$5:$AZ$410,$B228,'Grid GenerationQueue'!$BA$5:$BA$410,$C228,'Grid GenerationQueue'!$BH$5:$BH$410,"&lt;&gt;"&amp;"",'Grid GenerationQueue'!$BD$5:$BD$410,"&lt;="&amp;$BE$3)</f>
        <v>0</v>
      </c>
      <c r="CI228">
        <f>SUMIFS('Grid GenerationQueue'!AL$5:AL$410,'Grid GenerationQueue'!$AZ$5:$AZ$410,$B228,'Grid GenerationQueue'!$BA$5:$BA$410,$C228,'Grid GenerationQueue'!$BH$5:$BH$410,"&lt;&gt;"&amp;"",'Grid GenerationQueue'!$BD$5:$BD$410,"&lt;="&amp;$BE$3)</f>
        <v>0</v>
      </c>
      <c r="CJ228">
        <f>SUMIFS('Grid GenerationQueue'!AM$5:AM$410,'Grid GenerationQueue'!$AZ$5:$AZ$410,$B228,'Grid GenerationQueue'!$BA$5:$BA$410,$C228,'Grid GenerationQueue'!$BH$5:$BH$410,"&lt;&gt;"&amp;"",'Grid GenerationQueue'!$BD$5:$BD$410,"&lt;="&amp;$BE$3)</f>
        <v>0</v>
      </c>
      <c r="CK228">
        <f>SUMIFS('Grid GenerationQueue'!AN$5:AN$410,'Grid GenerationQueue'!$AZ$5:$AZ$410,$B228,'Grid GenerationQueue'!$BA$5:$BA$410,$C228,'Grid GenerationQueue'!$BH$5:$BH$410,"&lt;&gt;"&amp;"",'Grid GenerationQueue'!$BD$5:$BD$410,"&lt;="&amp;$BE$3)</f>
        <v>0</v>
      </c>
      <c r="CL228">
        <f>SUMIFS('Grid GenerationQueue'!AO$5:AO$410,'Grid GenerationQueue'!$AZ$5:$AZ$410,$B228,'Grid GenerationQueue'!$BA$5:$BA$410,$C228,'Grid GenerationQueue'!$BH$5:$BH$410,"&lt;&gt;"&amp;"",'Grid GenerationQueue'!$BD$5:$BD$410,"&lt;="&amp;$BE$3)</f>
        <v>0</v>
      </c>
      <c r="CM228">
        <f>SUMIFS('Grid GenerationQueue'!AP$5:AP$410,'Grid GenerationQueue'!$AZ$5:$AZ$410,$B228,'Grid GenerationQueue'!$BA$5:$BA$410,$C228,'Grid GenerationQueue'!$BH$5:$BH$410,"&lt;&gt;"&amp;"",'Grid GenerationQueue'!$BD$5:$BD$410,"&lt;="&amp;$BE$3)</f>
        <v>0</v>
      </c>
      <c r="CN228">
        <f>SUMIFS('Grid GenerationQueue'!AQ$5:AQ$410,'Grid GenerationQueue'!$AZ$5:$AZ$410,$B228,'Grid GenerationQueue'!$BA$5:$BA$410,$C228,'Grid GenerationQueue'!$BH$5:$BH$410,"&lt;&gt;"&amp;"",'Grid GenerationQueue'!$BD$5:$BD$410,"&lt;="&amp;$BE$3)</f>
        <v>0</v>
      </c>
      <c r="CO228">
        <f>SUMIFS('Grid GenerationQueue'!AR$5:AR$410,'Grid GenerationQueue'!$AZ$5:$AZ$410,$B228,'Grid GenerationQueue'!$BA$5:$BA$410,$C228,'Grid GenerationQueue'!$BH$5:$BH$410,"&lt;&gt;"&amp;"",'Grid GenerationQueue'!$BD$5:$BD$410,"&lt;="&amp;$BE$3)</f>
        <v>0</v>
      </c>
      <c r="CQ228">
        <f>SUMIFS('Grid GenerationQueue'!AG$5:AG$410,'Grid GenerationQueue'!$AZ$5:$AZ$410,$B228,'Grid GenerationQueue'!$BA$5:$BA$410,$C228,'Grid GenerationQueue'!$BK$5:$BK$410,"&gt;0",'Grid GenerationQueue'!$BD$5:$BD$410,"&lt;="&amp;$BE$3)</f>
        <v>0</v>
      </c>
      <c r="CR228">
        <f>SUMIFS('Grid GenerationQueue'!AH$5:AH$410,'Grid GenerationQueue'!$AZ$5:$AZ$410,$B228,'Grid GenerationQueue'!$BA$5:$BA$410,$C228,'Grid GenerationQueue'!$BK$5:$BK$410,"&gt;0",'Grid GenerationQueue'!$BD$5:$BD$410,"&lt;="&amp;$BE$3)</f>
        <v>0</v>
      </c>
      <c r="CS228">
        <f>SUMIFS('Grid GenerationQueue'!AI$5:AI$410,'Grid GenerationQueue'!$AZ$5:$AZ$410,$B228,'Grid GenerationQueue'!$BA$5:$BA$410,$C228,'Grid GenerationQueue'!$BK$5:$BK$410,"&gt;0",'Grid GenerationQueue'!$BD$5:$BD$410,"&lt;="&amp;$BE$3)</f>
        <v>0</v>
      </c>
      <c r="CT228">
        <f>SUMIFS('Grid GenerationQueue'!AJ$5:AJ$410,'Grid GenerationQueue'!$AZ$5:$AZ$410,$B228,'Grid GenerationQueue'!$BA$5:$BA$410,$C228,'Grid GenerationQueue'!$BK$5:$BK$410,"&gt;0",'Grid GenerationQueue'!$BD$5:$BD$410,"&lt;="&amp;$BE$3)</f>
        <v>0</v>
      </c>
      <c r="CU228">
        <f>SUMIFS('Grid GenerationQueue'!AK$5:AK$410,'Grid GenerationQueue'!$AZ$5:$AZ$410,$B228,'Grid GenerationQueue'!$BA$5:$BA$410,$C228,'Grid GenerationQueue'!$BK$5:$BK$410,"&gt;0",'Grid GenerationQueue'!$BD$5:$BD$410,"&lt;="&amp;$BE$3)</f>
        <v>0</v>
      </c>
      <c r="CV228">
        <f>SUMIFS('Grid GenerationQueue'!AL$5:AL$410,'Grid GenerationQueue'!$AZ$5:$AZ$410,$B228,'Grid GenerationQueue'!$BA$5:$BA$410,$C228,'Grid GenerationQueue'!$BK$5:$BK$410,"&gt;0",'Grid GenerationQueue'!$BD$5:$BD$410,"&lt;="&amp;$BE$3)</f>
        <v>0</v>
      </c>
      <c r="CW228">
        <f>SUMIFS('Grid GenerationQueue'!AM$5:AM$410,'Grid GenerationQueue'!$AZ$5:$AZ$410,$B228,'Grid GenerationQueue'!$BA$5:$BA$410,$C228,'Grid GenerationQueue'!$BK$5:$BK$410,"&gt;0",'Grid GenerationQueue'!$BD$5:$BD$410,"&lt;="&amp;$BE$3)</f>
        <v>0</v>
      </c>
      <c r="CX228">
        <f>SUMIFS('Grid GenerationQueue'!AN$5:AN$410,'Grid GenerationQueue'!$AZ$5:$AZ$410,$B228,'Grid GenerationQueue'!$BA$5:$BA$410,$C228,'Grid GenerationQueue'!$BK$5:$BK$410,"&gt;0",'Grid GenerationQueue'!$BD$5:$BD$410,"&lt;="&amp;$BE$3)</f>
        <v>0</v>
      </c>
      <c r="CY228">
        <f>SUMIFS('Grid GenerationQueue'!AO$5:AO$410,'Grid GenerationQueue'!$AZ$5:$AZ$410,$B228,'Grid GenerationQueue'!$BA$5:$BA$410,$C228,'Grid GenerationQueue'!$BK$5:$BK$410,"&gt;0",'Grid GenerationQueue'!$BD$5:$BD$410,"&lt;="&amp;$BE$3)</f>
        <v>0</v>
      </c>
      <c r="CZ228">
        <f>SUMIFS('Grid GenerationQueue'!AP$5:AP$410,'Grid GenerationQueue'!$AZ$5:$AZ$410,$B228,'Grid GenerationQueue'!$BA$5:$BA$410,$C228,'Grid GenerationQueue'!$BK$5:$BK$410,"&gt;0",'Grid GenerationQueue'!$BD$5:$BD$410,"&lt;="&amp;$BE$3)</f>
        <v>0</v>
      </c>
      <c r="DA228">
        <f>SUMIFS('Grid GenerationQueue'!AQ$5:AQ$410,'Grid GenerationQueue'!$AZ$5:$AZ$410,$B228,'Grid GenerationQueue'!$BA$5:$BA$410,$C228,'Grid GenerationQueue'!$BK$5:$BK$410,"&gt;0",'Grid GenerationQueue'!$BD$5:$BD$410,"&lt;="&amp;$BE$3)</f>
        <v>0</v>
      </c>
      <c r="DB228">
        <f>SUMIFS('Grid GenerationQueue'!AR$5:AR$410,'Grid GenerationQueue'!$AZ$5:$AZ$410,$B228,'Grid GenerationQueue'!$BA$5:$BA$410,$C228,'Grid GenerationQueue'!$BK$5:$BK$410,"&gt;0",'Grid GenerationQueue'!$BD$5:$BD$410,"&lt;="&amp;$BE$3)</f>
        <v>0</v>
      </c>
    </row>
    <row r="229" spans="1:106" x14ac:dyDescent="0.35">
      <c r="A229" t="s">
        <v>4745</v>
      </c>
      <c r="B229" t="s">
        <v>4865</v>
      </c>
      <c r="C229">
        <v>115</v>
      </c>
      <c r="D229">
        <f>SUMIFS('Grid GenerationQueue'!AG$5:AG$410,'Grid GenerationQueue'!$AZ$5:$AZ$410,$B229,'Grid GenerationQueue'!$BA$5:$BA$410,$C229)</f>
        <v>0</v>
      </c>
      <c r="E229">
        <f>SUMIFS('Grid GenerationQueue'!AH$5:AH$410,'Grid GenerationQueue'!$AZ$5:$AZ$410,$B229,'Grid GenerationQueue'!$BA$5:$BA$410,$C229)</f>
        <v>0</v>
      </c>
      <c r="F229">
        <f>SUMIFS('Grid GenerationQueue'!AI$5:AI$410,'Grid GenerationQueue'!$AZ$5:$AZ$410,$B229,'Grid GenerationQueue'!$BA$5:$BA$410,$C229)</f>
        <v>0</v>
      </c>
      <c r="G229">
        <f>SUMIFS('Grid GenerationQueue'!AJ$5:AJ$410,'Grid GenerationQueue'!$AZ$5:$AZ$410,$B229,'Grid GenerationQueue'!$BA$5:$BA$410,$C229)</f>
        <v>0</v>
      </c>
      <c r="H229">
        <f>SUMIFS('Grid GenerationQueue'!AK$5:AK$410,'Grid GenerationQueue'!$AZ$5:$AZ$410,$B229,'Grid GenerationQueue'!$BA$5:$BA$410,$C229)</f>
        <v>0</v>
      </c>
      <c r="I229">
        <f>SUMIFS('Grid GenerationQueue'!AL$5:AL$410,'Grid GenerationQueue'!$AZ$5:$AZ$410,$B229,'Grid GenerationQueue'!$BA$5:$BA$410,$C229)</f>
        <v>0</v>
      </c>
      <c r="J229">
        <f>SUMIFS('Grid GenerationQueue'!AM$5:AM$410,'Grid GenerationQueue'!$AZ$5:$AZ$410,$B229,'Grid GenerationQueue'!$BA$5:$BA$410,$C229)</f>
        <v>0</v>
      </c>
      <c r="K229">
        <f>SUMIFS('Grid GenerationQueue'!AN$5:AN$410,'Grid GenerationQueue'!$AZ$5:$AZ$410,$B229,'Grid GenerationQueue'!$BA$5:$BA$410,$C229)</f>
        <v>0</v>
      </c>
      <c r="L229">
        <f>SUMIFS('Grid GenerationQueue'!AO$5:AO$410,'Grid GenerationQueue'!$AZ$5:$AZ$410,$B229,'Grid GenerationQueue'!$BA$5:$BA$410,$C229)</f>
        <v>0</v>
      </c>
      <c r="M229">
        <f>SUMIFS('Grid GenerationQueue'!AP$5:AP$410,'Grid GenerationQueue'!$AZ$5:$AZ$410,$B229,'Grid GenerationQueue'!$BA$5:$BA$410,$C229)</f>
        <v>0</v>
      </c>
      <c r="N229">
        <f>SUMIFS('Grid GenerationQueue'!AQ$5:AQ$410,'Grid GenerationQueue'!$AZ$5:$AZ$410,$B229,'Grid GenerationQueue'!$BA$5:$BA$410,$C229)</f>
        <v>0</v>
      </c>
      <c r="O229">
        <f>SUMIFS('Grid GenerationQueue'!AR$5:AR$410,'Grid GenerationQueue'!$AZ$5:$AZ$410,$B229,'Grid GenerationQueue'!$BA$5:$BA$410,$C229)</f>
        <v>0</v>
      </c>
      <c r="Q229">
        <f>SUMIFS('Grid GenerationQueue'!AG$5:AG$410,'Grid GenerationQueue'!$AZ$5:$AZ$410,$B229,'Grid GenerationQueue'!$BA$5:$BA$410,$C229,'Grid GenerationQueue'!$BJ$5:$BJ$410,"Executed")</f>
        <v>0</v>
      </c>
      <c r="R229">
        <f>SUMIFS('Grid GenerationQueue'!AH$5:AH$410,'Grid GenerationQueue'!$AZ$5:$AZ$410,$B229,'Grid GenerationQueue'!$BA$5:$BA$410,$C229,'Grid GenerationQueue'!$BJ$5:$BJ$410,"Executed")</f>
        <v>0</v>
      </c>
      <c r="S229">
        <f>SUMIFS('Grid GenerationQueue'!AI$5:AI$410,'Grid GenerationQueue'!$AZ$5:$AZ$410,$B229,'Grid GenerationQueue'!$BA$5:$BA$410,$C229,'Grid GenerationQueue'!$BJ$5:$BJ$410,"Executed")</f>
        <v>0</v>
      </c>
      <c r="T229">
        <f>SUMIFS('Grid GenerationQueue'!AJ$5:AJ$410,'Grid GenerationQueue'!$AZ$5:$AZ$410,$B229,'Grid GenerationQueue'!$BA$5:$BA$410,$C229,'Grid GenerationQueue'!$BJ$5:$BJ$410,"Executed")</f>
        <v>0</v>
      </c>
      <c r="U229">
        <f>SUMIFS('Grid GenerationQueue'!AK$5:AK$410,'Grid GenerationQueue'!$AZ$5:$AZ$410,$B229,'Grid GenerationQueue'!$BA$5:$BA$410,$C229,'Grid GenerationQueue'!$BJ$5:$BJ$410,"Executed")</f>
        <v>0</v>
      </c>
      <c r="V229">
        <f>SUMIFS('Grid GenerationQueue'!AL$5:AL$410,'Grid GenerationQueue'!$AZ$5:$AZ$410,$B229,'Grid GenerationQueue'!$BA$5:$BA$410,$C229,'Grid GenerationQueue'!$BJ$5:$BJ$410,"Executed")</f>
        <v>0</v>
      </c>
      <c r="W229">
        <f>SUMIFS('Grid GenerationQueue'!AM$5:AM$410,'Grid GenerationQueue'!$AZ$5:$AZ$410,$B229,'Grid GenerationQueue'!$BA$5:$BA$410,$C229,'Grid GenerationQueue'!$BJ$5:$BJ$410,"Executed")</f>
        <v>0</v>
      </c>
      <c r="X229">
        <f>SUMIFS('Grid GenerationQueue'!AN$5:AN$410,'Grid GenerationQueue'!$AZ$5:$AZ$410,$B229,'Grid GenerationQueue'!$BA$5:$BA$410,$C229,'Grid GenerationQueue'!$BJ$5:$BJ$410,"Executed")</f>
        <v>0</v>
      </c>
      <c r="Y229">
        <f>SUMIFS('Grid GenerationQueue'!AO$5:AO$410,'Grid GenerationQueue'!$AZ$5:$AZ$410,$B229,'Grid GenerationQueue'!$BA$5:$BA$410,$C229,'Grid GenerationQueue'!$BJ$5:$BJ$410,"Executed")</f>
        <v>0</v>
      </c>
      <c r="Z229">
        <f>SUMIFS('Grid GenerationQueue'!AP$5:AP$410,'Grid GenerationQueue'!$AZ$5:$AZ$410,$B229,'Grid GenerationQueue'!$BA$5:$BA$410,$C229,'Grid GenerationQueue'!$BJ$5:$BJ$410,"Executed")</f>
        <v>0</v>
      </c>
      <c r="AA229">
        <f>SUMIFS('Grid GenerationQueue'!AQ$5:AQ$410,'Grid GenerationQueue'!$AZ$5:$AZ$410,$B229,'Grid GenerationQueue'!$BA$5:$BA$410,$C229,'Grid GenerationQueue'!$BJ$5:$BJ$410,"Executed")</f>
        <v>0</v>
      </c>
      <c r="AB229">
        <f>SUMIFS('Grid GenerationQueue'!AR$5:AR$410,'Grid GenerationQueue'!$AZ$5:$AZ$410,$B229,'Grid GenerationQueue'!$BA$5:$BA$410,$C229,'Grid GenerationQueue'!$BJ$5:$BJ$410,"Executed")</f>
        <v>0</v>
      </c>
      <c r="AD229">
        <f>SUMIFS('Grid GenerationQueue'!AG$5:AG$410,'Grid GenerationQueue'!$AZ$5:$AZ$410,$B229,'Grid GenerationQueue'!$BA$5:$BA$410,$C229,'Grid GenerationQueue'!$BH$5:$BH$410,"&lt;&gt;"&amp;"")+SUMIFS('Grid GenerationQueue'!AG$5:AG$410,'Grid GenerationQueue'!$AZ$5:$AZ$410,$B229,'Grid GenerationQueue'!$BA$5:$BA$410,$C229,'Grid GenerationQueue'!$BH$5:$BH$410,"",'Grid GenerationQueue'!$AC$5:$AC$410,1)</f>
        <v>0</v>
      </c>
      <c r="AE229">
        <f>SUMIFS('Grid GenerationQueue'!AH$5:AH$410,'Grid GenerationQueue'!$AZ$5:$AZ$410,$B229,'Grid GenerationQueue'!$BA$5:$BA$410,$C229,'Grid GenerationQueue'!$BH$5:$BH$410,"&lt;&gt;"&amp;"")+SUMIFS('Grid GenerationQueue'!AH$5:AH$410,'Grid GenerationQueue'!$AZ$5:$AZ$410,$B229,'Grid GenerationQueue'!$BA$5:$BA$410,$C229,'Grid GenerationQueue'!$BH$5:$BH$410,"",'Grid GenerationQueue'!$AC$5:$AC$410,1)</f>
        <v>0</v>
      </c>
      <c r="AF229">
        <f>SUMIFS('Grid GenerationQueue'!AI$5:AI$410,'Grid GenerationQueue'!$AZ$5:$AZ$410,$B229,'Grid GenerationQueue'!$BA$5:$BA$410,$C229,'Grid GenerationQueue'!$BH$5:$BH$410,"&lt;&gt;"&amp;"")+SUMIFS('Grid GenerationQueue'!AI$5:AI$410,'Grid GenerationQueue'!$AZ$5:$AZ$410,$B229,'Grid GenerationQueue'!$BA$5:$BA$410,$C229,'Grid GenerationQueue'!$BH$5:$BH$410,"",'Grid GenerationQueue'!$AC$5:$AC$410,1)</f>
        <v>0</v>
      </c>
      <c r="AG229">
        <f>SUMIFS('Grid GenerationQueue'!AJ$5:AJ$410,'Grid GenerationQueue'!$AZ$5:$AZ$410,$B229,'Grid GenerationQueue'!$BA$5:$BA$410,$C229,'Grid GenerationQueue'!$BH$5:$BH$410,"&lt;&gt;"&amp;"")+SUMIFS('Grid GenerationQueue'!AJ$5:AJ$410,'Grid GenerationQueue'!$AZ$5:$AZ$410,$B229,'Grid GenerationQueue'!$BA$5:$BA$410,$C229,'Grid GenerationQueue'!$BH$5:$BH$410,"",'Grid GenerationQueue'!$AC$5:$AC$410,1)</f>
        <v>0</v>
      </c>
      <c r="AH229">
        <f>SUMIFS('Grid GenerationQueue'!AK$5:AK$410,'Grid GenerationQueue'!$AZ$5:$AZ$410,$B229,'Grid GenerationQueue'!$BA$5:$BA$410,$C229,'Grid GenerationQueue'!$BH$5:$BH$410,"&lt;&gt;"&amp;"")+SUMIFS('Grid GenerationQueue'!AK$5:AK$410,'Grid GenerationQueue'!$AZ$5:$AZ$410,$B229,'Grid GenerationQueue'!$BA$5:$BA$410,$C229,'Grid GenerationQueue'!$BH$5:$BH$410,"",'Grid GenerationQueue'!$AC$5:$AC$410,1)</f>
        <v>0</v>
      </c>
      <c r="AI229">
        <f>SUMIFS('Grid GenerationQueue'!AL$5:AL$410,'Grid GenerationQueue'!$AZ$5:$AZ$410,$B229,'Grid GenerationQueue'!$BA$5:$BA$410,$C229,'Grid GenerationQueue'!$BH$5:$BH$410,"&lt;&gt;"&amp;"")+SUMIFS('Grid GenerationQueue'!AL$5:AL$410,'Grid GenerationQueue'!$AZ$5:$AZ$410,$B229,'Grid GenerationQueue'!$BA$5:$BA$410,$C229,'Grid GenerationQueue'!$BH$5:$BH$410,"",'Grid GenerationQueue'!$AC$5:$AC$410,1)</f>
        <v>0</v>
      </c>
      <c r="AJ229">
        <f>SUMIFS('Grid GenerationQueue'!AM$5:AM$410,'Grid GenerationQueue'!$AZ$5:$AZ$410,$B229,'Grid GenerationQueue'!$BA$5:$BA$410,$C229,'Grid GenerationQueue'!$BH$5:$BH$410,"&lt;&gt;"&amp;"")+SUMIFS('Grid GenerationQueue'!AM$5:AM$410,'Grid GenerationQueue'!$AZ$5:$AZ$410,$B229,'Grid GenerationQueue'!$BA$5:$BA$410,$C229,'Grid GenerationQueue'!$BH$5:$BH$410,"",'Grid GenerationQueue'!$AC$5:$AC$410,1)</f>
        <v>0</v>
      </c>
      <c r="AK229">
        <f>SUMIFS('Grid GenerationQueue'!AN$5:AN$410,'Grid GenerationQueue'!$AZ$5:$AZ$410,$B229,'Grid GenerationQueue'!$BA$5:$BA$410,$C229,'Grid GenerationQueue'!$BH$5:$BH$410,"&lt;&gt;"&amp;"")+SUMIFS('Grid GenerationQueue'!AN$5:AN$410,'Grid GenerationQueue'!$AZ$5:$AZ$410,$B229,'Grid GenerationQueue'!$BA$5:$BA$410,$C229,'Grid GenerationQueue'!$BH$5:$BH$410,"",'Grid GenerationQueue'!$AC$5:$AC$410,1)</f>
        <v>0</v>
      </c>
      <c r="AL229">
        <f>SUMIFS('Grid GenerationQueue'!AO$5:AO$410,'Grid GenerationQueue'!$AZ$5:$AZ$410,$B229,'Grid GenerationQueue'!$BA$5:$BA$410,$C229,'Grid GenerationQueue'!$BH$5:$BH$410,"&lt;&gt;"&amp;"")+SUMIFS('Grid GenerationQueue'!AO$5:AO$410,'Grid GenerationQueue'!$AZ$5:$AZ$410,$B229,'Grid GenerationQueue'!$BA$5:$BA$410,$C229,'Grid GenerationQueue'!$BH$5:$BH$410,"",'Grid GenerationQueue'!$AC$5:$AC$410,1)</f>
        <v>0</v>
      </c>
      <c r="AM229">
        <f>SUMIFS('Grid GenerationQueue'!AP$5:AP$410,'Grid GenerationQueue'!$AZ$5:$AZ$410,$B229,'Grid GenerationQueue'!$BA$5:$BA$410,$C229,'Grid GenerationQueue'!$BH$5:$BH$410,"&lt;&gt;"&amp;"")+SUMIFS('Grid GenerationQueue'!AP$5:AP$410,'Grid GenerationQueue'!$AZ$5:$AZ$410,$B229,'Grid GenerationQueue'!$BA$5:$BA$410,$C229,'Grid GenerationQueue'!$BH$5:$BH$410,"",'Grid GenerationQueue'!$AC$5:$AC$410,1)</f>
        <v>0</v>
      </c>
      <c r="AN229">
        <f>SUMIFS('Grid GenerationQueue'!AQ$5:AQ$410,'Grid GenerationQueue'!$AZ$5:$AZ$410,$B229,'Grid GenerationQueue'!$BA$5:$BA$410,$C229,'Grid GenerationQueue'!$BH$5:$BH$410,"&lt;&gt;"&amp;"")+SUMIFS('Grid GenerationQueue'!AQ$5:AQ$410,'Grid GenerationQueue'!$AZ$5:$AZ$410,$B229,'Grid GenerationQueue'!$BA$5:$BA$410,$C229,'Grid GenerationQueue'!$BH$5:$BH$410,"",'Grid GenerationQueue'!$AC$5:$AC$410,1)</f>
        <v>0</v>
      </c>
      <c r="AO229">
        <f>SUMIFS('Grid GenerationQueue'!AR$5:AR$410,'Grid GenerationQueue'!$AZ$5:$AZ$410,$B229,'Grid GenerationQueue'!$BA$5:$BA$410,$C229,'Grid GenerationQueue'!$BH$5:$BH$410,"&lt;&gt;"&amp;"")+SUMIFS('Grid GenerationQueue'!AR$5:AR$410,'Grid GenerationQueue'!$AZ$5:$AZ$410,$B229,'Grid GenerationQueue'!$BA$5:$BA$410,$C229,'Grid GenerationQueue'!$BH$5:$BH$410,"",'Grid GenerationQueue'!$AC$5:$AC$410,1)</f>
        <v>0</v>
      </c>
      <c r="AQ229">
        <f>SUMIFS('Grid GenerationQueue'!AG$5:AG$410,'Grid GenerationQueue'!$AZ$5:$AZ$410,$B229,'Grid GenerationQueue'!$BA$5:$BA$410,$C229,'Grid GenerationQueue'!$BK$5:$BK$410,"&gt;0")</f>
        <v>0</v>
      </c>
      <c r="AR229">
        <f>SUMIFS('Grid GenerationQueue'!AH$5:AH$410,'Grid GenerationQueue'!$AZ$5:$AZ$410,$B229,'Grid GenerationQueue'!$BA$5:$BA$410,$C229,'Grid GenerationQueue'!$BK$5:$BK$410,"&gt;0")</f>
        <v>0</v>
      </c>
      <c r="AS229">
        <f>SUMIFS('Grid GenerationQueue'!AI$5:AI$410,'Grid GenerationQueue'!$AZ$5:$AZ$410,$B229,'Grid GenerationQueue'!$BA$5:$BA$410,$C229,'Grid GenerationQueue'!$BK$5:$BK$410,"&gt;0")</f>
        <v>0</v>
      </c>
      <c r="AT229">
        <f>SUMIFS('Grid GenerationQueue'!AJ$5:AJ$410,'Grid GenerationQueue'!$AZ$5:$AZ$410,$B229,'Grid GenerationQueue'!$BA$5:$BA$410,$C229,'Grid GenerationQueue'!$BK$5:$BK$410,"&gt;0")</f>
        <v>0</v>
      </c>
      <c r="AU229">
        <f>SUMIFS('Grid GenerationQueue'!AK$5:AK$410,'Grid GenerationQueue'!$AZ$5:$AZ$410,$B229,'Grid GenerationQueue'!$BA$5:$BA$410,$C229,'Grid GenerationQueue'!$BK$5:$BK$410,"&gt;0")</f>
        <v>0</v>
      </c>
      <c r="AV229">
        <f>SUMIFS('Grid GenerationQueue'!AL$5:AL$410,'Grid GenerationQueue'!$AZ$5:$AZ$410,$B229,'Grid GenerationQueue'!$BA$5:$BA$410,$C229,'Grid GenerationQueue'!$BK$5:$BK$410,"&gt;0")</f>
        <v>0</v>
      </c>
      <c r="AW229">
        <f>SUMIFS('Grid GenerationQueue'!AM$5:AM$410,'Grid GenerationQueue'!$AZ$5:$AZ$410,$B229,'Grid GenerationQueue'!$BA$5:$BA$410,$C229,'Grid GenerationQueue'!$BK$5:$BK$410,"&gt;0")</f>
        <v>0</v>
      </c>
      <c r="AX229">
        <f>SUMIFS('Grid GenerationQueue'!AN$5:AN$410,'Grid GenerationQueue'!$AZ$5:$AZ$410,$B229,'Grid GenerationQueue'!$BA$5:$BA$410,$C229,'Grid GenerationQueue'!$BK$5:$BK$410,"&gt;0")</f>
        <v>0</v>
      </c>
      <c r="AY229">
        <f>SUMIFS('Grid GenerationQueue'!AO$5:AO$410,'Grid GenerationQueue'!$AZ$5:$AZ$410,$B229,'Grid GenerationQueue'!$BA$5:$BA$410,$C229,'Grid GenerationQueue'!$BK$5:$BK$410,"&gt;0")</f>
        <v>0</v>
      </c>
      <c r="AZ229">
        <f>SUMIFS('Grid GenerationQueue'!AP$5:AP$410,'Grid GenerationQueue'!$AZ$5:$AZ$410,$B229,'Grid GenerationQueue'!$BA$5:$BA$410,$C229,'Grid GenerationQueue'!$BK$5:$BK$410,"&gt;0")</f>
        <v>0</v>
      </c>
      <c r="BA229">
        <f>SUMIFS('Grid GenerationQueue'!AQ$5:AQ$410,'Grid GenerationQueue'!$AZ$5:$AZ$410,$B229,'Grid GenerationQueue'!$BA$5:$BA$410,$C229,'Grid GenerationQueue'!$BK$5:$BK$410,"&gt;0")</f>
        <v>0</v>
      </c>
      <c r="BB229">
        <f>SUMIFS('Grid GenerationQueue'!AR$5:AR$410,'Grid GenerationQueue'!$AZ$5:$AZ$410,$B229,'Grid GenerationQueue'!$BA$5:$BA$410,$C229,'Grid GenerationQueue'!$BK$5:$BK$410,"&gt;0")</f>
        <v>0</v>
      </c>
      <c r="BD229">
        <f>SUMIFS('Grid GenerationQueue'!AG$5:AG$410,'Grid GenerationQueue'!$AZ$5:$AZ$410,$B229,'Grid GenerationQueue'!$BA$5:$BA$410,$C229,'Grid GenerationQueue'!$BD$5:$BD$410,"&lt;="&amp;$BE$3)</f>
        <v>0</v>
      </c>
      <c r="BE229">
        <f>SUMIFS('Grid GenerationQueue'!AH$5:AH$410,'Grid GenerationQueue'!$AZ$5:$AZ$410,$B229,'Grid GenerationQueue'!$BA$5:$BA$410,$C229,'Grid GenerationQueue'!$BD$5:$BD$410,"&lt;="&amp;$BE$3)</f>
        <v>0</v>
      </c>
      <c r="BF229">
        <f>SUMIFS('Grid GenerationQueue'!AI$5:AI$410,'Grid GenerationQueue'!$AZ$5:$AZ$410,$B229,'Grid GenerationQueue'!$BA$5:$BA$410,$C229,'Grid GenerationQueue'!$BD$5:$BD$410,"&lt;="&amp;$BE$3)</f>
        <v>0</v>
      </c>
      <c r="BG229">
        <f>SUMIFS('Grid GenerationQueue'!AJ$5:AJ$410,'Grid GenerationQueue'!$AZ$5:$AZ$410,$B229,'Grid GenerationQueue'!$BA$5:$BA$410,$C229,'Grid GenerationQueue'!$BD$5:$BD$410,"&lt;="&amp;$BE$3)</f>
        <v>0</v>
      </c>
      <c r="BH229">
        <f>SUMIFS('Grid GenerationQueue'!AK$5:AK$410,'Grid GenerationQueue'!$AZ$5:$AZ$410,$B229,'Grid GenerationQueue'!$BA$5:$BA$410,$C229,'Grid GenerationQueue'!$BD$5:$BD$410,"&lt;="&amp;$BE$3)</f>
        <v>0</v>
      </c>
      <c r="BI229">
        <f>SUMIFS('Grid GenerationQueue'!AL$5:AL$410,'Grid GenerationQueue'!$AZ$5:$AZ$410,$B229,'Grid GenerationQueue'!$BA$5:$BA$410,$C229,'Grid GenerationQueue'!$BD$5:$BD$410,"&lt;="&amp;$BE$3)</f>
        <v>0</v>
      </c>
      <c r="BJ229">
        <f>SUMIFS('Grid GenerationQueue'!AM$5:AM$410,'Grid GenerationQueue'!$AZ$5:$AZ$410,$B229,'Grid GenerationQueue'!$BA$5:$BA$410,$C229,'Grid GenerationQueue'!$BD$5:$BD$410,"&lt;="&amp;$BE$3)</f>
        <v>0</v>
      </c>
      <c r="BK229">
        <f>SUMIFS('Grid GenerationQueue'!AN$5:AN$410,'Grid GenerationQueue'!$AZ$5:$AZ$410,$B229,'Grid GenerationQueue'!$BA$5:$BA$410,$C229,'Grid GenerationQueue'!$BD$5:$BD$410,"&lt;="&amp;$BE$3)</f>
        <v>0</v>
      </c>
      <c r="BL229">
        <f>SUMIFS('Grid GenerationQueue'!AO$5:AO$410,'Grid GenerationQueue'!$AZ$5:$AZ$410,$B229,'Grid GenerationQueue'!$BA$5:$BA$410,$C229,'Grid GenerationQueue'!$BD$5:$BD$410,"&lt;="&amp;$BE$3)</f>
        <v>0</v>
      </c>
      <c r="BM229">
        <f>SUMIFS('Grid GenerationQueue'!AP$5:AP$410,'Grid GenerationQueue'!$AZ$5:$AZ$410,$B229,'Grid GenerationQueue'!$BA$5:$BA$410,$C229,'Grid GenerationQueue'!$BD$5:$BD$410,"&lt;="&amp;$BE$3)</f>
        <v>0</v>
      </c>
      <c r="BN229">
        <f>SUMIFS('Grid GenerationQueue'!AQ$5:AQ$410,'Grid GenerationQueue'!$AZ$5:$AZ$410,$B229,'Grid GenerationQueue'!$BA$5:$BA$410,$C229,'Grid GenerationQueue'!$BD$5:$BD$410,"&lt;="&amp;$BE$3)</f>
        <v>0</v>
      </c>
      <c r="BO229">
        <f>SUMIFS('Grid GenerationQueue'!AR$5:AR$410,'Grid GenerationQueue'!$AZ$5:$AZ$410,$B229,'Grid GenerationQueue'!$BA$5:$BA$410,$C229,'Grid GenerationQueue'!$BD$5:$BD$410,"&lt;="&amp;$BE$3)</f>
        <v>0</v>
      </c>
      <c r="BQ229">
        <f>SUMIFS('Grid GenerationQueue'!AG$5:AG$410,'Grid GenerationQueue'!$AZ$5:$AZ$410,$B229,'Grid GenerationQueue'!$BA$5:$BA$410,$C229,'Grid GenerationQueue'!$BJ$5:$BJ$410,"Executed",'Grid GenerationQueue'!$BD$5:$BD$410,"&lt;="&amp;$BE$3)</f>
        <v>0</v>
      </c>
      <c r="BR229">
        <f>SUMIFS('Grid GenerationQueue'!AH$5:AH$410,'Grid GenerationQueue'!$AZ$5:$AZ$410,$B229,'Grid GenerationQueue'!$BA$5:$BA$410,$C229,'Grid GenerationQueue'!$BJ$5:$BJ$410,"Executed",'Grid GenerationQueue'!$BD$5:$BD$410,"&lt;="&amp;$BE$3)</f>
        <v>0</v>
      </c>
      <c r="BS229">
        <f>SUMIFS('Grid GenerationQueue'!AI$5:AI$410,'Grid GenerationQueue'!$AZ$5:$AZ$410,$B229,'Grid GenerationQueue'!$BA$5:$BA$410,$C229,'Grid GenerationQueue'!$BJ$5:$BJ$410,"Executed",'Grid GenerationQueue'!$BD$5:$BD$410,"&lt;="&amp;$BE$3)</f>
        <v>0</v>
      </c>
      <c r="BT229">
        <f>SUMIFS('Grid GenerationQueue'!AJ$5:AJ$410,'Grid GenerationQueue'!$AZ$5:$AZ$410,$B229,'Grid GenerationQueue'!$BA$5:$BA$410,$C229,'Grid GenerationQueue'!$BJ$5:$BJ$410,"Executed",'Grid GenerationQueue'!$BD$5:$BD$410,"&lt;="&amp;$BE$3)</f>
        <v>0</v>
      </c>
      <c r="BU229">
        <f>SUMIFS('Grid GenerationQueue'!AK$5:AK$410,'Grid GenerationQueue'!$AZ$5:$AZ$410,$B229,'Grid GenerationQueue'!$BA$5:$BA$410,$C229,'Grid GenerationQueue'!$BJ$5:$BJ$410,"Executed",'Grid GenerationQueue'!$BD$5:$BD$410,"&lt;="&amp;$BE$3)</f>
        <v>0</v>
      </c>
      <c r="BV229">
        <f>SUMIFS('Grid GenerationQueue'!AL$5:AL$410,'Grid GenerationQueue'!$AZ$5:$AZ$410,$B229,'Grid GenerationQueue'!$BA$5:$BA$410,$C229,'Grid GenerationQueue'!$BJ$5:$BJ$410,"Executed",'Grid GenerationQueue'!$BD$5:$BD$410,"&lt;="&amp;$BE$3)</f>
        <v>0</v>
      </c>
      <c r="BW229">
        <f>SUMIFS('Grid GenerationQueue'!AM$5:AM$410,'Grid GenerationQueue'!$AZ$5:$AZ$410,$B229,'Grid GenerationQueue'!$BA$5:$BA$410,$C229,'Grid GenerationQueue'!$BJ$5:$BJ$410,"Executed",'Grid GenerationQueue'!$BD$5:$BD$410,"&lt;="&amp;$BE$3)</f>
        <v>0</v>
      </c>
      <c r="BX229">
        <f>SUMIFS('Grid GenerationQueue'!AN$5:AN$410,'Grid GenerationQueue'!$AZ$5:$AZ$410,$B229,'Grid GenerationQueue'!$BA$5:$BA$410,$C229,'Grid GenerationQueue'!$BJ$5:$BJ$410,"Executed",'Grid GenerationQueue'!$BD$5:$BD$410,"&lt;="&amp;$BE$3)</f>
        <v>0</v>
      </c>
      <c r="BY229">
        <f>SUMIFS('Grid GenerationQueue'!AO$5:AO$410,'Grid GenerationQueue'!$AZ$5:$AZ$410,$B229,'Grid GenerationQueue'!$BA$5:$BA$410,$C229,'Grid GenerationQueue'!$BJ$5:$BJ$410,"Executed",'Grid GenerationQueue'!$BD$5:$BD$410,"&lt;="&amp;$BE$3)</f>
        <v>0</v>
      </c>
      <c r="BZ229">
        <f>SUMIFS('Grid GenerationQueue'!AP$5:AP$410,'Grid GenerationQueue'!$AZ$5:$AZ$410,$B229,'Grid GenerationQueue'!$BA$5:$BA$410,$C229,'Grid GenerationQueue'!$BJ$5:$BJ$410,"Executed",'Grid GenerationQueue'!$BD$5:$BD$410,"&lt;="&amp;$BE$3)</f>
        <v>0</v>
      </c>
      <c r="CA229">
        <f>SUMIFS('Grid GenerationQueue'!AQ$5:AQ$410,'Grid GenerationQueue'!$AZ$5:$AZ$410,$B229,'Grid GenerationQueue'!$BA$5:$BA$410,$C229,'Grid GenerationQueue'!$BJ$5:$BJ$410,"Executed",'Grid GenerationQueue'!$BD$5:$BD$410,"&lt;="&amp;$BE$3)</f>
        <v>0</v>
      </c>
      <c r="CB229">
        <f>SUMIFS('Grid GenerationQueue'!AR$5:AR$410,'Grid GenerationQueue'!$AZ$5:$AZ$410,$B229,'Grid GenerationQueue'!$BA$5:$BA$410,$C229,'Grid GenerationQueue'!$BJ$5:$BJ$410,"Executed",'Grid GenerationQueue'!$BD$5:$BD$410,"&lt;="&amp;$BE$3)</f>
        <v>0</v>
      </c>
      <c r="CD229">
        <f>SUMIFS('Grid GenerationQueue'!AG$5:AG$410,'Grid GenerationQueue'!$AZ$5:$AZ$410,$B229,'Grid GenerationQueue'!$BA$5:$BA$410,$C229,'Grid GenerationQueue'!$BH$5:$BH$410,"&lt;&gt;"&amp;"",'Grid GenerationQueue'!$BD$5:$BD$410,"&lt;="&amp;$BE$3)</f>
        <v>0</v>
      </c>
      <c r="CE229">
        <f>SUMIFS('Grid GenerationQueue'!AH$5:AH$410,'Grid GenerationQueue'!$AZ$5:$AZ$410,$B229,'Grid GenerationQueue'!$BA$5:$BA$410,$C229,'Grid GenerationQueue'!$BH$5:$BH$410,"&lt;&gt;"&amp;"",'Grid GenerationQueue'!$BD$5:$BD$410,"&lt;="&amp;$BE$3)</f>
        <v>0</v>
      </c>
      <c r="CF229">
        <f>SUMIFS('Grid GenerationQueue'!AI$5:AI$410,'Grid GenerationQueue'!$AZ$5:$AZ$410,$B229,'Grid GenerationQueue'!$BA$5:$BA$410,$C229,'Grid GenerationQueue'!$BH$5:$BH$410,"&lt;&gt;"&amp;"",'Grid GenerationQueue'!$BD$5:$BD$410,"&lt;="&amp;$BE$3)</f>
        <v>0</v>
      </c>
      <c r="CG229">
        <f>SUMIFS('Grid GenerationQueue'!AJ$5:AJ$410,'Grid GenerationQueue'!$AZ$5:$AZ$410,$B229,'Grid GenerationQueue'!$BA$5:$BA$410,$C229,'Grid GenerationQueue'!$BH$5:$BH$410,"&lt;&gt;"&amp;"",'Grid GenerationQueue'!$BD$5:$BD$410,"&lt;="&amp;$BE$3)</f>
        <v>0</v>
      </c>
      <c r="CH229">
        <f>SUMIFS('Grid GenerationQueue'!AK$5:AK$410,'Grid GenerationQueue'!$AZ$5:$AZ$410,$B229,'Grid GenerationQueue'!$BA$5:$BA$410,$C229,'Grid GenerationQueue'!$BH$5:$BH$410,"&lt;&gt;"&amp;"",'Grid GenerationQueue'!$BD$5:$BD$410,"&lt;="&amp;$BE$3)</f>
        <v>0</v>
      </c>
      <c r="CI229">
        <f>SUMIFS('Grid GenerationQueue'!AL$5:AL$410,'Grid GenerationQueue'!$AZ$5:$AZ$410,$B229,'Grid GenerationQueue'!$BA$5:$BA$410,$C229,'Grid GenerationQueue'!$BH$5:$BH$410,"&lt;&gt;"&amp;"",'Grid GenerationQueue'!$BD$5:$BD$410,"&lt;="&amp;$BE$3)</f>
        <v>0</v>
      </c>
      <c r="CJ229">
        <f>SUMIFS('Grid GenerationQueue'!AM$5:AM$410,'Grid GenerationQueue'!$AZ$5:$AZ$410,$B229,'Grid GenerationQueue'!$BA$5:$BA$410,$C229,'Grid GenerationQueue'!$BH$5:$BH$410,"&lt;&gt;"&amp;"",'Grid GenerationQueue'!$BD$5:$BD$410,"&lt;="&amp;$BE$3)</f>
        <v>0</v>
      </c>
      <c r="CK229">
        <f>SUMIFS('Grid GenerationQueue'!AN$5:AN$410,'Grid GenerationQueue'!$AZ$5:$AZ$410,$B229,'Grid GenerationQueue'!$BA$5:$BA$410,$C229,'Grid GenerationQueue'!$BH$5:$BH$410,"&lt;&gt;"&amp;"",'Grid GenerationQueue'!$BD$5:$BD$410,"&lt;="&amp;$BE$3)</f>
        <v>0</v>
      </c>
      <c r="CL229">
        <f>SUMIFS('Grid GenerationQueue'!AO$5:AO$410,'Grid GenerationQueue'!$AZ$5:$AZ$410,$B229,'Grid GenerationQueue'!$BA$5:$BA$410,$C229,'Grid GenerationQueue'!$BH$5:$BH$410,"&lt;&gt;"&amp;"",'Grid GenerationQueue'!$BD$5:$BD$410,"&lt;="&amp;$BE$3)</f>
        <v>0</v>
      </c>
      <c r="CM229">
        <f>SUMIFS('Grid GenerationQueue'!AP$5:AP$410,'Grid GenerationQueue'!$AZ$5:$AZ$410,$B229,'Grid GenerationQueue'!$BA$5:$BA$410,$C229,'Grid GenerationQueue'!$BH$5:$BH$410,"&lt;&gt;"&amp;"",'Grid GenerationQueue'!$BD$5:$BD$410,"&lt;="&amp;$BE$3)</f>
        <v>0</v>
      </c>
      <c r="CN229">
        <f>SUMIFS('Grid GenerationQueue'!AQ$5:AQ$410,'Grid GenerationQueue'!$AZ$5:$AZ$410,$B229,'Grid GenerationQueue'!$BA$5:$BA$410,$C229,'Grid GenerationQueue'!$BH$5:$BH$410,"&lt;&gt;"&amp;"",'Grid GenerationQueue'!$BD$5:$BD$410,"&lt;="&amp;$BE$3)</f>
        <v>0</v>
      </c>
      <c r="CO229">
        <f>SUMIFS('Grid GenerationQueue'!AR$5:AR$410,'Grid GenerationQueue'!$AZ$5:$AZ$410,$B229,'Grid GenerationQueue'!$BA$5:$BA$410,$C229,'Grid GenerationQueue'!$BH$5:$BH$410,"&lt;&gt;"&amp;"",'Grid GenerationQueue'!$BD$5:$BD$410,"&lt;="&amp;$BE$3)</f>
        <v>0</v>
      </c>
      <c r="CQ229">
        <f>SUMIFS('Grid GenerationQueue'!AG$5:AG$410,'Grid GenerationQueue'!$AZ$5:$AZ$410,$B229,'Grid GenerationQueue'!$BA$5:$BA$410,$C229,'Grid GenerationQueue'!$BK$5:$BK$410,"&gt;0",'Grid GenerationQueue'!$BD$5:$BD$410,"&lt;="&amp;$BE$3)</f>
        <v>0</v>
      </c>
      <c r="CR229">
        <f>SUMIFS('Grid GenerationQueue'!AH$5:AH$410,'Grid GenerationQueue'!$AZ$5:$AZ$410,$B229,'Grid GenerationQueue'!$BA$5:$BA$410,$C229,'Grid GenerationQueue'!$BK$5:$BK$410,"&gt;0",'Grid GenerationQueue'!$BD$5:$BD$410,"&lt;="&amp;$BE$3)</f>
        <v>0</v>
      </c>
      <c r="CS229">
        <f>SUMIFS('Grid GenerationQueue'!AI$5:AI$410,'Grid GenerationQueue'!$AZ$5:$AZ$410,$B229,'Grid GenerationQueue'!$BA$5:$BA$410,$C229,'Grid GenerationQueue'!$BK$5:$BK$410,"&gt;0",'Grid GenerationQueue'!$BD$5:$BD$410,"&lt;="&amp;$BE$3)</f>
        <v>0</v>
      </c>
      <c r="CT229">
        <f>SUMIFS('Grid GenerationQueue'!AJ$5:AJ$410,'Grid GenerationQueue'!$AZ$5:$AZ$410,$B229,'Grid GenerationQueue'!$BA$5:$BA$410,$C229,'Grid GenerationQueue'!$BK$5:$BK$410,"&gt;0",'Grid GenerationQueue'!$BD$5:$BD$410,"&lt;="&amp;$BE$3)</f>
        <v>0</v>
      </c>
      <c r="CU229">
        <f>SUMIFS('Grid GenerationQueue'!AK$5:AK$410,'Grid GenerationQueue'!$AZ$5:$AZ$410,$B229,'Grid GenerationQueue'!$BA$5:$BA$410,$C229,'Grid GenerationQueue'!$BK$5:$BK$410,"&gt;0",'Grid GenerationQueue'!$BD$5:$BD$410,"&lt;="&amp;$BE$3)</f>
        <v>0</v>
      </c>
      <c r="CV229">
        <f>SUMIFS('Grid GenerationQueue'!AL$5:AL$410,'Grid GenerationQueue'!$AZ$5:$AZ$410,$B229,'Grid GenerationQueue'!$BA$5:$BA$410,$C229,'Grid GenerationQueue'!$BK$5:$BK$410,"&gt;0",'Grid GenerationQueue'!$BD$5:$BD$410,"&lt;="&amp;$BE$3)</f>
        <v>0</v>
      </c>
      <c r="CW229">
        <f>SUMIFS('Grid GenerationQueue'!AM$5:AM$410,'Grid GenerationQueue'!$AZ$5:$AZ$410,$B229,'Grid GenerationQueue'!$BA$5:$BA$410,$C229,'Grid GenerationQueue'!$BK$5:$BK$410,"&gt;0",'Grid GenerationQueue'!$BD$5:$BD$410,"&lt;="&amp;$BE$3)</f>
        <v>0</v>
      </c>
      <c r="CX229">
        <f>SUMIFS('Grid GenerationQueue'!AN$5:AN$410,'Grid GenerationQueue'!$AZ$5:$AZ$410,$B229,'Grid GenerationQueue'!$BA$5:$BA$410,$C229,'Grid GenerationQueue'!$BK$5:$BK$410,"&gt;0",'Grid GenerationQueue'!$BD$5:$BD$410,"&lt;="&amp;$BE$3)</f>
        <v>0</v>
      </c>
      <c r="CY229">
        <f>SUMIFS('Grid GenerationQueue'!AO$5:AO$410,'Grid GenerationQueue'!$AZ$5:$AZ$410,$B229,'Grid GenerationQueue'!$BA$5:$BA$410,$C229,'Grid GenerationQueue'!$BK$5:$BK$410,"&gt;0",'Grid GenerationQueue'!$BD$5:$BD$410,"&lt;="&amp;$BE$3)</f>
        <v>0</v>
      </c>
      <c r="CZ229">
        <f>SUMIFS('Grid GenerationQueue'!AP$5:AP$410,'Grid GenerationQueue'!$AZ$5:$AZ$410,$B229,'Grid GenerationQueue'!$BA$5:$BA$410,$C229,'Grid GenerationQueue'!$BK$5:$BK$410,"&gt;0",'Grid GenerationQueue'!$BD$5:$BD$410,"&lt;="&amp;$BE$3)</f>
        <v>0</v>
      </c>
      <c r="DA229">
        <f>SUMIFS('Grid GenerationQueue'!AQ$5:AQ$410,'Grid GenerationQueue'!$AZ$5:$AZ$410,$B229,'Grid GenerationQueue'!$BA$5:$BA$410,$C229,'Grid GenerationQueue'!$BK$5:$BK$410,"&gt;0",'Grid GenerationQueue'!$BD$5:$BD$410,"&lt;="&amp;$BE$3)</f>
        <v>0</v>
      </c>
      <c r="DB229">
        <f>SUMIFS('Grid GenerationQueue'!AR$5:AR$410,'Grid GenerationQueue'!$AZ$5:$AZ$410,$B229,'Grid GenerationQueue'!$BA$5:$BA$410,$C229,'Grid GenerationQueue'!$BK$5:$BK$410,"&gt;0",'Grid GenerationQueue'!$BD$5:$BD$410,"&lt;="&amp;$BE$3)</f>
        <v>0</v>
      </c>
    </row>
    <row r="230" spans="1:106" x14ac:dyDescent="0.35">
      <c r="A230" t="s">
        <v>4746</v>
      </c>
      <c r="B230" t="s">
        <v>4866</v>
      </c>
      <c r="C230">
        <v>230</v>
      </c>
      <c r="D230">
        <f>SUMIFS('Grid GenerationQueue'!AG$5:AG$410,'Grid GenerationQueue'!$AZ$5:$AZ$410,$B230,'Grid GenerationQueue'!$BA$5:$BA$410,$C230)</f>
        <v>0</v>
      </c>
      <c r="E230">
        <f>SUMIFS('Grid GenerationQueue'!AH$5:AH$410,'Grid GenerationQueue'!$AZ$5:$AZ$410,$B230,'Grid GenerationQueue'!$BA$5:$BA$410,$C230)</f>
        <v>0</v>
      </c>
      <c r="F230">
        <f>SUMIFS('Grid GenerationQueue'!AI$5:AI$410,'Grid GenerationQueue'!$AZ$5:$AZ$410,$B230,'Grid GenerationQueue'!$BA$5:$BA$410,$C230)</f>
        <v>0</v>
      </c>
      <c r="G230">
        <f>SUMIFS('Grid GenerationQueue'!AJ$5:AJ$410,'Grid GenerationQueue'!$AZ$5:$AZ$410,$B230,'Grid GenerationQueue'!$BA$5:$BA$410,$C230)</f>
        <v>0</v>
      </c>
      <c r="H230">
        <f>SUMIFS('Grid GenerationQueue'!AK$5:AK$410,'Grid GenerationQueue'!$AZ$5:$AZ$410,$B230,'Grid GenerationQueue'!$BA$5:$BA$410,$C230)</f>
        <v>0</v>
      </c>
      <c r="I230">
        <f>SUMIFS('Grid GenerationQueue'!AL$5:AL$410,'Grid GenerationQueue'!$AZ$5:$AZ$410,$B230,'Grid GenerationQueue'!$BA$5:$BA$410,$C230)</f>
        <v>0</v>
      </c>
      <c r="J230">
        <f>SUMIFS('Grid GenerationQueue'!AM$5:AM$410,'Grid GenerationQueue'!$AZ$5:$AZ$410,$B230,'Grid GenerationQueue'!$BA$5:$BA$410,$C230)</f>
        <v>0</v>
      </c>
      <c r="K230">
        <f>SUMIFS('Grid GenerationQueue'!AN$5:AN$410,'Grid GenerationQueue'!$AZ$5:$AZ$410,$B230,'Grid GenerationQueue'!$BA$5:$BA$410,$C230)</f>
        <v>0</v>
      </c>
      <c r="L230">
        <f>SUMIFS('Grid GenerationQueue'!AO$5:AO$410,'Grid GenerationQueue'!$AZ$5:$AZ$410,$B230,'Grid GenerationQueue'!$BA$5:$BA$410,$C230)</f>
        <v>0</v>
      </c>
      <c r="M230">
        <f>SUMIFS('Grid GenerationQueue'!AP$5:AP$410,'Grid GenerationQueue'!$AZ$5:$AZ$410,$B230,'Grid GenerationQueue'!$BA$5:$BA$410,$C230)</f>
        <v>0</v>
      </c>
      <c r="N230">
        <f>SUMIFS('Grid GenerationQueue'!AQ$5:AQ$410,'Grid GenerationQueue'!$AZ$5:$AZ$410,$B230,'Grid GenerationQueue'!$BA$5:$BA$410,$C230)</f>
        <v>0</v>
      </c>
      <c r="O230">
        <f>SUMIFS('Grid GenerationQueue'!AR$5:AR$410,'Grid GenerationQueue'!$AZ$5:$AZ$410,$B230,'Grid GenerationQueue'!$BA$5:$BA$410,$C230)</f>
        <v>0</v>
      </c>
      <c r="Q230">
        <f>SUMIFS('Grid GenerationQueue'!AG$5:AG$410,'Grid GenerationQueue'!$AZ$5:$AZ$410,$B230,'Grid GenerationQueue'!$BA$5:$BA$410,$C230,'Grid GenerationQueue'!$BJ$5:$BJ$410,"Executed")</f>
        <v>0</v>
      </c>
      <c r="R230">
        <f>SUMIFS('Grid GenerationQueue'!AH$5:AH$410,'Grid GenerationQueue'!$AZ$5:$AZ$410,$B230,'Grid GenerationQueue'!$BA$5:$BA$410,$C230,'Grid GenerationQueue'!$BJ$5:$BJ$410,"Executed")</f>
        <v>0</v>
      </c>
      <c r="S230">
        <f>SUMIFS('Grid GenerationQueue'!AI$5:AI$410,'Grid GenerationQueue'!$AZ$5:$AZ$410,$B230,'Grid GenerationQueue'!$BA$5:$BA$410,$C230,'Grid GenerationQueue'!$BJ$5:$BJ$410,"Executed")</f>
        <v>0</v>
      </c>
      <c r="T230">
        <f>SUMIFS('Grid GenerationQueue'!AJ$5:AJ$410,'Grid GenerationQueue'!$AZ$5:$AZ$410,$B230,'Grid GenerationQueue'!$BA$5:$BA$410,$C230,'Grid GenerationQueue'!$BJ$5:$BJ$410,"Executed")</f>
        <v>0</v>
      </c>
      <c r="U230">
        <f>SUMIFS('Grid GenerationQueue'!AK$5:AK$410,'Grid GenerationQueue'!$AZ$5:$AZ$410,$B230,'Grid GenerationQueue'!$BA$5:$BA$410,$C230,'Grid GenerationQueue'!$BJ$5:$BJ$410,"Executed")</f>
        <v>0</v>
      </c>
      <c r="V230">
        <f>SUMIFS('Grid GenerationQueue'!AL$5:AL$410,'Grid GenerationQueue'!$AZ$5:$AZ$410,$B230,'Grid GenerationQueue'!$BA$5:$BA$410,$C230,'Grid GenerationQueue'!$BJ$5:$BJ$410,"Executed")</f>
        <v>0</v>
      </c>
      <c r="W230">
        <f>SUMIFS('Grid GenerationQueue'!AM$5:AM$410,'Grid GenerationQueue'!$AZ$5:$AZ$410,$B230,'Grid GenerationQueue'!$BA$5:$BA$410,$C230,'Grid GenerationQueue'!$BJ$5:$BJ$410,"Executed")</f>
        <v>0</v>
      </c>
      <c r="X230">
        <f>SUMIFS('Grid GenerationQueue'!AN$5:AN$410,'Grid GenerationQueue'!$AZ$5:$AZ$410,$B230,'Grid GenerationQueue'!$BA$5:$BA$410,$C230,'Grid GenerationQueue'!$BJ$5:$BJ$410,"Executed")</f>
        <v>0</v>
      </c>
      <c r="Y230">
        <f>SUMIFS('Grid GenerationQueue'!AO$5:AO$410,'Grid GenerationQueue'!$AZ$5:$AZ$410,$B230,'Grid GenerationQueue'!$BA$5:$BA$410,$C230,'Grid GenerationQueue'!$BJ$5:$BJ$410,"Executed")</f>
        <v>0</v>
      </c>
      <c r="Z230">
        <f>SUMIFS('Grid GenerationQueue'!AP$5:AP$410,'Grid GenerationQueue'!$AZ$5:$AZ$410,$B230,'Grid GenerationQueue'!$BA$5:$BA$410,$C230,'Grid GenerationQueue'!$BJ$5:$BJ$410,"Executed")</f>
        <v>0</v>
      </c>
      <c r="AA230">
        <f>SUMIFS('Grid GenerationQueue'!AQ$5:AQ$410,'Grid GenerationQueue'!$AZ$5:$AZ$410,$B230,'Grid GenerationQueue'!$BA$5:$BA$410,$C230,'Grid GenerationQueue'!$BJ$5:$BJ$410,"Executed")</f>
        <v>0</v>
      </c>
      <c r="AB230">
        <f>SUMIFS('Grid GenerationQueue'!AR$5:AR$410,'Grid GenerationQueue'!$AZ$5:$AZ$410,$B230,'Grid GenerationQueue'!$BA$5:$BA$410,$C230,'Grid GenerationQueue'!$BJ$5:$BJ$410,"Executed")</f>
        <v>0</v>
      </c>
      <c r="AD230">
        <f>SUMIFS('Grid GenerationQueue'!AG$5:AG$410,'Grid GenerationQueue'!$AZ$5:$AZ$410,$B230,'Grid GenerationQueue'!$BA$5:$BA$410,$C230,'Grid GenerationQueue'!$BH$5:$BH$410,"&lt;&gt;"&amp;"")+SUMIFS('Grid GenerationQueue'!AG$5:AG$410,'Grid GenerationQueue'!$AZ$5:$AZ$410,$B230,'Grid GenerationQueue'!$BA$5:$BA$410,$C230,'Grid GenerationQueue'!$BH$5:$BH$410,"",'Grid GenerationQueue'!$AC$5:$AC$410,1)</f>
        <v>0</v>
      </c>
      <c r="AE230">
        <f>SUMIFS('Grid GenerationQueue'!AH$5:AH$410,'Grid GenerationQueue'!$AZ$5:$AZ$410,$B230,'Grid GenerationQueue'!$BA$5:$BA$410,$C230,'Grid GenerationQueue'!$BH$5:$BH$410,"&lt;&gt;"&amp;"")+SUMIFS('Grid GenerationQueue'!AH$5:AH$410,'Grid GenerationQueue'!$AZ$5:$AZ$410,$B230,'Grid GenerationQueue'!$BA$5:$BA$410,$C230,'Grid GenerationQueue'!$BH$5:$BH$410,"",'Grid GenerationQueue'!$AC$5:$AC$410,1)</f>
        <v>0</v>
      </c>
      <c r="AF230">
        <f>SUMIFS('Grid GenerationQueue'!AI$5:AI$410,'Grid GenerationQueue'!$AZ$5:$AZ$410,$B230,'Grid GenerationQueue'!$BA$5:$BA$410,$C230,'Grid GenerationQueue'!$BH$5:$BH$410,"&lt;&gt;"&amp;"")+SUMIFS('Grid GenerationQueue'!AI$5:AI$410,'Grid GenerationQueue'!$AZ$5:$AZ$410,$B230,'Grid GenerationQueue'!$BA$5:$BA$410,$C230,'Grid GenerationQueue'!$BH$5:$BH$410,"",'Grid GenerationQueue'!$AC$5:$AC$410,1)</f>
        <v>0</v>
      </c>
      <c r="AG230">
        <f>SUMIFS('Grid GenerationQueue'!AJ$5:AJ$410,'Grid GenerationQueue'!$AZ$5:$AZ$410,$B230,'Grid GenerationQueue'!$BA$5:$BA$410,$C230,'Grid GenerationQueue'!$BH$5:$BH$410,"&lt;&gt;"&amp;"")+SUMIFS('Grid GenerationQueue'!AJ$5:AJ$410,'Grid GenerationQueue'!$AZ$5:$AZ$410,$B230,'Grid GenerationQueue'!$BA$5:$BA$410,$C230,'Grid GenerationQueue'!$BH$5:$BH$410,"",'Grid GenerationQueue'!$AC$5:$AC$410,1)</f>
        <v>0</v>
      </c>
      <c r="AH230">
        <f>SUMIFS('Grid GenerationQueue'!AK$5:AK$410,'Grid GenerationQueue'!$AZ$5:$AZ$410,$B230,'Grid GenerationQueue'!$BA$5:$BA$410,$C230,'Grid GenerationQueue'!$BH$5:$BH$410,"&lt;&gt;"&amp;"")+SUMIFS('Grid GenerationQueue'!AK$5:AK$410,'Grid GenerationQueue'!$AZ$5:$AZ$410,$B230,'Grid GenerationQueue'!$BA$5:$BA$410,$C230,'Grid GenerationQueue'!$BH$5:$BH$410,"",'Grid GenerationQueue'!$AC$5:$AC$410,1)</f>
        <v>0</v>
      </c>
      <c r="AI230">
        <f>SUMIFS('Grid GenerationQueue'!AL$5:AL$410,'Grid GenerationQueue'!$AZ$5:$AZ$410,$B230,'Grid GenerationQueue'!$BA$5:$BA$410,$C230,'Grid GenerationQueue'!$BH$5:$BH$410,"&lt;&gt;"&amp;"")+SUMIFS('Grid GenerationQueue'!AL$5:AL$410,'Grid GenerationQueue'!$AZ$5:$AZ$410,$B230,'Grid GenerationQueue'!$BA$5:$BA$410,$C230,'Grid GenerationQueue'!$BH$5:$BH$410,"",'Grid GenerationQueue'!$AC$5:$AC$410,1)</f>
        <v>0</v>
      </c>
      <c r="AJ230">
        <f>SUMIFS('Grid GenerationQueue'!AM$5:AM$410,'Grid GenerationQueue'!$AZ$5:$AZ$410,$B230,'Grid GenerationQueue'!$BA$5:$BA$410,$C230,'Grid GenerationQueue'!$BH$5:$BH$410,"&lt;&gt;"&amp;"")+SUMIFS('Grid GenerationQueue'!AM$5:AM$410,'Grid GenerationQueue'!$AZ$5:$AZ$410,$B230,'Grid GenerationQueue'!$BA$5:$BA$410,$C230,'Grid GenerationQueue'!$BH$5:$BH$410,"",'Grid GenerationQueue'!$AC$5:$AC$410,1)</f>
        <v>0</v>
      </c>
      <c r="AK230">
        <f>SUMIFS('Grid GenerationQueue'!AN$5:AN$410,'Grid GenerationQueue'!$AZ$5:$AZ$410,$B230,'Grid GenerationQueue'!$BA$5:$BA$410,$C230,'Grid GenerationQueue'!$BH$5:$BH$410,"&lt;&gt;"&amp;"")+SUMIFS('Grid GenerationQueue'!AN$5:AN$410,'Grid GenerationQueue'!$AZ$5:$AZ$410,$B230,'Grid GenerationQueue'!$BA$5:$BA$410,$C230,'Grid GenerationQueue'!$BH$5:$BH$410,"",'Grid GenerationQueue'!$AC$5:$AC$410,1)</f>
        <v>0</v>
      </c>
      <c r="AL230">
        <f>SUMIFS('Grid GenerationQueue'!AO$5:AO$410,'Grid GenerationQueue'!$AZ$5:$AZ$410,$B230,'Grid GenerationQueue'!$BA$5:$BA$410,$C230,'Grid GenerationQueue'!$BH$5:$BH$410,"&lt;&gt;"&amp;"")+SUMIFS('Grid GenerationQueue'!AO$5:AO$410,'Grid GenerationQueue'!$AZ$5:$AZ$410,$B230,'Grid GenerationQueue'!$BA$5:$BA$410,$C230,'Grid GenerationQueue'!$BH$5:$BH$410,"",'Grid GenerationQueue'!$AC$5:$AC$410,1)</f>
        <v>0</v>
      </c>
      <c r="AM230">
        <f>SUMIFS('Grid GenerationQueue'!AP$5:AP$410,'Grid GenerationQueue'!$AZ$5:$AZ$410,$B230,'Grid GenerationQueue'!$BA$5:$BA$410,$C230,'Grid GenerationQueue'!$BH$5:$BH$410,"&lt;&gt;"&amp;"")+SUMIFS('Grid GenerationQueue'!AP$5:AP$410,'Grid GenerationQueue'!$AZ$5:$AZ$410,$B230,'Grid GenerationQueue'!$BA$5:$BA$410,$C230,'Grid GenerationQueue'!$BH$5:$BH$410,"",'Grid GenerationQueue'!$AC$5:$AC$410,1)</f>
        <v>0</v>
      </c>
      <c r="AN230">
        <f>SUMIFS('Grid GenerationQueue'!AQ$5:AQ$410,'Grid GenerationQueue'!$AZ$5:$AZ$410,$B230,'Grid GenerationQueue'!$BA$5:$BA$410,$C230,'Grid GenerationQueue'!$BH$5:$BH$410,"&lt;&gt;"&amp;"")+SUMIFS('Grid GenerationQueue'!AQ$5:AQ$410,'Grid GenerationQueue'!$AZ$5:$AZ$410,$B230,'Grid GenerationQueue'!$BA$5:$BA$410,$C230,'Grid GenerationQueue'!$BH$5:$BH$410,"",'Grid GenerationQueue'!$AC$5:$AC$410,1)</f>
        <v>0</v>
      </c>
      <c r="AO230">
        <f>SUMIFS('Grid GenerationQueue'!AR$5:AR$410,'Grid GenerationQueue'!$AZ$5:$AZ$410,$B230,'Grid GenerationQueue'!$BA$5:$BA$410,$C230,'Grid GenerationQueue'!$BH$5:$BH$410,"&lt;&gt;"&amp;"")+SUMIFS('Grid GenerationQueue'!AR$5:AR$410,'Grid GenerationQueue'!$AZ$5:$AZ$410,$B230,'Grid GenerationQueue'!$BA$5:$BA$410,$C230,'Grid GenerationQueue'!$BH$5:$BH$410,"",'Grid GenerationQueue'!$AC$5:$AC$410,1)</f>
        <v>0</v>
      </c>
      <c r="AQ230">
        <f>SUMIFS('Grid GenerationQueue'!AG$5:AG$410,'Grid GenerationQueue'!$AZ$5:$AZ$410,$B230,'Grid GenerationQueue'!$BA$5:$BA$410,$C230,'Grid GenerationQueue'!$BK$5:$BK$410,"&gt;0")</f>
        <v>0</v>
      </c>
      <c r="AR230">
        <f>SUMIFS('Grid GenerationQueue'!AH$5:AH$410,'Grid GenerationQueue'!$AZ$5:$AZ$410,$B230,'Grid GenerationQueue'!$BA$5:$BA$410,$C230,'Grid GenerationQueue'!$BK$5:$BK$410,"&gt;0")</f>
        <v>0</v>
      </c>
      <c r="AS230">
        <f>SUMIFS('Grid GenerationQueue'!AI$5:AI$410,'Grid GenerationQueue'!$AZ$5:$AZ$410,$B230,'Grid GenerationQueue'!$BA$5:$BA$410,$C230,'Grid GenerationQueue'!$BK$5:$BK$410,"&gt;0")</f>
        <v>0</v>
      </c>
      <c r="AT230">
        <f>SUMIFS('Grid GenerationQueue'!AJ$5:AJ$410,'Grid GenerationQueue'!$AZ$5:$AZ$410,$B230,'Grid GenerationQueue'!$BA$5:$BA$410,$C230,'Grid GenerationQueue'!$BK$5:$BK$410,"&gt;0")</f>
        <v>0</v>
      </c>
      <c r="AU230">
        <f>SUMIFS('Grid GenerationQueue'!AK$5:AK$410,'Grid GenerationQueue'!$AZ$5:$AZ$410,$B230,'Grid GenerationQueue'!$BA$5:$BA$410,$C230,'Grid GenerationQueue'!$BK$5:$BK$410,"&gt;0")</f>
        <v>0</v>
      </c>
      <c r="AV230">
        <f>SUMIFS('Grid GenerationQueue'!AL$5:AL$410,'Grid GenerationQueue'!$AZ$5:$AZ$410,$B230,'Grid GenerationQueue'!$BA$5:$BA$410,$C230,'Grid GenerationQueue'!$BK$5:$BK$410,"&gt;0")</f>
        <v>0</v>
      </c>
      <c r="AW230">
        <f>SUMIFS('Grid GenerationQueue'!AM$5:AM$410,'Grid GenerationQueue'!$AZ$5:$AZ$410,$B230,'Grid GenerationQueue'!$BA$5:$BA$410,$C230,'Grid GenerationQueue'!$BK$5:$BK$410,"&gt;0")</f>
        <v>0</v>
      </c>
      <c r="AX230">
        <f>SUMIFS('Grid GenerationQueue'!AN$5:AN$410,'Grid GenerationQueue'!$AZ$5:$AZ$410,$B230,'Grid GenerationQueue'!$BA$5:$BA$410,$C230,'Grid GenerationQueue'!$BK$5:$BK$410,"&gt;0")</f>
        <v>0</v>
      </c>
      <c r="AY230">
        <f>SUMIFS('Grid GenerationQueue'!AO$5:AO$410,'Grid GenerationQueue'!$AZ$5:$AZ$410,$B230,'Grid GenerationQueue'!$BA$5:$BA$410,$C230,'Grid GenerationQueue'!$BK$5:$BK$410,"&gt;0")</f>
        <v>0</v>
      </c>
      <c r="AZ230">
        <f>SUMIFS('Grid GenerationQueue'!AP$5:AP$410,'Grid GenerationQueue'!$AZ$5:$AZ$410,$B230,'Grid GenerationQueue'!$BA$5:$BA$410,$C230,'Grid GenerationQueue'!$BK$5:$BK$410,"&gt;0")</f>
        <v>0</v>
      </c>
      <c r="BA230">
        <f>SUMIFS('Grid GenerationQueue'!AQ$5:AQ$410,'Grid GenerationQueue'!$AZ$5:$AZ$410,$B230,'Grid GenerationQueue'!$BA$5:$BA$410,$C230,'Grid GenerationQueue'!$BK$5:$BK$410,"&gt;0")</f>
        <v>0</v>
      </c>
      <c r="BB230">
        <f>SUMIFS('Grid GenerationQueue'!AR$5:AR$410,'Grid GenerationQueue'!$AZ$5:$AZ$410,$B230,'Grid GenerationQueue'!$BA$5:$BA$410,$C230,'Grid GenerationQueue'!$BK$5:$BK$410,"&gt;0")</f>
        <v>0</v>
      </c>
      <c r="BD230">
        <f>SUMIFS('Grid GenerationQueue'!AG$5:AG$410,'Grid GenerationQueue'!$AZ$5:$AZ$410,$B230,'Grid GenerationQueue'!$BA$5:$BA$410,$C230,'Grid GenerationQueue'!$BD$5:$BD$410,"&lt;="&amp;$BE$3)</f>
        <v>0</v>
      </c>
      <c r="BE230">
        <f>SUMIFS('Grid GenerationQueue'!AH$5:AH$410,'Grid GenerationQueue'!$AZ$5:$AZ$410,$B230,'Grid GenerationQueue'!$BA$5:$BA$410,$C230,'Grid GenerationQueue'!$BD$5:$BD$410,"&lt;="&amp;$BE$3)</f>
        <v>0</v>
      </c>
      <c r="BF230">
        <f>SUMIFS('Grid GenerationQueue'!AI$5:AI$410,'Grid GenerationQueue'!$AZ$5:$AZ$410,$B230,'Grid GenerationQueue'!$BA$5:$BA$410,$C230,'Grid GenerationQueue'!$BD$5:$BD$410,"&lt;="&amp;$BE$3)</f>
        <v>0</v>
      </c>
      <c r="BG230">
        <f>SUMIFS('Grid GenerationQueue'!AJ$5:AJ$410,'Grid GenerationQueue'!$AZ$5:$AZ$410,$B230,'Grid GenerationQueue'!$BA$5:$BA$410,$C230,'Grid GenerationQueue'!$BD$5:$BD$410,"&lt;="&amp;$BE$3)</f>
        <v>0</v>
      </c>
      <c r="BH230">
        <f>SUMIFS('Grid GenerationQueue'!AK$5:AK$410,'Grid GenerationQueue'!$AZ$5:$AZ$410,$B230,'Grid GenerationQueue'!$BA$5:$BA$410,$C230,'Grid GenerationQueue'!$BD$5:$BD$410,"&lt;="&amp;$BE$3)</f>
        <v>0</v>
      </c>
      <c r="BI230">
        <f>SUMIFS('Grid GenerationQueue'!AL$5:AL$410,'Grid GenerationQueue'!$AZ$5:$AZ$410,$B230,'Grid GenerationQueue'!$BA$5:$BA$410,$C230,'Grid GenerationQueue'!$BD$5:$BD$410,"&lt;="&amp;$BE$3)</f>
        <v>0</v>
      </c>
      <c r="BJ230">
        <f>SUMIFS('Grid GenerationQueue'!AM$5:AM$410,'Grid GenerationQueue'!$AZ$5:$AZ$410,$B230,'Grid GenerationQueue'!$BA$5:$BA$410,$C230,'Grid GenerationQueue'!$BD$5:$BD$410,"&lt;="&amp;$BE$3)</f>
        <v>0</v>
      </c>
      <c r="BK230">
        <f>SUMIFS('Grid GenerationQueue'!AN$5:AN$410,'Grid GenerationQueue'!$AZ$5:$AZ$410,$B230,'Grid GenerationQueue'!$BA$5:$BA$410,$C230,'Grid GenerationQueue'!$BD$5:$BD$410,"&lt;="&amp;$BE$3)</f>
        <v>0</v>
      </c>
      <c r="BL230">
        <f>SUMIFS('Grid GenerationQueue'!AO$5:AO$410,'Grid GenerationQueue'!$AZ$5:$AZ$410,$B230,'Grid GenerationQueue'!$BA$5:$BA$410,$C230,'Grid GenerationQueue'!$BD$5:$BD$410,"&lt;="&amp;$BE$3)</f>
        <v>0</v>
      </c>
      <c r="BM230">
        <f>SUMIFS('Grid GenerationQueue'!AP$5:AP$410,'Grid GenerationQueue'!$AZ$5:$AZ$410,$B230,'Grid GenerationQueue'!$BA$5:$BA$410,$C230,'Grid GenerationQueue'!$BD$5:$BD$410,"&lt;="&amp;$BE$3)</f>
        <v>0</v>
      </c>
      <c r="BN230">
        <f>SUMIFS('Grid GenerationQueue'!AQ$5:AQ$410,'Grid GenerationQueue'!$AZ$5:$AZ$410,$B230,'Grid GenerationQueue'!$BA$5:$BA$410,$C230,'Grid GenerationQueue'!$BD$5:$BD$410,"&lt;="&amp;$BE$3)</f>
        <v>0</v>
      </c>
      <c r="BO230">
        <f>SUMIFS('Grid GenerationQueue'!AR$5:AR$410,'Grid GenerationQueue'!$AZ$5:$AZ$410,$B230,'Grid GenerationQueue'!$BA$5:$BA$410,$C230,'Grid GenerationQueue'!$BD$5:$BD$410,"&lt;="&amp;$BE$3)</f>
        <v>0</v>
      </c>
      <c r="BQ230">
        <f>SUMIFS('Grid GenerationQueue'!AG$5:AG$410,'Grid GenerationQueue'!$AZ$5:$AZ$410,$B230,'Grid GenerationQueue'!$BA$5:$BA$410,$C230,'Grid GenerationQueue'!$BJ$5:$BJ$410,"Executed",'Grid GenerationQueue'!$BD$5:$BD$410,"&lt;="&amp;$BE$3)</f>
        <v>0</v>
      </c>
      <c r="BR230">
        <f>SUMIFS('Grid GenerationQueue'!AH$5:AH$410,'Grid GenerationQueue'!$AZ$5:$AZ$410,$B230,'Grid GenerationQueue'!$BA$5:$BA$410,$C230,'Grid GenerationQueue'!$BJ$5:$BJ$410,"Executed",'Grid GenerationQueue'!$BD$5:$BD$410,"&lt;="&amp;$BE$3)</f>
        <v>0</v>
      </c>
      <c r="BS230">
        <f>SUMIFS('Grid GenerationQueue'!AI$5:AI$410,'Grid GenerationQueue'!$AZ$5:$AZ$410,$B230,'Grid GenerationQueue'!$BA$5:$BA$410,$C230,'Grid GenerationQueue'!$BJ$5:$BJ$410,"Executed",'Grid GenerationQueue'!$BD$5:$BD$410,"&lt;="&amp;$BE$3)</f>
        <v>0</v>
      </c>
      <c r="BT230">
        <f>SUMIFS('Grid GenerationQueue'!AJ$5:AJ$410,'Grid GenerationQueue'!$AZ$5:$AZ$410,$B230,'Grid GenerationQueue'!$BA$5:$BA$410,$C230,'Grid GenerationQueue'!$BJ$5:$BJ$410,"Executed",'Grid GenerationQueue'!$BD$5:$BD$410,"&lt;="&amp;$BE$3)</f>
        <v>0</v>
      </c>
      <c r="BU230">
        <f>SUMIFS('Grid GenerationQueue'!AK$5:AK$410,'Grid GenerationQueue'!$AZ$5:$AZ$410,$B230,'Grid GenerationQueue'!$BA$5:$BA$410,$C230,'Grid GenerationQueue'!$BJ$5:$BJ$410,"Executed",'Grid GenerationQueue'!$BD$5:$BD$410,"&lt;="&amp;$BE$3)</f>
        <v>0</v>
      </c>
      <c r="BV230">
        <f>SUMIFS('Grid GenerationQueue'!AL$5:AL$410,'Grid GenerationQueue'!$AZ$5:$AZ$410,$B230,'Grid GenerationQueue'!$BA$5:$BA$410,$C230,'Grid GenerationQueue'!$BJ$5:$BJ$410,"Executed",'Grid GenerationQueue'!$BD$5:$BD$410,"&lt;="&amp;$BE$3)</f>
        <v>0</v>
      </c>
      <c r="BW230">
        <f>SUMIFS('Grid GenerationQueue'!AM$5:AM$410,'Grid GenerationQueue'!$AZ$5:$AZ$410,$B230,'Grid GenerationQueue'!$BA$5:$BA$410,$C230,'Grid GenerationQueue'!$BJ$5:$BJ$410,"Executed",'Grid GenerationQueue'!$BD$5:$BD$410,"&lt;="&amp;$BE$3)</f>
        <v>0</v>
      </c>
      <c r="BX230">
        <f>SUMIFS('Grid GenerationQueue'!AN$5:AN$410,'Grid GenerationQueue'!$AZ$5:$AZ$410,$B230,'Grid GenerationQueue'!$BA$5:$BA$410,$C230,'Grid GenerationQueue'!$BJ$5:$BJ$410,"Executed",'Grid GenerationQueue'!$BD$5:$BD$410,"&lt;="&amp;$BE$3)</f>
        <v>0</v>
      </c>
      <c r="BY230">
        <f>SUMIFS('Grid GenerationQueue'!AO$5:AO$410,'Grid GenerationQueue'!$AZ$5:$AZ$410,$B230,'Grid GenerationQueue'!$BA$5:$BA$410,$C230,'Grid GenerationQueue'!$BJ$5:$BJ$410,"Executed",'Grid GenerationQueue'!$BD$5:$BD$410,"&lt;="&amp;$BE$3)</f>
        <v>0</v>
      </c>
      <c r="BZ230">
        <f>SUMIFS('Grid GenerationQueue'!AP$5:AP$410,'Grid GenerationQueue'!$AZ$5:$AZ$410,$B230,'Grid GenerationQueue'!$BA$5:$BA$410,$C230,'Grid GenerationQueue'!$BJ$5:$BJ$410,"Executed",'Grid GenerationQueue'!$BD$5:$BD$410,"&lt;="&amp;$BE$3)</f>
        <v>0</v>
      </c>
      <c r="CA230">
        <f>SUMIFS('Grid GenerationQueue'!AQ$5:AQ$410,'Grid GenerationQueue'!$AZ$5:$AZ$410,$B230,'Grid GenerationQueue'!$BA$5:$BA$410,$C230,'Grid GenerationQueue'!$BJ$5:$BJ$410,"Executed",'Grid GenerationQueue'!$BD$5:$BD$410,"&lt;="&amp;$BE$3)</f>
        <v>0</v>
      </c>
      <c r="CB230">
        <f>SUMIFS('Grid GenerationQueue'!AR$5:AR$410,'Grid GenerationQueue'!$AZ$5:$AZ$410,$B230,'Grid GenerationQueue'!$BA$5:$BA$410,$C230,'Grid GenerationQueue'!$BJ$5:$BJ$410,"Executed",'Grid GenerationQueue'!$BD$5:$BD$410,"&lt;="&amp;$BE$3)</f>
        <v>0</v>
      </c>
      <c r="CD230">
        <f>SUMIFS('Grid GenerationQueue'!AG$5:AG$410,'Grid GenerationQueue'!$AZ$5:$AZ$410,$B230,'Grid GenerationQueue'!$BA$5:$BA$410,$C230,'Grid GenerationQueue'!$BH$5:$BH$410,"&lt;&gt;"&amp;"",'Grid GenerationQueue'!$BD$5:$BD$410,"&lt;="&amp;$BE$3)</f>
        <v>0</v>
      </c>
      <c r="CE230">
        <f>SUMIFS('Grid GenerationQueue'!AH$5:AH$410,'Grid GenerationQueue'!$AZ$5:$AZ$410,$B230,'Grid GenerationQueue'!$BA$5:$BA$410,$C230,'Grid GenerationQueue'!$BH$5:$BH$410,"&lt;&gt;"&amp;"",'Grid GenerationQueue'!$BD$5:$BD$410,"&lt;="&amp;$BE$3)</f>
        <v>0</v>
      </c>
      <c r="CF230">
        <f>SUMIFS('Grid GenerationQueue'!AI$5:AI$410,'Grid GenerationQueue'!$AZ$5:$AZ$410,$B230,'Grid GenerationQueue'!$BA$5:$BA$410,$C230,'Grid GenerationQueue'!$BH$5:$BH$410,"&lt;&gt;"&amp;"",'Grid GenerationQueue'!$BD$5:$BD$410,"&lt;="&amp;$BE$3)</f>
        <v>0</v>
      </c>
      <c r="CG230">
        <f>SUMIFS('Grid GenerationQueue'!AJ$5:AJ$410,'Grid GenerationQueue'!$AZ$5:$AZ$410,$B230,'Grid GenerationQueue'!$BA$5:$BA$410,$C230,'Grid GenerationQueue'!$BH$5:$BH$410,"&lt;&gt;"&amp;"",'Grid GenerationQueue'!$BD$5:$BD$410,"&lt;="&amp;$BE$3)</f>
        <v>0</v>
      </c>
      <c r="CH230">
        <f>SUMIFS('Grid GenerationQueue'!AK$5:AK$410,'Grid GenerationQueue'!$AZ$5:$AZ$410,$B230,'Grid GenerationQueue'!$BA$5:$BA$410,$C230,'Grid GenerationQueue'!$BH$5:$BH$410,"&lt;&gt;"&amp;"",'Grid GenerationQueue'!$BD$5:$BD$410,"&lt;="&amp;$BE$3)</f>
        <v>0</v>
      </c>
      <c r="CI230">
        <f>SUMIFS('Grid GenerationQueue'!AL$5:AL$410,'Grid GenerationQueue'!$AZ$5:$AZ$410,$B230,'Grid GenerationQueue'!$BA$5:$BA$410,$C230,'Grid GenerationQueue'!$BH$5:$BH$410,"&lt;&gt;"&amp;"",'Grid GenerationQueue'!$BD$5:$BD$410,"&lt;="&amp;$BE$3)</f>
        <v>0</v>
      </c>
      <c r="CJ230">
        <f>SUMIFS('Grid GenerationQueue'!AM$5:AM$410,'Grid GenerationQueue'!$AZ$5:$AZ$410,$B230,'Grid GenerationQueue'!$BA$5:$BA$410,$C230,'Grid GenerationQueue'!$BH$5:$BH$410,"&lt;&gt;"&amp;"",'Grid GenerationQueue'!$BD$5:$BD$410,"&lt;="&amp;$BE$3)</f>
        <v>0</v>
      </c>
      <c r="CK230">
        <f>SUMIFS('Grid GenerationQueue'!AN$5:AN$410,'Grid GenerationQueue'!$AZ$5:$AZ$410,$B230,'Grid GenerationQueue'!$BA$5:$BA$410,$C230,'Grid GenerationQueue'!$BH$5:$BH$410,"&lt;&gt;"&amp;"",'Grid GenerationQueue'!$BD$5:$BD$410,"&lt;="&amp;$BE$3)</f>
        <v>0</v>
      </c>
      <c r="CL230">
        <f>SUMIFS('Grid GenerationQueue'!AO$5:AO$410,'Grid GenerationQueue'!$AZ$5:$AZ$410,$B230,'Grid GenerationQueue'!$BA$5:$BA$410,$C230,'Grid GenerationQueue'!$BH$5:$BH$410,"&lt;&gt;"&amp;"",'Grid GenerationQueue'!$BD$5:$BD$410,"&lt;="&amp;$BE$3)</f>
        <v>0</v>
      </c>
      <c r="CM230">
        <f>SUMIFS('Grid GenerationQueue'!AP$5:AP$410,'Grid GenerationQueue'!$AZ$5:$AZ$410,$B230,'Grid GenerationQueue'!$BA$5:$BA$410,$C230,'Grid GenerationQueue'!$BH$5:$BH$410,"&lt;&gt;"&amp;"",'Grid GenerationQueue'!$BD$5:$BD$410,"&lt;="&amp;$BE$3)</f>
        <v>0</v>
      </c>
      <c r="CN230">
        <f>SUMIFS('Grid GenerationQueue'!AQ$5:AQ$410,'Grid GenerationQueue'!$AZ$5:$AZ$410,$B230,'Grid GenerationQueue'!$BA$5:$BA$410,$C230,'Grid GenerationQueue'!$BH$5:$BH$410,"&lt;&gt;"&amp;"",'Grid GenerationQueue'!$BD$5:$BD$410,"&lt;="&amp;$BE$3)</f>
        <v>0</v>
      </c>
      <c r="CO230">
        <f>SUMIFS('Grid GenerationQueue'!AR$5:AR$410,'Grid GenerationQueue'!$AZ$5:$AZ$410,$B230,'Grid GenerationQueue'!$BA$5:$BA$410,$C230,'Grid GenerationQueue'!$BH$5:$BH$410,"&lt;&gt;"&amp;"",'Grid GenerationQueue'!$BD$5:$BD$410,"&lt;="&amp;$BE$3)</f>
        <v>0</v>
      </c>
      <c r="CQ230">
        <f>SUMIFS('Grid GenerationQueue'!AG$5:AG$410,'Grid GenerationQueue'!$AZ$5:$AZ$410,$B230,'Grid GenerationQueue'!$BA$5:$BA$410,$C230,'Grid GenerationQueue'!$BK$5:$BK$410,"&gt;0",'Grid GenerationQueue'!$BD$5:$BD$410,"&lt;="&amp;$BE$3)</f>
        <v>0</v>
      </c>
      <c r="CR230">
        <f>SUMIFS('Grid GenerationQueue'!AH$5:AH$410,'Grid GenerationQueue'!$AZ$5:$AZ$410,$B230,'Grid GenerationQueue'!$BA$5:$BA$410,$C230,'Grid GenerationQueue'!$BK$5:$BK$410,"&gt;0",'Grid GenerationQueue'!$BD$5:$BD$410,"&lt;="&amp;$BE$3)</f>
        <v>0</v>
      </c>
      <c r="CS230">
        <f>SUMIFS('Grid GenerationQueue'!AI$5:AI$410,'Grid GenerationQueue'!$AZ$5:$AZ$410,$B230,'Grid GenerationQueue'!$BA$5:$BA$410,$C230,'Grid GenerationQueue'!$BK$5:$BK$410,"&gt;0",'Grid GenerationQueue'!$BD$5:$BD$410,"&lt;="&amp;$BE$3)</f>
        <v>0</v>
      </c>
      <c r="CT230">
        <f>SUMIFS('Grid GenerationQueue'!AJ$5:AJ$410,'Grid GenerationQueue'!$AZ$5:$AZ$410,$B230,'Grid GenerationQueue'!$BA$5:$BA$410,$C230,'Grid GenerationQueue'!$BK$5:$BK$410,"&gt;0",'Grid GenerationQueue'!$BD$5:$BD$410,"&lt;="&amp;$BE$3)</f>
        <v>0</v>
      </c>
      <c r="CU230">
        <f>SUMIFS('Grid GenerationQueue'!AK$5:AK$410,'Grid GenerationQueue'!$AZ$5:$AZ$410,$B230,'Grid GenerationQueue'!$BA$5:$BA$410,$C230,'Grid GenerationQueue'!$BK$5:$BK$410,"&gt;0",'Grid GenerationQueue'!$BD$5:$BD$410,"&lt;="&amp;$BE$3)</f>
        <v>0</v>
      </c>
      <c r="CV230">
        <f>SUMIFS('Grid GenerationQueue'!AL$5:AL$410,'Grid GenerationQueue'!$AZ$5:$AZ$410,$B230,'Grid GenerationQueue'!$BA$5:$BA$410,$C230,'Grid GenerationQueue'!$BK$5:$BK$410,"&gt;0",'Grid GenerationQueue'!$BD$5:$BD$410,"&lt;="&amp;$BE$3)</f>
        <v>0</v>
      </c>
      <c r="CW230">
        <f>SUMIFS('Grid GenerationQueue'!AM$5:AM$410,'Grid GenerationQueue'!$AZ$5:$AZ$410,$B230,'Grid GenerationQueue'!$BA$5:$BA$410,$C230,'Grid GenerationQueue'!$BK$5:$BK$410,"&gt;0",'Grid GenerationQueue'!$BD$5:$BD$410,"&lt;="&amp;$BE$3)</f>
        <v>0</v>
      </c>
      <c r="CX230">
        <f>SUMIFS('Grid GenerationQueue'!AN$5:AN$410,'Grid GenerationQueue'!$AZ$5:$AZ$410,$B230,'Grid GenerationQueue'!$BA$5:$BA$410,$C230,'Grid GenerationQueue'!$BK$5:$BK$410,"&gt;0",'Grid GenerationQueue'!$BD$5:$BD$410,"&lt;="&amp;$BE$3)</f>
        <v>0</v>
      </c>
      <c r="CY230">
        <f>SUMIFS('Grid GenerationQueue'!AO$5:AO$410,'Grid GenerationQueue'!$AZ$5:$AZ$410,$B230,'Grid GenerationQueue'!$BA$5:$BA$410,$C230,'Grid GenerationQueue'!$BK$5:$BK$410,"&gt;0",'Grid GenerationQueue'!$BD$5:$BD$410,"&lt;="&amp;$BE$3)</f>
        <v>0</v>
      </c>
      <c r="CZ230">
        <f>SUMIFS('Grid GenerationQueue'!AP$5:AP$410,'Grid GenerationQueue'!$AZ$5:$AZ$410,$B230,'Grid GenerationQueue'!$BA$5:$BA$410,$C230,'Grid GenerationQueue'!$BK$5:$BK$410,"&gt;0",'Grid GenerationQueue'!$BD$5:$BD$410,"&lt;="&amp;$BE$3)</f>
        <v>0</v>
      </c>
      <c r="DA230">
        <f>SUMIFS('Grid GenerationQueue'!AQ$5:AQ$410,'Grid GenerationQueue'!$AZ$5:$AZ$410,$B230,'Grid GenerationQueue'!$BA$5:$BA$410,$C230,'Grid GenerationQueue'!$BK$5:$BK$410,"&gt;0",'Grid GenerationQueue'!$BD$5:$BD$410,"&lt;="&amp;$BE$3)</f>
        <v>0</v>
      </c>
      <c r="DB230">
        <f>SUMIFS('Grid GenerationQueue'!AR$5:AR$410,'Grid GenerationQueue'!$AZ$5:$AZ$410,$B230,'Grid GenerationQueue'!$BA$5:$BA$410,$C230,'Grid GenerationQueue'!$BK$5:$BK$410,"&gt;0",'Grid GenerationQueue'!$BD$5:$BD$410,"&lt;="&amp;$BE$3)</f>
        <v>0</v>
      </c>
    </row>
    <row r="231" spans="1:106" x14ac:dyDescent="0.35">
      <c r="A231" t="s">
        <v>4752</v>
      </c>
      <c r="B231" t="s">
        <v>4867</v>
      </c>
      <c r="C231">
        <v>115</v>
      </c>
      <c r="D231">
        <f>SUMIFS('Grid GenerationQueue'!AG$5:AG$410,'Grid GenerationQueue'!$AZ$5:$AZ$410,$B231,'Grid GenerationQueue'!$BA$5:$BA$410,$C231)</f>
        <v>0</v>
      </c>
      <c r="E231">
        <f>SUMIFS('Grid GenerationQueue'!AH$5:AH$410,'Grid GenerationQueue'!$AZ$5:$AZ$410,$B231,'Grid GenerationQueue'!$BA$5:$BA$410,$C231)</f>
        <v>0</v>
      </c>
      <c r="F231">
        <f>SUMIFS('Grid GenerationQueue'!AI$5:AI$410,'Grid GenerationQueue'!$AZ$5:$AZ$410,$B231,'Grid GenerationQueue'!$BA$5:$BA$410,$C231)</f>
        <v>0</v>
      </c>
      <c r="G231">
        <f>SUMIFS('Grid GenerationQueue'!AJ$5:AJ$410,'Grid GenerationQueue'!$AZ$5:$AZ$410,$B231,'Grid GenerationQueue'!$BA$5:$BA$410,$C231)</f>
        <v>0</v>
      </c>
      <c r="H231">
        <f>SUMIFS('Grid GenerationQueue'!AK$5:AK$410,'Grid GenerationQueue'!$AZ$5:$AZ$410,$B231,'Grid GenerationQueue'!$BA$5:$BA$410,$C231)</f>
        <v>0</v>
      </c>
      <c r="I231">
        <f>SUMIFS('Grid GenerationQueue'!AL$5:AL$410,'Grid GenerationQueue'!$AZ$5:$AZ$410,$B231,'Grid GenerationQueue'!$BA$5:$BA$410,$C231)</f>
        <v>0</v>
      </c>
      <c r="J231">
        <f>SUMIFS('Grid GenerationQueue'!AM$5:AM$410,'Grid GenerationQueue'!$AZ$5:$AZ$410,$B231,'Grid GenerationQueue'!$BA$5:$BA$410,$C231)</f>
        <v>0</v>
      </c>
      <c r="K231">
        <f>SUMIFS('Grid GenerationQueue'!AN$5:AN$410,'Grid GenerationQueue'!$AZ$5:$AZ$410,$B231,'Grid GenerationQueue'!$BA$5:$BA$410,$C231)</f>
        <v>0</v>
      </c>
      <c r="L231">
        <f>SUMIFS('Grid GenerationQueue'!AO$5:AO$410,'Grid GenerationQueue'!$AZ$5:$AZ$410,$B231,'Grid GenerationQueue'!$BA$5:$BA$410,$C231)</f>
        <v>0</v>
      </c>
      <c r="M231">
        <f>SUMIFS('Grid GenerationQueue'!AP$5:AP$410,'Grid GenerationQueue'!$AZ$5:$AZ$410,$B231,'Grid GenerationQueue'!$BA$5:$BA$410,$C231)</f>
        <v>0</v>
      </c>
      <c r="N231">
        <f>SUMIFS('Grid GenerationQueue'!AQ$5:AQ$410,'Grid GenerationQueue'!$AZ$5:$AZ$410,$B231,'Grid GenerationQueue'!$BA$5:$BA$410,$C231)</f>
        <v>0</v>
      </c>
      <c r="O231">
        <f>SUMIFS('Grid GenerationQueue'!AR$5:AR$410,'Grid GenerationQueue'!$AZ$5:$AZ$410,$B231,'Grid GenerationQueue'!$BA$5:$BA$410,$C231)</f>
        <v>0</v>
      </c>
      <c r="Q231">
        <f>SUMIFS('Grid GenerationQueue'!AG$5:AG$410,'Grid GenerationQueue'!$AZ$5:$AZ$410,$B231,'Grid GenerationQueue'!$BA$5:$BA$410,$C231,'Grid GenerationQueue'!$BJ$5:$BJ$410,"Executed")</f>
        <v>0</v>
      </c>
      <c r="R231">
        <f>SUMIFS('Grid GenerationQueue'!AH$5:AH$410,'Grid GenerationQueue'!$AZ$5:$AZ$410,$B231,'Grid GenerationQueue'!$BA$5:$BA$410,$C231,'Grid GenerationQueue'!$BJ$5:$BJ$410,"Executed")</f>
        <v>0</v>
      </c>
      <c r="S231">
        <f>SUMIFS('Grid GenerationQueue'!AI$5:AI$410,'Grid GenerationQueue'!$AZ$5:$AZ$410,$B231,'Grid GenerationQueue'!$BA$5:$BA$410,$C231,'Grid GenerationQueue'!$BJ$5:$BJ$410,"Executed")</f>
        <v>0</v>
      </c>
      <c r="T231">
        <f>SUMIFS('Grid GenerationQueue'!AJ$5:AJ$410,'Grid GenerationQueue'!$AZ$5:$AZ$410,$B231,'Grid GenerationQueue'!$BA$5:$BA$410,$C231,'Grid GenerationQueue'!$BJ$5:$BJ$410,"Executed")</f>
        <v>0</v>
      </c>
      <c r="U231">
        <f>SUMIFS('Grid GenerationQueue'!AK$5:AK$410,'Grid GenerationQueue'!$AZ$5:$AZ$410,$B231,'Grid GenerationQueue'!$BA$5:$BA$410,$C231,'Grid GenerationQueue'!$BJ$5:$BJ$410,"Executed")</f>
        <v>0</v>
      </c>
      <c r="V231">
        <f>SUMIFS('Grid GenerationQueue'!AL$5:AL$410,'Grid GenerationQueue'!$AZ$5:$AZ$410,$B231,'Grid GenerationQueue'!$BA$5:$BA$410,$C231,'Grid GenerationQueue'!$BJ$5:$BJ$410,"Executed")</f>
        <v>0</v>
      </c>
      <c r="W231">
        <f>SUMIFS('Grid GenerationQueue'!AM$5:AM$410,'Grid GenerationQueue'!$AZ$5:$AZ$410,$B231,'Grid GenerationQueue'!$BA$5:$BA$410,$C231,'Grid GenerationQueue'!$BJ$5:$BJ$410,"Executed")</f>
        <v>0</v>
      </c>
      <c r="X231">
        <f>SUMIFS('Grid GenerationQueue'!AN$5:AN$410,'Grid GenerationQueue'!$AZ$5:$AZ$410,$B231,'Grid GenerationQueue'!$BA$5:$BA$410,$C231,'Grid GenerationQueue'!$BJ$5:$BJ$410,"Executed")</f>
        <v>0</v>
      </c>
      <c r="Y231">
        <f>SUMIFS('Grid GenerationQueue'!AO$5:AO$410,'Grid GenerationQueue'!$AZ$5:$AZ$410,$B231,'Grid GenerationQueue'!$BA$5:$BA$410,$C231,'Grid GenerationQueue'!$BJ$5:$BJ$410,"Executed")</f>
        <v>0</v>
      </c>
      <c r="Z231">
        <f>SUMIFS('Grid GenerationQueue'!AP$5:AP$410,'Grid GenerationQueue'!$AZ$5:$AZ$410,$B231,'Grid GenerationQueue'!$BA$5:$BA$410,$C231,'Grid GenerationQueue'!$BJ$5:$BJ$410,"Executed")</f>
        <v>0</v>
      </c>
      <c r="AA231">
        <f>SUMIFS('Grid GenerationQueue'!AQ$5:AQ$410,'Grid GenerationQueue'!$AZ$5:$AZ$410,$B231,'Grid GenerationQueue'!$BA$5:$BA$410,$C231,'Grid GenerationQueue'!$BJ$5:$BJ$410,"Executed")</f>
        <v>0</v>
      </c>
      <c r="AB231">
        <f>SUMIFS('Grid GenerationQueue'!AR$5:AR$410,'Grid GenerationQueue'!$AZ$5:$AZ$410,$B231,'Grid GenerationQueue'!$BA$5:$BA$410,$C231,'Grid GenerationQueue'!$BJ$5:$BJ$410,"Executed")</f>
        <v>0</v>
      </c>
      <c r="AD231">
        <f>SUMIFS('Grid GenerationQueue'!AG$5:AG$410,'Grid GenerationQueue'!$AZ$5:$AZ$410,$B231,'Grid GenerationQueue'!$BA$5:$BA$410,$C231,'Grid GenerationQueue'!$BH$5:$BH$410,"&lt;&gt;"&amp;"")+SUMIFS('Grid GenerationQueue'!AG$5:AG$410,'Grid GenerationQueue'!$AZ$5:$AZ$410,$B231,'Grid GenerationQueue'!$BA$5:$BA$410,$C231,'Grid GenerationQueue'!$BH$5:$BH$410,"",'Grid GenerationQueue'!$AC$5:$AC$410,1)</f>
        <v>0</v>
      </c>
      <c r="AE231">
        <f>SUMIFS('Grid GenerationQueue'!AH$5:AH$410,'Grid GenerationQueue'!$AZ$5:$AZ$410,$B231,'Grid GenerationQueue'!$BA$5:$BA$410,$C231,'Grid GenerationQueue'!$BH$5:$BH$410,"&lt;&gt;"&amp;"")+SUMIFS('Grid GenerationQueue'!AH$5:AH$410,'Grid GenerationQueue'!$AZ$5:$AZ$410,$B231,'Grid GenerationQueue'!$BA$5:$BA$410,$C231,'Grid GenerationQueue'!$BH$5:$BH$410,"",'Grid GenerationQueue'!$AC$5:$AC$410,1)</f>
        <v>0</v>
      </c>
      <c r="AF231">
        <f>SUMIFS('Grid GenerationQueue'!AI$5:AI$410,'Grid GenerationQueue'!$AZ$5:$AZ$410,$B231,'Grid GenerationQueue'!$BA$5:$BA$410,$C231,'Grid GenerationQueue'!$BH$5:$BH$410,"&lt;&gt;"&amp;"")+SUMIFS('Grid GenerationQueue'!AI$5:AI$410,'Grid GenerationQueue'!$AZ$5:$AZ$410,$B231,'Grid GenerationQueue'!$BA$5:$BA$410,$C231,'Grid GenerationQueue'!$BH$5:$BH$410,"",'Grid GenerationQueue'!$AC$5:$AC$410,1)</f>
        <v>0</v>
      </c>
      <c r="AG231">
        <f>SUMIFS('Grid GenerationQueue'!AJ$5:AJ$410,'Grid GenerationQueue'!$AZ$5:$AZ$410,$B231,'Grid GenerationQueue'!$BA$5:$BA$410,$C231,'Grid GenerationQueue'!$BH$5:$BH$410,"&lt;&gt;"&amp;"")+SUMIFS('Grid GenerationQueue'!AJ$5:AJ$410,'Grid GenerationQueue'!$AZ$5:$AZ$410,$B231,'Grid GenerationQueue'!$BA$5:$BA$410,$C231,'Grid GenerationQueue'!$BH$5:$BH$410,"",'Grid GenerationQueue'!$AC$5:$AC$410,1)</f>
        <v>0</v>
      </c>
      <c r="AH231">
        <f>SUMIFS('Grid GenerationQueue'!AK$5:AK$410,'Grid GenerationQueue'!$AZ$5:$AZ$410,$B231,'Grid GenerationQueue'!$BA$5:$BA$410,$C231,'Grid GenerationQueue'!$BH$5:$BH$410,"&lt;&gt;"&amp;"")+SUMIFS('Grid GenerationQueue'!AK$5:AK$410,'Grid GenerationQueue'!$AZ$5:$AZ$410,$B231,'Grid GenerationQueue'!$BA$5:$BA$410,$C231,'Grid GenerationQueue'!$BH$5:$BH$410,"",'Grid GenerationQueue'!$AC$5:$AC$410,1)</f>
        <v>0</v>
      </c>
      <c r="AI231">
        <f>SUMIFS('Grid GenerationQueue'!AL$5:AL$410,'Grid GenerationQueue'!$AZ$5:$AZ$410,$B231,'Grid GenerationQueue'!$BA$5:$BA$410,$C231,'Grid GenerationQueue'!$BH$5:$BH$410,"&lt;&gt;"&amp;"")+SUMIFS('Grid GenerationQueue'!AL$5:AL$410,'Grid GenerationQueue'!$AZ$5:$AZ$410,$B231,'Grid GenerationQueue'!$BA$5:$BA$410,$C231,'Grid GenerationQueue'!$BH$5:$BH$410,"",'Grid GenerationQueue'!$AC$5:$AC$410,1)</f>
        <v>0</v>
      </c>
      <c r="AJ231">
        <f>SUMIFS('Grid GenerationQueue'!AM$5:AM$410,'Grid GenerationQueue'!$AZ$5:$AZ$410,$B231,'Grid GenerationQueue'!$BA$5:$BA$410,$C231,'Grid GenerationQueue'!$BH$5:$BH$410,"&lt;&gt;"&amp;"")+SUMIFS('Grid GenerationQueue'!AM$5:AM$410,'Grid GenerationQueue'!$AZ$5:$AZ$410,$B231,'Grid GenerationQueue'!$BA$5:$BA$410,$C231,'Grid GenerationQueue'!$BH$5:$BH$410,"",'Grid GenerationQueue'!$AC$5:$AC$410,1)</f>
        <v>0</v>
      </c>
      <c r="AK231">
        <f>SUMIFS('Grid GenerationQueue'!AN$5:AN$410,'Grid GenerationQueue'!$AZ$5:$AZ$410,$B231,'Grid GenerationQueue'!$BA$5:$BA$410,$C231,'Grid GenerationQueue'!$BH$5:$BH$410,"&lt;&gt;"&amp;"")+SUMIFS('Grid GenerationQueue'!AN$5:AN$410,'Grid GenerationQueue'!$AZ$5:$AZ$410,$B231,'Grid GenerationQueue'!$BA$5:$BA$410,$C231,'Grid GenerationQueue'!$BH$5:$BH$410,"",'Grid GenerationQueue'!$AC$5:$AC$410,1)</f>
        <v>0</v>
      </c>
      <c r="AL231">
        <f>SUMIFS('Grid GenerationQueue'!AO$5:AO$410,'Grid GenerationQueue'!$AZ$5:$AZ$410,$B231,'Grid GenerationQueue'!$BA$5:$BA$410,$C231,'Grid GenerationQueue'!$BH$5:$BH$410,"&lt;&gt;"&amp;"")+SUMIFS('Grid GenerationQueue'!AO$5:AO$410,'Grid GenerationQueue'!$AZ$5:$AZ$410,$B231,'Grid GenerationQueue'!$BA$5:$BA$410,$C231,'Grid GenerationQueue'!$BH$5:$BH$410,"",'Grid GenerationQueue'!$AC$5:$AC$410,1)</f>
        <v>0</v>
      </c>
      <c r="AM231">
        <f>SUMIFS('Grid GenerationQueue'!AP$5:AP$410,'Grid GenerationQueue'!$AZ$5:$AZ$410,$B231,'Grid GenerationQueue'!$BA$5:$BA$410,$C231,'Grid GenerationQueue'!$BH$5:$BH$410,"&lt;&gt;"&amp;"")+SUMIFS('Grid GenerationQueue'!AP$5:AP$410,'Grid GenerationQueue'!$AZ$5:$AZ$410,$B231,'Grid GenerationQueue'!$BA$5:$BA$410,$C231,'Grid GenerationQueue'!$BH$5:$BH$410,"",'Grid GenerationQueue'!$AC$5:$AC$410,1)</f>
        <v>0</v>
      </c>
      <c r="AN231">
        <f>SUMIFS('Grid GenerationQueue'!AQ$5:AQ$410,'Grid GenerationQueue'!$AZ$5:$AZ$410,$B231,'Grid GenerationQueue'!$BA$5:$BA$410,$C231,'Grid GenerationQueue'!$BH$5:$BH$410,"&lt;&gt;"&amp;"")+SUMIFS('Grid GenerationQueue'!AQ$5:AQ$410,'Grid GenerationQueue'!$AZ$5:$AZ$410,$B231,'Grid GenerationQueue'!$BA$5:$BA$410,$C231,'Grid GenerationQueue'!$BH$5:$BH$410,"",'Grid GenerationQueue'!$AC$5:$AC$410,1)</f>
        <v>0</v>
      </c>
      <c r="AO231">
        <f>SUMIFS('Grid GenerationQueue'!AR$5:AR$410,'Grid GenerationQueue'!$AZ$5:$AZ$410,$B231,'Grid GenerationQueue'!$BA$5:$BA$410,$C231,'Grid GenerationQueue'!$BH$5:$BH$410,"&lt;&gt;"&amp;"")+SUMIFS('Grid GenerationQueue'!AR$5:AR$410,'Grid GenerationQueue'!$AZ$5:$AZ$410,$B231,'Grid GenerationQueue'!$BA$5:$BA$410,$C231,'Grid GenerationQueue'!$BH$5:$BH$410,"",'Grid GenerationQueue'!$AC$5:$AC$410,1)</f>
        <v>0</v>
      </c>
      <c r="AQ231">
        <f>SUMIFS('Grid GenerationQueue'!AG$5:AG$410,'Grid GenerationQueue'!$AZ$5:$AZ$410,$B231,'Grid GenerationQueue'!$BA$5:$BA$410,$C231,'Grid GenerationQueue'!$BK$5:$BK$410,"&gt;0")</f>
        <v>0</v>
      </c>
      <c r="AR231">
        <f>SUMIFS('Grid GenerationQueue'!AH$5:AH$410,'Grid GenerationQueue'!$AZ$5:$AZ$410,$B231,'Grid GenerationQueue'!$BA$5:$BA$410,$C231,'Grid GenerationQueue'!$BK$5:$BK$410,"&gt;0")</f>
        <v>0</v>
      </c>
      <c r="AS231">
        <f>SUMIFS('Grid GenerationQueue'!AI$5:AI$410,'Grid GenerationQueue'!$AZ$5:$AZ$410,$B231,'Grid GenerationQueue'!$BA$5:$BA$410,$C231,'Grid GenerationQueue'!$BK$5:$BK$410,"&gt;0")</f>
        <v>0</v>
      </c>
      <c r="AT231">
        <f>SUMIFS('Grid GenerationQueue'!AJ$5:AJ$410,'Grid GenerationQueue'!$AZ$5:$AZ$410,$B231,'Grid GenerationQueue'!$BA$5:$BA$410,$C231,'Grid GenerationQueue'!$BK$5:$BK$410,"&gt;0")</f>
        <v>0</v>
      </c>
      <c r="AU231">
        <f>SUMIFS('Grid GenerationQueue'!AK$5:AK$410,'Grid GenerationQueue'!$AZ$5:$AZ$410,$B231,'Grid GenerationQueue'!$BA$5:$BA$410,$C231,'Grid GenerationQueue'!$BK$5:$BK$410,"&gt;0")</f>
        <v>0</v>
      </c>
      <c r="AV231">
        <f>SUMIFS('Grid GenerationQueue'!AL$5:AL$410,'Grid GenerationQueue'!$AZ$5:$AZ$410,$B231,'Grid GenerationQueue'!$BA$5:$BA$410,$C231,'Grid GenerationQueue'!$BK$5:$BK$410,"&gt;0")</f>
        <v>0</v>
      </c>
      <c r="AW231">
        <f>SUMIFS('Grid GenerationQueue'!AM$5:AM$410,'Grid GenerationQueue'!$AZ$5:$AZ$410,$B231,'Grid GenerationQueue'!$BA$5:$BA$410,$C231,'Grid GenerationQueue'!$BK$5:$BK$410,"&gt;0")</f>
        <v>0</v>
      </c>
      <c r="AX231">
        <f>SUMIFS('Grid GenerationQueue'!AN$5:AN$410,'Grid GenerationQueue'!$AZ$5:$AZ$410,$B231,'Grid GenerationQueue'!$BA$5:$BA$410,$C231,'Grid GenerationQueue'!$BK$5:$BK$410,"&gt;0")</f>
        <v>0</v>
      </c>
      <c r="AY231">
        <f>SUMIFS('Grid GenerationQueue'!AO$5:AO$410,'Grid GenerationQueue'!$AZ$5:$AZ$410,$B231,'Grid GenerationQueue'!$BA$5:$BA$410,$C231,'Grid GenerationQueue'!$BK$5:$BK$410,"&gt;0")</f>
        <v>0</v>
      </c>
      <c r="AZ231">
        <f>SUMIFS('Grid GenerationQueue'!AP$5:AP$410,'Grid GenerationQueue'!$AZ$5:$AZ$410,$B231,'Grid GenerationQueue'!$BA$5:$BA$410,$C231,'Grid GenerationQueue'!$BK$5:$BK$410,"&gt;0")</f>
        <v>0</v>
      </c>
      <c r="BA231">
        <f>SUMIFS('Grid GenerationQueue'!AQ$5:AQ$410,'Grid GenerationQueue'!$AZ$5:$AZ$410,$B231,'Grid GenerationQueue'!$BA$5:$BA$410,$C231,'Grid GenerationQueue'!$BK$5:$BK$410,"&gt;0")</f>
        <v>0</v>
      </c>
      <c r="BB231">
        <f>SUMIFS('Grid GenerationQueue'!AR$5:AR$410,'Grid GenerationQueue'!$AZ$5:$AZ$410,$B231,'Grid GenerationQueue'!$BA$5:$BA$410,$C231,'Grid GenerationQueue'!$BK$5:$BK$410,"&gt;0")</f>
        <v>0</v>
      </c>
      <c r="BD231">
        <f>SUMIFS('Grid GenerationQueue'!AG$5:AG$410,'Grid GenerationQueue'!$AZ$5:$AZ$410,$B231,'Grid GenerationQueue'!$BA$5:$BA$410,$C231,'Grid GenerationQueue'!$BD$5:$BD$410,"&lt;="&amp;$BE$3)</f>
        <v>0</v>
      </c>
      <c r="BE231">
        <f>SUMIFS('Grid GenerationQueue'!AH$5:AH$410,'Grid GenerationQueue'!$AZ$5:$AZ$410,$B231,'Grid GenerationQueue'!$BA$5:$BA$410,$C231,'Grid GenerationQueue'!$BD$5:$BD$410,"&lt;="&amp;$BE$3)</f>
        <v>0</v>
      </c>
      <c r="BF231">
        <f>SUMIFS('Grid GenerationQueue'!AI$5:AI$410,'Grid GenerationQueue'!$AZ$5:$AZ$410,$B231,'Grid GenerationQueue'!$BA$5:$BA$410,$C231,'Grid GenerationQueue'!$BD$5:$BD$410,"&lt;="&amp;$BE$3)</f>
        <v>0</v>
      </c>
      <c r="BG231">
        <f>SUMIFS('Grid GenerationQueue'!AJ$5:AJ$410,'Grid GenerationQueue'!$AZ$5:$AZ$410,$B231,'Grid GenerationQueue'!$BA$5:$BA$410,$C231,'Grid GenerationQueue'!$BD$5:$BD$410,"&lt;="&amp;$BE$3)</f>
        <v>0</v>
      </c>
      <c r="BH231">
        <f>SUMIFS('Grid GenerationQueue'!AK$5:AK$410,'Grid GenerationQueue'!$AZ$5:$AZ$410,$B231,'Grid GenerationQueue'!$BA$5:$BA$410,$C231,'Grid GenerationQueue'!$BD$5:$BD$410,"&lt;="&amp;$BE$3)</f>
        <v>0</v>
      </c>
      <c r="BI231">
        <f>SUMIFS('Grid GenerationQueue'!AL$5:AL$410,'Grid GenerationQueue'!$AZ$5:$AZ$410,$B231,'Grid GenerationQueue'!$BA$5:$BA$410,$C231,'Grid GenerationQueue'!$BD$5:$BD$410,"&lt;="&amp;$BE$3)</f>
        <v>0</v>
      </c>
      <c r="BJ231">
        <f>SUMIFS('Grid GenerationQueue'!AM$5:AM$410,'Grid GenerationQueue'!$AZ$5:$AZ$410,$B231,'Grid GenerationQueue'!$BA$5:$BA$410,$C231,'Grid GenerationQueue'!$BD$5:$BD$410,"&lt;="&amp;$BE$3)</f>
        <v>0</v>
      </c>
      <c r="BK231">
        <f>SUMIFS('Grid GenerationQueue'!AN$5:AN$410,'Grid GenerationQueue'!$AZ$5:$AZ$410,$B231,'Grid GenerationQueue'!$BA$5:$BA$410,$C231,'Grid GenerationQueue'!$BD$5:$BD$410,"&lt;="&amp;$BE$3)</f>
        <v>0</v>
      </c>
      <c r="BL231">
        <f>SUMIFS('Grid GenerationQueue'!AO$5:AO$410,'Grid GenerationQueue'!$AZ$5:$AZ$410,$B231,'Grid GenerationQueue'!$BA$5:$BA$410,$C231,'Grid GenerationQueue'!$BD$5:$BD$410,"&lt;="&amp;$BE$3)</f>
        <v>0</v>
      </c>
      <c r="BM231">
        <f>SUMIFS('Grid GenerationQueue'!AP$5:AP$410,'Grid GenerationQueue'!$AZ$5:$AZ$410,$B231,'Grid GenerationQueue'!$BA$5:$BA$410,$C231,'Grid GenerationQueue'!$BD$5:$BD$410,"&lt;="&amp;$BE$3)</f>
        <v>0</v>
      </c>
      <c r="BN231">
        <f>SUMIFS('Grid GenerationQueue'!AQ$5:AQ$410,'Grid GenerationQueue'!$AZ$5:$AZ$410,$B231,'Grid GenerationQueue'!$BA$5:$BA$410,$C231,'Grid GenerationQueue'!$BD$5:$BD$410,"&lt;="&amp;$BE$3)</f>
        <v>0</v>
      </c>
      <c r="BO231">
        <f>SUMIFS('Grid GenerationQueue'!AR$5:AR$410,'Grid GenerationQueue'!$AZ$5:$AZ$410,$B231,'Grid GenerationQueue'!$BA$5:$BA$410,$C231,'Grid GenerationQueue'!$BD$5:$BD$410,"&lt;="&amp;$BE$3)</f>
        <v>0</v>
      </c>
      <c r="BQ231">
        <f>SUMIFS('Grid GenerationQueue'!AG$5:AG$410,'Grid GenerationQueue'!$AZ$5:$AZ$410,$B231,'Grid GenerationQueue'!$BA$5:$BA$410,$C231,'Grid GenerationQueue'!$BJ$5:$BJ$410,"Executed",'Grid GenerationQueue'!$BD$5:$BD$410,"&lt;="&amp;$BE$3)</f>
        <v>0</v>
      </c>
      <c r="BR231">
        <f>SUMIFS('Grid GenerationQueue'!AH$5:AH$410,'Grid GenerationQueue'!$AZ$5:$AZ$410,$B231,'Grid GenerationQueue'!$BA$5:$BA$410,$C231,'Grid GenerationQueue'!$BJ$5:$BJ$410,"Executed",'Grid GenerationQueue'!$BD$5:$BD$410,"&lt;="&amp;$BE$3)</f>
        <v>0</v>
      </c>
      <c r="BS231">
        <f>SUMIFS('Grid GenerationQueue'!AI$5:AI$410,'Grid GenerationQueue'!$AZ$5:$AZ$410,$B231,'Grid GenerationQueue'!$BA$5:$BA$410,$C231,'Grid GenerationQueue'!$BJ$5:$BJ$410,"Executed",'Grid GenerationQueue'!$BD$5:$BD$410,"&lt;="&amp;$BE$3)</f>
        <v>0</v>
      </c>
      <c r="BT231">
        <f>SUMIFS('Grid GenerationQueue'!AJ$5:AJ$410,'Grid GenerationQueue'!$AZ$5:$AZ$410,$B231,'Grid GenerationQueue'!$BA$5:$BA$410,$C231,'Grid GenerationQueue'!$BJ$5:$BJ$410,"Executed",'Grid GenerationQueue'!$BD$5:$BD$410,"&lt;="&amp;$BE$3)</f>
        <v>0</v>
      </c>
      <c r="BU231">
        <f>SUMIFS('Grid GenerationQueue'!AK$5:AK$410,'Grid GenerationQueue'!$AZ$5:$AZ$410,$B231,'Grid GenerationQueue'!$BA$5:$BA$410,$C231,'Grid GenerationQueue'!$BJ$5:$BJ$410,"Executed",'Grid GenerationQueue'!$BD$5:$BD$410,"&lt;="&amp;$BE$3)</f>
        <v>0</v>
      </c>
      <c r="BV231">
        <f>SUMIFS('Grid GenerationQueue'!AL$5:AL$410,'Grid GenerationQueue'!$AZ$5:$AZ$410,$B231,'Grid GenerationQueue'!$BA$5:$BA$410,$C231,'Grid GenerationQueue'!$BJ$5:$BJ$410,"Executed",'Grid GenerationQueue'!$BD$5:$BD$410,"&lt;="&amp;$BE$3)</f>
        <v>0</v>
      </c>
      <c r="BW231">
        <f>SUMIFS('Grid GenerationQueue'!AM$5:AM$410,'Grid GenerationQueue'!$AZ$5:$AZ$410,$B231,'Grid GenerationQueue'!$BA$5:$BA$410,$C231,'Grid GenerationQueue'!$BJ$5:$BJ$410,"Executed",'Grid GenerationQueue'!$BD$5:$BD$410,"&lt;="&amp;$BE$3)</f>
        <v>0</v>
      </c>
      <c r="BX231">
        <f>SUMIFS('Grid GenerationQueue'!AN$5:AN$410,'Grid GenerationQueue'!$AZ$5:$AZ$410,$B231,'Grid GenerationQueue'!$BA$5:$BA$410,$C231,'Grid GenerationQueue'!$BJ$5:$BJ$410,"Executed",'Grid GenerationQueue'!$BD$5:$BD$410,"&lt;="&amp;$BE$3)</f>
        <v>0</v>
      </c>
      <c r="BY231">
        <f>SUMIFS('Grid GenerationQueue'!AO$5:AO$410,'Grid GenerationQueue'!$AZ$5:$AZ$410,$B231,'Grid GenerationQueue'!$BA$5:$BA$410,$C231,'Grid GenerationQueue'!$BJ$5:$BJ$410,"Executed",'Grid GenerationQueue'!$BD$5:$BD$410,"&lt;="&amp;$BE$3)</f>
        <v>0</v>
      </c>
      <c r="BZ231">
        <f>SUMIFS('Grid GenerationQueue'!AP$5:AP$410,'Grid GenerationQueue'!$AZ$5:$AZ$410,$B231,'Grid GenerationQueue'!$BA$5:$BA$410,$C231,'Grid GenerationQueue'!$BJ$5:$BJ$410,"Executed",'Grid GenerationQueue'!$BD$5:$BD$410,"&lt;="&amp;$BE$3)</f>
        <v>0</v>
      </c>
      <c r="CA231">
        <f>SUMIFS('Grid GenerationQueue'!AQ$5:AQ$410,'Grid GenerationQueue'!$AZ$5:$AZ$410,$B231,'Grid GenerationQueue'!$BA$5:$BA$410,$C231,'Grid GenerationQueue'!$BJ$5:$BJ$410,"Executed",'Grid GenerationQueue'!$BD$5:$BD$410,"&lt;="&amp;$BE$3)</f>
        <v>0</v>
      </c>
      <c r="CB231">
        <f>SUMIFS('Grid GenerationQueue'!AR$5:AR$410,'Grid GenerationQueue'!$AZ$5:$AZ$410,$B231,'Grid GenerationQueue'!$BA$5:$BA$410,$C231,'Grid GenerationQueue'!$BJ$5:$BJ$410,"Executed",'Grid GenerationQueue'!$BD$5:$BD$410,"&lt;="&amp;$BE$3)</f>
        <v>0</v>
      </c>
      <c r="CD231">
        <f>SUMIFS('Grid GenerationQueue'!AG$5:AG$410,'Grid GenerationQueue'!$AZ$5:$AZ$410,$B231,'Grid GenerationQueue'!$BA$5:$BA$410,$C231,'Grid GenerationQueue'!$BH$5:$BH$410,"&lt;&gt;"&amp;"",'Grid GenerationQueue'!$BD$5:$BD$410,"&lt;="&amp;$BE$3)</f>
        <v>0</v>
      </c>
      <c r="CE231">
        <f>SUMIFS('Grid GenerationQueue'!AH$5:AH$410,'Grid GenerationQueue'!$AZ$5:$AZ$410,$B231,'Grid GenerationQueue'!$BA$5:$BA$410,$C231,'Grid GenerationQueue'!$BH$5:$BH$410,"&lt;&gt;"&amp;"",'Grid GenerationQueue'!$BD$5:$BD$410,"&lt;="&amp;$BE$3)</f>
        <v>0</v>
      </c>
      <c r="CF231">
        <f>SUMIFS('Grid GenerationQueue'!AI$5:AI$410,'Grid GenerationQueue'!$AZ$5:$AZ$410,$B231,'Grid GenerationQueue'!$BA$5:$BA$410,$C231,'Grid GenerationQueue'!$BH$5:$BH$410,"&lt;&gt;"&amp;"",'Grid GenerationQueue'!$BD$5:$BD$410,"&lt;="&amp;$BE$3)</f>
        <v>0</v>
      </c>
      <c r="CG231">
        <f>SUMIFS('Grid GenerationQueue'!AJ$5:AJ$410,'Grid GenerationQueue'!$AZ$5:$AZ$410,$B231,'Grid GenerationQueue'!$BA$5:$BA$410,$C231,'Grid GenerationQueue'!$BH$5:$BH$410,"&lt;&gt;"&amp;"",'Grid GenerationQueue'!$BD$5:$BD$410,"&lt;="&amp;$BE$3)</f>
        <v>0</v>
      </c>
      <c r="CH231">
        <f>SUMIFS('Grid GenerationQueue'!AK$5:AK$410,'Grid GenerationQueue'!$AZ$5:$AZ$410,$B231,'Grid GenerationQueue'!$BA$5:$BA$410,$C231,'Grid GenerationQueue'!$BH$5:$BH$410,"&lt;&gt;"&amp;"",'Grid GenerationQueue'!$BD$5:$BD$410,"&lt;="&amp;$BE$3)</f>
        <v>0</v>
      </c>
      <c r="CI231">
        <f>SUMIFS('Grid GenerationQueue'!AL$5:AL$410,'Grid GenerationQueue'!$AZ$5:$AZ$410,$B231,'Grid GenerationQueue'!$BA$5:$BA$410,$C231,'Grid GenerationQueue'!$BH$5:$BH$410,"&lt;&gt;"&amp;"",'Grid GenerationQueue'!$BD$5:$BD$410,"&lt;="&amp;$BE$3)</f>
        <v>0</v>
      </c>
      <c r="CJ231">
        <f>SUMIFS('Grid GenerationQueue'!AM$5:AM$410,'Grid GenerationQueue'!$AZ$5:$AZ$410,$B231,'Grid GenerationQueue'!$BA$5:$BA$410,$C231,'Grid GenerationQueue'!$BH$5:$BH$410,"&lt;&gt;"&amp;"",'Grid GenerationQueue'!$BD$5:$BD$410,"&lt;="&amp;$BE$3)</f>
        <v>0</v>
      </c>
      <c r="CK231">
        <f>SUMIFS('Grid GenerationQueue'!AN$5:AN$410,'Grid GenerationQueue'!$AZ$5:$AZ$410,$B231,'Grid GenerationQueue'!$BA$5:$BA$410,$C231,'Grid GenerationQueue'!$BH$5:$BH$410,"&lt;&gt;"&amp;"",'Grid GenerationQueue'!$BD$5:$BD$410,"&lt;="&amp;$BE$3)</f>
        <v>0</v>
      </c>
      <c r="CL231">
        <f>SUMIFS('Grid GenerationQueue'!AO$5:AO$410,'Grid GenerationQueue'!$AZ$5:$AZ$410,$B231,'Grid GenerationQueue'!$BA$5:$BA$410,$C231,'Grid GenerationQueue'!$BH$5:$BH$410,"&lt;&gt;"&amp;"",'Grid GenerationQueue'!$BD$5:$BD$410,"&lt;="&amp;$BE$3)</f>
        <v>0</v>
      </c>
      <c r="CM231">
        <f>SUMIFS('Grid GenerationQueue'!AP$5:AP$410,'Grid GenerationQueue'!$AZ$5:$AZ$410,$B231,'Grid GenerationQueue'!$BA$5:$BA$410,$C231,'Grid GenerationQueue'!$BH$5:$BH$410,"&lt;&gt;"&amp;"",'Grid GenerationQueue'!$BD$5:$BD$410,"&lt;="&amp;$BE$3)</f>
        <v>0</v>
      </c>
      <c r="CN231">
        <f>SUMIFS('Grid GenerationQueue'!AQ$5:AQ$410,'Grid GenerationQueue'!$AZ$5:$AZ$410,$B231,'Grid GenerationQueue'!$BA$5:$BA$410,$C231,'Grid GenerationQueue'!$BH$5:$BH$410,"&lt;&gt;"&amp;"",'Grid GenerationQueue'!$BD$5:$BD$410,"&lt;="&amp;$BE$3)</f>
        <v>0</v>
      </c>
      <c r="CO231">
        <f>SUMIFS('Grid GenerationQueue'!AR$5:AR$410,'Grid GenerationQueue'!$AZ$5:$AZ$410,$B231,'Grid GenerationQueue'!$BA$5:$BA$410,$C231,'Grid GenerationQueue'!$BH$5:$BH$410,"&lt;&gt;"&amp;"",'Grid GenerationQueue'!$BD$5:$BD$410,"&lt;="&amp;$BE$3)</f>
        <v>0</v>
      </c>
      <c r="CQ231">
        <f>SUMIFS('Grid GenerationQueue'!AG$5:AG$410,'Grid GenerationQueue'!$AZ$5:$AZ$410,$B231,'Grid GenerationQueue'!$BA$5:$BA$410,$C231,'Grid GenerationQueue'!$BK$5:$BK$410,"&gt;0",'Grid GenerationQueue'!$BD$5:$BD$410,"&lt;="&amp;$BE$3)</f>
        <v>0</v>
      </c>
      <c r="CR231">
        <f>SUMIFS('Grid GenerationQueue'!AH$5:AH$410,'Grid GenerationQueue'!$AZ$5:$AZ$410,$B231,'Grid GenerationQueue'!$BA$5:$BA$410,$C231,'Grid GenerationQueue'!$BK$5:$BK$410,"&gt;0",'Grid GenerationQueue'!$BD$5:$BD$410,"&lt;="&amp;$BE$3)</f>
        <v>0</v>
      </c>
      <c r="CS231">
        <f>SUMIFS('Grid GenerationQueue'!AI$5:AI$410,'Grid GenerationQueue'!$AZ$5:$AZ$410,$B231,'Grid GenerationQueue'!$BA$5:$BA$410,$C231,'Grid GenerationQueue'!$BK$5:$BK$410,"&gt;0",'Grid GenerationQueue'!$BD$5:$BD$410,"&lt;="&amp;$BE$3)</f>
        <v>0</v>
      </c>
      <c r="CT231">
        <f>SUMIFS('Grid GenerationQueue'!AJ$5:AJ$410,'Grid GenerationQueue'!$AZ$5:$AZ$410,$B231,'Grid GenerationQueue'!$BA$5:$BA$410,$C231,'Grid GenerationQueue'!$BK$5:$BK$410,"&gt;0",'Grid GenerationQueue'!$BD$5:$BD$410,"&lt;="&amp;$BE$3)</f>
        <v>0</v>
      </c>
      <c r="CU231">
        <f>SUMIFS('Grid GenerationQueue'!AK$5:AK$410,'Grid GenerationQueue'!$AZ$5:$AZ$410,$B231,'Grid GenerationQueue'!$BA$5:$BA$410,$C231,'Grid GenerationQueue'!$BK$5:$BK$410,"&gt;0",'Grid GenerationQueue'!$BD$5:$BD$410,"&lt;="&amp;$BE$3)</f>
        <v>0</v>
      </c>
      <c r="CV231">
        <f>SUMIFS('Grid GenerationQueue'!AL$5:AL$410,'Grid GenerationQueue'!$AZ$5:$AZ$410,$B231,'Grid GenerationQueue'!$BA$5:$BA$410,$C231,'Grid GenerationQueue'!$BK$5:$BK$410,"&gt;0",'Grid GenerationQueue'!$BD$5:$BD$410,"&lt;="&amp;$BE$3)</f>
        <v>0</v>
      </c>
      <c r="CW231">
        <f>SUMIFS('Grid GenerationQueue'!AM$5:AM$410,'Grid GenerationQueue'!$AZ$5:$AZ$410,$B231,'Grid GenerationQueue'!$BA$5:$BA$410,$C231,'Grid GenerationQueue'!$BK$5:$BK$410,"&gt;0",'Grid GenerationQueue'!$BD$5:$BD$410,"&lt;="&amp;$BE$3)</f>
        <v>0</v>
      </c>
      <c r="CX231">
        <f>SUMIFS('Grid GenerationQueue'!AN$5:AN$410,'Grid GenerationQueue'!$AZ$5:$AZ$410,$B231,'Grid GenerationQueue'!$BA$5:$BA$410,$C231,'Grid GenerationQueue'!$BK$5:$BK$410,"&gt;0",'Grid GenerationQueue'!$BD$5:$BD$410,"&lt;="&amp;$BE$3)</f>
        <v>0</v>
      </c>
      <c r="CY231">
        <f>SUMIFS('Grid GenerationQueue'!AO$5:AO$410,'Grid GenerationQueue'!$AZ$5:$AZ$410,$B231,'Grid GenerationQueue'!$BA$5:$BA$410,$C231,'Grid GenerationQueue'!$BK$5:$BK$410,"&gt;0",'Grid GenerationQueue'!$BD$5:$BD$410,"&lt;="&amp;$BE$3)</f>
        <v>0</v>
      </c>
      <c r="CZ231">
        <f>SUMIFS('Grid GenerationQueue'!AP$5:AP$410,'Grid GenerationQueue'!$AZ$5:$AZ$410,$B231,'Grid GenerationQueue'!$BA$5:$BA$410,$C231,'Grid GenerationQueue'!$BK$5:$BK$410,"&gt;0",'Grid GenerationQueue'!$BD$5:$BD$410,"&lt;="&amp;$BE$3)</f>
        <v>0</v>
      </c>
      <c r="DA231">
        <f>SUMIFS('Grid GenerationQueue'!AQ$5:AQ$410,'Grid GenerationQueue'!$AZ$5:$AZ$410,$B231,'Grid GenerationQueue'!$BA$5:$BA$410,$C231,'Grid GenerationQueue'!$BK$5:$BK$410,"&gt;0",'Grid GenerationQueue'!$BD$5:$BD$410,"&lt;="&amp;$BE$3)</f>
        <v>0</v>
      </c>
      <c r="DB231">
        <f>SUMIFS('Grid GenerationQueue'!AR$5:AR$410,'Grid GenerationQueue'!$AZ$5:$AZ$410,$B231,'Grid GenerationQueue'!$BA$5:$BA$410,$C231,'Grid GenerationQueue'!$BK$5:$BK$410,"&gt;0",'Grid GenerationQueue'!$BD$5:$BD$410,"&lt;="&amp;$BE$3)</f>
        <v>0</v>
      </c>
    </row>
    <row r="232" spans="1:106" x14ac:dyDescent="0.35">
      <c r="A232" t="s">
        <v>75</v>
      </c>
      <c r="B232" t="s">
        <v>4868</v>
      </c>
      <c r="C232">
        <v>69</v>
      </c>
      <c r="D232">
        <f>SUMIFS('Grid GenerationQueue'!AG$5:AG$410,'Grid GenerationQueue'!$AZ$5:$AZ$410,$B232,'Grid GenerationQueue'!$BA$5:$BA$410,$C232)</f>
        <v>0</v>
      </c>
      <c r="E232">
        <f>SUMIFS('Grid GenerationQueue'!AH$5:AH$410,'Grid GenerationQueue'!$AZ$5:$AZ$410,$B232,'Grid GenerationQueue'!$BA$5:$BA$410,$C232)</f>
        <v>0</v>
      </c>
      <c r="F232">
        <f>SUMIFS('Grid GenerationQueue'!AI$5:AI$410,'Grid GenerationQueue'!$AZ$5:$AZ$410,$B232,'Grid GenerationQueue'!$BA$5:$BA$410,$C232)</f>
        <v>0</v>
      </c>
      <c r="G232">
        <f>SUMIFS('Grid GenerationQueue'!AJ$5:AJ$410,'Grid GenerationQueue'!$AZ$5:$AZ$410,$B232,'Grid GenerationQueue'!$BA$5:$BA$410,$C232)</f>
        <v>0</v>
      </c>
      <c r="H232">
        <f>SUMIFS('Grid GenerationQueue'!AK$5:AK$410,'Grid GenerationQueue'!$AZ$5:$AZ$410,$B232,'Grid GenerationQueue'!$BA$5:$BA$410,$C232)</f>
        <v>0</v>
      </c>
      <c r="I232">
        <f>SUMIFS('Grid GenerationQueue'!AL$5:AL$410,'Grid GenerationQueue'!$AZ$5:$AZ$410,$B232,'Grid GenerationQueue'!$BA$5:$BA$410,$C232)</f>
        <v>0</v>
      </c>
      <c r="J232">
        <f>SUMIFS('Grid GenerationQueue'!AM$5:AM$410,'Grid GenerationQueue'!$AZ$5:$AZ$410,$B232,'Grid GenerationQueue'!$BA$5:$BA$410,$C232)</f>
        <v>0</v>
      </c>
      <c r="K232">
        <f>SUMIFS('Grid GenerationQueue'!AN$5:AN$410,'Grid GenerationQueue'!$AZ$5:$AZ$410,$B232,'Grid GenerationQueue'!$BA$5:$BA$410,$C232)</f>
        <v>0</v>
      </c>
      <c r="L232">
        <f>SUMIFS('Grid GenerationQueue'!AO$5:AO$410,'Grid GenerationQueue'!$AZ$5:$AZ$410,$B232,'Grid GenerationQueue'!$BA$5:$BA$410,$C232)</f>
        <v>0</v>
      </c>
      <c r="M232">
        <f>SUMIFS('Grid GenerationQueue'!AP$5:AP$410,'Grid GenerationQueue'!$AZ$5:$AZ$410,$B232,'Grid GenerationQueue'!$BA$5:$BA$410,$C232)</f>
        <v>0</v>
      </c>
      <c r="N232">
        <f>SUMIFS('Grid GenerationQueue'!AQ$5:AQ$410,'Grid GenerationQueue'!$AZ$5:$AZ$410,$B232,'Grid GenerationQueue'!$BA$5:$BA$410,$C232)</f>
        <v>0</v>
      </c>
      <c r="O232">
        <f>SUMIFS('Grid GenerationQueue'!AR$5:AR$410,'Grid GenerationQueue'!$AZ$5:$AZ$410,$B232,'Grid GenerationQueue'!$BA$5:$BA$410,$C232)</f>
        <v>0</v>
      </c>
      <c r="Q232">
        <f>SUMIFS('Grid GenerationQueue'!AG$5:AG$410,'Grid GenerationQueue'!$AZ$5:$AZ$410,$B232,'Grid GenerationQueue'!$BA$5:$BA$410,$C232,'Grid GenerationQueue'!$BJ$5:$BJ$410,"Executed")</f>
        <v>0</v>
      </c>
      <c r="R232">
        <f>SUMIFS('Grid GenerationQueue'!AH$5:AH$410,'Grid GenerationQueue'!$AZ$5:$AZ$410,$B232,'Grid GenerationQueue'!$BA$5:$BA$410,$C232,'Grid GenerationQueue'!$BJ$5:$BJ$410,"Executed")</f>
        <v>0</v>
      </c>
      <c r="S232">
        <f>SUMIFS('Grid GenerationQueue'!AI$5:AI$410,'Grid GenerationQueue'!$AZ$5:$AZ$410,$B232,'Grid GenerationQueue'!$BA$5:$BA$410,$C232,'Grid GenerationQueue'!$BJ$5:$BJ$410,"Executed")</f>
        <v>0</v>
      </c>
      <c r="T232">
        <f>SUMIFS('Grid GenerationQueue'!AJ$5:AJ$410,'Grid GenerationQueue'!$AZ$5:$AZ$410,$B232,'Grid GenerationQueue'!$BA$5:$BA$410,$C232,'Grid GenerationQueue'!$BJ$5:$BJ$410,"Executed")</f>
        <v>0</v>
      </c>
      <c r="U232">
        <f>SUMIFS('Grid GenerationQueue'!AK$5:AK$410,'Grid GenerationQueue'!$AZ$5:$AZ$410,$B232,'Grid GenerationQueue'!$BA$5:$BA$410,$C232,'Grid GenerationQueue'!$BJ$5:$BJ$410,"Executed")</f>
        <v>0</v>
      </c>
      <c r="V232">
        <f>SUMIFS('Grid GenerationQueue'!AL$5:AL$410,'Grid GenerationQueue'!$AZ$5:$AZ$410,$B232,'Grid GenerationQueue'!$BA$5:$BA$410,$C232,'Grid GenerationQueue'!$BJ$5:$BJ$410,"Executed")</f>
        <v>0</v>
      </c>
      <c r="W232">
        <f>SUMIFS('Grid GenerationQueue'!AM$5:AM$410,'Grid GenerationQueue'!$AZ$5:$AZ$410,$B232,'Grid GenerationQueue'!$BA$5:$BA$410,$C232,'Grid GenerationQueue'!$BJ$5:$BJ$410,"Executed")</f>
        <v>0</v>
      </c>
      <c r="X232">
        <f>SUMIFS('Grid GenerationQueue'!AN$5:AN$410,'Grid GenerationQueue'!$AZ$5:$AZ$410,$B232,'Grid GenerationQueue'!$BA$5:$BA$410,$C232,'Grid GenerationQueue'!$BJ$5:$BJ$410,"Executed")</f>
        <v>0</v>
      </c>
      <c r="Y232">
        <f>SUMIFS('Grid GenerationQueue'!AO$5:AO$410,'Grid GenerationQueue'!$AZ$5:$AZ$410,$B232,'Grid GenerationQueue'!$BA$5:$BA$410,$C232,'Grid GenerationQueue'!$BJ$5:$BJ$410,"Executed")</f>
        <v>0</v>
      </c>
      <c r="Z232">
        <f>SUMIFS('Grid GenerationQueue'!AP$5:AP$410,'Grid GenerationQueue'!$AZ$5:$AZ$410,$B232,'Grid GenerationQueue'!$BA$5:$BA$410,$C232,'Grid GenerationQueue'!$BJ$5:$BJ$410,"Executed")</f>
        <v>0</v>
      </c>
      <c r="AA232">
        <f>SUMIFS('Grid GenerationQueue'!AQ$5:AQ$410,'Grid GenerationQueue'!$AZ$5:$AZ$410,$B232,'Grid GenerationQueue'!$BA$5:$BA$410,$C232,'Grid GenerationQueue'!$BJ$5:$BJ$410,"Executed")</f>
        <v>0</v>
      </c>
      <c r="AB232">
        <f>SUMIFS('Grid GenerationQueue'!AR$5:AR$410,'Grid GenerationQueue'!$AZ$5:$AZ$410,$B232,'Grid GenerationQueue'!$BA$5:$BA$410,$C232,'Grid GenerationQueue'!$BJ$5:$BJ$410,"Executed")</f>
        <v>0</v>
      </c>
      <c r="AD232">
        <f>SUMIFS('Grid GenerationQueue'!AG$5:AG$410,'Grid GenerationQueue'!$AZ$5:$AZ$410,$B232,'Grid GenerationQueue'!$BA$5:$BA$410,$C232,'Grid GenerationQueue'!$BH$5:$BH$410,"&lt;&gt;"&amp;"")+SUMIFS('Grid GenerationQueue'!AG$5:AG$410,'Grid GenerationQueue'!$AZ$5:$AZ$410,$B232,'Grid GenerationQueue'!$BA$5:$BA$410,$C232,'Grid GenerationQueue'!$BH$5:$BH$410,"",'Grid GenerationQueue'!$AC$5:$AC$410,1)</f>
        <v>0</v>
      </c>
      <c r="AE232">
        <f>SUMIFS('Grid GenerationQueue'!AH$5:AH$410,'Grid GenerationQueue'!$AZ$5:$AZ$410,$B232,'Grid GenerationQueue'!$BA$5:$BA$410,$C232,'Grid GenerationQueue'!$BH$5:$BH$410,"&lt;&gt;"&amp;"")+SUMIFS('Grid GenerationQueue'!AH$5:AH$410,'Grid GenerationQueue'!$AZ$5:$AZ$410,$B232,'Grid GenerationQueue'!$BA$5:$BA$410,$C232,'Grid GenerationQueue'!$BH$5:$BH$410,"",'Grid GenerationQueue'!$AC$5:$AC$410,1)</f>
        <v>0</v>
      </c>
      <c r="AF232">
        <f>SUMIFS('Grid GenerationQueue'!AI$5:AI$410,'Grid GenerationQueue'!$AZ$5:$AZ$410,$B232,'Grid GenerationQueue'!$BA$5:$BA$410,$C232,'Grid GenerationQueue'!$BH$5:$BH$410,"&lt;&gt;"&amp;"")+SUMIFS('Grid GenerationQueue'!AI$5:AI$410,'Grid GenerationQueue'!$AZ$5:$AZ$410,$B232,'Grid GenerationQueue'!$BA$5:$BA$410,$C232,'Grid GenerationQueue'!$BH$5:$BH$410,"",'Grid GenerationQueue'!$AC$5:$AC$410,1)</f>
        <v>0</v>
      </c>
      <c r="AG232">
        <f>SUMIFS('Grid GenerationQueue'!AJ$5:AJ$410,'Grid GenerationQueue'!$AZ$5:$AZ$410,$B232,'Grid GenerationQueue'!$BA$5:$BA$410,$C232,'Grid GenerationQueue'!$BH$5:$BH$410,"&lt;&gt;"&amp;"")+SUMIFS('Grid GenerationQueue'!AJ$5:AJ$410,'Grid GenerationQueue'!$AZ$5:$AZ$410,$B232,'Grid GenerationQueue'!$BA$5:$BA$410,$C232,'Grid GenerationQueue'!$BH$5:$BH$410,"",'Grid GenerationQueue'!$AC$5:$AC$410,1)</f>
        <v>0</v>
      </c>
      <c r="AH232">
        <f>SUMIFS('Grid GenerationQueue'!AK$5:AK$410,'Grid GenerationQueue'!$AZ$5:$AZ$410,$B232,'Grid GenerationQueue'!$BA$5:$BA$410,$C232,'Grid GenerationQueue'!$BH$5:$BH$410,"&lt;&gt;"&amp;"")+SUMIFS('Grid GenerationQueue'!AK$5:AK$410,'Grid GenerationQueue'!$AZ$5:$AZ$410,$B232,'Grid GenerationQueue'!$BA$5:$BA$410,$C232,'Grid GenerationQueue'!$BH$5:$BH$410,"",'Grid GenerationQueue'!$AC$5:$AC$410,1)</f>
        <v>0</v>
      </c>
      <c r="AI232">
        <f>SUMIFS('Grid GenerationQueue'!AL$5:AL$410,'Grid GenerationQueue'!$AZ$5:$AZ$410,$B232,'Grid GenerationQueue'!$BA$5:$BA$410,$C232,'Grid GenerationQueue'!$BH$5:$BH$410,"&lt;&gt;"&amp;"")+SUMIFS('Grid GenerationQueue'!AL$5:AL$410,'Grid GenerationQueue'!$AZ$5:$AZ$410,$B232,'Grid GenerationQueue'!$BA$5:$BA$410,$C232,'Grid GenerationQueue'!$BH$5:$BH$410,"",'Grid GenerationQueue'!$AC$5:$AC$410,1)</f>
        <v>0</v>
      </c>
      <c r="AJ232">
        <f>SUMIFS('Grid GenerationQueue'!AM$5:AM$410,'Grid GenerationQueue'!$AZ$5:$AZ$410,$B232,'Grid GenerationQueue'!$BA$5:$BA$410,$C232,'Grid GenerationQueue'!$BH$5:$BH$410,"&lt;&gt;"&amp;"")+SUMIFS('Grid GenerationQueue'!AM$5:AM$410,'Grid GenerationQueue'!$AZ$5:$AZ$410,$B232,'Grid GenerationQueue'!$BA$5:$BA$410,$C232,'Grid GenerationQueue'!$BH$5:$BH$410,"",'Grid GenerationQueue'!$AC$5:$AC$410,1)</f>
        <v>0</v>
      </c>
      <c r="AK232">
        <f>SUMIFS('Grid GenerationQueue'!AN$5:AN$410,'Grid GenerationQueue'!$AZ$5:$AZ$410,$B232,'Grid GenerationQueue'!$BA$5:$BA$410,$C232,'Grid GenerationQueue'!$BH$5:$BH$410,"&lt;&gt;"&amp;"")+SUMIFS('Grid GenerationQueue'!AN$5:AN$410,'Grid GenerationQueue'!$AZ$5:$AZ$410,$B232,'Grid GenerationQueue'!$BA$5:$BA$410,$C232,'Grid GenerationQueue'!$BH$5:$BH$410,"",'Grid GenerationQueue'!$AC$5:$AC$410,1)</f>
        <v>0</v>
      </c>
      <c r="AL232">
        <f>SUMIFS('Grid GenerationQueue'!AO$5:AO$410,'Grid GenerationQueue'!$AZ$5:$AZ$410,$B232,'Grid GenerationQueue'!$BA$5:$BA$410,$C232,'Grid GenerationQueue'!$BH$5:$BH$410,"&lt;&gt;"&amp;"")+SUMIFS('Grid GenerationQueue'!AO$5:AO$410,'Grid GenerationQueue'!$AZ$5:$AZ$410,$B232,'Grid GenerationQueue'!$BA$5:$BA$410,$C232,'Grid GenerationQueue'!$BH$5:$BH$410,"",'Grid GenerationQueue'!$AC$5:$AC$410,1)</f>
        <v>0</v>
      </c>
      <c r="AM232">
        <f>SUMIFS('Grid GenerationQueue'!AP$5:AP$410,'Grid GenerationQueue'!$AZ$5:$AZ$410,$B232,'Grid GenerationQueue'!$BA$5:$BA$410,$C232,'Grid GenerationQueue'!$BH$5:$BH$410,"&lt;&gt;"&amp;"")+SUMIFS('Grid GenerationQueue'!AP$5:AP$410,'Grid GenerationQueue'!$AZ$5:$AZ$410,$B232,'Grid GenerationQueue'!$BA$5:$BA$410,$C232,'Grid GenerationQueue'!$BH$5:$BH$410,"",'Grid GenerationQueue'!$AC$5:$AC$410,1)</f>
        <v>0</v>
      </c>
      <c r="AN232">
        <f>SUMIFS('Grid GenerationQueue'!AQ$5:AQ$410,'Grid GenerationQueue'!$AZ$5:$AZ$410,$B232,'Grid GenerationQueue'!$BA$5:$BA$410,$C232,'Grid GenerationQueue'!$BH$5:$BH$410,"&lt;&gt;"&amp;"")+SUMIFS('Grid GenerationQueue'!AQ$5:AQ$410,'Grid GenerationQueue'!$AZ$5:$AZ$410,$B232,'Grid GenerationQueue'!$BA$5:$BA$410,$C232,'Grid GenerationQueue'!$BH$5:$BH$410,"",'Grid GenerationQueue'!$AC$5:$AC$410,1)</f>
        <v>0</v>
      </c>
      <c r="AO232">
        <f>SUMIFS('Grid GenerationQueue'!AR$5:AR$410,'Grid GenerationQueue'!$AZ$5:$AZ$410,$B232,'Grid GenerationQueue'!$BA$5:$BA$410,$C232,'Grid GenerationQueue'!$BH$5:$BH$410,"&lt;&gt;"&amp;"")+SUMIFS('Grid GenerationQueue'!AR$5:AR$410,'Grid GenerationQueue'!$AZ$5:$AZ$410,$B232,'Grid GenerationQueue'!$BA$5:$BA$410,$C232,'Grid GenerationQueue'!$BH$5:$BH$410,"",'Grid GenerationQueue'!$AC$5:$AC$410,1)</f>
        <v>0</v>
      </c>
      <c r="AQ232">
        <f>SUMIFS('Grid GenerationQueue'!AG$5:AG$410,'Grid GenerationQueue'!$AZ$5:$AZ$410,$B232,'Grid GenerationQueue'!$BA$5:$BA$410,$C232,'Grid GenerationQueue'!$BK$5:$BK$410,"&gt;0")</f>
        <v>0</v>
      </c>
      <c r="AR232">
        <f>SUMIFS('Grid GenerationQueue'!AH$5:AH$410,'Grid GenerationQueue'!$AZ$5:$AZ$410,$B232,'Grid GenerationQueue'!$BA$5:$BA$410,$C232,'Grid GenerationQueue'!$BK$5:$BK$410,"&gt;0")</f>
        <v>0</v>
      </c>
      <c r="AS232">
        <f>SUMIFS('Grid GenerationQueue'!AI$5:AI$410,'Grid GenerationQueue'!$AZ$5:$AZ$410,$B232,'Grid GenerationQueue'!$BA$5:$BA$410,$C232,'Grid GenerationQueue'!$BK$5:$BK$410,"&gt;0")</f>
        <v>0</v>
      </c>
      <c r="AT232">
        <f>SUMIFS('Grid GenerationQueue'!AJ$5:AJ$410,'Grid GenerationQueue'!$AZ$5:$AZ$410,$B232,'Grid GenerationQueue'!$BA$5:$BA$410,$C232,'Grid GenerationQueue'!$BK$5:$BK$410,"&gt;0")</f>
        <v>0</v>
      </c>
      <c r="AU232">
        <f>SUMIFS('Grid GenerationQueue'!AK$5:AK$410,'Grid GenerationQueue'!$AZ$5:$AZ$410,$B232,'Grid GenerationQueue'!$BA$5:$BA$410,$C232,'Grid GenerationQueue'!$BK$5:$BK$410,"&gt;0")</f>
        <v>0</v>
      </c>
      <c r="AV232">
        <f>SUMIFS('Grid GenerationQueue'!AL$5:AL$410,'Grid GenerationQueue'!$AZ$5:$AZ$410,$B232,'Grid GenerationQueue'!$BA$5:$BA$410,$C232,'Grid GenerationQueue'!$BK$5:$BK$410,"&gt;0")</f>
        <v>0</v>
      </c>
      <c r="AW232">
        <f>SUMIFS('Grid GenerationQueue'!AM$5:AM$410,'Grid GenerationQueue'!$AZ$5:$AZ$410,$B232,'Grid GenerationQueue'!$BA$5:$BA$410,$C232,'Grid GenerationQueue'!$BK$5:$BK$410,"&gt;0")</f>
        <v>0</v>
      </c>
      <c r="AX232">
        <f>SUMIFS('Grid GenerationQueue'!AN$5:AN$410,'Grid GenerationQueue'!$AZ$5:$AZ$410,$B232,'Grid GenerationQueue'!$BA$5:$BA$410,$C232,'Grid GenerationQueue'!$BK$5:$BK$410,"&gt;0")</f>
        <v>0</v>
      </c>
      <c r="AY232">
        <f>SUMIFS('Grid GenerationQueue'!AO$5:AO$410,'Grid GenerationQueue'!$AZ$5:$AZ$410,$B232,'Grid GenerationQueue'!$BA$5:$BA$410,$C232,'Grid GenerationQueue'!$BK$5:$BK$410,"&gt;0")</f>
        <v>0</v>
      </c>
      <c r="AZ232">
        <f>SUMIFS('Grid GenerationQueue'!AP$5:AP$410,'Grid GenerationQueue'!$AZ$5:$AZ$410,$B232,'Grid GenerationQueue'!$BA$5:$BA$410,$C232,'Grid GenerationQueue'!$BK$5:$BK$410,"&gt;0")</f>
        <v>0</v>
      </c>
      <c r="BA232">
        <f>SUMIFS('Grid GenerationQueue'!AQ$5:AQ$410,'Grid GenerationQueue'!$AZ$5:$AZ$410,$B232,'Grid GenerationQueue'!$BA$5:$BA$410,$C232,'Grid GenerationQueue'!$BK$5:$BK$410,"&gt;0")</f>
        <v>0</v>
      </c>
      <c r="BB232">
        <f>SUMIFS('Grid GenerationQueue'!AR$5:AR$410,'Grid GenerationQueue'!$AZ$5:$AZ$410,$B232,'Grid GenerationQueue'!$BA$5:$BA$410,$C232,'Grid GenerationQueue'!$BK$5:$BK$410,"&gt;0")</f>
        <v>0</v>
      </c>
      <c r="BD232">
        <f>SUMIFS('Grid GenerationQueue'!AG$5:AG$410,'Grid GenerationQueue'!$AZ$5:$AZ$410,$B232,'Grid GenerationQueue'!$BA$5:$BA$410,$C232,'Grid GenerationQueue'!$BD$5:$BD$410,"&lt;="&amp;$BE$3)</f>
        <v>0</v>
      </c>
      <c r="BE232">
        <f>SUMIFS('Grid GenerationQueue'!AH$5:AH$410,'Grid GenerationQueue'!$AZ$5:$AZ$410,$B232,'Grid GenerationQueue'!$BA$5:$BA$410,$C232,'Grid GenerationQueue'!$BD$5:$BD$410,"&lt;="&amp;$BE$3)</f>
        <v>0</v>
      </c>
      <c r="BF232">
        <f>SUMIFS('Grid GenerationQueue'!AI$5:AI$410,'Grid GenerationQueue'!$AZ$5:$AZ$410,$B232,'Grid GenerationQueue'!$BA$5:$BA$410,$C232,'Grid GenerationQueue'!$BD$5:$BD$410,"&lt;="&amp;$BE$3)</f>
        <v>0</v>
      </c>
      <c r="BG232">
        <f>SUMIFS('Grid GenerationQueue'!AJ$5:AJ$410,'Grid GenerationQueue'!$AZ$5:$AZ$410,$B232,'Grid GenerationQueue'!$BA$5:$BA$410,$C232,'Grid GenerationQueue'!$BD$5:$BD$410,"&lt;="&amp;$BE$3)</f>
        <v>0</v>
      </c>
      <c r="BH232">
        <f>SUMIFS('Grid GenerationQueue'!AK$5:AK$410,'Grid GenerationQueue'!$AZ$5:$AZ$410,$B232,'Grid GenerationQueue'!$BA$5:$BA$410,$C232,'Grid GenerationQueue'!$BD$5:$BD$410,"&lt;="&amp;$BE$3)</f>
        <v>0</v>
      </c>
      <c r="BI232">
        <f>SUMIFS('Grid GenerationQueue'!AL$5:AL$410,'Grid GenerationQueue'!$AZ$5:$AZ$410,$B232,'Grid GenerationQueue'!$BA$5:$BA$410,$C232,'Grid GenerationQueue'!$BD$5:$BD$410,"&lt;="&amp;$BE$3)</f>
        <v>0</v>
      </c>
      <c r="BJ232">
        <f>SUMIFS('Grid GenerationQueue'!AM$5:AM$410,'Grid GenerationQueue'!$AZ$5:$AZ$410,$B232,'Grid GenerationQueue'!$BA$5:$BA$410,$C232,'Grid GenerationQueue'!$BD$5:$BD$410,"&lt;="&amp;$BE$3)</f>
        <v>0</v>
      </c>
      <c r="BK232">
        <f>SUMIFS('Grid GenerationQueue'!AN$5:AN$410,'Grid GenerationQueue'!$AZ$5:$AZ$410,$B232,'Grid GenerationQueue'!$BA$5:$BA$410,$C232,'Grid GenerationQueue'!$BD$5:$BD$410,"&lt;="&amp;$BE$3)</f>
        <v>0</v>
      </c>
      <c r="BL232">
        <f>SUMIFS('Grid GenerationQueue'!AO$5:AO$410,'Grid GenerationQueue'!$AZ$5:$AZ$410,$B232,'Grid GenerationQueue'!$BA$5:$BA$410,$C232,'Grid GenerationQueue'!$BD$5:$BD$410,"&lt;="&amp;$BE$3)</f>
        <v>0</v>
      </c>
      <c r="BM232">
        <f>SUMIFS('Grid GenerationQueue'!AP$5:AP$410,'Grid GenerationQueue'!$AZ$5:$AZ$410,$B232,'Grid GenerationQueue'!$BA$5:$BA$410,$C232,'Grid GenerationQueue'!$BD$5:$BD$410,"&lt;="&amp;$BE$3)</f>
        <v>0</v>
      </c>
      <c r="BN232">
        <f>SUMIFS('Grid GenerationQueue'!AQ$5:AQ$410,'Grid GenerationQueue'!$AZ$5:$AZ$410,$B232,'Grid GenerationQueue'!$BA$5:$BA$410,$C232,'Grid GenerationQueue'!$BD$5:$BD$410,"&lt;="&amp;$BE$3)</f>
        <v>0</v>
      </c>
      <c r="BO232">
        <f>SUMIFS('Grid GenerationQueue'!AR$5:AR$410,'Grid GenerationQueue'!$AZ$5:$AZ$410,$B232,'Grid GenerationQueue'!$BA$5:$BA$410,$C232,'Grid GenerationQueue'!$BD$5:$BD$410,"&lt;="&amp;$BE$3)</f>
        <v>0</v>
      </c>
      <c r="BQ232">
        <f>SUMIFS('Grid GenerationQueue'!AG$5:AG$410,'Grid GenerationQueue'!$AZ$5:$AZ$410,$B232,'Grid GenerationQueue'!$BA$5:$BA$410,$C232,'Grid GenerationQueue'!$BJ$5:$BJ$410,"Executed",'Grid GenerationQueue'!$BD$5:$BD$410,"&lt;="&amp;$BE$3)</f>
        <v>0</v>
      </c>
      <c r="BR232">
        <f>SUMIFS('Grid GenerationQueue'!AH$5:AH$410,'Grid GenerationQueue'!$AZ$5:$AZ$410,$B232,'Grid GenerationQueue'!$BA$5:$BA$410,$C232,'Grid GenerationQueue'!$BJ$5:$BJ$410,"Executed",'Grid GenerationQueue'!$BD$5:$BD$410,"&lt;="&amp;$BE$3)</f>
        <v>0</v>
      </c>
      <c r="BS232">
        <f>SUMIFS('Grid GenerationQueue'!AI$5:AI$410,'Grid GenerationQueue'!$AZ$5:$AZ$410,$B232,'Grid GenerationQueue'!$BA$5:$BA$410,$C232,'Grid GenerationQueue'!$BJ$5:$BJ$410,"Executed",'Grid GenerationQueue'!$BD$5:$BD$410,"&lt;="&amp;$BE$3)</f>
        <v>0</v>
      </c>
      <c r="BT232">
        <f>SUMIFS('Grid GenerationQueue'!AJ$5:AJ$410,'Grid GenerationQueue'!$AZ$5:$AZ$410,$B232,'Grid GenerationQueue'!$BA$5:$BA$410,$C232,'Grid GenerationQueue'!$BJ$5:$BJ$410,"Executed",'Grid GenerationQueue'!$BD$5:$BD$410,"&lt;="&amp;$BE$3)</f>
        <v>0</v>
      </c>
      <c r="BU232">
        <f>SUMIFS('Grid GenerationQueue'!AK$5:AK$410,'Grid GenerationQueue'!$AZ$5:$AZ$410,$B232,'Grid GenerationQueue'!$BA$5:$BA$410,$C232,'Grid GenerationQueue'!$BJ$5:$BJ$410,"Executed",'Grid GenerationQueue'!$BD$5:$BD$410,"&lt;="&amp;$BE$3)</f>
        <v>0</v>
      </c>
      <c r="BV232">
        <f>SUMIFS('Grid GenerationQueue'!AL$5:AL$410,'Grid GenerationQueue'!$AZ$5:$AZ$410,$B232,'Grid GenerationQueue'!$BA$5:$BA$410,$C232,'Grid GenerationQueue'!$BJ$5:$BJ$410,"Executed",'Grid GenerationQueue'!$BD$5:$BD$410,"&lt;="&amp;$BE$3)</f>
        <v>0</v>
      </c>
      <c r="BW232">
        <f>SUMIFS('Grid GenerationQueue'!AM$5:AM$410,'Grid GenerationQueue'!$AZ$5:$AZ$410,$B232,'Grid GenerationQueue'!$BA$5:$BA$410,$C232,'Grid GenerationQueue'!$BJ$5:$BJ$410,"Executed",'Grid GenerationQueue'!$BD$5:$BD$410,"&lt;="&amp;$BE$3)</f>
        <v>0</v>
      </c>
      <c r="BX232">
        <f>SUMIFS('Grid GenerationQueue'!AN$5:AN$410,'Grid GenerationQueue'!$AZ$5:$AZ$410,$B232,'Grid GenerationQueue'!$BA$5:$BA$410,$C232,'Grid GenerationQueue'!$BJ$5:$BJ$410,"Executed",'Grid GenerationQueue'!$BD$5:$BD$410,"&lt;="&amp;$BE$3)</f>
        <v>0</v>
      </c>
      <c r="BY232">
        <f>SUMIFS('Grid GenerationQueue'!AO$5:AO$410,'Grid GenerationQueue'!$AZ$5:$AZ$410,$B232,'Grid GenerationQueue'!$BA$5:$BA$410,$C232,'Grid GenerationQueue'!$BJ$5:$BJ$410,"Executed",'Grid GenerationQueue'!$BD$5:$BD$410,"&lt;="&amp;$BE$3)</f>
        <v>0</v>
      </c>
      <c r="BZ232">
        <f>SUMIFS('Grid GenerationQueue'!AP$5:AP$410,'Grid GenerationQueue'!$AZ$5:$AZ$410,$B232,'Grid GenerationQueue'!$BA$5:$BA$410,$C232,'Grid GenerationQueue'!$BJ$5:$BJ$410,"Executed",'Grid GenerationQueue'!$BD$5:$BD$410,"&lt;="&amp;$BE$3)</f>
        <v>0</v>
      </c>
      <c r="CA232">
        <f>SUMIFS('Grid GenerationQueue'!AQ$5:AQ$410,'Grid GenerationQueue'!$AZ$5:$AZ$410,$B232,'Grid GenerationQueue'!$BA$5:$BA$410,$C232,'Grid GenerationQueue'!$BJ$5:$BJ$410,"Executed",'Grid GenerationQueue'!$BD$5:$BD$410,"&lt;="&amp;$BE$3)</f>
        <v>0</v>
      </c>
      <c r="CB232">
        <f>SUMIFS('Grid GenerationQueue'!AR$5:AR$410,'Grid GenerationQueue'!$AZ$5:$AZ$410,$B232,'Grid GenerationQueue'!$BA$5:$BA$410,$C232,'Grid GenerationQueue'!$BJ$5:$BJ$410,"Executed",'Grid GenerationQueue'!$BD$5:$BD$410,"&lt;="&amp;$BE$3)</f>
        <v>0</v>
      </c>
      <c r="CD232">
        <f>SUMIFS('Grid GenerationQueue'!AG$5:AG$410,'Grid GenerationQueue'!$AZ$5:$AZ$410,$B232,'Grid GenerationQueue'!$BA$5:$BA$410,$C232,'Grid GenerationQueue'!$BH$5:$BH$410,"&lt;&gt;"&amp;"",'Grid GenerationQueue'!$BD$5:$BD$410,"&lt;="&amp;$BE$3)</f>
        <v>0</v>
      </c>
      <c r="CE232">
        <f>SUMIFS('Grid GenerationQueue'!AH$5:AH$410,'Grid GenerationQueue'!$AZ$5:$AZ$410,$B232,'Grid GenerationQueue'!$BA$5:$BA$410,$C232,'Grid GenerationQueue'!$BH$5:$BH$410,"&lt;&gt;"&amp;"",'Grid GenerationQueue'!$BD$5:$BD$410,"&lt;="&amp;$BE$3)</f>
        <v>0</v>
      </c>
      <c r="CF232">
        <f>SUMIFS('Grid GenerationQueue'!AI$5:AI$410,'Grid GenerationQueue'!$AZ$5:$AZ$410,$B232,'Grid GenerationQueue'!$BA$5:$BA$410,$C232,'Grid GenerationQueue'!$BH$5:$BH$410,"&lt;&gt;"&amp;"",'Grid GenerationQueue'!$BD$5:$BD$410,"&lt;="&amp;$BE$3)</f>
        <v>0</v>
      </c>
      <c r="CG232">
        <f>SUMIFS('Grid GenerationQueue'!AJ$5:AJ$410,'Grid GenerationQueue'!$AZ$5:$AZ$410,$B232,'Grid GenerationQueue'!$BA$5:$BA$410,$C232,'Grid GenerationQueue'!$BH$5:$BH$410,"&lt;&gt;"&amp;"",'Grid GenerationQueue'!$BD$5:$BD$410,"&lt;="&amp;$BE$3)</f>
        <v>0</v>
      </c>
      <c r="CH232">
        <f>SUMIFS('Grid GenerationQueue'!AK$5:AK$410,'Grid GenerationQueue'!$AZ$5:$AZ$410,$B232,'Grid GenerationQueue'!$BA$5:$BA$410,$C232,'Grid GenerationQueue'!$BH$5:$BH$410,"&lt;&gt;"&amp;"",'Grid GenerationQueue'!$BD$5:$BD$410,"&lt;="&amp;$BE$3)</f>
        <v>0</v>
      </c>
      <c r="CI232">
        <f>SUMIFS('Grid GenerationQueue'!AL$5:AL$410,'Grid GenerationQueue'!$AZ$5:$AZ$410,$B232,'Grid GenerationQueue'!$BA$5:$BA$410,$C232,'Grid GenerationQueue'!$BH$5:$BH$410,"&lt;&gt;"&amp;"",'Grid GenerationQueue'!$BD$5:$BD$410,"&lt;="&amp;$BE$3)</f>
        <v>0</v>
      </c>
      <c r="CJ232">
        <f>SUMIFS('Grid GenerationQueue'!AM$5:AM$410,'Grid GenerationQueue'!$AZ$5:$AZ$410,$B232,'Grid GenerationQueue'!$BA$5:$BA$410,$C232,'Grid GenerationQueue'!$BH$5:$BH$410,"&lt;&gt;"&amp;"",'Grid GenerationQueue'!$BD$5:$BD$410,"&lt;="&amp;$BE$3)</f>
        <v>0</v>
      </c>
      <c r="CK232">
        <f>SUMIFS('Grid GenerationQueue'!AN$5:AN$410,'Grid GenerationQueue'!$AZ$5:$AZ$410,$B232,'Grid GenerationQueue'!$BA$5:$BA$410,$C232,'Grid GenerationQueue'!$BH$5:$BH$410,"&lt;&gt;"&amp;"",'Grid GenerationQueue'!$BD$5:$BD$410,"&lt;="&amp;$BE$3)</f>
        <v>0</v>
      </c>
      <c r="CL232">
        <f>SUMIFS('Grid GenerationQueue'!AO$5:AO$410,'Grid GenerationQueue'!$AZ$5:$AZ$410,$B232,'Grid GenerationQueue'!$BA$5:$BA$410,$C232,'Grid GenerationQueue'!$BH$5:$BH$410,"&lt;&gt;"&amp;"",'Grid GenerationQueue'!$BD$5:$BD$410,"&lt;="&amp;$BE$3)</f>
        <v>0</v>
      </c>
      <c r="CM232">
        <f>SUMIFS('Grid GenerationQueue'!AP$5:AP$410,'Grid GenerationQueue'!$AZ$5:$AZ$410,$B232,'Grid GenerationQueue'!$BA$5:$BA$410,$C232,'Grid GenerationQueue'!$BH$5:$BH$410,"&lt;&gt;"&amp;"",'Grid GenerationQueue'!$BD$5:$BD$410,"&lt;="&amp;$BE$3)</f>
        <v>0</v>
      </c>
      <c r="CN232">
        <f>SUMIFS('Grid GenerationQueue'!AQ$5:AQ$410,'Grid GenerationQueue'!$AZ$5:$AZ$410,$B232,'Grid GenerationQueue'!$BA$5:$BA$410,$C232,'Grid GenerationQueue'!$BH$5:$BH$410,"&lt;&gt;"&amp;"",'Grid GenerationQueue'!$BD$5:$BD$410,"&lt;="&amp;$BE$3)</f>
        <v>0</v>
      </c>
      <c r="CO232">
        <f>SUMIFS('Grid GenerationQueue'!AR$5:AR$410,'Grid GenerationQueue'!$AZ$5:$AZ$410,$B232,'Grid GenerationQueue'!$BA$5:$BA$410,$C232,'Grid GenerationQueue'!$BH$5:$BH$410,"&lt;&gt;"&amp;"",'Grid GenerationQueue'!$BD$5:$BD$410,"&lt;="&amp;$BE$3)</f>
        <v>0</v>
      </c>
      <c r="CQ232">
        <f>SUMIFS('Grid GenerationQueue'!AG$5:AG$410,'Grid GenerationQueue'!$AZ$5:$AZ$410,$B232,'Grid GenerationQueue'!$BA$5:$BA$410,$C232,'Grid GenerationQueue'!$BK$5:$BK$410,"&gt;0",'Grid GenerationQueue'!$BD$5:$BD$410,"&lt;="&amp;$BE$3)</f>
        <v>0</v>
      </c>
      <c r="CR232">
        <f>SUMIFS('Grid GenerationQueue'!AH$5:AH$410,'Grid GenerationQueue'!$AZ$5:$AZ$410,$B232,'Grid GenerationQueue'!$BA$5:$BA$410,$C232,'Grid GenerationQueue'!$BK$5:$BK$410,"&gt;0",'Grid GenerationQueue'!$BD$5:$BD$410,"&lt;="&amp;$BE$3)</f>
        <v>0</v>
      </c>
      <c r="CS232">
        <f>SUMIFS('Grid GenerationQueue'!AI$5:AI$410,'Grid GenerationQueue'!$AZ$5:$AZ$410,$B232,'Grid GenerationQueue'!$BA$5:$BA$410,$C232,'Grid GenerationQueue'!$BK$5:$BK$410,"&gt;0",'Grid GenerationQueue'!$BD$5:$BD$410,"&lt;="&amp;$BE$3)</f>
        <v>0</v>
      </c>
      <c r="CT232">
        <f>SUMIFS('Grid GenerationQueue'!AJ$5:AJ$410,'Grid GenerationQueue'!$AZ$5:$AZ$410,$B232,'Grid GenerationQueue'!$BA$5:$BA$410,$C232,'Grid GenerationQueue'!$BK$5:$BK$410,"&gt;0",'Grid GenerationQueue'!$BD$5:$BD$410,"&lt;="&amp;$BE$3)</f>
        <v>0</v>
      </c>
      <c r="CU232">
        <f>SUMIFS('Grid GenerationQueue'!AK$5:AK$410,'Grid GenerationQueue'!$AZ$5:$AZ$410,$B232,'Grid GenerationQueue'!$BA$5:$BA$410,$C232,'Grid GenerationQueue'!$BK$5:$BK$410,"&gt;0",'Grid GenerationQueue'!$BD$5:$BD$410,"&lt;="&amp;$BE$3)</f>
        <v>0</v>
      </c>
      <c r="CV232">
        <f>SUMIFS('Grid GenerationQueue'!AL$5:AL$410,'Grid GenerationQueue'!$AZ$5:$AZ$410,$B232,'Grid GenerationQueue'!$BA$5:$BA$410,$C232,'Grid GenerationQueue'!$BK$5:$BK$410,"&gt;0",'Grid GenerationQueue'!$BD$5:$BD$410,"&lt;="&amp;$BE$3)</f>
        <v>0</v>
      </c>
      <c r="CW232">
        <f>SUMIFS('Grid GenerationQueue'!AM$5:AM$410,'Grid GenerationQueue'!$AZ$5:$AZ$410,$B232,'Grid GenerationQueue'!$BA$5:$BA$410,$C232,'Grid GenerationQueue'!$BK$5:$BK$410,"&gt;0",'Grid GenerationQueue'!$BD$5:$BD$410,"&lt;="&amp;$BE$3)</f>
        <v>0</v>
      </c>
      <c r="CX232">
        <f>SUMIFS('Grid GenerationQueue'!AN$5:AN$410,'Grid GenerationQueue'!$AZ$5:$AZ$410,$B232,'Grid GenerationQueue'!$BA$5:$BA$410,$C232,'Grid GenerationQueue'!$BK$5:$BK$410,"&gt;0",'Grid GenerationQueue'!$BD$5:$BD$410,"&lt;="&amp;$BE$3)</f>
        <v>0</v>
      </c>
      <c r="CY232">
        <f>SUMIFS('Grid GenerationQueue'!AO$5:AO$410,'Grid GenerationQueue'!$AZ$5:$AZ$410,$B232,'Grid GenerationQueue'!$BA$5:$BA$410,$C232,'Grid GenerationQueue'!$BK$5:$BK$410,"&gt;0",'Grid GenerationQueue'!$BD$5:$BD$410,"&lt;="&amp;$BE$3)</f>
        <v>0</v>
      </c>
      <c r="CZ232">
        <f>SUMIFS('Grid GenerationQueue'!AP$5:AP$410,'Grid GenerationQueue'!$AZ$5:$AZ$410,$B232,'Grid GenerationQueue'!$BA$5:$BA$410,$C232,'Grid GenerationQueue'!$BK$5:$BK$410,"&gt;0",'Grid GenerationQueue'!$BD$5:$BD$410,"&lt;="&amp;$BE$3)</f>
        <v>0</v>
      </c>
      <c r="DA232">
        <f>SUMIFS('Grid GenerationQueue'!AQ$5:AQ$410,'Grid GenerationQueue'!$AZ$5:$AZ$410,$B232,'Grid GenerationQueue'!$BA$5:$BA$410,$C232,'Grid GenerationQueue'!$BK$5:$BK$410,"&gt;0",'Grid GenerationQueue'!$BD$5:$BD$410,"&lt;="&amp;$BE$3)</f>
        <v>0</v>
      </c>
      <c r="DB232">
        <f>SUMIFS('Grid GenerationQueue'!AR$5:AR$410,'Grid GenerationQueue'!$AZ$5:$AZ$410,$B232,'Grid GenerationQueue'!$BA$5:$BA$410,$C232,'Grid GenerationQueue'!$BK$5:$BK$410,"&gt;0",'Grid GenerationQueue'!$BD$5:$BD$410,"&lt;="&amp;$BE$3)</f>
        <v>0</v>
      </c>
    </row>
    <row r="233" spans="1:106" x14ac:dyDescent="0.35">
      <c r="A233" t="s">
        <v>4748</v>
      </c>
      <c r="B233" t="s">
        <v>4869</v>
      </c>
      <c r="C233">
        <v>115</v>
      </c>
      <c r="D233">
        <f>SUMIFS('Grid GenerationQueue'!AG$5:AG$410,'Grid GenerationQueue'!$AZ$5:$AZ$410,$B233,'Grid GenerationQueue'!$BA$5:$BA$410,$C233)</f>
        <v>0</v>
      </c>
      <c r="E233">
        <f>SUMIFS('Grid GenerationQueue'!AH$5:AH$410,'Grid GenerationQueue'!$AZ$5:$AZ$410,$B233,'Grid GenerationQueue'!$BA$5:$BA$410,$C233)</f>
        <v>0</v>
      </c>
      <c r="F233">
        <f>SUMIFS('Grid GenerationQueue'!AI$5:AI$410,'Grid GenerationQueue'!$AZ$5:$AZ$410,$B233,'Grid GenerationQueue'!$BA$5:$BA$410,$C233)</f>
        <v>0</v>
      </c>
      <c r="G233">
        <f>SUMIFS('Grid GenerationQueue'!AJ$5:AJ$410,'Grid GenerationQueue'!$AZ$5:$AZ$410,$B233,'Grid GenerationQueue'!$BA$5:$BA$410,$C233)</f>
        <v>0</v>
      </c>
      <c r="H233">
        <f>SUMIFS('Grid GenerationQueue'!AK$5:AK$410,'Grid GenerationQueue'!$AZ$5:$AZ$410,$B233,'Grid GenerationQueue'!$BA$5:$BA$410,$C233)</f>
        <v>0</v>
      </c>
      <c r="I233">
        <f>SUMIFS('Grid GenerationQueue'!AL$5:AL$410,'Grid GenerationQueue'!$AZ$5:$AZ$410,$B233,'Grid GenerationQueue'!$BA$5:$BA$410,$C233)</f>
        <v>0</v>
      </c>
      <c r="J233">
        <f>SUMIFS('Grid GenerationQueue'!AM$5:AM$410,'Grid GenerationQueue'!$AZ$5:$AZ$410,$B233,'Grid GenerationQueue'!$BA$5:$BA$410,$C233)</f>
        <v>0</v>
      </c>
      <c r="K233">
        <f>SUMIFS('Grid GenerationQueue'!AN$5:AN$410,'Grid GenerationQueue'!$AZ$5:$AZ$410,$B233,'Grid GenerationQueue'!$BA$5:$BA$410,$C233)</f>
        <v>0</v>
      </c>
      <c r="L233">
        <f>SUMIFS('Grid GenerationQueue'!AO$5:AO$410,'Grid GenerationQueue'!$AZ$5:$AZ$410,$B233,'Grid GenerationQueue'!$BA$5:$BA$410,$C233)</f>
        <v>0</v>
      </c>
      <c r="M233">
        <f>SUMIFS('Grid GenerationQueue'!AP$5:AP$410,'Grid GenerationQueue'!$AZ$5:$AZ$410,$B233,'Grid GenerationQueue'!$BA$5:$BA$410,$C233)</f>
        <v>0</v>
      </c>
      <c r="N233">
        <f>SUMIFS('Grid GenerationQueue'!AQ$5:AQ$410,'Grid GenerationQueue'!$AZ$5:$AZ$410,$B233,'Grid GenerationQueue'!$BA$5:$BA$410,$C233)</f>
        <v>0</v>
      </c>
      <c r="O233">
        <f>SUMIFS('Grid GenerationQueue'!AR$5:AR$410,'Grid GenerationQueue'!$AZ$5:$AZ$410,$B233,'Grid GenerationQueue'!$BA$5:$BA$410,$C233)</f>
        <v>0</v>
      </c>
      <c r="Q233">
        <f>SUMIFS('Grid GenerationQueue'!AG$5:AG$410,'Grid GenerationQueue'!$AZ$5:$AZ$410,$B233,'Grid GenerationQueue'!$BA$5:$BA$410,$C233,'Grid GenerationQueue'!$BJ$5:$BJ$410,"Executed")</f>
        <v>0</v>
      </c>
      <c r="R233">
        <f>SUMIFS('Grid GenerationQueue'!AH$5:AH$410,'Grid GenerationQueue'!$AZ$5:$AZ$410,$B233,'Grid GenerationQueue'!$BA$5:$BA$410,$C233,'Grid GenerationQueue'!$BJ$5:$BJ$410,"Executed")</f>
        <v>0</v>
      </c>
      <c r="S233">
        <f>SUMIFS('Grid GenerationQueue'!AI$5:AI$410,'Grid GenerationQueue'!$AZ$5:$AZ$410,$B233,'Grid GenerationQueue'!$BA$5:$BA$410,$C233,'Grid GenerationQueue'!$BJ$5:$BJ$410,"Executed")</f>
        <v>0</v>
      </c>
      <c r="T233">
        <f>SUMIFS('Grid GenerationQueue'!AJ$5:AJ$410,'Grid GenerationQueue'!$AZ$5:$AZ$410,$B233,'Grid GenerationQueue'!$BA$5:$BA$410,$C233,'Grid GenerationQueue'!$BJ$5:$BJ$410,"Executed")</f>
        <v>0</v>
      </c>
      <c r="U233">
        <f>SUMIFS('Grid GenerationQueue'!AK$5:AK$410,'Grid GenerationQueue'!$AZ$5:$AZ$410,$B233,'Grid GenerationQueue'!$BA$5:$BA$410,$C233,'Grid GenerationQueue'!$BJ$5:$BJ$410,"Executed")</f>
        <v>0</v>
      </c>
      <c r="V233">
        <f>SUMIFS('Grid GenerationQueue'!AL$5:AL$410,'Grid GenerationQueue'!$AZ$5:$AZ$410,$B233,'Grid GenerationQueue'!$BA$5:$BA$410,$C233,'Grid GenerationQueue'!$BJ$5:$BJ$410,"Executed")</f>
        <v>0</v>
      </c>
      <c r="W233">
        <f>SUMIFS('Grid GenerationQueue'!AM$5:AM$410,'Grid GenerationQueue'!$AZ$5:$AZ$410,$B233,'Grid GenerationQueue'!$BA$5:$BA$410,$C233,'Grid GenerationQueue'!$BJ$5:$BJ$410,"Executed")</f>
        <v>0</v>
      </c>
      <c r="X233">
        <f>SUMIFS('Grid GenerationQueue'!AN$5:AN$410,'Grid GenerationQueue'!$AZ$5:$AZ$410,$B233,'Grid GenerationQueue'!$BA$5:$BA$410,$C233,'Grid GenerationQueue'!$BJ$5:$BJ$410,"Executed")</f>
        <v>0</v>
      </c>
      <c r="Y233">
        <f>SUMIFS('Grid GenerationQueue'!AO$5:AO$410,'Grid GenerationQueue'!$AZ$5:$AZ$410,$B233,'Grid GenerationQueue'!$BA$5:$BA$410,$C233,'Grid GenerationQueue'!$BJ$5:$BJ$410,"Executed")</f>
        <v>0</v>
      </c>
      <c r="Z233">
        <f>SUMIFS('Grid GenerationQueue'!AP$5:AP$410,'Grid GenerationQueue'!$AZ$5:$AZ$410,$B233,'Grid GenerationQueue'!$BA$5:$BA$410,$C233,'Grid GenerationQueue'!$BJ$5:$BJ$410,"Executed")</f>
        <v>0</v>
      </c>
      <c r="AA233">
        <f>SUMIFS('Grid GenerationQueue'!AQ$5:AQ$410,'Grid GenerationQueue'!$AZ$5:$AZ$410,$B233,'Grid GenerationQueue'!$BA$5:$BA$410,$C233,'Grid GenerationQueue'!$BJ$5:$BJ$410,"Executed")</f>
        <v>0</v>
      </c>
      <c r="AB233">
        <f>SUMIFS('Grid GenerationQueue'!AR$5:AR$410,'Grid GenerationQueue'!$AZ$5:$AZ$410,$B233,'Grid GenerationQueue'!$BA$5:$BA$410,$C233,'Grid GenerationQueue'!$BJ$5:$BJ$410,"Executed")</f>
        <v>0</v>
      </c>
      <c r="AD233">
        <f>SUMIFS('Grid GenerationQueue'!AG$5:AG$410,'Grid GenerationQueue'!$AZ$5:$AZ$410,$B233,'Grid GenerationQueue'!$BA$5:$BA$410,$C233,'Grid GenerationQueue'!$BH$5:$BH$410,"&lt;&gt;"&amp;"")+SUMIFS('Grid GenerationQueue'!AG$5:AG$410,'Grid GenerationQueue'!$AZ$5:$AZ$410,$B233,'Grid GenerationQueue'!$BA$5:$BA$410,$C233,'Grid GenerationQueue'!$BH$5:$BH$410,"",'Grid GenerationQueue'!$AC$5:$AC$410,1)</f>
        <v>0</v>
      </c>
      <c r="AE233">
        <f>SUMIFS('Grid GenerationQueue'!AH$5:AH$410,'Grid GenerationQueue'!$AZ$5:$AZ$410,$B233,'Grid GenerationQueue'!$BA$5:$BA$410,$C233,'Grid GenerationQueue'!$BH$5:$BH$410,"&lt;&gt;"&amp;"")+SUMIFS('Grid GenerationQueue'!AH$5:AH$410,'Grid GenerationQueue'!$AZ$5:$AZ$410,$B233,'Grid GenerationQueue'!$BA$5:$BA$410,$C233,'Grid GenerationQueue'!$BH$5:$BH$410,"",'Grid GenerationQueue'!$AC$5:$AC$410,1)</f>
        <v>0</v>
      </c>
      <c r="AF233">
        <f>SUMIFS('Grid GenerationQueue'!AI$5:AI$410,'Grid GenerationQueue'!$AZ$5:$AZ$410,$B233,'Grid GenerationQueue'!$BA$5:$BA$410,$C233,'Grid GenerationQueue'!$BH$5:$BH$410,"&lt;&gt;"&amp;"")+SUMIFS('Grid GenerationQueue'!AI$5:AI$410,'Grid GenerationQueue'!$AZ$5:$AZ$410,$B233,'Grid GenerationQueue'!$BA$5:$BA$410,$C233,'Grid GenerationQueue'!$BH$5:$BH$410,"",'Grid GenerationQueue'!$AC$5:$AC$410,1)</f>
        <v>0</v>
      </c>
      <c r="AG233">
        <f>SUMIFS('Grid GenerationQueue'!AJ$5:AJ$410,'Grid GenerationQueue'!$AZ$5:$AZ$410,$B233,'Grid GenerationQueue'!$BA$5:$BA$410,$C233,'Grid GenerationQueue'!$BH$5:$BH$410,"&lt;&gt;"&amp;"")+SUMIFS('Grid GenerationQueue'!AJ$5:AJ$410,'Grid GenerationQueue'!$AZ$5:$AZ$410,$B233,'Grid GenerationQueue'!$BA$5:$BA$410,$C233,'Grid GenerationQueue'!$BH$5:$BH$410,"",'Grid GenerationQueue'!$AC$5:$AC$410,1)</f>
        <v>0</v>
      </c>
      <c r="AH233">
        <f>SUMIFS('Grid GenerationQueue'!AK$5:AK$410,'Grid GenerationQueue'!$AZ$5:$AZ$410,$B233,'Grid GenerationQueue'!$BA$5:$BA$410,$C233,'Grid GenerationQueue'!$BH$5:$BH$410,"&lt;&gt;"&amp;"")+SUMIFS('Grid GenerationQueue'!AK$5:AK$410,'Grid GenerationQueue'!$AZ$5:$AZ$410,$B233,'Grid GenerationQueue'!$BA$5:$BA$410,$C233,'Grid GenerationQueue'!$BH$5:$BH$410,"",'Grid GenerationQueue'!$AC$5:$AC$410,1)</f>
        <v>0</v>
      </c>
      <c r="AI233">
        <f>SUMIFS('Grid GenerationQueue'!AL$5:AL$410,'Grid GenerationQueue'!$AZ$5:$AZ$410,$B233,'Grid GenerationQueue'!$BA$5:$BA$410,$C233,'Grid GenerationQueue'!$BH$5:$BH$410,"&lt;&gt;"&amp;"")+SUMIFS('Grid GenerationQueue'!AL$5:AL$410,'Grid GenerationQueue'!$AZ$5:$AZ$410,$B233,'Grid GenerationQueue'!$BA$5:$BA$410,$C233,'Grid GenerationQueue'!$BH$5:$BH$410,"",'Grid GenerationQueue'!$AC$5:$AC$410,1)</f>
        <v>0</v>
      </c>
      <c r="AJ233">
        <f>SUMIFS('Grid GenerationQueue'!AM$5:AM$410,'Grid GenerationQueue'!$AZ$5:$AZ$410,$B233,'Grid GenerationQueue'!$BA$5:$BA$410,$C233,'Grid GenerationQueue'!$BH$5:$BH$410,"&lt;&gt;"&amp;"")+SUMIFS('Grid GenerationQueue'!AM$5:AM$410,'Grid GenerationQueue'!$AZ$5:$AZ$410,$B233,'Grid GenerationQueue'!$BA$5:$BA$410,$C233,'Grid GenerationQueue'!$BH$5:$BH$410,"",'Grid GenerationQueue'!$AC$5:$AC$410,1)</f>
        <v>0</v>
      </c>
      <c r="AK233">
        <f>SUMIFS('Grid GenerationQueue'!AN$5:AN$410,'Grid GenerationQueue'!$AZ$5:$AZ$410,$B233,'Grid GenerationQueue'!$BA$5:$BA$410,$C233,'Grid GenerationQueue'!$BH$5:$BH$410,"&lt;&gt;"&amp;"")+SUMIFS('Grid GenerationQueue'!AN$5:AN$410,'Grid GenerationQueue'!$AZ$5:$AZ$410,$B233,'Grid GenerationQueue'!$BA$5:$BA$410,$C233,'Grid GenerationQueue'!$BH$5:$BH$410,"",'Grid GenerationQueue'!$AC$5:$AC$410,1)</f>
        <v>0</v>
      </c>
      <c r="AL233">
        <f>SUMIFS('Grid GenerationQueue'!AO$5:AO$410,'Grid GenerationQueue'!$AZ$5:$AZ$410,$B233,'Grid GenerationQueue'!$BA$5:$BA$410,$C233,'Grid GenerationQueue'!$BH$5:$BH$410,"&lt;&gt;"&amp;"")+SUMIFS('Grid GenerationQueue'!AO$5:AO$410,'Grid GenerationQueue'!$AZ$5:$AZ$410,$B233,'Grid GenerationQueue'!$BA$5:$BA$410,$C233,'Grid GenerationQueue'!$BH$5:$BH$410,"",'Grid GenerationQueue'!$AC$5:$AC$410,1)</f>
        <v>0</v>
      </c>
      <c r="AM233">
        <f>SUMIFS('Grid GenerationQueue'!AP$5:AP$410,'Grid GenerationQueue'!$AZ$5:$AZ$410,$B233,'Grid GenerationQueue'!$BA$5:$BA$410,$C233,'Grid GenerationQueue'!$BH$5:$BH$410,"&lt;&gt;"&amp;"")+SUMIFS('Grid GenerationQueue'!AP$5:AP$410,'Grid GenerationQueue'!$AZ$5:$AZ$410,$B233,'Grid GenerationQueue'!$BA$5:$BA$410,$C233,'Grid GenerationQueue'!$BH$5:$BH$410,"",'Grid GenerationQueue'!$AC$5:$AC$410,1)</f>
        <v>0</v>
      </c>
      <c r="AN233">
        <f>SUMIFS('Grid GenerationQueue'!AQ$5:AQ$410,'Grid GenerationQueue'!$AZ$5:$AZ$410,$B233,'Grid GenerationQueue'!$BA$5:$BA$410,$C233,'Grid GenerationQueue'!$BH$5:$BH$410,"&lt;&gt;"&amp;"")+SUMIFS('Grid GenerationQueue'!AQ$5:AQ$410,'Grid GenerationQueue'!$AZ$5:$AZ$410,$B233,'Grid GenerationQueue'!$BA$5:$BA$410,$C233,'Grid GenerationQueue'!$BH$5:$BH$410,"",'Grid GenerationQueue'!$AC$5:$AC$410,1)</f>
        <v>0</v>
      </c>
      <c r="AO233">
        <f>SUMIFS('Grid GenerationQueue'!AR$5:AR$410,'Grid GenerationQueue'!$AZ$5:$AZ$410,$B233,'Grid GenerationQueue'!$BA$5:$BA$410,$C233,'Grid GenerationQueue'!$BH$5:$BH$410,"&lt;&gt;"&amp;"")+SUMIFS('Grid GenerationQueue'!AR$5:AR$410,'Grid GenerationQueue'!$AZ$5:$AZ$410,$B233,'Grid GenerationQueue'!$BA$5:$BA$410,$C233,'Grid GenerationQueue'!$BH$5:$BH$410,"",'Grid GenerationQueue'!$AC$5:$AC$410,1)</f>
        <v>0</v>
      </c>
      <c r="AQ233">
        <f>SUMIFS('Grid GenerationQueue'!AG$5:AG$410,'Grid GenerationQueue'!$AZ$5:$AZ$410,$B233,'Grid GenerationQueue'!$BA$5:$BA$410,$C233,'Grid GenerationQueue'!$BK$5:$BK$410,"&gt;0")</f>
        <v>0</v>
      </c>
      <c r="AR233">
        <f>SUMIFS('Grid GenerationQueue'!AH$5:AH$410,'Grid GenerationQueue'!$AZ$5:$AZ$410,$B233,'Grid GenerationQueue'!$BA$5:$BA$410,$C233,'Grid GenerationQueue'!$BK$5:$BK$410,"&gt;0")</f>
        <v>0</v>
      </c>
      <c r="AS233">
        <f>SUMIFS('Grid GenerationQueue'!AI$5:AI$410,'Grid GenerationQueue'!$AZ$5:$AZ$410,$B233,'Grid GenerationQueue'!$BA$5:$BA$410,$C233,'Grid GenerationQueue'!$BK$5:$BK$410,"&gt;0")</f>
        <v>0</v>
      </c>
      <c r="AT233">
        <f>SUMIFS('Grid GenerationQueue'!AJ$5:AJ$410,'Grid GenerationQueue'!$AZ$5:$AZ$410,$B233,'Grid GenerationQueue'!$BA$5:$BA$410,$C233,'Grid GenerationQueue'!$BK$5:$BK$410,"&gt;0")</f>
        <v>0</v>
      </c>
      <c r="AU233">
        <f>SUMIFS('Grid GenerationQueue'!AK$5:AK$410,'Grid GenerationQueue'!$AZ$5:$AZ$410,$B233,'Grid GenerationQueue'!$BA$5:$BA$410,$C233,'Grid GenerationQueue'!$BK$5:$BK$410,"&gt;0")</f>
        <v>0</v>
      </c>
      <c r="AV233">
        <f>SUMIFS('Grid GenerationQueue'!AL$5:AL$410,'Grid GenerationQueue'!$AZ$5:$AZ$410,$B233,'Grid GenerationQueue'!$BA$5:$BA$410,$C233,'Grid GenerationQueue'!$BK$5:$BK$410,"&gt;0")</f>
        <v>0</v>
      </c>
      <c r="AW233">
        <f>SUMIFS('Grid GenerationQueue'!AM$5:AM$410,'Grid GenerationQueue'!$AZ$5:$AZ$410,$B233,'Grid GenerationQueue'!$BA$5:$BA$410,$C233,'Grid GenerationQueue'!$BK$5:$BK$410,"&gt;0")</f>
        <v>0</v>
      </c>
      <c r="AX233">
        <f>SUMIFS('Grid GenerationQueue'!AN$5:AN$410,'Grid GenerationQueue'!$AZ$5:$AZ$410,$B233,'Grid GenerationQueue'!$BA$5:$BA$410,$C233,'Grid GenerationQueue'!$BK$5:$BK$410,"&gt;0")</f>
        <v>0</v>
      </c>
      <c r="AY233">
        <f>SUMIFS('Grid GenerationQueue'!AO$5:AO$410,'Grid GenerationQueue'!$AZ$5:$AZ$410,$B233,'Grid GenerationQueue'!$BA$5:$BA$410,$C233,'Grid GenerationQueue'!$BK$5:$BK$410,"&gt;0")</f>
        <v>0</v>
      </c>
      <c r="AZ233">
        <f>SUMIFS('Grid GenerationQueue'!AP$5:AP$410,'Grid GenerationQueue'!$AZ$5:$AZ$410,$B233,'Grid GenerationQueue'!$BA$5:$BA$410,$C233,'Grid GenerationQueue'!$BK$5:$BK$410,"&gt;0")</f>
        <v>0</v>
      </c>
      <c r="BA233">
        <f>SUMIFS('Grid GenerationQueue'!AQ$5:AQ$410,'Grid GenerationQueue'!$AZ$5:$AZ$410,$B233,'Grid GenerationQueue'!$BA$5:$BA$410,$C233,'Grid GenerationQueue'!$BK$5:$BK$410,"&gt;0")</f>
        <v>0</v>
      </c>
      <c r="BB233">
        <f>SUMIFS('Grid GenerationQueue'!AR$5:AR$410,'Grid GenerationQueue'!$AZ$5:$AZ$410,$B233,'Grid GenerationQueue'!$BA$5:$BA$410,$C233,'Grid GenerationQueue'!$BK$5:$BK$410,"&gt;0")</f>
        <v>0</v>
      </c>
      <c r="BD233">
        <f>SUMIFS('Grid GenerationQueue'!AG$5:AG$410,'Grid GenerationQueue'!$AZ$5:$AZ$410,$B233,'Grid GenerationQueue'!$BA$5:$BA$410,$C233,'Grid GenerationQueue'!$BD$5:$BD$410,"&lt;="&amp;$BE$3)</f>
        <v>0</v>
      </c>
      <c r="BE233">
        <f>SUMIFS('Grid GenerationQueue'!AH$5:AH$410,'Grid GenerationQueue'!$AZ$5:$AZ$410,$B233,'Grid GenerationQueue'!$BA$5:$BA$410,$C233,'Grid GenerationQueue'!$BD$5:$BD$410,"&lt;="&amp;$BE$3)</f>
        <v>0</v>
      </c>
      <c r="BF233">
        <f>SUMIFS('Grid GenerationQueue'!AI$5:AI$410,'Grid GenerationQueue'!$AZ$5:$AZ$410,$B233,'Grid GenerationQueue'!$BA$5:$BA$410,$C233,'Grid GenerationQueue'!$BD$5:$BD$410,"&lt;="&amp;$BE$3)</f>
        <v>0</v>
      </c>
      <c r="BG233">
        <f>SUMIFS('Grid GenerationQueue'!AJ$5:AJ$410,'Grid GenerationQueue'!$AZ$5:$AZ$410,$B233,'Grid GenerationQueue'!$BA$5:$BA$410,$C233,'Grid GenerationQueue'!$BD$5:$BD$410,"&lt;="&amp;$BE$3)</f>
        <v>0</v>
      </c>
      <c r="BH233">
        <f>SUMIFS('Grid GenerationQueue'!AK$5:AK$410,'Grid GenerationQueue'!$AZ$5:$AZ$410,$B233,'Grid GenerationQueue'!$BA$5:$BA$410,$C233,'Grid GenerationQueue'!$BD$5:$BD$410,"&lt;="&amp;$BE$3)</f>
        <v>0</v>
      </c>
      <c r="BI233">
        <f>SUMIFS('Grid GenerationQueue'!AL$5:AL$410,'Grid GenerationQueue'!$AZ$5:$AZ$410,$B233,'Grid GenerationQueue'!$BA$5:$BA$410,$C233,'Grid GenerationQueue'!$BD$5:$BD$410,"&lt;="&amp;$BE$3)</f>
        <v>0</v>
      </c>
      <c r="BJ233">
        <f>SUMIFS('Grid GenerationQueue'!AM$5:AM$410,'Grid GenerationQueue'!$AZ$5:$AZ$410,$B233,'Grid GenerationQueue'!$BA$5:$BA$410,$C233,'Grid GenerationQueue'!$BD$5:$BD$410,"&lt;="&amp;$BE$3)</f>
        <v>0</v>
      </c>
      <c r="BK233">
        <f>SUMIFS('Grid GenerationQueue'!AN$5:AN$410,'Grid GenerationQueue'!$AZ$5:$AZ$410,$B233,'Grid GenerationQueue'!$BA$5:$BA$410,$C233,'Grid GenerationQueue'!$BD$5:$BD$410,"&lt;="&amp;$BE$3)</f>
        <v>0</v>
      </c>
      <c r="BL233">
        <f>SUMIFS('Grid GenerationQueue'!AO$5:AO$410,'Grid GenerationQueue'!$AZ$5:$AZ$410,$B233,'Grid GenerationQueue'!$BA$5:$BA$410,$C233,'Grid GenerationQueue'!$BD$5:$BD$410,"&lt;="&amp;$BE$3)</f>
        <v>0</v>
      </c>
      <c r="BM233">
        <f>SUMIFS('Grid GenerationQueue'!AP$5:AP$410,'Grid GenerationQueue'!$AZ$5:$AZ$410,$B233,'Grid GenerationQueue'!$BA$5:$BA$410,$C233,'Grid GenerationQueue'!$BD$5:$BD$410,"&lt;="&amp;$BE$3)</f>
        <v>0</v>
      </c>
      <c r="BN233">
        <f>SUMIFS('Grid GenerationQueue'!AQ$5:AQ$410,'Grid GenerationQueue'!$AZ$5:$AZ$410,$B233,'Grid GenerationQueue'!$BA$5:$BA$410,$C233,'Grid GenerationQueue'!$BD$5:$BD$410,"&lt;="&amp;$BE$3)</f>
        <v>0</v>
      </c>
      <c r="BO233">
        <f>SUMIFS('Grid GenerationQueue'!AR$5:AR$410,'Grid GenerationQueue'!$AZ$5:$AZ$410,$B233,'Grid GenerationQueue'!$BA$5:$BA$410,$C233,'Grid GenerationQueue'!$BD$5:$BD$410,"&lt;="&amp;$BE$3)</f>
        <v>0</v>
      </c>
      <c r="BQ233">
        <f>SUMIFS('Grid GenerationQueue'!AG$5:AG$410,'Grid GenerationQueue'!$AZ$5:$AZ$410,$B233,'Grid GenerationQueue'!$BA$5:$BA$410,$C233,'Grid GenerationQueue'!$BJ$5:$BJ$410,"Executed",'Grid GenerationQueue'!$BD$5:$BD$410,"&lt;="&amp;$BE$3)</f>
        <v>0</v>
      </c>
      <c r="BR233">
        <f>SUMIFS('Grid GenerationQueue'!AH$5:AH$410,'Grid GenerationQueue'!$AZ$5:$AZ$410,$B233,'Grid GenerationQueue'!$BA$5:$BA$410,$C233,'Grid GenerationQueue'!$BJ$5:$BJ$410,"Executed",'Grid GenerationQueue'!$BD$5:$BD$410,"&lt;="&amp;$BE$3)</f>
        <v>0</v>
      </c>
      <c r="BS233">
        <f>SUMIFS('Grid GenerationQueue'!AI$5:AI$410,'Grid GenerationQueue'!$AZ$5:$AZ$410,$B233,'Grid GenerationQueue'!$BA$5:$BA$410,$C233,'Grid GenerationQueue'!$BJ$5:$BJ$410,"Executed",'Grid GenerationQueue'!$BD$5:$BD$410,"&lt;="&amp;$BE$3)</f>
        <v>0</v>
      </c>
      <c r="BT233">
        <f>SUMIFS('Grid GenerationQueue'!AJ$5:AJ$410,'Grid GenerationQueue'!$AZ$5:$AZ$410,$B233,'Grid GenerationQueue'!$BA$5:$BA$410,$C233,'Grid GenerationQueue'!$BJ$5:$BJ$410,"Executed",'Grid GenerationQueue'!$BD$5:$BD$410,"&lt;="&amp;$BE$3)</f>
        <v>0</v>
      </c>
      <c r="BU233">
        <f>SUMIFS('Grid GenerationQueue'!AK$5:AK$410,'Grid GenerationQueue'!$AZ$5:$AZ$410,$B233,'Grid GenerationQueue'!$BA$5:$BA$410,$C233,'Grid GenerationQueue'!$BJ$5:$BJ$410,"Executed",'Grid GenerationQueue'!$BD$5:$BD$410,"&lt;="&amp;$BE$3)</f>
        <v>0</v>
      </c>
      <c r="BV233">
        <f>SUMIFS('Grid GenerationQueue'!AL$5:AL$410,'Grid GenerationQueue'!$AZ$5:$AZ$410,$B233,'Grid GenerationQueue'!$BA$5:$BA$410,$C233,'Grid GenerationQueue'!$BJ$5:$BJ$410,"Executed",'Grid GenerationQueue'!$BD$5:$BD$410,"&lt;="&amp;$BE$3)</f>
        <v>0</v>
      </c>
      <c r="BW233">
        <f>SUMIFS('Grid GenerationQueue'!AM$5:AM$410,'Grid GenerationQueue'!$AZ$5:$AZ$410,$B233,'Grid GenerationQueue'!$BA$5:$BA$410,$C233,'Grid GenerationQueue'!$BJ$5:$BJ$410,"Executed",'Grid GenerationQueue'!$BD$5:$BD$410,"&lt;="&amp;$BE$3)</f>
        <v>0</v>
      </c>
      <c r="BX233">
        <f>SUMIFS('Grid GenerationQueue'!AN$5:AN$410,'Grid GenerationQueue'!$AZ$5:$AZ$410,$B233,'Grid GenerationQueue'!$BA$5:$BA$410,$C233,'Grid GenerationQueue'!$BJ$5:$BJ$410,"Executed",'Grid GenerationQueue'!$BD$5:$BD$410,"&lt;="&amp;$BE$3)</f>
        <v>0</v>
      </c>
      <c r="BY233">
        <f>SUMIFS('Grid GenerationQueue'!AO$5:AO$410,'Grid GenerationQueue'!$AZ$5:$AZ$410,$B233,'Grid GenerationQueue'!$BA$5:$BA$410,$C233,'Grid GenerationQueue'!$BJ$5:$BJ$410,"Executed",'Grid GenerationQueue'!$BD$5:$BD$410,"&lt;="&amp;$BE$3)</f>
        <v>0</v>
      </c>
      <c r="BZ233">
        <f>SUMIFS('Grid GenerationQueue'!AP$5:AP$410,'Grid GenerationQueue'!$AZ$5:$AZ$410,$B233,'Grid GenerationQueue'!$BA$5:$BA$410,$C233,'Grid GenerationQueue'!$BJ$5:$BJ$410,"Executed",'Grid GenerationQueue'!$BD$5:$BD$410,"&lt;="&amp;$BE$3)</f>
        <v>0</v>
      </c>
      <c r="CA233">
        <f>SUMIFS('Grid GenerationQueue'!AQ$5:AQ$410,'Grid GenerationQueue'!$AZ$5:$AZ$410,$B233,'Grid GenerationQueue'!$BA$5:$BA$410,$C233,'Grid GenerationQueue'!$BJ$5:$BJ$410,"Executed",'Grid GenerationQueue'!$BD$5:$BD$410,"&lt;="&amp;$BE$3)</f>
        <v>0</v>
      </c>
      <c r="CB233">
        <f>SUMIFS('Grid GenerationQueue'!AR$5:AR$410,'Grid GenerationQueue'!$AZ$5:$AZ$410,$B233,'Grid GenerationQueue'!$BA$5:$BA$410,$C233,'Grid GenerationQueue'!$BJ$5:$BJ$410,"Executed",'Grid GenerationQueue'!$BD$5:$BD$410,"&lt;="&amp;$BE$3)</f>
        <v>0</v>
      </c>
      <c r="CD233">
        <f>SUMIFS('Grid GenerationQueue'!AG$5:AG$410,'Grid GenerationQueue'!$AZ$5:$AZ$410,$B233,'Grid GenerationQueue'!$BA$5:$BA$410,$C233,'Grid GenerationQueue'!$BH$5:$BH$410,"&lt;&gt;"&amp;"",'Grid GenerationQueue'!$BD$5:$BD$410,"&lt;="&amp;$BE$3)</f>
        <v>0</v>
      </c>
      <c r="CE233">
        <f>SUMIFS('Grid GenerationQueue'!AH$5:AH$410,'Grid GenerationQueue'!$AZ$5:$AZ$410,$B233,'Grid GenerationQueue'!$BA$5:$BA$410,$C233,'Grid GenerationQueue'!$BH$5:$BH$410,"&lt;&gt;"&amp;"",'Grid GenerationQueue'!$BD$5:$BD$410,"&lt;="&amp;$BE$3)</f>
        <v>0</v>
      </c>
      <c r="CF233">
        <f>SUMIFS('Grid GenerationQueue'!AI$5:AI$410,'Grid GenerationQueue'!$AZ$5:$AZ$410,$B233,'Grid GenerationQueue'!$BA$5:$BA$410,$C233,'Grid GenerationQueue'!$BH$5:$BH$410,"&lt;&gt;"&amp;"",'Grid GenerationQueue'!$BD$5:$BD$410,"&lt;="&amp;$BE$3)</f>
        <v>0</v>
      </c>
      <c r="CG233">
        <f>SUMIFS('Grid GenerationQueue'!AJ$5:AJ$410,'Grid GenerationQueue'!$AZ$5:$AZ$410,$B233,'Grid GenerationQueue'!$BA$5:$BA$410,$C233,'Grid GenerationQueue'!$BH$5:$BH$410,"&lt;&gt;"&amp;"",'Grid GenerationQueue'!$BD$5:$BD$410,"&lt;="&amp;$BE$3)</f>
        <v>0</v>
      </c>
      <c r="CH233">
        <f>SUMIFS('Grid GenerationQueue'!AK$5:AK$410,'Grid GenerationQueue'!$AZ$5:$AZ$410,$B233,'Grid GenerationQueue'!$BA$5:$BA$410,$C233,'Grid GenerationQueue'!$BH$5:$BH$410,"&lt;&gt;"&amp;"",'Grid GenerationQueue'!$BD$5:$BD$410,"&lt;="&amp;$BE$3)</f>
        <v>0</v>
      </c>
      <c r="CI233">
        <f>SUMIFS('Grid GenerationQueue'!AL$5:AL$410,'Grid GenerationQueue'!$AZ$5:$AZ$410,$B233,'Grid GenerationQueue'!$BA$5:$BA$410,$C233,'Grid GenerationQueue'!$BH$5:$BH$410,"&lt;&gt;"&amp;"",'Grid GenerationQueue'!$BD$5:$BD$410,"&lt;="&amp;$BE$3)</f>
        <v>0</v>
      </c>
      <c r="CJ233">
        <f>SUMIFS('Grid GenerationQueue'!AM$5:AM$410,'Grid GenerationQueue'!$AZ$5:$AZ$410,$B233,'Grid GenerationQueue'!$BA$5:$BA$410,$C233,'Grid GenerationQueue'!$BH$5:$BH$410,"&lt;&gt;"&amp;"",'Grid GenerationQueue'!$BD$5:$BD$410,"&lt;="&amp;$BE$3)</f>
        <v>0</v>
      </c>
      <c r="CK233">
        <f>SUMIFS('Grid GenerationQueue'!AN$5:AN$410,'Grid GenerationQueue'!$AZ$5:$AZ$410,$B233,'Grid GenerationQueue'!$BA$5:$BA$410,$C233,'Grid GenerationQueue'!$BH$5:$BH$410,"&lt;&gt;"&amp;"",'Grid GenerationQueue'!$BD$5:$BD$410,"&lt;="&amp;$BE$3)</f>
        <v>0</v>
      </c>
      <c r="CL233">
        <f>SUMIFS('Grid GenerationQueue'!AO$5:AO$410,'Grid GenerationQueue'!$AZ$5:$AZ$410,$B233,'Grid GenerationQueue'!$BA$5:$BA$410,$C233,'Grid GenerationQueue'!$BH$5:$BH$410,"&lt;&gt;"&amp;"",'Grid GenerationQueue'!$BD$5:$BD$410,"&lt;="&amp;$BE$3)</f>
        <v>0</v>
      </c>
      <c r="CM233">
        <f>SUMIFS('Grid GenerationQueue'!AP$5:AP$410,'Grid GenerationQueue'!$AZ$5:$AZ$410,$B233,'Grid GenerationQueue'!$BA$5:$BA$410,$C233,'Grid GenerationQueue'!$BH$5:$BH$410,"&lt;&gt;"&amp;"",'Grid GenerationQueue'!$BD$5:$BD$410,"&lt;="&amp;$BE$3)</f>
        <v>0</v>
      </c>
      <c r="CN233">
        <f>SUMIFS('Grid GenerationQueue'!AQ$5:AQ$410,'Grid GenerationQueue'!$AZ$5:$AZ$410,$B233,'Grid GenerationQueue'!$BA$5:$BA$410,$C233,'Grid GenerationQueue'!$BH$5:$BH$410,"&lt;&gt;"&amp;"",'Grid GenerationQueue'!$BD$5:$BD$410,"&lt;="&amp;$BE$3)</f>
        <v>0</v>
      </c>
      <c r="CO233">
        <f>SUMIFS('Grid GenerationQueue'!AR$5:AR$410,'Grid GenerationQueue'!$AZ$5:$AZ$410,$B233,'Grid GenerationQueue'!$BA$5:$BA$410,$C233,'Grid GenerationQueue'!$BH$5:$BH$410,"&lt;&gt;"&amp;"",'Grid GenerationQueue'!$BD$5:$BD$410,"&lt;="&amp;$BE$3)</f>
        <v>0</v>
      </c>
      <c r="CQ233">
        <f>SUMIFS('Grid GenerationQueue'!AG$5:AG$410,'Grid GenerationQueue'!$AZ$5:$AZ$410,$B233,'Grid GenerationQueue'!$BA$5:$BA$410,$C233,'Grid GenerationQueue'!$BK$5:$BK$410,"&gt;0",'Grid GenerationQueue'!$BD$5:$BD$410,"&lt;="&amp;$BE$3)</f>
        <v>0</v>
      </c>
      <c r="CR233">
        <f>SUMIFS('Grid GenerationQueue'!AH$5:AH$410,'Grid GenerationQueue'!$AZ$5:$AZ$410,$B233,'Grid GenerationQueue'!$BA$5:$BA$410,$C233,'Grid GenerationQueue'!$BK$5:$BK$410,"&gt;0",'Grid GenerationQueue'!$BD$5:$BD$410,"&lt;="&amp;$BE$3)</f>
        <v>0</v>
      </c>
      <c r="CS233">
        <f>SUMIFS('Grid GenerationQueue'!AI$5:AI$410,'Grid GenerationQueue'!$AZ$5:$AZ$410,$B233,'Grid GenerationQueue'!$BA$5:$BA$410,$C233,'Grid GenerationQueue'!$BK$5:$BK$410,"&gt;0",'Grid GenerationQueue'!$BD$5:$BD$410,"&lt;="&amp;$BE$3)</f>
        <v>0</v>
      </c>
      <c r="CT233">
        <f>SUMIFS('Grid GenerationQueue'!AJ$5:AJ$410,'Grid GenerationQueue'!$AZ$5:$AZ$410,$B233,'Grid GenerationQueue'!$BA$5:$BA$410,$C233,'Grid GenerationQueue'!$BK$5:$BK$410,"&gt;0",'Grid GenerationQueue'!$BD$5:$BD$410,"&lt;="&amp;$BE$3)</f>
        <v>0</v>
      </c>
      <c r="CU233">
        <f>SUMIFS('Grid GenerationQueue'!AK$5:AK$410,'Grid GenerationQueue'!$AZ$5:$AZ$410,$B233,'Grid GenerationQueue'!$BA$5:$BA$410,$C233,'Grid GenerationQueue'!$BK$5:$BK$410,"&gt;0",'Grid GenerationQueue'!$BD$5:$BD$410,"&lt;="&amp;$BE$3)</f>
        <v>0</v>
      </c>
      <c r="CV233">
        <f>SUMIFS('Grid GenerationQueue'!AL$5:AL$410,'Grid GenerationQueue'!$AZ$5:$AZ$410,$B233,'Grid GenerationQueue'!$BA$5:$BA$410,$C233,'Grid GenerationQueue'!$BK$5:$BK$410,"&gt;0",'Grid GenerationQueue'!$BD$5:$BD$410,"&lt;="&amp;$BE$3)</f>
        <v>0</v>
      </c>
      <c r="CW233">
        <f>SUMIFS('Grid GenerationQueue'!AM$5:AM$410,'Grid GenerationQueue'!$AZ$5:$AZ$410,$B233,'Grid GenerationQueue'!$BA$5:$BA$410,$C233,'Grid GenerationQueue'!$BK$5:$BK$410,"&gt;0",'Grid GenerationQueue'!$BD$5:$BD$410,"&lt;="&amp;$BE$3)</f>
        <v>0</v>
      </c>
      <c r="CX233">
        <f>SUMIFS('Grid GenerationQueue'!AN$5:AN$410,'Grid GenerationQueue'!$AZ$5:$AZ$410,$B233,'Grid GenerationQueue'!$BA$5:$BA$410,$C233,'Grid GenerationQueue'!$BK$5:$BK$410,"&gt;0",'Grid GenerationQueue'!$BD$5:$BD$410,"&lt;="&amp;$BE$3)</f>
        <v>0</v>
      </c>
      <c r="CY233">
        <f>SUMIFS('Grid GenerationQueue'!AO$5:AO$410,'Grid GenerationQueue'!$AZ$5:$AZ$410,$B233,'Grid GenerationQueue'!$BA$5:$BA$410,$C233,'Grid GenerationQueue'!$BK$5:$BK$410,"&gt;0",'Grid GenerationQueue'!$BD$5:$BD$410,"&lt;="&amp;$BE$3)</f>
        <v>0</v>
      </c>
      <c r="CZ233">
        <f>SUMIFS('Grid GenerationQueue'!AP$5:AP$410,'Grid GenerationQueue'!$AZ$5:$AZ$410,$B233,'Grid GenerationQueue'!$BA$5:$BA$410,$C233,'Grid GenerationQueue'!$BK$5:$BK$410,"&gt;0",'Grid GenerationQueue'!$BD$5:$BD$410,"&lt;="&amp;$BE$3)</f>
        <v>0</v>
      </c>
      <c r="DA233">
        <f>SUMIFS('Grid GenerationQueue'!AQ$5:AQ$410,'Grid GenerationQueue'!$AZ$5:$AZ$410,$B233,'Grid GenerationQueue'!$BA$5:$BA$410,$C233,'Grid GenerationQueue'!$BK$5:$BK$410,"&gt;0",'Grid GenerationQueue'!$BD$5:$BD$410,"&lt;="&amp;$BE$3)</f>
        <v>0</v>
      </c>
      <c r="DB233">
        <f>SUMIFS('Grid GenerationQueue'!AR$5:AR$410,'Grid GenerationQueue'!$AZ$5:$AZ$410,$B233,'Grid GenerationQueue'!$BA$5:$BA$410,$C233,'Grid GenerationQueue'!$BK$5:$BK$410,"&gt;0",'Grid GenerationQueue'!$BD$5:$BD$410,"&lt;="&amp;$BE$3)</f>
        <v>0</v>
      </c>
    </row>
    <row r="234" spans="1:106" x14ac:dyDescent="0.35">
      <c r="A234" t="s">
        <v>4748</v>
      </c>
      <c r="B234" t="s">
        <v>4516</v>
      </c>
      <c r="C234">
        <v>115</v>
      </c>
      <c r="D234">
        <f>SUMIFS('Grid GenerationQueue'!AG$5:AG$410,'Grid GenerationQueue'!$AZ$5:$AZ$410,$B234,'Grid GenerationQueue'!$BA$5:$BA$410,$C234)</f>
        <v>203.69900000000001</v>
      </c>
      <c r="E234">
        <f>SUMIFS('Grid GenerationQueue'!AH$5:AH$410,'Grid GenerationQueue'!$AZ$5:$AZ$410,$B234,'Grid GenerationQueue'!$BA$5:$BA$410,$C234)</f>
        <v>200</v>
      </c>
      <c r="F234">
        <f>SUMIFS('Grid GenerationQueue'!AI$5:AI$410,'Grid GenerationQueue'!$AZ$5:$AZ$410,$B234,'Grid GenerationQueue'!$BA$5:$BA$410,$C234)</f>
        <v>0</v>
      </c>
      <c r="G234">
        <f>SUMIFS('Grid GenerationQueue'!AJ$5:AJ$410,'Grid GenerationQueue'!$AZ$5:$AZ$410,$B234,'Grid GenerationQueue'!$BA$5:$BA$410,$C234)</f>
        <v>0</v>
      </c>
      <c r="H234">
        <f>SUMIFS('Grid GenerationQueue'!AK$5:AK$410,'Grid GenerationQueue'!$AZ$5:$AZ$410,$B234,'Grid GenerationQueue'!$BA$5:$BA$410,$C234)</f>
        <v>0</v>
      </c>
      <c r="I234">
        <f>SUMIFS('Grid GenerationQueue'!AL$5:AL$410,'Grid GenerationQueue'!$AZ$5:$AZ$410,$B234,'Grid GenerationQueue'!$BA$5:$BA$410,$C234)</f>
        <v>0</v>
      </c>
      <c r="J234">
        <f>SUMIFS('Grid GenerationQueue'!AM$5:AM$410,'Grid GenerationQueue'!$AZ$5:$AZ$410,$B234,'Grid GenerationQueue'!$BA$5:$BA$410,$C234)</f>
        <v>0</v>
      </c>
      <c r="K234">
        <f>SUMIFS('Grid GenerationQueue'!AN$5:AN$410,'Grid GenerationQueue'!$AZ$5:$AZ$410,$B234,'Grid GenerationQueue'!$BA$5:$BA$410,$C234)</f>
        <v>0</v>
      </c>
      <c r="L234">
        <f>SUMIFS('Grid GenerationQueue'!AO$5:AO$410,'Grid GenerationQueue'!$AZ$5:$AZ$410,$B234,'Grid GenerationQueue'!$BA$5:$BA$410,$C234)</f>
        <v>0</v>
      </c>
      <c r="M234">
        <f>SUMIFS('Grid GenerationQueue'!AP$5:AP$410,'Grid GenerationQueue'!$AZ$5:$AZ$410,$B234,'Grid GenerationQueue'!$BA$5:$BA$410,$C234)</f>
        <v>0</v>
      </c>
      <c r="N234">
        <f>SUMIFS('Grid GenerationQueue'!AQ$5:AQ$410,'Grid GenerationQueue'!$AZ$5:$AZ$410,$B234,'Grid GenerationQueue'!$BA$5:$BA$410,$C234)</f>
        <v>0</v>
      </c>
      <c r="O234">
        <f>SUMIFS('Grid GenerationQueue'!AR$5:AR$410,'Grid GenerationQueue'!$AZ$5:$AZ$410,$B234,'Grid GenerationQueue'!$BA$5:$BA$410,$C234)</f>
        <v>0</v>
      </c>
      <c r="Q234">
        <f>SUMIFS('Grid GenerationQueue'!AG$5:AG$410,'Grid GenerationQueue'!$AZ$5:$AZ$410,$B234,'Grid GenerationQueue'!$BA$5:$BA$410,$C234,'Grid GenerationQueue'!$BJ$5:$BJ$410,"Executed")</f>
        <v>0</v>
      </c>
      <c r="R234">
        <f>SUMIFS('Grid GenerationQueue'!AH$5:AH$410,'Grid GenerationQueue'!$AZ$5:$AZ$410,$B234,'Grid GenerationQueue'!$BA$5:$BA$410,$C234,'Grid GenerationQueue'!$BJ$5:$BJ$410,"Executed")</f>
        <v>0</v>
      </c>
      <c r="S234">
        <f>SUMIFS('Grid GenerationQueue'!AI$5:AI$410,'Grid GenerationQueue'!$AZ$5:$AZ$410,$B234,'Grid GenerationQueue'!$BA$5:$BA$410,$C234,'Grid GenerationQueue'!$BJ$5:$BJ$410,"Executed")</f>
        <v>0</v>
      </c>
      <c r="T234">
        <f>SUMIFS('Grid GenerationQueue'!AJ$5:AJ$410,'Grid GenerationQueue'!$AZ$5:$AZ$410,$B234,'Grid GenerationQueue'!$BA$5:$BA$410,$C234,'Grid GenerationQueue'!$BJ$5:$BJ$410,"Executed")</f>
        <v>0</v>
      </c>
      <c r="U234">
        <f>SUMIFS('Grid GenerationQueue'!AK$5:AK$410,'Grid GenerationQueue'!$AZ$5:$AZ$410,$B234,'Grid GenerationQueue'!$BA$5:$BA$410,$C234,'Grid GenerationQueue'!$BJ$5:$BJ$410,"Executed")</f>
        <v>0</v>
      </c>
      <c r="V234">
        <f>SUMIFS('Grid GenerationQueue'!AL$5:AL$410,'Grid GenerationQueue'!$AZ$5:$AZ$410,$B234,'Grid GenerationQueue'!$BA$5:$BA$410,$C234,'Grid GenerationQueue'!$BJ$5:$BJ$410,"Executed")</f>
        <v>0</v>
      </c>
      <c r="W234">
        <f>SUMIFS('Grid GenerationQueue'!AM$5:AM$410,'Grid GenerationQueue'!$AZ$5:$AZ$410,$B234,'Grid GenerationQueue'!$BA$5:$BA$410,$C234,'Grid GenerationQueue'!$BJ$5:$BJ$410,"Executed")</f>
        <v>0</v>
      </c>
      <c r="X234">
        <f>SUMIFS('Grid GenerationQueue'!AN$5:AN$410,'Grid GenerationQueue'!$AZ$5:$AZ$410,$B234,'Grid GenerationQueue'!$BA$5:$BA$410,$C234,'Grid GenerationQueue'!$BJ$5:$BJ$410,"Executed")</f>
        <v>0</v>
      </c>
      <c r="Y234">
        <f>SUMIFS('Grid GenerationQueue'!AO$5:AO$410,'Grid GenerationQueue'!$AZ$5:$AZ$410,$B234,'Grid GenerationQueue'!$BA$5:$BA$410,$C234,'Grid GenerationQueue'!$BJ$5:$BJ$410,"Executed")</f>
        <v>0</v>
      </c>
      <c r="Z234">
        <f>SUMIFS('Grid GenerationQueue'!AP$5:AP$410,'Grid GenerationQueue'!$AZ$5:$AZ$410,$B234,'Grid GenerationQueue'!$BA$5:$BA$410,$C234,'Grid GenerationQueue'!$BJ$5:$BJ$410,"Executed")</f>
        <v>0</v>
      </c>
      <c r="AA234">
        <f>SUMIFS('Grid GenerationQueue'!AQ$5:AQ$410,'Grid GenerationQueue'!$AZ$5:$AZ$410,$B234,'Grid GenerationQueue'!$BA$5:$BA$410,$C234,'Grid GenerationQueue'!$BJ$5:$BJ$410,"Executed")</f>
        <v>0</v>
      </c>
      <c r="AB234">
        <f>SUMIFS('Grid GenerationQueue'!AR$5:AR$410,'Grid GenerationQueue'!$AZ$5:$AZ$410,$B234,'Grid GenerationQueue'!$BA$5:$BA$410,$C234,'Grid GenerationQueue'!$BJ$5:$BJ$410,"Executed")</f>
        <v>0</v>
      </c>
      <c r="AD234">
        <f>SUMIFS('Grid GenerationQueue'!AG$5:AG$410,'Grid GenerationQueue'!$AZ$5:$AZ$410,$B234,'Grid GenerationQueue'!$BA$5:$BA$410,$C234,'Grid GenerationQueue'!$BH$5:$BH$410,"&lt;&gt;"&amp;"")+SUMIFS('Grid GenerationQueue'!AG$5:AG$410,'Grid GenerationQueue'!$AZ$5:$AZ$410,$B234,'Grid GenerationQueue'!$BA$5:$BA$410,$C234,'Grid GenerationQueue'!$BH$5:$BH$410,"",'Grid GenerationQueue'!$AC$5:$AC$410,1)</f>
        <v>203.69900000000001</v>
      </c>
      <c r="AE234">
        <f>SUMIFS('Grid GenerationQueue'!AH$5:AH$410,'Grid GenerationQueue'!$AZ$5:$AZ$410,$B234,'Grid GenerationQueue'!$BA$5:$BA$410,$C234,'Grid GenerationQueue'!$BH$5:$BH$410,"&lt;&gt;"&amp;"")+SUMIFS('Grid GenerationQueue'!AH$5:AH$410,'Grid GenerationQueue'!$AZ$5:$AZ$410,$B234,'Grid GenerationQueue'!$BA$5:$BA$410,$C234,'Grid GenerationQueue'!$BH$5:$BH$410,"",'Grid GenerationQueue'!$AC$5:$AC$410,1)</f>
        <v>200</v>
      </c>
      <c r="AF234">
        <f>SUMIFS('Grid GenerationQueue'!AI$5:AI$410,'Grid GenerationQueue'!$AZ$5:$AZ$410,$B234,'Grid GenerationQueue'!$BA$5:$BA$410,$C234,'Grid GenerationQueue'!$BH$5:$BH$410,"&lt;&gt;"&amp;"")+SUMIFS('Grid GenerationQueue'!AI$5:AI$410,'Grid GenerationQueue'!$AZ$5:$AZ$410,$B234,'Grid GenerationQueue'!$BA$5:$BA$410,$C234,'Grid GenerationQueue'!$BH$5:$BH$410,"",'Grid GenerationQueue'!$AC$5:$AC$410,1)</f>
        <v>0</v>
      </c>
      <c r="AG234">
        <f>SUMIFS('Grid GenerationQueue'!AJ$5:AJ$410,'Grid GenerationQueue'!$AZ$5:$AZ$410,$B234,'Grid GenerationQueue'!$BA$5:$BA$410,$C234,'Grid GenerationQueue'!$BH$5:$BH$410,"&lt;&gt;"&amp;"")+SUMIFS('Grid GenerationQueue'!AJ$5:AJ$410,'Grid GenerationQueue'!$AZ$5:$AZ$410,$B234,'Grid GenerationQueue'!$BA$5:$BA$410,$C234,'Grid GenerationQueue'!$BH$5:$BH$410,"",'Grid GenerationQueue'!$AC$5:$AC$410,1)</f>
        <v>0</v>
      </c>
      <c r="AH234">
        <f>SUMIFS('Grid GenerationQueue'!AK$5:AK$410,'Grid GenerationQueue'!$AZ$5:$AZ$410,$B234,'Grid GenerationQueue'!$BA$5:$BA$410,$C234,'Grid GenerationQueue'!$BH$5:$BH$410,"&lt;&gt;"&amp;"")+SUMIFS('Grid GenerationQueue'!AK$5:AK$410,'Grid GenerationQueue'!$AZ$5:$AZ$410,$B234,'Grid GenerationQueue'!$BA$5:$BA$410,$C234,'Grid GenerationQueue'!$BH$5:$BH$410,"",'Grid GenerationQueue'!$AC$5:$AC$410,1)</f>
        <v>0</v>
      </c>
      <c r="AI234">
        <f>SUMIFS('Grid GenerationQueue'!AL$5:AL$410,'Grid GenerationQueue'!$AZ$5:$AZ$410,$B234,'Grid GenerationQueue'!$BA$5:$BA$410,$C234,'Grid GenerationQueue'!$BH$5:$BH$410,"&lt;&gt;"&amp;"")+SUMIFS('Grid GenerationQueue'!AL$5:AL$410,'Grid GenerationQueue'!$AZ$5:$AZ$410,$B234,'Grid GenerationQueue'!$BA$5:$BA$410,$C234,'Grid GenerationQueue'!$BH$5:$BH$410,"",'Grid GenerationQueue'!$AC$5:$AC$410,1)</f>
        <v>0</v>
      </c>
      <c r="AJ234">
        <f>SUMIFS('Grid GenerationQueue'!AM$5:AM$410,'Grid GenerationQueue'!$AZ$5:$AZ$410,$B234,'Grid GenerationQueue'!$BA$5:$BA$410,$C234,'Grid GenerationQueue'!$BH$5:$BH$410,"&lt;&gt;"&amp;"")+SUMIFS('Grid GenerationQueue'!AM$5:AM$410,'Grid GenerationQueue'!$AZ$5:$AZ$410,$B234,'Grid GenerationQueue'!$BA$5:$BA$410,$C234,'Grid GenerationQueue'!$BH$5:$BH$410,"",'Grid GenerationQueue'!$AC$5:$AC$410,1)</f>
        <v>0</v>
      </c>
      <c r="AK234">
        <f>SUMIFS('Grid GenerationQueue'!AN$5:AN$410,'Grid GenerationQueue'!$AZ$5:$AZ$410,$B234,'Grid GenerationQueue'!$BA$5:$BA$410,$C234,'Grid GenerationQueue'!$BH$5:$BH$410,"&lt;&gt;"&amp;"")+SUMIFS('Grid GenerationQueue'!AN$5:AN$410,'Grid GenerationQueue'!$AZ$5:$AZ$410,$B234,'Grid GenerationQueue'!$BA$5:$BA$410,$C234,'Grid GenerationQueue'!$BH$5:$BH$410,"",'Grid GenerationQueue'!$AC$5:$AC$410,1)</f>
        <v>0</v>
      </c>
      <c r="AL234">
        <f>SUMIFS('Grid GenerationQueue'!AO$5:AO$410,'Grid GenerationQueue'!$AZ$5:$AZ$410,$B234,'Grid GenerationQueue'!$BA$5:$BA$410,$C234,'Grid GenerationQueue'!$BH$5:$BH$410,"&lt;&gt;"&amp;"")+SUMIFS('Grid GenerationQueue'!AO$5:AO$410,'Grid GenerationQueue'!$AZ$5:$AZ$410,$B234,'Grid GenerationQueue'!$BA$5:$BA$410,$C234,'Grid GenerationQueue'!$BH$5:$BH$410,"",'Grid GenerationQueue'!$AC$5:$AC$410,1)</f>
        <v>0</v>
      </c>
      <c r="AM234">
        <f>SUMIFS('Grid GenerationQueue'!AP$5:AP$410,'Grid GenerationQueue'!$AZ$5:$AZ$410,$B234,'Grid GenerationQueue'!$BA$5:$BA$410,$C234,'Grid GenerationQueue'!$BH$5:$BH$410,"&lt;&gt;"&amp;"")+SUMIFS('Grid GenerationQueue'!AP$5:AP$410,'Grid GenerationQueue'!$AZ$5:$AZ$410,$B234,'Grid GenerationQueue'!$BA$5:$BA$410,$C234,'Grid GenerationQueue'!$BH$5:$BH$410,"",'Grid GenerationQueue'!$AC$5:$AC$410,1)</f>
        <v>0</v>
      </c>
      <c r="AN234">
        <f>SUMIFS('Grid GenerationQueue'!AQ$5:AQ$410,'Grid GenerationQueue'!$AZ$5:$AZ$410,$B234,'Grid GenerationQueue'!$BA$5:$BA$410,$C234,'Grid GenerationQueue'!$BH$5:$BH$410,"&lt;&gt;"&amp;"")+SUMIFS('Grid GenerationQueue'!AQ$5:AQ$410,'Grid GenerationQueue'!$AZ$5:$AZ$410,$B234,'Grid GenerationQueue'!$BA$5:$BA$410,$C234,'Grid GenerationQueue'!$BH$5:$BH$410,"",'Grid GenerationQueue'!$AC$5:$AC$410,1)</f>
        <v>0</v>
      </c>
      <c r="AO234">
        <f>SUMIFS('Grid GenerationQueue'!AR$5:AR$410,'Grid GenerationQueue'!$AZ$5:$AZ$410,$B234,'Grid GenerationQueue'!$BA$5:$BA$410,$C234,'Grid GenerationQueue'!$BH$5:$BH$410,"&lt;&gt;"&amp;"")+SUMIFS('Grid GenerationQueue'!AR$5:AR$410,'Grid GenerationQueue'!$AZ$5:$AZ$410,$B234,'Grid GenerationQueue'!$BA$5:$BA$410,$C234,'Grid GenerationQueue'!$BH$5:$BH$410,"",'Grid GenerationQueue'!$AC$5:$AC$410,1)</f>
        <v>0</v>
      </c>
      <c r="AQ234">
        <f>SUMIFS('Grid GenerationQueue'!AG$5:AG$410,'Grid GenerationQueue'!$AZ$5:$AZ$410,$B234,'Grid GenerationQueue'!$BA$5:$BA$410,$C234,'Grid GenerationQueue'!$BK$5:$BK$410,"&gt;0")</f>
        <v>0</v>
      </c>
      <c r="AR234">
        <f>SUMIFS('Grid GenerationQueue'!AH$5:AH$410,'Grid GenerationQueue'!$AZ$5:$AZ$410,$B234,'Grid GenerationQueue'!$BA$5:$BA$410,$C234,'Grid GenerationQueue'!$BK$5:$BK$410,"&gt;0")</f>
        <v>0</v>
      </c>
      <c r="AS234">
        <f>SUMIFS('Grid GenerationQueue'!AI$5:AI$410,'Grid GenerationQueue'!$AZ$5:$AZ$410,$B234,'Grid GenerationQueue'!$BA$5:$BA$410,$C234,'Grid GenerationQueue'!$BK$5:$BK$410,"&gt;0")</f>
        <v>0</v>
      </c>
      <c r="AT234">
        <f>SUMIFS('Grid GenerationQueue'!AJ$5:AJ$410,'Grid GenerationQueue'!$AZ$5:$AZ$410,$B234,'Grid GenerationQueue'!$BA$5:$BA$410,$C234,'Grid GenerationQueue'!$BK$5:$BK$410,"&gt;0")</f>
        <v>0</v>
      </c>
      <c r="AU234">
        <f>SUMIFS('Grid GenerationQueue'!AK$5:AK$410,'Grid GenerationQueue'!$AZ$5:$AZ$410,$B234,'Grid GenerationQueue'!$BA$5:$BA$410,$C234,'Grid GenerationQueue'!$BK$5:$BK$410,"&gt;0")</f>
        <v>0</v>
      </c>
      <c r="AV234">
        <f>SUMIFS('Grid GenerationQueue'!AL$5:AL$410,'Grid GenerationQueue'!$AZ$5:$AZ$410,$B234,'Grid GenerationQueue'!$BA$5:$BA$410,$C234,'Grid GenerationQueue'!$BK$5:$BK$410,"&gt;0")</f>
        <v>0</v>
      </c>
      <c r="AW234">
        <f>SUMIFS('Grid GenerationQueue'!AM$5:AM$410,'Grid GenerationQueue'!$AZ$5:$AZ$410,$B234,'Grid GenerationQueue'!$BA$5:$BA$410,$C234,'Grid GenerationQueue'!$BK$5:$BK$410,"&gt;0")</f>
        <v>0</v>
      </c>
      <c r="AX234">
        <f>SUMIFS('Grid GenerationQueue'!AN$5:AN$410,'Grid GenerationQueue'!$AZ$5:$AZ$410,$B234,'Grid GenerationQueue'!$BA$5:$BA$410,$C234,'Grid GenerationQueue'!$BK$5:$BK$410,"&gt;0")</f>
        <v>0</v>
      </c>
      <c r="AY234">
        <f>SUMIFS('Grid GenerationQueue'!AO$5:AO$410,'Grid GenerationQueue'!$AZ$5:$AZ$410,$B234,'Grid GenerationQueue'!$BA$5:$BA$410,$C234,'Grid GenerationQueue'!$BK$5:$BK$410,"&gt;0")</f>
        <v>0</v>
      </c>
      <c r="AZ234">
        <f>SUMIFS('Grid GenerationQueue'!AP$5:AP$410,'Grid GenerationQueue'!$AZ$5:$AZ$410,$B234,'Grid GenerationQueue'!$BA$5:$BA$410,$C234,'Grid GenerationQueue'!$BK$5:$BK$410,"&gt;0")</f>
        <v>0</v>
      </c>
      <c r="BA234">
        <f>SUMIFS('Grid GenerationQueue'!AQ$5:AQ$410,'Grid GenerationQueue'!$AZ$5:$AZ$410,$B234,'Grid GenerationQueue'!$BA$5:$BA$410,$C234,'Grid GenerationQueue'!$BK$5:$BK$410,"&gt;0")</f>
        <v>0</v>
      </c>
      <c r="BB234">
        <f>SUMIFS('Grid GenerationQueue'!AR$5:AR$410,'Grid GenerationQueue'!$AZ$5:$AZ$410,$B234,'Grid GenerationQueue'!$BA$5:$BA$410,$C234,'Grid GenerationQueue'!$BK$5:$BK$410,"&gt;0")</f>
        <v>0</v>
      </c>
      <c r="BD234">
        <f>SUMIFS('Grid GenerationQueue'!AG$5:AG$410,'Grid GenerationQueue'!$AZ$5:$AZ$410,$B234,'Grid GenerationQueue'!$BA$5:$BA$410,$C234,'Grid GenerationQueue'!$BD$5:$BD$410,"&lt;="&amp;$BE$3)</f>
        <v>203.69900000000001</v>
      </c>
      <c r="BE234">
        <f>SUMIFS('Grid GenerationQueue'!AH$5:AH$410,'Grid GenerationQueue'!$AZ$5:$AZ$410,$B234,'Grid GenerationQueue'!$BA$5:$BA$410,$C234,'Grid GenerationQueue'!$BD$5:$BD$410,"&lt;="&amp;$BE$3)</f>
        <v>200</v>
      </c>
      <c r="BF234">
        <f>SUMIFS('Grid GenerationQueue'!AI$5:AI$410,'Grid GenerationQueue'!$AZ$5:$AZ$410,$B234,'Grid GenerationQueue'!$BA$5:$BA$410,$C234,'Grid GenerationQueue'!$BD$5:$BD$410,"&lt;="&amp;$BE$3)</f>
        <v>0</v>
      </c>
      <c r="BG234">
        <f>SUMIFS('Grid GenerationQueue'!AJ$5:AJ$410,'Grid GenerationQueue'!$AZ$5:$AZ$410,$B234,'Grid GenerationQueue'!$BA$5:$BA$410,$C234,'Grid GenerationQueue'!$BD$5:$BD$410,"&lt;="&amp;$BE$3)</f>
        <v>0</v>
      </c>
      <c r="BH234">
        <f>SUMIFS('Grid GenerationQueue'!AK$5:AK$410,'Grid GenerationQueue'!$AZ$5:$AZ$410,$B234,'Grid GenerationQueue'!$BA$5:$BA$410,$C234,'Grid GenerationQueue'!$BD$5:$BD$410,"&lt;="&amp;$BE$3)</f>
        <v>0</v>
      </c>
      <c r="BI234">
        <f>SUMIFS('Grid GenerationQueue'!AL$5:AL$410,'Grid GenerationQueue'!$AZ$5:$AZ$410,$B234,'Grid GenerationQueue'!$BA$5:$BA$410,$C234,'Grid GenerationQueue'!$BD$5:$BD$410,"&lt;="&amp;$BE$3)</f>
        <v>0</v>
      </c>
      <c r="BJ234">
        <f>SUMIFS('Grid GenerationQueue'!AM$5:AM$410,'Grid GenerationQueue'!$AZ$5:$AZ$410,$B234,'Grid GenerationQueue'!$BA$5:$BA$410,$C234,'Grid GenerationQueue'!$BD$5:$BD$410,"&lt;="&amp;$BE$3)</f>
        <v>0</v>
      </c>
      <c r="BK234">
        <f>SUMIFS('Grid GenerationQueue'!AN$5:AN$410,'Grid GenerationQueue'!$AZ$5:$AZ$410,$B234,'Grid GenerationQueue'!$BA$5:$BA$410,$C234,'Grid GenerationQueue'!$BD$5:$BD$410,"&lt;="&amp;$BE$3)</f>
        <v>0</v>
      </c>
      <c r="BL234">
        <f>SUMIFS('Grid GenerationQueue'!AO$5:AO$410,'Grid GenerationQueue'!$AZ$5:$AZ$410,$B234,'Grid GenerationQueue'!$BA$5:$BA$410,$C234,'Grid GenerationQueue'!$BD$5:$BD$410,"&lt;="&amp;$BE$3)</f>
        <v>0</v>
      </c>
      <c r="BM234">
        <f>SUMIFS('Grid GenerationQueue'!AP$5:AP$410,'Grid GenerationQueue'!$AZ$5:$AZ$410,$B234,'Grid GenerationQueue'!$BA$5:$BA$410,$C234,'Grid GenerationQueue'!$BD$5:$BD$410,"&lt;="&amp;$BE$3)</f>
        <v>0</v>
      </c>
      <c r="BN234">
        <f>SUMIFS('Grid GenerationQueue'!AQ$5:AQ$410,'Grid GenerationQueue'!$AZ$5:$AZ$410,$B234,'Grid GenerationQueue'!$BA$5:$BA$410,$C234,'Grid GenerationQueue'!$BD$5:$BD$410,"&lt;="&amp;$BE$3)</f>
        <v>0</v>
      </c>
      <c r="BO234">
        <f>SUMIFS('Grid GenerationQueue'!AR$5:AR$410,'Grid GenerationQueue'!$AZ$5:$AZ$410,$B234,'Grid GenerationQueue'!$BA$5:$BA$410,$C234,'Grid GenerationQueue'!$BD$5:$BD$410,"&lt;="&amp;$BE$3)</f>
        <v>0</v>
      </c>
      <c r="BQ234">
        <f>SUMIFS('Grid GenerationQueue'!AG$5:AG$410,'Grid GenerationQueue'!$AZ$5:$AZ$410,$B234,'Grid GenerationQueue'!$BA$5:$BA$410,$C234,'Grid GenerationQueue'!$BJ$5:$BJ$410,"Executed",'Grid GenerationQueue'!$BD$5:$BD$410,"&lt;="&amp;$BE$3)</f>
        <v>0</v>
      </c>
      <c r="BR234">
        <f>SUMIFS('Grid GenerationQueue'!AH$5:AH$410,'Grid GenerationQueue'!$AZ$5:$AZ$410,$B234,'Grid GenerationQueue'!$BA$5:$BA$410,$C234,'Grid GenerationQueue'!$BJ$5:$BJ$410,"Executed",'Grid GenerationQueue'!$BD$5:$BD$410,"&lt;="&amp;$BE$3)</f>
        <v>0</v>
      </c>
      <c r="BS234">
        <f>SUMIFS('Grid GenerationQueue'!AI$5:AI$410,'Grid GenerationQueue'!$AZ$5:$AZ$410,$B234,'Grid GenerationQueue'!$BA$5:$BA$410,$C234,'Grid GenerationQueue'!$BJ$5:$BJ$410,"Executed",'Grid GenerationQueue'!$BD$5:$BD$410,"&lt;="&amp;$BE$3)</f>
        <v>0</v>
      </c>
      <c r="BT234">
        <f>SUMIFS('Grid GenerationQueue'!AJ$5:AJ$410,'Grid GenerationQueue'!$AZ$5:$AZ$410,$B234,'Grid GenerationQueue'!$BA$5:$BA$410,$C234,'Grid GenerationQueue'!$BJ$5:$BJ$410,"Executed",'Grid GenerationQueue'!$BD$5:$BD$410,"&lt;="&amp;$BE$3)</f>
        <v>0</v>
      </c>
      <c r="BU234">
        <f>SUMIFS('Grid GenerationQueue'!AK$5:AK$410,'Grid GenerationQueue'!$AZ$5:$AZ$410,$B234,'Grid GenerationQueue'!$BA$5:$BA$410,$C234,'Grid GenerationQueue'!$BJ$5:$BJ$410,"Executed",'Grid GenerationQueue'!$BD$5:$BD$410,"&lt;="&amp;$BE$3)</f>
        <v>0</v>
      </c>
      <c r="BV234">
        <f>SUMIFS('Grid GenerationQueue'!AL$5:AL$410,'Grid GenerationQueue'!$AZ$5:$AZ$410,$B234,'Grid GenerationQueue'!$BA$5:$BA$410,$C234,'Grid GenerationQueue'!$BJ$5:$BJ$410,"Executed",'Grid GenerationQueue'!$BD$5:$BD$410,"&lt;="&amp;$BE$3)</f>
        <v>0</v>
      </c>
      <c r="BW234">
        <f>SUMIFS('Grid GenerationQueue'!AM$5:AM$410,'Grid GenerationQueue'!$AZ$5:$AZ$410,$B234,'Grid GenerationQueue'!$BA$5:$BA$410,$C234,'Grid GenerationQueue'!$BJ$5:$BJ$410,"Executed",'Grid GenerationQueue'!$BD$5:$BD$410,"&lt;="&amp;$BE$3)</f>
        <v>0</v>
      </c>
      <c r="BX234">
        <f>SUMIFS('Grid GenerationQueue'!AN$5:AN$410,'Grid GenerationQueue'!$AZ$5:$AZ$410,$B234,'Grid GenerationQueue'!$BA$5:$BA$410,$C234,'Grid GenerationQueue'!$BJ$5:$BJ$410,"Executed",'Grid GenerationQueue'!$BD$5:$BD$410,"&lt;="&amp;$BE$3)</f>
        <v>0</v>
      </c>
      <c r="BY234">
        <f>SUMIFS('Grid GenerationQueue'!AO$5:AO$410,'Grid GenerationQueue'!$AZ$5:$AZ$410,$B234,'Grid GenerationQueue'!$BA$5:$BA$410,$C234,'Grid GenerationQueue'!$BJ$5:$BJ$410,"Executed",'Grid GenerationQueue'!$BD$5:$BD$410,"&lt;="&amp;$BE$3)</f>
        <v>0</v>
      </c>
      <c r="BZ234">
        <f>SUMIFS('Grid GenerationQueue'!AP$5:AP$410,'Grid GenerationQueue'!$AZ$5:$AZ$410,$B234,'Grid GenerationQueue'!$BA$5:$BA$410,$C234,'Grid GenerationQueue'!$BJ$5:$BJ$410,"Executed",'Grid GenerationQueue'!$BD$5:$BD$410,"&lt;="&amp;$BE$3)</f>
        <v>0</v>
      </c>
      <c r="CA234">
        <f>SUMIFS('Grid GenerationQueue'!AQ$5:AQ$410,'Grid GenerationQueue'!$AZ$5:$AZ$410,$B234,'Grid GenerationQueue'!$BA$5:$BA$410,$C234,'Grid GenerationQueue'!$BJ$5:$BJ$410,"Executed",'Grid GenerationQueue'!$BD$5:$BD$410,"&lt;="&amp;$BE$3)</f>
        <v>0</v>
      </c>
      <c r="CB234">
        <f>SUMIFS('Grid GenerationQueue'!AR$5:AR$410,'Grid GenerationQueue'!$AZ$5:$AZ$410,$B234,'Grid GenerationQueue'!$BA$5:$BA$410,$C234,'Grid GenerationQueue'!$BJ$5:$BJ$410,"Executed",'Grid GenerationQueue'!$BD$5:$BD$410,"&lt;="&amp;$BE$3)</f>
        <v>0</v>
      </c>
      <c r="CD234">
        <f>SUMIFS('Grid GenerationQueue'!AG$5:AG$410,'Grid GenerationQueue'!$AZ$5:$AZ$410,$B234,'Grid GenerationQueue'!$BA$5:$BA$410,$C234,'Grid GenerationQueue'!$BH$5:$BH$410,"&lt;&gt;"&amp;"",'Grid GenerationQueue'!$BD$5:$BD$410,"&lt;="&amp;$BE$3)</f>
        <v>203.69900000000001</v>
      </c>
      <c r="CE234">
        <f>SUMIFS('Grid GenerationQueue'!AH$5:AH$410,'Grid GenerationQueue'!$AZ$5:$AZ$410,$B234,'Grid GenerationQueue'!$BA$5:$BA$410,$C234,'Grid GenerationQueue'!$BH$5:$BH$410,"&lt;&gt;"&amp;"",'Grid GenerationQueue'!$BD$5:$BD$410,"&lt;="&amp;$BE$3)</f>
        <v>200</v>
      </c>
      <c r="CF234">
        <f>SUMIFS('Grid GenerationQueue'!AI$5:AI$410,'Grid GenerationQueue'!$AZ$5:$AZ$410,$B234,'Grid GenerationQueue'!$BA$5:$BA$410,$C234,'Grid GenerationQueue'!$BH$5:$BH$410,"&lt;&gt;"&amp;"",'Grid GenerationQueue'!$BD$5:$BD$410,"&lt;="&amp;$BE$3)</f>
        <v>0</v>
      </c>
      <c r="CG234">
        <f>SUMIFS('Grid GenerationQueue'!AJ$5:AJ$410,'Grid GenerationQueue'!$AZ$5:$AZ$410,$B234,'Grid GenerationQueue'!$BA$5:$BA$410,$C234,'Grid GenerationQueue'!$BH$5:$BH$410,"&lt;&gt;"&amp;"",'Grid GenerationQueue'!$BD$5:$BD$410,"&lt;="&amp;$BE$3)</f>
        <v>0</v>
      </c>
      <c r="CH234">
        <f>SUMIFS('Grid GenerationQueue'!AK$5:AK$410,'Grid GenerationQueue'!$AZ$5:$AZ$410,$B234,'Grid GenerationQueue'!$BA$5:$BA$410,$C234,'Grid GenerationQueue'!$BH$5:$BH$410,"&lt;&gt;"&amp;"",'Grid GenerationQueue'!$BD$5:$BD$410,"&lt;="&amp;$BE$3)</f>
        <v>0</v>
      </c>
      <c r="CI234">
        <f>SUMIFS('Grid GenerationQueue'!AL$5:AL$410,'Grid GenerationQueue'!$AZ$5:$AZ$410,$B234,'Grid GenerationQueue'!$BA$5:$BA$410,$C234,'Grid GenerationQueue'!$BH$5:$BH$410,"&lt;&gt;"&amp;"",'Grid GenerationQueue'!$BD$5:$BD$410,"&lt;="&amp;$BE$3)</f>
        <v>0</v>
      </c>
      <c r="CJ234">
        <f>SUMIFS('Grid GenerationQueue'!AM$5:AM$410,'Grid GenerationQueue'!$AZ$5:$AZ$410,$B234,'Grid GenerationQueue'!$BA$5:$BA$410,$C234,'Grid GenerationQueue'!$BH$5:$BH$410,"&lt;&gt;"&amp;"",'Grid GenerationQueue'!$BD$5:$BD$410,"&lt;="&amp;$BE$3)</f>
        <v>0</v>
      </c>
      <c r="CK234">
        <f>SUMIFS('Grid GenerationQueue'!AN$5:AN$410,'Grid GenerationQueue'!$AZ$5:$AZ$410,$B234,'Grid GenerationQueue'!$BA$5:$BA$410,$C234,'Grid GenerationQueue'!$BH$5:$BH$410,"&lt;&gt;"&amp;"",'Grid GenerationQueue'!$BD$5:$BD$410,"&lt;="&amp;$BE$3)</f>
        <v>0</v>
      </c>
      <c r="CL234">
        <f>SUMIFS('Grid GenerationQueue'!AO$5:AO$410,'Grid GenerationQueue'!$AZ$5:$AZ$410,$B234,'Grid GenerationQueue'!$BA$5:$BA$410,$C234,'Grid GenerationQueue'!$BH$5:$BH$410,"&lt;&gt;"&amp;"",'Grid GenerationQueue'!$BD$5:$BD$410,"&lt;="&amp;$BE$3)</f>
        <v>0</v>
      </c>
      <c r="CM234">
        <f>SUMIFS('Grid GenerationQueue'!AP$5:AP$410,'Grid GenerationQueue'!$AZ$5:$AZ$410,$B234,'Grid GenerationQueue'!$BA$5:$BA$410,$C234,'Grid GenerationQueue'!$BH$5:$BH$410,"&lt;&gt;"&amp;"",'Grid GenerationQueue'!$BD$5:$BD$410,"&lt;="&amp;$BE$3)</f>
        <v>0</v>
      </c>
      <c r="CN234">
        <f>SUMIFS('Grid GenerationQueue'!AQ$5:AQ$410,'Grid GenerationQueue'!$AZ$5:$AZ$410,$B234,'Grid GenerationQueue'!$BA$5:$BA$410,$C234,'Grid GenerationQueue'!$BH$5:$BH$410,"&lt;&gt;"&amp;"",'Grid GenerationQueue'!$BD$5:$BD$410,"&lt;="&amp;$BE$3)</f>
        <v>0</v>
      </c>
      <c r="CO234">
        <f>SUMIFS('Grid GenerationQueue'!AR$5:AR$410,'Grid GenerationQueue'!$AZ$5:$AZ$410,$B234,'Grid GenerationQueue'!$BA$5:$BA$410,$C234,'Grid GenerationQueue'!$BH$5:$BH$410,"&lt;&gt;"&amp;"",'Grid GenerationQueue'!$BD$5:$BD$410,"&lt;="&amp;$BE$3)</f>
        <v>0</v>
      </c>
      <c r="CQ234">
        <f>SUMIFS('Grid GenerationQueue'!AG$5:AG$410,'Grid GenerationQueue'!$AZ$5:$AZ$410,$B234,'Grid GenerationQueue'!$BA$5:$BA$410,$C234,'Grid GenerationQueue'!$BK$5:$BK$410,"&gt;0",'Grid GenerationQueue'!$BD$5:$BD$410,"&lt;="&amp;$BE$3)</f>
        <v>0</v>
      </c>
      <c r="CR234">
        <f>SUMIFS('Grid GenerationQueue'!AH$5:AH$410,'Grid GenerationQueue'!$AZ$5:$AZ$410,$B234,'Grid GenerationQueue'!$BA$5:$BA$410,$C234,'Grid GenerationQueue'!$BK$5:$BK$410,"&gt;0",'Grid GenerationQueue'!$BD$5:$BD$410,"&lt;="&amp;$BE$3)</f>
        <v>0</v>
      </c>
      <c r="CS234">
        <f>SUMIFS('Grid GenerationQueue'!AI$5:AI$410,'Grid GenerationQueue'!$AZ$5:$AZ$410,$B234,'Grid GenerationQueue'!$BA$5:$BA$410,$C234,'Grid GenerationQueue'!$BK$5:$BK$410,"&gt;0",'Grid GenerationQueue'!$BD$5:$BD$410,"&lt;="&amp;$BE$3)</f>
        <v>0</v>
      </c>
      <c r="CT234">
        <f>SUMIFS('Grid GenerationQueue'!AJ$5:AJ$410,'Grid GenerationQueue'!$AZ$5:$AZ$410,$B234,'Grid GenerationQueue'!$BA$5:$BA$410,$C234,'Grid GenerationQueue'!$BK$5:$BK$410,"&gt;0",'Grid GenerationQueue'!$BD$5:$BD$410,"&lt;="&amp;$BE$3)</f>
        <v>0</v>
      </c>
      <c r="CU234">
        <f>SUMIFS('Grid GenerationQueue'!AK$5:AK$410,'Grid GenerationQueue'!$AZ$5:$AZ$410,$B234,'Grid GenerationQueue'!$BA$5:$BA$410,$C234,'Grid GenerationQueue'!$BK$5:$BK$410,"&gt;0",'Grid GenerationQueue'!$BD$5:$BD$410,"&lt;="&amp;$BE$3)</f>
        <v>0</v>
      </c>
      <c r="CV234">
        <f>SUMIFS('Grid GenerationQueue'!AL$5:AL$410,'Grid GenerationQueue'!$AZ$5:$AZ$410,$B234,'Grid GenerationQueue'!$BA$5:$BA$410,$C234,'Grid GenerationQueue'!$BK$5:$BK$410,"&gt;0",'Grid GenerationQueue'!$BD$5:$BD$410,"&lt;="&amp;$BE$3)</f>
        <v>0</v>
      </c>
      <c r="CW234">
        <f>SUMIFS('Grid GenerationQueue'!AM$5:AM$410,'Grid GenerationQueue'!$AZ$5:$AZ$410,$B234,'Grid GenerationQueue'!$BA$5:$BA$410,$C234,'Grid GenerationQueue'!$BK$5:$BK$410,"&gt;0",'Grid GenerationQueue'!$BD$5:$BD$410,"&lt;="&amp;$BE$3)</f>
        <v>0</v>
      </c>
      <c r="CX234">
        <f>SUMIFS('Grid GenerationQueue'!AN$5:AN$410,'Grid GenerationQueue'!$AZ$5:$AZ$410,$B234,'Grid GenerationQueue'!$BA$5:$BA$410,$C234,'Grid GenerationQueue'!$BK$5:$BK$410,"&gt;0",'Grid GenerationQueue'!$BD$5:$BD$410,"&lt;="&amp;$BE$3)</f>
        <v>0</v>
      </c>
      <c r="CY234">
        <f>SUMIFS('Grid GenerationQueue'!AO$5:AO$410,'Grid GenerationQueue'!$AZ$5:$AZ$410,$B234,'Grid GenerationQueue'!$BA$5:$BA$410,$C234,'Grid GenerationQueue'!$BK$5:$BK$410,"&gt;0",'Grid GenerationQueue'!$BD$5:$BD$410,"&lt;="&amp;$BE$3)</f>
        <v>0</v>
      </c>
      <c r="CZ234">
        <f>SUMIFS('Grid GenerationQueue'!AP$5:AP$410,'Grid GenerationQueue'!$AZ$5:$AZ$410,$B234,'Grid GenerationQueue'!$BA$5:$BA$410,$C234,'Grid GenerationQueue'!$BK$5:$BK$410,"&gt;0",'Grid GenerationQueue'!$BD$5:$BD$410,"&lt;="&amp;$BE$3)</f>
        <v>0</v>
      </c>
      <c r="DA234">
        <f>SUMIFS('Grid GenerationQueue'!AQ$5:AQ$410,'Grid GenerationQueue'!$AZ$5:$AZ$410,$B234,'Grid GenerationQueue'!$BA$5:$BA$410,$C234,'Grid GenerationQueue'!$BK$5:$BK$410,"&gt;0",'Grid GenerationQueue'!$BD$5:$BD$410,"&lt;="&amp;$BE$3)</f>
        <v>0</v>
      </c>
      <c r="DB234">
        <f>SUMIFS('Grid GenerationQueue'!AR$5:AR$410,'Grid GenerationQueue'!$AZ$5:$AZ$410,$B234,'Grid GenerationQueue'!$BA$5:$BA$410,$C234,'Grid GenerationQueue'!$BK$5:$BK$410,"&gt;0",'Grid GenerationQueue'!$BD$5:$BD$410,"&lt;="&amp;$BE$3)</f>
        <v>0</v>
      </c>
    </row>
    <row r="235" spans="1:106" x14ac:dyDescent="0.35">
      <c r="A235" t="s">
        <v>4752</v>
      </c>
      <c r="B235" t="s">
        <v>4517</v>
      </c>
      <c r="C235">
        <v>115</v>
      </c>
      <c r="D235">
        <f>SUMIFS('Grid GenerationQueue'!AG$5:AG$410,'Grid GenerationQueue'!$AZ$5:$AZ$410,$B235,'Grid GenerationQueue'!$BA$5:$BA$410,$C235)</f>
        <v>61.8</v>
      </c>
      <c r="E235">
        <f>SUMIFS('Grid GenerationQueue'!AH$5:AH$410,'Grid GenerationQueue'!$AZ$5:$AZ$410,$B235,'Grid GenerationQueue'!$BA$5:$BA$410,$C235)</f>
        <v>11</v>
      </c>
      <c r="F235">
        <f>SUMIFS('Grid GenerationQueue'!AI$5:AI$410,'Grid GenerationQueue'!$AZ$5:$AZ$410,$B235,'Grid GenerationQueue'!$BA$5:$BA$410,$C235)</f>
        <v>0</v>
      </c>
      <c r="G235">
        <f>SUMIFS('Grid GenerationQueue'!AJ$5:AJ$410,'Grid GenerationQueue'!$AZ$5:$AZ$410,$B235,'Grid GenerationQueue'!$BA$5:$BA$410,$C235)</f>
        <v>0</v>
      </c>
      <c r="H235">
        <f>SUMIFS('Grid GenerationQueue'!AK$5:AK$410,'Grid GenerationQueue'!$AZ$5:$AZ$410,$B235,'Grid GenerationQueue'!$BA$5:$BA$410,$C235)</f>
        <v>0</v>
      </c>
      <c r="I235">
        <f>SUMIFS('Grid GenerationQueue'!AL$5:AL$410,'Grid GenerationQueue'!$AZ$5:$AZ$410,$B235,'Grid GenerationQueue'!$BA$5:$BA$410,$C235)</f>
        <v>0</v>
      </c>
      <c r="J235">
        <f>SUMIFS('Grid GenerationQueue'!AM$5:AM$410,'Grid GenerationQueue'!$AZ$5:$AZ$410,$B235,'Grid GenerationQueue'!$BA$5:$BA$410,$C235)</f>
        <v>0</v>
      </c>
      <c r="K235">
        <f>SUMIFS('Grid GenerationQueue'!AN$5:AN$410,'Grid GenerationQueue'!$AZ$5:$AZ$410,$B235,'Grid GenerationQueue'!$BA$5:$BA$410,$C235)</f>
        <v>0</v>
      </c>
      <c r="L235">
        <f>SUMIFS('Grid GenerationQueue'!AO$5:AO$410,'Grid GenerationQueue'!$AZ$5:$AZ$410,$B235,'Grid GenerationQueue'!$BA$5:$BA$410,$C235)</f>
        <v>0</v>
      </c>
      <c r="M235">
        <f>SUMIFS('Grid GenerationQueue'!AP$5:AP$410,'Grid GenerationQueue'!$AZ$5:$AZ$410,$B235,'Grid GenerationQueue'!$BA$5:$BA$410,$C235)</f>
        <v>0</v>
      </c>
      <c r="N235">
        <f>SUMIFS('Grid GenerationQueue'!AQ$5:AQ$410,'Grid GenerationQueue'!$AZ$5:$AZ$410,$B235,'Grid GenerationQueue'!$BA$5:$BA$410,$C235)</f>
        <v>0</v>
      </c>
      <c r="O235">
        <f>SUMIFS('Grid GenerationQueue'!AR$5:AR$410,'Grid GenerationQueue'!$AZ$5:$AZ$410,$B235,'Grid GenerationQueue'!$BA$5:$BA$410,$C235)</f>
        <v>0</v>
      </c>
      <c r="Q235">
        <f>SUMIFS('Grid GenerationQueue'!AG$5:AG$410,'Grid GenerationQueue'!$AZ$5:$AZ$410,$B235,'Grid GenerationQueue'!$BA$5:$BA$410,$C235,'Grid GenerationQueue'!$BJ$5:$BJ$410,"Executed")</f>
        <v>0</v>
      </c>
      <c r="R235">
        <f>SUMIFS('Grid GenerationQueue'!AH$5:AH$410,'Grid GenerationQueue'!$AZ$5:$AZ$410,$B235,'Grid GenerationQueue'!$BA$5:$BA$410,$C235,'Grid GenerationQueue'!$BJ$5:$BJ$410,"Executed")</f>
        <v>0</v>
      </c>
      <c r="S235">
        <f>SUMIFS('Grid GenerationQueue'!AI$5:AI$410,'Grid GenerationQueue'!$AZ$5:$AZ$410,$B235,'Grid GenerationQueue'!$BA$5:$BA$410,$C235,'Grid GenerationQueue'!$BJ$5:$BJ$410,"Executed")</f>
        <v>0</v>
      </c>
      <c r="T235">
        <f>SUMIFS('Grid GenerationQueue'!AJ$5:AJ$410,'Grid GenerationQueue'!$AZ$5:$AZ$410,$B235,'Grid GenerationQueue'!$BA$5:$BA$410,$C235,'Grid GenerationQueue'!$BJ$5:$BJ$410,"Executed")</f>
        <v>0</v>
      </c>
      <c r="U235">
        <f>SUMIFS('Grid GenerationQueue'!AK$5:AK$410,'Grid GenerationQueue'!$AZ$5:$AZ$410,$B235,'Grid GenerationQueue'!$BA$5:$BA$410,$C235,'Grid GenerationQueue'!$BJ$5:$BJ$410,"Executed")</f>
        <v>0</v>
      </c>
      <c r="V235">
        <f>SUMIFS('Grid GenerationQueue'!AL$5:AL$410,'Grid GenerationQueue'!$AZ$5:$AZ$410,$B235,'Grid GenerationQueue'!$BA$5:$BA$410,$C235,'Grid GenerationQueue'!$BJ$5:$BJ$410,"Executed")</f>
        <v>0</v>
      </c>
      <c r="W235">
        <f>SUMIFS('Grid GenerationQueue'!AM$5:AM$410,'Grid GenerationQueue'!$AZ$5:$AZ$410,$B235,'Grid GenerationQueue'!$BA$5:$BA$410,$C235,'Grid GenerationQueue'!$BJ$5:$BJ$410,"Executed")</f>
        <v>0</v>
      </c>
      <c r="X235">
        <f>SUMIFS('Grid GenerationQueue'!AN$5:AN$410,'Grid GenerationQueue'!$AZ$5:$AZ$410,$B235,'Grid GenerationQueue'!$BA$5:$BA$410,$C235,'Grid GenerationQueue'!$BJ$5:$BJ$410,"Executed")</f>
        <v>0</v>
      </c>
      <c r="Y235">
        <f>SUMIFS('Grid GenerationQueue'!AO$5:AO$410,'Grid GenerationQueue'!$AZ$5:$AZ$410,$B235,'Grid GenerationQueue'!$BA$5:$BA$410,$C235,'Grid GenerationQueue'!$BJ$5:$BJ$410,"Executed")</f>
        <v>0</v>
      </c>
      <c r="Z235">
        <f>SUMIFS('Grid GenerationQueue'!AP$5:AP$410,'Grid GenerationQueue'!$AZ$5:$AZ$410,$B235,'Grid GenerationQueue'!$BA$5:$BA$410,$C235,'Grid GenerationQueue'!$BJ$5:$BJ$410,"Executed")</f>
        <v>0</v>
      </c>
      <c r="AA235">
        <f>SUMIFS('Grid GenerationQueue'!AQ$5:AQ$410,'Grid GenerationQueue'!$AZ$5:$AZ$410,$B235,'Grid GenerationQueue'!$BA$5:$BA$410,$C235,'Grid GenerationQueue'!$BJ$5:$BJ$410,"Executed")</f>
        <v>0</v>
      </c>
      <c r="AB235">
        <f>SUMIFS('Grid GenerationQueue'!AR$5:AR$410,'Grid GenerationQueue'!$AZ$5:$AZ$410,$B235,'Grid GenerationQueue'!$BA$5:$BA$410,$C235,'Grid GenerationQueue'!$BJ$5:$BJ$410,"Executed")</f>
        <v>0</v>
      </c>
      <c r="AD235">
        <f>SUMIFS('Grid GenerationQueue'!AG$5:AG$410,'Grid GenerationQueue'!$AZ$5:$AZ$410,$B235,'Grid GenerationQueue'!$BA$5:$BA$410,$C235,'Grid GenerationQueue'!$BH$5:$BH$410,"&lt;&gt;"&amp;"")+SUMIFS('Grid GenerationQueue'!AG$5:AG$410,'Grid GenerationQueue'!$AZ$5:$AZ$410,$B235,'Grid GenerationQueue'!$BA$5:$BA$410,$C235,'Grid GenerationQueue'!$BH$5:$BH$410,"",'Grid GenerationQueue'!$AC$5:$AC$410,1)</f>
        <v>61.8</v>
      </c>
      <c r="AE235">
        <f>SUMIFS('Grid GenerationQueue'!AH$5:AH$410,'Grid GenerationQueue'!$AZ$5:$AZ$410,$B235,'Grid GenerationQueue'!$BA$5:$BA$410,$C235,'Grid GenerationQueue'!$BH$5:$BH$410,"&lt;&gt;"&amp;"")+SUMIFS('Grid GenerationQueue'!AH$5:AH$410,'Grid GenerationQueue'!$AZ$5:$AZ$410,$B235,'Grid GenerationQueue'!$BA$5:$BA$410,$C235,'Grid GenerationQueue'!$BH$5:$BH$410,"",'Grid GenerationQueue'!$AC$5:$AC$410,1)</f>
        <v>11</v>
      </c>
      <c r="AF235">
        <f>SUMIFS('Grid GenerationQueue'!AI$5:AI$410,'Grid GenerationQueue'!$AZ$5:$AZ$410,$B235,'Grid GenerationQueue'!$BA$5:$BA$410,$C235,'Grid GenerationQueue'!$BH$5:$BH$410,"&lt;&gt;"&amp;"")+SUMIFS('Grid GenerationQueue'!AI$5:AI$410,'Grid GenerationQueue'!$AZ$5:$AZ$410,$B235,'Grid GenerationQueue'!$BA$5:$BA$410,$C235,'Grid GenerationQueue'!$BH$5:$BH$410,"",'Grid GenerationQueue'!$AC$5:$AC$410,1)</f>
        <v>0</v>
      </c>
      <c r="AG235">
        <f>SUMIFS('Grid GenerationQueue'!AJ$5:AJ$410,'Grid GenerationQueue'!$AZ$5:$AZ$410,$B235,'Grid GenerationQueue'!$BA$5:$BA$410,$C235,'Grid GenerationQueue'!$BH$5:$BH$410,"&lt;&gt;"&amp;"")+SUMIFS('Grid GenerationQueue'!AJ$5:AJ$410,'Grid GenerationQueue'!$AZ$5:$AZ$410,$B235,'Grid GenerationQueue'!$BA$5:$BA$410,$C235,'Grid GenerationQueue'!$BH$5:$BH$410,"",'Grid GenerationQueue'!$AC$5:$AC$410,1)</f>
        <v>0</v>
      </c>
      <c r="AH235">
        <f>SUMIFS('Grid GenerationQueue'!AK$5:AK$410,'Grid GenerationQueue'!$AZ$5:$AZ$410,$B235,'Grid GenerationQueue'!$BA$5:$BA$410,$C235,'Grid GenerationQueue'!$BH$5:$BH$410,"&lt;&gt;"&amp;"")+SUMIFS('Grid GenerationQueue'!AK$5:AK$410,'Grid GenerationQueue'!$AZ$5:$AZ$410,$B235,'Grid GenerationQueue'!$BA$5:$BA$410,$C235,'Grid GenerationQueue'!$BH$5:$BH$410,"",'Grid GenerationQueue'!$AC$5:$AC$410,1)</f>
        <v>0</v>
      </c>
      <c r="AI235">
        <f>SUMIFS('Grid GenerationQueue'!AL$5:AL$410,'Grid GenerationQueue'!$AZ$5:$AZ$410,$B235,'Grid GenerationQueue'!$BA$5:$BA$410,$C235,'Grid GenerationQueue'!$BH$5:$BH$410,"&lt;&gt;"&amp;"")+SUMIFS('Grid GenerationQueue'!AL$5:AL$410,'Grid GenerationQueue'!$AZ$5:$AZ$410,$B235,'Grid GenerationQueue'!$BA$5:$BA$410,$C235,'Grid GenerationQueue'!$BH$5:$BH$410,"",'Grid GenerationQueue'!$AC$5:$AC$410,1)</f>
        <v>0</v>
      </c>
      <c r="AJ235">
        <f>SUMIFS('Grid GenerationQueue'!AM$5:AM$410,'Grid GenerationQueue'!$AZ$5:$AZ$410,$B235,'Grid GenerationQueue'!$BA$5:$BA$410,$C235,'Grid GenerationQueue'!$BH$5:$BH$410,"&lt;&gt;"&amp;"")+SUMIFS('Grid GenerationQueue'!AM$5:AM$410,'Grid GenerationQueue'!$AZ$5:$AZ$410,$B235,'Grid GenerationQueue'!$BA$5:$BA$410,$C235,'Grid GenerationQueue'!$BH$5:$BH$410,"",'Grid GenerationQueue'!$AC$5:$AC$410,1)</f>
        <v>0</v>
      </c>
      <c r="AK235">
        <f>SUMIFS('Grid GenerationQueue'!AN$5:AN$410,'Grid GenerationQueue'!$AZ$5:$AZ$410,$B235,'Grid GenerationQueue'!$BA$5:$BA$410,$C235,'Grid GenerationQueue'!$BH$5:$BH$410,"&lt;&gt;"&amp;"")+SUMIFS('Grid GenerationQueue'!AN$5:AN$410,'Grid GenerationQueue'!$AZ$5:$AZ$410,$B235,'Grid GenerationQueue'!$BA$5:$BA$410,$C235,'Grid GenerationQueue'!$BH$5:$BH$410,"",'Grid GenerationQueue'!$AC$5:$AC$410,1)</f>
        <v>0</v>
      </c>
      <c r="AL235">
        <f>SUMIFS('Grid GenerationQueue'!AO$5:AO$410,'Grid GenerationQueue'!$AZ$5:$AZ$410,$B235,'Grid GenerationQueue'!$BA$5:$BA$410,$C235,'Grid GenerationQueue'!$BH$5:$BH$410,"&lt;&gt;"&amp;"")+SUMIFS('Grid GenerationQueue'!AO$5:AO$410,'Grid GenerationQueue'!$AZ$5:$AZ$410,$B235,'Grid GenerationQueue'!$BA$5:$BA$410,$C235,'Grid GenerationQueue'!$BH$5:$BH$410,"",'Grid GenerationQueue'!$AC$5:$AC$410,1)</f>
        <v>0</v>
      </c>
      <c r="AM235">
        <f>SUMIFS('Grid GenerationQueue'!AP$5:AP$410,'Grid GenerationQueue'!$AZ$5:$AZ$410,$B235,'Grid GenerationQueue'!$BA$5:$BA$410,$C235,'Grid GenerationQueue'!$BH$5:$BH$410,"&lt;&gt;"&amp;"")+SUMIFS('Grid GenerationQueue'!AP$5:AP$410,'Grid GenerationQueue'!$AZ$5:$AZ$410,$B235,'Grid GenerationQueue'!$BA$5:$BA$410,$C235,'Grid GenerationQueue'!$BH$5:$BH$410,"",'Grid GenerationQueue'!$AC$5:$AC$410,1)</f>
        <v>0</v>
      </c>
      <c r="AN235">
        <f>SUMIFS('Grid GenerationQueue'!AQ$5:AQ$410,'Grid GenerationQueue'!$AZ$5:$AZ$410,$B235,'Grid GenerationQueue'!$BA$5:$BA$410,$C235,'Grid GenerationQueue'!$BH$5:$BH$410,"&lt;&gt;"&amp;"")+SUMIFS('Grid GenerationQueue'!AQ$5:AQ$410,'Grid GenerationQueue'!$AZ$5:$AZ$410,$B235,'Grid GenerationQueue'!$BA$5:$BA$410,$C235,'Grid GenerationQueue'!$BH$5:$BH$410,"",'Grid GenerationQueue'!$AC$5:$AC$410,1)</f>
        <v>0</v>
      </c>
      <c r="AO235">
        <f>SUMIFS('Grid GenerationQueue'!AR$5:AR$410,'Grid GenerationQueue'!$AZ$5:$AZ$410,$B235,'Grid GenerationQueue'!$BA$5:$BA$410,$C235,'Grid GenerationQueue'!$BH$5:$BH$410,"&lt;&gt;"&amp;"")+SUMIFS('Grid GenerationQueue'!AR$5:AR$410,'Grid GenerationQueue'!$AZ$5:$AZ$410,$B235,'Grid GenerationQueue'!$BA$5:$BA$410,$C235,'Grid GenerationQueue'!$BH$5:$BH$410,"",'Grid GenerationQueue'!$AC$5:$AC$410,1)</f>
        <v>0</v>
      </c>
      <c r="AQ235">
        <f>SUMIFS('Grid GenerationQueue'!AG$5:AG$410,'Grid GenerationQueue'!$AZ$5:$AZ$410,$B235,'Grid GenerationQueue'!$BA$5:$BA$410,$C235,'Grid GenerationQueue'!$BK$5:$BK$410,"&gt;0")</f>
        <v>0</v>
      </c>
      <c r="AR235">
        <f>SUMIFS('Grid GenerationQueue'!AH$5:AH$410,'Grid GenerationQueue'!$AZ$5:$AZ$410,$B235,'Grid GenerationQueue'!$BA$5:$BA$410,$C235,'Grid GenerationQueue'!$BK$5:$BK$410,"&gt;0")</f>
        <v>0</v>
      </c>
      <c r="AS235">
        <f>SUMIFS('Grid GenerationQueue'!AI$5:AI$410,'Grid GenerationQueue'!$AZ$5:$AZ$410,$B235,'Grid GenerationQueue'!$BA$5:$BA$410,$C235,'Grid GenerationQueue'!$BK$5:$BK$410,"&gt;0")</f>
        <v>0</v>
      </c>
      <c r="AT235">
        <f>SUMIFS('Grid GenerationQueue'!AJ$5:AJ$410,'Grid GenerationQueue'!$AZ$5:$AZ$410,$B235,'Grid GenerationQueue'!$BA$5:$BA$410,$C235,'Grid GenerationQueue'!$BK$5:$BK$410,"&gt;0")</f>
        <v>0</v>
      </c>
      <c r="AU235">
        <f>SUMIFS('Grid GenerationQueue'!AK$5:AK$410,'Grid GenerationQueue'!$AZ$5:$AZ$410,$B235,'Grid GenerationQueue'!$BA$5:$BA$410,$C235,'Grid GenerationQueue'!$BK$5:$BK$410,"&gt;0")</f>
        <v>0</v>
      </c>
      <c r="AV235">
        <f>SUMIFS('Grid GenerationQueue'!AL$5:AL$410,'Grid GenerationQueue'!$AZ$5:$AZ$410,$B235,'Grid GenerationQueue'!$BA$5:$BA$410,$C235,'Grid GenerationQueue'!$BK$5:$BK$410,"&gt;0")</f>
        <v>0</v>
      </c>
      <c r="AW235">
        <f>SUMIFS('Grid GenerationQueue'!AM$5:AM$410,'Grid GenerationQueue'!$AZ$5:$AZ$410,$B235,'Grid GenerationQueue'!$BA$5:$BA$410,$C235,'Grid GenerationQueue'!$BK$5:$BK$410,"&gt;0")</f>
        <v>0</v>
      </c>
      <c r="AX235">
        <f>SUMIFS('Grid GenerationQueue'!AN$5:AN$410,'Grid GenerationQueue'!$AZ$5:$AZ$410,$B235,'Grid GenerationQueue'!$BA$5:$BA$410,$C235,'Grid GenerationQueue'!$BK$5:$BK$410,"&gt;0")</f>
        <v>0</v>
      </c>
      <c r="AY235">
        <f>SUMIFS('Grid GenerationQueue'!AO$5:AO$410,'Grid GenerationQueue'!$AZ$5:$AZ$410,$B235,'Grid GenerationQueue'!$BA$5:$BA$410,$C235,'Grid GenerationQueue'!$BK$5:$BK$410,"&gt;0")</f>
        <v>0</v>
      </c>
      <c r="AZ235">
        <f>SUMIFS('Grid GenerationQueue'!AP$5:AP$410,'Grid GenerationQueue'!$AZ$5:$AZ$410,$B235,'Grid GenerationQueue'!$BA$5:$BA$410,$C235,'Grid GenerationQueue'!$BK$5:$BK$410,"&gt;0")</f>
        <v>0</v>
      </c>
      <c r="BA235">
        <f>SUMIFS('Grid GenerationQueue'!AQ$5:AQ$410,'Grid GenerationQueue'!$AZ$5:$AZ$410,$B235,'Grid GenerationQueue'!$BA$5:$BA$410,$C235,'Grid GenerationQueue'!$BK$5:$BK$410,"&gt;0")</f>
        <v>0</v>
      </c>
      <c r="BB235">
        <f>SUMIFS('Grid GenerationQueue'!AR$5:AR$410,'Grid GenerationQueue'!$AZ$5:$AZ$410,$B235,'Grid GenerationQueue'!$BA$5:$BA$410,$C235,'Grid GenerationQueue'!$BK$5:$BK$410,"&gt;0")</f>
        <v>0</v>
      </c>
      <c r="BD235">
        <f>SUMIFS('Grid GenerationQueue'!AG$5:AG$410,'Grid GenerationQueue'!$AZ$5:$AZ$410,$B235,'Grid GenerationQueue'!$BA$5:$BA$410,$C235,'Grid GenerationQueue'!$BD$5:$BD$410,"&lt;="&amp;$BE$3)</f>
        <v>61.8</v>
      </c>
      <c r="BE235">
        <f>SUMIFS('Grid GenerationQueue'!AH$5:AH$410,'Grid GenerationQueue'!$AZ$5:$AZ$410,$B235,'Grid GenerationQueue'!$BA$5:$BA$410,$C235,'Grid GenerationQueue'!$BD$5:$BD$410,"&lt;="&amp;$BE$3)</f>
        <v>11</v>
      </c>
      <c r="BF235">
        <f>SUMIFS('Grid GenerationQueue'!AI$5:AI$410,'Grid GenerationQueue'!$AZ$5:$AZ$410,$B235,'Grid GenerationQueue'!$BA$5:$BA$410,$C235,'Grid GenerationQueue'!$BD$5:$BD$410,"&lt;="&amp;$BE$3)</f>
        <v>0</v>
      </c>
      <c r="BG235">
        <f>SUMIFS('Grid GenerationQueue'!AJ$5:AJ$410,'Grid GenerationQueue'!$AZ$5:$AZ$410,$B235,'Grid GenerationQueue'!$BA$5:$BA$410,$C235,'Grid GenerationQueue'!$BD$5:$BD$410,"&lt;="&amp;$BE$3)</f>
        <v>0</v>
      </c>
      <c r="BH235">
        <f>SUMIFS('Grid GenerationQueue'!AK$5:AK$410,'Grid GenerationQueue'!$AZ$5:$AZ$410,$B235,'Grid GenerationQueue'!$BA$5:$BA$410,$C235,'Grid GenerationQueue'!$BD$5:$BD$410,"&lt;="&amp;$BE$3)</f>
        <v>0</v>
      </c>
      <c r="BI235">
        <f>SUMIFS('Grid GenerationQueue'!AL$5:AL$410,'Grid GenerationQueue'!$AZ$5:$AZ$410,$B235,'Grid GenerationQueue'!$BA$5:$BA$410,$C235,'Grid GenerationQueue'!$BD$5:$BD$410,"&lt;="&amp;$BE$3)</f>
        <v>0</v>
      </c>
      <c r="BJ235">
        <f>SUMIFS('Grid GenerationQueue'!AM$5:AM$410,'Grid GenerationQueue'!$AZ$5:$AZ$410,$B235,'Grid GenerationQueue'!$BA$5:$BA$410,$C235,'Grid GenerationQueue'!$BD$5:$BD$410,"&lt;="&amp;$BE$3)</f>
        <v>0</v>
      </c>
      <c r="BK235">
        <f>SUMIFS('Grid GenerationQueue'!AN$5:AN$410,'Grid GenerationQueue'!$AZ$5:$AZ$410,$B235,'Grid GenerationQueue'!$BA$5:$BA$410,$C235,'Grid GenerationQueue'!$BD$5:$BD$410,"&lt;="&amp;$BE$3)</f>
        <v>0</v>
      </c>
      <c r="BL235">
        <f>SUMIFS('Grid GenerationQueue'!AO$5:AO$410,'Grid GenerationQueue'!$AZ$5:$AZ$410,$B235,'Grid GenerationQueue'!$BA$5:$BA$410,$C235,'Grid GenerationQueue'!$BD$5:$BD$410,"&lt;="&amp;$BE$3)</f>
        <v>0</v>
      </c>
      <c r="BM235">
        <f>SUMIFS('Grid GenerationQueue'!AP$5:AP$410,'Grid GenerationQueue'!$AZ$5:$AZ$410,$B235,'Grid GenerationQueue'!$BA$5:$BA$410,$C235,'Grid GenerationQueue'!$BD$5:$BD$410,"&lt;="&amp;$BE$3)</f>
        <v>0</v>
      </c>
      <c r="BN235">
        <f>SUMIFS('Grid GenerationQueue'!AQ$5:AQ$410,'Grid GenerationQueue'!$AZ$5:$AZ$410,$B235,'Grid GenerationQueue'!$BA$5:$BA$410,$C235,'Grid GenerationQueue'!$BD$5:$BD$410,"&lt;="&amp;$BE$3)</f>
        <v>0</v>
      </c>
      <c r="BO235">
        <f>SUMIFS('Grid GenerationQueue'!AR$5:AR$410,'Grid GenerationQueue'!$AZ$5:$AZ$410,$B235,'Grid GenerationQueue'!$BA$5:$BA$410,$C235,'Grid GenerationQueue'!$BD$5:$BD$410,"&lt;="&amp;$BE$3)</f>
        <v>0</v>
      </c>
      <c r="BQ235">
        <f>SUMIFS('Grid GenerationQueue'!AG$5:AG$410,'Grid GenerationQueue'!$AZ$5:$AZ$410,$B235,'Grid GenerationQueue'!$BA$5:$BA$410,$C235,'Grid GenerationQueue'!$BJ$5:$BJ$410,"Executed",'Grid GenerationQueue'!$BD$5:$BD$410,"&lt;="&amp;$BE$3)</f>
        <v>0</v>
      </c>
      <c r="BR235">
        <f>SUMIFS('Grid GenerationQueue'!AH$5:AH$410,'Grid GenerationQueue'!$AZ$5:$AZ$410,$B235,'Grid GenerationQueue'!$BA$5:$BA$410,$C235,'Grid GenerationQueue'!$BJ$5:$BJ$410,"Executed",'Grid GenerationQueue'!$BD$5:$BD$410,"&lt;="&amp;$BE$3)</f>
        <v>0</v>
      </c>
      <c r="BS235">
        <f>SUMIFS('Grid GenerationQueue'!AI$5:AI$410,'Grid GenerationQueue'!$AZ$5:$AZ$410,$B235,'Grid GenerationQueue'!$BA$5:$BA$410,$C235,'Grid GenerationQueue'!$BJ$5:$BJ$410,"Executed",'Grid GenerationQueue'!$BD$5:$BD$410,"&lt;="&amp;$BE$3)</f>
        <v>0</v>
      </c>
      <c r="BT235">
        <f>SUMIFS('Grid GenerationQueue'!AJ$5:AJ$410,'Grid GenerationQueue'!$AZ$5:$AZ$410,$B235,'Grid GenerationQueue'!$BA$5:$BA$410,$C235,'Grid GenerationQueue'!$BJ$5:$BJ$410,"Executed",'Grid GenerationQueue'!$BD$5:$BD$410,"&lt;="&amp;$BE$3)</f>
        <v>0</v>
      </c>
      <c r="BU235">
        <f>SUMIFS('Grid GenerationQueue'!AK$5:AK$410,'Grid GenerationQueue'!$AZ$5:$AZ$410,$B235,'Grid GenerationQueue'!$BA$5:$BA$410,$C235,'Grid GenerationQueue'!$BJ$5:$BJ$410,"Executed",'Grid GenerationQueue'!$BD$5:$BD$410,"&lt;="&amp;$BE$3)</f>
        <v>0</v>
      </c>
      <c r="BV235">
        <f>SUMIFS('Grid GenerationQueue'!AL$5:AL$410,'Grid GenerationQueue'!$AZ$5:$AZ$410,$B235,'Grid GenerationQueue'!$BA$5:$BA$410,$C235,'Grid GenerationQueue'!$BJ$5:$BJ$410,"Executed",'Grid GenerationQueue'!$BD$5:$BD$410,"&lt;="&amp;$BE$3)</f>
        <v>0</v>
      </c>
      <c r="BW235">
        <f>SUMIFS('Grid GenerationQueue'!AM$5:AM$410,'Grid GenerationQueue'!$AZ$5:$AZ$410,$B235,'Grid GenerationQueue'!$BA$5:$BA$410,$C235,'Grid GenerationQueue'!$BJ$5:$BJ$410,"Executed",'Grid GenerationQueue'!$BD$5:$BD$410,"&lt;="&amp;$BE$3)</f>
        <v>0</v>
      </c>
      <c r="BX235">
        <f>SUMIFS('Grid GenerationQueue'!AN$5:AN$410,'Grid GenerationQueue'!$AZ$5:$AZ$410,$B235,'Grid GenerationQueue'!$BA$5:$BA$410,$C235,'Grid GenerationQueue'!$BJ$5:$BJ$410,"Executed",'Grid GenerationQueue'!$BD$5:$BD$410,"&lt;="&amp;$BE$3)</f>
        <v>0</v>
      </c>
      <c r="BY235">
        <f>SUMIFS('Grid GenerationQueue'!AO$5:AO$410,'Grid GenerationQueue'!$AZ$5:$AZ$410,$B235,'Grid GenerationQueue'!$BA$5:$BA$410,$C235,'Grid GenerationQueue'!$BJ$5:$BJ$410,"Executed",'Grid GenerationQueue'!$BD$5:$BD$410,"&lt;="&amp;$BE$3)</f>
        <v>0</v>
      </c>
      <c r="BZ235">
        <f>SUMIFS('Grid GenerationQueue'!AP$5:AP$410,'Grid GenerationQueue'!$AZ$5:$AZ$410,$B235,'Grid GenerationQueue'!$BA$5:$BA$410,$C235,'Grid GenerationQueue'!$BJ$5:$BJ$410,"Executed",'Grid GenerationQueue'!$BD$5:$BD$410,"&lt;="&amp;$BE$3)</f>
        <v>0</v>
      </c>
      <c r="CA235">
        <f>SUMIFS('Grid GenerationQueue'!AQ$5:AQ$410,'Grid GenerationQueue'!$AZ$5:$AZ$410,$B235,'Grid GenerationQueue'!$BA$5:$BA$410,$C235,'Grid GenerationQueue'!$BJ$5:$BJ$410,"Executed",'Grid GenerationQueue'!$BD$5:$BD$410,"&lt;="&amp;$BE$3)</f>
        <v>0</v>
      </c>
      <c r="CB235">
        <f>SUMIFS('Grid GenerationQueue'!AR$5:AR$410,'Grid GenerationQueue'!$AZ$5:$AZ$410,$B235,'Grid GenerationQueue'!$BA$5:$BA$410,$C235,'Grid GenerationQueue'!$BJ$5:$BJ$410,"Executed",'Grid GenerationQueue'!$BD$5:$BD$410,"&lt;="&amp;$BE$3)</f>
        <v>0</v>
      </c>
      <c r="CD235">
        <f>SUMIFS('Grid GenerationQueue'!AG$5:AG$410,'Grid GenerationQueue'!$AZ$5:$AZ$410,$B235,'Grid GenerationQueue'!$BA$5:$BA$410,$C235,'Grid GenerationQueue'!$BH$5:$BH$410,"&lt;&gt;"&amp;"",'Grid GenerationQueue'!$BD$5:$BD$410,"&lt;="&amp;$BE$3)</f>
        <v>50.5</v>
      </c>
      <c r="CE235">
        <f>SUMIFS('Grid GenerationQueue'!AH$5:AH$410,'Grid GenerationQueue'!$AZ$5:$AZ$410,$B235,'Grid GenerationQueue'!$BA$5:$BA$410,$C235,'Grid GenerationQueue'!$BH$5:$BH$410,"&lt;&gt;"&amp;"",'Grid GenerationQueue'!$BD$5:$BD$410,"&lt;="&amp;$BE$3)</f>
        <v>0</v>
      </c>
      <c r="CF235">
        <f>SUMIFS('Grid GenerationQueue'!AI$5:AI$410,'Grid GenerationQueue'!$AZ$5:$AZ$410,$B235,'Grid GenerationQueue'!$BA$5:$BA$410,$C235,'Grid GenerationQueue'!$BH$5:$BH$410,"&lt;&gt;"&amp;"",'Grid GenerationQueue'!$BD$5:$BD$410,"&lt;="&amp;$BE$3)</f>
        <v>0</v>
      </c>
      <c r="CG235">
        <f>SUMIFS('Grid GenerationQueue'!AJ$5:AJ$410,'Grid GenerationQueue'!$AZ$5:$AZ$410,$B235,'Grid GenerationQueue'!$BA$5:$BA$410,$C235,'Grid GenerationQueue'!$BH$5:$BH$410,"&lt;&gt;"&amp;"",'Grid GenerationQueue'!$BD$5:$BD$410,"&lt;="&amp;$BE$3)</f>
        <v>0</v>
      </c>
      <c r="CH235">
        <f>SUMIFS('Grid GenerationQueue'!AK$5:AK$410,'Grid GenerationQueue'!$AZ$5:$AZ$410,$B235,'Grid GenerationQueue'!$BA$5:$BA$410,$C235,'Grid GenerationQueue'!$BH$5:$BH$410,"&lt;&gt;"&amp;"",'Grid GenerationQueue'!$BD$5:$BD$410,"&lt;="&amp;$BE$3)</f>
        <v>0</v>
      </c>
      <c r="CI235">
        <f>SUMIFS('Grid GenerationQueue'!AL$5:AL$410,'Grid GenerationQueue'!$AZ$5:$AZ$410,$B235,'Grid GenerationQueue'!$BA$5:$BA$410,$C235,'Grid GenerationQueue'!$BH$5:$BH$410,"&lt;&gt;"&amp;"",'Grid GenerationQueue'!$BD$5:$BD$410,"&lt;="&amp;$BE$3)</f>
        <v>0</v>
      </c>
      <c r="CJ235">
        <f>SUMIFS('Grid GenerationQueue'!AM$5:AM$410,'Grid GenerationQueue'!$AZ$5:$AZ$410,$B235,'Grid GenerationQueue'!$BA$5:$BA$410,$C235,'Grid GenerationQueue'!$BH$5:$BH$410,"&lt;&gt;"&amp;"",'Grid GenerationQueue'!$BD$5:$BD$410,"&lt;="&amp;$BE$3)</f>
        <v>0</v>
      </c>
      <c r="CK235">
        <f>SUMIFS('Grid GenerationQueue'!AN$5:AN$410,'Grid GenerationQueue'!$AZ$5:$AZ$410,$B235,'Grid GenerationQueue'!$BA$5:$BA$410,$C235,'Grid GenerationQueue'!$BH$5:$BH$410,"&lt;&gt;"&amp;"",'Grid GenerationQueue'!$BD$5:$BD$410,"&lt;="&amp;$BE$3)</f>
        <v>0</v>
      </c>
      <c r="CL235">
        <f>SUMIFS('Grid GenerationQueue'!AO$5:AO$410,'Grid GenerationQueue'!$AZ$5:$AZ$410,$B235,'Grid GenerationQueue'!$BA$5:$BA$410,$C235,'Grid GenerationQueue'!$BH$5:$BH$410,"&lt;&gt;"&amp;"",'Grid GenerationQueue'!$BD$5:$BD$410,"&lt;="&amp;$BE$3)</f>
        <v>0</v>
      </c>
      <c r="CM235">
        <f>SUMIFS('Grid GenerationQueue'!AP$5:AP$410,'Grid GenerationQueue'!$AZ$5:$AZ$410,$B235,'Grid GenerationQueue'!$BA$5:$BA$410,$C235,'Grid GenerationQueue'!$BH$5:$BH$410,"&lt;&gt;"&amp;"",'Grid GenerationQueue'!$BD$5:$BD$410,"&lt;="&amp;$BE$3)</f>
        <v>0</v>
      </c>
      <c r="CN235">
        <f>SUMIFS('Grid GenerationQueue'!AQ$5:AQ$410,'Grid GenerationQueue'!$AZ$5:$AZ$410,$B235,'Grid GenerationQueue'!$BA$5:$BA$410,$C235,'Grid GenerationQueue'!$BH$5:$BH$410,"&lt;&gt;"&amp;"",'Grid GenerationQueue'!$BD$5:$BD$410,"&lt;="&amp;$BE$3)</f>
        <v>0</v>
      </c>
      <c r="CO235">
        <f>SUMIFS('Grid GenerationQueue'!AR$5:AR$410,'Grid GenerationQueue'!$AZ$5:$AZ$410,$B235,'Grid GenerationQueue'!$BA$5:$BA$410,$C235,'Grid GenerationQueue'!$BH$5:$BH$410,"&lt;&gt;"&amp;"",'Grid GenerationQueue'!$BD$5:$BD$410,"&lt;="&amp;$BE$3)</f>
        <v>0</v>
      </c>
      <c r="CQ235">
        <f>SUMIFS('Grid GenerationQueue'!AG$5:AG$410,'Grid GenerationQueue'!$AZ$5:$AZ$410,$B235,'Grid GenerationQueue'!$BA$5:$BA$410,$C235,'Grid GenerationQueue'!$BK$5:$BK$410,"&gt;0",'Grid GenerationQueue'!$BD$5:$BD$410,"&lt;="&amp;$BE$3)</f>
        <v>0</v>
      </c>
      <c r="CR235">
        <f>SUMIFS('Grid GenerationQueue'!AH$5:AH$410,'Grid GenerationQueue'!$AZ$5:$AZ$410,$B235,'Grid GenerationQueue'!$BA$5:$BA$410,$C235,'Grid GenerationQueue'!$BK$5:$BK$410,"&gt;0",'Grid GenerationQueue'!$BD$5:$BD$410,"&lt;="&amp;$BE$3)</f>
        <v>0</v>
      </c>
      <c r="CS235">
        <f>SUMIFS('Grid GenerationQueue'!AI$5:AI$410,'Grid GenerationQueue'!$AZ$5:$AZ$410,$B235,'Grid GenerationQueue'!$BA$5:$BA$410,$C235,'Grid GenerationQueue'!$BK$5:$BK$410,"&gt;0",'Grid GenerationQueue'!$BD$5:$BD$410,"&lt;="&amp;$BE$3)</f>
        <v>0</v>
      </c>
      <c r="CT235">
        <f>SUMIFS('Grid GenerationQueue'!AJ$5:AJ$410,'Grid GenerationQueue'!$AZ$5:$AZ$410,$B235,'Grid GenerationQueue'!$BA$5:$BA$410,$C235,'Grid GenerationQueue'!$BK$5:$BK$410,"&gt;0",'Grid GenerationQueue'!$BD$5:$BD$410,"&lt;="&amp;$BE$3)</f>
        <v>0</v>
      </c>
      <c r="CU235">
        <f>SUMIFS('Grid GenerationQueue'!AK$5:AK$410,'Grid GenerationQueue'!$AZ$5:$AZ$410,$B235,'Grid GenerationQueue'!$BA$5:$BA$410,$C235,'Grid GenerationQueue'!$BK$5:$BK$410,"&gt;0",'Grid GenerationQueue'!$BD$5:$BD$410,"&lt;="&amp;$BE$3)</f>
        <v>0</v>
      </c>
      <c r="CV235">
        <f>SUMIFS('Grid GenerationQueue'!AL$5:AL$410,'Grid GenerationQueue'!$AZ$5:$AZ$410,$B235,'Grid GenerationQueue'!$BA$5:$BA$410,$C235,'Grid GenerationQueue'!$BK$5:$BK$410,"&gt;0",'Grid GenerationQueue'!$BD$5:$BD$410,"&lt;="&amp;$BE$3)</f>
        <v>0</v>
      </c>
      <c r="CW235">
        <f>SUMIFS('Grid GenerationQueue'!AM$5:AM$410,'Grid GenerationQueue'!$AZ$5:$AZ$410,$B235,'Grid GenerationQueue'!$BA$5:$BA$410,$C235,'Grid GenerationQueue'!$BK$5:$BK$410,"&gt;0",'Grid GenerationQueue'!$BD$5:$BD$410,"&lt;="&amp;$BE$3)</f>
        <v>0</v>
      </c>
      <c r="CX235">
        <f>SUMIFS('Grid GenerationQueue'!AN$5:AN$410,'Grid GenerationQueue'!$AZ$5:$AZ$410,$B235,'Grid GenerationQueue'!$BA$5:$BA$410,$C235,'Grid GenerationQueue'!$BK$5:$BK$410,"&gt;0",'Grid GenerationQueue'!$BD$5:$BD$410,"&lt;="&amp;$BE$3)</f>
        <v>0</v>
      </c>
      <c r="CY235">
        <f>SUMIFS('Grid GenerationQueue'!AO$5:AO$410,'Grid GenerationQueue'!$AZ$5:$AZ$410,$B235,'Grid GenerationQueue'!$BA$5:$BA$410,$C235,'Grid GenerationQueue'!$BK$5:$BK$410,"&gt;0",'Grid GenerationQueue'!$BD$5:$BD$410,"&lt;="&amp;$BE$3)</f>
        <v>0</v>
      </c>
      <c r="CZ235">
        <f>SUMIFS('Grid GenerationQueue'!AP$5:AP$410,'Grid GenerationQueue'!$AZ$5:$AZ$410,$B235,'Grid GenerationQueue'!$BA$5:$BA$410,$C235,'Grid GenerationQueue'!$BK$5:$BK$410,"&gt;0",'Grid GenerationQueue'!$BD$5:$BD$410,"&lt;="&amp;$BE$3)</f>
        <v>0</v>
      </c>
      <c r="DA235">
        <f>SUMIFS('Grid GenerationQueue'!AQ$5:AQ$410,'Grid GenerationQueue'!$AZ$5:$AZ$410,$B235,'Grid GenerationQueue'!$BA$5:$BA$410,$C235,'Grid GenerationQueue'!$BK$5:$BK$410,"&gt;0",'Grid GenerationQueue'!$BD$5:$BD$410,"&lt;="&amp;$BE$3)</f>
        <v>0</v>
      </c>
      <c r="DB235">
        <f>SUMIFS('Grid GenerationQueue'!AR$5:AR$410,'Grid GenerationQueue'!$AZ$5:$AZ$410,$B235,'Grid GenerationQueue'!$BA$5:$BA$410,$C235,'Grid GenerationQueue'!$BK$5:$BK$410,"&gt;0",'Grid GenerationQueue'!$BD$5:$BD$410,"&lt;="&amp;$BE$3)</f>
        <v>0</v>
      </c>
    </row>
    <row r="236" spans="1:106" x14ac:dyDescent="0.35">
      <c r="A236" t="s">
        <v>4750</v>
      </c>
      <c r="B236" t="s">
        <v>4520</v>
      </c>
      <c r="C236">
        <v>230</v>
      </c>
      <c r="D236">
        <f>SUMIFS('Grid GenerationQueue'!AG$5:AG$410,'Grid GenerationQueue'!$AZ$5:$AZ$410,$B236,'Grid GenerationQueue'!$BA$5:$BA$410,$C236)</f>
        <v>151.74160000000001</v>
      </c>
      <c r="E236">
        <f>SUMIFS('Grid GenerationQueue'!AH$5:AH$410,'Grid GenerationQueue'!$AZ$5:$AZ$410,$B236,'Grid GenerationQueue'!$BA$5:$BA$410,$C236)</f>
        <v>0</v>
      </c>
      <c r="F236">
        <f>SUMIFS('Grid GenerationQueue'!AI$5:AI$410,'Grid GenerationQueue'!$AZ$5:$AZ$410,$B236,'Grid GenerationQueue'!$BA$5:$BA$410,$C236)</f>
        <v>0</v>
      </c>
      <c r="G236">
        <f>SUMIFS('Grid GenerationQueue'!AJ$5:AJ$410,'Grid GenerationQueue'!$AZ$5:$AZ$410,$B236,'Grid GenerationQueue'!$BA$5:$BA$410,$C236)</f>
        <v>0</v>
      </c>
      <c r="H236">
        <f>SUMIFS('Grid GenerationQueue'!AK$5:AK$410,'Grid GenerationQueue'!$AZ$5:$AZ$410,$B236,'Grid GenerationQueue'!$BA$5:$BA$410,$C236)</f>
        <v>0</v>
      </c>
      <c r="I236">
        <f>SUMIFS('Grid GenerationQueue'!AL$5:AL$410,'Grid GenerationQueue'!$AZ$5:$AZ$410,$B236,'Grid GenerationQueue'!$BA$5:$BA$410,$C236)</f>
        <v>0</v>
      </c>
      <c r="J236">
        <f>SUMIFS('Grid GenerationQueue'!AM$5:AM$410,'Grid GenerationQueue'!$AZ$5:$AZ$410,$B236,'Grid GenerationQueue'!$BA$5:$BA$410,$C236)</f>
        <v>0</v>
      </c>
      <c r="K236">
        <f>SUMIFS('Grid GenerationQueue'!AN$5:AN$410,'Grid GenerationQueue'!$AZ$5:$AZ$410,$B236,'Grid GenerationQueue'!$BA$5:$BA$410,$C236)</f>
        <v>0</v>
      </c>
      <c r="L236">
        <f>SUMIFS('Grid GenerationQueue'!AO$5:AO$410,'Grid GenerationQueue'!$AZ$5:$AZ$410,$B236,'Grid GenerationQueue'!$BA$5:$BA$410,$C236)</f>
        <v>0</v>
      </c>
      <c r="M236">
        <f>SUMIFS('Grid GenerationQueue'!AP$5:AP$410,'Grid GenerationQueue'!$AZ$5:$AZ$410,$B236,'Grid GenerationQueue'!$BA$5:$BA$410,$C236)</f>
        <v>0</v>
      </c>
      <c r="N236">
        <f>SUMIFS('Grid GenerationQueue'!AQ$5:AQ$410,'Grid GenerationQueue'!$AZ$5:$AZ$410,$B236,'Grid GenerationQueue'!$BA$5:$BA$410,$C236)</f>
        <v>0</v>
      </c>
      <c r="O236">
        <f>SUMIFS('Grid GenerationQueue'!AR$5:AR$410,'Grid GenerationQueue'!$AZ$5:$AZ$410,$B236,'Grid GenerationQueue'!$BA$5:$BA$410,$C236)</f>
        <v>0</v>
      </c>
      <c r="Q236">
        <f>SUMIFS('Grid GenerationQueue'!AG$5:AG$410,'Grid GenerationQueue'!$AZ$5:$AZ$410,$B236,'Grid GenerationQueue'!$BA$5:$BA$410,$C236,'Grid GenerationQueue'!$BJ$5:$BJ$410,"Executed")</f>
        <v>0</v>
      </c>
      <c r="R236">
        <f>SUMIFS('Grid GenerationQueue'!AH$5:AH$410,'Grid GenerationQueue'!$AZ$5:$AZ$410,$B236,'Grid GenerationQueue'!$BA$5:$BA$410,$C236,'Grid GenerationQueue'!$BJ$5:$BJ$410,"Executed")</f>
        <v>0</v>
      </c>
      <c r="S236">
        <f>SUMIFS('Grid GenerationQueue'!AI$5:AI$410,'Grid GenerationQueue'!$AZ$5:$AZ$410,$B236,'Grid GenerationQueue'!$BA$5:$BA$410,$C236,'Grid GenerationQueue'!$BJ$5:$BJ$410,"Executed")</f>
        <v>0</v>
      </c>
      <c r="T236">
        <f>SUMIFS('Grid GenerationQueue'!AJ$5:AJ$410,'Grid GenerationQueue'!$AZ$5:$AZ$410,$B236,'Grid GenerationQueue'!$BA$5:$BA$410,$C236,'Grid GenerationQueue'!$BJ$5:$BJ$410,"Executed")</f>
        <v>0</v>
      </c>
      <c r="U236">
        <f>SUMIFS('Grid GenerationQueue'!AK$5:AK$410,'Grid GenerationQueue'!$AZ$5:$AZ$410,$B236,'Grid GenerationQueue'!$BA$5:$BA$410,$C236,'Grid GenerationQueue'!$BJ$5:$BJ$410,"Executed")</f>
        <v>0</v>
      </c>
      <c r="V236">
        <f>SUMIFS('Grid GenerationQueue'!AL$5:AL$410,'Grid GenerationQueue'!$AZ$5:$AZ$410,$B236,'Grid GenerationQueue'!$BA$5:$BA$410,$C236,'Grid GenerationQueue'!$BJ$5:$BJ$410,"Executed")</f>
        <v>0</v>
      </c>
      <c r="W236">
        <f>SUMIFS('Grid GenerationQueue'!AM$5:AM$410,'Grid GenerationQueue'!$AZ$5:$AZ$410,$B236,'Grid GenerationQueue'!$BA$5:$BA$410,$C236,'Grid GenerationQueue'!$BJ$5:$BJ$410,"Executed")</f>
        <v>0</v>
      </c>
      <c r="X236">
        <f>SUMIFS('Grid GenerationQueue'!AN$5:AN$410,'Grid GenerationQueue'!$AZ$5:$AZ$410,$B236,'Grid GenerationQueue'!$BA$5:$BA$410,$C236,'Grid GenerationQueue'!$BJ$5:$BJ$410,"Executed")</f>
        <v>0</v>
      </c>
      <c r="Y236">
        <f>SUMIFS('Grid GenerationQueue'!AO$5:AO$410,'Grid GenerationQueue'!$AZ$5:$AZ$410,$B236,'Grid GenerationQueue'!$BA$5:$BA$410,$C236,'Grid GenerationQueue'!$BJ$5:$BJ$410,"Executed")</f>
        <v>0</v>
      </c>
      <c r="Z236">
        <f>SUMIFS('Grid GenerationQueue'!AP$5:AP$410,'Grid GenerationQueue'!$AZ$5:$AZ$410,$B236,'Grid GenerationQueue'!$BA$5:$BA$410,$C236,'Grid GenerationQueue'!$BJ$5:$BJ$410,"Executed")</f>
        <v>0</v>
      </c>
      <c r="AA236">
        <f>SUMIFS('Grid GenerationQueue'!AQ$5:AQ$410,'Grid GenerationQueue'!$AZ$5:$AZ$410,$B236,'Grid GenerationQueue'!$BA$5:$BA$410,$C236,'Grid GenerationQueue'!$BJ$5:$BJ$410,"Executed")</f>
        <v>0</v>
      </c>
      <c r="AB236">
        <f>SUMIFS('Grid GenerationQueue'!AR$5:AR$410,'Grid GenerationQueue'!$AZ$5:$AZ$410,$B236,'Grid GenerationQueue'!$BA$5:$BA$410,$C236,'Grid GenerationQueue'!$BJ$5:$BJ$410,"Executed")</f>
        <v>0</v>
      </c>
      <c r="AD236">
        <f>SUMIFS('Grid GenerationQueue'!AG$5:AG$410,'Grid GenerationQueue'!$AZ$5:$AZ$410,$B236,'Grid GenerationQueue'!$BA$5:$BA$410,$C236,'Grid GenerationQueue'!$BH$5:$BH$410,"&lt;&gt;"&amp;"")+SUMIFS('Grid GenerationQueue'!AG$5:AG$410,'Grid GenerationQueue'!$AZ$5:$AZ$410,$B236,'Grid GenerationQueue'!$BA$5:$BA$410,$C236,'Grid GenerationQueue'!$BH$5:$BH$410,"",'Grid GenerationQueue'!$AC$5:$AC$410,1)</f>
        <v>151.74160000000001</v>
      </c>
      <c r="AE236">
        <f>SUMIFS('Grid GenerationQueue'!AH$5:AH$410,'Grid GenerationQueue'!$AZ$5:$AZ$410,$B236,'Grid GenerationQueue'!$BA$5:$BA$410,$C236,'Grid GenerationQueue'!$BH$5:$BH$410,"&lt;&gt;"&amp;"")+SUMIFS('Grid GenerationQueue'!AH$5:AH$410,'Grid GenerationQueue'!$AZ$5:$AZ$410,$B236,'Grid GenerationQueue'!$BA$5:$BA$410,$C236,'Grid GenerationQueue'!$BH$5:$BH$410,"",'Grid GenerationQueue'!$AC$5:$AC$410,1)</f>
        <v>0</v>
      </c>
      <c r="AF236">
        <f>SUMIFS('Grid GenerationQueue'!AI$5:AI$410,'Grid GenerationQueue'!$AZ$5:$AZ$410,$B236,'Grid GenerationQueue'!$BA$5:$BA$410,$C236,'Grid GenerationQueue'!$BH$5:$BH$410,"&lt;&gt;"&amp;"")+SUMIFS('Grid GenerationQueue'!AI$5:AI$410,'Grid GenerationQueue'!$AZ$5:$AZ$410,$B236,'Grid GenerationQueue'!$BA$5:$BA$410,$C236,'Grid GenerationQueue'!$BH$5:$BH$410,"",'Grid GenerationQueue'!$AC$5:$AC$410,1)</f>
        <v>0</v>
      </c>
      <c r="AG236">
        <f>SUMIFS('Grid GenerationQueue'!AJ$5:AJ$410,'Grid GenerationQueue'!$AZ$5:$AZ$410,$B236,'Grid GenerationQueue'!$BA$5:$BA$410,$C236,'Grid GenerationQueue'!$BH$5:$BH$410,"&lt;&gt;"&amp;"")+SUMIFS('Grid GenerationQueue'!AJ$5:AJ$410,'Grid GenerationQueue'!$AZ$5:$AZ$410,$B236,'Grid GenerationQueue'!$BA$5:$BA$410,$C236,'Grid GenerationQueue'!$BH$5:$BH$410,"",'Grid GenerationQueue'!$AC$5:$AC$410,1)</f>
        <v>0</v>
      </c>
      <c r="AH236">
        <f>SUMIFS('Grid GenerationQueue'!AK$5:AK$410,'Grid GenerationQueue'!$AZ$5:$AZ$410,$B236,'Grid GenerationQueue'!$BA$5:$BA$410,$C236,'Grid GenerationQueue'!$BH$5:$BH$410,"&lt;&gt;"&amp;"")+SUMIFS('Grid GenerationQueue'!AK$5:AK$410,'Grid GenerationQueue'!$AZ$5:$AZ$410,$B236,'Grid GenerationQueue'!$BA$5:$BA$410,$C236,'Grid GenerationQueue'!$BH$5:$BH$410,"",'Grid GenerationQueue'!$AC$5:$AC$410,1)</f>
        <v>0</v>
      </c>
      <c r="AI236">
        <f>SUMIFS('Grid GenerationQueue'!AL$5:AL$410,'Grid GenerationQueue'!$AZ$5:$AZ$410,$B236,'Grid GenerationQueue'!$BA$5:$BA$410,$C236,'Grid GenerationQueue'!$BH$5:$BH$410,"&lt;&gt;"&amp;"")+SUMIFS('Grid GenerationQueue'!AL$5:AL$410,'Grid GenerationQueue'!$AZ$5:$AZ$410,$B236,'Grid GenerationQueue'!$BA$5:$BA$410,$C236,'Grid GenerationQueue'!$BH$5:$BH$410,"",'Grid GenerationQueue'!$AC$5:$AC$410,1)</f>
        <v>0</v>
      </c>
      <c r="AJ236">
        <f>SUMIFS('Grid GenerationQueue'!AM$5:AM$410,'Grid GenerationQueue'!$AZ$5:$AZ$410,$B236,'Grid GenerationQueue'!$BA$5:$BA$410,$C236,'Grid GenerationQueue'!$BH$5:$BH$410,"&lt;&gt;"&amp;"")+SUMIFS('Grid GenerationQueue'!AM$5:AM$410,'Grid GenerationQueue'!$AZ$5:$AZ$410,$B236,'Grid GenerationQueue'!$BA$5:$BA$410,$C236,'Grid GenerationQueue'!$BH$5:$BH$410,"",'Grid GenerationQueue'!$AC$5:$AC$410,1)</f>
        <v>0</v>
      </c>
      <c r="AK236">
        <f>SUMIFS('Grid GenerationQueue'!AN$5:AN$410,'Grid GenerationQueue'!$AZ$5:$AZ$410,$B236,'Grid GenerationQueue'!$BA$5:$BA$410,$C236,'Grid GenerationQueue'!$BH$5:$BH$410,"&lt;&gt;"&amp;"")+SUMIFS('Grid GenerationQueue'!AN$5:AN$410,'Grid GenerationQueue'!$AZ$5:$AZ$410,$B236,'Grid GenerationQueue'!$BA$5:$BA$410,$C236,'Grid GenerationQueue'!$BH$5:$BH$410,"",'Grid GenerationQueue'!$AC$5:$AC$410,1)</f>
        <v>0</v>
      </c>
      <c r="AL236">
        <f>SUMIFS('Grid GenerationQueue'!AO$5:AO$410,'Grid GenerationQueue'!$AZ$5:$AZ$410,$B236,'Grid GenerationQueue'!$BA$5:$BA$410,$C236,'Grid GenerationQueue'!$BH$5:$BH$410,"&lt;&gt;"&amp;"")+SUMIFS('Grid GenerationQueue'!AO$5:AO$410,'Grid GenerationQueue'!$AZ$5:$AZ$410,$B236,'Grid GenerationQueue'!$BA$5:$BA$410,$C236,'Grid GenerationQueue'!$BH$5:$BH$410,"",'Grid GenerationQueue'!$AC$5:$AC$410,1)</f>
        <v>0</v>
      </c>
      <c r="AM236">
        <f>SUMIFS('Grid GenerationQueue'!AP$5:AP$410,'Grid GenerationQueue'!$AZ$5:$AZ$410,$B236,'Grid GenerationQueue'!$BA$5:$BA$410,$C236,'Grid GenerationQueue'!$BH$5:$BH$410,"&lt;&gt;"&amp;"")+SUMIFS('Grid GenerationQueue'!AP$5:AP$410,'Grid GenerationQueue'!$AZ$5:$AZ$410,$B236,'Grid GenerationQueue'!$BA$5:$BA$410,$C236,'Grid GenerationQueue'!$BH$5:$BH$410,"",'Grid GenerationQueue'!$AC$5:$AC$410,1)</f>
        <v>0</v>
      </c>
      <c r="AN236">
        <f>SUMIFS('Grid GenerationQueue'!AQ$5:AQ$410,'Grid GenerationQueue'!$AZ$5:$AZ$410,$B236,'Grid GenerationQueue'!$BA$5:$BA$410,$C236,'Grid GenerationQueue'!$BH$5:$BH$410,"&lt;&gt;"&amp;"")+SUMIFS('Grid GenerationQueue'!AQ$5:AQ$410,'Grid GenerationQueue'!$AZ$5:$AZ$410,$B236,'Grid GenerationQueue'!$BA$5:$BA$410,$C236,'Grid GenerationQueue'!$BH$5:$BH$410,"",'Grid GenerationQueue'!$AC$5:$AC$410,1)</f>
        <v>0</v>
      </c>
      <c r="AO236">
        <f>SUMIFS('Grid GenerationQueue'!AR$5:AR$410,'Grid GenerationQueue'!$AZ$5:$AZ$410,$B236,'Grid GenerationQueue'!$BA$5:$BA$410,$C236,'Grid GenerationQueue'!$BH$5:$BH$410,"&lt;&gt;"&amp;"")+SUMIFS('Grid GenerationQueue'!AR$5:AR$410,'Grid GenerationQueue'!$AZ$5:$AZ$410,$B236,'Grid GenerationQueue'!$BA$5:$BA$410,$C236,'Grid GenerationQueue'!$BH$5:$BH$410,"",'Grid GenerationQueue'!$AC$5:$AC$410,1)</f>
        <v>0</v>
      </c>
      <c r="AQ236">
        <f>SUMIFS('Grid GenerationQueue'!AG$5:AG$410,'Grid GenerationQueue'!$AZ$5:$AZ$410,$B236,'Grid GenerationQueue'!$BA$5:$BA$410,$C236,'Grid GenerationQueue'!$BK$5:$BK$410,"&gt;0")</f>
        <v>0</v>
      </c>
      <c r="AR236">
        <f>SUMIFS('Grid GenerationQueue'!AH$5:AH$410,'Grid GenerationQueue'!$AZ$5:$AZ$410,$B236,'Grid GenerationQueue'!$BA$5:$BA$410,$C236,'Grid GenerationQueue'!$BK$5:$BK$410,"&gt;0")</f>
        <v>0</v>
      </c>
      <c r="AS236">
        <f>SUMIFS('Grid GenerationQueue'!AI$5:AI$410,'Grid GenerationQueue'!$AZ$5:$AZ$410,$B236,'Grid GenerationQueue'!$BA$5:$BA$410,$C236,'Grid GenerationQueue'!$BK$5:$BK$410,"&gt;0")</f>
        <v>0</v>
      </c>
      <c r="AT236">
        <f>SUMIFS('Grid GenerationQueue'!AJ$5:AJ$410,'Grid GenerationQueue'!$AZ$5:$AZ$410,$B236,'Grid GenerationQueue'!$BA$5:$BA$410,$C236,'Grid GenerationQueue'!$BK$5:$BK$410,"&gt;0")</f>
        <v>0</v>
      </c>
      <c r="AU236">
        <f>SUMIFS('Grid GenerationQueue'!AK$5:AK$410,'Grid GenerationQueue'!$AZ$5:$AZ$410,$B236,'Grid GenerationQueue'!$BA$5:$BA$410,$C236,'Grid GenerationQueue'!$BK$5:$BK$410,"&gt;0")</f>
        <v>0</v>
      </c>
      <c r="AV236">
        <f>SUMIFS('Grid GenerationQueue'!AL$5:AL$410,'Grid GenerationQueue'!$AZ$5:$AZ$410,$B236,'Grid GenerationQueue'!$BA$5:$BA$410,$C236,'Grid GenerationQueue'!$BK$5:$BK$410,"&gt;0")</f>
        <v>0</v>
      </c>
      <c r="AW236">
        <f>SUMIFS('Grid GenerationQueue'!AM$5:AM$410,'Grid GenerationQueue'!$AZ$5:$AZ$410,$B236,'Grid GenerationQueue'!$BA$5:$BA$410,$C236,'Grid GenerationQueue'!$BK$5:$BK$410,"&gt;0")</f>
        <v>0</v>
      </c>
      <c r="AX236">
        <f>SUMIFS('Grid GenerationQueue'!AN$5:AN$410,'Grid GenerationQueue'!$AZ$5:$AZ$410,$B236,'Grid GenerationQueue'!$BA$5:$BA$410,$C236,'Grid GenerationQueue'!$BK$5:$BK$410,"&gt;0")</f>
        <v>0</v>
      </c>
      <c r="AY236">
        <f>SUMIFS('Grid GenerationQueue'!AO$5:AO$410,'Grid GenerationQueue'!$AZ$5:$AZ$410,$B236,'Grid GenerationQueue'!$BA$5:$BA$410,$C236,'Grid GenerationQueue'!$BK$5:$BK$410,"&gt;0")</f>
        <v>0</v>
      </c>
      <c r="AZ236">
        <f>SUMIFS('Grid GenerationQueue'!AP$5:AP$410,'Grid GenerationQueue'!$AZ$5:$AZ$410,$B236,'Grid GenerationQueue'!$BA$5:$BA$410,$C236,'Grid GenerationQueue'!$BK$5:$BK$410,"&gt;0")</f>
        <v>0</v>
      </c>
      <c r="BA236">
        <f>SUMIFS('Grid GenerationQueue'!AQ$5:AQ$410,'Grid GenerationQueue'!$AZ$5:$AZ$410,$B236,'Grid GenerationQueue'!$BA$5:$BA$410,$C236,'Grid GenerationQueue'!$BK$5:$BK$410,"&gt;0")</f>
        <v>0</v>
      </c>
      <c r="BB236">
        <f>SUMIFS('Grid GenerationQueue'!AR$5:AR$410,'Grid GenerationQueue'!$AZ$5:$AZ$410,$B236,'Grid GenerationQueue'!$BA$5:$BA$410,$C236,'Grid GenerationQueue'!$BK$5:$BK$410,"&gt;0")</f>
        <v>0</v>
      </c>
      <c r="BD236">
        <f>SUMIFS('Grid GenerationQueue'!AG$5:AG$410,'Grid GenerationQueue'!$AZ$5:$AZ$410,$B236,'Grid GenerationQueue'!$BA$5:$BA$410,$C236,'Grid GenerationQueue'!$BD$5:$BD$410,"&lt;="&amp;$BE$3)</f>
        <v>0</v>
      </c>
      <c r="BE236">
        <f>SUMIFS('Grid GenerationQueue'!AH$5:AH$410,'Grid GenerationQueue'!$AZ$5:$AZ$410,$B236,'Grid GenerationQueue'!$BA$5:$BA$410,$C236,'Grid GenerationQueue'!$BD$5:$BD$410,"&lt;="&amp;$BE$3)</f>
        <v>0</v>
      </c>
      <c r="BF236">
        <f>SUMIFS('Grid GenerationQueue'!AI$5:AI$410,'Grid GenerationQueue'!$AZ$5:$AZ$410,$B236,'Grid GenerationQueue'!$BA$5:$BA$410,$C236,'Grid GenerationQueue'!$BD$5:$BD$410,"&lt;="&amp;$BE$3)</f>
        <v>0</v>
      </c>
      <c r="BG236">
        <f>SUMIFS('Grid GenerationQueue'!AJ$5:AJ$410,'Grid GenerationQueue'!$AZ$5:$AZ$410,$B236,'Grid GenerationQueue'!$BA$5:$BA$410,$C236,'Grid GenerationQueue'!$BD$5:$BD$410,"&lt;="&amp;$BE$3)</f>
        <v>0</v>
      </c>
      <c r="BH236">
        <f>SUMIFS('Grid GenerationQueue'!AK$5:AK$410,'Grid GenerationQueue'!$AZ$5:$AZ$410,$B236,'Grid GenerationQueue'!$BA$5:$BA$410,$C236,'Grid GenerationQueue'!$BD$5:$BD$410,"&lt;="&amp;$BE$3)</f>
        <v>0</v>
      </c>
      <c r="BI236">
        <f>SUMIFS('Grid GenerationQueue'!AL$5:AL$410,'Grid GenerationQueue'!$AZ$5:$AZ$410,$B236,'Grid GenerationQueue'!$BA$5:$BA$410,$C236,'Grid GenerationQueue'!$BD$5:$BD$410,"&lt;="&amp;$BE$3)</f>
        <v>0</v>
      </c>
      <c r="BJ236">
        <f>SUMIFS('Grid GenerationQueue'!AM$5:AM$410,'Grid GenerationQueue'!$AZ$5:$AZ$410,$B236,'Grid GenerationQueue'!$BA$5:$BA$410,$C236,'Grid GenerationQueue'!$BD$5:$BD$410,"&lt;="&amp;$BE$3)</f>
        <v>0</v>
      </c>
      <c r="BK236">
        <f>SUMIFS('Grid GenerationQueue'!AN$5:AN$410,'Grid GenerationQueue'!$AZ$5:$AZ$410,$B236,'Grid GenerationQueue'!$BA$5:$BA$410,$C236,'Grid GenerationQueue'!$BD$5:$BD$410,"&lt;="&amp;$BE$3)</f>
        <v>0</v>
      </c>
      <c r="BL236">
        <f>SUMIFS('Grid GenerationQueue'!AO$5:AO$410,'Grid GenerationQueue'!$AZ$5:$AZ$410,$B236,'Grid GenerationQueue'!$BA$5:$BA$410,$C236,'Grid GenerationQueue'!$BD$5:$BD$410,"&lt;="&amp;$BE$3)</f>
        <v>0</v>
      </c>
      <c r="BM236">
        <f>SUMIFS('Grid GenerationQueue'!AP$5:AP$410,'Grid GenerationQueue'!$AZ$5:$AZ$410,$B236,'Grid GenerationQueue'!$BA$5:$BA$410,$C236,'Grid GenerationQueue'!$BD$5:$BD$410,"&lt;="&amp;$BE$3)</f>
        <v>0</v>
      </c>
      <c r="BN236">
        <f>SUMIFS('Grid GenerationQueue'!AQ$5:AQ$410,'Grid GenerationQueue'!$AZ$5:$AZ$410,$B236,'Grid GenerationQueue'!$BA$5:$BA$410,$C236,'Grid GenerationQueue'!$BD$5:$BD$410,"&lt;="&amp;$BE$3)</f>
        <v>0</v>
      </c>
      <c r="BO236">
        <f>SUMIFS('Grid GenerationQueue'!AR$5:AR$410,'Grid GenerationQueue'!$AZ$5:$AZ$410,$B236,'Grid GenerationQueue'!$BA$5:$BA$410,$C236,'Grid GenerationQueue'!$BD$5:$BD$410,"&lt;="&amp;$BE$3)</f>
        <v>0</v>
      </c>
      <c r="BQ236">
        <f>SUMIFS('Grid GenerationQueue'!AG$5:AG$410,'Grid GenerationQueue'!$AZ$5:$AZ$410,$B236,'Grid GenerationQueue'!$BA$5:$BA$410,$C236,'Grid GenerationQueue'!$BJ$5:$BJ$410,"Executed",'Grid GenerationQueue'!$BD$5:$BD$410,"&lt;="&amp;$BE$3)</f>
        <v>0</v>
      </c>
      <c r="BR236">
        <f>SUMIFS('Grid GenerationQueue'!AH$5:AH$410,'Grid GenerationQueue'!$AZ$5:$AZ$410,$B236,'Grid GenerationQueue'!$BA$5:$BA$410,$C236,'Grid GenerationQueue'!$BJ$5:$BJ$410,"Executed",'Grid GenerationQueue'!$BD$5:$BD$410,"&lt;="&amp;$BE$3)</f>
        <v>0</v>
      </c>
      <c r="BS236">
        <f>SUMIFS('Grid GenerationQueue'!AI$5:AI$410,'Grid GenerationQueue'!$AZ$5:$AZ$410,$B236,'Grid GenerationQueue'!$BA$5:$BA$410,$C236,'Grid GenerationQueue'!$BJ$5:$BJ$410,"Executed",'Grid GenerationQueue'!$BD$5:$BD$410,"&lt;="&amp;$BE$3)</f>
        <v>0</v>
      </c>
      <c r="BT236">
        <f>SUMIFS('Grid GenerationQueue'!AJ$5:AJ$410,'Grid GenerationQueue'!$AZ$5:$AZ$410,$B236,'Grid GenerationQueue'!$BA$5:$BA$410,$C236,'Grid GenerationQueue'!$BJ$5:$BJ$410,"Executed",'Grid GenerationQueue'!$BD$5:$BD$410,"&lt;="&amp;$BE$3)</f>
        <v>0</v>
      </c>
      <c r="BU236">
        <f>SUMIFS('Grid GenerationQueue'!AK$5:AK$410,'Grid GenerationQueue'!$AZ$5:$AZ$410,$B236,'Grid GenerationQueue'!$BA$5:$BA$410,$C236,'Grid GenerationQueue'!$BJ$5:$BJ$410,"Executed",'Grid GenerationQueue'!$BD$5:$BD$410,"&lt;="&amp;$BE$3)</f>
        <v>0</v>
      </c>
      <c r="BV236">
        <f>SUMIFS('Grid GenerationQueue'!AL$5:AL$410,'Grid GenerationQueue'!$AZ$5:$AZ$410,$B236,'Grid GenerationQueue'!$BA$5:$BA$410,$C236,'Grid GenerationQueue'!$BJ$5:$BJ$410,"Executed",'Grid GenerationQueue'!$BD$5:$BD$410,"&lt;="&amp;$BE$3)</f>
        <v>0</v>
      </c>
      <c r="BW236">
        <f>SUMIFS('Grid GenerationQueue'!AM$5:AM$410,'Grid GenerationQueue'!$AZ$5:$AZ$410,$B236,'Grid GenerationQueue'!$BA$5:$BA$410,$C236,'Grid GenerationQueue'!$BJ$5:$BJ$410,"Executed",'Grid GenerationQueue'!$BD$5:$BD$410,"&lt;="&amp;$BE$3)</f>
        <v>0</v>
      </c>
      <c r="BX236">
        <f>SUMIFS('Grid GenerationQueue'!AN$5:AN$410,'Grid GenerationQueue'!$AZ$5:$AZ$410,$B236,'Grid GenerationQueue'!$BA$5:$BA$410,$C236,'Grid GenerationQueue'!$BJ$5:$BJ$410,"Executed",'Grid GenerationQueue'!$BD$5:$BD$410,"&lt;="&amp;$BE$3)</f>
        <v>0</v>
      </c>
      <c r="BY236">
        <f>SUMIFS('Grid GenerationQueue'!AO$5:AO$410,'Grid GenerationQueue'!$AZ$5:$AZ$410,$B236,'Grid GenerationQueue'!$BA$5:$BA$410,$C236,'Grid GenerationQueue'!$BJ$5:$BJ$410,"Executed",'Grid GenerationQueue'!$BD$5:$BD$410,"&lt;="&amp;$BE$3)</f>
        <v>0</v>
      </c>
      <c r="BZ236">
        <f>SUMIFS('Grid GenerationQueue'!AP$5:AP$410,'Grid GenerationQueue'!$AZ$5:$AZ$410,$B236,'Grid GenerationQueue'!$BA$5:$BA$410,$C236,'Grid GenerationQueue'!$BJ$5:$BJ$410,"Executed",'Grid GenerationQueue'!$BD$5:$BD$410,"&lt;="&amp;$BE$3)</f>
        <v>0</v>
      </c>
      <c r="CA236">
        <f>SUMIFS('Grid GenerationQueue'!AQ$5:AQ$410,'Grid GenerationQueue'!$AZ$5:$AZ$410,$B236,'Grid GenerationQueue'!$BA$5:$BA$410,$C236,'Grid GenerationQueue'!$BJ$5:$BJ$410,"Executed",'Grid GenerationQueue'!$BD$5:$BD$410,"&lt;="&amp;$BE$3)</f>
        <v>0</v>
      </c>
      <c r="CB236">
        <f>SUMIFS('Grid GenerationQueue'!AR$5:AR$410,'Grid GenerationQueue'!$AZ$5:$AZ$410,$B236,'Grid GenerationQueue'!$BA$5:$BA$410,$C236,'Grid GenerationQueue'!$BJ$5:$BJ$410,"Executed",'Grid GenerationQueue'!$BD$5:$BD$410,"&lt;="&amp;$BE$3)</f>
        <v>0</v>
      </c>
      <c r="CD236">
        <f>SUMIFS('Grid GenerationQueue'!AG$5:AG$410,'Grid GenerationQueue'!$AZ$5:$AZ$410,$B236,'Grid GenerationQueue'!$BA$5:$BA$410,$C236,'Grid GenerationQueue'!$BH$5:$BH$410,"&lt;&gt;"&amp;"",'Grid GenerationQueue'!$BD$5:$BD$410,"&lt;="&amp;$BE$3)</f>
        <v>0</v>
      </c>
      <c r="CE236">
        <f>SUMIFS('Grid GenerationQueue'!AH$5:AH$410,'Grid GenerationQueue'!$AZ$5:$AZ$410,$B236,'Grid GenerationQueue'!$BA$5:$BA$410,$C236,'Grid GenerationQueue'!$BH$5:$BH$410,"&lt;&gt;"&amp;"",'Grid GenerationQueue'!$BD$5:$BD$410,"&lt;="&amp;$BE$3)</f>
        <v>0</v>
      </c>
      <c r="CF236">
        <f>SUMIFS('Grid GenerationQueue'!AI$5:AI$410,'Grid GenerationQueue'!$AZ$5:$AZ$410,$B236,'Grid GenerationQueue'!$BA$5:$BA$410,$C236,'Grid GenerationQueue'!$BH$5:$BH$410,"&lt;&gt;"&amp;"",'Grid GenerationQueue'!$BD$5:$BD$410,"&lt;="&amp;$BE$3)</f>
        <v>0</v>
      </c>
      <c r="CG236">
        <f>SUMIFS('Grid GenerationQueue'!AJ$5:AJ$410,'Grid GenerationQueue'!$AZ$5:$AZ$410,$B236,'Grid GenerationQueue'!$BA$5:$BA$410,$C236,'Grid GenerationQueue'!$BH$5:$BH$410,"&lt;&gt;"&amp;"",'Grid GenerationQueue'!$BD$5:$BD$410,"&lt;="&amp;$BE$3)</f>
        <v>0</v>
      </c>
      <c r="CH236">
        <f>SUMIFS('Grid GenerationQueue'!AK$5:AK$410,'Grid GenerationQueue'!$AZ$5:$AZ$410,$B236,'Grid GenerationQueue'!$BA$5:$BA$410,$C236,'Grid GenerationQueue'!$BH$5:$BH$410,"&lt;&gt;"&amp;"",'Grid GenerationQueue'!$BD$5:$BD$410,"&lt;="&amp;$BE$3)</f>
        <v>0</v>
      </c>
      <c r="CI236">
        <f>SUMIFS('Grid GenerationQueue'!AL$5:AL$410,'Grid GenerationQueue'!$AZ$5:$AZ$410,$B236,'Grid GenerationQueue'!$BA$5:$BA$410,$C236,'Grid GenerationQueue'!$BH$5:$BH$410,"&lt;&gt;"&amp;"",'Grid GenerationQueue'!$BD$5:$BD$410,"&lt;="&amp;$BE$3)</f>
        <v>0</v>
      </c>
      <c r="CJ236">
        <f>SUMIFS('Grid GenerationQueue'!AM$5:AM$410,'Grid GenerationQueue'!$AZ$5:$AZ$410,$B236,'Grid GenerationQueue'!$BA$5:$BA$410,$C236,'Grid GenerationQueue'!$BH$5:$BH$410,"&lt;&gt;"&amp;"",'Grid GenerationQueue'!$BD$5:$BD$410,"&lt;="&amp;$BE$3)</f>
        <v>0</v>
      </c>
      <c r="CK236">
        <f>SUMIFS('Grid GenerationQueue'!AN$5:AN$410,'Grid GenerationQueue'!$AZ$5:$AZ$410,$B236,'Grid GenerationQueue'!$BA$5:$BA$410,$C236,'Grid GenerationQueue'!$BH$5:$BH$410,"&lt;&gt;"&amp;"",'Grid GenerationQueue'!$BD$5:$BD$410,"&lt;="&amp;$BE$3)</f>
        <v>0</v>
      </c>
      <c r="CL236">
        <f>SUMIFS('Grid GenerationQueue'!AO$5:AO$410,'Grid GenerationQueue'!$AZ$5:$AZ$410,$B236,'Grid GenerationQueue'!$BA$5:$BA$410,$C236,'Grid GenerationQueue'!$BH$5:$BH$410,"&lt;&gt;"&amp;"",'Grid GenerationQueue'!$BD$5:$BD$410,"&lt;="&amp;$BE$3)</f>
        <v>0</v>
      </c>
      <c r="CM236">
        <f>SUMIFS('Grid GenerationQueue'!AP$5:AP$410,'Grid GenerationQueue'!$AZ$5:$AZ$410,$B236,'Grid GenerationQueue'!$BA$5:$BA$410,$C236,'Grid GenerationQueue'!$BH$5:$BH$410,"&lt;&gt;"&amp;"",'Grid GenerationQueue'!$BD$5:$BD$410,"&lt;="&amp;$BE$3)</f>
        <v>0</v>
      </c>
      <c r="CN236">
        <f>SUMIFS('Grid GenerationQueue'!AQ$5:AQ$410,'Grid GenerationQueue'!$AZ$5:$AZ$410,$B236,'Grid GenerationQueue'!$BA$5:$BA$410,$C236,'Grid GenerationQueue'!$BH$5:$BH$410,"&lt;&gt;"&amp;"",'Grid GenerationQueue'!$BD$5:$BD$410,"&lt;="&amp;$BE$3)</f>
        <v>0</v>
      </c>
      <c r="CO236">
        <f>SUMIFS('Grid GenerationQueue'!AR$5:AR$410,'Grid GenerationQueue'!$AZ$5:$AZ$410,$B236,'Grid GenerationQueue'!$BA$5:$BA$410,$C236,'Grid GenerationQueue'!$BH$5:$BH$410,"&lt;&gt;"&amp;"",'Grid GenerationQueue'!$BD$5:$BD$410,"&lt;="&amp;$BE$3)</f>
        <v>0</v>
      </c>
      <c r="CQ236">
        <f>SUMIFS('Grid GenerationQueue'!AG$5:AG$410,'Grid GenerationQueue'!$AZ$5:$AZ$410,$B236,'Grid GenerationQueue'!$BA$5:$BA$410,$C236,'Grid GenerationQueue'!$BK$5:$BK$410,"&gt;0",'Grid GenerationQueue'!$BD$5:$BD$410,"&lt;="&amp;$BE$3)</f>
        <v>0</v>
      </c>
      <c r="CR236">
        <f>SUMIFS('Grid GenerationQueue'!AH$5:AH$410,'Grid GenerationQueue'!$AZ$5:$AZ$410,$B236,'Grid GenerationQueue'!$BA$5:$BA$410,$C236,'Grid GenerationQueue'!$BK$5:$BK$410,"&gt;0",'Grid GenerationQueue'!$BD$5:$BD$410,"&lt;="&amp;$BE$3)</f>
        <v>0</v>
      </c>
      <c r="CS236">
        <f>SUMIFS('Grid GenerationQueue'!AI$5:AI$410,'Grid GenerationQueue'!$AZ$5:$AZ$410,$B236,'Grid GenerationQueue'!$BA$5:$BA$410,$C236,'Grid GenerationQueue'!$BK$5:$BK$410,"&gt;0",'Grid GenerationQueue'!$BD$5:$BD$410,"&lt;="&amp;$BE$3)</f>
        <v>0</v>
      </c>
      <c r="CT236">
        <f>SUMIFS('Grid GenerationQueue'!AJ$5:AJ$410,'Grid GenerationQueue'!$AZ$5:$AZ$410,$B236,'Grid GenerationQueue'!$BA$5:$BA$410,$C236,'Grid GenerationQueue'!$BK$5:$BK$410,"&gt;0",'Grid GenerationQueue'!$BD$5:$BD$410,"&lt;="&amp;$BE$3)</f>
        <v>0</v>
      </c>
      <c r="CU236">
        <f>SUMIFS('Grid GenerationQueue'!AK$5:AK$410,'Grid GenerationQueue'!$AZ$5:$AZ$410,$B236,'Grid GenerationQueue'!$BA$5:$BA$410,$C236,'Grid GenerationQueue'!$BK$5:$BK$410,"&gt;0",'Grid GenerationQueue'!$BD$5:$BD$410,"&lt;="&amp;$BE$3)</f>
        <v>0</v>
      </c>
      <c r="CV236">
        <f>SUMIFS('Grid GenerationQueue'!AL$5:AL$410,'Grid GenerationQueue'!$AZ$5:$AZ$410,$B236,'Grid GenerationQueue'!$BA$5:$BA$410,$C236,'Grid GenerationQueue'!$BK$5:$BK$410,"&gt;0",'Grid GenerationQueue'!$BD$5:$BD$410,"&lt;="&amp;$BE$3)</f>
        <v>0</v>
      </c>
      <c r="CW236">
        <f>SUMIFS('Grid GenerationQueue'!AM$5:AM$410,'Grid GenerationQueue'!$AZ$5:$AZ$410,$B236,'Grid GenerationQueue'!$BA$5:$BA$410,$C236,'Grid GenerationQueue'!$BK$5:$BK$410,"&gt;0",'Grid GenerationQueue'!$BD$5:$BD$410,"&lt;="&amp;$BE$3)</f>
        <v>0</v>
      </c>
      <c r="CX236">
        <f>SUMIFS('Grid GenerationQueue'!AN$5:AN$410,'Grid GenerationQueue'!$AZ$5:$AZ$410,$B236,'Grid GenerationQueue'!$BA$5:$BA$410,$C236,'Grid GenerationQueue'!$BK$5:$BK$410,"&gt;0",'Grid GenerationQueue'!$BD$5:$BD$410,"&lt;="&amp;$BE$3)</f>
        <v>0</v>
      </c>
      <c r="CY236">
        <f>SUMIFS('Grid GenerationQueue'!AO$5:AO$410,'Grid GenerationQueue'!$AZ$5:$AZ$410,$B236,'Grid GenerationQueue'!$BA$5:$BA$410,$C236,'Grid GenerationQueue'!$BK$5:$BK$410,"&gt;0",'Grid GenerationQueue'!$BD$5:$BD$410,"&lt;="&amp;$BE$3)</f>
        <v>0</v>
      </c>
      <c r="CZ236">
        <f>SUMIFS('Grid GenerationQueue'!AP$5:AP$410,'Grid GenerationQueue'!$AZ$5:$AZ$410,$B236,'Grid GenerationQueue'!$BA$5:$BA$410,$C236,'Grid GenerationQueue'!$BK$5:$BK$410,"&gt;0",'Grid GenerationQueue'!$BD$5:$BD$410,"&lt;="&amp;$BE$3)</f>
        <v>0</v>
      </c>
      <c r="DA236">
        <f>SUMIFS('Grid GenerationQueue'!AQ$5:AQ$410,'Grid GenerationQueue'!$AZ$5:$AZ$410,$B236,'Grid GenerationQueue'!$BA$5:$BA$410,$C236,'Grid GenerationQueue'!$BK$5:$BK$410,"&gt;0",'Grid GenerationQueue'!$BD$5:$BD$410,"&lt;="&amp;$BE$3)</f>
        <v>0</v>
      </c>
      <c r="DB236">
        <f>SUMIFS('Grid GenerationQueue'!AR$5:AR$410,'Grid GenerationQueue'!$AZ$5:$AZ$410,$B236,'Grid GenerationQueue'!$BA$5:$BA$410,$C236,'Grid GenerationQueue'!$BK$5:$BK$410,"&gt;0",'Grid GenerationQueue'!$BD$5:$BD$410,"&lt;="&amp;$BE$3)</f>
        <v>0</v>
      </c>
    </row>
    <row r="237" spans="1:106" x14ac:dyDescent="0.35">
      <c r="A237" t="s">
        <v>4750</v>
      </c>
      <c r="B237" t="s">
        <v>4870</v>
      </c>
      <c r="C237">
        <v>115</v>
      </c>
      <c r="D237">
        <f>SUMIFS('Grid GenerationQueue'!AG$5:AG$410,'Grid GenerationQueue'!$AZ$5:$AZ$410,$B237,'Grid GenerationQueue'!$BA$5:$BA$410,$C237)</f>
        <v>0</v>
      </c>
      <c r="E237">
        <f>SUMIFS('Grid GenerationQueue'!AH$5:AH$410,'Grid GenerationQueue'!$AZ$5:$AZ$410,$B237,'Grid GenerationQueue'!$BA$5:$BA$410,$C237)</f>
        <v>0</v>
      </c>
      <c r="F237">
        <f>SUMIFS('Grid GenerationQueue'!AI$5:AI$410,'Grid GenerationQueue'!$AZ$5:$AZ$410,$B237,'Grid GenerationQueue'!$BA$5:$BA$410,$C237)</f>
        <v>0</v>
      </c>
      <c r="G237">
        <f>SUMIFS('Grid GenerationQueue'!AJ$5:AJ$410,'Grid GenerationQueue'!$AZ$5:$AZ$410,$B237,'Grid GenerationQueue'!$BA$5:$BA$410,$C237)</f>
        <v>0</v>
      </c>
      <c r="H237">
        <f>SUMIFS('Grid GenerationQueue'!AK$5:AK$410,'Grid GenerationQueue'!$AZ$5:$AZ$410,$B237,'Grid GenerationQueue'!$BA$5:$BA$410,$C237)</f>
        <v>0</v>
      </c>
      <c r="I237">
        <f>SUMIFS('Grid GenerationQueue'!AL$5:AL$410,'Grid GenerationQueue'!$AZ$5:$AZ$410,$B237,'Grid GenerationQueue'!$BA$5:$BA$410,$C237)</f>
        <v>0</v>
      </c>
      <c r="J237">
        <f>SUMIFS('Grid GenerationQueue'!AM$5:AM$410,'Grid GenerationQueue'!$AZ$5:$AZ$410,$B237,'Grid GenerationQueue'!$BA$5:$BA$410,$C237)</f>
        <v>0</v>
      </c>
      <c r="K237">
        <f>SUMIFS('Grid GenerationQueue'!AN$5:AN$410,'Grid GenerationQueue'!$AZ$5:$AZ$410,$B237,'Grid GenerationQueue'!$BA$5:$BA$410,$C237)</f>
        <v>0</v>
      </c>
      <c r="L237">
        <f>SUMIFS('Grid GenerationQueue'!AO$5:AO$410,'Grid GenerationQueue'!$AZ$5:$AZ$410,$B237,'Grid GenerationQueue'!$BA$5:$BA$410,$C237)</f>
        <v>0</v>
      </c>
      <c r="M237">
        <f>SUMIFS('Grid GenerationQueue'!AP$5:AP$410,'Grid GenerationQueue'!$AZ$5:$AZ$410,$B237,'Grid GenerationQueue'!$BA$5:$BA$410,$C237)</f>
        <v>0</v>
      </c>
      <c r="N237">
        <f>SUMIFS('Grid GenerationQueue'!AQ$5:AQ$410,'Grid GenerationQueue'!$AZ$5:$AZ$410,$B237,'Grid GenerationQueue'!$BA$5:$BA$410,$C237)</f>
        <v>0</v>
      </c>
      <c r="O237">
        <f>SUMIFS('Grid GenerationQueue'!AR$5:AR$410,'Grid GenerationQueue'!$AZ$5:$AZ$410,$B237,'Grid GenerationQueue'!$BA$5:$BA$410,$C237)</f>
        <v>0</v>
      </c>
      <c r="Q237">
        <f>SUMIFS('Grid GenerationQueue'!AG$5:AG$410,'Grid GenerationQueue'!$AZ$5:$AZ$410,$B237,'Grid GenerationQueue'!$BA$5:$BA$410,$C237,'Grid GenerationQueue'!$BJ$5:$BJ$410,"Executed")</f>
        <v>0</v>
      </c>
      <c r="R237">
        <f>SUMIFS('Grid GenerationQueue'!AH$5:AH$410,'Grid GenerationQueue'!$AZ$5:$AZ$410,$B237,'Grid GenerationQueue'!$BA$5:$BA$410,$C237,'Grid GenerationQueue'!$BJ$5:$BJ$410,"Executed")</f>
        <v>0</v>
      </c>
      <c r="S237">
        <f>SUMIFS('Grid GenerationQueue'!AI$5:AI$410,'Grid GenerationQueue'!$AZ$5:$AZ$410,$B237,'Grid GenerationQueue'!$BA$5:$BA$410,$C237,'Grid GenerationQueue'!$BJ$5:$BJ$410,"Executed")</f>
        <v>0</v>
      </c>
      <c r="T237">
        <f>SUMIFS('Grid GenerationQueue'!AJ$5:AJ$410,'Grid GenerationQueue'!$AZ$5:$AZ$410,$B237,'Grid GenerationQueue'!$BA$5:$BA$410,$C237,'Grid GenerationQueue'!$BJ$5:$BJ$410,"Executed")</f>
        <v>0</v>
      </c>
      <c r="U237">
        <f>SUMIFS('Grid GenerationQueue'!AK$5:AK$410,'Grid GenerationQueue'!$AZ$5:$AZ$410,$B237,'Grid GenerationQueue'!$BA$5:$BA$410,$C237,'Grid GenerationQueue'!$BJ$5:$BJ$410,"Executed")</f>
        <v>0</v>
      </c>
      <c r="V237">
        <f>SUMIFS('Grid GenerationQueue'!AL$5:AL$410,'Grid GenerationQueue'!$AZ$5:$AZ$410,$B237,'Grid GenerationQueue'!$BA$5:$BA$410,$C237,'Grid GenerationQueue'!$BJ$5:$BJ$410,"Executed")</f>
        <v>0</v>
      </c>
      <c r="W237">
        <f>SUMIFS('Grid GenerationQueue'!AM$5:AM$410,'Grid GenerationQueue'!$AZ$5:$AZ$410,$B237,'Grid GenerationQueue'!$BA$5:$BA$410,$C237,'Grid GenerationQueue'!$BJ$5:$BJ$410,"Executed")</f>
        <v>0</v>
      </c>
      <c r="X237">
        <f>SUMIFS('Grid GenerationQueue'!AN$5:AN$410,'Grid GenerationQueue'!$AZ$5:$AZ$410,$B237,'Grid GenerationQueue'!$BA$5:$BA$410,$C237,'Grid GenerationQueue'!$BJ$5:$BJ$410,"Executed")</f>
        <v>0</v>
      </c>
      <c r="Y237">
        <f>SUMIFS('Grid GenerationQueue'!AO$5:AO$410,'Grid GenerationQueue'!$AZ$5:$AZ$410,$B237,'Grid GenerationQueue'!$BA$5:$BA$410,$C237,'Grid GenerationQueue'!$BJ$5:$BJ$410,"Executed")</f>
        <v>0</v>
      </c>
      <c r="Z237">
        <f>SUMIFS('Grid GenerationQueue'!AP$5:AP$410,'Grid GenerationQueue'!$AZ$5:$AZ$410,$B237,'Grid GenerationQueue'!$BA$5:$BA$410,$C237,'Grid GenerationQueue'!$BJ$5:$BJ$410,"Executed")</f>
        <v>0</v>
      </c>
      <c r="AA237">
        <f>SUMIFS('Grid GenerationQueue'!AQ$5:AQ$410,'Grid GenerationQueue'!$AZ$5:$AZ$410,$B237,'Grid GenerationQueue'!$BA$5:$BA$410,$C237,'Grid GenerationQueue'!$BJ$5:$BJ$410,"Executed")</f>
        <v>0</v>
      </c>
      <c r="AB237">
        <f>SUMIFS('Grid GenerationQueue'!AR$5:AR$410,'Grid GenerationQueue'!$AZ$5:$AZ$410,$B237,'Grid GenerationQueue'!$BA$5:$BA$410,$C237,'Grid GenerationQueue'!$BJ$5:$BJ$410,"Executed")</f>
        <v>0</v>
      </c>
      <c r="AD237">
        <f>SUMIFS('Grid GenerationQueue'!AG$5:AG$410,'Grid GenerationQueue'!$AZ$5:$AZ$410,$B237,'Grid GenerationQueue'!$BA$5:$BA$410,$C237,'Grid GenerationQueue'!$BH$5:$BH$410,"&lt;&gt;"&amp;"")+SUMIFS('Grid GenerationQueue'!AG$5:AG$410,'Grid GenerationQueue'!$AZ$5:$AZ$410,$B237,'Grid GenerationQueue'!$BA$5:$BA$410,$C237,'Grid GenerationQueue'!$BH$5:$BH$410,"",'Grid GenerationQueue'!$AC$5:$AC$410,1)</f>
        <v>0</v>
      </c>
      <c r="AE237">
        <f>SUMIFS('Grid GenerationQueue'!AH$5:AH$410,'Grid GenerationQueue'!$AZ$5:$AZ$410,$B237,'Grid GenerationQueue'!$BA$5:$BA$410,$C237,'Grid GenerationQueue'!$BH$5:$BH$410,"&lt;&gt;"&amp;"")+SUMIFS('Grid GenerationQueue'!AH$5:AH$410,'Grid GenerationQueue'!$AZ$5:$AZ$410,$B237,'Grid GenerationQueue'!$BA$5:$BA$410,$C237,'Grid GenerationQueue'!$BH$5:$BH$410,"",'Grid GenerationQueue'!$AC$5:$AC$410,1)</f>
        <v>0</v>
      </c>
      <c r="AF237">
        <f>SUMIFS('Grid GenerationQueue'!AI$5:AI$410,'Grid GenerationQueue'!$AZ$5:$AZ$410,$B237,'Grid GenerationQueue'!$BA$5:$BA$410,$C237,'Grid GenerationQueue'!$BH$5:$BH$410,"&lt;&gt;"&amp;"")+SUMIFS('Grid GenerationQueue'!AI$5:AI$410,'Grid GenerationQueue'!$AZ$5:$AZ$410,$B237,'Grid GenerationQueue'!$BA$5:$BA$410,$C237,'Grid GenerationQueue'!$BH$5:$BH$410,"",'Grid GenerationQueue'!$AC$5:$AC$410,1)</f>
        <v>0</v>
      </c>
      <c r="AG237">
        <f>SUMIFS('Grid GenerationQueue'!AJ$5:AJ$410,'Grid GenerationQueue'!$AZ$5:$AZ$410,$B237,'Grid GenerationQueue'!$BA$5:$BA$410,$C237,'Grid GenerationQueue'!$BH$5:$BH$410,"&lt;&gt;"&amp;"")+SUMIFS('Grid GenerationQueue'!AJ$5:AJ$410,'Grid GenerationQueue'!$AZ$5:$AZ$410,$B237,'Grid GenerationQueue'!$BA$5:$BA$410,$C237,'Grid GenerationQueue'!$BH$5:$BH$410,"",'Grid GenerationQueue'!$AC$5:$AC$410,1)</f>
        <v>0</v>
      </c>
      <c r="AH237">
        <f>SUMIFS('Grid GenerationQueue'!AK$5:AK$410,'Grid GenerationQueue'!$AZ$5:$AZ$410,$B237,'Grid GenerationQueue'!$BA$5:$BA$410,$C237,'Grid GenerationQueue'!$BH$5:$BH$410,"&lt;&gt;"&amp;"")+SUMIFS('Grid GenerationQueue'!AK$5:AK$410,'Grid GenerationQueue'!$AZ$5:$AZ$410,$B237,'Grid GenerationQueue'!$BA$5:$BA$410,$C237,'Grid GenerationQueue'!$BH$5:$BH$410,"",'Grid GenerationQueue'!$AC$5:$AC$410,1)</f>
        <v>0</v>
      </c>
      <c r="AI237">
        <f>SUMIFS('Grid GenerationQueue'!AL$5:AL$410,'Grid GenerationQueue'!$AZ$5:$AZ$410,$B237,'Grid GenerationQueue'!$BA$5:$BA$410,$C237,'Grid GenerationQueue'!$BH$5:$BH$410,"&lt;&gt;"&amp;"")+SUMIFS('Grid GenerationQueue'!AL$5:AL$410,'Grid GenerationQueue'!$AZ$5:$AZ$410,$B237,'Grid GenerationQueue'!$BA$5:$BA$410,$C237,'Grid GenerationQueue'!$BH$5:$BH$410,"",'Grid GenerationQueue'!$AC$5:$AC$410,1)</f>
        <v>0</v>
      </c>
      <c r="AJ237">
        <f>SUMIFS('Grid GenerationQueue'!AM$5:AM$410,'Grid GenerationQueue'!$AZ$5:$AZ$410,$B237,'Grid GenerationQueue'!$BA$5:$BA$410,$C237,'Grid GenerationQueue'!$BH$5:$BH$410,"&lt;&gt;"&amp;"")+SUMIFS('Grid GenerationQueue'!AM$5:AM$410,'Grid GenerationQueue'!$AZ$5:$AZ$410,$B237,'Grid GenerationQueue'!$BA$5:$BA$410,$C237,'Grid GenerationQueue'!$BH$5:$BH$410,"",'Grid GenerationQueue'!$AC$5:$AC$410,1)</f>
        <v>0</v>
      </c>
      <c r="AK237">
        <f>SUMIFS('Grid GenerationQueue'!AN$5:AN$410,'Grid GenerationQueue'!$AZ$5:$AZ$410,$B237,'Grid GenerationQueue'!$BA$5:$BA$410,$C237,'Grid GenerationQueue'!$BH$5:$BH$410,"&lt;&gt;"&amp;"")+SUMIFS('Grid GenerationQueue'!AN$5:AN$410,'Grid GenerationQueue'!$AZ$5:$AZ$410,$B237,'Grid GenerationQueue'!$BA$5:$BA$410,$C237,'Grid GenerationQueue'!$BH$5:$BH$410,"",'Grid GenerationQueue'!$AC$5:$AC$410,1)</f>
        <v>0</v>
      </c>
      <c r="AL237">
        <f>SUMIFS('Grid GenerationQueue'!AO$5:AO$410,'Grid GenerationQueue'!$AZ$5:$AZ$410,$B237,'Grid GenerationQueue'!$BA$5:$BA$410,$C237,'Grid GenerationQueue'!$BH$5:$BH$410,"&lt;&gt;"&amp;"")+SUMIFS('Grid GenerationQueue'!AO$5:AO$410,'Grid GenerationQueue'!$AZ$5:$AZ$410,$B237,'Grid GenerationQueue'!$BA$5:$BA$410,$C237,'Grid GenerationQueue'!$BH$5:$BH$410,"",'Grid GenerationQueue'!$AC$5:$AC$410,1)</f>
        <v>0</v>
      </c>
      <c r="AM237">
        <f>SUMIFS('Grid GenerationQueue'!AP$5:AP$410,'Grid GenerationQueue'!$AZ$5:$AZ$410,$B237,'Grid GenerationQueue'!$BA$5:$BA$410,$C237,'Grid GenerationQueue'!$BH$5:$BH$410,"&lt;&gt;"&amp;"")+SUMIFS('Grid GenerationQueue'!AP$5:AP$410,'Grid GenerationQueue'!$AZ$5:$AZ$410,$B237,'Grid GenerationQueue'!$BA$5:$BA$410,$C237,'Grid GenerationQueue'!$BH$5:$BH$410,"",'Grid GenerationQueue'!$AC$5:$AC$410,1)</f>
        <v>0</v>
      </c>
      <c r="AN237">
        <f>SUMIFS('Grid GenerationQueue'!AQ$5:AQ$410,'Grid GenerationQueue'!$AZ$5:$AZ$410,$B237,'Grid GenerationQueue'!$BA$5:$BA$410,$C237,'Grid GenerationQueue'!$BH$5:$BH$410,"&lt;&gt;"&amp;"")+SUMIFS('Grid GenerationQueue'!AQ$5:AQ$410,'Grid GenerationQueue'!$AZ$5:$AZ$410,$B237,'Grid GenerationQueue'!$BA$5:$BA$410,$C237,'Grid GenerationQueue'!$BH$5:$BH$410,"",'Grid GenerationQueue'!$AC$5:$AC$410,1)</f>
        <v>0</v>
      </c>
      <c r="AO237">
        <f>SUMIFS('Grid GenerationQueue'!AR$5:AR$410,'Grid GenerationQueue'!$AZ$5:$AZ$410,$B237,'Grid GenerationQueue'!$BA$5:$BA$410,$C237,'Grid GenerationQueue'!$BH$5:$BH$410,"&lt;&gt;"&amp;"")+SUMIFS('Grid GenerationQueue'!AR$5:AR$410,'Grid GenerationQueue'!$AZ$5:$AZ$410,$B237,'Grid GenerationQueue'!$BA$5:$BA$410,$C237,'Grid GenerationQueue'!$BH$5:$BH$410,"",'Grid GenerationQueue'!$AC$5:$AC$410,1)</f>
        <v>0</v>
      </c>
      <c r="AQ237">
        <f>SUMIFS('Grid GenerationQueue'!AG$5:AG$410,'Grid GenerationQueue'!$AZ$5:$AZ$410,$B237,'Grid GenerationQueue'!$BA$5:$BA$410,$C237,'Grid GenerationQueue'!$BK$5:$BK$410,"&gt;0")</f>
        <v>0</v>
      </c>
      <c r="AR237">
        <f>SUMIFS('Grid GenerationQueue'!AH$5:AH$410,'Grid GenerationQueue'!$AZ$5:$AZ$410,$B237,'Grid GenerationQueue'!$BA$5:$BA$410,$C237,'Grid GenerationQueue'!$BK$5:$BK$410,"&gt;0")</f>
        <v>0</v>
      </c>
      <c r="AS237">
        <f>SUMIFS('Grid GenerationQueue'!AI$5:AI$410,'Grid GenerationQueue'!$AZ$5:$AZ$410,$B237,'Grid GenerationQueue'!$BA$5:$BA$410,$C237,'Grid GenerationQueue'!$BK$5:$BK$410,"&gt;0")</f>
        <v>0</v>
      </c>
      <c r="AT237">
        <f>SUMIFS('Grid GenerationQueue'!AJ$5:AJ$410,'Grid GenerationQueue'!$AZ$5:$AZ$410,$B237,'Grid GenerationQueue'!$BA$5:$BA$410,$C237,'Grid GenerationQueue'!$BK$5:$BK$410,"&gt;0")</f>
        <v>0</v>
      </c>
      <c r="AU237">
        <f>SUMIFS('Grid GenerationQueue'!AK$5:AK$410,'Grid GenerationQueue'!$AZ$5:$AZ$410,$B237,'Grid GenerationQueue'!$BA$5:$BA$410,$C237,'Grid GenerationQueue'!$BK$5:$BK$410,"&gt;0")</f>
        <v>0</v>
      </c>
      <c r="AV237">
        <f>SUMIFS('Grid GenerationQueue'!AL$5:AL$410,'Grid GenerationQueue'!$AZ$5:$AZ$410,$B237,'Grid GenerationQueue'!$BA$5:$BA$410,$C237,'Grid GenerationQueue'!$BK$5:$BK$410,"&gt;0")</f>
        <v>0</v>
      </c>
      <c r="AW237">
        <f>SUMIFS('Grid GenerationQueue'!AM$5:AM$410,'Grid GenerationQueue'!$AZ$5:$AZ$410,$B237,'Grid GenerationQueue'!$BA$5:$BA$410,$C237,'Grid GenerationQueue'!$BK$5:$BK$410,"&gt;0")</f>
        <v>0</v>
      </c>
      <c r="AX237">
        <f>SUMIFS('Grid GenerationQueue'!AN$5:AN$410,'Grid GenerationQueue'!$AZ$5:$AZ$410,$B237,'Grid GenerationQueue'!$BA$5:$BA$410,$C237,'Grid GenerationQueue'!$BK$5:$BK$410,"&gt;0")</f>
        <v>0</v>
      </c>
      <c r="AY237">
        <f>SUMIFS('Grid GenerationQueue'!AO$5:AO$410,'Grid GenerationQueue'!$AZ$5:$AZ$410,$B237,'Grid GenerationQueue'!$BA$5:$BA$410,$C237,'Grid GenerationQueue'!$BK$5:$BK$410,"&gt;0")</f>
        <v>0</v>
      </c>
      <c r="AZ237">
        <f>SUMIFS('Grid GenerationQueue'!AP$5:AP$410,'Grid GenerationQueue'!$AZ$5:$AZ$410,$B237,'Grid GenerationQueue'!$BA$5:$BA$410,$C237,'Grid GenerationQueue'!$BK$5:$BK$410,"&gt;0")</f>
        <v>0</v>
      </c>
      <c r="BA237">
        <f>SUMIFS('Grid GenerationQueue'!AQ$5:AQ$410,'Grid GenerationQueue'!$AZ$5:$AZ$410,$B237,'Grid GenerationQueue'!$BA$5:$BA$410,$C237,'Grid GenerationQueue'!$BK$5:$BK$410,"&gt;0")</f>
        <v>0</v>
      </c>
      <c r="BB237">
        <f>SUMIFS('Grid GenerationQueue'!AR$5:AR$410,'Grid GenerationQueue'!$AZ$5:$AZ$410,$B237,'Grid GenerationQueue'!$BA$5:$BA$410,$C237,'Grid GenerationQueue'!$BK$5:$BK$410,"&gt;0")</f>
        <v>0</v>
      </c>
      <c r="BD237">
        <f>SUMIFS('Grid GenerationQueue'!AG$5:AG$410,'Grid GenerationQueue'!$AZ$5:$AZ$410,$B237,'Grid GenerationQueue'!$BA$5:$BA$410,$C237,'Grid GenerationQueue'!$BD$5:$BD$410,"&lt;="&amp;$BE$3)</f>
        <v>0</v>
      </c>
      <c r="BE237">
        <f>SUMIFS('Grid GenerationQueue'!AH$5:AH$410,'Grid GenerationQueue'!$AZ$5:$AZ$410,$B237,'Grid GenerationQueue'!$BA$5:$BA$410,$C237,'Grid GenerationQueue'!$BD$5:$BD$410,"&lt;="&amp;$BE$3)</f>
        <v>0</v>
      </c>
      <c r="BF237">
        <f>SUMIFS('Grid GenerationQueue'!AI$5:AI$410,'Grid GenerationQueue'!$AZ$5:$AZ$410,$B237,'Grid GenerationQueue'!$BA$5:$BA$410,$C237,'Grid GenerationQueue'!$BD$5:$BD$410,"&lt;="&amp;$BE$3)</f>
        <v>0</v>
      </c>
      <c r="BG237">
        <f>SUMIFS('Grid GenerationQueue'!AJ$5:AJ$410,'Grid GenerationQueue'!$AZ$5:$AZ$410,$B237,'Grid GenerationQueue'!$BA$5:$BA$410,$C237,'Grid GenerationQueue'!$BD$5:$BD$410,"&lt;="&amp;$BE$3)</f>
        <v>0</v>
      </c>
      <c r="BH237">
        <f>SUMIFS('Grid GenerationQueue'!AK$5:AK$410,'Grid GenerationQueue'!$AZ$5:$AZ$410,$B237,'Grid GenerationQueue'!$BA$5:$BA$410,$C237,'Grid GenerationQueue'!$BD$5:$BD$410,"&lt;="&amp;$BE$3)</f>
        <v>0</v>
      </c>
      <c r="BI237">
        <f>SUMIFS('Grid GenerationQueue'!AL$5:AL$410,'Grid GenerationQueue'!$AZ$5:$AZ$410,$B237,'Grid GenerationQueue'!$BA$5:$BA$410,$C237,'Grid GenerationQueue'!$BD$5:$BD$410,"&lt;="&amp;$BE$3)</f>
        <v>0</v>
      </c>
      <c r="BJ237">
        <f>SUMIFS('Grid GenerationQueue'!AM$5:AM$410,'Grid GenerationQueue'!$AZ$5:$AZ$410,$B237,'Grid GenerationQueue'!$BA$5:$BA$410,$C237,'Grid GenerationQueue'!$BD$5:$BD$410,"&lt;="&amp;$BE$3)</f>
        <v>0</v>
      </c>
      <c r="BK237">
        <f>SUMIFS('Grid GenerationQueue'!AN$5:AN$410,'Grid GenerationQueue'!$AZ$5:$AZ$410,$B237,'Grid GenerationQueue'!$BA$5:$BA$410,$C237,'Grid GenerationQueue'!$BD$5:$BD$410,"&lt;="&amp;$BE$3)</f>
        <v>0</v>
      </c>
      <c r="BL237">
        <f>SUMIFS('Grid GenerationQueue'!AO$5:AO$410,'Grid GenerationQueue'!$AZ$5:$AZ$410,$B237,'Grid GenerationQueue'!$BA$5:$BA$410,$C237,'Grid GenerationQueue'!$BD$5:$BD$410,"&lt;="&amp;$BE$3)</f>
        <v>0</v>
      </c>
      <c r="BM237">
        <f>SUMIFS('Grid GenerationQueue'!AP$5:AP$410,'Grid GenerationQueue'!$AZ$5:$AZ$410,$B237,'Grid GenerationQueue'!$BA$5:$BA$410,$C237,'Grid GenerationQueue'!$BD$5:$BD$410,"&lt;="&amp;$BE$3)</f>
        <v>0</v>
      </c>
      <c r="BN237">
        <f>SUMIFS('Grid GenerationQueue'!AQ$5:AQ$410,'Grid GenerationQueue'!$AZ$5:$AZ$410,$B237,'Grid GenerationQueue'!$BA$5:$BA$410,$C237,'Grid GenerationQueue'!$BD$5:$BD$410,"&lt;="&amp;$BE$3)</f>
        <v>0</v>
      </c>
      <c r="BO237">
        <f>SUMIFS('Grid GenerationQueue'!AR$5:AR$410,'Grid GenerationQueue'!$AZ$5:$AZ$410,$B237,'Grid GenerationQueue'!$BA$5:$BA$410,$C237,'Grid GenerationQueue'!$BD$5:$BD$410,"&lt;="&amp;$BE$3)</f>
        <v>0</v>
      </c>
      <c r="BQ237">
        <f>SUMIFS('Grid GenerationQueue'!AG$5:AG$410,'Grid GenerationQueue'!$AZ$5:$AZ$410,$B237,'Grid GenerationQueue'!$BA$5:$BA$410,$C237,'Grid GenerationQueue'!$BJ$5:$BJ$410,"Executed",'Grid GenerationQueue'!$BD$5:$BD$410,"&lt;="&amp;$BE$3)</f>
        <v>0</v>
      </c>
      <c r="BR237">
        <f>SUMIFS('Grid GenerationQueue'!AH$5:AH$410,'Grid GenerationQueue'!$AZ$5:$AZ$410,$B237,'Grid GenerationQueue'!$BA$5:$BA$410,$C237,'Grid GenerationQueue'!$BJ$5:$BJ$410,"Executed",'Grid GenerationQueue'!$BD$5:$BD$410,"&lt;="&amp;$BE$3)</f>
        <v>0</v>
      </c>
      <c r="BS237">
        <f>SUMIFS('Grid GenerationQueue'!AI$5:AI$410,'Grid GenerationQueue'!$AZ$5:$AZ$410,$B237,'Grid GenerationQueue'!$BA$5:$BA$410,$C237,'Grid GenerationQueue'!$BJ$5:$BJ$410,"Executed",'Grid GenerationQueue'!$BD$5:$BD$410,"&lt;="&amp;$BE$3)</f>
        <v>0</v>
      </c>
      <c r="BT237">
        <f>SUMIFS('Grid GenerationQueue'!AJ$5:AJ$410,'Grid GenerationQueue'!$AZ$5:$AZ$410,$B237,'Grid GenerationQueue'!$BA$5:$BA$410,$C237,'Grid GenerationQueue'!$BJ$5:$BJ$410,"Executed",'Grid GenerationQueue'!$BD$5:$BD$410,"&lt;="&amp;$BE$3)</f>
        <v>0</v>
      </c>
      <c r="BU237">
        <f>SUMIFS('Grid GenerationQueue'!AK$5:AK$410,'Grid GenerationQueue'!$AZ$5:$AZ$410,$B237,'Grid GenerationQueue'!$BA$5:$BA$410,$C237,'Grid GenerationQueue'!$BJ$5:$BJ$410,"Executed",'Grid GenerationQueue'!$BD$5:$BD$410,"&lt;="&amp;$BE$3)</f>
        <v>0</v>
      </c>
      <c r="BV237">
        <f>SUMIFS('Grid GenerationQueue'!AL$5:AL$410,'Grid GenerationQueue'!$AZ$5:$AZ$410,$B237,'Grid GenerationQueue'!$BA$5:$BA$410,$C237,'Grid GenerationQueue'!$BJ$5:$BJ$410,"Executed",'Grid GenerationQueue'!$BD$5:$BD$410,"&lt;="&amp;$BE$3)</f>
        <v>0</v>
      </c>
      <c r="BW237">
        <f>SUMIFS('Grid GenerationQueue'!AM$5:AM$410,'Grid GenerationQueue'!$AZ$5:$AZ$410,$B237,'Grid GenerationQueue'!$BA$5:$BA$410,$C237,'Grid GenerationQueue'!$BJ$5:$BJ$410,"Executed",'Grid GenerationQueue'!$BD$5:$BD$410,"&lt;="&amp;$BE$3)</f>
        <v>0</v>
      </c>
      <c r="BX237">
        <f>SUMIFS('Grid GenerationQueue'!AN$5:AN$410,'Grid GenerationQueue'!$AZ$5:$AZ$410,$B237,'Grid GenerationQueue'!$BA$5:$BA$410,$C237,'Grid GenerationQueue'!$BJ$5:$BJ$410,"Executed",'Grid GenerationQueue'!$BD$5:$BD$410,"&lt;="&amp;$BE$3)</f>
        <v>0</v>
      </c>
      <c r="BY237">
        <f>SUMIFS('Grid GenerationQueue'!AO$5:AO$410,'Grid GenerationQueue'!$AZ$5:$AZ$410,$B237,'Grid GenerationQueue'!$BA$5:$BA$410,$C237,'Grid GenerationQueue'!$BJ$5:$BJ$410,"Executed",'Grid GenerationQueue'!$BD$5:$BD$410,"&lt;="&amp;$BE$3)</f>
        <v>0</v>
      </c>
      <c r="BZ237">
        <f>SUMIFS('Grid GenerationQueue'!AP$5:AP$410,'Grid GenerationQueue'!$AZ$5:$AZ$410,$B237,'Grid GenerationQueue'!$BA$5:$BA$410,$C237,'Grid GenerationQueue'!$BJ$5:$BJ$410,"Executed",'Grid GenerationQueue'!$BD$5:$BD$410,"&lt;="&amp;$BE$3)</f>
        <v>0</v>
      </c>
      <c r="CA237">
        <f>SUMIFS('Grid GenerationQueue'!AQ$5:AQ$410,'Grid GenerationQueue'!$AZ$5:$AZ$410,$B237,'Grid GenerationQueue'!$BA$5:$BA$410,$C237,'Grid GenerationQueue'!$BJ$5:$BJ$410,"Executed",'Grid GenerationQueue'!$BD$5:$BD$410,"&lt;="&amp;$BE$3)</f>
        <v>0</v>
      </c>
      <c r="CB237">
        <f>SUMIFS('Grid GenerationQueue'!AR$5:AR$410,'Grid GenerationQueue'!$AZ$5:$AZ$410,$B237,'Grid GenerationQueue'!$BA$5:$BA$410,$C237,'Grid GenerationQueue'!$BJ$5:$BJ$410,"Executed",'Grid GenerationQueue'!$BD$5:$BD$410,"&lt;="&amp;$BE$3)</f>
        <v>0</v>
      </c>
      <c r="CD237">
        <f>SUMIFS('Grid GenerationQueue'!AG$5:AG$410,'Grid GenerationQueue'!$AZ$5:$AZ$410,$B237,'Grid GenerationQueue'!$BA$5:$BA$410,$C237,'Grid GenerationQueue'!$BH$5:$BH$410,"&lt;&gt;"&amp;"",'Grid GenerationQueue'!$BD$5:$BD$410,"&lt;="&amp;$BE$3)</f>
        <v>0</v>
      </c>
      <c r="CE237">
        <f>SUMIFS('Grid GenerationQueue'!AH$5:AH$410,'Grid GenerationQueue'!$AZ$5:$AZ$410,$B237,'Grid GenerationQueue'!$BA$5:$BA$410,$C237,'Grid GenerationQueue'!$BH$5:$BH$410,"&lt;&gt;"&amp;"",'Grid GenerationQueue'!$BD$5:$BD$410,"&lt;="&amp;$BE$3)</f>
        <v>0</v>
      </c>
      <c r="CF237">
        <f>SUMIFS('Grid GenerationQueue'!AI$5:AI$410,'Grid GenerationQueue'!$AZ$5:$AZ$410,$B237,'Grid GenerationQueue'!$BA$5:$BA$410,$C237,'Grid GenerationQueue'!$BH$5:$BH$410,"&lt;&gt;"&amp;"",'Grid GenerationQueue'!$BD$5:$BD$410,"&lt;="&amp;$BE$3)</f>
        <v>0</v>
      </c>
      <c r="CG237">
        <f>SUMIFS('Grid GenerationQueue'!AJ$5:AJ$410,'Grid GenerationQueue'!$AZ$5:$AZ$410,$B237,'Grid GenerationQueue'!$BA$5:$BA$410,$C237,'Grid GenerationQueue'!$BH$5:$BH$410,"&lt;&gt;"&amp;"",'Grid GenerationQueue'!$BD$5:$BD$410,"&lt;="&amp;$BE$3)</f>
        <v>0</v>
      </c>
      <c r="CH237">
        <f>SUMIFS('Grid GenerationQueue'!AK$5:AK$410,'Grid GenerationQueue'!$AZ$5:$AZ$410,$B237,'Grid GenerationQueue'!$BA$5:$BA$410,$C237,'Grid GenerationQueue'!$BH$5:$BH$410,"&lt;&gt;"&amp;"",'Grid GenerationQueue'!$BD$5:$BD$410,"&lt;="&amp;$BE$3)</f>
        <v>0</v>
      </c>
      <c r="CI237">
        <f>SUMIFS('Grid GenerationQueue'!AL$5:AL$410,'Grid GenerationQueue'!$AZ$5:$AZ$410,$B237,'Grid GenerationQueue'!$BA$5:$BA$410,$C237,'Grid GenerationQueue'!$BH$5:$BH$410,"&lt;&gt;"&amp;"",'Grid GenerationQueue'!$BD$5:$BD$410,"&lt;="&amp;$BE$3)</f>
        <v>0</v>
      </c>
      <c r="CJ237">
        <f>SUMIFS('Grid GenerationQueue'!AM$5:AM$410,'Grid GenerationQueue'!$AZ$5:$AZ$410,$B237,'Grid GenerationQueue'!$BA$5:$BA$410,$C237,'Grid GenerationQueue'!$BH$5:$BH$410,"&lt;&gt;"&amp;"",'Grid GenerationQueue'!$BD$5:$BD$410,"&lt;="&amp;$BE$3)</f>
        <v>0</v>
      </c>
      <c r="CK237">
        <f>SUMIFS('Grid GenerationQueue'!AN$5:AN$410,'Grid GenerationQueue'!$AZ$5:$AZ$410,$B237,'Grid GenerationQueue'!$BA$5:$BA$410,$C237,'Grid GenerationQueue'!$BH$5:$BH$410,"&lt;&gt;"&amp;"",'Grid GenerationQueue'!$BD$5:$BD$410,"&lt;="&amp;$BE$3)</f>
        <v>0</v>
      </c>
      <c r="CL237">
        <f>SUMIFS('Grid GenerationQueue'!AO$5:AO$410,'Grid GenerationQueue'!$AZ$5:$AZ$410,$B237,'Grid GenerationQueue'!$BA$5:$BA$410,$C237,'Grid GenerationQueue'!$BH$5:$BH$410,"&lt;&gt;"&amp;"",'Grid GenerationQueue'!$BD$5:$BD$410,"&lt;="&amp;$BE$3)</f>
        <v>0</v>
      </c>
      <c r="CM237">
        <f>SUMIFS('Grid GenerationQueue'!AP$5:AP$410,'Grid GenerationQueue'!$AZ$5:$AZ$410,$B237,'Grid GenerationQueue'!$BA$5:$BA$410,$C237,'Grid GenerationQueue'!$BH$5:$BH$410,"&lt;&gt;"&amp;"",'Grid GenerationQueue'!$BD$5:$BD$410,"&lt;="&amp;$BE$3)</f>
        <v>0</v>
      </c>
      <c r="CN237">
        <f>SUMIFS('Grid GenerationQueue'!AQ$5:AQ$410,'Grid GenerationQueue'!$AZ$5:$AZ$410,$B237,'Grid GenerationQueue'!$BA$5:$BA$410,$C237,'Grid GenerationQueue'!$BH$5:$BH$410,"&lt;&gt;"&amp;"",'Grid GenerationQueue'!$BD$5:$BD$410,"&lt;="&amp;$BE$3)</f>
        <v>0</v>
      </c>
      <c r="CO237">
        <f>SUMIFS('Grid GenerationQueue'!AR$5:AR$410,'Grid GenerationQueue'!$AZ$5:$AZ$410,$B237,'Grid GenerationQueue'!$BA$5:$BA$410,$C237,'Grid GenerationQueue'!$BH$5:$BH$410,"&lt;&gt;"&amp;"",'Grid GenerationQueue'!$BD$5:$BD$410,"&lt;="&amp;$BE$3)</f>
        <v>0</v>
      </c>
      <c r="CQ237">
        <f>SUMIFS('Grid GenerationQueue'!AG$5:AG$410,'Grid GenerationQueue'!$AZ$5:$AZ$410,$B237,'Grid GenerationQueue'!$BA$5:$BA$410,$C237,'Grid GenerationQueue'!$BK$5:$BK$410,"&gt;0",'Grid GenerationQueue'!$BD$5:$BD$410,"&lt;="&amp;$BE$3)</f>
        <v>0</v>
      </c>
      <c r="CR237">
        <f>SUMIFS('Grid GenerationQueue'!AH$5:AH$410,'Grid GenerationQueue'!$AZ$5:$AZ$410,$B237,'Grid GenerationQueue'!$BA$5:$BA$410,$C237,'Grid GenerationQueue'!$BK$5:$BK$410,"&gt;0",'Grid GenerationQueue'!$BD$5:$BD$410,"&lt;="&amp;$BE$3)</f>
        <v>0</v>
      </c>
      <c r="CS237">
        <f>SUMIFS('Grid GenerationQueue'!AI$5:AI$410,'Grid GenerationQueue'!$AZ$5:$AZ$410,$B237,'Grid GenerationQueue'!$BA$5:$BA$410,$C237,'Grid GenerationQueue'!$BK$5:$BK$410,"&gt;0",'Grid GenerationQueue'!$BD$5:$BD$410,"&lt;="&amp;$BE$3)</f>
        <v>0</v>
      </c>
      <c r="CT237">
        <f>SUMIFS('Grid GenerationQueue'!AJ$5:AJ$410,'Grid GenerationQueue'!$AZ$5:$AZ$410,$B237,'Grid GenerationQueue'!$BA$5:$BA$410,$C237,'Grid GenerationQueue'!$BK$5:$BK$410,"&gt;0",'Grid GenerationQueue'!$BD$5:$BD$410,"&lt;="&amp;$BE$3)</f>
        <v>0</v>
      </c>
      <c r="CU237">
        <f>SUMIFS('Grid GenerationQueue'!AK$5:AK$410,'Grid GenerationQueue'!$AZ$5:$AZ$410,$B237,'Grid GenerationQueue'!$BA$5:$BA$410,$C237,'Grid GenerationQueue'!$BK$5:$BK$410,"&gt;0",'Grid GenerationQueue'!$BD$5:$BD$410,"&lt;="&amp;$BE$3)</f>
        <v>0</v>
      </c>
      <c r="CV237">
        <f>SUMIFS('Grid GenerationQueue'!AL$5:AL$410,'Grid GenerationQueue'!$AZ$5:$AZ$410,$B237,'Grid GenerationQueue'!$BA$5:$BA$410,$C237,'Grid GenerationQueue'!$BK$5:$BK$410,"&gt;0",'Grid GenerationQueue'!$BD$5:$BD$410,"&lt;="&amp;$BE$3)</f>
        <v>0</v>
      </c>
      <c r="CW237">
        <f>SUMIFS('Grid GenerationQueue'!AM$5:AM$410,'Grid GenerationQueue'!$AZ$5:$AZ$410,$B237,'Grid GenerationQueue'!$BA$5:$BA$410,$C237,'Grid GenerationQueue'!$BK$5:$BK$410,"&gt;0",'Grid GenerationQueue'!$BD$5:$BD$410,"&lt;="&amp;$BE$3)</f>
        <v>0</v>
      </c>
      <c r="CX237">
        <f>SUMIFS('Grid GenerationQueue'!AN$5:AN$410,'Grid GenerationQueue'!$AZ$5:$AZ$410,$B237,'Grid GenerationQueue'!$BA$5:$BA$410,$C237,'Grid GenerationQueue'!$BK$5:$BK$410,"&gt;0",'Grid GenerationQueue'!$BD$5:$BD$410,"&lt;="&amp;$BE$3)</f>
        <v>0</v>
      </c>
      <c r="CY237">
        <f>SUMIFS('Grid GenerationQueue'!AO$5:AO$410,'Grid GenerationQueue'!$AZ$5:$AZ$410,$B237,'Grid GenerationQueue'!$BA$5:$BA$410,$C237,'Grid GenerationQueue'!$BK$5:$BK$410,"&gt;0",'Grid GenerationQueue'!$BD$5:$BD$410,"&lt;="&amp;$BE$3)</f>
        <v>0</v>
      </c>
      <c r="CZ237">
        <f>SUMIFS('Grid GenerationQueue'!AP$5:AP$410,'Grid GenerationQueue'!$AZ$5:$AZ$410,$B237,'Grid GenerationQueue'!$BA$5:$BA$410,$C237,'Grid GenerationQueue'!$BK$5:$BK$410,"&gt;0",'Grid GenerationQueue'!$BD$5:$BD$410,"&lt;="&amp;$BE$3)</f>
        <v>0</v>
      </c>
      <c r="DA237">
        <f>SUMIFS('Grid GenerationQueue'!AQ$5:AQ$410,'Grid GenerationQueue'!$AZ$5:$AZ$410,$B237,'Grid GenerationQueue'!$BA$5:$BA$410,$C237,'Grid GenerationQueue'!$BK$5:$BK$410,"&gt;0",'Grid GenerationQueue'!$BD$5:$BD$410,"&lt;="&amp;$BE$3)</f>
        <v>0</v>
      </c>
      <c r="DB237">
        <f>SUMIFS('Grid GenerationQueue'!AR$5:AR$410,'Grid GenerationQueue'!$AZ$5:$AZ$410,$B237,'Grid GenerationQueue'!$BA$5:$BA$410,$C237,'Grid GenerationQueue'!$BK$5:$BK$410,"&gt;0",'Grid GenerationQueue'!$BD$5:$BD$410,"&lt;="&amp;$BE$3)</f>
        <v>0</v>
      </c>
    </row>
    <row r="238" spans="1:106" x14ac:dyDescent="0.35">
      <c r="A238" t="s">
        <v>4752</v>
      </c>
      <c r="B238" t="s">
        <v>4871</v>
      </c>
      <c r="C238">
        <v>230</v>
      </c>
      <c r="D238">
        <f>SUMIFS('Grid GenerationQueue'!AG$5:AG$410,'Grid GenerationQueue'!$AZ$5:$AZ$410,$B238,'Grid GenerationQueue'!$BA$5:$BA$410,$C238)</f>
        <v>0</v>
      </c>
      <c r="E238">
        <f>SUMIFS('Grid GenerationQueue'!AH$5:AH$410,'Grid GenerationQueue'!$AZ$5:$AZ$410,$B238,'Grid GenerationQueue'!$BA$5:$BA$410,$C238)</f>
        <v>0</v>
      </c>
      <c r="F238">
        <f>SUMIFS('Grid GenerationQueue'!AI$5:AI$410,'Grid GenerationQueue'!$AZ$5:$AZ$410,$B238,'Grid GenerationQueue'!$BA$5:$BA$410,$C238)</f>
        <v>0</v>
      </c>
      <c r="G238">
        <f>SUMIFS('Grid GenerationQueue'!AJ$5:AJ$410,'Grid GenerationQueue'!$AZ$5:$AZ$410,$B238,'Grid GenerationQueue'!$BA$5:$BA$410,$C238)</f>
        <v>0</v>
      </c>
      <c r="H238">
        <f>SUMIFS('Grid GenerationQueue'!AK$5:AK$410,'Grid GenerationQueue'!$AZ$5:$AZ$410,$B238,'Grid GenerationQueue'!$BA$5:$BA$410,$C238)</f>
        <v>0</v>
      </c>
      <c r="I238">
        <f>SUMIFS('Grid GenerationQueue'!AL$5:AL$410,'Grid GenerationQueue'!$AZ$5:$AZ$410,$B238,'Grid GenerationQueue'!$BA$5:$BA$410,$C238)</f>
        <v>0</v>
      </c>
      <c r="J238">
        <f>SUMIFS('Grid GenerationQueue'!AM$5:AM$410,'Grid GenerationQueue'!$AZ$5:$AZ$410,$B238,'Grid GenerationQueue'!$BA$5:$BA$410,$C238)</f>
        <v>0</v>
      </c>
      <c r="K238">
        <f>SUMIFS('Grid GenerationQueue'!AN$5:AN$410,'Grid GenerationQueue'!$AZ$5:$AZ$410,$B238,'Grid GenerationQueue'!$BA$5:$BA$410,$C238)</f>
        <v>0</v>
      </c>
      <c r="L238">
        <f>SUMIFS('Grid GenerationQueue'!AO$5:AO$410,'Grid GenerationQueue'!$AZ$5:$AZ$410,$B238,'Grid GenerationQueue'!$BA$5:$BA$410,$C238)</f>
        <v>0</v>
      </c>
      <c r="M238">
        <f>SUMIFS('Grid GenerationQueue'!AP$5:AP$410,'Grid GenerationQueue'!$AZ$5:$AZ$410,$B238,'Grid GenerationQueue'!$BA$5:$BA$410,$C238)</f>
        <v>0</v>
      </c>
      <c r="N238">
        <f>SUMIFS('Grid GenerationQueue'!AQ$5:AQ$410,'Grid GenerationQueue'!$AZ$5:$AZ$410,$B238,'Grid GenerationQueue'!$BA$5:$BA$410,$C238)</f>
        <v>0</v>
      </c>
      <c r="O238">
        <f>SUMIFS('Grid GenerationQueue'!AR$5:AR$410,'Grid GenerationQueue'!$AZ$5:$AZ$410,$B238,'Grid GenerationQueue'!$BA$5:$BA$410,$C238)</f>
        <v>0</v>
      </c>
      <c r="Q238">
        <f>SUMIFS('Grid GenerationQueue'!AG$5:AG$410,'Grid GenerationQueue'!$AZ$5:$AZ$410,$B238,'Grid GenerationQueue'!$BA$5:$BA$410,$C238,'Grid GenerationQueue'!$BJ$5:$BJ$410,"Executed")</f>
        <v>0</v>
      </c>
      <c r="R238">
        <f>SUMIFS('Grid GenerationQueue'!AH$5:AH$410,'Grid GenerationQueue'!$AZ$5:$AZ$410,$B238,'Grid GenerationQueue'!$BA$5:$BA$410,$C238,'Grid GenerationQueue'!$BJ$5:$BJ$410,"Executed")</f>
        <v>0</v>
      </c>
      <c r="S238">
        <f>SUMIFS('Grid GenerationQueue'!AI$5:AI$410,'Grid GenerationQueue'!$AZ$5:$AZ$410,$B238,'Grid GenerationQueue'!$BA$5:$BA$410,$C238,'Grid GenerationQueue'!$BJ$5:$BJ$410,"Executed")</f>
        <v>0</v>
      </c>
      <c r="T238">
        <f>SUMIFS('Grid GenerationQueue'!AJ$5:AJ$410,'Grid GenerationQueue'!$AZ$5:$AZ$410,$B238,'Grid GenerationQueue'!$BA$5:$BA$410,$C238,'Grid GenerationQueue'!$BJ$5:$BJ$410,"Executed")</f>
        <v>0</v>
      </c>
      <c r="U238">
        <f>SUMIFS('Grid GenerationQueue'!AK$5:AK$410,'Grid GenerationQueue'!$AZ$5:$AZ$410,$B238,'Grid GenerationQueue'!$BA$5:$BA$410,$C238,'Grid GenerationQueue'!$BJ$5:$BJ$410,"Executed")</f>
        <v>0</v>
      </c>
      <c r="V238">
        <f>SUMIFS('Grid GenerationQueue'!AL$5:AL$410,'Grid GenerationQueue'!$AZ$5:$AZ$410,$B238,'Grid GenerationQueue'!$BA$5:$BA$410,$C238,'Grid GenerationQueue'!$BJ$5:$BJ$410,"Executed")</f>
        <v>0</v>
      </c>
      <c r="W238">
        <f>SUMIFS('Grid GenerationQueue'!AM$5:AM$410,'Grid GenerationQueue'!$AZ$5:$AZ$410,$B238,'Grid GenerationQueue'!$BA$5:$BA$410,$C238,'Grid GenerationQueue'!$BJ$5:$BJ$410,"Executed")</f>
        <v>0</v>
      </c>
      <c r="X238">
        <f>SUMIFS('Grid GenerationQueue'!AN$5:AN$410,'Grid GenerationQueue'!$AZ$5:$AZ$410,$B238,'Grid GenerationQueue'!$BA$5:$BA$410,$C238,'Grid GenerationQueue'!$BJ$5:$BJ$410,"Executed")</f>
        <v>0</v>
      </c>
      <c r="Y238">
        <f>SUMIFS('Grid GenerationQueue'!AO$5:AO$410,'Grid GenerationQueue'!$AZ$5:$AZ$410,$B238,'Grid GenerationQueue'!$BA$5:$BA$410,$C238,'Grid GenerationQueue'!$BJ$5:$BJ$410,"Executed")</f>
        <v>0</v>
      </c>
      <c r="Z238">
        <f>SUMIFS('Grid GenerationQueue'!AP$5:AP$410,'Grid GenerationQueue'!$AZ$5:$AZ$410,$B238,'Grid GenerationQueue'!$BA$5:$BA$410,$C238,'Grid GenerationQueue'!$BJ$5:$BJ$410,"Executed")</f>
        <v>0</v>
      </c>
      <c r="AA238">
        <f>SUMIFS('Grid GenerationQueue'!AQ$5:AQ$410,'Grid GenerationQueue'!$AZ$5:$AZ$410,$B238,'Grid GenerationQueue'!$BA$5:$BA$410,$C238,'Grid GenerationQueue'!$BJ$5:$BJ$410,"Executed")</f>
        <v>0</v>
      </c>
      <c r="AB238">
        <f>SUMIFS('Grid GenerationQueue'!AR$5:AR$410,'Grid GenerationQueue'!$AZ$5:$AZ$410,$B238,'Grid GenerationQueue'!$BA$5:$BA$410,$C238,'Grid GenerationQueue'!$BJ$5:$BJ$410,"Executed")</f>
        <v>0</v>
      </c>
      <c r="AD238">
        <f>SUMIFS('Grid GenerationQueue'!AG$5:AG$410,'Grid GenerationQueue'!$AZ$5:$AZ$410,$B238,'Grid GenerationQueue'!$BA$5:$BA$410,$C238,'Grid GenerationQueue'!$BH$5:$BH$410,"&lt;&gt;"&amp;"")+SUMIFS('Grid GenerationQueue'!AG$5:AG$410,'Grid GenerationQueue'!$AZ$5:$AZ$410,$B238,'Grid GenerationQueue'!$BA$5:$BA$410,$C238,'Grid GenerationQueue'!$BH$5:$BH$410,"",'Grid GenerationQueue'!$AC$5:$AC$410,1)</f>
        <v>0</v>
      </c>
      <c r="AE238">
        <f>SUMIFS('Grid GenerationQueue'!AH$5:AH$410,'Grid GenerationQueue'!$AZ$5:$AZ$410,$B238,'Grid GenerationQueue'!$BA$5:$BA$410,$C238,'Grid GenerationQueue'!$BH$5:$BH$410,"&lt;&gt;"&amp;"")+SUMIFS('Grid GenerationQueue'!AH$5:AH$410,'Grid GenerationQueue'!$AZ$5:$AZ$410,$B238,'Grid GenerationQueue'!$BA$5:$BA$410,$C238,'Grid GenerationQueue'!$BH$5:$BH$410,"",'Grid GenerationQueue'!$AC$5:$AC$410,1)</f>
        <v>0</v>
      </c>
      <c r="AF238">
        <f>SUMIFS('Grid GenerationQueue'!AI$5:AI$410,'Grid GenerationQueue'!$AZ$5:$AZ$410,$B238,'Grid GenerationQueue'!$BA$5:$BA$410,$C238,'Grid GenerationQueue'!$BH$5:$BH$410,"&lt;&gt;"&amp;"")+SUMIFS('Grid GenerationQueue'!AI$5:AI$410,'Grid GenerationQueue'!$AZ$5:$AZ$410,$B238,'Grid GenerationQueue'!$BA$5:$BA$410,$C238,'Grid GenerationQueue'!$BH$5:$BH$410,"",'Grid GenerationQueue'!$AC$5:$AC$410,1)</f>
        <v>0</v>
      </c>
      <c r="AG238">
        <f>SUMIFS('Grid GenerationQueue'!AJ$5:AJ$410,'Grid GenerationQueue'!$AZ$5:$AZ$410,$B238,'Grid GenerationQueue'!$BA$5:$BA$410,$C238,'Grid GenerationQueue'!$BH$5:$BH$410,"&lt;&gt;"&amp;"")+SUMIFS('Grid GenerationQueue'!AJ$5:AJ$410,'Grid GenerationQueue'!$AZ$5:$AZ$410,$B238,'Grid GenerationQueue'!$BA$5:$BA$410,$C238,'Grid GenerationQueue'!$BH$5:$BH$410,"",'Grid GenerationQueue'!$AC$5:$AC$410,1)</f>
        <v>0</v>
      </c>
      <c r="AH238">
        <f>SUMIFS('Grid GenerationQueue'!AK$5:AK$410,'Grid GenerationQueue'!$AZ$5:$AZ$410,$B238,'Grid GenerationQueue'!$BA$5:$BA$410,$C238,'Grid GenerationQueue'!$BH$5:$BH$410,"&lt;&gt;"&amp;"")+SUMIFS('Grid GenerationQueue'!AK$5:AK$410,'Grid GenerationQueue'!$AZ$5:$AZ$410,$B238,'Grid GenerationQueue'!$BA$5:$BA$410,$C238,'Grid GenerationQueue'!$BH$5:$BH$410,"",'Grid GenerationQueue'!$AC$5:$AC$410,1)</f>
        <v>0</v>
      </c>
      <c r="AI238">
        <f>SUMIFS('Grid GenerationQueue'!AL$5:AL$410,'Grid GenerationQueue'!$AZ$5:$AZ$410,$B238,'Grid GenerationQueue'!$BA$5:$BA$410,$C238,'Grid GenerationQueue'!$BH$5:$BH$410,"&lt;&gt;"&amp;"")+SUMIFS('Grid GenerationQueue'!AL$5:AL$410,'Grid GenerationQueue'!$AZ$5:$AZ$410,$B238,'Grid GenerationQueue'!$BA$5:$BA$410,$C238,'Grid GenerationQueue'!$BH$5:$BH$410,"",'Grid GenerationQueue'!$AC$5:$AC$410,1)</f>
        <v>0</v>
      </c>
      <c r="AJ238">
        <f>SUMIFS('Grid GenerationQueue'!AM$5:AM$410,'Grid GenerationQueue'!$AZ$5:$AZ$410,$B238,'Grid GenerationQueue'!$BA$5:$BA$410,$C238,'Grid GenerationQueue'!$BH$5:$BH$410,"&lt;&gt;"&amp;"")+SUMIFS('Grid GenerationQueue'!AM$5:AM$410,'Grid GenerationQueue'!$AZ$5:$AZ$410,$B238,'Grid GenerationQueue'!$BA$5:$BA$410,$C238,'Grid GenerationQueue'!$BH$5:$BH$410,"",'Grid GenerationQueue'!$AC$5:$AC$410,1)</f>
        <v>0</v>
      </c>
      <c r="AK238">
        <f>SUMIFS('Grid GenerationQueue'!AN$5:AN$410,'Grid GenerationQueue'!$AZ$5:$AZ$410,$B238,'Grid GenerationQueue'!$BA$5:$BA$410,$C238,'Grid GenerationQueue'!$BH$5:$BH$410,"&lt;&gt;"&amp;"")+SUMIFS('Grid GenerationQueue'!AN$5:AN$410,'Grid GenerationQueue'!$AZ$5:$AZ$410,$B238,'Grid GenerationQueue'!$BA$5:$BA$410,$C238,'Grid GenerationQueue'!$BH$5:$BH$410,"",'Grid GenerationQueue'!$AC$5:$AC$410,1)</f>
        <v>0</v>
      </c>
      <c r="AL238">
        <f>SUMIFS('Grid GenerationQueue'!AO$5:AO$410,'Grid GenerationQueue'!$AZ$5:$AZ$410,$B238,'Grid GenerationQueue'!$BA$5:$BA$410,$C238,'Grid GenerationQueue'!$BH$5:$BH$410,"&lt;&gt;"&amp;"")+SUMIFS('Grid GenerationQueue'!AO$5:AO$410,'Grid GenerationQueue'!$AZ$5:$AZ$410,$B238,'Grid GenerationQueue'!$BA$5:$BA$410,$C238,'Grid GenerationQueue'!$BH$5:$BH$410,"",'Grid GenerationQueue'!$AC$5:$AC$410,1)</f>
        <v>0</v>
      </c>
      <c r="AM238">
        <f>SUMIFS('Grid GenerationQueue'!AP$5:AP$410,'Grid GenerationQueue'!$AZ$5:$AZ$410,$B238,'Grid GenerationQueue'!$BA$5:$BA$410,$C238,'Grid GenerationQueue'!$BH$5:$BH$410,"&lt;&gt;"&amp;"")+SUMIFS('Grid GenerationQueue'!AP$5:AP$410,'Grid GenerationQueue'!$AZ$5:$AZ$410,$B238,'Grid GenerationQueue'!$BA$5:$BA$410,$C238,'Grid GenerationQueue'!$BH$5:$BH$410,"",'Grid GenerationQueue'!$AC$5:$AC$410,1)</f>
        <v>0</v>
      </c>
      <c r="AN238">
        <f>SUMIFS('Grid GenerationQueue'!AQ$5:AQ$410,'Grid GenerationQueue'!$AZ$5:$AZ$410,$B238,'Grid GenerationQueue'!$BA$5:$BA$410,$C238,'Grid GenerationQueue'!$BH$5:$BH$410,"&lt;&gt;"&amp;"")+SUMIFS('Grid GenerationQueue'!AQ$5:AQ$410,'Grid GenerationQueue'!$AZ$5:$AZ$410,$B238,'Grid GenerationQueue'!$BA$5:$BA$410,$C238,'Grid GenerationQueue'!$BH$5:$BH$410,"",'Grid GenerationQueue'!$AC$5:$AC$410,1)</f>
        <v>0</v>
      </c>
      <c r="AO238">
        <f>SUMIFS('Grid GenerationQueue'!AR$5:AR$410,'Grid GenerationQueue'!$AZ$5:$AZ$410,$B238,'Grid GenerationQueue'!$BA$5:$BA$410,$C238,'Grid GenerationQueue'!$BH$5:$BH$410,"&lt;&gt;"&amp;"")+SUMIFS('Grid GenerationQueue'!AR$5:AR$410,'Grid GenerationQueue'!$AZ$5:$AZ$410,$B238,'Grid GenerationQueue'!$BA$5:$BA$410,$C238,'Grid GenerationQueue'!$BH$5:$BH$410,"",'Grid GenerationQueue'!$AC$5:$AC$410,1)</f>
        <v>0</v>
      </c>
      <c r="AQ238">
        <f>SUMIFS('Grid GenerationQueue'!AG$5:AG$410,'Grid GenerationQueue'!$AZ$5:$AZ$410,$B238,'Grid GenerationQueue'!$BA$5:$BA$410,$C238,'Grid GenerationQueue'!$BK$5:$BK$410,"&gt;0")</f>
        <v>0</v>
      </c>
      <c r="AR238">
        <f>SUMIFS('Grid GenerationQueue'!AH$5:AH$410,'Grid GenerationQueue'!$AZ$5:$AZ$410,$B238,'Grid GenerationQueue'!$BA$5:$BA$410,$C238,'Grid GenerationQueue'!$BK$5:$BK$410,"&gt;0")</f>
        <v>0</v>
      </c>
      <c r="AS238">
        <f>SUMIFS('Grid GenerationQueue'!AI$5:AI$410,'Grid GenerationQueue'!$AZ$5:$AZ$410,$B238,'Grid GenerationQueue'!$BA$5:$BA$410,$C238,'Grid GenerationQueue'!$BK$5:$BK$410,"&gt;0")</f>
        <v>0</v>
      </c>
      <c r="AT238">
        <f>SUMIFS('Grid GenerationQueue'!AJ$5:AJ$410,'Grid GenerationQueue'!$AZ$5:$AZ$410,$B238,'Grid GenerationQueue'!$BA$5:$BA$410,$C238,'Grid GenerationQueue'!$BK$5:$BK$410,"&gt;0")</f>
        <v>0</v>
      </c>
      <c r="AU238">
        <f>SUMIFS('Grid GenerationQueue'!AK$5:AK$410,'Grid GenerationQueue'!$AZ$5:$AZ$410,$B238,'Grid GenerationQueue'!$BA$5:$BA$410,$C238,'Grid GenerationQueue'!$BK$5:$BK$410,"&gt;0")</f>
        <v>0</v>
      </c>
      <c r="AV238">
        <f>SUMIFS('Grid GenerationQueue'!AL$5:AL$410,'Grid GenerationQueue'!$AZ$5:$AZ$410,$B238,'Grid GenerationQueue'!$BA$5:$BA$410,$C238,'Grid GenerationQueue'!$BK$5:$BK$410,"&gt;0")</f>
        <v>0</v>
      </c>
      <c r="AW238">
        <f>SUMIFS('Grid GenerationQueue'!AM$5:AM$410,'Grid GenerationQueue'!$AZ$5:$AZ$410,$B238,'Grid GenerationQueue'!$BA$5:$BA$410,$C238,'Grid GenerationQueue'!$BK$5:$BK$410,"&gt;0")</f>
        <v>0</v>
      </c>
      <c r="AX238">
        <f>SUMIFS('Grid GenerationQueue'!AN$5:AN$410,'Grid GenerationQueue'!$AZ$5:$AZ$410,$B238,'Grid GenerationQueue'!$BA$5:$BA$410,$C238,'Grid GenerationQueue'!$BK$5:$BK$410,"&gt;0")</f>
        <v>0</v>
      </c>
      <c r="AY238">
        <f>SUMIFS('Grid GenerationQueue'!AO$5:AO$410,'Grid GenerationQueue'!$AZ$5:$AZ$410,$B238,'Grid GenerationQueue'!$BA$5:$BA$410,$C238,'Grid GenerationQueue'!$BK$5:$BK$410,"&gt;0")</f>
        <v>0</v>
      </c>
      <c r="AZ238">
        <f>SUMIFS('Grid GenerationQueue'!AP$5:AP$410,'Grid GenerationQueue'!$AZ$5:$AZ$410,$B238,'Grid GenerationQueue'!$BA$5:$BA$410,$C238,'Grid GenerationQueue'!$BK$5:$BK$410,"&gt;0")</f>
        <v>0</v>
      </c>
      <c r="BA238">
        <f>SUMIFS('Grid GenerationQueue'!AQ$5:AQ$410,'Grid GenerationQueue'!$AZ$5:$AZ$410,$B238,'Grid GenerationQueue'!$BA$5:$BA$410,$C238,'Grid GenerationQueue'!$BK$5:$BK$410,"&gt;0")</f>
        <v>0</v>
      </c>
      <c r="BB238">
        <f>SUMIFS('Grid GenerationQueue'!AR$5:AR$410,'Grid GenerationQueue'!$AZ$5:$AZ$410,$B238,'Grid GenerationQueue'!$BA$5:$BA$410,$C238,'Grid GenerationQueue'!$BK$5:$BK$410,"&gt;0")</f>
        <v>0</v>
      </c>
      <c r="BD238">
        <f>SUMIFS('Grid GenerationQueue'!AG$5:AG$410,'Grid GenerationQueue'!$AZ$5:$AZ$410,$B238,'Grid GenerationQueue'!$BA$5:$BA$410,$C238,'Grid GenerationQueue'!$BD$5:$BD$410,"&lt;="&amp;$BE$3)</f>
        <v>0</v>
      </c>
      <c r="BE238">
        <f>SUMIFS('Grid GenerationQueue'!AH$5:AH$410,'Grid GenerationQueue'!$AZ$5:$AZ$410,$B238,'Grid GenerationQueue'!$BA$5:$BA$410,$C238,'Grid GenerationQueue'!$BD$5:$BD$410,"&lt;="&amp;$BE$3)</f>
        <v>0</v>
      </c>
      <c r="BF238">
        <f>SUMIFS('Grid GenerationQueue'!AI$5:AI$410,'Grid GenerationQueue'!$AZ$5:$AZ$410,$B238,'Grid GenerationQueue'!$BA$5:$BA$410,$C238,'Grid GenerationQueue'!$BD$5:$BD$410,"&lt;="&amp;$BE$3)</f>
        <v>0</v>
      </c>
      <c r="BG238">
        <f>SUMIFS('Grid GenerationQueue'!AJ$5:AJ$410,'Grid GenerationQueue'!$AZ$5:$AZ$410,$B238,'Grid GenerationQueue'!$BA$5:$BA$410,$C238,'Grid GenerationQueue'!$BD$5:$BD$410,"&lt;="&amp;$BE$3)</f>
        <v>0</v>
      </c>
      <c r="BH238">
        <f>SUMIFS('Grid GenerationQueue'!AK$5:AK$410,'Grid GenerationQueue'!$AZ$5:$AZ$410,$B238,'Grid GenerationQueue'!$BA$5:$BA$410,$C238,'Grid GenerationQueue'!$BD$5:$BD$410,"&lt;="&amp;$BE$3)</f>
        <v>0</v>
      </c>
      <c r="BI238">
        <f>SUMIFS('Grid GenerationQueue'!AL$5:AL$410,'Grid GenerationQueue'!$AZ$5:$AZ$410,$B238,'Grid GenerationQueue'!$BA$5:$BA$410,$C238,'Grid GenerationQueue'!$BD$5:$BD$410,"&lt;="&amp;$BE$3)</f>
        <v>0</v>
      </c>
      <c r="BJ238">
        <f>SUMIFS('Grid GenerationQueue'!AM$5:AM$410,'Grid GenerationQueue'!$AZ$5:$AZ$410,$B238,'Grid GenerationQueue'!$BA$5:$BA$410,$C238,'Grid GenerationQueue'!$BD$5:$BD$410,"&lt;="&amp;$BE$3)</f>
        <v>0</v>
      </c>
      <c r="BK238">
        <f>SUMIFS('Grid GenerationQueue'!AN$5:AN$410,'Grid GenerationQueue'!$AZ$5:$AZ$410,$B238,'Grid GenerationQueue'!$BA$5:$BA$410,$C238,'Grid GenerationQueue'!$BD$5:$BD$410,"&lt;="&amp;$BE$3)</f>
        <v>0</v>
      </c>
      <c r="BL238">
        <f>SUMIFS('Grid GenerationQueue'!AO$5:AO$410,'Grid GenerationQueue'!$AZ$5:$AZ$410,$B238,'Grid GenerationQueue'!$BA$5:$BA$410,$C238,'Grid GenerationQueue'!$BD$5:$BD$410,"&lt;="&amp;$BE$3)</f>
        <v>0</v>
      </c>
      <c r="BM238">
        <f>SUMIFS('Grid GenerationQueue'!AP$5:AP$410,'Grid GenerationQueue'!$AZ$5:$AZ$410,$B238,'Grid GenerationQueue'!$BA$5:$BA$410,$C238,'Grid GenerationQueue'!$BD$5:$BD$410,"&lt;="&amp;$BE$3)</f>
        <v>0</v>
      </c>
      <c r="BN238">
        <f>SUMIFS('Grid GenerationQueue'!AQ$5:AQ$410,'Grid GenerationQueue'!$AZ$5:$AZ$410,$B238,'Grid GenerationQueue'!$BA$5:$BA$410,$C238,'Grid GenerationQueue'!$BD$5:$BD$410,"&lt;="&amp;$BE$3)</f>
        <v>0</v>
      </c>
      <c r="BO238">
        <f>SUMIFS('Grid GenerationQueue'!AR$5:AR$410,'Grid GenerationQueue'!$AZ$5:$AZ$410,$B238,'Grid GenerationQueue'!$BA$5:$BA$410,$C238,'Grid GenerationQueue'!$BD$5:$BD$410,"&lt;="&amp;$BE$3)</f>
        <v>0</v>
      </c>
      <c r="BQ238">
        <f>SUMIFS('Grid GenerationQueue'!AG$5:AG$410,'Grid GenerationQueue'!$AZ$5:$AZ$410,$B238,'Grid GenerationQueue'!$BA$5:$BA$410,$C238,'Grid GenerationQueue'!$BJ$5:$BJ$410,"Executed",'Grid GenerationQueue'!$BD$5:$BD$410,"&lt;="&amp;$BE$3)</f>
        <v>0</v>
      </c>
      <c r="BR238">
        <f>SUMIFS('Grid GenerationQueue'!AH$5:AH$410,'Grid GenerationQueue'!$AZ$5:$AZ$410,$B238,'Grid GenerationQueue'!$BA$5:$BA$410,$C238,'Grid GenerationQueue'!$BJ$5:$BJ$410,"Executed",'Grid GenerationQueue'!$BD$5:$BD$410,"&lt;="&amp;$BE$3)</f>
        <v>0</v>
      </c>
      <c r="BS238">
        <f>SUMIFS('Grid GenerationQueue'!AI$5:AI$410,'Grid GenerationQueue'!$AZ$5:$AZ$410,$B238,'Grid GenerationQueue'!$BA$5:$BA$410,$C238,'Grid GenerationQueue'!$BJ$5:$BJ$410,"Executed",'Grid GenerationQueue'!$BD$5:$BD$410,"&lt;="&amp;$BE$3)</f>
        <v>0</v>
      </c>
      <c r="BT238">
        <f>SUMIFS('Grid GenerationQueue'!AJ$5:AJ$410,'Grid GenerationQueue'!$AZ$5:$AZ$410,$B238,'Grid GenerationQueue'!$BA$5:$BA$410,$C238,'Grid GenerationQueue'!$BJ$5:$BJ$410,"Executed",'Grid GenerationQueue'!$BD$5:$BD$410,"&lt;="&amp;$BE$3)</f>
        <v>0</v>
      </c>
      <c r="BU238">
        <f>SUMIFS('Grid GenerationQueue'!AK$5:AK$410,'Grid GenerationQueue'!$AZ$5:$AZ$410,$B238,'Grid GenerationQueue'!$BA$5:$BA$410,$C238,'Grid GenerationQueue'!$BJ$5:$BJ$410,"Executed",'Grid GenerationQueue'!$BD$5:$BD$410,"&lt;="&amp;$BE$3)</f>
        <v>0</v>
      </c>
      <c r="BV238">
        <f>SUMIFS('Grid GenerationQueue'!AL$5:AL$410,'Grid GenerationQueue'!$AZ$5:$AZ$410,$B238,'Grid GenerationQueue'!$BA$5:$BA$410,$C238,'Grid GenerationQueue'!$BJ$5:$BJ$410,"Executed",'Grid GenerationQueue'!$BD$5:$BD$410,"&lt;="&amp;$BE$3)</f>
        <v>0</v>
      </c>
      <c r="BW238">
        <f>SUMIFS('Grid GenerationQueue'!AM$5:AM$410,'Grid GenerationQueue'!$AZ$5:$AZ$410,$B238,'Grid GenerationQueue'!$BA$5:$BA$410,$C238,'Grid GenerationQueue'!$BJ$5:$BJ$410,"Executed",'Grid GenerationQueue'!$BD$5:$BD$410,"&lt;="&amp;$BE$3)</f>
        <v>0</v>
      </c>
      <c r="BX238">
        <f>SUMIFS('Grid GenerationQueue'!AN$5:AN$410,'Grid GenerationQueue'!$AZ$5:$AZ$410,$B238,'Grid GenerationQueue'!$BA$5:$BA$410,$C238,'Grid GenerationQueue'!$BJ$5:$BJ$410,"Executed",'Grid GenerationQueue'!$BD$5:$BD$410,"&lt;="&amp;$BE$3)</f>
        <v>0</v>
      </c>
      <c r="BY238">
        <f>SUMIFS('Grid GenerationQueue'!AO$5:AO$410,'Grid GenerationQueue'!$AZ$5:$AZ$410,$B238,'Grid GenerationQueue'!$BA$5:$BA$410,$C238,'Grid GenerationQueue'!$BJ$5:$BJ$410,"Executed",'Grid GenerationQueue'!$BD$5:$BD$410,"&lt;="&amp;$BE$3)</f>
        <v>0</v>
      </c>
      <c r="BZ238">
        <f>SUMIFS('Grid GenerationQueue'!AP$5:AP$410,'Grid GenerationQueue'!$AZ$5:$AZ$410,$B238,'Grid GenerationQueue'!$BA$5:$BA$410,$C238,'Grid GenerationQueue'!$BJ$5:$BJ$410,"Executed",'Grid GenerationQueue'!$BD$5:$BD$410,"&lt;="&amp;$BE$3)</f>
        <v>0</v>
      </c>
      <c r="CA238">
        <f>SUMIFS('Grid GenerationQueue'!AQ$5:AQ$410,'Grid GenerationQueue'!$AZ$5:$AZ$410,$B238,'Grid GenerationQueue'!$BA$5:$BA$410,$C238,'Grid GenerationQueue'!$BJ$5:$BJ$410,"Executed",'Grid GenerationQueue'!$BD$5:$BD$410,"&lt;="&amp;$BE$3)</f>
        <v>0</v>
      </c>
      <c r="CB238">
        <f>SUMIFS('Grid GenerationQueue'!AR$5:AR$410,'Grid GenerationQueue'!$AZ$5:$AZ$410,$B238,'Grid GenerationQueue'!$BA$5:$BA$410,$C238,'Grid GenerationQueue'!$BJ$5:$BJ$410,"Executed",'Grid GenerationQueue'!$BD$5:$BD$410,"&lt;="&amp;$BE$3)</f>
        <v>0</v>
      </c>
      <c r="CD238">
        <f>SUMIFS('Grid GenerationQueue'!AG$5:AG$410,'Grid GenerationQueue'!$AZ$5:$AZ$410,$B238,'Grid GenerationQueue'!$BA$5:$BA$410,$C238,'Grid GenerationQueue'!$BH$5:$BH$410,"&lt;&gt;"&amp;"",'Grid GenerationQueue'!$BD$5:$BD$410,"&lt;="&amp;$BE$3)</f>
        <v>0</v>
      </c>
      <c r="CE238">
        <f>SUMIFS('Grid GenerationQueue'!AH$5:AH$410,'Grid GenerationQueue'!$AZ$5:$AZ$410,$B238,'Grid GenerationQueue'!$BA$5:$BA$410,$C238,'Grid GenerationQueue'!$BH$5:$BH$410,"&lt;&gt;"&amp;"",'Grid GenerationQueue'!$BD$5:$BD$410,"&lt;="&amp;$BE$3)</f>
        <v>0</v>
      </c>
      <c r="CF238">
        <f>SUMIFS('Grid GenerationQueue'!AI$5:AI$410,'Grid GenerationQueue'!$AZ$5:$AZ$410,$B238,'Grid GenerationQueue'!$BA$5:$BA$410,$C238,'Grid GenerationQueue'!$BH$5:$BH$410,"&lt;&gt;"&amp;"",'Grid GenerationQueue'!$BD$5:$BD$410,"&lt;="&amp;$BE$3)</f>
        <v>0</v>
      </c>
      <c r="CG238">
        <f>SUMIFS('Grid GenerationQueue'!AJ$5:AJ$410,'Grid GenerationQueue'!$AZ$5:$AZ$410,$B238,'Grid GenerationQueue'!$BA$5:$BA$410,$C238,'Grid GenerationQueue'!$BH$5:$BH$410,"&lt;&gt;"&amp;"",'Grid GenerationQueue'!$BD$5:$BD$410,"&lt;="&amp;$BE$3)</f>
        <v>0</v>
      </c>
      <c r="CH238">
        <f>SUMIFS('Grid GenerationQueue'!AK$5:AK$410,'Grid GenerationQueue'!$AZ$5:$AZ$410,$B238,'Grid GenerationQueue'!$BA$5:$BA$410,$C238,'Grid GenerationQueue'!$BH$5:$BH$410,"&lt;&gt;"&amp;"",'Grid GenerationQueue'!$BD$5:$BD$410,"&lt;="&amp;$BE$3)</f>
        <v>0</v>
      </c>
      <c r="CI238">
        <f>SUMIFS('Grid GenerationQueue'!AL$5:AL$410,'Grid GenerationQueue'!$AZ$5:$AZ$410,$B238,'Grid GenerationQueue'!$BA$5:$BA$410,$C238,'Grid GenerationQueue'!$BH$5:$BH$410,"&lt;&gt;"&amp;"",'Grid GenerationQueue'!$BD$5:$BD$410,"&lt;="&amp;$BE$3)</f>
        <v>0</v>
      </c>
      <c r="CJ238">
        <f>SUMIFS('Grid GenerationQueue'!AM$5:AM$410,'Grid GenerationQueue'!$AZ$5:$AZ$410,$B238,'Grid GenerationQueue'!$BA$5:$BA$410,$C238,'Grid GenerationQueue'!$BH$5:$BH$410,"&lt;&gt;"&amp;"",'Grid GenerationQueue'!$BD$5:$BD$410,"&lt;="&amp;$BE$3)</f>
        <v>0</v>
      </c>
      <c r="CK238">
        <f>SUMIFS('Grid GenerationQueue'!AN$5:AN$410,'Grid GenerationQueue'!$AZ$5:$AZ$410,$B238,'Grid GenerationQueue'!$BA$5:$BA$410,$C238,'Grid GenerationQueue'!$BH$5:$BH$410,"&lt;&gt;"&amp;"",'Grid GenerationQueue'!$BD$5:$BD$410,"&lt;="&amp;$BE$3)</f>
        <v>0</v>
      </c>
      <c r="CL238">
        <f>SUMIFS('Grid GenerationQueue'!AO$5:AO$410,'Grid GenerationQueue'!$AZ$5:$AZ$410,$B238,'Grid GenerationQueue'!$BA$5:$BA$410,$C238,'Grid GenerationQueue'!$BH$5:$BH$410,"&lt;&gt;"&amp;"",'Grid GenerationQueue'!$BD$5:$BD$410,"&lt;="&amp;$BE$3)</f>
        <v>0</v>
      </c>
      <c r="CM238">
        <f>SUMIFS('Grid GenerationQueue'!AP$5:AP$410,'Grid GenerationQueue'!$AZ$5:$AZ$410,$B238,'Grid GenerationQueue'!$BA$5:$BA$410,$C238,'Grid GenerationQueue'!$BH$5:$BH$410,"&lt;&gt;"&amp;"",'Grid GenerationQueue'!$BD$5:$BD$410,"&lt;="&amp;$BE$3)</f>
        <v>0</v>
      </c>
      <c r="CN238">
        <f>SUMIFS('Grid GenerationQueue'!AQ$5:AQ$410,'Grid GenerationQueue'!$AZ$5:$AZ$410,$B238,'Grid GenerationQueue'!$BA$5:$BA$410,$C238,'Grid GenerationQueue'!$BH$5:$BH$410,"&lt;&gt;"&amp;"",'Grid GenerationQueue'!$BD$5:$BD$410,"&lt;="&amp;$BE$3)</f>
        <v>0</v>
      </c>
      <c r="CO238">
        <f>SUMIFS('Grid GenerationQueue'!AR$5:AR$410,'Grid GenerationQueue'!$AZ$5:$AZ$410,$B238,'Grid GenerationQueue'!$BA$5:$BA$410,$C238,'Grid GenerationQueue'!$BH$5:$BH$410,"&lt;&gt;"&amp;"",'Grid GenerationQueue'!$BD$5:$BD$410,"&lt;="&amp;$BE$3)</f>
        <v>0</v>
      </c>
      <c r="CQ238">
        <f>SUMIFS('Grid GenerationQueue'!AG$5:AG$410,'Grid GenerationQueue'!$AZ$5:$AZ$410,$B238,'Grid GenerationQueue'!$BA$5:$BA$410,$C238,'Grid GenerationQueue'!$BK$5:$BK$410,"&gt;0",'Grid GenerationQueue'!$BD$5:$BD$410,"&lt;="&amp;$BE$3)</f>
        <v>0</v>
      </c>
      <c r="CR238">
        <f>SUMIFS('Grid GenerationQueue'!AH$5:AH$410,'Grid GenerationQueue'!$AZ$5:$AZ$410,$B238,'Grid GenerationQueue'!$BA$5:$BA$410,$C238,'Grid GenerationQueue'!$BK$5:$BK$410,"&gt;0",'Grid GenerationQueue'!$BD$5:$BD$410,"&lt;="&amp;$BE$3)</f>
        <v>0</v>
      </c>
      <c r="CS238">
        <f>SUMIFS('Grid GenerationQueue'!AI$5:AI$410,'Grid GenerationQueue'!$AZ$5:$AZ$410,$B238,'Grid GenerationQueue'!$BA$5:$BA$410,$C238,'Grid GenerationQueue'!$BK$5:$BK$410,"&gt;0",'Grid GenerationQueue'!$BD$5:$BD$410,"&lt;="&amp;$BE$3)</f>
        <v>0</v>
      </c>
      <c r="CT238">
        <f>SUMIFS('Grid GenerationQueue'!AJ$5:AJ$410,'Grid GenerationQueue'!$AZ$5:$AZ$410,$B238,'Grid GenerationQueue'!$BA$5:$BA$410,$C238,'Grid GenerationQueue'!$BK$5:$BK$410,"&gt;0",'Grid GenerationQueue'!$BD$5:$BD$410,"&lt;="&amp;$BE$3)</f>
        <v>0</v>
      </c>
      <c r="CU238">
        <f>SUMIFS('Grid GenerationQueue'!AK$5:AK$410,'Grid GenerationQueue'!$AZ$5:$AZ$410,$B238,'Grid GenerationQueue'!$BA$5:$BA$410,$C238,'Grid GenerationQueue'!$BK$5:$BK$410,"&gt;0",'Grid GenerationQueue'!$BD$5:$BD$410,"&lt;="&amp;$BE$3)</f>
        <v>0</v>
      </c>
      <c r="CV238">
        <f>SUMIFS('Grid GenerationQueue'!AL$5:AL$410,'Grid GenerationQueue'!$AZ$5:$AZ$410,$B238,'Grid GenerationQueue'!$BA$5:$BA$410,$C238,'Grid GenerationQueue'!$BK$5:$BK$410,"&gt;0",'Grid GenerationQueue'!$BD$5:$BD$410,"&lt;="&amp;$BE$3)</f>
        <v>0</v>
      </c>
      <c r="CW238">
        <f>SUMIFS('Grid GenerationQueue'!AM$5:AM$410,'Grid GenerationQueue'!$AZ$5:$AZ$410,$B238,'Grid GenerationQueue'!$BA$5:$BA$410,$C238,'Grid GenerationQueue'!$BK$5:$BK$410,"&gt;0",'Grid GenerationQueue'!$BD$5:$BD$410,"&lt;="&amp;$BE$3)</f>
        <v>0</v>
      </c>
      <c r="CX238">
        <f>SUMIFS('Grid GenerationQueue'!AN$5:AN$410,'Grid GenerationQueue'!$AZ$5:$AZ$410,$B238,'Grid GenerationQueue'!$BA$5:$BA$410,$C238,'Grid GenerationQueue'!$BK$5:$BK$410,"&gt;0",'Grid GenerationQueue'!$BD$5:$BD$410,"&lt;="&amp;$BE$3)</f>
        <v>0</v>
      </c>
      <c r="CY238">
        <f>SUMIFS('Grid GenerationQueue'!AO$5:AO$410,'Grid GenerationQueue'!$AZ$5:$AZ$410,$B238,'Grid GenerationQueue'!$BA$5:$BA$410,$C238,'Grid GenerationQueue'!$BK$5:$BK$410,"&gt;0",'Grid GenerationQueue'!$BD$5:$BD$410,"&lt;="&amp;$BE$3)</f>
        <v>0</v>
      </c>
      <c r="CZ238">
        <f>SUMIFS('Grid GenerationQueue'!AP$5:AP$410,'Grid GenerationQueue'!$AZ$5:$AZ$410,$B238,'Grid GenerationQueue'!$BA$5:$BA$410,$C238,'Grid GenerationQueue'!$BK$5:$BK$410,"&gt;0",'Grid GenerationQueue'!$BD$5:$BD$410,"&lt;="&amp;$BE$3)</f>
        <v>0</v>
      </c>
      <c r="DA238">
        <f>SUMIFS('Grid GenerationQueue'!AQ$5:AQ$410,'Grid GenerationQueue'!$AZ$5:$AZ$410,$B238,'Grid GenerationQueue'!$BA$5:$BA$410,$C238,'Grid GenerationQueue'!$BK$5:$BK$410,"&gt;0",'Grid GenerationQueue'!$BD$5:$BD$410,"&lt;="&amp;$BE$3)</f>
        <v>0</v>
      </c>
      <c r="DB238">
        <f>SUMIFS('Grid GenerationQueue'!AR$5:AR$410,'Grid GenerationQueue'!$AZ$5:$AZ$410,$B238,'Grid GenerationQueue'!$BA$5:$BA$410,$C238,'Grid GenerationQueue'!$BK$5:$BK$410,"&gt;0",'Grid GenerationQueue'!$BD$5:$BD$410,"&lt;="&amp;$BE$3)</f>
        <v>0</v>
      </c>
    </row>
    <row r="239" spans="1:106" x14ac:dyDescent="0.35">
      <c r="A239" t="s">
        <v>4750</v>
      </c>
      <c r="B239" t="s">
        <v>4872</v>
      </c>
      <c r="C239">
        <v>70</v>
      </c>
      <c r="D239">
        <f>SUMIFS('Grid GenerationQueue'!AG$5:AG$410,'Grid GenerationQueue'!$AZ$5:$AZ$410,$B239,'Grid GenerationQueue'!$BA$5:$BA$410,$C239)</f>
        <v>0</v>
      </c>
      <c r="E239">
        <f>SUMIFS('Grid GenerationQueue'!AH$5:AH$410,'Grid GenerationQueue'!$AZ$5:$AZ$410,$B239,'Grid GenerationQueue'!$BA$5:$BA$410,$C239)</f>
        <v>0</v>
      </c>
      <c r="F239">
        <f>SUMIFS('Grid GenerationQueue'!AI$5:AI$410,'Grid GenerationQueue'!$AZ$5:$AZ$410,$B239,'Grid GenerationQueue'!$BA$5:$BA$410,$C239)</f>
        <v>0</v>
      </c>
      <c r="G239">
        <f>SUMIFS('Grid GenerationQueue'!AJ$5:AJ$410,'Grid GenerationQueue'!$AZ$5:$AZ$410,$B239,'Grid GenerationQueue'!$BA$5:$BA$410,$C239)</f>
        <v>0</v>
      </c>
      <c r="H239">
        <f>SUMIFS('Grid GenerationQueue'!AK$5:AK$410,'Grid GenerationQueue'!$AZ$5:$AZ$410,$B239,'Grid GenerationQueue'!$BA$5:$BA$410,$C239)</f>
        <v>0</v>
      </c>
      <c r="I239">
        <f>SUMIFS('Grid GenerationQueue'!AL$5:AL$410,'Grid GenerationQueue'!$AZ$5:$AZ$410,$B239,'Grid GenerationQueue'!$BA$5:$BA$410,$C239)</f>
        <v>0</v>
      </c>
      <c r="J239">
        <f>SUMIFS('Grid GenerationQueue'!AM$5:AM$410,'Grid GenerationQueue'!$AZ$5:$AZ$410,$B239,'Grid GenerationQueue'!$BA$5:$BA$410,$C239)</f>
        <v>0</v>
      </c>
      <c r="K239">
        <f>SUMIFS('Grid GenerationQueue'!AN$5:AN$410,'Grid GenerationQueue'!$AZ$5:$AZ$410,$B239,'Grid GenerationQueue'!$BA$5:$BA$410,$C239)</f>
        <v>0</v>
      </c>
      <c r="L239">
        <f>SUMIFS('Grid GenerationQueue'!AO$5:AO$410,'Grid GenerationQueue'!$AZ$5:$AZ$410,$B239,'Grid GenerationQueue'!$BA$5:$BA$410,$C239)</f>
        <v>0</v>
      </c>
      <c r="M239">
        <f>SUMIFS('Grid GenerationQueue'!AP$5:AP$410,'Grid GenerationQueue'!$AZ$5:$AZ$410,$B239,'Grid GenerationQueue'!$BA$5:$BA$410,$C239)</f>
        <v>0</v>
      </c>
      <c r="N239">
        <f>SUMIFS('Grid GenerationQueue'!AQ$5:AQ$410,'Grid GenerationQueue'!$AZ$5:$AZ$410,$B239,'Grid GenerationQueue'!$BA$5:$BA$410,$C239)</f>
        <v>0</v>
      </c>
      <c r="O239">
        <f>SUMIFS('Grid GenerationQueue'!AR$5:AR$410,'Grid GenerationQueue'!$AZ$5:$AZ$410,$B239,'Grid GenerationQueue'!$BA$5:$BA$410,$C239)</f>
        <v>0</v>
      </c>
      <c r="Q239">
        <f>SUMIFS('Grid GenerationQueue'!AG$5:AG$410,'Grid GenerationQueue'!$AZ$5:$AZ$410,$B239,'Grid GenerationQueue'!$BA$5:$BA$410,$C239,'Grid GenerationQueue'!$BJ$5:$BJ$410,"Executed")</f>
        <v>0</v>
      </c>
      <c r="R239">
        <f>SUMIFS('Grid GenerationQueue'!AH$5:AH$410,'Grid GenerationQueue'!$AZ$5:$AZ$410,$B239,'Grid GenerationQueue'!$BA$5:$BA$410,$C239,'Grid GenerationQueue'!$BJ$5:$BJ$410,"Executed")</f>
        <v>0</v>
      </c>
      <c r="S239">
        <f>SUMIFS('Grid GenerationQueue'!AI$5:AI$410,'Grid GenerationQueue'!$AZ$5:$AZ$410,$B239,'Grid GenerationQueue'!$BA$5:$BA$410,$C239,'Grid GenerationQueue'!$BJ$5:$BJ$410,"Executed")</f>
        <v>0</v>
      </c>
      <c r="T239">
        <f>SUMIFS('Grid GenerationQueue'!AJ$5:AJ$410,'Grid GenerationQueue'!$AZ$5:$AZ$410,$B239,'Grid GenerationQueue'!$BA$5:$BA$410,$C239,'Grid GenerationQueue'!$BJ$5:$BJ$410,"Executed")</f>
        <v>0</v>
      </c>
      <c r="U239">
        <f>SUMIFS('Grid GenerationQueue'!AK$5:AK$410,'Grid GenerationQueue'!$AZ$5:$AZ$410,$B239,'Grid GenerationQueue'!$BA$5:$BA$410,$C239,'Grid GenerationQueue'!$BJ$5:$BJ$410,"Executed")</f>
        <v>0</v>
      </c>
      <c r="V239">
        <f>SUMIFS('Grid GenerationQueue'!AL$5:AL$410,'Grid GenerationQueue'!$AZ$5:$AZ$410,$B239,'Grid GenerationQueue'!$BA$5:$BA$410,$C239,'Grid GenerationQueue'!$BJ$5:$BJ$410,"Executed")</f>
        <v>0</v>
      </c>
      <c r="W239">
        <f>SUMIFS('Grid GenerationQueue'!AM$5:AM$410,'Grid GenerationQueue'!$AZ$5:$AZ$410,$B239,'Grid GenerationQueue'!$BA$5:$BA$410,$C239,'Grid GenerationQueue'!$BJ$5:$BJ$410,"Executed")</f>
        <v>0</v>
      </c>
      <c r="X239">
        <f>SUMIFS('Grid GenerationQueue'!AN$5:AN$410,'Grid GenerationQueue'!$AZ$5:$AZ$410,$B239,'Grid GenerationQueue'!$BA$5:$BA$410,$C239,'Grid GenerationQueue'!$BJ$5:$BJ$410,"Executed")</f>
        <v>0</v>
      </c>
      <c r="Y239">
        <f>SUMIFS('Grid GenerationQueue'!AO$5:AO$410,'Grid GenerationQueue'!$AZ$5:$AZ$410,$B239,'Grid GenerationQueue'!$BA$5:$BA$410,$C239,'Grid GenerationQueue'!$BJ$5:$BJ$410,"Executed")</f>
        <v>0</v>
      </c>
      <c r="Z239">
        <f>SUMIFS('Grid GenerationQueue'!AP$5:AP$410,'Grid GenerationQueue'!$AZ$5:$AZ$410,$B239,'Grid GenerationQueue'!$BA$5:$BA$410,$C239,'Grid GenerationQueue'!$BJ$5:$BJ$410,"Executed")</f>
        <v>0</v>
      </c>
      <c r="AA239">
        <f>SUMIFS('Grid GenerationQueue'!AQ$5:AQ$410,'Grid GenerationQueue'!$AZ$5:$AZ$410,$B239,'Grid GenerationQueue'!$BA$5:$BA$410,$C239,'Grid GenerationQueue'!$BJ$5:$BJ$410,"Executed")</f>
        <v>0</v>
      </c>
      <c r="AB239">
        <f>SUMIFS('Grid GenerationQueue'!AR$5:AR$410,'Grid GenerationQueue'!$AZ$5:$AZ$410,$B239,'Grid GenerationQueue'!$BA$5:$BA$410,$C239,'Grid GenerationQueue'!$BJ$5:$BJ$410,"Executed")</f>
        <v>0</v>
      </c>
      <c r="AD239">
        <f>SUMIFS('Grid GenerationQueue'!AG$5:AG$410,'Grid GenerationQueue'!$AZ$5:$AZ$410,$B239,'Grid GenerationQueue'!$BA$5:$BA$410,$C239,'Grid GenerationQueue'!$BH$5:$BH$410,"&lt;&gt;"&amp;"")+SUMIFS('Grid GenerationQueue'!AG$5:AG$410,'Grid GenerationQueue'!$AZ$5:$AZ$410,$B239,'Grid GenerationQueue'!$BA$5:$BA$410,$C239,'Grid GenerationQueue'!$BH$5:$BH$410,"",'Grid GenerationQueue'!$AC$5:$AC$410,1)</f>
        <v>0</v>
      </c>
      <c r="AE239">
        <f>SUMIFS('Grid GenerationQueue'!AH$5:AH$410,'Grid GenerationQueue'!$AZ$5:$AZ$410,$B239,'Grid GenerationQueue'!$BA$5:$BA$410,$C239,'Grid GenerationQueue'!$BH$5:$BH$410,"&lt;&gt;"&amp;"")+SUMIFS('Grid GenerationQueue'!AH$5:AH$410,'Grid GenerationQueue'!$AZ$5:$AZ$410,$B239,'Grid GenerationQueue'!$BA$5:$BA$410,$C239,'Grid GenerationQueue'!$BH$5:$BH$410,"",'Grid GenerationQueue'!$AC$5:$AC$410,1)</f>
        <v>0</v>
      </c>
      <c r="AF239">
        <f>SUMIFS('Grid GenerationQueue'!AI$5:AI$410,'Grid GenerationQueue'!$AZ$5:$AZ$410,$B239,'Grid GenerationQueue'!$BA$5:$BA$410,$C239,'Grid GenerationQueue'!$BH$5:$BH$410,"&lt;&gt;"&amp;"")+SUMIFS('Grid GenerationQueue'!AI$5:AI$410,'Grid GenerationQueue'!$AZ$5:$AZ$410,$B239,'Grid GenerationQueue'!$BA$5:$BA$410,$C239,'Grid GenerationQueue'!$BH$5:$BH$410,"",'Grid GenerationQueue'!$AC$5:$AC$410,1)</f>
        <v>0</v>
      </c>
      <c r="AG239">
        <f>SUMIFS('Grid GenerationQueue'!AJ$5:AJ$410,'Grid GenerationQueue'!$AZ$5:$AZ$410,$B239,'Grid GenerationQueue'!$BA$5:$BA$410,$C239,'Grid GenerationQueue'!$BH$5:$BH$410,"&lt;&gt;"&amp;"")+SUMIFS('Grid GenerationQueue'!AJ$5:AJ$410,'Grid GenerationQueue'!$AZ$5:$AZ$410,$B239,'Grid GenerationQueue'!$BA$5:$BA$410,$C239,'Grid GenerationQueue'!$BH$5:$BH$410,"",'Grid GenerationQueue'!$AC$5:$AC$410,1)</f>
        <v>0</v>
      </c>
      <c r="AH239">
        <f>SUMIFS('Grid GenerationQueue'!AK$5:AK$410,'Grid GenerationQueue'!$AZ$5:$AZ$410,$B239,'Grid GenerationQueue'!$BA$5:$BA$410,$C239,'Grid GenerationQueue'!$BH$5:$BH$410,"&lt;&gt;"&amp;"")+SUMIFS('Grid GenerationQueue'!AK$5:AK$410,'Grid GenerationQueue'!$AZ$5:$AZ$410,$B239,'Grid GenerationQueue'!$BA$5:$BA$410,$C239,'Grid GenerationQueue'!$BH$5:$BH$410,"",'Grid GenerationQueue'!$AC$5:$AC$410,1)</f>
        <v>0</v>
      </c>
      <c r="AI239">
        <f>SUMIFS('Grid GenerationQueue'!AL$5:AL$410,'Grid GenerationQueue'!$AZ$5:$AZ$410,$B239,'Grid GenerationQueue'!$BA$5:$BA$410,$C239,'Grid GenerationQueue'!$BH$5:$BH$410,"&lt;&gt;"&amp;"")+SUMIFS('Grid GenerationQueue'!AL$5:AL$410,'Grid GenerationQueue'!$AZ$5:$AZ$410,$B239,'Grid GenerationQueue'!$BA$5:$BA$410,$C239,'Grid GenerationQueue'!$BH$5:$BH$410,"",'Grid GenerationQueue'!$AC$5:$AC$410,1)</f>
        <v>0</v>
      </c>
      <c r="AJ239">
        <f>SUMIFS('Grid GenerationQueue'!AM$5:AM$410,'Grid GenerationQueue'!$AZ$5:$AZ$410,$B239,'Grid GenerationQueue'!$BA$5:$BA$410,$C239,'Grid GenerationQueue'!$BH$5:$BH$410,"&lt;&gt;"&amp;"")+SUMIFS('Grid GenerationQueue'!AM$5:AM$410,'Grid GenerationQueue'!$AZ$5:$AZ$410,$B239,'Grid GenerationQueue'!$BA$5:$BA$410,$C239,'Grid GenerationQueue'!$BH$5:$BH$410,"",'Grid GenerationQueue'!$AC$5:$AC$410,1)</f>
        <v>0</v>
      </c>
      <c r="AK239">
        <f>SUMIFS('Grid GenerationQueue'!AN$5:AN$410,'Grid GenerationQueue'!$AZ$5:$AZ$410,$B239,'Grid GenerationQueue'!$BA$5:$BA$410,$C239,'Grid GenerationQueue'!$BH$5:$BH$410,"&lt;&gt;"&amp;"")+SUMIFS('Grid GenerationQueue'!AN$5:AN$410,'Grid GenerationQueue'!$AZ$5:$AZ$410,$B239,'Grid GenerationQueue'!$BA$5:$BA$410,$C239,'Grid GenerationQueue'!$BH$5:$BH$410,"",'Grid GenerationQueue'!$AC$5:$AC$410,1)</f>
        <v>0</v>
      </c>
      <c r="AL239">
        <f>SUMIFS('Grid GenerationQueue'!AO$5:AO$410,'Grid GenerationQueue'!$AZ$5:$AZ$410,$B239,'Grid GenerationQueue'!$BA$5:$BA$410,$C239,'Grid GenerationQueue'!$BH$5:$BH$410,"&lt;&gt;"&amp;"")+SUMIFS('Grid GenerationQueue'!AO$5:AO$410,'Grid GenerationQueue'!$AZ$5:$AZ$410,$B239,'Grid GenerationQueue'!$BA$5:$BA$410,$C239,'Grid GenerationQueue'!$BH$5:$BH$410,"",'Grid GenerationQueue'!$AC$5:$AC$410,1)</f>
        <v>0</v>
      </c>
      <c r="AM239">
        <f>SUMIFS('Grid GenerationQueue'!AP$5:AP$410,'Grid GenerationQueue'!$AZ$5:$AZ$410,$B239,'Grid GenerationQueue'!$BA$5:$BA$410,$C239,'Grid GenerationQueue'!$BH$5:$BH$410,"&lt;&gt;"&amp;"")+SUMIFS('Grid GenerationQueue'!AP$5:AP$410,'Grid GenerationQueue'!$AZ$5:$AZ$410,$B239,'Grid GenerationQueue'!$BA$5:$BA$410,$C239,'Grid GenerationQueue'!$BH$5:$BH$410,"",'Grid GenerationQueue'!$AC$5:$AC$410,1)</f>
        <v>0</v>
      </c>
      <c r="AN239">
        <f>SUMIFS('Grid GenerationQueue'!AQ$5:AQ$410,'Grid GenerationQueue'!$AZ$5:$AZ$410,$B239,'Grid GenerationQueue'!$BA$5:$BA$410,$C239,'Grid GenerationQueue'!$BH$5:$BH$410,"&lt;&gt;"&amp;"")+SUMIFS('Grid GenerationQueue'!AQ$5:AQ$410,'Grid GenerationQueue'!$AZ$5:$AZ$410,$B239,'Grid GenerationQueue'!$BA$5:$BA$410,$C239,'Grid GenerationQueue'!$BH$5:$BH$410,"",'Grid GenerationQueue'!$AC$5:$AC$410,1)</f>
        <v>0</v>
      </c>
      <c r="AO239">
        <f>SUMIFS('Grid GenerationQueue'!AR$5:AR$410,'Grid GenerationQueue'!$AZ$5:$AZ$410,$B239,'Grid GenerationQueue'!$BA$5:$BA$410,$C239,'Grid GenerationQueue'!$BH$5:$BH$410,"&lt;&gt;"&amp;"")+SUMIFS('Grid GenerationQueue'!AR$5:AR$410,'Grid GenerationQueue'!$AZ$5:$AZ$410,$B239,'Grid GenerationQueue'!$BA$5:$BA$410,$C239,'Grid GenerationQueue'!$BH$5:$BH$410,"",'Grid GenerationQueue'!$AC$5:$AC$410,1)</f>
        <v>0</v>
      </c>
      <c r="AQ239">
        <f>SUMIFS('Grid GenerationQueue'!AG$5:AG$410,'Grid GenerationQueue'!$AZ$5:$AZ$410,$B239,'Grid GenerationQueue'!$BA$5:$BA$410,$C239,'Grid GenerationQueue'!$BK$5:$BK$410,"&gt;0")</f>
        <v>0</v>
      </c>
      <c r="AR239">
        <f>SUMIFS('Grid GenerationQueue'!AH$5:AH$410,'Grid GenerationQueue'!$AZ$5:$AZ$410,$B239,'Grid GenerationQueue'!$BA$5:$BA$410,$C239,'Grid GenerationQueue'!$BK$5:$BK$410,"&gt;0")</f>
        <v>0</v>
      </c>
      <c r="AS239">
        <f>SUMIFS('Grid GenerationQueue'!AI$5:AI$410,'Grid GenerationQueue'!$AZ$5:$AZ$410,$B239,'Grid GenerationQueue'!$BA$5:$BA$410,$C239,'Grid GenerationQueue'!$BK$5:$BK$410,"&gt;0")</f>
        <v>0</v>
      </c>
      <c r="AT239">
        <f>SUMIFS('Grid GenerationQueue'!AJ$5:AJ$410,'Grid GenerationQueue'!$AZ$5:$AZ$410,$B239,'Grid GenerationQueue'!$BA$5:$BA$410,$C239,'Grid GenerationQueue'!$BK$5:$BK$410,"&gt;0")</f>
        <v>0</v>
      </c>
      <c r="AU239">
        <f>SUMIFS('Grid GenerationQueue'!AK$5:AK$410,'Grid GenerationQueue'!$AZ$5:$AZ$410,$B239,'Grid GenerationQueue'!$BA$5:$BA$410,$C239,'Grid GenerationQueue'!$BK$5:$BK$410,"&gt;0")</f>
        <v>0</v>
      </c>
      <c r="AV239">
        <f>SUMIFS('Grid GenerationQueue'!AL$5:AL$410,'Grid GenerationQueue'!$AZ$5:$AZ$410,$B239,'Grid GenerationQueue'!$BA$5:$BA$410,$C239,'Grid GenerationQueue'!$BK$5:$BK$410,"&gt;0")</f>
        <v>0</v>
      </c>
      <c r="AW239">
        <f>SUMIFS('Grid GenerationQueue'!AM$5:AM$410,'Grid GenerationQueue'!$AZ$5:$AZ$410,$B239,'Grid GenerationQueue'!$BA$5:$BA$410,$C239,'Grid GenerationQueue'!$BK$5:$BK$410,"&gt;0")</f>
        <v>0</v>
      </c>
      <c r="AX239">
        <f>SUMIFS('Grid GenerationQueue'!AN$5:AN$410,'Grid GenerationQueue'!$AZ$5:$AZ$410,$B239,'Grid GenerationQueue'!$BA$5:$BA$410,$C239,'Grid GenerationQueue'!$BK$5:$BK$410,"&gt;0")</f>
        <v>0</v>
      </c>
      <c r="AY239">
        <f>SUMIFS('Grid GenerationQueue'!AO$5:AO$410,'Grid GenerationQueue'!$AZ$5:$AZ$410,$B239,'Grid GenerationQueue'!$BA$5:$BA$410,$C239,'Grid GenerationQueue'!$BK$5:$BK$410,"&gt;0")</f>
        <v>0</v>
      </c>
      <c r="AZ239">
        <f>SUMIFS('Grid GenerationQueue'!AP$5:AP$410,'Grid GenerationQueue'!$AZ$5:$AZ$410,$B239,'Grid GenerationQueue'!$BA$5:$BA$410,$C239,'Grid GenerationQueue'!$BK$5:$BK$410,"&gt;0")</f>
        <v>0</v>
      </c>
      <c r="BA239">
        <f>SUMIFS('Grid GenerationQueue'!AQ$5:AQ$410,'Grid GenerationQueue'!$AZ$5:$AZ$410,$B239,'Grid GenerationQueue'!$BA$5:$BA$410,$C239,'Grid GenerationQueue'!$BK$5:$BK$410,"&gt;0")</f>
        <v>0</v>
      </c>
      <c r="BB239">
        <f>SUMIFS('Grid GenerationQueue'!AR$5:AR$410,'Grid GenerationQueue'!$AZ$5:$AZ$410,$B239,'Grid GenerationQueue'!$BA$5:$BA$410,$C239,'Grid GenerationQueue'!$BK$5:$BK$410,"&gt;0")</f>
        <v>0</v>
      </c>
      <c r="BD239">
        <f>SUMIFS('Grid GenerationQueue'!AG$5:AG$410,'Grid GenerationQueue'!$AZ$5:$AZ$410,$B239,'Grid GenerationQueue'!$BA$5:$BA$410,$C239,'Grid GenerationQueue'!$BD$5:$BD$410,"&lt;="&amp;$BE$3)</f>
        <v>0</v>
      </c>
      <c r="BE239">
        <f>SUMIFS('Grid GenerationQueue'!AH$5:AH$410,'Grid GenerationQueue'!$AZ$5:$AZ$410,$B239,'Grid GenerationQueue'!$BA$5:$BA$410,$C239,'Grid GenerationQueue'!$BD$5:$BD$410,"&lt;="&amp;$BE$3)</f>
        <v>0</v>
      </c>
      <c r="BF239">
        <f>SUMIFS('Grid GenerationQueue'!AI$5:AI$410,'Grid GenerationQueue'!$AZ$5:$AZ$410,$B239,'Grid GenerationQueue'!$BA$5:$BA$410,$C239,'Grid GenerationQueue'!$BD$5:$BD$410,"&lt;="&amp;$BE$3)</f>
        <v>0</v>
      </c>
      <c r="BG239">
        <f>SUMIFS('Grid GenerationQueue'!AJ$5:AJ$410,'Grid GenerationQueue'!$AZ$5:$AZ$410,$B239,'Grid GenerationQueue'!$BA$5:$BA$410,$C239,'Grid GenerationQueue'!$BD$5:$BD$410,"&lt;="&amp;$BE$3)</f>
        <v>0</v>
      </c>
      <c r="BH239">
        <f>SUMIFS('Grid GenerationQueue'!AK$5:AK$410,'Grid GenerationQueue'!$AZ$5:$AZ$410,$B239,'Grid GenerationQueue'!$BA$5:$BA$410,$C239,'Grid GenerationQueue'!$BD$5:$BD$410,"&lt;="&amp;$BE$3)</f>
        <v>0</v>
      </c>
      <c r="BI239">
        <f>SUMIFS('Grid GenerationQueue'!AL$5:AL$410,'Grid GenerationQueue'!$AZ$5:$AZ$410,$B239,'Grid GenerationQueue'!$BA$5:$BA$410,$C239,'Grid GenerationQueue'!$BD$5:$BD$410,"&lt;="&amp;$BE$3)</f>
        <v>0</v>
      </c>
      <c r="BJ239">
        <f>SUMIFS('Grid GenerationQueue'!AM$5:AM$410,'Grid GenerationQueue'!$AZ$5:$AZ$410,$B239,'Grid GenerationQueue'!$BA$5:$BA$410,$C239,'Grid GenerationQueue'!$BD$5:$BD$410,"&lt;="&amp;$BE$3)</f>
        <v>0</v>
      </c>
      <c r="BK239">
        <f>SUMIFS('Grid GenerationQueue'!AN$5:AN$410,'Grid GenerationQueue'!$AZ$5:$AZ$410,$B239,'Grid GenerationQueue'!$BA$5:$BA$410,$C239,'Grid GenerationQueue'!$BD$5:$BD$410,"&lt;="&amp;$BE$3)</f>
        <v>0</v>
      </c>
      <c r="BL239">
        <f>SUMIFS('Grid GenerationQueue'!AO$5:AO$410,'Grid GenerationQueue'!$AZ$5:$AZ$410,$B239,'Grid GenerationQueue'!$BA$5:$BA$410,$C239,'Grid GenerationQueue'!$BD$5:$BD$410,"&lt;="&amp;$BE$3)</f>
        <v>0</v>
      </c>
      <c r="BM239">
        <f>SUMIFS('Grid GenerationQueue'!AP$5:AP$410,'Grid GenerationQueue'!$AZ$5:$AZ$410,$B239,'Grid GenerationQueue'!$BA$5:$BA$410,$C239,'Grid GenerationQueue'!$BD$5:$BD$410,"&lt;="&amp;$BE$3)</f>
        <v>0</v>
      </c>
      <c r="BN239">
        <f>SUMIFS('Grid GenerationQueue'!AQ$5:AQ$410,'Grid GenerationQueue'!$AZ$5:$AZ$410,$B239,'Grid GenerationQueue'!$BA$5:$BA$410,$C239,'Grid GenerationQueue'!$BD$5:$BD$410,"&lt;="&amp;$BE$3)</f>
        <v>0</v>
      </c>
      <c r="BO239">
        <f>SUMIFS('Grid GenerationQueue'!AR$5:AR$410,'Grid GenerationQueue'!$AZ$5:$AZ$410,$B239,'Grid GenerationQueue'!$BA$5:$BA$410,$C239,'Grid GenerationQueue'!$BD$5:$BD$410,"&lt;="&amp;$BE$3)</f>
        <v>0</v>
      </c>
      <c r="BQ239">
        <f>SUMIFS('Grid GenerationQueue'!AG$5:AG$410,'Grid GenerationQueue'!$AZ$5:$AZ$410,$B239,'Grid GenerationQueue'!$BA$5:$BA$410,$C239,'Grid GenerationQueue'!$BJ$5:$BJ$410,"Executed",'Grid GenerationQueue'!$BD$5:$BD$410,"&lt;="&amp;$BE$3)</f>
        <v>0</v>
      </c>
      <c r="BR239">
        <f>SUMIFS('Grid GenerationQueue'!AH$5:AH$410,'Grid GenerationQueue'!$AZ$5:$AZ$410,$B239,'Grid GenerationQueue'!$BA$5:$BA$410,$C239,'Grid GenerationQueue'!$BJ$5:$BJ$410,"Executed",'Grid GenerationQueue'!$BD$5:$BD$410,"&lt;="&amp;$BE$3)</f>
        <v>0</v>
      </c>
      <c r="BS239">
        <f>SUMIFS('Grid GenerationQueue'!AI$5:AI$410,'Grid GenerationQueue'!$AZ$5:$AZ$410,$B239,'Grid GenerationQueue'!$BA$5:$BA$410,$C239,'Grid GenerationQueue'!$BJ$5:$BJ$410,"Executed",'Grid GenerationQueue'!$BD$5:$BD$410,"&lt;="&amp;$BE$3)</f>
        <v>0</v>
      </c>
      <c r="BT239">
        <f>SUMIFS('Grid GenerationQueue'!AJ$5:AJ$410,'Grid GenerationQueue'!$AZ$5:$AZ$410,$B239,'Grid GenerationQueue'!$BA$5:$BA$410,$C239,'Grid GenerationQueue'!$BJ$5:$BJ$410,"Executed",'Grid GenerationQueue'!$BD$5:$BD$410,"&lt;="&amp;$BE$3)</f>
        <v>0</v>
      </c>
      <c r="BU239">
        <f>SUMIFS('Grid GenerationQueue'!AK$5:AK$410,'Grid GenerationQueue'!$AZ$5:$AZ$410,$B239,'Grid GenerationQueue'!$BA$5:$BA$410,$C239,'Grid GenerationQueue'!$BJ$5:$BJ$410,"Executed",'Grid GenerationQueue'!$BD$5:$BD$410,"&lt;="&amp;$BE$3)</f>
        <v>0</v>
      </c>
      <c r="BV239">
        <f>SUMIFS('Grid GenerationQueue'!AL$5:AL$410,'Grid GenerationQueue'!$AZ$5:$AZ$410,$B239,'Grid GenerationQueue'!$BA$5:$BA$410,$C239,'Grid GenerationQueue'!$BJ$5:$BJ$410,"Executed",'Grid GenerationQueue'!$BD$5:$BD$410,"&lt;="&amp;$BE$3)</f>
        <v>0</v>
      </c>
      <c r="BW239">
        <f>SUMIFS('Grid GenerationQueue'!AM$5:AM$410,'Grid GenerationQueue'!$AZ$5:$AZ$410,$B239,'Grid GenerationQueue'!$BA$5:$BA$410,$C239,'Grid GenerationQueue'!$BJ$5:$BJ$410,"Executed",'Grid GenerationQueue'!$BD$5:$BD$410,"&lt;="&amp;$BE$3)</f>
        <v>0</v>
      </c>
      <c r="BX239">
        <f>SUMIFS('Grid GenerationQueue'!AN$5:AN$410,'Grid GenerationQueue'!$AZ$5:$AZ$410,$B239,'Grid GenerationQueue'!$BA$5:$BA$410,$C239,'Grid GenerationQueue'!$BJ$5:$BJ$410,"Executed",'Grid GenerationQueue'!$BD$5:$BD$410,"&lt;="&amp;$BE$3)</f>
        <v>0</v>
      </c>
      <c r="BY239">
        <f>SUMIFS('Grid GenerationQueue'!AO$5:AO$410,'Grid GenerationQueue'!$AZ$5:$AZ$410,$B239,'Grid GenerationQueue'!$BA$5:$BA$410,$C239,'Grid GenerationQueue'!$BJ$5:$BJ$410,"Executed",'Grid GenerationQueue'!$BD$5:$BD$410,"&lt;="&amp;$BE$3)</f>
        <v>0</v>
      </c>
      <c r="BZ239">
        <f>SUMIFS('Grid GenerationQueue'!AP$5:AP$410,'Grid GenerationQueue'!$AZ$5:$AZ$410,$B239,'Grid GenerationQueue'!$BA$5:$BA$410,$C239,'Grid GenerationQueue'!$BJ$5:$BJ$410,"Executed",'Grid GenerationQueue'!$BD$5:$BD$410,"&lt;="&amp;$BE$3)</f>
        <v>0</v>
      </c>
      <c r="CA239">
        <f>SUMIFS('Grid GenerationQueue'!AQ$5:AQ$410,'Grid GenerationQueue'!$AZ$5:$AZ$410,$B239,'Grid GenerationQueue'!$BA$5:$BA$410,$C239,'Grid GenerationQueue'!$BJ$5:$BJ$410,"Executed",'Grid GenerationQueue'!$BD$5:$BD$410,"&lt;="&amp;$BE$3)</f>
        <v>0</v>
      </c>
      <c r="CB239">
        <f>SUMIFS('Grid GenerationQueue'!AR$5:AR$410,'Grid GenerationQueue'!$AZ$5:$AZ$410,$B239,'Grid GenerationQueue'!$BA$5:$BA$410,$C239,'Grid GenerationQueue'!$BJ$5:$BJ$410,"Executed",'Grid GenerationQueue'!$BD$5:$BD$410,"&lt;="&amp;$BE$3)</f>
        <v>0</v>
      </c>
      <c r="CD239">
        <f>SUMIFS('Grid GenerationQueue'!AG$5:AG$410,'Grid GenerationQueue'!$AZ$5:$AZ$410,$B239,'Grid GenerationQueue'!$BA$5:$BA$410,$C239,'Grid GenerationQueue'!$BH$5:$BH$410,"&lt;&gt;"&amp;"",'Grid GenerationQueue'!$BD$5:$BD$410,"&lt;="&amp;$BE$3)</f>
        <v>0</v>
      </c>
      <c r="CE239">
        <f>SUMIFS('Grid GenerationQueue'!AH$5:AH$410,'Grid GenerationQueue'!$AZ$5:$AZ$410,$B239,'Grid GenerationQueue'!$BA$5:$BA$410,$C239,'Grid GenerationQueue'!$BH$5:$BH$410,"&lt;&gt;"&amp;"",'Grid GenerationQueue'!$BD$5:$BD$410,"&lt;="&amp;$BE$3)</f>
        <v>0</v>
      </c>
      <c r="CF239">
        <f>SUMIFS('Grid GenerationQueue'!AI$5:AI$410,'Grid GenerationQueue'!$AZ$5:$AZ$410,$B239,'Grid GenerationQueue'!$BA$5:$BA$410,$C239,'Grid GenerationQueue'!$BH$5:$BH$410,"&lt;&gt;"&amp;"",'Grid GenerationQueue'!$BD$5:$BD$410,"&lt;="&amp;$BE$3)</f>
        <v>0</v>
      </c>
      <c r="CG239">
        <f>SUMIFS('Grid GenerationQueue'!AJ$5:AJ$410,'Grid GenerationQueue'!$AZ$5:$AZ$410,$B239,'Grid GenerationQueue'!$BA$5:$BA$410,$C239,'Grid GenerationQueue'!$BH$5:$BH$410,"&lt;&gt;"&amp;"",'Grid GenerationQueue'!$BD$5:$BD$410,"&lt;="&amp;$BE$3)</f>
        <v>0</v>
      </c>
      <c r="CH239">
        <f>SUMIFS('Grid GenerationQueue'!AK$5:AK$410,'Grid GenerationQueue'!$AZ$5:$AZ$410,$B239,'Grid GenerationQueue'!$BA$5:$BA$410,$C239,'Grid GenerationQueue'!$BH$5:$BH$410,"&lt;&gt;"&amp;"",'Grid GenerationQueue'!$BD$5:$BD$410,"&lt;="&amp;$BE$3)</f>
        <v>0</v>
      </c>
      <c r="CI239">
        <f>SUMIFS('Grid GenerationQueue'!AL$5:AL$410,'Grid GenerationQueue'!$AZ$5:$AZ$410,$B239,'Grid GenerationQueue'!$BA$5:$BA$410,$C239,'Grid GenerationQueue'!$BH$5:$BH$410,"&lt;&gt;"&amp;"",'Grid GenerationQueue'!$BD$5:$BD$410,"&lt;="&amp;$BE$3)</f>
        <v>0</v>
      </c>
      <c r="CJ239">
        <f>SUMIFS('Grid GenerationQueue'!AM$5:AM$410,'Grid GenerationQueue'!$AZ$5:$AZ$410,$B239,'Grid GenerationQueue'!$BA$5:$BA$410,$C239,'Grid GenerationQueue'!$BH$5:$BH$410,"&lt;&gt;"&amp;"",'Grid GenerationQueue'!$BD$5:$BD$410,"&lt;="&amp;$BE$3)</f>
        <v>0</v>
      </c>
      <c r="CK239">
        <f>SUMIFS('Grid GenerationQueue'!AN$5:AN$410,'Grid GenerationQueue'!$AZ$5:$AZ$410,$B239,'Grid GenerationQueue'!$BA$5:$BA$410,$C239,'Grid GenerationQueue'!$BH$5:$BH$410,"&lt;&gt;"&amp;"",'Grid GenerationQueue'!$BD$5:$BD$410,"&lt;="&amp;$BE$3)</f>
        <v>0</v>
      </c>
      <c r="CL239">
        <f>SUMIFS('Grid GenerationQueue'!AO$5:AO$410,'Grid GenerationQueue'!$AZ$5:$AZ$410,$B239,'Grid GenerationQueue'!$BA$5:$BA$410,$C239,'Grid GenerationQueue'!$BH$5:$BH$410,"&lt;&gt;"&amp;"",'Grid GenerationQueue'!$BD$5:$BD$410,"&lt;="&amp;$BE$3)</f>
        <v>0</v>
      </c>
      <c r="CM239">
        <f>SUMIFS('Grid GenerationQueue'!AP$5:AP$410,'Grid GenerationQueue'!$AZ$5:$AZ$410,$B239,'Grid GenerationQueue'!$BA$5:$BA$410,$C239,'Grid GenerationQueue'!$BH$5:$BH$410,"&lt;&gt;"&amp;"",'Grid GenerationQueue'!$BD$5:$BD$410,"&lt;="&amp;$BE$3)</f>
        <v>0</v>
      </c>
      <c r="CN239">
        <f>SUMIFS('Grid GenerationQueue'!AQ$5:AQ$410,'Grid GenerationQueue'!$AZ$5:$AZ$410,$B239,'Grid GenerationQueue'!$BA$5:$BA$410,$C239,'Grid GenerationQueue'!$BH$5:$BH$410,"&lt;&gt;"&amp;"",'Grid GenerationQueue'!$BD$5:$BD$410,"&lt;="&amp;$BE$3)</f>
        <v>0</v>
      </c>
      <c r="CO239">
        <f>SUMIFS('Grid GenerationQueue'!AR$5:AR$410,'Grid GenerationQueue'!$AZ$5:$AZ$410,$B239,'Grid GenerationQueue'!$BA$5:$BA$410,$C239,'Grid GenerationQueue'!$BH$5:$BH$410,"&lt;&gt;"&amp;"",'Grid GenerationQueue'!$BD$5:$BD$410,"&lt;="&amp;$BE$3)</f>
        <v>0</v>
      </c>
      <c r="CQ239">
        <f>SUMIFS('Grid GenerationQueue'!AG$5:AG$410,'Grid GenerationQueue'!$AZ$5:$AZ$410,$B239,'Grid GenerationQueue'!$BA$5:$BA$410,$C239,'Grid GenerationQueue'!$BK$5:$BK$410,"&gt;0",'Grid GenerationQueue'!$BD$5:$BD$410,"&lt;="&amp;$BE$3)</f>
        <v>0</v>
      </c>
      <c r="CR239">
        <f>SUMIFS('Grid GenerationQueue'!AH$5:AH$410,'Grid GenerationQueue'!$AZ$5:$AZ$410,$B239,'Grid GenerationQueue'!$BA$5:$BA$410,$C239,'Grid GenerationQueue'!$BK$5:$BK$410,"&gt;0",'Grid GenerationQueue'!$BD$5:$BD$410,"&lt;="&amp;$BE$3)</f>
        <v>0</v>
      </c>
      <c r="CS239">
        <f>SUMIFS('Grid GenerationQueue'!AI$5:AI$410,'Grid GenerationQueue'!$AZ$5:$AZ$410,$B239,'Grid GenerationQueue'!$BA$5:$BA$410,$C239,'Grid GenerationQueue'!$BK$5:$BK$410,"&gt;0",'Grid GenerationQueue'!$BD$5:$BD$410,"&lt;="&amp;$BE$3)</f>
        <v>0</v>
      </c>
      <c r="CT239">
        <f>SUMIFS('Grid GenerationQueue'!AJ$5:AJ$410,'Grid GenerationQueue'!$AZ$5:$AZ$410,$B239,'Grid GenerationQueue'!$BA$5:$BA$410,$C239,'Grid GenerationQueue'!$BK$5:$BK$410,"&gt;0",'Grid GenerationQueue'!$BD$5:$BD$410,"&lt;="&amp;$BE$3)</f>
        <v>0</v>
      </c>
      <c r="CU239">
        <f>SUMIFS('Grid GenerationQueue'!AK$5:AK$410,'Grid GenerationQueue'!$AZ$5:$AZ$410,$B239,'Grid GenerationQueue'!$BA$5:$BA$410,$C239,'Grid GenerationQueue'!$BK$5:$BK$410,"&gt;0",'Grid GenerationQueue'!$BD$5:$BD$410,"&lt;="&amp;$BE$3)</f>
        <v>0</v>
      </c>
      <c r="CV239">
        <f>SUMIFS('Grid GenerationQueue'!AL$5:AL$410,'Grid GenerationQueue'!$AZ$5:$AZ$410,$B239,'Grid GenerationQueue'!$BA$5:$BA$410,$C239,'Grid GenerationQueue'!$BK$5:$BK$410,"&gt;0",'Grid GenerationQueue'!$BD$5:$BD$410,"&lt;="&amp;$BE$3)</f>
        <v>0</v>
      </c>
      <c r="CW239">
        <f>SUMIFS('Grid GenerationQueue'!AM$5:AM$410,'Grid GenerationQueue'!$AZ$5:$AZ$410,$B239,'Grid GenerationQueue'!$BA$5:$BA$410,$C239,'Grid GenerationQueue'!$BK$5:$BK$410,"&gt;0",'Grid GenerationQueue'!$BD$5:$BD$410,"&lt;="&amp;$BE$3)</f>
        <v>0</v>
      </c>
      <c r="CX239">
        <f>SUMIFS('Grid GenerationQueue'!AN$5:AN$410,'Grid GenerationQueue'!$AZ$5:$AZ$410,$B239,'Grid GenerationQueue'!$BA$5:$BA$410,$C239,'Grid GenerationQueue'!$BK$5:$BK$410,"&gt;0",'Grid GenerationQueue'!$BD$5:$BD$410,"&lt;="&amp;$BE$3)</f>
        <v>0</v>
      </c>
      <c r="CY239">
        <f>SUMIFS('Grid GenerationQueue'!AO$5:AO$410,'Grid GenerationQueue'!$AZ$5:$AZ$410,$B239,'Grid GenerationQueue'!$BA$5:$BA$410,$C239,'Grid GenerationQueue'!$BK$5:$BK$410,"&gt;0",'Grid GenerationQueue'!$BD$5:$BD$410,"&lt;="&amp;$BE$3)</f>
        <v>0</v>
      </c>
      <c r="CZ239">
        <f>SUMIFS('Grid GenerationQueue'!AP$5:AP$410,'Grid GenerationQueue'!$AZ$5:$AZ$410,$B239,'Grid GenerationQueue'!$BA$5:$BA$410,$C239,'Grid GenerationQueue'!$BK$5:$BK$410,"&gt;0",'Grid GenerationQueue'!$BD$5:$BD$410,"&lt;="&amp;$BE$3)</f>
        <v>0</v>
      </c>
      <c r="DA239">
        <f>SUMIFS('Grid GenerationQueue'!AQ$5:AQ$410,'Grid GenerationQueue'!$AZ$5:$AZ$410,$B239,'Grid GenerationQueue'!$BA$5:$BA$410,$C239,'Grid GenerationQueue'!$BK$5:$BK$410,"&gt;0",'Grid GenerationQueue'!$BD$5:$BD$410,"&lt;="&amp;$BE$3)</f>
        <v>0</v>
      </c>
      <c r="DB239">
        <f>SUMIFS('Grid GenerationQueue'!AR$5:AR$410,'Grid GenerationQueue'!$AZ$5:$AZ$410,$B239,'Grid GenerationQueue'!$BA$5:$BA$410,$C239,'Grid GenerationQueue'!$BK$5:$BK$410,"&gt;0",'Grid GenerationQueue'!$BD$5:$BD$410,"&lt;="&amp;$BE$3)</f>
        <v>0</v>
      </c>
    </row>
    <row r="240" spans="1:106" x14ac:dyDescent="0.35">
      <c r="A240" t="s">
        <v>4750</v>
      </c>
      <c r="B240" t="s">
        <v>4521</v>
      </c>
      <c r="C240">
        <v>115</v>
      </c>
      <c r="D240">
        <f>SUMIFS('Grid GenerationQueue'!AG$5:AG$410,'Grid GenerationQueue'!$AZ$5:$AZ$410,$B240,'Grid GenerationQueue'!$BA$5:$BA$410,$C240)</f>
        <v>11.700000000000003</v>
      </c>
      <c r="E240">
        <f>SUMIFS('Grid GenerationQueue'!AH$5:AH$410,'Grid GenerationQueue'!$AZ$5:$AZ$410,$B240,'Grid GenerationQueue'!$BA$5:$BA$410,$C240)</f>
        <v>0</v>
      </c>
      <c r="F240">
        <f>SUMIFS('Grid GenerationQueue'!AI$5:AI$410,'Grid GenerationQueue'!$AZ$5:$AZ$410,$B240,'Grid GenerationQueue'!$BA$5:$BA$410,$C240)</f>
        <v>0</v>
      </c>
      <c r="G240">
        <f>SUMIFS('Grid GenerationQueue'!AJ$5:AJ$410,'Grid GenerationQueue'!$AZ$5:$AZ$410,$B240,'Grid GenerationQueue'!$BA$5:$BA$410,$C240)</f>
        <v>0</v>
      </c>
      <c r="H240">
        <f>SUMIFS('Grid GenerationQueue'!AK$5:AK$410,'Grid GenerationQueue'!$AZ$5:$AZ$410,$B240,'Grid GenerationQueue'!$BA$5:$BA$410,$C240)</f>
        <v>0</v>
      </c>
      <c r="I240">
        <f>SUMIFS('Grid GenerationQueue'!AL$5:AL$410,'Grid GenerationQueue'!$AZ$5:$AZ$410,$B240,'Grid GenerationQueue'!$BA$5:$BA$410,$C240)</f>
        <v>0</v>
      </c>
      <c r="J240">
        <f>SUMIFS('Grid GenerationQueue'!AM$5:AM$410,'Grid GenerationQueue'!$AZ$5:$AZ$410,$B240,'Grid GenerationQueue'!$BA$5:$BA$410,$C240)</f>
        <v>0</v>
      </c>
      <c r="K240">
        <f>SUMIFS('Grid GenerationQueue'!AN$5:AN$410,'Grid GenerationQueue'!$AZ$5:$AZ$410,$B240,'Grid GenerationQueue'!$BA$5:$BA$410,$C240)</f>
        <v>0</v>
      </c>
      <c r="L240">
        <f>SUMIFS('Grid GenerationQueue'!AO$5:AO$410,'Grid GenerationQueue'!$AZ$5:$AZ$410,$B240,'Grid GenerationQueue'!$BA$5:$BA$410,$C240)</f>
        <v>0</v>
      </c>
      <c r="M240">
        <f>SUMIFS('Grid GenerationQueue'!AP$5:AP$410,'Grid GenerationQueue'!$AZ$5:$AZ$410,$B240,'Grid GenerationQueue'!$BA$5:$BA$410,$C240)</f>
        <v>0</v>
      </c>
      <c r="N240">
        <f>SUMIFS('Grid GenerationQueue'!AQ$5:AQ$410,'Grid GenerationQueue'!$AZ$5:$AZ$410,$B240,'Grid GenerationQueue'!$BA$5:$BA$410,$C240)</f>
        <v>0</v>
      </c>
      <c r="O240">
        <f>SUMIFS('Grid GenerationQueue'!AR$5:AR$410,'Grid GenerationQueue'!$AZ$5:$AZ$410,$B240,'Grid GenerationQueue'!$BA$5:$BA$410,$C240)</f>
        <v>0</v>
      </c>
      <c r="Q240">
        <f>SUMIFS('Grid GenerationQueue'!AG$5:AG$410,'Grid GenerationQueue'!$AZ$5:$AZ$410,$B240,'Grid GenerationQueue'!$BA$5:$BA$410,$C240,'Grid GenerationQueue'!$BJ$5:$BJ$410,"Executed")</f>
        <v>11.700000000000003</v>
      </c>
      <c r="R240">
        <f>SUMIFS('Grid GenerationQueue'!AH$5:AH$410,'Grid GenerationQueue'!$AZ$5:$AZ$410,$B240,'Grid GenerationQueue'!$BA$5:$BA$410,$C240,'Grid GenerationQueue'!$BJ$5:$BJ$410,"Executed")</f>
        <v>0</v>
      </c>
      <c r="S240">
        <f>SUMIFS('Grid GenerationQueue'!AI$5:AI$410,'Grid GenerationQueue'!$AZ$5:$AZ$410,$B240,'Grid GenerationQueue'!$BA$5:$BA$410,$C240,'Grid GenerationQueue'!$BJ$5:$BJ$410,"Executed")</f>
        <v>0</v>
      </c>
      <c r="T240">
        <f>SUMIFS('Grid GenerationQueue'!AJ$5:AJ$410,'Grid GenerationQueue'!$AZ$5:$AZ$410,$B240,'Grid GenerationQueue'!$BA$5:$BA$410,$C240,'Grid GenerationQueue'!$BJ$5:$BJ$410,"Executed")</f>
        <v>0</v>
      </c>
      <c r="U240">
        <f>SUMIFS('Grid GenerationQueue'!AK$5:AK$410,'Grid GenerationQueue'!$AZ$5:$AZ$410,$B240,'Grid GenerationQueue'!$BA$5:$BA$410,$C240,'Grid GenerationQueue'!$BJ$5:$BJ$410,"Executed")</f>
        <v>0</v>
      </c>
      <c r="V240">
        <f>SUMIFS('Grid GenerationQueue'!AL$5:AL$410,'Grid GenerationQueue'!$AZ$5:$AZ$410,$B240,'Grid GenerationQueue'!$BA$5:$BA$410,$C240,'Grid GenerationQueue'!$BJ$5:$BJ$410,"Executed")</f>
        <v>0</v>
      </c>
      <c r="W240">
        <f>SUMIFS('Grid GenerationQueue'!AM$5:AM$410,'Grid GenerationQueue'!$AZ$5:$AZ$410,$B240,'Grid GenerationQueue'!$BA$5:$BA$410,$C240,'Grid GenerationQueue'!$BJ$5:$BJ$410,"Executed")</f>
        <v>0</v>
      </c>
      <c r="X240">
        <f>SUMIFS('Grid GenerationQueue'!AN$5:AN$410,'Grid GenerationQueue'!$AZ$5:$AZ$410,$B240,'Grid GenerationQueue'!$BA$5:$BA$410,$C240,'Grid GenerationQueue'!$BJ$5:$BJ$410,"Executed")</f>
        <v>0</v>
      </c>
      <c r="Y240">
        <f>SUMIFS('Grid GenerationQueue'!AO$5:AO$410,'Grid GenerationQueue'!$AZ$5:$AZ$410,$B240,'Grid GenerationQueue'!$BA$5:$BA$410,$C240,'Grid GenerationQueue'!$BJ$5:$BJ$410,"Executed")</f>
        <v>0</v>
      </c>
      <c r="Z240">
        <f>SUMIFS('Grid GenerationQueue'!AP$5:AP$410,'Grid GenerationQueue'!$AZ$5:$AZ$410,$B240,'Grid GenerationQueue'!$BA$5:$BA$410,$C240,'Grid GenerationQueue'!$BJ$5:$BJ$410,"Executed")</f>
        <v>0</v>
      </c>
      <c r="AA240">
        <f>SUMIFS('Grid GenerationQueue'!AQ$5:AQ$410,'Grid GenerationQueue'!$AZ$5:$AZ$410,$B240,'Grid GenerationQueue'!$BA$5:$BA$410,$C240,'Grid GenerationQueue'!$BJ$5:$BJ$410,"Executed")</f>
        <v>0</v>
      </c>
      <c r="AB240">
        <f>SUMIFS('Grid GenerationQueue'!AR$5:AR$410,'Grid GenerationQueue'!$AZ$5:$AZ$410,$B240,'Grid GenerationQueue'!$BA$5:$BA$410,$C240,'Grid GenerationQueue'!$BJ$5:$BJ$410,"Executed")</f>
        <v>0</v>
      </c>
      <c r="AD240">
        <f>SUMIFS('Grid GenerationQueue'!AG$5:AG$410,'Grid GenerationQueue'!$AZ$5:$AZ$410,$B240,'Grid GenerationQueue'!$BA$5:$BA$410,$C240,'Grid GenerationQueue'!$BH$5:$BH$410,"&lt;&gt;"&amp;"")+SUMIFS('Grid GenerationQueue'!AG$5:AG$410,'Grid GenerationQueue'!$AZ$5:$AZ$410,$B240,'Grid GenerationQueue'!$BA$5:$BA$410,$C240,'Grid GenerationQueue'!$BH$5:$BH$410,"",'Grid GenerationQueue'!$AC$5:$AC$410,1)</f>
        <v>11.700000000000003</v>
      </c>
      <c r="AE240">
        <f>SUMIFS('Grid GenerationQueue'!AH$5:AH$410,'Grid GenerationQueue'!$AZ$5:$AZ$410,$B240,'Grid GenerationQueue'!$BA$5:$BA$410,$C240,'Grid GenerationQueue'!$BH$5:$BH$410,"&lt;&gt;"&amp;"")+SUMIFS('Grid GenerationQueue'!AH$5:AH$410,'Grid GenerationQueue'!$AZ$5:$AZ$410,$B240,'Grid GenerationQueue'!$BA$5:$BA$410,$C240,'Grid GenerationQueue'!$BH$5:$BH$410,"",'Grid GenerationQueue'!$AC$5:$AC$410,1)</f>
        <v>0</v>
      </c>
      <c r="AF240">
        <f>SUMIFS('Grid GenerationQueue'!AI$5:AI$410,'Grid GenerationQueue'!$AZ$5:$AZ$410,$B240,'Grid GenerationQueue'!$BA$5:$BA$410,$C240,'Grid GenerationQueue'!$BH$5:$BH$410,"&lt;&gt;"&amp;"")+SUMIFS('Grid GenerationQueue'!AI$5:AI$410,'Grid GenerationQueue'!$AZ$5:$AZ$410,$B240,'Grid GenerationQueue'!$BA$5:$BA$410,$C240,'Grid GenerationQueue'!$BH$5:$BH$410,"",'Grid GenerationQueue'!$AC$5:$AC$410,1)</f>
        <v>0</v>
      </c>
      <c r="AG240">
        <f>SUMIFS('Grid GenerationQueue'!AJ$5:AJ$410,'Grid GenerationQueue'!$AZ$5:$AZ$410,$B240,'Grid GenerationQueue'!$BA$5:$BA$410,$C240,'Grid GenerationQueue'!$BH$5:$BH$410,"&lt;&gt;"&amp;"")+SUMIFS('Grid GenerationQueue'!AJ$5:AJ$410,'Grid GenerationQueue'!$AZ$5:$AZ$410,$B240,'Grid GenerationQueue'!$BA$5:$BA$410,$C240,'Grid GenerationQueue'!$BH$5:$BH$410,"",'Grid GenerationQueue'!$AC$5:$AC$410,1)</f>
        <v>0</v>
      </c>
      <c r="AH240">
        <f>SUMIFS('Grid GenerationQueue'!AK$5:AK$410,'Grid GenerationQueue'!$AZ$5:$AZ$410,$B240,'Grid GenerationQueue'!$BA$5:$BA$410,$C240,'Grid GenerationQueue'!$BH$5:$BH$410,"&lt;&gt;"&amp;"")+SUMIFS('Grid GenerationQueue'!AK$5:AK$410,'Grid GenerationQueue'!$AZ$5:$AZ$410,$B240,'Grid GenerationQueue'!$BA$5:$BA$410,$C240,'Grid GenerationQueue'!$BH$5:$BH$410,"",'Grid GenerationQueue'!$AC$5:$AC$410,1)</f>
        <v>0</v>
      </c>
      <c r="AI240">
        <f>SUMIFS('Grid GenerationQueue'!AL$5:AL$410,'Grid GenerationQueue'!$AZ$5:$AZ$410,$B240,'Grid GenerationQueue'!$BA$5:$BA$410,$C240,'Grid GenerationQueue'!$BH$5:$BH$410,"&lt;&gt;"&amp;"")+SUMIFS('Grid GenerationQueue'!AL$5:AL$410,'Grid GenerationQueue'!$AZ$5:$AZ$410,$B240,'Grid GenerationQueue'!$BA$5:$BA$410,$C240,'Grid GenerationQueue'!$BH$5:$BH$410,"",'Grid GenerationQueue'!$AC$5:$AC$410,1)</f>
        <v>0</v>
      </c>
      <c r="AJ240">
        <f>SUMIFS('Grid GenerationQueue'!AM$5:AM$410,'Grid GenerationQueue'!$AZ$5:$AZ$410,$B240,'Grid GenerationQueue'!$BA$5:$BA$410,$C240,'Grid GenerationQueue'!$BH$5:$BH$410,"&lt;&gt;"&amp;"")+SUMIFS('Grid GenerationQueue'!AM$5:AM$410,'Grid GenerationQueue'!$AZ$5:$AZ$410,$B240,'Grid GenerationQueue'!$BA$5:$BA$410,$C240,'Grid GenerationQueue'!$BH$5:$BH$410,"",'Grid GenerationQueue'!$AC$5:$AC$410,1)</f>
        <v>0</v>
      </c>
      <c r="AK240">
        <f>SUMIFS('Grid GenerationQueue'!AN$5:AN$410,'Grid GenerationQueue'!$AZ$5:$AZ$410,$B240,'Grid GenerationQueue'!$BA$5:$BA$410,$C240,'Grid GenerationQueue'!$BH$5:$BH$410,"&lt;&gt;"&amp;"")+SUMIFS('Grid GenerationQueue'!AN$5:AN$410,'Grid GenerationQueue'!$AZ$5:$AZ$410,$B240,'Grid GenerationQueue'!$BA$5:$BA$410,$C240,'Grid GenerationQueue'!$BH$5:$BH$410,"",'Grid GenerationQueue'!$AC$5:$AC$410,1)</f>
        <v>0</v>
      </c>
      <c r="AL240">
        <f>SUMIFS('Grid GenerationQueue'!AO$5:AO$410,'Grid GenerationQueue'!$AZ$5:$AZ$410,$B240,'Grid GenerationQueue'!$BA$5:$BA$410,$C240,'Grid GenerationQueue'!$BH$5:$BH$410,"&lt;&gt;"&amp;"")+SUMIFS('Grid GenerationQueue'!AO$5:AO$410,'Grid GenerationQueue'!$AZ$5:$AZ$410,$B240,'Grid GenerationQueue'!$BA$5:$BA$410,$C240,'Grid GenerationQueue'!$BH$5:$BH$410,"",'Grid GenerationQueue'!$AC$5:$AC$410,1)</f>
        <v>0</v>
      </c>
      <c r="AM240">
        <f>SUMIFS('Grid GenerationQueue'!AP$5:AP$410,'Grid GenerationQueue'!$AZ$5:$AZ$410,$B240,'Grid GenerationQueue'!$BA$5:$BA$410,$C240,'Grid GenerationQueue'!$BH$5:$BH$410,"&lt;&gt;"&amp;"")+SUMIFS('Grid GenerationQueue'!AP$5:AP$410,'Grid GenerationQueue'!$AZ$5:$AZ$410,$B240,'Grid GenerationQueue'!$BA$5:$BA$410,$C240,'Grid GenerationQueue'!$BH$5:$BH$410,"",'Grid GenerationQueue'!$AC$5:$AC$410,1)</f>
        <v>0</v>
      </c>
      <c r="AN240">
        <f>SUMIFS('Grid GenerationQueue'!AQ$5:AQ$410,'Grid GenerationQueue'!$AZ$5:$AZ$410,$B240,'Grid GenerationQueue'!$BA$5:$BA$410,$C240,'Grid GenerationQueue'!$BH$5:$BH$410,"&lt;&gt;"&amp;"")+SUMIFS('Grid GenerationQueue'!AQ$5:AQ$410,'Grid GenerationQueue'!$AZ$5:$AZ$410,$B240,'Grid GenerationQueue'!$BA$5:$BA$410,$C240,'Grid GenerationQueue'!$BH$5:$BH$410,"",'Grid GenerationQueue'!$AC$5:$AC$410,1)</f>
        <v>0</v>
      </c>
      <c r="AO240">
        <f>SUMIFS('Grid GenerationQueue'!AR$5:AR$410,'Grid GenerationQueue'!$AZ$5:$AZ$410,$B240,'Grid GenerationQueue'!$BA$5:$BA$410,$C240,'Grid GenerationQueue'!$BH$5:$BH$410,"&lt;&gt;"&amp;"")+SUMIFS('Grid GenerationQueue'!AR$5:AR$410,'Grid GenerationQueue'!$AZ$5:$AZ$410,$B240,'Grid GenerationQueue'!$BA$5:$BA$410,$C240,'Grid GenerationQueue'!$BH$5:$BH$410,"",'Grid GenerationQueue'!$AC$5:$AC$410,1)</f>
        <v>0</v>
      </c>
      <c r="AQ240">
        <f>SUMIFS('Grid GenerationQueue'!AG$5:AG$410,'Grid GenerationQueue'!$AZ$5:$AZ$410,$B240,'Grid GenerationQueue'!$BA$5:$BA$410,$C240,'Grid GenerationQueue'!$BK$5:$BK$410,"&gt;0")</f>
        <v>11.700000000000003</v>
      </c>
      <c r="AR240">
        <f>SUMIFS('Grid GenerationQueue'!AH$5:AH$410,'Grid GenerationQueue'!$AZ$5:$AZ$410,$B240,'Grid GenerationQueue'!$BA$5:$BA$410,$C240,'Grid GenerationQueue'!$BK$5:$BK$410,"&gt;0")</f>
        <v>0</v>
      </c>
      <c r="AS240">
        <f>SUMIFS('Grid GenerationQueue'!AI$5:AI$410,'Grid GenerationQueue'!$AZ$5:$AZ$410,$B240,'Grid GenerationQueue'!$BA$5:$BA$410,$C240,'Grid GenerationQueue'!$BK$5:$BK$410,"&gt;0")</f>
        <v>0</v>
      </c>
      <c r="AT240">
        <f>SUMIFS('Grid GenerationQueue'!AJ$5:AJ$410,'Grid GenerationQueue'!$AZ$5:$AZ$410,$B240,'Grid GenerationQueue'!$BA$5:$BA$410,$C240,'Grid GenerationQueue'!$BK$5:$BK$410,"&gt;0")</f>
        <v>0</v>
      </c>
      <c r="AU240">
        <f>SUMIFS('Grid GenerationQueue'!AK$5:AK$410,'Grid GenerationQueue'!$AZ$5:$AZ$410,$B240,'Grid GenerationQueue'!$BA$5:$BA$410,$C240,'Grid GenerationQueue'!$BK$5:$BK$410,"&gt;0")</f>
        <v>0</v>
      </c>
      <c r="AV240">
        <f>SUMIFS('Grid GenerationQueue'!AL$5:AL$410,'Grid GenerationQueue'!$AZ$5:$AZ$410,$B240,'Grid GenerationQueue'!$BA$5:$BA$410,$C240,'Grid GenerationQueue'!$BK$5:$BK$410,"&gt;0")</f>
        <v>0</v>
      </c>
      <c r="AW240">
        <f>SUMIFS('Grid GenerationQueue'!AM$5:AM$410,'Grid GenerationQueue'!$AZ$5:$AZ$410,$B240,'Grid GenerationQueue'!$BA$5:$BA$410,$C240,'Grid GenerationQueue'!$BK$5:$BK$410,"&gt;0")</f>
        <v>0</v>
      </c>
      <c r="AX240">
        <f>SUMIFS('Grid GenerationQueue'!AN$5:AN$410,'Grid GenerationQueue'!$AZ$5:$AZ$410,$B240,'Grid GenerationQueue'!$BA$5:$BA$410,$C240,'Grid GenerationQueue'!$BK$5:$BK$410,"&gt;0")</f>
        <v>0</v>
      </c>
      <c r="AY240">
        <f>SUMIFS('Grid GenerationQueue'!AO$5:AO$410,'Grid GenerationQueue'!$AZ$5:$AZ$410,$B240,'Grid GenerationQueue'!$BA$5:$BA$410,$C240,'Grid GenerationQueue'!$BK$5:$BK$410,"&gt;0")</f>
        <v>0</v>
      </c>
      <c r="AZ240">
        <f>SUMIFS('Grid GenerationQueue'!AP$5:AP$410,'Grid GenerationQueue'!$AZ$5:$AZ$410,$B240,'Grid GenerationQueue'!$BA$5:$BA$410,$C240,'Grid GenerationQueue'!$BK$5:$BK$410,"&gt;0")</f>
        <v>0</v>
      </c>
      <c r="BA240">
        <f>SUMIFS('Grid GenerationQueue'!AQ$5:AQ$410,'Grid GenerationQueue'!$AZ$5:$AZ$410,$B240,'Grid GenerationQueue'!$BA$5:$BA$410,$C240,'Grid GenerationQueue'!$BK$5:$BK$410,"&gt;0")</f>
        <v>0</v>
      </c>
      <c r="BB240">
        <f>SUMIFS('Grid GenerationQueue'!AR$5:AR$410,'Grid GenerationQueue'!$AZ$5:$AZ$410,$B240,'Grid GenerationQueue'!$BA$5:$BA$410,$C240,'Grid GenerationQueue'!$BK$5:$BK$410,"&gt;0")</f>
        <v>0</v>
      </c>
      <c r="BD240">
        <f>SUMIFS('Grid GenerationQueue'!AG$5:AG$410,'Grid GenerationQueue'!$AZ$5:$AZ$410,$B240,'Grid GenerationQueue'!$BA$5:$BA$410,$C240,'Grid GenerationQueue'!$BD$5:$BD$410,"&lt;="&amp;$BE$3)</f>
        <v>11.700000000000003</v>
      </c>
      <c r="BE240">
        <f>SUMIFS('Grid GenerationQueue'!AH$5:AH$410,'Grid GenerationQueue'!$AZ$5:$AZ$410,$B240,'Grid GenerationQueue'!$BA$5:$BA$410,$C240,'Grid GenerationQueue'!$BD$5:$BD$410,"&lt;="&amp;$BE$3)</f>
        <v>0</v>
      </c>
      <c r="BF240">
        <f>SUMIFS('Grid GenerationQueue'!AI$5:AI$410,'Grid GenerationQueue'!$AZ$5:$AZ$410,$B240,'Grid GenerationQueue'!$BA$5:$BA$410,$C240,'Grid GenerationQueue'!$BD$5:$BD$410,"&lt;="&amp;$BE$3)</f>
        <v>0</v>
      </c>
      <c r="BG240">
        <f>SUMIFS('Grid GenerationQueue'!AJ$5:AJ$410,'Grid GenerationQueue'!$AZ$5:$AZ$410,$B240,'Grid GenerationQueue'!$BA$5:$BA$410,$C240,'Grid GenerationQueue'!$BD$5:$BD$410,"&lt;="&amp;$BE$3)</f>
        <v>0</v>
      </c>
      <c r="BH240">
        <f>SUMIFS('Grid GenerationQueue'!AK$5:AK$410,'Grid GenerationQueue'!$AZ$5:$AZ$410,$B240,'Grid GenerationQueue'!$BA$5:$BA$410,$C240,'Grid GenerationQueue'!$BD$5:$BD$410,"&lt;="&amp;$BE$3)</f>
        <v>0</v>
      </c>
      <c r="BI240">
        <f>SUMIFS('Grid GenerationQueue'!AL$5:AL$410,'Grid GenerationQueue'!$AZ$5:$AZ$410,$B240,'Grid GenerationQueue'!$BA$5:$BA$410,$C240,'Grid GenerationQueue'!$BD$5:$BD$410,"&lt;="&amp;$BE$3)</f>
        <v>0</v>
      </c>
      <c r="BJ240">
        <f>SUMIFS('Grid GenerationQueue'!AM$5:AM$410,'Grid GenerationQueue'!$AZ$5:$AZ$410,$B240,'Grid GenerationQueue'!$BA$5:$BA$410,$C240,'Grid GenerationQueue'!$BD$5:$BD$410,"&lt;="&amp;$BE$3)</f>
        <v>0</v>
      </c>
      <c r="BK240">
        <f>SUMIFS('Grid GenerationQueue'!AN$5:AN$410,'Grid GenerationQueue'!$AZ$5:$AZ$410,$B240,'Grid GenerationQueue'!$BA$5:$BA$410,$C240,'Grid GenerationQueue'!$BD$5:$BD$410,"&lt;="&amp;$BE$3)</f>
        <v>0</v>
      </c>
      <c r="BL240">
        <f>SUMIFS('Grid GenerationQueue'!AO$5:AO$410,'Grid GenerationQueue'!$AZ$5:$AZ$410,$B240,'Grid GenerationQueue'!$BA$5:$BA$410,$C240,'Grid GenerationQueue'!$BD$5:$BD$410,"&lt;="&amp;$BE$3)</f>
        <v>0</v>
      </c>
      <c r="BM240">
        <f>SUMIFS('Grid GenerationQueue'!AP$5:AP$410,'Grid GenerationQueue'!$AZ$5:$AZ$410,$B240,'Grid GenerationQueue'!$BA$5:$BA$410,$C240,'Grid GenerationQueue'!$BD$5:$BD$410,"&lt;="&amp;$BE$3)</f>
        <v>0</v>
      </c>
      <c r="BN240">
        <f>SUMIFS('Grid GenerationQueue'!AQ$5:AQ$410,'Grid GenerationQueue'!$AZ$5:$AZ$410,$B240,'Grid GenerationQueue'!$BA$5:$BA$410,$C240,'Grid GenerationQueue'!$BD$5:$BD$410,"&lt;="&amp;$BE$3)</f>
        <v>0</v>
      </c>
      <c r="BO240">
        <f>SUMIFS('Grid GenerationQueue'!AR$5:AR$410,'Grid GenerationQueue'!$AZ$5:$AZ$410,$B240,'Grid GenerationQueue'!$BA$5:$BA$410,$C240,'Grid GenerationQueue'!$BD$5:$BD$410,"&lt;="&amp;$BE$3)</f>
        <v>0</v>
      </c>
      <c r="BQ240">
        <f>SUMIFS('Grid GenerationQueue'!AG$5:AG$410,'Grid GenerationQueue'!$AZ$5:$AZ$410,$B240,'Grid GenerationQueue'!$BA$5:$BA$410,$C240,'Grid GenerationQueue'!$BJ$5:$BJ$410,"Executed",'Grid GenerationQueue'!$BD$5:$BD$410,"&lt;="&amp;$BE$3)</f>
        <v>11.700000000000003</v>
      </c>
      <c r="BR240">
        <f>SUMIFS('Grid GenerationQueue'!AH$5:AH$410,'Grid GenerationQueue'!$AZ$5:$AZ$410,$B240,'Grid GenerationQueue'!$BA$5:$BA$410,$C240,'Grid GenerationQueue'!$BJ$5:$BJ$410,"Executed",'Grid GenerationQueue'!$BD$5:$BD$410,"&lt;="&amp;$BE$3)</f>
        <v>0</v>
      </c>
      <c r="BS240">
        <f>SUMIFS('Grid GenerationQueue'!AI$5:AI$410,'Grid GenerationQueue'!$AZ$5:$AZ$410,$B240,'Grid GenerationQueue'!$BA$5:$BA$410,$C240,'Grid GenerationQueue'!$BJ$5:$BJ$410,"Executed",'Grid GenerationQueue'!$BD$5:$BD$410,"&lt;="&amp;$BE$3)</f>
        <v>0</v>
      </c>
      <c r="BT240">
        <f>SUMIFS('Grid GenerationQueue'!AJ$5:AJ$410,'Grid GenerationQueue'!$AZ$5:$AZ$410,$B240,'Grid GenerationQueue'!$BA$5:$BA$410,$C240,'Grid GenerationQueue'!$BJ$5:$BJ$410,"Executed",'Grid GenerationQueue'!$BD$5:$BD$410,"&lt;="&amp;$BE$3)</f>
        <v>0</v>
      </c>
      <c r="BU240">
        <f>SUMIFS('Grid GenerationQueue'!AK$5:AK$410,'Grid GenerationQueue'!$AZ$5:$AZ$410,$B240,'Grid GenerationQueue'!$BA$5:$BA$410,$C240,'Grid GenerationQueue'!$BJ$5:$BJ$410,"Executed",'Grid GenerationQueue'!$BD$5:$BD$410,"&lt;="&amp;$BE$3)</f>
        <v>0</v>
      </c>
      <c r="BV240">
        <f>SUMIFS('Grid GenerationQueue'!AL$5:AL$410,'Grid GenerationQueue'!$AZ$5:$AZ$410,$B240,'Grid GenerationQueue'!$BA$5:$BA$410,$C240,'Grid GenerationQueue'!$BJ$5:$BJ$410,"Executed",'Grid GenerationQueue'!$BD$5:$BD$410,"&lt;="&amp;$BE$3)</f>
        <v>0</v>
      </c>
      <c r="BW240">
        <f>SUMIFS('Grid GenerationQueue'!AM$5:AM$410,'Grid GenerationQueue'!$AZ$5:$AZ$410,$B240,'Grid GenerationQueue'!$BA$5:$BA$410,$C240,'Grid GenerationQueue'!$BJ$5:$BJ$410,"Executed",'Grid GenerationQueue'!$BD$5:$BD$410,"&lt;="&amp;$BE$3)</f>
        <v>0</v>
      </c>
      <c r="BX240">
        <f>SUMIFS('Grid GenerationQueue'!AN$5:AN$410,'Grid GenerationQueue'!$AZ$5:$AZ$410,$B240,'Grid GenerationQueue'!$BA$5:$BA$410,$C240,'Grid GenerationQueue'!$BJ$5:$BJ$410,"Executed",'Grid GenerationQueue'!$BD$5:$BD$410,"&lt;="&amp;$BE$3)</f>
        <v>0</v>
      </c>
      <c r="BY240">
        <f>SUMIFS('Grid GenerationQueue'!AO$5:AO$410,'Grid GenerationQueue'!$AZ$5:$AZ$410,$B240,'Grid GenerationQueue'!$BA$5:$BA$410,$C240,'Grid GenerationQueue'!$BJ$5:$BJ$410,"Executed",'Grid GenerationQueue'!$BD$5:$BD$410,"&lt;="&amp;$BE$3)</f>
        <v>0</v>
      </c>
      <c r="BZ240">
        <f>SUMIFS('Grid GenerationQueue'!AP$5:AP$410,'Grid GenerationQueue'!$AZ$5:$AZ$410,$B240,'Grid GenerationQueue'!$BA$5:$BA$410,$C240,'Grid GenerationQueue'!$BJ$5:$BJ$410,"Executed",'Grid GenerationQueue'!$BD$5:$BD$410,"&lt;="&amp;$BE$3)</f>
        <v>0</v>
      </c>
      <c r="CA240">
        <f>SUMIFS('Grid GenerationQueue'!AQ$5:AQ$410,'Grid GenerationQueue'!$AZ$5:$AZ$410,$B240,'Grid GenerationQueue'!$BA$5:$BA$410,$C240,'Grid GenerationQueue'!$BJ$5:$BJ$410,"Executed",'Grid GenerationQueue'!$BD$5:$BD$410,"&lt;="&amp;$BE$3)</f>
        <v>0</v>
      </c>
      <c r="CB240">
        <f>SUMIFS('Grid GenerationQueue'!AR$5:AR$410,'Grid GenerationQueue'!$AZ$5:$AZ$410,$B240,'Grid GenerationQueue'!$BA$5:$BA$410,$C240,'Grid GenerationQueue'!$BJ$5:$BJ$410,"Executed",'Grid GenerationQueue'!$BD$5:$BD$410,"&lt;="&amp;$BE$3)</f>
        <v>0</v>
      </c>
      <c r="CD240">
        <f>SUMIFS('Grid GenerationQueue'!AG$5:AG$410,'Grid GenerationQueue'!$AZ$5:$AZ$410,$B240,'Grid GenerationQueue'!$BA$5:$BA$410,$C240,'Grid GenerationQueue'!$BH$5:$BH$410,"&lt;&gt;"&amp;"",'Grid GenerationQueue'!$BD$5:$BD$410,"&lt;="&amp;$BE$3)</f>
        <v>11.700000000000003</v>
      </c>
      <c r="CE240">
        <f>SUMIFS('Grid GenerationQueue'!AH$5:AH$410,'Grid GenerationQueue'!$AZ$5:$AZ$410,$B240,'Grid GenerationQueue'!$BA$5:$BA$410,$C240,'Grid GenerationQueue'!$BH$5:$BH$410,"&lt;&gt;"&amp;"",'Grid GenerationQueue'!$BD$5:$BD$410,"&lt;="&amp;$BE$3)</f>
        <v>0</v>
      </c>
      <c r="CF240">
        <f>SUMIFS('Grid GenerationQueue'!AI$5:AI$410,'Grid GenerationQueue'!$AZ$5:$AZ$410,$B240,'Grid GenerationQueue'!$BA$5:$BA$410,$C240,'Grid GenerationQueue'!$BH$5:$BH$410,"&lt;&gt;"&amp;"",'Grid GenerationQueue'!$BD$5:$BD$410,"&lt;="&amp;$BE$3)</f>
        <v>0</v>
      </c>
      <c r="CG240">
        <f>SUMIFS('Grid GenerationQueue'!AJ$5:AJ$410,'Grid GenerationQueue'!$AZ$5:$AZ$410,$B240,'Grid GenerationQueue'!$BA$5:$BA$410,$C240,'Grid GenerationQueue'!$BH$5:$BH$410,"&lt;&gt;"&amp;"",'Grid GenerationQueue'!$BD$5:$BD$410,"&lt;="&amp;$BE$3)</f>
        <v>0</v>
      </c>
      <c r="CH240">
        <f>SUMIFS('Grid GenerationQueue'!AK$5:AK$410,'Grid GenerationQueue'!$AZ$5:$AZ$410,$B240,'Grid GenerationQueue'!$BA$5:$BA$410,$C240,'Grid GenerationQueue'!$BH$5:$BH$410,"&lt;&gt;"&amp;"",'Grid GenerationQueue'!$BD$5:$BD$410,"&lt;="&amp;$BE$3)</f>
        <v>0</v>
      </c>
      <c r="CI240">
        <f>SUMIFS('Grid GenerationQueue'!AL$5:AL$410,'Grid GenerationQueue'!$AZ$5:$AZ$410,$B240,'Grid GenerationQueue'!$BA$5:$BA$410,$C240,'Grid GenerationQueue'!$BH$5:$BH$410,"&lt;&gt;"&amp;"",'Grid GenerationQueue'!$BD$5:$BD$410,"&lt;="&amp;$BE$3)</f>
        <v>0</v>
      </c>
      <c r="CJ240">
        <f>SUMIFS('Grid GenerationQueue'!AM$5:AM$410,'Grid GenerationQueue'!$AZ$5:$AZ$410,$B240,'Grid GenerationQueue'!$BA$5:$BA$410,$C240,'Grid GenerationQueue'!$BH$5:$BH$410,"&lt;&gt;"&amp;"",'Grid GenerationQueue'!$BD$5:$BD$410,"&lt;="&amp;$BE$3)</f>
        <v>0</v>
      </c>
      <c r="CK240">
        <f>SUMIFS('Grid GenerationQueue'!AN$5:AN$410,'Grid GenerationQueue'!$AZ$5:$AZ$410,$B240,'Grid GenerationQueue'!$BA$5:$BA$410,$C240,'Grid GenerationQueue'!$BH$5:$BH$410,"&lt;&gt;"&amp;"",'Grid GenerationQueue'!$BD$5:$BD$410,"&lt;="&amp;$BE$3)</f>
        <v>0</v>
      </c>
      <c r="CL240">
        <f>SUMIFS('Grid GenerationQueue'!AO$5:AO$410,'Grid GenerationQueue'!$AZ$5:$AZ$410,$B240,'Grid GenerationQueue'!$BA$5:$BA$410,$C240,'Grid GenerationQueue'!$BH$5:$BH$410,"&lt;&gt;"&amp;"",'Grid GenerationQueue'!$BD$5:$BD$410,"&lt;="&amp;$BE$3)</f>
        <v>0</v>
      </c>
      <c r="CM240">
        <f>SUMIFS('Grid GenerationQueue'!AP$5:AP$410,'Grid GenerationQueue'!$AZ$5:$AZ$410,$B240,'Grid GenerationQueue'!$BA$5:$BA$410,$C240,'Grid GenerationQueue'!$BH$5:$BH$410,"&lt;&gt;"&amp;"",'Grid GenerationQueue'!$BD$5:$BD$410,"&lt;="&amp;$BE$3)</f>
        <v>0</v>
      </c>
      <c r="CN240">
        <f>SUMIFS('Grid GenerationQueue'!AQ$5:AQ$410,'Grid GenerationQueue'!$AZ$5:$AZ$410,$B240,'Grid GenerationQueue'!$BA$5:$BA$410,$C240,'Grid GenerationQueue'!$BH$5:$BH$410,"&lt;&gt;"&amp;"",'Grid GenerationQueue'!$BD$5:$BD$410,"&lt;="&amp;$BE$3)</f>
        <v>0</v>
      </c>
      <c r="CO240">
        <f>SUMIFS('Grid GenerationQueue'!AR$5:AR$410,'Grid GenerationQueue'!$AZ$5:$AZ$410,$B240,'Grid GenerationQueue'!$BA$5:$BA$410,$C240,'Grid GenerationQueue'!$BH$5:$BH$410,"&lt;&gt;"&amp;"",'Grid GenerationQueue'!$BD$5:$BD$410,"&lt;="&amp;$BE$3)</f>
        <v>0</v>
      </c>
      <c r="CQ240">
        <f>SUMIFS('Grid GenerationQueue'!AG$5:AG$410,'Grid GenerationQueue'!$AZ$5:$AZ$410,$B240,'Grid GenerationQueue'!$BA$5:$BA$410,$C240,'Grid GenerationQueue'!$BK$5:$BK$410,"&gt;0",'Grid GenerationQueue'!$BD$5:$BD$410,"&lt;="&amp;$BE$3)</f>
        <v>11.700000000000003</v>
      </c>
      <c r="CR240">
        <f>SUMIFS('Grid GenerationQueue'!AH$5:AH$410,'Grid GenerationQueue'!$AZ$5:$AZ$410,$B240,'Grid GenerationQueue'!$BA$5:$BA$410,$C240,'Grid GenerationQueue'!$BK$5:$BK$410,"&gt;0",'Grid GenerationQueue'!$BD$5:$BD$410,"&lt;="&amp;$BE$3)</f>
        <v>0</v>
      </c>
      <c r="CS240">
        <f>SUMIFS('Grid GenerationQueue'!AI$5:AI$410,'Grid GenerationQueue'!$AZ$5:$AZ$410,$B240,'Grid GenerationQueue'!$BA$5:$BA$410,$C240,'Grid GenerationQueue'!$BK$5:$BK$410,"&gt;0",'Grid GenerationQueue'!$BD$5:$BD$410,"&lt;="&amp;$BE$3)</f>
        <v>0</v>
      </c>
      <c r="CT240">
        <f>SUMIFS('Grid GenerationQueue'!AJ$5:AJ$410,'Grid GenerationQueue'!$AZ$5:$AZ$410,$B240,'Grid GenerationQueue'!$BA$5:$BA$410,$C240,'Grid GenerationQueue'!$BK$5:$BK$410,"&gt;0",'Grid GenerationQueue'!$BD$5:$BD$410,"&lt;="&amp;$BE$3)</f>
        <v>0</v>
      </c>
      <c r="CU240">
        <f>SUMIFS('Grid GenerationQueue'!AK$5:AK$410,'Grid GenerationQueue'!$AZ$5:$AZ$410,$B240,'Grid GenerationQueue'!$BA$5:$BA$410,$C240,'Grid GenerationQueue'!$BK$5:$BK$410,"&gt;0",'Grid GenerationQueue'!$BD$5:$BD$410,"&lt;="&amp;$BE$3)</f>
        <v>0</v>
      </c>
      <c r="CV240">
        <f>SUMIFS('Grid GenerationQueue'!AL$5:AL$410,'Grid GenerationQueue'!$AZ$5:$AZ$410,$B240,'Grid GenerationQueue'!$BA$5:$BA$410,$C240,'Grid GenerationQueue'!$BK$5:$BK$410,"&gt;0",'Grid GenerationQueue'!$BD$5:$BD$410,"&lt;="&amp;$BE$3)</f>
        <v>0</v>
      </c>
      <c r="CW240">
        <f>SUMIFS('Grid GenerationQueue'!AM$5:AM$410,'Grid GenerationQueue'!$AZ$5:$AZ$410,$B240,'Grid GenerationQueue'!$BA$5:$BA$410,$C240,'Grid GenerationQueue'!$BK$5:$BK$410,"&gt;0",'Grid GenerationQueue'!$BD$5:$BD$410,"&lt;="&amp;$BE$3)</f>
        <v>0</v>
      </c>
      <c r="CX240">
        <f>SUMIFS('Grid GenerationQueue'!AN$5:AN$410,'Grid GenerationQueue'!$AZ$5:$AZ$410,$B240,'Grid GenerationQueue'!$BA$5:$BA$410,$C240,'Grid GenerationQueue'!$BK$5:$BK$410,"&gt;0",'Grid GenerationQueue'!$BD$5:$BD$410,"&lt;="&amp;$BE$3)</f>
        <v>0</v>
      </c>
      <c r="CY240">
        <f>SUMIFS('Grid GenerationQueue'!AO$5:AO$410,'Grid GenerationQueue'!$AZ$5:$AZ$410,$B240,'Grid GenerationQueue'!$BA$5:$BA$410,$C240,'Grid GenerationQueue'!$BK$5:$BK$410,"&gt;0",'Grid GenerationQueue'!$BD$5:$BD$410,"&lt;="&amp;$BE$3)</f>
        <v>0</v>
      </c>
      <c r="CZ240">
        <f>SUMIFS('Grid GenerationQueue'!AP$5:AP$410,'Grid GenerationQueue'!$AZ$5:$AZ$410,$B240,'Grid GenerationQueue'!$BA$5:$BA$410,$C240,'Grid GenerationQueue'!$BK$5:$BK$410,"&gt;0",'Grid GenerationQueue'!$BD$5:$BD$410,"&lt;="&amp;$BE$3)</f>
        <v>0</v>
      </c>
      <c r="DA240">
        <f>SUMIFS('Grid GenerationQueue'!AQ$5:AQ$410,'Grid GenerationQueue'!$AZ$5:$AZ$410,$B240,'Grid GenerationQueue'!$BA$5:$BA$410,$C240,'Grid GenerationQueue'!$BK$5:$BK$410,"&gt;0",'Grid GenerationQueue'!$BD$5:$BD$410,"&lt;="&amp;$BE$3)</f>
        <v>0</v>
      </c>
      <c r="DB240">
        <f>SUMIFS('Grid GenerationQueue'!AR$5:AR$410,'Grid GenerationQueue'!$AZ$5:$AZ$410,$B240,'Grid GenerationQueue'!$BA$5:$BA$410,$C240,'Grid GenerationQueue'!$BK$5:$BK$410,"&gt;0",'Grid GenerationQueue'!$BD$5:$BD$410,"&lt;="&amp;$BE$3)</f>
        <v>0</v>
      </c>
    </row>
    <row r="241" spans="1:106" x14ac:dyDescent="0.35">
      <c r="A241" t="s">
        <v>4750</v>
      </c>
      <c r="B241" t="s">
        <v>4873</v>
      </c>
      <c r="C241">
        <v>230</v>
      </c>
      <c r="D241">
        <f>SUMIFS('Grid GenerationQueue'!AG$5:AG$410,'Grid GenerationQueue'!$AZ$5:$AZ$410,$B241,'Grid GenerationQueue'!$BA$5:$BA$410,$C241)</f>
        <v>0</v>
      </c>
      <c r="E241">
        <f>SUMIFS('Grid GenerationQueue'!AH$5:AH$410,'Grid GenerationQueue'!$AZ$5:$AZ$410,$B241,'Grid GenerationQueue'!$BA$5:$BA$410,$C241)</f>
        <v>0</v>
      </c>
      <c r="F241">
        <f>SUMIFS('Grid GenerationQueue'!AI$5:AI$410,'Grid GenerationQueue'!$AZ$5:$AZ$410,$B241,'Grid GenerationQueue'!$BA$5:$BA$410,$C241)</f>
        <v>0</v>
      </c>
      <c r="G241">
        <f>SUMIFS('Grid GenerationQueue'!AJ$5:AJ$410,'Grid GenerationQueue'!$AZ$5:$AZ$410,$B241,'Grid GenerationQueue'!$BA$5:$BA$410,$C241)</f>
        <v>0</v>
      </c>
      <c r="H241">
        <f>SUMIFS('Grid GenerationQueue'!AK$5:AK$410,'Grid GenerationQueue'!$AZ$5:$AZ$410,$B241,'Grid GenerationQueue'!$BA$5:$BA$410,$C241)</f>
        <v>0</v>
      </c>
      <c r="I241">
        <f>SUMIFS('Grid GenerationQueue'!AL$5:AL$410,'Grid GenerationQueue'!$AZ$5:$AZ$410,$B241,'Grid GenerationQueue'!$BA$5:$BA$410,$C241)</f>
        <v>0</v>
      </c>
      <c r="J241">
        <f>SUMIFS('Grid GenerationQueue'!AM$5:AM$410,'Grid GenerationQueue'!$AZ$5:$AZ$410,$B241,'Grid GenerationQueue'!$BA$5:$BA$410,$C241)</f>
        <v>0</v>
      </c>
      <c r="K241">
        <f>SUMIFS('Grid GenerationQueue'!AN$5:AN$410,'Grid GenerationQueue'!$AZ$5:$AZ$410,$B241,'Grid GenerationQueue'!$BA$5:$BA$410,$C241)</f>
        <v>0</v>
      </c>
      <c r="L241">
        <f>SUMIFS('Grid GenerationQueue'!AO$5:AO$410,'Grid GenerationQueue'!$AZ$5:$AZ$410,$B241,'Grid GenerationQueue'!$BA$5:$BA$410,$C241)</f>
        <v>0</v>
      </c>
      <c r="M241">
        <f>SUMIFS('Grid GenerationQueue'!AP$5:AP$410,'Grid GenerationQueue'!$AZ$5:$AZ$410,$B241,'Grid GenerationQueue'!$BA$5:$BA$410,$C241)</f>
        <v>0</v>
      </c>
      <c r="N241">
        <f>SUMIFS('Grid GenerationQueue'!AQ$5:AQ$410,'Grid GenerationQueue'!$AZ$5:$AZ$410,$B241,'Grid GenerationQueue'!$BA$5:$BA$410,$C241)</f>
        <v>0</v>
      </c>
      <c r="O241">
        <f>SUMIFS('Grid GenerationQueue'!AR$5:AR$410,'Grid GenerationQueue'!$AZ$5:$AZ$410,$B241,'Grid GenerationQueue'!$BA$5:$BA$410,$C241)</f>
        <v>0</v>
      </c>
      <c r="Q241">
        <f>SUMIFS('Grid GenerationQueue'!AG$5:AG$410,'Grid GenerationQueue'!$AZ$5:$AZ$410,$B241,'Grid GenerationQueue'!$BA$5:$BA$410,$C241,'Grid GenerationQueue'!$BJ$5:$BJ$410,"Executed")</f>
        <v>0</v>
      </c>
      <c r="R241">
        <f>SUMIFS('Grid GenerationQueue'!AH$5:AH$410,'Grid GenerationQueue'!$AZ$5:$AZ$410,$B241,'Grid GenerationQueue'!$BA$5:$BA$410,$C241,'Grid GenerationQueue'!$BJ$5:$BJ$410,"Executed")</f>
        <v>0</v>
      </c>
      <c r="S241">
        <f>SUMIFS('Grid GenerationQueue'!AI$5:AI$410,'Grid GenerationQueue'!$AZ$5:$AZ$410,$B241,'Grid GenerationQueue'!$BA$5:$BA$410,$C241,'Grid GenerationQueue'!$BJ$5:$BJ$410,"Executed")</f>
        <v>0</v>
      </c>
      <c r="T241">
        <f>SUMIFS('Grid GenerationQueue'!AJ$5:AJ$410,'Grid GenerationQueue'!$AZ$5:$AZ$410,$B241,'Grid GenerationQueue'!$BA$5:$BA$410,$C241,'Grid GenerationQueue'!$BJ$5:$BJ$410,"Executed")</f>
        <v>0</v>
      </c>
      <c r="U241">
        <f>SUMIFS('Grid GenerationQueue'!AK$5:AK$410,'Grid GenerationQueue'!$AZ$5:$AZ$410,$B241,'Grid GenerationQueue'!$BA$5:$BA$410,$C241,'Grid GenerationQueue'!$BJ$5:$BJ$410,"Executed")</f>
        <v>0</v>
      </c>
      <c r="V241">
        <f>SUMIFS('Grid GenerationQueue'!AL$5:AL$410,'Grid GenerationQueue'!$AZ$5:$AZ$410,$B241,'Grid GenerationQueue'!$BA$5:$BA$410,$C241,'Grid GenerationQueue'!$BJ$5:$BJ$410,"Executed")</f>
        <v>0</v>
      </c>
      <c r="W241">
        <f>SUMIFS('Grid GenerationQueue'!AM$5:AM$410,'Grid GenerationQueue'!$AZ$5:$AZ$410,$B241,'Grid GenerationQueue'!$BA$5:$BA$410,$C241,'Grid GenerationQueue'!$BJ$5:$BJ$410,"Executed")</f>
        <v>0</v>
      </c>
      <c r="X241">
        <f>SUMIFS('Grid GenerationQueue'!AN$5:AN$410,'Grid GenerationQueue'!$AZ$5:$AZ$410,$B241,'Grid GenerationQueue'!$BA$5:$BA$410,$C241,'Grid GenerationQueue'!$BJ$5:$BJ$410,"Executed")</f>
        <v>0</v>
      </c>
      <c r="Y241">
        <f>SUMIFS('Grid GenerationQueue'!AO$5:AO$410,'Grid GenerationQueue'!$AZ$5:$AZ$410,$B241,'Grid GenerationQueue'!$BA$5:$BA$410,$C241,'Grid GenerationQueue'!$BJ$5:$BJ$410,"Executed")</f>
        <v>0</v>
      </c>
      <c r="Z241">
        <f>SUMIFS('Grid GenerationQueue'!AP$5:AP$410,'Grid GenerationQueue'!$AZ$5:$AZ$410,$B241,'Grid GenerationQueue'!$BA$5:$BA$410,$C241,'Grid GenerationQueue'!$BJ$5:$BJ$410,"Executed")</f>
        <v>0</v>
      </c>
      <c r="AA241">
        <f>SUMIFS('Grid GenerationQueue'!AQ$5:AQ$410,'Grid GenerationQueue'!$AZ$5:$AZ$410,$B241,'Grid GenerationQueue'!$BA$5:$BA$410,$C241,'Grid GenerationQueue'!$BJ$5:$BJ$410,"Executed")</f>
        <v>0</v>
      </c>
      <c r="AB241">
        <f>SUMIFS('Grid GenerationQueue'!AR$5:AR$410,'Grid GenerationQueue'!$AZ$5:$AZ$410,$B241,'Grid GenerationQueue'!$BA$5:$BA$410,$C241,'Grid GenerationQueue'!$BJ$5:$BJ$410,"Executed")</f>
        <v>0</v>
      </c>
      <c r="AD241">
        <f>SUMIFS('Grid GenerationQueue'!AG$5:AG$410,'Grid GenerationQueue'!$AZ$5:$AZ$410,$B241,'Grid GenerationQueue'!$BA$5:$BA$410,$C241,'Grid GenerationQueue'!$BH$5:$BH$410,"&lt;&gt;"&amp;"")+SUMIFS('Grid GenerationQueue'!AG$5:AG$410,'Grid GenerationQueue'!$AZ$5:$AZ$410,$B241,'Grid GenerationQueue'!$BA$5:$BA$410,$C241,'Grid GenerationQueue'!$BH$5:$BH$410,"",'Grid GenerationQueue'!$AC$5:$AC$410,1)</f>
        <v>0</v>
      </c>
      <c r="AE241">
        <f>SUMIFS('Grid GenerationQueue'!AH$5:AH$410,'Grid GenerationQueue'!$AZ$5:$AZ$410,$B241,'Grid GenerationQueue'!$BA$5:$BA$410,$C241,'Grid GenerationQueue'!$BH$5:$BH$410,"&lt;&gt;"&amp;"")+SUMIFS('Grid GenerationQueue'!AH$5:AH$410,'Grid GenerationQueue'!$AZ$5:$AZ$410,$B241,'Grid GenerationQueue'!$BA$5:$BA$410,$C241,'Grid GenerationQueue'!$BH$5:$BH$410,"",'Grid GenerationQueue'!$AC$5:$AC$410,1)</f>
        <v>0</v>
      </c>
      <c r="AF241">
        <f>SUMIFS('Grid GenerationQueue'!AI$5:AI$410,'Grid GenerationQueue'!$AZ$5:$AZ$410,$B241,'Grid GenerationQueue'!$BA$5:$BA$410,$C241,'Grid GenerationQueue'!$BH$5:$BH$410,"&lt;&gt;"&amp;"")+SUMIFS('Grid GenerationQueue'!AI$5:AI$410,'Grid GenerationQueue'!$AZ$5:$AZ$410,$B241,'Grid GenerationQueue'!$BA$5:$BA$410,$C241,'Grid GenerationQueue'!$BH$5:$BH$410,"",'Grid GenerationQueue'!$AC$5:$AC$410,1)</f>
        <v>0</v>
      </c>
      <c r="AG241">
        <f>SUMIFS('Grid GenerationQueue'!AJ$5:AJ$410,'Grid GenerationQueue'!$AZ$5:$AZ$410,$B241,'Grid GenerationQueue'!$BA$5:$BA$410,$C241,'Grid GenerationQueue'!$BH$5:$BH$410,"&lt;&gt;"&amp;"")+SUMIFS('Grid GenerationQueue'!AJ$5:AJ$410,'Grid GenerationQueue'!$AZ$5:$AZ$410,$B241,'Grid GenerationQueue'!$BA$5:$BA$410,$C241,'Grid GenerationQueue'!$BH$5:$BH$410,"",'Grid GenerationQueue'!$AC$5:$AC$410,1)</f>
        <v>0</v>
      </c>
      <c r="AH241">
        <f>SUMIFS('Grid GenerationQueue'!AK$5:AK$410,'Grid GenerationQueue'!$AZ$5:$AZ$410,$B241,'Grid GenerationQueue'!$BA$5:$BA$410,$C241,'Grid GenerationQueue'!$BH$5:$BH$410,"&lt;&gt;"&amp;"")+SUMIFS('Grid GenerationQueue'!AK$5:AK$410,'Grid GenerationQueue'!$AZ$5:$AZ$410,$B241,'Grid GenerationQueue'!$BA$5:$BA$410,$C241,'Grid GenerationQueue'!$BH$5:$BH$410,"",'Grid GenerationQueue'!$AC$5:$AC$410,1)</f>
        <v>0</v>
      </c>
      <c r="AI241">
        <f>SUMIFS('Grid GenerationQueue'!AL$5:AL$410,'Grid GenerationQueue'!$AZ$5:$AZ$410,$B241,'Grid GenerationQueue'!$BA$5:$BA$410,$C241,'Grid GenerationQueue'!$BH$5:$BH$410,"&lt;&gt;"&amp;"")+SUMIFS('Grid GenerationQueue'!AL$5:AL$410,'Grid GenerationQueue'!$AZ$5:$AZ$410,$B241,'Grid GenerationQueue'!$BA$5:$BA$410,$C241,'Grid GenerationQueue'!$BH$5:$BH$410,"",'Grid GenerationQueue'!$AC$5:$AC$410,1)</f>
        <v>0</v>
      </c>
      <c r="AJ241">
        <f>SUMIFS('Grid GenerationQueue'!AM$5:AM$410,'Grid GenerationQueue'!$AZ$5:$AZ$410,$B241,'Grid GenerationQueue'!$BA$5:$BA$410,$C241,'Grid GenerationQueue'!$BH$5:$BH$410,"&lt;&gt;"&amp;"")+SUMIFS('Grid GenerationQueue'!AM$5:AM$410,'Grid GenerationQueue'!$AZ$5:$AZ$410,$B241,'Grid GenerationQueue'!$BA$5:$BA$410,$C241,'Grid GenerationQueue'!$BH$5:$BH$410,"",'Grid GenerationQueue'!$AC$5:$AC$410,1)</f>
        <v>0</v>
      </c>
      <c r="AK241">
        <f>SUMIFS('Grid GenerationQueue'!AN$5:AN$410,'Grid GenerationQueue'!$AZ$5:$AZ$410,$B241,'Grid GenerationQueue'!$BA$5:$BA$410,$C241,'Grid GenerationQueue'!$BH$5:$BH$410,"&lt;&gt;"&amp;"")+SUMIFS('Grid GenerationQueue'!AN$5:AN$410,'Grid GenerationQueue'!$AZ$5:$AZ$410,$B241,'Grid GenerationQueue'!$BA$5:$BA$410,$C241,'Grid GenerationQueue'!$BH$5:$BH$410,"",'Grid GenerationQueue'!$AC$5:$AC$410,1)</f>
        <v>0</v>
      </c>
      <c r="AL241">
        <f>SUMIFS('Grid GenerationQueue'!AO$5:AO$410,'Grid GenerationQueue'!$AZ$5:$AZ$410,$B241,'Grid GenerationQueue'!$BA$5:$BA$410,$C241,'Grid GenerationQueue'!$BH$5:$BH$410,"&lt;&gt;"&amp;"")+SUMIFS('Grid GenerationQueue'!AO$5:AO$410,'Grid GenerationQueue'!$AZ$5:$AZ$410,$B241,'Grid GenerationQueue'!$BA$5:$BA$410,$C241,'Grid GenerationQueue'!$BH$5:$BH$410,"",'Grid GenerationQueue'!$AC$5:$AC$410,1)</f>
        <v>0</v>
      </c>
      <c r="AM241">
        <f>SUMIFS('Grid GenerationQueue'!AP$5:AP$410,'Grid GenerationQueue'!$AZ$5:$AZ$410,$B241,'Grid GenerationQueue'!$BA$5:$BA$410,$C241,'Grid GenerationQueue'!$BH$5:$BH$410,"&lt;&gt;"&amp;"")+SUMIFS('Grid GenerationQueue'!AP$5:AP$410,'Grid GenerationQueue'!$AZ$5:$AZ$410,$B241,'Grid GenerationQueue'!$BA$5:$BA$410,$C241,'Grid GenerationQueue'!$BH$5:$BH$410,"",'Grid GenerationQueue'!$AC$5:$AC$410,1)</f>
        <v>0</v>
      </c>
      <c r="AN241">
        <f>SUMIFS('Grid GenerationQueue'!AQ$5:AQ$410,'Grid GenerationQueue'!$AZ$5:$AZ$410,$B241,'Grid GenerationQueue'!$BA$5:$BA$410,$C241,'Grid GenerationQueue'!$BH$5:$BH$410,"&lt;&gt;"&amp;"")+SUMIFS('Grid GenerationQueue'!AQ$5:AQ$410,'Grid GenerationQueue'!$AZ$5:$AZ$410,$B241,'Grid GenerationQueue'!$BA$5:$BA$410,$C241,'Grid GenerationQueue'!$BH$5:$BH$410,"",'Grid GenerationQueue'!$AC$5:$AC$410,1)</f>
        <v>0</v>
      </c>
      <c r="AO241">
        <f>SUMIFS('Grid GenerationQueue'!AR$5:AR$410,'Grid GenerationQueue'!$AZ$5:$AZ$410,$B241,'Grid GenerationQueue'!$BA$5:$BA$410,$C241,'Grid GenerationQueue'!$BH$5:$BH$410,"&lt;&gt;"&amp;"")+SUMIFS('Grid GenerationQueue'!AR$5:AR$410,'Grid GenerationQueue'!$AZ$5:$AZ$410,$B241,'Grid GenerationQueue'!$BA$5:$BA$410,$C241,'Grid GenerationQueue'!$BH$5:$BH$410,"",'Grid GenerationQueue'!$AC$5:$AC$410,1)</f>
        <v>0</v>
      </c>
      <c r="AQ241">
        <f>SUMIFS('Grid GenerationQueue'!AG$5:AG$410,'Grid GenerationQueue'!$AZ$5:$AZ$410,$B241,'Grid GenerationQueue'!$BA$5:$BA$410,$C241,'Grid GenerationQueue'!$BK$5:$BK$410,"&gt;0")</f>
        <v>0</v>
      </c>
      <c r="AR241">
        <f>SUMIFS('Grid GenerationQueue'!AH$5:AH$410,'Grid GenerationQueue'!$AZ$5:$AZ$410,$B241,'Grid GenerationQueue'!$BA$5:$BA$410,$C241,'Grid GenerationQueue'!$BK$5:$BK$410,"&gt;0")</f>
        <v>0</v>
      </c>
      <c r="AS241">
        <f>SUMIFS('Grid GenerationQueue'!AI$5:AI$410,'Grid GenerationQueue'!$AZ$5:$AZ$410,$B241,'Grid GenerationQueue'!$BA$5:$BA$410,$C241,'Grid GenerationQueue'!$BK$5:$BK$410,"&gt;0")</f>
        <v>0</v>
      </c>
      <c r="AT241">
        <f>SUMIFS('Grid GenerationQueue'!AJ$5:AJ$410,'Grid GenerationQueue'!$AZ$5:$AZ$410,$B241,'Grid GenerationQueue'!$BA$5:$BA$410,$C241,'Grid GenerationQueue'!$BK$5:$BK$410,"&gt;0")</f>
        <v>0</v>
      </c>
      <c r="AU241">
        <f>SUMIFS('Grid GenerationQueue'!AK$5:AK$410,'Grid GenerationQueue'!$AZ$5:$AZ$410,$B241,'Grid GenerationQueue'!$BA$5:$BA$410,$C241,'Grid GenerationQueue'!$BK$5:$BK$410,"&gt;0")</f>
        <v>0</v>
      </c>
      <c r="AV241">
        <f>SUMIFS('Grid GenerationQueue'!AL$5:AL$410,'Grid GenerationQueue'!$AZ$5:$AZ$410,$B241,'Grid GenerationQueue'!$BA$5:$BA$410,$C241,'Grid GenerationQueue'!$BK$5:$BK$410,"&gt;0")</f>
        <v>0</v>
      </c>
      <c r="AW241">
        <f>SUMIFS('Grid GenerationQueue'!AM$5:AM$410,'Grid GenerationQueue'!$AZ$5:$AZ$410,$B241,'Grid GenerationQueue'!$BA$5:$BA$410,$C241,'Grid GenerationQueue'!$BK$5:$BK$410,"&gt;0")</f>
        <v>0</v>
      </c>
      <c r="AX241">
        <f>SUMIFS('Grid GenerationQueue'!AN$5:AN$410,'Grid GenerationQueue'!$AZ$5:$AZ$410,$B241,'Grid GenerationQueue'!$BA$5:$BA$410,$C241,'Grid GenerationQueue'!$BK$5:$BK$410,"&gt;0")</f>
        <v>0</v>
      </c>
      <c r="AY241">
        <f>SUMIFS('Grid GenerationQueue'!AO$5:AO$410,'Grid GenerationQueue'!$AZ$5:$AZ$410,$B241,'Grid GenerationQueue'!$BA$5:$BA$410,$C241,'Grid GenerationQueue'!$BK$5:$BK$410,"&gt;0")</f>
        <v>0</v>
      </c>
      <c r="AZ241">
        <f>SUMIFS('Grid GenerationQueue'!AP$5:AP$410,'Grid GenerationQueue'!$AZ$5:$AZ$410,$B241,'Grid GenerationQueue'!$BA$5:$BA$410,$C241,'Grid GenerationQueue'!$BK$5:$BK$410,"&gt;0")</f>
        <v>0</v>
      </c>
      <c r="BA241">
        <f>SUMIFS('Grid GenerationQueue'!AQ$5:AQ$410,'Grid GenerationQueue'!$AZ$5:$AZ$410,$B241,'Grid GenerationQueue'!$BA$5:$BA$410,$C241,'Grid GenerationQueue'!$BK$5:$BK$410,"&gt;0")</f>
        <v>0</v>
      </c>
      <c r="BB241">
        <f>SUMIFS('Grid GenerationQueue'!AR$5:AR$410,'Grid GenerationQueue'!$AZ$5:$AZ$410,$B241,'Grid GenerationQueue'!$BA$5:$BA$410,$C241,'Grid GenerationQueue'!$BK$5:$BK$410,"&gt;0")</f>
        <v>0</v>
      </c>
      <c r="BD241">
        <f>SUMIFS('Grid GenerationQueue'!AG$5:AG$410,'Grid GenerationQueue'!$AZ$5:$AZ$410,$B241,'Grid GenerationQueue'!$BA$5:$BA$410,$C241,'Grid GenerationQueue'!$BD$5:$BD$410,"&lt;="&amp;$BE$3)</f>
        <v>0</v>
      </c>
      <c r="BE241">
        <f>SUMIFS('Grid GenerationQueue'!AH$5:AH$410,'Grid GenerationQueue'!$AZ$5:$AZ$410,$B241,'Grid GenerationQueue'!$BA$5:$BA$410,$C241,'Grid GenerationQueue'!$BD$5:$BD$410,"&lt;="&amp;$BE$3)</f>
        <v>0</v>
      </c>
      <c r="BF241">
        <f>SUMIFS('Grid GenerationQueue'!AI$5:AI$410,'Grid GenerationQueue'!$AZ$5:$AZ$410,$B241,'Grid GenerationQueue'!$BA$5:$BA$410,$C241,'Grid GenerationQueue'!$BD$5:$BD$410,"&lt;="&amp;$BE$3)</f>
        <v>0</v>
      </c>
      <c r="BG241">
        <f>SUMIFS('Grid GenerationQueue'!AJ$5:AJ$410,'Grid GenerationQueue'!$AZ$5:$AZ$410,$B241,'Grid GenerationQueue'!$BA$5:$BA$410,$C241,'Grid GenerationQueue'!$BD$5:$BD$410,"&lt;="&amp;$BE$3)</f>
        <v>0</v>
      </c>
      <c r="BH241">
        <f>SUMIFS('Grid GenerationQueue'!AK$5:AK$410,'Grid GenerationQueue'!$AZ$5:$AZ$410,$B241,'Grid GenerationQueue'!$BA$5:$BA$410,$C241,'Grid GenerationQueue'!$BD$5:$BD$410,"&lt;="&amp;$BE$3)</f>
        <v>0</v>
      </c>
      <c r="BI241">
        <f>SUMIFS('Grid GenerationQueue'!AL$5:AL$410,'Grid GenerationQueue'!$AZ$5:$AZ$410,$B241,'Grid GenerationQueue'!$BA$5:$BA$410,$C241,'Grid GenerationQueue'!$BD$5:$BD$410,"&lt;="&amp;$BE$3)</f>
        <v>0</v>
      </c>
      <c r="BJ241">
        <f>SUMIFS('Grid GenerationQueue'!AM$5:AM$410,'Grid GenerationQueue'!$AZ$5:$AZ$410,$B241,'Grid GenerationQueue'!$BA$5:$BA$410,$C241,'Grid GenerationQueue'!$BD$5:$BD$410,"&lt;="&amp;$BE$3)</f>
        <v>0</v>
      </c>
      <c r="BK241">
        <f>SUMIFS('Grid GenerationQueue'!AN$5:AN$410,'Grid GenerationQueue'!$AZ$5:$AZ$410,$B241,'Grid GenerationQueue'!$BA$5:$BA$410,$C241,'Grid GenerationQueue'!$BD$5:$BD$410,"&lt;="&amp;$BE$3)</f>
        <v>0</v>
      </c>
      <c r="BL241">
        <f>SUMIFS('Grid GenerationQueue'!AO$5:AO$410,'Grid GenerationQueue'!$AZ$5:$AZ$410,$B241,'Grid GenerationQueue'!$BA$5:$BA$410,$C241,'Grid GenerationQueue'!$BD$5:$BD$410,"&lt;="&amp;$BE$3)</f>
        <v>0</v>
      </c>
      <c r="BM241">
        <f>SUMIFS('Grid GenerationQueue'!AP$5:AP$410,'Grid GenerationQueue'!$AZ$5:$AZ$410,$B241,'Grid GenerationQueue'!$BA$5:$BA$410,$C241,'Grid GenerationQueue'!$BD$5:$BD$410,"&lt;="&amp;$BE$3)</f>
        <v>0</v>
      </c>
      <c r="BN241">
        <f>SUMIFS('Grid GenerationQueue'!AQ$5:AQ$410,'Grid GenerationQueue'!$AZ$5:$AZ$410,$B241,'Grid GenerationQueue'!$BA$5:$BA$410,$C241,'Grid GenerationQueue'!$BD$5:$BD$410,"&lt;="&amp;$BE$3)</f>
        <v>0</v>
      </c>
      <c r="BO241">
        <f>SUMIFS('Grid GenerationQueue'!AR$5:AR$410,'Grid GenerationQueue'!$AZ$5:$AZ$410,$B241,'Grid GenerationQueue'!$BA$5:$BA$410,$C241,'Grid GenerationQueue'!$BD$5:$BD$410,"&lt;="&amp;$BE$3)</f>
        <v>0</v>
      </c>
      <c r="BQ241">
        <f>SUMIFS('Grid GenerationQueue'!AG$5:AG$410,'Grid GenerationQueue'!$AZ$5:$AZ$410,$B241,'Grid GenerationQueue'!$BA$5:$BA$410,$C241,'Grid GenerationQueue'!$BJ$5:$BJ$410,"Executed",'Grid GenerationQueue'!$BD$5:$BD$410,"&lt;="&amp;$BE$3)</f>
        <v>0</v>
      </c>
      <c r="BR241">
        <f>SUMIFS('Grid GenerationQueue'!AH$5:AH$410,'Grid GenerationQueue'!$AZ$5:$AZ$410,$B241,'Grid GenerationQueue'!$BA$5:$BA$410,$C241,'Grid GenerationQueue'!$BJ$5:$BJ$410,"Executed",'Grid GenerationQueue'!$BD$5:$BD$410,"&lt;="&amp;$BE$3)</f>
        <v>0</v>
      </c>
      <c r="BS241">
        <f>SUMIFS('Grid GenerationQueue'!AI$5:AI$410,'Grid GenerationQueue'!$AZ$5:$AZ$410,$B241,'Grid GenerationQueue'!$BA$5:$BA$410,$C241,'Grid GenerationQueue'!$BJ$5:$BJ$410,"Executed",'Grid GenerationQueue'!$BD$5:$BD$410,"&lt;="&amp;$BE$3)</f>
        <v>0</v>
      </c>
      <c r="BT241">
        <f>SUMIFS('Grid GenerationQueue'!AJ$5:AJ$410,'Grid GenerationQueue'!$AZ$5:$AZ$410,$B241,'Grid GenerationQueue'!$BA$5:$BA$410,$C241,'Grid GenerationQueue'!$BJ$5:$BJ$410,"Executed",'Grid GenerationQueue'!$BD$5:$BD$410,"&lt;="&amp;$BE$3)</f>
        <v>0</v>
      </c>
      <c r="BU241">
        <f>SUMIFS('Grid GenerationQueue'!AK$5:AK$410,'Grid GenerationQueue'!$AZ$5:$AZ$410,$B241,'Grid GenerationQueue'!$BA$5:$BA$410,$C241,'Grid GenerationQueue'!$BJ$5:$BJ$410,"Executed",'Grid GenerationQueue'!$BD$5:$BD$410,"&lt;="&amp;$BE$3)</f>
        <v>0</v>
      </c>
      <c r="BV241">
        <f>SUMIFS('Grid GenerationQueue'!AL$5:AL$410,'Grid GenerationQueue'!$AZ$5:$AZ$410,$B241,'Grid GenerationQueue'!$BA$5:$BA$410,$C241,'Grid GenerationQueue'!$BJ$5:$BJ$410,"Executed",'Grid GenerationQueue'!$BD$5:$BD$410,"&lt;="&amp;$BE$3)</f>
        <v>0</v>
      </c>
      <c r="BW241">
        <f>SUMIFS('Grid GenerationQueue'!AM$5:AM$410,'Grid GenerationQueue'!$AZ$5:$AZ$410,$B241,'Grid GenerationQueue'!$BA$5:$BA$410,$C241,'Grid GenerationQueue'!$BJ$5:$BJ$410,"Executed",'Grid GenerationQueue'!$BD$5:$BD$410,"&lt;="&amp;$BE$3)</f>
        <v>0</v>
      </c>
      <c r="BX241">
        <f>SUMIFS('Grid GenerationQueue'!AN$5:AN$410,'Grid GenerationQueue'!$AZ$5:$AZ$410,$B241,'Grid GenerationQueue'!$BA$5:$BA$410,$C241,'Grid GenerationQueue'!$BJ$5:$BJ$410,"Executed",'Grid GenerationQueue'!$BD$5:$BD$410,"&lt;="&amp;$BE$3)</f>
        <v>0</v>
      </c>
      <c r="BY241">
        <f>SUMIFS('Grid GenerationQueue'!AO$5:AO$410,'Grid GenerationQueue'!$AZ$5:$AZ$410,$B241,'Grid GenerationQueue'!$BA$5:$BA$410,$C241,'Grid GenerationQueue'!$BJ$5:$BJ$410,"Executed",'Grid GenerationQueue'!$BD$5:$BD$410,"&lt;="&amp;$BE$3)</f>
        <v>0</v>
      </c>
      <c r="BZ241">
        <f>SUMIFS('Grid GenerationQueue'!AP$5:AP$410,'Grid GenerationQueue'!$AZ$5:$AZ$410,$B241,'Grid GenerationQueue'!$BA$5:$BA$410,$C241,'Grid GenerationQueue'!$BJ$5:$BJ$410,"Executed",'Grid GenerationQueue'!$BD$5:$BD$410,"&lt;="&amp;$BE$3)</f>
        <v>0</v>
      </c>
      <c r="CA241">
        <f>SUMIFS('Grid GenerationQueue'!AQ$5:AQ$410,'Grid GenerationQueue'!$AZ$5:$AZ$410,$B241,'Grid GenerationQueue'!$BA$5:$BA$410,$C241,'Grid GenerationQueue'!$BJ$5:$BJ$410,"Executed",'Grid GenerationQueue'!$BD$5:$BD$410,"&lt;="&amp;$BE$3)</f>
        <v>0</v>
      </c>
      <c r="CB241">
        <f>SUMIFS('Grid GenerationQueue'!AR$5:AR$410,'Grid GenerationQueue'!$AZ$5:$AZ$410,$B241,'Grid GenerationQueue'!$BA$5:$BA$410,$C241,'Grid GenerationQueue'!$BJ$5:$BJ$410,"Executed",'Grid GenerationQueue'!$BD$5:$BD$410,"&lt;="&amp;$BE$3)</f>
        <v>0</v>
      </c>
      <c r="CD241">
        <f>SUMIFS('Grid GenerationQueue'!AG$5:AG$410,'Grid GenerationQueue'!$AZ$5:$AZ$410,$B241,'Grid GenerationQueue'!$BA$5:$BA$410,$C241,'Grid GenerationQueue'!$BH$5:$BH$410,"&lt;&gt;"&amp;"",'Grid GenerationQueue'!$BD$5:$BD$410,"&lt;="&amp;$BE$3)</f>
        <v>0</v>
      </c>
      <c r="CE241">
        <f>SUMIFS('Grid GenerationQueue'!AH$5:AH$410,'Grid GenerationQueue'!$AZ$5:$AZ$410,$B241,'Grid GenerationQueue'!$BA$5:$BA$410,$C241,'Grid GenerationQueue'!$BH$5:$BH$410,"&lt;&gt;"&amp;"",'Grid GenerationQueue'!$BD$5:$BD$410,"&lt;="&amp;$BE$3)</f>
        <v>0</v>
      </c>
      <c r="CF241">
        <f>SUMIFS('Grid GenerationQueue'!AI$5:AI$410,'Grid GenerationQueue'!$AZ$5:$AZ$410,$B241,'Grid GenerationQueue'!$BA$5:$BA$410,$C241,'Grid GenerationQueue'!$BH$5:$BH$410,"&lt;&gt;"&amp;"",'Grid GenerationQueue'!$BD$5:$BD$410,"&lt;="&amp;$BE$3)</f>
        <v>0</v>
      </c>
      <c r="CG241">
        <f>SUMIFS('Grid GenerationQueue'!AJ$5:AJ$410,'Grid GenerationQueue'!$AZ$5:$AZ$410,$B241,'Grid GenerationQueue'!$BA$5:$BA$410,$C241,'Grid GenerationQueue'!$BH$5:$BH$410,"&lt;&gt;"&amp;"",'Grid GenerationQueue'!$BD$5:$BD$410,"&lt;="&amp;$BE$3)</f>
        <v>0</v>
      </c>
      <c r="CH241">
        <f>SUMIFS('Grid GenerationQueue'!AK$5:AK$410,'Grid GenerationQueue'!$AZ$5:$AZ$410,$B241,'Grid GenerationQueue'!$BA$5:$BA$410,$C241,'Grid GenerationQueue'!$BH$5:$BH$410,"&lt;&gt;"&amp;"",'Grid GenerationQueue'!$BD$5:$BD$410,"&lt;="&amp;$BE$3)</f>
        <v>0</v>
      </c>
      <c r="CI241">
        <f>SUMIFS('Grid GenerationQueue'!AL$5:AL$410,'Grid GenerationQueue'!$AZ$5:$AZ$410,$B241,'Grid GenerationQueue'!$BA$5:$BA$410,$C241,'Grid GenerationQueue'!$BH$5:$BH$410,"&lt;&gt;"&amp;"",'Grid GenerationQueue'!$BD$5:$BD$410,"&lt;="&amp;$BE$3)</f>
        <v>0</v>
      </c>
      <c r="CJ241">
        <f>SUMIFS('Grid GenerationQueue'!AM$5:AM$410,'Grid GenerationQueue'!$AZ$5:$AZ$410,$B241,'Grid GenerationQueue'!$BA$5:$BA$410,$C241,'Grid GenerationQueue'!$BH$5:$BH$410,"&lt;&gt;"&amp;"",'Grid GenerationQueue'!$BD$5:$BD$410,"&lt;="&amp;$BE$3)</f>
        <v>0</v>
      </c>
      <c r="CK241">
        <f>SUMIFS('Grid GenerationQueue'!AN$5:AN$410,'Grid GenerationQueue'!$AZ$5:$AZ$410,$B241,'Grid GenerationQueue'!$BA$5:$BA$410,$C241,'Grid GenerationQueue'!$BH$5:$BH$410,"&lt;&gt;"&amp;"",'Grid GenerationQueue'!$BD$5:$BD$410,"&lt;="&amp;$BE$3)</f>
        <v>0</v>
      </c>
      <c r="CL241">
        <f>SUMIFS('Grid GenerationQueue'!AO$5:AO$410,'Grid GenerationQueue'!$AZ$5:$AZ$410,$B241,'Grid GenerationQueue'!$BA$5:$BA$410,$C241,'Grid GenerationQueue'!$BH$5:$BH$410,"&lt;&gt;"&amp;"",'Grid GenerationQueue'!$BD$5:$BD$410,"&lt;="&amp;$BE$3)</f>
        <v>0</v>
      </c>
      <c r="CM241">
        <f>SUMIFS('Grid GenerationQueue'!AP$5:AP$410,'Grid GenerationQueue'!$AZ$5:$AZ$410,$B241,'Grid GenerationQueue'!$BA$5:$BA$410,$C241,'Grid GenerationQueue'!$BH$5:$BH$410,"&lt;&gt;"&amp;"",'Grid GenerationQueue'!$BD$5:$BD$410,"&lt;="&amp;$BE$3)</f>
        <v>0</v>
      </c>
      <c r="CN241">
        <f>SUMIFS('Grid GenerationQueue'!AQ$5:AQ$410,'Grid GenerationQueue'!$AZ$5:$AZ$410,$B241,'Grid GenerationQueue'!$BA$5:$BA$410,$C241,'Grid GenerationQueue'!$BH$5:$BH$410,"&lt;&gt;"&amp;"",'Grid GenerationQueue'!$BD$5:$BD$410,"&lt;="&amp;$BE$3)</f>
        <v>0</v>
      </c>
      <c r="CO241">
        <f>SUMIFS('Grid GenerationQueue'!AR$5:AR$410,'Grid GenerationQueue'!$AZ$5:$AZ$410,$B241,'Grid GenerationQueue'!$BA$5:$BA$410,$C241,'Grid GenerationQueue'!$BH$5:$BH$410,"&lt;&gt;"&amp;"",'Grid GenerationQueue'!$BD$5:$BD$410,"&lt;="&amp;$BE$3)</f>
        <v>0</v>
      </c>
      <c r="CQ241">
        <f>SUMIFS('Grid GenerationQueue'!AG$5:AG$410,'Grid GenerationQueue'!$AZ$5:$AZ$410,$B241,'Grid GenerationQueue'!$BA$5:$BA$410,$C241,'Grid GenerationQueue'!$BK$5:$BK$410,"&gt;0",'Grid GenerationQueue'!$BD$5:$BD$410,"&lt;="&amp;$BE$3)</f>
        <v>0</v>
      </c>
      <c r="CR241">
        <f>SUMIFS('Grid GenerationQueue'!AH$5:AH$410,'Grid GenerationQueue'!$AZ$5:$AZ$410,$B241,'Grid GenerationQueue'!$BA$5:$BA$410,$C241,'Grid GenerationQueue'!$BK$5:$BK$410,"&gt;0",'Grid GenerationQueue'!$BD$5:$BD$410,"&lt;="&amp;$BE$3)</f>
        <v>0</v>
      </c>
      <c r="CS241">
        <f>SUMIFS('Grid GenerationQueue'!AI$5:AI$410,'Grid GenerationQueue'!$AZ$5:$AZ$410,$B241,'Grid GenerationQueue'!$BA$5:$BA$410,$C241,'Grid GenerationQueue'!$BK$5:$BK$410,"&gt;0",'Grid GenerationQueue'!$BD$5:$BD$410,"&lt;="&amp;$BE$3)</f>
        <v>0</v>
      </c>
      <c r="CT241">
        <f>SUMIFS('Grid GenerationQueue'!AJ$5:AJ$410,'Grid GenerationQueue'!$AZ$5:$AZ$410,$B241,'Grid GenerationQueue'!$BA$5:$BA$410,$C241,'Grid GenerationQueue'!$BK$5:$BK$410,"&gt;0",'Grid GenerationQueue'!$BD$5:$BD$410,"&lt;="&amp;$BE$3)</f>
        <v>0</v>
      </c>
      <c r="CU241">
        <f>SUMIFS('Grid GenerationQueue'!AK$5:AK$410,'Grid GenerationQueue'!$AZ$5:$AZ$410,$B241,'Grid GenerationQueue'!$BA$5:$BA$410,$C241,'Grid GenerationQueue'!$BK$5:$BK$410,"&gt;0",'Grid GenerationQueue'!$BD$5:$BD$410,"&lt;="&amp;$BE$3)</f>
        <v>0</v>
      </c>
      <c r="CV241">
        <f>SUMIFS('Grid GenerationQueue'!AL$5:AL$410,'Grid GenerationQueue'!$AZ$5:$AZ$410,$B241,'Grid GenerationQueue'!$BA$5:$BA$410,$C241,'Grid GenerationQueue'!$BK$5:$BK$410,"&gt;0",'Grid GenerationQueue'!$BD$5:$BD$410,"&lt;="&amp;$BE$3)</f>
        <v>0</v>
      </c>
      <c r="CW241">
        <f>SUMIFS('Grid GenerationQueue'!AM$5:AM$410,'Grid GenerationQueue'!$AZ$5:$AZ$410,$B241,'Grid GenerationQueue'!$BA$5:$BA$410,$C241,'Grid GenerationQueue'!$BK$5:$BK$410,"&gt;0",'Grid GenerationQueue'!$BD$5:$BD$410,"&lt;="&amp;$BE$3)</f>
        <v>0</v>
      </c>
      <c r="CX241">
        <f>SUMIFS('Grid GenerationQueue'!AN$5:AN$410,'Grid GenerationQueue'!$AZ$5:$AZ$410,$B241,'Grid GenerationQueue'!$BA$5:$BA$410,$C241,'Grid GenerationQueue'!$BK$5:$BK$410,"&gt;0",'Grid GenerationQueue'!$BD$5:$BD$410,"&lt;="&amp;$BE$3)</f>
        <v>0</v>
      </c>
      <c r="CY241">
        <f>SUMIFS('Grid GenerationQueue'!AO$5:AO$410,'Grid GenerationQueue'!$AZ$5:$AZ$410,$B241,'Grid GenerationQueue'!$BA$5:$BA$410,$C241,'Grid GenerationQueue'!$BK$5:$BK$410,"&gt;0",'Grid GenerationQueue'!$BD$5:$BD$410,"&lt;="&amp;$BE$3)</f>
        <v>0</v>
      </c>
      <c r="CZ241">
        <f>SUMIFS('Grid GenerationQueue'!AP$5:AP$410,'Grid GenerationQueue'!$AZ$5:$AZ$410,$B241,'Grid GenerationQueue'!$BA$5:$BA$410,$C241,'Grid GenerationQueue'!$BK$5:$BK$410,"&gt;0",'Grid GenerationQueue'!$BD$5:$BD$410,"&lt;="&amp;$BE$3)</f>
        <v>0</v>
      </c>
      <c r="DA241">
        <f>SUMIFS('Grid GenerationQueue'!AQ$5:AQ$410,'Grid GenerationQueue'!$AZ$5:$AZ$410,$B241,'Grid GenerationQueue'!$BA$5:$BA$410,$C241,'Grid GenerationQueue'!$BK$5:$BK$410,"&gt;0",'Grid GenerationQueue'!$BD$5:$BD$410,"&lt;="&amp;$BE$3)</f>
        <v>0</v>
      </c>
      <c r="DB241">
        <f>SUMIFS('Grid GenerationQueue'!AR$5:AR$410,'Grid GenerationQueue'!$AZ$5:$AZ$410,$B241,'Grid GenerationQueue'!$BA$5:$BA$410,$C241,'Grid GenerationQueue'!$BK$5:$BK$410,"&gt;0",'Grid GenerationQueue'!$BD$5:$BD$410,"&lt;="&amp;$BE$3)</f>
        <v>0</v>
      </c>
    </row>
    <row r="242" spans="1:106" x14ac:dyDescent="0.35">
      <c r="A242" t="s">
        <v>4750</v>
      </c>
      <c r="B242" t="s">
        <v>4874</v>
      </c>
      <c r="C242">
        <v>115</v>
      </c>
      <c r="D242">
        <f>SUMIFS('Grid GenerationQueue'!AG$5:AG$410,'Grid GenerationQueue'!$AZ$5:$AZ$410,$B242,'Grid GenerationQueue'!$BA$5:$BA$410,$C242)</f>
        <v>0</v>
      </c>
      <c r="E242">
        <f>SUMIFS('Grid GenerationQueue'!AH$5:AH$410,'Grid GenerationQueue'!$AZ$5:$AZ$410,$B242,'Grid GenerationQueue'!$BA$5:$BA$410,$C242)</f>
        <v>0</v>
      </c>
      <c r="F242">
        <f>SUMIFS('Grid GenerationQueue'!AI$5:AI$410,'Grid GenerationQueue'!$AZ$5:$AZ$410,$B242,'Grid GenerationQueue'!$BA$5:$BA$410,$C242)</f>
        <v>0</v>
      </c>
      <c r="G242">
        <f>SUMIFS('Grid GenerationQueue'!AJ$5:AJ$410,'Grid GenerationQueue'!$AZ$5:$AZ$410,$B242,'Grid GenerationQueue'!$BA$5:$BA$410,$C242)</f>
        <v>0</v>
      </c>
      <c r="H242">
        <f>SUMIFS('Grid GenerationQueue'!AK$5:AK$410,'Grid GenerationQueue'!$AZ$5:$AZ$410,$B242,'Grid GenerationQueue'!$BA$5:$BA$410,$C242)</f>
        <v>0</v>
      </c>
      <c r="I242">
        <f>SUMIFS('Grid GenerationQueue'!AL$5:AL$410,'Grid GenerationQueue'!$AZ$5:$AZ$410,$B242,'Grid GenerationQueue'!$BA$5:$BA$410,$C242)</f>
        <v>0</v>
      </c>
      <c r="J242">
        <f>SUMIFS('Grid GenerationQueue'!AM$5:AM$410,'Grid GenerationQueue'!$AZ$5:$AZ$410,$B242,'Grid GenerationQueue'!$BA$5:$BA$410,$C242)</f>
        <v>0</v>
      </c>
      <c r="K242">
        <f>SUMIFS('Grid GenerationQueue'!AN$5:AN$410,'Grid GenerationQueue'!$AZ$5:$AZ$410,$B242,'Grid GenerationQueue'!$BA$5:$BA$410,$C242)</f>
        <v>0</v>
      </c>
      <c r="L242">
        <f>SUMIFS('Grid GenerationQueue'!AO$5:AO$410,'Grid GenerationQueue'!$AZ$5:$AZ$410,$B242,'Grid GenerationQueue'!$BA$5:$BA$410,$C242)</f>
        <v>0</v>
      </c>
      <c r="M242">
        <f>SUMIFS('Grid GenerationQueue'!AP$5:AP$410,'Grid GenerationQueue'!$AZ$5:$AZ$410,$B242,'Grid GenerationQueue'!$BA$5:$BA$410,$C242)</f>
        <v>0</v>
      </c>
      <c r="N242">
        <f>SUMIFS('Grid GenerationQueue'!AQ$5:AQ$410,'Grid GenerationQueue'!$AZ$5:$AZ$410,$B242,'Grid GenerationQueue'!$BA$5:$BA$410,$C242)</f>
        <v>0</v>
      </c>
      <c r="O242">
        <f>SUMIFS('Grid GenerationQueue'!AR$5:AR$410,'Grid GenerationQueue'!$AZ$5:$AZ$410,$B242,'Grid GenerationQueue'!$BA$5:$BA$410,$C242)</f>
        <v>0</v>
      </c>
      <c r="Q242">
        <f>SUMIFS('Grid GenerationQueue'!AG$5:AG$410,'Grid GenerationQueue'!$AZ$5:$AZ$410,$B242,'Grid GenerationQueue'!$BA$5:$BA$410,$C242,'Grid GenerationQueue'!$BJ$5:$BJ$410,"Executed")</f>
        <v>0</v>
      </c>
      <c r="R242">
        <f>SUMIFS('Grid GenerationQueue'!AH$5:AH$410,'Grid GenerationQueue'!$AZ$5:$AZ$410,$B242,'Grid GenerationQueue'!$BA$5:$BA$410,$C242,'Grid GenerationQueue'!$BJ$5:$BJ$410,"Executed")</f>
        <v>0</v>
      </c>
      <c r="S242">
        <f>SUMIFS('Grid GenerationQueue'!AI$5:AI$410,'Grid GenerationQueue'!$AZ$5:$AZ$410,$B242,'Grid GenerationQueue'!$BA$5:$BA$410,$C242,'Grid GenerationQueue'!$BJ$5:$BJ$410,"Executed")</f>
        <v>0</v>
      </c>
      <c r="T242">
        <f>SUMIFS('Grid GenerationQueue'!AJ$5:AJ$410,'Grid GenerationQueue'!$AZ$5:$AZ$410,$B242,'Grid GenerationQueue'!$BA$5:$BA$410,$C242,'Grid GenerationQueue'!$BJ$5:$BJ$410,"Executed")</f>
        <v>0</v>
      </c>
      <c r="U242">
        <f>SUMIFS('Grid GenerationQueue'!AK$5:AK$410,'Grid GenerationQueue'!$AZ$5:$AZ$410,$B242,'Grid GenerationQueue'!$BA$5:$BA$410,$C242,'Grid GenerationQueue'!$BJ$5:$BJ$410,"Executed")</f>
        <v>0</v>
      </c>
      <c r="V242">
        <f>SUMIFS('Grid GenerationQueue'!AL$5:AL$410,'Grid GenerationQueue'!$AZ$5:$AZ$410,$B242,'Grid GenerationQueue'!$BA$5:$BA$410,$C242,'Grid GenerationQueue'!$BJ$5:$BJ$410,"Executed")</f>
        <v>0</v>
      </c>
      <c r="W242">
        <f>SUMIFS('Grid GenerationQueue'!AM$5:AM$410,'Grid GenerationQueue'!$AZ$5:$AZ$410,$B242,'Grid GenerationQueue'!$BA$5:$BA$410,$C242,'Grid GenerationQueue'!$BJ$5:$BJ$410,"Executed")</f>
        <v>0</v>
      </c>
      <c r="X242">
        <f>SUMIFS('Grid GenerationQueue'!AN$5:AN$410,'Grid GenerationQueue'!$AZ$5:$AZ$410,$B242,'Grid GenerationQueue'!$BA$5:$BA$410,$C242,'Grid GenerationQueue'!$BJ$5:$BJ$410,"Executed")</f>
        <v>0</v>
      </c>
      <c r="Y242">
        <f>SUMIFS('Grid GenerationQueue'!AO$5:AO$410,'Grid GenerationQueue'!$AZ$5:$AZ$410,$B242,'Grid GenerationQueue'!$BA$5:$BA$410,$C242,'Grid GenerationQueue'!$BJ$5:$BJ$410,"Executed")</f>
        <v>0</v>
      </c>
      <c r="Z242">
        <f>SUMIFS('Grid GenerationQueue'!AP$5:AP$410,'Grid GenerationQueue'!$AZ$5:$AZ$410,$B242,'Grid GenerationQueue'!$BA$5:$BA$410,$C242,'Grid GenerationQueue'!$BJ$5:$BJ$410,"Executed")</f>
        <v>0</v>
      </c>
      <c r="AA242">
        <f>SUMIFS('Grid GenerationQueue'!AQ$5:AQ$410,'Grid GenerationQueue'!$AZ$5:$AZ$410,$B242,'Grid GenerationQueue'!$BA$5:$BA$410,$C242,'Grid GenerationQueue'!$BJ$5:$BJ$410,"Executed")</f>
        <v>0</v>
      </c>
      <c r="AB242">
        <f>SUMIFS('Grid GenerationQueue'!AR$5:AR$410,'Grid GenerationQueue'!$AZ$5:$AZ$410,$B242,'Grid GenerationQueue'!$BA$5:$BA$410,$C242,'Grid GenerationQueue'!$BJ$5:$BJ$410,"Executed")</f>
        <v>0</v>
      </c>
      <c r="AD242">
        <f>SUMIFS('Grid GenerationQueue'!AG$5:AG$410,'Grid GenerationQueue'!$AZ$5:$AZ$410,$B242,'Grid GenerationQueue'!$BA$5:$BA$410,$C242,'Grid GenerationQueue'!$BH$5:$BH$410,"&lt;&gt;"&amp;"")+SUMIFS('Grid GenerationQueue'!AG$5:AG$410,'Grid GenerationQueue'!$AZ$5:$AZ$410,$B242,'Grid GenerationQueue'!$BA$5:$BA$410,$C242,'Grid GenerationQueue'!$BH$5:$BH$410,"",'Grid GenerationQueue'!$AC$5:$AC$410,1)</f>
        <v>0</v>
      </c>
      <c r="AE242">
        <f>SUMIFS('Grid GenerationQueue'!AH$5:AH$410,'Grid GenerationQueue'!$AZ$5:$AZ$410,$B242,'Grid GenerationQueue'!$BA$5:$BA$410,$C242,'Grid GenerationQueue'!$BH$5:$BH$410,"&lt;&gt;"&amp;"")+SUMIFS('Grid GenerationQueue'!AH$5:AH$410,'Grid GenerationQueue'!$AZ$5:$AZ$410,$B242,'Grid GenerationQueue'!$BA$5:$BA$410,$C242,'Grid GenerationQueue'!$BH$5:$BH$410,"",'Grid GenerationQueue'!$AC$5:$AC$410,1)</f>
        <v>0</v>
      </c>
      <c r="AF242">
        <f>SUMIFS('Grid GenerationQueue'!AI$5:AI$410,'Grid GenerationQueue'!$AZ$5:$AZ$410,$B242,'Grid GenerationQueue'!$BA$5:$BA$410,$C242,'Grid GenerationQueue'!$BH$5:$BH$410,"&lt;&gt;"&amp;"")+SUMIFS('Grid GenerationQueue'!AI$5:AI$410,'Grid GenerationQueue'!$AZ$5:$AZ$410,$B242,'Grid GenerationQueue'!$BA$5:$BA$410,$C242,'Grid GenerationQueue'!$BH$5:$BH$410,"",'Grid GenerationQueue'!$AC$5:$AC$410,1)</f>
        <v>0</v>
      </c>
      <c r="AG242">
        <f>SUMIFS('Grid GenerationQueue'!AJ$5:AJ$410,'Grid GenerationQueue'!$AZ$5:$AZ$410,$B242,'Grid GenerationQueue'!$BA$5:$BA$410,$C242,'Grid GenerationQueue'!$BH$5:$BH$410,"&lt;&gt;"&amp;"")+SUMIFS('Grid GenerationQueue'!AJ$5:AJ$410,'Grid GenerationQueue'!$AZ$5:$AZ$410,$B242,'Grid GenerationQueue'!$BA$5:$BA$410,$C242,'Grid GenerationQueue'!$BH$5:$BH$410,"",'Grid GenerationQueue'!$AC$5:$AC$410,1)</f>
        <v>0</v>
      </c>
      <c r="AH242">
        <f>SUMIFS('Grid GenerationQueue'!AK$5:AK$410,'Grid GenerationQueue'!$AZ$5:$AZ$410,$B242,'Grid GenerationQueue'!$BA$5:$BA$410,$C242,'Grid GenerationQueue'!$BH$5:$BH$410,"&lt;&gt;"&amp;"")+SUMIFS('Grid GenerationQueue'!AK$5:AK$410,'Grid GenerationQueue'!$AZ$5:$AZ$410,$B242,'Grid GenerationQueue'!$BA$5:$BA$410,$C242,'Grid GenerationQueue'!$BH$5:$BH$410,"",'Grid GenerationQueue'!$AC$5:$AC$410,1)</f>
        <v>0</v>
      </c>
      <c r="AI242">
        <f>SUMIFS('Grid GenerationQueue'!AL$5:AL$410,'Grid GenerationQueue'!$AZ$5:$AZ$410,$B242,'Grid GenerationQueue'!$BA$5:$BA$410,$C242,'Grid GenerationQueue'!$BH$5:$BH$410,"&lt;&gt;"&amp;"")+SUMIFS('Grid GenerationQueue'!AL$5:AL$410,'Grid GenerationQueue'!$AZ$5:$AZ$410,$B242,'Grid GenerationQueue'!$BA$5:$BA$410,$C242,'Grid GenerationQueue'!$BH$5:$BH$410,"",'Grid GenerationQueue'!$AC$5:$AC$410,1)</f>
        <v>0</v>
      </c>
      <c r="AJ242">
        <f>SUMIFS('Grid GenerationQueue'!AM$5:AM$410,'Grid GenerationQueue'!$AZ$5:$AZ$410,$B242,'Grid GenerationQueue'!$BA$5:$BA$410,$C242,'Grid GenerationQueue'!$BH$5:$BH$410,"&lt;&gt;"&amp;"")+SUMIFS('Grid GenerationQueue'!AM$5:AM$410,'Grid GenerationQueue'!$AZ$5:$AZ$410,$B242,'Grid GenerationQueue'!$BA$5:$BA$410,$C242,'Grid GenerationQueue'!$BH$5:$BH$410,"",'Grid GenerationQueue'!$AC$5:$AC$410,1)</f>
        <v>0</v>
      </c>
      <c r="AK242">
        <f>SUMIFS('Grid GenerationQueue'!AN$5:AN$410,'Grid GenerationQueue'!$AZ$5:$AZ$410,$B242,'Grid GenerationQueue'!$BA$5:$BA$410,$C242,'Grid GenerationQueue'!$BH$5:$BH$410,"&lt;&gt;"&amp;"")+SUMIFS('Grid GenerationQueue'!AN$5:AN$410,'Grid GenerationQueue'!$AZ$5:$AZ$410,$B242,'Grid GenerationQueue'!$BA$5:$BA$410,$C242,'Grid GenerationQueue'!$BH$5:$BH$410,"",'Grid GenerationQueue'!$AC$5:$AC$410,1)</f>
        <v>0</v>
      </c>
      <c r="AL242">
        <f>SUMIFS('Grid GenerationQueue'!AO$5:AO$410,'Grid GenerationQueue'!$AZ$5:$AZ$410,$B242,'Grid GenerationQueue'!$BA$5:$BA$410,$C242,'Grid GenerationQueue'!$BH$5:$BH$410,"&lt;&gt;"&amp;"")+SUMIFS('Grid GenerationQueue'!AO$5:AO$410,'Grid GenerationQueue'!$AZ$5:$AZ$410,$B242,'Grid GenerationQueue'!$BA$5:$BA$410,$C242,'Grid GenerationQueue'!$BH$5:$BH$410,"",'Grid GenerationQueue'!$AC$5:$AC$410,1)</f>
        <v>0</v>
      </c>
      <c r="AM242">
        <f>SUMIFS('Grid GenerationQueue'!AP$5:AP$410,'Grid GenerationQueue'!$AZ$5:$AZ$410,$B242,'Grid GenerationQueue'!$BA$5:$BA$410,$C242,'Grid GenerationQueue'!$BH$5:$BH$410,"&lt;&gt;"&amp;"")+SUMIFS('Grid GenerationQueue'!AP$5:AP$410,'Grid GenerationQueue'!$AZ$5:$AZ$410,$B242,'Grid GenerationQueue'!$BA$5:$BA$410,$C242,'Grid GenerationQueue'!$BH$5:$BH$410,"",'Grid GenerationQueue'!$AC$5:$AC$410,1)</f>
        <v>0</v>
      </c>
      <c r="AN242">
        <f>SUMIFS('Grid GenerationQueue'!AQ$5:AQ$410,'Grid GenerationQueue'!$AZ$5:$AZ$410,$B242,'Grid GenerationQueue'!$BA$5:$BA$410,$C242,'Grid GenerationQueue'!$BH$5:$BH$410,"&lt;&gt;"&amp;"")+SUMIFS('Grid GenerationQueue'!AQ$5:AQ$410,'Grid GenerationQueue'!$AZ$5:$AZ$410,$B242,'Grid GenerationQueue'!$BA$5:$BA$410,$C242,'Grid GenerationQueue'!$BH$5:$BH$410,"",'Grid GenerationQueue'!$AC$5:$AC$410,1)</f>
        <v>0</v>
      </c>
      <c r="AO242">
        <f>SUMIFS('Grid GenerationQueue'!AR$5:AR$410,'Grid GenerationQueue'!$AZ$5:$AZ$410,$B242,'Grid GenerationQueue'!$BA$5:$BA$410,$C242,'Grid GenerationQueue'!$BH$5:$BH$410,"&lt;&gt;"&amp;"")+SUMIFS('Grid GenerationQueue'!AR$5:AR$410,'Grid GenerationQueue'!$AZ$5:$AZ$410,$B242,'Grid GenerationQueue'!$BA$5:$BA$410,$C242,'Grid GenerationQueue'!$BH$5:$BH$410,"",'Grid GenerationQueue'!$AC$5:$AC$410,1)</f>
        <v>0</v>
      </c>
      <c r="AQ242">
        <f>SUMIFS('Grid GenerationQueue'!AG$5:AG$410,'Grid GenerationQueue'!$AZ$5:$AZ$410,$B242,'Grid GenerationQueue'!$BA$5:$BA$410,$C242,'Grid GenerationQueue'!$BK$5:$BK$410,"&gt;0")</f>
        <v>0</v>
      </c>
      <c r="AR242">
        <f>SUMIFS('Grid GenerationQueue'!AH$5:AH$410,'Grid GenerationQueue'!$AZ$5:$AZ$410,$B242,'Grid GenerationQueue'!$BA$5:$BA$410,$C242,'Grid GenerationQueue'!$BK$5:$BK$410,"&gt;0")</f>
        <v>0</v>
      </c>
      <c r="AS242">
        <f>SUMIFS('Grid GenerationQueue'!AI$5:AI$410,'Grid GenerationQueue'!$AZ$5:$AZ$410,$B242,'Grid GenerationQueue'!$BA$5:$BA$410,$C242,'Grid GenerationQueue'!$BK$5:$BK$410,"&gt;0")</f>
        <v>0</v>
      </c>
      <c r="AT242">
        <f>SUMIFS('Grid GenerationQueue'!AJ$5:AJ$410,'Grid GenerationQueue'!$AZ$5:$AZ$410,$B242,'Grid GenerationQueue'!$BA$5:$BA$410,$C242,'Grid GenerationQueue'!$BK$5:$BK$410,"&gt;0")</f>
        <v>0</v>
      </c>
      <c r="AU242">
        <f>SUMIFS('Grid GenerationQueue'!AK$5:AK$410,'Grid GenerationQueue'!$AZ$5:$AZ$410,$B242,'Grid GenerationQueue'!$BA$5:$BA$410,$C242,'Grid GenerationQueue'!$BK$5:$BK$410,"&gt;0")</f>
        <v>0</v>
      </c>
      <c r="AV242">
        <f>SUMIFS('Grid GenerationQueue'!AL$5:AL$410,'Grid GenerationQueue'!$AZ$5:$AZ$410,$B242,'Grid GenerationQueue'!$BA$5:$BA$410,$C242,'Grid GenerationQueue'!$BK$5:$BK$410,"&gt;0")</f>
        <v>0</v>
      </c>
      <c r="AW242">
        <f>SUMIFS('Grid GenerationQueue'!AM$5:AM$410,'Grid GenerationQueue'!$AZ$5:$AZ$410,$B242,'Grid GenerationQueue'!$BA$5:$BA$410,$C242,'Grid GenerationQueue'!$BK$5:$BK$410,"&gt;0")</f>
        <v>0</v>
      </c>
      <c r="AX242">
        <f>SUMIFS('Grid GenerationQueue'!AN$5:AN$410,'Grid GenerationQueue'!$AZ$5:$AZ$410,$B242,'Grid GenerationQueue'!$BA$5:$BA$410,$C242,'Grid GenerationQueue'!$BK$5:$BK$410,"&gt;0")</f>
        <v>0</v>
      </c>
      <c r="AY242">
        <f>SUMIFS('Grid GenerationQueue'!AO$5:AO$410,'Grid GenerationQueue'!$AZ$5:$AZ$410,$B242,'Grid GenerationQueue'!$BA$5:$BA$410,$C242,'Grid GenerationQueue'!$BK$5:$BK$410,"&gt;0")</f>
        <v>0</v>
      </c>
      <c r="AZ242">
        <f>SUMIFS('Grid GenerationQueue'!AP$5:AP$410,'Grid GenerationQueue'!$AZ$5:$AZ$410,$B242,'Grid GenerationQueue'!$BA$5:$BA$410,$C242,'Grid GenerationQueue'!$BK$5:$BK$410,"&gt;0")</f>
        <v>0</v>
      </c>
      <c r="BA242">
        <f>SUMIFS('Grid GenerationQueue'!AQ$5:AQ$410,'Grid GenerationQueue'!$AZ$5:$AZ$410,$B242,'Grid GenerationQueue'!$BA$5:$BA$410,$C242,'Grid GenerationQueue'!$BK$5:$BK$410,"&gt;0")</f>
        <v>0</v>
      </c>
      <c r="BB242">
        <f>SUMIFS('Grid GenerationQueue'!AR$5:AR$410,'Grid GenerationQueue'!$AZ$5:$AZ$410,$B242,'Grid GenerationQueue'!$BA$5:$BA$410,$C242,'Grid GenerationQueue'!$BK$5:$BK$410,"&gt;0")</f>
        <v>0</v>
      </c>
      <c r="BD242">
        <f>SUMIFS('Grid GenerationQueue'!AG$5:AG$410,'Grid GenerationQueue'!$AZ$5:$AZ$410,$B242,'Grid GenerationQueue'!$BA$5:$BA$410,$C242,'Grid GenerationQueue'!$BD$5:$BD$410,"&lt;="&amp;$BE$3)</f>
        <v>0</v>
      </c>
      <c r="BE242">
        <f>SUMIFS('Grid GenerationQueue'!AH$5:AH$410,'Grid GenerationQueue'!$AZ$5:$AZ$410,$B242,'Grid GenerationQueue'!$BA$5:$BA$410,$C242,'Grid GenerationQueue'!$BD$5:$BD$410,"&lt;="&amp;$BE$3)</f>
        <v>0</v>
      </c>
      <c r="BF242">
        <f>SUMIFS('Grid GenerationQueue'!AI$5:AI$410,'Grid GenerationQueue'!$AZ$5:$AZ$410,$B242,'Grid GenerationQueue'!$BA$5:$BA$410,$C242,'Grid GenerationQueue'!$BD$5:$BD$410,"&lt;="&amp;$BE$3)</f>
        <v>0</v>
      </c>
      <c r="BG242">
        <f>SUMIFS('Grid GenerationQueue'!AJ$5:AJ$410,'Grid GenerationQueue'!$AZ$5:$AZ$410,$B242,'Grid GenerationQueue'!$BA$5:$BA$410,$C242,'Grid GenerationQueue'!$BD$5:$BD$410,"&lt;="&amp;$BE$3)</f>
        <v>0</v>
      </c>
      <c r="BH242">
        <f>SUMIFS('Grid GenerationQueue'!AK$5:AK$410,'Grid GenerationQueue'!$AZ$5:$AZ$410,$B242,'Grid GenerationQueue'!$BA$5:$BA$410,$C242,'Grid GenerationQueue'!$BD$5:$BD$410,"&lt;="&amp;$BE$3)</f>
        <v>0</v>
      </c>
      <c r="BI242">
        <f>SUMIFS('Grid GenerationQueue'!AL$5:AL$410,'Grid GenerationQueue'!$AZ$5:$AZ$410,$B242,'Grid GenerationQueue'!$BA$5:$BA$410,$C242,'Grid GenerationQueue'!$BD$5:$BD$410,"&lt;="&amp;$BE$3)</f>
        <v>0</v>
      </c>
      <c r="BJ242">
        <f>SUMIFS('Grid GenerationQueue'!AM$5:AM$410,'Grid GenerationQueue'!$AZ$5:$AZ$410,$B242,'Grid GenerationQueue'!$BA$5:$BA$410,$C242,'Grid GenerationQueue'!$BD$5:$BD$410,"&lt;="&amp;$BE$3)</f>
        <v>0</v>
      </c>
      <c r="BK242">
        <f>SUMIFS('Grid GenerationQueue'!AN$5:AN$410,'Grid GenerationQueue'!$AZ$5:$AZ$410,$B242,'Grid GenerationQueue'!$BA$5:$BA$410,$C242,'Grid GenerationQueue'!$BD$5:$BD$410,"&lt;="&amp;$BE$3)</f>
        <v>0</v>
      </c>
      <c r="BL242">
        <f>SUMIFS('Grid GenerationQueue'!AO$5:AO$410,'Grid GenerationQueue'!$AZ$5:$AZ$410,$B242,'Grid GenerationQueue'!$BA$5:$BA$410,$C242,'Grid GenerationQueue'!$BD$5:$BD$410,"&lt;="&amp;$BE$3)</f>
        <v>0</v>
      </c>
      <c r="BM242">
        <f>SUMIFS('Grid GenerationQueue'!AP$5:AP$410,'Grid GenerationQueue'!$AZ$5:$AZ$410,$B242,'Grid GenerationQueue'!$BA$5:$BA$410,$C242,'Grid GenerationQueue'!$BD$5:$BD$410,"&lt;="&amp;$BE$3)</f>
        <v>0</v>
      </c>
      <c r="BN242">
        <f>SUMIFS('Grid GenerationQueue'!AQ$5:AQ$410,'Grid GenerationQueue'!$AZ$5:$AZ$410,$B242,'Grid GenerationQueue'!$BA$5:$BA$410,$C242,'Grid GenerationQueue'!$BD$5:$BD$410,"&lt;="&amp;$BE$3)</f>
        <v>0</v>
      </c>
      <c r="BO242">
        <f>SUMIFS('Grid GenerationQueue'!AR$5:AR$410,'Grid GenerationQueue'!$AZ$5:$AZ$410,$B242,'Grid GenerationQueue'!$BA$5:$BA$410,$C242,'Grid GenerationQueue'!$BD$5:$BD$410,"&lt;="&amp;$BE$3)</f>
        <v>0</v>
      </c>
      <c r="BQ242">
        <f>SUMIFS('Grid GenerationQueue'!AG$5:AG$410,'Grid GenerationQueue'!$AZ$5:$AZ$410,$B242,'Grid GenerationQueue'!$BA$5:$BA$410,$C242,'Grid GenerationQueue'!$BJ$5:$BJ$410,"Executed",'Grid GenerationQueue'!$BD$5:$BD$410,"&lt;="&amp;$BE$3)</f>
        <v>0</v>
      </c>
      <c r="BR242">
        <f>SUMIFS('Grid GenerationQueue'!AH$5:AH$410,'Grid GenerationQueue'!$AZ$5:$AZ$410,$B242,'Grid GenerationQueue'!$BA$5:$BA$410,$C242,'Grid GenerationQueue'!$BJ$5:$BJ$410,"Executed",'Grid GenerationQueue'!$BD$5:$BD$410,"&lt;="&amp;$BE$3)</f>
        <v>0</v>
      </c>
      <c r="BS242">
        <f>SUMIFS('Grid GenerationQueue'!AI$5:AI$410,'Grid GenerationQueue'!$AZ$5:$AZ$410,$B242,'Grid GenerationQueue'!$BA$5:$BA$410,$C242,'Grid GenerationQueue'!$BJ$5:$BJ$410,"Executed",'Grid GenerationQueue'!$BD$5:$BD$410,"&lt;="&amp;$BE$3)</f>
        <v>0</v>
      </c>
      <c r="BT242">
        <f>SUMIFS('Grid GenerationQueue'!AJ$5:AJ$410,'Grid GenerationQueue'!$AZ$5:$AZ$410,$B242,'Grid GenerationQueue'!$BA$5:$BA$410,$C242,'Grid GenerationQueue'!$BJ$5:$BJ$410,"Executed",'Grid GenerationQueue'!$BD$5:$BD$410,"&lt;="&amp;$BE$3)</f>
        <v>0</v>
      </c>
      <c r="BU242">
        <f>SUMIFS('Grid GenerationQueue'!AK$5:AK$410,'Grid GenerationQueue'!$AZ$5:$AZ$410,$B242,'Grid GenerationQueue'!$BA$5:$BA$410,$C242,'Grid GenerationQueue'!$BJ$5:$BJ$410,"Executed",'Grid GenerationQueue'!$BD$5:$BD$410,"&lt;="&amp;$BE$3)</f>
        <v>0</v>
      </c>
      <c r="BV242">
        <f>SUMIFS('Grid GenerationQueue'!AL$5:AL$410,'Grid GenerationQueue'!$AZ$5:$AZ$410,$B242,'Grid GenerationQueue'!$BA$5:$BA$410,$C242,'Grid GenerationQueue'!$BJ$5:$BJ$410,"Executed",'Grid GenerationQueue'!$BD$5:$BD$410,"&lt;="&amp;$BE$3)</f>
        <v>0</v>
      </c>
      <c r="BW242">
        <f>SUMIFS('Grid GenerationQueue'!AM$5:AM$410,'Grid GenerationQueue'!$AZ$5:$AZ$410,$B242,'Grid GenerationQueue'!$BA$5:$BA$410,$C242,'Grid GenerationQueue'!$BJ$5:$BJ$410,"Executed",'Grid GenerationQueue'!$BD$5:$BD$410,"&lt;="&amp;$BE$3)</f>
        <v>0</v>
      </c>
      <c r="BX242">
        <f>SUMIFS('Grid GenerationQueue'!AN$5:AN$410,'Grid GenerationQueue'!$AZ$5:$AZ$410,$B242,'Grid GenerationQueue'!$BA$5:$BA$410,$C242,'Grid GenerationQueue'!$BJ$5:$BJ$410,"Executed",'Grid GenerationQueue'!$BD$5:$BD$410,"&lt;="&amp;$BE$3)</f>
        <v>0</v>
      </c>
      <c r="BY242">
        <f>SUMIFS('Grid GenerationQueue'!AO$5:AO$410,'Grid GenerationQueue'!$AZ$5:$AZ$410,$B242,'Grid GenerationQueue'!$BA$5:$BA$410,$C242,'Grid GenerationQueue'!$BJ$5:$BJ$410,"Executed",'Grid GenerationQueue'!$BD$5:$BD$410,"&lt;="&amp;$BE$3)</f>
        <v>0</v>
      </c>
      <c r="BZ242">
        <f>SUMIFS('Grid GenerationQueue'!AP$5:AP$410,'Grid GenerationQueue'!$AZ$5:$AZ$410,$B242,'Grid GenerationQueue'!$BA$5:$BA$410,$C242,'Grid GenerationQueue'!$BJ$5:$BJ$410,"Executed",'Grid GenerationQueue'!$BD$5:$BD$410,"&lt;="&amp;$BE$3)</f>
        <v>0</v>
      </c>
      <c r="CA242">
        <f>SUMIFS('Grid GenerationQueue'!AQ$5:AQ$410,'Grid GenerationQueue'!$AZ$5:$AZ$410,$B242,'Grid GenerationQueue'!$BA$5:$BA$410,$C242,'Grid GenerationQueue'!$BJ$5:$BJ$410,"Executed",'Grid GenerationQueue'!$BD$5:$BD$410,"&lt;="&amp;$BE$3)</f>
        <v>0</v>
      </c>
      <c r="CB242">
        <f>SUMIFS('Grid GenerationQueue'!AR$5:AR$410,'Grid GenerationQueue'!$AZ$5:$AZ$410,$B242,'Grid GenerationQueue'!$BA$5:$BA$410,$C242,'Grid GenerationQueue'!$BJ$5:$BJ$410,"Executed",'Grid GenerationQueue'!$BD$5:$BD$410,"&lt;="&amp;$BE$3)</f>
        <v>0</v>
      </c>
      <c r="CD242">
        <f>SUMIFS('Grid GenerationQueue'!AG$5:AG$410,'Grid GenerationQueue'!$AZ$5:$AZ$410,$B242,'Grid GenerationQueue'!$BA$5:$BA$410,$C242,'Grid GenerationQueue'!$BH$5:$BH$410,"&lt;&gt;"&amp;"",'Grid GenerationQueue'!$BD$5:$BD$410,"&lt;="&amp;$BE$3)</f>
        <v>0</v>
      </c>
      <c r="CE242">
        <f>SUMIFS('Grid GenerationQueue'!AH$5:AH$410,'Grid GenerationQueue'!$AZ$5:$AZ$410,$B242,'Grid GenerationQueue'!$BA$5:$BA$410,$C242,'Grid GenerationQueue'!$BH$5:$BH$410,"&lt;&gt;"&amp;"",'Grid GenerationQueue'!$BD$5:$BD$410,"&lt;="&amp;$BE$3)</f>
        <v>0</v>
      </c>
      <c r="CF242">
        <f>SUMIFS('Grid GenerationQueue'!AI$5:AI$410,'Grid GenerationQueue'!$AZ$5:$AZ$410,$B242,'Grid GenerationQueue'!$BA$5:$BA$410,$C242,'Grid GenerationQueue'!$BH$5:$BH$410,"&lt;&gt;"&amp;"",'Grid GenerationQueue'!$BD$5:$BD$410,"&lt;="&amp;$BE$3)</f>
        <v>0</v>
      </c>
      <c r="CG242">
        <f>SUMIFS('Grid GenerationQueue'!AJ$5:AJ$410,'Grid GenerationQueue'!$AZ$5:$AZ$410,$B242,'Grid GenerationQueue'!$BA$5:$BA$410,$C242,'Grid GenerationQueue'!$BH$5:$BH$410,"&lt;&gt;"&amp;"",'Grid GenerationQueue'!$BD$5:$BD$410,"&lt;="&amp;$BE$3)</f>
        <v>0</v>
      </c>
      <c r="CH242">
        <f>SUMIFS('Grid GenerationQueue'!AK$5:AK$410,'Grid GenerationQueue'!$AZ$5:$AZ$410,$B242,'Grid GenerationQueue'!$BA$5:$BA$410,$C242,'Grid GenerationQueue'!$BH$5:$BH$410,"&lt;&gt;"&amp;"",'Grid GenerationQueue'!$BD$5:$BD$410,"&lt;="&amp;$BE$3)</f>
        <v>0</v>
      </c>
      <c r="CI242">
        <f>SUMIFS('Grid GenerationQueue'!AL$5:AL$410,'Grid GenerationQueue'!$AZ$5:$AZ$410,$B242,'Grid GenerationQueue'!$BA$5:$BA$410,$C242,'Grid GenerationQueue'!$BH$5:$BH$410,"&lt;&gt;"&amp;"",'Grid GenerationQueue'!$BD$5:$BD$410,"&lt;="&amp;$BE$3)</f>
        <v>0</v>
      </c>
      <c r="CJ242">
        <f>SUMIFS('Grid GenerationQueue'!AM$5:AM$410,'Grid GenerationQueue'!$AZ$5:$AZ$410,$B242,'Grid GenerationQueue'!$BA$5:$BA$410,$C242,'Grid GenerationQueue'!$BH$5:$BH$410,"&lt;&gt;"&amp;"",'Grid GenerationQueue'!$BD$5:$BD$410,"&lt;="&amp;$BE$3)</f>
        <v>0</v>
      </c>
      <c r="CK242">
        <f>SUMIFS('Grid GenerationQueue'!AN$5:AN$410,'Grid GenerationQueue'!$AZ$5:$AZ$410,$B242,'Grid GenerationQueue'!$BA$5:$BA$410,$C242,'Grid GenerationQueue'!$BH$5:$BH$410,"&lt;&gt;"&amp;"",'Grid GenerationQueue'!$BD$5:$BD$410,"&lt;="&amp;$BE$3)</f>
        <v>0</v>
      </c>
      <c r="CL242">
        <f>SUMIFS('Grid GenerationQueue'!AO$5:AO$410,'Grid GenerationQueue'!$AZ$5:$AZ$410,$B242,'Grid GenerationQueue'!$BA$5:$BA$410,$C242,'Grid GenerationQueue'!$BH$5:$BH$410,"&lt;&gt;"&amp;"",'Grid GenerationQueue'!$BD$5:$BD$410,"&lt;="&amp;$BE$3)</f>
        <v>0</v>
      </c>
      <c r="CM242">
        <f>SUMIFS('Grid GenerationQueue'!AP$5:AP$410,'Grid GenerationQueue'!$AZ$5:$AZ$410,$B242,'Grid GenerationQueue'!$BA$5:$BA$410,$C242,'Grid GenerationQueue'!$BH$5:$BH$410,"&lt;&gt;"&amp;"",'Grid GenerationQueue'!$BD$5:$BD$410,"&lt;="&amp;$BE$3)</f>
        <v>0</v>
      </c>
      <c r="CN242">
        <f>SUMIFS('Grid GenerationQueue'!AQ$5:AQ$410,'Grid GenerationQueue'!$AZ$5:$AZ$410,$B242,'Grid GenerationQueue'!$BA$5:$BA$410,$C242,'Grid GenerationQueue'!$BH$5:$BH$410,"&lt;&gt;"&amp;"",'Grid GenerationQueue'!$BD$5:$BD$410,"&lt;="&amp;$BE$3)</f>
        <v>0</v>
      </c>
      <c r="CO242">
        <f>SUMIFS('Grid GenerationQueue'!AR$5:AR$410,'Grid GenerationQueue'!$AZ$5:$AZ$410,$B242,'Grid GenerationQueue'!$BA$5:$BA$410,$C242,'Grid GenerationQueue'!$BH$5:$BH$410,"&lt;&gt;"&amp;"",'Grid GenerationQueue'!$BD$5:$BD$410,"&lt;="&amp;$BE$3)</f>
        <v>0</v>
      </c>
      <c r="CQ242">
        <f>SUMIFS('Grid GenerationQueue'!AG$5:AG$410,'Grid GenerationQueue'!$AZ$5:$AZ$410,$B242,'Grid GenerationQueue'!$BA$5:$BA$410,$C242,'Grid GenerationQueue'!$BK$5:$BK$410,"&gt;0",'Grid GenerationQueue'!$BD$5:$BD$410,"&lt;="&amp;$BE$3)</f>
        <v>0</v>
      </c>
      <c r="CR242">
        <f>SUMIFS('Grid GenerationQueue'!AH$5:AH$410,'Grid GenerationQueue'!$AZ$5:$AZ$410,$B242,'Grid GenerationQueue'!$BA$5:$BA$410,$C242,'Grid GenerationQueue'!$BK$5:$BK$410,"&gt;0",'Grid GenerationQueue'!$BD$5:$BD$410,"&lt;="&amp;$BE$3)</f>
        <v>0</v>
      </c>
      <c r="CS242">
        <f>SUMIFS('Grid GenerationQueue'!AI$5:AI$410,'Grid GenerationQueue'!$AZ$5:$AZ$410,$B242,'Grid GenerationQueue'!$BA$5:$BA$410,$C242,'Grid GenerationQueue'!$BK$5:$BK$410,"&gt;0",'Grid GenerationQueue'!$BD$5:$BD$410,"&lt;="&amp;$BE$3)</f>
        <v>0</v>
      </c>
      <c r="CT242">
        <f>SUMIFS('Grid GenerationQueue'!AJ$5:AJ$410,'Grid GenerationQueue'!$AZ$5:$AZ$410,$B242,'Grid GenerationQueue'!$BA$5:$BA$410,$C242,'Grid GenerationQueue'!$BK$5:$BK$410,"&gt;0",'Grid GenerationQueue'!$BD$5:$BD$410,"&lt;="&amp;$BE$3)</f>
        <v>0</v>
      </c>
      <c r="CU242">
        <f>SUMIFS('Grid GenerationQueue'!AK$5:AK$410,'Grid GenerationQueue'!$AZ$5:$AZ$410,$B242,'Grid GenerationQueue'!$BA$5:$BA$410,$C242,'Grid GenerationQueue'!$BK$5:$BK$410,"&gt;0",'Grid GenerationQueue'!$BD$5:$BD$410,"&lt;="&amp;$BE$3)</f>
        <v>0</v>
      </c>
      <c r="CV242">
        <f>SUMIFS('Grid GenerationQueue'!AL$5:AL$410,'Grid GenerationQueue'!$AZ$5:$AZ$410,$B242,'Grid GenerationQueue'!$BA$5:$BA$410,$C242,'Grid GenerationQueue'!$BK$5:$BK$410,"&gt;0",'Grid GenerationQueue'!$BD$5:$BD$410,"&lt;="&amp;$BE$3)</f>
        <v>0</v>
      </c>
      <c r="CW242">
        <f>SUMIFS('Grid GenerationQueue'!AM$5:AM$410,'Grid GenerationQueue'!$AZ$5:$AZ$410,$B242,'Grid GenerationQueue'!$BA$5:$BA$410,$C242,'Grid GenerationQueue'!$BK$5:$BK$410,"&gt;0",'Grid GenerationQueue'!$BD$5:$BD$410,"&lt;="&amp;$BE$3)</f>
        <v>0</v>
      </c>
      <c r="CX242">
        <f>SUMIFS('Grid GenerationQueue'!AN$5:AN$410,'Grid GenerationQueue'!$AZ$5:$AZ$410,$B242,'Grid GenerationQueue'!$BA$5:$BA$410,$C242,'Grid GenerationQueue'!$BK$5:$BK$410,"&gt;0",'Grid GenerationQueue'!$BD$5:$BD$410,"&lt;="&amp;$BE$3)</f>
        <v>0</v>
      </c>
      <c r="CY242">
        <f>SUMIFS('Grid GenerationQueue'!AO$5:AO$410,'Grid GenerationQueue'!$AZ$5:$AZ$410,$B242,'Grid GenerationQueue'!$BA$5:$BA$410,$C242,'Grid GenerationQueue'!$BK$5:$BK$410,"&gt;0",'Grid GenerationQueue'!$BD$5:$BD$410,"&lt;="&amp;$BE$3)</f>
        <v>0</v>
      </c>
      <c r="CZ242">
        <f>SUMIFS('Grid GenerationQueue'!AP$5:AP$410,'Grid GenerationQueue'!$AZ$5:$AZ$410,$B242,'Grid GenerationQueue'!$BA$5:$BA$410,$C242,'Grid GenerationQueue'!$BK$5:$BK$410,"&gt;0",'Grid GenerationQueue'!$BD$5:$BD$410,"&lt;="&amp;$BE$3)</f>
        <v>0</v>
      </c>
      <c r="DA242">
        <f>SUMIFS('Grid GenerationQueue'!AQ$5:AQ$410,'Grid GenerationQueue'!$AZ$5:$AZ$410,$B242,'Grid GenerationQueue'!$BA$5:$BA$410,$C242,'Grid GenerationQueue'!$BK$5:$BK$410,"&gt;0",'Grid GenerationQueue'!$BD$5:$BD$410,"&lt;="&amp;$BE$3)</f>
        <v>0</v>
      </c>
      <c r="DB242">
        <f>SUMIFS('Grid GenerationQueue'!AR$5:AR$410,'Grid GenerationQueue'!$AZ$5:$AZ$410,$B242,'Grid GenerationQueue'!$BA$5:$BA$410,$C242,'Grid GenerationQueue'!$BK$5:$BK$410,"&gt;0",'Grid GenerationQueue'!$BD$5:$BD$410,"&lt;="&amp;$BE$3)</f>
        <v>0</v>
      </c>
    </row>
    <row r="243" spans="1:106" x14ac:dyDescent="0.35">
      <c r="A243" t="s">
        <v>4746</v>
      </c>
      <c r="B243" t="s">
        <v>4875</v>
      </c>
      <c r="C243">
        <v>230</v>
      </c>
      <c r="D243">
        <f>SUMIFS('Grid GenerationQueue'!AG$5:AG$410,'Grid GenerationQueue'!$AZ$5:$AZ$410,$B243,'Grid GenerationQueue'!$BA$5:$BA$410,$C243)</f>
        <v>0</v>
      </c>
      <c r="E243">
        <f>SUMIFS('Grid GenerationQueue'!AH$5:AH$410,'Grid GenerationQueue'!$AZ$5:$AZ$410,$B243,'Grid GenerationQueue'!$BA$5:$BA$410,$C243)</f>
        <v>0</v>
      </c>
      <c r="F243">
        <f>SUMIFS('Grid GenerationQueue'!AI$5:AI$410,'Grid GenerationQueue'!$AZ$5:$AZ$410,$B243,'Grid GenerationQueue'!$BA$5:$BA$410,$C243)</f>
        <v>0</v>
      </c>
      <c r="G243">
        <f>SUMIFS('Grid GenerationQueue'!AJ$5:AJ$410,'Grid GenerationQueue'!$AZ$5:$AZ$410,$B243,'Grid GenerationQueue'!$BA$5:$BA$410,$C243)</f>
        <v>0</v>
      </c>
      <c r="H243">
        <f>SUMIFS('Grid GenerationQueue'!AK$5:AK$410,'Grid GenerationQueue'!$AZ$5:$AZ$410,$B243,'Grid GenerationQueue'!$BA$5:$BA$410,$C243)</f>
        <v>0</v>
      </c>
      <c r="I243">
        <f>SUMIFS('Grid GenerationQueue'!AL$5:AL$410,'Grid GenerationQueue'!$AZ$5:$AZ$410,$B243,'Grid GenerationQueue'!$BA$5:$BA$410,$C243)</f>
        <v>0</v>
      </c>
      <c r="J243">
        <f>SUMIFS('Grid GenerationQueue'!AM$5:AM$410,'Grid GenerationQueue'!$AZ$5:$AZ$410,$B243,'Grid GenerationQueue'!$BA$5:$BA$410,$C243)</f>
        <v>0</v>
      </c>
      <c r="K243">
        <f>SUMIFS('Grid GenerationQueue'!AN$5:AN$410,'Grid GenerationQueue'!$AZ$5:$AZ$410,$B243,'Grid GenerationQueue'!$BA$5:$BA$410,$C243)</f>
        <v>0</v>
      </c>
      <c r="L243">
        <f>SUMIFS('Grid GenerationQueue'!AO$5:AO$410,'Grid GenerationQueue'!$AZ$5:$AZ$410,$B243,'Grid GenerationQueue'!$BA$5:$BA$410,$C243)</f>
        <v>0</v>
      </c>
      <c r="M243">
        <f>SUMIFS('Grid GenerationQueue'!AP$5:AP$410,'Grid GenerationQueue'!$AZ$5:$AZ$410,$B243,'Grid GenerationQueue'!$BA$5:$BA$410,$C243)</f>
        <v>0</v>
      </c>
      <c r="N243">
        <f>SUMIFS('Grid GenerationQueue'!AQ$5:AQ$410,'Grid GenerationQueue'!$AZ$5:$AZ$410,$B243,'Grid GenerationQueue'!$BA$5:$BA$410,$C243)</f>
        <v>0</v>
      </c>
      <c r="O243">
        <f>SUMIFS('Grid GenerationQueue'!AR$5:AR$410,'Grid GenerationQueue'!$AZ$5:$AZ$410,$B243,'Grid GenerationQueue'!$BA$5:$BA$410,$C243)</f>
        <v>0</v>
      </c>
      <c r="Q243">
        <f>SUMIFS('Grid GenerationQueue'!AG$5:AG$410,'Grid GenerationQueue'!$AZ$5:$AZ$410,$B243,'Grid GenerationQueue'!$BA$5:$BA$410,$C243,'Grid GenerationQueue'!$BJ$5:$BJ$410,"Executed")</f>
        <v>0</v>
      </c>
      <c r="R243">
        <f>SUMIFS('Grid GenerationQueue'!AH$5:AH$410,'Grid GenerationQueue'!$AZ$5:$AZ$410,$B243,'Grid GenerationQueue'!$BA$5:$BA$410,$C243,'Grid GenerationQueue'!$BJ$5:$BJ$410,"Executed")</f>
        <v>0</v>
      </c>
      <c r="S243">
        <f>SUMIFS('Grid GenerationQueue'!AI$5:AI$410,'Grid GenerationQueue'!$AZ$5:$AZ$410,$B243,'Grid GenerationQueue'!$BA$5:$BA$410,$C243,'Grid GenerationQueue'!$BJ$5:$BJ$410,"Executed")</f>
        <v>0</v>
      </c>
      <c r="T243">
        <f>SUMIFS('Grid GenerationQueue'!AJ$5:AJ$410,'Grid GenerationQueue'!$AZ$5:$AZ$410,$B243,'Grid GenerationQueue'!$BA$5:$BA$410,$C243,'Grid GenerationQueue'!$BJ$5:$BJ$410,"Executed")</f>
        <v>0</v>
      </c>
      <c r="U243">
        <f>SUMIFS('Grid GenerationQueue'!AK$5:AK$410,'Grid GenerationQueue'!$AZ$5:$AZ$410,$B243,'Grid GenerationQueue'!$BA$5:$BA$410,$C243,'Grid GenerationQueue'!$BJ$5:$BJ$410,"Executed")</f>
        <v>0</v>
      </c>
      <c r="V243">
        <f>SUMIFS('Grid GenerationQueue'!AL$5:AL$410,'Grid GenerationQueue'!$AZ$5:$AZ$410,$B243,'Grid GenerationQueue'!$BA$5:$BA$410,$C243,'Grid GenerationQueue'!$BJ$5:$BJ$410,"Executed")</f>
        <v>0</v>
      </c>
      <c r="W243">
        <f>SUMIFS('Grid GenerationQueue'!AM$5:AM$410,'Grid GenerationQueue'!$AZ$5:$AZ$410,$B243,'Grid GenerationQueue'!$BA$5:$BA$410,$C243,'Grid GenerationQueue'!$BJ$5:$BJ$410,"Executed")</f>
        <v>0</v>
      </c>
      <c r="X243">
        <f>SUMIFS('Grid GenerationQueue'!AN$5:AN$410,'Grid GenerationQueue'!$AZ$5:$AZ$410,$B243,'Grid GenerationQueue'!$BA$5:$BA$410,$C243,'Grid GenerationQueue'!$BJ$5:$BJ$410,"Executed")</f>
        <v>0</v>
      </c>
      <c r="Y243">
        <f>SUMIFS('Grid GenerationQueue'!AO$5:AO$410,'Grid GenerationQueue'!$AZ$5:$AZ$410,$B243,'Grid GenerationQueue'!$BA$5:$BA$410,$C243,'Grid GenerationQueue'!$BJ$5:$BJ$410,"Executed")</f>
        <v>0</v>
      </c>
      <c r="Z243">
        <f>SUMIFS('Grid GenerationQueue'!AP$5:AP$410,'Grid GenerationQueue'!$AZ$5:$AZ$410,$B243,'Grid GenerationQueue'!$BA$5:$BA$410,$C243,'Grid GenerationQueue'!$BJ$5:$BJ$410,"Executed")</f>
        <v>0</v>
      </c>
      <c r="AA243">
        <f>SUMIFS('Grid GenerationQueue'!AQ$5:AQ$410,'Grid GenerationQueue'!$AZ$5:$AZ$410,$B243,'Grid GenerationQueue'!$BA$5:$BA$410,$C243,'Grid GenerationQueue'!$BJ$5:$BJ$410,"Executed")</f>
        <v>0</v>
      </c>
      <c r="AB243">
        <f>SUMIFS('Grid GenerationQueue'!AR$5:AR$410,'Grid GenerationQueue'!$AZ$5:$AZ$410,$B243,'Grid GenerationQueue'!$BA$5:$BA$410,$C243,'Grid GenerationQueue'!$BJ$5:$BJ$410,"Executed")</f>
        <v>0</v>
      </c>
      <c r="AD243">
        <f>SUMIFS('Grid GenerationQueue'!AG$5:AG$410,'Grid GenerationQueue'!$AZ$5:$AZ$410,$B243,'Grid GenerationQueue'!$BA$5:$BA$410,$C243,'Grid GenerationQueue'!$BH$5:$BH$410,"&lt;&gt;"&amp;"")+SUMIFS('Grid GenerationQueue'!AG$5:AG$410,'Grid GenerationQueue'!$AZ$5:$AZ$410,$B243,'Grid GenerationQueue'!$BA$5:$BA$410,$C243,'Grid GenerationQueue'!$BH$5:$BH$410,"",'Grid GenerationQueue'!$AC$5:$AC$410,1)</f>
        <v>0</v>
      </c>
      <c r="AE243">
        <f>SUMIFS('Grid GenerationQueue'!AH$5:AH$410,'Grid GenerationQueue'!$AZ$5:$AZ$410,$B243,'Grid GenerationQueue'!$BA$5:$BA$410,$C243,'Grid GenerationQueue'!$BH$5:$BH$410,"&lt;&gt;"&amp;"")+SUMIFS('Grid GenerationQueue'!AH$5:AH$410,'Grid GenerationQueue'!$AZ$5:$AZ$410,$B243,'Grid GenerationQueue'!$BA$5:$BA$410,$C243,'Grid GenerationQueue'!$BH$5:$BH$410,"",'Grid GenerationQueue'!$AC$5:$AC$410,1)</f>
        <v>0</v>
      </c>
      <c r="AF243">
        <f>SUMIFS('Grid GenerationQueue'!AI$5:AI$410,'Grid GenerationQueue'!$AZ$5:$AZ$410,$B243,'Grid GenerationQueue'!$BA$5:$BA$410,$C243,'Grid GenerationQueue'!$BH$5:$BH$410,"&lt;&gt;"&amp;"")+SUMIFS('Grid GenerationQueue'!AI$5:AI$410,'Grid GenerationQueue'!$AZ$5:$AZ$410,$B243,'Grid GenerationQueue'!$BA$5:$BA$410,$C243,'Grid GenerationQueue'!$BH$5:$BH$410,"",'Grid GenerationQueue'!$AC$5:$AC$410,1)</f>
        <v>0</v>
      </c>
      <c r="AG243">
        <f>SUMIFS('Grid GenerationQueue'!AJ$5:AJ$410,'Grid GenerationQueue'!$AZ$5:$AZ$410,$B243,'Grid GenerationQueue'!$BA$5:$BA$410,$C243,'Grid GenerationQueue'!$BH$5:$BH$410,"&lt;&gt;"&amp;"")+SUMIFS('Grid GenerationQueue'!AJ$5:AJ$410,'Grid GenerationQueue'!$AZ$5:$AZ$410,$B243,'Grid GenerationQueue'!$BA$5:$BA$410,$C243,'Grid GenerationQueue'!$BH$5:$BH$410,"",'Grid GenerationQueue'!$AC$5:$AC$410,1)</f>
        <v>0</v>
      </c>
      <c r="AH243">
        <f>SUMIFS('Grid GenerationQueue'!AK$5:AK$410,'Grid GenerationQueue'!$AZ$5:$AZ$410,$B243,'Grid GenerationQueue'!$BA$5:$BA$410,$C243,'Grid GenerationQueue'!$BH$5:$BH$410,"&lt;&gt;"&amp;"")+SUMIFS('Grid GenerationQueue'!AK$5:AK$410,'Grid GenerationQueue'!$AZ$5:$AZ$410,$B243,'Grid GenerationQueue'!$BA$5:$BA$410,$C243,'Grid GenerationQueue'!$BH$5:$BH$410,"",'Grid GenerationQueue'!$AC$5:$AC$410,1)</f>
        <v>0</v>
      </c>
      <c r="AI243">
        <f>SUMIFS('Grid GenerationQueue'!AL$5:AL$410,'Grid GenerationQueue'!$AZ$5:$AZ$410,$B243,'Grid GenerationQueue'!$BA$5:$BA$410,$C243,'Grid GenerationQueue'!$BH$5:$BH$410,"&lt;&gt;"&amp;"")+SUMIFS('Grid GenerationQueue'!AL$5:AL$410,'Grid GenerationQueue'!$AZ$5:$AZ$410,$B243,'Grid GenerationQueue'!$BA$5:$BA$410,$C243,'Grid GenerationQueue'!$BH$5:$BH$410,"",'Grid GenerationQueue'!$AC$5:$AC$410,1)</f>
        <v>0</v>
      </c>
      <c r="AJ243">
        <f>SUMIFS('Grid GenerationQueue'!AM$5:AM$410,'Grid GenerationQueue'!$AZ$5:$AZ$410,$B243,'Grid GenerationQueue'!$BA$5:$BA$410,$C243,'Grid GenerationQueue'!$BH$5:$BH$410,"&lt;&gt;"&amp;"")+SUMIFS('Grid GenerationQueue'!AM$5:AM$410,'Grid GenerationQueue'!$AZ$5:$AZ$410,$B243,'Grid GenerationQueue'!$BA$5:$BA$410,$C243,'Grid GenerationQueue'!$BH$5:$BH$410,"",'Grid GenerationQueue'!$AC$5:$AC$410,1)</f>
        <v>0</v>
      </c>
      <c r="AK243">
        <f>SUMIFS('Grid GenerationQueue'!AN$5:AN$410,'Grid GenerationQueue'!$AZ$5:$AZ$410,$B243,'Grid GenerationQueue'!$BA$5:$BA$410,$C243,'Grid GenerationQueue'!$BH$5:$BH$410,"&lt;&gt;"&amp;"")+SUMIFS('Grid GenerationQueue'!AN$5:AN$410,'Grid GenerationQueue'!$AZ$5:$AZ$410,$B243,'Grid GenerationQueue'!$BA$5:$BA$410,$C243,'Grid GenerationQueue'!$BH$5:$BH$410,"",'Grid GenerationQueue'!$AC$5:$AC$410,1)</f>
        <v>0</v>
      </c>
      <c r="AL243">
        <f>SUMIFS('Grid GenerationQueue'!AO$5:AO$410,'Grid GenerationQueue'!$AZ$5:$AZ$410,$B243,'Grid GenerationQueue'!$BA$5:$BA$410,$C243,'Grid GenerationQueue'!$BH$5:$BH$410,"&lt;&gt;"&amp;"")+SUMIFS('Grid GenerationQueue'!AO$5:AO$410,'Grid GenerationQueue'!$AZ$5:$AZ$410,$B243,'Grid GenerationQueue'!$BA$5:$BA$410,$C243,'Grid GenerationQueue'!$BH$5:$BH$410,"",'Grid GenerationQueue'!$AC$5:$AC$410,1)</f>
        <v>0</v>
      </c>
      <c r="AM243">
        <f>SUMIFS('Grid GenerationQueue'!AP$5:AP$410,'Grid GenerationQueue'!$AZ$5:$AZ$410,$B243,'Grid GenerationQueue'!$BA$5:$BA$410,$C243,'Grid GenerationQueue'!$BH$5:$BH$410,"&lt;&gt;"&amp;"")+SUMIFS('Grid GenerationQueue'!AP$5:AP$410,'Grid GenerationQueue'!$AZ$5:$AZ$410,$B243,'Grid GenerationQueue'!$BA$5:$BA$410,$C243,'Grid GenerationQueue'!$BH$5:$BH$410,"",'Grid GenerationQueue'!$AC$5:$AC$410,1)</f>
        <v>0</v>
      </c>
      <c r="AN243">
        <f>SUMIFS('Grid GenerationQueue'!AQ$5:AQ$410,'Grid GenerationQueue'!$AZ$5:$AZ$410,$B243,'Grid GenerationQueue'!$BA$5:$BA$410,$C243,'Grid GenerationQueue'!$BH$5:$BH$410,"&lt;&gt;"&amp;"")+SUMIFS('Grid GenerationQueue'!AQ$5:AQ$410,'Grid GenerationQueue'!$AZ$5:$AZ$410,$B243,'Grid GenerationQueue'!$BA$5:$BA$410,$C243,'Grid GenerationQueue'!$BH$5:$BH$410,"",'Grid GenerationQueue'!$AC$5:$AC$410,1)</f>
        <v>0</v>
      </c>
      <c r="AO243">
        <f>SUMIFS('Grid GenerationQueue'!AR$5:AR$410,'Grid GenerationQueue'!$AZ$5:$AZ$410,$B243,'Grid GenerationQueue'!$BA$5:$BA$410,$C243,'Grid GenerationQueue'!$BH$5:$BH$410,"&lt;&gt;"&amp;"")+SUMIFS('Grid GenerationQueue'!AR$5:AR$410,'Grid GenerationQueue'!$AZ$5:$AZ$410,$B243,'Grid GenerationQueue'!$BA$5:$BA$410,$C243,'Grid GenerationQueue'!$BH$5:$BH$410,"",'Grid GenerationQueue'!$AC$5:$AC$410,1)</f>
        <v>0</v>
      </c>
      <c r="AQ243">
        <f>SUMIFS('Grid GenerationQueue'!AG$5:AG$410,'Grid GenerationQueue'!$AZ$5:$AZ$410,$B243,'Grid GenerationQueue'!$BA$5:$BA$410,$C243,'Grid GenerationQueue'!$BK$5:$BK$410,"&gt;0")</f>
        <v>0</v>
      </c>
      <c r="AR243">
        <f>SUMIFS('Grid GenerationQueue'!AH$5:AH$410,'Grid GenerationQueue'!$AZ$5:$AZ$410,$B243,'Grid GenerationQueue'!$BA$5:$BA$410,$C243,'Grid GenerationQueue'!$BK$5:$BK$410,"&gt;0")</f>
        <v>0</v>
      </c>
      <c r="AS243">
        <f>SUMIFS('Grid GenerationQueue'!AI$5:AI$410,'Grid GenerationQueue'!$AZ$5:$AZ$410,$B243,'Grid GenerationQueue'!$BA$5:$BA$410,$C243,'Grid GenerationQueue'!$BK$5:$BK$410,"&gt;0")</f>
        <v>0</v>
      </c>
      <c r="AT243">
        <f>SUMIFS('Grid GenerationQueue'!AJ$5:AJ$410,'Grid GenerationQueue'!$AZ$5:$AZ$410,$B243,'Grid GenerationQueue'!$BA$5:$BA$410,$C243,'Grid GenerationQueue'!$BK$5:$BK$410,"&gt;0")</f>
        <v>0</v>
      </c>
      <c r="AU243">
        <f>SUMIFS('Grid GenerationQueue'!AK$5:AK$410,'Grid GenerationQueue'!$AZ$5:$AZ$410,$B243,'Grid GenerationQueue'!$BA$5:$BA$410,$C243,'Grid GenerationQueue'!$BK$5:$BK$410,"&gt;0")</f>
        <v>0</v>
      </c>
      <c r="AV243">
        <f>SUMIFS('Grid GenerationQueue'!AL$5:AL$410,'Grid GenerationQueue'!$AZ$5:$AZ$410,$B243,'Grid GenerationQueue'!$BA$5:$BA$410,$C243,'Grid GenerationQueue'!$BK$5:$BK$410,"&gt;0")</f>
        <v>0</v>
      </c>
      <c r="AW243">
        <f>SUMIFS('Grid GenerationQueue'!AM$5:AM$410,'Grid GenerationQueue'!$AZ$5:$AZ$410,$B243,'Grid GenerationQueue'!$BA$5:$BA$410,$C243,'Grid GenerationQueue'!$BK$5:$BK$410,"&gt;0")</f>
        <v>0</v>
      </c>
      <c r="AX243">
        <f>SUMIFS('Grid GenerationQueue'!AN$5:AN$410,'Grid GenerationQueue'!$AZ$5:$AZ$410,$B243,'Grid GenerationQueue'!$BA$5:$BA$410,$C243,'Grid GenerationQueue'!$BK$5:$BK$410,"&gt;0")</f>
        <v>0</v>
      </c>
      <c r="AY243">
        <f>SUMIFS('Grid GenerationQueue'!AO$5:AO$410,'Grid GenerationQueue'!$AZ$5:$AZ$410,$B243,'Grid GenerationQueue'!$BA$5:$BA$410,$C243,'Grid GenerationQueue'!$BK$5:$BK$410,"&gt;0")</f>
        <v>0</v>
      </c>
      <c r="AZ243">
        <f>SUMIFS('Grid GenerationQueue'!AP$5:AP$410,'Grid GenerationQueue'!$AZ$5:$AZ$410,$B243,'Grid GenerationQueue'!$BA$5:$BA$410,$C243,'Grid GenerationQueue'!$BK$5:$BK$410,"&gt;0")</f>
        <v>0</v>
      </c>
      <c r="BA243">
        <f>SUMIFS('Grid GenerationQueue'!AQ$5:AQ$410,'Grid GenerationQueue'!$AZ$5:$AZ$410,$B243,'Grid GenerationQueue'!$BA$5:$BA$410,$C243,'Grid GenerationQueue'!$BK$5:$BK$410,"&gt;0")</f>
        <v>0</v>
      </c>
      <c r="BB243">
        <f>SUMIFS('Grid GenerationQueue'!AR$5:AR$410,'Grid GenerationQueue'!$AZ$5:$AZ$410,$B243,'Grid GenerationQueue'!$BA$5:$BA$410,$C243,'Grid GenerationQueue'!$BK$5:$BK$410,"&gt;0")</f>
        <v>0</v>
      </c>
      <c r="BD243">
        <f>SUMIFS('Grid GenerationQueue'!AG$5:AG$410,'Grid GenerationQueue'!$AZ$5:$AZ$410,$B243,'Grid GenerationQueue'!$BA$5:$BA$410,$C243,'Grid GenerationQueue'!$BD$5:$BD$410,"&lt;="&amp;$BE$3)</f>
        <v>0</v>
      </c>
      <c r="BE243">
        <f>SUMIFS('Grid GenerationQueue'!AH$5:AH$410,'Grid GenerationQueue'!$AZ$5:$AZ$410,$B243,'Grid GenerationQueue'!$BA$5:$BA$410,$C243,'Grid GenerationQueue'!$BD$5:$BD$410,"&lt;="&amp;$BE$3)</f>
        <v>0</v>
      </c>
      <c r="BF243">
        <f>SUMIFS('Grid GenerationQueue'!AI$5:AI$410,'Grid GenerationQueue'!$AZ$5:$AZ$410,$B243,'Grid GenerationQueue'!$BA$5:$BA$410,$C243,'Grid GenerationQueue'!$BD$5:$BD$410,"&lt;="&amp;$BE$3)</f>
        <v>0</v>
      </c>
      <c r="BG243">
        <f>SUMIFS('Grid GenerationQueue'!AJ$5:AJ$410,'Grid GenerationQueue'!$AZ$5:$AZ$410,$B243,'Grid GenerationQueue'!$BA$5:$BA$410,$C243,'Grid GenerationQueue'!$BD$5:$BD$410,"&lt;="&amp;$BE$3)</f>
        <v>0</v>
      </c>
      <c r="BH243">
        <f>SUMIFS('Grid GenerationQueue'!AK$5:AK$410,'Grid GenerationQueue'!$AZ$5:$AZ$410,$B243,'Grid GenerationQueue'!$BA$5:$BA$410,$C243,'Grid GenerationQueue'!$BD$5:$BD$410,"&lt;="&amp;$BE$3)</f>
        <v>0</v>
      </c>
      <c r="BI243">
        <f>SUMIFS('Grid GenerationQueue'!AL$5:AL$410,'Grid GenerationQueue'!$AZ$5:$AZ$410,$B243,'Grid GenerationQueue'!$BA$5:$BA$410,$C243,'Grid GenerationQueue'!$BD$5:$BD$410,"&lt;="&amp;$BE$3)</f>
        <v>0</v>
      </c>
      <c r="BJ243">
        <f>SUMIFS('Grid GenerationQueue'!AM$5:AM$410,'Grid GenerationQueue'!$AZ$5:$AZ$410,$B243,'Grid GenerationQueue'!$BA$5:$BA$410,$C243,'Grid GenerationQueue'!$BD$5:$BD$410,"&lt;="&amp;$BE$3)</f>
        <v>0</v>
      </c>
      <c r="BK243">
        <f>SUMIFS('Grid GenerationQueue'!AN$5:AN$410,'Grid GenerationQueue'!$AZ$5:$AZ$410,$B243,'Grid GenerationQueue'!$BA$5:$BA$410,$C243,'Grid GenerationQueue'!$BD$5:$BD$410,"&lt;="&amp;$BE$3)</f>
        <v>0</v>
      </c>
      <c r="BL243">
        <f>SUMIFS('Grid GenerationQueue'!AO$5:AO$410,'Grid GenerationQueue'!$AZ$5:$AZ$410,$B243,'Grid GenerationQueue'!$BA$5:$BA$410,$C243,'Grid GenerationQueue'!$BD$5:$BD$410,"&lt;="&amp;$BE$3)</f>
        <v>0</v>
      </c>
      <c r="BM243">
        <f>SUMIFS('Grid GenerationQueue'!AP$5:AP$410,'Grid GenerationQueue'!$AZ$5:$AZ$410,$B243,'Grid GenerationQueue'!$BA$5:$BA$410,$C243,'Grid GenerationQueue'!$BD$5:$BD$410,"&lt;="&amp;$BE$3)</f>
        <v>0</v>
      </c>
      <c r="BN243">
        <f>SUMIFS('Grid GenerationQueue'!AQ$5:AQ$410,'Grid GenerationQueue'!$AZ$5:$AZ$410,$B243,'Grid GenerationQueue'!$BA$5:$BA$410,$C243,'Grid GenerationQueue'!$BD$5:$BD$410,"&lt;="&amp;$BE$3)</f>
        <v>0</v>
      </c>
      <c r="BO243">
        <f>SUMIFS('Grid GenerationQueue'!AR$5:AR$410,'Grid GenerationQueue'!$AZ$5:$AZ$410,$B243,'Grid GenerationQueue'!$BA$5:$BA$410,$C243,'Grid GenerationQueue'!$BD$5:$BD$410,"&lt;="&amp;$BE$3)</f>
        <v>0</v>
      </c>
      <c r="BQ243">
        <f>SUMIFS('Grid GenerationQueue'!AG$5:AG$410,'Grid GenerationQueue'!$AZ$5:$AZ$410,$B243,'Grid GenerationQueue'!$BA$5:$BA$410,$C243,'Grid GenerationQueue'!$BJ$5:$BJ$410,"Executed",'Grid GenerationQueue'!$BD$5:$BD$410,"&lt;="&amp;$BE$3)</f>
        <v>0</v>
      </c>
      <c r="BR243">
        <f>SUMIFS('Grid GenerationQueue'!AH$5:AH$410,'Grid GenerationQueue'!$AZ$5:$AZ$410,$B243,'Grid GenerationQueue'!$BA$5:$BA$410,$C243,'Grid GenerationQueue'!$BJ$5:$BJ$410,"Executed",'Grid GenerationQueue'!$BD$5:$BD$410,"&lt;="&amp;$BE$3)</f>
        <v>0</v>
      </c>
      <c r="BS243">
        <f>SUMIFS('Grid GenerationQueue'!AI$5:AI$410,'Grid GenerationQueue'!$AZ$5:$AZ$410,$B243,'Grid GenerationQueue'!$BA$5:$BA$410,$C243,'Grid GenerationQueue'!$BJ$5:$BJ$410,"Executed",'Grid GenerationQueue'!$BD$5:$BD$410,"&lt;="&amp;$BE$3)</f>
        <v>0</v>
      </c>
      <c r="BT243">
        <f>SUMIFS('Grid GenerationQueue'!AJ$5:AJ$410,'Grid GenerationQueue'!$AZ$5:$AZ$410,$B243,'Grid GenerationQueue'!$BA$5:$BA$410,$C243,'Grid GenerationQueue'!$BJ$5:$BJ$410,"Executed",'Grid GenerationQueue'!$BD$5:$BD$410,"&lt;="&amp;$BE$3)</f>
        <v>0</v>
      </c>
      <c r="BU243">
        <f>SUMIFS('Grid GenerationQueue'!AK$5:AK$410,'Grid GenerationQueue'!$AZ$5:$AZ$410,$B243,'Grid GenerationQueue'!$BA$5:$BA$410,$C243,'Grid GenerationQueue'!$BJ$5:$BJ$410,"Executed",'Grid GenerationQueue'!$BD$5:$BD$410,"&lt;="&amp;$BE$3)</f>
        <v>0</v>
      </c>
      <c r="BV243">
        <f>SUMIFS('Grid GenerationQueue'!AL$5:AL$410,'Grid GenerationQueue'!$AZ$5:$AZ$410,$B243,'Grid GenerationQueue'!$BA$5:$BA$410,$C243,'Grid GenerationQueue'!$BJ$5:$BJ$410,"Executed",'Grid GenerationQueue'!$BD$5:$BD$410,"&lt;="&amp;$BE$3)</f>
        <v>0</v>
      </c>
      <c r="BW243">
        <f>SUMIFS('Grid GenerationQueue'!AM$5:AM$410,'Grid GenerationQueue'!$AZ$5:$AZ$410,$B243,'Grid GenerationQueue'!$BA$5:$BA$410,$C243,'Grid GenerationQueue'!$BJ$5:$BJ$410,"Executed",'Grid GenerationQueue'!$BD$5:$BD$410,"&lt;="&amp;$BE$3)</f>
        <v>0</v>
      </c>
      <c r="BX243">
        <f>SUMIFS('Grid GenerationQueue'!AN$5:AN$410,'Grid GenerationQueue'!$AZ$5:$AZ$410,$B243,'Grid GenerationQueue'!$BA$5:$BA$410,$C243,'Grid GenerationQueue'!$BJ$5:$BJ$410,"Executed",'Grid GenerationQueue'!$BD$5:$BD$410,"&lt;="&amp;$BE$3)</f>
        <v>0</v>
      </c>
      <c r="BY243">
        <f>SUMIFS('Grid GenerationQueue'!AO$5:AO$410,'Grid GenerationQueue'!$AZ$5:$AZ$410,$B243,'Grid GenerationQueue'!$BA$5:$BA$410,$C243,'Grid GenerationQueue'!$BJ$5:$BJ$410,"Executed",'Grid GenerationQueue'!$BD$5:$BD$410,"&lt;="&amp;$BE$3)</f>
        <v>0</v>
      </c>
      <c r="BZ243">
        <f>SUMIFS('Grid GenerationQueue'!AP$5:AP$410,'Grid GenerationQueue'!$AZ$5:$AZ$410,$B243,'Grid GenerationQueue'!$BA$5:$BA$410,$C243,'Grid GenerationQueue'!$BJ$5:$BJ$410,"Executed",'Grid GenerationQueue'!$BD$5:$BD$410,"&lt;="&amp;$BE$3)</f>
        <v>0</v>
      </c>
      <c r="CA243">
        <f>SUMIFS('Grid GenerationQueue'!AQ$5:AQ$410,'Grid GenerationQueue'!$AZ$5:$AZ$410,$B243,'Grid GenerationQueue'!$BA$5:$BA$410,$C243,'Grid GenerationQueue'!$BJ$5:$BJ$410,"Executed",'Grid GenerationQueue'!$BD$5:$BD$410,"&lt;="&amp;$BE$3)</f>
        <v>0</v>
      </c>
      <c r="CB243">
        <f>SUMIFS('Grid GenerationQueue'!AR$5:AR$410,'Grid GenerationQueue'!$AZ$5:$AZ$410,$B243,'Grid GenerationQueue'!$BA$5:$BA$410,$C243,'Grid GenerationQueue'!$BJ$5:$BJ$410,"Executed",'Grid GenerationQueue'!$BD$5:$BD$410,"&lt;="&amp;$BE$3)</f>
        <v>0</v>
      </c>
      <c r="CD243">
        <f>SUMIFS('Grid GenerationQueue'!AG$5:AG$410,'Grid GenerationQueue'!$AZ$5:$AZ$410,$B243,'Grid GenerationQueue'!$BA$5:$BA$410,$C243,'Grid GenerationQueue'!$BH$5:$BH$410,"&lt;&gt;"&amp;"",'Grid GenerationQueue'!$BD$5:$BD$410,"&lt;="&amp;$BE$3)</f>
        <v>0</v>
      </c>
      <c r="CE243">
        <f>SUMIFS('Grid GenerationQueue'!AH$5:AH$410,'Grid GenerationQueue'!$AZ$5:$AZ$410,$B243,'Grid GenerationQueue'!$BA$5:$BA$410,$C243,'Grid GenerationQueue'!$BH$5:$BH$410,"&lt;&gt;"&amp;"",'Grid GenerationQueue'!$BD$5:$BD$410,"&lt;="&amp;$BE$3)</f>
        <v>0</v>
      </c>
      <c r="CF243">
        <f>SUMIFS('Grid GenerationQueue'!AI$5:AI$410,'Grid GenerationQueue'!$AZ$5:$AZ$410,$B243,'Grid GenerationQueue'!$BA$5:$BA$410,$C243,'Grid GenerationQueue'!$BH$5:$BH$410,"&lt;&gt;"&amp;"",'Grid GenerationQueue'!$BD$5:$BD$410,"&lt;="&amp;$BE$3)</f>
        <v>0</v>
      </c>
      <c r="CG243">
        <f>SUMIFS('Grid GenerationQueue'!AJ$5:AJ$410,'Grid GenerationQueue'!$AZ$5:$AZ$410,$B243,'Grid GenerationQueue'!$BA$5:$BA$410,$C243,'Grid GenerationQueue'!$BH$5:$BH$410,"&lt;&gt;"&amp;"",'Grid GenerationQueue'!$BD$5:$BD$410,"&lt;="&amp;$BE$3)</f>
        <v>0</v>
      </c>
      <c r="CH243">
        <f>SUMIFS('Grid GenerationQueue'!AK$5:AK$410,'Grid GenerationQueue'!$AZ$5:$AZ$410,$B243,'Grid GenerationQueue'!$BA$5:$BA$410,$C243,'Grid GenerationQueue'!$BH$5:$BH$410,"&lt;&gt;"&amp;"",'Grid GenerationQueue'!$BD$5:$BD$410,"&lt;="&amp;$BE$3)</f>
        <v>0</v>
      </c>
      <c r="CI243">
        <f>SUMIFS('Grid GenerationQueue'!AL$5:AL$410,'Grid GenerationQueue'!$AZ$5:$AZ$410,$B243,'Grid GenerationQueue'!$BA$5:$BA$410,$C243,'Grid GenerationQueue'!$BH$5:$BH$410,"&lt;&gt;"&amp;"",'Grid GenerationQueue'!$BD$5:$BD$410,"&lt;="&amp;$BE$3)</f>
        <v>0</v>
      </c>
      <c r="CJ243">
        <f>SUMIFS('Grid GenerationQueue'!AM$5:AM$410,'Grid GenerationQueue'!$AZ$5:$AZ$410,$B243,'Grid GenerationQueue'!$BA$5:$BA$410,$C243,'Grid GenerationQueue'!$BH$5:$BH$410,"&lt;&gt;"&amp;"",'Grid GenerationQueue'!$BD$5:$BD$410,"&lt;="&amp;$BE$3)</f>
        <v>0</v>
      </c>
      <c r="CK243">
        <f>SUMIFS('Grid GenerationQueue'!AN$5:AN$410,'Grid GenerationQueue'!$AZ$5:$AZ$410,$B243,'Grid GenerationQueue'!$BA$5:$BA$410,$C243,'Grid GenerationQueue'!$BH$5:$BH$410,"&lt;&gt;"&amp;"",'Grid GenerationQueue'!$BD$5:$BD$410,"&lt;="&amp;$BE$3)</f>
        <v>0</v>
      </c>
      <c r="CL243">
        <f>SUMIFS('Grid GenerationQueue'!AO$5:AO$410,'Grid GenerationQueue'!$AZ$5:$AZ$410,$B243,'Grid GenerationQueue'!$BA$5:$BA$410,$C243,'Grid GenerationQueue'!$BH$5:$BH$410,"&lt;&gt;"&amp;"",'Grid GenerationQueue'!$BD$5:$BD$410,"&lt;="&amp;$BE$3)</f>
        <v>0</v>
      </c>
      <c r="CM243">
        <f>SUMIFS('Grid GenerationQueue'!AP$5:AP$410,'Grid GenerationQueue'!$AZ$5:$AZ$410,$B243,'Grid GenerationQueue'!$BA$5:$BA$410,$C243,'Grid GenerationQueue'!$BH$5:$BH$410,"&lt;&gt;"&amp;"",'Grid GenerationQueue'!$BD$5:$BD$410,"&lt;="&amp;$BE$3)</f>
        <v>0</v>
      </c>
      <c r="CN243">
        <f>SUMIFS('Grid GenerationQueue'!AQ$5:AQ$410,'Grid GenerationQueue'!$AZ$5:$AZ$410,$B243,'Grid GenerationQueue'!$BA$5:$BA$410,$C243,'Grid GenerationQueue'!$BH$5:$BH$410,"&lt;&gt;"&amp;"",'Grid GenerationQueue'!$BD$5:$BD$410,"&lt;="&amp;$BE$3)</f>
        <v>0</v>
      </c>
      <c r="CO243">
        <f>SUMIFS('Grid GenerationQueue'!AR$5:AR$410,'Grid GenerationQueue'!$AZ$5:$AZ$410,$B243,'Grid GenerationQueue'!$BA$5:$BA$410,$C243,'Grid GenerationQueue'!$BH$5:$BH$410,"&lt;&gt;"&amp;"",'Grid GenerationQueue'!$BD$5:$BD$410,"&lt;="&amp;$BE$3)</f>
        <v>0</v>
      </c>
      <c r="CQ243">
        <f>SUMIFS('Grid GenerationQueue'!AG$5:AG$410,'Grid GenerationQueue'!$AZ$5:$AZ$410,$B243,'Grid GenerationQueue'!$BA$5:$BA$410,$C243,'Grid GenerationQueue'!$BK$5:$BK$410,"&gt;0",'Grid GenerationQueue'!$BD$5:$BD$410,"&lt;="&amp;$BE$3)</f>
        <v>0</v>
      </c>
      <c r="CR243">
        <f>SUMIFS('Grid GenerationQueue'!AH$5:AH$410,'Grid GenerationQueue'!$AZ$5:$AZ$410,$B243,'Grid GenerationQueue'!$BA$5:$BA$410,$C243,'Grid GenerationQueue'!$BK$5:$BK$410,"&gt;0",'Grid GenerationQueue'!$BD$5:$BD$410,"&lt;="&amp;$BE$3)</f>
        <v>0</v>
      </c>
      <c r="CS243">
        <f>SUMIFS('Grid GenerationQueue'!AI$5:AI$410,'Grid GenerationQueue'!$AZ$5:$AZ$410,$B243,'Grid GenerationQueue'!$BA$5:$BA$410,$C243,'Grid GenerationQueue'!$BK$5:$BK$410,"&gt;0",'Grid GenerationQueue'!$BD$5:$BD$410,"&lt;="&amp;$BE$3)</f>
        <v>0</v>
      </c>
      <c r="CT243">
        <f>SUMIFS('Grid GenerationQueue'!AJ$5:AJ$410,'Grid GenerationQueue'!$AZ$5:$AZ$410,$B243,'Grid GenerationQueue'!$BA$5:$BA$410,$C243,'Grid GenerationQueue'!$BK$5:$BK$410,"&gt;0",'Grid GenerationQueue'!$BD$5:$BD$410,"&lt;="&amp;$BE$3)</f>
        <v>0</v>
      </c>
      <c r="CU243">
        <f>SUMIFS('Grid GenerationQueue'!AK$5:AK$410,'Grid GenerationQueue'!$AZ$5:$AZ$410,$B243,'Grid GenerationQueue'!$BA$5:$BA$410,$C243,'Grid GenerationQueue'!$BK$5:$BK$410,"&gt;0",'Grid GenerationQueue'!$BD$5:$BD$410,"&lt;="&amp;$BE$3)</f>
        <v>0</v>
      </c>
      <c r="CV243">
        <f>SUMIFS('Grid GenerationQueue'!AL$5:AL$410,'Grid GenerationQueue'!$AZ$5:$AZ$410,$B243,'Grid GenerationQueue'!$BA$5:$BA$410,$C243,'Grid GenerationQueue'!$BK$5:$BK$410,"&gt;0",'Grid GenerationQueue'!$BD$5:$BD$410,"&lt;="&amp;$BE$3)</f>
        <v>0</v>
      </c>
      <c r="CW243">
        <f>SUMIFS('Grid GenerationQueue'!AM$5:AM$410,'Grid GenerationQueue'!$AZ$5:$AZ$410,$B243,'Grid GenerationQueue'!$BA$5:$BA$410,$C243,'Grid GenerationQueue'!$BK$5:$BK$410,"&gt;0",'Grid GenerationQueue'!$BD$5:$BD$410,"&lt;="&amp;$BE$3)</f>
        <v>0</v>
      </c>
      <c r="CX243">
        <f>SUMIFS('Grid GenerationQueue'!AN$5:AN$410,'Grid GenerationQueue'!$AZ$5:$AZ$410,$B243,'Grid GenerationQueue'!$BA$5:$BA$410,$C243,'Grid GenerationQueue'!$BK$5:$BK$410,"&gt;0",'Grid GenerationQueue'!$BD$5:$BD$410,"&lt;="&amp;$BE$3)</f>
        <v>0</v>
      </c>
      <c r="CY243">
        <f>SUMIFS('Grid GenerationQueue'!AO$5:AO$410,'Grid GenerationQueue'!$AZ$5:$AZ$410,$B243,'Grid GenerationQueue'!$BA$5:$BA$410,$C243,'Grid GenerationQueue'!$BK$5:$BK$410,"&gt;0",'Grid GenerationQueue'!$BD$5:$BD$410,"&lt;="&amp;$BE$3)</f>
        <v>0</v>
      </c>
      <c r="CZ243">
        <f>SUMIFS('Grid GenerationQueue'!AP$5:AP$410,'Grid GenerationQueue'!$AZ$5:$AZ$410,$B243,'Grid GenerationQueue'!$BA$5:$BA$410,$C243,'Grid GenerationQueue'!$BK$5:$BK$410,"&gt;0",'Grid GenerationQueue'!$BD$5:$BD$410,"&lt;="&amp;$BE$3)</f>
        <v>0</v>
      </c>
      <c r="DA243">
        <f>SUMIFS('Grid GenerationQueue'!AQ$5:AQ$410,'Grid GenerationQueue'!$AZ$5:$AZ$410,$B243,'Grid GenerationQueue'!$BA$5:$BA$410,$C243,'Grid GenerationQueue'!$BK$5:$BK$410,"&gt;0",'Grid GenerationQueue'!$BD$5:$BD$410,"&lt;="&amp;$BE$3)</f>
        <v>0</v>
      </c>
      <c r="DB243">
        <f>SUMIFS('Grid GenerationQueue'!AR$5:AR$410,'Grid GenerationQueue'!$AZ$5:$AZ$410,$B243,'Grid GenerationQueue'!$BA$5:$BA$410,$C243,'Grid GenerationQueue'!$BK$5:$BK$410,"&gt;0",'Grid GenerationQueue'!$BD$5:$BD$410,"&lt;="&amp;$BE$3)</f>
        <v>0</v>
      </c>
    </row>
    <row r="244" spans="1:106" x14ac:dyDescent="0.35">
      <c r="A244" t="s">
        <v>4752</v>
      </c>
      <c r="B244" t="s">
        <v>4876</v>
      </c>
      <c r="C244">
        <v>60</v>
      </c>
      <c r="D244">
        <f>SUMIFS('Grid GenerationQueue'!AG$5:AG$410,'Grid GenerationQueue'!$AZ$5:$AZ$410,$B244,'Grid GenerationQueue'!$BA$5:$BA$410,$C244)</f>
        <v>0</v>
      </c>
      <c r="E244">
        <f>SUMIFS('Grid GenerationQueue'!AH$5:AH$410,'Grid GenerationQueue'!$AZ$5:$AZ$410,$B244,'Grid GenerationQueue'!$BA$5:$BA$410,$C244)</f>
        <v>0</v>
      </c>
      <c r="F244">
        <f>SUMIFS('Grid GenerationQueue'!AI$5:AI$410,'Grid GenerationQueue'!$AZ$5:$AZ$410,$B244,'Grid GenerationQueue'!$BA$5:$BA$410,$C244)</f>
        <v>0</v>
      </c>
      <c r="G244">
        <f>SUMIFS('Grid GenerationQueue'!AJ$5:AJ$410,'Grid GenerationQueue'!$AZ$5:$AZ$410,$B244,'Grid GenerationQueue'!$BA$5:$BA$410,$C244)</f>
        <v>0</v>
      </c>
      <c r="H244">
        <f>SUMIFS('Grid GenerationQueue'!AK$5:AK$410,'Grid GenerationQueue'!$AZ$5:$AZ$410,$B244,'Grid GenerationQueue'!$BA$5:$BA$410,$C244)</f>
        <v>0</v>
      </c>
      <c r="I244">
        <f>SUMIFS('Grid GenerationQueue'!AL$5:AL$410,'Grid GenerationQueue'!$AZ$5:$AZ$410,$B244,'Grid GenerationQueue'!$BA$5:$BA$410,$C244)</f>
        <v>0</v>
      </c>
      <c r="J244">
        <f>SUMIFS('Grid GenerationQueue'!AM$5:AM$410,'Grid GenerationQueue'!$AZ$5:$AZ$410,$B244,'Grid GenerationQueue'!$BA$5:$BA$410,$C244)</f>
        <v>0</v>
      </c>
      <c r="K244">
        <f>SUMIFS('Grid GenerationQueue'!AN$5:AN$410,'Grid GenerationQueue'!$AZ$5:$AZ$410,$B244,'Grid GenerationQueue'!$BA$5:$BA$410,$C244)</f>
        <v>0</v>
      </c>
      <c r="L244">
        <f>SUMIFS('Grid GenerationQueue'!AO$5:AO$410,'Grid GenerationQueue'!$AZ$5:$AZ$410,$B244,'Grid GenerationQueue'!$BA$5:$BA$410,$C244)</f>
        <v>0</v>
      </c>
      <c r="M244">
        <f>SUMIFS('Grid GenerationQueue'!AP$5:AP$410,'Grid GenerationQueue'!$AZ$5:$AZ$410,$B244,'Grid GenerationQueue'!$BA$5:$BA$410,$C244)</f>
        <v>0</v>
      </c>
      <c r="N244">
        <f>SUMIFS('Grid GenerationQueue'!AQ$5:AQ$410,'Grid GenerationQueue'!$AZ$5:$AZ$410,$B244,'Grid GenerationQueue'!$BA$5:$BA$410,$C244)</f>
        <v>0</v>
      </c>
      <c r="O244">
        <f>SUMIFS('Grid GenerationQueue'!AR$5:AR$410,'Grid GenerationQueue'!$AZ$5:$AZ$410,$B244,'Grid GenerationQueue'!$BA$5:$BA$410,$C244)</f>
        <v>0</v>
      </c>
      <c r="Q244">
        <f>SUMIFS('Grid GenerationQueue'!AG$5:AG$410,'Grid GenerationQueue'!$AZ$5:$AZ$410,$B244,'Grid GenerationQueue'!$BA$5:$BA$410,$C244,'Grid GenerationQueue'!$BJ$5:$BJ$410,"Executed")</f>
        <v>0</v>
      </c>
      <c r="R244">
        <f>SUMIFS('Grid GenerationQueue'!AH$5:AH$410,'Grid GenerationQueue'!$AZ$5:$AZ$410,$B244,'Grid GenerationQueue'!$BA$5:$BA$410,$C244,'Grid GenerationQueue'!$BJ$5:$BJ$410,"Executed")</f>
        <v>0</v>
      </c>
      <c r="S244">
        <f>SUMIFS('Grid GenerationQueue'!AI$5:AI$410,'Grid GenerationQueue'!$AZ$5:$AZ$410,$B244,'Grid GenerationQueue'!$BA$5:$BA$410,$C244,'Grid GenerationQueue'!$BJ$5:$BJ$410,"Executed")</f>
        <v>0</v>
      </c>
      <c r="T244">
        <f>SUMIFS('Grid GenerationQueue'!AJ$5:AJ$410,'Grid GenerationQueue'!$AZ$5:$AZ$410,$B244,'Grid GenerationQueue'!$BA$5:$BA$410,$C244,'Grid GenerationQueue'!$BJ$5:$BJ$410,"Executed")</f>
        <v>0</v>
      </c>
      <c r="U244">
        <f>SUMIFS('Grid GenerationQueue'!AK$5:AK$410,'Grid GenerationQueue'!$AZ$5:$AZ$410,$B244,'Grid GenerationQueue'!$BA$5:$BA$410,$C244,'Grid GenerationQueue'!$BJ$5:$BJ$410,"Executed")</f>
        <v>0</v>
      </c>
      <c r="V244">
        <f>SUMIFS('Grid GenerationQueue'!AL$5:AL$410,'Grid GenerationQueue'!$AZ$5:$AZ$410,$B244,'Grid GenerationQueue'!$BA$5:$BA$410,$C244,'Grid GenerationQueue'!$BJ$5:$BJ$410,"Executed")</f>
        <v>0</v>
      </c>
      <c r="W244">
        <f>SUMIFS('Grid GenerationQueue'!AM$5:AM$410,'Grid GenerationQueue'!$AZ$5:$AZ$410,$B244,'Grid GenerationQueue'!$BA$5:$BA$410,$C244,'Grid GenerationQueue'!$BJ$5:$BJ$410,"Executed")</f>
        <v>0</v>
      </c>
      <c r="X244">
        <f>SUMIFS('Grid GenerationQueue'!AN$5:AN$410,'Grid GenerationQueue'!$AZ$5:$AZ$410,$B244,'Grid GenerationQueue'!$BA$5:$BA$410,$C244,'Grid GenerationQueue'!$BJ$5:$BJ$410,"Executed")</f>
        <v>0</v>
      </c>
      <c r="Y244">
        <f>SUMIFS('Grid GenerationQueue'!AO$5:AO$410,'Grid GenerationQueue'!$AZ$5:$AZ$410,$B244,'Grid GenerationQueue'!$BA$5:$BA$410,$C244,'Grid GenerationQueue'!$BJ$5:$BJ$410,"Executed")</f>
        <v>0</v>
      </c>
      <c r="Z244">
        <f>SUMIFS('Grid GenerationQueue'!AP$5:AP$410,'Grid GenerationQueue'!$AZ$5:$AZ$410,$B244,'Grid GenerationQueue'!$BA$5:$BA$410,$C244,'Grid GenerationQueue'!$BJ$5:$BJ$410,"Executed")</f>
        <v>0</v>
      </c>
      <c r="AA244">
        <f>SUMIFS('Grid GenerationQueue'!AQ$5:AQ$410,'Grid GenerationQueue'!$AZ$5:$AZ$410,$B244,'Grid GenerationQueue'!$BA$5:$BA$410,$C244,'Grid GenerationQueue'!$BJ$5:$BJ$410,"Executed")</f>
        <v>0</v>
      </c>
      <c r="AB244">
        <f>SUMIFS('Grid GenerationQueue'!AR$5:AR$410,'Grid GenerationQueue'!$AZ$5:$AZ$410,$B244,'Grid GenerationQueue'!$BA$5:$BA$410,$C244,'Grid GenerationQueue'!$BJ$5:$BJ$410,"Executed")</f>
        <v>0</v>
      </c>
      <c r="AD244">
        <f>SUMIFS('Grid GenerationQueue'!AG$5:AG$410,'Grid GenerationQueue'!$AZ$5:$AZ$410,$B244,'Grid GenerationQueue'!$BA$5:$BA$410,$C244,'Grid GenerationQueue'!$BH$5:$BH$410,"&lt;&gt;"&amp;"")+SUMIFS('Grid GenerationQueue'!AG$5:AG$410,'Grid GenerationQueue'!$AZ$5:$AZ$410,$B244,'Grid GenerationQueue'!$BA$5:$BA$410,$C244,'Grid GenerationQueue'!$BH$5:$BH$410,"",'Grid GenerationQueue'!$AC$5:$AC$410,1)</f>
        <v>0</v>
      </c>
      <c r="AE244">
        <f>SUMIFS('Grid GenerationQueue'!AH$5:AH$410,'Grid GenerationQueue'!$AZ$5:$AZ$410,$B244,'Grid GenerationQueue'!$BA$5:$BA$410,$C244,'Grid GenerationQueue'!$BH$5:$BH$410,"&lt;&gt;"&amp;"")+SUMIFS('Grid GenerationQueue'!AH$5:AH$410,'Grid GenerationQueue'!$AZ$5:$AZ$410,$B244,'Grid GenerationQueue'!$BA$5:$BA$410,$C244,'Grid GenerationQueue'!$BH$5:$BH$410,"",'Grid GenerationQueue'!$AC$5:$AC$410,1)</f>
        <v>0</v>
      </c>
      <c r="AF244">
        <f>SUMIFS('Grid GenerationQueue'!AI$5:AI$410,'Grid GenerationQueue'!$AZ$5:$AZ$410,$B244,'Grid GenerationQueue'!$BA$5:$BA$410,$C244,'Grid GenerationQueue'!$BH$5:$BH$410,"&lt;&gt;"&amp;"")+SUMIFS('Grid GenerationQueue'!AI$5:AI$410,'Grid GenerationQueue'!$AZ$5:$AZ$410,$B244,'Grid GenerationQueue'!$BA$5:$BA$410,$C244,'Grid GenerationQueue'!$BH$5:$BH$410,"",'Grid GenerationQueue'!$AC$5:$AC$410,1)</f>
        <v>0</v>
      </c>
      <c r="AG244">
        <f>SUMIFS('Grid GenerationQueue'!AJ$5:AJ$410,'Grid GenerationQueue'!$AZ$5:$AZ$410,$B244,'Grid GenerationQueue'!$BA$5:$BA$410,$C244,'Grid GenerationQueue'!$BH$5:$BH$410,"&lt;&gt;"&amp;"")+SUMIFS('Grid GenerationQueue'!AJ$5:AJ$410,'Grid GenerationQueue'!$AZ$5:$AZ$410,$B244,'Grid GenerationQueue'!$BA$5:$BA$410,$C244,'Grid GenerationQueue'!$BH$5:$BH$410,"",'Grid GenerationQueue'!$AC$5:$AC$410,1)</f>
        <v>0</v>
      </c>
      <c r="AH244">
        <f>SUMIFS('Grid GenerationQueue'!AK$5:AK$410,'Grid GenerationQueue'!$AZ$5:$AZ$410,$B244,'Grid GenerationQueue'!$BA$5:$BA$410,$C244,'Grid GenerationQueue'!$BH$5:$BH$410,"&lt;&gt;"&amp;"")+SUMIFS('Grid GenerationQueue'!AK$5:AK$410,'Grid GenerationQueue'!$AZ$5:$AZ$410,$B244,'Grid GenerationQueue'!$BA$5:$BA$410,$C244,'Grid GenerationQueue'!$BH$5:$BH$410,"",'Grid GenerationQueue'!$AC$5:$AC$410,1)</f>
        <v>0</v>
      </c>
      <c r="AI244">
        <f>SUMIFS('Grid GenerationQueue'!AL$5:AL$410,'Grid GenerationQueue'!$AZ$5:$AZ$410,$B244,'Grid GenerationQueue'!$BA$5:$BA$410,$C244,'Grid GenerationQueue'!$BH$5:$BH$410,"&lt;&gt;"&amp;"")+SUMIFS('Grid GenerationQueue'!AL$5:AL$410,'Grid GenerationQueue'!$AZ$5:$AZ$410,$B244,'Grid GenerationQueue'!$BA$5:$BA$410,$C244,'Grid GenerationQueue'!$BH$5:$BH$410,"",'Grid GenerationQueue'!$AC$5:$AC$410,1)</f>
        <v>0</v>
      </c>
      <c r="AJ244">
        <f>SUMIFS('Grid GenerationQueue'!AM$5:AM$410,'Grid GenerationQueue'!$AZ$5:$AZ$410,$B244,'Grid GenerationQueue'!$BA$5:$BA$410,$C244,'Grid GenerationQueue'!$BH$5:$BH$410,"&lt;&gt;"&amp;"")+SUMIFS('Grid GenerationQueue'!AM$5:AM$410,'Grid GenerationQueue'!$AZ$5:$AZ$410,$B244,'Grid GenerationQueue'!$BA$5:$BA$410,$C244,'Grid GenerationQueue'!$BH$5:$BH$410,"",'Grid GenerationQueue'!$AC$5:$AC$410,1)</f>
        <v>0</v>
      </c>
      <c r="AK244">
        <f>SUMIFS('Grid GenerationQueue'!AN$5:AN$410,'Grid GenerationQueue'!$AZ$5:$AZ$410,$B244,'Grid GenerationQueue'!$BA$5:$BA$410,$C244,'Grid GenerationQueue'!$BH$5:$BH$410,"&lt;&gt;"&amp;"")+SUMIFS('Grid GenerationQueue'!AN$5:AN$410,'Grid GenerationQueue'!$AZ$5:$AZ$410,$B244,'Grid GenerationQueue'!$BA$5:$BA$410,$C244,'Grid GenerationQueue'!$BH$5:$BH$410,"",'Grid GenerationQueue'!$AC$5:$AC$410,1)</f>
        <v>0</v>
      </c>
      <c r="AL244">
        <f>SUMIFS('Grid GenerationQueue'!AO$5:AO$410,'Grid GenerationQueue'!$AZ$5:$AZ$410,$B244,'Grid GenerationQueue'!$BA$5:$BA$410,$C244,'Grid GenerationQueue'!$BH$5:$BH$410,"&lt;&gt;"&amp;"")+SUMIFS('Grid GenerationQueue'!AO$5:AO$410,'Grid GenerationQueue'!$AZ$5:$AZ$410,$B244,'Grid GenerationQueue'!$BA$5:$BA$410,$C244,'Grid GenerationQueue'!$BH$5:$BH$410,"",'Grid GenerationQueue'!$AC$5:$AC$410,1)</f>
        <v>0</v>
      </c>
      <c r="AM244">
        <f>SUMIFS('Grid GenerationQueue'!AP$5:AP$410,'Grid GenerationQueue'!$AZ$5:$AZ$410,$B244,'Grid GenerationQueue'!$BA$5:$BA$410,$C244,'Grid GenerationQueue'!$BH$5:$BH$410,"&lt;&gt;"&amp;"")+SUMIFS('Grid GenerationQueue'!AP$5:AP$410,'Grid GenerationQueue'!$AZ$5:$AZ$410,$B244,'Grid GenerationQueue'!$BA$5:$BA$410,$C244,'Grid GenerationQueue'!$BH$5:$BH$410,"",'Grid GenerationQueue'!$AC$5:$AC$410,1)</f>
        <v>0</v>
      </c>
      <c r="AN244">
        <f>SUMIFS('Grid GenerationQueue'!AQ$5:AQ$410,'Grid GenerationQueue'!$AZ$5:$AZ$410,$B244,'Grid GenerationQueue'!$BA$5:$BA$410,$C244,'Grid GenerationQueue'!$BH$5:$BH$410,"&lt;&gt;"&amp;"")+SUMIFS('Grid GenerationQueue'!AQ$5:AQ$410,'Grid GenerationQueue'!$AZ$5:$AZ$410,$B244,'Grid GenerationQueue'!$BA$5:$BA$410,$C244,'Grid GenerationQueue'!$BH$5:$BH$410,"",'Grid GenerationQueue'!$AC$5:$AC$410,1)</f>
        <v>0</v>
      </c>
      <c r="AO244">
        <f>SUMIFS('Grid GenerationQueue'!AR$5:AR$410,'Grid GenerationQueue'!$AZ$5:$AZ$410,$B244,'Grid GenerationQueue'!$BA$5:$BA$410,$C244,'Grid GenerationQueue'!$BH$5:$BH$410,"&lt;&gt;"&amp;"")+SUMIFS('Grid GenerationQueue'!AR$5:AR$410,'Grid GenerationQueue'!$AZ$5:$AZ$410,$B244,'Grid GenerationQueue'!$BA$5:$BA$410,$C244,'Grid GenerationQueue'!$BH$5:$BH$410,"",'Grid GenerationQueue'!$AC$5:$AC$410,1)</f>
        <v>0</v>
      </c>
      <c r="AQ244">
        <f>SUMIFS('Grid GenerationQueue'!AG$5:AG$410,'Grid GenerationQueue'!$AZ$5:$AZ$410,$B244,'Grid GenerationQueue'!$BA$5:$BA$410,$C244,'Grid GenerationQueue'!$BK$5:$BK$410,"&gt;0")</f>
        <v>0</v>
      </c>
      <c r="AR244">
        <f>SUMIFS('Grid GenerationQueue'!AH$5:AH$410,'Grid GenerationQueue'!$AZ$5:$AZ$410,$B244,'Grid GenerationQueue'!$BA$5:$BA$410,$C244,'Grid GenerationQueue'!$BK$5:$BK$410,"&gt;0")</f>
        <v>0</v>
      </c>
      <c r="AS244">
        <f>SUMIFS('Grid GenerationQueue'!AI$5:AI$410,'Grid GenerationQueue'!$AZ$5:$AZ$410,$B244,'Grid GenerationQueue'!$BA$5:$BA$410,$C244,'Grid GenerationQueue'!$BK$5:$BK$410,"&gt;0")</f>
        <v>0</v>
      </c>
      <c r="AT244">
        <f>SUMIFS('Grid GenerationQueue'!AJ$5:AJ$410,'Grid GenerationQueue'!$AZ$5:$AZ$410,$B244,'Grid GenerationQueue'!$BA$5:$BA$410,$C244,'Grid GenerationQueue'!$BK$5:$BK$410,"&gt;0")</f>
        <v>0</v>
      </c>
      <c r="AU244">
        <f>SUMIFS('Grid GenerationQueue'!AK$5:AK$410,'Grid GenerationQueue'!$AZ$5:$AZ$410,$B244,'Grid GenerationQueue'!$BA$5:$BA$410,$C244,'Grid GenerationQueue'!$BK$5:$BK$410,"&gt;0")</f>
        <v>0</v>
      </c>
      <c r="AV244">
        <f>SUMIFS('Grid GenerationQueue'!AL$5:AL$410,'Grid GenerationQueue'!$AZ$5:$AZ$410,$B244,'Grid GenerationQueue'!$BA$5:$BA$410,$C244,'Grid GenerationQueue'!$BK$5:$BK$410,"&gt;0")</f>
        <v>0</v>
      </c>
      <c r="AW244">
        <f>SUMIFS('Grid GenerationQueue'!AM$5:AM$410,'Grid GenerationQueue'!$AZ$5:$AZ$410,$B244,'Grid GenerationQueue'!$BA$5:$BA$410,$C244,'Grid GenerationQueue'!$BK$5:$BK$410,"&gt;0")</f>
        <v>0</v>
      </c>
      <c r="AX244">
        <f>SUMIFS('Grid GenerationQueue'!AN$5:AN$410,'Grid GenerationQueue'!$AZ$5:$AZ$410,$B244,'Grid GenerationQueue'!$BA$5:$BA$410,$C244,'Grid GenerationQueue'!$BK$5:$BK$410,"&gt;0")</f>
        <v>0</v>
      </c>
      <c r="AY244">
        <f>SUMIFS('Grid GenerationQueue'!AO$5:AO$410,'Grid GenerationQueue'!$AZ$5:$AZ$410,$B244,'Grid GenerationQueue'!$BA$5:$BA$410,$C244,'Grid GenerationQueue'!$BK$5:$BK$410,"&gt;0")</f>
        <v>0</v>
      </c>
      <c r="AZ244">
        <f>SUMIFS('Grid GenerationQueue'!AP$5:AP$410,'Grid GenerationQueue'!$AZ$5:$AZ$410,$B244,'Grid GenerationQueue'!$BA$5:$BA$410,$C244,'Grid GenerationQueue'!$BK$5:$BK$410,"&gt;0")</f>
        <v>0</v>
      </c>
      <c r="BA244">
        <f>SUMIFS('Grid GenerationQueue'!AQ$5:AQ$410,'Grid GenerationQueue'!$AZ$5:$AZ$410,$B244,'Grid GenerationQueue'!$BA$5:$BA$410,$C244,'Grid GenerationQueue'!$BK$5:$BK$410,"&gt;0")</f>
        <v>0</v>
      </c>
      <c r="BB244">
        <f>SUMIFS('Grid GenerationQueue'!AR$5:AR$410,'Grid GenerationQueue'!$AZ$5:$AZ$410,$B244,'Grid GenerationQueue'!$BA$5:$BA$410,$C244,'Grid GenerationQueue'!$BK$5:$BK$410,"&gt;0")</f>
        <v>0</v>
      </c>
      <c r="BD244">
        <f>SUMIFS('Grid GenerationQueue'!AG$5:AG$410,'Grid GenerationQueue'!$AZ$5:$AZ$410,$B244,'Grid GenerationQueue'!$BA$5:$BA$410,$C244,'Grid GenerationQueue'!$BD$5:$BD$410,"&lt;="&amp;$BE$3)</f>
        <v>0</v>
      </c>
      <c r="BE244">
        <f>SUMIFS('Grid GenerationQueue'!AH$5:AH$410,'Grid GenerationQueue'!$AZ$5:$AZ$410,$B244,'Grid GenerationQueue'!$BA$5:$BA$410,$C244,'Grid GenerationQueue'!$BD$5:$BD$410,"&lt;="&amp;$BE$3)</f>
        <v>0</v>
      </c>
      <c r="BF244">
        <f>SUMIFS('Grid GenerationQueue'!AI$5:AI$410,'Grid GenerationQueue'!$AZ$5:$AZ$410,$B244,'Grid GenerationQueue'!$BA$5:$BA$410,$C244,'Grid GenerationQueue'!$BD$5:$BD$410,"&lt;="&amp;$BE$3)</f>
        <v>0</v>
      </c>
      <c r="BG244">
        <f>SUMIFS('Grid GenerationQueue'!AJ$5:AJ$410,'Grid GenerationQueue'!$AZ$5:$AZ$410,$B244,'Grid GenerationQueue'!$BA$5:$BA$410,$C244,'Grid GenerationQueue'!$BD$5:$BD$410,"&lt;="&amp;$BE$3)</f>
        <v>0</v>
      </c>
      <c r="BH244">
        <f>SUMIFS('Grid GenerationQueue'!AK$5:AK$410,'Grid GenerationQueue'!$AZ$5:$AZ$410,$B244,'Grid GenerationQueue'!$BA$5:$BA$410,$C244,'Grid GenerationQueue'!$BD$5:$BD$410,"&lt;="&amp;$BE$3)</f>
        <v>0</v>
      </c>
      <c r="BI244">
        <f>SUMIFS('Grid GenerationQueue'!AL$5:AL$410,'Grid GenerationQueue'!$AZ$5:$AZ$410,$B244,'Grid GenerationQueue'!$BA$5:$BA$410,$C244,'Grid GenerationQueue'!$BD$5:$BD$410,"&lt;="&amp;$BE$3)</f>
        <v>0</v>
      </c>
      <c r="BJ244">
        <f>SUMIFS('Grid GenerationQueue'!AM$5:AM$410,'Grid GenerationQueue'!$AZ$5:$AZ$410,$B244,'Grid GenerationQueue'!$BA$5:$BA$410,$C244,'Grid GenerationQueue'!$BD$5:$BD$410,"&lt;="&amp;$BE$3)</f>
        <v>0</v>
      </c>
      <c r="BK244">
        <f>SUMIFS('Grid GenerationQueue'!AN$5:AN$410,'Grid GenerationQueue'!$AZ$5:$AZ$410,$B244,'Grid GenerationQueue'!$BA$5:$BA$410,$C244,'Grid GenerationQueue'!$BD$5:$BD$410,"&lt;="&amp;$BE$3)</f>
        <v>0</v>
      </c>
      <c r="BL244">
        <f>SUMIFS('Grid GenerationQueue'!AO$5:AO$410,'Grid GenerationQueue'!$AZ$5:$AZ$410,$B244,'Grid GenerationQueue'!$BA$5:$BA$410,$C244,'Grid GenerationQueue'!$BD$5:$BD$410,"&lt;="&amp;$BE$3)</f>
        <v>0</v>
      </c>
      <c r="BM244">
        <f>SUMIFS('Grid GenerationQueue'!AP$5:AP$410,'Grid GenerationQueue'!$AZ$5:$AZ$410,$B244,'Grid GenerationQueue'!$BA$5:$BA$410,$C244,'Grid GenerationQueue'!$BD$5:$BD$410,"&lt;="&amp;$BE$3)</f>
        <v>0</v>
      </c>
      <c r="BN244">
        <f>SUMIFS('Grid GenerationQueue'!AQ$5:AQ$410,'Grid GenerationQueue'!$AZ$5:$AZ$410,$B244,'Grid GenerationQueue'!$BA$5:$BA$410,$C244,'Grid GenerationQueue'!$BD$5:$BD$410,"&lt;="&amp;$BE$3)</f>
        <v>0</v>
      </c>
      <c r="BO244">
        <f>SUMIFS('Grid GenerationQueue'!AR$5:AR$410,'Grid GenerationQueue'!$AZ$5:$AZ$410,$B244,'Grid GenerationQueue'!$BA$5:$BA$410,$C244,'Grid GenerationQueue'!$BD$5:$BD$410,"&lt;="&amp;$BE$3)</f>
        <v>0</v>
      </c>
      <c r="BQ244">
        <f>SUMIFS('Grid GenerationQueue'!AG$5:AG$410,'Grid GenerationQueue'!$AZ$5:$AZ$410,$B244,'Grid GenerationQueue'!$BA$5:$BA$410,$C244,'Grid GenerationQueue'!$BJ$5:$BJ$410,"Executed",'Grid GenerationQueue'!$BD$5:$BD$410,"&lt;="&amp;$BE$3)</f>
        <v>0</v>
      </c>
      <c r="BR244">
        <f>SUMIFS('Grid GenerationQueue'!AH$5:AH$410,'Grid GenerationQueue'!$AZ$5:$AZ$410,$B244,'Grid GenerationQueue'!$BA$5:$BA$410,$C244,'Grid GenerationQueue'!$BJ$5:$BJ$410,"Executed",'Grid GenerationQueue'!$BD$5:$BD$410,"&lt;="&amp;$BE$3)</f>
        <v>0</v>
      </c>
      <c r="BS244">
        <f>SUMIFS('Grid GenerationQueue'!AI$5:AI$410,'Grid GenerationQueue'!$AZ$5:$AZ$410,$B244,'Grid GenerationQueue'!$BA$5:$BA$410,$C244,'Grid GenerationQueue'!$BJ$5:$BJ$410,"Executed",'Grid GenerationQueue'!$BD$5:$BD$410,"&lt;="&amp;$BE$3)</f>
        <v>0</v>
      </c>
      <c r="BT244">
        <f>SUMIFS('Grid GenerationQueue'!AJ$5:AJ$410,'Grid GenerationQueue'!$AZ$5:$AZ$410,$B244,'Grid GenerationQueue'!$BA$5:$BA$410,$C244,'Grid GenerationQueue'!$BJ$5:$BJ$410,"Executed",'Grid GenerationQueue'!$BD$5:$BD$410,"&lt;="&amp;$BE$3)</f>
        <v>0</v>
      </c>
      <c r="BU244">
        <f>SUMIFS('Grid GenerationQueue'!AK$5:AK$410,'Grid GenerationQueue'!$AZ$5:$AZ$410,$B244,'Grid GenerationQueue'!$BA$5:$BA$410,$C244,'Grid GenerationQueue'!$BJ$5:$BJ$410,"Executed",'Grid GenerationQueue'!$BD$5:$BD$410,"&lt;="&amp;$BE$3)</f>
        <v>0</v>
      </c>
      <c r="BV244">
        <f>SUMIFS('Grid GenerationQueue'!AL$5:AL$410,'Grid GenerationQueue'!$AZ$5:$AZ$410,$B244,'Grid GenerationQueue'!$BA$5:$BA$410,$C244,'Grid GenerationQueue'!$BJ$5:$BJ$410,"Executed",'Grid GenerationQueue'!$BD$5:$BD$410,"&lt;="&amp;$BE$3)</f>
        <v>0</v>
      </c>
      <c r="BW244">
        <f>SUMIFS('Grid GenerationQueue'!AM$5:AM$410,'Grid GenerationQueue'!$AZ$5:$AZ$410,$B244,'Grid GenerationQueue'!$BA$5:$BA$410,$C244,'Grid GenerationQueue'!$BJ$5:$BJ$410,"Executed",'Grid GenerationQueue'!$BD$5:$BD$410,"&lt;="&amp;$BE$3)</f>
        <v>0</v>
      </c>
      <c r="BX244">
        <f>SUMIFS('Grid GenerationQueue'!AN$5:AN$410,'Grid GenerationQueue'!$AZ$5:$AZ$410,$B244,'Grid GenerationQueue'!$BA$5:$BA$410,$C244,'Grid GenerationQueue'!$BJ$5:$BJ$410,"Executed",'Grid GenerationQueue'!$BD$5:$BD$410,"&lt;="&amp;$BE$3)</f>
        <v>0</v>
      </c>
      <c r="BY244">
        <f>SUMIFS('Grid GenerationQueue'!AO$5:AO$410,'Grid GenerationQueue'!$AZ$5:$AZ$410,$B244,'Grid GenerationQueue'!$BA$5:$BA$410,$C244,'Grid GenerationQueue'!$BJ$5:$BJ$410,"Executed",'Grid GenerationQueue'!$BD$5:$BD$410,"&lt;="&amp;$BE$3)</f>
        <v>0</v>
      </c>
      <c r="BZ244">
        <f>SUMIFS('Grid GenerationQueue'!AP$5:AP$410,'Grid GenerationQueue'!$AZ$5:$AZ$410,$B244,'Grid GenerationQueue'!$BA$5:$BA$410,$C244,'Grid GenerationQueue'!$BJ$5:$BJ$410,"Executed",'Grid GenerationQueue'!$BD$5:$BD$410,"&lt;="&amp;$BE$3)</f>
        <v>0</v>
      </c>
      <c r="CA244">
        <f>SUMIFS('Grid GenerationQueue'!AQ$5:AQ$410,'Grid GenerationQueue'!$AZ$5:$AZ$410,$B244,'Grid GenerationQueue'!$BA$5:$BA$410,$C244,'Grid GenerationQueue'!$BJ$5:$BJ$410,"Executed",'Grid GenerationQueue'!$BD$5:$BD$410,"&lt;="&amp;$BE$3)</f>
        <v>0</v>
      </c>
      <c r="CB244">
        <f>SUMIFS('Grid GenerationQueue'!AR$5:AR$410,'Grid GenerationQueue'!$AZ$5:$AZ$410,$B244,'Grid GenerationQueue'!$BA$5:$BA$410,$C244,'Grid GenerationQueue'!$BJ$5:$BJ$410,"Executed",'Grid GenerationQueue'!$BD$5:$BD$410,"&lt;="&amp;$BE$3)</f>
        <v>0</v>
      </c>
      <c r="CD244">
        <f>SUMIFS('Grid GenerationQueue'!AG$5:AG$410,'Grid GenerationQueue'!$AZ$5:$AZ$410,$B244,'Grid GenerationQueue'!$BA$5:$BA$410,$C244,'Grid GenerationQueue'!$BH$5:$BH$410,"&lt;&gt;"&amp;"",'Grid GenerationQueue'!$BD$5:$BD$410,"&lt;="&amp;$BE$3)</f>
        <v>0</v>
      </c>
      <c r="CE244">
        <f>SUMIFS('Grid GenerationQueue'!AH$5:AH$410,'Grid GenerationQueue'!$AZ$5:$AZ$410,$B244,'Grid GenerationQueue'!$BA$5:$BA$410,$C244,'Grid GenerationQueue'!$BH$5:$BH$410,"&lt;&gt;"&amp;"",'Grid GenerationQueue'!$BD$5:$BD$410,"&lt;="&amp;$BE$3)</f>
        <v>0</v>
      </c>
      <c r="CF244">
        <f>SUMIFS('Grid GenerationQueue'!AI$5:AI$410,'Grid GenerationQueue'!$AZ$5:$AZ$410,$B244,'Grid GenerationQueue'!$BA$5:$BA$410,$C244,'Grid GenerationQueue'!$BH$5:$BH$410,"&lt;&gt;"&amp;"",'Grid GenerationQueue'!$BD$5:$BD$410,"&lt;="&amp;$BE$3)</f>
        <v>0</v>
      </c>
      <c r="CG244">
        <f>SUMIFS('Grid GenerationQueue'!AJ$5:AJ$410,'Grid GenerationQueue'!$AZ$5:$AZ$410,$B244,'Grid GenerationQueue'!$BA$5:$BA$410,$C244,'Grid GenerationQueue'!$BH$5:$BH$410,"&lt;&gt;"&amp;"",'Grid GenerationQueue'!$BD$5:$BD$410,"&lt;="&amp;$BE$3)</f>
        <v>0</v>
      </c>
      <c r="CH244">
        <f>SUMIFS('Grid GenerationQueue'!AK$5:AK$410,'Grid GenerationQueue'!$AZ$5:$AZ$410,$B244,'Grid GenerationQueue'!$BA$5:$BA$410,$C244,'Grid GenerationQueue'!$BH$5:$BH$410,"&lt;&gt;"&amp;"",'Grid GenerationQueue'!$BD$5:$BD$410,"&lt;="&amp;$BE$3)</f>
        <v>0</v>
      </c>
      <c r="CI244">
        <f>SUMIFS('Grid GenerationQueue'!AL$5:AL$410,'Grid GenerationQueue'!$AZ$5:$AZ$410,$B244,'Grid GenerationQueue'!$BA$5:$BA$410,$C244,'Grid GenerationQueue'!$BH$5:$BH$410,"&lt;&gt;"&amp;"",'Grid GenerationQueue'!$BD$5:$BD$410,"&lt;="&amp;$BE$3)</f>
        <v>0</v>
      </c>
      <c r="CJ244">
        <f>SUMIFS('Grid GenerationQueue'!AM$5:AM$410,'Grid GenerationQueue'!$AZ$5:$AZ$410,$B244,'Grid GenerationQueue'!$BA$5:$BA$410,$C244,'Grid GenerationQueue'!$BH$5:$BH$410,"&lt;&gt;"&amp;"",'Grid GenerationQueue'!$BD$5:$BD$410,"&lt;="&amp;$BE$3)</f>
        <v>0</v>
      </c>
      <c r="CK244">
        <f>SUMIFS('Grid GenerationQueue'!AN$5:AN$410,'Grid GenerationQueue'!$AZ$5:$AZ$410,$B244,'Grid GenerationQueue'!$BA$5:$BA$410,$C244,'Grid GenerationQueue'!$BH$5:$BH$410,"&lt;&gt;"&amp;"",'Grid GenerationQueue'!$BD$5:$BD$410,"&lt;="&amp;$BE$3)</f>
        <v>0</v>
      </c>
      <c r="CL244">
        <f>SUMIFS('Grid GenerationQueue'!AO$5:AO$410,'Grid GenerationQueue'!$AZ$5:$AZ$410,$B244,'Grid GenerationQueue'!$BA$5:$BA$410,$C244,'Grid GenerationQueue'!$BH$5:$BH$410,"&lt;&gt;"&amp;"",'Grid GenerationQueue'!$BD$5:$BD$410,"&lt;="&amp;$BE$3)</f>
        <v>0</v>
      </c>
      <c r="CM244">
        <f>SUMIFS('Grid GenerationQueue'!AP$5:AP$410,'Grid GenerationQueue'!$AZ$5:$AZ$410,$B244,'Grid GenerationQueue'!$BA$5:$BA$410,$C244,'Grid GenerationQueue'!$BH$5:$BH$410,"&lt;&gt;"&amp;"",'Grid GenerationQueue'!$BD$5:$BD$410,"&lt;="&amp;$BE$3)</f>
        <v>0</v>
      </c>
      <c r="CN244">
        <f>SUMIFS('Grid GenerationQueue'!AQ$5:AQ$410,'Grid GenerationQueue'!$AZ$5:$AZ$410,$B244,'Grid GenerationQueue'!$BA$5:$BA$410,$C244,'Grid GenerationQueue'!$BH$5:$BH$410,"&lt;&gt;"&amp;"",'Grid GenerationQueue'!$BD$5:$BD$410,"&lt;="&amp;$BE$3)</f>
        <v>0</v>
      </c>
      <c r="CO244">
        <f>SUMIFS('Grid GenerationQueue'!AR$5:AR$410,'Grid GenerationQueue'!$AZ$5:$AZ$410,$B244,'Grid GenerationQueue'!$BA$5:$BA$410,$C244,'Grid GenerationQueue'!$BH$5:$BH$410,"&lt;&gt;"&amp;"",'Grid GenerationQueue'!$BD$5:$BD$410,"&lt;="&amp;$BE$3)</f>
        <v>0</v>
      </c>
      <c r="CQ244">
        <f>SUMIFS('Grid GenerationQueue'!AG$5:AG$410,'Grid GenerationQueue'!$AZ$5:$AZ$410,$B244,'Grid GenerationQueue'!$BA$5:$BA$410,$C244,'Grid GenerationQueue'!$BK$5:$BK$410,"&gt;0",'Grid GenerationQueue'!$BD$5:$BD$410,"&lt;="&amp;$BE$3)</f>
        <v>0</v>
      </c>
      <c r="CR244">
        <f>SUMIFS('Grid GenerationQueue'!AH$5:AH$410,'Grid GenerationQueue'!$AZ$5:$AZ$410,$B244,'Grid GenerationQueue'!$BA$5:$BA$410,$C244,'Grid GenerationQueue'!$BK$5:$BK$410,"&gt;0",'Grid GenerationQueue'!$BD$5:$BD$410,"&lt;="&amp;$BE$3)</f>
        <v>0</v>
      </c>
      <c r="CS244">
        <f>SUMIFS('Grid GenerationQueue'!AI$5:AI$410,'Grid GenerationQueue'!$AZ$5:$AZ$410,$B244,'Grid GenerationQueue'!$BA$5:$BA$410,$C244,'Grid GenerationQueue'!$BK$5:$BK$410,"&gt;0",'Grid GenerationQueue'!$BD$5:$BD$410,"&lt;="&amp;$BE$3)</f>
        <v>0</v>
      </c>
      <c r="CT244">
        <f>SUMIFS('Grid GenerationQueue'!AJ$5:AJ$410,'Grid GenerationQueue'!$AZ$5:$AZ$410,$B244,'Grid GenerationQueue'!$BA$5:$BA$410,$C244,'Grid GenerationQueue'!$BK$5:$BK$410,"&gt;0",'Grid GenerationQueue'!$BD$5:$BD$410,"&lt;="&amp;$BE$3)</f>
        <v>0</v>
      </c>
      <c r="CU244">
        <f>SUMIFS('Grid GenerationQueue'!AK$5:AK$410,'Grid GenerationQueue'!$AZ$5:$AZ$410,$B244,'Grid GenerationQueue'!$BA$5:$BA$410,$C244,'Grid GenerationQueue'!$BK$5:$BK$410,"&gt;0",'Grid GenerationQueue'!$BD$5:$BD$410,"&lt;="&amp;$BE$3)</f>
        <v>0</v>
      </c>
      <c r="CV244">
        <f>SUMIFS('Grid GenerationQueue'!AL$5:AL$410,'Grid GenerationQueue'!$AZ$5:$AZ$410,$B244,'Grid GenerationQueue'!$BA$5:$BA$410,$C244,'Grid GenerationQueue'!$BK$5:$BK$410,"&gt;0",'Grid GenerationQueue'!$BD$5:$BD$410,"&lt;="&amp;$BE$3)</f>
        <v>0</v>
      </c>
      <c r="CW244">
        <f>SUMIFS('Grid GenerationQueue'!AM$5:AM$410,'Grid GenerationQueue'!$AZ$5:$AZ$410,$B244,'Grid GenerationQueue'!$BA$5:$BA$410,$C244,'Grid GenerationQueue'!$BK$5:$BK$410,"&gt;0",'Grid GenerationQueue'!$BD$5:$BD$410,"&lt;="&amp;$BE$3)</f>
        <v>0</v>
      </c>
      <c r="CX244">
        <f>SUMIFS('Grid GenerationQueue'!AN$5:AN$410,'Grid GenerationQueue'!$AZ$5:$AZ$410,$B244,'Grid GenerationQueue'!$BA$5:$BA$410,$C244,'Grid GenerationQueue'!$BK$5:$BK$410,"&gt;0",'Grid GenerationQueue'!$BD$5:$BD$410,"&lt;="&amp;$BE$3)</f>
        <v>0</v>
      </c>
      <c r="CY244">
        <f>SUMIFS('Grid GenerationQueue'!AO$5:AO$410,'Grid GenerationQueue'!$AZ$5:$AZ$410,$B244,'Grid GenerationQueue'!$BA$5:$BA$410,$C244,'Grid GenerationQueue'!$BK$5:$BK$410,"&gt;0",'Grid GenerationQueue'!$BD$5:$BD$410,"&lt;="&amp;$BE$3)</f>
        <v>0</v>
      </c>
      <c r="CZ244">
        <f>SUMIFS('Grid GenerationQueue'!AP$5:AP$410,'Grid GenerationQueue'!$AZ$5:$AZ$410,$B244,'Grid GenerationQueue'!$BA$5:$BA$410,$C244,'Grid GenerationQueue'!$BK$5:$BK$410,"&gt;0",'Grid GenerationQueue'!$BD$5:$BD$410,"&lt;="&amp;$BE$3)</f>
        <v>0</v>
      </c>
      <c r="DA244">
        <f>SUMIFS('Grid GenerationQueue'!AQ$5:AQ$410,'Grid GenerationQueue'!$AZ$5:$AZ$410,$B244,'Grid GenerationQueue'!$BA$5:$BA$410,$C244,'Grid GenerationQueue'!$BK$5:$BK$410,"&gt;0",'Grid GenerationQueue'!$BD$5:$BD$410,"&lt;="&amp;$BE$3)</f>
        <v>0</v>
      </c>
      <c r="DB244">
        <f>SUMIFS('Grid GenerationQueue'!AR$5:AR$410,'Grid GenerationQueue'!$AZ$5:$AZ$410,$B244,'Grid GenerationQueue'!$BA$5:$BA$410,$C244,'Grid GenerationQueue'!$BK$5:$BK$410,"&gt;0",'Grid GenerationQueue'!$BD$5:$BD$410,"&lt;="&amp;$BE$3)</f>
        <v>0</v>
      </c>
    </row>
    <row r="245" spans="1:106" x14ac:dyDescent="0.35">
      <c r="A245" t="s">
        <v>134</v>
      </c>
      <c r="B245" t="s">
        <v>4877</v>
      </c>
      <c r="C245">
        <v>500</v>
      </c>
      <c r="D245">
        <f>SUMIFS('Grid GenerationQueue'!AG$5:AG$410,'Grid GenerationQueue'!$AZ$5:$AZ$410,$B245,'Grid GenerationQueue'!$BA$5:$BA$410,$C245)</f>
        <v>0</v>
      </c>
      <c r="E245">
        <f>SUMIFS('Grid GenerationQueue'!AH$5:AH$410,'Grid GenerationQueue'!$AZ$5:$AZ$410,$B245,'Grid GenerationQueue'!$BA$5:$BA$410,$C245)</f>
        <v>0</v>
      </c>
      <c r="F245">
        <f>SUMIFS('Grid GenerationQueue'!AI$5:AI$410,'Grid GenerationQueue'!$AZ$5:$AZ$410,$B245,'Grid GenerationQueue'!$BA$5:$BA$410,$C245)</f>
        <v>0</v>
      </c>
      <c r="G245">
        <f>SUMIFS('Grid GenerationQueue'!AJ$5:AJ$410,'Grid GenerationQueue'!$AZ$5:$AZ$410,$B245,'Grid GenerationQueue'!$BA$5:$BA$410,$C245)</f>
        <v>0</v>
      </c>
      <c r="H245">
        <f>SUMIFS('Grid GenerationQueue'!AK$5:AK$410,'Grid GenerationQueue'!$AZ$5:$AZ$410,$B245,'Grid GenerationQueue'!$BA$5:$BA$410,$C245)</f>
        <v>0</v>
      </c>
      <c r="I245">
        <f>SUMIFS('Grid GenerationQueue'!AL$5:AL$410,'Grid GenerationQueue'!$AZ$5:$AZ$410,$B245,'Grid GenerationQueue'!$BA$5:$BA$410,$C245)</f>
        <v>0</v>
      </c>
      <c r="J245">
        <f>SUMIFS('Grid GenerationQueue'!AM$5:AM$410,'Grid GenerationQueue'!$AZ$5:$AZ$410,$B245,'Grid GenerationQueue'!$BA$5:$BA$410,$C245)</f>
        <v>0</v>
      </c>
      <c r="K245">
        <f>SUMIFS('Grid GenerationQueue'!AN$5:AN$410,'Grid GenerationQueue'!$AZ$5:$AZ$410,$B245,'Grid GenerationQueue'!$BA$5:$BA$410,$C245)</f>
        <v>0</v>
      </c>
      <c r="L245">
        <f>SUMIFS('Grid GenerationQueue'!AO$5:AO$410,'Grid GenerationQueue'!$AZ$5:$AZ$410,$B245,'Grid GenerationQueue'!$BA$5:$BA$410,$C245)</f>
        <v>0</v>
      </c>
      <c r="M245">
        <f>SUMIFS('Grid GenerationQueue'!AP$5:AP$410,'Grid GenerationQueue'!$AZ$5:$AZ$410,$B245,'Grid GenerationQueue'!$BA$5:$BA$410,$C245)</f>
        <v>0</v>
      </c>
      <c r="N245">
        <f>SUMIFS('Grid GenerationQueue'!AQ$5:AQ$410,'Grid GenerationQueue'!$AZ$5:$AZ$410,$B245,'Grid GenerationQueue'!$BA$5:$BA$410,$C245)</f>
        <v>0</v>
      </c>
      <c r="O245">
        <f>SUMIFS('Grid GenerationQueue'!AR$5:AR$410,'Grid GenerationQueue'!$AZ$5:$AZ$410,$B245,'Grid GenerationQueue'!$BA$5:$BA$410,$C245)</f>
        <v>0</v>
      </c>
      <c r="Q245">
        <f>SUMIFS('Grid GenerationQueue'!AG$5:AG$410,'Grid GenerationQueue'!$AZ$5:$AZ$410,$B245,'Grid GenerationQueue'!$BA$5:$BA$410,$C245,'Grid GenerationQueue'!$BJ$5:$BJ$410,"Executed")</f>
        <v>0</v>
      </c>
      <c r="R245">
        <f>SUMIFS('Grid GenerationQueue'!AH$5:AH$410,'Grid GenerationQueue'!$AZ$5:$AZ$410,$B245,'Grid GenerationQueue'!$BA$5:$BA$410,$C245,'Grid GenerationQueue'!$BJ$5:$BJ$410,"Executed")</f>
        <v>0</v>
      </c>
      <c r="S245">
        <f>SUMIFS('Grid GenerationQueue'!AI$5:AI$410,'Grid GenerationQueue'!$AZ$5:$AZ$410,$B245,'Grid GenerationQueue'!$BA$5:$BA$410,$C245,'Grid GenerationQueue'!$BJ$5:$BJ$410,"Executed")</f>
        <v>0</v>
      </c>
      <c r="T245">
        <f>SUMIFS('Grid GenerationQueue'!AJ$5:AJ$410,'Grid GenerationQueue'!$AZ$5:$AZ$410,$B245,'Grid GenerationQueue'!$BA$5:$BA$410,$C245,'Grid GenerationQueue'!$BJ$5:$BJ$410,"Executed")</f>
        <v>0</v>
      </c>
      <c r="U245">
        <f>SUMIFS('Grid GenerationQueue'!AK$5:AK$410,'Grid GenerationQueue'!$AZ$5:$AZ$410,$B245,'Grid GenerationQueue'!$BA$5:$BA$410,$C245,'Grid GenerationQueue'!$BJ$5:$BJ$410,"Executed")</f>
        <v>0</v>
      </c>
      <c r="V245">
        <f>SUMIFS('Grid GenerationQueue'!AL$5:AL$410,'Grid GenerationQueue'!$AZ$5:$AZ$410,$B245,'Grid GenerationQueue'!$BA$5:$BA$410,$C245,'Grid GenerationQueue'!$BJ$5:$BJ$410,"Executed")</f>
        <v>0</v>
      </c>
      <c r="W245">
        <f>SUMIFS('Grid GenerationQueue'!AM$5:AM$410,'Grid GenerationQueue'!$AZ$5:$AZ$410,$B245,'Grid GenerationQueue'!$BA$5:$BA$410,$C245,'Grid GenerationQueue'!$BJ$5:$BJ$410,"Executed")</f>
        <v>0</v>
      </c>
      <c r="X245">
        <f>SUMIFS('Grid GenerationQueue'!AN$5:AN$410,'Grid GenerationQueue'!$AZ$5:$AZ$410,$B245,'Grid GenerationQueue'!$BA$5:$BA$410,$C245,'Grid GenerationQueue'!$BJ$5:$BJ$410,"Executed")</f>
        <v>0</v>
      </c>
      <c r="Y245">
        <f>SUMIFS('Grid GenerationQueue'!AO$5:AO$410,'Grid GenerationQueue'!$AZ$5:$AZ$410,$B245,'Grid GenerationQueue'!$BA$5:$BA$410,$C245,'Grid GenerationQueue'!$BJ$5:$BJ$410,"Executed")</f>
        <v>0</v>
      </c>
      <c r="Z245">
        <f>SUMIFS('Grid GenerationQueue'!AP$5:AP$410,'Grid GenerationQueue'!$AZ$5:$AZ$410,$B245,'Grid GenerationQueue'!$BA$5:$BA$410,$C245,'Grid GenerationQueue'!$BJ$5:$BJ$410,"Executed")</f>
        <v>0</v>
      </c>
      <c r="AA245">
        <f>SUMIFS('Grid GenerationQueue'!AQ$5:AQ$410,'Grid GenerationQueue'!$AZ$5:$AZ$410,$B245,'Grid GenerationQueue'!$BA$5:$BA$410,$C245,'Grid GenerationQueue'!$BJ$5:$BJ$410,"Executed")</f>
        <v>0</v>
      </c>
      <c r="AB245">
        <f>SUMIFS('Grid GenerationQueue'!AR$5:AR$410,'Grid GenerationQueue'!$AZ$5:$AZ$410,$B245,'Grid GenerationQueue'!$BA$5:$BA$410,$C245,'Grid GenerationQueue'!$BJ$5:$BJ$410,"Executed")</f>
        <v>0</v>
      </c>
      <c r="AD245">
        <f>SUMIFS('Grid GenerationQueue'!AG$5:AG$410,'Grid GenerationQueue'!$AZ$5:$AZ$410,$B245,'Grid GenerationQueue'!$BA$5:$BA$410,$C245,'Grid GenerationQueue'!$BH$5:$BH$410,"&lt;&gt;"&amp;"")+SUMIFS('Grid GenerationQueue'!AG$5:AG$410,'Grid GenerationQueue'!$AZ$5:$AZ$410,$B245,'Grid GenerationQueue'!$BA$5:$BA$410,$C245,'Grid GenerationQueue'!$BH$5:$BH$410,"",'Grid GenerationQueue'!$AC$5:$AC$410,1)</f>
        <v>0</v>
      </c>
      <c r="AE245">
        <f>SUMIFS('Grid GenerationQueue'!AH$5:AH$410,'Grid GenerationQueue'!$AZ$5:$AZ$410,$B245,'Grid GenerationQueue'!$BA$5:$BA$410,$C245,'Grid GenerationQueue'!$BH$5:$BH$410,"&lt;&gt;"&amp;"")+SUMIFS('Grid GenerationQueue'!AH$5:AH$410,'Grid GenerationQueue'!$AZ$5:$AZ$410,$B245,'Grid GenerationQueue'!$BA$5:$BA$410,$C245,'Grid GenerationQueue'!$BH$5:$BH$410,"",'Grid GenerationQueue'!$AC$5:$AC$410,1)</f>
        <v>0</v>
      </c>
      <c r="AF245">
        <f>SUMIFS('Grid GenerationQueue'!AI$5:AI$410,'Grid GenerationQueue'!$AZ$5:$AZ$410,$B245,'Grid GenerationQueue'!$BA$5:$BA$410,$C245,'Grid GenerationQueue'!$BH$5:$BH$410,"&lt;&gt;"&amp;"")+SUMIFS('Grid GenerationQueue'!AI$5:AI$410,'Grid GenerationQueue'!$AZ$5:$AZ$410,$B245,'Grid GenerationQueue'!$BA$5:$BA$410,$C245,'Grid GenerationQueue'!$BH$5:$BH$410,"",'Grid GenerationQueue'!$AC$5:$AC$410,1)</f>
        <v>0</v>
      </c>
      <c r="AG245">
        <f>SUMIFS('Grid GenerationQueue'!AJ$5:AJ$410,'Grid GenerationQueue'!$AZ$5:$AZ$410,$B245,'Grid GenerationQueue'!$BA$5:$BA$410,$C245,'Grid GenerationQueue'!$BH$5:$BH$410,"&lt;&gt;"&amp;"")+SUMIFS('Grid GenerationQueue'!AJ$5:AJ$410,'Grid GenerationQueue'!$AZ$5:$AZ$410,$B245,'Grid GenerationQueue'!$BA$5:$BA$410,$C245,'Grid GenerationQueue'!$BH$5:$BH$410,"",'Grid GenerationQueue'!$AC$5:$AC$410,1)</f>
        <v>0</v>
      </c>
      <c r="AH245">
        <f>SUMIFS('Grid GenerationQueue'!AK$5:AK$410,'Grid GenerationQueue'!$AZ$5:$AZ$410,$B245,'Grid GenerationQueue'!$BA$5:$BA$410,$C245,'Grid GenerationQueue'!$BH$5:$BH$410,"&lt;&gt;"&amp;"")+SUMIFS('Grid GenerationQueue'!AK$5:AK$410,'Grid GenerationQueue'!$AZ$5:$AZ$410,$B245,'Grid GenerationQueue'!$BA$5:$BA$410,$C245,'Grid GenerationQueue'!$BH$5:$BH$410,"",'Grid GenerationQueue'!$AC$5:$AC$410,1)</f>
        <v>0</v>
      </c>
      <c r="AI245">
        <f>SUMIFS('Grid GenerationQueue'!AL$5:AL$410,'Grid GenerationQueue'!$AZ$5:$AZ$410,$B245,'Grid GenerationQueue'!$BA$5:$BA$410,$C245,'Grid GenerationQueue'!$BH$5:$BH$410,"&lt;&gt;"&amp;"")+SUMIFS('Grid GenerationQueue'!AL$5:AL$410,'Grid GenerationQueue'!$AZ$5:$AZ$410,$B245,'Grid GenerationQueue'!$BA$5:$BA$410,$C245,'Grid GenerationQueue'!$BH$5:$BH$410,"",'Grid GenerationQueue'!$AC$5:$AC$410,1)</f>
        <v>0</v>
      </c>
      <c r="AJ245">
        <f>SUMIFS('Grid GenerationQueue'!AM$5:AM$410,'Grid GenerationQueue'!$AZ$5:$AZ$410,$B245,'Grid GenerationQueue'!$BA$5:$BA$410,$C245,'Grid GenerationQueue'!$BH$5:$BH$410,"&lt;&gt;"&amp;"")+SUMIFS('Grid GenerationQueue'!AM$5:AM$410,'Grid GenerationQueue'!$AZ$5:$AZ$410,$B245,'Grid GenerationQueue'!$BA$5:$BA$410,$C245,'Grid GenerationQueue'!$BH$5:$BH$410,"",'Grid GenerationQueue'!$AC$5:$AC$410,1)</f>
        <v>0</v>
      </c>
      <c r="AK245">
        <f>SUMIFS('Grid GenerationQueue'!AN$5:AN$410,'Grid GenerationQueue'!$AZ$5:$AZ$410,$B245,'Grid GenerationQueue'!$BA$5:$BA$410,$C245,'Grid GenerationQueue'!$BH$5:$BH$410,"&lt;&gt;"&amp;"")+SUMIFS('Grid GenerationQueue'!AN$5:AN$410,'Grid GenerationQueue'!$AZ$5:$AZ$410,$B245,'Grid GenerationQueue'!$BA$5:$BA$410,$C245,'Grid GenerationQueue'!$BH$5:$BH$410,"",'Grid GenerationQueue'!$AC$5:$AC$410,1)</f>
        <v>0</v>
      </c>
      <c r="AL245">
        <f>SUMIFS('Grid GenerationQueue'!AO$5:AO$410,'Grid GenerationQueue'!$AZ$5:$AZ$410,$B245,'Grid GenerationQueue'!$BA$5:$BA$410,$C245,'Grid GenerationQueue'!$BH$5:$BH$410,"&lt;&gt;"&amp;"")+SUMIFS('Grid GenerationQueue'!AO$5:AO$410,'Grid GenerationQueue'!$AZ$5:$AZ$410,$B245,'Grid GenerationQueue'!$BA$5:$BA$410,$C245,'Grid GenerationQueue'!$BH$5:$BH$410,"",'Grid GenerationQueue'!$AC$5:$AC$410,1)</f>
        <v>0</v>
      </c>
      <c r="AM245">
        <f>SUMIFS('Grid GenerationQueue'!AP$5:AP$410,'Grid GenerationQueue'!$AZ$5:$AZ$410,$B245,'Grid GenerationQueue'!$BA$5:$BA$410,$C245,'Grid GenerationQueue'!$BH$5:$BH$410,"&lt;&gt;"&amp;"")+SUMIFS('Grid GenerationQueue'!AP$5:AP$410,'Grid GenerationQueue'!$AZ$5:$AZ$410,$B245,'Grid GenerationQueue'!$BA$5:$BA$410,$C245,'Grid GenerationQueue'!$BH$5:$BH$410,"",'Grid GenerationQueue'!$AC$5:$AC$410,1)</f>
        <v>0</v>
      </c>
      <c r="AN245">
        <f>SUMIFS('Grid GenerationQueue'!AQ$5:AQ$410,'Grid GenerationQueue'!$AZ$5:$AZ$410,$B245,'Grid GenerationQueue'!$BA$5:$BA$410,$C245,'Grid GenerationQueue'!$BH$5:$BH$410,"&lt;&gt;"&amp;"")+SUMIFS('Grid GenerationQueue'!AQ$5:AQ$410,'Grid GenerationQueue'!$AZ$5:$AZ$410,$B245,'Grid GenerationQueue'!$BA$5:$BA$410,$C245,'Grid GenerationQueue'!$BH$5:$BH$410,"",'Grid GenerationQueue'!$AC$5:$AC$410,1)</f>
        <v>0</v>
      </c>
      <c r="AO245">
        <f>SUMIFS('Grid GenerationQueue'!AR$5:AR$410,'Grid GenerationQueue'!$AZ$5:$AZ$410,$B245,'Grid GenerationQueue'!$BA$5:$BA$410,$C245,'Grid GenerationQueue'!$BH$5:$BH$410,"&lt;&gt;"&amp;"")+SUMIFS('Grid GenerationQueue'!AR$5:AR$410,'Grid GenerationQueue'!$AZ$5:$AZ$410,$B245,'Grid GenerationQueue'!$BA$5:$BA$410,$C245,'Grid GenerationQueue'!$BH$5:$BH$410,"",'Grid GenerationQueue'!$AC$5:$AC$410,1)</f>
        <v>0</v>
      </c>
      <c r="AQ245">
        <f>SUMIFS('Grid GenerationQueue'!AG$5:AG$410,'Grid GenerationQueue'!$AZ$5:$AZ$410,$B245,'Grid GenerationQueue'!$BA$5:$BA$410,$C245,'Grid GenerationQueue'!$BK$5:$BK$410,"&gt;0")</f>
        <v>0</v>
      </c>
      <c r="AR245">
        <f>SUMIFS('Grid GenerationQueue'!AH$5:AH$410,'Grid GenerationQueue'!$AZ$5:$AZ$410,$B245,'Grid GenerationQueue'!$BA$5:$BA$410,$C245,'Grid GenerationQueue'!$BK$5:$BK$410,"&gt;0")</f>
        <v>0</v>
      </c>
      <c r="AS245">
        <f>SUMIFS('Grid GenerationQueue'!AI$5:AI$410,'Grid GenerationQueue'!$AZ$5:$AZ$410,$B245,'Grid GenerationQueue'!$BA$5:$BA$410,$C245,'Grid GenerationQueue'!$BK$5:$BK$410,"&gt;0")</f>
        <v>0</v>
      </c>
      <c r="AT245">
        <f>SUMIFS('Grid GenerationQueue'!AJ$5:AJ$410,'Grid GenerationQueue'!$AZ$5:$AZ$410,$B245,'Grid GenerationQueue'!$BA$5:$BA$410,$C245,'Grid GenerationQueue'!$BK$5:$BK$410,"&gt;0")</f>
        <v>0</v>
      </c>
      <c r="AU245">
        <f>SUMIFS('Grid GenerationQueue'!AK$5:AK$410,'Grid GenerationQueue'!$AZ$5:$AZ$410,$B245,'Grid GenerationQueue'!$BA$5:$BA$410,$C245,'Grid GenerationQueue'!$BK$5:$BK$410,"&gt;0")</f>
        <v>0</v>
      </c>
      <c r="AV245">
        <f>SUMIFS('Grid GenerationQueue'!AL$5:AL$410,'Grid GenerationQueue'!$AZ$5:$AZ$410,$B245,'Grid GenerationQueue'!$BA$5:$BA$410,$C245,'Grid GenerationQueue'!$BK$5:$BK$410,"&gt;0")</f>
        <v>0</v>
      </c>
      <c r="AW245">
        <f>SUMIFS('Grid GenerationQueue'!AM$5:AM$410,'Grid GenerationQueue'!$AZ$5:$AZ$410,$B245,'Grid GenerationQueue'!$BA$5:$BA$410,$C245,'Grid GenerationQueue'!$BK$5:$BK$410,"&gt;0")</f>
        <v>0</v>
      </c>
      <c r="AX245">
        <f>SUMIFS('Grid GenerationQueue'!AN$5:AN$410,'Grid GenerationQueue'!$AZ$5:$AZ$410,$B245,'Grid GenerationQueue'!$BA$5:$BA$410,$C245,'Grid GenerationQueue'!$BK$5:$BK$410,"&gt;0")</f>
        <v>0</v>
      </c>
      <c r="AY245">
        <f>SUMIFS('Grid GenerationQueue'!AO$5:AO$410,'Grid GenerationQueue'!$AZ$5:$AZ$410,$B245,'Grid GenerationQueue'!$BA$5:$BA$410,$C245,'Grid GenerationQueue'!$BK$5:$BK$410,"&gt;0")</f>
        <v>0</v>
      </c>
      <c r="AZ245">
        <f>SUMIFS('Grid GenerationQueue'!AP$5:AP$410,'Grid GenerationQueue'!$AZ$5:$AZ$410,$B245,'Grid GenerationQueue'!$BA$5:$BA$410,$C245,'Grid GenerationQueue'!$BK$5:$BK$410,"&gt;0")</f>
        <v>0</v>
      </c>
      <c r="BA245">
        <f>SUMIFS('Grid GenerationQueue'!AQ$5:AQ$410,'Grid GenerationQueue'!$AZ$5:$AZ$410,$B245,'Grid GenerationQueue'!$BA$5:$BA$410,$C245,'Grid GenerationQueue'!$BK$5:$BK$410,"&gt;0")</f>
        <v>0</v>
      </c>
      <c r="BB245">
        <f>SUMIFS('Grid GenerationQueue'!AR$5:AR$410,'Grid GenerationQueue'!$AZ$5:$AZ$410,$B245,'Grid GenerationQueue'!$BA$5:$BA$410,$C245,'Grid GenerationQueue'!$BK$5:$BK$410,"&gt;0")</f>
        <v>0</v>
      </c>
      <c r="BD245">
        <f>SUMIFS('Grid GenerationQueue'!AG$5:AG$410,'Grid GenerationQueue'!$AZ$5:$AZ$410,$B245,'Grid GenerationQueue'!$BA$5:$BA$410,$C245,'Grid GenerationQueue'!$BD$5:$BD$410,"&lt;="&amp;$BE$3)</f>
        <v>0</v>
      </c>
      <c r="BE245">
        <f>SUMIFS('Grid GenerationQueue'!AH$5:AH$410,'Grid GenerationQueue'!$AZ$5:$AZ$410,$B245,'Grid GenerationQueue'!$BA$5:$BA$410,$C245,'Grid GenerationQueue'!$BD$5:$BD$410,"&lt;="&amp;$BE$3)</f>
        <v>0</v>
      </c>
      <c r="BF245">
        <f>SUMIFS('Grid GenerationQueue'!AI$5:AI$410,'Grid GenerationQueue'!$AZ$5:$AZ$410,$B245,'Grid GenerationQueue'!$BA$5:$BA$410,$C245,'Grid GenerationQueue'!$BD$5:$BD$410,"&lt;="&amp;$BE$3)</f>
        <v>0</v>
      </c>
      <c r="BG245">
        <f>SUMIFS('Grid GenerationQueue'!AJ$5:AJ$410,'Grid GenerationQueue'!$AZ$5:$AZ$410,$B245,'Grid GenerationQueue'!$BA$5:$BA$410,$C245,'Grid GenerationQueue'!$BD$5:$BD$410,"&lt;="&amp;$BE$3)</f>
        <v>0</v>
      </c>
      <c r="BH245">
        <f>SUMIFS('Grid GenerationQueue'!AK$5:AK$410,'Grid GenerationQueue'!$AZ$5:$AZ$410,$B245,'Grid GenerationQueue'!$BA$5:$BA$410,$C245,'Grid GenerationQueue'!$BD$5:$BD$410,"&lt;="&amp;$BE$3)</f>
        <v>0</v>
      </c>
      <c r="BI245">
        <f>SUMIFS('Grid GenerationQueue'!AL$5:AL$410,'Grid GenerationQueue'!$AZ$5:$AZ$410,$B245,'Grid GenerationQueue'!$BA$5:$BA$410,$C245,'Grid GenerationQueue'!$BD$5:$BD$410,"&lt;="&amp;$BE$3)</f>
        <v>0</v>
      </c>
      <c r="BJ245">
        <f>SUMIFS('Grid GenerationQueue'!AM$5:AM$410,'Grid GenerationQueue'!$AZ$5:$AZ$410,$B245,'Grid GenerationQueue'!$BA$5:$BA$410,$C245,'Grid GenerationQueue'!$BD$5:$BD$410,"&lt;="&amp;$BE$3)</f>
        <v>0</v>
      </c>
      <c r="BK245">
        <f>SUMIFS('Grid GenerationQueue'!AN$5:AN$410,'Grid GenerationQueue'!$AZ$5:$AZ$410,$B245,'Grid GenerationQueue'!$BA$5:$BA$410,$C245,'Grid GenerationQueue'!$BD$5:$BD$410,"&lt;="&amp;$BE$3)</f>
        <v>0</v>
      </c>
      <c r="BL245">
        <f>SUMIFS('Grid GenerationQueue'!AO$5:AO$410,'Grid GenerationQueue'!$AZ$5:$AZ$410,$B245,'Grid GenerationQueue'!$BA$5:$BA$410,$C245,'Grid GenerationQueue'!$BD$5:$BD$410,"&lt;="&amp;$BE$3)</f>
        <v>0</v>
      </c>
      <c r="BM245">
        <f>SUMIFS('Grid GenerationQueue'!AP$5:AP$410,'Grid GenerationQueue'!$AZ$5:$AZ$410,$B245,'Grid GenerationQueue'!$BA$5:$BA$410,$C245,'Grid GenerationQueue'!$BD$5:$BD$410,"&lt;="&amp;$BE$3)</f>
        <v>0</v>
      </c>
      <c r="BN245">
        <f>SUMIFS('Grid GenerationQueue'!AQ$5:AQ$410,'Grid GenerationQueue'!$AZ$5:$AZ$410,$B245,'Grid GenerationQueue'!$BA$5:$BA$410,$C245,'Grid GenerationQueue'!$BD$5:$BD$410,"&lt;="&amp;$BE$3)</f>
        <v>0</v>
      </c>
      <c r="BO245">
        <f>SUMIFS('Grid GenerationQueue'!AR$5:AR$410,'Grid GenerationQueue'!$AZ$5:$AZ$410,$B245,'Grid GenerationQueue'!$BA$5:$BA$410,$C245,'Grid GenerationQueue'!$BD$5:$BD$410,"&lt;="&amp;$BE$3)</f>
        <v>0</v>
      </c>
      <c r="BQ245">
        <f>SUMIFS('Grid GenerationQueue'!AG$5:AG$410,'Grid GenerationQueue'!$AZ$5:$AZ$410,$B245,'Grid GenerationQueue'!$BA$5:$BA$410,$C245,'Grid GenerationQueue'!$BJ$5:$BJ$410,"Executed",'Grid GenerationQueue'!$BD$5:$BD$410,"&lt;="&amp;$BE$3)</f>
        <v>0</v>
      </c>
      <c r="BR245">
        <f>SUMIFS('Grid GenerationQueue'!AH$5:AH$410,'Grid GenerationQueue'!$AZ$5:$AZ$410,$B245,'Grid GenerationQueue'!$BA$5:$BA$410,$C245,'Grid GenerationQueue'!$BJ$5:$BJ$410,"Executed",'Grid GenerationQueue'!$BD$5:$BD$410,"&lt;="&amp;$BE$3)</f>
        <v>0</v>
      </c>
      <c r="BS245">
        <f>SUMIFS('Grid GenerationQueue'!AI$5:AI$410,'Grid GenerationQueue'!$AZ$5:$AZ$410,$B245,'Grid GenerationQueue'!$BA$5:$BA$410,$C245,'Grid GenerationQueue'!$BJ$5:$BJ$410,"Executed",'Grid GenerationQueue'!$BD$5:$BD$410,"&lt;="&amp;$BE$3)</f>
        <v>0</v>
      </c>
      <c r="BT245">
        <f>SUMIFS('Grid GenerationQueue'!AJ$5:AJ$410,'Grid GenerationQueue'!$AZ$5:$AZ$410,$B245,'Grid GenerationQueue'!$BA$5:$BA$410,$C245,'Grid GenerationQueue'!$BJ$5:$BJ$410,"Executed",'Grid GenerationQueue'!$BD$5:$BD$410,"&lt;="&amp;$BE$3)</f>
        <v>0</v>
      </c>
      <c r="BU245">
        <f>SUMIFS('Grid GenerationQueue'!AK$5:AK$410,'Grid GenerationQueue'!$AZ$5:$AZ$410,$B245,'Grid GenerationQueue'!$BA$5:$BA$410,$C245,'Grid GenerationQueue'!$BJ$5:$BJ$410,"Executed",'Grid GenerationQueue'!$BD$5:$BD$410,"&lt;="&amp;$BE$3)</f>
        <v>0</v>
      </c>
      <c r="BV245">
        <f>SUMIFS('Grid GenerationQueue'!AL$5:AL$410,'Grid GenerationQueue'!$AZ$5:$AZ$410,$B245,'Grid GenerationQueue'!$BA$5:$BA$410,$C245,'Grid GenerationQueue'!$BJ$5:$BJ$410,"Executed",'Grid GenerationQueue'!$BD$5:$BD$410,"&lt;="&amp;$BE$3)</f>
        <v>0</v>
      </c>
      <c r="BW245">
        <f>SUMIFS('Grid GenerationQueue'!AM$5:AM$410,'Grid GenerationQueue'!$AZ$5:$AZ$410,$B245,'Grid GenerationQueue'!$BA$5:$BA$410,$C245,'Grid GenerationQueue'!$BJ$5:$BJ$410,"Executed",'Grid GenerationQueue'!$BD$5:$BD$410,"&lt;="&amp;$BE$3)</f>
        <v>0</v>
      </c>
      <c r="BX245">
        <f>SUMIFS('Grid GenerationQueue'!AN$5:AN$410,'Grid GenerationQueue'!$AZ$5:$AZ$410,$B245,'Grid GenerationQueue'!$BA$5:$BA$410,$C245,'Grid GenerationQueue'!$BJ$5:$BJ$410,"Executed",'Grid GenerationQueue'!$BD$5:$BD$410,"&lt;="&amp;$BE$3)</f>
        <v>0</v>
      </c>
      <c r="BY245">
        <f>SUMIFS('Grid GenerationQueue'!AO$5:AO$410,'Grid GenerationQueue'!$AZ$5:$AZ$410,$B245,'Grid GenerationQueue'!$BA$5:$BA$410,$C245,'Grid GenerationQueue'!$BJ$5:$BJ$410,"Executed",'Grid GenerationQueue'!$BD$5:$BD$410,"&lt;="&amp;$BE$3)</f>
        <v>0</v>
      </c>
      <c r="BZ245">
        <f>SUMIFS('Grid GenerationQueue'!AP$5:AP$410,'Grid GenerationQueue'!$AZ$5:$AZ$410,$B245,'Grid GenerationQueue'!$BA$5:$BA$410,$C245,'Grid GenerationQueue'!$BJ$5:$BJ$410,"Executed",'Grid GenerationQueue'!$BD$5:$BD$410,"&lt;="&amp;$BE$3)</f>
        <v>0</v>
      </c>
      <c r="CA245">
        <f>SUMIFS('Grid GenerationQueue'!AQ$5:AQ$410,'Grid GenerationQueue'!$AZ$5:$AZ$410,$B245,'Grid GenerationQueue'!$BA$5:$BA$410,$C245,'Grid GenerationQueue'!$BJ$5:$BJ$410,"Executed",'Grid GenerationQueue'!$BD$5:$BD$410,"&lt;="&amp;$BE$3)</f>
        <v>0</v>
      </c>
      <c r="CB245">
        <f>SUMIFS('Grid GenerationQueue'!AR$5:AR$410,'Grid GenerationQueue'!$AZ$5:$AZ$410,$B245,'Grid GenerationQueue'!$BA$5:$BA$410,$C245,'Grid GenerationQueue'!$BJ$5:$BJ$410,"Executed",'Grid GenerationQueue'!$BD$5:$BD$410,"&lt;="&amp;$BE$3)</f>
        <v>0</v>
      </c>
      <c r="CD245">
        <f>SUMIFS('Grid GenerationQueue'!AG$5:AG$410,'Grid GenerationQueue'!$AZ$5:$AZ$410,$B245,'Grid GenerationQueue'!$BA$5:$BA$410,$C245,'Grid GenerationQueue'!$BH$5:$BH$410,"&lt;&gt;"&amp;"",'Grid GenerationQueue'!$BD$5:$BD$410,"&lt;="&amp;$BE$3)</f>
        <v>0</v>
      </c>
      <c r="CE245">
        <f>SUMIFS('Grid GenerationQueue'!AH$5:AH$410,'Grid GenerationQueue'!$AZ$5:$AZ$410,$B245,'Grid GenerationQueue'!$BA$5:$BA$410,$C245,'Grid GenerationQueue'!$BH$5:$BH$410,"&lt;&gt;"&amp;"",'Grid GenerationQueue'!$BD$5:$BD$410,"&lt;="&amp;$BE$3)</f>
        <v>0</v>
      </c>
      <c r="CF245">
        <f>SUMIFS('Grid GenerationQueue'!AI$5:AI$410,'Grid GenerationQueue'!$AZ$5:$AZ$410,$B245,'Grid GenerationQueue'!$BA$5:$BA$410,$C245,'Grid GenerationQueue'!$BH$5:$BH$410,"&lt;&gt;"&amp;"",'Grid GenerationQueue'!$BD$5:$BD$410,"&lt;="&amp;$BE$3)</f>
        <v>0</v>
      </c>
      <c r="CG245">
        <f>SUMIFS('Grid GenerationQueue'!AJ$5:AJ$410,'Grid GenerationQueue'!$AZ$5:$AZ$410,$B245,'Grid GenerationQueue'!$BA$5:$BA$410,$C245,'Grid GenerationQueue'!$BH$5:$BH$410,"&lt;&gt;"&amp;"",'Grid GenerationQueue'!$BD$5:$BD$410,"&lt;="&amp;$BE$3)</f>
        <v>0</v>
      </c>
      <c r="CH245">
        <f>SUMIFS('Grid GenerationQueue'!AK$5:AK$410,'Grid GenerationQueue'!$AZ$5:$AZ$410,$B245,'Grid GenerationQueue'!$BA$5:$BA$410,$C245,'Grid GenerationQueue'!$BH$5:$BH$410,"&lt;&gt;"&amp;"",'Grid GenerationQueue'!$BD$5:$BD$410,"&lt;="&amp;$BE$3)</f>
        <v>0</v>
      </c>
      <c r="CI245">
        <f>SUMIFS('Grid GenerationQueue'!AL$5:AL$410,'Grid GenerationQueue'!$AZ$5:$AZ$410,$B245,'Grid GenerationQueue'!$BA$5:$BA$410,$C245,'Grid GenerationQueue'!$BH$5:$BH$410,"&lt;&gt;"&amp;"",'Grid GenerationQueue'!$BD$5:$BD$410,"&lt;="&amp;$BE$3)</f>
        <v>0</v>
      </c>
      <c r="CJ245">
        <f>SUMIFS('Grid GenerationQueue'!AM$5:AM$410,'Grid GenerationQueue'!$AZ$5:$AZ$410,$B245,'Grid GenerationQueue'!$BA$5:$BA$410,$C245,'Grid GenerationQueue'!$BH$5:$BH$410,"&lt;&gt;"&amp;"",'Grid GenerationQueue'!$BD$5:$BD$410,"&lt;="&amp;$BE$3)</f>
        <v>0</v>
      </c>
      <c r="CK245">
        <f>SUMIFS('Grid GenerationQueue'!AN$5:AN$410,'Grid GenerationQueue'!$AZ$5:$AZ$410,$B245,'Grid GenerationQueue'!$BA$5:$BA$410,$C245,'Grid GenerationQueue'!$BH$5:$BH$410,"&lt;&gt;"&amp;"",'Grid GenerationQueue'!$BD$5:$BD$410,"&lt;="&amp;$BE$3)</f>
        <v>0</v>
      </c>
      <c r="CL245">
        <f>SUMIFS('Grid GenerationQueue'!AO$5:AO$410,'Grid GenerationQueue'!$AZ$5:$AZ$410,$B245,'Grid GenerationQueue'!$BA$5:$BA$410,$C245,'Grid GenerationQueue'!$BH$5:$BH$410,"&lt;&gt;"&amp;"",'Grid GenerationQueue'!$BD$5:$BD$410,"&lt;="&amp;$BE$3)</f>
        <v>0</v>
      </c>
      <c r="CM245">
        <f>SUMIFS('Grid GenerationQueue'!AP$5:AP$410,'Grid GenerationQueue'!$AZ$5:$AZ$410,$B245,'Grid GenerationQueue'!$BA$5:$BA$410,$C245,'Grid GenerationQueue'!$BH$5:$BH$410,"&lt;&gt;"&amp;"",'Grid GenerationQueue'!$BD$5:$BD$410,"&lt;="&amp;$BE$3)</f>
        <v>0</v>
      </c>
      <c r="CN245">
        <f>SUMIFS('Grid GenerationQueue'!AQ$5:AQ$410,'Grid GenerationQueue'!$AZ$5:$AZ$410,$B245,'Grid GenerationQueue'!$BA$5:$BA$410,$C245,'Grid GenerationQueue'!$BH$5:$BH$410,"&lt;&gt;"&amp;"",'Grid GenerationQueue'!$BD$5:$BD$410,"&lt;="&amp;$BE$3)</f>
        <v>0</v>
      </c>
      <c r="CO245">
        <f>SUMIFS('Grid GenerationQueue'!AR$5:AR$410,'Grid GenerationQueue'!$AZ$5:$AZ$410,$B245,'Grid GenerationQueue'!$BA$5:$BA$410,$C245,'Grid GenerationQueue'!$BH$5:$BH$410,"&lt;&gt;"&amp;"",'Grid GenerationQueue'!$BD$5:$BD$410,"&lt;="&amp;$BE$3)</f>
        <v>0</v>
      </c>
      <c r="CQ245">
        <f>SUMIFS('Grid GenerationQueue'!AG$5:AG$410,'Grid GenerationQueue'!$AZ$5:$AZ$410,$B245,'Grid GenerationQueue'!$BA$5:$BA$410,$C245,'Grid GenerationQueue'!$BK$5:$BK$410,"&gt;0",'Grid GenerationQueue'!$BD$5:$BD$410,"&lt;="&amp;$BE$3)</f>
        <v>0</v>
      </c>
      <c r="CR245">
        <f>SUMIFS('Grid GenerationQueue'!AH$5:AH$410,'Grid GenerationQueue'!$AZ$5:$AZ$410,$B245,'Grid GenerationQueue'!$BA$5:$BA$410,$C245,'Grid GenerationQueue'!$BK$5:$BK$410,"&gt;0",'Grid GenerationQueue'!$BD$5:$BD$410,"&lt;="&amp;$BE$3)</f>
        <v>0</v>
      </c>
      <c r="CS245">
        <f>SUMIFS('Grid GenerationQueue'!AI$5:AI$410,'Grid GenerationQueue'!$AZ$5:$AZ$410,$B245,'Grid GenerationQueue'!$BA$5:$BA$410,$C245,'Grid GenerationQueue'!$BK$5:$BK$410,"&gt;0",'Grid GenerationQueue'!$BD$5:$BD$410,"&lt;="&amp;$BE$3)</f>
        <v>0</v>
      </c>
      <c r="CT245">
        <f>SUMIFS('Grid GenerationQueue'!AJ$5:AJ$410,'Grid GenerationQueue'!$AZ$5:$AZ$410,$B245,'Grid GenerationQueue'!$BA$5:$BA$410,$C245,'Grid GenerationQueue'!$BK$5:$BK$410,"&gt;0",'Grid GenerationQueue'!$BD$5:$BD$410,"&lt;="&amp;$BE$3)</f>
        <v>0</v>
      </c>
      <c r="CU245">
        <f>SUMIFS('Grid GenerationQueue'!AK$5:AK$410,'Grid GenerationQueue'!$AZ$5:$AZ$410,$B245,'Grid GenerationQueue'!$BA$5:$BA$410,$C245,'Grid GenerationQueue'!$BK$5:$BK$410,"&gt;0",'Grid GenerationQueue'!$BD$5:$BD$410,"&lt;="&amp;$BE$3)</f>
        <v>0</v>
      </c>
      <c r="CV245">
        <f>SUMIFS('Grid GenerationQueue'!AL$5:AL$410,'Grid GenerationQueue'!$AZ$5:$AZ$410,$B245,'Grid GenerationQueue'!$BA$5:$BA$410,$C245,'Grid GenerationQueue'!$BK$5:$BK$410,"&gt;0",'Grid GenerationQueue'!$BD$5:$BD$410,"&lt;="&amp;$BE$3)</f>
        <v>0</v>
      </c>
      <c r="CW245">
        <f>SUMIFS('Grid GenerationQueue'!AM$5:AM$410,'Grid GenerationQueue'!$AZ$5:$AZ$410,$B245,'Grid GenerationQueue'!$BA$5:$BA$410,$C245,'Grid GenerationQueue'!$BK$5:$BK$410,"&gt;0",'Grid GenerationQueue'!$BD$5:$BD$410,"&lt;="&amp;$BE$3)</f>
        <v>0</v>
      </c>
      <c r="CX245">
        <f>SUMIFS('Grid GenerationQueue'!AN$5:AN$410,'Grid GenerationQueue'!$AZ$5:$AZ$410,$B245,'Grid GenerationQueue'!$BA$5:$BA$410,$C245,'Grid GenerationQueue'!$BK$5:$BK$410,"&gt;0",'Grid GenerationQueue'!$BD$5:$BD$410,"&lt;="&amp;$BE$3)</f>
        <v>0</v>
      </c>
      <c r="CY245">
        <f>SUMIFS('Grid GenerationQueue'!AO$5:AO$410,'Grid GenerationQueue'!$AZ$5:$AZ$410,$B245,'Grid GenerationQueue'!$BA$5:$BA$410,$C245,'Grid GenerationQueue'!$BK$5:$BK$410,"&gt;0",'Grid GenerationQueue'!$BD$5:$BD$410,"&lt;="&amp;$BE$3)</f>
        <v>0</v>
      </c>
      <c r="CZ245">
        <f>SUMIFS('Grid GenerationQueue'!AP$5:AP$410,'Grid GenerationQueue'!$AZ$5:$AZ$410,$B245,'Grid GenerationQueue'!$BA$5:$BA$410,$C245,'Grid GenerationQueue'!$BK$5:$BK$410,"&gt;0",'Grid GenerationQueue'!$BD$5:$BD$410,"&lt;="&amp;$BE$3)</f>
        <v>0</v>
      </c>
      <c r="DA245">
        <f>SUMIFS('Grid GenerationQueue'!AQ$5:AQ$410,'Grid GenerationQueue'!$AZ$5:$AZ$410,$B245,'Grid GenerationQueue'!$BA$5:$BA$410,$C245,'Grid GenerationQueue'!$BK$5:$BK$410,"&gt;0",'Grid GenerationQueue'!$BD$5:$BD$410,"&lt;="&amp;$BE$3)</f>
        <v>0</v>
      </c>
      <c r="DB245">
        <f>SUMIFS('Grid GenerationQueue'!AR$5:AR$410,'Grid GenerationQueue'!$AZ$5:$AZ$410,$B245,'Grid GenerationQueue'!$BA$5:$BA$410,$C245,'Grid GenerationQueue'!$BK$5:$BK$410,"&gt;0",'Grid GenerationQueue'!$BD$5:$BD$410,"&lt;="&amp;$BE$3)</f>
        <v>0</v>
      </c>
    </row>
    <row r="246" spans="1:106" x14ac:dyDescent="0.35">
      <c r="A246" t="s">
        <v>4752</v>
      </c>
      <c r="B246" t="s">
        <v>4878</v>
      </c>
      <c r="C246">
        <v>60</v>
      </c>
      <c r="D246">
        <f>SUMIFS('Grid GenerationQueue'!AG$5:AG$410,'Grid GenerationQueue'!$AZ$5:$AZ$410,$B246,'Grid GenerationQueue'!$BA$5:$BA$410,$C246)</f>
        <v>0</v>
      </c>
      <c r="E246">
        <f>SUMIFS('Grid GenerationQueue'!AH$5:AH$410,'Grid GenerationQueue'!$AZ$5:$AZ$410,$B246,'Grid GenerationQueue'!$BA$5:$BA$410,$C246)</f>
        <v>0</v>
      </c>
      <c r="F246">
        <f>SUMIFS('Grid GenerationQueue'!AI$5:AI$410,'Grid GenerationQueue'!$AZ$5:$AZ$410,$B246,'Grid GenerationQueue'!$BA$5:$BA$410,$C246)</f>
        <v>0</v>
      </c>
      <c r="G246">
        <f>SUMIFS('Grid GenerationQueue'!AJ$5:AJ$410,'Grid GenerationQueue'!$AZ$5:$AZ$410,$B246,'Grid GenerationQueue'!$BA$5:$BA$410,$C246)</f>
        <v>0</v>
      </c>
      <c r="H246">
        <f>SUMIFS('Grid GenerationQueue'!AK$5:AK$410,'Grid GenerationQueue'!$AZ$5:$AZ$410,$B246,'Grid GenerationQueue'!$BA$5:$BA$410,$C246)</f>
        <v>0</v>
      </c>
      <c r="I246">
        <f>SUMIFS('Grid GenerationQueue'!AL$5:AL$410,'Grid GenerationQueue'!$AZ$5:$AZ$410,$B246,'Grid GenerationQueue'!$BA$5:$BA$410,$C246)</f>
        <v>0</v>
      </c>
      <c r="J246">
        <f>SUMIFS('Grid GenerationQueue'!AM$5:AM$410,'Grid GenerationQueue'!$AZ$5:$AZ$410,$B246,'Grid GenerationQueue'!$BA$5:$BA$410,$C246)</f>
        <v>0</v>
      </c>
      <c r="K246">
        <f>SUMIFS('Grid GenerationQueue'!AN$5:AN$410,'Grid GenerationQueue'!$AZ$5:$AZ$410,$B246,'Grid GenerationQueue'!$BA$5:$BA$410,$C246)</f>
        <v>0</v>
      </c>
      <c r="L246">
        <f>SUMIFS('Grid GenerationQueue'!AO$5:AO$410,'Grid GenerationQueue'!$AZ$5:$AZ$410,$B246,'Grid GenerationQueue'!$BA$5:$BA$410,$C246)</f>
        <v>0</v>
      </c>
      <c r="M246">
        <f>SUMIFS('Grid GenerationQueue'!AP$5:AP$410,'Grid GenerationQueue'!$AZ$5:$AZ$410,$B246,'Grid GenerationQueue'!$BA$5:$BA$410,$C246)</f>
        <v>0</v>
      </c>
      <c r="N246">
        <f>SUMIFS('Grid GenerationQueue'!AQ$5:AQ$410,'Grid GenerationQueue'!$AZ$5:$AZ$410,$B246,'Grid GenerationQueue'!$BA$5:$BA$410,$C246)</f>
        <v>0</v>
      </c>
      <c r="O246">
        <f>SUMIFS('Grid GenerationQueue'!AR$5:AR$410,'Grid GenerationQueue'!$AZ$5:$AZ$410,$B246,'Grid GenerationQueue'!$BA$5:$BA$410,$C246)</f>
        <v>0</v>
      </c>
      <c r="Q246">
        <f>SUMIFS('Grid GenerationQueue'!AG$5:AG$410,'Grid GenerationQueue'!$AZ$5:$AZ$410,$B246,'Grid GenerationQueue'!$BA$5:$BA$410,$C246,'Grid GenerationQueue'!$BJ$5:$BJ$410,"Executed")</f>
        <v>0</v>
      </c>
      <c r="R246">
        <f>SUMIFS('Grid GenerationQueue'!AH$5:AH$410,'Grid GenerationQueue'!$AZ$5:$AZ$410,$B246,'Grid GenerationQueue'!$BA$5:$BA$410,$C246,'Grid GenerationQueue'!$BJ$5:$BJ$410,"Executed")</f>
        <v>0</v>
      </c>
      <c r="S246">
        <f>SUMIFS('Grid GenerationQueue'!AI$5:AI$410,'Grid GenerationQueue'!$AZ$5:$AZ$410,$B246,'Grid GenerationQueue'!$BA$5:$BA$410,$C246,'Grid GenerationQueue'!$BJ$5:$BJ$410,"Executed")</f>
        <v>0</v>
      </c>
      <c r="T246">
        <f>SUMIFS('Grid GenerationQueue'!AJ$5:AJ$410,'Grid GenerationQueue'!$AZ$5:$AZ$410,$B246,'Grid GenerationQueue'!$BA$5:$BA$410,$C246,'Grid GenerationQueue'!$BJ$5:$BJ$410,"Executed")</f>
        <v>0</v>
      </c>
      <c r="U246">
        <f>SUMIFS('Grid GenerationQueue'!AK$5:AK$410,'Grid GenerationQueue'!$AZ$5:$AZ$410,$B246,'Grid GenerationQueue'!$BA$5:$BA$410,$C246,'Grid GenerationQueue'!$BJ$5:$BJ$410,"Executed")</f>
        <v>0</v>
      </c>
      <c r="V246">
        <f>SUMIFS('Grid GenerationQueue'!AL$5:AL$410,'Grid GenerationQueue'!$AZ$5:$AZ$410,$B246,'Grid GenerationQueue'!$BA$5:$BA$410,$C246,'Grid GenerationQueue'!$BJ$5:$BJ$410,"Executed")</f>
        <v>0</v>
      </c>
      <c r="W246">
        <f>SUMIFS('Grid GenerationQueue'!AM$5:AM$410,'Grid GenerationQueue'!$AZ$5:$AZ$410,$B246,'Grid GenerationQueue'!$BA$5:$BA$410,$C246,'Grid GenerationQueue'!$BJ$5:$BJ$410,"Executed")</f>
        <v>0</v>
      </c>
      <c r="X246">
        <f>SUMIFS('Grid GenerationQueue'!AN$5:AN$410,'Grid GenerationQueue'!$AZ$5:$AZ$410,$B246,'Grid GenerationQueue'!$BA$5:$BA$410,$C246,'Grid GenerationQueue'!$BJ$5:$BJ$410,"Executed")</f>
        <v>0</v>
      </c>
      <c r="Y246">
        <f>SUMIFS('Grid GenerationQueue'!AO$5:AO$410,'Grid GenerationQueue'!$AZ$5:$AZ$410,$B246,'Grid GenerationQueue'!$BA$5:$BA$410,$C246,'Grid GenerationQueue'!$BJ$5:$BJ$410,"Executed")</f>
        <v>0</v>
      </c>
      <c r="Z246">
        <f>SUMIFS('Grid GenerationQueue'!AP$5:AP$410,'Grid GenerationQueue'!$AZ$5:$AZ$410,$B246,'Grid GenerationQueue'!$BA$5:$BA$410,$C246,'Grid GenerationQueue'!$BJ$5:$BJ$410,"Executed")</f>
        <v>0</v>
      </c>
      <c r="AA246">
        <f>SUMIFS('Grid GenerationQueue'!AQ$5:AQ$410,'Grid GenerationQueue'!$AZ$5:$AZ$410,$B246,'Grid GenerationQueue'!$BA$5:$BA$410,$C246,'Grid GenerationQueue'!$BJ$5:$BJ$410,"Executed")</f>
        <v>0</v>
      </c>
      <c r="AB246">
        <f>SUMIFS('Grid GenerationQueue'!AR$5:AR$410,'Grid GenerationQueue'!$AZ$5:$AZ$410,$B246,'Grid GenerationQueue'!$BA$5:$BA$410,$C246,'Grid GenerationQueue'!$BJ$5:$BJ$410,"Executed")</f>
        <v>0</v>
      </c>
      <c r="AD246">
        <f>SUMIFS('Grid GenerationQueue'!AG$5:AG$410,'Grid GenerationQueue'!$AZ$5:$AZ$410,$B246,'Grid GenerationQueue'!$BA$5:$BA$410,$C246,'Grid GenerationQueue'!$BH$5:$BH$410,"&lt;&gt;"&amp;"")+SUMIFS('Grid GenerationQueue'!AG$5:AG$410,'Grid GenerationQueue'!$AZ$5:$AZ$410,$B246,'Grid GenerationQueue'!$BA$5:$BA$410,$C246,'Grid GenerationQueue'!$BH$5:$BH$410,"",'Grid GenerationQueue'!$AC$5:$AC$410,1)</f>
        <v>0</v>
      </c>
      <c r="AE246">
        <f>SUMIFS('Grid GenerationQueue'!AH$5:AH$410,'Grid GenerationQueue'!$AZ$5:$AZ$410,$B246,'Grid GenerationQueue'!$BA$5:$BA$410,$C246,'Grid GenerationQueue'!$BH$5:$BH$410,"&lt;&gt;"&amp;"")+SUMIFS('Grid GenerationQueue'!AH$5:AH$410,'Grid GenerationQueue'!$AZ$5:$AZ$410,$B246,'Grid GenerationQueue'!$BA$5:$BA$410,$C246,'Grid GenerationQueue'!$BH$5:$BH$410,"",'Grid GenerationQueue'!$AC$5:$AC$410,1)</f>
        <v>0</v>
      </c>
      <c r="AF246">
        <f>SUMIFS('Grid GenerationQueue'!AI$5:AI$410,'Grid GenerationQueue'!$AZ$5:$AZ$410,$B246,'Grid GenerationQueue'!$BA$5:$BA$410,$C246,'Grid GenerationQueue'!$BH$5:$BH$410,"&lt;&gt;"&amp;"")+SUMIFS('Grid GenerationQueue'!AI$5:AI$410,'Grid GenerationQueue'!$AZ$5:$AZ$410,$B246,'Grid GenerationQueue'!$BA$5:$BA$410,$C246,'Grid GenerationQueue'!$BH$5:$BH$410,"",'Grid GenerationQueue'!$AC$5:$AC$410,1)</f>
        <v>0</v>
      </c>
      <c r="AG246">
        <f>SUMIFS('Grid GenerationQueue'!AJ$5:AJ$410,'Grid GenerationQueue'!$AZ$5:$AZ$410,$B246,'Grid GenerationQueue'!$BA$5:$BA$410,$C246,'Grid GenerationQueue'!$BH$5:$BH$410,"&lt;&gt;"&amp;"")+SUMIFS('Grid GenerationQueue'!AJ$5:AJ$410,'Grid GenerationQueue'!$AZ$5:$AZ$410,$B246,'Grid GenerationQueue'!$BA$5:$BA$410,$C246,'Grid GenerationQueue'!$BH$5:$BH$410,"",'Grid GenerationQueue'!$AC$5:$AC$410,1)</f>
        <v>0</v>
      </c>
      <c r="AH246">
        <f>SUMIFS('Grid GenerationQueue'!AK$5:AK$410,'Grid GenerationQueue'!$AZ$5:$AZ$410,$B246,'Grid GenerationQueue'!$BA$5:$BA$410,$C246,'Grid GenerationQueue'!$BH$5:$BH$410,"&lt;&gt;"&amp;"")+SUMIFS('Grid GenerationQueue'!AK$5:AK$410,'Grid GenerationQueue'!$AZ$5:$AZ$410,$B246,'Grid GenerationQueue'!$BA$5:$BA$410,$C246,'Grid GenerationQueue'!$BH$5:$BH$410,"",'Grid GenerationQueue'!$AC$5:$AC$410,1)</f>
        <v>0</v>
      </c>
      <c r="AI246">
        <f>SUMIFS('Grid GenerationQueue'!AL$5:AL$410,'Grid GenerationQueue'!$AZ$5:$AZ$410,$B246,'Grid GenerationQueue'!$BA$5:$BA$410,$C246,'Grid GenerationQueue'!$BH$5:$BH$410,"&lt;&gt;"&amp;"")+SUMIFS('Grid GenerationQueue'!AL$5:AL$410,'Grid GenerationQueue'!$AZ$5:$AZ$410,$B246,'Grid GenerationQueue'!$BA$5:$BA$410,$C246,'Grid GenerationQueue'!$BH$5:$BH$410,"",'Grid GenerationQueue'!$AC$5:$AC$410,1)</f>
        <v>0</v>
      </c>
      <c r="AJ246">
        <f>SUMIFS('Grid GenerationQueue'!AM$5:AM$410,'Grid GenerationQueue'!$AZ$5:$AZ$410,$B246,'Grid GenerationQueue'!$BA$5:$BA$410,$C246,'Grid GenerationQueue'!$BH$5:$BH$410,"&lt;&gt;"&amp;"")+SUMIFS('Grid GenerationQueue'!AM$5:AM$410,'Grid GenerationQueue'!$AZ$5:$AZ$410,$B246,'Grid GenerationQueue'!$BA$5:$BA$410,$C246,'Grid GenerationQueue'!$BH$5:$BH$410,"",'Grid GenerationQueue'!$AC$5:$AC$410,1)</f>
        <v>0</v>
      </c>
      <c r="AK246">
        <f>SUMIFS('Grid GenerationQueue'!AN$5:AN$410,'Grid GenerationQueue'!$AZ$5:$AZ$410,$B246,'Grid GenerationQueue'!$BA$5:$BA$410,$C246,'Grid GenerationQueue'!$BH$5:$BH$410,"&lt;&gt;"&amp;"")+SUMIFS('Grid GenerationQueue'!AN$5:AN$410,'Grid GenerationQueue'!$AZ$5:$AZ$410,$B246,'Grid GenerationQueue'!$BA$5:$BA$410,$C246,'Grid GenerationQueue'!$BH$5:$BH$410,"",'Grid GenerationQueue'!$AC$5:$AC$410,1)</f>
        <v>0</v>
      </c>
      <c r="AL246">
        <f>SUMIFS('Grid GenerationQueue'!AO$5:AO$410,'Grid GenerationQueue'!$AZ$5:$AZ$410,$B246,'Grid GenerationQueue'!$BA$5:$BA$410,$C246,'Grid GenerationQueue'!$BH$5:$BH$410,"&lt;&gt;"&amp;"")+SUMIFS('Grid GenerationQueue'!AO$5:AO$410,'Grid GenerationQueue'!$AZ$5:$AZ$410,$B246,'Grid GenerationQueue'!$BA$5:$BA$410,$C246,'Grid GenerationQueue'!$BH$5:$BH$410,"",'Grid GenerationQueue'!$AC$5:$AC$410,1)</f>
        <v>0</v>
      </c>
      <c r="AM246">
        <f>SUMIFS('Grid GenerationQueue'!AP$5:AP$410,'Grid GenerationQueue'!$AZ$5:$AZ$410,$B246,'Grid GenerationQueue'!$BA$5:$BA$410,$C246,'Grid GenerationQueue'!$BH$5:$BH$410,"&lt;&gt;"&amp;"")+SUMIFS('Grid GenerationQueue'!AP$5:AP$410,'Grid GenerationQueue'!$AZ$5:$AZ$410,$B246,'Grid GenerationQueue'!$BA$5:$BA$410,$C246,'Grid GenerationQueue'!$BH$5:$BH$410,"",'Grid GenerationQueue'!$AC$5:$AC$410,1)</f>
        <v>0</v>
      </c>
      <c r="AN246">
        <f>SUMIFS('Grid GenerationQueue'!AQ$5:AQ$410,'Grid GenerationQueue'!$AZ$5:$AZ$410,$B246,'Grid GenerationQueue'!$BA$5:$BA$410,$C246,'Grid GenerationQueue'!$BH$5:$BH$410,"&lt;&gt;"&amp;"")+SUMIFS('Grid GenerationQueue'!AQ$5:AQ$410,'Grid GenerationQueue'!$AZ$5:$AZ$410,$B246,'Grid GenerationQueue'!$BA$5:$BA$410,$C246,'Grid GenerationQueue'!$BH$5:$BH$410,"",'Grid GenerationQueue'!$AC$5:$AC$410,1)</f>
        <v>0</v>
      </c>
      <c r="AO246">
        <f>SUMIFS('Grid GenerationQueue'!AR$5:AR$410,'Grid GenerationQueue'!$AZ$5:$AZ$410,$B246,'Grid GenerationQueue'!$BA$5:$BA$410,$C246,'Grid GenerationQueue'!$BH$5:$BH$410,"&lt;&gt;"&amp;"")+SUMIFS('Grid GenerationQueue'!AR$5:AR$410,'Grid GenerationQueue'!$AZ$5:$AZ$410,$B246,'Grid GenerationQueue'!$BA$5:$BA$410,$C246,'Grid GenerationQueue'!$BH$5:$BH$410,"",'Grid GenerationQueue'!$AC$5:$AC$410,1)</f>
        <v>0</v>
      </c>
      <c r="AQ246">
        <f>SUMIFS('Grid GenerationQueue'!AG$5:AG$410,'Grid GenerationQueue'!$AZ$5:$AZ$410,$B246,'Grid GenerationQueue'!$BA$5:$BA$410,$C246,'Grid GenerationQueue'!$BK$5:$BK$410,"&gt;0")</f>
        <v>0</v>
      </c>
      <c r="AR246">
        <f>SUMIFS('Grid GenerationQueue'!AH$5:AH$410,'Grid GenerationQueue'!$AZ$5:$AZ$410,$B246,'Grid GenerationQueue'!$BA$5:$BA$410,$C246,'Grid GenerationQueue'!$BK$5:$BK$410,"&gt;0")</f>
        <v>0</v>
      </c>
      <c r="AS246">
        <f>SUMIFS('Grid GenerationQueue'!AI$5:AI$410,'Grid GenerationQueue'!$AZ$5:$AZ$410,$B246,'Grid GenerationQueue'!$BA$5:$BA$410,$C246,'Grid GenerationQueue'!$BK$5:$BK$410,"&gt;0")</f>
        <v>0</v>
      </c>
      <c r="AT246">
        <f>SUMIFS('Grid GenerationQueue'!AJ$5:AJ$410,'Grid GenerationQueue'!$AZ$5:$AZ$410,$B246,'Grid GenerationQueue'!$BA$5:$BA$410,$C246,'Grid GenerationQueue'!$BK$5:$BK$410,"&gt;0")</f>
        <v>0</v>
      </c>
      <c r="AU246">
        <f>SUMIFS('Grid GenerationQueue'!AK$5:AK$410,'Grid GenerationQueue'!$AZ$5:$AZ$410,$B246,'Grid GenerationQueue'!$BA$5:$BA$410,$C246,'Grid GenerationQueue'!$BK$5:$BK$410,"&gt;0")</f>
        <v>0</v>
      </c>
      <c r="AV246">
        <f>SUMIFS('Grid GenerationQueue'!AL$5:AL$410,'Grid GenerationQueue'!$AZ$5:$AZ$410,$B246,'Grid GenerationQueue'!$BA$5:$BA$410,$C246,'Grid GenerationQueue'!$BK$5:$BK$410,"&gt;0")</f>
        <v>0</v>
      </c>
      <c r="AW246">
        <f>SUMIFS('Grid GenerationQueue'!AM$5:AM$410,'Grid GenerationQueue'!$AZ$5:$AZ$410,$B246,'Grid GenerationQueue'!$BA$5:$BA$410,$C246,'Grid GenerationQueue'!$BK$5:$BK$410,"&gt;0")</f>
        <v>0</v>
      </c>
      <c r="AX246">
        <f>SUMIFS('Grid GenerationQueue'!AN$5:AN$410,'Grid GenerationQueue'!$AZ$5:$AZ$410,$B246,'Grid GenerationQueue'!$BA$5:$BA$410,$C246,'Grid GenerationQueue'!$BK$5:$BK$410,"&gt;0")</f>
        <v>0</v>
      </c>
      <c r="AY246">
        <f>SUMIFS('Grid GenerationQueue'!AO$5:AO$410,'Grid GenerationQueue'!$AZ$5:$AZ$410,$B246,'Grid GenerationQueue'!$BA$5:$BA$410,$C246,'Grid GenerationQueue'!$BK$5:$BK$410,"&gt;0")</f>
        <v>0</v>
      </c>
      <c r="AZ246">
        <f>SUMIFS('Grid GenerationQueue'!AP$5:AP$410,'Grid GenerationQueue'!$AZ$5:$AZ$410,$B246,'Grid GenerationQueue'!$BA$5:$BA$410,$C246,'Grid GenerationQueue'!$BK$5:$BK$410,"&gt;0")</f>
        <v>0</v>
      </c>
      <c r="BA246">
        <f>SUMIFS('Grid GenerationQueue'!AQ$5:AQ$410,'Grid GenerationQueue'!$AZ$5:$AZ$410,$B246,'Grid GenerationQueue'!$BA$5:$BA$410,$C246,'Grid GenerationQueue'!$BK$5:$BK$410,"&gt;0")</f>
        <v>0</v>
      </c>
      <c r="BB246">
        <f>SUMIFS('Grid GenerationQueue'!AR$5:AR$410,'Grid GenerationQueue'!$AZ$5:$AZ$410,$B246,'Grid GenerationQueue'!$BA$5:$BA$410,$C246,'Grid GenerationQueue'!$BK$5:$BK$410,"&gt;0")</f>
        <v>0</v>
      </c>
      <c r="BD246">
        <f>SUMIFS('Grid GenerationQueue'!AG$5:AG$410,'Grid GenerationQueue'!$AZ$5:$AZ$410,$B246,'Grid GenerationQueue'!$BA$5:$BA$410,$C246,'Grid GenerationQueue'!$BD$5:$BD$410,"&lt;="&amp;$BE$3)</f>
        <v>0</v>
      </c>
      <c r="BE246">
        <f>SUMIFS('Grid GenerationQueue'!AH$5:AH$410,'Grid GenerationQueue'!$AZ$5:$AZ$410,$B246,'Grid GenerationQueue'!$BA$5:$BA$410,$C246,'Grid GenerationQueue'!$BD$5:$BD$410,"&lt;="&amp;$BE$3)</f>
        <v>0</v>
      </c>
      <c r="BF246">
        <f>SUMIFS('Grid GenerationQueue'!AI$5:AI$410,'Grid GenerationQueue'!$AZ$5:$AZ$410,$B246,'Grid GenerationQueue'!$BA$5:$BA$410,$C246,'Grid GenerationQueue'!$BD$5:$BD$410,"&lt;="&amp;$BE$3)</f>
        <v>0</v>
      </c>
      <c r="BG246">
        <f>SUMIFS('Grid GenerationQueue'!AJ$5:AJ$410,'Grid GenerationQueue'!$AZ$5:$AZ$410,$B246,'Grid GenerationQueue'!$BA$5:$BA$410,$C246,'Grid GenerationQueue'!$BD$5:$BD$410,"&lt;="&amp;$BE$3)</f>
        <v>0</v>
      </c>
      <c r="BH246">
        <f>SUMIFS('Grid GenerationQueue'!AK$5:AK$410,'Grid GenerationQueue'!$AZ$5:$AZ$410,$B246,'Grid GenerationQueue'!$BA$5:$BA$410,$C246,'Grid GenerationQueue'!$BD$5:$BD$410,"&lt;="&amp;$BE$3)</f>
        <v>0</v>
      </c>
      <c r="BI246">
        <f>SUMIFS('Grid GenerationQueue'!AL$5:AL$410,'Grid GenerationQueue'!$AZ$5:$AZ$410,$B246,'Grid GenerationQueue'!$BA$5:$BA$410,$C246,'Grid GenerationQueue'!$BD$5:$BD$410,"&lt;="&amp;$BE$3)</f>
        <v>0</v>
      </c>
      <c r="BJ246">
        <f>SUMIFS('Grid GenerationQueue'!AM$5:AM$410,'Grid GenerationQueue'!$AZ$5:$AZ$410,$B246,'Grid GenerationQueue'!$BA$5:$BA$410,$C246,'Grid GenerationQueue'!$BD$5:$BD$410,"&lt;="&amp;$BE$3)</f>
        <v>0</v>
      </c>
      <c r="BK246">
        <f>SUMIFS('Grid GenerationQueue'!AN$5:AN$410,'Grid GenerationQueue'!$AZ$5:$AZ$410,$B246,'Grid GenerationQueue'!$BA$5:$BA$410,$C246,'Grid GenerationQueue'!$BD$5:$BD$410,"&lt;="&amp;$BE$3)</f>
        <v>0</v>
      </c>
      <c r="BL246">
        <f>SUMIFS('Grid GenerationQueue'!AO$5:AO$410,'Grid GenerationQueue'!$AZ$5:$AZ$410,$B246,'Grid GenerationQueue'!$BA$5:$BA$410,$C246,'Grid GenerationQueue'!$BD$5:$BD$410,"&lt;="&amp;$BE$3)</f>
        <v>0</v>
      </c>
      <c r="BM246">
        <f>SUMIFS('Grid GenerationQueue'!AP$5:AP$410,'Grid GenerationQueue'!$AZ$5:$AZ$410,$B246,'Grid GenerationQueue'!$BA$5:$BA$410,$C246,'Grid GenerationQueue'!$BD$5:$BD$410,"&lt;="&amp;$BE$3)</f>
        <v>0</v>
      </c>
      <c r="BN246">
        <f>SUMIFS('Grid GenerationQueue'!AQ$5:AQ$410,'Grid GenerationQueue'!$AZ$5:$AZ$410,$B246,'Grid GenerationQueue'!$BA$5:$BA$410,$C246,'Grid GenerationQueue'!$BD$5:$BD$410,"&lt;="&amp;$BE$3)</f>
        <v>0</v>
      </c>
      <c r="BO246">
        <f>SUMIFS('Grid GenerationQueue'!AR$5:AR$410,'Grid GenerationQueue'!$AZ$5:$AZ$410,$B246,'Grid GenerationQueue'!$BA$5:$BA$410,$C246,'Grid GenerationQueue'!$BD$5:$BD$410,"&lt;="&amp;$BE$3)</f>
        <v>0</v>
      </c>
      <c r="BQ246">
        <f>SUMIFS('Grid GenerationQueue'!AG$5:AG$410,'Grid GenerationQueue'!$AZ$5:$AZ$410,$B246,'Grid GenerationQueue'!$BA$5:$BA$410,$C246,'Grid GenerationQueue'!$BJ$5:$BJ$410,"Executed",'Grid GenerationQueue'!$BD$5:$BD$410,"&lt;="&amp;$BE$3)</f>
        <v>0</v>
      </c>
      <c r="BR246">
        <f>SUMIFS('Grid GenerationQueue'!AH$5:AH$410,'Grid GenerationQueue'!$AZ$5:$AZ$410,$B246,'Grid GenerationQueue'!$BA$5:$BA$410,$C246,'Grid GenerationQueue'!$BJ$5:$BJ$410,"Executed",'Grid GenerationQueue'!$BD$5:$BD$410,"&lt;="&amp;$BE$3)</f>
        <v>0</v>
      </c>
      <c r="BS246">
        <f>SUMIFS('Grid GenerationQueue'!AI$5:AI$410,'Grid GenerationQueue'!$AZ$5:$AZ$410,$B246,'Grid GenerationQueue'!$BA$5:$BA$410,$C246,'Grid GenerationQueue'!$BJ$5:$BJ$410,"Executed",'Grid GenerationQueue'!$BD$5:$BD$410,"&lt;="&amp;$BE$3)</f>
        <v>0</v>
      </c>
      <c r="BT246">
        <f>SUMIFS('Grid GenerationQueue'!AJ$5:AJ$410,'Grid GenerationQueue'!$AZ$5:$AZ$410,$B246,'Grid GenerationQueue'!$BA$5:$BA$410,$C246,'Grid GenerationQueue'!$BJ$5:$BJ$410,"Executed",'Grid GenerationQueue'!$BD$5:$BD$410,"&lt;="&amp;$BE$3)</f>
        <v>0</v>
      </c>
      <c r="BU246">
        <f>SUMIFS('Grid GenerationQueue'!AK$5:AK$410,'Grid GenerationQueue'!$AZ$5:$AZ$410,$B246,'Grid GenerationQueue'!$BA$5:$BA$410,$C246,'Grid GenerationQueue'!$BJ$5:$BJ$410,"Executed",'Grid GenerationQueue'!$BD$5:$BD$410,"&lt;="&amp;$BE$3)</f>
        <v>0</v>
      </c>
      <c r="BV246">
        <f>SUMIFS('Grid GenerationQueue'!AL$5:AL$410,'Grid GenerationQueue'!$AZ$5:$AZ$410,$B246,'Grid GenerationQueue'!$BA$5:$BA$410,$C246,'Grid GenerationQueue'!$BJ$5:$BJ$410,"Executed",'Grid GenerationQueue'!$BD$5:$BD$410,"&lt;="&amp;$BE$3)</f>
        <v>0</v>
      </c>
      <c r="BW246">
        <f>SUMIFS('Grid GenerationQueue'!AM$5:AM$410,'Grid GenerationQueue'!$AZ$5:$AZ$410,$B246,'Grid GenerationQueue'!$BA$5:$BA$410,$C246,'Grid GenerationQueue'!$BJ$5:$BJ$410,"Executed",'Grid GenerationQueue'!$BD$5:$BD$410,"&lt;="&amp;$BE$3)</f>
        <v>0</v>
      </c>
      <c r="BX246">
        <f>SUMIFS('Grid GenerationQueue'!AN$5:AN$410,'Grid GenerationQueue'!$AZ$5:$AZ$410,$B246,'Grid GenerationQueue'!$BA$5:$BA$410,$C246,'Grid GenerationQueue'!$BJ$5:$BJ$410,"Executed",'Grid GenerationQueue'!$BD$5:$BD$410,"&lt;="&amp;$BE$3)</f>
        <v>0</v>
      </c>
      <c r="BY246">
        <f>SUMIFS('Grid GenerationQueue'!AO$5:AO$410,'Grid GenerationQueue'!$AZ$5:$AZ$410,$B246,'Grid GenerationQueue'!$BA$5:$BA$410,$C246,'Grid GenerationQueue'!$BJ$5:$BJ$410,"Executed",'Grid GenerationQueue'!$BD$5:$BD$410,"&lt;="&amp;$BE$3)</f>
        <v>0</v>
      </c>
      <c r="BZ246">
        <f>SUMIFS('Grid GenerationQueue'!AP$5:AP$410,'Grid GenerationQueue'!$AZ$5:$AZ$410,$B246,'Grid GenerationQueue'!$BA$5:$BA$410,$C246,'Grid GenerationQueue'!$BJ$5:$BJ$410,"Executed",'Grid GenerationQueue'!$BD$5:$BD$410,"&lt;="&amp;$BE$3)</f>
        <v>0</v>
      </c>
      <c r="CA246">
        <f>SUMIFS('Grid GenerationQueue'!AQ$5:AQ$410,'Grid GenerationQueue'!$AZ$5:$AZ$410,$B246,'Grid GenerationQueue'!$BA$5:$BA$410,$C246,'Grid GenerationQueue'!$BJ$5:$BJ$410,"Executed",'Grid GenerationQueue'!$BD$5:$BD$410,"&lt;="&amp;$BE$3)</f>
        <v>0</v>
      </c>
      <c r="CB246">
        <f>SUMIFS('Grid GenerationQueue'!AR$5:AR$410,'Grid GenerationQueue'!$AZ$5:$AZ$410,$B246,'Grid GenerationQueue'!$BA$5:$BA$410,$C246,'Grid GenerationQueue'!$BJ$5:$BJ$410,"Executed",'Grid GenerationQueue'!$BD$5:$BD$410,"&lt;="&amp;$BE$3)</f>
        <v>0</v>
      </c>
      <c r="CD246">
        <f>SUMIFS('Grid GenerationQueue'!AG$5:AG$410,'Grid GenerationQueue'!$AZ$5:$AZ$410,$B246,'Grid GenerationQueue'!$BA$5:$BA$410,$C246,'Grid GenerationQueue'!$BH$5:$BH$410,"&lt;&gt;"&amp;"",'Grid GenerationQueue'!$BD$5:$BD$410,"&lt;="&amp;$BE$3)</f>
        <v>0</v>
      </c>
      <c r="CE246">
        <f>SUMIFS('Grid GenerationQueue'!AH$5:AH$410,'Grid GenerationQueue'!$AZ$5:$AZ$410,$B246,'Grid GenerationQueue'!$BA$5:$BA$410,$C246,'Grid GenerationQueue'!$BH$5:$BH$410,"&lt;&gt;"&amp;"",'Grid GenerationQueue'!$BD$5:$BD$410,"&lt;="&amp;$BE$3)</f>
        <v>0</v>
      </c>
      <c r="CF246">
        <f>SUMIFS('Grid GenerationQueue'!AI$5:AI$410,'Grid GenerationQueue'!$AZ$5:$AZ$410,$B246,'Grid GenerationQueue'!$BA$5:$BA$410,$C246,'Grid GenerationQueue'!$BH$5:$BH$410,"&lt;&gt;"&amp;"",'Grid GenerationQueue'!$BD$5:$BD$410,"&lt;="&amp;$BE$3)</f>
        <v>0</v>
      </c>
      <c r="CG246">
        <f>SUMIFS('Grid GenerationQueue'!AJ$5:AJ$410,'Grid GenerationQueue'!$AZ$5:$AZ$410,$B246,'Grid GenerationQueue'!$BA$5:$BA$410,$C246,'Grid GenerationQueue'!$BH$5:$BH$410,"&lt;&gt;"&amp;"",'Grid GenerationQueue'!$BD$5:$BD$410,"&lt;="&amp;$BE$3)</f>
        <v>0</v>
      </c>
      <c r="CH246">
        <f>SUMIFS('Grid GenerationQueue'!AK$5:AK$410,'Grid GenerationQueue'!$AZ$5:$AZ$410,$B246,'Grid GenerationQueue'!$BA$5:$BA$410,$C246,'Grid GenerationQueue'!$BH$5:$BH$410,"&lt;&gt;"&amp;"",'Grid GenerationQueue'!$BD$5:$BD$410,"&lt;="&amp;$BE$3)</f>
        <v>0</v>
      </c>
      <c r="CI246">
        <f>SUMIFS('Grid GenerationQueue'!AL$5:AL$410,'Grid GenerationQueue'!$AZ$5:$AZ$410,$B246,'Grid GenerationQueue'!$BA$5:$BA$410,$C246,'Grid GenerationQueue'!$BH$5:$BH$410,"&lt;&gt;"&amp;"",'Grid GenerationQueue'!$BD$5:$BD$410,"&lt;="&amp;$BE$3)</f>
        <v>0</v>
      </c>
      <c r="CJ246">
        <f>SUMIFS('Grid GenerationQueue'!AM$5:AM$410,'Grid GenerationQueue'!$AZ$5:$AZ$410,$B246,'Grid GenerationQueue'!$BA$5:$BA$410,$C246,'Grid GenerationQueue'!$BH$5:$BH$410,"&lt;&gt;"&amp;"",'Grid GenerationQueue'!$BD$5:$BD$410,"&lt;="&amp;$BE$3)</f>
        <v>0</v>
      </c>
      <c r="CK246">
        <f>SUMIFS('Grid GenerationQueue'!AN$5:AN$410,'Grid GenerationQueue'!$AZ$5:$AZ$410,$B246,'Grid GenerationQueue'!$BA$5:$BA$410,$C246,'Grid GenerationQueue'!$BH$5:$BH$410,"&lt;&gt;"&amp;"",'Grid GenerationQueue'!$BD$5:$BD$410,"&lt;="&amp;$BE$3)</f>
        <v>0</v>
      </c>
      <c r="CL246">
        <f>SUMIFS('Grid GenerationQueue'!AO$5:AO$410,'Grid GenerationQueue'!$AZ$5:$AZ$410,$B246,'Grid GenerationQueue'!$BA$5:$BA$410,$C246,'Grid GenerationQueue'!$BH$5:$BH$410,"&lt;&gt;"&amp;"",'Grid GenerationQueue'!$BD$5:$BD$410,"&lt;="&amp;$BE$3)</f>
        <v>0</v>
      </c>
      <c r="CM246">
        <f>SUMIFS('Grid GenerationQueue'!AP$5:AP$410,'Grid GenerationQueue'!$AZ$5:$AZ$410,$B246,'Grid GenerationQueue'!$BA$5:$BA$410,$C246,'Grid GenerationQueue'!$BH$5:$BH$410,"&lt;&gt;"&amp;"",'Grid GenerationQueue'!$BD$5:$BD$410,"&lt;="&amp;$BE$3)</f>
        <v>0</v>
      </c>
      <c r="CN246">
        <f>SUMIFS('Grid GenerationQueue'!AQ$5:AQ$410,'Grid GenerationQueue'!$AZ$5:$AZ$410,$B246,'Grid GenerationQueue'!$BA$5:$BA$410,$C246,'Grid GenerationQueue'!$BH$5:$BH$410,"&lt;&gt;"&amp;"",'Grid GenerationQueue'!$BD$5:$BD$410,"&lt;="&amp;$BE$3)</f>
        <v>0</v>
      </c>
      <c r="CO246">
        <f>SUMIFS('Grid GenerationQueue'!AR$5:AR$410,'Grid GenerationQueue'!$AZ$5:$AZ$410,$B246,'Grid GenerationQueue'!$BA$5:$BA$410,$C246,'Grid GenerationQueue'!$BH$5:$BH$410,"&lt;&gt;"&amp;"",'Grid GenerationQueue'!$BD$5:$BD$410,"&lt;="&amp;$BE$3)</f>
        <v>0</v>
      </c>
      <c r="CQ246">
        <f>SUMIFS('Grid GenerationQueue'!AG$5:AG$410,'Grid GenerationQueue'!$AZ$5:$AZ$410,$B246,'Grid GenerationQueue'!$BA$5:$BA$410,$C246,'Grid GenerationQueue'!$BK$5:$BK$410,"&gt;0",'Grid GenerationQueue'!$BD$5:$BD$410,"&lt;="&amp;$BE$3)</f>
        <v>0</v>
      </c>
      <c r="CR246">
        <f>SUMIFS('Grid GenerationQueue'!AH$5:AH$410,'Grid GenerationQueue'!$AZ$5:$AZ$410,$B246,'Grid GenerationQueue'!$BA$5:$BA$410,$C246,'Grid GenerationQueue'!$BK$5:$BK$410,"&gt;0",'Grid GenerationQueue'!$BD$5:$BD$410,"&lt;="&amp;$BE$3)</f>
        <v>0</v>
      </c>
      <c r="CS246">
        <f>SUMIFS('Grid GenerationQueue'!AI$5:AI$410,'Grid GenerationQueue'!$AZ$5:$AZ$410,$B246,'Grid GenerationQueue'!$BA$5:$BA$410,$C246,'Grid GenerationQueue'!$BK$5:$BK$410,"&gt;0",'Grid GenerationQueue'!$BD$5:$BD$410,"&lt;="&amp;$BE$3)</f>
        <v>0</v>
      </c>
      <c r="CT246">
        <f>SUMIFS('Grid GenerationQueue'!AJ$5:AJ$410,'Grid GenerationQueue'!$AZ$5:$AZ$410,$B246,'Grid GenerationQueue'!$BA$5:$BA$410,$C246,'Grid GenerationQueue'!$BK$5:$BK$410,"&gt;0",'Grid GenerationQueue'!$BD$5:$BD$410,"&lt;="&amp;$BE$3)</f>
        <v>0</v>
      </c>
      <c r="CU246">
        <f>SUMIFS('Grid GenerationQueue'!AK$5:AK$410,'Grid GenerationQueue'!$AZ$5:$AZ$410,$B246,'Grid GenerationQueue'!$BA$5:$BA$410,$C246,'Grid GenerationQueue'!$BK$5:$BK$410,"&gt;0",'Grid GenerationQueue'!$BD$5:$BD$410,"&lt;="&amp;$BE$3)</f>
        <v>0</v>
      </c>
      <c r="CV246">
        <f>SUMIFS('Grid GenerationQueue'!AL$5:AL$410,'Grid GenerationQueue'!$AZ$5:$AZ$410,$B246,'Grid GenerationQueue'!$BA$5:$BA$410,$C246,'Grid GenerationQueue'!$BK$5:$BK$410,"&gt;0",'Grid GenerationQueue'!$BD$5:$BD$410,"&lt;="&amp;$BE$3)</f>
        <v>0</v>
      </c>
      <c r="CW246">
        <f>SUMIFS('Grid GenerationQueue'!AM$5:AM$410,'Grid GenerationQueue'!$AZ$5:$AZ$410,$B246,'Grid GenerationQueue'!$BA$5:$BA$410,$C246,'Grid GenerationQueue'!$BK$5:$BK$410,"&gt;0",'Grid GenerationQueue'!$BD$5:$BD$410,"&lt;="&amp;$BE$3)</f>
        <v>0</v>
      </c>
      <c r="CX246">
        <f>SUMIFS('Grid GenerationQueue'!AN$5:AN$410,'Grid GenerationQueue'!$AZ$5:$AZ$410,$B246,'Grid GenerationQueue'!$BA$5:$BA$410,$C246,'Grid GenerationQueue'!$BK$5:$BK$410,"&gt;0",'Grid GenerationQueue'!$BD$5:$BD$410,"&lt;="&amp;$BE$3)</f>
        <v>0</v>
      </c>
      <c r="CY246">
        <f>SUMIFS('Grid GenerationQueue'!AO$5:AO$410,'Grid GenerationQueue'!$AZ$5:$AZ$410,$B246,'Grid GenerationQueue'!$BA$5:$BA$410,$C246,'Grid GenerationQueue'!$BK$5:$BK$410,"&gt;0",'Grid GenerationQueue'!$BD$5:$BD$410,"&lt;="&amp;$BE$3)</f>
        <v>0</v>
      </c>
      <c r="CZ246">
        <f>SUMIFS('Grid GenerationQueue'!AP$5:AP$410,'Grid GenerationQueue'!$AZ$5:$AZ$410,$B246,'Grid GenerationQueue'!$BA$5:$BA$410,$C246,'Grid GenerationQueue'!$BK$5:$BK$410,"&gt;0",'Grid GenerationQueue'!$BD$5:$BD$410,"&lt;="&amp;$BE$3)</f>
        <v>0</v>
      </c>
      <c r="DA246">
        <f>SUMIFS('Grid GenerationQueue'!AQ$5:AQ$410,'Grid GenerationQueue'!$AZ$5:$AZ$410,$B246,'Grid GenerationQueue'!$BA$5:$BA$410,$C246,'Grid GenerationQueue'!$BK$5:$BK$410,"&gt;0",'Grid GenerationQueue'!$BD$5:$BD$410,"&lt;="&amp;$BE$3)</f>
        <v>0</v>
      </c>
      <c r="DB246">
        <f>SUMIFS('Grid GenerationQueue'!AR$5:AR$410,'Grid GenerationQueue'!$AZ$5:$AZ$410,$B246,'Grid GenerationQueue'!$BA$5:$BA$410,$C246,'Grid GenerationQueue'!$BK$5:$BK$410,"&gt;0",'Grid GenerationQueue'!$BD$5:$BD$410,"&lt;="&amp;$BE$3)</f>
        <v>0</v>
      </c>
    </row>
    <row r="247" spans="1:106" x14ac:dyDescent="0.35">
      <c r="A247" t="s">
        <v>4761</v>
      </c>
      <c r="B247" t="s">
        <v>4879</v>
      </c>
      <c r="C247">
        <v>115</v>
      </c>
      <c r="D247">
        <f>SUMIFS('Grid GenerationQueue'!AG$5:AG$410,'Grid GenerationQueue'!$AZ$5:$AZ$410,$B247,'Grid GenerationQueue'!$BA$5:$BA$410,$C247)</f>
        <v>0</v>
      </c>
      <c r="E247">
        <f>SUMIFS('Grid GenerationQueue'!AH$5:AH$410,'Grid GenerationQueue'!$AZ$5:$AZ$410,$B247,'Grid GenerationQueue'!$BA$5:$BA$410,$C247)</f>
        <v>0</v>
      </c>
      <c r="F247">
        <f>SUMIFS('Grid GenerationQueue'!AI$5:AI$410,'Grid GenerationQueue'!$AZ$5:$AZ$410,$B247,'Grid GenerationQueue'!$BA$5:$BA$410,$C247)</f>
        <v>0</v>
      </c>
      <c r="G247">
        <f>SUMIFS('Grid GenerationQueue'!AJ$5:AJ$410,'Grid GenerationQueue'!$AZ$5:$AZ$410,$B247,'Grid GenerationQueue'!$BA$5:$BA$410,$C247)</f>
        <v>0</v>
      </c>
      <c r="H247">
        <f>SUMIFS('Grid GenerationQueue'!AK$5:AK$410,'Grid GenerationQueue'!$AZ$5:$AZ$410,$B247,'Grid GenerationQueue'!$BA$5:$BA$410,$C247)</f>
        <v>0</v>
      </c>
      <c r="I247">
        <f>SUMIFS('Grid GenerationQueue'!AL$5:AL$410,'Grid GenerationQueue'!$AZ$5:$AZ$410,$B247,'Grid GenerationQueue'!$BA$5:$BA$410,$C247)</f>
        <v>0</v>
      </c>
      <c r="J247">
        <f>SUMIFS('Grid GenerationQueue'!AM$5:AM$410,'Grid GenerationQueue'!$AZ$5:$AZ$410,$B247,'Grid GenerationQueue'!$BA$5:$BA$410,$C247)</f>
        <v>0</v>
      </c>
      <c r="K247">
        <f>SUMIFS('Grid GenerationQueue'!AN$5:AN$410,'Grid GenerationQueue'!$AZ$5:$AZ$410,$B247,'Grid GenerationQueue'!$BA$5:$BA$410,$C247)</f>
        <v>0</v>
      </c>
      <c r="L247">
        <f>SUMIFS('Grid GenerationQueue'!AO$5:AO$410,'Grid GenerationQueue'!$AZ$5:$AZ$410,$B247,'Grid GenerationQueue'!$BA$5:$BA$410,$C247)</f>
        <v>0</v>
      </c>
      <c r="M247">
        <f>SUMIFS('Grid GenerationQueue'!AP$5:AP$410,'Grid GenerationQueue'!$AZ$5:$AZ$410,$B247,'Grid GenerationQueue'!$BA$5:$BA$410,$C247)</f>
        <v>0</v>
      </c>
      <c r="N247">
        <f>SUMIFS('Grid GenerationQueue'!AQ$5:AQ$410,'Grid GenerationQueue'!$AZ$5:$AZ$410,$B247,'Grid GenerationQueue'!$BA$5:$BA$410,$C247)</f>
        <v>0</v>
      </c>
      <c r="O247">
        <f>SUMIFS('Grid GenerationQueue'!AR$5:AR$410,'Grid GenerationQueue'!$AZ$5:$AZ$410,$B247,'Grid GenerationQueue'!$BA$5:$BA$410,$C247)</f>
        <v>0</v>
      </c>
      <c r="Q247">
        <f>SUMIFS('Grid GenerationQueue'!AG$5:AG$410,'Grid GenerationQueue'!$AZ$5:$AZ$410,$B247,'Grid GenerationQueue'!$BA$5:$BA$410,$C247,'Grid GenerationQueue'!$BJ$5:$BJ$410,"Executed")</f>
        <v>0</v>
      </c>
      <c r="R247">
        <f>SUMIFS('Grid GenerationQueue'!AH$5:AH$410,'Grid GenerationQueue'!$AZ$5:$AZ$410,$B247,'Grid GenerationQueue'!$BA$5:$BA$410,$C247,'Grid GenerationQueue'!$BJ$5:$BJ$410,"Executed")</f>
        <v>0</v>
      </c>
      <c r="S247">
        <f>SUMIFS('Grid GenerationQueue'!AI$5:AI$410,'Grid GenerationQueue'!$AZ$5:$AZ$410,$B247,'Grid GenerationQueue'!$BA$5:$BA$410,$C247,'Grid GenerationQueue'!$BJ$5:$BJ$410,"Executed")</f>
        <v>0</v>
      </c>
      <c r="T247">
        <f>SUMIFS('Grid GenerationQueue'!AJ$5:AJ$410,'Grid GenerationQueue'!$AZ$5:$AZ$410,$B247,'Grid GenerationQueue'!$BA$5:$BA$410,$C247,'Grid GenerationQueue'!$BJ$5:$BJ$410,"Executed")</f>
        <v>0</v>
      </c>
      <c r="U247">
        <f>SUMIFS('Grid GenerationQueue'!AK$5:AK$410,'Grid GenerationQueue'!$AZ$5:$AZ$410,$B247,'Grid GenerationQueue'!$BA$5:$BA$410,$C247,'Grid GenerationQueue'!$BJ$5:$BJ$410,"Executed")</f>
        <v>0</v>
      </c>
      <c r="V247">
        <f>SUMIFS('Grid GenerationQueue'!AL$5:AL$410,'Grid GenerationQueue'!$AZ$5:$AZ$410,$B247,'Grid GenerationQueue'!$BA$5:$BA$410,$C247,'Grid GenerationQueue'!$BJ$5:$BJ$410,"Executed")</f>
        <v>0</v>
      </c>
      <c r="W247">
        <f>SUMIFS('Grid GenerationQueue'!AM$5:AM$410,'Grid GenerationQueue'!$AZ$5:$AZ$410,$B247,'Grid GenerationQueue'!$BA$5:$BA$410,$C247,'Grid GenerationQueue'!$BJ$5:$BJ$410,"Executed")</f>
        <v>0</v>
      </c>
      <c r="X247">
        <f>SUMIFS('Grid GenerationQueue'!AN$5:AN$410,'Grid GenerationQueue'!$AZ$5:$AZ$410,$B247,'Grid GenerationQueue'!$BA$5:$BA$410,$C247,'Grid GenerationQueue'!$BJ$5:$BJ$410,"Executed")</f>
        <v>0</v>
      </c>
      <c r="Y247">
        <f>SUMIFS('Grid GenerationQueue'!AO$5:AO$410,'Grid GenerationQueue'!$AZ$5:$AZ$410,$B247,'Grid GenerationQueue'!$BA$5:$BA$410,$C247,'Grid GenerationQueue'!$BJ$5:$BJ$410,"Executed")</f>
        <v>0</v>
      </c>
      <c r="Z247">
        <f>SUMIFS('Grid GenerationQueue'!AP$5:AP$410,'Grid GenerationQueue'!$AZ$5:$AZ$410,$B247,'Grid GenerationQueue'!$BA$5:$BA$410,$C247,'Grid GenerationQueue'!$BJ$5:$BJ$410,"Executed")</f>
        <v>0</v>
      </c>
      <c r="AA247">
        <f>SUMIFS('Grid GenerationQueue'!AQ$5:AQ$410,'Grid GenerationQueue'!$AZ$5:$AZ$410,$B247,'Grid GenerationQueue'!$BA$5:$BA$410,$C247,'Grid GenerationQueue'!$BJ$5:$BJ$410,"Executed")</f>
        <v>0</v>
      </c>
      <c r="AB247">
        <f>SUMIFS('Grid GenerationQueue'!AR$5:AR$410,'Grid GenerationQueue'!$AZ$5:$AZ$410,$B247,'Grid GenerationQueue'!$BA$5:$BA$410,$C247,'Grid GenerationQueue'!$BJ$5:$BJ$410,"Executed")</f>
        <v>0</v>
      </c>
      <c r="AD247">
        <f>SUMIFS('Grid GenerationQueue'!AG$5:AG$410,'Grid GenerationQueue'!$AZ$5:$AZ$410,$B247,'Grid GenerationQueue'!$BA$5:$BA$410,$C247,'Grid GenerationQueue'!$BH$5:$BH$410,"&lt;&gt;"&amp;"")+SUMIFS('Grid GenerationQueue'!AG$5:AG$410,'Grid GenerationQueue'!$AZ$5:$AZ$410,$B247,'Grid GenerationQueue'!$BA$5:$BA$410,$C247,'Grid GenerationQueue'!$BH$5:$BH$410,"",'Grid GenerationQueue'!$AC$5:$AC$410,1)</f>
        <v>0</v>
      </c>
      <c r="AE247">
        <f>SUMIFS('Grid GenerationQueue'!AH$5:AH$410,'Grid GenerationQueue'!$AZ$5:$AZ$410,$B247,'Grid GenerationQueue'!$BA$5:$BA$410,$C247,'Grid GenerationQueue'!$BH$5:$BH$410,"&lt;&gt;"&amp;"")+SUMIFS('Grid GenerationQueue'!AH$5:AH$410,'Grid GenerationQueue'!$AZ$5:$AZ$410,$B247,'Grid GenerationQueue'!$BA$5:$BA$410,$C247,'Grid GenerationQueue'!$BH$5:$BH$410,"",'Grid GenerationQueue'!$AC$5:$AC$410,1)</f>
        <v>0</v>
      </c>
      <c r="AF247">
        <f>SUMIFS('Grid GenerationQueue'!AI$5:AI$410,'Grid GenerationQueue'!$AZ$5:$AZ$410,$B247,'Grid GenerationQueue'!$BA$5:$BA$410,$C247,'Grid GenerationQueue'!$BH$5:$BH$410,"&lt;&gt;"&amp;"")+SUMIFS('Grid GenerationQueue'!AI$5:AI$410,'Grid GenerationQueue'!$AZ$5:$AZ$410,$B247,'Grid GenerationQueue'!$BA$5:$BA$410,$C247,'Grid GenerationQueue'!$BH$5:$BH$410,"",'Grid GenerationQueue'!$AC$5:$AC$410,1)</f>
        <v>0</v>
      </c>
      <c r="AG247">
        <f>SUMIFS('Grid GenerationQueue'!AJ$5:AJ$410,'Grid GenerationQueue'!$AZ$5:$AZ$410,$B247,'Grid GenerationQueue'!$BA$5:$BA$410,$C247,'Grid GenerationQueue'!$BH$5:$BH$410,"&lt;&gt;"&amp;"")+SUMIFS('Grid GenerationQueue'!AJ$5:AJ$410,'Grid GenerationQueue'!$AZ$5:$AZ$410,$B247,'Grid GenerationQueue'!$BA$5:$BA$410,$C247,'Grid GenerationQueue'!$BH$5:$BH$410,"",'Grid GenerationQueue'!$AC$5:$AC$410,1)</f>
        <v>0</v>
      </c>
      <c r="AH247">
        <f>SUMIFS('Grid GenerationQueue'!AK$5:AK$410,'Grid GenerationQueue'!$AZ$5:$AZ$410,$B247,'Grid GenerationQueue'!$BA$5:$BA$410,$C247,'Grid GenerationQueue'!$BH$5:$BH$410,"&lt;&gt;"&amp;"")+SUMIFS('Grid GenerationQueue'!AK$5:AK$410,'Grid GenerationQueue'!$AZ$5:$AZ$410,$B247,'Grid GenerationQueue'!$BA$5:$BA$410,$C247,'Grid GenerationQueue'!$BH$5:$BH$410,"",'Grid GenerationQueue'!$AC$5:$AC$410,1)</f>
        <v>0</v>
      </c>
      <c r="AI247">
        <f>SUMIFS('Grid GenerationQueue'!AL$5:AL$410,'Grid GenerationQueue'!$AZ$5:$AZ$410,$B247,'Grid GenerationQueue'!$BA$5:$BA$410,$C247,'Grid GenerationQueue'!$BH$5:$BH$410,"&lt;&gt;"&amp;"")+SUMIFS('Grid GenerationQueue'!AL$5:AL$410,'Grid GenerationQueue'!$AZ$5:$AZ$410,$B247,'Grid GenerationQueue'!$BA$5:$BA$410,$C247,'Grid GenerationQueue'!$BH$5:$BH$410,"",'Grid GenerationQueue'!$AC$5:$AC$410,1)</f>
        <v>0</v>
      </c>
      <c r="AJ247">
        <f>SUMIFS('Grid GenerationQueue'!AM$5:AM$410,'Grid GenerationQueue'!$AZ$5:$AZ$410,$B247,'Grid GenerationQueue'!$BA$5:$BA$410,$C247,'Grid GenerationQueue'!$BH$5:$BH$410,"&lt;&gt;"&amp;"")+SUMIFS('Grid GenerationQueue'!AM$5:AM$410,'Grid GenerationQueue'!$AZ$5:$AZ$410,$B247,'Grid GenerationQueue'!$BA$5:$BA$410,$C247,'Grid GenerationQueue'!$BH$5:$BH$410,"",'Grid GenerationQueue'!$AC$5:$AC$410,1)</f>
        <v>0</v>
      </c>
      <c r="AK247">
        <f>SUMIFS('Grid GenerationQueue'!AN$5:AN$410,'Grid GenerationQueue'!$AZ$5:$AZ$410,$B247,'Grid GenerationQueue'!$BA$5:$BA$410,$C247,'Grid GenerationQueue'!$BH$5:$BH$410,"&lt;&gt;"&amp;"")+SUMIFS('Grid GenerationQueue'!AN$5:AN$410,'Grid GenerationQueue'!$AZ$5:$AZ$410,$B247,'Grid GenerationQueue'!$BA$5:$BA$410,$C247,'Grid GenerationQueue'!$BH$5:$BH$410,"",'Grid GenerationQueue'!$AC$5:$AC$410,1)</f>
        <v>0</v>
      </c>
      <c r="AL247">
        <f>SUMIFS('Grid GenerationQueue'!AO$5:AO$410,'Grid GenerationQueue'!$AZ$5:$AZ$410,$B247,'Grid GenerationQueue'!$BA$5:$BA$410,$C247,'Grid GenerationQueue'!$BH$5:$BH$410,"&lt;&gt;"&amp;"")+SUMIFS('Grid GenerationQueue'!AO$5:AO$410,'Grid GenerationQueue'!$AZ$5:$AZ$410,$B247,'Grid GenerationQueue'!$BA$5:$BA$410,$C247,'Grid GenerationQueue'!$BH$5:$BH$410,"",'Grid GenerationQueue'!$AC$5:$AC$410,1)</f>
        <v>0</v>
      </c>
      <c r="AM247">
        <f>SUMIFS('Grid GenerationQueue'!AP$5:AP$410,'Grid GenerationQueue'!$AZ$5:$AZ$410,$B247,'Grid GenerationQueue'!$BA$5:$BA$410,$C247,'Grid GenerationQueue'!$BH$5:$BH$410,"&lt;&gt;"&amp;"")+SUMIFS('Grid GenerationQueue'!AP$5:AP$410,'Grid GenerationQueue'!$AZ$5:$AZ$410,$B247,'Grid GenerationQueue'!$BA$5:$BA$410,$C247,'Grid GenerationQueue'!$BH$5:$BH$410,"",'Grid GenerationQueue'!$AC$5:$AC$410,1)</f>
        <v>0</v>
      </c>
      <c r="AN247">
        <f>SUMIFS('Grid GenerationQueue'!AQ$5:AQ$410,'Grid GenerationQueue'!$AZ$5:$AZ$410,$B247,'Grid GenerationQueue'!$BA$5:$BA$410,$C247,'Grid GenerationQueue'!$BH$5:$BH$410,"&lt;&gt;"&amp;"")+SUMIFS('Grid GenerationQueue'!AQ$5:AQ$410,'Grid GenerationQueue'!$AZ$5:$AZ$410,$B247,'Grid GenerationQueue'!$BA$5:$BA$410,$C247,'Grid GenerationQueue'!$BH$5:$BH$410,"",'Grid GenerationQueue'!$AC$5:$AC$410,1)</f>
        <v>0</v>
      </c>
      <c r="AO247">
        <f>SUMIFS('Grid GenerationQueue'!AR$5:AR$410,'Grid GenerationQueue'!$AZ$5:$AZ$410,$B247,'Grid GenerationQueue'!$BA$5:$BA$410,$C247,'Grid GenerationQueue'!$BH$5:$BH$410,"&lt;&gt;"&amp;"")+SUMIFS('Grid GenerationQueue'!AR$5:AR$410,'Grid GenerationQueue'!$AZ$5:$AZ$410,$B247,'Grid GenerationQueue'!$BA$5:$BA$410,$C247,'Grid GenerationQueue'!$BH$5:$BH$410,"",'Grid GenerationQueue'!$AC$5:$AC$410,1)</f>
        <v>0</v>
      </c>
      <c r="AQ247">
        <f>SUMIFS('Grid GenerationQueue'!AG$5:AG$410,'Grid GenerationQueue'!$AZ$5:$AZ$410,$B247,'Grid GenerationQueue'!$BA$5:$BA$410,$C247,'Grid GenerationQueue'!$BK$5:$BK$410,"&gt;0")</f>
        <v>0</v>
      </c>
      <c r="AR247">
        <f>SUMIFS('Grid GenerationQueue'!AH$5:AH$410,'Grid GenerationQueue'!$AZ$5:$AZ$410,$B247,'Grid GenerationQueue'!$BA$5:$BA$410,$C247,'Grid GenerationQueue'!$BK$5:$BK$410,"&gt;0")</f>
        <v>0</v>
      </c>
      <c r="AS247">
        <f>SUMIFS('Grid GenerationQueue'!AI$5:AI$410,'Grid GenerationQueue'!$AZ$5:$AZ$410,$B247,'Grid GenerationQueue'!$BA$5:$BA$410,$C247,'Grid GenerationQueue'!$BK$5:$BK$410,"&gt;0")</f>
        <v>0</v>
      </c>
      <c r="AT247">
        <f>SUMIFS('Grid GenerationQueue'!AJ$5:AJ$410,'Grid GenerationQueue'!$AZ$5:$AZ$410,$B247,'Grid GenerationQueue'!$BA$5:$BA$410,$C247,'Grid GenerationQueue'!$BK$5:$BK$410,"&gt;0")</f>
        <v>0</v>
      </c>
      <c r="AU247">
        <f>SUMIFS('Grid GenerationQueue'!AK$5:AK$410,'Grid GenerationQueue'!$AZ$5:$AZ$410,$B247,'Grid GenerationQueue'!$BA$5:$BA$410,$C247,'Grid GenerationQueue'!$BK$5:$BK$410,"&gt;0")</f>
        <v>0</v>
      </c>
      <c r="AV247">
        <f>SUMIFS('Grid GenerationQueue'!AL$5:AL$410,'Grid GenerationQueue'!$AZ$5:$AZ$410,$B247,'Grid GenerationQueue'!$BA$5:$BA$410,$C247,'Grid GenerationQueue'!$BK$5:$BK$410,"&gt;0")</f>
        <v>0</v>
      </c>
      <c r="AW247">
        <f>SUMIFS('Grid GenerationQueue'!AM$5:AM$410,'Grid GenerationQueue'!$AZ$5:$AZ$410,$B247,'Grid GenerationQueue'!$BA$5:$BA$410,$C247,'Grid GenerationQueue'!$BK$5:$BK$410,"&gt;0")</f>
        <v>0</v>
      </c>
      <c r="AX247">
        <f>SUMIFS('Grid GenerationQueue'!AN$5:AN$410,'Grid GenerationQueue'!$AZ$5:$AZ$410,$B247,'Grid GenerationQueue'!$BA$5:$BA$410,$C247,'Grid GenerationQueue'!$BK$5:$BK$410,"&gt;0")</f>
        <v>0</v>
      </c>
      <c r="AY247">
        <f>SUMIFS('Grid GenerationQueue'!AO$5:AO$410,'Grid GenerationQueue'!$AZ$5:$AZ$410,$B247,'Grid GenerationQueue'!$BA$5:$BA$410,$C247,'Grid GenerationQueue'!$BK$5:$BK$410,"&gt;0")</f>
        <v>0</v>
      </c>
      <c r="AZ247">
        <f>SUMIFS('Grid GenerationQueue'!AP$5:AP$410,'Grid GenerationQueue'!$AZ$5:$AZ$410,$B247,'Grid GenerationQueue'!$BA$5:$BA$410,$C247,'Grid GenerationQueue'!$BK$5:$BK$410,"&gt;0")</f>
        <v>0</v>
      </c>
      <c r="BA247">
        <f>SUMIFS('Grid GenerationQueue'!AQ$5:AQ$410,'Grid GenerationQueue'!$AZ$5:$AZ$410,$B247,'Grid GenerationQueue'!$BA$5:$BA$410,$C247,'Grid GenerationQueue'!$BK$5:$BK$410,"&gt;0")</f>
        <v>0</v>
      </c>
      <c r="BB247">
        <f>SUMIFS('Grid GenerationQueue'!AR$5:AR$410,'Grid GenerationQueue'!$AZ$5:$AZ$410,$B247,'Grid GenerationQueue'!$BA$5:$BA$410,$C247,'Grid GenerationQueue'!$BK$5:$BK$410,"&gt;0")</f>
        <v>0</v>
      </c>
      <c r="BD247">
        <f>SUMIFS('Grid GenerationQueue'!AG$5:AG$410,'Grid GenerationQueue'!$AZ$5:$AZ$410,$B247,'Grid GenerationQueue'!$BA$5:$BA$410,$C247,'Grid GenerationQueue'!$BD$5:$BD$410,"&lt;="&amp;$BE$3)</f>
        <v>0</v>
      </c>
      <c r="BE247">
        <f>SUMIFS('Grid GenerationQueue'!AH$5:AH$410,'Grid GenerationQueue'!$AZ$5:$AZ$410,$B247,'Grid GenerationQueue'!$BA$5:$BA$410,$C247,'Grid GenerationQueue'!$BD$5:$BD$410,"&lt;="&amp;$BE$3)</f>
        <v>0</v>
      </c>
      <c r="BF247">
        <f>SUMIFS('Grid GenerationQueue'!AI$5:AI$410,'Grid GenerationQueue'!$AZ$5:$AZ$410,$B247,'Grid GenerationQueue'!$BA$5:$BA$410,$C247,'Grid GenerationQueue'!$BD$5:$BD$410,"&lt;="&amp;$BE$3)</f>
        <v>0</v>
      </c>
      <c r="BG247">
        <f>SUMIFS('Grid GenerationQueue'!AJ$5:AJ$410,'Grid GenerationQueue'!$AZ$5:$AZ$410,$B247,'Grid GenerationQueue'!$BA$5:$BA$410,$C247,'Grid GenerationQueue'!$BD$5:$BD$410,"&lt;="&amp;$BE$3)</f>
        <v>0</v>
      </c>
      <c r="BH247">
        <f>SUMIFS('Grid GenerationQueue'!AK$5:AK$410,'Grid GenerationQueue'!$AZ$5:$AZ$410,$B247,'Grid GenerationQueue'!$BA$5:$BA$410,$C247,'Grid GenerationQueue'!$BD$5:$BD$410,"&lt;="&amp;$BE$3)</f>
        <v>0</v>
      </c>
      <c r="BI247">
        <f>SUMIFS('Grid GenerationQueue'!AL$5:AL$410,'Grid GenerationQueue'!$AZ$5:$AZ$410,$B247,'Grid GenerationQueue'!$BA$5:$BA$410,$C247,'Grid GenerationQueue'!$BD$5:$BD$410,"&lt;="&amp;$BE$3)</f>
        <v>0</v>
      </c>
      <c r="BJ247">
        <f>SUMIFS('Grid GenerationQueue'!AM$5:AM$410,'Grid GenerationQueue'!$AZ$5:$AZ$410,$B247,'Grid GenerationQueue'!$BA$5:$BA$410,$C247,'Grid GenerationQueue'!$BD$5:$BD$410,"&lt;="&amp;$BE$3)</f>
        <v>0</v>
      </c>
      <c r="BK247">
        <f>SUMIFS('Grid GenerationQueue'!AN$5:AN$410,'Grid GenerationQueue'!$AZ$5:$AZ$410,$B247,'Grid GenerationQueue'!$BA$5:$BA$410,$C247,'Grid GenerationQueue'!$BD$5:$BD$410,"&lt;="&amp;$BE$3)</f>
        <v>0</v>
      </c>
      <c r="BL247">
        <f>SUMIFS('Grid GenerationQueue'!AO$5:AO$410,'Grid GenerationQueue'!$AZ$5:$AZ$410,$B247,'Grid GenerationQueue'!$BA$5:$BA$410,$C247,'Grid GenerationQueue'!$BD$5:$BD$410,"&lt;="&amp;$BE$3)</f>
        <v>0</v>
      </c>
      <c r="BM247">
        <f>SUMIFS('Grid GenerationQueue'!AP$5:AP$410,'Grid GenerationQueue'!$AZ$5:$AZ$410,$B247,'Grid GenerationQueue'!$BA$5:$BA$410,$C247,'Grid GenerationQueue'!$BD$5:$BD$410,"&lt;="&amp;$BE$3)</f>
        <v>0</v>
      </c>
      <c r="BN247">
        <f>SUMIFS('Grid GenerationQueue'!AQ$5:AQ$410,'Grid GenerationQueue'!$AZ$5:$AZ$410,$B247,'Grid GenerationQueue'!$BA$5:$BA$410,$C247,'Grid GenerationQueue'!$BD$5:$BD$410,"&lt;="&amp;$BE$3)</f>
        <v>0</v>
      </c>
      <c r="BO247">
        <f>SUMIFS('Grid GenerationQueue'!AR$5:AR$410,'Grid GenerationQueue'!$AZ$5:$AZ$410,$B247,'Grid GenerationQueue'!$BA$5:$BA$410,$C247,'Grid GenerationQueue'!$BD$5:$BD$410,"&lt;="&amp;$BE$3)</f>
        <v>0</v>
      </c>
      <c r="BQ247">
        <f>SUMIFS('Grid GenerationQueue'!AG$5:AG$410,'Grid GenerationQueue'!$AZ$5:$AZ$410,$B247,'Grid GenerationQueue'!$BA$5:$BA$410,$C247,'Grid GenerationQueue'!$BJ$5:$BJ$410,"Executed",'Grid GenerationQueue'!$BD$5:$BD$410,"&lt;="&amp;$BE$3)</f>
        <v>0</v>
      </c>
      <c r="BR247">
        <f>SUMIFS('Grid GenerationQueue'!AH$5:AH$410,'Grid GenerationQueue'!$AZ$5:$AZ$410,$B247,'Grid GenerationQueue'!$BA$5:$BA$410,$C247,'Grid GenerationQueue'!$BJ$5:$BJ$410,"Executed",'Grid GenerationQueue'!$BD$5:$BD$410,"&lt;="&amp;$BE$3)</f>
        <v>0</v>
      </c>
      <c r="BS247">
        <f>SUMIFS('Grid GenerationQueue'!AI$5:AI$410,'Grid GenerationQueue'!$AZ$5:$AZ$410,$B247,'Grid GenerationQueue'!$BA$5:$BA$410,$C247,'Grid GenerationQueue'!$BJ$5:$BJ$410,"Executed",'Grid GenerationQueue'!$BD$5:$BD$410,"&lt;="&amp;$BE$3)</f>
        <v>0</v>
      </c>
      <c r="BT247">
        <f>SUMIFS('Grid GenerationQueue'!AJ$5:AJ$410,'Grid GenerationQueue'!$AZ$5:$AZ$410,$B247,'Grid GenerationQueue'!$BA$5:$BA$410,$C247,'Grid GenerationQueue'!$BJ$5:$BJ$410,"Executed",'Grid GenerationQueue'!$BD$5:$BD$410,"&lt;="&amp;$BE$3)</f>
        <v>0</v>
      </c>
      <c r="BU247">
        <f>SUMIFS('Grid GenerationQueue'!AK$5:AK$410,'Grid GenerationQueue'!$AZ$5:$AZ$410,$B247,'Grid GenerationQueue'!$BA$5:$BA$410,$C247,'Grid GenerationQueue'!$BJ$5:$BJ$410,"Executed",'Grid GenerationQueue'!$BD$5:$BD$410,"&lt;="&amp;$BE$3)</f>
        <v>0</v>
      </c>
      <c r="BV247">
        <f>SUMIFS('Grid GenerationQueue'!AL$5:AL$410,'Grid GenerationQueue'!$AZ$5:$AZ$410,$B247,'Grid GenerationQueue'!$BA$5:$BA$410,$C247,'Grid GenerationQueue'!$BJ$5:$BJ$410,"Executed",'Grid GenerationQueue'!$BD$5:$BD$410,"&lt;="&amp;$BE$3)</f>
        <v>0</v>
      </c>
      <c r="BW247">
        <f>SUMIFS('Grid GenerationQueue'!AM$5:AM$410,'Grid GenerationQueue'!$AZ$5:$AZ$410,$B247,'Grid GenerationQueue'!$BA$5:$BA$410,$C247,'Grid GenerationQueue'!$BJ$5:$BJ$410,"Executed",'Grid GenerationQueue'!$BD$5:$BD$410,"&lt;="&amp;$BE$3)</f>
        <v>0</v>
      </c>
      <c r="BX247">
        <f>SUMIFS('Grid GenerationQueue'!AN$5:AN$410,'Grid GenerationQueue'!$AZ$5:$AZ$410,$B247,'Grid GenerationQueue'!$BA$5:$BA$410,$C247,'Grid GenerationQueue'!$BJ$5:$BJ$410,"Executed",'Grid GenerationQueue'!$BD$5:$BD$410,"&lt;="&amp;$BE$3)</f>
        <v>0</v>
      </c>
      <c r="BY247">
        <f>SUMIFS('Grid GenerationQueue'!AO$5:AO$410,'Grid GenerationQueue'!$AZ$5:$AZ$410,$B247,'Grid GenerationQueue'!$BA$5:$BA$410,$C247,'Grid GenerationQueue'!$BJ$5:$BJ$410,"Executed",'Grid GenerationQueue'!$BD$5:$BD$410,"&lt;="&amp;$BE$3)</f>
        <v>0</v>
      </c>
      <c r="BZ247">
        <f>SUMIFS('Grid GenerationQueue'!AP$5:AP$410,'Grid GenerationQueue'!$AZ$5:$AZ$410,$B247,'Grid GenerationQueue'!$BA$5:$BA$410,$C247,'Grid GenerationQueue'!$BJ$5:$BJ$410,"Executed",'Grid GenerationQueue'!$BD$5:$BD$410,"&lt;="&amp;$BE$3)</f>
        <v>0</v>
      </c>
      <c r="CA247">
        <f>SUMIFS('Grid GenerationQueue'!AQ$5:AQ$410,'Grid GenerationQueue'!$AZ$5:$AZ$410,$B247,'Grid GenerationQueue'!$BA$5:$BA$410,$C247,'Grid GenerationQueue'!$BJ$5:$BJ$410,"Executed",'Grid GenerationQueue'!$BD$5:$BD$410,"&lt;="&amp;$BE$3)</f>
        <v>0</v>
      </c>
      <c r="CB247">
        <f>SUMIFS('Grid GenerationQueue'!AR$5:AR$410,'Grid GenerationQueue'!$AZ$5:$AZ$410,$B247,'Grid GenerationQueue'!$BA$5:$BA$410,$C247,'Grid GenerationQueue'!$BJ$5:$BJ$410,"Executed",'Grid GenerationQueue'!$BD$5:$BD$410,"&lt;="&amp;$BE$3)</f>
        <v>0</v>
      </c>
      <c r="CD247">
        <f>SUMIFS('Grid GenerationQueue'!AG$5:AG$410,'Grid GenerationQueue'!$AZ$5:$AZ$410,$B247,'Grid GenerationQueue'!$BA$5:$BA$410,$C247,'Grid GenerationQueue'!$BH$5:$BH$410,"&lt;&gt;"&amp;"",'Grid GenerationQueue'!$BD$5:$BD$410,"&lt;="&amp;$BE$3)</f>
        <v>0</v>
      </c>
      <c r="CE247">
        <f>SUMIFS('Grid GenerationQueue'!AH$5:AH$410,'Grid GenerationQueue'!$AZ$5:$AZ$410,$B247,'Grid GenerationQueue'!$BA$5:$BA$410,$C247,'Grid GenerationQueue'!$BH$5:$BH$410,"&lt;&gt;"&amp;"",'Grid GenerationQueue'!$BD$5:$BD$410,"&lt;="&amp;$BE$3)</f>
        <v>0</v>
      </c>
      <c r="CF247">
        <f>SUMIFS('Grid GenerationQueue'!AI$5:AI$410,'Grid GenerationQueue'!$AZ$5:$AZ$410,$B247,'Grid GenerationQueue'!$BA$5:$BA$410,$C247,'Grid GenerationQueue'!$BH$5:$BH$410,"&lt;&gt;"&amp;"",'Grid GenerationQueue'!$BD$5:$BD$410,"&lt;="&amp;$BE$3)</f>
        <v>0</v>
      </c>
      <c r="CG247">
        <f>SUMIFS('Grid GenerationQueue'!AJ$5:AJ$410,'Grid GenerationQueue'!$AZ$5:$AZ$410,$B247,'Grid GenerationQueue'!$BA$5:$BA$410,$C247,'Grid GenerationQueue'!$BH$5:$BH$410,"&lt;&gt;"&amp;"",'Grid GenerationQueue'!$BD$5:$BD$410,"&lt;="&amp;$BE$3)</f>
        <v>0</v>
      </c>
      <c r="CH247">
        <f>SUMIFS('Grid GenerationQueue'!AK$5:AK$410,'Grid GenerationQueue'!$AZ$5:$AZ$410,$B247,'Grid GenerationQueue'!$BA$5:$BA$410,$C247,'Grid GenerationQueue'!$BH$5:$BH$410,"&lt;&gt;"&amp;"",'Grid GenerationQueue'!$BD$5:$BD$410,"&lt;="&amp;$BE$3)</f>
        <v>0</v>
      </c>
      <c r="CI247">
        <f>SUMIFS('Grid GenerationQueue'!AL$5:AL$410,'Grid GenerationQueue'!$AZ$5:$AZ$410,$B247,'Grid GenerationQueue'!$BA$5:$BA$410,$C247,'Grid GenerationQueue'!$BH$5:$BH$410,"&lt;&gt;"&amp;"",'Grid GenerationQueue'!$BD$5:$BD$410,"&lt;="&amp;$BE$3)</f>
        <v>0</v>
      </c>
      <c r="CJ247">
        <f>SUMIFS('Grid GenerationQueue'!AM$5:AM$410,'Grid GenerationQueue'!$AZ$5:$AZ$410,$B247,'Grid GenerationQueue'!$BA$5:$BA$410,$C247,'Grid GenerationQueue'!$BH$5:$BH$410,"&lt;&gt;"&amp;"",'Grid GenerationQueue'!$BD$5:$BD$410,"&lt;="&amp;$BE$3)</f>
        <v>0</v>
      </c>
      <c r="CK247">
        <f>SUMIFS('Grid GenerationQueue'!AN$5:AN$410,'Grid GenerationQueue'!$AZ$5:$AZ$410,$B247,'Grid GenerationQueue'!$BA$5:$BA$410,$C247,'Grid GenerationQueue'!$BH$5:$BH$410,"&lt;&gt;"&amp;"",'Grid GenerationQueue'!$BD$5:$BD$410,"&lt;="&amp;$BE$3)</f>
        <v>0</v>
      </c>
      <c r="CL247">
        <f>SUMIFS('Grid GenerationQueue'!AO$5:AO$410,'Grid GenerationQueue'!$AZ$5:$AZ$410,$B247,'Grid GenerationQueue'!$BA$5:$BA$410,$C247,'Grid GenerationQueue'!$BH$5:$BH$410,"&lt;&gt;"&amp;"",'Grid GenerationQueue'!$BD$5:$BD$410,"&lt;="&amp;$BE$3)</f>
        <v>0</v>
      </c>
      <c r="CM247">
        <f>SUMIFS('Grid GenerationQueue'!AP$5:AP$410,'Grid GenerationQueue'!$AZ$5:$AZ$410,$B247,'Grid GenerationQueue'!$BA$5:$BA$410,$C247,'Grid GenerationQueue'!$BH$5:$BH$410,"&lt;&gt;"&amp;"",'Grid GenerationQueue'!$BD$5:$BD$410,"&lt;="&amp;$BE$3)</f>
        <v>0</v>
      </c>
      <c r="CN247">
        <f>SUMIFS('Grid GenerationQueue'!AQ$5:AQ$410,'Grid GenerationQueue'!$AZ$5:$AZ$410,$B247,'Grid GenerationQueue'!$BA$5:$BA$410,$C247,'Grid GenerationQueue'!$BH$5:$BH$410,"&lt;&gt;"&amp;"",'Grid GenerationQueue'!$BD$5:$BD$410,"&lt;="&amp;$BE$3)</f>
        <v>0</v>
      </c>
      <c r="CO247">
        <f>SUMIFS('Grid GenerationQueue'!AR$5:AR$410,'Grid GenerationQueue'!$AZ$5:$AZ$410,$B247,'Grid GenerationQueue'!$BA$5:$BA$410,$C247,'Grid GenerationQueue'!$BH$5:$BH$410,"&lt;&gt;"&amp;"",'Grid GenerationQueue'!$BD$5:$BD$410,"&lt;="&amp;$BE$3)</f>
        <v>0</v>
      </c>
      <c r="CQ247">
        <f>SUMIFS('Grid GenerationQueue'!AG$5:AG$410,'Grid GenerationQueue'!$AZ$5:$AZ$410,$B247,'Grid GenerationQueue'!$BA$5:$BA$410,$C247,'Grid GenerationQueue'!$BK$5:$BK$410,"&gt;0",'Grid GenerationQueue'!$BD$5:$BD$410,"&lt;="&amp;$BE$3)</f>
        <v>0</v>
      </c>
      <c r="CR247">
        <f>SUMIFS('Grid GenerationQueue'!AH$5:AH$410,'Grid GenerationQueue'!$AZ$5:$AZ$410,$B247,'Grid GenerationQueue'!$BA$5:$BA$410,$C247,'Grid GenerationQueue'!$BK$5:$BK$410,"&gt;0",'Grid GenerationQueue'!$BD$5:$BD$410,"&lt;="&amp;$BE$3)</f>
        <v>0</v>
      </c>
      <c r="CS247">
        <f>SUMIFS('Grid GenerationQueue'!AI$5:AI$410,'Grid GenerationQueue'!$AZ$5:$AZ$410,$B247,'Grid GenerationQueue'!$BA$5:$BA$410,$C247,'Grid GenerationQueue'!$BK$5:$BK$410,"&gt;0",'Grid GenerationQueue'!$BD$5:$BD$410,"&lt;="&amp;$BE$3)</f>
        <v>0</v>
      </c>
      <c r="CT247">
        <f>SUMIFS('Grid GenerationQueue'!AJ$5:AJ$410,'Grid GenerationQueue'!$AZ$5:$AZ$410,$B247,'Grid GenerationQueue'!$BA$5:$BA$410,$C247,'Grid GenerationQueue'!$BK$5:$BK$410,"&gt;0",'Grid GenerationQueue'!$BD$5:$BD$410,"&lt;="&amp;$BE$3)</f>
        <v>0</v>
      </c>
      <c r="CU247">
        <f>SUMIFS('Grid GenerationQueue'!AK$5:AK$410,'Grid GenerationQueue'!$AZ$5:$AZ$410,$B247,'Grid GenerationQueue'!$BA$5:$BA$410,$C247,'Grid GenerationQueue'!$BK$5:$BK$410,"&gt;0",'Grid GenerationQueue'!$BD$5:$BD$410,"&lt;="&amp;$BE$3)</f>
        <v>0</v>
      </c>
      <c r="CV247">
        <f>SUMIFS('Grid GenerationQueue'!AL$5:AL$410,'Grid GenerationQueue'!$AZ$5:$AZ$410,$B247,'Grid GenerationQueue'!$BA$5:$BA$410,$C247,'Grid GenerationQueue'!$BK$5:$BK$410,"&gt;0",'Grid GenerationQueue'!$BD$5:$BD$410,"&lt;="&amp;$BE$3)</f>
        <v>0</v>
      </c>
      <c r="CW247">
        <f>SUMIFS('Grid GenerationQueue'!AM$5:AM$410,'Grid GenerationQueue'!$AZ$5:$AZ$410,$B247,'Grid GenerationQueue'!$BA$5:$BA$410,$C247,'Grid GenerationQueue'!$BK$5:$BK$410,"&gt;0",'Grid GenerationQueue'!$BD$5:$BD$410,"&lt;="&amp;$BE$3)</f>
        <v>0</v>
      </c>
      <c r="CX247">
        <f>SUMIFS('Grid GenerationQueue'!AN$5:AN$410,'Grid GenerationQueue'!$AZ$5:$AZ$410,$B247,'Grid GenerationQueue'!$BA$5:$BA$410,$C247,'Grid GenerationQueue'!$BK$5:$BK$410,"&gt;0",'Grid GenerationQueue'!$BD$5:$BD$410,"&lt;="&amp;$BE$3)</f>
        <v>0</v>
      </c>
      <c r="CY247">
        <f>SUMIFS('Grid GenerationQueue'!AO$5:AO$410,'Grid GenerationQueue'!$AZ$5:$AZ$410,$B247,'Grid GenerationQueue'!$BA$5:$BA$410,$C247,'Grid GenerationQueue'!$BK$5:$BK$410,"&gt;0",'Grid GenerationQueue'!$BD$5:$BD$410,"&lt;="&amp;$BE$3)</f>
        <v>0</v>
      </c>
      <c r="CZ247">
        <f>SUMIFS('Grid GenerationQueue'!AP$5:AP$410,'Grid GenerationQueue'!$AZ$5:$AZ$410,$B247,'Grid GenerationQueue'!$BA$5:$BA$410,$C247,'Grid GenerationQueue'!$BK$5:$BK$410,"&gt;0",'Grid GenerationQueue'!$BD$5:$BD$410,"&lt;="&amp;$BE$3)</f>
        <v>0</v>
      </c>
      <c r="DA247">
        <f>SUMIFS('Grid GenerationQueue'!AQ$5:AQ$410,'Grid GenerationQueue'!$AZ$5:$AZ$410,$B247,'Grid GenerationQueue'!$BA$5:$BA$410,$C247,'Grid GenerationQueue'!$BK$5:$BK$410,"&gt;0",'Grid GenerationQueue'!$BD$5:$BD$410,"&lt;="&amp;$BE$3)</f>
        <v>0</v>
      </c>
      <c r="DB247">
        <f>SUMIFS('Grid GenerationQueue'!AR$5:AR$410,'Grid GenerationQueue'!$AZ$5:$AZ$410,$B247,'Grid GenerationQueue'!$BA$5:$BA$410,$C247,'Grid GenerationQueue'!$BK$5:$BK$410,"&gt;0",'Grid GenerationQueue'!$BD$5:$BD$410,"&lt;="&amp;$BE$3)</f>
        <v>0</v>
      </c>
    </row>
    <row r="248" spans="1:106" x14ac:dyDescent="0.35">
      <c r="A248" t="s">
        <v>75</v>
      </c>
      <c r="B248" t="s">
        <v>4523</v>
      </c>
      <c r="C248">
        <v>500</v>
      </c>
      <c r="D248">
        <f>SUMIFS('Grid GenerationQueue'!AG$5:AG$410,'Grid GenerationQueue'!$AZ$5:$AZ$410,$B248,'Grid GenerationQueue'!$BA$5:$BA$410,$C248)</f>
        <v>100.9</v>
      </c>
      <c r="E248">
        <f>SUMIFS('Grid GenerationQueue'!AH$5:AH$410,'Grid GenerationQueue'!$AZ$5:$AZ$410,$B248,'Grid GenerationQueue'!$BA$5:$BA$410,$C248)</f>
        <v>10</v>
      </c>
      <c r="F248">
        <f>SUMIFS('Grid GenerationQueue'!AI$5:AI$410,'Grid GenerationQueue'!$AZ$5:$AZ$410,$B248,'Grid GenerationQueue'!$BA$5:$BA$410,$C248)</f>
        <v>0</v>
      </c>
      <c r="G248">
        <f>SUMIFS('Grid GenerationQueue'!AJ$5:AJ$410,'Grid GenerationQueue'!$AZ$5:$AZ$410,$B248,'Grid GenerationQueue'!$BA$5:$BA$410,$C248)</f>
        <v>0</v>
      </c>
      <c r="H248">
        <f>SUMIFS('Grid GenerationQueue'!AK$5:AK$410,'Grid GenerationQueue'!$AZ$5:$AZ$410,$B248,'Grid GenerationQueue'!$BA$5:$BA$410,$C248)</f>
        <v>524.4</v>
      </c>
      <c r="I248">
        <f>SUMIFS('Grid GenerationQueue'!AL$5:AL$410,'Grid GenerationQueue'!$AZ$5:$AZ$410,$B248,'Grid GenerationQueue'!$BA$5:$BA$410,$C248)</f>
        <v>247.5</v>
      </c>
      <c r="J248">
        <f>SUMIFS('Grid GenerationQueue'!AM$5:AM$410,'Grid GenerationQueue'!$AZ$5:$AZ$410,$B248,'Grid GenerationQueue'!$BA$5:$BA$410,$C248)</f>
        <v>0</v>
      </c>
      <c r="K248">
        <f>SUMIFS('Grid GenerationQueue'!AN$5:AN$410,'Grid GenerationQueue'!$AZ$5:$AZ$410,$B248,'Grid GenerationQueue'!$BA$5:$BA$410,$C248)</f>
        <v>0</v>
      </c>
      <c r="L248">
        <f>SUMIFS('Grid GenerationQueue'!AO$5:AO$410,'Grid GenerationQueue'!$AZ$5:$AZ$410,$B248,'Grid GenerationQueue'!$BA$5:$BA$410,$C248)</f>
        <v>0</v>
      </c>
      <c r="M248">
        <f>SUMIFS('Grid GenerationQueue'!AP$5:AP$410,'Grid GenerationQueue'!$AZ$5:$AZ$410,$B248,'Grid GenerationQueue'!$BA$5:$BA$410,$C248)</f>
        <v>0</v>
      </c>
      <c r="N248">
        <f>SUMIFS('Grid GenerationQueue'!AQ$5:AQ$410,'Grid GenerationQueue'!$AZ$5:$AZ$410,$B248,'Grid GenerationQueue'!$BA$5:$BA$410,$C248)</f>
        <v>0</v>
      </c>
      <c r="O248">
        <f>SUMIFS('Grid GenerationQueue'!AR$5:AR$410,'Grid GenerationQueue'!$AZ$5:$AZ$410,$B248,'Grid GenerationQueue'!$BA$5:$BA$410,$C248)</f>
        <v>0</v>
      </c>
      <c r="Q248">
        <f>SUMIFS('Grid GenerationQueue'!AG$5:AG$410,'Grid GenerationQueue'!$AZ$5:$AZ$410,$B248,'Grid GenerationQueue'!$BA$5:$BA$410,$C248,'Grid GenerationQueue'!$BJ$5:$BJ$410,"Executed")</f>
        <v>10</v>
      </c>
      <c r="R248">
        <f>SUMIFS('Grid GenerationQueue'!AH$5:AH$410,'Grid GenerationQueue'!$AZ$5:$AZ$410,$B248,'Grid GenerationQueue'!$BA$5:$BA$410,$C248,'Grid GenerationQueue'!$BJ$5:$BJ$410,"Executed")</f>
        <v>10</v>
      </c>
      <c r="S248">
        <f>SUMIFS('Grid GenerationQueue'!AI$5:AI$410,'Grid GenerationQueue'!$AZ$5:$AZ$410,$B248,'Grid GenerationQueue'!$BA$5:$BA$410,$C248,'Grid GenerationQueue'!$BJ$5:$BJ$410,"Executed")</f>
        <v>0</v>
      </c>
      <c r="T248">
        <f>SUMIFS('Grid GenerationQueue'!AJ$5:AJ$410,'Grid GenerationQueue'!$AZ$5:$AZ$410,$B248,'Grid GenerationQueue'!$BA$5:$BA$410,$C248,'Grid GenerationQueue'!$BJ$5:$BJ$410,"Executed")</f>
        <v>0</v>
      </c>
      <c r="U248">
        <f>SUMIFS('Grid GenerationQueue'!AK$5:AK$410,'Grid GenerationQueue'!$AZ$5:$AZ$410,$B248,'Grid GenerationQueue'!$BA$5:$BA$410,$C248,'Grid GenerationQueue'!$BJ$5:$BJ$410,"Executed")</f>
        <v>247.5</v>
      </c>
      <c r="V248">
        <f>SUMIFS('Grid GenerationQueue'!AL$5:AL$410,'Grid GenerationQueue'!$AZ$5:$AZ$410,$B248,'Grid GenerationQueue'!$BA$5:$BA$410,$C248,'Grid GenerationQueue'!$BJ$5:$BJ$410,"Executed")</f>
        <v>247.5</v>
      </c>
      <c r="W248">
        <f>SUMIFS('Grid GenerationQueue'!AM$5:AM$410,'Grid GenerationQueue'!$AZ$5:$AZ$410,$B248,'Grid GenerationQueue'!$BA$5:$BA$410,$C248,'Grid GenerationQueue'!$BJ$5:$BJ$410,"Executed")</f>
        <v>0</v>
      </c>
      <c r="X248">
        <f>SUMIFS('Grid GenerationQueue'!AN$5:AN$410,'Grid GenerationQueue'!$AZ$5:$AZ$410,$B248,'Grid GenerationQueue'!$BA$5:$BA$410,$C248,'Grid GenerationQueue'!$BJ$5:$BJ$410,"Executed")</f>
        <v>0</v>
      </c>
      <c r="Y248">
        <f>SUMIFS('Grid GenerationQueue'!AO$5:AO$410,'Grid GenerationQueue'!$AZ$5:$AZ$410,$B248,'Grid GenerationQueue'!$BA$5:$BA$410,$C248,'Grid GenerationQueue'!$BJ$5:$BJ$410,"Executed")</f>
        <v>0</v>
      </c>
      <c r="Z248">
        <f>SUMIFS('Grid GenerationQueue'!AP$5:AP$410,'Grid GenerationQueue'!$AZ$5:$AZ$410,$B248,'Grid GenerationQueue'!$BA$5:$BA$410,$C248,'Grid GenerationQueue'!$BJ$5:$BJ$410,"Executed")</f>
        <v>0</v>
      </c>
      <c r="AA248">
        <f>SUMIFS('Grid GenerationQueue'!AQ$5:AQ$410,'Grid GenerationQueue'!$AZ$5:$AZ$410,$B248,'Grid GenerationQueue'!$BA$5:$BA$410,$C248,'Grid GenerationQueue'!$BJ$5:$BJ$410,"Executed")</f>
        <v>0</v>
      </c>
      <c r="AB248">
        <f>SUMIFS('Grid GenerationQueue'!AR$5:AR$410,'Grid GenerationQueue'!$AZ$5:$AZ$410,$B248,'Grid GenerationQueue'!$BA$5:$BA$410,$C248,'Grid GenerationQueue'!$BJ$5:$BJ$410,"Executed")</f>
        <v>0</v>
      </c>
      <c r="AD248">
        <f>SUMIFS('Grid GenerationQueue'!AG$5:AG$410,'Grid GenerationQueue'!$AZ$5:$AZ$410,$B248,'Grid GenerationQueue'!$BA$5:$BA$410,$C248,'Grid GenerationQueue'!$BH$5:$BH$410,"&lt;&gt;"&amp;"")+SUMIFS('Grid GenerationQueue'!AG$5:AG$410,'Grid GenerationQueue'!$AZ$5:$AZ$410,$B248,'Grid GenerationQueue'!$BA$5:$BA$410,$C248,'Grid GenerationQueue'!$BH$5:$BH$410,"",'Grid GenerationQueue'!$AC$5:$AC$410,1)</f>
        <v>100.9</v>
      </c>
      <c r="AE248">
        <f>SUMIFS('Grid GenerationQueue'!AH$5:AH$410,'Grid GenerationQueue'!$AZ$5:$AZ$410,$B248,'Grid GenerationQueue'!$BA$5:$BA$410,$C248,'Grid GenerationQueue'!$BH$5:$BH$410,"&lt;&gt;"&amp;"")+SUMIFS('Grid GenerationQueue'!AH$5:AH$410,'Grid GenerationQueue'!$AZ$5:$AZ$410,$B248,'Grid GenerationQueue'!$BA$5:$BA$410,$C248,'Grid GenerationQueue'!$BH$5:$BH$410,"",'Grid GenerationQueue'!$AC$5:$AC$410,1)</f>
        <v>10</v>
      </c>
      <c r="AF248">
        <f>SUMIFS('Grid GenerationQueue'!AI$5:AI$410,'Grid GenerationQueue'!$AZ$5:$AZ$410,$B248,'Grid GenerationQueue'!$BA$5:$BA$410,$C248,'Grid GenerationQueue'!$BH$5:$BH$410,"&lt;&gt;"&amp;"")+SUMIFS('Grid GenerationQueue'!AI$5:AI$410,'Grid GenerationQueue'!$AZ$5:$AZ$410,$B248,'Grid GenerationQueue'!$BA$5:$BA$410,$C248,'Grid GenerationQueue'!$BH$5:$BH$410,"",'Grid GenerationQueue'!$AC$5:$AC$410,1)</f>
        <v>0</v>
      </c>
      <c r="AG248">
        <f>SUMIFS('Grid GenerationQueue'!AJ$5:AJ$410,'Grid GenerationQueue'!$AZ$5:$AZ$410,$B248,'Grid GenerationQueue'!$BA$5:$BA$410,$C248,'Grid GenerationQueue'!$BH$5:$BH$410,"&lt;&gt;"&amp;"")+SUMIFS('Grid GenerationQueue'!AJ$5:AJ$410,'Grid GenerationQueue'!$AZ$5:$AZ$410,$B248,'Grid GenerationQueue'!$BA$5:$BA$410,$C248,'Grid GenerationQueue'!$BH$5:$BH$410,"",'Grid GenerationQueue'!$AC$5:$AC$410,1)</f>
        <v>0</v>
      </c>
      <c r="AH248">
        <f>SUMIFS('Grid GenerationQueue'!AK$5:AK$410,'Grid GenerationQueue'!$AZ$5:$AZ$410,$B248,'Grid GenerationQueue'!$BA$5:$BA$410,$C248,'Grid GenerationQueue'!$BH$5:$BH$410,"&lt;&gt;"&amp;"")+SUMIFS('Grid GenerationQueue'!AK$5:AK$410,'Grid GenerationQueue'!$AZ$5:$AZ$410,$B248,'Grid GenerationQueue'!$BA$5:$BA$410,$C248,'Grid GenerationQueue'!$BH$5:$BH$410,"",'Grid GenerationQueue'!$AC$5:$AC$410,1)</f>
        <v>524.4</v>
      </c>
      <c r="AI248">
        <f>SUMIFS('Grid GenerationQueue'!AL$5:AL$410,'Grid GenerationQueue'!$AZ$5:$AZ$410,$B248,'Grid GenerationQueue'!$BA$5:$BA$410,$C248,'Grid GenerationQueue'!$BH$5:$BH$410,"&lt;&gt;"&amp;"")+SUMIFS('Grid GenerationQueue'!AL$5:AL$410,'Grid GenerationQueue'!$AZ$5:$AZ$410,$B248,'Grid GenerationQueue'!$BA$5:$BA$410,$C248,'Grid GenerationQueue'!$BH$5:$BH$410,"",'Grid GenerationQueue'!$AC$5:$AC$410,1)</f>
        <v>247.5</v>
      </c>
      <c r="AJ248">
        <f>SUMIFS('Grid GenerationQueue'!AM$5:AM$410,'Grid GenerationQueue'!$AZ$5:$AZ$410,$B248,'Grid GenerationQueue'!$BA$5:$BA$410,$C248,'Grid GenerationQueue'!$BH$5:$BH$410,"&lt;&gt;"&amp;"")+SUMIFS('Grid GenerationQueue'!AM$5:AM$410,'Grid GenerationQueue'!$AZ$5:$AZ$410,$B248,'Grid GenerationQueue'!$BA$5:$BA$410,$C248,'Grid GenerationQueue'!$BH$5:$BH$410,"",'Grid GenerationQueue'!$AC$5:$AC$410,1)</f>
        <v>0</v>
      </c>
      <c r="AK248">
        <f>SUMIFS('Grid GenerationQueue'!AN$5:AN$410,'Grid GenerationQueue'!$AZ$5:$AZ$410,$B248,'Grid GenerationQueue'!$BA$5:$BA$410,$C248,'Grid GenerationQueue'!$BH$5:$BH$410,"&lt;&gt;"&amp;"")+SUMIFS('Grid GenerationQueue'!AN$5:AN$410,'Grid GenerationQueue'!$AZ$5:$AZ$410,$B248,'Grid GenerationQueue'!$BA$5:$BA$410,$C248,'Grid GenerationQueue'!$BH$5:$BH$410,"",'Grid GenerationQueue'!$AC$5:$AC$410,1)</f>
        <v>0</v>
      </c>
      <c r="AL248">
        <f>SUMIFS('Grid GenerationQueue'!AO$5:AO$410,'Grid GenerationQueue'!$AZ$5:$AZ$410,$B248,'Grid GenerationQueue'!$BA$5:$BA$410,$C248,'Grid GenerationQueue'!$BH$5:$BH$410,"&lt;&gt;"&amp;"")+SUMIFS('Grid GenerationQueue'!AO$5:AO$410,'Grid GenerationQueue'!$AZ$5:$AZ$410,$B248,'Grid GenerationQueue'!$BA$5:$BA$410,$C248,'Grid GenerationQueue'!$BH$5:$BH$410,"",'Grid GenerationQueue'!$AC$5:$AC$410,1)</f>
        <v>0</v>
      </c>
      <c r="AM248">
        <f>SUMIFS('Grid GenerationQueue'!AP$5:AP$410,'Grid GenerationQueue'!$AZ$5:$AZ$410,$B248,'Grid GenerationQueue'!$BA$5:$BA$410,$C248,'Grid GenerationQueue'!$BH$5:$BH$410,"&lt;&gt;"&amp;"")+SUMIFS('Grid GenerationQueue'!AP$5:AP$410,'Grid GenerationQueue'!$AZ$5:$AZ$410,$B248,'Grid GenerationQueue'!$BA$5:$BA$410,$C248,'Grid GenerationQueue'!$BH$5:$BH$410,"",'Grid GenerationQueue'!$AC$5:$AC$410,1)</f>
        <v>0</v>
      </c>
      <c r="AN248">
        <f>SUMIFS('Grid GenerationQueue'!AQ$5:AQ$410,'Grid GenerationQueue'!$AZ$5:$AZ$410,$B248,'Grid GenerationQueue'!$BA$5:$BA$410,$C248,'Grid GenerationQueue'!$BH$5:$BH$410,"&lt;&gt;"&amp;"")+SUMIFS('Grid GenerationQueue'!AQ$5:AQ$410,'Grid GenerationQueue'!$AZ$5:$AZ$410,$B248,'Grid GenerationQueue'!$BA$5:$BA$410,$C248,'Grid GenerationQueue'!$BH$5:$BH$410,"",'Grid GenerationQueue'!$AC$5:$AC$410,1)</f>
        <v>0</v>
      </c>
      <c r="AO248">
        <f>SUMIFS('Grid GenerationQueue'!AR$5:AR$410,'Grid GenerationQueue'!$AZ$5:$AZ$410,$B248,'Grid GenerationQueue'!$BA$5:$BA$410,$C248,'Grid GenerationQueue'!$BH$5:$BH$410,"&lt;&gt;"&amp;"")+SUMIFS('Grid GenerationQueue'!AR$5:AR$410,'Grid GenerationQueue'!$AZ$5:$AZ$410,$B248,'Grid GenerationQueue'!$BA$5:$BA$410,$C248,'Grid GenerationQueue'!$BH$5:$BH$410,"",'Grid GenerationQueue'!$AC$5:$AC$410,1)</f>
        <v>0</v>
      </c>
      <c r="AQ248">
        <f>SUMIFS('Grid GenerationQueue'!AG$5:AG$410,'Grid GenerationQueue'!$AZ$5:$AZ$410,$B248,'Grid GenerationQueue'!$BA$5:$BA$410,$C248,'Grid GenerationQueue'!$BK$5:$BK$410,"&gt;0")</f>
        <v>90.9</v>
      </c>
      <c r="AR248">
        <f>SUMIFS('Grid GenerationQueue'!AH$5:AH$410,'Grid GenerationQueue'!$AZ$5:$AZ$410,$B248,'Grid GenerationQueue'!$BA$5:$BA$410,$C248,'Grid GenerationQueue'!$BK$5:$BK$410,"&gt;0")</f>
        <v>0</v>
      </c>
      <c r="AS248">
        <f>SUMIFS('Grid GenerationQueue'!AI$5:AI$410,'Grid GenerationQueue'!$AZ$5:$AZ$410,$B248,'Grid GenerationQueue'!$BA$5:$BA$410,$C248,'Grid GenerationQueue'!$BK$5:$BK$410,"&gt;0")</f>
        <v>0</v>
      </c>
      <c r="AT248">
        <f>SUMIFS('Grid GenerationQueue'!AJ$5:AJ$410,'Grid GenerationQueue'!$AZ$5:$AZ$410,$B248,'Grid GenerationQueue'!$BA$5:$BA$410,$C248,'Grid GenerationQueue'!$BK$5:$BK$410,"&gt;0")</f>
        <v>0</v>
      </c>
      <c r="AU248">
        <f>SUMIFS('Grid GenerationQueue'!AK$5:AK$410,'Grid GenerationQueue'!$AZ$5:$AZ$410,$B248,'Grid GenerationQueue'!$BA$5:$BA$410,$C248,'Grid GenerationQueue'!$BK$5:$BK$410,"&gt;0")</f>
        <v>276.89999999999998</v>
      </c>
      <c r="AV248">
        <f>SUMIFS('Grid GenerationQueue'!AL$5:AL$410,'Grid GenerationQueue'!$AZ$5:$AZ$410,$B248,'Grid GenerationQueue'!$BA$5:$BA$410,$C248,'Grid GenerationQueue'!$BK$5:$BK$410,"&gt;0")</f>
        <v>0</v>
      </c>
      <c r="AW248">
        <f>SUMIFS('Grid GenerationQueue'!AM$5:AM$410,'Grid GenerationQueue'!$AZ$5:$AZ$410,$B248,'Grid GenerationQueue'!$BA$5:$BA$410,$C248,'Grid GenerationQueue'!$BK$5:$BK$410,"&gt;0")</f>
        <v>0</v>
      </c>
      <c r="AX248">
        <f>SUMIFS('Grid GenerationQueue'!AN$5:AN$410,'Grid GenerationQueue'!$AZ$5:$AZ$410,$B248,'Grid GenerationQueue'!$BA$5:$BA$410,$C248,'Grid GenerationQueue'!$BK$5:$BK$410,"&gt;0")</f>
        <v>0</v>
      </c>
      <c r="AY248">
        <f>SUMIFS('Grid GenerationQueue'!AO$5:AO$410,'Grid GenerationQueue'!$AZ$5:$AZ$410,$B248,'Grid GenerationQueue'!$BA$5:$BA$410,$C248,'Grid GenerationQueue'!$BK$5:$BK$410,"&gt;0")</f>
        <v>0</v>
      </c>
      <c r="AZ248">
        <f>SUMIFS('Grid GenerationQueue'!AP$5:AP$410,'Grid GenerationQueue'!$AZ$5:$AZ$410,$B248,'Grid GenerationQueue'!$BA$5:$BA$410,$C248,'Grid GenerationQueue'!$BK$5:$BK$410,"&gt;0")</f>
        <v>0</v>
      </c>
      <c r="BA248">
        <f>SUMIFS('Grid GenerationQueue'!AQ$5:AQ$410,'Grid GenerationQueue'!$AZ$5:$AZ$410,$B248,'Grid GenerationQueue'!$BA$5:$BA$410,$C248,'Grid GenerationQueue'!$BK$5:$BK$410,"&gt;0")</f>
        <v>0</v>
      </c>
      <c r="BB248">
        <f>SUMIFS('Grid GenerationQueue'!AR$5:AR$410,'Grid GenerationQueue'!$AZ$5:$AZ$410,$B248,'Grid GenerationQueue'!$BA$5:$BA$410,$C248,'Grid GenerationQueue'!$BK$5:$BK$410,"&gt;0")</f>
        <v>0</v>
      </c>
      <c r="BD248">
        <f>SUMIFS('Grid GenerationQueue'!AG$5:AG$410,'Grid GenerationQueue'!$AZ$5:$AZ$410,$B248,'Grid GenerationQueue'!$BA$5:$BA$410,$C248,'Grid GenerationQueue'!$BD$5:$BD$410,"&lt;="&amp;$BE$3)</f>
        <v>100.9</v>
      </c>
      <c r="BE248">
        <f>SUMIFS('Grid GenerationQueue'!AH$5:AH$410,'Grid GenerationQueue'!$AZ$5:$AZ$410,$B248,'Grid GenerationQueue'!$BA$5:$BA$410,$C248,'Grid GenerationQueue'!$BD$5:$BD$410,"&lt;="&amp;$BE$3)</f>
        <v>10</v>
      </c>
      <c r="BF248">
        <f>SUMIFS('Grid GenerationQueue'!AI$5:AI$410,'Grid GenerationQueue'!$AZ$5:$AZ$410,$B248,'Grid GenerationQueue'!$BA$5:$BA$410,$C248,'Grid GenerationQueue'!$BD$5:$BD$410,"&lt;="&amp;$BE$3)</f>
        <v>0</v>
      </c>
      <c r="BG248">
        <f>SUMIFS('Grid GenerationQueue'!AJ$5:AJ$410,'Grid GenerationQueue'!$AZ$5:$AZ$410,$B248,'Grid GenerationQueue'!$BA$5:$BA$410,$C248,'Grid GenerationQueue'!$BD$5:$BD$410,"&lt;="&amp;$BE$3)</f>
        <v>0</v>
      </c>
      <c r="BH248">
        <f>SUMIFS('Grid GenerationQueue'!AK$5:AK$410,'Grid GenerationQueue'!$AZ$5:$AZ$410,$B248,'Grid GenerationQueue'!$BA$5:$BA$410,$C248,'Grid GenerationQueue'!$BD$5:$BD$410,"&lt;="&amp;$BE$3)</f>
        <v>524.4</v>
      </c>
      <c r="BI248">
        <f>SUMIFS('Grid GenerationQueue'!AL$5:AL$410,'Grid GenerationQueue'!$AZ$5:$AZ$410,$B248,'Grid GenerationQueue'!$BA$5:$BA$410,$C248,'Grid GenerationQueue'!$BD$5:$BD$410,"&lt;="&amp;$BE$3)</f>
        <v>247.5</v>
      </c>
      <c r="BJ248">
        <f>SUMIFS('Grid GenerationQueue'!AM$5:AM$410,'Grid GenerationQueue'!$AZ$5:$AZ$410,$B248,'Grid GenerationQueue'!$BA$5:$BA$410,$C248,'Grid GenerationQueue'!$BD$5:$BD$410,"&lt;="&amp;$BE$3)</f>
        <v>0</v>
      </c>
      <c r="BK248">
        <f>SUMIFS('Grid GenerationQueue'!AN$5:AN$410,'Grid GenerationQueue'!$AZ$5:$AZ$410,$B248,'Grid GenerationQueue'!$BA$5:$BA$410,$C248,'Grid GenerationQueue'!$BD$5:$BD$410,"&lt;="&amp;$BE$3)</f>
        <v>0</v>
      </c>
      <c r="BL248">
        <f>SUMIFS('Grid GenerationQueue'!AO$5:AO$410,'Grid GenerationQueue'!$AZ$5:$AZ$410,$B248,'Grid GenerationQueue'!$BA$5:$BA$410,$C248,'Grid GenerationQueue'!$BD$5:$BD$410,"&lt;="&amp;$BE$3)</f>
        <v>0</v>
      </c>
      <c r="BM248">
        <f>SUMIFS('Grid GenerationQueue'!AP$5:AP$410,'Grid GenerationQueue'!$AZ$5:$AZ$410,$B248,'Grid GenerationQueue'!$BA$5:$BA$410,$C248,'Grid GenerationQueue'!$BD$5:$BD$410,"&lt;="&amp;$BE$3)</f>
        <v>0</v>
      </c>
      <c r="BN248">
        <f>SUMIFS('Grid GenerationQueue'!AQ$5:AQ$410,'Grid GenerationQueue'!$AZ$5:$AZ$410,$B248,'Grid GenerationQueue'!$BA$5:$BA$410,$C248,'Grid GenerationQueue'!$BD$5:$BD$410,"&lt;="&amp;$BE$3)</f>
        <v>0</v>
      </c>
      <c r="BO248">
        <f>SUMIFS('Grid GenerationQueue'!AR$5:AR$410,'Grid GenerationQueue'!$AZ$5:$AZ$410,$B248,'Grid GenerationQueue'!$BA$5:$BA$410,$C248,'Grid GenerationQueue'!$BD$5:$BD$410,"&lt;="&amp;$BE$3)</f>
        <v>0</v>
      </c>
      <c r="BQ248">
        <f>SUMIFS('Grid GenerationQueue'!AG$5:AG$410,'Grid GenerationQueue'!$AZ$5:$AZ$410,$B248,'Grid GenerationQueue'!$BA$5:$BA$410,$C248,'Grid GenerationQueue'!$BJ$5:$BJ$410,"Executed",'Grid GenerationQueue'!$BD$5:$BD$410,"&lt;="&amp;$BE$3)</f>
        <v>10</v>
      </c>
      <c r="BR248">
        <f>SUMIFS('Grid GenerationQueue'!AH$5:AH$410,'Grid GenerationQueue'!$AZ$5:$AZ$410,$B248,'Grid GenerationQueue'!$BA$5:$BA$410,$C248,'Grid GenerationQueue'!$BJ$5:$BJ$410,"Executed",'Grid GenerationQueue'!$BD$5:$BD$410,"&lt;="&amp;$BE$3)</f>
        <v>10</v>
      </c>
      <c r="BS248">
        <f>SUMIFS('Grid GenerationQueue'!AI$5:AI$410,'Grid GenerationQueue'!$AZ$5:$AZ$410,$B248,'Grid GenerationQueue'!$BA$5:$BA$410,$C248,'Grid GenerationQueue'!$BJ$5:$BJ$410,"Executed",'Grid GenerationQueue'!$BD$5:$BD$410,"&lt;="&amp;$BE$3)</f>
        <v>0</v>
      </c>
      <c r="BT248">
        <f>SUMIFS('Grid GenerationQueue'!AJ$5:AJ$410,'Grid GenerationQueue'!$AZ$5:$AZ$410,$B248,'Grid GenerationQueue'!$BA$5:$BA$410,$C248,'Grid GenerationQueue'!$BJ$5:$BJ$410,"Executed",'Grid GenerationQueue'!$BD$5:$BD$410,"&lt;="&amp;$BE$3)</f>
        <v>0</v>
      </c>
      <c r="BU248">
        <f>SUMIFS('Grid GenerationQueue'!AK$5:AK$410,'Grid GenerationQueue'!$AZ$5:$AZ$410,$B248,'Grid GenerationQueue'!$BA$5:$BA$410,$C248,'Grid GenerationQueue'!$BJ$5:$BJ$410,"Executed",'Grid GenerationQueue'!$BD$5:$BD$410,"&lt;="&amp;$BE$3)</f>
        <v>247.5</v>
      </c>
      <c r="BV248">
        <f>SUMIFS('Grid GenerationQueue'!AL$5:AL$410,'Grid GenerationQueue'!$AZ$5:$AZ$410,$B248,'Grid GenerationQueue'!$BA$5:$BA$410,$C248,'Grid GenerationQueue'!$BJ$5:$BJ$410,"Executed",'Grid GenerationQueue'!$BD$5:$BD$410,"&lt;="&amp;$BE$3)</f>
        <v>247.5</v>
      </c>
      <c r="BW248">
        <f>SUMIFS('Grid GenerationQueue'!AM$5:AM$410,'Grid GenerationQueue'!$AZ$5:$AZ$410,$B248,'Grid GenerationQueue'!$BA$5:$BA$410,$C248,'Grid GenerationQueue'!$BJ$5:$BJ$410,"Executed",'Grid GenerationQueue'!$BD$5:$BD$410,"&lt;="&amp;$BE$3)</f>
        <v>0</v>
      </c>
      <c r="BX248">
        <f>SUMIFS('Grid GenerationQueue'!AN$5:AN$410,'Grid GenerationQueue'!$AZ$5:$AZ$410,$B248,'Grid GenerationQueue'!$BA$5:$BA$410,$C248,'Grid GenerationQueue'!$BJ$5:$BJ$410,"Executed",'Grid GenerationQueue'!$BD$5:$BD$410,"&lt;="&amp;$BE$3)</f>
        <v>0</v>
      </c>
      <c r="BY248">
        <f>SUMIFS('Grid GenerationQueue'!AO$5:AO$410,'Grid GenerationQueue'!$AZ$5:$AZ$410,$B248,'Grid GenerationQueue'!$BA$5:$BA$410,$C248,'Grid GenerationQueue'!$BJ$5:$BJ$410,"Executed",'Grid GenerationQueue'!$BD$5:$BD$410,"&lt;="&amp;$BE$3)</f>
        <v>0</v>
      </c>
      <c r="BZ248">
        <f>SUMIFS('Grid GenerationQueue'!AP$5:AP$410,'Grid GenerationQueue'!$AZ$5:$AZ$410,$B248,'Grid GenerationQueue'!$BA$5:$BA$410,$C248,'Grid GenerationQueue'!$BJ$5:$BJ$410,"Executed",'Grid GenerationQueue'!$BD$5:$BD$410,"&lt;="&amp;$BE$3)</f>
        <v>0</v>
      </c>
      <c r="CA248">
        <f>SUMIFS('Grid GenerationQueue'!AQ$5:AQ$410,'Grid GenerationQueue'!$AZ$5:$AZ$410,$B248,'Grid GenerationQueue'!$BA$5:$BA$410,$C248,'Grid GenerationQueue'!$BJ$5:$BJ$410,"Executed",'Grid GenerationQueue'!$BD$5:$BD$410,"&lt;="&amp;$BE$3)</f>
        <v>0</v>
      </c>
      <c r="CB248">
        <f>SUMIFS('Grid GenerationQueue'!AR$5:AR$410,'Grid GenerationQueue'!$AZ$5:$AZ$410,$B248,'Grid GenerationQueue'!$BA$5:$BA$410,$C248,'Grid GenerationQueue'!$BJ$5:$BJ$410,"Executed",'Grid GenerationQueue'!$BD$5:$BD$410,"&lt;="&amp;$BE$3)</f>
        <v>0</v>
      </c>
      <c r="CD248">
        <f>SUMIFS('Grid GenerationQueue'!AG$5:AG$410,'Grid GenerationQueue'!$AZ$5:$AZ$410,$B248,'Grid GenerationQueue'!$BA$5:$BA$410,$C248,'Grid GenerationQueue'!$BH$5:$BH$410,"&lt;&gt;"&amp;"",'Grid GenerationQueue'!$BD$5:$BD$410,"&lt;="&amp;$BE$3)</f>
        <v>100.9</v>
      </c>
      <c r="CE248">
        <f>SUMIFS('Grid GenerationQueue'!AH$5:AH$410,'Grid GenerationQueue'!$AZ$5:$AZ$410,$B248,'Grid GenerationQueue'!$BA$5:$BA$410,$C248,'Grid GenerationQueue'!$BH$5:$BH$410,"&lt;&gt;"&amp;"",'Grid GenerationQueue'!$BD$5:$BD$410,"&lt;="&amp;$BE$3)</f>
        <v>10</v>
      </c>
      <c r="CF248">
        <f>SUMIFS('Grid GenerationQueue'!AI$5:AI$410,'Grid GenerationQueue'!$AZ$5:$AZ$410,$B248,'Grid GenerationQueue'!$BA$5:$BA$410,$C248,'Grid GenerationQueue'!$BH$5:$BH$410,"&lt;&gt;"&amp;"",'Grid GenerationQueue'!$BD$5:$BD$410,"&lt;="&amp;$BE$3)</f>
        <v>0</v>
      </c>
      <c r="CG248">
        <f>SUMIFS('Grid GenerationQueue'!AJ$5:AJ$410,'Grid GenerationQueue'!$AZ$5:$AZ$410,$B248,'Grid GenerationQueue'!$BA$5:$BA$410,$C248,'Grid GenerationQueue'!$BH$5:$BH$410,"&lt;&gt;"&amp;"",'Grid GenerationQueue'!$BD$5:$BD$410,"&lt;="&amp;$BE$3)</f>
        <v>0</v>
      </c>
      <c r="CH248">
        <f>SUMIFS('Grid GenerationQueue'!AK$5:AK$410,'Grid GenerationQueue'!$AZ$5:$AZ$410,$B248,'Grid GenerationQueue'!$BA$5:$BA$410,$C248,'Grid GenerationQueue'!$BH$5:$BH$410,"&lt;&gt;"&amp;"",'Grid GenerationQueue'!$BD$5:$BD$410,"&lt;="&amp;$BE$3)</f>
        <v>524.4</v>
      </c>
      <c r="CI248">
        <f>SUMIFS('Grid GenerationQueue'!AL$5:AL$410,'Grid GenerationQueue'!$AZ$5:$AZ$410,$B248,'Grid GenerationQueue'!$BA$5:$BA$410,$C248,'Grid GenerationQueue'!$BH$5:$BH$410,"&lt;&gt;"&amp;"",'Grid GenerationQueue'!$BD$5:$BD$410,"&lt;="&amp;$BE$3)</f>
        <v>247.5</v>
      </c>
      <c r="CJ248">
        <f>SUMIFS('Grid GenerationQueue'!AM$5:AM$410,'Grid GenerationQueue'!$AZ$5:$AZ$410,$B248,'Grid GenerationQueue'!$BA$5:$BA$410,$C248,'Grid GenerationQueue'!$BH$5:$BH$410,"&lt;&gt;"&amp;"",'Grid GenerationQueue'!$BD$5:$BD$410,"&lt;="&amp;$BE$3)</f>
        <v>0</v>
      </c>
      <c r="CK248">
        <f>SUMIFS('Grid GenerationQueue'!AN$5:AN$410,'Grid GenerationQueue'!$AZ$5:$AZ$410,$B248,'Grid GenerationQueue'!$BA$5:$BA$410,$C248,'Grid GenerationQueue'!$BH$5:$BH$410,"&lt;&gt;"&amp;"",'Grid GenerationQueue'!$BD$5:$BD$410,"&lt;="&amp;$BE$3)</f>
        <v>0</v>
      </c>
      <c r="CL248">
        <f>SUMIFS('Grid GenerationQueue'!AO$5:AO$410,'Grid GenerationQueue'!$AZ$5:$AZ$410,$B248,'Grid GenerationQueue'!$BA$5:$BA$410,$C248,'Grid GenerationQueue'!$BH$5:$BH$410,"&lt;&gt;"&amp;"",'Grid GenerationQueue'!$BD$5:$BD$410,"&lt;="&amp;$BE$3)</f>
        <v>0</v>
      </c>
      <c r="CM248">
        <f>SUMIFS('Grid GenerationQueue'!AP$5:AP$410,'Grid GenerationQueue'!$AZ$5:$AZ$410,$B248,'Grid GenerationQueue'!$BA$5:$BA$410,$C248,'Grid GenerationQueue'!$BH$5:$BH$410,"&lt;&gt;"&amp;"",'Grid GenerationQueue'!$BD$5:$BD$410,"&lt;="&amp;$BE$3)</f>
        <v>0</v>
      </c>
      <c r="CN248">
        <f>SUMIFS('Grid GenerationQueue'!AQ$5:AQ$410,'Grid GenerationQueue'!$AZ$5:$AZ$410,$B248,'Grid GenerationQueue'!$BA$5:$BA$410,$C248,'Grid GenerationQueue'!$BH$5:$BH$410,"&lt;&gt;"&amp;"",'Grid GenerationQueue'!$BD$5:$BD$410,"&lt;="&amp;$BE$3)</f>
        <v>0</v>
      </c>
      <c r="CO248">
        <f>SUMIFS('Grid GenerationQueue'!AR$5:AR$410,'Grid GenerationQueue'!$AZ$5:$AZ$410,$B248,'Grid GenerationQueue'!$BA$5:$BA$410,$C248,'Grid GenerationQueue'!$BH$5:$BH$410,"&lt;&gt;"&amp;"",'Grid GenerationQueue'!$BD$5:$BD$410,"&lt;="&amp;$BE$3)</f>
        <v>0</v>
      </c>
      <c r="CQ248">
        <f>SUMIFS('Grid GenerationQueue'!AG$5:AG$410,'Grid GenerationQueue'!$AZ$5:$AZ$410,$B248,'Grid GenerationQueue'!$BA$5:$BA$410,$C248,'Grid GenerationQueue'!$BK$5:$BK$410,"&gt;0",'Grid GenerationQueue'!$BD$5:$BD$410,"&lt;="&amp;$BE$3)</f>
        <v>90.9</v>
      </c>
      <c r="CR248">
        <f>SUMIFS('Grid GenerationQueue'!AH$5:AH$410,'Grid GenerationQueue'!$AZ$5:$AZ$410,$B248,'Grid GenerationQueue'!$BA$5:$BA$410,$C248,'Grid GenerationQueue'!$BK$5:$BK$410,"&gt;0",'Grid GenerationQueue'!$BD$5:$BD$410,"&lt;="&amp;$BE$3)</f>
        <v>0</v>
      </c>
      <c r="CS248">
        <f>SUMIFS('Grid GenerationQueue'!AI$5:AI$410,'Grid GenerationQueue'!$AZ$5:$AZ$410,$B248,'Grid GenerationQueue'!$BA$5:$BA$410,$C248,'Grid GenerationQueue'!$BK$5:$BK$410,"&gt;0",'Grid GenerationQueue'!$BD$5:$BD$410,"&lt;="&amp;$BE$3)</f>
        <v>0</v>
      </c>
      <c r="CT248">
        <f>SUMIFS('Grid GenerationQueue'!AJ$5:AJ$410,'Grid GenerationQueue'!$AZ$5:$AZ$410,$B248,'Grid GenerationQueue'!$BA$5:$BA$410,$C248,'Grid GenerationQueue'!$BK$5:$BK$410,"&gt;0",'Grid GenerationQueue'!$BD$5:$BD$410,"&lt;="&amp;$BE$3)</f>
        <v>0</v>
      </c>
      <c r="CU248">
        <f>SUMIFS('Grid GenerationQueue'!AK$5:AK$410,'Grid GenerationQueue'!$AZ$5:$AZ$410,$B248,'Grid GenerationQueue'!$BA$5:$BA$410,$C248,'Grid GenerationQueue'!$BK$5:$BK$410,"&gt;0",'Grid GenerationQueue'!$BD$5:$BD$410,"&lt;="&amp;$BE$3)</f>
        <v>276.89999999999998</v>
      </c>
      <c r="CV248">
        <f>SUMIFS('Grid GenerationQueue'!AL$5:AL$410,'Grid GenerationQueue'!$AZ$5:$AZ$410,$B248,'Grid GenerationQueue'!$BA$5:$BA$410,$C248,'Grid GenerationQueue'!$BK$5:$BK$410,"&gt;0",'Grid GenerationQueue'!$BD$5:$BD$410,"&lt;="&amp;$BE$3)</f>
        <v>0</v>
      </c>
      <c r="CW248">
        <f>SUMIFS('Grid GenerationQueue'!AM$5:AM$410,'Grid GenerationQueue'!$AZ$5:$AZ$410,$B248,'Grid GenerationQueue'!$BA$5:$BA$410,$C248,'Grid GenerationQueue'!$BK$5:$BK$410,"&gt;0",'Grid GenerationQueue'!$BD$5:$BD$410,"&lt;="&amp;$BE$3)</f>
        <v>0</v>
      </c>
      <c r="CX248">
        <f>SUMIFS('Grid GenerationQueue'!AN$5:AN$410,'Grid GenerationQueue'!$AZ$5:$AZ$410,$B248,'Grid GenerationQueue'!$BA$5:$BA$410,$C248,'Grid GenerationQueue'!$BK$5:$BK$410,"&gt;0",'Grid GenerationQueue'!$BD$5:$BD$410,"&lt;="&amp;$BE$3)</f>
        <v>0</v>
      </c>
      <c r="CY248">
        <f>SUMIFS('Grid GenerationQueue'!AO$5:AO$410,'Grid GenerationQueue'!$AZ$5:$AZ$410,$B248,'Grid GenerationQueue'!$BA$5:$BA$410,$C248,'Grid GenerationQueue'!$BK$5:$BK$410,"&gt;0",'Grid GenerationQueue'!$BD$5:$BD$410,"&lt;="&amp;$BE$3)</f>
        <v>0</v>
      </c>
      <c r="CZ248">
        <f>SUMIFS('Grid GenerationQueue'!AP$5:AP$410,'Grid GenerationQueue'!$AZ$5:$AZ$410,$B248,'Grid GenerationQueue'!$BA$5:$BA$410,$C248,'Grid GenerationQueue'!$BK$5:$BK$410,"&gt;0",'Grid GenerationQueue'!$BD$5:$BD$410,"&lt;="&amp;$BE$3)</f>
        <v>0</v>
      </c>
      <c r="DA248">
        <f>SUMIFS('Grid GenerationQueue'!AQ$5:AQ$410,'Grid GenerationQueue'!$AZ$5:$AZ$410,$B248,'Grid GenerationQueue'!$BA$5:$BA$410,$C248,'Grid GenerationQueue'!$BK$5:$BK$410,"&gt;0",'Grid GenerationQueue'!$BD$5:$BD$410,"&lt;="&amp;$BE$3)</f>
        <v>0</v>
      </c>
      <c r="DB248">
        <f>SUMIFS('Grid GenerationQueue'!AR$5:AR$410,'Grid GenerationQueue'!$AZ$5:$AZ$410,$B248,'Grid GenerationQueue'!$BA$5:$BA$410,$C248,'Grid GenerationQueue'!$BK$5:$BK$410,"&gt;0",'Grid GenerationQueue'!$BD$5:$BD$410,"&lt;="&amp;$BE$3)</f>
        <v>0</v>
      </c>
    </row>
    <row r="249" spans="1:106" x14ac:dyDescent="0.35">
      <c r="A249" t="s">
        <v>4750</v>
      </c>
      <c r="B249" t="s">
        <v>4510</v>
      </c>
      <c r="C249">
        <v>230</v>
      </c>
      <c r="D249">
        <f>SUMIFS('Grid GenerationQueue'!AG$5:AG$410,'Grid GenerationQueue'!$AZ$5:$AZ$410,$B249,'Grid GenerationQueue'!$BA$5:$BA$410,$C249)</f>
        <v>0</v>
      </c>
      <c r="E249">
        <f>SUMIFS('Grid GenerationQueue'!AH$5:AH$410,'Grid GenerationQueue'!$AZ$5:$AZ$410,$B249,'Grid GenerationQueue'!$BA$5:$BA$410,$C249)</f>
        <v>0</v>
      </c>
      <c r="F249">
        <f>SUMIFS('Grid GenerationQueue'!AI$5:AI$410,'Grid GenerationQueue'!$AZ$5:$AZ$410,$B249,'Grid GenerationQueue'!$BA$5:$BA$410,$C249)</f>
        <v>0</v>
      </c>
      <c r="G249">
        <f>SUMIFS('Grid GenerationQueue'!AJ$5:AJ$410,'Grid GenerationQueue'!$AZ$5:$AZ$410,$B249,'Grid GenerationQueue'!$BA$5:$BA$410,$C249)</f>
        <v>0</v>
      </c>
      <c r="H249">
        <f>SUMIFS('Grid GenerationQueue'!AK$5:AK$410,'Grid GenerationQueue'!$AZ$5:$AZ$410,$B249,'Grid GenerationQueue'!$BA$5:$BA$410,$C249)</f>
        <v>0</v>
      </c>
      <c r="I249">
        <f>SUMIFS('Grid GenerationQueue'!AL$5:AL$410,'Grid GenerationQueue'!$AZ$5:$AZ$410,$B249,'Grid GenerationQueue'!$BA$5:$BA$410,$C249)</f>
        <v>0</v>
      </c>
      <c r="J249">
        <f>SUMIFS('Grid GenerationQueue'!AM$5:AM$410,'Grid GenerationQueue'!$AZ$5:$AZ$410,$B249,'Grid GenerationQueue'!$BA$5:$BA$410,$C249)</f>
        <v>0</v>
      </c>
      <c r="K249">
        <f>SUMIFS('Grid GenerationQueue'!AN$5:AN$410,'Grid GenerationQueue'!$AZ$5:$AZ$410,$B249,'Grid GenerationQueue'!$BA$5:$BA$410,$C249)</f>
        <v>0</v>
      </c>
      <c r="L249">
        <f>SUMIFS('Grid GenerationQueue'!AO$5:AO$410,'Grid GenerationQueue'!$AZ$5:$AZ$410,$B249,'Grid GenerationQueue'!$BA$5:$BA$410,$C249)</f>
        <v>0</v>
      </c>
      <c r="M249">
        <f>SUMIFS('Grid GenerationQueue'!AP$5:AP$410,'Grid GenerationQueue'!$AZ$5:$AZ$410,$B249,'Grid GenerationQueue'!$BA$5:$BA$410,$C249)</f>
        <v>0</v>
      </c>
      <c r="N249">
        <f>SUMIFS('Grid GenerationQueue'!AQ$5:AQ$410,'Grid GenerationQueue'!$AZ$5:$AZ$410,$B249,'Grid GenerationQueue'!$BA$5:$BA$410,$C249)</f>
        <v>0</v>
      </c>
      <c r="O249">
        <f>SUMIFS('Grid GenerationQueue'!AR$5:AR$410,'Grid GenerationQueue'!$AZ$5:$AZ$410,$B249,'Grid GenerationQueue'!$BA$5:$BA$410,$C249)</f>
        <v>0</v>
      </c>
      <c r="Q249">
        <f>SUMIFS('Grid GenerationQueue'!AG$5:AG$410,'Grid GenerationQueue'!$AZ$5:$AZ$410,$B249,'Grid GenerationQueue'!$BA$5:$BA$410,$C249,'Grid GenerationQueue'!$BJ$5:$BJ$410,"Executed")</f>
        <v>0</v>
      </c>
      <c r="R249">
        <f>SUMIFS('Grid GenerationQueue'!AH$5:AH$410,'Grid GenerationQueue'!$AZ$5:$AZ$410,$B249,'Grid GenerationQueue'!$BA$5:$BA$410,$C249,'Grid GenerationQueue'!$BJ$5:$BJ$410,"Executed")</f>
        <v>0</v>
      </c>
      <c r="S249">
        <f>SUMIFS('Grid GenerationQueue'!AI$5:AI$410,'Grid GenerationQueue'!$AZ$5:$AZ$410,$B249,'Grid GenerationQueue'!$BA$5:$BA$410,$C249,'Grid GenerationQueue'!$BJ$5:$BJ$410,"Executed")</f>
        <v>0</v>
      </c>
      <c r="T249">
        <f>SUMIFS('Grid GenerationQueue'!AJ$5:AJ$410,'Grid GenerationQueue'!$AZ$5:$AZ$410,$B249,'Grid GenerationQueue'!$BA$5:$BA$410,$C249,'Grid GenerationQueue'!$BJ$5:$BJ$410,"Executed")</f>
        <v>0</v>
      </c>
      <c r="U249">
        <f>SUMIFS('Grid GenerationQueue'!AK$5:AK$410,'Grid GenerationQueue'!$AZ$5:$AZ$410,$B249,'Grid GenerationQueue'!$BA$5:$BA$410,$C249,'Grid GenerationQueue'!$BJ$5:$BJ$410,"Executed")</f>
        <v>0</v>
      </c>
      <c r="V249">
        <f>SUMIFS('Grid GenerationQueue'!AL$5:AL$410,'Grid GenerationQueue'!$AZ$5:$AZ$410,$B249,'Grid GenerationQueue'!$BA$5:$BA$410,$C249,'Grid GenerationQueue'!$BJ$5:$BJ$410,"Executed")</f>
        <v>0</v>
      </c>
      <c r="W249">
        <f>SUMIFS('Grid GenerationQueue'!AM$5:AM$410,'Grid GenerationQueue'!$AZ$5:$AZ$410,$B249,'Grid GenerationQueue'!$BA$5:$BA$410,$C249,'Grid GenerationQueue'!$BJ$5:$BJ$410,"Executed")</f>
        <v>0</v>
      </c>
      <c r="X249">
        <f>SUMIFS('Grid GenerationQueue'!AN$5:AN$410,'Grid GenerationQueue'!$AZ$5:$AZ$410,$B249,'Grid GenerationQueue'!$BA$5:$BA$410,$C249,'Grid GenerationQueue'!$BJ$5:$BJ$410,"Executed")</f>
        <v>0</v>
      </c>
      <c r="Y249">
        <f>SUMIFS('Grid GenerationQueue'!AO$5:AO$410,'Grid GenerationQueue'!$AZ$5:$AZ$410,$B249,'Grid GenerationQueue'!$BA$5:$BA$410,$C249,'Grid GenerationQueue'!$BJ$5:$BJ$410,"Executed")</f>
        <v>0</v>
      </c>
      <c r="Z249">
        <f>SUMIFS('Grid GenerationQueue'!AP$5:AP$410,'Grid GenerationQueue'!$AZ$5:$AZ$410,$B249,'Grid GenerationQueue'!$BA$5:$BA$410,$C249,'Grid GenerationQueue'!$BJ$5:$BJ$410,"Executed")</f>
        <v>0</v>
      </c>
      <c r="AA249">
        <f>SUMIFS('Grid GenerationQueue'!AQ$5:AQ$410,'Grid GenerationQueue'!$AZ$5:$AZ$410,$B249,'Grid GenerationQueue'!$BA$5:$BA$410,$C249,'Grid GenerationQueue'!$BJ$5:$BJ$410,"Executed")</f>
        <v>0</v>
      </c>
      <c r="AB249">
        <f>SUMIFS('Grid GenerationQueue'!AR$5:AR$410,'Grid GenerationQueue'!$AZ$5:$AZ$410,$B249,'Grid GenerationQueue'!$BA$5:$BA$410,$C249,'Grid GenerationQueue'!$BJ$5:$BJ$410,"Executed")</f>
        <v>0</v>
      </c>
      <c r="AD249">
        <f>SUMIFS('Grid GenerationQueue'!AG$5:AG$410,'Grid GenerationQueue'!$AZ$5:$AZ$410,$B249,'Grid GenerationQueue'!$BA$5:$BA$410,$C249,'Grid GenerationQueue'!$BH$5:$BH$410,"&lt;&gt;"&amp;"")+SUMIFS('Grid GenerationQueue'!AG$5:AG$410,'Grid GenerationQueue'!$AZ$5:$AZ$410,$B249,'Grid GenerationQueue'!$BA$5:$BA$410,$C249,'Grid GenerationQueue'!$BH$5:$BH$410,"",'Grid GenerationQueue'!$AC$5:$AC$410,1)</f>
        <v>0</v>
      </c>
      <c r="AE249">
        <f>SUMIFS('Grid GenerationQueue'!AH$5:AH$410,'Grid GenerationQueue'!$AZ$5:$AZ$410,$B249,'Grid GenerationQueue'!$BA$5:$BA$410,$C249,'Grid GenerationQueue'!$BH$5:$BH$410,"&lt;&gt;"&amp;"")+SUMIFS('Grid GenerationQueue'!AH$5:AH$410,'Grid GenerationQueue'!$AZ$5:$AZ$410,$B249,'Grid GenerationQueue'!$BA$5:$BA$410,$C249,'Grid GenerationQueue'!$BH$5:$BH$410,"",'Grid GenerationQueue'!$AC$5:$AC$410,1)</f>
        <v>0</v>
      </c>
      <c r="AF249">
        <f>SUMIFS('Grid GenerationQueue'!AI$5:AI$410,'Grid GenerationQueue'!$AZ$5:$AZ$410,$B249,'Grid GenerationQueue'!$BA$5:$BA$410,$C249,'Grid GenerationQueue'!$BH$5:$BH$410,"&lt;&gt;"&amp;"")+SUMIFS('Grid GenerationQueue'!AI$5:AI$410,'Grid GenerationQueue'!$AZ$5:$AZ$410,$B249,'Grid GenerationQueue'!$BA$5:$BA$410,$C249,'Grid GenerationQueue'!$BH$5:$BH$410,"",'Grid GenerationQueue'!$AC$5:$AC$410,1)</f>
        <v>0</v>
      </c>
      <c r="AG249">
        <f>SUMIFS('Grid GenerationQueue'!AJ$5:AJ$410,'Grid GenerationQueue'!$AZ$5:$AZ$410,$B249,'Grid GenerationQueue'!$BA$5:$BA$410,$C249,'Grid GenerationQueue'!$BH$5:$BH$410,"&lt;&gt;"&amp;"")+SUMIFS('Grid GenerationQueue'!AJ$5:AJ$410,'Grid GenerationQueue'!$AZ$5:$AZ$410,$B249,'Grid GenerationQueue'!$BA$5:$BA$410,$C249,'Grid GenerationQueue'!$BH$5:$BH$410,"",'Grid GenerationQueue'!$AC$5:$AC$410,1)</f>
        <v>0</v>
      </c>
      <c r="AH249">
        <f>SUMIFS('Grid GenerationQueue'!AK$5:AK$410,'Grid GenerationQueue'!$AZ$5:$AZ$410,$B249,'Grid GenerationQueue'!$BA$5:$BA$410,$C249,'Grid GenerationQueue'!$BH$5:$BH$410,"&lt;&gt;"&amp;"")+SUMIFS('Grid GenerationQueue'!AK$5:AK$410,'Grid GenerationQueue'!$AZ$5:$AZ$410,$B249,'Grid GenerationQueue'!$BA$5:$BA$410,$C249,'Grid GenerationQueue'!$BH$5:$BH$410,"",'Grid GenerationQueue'!$AC$5:$AC$410,1)</f>
        <v>0</v>
      </c>
      <c r="AI249">
        <f>SUMIFS('Grid GenerationQueue'!AL$5:AL$410,'Grid GenerationQueue'!$AZ$5:$AZ$410,$B249,'Grid GenerationQueue'!$BA$5:$BA$410,$C249,'Grid GenerationQueue'!$BH$5:$BH$410,"&lt;&gt;"&amp;"")+SUMIFS('Grid GenerationQueue'!AL$5:AL$410,'Grid GenerationQueue'!$AZ$5:$AZ$410,$B249,'Grid GenerationQueue'!$BA$5:$BA$410,$C249,'Grid GenerationQueue'!$BH$5:$BH$410,"",'Grid GenerationQueue'!$AC$5:$AC$410,1)</f>
        <v>0</v>
      </c>
      <c r="AJ249">
        <f>SUMIFS('Grid GenerationQueue'!AM$5:AM$410,'Grid GenerationQueue'!$AZ$5:$AZ$410,$B249,'Grid GenerationQueue'!$BA$5:$BA$410,$C249,'Grid GenerationQueue'!$BH$5:$BH$410,"&lt;&gt;"&amp;"")+SUMIFS('Grid GenerationQueue'!AM$5:AM$410,'Grid GenerationQueue'!$AZ$5:$AZ$410,$B249,'Grid GenerationQueue'!$BA$5:$BA$410,$C249,'Grid GenerationQueue'!$BH$5:$BH$410,"",'Grid GenerationQueue'!$AC$5:$AC$410,1)</f>
        <v>0</v>
      </c>
      <c r="AK249">
        <f>SUMIFS('Grid GenerationQueue'!AN$5:AN$410,'Grid GenerationQueue'!$AZ$5:$AZ$410,$B249,'Grid GenerationQueue'!$BA$5:$BA$410,$C249,'Grid GenerationQueue'!$BH$5:$BH$410,"&lt;&gt;"&amp;"")+SUMIFS('Grid GenerationQueue'!AN$5:AN$410,'Grid GenerationQueue'!$AZ$5:$AZ$410,$B249,'Grid GenerationQueue'!$BA$5:$BA$410,$C249,'Grid GenerationQueue'!$BH$5:$BH$410,"",'Grid GenerationQueue'!$AC$5:$AC$410,1)</f>
        <v>0</v>
      </c>
      <c r="AL249">
        <f>SUMIFS('Grid GenerationQueue'!AO$5:AO$410,'Grid GenerationQueue'!$AZ$5:$AZ$410,$B249,'Grid GenerationQueue'!$BA$5:$BA$410,$C249,'Grid GenerationQueue'!$BH$5:$BH$410,"&lt;&gt;"&amp;"")+SUMIFS('Grid GenerationQueue'!AO$5:AO$410,'Grid GenerationQueue'!$AZ$5:$AZ$410,$B249,'Grid GenerationQueue'!$BA$5:$BA$410,$C249,'Grid GenerationQueue'!$BH$5:$BH$410,"",'Grid GenerationQueue'!$AC$5:$AC$410,1)</f>
        <v>0</v>
      </c>
      <c r="AM249">
        <f>SUMIFS('Grid GenerationQueue'!AP$5:AP$410,'Grid GenerationQueue'!$AZ$5:$AZ$410,$B249,'Grid GenerationQueue'!$BA$5:$BA$410,$C249,'Grid GenerationQueue'!$BH$5:$BH$410,"&lt;&gt;"&amp;"")+SUMIFS('Grid GenerationQueue'!AP$5:AP$410,'Grid GenerationQueue'!$AZ$5:$AZ$410,$B249,'Grid GenerationQueue'!$BA$5:$BA$410,$C249,'Grid GenerationQueue'!$BH$5:$BH$410,"",'Grid GenerationQueue'!$AC$5:$AC$410,1)</f>
        <v>0</v>
      </c>
      <c r="AN249">
        <f>SUMIFS('Grid GenerationQueue'!AQ$5:AQ$410,'Grid GenerationQueue'!$AZ$5:$AZ$410,$B249,'Grid GenerationQueue'!$BA$5:$BA$410,$C249,'Grid GenerationQueue'!$BH$5:$BH$410,"&lt;&gt;"&amp;"")+SUMIFS('Grid GenerationQueue'!AQ$5:AQ$410,'Grid GenerationQueue'!$AZ$5:$AZ$410,$B249,'Grid GenerationQueue'!$BA$5:$BA$410,$C249,'Grid GenerationQueue'!$BH$5:$BH$410,"",'Grid GenerationQueue'!$AC$5:$AC$410,1)</f>
        <v>0</v>
      </c>
      <c r="AO249">
        <f>SUMIFS('Grid GenerationQueue'!AR$5:AR$410,'Grid GenerationQueue'!$AZ$5:$AZ$410,$B249,'Grid GenerationQueue'!$BA$5:$BA$410,$C249,'Grid GenerationQueue'!$BH$5:$BH$410,"&lt;&gt;"&amp;"")+SUMIFS('Grid GenerationQueue'!AR$5:AR$410,'Grid GenerationQueue'!$AZ$5:$AZ$410,$B249,'Grid GenerationQueue'!$BA$5:$BA$410,$C249,'Grid GenerationQueue'!$BH$5:$BH$410,"",'Grid GenerationQueue'!$AC$5:$AC$410,1)</f>
        <v>0</v>
      </c>
      <c r="AQ249">
        <f>SUMIFS('Grid GenerationQueue'!AG$5:AG$410,'Grid GenerationQueue'!$AZ$5:$AZ$410,$B249,'Grid GenerationQueue'!$BA$5:$BA$410,$C249,'Grid GenerationQueue'!$BK$5:$BK$410,"&gt;0")</f>
        <v>0</v>
      </c>
      <c r="AR249">
        <f>SUMIFS('Grid GenerationQueue'!AH$5:AH$410,'Grid GenerationQueue'!$AZ$5:$AZ$410,$B249,'Grid GenerationQueue'!$BA$5:$BA$410,$C249,'Grid GenerationQueue'!$BK$5:$BK$410,"&gt;0")</f>
        <v>0</v>
      </c>
      <c r="AS249">
        <f>SUMIFS('Grid GenerationQueue'!AI$5:AI$410,'Grid GenerationQueue'!$AZ$5:$AZ$410,$B249,'Grid GenerationQueue'!$BA$5:$BA$410,$C249,'Grid GenerationQueue'!$BK$5:$BK$410,"&gt;0")</f>
        <v>0</v>
      </c>
      <c r="AT249">
        <f>SUMIFS('Grid GenerationQueue'!AJ$5:AJ$410,'Grid GenerationQueue'!$AZ$5:$AZ$410,$B249,'Grid GenerationQueue'!$BA$5:$BA$410,$C249,'Grid GenerationQueue'!$BK$5:$BK$410,"&gt;0")</f>
        <v>0</v>
      </c>
      <c r="AU249">
        <f>SUMIFS('Grid GenerationQueue'!AK$5:AK$410,'Grid GenerationQueue'!$AZ$5:$AZ$410,$B249,'Grid GenerationQueue'!$BA$5:$BA$410,$C249,'Grid GenerationQueue'!$BK$5:$BK$410,"&gt;0")</f>
        <v>0</v>
      </c>
      <c r="AV249">
        <f>SUMIFS('Grid GenerationQueue'!AL$5:AL$410,'Grid GenerationQueue'!$AZ$5:$AZ$410,$B249,'Grid GenerationQueue'!$BA$5:$BA$410,$C249,'Grid GenerationQueue'!$BK$5:$BK$410,"&gt;0")</f>
        <v>0</v>
      </c>
      <c r="AW249">
        <f>SUMIFS('Grid GenerationQueue'!AM$5:AM$410,'Grid GenerationQueue'!$AZ$5:$AZ$410,$B249,'Grid GenerationQueue'!$BA$5:$BA$410,$C249,'Grid GenerationQueue'!$BK$5:$BK$410,"&gt;0")</f>
        <v>0</v>
      </c>
      <c r="AX249">
        <f>SUMIFS('Grid GenerationQueue'!AN$5:AN$410,'Grid GenerationQueue'!$AZ$5:$AZ$410,$B249,'Grid GenerationQueue'!$BA$5:$BA$410,$C249,'Grid GenerationQueue'!$BK$5:$BK$410,"&gt;0")</f>
        <v>0</v>
      </c>
      <c r="AY249">
        <f>SUMIFS('Grid GenerationQueue'!AO$5:AO$410,'Grid GenerationQueue'!$AZ$5:$AZ$410,$B249,'Grid GenerationQueue'!$BA$5:$BA$410,$C249,'Grid GenerationQueue'!$BK$5:$BK$410,"&gt;0")</f>
        <v>0</v>
      </c>
      <c r="AZ249">
        <f>SUMIFS('Grid GenerationQueue'!AP$5:AP$410,'Grid GenerationQueue'!$AZ$5:$AZ$410,$B249,'Grid GenerationQueue'!$BA$5:$BA$410,$C249,'Grid GenerationQueue'!$BK$5:$BK$410,"&gt;0")</f>
        <v>0</v>
      </c>
      <c r="BA249">
        <f>SUMIFS('Grid GenerationQueue'!AQ$5:AQ$410,'Grid GenerationQueue'!$AZ$5:$AZ$410,$B249,'Grid GenerationQueue'!$BA$5:$BA$410,$C249,'Grid GenerationQueue'!$BK$5:$BK$410,"&gt;0")</f>
        <v>0</v>
      </c>
      <c r="BB249">
        <f>SUMIFS('Grid GenerationQueue'!AR$5:AR$410,'Grid GenerationQueue'!$AZ$5:$AZ$410,$B249,'Grid GenerationQueue'!$BA$5:$BA$410,$C249,'Grid GenerationQueue'!$BK$5:$BK$410,"&gt;0")</f>
        <v>0</v>
      </c>
      <c r="BD249">
        <f>SUMIFS('Grid GenerationQueue'!AG$5:AG$410,'Grid GenerationQueue'!$AZ$5:$AZ$410,$B249,'Grid GenerationQueue'!$BA$5:$BA$410,$C249,'Grid GenerationQueue'!$BD$5:$BD$410,"&lt;="&amp;$BE$3)</f>
        <v>0</v>
      </c>
      <c r="BE249">
        <f>SUMIFS('Grid GenerationQueue'!AH$5:AH$410,'Grid GenerationQueue'!$AZ$5:$AZ$410,$B249,'Grid GenerationQueue'!$BA$5:$BA$410,$C249,'Grid GenerationQueue'!$BD$5:$BD$410,"&lt;="&amp;$BE$3)</f>
        <v>0</v>
      </c>
      <c r="BF249">
        <f>SUMIFS('Grid GenerationQueue'!AI$5:AI$410,'Grid GenerationQueue'!$AZ$5:$AZ$410,$B249,'Grid GenerationQueue'!$BA$5:$BA$410,$C249,'Grid GenerationQueue'!$BD$5:$BD$410,"&lt;="&amp;$BE$3)</f>
        <v>0</v>
      </c>
      <c r="BG249">
        <f>SUMIFS('Grid GenerationQueue'!AJ$5:AJ$410,'Grid GenerationQueue'!$AZ$5:$AZ$410,$B249,'Grid GenerationQueue'!$BA$5:$BA$410,$C249,'Grid GenerationQueue'!$BD$5:$BD$410,"&lt;="&amp;$BE$3)</f>
        <v>0</v>
      </c>
      <c r="BH249">
        <f>SUMIFS('Grid GenerationQueue'!AK$5:AK$410,'Grid GenerationQueue'!$AZ$5:$AZ$410,$B249,'Grid GenerationQueue'!$BA$5:$BA$410,$C249,'Grid GenerationQueue'!$BD$5:$BD$410,"&lt;="&amp;$BE$3)</f>
        <v>0</v>
      </c>
      <c r="BI249">
        <f>SUMIFS('Grid GenerationQueue'!AL$5:AL$410,'Grid GenerationQueue'!$AZ$5:$AZ$410,$B249,'Grid GenerationQueue'!$BA$5:$BA$410,$C249,'Grid GenerationQueue'!$BD$5:$BD$410,"&lt;="&amp;$BE$3)</f>
        <v>0</v>
      </c>
      <c r="BJ249">
        <f>SUMIFS('Grid GenerationQueue'!AM$5:AM$410,'Grid GenerationQueue'!$AZ$5:$AZ$410,$B249,'Grid GenerationQueue'!$BA$5:$BA$410,$C249,'Grid GenerationQueue'!$BD$5:$BD$410,"&lt;="&amp;$BE$3)</f>
        <v>0</v>
      </c>
      <c r="BK249">
        <f>SUMIFS('Grid GenerationQueue'!AN$5:AN$410,'Grid GenerationQueue'!$AZ$5:$AZ$410,$B249,'Grid GenerationQueue'!$BA$5:$BA$410,$C249,'Grid GenerationQueue'!$BD$5:$BD$410,"&lt;="&amp;$BE$3)</f>
        <v>0</v>
      </c>
      <c r="BL249">
        <f>SUMIFS('Grid GenerationQueue'!AO$5:AO$410,'Grid GenerationQueue'!$AZ$5:$AZ$410,$B249,'Grid GenerationQueue'!$BA$5:$BA$410,$C249,'Grid GenerationQueue'!$BD$5:$BD$410,"&lt;="&amp;$BE$3)</f>
        <v>0</v>
      </c>
      <c r="BM249">
        <f>SUMIFS('Grid GenerationQueue'!AP$5:AP$410,'Grid GenerationQueue'!$AZ$5:$AZ$410,$B249,'Grid GenerationQueue'!$BA$5:$BA$410,$C249,'Grid GenerationQueue'!$BD$5:$BD$410,"&lt;="&amp;$BE$3)</f>
        <v>0</v>
      </c>
      <c r="BN249">
        <f>SUMIFS('Grid GenerationQueue'!AQ$5:AQ$410,'Grid GenerationQueue'!$AZ$5:$AZ$410,$B249,'Grid GenerationQueue'!$BA$5:$BA$410,$C249,'Grid GenerationQueue'!$BD$5:$BD$410,"&lt;="&amp;$BE$3)</f>
        <v>0</v>
      </c>
      <c r="BO249">
        <f>SUMIFS('Grid GenerationQueue'!AR$5:AR$410,'Grid GenerationQueue'!$AZ$5:$AZ$410,$B249,'Grid GenerationQueue'!$BA$5:$BA$410,$C249,'Grid GenerationQueue'!$BD$5:$BD$410,"&lt;="&amp;$BE$3)</f>
        <v>0</v>
      </c>
      <c r="BQ249">
        <f>SUMIFS('Grid GenerationQueue'!AG$5:AG$410,'Grid GenerationQueue'!$AZ$5:$AZ$410,$B249,'Grid GenerationQueue'!$BA$5:$BA$410,$C249,'Grid GenerationQueue'!$BJ$5:$BJ$410,"Executed",'Grid GenerationQueue'!$BD$5:$BD$410,"&lt;="&amp;$BE$3)</f>
        <v>0</v>
      </c>
      <c r="BR249">
        <f>SUMIFS('Grid GenerationQueue'!AH$5:AH$410,'Grid GenerationQueue'!$AZ$5:$AZ$410,$B249,'Grid GenerationQueue'!$BA$5:$BA$410,$C249,'Grid GenerationQueue'!$BJ$5:$BJ$410,"Executed",'Grid GenerationQueue'!$BD$5:$BD$410,"&lt;="&amp;$BE$3)</f>
        <v>0</v>
      </c>
      <c r="BS249">
        <f>SUMIFS('Grid GenerationQueue'!AI$5:AI$410,'Grid GenerationQueue'!$AZ$5:$AZ$410,$B249,'Grid GenerationQueue'!$BA$5:$BA$410,$C249,'Grid GenerationQueue'!$BJ$5:$BJ$410,"Executed",'Grid GenerationQueue'!$BD$5:$BD$410,"&lt;="&amp;$BE$3)</f>
        <v>0</v>
      </c>
      <c r="BT249">
        <f>SUMIFS('Grid GenerationQueue'!AJ$5:AJ$410,'Grid GenerationQueue'!$AZ$5:$AZ$410,$B249,'Grid GenerationQueue'!$BA$5:$BA$410,$C249,'Grid GenerationQueue'!$BJ$5:$BJ$410,"Executed",'Grid GenerationQueue'!$BD$5:$BD$410,"&lt;="&amp;$BE$3)</f>
        <v>0</v>
      </c>
      <c r="BU249">
        <f>SUMIFS('Grid GenerationQueue'!AK$5:AK$410,'Grid GenerationQueue'!$AZ$5:$AZ$410,$B249,'Grid GenerationQueue'!$BA$5:$BA$410,$C249,'Grid GenerationQueue'!$BJ$5:$BJ$410,"Executed",'Grid GenerationQueue'!$BD$5:$BD$410,"&lt;="&amp;$BE$3)</f>
        <v>0</v>
      </c>
      <c r="BV249">
        <f>SUMIFS('Grid GenerationQueue'!AL$5:AL$410,'Grid GenerationQueue'!$AZ$5:$AZ$410,$B249,'Grid GenerationQueue'!$BA$5:$BA$410,$C249,'Grid GenerationQueue'!$BJ$5:$BJ$410,"Executed",'Grid GenerationQueue'!$BD$5:$BD$410,"&lt;="&amp;$BE$3)</f>
        <v>0</v>
      </c>
      <c r="BW249">
        <f>SUMIFS('Grid GenerationQueue'!AM$5:AM$410,'Grid GenerationQueue'!$AZ$5:$AZ$410,$B249,'Grid GenerationQueue'!$BA$5:$BA$410,$C249,'Grid GenerationQueue'!$BJ$5:$BJ$410,"Executed",'Grid GenerationQueue'!$BD$5:$BD$410,"&lt;="&amp;$BE$3)</f>
        <v>0</v>
      </c>
      <c r="BX249">
        <f>SUMIFS('Grid GenerationQueue'!AN$5:AN$410,'Grid GenerationQueue'!$AZ$5:$AZ$410,$B249,'Grid GenerationQueue'!$BA$5:$BA$410,$C249,'Grid GenerationQueue'!$BJ$5:$BJ$410,"Executed",'Grid GenerationQueue'!$BD$5:$BD$410,"&lt;="&amp;$BE$3)</f>
        <v>0</v>
      </c>
      <c r="BY249">
        <f>SUMIFS('Grid GenerationQueue'!AO$5:AO$410,'Grid GenerationQueue'!$AZ$5:$AZ$410,$B249,'Grid GenerationQueue'!$BA$5:$BA$410,$C249,'Grid GenerationQueue'!$BJ$5:$BJ$410,"Executed",'Grid GenerationQueue'!$BD$5:$BD$410,"&lt;="&amp;$BE$3)</f>
        <v>0</v>
      </c>
      <c r="BZ249">
        <f>SUMIFS('Grid GenerationQueue'!AP$5:AP$410,'Grid GenerationQueue'!$AZ$5:$AZ$410,$B249,'Grid GenerationQueue'!$BA$5:$BA$410,$C249,'Grid GenerationQueue'!$BJ$5:$BJ$410,"Executed",'Grid GenerationQueue'!$BD$5:$BD$410,"&lt;="&amp;$BE$3)</f>
        <v>0</v>
      </c>
      <c r="CA249">
        <f>SUMIFS('Grid GenerationQueue'!AQ$5:AQ$410,'Grid GenerationQueue'!$AZ$5:$AZ$410,$B249,'Grid GenerationQueue'!$BA$5:$BA$410,$C249,'Grid GenerationQueue'!$BJ$5:$BJ$410,"Executed",'Grid GenerationQueue'!$BD$5:$BD$410,"&lt;="&amp;$BE$3)</f>
        <v>0</v>
      </c>
      <c r="CB249">
        <f>SUMIFS('Grid GenerationQueue'!AR$5:AR$410,'Grid GenerationQueue'!$AZ$5:$AZ$410,$B249,'Grid GenerationQueue'!$BA$5:$BA$410,$C249,'Grid GenerationQueue'!$BJ$5:$BJ$410,"Executed",'Grid GenerationQueue'!$BD$5:$BD$410,"&lt;="&amp;$BE$3)</f>
        <v>0</v>
      </c>
      <c r="CD249">
        <f>SUMIFS('Grid GenerationQueue'!AG$5:AG$410,'Grid GenerationQueue'!$AZ$5:$AZ$410,$B249,'Grid GenerationQueue'!$BA$5:$BA$410,$C249,'Grid GenerationQueue'!$BH$5:$BH$410,"&lt;&gt;"&amp;"",'Grid GenerationQueue'!$BD$5:$BD$410,"&lt;="&amp;$BE$3)</f>
        <v>0</v>
      </c>
      <c r="CE249">
        <f>SUMIFS('Grid GenerationQueue'!AH$5:AH$410,'Grid GenerationQueue'!$AZ$5:$AZ$410,$B249,'Grid GenerationQueue'!$BA$5:$BA$410,$C249,'Grid GenerationQueue'!$BH$5:$BH$410,"&lt;&gt;"&amp;"",'Grid GenerationQueue'!$BD$5:$BD$410,"&lt;="&amp;$BE$3)</f>
        <v>0</v>
      </c>
      <c r="CF249">
        <f>SUMIFS('Grid GenerationQueue'!AI$5:AI$410,'Grid GenerationQueue'!$AZ$5:$AZ$410,$B249,'Grid GenerationQueue'!$BA$5:$BA$410,$C249,'Grid GenerationQueue'!$BH$5:$BH$410,"&lt;&gt;"&amp;"",'Grid GenerationQueue'!$BD$5:$BD$410,"&lt;="&amp;$BE$3)</f>
        <v>0</v>
      </c>
      <c r="CG249">
        <f>SUMIFS('Grid GenerationQueue'!AJ$5:AJ$410,'Grid GenerationQueue'!$AZ$5:$AZ$410,$B249,'Grid GenerationQueue'!$BA$5:$BA$410,$C249,'Grid GenerationQueue'!$BH$5:$BH$410,"&lt;&gt;"&amp;"",'Grid GenerationQueue'!$BD$5:$BD$410,"&lt;="&amp;$BE$3)</f>
        <v>0</v>
      </c>
      <c r="CH249">
        <f>SUMIFS('Grid GenerationQueue'!AK$5:AK$410,'Grid GenerationQueue'!$AZ$5:$AZ$410,$B249,'Grid GenerationQueue'!$BA$5:$BA$410,$C249,'Grid GenerationQueue'!$BH$5:$BH$410,"&lt;&gt;"&amp;"",'Grid GenerationQueue'!$BD$5:$BD$410,"&lt;="&amp;$BE$3)</f>
        <v>0</v>
      </c>
      <c r="CI249">
        <f>SUMIFS('Grid GenerationQueue'!AL$5:AL$410,'Grid GenerationQueue'!$AZ$5:$AZ$410,$B249,'Grid GenerationQueue'!$BA$5:$BA$410,$C249,'Grid GenerationQueue'!$BH$5:$BH$410,"&lt;&gt;"&amp;"",'Grid GenerationQueue'!$BD$5:$BD$410,"&lt;="&amp;$BE$3)</f>
        <v>0</v>
      </c>
      <c r="CJ249">
        <f>SUMIFS('Grid GenerationQueue'!AM$5:AM$410,'Grid GenerationQueue'!$AZ$5:$AZ$410,$B249,'Grid GenerationQueue'!$BA$5:$BA$410,$C249,'Grid GenerationQueue'!$BH$5:$BH$410,"&lt;&gt;"&amp;"",'Grid GenerationQueue'!$BD$5:$BD$410,"&lt;="&amp;$BE$3)</f>
        <v>0</v>
      </c>
      <c r="CK249">
        <f>SUMIFS('Grid GenerationQueue'!AN$5:AN$410,'Grid GenerationQueue'!$AZ$5:$AZ$410,$B249,'Grid GenerationQueue'!$BA$5:$BA$410,$C249,'Grid GenerationQueue'!$BH$5:$BH$410,"&lt;&gt;"&amp;"",'Grid GenerationQueue'!$BD$5:$BD$410,"&lt;="&amp;$BE$3)</f>
        <v>0</v>
      </c>
      <c r="CL249">
        <f>SUMIFS('Grid GenerationQueue'!AO$5:AO$410,'Grid GenerationQueue'!$AZ$5:$AZ$410,$B249,'Grid GenerationQueue'!$BA$5:$BA$410,$C249,'Grid GenerationQueue'!$BH$5:$BH$410,"&lt;&gt;"&amp;"",'Grid GenerationQueue'!$BD$5:$BD$410,"&lt;="&amp;$BE$3)</f>
        <v>0</v>
      </c>
      <c r="CM249">
        <f>SUMIFS('Grid GenerationQueue'!AP$5:AP$410,'Grid GenerationQueue'!$AZ$5:$AZ$410,$B249,'Grid GenerationQueue'!$BA$5:$BA$410,$C249,'Grid GenerationQueue'!$BH$5:$BH$410,"&lt;&gt;"&amp;"",'Grid GenerationQueue'!$BD$5:$BD$410,"&lt;="&amp;$BE$3)</f>
        <v>0</v>
      </c>
      <c r="CN249">
        <f>SUMIFS('Grid GenerationQueue'!AQ$5:AQ$410,'Grid GenerationQueue'!$AZ$5:$AZ$410,$B249,'Grid GenerationQueue'!$BA$5:$BA$410,$C249,'Grid GenerationQueue'!$BH$5:$BH$410,"&lt;&gt;"&amp;"",'Grid GenerationQueue'!$BD$5:$BD$410,"&lt;="&amp;$BE$3)</f>
        <v>0</v>
      </c>
      <c r="CO249">
        <f>SUMIFS('Grid GenerationQueue'!AR$5:AR$410,'Grid GenerationQueue'!$AZ$5:$AZ$410,$B249,'Grid GenerationQueue'!$BA$5:$BA$410,$C249,'Grid GenerationQueue'!$BH$5:$BH$410,"&lt;&gt;"&amp;"",'Grid GenerationQueue'!$BD$5:$BD$410,"&lt;="&amp;$BE$3)</f>
        <v>0</v>
      </c>
      <c r="CQ249">
        <f>SUMIFS('Grid GenerationQueue'!AG$5:AG$410,'Grid GenerationQueue'!$AZ$5:$AZ$410,$B249,'Grid GenerationQueue'!$BA$5:$BA$410,$C249,'Grid GenerationQueue'!$BK$5:$BK$410,"&gt;0",'Grid GenerationQueue'!$BD$5:$BD$410,"&lt;="&amp;$BE$3)</f>
        <v>0</v>
      </c>
      <c r="CR249">
        <f>SUMIFS('Grid GenerationQueue'!AH$5:AH$410,'Grid GenerationQueue'!$AZ$5:$AZ$410,$B249,'Grid GenerationQueue'!$BA$5:$BA$410,$C249,'Grid GenerationQueue'!$BK$5:$BK$410,"&gt;0",'Grid GenerationQueue'!$BD$5:$BD$410,"&lt;="&amp;$BE$3)</f>
        <v>0</v>
      </c>
      <c r="CS249">
        <f>SUMIFS('Grid GenerationQueue'!AI$5:AI$410,'Grid GenerationQueue'!$AZ$5:$AZ$410,$B249,'Grid GenerationQueue'!$BA$5:$BA$410,$C249,'Grid GenerationQueue'!$BK$5:$BK$410,"&gt;0",'Grid GenerationQueue'!$BD$5:$BD$410,"&lt;="&amp;$BE$3)</f>
        <v>0</v>
      </c>
      <c r="CT249">
        <f>SUMIFS('Grid GenerationQueue'!AJ$5:AJ$410,'Grid GenerationQueue'!$AZ$5:$AZ$410,$B249,'Grid GenerationQueue'!$BA$5:$BA$410,$C249,'Grid GenerationQueue'!$BK$5:$BK$410,"&gt;0",'Grid GenerationQueue'!$BD$5:$BD$410,"&lt;="&amp;$BE$3)</f>
        <v>0</v>
      </c>
      <c r="CU249">
        <f>SUMIFS('Grid GenerationQueue'!AK$5:AK$410,'Grid GenerationQueue'!$AZ$5:$AZ$410,$B249,'Grid GenerationQueue'!$BA$5:$BA$410,$C249,'Grid GenerationQueue'!$BK$5:$BK$410,"&gt;0",'Grid GenerationQueue'!$BD$5:$BD$410,"&lt;="&amp;$BE$3)</f>
        <v>0</v>
      </c>
      <c r="CV249">
        <f>SUMIFS('Grid GenerationQueue'!AL$5:AL$410,'Grid GenerationQueue'!$AZ$5:$AZ$410,$B249,'Grid GenerationQueue'!$BA$5:$BA$410,$C249,'Grid GenerationQueue'!$BK$5:$BK$410,"&gt;0",'Grid GenerationQueue'!$BD$5:$BD$410,"&lt;="&amp;$BE$3)</f>
        <v>0</v>
      </c>
      <c r="CW249">
        <f>SUMIFS('Grid GenerationQueue'!AM$5:AM$410,'Grid GenerationQueue'!$AZ$5:$AZ$410,$B249,'Grid GenerationQueue'!$BA$5:$BA$410,$C249,'Grid GenerationQueue'!$BK$5:$BK$410,"&gt;0",'Grid GenerationQueue'!$BD$5:$BD$410,"&lt;="&amp;$BE$3)</f>
        <v>0</v>
      </c>
      <c r="CX249">
        <f>SUMIFS('Grid GenerationQueue'!AN$5:AN$410,'Grid GenerationQueue'!$AZ$5:$AZ$410,$B249,'Grid GenerationQueue'!$BA$5:$BA$410,$C249,'Grid GenerationQueue'!$BK$5:$BK$410,"&gt;0",'Grid GenerationQueue'!$BD$5:$BD$410,"&lt;="&amp;$BE$3)</f>
        <v>0</v>
      </c>
      <c r="CY249">
        <f>SUMIFS('Grid GenerationQueue'!AO$5:AO$410,'Grid GenerationQueue'!$AZ$5:$AZ$410,$B249,'Grid GenerationQueue'!$BA$5:$BA$410,$C249,'Grid GenerationQueue'!$BK$5:$BK$410,"&gt;0",'Grid GenerationQueue'!$BD$5:$BD$410,"&lt;="&amp;$BE$3)</f>
        <v>0</v>
      </c>
      <c r="CZ249">
        <f>SUMIFS('Grid GenerationQueue'!AP$5:AP$410,'Grid GenerationQueue'!$AZ$5:$AZ$410,$B249,'Grid GenerationQueue'!$BA$5:$BA$410,$C249,'Grid GenerationQueue'!$BK$5:$BK$410,"&gt;0",'Grid GenerationQueue'!$BD$5:$BD$410,"&lt;="&amp;$BE$3)</f>
        <v>0</v>
      </c>
      <c r="DA249">
        <f>SUMIFS('Grid GenerationQueue'!AQ$5:AQ$410,'Grid GenerationQueue'!$AZ$5:$AZ$410,$B249,'Grid GenerationQueue'!$BA$5:$BA$410,$C249,'Grid GenerationQueue'!$BK$5:$BK$410,"&gt;0",'Grid GenerationQueue'!$BD$5:$BD$410,"&lt;="&amp;$BE$3)</f>
        <v>0</v>
      </c>
      <c r="DB249">
        <f>SUMIFS('Grid GenerationQueue'!AR$5:AR$410,'Grid GenerationQueue'!$AZ$5:$AZ$410,$B249,'Grid GenerationQueue'!$BA$5:$BA$410,$C249,'Grid GenerationQueue'!$BK$5:$BK$410,"&gt;0",'Grid GenerationQueue'!$BD$5:$BD$410,"&lt;="&amp;$BE$3)</f>
        <v>0</v>
      </c>
    </row>
    <row r="250" spans="1:106" x14ac:dyDescent="0.35">
      <c r="A250" t="s">
        <v>4750</v>
      </c>
      <c r="B250" t="s">
        <v>4510</v>
      </c>
      <c r="C250">
        <v>70</v>
      </c>
      <c r="D250">
        <f>SUMIFS('Grid GenerationQueue'!AG$5:AG$410,'Grid GenerationQueue'!$AZ$5:$AZ$410,$B250,'Grid GenerationQueue'!$BA$5:$BA$410,$C250)</f>
        <v>44.04</v>
      </c>
      <c r="E250">
        <f>SUMIFS('Grid GenerationQueue'!AH$5:AH$410,'Grid GenerationQueue'!$AZ$5:$AZ$410,$B250,'Grid GenerationQueue'!$BA$5:$BA$410,$C250)</f>
        <v>43.5</v>
      </c>
      <c r="F250">
        <f>SUMIFS('Grid GenerationQueue'!AI$5:AI$410,'Grid GenerationQueue'!$AZ$5:$AZ$410,$B250,'Grid GenerationQueue'!$BA$5:$BA$410,$C250)</f>
        <v>0</v>
      </c>
      <c r="G250">
        <f>SUMIFS('Grid GenerationQueue'!AJ$5:AJ$410,'Grid GenerationQueue'!$AZ$5:$AZ$410,$B250,'Grid GenerationQueue'!$BA$5:$BA$410,$C250)</f>
        <v>0</v>
      </c>
      <c r="H250">
        <f>SUMIFS('Grid GenerationQueue'!AK$5:AK$410,'Grid GenerationQueue'!$AZ$5:$AZ$410,$B250,'Grid GenerationQueue'!$BA$5:$BA$410,$C250)</f>
        <v>25.54</v>
      </c>
      <c r="I250">
        <f>SUMIFS('Grid GenerationQueue'!AL$5:AL$410,'Grid GenerationQueue'!$AZ$5:$AZ$410,$B250,'Grid GenerationQueue'!$BA$5:$BA$410,$C250)</f>
        <v>0</v>
      </c>
      <c r="J250">
        <f>SUMIFS('Grid GenerationQueue'!AM$5:AM$410,'Grid GenerationQueue'!$AZ$5:$AZ$410,$B250,'Grid GenerationQueue'!$BA$5:$BA$410,$C250)</f>
        <v>0</v>
      </c>
      <c r="K250">
        <f>SUMIFS('Grid GenerationQueue'!AN$5:AN$410,'Grid GenerationQueue'!$AZ$5:$AZ$410,$B250,'Grid GenerationQueue'!$BA$5:$BA$410,$C250)</f>
        <v>0</v>
      </c>
      <c r="L250">
        <f>SUMIFS('Grid GenerationQueue'!AO$5:AO$410,'Grid GenerationQueue'!$AZ$5:$AZ$410,$B250,'Grid GenerationQueue'!$BA$5:$BA$410,$C250)</f>
        <v>0</v>
      </c>
      <c r="M250">
        <f>SUMIFS('Grid GenerationQueue'!AP$5:AP$410,'Grid GenerationQueue'!$AZ$5:$AZ$410,$B250,'Grid GenerationQueue'!$BA$5:$BA$410,$C250)</f>
        <v>0</v>
      </c>
      <c r="N250">
        <f>SUMIFS('Grid GenerationQueue'!AQ$5:AQ$410,'Grid GenerationQueue'!$AZ$5:$AZ$410,$B250,'Grid GenerationQueue'!$BA$5:$BA$410,$C250)</f>
        <v>0</v>
      </c>
      <c r="O250">
        <f>SUMIFS('Grid GenerationQueue'!AR$5:AR$410,'Grid GenerationQueue'!$AZ$5:$AZ$410,$B250,'Grid GenerationQueue'!$BA$5:$BA$410,$C250)</f>
        <v>0</v>
      </c>
      <c r="Q250">
        <f>SUMIFS('Grid GenerationQueue'!AG$5:AG$410,'Grid GenerationQueue'!$AZ$5:$AZ$410,$B250,'Grid GenerationQueue'!$BA$5:$BA$410,$C250,'Grid GenerationQueue'!$BJ$5:$BJ$410,"Executed")</f>
        <v>18.5</v>
      </c>
      <c r="R250">
        <f>SUMIFS('Grid GenerationQueue'!AH$5:AH$410,'Grid GenerationQueue'!$AZ$5:$AZ$410,$B250,'Grid GenerationQueue'!$BA$5:$BA$410,$C250,'Grid GenerationQueue'!$BJ$5:$BJ$410,"Executed")</f>
        <v>18.5</v>
      </c>
      <c r="S250">
        <f>SUMIFS('Grid GenerationQueue'!AI$5:AI$410,'Grid GenerationQueue'!$AZ$5:$AZ$410,$B250,'Grid GenerationQueue'!$BA$5:$BA$410,$C250,'Grid GenerationQueue'!$BJ$5:$BJ$410,"Executed")</f>
        <v>0</v>
      </c>
      <c r="T250">
        <f>SUMIFS('Grid GenerationQueue'!AJ$5:AJ$410,'Grid GenerationQueue'!$AZ$5:$AZ$410,$B250,'Grid GenerationQueue'!$BA$5:$BA$410,$C250,'Grid GenerationQueue'!$BJ$5:$BJ$410,"Executed")</f>
        <v>0</v>
      </c>
      <c r="U250">
        <f>SUMIFS('Grid GenerationQueue'!AK$5:AK$410,'Grid GenerationQueue'!$AZ$5:$AZ$410,$B250,'Grid GenerationQueue'!$BA$5:$BA$410,$C250,'Grid GenerationQueue'!$BJ$5:$BJ$410,"Executed")</f>
        <v>0</v>
      </c>
      <c r="V250">
        <f>SUMIFS('Grid GenerationQueue'!AL$5:AL$410,'Grid GenerationQueue'!$AZ$5:$AZ$410,$B250,'Grid GenerationQueue'!$BA$5:$BA$410,$C250,'Grid GenerationQueue'!$BJ$5:$BJ$410,"Executed")</f>
        <v>0</v>
      </c>
      <c r="W250">
        <f>SUMIFS('Grid GenerationQueue'!AM$5:AM$410,'Grid GenerationQueue'!$AZ$5:$AZ$410,$B250,'Grid GenerationQueue'!$BA$5:$BA$410,$C250,'Grid GenerationQueue'!$BJ$5:$BJ$410,"Executed")</f>
        <v>0</v>
      </c>
      <c r="X250">
        <f>SUMIFS('Grid GenerationQueue'!AN$5:AN$410,'Grid GenerationQueue'!$AZ$5:$AZ$410,$B250,'Grid GenerationQueue'!$BA$5:$BA$410,$C250,'Grid GenerationQueue'!$BJ$5:$BJ$410,"Executed")</f>
        <v>0</v>
      </c>
      <c r="Y250">
        <f>SUMIFS('Grid GenerationQueue'!AO$5:AO$410,'Grid GenerationQueue'!$AZ$5:$AZ$410,$B250,'Grid GenerationQueue'!$BA$5:$BA$410,$C250,'Grid GenerationQueue'!$BJ$5:$BJ$410,"Executed")</f>
        <v>0</v>
      </c>
      <c r="Z250">
        <f>SUMIFS('Grid GenerationQueue'!AP$5:AP$410,'Grid GenerationQueue'!$AZ$5:$AZ$410,$B250,'Grid GenerationQueue'!$BA$5:$BA$410,$C250,'Grid GenerationQueue'!$BJ$5:$BJ$410,"Executed")</f>
        <v>0</v>
      </c>
      <c r="AA250">
        <f>SUMIFS('Grid GenerationQueue'!AQ$5:AQ$410,'Grid GenerationQueue'!$AZ$5:$AZ$410,$B250,'Grid GenerationQueue'!$BA$5:$BA$410,$C250,'Grid GenerationQueue'!$BJ$5:$BJ$410,"Executed")</f>
        <v>0</v>
      </c>
      <c r="AB250">
        <f>SUMIFS('Grid GenerationQueue'!AR$5:AR$410,'Grid GenerationQueue'!$AZ$5:$AZ$410,$B250,'Grid GenerationQueue'!$BA$5:$BA$410,$C250,'Grid GenerationQueue'!$BJ$5:$BJ$410,"Executed")</f>
        <v>0</v>
      </c>
      <c r="AD250">
        <f>SUMIFS('Grid GenerationQueue'!AG$5:AG$410,'Grid GenerationQueue'!$AZ$5:$AZ$410,$B250,'Grid GenerationQueue'!$BA$5:$BA$410,$C250,'Grid GenerationQueue'!$BH$5:$BH$410,"&lt;&gt;"&amp;"")+SUMIFS('Grid GenerationQueue'!AG$5:AG$410,'Grid GenerationQueue'!$AZ$5:$AZ$410,$B250,'Grid GenerationQueue'!$BA$5:$BA$410,$C250,'Grid GenerationQueue'!$BH$5:$BH$410,"",'Grid GenerationQueue'!$AC$5:$AC$410,1)</f>
        <v>44.04</v>
      </c>
      <c r="AE250">
        <f>SUMIFS('Grid GenerationQueue'!AH$5:AH$410,'Grid GenerationQueue'!$AZ$5:$AZ$410,$B250,'Grid GenerationQueue'!$BA$5:$BA$410,$C250,'Grid GenerationQueue'!$BH$5:$BH$410,"&lt;&gt;"&amp;"")+SUMIFS('Grid GenerationQueue'!AH$5:AH$410,'Grid GenerationQueue'!$AZ$5:$AZ$410,$B250,'Grid GenerationQueue'!$BA$5:$BA$410,$C250,'Grid GenerationQueue'!$BH$5:$BH$410,"",'Grid GenerationQueue'!$AC$5:$AC$410,1)</f>
        <v>43.5</v>
      </c>
      <c r="AF250">
        <f>SUMIFS('Grid GenerationQueue'!AI$5:AI$410,'Grid GenerationQueue'!$AZ$5:$AZ$410,$B250,'Grid GenerationQueue'!$BA$5:$BA$410,$C250,'Grid GenerationQueue'!$BH$5:$BH$410,"&lt;&gt;"&amp;"")+SUMIFS('Grid GenerationQueue'!AI$5:AI$410,'Grid GenerationQueue'!$AZ$5:$AZ$410,$B250,'Grid GenerationQueue'!$BA$5:$BA$410,$C250,'Grid GenerationQueue'!$BH$5:$BH$410,"",'Grid GenerationQueue'!$AC$5:$AC$410,1)</f>
        <v>0</v>
      </c>
      <c r="AG250">
        <f>SUMIFS('Grid GenerationQueue'!AJ$5:AJ$410,'Grid GenerationQueue'!$AZ$5:$AZ$410,$B250,'Grid GenerationQueue'!$BA$5:$BA$410,$C250,'Grid GenerationQueue'!$BH$5:$BH$410,"&lt;&gt;"&amp;"")+SUMIFS('Grid GenerationQueue'!AJ$5:AJ$410,'Grid GenerationQueue'!$AZ$5:$AZ$410,$B250,'Grid GenerationQueue'!$BA$5:$BA$410,$C250,'Grid GenerationQueue'!$BH$5:$BH$410,"",'Grid GenerationQueue'!$AC$5:$AC$410,1)</f>
        <v>0</v>
      </c>
      <c r="AH250">
        <f>SUMIFS('Grid GenerationQueue'!AK$5:AK$410,'Grid GenerationQueue'!$AZ$5:$AZ$410,$B250,'Grid GenerationQueue'!$BA$5:$BA$410,$C250,'Grid GenerationQueue'!$BH$5:$BH$410,"&lt;&gt;"&amp;"")+SUMIFS('Grid GenerationQueue'!AK$5:AK$410,'Grid GenerationQueue'!$AZ$5:$AZ$410,$B250,'Grid GenerationQueue'!$BA$5:$BA$410,$C250,'Grid GenerationQueue'!$BH$5:$BH$410,"",'Grid GenerationQueue'!$AC$5:$AC$410,1)</f>
        <v>25.54</v>
      </c>
      <c r="AI250">
        <f>SUMIFS('Grid GenerationQueue'!AL$5:AL$410,'Grid GenerationQueue'!$AZ$5:$AZ$410,$B250,'Grid GenerationQueue'!$BA$5:$BA$410,$C250,'Grid GenerationQueue'!$BH$5:$BH$410,"&lt;&gt;"&amp;"")+SUMIFS('Grid GenerationQueue'!AL$5:AL$410,'Grid GenerationQueue'!$AZ$5:$AZ$410,$B250,'Grid GenerationQueue'!$BA$5:$BA$410,$C250,'Grid GenerationQueue'!$BH$5:$BH$410,"",'Grid GenerationQueue'!$AC$5:$AC$410,1)</f>
        <v>0</v>
      </c>
      <c r="AJ250">
        <f>SUMIFS('Grid GenerationQueue'!AM$5:AM$410,'Grid GenerationQueue'!$AZ$5:$AZ$410,$B250,'Grid GenerationQueue'!$BA$5:$BA$410,$C250,'Grid GenerationQueue'!$BH$5:$BH$410,"&lt;&gt;"&amp;"")+SUMIFS('Grid GenerationQueue'!AM$5:AM$410,'Grid GenerationQueue'!$AZ$5:$AZ$410,$B250,'Grid GenerationQueue'!$BA$5:$BA$410,$C250,'Grid GenerationQueue'!$BH$5:$BH$410,"",'Grid GenerationQueue'!$AC$5:$AC$410,1)</f>
        <v>0</v>
      </c>
      <c r="AK250">
        <f>SUMIFS('Grid GenerationQueue'!AN$5:AN$410,'Grid GenerationQueue'!$AZ$5:$AZ$410,$B250,'Grid GenerationQueue'!$BA$5:$BA$410,$C250,'Grid GenerationQueue'!$BH$5:$BH$410,"&lt;&gt;"&amp;"")+SUMIFS('Grid GenerationQueue'!AN$5:AN$410,'Grid GenerationQueue'!$AZ$5:$AZ$410,$B250,'Grid GenerationQueue'!$BA$5:$BA$410,$C250,'Grid GenerationQueue'!$BH$5:$BH$410,"",'Grid GenerationQueue'!$AC$5:$AC$410,1)</f>
        <v>0</v>
      </c>
      <c r="AL250">
        <f>SUMIFS('Grid GenerationQueue'!AO$5:AO$410,'Grid GenerationQueue'!$AZ$5:$AZ$410,$B250,'Grid GenerationQueue'!$BA$5:$BA$410,$C250,'Grid GenerationQueue'!$BH$5:$BH$410,"&lt;&gt;"&amp;"")+SUMIFS('Grid GenerationQueue'!AO$5:AO$410,'Grid GenerationQueue'!$AZ$5:$AZ$410,$B250,'Grid GenerationQueue'!$BA$5:$BA$410,$C250,'Grid GenerationQueue'!$BH$5:$BH$410,"",'Grid GenerationQueue'!$AC$5:$AC$410,1)</f>
        <v>0</v>
      </c>
      <c r="AM250">
        <f>SUMIFS('Grid GenerationQueue'!AP$5:AP$410,'Grid GenerationQueue'!$AZ$5:$AZ$410,$B250,'Grid GenerationQueue'!$BA$5:$BA$410,$C250,'Grid GenerationQueue'!$BH$5:$BH$410,"&lt;&gt;"&amp;"")+SUMIFS('Grid GenerationQueue'!AP$5:AP$410,'Grid GenerationQueue'!$AZ$5:$AZ$410,$B250,'Grid GenerationQueue'!$BA$5:$BA$410,$C250,'Grid GenerationQueue'!$BH$5:$BH$410,"",'Grid GenerationQueue'!$AC$5:$AC$410,1)</f>
        <v>0</v>
      </c>
      <c r="AN250">
        <f>SUMIFS('Grid GenerationQueue'!AQ$5:AQ$410,'Grid GenerationQueue'!$AZ$5:$AZ$410,$B250,'Grid GenerationQueue'!$BA$5:$BA$410,$C250,'Grid GenerationQueue'!$BH$5:$BH$410,"&lt;&gt;"&amp;"")+SUMIFS('Grid GenerationQueue'!AQ$5:AQ$410,'Grid GenerationQueue'!$AZ$5:$AZ$410,$B250,'Grid GenerationQueue'!$BA$5:$BA$410,$C250,'Grid GenerationQueue'!$BH$5:$BH$410,"",'Grid GenerationQueue'!$AC$5:$AC$410,1)</f>
        <v>0</v>
      </c>
      <c r="AO250">
        <f>SUMIFS('Grid GenerationQueue'!AR$5:AR$410,'Grid GenerationQueue'!$AZ$5:$AZ$410,$B250,'Grid GenerationQueue'!$BA$5:$BA$410,$C250,'Grid GenerationQueue'!$BH$5:$BH$410,"&lt;&gt;"&amp;"")+SUMIFS('Grid GenerationQueue'!AR$5:AR$410,'Grid GenerationQueue'!$AZ$5:$AZ$410,$B250,'Grid GenerationQueue'!$BA$5:$BA$410,$C250,'Grid GenerationQueue'!$BH$5:$BH$410,"",'Grid GenerationQueue'!$AC$5:$AC$410,1)</f>
        <v>0</v>
      </c>
      <c r="AQ250">
        <f>SUMIFS('Grid GenerationQueue'!AG$5:AG$410,'Grid GenerationQueue'!$AZ$5:$AZ$410,$B250,'Grid GenerationQueue'!$BA$5:$BA$410,$C250,'Grid GenerationQueue'!$BK$5:$BK$410,"&gt;0")</f>
        <v>18.5</v>
      </c>
      <c r="AR250">
        <f>SUMIFS('Grid GenerationQueue'!AH$5:AH$410,'Grid GenerationQueue'!$AZ$5:$AZ$410,$B250,'Grid GenerationQueue'!$BA$5:$BA$410,$C250,'Grid GenerationQueue'!$BK$5:$BK$410,"&gt;0")</f>
        <v>18.5</v>
      </c>
      <c r="AS250">
        <f>SUMIFS('Grid GenerationQueue'!AI$5:AI$410,'Grid GenerationQueue'!$AZ$5:$AZ$410,$B250,'Grid GenerationQueue'!$BA$5:$BA$410,$C250,'Grid GenerationQueue'!$BK$5:$BK$410,"&gt;0")</f>
        <v>0</v>
      </c>
      <c r="AT250">
        <f>SUMIFS('Grid GenerationQueue'!AJ$5:AJ$410,'Grid GenerationQueue'!$AZ$5:$AZ$410,$B250,'Grid GenerationQueue'!$BA$5:$BA$410,$C250,'Grid GenerationQueue'!$BK$5:$BK$410,"&gt;0")</f>
        <v>0</v>
      </c>
      <c r="AU250">
        <f>SUMIFS('Grid GenerationQueue'!AK$5:AK$410,'Grid GenerationQueue'!$AZ$5:$AZ$410,$B250,'Grid GenerationQueue'!$BA$5:$BA$410,$C250,'Grid GenerationQueue'!$BK$5:$BK$410,"&gt;0")</f>
        <v>0</v>
      </c>
      <c r="AV250">
        <f>SUMIFS('Grid GenerationQueue'!AL$5:AL$410,'Grid GenerationQueue'!$AZ$5:$AZ$410,$B250,'Grid GenerationQueue'!$BA$5:$BA$410,$C250,'Grid GenerationQueue'!$BK$5:$BK$410,"&gt;0")</f>
        <v>0</v>
      </c>
      <c r="AW250">
        <f>SUMIFS('Grid GenerationQueue'!AM$5:AM$410,'Grid GenerationQueue'!$AZ$5:$AZ$410,$B250,'Grid GenerationQueue'!$BA$5:$BA$410,$C250,'Grid GenerationQueue'!$BK$5:$BK$410,"&gt;0")</f>
        <v>0</v>
      </c>
      <c r="AX250">
        <f>SUMIFS('Grid GenerationQueue'!AN$5:AN$410,'Grid GenerationQueue'!$AZ$5:$AZ$410,$B250,'Grid GenerationQueue'!$BA$5:$BA$410,$C250,'Grid GenerationQueue'!$BK$5:$BK$410,"&gt;0")</f>
        <v>0</v>
      </c>
      <c r="AY250">
        <f>SUMIFS('Grid GenerationQueue'!AO$5:AO$410,'Grid GenerationQueue'!$AZ$5:$AZ$410,$B250,'Grid GenerationQueue'!$BA$5:$BA$410,$C250,'Grid GenerationQueue'!$BK$5:$BK$410,"&gt;0")</f>
        <v>0</v>
      </c>
      <c r="AZ250">
        <f>SUMIFS('Grid GenerationQueue'!AP$5:AP$410,'Grid GenerationQueue'!$AZ$5:$AZ$410,$B250,'Grid GenerationQueue'!$BA$5:$BA$410,$C250,'Grid GenerationQueue'!$BK$5:$BK$410,"&gt;0")</f>
        <v>0</v>
      </c>
      <c r="BA250">
        <f>SUMIFS('Grid GenerationQueue'!AQ$5:AQ$410,'Grid GenerationQueue'!$AZ$5:$AZ$410,$B250,'Grid GenerationQueue'!$BA$5:$BA$410,$C250,'Grid GenerationQueue'!$BK$5:$BK$410,"&gt;0")</f>
        <v>0</v>
      </c>
      <c r="BB250">
        <f>SUMIFS('Grid GenerationQueue'!AR$5:AR$410,'Grid GenerationQueue'!$AZ$5:$AZ$410,$B250,'Grid GenerationQueue'!$BA$5:$BA$410,$C250,'Grid GenerationQueue'!$BK$5:$BK$410,"&gt;0")</f>
        <v>0</v>
      </c>
      <c r="BD250">
        <f>SUMIFS('Grid GenerationQueue'!AG$5:AG$410,'Grid GenerationQueue'!$AZ$5:$AZ$410,$B250,'Grid GenerationQueue'!$BA$5:$BA$410,$C250,'Grid GenerationQueue'!$BD$5:$BD$410,"&lt;="&amp;$BE$3)</f>
        <v>44.04</v>
      </c>
      <c r="BE250">
        <f>SUMIFS('Grid GenerationQueue'!AH$5:AH$410,'Grid GenerationQueue'!$AZ$5:$AZ$410,$B250,'Grid GenerationQueue'!$BA$5:$BA$410,$C250,'Grid GenerationQueue'!$BD$5:$BD$410,"&lt;="&amp;$BE$3)</f>
        <v>43.5</v>
      </c>
      <c r="BF250">
        <f>SUMIFS('Grid GenerationQueue'!AI$5:AI$410,'Grid GenerationQueue'!$AZ$5:$AZ$410,$B250,'Grid GenerationQueue'!$BA$5:$BA$410,$C250,'Grid GenerationQueue'!$BD$5:$BD$410,"&lt;="&amp;$BE$3)</f>
        <v>0</v>
      </c>
      <c r="BG250">
        <f>SUMIFS('Grid GenerationQueue'!AJ$5:AJ$410,'Grid GenerationQueue'!$AZ$5:$AZ$410,$B250,'Grid GenerationQueue'!$BA$5:$BA$410,$C250,'Grid GenerationQueue'!$BD$5:$BD$410,"&lt;="&amp;$BE$3)</f>
        <v>0</v>
      </c>
      <c r="BH250">
        <f>SUMIFS('Grid GenerationQueue'!AK$5:AK$410,'Grid GenerationQueue'!$AZ$5:$AZ$410,$B250,'Grid GenerationQueue'!$BA$5:$BA$410,$C250,'Grid GenerationQueue'!$BD$5:$BD$410,"&lt;="&amp;$BE$3)</f>
        <v>25.54</v>
      </c>
      <c r="BI250">
        <f>SUMIFS('Grid GenerationQueue'!AL$5:AL$410,'Grid GenerationQueue'!$AZ$5:$AZ$410,$B250,'Grid GenerationQueue'!$BA$5:$BA$410,$C250,'Grid GenerationQueue'!$BD$5:$BD$410,"&lt;="&amp;$BE$3)</f>
        <v>0</v>
      </c>
      <c r="BJ250">
        <f>SUMIFS('Grid GenerationQueue'!AM$5:AM$410,'Grid GenerationQueue'!$AZ$5:$AZ$410,$B250,'Grid GenerationQueue'!$BA$5:$BA$410,$C250,'Grid GenerationQueue'!$BD$5:$BD$410,"&lt;="&amp;$BE$3)</f>
        <v>0</v>
      </c>
      <c r="BK250">
        <f>SUMIFS('Grid GenerationQueue'!AN$5:AN$410,'Grid GenerationQueue'!$AZ$5:$AZ$410,$B250,'Grid GenerationQueue'!$BA$5:$BA$410,$C250,'Grid GenerationQueue'!$BD$5:$BD$410,"&lt;="&amp;$BE$3)</f>
        <v>0</v>
      </c>
      <c r="BL250">
        <f>SUMIFS('Grid GenerationQueue'!AO$5:AO$410,'Grid GenerationQueue'!$AZ$5:$AZ$410,$B250,'Grid GenerationQueue'!$BA$5:$BA$410,$C250,'Grid GenerationQueue'!$BD$5:$BD$410,"&lt;="&amp;$BE$3)</f>
        <v>0</v>
      </c>
      <c r="BM250">
        <f>SUMIFS('Grid GenerationQueue'!AP$5:AP$410,'Grid GenerationQueue'!$AZ$5:$AZ$410,$B250,'Grid GenerationQueue'!$BA$5:$BA$410,$C250,'Grid GenerationQueue'!$BD$5:$BD$410,"&lt;="&amp;$BE$3)</f>
        <v>0</v>
      </c>
      <c r="BN250">
        <f>SUMIFS('Grid GenerationQueue'!AQ$5:AQ$410,'Grid GenerationQueue'!$AZ$5:$AZ$410,$B250,'Grid GenerationQueue'!$BA$5:$BA$410,$C250,'Grid GenerationQueue'!$BD$5:$BD$410,"&lt;="&amp;$BE$3)</f>
        <v>0</v>
      </c>
      <c r="BO250">
        <f>SUMIFS('Grid GenerationQueue'!AR$5:AR$410,'Grid GenerationQueue'!$AZ$5:$AZ$410,$B250,'Grid GenerationQueue'!$BA$5:$BA$410,$C250,'Grid GenerationQueue'!$BD$5:$BD$410,"&lt;="&amp;$BE$3)</f>
        <v>0</v>
      </c>
      <c r="BQ250">
        <f>SUMIFS('Grid GenerationQueue'!AG$5:AG$410,'Grid GenerationQueue'!$AZ$5:$AZ$410,$B250,'Grid GenerationQueue'!$BA$5:$BA$410,$C250,'Grid GenerationQueue'!$BJ$5:$BJ$410,"Executed",'Grid GenerationQueue'!$BD$5:$BD$410,"&lt;="&amp;$BE$3)</f>
        <v>18.5</v>
      </c>
      <c r="BR250">
        <f>SUMIFS('Grid GenerationQueue'!AH$5:AH$410,'Grid GenerationQueue'!$AZ$5:$AZ$410,$B250,'Grid GenerationQueue'!$BA$5:$BA$410,$C250,'Grid GenerationQueue'!$BJ$5:$BJ$410,"Executed",'Grid GenerationQueue'!$BD$5:$BD$410,"&lt;="&amp;$BE$3)</f>
        <v>18.5</v>
      </c>
      <c r="BS250">
        <f>SUMIFS('Grid GenerationQueue'!AI$5:AI$410,'Grid GenerationQueue'!$AZ$5:$AZ$410,$B250,'Grid GenerationQueue'!$BA$5:$BA$410,$C250,'Grid GenerationQueue'!$BJ$5:$BJ$410,"Executed",'Grid GenerationQueue'!$BD$5:$BD$410,"&lt;="&amp;$BE$3)</f>
        <v>0</v>
      </c>
      <c r="BT250">
        <f>SUMIFS('Grid GenerationQueue'!AJ$5:AJ$410,'Grid GenerationQueue'!$AZ$5:$AZ$410,$B250,'Grid GenerationQueue'!$BA$5:$BA$410,$C250,'Grid GenerationQueue'!$BJ$5:$BJ$410,"Executed",'Grid GenerationQueue'!$BD$5:$BD$410,"&lt;="&amp;$BE$3)</f>
        <v>0</v>
      </c>
      <c r="BU250">
        <f>SUMIFS('Grid GenerationQueue'!AK$5:AK$410,'Grid GenerationQueue'!$AZ$5:$AZ$410,$B250,'Grid GenerationQueue'!$BA$5:$BA$410,$C250,'Grid GenerationQueue'!$BJ$5:$BJ$410,"Executed",'Grid GenerationQueue'!$BD$5:$BD$410,"&lt;="&amp;$BE$3)</f>
        <v>0</v>
      </c>
      <c r="BV250">
        <f>SUMIFS('Grid GenerationQueue'!AL$5:AL$410,'Grid GenerationQueue'!$AZ$5:$AZ$410,$B250,'Grid GenerationQueue'!$BA$5:$BA$410,$C250,'Grid GenerationQueue'!$BJ$5:$BJ$410,"Executed",'Grid GenerationQueue'!$BD$5:$BD$410,"&lt;="&amp;$BE$3)</f>
        <v>0</v>
      </c>
      <c r="BW250">
        <f>SUMIFS('Grid GenerationQueue'!AM$5:AM$410,'Grid GenerationQueue'!$AZ$5:$AZ$410,$B250,'Grid GenerationQueue'!$BA$5:$BA$410,$C250,'Grid GenerationQueue'!$BJ$5:$BJ$410,"Executed",'Grid GenerationQueue'!$BD$5:$BD$410,"&lt;="&amp;$BE$3)</f>
        <v>0</v>
      </c>
      <c r="BX250">
        <f>SUMIFS('Grid GenerationQueue'!AN$5:AN$410,'Grid GenerationQueue'!$AZ$5:$AZ$410,$B250,'Grid GenerationQueue'!$BA$5:$BA$410,$C250,'Grid GenerationQueue'!$BJ$5:$BJ$410,"Executed",'Grid GenerationQueue'!$BD$5:$BD$410,"&lt;="&amp;$BE$3)</f>
        <v>0</v>
      </c>
      <c r="BY250">
        <f>SUMIFS('Grid GenerationQueue'!AO$5:AO$410,'Grid GenerationQueue'!$AZ$5:$AZ$410,$B250,'Grid GenerationQueue'!$BA$5:$BA$410,$C250,'Grid GenerationQueue'!$BJ$5:$BJ$410,"Executed",'Grid GenerationQueue'!$BD$5:$BD$410,"&lt;="&amp;$BE$3)</f>
        <v>0</v>
      </c>
      <c r="BZ250">
        <f>SUMIFS('Grid GenerationQueue'!AP$5:AP$410,'Grid GenerationQueue'!$AZ$5:$AZ$410,$B250,'Grid GenerationQueue'!$BA$5:$BA$410,$C250,'Grid GenerationQueue'!$BJ$5:$BJ$410,"Executed",'Grid GenerationQueue'!$BD$5:$BD$410,"&lt;="&amp;$BE$3)</f>
        <v>0</v>
      </c>
      <c r="CA250">
        <f>SUMIFS('Grid GenerationQueue'!AQ$5:AQ$410,'Grid GenerationQueue'!$AZ$5:$AZ$410,$B250,'Grid GenerationQueue'!$BA$5:$BA$410,$C250,'Grid GenerationQueue'!$BJ$5:$BJ$410,"Executed",'Grid GenerationQueue'!$BD$5:$BD$410,"&lt;="&amp;$BE$3)</f>
        <v>0</v>
      </c>
      <c r="CB250">
        <f>SUMIFS('Grid GenerationQueue'!AR$5:AR$410,'Grid GenerationQueue'!$AZ$5:$AZ$410,$B250,'Grid GenerationQueue'!$BA$5:$BA$410,$C250,'Grid GenerationQueue'!$BJ$5:$BJ$410,"Executed",'Grid GenerationQueue'!$BD$5:$BD$410,"&lt;="&amp;$BE$3)</f>
        <v>0</v>
      </c>
      <c r="CD250">
        <f>SUMIFS('Grid GenerationQueue'!AG$5:AG$410,'Grid GenerationQueue'!$AZ$5:$AZ$410,$B250,'Grid GenerationQueue'!$BA$5:$BA$410,$C250,'Grid GenerationQueue'!$BH$5:$BH$410,"&lt;&gt;"&amp;"",'Grid GenerationQueue'!$BD$5:$BD$410,"&lt;="&amp;$BE$3)</f>
        <v>44.04</v>
      </c>
      <c r="CE250">
        <f>SUMIFS('Grid GenerationQueue'!AH$5:AH$410,'Grid GenerationQueue'!$AZ$5:$AZ$410,$B250,'Grid GenerationQueue'!$BA$5:$BA$410,$C250,'Grid GenerationQueue'!$BH$5:$BH$410,"&lt;&gt;"&amp;"",'Grid GenerationQueue'!$BD$5:$BD$410,"&lt;="&amp;$BE$3)</f>
        <v>43.5</v>
      </c>
      <c r="CF250">
        <f>SUMIFS('Grid GenerationQueue'!AI$5:AI$410,'Grid GenerationQueue'!$AZ$5:$AZ$410,$B250,'Grid GenerationQueue'!$BA$5:$BA$410,$C250,'Grid GenerationQueue'!$BH$5:$BH$410,"&lt;&gt;"&amp;"",'Grid GenerationQueue'!$BD$5:$BD$410,"&lt;="&amp;$BE$3)</f>
        <v>0</v>
      </c>
      <c r="CG250">
        <f>SUMIFS('Grid GenerationQueue'!AJ$5:AJ$410,'Grid GenerationQueue'!$AZ$5:$AZ$410,$B250,'Grid GenerationQueue'!$BA$5:$BA$410,$C250,'Grid GenerationQueue'!$BH$5:$BH$410,"&lt;&gt;"&amp;"",'Grid GenerationQueue'!$BD$5:$BD$410,"&lt;="&amp;$BE$3)</f>
        <v>0</v>
      </c>
      <c r="CH250">
        <f>SUMIFS('Grid GenerationQueue'!AK$5:AK$410,'Grid GenerationQueue'!$AZ$5:$AZ$410,$B250,'Grid GenerationQueue'!$BA$5:$BA$410,$C250,'Grid GenerationQueue'!$BH$5:$BH$410,"&lt;&gt;"&amp;"",'Grid GenerationQueue'!$BD$5:$BD$410,"&lt;="&amp;$BE$3)</f>
        <v>25.54</v>
      </c>
      <c r="CI250">
        <f>SUMIFS('Grid GenerationQueue'!AL$5:AL$410,'Grid GenerationQueue'!$AZ$5:$AZ$410,$B250,'Grid GenerationQueue'!$BA$5:$BA$410,$C250,'Grid GenerationQueue'!$BH$5:$BH$410,"&lt;&gt;"&amp;"",'Grid GenerationQueue'!$BD$5:$BD$410,"&lt;="&amp;$BE$3)</f>
        <v>0</v>
      </c>
      <c r="CJ250">
        <f>SUMIFS('Grid GenerationQueue'!AM$5:AM$410,'Grid GenerationQueue'!$AZ$5:$AZ$410,$B250,'Grid GenerationQueue'!$BA$5:$BA$410,$C250,'Grid GenerationQueue'!$BH$5:$BH$410,"&lt;&gt;"&amp;"",'Grid GenerationQueue'!$BD$5:$BD$410,"&lt;="&amp;$BE$3)</f>
        <v>0</v>
      </c>
      <c r="CK250">
        <f>SUMIFS('Grid GenerationQueue'!AN$5:AN$410,'Grid GenerationQueue'!$AZ$5:$AZ$410,$B250,'Grid GenerationQueue'!$BA$5:$BA$410,$C250,'Grid GenerationQueue'!$BH$5:$BH$410,"&lt;&gt;"&amp;"",'Grid GenerationQueue'!$BD$5:$BD$410,"&lt;="&amp;$BE$3)</f>
        <v>0</v>
      </c>
      <c r="CL250">
        <f>SUMIFS('Grid GenerationQueue'!AO$5:AO$410,'Grid GenerationQueue'!$AZ$5:$AZ$410,$B250,'Grid GenerationQueue'!$BA$5:$BA$410,$C250,'Grid GenerationQueue'!$BH$5:$BH$410,"&lt;&gt;"&amp;"",'Grid GenerationQueue'!$BD$5:$BD$410,"&lt;="&amp;$BE$3)</f>
        <v>0</v>
      </c>
      <c r="CM250">
        <f>SUMIFS('Grid GenerationQueue'!AP$5:AP$410,'Grid GenerationQueue'!$AZ$5:$AZ$410,$B250,'Grid GenerationQueue'!$BA$5:$BA$410,$C250,'Grid GenerationQueue'!$BH$5:$BH$410,"&lt;&gt;"&amp;"",'Grid GenerationQueue'!$BD$5:$BD$410,"&lt;="&amp;$BE$3)</f>
        <v>0</v>
      </c>
      <c r="CN250">
        <f>SUMIFS('Grid GenerationQueue'!AQ$5:AQ$410,'Grid GenerationQueue'!$AZ$5:$AZ$410,$B250,'Grid GenerationQueue'!$BA$5:$BA$410,$C250,'Grid GenerationQueue'!$BH$5:$BH$410,"&lt;&gt;"&amp;"",'Grid GenerationQueue'!$BD$5:$BD$410,"&lt;="&amp;$BE$3)</f>
        <v>0</v>
      </c>
      <c r="CO250">
        <f>SUMIFS('Grid GenerationQueue'!AR$5:AR$410,'Grid GenerationQueue'!$AZ$5:$AZ$410,$B250,'Grid GenerationQueue'!$BA$5:$BA$410,$C250,'Grid GenerationQueue'!$BH$5:$BH$410,"&lt;&gt;"&amp;"",'Grid GenerationQueue'!$BD$5:$BD$410,"&lt;="&amp;$BE$3)</f>
        <v>0</v>
      </c>
      <c r="CQ250">
        <f>SUMIFS('Grid GenerationQueue'!AG$5:AG$410,'Grid GenerationQueue'!$AZ$5:$AZ$410,$B250,'Grid GenerationQueue'!$BA$5:$BA$410,$C250,'Grid GenerationQueue'!$BK$5:$BK$410,"&gt;0",'Grid GenerationQueue'!$BD$5:$BD$410,"&lt;="&amp;$BE$3)</f>
        <v>18.5</v>
      </c>
      <c r="CR250">
        <f>SUMIFS('Grid GenerationQueue'!AH$5:AH$410,'Grid GenerationQueue'!$AZ$5:$AZ$410,$B250,'Grid GenerationQueue'!$BA$5:$BA$410,$C250,'Grid GenerationQueue'!$BK$5:$BK$410,"&gt;0",'Grid GenerationQueue'!$BD$5:$BD$410,"&lt;="&amp;$BE$3)</f>
        <v>18.5</v>
      </c>
      <c r="CS250">
        <f>SUMIFS('Grid GenerationQueue'!AI$5:AI$410,'Grid GenerationQueue'!$AZ$5:$AZ$410,$B250,'Grid GenerationQueue'!$BA$5:$BA$410,$C250,'Grid GenerationQueue'!$BK$5:$BK$410,"&gt;0",'Grid GenerationQueue'!$BD$5:$BD$410,"&lt;="&amp;$BE$3)</f>
        <v>0</v>
      </c>
      <c r="CT250">
        <f>SUMIFS('Grid GenerationQueue'!AJ$5:AJ$410,'Grid GenerationQueue'!$AZ$5:$AZ$410,$B250,'Grid GenerationQueue'!$BA$5:$BA$410,$C250,'Grid GenerationQueue'!$BK$5:$BK$410,"&gt;0",'Grid GenerationQueue'!$BD$5:$BD$410,"&lt;="&amp;$BE$3)</f>
        <v>0</v>
      </c>
      <c r="CU250">
        <f>SUMIFS('Grid GenerationQueue'!AK$5:AK$410,'Grid GenerationQueue'!$AZ$5:$AZ$410,$B250,'Grid GenerationQueue'!$BA$5:$BA$410,$C250,'Grid GenerationQueue'!$BK$5:$BK$410,"&gt;0",'Grid GenerationQueue'!$BD$5:$BD$410,"&lt;="&amp;$BE$3)</f>
        <v>0</v>
      </c>
      <c r="CV250">
        <f>SUMIFS('Grid GenerationQueue'!AL$5:AL$410,'Grid GenerationQueue'!$AZ$5:$AZ$410,$B250,'Grid GenerationQueue'!$BA$5:$BA$410,$C250,'Grid GenerationQueue'!$BK$5:$BK$410,"&gt;0",'Grid GenerationQueue'!$BD$5:$BD$410,"&lt;="&amp;$BE$3)</f>
        <v>0</v>
      </c>
      <c r="CW250">
        <f>SUMIFS('Grid GenerationQueue'!AM$5:AM$410,'Grid GenerationQueue'!$AZ$5:$AZ$410,$B250,'Grid GenerationQueue'!$BA$5:$BA$410,$C250,'Grid GenerationQueue'!$BK$5:$BK$410,"&gt;0",'Grid GenerationQueue'!$BD$5:$BD$410,"&lt;="&amp;$BE$3)</f>
        <v>0</v>
      </c>
      <c r="CX250">
        <f>SUMIFS('Grid GenerationQueue'!AN$5:AN$410,'Grid GenerationQueue'!$AZ$5:$AZ$410,$B250,'Grid GenerationQueue'!$BA$5:$BA$410,$C250,'Grid GenerationQueue'!$BK$5:$BK$410,"&gt;0",'Grid GenerationQueue'!$BD$5:$BD$410,"&lt;="&amp;$BE$3)</f>
        <v>0</v>
      </c>
      <c r="CY250">
        <f>SUMIFS('Grid GenerationQueue'!AO$5:AO$410,'Grid GenerationQueue'!$AZ$5:$AZ$410,$B250,'Grid GenerationQueue'!$BA$5:$BA$410,$C250,'Grid GenerationQueue'!$BK$5:$BK$410,"&gt;0",'Grid GenerationQueue'!$BD$5:$BD$410,"&lt;="&amp;$BE$3)</f>
        <v>0</v>
      </c>
      <c r="CZ250">
        <f>SUMIFS('Grid GenerationQueue'!AP$5:AP$410,'Grid GenerationQueue'!$AZ$5:$AZ$410,$B250,'Grid GenerationQueue'!$BA$5:$BA$410,$C250,'Grid GenerationQueue'!$BK$5:$BK$410,"&gt;0",'Grid GenerationQueue'!$BD$5:$BD$410,"&lt;="&amp;$BE$3)</f>
        <v>0</v>
      </c>
      <c r="DA250">
        <f>SUMIFS('Grid GenerationQueue'!AQ$5:AQ$410,'Grid GenerationQueue'!$AZ$5:$AZ$410,$B250,'Grid GenerationQueue'!$BA$5:$BA$410,$C250,'Grid GenerationQueue'!$BK$5:$BK$410,"&gt;0",'Grid GenerationQueue'!$BD$5:$BD$410,"&lt;="&amp;$BE$3)</f>
        <v>0</v>
      </c>
      <c r="DB250">
        <f>SUMIFS('Grid GenerationQueue'!AR$5:AR$410,'Grid GenerationQueue'!$AZ$5:$AZ$410,$B250,'Grid GenerationQueue'!$BA$5:$BA$410,$C250,'Grid GenerationQueue'!$BK$5:$BK$410,"&gt;0",'Grid GenerationQueue'!$BD$5:$BD$410,"&lt;="&amp;$BE$3)</f>
        <v>0</v>
      </c>
    </row>
    <row r="251" spans="1:106" x14ac:dyDescent="0.35">
      <c r="A251" t="s">
        <v>4750</v>
      </c>
      <c r="B251" t="s">
        <v>4524</v>
      </c>
      <c r="C251">
        <v>115</v>
      </c>
      <c r="D251">
        <f>SUMIFS('Grid GenerationQueue'!AG$5:AG$410,'Grid GenerationQueue'!$AZ$5:$AZ$410,$B251,'Grid GenerationQueue'!$BA$5:$BA$410,$C251)</f>
        <v>0</v>
      </c>
      <c r="E251">
        <f>SUMIFS('Grid GenerationQueue'!AH$5:AH$410,'Grid GenerationQueue'!$AZ$5:$AZ$410,$B251,'Grid GenerationQueue'!$BA$5:$BA$410,$C251)</f>
        <v>0</v>
      </c>
      <c r="F251">
        <f>SUMIFS('Grid GenerationQueue'!AI$5:AI$410,'Grid GenerationQueue'!$AZ$5:$AZ$410,$B251,'Grid GenerationQueue'!$BA$5:$BA$410,$C251)</f>
        <v>0</v>
      </c>
      <c r="G251">
        <f>SUMIFS('Grid GenerationQueue'!AJ$5:AJ$410,'Grid GenerationQueue'!$AZ$5:$AZ$410,$B251,'Grid GenerationQueue'!$BA$5:$BA$410,$C251)</f>
        <v>0</v>
      </c>
      <c r="H251">
        <f>SUMIFS('Grid GenerationQueue'!AK$5:AK$410,'Grid GenerationQueue'!$AZ$5:$AZ$410,$B251,'Grid GenerationQueue'!$BA$5:$BA$410,$C251)</f>
        <v>0</v>
      </c>
      <c r="I251">
        <f>SUMIFS('Grid GenerationQueue'!AL$5:AL$410,'Grid GenerationQueue'!$AZ$5:$AZ$410,$B251,'Grid GenerationQueue'!$BA$5:$BA$410,$C251)</f>
        <v>0</v>
      </c>
      <c r="J251">
        <f>SUMIFS('Grid GenerationQueue'!AM$5:AM$410,'Grid GenerationQueue'!$AZ$5:$AZ$410,$B251,'Grid GenerationQueue'!$BA$5:$BA$410,$C251)</f>
        <v>0</v>
      </c>
      <c r="K251">
        <f>SUMIFS('Grid GenerationQueue'!AN$5:AN$410,'Grid GenerationQueue'!$AZ$5:$AZ$410,$B251,'Grid GenerationQueue'!$BA$5:$BA$410,$C251)</f>
        <v>0</v>
      </c>
      <c r="L251">
        <f>SUMIFS('Grid GenerationQueue'!AO$5:AO$410,'Grid GenerationQueue'!$AZ$5:$AZ$410,$B251,'Grid GenerationQueue'!$BA$5:$BA$410,$C251)</f>
        <v>0</v>
      </c>
      <c r="M251">
        <f>SUMIFS('Grid GenerationQueue'!AP$5:AP$410,'Grid GenerationQueue'!$AZ$5:$AZ$410,$B251,'Grid GenerationQueue'!$BA$5:$BA$410,$C251)</f>
        <v>0</v>
      </c>
      <c r="N251">
        <f>SUMIFS('Grid GenerationQueue'!AQ$5:AQ$410,'Grid GenerationQueue'!$AZ$5:$AZ$410,$B251,'Grid GenerationQueue'!$BA$5:$BA$410,$C251)</f>
        <v>0</v>
      </c>
      <c r="O251">
        <f>SUMIFS('Grid GenerationQueue'!AR$5:AR$410,'Grid GenerationQueue'!$AZ$5:$AZ$410,$B251,'Grid GenerationQueue'!$BA$5:$BA$410,$C251)</f>
        <v>0</v>
      </c>
      <c r="Q251">
        <f>SUMIFS('Grid GenerationQueue'!AG$5:AG$410,'Grid GenerationQueue'!$AZ$5:$AZ$410,$B251,'Grid GenerationQueue'!$BA$5:$BA$410,$C251,'Grid GenerationQueue'!$BJ$5:$BJ$410,"Executed")</f>
        <v>0</v>
      </c>
      <c r="R251">
        <f>SUMIFS('Grid GenerationQueue'!AH$5:AH$410,'Grid GenerationQueue'!$AZ$5:$AZ$410,$B251,'Grid GenerationQueue'!$BA$5:$BA$410,$C251,'Grid GenerationQueue'!$BJ$5:$BJ$410,"Executed")</f>
        <v>0</v>
      </c>
      <c r="S251">
        <f>SUMIFS('Grid GenerationQueue'!AI$5:AI$410,'Grid GenerationQueue'!$AZ$5:$AZ$410,$B251,'Grid GenerationQueue'!$BA$5:$BA$410,$C251,'Grid GenerationQueue'!$BJ$5:$BJ$410,"Executed")</f>
        <v>0</v>
      </c>
      <c r="T251">
        <f>SUMIFS('Grid GenerationQueue'!AJ$5:AJ$410,'Grid GenerationQueue'!$AZ$5:$AZ$410,$B251,'Grid GenerationQueue'!$BA$5:$BA$410,$C251,'Grid GenerationQueue'!$BJ$5:$BJ$410,"Executed")</f>
        <v>0</v>
      </c>
      <c r="U251">
        <f>SUMIFS('Grid GenerationQueue'!AK$5:AK$410,'Grid GenerationQueue'!$AZ$5:$AZ$410,$B251,'Grid GenerationQueue'!$BA$5:$BA$410,$C251,'Grid GenerationQueue'!$BJ$5:$BJ$410,"Executed")</f>
        <v>0</v>
      </c>
      <c r="V251">
        <f>SUMIFS('Grid GenerationQueue'!AL$5:AL$410,'Grid GenerationQueue'!$AZ$5:$AZ$410,$B251,'Grid GenerationQueue'!$BA$5:$BA$410,$C251,'Grid GenerationQueue'!$BJ$5:$BJ$410,"Executed")</f>
        <v>0</v>
      </c>
      <c r="W251">
        <f>SUMIFS('Grid GenerationQueue'!AM$5:AM$410,'Grid GenerationQueue'!$AZ$5:$AZ$410,$B251,'Grid GenerationQueue'!$BA$5:$BA$410,$C251,'Grid GenerationQueue'!$BJ$5:$BJ$410,"Executed")</f>
        <v>0</v>
      </c>
      <c r="X251">
        <f>SUMIFS('Grid GenerationQueue'!AN$5:AN$410,'Grid GenerationQueue'!$AZ$5:$AZ$410,$B251,'Grid GenerationQueue'!$BA$5:$BA$410,$C251,'Grid GenerationQueue'!$BJ$5:$BJ$410,"Executed")</f>
        <v>0</v>
      </c>
      <c r="Y251">
        <f>SUMIFS('Grid GenerationQueue'!AO$5:AO$410,'Grid GenerationQueue'!$AZ$5:$AZ$410,$B251,'Grid GenerationQueue'!$BA$5:$BA$410,$C251,'Grid GenerationQueue'!$BJ$5:$BJ$410,"Executed")</f>
        <v>0</v>
      </c>
      <c r="Z251">
        <f>SUMIFS('Grid GenerationQueue'!AP$5:AP$410,'Grid GenerationQueue'!$AZ$5:$AZ$410,$B251,'Grid GenerationQueue'!$BA$5:$BA$410,$C251,'Grid GenerationQueue'!$BJ$5:$BJ$410,"Executed")</f>
        <v>0</v>
      </c>
      <c r="AA251">
        <f>SUMIFS('Grid GenerationQueue'!AQ$5:AQ$410,'Grid GenerationQueue'!$AZ$5:$AZ$410,$B251,'Grid GenerationQueue'!$BA$5:$BA$410,$C251,'Grid GenerationQueue'!$BJ$5:$BJ$410,"Executed")</f>
        <v>0</v>
      </c>
      <c r="AB251">
        <f>SUMIFS('Grid GenerationQueue'!AR$5:AR$410,'Grid GenerationQueue'!$AZ$5:$AZ$410,$B251,'Grid GenerationQueue'!$BA$5:$BA$410,$C251,'Grid GenerationQueue'!$BJ$5:$BJ$410,"Executed")</f>
        <v>0</v>
      </c>
      <c r="AD251">
        <f>SUMIFS('Grid GenerationQueue'!AG$5:AG$410,'Grid GenerationQueue'!$AZ$5:$AZ$410,$B251,'Grid GenerationQueue'!$BA$5:$BA$410,$C251,'Grid GenerationQueue'!$BH$5:$BH$410,"&lt;&gt;"&amp;"")+SUMIFS('Grid GenerationQueue'!AG$5:AG$410,'Grid GenerationQueue'!$AZ$5:$AZ$410,$B251,'Grid GenerationQueue'!$BA$5:$BA$410,$C251,'Grid GenerationQueue'!$BH$5:$BH$410,"",'Grid GenerationQueue'!$AC$5:$AC$410,1)</f>
        <v>0</v>
      </c>
      <c r="AE251">
        <f>SUMIFS('Grid GenerationQueue'!AH$5:AH$410,'Grid GenerationQueue'!$AZ$5:$AZ$410,$B251,'Grid GenerationQueue'!$BA$5:$BA$410,$C251,'Grid GenerationQueue'!$BH$5:$BH$410,"&lt;&gt;"&amp;"")+SUMIFS('Grid GenerationQueue'!AH$5:AH$410,'Grid GenerationQueue'!$AZ$5:$AZ$410,$B251,'Grid GenerationQueue'!$BA$5:$BA$410,$C251,'Grid GenerationQueue'!$BH$5:$BH$410,"",'Grid GenerationQueue'!$AC$5:$AC$410,1)</f>
        <v>0</v>
      </c>
      <c r="AF251">
        <f>SUMIFS('Grid GenerationQueue'!AI$5:AI$410,'Grid GenerationQueue'!$AZ$5:$AZ$410,$B251,'Grid GenerationQueue'!$BA$5:$BA$410,$C251,'Grid GenerationQueue'!$BH$5:$BH$410,"&lt;&gt;"&amp;"")+SUMIFS('Grid GenerationQueue'!AI$5:AI$410,'Grid GenerationQueue'!$AZ$5:$AZ$410,$B251,'Grid GenerationQueue'!$BA$5:$BA$410,$C251,'Grid GenerationQueue'!$BH$5:$BH$410,"",'Grid GenerationQueue'!$AC$5:$AC$410,1)</f>
        <v>0</v>
      </c>
      <c r="AG251">
        <f>SUMIFS('Grid GenerationQueue'!AJ$5:AJ$410,'Grid GenerationQueue'!$AZ$5:$AZ$410,$B251,'Grid GenerationQueue'!$BA$5:$BA$410,$C251,'Grid GenerationQueue'!$BH$5:$BH$410,"&lt;&gt;"&amp;"")+SUMIFS('Grid GenerationQueue'!AJ$5:AJ$410,'Grid GenerationQueue'!$AZ$5:$AZ$410,$B251,'Grid GenerationQueue'!$BA$5:$BA$410,$C251,'Grid GenerationQueue'!$BH$5:$BH$410,"",'Grid GenerationQueue'!$AC$5:$AC$410,1)</f>
        <v>0</v>
      </c>
      <c r="AH251">
        <f>SUMIFS('Grid GenerationQueue'!AK$5:AK$410,'Grid GenerationQueue'!$AZ$5:$AZ$410,$B251,'Grid GenerationQueue'!$BA$5:$BA$410,$C251,'Grid GenerationQueue'!$BH$5:$BH$410,"&lt;&gt;"&amp;"")+SUMIFS('Grid GenerationQueue'!AK$5:AK$410,'Grid GenerationQueue'!$AZ$5:$AZ$410,$B251,'Grid GenerationQueue'!$BA$5:$BA$410,$C251,'Grid GenerationQueue'!$BH$5:$BH$410,"",'Grid GenerationQueue'!$AC$5:$AC$410,1)</f>
        <v>0</v>
      </c>
      <c r="AI251">
        <f>SUMIFS('Grid GenerationQueue'!AL$5:AL$410,'Grid GenerationQueue'!$AZ$5:$AZ$410,$B251,'Grid GenerationQueue'!$BA$5:$BA$410,$C251,'Grid GenerationQueue'!$BH$5:$BH$410,"&lt;&gt;"&amp;"")+SUMIFS('Grid GenerationQueue'!AL$5:AL$410,'Grid GenerationQueue'!$AZ$5:$AZ$410,$B251,'Grid GenerationQueue'!$BA$5:$BA$410,$C251,'Grid GenerationQueue'!$BH$5:$BH$410,"",'Grid GenerationQueue'!$AC$5:$AC$410,1)</f>
        <v>0</v>
      </c>
      <c r="AJ251">
        <f>SUMIFS('Grid GenerationQueue'!AM$5:AM$410,'Grid GenerationQueue'!$AZ$5:$AZ$410,$B251,'Grid GenerationQueue'!$BA$5:$BA$410,$C251,'Grid GenerationQueue'!$BH$5:$BH$410,"&lt;&gt;"&amp;"")+SUMIFS('Grid GenerationQueue'!AM$5:AM$410,'Grid GenerationQueue'!$AZ$5:$AZ$410,$B251,'Grid GenerationQueue'!$BA$5:$BA$410,$C251,'Grid GenerationQueue'!$BH$5:$BH$410,"",'Grid GenerationQueue'!$AC$5:$AC$410,1)</f>
        <v>0</v>
      </c>
      <c r="AK251">
        <f>SUMIFS('Grid GenerationQueue'!AN$5:AN$410,'Grid GenerationQueue'!$AZ$5:$AZ$410,$B251,'Grid GenerationQueue'!$BA$5:$BA$410,$C251,'Grid GenerationQueue'!$BH$5:$BH$410,"&lt;&gt;"&amp;"")+SUMIFS('Grid GenerationQueue'!AN$5:AN$410,'Grid GenerationQueue'!$AZ$5:$AZ$410,$B251,'Grid GenerationQueue'!$BA$5:$BA$410,$C251,'Grid GenerationQueue'!$BH$5:$BH$410,"",'Grid GenerationQueue'!$AC$5:$AC$410,1)</f>
        <v>0</v>
      </c>
      <c r="AL251">
        <f>SUMIFS('Grid GenerationQueue'!AO$5:AO$410,'Grid GenerationQueue'!$AZ$5:$AZ$410,$B251,'Grid GenerationQueue'!$BA$5:$BA$410,$C251,'Grid GenerationQueue'!$BH$5:$BH$410,"&lt;&gt;"&amp;"")+SUMIFS('Grid GenerationQueue'!AO$5:AO$410,'Grid GenerationQueue'!$AZ$5:$AZ$410,$B251,'Grid GenerationQueue'!$BA$5:$BA$410,$C251,'Grid GenerationQueue'!$BH$5:$BH$410,"",'Grid GenerationQueue'!$AC$5:$AC$410,1)</f>
        <v>0</v>
      </c>
      <c r="AM251">
        <f>SUMIFS('Grid GenerationQueue'!AP$5:AP$410,'Grid GenerationQueue'!$AZ$5:$AZ$410,$B251,'Grid GenerationQueue'!$BA$5:$BA$410,$C251,'Grid GenerationQueue'!$BH$5:$BH$410,"&lt;&gt;"&amp;"")+SUMIFS('Grid GenerationQueue'!AP$5:AP$410,'Grid GenerationQueue'!$AZ$5:$AZ$410,$B251,'Grid GenerationQueue'!$BA$5:$BA$410,$C251,'Grid GenerationQueue'!$BH$5:$BH$410,"",'Grid GenerationQueue'!$AC$5:$AC$410,1)</f>
        <v>0</v>
      </c>
      <c r="AN251">
        <f>SUMIFS('Grid GenerationQueue'!AQ$5:AQ$410,'Grid GenerationQueue'!$AZ$5:$AZ$410,$B251,'Grid GenerationQueue'!$BA$5:$BA$410,$C251,'Grid GenerationQueue'!$BH$5:$BH$410,"&lt;&gt;"&amp;"")+SUMIFS('Grid GenerationQueue'!AQ$5:AQ$410,'Grid GenerationQueue'!$AZ$5:$AZ$410,$B251,'Grid GenerationQueue'!$BA$5:$BA$410,$C251,'Grid GenerationQueue'!$BH$5:$BH$410,"",'Grid GenerationQueue'!$AC$5:$AC$410,1)</f>
        <v>0</v>
      </c>
      <c r="AO251">
        <f>SUMIFS('Grid GenerationQueue'!AR$5:AR$410,'Grid GenerationQueue'!$AZ$5:$AZ$410,$B251,'Grid GenerationQueue'!$BA$5:$BA$410,$C251,'Grid GenerationQueue'!$BH$5:$BH$410,"&lt;&gt;"&amp;"")+SUMIFS('Grid GenerationQueue'!AR$5:AR$410,'Grid GenerationQueue'!$AZ$5:$AZ$410,$B251,'Grid GenerationQueue'!$BA$5:$BA$410,$C251,'Grid GenerationQueue'!$BH$5:$BH$410,"",'Grid GenerationQueue'!$AC$5:$AC$410,1)</f>
        <v>0</v>
      </c>
      <c r="AQ251">
        <f>SUMIFS('Grid GenerationQueue'!AG$5:AG$410,'Grid GenerationQueue'!$AZ$5:$AZ$410,$B251,'Grid GenerationQueue'!$BA$5:$BA$410,$C251,'Grid GenerationQueue'!$BK$5:$BK$410,"&gt;0")</f>
        <v>0</v>
      </c>
      <c r="AR251">
        <f>SUMIFS('Grid GenerationQueue'!AH$5:AH$410,'Grid GenerationQueue'!$AZ$5:$AZ$410,$B251,'Grid GenerationQueue'!$BA$5:$BA$410,$C251,'Grid GenerationQueue'!$BK$5:$BK$410,"&gt;0")</f>
        <v>0</v>
      </c>
      <c r="AS251">
        <f>SUMIFS('Grid GenerationQueue'!AI$5:AI$410,'Grid GenerationQueue'!$AZ$5:$AZ$410,$B251,'Grid GenerationQueue'!$BA$5:$BA$410,$C251,'Grid GenerationQueue'!$BK$5:$BK$410,"&gt;0")</f>
        <v>0</v>
      </c>
      <c r="AT251">
        <f>SUMIFS('Grid GenerationQueue'!AJ$5:AJ$410,'Grid GenerationQueue'!$AZ$5:$AZ$410,$B251,'Grid GenerationQueue'!$BA$5:$BA$410,$C251,'Grid GenerationQueue'!$BK$5:$BK$410,"&gt;0")</f>
        <v>0</v>
      </c>
      <c r="AU251">
        <f>SUMIFS('Grid GenerationQueue'!AK$5:AK$410,'Grid GenerationQueue'!$AZ$5:$AZ$410,$B251,'Grid GenerationQueue'!$BA$5:$BA$410,$C251,'Grid GenerationQueue'!$BK$5:$BK$410,"&gt;0")</f>
        <v>0</v>
      </c>
      <c r="AV251">
        <f>SUMIFS('Grid GenerationQueue'!AL$5:AL$410,'Grid GenerationQueue'!$AZ$5:$AZ$410,$B251,'Grid GenerationQueue'!$BA$5:$BA$410,$C251,'Grid GenerationQueue'!$BK$5:$BK$410,"&gt;0")</f>
        <v>0</v>
      </c>
      <c r="AW251">
        <f>SUMIFS('Grid GenerationQueue'!AM$5:AM$410,'Grid GenerationQueue'!$AZ$5:$AZ$410,$B251,'Grid GenerationQueue'!$BA$5:$BA$410,$C251,'Grid GenerationQueue'!$BK$5:$BK$410,"&gt;0")</f>
        <v>0</v>
      </c>
      <c r="AX251">
        <f>SUMIFS('Grid GenerationQueue'!AN$5:AN$410,'Grid GenerationQueue'!$AZ$5:$AZ$410,$B251,'Grid GenerationQueue'!$BA$5:$BA$410,$C251,'Grid GenerationQueue'!$BK$5:$BK$410,"&gt;0")</f>
        <v>0</v>
      </c>
      <c r="AY251">
        <f>SUMIFS('Grid GenerationQueue'!AO$5:AO$410,'Grid GenerationQueue'!$AZ$5:$AZ$410,$B251,'Grid GenerationQueue'!$BA$5:$BA$410,$C251,'Grid GenerationQueue'!$BK$5:$BK$410,"&gt;0")</f>
        <v>0</v>
      </c>
      <c r="AZ251">
        <f>SUMIFS('Grid GenerationQueue'!AP$5:AP$410,'Grid GenerationQueue'!$AZ$5:$AZ$410,$B251,'Grid GenerationQueue'!$BA$5:$BA$410,$C251,'Grid GenerationQueue'!$BK$5:$BK$410,"&gt;0")</f>
        <v>0</v>
      </c>
      <c r="BA251">
        <f>SUMIFS('Grid GenerationQueue'!AQ$5:AQ$410,'Grid GenerationQueue'!$AZ$5:$AZ$410,$B251,'Grid GenerationQueue'!$BA$5:$BA$410,$C251,'Grid GenerationQueue'!$BK$5:$BK$410,"&gt;0")</f>
        <v>0</v>
      </c>
      <c r="BB251">
        <f>SUMIFS('Grid GenerationQueue'!AR$5:AR$410,'Grid GenerationQueue'!$AZ$5:$AZ$410,$B251,'Grid GenerationQueue'!$BA$5:$BA$410,$C251,'Grid GenerationQueue'!$BK$5:$BK$410,"&gt;0")</f>
        <v>0</v>
      </c>
      <c r="BD251">
        <f>SUMIFS('Grid GenerationQueue'!AG$5:AG$410,'Grid GenerationQueue'!$AZ$5:$AZ$410,$B251,'Grid GenerationQueue'!$BA$5:$BA$410,$C251,'Grid GenerationQueue'!$BD$5:$BD$410,"&lt;="&amp;$BE$3)</f>
        <v>0</v>
      </c>
      <c r="BE251">
        <f>SUMIFS('Grid GenerationQueue'!AH$5:AH$410,'Grid GenerationQueue'!$AZ$5:$AZ$410,$B251,'Grid GenerationQueue'!$BA$5:$BA$410,$C251,'Grid GenerationQueue'!$BD$5:$BD$410,"&lt;="&amp;$BE$3)</f>
        <v>0</v>
      </c>
      <c r="BF251">
        <f>SUMIFS('Grid GenerationQueue'!AI$5:AI$410,'Grid GenerationQueue'!$AZ$5:$AZ$410,$B251,'Grid GenerationQueue'!$BA$5:$BA$410,$C251,'Grid GenerationQueue'!$BD$5:$BD$410,"&lt;="&amp;$BE$3)</f>
        <v>0</v>
      </c>
      <c r="BG251">
        <f>SUMIFS('Grid GenerationQueue'!AJ$5:AJ$410,'Grid GenerationQueue'!$AZ$5:$AZ$410,$B251,'Grid GenerationQueue'!$BA$5:$BA$410,$C251,'Grid GenerationQueue'!$BD$5:$BD$410,"&lt;="&amp;$BE$3)</f>
        <v>0</v>
      </c>
      <c r="BH251">
        <f>SUMIFS('Grid GenerationQueue'!AK$5:AK$410,'Grid GenerationQueue'!$AZ$5:$AZ$410,$B251,'Grid GenerationQueue'!$BA$5:$BA$410,$C251,'Grid GenerationQueue'!$BD$5:$BD$410,"&lt;="&amp;$BE$3)</f>
        <v>0</v>
      </c>
      <c r="BI251">
        <f>SUMIFS('Grid GenerationQueue'!AL$5:AL$410,'Grid GenerationQueue'!$AZ$5:$AZ$410,$B251,'Grid GenerationQueue'!$BA$5:$BA$410,$C251,'Grid GenerationQueue'!$BD$5:$BD$410,"&lt;="&amp;$BE$3)</f>
        <v>0</v>
      </c>
      <c r="BJ251">
        <f>SUMIFS('Grid GenerationQueue'!AM$5:AM$410,'Grid GenerationQueue'!$AZ$5:$AZ$410,$B251,'Grid GenerationQueue'!$BA$5:$BA$410,$C251,'Grid GenerationQueue'!$BD$5:$BD$410,"&lt;="&amp;$BE$3)</f>
        <v>0</v>
      </c>
      <c r="BK251">
        <f>SUMIFS('Grid GenerationQueue'!AN$5:AN$410,'Grid GenerationQueue'!$AZ$5:$AZ$410,$B251,'Grid GenerationQueue'!$BA$5:$BA$410,$C251,'Grid GenerationQueue'!$BD$5:$BD$410,"&lt;="&amp;$BE$3)</f>
        <v>0</v>
      </c>
      <c r="BL251">
        <f>SUMIFS('Grid GenerationQueue'!AO$5:AO$410,'Grid GenerationQueue'!$AZ$5:$AZ$410,$B251,'Grid GenerationQueue'!$BA$5:$BA$410,$C251,'Grid GenerationQueue'!$BD$5:$BD$410,"&lt;="&amp;$BE$3)</f>
        <v>0</v>
      </c>
      <c r="BM251">
        <f>SUMIFS('Grid GenerationQueue'!AP$5:AP$410,'Grid GenerationQueue'!$AZ$5:$AZ$410,$B251,'Grid GenerationQueue'!$BA$5:$BA$410,$C251,'Grid GenerationQueue'!$BD$5:$BD$410,"&lt;="&amp;$BE$3)</f>
        <v>0</v>
      </c>
      <c r="BN251">
        <f>SUMIFS('Grid GenerationQueue'!AQ$5:AQ$410,'Grid GenerationQueue'!$AZ$5:$AZ$410,$B251,'Grid GenerationQueue'!$BA$5:$BA$410,$C251,'Grid GenerationQueue'!$BD$5:$BD$410,"&lt;="&amp;$BE$3)</f>
        <v>0</v>
      </c>
      <c r="BO251">
        <f>SUMIFS('Grid GenerationQueue'!AR$5:AR$410,'Grid GenerationQueue'!$AZ$5:$AZ$410,$B251,'Grid GenerationQueue'!$BA$5:$BA$410,$C251,'Grid GenerationQueue'!$BD$5:$BD$410,"&lt;="&amp;$BE$3)</f>
        <v>0</v>
      </c>
      <c r="BQ251">
        <f>SUMIFS('Grid GenerationQueue'!AG$5:AG$410,'Grid GenerationQueue'!$AZ$5:$AZ$410,$B251,'Grid GenerationQueue'!$BA$5:$BA$410,$C251,'Grid GenerationQueue'!$BJ$5:$BJ$410,"Executed",'Grid GenerationQueue'!$BD$5:$BD$410,"&lt;="&amp;$BE$3)</f>
        <v>0</v>
      </c>
      <c r="BR251">
        <f>SUMIFS('Grid GenerationQueue'!AH$5:AH$410,'Grid GenerationQueue'!$AZ$5:$AZ$410,$B251,'Grid GenerationQueue'!$BA$5:$BA$410,$C251,'Grid GenerationQueue'!$BJ$5:$BJ$410,"Executed",'Grid GenerationQueue'!$BD$5:$BD$410,"&lt;="&amp;$BE$3)</f>
        <v>0</v>
      </c>
      <c r="BS251">
        <f>SUMIFS('Grid GenerationQueue'!AI$5:AI$410,'Grid GenerationQueue'!$AZ$5:$AZ$410,$B251,'Grid GenerationQueue'!$BA$5:$BA$410,$C251,'Grid GenerationQueue'!$BJ$5:$BJ$410,"Executed",'Grid GenerationQueue'!$BD$5:$BD$410,"&lt;="&amp;$BE$3)</f>
        <v>0</v>
      </c>
      <c r="BT251">
        <f>SUMIFS('Grid GenerationQueue'!AJ$5:AJ$410,'Grid GenerationQueue'!$AZ$5:$AZ$410,$B251,'Grid GenerationQueue'!$BA$5:$BA$410,$C251,'Grid GenerationQueue'!$BJ$5:$BJ$410,"Executed",'Grid GenerationQueue'!$BD$5:$BD$410,"&lt;="&amp;$BE$3)</f>
        <v>0</v>
      </c>
      <c r="BU251">
        <f>SUMIFS('Grid GenerationQueue'!AK$5:AK$410,'Grid GenerationQueue'!$AZ$5:$AZ$410,$B251,'Grid GenerationQueue'!$BA$5:$BA$410,$C251,'Grid GenerationQueue'!$BJ$5:$BJ$410,"Executed",'Grid GenerationQueue'!$BD$5:$BD$410,"&lt;="&amp;$BE$3)</f>
        <v>0</v>
      </c>
      <c r="BV251">
        <f>SUMIFS('Grid GenerationQueue'!AL$5:AL$410,'Grid GenerationQueue'!$AZ$5:$AZ$410,$B251,'Grid GenerationQueue'!$BA$5:$BA$410,$C251,'Grid GenerationQueue'!$BJ$5:$BJ$410,"Executed",'Grid GenerationQueue'!$BD$5:$BD$410,"&lt;="&amp;$BE$3)</f>
        <v>0</v>
      </c>
      <c r="BW251">
        <f>SUMIFS('Grid GenerationQueue'!AM$5:AM$410,'Grid GenerationQueue'!$AZ$5:$AZ$410,$B251,'Grid GenerationQueue'!$BA$5:$BA$410,$C251,'Grid GenerationQueue'!$BJ$5:$BJ$410,"Executed",'Grid GenerationQueue'!$BD$5:$BD$410,"&lt;="&amp;$BE$3)</f>
        <v>0</v>
      </c>
      <c r="BX251">
        <f>SUMIFS('Grid GenerationQueue'!AN$5:AN$410,'Grid GenerationQueue'!$AZ$5:$AZ$410,$B251,'Grid GenerationQueue'!$BA$5:$BA$410,$C251,'Grid GenerationQueue'!$BJ$5:$BJ$410,"Executed",'Grid GenerationQueue'!$BD$5:$BD$410,"&lt;="&amp;$BE$3)</f>
        <v>0</v>
      </c>
      <c r="BY251">
        <f>SUMIFS('Grid GenerationQueue'!AO$5:AO$410,'Grid GenerationQueue'!$AZ$5:$AZ$410,$B251,'Grid GenerationQueue'!$BA$5:$BA$410,$C251,'Grid GenerationQueue'!$BJ$5:$BJ$410,"Executed",'Grid GenerationQueue'!$BD$5:$BD$410,"&lt;="&amp;$BE$3)</f>
        <v>0</v>
      </c>
      <c r="BZ251">
        <f>SUMIFS('Grid GenerationQueue'!AP$5:AP$410,'Grid GenerationQueue'!$AZ$5:$AZ$410,$B251,'Grid GenerationQueue'!$BA$5:$BA$410,$C251,'Grid GenerationQueue'!$BJ$5:$BJ$410,"Executed",'Grid GenerationQueue'!$BD$5:$BD$410,"&lt;="&amp;$BE$3)</f>
        <v>0</v>
      </c>
      <c r="CA251">
        <f>SUMIFS('Grid GenerationQueue'!AQ$5:AQ$410,'Grid GenerationQueue'!$AZ$5:$AZ$410,$B251,'Grid GenerationQueue'!$BA$5:$BA$410,$C251,'Grid GenerationQueue'!$BJ$5:$BJ$410,"Executed",'Grid GenerationQueue'!$BD$5:$BD$410,"&lt;="&amp;$BE$3)</f>
        <v>0</v>
      </c>
      <c r="CB251">
        <f>SUMIFS('Grid GenerationQueue'!AR$5:AR$410,'Grid GenerationQueue'!$AZ$5:$AZ$410,$B251,'Grid GenerationQueue'!$BA$5:$BA$410,$C251,'Grid GenerationQueue'!$BJ$5:$BJ$410,"Executed",'Grid GenerationQueue'!$BD$5:$BD$410,"&lt;="&amp;$BE$3)</f>
        <v>0</v>
      </c>
      <c r="CD251">
        <f>SUMIFS('Grid GenerationQueue'!AG$5:AG$410,'Grid GenerationQueue'!$AZ$5:$AZ$410,$B251,'Grid GenerationQueue'!$BA$5:$BA$410,$C251,'Grid GenerationQueue'!$BH$5:$BH$410,"&lt;&gt;"&amp;"",'Grid GenerationQueue'!$BD$5:$BD$410,"&lt;="&amp;$BE$3)</f>
        <v>0</v>
      </c>
      <c r="CE251">
        <f>SUMIFS('Grid GenerationQueue'!AH$5:AH$410,'Grid GenerationQueue'!$AZ$5:$AZ$410,$B251,'Grid GenerationQueue'!$BA$5:$BA$410,$C251,'Grid GenerationQueue'!$BH$5:$BH$410,"&lt;&gt;"&amp;"",'Grid GenerationQueue'!$BD$5:$BD$410,"&lt;="&amp;$BE$3)</f>
        <v>0</v>
      </c>
      <c r="CF251">
        <f>SUMIFS('Grid GenerationQueue'!AI$5:AI$410,'Grid GenerationQueue'!$AZ$5:$AZ$410,$B251,'Grid GenerationQueue'!$BA$5:$BA$410,$C251,'Grid GenerationQueue'!$BH$5:$BH$410,"&lt;&gt;"&amp;"",'Grid GenerationQueue'!$BD$5:$BD$410,"&lt;="&amp;$BE$3)</f>
        <v>0</v>
      </c>
      <c r="CG251">
        <f>SUMIFS('Grid GenerationQueue'!AJ$5:AJ$410,'Grid GenerationQueue'!$AZ$5:$AZ$410,$B251,'Grid GenerationQueue'!$BA$5:$BA$410,$C251,'Grid GenerationQueue'!$BH$5:$BH$410,"&lt;&gt;"&amp;"",'Grid GenerationQueue'!$BD$5:$BD$410,"&lt;="&amp;$BE$3)</f>
        <v>0</v>
      </c>
      <c r="CH251">
        <f>SUMIFS('Grid GenerationQueue'!AK$5:AK$410,'Grid GenerationQueue'!$AZ$5:$AZ$410,$B251,'Grid GenerationQueue'!$BA$5:$BA$410,$C251,'Grid GenerationQueue'!$BH$5:$BH$410,"&lt;&gt;"&amp;"",'Grid GenerationQueue'!$BD$5:$BD$410,"&lt;="&amp;$BE$3)</f>
        <v>0</v>
      </c>
      <c r="CI251">
        <f>SUMIFS('Grid GenerationQueue'!AL$5:AL$410,'Grid GenerationQueue'!$AZ$5:$AZ$410,$B251,'Grid GenerationQueue'!$BA$5:$BA$410,$C251,'Grid GenerationQueue'!$BH$5:$BH$410,"&lt;&gt;"&amp;"",'Grid GenerationQueue'!$BD$5:$BD$410,"&lt;="&amp;$BE$3)</f>
        <v>0</v>
      </c>
      <c r="CJ251">
        <f>SUMIFS('Grid GenerationQueue'!AM$5:AM$410,'Grid GenerationQueue'!$AZ$5:$AZ$410,$B251,'Grid GenerationQueue'!$BA$5:$BA$410,$C251,'Grid GenerationQueue'!$BH$5:$BH$410,"&lt;&gt;"&amp;"",'Grid GenerationQueue'!$BD$5:$BD$410,"&lt;="&amp;$BE$3)</f>
        <v>0</v>
      </c>
      <c r="CK251">
        <f>SUMIFS('Grid GenerationQueue'!AN$5:AN$410,'Grid GenerationQueue'!$AZ$5:$AZ$410,$B251,'Grid GenerationQueue'!$BA$5:$BA$410,$C251,'Grid GenerationQueue'!$BH$5:$BH$410,"&lt;&gt;"&amp;"",'Grid GenerationQueue'!$BD$5:$BD$410,"&lt;="&amp;$BE$3)</f>
        <v>0</v>
      </c>
      <c r="CL251">
        <f>SUMIFS('Grid GenerationQueue'!AO$5:AO$410,'Grid GenerationQueue'!$AZ$5:$AZ$410,$B251,'Grid GenerationQueue'!$BA$5:$BA$410,$C251,'Grid GenerationQueue'!$BH$5:$BH$410,"&lt;&gt;"&amp;"",'Grid GenerationQueue'!$BD$5:$BD$410,"&lt;="&amp;$BE$3)</f>
        <v>0</v>
      </c>
      <c r="CM251">
        <f>SUMIFS('Grid GenerationQueue'!AP$5:AP$410,'Grid GenerationQueue'!$AZ$5:$AZ$410,$B251,'Grid GenerationQueue'!$BA$5:$BA$410,$C251,'Grid GenerationQueue'!$BH$5:$BH$410,"&lt;&gt;"&amp;"",'Grid GenerationQueue'!$BD$5:$BD$410,"&lt;="&amp;$BE$3)</f>
        <v>0</v>
      </c>
      <c r="CN251">
        <f>SUMIFS('Grid GenerationQueue'!AQ$5:AQ$410,'Grid GenerationQueue'!$AZ$5:$AZ$410,$B251,'Grid GenerationQueue'!$BA$5:$BA$410,$C251,'Grid GenerationQueue'!$BH$5:$BH$410,"&lt;&gt;"&amp;"",'Grid GenerationQueue'!$BD$5:$BD$410,"&lt;="&amp;$BE$3)</f>
        <v>0</v>
      </c>
      <c r="CO251">
        <f>SUMIFS('Grid GenerationQueue'!AR$5:AR$410,'Grid GenerationQueue'!$AZ$5:$AZ$410,$B251,'Grid GenerationQueue'!$BA$5:$BA$410,$C251,'Grid GenerationQueue'!$BH$5:$BH$410,"&lt;&gt;"&amp;"",'Grid GenerationQueue'!$BD$5:$BD$410,"&lt;="&amp;$BE$3)</f>
        <v>0</v>
      </c>
      <c r="CQ251">
        <f>SUMIFS('Grid GenerationQueue'!AG$5:AG$410,'Grid GenerationQueue'!$AZ$5:$AZ$410,$B251,'Grid GenerationQueue'!$BA$5:$BA$410,$C251,'Grid GenerationQueue'!$BK$5:$BK$410,"&gt;0",'Grid GenerationQueue'!$BD$5:$BD$410,"&lt;="&amp;$BE$3)</f>
        <v>0</v>
      </c>
      <c r="CR251">
        <f>SUMIFS('Grid GenerationQueue'!AH$5:AH$410,'Grid GenerationQueue'!$AZ$5:$AZ$410,$B251,'Grid GenerationQueue'!$BA$5:$BA$410,$C251,'Grid GenerationQueue'!$BK$5:$BK$410,"&gt;0",'Grid GenerationQueue'!$BD$5:$BD$410,"&lt;="&amp;$BE$3)</f>
        <v>0</v>
      </c>
      <c r="CS251">
        <f>SUMIFS('Grid GenerationQueue'!AI$5:AI$410,'Grid GenerationQueue'!$AZ$5:$AZ$410,$B251,'Grid GenerationQueue'!$BA$5:$BA$410,$C251,'Grid GenerationQueue'!$BK$5:$BK$410,"&gt;0",'Grid GenerationQueue'!$BD$5:$BD$410,"&lt;="&amp;$BE$3)</f>
        <v>0</v>
      </c>
      <c r="CT251">
        <f>SUMIFS('Grid GenerationQueue'!AJ$5:AJ$410,'Grid GenerationQueue'!$AZ$5:$AZ$410,$B251,'Grid GenerationQueue'!$BA$5:$BA$410,$C251,'Grid GenerationQueue'!$BK$5:$BK$410,"&gt;0",'Grid GenerationQueue'!$BD$5:$BD$410,"&lt;="&amp;$BE$3)</f>
        <v>0</v>
      </c>
      <c r="CU251">
        <f>SUMIFS('Grid GenerationQueue'!AK$5:AK$410,'Grid GenerationQueue'!$AZ$5:$AZ$410,$B251,'Grid GenerationQueue'!$BA$5:$BA$410,$C251,'Grid GenerationQueue'!$BK$5:$BK$410,"&gt;0",'Grid GenerationQueue'!$BD$5:$BD$410,"&lt;="&amp;$BE$3)</f>
        <v>0</v>
      </c>
      <c r="CV251">
        <f>SUMIFS('Grid GenerationQueue'!AL$5:AL$410,'Grid GenerationQueue'!$AZ$5:$AZ$410,$B251,'Grid GenerationQueue'!$BA$5:$BA$410,$C251,'Grid GenerationQueue'!$BK$5:$BK$410,"&gt;0",'Grid GenerationQueue'!$BD$5:$BD$410,"&lt;="&amp;$BE$3)</f>
        <v>0</v>
      </c>
      <c r="CW251">
        <f>SUMIFS('Grid GenerationQueue'!AM$5:AM$410,'Grid GenerationQueue'!$AZ$5:$AZ$410,$B251,'Grid GenerationQueue'!$BA$5:$BA$410,$C251,'Grid GenerationQueue'!$BK$5:$BK$410,"&gt;0",'Grid GenerationQueue'!$BD$5:$BD$410,"&lt;="&amp;$BE$3)</f>
        <v>0</v>
      </c>
      <c r="CX251">
        <f>SUMIFS('Grid GenerationQueue'!AN$5:AN$410,'Grid GenerationQueue'!$AZ$5:$AZ$410,$B251,'Grid GenerationQueue'!$BA$5:$BA$410,$C251,'Grid GenerationQueue'!$BK$5:$BK$410,"&gt;0",'Grid GenerationQueue'!$BD$5:$BD$410,"&lt;="&amp;$BE$3)</f>
        <v>0</v>
      </c>
      <c r="CY251">
        <f>SUMIFS('Grid GenerationQueue'!AO$5:AO$410,'Grid GenerationQueue'!$AZ$5:$AZ$410,$B251,'Grid GenerationQueue'!$BA$5:$BA$410,$C251,'Grid GenerationQueue'!$BK$5:$BK$410,"&gt;0",'Grid GenerationQueue'!$BD$5:$BD$410,"&lt;="&amp;$BE$3)</f>
        <v>0</v>
      </c>
      <c r="CZ251">
        <f>SUMIFS('Grid GenerationQueue'!AP$5:AP$410,'Grid GenerationQueue'!$AZ$5:$AZ$410,$B251,'Grid GenerationQueue'!$BA$5:$BA$410,$C251,'Grid GenerationQueue'!$BK$5:$BK$410,"&gt;0",'Grid GenerationQueue'!$BD$5:$BD$410,"&lt;="&amp;$BE$3)</f>
        <v>0</v>
      </c>
      <c r="DA251">
        <f>SUMIFS('Grid GenerationQueue'!AQ$5:AQ$410,'Grid GenerationQueue'!$AZ$5:$AZ$410,$B251,'Grid GenerationQueue'!$BA$5:$BA$410,$C251,'Grid GenerationQueue'!$BK$5:$BK$410,"&gt;0",'Grid GenerationQueue'!$BD$5:$BD$410,"&lt;="&amp;$BE$3)</f>
        <v>0</v>
      </c>
      <c r="DB251">
        <f>SUMIFS('Grid GenerationQueue'!AR$5:AR$410,'Grid GenerationQueue'!$AZ$5:$AZ$410,$B251,'Grid GenerationQueue'!$BA$5:$BA$410,$C251,'Grid GenerationQueue'!$BK$5:$BK$410,"&gt;0",'Grid GenerationQueue'!$BD$5:$BD$410,"&lt;="&amp;$BE$3)</f>
        <v>0</v>
      </c>
    </row>
    <row r="252" spans="1:106" x14ac:dyDescent="0.35">
      <c r="A252" t="s">
        <v>4750</v>
      </c>
      <c r="B252" t="s">
        <v>4524</v>
      </c>
      <c r="C252">
        <v>230</v>
      </c>
      <c r="D252">
        <f>SUMIFS('Grid GenerationQueue'!AG$5:AG$410,'Grid GenerationQueue'!$AZ$5:$AZ$410,$B252,'Grid GenerationQueue'!$BA$5:$BA$410,$C252)</f>
        <v>0</v>
      </c>
      <c r="E252">
        <f>SUMIFS('Grid GenerationQueue'!AH$5:AH$410,'Grid GenerationQueue'!$AZ$5:$AZ$410,$B252,'Grid GenerationQueue'!$BA$5:$BA$410,$C252)</f>
        <v>0</v>
      </c>
      <c r="F252">
        <f>SUMIFS('Grid GenerationQueue'!AI$5:AI$410,'Grid GenerationQueue'!$AZ$5:$AZ$410,$B252,'Grid GenerationQueue'!$BA$5:$BA$410,$C252)</f>
        <v>0</v>
      </c>
      <c r="G252">
        <f>SUMIFS('Grid GenerationQueue'!AJ$5:AJ$410,'Grid GenerationQueue'!$AZ$5:$AZ$410,$B252,'Grid GenerationQueue'!$BA$5:$BA$410,$C252)</f>
        <v>0</v>
      </c>
      <c r="H252">
        <f>SUMIFS('Grid GenerationQueue'!AK$5:AK$410,'Grid GenerationQueue'!$AZ$5:$AZ$410,$B252,'Grid GenerationQueue'!$BA$5:$BA$410,$C252)</f>
        <v>0</v>
      </c>
      <c r="I252">
        <f>SUMIFS('Grid GenerationQueue'!AL$5:AL$410,'Grid GenerationQueue'!$AZ$5:$AZ$410,$B252,'Grid GenerationQueue'!$BA$5:$BA$410,$C252)</f>
        <v>0</v>
      </c>
      <c r="J252">
        <f>SUMIFS('Grid GenerationQueue'!AM$5:AM$410,'Grid GenerationQueue'!$AZ$5:$AZ$410,$B252,'Grid GenerationQueue'!$BA$5:$BA$410,$C252)</f>
        <v>0</v>
      </c>
      <c r="K252">
        <f>SUMIFS('Grid GenerationQueue'!AN$5:AN$410,'Grid GenerationQueue'!$AZ$5:$AZ$410,$B252,'Grid GenerationQueue'!$BA$5:$BA$410,$C252)</f>
        <v>0</v>
      </c>
      <c r="L252">
        <f>SUMIFS('Grid GenerationQueue'!AO$5:AO$410,'Grid GenerationQueue'!$AZ$5:$AZ$410,$B252,'Grid GenerationQueue'!$BA$5:$BA$410,$C252)</f>
        <v>0</v>
      </c>
      <c r="M252">
        <f>SUMIFS('Grid GenerationQueue'!AP$5:AP$410,'Grid GenerationQueue'!$AZ$5:$AZ$410,$B252,'Grid GenerationQueue'!$BA$5:$BA$410,$C252)</f>
        <v>0</v>
      </c>
      <c r="N252">
        <f>SUMIFS('Grid GenerationQueue'!AQ$5:AQ$410,'Grid GenerationQueue'!$AZ$5:$AZ$410,$B252,'Grid GenerationQueue'!$BA$5:$BA$410,$C252)</f>
        <v>0</v>
      </c>
      <c r="O252">
        <f>SUMIFS('Grid GenerationQueue'!AR$5:AR$410,'Grid GenerationQueue'!$AZ$5:$AZ$410,$B252,'Grid GenerationQueue'!$BA$5:$BA$410,$C252)</f>
        <v>0</v>
      </c>
      <c r="Q252">
        <f>SUMIFS('Grid GenerationQueue'!AG$5:AG$410,'Grid GenerationQueue'!$AZ$5:$AZ$410,$B252,'Grid GenerationQueue'!$BA$5:$BA$410,$C252,'Grid GenerationQueue'!$BJ$5:$BJ$410,"Executed")</f>
        <v>0</v>
      </c>
      <c r="R252">
        <f>SUMIFS('Grid GenerationQueue'!AH$5:AH$410,'Grid GenerationQueue'!$AZ$5:$AZ$410,$B252,'Grid GenerationQueue'!$BA$5:$BA$410,$C252,'Grid GenerationQueue'!$BJ$5:$BJ$410,"Executed")</f>
        <v>0</v>
      </c>
      <c r="S252">
        <f>SUMIFS('Grid GenerationQueue'!AI$5:AI$410,'Grid GenerationQueue'!$AZ$5:$AZ$410,$B252,'Grid GenerationQueue'!$BA$5:$BA$410,$C252,'Grid GenerationQueue'!$BJ$5:$BJ$410,"Executed")</f>
        <v>0</v>
      </c>
      <c r="T252">
        <f>SUMIFS('Grid GenerationQueue'!AJ$5:AJ$410,'Grid GenerationQueue'!$AZ$5:$AZ$410,$B252,'Grid GenerationQueue'!$BA$5:$BA$410,$C252,'Grid GenerationQueue'!$BJ$5:$BJ$410,"Executed")</f>
        <v>0</v>
      </c>
      <c r="U252">
        <f>SUMIFS('Grid GenerationQueue'!AK$5:AK$410,'Grid GenerationQueue'!$AZ$5:$AZ$410,$B252,'Grid GenerationQueue'!$BA$5:$BA$410,$C252,'Grid GenerationQueue'!$BJ$5:$BJ$410,"Executed")</f>
        <v>0</v>
      </c>
      <c r="V252">
        <f>SUMIFS('Grid GenerationQueue'!AL$5:AL$410,'Grid GenerationQueue'!$AZ$5:$AZ$410,$B252,'Grid GenerationQueue'!$BA$5:$BA$410,$C252,'Grid GenerationQueue'!$BJ$5:$BJ$410,"Executed")</f>
        <v>0</v>
      </c>
      <c r="W252">
        <f>SUMIFS('Grid GenerationQueue'!AM$5:AM$410,'Grid GenerationQueue'!$AZ$5:$AZ$410,$B252,'Grid GenerationQueue'!$BA$5:$BA$410,$C252,'Grid GenerationQueue'!$BJ$5:$BJ$410,"Executed")</f>
        <v>0</v>
      </c>
      <c r="X252">
        <f>SUMIFS('Grid GenerationQueue'!AN$5:AN$410,'Grid GenerationQueue'!$AZ$5:$AZ$410,$B252,'Grid GenerationQueue'!$BA$5:$BA$410,$C252,'Grid GenerationQueue'!$BJ$5:$BJ$410,"Executed")</f>
        <v>0</v>
      </c>
      <c r="Y252">
        <f>SUMIFS('Grid GenerationQueue'!AO$5:AO$410,'Grid GenerationQueue'!$AZ$5:$AZ$410,$B252,'Grid GenerationQueue'!$BA$5:$BA$410,$C252,'Grid GenerationQueue'!$BJ$5:$BJ$410,"Executed")</f>
        <v>0</v>
      </c>
      <c r="Z252">
        <f>SUMIFS('Grid GenerationQueue'!AP$5:AP$410,'Grid GenerationQueue'!$AZ$5:$AZ$410,$B252,'Grid GenerationQueue'!$BA$5:$BA$410,$C252,'Grid GenerationQueue'!$BJ$5:$BJ$410,"Executed")</f>
        <v>0</v>
      </c>
      <c r="AA252">
        <f>SUMIFS('Grid GenerationQueue'!AQ$5:AQ$410,'Grid GenerationQueue'!$AZ$5:$AZ$410,$B252,'Grid GenerationQueue'!$BA$5:$BA$410,$C252,'Grid GenerationQueue'!$BJ$5:$BJ$410,"Executed")</f>
        <v>0</v>
      </c>
      <c r="AB252">
        <f>SUMIFS('Grid GenerationQueue'!AR$5:AR$410,'Grid GenerationQueue'!$AZ$5:$AZ$410,$B252,'Grid GenerationQueue'!$BA$5:$BA$410,$C252,'Grid GenerationQueue'!$BJ$5:$BJ$410,"Executed")</f>
        <v>0</v>
      </c>
      <c r="AD252">
        <f>SUMIFS('Grid GenerationQueue'!AG$5:AG$410,'Grid GenerationQueue'!$AZ$5:$AZ$410,$B252,'Grid GenerationQueue'!$BA$5:$BA$410,$C252,'Grid GenerationQueue'!$BH$5:$BH$410,"&lt;&gt;"&amp;"")+SUMIFS('Grid GenerationQueue'!AG$5:AG$410,'Grid GenerationQueue'!$AZ$5:$AZ$410,$B252,'Grid GenerationQueue'!$BA$5:$BA$410,$C252,'Grid GenerationQueue'!$BH$5:$BH$410,"",'Grid GenerationQueue'!$AC$5:$AC$410,1)</f>
        <v>0</v>
      </c>
      <c r="AE252">
        <f>SUMIFS('Grid GenerationQueue'!AH$5:AH$410,'Grid GenerationQueue'!$AZ$5:$AZ$410,$B252,'Grid GenerationQueue'!$BA$5:$BA$410,$C252,'Grid GenerationQueue'!$BH$5:$BH$410,"&lt;&gt;"&amp;"")+SUMIFS('Grid GenerationQueue'!AH$5:AH$410,'Grid GenerationQueue'!$AZ$5:$AZ$410,$B252,'Grid GenerationQueue'!$BA$5:$BA$410,$C252,'Grid GenerationQueue'!$BH$5:$BH$410,"",'Grid GenerationQueue'!$AC$5:$AC$410,1)</f>
        <v>0</v>
      </c>
      <c r="AF252">
        <f>SUMIFS('Grid GenerationQueue'!AI$5:AI$410,'Grid GenerationQueue'!$AZ$5:$AZ$410,$B252,'Grid GenerationQueue'!$BA$5:$BA$410,$C252,'Grid GenerationQueue'!$BH$5:$BH$410,"&lt;&gt;"&amp;"")+SUMIFS('Grid GenerationQueue'!AI$5:AI$410,'Grid GenerationQueue'!$AZ$5:$AZ$410,$B252,'Grid GenerationQueue'!$BA$5:$BA$410,$C252,'Grid GenerationQueue'!$BH$5:$BH$410,"",'Grid GenerationQueue'!$AC$5:$AC$410,1)</f>
        <v>0</v>
      </c>
      <c r="AG252">
        <f>SUMIFS('Grid GenerationQueue'!AJ$5:AJ$410,'Grid GenerationQueue'!$AZ$5:$AZ$410,$B252,'Grid GenerationQueue'!$BA$5:$BA$410,$C252,'Grid GenerationQueue'!$BH$5:$BH$410,"&lt;&gt;"&amp;"")+SUMIFS('Grid GenerationQueue'!AJ$5:AJ$410,'Grid GenerationQueue'!$AZ$5:$AZ$410,$B252,'Grid GenerationQueue'!$BA$5:$BA$410,$C252,'Grid GenerationQueue'!$BH$5:$BH$410,"",'Grid GenerationQueue'!$AC$5:$AC$410,1)</f>
        <v>0</v>
      </c>
      <c r="AH252">
        <f>SUMIFS('Grid GenerationQueue'!AK$5:AK$410,'Grid GenerationQueue'!$AZ$5:$AZ$410,$B252,'Grid GenerationQueue'!$BA$5:$BA$410,$C252,'Grid GenerationQueue'!$BH$5:$BH$410,"&lt;&gt;"&amp;"")+SUMIFS('Grid GenerationQueue'!AK$5:AK$410,'Grid GenerationQueue'!$AZ$5:$AZ$410,$B252,'Grid GenerationQueue'!$BA$5:$BA$410,$C252,'Grid GenerationQueue'!$BH$5:$BH$410,"",'Grid GenerationQueue'!$AC$5:$AC$410,1)</f>
        <v>0</v>
      </c>
      <c r="AI252">
        <f>SUMIFS('Grid GenerationQueue'!AL$5:AL$410,'Grid GenerationQueue'!$AZ$5:$AZ$410,$B252,'Grid GenerationQueue'!$BA$5:$BA$410,$C252,'Grid GenerationQueue'!$BH$5:$BH$410,"&lt;&gt;"&amp;"")+SUMIFS('Grid GenerationQueue'!AL$5:AL$410,'Grid GenerationQueue'!$AZ$5:$AZ$410,$B252,'Grid GenerationQueue'!$BA$5:$BA$410,$C252,'Grid GenerationQueue'!$BH$5:$BH$410,"",'Grid GenerationQueue'!$AC$5:$AC$410,1)</f>
        <v>0</v>
      </c>
      <c r="AJ252">
        <f>SUMIFS('Grid GenerationQueue'!AM$5:AM$410,'Grid GenerationQueue'!$AZ$5:$AZ$410,$B252,'Grid GenerationQueue'!$BA$5:$BA$410,$C252,'Grid GenerationQueue'!$BH$5:$BH$410,"&lt;&gt;"&amp;"")+SUMIFS('Grid GenerationQueue'!AM$5:AM$410,'Grid GenerationQueue'!$AZ$5:$AZ$410,$B252,'Grid GenerationQueue'!$BA$5:$BA$410,$C252,'Grid GenerationQueue'!$BH$5:$BH$410,"",'Grid GenerationQueue'!$AC$5:$AC$410,1)</f>
        <v>0</v>
      </c>
      <c r="AK252">
        <f>SUMIFS('Grid GenerationQueue'!AN$5:AN$410,'Grid GenerationQueue'!$AZ$5:$AZ$410,$B252,'Grid GenerationQueue'!$BA$5:$BA$410,$C252,'Grid GenerationQueue'!$BH$5:$BH$410,"&lt;&gt;"&amp;"")+SUMIFS('Grid GenerationQueue'!AN$5:AN$410,'Grid GenerationQueue'!$AZ$5:$AZ$410,$B252,'Grid GenerationQueue'!$BA$5:$BA$410,$C252,'Grid GenerationQueue'!$BH$5:$BH$410,"",'Grid GenerationQueue'!$AC$5:$AC$410,1)</f>
        <v>0</v>
      </c>
      <c r="AL252">
        <f>SUMIFS('Grid GenerationQueue'!AO$5:AO$410,'Grid GenerationQueue'!$AZ$5:$AZ$410,$B252,'Grid GenerationQueue'!$BA$5:$BA$410,$C252,'Grid GenerationQueue'!$BH$5:$BH$410,"&lt;&gt;"&amp;"")+SUMIFS('Grid GenerationQueue'!AO$5:AO$410,'Grid GenerationQueue'!$AZ$5:$AZ$410,$B252,'Grid GenerationQueue'!$BA$5:$BA$410,$C252,'Grid GenerationQueue'!$BH$5:$BH$410,"",'Grid GenerationQueue'!$AC$5:$AC$410,1)</f>
        <v>0</v>
      </c>
      <c r="AM252">
        <f>SUMIFS('Grid GenerationQueue'!AP$5:AP$410,'Grid GenerationQueue'!$AZ$5:$AZ$410,$B252,'Grid GenerationQueue'!$BA$5:$BA$410,$C252,'Grid GenerationQueue'!$BH$5:$BH$410,"&lt;&gt;"&amp;"")+SUMIFS('Grid GenerationQueue'!AP$5:AP$410,'Grid GenerationQueue'!$AZ$5:$AZ$410,$B252,'Grid GenerationQueue'!$BA$5:$BA$410,$C252,'Grid GenerationQueue'!$BH$5:$BH$410,"",'Grid GenerationQueue'!$AC$5:$AC$410,1)</f>
        <v>0</v>
      </c>
      <c r="AN252">
        <f>SUMIFS('Grid GenerationQueue'!AQ$5:AQ$410,'Grid GenerationQueue'!$AZ$5:$AZ$410,$B252,'Grid GenerationQueue'!$BA$5:$BA$410,$C252,'Grid GenerationQueue'!$BH$5:$BH$410,"&lt;&gt;"&amp;"")+SUMIFS('Grid GenerationQueue'!AQ$5:AQ$410,'Grid GenerationQueue'!$AZ$5:$AZ$410,$B252,'Grid GenerationQueue'!$BA$5:$BA$410,$C252,'Grid GenerationQueue'!$BH$5:$BH$410,"",'Grid GenerationQueue'!$AC$5:$AC$410,1)</f>
        <v>0</v>
      </c>
      <c r="AO252">
        <f>SUMIFS('Grid GenerationQueue'!AR$5:AR$410,'Grid GenerationQueue'!$AZ$5:$AZ$410,$B252,'Grid GenerationQueue'!$BA$5:$BA$410,$C252,'Grid GenerationQueue'!$BH$5:$BH$410,"&lt;&gt;"&amp;"")+SUMIFS('Grid GenerationQueue'!AR$5:AR$410,'Grid GenerationQueue'!$AZ$5:$AZ$410,$B252,'Grid GenerationQueue'!$BA$5:$BA$410,$C252,'Grid GenerationQueue'!$BH$5:$BH$410,"",'Grid GenerationQueue'!$AC$5:$AC$410,1)</f>
        <v>0</v>
      </c>
      <c r="AQ252">
        <f>SUMIFS('Grid GenerationQueue'!AG$5:AG$410,'Grid GenerationQueue'!$AZ$5:$AZ$410,$B252,'Grid GenerationQueue'!$BA$5:$BA$410,$C252,'Grid GenerationQueue'!$BK$5:$BK$410,"&gt;0")</f>
        <v>0</v>
      </c>
      <c r="AR252">
        <f>SUMIFS('Grid GenerationQueue'!AH$5:AH$410,'Grid GenerationQueue'!$AZ$5:$AZ$410,$B252,'Grid GenerationQueue'!$BA$5:$BA$410,$C252,'Grid GenerationQueue'!$BK$5:$BK$410,"&gt;0")</f>
        <v>0</v>
      </c>
      <c r="AS252">
        <f>SUMIFS('Grid GenerationQueue'!AI$5:AI$410,'Grid GenerationQueue'!$AZ$5:$AZ$410,$B252,'Grid GenerationQueue'!$BA$5:$BA$410,$C252,'Grid GenerationQueue'!$BK$5:$BK$410,"&gt;0")</f>
        <v>0</v>
      </c>
      <c r="AT252">
        <f>SUMIFS('Grid GenerationQueue'!AJ$5:AJ$410,'Grid GenerationQueue'!$AZ$5:$AZ$410,$B252,'Grid GenerationQueue'!$BA$5:$BA$410,$C252,'Grid GenerationQueue'!$BK$5:$BK$410,"&gt;0")</f>
        <v>0</v>
      </c>
      <c r="AU252">
        <f>SUMIFS('Grid GenerationQueue'!AK$5:AK$410,'Grid GenerationQueue'!$AZ$5:$AZ$410,$B252,'Grid GenerationQueue'!$BA$5:$BA$410,$C252,'Grid GenerationQueue'!$BK$5:$BK$410,"&gt;0")</f>
        <v>0</v>
      </c>
      <c r="AV252">
        <f>SUMIFS('Grid GenerationQueue'!AL$5:AL$410,'Grid GenerationQueue'!$AZ$5:$AZ$410,$B252,'Grid GenerationQueue'!$BA$5:$BA$410,$C252,'Grid GenerationQueue'!$BK$5:$BK$410,"&gt;0")</f>
        <v>0</v>
      </c>
      <c r="AW252">
        <f>SUMIFS('Grid GenerationQueue'!AM$5:AM$410,'Grid GenerationQueue'!$AZ$5:$AZ$410,$B252,'Grid GenerationQueue'!$BA$5:$BA$410,$C252,'Grid GenerationQueue'!$BK$5:$BK$410,"&gt;0")</f>
        <v>0</v>
      </c>
      <c r="AX252">
        <f>SUMIFS('Grid GenerationQueue'!AN$5:AN$410,'Grid GenerationQueue'!$AZ$5:$AZ$410,$B252,'Grid GenerationQueue'!$BA$5:$BA$410,$C252,'Grid GenerationQueue'!$BK$5:$BK$410,"&gt;0")</f>
        <v>0</v>
      </c>
      <c r="AY252">
        <f>SUMIFS('Grid GenerationQueue'!AO$5:AO$410,'Grid GenerationQueue'!$AZ$5:$AZ$410,$B252,'Grid GenerationQueue'!$BA$5:$BA$410,$C252,'Grid GenerationQueue'!$BK$5:$BK$410,"&gt;0")</f>
        <v>0</v>
      </c>
      <c r="AZ252">
        <f>SUMIFS('Grid GenerationQueue'!AP$5:AP$410,'Grid GenerationQueue'!$AZ$5:$AZ$410,$B252,'Grid GenerationQueue'!$BA$5:$BA$410,$C252,'Grid GenerationQueue'!$BK$5:$BK$410,"&gt;0")</f>
        <v>0</v>
      </c>
      <c r="BA252">
        <f>SUMIFS('Grid GenerationQueue'!AQ$5:AQ$410,'Grid GenerationQueue'!$AZ$5:$AZ$410,$B252,'Grid GenerationQueue'!$BA$5:$BA$410,$C252,'Grid GenerationQueue'!$BK$5:$BK$410,"&gt;0")</f>
        <v>0</v>
      </c>
      <c r="BB252">
        <f>SUMIFS('Grid GenerationQueue'!AR$5:AR$410,'Grid GenerationQueue'!$AZ$5:$AZ$410,$B252,'Grid GenerationQueue'!$BA$5:$BA$410,$C252,'Grid GenerationQueue'!$BK$5:$BK$410,"&gt;0")</f>
        <v>0</v>
      </c>
      <c r="BD252">
        <f>SUMIFS('Grid GenerationQueue'!AG$5:AG$410,'Grid GenerationQueue'!$AZ$5:$AZ$410,$B252,'Grid GenerationQueue'!$BA$5:$BA$410,$C252,'Grid GenerationQueue'!$BD$5:$BD$410,"&lt;="&amp;$BE$3)</f>
        <v>0</v>
      </c>
      <c r="BE252">
        <f>SUMIFS('Grid GenerationQueue'!AH$5:AH$410,'Grid GenerationQueue'!$AZ$5:$AZ$410,$B252,'Grid GenerationQueue'!$BA$5:$BA$410,$C252,'Grid GenerationQueue'!$BD$5:$BD$410,"&lt;="&amp;$BE$3)</f>
        <v>0</v>
      </c>
      <c r="BF252">
        <f>SUMIFS('Grid GenerationQueue'!AI$5:AI$410,'Grid GenerationQueue'!$AZ$5:$AZ$410,$B252,'Grid GenerationQueue'!$BA$5:$BA$410,$C252,'Grid GenerationQueue'!$BD$5:$BD$410,"&lt;="&amp;$BE$3)</f>
        <v>0</v>
      </c>
      <c r="BG252">
        <f>SUMIFS('Grid GenerationQueue'!AJ$5:AJ$410,'Grid GenerationQueue'!$AZ$5:$AZ$410,$B252,'Grid GenerationQueue'!$BA$5:$BA$410,$C252,'Grid GenerationQueue'!$BD$5:$BD$410,"&lt;="&amp;$BE$3)</f>
        <v>0</v>
      </c>
      <c r="BH252">
        <f>SUMIFS('Grid GenerationQueue'!AK$5:AK$410,'Grid GenerationQueue'!$AZ$5:$AZ$410,$B252,'Grid GenerationQueue'!$BA$5:$BA$410,$C252,'Grid GenerationQueue'!$BD$5:$BD$410,"&lt;="&amp;$BE$3)</f>
        <v>0</v>
      </c>
      <c r="BI252">
        <f>SUMIFS('Grid GenerationQueue'!AL$5:AL$410,'Grid GenerationQueue'!$AZ$5:$AZ$410,$B252,'Grid GenerationQueue'!$BA$5:$BA$410,$C252,'Grid GenerationQueue'!$BD$5:$BD$410,"&lt;="&amp;$BE$3)</f>
        <v>0</v>
      </c>
      <c r="BJ252">
        <f>SUMIFS('Grid GenerationQueue'!AM$5:AM$410,'Grid GenerationQueue'!$AZ$5:$AZ$410,$B252,'Grid GenerationQueue'!$BA$5:$BA$410,$C252,'Grid GenerationQueue'!$BD$5:$BD$410,"&lt;="&amp;$BE$3)</f>
        <v>0</v>
      </c>
      <c r="BK252">
        <f>SUMIFS('Grid GenerationQueue'!AN$5:AN$410,'Grid GenerationQueue'!$AZ$5:$AZ$410,$B252,'Grid GenerationQueue'!$BA$5:$BA$410,$C252,'Grid GenerationQueue'!$BD$5:$BD$410,"&lt;="&amp;$BE$3)</f>
        <v>0</v>
      </c>
      <c r="BL252">
        <f>SUMIFS('Grid GenerationQueue'!AO$5:AO$410,'Grid GenerationQueue'!$AZ$5:$AZ$410,$B252,'Grid GenerationQueue'!$BA$5:$BA$410,$C252,'Grid GenerationQueue'!$BD$5:$BD$410,"&lt;="&amp;$BE$3)</f>
        <v>0</v>
      </c>
      <c r="BM252">
        <f>SUMIFS('Grid GenerationQueue'!AP$5:AP$410,'Grid GenerationQueue'!$AZ$5:$AZ$410,$B252,'Grid GenerationQueue'!$BA$5:$BA$410,$C252,'Grid GenerationQueue'!$BD$5:$BD$410,"&lt;="&amp;$BE$3)</f>
        <v>0</v>
      </c>
      <c r="BN252">
        <f>SUMIFS('Grid GenerationQueue'!AQ$5:AQ$410,'Grid GenerationQueue'!$AZ$5:$AZ$410,$B252,'Grid GenerationQueue'!$BA$5:$BA$410,$C252,'Grid GenerationQueue'!$BD$5:$BD$410,"&lt;="&amp;$BE$3)</f>
        <v>0</v>
      </c>
      <c r="BO252">
        <f>SUMIFS('Grid GenerationQueue'!AR$5:AR$410,'Grid GenerationQueue'!$AZ$5:$AZ$410,$B252,'Grid GenerationQueue'!$BA$5:$BA$410,$C252,'Grid GenerationQueue'!$BD$5:$BD$410,"&lt;="&amp;$BE$3)</f>
        <v>0</v>
      </c>
      <c r="BQ252">
        <f>SUMIFS('Grid GenerationQueue'!AG$5:AG$410,'Grid GenerationQueue'!$AZ$5:$AZ$410,$B252,'Grid GenerationQueue'!$BA$5:$BA$410,$C252,'Grid GenerationQueue'!$BJ$5:$BJ$410,"Executed",'Grid GenerationQueue'!$BD$5:$BD$410,"&lt;="&amp;$BE$3)</f>
        <v>0</v>
      </c>
      <c r="BR252">
        <f>SUMIFS('Grid GenerationQueue'!AH$5:AH$410,'Grid GenerationQueue'!$AZ$5:$AZ$410,$B252,'Grid GenerationQueue'!$BA$5:$BA$410,$C252,'Grid GenerationQueue'!$BJ$5:$BJ$410,"Executed",'Grid GenerationQueue'!$BD$5:$BD$410,"&lt;="&amp;$BE$3)</f>
        <v>0</v>
      </c>
      <c r="BS252">
        <f>SUMIFS('Grid GenerationQueue'!AI$5:AI$410,'Grid GenerationQueue'!$AZ$5:$AZ$410,$B252,'Grid GenerationQueue'!$BA$5:$BA$410,$C252,'Grid GenerationQueue'!$BJ$5:$BJ$410,"Executed",'Grid GenerationQueue'!$BD$5:$BD$410,"&lt;="&amp;$BE$3)</f>
        <v>0</v>
      </c>
      <c r="BT252">
        <f>SUMIFS('Grid GenerationQueue'!AJ$5:AJ$410,'Grid GenerationQueue'!$AZ$5:$AZ$410,$B252,'Grid GenerationQueue'!$BA$5:$BA$410,$C252,'Grid GenerationQueue'!$BJ$5:$BJ$410,"Executed",'Grid GenerationQueue'!$BD$5:$BD$410,"&lt;="&amp;$BE$3)</f>
        <v>0</v>
      </c>
      <c r="BU252">
        <f>SUMIFS('Grid GenerationQueue'!AK$5:AK$410,'Grid GenerationQueue'!$AZ$5:$AZ$410,$B252,'Grid GenerationQueue'!$BA$5:$BA$410,$C252,'Grid GenerationQueue'!$BJ$5:$BJ$410,"Executed",'Grid GenerationQueue'!$BD$5:$BD$410,"&lt;="&amp;$BE$3)</f>
        <v>0</v>
      </c>
      <c r="BV252">
        <f>SUMIFS('Grid GenerationQueue'!AL$5:AL$410,'Grid GenerationQueue'!$AZ$5:$AZ$410,$B252,'Grid GenerationQueue'!$BA$5:$BA$410,$C252,'Grid GenerationQueue'!$BJ$5:$BJ$410,"Executed",'Grid GenerationQueue'!$BD$5:$BD$410,"&lt;="&amp;$BE$3)</f>
        <v>0</v>
      </c>
      <c r="BW252">
        <f>SUMIFS('Grid GenerationQueue'!AM$5:AM$410,'Grid GenerationQueue'!$AZ$5:$AZ$410,$B252,'Grid GenerationQueue'!$BA$5:$BA$410,$C252,'Grid GenerationQueue'!$BJ$5:$BJ$410,"Executed",'Grid GenerationQueue'!$BD$5:$BD$410,"&lt;="&amp;$BE$3)</f>
        <v>0</v>
      </c>
      <c r="BX252">
        <f>SUMIFS('Grid GenerationQueue'!AN$5:AN$410,'Grid GenerationQueue'!$AZ$5:$AZ$410,$B252,'Grid GenerationQueue'!$BA$5:$BA$410,$C252,'Grid GenerationQueue'!$BJ$5:$BJ$410,"Executed",'Grid GenerationQueue'!$BD$5:$BD$410,"&lt;="&amp;$BE$3)</f>
        <v>0</v>
      </c>
      <c r="BY252">
        <f>SUMIFS('Grid GenerationQueue'!AO$5:AO$410,'Grid GenerationQueue'!$AZ$5:$AZ$410,$B252,'Grid GenerationQueue'!$BA$5:$BA$410,$C252,'Grid GenerationQueue'!$BJ$5:$BJ$410,"Executed",'Grid GenerationQueue'!$BD$5:$BD$410,"&lt;="&amp;$BE$3)</f>
        <v>0</v>
      </c>
      <c r="BZ252">
        <f>SUMIFS('Grid GenerationQueue'!AP$5:AP$410,'Grid GenerationQueue'!$AZ$5:$AZ$410,$B252,'Grid GenerationQueue'!$BA$5:$BA$410,$C252,'Grid GenerationQueue'!$BJ$5:$BJ$410,"Executed",'Grid GenerationQueue'!$BD$5:$BD$410,"&lt;="&amp;$BE$3)</f>
        <v>0</v>
      </c>
      <c r="CA252">
        <f>SUMIFS('Grid GenerationQueue'!AQ$5:AQ$410,'Grid GenerationQueue'!$AZ$5:$AZ$410,$B252,'Grid GenerationQueue'!$BA$5:$BA$410,$C252,'Grid GenerationQueue'!$BJ$5:$BJ$410,"Executed",'Grid GenerationQueue'!$BD$5:$BD$410,"&lt;="&amp;$BE$3)</f>
        <v>0</v>
      </c>
      <c r="CB252">
        <f>SUMIFS('Grid GenerationQueue'!AR$5:AR$410,'Grid GenerationQueue'!$AZ$5:$AZ$410,$B252,'Grid GenerationQueue'!$BA$5:$BA$410,$C252,'Grid GenerationQueue'!$BJ$5:$BJ$410,"Executed",'Grid GenerationQueue'!$BD$5:$BD$410,"&lt;="&amp;$BE$3)</f>
        <v>0</v>
      </c>
      <c r="CD252">
        <f>SUMIFS('Grid GenerationQueue'!AG$5:AG$410,'Grid GenerationQueue'!$AZ$5:$AZ$410,$B252,'Grid GenerationQueue'!$BA$5:$BA$410,$C252,'Grid GenerationQueue'!$BH$5:$BH$410,"&lt;&gt;"&amp;"",'Grid GenerationQueue'!$BD$5:$BD$410,"&lt;="&amp;$BE$3)</f>
        <v>0</v>
      </c>
      <c r="CE252">
        <f>SUMIFS('Grid GenerationQueue'!AH$5:AH$410,'Grid GenerationQueue'!$AZ$5:$AZ$410,$B252,'Grid GenerationQueue'!$BA$5:$BA$410,$C252,'Grid GenerationQueue'!$BH$5:$BH$410,"&lt;&gt;"&amp;"",'Grid GenerationQueue'!$BD$5:$BD$410,"&lt;="&amp;$BE$3)</f>
        <v>0</v>
      </c>
      <c r="CF252">
        <f>SUMIFS('Grid GenerationQueue'!AI$5:AI$410,'Grid GenerationQueue'!$AZ$5:$AZ$410,$B252,'Grid GenerationQueue'!$BA$5:$BA$410,$C252,'Grid GenerationQueue'!$BH$5:$BH$410,"&lt;&gt;"&amp;"",'Grid GenerationQueue'!$BD$5:$BD$410,"&lt;="&amp;$BE$3)</f>
        <v>0</v>
      </c>
      <c r="CG252">
        <f>SUMIFS('Grid GenerationQueue'!AJ$5:AJ$410,'Grid GenerationQueue'!$AZ$5:$AZ$410,$B252,'Grid GenerationQueue'!$BA$5:$BA$410,$C252,'Grid GenerationQueue'!$BH$5:$BH$410,"&lt;&gt;"&amp;"",'Grid GenerationQueue'!$BD$5:$BD$410,"&lt;="&amp;$BE$3)</f>
        <v>0</v>
      </c>
      <c r="CH252">
        <f>SUMIFS('Grid GenerationQueue'!AK$5:AK$410,'Grid GenerationQueue'!$AZ$5:$AZ$410,$B252,'Grid GenerationQueue'!$BA$5:$BA$410,$C252,'Grid GenerationQueue'!$BH$5:$BH$410,"&lt;&gt;"&amp;"",'Grid GenerationQueue'!$BD$5:$BD$410,"&lt;="&amp;$BE$3)</f>
        <v>0</v>
      </c>
      <c r="CI252">
        <f>SUMIFS('Grid GenerationQueue'!AL$5:AL$410,'Grid GenerationQueue'!$AZ$5:$AZ$410,$B252,'Grid GenerationQueue'!$BA$5:$BA$410,$C252,'Grid GenerationQueue'!$BH$5:$BH$410,"&lt;&gt;"&amp;"",'Grid GenerationQueue'!$BD$5:$BD$410,"&lt;="&amp;$BE$3)</f>
        <v>0</v>
      </c>
      <c r="CJ252">
        <f>SUMIFS('Grid GenerationQueue'!AM$5:AM$410,'Grid GenerationQueue'!$AZ$5:$AZ$410,$B252,'Grid GenerationQueue'!$BA$5:$BA$410,$C252,'Grid GenerationQueue'!$BH$5:$BH$410,"&lt;&gt;"&amp;"",'Grid GenerationQueue'!$BD$5:$BD$410,"&lt;="&amp;$BE$3)</f>
        <v>0</v>
      </c>
      <c r="CK252">
        <f>SUMIFS('Grid GenerationQueue'!AN$5:AN$410,'Grid GenerationQueue'!$AZ$5:$AZ$410,$B252,'Grid GenerationQueue'!$BA$5:$BA$410,$C252,'Grid GenerationQueue'!$BH$5:$BH$410,"&lt;&gt;"&amp;"",'Grid GenerationQueue'!$BD$5:$BD$410,"&lt;="&amp;$BE$3)</f>
        <v>0</v>
      </c>
      <c r="CL252">
        <f>SUMIFS('Grid GenerationQueue'!AO$5:AO$410,'Grid GenerationQueue'!$AZ$5:$AZ$410,$B252,'Grid GenerationQueue'!$BA$5:$BA$410,$C252,'Grid GenerationQueue'!$BH$5:$BH$410,"&lt;&gt;"&amp;"",'Grid GenerationQueue'!$BD$5:$BD$410,"&lt;="&amp;$BE$3)</f>
        <v>0</v>
      </c>
      <c r="CM252">
        <f>SUMIFS('Grid GenerationQueue'!AP$5:AP$410,'Grid GenerationQueue'!$AZ$5:$AZ$410,$B252,'Grid GenerationQueue'!$BA$5:$BA$410,$C252,'Grid GenerationQueue'!$BH$5:$BH$410,"&lt;&gt;"&amp;"",'Grid GenerationQueue'!$BD$5:$BD$410,"&lt;="&amp;$BE$3)</f>
        <v>0</v>
      </c>
      <c r="CN252">
        <f>SUMIFS('Grid GenerationQueue'!AQ$5:AQ$410,'Grid GenerationQueue'!$AZ$5:$AZ$410,$B252,'Grid GenerationQueue'!$BA$5:$BA$410,$C252,'Grid GenerationQueue'!$BH$5:$BH$410,"&lt;&gt;"&amp;"",'Grid GenerationQueue'!$BD$5:$BD$410,"&lt;="&amp;$BE$3)</f>
        <v>0</v>
      </c>
      <c r="CO252">
        <f>SUMIFS('Grid GenerationQueue'!AR$5:AR$410,'Grid GenerationQueue'!$AZ$5:$AZ$410,$B252,'Grid GenerationQueue'!$BA$5:$BA$410,$C252,'Grid GenerationQueue'!$BH$5:$BH$410,"&lt;&gt;"&amp;"",'Grid GenerationQueue'!$BD$5:$BD$410,"&lt;="&amp;$BE$3)</f>
        <v>0</v>
      </c>
      <c r="CQ252">
        <f>SUMIFS('Grid GenerationQueue'!AG$5:AG$410,'Grid GenerationQueue'!$AZ$5:$AZ$410,$B252,'Grid GenerationQueue'!$BA$5:$BA$410,$C252,'Grid GenerationQueue'!$BK$5:$BK$410,"&gt;0",'Grid GenerationQueue'!$BD$5:$BD$410,"&lt;="&amp;$BE$3)</f>
        <v>0</v>
      </c>
      <c r="CR252">
        <f>SUMIFS('Grid GenerationQueue'!AH$5:AH$410,'Grid GenerationQueue'!$AZ$5:$AZ$410,$B252,'Grid GenerationQueue'!$BA$5:$BA$410,$C252,'Grid GenerationQueue'!$BK$5:$BK$410,"&gt;0",'Grid GenerationQueue'!$BD$5:$BD$410,"&lt;="&amp;$BE$3)</f>
        <v>0</v>
      </c>
      <c r="CS252">
        <f>SUMIFS('Grid GenerationQueue'!AI$5:AI$410,'Grid GenerationQueue'!$AZ$5:$AZ$410,$B252,'Grid GenerationQueue'!$BA$5:$BA$410,$C252,'Grid GenerationQueue'!$BK$5:$BK$410,"&gt;0",'Grid GenerationQueue'!$BD$5:$BD$410,"&lt;="&amp;$BE$3)</f>
        <v>0</v>
      </c>
      <c r="CT252">
        <f>SUMIFS('Grid GenerationQueue'!AJ$5:AJ$410,'Grid GenerationQueue'!$AZ$5:$AZ$410,$B252,'Grid GenerationQueue'!$BA$5:$BA$410,$C252,'Grid GenerationQueue'!$BK$5:$BK$410,"&gt;0",'Grid GenerationQueue'!$BD$5:$BD$410,"&lt;="&amp;$BE$3)</f>
        <v>0</v>
      </c>
      <c r="CU252">
        <f>SUMIFS('Grid GenerationQueue'!AK$5:AK$410,'Grid GenerationQueue'!$AZ$5:$AZ$410,$B252,'Grid GenerationQueue'!$BA$5:$BA$410,$C252,'Grid GenerationQueue'!$BK$5:$BK$410,"&gt;0",'Grid GenerationQueue'!$BD$5:$BD$410,"&lt;="&amp;$BE$3)</f>
        <v>0</v>
      </c>
      <c r="CV252">
        <f>SUMIFS('Grid GenerationQueue'!AL$5:AL$410,'Grid GenerationQueue'!$AZ$5:$AZ$410,$B252,'Grid GenerationQueue'!$BA$5:$BA$410,$C252,'Grid GenerationQueue'!$BK$5:$BK$410,"&gt;0",'Grid GenerationQueue'!$BD$5:$BD$410,"&lt;="&amp;$BE$3)</f>
        <v>0</v>
      </c>
      <c r="CW252">
        <f>SUMIFS('Grid GenerationQueue'!AM$5:AM$410,'Grid GenerationQueue'!$AZ$5:$AZ$410,$B252,'Grid GenerationQueue'!$BA$5:$BA$410,$C252,'Grid GenerationQueue'!$BK$5:$BK$410,"&gt;0",'Grid GenerationQueue'!$BD$5:$BD$410,"&lt;="&amp;$BE$3)</f>
        <v>0</v>
      </c>
      <c r="CX252">
        <f>SUMIFS('Grid GenerationQueue'!AN$5:AN$410,'Grid GenerationQueue'!$AZ$5:$AZ$410,$B252,'Grid GenerationQueue'!$BA$5:$BA$410,$C252,'Grid GenerationQueue'!$BK$5:$BK$410,"&gt;0",'Grid GenerationQueue'!$BD$5:$BD$410,"&lt;="&amp;$BE$3)</f>
        <v>0</v>
      </c>
      <c r="CY252">
        <f>SUMIFS('Grid GenerationQueue'!AO$5:AO$410,'Grid GenerationQueue'!$AZ$5:$AZ$410,$B252,'Grid GenerationQueue'!$BA$5:$BA$410,$C252,'Grid GenerationQueue'!$BK$5:$BK$410,"&gt;0",'Grid GenerationQueue'!$BD$5:$BD$410,"&lt;="&amp;$BE$3)</f>
        <v>0</v>
      </c>
      <c r="CZ252">
        <f>SUMIFS('Grid GenerationQueue'!AP$5:AP$410,'Grid GenerationQueue'!$AZ$5:$AZ$410,$B252,'Grid GenerationQueue'!$BA$5:$BA$410,$C252,'Grid GenerationQueue'!$BK$5:$BK$410,"&gt;0",'Grid GenerationQueue'!$BD$5:$BD$410,"&lt;="&amp;$BE$3)</f>
        <v>0</v>
      </c>
      <c r="DA252">
        <f>SUMIFS('Grid GenerationQueue'!AQ$5:AQ$410,'Grid GenerationQueue'!$AZ$5:$AZ$410,$B252,'Grid GenerationQueue'!$BA$5:$BA$410,$C252,'Grid GenerationQueue'!$BK$5:$BK$410,"&gt;0",'Grid GenerationQueue'!$BD$5:$BD$410,"&lt;="&amp;$BE$3)</f>
        <v>0</v>
      </c>
      <c r="DB252">
        <f>SUMIFS('Grid GenerationQueue'!AR$5:AR$410,'Grid GenerationQueue'!$AZ$5:$AZ$410,$B252,'Grid GenerationQueue'!$BA$5:$BA$410,$C252,'Grid GenerationQueue'!$BK$5:$BK$410,"&gt;0",'Grid GenerationQueue'!$BD$5:$BD$410,"&lt;="&amp;$BE$3)</f>
        <v>0</v>
      </c>
    </row>
    <row r="253" spans="1:106" x14ac:dyDescent="0.35">
      <c r="A253" t="s">
        <v>4750</v>
      </c>
      <c r="B253" t="s">
        <v>4524</v>
      </c>
      <c r="C253">
        <v>70</v>
      </c>
      <c r="D253">
        <f>SUMIFS('Grid GenerationQueue'!AG$5:AG$410,'Grid GenerationQueue'!$AZ$5:$AZ$410,$B253,'Grid GenerationQueue'!$BA$5:$BA$410,$C253)</f>
        <v>20</v>
      </c>
      <c r="E253">
        <f>SUMIFS('Grid GenerationQueue'!AH$5:AH$410,'Grid GenerationQueue'!$AZ$5:$AZ$410,$B253,'Grid GenerationQueue'!$BA$5:$BA$410,$C253)</f>
        <v>0</v>
      </c>
      <c r="F253">
        <f>SUMIFS('Grid GenerationQueue'!AI$5:AI$410,'Grid GenerationQueue'!$AZ$5:$AZ$410,$B253,'Grid GenerationQueue'!$BA$5:$BA$410,$C253)</f>
        <v>0</v>
      </c>
      <c r="G253">
        <f>SUMIFS('Grid GenerationQueue'!AJ$5:AJ$410,'Grid GenerationQueue'!$AZ$5:$AZ$410,$B253,'Grid GenerationQueue'!$BA$5:$BA$410,$C253)</f>
        <v>0</v>
      </c>
      <c r="H253">
        <f>SUMIFS('Grid GenerationQueue'!AK$5:AK$410,'Grid GenerationQueue'!$AZ$5:$AZ$410,$B253,'Grid GenerationQueue'!$BA$5:$BA$410,$C253)</f>
        <v>0</v>
      </c>
      <c r="I253">
        <f>SUMIFS('Grid GenerationQueue'!AL$5:AL$410,'Grid GenerationQueue'!$AZ$5:$AZ$410,$B253,'Grid GenerationQueue'!$BA$5:$BA$410,$C253)</f>
        <v>0</v>
      </c>
      <c r="J253">
        <f>SUMIFS('Grid GenerationQueue'!AM$5:AM$410,'Grid GenerationQueue'!$AZ$5:$AZ$410,$B253,'Grid GenerationQueue'!$BA$5:$BA$410,$C253)</f>
        <v>0</v>
      </c>
      <c r="K253">
        <f>SUMIFS('Grid GenerationQueue'!AN$5:AN$410,'Grid GenerationQueue'!$AZ$5:$AZ$410,$B253,'Grid GenerationQueue'!$BA$5:$BA$410,$C253)</f>
        <v>0</v>
      </c>
      <c r="L253">
        <f>SUMIFS('Grid GenerationQueue'!AO$5:AO$410,'Grid GenerationQueue'!$AZ$5:$AZ$410,$B253,'Grid GenerationQueue'!$BA$5:$BA$410,$C253)</f>
        <v>0</v>
      </c>
      <c r="M253">
        <f>SUMIFS('Grid GenerationQueue'!AP$5:AP$410,'Grid GenerationQueue'!$AZ$5:$AZ$410,$B253,'Grid GenerationQueue'!$BA$5:$BA$410,$C253)</f>
        <v>0</v>
      </c>
      <c r="N253">
        <f>SUMIFS('Grid GenerationQueue'!AQ$5:AQ$410,'Grid GenerationQueue'!$AZ$5:$AZ$410,$B253,'Grid GenerationQueue'!$BA$5:$BA$410,$C253)</f>
        <v>0</v>
      </c>
      <c r="O253">
        <f>SUMIFS('Grid GenerationQueue'!AR$5:AR$410,'Grid GenerationQueue'!$AZ$5:$AZ$410,$B253,'Grid GenerationQueue'!$BA$5:$BA$410,$C253)</f>
        <v>0</v>
      </c>
      <c r="Q253">
        <f>SUMIFS('Grid GenerationQueue'!AG$5:AG$410,'Grid GenerationQueue'!$AZ$5:$AZ$410,$B253,'Grid GenerationQueue'!$BA$5:$BA$410,$C253,'Grid GenerationQueue'!$BJ$5:$BJ$410,"Executed")</f>
        <v>20</v>
      </c>
      <c r="R253">
        <f>SUMIFS('Grid GenerationQueue'!AH$5:AH$410,'Grid GenerationQueue'!$AZ$5:$AZ$410,$B253,'Grid GenerationQueue'!$BA$5:$BA$410,$C253,'Grid GenerationQueue'!$BJ$5:$BJ$410,"Executed")</f>
        <v>0</v>
      </c>
      <c r="S253">
        <f>SUMIFS('Grid GenerationQueue'!AI$5:AI$410,'Grid GenerationQueue'!$AZ$5:$AZ$410,$B253,'Grid GenerationQueue'!$BA$5:$BA$410,$C253,'Grid GenerationQueue'!$BJ$5:$BJ$410,"Executed")</f>
        <v>0</v>
      </c>
      <c r="T253">
        <f>SUMIFS('Grid GenerationQueue'!AJ$5:AJ$410,'Grid GenerationQueue'!$AZ$5:$AZ$410,$B253,'Grid GenerationQueue'!$BA$5:$BA$410,$C253,'Grid GenerationQueue'!$BJ$5:$BJ$410,"Executed")</f>
        <v>0</v>
      </c>
      <c r="U253">
        <f>SUMIFS('Grid GenerationQueue'!AK$5:AK$410,'Grid GenerationQueue'!$AZ$5:$AZ$410,$B253,'Grid GenerationQueue'!$BA$5:$BA$410,$C253,'Grid GenerationQueue'!$BJ$5:$BJ$410,"Executed")</f>
        <v>0</v>
      </c>
      <c r="V253">
        <f>SUMIFS('Grid GenerationQueue'!AL$5:AL$410,'Grid GenerationQueue'!$AZ$5:$AZ$410,$B253,'Grid GenerationQueue'!$BA$5:$BA$410,$C253,'Grid GenerationQueue'!$BJ$5:$BJ$410,"Executed")</f>
        <v>0</v>
      </c>
      <c r="W253">
        <f>SUMIFS('Grid GenerationQueue'!AM$5:AM$410,'Grid GenerationQueue'!$AZ$5:$AZ$410,$B253,'Grid GenerationQueue'!$BA$5:$BA$410,$C253,'Grid GenerationQueue'!$BJ$5:$BJ$410,"Executed")</f>
        <v>0</v>
      </c>
      <c r="X253">
        <f>SUMIFS('Grid GenerationQueue'!AN$5:AN$410,'Grid GenerationQueue'!$AZ$5:$AZ$410,$B253,'Grid GenerationQueue'!$BA$5:$BA$410,$C253,'Grid GenerationQueue'!$BJ$5:$BJ$410,"Executed")</f>
        <v>0</v>
      </c>
      <c r="Y253">
        <f>SUMIFS('Grid GenerationQueue'!AO$5:AO$410,'Grid GenerationQueue'!$AZ$5:$AZ$410,$B253,'Grid GenerationQueue'!$BA$5:$BA$410,$C253,'Grid GenerationQueue'!$BJ$5:$BJ$410,"Executed")</f>
        <v>0</v>
      </c>
      <c r="Z253">
        <f>SUMIFS('Grid GenerationQueue'!AP$5:AP$410,'Grid GenerationQueue'!$AZ$5:$AZ$410,$B253,'Grid GenerationQueue'!$BA$5:$BA$410,$C253,'Grid GenerationQueue'!$BJ$5:$BJ$410,"Executed")</f>
        <v>0</v>
      </c>
      <c r="AA253">
        <f>SUMIFS('Grid GenerationQueue'!AQ$5:AQ$410,'Grid GenerationQueue'!$AZ$5:$AZ$410,$B253,'Grid GenerationQueue'!$BA$5:$BA$410,$C253,'Grid GenerationQueue'!$BJ$5:$BJ$410,"Executed")</f>
        <v>0</v>
      </c>
      <c r="AB253">
        <f>SUMIFS('Grid GenerationQueue'!AR$5:AR$410,'Grid GenerationQueue'!$AZ$5:$AZ$410,$B253,'Grid GenerationQueue'!$BA$5:$BA$410,$C253,'Grid GenerationQueue'!$BJ$5:$BJ$410,"Executed")</f>
        <v>0</v>
      </c>
      <c r="AD253">
        <f>SUMIFS('Grid GenerationQueue'!AG$5:AG$410,'Grid GenerationQueue'!$AZ$5:$AZ$410,$B253,'Grid GenerationQueue'!$BA$5:$BA$410,$C253,'Grid GenerationQueue'!$BH$5:$BH$410,"&lt;&gt;"&amp;"")+SUMIFS('Grid GenerationQueue'!AG$5:AG$410,'Grid GenerationQueue'!$AZ$5:$AZ$410,$B253,'Grid GenerationQueue'!$BA$5:$BA$410,$C253,'Grid GenerationQueue'!$BH$5:$BH$410,"",'Grid GenerationQueue'!$AC$5:$AC$410,1)</f>
        <v>20</v>
      </c>
      <c r="AE253">
        <f>SUMIFS('Grid GenerationQueue'!AH$5:AH$410,'Grid GenerationQueue'!$AZ$5:$AZ$410,$B253,'Grid GenerationQueue'!$BA$5:$BA$410,$C253,'Grid GenerationQueue'!$BH$5:$BH$410,"&lt;&gt;"&amp;"")+SUMIFS('Grid GenerationQueue'!AH$5:AH$410,'Grid GenerationQueue'!$AZ$5:$AZ$410,$B253,'Grid GenerationQueue'!$BA$5:$BA$410,$C253,'Grid GenerationQueue'!$BH$5:$BH$410,"",'Grid GenerationQueue'!$AC$5:$AC$410,1)</f>
        <v>0</v>
      </c>
      <c r="AF253">
        <f>SUMIFS('Grid GenerationQueue'!AI$5:AI$410,'Grid GenerationQueue'!$AZ$5:$AZ$410,$B253,'Grid GenerationQueue'!$BA$5:$BA$410,$C253,'Grid GenerationQueue'!$BH$5:$BH$410,"&lt;&gt;"&amp;"")+SUMIFS('Grid GenerationQueue'!AI$5:AI$410,'Grid GenerationQueue'!$AZ$5:$AZ$410,$B253,'Grid GenerationQueue'!$BA$5:$BA$410,$C253,'Grid GenerationQueue'!$BH$5:$BH$410,"",'Grid GenerationQueue'!$AC$5:$AC$410,1)</f>
        <v>0</v>
      </c>
      <c r="AG253">
        <f>SUMIFS('Grid GenerationQueue'!AJ$5:AJ$410,'Grid GenerationQueue'!$AZ$5:$AZ$410,$B253,'Grid GenerationQueue'!$BA$5:$BA$410,$C253,'Grid GenerationQueue'!$BH$5:$BH$410,"&lt;&gt;"&amp;"")+SUMIFS('Grid GenerationQueue'!AJ$5:AJ$410,'Grid GenerationQueue'!$AZ$5:$AZ$410,$B253,'Grid GenerationQueue'!$BA$5:$BA$410,$C253,'Grid GenerationQueue'!$BH$5:$BH$410,"",'Grid GenerationQueue'!$AC$5:$AC$410,1)</f>
        <v>0</v>
      </c>
      <c r="AH253">
        <f>SUMIFS('Grid GenerationQueue'!AK$5:AK$410,'Grid GenerationQueue'!$AZ$5:$AZ$410,$B253,'Grid GenerationQueue'!$BA$5:$BA$410,$C253,'Grid GenerationQueue'!$BH$5:$BH$410,"&lt;&gt;"&amp;"")+SUMIFS('Grid GenerationQueue'!AK$5:AK$410,'Grid GenerationQueue'!$AZ$5:$AZ$410,$B253,'Grid GenerationQueue'!$BA$5:$BA$410,$C253,'Grid GenerationQueue'!$BH$5:$BH$410,"",'Grid GenerationQueue'!$AC$5:$AC$410,1)</f>
        <v>0</v>
      </c>
      <c r="AI253">
        <f>SUMIFS('Grid GenerationQueue'!AL$5:AL$410,'Grid GenerationQueue'!$AZ$5:$AZ$410,$B253,'Grid GenerationQueue'!$BA$5:$BA$410,$C253,'Grid GenerationQueue'!$BH$5:$BH$410,"&lt;&gt;"&amp;"")+SUMIFS('Grid GenerationQueue'!AL$5:AL$410,'Grid GenerationQueue'!$AZ$5:$AZ$410,$B253,'Grid GenerationQueue'!$BA$5:$BA$410,$C253,'Grid GenerationQueue'!$BH$5:$BH$410,"",'Grid GenerationQueue'!$AC$5:$AC$410,1)</f>
        <v>0</v>
      </c>
      <c r="AJ253">
        <f>SUMIFS('Grid GenerationQueue'!AM$5:AM$410,'Grid GenerationQueue'!$AZ$5:$AZ$410,$B253,'Grid GenerationQueue'!$BA$5:$BA$410,$C253,'Grid GenerationQueue'!$BH$5:$BH$410,"&lt;&gt;"&amp;"")+SUMIFS('Grid GenerationQueue'!AM$5:AM$410,'Grid GenerationQueue'!$AZ$5:$AZ$410,$B253,'Grid GenerationQueue'!$BA$5:$BA$410,$C253,'Grid GenerationQueue'!$BH$5:$BH$410,"",'Grid GenerationQueue'!$AC$5:$AC$410,1)</f>
        <v>0</v>
      </c>
      <c r="AK253">
        <f>SUMIFS('Grid GenerationQueue'!AN$5:AN$410,'Grid GenerationQueue'!$AZ$5:$AZ$410,$B253,'Grid GenerationQueue'!$BA$5:$BA$410,$C253,'Grid GenerationQueue'!$BH$5:$BH$410,"&lt;&gt;"&amp;"")+SUMIFS('Grid GenerationQueue'!AN$5:AN$410,'Grid GenerationQueue'!$AZ$5:$AZ$410,$B253,'Grid GenerationQueue'!$BA$5:$BA$410,$C253,'Grid GenerationQueue'!$BH$5:$BH$410,"",'Grid GenerationQueue'!$AC$5:$AC$410,1)</f>
        <v>0</v>
      </c>
      <c r="AL253">
        <f>SUMIFS('Grid GenerationQueue'!AO$5:AO$410,'Grid GenerationQueue'!$AZ$5:$AZ$410,$B253,'Grid GenerationQueue'!$BA$5:$BA$410,$C253,'Grid GenerationQueue'!$BH$5:$BH$410,"&lt;&gt;"&amp;"")+SUMIFS('Grid GenerationQueue'!AO$5:AO$410,'Grid GenerationQueue'!$AZ$5:$AZ$410,$B253,'Grid GenerationQueue'!$BA$5:$BA$410,$C253,'Grid GenerationQueue'!$BH$5:$BH$410,"",'Grid GenerationQueue'!$AC$5:$AC$410,1)</f>
        <v>0</v>
      </c>
      <c r="AM253">
        <f>SUMIFS('Grid GenerationQueue'!AP$5:AP$410,'Grid GenerationQueue'!$AZ$5:$AZ$410,$B253,'Grid GenerationQueue'!$BA$5:$BA$410,$C253,'Grid GenerationQueue'!$BH$5:$BH$410,"&lt;&gt;"&amp;"")+SUMIFS('Grid GenerationQueue'!AP$5:AP$410,'Grid GenerationQueue'!$AZ$5:$AZ$410,$B253,'Grid GenerationQueue'!$BA$5:$BA$410,$C253,'Grid GenerationQueue'!$BH$5:$BH$410,"",'Grid GenerationQueue'!$AC$5:$AC$410,1)</f>
        <v>0</v>
      </c>
      <c r="AN253">
        <f>SUMIFS('Grid GenerationQueue'!AQ$5:AQ$410,'Grid GenerationQueue'!$AZ$5:$AZ$410,$B253,'Grid GenerationQueue'!$BA$5:$BA$410,$C253,'Grid GenerationQueue'!$BH$5:$BH$410,"&lt;&gt;"&amp;"")+SUMIFS('Grid GenerationQueue'!AQ$5:AQ$410,'Grid GenerationQueue'!$AZ$5:$AZ$410,$B253,'Grid GenerationQueue'!$BA$5:$BA$410,$C253,'Grid GenerationQueue'!$BH$5:$BH$410,"",'Grid GenerationQueue'!$AC$5:$AC$410,1)</f>
        <v>0</v>
      </c>
      <c r="AO253">
        <f>SUMIFS('Grid GenerationQueue'!AR$5:AR$410,'Grid GenerationQueue'!$AZ$5:$AZ$410,$B253,'Grid GenerationQueue'!$BA$5:$BA$410,$C253,'Grid GenerationQueue'!$BH$5:$BH$410,"&lt;&gt;"&amp;"")+SUMIFS('Grid GenerationQueue'!AR$5:AR$410,'Grid GenerationQueue'!$AZ$5:$AZ$410,$B253,'Grid GenerationQueue'!$BA$5:$BA$410,$C253,'Grid GenerationQueue'!$BH$5:$BH$410,"",'Grid GenerationQueue'!$AC$5:$AC$410,1)</f>
        <v>0</v>
      </c>
      <c r="AQ253">
        <f>SUMIFS('Grid GenerationQueue'!AG$5:AG$410,'Grid GenerationQueue'!$AZ$5:$AZ$410,$B253,'Grid GenerationQueue'!$BA$5:$BA$410,$C253,'Grid GenerationQueue'!$BK$5:$BK$410,"&gt;0")</f>
        <v>20</v>
      </c>
      <c r="AR253">
        <f>SUMIFS('Grid GenerationQueue'!AH$5:AH$410,'Grid GenerationQueue'!$AZ$5:$AZ$410,$B253,'Grid GenerationQueue'!$BA$5:$BA$410,$C253,'Grid GenerationQueue'!$BK$5:$BK$410,"&gt;0")</f>
        <v>0</v>
      </c>
      <c r="AS253">
        <f>SUMIFS('Grid GenerationQueue'!AI$5:AI$410,'Grid GenerationQueue'!$AZ$5:$AZ$410,$B253,'Grid GenerationQueue'!$BA$5:$BA$410,$C253,'Grid GenerationQueue'!$BK$5:$BK$410,"&gt;0")</f>
        <v>0</v>
      </c>
      <c r="AT253">
        <f>SUMIFS('Grid GenerationQueue'!AJ$5:AJ$410,'Grid GenerationQueue'!$AZ$5:$AZ$410,$B253,'Grid GenerationQueue'!$BA$5:$BA$410,$C253,'Grid GenerationQueue'!$BK$5:$BK$410,"&gt;0")</f>
        <v>0</v>
      </c>
      <c r="AU253">
        <f>SUMIFS('Grid GenerationQueue'!AK$5:AK$410,'Grid GenerationQueue'!$AZ$5:$AZ$410,$B253,'Grid GenerationQueue'!$BA$5:$BA$410,$C253,'Grid GenerationQueue'!$BK$5:$BK$410,"&gt;0")</f>
        <v>0</v>
      </c>
      <c r="AV253">
        <f>SUMIFS('Grid GenerationQueue'!AL$5:AL$410,'Grid GenerationQueue'!$AZ$5:$AZ$410,$B253,'Grid GenerationQueue'!$BA$5:$BA$410,$C253,'Grid GenerationQueue'!$BK$5:$BK$410,"&gt;0")</f>
        <v>0</v>
      </c>
      <c r="AW253">
        <f>SUMIFS('Grid GenerationQueue'!AM$5:AM$410,'Grid GenerationQueue'!$AZ$5:$AZ$410,$B253,'Grid GenerationQueue'!$BA$5:$BA$410,$C253,'Grid GenerationQueue'!$BK$5:$BK$410,"&gt;0")</f>
        <v>0</v>
      </c>
      <c r="AX253">
        <f>SUMIFS('Grid GenerationQueue'!AN$5:AN$410,'Grid GenerationQueue'!$AZ$5:$AZ$410,$B253,'Grid GenerationQueue'!$BA$5:$BA$410,$C253,'Grid GenerationQueue'!$BK$5:$BK$410,"&gt;0")</f>
        <v>0</v>
      </c>
      <c r="AY253">
        <f>SUMIFS('Grid GenerationQueue'!AO$5:AO$410,'Grid GenerationQueue'!$AZ$5:$AZ$410,$B253,'Grid GenerationQueue'!$BA$5:$BA$410,$C253,'Grid GenerationQueue'!$BK$5:$BK$410,"&gt;0")</f>
        <v>0</v>
      </c>
      <c r="AZ253">
        <f>SUMIFS('Grid GenerationQueue'!AP$5:AP$410,'Grid GenerationQueue'!$AZ$5:$AZ$410,$B253,'Grid GenerationQueue'!$BA$5:$BA$410,$C253,'Grid GenerationQueue'!$BK$5:$BK$410,"&gt;0")</f>
        <v>0</v>
      </c>
      <c r="BA253">
        <f>SUMIFS('Grid GenerationQueue'!AQ$5:AQ$410,'Grid GenerationQueue'!$AZ$5:$AZ$410,$B253,'Grid GenerationQueue'!$BA$5:$BA$410,$C253,'Grid GenerationQueue'!$BK$5:$BK$410,"&gt;0")</f>
        <v>0</v>
      </c>
      <c r="BB253">
        <f>SUMIFS('Grid GenerationQueue'!AR$5:AR$410,'Grid GenerationQueue'!$AZ$5:$AZ$410,$B253,'Grid GenerationQueue'!$BA$5:$BA$410,$C253,'Grid GenerationQueue'!$BK$5:$BK$410,"&gt;0")</f>
        <v>0</v>
      </c>
      <c r="BD253">
        <f>SUMIFS('Grid GenerationQueue'!AG$5:AG$410,'Grid GenerationQueue'!$AZ$5:$AZ$410,$B253,'Grid GenerationQueue'!$BA$5:$BA$410,$C253,'Grid GenerationQueue'!$BD$5:$BD$410,"&lt;="&amp;$BE$3)</f>
        <v>20</v>
      </c>
      <c r="BE253">
        <f>SUMIFS('Grid GenerationQueue'!AH$5:AH$410,'Grid GenerationQueue'!$AZ$5:$AZ$410,$B253,'Grid GenerationQueue'!$BA$5:$BA$410,$C253,'Grid GenerationQueue'!$BD$5:$BD$410,"&lt;="&amp;$BE$3)</f>
        <v>0</v>
      </c>
      <c r="BF253">
        <f>SUMIFS('Grid GenerationQueue'!AI$5:AI$410,'Grid GenerationQueue'!$AZ$5:$AZ$410,$B253,'Grid GenerationQueue'!$BA$5:$BA$410,$C253,'Grid GenerationQueue'!$BD$5:$BD$410,"&lt;="&amp;$BE$3)</f>
        <v>0</v>
      </c>
      <c r="BG253">
        <f>SUMIFS('Grid GenerationQueue'!AJ$5:AJ$410,'Grid GenerationQueue'!$AZ$5:$AZ$410,$B253,'Grid GenerationQueue'!$BA$5:$BA$410,$C253,'Grid GenerationQueue'!$BD$5:$BD$410,"&lt;="&amp;$BE$3)</f>
        <v>0</v>
      </c>
      <c r="BH253">
        <f>SUMIFS('Grid GenerationQueue'!AK$5:AK$410,'Grid GenerationQueue'!$AZ$5:$AZ$410,$B253,'Grid GenerationQueue'!$BA$5:$BA$410,$C253,'Grid GenerationQueue'!$BD$5:$BD$410,"&lt;="&amp;$BE$3)</f>
        <v>0</v>
      </c>
      <c r="BI253">
        <f>SUMIFS('Grid GenerationQueue'!AL$5:AL$410,'Grid GenerationQueue'!$AZ$5:$AZ$410,$B253,'Grid GenerationQueue'!$BA$5:$BA$410,$C253,'Grid GenerationQueue'!$BD$5:$BD$410,"&lt;="&amp;$BE$3)</f>
        <v>0</v>
      </c>
      <c r="BJ253">
        <f>SUMIFS('Grid GenerationQueue'!AM$5:AM$410,'Grid GenerationQueue'!$AZ$5:$AZ$410,$B253,'Grid GenerationQueue'!$BA$5:$BA$410,$C253,'Grid GenerationQueue'!$BD$5:$BD$410,"&lt;="&amp;$BE$3)</f>
        <v>0</v>
      </c>
      <c r="BK253">
        <f>SUMIFS('Grid GenerationQueue'!AN$5:AN$410,'Grid GenerationQueue'!$AZ$5:$AZ$410,$B253,'Grid GenerationQueue'!$BA$5:$BA$410,$C253,'Grid GenerationQueue'!$BD$5:$BD$410,"&lt;="&amp;$BE$3)</f>
        <v>0</v>
      </c>
      <c r="BL253">
        <f>SUMIFS('Grid GenerationQueue'!AO$5:AO$410,'Grid GenerationQueue'!$AZ$5:$AZ$410,$B253,'Grid GenerationQueue'!$BA$5:$BA$410,$C253,'Grid GenerationQueue'!$BD$5:$BD$410,"&lt;="&amp;$BE$3)</f>
        <v>0</v>
      </c>
      <c r="BM253">
        <f>SUMIFS('Grid GenerationQueue'!AP$5:AP$410,'Grid GenerationQueue'!$AZ$5:$AZ$410,$B253,'Grid GenerationQueue'!$BA$5:$BA$410,$C253,'Grid GenerationQueue'!$BD$5:$BD$410,"&lt;="&amp;$BE$3)</f>
        <v>0</v>
      </c>
      <c r="BN253">
        <f>SUMIFS('Grid GenerationQueue'!AQ$5:AQ$410,'Grid GenerationQueue'!$AZ$5:$AZ$410,$B253,'Grid GenerationQueue'!$BA$5:$BA$410,$C253,'Grid GenerationQueue'!$BD$5:$BD$410,"&lt;="&amp;$BE$3)</f>
        <v>0</v>
      </c>
      <c r="BO253">
        <f>SUMIFS('Grid GenerationQueue'!AR$5:AR$410,'Grid GenerationQueue'!$AZ$5:$AZ$410,$B253,'Grid GenerationQueue'!$BA$5:$BA$410,$C253,'Grid GenerationQueue'!$BD$5:$BD$410,"&lt;="&amp;$BE$3)</f>
        <v>0</v>
      </c>
      <c r="BQ253">
        <f>SUMIFS('Grid GenerationQueue'!AG$5:AG$410,'Grid GenerationQueue'!$AZ$5:$AZ$410,$B253,'Grid GenerationQueue'!$BA$5:$BA$410,$C253,'Grid GenerationQueue'!$BJ$5:$BJ$410,"Executed",'Grid GenerationQueue'!$BD$5:$BD$410,"&lt;="&amp;$BE$3)</f>
        <v>20</v>
      </c>
      <c r="BR253">
        <f>SUMIFS('Grid GenerationQueue'!AH$5:AH$410,'Grid GenerationQueue'!$AZ$5:$AZ$410,$B253,'Grid GenerationQueue'!$BA$5:$BA$410,$C253,'Grid GenerationQueue'!$BJ$5:$BJ$410,"Executed",'Grid GenerationQueue'!$BD$5:$BD$410,"&lt;="&amp;$BE$3)</f>
        <v>0</v>
      </c>
      <c r="BS253">
        <f>SUMIFS('Grid GenerationQueue'!AI$5:AI$410,'Grid GenerationQueue'!$AZ$5:$AZ$410,$B253,'Grid GenerationQueue'!$BA$5:$BA$410,$C253,'Grid GenerationQueue'!$BJ$5:$BJ$410,"Executed",'Grid GenerationQueue'!$BD$5:$BD$410,"&lt;="&amp;$BE$3)</f>
        <v>0</v>
      </c>
      <c r="BT253">
        <f>SUMIFS('Grid GenerationQueue'!AJ$5:AJ$410,'Grid GenerationQueue'!$AZ$5:$AZ$410,$B253,'Grid GenerationQueue'!$BA$5:$BA$410,$C253,'Grid GenerationQueue'!$BJ$5:$BJ$410,"Executed",'Grid GenerationQueue'!$BD$5:$BD$410,"&lt;="&amp;$BE$3)</f>
        <v>0</v>
      </c>
      <c r="BU253">
        <f>SUMIFS('Grid GenerationQueue'!AK$5:AK$410,'Grid GenerationQueue'!$AZ$5:$AZ$410,$B253,'Grid GenerationQueue'!$BA$5:$BA$410,$C253,'Grid GenerationQueue'!$BJ$5:$BJ$410,"Executed",'Grid GenerationQueue'!$BD$5:$BD$410,"&lt;="&amp;$BE$3)</f>
        <v>0</v>
      </c>
      <c r="BV253">
        <f>SUMIFS('Grid GenerationQueue'!AL$5:AL$410,'Grid GenerationQueue'!$AZ$5:$AZ$410,$B253,'Grid GenerationQueue'!$BA$5:$BA$410,$C253,'Grid GenerationQueue'!$BJ$5:$BJ$410,"Executed",'Grid GenerationQueue'!$BD$5:$BD$410,"&lt;="&amp;$BE$3)</f>
        <v>0</v>
      </c>
      <c r="BW253">
        <f>SUMIFS('Grid GenerationQueue'!AM$5:AM$410,'Grid GenerationQueue'!$AZ$5:$AZ$410,$B253,'Grid GenerationQueue'!$BA$5:$BA$410,$C253,'Grid GenerationQueue'!$BJ$5:$BJ$410,"Executed",'Grid GenerationQueue'!$BD$5:$BD$410,"&lt;="&amp;$BE$3)</f>
        <v>0</v>
      </c>
      <c r="BX253">
        <f>SUMIFS('Grid GenerationQueue'!AN$5:AN$410,'Grid GenerationQueue'!$AZ$5:$AZ$410,$B253,'Grid GenerationQueue'!$BA$5:$BA$410,$C253,'Grid GenerationQueue'!$BJ$5:$BJ$410,"Executed",'Grid GenerationQueue'!$BD$5:$BD$410,"&lt;="&amp;$BE$3)</f>
        <v>0</v>
      </c>
      <c r="BY253">
        <f>SUMIFS('Grid GenerationQueue'!AO$5:AO$410,'Grid GenerationQueue'!$AZ$5:$AZ$410,$B253,'Grid GenerationQueue'!$BA$5:$BA$410,$C253,'Grid GenerationQueue'!$BJ$5:$BJ$410,"Executed",'Grid GenerationQueue'!$BD$5:$BD$410,"&lt;="&amp;$BE$3)</f>
        <v>0</v>
      </c>
      <c r="BZ253">
        <f>SUMIFS('Grid GenerationQueue'!AP$5:AP$410,'Grid GenerationQueue'!$AZ$5:$AZ$410,$B253,'Grid GenerationQueue'!$BA$5:$BA$410,$C253,'Grid GenerationQueue'!$BJ$5:$BJ$410,"Executed",'Grid GenerationQueue'!$BD$5:$BD$410,"&lt;="&amp;$BE$3)</f>
        <v>0</v>
      </c>
      <c r="CA253">
        <f>SUMIFS('Grid GenerationQueue'!AQ$5:AQ$410,'Grid GenerationQueue'!$AZ$5:$AZ$410,$B253,'Grid GenerationQueue'!$BA$5:$BA$410,$C253,'Grid GenerationQueue'!$BJ$5:$BJ$410,"Executed",'Grid GenerationQueue'!$BD$5:$BD$410,"&lt;="&amp;$BE$3)</f>
        <v>0</v>
      </c>
      <c r="CB253">
        <f>SUMIFS('Grid GenerationQueue'!AR$5:AR$410,'Grid GenerationQueue'!$AZ$5:$AZ$410,$B253,'Grid GenerationQueue'!$BA$5:$BA$410,$C253,'Grid GenerationQueue'!$BJ$5:$BJ$410,"Executed",'Grid GenerationQueue'!$BD$5:$BD$410,"&lt;="&amp;$BE$3)</f>
        <v>0</v>
      </c>
      <c r="CD253">
        <f>SUMIFS('Grid GenerationQueue'!AG$5:AG$410,'Grid GenerationQueue'!$AZ$5:$AZ$410,$B253,'Grid GenerationQueue'!$BA$5:$BA$410,$C253,'Grid GenerationQueue'!$BH$5:$BH$410,"&lt;&gt;"&amp;"",'Grid GenerationQueue'!$BD$5:$BD$410,"&lt;="&amp;$BE$3)</f>
        <v>20</v>
      </c>
      <c r="CE253">
        <f>SUMIFS('Grid GenerationQueue'!AH$5:AH$410,'Grid GenerationQueue'!$AZ$5:$AZ$410,$B253,'Grid GenerationQueue'!$BA$5:$BA$410,$C253,'Grid GenerationQueue'!$BH$5:$BH$410,"&lt;&gt;"&amp;"",'Grid GenerationQueue'!$BD$5:$BD$410,"&lt;="&amp;$BE$3)</f>
        <v>0</v>
      </c>
      <c r="CF253">
        <f>SUMIFS('Grid GenerationQueue'!AI$5:AI$410,'Grid GenerationQueue'!$AZ$5:$AZ$410,$B253,'Grid GenerationQueue'!$BA$5:$BA$410,$C253,'Grid GenerationQueue'!$BH$5:$BH$410,"&lt;&gt;"&amp;"",'Grid GenerationQueue'!$BD$5:$BD$410,"&lt;="&amp;$BE$3)</f>
        <v>0</v>
      </c>
      <c r="CG253">
        <f>SUMIFS('Grid GenerationQueue'!AJ$5:AJ$410,'Grid GenerationQueue'!$AZ$5:$AZ$410,$B253,'Grid GenerationQueue'!$BA$5:$BA$410,$C253,'Grid GenerationQueue'!$BH$5:$BH$410,"&lt;&gt;"&amp;"",'Grid GenerationQueue'!$BD$5:$BD$410,"&lt;="&amp;$BE$3)</f>
        <v>0</v>
      </c>
      <c r="CH253">
        <f>SUMIFS('Grid GenerationQueue'!AK$5:AK$410,'Grid GenerationQueue'!$AZ$5:$AZ$410,$B253,'Grid GenerationQueue'!$BA$5:$BA$410,$C253,'Grid GenerationQueue'!$BH$5:$BH$410,"&lt;&gt;"&amp;"",'Grid GenerationQueue'!$BD$5:$BD$410,"&lt;="&amp;$BE$3)</f>
        <v>0</v>
      </c>
      <c r="CI253">
        <f>SUMIFS('Grid GenerationQueue'!AL$5:AL$410,'Grid GenerationQueue'!$AZ$5:$AZ$410,$B253,'Grid GenerationQueue'!$BA$5:$BA$410,$C253,'Grid GenerationQueue'!$BH$5:$BH$410,"&lt;&gt;"&amp;"",'Grid GenerationQueue'!$BD$5:$BD$410,"&lt;="&amp;$BE$3)</f>
        <v>0</v>
      </c>
      <c r="CJ253">
        <f>SUMIFS('Grid GenerationQueue'!AM$5:AM$410,'Grid GenerationQueue'!$AZ$5:$AZ$410,$B253,'Grid GenerationQueue'!$BA$5:$BA$410,$C253,'Grid GenerationQueue'!$BH$5:$BH$410,"&lt;&gt;"&amp;"",'Grid GenerationQueue'!$BD$5:$BD$410,"&lt;="&amp;$BE$3)</f>
        <v>0</v>
      </c>
      <c r="CK253">
        <f>SUMIFS('Grid GenerationQueue'!AN$5:AN$410,'Grid GenerationQueue'!$AZ$5:$AZ$410,$B253,'Grid GenerationQueue'!$BA$5:$BA$410,$C253,'Grid GenerationQueue'!$BH$5:$BH$410,"&lt;&gt;"&amp;"",'Grid GenerationQueue'!$BD$5:$BD$410,"&lt;="&amp;$BE$3)</f>
        <v>0</v>
      </c>
      <c r="CL253">
        <f>SUMIFS('Grid GenerationQueue'!AO$5:AO$410,'Grid GenerationQueue'!$AZ$5:$AZ$410,$B253,'Grid GenerationQueue'!$BA$5:$BA$410,$C253,'Grid GenerationQueue'!$BH$5:$BH$410,"&lt;&gt;"&amp;"",'Grid GenerationQueue'!$BD$5:$BD$410,"&lt;="&amp;$BE$3)</f>
        <v>0</v>
      </c>
      <c r="CM253">
        <f>SUMIFS('Grid GenerationQueue'!AP$5:AP$410,'Grid GenerationQueue'!$AZ$5:$AZ$410,$B253,'Grid GenerationQueue'!$BA$5:$BA$410,$C253,'Grid GenerationQueue'!$BH$5:$BH$410,"&lt;&gt;"&amp;"",'Grid GenerationQueue'!$BD$5:$BD$410,"&lt;="&amp;$BE$3)</f>
        <v>0</v>
      </c>
      <c r="CN253">
        <f>SUMIFS('Grid GenerationQueue'!AQ$5:AQ$410,'Grid GenerationQueue'!$AZ$5:$AZ$410,$B253,'Grid GenerationQueue'!$BA$5:$BA$410,$C253,'Grid GenerationQueue'!$BH$5:$BH$410,"&lt;&gt;"&amp;"",'Grid GenerationQueue'!$BD$5:$BD$410,"&lt;="&amp;$BE$3)</f>
        <v>0</v>
      </c>
      <c r="CO253">
        <f>SUMIFS('Grid GenerationQueue'!AR$5:AR$410,'Grid GenerationQueue'!$AZ$5:$AZ$410,$B253,'Grid GenerationQueue'!$BA$5:$BA$410,$C253,'Grid GenerationQueue'!$BH$5:$BH$410,"&lt;&gt;"&amp;"",'Grid GenerationQueue'!$BD$5:$BD$410,"&lt;="&amp;$BE$3)</f>
        <v>0</v>
      </c>
      <c r="CQ253">
        <f>SUMIFS('Grid GenerationQueue'!AG$5:AG$410,'Grid GenerationQueue'!$AZ$5:$AZ$410,$B253,'Grid GenerationQueue'!$BA$5:$BA$410,$C253,'Grid GenerationQueue'!$BK$5:$BK$410,"&gt;0",'Grid GenerationQueue'!$BD$5:$BD$410,"&lt;="&amp;$BE$3)</f>
        <v>20</v>
      </c>
      <c r="CR253">
        <f>SUMIFS('Grid GenerationQueue'!AH$5:AH$410,'Grid GenerationQueue'!$AZ$5:$AZ$410,$B253,'Grid GenerationQueue'!$BA$5:$BA$410,$C253,'Grid GenerationQueue'!$BK$5:$BK$410,"&gt;0",'Grid GenerationQueue'!$BD$5:$BD$410,"&lt;="&amp;$BE$3)</f>
        <v>0</v>
      </c>
      <c r="CS253">
        <f>SUMIFS('Grid GenerationQueue'!AI$5:AI$410,'Grid GenerationQueue'!$AZ$5:$AZ$410,$B253,'Grid GenerationQueue'!$BA$5:$BA$410,$C253,'Grid GenerationQueue'!$BK$5:$BK$410,"&gt;0",'Grid GenerationQueue'!$BD$5:$BD$410,"&lt;="&amp;$BE$3)</f>
        <v>0</v>
      </c>
      <c r="CT253">
        <f>SUMIFS('Grid GenerationQueue'!AJ$5:AJ$410,'Grid GenerationQueue'!$AZ$5:$AZ$410,$B253,'Grid GenerationQueue'!$BA$5:$BA$410,$C253,'Grid GenerationQueue'!$BK$5:$BK$410,"&gt;0",'Grid GenerationQueue'!$BD$5:$BD$410,"&lt;="&amp;$BE$3)</f>
        <v>0</v>
      </c>
      <c r="CU253">
        <f>SUMIFS('Grid GenerationQueue'!AK$5:AK$410,'Grid GenerationQueue'!$AZ$5:$AZ$410,$B253,'Grid GenerationQueue'!$BA$5:$BA$410,$C253,'Grid GenerationQueue'!$BK$5:$BK$410,"&gt;0",'Grid GenerationQueue'!$BD$5:$BD$410,"&lt;="&amp;$BE$3)</f>
        <v>0</v>
      </c>
      <c r="CV253">
        <f>SUMIFS('Grid GenerationQueue'!AL$5:AL$410,'Grid GenerationQueue'!$AZ$5:$AZ$410,$B253,'Grid GenerationQueue'!$BA$5:$BA$410,$C253,'Grid GenerationQueue'!$BK$5:$BK$410,"&gt;0",'Grid GenerationQueue'!$BD$5:$BD$410,"&lt;="&amp;$BE$3)</f>
        <v>0</v>
      </c>
      <c r="CW253">
        <f>SUMIFS('Grid GenerationQueue'!AM$5:AM$410,'Grid GenerationQueue'!$AZ$5:$AZ$410,$B253,'Grid GenerationQueue'!$BA$5:$BA$410,$C253,'Grid GenerationQueue'!$BK$5:$BK$410,"&gt;0",'Grid GenerationQueue'!$BD$5:$BD$410,"&lt;="&amp;$BE$3)</f>
        <v>0</v>
      </c>
      <c r="CX253">
        <f>SUMIFS('Grid GenerationQueue'!AN$5:AN$410,'Grid GenerationQueue'!$AZ$5:$AZ$410,$B253,'Grid GenerationQueue'!$BA$5:$BA$410,$C253,'Grid GenerationQueue'!$BK$5:$BK$410,"&gt;0",'Grid GenerationQueue'!$BD$5:$BD$410,"&lt;="&amp;$BE$3)</f>
        <v>0</v>
      </c>
      <c r="CY253">
        <f>SUMIFS('Grid GenerationQueue'!AO$5:AO$410,'Grid GenerationQueue'!$AZ$5:$AZ$410,$B253,'Grid GenerationQueue'!$BA$5:$BA$410,$C253,'Grid GenerationQueue'!$BK$5:$BK$410,"&gt;0",'Grid GenerationQueue'!$BD$5:$BD$410,"&lt;="&amp;$BE$3)</f>
        <v>0</v>
      </c>
      <c r="CZ253">
        <f>SUMIFS('Grid GenerationQueue'!AP$5:AP$410,'Grid GenerationQueue'!$AZ$5:$AZ$410,$B253,'Grid GenerationQueue'!$BA$5:$BA$410,$C253,'Grid GenerationQueue'!$BK$5:$BK$410,"&gt;0",'Grid GenerationQueue'!$BD$5:$BD$410,"&lt;="&amp;$BE$3)</f>
        <v>0</v>
      </c>
      <c r="DA253">
        <f>SUMIFS('Grid GenerationQueue'!AQ$5:AQ$410,'Grid GenerationQueue'!$AZ$5:$AZ$410,$B253,'Grid GenerationQueue'!$BA$5:$BA$410,$C253,'Grid GenerationQueue'!$BK$5:$BK$410,"&gt;0",'Grid GenerationQueue'!$BD$5:$BD$410,"&lt;="&amp;$BE$3)</f>
        <v>0</v>
      </c>
      <c r="DB253">
        <f>SUMIFS('Grid GenerationQueue'!AR$5:AR$410,'Grid GenerationQueue'!$AZ$5:$AZ$410,$B253,'Grid GenerationQueue'!$BA$5:$BA$410,$C253,'Grid GenerationQueue'!$BK$5:$BK$410,"&gt;0",'Grid GenerationQueue'!$BD$5:$BD$410,"&lt;="&amp;$BE$3)</f>
        <v>0</v>
      </c>
    </row>
    <row r="254" spans="1:106" x14ac:dyDescent="0.35">
      <c r="A254" t="s">
        <v>4750</v>
      </c>
      <c r="B254" t="s">
        <v>4880</v>
      </c>
      <c r="C254">
        <v>115</v>
      </c>
      <c r="D254">
        <f>SUMIFS('Grid GenerationQueue'!AG$5:AG$410,'Grid GenerationQueue'!$AZ$5:$AZ$410,$B254,'Grid GenerationQueue'!$BA$5:$BA$410,$C254)</f>
        <v>0</v>
      </c>
      <c r="E254">
        <f>SUMIFS('Grid GenerationQueue'!AH$5:AH$410,'Grid GenerationQueue'!$AZ$5:$AZ$410,$B254,'Grid GenerationQueue'!$BA$5:$BA$410,$C254)</f>
        <v>0</v>
      </c>
      <c r="F254">
        <f>SUMIFS('Grid GenerationQueue'!AI$5:AI$410,'Grid GenerationQueue'!$AZ$5:$AZ$410,$B254,'Grid GenerationQueue'!$BA$5:$BA$410,$C254)</f>
        <v>0</v>
      </c>
      <c r="G254">
        <f>SUMIFS('Grid GenerationQueue'!AJ$5:AJ$410,'Grid GenerationQueue'!$AZ$5:$AZ$410,$B254,'Grid GenerationQueue'!$BA$5:$BA$410,$C254)</f>
        <v>0</v>
      </c>
      <c r="H254">
        <f>SUMIFS('Grid GenerationQueue'!AK$5:AK$410,'Grid GenerationQueue'!$AZ$5:$AZ$410,$B254,'Grid GenerationQueue'!$BA$5:$BA$410,$C254)</f>
        <v>0</v>
      </c>
      <c r="I254">
        <f>SUMIFS('Grid GenerationQueue'!AL$5:AL$410,'Grid GenerationQueue'!$AZ$5:$AZ$410,$B254,'Grid GenerationQueue'!$BA$5:$BA$410,$C254)</f>
        <v>0</v>
      </c>
      <c r="J254">
        <f>SUMIFS('Grid GenerationQueue'!AM$5:AM$410,'Grid GenerationQueue'!$AZ$5:$AZ$410,$B254,'Grid GenerationQueue'!$BA$5:$BA$410,$C254)</f>
        <v>0</v>
      </c>
      <c r="K254">
        <f>SUMIFS('Grid GenerationQueue'!AN$5:AN$410,'Grid GenerationQueue'!$AZ$5:$AZ$410,$B254,'Grid GenerationQueue'!$BA$5:$BA$410,$C254)</f>
        <v>0</v>
      </c>
      <c r="L254">
        <f>SUMIFS('Grid GenerationQueue'!AO$5:AO$410,'Grid GenerationQueue'!$AZ$5:$AZ$410,$B254,'Grid GenerationQueue'!$BA$5:$BA$410,$C254)</f>
        <v>0</v>
      </c>
      <c r="M254">
        <f>SUMIFS('Grid GenerationQueue'!AP$5:AP$410,'Grid GenerationQueue'!$AZ$5:$AZ$410,$B254,'Grid GenerationQueue'!$BA$5:$BA$410,$C254)</f>
        <v>0</v>
      </c>
      <c r="N254">
        <f>SUMIFS('Grid GenerationQueue'!AQ$5:AQ$410,'Grid GenerationQueue'!$AZ$5:$AZ$410,$B254,'Grid GenerationQueue'!$BA$5:$BA$410,$C254)</f>
        <v>0</v>
      </c>
      <c r="O254">
        <f>SUMIFS('Grid GenerationQueue'!AR$5:AR$410,'Grid GenerationQueue'!$AZ$5:$AZ$410,$B254,'Grid GenerationQueue'!$BA$5:$BA$410,$C254)</f>
        <v>0</v>
      </c>
      <c r="Q254">
        <f>SUMIFS('Grid GenerationQueue'!AG$5:AG$410,'Grid GenerationQueue'!$AZ$5:$AZ$410,$B254,'Grid GenerationQueue'!$BA$5:$BA$410,$C254,'Grid GenerationQueue'!$BJ$5:$BJ$410,"Executed")</f>
        <v>0</v>
      </c>
      <c r="R254">
        <f>SUMIFS('Grid GenerationQueue'!AH$5:AH$410,'Grid GenerationQueue'!$AZ$5:$AZ$410,$B254,'Grid GenerationQueue'!$BA$5:$BA$410,$C254,'Grid GenerationQueue'!$BJ$5:$BJ$410,"Executed")</f>
        <v>0</v>
      </c>
      <c r="S254">
        <f>SUMIFS('Grid GenerationQueue'!AI$5:AI$410,'Grid GenerationQueue'!$AZ$5:$AZ$410,$B254,'Grid GenerationQueue'!$BA$5:$BA$410,$C254,'Grid GenerationQueue'!$BJ$5:$BJ$410,"Executed")</f>
        <v>0</v>
      </c>
      <c r="T254">
        <f>SUMIFS('Grid GenerationQueue'!AJ$5:AJ$410,'Grid GenerationQueue'!$AZ$5:$AZ$410,$B254,'Grid GenerationQueue'!$BA$5:$BA$410,$C254,'Grid GenerationQueue'!$BJ$5:$BJ$410,"Executed")</f>
        <v>0</v>
      </c>
      <c r="U254">
        <f>SUMIFS('Grid GenerationQueue'!AK$5:AK$410,'Grid GenerationQueue'!$AZ$5:$AZ$410,$B254,'Grid GenerationQueue'!$BA$5:$BA$410,$C254,'Grid GenerationQueue'!$BJ$5:$BJ$410,"Executed")</f>
        <v>0</v>
      </c>
      <c r="V254">
        <f>SUMIFS('Grid GenerationQueue'!AL$5:AL$410,'Grid GenerationQueue'!$AZ$5:$AZ$410,$B254,'Grid GenerationQueue'!$BA$5:$BA$410,$C254,'Grid GenerationQueue'!$BJ$5:$BJ$410,"Executed")</f>
        <v>0</v>
      </c>
      <c r="W254">
        <f>SUMIFS('Grid GenerationQueue'!AM$5:AM$410,'Grid GenerationQueue'!$AZ$5:$AZ$410,$B254,'Grid GenerationQueue'!$BA$5:$BA$410,$C254,'Grid GenerationQueue'!$BJ$5:$BJ$410,"Executed")</f>
        <v>0</v>
      </c>
      <c r="X254">
        <f>SUMIFS('Grid GenerationQueue'!AN$5:AN$410,'Grid GenerationQueue'!$AZ$5:$AZ$410,$B254,'Grid GenerationQueue'!$BA$5:$BA$410,$C254,'Grid GenerationQueue'!$BJ$5:$BJ$410,"Executed")</f>
        <v>0</v>
      </c>
      <c r="Y254">
        <f>SUMIFS('Grid GenerationQueue'!AO$5:AO$410,'Grid GenerationQueue'!$AZ$5:$AZ$410,$B254,'Grid GenerationQueue'!$BA$5:$BA$410,$C254,'Grid GenerationQueue'!$BJ$5:$BJ$410,"Executed")</f>
        <v>0</v>
      </c>
      <c r="Z254">
        <f>SUMIFS('Grid GenerationQueue'!AP$5:AP$410,'Grid GenerationQueue'!$AZ$5:$AZ$410,$B254,'Grid GenerationQueue'!$BA$5:$BA$410,$C254,'Grid GenerationQueue'!$BJ$5:$BJ$410,"Executed")</f>
        <v>0</v>
      </c>
      <c r="AA254">
        <f>SUMIFS('Grid GenerationQueue'!AQ$5:AQ$410,'Grid GenerationQueue'!$AZ$5:$AZ$410,$B254,'Grid GenerationQueue'!$BA$5:$BA$410,$C254,'Grid GenerationQueue'!$BJ$5:$BJ$410,"Executed")</f>
        <v>0</v>
      </c>
      <c r="AB254">
        <f>SUMIFS('Grid GenerationQueue'!AR$5:AR$410,'Grid GenerationQueue'!$AZ$5:$AZ$410,$B254,'Grid GenerationQueue'!$BA$5:$BA$410,$C254,'Grid GenerationQueue'!$BJ$5:$BJ$410,"Executed")</f>
        <v>0</v>
      </c>
      <c r="AD254">
        <f>SUMIFS('Grid GenerationQueue'!AG$5:AG$410,'Grid GenerationQueue'!$AZ$5:$AZ$410,$B254,'Grid GenerationQueue'!$BA$5:$BA$410,$C254,'Grid GenerationQueue'!$BH$5:$BH$410,"&lt;&gt;"&amp;"")+SUMIFS('Grid GenerationQueue'!AG$5:AG$410,'Grid GenerationQueue'!$AZ$5:$AZ$410,$B254,'Grid GenerationQueue'!$BA$5:$BA$410,$C254,'Grid GenerationQueue'!$BH$5:$BH$410,"",'Grid GenerationQueue'!$AC$5:$AC$410,1)</f>
        <v>0</v>
      </c>
      <c r="AE254">
        <f>SUMIFS('Grid GenerationQueue'!AH$5:AH$410,'Grid GenerationQueue'!$AZ$5:$AZ$410,$B254,'Grid GenerationQueue'!$BA$5:$BA$410,$C254,'Grid GenerationQueue'!$BH$5:$BH$410,"&lt;&gt;"&amp;"")+SUMIFS('Grid GenerationQueue'!AH$5:AH$410,'Grid GenerationQueue'!$AZ$5:$AZ$410,$B254,'Grid GenerationQueue'!$BA$5:$BA$410,$C254,'Grid GenerationQueue'!$BH$5:$BH$410,"",'Grid GenerationQueue'!$AC$5:$AC$410,1)</f>
        <v>0</v>
      </c>
      <c r="AF254">
        <f>SUMIFS('Grid GenerationQueue'!AI$5:AI$410,'Grid GenerationQueue'!$AZ$5:$AZ$410,$B254,'Grid GenerationQueue'!$BA$5:$BA$410,$C254,'Grid GenerationQueue'!$BH$5:$BH$410,"&lt;&gt;"&amp;"")+SUMIFS('Grid GenerationQueue'!AI$5:AI$410,'Grid GenerationQueue'!$AZ$5:$AZ$410,$B254,'Grid GenerationQueue'!$BA$5:$BA$410,$C254,'Grid GenerationQueue'!$BH$5:$BH$410,"",'Grid GenerationQueue'!$AC$5:$AC$410,1)</f>
        <v>0</v>
      </c>
      <c r="AG254">
        <f>SUMIFS('Grid GenerationQueue'!AJ$5:AJ$410,'Grid GenerationQueue'!$AZ$5:$AZ$410,$B254,'Grid GenerationQueue'!$BA$5:$BA$410,$C254,'Grid GenerationQueue'!$BH$5:$BH$410,"&lt;&gt;"&amp;"")+SUMIFS('Grid GenerationQueue'!AJ$5:AJ$410,'Grid GenerationQueue'!$AZ$5:$AZ$410,$B254,'Grid GenerationQueue'!$BA$5:$BA$410,$C254,'Grid GenerationQueue'!$BH$5:$BH$410,"",'Grid GenerationQueue'!$AC$5:$AC$410,1)</f>
        <v>0</v>
      </c>
      <c r="AH254">
        <f>SUMIFS('Grid GenerationQueue'!AK$5:AK$410,'Grid GenerationQueue'!$AZ$5:$AZ$410,$B254,'Grid GenerationQueue'!$BA$5:$BA$410,$C254,'Grid GenerationQueue'!$BH$5:$BH$410,"&lt;&gt;"&amp;"")+SUMIFS('Grid GenerationQueue'!AK$5:AK$410,'Grid GenerationQueue'!$AZ$5:$AZ$410,$B254,'Grid GenerationQueue'!$BA$5:$BA$410,$C254,'Grid GenerationQueue'!$BH$5:$BH$410,"",'Grid GenerationQueue'!$AC$5:$AC$410,1)</f>
        <v>0</v>
      </c>
      <c r="AI254">
        <f>SUMIFS('Grid GenerationQueue'!AL$5:AL$410,'Grid GenerationQueue'!$AZ$5:$AZ$410,$B254,'Grid GenerationQueue'!$BA$5:$BA$410,$C254,'Grid GenerationQueue'!$BH$5:$BH$410,"&lt;&gt;"&amp;"")+SUMIFS('Grid GenerationQueue'!AL$5:AL$410,'Grid GenerationQueue'!$AZ$5:$AZ$410,$B254,'Grid GenerationQueue'!$BA$5:$BA$410,$C254,'Grid GenerationQueue'!$BH$5:$BH$410,"",'Grid GenerationQueue'!$AC$5:$AC$410,1)</f>
        <v>0</v>
      </c>
      <c r="AJ254">
        <f>SUMIFS('Grid GenerationQueue'!AM$5:AM$410,'Grid GenerationQueue'!$AZ$5:$AZ$410,$B254,'Grid GenerationQueue'!$BA$5:$BA$410,$C254,'Grid GenerationQueue'!$BH$5:$BH$410,"&lt;&gt;"&amp;"")+SUMIFS('Grid GenerationQueue'!AM$5:AM$410,'Grid GenerationQueue'!$AZ$5:$AZ$410,$B254,'Grid GenerationQueue'!$BA$5:$BA$410,$C254,'Grid GenerationQueue'!$BH$5:$BH$410,"",'Grid GenerationQueue'!$AC$5:$AC$410,1)</f>
        <v>0</v>
      </c>
      <c r="AK254">
        <f>SUMIFS('Grid GenerationQueue'!AN$5:AN$410,'Grid GenerationQueue'!$AZ$5:$AZ$410,$B254,'Grid GenerationQueue'!$BA$5:$BA$410,$C254,'Grid GenerationQueue'!$BH$5:$BH$410,"&lt;&gt;"&amp;"")+SUMIFS('Grid GenerationQueue'!AN$5:AN$410,'Grid GenerationQueue'!$AZ$5:$AZ$410,$B254,'Grid GenerationQueue'!$BA$5:$BA$410,$C254,'Grid GenerationQueue'!$BH$5:$BH$410,"",'Grid GenerationQueue'!$AC$5:$AC$410,1)</f>
        <v>0</v>
      </c>
      <c r="AL254">
        <f>SUMIFS('Grid GenerationQueue'!AO$5:AO$410,'Grid GenerationQueue'!$AZ$5:$AZ$410,$B254,'Grid GenerationQueue'!$BA$5:$BA$410,$C254,'Grid GenerationQueue'!$BH$5:$BH$410,"&lt;&gt;"&amp;"")+SUMIFS('Grid GenerationQueue'!AO$5:AO$410,'Grid GenerationQueue'!$AZ$5:$AZ$410,$B254,'Grid GenerationQueue'!$BA$5:$BA$410,$C254,'Grid GenerationQueue'!$BH$5:$BH$410,"",'Grid GenerationQueue'!$AC$5:$AC$410,1)</f>
        <v>0</v>
      </c>
      <c r="AM254">
        <f>SUMIFS('Grid GenerationQueue'!AP$5:AP$410,'Grid GenerationQueue'!$AZ$5:$AZ$410,$B254,'Grid GenerationQueue'!$BA$5:$BA$410,$C254,'Grid GenerationQueue'!$BH$5:$BH$410,"&lt;&gt;"&amp;"")+SUMIFS('Grid GenerationQueue'!AP$5:AP$410,'Grid GenerationQueue'!$AZ$5:$AZ$410,$B254,'Grid GenerationQueue'!$BA$5:$BA$410,$C254,'Grid GenerationQueue'!$BH$5:$BH$410,"",'Grid GenerationQueue'!$AC$5:$AC$410,1)</f>
        <v>0</v>
      </c>
      <c r="AN254">
        <f>SUMIFS('Grid GenerationQueue'!AQ$5:AQ$410,'Grid GenerationQueue'!$AZ$5:$AZ$410,$B254,'Grid GenerationQueue'!$BA$5:$BA$410,$C254,'Grid GenerationQueue'!$BH$5:$BH$410,"&lt;&gt;"&amp;"")+SUMIFS('Grid GenerationQueue'!AQ$5:AQ$410,'Grid GenerationQueue'!$AZ$5:$AZ$410,$B254,'Grid GenerationQueue'!$BA$5:$BA$410,$C254,'Grid GenerationQueue'!$BH$5:$BH$410,"",'Grid GenerationQueue'!$AC$5:$AC$410,1)</f>
        <v>0</v>
      </c>
      <c r="AO254">
        <f>SUMIFS('Grid GenerationQueue'!AR$5:AR$410,'Grid GenerationQueue'!$AZ$5:$AZ$410,$B254,'Grid GenerationQueue'!$BA$5:$BA$410,$C254,'Grid GenerationQueue'!$BH$5:$BH$410,"&lt;&gt;"&amp;"")+SUMIFS('Grid GenerationQueue'!AR$5:AR$410,'Grid GenerationQueue'!$AZ$5:$AZ$410,$B254,'Grid GenerationQueue'!$BA$5:$BA$410,$C254,'Grid GenerationQueue'!$BH$5:$BH$410,"",'Grid GenerationQueue'!$AC$5:$AC$410,1)</f>
        <v>0</v>
      </c>
      <c r="AQ254">
        <f>SUMIFS('Grid GenerationQueue'!AG$5:AG$410,'Grid GenerationQueue'!$AZ$5:$AZ$410,$B254,'Grid GenerationQueue'!$BA$5:$BA$410,$C254,'Grid GenerationQueue'!$BK$5:$BK$410,"&gt;0")</f>
        <v>0</v>
      </c>
      <c r="AR254">
        <f>SUMIFS('Grid GenerationQueue'!AH$5:AH$410,'Grid GenerationQueue'!$AZ$5:$AZ$410,$B254,'Grid GenerationQueue'!$BA$5:$BA$410,$C254,'Grid GenerationQueue'!$BK$5:$BK$410,"&gt;0")</f>
        <v>0</v>
      </c>
      <c r="AS254">
        <f>SUMIFS('Grid GenerationQueue'!AI$5:AI$410,'Grid GenerationQueue'!$AZ$5:$AZ$410,$B254,'Grid GenerationQueue'!$BA$5:$BA$410,$C254,'Grid GenerationQueue'!$BK$5:$BK$410,"&gt;0")</f>
        <v>0</v>
      </c>
      <c r="AT254">
        <f>SUMIFS('Grid GenerationQueue'!AJ$5:AJ$410,'Grid GenerationQueue'!$AZ$5:$AZ$410,$B254,'Grid GenerationQueue'!$BA$5:$BA$410,$C254,'Grid GenerationQueue'!$BK$5:$BK$410,"&gt;0")</f>
        <v>0</v>
      </c>
      <c r="AU254">
        <f>SUMIFS('Grid GenerationQueue'!AK$5:AK$410,'Grid GenerationQueue'!$AZ$5:$AZ$410,$B254,'Grid GenerationQueue'!$BA$5:$BA$410,$C254,'Grid GenerationQueue'!$BK$5:$BK$410,"&gt;0")</f>
        <v>0</v>
      </c>
      <c r="AV254">
        <f>SUMIFS('Grid GenerationQueue'!AL$5:AL$410,'Grid GenerationQueue'!$AZ$5:$AZ$410,$B254,'Grid GenerationQueue'!$BA$5:$BA$410,$C254,'Grid GenerationQueue'!$BK$5:$BK$410,"&gt;0")</f>
        <v>0</v>
      </c>
      <c r="AW254">
        <f>SUMIFS('Grid GenerationQueue'!AM$5:AM$410,'Grid GenerationQueue'!$AZ$5:$AZ$410,$B254,'Grid GenerationQueue'!$BA$5:$BA$410,$C254,'Grid GenerationQueue'!$BK$5:$BK$410,"&gt;0")</f>
        <v>0</v>
      </c>
      <c r="AX254">
        <f>SUMIFS('Grid GenerationQueue'!AN$5:AN$410,'Grid GenerationQueue'!$AZ$5:$AZ$410,$B254,'Grid GenerationQueue'!$BA$5:$BA$410,$C254,'Grid GenerationQueue'!$BK$5:$BK$410,"&gt;0")</f>
        <v>0</v>
      </c>
      <c r="AY254">
        <f>SUMIFS('Grid GenerationQueue'!AO$5:AO$410,'Grid GenerationQueue'!$AZ$5:$AZ$410,$B254,'Grid GenerationQueue'!$BA$5:$BA$410,$C254,'Grid GenerationQueue'!$BK$5:$BK$410,"&gt;0")</f>
        <v>0</v>
      </c>
      <c r="AZ254">
        <f>SUMIFS('Grid GenerationQueue'!AP$5:AP$410,'Grid GenerationQueue'!$AZ$5:$AZ$410,$B254,'Grid GenerationQueue'!$BA$5:$BA$410,$C254,'Grid GenerationQueue'!$BK$5:$BK$410,"&gt;0")</f>
        <v>0</v>
      </c>
      <c r="BA254">
        <f>SUMIFS('Grid GenerationQueue'!AQ$5:AQ$410,'Grid GenerationQueue'!$AZ$5:$AZ$410,$B254,'Grid GenerationQueue'!$BA$5:$BA$410,$C254,'Grid GenerationQueue'!$BK$5:$BK$410,"&gt;0")</f>
        <v>0</v>
      </c>
      <c r="BB254">
        <f>SUMIFS('Grid GenerationQueue'!AR$5:AR$410,'Grid GenerationQueue'!$AZ$5:$AZ$410,$B254,'Grid GenerationQueue'!$BA$5:$BA$410,$C254,'Grid GenerationQueue'!$BK$5:$BK$410,"&gt;0")</f>
        <v>0</v>
      </c>
      <c r="BD254">
        <f>SUMIFS('Grid GenerationQueue'!AG$5:AG$410,'Grid GenerationQueue'!$AZ$5:$AZ$410,$B254,'Grid GenerationQueue'!$BA$5:$BA$410,$C254,'Grid GenerationQueue'!$BD$5:$BD$410,"&lt;="&amp;$BE$3)</f>
        <v>0</v>
      </c>
      <c r="BE254">
        <f>SUMIFS('Grid GenerationQueue'!AH$5:AH$410,'Grid GenerationQueue'!$AZ$5:$AZ$410,$B254,'Grid GenerationQueue'!$BA$5:$BA$410,$C254,'Grid GenerationQueue'!$BD$5:$BD$410,"&lt;="&amp;$BE$3)</f>
        <v>0</v>
      </c>
      <c r="BF254">
        <f>SUMIFS('Grid GenerationQueue'!AI$5:AI$410,'Grid GenerationQueue'!$AZ$5:$AZ$410,$B254,'Grid GenerationQueue'!$BA$5:$BA$410,$C254,'Grid GenerationQueue'!$BD$5:$BD$410,"&lt;="&amp;$BE$3)</f>
        <v>0</v>
      </c>
      <c r="BG254">
        <f>SUMIFS('Grid GenerationQueue'!AJ$5:AJ$410,'Grid GenerationQueue'!$AZ$5:$AZ$410,$B254,'Grid GenerationQueue'!$BA$5:$BA$410,$C254,'Grid GenerationQueue'!$BD$5:$BD$410,"&lt;="&amp;$BE$3)</f>
        <v>0</v>
      </c>
      <c r="BH254">
        <f>SUMIFS('Grid GenerationQueue'!AK$5:AK$410,'Grid GenerationQueue'!$AZ$5:$AZ$410,$B254,'Grid GenerationQueue'!$BA$5:$BA$410,$C254,'Grid GenerationQueue'!$BD$5:$BD$410,"&lt;="&amp;$BE$3)</f>
        <v>0</v>
      </c>
      <c r="BI254">
        <f>SUMIFS('Grid GenerationQueue'!AL$5:AL$410,'Grid GenerationQueue'!$AZ$5:$AZ$410,$B254,'Grid GenerationQueue'!$BA$5:$BA$410,$C254,'Grid GenerationQueue'!$BD$5:$BD$410,"&lt;="&amp;$BE$3)</f>
        <v>0</v>
      </c>
      <c r="BJ254">
        <f>SUMIFS('Grid GenerationQueue'!AM$5:AM$410,'Grid GenerationQueue'!$AZ$5:$AZ$410,$B254,'Grid GenerationQueue'!$BA$5:$BA$410,$C254,'Grid GenerationQueue'!$BD$5:$BD$410,"&lt;="&amp;$BE$3)</f>
        <v>0</v>
      </c>
      <c r="BK254">
        <f>SUMIFS('Grid GenerationQueue'!AN$5:AN$410,'Grid GenerationQueue'!$AZ$5:$AZ$410,$B254,'Grid GenerationQueue'!$BA$5:$BA$410,$C254,'Grid GenerationQueue'!$BD$5:$BD$410,"&lt;="&amp;$BE$3)</f>
        <v>0</v>
      </c>
      <c r="BL254">
        <f>SUMIFS('Grid GenerationQueue'!AO$5:AO$410,'Grid GenerationQueue'!$AZ$5:$AZ$410,$B254,'Grid GenerationQueue'!$BA$5:$BA$410,$C254,'Grid GenerationQueue'!$BD$5:$BD$410,"&lt;="&amp;$BE$3)</f>
        <v>0</v>
      </c>
      <c r="BM254">
        <f>SUMIFS('Grid GenerationQueue'!AP$5:AP$410,'Grid GenerationQueue'!$AZ$5:$AZ$410,$B254,'Grid GenerationQueue'!$BA$5:$BA$410,$C254,'Grid GenerationQueue'!$BD$5:$BD$410,"&lt;="&amp;$BE$3)</f>
        <v>0</v>
      </c>
      <c r="BN254">
        <f>SUMIFS('Grid GenerationQueue'!AQ$5:AQ$410,'Grid GenerationQueue'!$AZ$5:$AZ$410,$B254,'Grid GenerationQueue'!$BA$5:$BA$410,$C254,'Grid GenerationQueue'!$BD$5:$BD$410,"&lt;="&amp;$BE$3)</f>
        <v>0</v>
      </c>
      <c r="BO254">
        <f>SUMIFS('Grid GenerationQueue'!AR$5:AR$410,'Grid GenerationQueue'!$AZ$5:$AZ$410,$B254,'Grid GenerationQueue'!$BA$5:$BA$410,$C254,'Grid GenerationQueue'!$BD$5:$BD$410,"&lt;="&amp;$BE$3)</f>
        <v>0</v>
      </c>
      <c r="BQ254">
        <f>SUMIFS('Grid GenerationQueue'!AG$5:AG$410,'Grid GenerationQueue'!$AZ$5:$AZ$410,$B254,'Grid GenerationQueue'!$BA$5:$BA$410,$C254,'Grid GenerationQueue'!$BJ$5:$BJ$410,"Executed",'Grid GenerationQueue'!$BD$5:$BD$410,"&lt;="&amp;$BE$3)</f>
        <v>0</v>
      </c>
      <c r="BR254">
        <f>SUMIFS('Grid GenerationQueue'!AH$5:AH$410,'Grid GenerationQueue'!$AZ$5:$AZ$410,$B254,'Grid GenerationQueue'!$BA$5:$BA$410,$C254,'Grid GenerationQueue'!$BJ$5:$BJ$410,"Executed",'Grid GenerationQueue'!$BD$5:$BD$410,"&lt;="&amp;$BE$3)</f>
        <v>0</v>
      </c>
      <c r="BS254">
        <f>SUMIFS('Grid GenerationQueue'!AI$5:AI$410,'Grid GenerationQueue'!$AZ$5:$AZ$410,$B254,'Grid GenerationQueue'!$BA$5:$BA$410,$C254,'Grid GenerationQueue'!$BJ$5:$BJ$410,"Executed",'Grid GenerationQueue'!$BD$5:$BD$410,"&lt;="&amp;$BE$3)</f>
        <v>0</v>
      </c>
      <c r="BT254">
        <f>SUMIFS('Grid GenerationQueue'!AJ$5:AJ$410,'Grid GenerationQueue'!$AZ$5:$AZ$410,$B254,'Grid GenerationQueue'!$BA$5:$BA$410,$C254,'Grid GenerationQueue'!$BJ$5:$BJ$410,"Executed",'Grid GenerationQueue'!$BD$5:$BD$410,"&lt;="&amp;$BE$3)</f>
        <v>0</v>
      </c>
      <c r="BU254">
        <f>SUMIFS('Grid GenerationQueue'!AK$5:AK$410,'Grid GenerationQueue'!$AZ$5:$AZ$410,$B254,'Grid GenerationQueue'!$BA$5:$BA$410,$C254,'Grid GenerationQueue'!$BJ$5:$BJ$410,"Executed",'Grid GenerationQueue'!$BD$5:$BD$410,"&lt;="&amp;$BE$3)</f>
        <v>0</v>
      </c>
      <c r="BV254">
        <f>SUMIFS('Grid GenerationQueue'!AL$5:AL$410,'Grid GenerationQueue'!$AZ$5:$AZ$410,$B254,'Grid GenerationQueue'!$BA$5:$BA$410,$C254,'Grid GenerationQueue'!$BJ$5:$BJ$410,"Executed",'Grid GenerationQueue'!$BD$5:$BD$410,"&lt;="&amp;$BE$3)</f>
        <v>0</v>
      </c>
      <c r="BW254">
        <f>SUMIFS('Grid GenerationQueue'!AM$5:AM$410,'Grid GenerationQueue'!$AZ$5:$AZ$410,$B254,'Grid GenerationQueue'!$BA$5:$BA$410,$C254,'Grid GenerationQueue'!$BJ$5:$BJ$410,"Executed",'Grid GenerationQueue'!$BD$5:$BD$410,"&lt;="&amp;$BE$3)</f>
        <v>0</v>
      </c>
      <c r="BX254">
        <f>SUMIFS('Grid GenerationQueue'!AN$5:AN$410,'Grid GenerationQueue'!$AZ$5:$AZ$410,$B254,'Grid GenerationQueue'!$BA$5:$BA$410,$C254,'Grid GenerationQueue'!$BJ$5:$BJ$410,"Executed",'Grid GenerationQueue'!$BD$5:$BD$410,"&lt;="&amp;$BE$3)</f>
        <v>0</v>
      </c>
      <c r="BY254">
        <f>SUMIFS('Grid GenerationQueue'!AO$5:AO$410,'Grid GenerationQueue'!$AZ$5:$AZ$410,$B254,'Grid GenerationQueue'!$BA$5:$BA$410,$C254,'Grid GenerationQueue'!$BJ$5:$BJ$410,"Executed",'Grid GenerationQueue'!$BD$5:$BD$410,"&lt;="&amp;$BE$3)</f>
        <v>0</v>
      </c>
      <c r="BZ254">
        <f>SUMIFS('Grid GenerationQueue'!AP$5:AP$410,'Grid GenerationQueue'!$AZ$5:$AZ$410,$B254,'Grid GenerationQueue'!$BA$5:$BA$410,$C254,'Grid GenerationQueue'!$BJ$5:$BJ$410,"Executed",'Grid GenerationQueue'!$BD$5:$BD$410,"&lt;="&amp;$BE$3)</f>
        <v>0</v>
      </c>
      <c r="CA254">
        <f>SUMIFS('Grid GenerationQueue'!AQ$5:AQ$410,'Grid GenerationQueue'!$AZ$5:$AZ$410,$B254,'Grid GenerationQueue'!$BA$5:$BA$410,$C254,'Grid GenerationQueue'!$BJ$5:$BJ$410,"Executed",'Grid GenerationQueue'!$BD$5:$BD$410,"&lt;="&amp;$BE$3)</f>
        <v>0</v>
      </c>
      <c r="CB254">
        <f>SUMIFS('Grid GenerationQueue'!AR$5:AR$410,'Grid GenerationQueue'!$AZ$5:$AZ$410,$B254,'Grid GenerationQueue'!$BA$5:$BA$410,$C254,'Grid GenerationQueue'!$BJ$5:$BJ$410,"Executed",'Grid GenerationQueue'!$BD$5:$BD$410,"&lt;="&amp;$BE$3)</f>
        <v>0</v>
      </c>
      <c r="CD254">
        <f>SUMIFS('Grid GenerationQueue'!AG$5:AG$410,'Grid GenerationQueue'!$AZ$5:$AZ$410,$B254,'Grid GenerationQueue'!$BA$5:$BA$410,$C254,'Grid GenerationQueue'!$BH$5:$BH$410,"&lt;&gt;"&amp;"",'Grid GenerationQueue'!$BD$5:$BD$410,"&lt;="&amp;$BE$3)</f>
        <v>0</v>
      </c>
      <c r="CE254">
        <f>SUMIFS('Grid GenerationQueue'!AH$5:AH$410,'Grid GenerationQueue'!$AZ$5:$AZ$410,$B254,'Grid GenerationQueue'!$BA$5:$BA$410,$C254,'Grid GenerationQueue'!$BH$5:$BH$410,"&lt;&gt;"&amp;"",'Grid GenerationQueue'!$BD$5:$BD$410,"&lt;="&amp;$BE$3)</f>
        <v>0</v>
      </c>
      <c r="CF254">
        <f>SUMIFS('Grid GenerationQueue'!AI$5:AI$410,'Grid GenerationQueue'!$AZ$5:$AZ$410,$B254,'Grid GenerationQueue'!$BA$5:$BA$410,$C254,'Grid GenerationQueue'!$BH$5:$BH$410,"&lt;&gt;"&amp;"",'Grid GenerationQueue'!$BD$5:$BD$410,"&lt;="&amp;$BE$3)</f>
        <v>0</v>
      </c>
      <c r="CG254">
        <f>SUMIFS('Grid GenerationQueue'!AJ$5:AJ$410,'Grid GenerationQueue'!$AZ$5:$AZ$410,$B254,'Grid GenerationQueue'!$BA$5:$BA$410,$C254,'Grid GenerationQueue'!$BH$5:$BH$410,"&lt;&gt;"&amp;"",'Grid GenerationQueue'!$BD$5:$BD$410,"&lt;="&amp;$BE$3)</f>
        <v>0</v>
      </c>
      <c r="CH254">
        <f>SUMIFS('Grid GenerationQueue'!AK$5:AK$410,'Grid GenerationQueue'!$AZ$5:$AZ$410,$B254,'Grid GenerationQueue'!$BA$5:$BA$410,$C254,'Grid GenerationQueue'!$BH$5:$BH$410,"&lt;&gt;"&amp;"",'Grid GenerationQueue'!$BD$5:$BD$410,"&lt;="&amp;$BE$3)</f>
        <v>0</v>
      </c>
      <c r="CI254">
        <f>SUMIFS('Grid GenerationQueue'!AL$5:AL$410,'Grid GenerationQueue'!$AZ$5:$AZ$410,$B254,'Grid GenerationQueue'!$BA$5:$BA$410,$C254,'Grid GenerationQueue'!$BH$5:$BH$410,"&lt;&gt;"&amp;"",'Grid GenerationQueue'!$BD$5:$BD$410,"&lt;="&amp;$BE$3)</f>
        <v>0</v>
      </c>
      <c r="CJ254">
        <f>SUMIFS('Grid GenerationQueue'!AM$5:AM$410,'Grid GenerationQueue'!$AZ$5:$AZ$410,$B254,'Grid GenerationQueue'!$BA$5:$BA$410,$C254,'Grid GenerationQueue'!$BH$5:$BH$410,"&lt;&gt;"&amp;"",'Grid GenerationQueue'!$BD$5:$BD$410,"&lt;="&amp;$BE$3)</f>
        <v>0</v>
      </c>
      <c r="CK254">
        <f>SUMIFS('Grid GenerationQueue'!AN$5:AN$410,'Grid GenerationQueue'!$AZ$5:$AZ$410,$B254,'Grid GenerationQueue'!$BA$5:$BA$410,$C254,'Grid GenerationQueue'!$BH$5:$BH$410,"&lt;&gt;"&amp;"",'Grid GenerationQueue'!$BD$5:$BD$410,"&lt;="&amp;$BE$3)</f>
        <v>0</v>
      </c>
      <c r="CL254">
        <f>SUMIFS('Grid GenerationQueue'!AO$5:AO$410,'Grid GenerationQueue'!$AZ$5:$AZ$410,$B254,'Grid GenerationQueue'!$BA$5:$BA$410,$C254,'Grid GenerationQueue'!$BH$5:$BH$410,"&lt;&gt;"&amp;"",'Grid GenerationQueue'!$BD$5:$BD$410,"&lt;="&amp;$BE$3)</f>
        <v>0</v>
      </c>
      <c r="CM254">
        <f>SUMIFS('Grid GenerationQueue'!AP$5:AP$410,'Grid GenerationQueue'!$AZ$5:$AZ$410,$B254,'Grid GenerationQueue'!$BA$5:$BA$410,$C254,'Grid GenerationQueue'!$BH$5:$BH$410,"&lt;&gt;"&amp;"",'Grid GenerationQueue'!$BD$5:$BD$410,"&lt;="&amp;$BE$3)</f>
        <v>0</v>
      </c>
      <c r="CN254">
        <f>SUMIFS('Grid GenerationQueue'!AQ$5:AQ$410,'Grid GenerationQueue'!$AZ$5:$AZ$410,$B254,'Grid GenerationQueue'!$BA$5:$BA$410,$C254,'Grid GenerationQueue'!$BH$5:$BH$410,"&lt;&gt;"&amp;"",'Grid GenerationQueue'!$BD$5:$BD$410,"&lt;="&amp;$BE$3)</f>
        <v>0</v>
      </c>
      <c r="CO254">
        <f>SUMIFS('Grid GenerationQueue'!AR$5:AR$410,'Grid GenerationQueue'!$AZ$5:$AZ$410,$B254,'Grid GenerationQueue'!$BA$5:$BA$410,$C254,'Grid GenerationQueue'!$BH$5:$BH$410,"&lt;&gt;"&amp;"",'Grid GenerationQueue'!$BD$5:$BD$410,"&lt;="&amp;$BE$3)</f>
        <v>0</v>
      </c>
      <c r="CQ254">
        <f>SUMIFS('Grid GenerationQueue'!AG$5:AG$410,'Grid GenerationQueue'!$AZ$5:$AZ$410,$B254,'Grid GenerationQueue'!$BA$5:$BA$410,$C254,'Grid GenerationQueue'!$BK$5:$BK$410,"&gt;0",'Grid GenerationQueue'!$BD$5:$BD$410,"&lt;="&amp;$BE$3)</f>
        <v>0</v>
      </c>
      <c r="CR254">
        <f>SUMIFS('Grid GenerationQueue'!AH$5:AH$410,'Grid GenerationQueue'!$AZ$5:$AZ$410,$B254,'Grid GenerationQueue'!$BA$5:$BA$410,$C254,'Grid GenerationQueue'!$BK$5:$BK$410,"&gt;0",'Grid GenerationQueue'!$BD$5:$BD$410,"&lt;="&amp;$BE$3)</f>
        <v>0</v>
      </c>
      <c r="CS254">
        <f>SUMIFS('Grid GenerationQueue'!AI$5:AI$410,'Grid GenerationQueue'!$AZ$5:$AZ$410,$B254,'Grid GenerationQueue'!$BA$5:$BA$410,$C254,'Grid GenerationQueue'!$BK$5:$BK$410,"&gt;0",'Grid GenerationQueue'!$BD$5:$BD$410,"&lt;="&amp;$BE$3)</f>
        <v>0</v>
      </c>
      <c r="CT254">
        <f>SUMIFS('Grid GenerationQueue'!AJ$5:AJ$410,'Grid GenerationQueue'!$AZ$5:$AZ$410,$B254,'Grid GenerationQueue'!$BA$5:$BA$410,$C254,'Grid GenerationQueue'!$BK$5:$BK$410,"&gt;0",'Grid GenerationQueue'!$BD$5:$BD$410,"&lt;="&amp;$BE$3)</f>
        <v>0</v>
      </c>
      <c r="CU254">
        <f>SUMIFS('Grid GenerationQueue'!AK$5:AK$410,'Grid GenerationQueue'!$AZ$5:$AZ$410,$B254,'Grid GenerationQueue'!$BA$5:$BA$410,$C254,'Grid GenerationQueue'!$BK$5:$BK$410,"&gt;0",'Grid GenerationQueue'!$BD$5:$BD$410,"&lt;="&amp;$BE$3)</f>
        <v>0</v>
      </c>
      <c r="CV254">
        <f>SUMIFS('Grid GenerationQueue'!AL$5:AL$410,'Grid GenerationQueue'!$AZ$5:$AZ$410,$B254,'Grid GenerationQueue'!$BA$5:$BA$410,$C254,'Grid GenerationQueue'!$BK$5:$BK$410,"&gt;0",'Grid GenerationQueue'!$BD$5:$BD$410,"&lt;="&amp;$BE$3)</f>
        <v>0</v>
      </c>
      <c r="CW254">
        <f>SUMIFS('Grid GenerationQueue'!AM$5:AM$410,'Grid GenerationQueue'!$AZ$5:$AZ$410,$B254,'Grid GenerationQueue'!$BA$5:$BA$410,$C254,'Grid GenerationQueue'!$BK$5:$BK$410,"&gt;0",'Grid GenerationQueue'!$BD$5:$BD$410,"&lt;="&amp;$BE$3)</f>
        <v>0</v>
      </c>
      <c r="CX254">
        <f>SUMIFS('Grid GenerationQueue'!AN$5:AN$410,'Grid GenerationQueue'!$AZ$5:$AZ$410,$B254,'Grid GenerationQueue'!$BA$5:$BA$410,$C254,'Grid GenerationQueue'!$BK$5:$BK$410,"&gt;0",'Grid GenerationQueue'!$BD$5:$BD$410,"&lt;="&amp;$BE$3)</f>
        <v>0</v>
      </c>
      <c r="CY254">
        <f>SUMIFS('Grid GenerationQueue'!AO$5:AO$410,'Grid GenerationQueue'!$AZ$5:$AZ$410,$B254,'Grid GenerationQueue'!$BA$5:$BA$410,$C254,'Grid GenerationQueue'!$BK$5:$BK$410,"&gt;0",'Grid GenerationQueue'!$BD$5:$BD$410,"&lt;="&amp;$BE$3)</f>
        <v>0</v>
      </c>
      <c r="CZ254">
        <f>SUMIFS('Grid GenerationQueue'!AP$5:AP$410,'Grid GenerationQueue'!$AZ$5:$AZ$410,$B254,'Grid GenerationQueue'!$BA$5:$BA$410,$C254,'Grid GenerationQueue'!$BK$5:$BK$410,"&gt;0",'Grid GenerationQueue'!$BD$5:$BD$410,"&lt;="&amp;$BE$3)</f>
        <v>0</v>
      </c>
      <c r="DA254">
        <f>SUMIFS('Grid GenerationQueue'!AQ$5:AQ$410,'Grid GenerationQueue'!$AZ$5:$AZ$410,$B254,'Grid GenerationQueue'!$BA$5:$BA$410,$C254,'Grid GenerationQueue'!$BK$5:$BK$410,"&gt;0",'Grid GenerationQueue'!$BD$5:$BD$410,"&lt;="&amp;$BE$3)</f>
        <v>0</v>
      </c>
      <c r="DB254">
        <f>SUMIFS('Grid GenerationQueue'!AR$5:AR$410,'Grid GenerationQueue'!$AZ$5:$AZ$410,$B254,'Grid GenerationQueue'!$BA$5:$BA$410,$C254,'Grid GenerationQueue'!$BK$5:$BK$410,"&gt;0",'Grid GenerationQueue'!$BD$5:$BD$410,"&lt;="&amp;$BE$3)</f>
        <v>0</v>
      </c>
    </row>
    <row r="255" spans="1:106" x14ac:dyDescent="0.35">
      <c r="A255" t="s">
        <v>4750</v>
      </c>
      <c r="B255" t="s">
        <v>4880</v>
      </c>
      <c r="C255">
        <v>230</v>
      </c>
      <c r="D255">
        <f>SUMIFS('Grid GenerationQueue'!AG$5:AG$410,'Grid GenerationQueue'!$AZ$5:$AZ$410,$B255,'Grid GenerationQueue'!$BA$5:$BA$410,$C255)</f>
        <v>0</v>
      </c>
      <c r="E255">
        <f>SUMIFS('Grid GenerationQueue'!AH$5:AH$410,'Grid GenerationQueue'!$AZ$5:$AZ$410,$B255,'Grid GenerationQueue'!$BA$5:$BA$410,$C255)</f>
        <v>0</v>
      </c>
      <c r="F255">
        <f>SUMIFS('Grid GenerationQueue'!AI$5:AI$410,'Grid GenerationQueue'!$AZ$5:$AZ$410,$B255,'Grid GenerationQueue'!$BA$5:$BA$410,$C255)</f>
        <v>0</v>
      </c>
      <c r="G255">
        <f>SUMIFS('Grid GenerationQueue'!AJ$5:AJ$410,'Grid GenerationQueue'!$AZ$5:$AZ$410,$B255,'Grid GenerationQueue'!$BA$5:$BA$410,$C255)</f>
        <v>0</v>
      </c>
      <c r="H255">
        <f>SUMIFS('Grid GenerationQueue'!AK$5:AK$410,'Grid GenerationQueue'!$AZ$5:$AZ$410,$B255,'Grid GenerationQueue'!$BA$5:$BA$410,$C255)</f>
        <v>0</v>
      </c>
      <c r="I255">
        <f>SUMIFS('Grid GenerationQueue'!AL$5:AL$410,'Grid GenerationQueue'!$AZ$5:$AZ$410,$B255,'Grid GenerationQueue'!$BA$5:$BA$410,$C255)</f>
        <v>0</v>
      </c>
      <c r="J255">
        <f>SUMIFS('Grid GenerationQueue'!AM$5:AM$410,'Grid GenerationQueue'!$AZ$5:$AZ$410,$B255,'Grid GenerationQueue'!$BA$5:$BA$410,$C255)</f>
        <v>0</v>
      </c>
      <c r="K255">
        <f>SUMIFS('Grid GenerationQueue'!AN$5:AN$410,'Grid GenerationQueue'!$AZ$5:$AZ$410,$B255,'Grid GenerationQueue'!$BA$5:$BA$410,$C255)</f>
        <v>0</v>
      </c>
      <c r="L255">
        <f>SUMIFS('Grid GenerationQueue'!AO$5:AO$410,'Grid GenerationQueue'!$AZ$5:$AZ$410,$B255,'Grid GenerationQueue'!$BA$5:$BA$410,$C255)</f>
        <v>0</v>
      </c>
      <c r="M255">
        <f>SUMIFS('Grid GenerationQueue'!AP$5:AP$410,'Grid GenerationQueue'!$AZ$5:$AZ$410,$B255,'Grid GenerationQueue'!$BA$5:$BA$410,$C255)</f>
        <v>0</v>
      </c>
      <c r="N255">
        <f>SUMIFS('Grid GenerationQueue'!AQ$5:AQ$410,'Grid GenerationQueue'!$AZ$5:$AZ$410,$B255,'Grid GenerationQueue'!$BA$5:$BA$410,$C255)</f>
        <v>0</v>
      </c>
      <c r="O255">
        <f>SUMIFS('Grid GenerationQueue'!AR$5:AR$410,'Grid GenerationQueue'!$AZ$5:$AZ$410,$B255,'Grid GenerationQueue'!$BA$5:$BA$410,$C255)</f>
        <v>0</v>
      </c>
      <c r="Q255">
        <f>SUMIFS('Grid GenerationQueue'!AG$5:AG$410,'Grid GenerationQueue'!$AZ$5:$AZ$410,$B255,'Grid GenerationQueue'!$BA$5:$BA$410,$C255,'Grid GenerationQueue'!$BJ$5:$BJ$410,"Executed")</f>
        <v>0</v>
      </c>
      <c r="R255">
        <f>SUMIFS('Grid GenerationQueue'!AH$5:AH$410,'Grid GenerationQueue'!$AZ$5:$AZ$410,$B255,'Grid GenerationQueue'!$BA$5:$BA$410,$C255,'Grid GenerationQueue'!$BJ$5:$BJ$410,"Executed")</f>
        <v>0</v>
      </c>
      <c r="S255">
        <f>SUMIFS('Grid GenerationQueue'!AI$5:AI$410,'Grid GenerationQueue'!$AZ$5:$AZ$410,$B255,'Grid GenerationQueue'!$BA$5:$BA$410,$C255,'Grid GenerationQueue'!$BJ$5:$BJ$410,"Executed")</f>
        <v>0</v>
      </c>
      <c r="T255">
        <f>SUMIFS('Grid GenerationQueue'!AJ$5:AJ$410,'Grid GenerationQueue'!$AZ$5:$AZ$410,$B255,'Grid GenerationQueue'!$BA$5:$BA$410,$C255,'Grid GenerationQueue'!$BJ$5:$BJ$410,"Executed")</f>
        <v>0</v>
      </c>
      <c r="U255">
        <f>SUMIFS('Grid GenerationQueue'!AK$5:AK$410,'Grid GenerationQueue'!$AZ$5:$AZ$410,$B255,'Grid GenerationQueue'!$BA$5:$BA$410,$C255,'Grid GenerationQueue'!$BJ$5:$BJ$410,"Executed")</f>
        <v>0</v>
      </c>
      <c r="V255">
        <f>SUMIFS('Grid GenerationQueue'!AL$5:AL$410,'Grid GenerationQueue'!$AZ$5:$AZ$410,$B255,'Grid GenerationQueue'!$BA$5:$BA$410,$C255,'Grid GenerationQueue'!$BJ$5:$BJ$410,"Executed")</f>
        <v>0</v>
      </c>
      <c r="W255">
        <f>SUMIFS('Grid GenerationQueue'!AM$5:AM$410,'Grid GenerationQueue'!$AZ$5:$AZ$410,$B255,'Grid GenerationQueue'!$BA$5:$BA$410,$C255,'Grid GenerationQueue'!$BJ$5:$BJ$410,"Executed")</f>
        <v>0</v>
      </c>
      <c r="X255">
        <f>SUMIFS('Grid GenerationQueue'!AN$5:AN$410,'Grid GenerationQueue'!$AZ$5:$AZ$410,$B255,'Grid GenerationQueue'!$BA$5:$BA$410,$C255,'Grid GenerationQueue'!$BJ$5:$BJ$410,"Executed")</f>
        <v>0</v>
      </c>
      <c r="Y255">
        <f>SUMIFS('Grid GenerationQueue'!AO$5:AO$410,'Grid GenerationQueue'!$AZ$5:$AZ$410,$B255,'Grid GenerationQueue'!$BA$5:$BA$410,$C255,'Grid GenerationQueue'!$BJ$5:$BJ$410,"Executed")</f>
        <v>0</v>
      </c>
      <c r="Z255">
        <f>SUMIFS('Grid GenerationQueue'!AP$5:AP$410,'Grid GenerationQueue'!$AZ$5:$AZ$410,$B255,'Grid GenerationQueue'!$BA$5:$BA$410,$C255,'Grid GenerationQueue'!$BJ$5:$BJ$410,"Executed")</f>
        <v>0</v>
      </c>
      <c r="AA255">
        <f>SUMIFS('Grid GenerationQueue'!AQ$5:AQ$410,'Grid GenerationQueue'!$AZ$5:$AZ$410,$B255,'Grid GenerationQueue'!$BA$5:$BA$410,$C255,'Grid GenerationQueue'!$BJ$5:$BJ$410,"Executed")</f>
        <v>0</v>
      </c>
      <c r="AB255">
        <f>SUMIFS('Grid GenerationQueue'!AR$5:AR$410,'Grid GenerationQueue'!$AZ$5:$AZ$410,$B255,'Grid GenerationQueue'!$BA$5:$BA$410,$C255,'Grid GenerationQueue'!$BJ$5:$BJ$410,"Executed")</f>
        <v>0</v>
      </c>
      <c r="AD255">
        <f>SUMIFS('Grid GenerationQueue'!AG$5:AG$410,'Grid GenerationQueue'!$AZ$5:$AZ$410,$B255,'Grid GenerationQueue'!$BA$5:$BA$410,$C255,'Grid GenerationQueue'!$BH$5:$BH$410,"&lt;&gt;"&amp;"")+SUMIFS('Grid GenerationQueue'!AG$5:AG$410,'Grid GenerationQueue'!$AZ$5:$AZ$410,$B255,'Grid GenerationQueue'!$BA$5:$BA$410,$C255,'Grid GenerationQueue'!$BH$5:$BH$410,"",'Grid GenerationQueue'!$AC$5:$AC$410,1)</f>
        <v>0</v>
      </c>
      <c r="AE255">
        <f>SUMIFS('Grid GenerationQueue'!AH$5:AH$410,'Grid GenerationQueue'!$AZ$5:$AZ$410,$B255,'Grid GenerationQueue'!$BA$5:$BA$410,$C255,'Grid GenerationQueue'!$BH$5:$BH$410,"&lt;&gt;"&amp;"")+SUMIFS('Grid GenerationQueue'!AH$5:AH$410,'Grid GenerationQueue'!$AZ$5:$AZ$410,$B255,'Grid GenerationQueue'!$BA$5:$BA$410,$C255,'Grid GenerationQueue'!$BH$5:$BH$410,"",'Grid GenerationQueue'!$AC$5:$AC$410,1)</f>
        <v>0</v>
      </c>
      <c r="AF255">
        <f>SUMIFS('Grid GenerationQueue'!AI$5:AI$410,'Grid GenerationQueue'!$AZ$5:$AZ$410,$B255,'Grid GenerationQueue'!$BA$5:$BA$410,$C255,'Grid GenerationQueue'!$BH$5:$BH$410,"&lt;&gt;"&amp;"")+SUMIFS('Grid GenerationQueue'!AI$5:AI$410,'Grid GenerationQueue'!$AZ$5:$AZ$410,$B255,'Grid GenerationQueue'!$BA$5:$BA$410,$C255,'Grid GenerationQueue'!$BH$5:$BH$410,"",'Grid GenerationQueue'!$AC$5:$AC$410,1)</f>
        <v>0</v>
      </c>
      <c r="AG255">
        <f>SUMIFS('Grid GenerationQueue'!AJ$5:AJ$410,'Grid GenerationQueue'!$AZ$5:$AZ$410,$B255,'Grid GenerationQueue'!$BA$5:$BA$410,$C255,'Grid GenerationQueue'!$BH$5:$BH$410,"&lt;&gt;"&amp;"")+SUMIFS('Grid GenerationQueue'!AJ$5:AJ$410,'Grid GenerationQueue'!$AZ$5:$AZ$410,$B255,'Grid GenerationQueue'!$BA$5:$BA$410,$C255,'Grid GenerationQueue'!$BH$5:$BH$410,"",'Grid GenerationQueue'!$AC$5:$AC$410,1)</f>
        <v>0</v>
      </c>
      <c r="AH255">
        <f>SUMIFS('Grid GenerationQueue'!AK$5:AK$410,'Grid GenerationQueue'!$AZ$5:$AZ$410,$B255,'Grid GenerationQueue'!$BA$5:$BA$410,$C255,'Grid GenerationQueue'!$BH$5:$BH$410,"&lt;&gt;"&amp;"")+SUMIFS('Grid GenerationQueue'!AK$5:AK$410,'Grid GenerationQueue'!$AZ$5:$AZ$410,$B255,'Grid GenerationQueue'!$BA$5:$BA$410,$C255,'Grid GenerationQueue'!$BH$5:$BH$410,"",'Grid GenerationQueue'!$AC$5:$AC$410,1)</f>
        <v>0</v>
      </c>
      <c r="AI255">
        <f>SUMIFS('Grid GenerationQueue'!AL$5:AL$410,'Grid GenerationQueue'!$AZ$5:$AZ$410,$B255,'Grid GenerationQueue'!$BA$5:$BA$410,$C255,'Grid GenerationQueue'!$BH$5:$BH$410,"&lt;&gt;"&amp;"")+SUMIFS('Grid GenerationQueue'!AL$5:AL$410,'Grid GenerationQueue'!$AZ$5:$AZ$410,$B255,'Grid GenerationQueue'!$BA$5:$BA$410,$C255,'Grid GenerationQueue'!$BH$5:$BH$410,"",'Grid GenerationQueue'!$AC$5:$AC$410,1)</f>
        <v>0</v>
      </c>
      <c r="AJ255">
        <f>SUMIFS('Grid GenerationQueue'!AM$5:AM$410,'Grid GenerationQueue'!$AZ$5:$AZ$410,$B255,'Grid GenerationQueue'!$BA$5:$BA$410,$C255,'Grid GenerationQueue'!$BH$5:$BH$410,"&lt;&gt;"&amp;"")+SUMIFS('Grid GenerationQueue'!AM$5:AM$410,'Grid GenerationQueue'!$AZ$5:$AZ$410,$B255,'Grid GenerationQueue'!$BA$5:$BA$410,$C255,'Grid GenerationQueue'!$BH$5:$BH$410,"",'Grid GenerationQueue'!$AC$5:$AC$410,1)</f>
        <v>0</v>
      </c>
      <c r="AK255">
        <f>SUMIFS('Grid GenerationQueue'!AN$5:AN$410,'Grid GenerationQueue'!$AZ$5:$AZ$410,$B255,'Grid GenerationQueue'!$BA$5:$BA$410,$C255,'Grid GenerationQueue'!$BH$5:$BH$410,"&lt;&gt;"&amp;"")+SUMIFS('Grid GenerationQueue'!AN$5:AN$410,'Grid GenerationQueue'!$AZ$5:$AZ$410,$B255,'Grid GenerationQueue'!$BA$5:$BA$410,$C255,'Grid GenerationQueue'!$BH$5:$BH$410,"",'Grid GenerationQueue'!$AC$5:$AC$410,1)</f>
        <v>0</v>
      </c>
      <c r="AL255">
        <f>SUMIFS('Grid GenerationQueue'!AO$5:AO$410,'Grid GenerationQueue'!$AZ$5:$AZ$410,$B255,'Grid GenerationQueue'!$BA$5:$BA$410,$C255,'Grid GenerationQueue'!$BH$5:$BH$410,"&lt;&gt;"&amp;"")+SUMIFS('Grid GenerationQueue'!AO$5:AO$410,'Grid GenerationQueue'!$AZ$5:$AZ$410,$B255,'Grid GenerationQueue'!$BA$5:$BA$410,$C255,'Grid GenerationQueue'!$BH$5:$BH$410,"",'Grid GenerationQueue'!$AC$5:$AC$410,1)</f>
        <v>0</v>
      </c>
      <c r="AM255">
        <f>SUMIFS('Grid GenerationQueue'!AP$5:AP$410,'Grid GenerationQueue'!$AZ$5:$AZ$410,$B255,'Grid GenerationQueue'!$BA$5:$BA$410,$C255,'Grid GenerationQueue'!$BH$5:$BH$410,"&lt;&gt;"&amp;"")+SUMIFS('Grid GenerationQueue'!AP$5:AP$410,'Grid GenerationQueue'!$AZ$5:$AZ$410,$B255,'Grid GenerationQueue'!$BA$5:$BA$410,$C255,'Grid GenerationQueue'!$BH$5:$BH$410,"",'Grid GenerationQueue'!$AC$5:$AC$410,1)</f>
        <v>0</v>
      </c>
      <c r="AN255">
        <f>SUMIFS('Grid GenerationQueue'!AQ$5:AQ$410,'Grid GenerationQueue'!$AZ$5:$AZ$410,$B255,'Grid GenerationQueue'!$BA$5:$BA$410,$C255,'Grid GenerationQueue'!$BH$5:$BH$410,"&lt;&gt;"&amp;"")+SUMIFS('Grid GenerationQueue'!AQ$5:AQ$410,'Grid GenerationQueue'!$AZ$5:$AZ$410,$B255,'Grid GenerationQueue'!$BA$5:$BA$410,$C255,'Grid GenerationQueue'!$BH$5:$BH$410,"",'Grid GenerationQueue'!$AC$5:$AC$410,1)</f>
        <v>0</v>
      </c>
      <c r="AO255">
        <f>SUMIFS('Grid GenerationQueue'!AR$5:AR$410,'Grid GenerationQueue'!$AZ$5:$AZ$410,$B255,'Grid GenerationQueue'!$BA$5:$BA$410,$C255,'Grid GenerationQueue'!$BH$5:$BH$410,"&lt;&gt;"&amp;"")+SUMIFS('Grid GenerationQueue'!AR$5:AR$410,'Grid GenerationQueue'!$AZ$5:$AZ$410,$B255,'Grid GenerationQueue'!$BA$5:$BA$410,$C255,'Grid GenerationQueue'!$BH$5:$BH$410,"",'Grid GenerationQueue'!$AC$5:$AC$410,1)</f>
        <v>0</v>
      </c>
      <c r="AQ255">
        <f>SUMIFS('Grid GenerationQueue'!AG$5:AG$410,'Grid GenerationQueue'!$AZ$5:$AZ$410,$B255,'Grid GenerationQueue'!$BA$5:$BA$410,$C255,'Grid GenerationQueue'!$BK$5:$BK$410,"&gt;0")</f>
        <v>0</v>
      </c>
      <c r="AR255">
        <f>SUMIFS('Grid GenerationQueue'!AH$5:AH$410,'Grid GenerationQueue'!$AZ$5:$AZ$410,$B255,'Grid GenerationQueue'!$BA$5:$BA$410,$C255,'Grid GenerationQueue'!$BK$5:$BK$410,"&gt;0")</f>
        <v>0</v>
      </c>
      <c r="AS255">
        <f>SUMIFS('Grid GenerationQueue'!AI$5:AI$410,'Grid GenerationQueue'!$AZ$5:$AZ$410,$B255,'Grid GenerationQueue'!$BA$5:$BA$410,$C255,'Grid GenerationQueue'!$BK$5:$BK$410,"&gt;0")</f>
        <v>0</v>
      </c>
      <c r="AT255">
        <f>SUMIFS('Grid GenerationQueue'!AJ$5:AJ$410,'Grid GenerationQueue'!$AZ$5:$AZ$410,$B255,'Grid GenerationQueue'!$BA$5:$BA$410,$C255,'Grid GenerationQueue'!$BK$5:$BK$410,"&gt;0")</f>
        <v>0</v>
      </c>
      <c r="AU255">
        <f>SUMIFS('Grid GenerationQueue'!AK$5:AK$410,'Grid GenerationQueue'!$AZ$5:$AZ$410,$B255,'Grid GenerationQueue'!$BA$5:$BA$410,$C255,'Grid GenerationQueue'!$BK$5:$BK$410,"&gt;0")</f>
        <v>0</v>
      </c>
      <c r="AV255">
        <f>SUMIFS('Grid GenerationQueue'!AL$5:AL$410,'Grid GenerationQueue'!$AZ$5:$AZ$410,$B255,'Grid GenerationQueue'!$BA$5:$BA$410,$C255,'Grid GenerationQueue'!$BK$5:$BK$410,"&gt;0")</f>
        <v>0</v>
      </c>
      <c r="AW255">
        <f>SUMIFS('Grid GenerationQueue'!AM$5:AM$410,'Grid GenerationQueue'!$AZ$5:$AZ$410,$B255,'Grid GenerationQueue'!$BA$5:$BA$410,$C255,'Grid GenerationQueue'!$BK$5:$BK$410,"&gt;0")</f>
        <v>0</v>
      </c>
      <c r="AX255">
        <f>SUMIFS('Grid GenerationQueue'!AN$5:AN$410,'Grid GenerationQueue'!$AZ$5:$AZ$410,$B255,'Grid GenerationQueue'!$BA$5:$BA$410,$C255,'Grid GenerationQueue'!$BK$5:$BK$410,"&gt;0")</f>
        <v>0</v>
      </c>
      <c r="AY255">
        <f>SUMIFS('Grid GenerationQueue'!AO$5:AO$410,'Grid GenerationQueue'!$AZ$5:$AZ$410,$B255,'Grid GenerationQueue'!$BA$5:$BA$410,$C255,'Grid GenerationQueue'!$BK$5:$BK$410,"&gt;0")</f>
        <v>0</v>
      </c>
      <c r="AZ255">
        <f>SUMIFS('Grid GenerationQueue'!AP$5:AP$410,'Grid GenerationQueue'!$AZ$5:$AZ$410,$B255,'Grid GenerationQueue'!$BA$5:$BA$410,$C255,'Grid GenerationQueue'!$BK$5:$BK$410,"&gt;0")</f>
        <v>0</v>
      </c>
      <c r="BA255">
        <f>SUMIFS('Grid GenerationQueue'!AQ$5:AQ$410,'Grid GenerationQueue'!$AZ$5:$AZ$410,$B255,'Grid GenerationQueue'!$BA$5:$BA$410,$C255,'Grid GenerationQueue'!$BK$5:$BK$410,"&gt;0")</f>
        <v>0</v>
      </c>
      <c r="BB255">
        <f>SUMIFS('Grid GenerationQueue'!AR$5:AR$410,'Grid GenerationQueue'!$AZ$5:$AZ$410,$B255,'Grid GenerationQueue'!$BA$5:$BA$410,$C255,'Grid GenerationQueue'!$BK$5:$BK$410,"&gt;0")</f>
        <v>0</v>
      </c>
      <c r="BD255">
        <f>SUMIFS('Grid GenerationQueue'!AG$5:AG$410,'Grid GenerationQueue'!$AZ$5:$AZ$410,$B255,'Grid GenerationQueue'!$BA$5:$BA$410,$C255,'Grid GenerationQueue'!$BD$5:$BD$410,"&lt;="&amp;$BE$3)</f>
        <v>0</v>
      </c>
      <c r="BE255">
        <f>SUMIFS('Grid GenerationQueue'!AH$5:AH$410,'Grid GenerationQueue'!$AZ$5:$AZ$410,$B255,'Grid GenerationQueue'!$BA$5:$BA$410,$C255,'Grid GenerationQueue'!$BD$5:$BD$410,"&lt;="&amp;$BE$3)</f>
        <v>0</v>
      </c>
      <c r="BF255">
        <f>SUMIFS('Grid GenerationQueue'!AI$5:AI$410,'Grid GenerationQueue'!$AZ$5:$AZ$410,$B255,'Grid GenerationQueue'!$BA$5:$BA$410,$C255,'Grid GenerationQueue'!$BD$5:$BD$410,"&lt;="&amp;$BE$3)</f>
        <v>0</v>
      </c>
      <c r="BG255">
        <f>SUMIFS('Grid GenerationQueue'!AJ$5:AJ$410,'Grid GenerationQueue'!$AZ$5:$AZ$410,$B255,'Grid GenerationQueue'!$BA$5:$BA$410,$C255,'Grid GenerationQueue'!$BD$5:$BD$410,"&lt;="&amp;$BE$3)</f>
        <v>0</v>
      </c>
      <c r="BH255">
        <f>SUMIFS('Grid GenerationQueue'!AK$5:AK$410,'Grid GenerationQueue'!$AZ$5:$AZ$410,$B255,'Grid GenerationQueue'!$BA$5:$BA$410,$C255,'Grid GenerationQueue'!$BD$5:$BD$410,"&lt;="&amp;$BE$3)</f>
        <v>0</v>
      </c>
      <c r="BI255">
        <f>SUMIFS('Grid GenerationQueue'!AL$5:AL$410,'Grid GenerationQueue'!$AZ$5:$AZ$410,$B255,'Grid GenerationQueue'!$BA$5:$BA$410,$C255,'Grid GenerationQueue'!$BD$5:$BD$410,"&lt;="&amp;$BE$3)</f>
        <v>0</v>
      </c>
      <c r="BJ255">
        <f>SUMIFS('Grid GenerationQueue'!AM$5:AM$410,'Grid GenerationQueue'!$AZ$5:$AZ$410,$B255,'Grid GenerationQueue'!$BA$5:$BA$410,$C255,'Grid GenerationQueue'!$BD$5:$BD$410,"&lt;="&amp;$BE$3)</f>
        <v>0</v>
      </c>
      <c r="BK255">
        <f>SUMIFS('Grid GenerationQueue'!AN$5:AN$410,'Grid GenerationQueue'!$AZ$5:$AZ$410,$B255,'Grid GenerationQueue'!$BA$5:$BA$410,$C255,'Grid GenerationQueue'!$BD$5:$BD$410,"&lt;="&amp;$BE$3)</f>
        <v>0</v>
      </c>
      <c r="BL255">
        <f>SUMIFS('Grid GenerationQueue'!AO$5:AO$410,'Grid GenerationQueue'!$AZ$5:$AZ$410,$B255,'Grid GenerationQueue'!$BA$5:$BA$410,$C255,'Grid GenerationQueue'!$BD$5:$BD$410,"&lt;="&amp;$BE$3)</f>
        <v>0</v>
      </c>
      <c r="BM255">
        <f>SUMIFS('Grid GenerationQueue'!AP$5:AP$410,'Grid GenerationQueue'!$AZ$5:$AZ$410,$B255,'Grid GenerationQueue'!$BA$5:$BA$410,$C255,'Grid GenerationQueue'!$BD$5:$BD$410,"&lt;="&amp;$BE$3)</f>
        <v>0</v>
      </c>
      <c r="BN255">
        <f>SUMIFS('Grid GenerationQueue'!AQ$5:AQ$410,'Grid GenerationQueue'!$AZ$5:$AZ$410,$B255,'Grid GenerationQueue'!$BA$5:$BA$410,$C255,'Grid GenerationQueue'!$BD$5:$BD$410,"&lt;="&amp;$BE$3)</f>
        <v>0</v>
      </c>
      <c r="BO255">
        <f>SUMIFS('Grid GenerationQueue'!AR$5:AR$410,'Grid GenerationQueue'!$AZ$5:$AZ$410,$B255,'Grid GenerationQueue'!$BA$5:$BA$410,$C255,'Grid GenerationQueue'!$BD$5:$BD$410,"&lt;="&amp;$BE$3)</f>
        <v>0</v>
      </c>
      <c r="BQ255">
        <f>SUMIFS('Grid GenerationQueue'!AG$5:AG$410,'Grid GenerationQueue'!$AZ$5:$AZ$410,$B255,'Grid GenerationQueue'!$BA$5:$BA$410,$C255,'Grid GenerationQueue'!$BJ$5:$BJ$410,"Executed",'Grid GenerationQueue'!$BD$5:$BD$410,"&lt;="&amp;$BE$3)</f>
        <v>0</v>
      </c>
      <c r="BR255">
        <f>SUMIFS('Grid GenerationQueue'!AH$5:AH$410,'Grid GenerationQueue'!$AZ$5:$AZ$410,$B255,'Grid GenerationQueue'!$BA$5:$BA$410,$C255,'Grid GenerationQueue'!$BJ$5:$BJ$410,"Executed",'Grid GenerationQueue'!$BD$5:$BD$410,"&lt;="&amp;$BE$3)</f>
        <v>0</v>
      </c>
      <c r="BS255">
        <f>SUMIFS('Grid GenerationQueue'!AI$5:AI$410,'Grid GenerationQueue'!$AZ$5:$AZ$410,$B255,'Grid GenerationQueue'!$BA$5:$BA$410,$C255,'Grid GenerationQueue'!$BJ$5:$BJ$410,"Executed",'Grid GenerationQueue'!$BD$5:$BD$410,"&lt;="&amp;$BE$3)</f>
        <v>0</v>
      </c>
      <c r="BT255">
        <f>SUMIFS('Grid GenerationQueue'!AJ$5:AJ$410,'Grid GenerationQueue'!$AZ$5:$AZ$410,$B255,'Grid GenerationQueue'!$BA$5:$BA$410,$C255,'Grid GenerationQueue'!$BJ$5:$BJ$410,"Executed",'Grid GenerationQueue'!$BD$5:$BD$410,"&lt;="&amp;$BE$3)</f>
        <v>0</v>
      </c>
      <c r="BU255">
        <f>SUMIFS('Grid GenerationQueue'!AK$5:AK$410,'Grid GenerationQueue'!$AZ$5:$AZ$410,$B255,'Grid GenerationQueue'!$BA$5:$BA$410,$C255,'Grid GenerationQueue'!$BJ$5:$BJ$410,"Executed",'Grid GenerationQueue'!$BD$5:$BD$410,"&lt;="&amp;$BE$3)</f>
        <v>0</v>
      </c>
      <c r="BV255">
        <f>SUMIFS('Grid GenerationQueue'!AL$5:AL$410,'Grid GenerationQueue'!$AZ$5:$AZ$410,$B255,'Grid GenerationQueue'!$BA$5:$BA$410,$C255,'Grid GenerationQueue'!$BJ$5:$BJ$410,"Executed",'Grid GenerationQueue'!$BD$5:$BD$410,"&lt;="&amp;$BE$3)</f>
        <v>0</v>
      </c>
      <c r="BW255">
        <f>SUMIFS('Grid GenerationQueue'!AM$5:AM$410,'Grid GenerationQueue'!$AZ$5:$AZ$410,$B255,'Grid GenerationQueue'!$BA$5:$BA$410,$C255,'Grid GenerationQueue'!$BJ$5:$BJ$410,"Executed",'Grid GenerationQueue'!$BD$5:$BD$410,"&lt;="&amp;$BE$3)</f>
        <v>0</v>
      </c>
      <c r="BX255">
        <f>SUMIFS('Grid GenerationQueue'!AN$5:AN$410,'Grid GenerationQueue'!$AZ$5:$AZ$410,$B255,'Grid GenerationQueue'!$BA$5:$BA$410,$C255,'Grid GenerationQueue'!$BJ$5:$BJ$410,"Executed",'Grid GenerationQueue'!$BD$5:$BD$410,"&lt;="&amp;$BE$3)</f>
        <v>0</v>
      </c>
      <c r="BY255">
        <f>SUMIFS('Grid GenerationQueue'!AO$5:AO$410,'Grid GenerationQueue'!$AZ$5:$AZ$410,$B255,'Grid GenerationQueue'!$BA$5:$BA$410,$C255,'Grid GenerationQueue'!$BJ$5:$BJ$410,"Executed",'Grid GenerationQueue'!$BD$5:$BD$410,"&lt;="&amp;$BE$3)</f>
        <v>0</v>
      </c>
      <c r="BZ255">
        <f>SUMIFS('Grid GenerationQueue'!AP$5:AP$410,'Grid GenerationQueue'!$AZ$5:$AZ$410,$B255,'Grid GenerationQueue'!$BA$5:$BA$410,$C255,'Grid GenerationQueue'!$BJ$5:$BJ$410,"Executed",'Grid GenerationQueue'!$BD$5:$BD$410,"&lt;="&amp;$BE$3)</f>
        <v>0</v>
      </c>
      <c r="CA255">
        <f>SUMIFS('Grid GenerationQueue'!AQ$5:AQ$410,'Grid GenerationQueue'!$AZ$5:$AZ$410,$B255,'Grid GenerationQueue'!$BA$5:$BA$410,$C255,'Grid GenerationQueue'!$BJ$5:$BJ$410,"Executed",'Grid GenerationQueue'!$BD$5:$BD$410,"&lt;="&amp;$BE$3)</f>
        <v>0</v>
      </c>
      <c r="CB255">
        <f>SUMIFS('Grid GenerationQueue'!AR$5:AR$410,'Grid GenerationQueue'!$AZ$5:$AZ$410,$B255,'Grid GenerationQueue'!$BA$5:$BA$410,$C255,'Grid GenerationQueue'!$BJ$5:$BJ$410,"Executed",'Grid GenerationQueue'!$BD$5:$BD$410,"&lt;="&amp;$BE$3)</f>
        <v>0</v>
      </c>
      <c r="CD255">
        <f>SUMIFS('Grid GenerationQueue'!AG$5:AG$410,'Grid GenerationQueue'!$AZ$5:$AZ$410,$B255,'Grid GenerationQueue'!$BA$5:$BA$410,$C255,'Grid GenerationQueue'!$BH$5:$BH$410,"&lt;&gt;"&amp;"",'Grid GenerationQueue'!$BD$5:$BD$410,"&lt;="&amp;$BE$3)</f>
        <v>0</v>
      </c>
      <c r="CE255">
        <f>SUMIFS('Grid GenerationQueue'!AH$5:AH$410,'Grid GenerationQueue'!$AZ$5:$AZ$410,$B255,'Grid GenerationQueue'!$BA$5:$BA$410,$C255,'Grid GenerationQueue'!$BH$5:$BH$410,"&lt;&gt;"&amp;"",'Grid GenerationQueue'!$BD$5:$BD$410,"&lt;="&amp;$BE$3)</f>
        <v>0</v>
      </c>
      <c r="CF255">
        <f>SUMIFS('Grid GenerationQueue'!AI$5:AI$410,'Grid GenerationQueue'!$AZ$5:$AZ$410,$B255,'Grid GenerationQueue'!$BA$5:$BA$410,$C255,'Grid GenerationQueue'!$BH$5:$BH$410,"&lt;&gt;"&amp;"",'Grid GenerationQueue'!$BD$5:$BD$410,"&lt;="&amp;$BE$3)</f>
        <v>0</v>
      </c>
      <c r="CG255">
        <f>SUMIFS('Grid GenerationQueue'!AJ$5:AJ$410,'Grid GenerationQueue'!$AZ$5:$AZ$410,$B255,'Grid GenerationQueue'!$BA$5:$BA$410,$C255,'Grid GenerationQueue'!$BH$5:$BH$410,"&lt;&gt;"&amp;"",'Grid GenerationQueue'!$BD$5:$BD$410,"&lt;="&amp;$BE$3)</f>
        <v>0</v>
      </c>
      <c r="CH255">
        <f>SUMIFS('Grid GenerationQueue'!AK$5:AK$410,'Grid GenerationQueue'!$AZ$5:$AZ$410,$B255,'Grid GenerationQueue'!$BA$5:$BA$410,$C255,'Grid GenerationQueue'!$BH$5:$BH$410,"&lt;&gt;"&amp;"",'Grid GenerationQueue'!$BD$5:$BD$410,"&lt;="&amp;$BE$3)</f>
        <v>0</v>
      </c>
      <c r="CI255">
        <f>SUMIFS('Grid GenerationQueue'!AL$5:AL$410,'Grid GenerationQueue'!$AZ$5:$AZ$410,$B255,'Grid GenerationQueue'!$BA$5:$BA$410,$C255,'Grid GenerationQueue'!$BH$5:$BH$410,"&lt;&gt;"&amp;"",'Grid GenerationQueue'!$BD$5:$BD$410,"&lt;="&amp;$BE$3)</f>
        <v>0</v>
      </c>
      <c r="CJ255">
        <f>SUMIFS('Grid GenerationQueue'!AM$5:AM$410,'Grid GenerationQueue'!$AZ$5:$AZ$410,$B255,'Grid GenerationQueue'!$BA$5:$BA$410,$C255,'Grid GenerationQueue'!$BH$5:$BH$410,"&lt;&gt;"&amp;"",'Grid GenerationQueue'!$BD$5:$BD$410,"&lt;="&amp;$BE$3)</f>
        <v>0</v>
      </c>
      <c r="CK255">
        <f>SUMIFS('Grid GenerationQueue'!AN$5:AN$410,'Grid GenerationQueue'!$AZ$5:$AZ$410,$B255,'Grid GenerationQueue'!$BA$5:$BA$410,$C255,'Grid GenerationQueue'!$BH$5:$BH$410,"&lt;&gt;"&amp;"",'Grid GenerationQueue'!$BD$5:$BD$410,"&lt;="&amp;$BE$3)</f>
        <v>0</v>
      </c>
      <c r="CL255">
        <f>SUMIFS('Grid GenerationQueue'!AO$5:AO$410,'Grid GenerationQueue'!$AZ$5:$AZ$410,$B255,'Grid GenerationQueue'!$BA$5:$BA$410,$C255,'Grid GenerationQueue'!$BH$5:$BH$410,"&lt;&gt;"&amp;"",'Grid GenerationQueue'!$BD$5:$BD$410,"&lt;="&amp;$BE$3)</f>
        <v>0</v>
      </c>
      <c r="CM255">
        <f>SUMIFS('Grid GenerationQueue'!AP$5:AP$410,'Grid GenerationQueue'!$AZ$5:$AZ$410,$B255,'Grid GenerationQueue'!$BA$5:$BA$410,$C255,'Grid GenerationQueue'!$BH$5:$BH$410,"&lt;&gt;"&amp;"",'Grid GenerationQueue'!$BD$5:$BD$410,"&lt;="&amp;$BE$3)</f>
        <v>0</v>
      </c>
      <c r="CN255">
        <f>SUMIFS('Grid GenerationQueue'!AQ$5:AQ$410,'Grid GenerationQueue'!$AZ$5:$AZ$410,$B255,'Grid GenerationQueue'!$BA$5:$BA$410,$C255,'Grid GenerationQueue'!$BH$5:$BH$410,"&lt;&gt;"&amp;"",'Grid GenerationQueue'!$BD$5:$BD$410,"&lt;="&amp;$BE$3)</f>
        <v>0</v>
      </c>
      <c r="CO255">
        <f>SUMIFS('Grid GenerationQueue'!AR$5:AR$410,'Grid GenerationQueue'!$AZ$5:$AZ$410,$B255,'Grid GenerationQueue'!$BA$5:$BA$410,$C255,'Grid GenerationQueue'!$BH$5:$BH$410,"&lt;&gt;"&amp;"",'Grid GenerationQueue'!$BD$5:$BD$410,"&lt;="&amp;$BE$3)</f>
        <v>0</v>
      </c>
      <c r="CQ255">
        <f>SUMIFS('Grid GenerationQueue'!AG$5:AG$410,'Grid GenerationQueue'!$AZ$5:$AZ$410,$B255,'Grid GenerationQueue'!$BA$5:$BA$410,$C255,'Grid GenerationQueue'!$BK$5:$BK$410,"&gt;0",'Grid GenerationQueue'!$BD$5:$BD$410,"&lt;="&amp;$BE$3)</f>
        <v>0</v>
      </c>
      <c r="CR255">
        <f>SUMIFS('Grid GenerationQueue'!AH$5:AH$410,'Grid GenerationQueue'!$AZ$5:$AZ$410,$B255,'Grid GenerationQueue'!$BA$5:$BA$410,$C255,'Grid GenerationQueue'!$BK$5:$BK$410,"&gt;0",'Grid GenerationQueue'!$BD$5:$BD$410,"&lt;="&amp;$BE$3)</f>
        <v>0</v>
      </c>
      <c r="CS255">
        <f>SUMIFS('Grid GenerationQueue'!AI$5:AI$410,'Grid GenerationQueue'!$AZ$5:$AZ$410,$B255,'Grid GenerationQueue'!$BA$5:$BA$410,$C255,'Grid GenerationQueue'!$BK$5:$BK$410,"&gt;0",'Grid GenerationQueue'!$BD$5:$BD$410,"&lt;="&amp;$BE$3)</f>
        <v>0</v>
      </c>
      <c r="CT255">
        <f>SUMIFS('Grid GenerationQueue'!AJ$5:AJ$410,'Grid GenerationQueue'!$AZ$5:$AZ$410,$B255,'Grid GenerationQueue'!$BA$5:$BA$410,$C255,'Grid GenerationQueue'!$BK$5:$BK$410,"&gt;0",'Grid GenerationQueue'!$BD$5:$BD$410,"&lt;="&amp;$BE$3)</f>
        <v>0</v>
      </c>
      <c r="CU255">
        <f>SUMIFS('Grid GenerationQueue'!AK$5:AK$410,'Grid GenerationQueue'!$AZ$5:$AZ$410,$B255,'Grid GenerationQueue'!$BA$5:$BA$410,$C255,'Grid GenerationQueue'!$BK$5:$BK$410,"&gt;0",'Grid GenerationQueue'!$BD$5:$BD$410,"&lt;="&amp;$BE$3)</f>
        <v>0</v>
      </c>
      <c r="CV255">
        <f>SUMIFS('Grid GenerationQueue'!AL$5:AL$410,'Grid GenerationQueue'!$AZ$5:$AZ$410,$B255,'Grid GenerationQueue'!$BA$5:$BA$410,$C255,'Grid GenerationQueue'!$BK$5:$BK$410,"&gt;0",'Grid GenerationQueue'!$BD$5:$BD$410,"&lt;="&amp;$BE$3)</f>
        <v>0</v>
      </c>
      <c r="CW255">
        <f>SUMIFS('Grid GenerationQueue'!AM$5:AM$410,'Grid GenerationQueue'!$AZ$5:$AZ$410,$B255,'Grid GenerationQueue'!$BA$5:$BA$410,$C255,'Grid GenerationQueue'!$BK$5:$BK$410,"&gt;0",'Grid GenerationQueue'!$BD$5:$BD$410,"&lt;="&amp;$BE$3)</f>
        <v>0</v>
      </c>
      <c r="CX255">
        <f>SUMIFS('Grid GenerationQueue'!AN$5:AN$410,'Grid GenerationQueue'!$AZ$5:$AZ$410,$B255,'Grid GenerationQueue'!$BA$5:$BA$410,$C255,'Grid GenerationQueue'!$BK$5:$BK$410,"&gt;0",'Grid GenerationQueue'!$BD$5:$BD$410,"&lt;="&amp;$BE$3)</f>
        <v>0</v>
      </c>
      <c r="CY255">
        <f>SUMIFS('Grid GenerationQueue'!AO$5:AO$410,'Grid GenerationQueue'!$AZ$5:$AZ$410,$B255,'Grid GenerationQueue'!$BA$5:$BA$410,$C255,'Grid GenerationQueue'!$BK$5:$BK$410,"&gt;0",'Grid GenerationQueue'!$BD$5:$BD$410,"&lt;="&amp;$BE$3)</f>
        <v>0</v>
      </c>
      <c r="CZ255">
        <f>SUMIFS('Grid GenerationQueue'!AP$5:AP$410,'Grid GenerationQueue'!$AZ$5:$AZ$410,$B255,'Grid GenerationQueue'!$BA$5:$BA$410,$C255,'Grid GenerationQueue'!$BK$5:$BK$410,"&gt;0",'Grid GenerationQueue'!$BD$5:$BD$410,"&lt;="&amp;$BE$3)</f>
        <v>0</v>
      </c>
      <c r="DA255">
        <f>SUMIFS('Grid GenerationQueue'!AQ$5:AQ$410,'Grid GenerationQueue'!$AZ$5:$AZ$410,$B255,'Grid GenerationQueue'!$BA$5:$BA$410,$C255,'Grid GenerationQueue'!$BK$5:$BK$410,"&gt;0",'Grid GenerationQueue'!$BD$5:$BD$410,"&lt;="&amp;$BE$3)</f>
        <v>0</v>
      </c>
      <c r="DB255">
        <f>SUMIFS('Grid GenerationQueue'!AR$5:AR$410,'Grid GenerationQueue'!$AZ$5:$AZ$410,$B255,'Grid GenerationQueue'!$BA$5:$BA$410,$C255,'Grid GenerationQueue'!$BK$5:$BK$410,"&gt;0",'Grid GenerationQueue'!$BD$5:$BD$410,"&lt;="&amp;$BE$3)</f>
        <v>0</v>
      </c>
    </row>
    <row r="256" spans="1:106" x14ac:dyDescent="0.35">
      <c r="A256" t="s">
        <v>4748</v>
      </c>
      <c r="B256" t="s">
        <v>4881</v>
      </c>
      <c r="C256">
        <v>230</v>
      </c>
      <c r="D256">
        <f>SUMIFS('Grid GenerationQueue'!AG$5:AG$410,'Grid GenerationQueue'!$AZ$5:$AZ$410,$B256,'Grid GenerationQueue'!$BA$5:$BA$410,$C256)</f>
        <v>0</v>
      </c>
      <c r="E256">
        <f>SUMIFS('Grid GenerationQueue'!AH$5:AH$410,'Grid GenerationQueue'!$AZ$5:$AZ$410,$B256,'Grid GenerationQueue'!$BA$5:$BA$410,$C256)</f>
        <v>0</v>
      </c>
      <c r="F256">
        <f>SUMIFS('Grid GenerationQueue'!AI$5:AI$410,'Grid GenerationQueue'!$AZ$5:$AZ$410,$B256,'Grid GenerationQueue'!$BA$5:$BA$410,$C256)</f>
        <v>0</v>
      </c>
      <c r="G256">
        <f>SUMIFS('Grid GenerationQueue'!AJ$5:AJ$410,'Grid GenerationQueue'!$AZ$5:$AZ$410,$B256,'Grid GenerationQueue'!$BA$5:$BA$410,$C256)</f>
        <v>0</v>
      </c>
      <c r="H256">
        <f>SUMIFS('Grid GenerationQueue'!AK$5:AK$410,'Grid GenerationQueue'!$AZ$5:$AZ$410,$B256,'Grid GenerationQueue'!$BA$5:$BA$410,$C256)</f>
        <v>0</v>
      </c>
      <c r="I256">
        <f>SUMIFS('Grid GenerationQueue'!AL$5:AL$410,'Grid GenerationQueue'!$AZ$5:$AZ$410,$B256,'Grid GenerationQueue'!$BA$5:$BA$410,$C256)</f>
        <v>0</v>
      </c>
      <c r="J256">
        <f>SUMIFS('Grid GenerationQueue'!AM$5:AM$410,'Grid GenerationQueue'!$AZ$5:$AZ$410,$B256,'Grid GenerationQueue'!$BA$5:$BA$410,$C256)</f>
        <v>0</v>
      </c>
      <c r="K256">
        <f>SUMIFS('Grid GenerationQueue'!AN$5:AN$410,'Grid GenerationQueue'!$AZ$5:$AZ$410,$B256,'Grid GenerationQueue'!$BA$5:$BA$410,$C256)</f>
        <v>0</v>
      </c>
      <c r="L256">
        <f>SUMIFS('Grid GenerationQueue'!AO$5:AO$410,'Grid GenerationQueue'!$AZ$5:$AZ$410,$B256,'Grid GenerationQueue'!$BA$5:$BA$410,$C256)</f>
        <v>0</v>
      </c>
      <c r="M256">
        <f>SUMIFS('Grid GenerationQueue'!AP$5:AP$410,'Grid GenerationQueue'!$AZ$5:$AZ$410,$B256,'Grid GenerationQueue'!$BA$5:$BA$410,$C256)</f>
        <v>0</v>
      </c>
      <c r="N256">
        <f>SUMIFS('Grid GenerationQueue'!AQ$5:AQ$410,'Grid GenerationQueue'!$AZ$5:$AZ$410,$B256,'Grid GenerationQueue'!$BA$5:$BA$410,$C256)</f>
        <v>0</v>
      </c>
      <c r="O256">
        <f>SUMIFS('Grid GenerationQueue'!AR$5:AR$410,'Grid GenerationQueue'!$AZ$5:$AZ$410,$B256,'Grid GenerationQueue'!$BA$5:$BA$410,$C256)</f>
        <v>0</v>
      </c>
      <c r="Q256">
        <f>SUMIFS('Grid GenerationQueue'!AG$5:AG$410,'Grid GenerationQueue'!$AZ$5:$AZ$410,$B256,'Grid GenerationQueue'!$BA$5:$BA$410,$C256,'Grid GenerationQueue'!$BJ$5:$BJ$410,"Executed")</f>
        <v>0</v>
      </c>
      <c r="R256">
        <f>SUMIFS('Grid GenerationQueue'!AH$5:AH$410,'Grid GenerationQueue'!$AZ$5:$AZ$410,$B256,'Grid GenerationQueue'!$BA$5:$BA$410,$C256,'Grid GenerationQueue'!$BJ$5:$BJ$410,"Executed")</f>
        <v>0</v>
      </c>
      <c r="S256">
        <f>SUMIFS('Grid GenerationQueue'!AI$5:AI$410,'Grid GenerationQueue'!$AZ$5:$AZ$410,$B256,'Grid GenerationQueue'!$BA$5:$BA$410,$C256,'Grid GenerationQueue'!$BJ$5:$BJ$410,"Executed")</f>
        <v>0</v>
      </c>
      <c r="T256">
        <f>SUMIFS('Grid GenerationQueue'!AJ$5:AJ$410,'Grid GenerationQueue'!$AZ$5:$AZ$410,$B256,'Grid GenerationQueue'!$BA$5:$BA$410,$C256,'Grid GenerationQueue'!$BJ$5:$BJ$410,"Executed")</f>
        <v>0</v>
      </c>
      <c r="U256">
        <f>SUMIFS('Grid GenerationQueue'!AK$5:AK$410,'Grid GenerationQueue'!$AZ$5:$AZ$410,$B256,'Grid GenerationQueue'!$BA$5:$BA$410,$C256,'Grid GenerationQueue'!$BJ$5:$BJ$410,"Executed")</f>
        <v>0</v>
      </c>
      <c r="V256">
        <f>SUMIFS('Grid GenerationQueue'!AL$5:AL$410,'Grid GenerationQueue'!$AZ$5:$AZ$410,$B256,'Grid GenerationQueue'!$BA$5:$BA$410,$C256,'Grid GenerationQueue'!$BJ$5:$BJ$410,"Executed")</f>
        <v>0</v>
      </c>
      <c r="W256">
        <f>SUMIFS('Grid GenerationQueue'!AM$5:AM$410,'Grid GenerationQueue'!$AZ$5:$AZ$410,$B256,'Grid GenerationQueue'!$BA$5:$BA$410,$C256,'Grid GenerationQueue'!$BJ$5:$BJ$410,"Executed")</f>
        <v>0</v>
      </c>
      <c r="X256">
        <f>SUMIFS('Grid GenerationQueue'!AN$5:AN$410,'Grid GenerationQueue'!$AZ$5:$AZ$410,$B256,'Grid GenerationQueue'!$BA$5:$BA$410,$C256,'Grid GenerationQueue'!$BJ$5:$BJ$410,"Executed")</f>
        <v>0</v>
      </c>
      <c r="Y256">
        <f>SUMIFS('Grid GenerationQueue'!AO$5:AO$410,'Grid GenerationQueue'!$AZ$5:$AZ$410,$B256,'Grid GenerationQueue'!$BA$5:$BA$410,$C256,'Grid GenerationQueue'!$BJ$5:$BJ$410,"Executed")</f>
        <v>0</v>
      </c>
      <c r="Z256">
        <f>SUMIFS('Grid GenerationQueue'!AP$5:AP$410,'Grid GenerationQueue'!$AZ$5:$AZ$410,$B256,'Grid GenerationQueue'!$BA$5:$BA$410,$C256,'Grid GenerationQueue'!$BJ$5:$BJ$410,"Executed")</f>
        <v>0</v>
      </c>
      <c r="AA256">
        <f>SUMIFS('Grid GenerationQueue'!AQ$5:AQ$410,'Grid GenerationQueue'!$AZ$5:$AZ$410,$B256,'Grid GenerationQueue'!$BA$5:$BA$410,$C256,'Grid GenerationQueue'!$BJ$5:$BJ$410,"Executed")</f>
        <v>0</v>
      </c>
      <c r="AB256">
        <f>SUMIFS('Grid GenerationQueue'!AR$5:AR$410,'Grid GenerationQueue'!$AZ$5:$AZ$410,$B256,'Grid GenerationQueue'!$BA$5:$BA$410,$C256,'Grid GenerationQueue'!$BJ$5:$BJ$410,"Executed")</f>
        <v>0</v>
      </c>
      <c r="AD256">
        <f>SUMIFS('Grid GenerationQueue'!AG$5:AG$410,'Grid GenerationQueue'!$AZ$5:$AZ$410,$B256,'Grid GenerationQueue'!$BA$5:$BA$410,$C256,'Grid GenerationQueue'!$BH$5:$BH$410,"&lt;&gt;"&amp;"")+SUMIFS('Grid GenerationQueue'!AG$5:AG$410,'Grid GenerationQueue'!$AZ$5:$AZ$410,$B256,'Grid GenerationQueue'!$BA$5:$BA$410,$C256,'Grid GenerationQueue'!$BH$5:$BH$410,"",'Grid GenerationQueue'!$AC$5:$AC$410,1)</f>
        <v>0</v>
      </c>
      <c r="AE256">
        <f>SUMIFS('Grid GenerationQueue'!AH$5:AH$410,'Grid GenerationQueue'!$AZ$5:$AZ$410,$B256,'Grid GenerationQueue'!$BA$5:$BA$410,$C256,'Grid GenerationQueue'!$BH$5:$BH$410,"&lt;&gt;"&amp;"")+SUMIFS('Grid GenerationQueue'!AH$5:AH$410,'Grid GenerationQueue'!$AZ$5:$AZ$410,$B256,'Grid GenerationQueue'!$BA$5:$BA$410,$C256,'Grid GenerationQueue'!$BH$5:$BH$410,"",'Grid GenerationQueue'!$AC$5:$AC$410,1)</f>
        <v>0</v>
      </c>
      <c r="AF256">
        <f>SUMIFS('Grid GenerationQueue'!AI$5:AI$410,'Grid GenerationQueue'!$AZ$5:$AZ$410,$B256,'Grid GenerationQueue'!$BA$5:$BA$410,$C256,'Grid GenerationQueue'!$BH$5:$BH$410,"&lt;&gt;"&amp;"")+SUMIFS('Grid GenerationQueue'!AI$5:AI$410,'Grid GenerationQueue'!$AZ$5:$AZ$410,$B256,'Grid GenerationQueue'!$BA$5:$BA$410,$C256,'Grid GenerationQueue'!$BH$5:$BH$410,"",'Grid GenerationQueue'!$AC$5:$AC$410,1)</f>
        <v>0</v>
      </c>
      <c r="AG256">
        <f>SUMIFS('Grid GenerationQueue'!AJ$5:AJ$410,'Grid GenerationQueue'!$AZ$5:$AZ$410,$B256,'Grid GenerationQueue'!$BA$5:$BA$410,$C256,'Grid GenerationQueue'!$BH$5:$BH$410,"&lt;&gt;"&amp;"")+SUMIFS('Grid GenerationQueue'!AJ$5:AJ$410,'Grid GenerationQueue'!$AZ$5:$AZ$410,$B256,'Grid GenerationQueue'!$BA$5:$BA$410,$C256,'Grid GenerationQueue'!$BH$5:$BH$410,"",'Grid GenerationQueue'!$AC$5:$AC$410,1)</f>
        <v>0</v>
      </c>
      <c r="AH256">
        <f>SUMIFS('Grid GenerationQueue'!AK$5:AK$410,'Grid GenerationQueue'!$AZ$5:$AZ$410,$B256,'Grid GenerationQueue'!$BA$5:$BA$410,$C256,'Grid GenerationQueue'!$BH$5:$BH$410,"&lt;&gt;"&amp;"")+SUMIFS('Grid GenerationQueue'!AK$5:AK$410,'Grid GenerationQueue'!$AZ$5:$AZ$410,$B256,'Grid GenerationQueue'!$BA$5:$BA$410,$C256,'Grid GenerationQueue'!$BH$5:$BH$410,"",'Grid GenerationQueue'!$AC$5:$AC$410,1)</f>
        <v>0</v>
      </c>
      <c r="AI256">
        <f>SUMIFS('Grid GenerationQueue'!AL$5:AL$410,'Grid GenerationQueue'!$AZ$5:$AZ$410,$B256,'Grid GenerationQueue'!$BA$5:$BA$410,$C256,'Grid GenerationQueue'!$BH$5:$BH$410,"&lt;&gt;"&amp;"")+SUMIFS('Grid GenerationQueue'!AL$5:AL$410,'Grid GenerationQueue'!$AZ$5:$AZ$410,$B256,'Grid GenerationQueue'!$BA$5:$BA$410,$C256,'Grid GenerationQueue'!$BH$5:$BH$410,"",'Grid GenerationQueue'!$AC$5:$AC$410,1)</f>
        <v>0</v>
      </c>
      <c r="AJ256">
        <f>SUMIFS('Grid GenerationQueue'!AM$5:AM$410,'Grid GenerationQueue'!$AZ$5:$AZ$410,$B256,'Grid GenerationQueue'!$BA$5:$BA$410,$C256,'Grid GenerationQueue'!$BH$5:$BH$410,"&lt;&gt;"&amp;"")+SUMIFS('Grid GenerationQueue'!AM$5:AM$410,'Grid GenerationQueue'!$AZ$5:$AZ$410,$B256,'Grid GenerationQueue'!$BA$5:$BA$410,$C256,'Grid GenerationQueue'!$BH$5:$BH$410,"",'Grid GenerationQueue'!$AC$5:$AC$410,1)</f>
        <v>0</v>
      </c>
      <c r="AK256">
        <f>SUMIFS('Grid GenerationQueue'!AN$5:AN$410,'Grid GenerationQueue'!$AZ$5:$AZ$410,$B256,'Grid GenerationQueue'!$BA$5:$BA$410,$C256,'Grid GenerationQueue'!$BH$5:$BH$410,"&lt;&gt;"&amp;"")+SUMIFS('Grid GenerationQueue'!AN$5:AN$410,'Grid GenerationQueue'!$AZ$5:$AZ$410,$B256,'Grid GenerationQueue'!$BA$5:$BA$410,$C256,'Grid GenerationQueue'!$BH$5:$BH$410,"",'Grid GenerationQueue'!$AC$5:$AC$410,1)</f>
        <v>0</v>
      </c>
      <c r="AL256">
        <f>SUMIFS('Grid GenerationQueue'!AO$5:AO$410,'Grid GenerationQueue'!$AZ$5:$AZ$410,$B256,'Grid GenerationQueue'!$BA$5:$BA$410,$C256,'Grid GenerationQueue'!$BH$5:$BH$410,"&lt;&gt;"&amp;"")+SUMIFS('Grid GenerationQueue'!AO$5:AO$410,'Grid GenerationQueue'!$AZ$5:$AZ$410,$B256,'Grid GenerationQueue'!$BA$5:$BA$410,$C256,'Grid GenerationQueue'!$BH$5:$BH$410,"",'Grid GenerationQueue'!$AC$5:$AC$410,1)</f>
        <v>0</v>
      </c>
      <c r="AM256">
        <f>SUMIFS('Grid GenerationQueue'!AP$5:AP$410,'Grid GenerationQueue'!$AZ$5:$AZ$410,$B256,'Grid GenerationQueue'!$BA$5:$BA$410,$C256,'Grid GenerationQueue'!$BH$5:$BH$410,"&lt;&gt;"&amp;"")+SUMIFS('Grid GenerationQueue'!AP$5:AP$410,'Grid GenerationQueue'!$AZ$5:$AZ$410,$B256,'Grid GenerationQueue'!$BA$5:$BA$410,$C256,'Grid GenerationQueue'!$BH$5:$BH$410,"",'Grid GenerationQueue'!$AC$5:$AC$410,1)</f>
        <v>0</v>
      </c>
      <c r="AN256">
        <f>SUMIFS('Grid GenerationQueue'!AQ$5:AQ$410,'Grid GenerationQueue'!$AZ$5:$AZ$410,$B256,'Grid GenerationQueue'!$BA$5:$BA$410,$C256,'Grid GenerationQueue'!$BH$5:$BH$410,"&lt;&gt;"&amp;"")+SUMIFS('Grid GenerationQueue'!AQ$5:AQ$410,'Grid GenerationQueue'!$AZ$5:$AZ$410,$B256,'Grid GenerationQueue'!$BA$5:$BA$410,$C256,'Grid GenerationQueue'!$BH$5:$BH$410,"",'Grid GenerationQueue'!$AC$5:$AC$410,1)</f>
        <v>0</v>
      </c>
      <c r="AO256">
        <f>SUMIFS('Grid GenerationQueue'!AR$5:AR$410,'Grid GenerationQueue'!$AZ$5:$AZ$410,$B256,'Grid GenerationQueue'!$BA$5:$BA$410,$C256,'Grid GenerationQueue'!$BH$5:$BH$410,"&lt;&gt;"&amp;"")+SUMIFS('Grid GenerationQueue'!AR$5:AR$410,'Grid GenerationQueue'!$AZ$5:$AZ$410,$B256,'Grid GenerationQueue'!$BA$5:$BA$410,$C256,'Grid GenerationQueue'!$BH$5:$BH$410,"",'Grid GenerationQueue'!$AC$5:$AC$410,1)</f>
        <v>0</v>
      </c>
      <c r="AQ256">
        <f>SUMIFS('Grid GenerationQueue'!AG$5:AG$410,'Grid GenerationQueue'!$AZ$5:$AZ$410,$B256,'Grid GenerationQueue'!$BA$5:$BA$410,$C256,'Grid GenerationQueue'!$BK$5:$BK$410,"&gt;0")</f>
        <v>0</v>
      </c>
      <c r="AR256">
        <f>SUMIFS('Grid GenerationQueue'!AH$5:AH$410,'Grid GenerationQueue'!$AZ$5:$AZ$410,$B256,'Grid GenerationQueue'!$BA$5:$BA$410,$C256,'Grid GenerationQueue'!$BK$5:$BK$410,"&gt;0")</f>
        <v>0</v>
      </c>
      <c r="AS256">
        <f>SUMIFS('Grid GenerationQueue'!AI$5:AI$410,'Grid GenerationQueue'!$AZ$5:$AZ$410,$B256,'Grid GenerationQueue'!$BA$5:$BA$410,$C256,'Grid GenerationQueue'!$BK$5:$BK$410,"&gt;0")</f>
        <v>0</v>
      </c>
      <c r="AT256">
        <f>SUMIFS('Grid GenerationQueue'!AJ$5:AJ$410,'Grid GenerationQueue'!$AZ$5:$AZ$410,$B256,'Grid GenerationQueue'!$BA$5:$BA$410,$C256,'Grid GenerationQueue'!$BK$5:$BK$410,"&gt;0")</f>
        <v>0</v>
      </c>
      <c r="AU256">
        <f>SUMIFS('Grid GenerationQueue'!AK$5:AK$410,'Grid GenerationQueue'!$AZ$5:$AZ$410,$B256,'Grid GenerationQueue'!$BA$5:$BA$410,$C256,'Grid GenerationQueue'!$BK$5:$BK$410,"&gt;0")</f>
        <v>0</v>
      </c>
      <c r="AV256">
        <f>SUMIFS('Grid GenerationQueue'!AL$5:AL$410,'Grid GenerationQueue'!$AZ$5:$AZ$410,$B256,'Grid GenerationQueue'!$BA$5:$BA$410,$C256,'Grid GenerationQueue'!$BK$5:$BK$410,"&gt;0")</f>
        <v>0</v>
      </c>
      <c r="AW256">
        <f>SUMIFS('Grid GenerationQueue'!AM$5:AM$410,'Grid GenerationQueue'!$AZ$5:$AZ$410,$B256,'Grid GenerationQueue'!$BA$5:$BA$410,$C256,'Grid GenerationQueue'!$BK$5:$BK$410,"&gt;0")</f>
        <v>0</v>
      </c>
      <c r="AX256">
        <f>SUMIFS('Grid GenerationQueue'!AN$5:AN$410,'Grid GenerationQueue'!$AZ$5:$AZ$410,$B256,'Grid GenerationQueue'!$BA$5:$BA$410,$C256,'Grid GenerationQueue'!$BK$5:$BK$410,"&gt;0")</f>
        <v>0</v>
      </c>
      <c r="AY256">
        <f>SUMIFS('Grid GenerationQueue'!AO$5:AO$410,'Grid GenerationQueue'!$AZ$5:$AZ$410,$B256,'Grid GenerationQueue'!$BA$5:$BA$410,$C256,'Grid GenerationQueue'!$BK$5:$BK$410,"&gt;0")</f>
        <v>0</v>
      </c>
      <c r="AZ256">
        <f>SUMIFS('Grid GenerationQueue'!AP$5:AP$410,'Grid GenerationQueue'!$AZ$5:$AZ$410,$B256,'Grid GenerationQueue'!$BA$5:$BA$410,$C256,'Grid GenerationQueue'!$BK$5:$BK$410,"&gt;0")</f>
        <v>0</v>
      </c>
      <c r="BA256">
        <f>SUMIFS('Grid GenerationQueue'!AQ$5:AQ$410,'Grid GenerationQueue'!$AZ$5:$AZ$410,$B256,'Grid GenerationQueue'!$BA$5:$BA$410,$C256,'Grid GenerationQueue'!$BK$5:$BK$410,"&gt;0")</f>
        <v>0</v>
      </c>
      <c r="BB256">
        <f>SUMIFS('Grid GenerationQueue'!AR$5:AR$410,'Grid GenerationQueue'!$AZ$5:$AZ$410,$B256,'Grid GenerationQueue'!$BA$5:$BA$410,$C256,'Grid GenerationQueue'!$BK$5:$BK$410,"&gt;0")</f>
        <v>0</v>
      </c>
      <c r="BD256">
        <f>SUMIFS('Grid GenerationQueue'!AG$5:AG$410,'Grid GenerationQueue'!$AZ$5:$AZ$410,$B256,'Grid GenerationQueue'!$BA$5:$BA$410,$C256,'Grid GenerationQueue'!$BD$5:$BD$410,"&lt;="&amp;$BE$3)</f>
        <v>0</v>
      </c>
      <c r="BE256">
        <f>SUMIFS('Grid GenerationQueue'!AH$5:AH$410,'Grid GenerationQueue'!$AZ$5:$AZ$410,$B256,'Grid GenerationQueue'!$BA$5:$BA$410,$C256,'Grid GenerationQueue'!$BD$5:$BD$410,"&lt;="&amp;$BE$3)</f>
        <v>0</v>
      </c>
      <c r="BF256">
        <f>SUMIFS('Grid GenerationQueue'!AI$5:AI$410,'Grid GenerationQueue'!$AZ$5:$AZ$410,$B256,'Grid GenerationQueue'!$BA$5:$BA$410,$C256,'Grid GenerationQueue'!$BD$5:$BD$410,"&lt;="&amp;$BE$3)</f>
        <v>0</v>
      </c>
      <c r="BG256">
        <f>SUMIFS('Grid GenerationQueue'!AJ$5:AJ$410,'Grid GenerationQueue'!$AZ$5:$AZ$410,$B256,'Grid GenerationQueue'!$BA$5:$BA$410,$C256,'Grid GenerationQueue'!$BD$5:$BD$410,"&lt;="&amp;$BE$3)</f>
        <v>0</v>
      </c>
      <c r="BH256">
        <f>SUMIFS('Grid GenerationQueue'!AK$5:AK$410,'Grid GenerationQueue'!$AZ$5:$AZ$410,$B256,'Grid GenerationQueue'!$BA$5:$BA$410,$C256,'Grid GenerationQueue'!$BD$5:$BD$410,"&lt;="&amp;$BE$3)</f>
        <v>0</v>
      </c>
      <c r="BI256">
        <f>SUMIFS('Grid GenerationQueue'!AL$5:AL$410,'Grid GenerationQueue'!$AZ$5:$AZ$410,$B256,'Grid GenerationQueue'!$BA$5:$BA$410,$C256,'Grid GenerationQueue'!$BD$5:$BD$410,"&lt;="&amp;$BE$3)</f>
        <v>0</v>
      </c>
      <c r="BJ256">
        <f>SUMIFS('Grid GenerationQueue'!AM$5:AM$410,'Grid GenerationQueue'!$AZ$5:$AZ$410,$B256,'Grid GenerationQueue'!$BA$5:$BA$410,$C256,'Grid GenerationQueue'!$BD$5:$BD$410,"&lt;="&amp;$BE$3)</f>
        <v>0</v>
      </c>
      <c r="BK256">
        <f>SUMIFS('Grid GenerationQueue'!AN$5:AN$410,'Grid GenerationQueue'!$AZ$5:$AZ$410,$B256,'Grid GenerationQueue'!$BA$5:$BA$410,$C256,'Grid GenerationQueue'!$BD$5:$BD$410,"&lt;="&amp;$BE$3)</f>
        <v>0</v>
      </c>
      <c r="BL256">
        <f>SUMIFS('Grid GenerationQueue'!AO$5:AO$410,'Grid GenerationQueue'!$AZ$5:$AZ$410,$B256,'Grid GenerationQueue'!$BA$5:$BA$410,$C256,'Grid GenerationQueue'!$BD$5:$BD$410,"&lt;="&amp;$BE$3)</f>
        <v>0</v>
      </c>
      <c r="BM256">
        <f>SUMIFS('Grid GenerationQueue'!AP$5:AP$410,'Grid GenerationQueue'!$AZ$5:$AZ$410,$B256,'Grid GenerationQueue'!$BA$5:$BA$410,$C256,'Grid GenerationQueue'!$BD$5:$BD$410,"&lt;="&amp;$BE$3)</f>
        <v>0</v>
      </c>
      <c r="BN256">
        <f>SUMIFS('Grid GenerationQueue'!AQ$5:AQ$410,'Grid GenerationQueue'!$AZ$5:$AZ$410,$B256,'Grid GenerationQueue'!$BA$5:$BA$410,$C256,'Grid GenerationQueue'!$BD$5:$BD$410,"&lt;="&amp;$BE$3)</f>
        <v>0</v>
      </c>
      <c r="BO256">
        <f>SUMIFS('Grid GenerationQueue'!AR$5:AR$410,'Grid GenerationQueue'!$AZ$5:$AZ$410,$B256,'Grid GenerationQueue'!$BA$5:$BA$410,$C256,'Grid GenerationQueue'!$BD$5:$BD$410,"&lt;="&amp;$BE$3)</f>
        <v>0</v>
      </c>
      <c r="BQ256">
        <f>SUMIFS('Grid GenerationQueue'!AG$5:AG$410,'Grid GenerationQueue'!$AZ$5:$AZ$410,$B256,'Grid GenerationQueue'!$BA$5:$BA$410,$C256,'Grid GenerationQueue'!$BJ$5:$BJ$410,"Executed",'Grid GenerationQueue'!$BD$5:$BD$410,"&lt;="&amp;$BE$3)</f>
        <v>0</v>
      </c>
      <c r="BR256">
        <f>SUMIFS('Grid GenerationQueue'!AH$5:AH$410,'Grid GenerationQueue'!$AZ$5:$AZ$410,$B256,'Grid GenerationQueue'!$BA$5:$BA$410,$C256,'Grid GenerationQueue'!$BJ$5:$BJ$410,"Executed",'Grid GenerationQueue'!$BD$5:$BD$410,"&lt;="&amp;$BE$3)</f>
        <v>0</v>
      </c>
      <c r="BS256">
        <f>SUMIFS('Grid GenerationQueue'!AI$5:AI$410,'Grid GenerationQueue'!$AZ$5:$AZ$410,$B256,'Grid GenerationQueue'!$BA$5:$BA$410,$C256,'Grid GenerationQueue'!$BJ$5:$BJ$410,"Executed",'Grid GenerationQueue'!$BD$5:$BD$410,"&lt;="&amp;$BE$3)</f>
        <v>0</v>
      </c>
      <c r="BT256">
        <f>SUMIFS('Grid GenerationQueue'!AJ$5:AJ$410,'Grid GenerationQueue'!$AZ$5:$AZ$410,$B256,'Grid GenerationQueue'!$BA$5:$BA$410,$C256,'Grid GenerationQueue'!$BJ$5:$BJ$410,"Executed",'Grid GenerationQueue'!$BD$5:$BD$410,"&lt;="&amp;$BE$3)</f>
        <v>0</v>
      </c>
      <c r="BU256">
        <f>SUMIFS('Grid GenerationQueue'!AK$5:AK$410,'Grid GenerationQueue'!$AZ$5:$AZ$410,$B256,'Grid GenerationQueue'!$BA$5:$BA$410,$C256,'Grid GenerationQueue'!$BJ$5:$BJ$410,"Executed",'Grid GenerationQueue'!$BD$5:$BD$410,"&lt;="&amp;$BE$3)</f>
        <v>0</v>
      </c>
      <c r="BV256">
        <f>SUMIFS('Grid GenerationQueue'!AL$5:AL$410,'Grid GenerationQueue'!$AZ$5:$AZ$410,$B256,'Grid GenerationQueue'!$BA$5:$BA$410,$C256,'Grid GenerationQueue'!$BJ$5:$BJ$410,"Executed",'Grid GenerationQueue'!$BD$5:$BD$410,"&lt;="&amp;$BE$3)</f>
        <v>0</v>
      </c>
      <c r="BW256">
        <f>SUMIFS('Grid GenerationQueue'!AM$5:AM$410,'Grid GenerationQueue'!$AZ$5:$AZ$410,$B256,'Grid GenerationQueue'!$BA$5:$BA$410,$C256,'Grid GenerationQueue'!$BJ$5:$BJ$410,"Executed",'Grid GenerationQueue'!$BD$5:$BD$410,"&lt;="&amp;$BE$3)</f>
        <v>0</v>
      </c>
      <c r="BX256">
        <f>SUMIFS('Grid GenerationQueue'!AN$5:AN$410,'Grid GenerationQueue'!$AZ$5:$AZ$410,$B256,'Grid GenerationQueue'!$BA$5:$BA$410,$C256,'Grid GenerationQueue'!$BJ$5:$BJ$410,"Executed",'Grid GenerationQueue'!$BD$5:$BD$410,"&lt;="&amp;$BE$3)</f>
        <v>0</v>
      </c>
      <c r="BY256">
        <f>SUMIFS('Grid GenerationQueue'!AO$5:AO$410,'Grid GenerationQueue'!$AZ$5:$AZ$410,$B256,'Grid GenerationQueue'!$BA$5:$BA$410,$C256,'Grid GenerationQueue'!$BJ$5:$BJ$410,"Executed",'Grid GenerationQueue'!$BD$5:$BD$410,"&lt;="&amp;$BE$3)</f>
        <v>0</v>
      </c>
      <c r="BZ256">
        <f>SUMIFS('Grid GenerationQueue'!AP$5:AP$410,'Grid GenerationQueue'!$AZ$5:$AZ$410,$B256,'Grid GenerationQueue'!$BA$5:$BA$410,$C256,'Grid GenerationQueue'!$BJ$5:$BJ$410,"Executed",'Grid GenerationQueue'!$BD$5:$BD$410,"&lt;="&amp;$BE$3)</f>
        <v>0</v>
      </c>
      <c r="CA256">
        <f>SUMIFS('Grid GenerationQueue'!AQ$5:AQ$410,'Grid GenerationQueue'!$AZ$5:$AZ$410,$B256,'Grid GenerationQueue'!$BA$5:$BA$410,$C256,'Grid GenerationQueue'!$BJ$5:$BJ$410,"Executed",'Grid GenerationQueue'!$BD$5:$BD$410,"&lt;="&amp;$BE$3)</f>
        <v>0</v>
      </c>
      <c r="CB256">
        <f>SUMIFS('Grid GenerationQueue'!AR$5:AR$410,'Grid GenerationQueue'!$AZ$5:$AZ$410,$B256,'Grid GenerationQueue'!$BA$5:$BA$410,$C256,'Grid GenerationQueue'!$BJ$5:$BJ$410,"Executed",'Grid GenerationQueue'!$BD$5:$BD$410,"&lt;="&amp;$BE$3)</f>
        <v>0</v>
      </c>
      <c r="CD256">
        <f>SUMIFS('Grid GenerationQueue'!AG$5:AG$410,'Grid GenerationQueue'!$AZ$5:$AZ$410,$B256,'Grid GenerationQueue'!$BA$5:$BA$410,$C256,'Grid GenerationQueue'!$BH$5:$BH$410,"&lt;&gt;"&amp;"",'Grid GenerationQueue'!$BD$5:$BD$410,"&lt;="&amp;$BE$3)</f>
        <v>0</v>
      </c>
      <c r="CE256">
        <f>SUMIFS('Grid GenerationQueue'!AH$5:AH$410,'Grid GenerationQueue'!$AZ$5:$AZ$410,$B256,'Grid GenerationQueue'!$BA$5:$BA$410,$C256,'Grid GenerationQueue'!$BH$5:$BH$410,"&lt;&gt;"&amp;"",'Grid GenerationQueue'!$BD$5:$BD$410,"&lt;="&amp;$BE$3)</f>
        <v>0</v>
      </c>
      <c r="CF256">
        <f>SUMIFS('Grid GenerationQueue'!AI$5:AI$410,'Grid GenerationQueue'!$AZ$5:$AZ$410,$B256,'Grid GenerationQueue'!$BA$5:$BA$410,$C256,'Grid GenerationQueue'!$BH$5:$BH$410,"&lt;&gt;"&amp;"",'Grid GenerationQueue'!$BD$5:$BD$410,"&lt;="&amp;$BE$3)</f>
        <v>0</v>
      </c>
      <c r="CG256">
        <f>SUMIFS('Grid GenerationQueue'!AJ$5:AJ$410,'Grid GenerationQueue'!$AZ$5:$AZ$410,$B256,'Grid GenerationQueue'!$BA$5:$BA$410,$C256,'Grid GenerationQueue'!$BH$5:$BH$410,"&lt;&gt;"&amp;"",'Grid GenerationQueue'!$BD$5:$BD$410,"&lt;="&amp;$BE$3)</f>
        <v>0</v>
      </c>
      <c r="CH256">
        <f>SUMIFS('Grid GenerationQueue'!AK$5:AK$410,'Grid GenerationQueue'!$AZ$5:$AZ$410,$B256,'Grid GenerationQueue'!$BA$5:$BA$410,$C256,'Grid GenerationQueue'!$BH$5:$BH$410,"&lt;&gt;"&amp;"",'Grid GenerationQueue'!$BD$5:$BD$410,"&lt;="&amp;$BE$3)</f>
        <v>0</v>
      </c>
      <c r="CI256">
        <f>SUMIFS('Grid GenerationQueue'!AL$5:AL$410,'Grid GenerationQueue'!$AZ$5:$AZ$410,$B256,'Grid GenerationQueue'!$BA$5:$BA$410,$C256,'Grid GenerationQueue'!$BH$5:$BH$410,"&lt;&gt;"&amp;"",'Grid GenerationQueue'!$BD$5:$BD$410,"&lt;="&amp;$BE$3)</f>
        <v>0</v>
      </c>
      <c r="CJ256">
        <f>SUMIFS('Grid GenerationQueue'!AM$5:AM$410,'Grid GenerationQueue'!$AZ$5:$AZ$410,$B256,'Grid GenerationQueue'!$BA$5:$BA$410,$C256,'Grid GenerationQueue'!$BH$5:$BH$410,"&lt;&gt;"&amp;"",'Grid GenerationQueue'!$BD$5:$BD$410,"&lt;="&amp;$BE$3)</f>
        <v>0</v>
      </c>
      <c r="CK256">
        <f>SUMIFS('Grid GenerationQueue'!AN$5:AN$410,'Grid GenerationQueue'!$AZ$5:$AZ$410,$B256,'Grid GenerationQueue'!$BA$5:$BA$410,$C256,'Grid GenerationQueue'!$BH$5:$BH$410,"&lt;&gt;"&amp;"",'Grid GenerationQueue'!$BD$5:$BD$410,"&lt;="&amp;$BE$3)</f>
        <v>0</v>
      </c>
      <c r="CL256">
        <f>SUMIFS('Grid GenerationQueue'!AO$5:AO$410,'Grid GenerationQueue'!$AZ$5:$AZ$410,$B256,'Grid GenerationQueue'!$BA$5:$BA$410,$C256,'Grid GenerationQueue'!$BH$5:$BH$410,"&lt;&gt;"&amp;"",'Grid GenerationQueue'!$BD$5:$BD$410,"&lt;="&amp;$BE$3)</f>
        <v>0</v>
      </c>
      <c r="CM256">
        <f>SUMIFS('Grid GenerationQueue'!AP$5:AP$410,'Grid GenerationQueue'!$AZ$5:$AZ$410,$B256,'Grid GenerationQueue'!$BA$5:$BA$410,$C256,'Grid GenerationQueue'!$BH$5:$BH$410,"&lt;&gt;"&amp;"",'Grid GenerationQueue'!$BD$5:$BD$410,"&lt;="&amp;$BE$3)</f>
        <v>0</v>
      </c>
      <c r="CN256">
        <f>SUMIFS('Grid GenerationQueue'!AQ$5:AQ$410,'Grid GenerationQueue'!$AZ$5:$AZ$410,$B256,'Grid GenerationQueue'!$BA$5:$BA$410,$C256,'Grid GenerationQueue'!$BH$5:$BH$410,"&lt;&gt;"&amp;"",'Grid GenerationQueue'!$BD$5:$BD$410,"&lt;="&amp;$BE$3)</f>
        <v>0</v>
      </c>
      <c r="CO256">
        <f>SUMIFS('Grid GenerationQueue'!AR$5:AR$410,'Grid GenerationQueue'!$AZ$5:$AZ$410,$B256,'Grid GenerationQueue'!$BA$5:$BA$410,$C256,'Grid GenerationQueue'!$BH$5:$BH$410,"&lt;&gt;"&amp;"",'Grid GenerationQueue'!$BD$5:$BD$410,"&lt;="&amp;$BE$3)</f>
        <v>0</v>
      </c>
      <c r="CQ256">
        <f>SUMIFS('Grid GenerationQueue'!AG$5:AG$410,'Grid GenerationQueue'!$AZ$5:$AZ$410,$B256,'Grid GenerationQueue'!$BA$5:$BA$410,$C256,'Grid GenerationQueue'!$BK$5:$BK$410,"&gt;0",'Grid GenerationQueue'!$BD$5:$BD$410,"&lt;="&amp;$BE$3)</f>
        <v>0</v>
      </c>
      <c r="CR256">
        <f>SUMIFS('Grid GenerationQueue'!AH$5:AH$410,'Grid GenerationQueue'!$AZ$5:$AZ$410,$B256,'Grid GenerationQueue'!$BA$5:$BA$410,$C256,'Grid GenerationQueue'!$BK$5:$BK$410,"&gt;0",'Grid GenerationQueue'!$BD$5:$BD$410,"&lt;="&amp;$BE$3)</f>
        <v>0</v>
      </c>
      <c r="CS256">
        <f>SUMIFS('Grid GenerationQueue'!AI$5:AI$410,'Grid GenerationQueue'!$AZ$5:$AZ$410,$B256,'Grid GenerationQueue'!$BA$5:$BA$410,$C256,'Grid GenerationQueue'!$BK$5:$BK$410,"&gt;0",'Grid GenerationQueue'!$BD$5:$BD$410,"&lt;="&amp;$BE$3)</f>
        <v>0</v>
      </c>
      <c r="CT256">
        <f>SUMIFS('Grid GenerationQueue'!AJ$5:AJ$410,'Grid GenerationQueue'!$AZ$5:$AZ$410,$B256,'Grid GenerationQueue'!$BA$5:$BA$410,$C256,'Grid GenerationQueue'!$BK$5:$BK$410,"&gt;0",'Grid GenerationQueue'!$BD$5:$BD$410,"&lt;="&amp;$BE$3)</f>
        <v>0</v>
      </c>
      <c r="CU256">
        <f>SUMIFS('Grid GenerationQueue'!AK$5:AK$410,'Grid GenerationQueue'!$AZ$5:$AZ$410,$B256,'Grid GenerationQueue'!$BA$5:$BA$410,$C256,'Grid GenerationQueue'!$BK$5:$BK$410,"&gt;0",'Grid GenerationQueue'!$BD$5:$BD$410,"&lt;="&amp;$BE$3)</f>
        <v>0</v>
      </c>
      <c r="CV256">
        <f>SUMIFS('Grid GenerationQueue'!AL$5:AL$410,'Grid GenerationQueue'!$AZ$5:$AZ$410,$B256,'Grid GenerationQueue'!$BA$5:$BA$410,$C256,'Grid GenerationQueue'!$BK$5:$BK$410,"&gt;0",'Grid GenerationQueue'!$BD$5:$BD$410,"&lt;="&amp;$BE$3)</f>
        <v>0</v>
      </c>
      <c r="CW256">
        <f>SUMIFS('Grid GenerationQueue'!AM$5:AM$410,'Grid GenerationQueue'!$AZ$5:$AZ$410,$B256,'Grid GenerationQueue'!$BA$5:$BA$410,$C256,'Grid GenerationQueue'!$BK$5:$BK$410,"&gt;0",'Grid GenerationQueue'!$BD$5:$BD$410,"&lt;="&amp;$BE$3)</f>
        <v>0</v>
      </c>
      <c r="CX256">
        <f>SUMIFS('Grid GenerationQueue'!AN$5:AN$410,'Grid GenerationQueue'!$AZ$5:$AZ$410,$B256,'Grid GenerationQueue'!$BA$5:$BA$410,$C256,'Grid GenerationQueue'!$BK$5:$BK$410,"&gt;0",'Grid GenerationQueue'!$BD$5:$BD$410,"&lt;="&amp;$BE$3)</f>
        <v>0</v>
      </c>
      <c r="CY256">
        <f>SUMIFS('Grid GenerationQueue'!AO$5:AO$410,'Grid GenerationQueue'!$AZ$5:$AZ$410,$B256,'Grid GenerationQueue'!$BA$5:$BA$410,$C256,'Grid GenerationQueue'!$BK$5:$BK$410,"&gt;0",'Grid GenerationQueue'!$BD$5:$BD$410,"&lt;="&amp;$BE$3)</f>
        <v>0</v>
      </c>
      <c r="CZ256">
        <f>SUMIFS('Grid GenerationQueue'!AP$5:AP$410,'Grid GenerationQueue'!$AZ$5:$AZ$410,$B256,'Grid GenerationQueue'!$BA$5:$BA$410,$C256,'Grid GenerationQueue'!$BK$5:$BK$410,"&gt;0",'Grid GenerationQueue'!$BD$5:$BD$410,"&lt;="&amp;$BE$3)</f>
        <v>0</v>
      </c>
      <c r="DA256">
        <f>SUMIFS('Grid GenerationQueue'!AQ$5:AQ$410,'Grid GenerationQueue'!$AZ$5:$AZ$410,$B256,'Grid GenerationQueue'!$BA$5:$BA$410,$C256,'Grid GenerationQueue'!$BK$5:$BK$410,"&gt;0",'Grid GenerationQueue'!$BD$5:$BD$410,"&lt;="&amp;$BE$3)</f>
        <v>0</v>
      </c>
      <c r="DB256">
        <f>SUMIFS('Grid GenerationQueue'!AR$5:AR$410,'Grid GenerationQueue'!$AZ$5:$AZ$410,$B256,'Grid GenerationQueue'!$BA$5:$BA$410,$C256,'Grid GenerationQueue'!$BK$5:$BK$410,"&gt;0",'Grid GenerationQueue'!$BD$5:$BD$410,"&lt;="&amp;$BE$3)</f>
        <v>0</v>
      </c>
    </row>
    <row r="257" spans="1:106" x14ac:dyDescent="0.35">
      <c r="A257" t="s">
        <v>4752</v>
      </c>
      <c r="B257" t="s">
        <v>4882</v>
      </c>
      <c r="C257">
        <v>115</v>
      </c>
      <c r="D257">
        <f>SUMIFS('Grid GenerationQueue'!AG$5:AG$410,'Grid GenerationQueue'!$AZ$5:$AZ$410,$B257,'Grid GenerationQueue'!$BA$5:$BA$410,$C257)</f>
        <v>0</v>
      </c>
      <c r="E257">
        <f>SUMIFS('Grid GenerationQueue'!AH$5:AH$410,'Grid GenerationQueue'!$AZ$5:$AZ$410,$B257,'Grid GenerationQueue'!$BA$5:$BA$410,$C257)</f>
        <v>0</v>
      </c>
      <c r="F257">
        <f>SUMIFS('Grid GenerationQueue'!AI$5:AI$410,'Grid GenerationQueue'!$AZ$5:$AZ$410,$B257,'Grid GenerationQueue'!$BA$5:$BA$410,$C257)</f>
        <v>0</v>
      </c>
      <c r="G257">
        <f>SUMIFS('Grid GenerationQueue'!AJ$5:AJ$410,'Grid GenerationQueue'!$AZ$5:$AZ$410,$B257,'Grid GenerationQueue'!$BA$5:$BA$410,$C257)</f>
        <v>0</v>
      </c>
      <c r="H257">
        <f>SUMIFS('Grid GenerationQueue'!AK$5:AK$410,'Grid GenerationQueue'!$AZ$5:$AZ$410,$B257,'Grid GenerationQueue'!$BA$5:$BA$410,$C257)</f>
        <v>0</v>
      </c>
      <c r="I257">
        <f>SUMIFS('Grid GenerationQueue'!AL$5:AL$410,'Grid GenerationQueue'!$AZ$5:$AZ$410,$B257,'Grid GenerationQueue'!$BA$5:$BA$410,$C257)</f>
        <v>0</v>
      </c>
      <c r="J257">
        <f>SUMIFS('Grid GenerationQueue'!AM$5:AM$410,'Grid GenerationQueue'!$AZ$5:$AZ$410,$B257,'Grid GenerationQueue'!$BA$5:$BA$410,$C257)</f>
        <v>0</v>
      </c>
      <c r="K257">
        <f>SUMIFS('Grid GenerationQueue'!AN$5:AN$410,'Grid GenerationQueue'!$AZ$5:$AZ$410,$B257,'Grid GenerationQueue'!$BA$5:$BA$410,$C257)</f>
        <v>0</v>
      </c>
      <c r="L257">
        <f>SUMIFS('Grid GenerationQueue'!AO$5:AO$410,'Grid GenerationQueue'!$AZ$5:$AZ$410,$B257,'Grid GenerationQueue'!$BA$5:$BA$410,$C257)</f>
        <v>0</v>
      </c>
      <c r="M257">
        <f>SUMIFS('Grid GenerationQueue'!AP$5:AP$410,'Grid GenerationQueue'!$AZ$5:$AZ$410,$B257,'Grid GenerationQueue'!$BA$5:$BA$410,$C257)</f>
        <v>0</v>
      </c>
      <c r="N257">
        <f>SUMIFS('Grid GenerationQueue'!AQ$5:AQ$410,'Grid GenerationQueue'!$AZ$5:$AZ$410,$B257,'Grid GenerationQueue'!$BA$5:$BA$410,$C257)</f>
        <v>0</v>
      </c>
      <c r="O257">
        <f>SUMIFS('Grid GenerationQueue'!AR$5:AR$410,'Grid GenerationQueue'!$AZ$5:$AZ$410,$B257,'Grid GenerationQueue'!$BA$5:$BA$410,$C257)</f>
        <v>0</v>
      </c>
      <c r="Q257">
        <f>SUMIFS('Grid GenerationQueue'!AG$5:AG$410,'Grid GenerationQueue'!$AZ$5:$AZ$410,$B257,'Grid GenerationQueue'!$BA$5:$BA$410,$C257,'Grid GenerationQueue'!$BJ$5:$BJ$410,"Executed")</f>
        <v>0</v>
      </c>
      <c r="R257">
        <f>SUMIFS('Grid GenerationQueue'!AH$5:AH$410,'Grid GenerationQueue'!$AZ$5:$AZ$410,$B257,'Grid GenerationQueue'!$BA$5:$BA$410,$C257,'Grid GenerationQueue'!$BJ$5:$BJ$410,"Executed")</f>
        <v>0</v>
      </c>
      <c r="S257">
        <f>SUMIFS('Grid GenerationQueue'!AI$5:AI$410,'Grid GenerationQueue'!$AZ$5:$AZ$410,$B257,'Grid GenerationQueue'!$BA$5:$BA$410,$C257,'Grid GenerationQueue'!$BJ$5:$BJ$410,"Executed")</f>
        <v>0</v>
      </c>
      <c r="T257">
        <f>SUMIFS('Grid GenerationQueue'!AJ$5:AJ$410,'Grid GenerationQueue'!$AZ$5:$AZ$410,$B257,'Grid GenerationQueue'!$BA$5:$BA$410,$C257,'Grid GenerationQueue'!$BJ$5:$BJ$410,"Executed")</f>
        <v>0</v>
      </c>
      <c r="U257">
        <f>SUMIFS('Grid GenerationQueue'!AK$5:AK$410,'Grid GenerationQueue'!$AZ$5:$AZ$410,$B257,'Grid GenerationQueue'!$BA$5:$BA$410,$C257,'Grid GenerationQueue'!$BJ$5:$BJ$410,"Executed")</f>
        <v>0</v>
      </c>
      <c r="V257">
        <f>SUMIFS('Grid GenerationQueue'!AL$5:AL$410,'Grid GenerationQueue'!$AZ$5:$AZ$410,$B257,'Grid GenerationQueue'!$BA$5:$BA$410,$C257,'Grid GenerationQueue'!$BJ$5:$BJ$410,"Executed")</f>
        <v>0</v>
      </c>
      <c r="W257">
        <f>SUMIFS('Grid GenerationQueue'!AM$5:AM$410,'Grid GenerationQueue'!$AZ$5:$AZ$410,$B257,'Grid GenerationQueue'!$BA$5:$BA$410,$C257,'Grid GenerationQueue'!$BJ$5:$BJ$410,"Executed")</f>
        <v>0</v>
      </c>
      <c r="X257">
        <f>SUMIFS('Grid GenerationQueue'!AN$5:AN$410,'Grid GenerationQueue'!$AZ$5:$AZ$410,$B257,'Grid GenerationQueue'!$BA$5:$BA$410,$C257,'Grid GenerationQueue'!$BJ$5:$BJ$410,"Executed")</f>
        <v>0</v>
      </c>
      <c r="Y257">
        <f>SUMIFS('Grid GenerationQueue'!AO$5:AO$410,'Grid GenerationQueue'!$AZ$5:$AZ$410,$B257,'Grid GenerationQueue'!$BA$5:$BA$410,$C257,'Grid GenerationQueue'!$BJ$5:$BJ$410,"Executed")</f>
        <v>0</v>
      </c>
      <c r="Z257">
        <f>SUMIFS('Grid GenerationQueue'!AP$5:AP$410,'Grid GenerationQueue'!$AZ$5:$AZ$410,$B257,'Grid GenerationQueue'!$BA$5:$BA$410,$C257,'Grid GenerationQueue'!$BJ$5:$BJ$410,"Executed")</f>
        <v>0</v>
      </c>
      <c r="AA257">
        <f>SUMIFS('Grid GenerationQueue'!AQ$5:AQ$410,'Grid GenerationQueue'!$AZ$5:$AZ$410,$B257,'Grid GenerationQueue'!$BA$5:$BA$410,$C257,'Grid GenerationQueue'!$BJ$5:$BJ$410,"Executed")</f>
        <v>0</v>
      </c>
      <c r="AB257">
        <f>SUMIFS('Grid GenerationQueue'!AR$5:AR$410,'Grid GenerationQueue'!$AZ$5:$AZ$410,$B257,'Grid GenerationQueue'!$BA$5:$BA$410,$C257,'Grid GenerationQueue'!$BJ$5:$BJ$410,"Executed")</f>
        <v>0</v>
      </c>
      <c r="AD257">
        <f>SUMIFS('Grid GenerationQueue'!AG$5:AG$410,'Grid GenerationQueue'!$AZ$5:$AZ$410,$B257,'Grid GenerationQueue'!$BA$5:$BA$410,$C257,'Grid GenerationQueue'!$BH$5:$BH$410,"&lt;&gt;"&amp;"")+SUMIFS('Grid GenerationQueue'!AG$5:AG$410,'Grid GenerationQueue'!$AZ$5:$AZ$410,$B257,'Grid GenerationQueue'!$BA$5:$BA$410,$C257,'Grid GenerationQueue'!$BH$5:$BH$410,"",'Grid GenerationQueue'!$AC$5:$AC$410,1)</f>
        <v>0</v>
      </c>
      <c r="AE257">
        <f>SUMIFS('Grid GenerationQueue'!AH$5:AH$410,'Grid GenerationQueue'!$AZ$5:$AZ$410,$B257,'Grid GenerationQueue'!$BA$5:$BA$410,$C257,'Grid GenerationQueue'!$BH$5:$BH$410,"&lt;&gt;"&amp;"")+SUMIFS('Grid GenerationQueue'!AH$5:AH$410,'Grid GenerationQueue'!$AZ$5:$AZ$410,$B257,'Grid GenerationQueue'!$BA$5:$BA$410,$C257,'Grid GenerationQueue'!$BH$5:$BH$410,"",'Grid GenerationQueue'!$AC$5:$AC$410,1)</f>
        <v>0</v>
      </c>
      <c r="AF257">
        <f>SUMIFS('Grid GenerationQueue'!AI$5:AI$410,'Grid GenerationQueue'!$AZ$5:$AZ$410,$B257,'Grid GenerationQueue'!$BA$5:$BA$410,$C257,'Grid GenerationQueue'!$BH$5:$BH$410,"&lt;&gt;"&amp;"")+SUMIFS('Grid GenerationQueue'!AI$5:AI$410,'Grid GenerationQueue'!$AZ$5:$AZ$410,$B257,'Grid GenerationQueue'!$BA$5:$BA$410,$C257,'Grid GenerationQueue'!$BH$5:$BH$410,"",'Grid GenerationQueue'!$AC$5:$AC$410,1)</f>
        <v>0</v>
      </c>
      <c r="AG257">
        <f>SUMIFS('Grid GenerationQueue'!AJ$5:AJ$410,'Grid GenerationQueue'!$AZ$5:$AZ$410,$B257,'Grid GenerationQueue'!$BA$5:$BA$410,$C257,'Grid GenerationQueue'!$BH$5:$BH$410,"&lt;&gt;"&amp;"")+SUMIFS('Grid GenerationQueue'!AJ$5:AJ$410,'Grid GenerationQueue'!$AZ$5:$AZ$410,$B257,'Grid GenerationQueue'!$BA$5:$BA$410,$C257,'Grid GenerationQueue'!$BH$5:$BH$410,"",'Grid GenerationQueue'!$AC$5:$AC$410,1)</f>
        <v>0</v>
      </c>
      <c r="AH257">
        <f>SUMIFS('Grid GenerationQueue'!AK$5:AK$410,'Grid GenerationQueue'!$AZ$5:$AZ$410,$B257,'Grid GenerationQueue'!$BA$5:$BA$410,$C257,'Grid GenerationQueue'!$BH$5:$BH$410,"&lt;&gt;"&amp;"")+SUMIFS('Grid GenerationQueue'!AK$5:AK$410,'Grid GenerationQueue'!$AZ$5:$AZ$410,$B257,'Grid GenerationQueue'!$BA$5:$BA$410,$C257,'Grid GenerationQueue'!$BH$5:$BH$410,"",'Grid GenerationQueue'!$AC$5:$AC$410,1)</f>
        <v>0</v>
      </c>
      <c r="AI257">
        <f>SUMIFS('Grid GenerationQueue'!AL$5:AL$410,'Grid GenerationQueue'!$AZ$5:$AZ$410,$B257,'Grid GenerationQueue'!$BA$5:$BA$410,$C257,'Grid GenerationQueue'!$BH$5:$BH$410,"&lt;&gt;"&amp;"")+SUMIFS('Grid GenerationQueue'!AL$5:AL$410,'Grid GenerationQueue'!$AZ$5:$AZ$410,$B257,'Grid GenerationQueue'!$BA$5:$BA$410,$C257,'Grid GenerationQueue'!$BH$5:$BH$410,"",'Grid GenerationQueue'!$AC$5:$AC$410,1)</f>
        <v>0</v>
      </c>
      <c r="AJ257">
        <f>SUMIFS('Grid GenerationQueue'!AM$5:AM$410,'Grid GenerationQueue'!$AZ$5:$AZ$410,$B257,'Grid GenerationQueue'!$BA$5:$BA$410,$C257,'Grid GenerationQueue'!$BH$5:$BH$410,"&lt;&gt;"&amp;"")+SUMIFS('Grid GenerationQueue'!AM$5:AM$410,'Grid GenerationQueue'!$AZ$5:$AZ$410,$B257,'Grid GenerationQueue'!$BA$5:$BA$410,$C257,'Grid GenerationQueue'!$BH$5:$BH$410,"",'Grid GenerationQueue'!$AC$5:$AC$410,1)</f>
        <v>0</v>
      </c>
      <c r="AK257">
        <f>SUMIFS('Grid GenerationQueue'!AN$5:AN$410,'Grid GenerationQueue'!$AZ$5:$AZ$410,$B257,'Grid GenerationQueue'!$BA$5:$BA$410,$C257,'Grid GenerationQueue'!$BH$5:$BH$410,"&lt;&gt;"&amp;"")+SUMIFS('Grid GenerationQueue'!AN$5:AN$410,'Grid GenerationQueue'!$AZ$5:$AZ$410,$B257,'Grid GenerationQueue'!$BA$5:$BA$410,$C257,'Grid GenerationQueue'!$BH$5:$BH$410,"",'Grid GenerationQueue'!$AC$5:$AC$410,1)</f>
        <v>0</v>
      </c>
      <c r="AL257">
        <f>SUMIFS('Grid GenerationQueue'!AO$5:AO$410,'Grid GenerationQueue'!$AZ$5:$AZ$410,$B257,'Grid GenerationQueue'!$BA$5:$BA$410,$C257,'Grid GenerationQueue'!$BH$5:$BH$410,"&lt;&gt;"&amp;"")+SUMIFS('Grid GenerationQueue'!AO$5:AO$410,'Grid GenerationQueue'!$AZ$5:$AZ$410,$B257,'Grid GenerationQueue'!$BA$5:$BA$410,$C257,'Grid GenerationQueue'!$BH$5:$BH$410,"",'Grid GenerationQueue'!$AC$5:$AC$410,1)</f>
        <v>0</v>
      </c>
      <c r="AM257">
        <f>SUMIFS('Grid GenerationQueue'!AP$5:AP$410,'Grid GenerationQueue'!$AZ$5:$AZ$410,$B257,'Grid GenerationQueue'!$BA$5:$BA$410,$C257,'Grid GenerationQueue'!$BH$5:$BH$410,"&lt;&gt;"&amp;"")+SUMIFS('Grid GenerationQueue'!AP$5:AP$410,'Grid GenerationQueue'!$AZ$5:$AZ$410,$B257,'Grid GenerationQueue'!$BA$5:$BA$410,$C257,'Grid GenerationQueue'!$BH$5:$BH$410,"",'Grid GenerationQueue'!$AC$5:$AC$410,1)</f>
        <v>0</v>
      </c>
      <c r="AN257">
        <f>SUMIFS('Grid GenerationQueue'!AQ$5:AQ$410,'Grid GenerationQueue'!$AZ$5:$AZ$410,$B257,'Grid GenerationQueue'!$BA$5:$BA$410,$C257,'Grid GenerationQueue'!$BH$5:$BH$410,"&lt;&gt;"&amp;"")+SUMIFS('Grid GenerationQueue'!AQ$5:AQ$410,'Grid GenerationQueue'!$AZ$5:$AZ$410,$B257,'Grid GenerationQueue'!$BA$5:$BA$410,$C257,'Grid GenerationQueue'!$BH$5:$BH$410,"",'Grid GenerationQueue'!$AC$5:$AC$410,1)</f>
        <v>0</v>
      </c>
      <c r="AO257">
        <f>SUMIFS('Grid GenerationQueue'!AR$5:AR$410,'Grid GenerationQueue'!$AZ$5:$AZ$410,$B257,'Grid GenerationQueue'!$BA$5:$BA$410,$C257,'Grid GenerationQueue'!$BH$5:$BH$410,"&lt;&gt;"&amp;"")+SUMIFS('Grid GenerationQueue'!AR$5:AR$410,'Grid GenerationQueue'!$AZ$5:$AZ$410,$B257,'Grid GenerationQueue'!$BA$5:$BA$410,$C257,'Grid GenerationQueue'!$BH$5:$BH$410,"",'Grid GenerationQueue'!$AC$5:$AC$410,1)</f>
        <v>0</v>
      </c>
      <c r="AQ257">
        <f>SUMIFS('Grid GenerationQueue'!AG$5:AG$410,'Grid GenerationQueue'!$AZ$5:$AZ$410,$B257,'Grid GenerationQueue'!$BA$5:$BA$410,$C257,'Grid GenerationQueue'!$BK$5:$BK$410,"&gt;0")</f>
        <v>0</v>
      </c>
      <c r="AR257">
        <f>SUMIFS('Grid GenerationQueue'!AH$5:AH$410,'Grid GenerationQueue'!$AZ$5:$AZ$410,$B257,'Grid GenerationQueue'!$BA$5:$BA$410,$C257,'Grid GenerationQueue'!$BK$5:$BK$410,"&gt;0")</f>
        <v>0</v>
      </c>
      <c r="AS257">
        <f>SUMIFS('Grid GenerationQueue'!AI$5:AI$410,'Grid GenerationQueue'!$AZ$5:$AZ$410,$B257,'Grid GenerationQueue'!$BA$5:$BA$410,$C257,'Grid GenerationQueue'!$BK$5:$BK$410,"&gt;0")</f>
        <v>0</v>
      </c>
      <c r="AT257">
        <f>SUMIFS('Grid GenerationQueue'!AJ$5:AJ$410,'Grid GenerationQueue'!$AZ$5:$AZ$410,$B257,'Grid GenerationQueue'!$BA$5:$BA$410,$C257,'Grid GenerationQueue'!$BK$5:$BK$410,"&gt;0")</f>
        <v>0</v>
      </c>
      <c r="AU257">
        <f>SUMIFS('Grid GenerationQueue'!AK$5:AK$410,'Grid GenerationQueue'!$AZ$5:$AZ$410,$B257,'Grid GenerationQueue'!$BA$5:$BA$410,$C257,'Grid GenerationQueue'!$BK$5:$BK$410,"&gt;0")</f>
        <v>0</v>
      </c>
      <c r="AV257">
        <f>SUMIFS('Grid GenerationQueue'!AL$5:AL$410,'Grid GenerationQueue'!$AZ$5:$AZ$410,$B257,'Grid GenerationQueue'!$BA$5:$BA$410,$C257,'Grid GenerationQueue'!$BK$5:$BK$410,"&gt;0")</f>
        <v>0</v>
      </c>
      <c r="AW257">
        <f>SUMIFS('Grid GenerationQueue'!AM$5:AM$410,'Grid GenerationQueue'!$AZ$5:$AZ$410,$B257,'Grid GenerationQueue'!$BA$5:$BA$410,$C257,'Grid GenerationQueue'!$BK$5:$BK$410,"&gt;0")</f>
        <v>0</v>
      </c>
      <c r="AX257">
        <f>SUMIFS('Grid GenerationQueue'!AN$5:AN$410,'Grid GenerationQueue'!$AZ$5:$AZ$410,$B257,'Grid GenerationQueue'!$BA$5:$BA$410,$C257,'Grid GenerationQueue'!$BK$5:$BK$410,"&gt;0")</f>
        <v>0</v>
      </c>
      <c r="AY257">
        <f>SUMIFS('Grid GenerationQueue'!AO$5:AO$410,'Grid GenerationQueue'!$AZ$5:$AZ$410,$B257,'Grid GenerationQueue'!$BA$5:$BA$410,$C257,'Grid GenerationQueue'!$BK$5:$BK$410,"&gt;0")</f>
        <v>0</v>
      </c>
      <c r="AZ257">
        <f>SUMIFS('Grid GenerationQueue'!AP$5:AP$410,'Grid GenerationQueue'!$AZ$5:$AZ$410,$B257,'Grid GenerationQueue'!$BA$5:$BA$410,$C257,'Grid GenerationQueue'!$BK$5:$BK$410,"&gt;0")</f>
        <v>0</v>
      </c>
      <c r="BA257">
        <f>SUMIFS('Grid GenerationQueue'!AQ$5:AQ$410,'Grid GenerationQueue'!$AZ$5:$AZ$410,$B257,'Grid GenerationQueue'!$BA$5:$BA$410,$C257,'Grid GenerationQueue'!$BK$5:$BK$410,"&gt;0")</f>
        <v>0</v>
      </c>
      <c r="BB257">
        <f>SUMIFS('Grid GenerationQueue'!AR$5:AR$410,'Grid GenerationQueue'!$AZ$5:$AZ$410,$B257,'Grid GenerationQueue'!$BA$5:$BA$410,$C257,'Grid GenerationQueue'!$BK$5:$BK$410,"&gt;0")</f>
        <v>0</v>
      </c>
      <c r="BD257">
        <f>SUMIFS('Grid GenerationQueue'!AG$5:AG$410,'Grid GenerationQueue'!$AZ$5:$AZ$410,$B257,'Grid GenerationQueue'!$BA$5:$BA$410,$C257,'Grid GenerationQueue'!$BD$5:$BD$410,"&lt;="&amp;$BE$3)</f>
        <v>0</v>
      </c>
      <c r="BE257">
        <f>SUMIFS('Grid GenerationQueue'!AH$5:AH$410,'Grid GenerationQueue'!$AZ$5:$AZ$410,$B257,'Grid GenerationQueue'!$BA$5:$BA$410,$C257,'Grid GenerationQueue'!$BD$5:$BD$410,"&lt;="&amp;$BE$3)</f>
        <v>0</v>
      </c>
      <c r="BF257">
        <f>SUMIFS('Grid GenerationQueue'!AI$5:AI$410,'Grid GenerationQueue'!$AZ$5:$AZ$410,$B257,'Grid GenerationQueue'!$BA$5:$BA$410,$C257,'Grid GenerationQueue'!$BD$5:$BD$410,"&lt;="&amp;$BE$3)</f>
        <v>0</v>
      </c>
      <c r="BG257">
        <f>SUMIFS('Grid GenerationQueue'!AJ$5:AJ$410,'Grid GenerationQueue'!$AZ$5:$AZ$410,$B257,'Grid GenerationQueue'!$BA$5:$BA$410,$C257,'Grid GenerationQueue'!$BD$5:$BD$410,"&lt;="&amp;$BE$3)</f>
        <v>0</v>
      </c>
      <c r="BH257">
        <f>SUMIFS('Grid GenerationQueue'!AK$5:AK$410,'Grid GenerationQueue'!$AZ$5:$AZ$410,$B257,'Grid GenerationQueue'!$BA$5:$BA$410,$C257,'Grid GenerationQueue'!$BD$5:$BD$410,"&lt;="&amp;$BE$3)</f>
        <v>0</v>
      </c>
      <c r="BI257">
        <f>SUMIFS('Grid GenerationQueue'!AL$5:AL$410,'Grid GenerationQueue'!$AZ$5:$AZ$410,$B257,'Grid GenerationQueue'!$BA$5:$BA$410,$C257,'Grid GenerationQueue'!$BD$5:$BD$410,"&lt;="&amp;$BE$3)</f>
        <v>0</v>
      </c>
      <c r="BJ257">
        <f>SUMIFS('Grid GenerationQueue'!AM$5:AM$410,'Grid GenerationQueue'!$AZ$5:$AZ$410,$B257,'Grid GenerationQueue'!$BA$5:$BA$410,$C257,'Grid GenerationQueue'!$BD$5:$BD$410,"&lt;="&amp;$BE$3)</f>
        <v>0</v>
      </c>
      <c r="BK257">
        <f>SUMIFS('Grid GenerationQueue'!AN$5:AN$410,'Grid GenerationQueue'!$AZ$5:$AZ$410,$B257,'Grid GenerationQueue'!$BA$5:$BA$410,$C257,'Grid GenerationQueue'!$BD$5:$BD$410,"&lt;="&amp;$BE$3)</f>
        <v>0</v>
      </c>
      <c r="BL257">
        <f>SUMIFS('Grid GenerationQueue'!AO$5:AO$410,'Grid GenerationQueue'!$AZ$5:$AZ$410,$B257,'Grid GenerationQueue'!$BA$5:$BA$410,$C257,'Grid GenerationQueue'!$BD$5:$BD$410,"&lt;="&amp;$BE$3)</f>
        <v>0</v>
      </c>
      <c r="BM257">
        <f>SUMIFS('Grid GenerationQueue'!AP$5:AP$410,'Grid GenerationQueue'!$AZ$5:$AZ$410,$B257,'Grid GenerationQueue'!$BA$5:$BA$410,$C257,'Grid GenerationQueue'!$BD$5:$BD$410,"&lt;="&amp;$BE$3)</f>
        <v>0</v>
      </c>
      <c r="BN257">
        <f>SUMIFS('Grid GenerationQueue'!AQ$5:AQ$410,'Grid GenerationQueue'!$AZ$5:$AZ$410,$B257,'Grid GenerationQueue'!$BA$5:$BA$410,$C257,'Grid GenerationQueue'!$BD$5:$BD$410,"&lt;="&amp;$BE$3)</f>
        <v>0</v>
      </c>
      <c r="BO257">
        <f>SUMIFS('Grid GenerationQueue'!AR$5:AR$410,'Grid GenerationQueue'!$AZ$5:$AZ$410,$B257,'Grid GenerationQueue'!$BA$5:$BA$410,$C257,'Grid GenerationQueue'!$BD$5:$BD$410,"&lt;="&amp;$BE$3)</f>
        <v>0</v>
      </c>
      <c r="BQ257">
        <f>SUMIFS('Grid GenerationQueue'!AG$5:AG$410,'Grid GenerationQueue'!$AZ$5:$AZ$410,$B257,'Grid GenerationQueue'!$BA$5:$BA$410,$C257,'Grid GenerationQueue'!$BJ$5:$BJ$410,"Executed",'Grid GenerationQueue'!$BD$5:$BD$410,"&lt;="&amp;$BE$3)</f>
        <v>0</v>
      </c>
      <c r="BR257">
        <f>SUMIFS('Grid GenerationQueue'!AH$5:AH$410,'Grid GenerationQueue'!$AZ$5:$AZ$410,$B257,'Grid GenerationQueue'!$BA$5:$BA$410,$C257,'Grid GenerationQueue'!$BJ$5:$BJ$410,"Executed",'Grid GenerationQueue'!$BD$5:$BD$410,"&lt;="&amp;$BE$3)</f>
        <v>0</v>
      </c>
      <c r="BS257">
        <f>SUMIFS('Grid GenerationQueue'!AI$5:AI$410,'Grid GenerationQueue'!$AZ$5:$AZ$410,$B257,'Grid GenerationQueue'!$BA$5:$BA$410,$C257,'Grid GenerationQueue'!$BJ$5:$BJ$410,"Executed",'Grid GenerationQueue'!$BD$5:$BD$410,"&lt;="&amp;$BE$3)</f>
        <v>0</v>
      </c>
      <c r="BT257">
        <f>SUMIFS('Grid GenerationQueue'!AJ$5:AJ$410,'Grid GenerationQueue'!$AZ$5:$AZ$410,$B257,'Grid GenerationQueue'!$BA$5:$BA$410,$C257,'Grid GenerationQueue'!$BJ$5:$BJ$410,"Executed",'Grid GenerationQueue'!$BD$5:$BD$410,"&lt;="&amp;$BE$3)</f>
        <v>0</v>
      </c>
      <c r="BU257">
        <f>SUMIFS('Grid GenerationQueue'!AK$5:AK$410,'Grid GenerationQueue'!$AZ$5:$AZ$410,$B257,'Grid GenerationQueue'!$BA$5:$BA$410,$C257,'Grid GenerationQueue'!$BJ$5:$BJ$410,"Executed",'Grid GenerationQueue'!$BD$5:$BD$410,"&lt;="&amp;$BE$3)</f>
        <v>0</v>
      </c>
      <c r="BV257">
        <f>SUMIFS('Grid GenerationQueue'!AL$5:AL$410,'Grid GenerationQueue'!$AZ$5:$AZ$410,$B257,'Grid GenerationQueue'!$BA$5:$BA$410,$C257,'Grid GenerationQueue'!$BJ$5:$BJ$410,"Executed",'Grid GenerationQueue'!$BD$5:$BD$410,"&lt;="&amp;$BE$3)</f>
        <v>0</v>
      </c>
      <c r="BW257">
        <f>SUMIFS('Grid GenerationQueue'!AM$5:AM$410,'Grid GenerationQueue'!$AZ$5:$AZ$410,$B257,'Grid GenerationQueue'!$BA$5:$BA$410,$C257,'Grid GenerationQueue'!$BJ$5:$BJ$410,"Executed",'Grid GenerationQueue'!$BD$5:$BD$410,"&lt;="&amp;$BE$3)</f>
        <v>0</v>
      </c>
      <c r="BX257">
        <f>SUMIFS('Grid GenerationQueue'!AN$5:AN$410,'Grid GenerationQueue'!$AZ$5:$AZ$410,$B257,'Grid GenerationQueue'!$BA$5:$BA$410,$C257,'Grid GenerationQueue'!$BJ$5:$BJ$410,"Executed",'Grid GenerationQueue'!$BD$5:$BD$410,"&lt;="&amp;$BE$3)</f>
        <v>0</v>
      </c>
      <c r="BY257">
        <f>SUMIFS('Grid GenerationQueue'!AO$5:AO$410,'Grid GenerationQueue'!$AZ$5:$AZ$410,$B257,'Grid GenerationQueue'!$BA$5:$BA$410,$C257,'Grid GenerationQueue'!$BJ$5:$BJ$410,"Executed",'Grid GenerationQueue'!$BD$5:$BD$410,"&lt;="&amp;$BE$3)</f>
        <v>0</v>
      </c>
      <c r="BZ257">
        <f>SUMIFS('Grid GenerationQueue'!AP$5:AP$410,'Grid GenerationQueue'!$AZ$5:$AZ$410,$B257,'Grid GenerationQueue'!$BA$5:$BA$410,$C257,'Grid GenerationQueue'!$BJ$5:$BJ$410,"Executed",'Grid GenerationQueue'!$BD$5:$BD$410,"&lt;="&amp;$BE$3)</f>
        <v>0</v>
      </c>
      <c r="CA257">
        <f>SUMIFS('Grid GenerationQueue'!AQ$5:AQ$410,'Grid GenerationQueue'!$AZ$5:$AZ$410,$B257,'Grid GenerationQueue'!$BA$5:$BA$410,$C257,'Grid GenerationQueue'!$BJ$5:$BJ$410,"Executed",'Grid GenerationQueue'!$BD$5:$BD$410,"&lt;="&amp;$BE$3)</f>
        <v>0</v>
      </c>
      <c r="CB257">
        <f>SUMIFS('Grid GenerationQueue'!AR$5:AR$410,'Grid GenerationQueue'!$AZ$5:$AZ$410,$B257,'Grid GenerationQueue'!$BA$5:$BA$410,$C257,'Grid GenerationQueue'!$BJ$5:$BJ$410,"Executed",'Grid GenerationQueue'!$BD$5:$BD$410,"&lt;="&amp;$BE$3)</f>
        <v>0</v>
      </c>
      <c r="CD257">
        <f>SUMIFS('Grid GenerationQueue'!AG$5:AG$410,'Grid GenerationQueue'!$AZ$5:$AZ$410,$B257,'Grid GenerationQueue'!$BA$5:$BA$410,$C257,'Grid GenerationQueue'!$BH$5:$BH$410,"&lt;&gt;"&amp;"",'Grid GenerationQueue'!$BD$5:$BD$410,"&lt;="&amp;$BE$3)</f>
        <v>0</v>
      </c>
      <c r="CE257">
        <f>SUMIFS('Grid GenerationQueue'!AH$5:AH$410,'Grid GenerationQueue'!$AZ$5:$AZ$410,$B257,'Grid GenerationQueue'!$BA$5:$BA$410,$C257,'Grid GenerationQueue'!$BH$5:$BH$410,"&lt;&gt;"&amp;"",'Grid GenerationQueue'!$BD$5:$BD$410,"&lt;="&amp;$BE$3)</f>
        <v>0</v>
      </c>
      <c r="CF257">
        <f>SUMIFS('Grid GenerationQueue'!AI$5:AI$410,'Grid GenerationQueue'!$AZ$5:$AZ$410,$B257,'Grid GenerationQueue'!$BA$5:$BA$410,$C257,'Grid GenerationQueue'!$BH$5:$BH$410,"&lt;&gt;"&amp;"",'Grid GenerationQueue'!$BD$5:$BD$410,"&lt;="&amp;$BE$3)</f>
        <v>0</v>
      </c>
      <c r="CG257">
        <f>SUMIFS('Grid GenerationQueue'!AJ$5:AJ$410,'Grid GenerationQueue'!$AZ$5:$AZ$410,$B257,'Grid GenerationQueue'!$BA$5:$BA$410,$C257,'Grid GenerationQueue'!$BH$5:$BH$410,"&lt;&gt;"&amp;"",'Grid GenerationQueue'!$BD$5:$BD$410,"&lt;="&amp;$BE$3)</f>
        <v>0</v>
      </c>
      <c r="CH257">
        <f>SUMIFS('Grid GenerationQueue'!AK$5:AK$410,'Grid GenerationQueue'!$AZ$5:$AZ$410,$B257,'Grid GenerationQueue'!$BA$5:$BA$410,$C257,'Grid GenerationQueue'!$BH$5:$BH$410,"&lt;&gt;"&amp;"",'Grid GenerationQueue'!$BD$5:$BD$410,"&lt;="&amp;$BE$3)</f>
        <v>0</v>
      </c>
      <c r="CI257">
        <f>SUMIFS('Grid GenerationQueue'!AL$5:AL$410,'Grid GenerationQueue'!$AZ$5:$AZ$410,$B257,'Grid GenerationQueue'!$BA$5:$BA$410,$C257,'Grid GenerationQueue'!$BH$5:$BH$410,"&lt;&gt;"&amp;"",'Grid GenerationQueue'!$BD$5:$BD$410,"&lt;="&amp;$BE$3)</f>
        <v>0</v>
      </c>
      <c r="CJ257">
        <f>SUMIFS('Grid GenerationQueue'!AM$5:AM$410,'Grid GenerationQueue'!$AZ$5:$AZ$410,$B257,'Grid GenerationQueue'!$BA$5:$BA$410,$C257,'Grid GenerationQueue'!$BH$5:$BH$410,"&lt;&gt;"&amp;"",'Grid GenerationQueue'!$BD$5:$BD$410,"&lt;="&amp;$BE$3)</f>
        <v>0</v>
      </c>
      <c r="CK257">
        <f>SUMIFS('Grid GenerationQueue'!AN$5:AN$410,'Grid GenerationQueue'!$AZ$5:$AZ$410,$B257,'Grid GenerationQueue'!$BA$5:$BA$410,$C257,'Grid GenerationQueue'!$BH$5:$BH$410,"&lt;&gt;"&amp;"",'Grid GenerationQueue'!$BD$5:$BD$410,"&lt;="&amp;$BE$3)</f>
        <v>0</v>
      </c>
      <c r="CL257">
        <f>SUMIFS('Grid GenerationQueue'!AO$5:AO$410,'Grid GenerationQueue'!$AZ$5:$AZ$410,$B257,'Grid GenerationQueue'!$BA$5:$BA$410,$C257,'Grid GenerationQueue'!$BH$5:$BH$410,"&lt;&gt;"&amp;"",'Grid GenerationQueue'!$BD$5:$BD$410,"&lt;="&amp;$BE$3)</f>
        <v>0</v>
      </c>
      <c r="CM257">
        <f>SUMIFS('Grid GenerationQueue'!AP$5:AP$410,'Grid GenerationQueue'!$AZ$5:$AZ$410,$B257,'Grid GenerationQueue'!$BA$5:$BA$410,$C257,'Grid GenerationQueue'!$BH$5:$BH$410,"&lt;&gt;"&amp;"",'Grid GenerationQueue'!$BD$5:$BD$410,"&lt;="&amp;$BE$3)</f>
        <v>0</v>
      </c>
      <c r="CN257">
        <f>SUMIFS('Grid GenerationQueue'!AQ$5:AQ$410,'Grid GenerationQueue'!$AZ$5:$AZ$410,$B257,'Grid GenerationQueue'!$BA$5:$BA$410,$C257,'Grid GenerationQueue'!$BH$5:$BH$410,"&lt;&gt;"&amp;"",'Grid GenerationQueue'!$BD$5:$BD$410,"&lt;="&amp;$BE$3)</f>
        <v>0</v>
      </c>
      <c r="CO257">
        <f>SUMIFS('Grid GenerationQueue'!AR$5:AR$410,'Grid GenerationQueue'!$AZ$5:$AZ$410,$B257,'Grid GenerationQueue'!$BA$5:$BA$410,$C257,'Grid GenerationQueue'!$BH$5:$BH$410,"&lt;&gt;"&amp;"",'Grid GenerationQueue'!$BD$5:$BD$410,"&lt;="&amp;$BE$3)</f>
        <v>0</v>
      </c>
      <c r="CQ257">
        <f>SUMIFS('Grid GenerationQueue'!AG$5:AG$410,'Grid GenerationQueue'!$AZ$5:$AZ$410,$B257,'Grid GenerationQueue'!$BA$5:$BA$410,$C257,'Grid GenerationQueue'!$BK$5:$BK$410,"&gt;0",'Grid GenerationQueue'!$BD$5:$BD$410,"&lt;="&amp;$BE$3)</f>
        <v>0</v>
      </c>
      <c r="CR257">
        <f>SUMIFS('Grid GenerationQueue'!AH$5:AH$410,'Grid GenerationQueue'!$AZ$5:$AZ$410,$B257,'Grid GenerationQueue'!$BA$5:$BA$410,$C257,'Grid GenerationQueue'!$BK$5:$BK$410,"&gt;0",'Grid GenerationQueue'!$BD$5:$BD$410,"&lt;="&amp;$BE$3)</f>
        <v>0</v>
      </c>
      <c r="CS257">
        <f>SUMIFS('Grid GenerationQueue'!AI$5:AI$410,'Grid GenerationQueue'!$AZ$5:$AZ$410,$B257,'Grid GenerationQueue'!$BA$5:$BA$410,$C257,'Grid GenerationQueue'!$BK$5:$BK$410,"&gt;0",'Grid GenerationQueue'!$BD$5:$BD$410,"&lt;="&amp;$BE$3)</f>
        <v>0</v>
      </c>
      <c r="CT257">
        <f>SUMIFS('Grid GenerationQueue'!AJ$5:AJ$410,'Grid GenerationQueue'!$AZ$5:$AZ$410,$B257,'Grid GenerationQueue'!$BA$5:$BA$410,$C257,'Grid GenerationQueue'!$BK$5:$BK$410,"&gt;0",'Grid GenerationQueue'!$BD$5:$BD$410,"&lt;="&amp;$BE$3)</f>
        <v>0</v>
      </c>
      <c r="CU257">
        <f>SUMIFS('Grid GenerationQueue'!AK$5:AK$410,'Grid GenerationQueue'!$AZ$5:$AZ$410,$B257,'Grid GenerationQueue'!$BA$5:$BA$410,$C257,'Grid GenerationQueue'!$BK$5:$BK$410,"&gt;0",'Grid GenerationQueue'!$BD$5:$BD$410,"&lt;="&amp;$BE$3)</f>
        <v>0</v>
      </c>
      <c r="CV257">
        <f>SUMIFS('Grid GenerationQueue'!AL$5:AL$410,'Grid GenerationQueue'!$AZ$5:$AZ$410,$B257,'Grid GenerationQueue'!$BA$5:$BA$410,$C257,'Grid GenerationQueue'!$BK$5:$BK$410,"&gt;0",'Grid GenerationQueue'!$BD$5:$BD$410,"&lt;="&amp;$BE$3)</f>
        <v>0</v>
      </c>
      <c r="CW257">
        <f>SUMIFS('Grid GenerationQueue'!AM$5:AM$410,'Grid GenerationQueue'!$AZ$5:$AZ$410,$B257,'Grid GenerationQueue'!$BA$5:$BA$410,$C257,'Grid GenerationQueue'!$BK$5:$BK$410,"&gt;0",'Grid GenerationQueue'!$BD$5:$BD$410,"&lt;="&amp;$BE$3)</f>
        <v>0</v>
      </c>
      <c r="CX257">
        <f>SUMIFS('Grid GenerationQueue'!AN$5:AN$410,'Grid GenerationQueue'!$AZ$5:$AZ$410,$B257,'Grid GenerationQueue'!$BA$5:$BA$410,$C257,'Grid GenerationQueue'!$BK$5:$BK$410,"&gt;0",'Grid GenerationQueue'!$BD$5:$BD$410,"&lt;="&amp;$BE$3)</f>
        <v>0</v>
      </c>
      <c r="CY257">
        <f>SUMIFS('Grid GenerationQueue'!AO$5:AO$410,'Grid GenerationQueue'!$AZ$5:$AZ$410,$B257,'Grid GenerationQueue'!$BA$5:$BA$410,$C257,'Grid GenerationQueue'!$BK$5:$BK$410,"&gt;0",'Grid GenerationQueue'!$BD$5:$BD$410,"&lt;="&amp;$BE$3)</f>
        <v>0</v>
      </c>
      <c r="CZ257">
        <f>SUMIFS('Grid GenerationQueue'!AP$5:AP$410,'Grid GenerationQueue'!$AZ$5:$AZ$410,$B257,'Grid GenerationQueue'!$BA$5:$BA$410,$C257,'Grid GenerationQueue'!$BK$5:$BK$410,"&gt;0",'Grid GenerationQueue'!$BD$5:$BD$410,"&lt;="&amp;$BE$3)</f>
        <v>0</v>
      </c>
      <c r="DA257">
        <f>SUMIFS('Grid GenerationQueue'!AQ$5:AQ$410,'Grid GenerationQueue'!$AZ$5:$AZ$410,$B257,'Grid GenerationQueue'!$BA$5:$BA$410,$C257,'Grid GenerationQueue'!$BK$5:$BK$410,"&gt;0",'Grid GenerationQueue'!$BD$5:$BD$410,"&lt;="&amp;$BE$3)</f>
        <v>0</v>
      </c>
      <c r="DB257">
        <f>SUMIFS('Grid GenerationQueue'!AR$5:AR$410,'Grid GenerationQueue'!$AZ$5:$AZ$410,$B257,'Grid GenerationQueue'!$BA$5:$BA$410,$C257,'Grid GenerationQueue'!$BK$5:$BK$410,"&gt;0",'Grid GenerationQueue'!$BD$5:$BD$410,"&lt;="&amp;$BE$3)</f>
        <v>0</v>
      </c>
    </row>
    <row r="258" spans="1:106" x14ac:dyDescent="0.35">
      <c r="A258" t="s">
        <v>4752</v>
      </c>
      <c r="B258" t="s">
        <v>4883</v>
      </c>
      <c r="C258">
        <v>345</v>
      </c>
      <c r="D258">
        <f>SUMIFS('Grid GenerationQueue'!AG$5:AG$410,'Grid GenerationQueue'!$AZ$5:$AZ$410,$B258,'Grid GenerationQueue'!$BA$5:$BA$410,$C258)</f>
        <v>0</v>
      </c>
      <c r="E258">
        <f>SUMIFS('Grid GenerationQueue'!AH$5:AH$410,'Grid GenerationQueue'!$AZ$5:$AZ$410,$B258,'Grid GenerationQueue'!$BA$5:$BA$410,$C258)</f>
        <v>0</v>
      </c>
      <c r="F258">
        <f>SUMIFS('Grid GenerationQueue'!AI$5:AI$410,'Grid GenerationQueue'!$AZ$5:$AZ$410,$B258,'Grid GenerationQueue'!$BA$5:$BA$410,$C258)</f>
        <v>0</v>
      </c>
      <c r="G258">
        <f>SUMIFS('Grid GenerationQueue'!AJ$5:AJ$410,'Grid GenerationQueue'!$AZ$5:$AZ$410,$B258,'Grid GenerationQueue'!$BA$5:$BA$410,$C258)</f>
        <v>0</v>
      </c>
      <c r="H258">
        <f>SUMIFS('Grid GenerationQueue'!AK$5:AK$410,'Grid GenerationQueue'!$AZ$5:$AZ$410,$B258,'Grid GenerationQueue'!$BA$5:$BA$410,$C258)</f>
        <v>0</v>
      </c>
      <c r="I258">
        <f>SUMIFS('Grid GenerationQueue'!AL$5:AL$410,'Grid GenerationQueue'!$AZ$5:$AZ$410,$B258,'Grid GenerationQueue'!$BA$5:$BA$410,$C258)</f>
        <v>0</v>
      </c>
      <c r="J258">
        <f>SUMIFS('Grid GenerationQueue'!AM$5:AM$410,'Grid GenerationQueue'!$AZ$5:$AZ$410,$B258,'Grid GenerationQueue'!$BA$5:$BA$410,$C258)</f>
        <v>0</v>
      </c>
      <c r="K258">
        <f>SUMIFS('Grid GenerationQueue'!AN$5:AN$410,'Grid GenerationQueue'!$AZ$5:$AZ$410,$B258,'Grid GenerationQueue'!$BA$5:$BA$410,$C258)</f>
        <v>0</v>
      </c>
      <c r="L258">
        <f>SUMIFS('Grid GenerationQueue'!AO$5:AO$410,'Grid GenerationQueue'!$AZ$5:$AZ$410,$B258,'Grid GenerationQueue'!$BA$5:$BA$410,$C258)</f>
        <v>0</v>
      </c>
      <c r="M258">
        <f>SUMIFS('Grid GenerationQueue'!AP$5:AP$410,'Grid GenerationQueue'!$AZ$5:$AZ$410,$B258,'Grid GenerationQueue'!$BA$5:$BA$410,$C258)</f>
        <v>0</v>
      </c>
      <c r="N258">
        <f>SUMIFS('Grid GenerationQueue'!AQ$5:AQ$410,'Grid GenerationQueue'!$AZ$5:$AZ$410,$B258,'Grid GenerationQueue'!$BA$5:$BA$410,$C258)</f>
        <v>0</v>
      </c>
      <c r="O258">
        <f>SUMIFS('Grid GenerationQueue'!AR$5:AR$410,'Grid GenerationQueue'!$AZ$5:$AZ$410,$B258,'Grid GenerationQueue'!$BA$5:$BA$410,$C258)</f>
        <v>0</v>
      </c>
      <c r="Q258">
        <f>SUMIFS('Grid GenerationQueue'!AG$5:AG$410,'Grid GenerationQueue'!$AZ$5:$AZ$410,$B258,'Grid GenerationQueue'!$BA$5:$BA$410,$C258,'Grid GenerationQueue'!$BJ$5:$BJ$410,"Executed")</f>
        <v>0</v>
      </c>
      <c r="R258">
        <f>SUMIFS('Grid GenerationQueue'!AH$5:AH$410,'Grid GenerationQueue'!$AZ$5:$AZ$410,$B258,'Grid GenerationQueue'!$BA$5:$BA$410,$C258,'Grid GenerationQueue'!$BJ$5:$BJ$410,"Executed")</f>
        <v>0</v>
      </c>
      <c r="S258">
        <f>SUMIFS('Grid GenerationQueue'!AI$5:AI$410,'Grid GenerationQueue'!$AZ$5:$AZ$410,$B258,'Grid GenerationQueue'!$BA$5:$BA$410,$C258,'Grid GenerationQueue'!$BJ$5:$BJ$410,"Executed")</f>
        <v>0</v>
      </c>
      <c r="T258">
        <f>SUMIFS('Grid GenerationQueue'!AJ$5:AJ$410,'Grid GenerationQueue'!$AZ$5:$AZ$410,$B258,'Grid GenerationQueue'!$BA$5:$BA$410,$C258,'Grid GenerationQueue'!$BJ$5:$BJ$410,"Executed")</f>
        <v>0</v>
      </c>
      <c r="U258">
        <f>SUMIFS('Grid GenerationQueue'!AK$5:AK$410,'Grid GenerationQueue'!$AZ$5:$AZ$410,$B258,'Grid GenerationQueue'!$BA$5:$BA$410,$C258,'Grid GenerationQueue'!$BJ$5:$BJ$410,"Executed")</f>
        <v>0</v>
      </c>
      <c r="V258">
        <f>SUMIFS('Grid GenerationQueue'!AL$5:AL$410,'Grid GenerationQueue'!$AZ$5:$AZ$410,$B258,'Grid GenerationQueue'!$BA$5:$BA$410,$C258,'Grid GenerationQueue'!$BJ$5:$BJ$410,"Executed")</f>
        <v>0</v>
      </c>
      <c r="W258">
        <f>SUMIFS('Grid GenerationQueue'!AM$5:AM$410,'Grid GenerationQueue'!$AZ$5:$AZ$410,$B258,'Grid GenerationQueue'!$BA$5:$BA$410,$C258,'Grid GenerationQueue'!$BJ$5:$BJ$410,"Executed")</f>
        <v>0</v>
      </c>
      <c r="X258">
        <f>SUMIFS('Grid GenerationQueue'!AN$5:AN$410,'Grid GenerationQueue'!$AZ$5:$AZ$410,$B258,'Grid GenerationQueue'!$BA$5:$BA$410,$C258,'Grid GenerationQueue'!$BJ$5:$BJ$410,"Executed")</f>
        <v>0</v>
      </c>
      <c r="Y258">
        <f>SUMIFS('Grid GenerationQueue'!AO$5:AO$410,'Grid GenerationQueue'!$AZ$5:$AZ$410,$B258,'Grid GenerationQueue'!$BA$5:$BA$410,$C258,'Grid GenerationQueue'!$BJ$5:$BJ$410,"Executed")</f>
        <v>0</v>
      </c>
      <c r="Z258">
        <f>SUMIFS('Grid GenerationQueue'!AP$5:AP$410,'Grid GenerationQueue'!$AZ$5:$AZ$410,$B258,'Grid GenerationQueue'!$BA$5:$BA$410,$C258,'Grid GenerationQueue'!$BJ$5:$BJ$410,"Executed")</f>
        <v>0</v>
      </c>
      <c r="AA258">
        <f>SUMIFS('Grid GenerationQueue'!AQ$5:AQ$410,'Grid GenerationQueue'!$AZ$5:$AZ$410,$B258,'Grid GenerationQueue'!$BA$5:$BA$410,$C258,'Grid GenerationQueue'!$BJ$5:$BJ$410,"Executed")</f>
        <v>0</v>
      </c>
      <c r="AB258">
        <f>SUMIFS('Grid GenerationQueue'!AR$5:AR$410,'Grid GenerationQueue'!$AZ$5:$AZ$410,$B258,'Grid GenerationQueue'!$BA$5:$BA$410,$C258,'Grid GenerationQueue'!$BJ$5:$BJ$410,"Executed")</f>
        <v>0</v>
      </c>
      <c r="AD258">
        <f>SUMIFS('Grid GenerationQueue'!AG$5:AG$410,'Grid GenerationQueue'!$AZ$5:$AZ$410,$B258,'Grid GenerationQueue'!$BA$5:$BA$410,$C258,'Grid GenerationQueue'!$BH$5:$BH$410,"&lt;&gt;"&amp;"")+SUMIFS('Grid GenerationQueue'!AG$5:AG$410,'Grid GenerationQueue'!$AZ$5:$AZ$410,$B258,'Grid GenerationQueue'!$BA$5:$BA$410,$C258,'Grid GenerationQueue'!$BH$5:$BH$410,"",'Grid GenerationQueue'!$AC$5:$AC$410,1)</f>
        <v>0</v>
      </c>
      <c r="AE258">
        <f>SUMIFS('Grid GenerationQueue'!AH$5:AH$410,'Grid GenerationQueue'!$AZ$5:$AZ$410,$B258,'Grid GenerationQueue'!$BA$5:$BA$410,$C258,'Grid GenerationQueue'!$BH$5:$BH$410,"&lt;&gt;"&amp;"")+SUMIFS('Grid GenerationQueue'!AH$5:AH$410,'Grid GenerationQueue'!$AZ$5:$AZ$410,$B258,'Grid GenerationQueue'!$BA$5:$BA$410,$C258,'Grid GenerationQueue'!$BH$5:$BH$410,"",'Grid GenerationQueue'!$AC$5:$AC$410,1)</f>
        <v>0</v>
      </c>
      <c r="AF258">
        <f>SUMIFS('Grid GenerationQueue'!AI$5:AI$410,'Grid GenerationQueue'!$AZ$5:$AZ$410,$B258,'Grid GenerationQueue'!$BA$5:$BA$410,$C258,'Grid GenerationQueue'!$BH$5:$BH$410,"&lt;&gt;"&amp;"")+SUMIFS('Grid GenerationQueue'!AI$5:AI$410,'Grid GenerationQueue'!$AZ$5:$AZ$410,$B258,'Grid GenerationQueue'!$BA$5:$BA$410,$C258,'Grid GenerationQueue'!$BH$5:$BH$410,"",'Grid GenerationQueue'!$AC$5:$AC$410,1)</f>
        <v>0</v>
      </c>
      <c r="AG258">
        <f>SUMIFS('Grid GenerationQueue'!AJ$5:AJ$410,'Grid GenerationQueue'!$AZ$5:$AZ$410,$B258,'Grid GenerationQueue'!$BA$5:$BA$410,$C258,'Grid GenerationQueue'!$BH$5:$BH$410,"&lt;&gt;"&amp;"")+SUMIFS('Grid GenerationQueue'!AJ$5:AJ$410,'Grid GenerationQueue'!$AZ$5:$AZ$410,$B258,'Grid GenerationQueue'!$BA$5:$BA$410,$C258,'Grid GenerationQueue'!$BH$5:$BH$410,"",'Grid GenerationQueue'!$AC$5:$AC$410,1)</f>
        <v>0</v>
      </c>
      <c r="AH258">
        <f>SUMIFS('Grid GenerationQueue'!AK$5:AK$410,'Grid GenerationQueue'!$AZ$5:$AZ$410,$B258,'Grid GenerationQueue'!$BA$5:$BA$410,$C258,'Grid GenerationQueue'!$BH$5:$BH$410,"&lt;&gt;"&amp;"")+SUMIFS('Grid GenerationQueue'!AK$5:AK$410,'Grid GenerationQueue'!$AZ$5:$AZ$410,$B258,'Grid GenerationQueue'!$BA$5:$BA$410,$C258,'Grid GenerationQueue'!$BH$5:$BH$410,"",'Grid GenerationQueue'!$AC$5:$AC$410,1)</f>
        <v>0</v>
      </c>
      <c r="AI258">
        <f>SUMIFS('Grid GenerationQueue'!AL$5:AL$410,'Grid GenerationQueue'!$AZ$5:$AZ$410,$B258,'Grid GenerationQueue'!$BA$5:$BA$410,$C258,'Grid GenerationQueue'!$BH$5:$BH$410,"&lt;&gt;"&amp;"")+SUMIFS('Grid GenerationQueue'!AL$5:AL$410,'Grid GenerationQueue'!$AZ$5:$AZ$410,$B258,'Grid GenerationQueue'!$BA$5:$BA$410,$C258,'Grid GenerationQueue'!$BH$5:$BH$410,"",'Grid GenerationQueue'!$AC$5:$AC$410,1)</f>
        <v>0</v>
      </c>
      <c r="AJ258">
        <f>SUMIFS('Grid GenerationQueue'!AM$5:AM$410,'Grid GenerationQueue'!$AZ$5:$AZ$410,$B258,'Grid GenerationQueue'!$BA$5:$BA$410,$C258,'Grid GenerationQueue'!$BH$5:$BH$410,"&lt;&gt;"&amp;"")+SUMIFS('Grid GenerationQueue'!AM$5:AM$410,'Grid GenerationQueue'!$AZ$5:$AZ$410,$B258,'Grid GenerationQueue'!$BA$5:$BA$410,$C258,'Grid GenerationQueue'!$BH$5:$BH$410,"",'Grid GenerationQueue'!$AC$5:$AC$410,1)</f>
        <v>0</v>
      </c>
      <c r="AK258">
        <f>SUMIFS('Grid GenerationQueue'!AN$5:AN$410,'Grid GenerationQueue'!$AZ$5:$AZ$410,$B258,'Grid GenerationQueue'!$BA$5:$BA$410,$C258,'Grid GenerationQueue'!$BH$5:$BH$410,"&lt;&gt;"&amp;"")+SUMIFS('Grid GenerationQueue'!AN$5:AN$410,'Grid GenerationQueue'!$AZ$5:$AZ$410,$B258,'Grid GenerationQueue'!$BA$5:$BA$410,$C258,'Grid GenerationQueue'!$BH$5:$BH$410,"",'Grid GenerationQueue'!$AC$5:$AC$410,1)</f>
        <v>0</v>
      </c>
      <c r="AL258">
        <f>SUMIFS('Grid GenerationQueue'!AO$5:AO$410,'Grid GenerationQueue'!$AZ$5:$AZ$410,$B258,'Grid GenerationQueue'!$BA$5:$BA$410,$C258,'Grid GenerationQueue'!$BH$5:$BH$410,"&lt;&gt;"&amp;"")+SUMIFS('Grid GenerationQueue'!AO$5:AO$410,'Grid GenerationQueue'!$AZ$5:$AZ$410,$B258,'Grid GenerationQueue'!$BA$5:$BA$410,$C258,'Grid GenerationQueue'!$BH$5:$BH$410,"",'Grid GenerationQueue'!$AC$5:$AC$410,1)</f>
        <v>0</v>
      </c>
      <c r="AM258">
        <f>SUMIFS('Grid GenerationQueue'!AP$5:AP$410,'Grid GenerationQueue'!$AZ$5:$AZ$410,$B258,'Grid GenerationQueue'!$BA$5:$BA$410,$C258,'Grid GenerationQueue'!$BH$5:$BH$410,"&lt;&gt;"&amp;"")+SUMIFS('Grid GenerationQueue'!AP$5:AP$410,'Grid GenerationQueue'!$AZ$5:$AZ$410,$B258,'Grid GenerationQueue'!$BA$5:$BA$410,$C258,'Grid GenerationQueue'!$BH$5:$BH$410,"",'Grid GenerationQueue'!$AC$5:$AC$410,1)</f>
        <v>0</v>
      </c>
      <c r="AN258">
        <f>SUMIFS('Grid GenerationQueue'!AQ$5:AQ$410,'Grid GenerationQueue'!$AZ$5:$AZ$410,$B258,'Grid GenerationQueue'!$BA$5:$BA$410,$C258,'Grid GenerationQueue'!$BH$5:$BH$410,"&lt;&gt;"&amp;"")+SUMIFS('Grid GenerationQueue'!AQ$5:AQ$410,'Grid GenerationQueue'!$AZ$5:$AZ$410,$B258,'Grid GenerationQueue'!$BA$5:$BA$410,$C258,'Grid GenerationQueue'!$BH$5:$BH$410,"",'Grid GenerationQueue'!$AC$5:$AC$410,1)</f>
        <v>0</v>
      </c>
      <c r="AO258">
        <f>SUMIFS('Grid GenerationQueue'!AR$5:AR$410,'Grid GenerationQueue'!$AZ$5:$AZ$410,$B258,'Grid GenerationQueue'!$BA$5:$BA$410,$C258,'Grid GenerationQueue'!$BH$5:$BH$410,"&lt;&gt;"&amp;"")+SUMIFS('Grid GenerationQueue'!AR$5:AR$410,'Grid GenerationQueue'!$AZ$5:$AZ$410,$B258,'Grid GenerationQueue'!$BA$5:$BA$410,$C258,'Grid GenerationQueue'!$BH$5:$BH$410,"",'Grid GenerationQueue'!$AC$5:$AC$410,1)</f>
        <v>0</v>
      </c>
      <c r="AQ258">
        <f>SUMIFS('Grid GenerationQueue'!AG$5:AG$410,'Grid GenerationQueue'!$AZ$5:$AZ$410,$B258,'Grid GenerationQueue'!$BA$5:$BA$410,$C258,'Grid GenerationQueue'!$BK$5:$BK$410,"&gt;0")</f>
        <v>0</v>
      </c>
      <c r="AR258">
        <f>SUMIFS('Grid GenerationQueue'!AH$5:AH$410,'Grid GenerationQueue'!$AZ$5:$AZ$410,$B258,'Grid GenerationQueue'!$BA$5:$BA$410,$C258,'Grid GenerationQueue'!$BK$5:$BK$410,"&gt;0")</f>
        <v>0</v>
      </c>
      <c r="AS258">
        <f>SUMIFS('Grid GenerationQueue'!AI$5:AI$410,'Grid GenerationQueue'!$AZ$5:$AZ$410,$B258,'Grid GenerationQueue'!$BA$5:$BA$410,$C258,'Grid GenerationQueue'!$BK$5:$BK$410,"&gt;0")</f>
        <v>0</v>
      </c>
      <c r="AT258">
        <f>SUMIFS('Grid GenerationQueue'!AJ$5:AJ$410,'Grid GenerationQueue'!$AZ$5:$AZ$410,$B258,'Grid GenerationQueue'!$BA$5:$BA$410,$C258,'Grid GenerationQueue'!$BK$5:$BK$410,"&gt;0")</f>
        <v>0</v>
      </c>
      <c r="AU258">
        <f>SUMIFS('Grid GenerationQueue'!AK$5:AK$410,'Grid GenerationQueue'!$AZ$5:$AZ$410,$B258,'Grid GenerationQueue'!$BA$5:$BA$410,$C258,'Grid GenerationQueue'!$BK$5:$BK$410,"&gt;0")</f>
        <v>0</v>
      </c>
      <c r="AV258">
        <f>SUMIFS('Grid GenerationQueue'!AL$5:AL$410,'Grid GenerationQueue'!$AZ$5:$AZ$410,$B258,'Grid GenerationQueue'!$BA$5:$BA$410,$C258,'Grid GenerationQueue'!$BK$5:$BK$410,"&gt;0")</f>
        <v>0</v>
      </c>
      <c r="AW258">
        <f>SUMIFS('Grid GenerationQueue'!AM$5:AM$410,'Grid GenerationQueue'!$AZ$5:$AZ$410,$B258,'Grid GenerationQueue'!$BA$5:$BA$410,$C258,'Grid GenerationQueue'!$BK$5:$BK$410,"&gt;0")</f>
        <v>0</v>
      </c>
      <c r="AX258">
        <f>SUMIFS('Grid GenerationQueue'!AN$5:AN$410,'Grid GenerationQueue'!$AZ$5:$AZ$410,$B258,'Grid GenerationQueue'!$BA$5:$BA$410,$C258,'Grid GenerationQueue'!$BK$5:$BK$410,"&gt;0")</f>
        <v>0</v>
      </c>
      <c r="AY258">
        <f>SUMIFS('Grid GenerationQueue'!AO$5:AO$410,'Grid GenerationQueue'!$AZ$5:$AZ$410,$B258,'Grid GenerationQueue'!$BA$5:$BA$410,$C258,'Grid GenerationQueue'!$BK$5:$BK$410,"&gt;0")</f>
        <v>0</v>
      </c>
      <c r="AZ258">
        <f>SUMIFS('Grid GenerationQueue'!AP$5:AP$410,'Grid GenerationQueue'!$AZ$5:$AZ$410,$B258,'Grid GenerationQueue'!$BA$5:$BA$410,$C258,'Grid GenerationQueue'!$BK$5:$BK$410,"&gt;0")</f>
        <v>0</v>
      </c>
      <c r="BA258">
        <f>SUMIFS('Grid GenerationQueue'!AQ$5:AQ$410,'Grid GenerationQueue'!$AZ$5:$AZ$410,$B258,'Grid GenerationQueue'!$BA$5:$BA$410,$C258,'Grid GenerationQueue'!$BK$5:$BK$410,"&gt;0")</f>
        <v>0</v>
      </c>
      <c r="BB258">
        <f>SUMIFS('Grid GenerationQueue'!AR$5:AR$410,'Grid GenerationQueue'!$AZ$5:$AZ$410,$B258,'Grid GenerationQueue'!$BA$5:$BA$410,$C258,'Grid GenerationQueue'!$BK$5:$BK$410,"&gt;0")</f>
        <v>0</v>
      </c>
      <c r="BD258">
        <f>SUMIFS('Grid GenerationQueue'!AG$5:AG$410,'Grid GenerationQueue'!$AZ$5:$AZ$410,$B258,'Grid GenerationQueue'!$BA$5:$BA$410,$C258,'Grid GenerationQueue'!$BD$5:$BD$410,"&lt;="&amp;$BE$3)</f>
        <v>0</v>
      </c>
      <c r="BE258">
        <f>SUMIFS('Grid GenerationQueue'!AH$5:AH$410,'Grid GenerationQueue'!$AZ$5:$AZ$410,$B258,'Grid GenerationQueue'!$BA$5:$BA$410,$C258,'Grid GenerationQueue'!$BD$5:$BD$410,"&lt;="&amp;$BE$3)</f>
        <v>0</v>
      </c>
      <c r="BF258">
        <f>SUMIFS('Grid GenerationQueue'!AI$5:AI$410,'Grid GenerationQueue'!$AZ$5:$AZ$410,$B258,'Grid GenerationQueue'!$BA$5:$BA$410,$C258,'Grid GenerationQueue'!$BD$5:$BD$410,"&lt;="&amp;$BE$3)</f>
        <v>0</v>
      </c>
      <c r="BG258">
        <f>SUMIFS('Grid GenerationQueue'!AJ$5:AJ$410,'Grid GenerationQueue'!$AZ$5:$AZ$410,$B258,'Grid GenerationQueue'!$BA$5:$BA$410,$C258,'Grid GenerationQueue'!$BD$5:$BD$410,"&lt;="&amp;$BE$3)</f>
        <v>0</v>
      </c>
      <c r="BH258">
        <f>SUMIFS('Grid GenerationQueue'!AK$5:AK$410,'Grid GenerationQueue'!$AZ$5:$AZ$410,$B258,'Grid GenerationQueue'!$BA$5:$BA$410,$C258,'Grid GenerationQueue'!$BD$5:$BD$410,"&lt;="&amp;$BE$3)</f>
        <v>0</v>
      </c>
      <c r="BI258">
        <f>SUMIFS('Grid GenerationQueue'!AL$5:AL$410,'Grid GenerationQueue'!$AZ$5:$AZ$410,$B258,'Grid GenerationQueue'!$BA$5:$BA$410,$C258,'Grid GenerationQueue'!$BD$5:$BD$410,"&lt;="&amp;$BE$3)</f>
        <v>0</v>
      </c>
      <c r="BJ258">
        <f>SUMIFS('Grid GenerationQueue'!AM$5:AM$410,'Grid GenerationQueue'!$AZ$5:$AZ$410,$B258,'Grid GenerationQueue'!$BA$5:$BA$410,$C258,'Grid GenerationQueue'!$BD$5:$BD$410,"&lt;="&amp;$BE$3)</f>
        <v>0</v>
      </c>
      <c r="BK258">
        <f>SUMIFS('Grid GenerationQueue'!AN$5:AN$410,'Grid GenerationQueue'!$AZ$5:$AZ$410,$B258,'Grid GenerationQueue'!$BA$5:$BA$410,$C258,'Grid GenerationQueue'!$BD$5:$BD$410,"&lt;="&amp;$BE$3)</f>
        <v>0</v>
      </c>
      <c r="BL258">
        <f>SUMIFS('Grid GenerationQueue'!AO$5:AO$410,'Grid GenerationQueue'!$AZ$5:$AZ$410,$B258,'Grid GenerationQueue'!$BA$5:$BA$410,$C258,'Grid GenerationQueue'!$BD$5:$BD$410,"&lt;="&amp;$BE$3)</f>
        <v>0</v>
      </c>
      <c r="BM258">
        <f>SUMIFS('Grid GenerationQueue'!AP$5:AP$410,'Grid GenerationQueue'!$AZ$5:$AZ$410,$B258,'Grid GenerationQueue'!$BA$5:$BA$410,$C258,'Grid GenerationQueue'!$BD$5:$BD$410,"&lt;="&amp;$BE$3)</f>
        <v>0</v>
      </c>
      <c r="BN258">
        <f>SUMIFS('Grid GenerationQueue'!AQ$5:AQ$410,'Grid GenerationQueue'!$AZ$5:$AZ$410,$B258,'Grid GenerationQueue'!$BA$5:$BA$410,$C258,'Grid GenerationQueue'!$BD$5:$BD$410,"&lt;="&amp;$BE$3)</f>
        <v>0</v>
      </c>
      <c r="BO258">
        <f>SUMIFS('Grid GenerationQueue'!AR$5:AR$410,'Grid GenerationQueue'!$AZ$5:$AZ$410,$B258,'Grid GenerationQueue'!$BA$5:$BA$410,$C258,'Grid GenerationQueue'!$BD$5:$BD$410,"&lt;="&amp;$BE$3)</f>
        <v>0</v>
      </c>
      <c r="BQ258">
        <f>SUMIFS('Grid GenerationQueue'!AG$5:AG$410,'Grid GenerationQueue'!$AZ$5:$AZ$410,$B258,'Grid GenerationQueue'!$BA$5:$BA$410,$C258,'Grid GenerationQueue'!$BJ$5:$BJ$410,"Executed",'Grid GenerationQueue'!$BD$5:$BD$410,"&lt;="&amp;$BE$3)</f>
        <v>0</v>
      </c>
      <c r="BR258">
        <f>SUMIFS('Grid GenerationQueue'!AH$5:AH$410,'Grid GenerationQueue'!$AZ$5:$AZ$410,$B258,'Grid GenerationQueue'!$BA$5:$BA$410,$C258,'Grid GenerationQueue'!$BJ$5:$BJ$410,"Executed",'Grid GenerationQueue'!$BD$5:$BD$410,"&lt;="&amp;$BE$3)</f>
        <v>0</v>
      </c>
      <c r="BS258">
        <f>SUMIFS('Grid GenerationQueue'!AI$5:AI$410,'Grid GenerationQueue'!$AZ$5:$AZ$410,$B258,'Grid GenerationQueue'!$BA$5:$BA$410,$C258,'Grid GenerationQueue'!$BJ$5:$BJ$410,"Executed",'Grid GenerationQueue'!$BD$5:$BD$410,"&lt;="&amp;$BE$3)</f>
        <v>0</v>
      </c>
      <c r="BT258">
        <f>SUMIFS('Grid GenerationQueue'!AJ$5:AJ$410,'Grid GenerationQueue'!$AZ$5:$AZ$410,$B258,'Grid GenerationQueue'!$BA$5:$BA$410,$C258,'Grid GenerationQueue'!$BJ$5:$BJ$410,"Executed",'Grid GenerationQueue'!$BD$5:$BD$410,"&lt;="&amp;$BE$3)</f>
        <v>0</v>
      </c>
      <c r="BU258">
        <f>SUMIFS('Grid GenerationQueue'!AK$5:AK$410,'Grid GenerationQueue'!$AZ$5:$AZ$410,$B258,'Grid GenerationQueue'!$BA$5:$BA$410,$C258,'Grid GenerationQueue'!$BJ$5:$BJ$410,"Executed",'Grid GenerationQueue'!$BD$5:$BD$410,"&lt;="&amp;$BE$3)</f>
        <v>0</v>
      </c>
      <c r="BV258">
        <f>SUMIFS('Grid GenerationQueue'!AL$5:AL$410,'Grid GenerationQueue'!$AZ$5:$AZ$410,$B258,'Grid GenerationQueue'!$BA$5:$BA$410,$C258,'Grid GenerationQueue'!$BJ$5:$BJ$410,"Executed",'Grid GenerationQueue'!$BD$5:$BD$410,"&lt;="&amp;$BE$3)</f>
        <v>0</v>
      </c>
      <c r="BW258">
        <f>SUMIFS('Grid GenerationQueue'!AM$5:AM$410,'Grid GenerationQueue'!$AZ$5:$AZ$410,$B258,'Grid GenerationQueue'!$BA$5:$BA$410,$C258,'Grid GenerationQueue'!$BJ$5:$BJ$410,"Executed",'Grid GenerationQueue'!$BD$5:$BD$410,"&lt;="&amp;$BE$3)</f>
        <v>0</v>
      </c>
      <c r="BX258">
        <f>SUMIFS('Grid GenerationQueue'!AN$5:AN$410,'Grid GenerationQueue'!$AZ$5:$AZ$410,$B258,'Grid GenerationQueue'!$BA$5:$BA$410,$C258,'Grid GenerationQueue'!$BJ$5:$BJ$410,"Executed",'Grid GenerationQueue'!$BD$5:$BD$410,"&lt;="&amp;$BE$3)</f>
        <v>0</v>
      </c>
      <c r="BY258">
        <f>SUMIFS('Grid GenerationQueue'!AO$5:AO$410,'Grid GenerationQueue'!$AZ$5:$AZ$410,$B258,'Grid GenerationQueue'!$BA$5:$BA$410,$C258,'Grid GenerationQueue'!$BJ$5:$BJ$410,"Executed",'Grid GenerationQueue'!$BD$5:$BD$410,"&lt;="&amp;$BE$3)</f>
        <v>0</v>
      </c>
      <c r="BZ258">
        <f>SUMIFS('Grid GenerationQueue'!AP$5:AP$410,'Grid GenerationQueue'!$AZ$5:$AZ$410,$B258,'Grid GenerationQueue'!$BA$5:$BA$410,$C258,'Grid GenerationQueue'!$BJ$5:$BJ$410,"Executed",'Grid GenerationQueue'!$BD$5:$BD$410,"&lt;="&amp;$BE$3)</f>
        <v>0</v>
      </c>
      <c r="CA258">
        <f>SUMIFS('Grid GenerationQueue'!AQ$5:AQ$410,'Grid GenerationQueue'!$AZ$5:$AZ$410,$B258,'Grid GenerationQueue'!$BA$5:$BA$410,$C258,'Grid GenerationQueue'!$BJ$5:$BJ$410,"Executed",'Grid GenerationQueue'!$BD$5:$BD$410,"&lt;="&amp;$BE$3)</f>
        <v>0</v>
      </c>
      <c r="CB258">
        <f>SUMIFS('Grid GenerationQueue'!AR$5:AR$410,'Grid GenerationQueue'!$AZ$5:$AZ$410,$B258,'Grid GenerationQueue'!$BA$5:$BA$410,$C258,'Grid GenerationQueue'!$BJ$5:$BJ$410,"Executed",'Grid GenerationQueue'!$BD$5:$BD$410,"&lt;="&amp;$BE$3)</f>
        <v>0</v>
      </c>
      <c r="CD258">
        <f>SUMIFS('Grid GenerationQueue'!AG$5:AG$410,'Grid GenerationQueue'!$AZ$5:$AZ$410,$B258,'Grid GenerationQueue'!$BA$5:$BA$410,$C258,'Grid GenerationQueue'!$BH$5:$BH$410,"&lt;&gt;"&amp;"",'Grid GenerationQueue'!$BD$5:$BD$410,"&lt;="&amp;$BE$3)</f>
        <v>0</v>
      </c>
      <c r="CE258">
        <f>SUMIFS('Grid GenerationQueue'!AH$5:AH$410,'Grid GenerationQueue'!$AZ$5:$AZ$410,$B258,'Grid GenerationQueue'!$BA$5:$BA$410,$C258,'Grid GenerationQueue'!$BH$5:$BH$410,"&lt;&gt;"&amp;"",'Grid GenerationQueue'!$BD$5:$BD$410,"&lt;="&amp;$BE$3)</f>
        <v>0</v>
      </c>
      <c r="CF258">
        <f>SUMIFS('Grid GenerationQueue'!AI$5:AI$410,'Grid GenerationQueue'!$AZ$5:$AZ$410,$B258,'Grid GenerationQueue'!$BA$5:$BA$410,$C258,'Grid GenerationQueue'!$BH$5:$BH$410,"&lt;&gt;"&amp;"",'Grid GenerationQueue'!$BD$5:$BD$410,"&lt;="&amp;$BE$3)</f>
        <v>0</v>
      </c>
      <c r="CG258">
        <f>SUMIFS('Grid GenerationQueue'!AJ$5:AJ$410,'Grid GenerationQueue'!$AZ$5:$AZ$410,$B258,'Grid GenerationQueue'!$BA$5:$BA$410,$C258,'Grid GenerationQueue'!$BH$5:$BH$410,"&lt;&gt;"&amp;"",'Grid GenerationQueue'!$BD$5:$BD$410,"&lt;="&amp;$BE$3)</f>
        <v>0</v>
      </c>
      <c r="CH258">
        <f>SUMIFS('Grid GenerationQueue'!AK$5:AK$410,'Grid GenerationQueue'!$AZ$5:$AZ$410,$B258,'Grid GenerationQueue'!$BA$5:$BA$410,$C258,'Grid GenerationQueue'!$BH$5:$BH$410,"&lt;&gt;"&amp;"",'Grid GenerationQueue'!$BD$5:$BD$410,"&lt;="&amp;$BE$3)</f>
        <v>0</v>
      </c>
      <c r="CI258">
        <f>SUMIFS('Grid GenerationQueue'!AL$5:AL$410,'Grid GenerationQueue'!$AZ$5:$AZ$410,$B258,'Grid GenerationQueue'!$BA$5:$BA$410,$C258,'Grid GenerationQueue'!$BH$5:$BH$410,"&lt;&gt;"&amp;"",'Grid GenerationQueue'!$BD$5:$BD$410,"&lt;="&amp;$BE$3)</f>
        <v>0</v>
      </c>
      <c r="CJ258">
        <f>SUMIFS('Grid GenerationQueue'!AM$5:AM$410,'Grid GenerationQueue'!$AZ$5:$AZ$410,$B258,'Grid GenerationQueue'!$BA$5:$BA$410,$C258,'Grid GenerationQueue'!$BH$5:$BH$410,"&lt;&gt;"&amp;"",'Grid GenerationQueue'!$BD$5:$BD$410,"&lt;="&amp;$BE$3)</f>
        <v>0</v>
      </c>
      <c r="CK258">
        <f>SUMIFS('Grid GenerationQueue'!AN$5:AN$410,'Grid GenerationQueue'!$AZ$5:$AZ$410,$B258,'Grid GenerationQueue'!$BA$5:$BA$410,$C258,'Grid GenerationQueue'!$BH$5:$BH$410,"&lt;&gt;"&amp;"",'Grid GenerationQueue'!$BD$5:$BD$410,"&lt;="&amp;$BE$3)</f>
        <v>0</v>
      </c>
      <c r="CL258">
        <f>SUMIFS('Grid GenerationQueue'!AO$5:AO$410,'Grid GenerationQueue'!$AZ$5:$AZ$410,$B258,'Grid GenerationQueue'!$BA$5:$BA$410,$C258,'Grid GenerationQueue'!$BH$5:$BH$410,"&lt;&gt;"&amp;"",'Grid GenerationQueue'!$BD$5:$BD$410,"&lt;="&amp;$BE$3)</f>
        <v>0</v>
      </c>
      <c r="CM258">
        <f>SUMIFS('Grid GenerationQueue'!AP$5:AP$410,'Grid GenerationQueue'!$AZ$5:$AZ$410,$B258,'Grid GenerationQueue'!$BA$5:$BA$410,$C258,'Grid GenerationQueue'!$BH$5:$BH$410,"&lt;&gt;"&amp;"",'Grid GenerationQueue'!$BD$5:$BD$410,"&lt;="&amp;$BE$3)</f>
        <v>0</v>
      </c>
      <c r="CN258">
        <f>SUMIFS('Grid GenerationQueue'!AQ$5:AQ$410,'Grid GenerationQueue'!$AZ$5:$AZ$410,$B258,'Grid GenerationQueue'!$BA$5:$BA$410,$C258,'Grid GenerationQueue'!$BH$5:$BH$410,"&lt;&gt;"&amp;"",'Grid GenerationQueue'!$BD$5:$BD$410,"&lt;="&amp;$BE$3)</f>
        <v>0</v>
      </c>
      <c r="CO258">
        <f>SUMIFS('Grid GenerationQueue'!AR$5:AR$410,'Grid GenerationQueue'!$AZ$5:$AZ$410,$B258,'Grid GenerationQueue'!$BA$5:$BA$410,$C258,'Grid GenerationQueue'!$BH$5:$BH$410,"&lt;&gt;"&amp;"",'Grid GenerationQueue'!$BD$5:$BD$410,"&lt;="&amp;$BE$3)</f>
        <v>0</v>
      </c>
      <c r="CQ258">
        <f>SUMIFS('Grid GenerationQueue'!AG$5:AG$410,'Grid GenerationQueue'!$AZ$5:$AZ$410,$B258,'Grid GenerationQueue'!$BA$5:$BA$410,$C258,'Grid GenerationQueue'!$BK$5:$BK$410,"&gt;0",'Grid GenerationQueue'!$BD$5:$BD$410,"&lt;="&amp;$BE$3)</f>
        <v>0</v>
      </c>
      <c r="CR258">
        <f>SUMIFS('Grid GenerationQueue'!AH$5:AH$410,'Grid GenerationQueue'!$AZ$5:$AZ$410,$B258,'Grid GenerationQueue'!$BA$5:$BA$410,$C258,'Grid GenerationQueue'!$BK$5:$BK$410,"&gt;0",'Grid GenerationQueue'!$BD$5:$BD$410,"&lt;="&amp;$BE$3)</f>
        <v>0</v>
      </c>
      <c r="CS258">
        <f>SUMIFS('Grid GenerationQueue'!AI$5:AI$410,'Grid GenerationQueue'!$AZ$5:$AZ$410,$B258,'Grid GenerationQueue'!$BA$5:$BA$410,$C258,'Grid GenerationQueue'!$BK$5:$BK$410,"&gt;0",'Grid GenerationQueue'!$BD$5:$BD$410,"&lt;="&amp;$BE$3)</f>
        <v>0</v>
      </c>
      <c r="CT258">
        <f>SUMIFS('Grid GenerationQueue'!AJ$5:AJ$410,'Grid GenerationQueue'!$AZ$5:$AZ$410,$B258,'Grid GenerationQueue'!$BA$5:$BA$410,$C258,'Grid GenerationQueue'!$BK$5:$BK$410,"&gt;0",'Grid GenerationQueue'!$BD$5:$BD$410,"&lt;="&amp;$BE$3)</f>
        <v>0</v>
      </c>
      <c r="CU258">
        <f>SUMIFS('Grid GenerationQueue'!AK$5:AK$410,'Grid GenerationQueue'!$AZ$5:$AZ$410,$B258,'Grid GenerationQueue'!$BA$5:$BA$410,$C258,'Grid GenerationQueue'!$BK$5:$BK$410,"&gt;0",'Grid GenerationQueue'!$BD$5:$BD$410,"&lt;="&amp;$BE$3)</f>
        <v>0</v>
      </c>
      <c r="CV258">
        <f>SUMIFS('Grid GenerationQueue'!AL$5:AL$410,'Grid GenerationQueue'!$AZ$5:$AZ$410,$B258,'Grid GenerationQueue'!$BA$5:$BA$410,$C258,'Grid GenerationQueue'!$BK$5:$BK$410,"&gt;0",'Grid GenerationQueue'!$BD$5:$BD$410,"&lt;="&amp;$BE$3)</f>
        <v>0</v>
      </c>
      <c r="CW258">
        <f>SUMIFS('Grid GenerationQueue'!AM$5:AM$410,'Grid GenerationQueue'!$AZ$5:$AZ$410,$B258,'Grid GenerationQueue'!$BA$5:$BA$410,$C258,'Grid GenerationQueue'!$BK$5:$BK$410,"&gt;0",'Grid GenerationQueue'!$BD$5:$BD$410,"&lt;="&amp;$BE$3)</f>
        <v>0</v>
      </c>
      <c r="CX258">
        <f>SUMIFS('Grid GenerationQueue'!AN$5:AN$410,'Grid GenerationQueue'!$AZ$5:$AZ$410,$B258,'Grid GenerationQueue'!$BA$5:$BA$410,$C258,'Grid GenerationQueue'!$BK$5:$BK$410,"&gt;0",'Grid GenerationQueue'!$BD$5:$BD$410,"&lt;="&amp;$BE$3)</f>
        <v>0</v>
      </c>
      <c r="CY258">
        <f>SUMIFS('Grid GenerationQueue'!AO$5:AO$410,'Grid GenerationQueue'!$AZ$5:$AZ$410,$B258,'Grid GenerationQueue'!$BA$5:$BA$410,$C258,'Grid GenerationQueue'!$BK$5:$BK$410,"&gt;0",'Grid GenerationQueue'!$BD$5:$BD$410,"&lt;="&amp;$BE$3)</f>
        <v>0</v>
      </c>
      <c r="CZ258">
        <f>SUMIFS('Grid GenerationQueue'!AP$5:AP$410,'Grid GenerationQueue'!$AZ$5:$AZ$410,$B258,'Grid GenerationQueue'!$BA$5:$BA$410,$C258,'Grid GenerationQueue'!$BK$5:$BK$410,"&gt;0",'Grid GenerationQueue'!$BD$5:$BD$410,"&lt;="&amp;$BE$3)</f>
        <v>0</v>
      </c>
      <c r="DA258">
        <f>SUMIFS('Grid GenerationQueue'!AQ$5:AQ$410,'Grid GenerationQueue'!$AZ$5:$AZ$410,$B258,'Grid GenerationQueue'!$BA$5:$BA$410,$C258,'Grid GenerationQueue'!$BK$5:$BK$410,"&gt;0",'Grid GenerationQueue'!$BD$5:$BD$410,"&lt;="&amp;$BE$3)</f>
        <v>0</v>
      </c>
      <c r="DB258">
        <f>SUMIFS('Grid GenerationQueue'!AR$5:AR$410,'Grid GenerationQueue'!$AZ$5:$AZ$410,$B258,'Grid GenerationQueue'!$BA$5:$BA$410,$C258,'Grid GenerationQueue'!$BK$5:$BK$410,"&gt;0",'Grid GenerationQueue'!$BD$5:$BD$410,"&lt;="&amp;$BE$3)</f>
        <v>0</v>
      </c>
    </row>
    <row r="259" spans="1:106" x14ac:dyDescent="0.35">
      <c r="A259" t="s">
        <v>4746</v>
      </c>
      <c r="B259" t="s">
        <v>4526</v>
      </c>
      <c r="C259">
        <v>230</v>
      </c>
      <c r="D259">
        <f>SUMIFS('Grid GenerationQueue'!AG$5:AG$410,'Grid GenerationQueue'!$AZ$5:$AZ$410,$B259,'Grid GenerationQueue'!$BA$5:$BA$410,$C259)</f>
        <v>605.66341199999999</v>
      </c>
      <c r="E259">
        <f>SUMIFS('Grid GenerationQueue'!AH$5:AH$410,'Grid GenerationQueue'!$AZ$5:$AZ$410,$B259,'Grid GenerationQueue'!$BA$5:$BA$410,$C259)</f>
        <v>0</v>
      </c>
      <c r="F259">
        <f>SUMIFS('Grid GenerationQueue'!AI$5:AI$410,'Grid GenerationQueue'!$AZ$5:$AZ$410,$B259,'Grid GenerationQueue'!$BA$5:$BA$410,$C259)</f>
        <v>0</v>
      </c>
      <c r="G259">
        <f>SUMIFS('Grid GenerationQueue'!AJ$5:AJ$410,'Grid GenerationQueue'!$AZ$5:$AZ$410,$B259,'Grid GenerationQueue'!$BA$5:$BA$410,$C259)</f>
        <v>0</v>
      </c>
      <c r="H259">
        <f>SUMIFS('Grid GenerationQueue'!AK$5:AK$410,'Grid GenerationQueue'!$AZ$5:$AZ$410,$B259,'Grid GenerationQueue'!$BA$5:$BA$410,$C259)</f>
        <v>0</v>
      </c>
      <c r="I259">
        <f>SUMIFS('Grid GenerationQueue'!AL$5:AL$410,'Grid GenerationQueue'!$AZ$5:$AZ$410,$B259,'Grid GenerationQueue'!$BA$5:$BA$410,$C259)</f>
        <v>0</v>
      </c>
      <c r="J259">
        <f>SUMIFS('Grid GenerationQueue'!AM$5:AM$410,'Grid GenerationQueue'!$AZ$5:$AZ$410,$B259,'Grid GenerationQueue'!$BA$5:$BA$410,$C259)</f>
        <v>0</v>
      </c>
      <c r="K259">
        <f>SUMIFS('Grid GenerationQueue'!AN$5:AN$410,'Grid GenerationQueue'!$AZ$5:$AZ$410,$B259,'Grid GenerationQueue'!$BA$5:$BA$410,$C259)</f>
        <v>0</v>
      </c>
      <c r="L259">
        <f>SUMIFS('Grid GenerationQueue'!AO$5:AO$410,'Grid GenerationQueue'!$AZ$5:$AZ$410,$B259,'Grid GenerationQueue'!$BA$5:$BA$410,$C259)</f>
        <v>0</v>
      </c>
      <c r="M259">
        <f>SUMIFS('Grid GenerationQueue'!AP$5:AP$410,'Grid GenerationQueue'!$AZ$5:$AZ$410,$B259,'Grid GenerationQueue'!$BA$5:$BA$410,$C259)</f>
        <v>0</v>
      </c>
      <c r="N259">
        <f>SUMIFS('Grid GenerationQueue'!AQ$5:AQ$410,'Grid GenerationQueue'!$AZ$5:$AZ$410,$B259,'Grid GenerationQueue'!$BA$5:$BA$410,$C259)</f>
        <v>0</v>
      </c>
      <c r="O259">
        <f>SUMIFS('Grid GenerationQueue'!AR$5:AR$410,'Grid GenerationQueue'!$AZ$5:$AZ$410,$B259,'Grid GenerationQueue'!$BA$5:$BA$410,$C259)</f>
        <v>0</v>
      </c>
      <c r="Q259">
        <f>SUMIFS('Grid GenerationQueue'!AG$5:AG$410,'Grid GenerationQueue'!$AZ$5:$AZ$410,$B259,'Grid GenerationQueue'!$BA$5:$BA$410,$C259,'Grid GenerationQueue'!$BJ$5:$BJ$410,"Executed")</f>
        <v>0</v>
      </c>
      <c r="R259">
        <f>SUMIFS('Grid GenerationQueue'!AH$5:AH$410,'Grid GenerationQueue'!$AZ$5:$AZ$410,$B259,'Grid GenerationQueue'!$BA$5:$BA$410,$C259,'Grid GenerationQueue'!$BJ$5:$BJ$410,"Executed")</f>
        <v>0</v>
      </c>
      <c r="S259">
        <f>SUMIFS('Grid GenerationQueue'!AI$5:AI$410,'Grid GenerationQueue'!$AZ$5:$AZ$410,$B259,'Grid GenerationQueue'!$BA$5:$BA$410,$C259,'Grid GenerationQueue'!$BJ$5:$BJ$410,"Executed")</f>
        <v>0</v>
      </c>
      <c r="T259">
        <f>SUMIFS('Grid GenerationQueue'!AJ$5:AJ$410,'Grid GenerationQueue'!$AZ$5:$AZ$410,$B259,'Grid GenerationQueue'!$BA$5:$BA$410,$C259,'Grid GenerationQueue'!$BJ$5:$BJ$410,"Executed")</f>
        <v>0</v>
      </c>
      <c r="U259">
        <f>SUMIFS('Grid GenerationQueue'!AK$5:AK$410,'Grid GenerationQueue'!$AZ$5:$AZ$410,$B259,'Grid GenerationQueue'!$BA$5:$BA$410,$C259,'Grid GenerationQueue'!$BJ$5:$BJ$410,"Executed")</f>
        <v>0</v>
      </c>
      <c r="V259">
        <f>SUMIFS('Grid GenerationQueue'!AL$5:AL$410,'Grid GenerationQueue'!$AZ$5:$AZ$410,$B259,'Grid GenerationQueue'!$BA$5:$BA$410,$C259,'Grid GenerationQueue'!$BJ$5:$BJ$410,"Executed")</f>
        <v>0</v>
      </c>
      <c r="W259">
        <f>SUMIFS('Grid GenerationQueue'!AM$5:AM$410,'Grid GenerationQueue'!$AZ$5:$AZ$410,$B259,'Grid GenerationQueue'!$BA$5:$BA$410,$C259,'Grid GenerationQueue'!$BJ$5:$BJ$410,"Executed")</f>
        <v>0</v>
      </c>
      <c r="X259">
        <f>SUMIFS('Grid GenerationQueue'!AN$5:AN$410,'Grid GenerationQueue'!$AZ$5:$AZ$410,$B259,'Grid GenerationQueue'!$BA$5:$BA$410,$C259,'Grid GenerationQueue'!$BJ$5:$BJ$410,"Executed")</f>
        <v>0</v>
      </c>
      <c r="Y259">
        <f>SUMIFS('Grid GenerationQueue'!AO$5:AO$410,'Grid GenerationQueue'!$AZ$5:$AZ$410,$B259,'Grid GenerationQueue'!$BA$5:$BA$410,$C259,'Grid GenerationQueue'!$BJ$5:$BJ$410,"Executed")</f>
        <v>0</v>
      </c>
      <c r="Z259">
        <f>SUMIFS('Grid GenerationQueue'!AP$5:AP$410,'Grid GenerationQueue'!$AZ$5:$AZ$410,$B259,'Grid GenerationQueue'!$BA$5:$BA$410,$C259,'Grid GenerationQueue'!$BJ$5:$BJ$410,"Executed")</f>
        <v>0</v>
      </c>
      <c r="AA259">
        <f>SUMIFS('Grid GenerationQueue'!AQ$5:AQ$410,'Grid GenerationQueue'!$AZ$5:$AZ$410,$B259,'Grid GenerationQueue'!$BA$5:$BA$410,$C259,'Grid GenerationQueue'!$BJ$5:$BJ$410,"Executed")</f>
        <v>0</v>
      </c>
      <c r="AB259">
        <f>SUMIFS('Grid GenerationQueue'!AR$5:AR$410,'Grid GenerationQueue'!$AZ$5:$AZ$410,$B259,'Grid GenerationQueue'!$BA$5:$BA$410,$C259,'Grid GenerationQueue'!$BJ$5:$BJ$410,"Executed")</f>
        <v>0</v>
      </c>
      <c r="AD259">
        <f>SUMIFS('Grid GenerationQueue'!AG$5:AG$410,'Grid GenerationQueue'!$AZ$5:$AZ$410,$B259,'Grid GenerationQueue'!$BA$5:$BA$410,$C259,'Grid GenerationQueue'!$BH$5:$BH$410,"&lt;&gt;"&amp;"")+SUMIFS('Grid GenerationQueue'!AG$5:AG$410,'Grid GenerationQueue'!$AZ$5:$AZ$410,$B259,'Grid GenerationQueue'!$BA$5:$BA$410,$C259,'Grid GenerationQueue'!$BH$5:$BH$410,"",'Grid GenerationQueue'!$AC$5:$AC$410,1)</f>
        <v>605.66341199999999</v>
      </c>
      <c r="AE259">
        <f>SUMIFS('Grid GenerationQueue'!AH$5:AH$410,'Grid GenerationQueue'!$AZ$5:$AZ$410,$B259,'Grid GenerationQueue'!$BA$5:$BA$410,$C259,'Grid GenerationQueue'!$BH$5:$BH$410,"&lt;&gt;"&amp;"")+SUMIFS('Grid GenerationQueue'!AH$5:AH$410,'Grid GenerationQueue'!$AZ$5:$AZ$410,$B259,'Grid GenerationQueue'!$BA$5:$BA$410,$C259,'Grid GenerationQueue'!$BH$5:$BH$410,"",'Grid GenerationQueue'!$AC$5:$AC$410,1)</f>
        <v>0</v>
      </c>
      <c r="AF259">
        <f>SUMIFS('Grid GenerationQueue'!AI$5:AI$410,'Grid GenerationQueue'!$AZ$5:$AZ$410,$B259,'Grid GenerationQueue'!$BA$5:$BA$410,$C259,'Grid GenerationQueue'!$BH$5:$BH$410,"&lt;&gt;"&amp;"")+SUMIFS('Grid GenerationQueue'!AI$5:AI$410,'Grid GenerationQueue'!$AZ$5:$AZ$410,$B259,'Grid GenerationQueue'!$BA$5:$BA$410,$C259,'Grid GenerationQueue'!$BH$5:$BH$410,"",'Grid GenerationQueue'!$AC$5:$AC$410,1)</f>
        <v>0</v>
      </c>
      <c r="AG259">
        <f>SUMIFS('Grid GenerationQueue'!AJ$5:AJ$410,'Grid GenerationQueue'!$AZ$5:$AZ$410,$B259,'Grid GenerationQueue'!$BA$5:$BA$410,$C259,'Grid GenerationQueue'!$BH$5:$BH$410,"&lt;&gt;"&amp;"")+SUMIFS('Grid GenerationQueue'!AJ$5:AJ$410,'Grid GenerationQueue'!$AZ$5:$AZ$410,$B259,'Grid GenerationQueue'!$BA$5:$BA$410,$C259,'Grid GenerationQueue'!$BH$5:$BH$410,"",'Grid GenerationQueue'!$AC$5:$AC$410,1)</f>
        <v>0</v>
      </c>
      <c r="AH259">
        <f>SUMIFS('Grid GenerationQueue'!AK$5:AK$410,'Grid GenerationQueue'!$AZ$5:$AZ$410,$B259,'Grid GenerationQueue'!$BA$5:$BA$410,$C259,'Grid GenerationQueue'!$BH$5:$BH$410,"&lt;&gt;"&amp;"")+SUMIFS('Grid GenerationQueue'!AK$5:AK$410,'Grid GenerationQueue'!$AZ$5:$AZ$410,$B259,'Grid GenerationQueue'!$BA$5:$BA$410,$C259,'Grid GenerationQueue'!$BH$5:$BH$410,"",'Grid GenerationQueue'!$AC$5:$AC$410,1)</f>
        <v>0</v>
      </c>
      <c r="AI259">
        <f>SUMIFS('Grid GenerationQueue'!AL$5:AL$410,'Grid GenerationQueue'!$AZ$5:$AZ$410,$B259,'Grid GenerationQueue'!$BA$5:$BA$410,$C259,'Grid GenerationQueue'!$BH$5:$BH$410,"&lt;&gt;"&amp;"")+SUMIFS('Grid GenerationQueue'!AL$5:AL$410,'Grid GenerationQueue'!$AZ$5:$AZ$410,$B259,'Grid GenerationQueue'!$BA$5:$BA$410,$C259,'Grid GenerationQueue'!$BH$5:$BH$410,"",'Grid GenerationQueue'!$AC$5:$AC$410,1)</f>
        <v>0</v>
      </c>
      <c r="AJ259">
        <f>SUMIFS('Grid GenerationQueue'!AM$5:AM$410,'Grid GenerationQueue'!$AZ$5:$AZ$410,$B259,'Grid GenerationQueue'!$BA$5:$BA$410,$C259,'Grid GenerationQueue'!$BH$5:$BH$410,"&lt;&gt;"&amp;"")+SUMIFS('Grid GenerationQueue'!AM$5:AM$410,'Grid GenerationQueue'!$AZ$5:$AZ$410,$B259,'Grid GenerationQueue'!$BA$5:$BA$410,$C259,'Grid GenerationQueue'!$BH$5:$BH$410,"",'Grid GenerationQueue'!$AC$5:$AC$410,1)</f>
        <v>0</v>
      </c>
      <c r="AK259">
        <f>SUMIFS('Grid GenerationQueue'!AN$5:AN$410,'Grid GenerationQueue'!$AZ$5:$AZ$410,$B259,'Grid GenerationQueue'!$BA$5:$BA$410,$C259,'Grid GenerationQueue'!$BH$5:$BH$410,"&lt;&gt;"&amp;"")+SUMIFS('Grid GenerationQueue'!AN$5:AN$410,'Grid GenerationQueue'!$AZ$5:$AZ$410,$B259,'Grid GenerationQueue'!$BA$5:$BA$410,$C259,'Grid GenerationQueue'!$BH$5:$BH$410,"",'Grid GenerationQueue'!$AC$5:$AC$410,1)</f>
        <v>0</v>
      </c>
      <c r="AL259">
        <f>SUMIFS('Grid GenerationQueue'!AO$5:AO$410,'Grid GenerationQueue'!$AZ$5:$AZ$410,$B259,'Grid GenerationQueue'!$BA$5:$BA$410,$C259,'Grid GenerationQueue'!$BH$5:$BH$410,"&lt;&gt;"&amp;"")+SUMIFS('Grid GenerationQueue'!AO$5:AO$410,'Grid GenerationQueue'!$AZ$5:$AZ$410,$B259,'Grid GenerationQueue'!$BA$5:$BA$410,$C259,'Grid GenerationQueue'!$BH$5:$BH$410,"",'Grid GenerationQueue'!$AC$5:$AC$410,1)</f>
        <v>0</v>
      </c>
      <c r="AM259">
        <f>SUMIFS('Grid GenerationQueue'!AP$5:AP$410,'Grid GenerationQueue'!$AZ$5:$AZ$410,$B259,'Grid GenerationQueue'!$BA$5:$BA$410,$C259,'Grid GenerationQueue'!$BH$5:$BH$410,"&lt;&gt;"&amp;"")+SUMIFS('Grid GenerationQueue'!AP$5:AP$410,'Grid GenerationQueue'!$AZ$5:$AZ$410,$B259,'Grid GenerationQueue'!$BA$5:$BA$410,$C259,'Grid GenerationQueue'!$BH$5:$BH$410,"",'Grid GenerationQueue'!$AC$5:$AC$410,1)</f>
        <v>0</v>
      </c>
      <c r="AN259">
        <f>SUMIFS('Grid GenerationQueue'!AQ$5:AQ$410,'Grid GenerationQueue'!$AZ$5:$AZ$410,$B259,'Grid GenerationQueue'!$BA$5:$BA$410,$C259,'Grid GenerationQueue'!$BH$5:$BH$410,"&lt;&gt;"&amp;"")+SUMIFS('Grid GenerationQueue'!AQ$5:AQ$410,'Grid GenerationQueue'!$AZ$5:$AZ$410,$B259,'Grid GenerationQueue'!$BA$5:$BA$410,$C259,'Grid GenerationQueue'!$BH$5:$BH$410,"",'Grid GenerationQueue'!$AC$5:$AC$410,1)</f>
        <v>0</v>
      </c>
      <c r="AO259">
        <f>SUMIFS('Grid GenerationQueue'!AR$5:AR$410,'Grid GenerationQueue'!$AZ$5:$AZ$410,$B259,'Grid GenerationQueue'!$BA$5:$BA$410,$C259,'Grid GenerationQueue'!$BH$5:$BH$410,"&lt;&gt;"&amp;"")+SUMIFS('Grid GenerationQueue'!AR$5:AR$410,'Grid GenerationQueue'!$AZ$5:$AZ$410,$B259,'Grid GenerationQueue'!$BA$5:$BA$410,$C259,'Grid GenerationQueue'!$BH$5:$BH$410,"",'Grid GenerationQueue'!$AC$5:$AC$410,1)</f>
        <v>0</v>
      </c>
      <c r="AQ259">
        <f>SUMIFS('Grid GenerationQueue'!AG$5:AG$410,'Grid GenerationQueue'!$AZ$5:$AZ$410,$B259,'Grid GenerationQueue'!$BA$5:$BA$410,$C259,'Grid GenerationQueue'!$BK$5:$BK$410,"&gt;0")</f>
        <v>0</v>
      </c>
      <c r="AR259">
        <f>SUMIFS('Grid GenerationQueue'!AH$5:AH$410,'Grid GenerationQueue'!$AZ$5:$AZ$410,$B259,'Grid GenerationQueue'!$BA$5:$BA$410,$C259,'Grid GenerationQueue'!$BK$5:$BK$410,"&gt;0")</f>
        <v>0</v>
      </c>
      <c r="AS259">
        <f>SUMIFS('Grid GenerationQueue'!AI$5:AI$410,'Grid GenerationQueue'!$AZ$5:$AZ$410,$B259,'Grid GenerationQueue'!$BA$5:$BA$410,$C259,'Grid GenerationQueue'!$BK$5:$BK$410,"&gt;0")</f>
        <v>0</v>
      </c>
      <c r="AT259">
        <f>SUMIFS('Grid GenerationQueue'!AJ$5:AJ$410,'Grid GenerationQueue'!$AZ$5:$AZ$410,$B259,'Grid GenerationQueue'!$BA$5:$BA$410,$C259,'Grid GenerationQueue'!$BK$5:$BK$410,"&gt;0")</f>
        <v>0</v>
      </c>
      <c r="AU259">
        <f>SUMIFS('Grid GenerationQueue'!AK$5:AK$410,'Grid GenerationQueue'!$AZ$5:$AZ$410,$B259,'Grid GenerationQueue'!$BA$5:$BA$410,$C259,'Grid GenerationQueue'!$BK$5:$BK$410,"&gt;0")</f>
        <v>0</v>
      </c>
      <c r="AV259">
        <f>SUMIFS('Grid GenerationQueue'!AL$5:AL$410,'Grid GenerationQueue'!$AZ$5:$AZ$410,$B259,'Grid GenerationQueue'!$BA$5:$BA$410,$C259,'Grid GenerationQueue'!$BK$5:$BK$410,"&gt;0")</f>
        <v>0</v>
      </c>
      <c r="AW259">
        <f>SUMIFS('Grid GenerationQueue'!AM$5:AM$410,'Grid GenerationQueue'!$AZ$5:$AZ$410,$B259,'Grid GenerationQueue'!$BA$5:$BA$410,$C259,'Grid GenerationQueue'!$BK$5:$BK$410,"&gt;0")</f>
        <v>0</v>
      </c>
      <c r="AX259">
        <f>SUMIFS('Grid GenerationQueue'!AN$5:AN$410,'Grid GenerationQueue'!$AZ$5:$AZ$410,$B259,'Grid GenerationQueue'!$BA$5:$BA$410,$C259,'Grid GenerationQueue'!$BK$5:$BK$410,"&gt;0")</f>
        <v>0</v>
      </c>
      <c r="AY259">
        <f>SUMIFS('Grid GenerationQueue'!AO$5:AO$410,'Grid GenerationQueue'!$AZ$5:$AZ$410,$B259,'Grid GenerationQueue'!$BA$5:$BA$410,$C259,'Grid GenerationQueue'!$BK$5:$BK$410,"&gt;0")</f>
        <v>0</v>
      </c>
      <c r="AZ259">
        <f>SUMIFS('Grid GenerationQueue'!AP$5:AP$410,'Grid GenerationQueue'!$AZ$5:$AZ$410,$B259,'Grid GenerationQueue'!$BA$5:$BA$410,$C259,'Grid GenerationQueue'!$BK$5:$BK$410,"&gt;0")</f>
        <v>0</v>
      </c>
      <c r="BA259">
        <f>SUMIFS('Grid GenerationQueue'!AQ$5:AQ$410,'Grid GenerationQueue'!$AZ$5:$AZ$410,$B259,'Grid GenerationQueue'!$BA$5:$BA$410,$C259,'Grid GenerationQueue'!$BK$5:$BK$410,"&gt;0")</f>
        <v>0</v>
      </c>
      <c r="BB259">
        <f>SUMIFS('Grid GenerationQueue'!AR$5:AR$410,'Grid GenerationQueue'!$AZ$5:$AZ$410,$B259,'Grid GenerationQueue'!$BA$5:$BA$410,$C259,'Grid GenerationQueue'!$BK$5:$BK$410,"&gt;0")</f>
        <v>0</v>
      </c>
      <c r="BD259">
        <f>SUMIFS('Grid GenerationQueue'!AG$5:AG$410,'Grid GenerationQueue'!$AZ$5:$AZ$410,$B259,'Grid GenerationQueue'!$BA$5:$BA$410,$C259,'Grid GenerationQueue'!$BD$5:$BD$410,"&lt;="&amp;$BE$3)</f>
        <v>0</v>
      </c>
      <c r="BE259">
        <f>SUMIFS('Grid GenerationQueue'!AH$5:AH$410,'Grid GenerationQueue'!$AZ$5:$AZ$410,$B259,'Grid GenerationQueue'!$BA$5:$BA$410,$C259,'Grid GenerationQueue'!$BD$5:$BD$410,"&lt;="&amp;$BE$3)</f>
        <v>0</v>
      </c>
      <c r="BF259">
        <f>SUMIFS('Grid GenerationQueue'!AI$5:AI$410,'Grid GenerationQueue'!$AZ$5:$AZ$410,$B259,'Grid GenerationQueue'!$BA$5:$BA$410,$C259,'Grid GenerationQueue'!$BD$5:$BD$410,"&lt;="&amp;$BE$3)</f>
        <v>0</v>
      </c>
      <c r="BG259">
        <f>SUMIFS('Grid GenerationQueue'!AJ$5:AJ$410,'Grid GenerationQueue'!$AZ$5:$AZ$410,$B259,'Grid GenerationQueue'!$BA$5:$BA$410,$C259,'Grid GenerationQueue'!$BD$5:$BD$410,"&lt;="&amp;$BE$3)</f>
        <v>0</v>
      </c>
      <c r="BH259">
        <f>SUMIFS('Grid GenerationQueue'!AK$5:AK$410,'Grid GenerationQueue'!$AZ$5:$AZ$410,$B259,'Grid GenerationQueue'!$BA$5:$BA$410,$C259,'Grid GenerationQueue'!$BD$5:$BD$410,"&lt;="&amp;$BE$3)</f>
        <v>0</v>
      </c>
      <c r="BI259">
        <f>SUMIFS('Grid GenerationQueue'!AL$5:AL$410,'Grid GenerationQueue'!$AZ$5:$AZ$410,$B259,'Grid GenerationQueue'!$BA$5:$BA$410,$C259,'Grid GenerationQueue'!$BD$5:$BD$410,"&lt;="&amp;$BE$3)</f>
        <v>0</v>
      </c>
      <c r="BJ259">
        <f>SUMIFS('Grid GenerationQueue'!AM$5:AM$410,'Grid GenerationQueue'!$AZ$5:$AZ$410,$B259,'Grid GenerationQueue'!$BA$5:$BA$410,$C259,'Grid GenerationQueue'!$BD$5:$BD$410,"&lt;="&amp;$BE$3)</f>
        <v>0</v>
      </c>
      <c r="BK259">
        <f>SUMIFS('Grid GenerationQueue'!AN$5:AN$410,'Grid GenerationQueue'!$AZ$5:$AZ$410,$B259,'Grid GenerationQueue'!$BA$5:$BA$410,$C259,'Grid GenerationQueue'!$BD$5:$BD$410,"&lt;="&amp;$BE$3)</f>
        <v>0</v>
      </c>
      <c r="BL259">
        <f>SUMIFS('Grid GenerationQueue'!AO$5:AO$410,'Grid GenerationQueue'!$AZ$5:$AZ$410,$B259,'Grid GenerationQueue'!$BA$5:$BA$410,$C259,'Grid GenerationQueue'!$BD$5:$BD$410,"&lt;="&amp;$BE$3)</f>
        <v>0</v>
      </c>
      <c r="BM259">
        <f>SUMIFS('Grid GenerationQueue'!AP$5:AP$410,'Grid GenerationQueue'!$AZ$5:$AZ$410,$B259,'Grid GenerationQueue'!$BA$5:$BA$410,$C259,'Grid GenerationQueue'!$BD$5:$BD$410,"&lt;="&amp;$BE$3)</f>
        <v>0</v>
      </c>
      <c r="BN259">
        <f>SUMIFS('Grid GenerationQueue'!AQ$5:AQ$410,'Grid GenerationQueue'!$AZ$5:$AZ$410,$B259,'Grid GenerationQueue'!$BA$5:$BA$410,$C259,'Grid GenerationQueue'!$BD$5:$BD$410,"&lt;="&amp;$BE$3)</f>
        <v>0</v>
      </c>
      <c r="BO259">
        <f>SUMIFS('Grid GenerationQueue'!AR$5:AR$410,'Grid GenerationQueue'!$AZ$5:$AZ$410,$B259,'Grid GenerationQueue'!$BA$5:$BA$410,$C259,'Grid GenerationQueue'!$BD$5:$BD$410,"&lt;="&amp;$BE$3)</f>
        <v>0</v>
      </c>
      <c r="BQ259">
        <f>SUMIFS('Grid GenerationQueue'!AG$5:AG$410,'Grid GenerationQueue'!$AZ$5:$AZ$410,$B259,'Grid GenerationQueue'!$BA$5:$BA$410,$C259,'Grid GenerationQueue'!$BJ$5:$BJ$410,"Executed",'Grid GenerationQueue'!$BD$5:$BD$410,"&lt;="&amp;$BE$3)</f>
        <v>0</v>
      </c>
      <c r="BR259">
        <f>SUMIFS('Grid GenerationQueue'!AH$5:AH$410,'Grid GenerationQueue'!$AZ$5:$AZ$410,$B259,'Grid GenerationQueue'!$BA$5:$BA$410,$C259,'Grid GenerationQueue'!$BJ$5:$BJ$410,"Executed",'Grid GenerationQueue'!$BD$5:$BD$410,"&lt;="&amp;$BE$3)</f>
        <v>0</v>
      </c>
      <c r="BS259">
        <f>SUMIFS('Grid GenerationQueue'!AI$5:AI$410,'Grid GenerationQueue'!$AZ$5:$AZ$410,$B259,'Grid GenerationQueue'!$BA$5:$BA$410,$C259,'Grid GenerationQueue'!$BJ$5:$BJ$410,"Executed",'Grid GenerationQueue'!$BD$5:$BD$410,"&lt;="&amp;$BE$3)</f>
        <v>0</v>
      </c>
      <c r="BT259">
        <f>SUMIFS('Grid GenerationQueue'!AJ$5:AJ$410,'Grid GenerationQueue'!$AZ$5:$AZ$410,$B259,'Grid GenerationQueue'!$BA$5:$BA$410,$C259,'Grid GenerationQueue'!$BJ$5:$BJ$410,"Executed",'Grid GenerationQueue'!$BD$5:$BD$410,"&lt;="&amp;$BE$3)</f>
        <v>0</v>
      </c>
      <c r="BU259">
        <f>SUMIFS('Grid GenerationQueue'!AK$5:AK$410,'Grid GenerationQueue'!$AZ$5:$AZ$410,$B259,'Grid GenerationQueue'!$BA$5:$BA$410,$C259,'Grid GenerationQueue'!$BJ$5:$BJ$410,"Executed",'Grid GenerationQueue'!$BD$5:$BD$410,"&lt;="&amp;$BE$3)</f>
        <v>0</v>
      </c>
      <c r="BV259">
        <f>SUMIFS('Grid GenerationQueue'!AL$5:AL$410,'Grid GenerationQueue'!$AZ$5:$AZ$410,$B259,'Grid GenerationQueue'!$BA$5:$BA$410,$C259,'Grid GenerationQueue'!$BJ$5:$BJ$410,"Executed",'Grid GenerationQueue'!$BD$5:$BD$410,"&lt;="&amp;$BE$3)</f>
        <v>0</v>
      </c>
      <c r="BW259">
        <f>SUMIFS('Grid GenerationQueue'!AM$5:AM$410,'Grid GenerationQueue'!$AZ$5:$AZ$410,$B259,'Grid GenerationQueue'!$BA$5:$BA$410,$C259,'Grid GenerationQueue'!$BJ$5:$BJ$410,"Executed",'Grid GenerationQueue'!$BD$5:$BD$410,"&lt;="&amp;$BE$3)</f>
        <v>0</v>
      </c>
      <c r="BX259">
        <f>SUMIFS('Grid GenerationQueue'!AN$5:AN$410,'Grid GenerationQueue'!$AZ$5:$AZ$410,$B259,'Grid GenerationQueue'!$BA$5:$BA$410,$C259,'Grid GenerationQueue'!$BJ$5:$BJ$410,"Executed",'Grid GenerationQueue'!$BD$5:$BD$410,"&lt;="&amp;$BE$3)</f>
        <v>0</v>
      </c>
      <c r="BY259">
        <f>SUMIFS('Grid GenerationQueue'!AO$5:AO$410,'Grid GenerationQueue'!$AZ$5:$AZ$410,$B259,'Grid GenerationQueue'!$BA$5:$BA$410,$C259,'Grid GenerationQueue'!$BJ$5:$BJ$410,"Executed",'Grid GenerationQueue'!$BD$5:$BD$410,"&lt;="&amp;$BE$3)</f>
        <v>0</v>
      </c>
      <c r="BZ259">
        <f>SUMIFS('Grid GenerationQueue'!AP$5:AP$410,'Grid GenerationQueue'!$AZ$5:$AZ$410,$B259,'Grid GenerationQueue'!$BA$5:$BA$410,$C259,'Grid GenerationQueue'!$BJ$5:$BJ$410,"Executed",'Grid GenerationQueue'!$BD$5:$BD$410,"&lt;="&amp;$BE$3)</f>
        <v>0</v>
      </c>
      <c r="CA259">
        <f>SUMIFS('Grid GenerationQueue'!AQ$5:AQ$410,'Grid GenerationQueue'!$AZ$5:$AZ$410,$B259,'Grid GenerationQueue'!$BA$5:$BA$410,$C259,'Grid GenerationQueue'!$BJ$5:$BJ$410,"Executed",'Grid GenerationQueue'!$BD$5:$BD$410,"&lt;="&amp;$BE$3)</f>
        <v>0</v>
      </c>
      <c r="CB259">
        <f>SUMIFS('Grid GenerationQueue'!AR$5:AR$410,'Grid GenerationQueue'!$AZ$5:$AZ$410,$B259,'Grid GenerationQueue'!$BA$5:$BA$410,$C259,'Grid GenerationQueue'!$BJ$5:$BJ$410,"Executed",'Grid GenerationQueue'!$BD$5:$BD$410,"&lt;="&amp;$BE$3)</f>
        <v>0</v>
      </c>
      <c r="CD259">
        <f>SUMIFS('Grid GenerationQueue'!AG$5:AG$410,'Grid GenerationQueue'!$AZ$5:$AZ$410,$B259,'Grid GenerationQueue'!$BA$5:$BA$410,$C259,'Grid GenerationQueue'!$BH$5:$BH$410,"&lt;&gt;"&amp;"",'Grid GenerationQueue'!$BD$5:$BD$410,"&lt;="&amp;$BE$3)</f>
        <v>0</v>
      </c>
      <c r="CE259">
        <f>SUMIFS('Grid GenerationQueue'!AH$5:AH$410,'Grid GenerationQueue'!$AZ$5:$AZ$410,$B259,'Grid GenerationQueue'!$BA$5:$BA$410,$C259,'Grid GenerationQueue'!$BH$5:$BH$410,"&lt;&gt;"&amp;"",'Grid GenerationQueue'!$BD$5:$BD$410,"&lt;="&amp;$BE$3)</f>
        <v>0</v>
      </c>
      <c r="CF259">
        <f>SUMIFS('Grid GenerationQueue'!AI$5:AI$410,'Grid GenerationQueue'!$AZ$5:$AZ$410,$B259,'Grid GenerationQueue'!$BA$5:$BA$410,$C259,'Grid GenerationQueue'!$BH$5:$BH$410,"&lt;&gt;"&amp;"",'Grid GenerationQueue'!$BD$5:$BD$410,"&lt;="&amp;$BE$3)</f>
        <v>0</v>
      </c>
      <c r="CG259">
        <f>SUMIFS('Grid GenerationQueue'!AJ$5:AJ$410,'Grid GenerationQueue'!$AZ$5:$AZ$410,$B259,'Grid GenerationQueue'!$BA$5:$BA$410,$C259,'Grid GenerationQueue'!$BH$5:$BH$410,"&lt;&gt;"&amp;"",'Grid GenerationQueue'!$BD$5:$BD$410,"&lt;="&amp;$BE$3)</f>
        <v>0</v>
      </c>
      <c r="CH259">
        <f>SUMIFS('Grid GenerationQueue'!AK$5:AK$410,'Grid GenerationQueue'!$AZ$5:$AZ$410,$B259,'Grid GenerationQueue'!$BA$5:$BA$410,$C259,'Grid GenerationQueue'!$BH$5:$BH$410,"&lt;&gt;"&amp;"",'Grid GenerationQueue'!$BD$5:$BD$410,"&lt;="&amp;$BE$3)</f>
        <v>0</v>
      </c>
      <c r="CI259">
        <f>SUMIFS('Grid GenerationQueue'!AL$5:AL$410,'Grid GenerationQueue'!$AZ$5:$AZ$410,$B259,'Grid GenerationQueue'!$BA$5:$BA$410,$C259,'Grid GenerationQueue'!$BH$5:$BH$410,"&lt;&gt;"&amp;"",'Grid GenerationQueue'!$BD$5:$BD$410,"&lt;="&amp;$BE$3)</f>
        <v>0</v>
      </c>
      <c r="CJ259">
        <f>SUMIFS('Grid GenerationQueue'!AM$5:AM$410,'Grid GenerationQueue'!$AZ$5:$AZ$410,$B259,'Grid GenerationQueue'!$BA$5:$BA$410,$C259,'Grid GenerationQueue'!$BH$5:$BH$410,"&lt;&gt;"&amp;"",'Grid GenerationQueue'!$BD$5:$BD$410,"&lt;="&amp;$BE$3)</f>
        <v>0</v>
      </c>
      <c r="CK259">
        <f>SUMIFS('Grid GenerationQueue'!AN$5:AN$410,'Grid GenerationQueue'!$AZ$5:$AZ$410,$B259,'Grid GenerationQueue'!$BA$5:$BA$410,$C259,'Grid GenerationQueue'!$BH$5:$BH$410,"&lt;&gt;"&amp;"",'Grid GenerationQueue'!$BD$5:$BD$410,"&lt;="&amp;$BE$3)</f>
        <v>0</v>
      </c>
      <c r="CL259">
        <f>SUMIFS('Grid GenerationQueue'!AO$5:AO$410,'Grid GenerationQueue'!$AZ$5:$AZ$410,$B259,'Grid GenerationQueue'!$BA$5:$BA$410,$C259,'Grid GenerationQueue'!$BH$5:$BH$410,"&lt;&gt;"&amp;"",'Grid GenerationQueue'!$BD$5:$BD$410,"&lt;="&amp;$BE$3)</f>
        <v>0</v>
      </c>
      <c r="CM259">
        <f>SUMIFS('Grid GenerationQueue'!AP$5:AP$410,'Grid GenerationQueue'!$AZ$5:$AZ$410,$B259,'Grid GenerationQueue'!$BA$5:$BA$410,$C259,'Grid GenerationQueue'!$BH$5:$BH$410,"&lt;&gt;"&amp;"",'Grid GenerationQueue'!$BD$5:$BD$410,"&lt;="&amp;$BE$3)</f>
        <v>0</v>
      </c>
      <c r="CN259">
        <f>SUMIFS('Grid GenerationQueue'!AQ$5:AQ$410,'Grid GenerationQueue'!$AZ$5:$AZ$410,$B259,'Grid GenerationQueue'!$BA$5:$BA$410,$C259,'Grid GenerationQueue'!$BH$5:$BH$410,"&lt;&gt;"&amp;"",'Grid GenerationQueue'!$BD$5:$BD$410,"&lt;="&amp;$BE$3)</f>
        <v>0</v>
      </c>
      <c r="CO259">
        <f>SUMIFS('Grid GenerationQueue'!AR$5:AR$410,'Grid GenerationQueue'!$AZ$5:$AZ$410,$B259,'Grid GenerationQueue'!$BA$5:$BA$410,$C259,'Grid GenerationQueue'!$BH$5:$BH$410,"&lt;&gt;"&amp;"",'Grid GenerationQueue'!$BD$5:$BD$410,"&lt;="&amp;$BE$3)</f>
        <v>0</v>
      </c>
      <c r="CQ259">
        <f>SUMIFS('Grid GenerationQueue'!AG$5:AG$410,'Grid GenerationQueue'!$AZ$5:$AZ$410,$B259,'Grid GenerationQueue'!$BA$5:$BA$410,$C259,'Grid GenerationQueue'!$BK$5:$BK$410,"&gt;0",'Grid GenerationQueue'!$BD$5:$BD$410,"&lt;="&amp;$BE$3)</f>
        <v>0</v>
      </c>
      <c r="CR259">
        <f>SUMIFS('Grid GenerationQueue'!AH$5:AH$410,'Grid GenerationQueue'!$AZ$5:$AZ$410,$B259,'Grid GenerationQueue'!$BA$5:$BA$410,$C259,'Grid GenerationQueue'!$BK$5:$BK$410,"&gt;0",'Grid GenerationQueue'!$BD$5:$BD$410,"&lt;="&amp;$BE$3)</f>
        <v>0</v>
      </c>
      <c r="CS259">
        <f>SUMIFS('Grid GenerationQueue'!AI$5:AI$410,'Grid GenerationQueue'!$AZ$5:$AZ$410,$B259,'Grid GenerationQueue'!$BA$5:$BA$410,$C259,'Grid GenerationQueue'!$BK$5:$BK$410,"&gt;0",'Grid GenerationQueue'!$BD$5:$BD$410,"&lt;="&amp;$BE$3)</f>
        <v>0</v>
      </c>
      <c r="CT259">
        <f>SUMIFS('Grid GenerationQueue'!AJ$5:AJ$410,'Grid GenerationQueue'!$AZ$5:$AZ$410,$B259,'Grid GenerationQueue'!$BA$5:$BA$410,$C259,'Grid GenerationQueue'!$BK$5:$BK$410,"&gt;0",'Grid GenerationQueue'!$BD$5:$BD$410,"&lt;="&amp;$BE$3)</f>
        <v>0</v>
      </c>
      <c r="CU259">
        <f>SUMIFS('Grid GenerationQueue'!AK$5:AK$410,'Grid GenerationQueue'!$AZ$5:$AZ$410,$B259,'Grid GenerationQueue'!$BA$5:$BA$410,$C259,'Grid GenerationQueue'!$BK$5:$BK$410,"&gt;0",'Grid GenerationQueue'!$BD$5:$BD$410,"&lt;="&amp;$BE$3)</f>
        <v>0</v>
      </c>
      <c r="CV259">
        <f>SUMIFS('Grid GenerationQueue'!AL$5:AL$410,'Grid GenerationQueue'!$AZ$5:$AZ$410,$B259,'Grid GenerationQueue'!$BA$5:$BA$410,$C259,'Grid GenerationQueue'!$BK$5:$BK$410,"&gt;0",'Grid GenerationQueue'!$BD$5:$BD$410,"&lt;="&amp;$BE$3)</f>
        <v>0</v>
      </c>
      <c r="CW259">
        <f>SUMIFS('Grid GenerationQueue'!AM$5:AM$410,'Grid GenerationQueue'!$AZ$5:$AZ$410,$B259,'Grid GenerationQueue'!$BA$5:$BA$410,$C259,'Grid GenerationQueue'!$BK$5:$BK$410,"&gt;0",'Grid GenerationQueue'!$BD$5:$BD$410,"&lt;="&amp;$BE$3)</f>
        <v>0</v>
      </c>
      <c r="CX259">
        <f>SUMIFS('Grid GenerationQueue'!AN$5:AN$410,'Grid GenerationQueue'!$AZ$5:$AZ$410,$B259,'Grid GenerationQueue'!$BA$5:$BA$410,$C259,'Grid GenerationQueue'!$BK$5:$BK$410,"&gt;0",'Grid GenerationQueue'!$BD$5:$BD$410,"&lt;="&amp;$BE$3)</f>
        <v>0</v>
      </c>
      <c r="CY259">
        <f>SUMIFS('Grid GenerationQueue'!AO$5:AO$410,'Grid GenerationQueue'!$AZ$5:$AZ$410,$B259,'Grid GenerationQueue'!$BA$5:$BA$410,$C259,'Grid GenerationQueue'!$BK$5:$BK$410,"&gt;0",'Grid GenerationQueue'!$BD$5:$BD$410,"&lt;="&amp;$BE$3)</f>
        <v>0</v>
      </c>
      <c r="CZ259">
        <f>SUMIFS('Grid GenerationQueue'!AP$5:AP$410,'Grid GenerationQueue'!$AZ$5:$AZ$410,$B259,'Grid GenerationQueue'!$BA$5:$BA$410,$C259,'Grid GenerationQueue'!$BK$5:$BK$410,"&gt;0",'Grid GenerationQueue'!$BD$5:$BD$410,"&lt;="&amp;$BE$3)</f>
        <v>0</v>
      </c>
      <c r="DA259">
        <f>SUMIFS('Grid GenerationQueue'!AQ$5:AQ$410,'Grid GenerationQueue'!$AZ$5:$AZ$410,$B259,'Grid GenerationQueue'!$BA$5:$BA$410,$C259,'Grid GenerationQueue'!$BK$5:$BK$410,"&gt;0",'Grid GenerationQueue'!$BD$5:$BD$410,"&lt;="&amp;$BE$3)</f>
        <v>0</v>
      </c>
      <c r="DB259">
        <f>SUMIFS('Grid GenerationQueue'!AR$5:AR$410,'Grid GenerationQueue'!$AZ$5:$AZ$410,$B259,'Grid GenerationQueue'!$BA$5:$BA$410,$C259,'Grid GenerationQueue'!$BK$5:$BK$410,"&gt;0",'Grid GenerationQueue'!$BD$5:$BD$410,"&lt;="&amp;$BE$3)</f>
        <v>0</v>
      </c>
    </row>
    <row r="260" spans="1:106" x14ac:dyDescent="0.35">
      <c r="A260" t="s">
        <v>4748</v>
      </c>
      <c r="B260" t="s">
        <v>4458</v>
      </c>
      <c r="C260">
        <v>115</v>
      </c>
      <c r="D260">
        <f>SUMIFS('Grid GenerationQueue'!AG$5:AG$410,'Grid GenerationQueue'!$AZ$5:$AZ$410,$B260,'Grid GenerationQueue'!$BA$5:$BA$410,$C260)</f>
        <v>112.386</v>
      </c>
      <c r="E260">
        <f>SUMIFS('Grid GenerationQueue'!AH$5:AH$410,'Grid GenerationQueue'!$AZ$5:$AZ$410,$B260,'Grid GenerationQueue'!$BA$5:$BA$410,$C260)</f>
        <v>110</v>
      </c>
      <c r="F260">
        <f>SUMIFS('Grid GenerationQueue'!AI$5:AI$410,'Grid GenerationQueue'!$AZ$5:$AZ$410,$B260,'Grid GenerationQueue'!$BA$5:$BA$410,$C260)</f>
        <v>0</v>
      </c>
      <c r="G260">
        <f>SUMIFS('Grid GenerationQueue'!AJ$5:AJ$410,'Grid GenerationQueue'!$AZ$5:$AZ$410,$B260,'Grid GenerationQueue'!$BA$5:$BA$410,$C260)</f>
        <v>0</v>
      </c>
      <c r="H260">
        <f>SUMIFS('Grid GenerationQueue'!AK$5:AK$410,'Grid GenerationQueue'!$AZ$5:$AZ$410,$B260,'Grid GenerationQueue'!$BA$5:$BA$410,$C260)</f>
        <v>112.491</v>
      </c>
      <c r="I260">
        <f>SUMIFS('Grid GenerationQueue'!AL$5:AL$410,'Grid GenerationQueue'!$AZ$5:$AZ$410,$B260,'Grid GenerationQueue'!$BA$5:$BA$410,$C260)</f>
        <v>0</v>
      </c>
      <c r="J260">
        <f>SUMIFS('Grid GenerationQueue'!AM$5:AM$410,'Grid GenerationQueue'!$AZ$5:$AZ$410,$B260,'Grid GenerationQueue'!$BA$5:$BA$410,$C260)</f>
        <v>0</v>
      </c>
      <c r="K260">
        <f>SUMIFS('Grid GenerationQueue'!AN$5:AN$410,'Grid GenerationQueue'!$AZ$5:$AZ$410,$B260,'Grid GenerationQueue'!$BA$5:$BA$410,$C260)</f>
        <v>0</v>
      </c>
      <c r="L260">
        <f>SUMIFS('Grid GenerationQueue'!AO$5:AO$410,'Grid GenerationQueue'!$AZ$5:$AZ$410,$B260,'Grid GenerationQueue'!$BA$5:$BA$410,$C260)</f>
        <v>0</v>
      </c>
      <c r="M260">
        <f>SUMIFS('Grid GenerationQueue'!AP$5:AP$410,'Grid GenerationQueue'!$AZ$5:$AZ$410,$B260,'Grid GenerationQueue'!$BA$5:$BA$410,$C260)</f>
        <v>0</v>
      </c>
      <c r="N260">
        <f>SUMIFS('Grid GenerationQueue'!AQ$5:AQ$410,'Grid GenerationQueue'!$AZ$5:$AZ$410,$B260,'Grid GenerationQueue'!$BA$5:$BA$410,$C260)</f>
        <v>0</v>
      </c>
      <c r="O260">
        <f>SUMIFS('Grid GenerationQueue'!AR$5:AR$410,'Grid GenerationQueue'!$AZ$5:$AZ$410,$B260,'Grid GenerationQueue'!$BA$5:$BA$410,$C260)</f>
        <v>0</v>
      </c>
      <c r="Q260">
        <f>SUMIFS('Grid GenerationQueue'!AG$5:AG$410,'Grid GenerationQueue'!$AZ$5:$AZ$410,$B260,'Grid GenerationQueue'!$BA$5:$BA$410,$C260,'Grid GenerationQueue'!$BJ$5:$BJ$410,"Executed")</f>
        <v>0</v>
      </c>
      <c r="R260">
        <f>SUMIFS('Grid GenerationQueue'!AH$5:AH$410,'Grid GenerationQueue'!$AZ$5:$AZ$410,$B260,'Grid GenerationQueue'!$BA$5:$BA$410,$C260,'Grid GenerationQueue'!$BJ$5:$BJ$410,"Executed")</f>
        <v>0</v>
      </c>
      <c r="S260">
        <f>SUMIFS('Grid GenerationQueue'!AI$5:AI$410,'Grid GenerationQueue'!$AZ$5:$AZ$410,$B260,'Grid GenerationQueue'!$BA$5:$BA$410,$C260,'Grid GenerationQueue'!$BJ$5:$BJ$410,"Executed")</f>
        <v>0</v>
      </c>
      <c r="T260">
        <f>SUMIFS('Grid GenerationQueue'!AJ$5:AJ$410,'Grid GenerationQueue'!$AZ$5:$AZ$410,$B260,'Grid GenerationQueue'!$BA$5:$BA$410,$C260,'Grid GenerationQueue'!$BJ$5:$BJ$410,"Executed")</f>
        <v>0</v>
      </c>
      <c r="U260">
        <f>SUMIFS('Grid GenerationQueue'!AK$5:AK$410,'Grid GenerationQueue'!$AZ$5:$AZ$410,$B260,'Grid GenerationQueue'!$BA$5:$BA$410,$C260,'Grid GenerationQueue'!$BJ$5:$BJ$410,"Executed")</f>
        <v>0</v>
      </c>
      <c r="V260">
        <f>SUMIFS('Grid GenerationQueue'!AL$5:AL$410,'Grid GenerationQueue'!$AZ$5:$AZ$410,$B260,'Grid GenerationQueue'!$BA$5:$BA$410,$C260,'Grid GenerationQueue'!$BJ$5:$BJ$410,"Executed")</f>
        <v>0</v>
      </c>
      <c r="W260">
        <f>SUMIFS('Grid GenerationQueue'!AM$5:AM$410,'Grid GenerationQueue'!$AZ$5:$AZ$410,$B260,'Grid GenerationQueue'!$BA$5:$BA$410,$C260,'Grid GenerationQueue'!$BJ$5:$BJ$410,"Executed")</f>
        <v>0</v>
      </c>
      <c r="X260">
        <f>SUMIFS('Grid GenerationQueue'!AN$5:AN$410,'Grid GenerationQueue'!$AZ$5:$AZ$410,$B260,'Grid GenerationQueue'!$BA$5:$BA$410,$C260,'Grid GenerationQueue'!$BJ$5:$BJ$410,"Executed")</f>
        <v>0</v>
      </c>
      <c r="Y260">
        <f>SUMIFS('Grid GenerationQueue'!AO$5:AO$410,'Grid GenerationQueue'!$AZ$5:$AZ$410,$B260,'Grid GenerationQueue'!$BA$5:$BA$410,$C260,'Grid GenerationQueue'!$BJ$5:$BJ$410,"Executed")</f>
        <v>0</v>
      </c>
      <c r="Z260">
        <f>SUMIFS('Grid GenerationQueue'!AP$5:AP$410,'Grid GenerationQueue'!$AZ$5:$AZ$410,$B260,'Grid GenerationQueue'!$BA$5:$BA$410,$C260,'Grid GenerationQueue'!$BJ$5:$BJ$410,"Executed")</f>
        <v>0</v>
      </c>
      <c r="AA260">
        <f>SUMIFS('Grid GenerationQueue'!AQ$5:AQ$410,'Grid GenerationQueue'!$AZ$5:$AZ$410,$B260,'Grid GenerationQueue'!$BA$5:$BA$410,$C260,'Grid GenerationQueue'!$BJ$5:$BJ$410,"Executed")</f>
        <v>0</v>
      </c>
      <c r="AB260">
        <f>SUMIFS('Grid GenerationQueue'!AR$5:AR$410,'Grid GenerationQueue'!$AZ$5:$AZ$410,$B260,'Grid GenerationQueue'!$BA$5:$BA$410,$C260,'Grid GenerationQueue'!$BJ$5:$BJ$410,"Executed")</f>
        <v>0</v>
      </c>
      <c r="AD260">
        <f>SUMIFS('Grid GenerationQueue'!AG$5:AG$410,'Grid GenerationQueue'!$AZ$5:$AZ$410,$B260,'Grid GenerationQueue'!$BA$5:$BA$410,$C260,'Grid GenerationQueue'!$BH$5:$BH$410,"&lt;&gt;"&amp;"")+SUMIFS('Grid GenerationQueue'!AG$5:AG$410,'Grid GenerationQueue'!$AZ$5:$AZ$410,$B260,'Grid GenerationQueue'!$BA$5:$BA$410,$C260,'Grid GenerationQueue'!$BH$5:$BH$410,"",'Grid GenerationQueue'!$AC$5:$AC$410,1)</f>
        <v>112.386</v>
      </c>
      <c r="AE260">
        <f>SUMIFS('Grid GenerationQueue'!AH$5:AH$410,'Grid GenerationQueue'!$AZ$5:$AZ$410,$B260,'Grid GenerationQueue'!$BA$5:$BA$410,$C260,'Grid GenerationQueue'!$BH$5:$BH$410,"&lt;&gt;"&amp;"")+SUMIFS('Grid GenerationQueue'!AH$5:AH$410,'Grid GenerationQueue'!$AZ$5:$AZ$410,$B260,'Grid GenerationQueue'!$BA$5:$BA$410,$C260,'Grid GenerationQueue'!$BH$5:$BH$410,"",'Grid GenerationQueue'!$AC$5:$AC$410,1)</f>
        <v>110</v>
      </c>
      <c r="AF260">
        <f>SUMIFS('Grid GenerationQueue'!AI$5:AI$410,'Grid GenerationQueue'!$AZ$5:$AZ$410,$B260,'Grid GenerationQueue'!$BA$5:$BA$410,$C260,'Grid GenerationQueue'!$BH$5:$BH$410,"&lt;&gt;"&amp;"")+SUMIFS('Grid GenerationQueue'!AI$5:AI$410,'Grid GenerationQueue'!$AZ$5:$AZ$410,$B260,'Grid GenerationQueue'!$BA$5:$BA$410,$C260,'Grid GenerationQueue'!$BH$5:$BH$410,"",'Grid GenerationQueue'!$AC$5:$AC$410,1)</f>
        <v>0</v>
      </c>
      <c r="AG260">
        <f>SUMIFS('Grid GenerationQueue'!AJ$5:AJ$410,'Grid GenerationQueue'!$AZ$5:$AZ$410,$B260,'Grid GenerationQueue'!$BA$5:$BA$410,$C260,'Grid GenerationQueue'!$BH$5:$BH$410,"&lt;&gt;"&amp;"")+SUMIFS('Grid GenerationQueue'!AJ$5:AJ$410,'Grid GenerationQueue'!$AZ$5:$AZ$410,$B260,'Grid GenerationQueue'!$BA$5:$BA$410,$C260,'Grid GenerationQueue'!$BH$5:$BH$410,"",'Grid GenerationQueue'!$AC$5:$AC$410,1)</f>
        <v>0</v>
      </c>
      <c r="AH260">
        <f>SUMIFS('Grid GenerationQueue'!AK$5:AK$410,'Grid GenerationQueue'!$AZ$5:$AZ$410,$B260,'Grid GenerationQueue'!$BA$5:$BA$410,$C260,'Grid GenerationQueue'!$BH$5:$BH$410,"&lt;&gt;"&amp;"")+SUMIFS('Grid GenerationQueue'!AK$5:AK$410,'Grid GenerationQueue'!$AZ$5:$AZ$410,$B260,'Grid GenerationQueue'!$BA$5:$BA$410,$C260,'Grid GenerationQueue'!$BH$5:$BH$410,"",'Grid GenerationQueue'!$AC$5:$AC$410,1)</f>
        <v>112.491</v>
      </c>
      <c r="AI260">
        <f>SUMIFS('Grid GenerationQueue'!AL$5:AL$410,'Grid GenerationQueue'!$AZ$5:$AZ$410,$B260,'Grid GenerationQueue'!$BA$5:$BA$410,$C260,'Grid GenerationQueue'!$BH$5:$BH$410,"&lt;&gt;"&amp;"")+SUMIFS('Grid GenerationQueue'!AL$5:AL$410,'Grid GenerationQueue'!$AZ$5:$AZ$410,$B260,'Grid GenerationQueue'!$BA$5:$BA$410,$C260,'Grid GenerationQueue'!$BH$5:$BH$410,"",'Grid GenerationQueue'!$AC$5:$AC$410,1)</f>
        <v>0</v>
      </c>
      <c r="AJ260">
        <f>SUMIFS('Grid GenerationQueue'!AM$5:AM$410,'Grid GenerationQueue'!$AZ$5:$AZ$410,$B260,'Grid GenerationQueue'!$BA$5:$BA$410,$C260,'Grid GenerationQueue'!$BH$5:$BH$410,"&lt;&gt;"&amp;"")+SUMIFS('Grid GenerationQueue'!AM$5:AM$410,'Grid GenerationQueue'!$AZ$5:$AZ$410,$B260,'Grid GenerationQueue'!$BA$5:$BA$410,$C260,'Grid GenerationQueue'!$BH$5:$BH$410,"",'Grid GenerationQueue'!$AC$5:$AC$410,1)</f>
        <v>0</v>
      </c>
      <c r="AK260">
        <f>SUMIFS('Grid GenerationQueue'!AN$5:AN$410,'Grid GenerationQueue'!$AZ$5:$AZ$410,$B260,'Grid GenerationQueue'!$BA$5:$BA$410,$C260,'Grid GenerationQueue'!$BH$5:$BH$410,"&lt;&gt;"&amp;"")+SUMIFS('Grid GenerationQueue'!AN$5:AN$410,'Grid GenerationQueue'!$AZ$5:$AZ$410,$B260,'Grid GenerationQueue'!$BA$5:$BA$410,$C260,'Grid GenerationQueue'!$BH$5:$BH$410,"",'Grid GenerationQueue'!$AC$5:$AC$410,1)</f>
        <v>0</v>
      </c>
      <c r="AL260">
        <f>SUMIFS('Grid GenerationQueue'!AO$5:AO$410,'Grid GenerationQueue'!$AZ$5:$AZ$410,$B260,'Grid GenerationQueue'!$BA$5:$BA$410,$C260,'Grid GenerationQueue'!$BH$5:$BH$410,"&lt;&gt;"&amp;"")+SUMIFS('Grid GenerationQueue'!AO$5:AO$410,'Grid GenerationQueue'!$AZ$5:$AZ$410,$B260,'Grid GenerationQueue'!$BA$5:$BA$410,$C260,'Grid GenerationQueue'!$BH$5:$BH$410,"",'Grid GenerationQueue'!$AC$5:$AC$410,1)</f>
        <v>0</v>
      </c>
      <c r="AM260">
        <f>SUMIFS('Grid GenerationQueue'!AP$5:AP$410,'Grid GenerationQueue'!$AZ$5:$AZ$410,$B260,'Grid GenerationQueue'!$BA$5:$BA$410,$C260,'Grid GenerationQueue'!$BH$5:$BH$410,"&lt;&gt;"&amp;"")+SUMIFS('Grid GenerationQueue'!AP$5:AP$410,'Grid GenerationQueue'!$AZ$5:$AZ$410,$B260,'Grid GenerationQueue'!$BA$5:$BA$410,$C260,'Grid GenerationQueue'!$BH$5:$BH$410,"",'Grid GenerationQueue'!$AC$5:$AC$410,1)</f>
        <v>0</v>
      </c>
      <c r="AN260">
        <f>SUMIFS('Grid GenerationQueue'!AQ$5:AQ$410,'Grid GenerationQueue'!$AZ$5:$AZ$410,$B260,'Grid GenerationQueue'!$BA$5:$BA$410,$C260,'Grid GenerationQueue'!$BH$5:$BH$410,"&lt;&gt;"&amp;"")+SUMIFS('Grid GenerationQueue'!AQ$5:AQ$410,'Grid GenerationQueue'!$AZ$5:$AZ$410,$B260,'Grid GenerationQueue'!$BA$5:$BA$410,$C260,'Grid GenerationQueue'!$BH$5:$BH$410,"",'Grid GenerationQueue'!$AC$5:$AC$410,1)</f>
        <v>0</v>
      </c>
      <c r="AO260">
        <f>SUMIFS('Grid GenerationQueue'!AR$5:AR$410,'Grid GenerationQueue'!$AZ$5:$AZ$410,$B260,'Grid GenerationQueue'!$BA$5:$BA$410,$C260,'Grid GenerationQueue'!$BH$5:$BH$410,"&lt;&gt;"&amp;"")+SUMIFS('Grid GenerationQueue'!AR$5:AR$410,'Grid GenerationQueue'!$AZ$5:$AZ$410,$B260,'Grid GenerationQueue'!$BA$5:$BA$410,$C260,'Grid GenerationQueue'!$BH$5:$BH$410,"",'Grid GenerationQueue'!$AC$5:$AC$410,1)</f>
        <v>0</v>
      </c>
      <c r="AQ260">
        <f>SUMIFS('Grid GenerationQueue'!AG$5:AG$410,'Grid GenerationQueue'!$AZ$5:$AZ$410,$B260,'Grid GenerationQueue'!$BA$5:$BA$410,$C260,'Grid GenerationQueue'!$BK$5:$BK$410,"&gt;0")</f>
        <v>0</v>
      </c>
      <c r="AR260">
        <f>SUMIFS('Grid GenerationQueue'!AH$5:AH$410,'Grid GenerationQueue'!$AZ$5:$AZ$410,$B260,'Grid GenerationQueue'!$BA$5:$BA$410,$C260,'Grid GenerationQueue'!$BK$5:$BK$410,"&gt;0")</f>
        <v>0</v>
      </c>
      <c r="AS260">
        <f>SUMIFS('Grid GenerationQueue'!AI$5:AI$410,'Grid GenerationQueue'!$AZ$5:$AZ$410,$B260,'Grid GenerationQueue'!$BA$5:$BA$410,$C260,'Grid GenerationQueue'!$BK$5:$BK$410,"&gt;0")</f>
        <v>0</v>
      </c>
      <c r="AT260">
        <f>SUMIFS('Grid GenerationQueue'!AJ$5:AJ$410,'Grid GenerationQueue'!$AZ$5:$AZ$410,$B260,'Grid GenerationQueue'!$BA$5:$BA$410,$C260,'Grid GenerationQueue'!$BK$5:$BK$410,"&gt;0")</f>
        <v>0</v>
      </c>
      <c r="AU260">
        <f>SUMIFS('Grid GenerationQueue'!AK$5:AK$410,'Grid GenerationQueue'!$AZ$5:$AZ$410,$B260,'Grid GenerationQueue'!$BA$5:$BA$410,$C260,'Grid GenerationQueue'!$BK$5:$BK$410,"&gt;0")</f>
        <v>0</v>
      </c>
      <c r="AV260">
        <f>SUMIFS('Grid GenerationQueue'!AL$5:AL$410,'Grid GenerationQueue'!$AZ$5:$AZ$410,$B260,'Grid GenerationQueue'!$BA$5:$BA$410,$C260,'Grid GenerationQueue'!$BK$5:$BK$410,"&gt;0")</f>
        <v>0</v>
      </c>
      <c r="AW260">
        <f>SUMIFS('Grid GenerationQueue'!AM$5:AM$410,'Grid GenerationQueue'!$AZ$5:$AZ$410,$B260,'Grid GenerationQueue'!$BA$5:$BA$410,$C260,'Grid GenerationQueue'!$BK$5:$BK$410,"&gt;0")</f>
        <v>0</v>
      </c>
      <c r="AX260">
        <f>SUMIFS('Grid GenerationQueue'!AN$5:AN$410,'Grid GenerationQueue'!$AZ$5:$AZ$410,$B260,'Grid GenerationQueue'!$BA$5:$BA$410,$C260,'Grid GenerationQueue'!$BK$5:$BK$410,"&gt;0")</f>
        <v>0</v>
      </c>
      <c r="AY260">
        <f>SUMIFS('Grid GenerationQueue'!AO$5:AO$410,'Grid GenerationQueue'!$AZ$5:$AZ$410,$B260,'Grid GenerationQueue'!$BA$5:$BA$410,$C260,'Grid GenerationQueue'!$BK$5:$BK$410,"&gt;0")</f>
        <v>0</v>
      </c>
      <c r="AZ260">
        <f>SUMIFS('Grid GenerationQueue'!AP$5:AP$410,'Grid GenerationQueue'!$AZ$5:$AZ$410,$B260,'Grid GenerationQueue'!$BA$5:$BA$410,$C260,'Grid GenerationQueue'!$BK$5:$BK$410,"&gt;0")</f>
        <v>0</v>
      </c>
      <c r="BA260">
        <f>SUMIFS('Grid GenerationQueue'!AQ$5:AQ$410,'Grid GenerationQueue'!$AZ$5:$AZ$410,$B260,'Grid GenerationQueue'!$BA$5:$BA$410,$C260,'Grid GenerationQueue'!$BK$5:$BK$410,"&gt;0")</f>
        <v>0</v>
      </c>
      <c r="BB260">
        <f>SUMIFS('Grid GenerationQueue'!AR$5:AR$410,'Grid GenerationQueue'!$AZ$5:$AZ$410,$B260,'Grid GenerationQueue'!$BA$5:$BA$410,$C260,'Grid GenerationQueue'!$BK$5:$BK$410,"&gt;0")</f>
        <v>0</v>
      </c>
      <c r="BD260">
        <f>SUMIFS('Grid GenerationQueue'!AG$5:AG$410,'Grid GenerationQueue'!$AZ$5:$AZ$410,$B260,'Grid GenerationQueue'!$BA$5:$BA$410,$C260,'Grid GenerationQueue'!$BD$5:$BD$410,"&lt;="&amp;$BE$3)</f>
        <v>0</v>
      </c>
      <c r="BE260">
        <f>SUMIFS('Grid GenerationQueue'!AH$5:AH$410,'Grid GenerationQueue'!$AZ$5:$AZ$410,$B260,'Grid GenerationQueue'!$BA$5:$BA$410,$C260,'Grid GenerationQueue'!$BD$5:$BD$410,"&lt;="&amp;$BE$3)</f>
        <v>0</v>
      </c>
      <c r="BF260">
        <f>SUMIFS('Grid GenerationQueue'!AI$5:AI$410,'Grid GenerationQueue'!$AZ$5:$AZ$410,$B260,'Grid GenerationQueue'!$BA$5:$BA$410,$C260,'Grid GenerationQueue'!$BD$5:$BD$410,"&lt;="&amp;$BE$3)</f>
        <v>0</v>
      </c>
      <c r="BG260">
        <f>SUMIFS('Grid GenerationQueue'!AJ$5:AJ$410,'Grid GenerationQueue'!$AZ$5:$AZ$410,$B260,'Grid GenerationQueue'!$BA$5:$BA$410,$C260,'Grid GenerationQueue'!$BD$5:$BD$410,"&lt;="&amp;$BE$3)</f>
        <v>0</v>
      </c>
      <c r="BH260">
        <f>SUMIFS('Grid GenerationQueue'!AK$5:AK$410,'Grid GenerationQueue'!$AZ$5:$AZ$410,$B260,'Grid GenerationQueue'!$BA$5:$BA$410,$C260,'Grid GenerationQueue'!$BD$5:$BD$410,"&lt;="&amp;$BE$3)</f>
        <v>0</v>
      </c>
      <c r="BI260">
        <f>SUMIFS('Grid GenerationQueue'!AL$5:AL$410,'Grid GenerationQueue'!$AZ$5:$AZ$410,$B260,'Grid GenerationQueue'!$BA$5:$BA$410,$C260,'Grid GenerationQueue'!$BD$5:$BD$410,"&lt;="&amp;$BE$3)</f>
        <v>0</v>
      </c>
      <c r="BJ260">
        <f>SUMIFS('Grid GenerationQueue'!AM$5:AM$410,'Grid GenerationQueue'!$AZ$5:$AZ$410,$B260,'Grid GenerationQueue'!$BA$5:$BA$410,$C260,'Grid GenerationQueue'!$BD$5:$BD$410,"&lt;="&amp;$BE$3)</f>
        <v>0</v>
      </c>
      <c r="BK260">
        <f>SUMIFS('Grid GenerationQueue'!AN$5:AN$410,'Grid GenerationQueue'!$AZ$5:$AZ$410,$B260,'Grid GenerationQueue'!$BA$5:$BA$410,$C260,'Grid GenerationQueue'!$BD$5:$BD$410,"&lt;="&amp;$BE$3)</f>
        <v>0</v>
      </c>
      <c r="BL260">
        <f>SUMIFS('Grid GenerationQueue'!AO$5:AO$410,'Grid GenerationQueue'!$AZ$5:$AZ$410,$B260,'Grid GenerationQueue'!$BA$5:$BA$410,$C260,'Grid GenerationQueue'!$BD$5:$BD$410,"&lt;="&amp;$BE$3)</f>
        <v>0</v>
      </c>
      <c r="BM260">
        <f>SUMIFS('Grid GenerationQueue'!AP$5:AP$410,'Grid GenerationQueue'!$AZ$5:$AZ$410,$B260,'Grid GenerationQueue'!$BA$5:$BA$410,$C260,'Grid GenerationQueue'!$BD$5:$BD$410,"&lt;="&amp;$BE$3)</f>
        <v>0</v>
      </c>
      <c r="BN260">
        <f>SUMIFS('Grid GenerationQueue'!AQ$5:AQ$410,'Grid GenerationQueue'!$AZ$5:$AZ$410,$B260,'Grid GenerationQueue'!$BA$5:$BA$410,$C260,'Grid GenerationQueue'!$BD$5:$BD$410,"&lt;="&amp;$BE$3)</f>
        <v>0</v>
      </c>
      <c r="BO260">
        <f>SUMIFS('Grid GenerationQueue'!AR$5:AR$410,'Grid GenerationQueue'!$AZ$5:$AZ$410,$B260,'Grid GenerationQueue'!$BA$5:$BA$410,$C260,'Grid GenerationQueue'!$BD$5:$BD$410,"&lt;="&amp;$BE$3)</f>
        <v>0</v>
      </c>
      <c r="BQ260">
        <f>SUMIFS('Grid GenerationQueue'!AG$5:AG$410,'Grid GenerationQueue'!$AZ$5:$AZ$410,$B260,'Grid GenerationQueue'!$BA$5:$BA$410,$C260,'Grid GenerationQueue'!$BJ$5:$BJ$410,"Executed",'Grid GenerationQueue'!$BD$5:$BD$410,"&lt;="&amp;$BE$3)</f>
        <v>0</v>
      </c>
      <c r="BR260">
        <f>SUMIFS('Grid GenerationQueue'!AH$5:AH$410,'Grid GenerationQueue'!$AZ$5:$AZ$410,$B260,'Grid GenerationQueue'!$BA$5:$BA$410,$C260,'Grid GenerationQueue'!$BJ$5:$BJ$410,"Executed",'Grid GenerationQueue'!$BD$5:$BD$410,"&lt;="&amp;$BE$3)</f>
        <v>0</v>
      </c>
      <c r="BS260">
        <f>SUMIFS('Grid GenerationQueue'!AI$5:AI$410,'Grid GenerationQueue'!$AZ$5:$AZ$410,$B260,'Grid GenerationQueue'!$BA$5:$BA$410,$C260,'Grid GenerationQueue'!$BJ$5:$BJ$410,"Executed",'Grid GenerationQueue'!$BD$5:$BD$410,"&lt;="&amp;$BE$3)</f>
        <v>0</v>
      </c>
      <c r="BT260">
        <f>SUMIFS('Grid GenerationQueue'!AJ$5:AJ$410,'Grid GenerationQueue'!$AZ$5:$AZ$410,$B260,'Grid GenerationQueue'!$BA$5:$BA$410,$C260,'Grid GenerationQueue'!$BJ$5:$BJ$410,"Executed",'Grid GenerationQueue'!$BD$5:$BD$410,"&lt;="&amp;$BE$3)</f>
        <v>0</v>
      </c>
      <c r="BU260">
        <f>SUMIFS('Grid GenerationQueue'!AK$5:AK$410,'Grid GenerationQueue'!$AZ$5:$AZ$410,$B260,'Grid GenerationQueue'!$BA$5:$BA$410,$C260,'Grid GenerationQueue'!$BJ$5:$BJ$410,"Executed",'Grid GenerationQueue'!$BD$5:$BD$410,"&lt;="&amp;$BE$3)</f>
        <v>0</v>
      </c>
      <c r="BV260">
        <f>SUMIFS('Grid GenerationQueue'!AL$5:AL$410,'Grid GenerationQueue'!$AZ$5:$AZ$410,$B260,'Grid GenerationQueue'!$BA$5:$BA$410,$C260,'Grid GenerationQueue'!$BJ$5:$BJ$410,"Executed",'Grid GenerationQueue'!$BD$5:$BD$410,"&lt;="&amp;$BE$3)</f>
        <v>0</v>
      </c>
      <c r="BW260">
        <f>SUMIFS('Grid GenerationQueue'!AM$5:AM$410,'Grid GenerationQueue'!$AZ$5:$AZ$410,$B260,'Grid GenerationQueue'!$BA$5:$BA$410,$C260,'Grid GenerationQueue'!$BJ$5:$BJ$410,"Executed",'Grid GenerationQueue'!$BD$5:$BD$410,"&lt;="&amp;$BE$3)</f>
        <v>0</v>
      </c>
      <c r="BX260">
        <f>SUMIFS('Grid GenerationQueue'!AN$5:AN$410,'Grid GenerationQueue'!$AZ$5:$AZ$410,$B260,'Grid GenerationQueue'!$BA$5:$BA$410,$C260,'Grid GenerationQueue'!$BJ$5:$BJ$410,"Executed",'Grid GenerationQueue'!$BD$5:$BD$410,"&lt;="&amp;$BE$3)</f>
        <v>0</v>
      </c>
      <c r="BY260">
        <f>SUMIFS('Grid GenerationQueue'!AO$5:AO$410,'Grid GenerationQueue'!$AZ$5:$AZ$410,$B260,'Grid GenerationQueue'!$BA$5:$BA$410,$C260,'Grid GenerationQueue'!$BJ$5:$BJ$410,"Executed",'Grid GenerationQueue'!$BD$5:$BD$410,"&lt;="&amp;$BE$3)</f>
        <v>0</v>
      </c>
      <c r="BZ260">
        <f>SUMIFS('Grid GenerationQueue'!AP$5:AP$410,'Grid GenerationQueue'!$AZ$5:$AZ$410,$B260,'Grid GenerationQueue'!$BA$5:$BA$410,$C260,'Grid GenerationQueue'!$BJ$5:$BJ$410,"Executed",'Grid GenerationQueue'!$BD$5:$BD$410,"&lt;="&amp;$BE$3)</f>
        <v>0</v>
      </c>
      <c r="CA260">
        <f>SUMIFS('Grid GenerationQueue'!AQ$5:AQ$410,'Grid GenerationQueue'!$AZ$5:$AZ$410,$B260,'Grid GenerationQueue'!$BA$5:$BA$410,$C260,'Grid GenerationQueue'!$BJ$5:$BJ$410,"Executed",'Grid GenerationQueue'!$BD$5:$BD$410,"&lt;="&amp;$BE$3)</f>
        <v>0</v>
      </c>
      <c r="CB260">
        <f>SUMIFS('Grid GenerationQueue'!AR$5:AR$410,'Grid GenerationQueue'!$AZ$5:$AZ$410,$B260,'Grid GenerationQueue'!$BA$5:$BA$410,$C260,'Grid GenerationQueue'!$BJ$5:$BJ$410,"Executed",'Grid GenerationQueue'!$BD$5:$BD$410,"&lt;="&amp;$BE$3)</f>
        <v>0</v>
      </c>
      <c r="CD260">
        <f>SUMIFS('Grid GenerationQueue'!AG$5:AG$410,'Grid GenerationQueue'!$AZ$5:$AZ$410,$B260,'Grid GenerationQueue'!$BA$5:$BA$410,$C260,'Grid GenerationQueue'!$BH$5:$BH$410,"&lt;&gt;"&amp;"",'Grid GenerationQueue'!$BD$5:$BD$410,"&lt;="&amp;$BE$3)</f>
        <v>0</v>
      </c>
      <c r="CE260">
        <f>SUMIFS('Grid GenerationQueue'!AH$5:AH$410,'Grid GenerationQueue'!$AZ$5:$AZ$410,$B260,'Grid GenerationQueue'!$BA$5:$BA$410,$C260,'Grid GenerationQueue'!$BH$5:$BH$410,"&lt;&gt;"&amp;"",'Grid GenerationQueue'!$BD$5:$BD$410,"&lt;="&amp;$BE$3)</f>
        <v>0</v>
      </c>
      <c r="CF260">
        <f>SUMIFS('Grid GenerationQueue'!AI$5:AI$410,'Grid GenerationQueue'!$AZ$5:$AZ$410,$B260,'Grid GenerationQueue'!$BA$5:$BA$410,$C260,'Grid GenerationQueue'!$BH$5:$BH$410,"&lt;&gt;"&amp;"",'Grid GenerationQueue'!$BD$5:$BD$410,"&lt;="&amp;$BE$3)</f>
        <v>0</v>
      </c>
      <c r="CG260">
        <f>SUMIFS('Grid GenerationQueue'!AJ$5:AJ$410,'Grid GenerationQueue'!$AZ$5:$AZ$410,$B260,'Grid GenerationQueue'!$BA$5:$BA$410,$C260,'Grid GenerationQueue'!$BH$5:$BH$410,"&lt;&gt;"&amp;"",'Grid GenerationQueue'!$BD$5:$BD$410,"&lt;="&amp;$BE$3)</f>
        <v>0</v>
      </c>
      <c r="CH260">
        <f>SUMIFS('Grid GenerationQueue'!AK$5:AK$410,'Grid GenerationQueue'!$AZ$5:$AZ$410,$B260,'Grid GenerationQueue'!$BA$5:$BA$410,$C260,'Grid GenerationQueue'!$BH$5:$BH$410,"&lt;&gt;"&amp;"",'Grid GenerationQueue'!$BD$5:$BD$410,"&lt;="&amp;$BE$3)</f>
        <v>0</v>
      </c>
      <c r="CI260">
        <f>SUMIFS('Grid GenerationQueue'!AL$5:AL$410,'Grid GenerationQueue'!$AZ$5:$AZ$410,$B260,'Grid GenerationQueue'!$BA$5:$BA$410,$C260,'Grid GenerationQueue'!$BH$5:$BH$410,"&lt;&gt;"&amp;"",'Grid GenerationQueue'!$BD$5:$BD$410,"&lt;="&amp;$BE$3)</f>
        <v>0</v>
      </c>
      <c r="CJ260">
        <f>SUMIFS('Grid GenerationQueue'!AM$5:AM$410,'Grid GenerationQueue'!$AZ$5:$AZ$410,$B260,'Grid GenerationQueue'!$BA$5:$BA$410,$C260,'Grid GenerationQueue'!$BH$5:$BH$410,"&lt;&gt;"&amp;"",'Grid GenerationQueue'!$BD$5:$BD$410,"&lt;="&amp;$BE$3)</f>
        <v>0</v>
      </c>
      <c r="CK260">
        <f>SUMIFS('Grid GenerationQueue'!AN$5:AN$410,'Grid GenerationQueue'!$AZ$5:$AZ$410,$B260,'Grid GenerationQueue'!$BA$5:$BA$410,$C260,'Grid GenerationQueue'!$BH$5:$BH$410,"&lt;&gt;"&amp;"",'Grid GenerationQueue'!$BD$5:$BD$410,"&lt;="&amp;$BE$3)</f>
        <v>0</v>
      </c>
      <c r="CL260">
        <f>SUMIFS('Grid GenerationQueue'!AO$5:AO$410,'Grid GenerationQueue'!$AZ$5:$AZ$410,$B260,'Grid GenerationQueue'!$BA$5:$BA$410,$C260,'Grid GenerationQueue'!$BH$5:$BH$410,"&lt;&gt;"&amp;"",'Grid GenerationQueue'!$BD$5:$BD$410,"&lt;="&amp;$BE$3)</f>
        <v>0</v>
      </c>
      <c r="CM260">
        <f>SUMIFS('Grid GenerationQueue'!AP$5:AP$410,'Grid GenerationQueue'!$AZ$5:$AZ$410,$B260,'Grid GenerationQueue'!$BA$5:$BA$410,$C260,'Grid GenerationQueue'!$BH$5:$BH$410,"&lt;&gt;"&amp;"",'Grid GenerationQueue'!$BD$5:$BD$410,"&lt;="&amp;$BE$3)</f>
        <v>0</v>
      </c>
      <c r="CN260">
        <f>SUMIFS('Grid GenerationQueue'!AQ$5:AQ$410,'Grid GenerationQueue'!$AZ$5:$AZ$410,$B260,'Grid GenerationQueue'!$BA$5:$BA$410,$C260,'Grid GenerationQueue'!$BH$5:$BH$410,"&lt;&gt;"&amp;"",'Grid GenerationQueue'!$BD$5:$BD$410,"&lt;="&amp;$BE$3)</f>
        <v>0</v>
      </c>
      <c r="CO260">
        <f>SUMIFS('Grid GenerationQueue'!AR$5:AR$410,'Grid GenerationQueue'!$AZ$5:$AZ$410,$B260,'Grid GenerationQueue'!$BA$5:$BA$410,$C260,'Grid GenerationQueue'!$BH$5:$BH$410,"&lt;&gt;"&amp;"",'Grid GenerationQueue'!$BD$5:$BD$410,"&lt;="&amp;$BE$3)</f>
        <v>0</v>
      </c>
      <c r="CQ260">
        <f>SUMIFS('Grid GenerationQueue'!AG$5:AG$410,'Grid GenerationQueue'!$AZ$5:$AZ$410,$B260,'Grid GenerationQueue'!$BA$5:$BA$410,$C260,'Grid GenerationQueue'!$BK$5:$BK$410,"&gt;0",'Grid GenerationQueue'!$BD$5:$BD$410,"&lt;="&amp;$BE$3)</f>
        <v>0</v>
      </c>
      <c r="CR260">
        <f>SUMIFS('Grid GenerationQueue'!AH$5:AH$410,'Grid GenerationQueue'!$AZ$5:$AZ$410,$B260,'Grid GenerationQueue'!$BA$5:$BA$410,$C260,'Grid GenerationQueue'!$BK$5:$BK$410,"&gt;0",'Grid GenerationQueue'!$BD$5:$BD$410,"&lt;="&amp;$BE$3)</f>
        <v>0</v>
      </c>
      <c r="CS260">
        <f>SUMIFS('Grid GenerationQueue'!AI$5:AI$410,'Grid GenerationQueue'!$AZ$5:$AZ$410,$B260,'Grid GenerationQueue'!$BA$5:$BA$410,$C260,'Grid GenerationQueue'!$BK$5:$BK$410,"&gt;0",'Grid GenerationQueue'!$BD$5:$BD$410,"&lt;="&amp;$BE$3)</f>
        <v>0</v>
      </c>
      <c r="CT260">
        <f>SUMIFS('Grid GenerationQueue'!AJ$5:AJ$410,'Grid GenerationQueue'!$AZ$5:$AZ$410,$B260,'Grid GenerationQueue'!$BA$5:$BA$410,$C260,'Grid GenerationQueue'!$BK$5:$BK$410,"&gt;0",'Grid GenerationQueue'!$BD$5:$BD$410,"&lt;="&amp;$BE$3)</f>
        <v>0</v>
      </c>
      <c r="CU260">
        <f>SUMIFS('Grid GenerationQueue'!AK$5:AK$410,'Grid GenerationQueue'!$AZ$5:$AZ$410,$B260,'Grid GenerationQueue'!$BA$5:$BA$410,$C260,'Grid GenerationQueue'!$BK$5:$BK$410,"&gt;0",'Grid GenerationQueue'!$BD$5:$BD$410,"&lt;="&amp;$BE$3)</f>
        <v>0</v>
      </c>
      <c r="CV260">
        <f>SUMIFS('Grid GenerationQueue'!AL$5:AL$410,'Grid GenerationQueue'!$AZ$5:$AZ$410,$B260,'Grid GenerationQueue'!$BA$5:$BA$410,$C260,'Grid GenerationQueue'!$BK$5:$BK$410,"&gt;0",'Grid GenerationQueue'!$BD$5:$BD$410,"&lt;="&amp;$BE$3)</f>
        <v>0</v>
      </c>
      <c r="CW260">
        <f>SUMIFS('Grid GenerationQueue'!AM$5:AM$410,'Grid GenerationQueue'!$AZ$5:$AZ$410,$B260,'Grid GenerationQueue'!$BA$5:$BA$410,$C260,'Grid GenerationQueue'!$BK$5:$BK$410,"&gt;0",'Grid GenerationQueue'!$BD$5:$BD$410,"&lt;="&amp;$BE$3)</f>
        <v>0</v>
      </c>
      <c r="CX260">
        <f>SUMIFS('Grid GenerationQueue'!AN$5:AN$410,'Grid GenerationQueue'!$AZ$5:$AZ$410,$B260,'Grid GenerationQueue'!$BA$5:$BA$410,$C260,'Grid GenerationQueue'!$BK$5:$BK$410,"&gt;0",'Grid GenerationQueue'!$BD$5:$BD$410,"&lt;="&amp;$BE$3)</f>
        <v>0</v>
      </c>
      <c r="CY260">
        <f>SUMIFS('Grid GenerationQueue'!AO$5:AO$410,'Grid GenerationQueue'!$AZ$5:$AZ$410,$B260,'Grid GenerationQueue'!$BA$5:$BA$410,$C260,'Grid GenerationQueue'!$BK$5:$BK$410,"&gt;0",'Grid GenerationQueue'!$BD$5:$BD$410,"&lt;="&amp;$BE$3)</f>
        <v>0</v>
      </c>
      <c r="CZ260">
        <f>SUMIFS('Grid GenerationQueue'!AP$5:AP$410,'Grid GenerationQueue'!$AZ$5:$AZ$410,$B260,'Grid GenerationQueue'!$BA$5:$BA$410,$C260,'Grid GenerationQueue'!$BK$5:$BK$410,"&gt;0",'Grid GenerationQueue'!$BD$5:$BD$410,"&lt;="&amp;$BE$3)</f>
        <v>0</v>
      </c>
      <c r="DA260">
        <f>SUMIFS('Grid GenerationQueue'!AQ$5:AQ$410,'Grid GenerationQueue'!$AZ$5:$AZ$410,$B260,'Grid GenerationQueue'!$BA$5:$BA$410,$C260,'Grid GenerationQueue'!$BK$5:$BK$410,"&gt;0",'Grid GenerationQueue'!$BD$5:$BD$410,"&lt;="&amp;$BE$3)</f>
        <v>0</v>
      </c>
      <c r="DB260">
        <f>SUMIFS('Grid GenerationQueue'!AR$5:AR$410,'Grid GenerationQueue'!$AZ$5:$AZ$410,$B260,'Grid GenerationQueue'!$BA$5:$BA$410,$C260,'Grid GenerationQueue'!$BK$5:$BK$410,"&gt;0",'Grid GenerationQueue'!$BD$5:$BD$410,"&lt;="&amp;$BE$3)</f>
        <v>0</v>
      </c>
    </row>
    <row r="261" spans="1:106" x14ac:dyDescent="0.35">
      <c r="A261" t="s">
        <v>4752</v>
      </c>
      <c r="B261" t="s">
        <v>4884</v>
      </c>
      <c r="C261">
        <v>115</v>
      </c>
      <c r="D261">
        <f>SUMIFS('Grid GenerationQueue'!AG$5:AG$410,'Grid GenerationQueue'!$AZ$5:$AZ$410,$B261,'Grid GenerationQueue'!$BA$5:$BA$410,$C261)</f>
        <v>0</v>
      </c>
      <c r="E261">
        <f>SUMIFS('Grid GenerationQueue'!AH$5:AH$410,'Grid GenerationQueue'!$AZ$5:$AZ$410,$B261,'Grid GenerationQueue'!$BA$5:$BA$410,$C261)</f>
        <v>0</v>
      </c>
      <c r="F261">
        <f>SUMIFS('Grid GenerationQueue'!AI$5:AI$410,'Grid GenerationQueue'!$AZ$5:$AZ$410,$B261,'Grid GenerationQueue'!$BA$5:$BA$410,$C261)</f>
        <v>0</v>
      </c>
      <c r="G261">
        <f>SUMIFS('Grid GenerationQueue'!AJ$5:AJ$410,'Grid GenerationQueue'!$AZ$5:$AZ$410,$B261,'Grid GenerationQueue'!$BA$5:$BA$410,$C261)</f>
        <v>0</v>
      </c>
      <c r="H261">
        <f>SUMIFS('Grid GenerationQueue'!AK$5:AK$410,'Grid GenerationQueue'!$AZ$5:$AZ$410,$B261,'Grid GenerationQueue'!$BA$5:$BA$410,$C261)</f>
        <v>0</v>
      </c>
      <c r="I261">
        <f>SUMIFS('Grid GenerationQueue'!AL$5:AL$410,'Grid GenerationQueue'!$AZ$5:$AZ$410,$B261,'Grid GenerationQueue'!$BA$5:$BA$410,$C261)</f>
        <v>0</v>
      </c>
      <c r="J261">
        <f>SUMIFS('Grid GenerationQueue'!AM$5:AM$410,'Grid GenerationQueue'!$AZ$5:$AZ$410,$B261,'Grid GenerationQueue'!$BA$5:$BA$410,$C261)</f>
        <v>0</v>
      </c>
      <c r="K261">
        <f>SUMIFS('Grid GenerationQueue'!AN$5:AN$410,'Grid GenerationQueue'!$AZ$5:$AZ$410,$B261,'Grid GenerationQueue'!$BA$5:$BA$410,$C261)</f>
        <v>0</v>
      </c>
      <c r="L261">
        <f>SUMIFS('Grid GenerationQueue'!AO$5:AO$410,'Grid GenerationQueue'!$AZ$5:$AZ$410,$B261,'Grid GenerationQueue'!$BA$5:$BA$410,$C261)</f>
        <v>0</v>
      </c>
      <c r="M261">
        <f>SUMIFS('Grid GenerationQueue'!AP$5:AP$410,'Grid GenerationQueue'!$AZ$5:$AZ$410,$B261,'Grid GenerationQueue'!$BA$5:$BA$410,$C261)</f>
        <v>0</v>
      </c>
      <c r="N261">
        <f>SUMIFS('Grid GenerationQueue'!AQ$5:AQ$410,'Grid GenerationQueue'!$AZ$5:$AZ$410,$B261,'Grid GenerationQueue'!$BA$5:$BA$410,$C261)</f>
        <v>0</v>
      </c>
      <c r="O261">
        <f>SUMIFS('Grid GenerationQueue'!AR$5:AR$410,'Grid GenerationQueue'!$AZ$5:$AZ$410,$B261,'Grid GenerationQueue'!$BA$5:$BA$410,$C261)</f>
        <v>0</v>
      </c>
      <c r="Q261">
        <f>SUMIFS('Grid GenerationQueue'!AG$5:AG$410,'Grid GenerationQueue'!$AZ$5:$AZ$410,$B261,'Grid GenerationQueue'!$BA$5:$BA$410,$C261,'Grid GenerationQueue'!$BJ$5:$BJ$410,"Executed")</f>
        <v>0</v>
      </c>
      <c r="R261">
        <f>SUMIFS('Grid GenerationQueue'!AH$5:AH$410,'Grid GenerationQueue'!$AZ$5:$AZ$410,$B261,'Grid GenerationQueue'!$BA$5:$BA$410,$C261,'Grid GenerationQueue'!$BJ$5:$BJ$410,"Executed")</f>
        <v>0</v>
      </c>
      <c r="S261">
        <f>SUMIFS('Grid GenerationQueue'!AI$5:AI$410,'Grid GenerationQueue'!$AZ$5:$AZ$410,$B261,'Grid GenerationQueue'!$BA$5:$BA$410,$C261,'Grid GenerationQueue'!$BJ$5:$BJ$410,"Executed")</f>
        <v>0</v>
      </c>
      <c r="T261">
        <f>SUMIFS('Grid GenerationQueue'!AJ$5:AJ$410,'Grid GenerationQueue'!$AZ$5:$AZ$410,$B261,'Grid GenerationQueue'!$BA$5:$BA$410,$C261,'Grid GenerationQueue'!$BJ$5:$BJ$410,"Executed")</f>
        <v>0</v>
      </c>
      <c r="U261">
        <f>SUMIFS('Grid GenerationQueue'!AK$5:AK$410,'Grid GenerationQueue'!$AZ$5:$AZ$410,$B261,'Grid GenerationQueue'!$BA$5:$BA$410,$C261,'Grid GenerationQueue'!$BJ$5:$BJ$410,"Executed")</f>
        <v>0</v>
      </c>
      <c r="V261">
        <f>SUMIFS('Grid GenerationQueue'!AL$5:AL$410,'Grid GenerationQueue'!$AZ$5:$AZ$410,$B261,'Grid GenerationQueue'!$BA$5:$BA$410,$C261,'Grid GenerationQueue'!$BJ$5:$BJ$410,"Executed")</f>
        <v>0</v>
      </c>
      <c r="W261">
        <f>SUMIFS('Grid GenerationQueue'!AM$5:AM$410,'Grid GenerationQueue'!$AZ$5:$AZ$410,$B261,'Grid GenerationQueue'!$BA$5:$BA$410,$C261,'Grid GenerationQueue'!$BJ$5:$BJ$410,"Executed")</f>
        <v>0</v>
      </c>
      <c r="X261">
        <f>SUMIFS('Grid GenerationQueue'!AN$5:AN$410,'Grid GenerationQueue'!$AZ$5:$AZ$410,$B261,'Grid GenerationQueue'!$BA$5:$BA$410,$C261,'Grid GenerationQueue'!$BJ$5:$BJ$410,"Executed")</f>
        <v>0</v>
      </c>
      <c r="Y261">
        <f>SUMIFS('Grid GenerationQueue'!AO$5:AO$410,'Grid GenerationQueue'!$AZ$5:$AZ$410,$B261,'Grid GenerationQueue'!$BA$5:$BA$410,$C261,'Grid GenerationQueue'!$BJ$5:$BJ$410,"Executed")</f>
        <v>0</v>
      </c>
      <c r="Z261">
        <f>SUMIFS('Grid GenerationQueue'!AP$5:AP$410,'Grid GenerationQueue'!$AZ$5:$AZ$410,$B261,'Grid GenerationQueue'!$BA$5:$BA$410,$C261,'Grid GenerationQueue'!$BJ$5:$BJ$410,"Executed")</f>
        <v>0</v>
      </c>
      <c r="AA261">
        <f>SUMIFS('Grid GenerationQueue'!AQ$5:AQ$410,'Grid GenerationQueue'!$AZ$5:$AZ$410,$B261,'Grid GenerationQueue'!$BA$5:$BA$410,$C261,'Grid GenerationQueue'!$BJ$5:$BJ$410,"Executed")</f>
        <v>0</v>
      </c>
      <c r="AB261">
        <f>SUMIFS('Grid GenerationQueue'!AR$5:AR$410,'Grid GenerationQueue'!$AZ$5:$AZ$410,$B261,'Grid GenerationQueue'!$BA$5:$BA$410,$C261,'Grid GenerationQueue'!$BJ$5:$BJ$410,"Executed")</f>
        <v>0</v>
      </c>
      <c r="AD261">
        <f>SUMIFS('Grid GenerationQueue'!AG$5:AG$410,'Grid GenerationQueue'!$AZ$5:$AZ$410,$B261,'Grid GenerationQueue'!$BA$5:$BA$410,$C261,'Grid GenerationQueue'!$BH$5:$BH$410,"&lt;&gt;"&amp;"")+SUMIFS('Grid GenerationQueue'!AG$5:AG$410,'Grid GenerationQueue'!$AZ$5:$AZ$410,$B261,'Grid GenerationQueue'!$BA$5:$BA$410,$C261,'Grid GenerationQueue'!$BH$5:$BH$410,"",'Grid GenerationQueue'!$AC$5:$AC$410,1)</f>
        <v>0</v>
      </c>
      <c r="AE261">
        <f>SUMIFS('Grid GenerationQueue'!AH$5:AH$410,'Grid GenerationQueue'!$AZ$5:$AZ$410,$B261,'Grid GenerationQueue'!$BA$5:$BA$410,$C261,'Grid GenerationQueue'!$BH$5:$BH$410,"&lt;&gt;"&amp;"")+SUMIFS('Grid GenerationQueue'!AH$5:AH$410,'Grid GenerationQueue'!$AZ$5:$AZ$410,$B261,'Grid GenerationQueue'!$BA$5:$BA$410,$C261,'Grid GenerationQueue'!$BH$5:$BH$410,"",'Grid GenerationQueue'!$AC$5:$AC$410,1)</f>
        <v>0</v>
      </c>
      <c r="AF261">
        <f>SUMIFS('Grid GenerationQueue'!AI$5:AI$410,'Grid GenerationQueue'!$AZ$5:$AZ$410,$B261,'Grid GenerationQueue'!$BA$5:$BA$410,$C261,'Grid GenerationQueue'!$BH$5:$BH$410,"&lt;&gt;"&amp;"")+SUMIFS('Grid GenerationQueue'!AI$5:AI$410,'Grid GenerationQueue'!$AZ$5:$AZ$410,$B261,'Grid GenerationQueue'!$BA$5:$BA$410,$C261,'Grid GenerationQueue'!$BH$5:$BH$410,"",'Grid GenerationQueue'!$AC$5:$AC$410,1)</f>
        <v>0</v>
      </c>
      <c r="AG261">
        <f>SUMIFS('Grid GenerationQueue'!AJ$5:AJ$410,'Grid GenerationQueue'!$AZ$5:$AZ$410,$B261,'Grid GenerationQueue'!$BA$5:$BA$410,$C261,'Grid GenerationQueue'!$BH$5:$BH$410,"&lt;&gt;"&amp;"")+SUMIFS('Grid GenerationQueue'!AJ$5:AJ$410,'Grid GenerationQueue'!$AZ$5:$AZ$410,$B261,'Grid GenerationQueue'!$BA$5:$BA$410,$C261,'Grid GenerationQueue'!$BH$5:$BH$410,"",'Grid GenerationQueue'!$AC$5:$AC$410,1)</f>
        <v>0</v>
      </c>
      <c r="AH261">
        <f>SUMIFS('Grid GenerationQueue'!AK$5:AK$410,'Grid GenerationQueue'!$AZ$5:$AZ$410,$B261,'Grid GenerationQueue'!$BA$5:$BA$410,$C261,'Grid GenerationQueue'!$BH$5:$BH$410,"&lt;&gt;"&amp;"")+SUMIFS('Grid GenerationQueue'!AK$5:AK$410,'Grid GenerationQueue'!$AZ$5:$AZ$410,$B261,'Grid GenerationQueue'!$BA$5:$BA$410,$C261,'Grid GenerationQueue'!$BH$5:$BH$410,"",'Grid GenerationQueue'!$AC$5:$AC$410,1)</f>
        <v>0</v>
      </c>
      <c r="AI261">
        <f>SUMIFS('Grid GenerationQueue'!AL$5:AL$410,'Grid GenerationQueue'!$AZ$5:$AZ$410,$B261,'Grid GenerationQueue'!$BA$5:$BA$410,$C261,'Grid GenerationQueue'!$BH$5:$BH$410,"&lt;&gt;"&amp;"")+SUMIFS('Grid GenerationQueue'!AL$5:AL$410,'Grid GenerationQueue'!$AZ$5:$AZ$410,$B261,'Grid GenerationQueue'!$BA$5:$BA$410,$C261,'Grid GenerationQueue'!$BH$5:$BH$410,"",'Grid GenerationQueue'!$AC$5:$AC$410,1)</f>
        <v>0</v>
      </c>
      <c r="AJ261">
        <f>SUMIFS('Grid GenerationQueue'!AM$5:AM$410,'Grid GenerationQueue'!$AZ$5:$AZ$410,$B261,'Grid GenerationQueue'!$BA$5:$BA$410,$C261,'Grid GenerationQueue'!$BH$5:$BH$410,"&lt;&gt;"&amp;"")+SUMIFS('Grid GenerationQueue'!AM$5:AM$410,'Grid GenerationQueue'!$AZ$5:$AZ$410,$B261,'Grid GenerationQueue'!$BA$5:$BA$410,$C261,'Grid GenerationQueue'!$BH$5:$BH$410,"",'Grid GenerationQueue'!$AC$5:$AC$410,1)</f>
        <v>0</v>
      </c>
      <c r="AK261">
        <f>SUMIFS('Grid GenerationQueue'!AN$5:AN$410,'Grid GenerationQueue'!$AZ$5:$AZ$410,$B261,'Grid GenerationQueue'!$BA$5:$BA$410,$C261,'Grid GenerationQueue'!$BH$5:$BH$410,"&lt;&gt;"&amp;"")+SUMIFS('Grid GenerationQueue'!AN$5:AN$410,'Grid GenerationQueue'!$AZ$5:$AZ$410,$B261,'Grid GenerationQueue'!$BA$5:$BA$410,$C261,'Grid GenerationQueue'!$BH$5:$BH$410,"",'Grid GenerationQueue'!$AC$5:$AC$410,1)</f>
        <v>0</v>
      </c>
      <c r="AL261">
        <f>SUMIFS('Grid GenerationQueue'!AO$5:AO$410,'Grid GenerationQueue'!$AZ$5:$AZ$410,$B261,'Grid GenerationQueue'!$BA$5:$BA$410,$C261,'Grid GenerationQueue'!$BH$5:$BH$410,"&lt;&gt;"&amp;"")+SUMIFS('Grid GenerationQueue'!AO$5:AO$410,'Grid GenerationQueue'!$AZ$5:$AZ$410,$B261,'Grid GenerationQueue'!$BA$5:$BA$410,$C261,'Grid GenerationQueue'!$BH$5:$BH$410,"",'Grid GenerationQueue'!$AC$5:$AC$410,1)</f>
        <v>0</v>
      </c>
      <c r="AM261">
        <f>SUMIFS('Grid GenerationQueue'!AP$5:AP$410,'Grid GenerationQueue'!$AZ$5:$AZ$410,$B261,'Grid GenerationQueue'!$BA$5:$BA$410,$C261,'Grid GenerationQueue'!$BH$5:$BH$410,"&lt;&gt;"&amp;"")+SUMIFS('Grid GenerationQueue'!AP$5:AP$410,'Grid GenerationQueue'!$AZ$5:$AZ$410,$B261,'Grid GenerationQueue'!$BA$5:$BA$410,$C261,'Grid GenerationQueue'!$BH$5:$BH$410,"",'Grid GenerationQueue'!$AC$5:$AC$410,1)</f>
        <v>0</v>
      </c>
      <c r="AN261">
        <f>SUMIFS('Grid GenerationQueue'!AQ$5:AQ$410,'Grid GenerationQueue'!$AZ$5:$AZ$410,$B261,'Grid GenerationQueue'!$BA$5:$BA$410,$C261,'Grid GenerationQueue'!$BH$5:$BH$410,"&lt;&gt;"&amp;"")+SUMIFS('Grid GenerationQueue'!AQ$5:AQ$410,'Grid GenerationQueue'!$AZ$5:$AZ$410,$B261,'Grid GenerationQueue'!$BA$5:$BA$410,$C261,'Grid GenerationQueue'!$BH$5:$BH$410,"",'Grid GenerationQueue'!$AC$5:$AC$410,1)</f>
        <v>0</v>
      </c>
      <c r="AO261">
        <f>SUMIFS('Grid GenerationQueue'!AR$5:AR$410,'Grid GenerationQueue'!$AZ$5:$AZ$410,$B261,'Grid GenerationQueue'!$BA$5:$BA$410,$C261,'Grid GenerationQueue'!$BH$5:$BH$410,"&lt;&gt;"&amp;"")+SUMIFS('Grid GenerationQueue'!AR$5:AR$410,'Grid GenerationQueue'!$AZ$5:$AZ$410,$B261,'Grid GenerationQueue'!$BA$5:$BA$410,$C261,'Grid GenerationQueue'!$BH$5:$BH$410,"",'Grid GenerationQueue'!$AC$5:$AC$410,1)</f>
        <v>0</v>
      </c>
      <c r="AQ261">
        <f>SUMIFS('Grid GenerationQueue'!AG$5:AG$410,'Grid GenerationQueue'!$AZ$5:$AZ$410,$B261,'Grid GenerationQueue'!$BA$5:$BA$410,$C261,'Grid GenerationQueue'!$BK$5:$BK$410,"&gt;0")</f>
        <v>0</v>
      </c>
      <c r="AR261">
        <f>SUMIFS('Grid GenerationQueue'!AH$5:AH$410,'Grid GenerationQueue'!$AZ$5:$AZ$410,$B261,'Grid GenerationQueue'!$BA$5:$BA$410,$C261,'Grid GenerationQueue'!$BK$5:$BK$410,"&gt;0")</f>
        <v>0</v>
      </c>
      <c r="AS261">
        <f>SUMIFS('Grid GenerationQueue'!AI$5:AI$410,'Grid GenerationQueue'!$AZ$5:$AZ$410,$B261,'Grid GenerationQueue'!$BA$5:$BA$410,$C261,'Grid GenerationQueue'!$BK$5:$BK$410,"&gt;0")</f>
        <v>0</v>
      </c>
      <c r="AT261">
        <f>SUMIFS('Grid GenerationQueue'!AJ$5:AJ$410,'Grid GenerationQueue'!$AZ$5:$AZ$410,$B261,'Grid GenerationQueue'!$BA$5:$BA$410,$C261,'Grid GenerationQueue'!$BK$5:$BK$410,"&gt;0")</f>
        <v>0</v>
      </c>
      <c r="AU261">
        <f>SUMIFS('Grid GenerationQueue'!AK$5:AK$410,'Grid GenerationQueue'!$AZ$5:$AZ$410,$B261,'Grid GenerationQueue'!$BA$5:$BA$410,$C261,'Grid GenerationQueue'!$BK$5:$BK$410,"&gt;0")</f>
        <v>0</v>
      </c>
      <c r="AV261">
        <f>SUMIFS('Grid GenerationQueue'!AL$5:AL$410,'Grid GenerationQueue'!$AZ$5:$AZ$410,$B261,'Grid GenerationQueue'!$BA$5:$BA$410,$C261,'Grid GenerationQueue'!$BK$5:$BK$410,"&gt;0")</f>
        <v>0</v>
      </c>
      <c r="AW261">
        <f>SUMIFS('Grid GenerationQueue'!AM$5:AM$410,'Grid GenerationQueue'!$AZ$5:$AZ$410,$B261,'Grid GenerationQueue'!$BA$5:$BA$410,$C261,'Grid GenerationQueue'!$BK$5:$BK$410,"&gt;0")</f>
        <v>0</v>
      </c>
      <c r="AX261">
        <f>SUMIFS('Grid GenerationQueue'!AN$5:AN$410,'Grid GenerationQueue'!$AZ$5:$AZ$410,$B261,'Grid GenerationQueue'!$BA$5:$BA$410,$C261,'Grid GenerationQueue'!$BK$5:$BK$410,"&gt;0")</f>
        <v>0</v>
      </c>
      <c r="AY261">
        <f>SUMIFS('Grid GenerationQueue'!AO$5:AO$410,'Grid GenerationQueue'!$AZ$5:$AZ$410,$B261,'Grid GenerationQueue'!$BA$5:$BA$410,$C261,'Grid GenerationQueue'!$BK$5:$BK$410,"&gt;0")</f>
        <v>0</v>
      </c>
      <c r="AZ261">
        <f>SUMIFS('Grid GenerationQueue'!AP$5:AP$410,'Grid GenerationQueue'!$AZ$5:$AZ$410,$B261,'Grid GenerationQueue'!$BA$5:$BA$410,$C261,'Grid GenerationQueue'!$BK$5:$BK$410,"&gt;0")</f>
        <v>0</v>
      </c>
      <c r="BA261">
        <f>SUMIFS('Grid GenerationQueue'!AQ$5:AQ$410,'Grid GenerationQueue'!$AZ$5:$AZ$410,$B261,'Grid GenerationQueue'!$BA$5:$BA$410,$C261,'Grid GenerationQueue'!$BK$5:$BK$410,"&gt;0")</f>
        <v>0</v>
      </c>
      <c r="BB261">
        <f>SUMIFS('Grid GenerationQueue'!AR$5:AR$410,'Grid GenerationQueue'!$AZ$5:$AZ$410,$B261,'Grid GenerationQueue'!$BA$5:$BA$410,$C261,'Grid GenerationQueue'!$BK$5:$BK$410,"&gt;0")</f>
        <v>0</v>
      </c>
      <c r="BD261">
        <f>SUMIFS('Grid GenerationQueue'!AG$5:AG$410,'Grid GenerationQueue'!$AZ$5:$AZ$410,$B261,'Grid GenerationQueue'!$BA$5:$BA$410,$C261,'Grid GenerationQueue'!$BD$5:$BD$410,"&lt;="&amp;$BE$3)</f>
        <v>0</v>
      </c>
      <c r="BE261">
        <f>SUMIFS('Grid GenerationQueue'!AH$5:AH$410,'Grid GenerationQueue'!$AZ$5:$AZ$410,$B261,'Grid GenerationQueue'!$BA$5:$BA$410,$C261,'Grid GenerationQueue'!$BD$5:$BD$410,"&lt;="&amp;$BE$3)</f>
        <v>0</v>
      </c>
      <c r="BF261">
        <f>SUMIFS('Grid GenerationQueue'!AI$5:AI$410,'Grid GenerationQueue'!$AZ$5:$AZ$410,$B261,'Grid GenerationQueue'!$BA$5:$BA$410,$C261,'Grid GenerationQueue'!$BD$5:$BD$410,"&lt;="&amp;$BE$3)</f>
        <v>0</v>
      </c>
      <c r="BG261">
        <f>SUMIFS('Grid GenerationQueue'!AJ$5:AJ$410,'Grid GenerationQueue'!$AZ$5:$AZ$410,$B261,'Grid GenerationQueue'!$BA$5:$BA$410,$C261,'Grid GenerationQueue'!$BD$5:$BD$410,"&lt;="&amp;$BE$3)</f>
        <v>0</v>
      </c>
      <c r="BH261">
        <f>SUMIFS('Grid GenerationQueue'!AK$5:AK$410,'Grid GenerationQueue'!$AZ$5:$AZ$410,$B261,'Grid GenerationQueue'!$BA$5:$BA$410,$C261,'Grid GenerationQueue'!$BD$5:$BD$410,"&lt;="&amp;$BE$3)</f>
        <v>0</v>
      </c>
      <c r="BI261">
        <f>SUMIFS('Grid GenerationQueue'!AL$5:AL$410,'Grid GenerationQueue'!$AZ$5:$AZ$410,$B261,'Grid GenerationQueue'!$BA$5:$BA$410,$C261,'Grid GenerationQueue'!$BD$5:$BD$410,"&lt;="&amp;$BE$3)</f>
        <v>0</v>
      </c>
      <c r="BJ261">
        <f>SUMIFS('Grid GenerationQueue'!AM$5:AM$410,'Grid GenerationQueue'!$AZ$5:$AZ$410,$B261,'Grid GenerationQueue'!$BA$5:$BA$410,$C261,'Grid GenerationQueue'!$BD$5:$BD$410,"&lt;="&amp;$BE$3)</f>
        <v>0</v>
      </c>
      <c r="BK261">
        <f>SUMIFS('Grid GenerationQueue'!AN$5:AN$410,'Grid GenerationQueue'!$AZ$5:$AZ$410,$B261,'Grid GenerationQueue'!$BA$5:$BA$410,$C261,'Grid GenerationQueue'!$BD$5:$BD$410,"&lt;="&amp;$BE$3)</f>
        <v>0</v>
      </c>
      <c r="BL261">
        <f>SUMIFS('Grid GenerationQueue'!AO$5:AO$410,'Grid GenerationQueue'!$AZ$5:$AZ$410,$B261,'Grid GenerationQueue'!$BA$5:$BA$410,$C261,'Grid GenerationQueue'!$BD$5:$BD$410,"&lt;="&amp;$BE$3)</f>
        <v>0</v>
      </c>
      <c r="BM261">
        <f>SUMIFS('Grid GenerationQueue'!AP$5:AP$410,'Grid GenerationQueue'!$AZ$5:$AZ$410,$B261,'Grid GenerationQueue'!$BA$5:$BA$410,$C261,'Grid GenerationQueue'!$BD$5:$BD$410,"&lt;="&amp;$BE$3)</f>
        <v>0</v>
      </c>
      <c r="BN261">
        <f>SUMIFS('Grid GenerationQueue'!AQ$5:AQ$410,'Grid GenerationQueue'!$AZ$5:$AZ$410,$B261,'Grid GenerationQueue'!$BA$5:$BA$410,$C261,'Grid GenerationQueue'!$BD$5:$BD$410,"&lt;="&amp;$BE$3)</f>
        <v>0</v>
      </c>
      <c r="BO261">
        <f>SUMIFS('Grid GenerationQueue'!AR$5:AR$410,'Grid GenerationQueue'!$AZ$5:$AZ$410,$B261,'Grid GenerationQueue'!$BA$5:$BA$410,$C261,'Grid GenerationQueue'!$BD$5:$BD$410,"&lt;="&amp;$BE$3)</f>
        <v>0</v>
      </c>
      <c r="BQ261">
        <f>SUMIFS('Grid GenerationQueue'!AG$5:AG$410,'Grid GenerationQueue'!$AZ$5:$AZ$410,$B261,'Grid GenerationQueue'!$BA$5:$BA$410,$C261,'Grid GenerationQueue'!$BJ$5:$BJ$410,"Executed",'Grid GenerationQueue'!$BD$5:$BD$410,"&lt;="&amp;$BE$3)</f>
        <v>0</v>
      </c>
      <c r="BR261">
        <f>SUMIFS('Grid GenerationQueue'!AH$5:AH$410,'Grid GenerationQueue'!$AZ$5:$AZ$410,$B261,'Grid GenerationQueue'!$BA$5:$BA$410,$C261,'Grid GenerationQueue'!$BJ$5:$BJ$410,"Executed",'Grid GenerationQueue'!$BD$5:$BD$410,"&lt;="&amp;$BE$3)</f>
        <v>0</v>
      </c>
      <c r="BS261">
        <f>SUMIFS('Grid GenerationQueue'!AI$5:AI$410,'Grid GenerationQueue'!$AZ$5:$AZ$410,$B261,'Grid GenerationQueue'!$BA$5:$BA$410,$C261,'Grid GenerationQueue'!$BJ$5:$BJ$410,"Executed",'Grid GenerationQueue'!$BD$5:$BD$410,"&lt;="&amp;$BE$3)</f>
        <v>0</v>
      </c>
      <c r="BT261">
        <f>SUMIFS('Grid GenerationQueue'!AJ$5:AJ$410,'Grid GenerationQueue'!$AZ$5:$AZ$410,$B261,'Grid GenerationQueue'!$BA$5:$BA$410,$C261,'Grid GenerationQueue'!$BJ$5:$BJ$410,"Executed",'Grid GenerationQueue'!$BD$5:$BD$410,"&lt;="&amp;$BE$3)</f>
        <v>0</v>
      </c>
      <c r="BU261">
        <f>SUMIFS('Grid GenerationQueue'!AK$5:AK$410,'Grid GenerationQueue'!$AZ$5:$AZ$410,$B261,'Grid GenerationQueue'!$BA$5:$BA$410,$C261,'Grid GenerationQueue'!$BJ$5:$BJ$410,"Executed",'Grid GenerationQueue'!$BD$5:$BD$410,"&lt;="&amp;$BE$3)</f>
        <v>0</v>
      </c>
      <c r="BV261">
        <f>SUMIFS('Grid GenerationQueue'!AL$5:AL$410,'Grid GenerationQueue'!$AZ$5:$AZ$410,$B261,'Grid GenerationQueue'!$BA$5:$BA$410,$C261,'Grid GenerationQueue'!$BJ$5:$BJ$410,"Executed",'Grid GenerationQueue'!$BD$5:$BD$410,"&lt;="&amp;$BE$3)</f>
        <v>0</v>
      </c>
      <c r="BW261">
        <f>SUMIFS('Grid GenerationQueue'!AM$5:AM$410,'Grid GenerationQueue'!$AZ$5:$AZ$410,$B261,'Grid GenerationQueue'!$BA$5:$BA$410,$C261,'Grid GenerationQueue'!$BJ$5:$BJ$410,"Executed",'Grid GenerationQueue'!$BD$5:$BD$410,"&lt;="&amp;$BE$3)</f>
        <v>0</v>
      </c>
      <c r="BX261">
        <f>SUMIFS('Grid GenerationQueue'!AN$5:AN$410,'Grid GenerationQueue'!$AZ$5:$AZ$410,$B261,'Grid GenerationQueue'!$BA$5:$BA$410,$C261,'Grid GenerationQueue'!$BJ$5:$BJ$410,"Executed",'Grid GenerationQueue'!$BD$5:$BD$410,"&lt;="&amp;$BE$3)</f>
        <v>0</v>
      </c>
      <c r="BY261">
        <f>SUMIFS('Grid GenerationQueue'!AO$5:AO$410,'Grid GenerationQueue'!$AZ$5:$AZ$410,$B261,'Grid GenerationQueue'!$BA$5:$BA$410,$C261,'Grid GenerationQueue'!$BJ$5:$BJ$410,"Executed",'Grid GenerationQueue'!$BD$5:$BD$410,"&lt;="&amp;$BE$3)</f>
        <v>0</v>
      </c>
      <c r="BZ261">
        <f>SUMIFS('Grid GenerationQueue'!AP$5:AP$410,'Grid GenerationQueue'!$AZ$5:$AZ$410,$B261,'Grid GenerationQueue'!$BA$5:$BA$410,$C261,'Grid GenerationQueue'!$BJ$5:$BJ$410,"Executed",'Grid GenerationQueue'!$BD$5:$BD$410,"&lt;="&amp;$BE$3)</f>
        <v>0</v>
      </c>
      <c r="CA261">
        <f>SUMIFS('Grid GenerationQueue'!AQ$5:AQ$410,'Grid GenerationQueue'!$AZ$5:$AZ$410,$B261,'Grid GenerationQueue'!$BA$5:$BA$410,$C261,'Grid GenerationQueue'!$BJ$5:$BJ$410,"Executed",'Grid GenerationQueue'!$BD$5:$BD$410,"&lt;="&amp;$BE$3)</f>
        <v>0</v>
      </c>
      <c r="CB261">
        <f>SUMIFS('Grid GenerationQueue'!AR$5:AR$410,'Grid GenerationQueue'!$AZ$5:$AZ$410,$B261,'Grid GenerationQueue'!$BA$5:$BA$410,$C261,'Grid GenerationQueue'!$BJ$5:$BJ$410,"Executed",'Grid GenerationQueue'!$BD$5:$BD$410,"&lt;="&amp;$BE$3)</f>
        <v>0</v>
      </c>
      <c r="CD261">
        <f>SUMIFS('Grid GenerationQueue'!AG$5:AG$410,'Grid GenerationQueue'!$AZ$5:$AZ$410,$B261,'Grid GenerationQueue'!$BA$5:$BA$410,$C261,'Grid GenerationQueue'!$BH$5:$BH$410,"&lt;&gt;"&amp;"",'Grid GenerationQueue'!$BD$5:$BD$410,"&lt;="&amp;$BE$3)</f>
        <v>0</v>
      </c>
      <c r="CE261">
        <f>SUMIFS('Grid GenerationQueue'!AH$5:AH$410,'Grid GenerationQueue'!$AZ$5:$AZ$410,$B261,'Grid GenerationQueue'!$BA$5:$BA$410,$C261,'Grid GenerationQueue'!$BH$5:$BH$410,"&lt;&gt;"&amp;"",'Grid GenerationQueue'!$BD$5:$BD$410,"&lt;="&amp;$BE$3)</f>
        <v>0</v>
      </c>
      <c r="CF261">
        <f>SUMIFS('Grid GenerationQueue'!AI$5:AI$410,'Grid GenerationQueue'!$AZ$5:$AZ$410,$B261,'Grid GenerationQueue'!$BA$5:$BA$410,$C261,'Grid GenerationQueue'!$BH$5:$BH$410,"&lt;&gt;"&amp;"",'Grid GenerationQueue'!$BD$5:$BD$410,"&lt;="&amp;$BE$3)</f>
        <v>0</v>
      </c>
      <c r="CG261">
        <f>SUMIFS('Grid GenerationQueue'!AJ$5:AJ$410,'Grid GenerationQueue'!$AZ$5:$AZ$410,$B261,'Grid GenerationQueue'!$BA$5:$BA$410,$C261,'Grid GenerationQueue'!$BH$5:$BH$410,"&lt;&gt;"&amp;"",'Grid GenerationQueue'!$BD$5:$BD$410,"&lt;="&amp;$BE$3)</f>
        <v>0</v>
      </c>
      <c r="CH261">
        <f>SUMIFS('Grid GenerationQueue'!AK$5:AK$410,'Grid GenerationQueue'!$AZ$5:$AZ$410,$B261,'Grid GenerationQueue'!$BA$5:$BA$410,$C261,'Grid GenerationQueue'!$BH$5:$BH$410,"&lt;&gt;"&amp;"",'Grid GenerationQueue'!$BD$5:$BD$410,"&lt;="&amp;$BE$3)</f>
        <v>0</v>
      </c>
      <c r="CI261">
        <f>SUMIFS('Grid GenerationQueue'!AL$5:AL$410,'Grid GenerationQueue'!$AZ$5:$AZ$410,$B261,'Grid GenerationQueue'!$BA$5:$BA$410,$C261,'Grid GenerationQueue'!$BH$5:$BH$410,"&lt;&gt;"&amp;"",'Grid GenerationQueue'!$BD$5:$BD$410,"&lt;="&amp;$BE$3)</f>
        <v>0</v>
      </c>
      <c r="CJ261">
        <f>SUMIFS('Grid GenerationQueue'!AM$5:AM$410,'Grid GenerationQueue'!$AZ$5:$AZ$410,$B261,'Grid GenerationQueue'!$BA$5:$BA$410,$C261,'Grid GenerationQueue'!$BH$5:$BH$410,"&lt;&gt;"&amp;"",'Grid GenerationQueue'!$BD$5:$BD$410,"&lt;="&amp;$BE$3)</f>
        <v>0</v>
      </c>
      <c r="CK261">
        <f>SUMIFS('Grid GenerationQueue'!AN$5:AN$410,'Grid GenerationQueue'!$AZ$5:$AZ$410,$B261,'Grid GenerationQueue'!$BA$5:$BA$410,$C261,'Grid GenerationQueue'!$BH$5:$BH$410,"&lt;&gt;"&amp;"",'Grid GenerationQueue'!$BD$5:$BD$410,"&lt;="&amp;$BE$3)</f>
        <v>0</v>
      </c>
      <c r="CL261">
        <f>SUMIFS('Grid GenerationQueue'!AO$5:AO$410,'Grid GenerationQueue'!$AZ$5:$AZ$410,$B261,'Grid GenerationQueue'!$BA$5:$BA$410,$C261,'Grid GenerationQueue'!$BH$5:$BH$410,"&lt;&gt;"&amp;"",'Grid GenerationQueue'!$BD$5:$BD$410,"&lt;="&amp;$BE$3)</f>
        <v>0</v>
      </c>
      <c r="CM261">
        <f>SUMIFS('Grid GenerationQueue'!AP$5:AP$410,'Grid GenerationQueue'!$AZ$5:$AZ$410,$B261,'Grid GenerationQueue'!$BA$5:$BA$410,$C261,'Grid GenerationQueue'!$BH$5:$BH$410,"&lt;&gt;"&amp;"",'Grid GenerationQueue'!$BD$5:$BD$410,"&lt;="&amp;$BE$3)</f>
        <v>0</v>
      </c>
      <c r="CN261">
        <f>SUMIFS('Grid GenerationQueue'!AQ$5:AQ$410,'Grid GenerationQueue'!$AZ$5:$AZ$410,$B261,'Grid GenerationQueue'!$BA$5:$BA$410,$C261,'Grid GenerationQueue'!$BH$5:$BH$410,"&lt;&gt;"&amp;"",'Grid GenerationQueue'!$BD$5:$BD$410,"&lt;="&amp;$BE$3)</f>
        <v>0</v>
      </c>
      <c r="CO261">
        <f>SUMIFS('Grid GenerationQueue'!AR$5:AR$410,'Grid GenerationQueue'!$AZ$5:$AZ$410,$B261,'Grid GenerationQueue'!$BA$5:$BA$410,$C261,'Grid GenerationQueue'!$BH$5:$BH$410,"&lt;&gt;"&amp;"",'Grid GenerationQueue'!$BD$5:$BD$410,"&lt;="&amp;$BE$3)</f>
        <v>0</v>
      </c>
      <c r="CQ261">
        <f>SUMIFS('Grid GenerationQueue'!AG$5:AG$410,'Grid GenerationQueue'!$AZ$5:$AZ$410,$B261,'Grid GenerationQueue'!$BA$5:$BA$410,$C261,'Grid GenerationQueue'!$BK$5:$BK$410,"&gt;0",'Grid GenerationQueue'!$BD$5:$BD$410,"&lt;="&amp;$BE$3)</f>
        <v>0</v>
      </c>
      <c r="CR261">
        <f>SUMIFS('Grid GenerationQueue'!AH$5:AH$410,'Grid GenerationQueue'!$AZ$5:$AZ$410,$B261,'Grid GenerationQueue'!$BA$5:$BA$410,$C261,'Grid GenerationQueue'!$BK$5:$BK$410,"&gt;0",'Grid GenerationQueue'!$BD$5:$BD$410,"&lt;="&amp;$BE$3)</f>
        <v>0</v>
      </c>
      <c r="CS261">
        <f>SUMIFS('Grid GenerationQueue'!AI$5:AI$410,'Grid GenerationQueue'!$AZ$5:$AZ$410,$B261,'Grid GenerationQueue'!$BA$5:$BA$410,$C261,'Grid GenerationQueue'!$BK$5:$BK$410,"&gt;0",'Grid GenerationQueue'!$BD$5:$BD$410,"&lt;="&amp;$BE$3)</f>
        <v>0</v>
      </c>
      <c r="CT261">
        <f>SUMIFS('Grid GenerationQueue'!AJ$5:AJ$410,'Grid GenerationQueue'!$AZ$5:$AZ$410,$B261,'Grid GenerationQueue'!$BA$5:$BA$410,$C261,'Grid GenerationQueue'!$BK$5:$BK$410,"&gt;0",'Grid GenerationQueue'!$BD$5:$BD$410,"&lt;="&amp;$BE$3)</f>
        <v>0</v>
      </c>
      <c r="CU261">
        <f>SUMIFS('Grid GenerationQueue'!AK$5:AK$410,'Grid GenerationQueue'!$AZ$5:$AZ$410,$B261,'Grid GenerationQueue'!$BA$5:$BA$410,$C261,'Grid GenerationQueue'!$BK$5:$BK$410,"&gt;0",'Grid GenerationQueue'!$BD$5:$BD$410,"&lt;="&amp;$BE$3)</f>
        <v>0</v>
      </c>
      <c r="CV261">
        <f>SUMIFS('Grid GenerationQueue'!AL$5:AL$410,'Grid GenerationQueue'!$AZ$5:$AZ$410,$B261,'Grid GenerationQueue'!$BA$5:$BA$410,$C261,'Grid GenerationQueue'!$BK$5:$BK$410,"&gt;0",'Grid GenerationQueue'!$BD$5:$BD$410,"&lt;="&amp;$BE$3)</f>
        <v>0</v>
      </c>
      <c r="CW261">
        <f>SUMIFS('Grid GenerationQueue'!AM$5:AM$410,'Grid GenerationQueue'!$AZ$5:$AZ$410,$B261,'Grid GenerationQueue'!$BA$5:$BA$410,$C261,'Grid GenerationQueue'!$BK$5:$BK$410,"&gt;0",'Grid GenerationQueue'!$BD$5:$BD$410,"&lt;="&amp;$BE$3)</f>
        <v>0</v>
      </c>
      <c r="CX261">
        <f>SUMIFS('Grid GenerationQueue'!AN$5:AN$410,'Grid GenerationQueue'!$AZ$5:$AZ$410,$B261,'Grid GenerationQueue'!$BA$5:$BA$410,$C261,'Grid GenerationQueue'!$BK$5:$BK$410,"&gt;0",'Grid GenerationQueue'!$BD$5:$BD$410,"&lt;="&amp;$BE$3)</f>
        <v>0</v>
      </c>
      <c r="CY261">
        <f>SUMIFS('Grid GenerationQueue'!AO$5:AO$410,'Grid GenerationQueue'!$AZ$5:$AZ$410,$B261,'Grid GenerationQueue'!$BA$5:$BA$410,$C261,'Grid GenerationQueue'!$BK$5:$BK$410,"&gt;0",'Grid GenerationQueue'!$BD$5:$BD$410,"&lt;="&amp;$BE$3)</f>
        <v>0</v>
      </c>
      <c r="CZ261">
        <f>SUMIFS('Grid GenerationQueue'!AP$5:AP$410,'Grid GenerationQueue'!$AZ$5:$AZ$410,$B261,'Grid GenerationQueue'!$BA$5:$BA$410,$C261,'Grid GenerationQueue'!$BK$5:$BK$410,"&gt;0",'Grid GenerationQueue'!$BD$5:$BD$410,"&lt;="&amp;$BE$3)</f>
        <v>0</v>
      </c>
      <c r="DA261">
        <f>SUMIFS('Grid GenerationQueue'!AQ$5:AQ$410,'Grid GenerationQueue'!$AZ$5:$AZ$410,$B261,'Grid GenerationQueue'!$BA$5:$BA$410,$C261,'Grid GenerationQueue'!$BK$5:$BK$410,"&gt;0",'Grid GenerationQueue'!$BD$5:$BD$410,"&lt;="&amp;$BE$3)</f>
        <v>0</v>
      </c>
      <c r="DB261">
        <f>SUMIFS('Grid GenerationQueue'!AR$5:AR$410,'Grid GenerationQueue'!$AZ$5:$AZ$410,$B261,'Grid GenerationQueue'!$BA$5:$BA$410,$C261,'Grid GenerationQueue'!$BK$5:$BK$410,"&gt;0",'Grid GenerationQueue'!$BD$5:$BD$410,"&lt;="&amp;$BE$3)</f>
        <v>0</v>
      </c>
    </row>
    <row r="262" spans="1:106" x14ac:dyDescent="0.35">
      <c r="A262" t="s">
        <v>4752</v>
      </c>
      <c r="B262" t="s">
        <v>4885</v>
      </c>
      <c r="C262">
        <v>115</v>
      </c>
      <c r="D262">
        <f>SUMIFS('Grid GenerationQueue'!AG$5:AG$410,'Grid GenerationQueue'!$AZ$5:$AZ$410,$B262,'Grid GenerationQueue'!$BA$5:$BA$410,$C262)</f>
        <v>0</v>
      </c>
      <c r="E262">
        <f>SUMIFS('Grid GenerationQueue'!AH$5:AH$410,'Grid GenerationQueue'!$AZ$5:$AZ$410,$B262,'Grid GenerationQueue'!$BA$5:$BA$410,$C262)</f>
        <v>0</v>
      </c>
      <c r="F262">
        <f>SUMIFS('Grid GenerationQueue'!AI$5:AI$410,'Grid GenerationQueue'!$AZ$5:$AZ$410,$B262,'Grid GenerationQueue'!$BA$5:$BA$410,$C262)</f>
        <v>0</v>
      </c>
      <c r="G262">
        <f>SUMIFS('Grid GenerationQueue'!AJ$5:AJ$410,'Grid GenerationQueue'!$AZ$5:$AZ$410,$B262,'Grid GenerationQueue'!$BA$5:$BA$410,$C262)</f>
        <v>0</v>
      </c>
      <c r="H262">
        <f>SUMIFS('Grid GenerationQueue'!AK$5:AK$410,'Grid GenerationQueue'!$AZ$5:$AZ$410,$B262,'Grid GenerationQueue'!$BA$5:$BA$410,$C262)</f>
        <v>0</v>
      </c>
      <c r="I262">
        <f>SUMIFS('Grid GenerationQueue'!AL$5:AL$410,'Grid GenerationQueue'!$AZ$5:$AZ$410,$B262,'Grid GenerationQueue'!$BA$5:$BA$410,$C262)</f>
        <v>0</v>
      </c>
      <c r="J262">
        <f>SUMIFS('Grid GenerationQueue'!AM$5:AM$410,'Grid GenerationQueue'!$AZ$5:$AZ$410,$B262,'Grid GenerationQueue'!$BA$5:$BA$410,$C262)</f>
        <v>0</v>
      </c>
      <c r="K262">
        <f>SUMIFS('Grid GenerationQueue'!AN$5:AN$410,'Grid GenerationQueue'!$AZ$5:$AZ$410,$B262,'Grid GenerationQueue'!$BA$5:$BA$410,$C262)</f>
        <v>0</v>
      </c>
      <c r="L262">
        <f>SUMIFS('Grid GenerationQueue'!AO$5:AO$410,'Grid GenerationQueue'!$AZ$5:$AZ$410,$B262,'Grid GenerationQueue'!$BA$5:$BA$410,$C262)</f>
        <v>0</v>
      </c>
      <c r="M262">
        <f>SUMIFS('Grid GenerationQueue'!AP$5:AP$410,'Grid GenerationQueue'!$AZ$5:$AZ$410,$B262,'Grid GenerationQueue'!$BA$5:$BA$410,$C262)</f>
        <v>0</v>
      </c>
      <c r="N262">
        <f>SUMIFS('Grid GenerationQueue'!AQ$5:AQ$410,'Grid GenerationQueue'!$AZ$5:$AZ$410,$B262,'Grid GenerationQueue'!$BA$5:$BA$410,$C262)</f>
        <v>0</v>
      </c>
      <c r="O262">
        <f>SUMIFS('Grid GenerationQueue'!AR$5:AR$410,'Grid GenerationQueue'!$AZ$5:$AZ$410,$B262,'Grid GenerationQueue'!$BA$5:$BA$410,$C262)</f>
        <v>0</v>
      </c>
      <c r="Q262">
        <f>SUMIFS('Grid GenerationQueue'!AG$5:AG$410,'Grid GenerationQueue'!$AZ$5:$AZ$410,$B262,'Grid GenerationQueue'!$BA$5:$BA$410,$C262,'Grid GenerationQueue'!$BJ$5:$BJ$410,"Executed")</f>
        <v>0</v>
      </c>
      <c r="R262">
        <f>SUMIFS('Grid GenerationQueue'!AH$5:AH$410,'Grid GenerationQueue'!$AZ$5:$AZ$410,$B262,'Grid GenerationQueue'!$BA$5:$BA$410,$C262,'Grid GenerationQueue'!$BJ$5:$BJ$410,"Executed")</f>
        <v>0</v>
      </c>
      <c r="S262">
        <f>SUMIFS('Grid GenerationQueue'!AI$5:AI$410,'Grid GenerationQueue'!$AZ$5:$AZ$410,$B262,'Grid GenerationQueue'!$BA$5:$BA$410,$C262,'Grid GenerationQueue'!$BJ$5:$BJ$410,"Executed")</f>
        <v>0</v>
      </c>
      <c r="T262">
        <f>SUMIFS('Grid GenerationQueue'!AJ$5:AJ$410,'Grid GenerationQueue'!$AZ$5:$AZ$410,$B262,'Grid GenerationQueue'!$BA$5:$BA$410,$C262,'Grid GenerationQueue'!$BJ$5:$BJ$410,"Executed")</f>
        <v>0</v>
      </c>
      <c r="U262">
        <f>SUMIFS('Grid GenerationQueue'!AK$5:AK$410,'Grid GenerationQueue'!$AZ$5:$AZ$410,$B262,'Grid GenerationQueue'!$BA$5:$BA$410,$C262,'Grid GenerationQueue'!$BJ$5:$BJ$410,"Executed")</f>
        <v>0</v>
      </c>
      <c r="V262">
        <f>SUMIFS('Grid GenerationQueue'!AL$5:AL$410,'Grid GenerationQueue'!$AZ$5:$AZ$410,$B262,'Grid GenerationQueue'!$BA$5:$BA$410,$C262,'Grid GenerationQueue'!$BJ$5:$BJ$410,"Executed")</f>
        <v>0</v>
      </c>
      <c r="W262">
        <f>SUMIFS('Grid GenerationQueue'!AM$5:AM$410,'Grid GenerationQueue'!$AZ$5:$AZ$410,$B262,'Grid GenerationQueue'!$BA$5:$BA$410,$C262,'Grid GenerationQueue'!$BJ$5:$BJ$410,"Executed")</f>
        <v>0</v>
      </c>
      <c r="X262">
        <f>SUMIFS('Grid GenerationQueue'!AN$5:AN$410,'Grid GenerationQueue'!$AZ$5:$AZ$410,$B262,'Grid GenerationQueue'!$BA$5:$BA$410,$C262,'Grid GenerationQueue'!$BJ$5:$BJ$410,"Executed")</f>
        <v>0</v>
      </c>
      <c r="Y262">
        <f>SUMIFS('Grid GenerationQueue'!AO$5:AO$410,'Grid GenerationQueue'!$AZ$5:$AZ$410,$B262,'Grid GenerationQueue'!$BA$5:$BA$410,$C262,'Grid GenerationQueue'!$BJ$5:$BJ$410,"Executed")</f>
        <v>0</v>
      </c>
      <c r="Z262">
        <f>SUMIFS('Grid GenerationQueue'!AP$5:AP$410,'Grid GenerationQueue'!$AZ$5:$AZ$410,$B262,'Grid GenerationQueue'!$BA$5:$BA$410,$C262,'Grid GenerationQueue'!$BJ$5:$BJ$410,"Executed")</f>
        <v>0</v>
      </c>
      <c r="AA262">
        <f>SUMIFS('Grid GenerationQueue'!AQ$5:AQ$410,'Grid GenerationQueue'!$AZ$5:$AZ$410,$B262,'Grid GenerationQueue'!$BA$5:$BA$410,$C262,'Grid GenerationQueue'!$BJ$5:$BJ$410,"Executed")</f>
        <v>0</v>
      </c>
      <c r="AB262">
        <f>SUMIFS('Grid GenerationQueue'!AR$5:AR$410,'Grid GenerationQueue'!$AZ$5:$AZ$410,$B262,'Grid GenerationQueue'!$BA$5:$BA$410,$C262,'Grid GenerationQueue'!$BJ$5:$BJ$410,"Executed")</f>
        <v>0</v>
      </c>
      <c r="AD262">
        <f>SUMIFS('Grid GenerationQueue'!AG$5:AG$410,'Grid GenerationQueue'!$AZ$5:$AZ$410,$B262,'Grid GenerationQueue'!$BA$5:$BA$410,$C262,'Grid GenerationQueue'!$BH$5:$BH$410,"&lt;&gt;"&amp;"")+SUMIFS('Grid GenerationQueue'!AG$5:AG$410,'Grid GenerationQueue'!$AZ$5:$AZ$410,$B262,'Grid GenerationQueue'!$BA$5:$BA$410,$C262,'Grid GenerationQueue'!$BH$5:$BH$410,"",'Grid GenerationQueue'!$AC$5:$AC$410,1)</f>
        <v>0</v>
      </c>
      <c r="AE262">
        <f>SUMIFS('Grid GenerationQueue'!AH$5:AH$410,'Grid GenerationQueue'!$AZ$5:$AZ$410,$B262,'Grid GenerationQueue'!$BA$5:$BA$410,$C262,'Grid GenerationQueue'!$BH$5:$BH$410,"&lt;&gt;"&amp;"")+SUMIFS('Grid GenerationQueue'!AH$5:AH$410,'Grid GenerationQueue'!$AZ$5:$AZ$410,$B262,'Grid GenerationQueue'!$BA$5:$BA$410,$C262,'Grid GenerationQueue'!$BH$5:$BH$410,"",'Grid GenerationQueue'!$AC$5:$AC$410,1)</f>
        <v>0</v>
      </c>
      <c r="AF262">
        <f>SUMIFS('Grid GenerationQueue'!AI$5:AI$410,'Grid GenerationQueue'!$AZ$5:$AZ$410,$B262,'Grid GenerationQueue'!$BA$5:$BA$410,$C262,'Grid GenerationQueue'!$BH$5:$BH$410,"&lt;&gt;"&amp;"")+SUMIFS('Grid GenerationQueue'!AI$5:AI$410,'Grid GenerationQueue'!$AZ$5:$AZ$410,$B262,'Grid GenerationQueue'!$BA$5:$BA$410,$C262,'Grid GenerationQueue'!$BH$5:$BH$410,"",'Grid GenerationQueue'!$AC$5:$AC$410,1)</f>
        <v>0</v>
      </c>
      <c r="AG262">
        <f>SUMIFS('Grid GenerationQueue'!AJ$5:AJ$410,'Grid GenerationQueue'!$AZ$5:$AZ$410,$B262,'Grid GenerationQueue'!$BA$5:$BA$410,$C262,'Grid GenerationQueue'!$BH$5:$BH$410,"&lt;&gt;"&amp;"")+SUMIFS('Grid GenerationQueue'!AJ$5:AJ$410,'Grid GenerationQueue'!$AZ$5:$AZ$410,$B262,'Grid GenerationQueue'!$BA$5:$BA$410,$C262,'Grid GenerationQueue'!$BH$5:$BH$410,"",'Grid GenerationQueue'!$AC$5:$AC$410,1)</f>
        <v>0</v>
      </c>
      <c r="AH262">
        <f>SUMIFS('Grid GenerationQueue'!AK$5:AK$410,'Grid GenerationQueue'!$AZ$5:$AZ$410,$B262,'Grid GenerationQueue'!$BA$5:$BA$410,$C262,'Grid GenerationQueue'!$BH$5:$BH$410,"&lt;&gt;"&amp;"")+SUMIFS('Grid GenerationQueue'!AK$5:AK$410,'Grid GenerationQueue'!$AZ$5:$AZ$410,$B262,'Grid GenerationQueue'!$BA$5:$BA$410,$C262,'Grid GenerationQueue'!$BH$5:$BH$410,"",'Grid GenerationQueue'!$AC$5:$AC$410,1)</f>
        <v>0</v>
      </c>
      <c r="AI262">
        <f>SUMIFS('Grid GenerationQueue'!AL$5:AL$410,'Grid GenerationQueue'!$AZ$5:$AZ$410,$B262,'Grid GenerationQueue'!$BA$5:$BA$410,$C262,'Grid GenerationQueue'!$BH$5:$BH$410,"&lt;&gt;"&amp;"")+SUMIFS('Grid GenerationQueue'!AL$5:AL$410,'Grid GenerationQueue'!$AZ$5:$AZ$410,$B262,'Grid GenerationQueue'!$BA$5:$BA$410,$C262,'Grid GenerationQueue'!$BH$5:$BH$410,"",'Grid GenerationQueue'!$AC$5:$AC$410,1)</f>
        <v>0</v>
      </c>
      <c r="AJ262">
        <f>SUMIFS('Grid GenerationQueue'!AM$5:AM$410,'Grid GenerationQueue'!$AZ$5:$AZ$410,$B262,'Grid GenerationQueue'!$BA$5:$BA$410,$C262,'Grid GenerationQueue'!$BH$5:$BH$410,"&lt;&gt;"&amp;"")+SUMIFS('Grid GenerationQueue'!AM$5:AM$410,'Grid GenerationQueue'!$AZ$5:$AZ$410,$B262,'Grid GenerationQueue'!$BA$5:$BA$410,$C262,'Grid GenerationQueue'!$BH$5:$BH$410,"",'Grid GenerationQueue'!$AC$5:$AC$410,1)</f>
        <v>0</v>
      </c>
      <c r="AK262">
        <f>SUMIFS('Grid GenerationQueue'!AN$5:AN$410,'Grid GenerationQueue'!$AZ$5:$AZ$410,$B262,'Grid GenerationQueue'!$BA$5:$BA$410,$C262,'Grid GenerationQueue'!$BH$5:$BH$410,"&lt;&gt;"&amp;"")+SUMIFS('Grid GenerationQueue'!AN$5:AN$410,'Grid GenerationQueue'!$AZ$5:$AZ$410,$B262,'Grid GenerationQueue'!$BA$5:$BA$410,$C262,'Grid GenerationQueue'!$BH$5:$BH$410,"",'Grid GenerationQueue'!$AC$5:$AC$410,1)</f>
        <v>0</v>
      </c>
      <c r="AL262">
        <f>SUMIFS('Grid GenerationQueue'!AO$5:AO$410,'Grid GenerationQueue'!$AZ$5:$AZ$410,$B262,'Grid GenerationQueue'!$BA$5:$BA$410,$C262,'Grid GenerationQueue'!$BH$5:$BH$410,"&lt;&gt;"&amp;"")+SUMIFS('Grid GenerationQueue'!AO$5:AO$410,'Grid GenerationQueue'!$AZ$5:$AZ$410,$B262,'Grid GenerationQueue'!$BA$5:$BA$410,$C262,'Grid GenerationQueue'!$BH$5:$BH$410,"",'Grid GenerationQueue'!$AC$5:$AC$410,1)</f>
        <v>0</v>
      </c>
      <c r="AM262">
        <f>SUMIFS('Grid GenerationQueue'!AP$5:AP$410,'Grid GenerationQueue'!$AZ$5:$AZ$410,$B262,'Grid GenerationQueue'!$BA$5:$BA$410,$C262,'Grid GenerationQueue'!$BH$5:$BH$410,"&lt;&gt;"&amp;"")+SUMIFS('Grid GenerationQueue'!AP$5:AP$410,'Grid GenerationQueue'!$AZ$5:$AZ$410,$B262,'Grid GenerationQueue'!$BA$5:$BA$410,$C262,'Grid GenerationQueue'!$BH$5:$BH$410,"",'Grid GenerationQueue'!$AC$5:$AC$410,1)</f>
        <v>0</v>
      </c>
      <c r="AN262">
        <f>SUMIFS('Grid GenerationQueue'!AQ$5:AQ$410,'Grid GenerationQueue'!$AZ$5:$AZ$410,$B262,'Grid GenerationQueue'!$BA$5:$BA$410,$C262,'Grid GenerationQueue'!$BH$5:$BH$410,"&lt;&gt;"&amp;"")+SUMIFS('Grid GenerationQueue'!AQ$5:AQ$410,'Grid GenerationQueue'!$AZ$5:$AZ$410,$B262,'Grid GenerationQueue'!$BA$5:$BA$410,$C262,'Grid GenerationQueue'!$BH$5:$BH$410,"",'Grid GenerationQueue'!$AC$5:$AC$410,1)</f>
        <v>0</v>
      </c>
      <c r="AO262">
        <f>SUMIFS('Grid GenerationQueue'!AR$5:AR$410,'Grid GenerationQueue'!$AZ$5:$AZ$410,$B262,'Grid GenerationQueue'!$BA$5:$BA$410,$C262,'Grid GenerationQueue'!$BH$5:$BH$410,"&lt;&gt;"&amp;"")+SUMIFS('Grid GenerationQueue'!AR$5:AR$410,'Grid GenerationQueue'!$AZ$5:$AZ$410,$B262,'Grid GenerationQueue'!$BA$5:$BA$410,$C262,'Grid GenerationQueue'!$BH$5:$BH$410,"",'Grid GenerationQueue'!$AC$5:$AC$410,1)</f>
        <v>0</v>
      </c>
      <c r="AQ262">
        <f>SUMIFS('Grid GenerationQueue'!AG$5:AG$410,'Grid GenerationQueue'!$AZ$5:$AZ$410,$B262,'Grid GenerationQueue'!$BA$5:$BA$410,$C262,'Grid GenerationQueue'!$BK$5:$BK$410,"&gt;0")</f>
        <v>0</v>
      </c>
      <c r="AR262">
        <f>SUMIFS('Grid GenerationQueue'!AH$5:AH$410,'Grid GenerationQueue'!$AZ$5:$AZ$410,$B262,'Grid GenerationQueue'!$BA$5:$BA$410,$C262,'Grid GenerationQueue'!$BK$5:$BK$410,"&gt;0")</f>
        <v>0</v>
      </c>
      <c r="AS262">
        <f>SUMIFS('Grid GenerationQueue'!AI$5:AI$410,'Grid GenerationQueue'!$AZ$5:$AZ$410,$B262,'Grid GenerationQueue'!$BA$5:$BA$410,$C262,'Grid GenerationQueue'!$BK$5:$BK$410,"&gt;0")</f>
        <v>0</v>
      </c>
      <c r="AT262">
        <f>SUMIFS('Grid GenerationQueue'!AJ$5:AJ$410,'Grid GenerationQueue'!$AZ$5:$AZ$410,$B262,'Grid GenerationQueue'!$BA$5:$BA$410,$C262,'Grid GenerationQueue'!$BK$5:$BK$410,"&gt;0")</f>
        <v>0</v>
      </c>
      <c r="AU262">
        <f>SUMIFS('Grid GenerationQueue'!AK$5:AK$410,'Grid GenerationQueue'!$AZ$5:$AZ$410,$B262,'Grid GenerationQueue'!$BA$5:$BA$410,$C262,'Grid GenerationQueue'!$BK$5:$BK$410,"&gt;0")</f>
        <v>0</v>
      </c>
      <c r="AV262">
        <f>SUMIFS('Grid GenerationQueue'!AL$5:AL$410,'Grid GenerationQueue'!$AZ$5:$AZ$410,$B262,'Grid GenerationQueue'!$BA$5:$BA$410,$C262,'Grid GenerationQueue'!$BK$5:$BK$410,"&gt;0")</f>
        <v>0</v>
      </c>
      <c r="AW262">
        <f>SUMIFS('Grid GenerationQueue'!AM$5:AM$410,'Grid GenerationQueue'!$AZ$5:$AZ$410,$B262,'Grid GenerationQueue'!$BA$5:$BA$410,$C262,'Grid GenerationQueue'!$BK$5:$BK$410,"&gt;0")</f>
        <v>0</v>
      </c>
      <c r="AX262">
        <f>SUMIFS('Grid GenerationQueue'!AN$5:AN$410,'Grid GenerationQueue'!$AZ$5:$AZ$410,$B262,'Grid GenerationQueue'!$BA$5:$BA$410,$C262,'Grid GenerationQueue'!$BK$5:$BK$410,"&gt;0")</f>
        <v>0</v>
      </c>
      <c r="AY262">
        <f>SUMIFS('Grid GenerationQueue'!AO$5:AO$410,'Grid GenerationQueue'!$AZ$5:$AZ$410,$B262,'Grid GenerationQueue'!$BA$5:$BA$410,$C262,'Grid GenerationQueue'!$BK$5:$BK$410,"&gt;0")</f>
        <v>0</v>
      </c>
      <c r="AZ262">
        <f>SUMIFS('Grid GenerationQueue'!AP$5:AP$410,'Grid GenerationQueue'!$AZ$5:$AZ$410,$B262,'Grid GenerationQueue'!$BA$5:$BA$410,$C262,'Grid GenerationQueue'!$BK$5:$BK$410,"&gt;0")</f>
        <v>0</v>
      </c>
      <c r="BA262">
        <f>SUMIFS('Grid GenerationQueue'!AQ$5:AQ$410,'Grid GenerationQueue'!$AZ$5:$AZ$410,$B262,'Grid GenerationQueue'!$BA$5:$BA$410,$C262,'Grid GenerationQueue'!$BK$5:$BK$410,"&gt;0")</f>
        <v>0</v>
      </c>
      <c r="BB262">
        <f>SUMIFS('Grid GenerationQueue'!AR$5:AR$410,'Grid GenerationQueue'!$AZ$5:$AZ$410,$B262,'Grid GenerationQueue'!$BA$5:$BA$410,$C262,'Grid GenerationQueue'!$BK$5:$BK$410,"&gt;0")</f>
        <v>0</v>
      </c>
      <c r="BD262">
        <f>SUMIFS('Grid GenerationQueue'!AG$5:AG$410,'Grid GenerationQueue'!$AZ$5:$AZ$410,$B262,'Grid GenerationQueue'!$BA$5:$BA$410,$C262,'Grid GenerationQueue'!$BD$5:$BD$410,"&lt;="&amp;$BE$3)</f>
        <v>0</v>
      </c>
      <c r="BE262">
        <f>SUMIFS('Grid GenerationQueue'!AH$5:AH$410,'Grid GenerationQueue'!$AZ$5:$AZ$410,$B262,'Grid GenerationQueue'!$BA$5:$BA$410,$C262,'Grid GenerationQueue'!$BD$5:$BD$410,"&lt;="&amp;$BE$3)</f>
        <v>0</v>
      </c>
      <c r="BF262">
        <f>SUMIFS('Grid GenerationQueue'!AI$5:AI$410,'Grid GenerationQueue'!$AZ$5:$AZ$410,$B262,'Grid GenerationQueue'!$BA$5:$BA$410,$C262,'Grid GenerationQueue'!$BD$5:$BD$410,"&lt;="&amp;$BE$3)</f>
        <v>0</v>
      </c>
      <c r="BG262">
        <f>SUMIFS('Grid GenerationQueue'!AJ$5:AJ$410,'Grid GenerationQueue'!$AZ$5:$AZ$410,$B262,'Grid GenerationQueue'!$BA$5:$BA$410,$C262,'Grid GenerationQueue'!$BD$5:$BD$410,"&lt;="&amp;$BE$3)</f>
        <v>0</v>
      </c>
      <c r="BH262">
        <f>SUMIFS('Grid GenerationQueue'!AK$5:AK$410,'Grid GenerationQueue'!$AZ$5:$AZ$410,$B262,'Grid GenerationQueue'!$BA$5:$BA$410,$C262,'Grid GenerationQueue'!$BD$5:$BD$410,"&lt;="&amp;$BE$3)</f>
        <v>0</v>
      </c>
      <c r="BI262">
        <f>SUMIFS('Grid GenerationQueue'!AL$5:AL$410,'Grid GenerationQueue'!$AZ$5:$AZ$410,$B262,'Grid GenerationQueue'!$BA$5:$BA$410,$C262,'Grid GenerationQueue'!$BD$5:$BD$410,"&lt;="&amp;$BE$3)</f>
        <v>0</v>
      </c>
      <c r="BJ262">
        <f>SUMIFS('Grid GenerationQueue'!AM$5:AM$410,'Grid GenerationQueue'!$AZ$5:$AZ$410,$B262,'Grid GenerationQueue'!$BA$5:$BA$410,$C262,'Grid GenerationQueue'!$BD$5:$BD$410,"&lt;="&amp;$BE$3)</f>
        <v>0</v>
      </c>
      <c r="BK262">
        <f>SUMIFS('Grid GenerationQueue'!AN$5:AN$410,'Grid GenerationQueue'!$AZ$5:$AZ$410,$B262,'Grid GenerationQueue'!$BA$5:$BA$410,$C262,'Grid GenerationQueue'!$BD$5:$BD$410,"&lt;="&amp;$BE$3)</f>
        <v>0</v>
      </c>
      <c r="BL262">
        <f>SUMIFS('Grid GenerationQueue'!AO$5:AO$410,'Grid GenerationQueue'!$AZ$5:$AZ$410,$B262,'Grid GenerationQueue'!$BA$5:$BA$410,$C262,'Grid GenerationQueue'!$BD$5:$BD$410,"&lt;="&amp;$BE$3)</f>
        <v>0</v>
      </c>
      <c r="BM262">
        <f>SUMIFS('Grid GenerationQueue'!AP$5:AP$410,'Grid GenerationQueue'!$AZ$5:$AZ$410,$B262,'Grid GenerationQueue'!$BA$5:$BA$410,$C262,'Grid GenerationQueue'!$BD$5:$BD$410,"&lt;="&amp;$BE$3)</f>
        <v>0</v>
      </c>
      <c r="BN262">
        <f>SUMIFS('Grid GenerationQueue'!AQ$5:AQ$410,'Grid GenerationQueue'!$AZ$5:$AZ$410,$B262,'Grid GenerationQueue'!$BA$5:$BA$410,$C262,'Grid GenerationQueue'!$BD$5:$BD$410,"&lt;="&amp;$BE$3)</f>
        <v>0</v>
      </c>
      <c r="BO262">
        <f>SUMIFS('Grid GenerationQueue'!AR$5:AR$410,'Grid GenerationQueue'!$AZ$5:$AZ$410,$B262,'Grid GenerationQueue'!$BA$5:$BA$410,$C262,'Grid GenerationQueue'!$BD$5:$BD$410,"&lt;="&amp;$BE$3)</f>
        <v>0</v>
      </c>
      <c r="BQ262">
        <f>SUMIFS('Grid GenerationQueue'!AG$5:AG$410,'Grid GenerationQueue'!$AZ$5:$AZ$410,$B262,'Grid GenerationQueue'!$BA$5:$BA$410,$C262,'Grid GenerationQueue'!$BJ$5:$BJ$410,"Executed",'Grid GenerationQueue'!$BD$5:$BD$410,"&lt;="&amp;$BE$3)</f>
        <v>0</v>
      </c>
      <c r="BR262">
        <f>SUMIFS('Grid GenerationQueue'!AH$5:AH$410,'Grid GenerationQueue'!$AZ$5:$AZ$410,$B262,'Grid GenerationQueue'!$BA$5:$BA$410,$C262,'Grid GenerationQueue'!$BJ$5:$BJ$410,"Executed",'Grid GenerationQueue'!$BD$5:$BD$410,"&lt;="&amp;$BE$3)</f>
        <v>0</v>
      </c>
      <c r="BS262">
        <f>SUMIFS('Grid GenerationQueue'!AI$5:AI$410,'Grid GenerationQueue'!$AZ$5:$AZ$410,$B262,'Grid GenerationQueue'!$BA$5:$BA$410,$C262,'Grid GenerationQueue'!$BJ$5:$BJ$410,"Executed",'Grid GenerationQueue'!$BD$5:$BD$410,"&lt;="&amp;$BE$3)</f>
        <v>0</v>
      </c>
      <c r="BT262">
        <f>SUMIFS('Grid GenerationQueue'!AJ$5:AJ$410,'Grid GenerationQueue'!$AZ$5:$AZ$410,$B262,'Grid GenerationQueue'!$BA$5:$BA$410,$C262,'Grid GenerationQueue'!$BJ$5:$BJ$410,"Executed",'Grid GenerationQueue'!$BD$5:$BD$410,"&lt;="&amp;$BE$3)</f>
        <v>0</v>
      </c>
      <c r="BU262">
        <f>SUMIFS('Grid GenerationQueue'!AK$5:AK$410,'Grid GenerationQueue'!$AZ$5:$AZ$410,$B262,'Grid GenerationQueue'!$BA$5:$BA$410,$C262,'Grid GenerationQueue'!$BJ$5:$BJ$410,"Executed",'Grid GenerationQueue'!$BD$5:$BD$410,"&lt;="&amp;$BE$3)</f>
        <v>0</v>
      </c>
      <c r="BV262">
        <f>SUMIFS('Grid GenerationQueue'!AL$5:AL$410,'Grid GenerationQueue'!$AZ$5:$AZ$410,$B262,'Grid GenerationQueue'!$BA$5:$BA$410,$C262,'Grid GenerationQueue'!$BJ$5:$BJ$410,"Executed",'Grid GenerationQueue'!$BD$5:$BD$410,"&lt;="&amp;$BE$3)</f>
        <v>0</v>
      </c>
      <c r="BW262">
        <f>SUMIFS('Grid GenerationQueue'!AM$5:AM$410,'Grid GenerationQueue'!$AZ$5:$AZ$410,$B262,'Grid GenerationQueue'!$BA$5:$BA$410,$C262,'Grid GenerationQueue'!$BJ$5:$BJ$410,"Executed",'Grid GenerationQueue'!$BD$5:$BD$410,"&lt;="&amp;$BE$3)</f>
        <v>0</v>
      </c>
      <c r="BX262">
        <f>SUMIFS('Grid GenerationQueue'!AN$5:AN$410,'Grid GenerationQueue'!$AZ$5:$AZ$410,$B262,'Grid GenerationQueue'!$BA$5:$BA$410,$C262,'Grid GenerationQueue'!$BJ$5:$BJ$410,"Executed",'Grid GenerationQueue'!$BD$5:$BD$410,"&lt;="&amp;$BE$3)</f>
        <v>0</v>
      </c>
      <c r="BY262">
        <f>SUMIFS('Grid GenerationQueue'!AO$5:AO$410,'Grid GenerationQueue'!$AZ$5:$AZ$410,$B262,'Grid GenerationQueue'!$BA$5:$BA$410,$C262,'Grid GenerationQueue'!$BJ$5:$BJ$410,"Executed",'Grid GenerationQueue'!$BD$5:$BD$410,"&lt;="&amp;$BE$3)</f>
        <v>0</v>
      </c>
      <c r="BZ262">
        <f>SUMIFS('Grid GenerationQueue'!AP$5:AP$410,'Grid GenerationQueue'!$AZ$5:$AZ$410,$B262,'Grid GenerationQueue'!$BA$5:$BA$410,$C262,'Grid GenerationQueue'!$BJ$5:$BJ$410,"Executed",'Grid GenerationQueue'!$BD$5:$BD$410,"&lt;="&amp;$BE$3)</f>
        <v>0</v>
      </c>
      <c r="CA262">
        <f>SUMIFS('Grid GenerationQueue'!AQ$5:AQ$410,'Grid GenerationQueue'!$AZ$5:$AZ$410,$B262,'Grid GenerationQueue'!$BA$5:$BA$410,$C262,'Grid GenerationQueue'!$BJ$5:$BJ$410,"Executed",'Grid GenerationQueue'!$BD$5:$BD$410,"&lt;="&amp;$BE$3)</f>
        <v>0</v>
      </c>
      <c r="CB262">
        <f>SUMIFS('Grid GenerationQueue'!AR$5:AR$410,'Grid GenerationQueue'!$AZ$5:$AZ$410,$B262,'Grid GenerationQueue'!$BA$5:$BA$410,$C262,'Grid GenerationQueue'!$BJ$5:$BJ$410,"Executed",'Grid GenerationQueue'!$BD$5:$BD$410,"&lt;="&amp;$BE$3)</f>
        <v>0</v>
      </c>
      <c r="CD262">
        <f>SUMIFS('Grid GenerationQueue'!AG$5:AG$410,'Grid GenerationQueue'!$AZ$5:$AZ$410,$B262,'Grid GenerationQueue'!$BA$5:$BA$410,$C262,'Grid GenerationQueue'!$BH$5:$BH$410,"&lt;&gt;"&amp;"",'Grid GenerationQueue'!$BD$5:$BD$410,"&lt;="&amp;$BE$3)</f>
        <v>0</v>
      </c>
      <c r="CE262">
        <f>SUMIFS('Grid GenerationQueue'!AH$5:AH$410,'Grid GenerationQueue'!$AZ$5:$AZ$410,$B262,'Grid GenerationQueue'!$BA$5:$BA$410,$C262,'Grid GenerationQueue'!$BH$5:$BH$410,"&lt;&gt;"&amp;"",'Grid GenerationQueue'!$BD$5:$BD$410,"&lt;="&amp;$BE$3)</f>
        <v>0</v>
      </c>
      <c r="CF262">
        <f>SUMIFS('Grid GenerationQueue'!AI$5:AI$410,'Grid GenerationQueue'!$AZ$5:$AZ$410,$B262,'Grid GenerationQueue'!$BA$5:$BA$410,$C262,'Grid GenerationQueue'!$BH$5:$BH$410,"&lt;&gt;"&amp;"",'Grid GenerationQueue'!$BD$5:$BD$410,"&lt;="&amp;$BE$3)</f>
        <v>0</v>
      </c>
      <c r="CG262">
        <f>SUMIFS('Grid GenerationQueue'!AJ$5:AJ$410,'Grid GenerationQueue'!$AZ$5:$AZ$410,$B262,'Grid GenerationQueue'!$BA$5:$BA$410,$C262,'Grid GenerationQueue'!$BH$5:$BH$410,"&lt;&gt;"&amp;"",'Grid GenerationQueue'!$BD$5:$BD$410,"&lt;="&amp;$BE$3)</f>
        <v>0</v>
      </c>
      <c r="CH262">
        <f>SUMIFS('Grid GenerationQueue'!AK$5:AK$410,'Grid GenerationQueue'!$AZ$5:$AZ$410,$B262,'Grid GenerationQueue'!$BA$5:$BA$410,$C262,'Grid GenerationQueue'!$BH$5:$BH$410,"&lt;&gt;"&amp;"",'Grid GenerationQueue'!$BD$5:$BD$410,"&lt;="&amp;$BE$3)</f>
        <v>0</v>
      </c>
      <c r="CI262">
        <f>SUMIFS('Grid GenerationQueue'!AL$5:AL$410,'Grid GenerationQueue'!$AZ$5:$AZ$410,$B262,'Grid GenerationQueue'!$BA$5:$BA$410,$C262,'Grid GenerationQueue'!$BH$5:$BH$410,"&lt;&gt;"&amp;"",'Grid GenerationQueue'!$BD$5:$BD$410,"&lt;="&amp;$BE$3)</f>
        <v>0</v>
      </c>
      <c r="CJ262">
        <f>SUMIFS('Grid GenerationQueue'!AM$5:AM$410,'Grid GenerationQueue'!$AZ$5:$AZ$410,$B262,'Grid GenerationQueue'!$BA$5:$BA$410,$C262,'Grid GenerationQueue'!$BH$5:$BH$410,"&lt;&gt;"&amp;"",'Grid GenerationQueue'!$BD$5:$BD$410,"&lt;="&amp;$BE$3)</f>
        <v>0</v>
      </c>
      <c r="CK262">
        <f>SUMIFS('Grid GenerationQueue'!AN$5:AN$410,'Grid GenerationQueue'!$AZ$5:$AZ$410,$B262,'Grid GenerationQueue'!$BA$5:$BA$410,$C262,'Grid GenerationQueue'!$BH$5:$BH$410,"&lt;&gt;"&amp;"",'Grid GenerationQueue'!$BD$5:$BD$410,"&lt;="&amp;$BE$3)</f>
        <v>0</v>
      </c>
      <c r="CL262">
        <f>SUMIFS('Grid GenerationQueue'!AO$5:AO$410,'Grid GenerationQueue'!$AZ$5:$AZ$410,$B262,'Grid GenerationQueue'!$BA$5:$BA$410,$C262,'Grid GenerationQueue'!$BH$5:$BH$410,"&lt;&gt;"&amp;"",'Grid GenerationQueue'!$BD$5:$BD$410,"&lt;="&amp;$BE$3)</f>
        <v>0</v>
      </c>
      <c r="CM262">
        <f>SUMIFS('Grid GenerationQueue'!AP$5:AP$410,'Grid GenerationQueue'!$AZ$5:$AZ$410,$B262,'Grid GenerationQueue'!$BA$5:$BA$410,$C262,'Grid GenerationQueue'!$BH$5:$BH$410,"&lt;&gt;"&amp;"",'Grid GenerationQueue'!$BD$5:$BD$410,"&lt;="&amp;$BE$3)</f>
        <v>0</v>
      </c>
      <c r="CN262">
        <f>SUMIFS('Grid GenerationQueue'!AQ$5:AQ$410,'Grid GenerationQueue'!$AZ$5:$AZ$410,$B262,'Grid GenerationQueue'!$BA$5:$BA$410,$C262,'Grid GenerationQueue'!$BH$5:$BH$410,"&lt;&gt;"&amp;"",'Grid GenerationQueue'!$BD$5:$BD$410,"&lt;="&amp;$BE$3)</f>
        <v>0</v>
      </c>
      <c r="CO262">
        <f>SUMIFS('Grid GenerationQueue'!AR$5:AR$410,'Grid GenerationQueue'!$AZ$5:$AZ$410,$B262,'Grid GenerationQueue'!$BA$5:$BA$410,$C262,'Grid GenerationQueue'!$BH$5:$BH$410,"&lt;&gt;"&amp;"",'Grid GenerationQueue'!$BD$5:$BD$410,"&lt;="&amp;$BE$3)</f>
        <v>0</v>
      </c>
      <c r="CQ262">
        <f>SUMIFS('Grid GenerationQueue'!AG$5:AG$410,'Grid GenerationQueue'!$AZ$5:$AZ$410,$B262,'Grid GenerationQueue'!$BA$5:$BA$410,$C262,'Grid GenerationQueue'!$BK$5:$BK$410,"&gt;0",'Grid GenerationQueue'!$BD$5:$BD$410,"&lt;="&amp;$BE$3)</f>
        <v>0</v>
      </c>
      <c r="CR262">
        <f>SUMIFS('Grid GenerationQueue'!AH$5:AH$410,'Grid GenerationQueue'!$AZ$5:$AZ$410,$B262,'Grid GenerationQueue'!$BA$5:$BA$410,$C262,'Grid GenerationQueue'!$BK$5:$BK$410,"&gt;0",'Grid GenerationQueue'!$BD$5:$BD$410,"&lt;="&amp;$BE$3)</f>
        <v>0</v>
      </c>
      <c r="CS262">
        <f>SUMIFS('Grid GenerationQueue'!AI$5:AI$410,'Grid GenerationQueue'!$AZ$5:$AZ$410,$B262,'Grid GenerationQueue'!$BA$5:$BA$410,$C262,'Grid GenerationQueue'!$BK$5:$BK$410,"&gt;0",'Grid GenerationQueue'!$BD$5:$BD$410,"&lt;="&amp;$BE$3)</f>
        <v>0</v>
      </c>
      <c r="CT262">
        <f>SUMIFS('Grid GenerationQueue'!AJ$5:AJ$410,'Grid GenerationQueue'!$AZ$5:$AZ$410,$B262,'Grid GenerationQueue'!$BA$5:$BA$410,$C262,'Grid GenerationQueue'!$BK$5:$BK$410,"&gt;0",'Grid GenerationQueue'!$BD$5:$BD$410,"&lt;="&amp;$BE$3)</f>
        <v>0</v>
      </c>
      <c r="CU262">
        <f>SUMIFS('Grid GenerationQueue'!AK$5:AK$410,'Grid GenerationQueue'!$AZ$5:$AZ$410,$B262,'Grid GenerationQueue'!$BA$5:$BA$410,$C262,'Grid GenerationQueue'!$BK$5:$BK$410,"&gt;0",'Grid GenerationQueue'!$BD$5:$BD$410,"&lt;="&amp;$BE$3)</f>
        <v>0</v>
      </c>
      <c r="CV262">
        <f>SUMIFS('Grid GenerationQueue'!AL$5:AL$410,'Grid GenerationQueue'!$AZ$5:$AZ$410,$B262,'Grid GenerationQueue'!$BA$5:$BA$410,$C262,'Grid GenerationQueue'!$BK$5:$BK$410,"&gt;0",'Grid GenerationQueue'!$BD$5:$BD$410,"&lt;="&amp;$BE$3)</f>
        <v>0</v>
      </c>
      <c r="CW262">
        <f>SUMIFS('Grid GenerationQueue'!AM$5:AM$410,'Grid GenerationQueue'!$AZ$5:$AZ$410,$B262,'Grid GenerationQueue'!$BA$5:$BA$410,$C262,'Grid GenerationQueue'!$BK$5:$BK$410,"&gt;0",'Grid GenerationQueue'!$BD$5:$BD$410,"&lt;="&amp;$BE$3)</f>
        <v>0</v>
      </c>
      <c r="CX262">
        <f>SUMIFS('Grid GenerationQueue'!AN$5:AN$410,'Grid GenerationQueue'!$AZ$5:$AZ$410,$B262,'Grid GenerationQueue'!$BA$5:$BA$410,$C262,'Grid GenerationQueue'!$BK$5:$BK$410,"&gt;0",'Grid GenerationQueue'!$BD$5:$BD$410,"&lt;="&amp;$BE$3)</f>
        <v>0</v>
      </c>
      <c r="CY262">
        <f>SUMIFS('Grid GenerationQueue'!AO$5:AO$410,'Grid GenerationQueue'!$AZ$5:$AZ$410,$B262,'Grid GenerationQueue'!$BA$5:$BA$410,$C262,'Grid GenerationQueue'!$BK$5:$BK$410,"&gt;0",'Grid GenerationQueue'!$BD$5:$BD$410,"&lt;="&amp;$BE$3)</f>
        <v>0</v>
      </c>
      <c r="CZ262">
        <f>SUMIFS('Grid GenerationQueue'!AP$5:AP$410,'Grid GenerationQueue'!$AZ$5:$AZ$410,$B262,'Grid GenerationQueue'!$BA$5:$BA$410,$C262,'Grid GenerationQueue'!$BK$5:$BK$410,"&gt;0",'Grid GenerationQueue'!$BD$5:$BD$410,"&lt;="&amp;$BE$3)</f>
        <v>0</v>
      </c>
      <c r="DA262">
        <f>SUMIFS('Grid GenerationQueue'!AQ$5:AQ$410,'Grid GenerationQueue'!$AZ$5:$AZ$410,$B262,'Grid GenerationQueue'!$BA$5:$BA$410,$C262,'Grid GenerationQueue'!$BK$5:$BK$410,"&gt;0",'Grid GenerationQueue'!$BD$5:$BD$410,"&lt;="&amp;$BE$3)</f>
        <v>0</v>
      </c>
      <c r="DB262">
        <f>SUMIFS('Grid GenerationQueue'!AR$5:AR$410,'Grid GenerationQueue'!$AZ$5:$AZ$410,$B262,'Grid GenerationQueue'!$BA$5:$BA$410,$C262,'Grid GenerationQueue'!$BK$5:$BK$410,"&gt;0",'Grid GenerationQueue'!$BD$5:$BD$410,"&lt;="&amp;$BE$3)</f>
        <v>0</v>
      </c>
    </row>
    <row r="263" spans="1:106" x14ac:dyDescent="0.35">
      <c r="A263" t="s">
        <v>75</v>
      </c>
      <c r="B263" t="s">
        <v>4527</v>
      </c>
      <c r="C263">
        <v>500</v>
      </c>
      <c r="D263">
        <f>SUMIFS('Grid GenerationQueue'!AG$5:AG$410,'Grid GenerationQueue'!$AZ$5:$AZ$410,$B263,'Grid GenerationQueue'!$BA$5:$BA$410,$C263)</f>
        <v>1903.444</v>
      </c>
      <c r="E263">
        <f>SUMIFS('Grid GenerationQueue'!AH$5:AH$410,'Grid GenerationQueue'!$AZ$5:$AZ$410,$B263,'Grid GenerationQueue'!$BA$5:$BA$410,$C263)</f>
        <v>0</v>
      </c>
      <c r="F263">
        <f>SUMIFS('Grid GenerationQueue'!AI$5:AI$410,'Grid GenerationQueue'!$AZ$5:$AZ$410,$B263,'Grid GenerationQueue'!$BA$5:$BA$410,$C263)</f>
        <v>0</v>
      </c>
      <c r="G263">
        <f>SUMIFS('Grid GenerationQueue'!AJ$5:AJ$410,'Grid GenerationQueue'!$AZ$5:$AZ$410,$B263,'Grid GenerationQueue'!$BA$5:$BA$410,$C263)</f>
        <v>0</v>
      </c>
      <c r="H263">
        <f>SUMIFS('Grid GenerationQueue'!AK$5:AK$410,'Grid GenerationQueue'!$AZ$5:$AZ$410,$B263,'Grid GenerationQueue'!$BA$5:$BA$410,$C263)</f>
        <v>2328.384</v>
      </c>
      <c r="I263">
        <f>SUMIFS('Grid GenerationQueue'!AL$5:AL$410,'Grid GenerationQueue'!$AZ$5:$AZ$410,$B263,'Grid GenerationQueue'!$BA$5:$BA$410,$C263)</f>
        <v>237.5</v>
      </c>
      <c r="J263">
        <f>SUMIFS('Grid GenerationQueue'!AM$5:AM$410,'Grid GenerationQueue'!$AZ$5:$AZ$410,$B263,'Grid GenerationQueue'!$BA$5:$BA$410,$C263)</f>
        <v>0</v>
      </c>
      <c r="K263">
        <f>SUMIFS('Grid GenerationQueue'!AN$5:AN$410,'Grid GenerationQueue'!$AZ$5:$AZ$410,$B263,'Grid GenerationQueue'!$BA$5:$BA$410,$C263)</f>
        <v>0</v>
      </c>
      <c r="L263">
        <f>SUMIFS('Grid GenerationQueue'!AO$5:AO$410,'Grid GenerationQueue'!$AZ$5:$AZ$410,$B263,'Grid GenerationQueue'!$BA$5:$BA$410,$C263)</f>
        <v>0</v>
      </c>
      <c r="M263">
        <f>SUMIFS('Grid GenerationQueue'!AP$5:AP$410,'Grid GenerationQueue'!$AZ$5:$AZ$410,$B263,'Grid GenerationQueue'!$BA$5:$BA$410,$C263)</f>
        <v>0</v>
      </c>
      <c r="N263">
        <f>SUMIFS('Grid GenerationQueue'!AQ$5:AQ$410,'Grid GenerationQueue'!$AZ$5:$AZ$410,$B263,'Grid GenerationQueue'!$BA$5:$BA$410,$C263)</f>
        <v>0</v>
      </c>
      <c r="O263">
        <f>SUMIFS('Grid GenerationQueue'!AR$5:AR$410,'Grid GenerationQueue'!$AZ$5:$AZ$410,$B263,'Grid GenerationQueue'!$BA$5:$BA$410,$C263)</f>
        <v>0</v>
      </c>
      <c r="Q263">
        <f>SUMIFS('Grid GenerationQueue'!AG$5:AG$410,'Grid GenerationQueue'!$AZ$5:$AZ$410,$B263,'Grid GenerationQueue'!$BA$5:$BA$410,$C263,'Grid GenerationQueue'!$BJ$5:$BJ$410,"Executed")</f>
        <v>450</v>
      </c>
      <c r="R263">
        <f>SUMIFS('Grid GenerationQueue'!AH$5:AH$410,'Grid GenerationQueue'!$AZ$5:$AZ$410,$B263,'Grid GenerationQueue'!$BA$5:$BA$410,$C263,'Grid GenerationQueue'!$BJ$5:$BJ$410,"Executed")</f>
        <v>0</v>
      </c>
      <c r="S263">
        <f>SUMIFS('Grid GenerationQueue'!AI$5:AI$410,'Grid GenerationQueue'!$AZ$5:$AZ$410,$B263,'Grid GenerationQueue'!$BA$5:$BA$410,$C263,'Grid GenerationQueue'!$BJ$5:$BJ$410,"Executed")</f>
        <v>0</v>
      </c>
      <c r="T263">
        <f>SUMIFS('Grid GenerationQueue'!AJ$5:AJ$410,'Grid GenerationQueue'!$AZ$5:$AZ$410,$B263,'Grid GenerationQueue'!$BA$5:$BA$410,$C263,'Grid GenerationQueue'!$BJ$5:$BJ$410,"Executed")</f>
        <v>0</v>
      </c>
      <c r="U263">
        <f>SUMIFS('Grid GenerationQueue'!AK$5:AK$410,'Grid GenerationQueue'!$AZ$5:$AZ$410,$B263,'Grid GenerationQueue'!$BA$5:$BA$410,$C263,'Grid GenerationQueue'!$BJ$5:$BJ$410,"Executed")</f>
        <v>508.5</v>
      </c>
      <c r="V263">
        <f>SUMIFS('Grid GenerationQueue'!AL$5:AL$410,'Grid GenerationQueue'!$AZ$5:$AZ$410,$B263,'Grid GenerationQueue'!$BA$5:$BA$410,$C263,'Grid GenerationQueue'!$BJ$5:$BJ$410,"Executed")</f>
        <v>237.5</v>
      </c>
      <c r="W263">
        <f>SUMIFS('Grid GenerationQueue'!AM$5:AM$410,'Grid GenerationQueue'!$AZ$5:$AZ$410,$B263,'Grid GenerationQueue'!$BA$5:$BA$410,$C263,'Grid GenerationQueue'!$BJ$5:$BJ$410,"Executed")</f>
        <v>0</v>
      </c>
      <c r="X263">
        <f>SUMIFS('Grid GenerationQueue'!AN$5:AN$410,'Grid GenerationQueue'!$AZ$5:$AZ$410,$B263,'Grid GenerationQueue'!$BA$5:$BA$410,$C263,'Grid GenerationQueue'!$BJ$5:$BJ$410,"Executed")</f>
        <v>0</v>
      </c>
      <c r="Y263">
        <f>SUMIFS('Grid GenerationQueue'!AO$5:AO$410,'Grid GenerationQueue'!$AZ$5:$AZ$410,$B263,'Grid GenerationQueue'!$BA$5:$BA$410,$C263,'Grid GenerationQueue'!$BJ$5:$BJ$410,"Executed")</f>
        <v>0</v>
      </c>
      <c r="Z263">
        <f>SUMIFS('Grid GenerationQueue'!AP$5:AP$410,'Grid GenerationQueue'!$AZ$5:$AZ$410,$B263,'Grid GenerationQueue'!$BA$5:$BA$410,$C263,'Grid GenerationQueue'!$BJ$5:$BJ$410,"Executed")</f>
        <v>0</v>
      </c>
      <c r="AA263">
        <f>SUMIFS('Grid GenerationQueue'!AQ$5:AQ$410,'Grid GenerationQueue'!$AZ$5:$AZ$410,$B263,'Grid GenerationQueue'!$BA$5:$BA$410,$C263,'Grid GenerationQueue'!$BJ$5:$BJ$410,"Executed")</f>
        <v>0</v>
      </c>
      <c r="AB263">
        <f>SUMIFS('Grid GenerationQueue'!AR$5:AR$410,'Grid GenerationQueue'!$AZ$5:$AZ$410,$B263,'Grid GenerationQueue'!$BA$5:$BA$410,$C263,'Grid GenerationQueue'!$BJ$5:$BJ$410,"Executed")</f>
        <v>0</v>
      </c>
      <c r="AD263">
        <f>SUMIFS('Grid GenerationQueue'!AG$5:AG$410,'Grid GenerationQueue'!$AZ$5:$AZ$410,$B263,'Grid GenerationQueue'!$BA$5:$BA$410,$C263,'Grid GenerationQueue'!$BH$5:$BH$410,"&lt;&gt;"&amp;"")+SUMIFS('Grid GenerationQueue'!AG$5:AG$410,'Grid GenerationQueue'!$AZ$5:$AZ$410,$B263,'Grid GenerationQueue'!$BA$5:$BA$410,$C263,'Grid GenerationQueue'!$BH$5:$BH$410,"",'Grid GenerationQueue'!$AC$5:$AC$410,1)</f>
        <v>562.63</v>
      </c>
      <c r="AE263">
        <f>SUMIFS('Grid GenerationQueue'!AH$5:AH$410,'Grid GenerationQueue'!$AZ$5:$AZ$410,$B263,'Grid GenerationQueue'!$BA$5:$BA$410,$C263,'Grid GenerationQueue'!$BH$5:$BH$410,"&lt;&gt;"&amp;"")+SUMIFS('Grid GenerationQueue'!AH$5:AH$410,'Grid GenerationQueue'!$AZ$5:$AZ$410,$B263,'Grid GenerationQueue'!$BA$5:$BA$410,$C263,'Grid GenerationQueue'!$BH$5:$BH$410,"",'Grid GenerationQueue'!$AC$5:$AC$410,1)</f>
        <v>0</v>
      </c>
      <c r="AF263">
        <f>SUMIFS('Grid GenerationQueue'!AI$5:AI$410,'Grid GenerationQueue'!$AZ$5:$AZ$410,$B263,'Grid GenerationQueue'!$BA$5:$BA$410,$C263,'Grid GenerationQueue'!$BH$5:$BH$410,"&lt;&gt;"&amp;"")+SUMIFS('Grid GenerationQueue'!AI$5:AI$410,'Grid GenerationQueue'!$AZ$5:$AZ$410,$B263,'Grid GenerationQueue'!$BA$5:$BA$410,$C263,'Grid GenerationQueue'!$BH$5:$BH$410,"",'Grid GenerationQueue'!$AC$5:$AC$410,1)</f>
        <v>0</v>
      </c>
      <c r="AG263">
        <f>SUMIFS('Grid GenerationQueue'!AJ$5:AJ$410,'Grid GenerationQueue'!$AZ$5:$AZ$410,$B263,'Grid GenerationQueue'!$BA$5:$BA$410,$C263,'Grid GenerationQueue'!$BH$5:$BH$410,"&lt;&gt;"&amp;"")+SUMIFS('Grid GenerationQueue'!AJ$5:AJ$410,'Grid GenerationQueue'!$AZ$5:$AZ$410,$B263,'Grid GenerationQueue'!$BA$5:$BA$410,$C263,'Grid GenerationQueue'!$BH$5:$BH$410,"",'Grid GenerationQueue'!$AC$5:$AC$410,1)</f>
        <v>0</v>
      </c>
      <c r="AH263">
        <f>SUMIFS('Grid GenerationQueue'!AK$5:AK$410,'Grid GenerationQueue'!$AZ$5:$AZ$410,$B263,'Grid GenerationQueue'!$BA$5:$BA$410,$C263,'Grid GenerationQueue'!$BH$5:$BH$410,"&lt;&gt;"&amp;"")+SUMIFS('Grid GenerationQueue'!AK$5:AK$410,'Grid GenerationQueue'!$AZ$5:$AZ$410,$B263,'Grid GenerationQueue'!$BA$5:$BA$410,$C263,'Grid GenerationQueue'!$BH$5:$BH$410,"",'Grid GenerationQueue'!$AC$5:$AC$410,1)</f>
        <v>988.04</v>
      </c>
      <c r="AI263">
        <f>SUMIFS('Grid GenerationQueue'!AL$5:AL$410,'Grid GenerationQueue'!$AZ$5:$AZ$410,$B263,'Grid GenerationQueue'!$BA$5:$BA$410,$C263,'Grid GenerationQueue'!$BH$5:$BH$410,"&lt;&gt;"&amp;"")+SUMIFS('Grid GenerationQueue'!AL$5:AL$410,'Grid GenerationQueue'!$AZ$5:$AZ$410,$B263,'Grid GenerationQueue'!$BA$5:$BA$410,$C263,'Grid GenerationQueue'!$BH$5:$BH$410,"",'Grid GenerationQueue'!$AC$5:$AC$410,1)</f>
        <v>237.5</v>
      </c>
      <c r="AJ263">
        <f>SUMIFS('Grid GenerationQueue'!AM$5:AM$410,'Grid GenerationQueue'!$AZ$5:$AZ$410,$B263,'Grid GenerationQueue'!$BA$5:$BA$410,$C263,'Grid GenerationQueue'!$BH$5:$BH$410,"&lt;&gt;"&amp;"")+SUMIFS('Grid GenerationQueue'!AM$5:AM$410,'Grid GenerationQueue'!$AZ$5:$AZ$410,$B263,'Grid GenerationQueue'!$BA$5:$BA$410,$C263,'Grid GenerationQueue'!$BH$5:$BH$410,"",'Grid GenerationQueue'!$AC$5:$AC$410,1)</f>
        <v>0</v>
      </c>
      <c r="AK263">
        <f>SUMIFS('Grid GenerationQueue'!AN$5:AN$410,'Grid GenerationQueue'!$AZ$5:$AZ$410,$B263,'Grid GenerationQueue'!$BA$5:$BA$410,$C263,'Grid GenerationQueue'!$BH$5:$BH$410,"&lt;&gt;"&amp;"")+SUMIFS('Grid GenerationQueue'!AN$5:AN$410,'Grid GenerationQueue'!$AZ$5:$AZ$410,$B263,'Grid GenerationQueue'!$BA$5:$BA$410,$C263,'Grid GenerationQueue'!$BH$5:$BH$410,"",'Grid GenerationQueue'!$AC$5:$AC$410,1)</f>
        <v>0</v>
      </c>
      <c r="AL263">
        <f>SUMIFS('Grid GenerationQueue'!AO$5:AO$410,'Grid GenerationQueue'!$AZ$5:$AZ$410,$B263,'Grid GenerationQueue'!$BA$5:$BA$410,$C263,'Grid GenerationQueue'!$BH$5:$BH$410,"&lt;&gt;"&amp;"")+SUMIFS('Grid GenerationQueue'!AO$5:AO$410,'Grid GenerationQueue'!$AZ$5:$AZ$410,$B263,'Grid GenerationQueue'!$BA$5:$BA$410,$C263,'Grid GenerationQueue'!$BH$5:$BH$410,"",'Grid GenerationQueue'!$AC$5:$AC$410,1)</f>
        <v>0</v>
      </c>
      <c r="AM263">
        <f>SUMIFS('Grid GenerationQueue'!AP$5:AP$410,'Grid GenerationQueue'!$AZ$5:$AZ$410,$B263,'Grid GenerationQueue'!$BA$5:$BA$410,$C263,'Grid GenerationQueue'!$BH$5:$BH$410,"&lt;&gt;"&amp;"")+SUMIFS('Grid GenerationQueue'!AP$5:AP$410,'Grid GenerationQueue'!$AZ$5:$AZ$410,$B263,'Grid GenerationQueue'!$BA$5:$BA$410,$C263,'Grid GenerationQueue'!$BH$5:$BH$410,"",'Grid GenerationQueue'!$AC$5:$AC$410,1)</f>
        <v>0</v>
      </c>
      <c r="AN263">
        <f>SUMIFS('Grid GenerationQueue'!AQ$5:AQ$410,'Grid GenerationQueue'!$AZ$5:$AZ$410,$B263,'Grid GenerationQueue'!$BA$5:$BA$410,$C263,'Grid GenerationQueue'!$BH$5:$BH$410,"&lt;&gt;"&amp;"")+SUMIFS('Grid GenerationQueue'!AQ$5:AQ$410,'Grid GenerationQueue'!$AZ$5:$AZ$410,$B263,'Grid GenerationQueue'!$BA$5:$BA$410,$C263,'Grid GenerationQueue'!$BH$5:$BH$410,"",'Grid GenerationQueue'!$AC$5:$AC$410,1)</f>
        <v>0</v>
      </c>
      <c r="AO263">
        <f>SUMIFS('Grid GenerationQueue'!AR$5:AR$410,'Grid GenerationQueue'!$AZ$5:$AZ$410,$B263,'Grid GenerationQueue'!$BA$5:$BA$410,$C263,'Grid GenerationQueue'!$BH$5:$BH$410,"&lt;&gt;"&amp;"")+SUMIFS('Grid GenerationQueue'!AR$5:AR$410,'Grid GenerationQueue'!$AZ$5:$AZ$410,$B263,'Grid GenerationQueue'!$BA$5:$BA$410,$C263,'Grid GenerationQueue'!$BH$5:$BH$410,"",'Grid GenerationQueue'!$AC$5:$AC$410,1)</f>
        <v>0</v>
      </c>
      <c r="AQ263">
        <f>SUMIFS('Grid GenerationQueue'!AG$5:AG$410,'Grid GenerationQueue'!$AZ$5:$AZ$410,$B263,'Grid GenerationQueue'!$BA$5:$BA$410,$C263,'Grid GenerationQueue'!$BK$5:$BK$410,"&gt;0")</f>
        <v>562.63</v>
      </c>
      <c r="AR263">
        <f>SUMIFS('Grid GenerationQueue'!AH$5:AH$410,'Grid GenerationQueue'!$AZ$5:$AZ$410,$B263,'Grid GenerationQueue'!$BA$5:$BA$410,$C263,'Grid GenerationQueue'!$BK$5:$BK$410,"&gt;0")</f>
        <v>0</v>
      </c>
      <c r="AS263">
        <f>SUMIFS('Grid GenerationQueue'!AI$5:AI$410,'Grid GenerationQueue'!$AZ$5:$AZ$410,$B263,'Grid GenerationQueue'!$BA$5:$BA$410,$C263,'Grid GenerationQueue'!$BK$5:$BK$410,"&gt;0")</f>
        <v>0</v>
      </c>
      <c r="AT263">
        <f>SUMIFS('Grid GenerationQueue'!AJ$5:AJ$410,'Grid GenerationQueue'!$AZ$5:$AZ$410,$B263,'Grid GenerationQueue'!$BA$5:$BA$410,$C263,'Grid GenerationQueue'!$BK$5:$BK$410,"&gt;0")</f>
        <v>0</v>
      </c>
      <c r="AU263">
        <f>SUMIFS('Grid GenerationQueue'!AK$5:AK$410,'Grid GenerationQueue'!$AZ$5:$AZ$410,$B263,'Grid GenerationQueue'!$BA$5:$BA$410,$C263,'Grid GenerationQueue'!$BK$5:$BK$410,"&gt;0")</f>
        <v>750.54</v>
      </c>
      <c r="AV263">
        <f>SUMIFS('Grid GenerationQueue'!AL$5:AL$410,'Grid GenerationQueue'!$AZ$5:$AZ$410,$B263,'Grid GenerationQueue'!$BA$5:$BA$410,$C263,'Grid GenerationQueue'!$BK$5:$BK$410,"&gt;0")</f>
        <v>0</v>
      </c>
      <c r="AW263">
        <f>SUMIFS('Grid GenerationQueue'!AM$5:AM$410,'Grid GenerationQueue'!$AZ$5:$AZ$410,$B263,'Grid GenerationQueue'!$BA$5:$BA$410,$C263,'Grid GenerationQueue'!$BK$5:$BK$410,"&gt;0")</f>
        <v>0</v>
      </c>
      <c r="AX263">
        <f>SUMIFS('Grid GenerationQueue'!AN$5:AN$410,'Grid GenerationQueue'!$AZ$5:$AZ$410,$B263,'Grid GenerationQueue'!$BA$5:$BA$410,$C263,'Grid GenerationQueue'!$BK$5:$BK$410,"&gt;0")</f>
        <v>0</v>
      </c>
      <c r="AY263">
        <f>SUMIFS('Grid GenerationQueue'!AO$5:AO$410,'Grid GenerationQueue'!$AZ$5:$AZ$410,$B263,'Grid GenerationQueue'!$BA$5:$BA$410,$C263,'Grid GenerationQueue'!$BK$5:$BK$410,"&gt;0")</f>
        <v>0</v>
      </c>
      <c r="AZ263">
        <f>SUMIFS('Grid GenerationQueue'!AP$5:AP$410,'Grid GenerationQueue'!$AZ$5:$AZ$410,$B263,'Grid GenerationQueue'!$BA$5:$BA$410,$C263,'Grid GenerationQueue'!$BK$5:$BK$410,"&gt;0")</f>
        <v>0</v>
      </c>
      <c r="BA263">
        <f>SUMIFS('Grid GenerationQueue'!AQ$5:AQ$410,'Grid GenerationQueue'!$AZ$5:$AZ$410,$B263,'Grid GenerationQueue'!$BA$5:$BA$410,$C263,'Grid GenerationQueue'!$BK$5:$BK$410,"&gt;0")</f>
        <v>0</v>
      </c>
      <c r="BB263">
        <f>SUMIFS('Grid GenerationQueue'!AR$5:AR$410,'Grid GenerationQueue'!$AZ$5:$AZ$410,$B263,'Grid GenerationQueue'!$BA$5:$BA$410,$C263,'Grid GenerationQueue'!$BK$5:$BK$410,"&gt;0")</f>
        <v>0</v>
      </c>
      <c r="BD263">
        <f>SUMIFS('Grid GenerationQueue'!AG$5:AG$410,'Grid GenerationQueue'!$AZ$5:$AZ$410,$B263,'Grid GenerationQueue'!$BA$5:$BA$410,$C263,'Grid GenerationQueue'!$BD$5:$BD$410,"&lt;="&amp;$BE$3)</f>
        <v>1079.5940000000001</v>
      </c>
      <c r="BE263">
        <f>SUMIFS('Grid GenerationQueue'!AH$5:AH$410,'Grid GenerationQueue'!$AZ$5:$AZ$410,$B263,'Grid GenerationQueue'!$BA$5:$BA$410,$C263,'Grid GenerationQueue'!$BD$5:$BD$410,"&lt;="&amp;$BE$3)</f>
        <v>0</v>
      </c>
      <c r="BF263">
        <f>SUMIFS('Grid GenerationQueue'!AI$5:AI$410,'Grid GenerationQueue'!$AZ$5:$AZ$410,$B263,'Grid GenerationQueue'!$BA$5:$BA$410,$C263,'Grid GenerationQueue'!$BD$5:$BD$410,"&lt;="&amp;$BE$3)</f>
        <v>0</v>
      </c>
      <c r="BG263">
        <f>SUMIFS('Grid GenerationQueue'!AJ$5:AJ$410,'Grid GenerationQueue'!$AZ$5:$AZ$410,$B263,'Grid GenerationQueue'!$BA$5:$BA$410,$C263,'Grid GenerationQueue'!$BD$5:$BD$410,"&lt;="&amp;$BE$3)</f>
        <v>0</v>
      </c>
      <c r="BH263">
        <f>SUMIFS('Grid GenerationQueue'!AK$5:AK$410,'Grid GenerationQueue'!$AZ$5:$AZ$410,$B263,'Grid GenerationQueue'!$BA$5:$BA$410,$C263,'Grid GenerationQueue'!$BD$5:$BD$410,"&lt;="&amp;$BE$3)</f>
        <v>1504.5339999999999</v>
      </c>
      <c r="BI263">
        <f>SUMIFS('Grid GenerationQueue'!AL$5:AL$410,'Grid GenerationQueue'!$AZ$5:$AZ$410,$B263,'Grid GenerationQueue'!$BA$5:$BA$410,$C263,'Grid GenerationQueue'!$BD$5:$BD$410,"&lt;="&amp;$BE$3)</f>
        <v>237.5</v>
      </c>
      <c r="BJ263">
        <f>SUMIFS('Grid GenerationQueue'!AM$5:AM$410,'Grid GenerationQueue'!$AZ$5:$AZ$410,$B263,'Grid GenerationQueue'!$BA$5:$BA$410,$C263,'Grid GenerationQueue'!$BD$5:$BD$410,"&lt;="&amp;$BE$3)</f>
        <v>0</v>
      </c>
      <c r="BK263">
        <f>SUMIFS('Grid GenerationQueue'!AN$5:AN$410,'Grid GenerationQueue'!$AZ$5:$AZ$410,$B263,'Grid GenerationQueue'!$BA$5:$BA$410,$C263,'Grid GenerationQueue'!$BD$5:$BD$410,"&lt;="&amp;$BE$3)</f>
        <v>0</v>
      </c>
      <c r="BL263">
        <f>SUMIFS('Grid GenerationQueue'!AO$5:AO$410,'Grid GenerationQueue'!$AZ$5:$AZ$410,$B263,'Grid GenerationQueue'!$BA$5:$BA$410,$C263,'Grid GenerationQueue'!$BD$5:$BD$410,"&lt;="&amp;$BE$3)</f>
        <v>0</v>
      </c>
      <c r="BM263">
        <f>SUMIFS('Grid GenerationQueue'!AP$5:AP$410,'Grid GenerationQueue'!$AZ$5:$AZ$410,$B263,'Grid GenerationQueue'!$BA$5:$BA$410,$C263,'Grid GenerationQueue'!$BD$5:$BD$410,"&lt;="&amp;$BE$3)</f>
        <v>0</v>
      </c>
      <c r="BN263">
        <f>SUMIFS('Grid GenerationQueue'!AQ$5:AQ$410,'Grid GenerationQueue'!$AZ$5:$AZ$410,$B263,'Grid GenerationQueue'!$BA$5:$BA$410,$C263,'Grid GenerationQueue'!$BD$5:$BD$410,"&lt;="&amp;$BE$3)</f>
        <v>0</v>
      </c>
      <c r="BO263">
        <f>SUMIFS('Grid GenerationQueue'!AR$5:AR$410,'Grid GenerationQueue'!$AZ$5:$AZ$410,$B263,'Grid GenerationQueue'!$BA$5:$BA$410,$C263,'Grid GenerationQueue'!$BD$5:$BD$410,"&lt;="&amp;$BE$3)</f>
        <v>0</v>
      </c>
      <c r="BQ263">
        <f>SUMIFS('Grid GenerationQueue'!AG$5:AG$410,'Grid GenerationQueue'!$AZ$5:$AZ$410,$B263,'Grid GenerationQueue'!$BA$5:$BA$410,$C263,'Grid GenerationQueue'!$BJ$5:$BJ$410,"Executed",'Grid GenerationQueue'!$BD$5:$BD$410,"&lt;="&amp;$BE$3)</f>
        <v>450</v>
      </c>
      <c r="BR263">
        <f>SUMIFS('Grid GenerationQueue'!AH$5:AH$410,'Grid GenerationQueue'!$AZ$5:$AZ$410,$B263,'Grid GenerationQueue'!$BA$5:$BA$410,$C263,'Grid GenerationQueue'!$BJ$5:$BJ$410,"Executed",'Grid GenerationQueue'!$BD$5:$BD$410,"&lt;="&amp;$BE$3)</f>
        <v>0</v>
      </c>
      <c r="BS263">
        <f>SUMIFS('Grid GenerationQueue'!AI$5:AI$410,'Grid GenerationQueue'!$AZ$5:$AZ$410,$B263,'Grid GenerationQueue'!$BA$5:$BA$410,$C263,'Grid GenerationQueue'!$BJ$5:$BJ$410,"Executed",'Grid GenerationQueue'!$BD$5:$BD$410,"&lt;="&amp;$BE$3)</f>
        <v>0</v>
      </c>
      <c r="BT263">
        <f>SUMIFS('Grid GenerationQueue'!AJ$5:AJ$410,'Grid GenerationQueue'!$AZ$5:$AZ$410,$B263,'Grid GenerationQueue'!$BA$5:$BA$410,$C263,'Grid GenerationQueue'!$BJ$5:$BJ$410,"Executed",'Grid GenerationQueue'!$BD$5:$BD$410,"&lt;="&amp;$BE$3)</f>
        <v>0</v>
      </c>
      <c r="BU263">
        <f>SUMIFS('Grid GenerationQueue'!AK$5:AK$410,'Grid GenerationQueue'!$AZ$5:$AZ$410,$B263,'Grid GenerationQueue'!$BA$5:$BA$410,$C263,'Grid GenerationQueue'!$BJ$5:$BJ$410,"Executed",'Grid GenerationQueue'!$BD$5:$BD$410,"&lt;="&amp;$BE$3)</f>
        <v>508.5</v>
      </c>
      <c r="BV263">
        <f>SUMIFS('Grid GenerationQueue'!AL$5:AL$410,'Grid GenerationQueue'!$AZ$5:$AZ$410,$B263,'Grid GenerationQueue'!$BA$5:$BA$410,$C263,'Grid GenerationQueue'!$BJ$5:$BJ$410,"Executed",'Grid GenerationQueue'!$BD$5:$BD$410,"&lt;="&amp;$BE$3)</f>
        <v>237.5</v>
      </c>
      <c r="BW263">
        <f>SUMIFS('Grid GenerationQueue'!AM$5:AM$410,'Grid GenerationQueue'!$AZ$5:$AZ$410,$B263,'Grid GenerationQueue'!$BA$5:$BA$410,$C263,'Grid GenerationQueue'!$BJ$5:$BJ$410,"Executed",'Grid GenerationQueue'!$BD$5:$BD$410,"&lt;="&amp;$BE$3)</f>
        <v>0</v>
      </c>
      <c r="BX263">
        <f>SUMIFS('Grid GenerationQueue'!AN$5:AN$410,'Grid GenerationQueue'!$AZ$5:$AZ$410,$B263,'Grid GenerationQueue'!$BA$5:$BA$410,$C263,'Grid GenerationQueue'!$BJ$5:$BJ$410,"Executed",'Grid GenerationQueue'!$BD$5:$BD$410,"&lt;="&amp;$BE$3)</f>
        <v>0</v>
      </c>
      <c r="BY263">
        <f>SUMIFS('Grid GenerationQueue'!AO$5:AO$410,'Grid GenerationQueue'!$AZ$5:$AZ$410,$B263,'Grid GenerationQueue'!$BA$5:$BA$410,$C263,'Grid GenerationQueue'!$BJ$5:$BJ$410,"Executed",'Grid GenerationQueue'!$BD$5:$BD$410,"&lt;="&amp;$BE$3)</f>
        <v>0</v>
      </c>
      <c r="BZ263">
        <f>SUMIFS('Grid GenerationQueue'!AP$5:AP$410,'Grid GenerationQueue'!$AZ$5:$AZ$410,$B263,'Grid GenerationQueue'!$BA$5:$BA$410,$C263,'Grid GenerationQueue'!$BJ$5:$BJ$410,"Executed",'Grid GenerationQueue'!$BD$5:$BD$410,"&lt;="&amp;$BE$3)</f>
        <v>0</v>
      </c>
      <c r="CA263">
        <f>SUMIFS('Grid GenerationQueue'!AQ$5:AQ$410,'Grid GenerationQueue'!$AZ$5:$AZ$410,$B263,'Grid GenerationQueue'!$BA$5:$BA$410,$C263,'Grid GenerationQueue'!$BJ$5:$BJ$410,"Executed",'Grid GenerationQueue'!$BD$5:$BD$410,"&lt;="&amp;$BE$3)</f>
        <v>0</v>
      </c>
      <c r="CB263">
        <f>SUMIFS('Grid GenerationQueue'!AR$5:AR$410,'Grid GenerationQueue'!$AZ$5:$AZ$410,$B263,'Grid GenerationQueue'!$BA$5:$BA$410,$C263,'Grid GenerationQueue'!$BJ$5:$BJ$410,"Executed",'Grid GenerationQueue'!$BD$5:$BD$410,"&lt;="&amp;$BE$3)</f>
        <v>0</v>
      </c>
      <c r="CD263">
        <f>SUMIFS('Grid GenerationQueue'!AG$5:AG$410,'Grid GenerationQueue'!$AZ$5:$AZ$410,$B263,'Grid GenerationQueue'!$BA$5:$BA$410,$C263,'Grid GenerationQueue'!$BH$5:$BH$410,"&lt;&gt;"&amp;"",'Grid GenerationQueue'!$BD$5:$BD$410,"&lt;="&amp;$BE$3)</f>
        <v>562.63</v>
      </c>
      <c r="CE263">
        <f>SUMIFS('Grid GenerationQueue'!AH$5:AH$410,'Grid GenerationQueue'!$AZ$5:$AZ$410,$B263,'Grid GenerationQueue'!$BA$5:$BA$410,$C263,'Grid GenerationQueue'!$BH$5:$BH$410,"&lt;&gt;"&amp;"",'Grid GenerationQueue'!$BD$5:$BD$410,"&lt;="&amp;$BE$3)</f>
        <v>0</v>
      </c>
      <c r="CF263">
        <f>SUMIFS('Grid GenerationQueue'!AI$5:AI$410,'Grid GenerationQueue'!$AZ$5:$AZ$410,$B263,'Grid GenerationQueue'!$BA$5:$BA$410,$C263,'Grid GenerationQueue'!$BH$5:$BH$410,"&lt;&gt;"&amp;"",'Grid GenerationQueue'!$BD$5:$BD$410,"&lt;="&amp;$BE$3)</f>
        <v>0</v>
      </c>
      <c r="CG263">
        <f>SUMIFS('Grid GenerationQueue'!AJ$5:AJ$410,'Grid GenerationQueue'!$AZ$5:$AZ$410,$B263,'Grid GenerationQueue'!$BA$5:$BA$410,$C263,'Grid GenerationQueue'!$BH$5:$BH$410,"&lt;&gt;"&amp;"",'Grid GenerationQueue'!$BD$5:$BD$410,"&lt;="&amp;$BE$3)</f>
        <v>0</v>
      </c>
      <c r="CH263">
        <f>SUMIFS('Grid GenerationQueue'!AK$5:AK$410,'Grid GenerationQueue'!$AZ$5:$AZ$410,$B263,'Grid GenerationQueue'!$BA$5:$BA$410,$C263,'Grid GenerationQueue'!$BH$5:$BH$410,"&lt;&gt;"&amp;"",'Grid GenerationQueue'!$BD$5:$BD$410,"&lt;="&amp;$BE$3)</f>
        <v>988.04</v>
      </c>
      <c r="CI263">
        <f>SUMIFS('Grid GenerationQueue'!AL$5:AL$410,'Grid GenerationQueue'!$AZ$5:$AZ$410,$B263,'Grid GenerationQueue'!$BA$5:$BA$410,$C263,'Grid GenerationQueue'!$BH$5:$BH$410,"&lt;&gt;"&amp;"",'Grid GenerationQueue'!$BD$5:$BD$410,"&lt;="&amp;$BE$3)</f>
        <v>237.5</v>
      </c>
      <c r="CJ263">
        <f>SUMIFS('Grid GenerationQueue'!AM$5:AM$410,'Grid GenerationQueue'!$AZ$5:$AZ$410,$B263,'Grid GenerationQueue'!$BA$5:$BA$410,$C263,'Grid GenerationQueue'!$BH$5:$BH$410,"&lt;&gt;"&amp;"",'Grid GenerationQueue'!$BD$5:$BD$410,"&lt;="&amp;$BE$3)</f>
        <v>0</v>
      </c>
      <c r="CK263">
        <f>SUMIFS('Grid GenerationQueue'!AN$5:AN$410,'Grid GenerationQueue'!$AZ$5:$AZ$410,$B263,'Grid GenerationQueue'!$BA$5:$BA$410,$C263,'Grid GenerationQueue'!$BH$5:$BH$410,"&lt;&gt;"&amp;"",'Grid GenerationQueue'!$BD$5:$BD$410,"&lt;="&amp;$BE$3)</f>
        <v>0</v>
      </c>
      <c r="CL263">
        <f>SUMIFS('Grid GenerationQueue'!AO$5:AO$410,'Grid GenerationQueue'!$AZ$5:$AZ$410,$B263,'Grid GenerationQueue'!$BA$5:$BA$410,$C263,'Grid GenerationQueue'!$BH$5:$BH$410,"&lt;&gt;"&amp;"",'Grid GenerationQueue'!$BD$5:$BD$410,"&lt;="&amp;$BE$3)</f>
        <v>0</v>
      </c>
      <c r="CM263">
        <f>SUMIFS('Grid GenerationQueue'!AP$5:AP$410,'Grid GenerationQueue'!$AZ$5:$AZ$410,$B263,'Grid GenerationQueue'!$BA$5:$BA$410,$C263,'Grid GenerationQueue'!$BH$5:$BH$410,"&lt;&gt;"&amp;"",'Grid GenerationQueue'!$BD$5:$BD$410,"&lt;="&amp;$BE$3)</f>
        <v>0</v>
      </c>
      <c r="CN263">
        <f>SUMIFS('Grid GenerationQueue'!AQ$5:AQ$410,'Grid GenerationQueue'!$AZ$5:$AZ$410,$B263,'Grid GenerationQueue'!$BA$5:$BA$410,$C263,'Grid GenerationQueue'!$BH$5:$BH$410,"&lt;&gt;"&amp;"",'Grid GenerationQueue'!$BD$5:$BD$410,"&lt;="&amp;$BE$3)</f>
        <v>0</v>
      </c>
      <c r="CO263">
        <f>SUMIFS('Grid GenerationQueue'!AR$5:AR$410,'Grid GenerationQueue'!$AZ$5:$AZ$410,$B263,'Grid GenerationQueue'!$BA$5:$BA$410,$C263,'Grid GenerationQueue'!$BH$5:$BH$410,"&lt;&gt;"&amp;"",'Grid GenerationQueue'!$BD$5:$BD$410,"&lt;="&amp;$BE$3)</f>
        <v>0</v>
      </c>
      <c r="CQ263">
        <f>SUMIFS('Grid GenerationQueue'!AG$5:AG$410,'Grid GenerationQueue'!$AZ$5:$AZ$410,$B263,'Grid GenerationQueue'!$BA$5:$BA$410,$C263,'Grid GenerationQueue'!$BK$5:$BK$410,"&gt;0",'Grid GenerationQueue'!$BD$5:$BD$410,"&lt;="&amp;$BE$3)</f>
        <v>562.63</v>
      </c>
      <c r="CR263">
        <f>SUMIFS('Grid GenerationQueue'!AH$5:AH$410,'Grid GenerationQueue'!$AZ$5:$AZ$410,$B263,'Grid GenerationQueue'!$BA$5:$BA$410,$C263,'Grid GenerationQueue'!$BK$5:$BK$410,"&gt;0",'Grid GenerationQueue'!$BD$5:$BD$410,"&lt;="&amp;$BE$3)</f>
        <v>0</v>
      </c>
      <c r="CS263">
        <f>SUMIFS('Grid GenerationQueue'!AI$5:AI$410,'Grid GenerationQueue'!$AZ$5:$AZ$410,$B263,'Grid GenerationQueue'!$BA$5:$BA$410,$C263,'Grid GenerationQueue'!$BK$5:$BK$410,"&gt;0",'Grid GenerationQueue'!$BD$5:$BD$410,"&lt;="&amp;$BE$3)</f>
        <v>0</v>
      </c>
      <c r="CT263">
        <f>SUMIFS('Grid GenerationQueue'!AJ$5:AJ$410,'Grid GenerationQueue'!$AZ$5:$AZ$410,$B263,'Grid GenerationQueue'!$BA$5:$BA$410,$C263,'Grid GenerationQueue'!$BK$5:$BK$410,"&gt;0",'Grid GenerationQueue'!$BD$5:$BD$410,"&lt;="&amp;$BE$3)</f>
        <v>0</v>
      </c>
      <c r="CU263">
        <f>SUMIFS('Grid GenerationQueue'!AK$5:AK$410,'Grid GenerationQueue'!$AZ$5:$AZ$410,$B263,'Grid GenerationQueue'!$BA$5:$BA$410,$C263,'Grid GenerationQueue'!$BK$5:$BK$410,"&gt;0",'Grid GenerationQueue'!$BD$5:$BD$410,"&lt;="&amp;$BE$3)</f>
        <v>750.54</v>
      </c>
      <c r="CV263">
        <f>SUMIFS('Grid GenerationQueue'!AL$5:AL$410,'Grid GenerationQueue'!$AZ$5:$AZ$410,$B263,'Grid GenerationQueue'!$BA$5:$BA$410,$C263,'Grid GenerationQueue'!$BK$5:$BK$410,"&gt;0",'Grid GenerationQueue'!$BD$5:$BD$410,"&lt;="&amp;$BE$3)</f>
        <v>0</v>
      </c>
      <c r="CW263">
        <f>SUMIFS('Grid GenerationQueue'!AM$5:AM$410,'Grid GenerationQueue'!$AZ$5:$AZ$410,$B263,'Grid GenerationQueue'!$BA$5:$BA$410,$C263,'Grid GenerationQueue'!$BK$5:$BK$410,"&gt;0",'Grid GenerationQueue'!$BD$5:$BD$410,"&lt;="&amp;$BE$3)</f>
        <v>0</v>
      </c>
      <c r="CX263">
        <f>SUMIFS('Grid GenerationQueue'!AN$5:AN$410,'Grid GenerationQueue'!$AZ$5:$AZ$410,$B263,'Grid GenerationQueue'!$BA$5:$BA$410,$C263,'Grid GenerationQueue'!$BK$5:$BK$410,"&gt;0",'Grid GenerationQueue'!$BD$5:$BD$410,"&lt;="&amp;$BE$3)</f>
        <v>0</v>
      </c>
      <c r="CY263">
        <f>SUMIFS('Grid GenerationQueue'!AO$5:AO$410,'Grid GenerationQueue'!$AZ$5:$AZ$410,$B263,'Grid GenerationQueue'!$BA$5:$BA$410,$C263,'Grid GenerationQueue'!$BK$5:$BK$410,"&gt;0",'Grid GenerationQueue'!$BD$5:$BD$410,"&lt;="&amp;$BE$3)</f>
        <v>0</v>
      </c>
      <c r="CZ263">
        <f>SUMIFS('Grid GenerationQueue'!AP$5:AP$410,'Grid GenerationQueue'!$AZ$5:$AZ$410,$B263,'Grid GenerationQueue'!$BA$5:$BA$410,$C263,'Grid GenerationQueue'!$BK$5:$BK$410,"&gt;0",'Grid GenerationQueue'!$BD$5:$BD$410,"&lt;="&amp;$BE$3)</f>
        <v>0</v>
      </c>
      <c r="DA263">
        <f>SUMIFS('Grid GenerationQueue'!AQ$5:AQ$410,'Grid GenerationQueue'!$AZ$5:$AZ$410,$B263,'Grid GenerationQueue'!$BA$5:$BA$410,$C263,'Grid GenerationQueue'!$BK$5:$BK$410,"&gt;0",'Grid GenerationQueue'!$BD$5:$BD$410,"&lt;="&amp;$BE$3)</f>
        <v>0</v>
      </c>
      <c r="DB263">
        <f>SUMIFS('Grid GenerationQueue'!AR$5:AR$410,'Grid GenerationQueue'!$AZ$5:$AZ$410,$B263,'Grid GenerationQueue'!$BA$5:$BA$410,$C263,'Grid GenerationQueue'!$BK$5:$BK$410,"&gt;0",'Grid GenerationQueue'!$BD$5:$BD$410,"&lt;="&amp;$BE$3)</f>
        <v>0</v>
      </c>
    </row>
    <row r="264" spans="1:106" x14ac:dyDescent="0.35">
      <c r="A264" t="s">
        <v>4752</v>
      </c>
      <c r="B264" t="s">
        <v>4886</v>
      </c>
      <c r="C264">
        <v>115</v>
      </c>
      <c r="D264">
        <f>SUMIFS('Grid GenerationQueue'!AG$5:AG$410,'Grid GenerationQueue'!$AZ$5:$AZ$410,$B264,'Grid GenerationQueue'!$BA$5:$BA$410,$C264)</f>
        <v>0</v>
      </c>
      <c r="E264">
        <f>SUMIFS('Grid GenerationQueue'!AH$5:AH$410,'Grid GenerationQueue'!$AZ$5:$AZ$410,$B264,'Grid GenerationQueue'!$BA$5:$BA$410,$C264)</f>
        <v>0</v>
      </c>
      <c r="F264">
        <f>SUMIFS('Grid GenerationQueue'!AI$5:AI$410,'Grid GenerationQueue'!$AZ$5:$AZ$410,$B264,'Grid GenerationQueue'!$BA$5:$BA$410,$C264)</f>
        <v>0</v>
      </c>
      <c r="G264">
        <f>SUMIFS('Grid GenerationQueue'!AJ$5:AJ$410,'Grid GenerationQueue'!$AZ$5:$AZ$410,$B264,'Grid GenerationQueue'!$BA$5:$BA$410,$C264)</f>
        <v>0</v>
      </c>
      <c r="H264">
        <f>SUMIFS('Grid GenerationQueue'!AK$5:AK$410,'Grid GenerationQueue'!$AZ$5:$AZ$410,$B264,'Grid GenerationQueue'!$BA$5:$BA$410,$C264)</f>
        <v>0</v>
      </c>
      <c r="I264">
        <f>SUMIFS('Grid GenerationQueue'!AL$5:AL$410,'Grid GenerationQueue'!$AZ$5:$AZ$410,$B264,'Grid GenerationQueue'!$BA$5:$BA$410,$C264)</f>
        <v>0</v>
      </c>
      <c r="J264">
        <f>SUMIFS('Grid GenerationQueue'!AM$5:AM$410,'Grid GenerationQueue'!$AZ$5:$AZ$410,$B264,'Grid GenerationQueue'!$BA$5:$BA$410,$C264)</f>
        <v>0</v>
      </c>
      <c r="K264">
        <f>SUMIFS('Grid GenerationQueue'!AN$5:AN$410,'Grid GenerationQueue'!$AZ$5:$AZ$410,$B264,'Grid GenerationQueue'!$BA$5:$BA$410,$C264)</f>
        <v>0</v>
      </c>
      <c r="L264">
        <f>SUMIFS('Grid GenerationQueue'!AO$5:AO$410,'Grid GenerationQueue'!$AZ$5:$AZ$410,$B264,'Grid GenerationQueue'!$BA$5:$BA$410,$C264)</f>
        <v>0</v>
      </c>
      <c r="M264">
        <f>SUMIFS('Grid GenerationQueue'!AP$5:AP$410,'Grid GenerationQueue'!$AZ$5:$AZ$410,$B264,'Grid GenerationQueue'!$BA$5:$BA$410,$C264)</f>
        <v>0</v>
      </c>
      <c r="N264">
        <f>SUMIFS('Grid GenerationQueue'!AQ$5:AQ$410,'Grid GenerationQueue'!$AZ$5:$AZ$410,$B264,'Grid GenerationQueue'!$BA$5:$BA$410,$C264)</f>
        <v>0</v>
      </c>
      <c r="O264">
        <f>SUMIFS('Grid GenerationQueue'!AR$5:AR$410,'Grid GenerationQueue'!$AZ$5:$AZ$410,$B264,'Grid GenerationQueue'!$BA$5:$BA$410,$C264)</f>
        <v>0</v>
      </c>
      <c r="Q264">
        <f>SUMIFS('Grid GenerationQueue'!AG$5:AG$410,'Grid GenerationQueue'!$AZ$5:$AZ$410,$B264,'Grid GenerationQueue'!$BA$5:$BA$410,$C264,'Grid GenerationQueue'!$BJ$5:$BJ$410,"Executed")</f>
        <v>0</v>
      </c>
      <c r="R264">
        <f>SUMIFS('Grid GenerationQueue'!AH$5:AH$410,'Grid GenerationQueue'!$AZ$5:$AZ$410,$B264,'Grid GenerationQueue'!$BA$5:$BA$410,$C264,'Grid GenerationQueue'!$BJ$5:$BJ$410,"Executed")</f>
        <v>0</v>
      </c>
      <c r="S264">
        <f>SUMIFS('Grid GenerationQueue'!AI$5:AI$410,'Grid GenerationQueue'!$AZ$5:$AZ$410,$B264,'Grid GenerationQueue'!$BA$5:$BA$410,$C264,'Grid GenerationQueue'!$BJ$5:$BJ$410,"Executed")</f>
        <v>0</v>
      </c>
      <c r="T264">
        <f>SUMIFS('Grid GenerationQueue'!AJ$5:AJ$410,'Grid GenerationQueue'!$AZ$5:$AZ$410,$B264,'Grid GenerationQueue'!$BA$5:$BA$410,$C264,'Grid GenerationQueue'!$BJ$5:$BJ$410,"Executed")</f>
        <v>0</v>
      </c>
      <c r="U264">
        <f>SUMIFS('Grid GenerationQueue'!AK$5:AK$410,'Grid GenerationQueue'!$AZ$5:$AZ$410,$B264,'Grid GenerationQueue'!$BA$5:$BA$410,$C264,'Grid GenerationQueue'!$BJ$5:$BJ$410,"Executed")</f>
        <v>0</v>
      </c>
      <c r="V264">
        <f>SUMIFS('Grid GenerationQueue'!AL$5:AL$410,'Grid GenerationQueue'!$AZ$5:$AZ$410,$B264,'Grid GenerationQueue'!$BA$5:$BA$410,$C264,'Grid GenerationQueue'!$BJ$5:$BJ$410,"Executed")</f>
        <v>0</v>
      </c>
      <c r="W264">
        <f>SUMIFS('Grid GenerationQueue'!AM$5:AM$410,'Grid GenerationQueue'!$AZ$5:$AZ$410,$B264,'Grid GenerationQueue'!$BA$5:$BA$410,$C264,'Grid GenerationQueue'!$BJ$5:$BJ$410,"Executed")</f>
        <v>0</v>
      </c>
      <c r="X264">
        <f>SUMIFS('Grid GenerationQueue'!AN$5:AN$410,'Grid GenerationQueue'!$AZ$5:$AZ$410,$B264,'Grid GenerationQueue'!$BA$5:$BA$410,$C264,'Grid GenerationQueue'!$BJ$5:$BJ$410,"Executed")</f>
        <v>0</v>
      </c>
      <c r="Y264">
        <f>SUMIFS('Grid GenerationQueue'!AO$5:AO$410,'Grid GenerationQueue'!$AZ$5:$AZ$410,$B264,'Grid GenerationQueue'!$BA$5:$BA$410,$C264,'Grid GenerationQueue'!$BJ$5:$BJ$410,"Executed")</f>
        <v>0</v>
      </c>
      <c r="Z264">
        <f>SUMIFS('Grid GenerationQueue'!AP$5:AP$410,'Grid GenerationQueue'!$AZ$5:$AZ$410,$B264,'Grid GenerationQueue'!$BA$5:$BA$410,$C264,'Grid GenerationQueue'!$BJ$5:$BJ$410,"Executed")</f>
        <v>0</v>
      </c>
      <c r="AA264">
        <f>SUMIFS('Grid GenerationQueue'!AQ$5:AQ$410,'Grid GenerationQueue'!$AZ$5:$AZ$410,$B264,'Grid GenerationQueue'!$BA$5:$BA$410,$C264,'Grid GenerationQueue'!$BJ$5:$BJ$410,"Executed")</f>
        <v>0</v>
      </c>
      <c r="AB264">
        <f>SUMIFS('Grid GenerationQueue'!AR$5:AR$410,'Grid GenerationQueue'!$AZ$5:$AZ$410,$B264,'Grid GenerationQueue'!$BA$5:$BA$410,$C264,'Grid GenerationQueue'!$BJ$5:$BJ$410,"Executed")</f>
        <v>0</v>
      </c>
      <c r="AD264">
        <f>SUMIFS('Grid GenerationQueue'!AG$5:AG$410,'Grid GenerationQueue'!$AZ$5:$AZ$410,$B264,'Grid GenerationQueue'!$BA$5:$BA$410,$C264,'Grid GenerationQueue'!$BH$5:$BH$410,"&lt;&gt;"&amp;"")+SUMIFS('Grid GenerationQueue'!AG$5:AG$410,'Grid GenerationQueue'!$AZ$5:$AZ$410,$B264,'Grid GenerationQueue'!$BA$5:$BA$410,$C264,'Grid GenerationQueue'!$BH$5:$BH$410,"",'Grid GenerationQueue'!$AC$5:$AC$410,1)</f>
        <v>0</v>
      </c>
      <c r="AE264">
        <f>SUMIFS('Grid GenerationQueue'!AH$5:AH$410,'Grid GenerationQueue'!$AZ$5:$AZ$410,$B264,'Grid GenerationQueue'!$BA$5:$BA$410,$C264,'Grid GenerationQueue'!$BH$5:$BH$410,"&lt;&gt;"&amp;"")+SUMIFS('Grid GenerationQueue'!AH$5:AH$410,'Grid GenerationQueue'!$AZ$5:$AZ$410,$B264,'Grid GenerationQueue'!$BA$5:$BA$410,$C264,'Grid GenerationQueue'!$BH$5:$BH$410,"",'Grid GenerationQueue'!$AC$5:$AC$410,1)</f>
        <v>0</v>
      </c>
      <c r="AF264">
        <f>SUMIFS('Grid GenerationQueue'!AI$5:AI$410,'Grid GenerationQueue'!$AZ$5:$AZ$410,$B264,'Grid GenerationQueue'!$BA$5:$BA$410,$C264,'Grid GenerationQueue'!$BH$5:$BH$410,"&lt;&gt;"&amp;"")+SUMIFS('Grid GenerationQueue'!AI$5:AI$410,'Grid GenerationQueue'!$AZ$5:$AZ$410,$B264,'Grid GenerationQueue'!$BA$5:$BA$410,$C264,'Grid GenerationQueue'!$BH$5:$BH$410,"",'Grid GenerationQueue'!$AC$5:$AC$410,1)</f>
        <v>0</v>
      </c>
      <c r="AG264">
        <f>SUMIFS('Grid GenerationQueue'!AJ$5:AJ$410,'Grid GenerationQueue'!$AZ$5:$AZ$410,$B264,'Grid GenerationQueue'!$BA$5:$BA$410,$C264,'Grid GenerationQueue'!$BH$5:$BH$410,"&lt;&gt;"&amp;"")+SUMIFS('Grid GenerationQueue'!AJ$5:AJ$410,'Grid GenerationQueue'!$AZ$5:$AZ$410,$B264,'Grid GenerationQueue'!$BA$5:$BA$410,$C264,'Grid GenerationQueue'!$BH$5:$BH$410,"",'Grid GenerationQueue'!$AC$5:$AC$410,1)</f>
        <v>0</v>
      </c>
      <c r="AH264">
        <f>SUMIFS('Grid GenerationQueue'!AK$5:AK$410,'Grid GenerationQueue'!$AZ$5:$AZ$410,$B264,'Grid GenerationQueue'!$BA$5:$BA$410,$C264,'Grid GenerationQueue'!$BH$5:$BH$410,"&lt;&gt;"&amp;"")+SUMIFS('Grid GenerationQueue'!AK$5:AK$410,'Grid GenerationQueue'!$AZ$5:$AZ$410,$B264,'Grid GenerationQueue'!$BA$5:$BA$410,$C264,'Grid GenerationQueue'!$BH$5:$BH$410,"",'Grid GenerationQueue'!$AC$5:$AC$410,1)</f>
        <v>0</v>
      </c>
      <c r="AI264">
        <f>SUMIFS('Grid GenerationQueue'!AL$5:AL$410,'Grid GenerationQueue'!$AZ$5:$AZ$410,$B264,'Grid GenerationQueue'!$BA$5:$BA$410,$C264,'Grid GenerationQueue'!$BH$5:$BH$410,"&lt;&gt;"&amp;"")+SUMIFS('Grid GenerationQueue'!AL$5:AL$410,'Grid GenerationQueue'!$AZ$5:$AZ$410,$B264,'Grid GenerationQueue'!$BA$5:$BA$410,$C264,'Grid GenerationQueue'!$BH$5:$BH$410,"",'Grid GenerationQueue'!$AC$5:$AC$410,1)</f>
        <v>0</v>
      </c>
      <c r="AJ264">
        <f>SUMIFS('Grid GenerationQueue'!AM$5:AM$410,'Grid GenerationQueue'!$AZ$5:$AZ$410,$B264,'Grid GenerationQueue'!$BA$5:$BA$410,$C264,'Grid GenerationQueue'!$BH$5:$BH$410,"&lt;&gt;"&amp;"")+SUMIFS('Grid GenerationQueue'!AM$5:AM$410,'Grid GenerationQueue'!$AZ$5:$AZ$410,$B264,'Grid GenerationQueue'!$BA$5:$BA$410,$C264,'Grid GenerationQueue'!$BH$5:$BH$410,"",'Grid GenerationQueue'!$AC$5:$AC$410,1)</f>
        <v>0</v>
      </c>
      <c r="AK264">
        <f>SUMIFS('Grid GenerationQueue'!AN$5:AN$410,'Grid GenerationQueue'!$AZ$5:$AZ$410,$B264,'Grid GenerationQueue'!$BA$5:$BA$410,$C264,'Grid GenerationQueue'!$BH$5:$BH$410,"&lt;&gt;"&amp;"")+SUMIFS('Grid GenerationQueue'!AN$5:AN$410,'Grid GenerationQueue'!$AZ$5:$AZ$410,$B264,'Grid GenerationQueue'!$BA$5:$BA$410,$C264,'Grid GenerationQueue'!$BH$5:$BH$410,"",'Grid GenerationQueue'!$AC$5:$AC$410,1)</f>
        <v>0</v>
      </c>
      <c r="AL264">
        <f>SUMIFS('Grid GenerationQueue'!AO$5:AO$410,'Grid GenerationQueue'!$AZ$5:$AZ$410,$B264,'Grid GenerationQueue'!$BA$5:$BA$410,$C264,'Grid GenerationQueue'!$BH$5:$BH$410,"&lt;&gt;"&amp;"")+SUMIFS('Grid GenerationQueue'!AO$5:AO$410,'Grid GenerationQueue'!$AZ$5:$AZ$410,$B264,'Grid GenerationQueue'!$BA$5:$BA$410,$C264,'Grid GenerationQueue'!$BH$5:$BH$410,"",'Grid GenerationQueue'!$AC$5:$AC$410,1)</f>
        <v>0</v>
      </c>
      <c r="AM264">
        <f>SUMIFS('Grid GenerationQueue'!AP$5:AP$410,'Grid GenerationQueue'!$AZ$5:$AZ$410,$B264,'Grid GenerationQueue'!$BA$5:$BA$410,$C264,'Grid GenerationQueue'!$BH$5:$BH$410,"&lt;&gt;"&amp;"")+SUMIFS('Grid GenerationQueue'!AP$5:AP$410,'Grid GenerationQueue'!$AZ$5:$AZ$410,$B264,'Grid GenerationQueue'!$BA$5:$BA$410,$C264,'Grid GenerationQueue'!$BH$5:$BH$410,"",'Grid GenerationQueue'!$AC$5:$AC$410,1)</f>
        <v>0</v>
      </c>
      <c r="AN264">
        <f>SUMIFS('Grid GenerationQueue'!AQ$5:AQ$410,'Grid GenerationQueue'!$AZ$5:$AZ$410,$B264,'Grid GenerationQueue'!$BA$5:$BA$410,$C264,'Grid GenerationQueue'!$BH$5:$BH$410,"&lt;&gt;"&amp;"")+SUMIFS('Grid GenerationQueue'!AQ$5:AQ$410,'Grid GenerationQueue'!$AZ$5:$AZ$410,$B264,'Grid GenerationQueue'!$BA$5:$BA$410,$C264,'Grid GenerationQueue'!$BH$5:$BH$410,"",'Grid GenerationQueue'!$AC$5:$AC$410,1)</f>
        <v>0</v>
      </c>
      <c r="AO264">
        <f>SUMIFS('Grid GenerationQueue'!AR$5:AR$410,'Grid GenerationQueue'!$AZ$5:$AZ$410,$B264,'Grid GenerationQueue'!$BA$5:$BA$410,$C264,'Grid GenerationQueue'!$BH$5:$BH$410,"&lt;&gt;"&amp;"")+SUMIFS('Grid GenerationQueue'!AR$5:AR$410,'Grid GenerationQueue'!$AZ$5:$AZ$410,$B264,'Grid GenerationQueue'!$BA$5:$BA$410,$C264,'Grid GenerationQueue'!$BH$5:$BH$410,"",'Grid GenerationQueue'!$AC$5:$AC$410,1)</f>
        <v>0</v>
      </c>
      <c r="AQ264">
        <f>SUMIFS('Grid GenerationQueue'!AG$5:AG$410,'Grid GenerationQueue'!$AZ$5:$AZ$410,$B264,'Grid GenerationQueue'!$BA$5:$BA$410,$C264,'Grid GenerationQueue'!$BK$5:$BK$410,"&gt;0")</f>
        <v>0</v>
      </c>
      <c r="AR264">
        <f>SUMIFS('Grid GenerationQueue'!AH$5:AH$410,'Grid GenerationQueue'!$AZ$5:$AZ$410,$B264,'Grid GenerationQueue'!$BA$5:$BA$410,$C264,'Grid GenerationQueue'!$BK$5:$BK$410,"&gt;0")</f>
        <v>0</v>
      </c>
      <c r="AS264">
        <f>SUMIFS('Grid GenerationQueue'!AI$5:AI$410,'Grid GenerationQueue'!$AZ$5:$AZ$410,$B264,'Grid GenerationQueue'!$BA$5:$BA$410,$C264,'Grid GenerationQueue'!$BK$5:$BK$410,"&gt;0")</f>
        <v>0</v>
      </c>
      <c r="AT264">
        <f>SUMIFS('Grid GenerationQueue'!AJ$5:AJ$410,'Grid GenerationQueue'!$AZ$5:$AZ$410,$B264,'Grid GenerationQueue'!$BA$5:$BA$410,$C264,'Grid GenerationQueue'!$BK$5:$BK$410,"&gt;0")</f>
        <v>0</v>
      </c>
      <c r="AU264">
        <f>SUMIFS('Grid GenerationQueue'!AK$5:AK$410,'Grid GenerationQueue'!$AZ$5:$AZ$410,$B264,'Grid GenerationQueue'!$BA$5:$BA$410,$C264,'Grid GenerationQueue'!$BK$5:$BK$410,"&gt;0")</f>
        <v>0</v>
      </c>
      <c r="AV264">
        <f>SUMIFS('Grid GenerationQueue'!AL$5:AL$410,'Grid GenerationQueue'!$AZ$5:$AZ$410,$B264,'Grid GenerationQueue'!$BA$5:$BA$410,$C264,'Grid GenerationQueue'!$BK$5:$BK$410,"&gt;0")</f>
        <v>0</v>
      </c>
      <c r="AW264">
        <f>SUMIFS('Grid GenerationQueue'!AM$5:AM$410,'Grid GenerationQueue'!$AZ$5:$AZ$410,$B264,'Grid GenerationQueue'!$BA$5:$BA$410,$C264,'Grid GenerationQueue'!$BK$5:$BK$410,"&gt;0")</f>
        <v>0</v>
      </c>
      <c r="AX264">
        <f>SUMIFS('Grid GenerationQueue'!AN$5:AN$410,'Grid GenerationQueue'!$AZ$5:$AZ$410,$B264,'Grid GenerationQueue'!$BA$5:$BA$410,$C264,'Grid GenerationQueue'!$BK$5:$BK$410,"&gt;0")</f>
        <v>0</v>
      </c>
      <c r="AY264">
        <f>SUMIFS('Grid GenerationQueue'!AO$5:AO$410,'Grid GenerationQueue'!$AZ$5:$AZ$410,$B264,'Grid GenerationQueue'!$BA$5:$BA$410,$C264,'Grid GenerationQueue'!$BK$5:$BK$410,"&gt;0")</f>
        <v>0</v>
      </c>
      <c r="AZ264">
        <f>SUMIFS('Grid GenerationQueue'!AP$5:AP$410,'Grid GenerationQueue'!$AZ$5:$AZ$410,$B264,'Grid GenerationQueue'!$BA$5:$BA$410,$C264,'Grid GenerationQueue'!$BK$5:$BK$410,"&gt;0")</f>
        <v>0</v>
      </c>
      <c r="BA264">
        <f>SUMIFS('Grid GenerationQueue'!AQ$5:AQ$410,'Grid GenerationQueue'!$AZ$5:$AZ$410,$B264,'Grid GenerationQueue'!$BA$5:$BA$410,$C264,'Grid GenerationQueue'!$BK$5:$BK$410,"&gt;0")</f>
        <v>0</v>
      </c>
      <c r="BB264">
        <f>SUMIFS('Grid GenerationQueue'!AR$5:AR$410,'Grid GenerationQueue'!$AZ$5:$AZ$410,$B264,'Grid GenerationQueue'!$BA$5:$BA$410,$C264,'Grid GenerationQueue'!$BK$5:$BK$410,"&gt;0")</f>
        <v>0</v>
      </c>
      <c r="BD264">
        <f>SUMIFS('Grid GenerationQueue'!AG$5:AG$410,'Grid GenerationQueue'!$AZ$5:$AZ$410,$B264,'Grid GenerationQueue'!$BA$5:$BA$410,$C264,'Grid GenerationQueue'!$BD$5:$BD$410,"&lt;="&amp;$BE$3)</f>
        <v>0</v>
      </c>
      <c r="BE264">
        <f>SUMIFS('Grid GenerationQueue'!AH$5:AH$410,'Grid GenerationQueue'!$AZ$5:$AZ$410,$B264,'Grid GenerationQueue'!$BA$5:$BA$410,$C264,'Grid GenerationQueue'!$BD$5:$BD$410,"&lt;="&amp;$BE$3)</f>
        <v>0</v>
      </c>
      <c r="BF264">
        <f>SUMIFS('Grid GenerationQueue'!AI$5:AI$410,'Grid GenerationQueue'!$AZ$5:$AZ$410,$B264,'Grid GenerationQueue'!$BA$5:$BA$410,$C264,'Grid GenerationQueue'!$BD$5:$BD$410,"&lt;="&amp;$BE$3)</f>
        <v>0</v>
      </c>
      <c r="BG264">
        <f>SUMIFS('Grid GenerationQueue'!AJ$5:AJ$410,'Grid GenerationQueue'!$AZ$5:$AZ$410,$B264,'Grid GenerationQueue'!$BA$5:$BA$410,$C264,'Grid GenerationQueue'!$BD$5:$BD$410,"&lt;="&amp;$BE$3)</f>
        <v>0</v>
      </c>
      <c r="BH264">
        <f>SUMIFS('Grid GenerationQueue'!AK$5:AK$410,'Grid GenerationQueue'!$AZ$5:$AZ$410,$B264,'Grid GenerationQueue'!$BA$5:$BA$410,$C264,'Grid GenerationQueue'!$BD$5:$BD$410,"&lt;="&amp;$BE$3)</f>
        <v>0</v>
      </c>
      <c r="BI264">
        <f>SUMIFS('Grid GenerationQueue'!AL$5:AL$410,'Grid GenerationQueue'!$AZ$5:$AZ$410,$B264,'Grid GenerationQueue'!$BA$5:$BA$410,$C264,'Grid GenerationQueue'!$BD$5:$BD$410,"&lt;="&amp;$BE$3)</f>
        <v>0</v>
      </c>
      <c r="BJ264">
        <f>SUMIFS('Grid GenerationQueue'!AM$5:AM$410,'Grid GenerationQueue'!$AZ$5:$AZ$410,$B264,'Grid GenerationQueue'!$BA$5:$BA$410,$C264,'Grid GenerationQueue'!$BD$5:$BD$410,"&lt;="&amp;$BE$3)</f>
        <v>0</v>
      </c>
      <c r="BK264">
        <f>SUMIFS('Grid GenerationQueue'!AN$5:AN$410,'Grid GenerationQueue'!$AZ$5:$AZ$410,$B264,'Grid GenerationQueue'!$BA$5:$BA$410,$C264,'Grid GenerationQueue'!$BD$5:$BD$410,"&lt;="&amp;$BE$3)</f>
        <v>0</v>
      </c>
      <c r="BL264">
        <f>SUMIFS('Grid GenerationQueue'!AO$5:AO$410,'Grid GenerationQueue'!$AZ$5:$AZ$410,$B264,'Grid GenerationQueue'!$BA$5:$BA$410,$C264,'Grid GenerationQueue'!$BD$5:$BD$410,"&lt;="&amp;$BE$3)</f>
        <v>0</v>
      </c>
      <c r="BM264">
        <f>SUMIFS('Grid GenerationQueue'!AP$5:AP$410,'Grid GenerationQueue'!$AZ$5:$AZ$410,$B264,'Grid GenerationQueue'!$BA$5:$BA$410,$C264,'Grid GenerationQueue'!$BD$5:$BD$410,"&lt;="&amp;$BE$3)</f>
        <v>0</v>
      </c>
      <c r="BN264">
        <f>SUMIFS('Grid GenerationQueue'!AQ$5:AQ$410,'Grid GenerationQueue'!$AZ$5:$AZ$410,$B264,'Grid GenerationQueue'!$BA$5:$BA$410,$C264,'Grid GenerationQueue'!$BD$5:$BD$410,"&lt;="&amp;$BE$3)</f>
        <v>0</v>
      </c>
      <c r="BO264">
        <f>SUMIFS('Grid GenerationQueue'!AR$5:AR$410,'Grid GenerationQueue'!$AZ$5:$AZ$410,$B264,'Grid GenerationQueue'!$BA$5:$BA$410,$C264,'Grid GenerationQueue'!$BD$5:$BD$410,"&lt;="&amp;$BE$3)</f>
        <v>0</v>
      </c>
      <c r="BQ264">
        <f>SUMIFS('Grid GenerationQueue'!AG$5:AG$410,'Grid GenerationQueue'!$AZ$5:$AZ$410,$B264,'Grid GenerationQueue'!$BA$5:$BA$410,$C264,'Grid GenerationQueue'!$BJ$5:$BJ$410,"Executed",'Grid GenerationQueue'!$BD$5:$BD$410,"&lt;="&amp;$BE$3)</f>
        <v>0</v>
      </c>
      <c r="BR264">
        <f>SUMIFS('Grid GenerationQueue'!AH$5:AH$410,'Grid GenerationQueue'!$AZ$5:$AZ$410,$B264,'Grid GenerationQueue'!$BA$5:$BA$410,$C264,'Grid GenerationQueue'!$BJ$5:$BJ$410,"Executed",'Grid GenerationQueue'!$BD$5:$BD$410,"&lt;="&amp;$BE$3)</f>
        <v>0</v>
      </c>
      <c r="BS264">
        <f>SUMIFS('Grid GenerationQueue'!AI$5:AI$410,'Grid GenerationQueue'!$AZ$5:$AZ$410,$B264,'Grid GenerationQueue'!$BA$5:$BA$410,$C264,'Grid GenerationQueue'!$BJ$5:$BJ$410,"Executed",'Grid GenerationQueue'!$BD$5:$BD$410,"&lt;="&amp;$BE$3)</f>
        <v>0</v>
      </c>
      <c r="BT264">
        <f>SUMIFS('Grid GenerationQueue'!AJ$5:AJ$410,'Grid GenerationQueue'!$AZ$5:$AZ$410,$B264,'Grid GenerationQueue'!$BA$5:$BA$410,$C264,'Grid GenerationQueue'!$BJ$5:$BJ$410,"Executed",'Grid GenerationQueue'!$BD$5:$BD$410,"&lt;="&amp;$BE$3)</f>
        <v>0</v>
      </c>
      <c r="BU264">
        <f>SUMIFS('Grid GenerationQueue'!AK$5:AK$410,'Grid GenerationQueue'!$AZ$5:$AZ$410,$B264,'Grid GenerationQueue'!$BA$5:$BA$410,$C264,'Grid GenerationQueue'!$BJ$5:$BJ$410,"Executed",'Grid GenerationQueue'!$BD$5:$BD$410,"&lt;="&amp;$BE$3)</f>
        <v>0</v>
      </c>
      <c r="BV264">
        <f>SUMIFS('Grid GenerationQueue'!AL$5:AL$410,'Grid GenerationQueue'!$AZ$5:$AZ$410,$B264,'Grid GenerationQueue'!$BA$5:$BA$410,$C264,'Grid GenerationQueue'!$BJ$5:$BJ$410,"Executed",'Grid GenerationQueue'!$BD$5:$BD$410,"&lt;="&amp;$BE$3)</f>
        <v>0</v>
      </c>
      <c r="BW264">
        <f>SUMIFS('Grid GenerationQueue'!AM$5:AM$410,'Grid GenerationQueue'!$AZ$5:$AZ$410,$B264,'Grid GenerationQueue'!$BA$5:$BA$410,$C264,'Grid GenerationQueue'!$BJ$5:$BJ$410,"Executed",'Grid GenerationQueue'!$BD$5:$BD$410,"&lt;="&amp;$BE$3)</f>
        <v>0</v>
      </c>
      <c r="BX264">
        <f>SUMIFS('Grid GenerationQueue'!AN$5:AN$410,'Grid GenerationQueue'!$AZ$5:$AZ$410,$B264,'Grid GenerationQueue'!$BA$5:$BA$410,$C264,'Grid GenerationQueue'!$BJ$5:$BJ$410,"Executed",'Grid GenerationQueue'!$BD$5:$BD$410,"&lt;="&amp;$BE$3)</f>
        <v>0</v>
      </c>
      <c r="BY264">
        <f>SUMIFS('Grid GenerationQueue'!AO$5:AO$410,'Grid GenerationQueue'!$AZ$5:$AZ$410,$B264,'Grid GenerationQueue'!$BA$5:$BA$410,$C264,'Grid GenerationQueue'!$BJ$5:$BJ$410,"Executed",'Grid GenerationQueue'!$BD$5:$BD$410,"&lt;="&amp;$BE$3)</f>
        <v>0</v>
      </c>
      <c r="BZ264">
        <f>SUMIFS('Grid GenerationQueue'!AP$5:AP$410,'Grid GenerationQueue'!$AZ$5:$AZ$410,$B264,'Grid GenerationQueue'!$BA$5:$BA$410,$C264,'Grid GenerationQueue'!$BJ$5:$BJ$410,"Executed",'Grid GenerationQueue'!$BD$5:$BD$410,"&lt;="&amp;$BE$3)</f>
        <v>0</v>
      </c>
      <c r="CA264">
        <f>SUMIFS('Grid GenerationQueue'!AQ$5:AQ$410,'Grid GenerationQueue'!$AZ$5:$AZ$410,$B264,'Grid GenerationQueue'!$BA$5:$BA$410,$C264,'Grid GenerationQueue'!$BJ$5:$BJ$410,"Executed",'Grid GenerationQueue'!$BD$5:$BD$410,"&lt;="&amp;$BE$3)</f>
        <v>0</v>
      </c>
      <c r="CB264">
        <f>SUMIFS('Grid GenerationQueue'!AR$5:AR$410,'Grid GenerationQueue'!$AZ$5:$AZ$410,$B264,'Grid GenerationQueue'!$BA$5:$BA$410,$C264,'Grid GenerationQueue'!$BJ$5:$BJ$410,"Executed",'Grid GenerationQueue'!$BD$5:$BD$410,"&lt;="&amp;$BE$3)</f>
        <v>0</v>
      </c>
      <c r="CD264">
        <f>SUMIFS('Grid GenerationQueue'!AG$5:AG$410,'Grid GenerationQueue'!$AZ$5:$AZ$410,$B264,'Grid GenerationQueue'!$BA$5:$BA$410,$C264,'Grid GenerationQueue'!$BH$5:$BH$410,"&lt;&gt;"&amp;"",'Grid GenerationQueue'!$BD$5:$BD$410,"&lt;="&amp;$BE$3)</f>
        <v>0</v>
      </c>
      <c r="CE264">
        <f>SUMIFS('Grid GenerationQueue'!AH$5:AH$410,'Grid GenerationQueue'!$AZ$5:$AZ$410,$B264,'Grid GenerationQueue'!$BA$5:$BA$410,$C264,'Grid GenerationQueue'!$BH$5:$BH$410,"&lt;&gt;"&amp;"",'Grid GenerationQueue'!$BD$5:$BD$410,"&lt;="&amp;$BE$3)</f>
        <v>0</v>
      </c>
      <c r="CF264">
        <f>SUMIFS('Grid GenerationQueue'!AI$5:AI$410,'Grid GenerationQueue'!$AZ$5:$AZ$410,$B264,'Grid GenerationQueue'!$BA$5:$BA$410,$C264,'Grid GenerationQueue'!$BH$5:$BH$410,"&lt;&gt;"&amp;"",'Grid GenerationQueue'!$BD$5:$BD$410,"&lt;="&amp;$BE$3)</f>
        <v>0</v>
      </c>
      <c r="CG264">
        <f>SUMIFS('Grid GenerationQueue'!AJ$5:AJ$410,'Grid GenerationQueue'!$AZ$5:$AZ$410,$B264,'Grid GenerationQueue'!$BA$5:$BA$410,$C264,'Grid GenerationQueue'!$BH$5:$BH$410,"&lt;&gt;"&amp;"",'Grid GenerationQueue'!$BD$5:$BD$410,"&lt;="&amp;$BE$3)</f>
        <v>0</v>
      </c>
      <c r="CH264">
        <f>SUMIFS('Grid GenerationQueue'!AK$5:AK$410,'Grid GenerationQueue'!$AZ$5:$AZ$410,$B264,'Grid GenerationQueue'!$BA$5:$BA$410,$C264,'Grid GenerationQueue'!$BH$5:$BH$410,"&lt;&gt;"&amp;"",'Grid GenerationQueue'!$BD$5:$BD$410,"&lt;="&amp;$BE$3)</f>
        <v>0</v>
      </c>
      <c r="CI264">
        <f>SUMIFS('Grid GenerationQueue'!AL$5:AL$410,'Grid GenerationQueue'!$AZ$5:$AZ$410,$B264,'Grid GenerationQueue'!$BA$5:$BA$410,$C264,'Grid GenerationQueue'!$BH$5:$BH$410,"&lt;&gt;"&amp;"",'Grid GenerationQueue'!$BD$5:$BD$410,"&lt;="&amp;$BE$3)</f>
        <v>0</v>
      </c>
      <c r="CJ264">
        <f>SUMIFS('Grid GenerationQueue'!AM$5:AM$410,'Grid GenerationQueue'!$AZ$5:$AZ$410,$B264,'Grid GenerationQueue'!$BA$5:$BA$410,$C264,'Grid GenerationQueue'!$BH$5:$BH$410,"&lt;&gt;"&amp;"",'Grid GenerationQueue'!$BD$5:$BD$410,"&lt;="&amp;$BE$3)</f>
        <v>0</v>
      </c>
      <c r="CK264">
        <f>SUMIFS('Grid GenerationQueue'!AN$5:AN$410,'Grid GenerationQueue'!$AZ$5:$AZ$410,$B264,'Grid GenerationQueue'!$BA$5:$BA$410,$C264,'Grid GenerationQueue'!$BH$5:$BH$410,"&lt;&gt;"&amp;"",'Grid GenerationQueue'!$BD$5:$BD$410,"&lt;="&amp;$BE$3)</f>
        <v>0</v>
      </c>
      <c r="CL264">
        <f>SUMIFS('Grid GenerationQueue'!AO$5:AO$410,'Grid GenerationQueue'!$AZ$5:$AZ$410,$B264,'Grid GenerationQueue'!$BA$5:$BA$410,$C264,'Grid GenerationQueue'!$BH$5:$BH$410,"&lt;&gt;"&amp;"",'Grid GenerationQueue'!$BD$5:$BD$410,"&lt;="&amp;$BE$3)</f>
        <v>0</v>
      </c>
      <c r="CM264">
        <f>SUMIFS('Grid GenerationQueue'!AP$5:AP$410,'Grid GenerationQueue'!$AZ$5:$AZ$410,$B264,'Grid GenerationQueue'!$BA$5:$BA$410,$C264,'Grid GenerationQueue'!$BH$5:$BH$410,"&lt;&gt;"&amp;"",'Grid GenerationQueue'!$BD$5:$BD$410,"&lt;="&amp;$BE$3)</f>
        <v>0</v>
      </c>
      <c r="CN264">
        <f>SUMIFS('Grid GenerationQueue'!AQ$5:AQ$410,'Grid GenerationQueue'!$AZ$5:$AZ$410,$B264,'Grid GenerationQueue'!$BA$5:$BA$410,$C264,'Grid GenerationQueue'!$BH$5:$BH$410,"&lt;&gt;"&amp;"",'Grid GenerationQueue'!$BD$5:$BD$410,"&lt;="&amp;$BE$3)</f>
        <v>0</v>
      </c>
      <c r="CO264">
        <f>SUMIFS('Grid GenerationQueue'!AR$5:AR$410,'Grid GenerationQueue'!$AZ$5:$AZ$410,$B264,'Grid GenerationQueue'!$BA$5:$BA$410,$C264,'Grid GenerationQueue'!$BH$5:$BH$410,"&lt;&gt;"&amp;"",'Grid GenerationQueue'!$BD$5:$BD$410,"&lt;="&amp;$BE$3)</f>
        <v>0</v>
      </c>
      <c r="CQ264">
        <f>SUMIFS('Grid GenerationQueue'!AG$5:AG$410,'Grid GenerationQueue'!$AZ$5:$AZ$410,$B264,'Grid GenerationQueue'!$BA$5:$BA$410,$C264,'Grid GenerationQueue'!$BK$5:$BK$410,"&gt;0",'Grid GenerationQueue'!$BD$5:$BD$410,"&lt;="&amp;$BE$3)</f>
        <v>0</v>
      </c>
      <c r="CR264">
        <f>SUMIFS('Grid GenerationQueue'!AH$5:AH$410,'Grid GenerationQueue'!$AZ$5:$AZ$410,$B264,'Grid GenerationQueue'!$BA$5:$BA$410,$C264,'Grid GenerationQueue'!$BK$5:$BK$410,"&gt;0",'Grid GenerationQueue'!$BD$5:$BD$410,"&lt;="&amp;$BE$3)</f>
        <v>0</v>
      </c>
      <c r="CS264">
        <f>SUMIFS('Grid GenerationQueue'!AI$5:AI$410,'Grid GenerationQueue'!$AZ$5:$AZ$410,$B264,'Grid GenerationQueue'!$BA$5:$BA$410,$C264,'Grid GenerationQueue'!$BK$5:$BK$410,"&gt;0",'Grid GenerationQueue'!$BD$5:$BD$410,"&lt;="&amp;$BE$3)</f>
        <v>0</v>
      </c>
      <c r="CT264">
        <f>SUMIFS('Grid GenerationQueue'!AJ$5:AJ$410,'Grid GenerationQueue'!$AZ$5:$AZ$410,$B264,'Grid GenerationQueue'!$BA$5:$BA$410,$C264,'Grid GenerationQueue'!$BK$5:$BK$410,"&gt;0",'Grid GenerationQueue'!$BD$5:$BD$410,"&lt;="&amp;$BE$3)</f>
        <v>0</v>
      </c>
      <c r="CU264">
        <f>SUMIFS('Grid GenerationQueue'!AK$5:AK$410,'Grid GenerationQueue'!$AZ$5:$AZ$410,$B264,'Grid GenerationQueue'!$BA$5:$BA$410,$C264,'Grid GenerationQueue'!$BK$5:$BK$410,"&gt;0",'Grid GenerationQueue'!$BD$5:$BD$410,"&lt;="&amp;$BE$3)</f>
        <v>0</v>
      </c>
      <c r="CV264">
        <f>SUMIFS('Grid GenerationQueue'!AL$5:AL$410,'Grid GenerationQueue'!$AZ$5:$AZ$410,$B264,'Grid GenerationQueue'!$BA$5:$BA$410,$C264,'Grid GenerationQueue'!$BK$5:$BK$410,"&gt;0",'Grid GenerationQueue'!$BD$5:$BD$410,"&lt;="&amp;$BE$3)</f>
        <v>0</v>
      </c>
      <c r="CW264">
        <f>SUMIFS('Grid GenerationQueue'!AM$5:AM$410,'Grid GenerationQueue'!$AZ$5:$AZ$410,$B264,'Grid GenerationQueue'!$BA$5:$BA$410,$C264,'Grid GenerationQueue'!$BK$5:$BK$410,"&gt;0",'Grid GenerationQueue'!$BD$5:$BD$410,"&lt;="&amp;$BE$3)</f>
        <v>0</v>
      </c>
      <c r="CX264">
        <f>SUMIFS('Grid GenerationQueue'!AN$5:AN$410,'Grid GenerationQueue'!$AZ$5:$AZ$410,$B264,'Grid GenerationQueue'!$BA$5:$BA$410,$C264,'Grid GenerationQueue'!$BK$5:$BK$410,"&gt;0",'Grid GenerationQueue'!$BD$5:$BD$410,"&lt;="&amp;$BE$3)</f>
        <v>0</v>
      </c>
      <c r="CY264">
        <f>SUMIFS('Grid GenerationQueue'!AO$5:AO$410,'Grid GenerationQueue'!$AZ$5:$AZ$410,$B264,'Grid GenerationQueue'!$BA$5:$BA$410,$C264,'Grid GenerationQueue'!$BK$5:$BK$410,"&gt;0",'Grid GenerationQueue'!$BD$5:$BD$410,"&lt;="&amp;$BE$3)</f>
        <v>0</v>
      </c>
      <c r="CZ264">
        <f>SUMIFS('Grid GenerationQueue'!AP$5:AP$410,'Grid GenerationQueue'!$AZ$5:$AZ$410,$B264,'Grid GenerationQueue'!$BA$5:$BA$410,$C264,'Grid GenerationQueue'!$BK$5:$BK$410,"&gt;0",'Grid GenerationQueue'!$BD$5:$BD$410,"&lt;="&amp;$BE$3)</f>
        <v>0</v>
      </c>
      <c r="DA264">
        <f>SUMIFS('Grid GenerationQueue'!AQ$5:AQ$410,'Grid GenerationQueue'!$AZ$5:$AZ$410,$B264,'Grid GenerationQueue'!$BA$5:$BA$410,$C264,'Grid GenerationQueue'!$BK$5:$BK$410,"&gt;0",'Grid GenerationQueue'!$BD$5:$BD$410,"&lt;="&amp;$BE$3)</f>
        <v>0</v>
      </c>
      <c r="DB264">
        <f>SUMIFS('Grid GenerationQueue'!AR$5:AR$410,'Grid GenerationQueue'!$AZ$5:$AZ$410,$B264,'Grid GenerationQueue'!$BA$5:$BA$410,$C264,'Grid GenerationQueue'!$BK$5:$BK$410,"&gt;0",'Grid GenerationQueue'!$BD$5:$BD$410,"&lt;="&amp;$BE$3)</f>
        <v>0</v>
      </c>
    </row>
    <row r="265" spans="1:106" x14ac:dyDescent="0.35">
      <c r="A265" t="s">
        <v>4752</v>
      </c>
      <c r="B265" t="s">
        <v>4886</v>
      </c>
      <c r="C265">
        <v>60</v>
      </c>
      <c r="D265">
        <f>SUMIFS('Grid GenerationQueue'!AG$5:AG$410,'Grid GenerationQueue'!$AZ$5:$AZ$410,$B265,'Grid GenerationQueue'!$BA$5:$BA$410,$C265)</f>
        <v>0</v>
      </c>
      <c r="E265">
        <f>SUMIFS('Grid GenerationQueue'!AH$5:AH$410,'Grid GenerationQueue'!$AZ$5:$AZ$410,$B265,'Grid GenerationQueue'!$BA$5:$BA$410,$C265)</f>
        <v>0</v>
      </c>
      <c r="F265">
        <f>SUMIFS('Grid GenerationQueue'!AI$5:AI$410,'Grid GenerationQueue'!$AZ$5:$AZ$410,$B265,'Grid GenerationQueue'!$BA$5:$BA$410,$C265)</f>
        <v>0</v>
      </c>
      <c r="G265">
        <f>SUMIFS('Grid GenerationQueue'!AJ$5:AJ$410,'Grid GenerationQueue'!$AZ$5:$AZ$410,$B265,'Grid GenerationQueue'!$BA$5:$BA$410,$C265)</f>
        <v>0</v>
      </c>
      <c r="H265">
        <f>SUMIFS('Grid GenerationQueue'!AK$5:AK$410,'Grid GenerationQueue'!$AZ$5:$AZ$410,$B265,'Grid GenerationQueue'!$BA$5:$BA$410,$C265)</f>
        <v>0</v>
      </c>
      <c r="I265">
        <f>SUMIFS('Grid GenerationQueue'!AL$5:AL$410,'Grid GenerationQueue'!$AZ$5:$AZ$410,$B265,'Grid GenerationQueue'!$BA$5:$BA$410,$C265)</f>
        <v>0</v>
      </c>
      <c r="J265">
        <f>SUMIFS('Grid GenerationQueue'!AM$5:AM$410,'Grid GenerationQueue'!$AZ$5:$AZ$410,$B265,'Grid GenerationQueue'!$BA$5:$BA$410,$C265)</f>
        <v>0</v>
      </c>
      <c r="K265">
        <f>SUMIFS('Grid GenerationQueue'!AN$5:AN$410,'Grid GenerationQueue'!$AZ$5:$AZ$410,$B265,'Grid GenerationQueue'!$BA$5:$BA$410,$C265)</f>
        <v>0</v>
      </c>
      <c r="L265">
        <f>SUMIFS('Grid GenerationQueue'!AO$5:AO$410,'Grid GenerationQueue'!$AZ$5:$AZ$410,$B265,'Grid GenerationQueue'!$BA$5:$BA$410,$C265)</f>
        <v>0</v>
      </c>
      <c r="M265">
        <f>SUMIFS('Grid GenerationQueue'!AP$5:AP$410,'Grid GenerationQueue'!$AZ$5:$AZ$410,$B265,'Grid GenerationQueue'!$BA$5:$BA$410,$C265)</f>
        <v>0</v>
      </c>
      <c r="N265">
        <f>SUMIFS('Grid GenerationQueue'!AQ$5:AQ$410,'Grid GenerationQueue'!$AZ$5:$AZ$410,$B265,'Grid GenerationQueue'!$BA$5:$BA$410,$C265)</f>
        <v>0</v>
      </c>
      <c r="O265">
        <f>SUMIFS('Grid GenerationQueue'!AR$5:AR$410,'Grid GenerationQueue'!$AZ$5:$AZ$410,$B265,'Grid GenerationQueue'!$BA$5:$BA$410,$C265)</f>
        <v>0</v>
      </c>
      <c r="Q265">
        <f>SUMIFS('Grid GenerationQueue'!AG$5:AG$410,'Grid GenerationQueue'!$AZ$5:$AZ$410,$B265,'Grid GenerationQueue'!$BA$5:$BA$410,$C265,'Grid GenerationQueue'!$BJ$5:$BJ$410,"Executed")</f>
        <v>0</v>
      </c>
      <c r="R265">
        <f>SUMIFS('Grid GenerationQueue'!AH$5:AH$410,'Grid GenerationQueue'!$AZ$5:$AZ$410,$B265,'Grid GenerationQueue'!$BA$5:$BA$410,$C265,'Grid GenerationQueue'!$BJ$5:$BJ$410,"Executed")</f>
        <v>0</v>
      </c>
      <c r="S265">
        <f>SUMIFS('Grid GenerationQueue'!AI$5:AI$410,'Grid GenerationQueue'!$AZ$5:$AZ$410,$B265,'Grid GenerationQueue'!$BA$5:$BA$410,$C265,'Grid GenerationQueue'!$BJ$5:$BJ$410,"Executed")</f>
        <v>0</v>
      </c>
      <c r="T265">
        <f>SUMIFS('Grid GenerationQueue'!AJ$5:AJ$410,'Grid GenerationQueue'!$AZ$5:$AZ$410,$B265,'Grid GenerationQueue'!$BA$5:$BA$410,$C265,'Grid GenerationQueue'!$BJ$5:$BJ$410,"Executed")</f>
        <v>0</v>
      </c>
      <c r="U265">
        <f>SUMIFS('Grid GenerationQueue'!AK$5:AK$410,'Grid GenerationQueue'!$AZ$5:$AZ$410,$B265,'Grid GenerationQueue'!$BA$5:$BA$410,$C265,'Grid GenerationQueue'!$BJ$5:$BJ$410,"Executed")</f>
        <v>0</v>
      </c>
      <c r="V265">
        <f>SUMIFS('Grid GenerationQueue'!AL$5:AL$410,'Grid GenerationQueue'!$AZ$5:$AZ$410,$B265,'Grid GenerationQueue'!$BA$5:$BA$410,$C265,'Grid GenerationQueue'!$BJ$5:$BJ$410,"Executed")</f>
        <v>0</v>
      </c>
      <c r="W265">
        <f>SUMIFS('Grid GenerationQueue'!AM$5:AM$410,'Grid GenerationQueue'!$AZ$5:$AZ$410,$B265,'Grid GenerationQueue'!$BA$5:$BA$410,$C265,'Grid GenerationQueue'!$BJ$5:$BJ$410,"Executed")</f>
        <v>0</v>
      </c>
      <c r="X265">
        <f>SUMIFS('Grid GenerationQueue'!AN$5:AN$410,'Grid GenerationQueue'!$AZ$5:$AZ$410,$B265,'Grid GenerationQueue'!$BA$5:$BA$410,$C265,'Grid GenerationQueue'!$BJ$5:$BJ$410,"Executed")</f>
        <v>0</v>
      </c>
      <c r="Y265">
        <f>SUMIFS('Grid GenerationQueue'!AO$5:AO$410,'Grid GenerationQueue'!$AZ$5:$AZ$410,$B265,'Grid GenerationQueue'!$BA$5:$BA$410,$C265,'Grid GenerationQueue'!$BJ$5:$BJ$410,"Executed")</f>
        <v>0</v>
      </c>
      <c r="Z265">
        <f>SUMIFS('Grid GenerationQueue'!AP$5:AP$410,'Grid GenerationQueue'!$AZ$5:$AZ$410,$B265,'Grid GenerationQueue'!$BA$5:$BA$410,$C265,'Grid GenerationQueue'!$BJ$5:$BJ$410,"Executed")</f>
        <v>0</v>
      </c>
      <c r="AA265">
        <f>SUMIFS('Grid GenerationQueue'!AQ$5:AQ$410,'Grid GenerationQueue'!$AZ$5:$AZ$410,$B265,'Grid GenerationQueue'!$BA$5:$BA$410,$C265,'Grid GenerationQueue'!$BJ$5:$BJ$410,"Executed")</f>
        <v>0</v>
      </c>
      <c r="AB265">
        <f>SUMIFS('Grid GenerationQueue'!AR$5:AR$410,'Grid GenerationQueue'!$AZ$5:$AZ$410,$B265,'Grid GenerationQueue'!$BA$5:$BA$410,$C265,'Grid GenerationQueue'!$BJ$5:$BJ$410,"Executed")</f>
        <v>0</v>
      </c>
      <c r="AD265">
        <f>SUMIFS('Grid GenerationQueue'!AG$5:AG$410,'Grid GenerationQueue'!$AZ$5:$AZ$410,$B265,'Grid GenerationQueue'!$BA$5:$BA$410,$C265,'Grid GenerationQueue'!$BH$5:$BH$410,"&lt;&gt;"&amp;"")+SUMIFS('Grid GenerationQueue'!AG$5:AG$410,'Grid GenerationQueue'!$AZ$5:$AZ$410,$B265,'Grid GenerationQueue'!$BA$5:$BA$410,$C265,'Grid GenerationQueue'!$BH$5:$BH$410,"",'Grid GenerationQueue'!$AC$5:$AC$410,1)</f>
        <v>0</v>
      </c>
      <c r="AE265">
        <f>SUMIFS('Grid GenerationQueue'!AH$5:AH$410,'Grid GenerationQueue'!$AZ$5:$AZ$410,$B265,'Grid GenerationQueue'!$BA$5:$BA$410,$C265,'Grid GenerationQueue'!$BH$5:$BH$410,"&lt;&gt;"&amp;"")+SUMIFS('Grid GenerationQueue'!AH$5:AH$410,'Grid GenerationQueue'!$AZ$5:$AZ$410,$B265,'Grid GenerationQueue'!$BA$5:$BA$410,$C265,'Grid GenerationQueue'!$BH$5:$BH$410,"",'Grid GenerationQueue'!$AC$5:$AC$410,1)</f>
        <v>0</v>
      </c>
      <c r="AF265">
        <f>SUMIFS('Grid GenerationQueue'!AI$5:AI$410,'Grid GenerationQueue'!$AZ$5:$AZ$410,$B265,'Grid GenerationQueue'!$BA$5:$BA$410,$C265,'Grid GenerationQueue'!$BH$5:$BH$410,"&lt;&gt;"&amp;"")+SUMIFS('Grid GenerationQueue'!AI$5:AI$410,'Grid GenerationQueue'!$AZ$5:$AZ$410,$B265,'Grid GenerationQueue'!$BA$5:$BA$410,$C265,'Grid GenerationQueue'!$BH$5:$BH$410,"",'Grid GenerationQueue'!$AC$5:$AC$410,1)</f>
        <v>0</v>
      </c>
      <c r="AG265">
        <f>SUMIFS('Grid GenerationQueue'!AJ$5:AJ$410,'Grid GenerationQueue'!$AZ$5:$AZ$410,$B265,'Grid GenerationQueue'!$BA$5:$BA$410,$C265,'Grid GenerationQueue'!$BH$5:$BH$410,"&lt;&gt;"&amp;"")+SUMIFS('Grid GenerationQueue'!AJ$5:AJ$410,'Grid GenerationQueue'!$AZ$5:$AZ$410,$B265,'Grid GenerationQueue'!$BA$5:$BA$410,$C265,'Grid GenerationQueue'!$BH$5:$BH$410,"",'Grid GenerationQueue'!$AC$5:$AC$410,1)</f>
        <v>0</v>
      </c>
      <c r="AH265">
        <f>SUMIFS('Grid GenerationQueue'!AK$5:AK$410,'Grid GenerationQueue'!$AZ$5:$AZ$410,$B265,'Grid GenerationQueue'!$BA$5:$BA$410,$C265,'Grid GenerationQueue'!$BH$5:$BH$410,"&lt;&gt;"&amp;"")+SUMIFS('Grid GenerationQueue'!AK$5:AK$410,'Grid GenerationQueue'!$AZ$5:$AZ$410,$B265,'Grid GenerationQueue'!$BA$5:$BA$410,$C265,'Grid GenerationQueue'!$BH$5:$BH$410,"",'Grid GenerationQueue'!$AC$5:$AC$410,1)</f>
        <v>0</v>
      </c>
      <c r="AI265">
        <f>SUMIFS('Grid GenerationQueue'!AL$5:AL$410,'Grid GenerationQueue'!$AZ$5:$AZ$410,$B265,'Grid GenerationQueue'!$BA$5:$BA$410,$C265,'Grid GenerationQueue'!$BH$5:$BH$410,"&lt;&gt;"&amp;"")+SUMIFS('Grid GenerationQueue'!AL$5:AL$410,'Grid GenerationQueue'!$AZ$5:$AZ$410,$B265,'Grid GenerationQueue'!$BA$5:$BA$410,$C265,'Grid GenerationQueue'!$BH$5:$BH$410,"",'Grid GenerationQueue'!$AC$5:$AC$410,1)</f>
        <v>0</v>
      </c>
      <c r="AJ265">
        <f>SUMIFS('Grid GenerationQueue'!AM$5:AM$410,'Grid GenerationQueue'!$AZ$5:$AZ$410,$B265,'Grid GenerationQueue'!$BA$5:$BA$410,$C265,'Grid GenerationQueue'!$BH$5:$BH$410,"&lt;&gt;"&amp;"")+SUMIFS('Grid GenerationQueue'!AM$5:AM$410,'Grid GenerationQueue'!$AZ$5:$AZ$410,$B265,'Grid GenerationQueue'!$BA$5:$BA$410,$C265,'Grid GenerationQueue'!$BH$5:$BH$410,"",'Grid GenerationQueue'!$AC$5:$AC$410,1)</f>
        <v>0</v>
      </c>
      <c r="AK265">
        <f>SUMIFS('Grid GenerationQueue'!AN$5:AN$410,'Grid GenerationQueue'!$AZ$5:$AZ$410,$B265,'Grid GenerationQueue'!$BA$5:$BA$410,$C265,'Grid GenerationQueue'!$BH$5:$BH$410,"&lt;&gt;"&amp;"")+SUMIFS('Grid GenerationQueue'!AN$5:AN$410,'Grid GenerationQueue'!$AZ$5:$AZ$410,$B265,'Grid GenerationQueue'!$BA$5:$BA$410,$C265,'Grid GenerationQueue'!$BH$5:$BH$410,"",'Grid GenerationQueue'!$AC$5:$AC$410,1)</f>
        <v>0</v>
      </c>
      <c r="AL265">
        <f>SUMIFS('Grid GenerationQueue'!AO$5:AO$410,'Grid GenerationQueue'!$AZ$5:$AZ$410,$B265,'Grid GenerationQueue'!$BA$5:$BA$410,$C265,'Grid GenerationQueue'!$BH$5:$BH$410,"&lt;&gt;"&amp;"")+SUMIFS('Grid GenerationQueue'!AO$5:AO$410,'Grid GenerationQueue'!$AZ$5:$AZ$410,$B265,'Grid GenerationQueue'!$BA$5:$BA$410,$C265,'Grid GenerationQueue'!$BH$5:$BH$410,"",'Grid GenerationQueue'!$AC$5:$AC$410,1)</f>
        <v>0</v>
      </c>
      <c r="AM265">
        <f>SUMIFS('Grid GenerationQueue'!AP$5:AP$410,'Grid GenerationQueue'!$AZ$5:$AZ$410,$B265,'Grid GenerationQueue'!$BA$5:$BA$410,$C265,'Grid GenerationQueue'!$BH$5:$BH$410,"&lt;&gt;"&amp;"")+SUMIFS('Grid GenerationQueue'!AP$5:AP$410,'Grid GenerationQueue'!$AZ$5:$AZ$410,$B265,'Grid GenerationQueue'!$BA$5:$BA$410,$C265,'Grid GenerationQueue'!$BH$5:$BH$410,"",'Grid GenerationQueue'!$AC$5:$AC$410,1)</f>
        <v>0</v>
      </c>
      <c r="AN265">
        <f>SUMIFS('Grid GenerationQueue'!AQ$5:AQ$410,'Grid GenerationQueue'!$AZ$5:$AZ$410,$B265,'Grid GenerationQueue'!$BA$5:$BA$410,$C265,'Grid GenerationQueue'!$BH$5:$BH$410,"&lt;&gt;"&amp;"")+SUMIFS('Grid GenerationQueue'!AQ$5:AQ$410,'Grid GenerationQueue'!$AZ$5:$AZ$410,$B265,'Grid GenerationQueue'!$BA$5:$BA$410,$C265,'Grid GenerationQueue'!$BH$5:$BH$410,"",'Grid GenerationQueue'!$AC$5:$AC$410,1)</f>
        <v>0</v>
      </c>
      <c r="AO265">
        <f>SUMIFS('Grid GenerationQueue'!AR$5:AR$410,'Grid GenerationQueue'!$AZ$5:$AZ$410,$B265,'Grid GenerationQueue'!$BA$5:$BA$410,$C265,'Grid GenerationQueue'!$BH$5:$BH$410,"&lt;&gt;"&amp;"")+SUMIFS('Grid GenerationQueue'!AR$5:AR$410,'Grid GenerationQueue'!$AZ$5:$AZ$410,$B265,'Grid GenerationQueue'!$BA$5:$BA$410,$C265,'Grid GenerationQueue'!$BH$5:$BH$410,"",'Grid GenerationQueue'!$AC$5:$AC$410,1)</f>
        <v>0</v>
      </c>
      <c r="AQ265">
        <f>SUMIFS('Grid GenerationQueue'!AG$5:AG$410,'Grid GenerationQueue'!$AZ$5:$AZ$410,$B265,'Grid GenerationQueue'!$BA$5:$BA$410,$C265,'Grid GenerationQueue'!$BK$5:$BK$410,"&gt;0")</f>
        <v>0</v>
      </c>
      <c r="AR265">
        <f>SUMIFS('Grid GenerationQueue'!AH$5:AH$410,'Grid GenerationQueue'!$AZ$5:$AZ$410,$B265,'Grid GenerationQueue'!$BA$5:$BA$410,$C265,'Grid GenerationQueue'!$BK$5:$BK$410,"&gt;0")</f>
        <v>0</v>
      </c>
      <c r="AS265">
        <f>SUMIFS('Grid GenerationQueue'!AI$5:AI$410,'Grid GenerationQueue'!$AZ$5:$AZ$410,$B265,'Grid GenerationQueue'!$BA$5:$BA$410,$C265,'Grid GenerationQueue'!$BK$5:$BK$410,"&gt;0")</f>
        <v>0</v>
      </c>
      <c r="AT265">
        <f>SUMIFS('Grid GenerationQueue'!AJ$5:AJ$410,'Grid GenerationQueue'!$AZ$5:$AZ$410,$B265,'Grid GenerationQueue'!$BA$5:$BA$410,$C265,'Grid GenerationQueue'!$BK$5:$BK$410,"&gt;0")</f>
        <v>0</v>
      </c>
      <c r="AU265">
        <f>SUMIFS('Grid GenerationQueue'!AK$5:AK$410,'Grid GenerationQueue'!$AZ$5:$AZ$410,$B265,'Grid GenerationQueue'!$BA$5:$BA$410,$C265,'Grid GenerationQueue'!$BK$5:$BK$410,"&gt;0")</f>
        <v>0</v>
      </c>
      <c r="AV265">
        <f>SUMIFS('Grid GenerationQueue'!AL$5:AL$410,'Grid GenerationQueue'!$AZ$5:$AZ$410,$B265,'Grid GenerationQueue'!$BA$5:$BA$410,$C265,'Grid GenerationQueue'!$BK$5:$BK$410,"&gt;0")</f>
        <v>0</v>
      </c>
      <c r="AW265">
        <f>SUMIFS('Grid GenerationQueue'!AM$5:AM$410,'Grid GenerationQueue'!$AZ$5:$AZ$410,$B265,'Grid GenerationQueue'!$BA$5:$BA$410,$C265,'Grid GenerationQueue'!$BK$5:$BK$410,"&gt;0")</f>
        <v>0</v>
      </c>
      <c r="AX265">
        <f>SUMIFS('Grid GenerationQueue'!AN$5:AN$410,'Grid GenerationQueue'!$AZ$5:$AZ$410,$B265,'Grid GenerationQueue'!$BA$5:$BA$410,$C265,'Grid GenerationQueue'!$BK$5:$BK$410,"&gt;0")</f>
        <v>0</v>
      </c>
      <c r="AY265">
        <f>SUMIFS('Grid GenerationQueue'!AO$5:AO$410,'Grid GenerationQueue'!$AZ$5:$AZ$410,$B265,'Grid GenerationQueue'!$BA$5:$BA$410,$C265,'Grid GenerationQueue'!$BK$5:$BK$410,"&gt;0")</f>
        <v>0</v>
      </c>
      <c r="AZ265">
        <f>SUMIFS('Grid GenerationQueue'!AP$5:AP$410,'Grid GenerationQueue'!$AZ$5:$AZ$410,$B265,'Grid GenerationQueue'!$BA$5:$BA$410,$C265,'Grid GenerationQueue'!$BK$5:$BK$410,"&gt;0")</f>
        <v>0</v>
      </c>
      <c r="BA265">
        <f>SUMIFS('Grid GenerationQueue'!AQ$5:AQ$410,'Grid GenerationQueue'!$AZ$5:$AZ$410,$B265,'Grid GenerationQueue'!$BA$5:$BA$410,$C265,'Grid GenerationQueue'!$BK$5:$BK$410,"&gt;0")</f>
        <v>0</v>
      </c>
      <c r="BB265">
        <f>SUMIFS('Grid GenerationQueue'!AR$5:AR$410,'Grid GenerationQueue'!$AZ$5:$AZ$410,$B265,'Grid GenerationQueue'!$BA$5:$BA$410,$C265,'Grid GenerationQueue'!$BK$5:$BK$410,"&gt;0")</f>
        <v>0</v>
      </c>
      <c r="BD265">
        <f>SUMIFS('Grid GenerationQueue'!AG$5:AG$410,'Grid GenerationQueue'!$AZ$5:$AZ$410,$B265,'Grid GenerationQueue'!$BA$5:$BA$410,$C265,'Grid GenerationQueue'!$BD$5:$BD$410,"&lt;="&amp;$BE$3)</f>
        <v>0</v>
      </c>
      <c r="BE265">
        <f>SUMIFS('Grid GenerationQueue'!AH$5:AH$410,'Grid GenerationQueue'!$AZ$5:$AZ$410,$B265,'Grid GenerationQueue'!$BA$5:$BA$410,$C265,'Grid GenerationQueue'!$BD$5:$BD$410,"&lt;="&amp;$BE$3)</f>
        <v>0</v>
      </c>
      <c r="BF265">
        <f>SUMIFS('Grid GenerationQueue'!AI$5:AI$410,'Grid GenerationQueue'!$AZ$5:$AZ$410,$B265,'Grid GenerationQueue'!$BA$5:$BA$410,$C265,'Grid GenerationQueue'!$BD$5:$BD$410,"&lt;="&amp;$BE$3)</f>
        <v>0</v>
      </c>
      <c r="BG265">
        <f>SUMIFS('Grid GenerationQueue'!AJ$5:AJ$410,'Grid GenerationQueue'!$AZ$5:$AZ$410,$B265,'Grid GenerationQueue'!$BA$5:$BA$410,$C265,'Grid GenerationQueue'!$BD$5:$BD$410,"&lt;="&amp;$BE$3)</f>
        <v>0</v>
      </c>
      <c r="BH265">
        <f>SUMIFS('Grid GenerationQueue'!AK$5:AK$410,'Grid GenerationQueue'!$AZ$5:$AZ$410,$B265,'Grid GenerationQueue'!$BA$5:$BA$410,$C265,'Grid GenerationQueue'!$BD$5:$BD$410,"&lt;="&amp;$BE$3)</f>
        <v>0</v>
      </c>
      <c r="BI265">
        <f>SUMIFS('Grid GenerationQueue'!AL$5:AL$410,'Grid GenerationQueue'!$AZ$5:$AZ$410,$B265,'Grid GenerationQueue'!$BA$5:$BA$410,$C265,'Grid GenerationQueue'!$BD$5:$BD$410,"&lt;="&amp;$BE$3)</f>
        <v>0</v>
      </c>
      <c r="BJ265">
        <f>SUMIFS('Grid GenerationQueue'!AM$5:AM$410,'Grid GenerationQueue'!$AZ$5:$AZ$410,$B265,'Grid GenerationQueue'!$BA$5:$BA$410,$C265,'Grid GenerationQueue'!$BD$5:$BD$410,"&lt;="&amp;$BE$3)</f>
        <v>0</v>
      </c>
      <c r="BK265">
        <f>SUMIFS('Grid GenerationQueue'!AN$5:AN$410,'Grid GenerationQueue'!$AZ$5:$AZ$410,$B265,'Grid GenerationQueue'!$BA$5:$BA$410,$C265,'Grid GenerationQueue'!$BD$5:$BD$410,"&lt;="&amp;$BE$3)</f>
        <v>0</v>
      </c>
      <c r="BL265">
        <f>SUMIFS('Grid GenerationQueue'!AO$5:AO$410,'Grid GenerationQueue'!$AZ$5:$AZ$410,$B265,'Grid GenerationQueue'!$BA$5:$BA$410,$C265,'Grid GenerationQueue'!$BD$5:$BD$410,"&lt;="&amp;$BE$3)</f>
        <v>0</v>
      </c>
      <c r="BM265">
        <f>SUMIFS('Grid GenerationQueue'!AP$5:AP$410,'Grid GenerationQueue'!$AZ$5:$AZ$410,$B265,'Grid GenerationQueue'!$BA$5:$BA$410,$C265,'Grid GenerationQueue'!$BD$5:$BD$410,"&lt;="&amp;$BE$3)</f>
        <v>0</v>
      </c>
      <c r="BN265">
        <f>SUMIFS('Grid GenerationQueue'!AQ$5:AQ$410,'Grid GenerationQueue'!$AZ$5:$AZ$410,$B265,'Grid GenerationQueue'!$BA$5:$BA$410,$C265,'Grid GenerationQueue'!$BD$5:$BD$410,"&lt;="&amp;$BE$3)</f>
        <v>0</v>
      </c>
      <c r="BO265">
        <f>SUMIFS('Grid GenerationQueue'!AR$5:AR$410,'Grid GenerationQueue'!$AZ$5:$AZ$410,$B265,'Grid GenerationQueue'!$BA$5:$BA$410,$C265,'Grid GenerationQueue'!$BD$5:$BD$410,"&lt;="&amp;$BE$3)</f>
        <v>0</v>
      </c>
      <c r="BQ265">
        <f>SUMIFS('Grid GenerationQueue'!AG$5:AG$410,'Grid GenerationQueue'!$AZ$5:$AZ$410,$B265,'Grid GenerationQueue'!$BA$5:$BA$410,$C265,'Grid GenerationQueue'!$BJ$5:$BJ$410,"Executed",'Grid GenerationQueue'!$BD$5:$BD$410,"&lt;="&amp;$BE$3)</f>
        <v>0</v>
      </c>
      <c r="BR265">
        <f>SUMIFS('Grid GenerationQueue'!AH$5:AH$410,'Grid GenerationQueue'!$AZ$5:$AZ$410,$B265,'Grid GenerationQueue'!$BA$5:$BA$410,$C265,'Grid GenerationQueue'!$BJ$5:$BJ$410,"Executed",'Grid GenerationQueue'!$BD$5:$BD$410,"&lt;="&amp;$BE$3)</f>
        <v>0</v>
      </c>
      <c r="BS265">
        <f>SUMIFS('Grid GenerationQueue'!AI$5:AI$410,'Grid GenerationQueue'!$AZ$5:$AZ$410,$B265,'Grid GenerationQueue'!$BA$5:$BA$410,$C265,'Grid GenerationQueue'!$BJ$5:$BJ$410,"Executed",'Grid GenerationQueue'!$BD$5:$BD$410,"&lt;="&amp;$BE$3)</f>
        <v>0</v>
      </c>
      <c r="BT265">
        <f>SUMIFS('Grid GenerationQueue'!AJ$5:AJ$410,'Grid GenerationQueue'!$AZ$5:$AZ$410,$B265,'Grid GenerationQueue'!$BA$5:$BA$410,$C265,'Grid GenerationQueue'!$BJ$5:$BJ$410,"Executed",'Grid GenerationQueue'!$BD$5:$BD$410,"&lt;="&amp;$BE$3)</f>
        <v>0</v>
      </c>
      <c r="BU265">
        <f>SUMIFS('Grid GenerationQueue'!AK$5:AK$410,'Grid GenerationQueue'!$AZ$5:$AZ$410,$B265,'Grid GenerationQueue'!$BA$5:$BA$410,$C265,'Grid GenerationQueue'!$BJ$5:$BJ$410,"Executed",'Grid GenerationQueue'!$BD$5:$BD$410,"&lt;="&amp;$BE$3)</f>
        <v>0</v>
      </c>
      <c r="BV265">
        <f>SUMIFS('Grid GenerationQueue'!AL$5:AL$410,'Grid GenerationQueue'!$AZ$5:$AZ$410,$B265,'Grid GenerationQueue'!$BA$5:$BA$410,$C265,'Grid GenerationQueue'!$BJ$5:$BJ$410,"Executed",'Grid GenerationQueue'!$BD$5:$BD$410,"&lt;="&amp;$BE$3)</f>
        <v>0</v>
      </c>
      <c r="BW265">
        <f>SUMIFS('Grid GenerationQueue'!AM$5:AM$410,'Grid GenerationQueue'!$AZ$5:$AZ$410,$B265,'Grid GenerationQueue'!$BA$5:$BA$410,$C265,'Grid GenerationQueue'!$BJ$5:$BJ$410,"Executed",'Grid GenerationQueue'!$BD$5:$BD$410,"&lt;="&amp;$BE$3)</f>
        <v>0</v>
      </c>
      <c r="BX265">
        <f>SUMIFS('Grid GenerationQueue'!AN$5:AN$410,'Grid GenerationQueue'!$AZ$5:$AZ$410,$B265,'Grid GenerationQueue'!$BA$5:$BA$410,$C265,'Grid GenerationQueue'!$BJ$5:$BJ$410,"Executed",'Grid GenerationQueue'!$BD$5:$BD$410,"&lt;="&amp;$BE$3)</f>
        <v>0</v>
      </c>
      <c r="BY265">
        <f>SUMIFS('Grid GenerationQueue'!AO$5:AO$410,'Grid GenerationQueue'!$AZ$5:$AZ$410,$B265,'Grid GenerationQueue'!$BA$5:$BA$410,$C265,'Grid GenerationQueue'!$BJ$5:$BJ$410,"Executed",'Grid GenerationQueue'!$BD$5:$BD$410,"&lt;="&amp;$BE$3)</f>
        <v>0</v>
      </c>
      <c r="BZ265">
        <f>SUMIFS('Grid GenerationQueue'!AP$5:AP$410,'Grid GenerationQueue'!$AZ$5:$AZ$410,$B265,'Grid GenerationQueue'!$BA$5:$BA$410,$C265,'Grid GenerationQueue'!$BJ$5:$BJ$410,"Executed",'Grid GenerationQueue'!$BD$5:$BD$410,"&lt;="&amp;$BE$3)</f>
        <v>0</v>
      </c>
      <c r="CA265">
        <f>SUMIFS('Grid GenerationQueue'!AQ$5:AQ$410,'Grid GenerationQueue'!$AZ$5:$AZ$410,$B265,'Grid GenerationQueue'!$BA$5:$BA$410,$C265,'Grid GenerationQueue'!$BJ$5:$BJ$410,"Executed",'Grid GenerationQueue'!$BD$5:$BD$410,"&lt;="&amp;$BE$3)</f>
        <v>0</v>
      </c>
      <c r="CB265">
        <f>SUMIFS('Grid GenerationQueue'!AR$5:AR$410,'Grid GenerationQueue'!$AZ$5:$AZ$410,$B265,'Grid GenerationQueue'!$BA$5:$BA$410,$C265,'Grid GenerationQueue'!$BJ$5:$BJ$410,"Executed",'Grid GenerationQueue'!$BD$5:$BD$410,"&lt;="&amp;$BE$3)</f>
        <v>0</v>
      </c>
      <c r="CD265">
        <f>SUMIFS('Grid GenerationQueue'!AG$5:AG$410,'Grid GenerationQueue'!$AZ$5:$AZ$410,$B265,'Grid GenerationQueue'!$BA$5:$BA$410,$C265,'Grid GenerationQueue'!$BH$5:$BH$410,"&lt;&gt;"&amp;"",'Grid GenerationQueue'!$BD$5:$BD$410,"&lt;="&amp;$BE$3)</f>
        <v>0</v>
      </c>
      <c r="CE265">
        <f>SUMIFS('Grid GenerationQueue'!AH$5:AH$410,'Grid GenerationQueue'!$AZ$5:$AZ$410,$B265,'Grid GenerationQueue'!$BA$5:$BA$410,$C265,'Grid GenerationQueue'!$BH$5:$BH$410,"&lt;&gt;"&amp;"",'Grid GenerationQueue'!$BD$5:$BD$410,"&lt;="&amp;$BE$3)</f>
        <v>0</v>
      </c>
      <c r="CF265">
        <f>SUMIFS('Grid GenerationQueue'!AI$5:AI$410,'Grid GenerationQueue'!$AZ$5:$AZ$410,$B265,'Grid GenerationQueue'!$BA$5:$BA$410,$C265,'Grid GenerationQueue'!$BH$5:$BH$410,"&lt;&gt;"&amp;"",'Grid GenerationQueue'!$BD$5:$BD$410,"&lt;="&amp;$BE$3)</f>
        <v>0</v>
      </c>
      <c r="CG265">
        <f>SUMIFS('Grid GenerationQueue'!AJ$5:AJ$410,'Grid GenerationQueue'!$AZ$5:$AZ$410,$B265,'Grid GenerationQueue'!$BA$5:$BA$410,$C265,'Grid GenerationQueue'!$BH$5:$BH$410,"&lt;&gt;"&amp;"",'Grid GenerationQueue'!$BD$5:$BD$410,"&lt;="&amp;$BE$3)</f>
        <v>0</v>
      </c>
      <c r="CH265">
        <f>SUMIFS('Grid GenerationQueue'!AK$5:AK$410,'Grid GenerationQueue'!$AZ$5:$AZ$410,$B265,'Grid GenerationQueue'!$BA$5:$BA$410,$C265,'Grid GenerationQueue'!$BH$5:$BH$410,"&lt;&gt;"&amp;"",'Grid GenerationQueue'!$BD$5:$BD$410,"&lt;="&amp;$BE$3)</f>
        <v>0</v>
      </c>
      <c r="CI265">
        <f>SUMIFS('Grid GenerationQueue'!AL$5:AL$410,'Grid GenerationQueue'!$AZ$5:$AZ$410,$B265,'Grid GenerationQueue'!$BA$5:$BA$410,$C265,'Grid GenerationQueue'!$BH$5:$BH$410,"&lt;&gt;"&amp;"",'Grid GenerationQueue'!$BD$5:$BD$410,"&lt;="&amp;$BE$3)</f>
        <v>0</v>
      </c>
      <c r="CJ265">
        <f>SUMIFS('Grid GenerationQueue'!AM$5:AM$410,'Grid GenerationQueue'!$AZ$5:$AZ$410,$B265,'Grid GenerationQueue'!$BA$5:$BA$410,$C265,'Grid GenerationQueue'!$BH$5:$BH$410,"&lt;&gt;"&amp;"",'Grid GenerationQueue'!$BD$5:$BD$410,"&lt;="&amp;$BE$3)</f>
        <v>0</v>
      </c>
      <c r="CK265">
        <f>SUMIFS('Grid GenerationQueue'!AN$5:AN$410,'Grid GenerationQueue'!$AZ$5:$AZ$410,$B265,'Grid GenerationQueue'!$BA$5:$BA$410,$C265,'Grid GenerationQueue'!$BH$5:$BH$410,"&lt;&gt;"&amp;"",'Grid GenerationQueue'!$BD$5:$BD$410,"&lt;="&amp;$BE$3)</f>
        <v>0</v>
      </c>
      <c r="CL265">
        <f>SUMIFS('Grid GenerationQueue'!AO$5:AO$410,'Grid GenerationQueue'!$AZ$5:$AZ$410,$B265,'Grid GenerationQueue'!$BA$5:$BA$410,$C265,'Grid GenerationQueue'!$BH$5:$BH$410,"&lt;&gt;"&amp;"",'Grid GenerationQueue'!$BD$5:$BD$410,"&lt;="&amp;$BE$3)</f>
        <v>0</v>
      </c>
      <c r="CM265">
        <f>SUMIFS('Grid GenerationQueue'!AP$5:AP$410,'Grid GenerationQueue'!$AZ$5:$AZ$410,$B265,'Grid GenerationQueue'!$BA$5:$BA$410,$C265,'Grid GenerationQueue'!$BH$5:$BH$410,"&lt;&gt;"&amp;"",'Grid GenerationQueue'!$BD$5:$BD$410,"&lt;="&amp;$BE$3)</f>
        <v>0</v>
      </c>
      <c r="CN265">
        <f>SUMIFS('Grid GenerationQueue'!AQ$5:AQ$410,'Grid GenerationQueue'!$AZ$5:$AZ$410,$B265,'Grid GenerationQueue'!$BA$5:$BA$410,$C265,'Grid GenerationQueue'!$BH$5:$BH$410,"&lt;&gt;"&amp;"",'Grid GenerationQueue'!$BD$5:$BD$410,"&lt;="&amp;$BE$3)</f>
        <v>0</v>
      </c>
      <c r="CO265">
        <f>SUMIFS('Grid GenerationQueue'!AR$5:AR$410,'Grid GenerationQueue'!$AZ$5:$AZ$410,$B265,'Grid GenerationQueue'!$BA$5:$BA$410,$C265,'Grid GenerationQueue'!$BH$5:$BH$410,"&lt;&gt;"&amp;"",'Grid GenerationQueue'!$BD$5:$BD$410,"&lt;="&amp;$BE$3)</f>
        <v>0</v>
      </c>
      <c r="CQ265">
        <f>SUMIFS('Grid GenerationQueue'!AG$5:AG$410,'Grid GenerationQueue'!$AZ$5:$AZ$410,$B265,'Grid GenerationQueue'!$BA$5:$BA$410,$C265,'Grid GenerationQueue'!$BK$5:$BK$410,"&gt;0",'Grid GenerationQueue'!$BD$5:$BD$410,"&lt;="&amp;$BE$3)</f>
        <v>0</v>
      </c>
      <c r="CR265">
        <f>SUMIFS('Grid GenerationQueue'!AH$5:AH$410,'Grid GenerationQueue'!$AZ$5:$AZ$410,$B265,'Grid GenerationQueue'!$BA$5:$BA$410,$C265,'Grid GenerationQueue'!$BK$5:$BK$410,"&gt;0",'Grid GenerationQueue'!$BD$5:$BD$410,"&lt;="&amp;$BE$3)</f>
        <v>0</v>
      </c>
      <c r="CS265">
        <f>SUMIFS('Grid GenerationQueue'!AI$5:AI$410,'Grid GenerationQueue'!$AZ$5:$AZ$410,$B265,'Grid GenerationQueue'!$BA$5:$BA$410,$C265,'Grid GenerationQueue'!$BK$5:$BK$410,"&gt;0",'Grid GenerationQueue'!$BD$5:$BD$410,"&lt;="&amp;$BE$3)</f>
        <v>0</v>
      </c>
      <c r="CT265">
        <f>SUMIFS('Grid GenerationQueue'!AJ$5:AJ$410,'Grid GenerationQueue'!$AZ$5:$AZ$410,$B265,'Grid GenerationQueue'!$BA$5:$BA$410,$C265,'Grid GenerationQueue'!$BK$5:$BK$410,"&gt;0",'Grid GenerationQueue'!$BD$5:$BD$410,"&lt;="&amp;$BE$3)</f>
        <v>0</v>
      </c>
      <c r="CU265">
        <f>SUMIFS('Grid GenerationQueue'!AK$5:AK$410,'Grid GenerationQueue'!$AZ$5:$AZ$410,$B265,'Grid GenerationQueue'!$BA$5:$BA$410,$C265,'Grid GenerationQueue'!$BK$5:$BK$410,"&gt;0",'Grid GenerationQueue'!$BD$5:$BD$410,"&lt;="&amp;$BE$3)</f>
        <v>0</v>
      </c>
      <c r="CV265">
        <f>SUMIFS('Grid GenerationQueue'!AL$5:AL$410,'Grid GenerationQueue'!$AZ$5:$AZ$410,$B265,'Grid GenerationQueue'!$BA$5:$BA$410,$C265,'Grid GenerationQueue'!$BK$5:$BK$410,"&gt;0",'Grid GenerationQueue'!$BD$5:$BD$410,"&lt;="&amp;$BE$3)</f>
        <v>0</v>
      </c>
      <c r="CW265">
        <f>SUMIFS('Grid GenerationQueue'!AM$5:AM$410,'Grid GenerationQueue'!$AZ$5:$AZ$410,$B265,'Grid GenerationQueue'!$BA$5:$BA$410,$C265,'Grid GenerationQueue'!$BK$5:$BK$410,"&gt;0",'Grid GenerationQueue'!$BD$5:$BD$410,"&lt;="&amp;$BE$3)</f>
        <v>0</v>
      </c>
      <c r="CX265">
        <f>SUMIFS('Grid GenerationQueue'!AN$5:AN$410,'Grid GenerationQueue'!$AZ$5:$AZ$410,$B265,'Grid GenerationQueue'!$BA$5:$BA$410,$C265,'Grid GenerationQueue'!$BK$5:$BK$410,"&gt;0",'Grid GenerationQueue'!$BD$5:$BD$410,"&lt;="&amp;$BE$3)</f>
        <v>0</v>
      </c>
      <c r="CY265">
        <f>SUMIFS('Grid GenerationQueue'!AO$5:AO$410,'Grid GenerationQueue'!$AZ$5:$AZ$410,$B265,'Grid GenerationQueue'!$BA$5:$BA$410,$C265,'Grid GenerationQueue'!$BK$5:$BK$410,"&gt;0",'Grid GenerationQueue'!$BD$5:$BD$410,"&lt;="&amp;$BE$3)</f>
        <v>0</v>
      </c>
      <c r="CZ265">
        <f>SUMIFS('Grid GenerationQueue'!AP$5:AP$410,'Grid GenerationQueue'!$AZ$5:$AZ$410,$B265,'Grid GenerationQueue'!$BA$5:$BA$410,$C265,'Grid GenerationQueue'!$BK$5:$BK$410,"&gt;0",'Grid GenerationQueue'!$BD$5:$BD$410,"&lt;="&amp;$BE$3)</f>
        <v>0</v>
      </c>
      <c r="DA265">
        <f>SUMIFS('Grid GenerationQueue'!AQ$5:AQ$410,'Grid GenerationQueue'!$AZ$5:$AZ$410,$B265,'Grid GenerationQueue'!$BA$5:$BA$410,$C265,'Grid GenerationQueue'!$BK$5:$BK$410,"&gt;0",'Grid GenerationQueue'!$BD$5:$BD$410,"&lt;="&amp;$BE$3)</f>
        <v>0</v>
      </c>
      <c r="DB265">
        <f>SUMIFS('Grid GenerationQueue'!AR$5:AR$410,'Grid GenerationQueue'!$AZ$5:$AZ$410,$B265,'Grid GenerationQueue'!$BA$5:$BA$410,$C265,'Grid GenerationQueue'!$BK$5:$BK$410,"&gt;0",'Grid GenerationQueue'!$BD$5:$BD$410,"&lt;="&amp;$BE$3)</f>
        <v>0</v>
      </c>
    </row>
    <row r="266" spans="1:106" x14ac:dyDescent="0.35">
      <c r="A266" t="s">
        <v>4752</v>
      </c>
      <c r="B266" t="s">
        <v>4528</v>
      </c>
      <c r="C266">
        <v>115</v>
      </c>
      <c r="D266">
        <f>SUMIFS('Grid GenerationQueue'!AG$5:AG$410,'Grid GenerationQueue'!$AZ$5:$AZ$410,$B266,'Grid GenerationQueue'!$BA$5:$BA$410,$C266)</f>
        <v>0</v>
      </c>
      <c r="E266">
        <f>SUMIFS('Grid GenerationQueue'!AH$5:AH$410,'Grid GenerationQueue'!$AZ$5:$AZ$410,$B266,'Grid GenerationQueue'!$BA$5:$BA$410,$C266)</f>
        <v>0</v>
      </c>
      <c r="F266">
        <f>SUMIFS('Grid GenerationQueue'!AI$5:AI$410,'Grid GenerationQueue'!$AZ$5:$AZ$410,$B266,'Grid GenerationQueue'!$BA$5:$BA$410,$C266)</f>
        <v>0</v>
      </c>
      <c r="G266">
        <f>SUMIFS('Grid GenerationQueue'!AJ$5:AJ$410,'Grid GenerationQueue'!$AZ$5:$AZ$410,$B266,'Grid GenerationQueue'!$BA$5:$BA$410,$C266)</f>
        <v>0</v>
      </c>
      <c r="H266">
        <f>SUMIFS('Grid GenerationQueue'!AK$5:AK$410,'Grid GenerationQueue'!$AZ$5:$AZ$410,$B266,'Grid GenerationQueue'!$BA$5:$BA$410,$C266)</f>
        <v>0</v>
      </c>
      <c r="I266">
        <f>SUMIFS('Grid GenerationQueue'!AL$5:AL$410,'Grid GenerationQueue'!$AZ$5:$AZ$410,$B266,'Grid GenerationQueue'!$BA$5:$BA$410,$C266)</f>
        <v>0</v>
      </c>
      <c r="J266">
        <f>SUMIFS('Grid GenerationQueue'!AM$5:AM$410,'Grid GenerationQueue'!$AZ$5:$AZ$410,$B266,'Grid GenerationQueue'!$BA$5:$BA$410,$C266)</f>
        <v>0</v>
      </c>
      <c r="K266">
        <f>SUMIFS('Grid GenerationQueue'!AN$5:AN$410,'Grid GenerationQueue'!$AZ$5:$AZ$410,$B266,'Grid GenerationQueue'!$BA$5:$BA$410,$C266)</f>
        <v>0</v>
      </c>
      <c r="L266">
        <f>SUMIFS('Grid GenerationQueue'!AO$5:AO$410,'Grid GenerationQueue'!$AZ$5:$AZ$410,$B266,'Grid GenerationQueue'!$BA$5:$BA$410,$C266)</f>
        <v>0</v>
      </c>
      <c r="M266">
        <f>SUMIFS('Grid GenerationQueue'!AP$5:AP$410,'Grid GenerationQueue'!$AZ$5:$AZ$410,$B266,'Grid GenerationQueue'!$BA$5:$BA$410,$C266)</f>
        <v>0</v>
      </c>
      <c r="N266">
        <f>SUMIFS('Grid GenerationQueue'!AQ$5:AQ$410,'Grid GenerationQueue'!$AZ$5:$AZ$410,$B266,'Grid GenerationQueue'!$BA$5:$BA$410,$C266)</f>
        <v>161.92500000000001</v>
      </c>
      <c r="O266">
        <f>SUMIFS('Grid GenerationQueue'!AR$5:AR$410,'Grid GenerationQueue'!$AZ$5:$AZ$410,$B266,'Grid GenerationQueue'!$BA$5:$BA$410,$C266)</f>
        <v>0</v>
      </c>
      <c r="Q266">
        <f>SUMIFS('Grid GenerationQueue'!AG$5:AG$410,'Grid GenerationQueue'!$AZ$5:$AZ$410,$B266,'Grid GenerationQueue'!$BA$5:$BA$410,$C266,'Grid GenerationQueue'!$BJ$5:$BJ$410,"Executed")</f>
        <v>0</v>
      </c>
      <c r="R266">
        <f>SUMIFS('Grid GenerationQueue'!AH$5:AH$410,'Grid GenerationQueue'!$AZ$5:$AZ$410,$B266,'Grid GenerationQueue'!$BA$5:$BA$410,$C266,'Grid GenerationQueue'!$BJ$5:$BJ$410,"Executed")</f>
        <v>0</v>
      </c>
      <c r="S266">
        <f>SUMIFS('Grid GenerationQueue'!AI$5:AI$410,'Grid GenerationQueue'!$AZ$5:$AZ$410,$B266,'Grid GenerationQueue'!$BA$5:$BA$410,$C266,'Grid GenerationQueue'!$BJ$5:$BJ$410,"Executed")</f>
        <v>0</v>
      </c>
      <c r="T266">
        <f>SUMIFS('Grid GenerationQueue'!AJ$5:AJ$410,'Grid GenerationQueue'!$AZ$5:$AZ$410,$B266,'Grid GenerationQueue'!$BA$5:$BA$410,$C266,'Grid GenerationQueue'!$BJ$5:$BJ$410,"Executed")</f>
        <v>0</v>
      </c>
      <c r="U266">
        <f>SUMIFS('Grid GenerationQueue'!AK$5:AK$410,'Grid GenerationQueue'!$AZ$5:$AZ$410,$B266,'Grid GenerationQueue'!$BA$5:$BA$410,$C266,'Grid GenerationQueue'!$BJ$5:$BJ$410,"Executed")</f>
        <v>0</v>
      </c>
      <c r="V266">
        <f>SUMIFS('Grid GenerationQueue'!AL$5:AL$410,'Grid GenerationQueue'!$AZ$5:$AZ$410,$B266,'Grid GenerationQueue'!$BA$5:$BA$410,$C266,'Grid GenerationQueue'!$BJ$5:$BJ$410,"Executed")</f>
        <v>0</v>
      </c>
      <c r="W266">
        <f>SUMIFS('Grid GenerationQueue'!AM$5:AM$410,'Grid GenerationQueue'!$AZ$5:$AZ$410,$B266,'Grid GenerationQueue'!$BA$5:$BA$410,$C266,'Grid GenerationQueue'!$BJ$5:$BJ$410,"Executed")</f>
        <v>0</v>
      </c>
      <c r="X266">
        <f>SUMIFS('Grid GenerationQueue'!AN$5:AN$410,'Grid GenerationQueue'!$AZ$5:$AZ$410,$B266,'Grid GenerationQueue'!$BA$5:$BA$410,$C266,'Grid GenerationQueue'!$BJ$5:$BJ$410,"Executed")</f>
        <v>0</v>
      </c>
      <c r="Y266">
        <f>SUMIFS('Grid GenerationQueue'!AO$5:AO$410,'Grid GenerationQueue'!$AZ$5:$AZ$410,$B266,'Grid GenerationQueue'!$BA$5:$BA$410,$C266,'Grid GenerationQueue'!$BJ$5:$BJ$410,"Executed")</f>
        <v>0</v>
      </c>
      <c r="Z266">
        <f>SUMIFS('Grid GenerationQueue'!AP$5:AP$410,'Grid GenerationQueue'!$AZ$5:$AZ$410,$B266,'Grid GenerationQueue'!$BA$5:$BA$410,$C266,'Grid GenerationQueue'!$BJ$5:$BJ$410,"Executed")</f>
        <v>0</v>
      </c>
      <c r="AA266">
        <f>SUMIFS('Grid GenerationQueue'!AQ$5:AQ$410,'Grid GenerationQueue'!$AZ$5:$AZ$410,$B266,'Grid GenerationQueue'!$BA$5:$BA$410,$C266,'Grid GenerationQueue'!$BJ$5:$BJ$410,"Executed")</f>
        <v>0</v>
      </c>
      <c r="AB266">
        <f>SUMIFS('Grid GenerationQueue'!AR$5:AR$410,'Grid GenerationQueue'!$AZ$5:$AZ$410,$B266,'Grid GenerationQueue'!$BA$5:$BA$410,$C266,'Grid GenerationQueue'!$BJ$5:$BJ$410,"Executed")</f>
        <v>0</v>
      </c>
      <c r="AD266">
        <f>SUMIFS('Grid GenerationQueue'!AG$5:AG$410,'Grid GenerationQueue'!$AZ$5:$AZ$410,$B266,'Grid GenerationQueue'!$BA$5:$BA$410,$C266,'Grid GenerationQueue'!$BH$5:$BH$410,"&lt;&gt;"&amp;"")+SUMIFS('Grid GenerationQueue'!AG$5:AG$410,'Grid GenerationQueue'!$AZ$5:$AZ$410,$B266,'Grid GenerationQueue'!$BA$5:$BA$410,$C266,'Grid GenerationQueue'!$BH$5:$BH$410,"",'Grid GenerationQueue'!$AC$5:$AC$410,1)</f>
        <v>0</v>
      </c>
      <c r="AE266">
        <f>SUMIFS('Grid GenerationQueue'!AH$5:AH$410,'Grid GenerationQueue'!$AZ$5:$AZ$410,$B266,'Grid GenerationQueue'!$BA$5:$BA$410,$C266,'Grid GenerationQueue'!$BH$5:$BH$410,"&lt;&gt;"&amp;"")+SUMIFS('Grid GenerationQueue'!AH$5:AH$410,'Grid GenerationQueue'!$AZ$5:$AZ$410,$B266,'Grid GenerationQueue'!$BA$5:$BA$410,$C266,'Grid GenerationQueue'!$BH$5:$BH$410,"",'Grid GenerationQueue'!$AC$5:$AC$410,1)</f>
        <v>0</v>
      </c>
      <c r="AF266">
        <f>SUMIFS('Grid GenerationQueue'!AI$5:AI$410,'Grid GenerationQueue'!$AZ$5:$AZ$410,$B266,'Grid GenerationQueue'!$BA$5:$BA$410,$C266,'Grid GenerationQueue'!$BH$5:$BH$410,"&lt;&gt;"&amp;"")+SUMIFS('Grid GenerationQueue'!AI$5:AI$410,'Grid GenerationQueue'!$AZ$5:$AZ$410,$B266,'Grid GenerationQueue'!$BA$5:$BA$410,$C266,'Grid GenerationQueue'!$BH$5:$BH$410,"",'Grid GenerationQueue'!$AC$5:$AC$410,1)</f>
        <v>0</v>
      </c>
      <c r="AG266">
        <f>SUMIFS('Grid GenerationQueue'!AJ$5:AJ$410,'Grid GenerationQueue'!$AZ$5:$AZ$410,$B266,'Grid GenerationQueue'!$BA$5:$BA$410,$C266,'Grid GenerationQueue'!$BH$5:$BH$410,"&lt;&gt;"&amp;"")+SUMIFS('Grid GenerationQueue'!AJ$5:AJ$410,'Grid GenerationQueue'!$AZ$5:$AZ$410,$B266,'Grid GenerationQueue'!$BA$5:$BA$410,$C266,'Grid GenerationQueue'!$BH$5:$BH$410,"",'Grid GenerationQueue'!$AC$5:$AC$410,1)</f>
        <v>0</v>
      </c>
      <c r="AH266">
        <f>SUMIFS('Grid GenerationQueue'!AK$5:AK$410,'Grid GenerationQueue'!$AZ$5:$AZ$410,$B266,'Grid GenerationQueue'!$BA$5:$BA$410,$C266,'Grid GenerationQueue'!$BH$5:$BH$410,"&lt;&gt;"&amp;"")+SUMIFS('Grid GenerationQueue'!AK$5:AK$410,'Grid GenerationQueue'!$AZ$5:$AZ$410,$B266,'Grid GenerationQueue'!$BA$5:$BA$410,$C266,'Grid GenerationQueue'!$BH$5:$BH$410,"",'Grid GenerationQueue'!$AC$5:$AC$410,1)</f>
        <v>0</v>
      </c>
      <c r="AI266">
        <f>SUMIFS('Grid GenerationQueue'!AL$5:AL$410,'Grid GenerationQueue'!$AZ$5:$AZ$410,$B266,'Grid GenerationQueue'!$BA$5:$BA$410,$C266,'Grid GenerationQueue'!$BH$5:$BH$410,"&lt;&gt;"&amp;"")+SUMIFS('Grid GenerationQueue'!AL$5:AL$410,'Grid GenerationQueue'!$AZ$5:$AZ$410,$B266,'Grid GenerationQueue'!$BA$5:$BA$410,$C266,'Grid GenerationQueue'!$BH$5:$BH$410,"",'Grid GenerationQueue'!$AC$5:$AC$410,1)</f>
        <v>0</v>
      </c>
      <c r="AJ266">
        <f>SUMIFS('Grid GenerationQueue'!AM$5:AM$410,'Grid GenerationQueue'!$AZ$5:$AZ$410,$B266,'Grid GenerationQueue'!$BA$5:$BA$410,$C266,'Grid GenerationQueue'!$BH$5:$BH$410,"&lt;&gt;"&amp;"")+SUMIFS('Grid GenerationQueue'!AM$5:AM$410,'Grid GenerationQueue'!$AZ$5:$AZ$410,$B266,'Grid GenerationQueue'!$BA$5:$BA$410,$C266,'Grid GenerationQueue'!$BH$5:$BH$410,"",'Grid GenerationQueue'!$AC$5:$AC$410,1)</f>
        <v>0</v>
      </c>
      <c r="AK266">
        <f>SUMIFS('Grid GenerationQueue'!AN$5:AN$410,'Grid GenerationQueue'!$AZ$5:$AZ$410,$B266,'Grid GenerationQueue'!$BA$5:$BA$410,$C266,'Grid GenerationQueue'!$BH$5:$BH$410,"&lt;&gt;"&amp;"")+SUMIFS('Grid GenerationQueue'!AN$5:AN$410,'Grid GenerationQueue'!$AZ$5:$AZ$410,$B266,'Grid GenerationQueue'!$BA$5:$BA$410,$C266,'Grid GenerationQueue'!$BH$5:$BH$410,"",'Grid GenerationQueue'!$AC$5:$AC$410,1)</f>
        <v>0</v>
      </c>
      <c r="AL266">
        <f>SUMIFS('Grid GenerationQueue'!AO$5:AO$410,'Grid GenerationQueue'!$AZ$5:$AZ$410,$B266,'Grid GenerationQueue'!$BA$5:$BA$410,$C266,'Grid GenerationQueue'!$BH$5:$BH$410,"&lt;&gt;"&amp;"")+SUMIFS('Grid GenerationQueue'!AO$5:AO$410,'Grid GenerationQueue'!$AZ$5:$AZ$410,$B266,'Grid GenerationQueue'!$BA$5:$BA$410,$C266,'Grid GenerationQueue'!$BH$5:$BH$410,"",'Grid GenerationQueue'!$AC$5:$AC$410,1)</f>
        <v>0</v>
      </c>
      <c r="AM266">
        <f>SUMIFS('Grid GenerationQueue'!AP$5:AP$410,'Grid GenerationQueue'!$AZ$5:$AZ$410,$B266,'Grid GenerationQueue'!$BA$5:$BA$410,$C266,'Grid GenerationQueue'!$BH$5:$BH$410,"&lt;&gt;"&amp;"")+SUMIFS('Grid GenerationQueue'!AP$5:AP$410,'Grid GenerationQueue'!$AZ$5:$AZ$410,$B266,'Grid GenerationQueue'!$BA$5:$BA$410,$C266,'Grid GenerationQueue'!$BH$5:$BH$410,"",'Grid GenerationQueue'!$AC$5:$AC$410,1)</f>
        <v>0</v>
      </c>
      <c r="AN266">
        <f>SUMIFS('Grid GenerationQueue'!AQ$5:AQ$410,'Grid GenerationQueue'!$AZ$5:$AZ$410,$B266,'Grid GenerationQueue'!$BA$5:$BA$410,$C266,'Grid GenerationQueue'!$BH$5:$BH$410,"&lt;&gt;"&amp;"")+SUMIFS('Grid GenerationQueue'!AQ$5:AQ$410,'Grid GenerationQueue'!$AZ$5:$AZ$410,$B266,'Grid GenerationQueue'!$BA$5:$BA$410,$C266,'Grid GenerationQueue'!$BH$5:$BH$410,"",'Grid GenerationQueue'!$AC$5:$AC$410,1)</f>
        <v>161.92500000000001</v>
      </c>
      <c r="AO266">
        <f>SUMIFS('Grid GenerationQueue'!AR$5:AR$410,'Grid GenerationQueue'!$AZ$5:$AZ$410,$B266,'Grid GenerationQueue'!$BA$5:$BA$410,$C266,'Grid GenerationQueue'!$BH$5:$BH$410,"&lt;&gt;"&amp;"")+SUMIFS('Grid GenerationQueue'!AR$5:AR$410,'Grid GenerationQueue'!$AZ$5:$AZ$410,$B266,'Grid GenerationQueue'!$BA$5:$BA$410,$C266,'Grid GenerationQueue'!$BH$5:$BH$410,"",'Grid GenerationQueue'!$AC$5:$AC$410,1)</f>
        <v>0</v>
      </c>
      <c r="AQ266">
        <f>SUMIFS('Grid GenerationQueue'!AG$5:AG$410,'Grid GenerationQueue'!$AZ$5:$AZ$410,$B266,'Grid GenerationQueue'!$BA$5:$BA$410,$C266,'Grid GenerationQueue'!$BK$5:$BK$410,"&gt;0")</f>
        <v>0</v>
      </c>
      <c r="AR266">
        <f>SUMIFS('Grid GenerationQueue'!AH$5:AH$410,'Grid GenerationQueue'!$AZ$5:$AZ$410,$B266,'Grid GenerationQueue'!$BA$5:$BA$410,$C266,'Grid GenerationQueue'!$BK$5:$BK$410,"&gt;0")</f>
        <v>0</v>
      </c>
      <c r="AS266">
        <f>SUMIFS('Grid GenerationQueue'!AI$5:AI$410,'Grid GenerationQueue'!$AZ$5:$AZ$410,$B266,'Grid GenerationQueue'!$BA$5:$BA$410,$C266,'Grid GenerationQueue'!$BK$5:$BK$410,"&gt;0")</f>
        <v>0</v>
      </c>
      <c r="AT266">
        <f>SUMIFS('Grid GenerationQueue'!AJ$5:AJ$410,'Grid GenerationQueue'!$AZ$5:$AZ$410,$B266,'Grid GenerationQueue'!$BA$5:$BA$410,$C266,'Grid GenerationQueue'!$BK$5:$BK$410,"&gt;0")</f>
        <v>0</v>
      </c>
      <c r="AU266">
        <f>SUMIFS('Grid GenerationQueue'!AK$5:AK$410,'Grid GenerationQueue'!$AZ$5:$AZ$410,$B266,'Grid GenerationQueue'!$BA$5:$BA$410,$C266,'Grid GenerationQueue'!$BK$5:$BK$410,"&gt;0")</f>
        <v>0</v>
      </c>
      <c r="AV266">
        <f>SUMIFS('Grid GenerationQueue'!AL$5:AL$410,'Grid GenerationQueue'!$AZ$5:$AZ$410,$B266,'Grid GenerationQueue'!$BA$5:$BA$410,$C266,'Grid GenerationQueue'!$BK$5:$BK$410,"&gt;0")</f>
        <v>0</v>
      </c>
      <c r="AW266">
        <f>SUMIFS('Grid GenerationQueue'!AM$5:AM$410,'Grid GenerationQueue'!$AZ$5:$AZ$410,$B266,'Grid GenerationQueue'!$BA$5:$BA$410,$C266,'Grid GenerationQueue'!$BK$5:$BK$410,"&gt;0")</f>
        <v>0</v>
      </c>
      <c r="AX266">
        <f>SUMIFS('Grid GenerationQueue'!AN$5:AN$410,'Grid GenerationQueue'!$AZ$5:$AZ$410,$B266,'Grid GenerationQueue'!$BA$5:$BA$410,$C266,'Grid GenerationQueue'!$BK$5:$BK$410,"&gt;0")</f>
        <v>0</v>
      </c>
      <c r="AY266">
        <f>SUMIFS('Grid GenerationQueue'!AO$5:AO$410,'Grid GenerationQueue'!$AZ$5:$AZ$410,$B266,'Grid GenerationQueue'!$BA$5:$BA$410,$C266,'Grid GenerationQueue'!$BK$5:$BK$410,"&gt;0")</f>
        <v>0</v>
      </c>
      <c r="AZ266">
        <f>SUMIFS('Grid GenerationQueue'!AP$5:AP$410,'Grid GenerationQueue'!$AZ$5:$AZ$410,$B266,'Grid GenerationQueue'!$BA$5:$BA$410,$C266,'Grid GenerationQueue'!$BK$5:$BK$410,"&gt;0")</f>
        <v>0</v>
      </c>
      <c r="BA266">
        <f>SUMIFS('Grid GenerationQueue'!AQ$5:AQ$410,'Grid GenerationQueue'!$AZ$5:$AZ$410,$B266,'Grid GenerationQueue'!$BA$5:$BA$410,$C266,'Grid GenerationQueue'!$BK$5:$BK$410,"&gt;0")</f>
        <v>161.92500000000001</v>
      </c>
      <c r="BB266">
        <f>SUMIFS('Grid GenerationQueue'!AR$5:AR$410,'Grid GenerationQueue'!$AZ$5:$AZ$410,$B266,'Grid GenerationQueue'!$BA$5:$BA$410,$C266,'Grid GenerationQueue'!$BK$5:$BK$410,"&gt;0")</f>
        <v>0</v>
      </c>
      <c r="BD266">
        <f>SUMIFS('Grid GenerationQueue'!AG$5:AG$410,'Grid GenerationQueue'!$AZ$5:$AZ$410,$B266,'Grid GenerationQueue'!$BA$5:$BA$410,$C266,'Grid GenerationQueue'!$BD$5:$BD$410,"&lt;="&amp;$BE$3)</f>
        <v>0</v>
      </c>
      <c r="BE266">
        <f>SUMIFS('Grid GenerationQueue'!AH$5:AH$410,'Grid GenerationQueue'!$AZ$5:$AZ$410,$B266,'Grid GenerationQueue'!$BA$5:$BA$410,$C266,'Grid GenerationQueue'!$BD$5:$BD$410,"&lt;="&amp;$BE$3)</f>
        <v>0</v>
      </c>
      <c r="BF266">
        <f>SUMIFS('Grid GenerationQueue'!AI$5:AI$410,'Grid GenerationQueue'!$AZ$5:$AZ$410,$B266,'Grid GenerationQueue'!$BA$5:$BA$410,$C266,'Grid GenerationQueue'!$BD$5:$BD$410,"&lt;="&amp;$BE$3)</f>
        <v>0</v>
      </c>
      <c r="BG266">
        <f>SUMIFS('Grid GenerationQueue'!AJ$5:AJ$410,'Grid GenerationQueue'!$AZ$5:$AZ$410,$B266,'Grid GenerationQueue'!$BA$5:$BA$410,$C266,'Grid GenerationQueue'!$BD$5:$BD$410,"&lt;="&amp;$BE$3)</f>
        <v>0</v>
      </c>
      <c r="BH266">
        <f>SUMIFS('Grid GenerationQueue'!AK$5:AK$410,'Grid GenerationQueue'!$AZ$5:$AZ$410,$B266,'Grid GenerationQueue'!$BA$5:$BA$410,$C266,'Grid GenerationQueue'!$BD$5:$BD$410,"&lt;="&amp;$BE$3)</f>
        <v>0</v>
      </c>
      <c r="BI266">
        <f>SUMIFS('Grid GenerationQueue'!AL$5:AL$410,'Grid GenerationQueue'!$AZ$5:$AZ$410,$B266,'Grid GenerationQueue'!$BA$5:$BA$410,$C266,'Grid GenerationQueue'!$BD$5:$BD$410,"&lt;="&amp;$BE$3)</f>
        <v>0</v>
      </c>
      <c r="BJ266">
        <f>SUMIFS('Grid GenerationQueue'!AM$5:AM$410,'Grid GenerationQueue'!$AZ$5:$AZ$410,$B266,'Grid GenerationQueue'!$BA$5:$BA$410,$C266,'Grid GenerationQueue'!$BD$5:$BD$410,"&lt;="&amp;$BE$3)</f>
        <v>0</v>
      </c>
      <c r="BK266">
        <f>SUMIFS('Grid GenerationQueue'!AN$5:AN$410,'Grid GenerationQueue'!$AZ$5:$AZ$410,$B266,'Grid GenerationQueue'!$BA$5:$BA$410,$C266,'Grid GenerationQueue'!$BD$5:$BD$410,"&lt;="&amp;$BE$3)</f>
        <v>0</v>
      </c>
      <c r="BL266">
        <f>SUMIFS('Grid GenerationQueue'!AO$5:AO$410,'Grid GenerationQueue'!$AZ$5:$AZ$410,$B266,'Grid GenerationQueue'!$BA$5:$BA$410,$C266,'Grid GenerationQueue'!$BD$5:$BD$410,"&lt;="&amp;$BE$3)</f>
        <v>0</v>
      </c>
      <c r="BM266">
        <f>SUMIFS('Grid GenerationQueue'!AP$5:AP$410,'Grid GenerationQueue'!$AZ$5:$AZ$410,$B266,'Grid GenerationQueue'!$BA$5:$BA$410,$C266,'Grid GenerationQueue'!$BD$5:$BD$410,"&lt;="&amp;$BE$3)</f>
        <v>0</v>
      </c>
      <c r="BN266">
        <f>SUMIFS('Grid GenerationQueue'!AQ$5:AQ$410,'Grid GenerationQueue'!$AZ$5:$AZ$410,$B266,'Grid GenerationQueue'!$BA$5:$BA$410,$C266,'Grid GenerationQueue'!$BD$5:$BD$410,"&lt;="&amp;$BE$3)</f>
        <v>161.92500000000001</v>
      </c>
      <c r="BO266">
        <f>SUMIFS('Grid GenerationQueue'!AR$5:AR$410,'Grid GenerationQueue'!$AZ$5:$AZ$410,$B266,'Grid GenerationQueue'!$BA$5:$BA$410,$C266,'Grid GenerationQueue'!$BD$5:$BD$410,"&lt;="&amp;$BE$3)</f>
        <v>0</v>
      </c>
      <c r="BQ266">
        <f>SUMIFS('Grid GenerationQueue'!AG$5:AG$410,'Grid GenerationQueue'!$AZ$5:$AZ$410,$B266,'Grid GenerationQueue'!$BA$5:$BA$410,$C266,'Grid GenerationQueue'!$BJ$5:$BJ$410,"Executed",'Grid GenerationQueue'!$BD$5:$BD$410,"&lt;="&amp;$BE$3)</f>
        <v>0</v>
      </c>
      <c r="BR266">
        <f>SUMIFS('Grid GenerationQueue'!AH$5:AH$410,'Grid GenerationQueue'!$AZ$5:$AZ$410,$B266,'Grid GenerationQueue'!$BA$5:$BA$410,$C266,'Grid GenerationQueue'!$BJ$5:$BJ$410,"Executed",'Grid GenerationQueue'!$BD$5:$BD$410,"&lt;="&amp;$BE$3)</f>
        <v>0</v>
      </c>
      <c r="BS266">
        <f>SUMIFS('Grid GenerationQueue'!AI$5:AI$410,'Grid GenerationQueue'!$AZ$5:$AZ$410,$B266,'Grid GenerationQueue'!$BA$5:$BA$410,$C266,'Grid GenerationQueue'!$BJ$5:$BJ$410,"Executed",'Grid GenerationQueue'!$BD$5:$BD$410,"&lt;="&amp;$BE$3)</f>
        <v>0</v>
      </c>
      <c r="BT266">
        <f>SUMIFS('Grid GenerationQueue'!AJ$5:AJ$410,'Grid GenerationQueue'!$AZ$5:$AZ$410,$B266,'Grid GenerationQueue'!$BA$5:$BA$410,$C266,'Grid GenerationQueue'!$BJ$5:$BJ$410,"Executed",'Grid GenerationQueue'!$BD$5:$BD$410,"&lt;="&amp;$BE$3)</f>
        <v>0</v>
      </c>
      <c r="BU266">
        <f>SUMIFS('Grid GenerationQueue'!AK$5:AK$410,'Grid GenerationQueue'!$AZ$5:$AZ$410,$B266,'Grid GenerationQueue'!$BA$5:$BA$410,$C266,'Grid GenerationQueue'!$BJ$5:$BJ$410,"Executed",'Grid GenerationQueue'!$BD$5:$BD$410,"&lt;="&amp;$BE$3)</f>
        <v>0</v>
      </c>
      <c r="BV266">
        <f>SUMIFS('Grid GenerationQueue'!AL$5:AL$410,'Grid GenerationQueue'!$AZ$5:$AZ$410,$B266,'Grid GenerationQueue'!$BA$5:$BA$410,$C266,'Grid GenerationQueue'!$BJ$5:$BJ$410,"Executed",'Grid GenerationQueue'!$BD$5:$BD$410,"&lt;="&amp;$BE$3)</f>
        <v>0</v>
      </c>
      <c r="BW266">
        <f>SUMIFS('Grid GenerationQueue'!AM$5:AM$410,'Grid GenerationQueue'!$AZ$5:$AZ$410,$B266,'Grid GenerationQueue'!$BA$5:$BA$410,$C266,'Grid GenerationQueue'!$BJ$5:$BJ$410,"Executed",'Grid GenerationQueue'!$BD$5:$BD$410,"&lt;="&amp;$BE$3)</f>
        <v>0</v>
      </c>
      <c r="BX266">
        <f>SUMIFS('Grid GenerationQueue'!AN$5:AN$410,'Grid GenerationQueue'!$AZ$5:$AZ$410,$B266,'Grid GenerationQueue'!$BA$5:$BA$410,$C266,'Grid GenerationQueue'!$BJ$5:$BJ$410,"Executed",'Grid GenerationQueue'!$BD$5:$BD$410,"&lt;="&amp;$BE$3)</f>
        <v>0</v>
      </c>
      <c r="BY266">
        <f>SUMIFS('Grid GenerationQueue'!AO$5:AO$410,'Grid GenerationQueue'!$AZ$5:$AZ$410,$B266,'Grid GenerationQueue'!$BA$5:$BA$410,$C266,'Grid GenerationQueue'!$BJ$5:$BJ$410,"Executed",'Grid GenerationQueue'!$BD$5:$BD$410,"&lt;="&amp;$BE$3)</f>
        <v>0</v>
      </c>
      <c r="BZ266">
        <f>SUMIFS('Grid GenerationQueue'!AP$5:AP$410,'Grid GenerationQueue'!$AZ$5:$AZ$410,$B266,'Grid GenerationQueue'!$BA$5:$BA$410,$C266,'Grid GenerationQueue'!$BJ$5:$BJ$410,"Executed",'Grid GenerationQueue'!$BD$5:$BD$410,"&lt;="&amp;$BE$3)</f>
        <v>0</v>
      </c>
      <c r="CA266">
        <f>SUMIFS('Grid GenerationQueue'!AQ$5:AQ$410,'Grid GenerationQueue'!$AZ$5:$AZ$410,$B266,'Grid GenerationQueue'!$BA$5:$BA$410,$C266,'Grid GenerationQueue'!$BJ$5:$BJ$410,"Executed",'Grid GenerationQueue'!$BD$5:$BD$410,"&lt;="&amp;$BE$3)</f>
        <v>0</v>
      </c>
      <c r="CB266">
        <f>SUMIFS('Grid GenerationQueue'!AR$5:AR$410,'Grid GenerationQueue'!$AZ$5:$AZ$410,$B266,'Grid GenerationQueue'!$BA$5:$BA$410,$C266,'Grid GenerationQueue'!$BJ$5:$BJ$410,"Executed",'Grid GenerationQueue'!$BD$5:$BD$410,"&lt;="&amp;$BE$3)</f>
        <v>0</v>
      </c>
      <c r="CD266">
        <f>SUMIFS('Grid GenerationQueue'!AG$5:AG$410,'Grid GenerationQueue'!$AZ$5:$AZ$410,$B266,'Grid GenerationQueue'!$BA$5:$BA$410,$C266,'Grid GenerationQueue'!$BH$5:$BH$410,"&lt;&gt;"&amp;"",'Grid GenerationQueue'!$BD$5:$BD$410,"&lt;="&amp;$BE$3)</f>
        <v>0</v>
      </c>
      <c r="CE266">
        <f>SUMIFS('Grid GenerationQueue'!AH$5:AH$410,'Grid GenerationQueue'!$AZ$5:$AZ$410,$B266,'Grid GenerationQueue'!$BA$5:$BA$410,$C266,'Grid GenerationQueue'!$BH$5:$BH$410,"&lt;&gt;"&amp;"",'Grid GenerationQueue'!$BD$5:$BD$410,"&lt;="&amp;$BE$3)</f>
        <v>0</v>
      </c>
      <c r="CF266">
        <f>SUMIFS('Grid GenerationQueue'!AI$5:AI$410,'Grid GenerationQueue'!$AZ$5:$AZ$410,$B266,'Grid GenerationQueue'!$BA$5:$BA$410,$C266,'Grid GenerationQueue'!$BH$5:$BH$410,"&lt;&gt;"&amp;"",'Grid GenerationQueue'!$BD$5:$BD$410,"&lt;="&amp;$BE$3)</f>
        <v>0</v>
      </c>
      <c r="CG266">
        <f>SUMIFS('Grid GenerationQueue'!AJ$5:AJ$410,'Grid GenerationQueue'!$AZ$5:$AZ$410,$B266,'Grid GenerationQueue'!$BA$5:$BA$410,$C266,'Grid GenerationQueue'!$BH$5:$BH$410,"&lt;&gt;"&amp;"",'Grid GenerationQueue'!$BD$5:$BD$410,"&lt;="&amp;$BE$3)</f>
        <v>0</v>
      </c>
      <c r="CH266">
        <f>SUMIFS('Grid GenerationQueue'!AK$5:AK$410,'Grid GenerationQueue'!$AZ$5:$AZ$410,$B266,'Grid GenerationQueue'!$BA$5:$BA$410,$C266,'Grid GenerationQueue'!$BH$5:$BH$410,"&lt;&gt;"&amp;"",'Grid GenerationQueue'!$BD$5:$BD$410,"&lt;="&amp;$BE$3)</f>
        <v>0</v>
      </c>
      <c r="CI266">
        <f>SUMIFS('Grid GenerationQueue'!AL$5:AL$410,'Grid GenerationQueue'!$AZ$5:$AZ$410,$B266,'Grid GenerationQueue'!$BA$5:$BA$410,$C266,'Grid GenerationQueue'!$BH$5:$BH$410,"&lt;&gt;"&amp;"",'Grid GenerationQueue'!$BD$5:$BD$410,"&lt;="&amp;$BE$3)</f>
        <v>0</v>
      </c>
      <c r="CJ266">
        <f>SUMIFS('Grid GenerationQueue'!AM$5:AM$410,'Grid GenerationQueue'!$AZ$5:$AZ$410,$B266,'Grid GenerationQueue'!$BA$5:$BA$410,$C266,'Grid GenerationQueue'!$BH$5:$BH$410,"&lt;&gt;"&amp;"",'Grid GenerationQueue'!$BD$5:$BD$410,"&lt;="&amp;$BE$3)</f>
        <v>0</v>
      </c>
      <c r="CK266">
        <f>SUMIFS('Grid GenerationQueue'!AN$5:AN$410,'Grid GenerationQueue'!$AZ$5:$AZ$410,$B266,'Grid GenerationQueue'!$BA$5:$BA$410,$C266,'Grid GenerationQueue'!$BH$5:$BH$410,"&lt;&gt;"&amp;"",'Grid GenerationQueue'!$BD$5:$BD$410,"&lt;="&amp;$BE$3)</f>
        <v>0</v>
      </c>
      <c r="CL266">
        <f>SUMIFS('Grid GenerationQueue'!AO$5:AO$410,'Grid GenerationQueue'!$AZ$5:$AZ$410,$B266,'Grid GenerationQueue'!$BA$5:$BA$410,$C266,'Grid GenerationQueue'!$BH$5:$BH$410,"&lt;&gt;"&amp;"",'Grid GenerationQueue'!$BD$5:$BD$410,"&lt;="&amp;$BE$3)</f>
        <v>0</v>
      </c>
      <c r="CM266">
        <f>SUMIFS('Grid GenerationQueue'!AP$5:AP$410,'Grid GenerationQueue'!$AZ$5:$AZ$410,$B266,'Grid GenerationQueue'!$BA$5:$BA$410,$C266,'Grid GenerationQueue'!$BH$5:$BH$410,"&lt;&gt;"&amp;"",'Grid GenerationQueue'!$BD$5:$BD$410,"&lt;="&amp;$BE$3)</f>
        <v>0</v>
      </c>
      <c r="CN266">
        <f>SUMIFS('Grid GenerationQueue'!AQ$5:AQ$410,'Grid GenerationQueue'!$AZ$5:$AZ$410,$B266,'Grid GenerationQueue'!$BA$5:$BA$410,$C266,'Grid GenerationQueue'!$BH$5:$BH$410,"&lt;&gt;"&amp;"",'Grid GenerationQueue'!$BD$5:$BD$410,"&lt;="&amp;$BE$3)</f>
        <v>161.92500000000001</v>
      </c>
      <c r="CO266">
        <f>SUMIFS('Grid GenerationQueue'!AR$5:AR$410,'Grid GenerationQueue'!$AZ$5:$AZ$410,$B266,'Grid GenerationQueue'!$BA$5:$BA$410,$C266,'Grid GenerationQueue'!$BH$5:$BH$410,"&lt;&gt;"&amp;"",'Grid GenerationQueue'!$BD$5:$BD$410,"&lt;="&amp;$BE$3)</f>
        <v>0</v>
      </c>
      <c r="CQ266">
        <f>SUMIFS('Grid GenerationQueue'!AG$5:AG$410,'Grid GenerationQueue'!$AZ$5:$AZ$410,$B266,'Grid GenerationQueue'!$BA$5:$BA$410,$C266,'Grid GenerationQueue'!$BK$5:$BK$410,"&gt;0",'Grid GenerationQueue'!$BD$5:$BD$410,"&lt;="&amp;$BE$3)</f>
        <v>0</v>
      </c>
      <c r="CR266">
        <f>SUMIFS('Grid GenerationQueue'!AH$5:AH$410,'Grid GenerationQueue'!$AZ$5:$AZ$410,$B266,'Grid GenerationQueue'!$BA$5:$BA$410,$C266,'Grid GenerationQueue'!$BK$5:$BK$410,"&gt;0",'Grid GenerationQueue'!$BD$5:$BD$410,"&lt;="&amp;$BE$3)</f>
        <v>0</v>
      </c>
      <c r="CS266">
        <f>SUMIFS('Grid GenerationQueue'!AI$5:AI$410,'Grid GenerationQueue'!$AZ$5:$AZ$410,$B266,'Grid GenerationQueue'!$BA$5:$BA$410,$C266,'Grid GenerationQueue'!$BK$5:$BK$410,"&gt;0",'Grid GenerationQueue'!$BD$5:$BD$410,"&lt;="&amp;$BE$3)</f>
        <v>0</v>
      </c>
      <c r="CT266">
        <f>SUMIFS('Grid GenerationQueue'!AJ$5:AJ$410,'Grid GenerationQueue'!$AZ$5:$AZ$410,$B266,'Grid GenerationQueue'!$BA$5:$BA$410,$C266,'Grid GenerationQueue'!$BK$5:$BK$410,"&gt;0",'Grid GenerationQueue'!$BD$5:$BD$410,"&lt;="&amp;$BE$3)</f>
        <v>0</v>
      </c>
      <c r="CU266">
        <f>SUMIFS('Grid GenerationQueue'!AK$5:AK$410,'Grid GenerationQueue'!$AZ$5:$AZ$410,$B266,'Grid GenerationQueue'!$BA$5:$BA$410,$C266,'Grid GenerationQueue'!$BK$5:$BK$410,"&gt;0",'Grid GenerationQueue'!$BD$5:$BD$410,"&lt;="&amp;$BE$3)</f>
        <v>0</v>
      </c>
      <c r="CV266">
        <f>SUMIFS('Grid GenerationQueue'!AL$5:AL$410,'Grid GenerationQueue'!$AZ$5:$AZ$410,$B266,'Grid GenerationQueue'!$BA$5:$BA$410,$C266,'Grid GenerationQueue'!$BK$5:$BK$410,"&gt;0",'Grid GenerationQueue'!$BD$5:$BD$410,"&lt;="&amp;$BE$3)</f>
        <v>0</v>
      </c>
      <c r="CW266">
        <f>SUMIFS('Grid GenerationQueue'!AM$5:AM$410,'Grid GenerationQueue'!$AZ$5:$AZ$410,$B266,'Grid GenerationQueue'!$BA$5:$BA$410,$C266,'Grid GenerationQueue'!$BK$5:$BK$410,"&gt;0",'Grid GenerationQueue'!$BD$5:$BD$410,"&lt;="&amp;$BE$3)</f>
        <v>0</v>
      </c>
      <c r="CX266">
        <f>SUMIFS('Grid GenerationQueue'!AN$5:AN$410,'Grid GenerationQueue'!$AZ$5:$AZ$410,$B266,'Grid GenerationQueue'!$BA$5:$BA$410,$C266,'Grid GenerationQueue'!$BK$5:$BK$410,"&gt;0",'Grid GenerationQueue'!$BD$5:$BD$410,"&lt;="&amp;$BE$3)</f>
        <v>0</v>
      </c>
      <c r="CY266">
        <f>SUMIFS('Grid GenerationQueue'!AO$5:AO$410,'Grid GenerationQueue'!$AZ$5:$AZ$410,$B266,'Grid GenerationQueue'!$BA$5:$BA$410,$C266,'Grid GenerationQueue'!$BK$5:$BK$410,"&gt;0",'Grid GenerationQueue'!$BD$5:$BD$410,"&lt;="&amp;$BE$3)</f>
        <v>0</v>
      </c>
      <c r="CZ266">
        <f>SUMIFS('Grid GenerationQueue'!AP$5:AP$410,'Grid GenerationQueue'!$AZ$5:$AZ$410,$B266,'Grid GenerationQueue'!$BA$5:$BA$410,$C266,'Grid GenerationQueue'!$BK$5:$BK$410,"&gt;0",'Grid GenerationQueue'!$BD$5:$BD$410,"&lt;="&amp;$BE$3)</f>
        <v>0</v>
      </c>
      <c r="DA266">
        <f>SUMIFS('Grid GenerationQueue'!AQ$5:AQ$410,'Grid GenerationQueue'!$AZ$5:$AZ$410,$B266,'Grid GenerationQueue'!$BA$5:$BA$410,$C266,'Grid GenerationQueue'!$BK$5:$BK$410,"&gt;0",'Grid GenerationQueue'!$BD$5:$BD$410,"&lt;="&amp;$BE$3)</f>
        <v>161.92500000000001</v>
      </c>
      <c r="DB266">
        <f>SUMIFS('Grid GenerationQueue'!AR$5:AR$410,'Grid GenerationQueue'!$AZ$5:$AZ$410,$B266,'Grid GenerationQueue'!$BA$5:$BA$410,$C266,'Grid GenerationQueue'!$BK$5:$BK$410,"&gt;0",'Grid GenerationQueue'!$BD$5:$BD$410,"&lt;="&amp;$BE$3)</f>
        <v>0</v>
      </c>
    </row>
    <row r="267" spans="1:106" x14ac:dyDescent="0.35">
      <c r="A267" t="s">
        <v>4752</v>
      </c>
      <c r="B267" t="s">
        <v>4528</v>
      </c>
      <c r="C267">
        <v>60</v>
      </c>
      <c r="D267">
        <f>SUMIFS('Grid GenerationQueue'!AG$5:AG$410,'Grid GenerationQueue'!$AZ$5:$AZ$410,$B267,'Grid GenerationQueue'!$BA$5:$BA$410,$C267)</f>
        <v>0</v>
      </c>
      <c r="E267">
        <f>SUMIFS('Grid GenerationQueue'!AH$5:AH$410,'Grid GenerationQueue'!$AZ$5:$AZ$410,$B267,'Grid GenerationQueue'!$BA$5:$BA$410,$C267)</f>
        <v>0</v>
      </c>
      <c r="F267">
        <f>SUMIFS('Grid GenerationQueue'!AI$5:AI$410,'Grid GenerationQueue'!$AZ$5:$AZ$410,$B267,'Grid GenerationQueue'!$BA$5:$BA$410,$C267)</f>
        <v>0</v>
      </c>
      <c r="G267">
        <f>SUMIFS('Grid GenerationQueue'!AJ$5:AJ$410,'Grid GenerationQueue'!$AZ$5:$AZ$410,$B267,'Grid GenerationQueue'!$BA$5:$BA$410,$C267)</f>
        <v>0</v>
      </c>
      <c r="H267">
        <f>SUMIFS('Grid GenerationQueue'!AK$5:AK$410,'Grid GenerationQueue'!$AZ$5:$AZ$410,$B267,'Grid GenerationQueue'!$BA$5:$BA$410,$C267)</f>
        <v>0</v>
      </c>
      <c r="I267">
        <f>SUMIFS('Grid GenerationQueue'!AL$5:AL$410,'Grid GenerationQueue'!$AZ$5:$AZ$410,$B267,'Grid GenerationQueue'!$BA$5:$BA$410,$C267)</f>
        <v>0</v>
      </c>
      <c r="J267">
        <f>SUMIFS('Grid GenerationQueue'!AM$5:AM$410,'Grid GenerationQueue'!$AZ$5:$AZ$410,$B267,'Grid GenerationQueue'!$BA$5:$BA$410,$C267)</f>
        <v>0</v>
      </c>
      <c r="K267">
        <f>SUMIFS('Grid GenerationQueue'!AN$5:AN$410,'Grid GenerationQueue'!$AZ$5:$AZ$410,$B267,'Grid GenerationQueue'!$BA$5:$BA$410,$C267)</f>
        <v>0</v>
      </c>
      <c r="L267">
        <f>SUMIFS('Grid GenerationQueue'!AO$5:AO$410,'Grid GenerationQueue'!$AZ$5:$AZ$410,$B267,'Grid GenerationQueue'!$BA$5:$BA$410,$C267)</f>
        <v>0</v>
      </c>
      <c r="M267">
        <f>SUMIFS('Grid GenerationQueue'!AP$5:AP$410,'Grid GenerationQueue'!$AZ$5:$AZ$410,$B267,'Grid GenerationQueue'!$BA$5:$BA$410,$C267)</f>
        <v>0</v>
      </c>
      <c r="N267">
        <f>SUMIFS('Grid GenerationQueue'!AQ$5:AQ$410,'Grid GenerationQueue'!$AZ$5:$AZ$410,$B267,'Grid GenerationQueue'!$BA$5:$BA$410,$C267)</f>
        <v>0</v>
      </c>
      <c r="O267">
        <f>SUMIFS('Grid GenerationQueue'!AR$5:AR$410,'Grid GenerationQueue'!$AZ$5:$AZ$410,$B267,'Grid GenerationQueue'!$BA$5:$BA$410,$C267)</f>
        <v>0</v>
      </c>
      <c r="Q267">
        <f>SUMIFS('Grid GenerationQueue'!AG$5:AG$410,'Grid GenerationQueue'!$AZ$5:$AZ$410,$B267,'Grid GenerationQueue'!$BA$5:$BA$410,$C267,'Grid GenerationQueue'!$BJ$5:$BJ$410,"Executed")</f>
        <v>0</v>
      </c>
      <c r="R267">
        <f>SUMIFS('Grid GenerationQueue'!AH$5:AH$410,'Grid GenerationQueue'!$AZ$5:$AZ$410,$B267,'Grid GenerationQueue'!$BA$5:$BA$410,$C267,'Grid GenerationQueue'!$BJ$5:$BJ$410,"Executed")</f>
        <v>0</v>
      </c>
      <c r="S267">
        <f>SUMIFS('Grid GenerationQueue'!AI$5:AI$410,'Grid GenerationQueue'!$AZ$5:$AZ$410,$B267,'Grid GenerationQueue'!$BA$5:$BA$410,$C267,'Grid GenerationQueue'!$BJ$5:$BJ$410,"Executed")</f>
        <v>0</v>
      </c>
      <c r="T267">
        <f>SUMIFS('Grid GenerationQueue'!AJ$5:AJ$410,'Grid GenerationQueue'!$AZ$5:$AZ$410,$B267,'Grid GenerationQueue'!$BA$5:$BA$410,$C267,'Grid GenerationQueue'!$BJ$5:$BJ$410,"Executed")</f>
        <v>0</v>
      </c>
      <c r="U267">
        <f>SUMIFS('Grid GenerationQueue'!AK$5:AK$410,'Grid GenerationQueue'!$AZ$5:$AZ$410,$B267,'Grid GenerationQueue'!$BA$5:$BA$410,$C267,'Grid GenerationQueue'!$BJ$5:$BJ$410,"Executed")</f>
        <v>0</v>
      </c>
      <c r="V267">
        <f>SUMIFS('Grid GenerationQueue'!AL$5:AL$410,'Grid GenerationQueue'!$AZ$5:$AZ$410,$B267,'Grid GenerationQueue'!$BA$5:$BA$410,$C267,'Grid GenerationQueue'!$BJ$5:$BJ$410,"Executed")</f>
        <v>0</v>
      </c>
      <c r="W267">
        <f>SUMIFS('Grid GenerationQueue'!AM$5:AM$410,'Grid GenerationQueue'!$AZ$5:$AZ$410,$B267,'Grid GenerationQueue'!$BA$5:$BA$410,$C267,'Grid GenerationQueue'!$BJ$5:$BJ$410,"Executed")</f>
        <v>0</v>
      </c>
      <c r="X267">
        <f>SUMIFS('Grid GenerationQueue'!AN$5:AN$410,'Grid GenerationQueue'!$AZ$5:$AZ$410,$B267,'Grid GenerationQueue'!$BA$5:$BA$410,$C267,'Grid GenerationQueue'!$BJ$5:$BJ$410,"Executed")</f>
        <v>0</v>
      </c>
      <c r="Y267">
        <f>SUMIFS('Grid GenerationQueue'!AO$5:AO$410,'Grid GenerationQueue'!$AZ$5:$AZ$410,$B267,'Grid GenerationQueue'!$BA$5:$BA$410,$C267,'Grid GenerationQueue'!$BJ$5:$BJ$410,"Executed")</f>
        <v>0</v>
      </c>
      <c r="Z267">
        <f>SUMIFS('Grid GenerationQueue'!AP$5:AP$410,'Grid GenerationQueue'!$AZ$5:$AZ$410,$B267,'Grid GenerationQueue'!$BA$5:$BA$410,$C267,'Grid GenerationQueue'!$BJ$5:$BJ$410,"Executed")</f>
        <v>0</v>
      </c>
      <c r="AA267">
        <f>SUMIFS('Grid GenerationQueue'!AQ$5:AQ$410,'Grid GenerationQueue'!$AZ$5:$AZ$410,$B267,'Grid GenerationQueue'!$BA$5:$BA$410,$C267,'Grid GenerationQueue'!$BJ$5:$BJ$410,"Executed")</f>
        <v>0</v>
      </c>
      <c r="AB267">
        <f>SUMIFS('Grid GenerationQueue'!AR$5:AR$410,'Grid GenerationQueue'!$AZ$5:$AZ$410,$B267,'Grid GenerationQueue'!$BA$5:$BA$410,$C267,'Grid GenerationQueue'!$BJ$5:$BJ$410,"Executed")</f>
        <v>0</v>
      </c>
      <c r="AD267">
        <f>SUMIFS('Grid GenerationQueue'!AG$5:AG$410,'Grid GenerationQueue'!$AZ$5:$AZ$410,$B267,'Grid GenerationQueue'!$BA$5:$BA$410,$C267,'Grid GenerationQueue'!$BH$5:$BH$410,"&lt;&gt;"&amp;"")+SUMIFS('Grid GenerationQueue'!AG$5:AG$410,'Grid GenerationQueue'!$AZ$5:$AZ$410,$B267,'Grid GenerationQueue'!$BA$5:$BA$410,$C267,'Grid GenerationQueue'!$BH$5:$BH$410,"",'Grid GenerationQueue'!$AC$5:$AC$410,1)</f>
        <v>0</v>
      </c>
      <c r="AE267">
        <f>SUMIFS('Grid GenerationQueue'!AH$5:AH$410,'Grid GenerationQueue'!$AZ$5:$AZ$410,$B267,'Grid GenerationQueue'!$BA$5:$BA$410,$C267,'Grid GenerationQueue'!$BH$5:$BH$410,"&lt;&gt;"&amp;"")+SUMIFS('Grid GenerationQueue'!AH$5:AH$410,'Grid GenerationQueue'!$AZ$5:$AZ$410,$B267,'Grid GenerationQueue'!$BA$5:$BA$410,$C267,'Grid GenerationQueue'!$BH$5:$BH$410,"",'Grid GenerationQueue'!$AC$5:$AC$410,1)</f>
        <v>0</v>
      </c>
      <c r="AF267">
        <f>SUMIFS('Grid GenerationQueue'!AI$5:AI$410,'Grid GenerationQueue'!$AZ$5:$AZ$410,$B267,'Grid GenerationQueue'!$BA$5:$BA$410,$C267,'Grid GenerationQueue'!$BH$5:$BH$410,"&lt;&gt;"&amp;"")+SUMIFS('Grid GenerationQueue'!AI$5:AI$410,'Grid GenerationQueue'!$AZ$5:$AZ$410,$B267,'Grid GenerationQueue'!$BA$5:$BA$410,$C267,'Grid GenerationQueue'!$BH$5:$BH$410,"",'Grid GenerationQueue'!$AC$5:$AC$410,1)</f>
        <v>0</v>
      </c>
      <c r="AG267">
        <f>SUMIFS('Grid GenerationQueue'!AJ$5:AJ$410,'Grid GenerationQueue'!$AZ$5:$AZ$410,$B267,'Grid GenerationQueue'!$BA$5:$BA$410,$C267,'Grid GenerationQueue'!$BH$5:$BH$410,"&lt;&gt;"&amp;"")+SUMIFS('Grid GenerationQueue'!AJ$5:AJ$410,'Grid GenerationQueue'!$AZ$5:$AZ$410,$B267,'Grid GenerationQueue'!$BA$5:$BA$410,$C267,'Grid GenerationQueue'!$BH$5:$BH$410,"",'Grid GenerationQueue'!$AC$5:$AC$410,1)</f>
        <v>0</v>
      </c>
      <c r="AH267">
        <f>SUMIFS('Grid GenerationQueue'!AK$5:AK$410,'Grid GenerationQueue'!$AZ$5:$AZ$410,$B267,'Grid GenerationQueue'!$BA$5:$BA$410,$C267,'Grid GenerationQueue'!$BH$5:$BH$410,"&lt;&gt;"&amp;"")+SUMIFS('Grid GenerationQueue'!AK$5:AK$410,'Grid GenerationQueue'!$AZ$5:$AZ$410,$B267,'Grid GenerationQueue'!$BA$5:$BA$410,$C267,'Grid GenerationQueue'!$BH$5:$BH$410,"",'Grid GenerationQueue'!$AC$5:$AC$410,1)</f>
        <v>0</v>
      </c>
      <c r="AI267">
        <f>SUMIFS('Grid GenerationQueue'!AL$5:AL$410,'Grid GenerationQueue'!$AZ$5:$AZ$410,$B267,'Grid GenerationQueue'!$BA$5:$BA$410,$C267,'Grid GenerationQueue'!$BH$5:$BH$410,"&lt;&gt;"&amp;"")+SUMIFS('Grid GenerationQueue'!AL$5:AL$410,'Grid GenerationQueue'!$AZ$5:$AZ$410,$B267,'Grid GenerationQueue'!$BA$5:$BA$410,$C267,'Grid GenerationQueue'!$BH$5:$BH$410,"",'Grid GenerationQueue'!$AC$5:$AC$410,1)</f>
        <v>0</v>
      </c>
      <c r="AJ267">
        <f>SUMIFS('Grid GenerationQueue'!AM$5:AM$410,'Grid GenerationQueue'!$AZ$5:$AZ$410,$B267,'Grid GenerationQueue'!$BA$5:$BA$410,$C267,'Grid GenerationQueue'!$BH$5:$BH$410,"&lt;&gt;"&amp;"")+SUMIFS('Grid GenerationQueue'!AM$5:AM$410,'Grid GenerationQueue'!$AZ$5:$AZ$410,$B267,'Grid GenerationQueue'!$BA$5:$BA$410,$C267,'Grid GenerationQueue'!$BH$5:$BH$410,"",'Grid GenerationQueue'!$AC$5:$AC$410,1)</f>
        <v>0</v>
      </c>
      <c r="AK267">
        <f>SUMIFS('Grid GenerationQueue'!AN$5:AN$410,'Grid GenerationQueue'!$AZ$5:$AZ$410,$B267,'Grid GenerationQueue'!$BA$5:$BA$410,$C267,'Grid GenerationQueue'!$BH$5:$BH$410,"&lt;&gt;"&amp;"")+SUMIFS('Grid GenerationQueue'!AN$5:AN$410,'Grid GenerationQueue'!$AZ$5:$AZ$410,$B267,'Grid GenerationQueue'!$BA$5:$BA$410,$C267,'Grid GenerationQueue'!$BH$5:$BH$410,"",'Grid GenerationQueue'!$AC$5:$AC$410,1)</f>
        <v>0</v>
      </c>
      <c r="AL267">
        <f>SUMIFS('Grid GenerationQueue'!AO$5:AO$410,'Grid GenerationQueue'!$AZ$5:$AZ$410,$B267,'Grid GenerationQueue'!$BA$5:$BA$410,$C267,'Grid GenerationQueue'!$BH$5:$BH$410,"&lt;&gt;"&amp;"")+SUMIFS('Grid GenerationQueue'!AO$5:AO$410,'Grid GenerationQueue'!$AZ$5:$AZ$410,$B267,'Grid GenerationQueue'!$BA$5:$BA$410,$C267,'Grid GenerationQueue'!$BH$5:$BH$410,"",'Grid GenerationQueue'!$AC$5:$AC$410,1)</f>
        <v>0</v>
      </c>
      <c r="AM267">
        <f>SUMIFS('Grid GenerationQueue'!AP$5:AP$410,'Grid GenerationQueue'!$AZ$5:$AZ$410,$B267,'Grid GenerationQueue'!$BA$5:$BA$410,$C267,'Grid GenerationQueue'!$BH$5:$BH$410,"&lt;&gt;"&amp;"")+SUMIFS('Grid GenerationQueue'!AP$5:AP$410,'Grid GenerationQueue'!$AZ$5:$AZ$410,$B267,'Grid GenerationQueue'!$BA$5:$BA$410,$C267,'Grid GenerationQueue'!$BH$5:$BH$410,"",'Grid GenerationQueue'!$AC$5:$AC$410,1)</f>
        <v>0</v>
      </c>
      <c r="AN267">
        <f>SUMIFS('Grid GenerationQueue'!AQ$5:AQ$410,'Grid GenerationQueue'!$AZ$5:$AZ$410,$B267,'Grid GenerationQueue'!$BA$5:$BA$410,$C267,'Grid GenerationQueue'!$BH$5:$BH$410,"&lt;&gt;"&amp;"")+SUMIFS('Grid GenerationQueue'!AQ$5:AQ$410,'Grid GenerationQueue'!$AZ$5:$AZ$410,$B267,'Grid GenerationQueue'!$BA$5:$BA$410,$C267,'Grid GenerationQueue'!$BH$5:$BH$410,"",'Grid GenerationQueue'!$AC$5:$AC$410,1)</f>
        <v>0</v>
      </c>
      <c r="AO267">
        <f>SUMIFS('Grid GenerationQueue'!AR$5:AR$410,'Grid GenerationQueue'!$AZ$5:$AZ$410,$B267,'Grid GenerationQueue'!$BA$5:$BA$410,$C267,'Grid GenerationQueue'!$BH$5:$BH$410,"&lt;&gt;"&amp;"")+SUMIFS('Grid GenerationQueue'!AR$5:AR$410,'Grid GenerationQueue'!$AZ$5:$AZ$410,$B267,'Grid GenerationQueue'!$BA$5:$BA$410,$C267,'Grid GenerationQueue'!$BH$5:$BH$410,"",'Grid GenerationQueue'!$AC$5:$AC$410,1)</f>
        <v>0</v>
      </c>
      <c r="AQ267">
        <f>SUMIFS('Grid GenerationQueue'!AG$5:AG$410,'Grid GenerationQueue'!$AZ$5:$AZ$410,$B267,'Grid GenerationQueue'!$BA$5:$BA$410,$C267,'Grid GenerationQueue'!$BK$5:$BK$410,"&gt;0")</f>
        <v>0</v>
      </c>
      <c r="AR267">
        <f>SUMIFS('Grid GenerationQueue'!AH$5:AH$410,'Grid GenerationQueue'!$AZ$5:$AZ$410,$B267,'Grid GenerationQueue'!$BA$5:$BA$410,$C267,'Grid GenerationQueue'!$BK$5:$BK$410,"&gt;0")</f>
        <v>0</v>
      </c>
      <c r="AS267">
        <f>SUMIFS('Grid GenerationQueue'!AI$5:AI$410,'Grid GenerationQueue'!$AZ$5:$AZ$410,$B267,'Grid GenerationQueue'!$BA$5:$BA$410,$C267,'Grid GenerationQueue'!$BK$5:$BK$410,"&gt;0")</f>
        <v>0</v>
      </c>
      <c r="AT267">
        <f>SUMIFS('Grid GenerationQueue'!AJ$5:AJ$410,'Grid GenerationQueue'!$AZ$5:$AZ$410,$B267,'Grid GenerationQueue'!$BA$5:$BA$410,$C267,'Grid GenerationQueue'!$BK$5:$BK$410,"&gt;0")</f>
        <v>0</v>
      </c>
      <c r="AU267">
        <f>SUMIFS('Grid GenerationQueue'!AK$5:AK$410,'Grid GenerationQueue'!$AZ$5:$AZ$410,$B267,'Grid GenerationQueue'!$BA$5:$BA$410,$C267,'Grid GenerationQueue'!$BK$5:$BK$410,"&gt;0")</f>
        <v>0</v>
      </c>
      <c r="AV267">
        <f>SUMIFS('Grid GenerationQueue'!AL$5:AL$410,'Grid GenerationQueue'!$AZ$5:$AZ$410,$B267,'Grid GenerationQueue'!$BA$5:$BA$410,$C267,'Grid GenerationQueue'!$BK$5:$BK$410,"&gt;0")</f>
        <v>0</v>
      </c>
      <c r="AW267">
        <f>SUMIFS('Grid GenerationQueue'!AM$5:AM$410,'Grid GenerationQueue'!$AZ$5:$AZ$410,$B267,'Grid GenerationQueue'!$BA$5:$BA$410,$C267,'Grid GenerationQueue'!$BK$5:$BK$410,"&gt;0")</f>
        <v>0</v>
      </c>
      <c r="AX267">
        <f>SUMIFS('Grid GenerationQueue'!AN$5:AN$410,'Grid GenerationQueue'!$AZ$5:$AZ$410,$B267,'Grid GenerationQueue'!$BA$5:$BA$410,$C267,'Grid GenerationQueue'!$BK$5:$BK$410,"&gt;0")</f>
        <v>0</v>
      </c>
      <c r="AY267">
        <f>SUMIFS('Grid GenerationQueue'!AO$5:AO$410,'Grid GenerationQueue'!$AZ$5:$AZ$410,$B267,'Grid GenerationQueue'!$BA$5:$BA$410,$C267,'Grid GenerationQueue'!$BK$5:$BK$410,"&gt;0")</f>
        <v>0</v>
      </c>
      <c r="AZ267">
        <f>SUMIFS('Grid GenerationQueue'!AP$5:AP$410,'Grid GenerationQueue'!$AZ$5:$AZ$410,$B267,'Grid GenerationQueue'!$BA$5:$BA$410,$C267,'Grid GenerationQueue'!$BK$5:$BK$410,"&gt;0")</f>
        <v>0</v>
      </c>
      <c r="BA267">
        <f>SUMIFS('Grid GenerationQueue'!AQ$5:AQ$410,'Grid GenerationQueue'!$AZ$5:$AZ$410,$B267,'Grid GenerationQueue'!$BA$5:$BA$410,$C267,'Grid GenerationQueue'!$BK$5:$BK$410,"&gt;0")</f>
        <v>0</v>
      </c>
      <c r="BB267">
        <f>SUMIFS('Grid GenerationQueue'!AR$5:AR$410,'Grid GenerationQueue'!$AZ$5:$AZ$410,$B267,'Grid GenerationQueue'!$BA$5:$BA$410,$C267,'Grid GenerationQueue'!$BK$5:$BK$410,"&gt;0")</f>
        <v>0</v>
      </c>
      <c r="BD267">
        <f>SUMIFS('Grid GenerationQueue'!AG$5:AG$410,'Grid GenerationQueue'!$AZ$5:$AZ$410,$B267,'Grid GenerationQueue'!$BA$5:$BA$410,$C267,'Grid GenerationQueue'!$BD$5:$BD$410,"&lt;="&amp;$BE$3)</f>
        <v>0</v>
      </c>
      <c r="BE267">
        <f>SUMIFS('Grid GenerationQueue'!AH$5:AH$410,'Grid GenerationQueue'!$AZ$5:$AZ$410,$B267,'Grid GenerationQueue'!$BA$5:$BA$410,$C267,'Grid GenerationQueue'!$BD$5:$BD$410,"&lt;="&amp;$BE$3)</f>
        <v>0</v>
      </c>
      <c r="BF267">
        <f>SUMIFS('Grid GenerationQueue'!AI$5:AI$410,'Grid GenerationQueue'!$AZ$5:$AZ$410,$B267,'Grid GenerationQueue'!$BA$5:$BA$410,$C267,'Grid GenerationQueue'!$BD$5:$BD$410,"&lt;="&amp;$BE$3)</f>
        <v>0</v>
      </c>
      <c r="BG267">
        <f>SUMIFS('Grid GenerationQueue'!AJ$5:AJ$410,'Grid GenerationQueue'!$AZ$5:$AZ$410,$B267,'Grid GenerationQueue'!$BA$5:$BA$410,$C267,'Grid GenerationQueue'!$BD$5:$BD$410,"&lt;="&amp;$BE$3)</f>
        <v>0</v>
      </c>
      <c r="BH267">
        <f>SUMIFS('Grid GenerationQueue'!AK$5:AK$410,'Grid GenerationQueue'!$AZ$5:$AZ$410,$B267,'Grid GenerationQueue'!$BA$5:$BA$410,$C267,'Grid GenerationQueue'!$BD$5:$BD$410,"&lt;="&amp;$BE$3)</f>
        <v>0</v>
      </c>
      <c r="BI267">
        <f>SUMIFS('Grid GenerationQueue'!AL$5:AL$410,'Grid GenerationQueue'!$AZ$5:$AZ$410,$B267,'Grid GenerationQueue'!$BA$5:$BA$410,$C267,'Grid GenerationQueue'!$BD$5:$BD$410,"&lt;="&amp;$BE$3)</f>
        <v>0</v>
      </c>
      <c r="BJ267">
        <f>SUMIFS('Grid GenerationQueue'!AM$5:AM$410,'Grid GenerationQueue'!$AZ$5:$AZ$410,$B267,'Grid GenerationQueue'!$BA$5:$BA$410,$C267,'Grid GenerationQueue'!$BD$5:$BD$410,"&lt;="&amp;$BE$3)</f>
        <v>0</v>
      </c>
      <c r="BK267">
        <f>SUMIFS('Grid GenerationQueue'!AN$5:AN$410,'Grid GenerationQueue'!$AZ$5:$AZ$410,$B267,'Grid GenerationQueue'!$BA$5:$BA$410,$C267,'Grid GenerationQueue'!$BD$5:$BD$410,"&lt;="&amp;$BE$3)</f>
        <v>0</v>
      </c>
      <c r="BL267">
        <f>SUMIFS('Grid GenerationQueue'!AO$5:AO$410,'Grid GenerationQueue'!$AZ$5:$AZ$410,$B267,'Grid GenerationQueue'!$BA$5:$BA$410,$C267,'Grid GenerationQueue'!$BD$5:$BD$410,"&lt;="&amp;$BE$3)</f>
        <v>0</v>
      </c>
      <c r="BM267">
        <f>SUMIFS('Grid GenerationQueue'!AP$5:AP$410,'Grid GenerationQueue'!$AZ$5:$AZ$410,$B267,'Grid GenerationQueue'!$BA$5:$BA$410,$C267,'Grid GenerationQueue'!$BD$5:$BD$410,"&lt;="&amp;$BE$3)</f>
        <v>0</v>
      </c>
      <c r="BN267">
        <f>SUMIFS('Grid GenerationQueue'!AQ$5:AQ$410,'Grid GenerationQueue'!$AZ$5:$AZ$410,$B267,'Grid GenerationQueue'!$BA$5:$BA$410,$C267,'Grid GenerationQueue'!$BD$5:$BD$410,"&lt;="&amp;$BE$3)</f>
        <v>0</v>
      </c>
      <c r="BO267">
        <f>SUMIFS('Grid GenerationQueue'!AR$5:AR$410,'Grid GenerationQueue'!$AZ$5:$AZ$410,$B267,'Grid GenerationQueue'!$BA$5:$BA$410,$C267,'Grid GenerationQueue'!$BD$5:$BD$410,"&lt;="&amp;$BE$3)</f>
        <v>0</v>
      </c>
      <c r="BQ267">
        <f>SUMIFS('Grid GenerationQueue'!AG$5:AG$410,'Grid GenerationQueue'!$AZ$5:$AZ$410,$B267,'Grid GenerationQueue'!$BA$5:$BA$410,$C267,'Grid GenerationQueue'!$BJ$5:$BJ$410,"Executed",'Grid GenerationQueue'!$BD$5:$BD$410,"&lt;="&amp;$BE$3)</f>
        <v>0</v>
      </c>
      <c r="BR267">
        <f>SUMIFS('Grid GenerationQueue'!AH$5:AH$410,'Grid GenerationQueue'!$AZ$5:$AZ$410,$B267,'Grid GenerationQueue'!$BA$5:$BA$410,$C267,'Grid GenerationQueue'!$BJ$5:$BJ$410,"Executed",'Grid GenerationQueue'!$BD$5:$BD$410,"&lt;="&amp;$BE$3)</f>
        <v>0</v>
      </c>
      <c r="BS267">
        <f>SUMIFS('Grid GenerationQueue'!AI$5:AI$410,'Grid GenerationQueue'!$AZ$5:$AZ$410,$B267,'Grid GenerationQueue'!$BA$5:$BA$410,$C267,'Grid GenerationQueue'!$BJ$5:$BJ$410,"Executed",'Grid GenerationQueue'!$BD$5:$BD$410,"&lt;="&amp;$BE$3)</f>
        <v>0</v>
      </c>
      <c r="BT267">
        <f>SUMIFS('Grid GenerationQueue'!AJ$5:AJ$410,'Grid GenerationQueue'!$AZ$5:$AZ$410,$B267,'Grid GenerationQueue'!$BA$5:$BA$410,$C267,'Grid GenerationQueue'!$BJ$5:$BJ$410,"Executed",'Grid GenerationQueue'!$BD$5:$BD$410,"&lt;="&amp;$BE$3)</f>
        <v>0</v>
      </c>
      <c r="BU267">
        <f>SUMIFS('Grid GenerationQueue'!AK$5:AK$410,'Grid GenerationQueue'!$AZ$5:$AZ$410,$B267,'Grid GenerationQueue'!$BA$5:$BA$410,$C267,'Grid GenerationQueue'!$BJ$5:$BJ$410,"Executed",'Grid GenerationQueue'!$BD$5:$BD$410,"&lt;="&amp;$BE$3)</f>
        <v>0</v>
      </c>
      <c r="BV267">
        <f>SUMIFS('Grid GenerationQueue'!AL$5:AL$410,'Grid GenerationQueue'!$AZ$5:$AZ$410,$B267,'Grid GenerationQueue'!$BA$5:$BA$410,$C267,'Grid GenerationQueue'!$BJ$5:$BJ$410,"Executed",'Grid GenerationQueue'!$BD$5:$BD$410,"&lt;="&amp;$BE$3)</f>
        <v>0</v>
      </c>
      <c r="BW267">
        <f>SUMIFS('Grid GenerationQueue'!AM$5:AM$410,'Grid GenerationQueue'!$AZ$5:$AZ$410,$B267,'Grid GenerationQueue'!$BA$5:$BA$410,$C267,'Grid GenerationQueue'!$BJ$5:$BJ$410,"Executed",'Grid GenerationQueue'!$BD$5:$BD$410,"&lt;="&amp;$BE$3)</f>
        <v>0</v>
      </c>
      <c r="BX267">
        <f>SUMIFS('Grid GenerationQueue'!AN$5:AN$410,'Grid GenerationQueue'!$AZ$5:$AZ$410,$B267,'Grid GenerationQueue'!$BA$5:$BA$410,$C267,'Grid GenerationQueue'!$BJ$5:$BJ$410,"Executed",'Grid GenerationQueue'!$BD$5:$BD$410,"&lt;="&amp;$BE$3)</f>
        <v>0</v>
      </c>
      <c r="BY267">
        <f>SUMIFS('Grid GenerationQueue'!AO$5:AO$410,'Grid GenerationQueue'!$AZ$5:$AZ$410,$B267,'Grid GenerationQueue'!$BA$5:$BA$410,$C267,'Grid GenerationQueue'!$BJ$5:$BJ$410,"Executed",'Grid GenerationQueue'!$BD$5:$BD$410,"&lt;="&amp;$BE$3)</f>
        <v>0</v>
      </c>
      <c r="BZ267">
        <f>SUMIFS('Grid GenerationQueue'!AP$5:AP$410,'Grid GenerationQueue'!$AZ$5:$AZ$410,$B267,'Grid GenerationQueue'!$BA$5:$BA$410,$C267,'Grid GenerationQueue'!$BJ$5:$BJ$410,"Executed",'Grid GenerationQueue'!$BD$5:$BD$410,"&lt;="&amp;$BE$3)</f>
        <v>0</v>
      </c>
      <c r="CA267">
        <f>SUMIFS('Grid GenerationQueue'!AQ$5:AQ$410,'Grid GenerationQueue'!$AZ$5:$AZ$410,$B267,'Grid GenerationQueue'!$BA$5:$BA$410,$C267,'Grid GenerationQueue'!$BJ$5:$BJ$410,"Executed",'Grid GenerationQueue'!$BD$5:$BD$410,"&lt;="&amp;$BE$3)</f>
        <v>0</v>
      </c>
      <c r="CB267">
        <f>SUMIFS('Grid GenerationQueue'!AR$5:AR$410,'Grid GenerationQueue'!$AZ$5:$AZ$410,$B267,'Grid GenerationQueue'!$BA$5:$BA$410,$C267,'Grid GenerationQueue'!$BJ$5:$BJ$410,"Executed",'Grid GenerationQueue'!$BD$5:$BD$410,"&lt;="&amp;$BE$3)</f>
        <v>0</v>
      </c>
      <c r="CD267">
        <f>SUMIFS('Grid GenerationQueue'!AG$5:AG$410,'Grid GenerationQueue'!$AZ$5:$AZ$410,$B267,'Grid GenerationQueue'!$BA$5:$BA$410,$C267,'Grid GenerationQueue'!$BH$5:$BH$410,"&lt;&gt;"&amp;"",'Grid GenerationQueue'!$BD$5:$BD$410,"&lt;="&amp;$BE$3)</f>
        <v>0</v>
      </c>
      <c r="CE267">
        <f>SUMIFS('Grid GenerationQueue'!AH$5:AH$410,'Grid GenerationQueue'!$AZ$5:$AZ$410,$B267,'Grid GenerationQueue'!$BA$5:$BA$410,$C267,'Grid GenerationQueue'!$BH$5:$BH$410,"&lt;&gt;"&amp;"",'Grid GenerationQueue'!$BD$5:$BD$410,"&lt;="&amp;$BE$3)</f>
        <v>0</v>
      </c>
      <c r="CF267">
        <f>SUMIFS('Grid GenerationQueue'!AI$5:AI$410,'Grid GenerationQueue'!$AZ$5:$AZ$410,$B267,'Grid GenerationQueue'!$BA$5:$BA$410,$C267,'Grid GenerationQueue'!$BH$5:$BH$410,"&lt;&gt;"&amp;"",'Grid GenerationQueue'!$BD$5:$BD$410,"&lt;="&amp;$BE$3)</f>
        <v>0</v>
      </c>
      <c r="CG267">
        <f>SUMIFS('Grid GenerationQueue'!AJ$5:AJ$410,'Grid GenerationQueue'!$AZ$5:$AZ$410,$B267,'Grid GenerationQueue'!$BA$5:$BA$410,$C267,'Grid GenerationQueue'!$BH$5:$BH$410,"&lt;&gt;"&amp;"",'Grid GenerationQueue'!$BD$5:$BD$410,"&lt;="&amp;$BE$3)</f>
        <v>0</v>
      </c>
      <c r="CH267">
        <f>SUMIFS('Grid GenerationQueue'!AK$5:AK$410,'Grid GenerationQueue'!$AZ$5:$AZ$410,$B267,'Grid GenerationQueue'!$BA$5:$BA$410,$C267,'Grid GenerationQueue'!$BH$5:$BH$410,"&lt;&gt;"&amp;"",'Grid GenerationQueue'!$BD$5:$BD$410,"&lt;="&amp;$BE$3)</f>
        <v>0</v>
      </c>
      <c r="CI267">
        <f>SUMIFS('Grid GenerationQueue'!AL$5:AL$410,'Grid GenerationQueue'!$AZ$5:$AZ$410,$B267,'Grid GenerationQueue'!$BA$5:$BA$410,$C267,'Grid GenerationQueue'!$BH$5:$BH$410,"&lt;&gt;"&amp;"",'Grid GenerationQueue'!$BD$5:$BD$410,"&lt;="&amp;$BE$3)</f>
        <v>0</v>
      </c>
      <c r="CJ267">
        <f>SUMIFS('Grid GenerationQueue'!AM$5:AM$410,'Grid GenerationQueue'!$AZ$5:$AZ$410,$B267,'Grid GenerationQueue'!$BA$5:$BA$410,$C267,'Grid GenerationQueue'!$BH$5:$BH$410,"&lt;&gt;"&amp;"",'Grid GenerationQueue'!$BD$5:$BD$410,"&lt;="&amp;$BE$3)</f>
        <v>0</v>
      </c>
      <c r="CK267">
        <f>SUMIFS('Grid GenerationQueue'!AN$5:AN$410,'Grid GenerationQueue'!$AZ$5:$AZ$410,$B267,'Grid GenerationQueue'!$BA$5:$BA$410,$C267,'Grid GenerationQueue'!$BH$5:$BH$410,"&lt;&gt;"&amp;"",'Grid GenerationQueue'!$BD$5:$BD$410,"&lt;="&amp;$BE$3)</f>
        <v>0</v>
      </c>
      <c r="CL267">
        <f>SUMIFS('Grid GenerationQueue'!AO$5:AO$410,'Grid GenerationQueue'!$AZ$5:$AZ$410,$B267,'Grid GenerationQueue'!$BA$5:$BA$410,$C267,'Grid GenerationQueue'!$BH$5:$BH$410,"&lt;&gt;"&amp;"",'Grid GenerationQueue'!$BD$5:$BD$410,"&lt;="&amp;$BE$3)</f>
        <v>0</v>
      </c>
      <c r="CM267">
        <f>SUMIFS('Grid GenerationQueue'!AP$5:AP$410,'Grid GenerationQueue'!$AZ$5:$AZ$410,$B267,'Grid GenerationQueue'!$BA$5:$BA$410,$C267,'Grid GenerationQueue'!$BH$5:$BH$410,"&lt;&gt;"&amp;"",'Grid GenerationQueue'!$BD$5:$BD$410,"&lt;="&amp;$BE$3)</f>
        <v>0</v>
      </c>
      <c r="CN267">
        <f>SUMIFS('Grid GenerationQueue'!AQ$5:AQ$410,'Grid GenerationQueue'!$AZ$5:$AZ$410,$B267,'Grid GenerationQueue'!$BA$5:$BA$410,$C267,'Grid GenerationQueue'!$BH$5:$BH$410,"&lt;&gt;"&amp;"",'Grid GenerationQueue'!$BD$5:$BD$410,"&lt;="&amp;$BE$3)</f>
        <v>0</v>
      </c>
      <c r="CO267">
        <f>SUMIFS('Grid GenerationQueue'!AR$5:AR$410,'Grid GenerationQueue'!$AZ$5:$AZ$410,$B267,'Grid GenerationQueue'!$BA$5:$BA$410,$C267,'Grid GenerationQueue'!$BH$5:$BH$410,"&lt;&gt;"&amp;"",'Grid GenerationQueue'!$BD$5:$BD$410,"&lt;="&amp;$BE$3)</f>
        <v>0</v>
      </c>
      <c r="CQ267">
        <f>SUMIFS('Grid GenerationQueue'!AG$5:AG$410,'Grid GenerationQueue'!$AZ$5:$AZ$410,$B267,'Grid GenerationQueue'!$BA$5:$BA$410,$C267,'Grid GenerationQueue'!$BK$5:$BK$410,"&gt;0",'Grid GenerationQueue'!$BD$5:$BD$410,"&lt;="&amp;$BE$3)</f>
        <v>0</v>
      </c>
      <c r="CR267">
        <f>SUMIFS('Grid GenerationQueue'!AH$5:AH$410,'Grid GenerationQueue'!$AZ$5:$AZ$410,$B267,'Grid GenerationQueue'!$BA$5:$BA$410,$C267,'Grid GenerationQueue'!$BK$5:$BK$410,"&gt;0",'Grid GenerationQueue'!$BD$5:$BD$410,"&lt;="&amp;$BE$3)</f>
        <v>0</v>
      </c>
      <c r="CS267">
        <f>SUMIFS('Grid GenerationQueue'!AI$5:AI$410,'Grid GenerationQueue'!$AZ$5:$AZ$410,$B267,'Grid GenerationQueue'!$BA$5:$BA$410,$C267,'Grid GenerationQueue'!$BK$5:$BK$410,"&gt;0",'Grid GenerationQueue'!$BD$5:$BD$410,"&lt;="&amp;$BE$3)</f>
        <v>0</v>
      </c>
      <c r="CT267">
        <f>SUMIFS('Grid GenerationQueue'!AJ$5:AJ$410,'Grid GenerationQueue'!$AZ$5:$AZ$410,$B267,'Grid GenerationQueue'!$BA$5:$BA$410,$C267,'Grid GenerationQueue'!$BK$5:$BK$410,"&gt;0",'Grid GenerationQueue'!$BD$5:$BD$410,"&lt;="&amp;$BE$3)</f>
        <v>0</v>
      </c>
      <c r="CU267">
        <f>SUMIFS('Grid GenerationQueue'!AK$5:AK$410,'Grid GenerationQueue'!$AZ$5:$AZ$410,$B267,'Grid GenerationQueue'!$BA$5:$BA$410,$C267,'Grid GenerationQueue'!$BK$5:$BK$410,"&gt;0",'Grid GenerationQueue'!$BD$5:$BD$410,"&lt;="&amp;$BE$3)</f>
        <v>0</v>
      </c>
      <c r="CV267">
        <f>SUMIFS('Grid GenerationQueue'!AL$5:AL$410,'Grid GenerationQueue'!$AZ$5:$AZ$410,$B267,'Grid GenerationQueue'!$BA$5:$BA$410,$C267,'Grid GenerationQueue'!$BK$5:$BK$410,"&gt;0",'Grid GenerationQueue'!$BD$5:$BD$410,"&lt;="&amp;$BE$3)</f>
        <v>0</v>
      </c>
      <c r="CW267">
        <f>SUMIFS('Grid GenerationQueue'!AM$5:AM$410,'Grid GenerationQueue'!$AZ$5:$AZ$410,$B267,'Grid GenerationQueue'!$BA$5:$BA$410,$C267,'Grid GenerationQueue'!$BK$5:$BK$410,"&gt;0",'Grid GenerationQueue'!$BD$5:$BD$410,"&lt;="&amp;$BE$3)</f>
        <v>0</v>
      </c>
      <c r="CX267">
        <f>SUMIFS('Grid GenerationQueue'!AN$5:AN$410,'Grid GenerationQueue'!$AZ$5:$AZ$410,$B267,'Grid GenerationQueue'!$BA$5:$BA$410,$C267,'Grid GenerationQueue'!$BK$5:$BK$410,"&gt;0",'Grid GenerationQueue'!$BD$5:$BD$410,"&lt;="&amp;$BE$3)</f>
        <v>0</v>
      </c>
      <c r="CY267">
        <f>SUMIFS('Grid GenerationQueue'!AO$5:AO$410,'Grid GenerationQueue'!$AZ$5:$AZ$410,$B267,'Grid GenerationQueue'!$BA$5:$BA$410,$C267,'Grid GenerationQueue'!$BK$5:$BK$410,"&gt;0",'Grid GenerationQueue'!$BD$5:$BD$410,"&lt;="&amp;$BE$3)</f>
        <v>0</v>
      </c>
      <c r="CZ267">
        <f>SUMIFS('Grid GenerationQueue'!AP$5:AP$410,'Grid GenerationQueue'!$AZ$5:$AZ$410,$B267,'Grid GenerationQueue'!$BA$5:$BA$410,$C267,'Grid GenerationQueue'!$BK$5:$BK$410,"&gt;0",'Grid GenerationQueue'!$BD$5:$BD$410,"&lt;="&amp;$BE$3)</f>
        <v>0</v>
      </c>
      <c r="DA267">
        <f>SUMIFS('Grid GenerationQueue'!AQ$5:AQ$410,'Grid GenerationQueue'!$AZ$5:$AZ$410,$B267,'Grid GenerationQueue'!$BA$5:$BA$410,$C267,'Grid GenerationQueue'!$BK$5:$BK$410,"&gt;0",'Grid GenerationQueue'!$BD$5:$BD$410,"&lt;="&amp;$BE$3)</f>
        <v>0</v>
      </c>
      <c r="DB267">
        <f>SUMIFS('Grid GenerationQueue'!AR$5:AR$410,'Grid GenerationQueue'!$AZ$5:$AZ$410,$B267,'Grid GenerationQueue'!$BA$5:$BA$410,$C267,'Grid GenerationQueue'!$BK$5:$BK$410,"&gt;0",'Grid GenerationQueue'!$BD$5:$BD$410,"&lt;="&amp;$BE$3)</f>
        <v>0</v>
      </c>
    </row>
    <row r="268" spans="1:106" x14ac:dyDescent="0.35">
      <c r="A268" t="s">
        <v>4752</v>
      </c>
      <c r="B268" t="s">
        <v>4528</v>
      </c>
      <c r="C268">
        <v>500</v>
      </c>
      <c r="D268">
        <f>SUMIFS('Grid GenerationQueue'!AG$5:AG$410,'Grid GenerationQueue'!$AZ$5:$AZ$410,$B268,'Grid GenerationQueue'!$BA$5:$BA$410,$C268)</f>
        <v>0</v>
      </c>
      <c r="E268">
        <f>SUMIFS('Grid GenerationQueue'!AH$5:AH$410,'Grid GenerationQueue'!$AZ$5:$AZ$410,$B268,'Grid GenerationQueue'!$BA$5:$BA$410,$C268)</f>
        <v>0</v>
      </c>
      <c r="F268">
        <f>SUMIFS('Grid GenerationQueue'!AI$5:AI$410,'Grid GenerationQueue'!$AZ$5:$AZ$410,$B268,'Grid GenerationQueue'!$BA$5:$BA$410,$C268)</f>
        <v>0</v>
      </c>
      <c r="G268">
        <f>SUMIFS('Grid GenerationQueue'!AJ$5:AJ$410,'Grid GenerationQueue'!$AZ$5:$AZ$410,$B268,'Grid GenerationQueue'!$BA$5:$BA$410,$C268)</f>
        <v>0</v>
      </c>
      <c r="H268">
        <f>SUMIFS('Grid GenerationQueue'!AK$5:AK$410,'Grid GenerationQueue'!$AZ$5:$AZ$410,$B268,'Grid GenerationQueue'!$BA$5:$BA$410,$C268)</f>
        <v>0</v>
      </c>
      <c r="I268">
        <f>SUMIFS('Grid GenerationQueue'!AL$5:AL$410,'Grid GenerationQueue'!$AZ$5:$AZ$410,$B268,'Grid GenerationQueue'!$BA$5:$BA$410,$C268)</f>
        <v>0</v>
      </c>
      <c r="J268">
        <f>SUMIFS('Grid GenerationQueue'!AM$5:AM$410,'Grid GenerationQueue'!$AZ$5:$AZ$410,$B268,'Grid GenerationQueue'!$BA$5:$BA$410,$C268)</f>
        <v>0</v>
      </c>
      <c r="K268">
        <f>SUMIFS('Grid GenerationQueue'!AN$5:AN$410,'Grid GenerationQueue'!$AZ$5:$AZ$410,$B268,'Grid GenerationQueue'!$BA$5:$BA$410,$C268)</f>
        <v>0</v>
      </c>
      <c r="L268">
        <f>SUMIFS('Grid GenerationQueue'!AO$5:AO$410,'Grid GenerationQueue'!$AZ$5:$AZ$410,$B268,'Grid GenerationQueue'!$BA$5:$BA$410,$C268)</f>
        <v>0</v>
      </c>
      <c r="M268">
        <f>SUMIFS('Grid GenerationQueue'!AP$5:AP$410,'Grid GenerationQueue'!$AZ$5:$AZ$410,$B268,'Grid GenerationQueue'!$BA$5:$BA$410,$C268)</f>
        <v>0</v>
      </c>
      <c r="N268">
        <f>SUMIFS('Grid GenerationQueue'!AQ$5:AQ$410,'Grid GenerationQueue'!$AZ$5:$AZ$410,$B268,'Grid GenerationQueue'!$BA$5:$BA$410,$C268)</f>
        <v>0</v>
      </c>
      <c r="O268">
        <f>SUMIFS('Grid GenerationQueue'!AR$5:AR$410,'Grid GenerationQueue'!$AZ$5:$AZ$410,$B268,'Grid GenerationQueue'!$BA$5:$BA$410,$C268)</f>
        <v>0</v>
      </c>
      <c r="Q268">
        <f>SUMIFS('Grid GenerationQueue'!AG$5:AG$410,'Grid GenerationQueue'!$AZ$5:$AZ$410,$B268,'Grid GenerationQueue'!$BA$5:$BA$410,$C268,'Grid GenerationQueue'!$BJ$5:$BJ$410,"Executed")</f>
        <v>0</v>
      </c>
      <c r="R268">
        <f>SUMIFS('Grid GenerationQueue'!AH$5:AH$410,'Grid GenerationQueue'!$AZ$5:$AZ$410,$B268,'Grid GenerationQueue'!$BA$5:$BA$410,$C268,'Grid GenerationQueue'!$BJ$5:$BJ$410,"Executed")</f>
        <v>0</v>
      </c>
      <c r="S268">
        <f>SUMIFS('Grid GenerationQueue'!AI$5:AI$410,'Grid GenerationQueue'!$AZ$5:$AZ$410,$B268,'Grid GenerationQueue'!$BA$5:$BA$410,$C268,'Grid GenerationQueue'!$BJ$5:$BJ$410,"Executed")</f>
        <v>0</v>
      </c>
      <c r="T268">
        <f>SUMIFS('Grid GenerationQueue'!AJ$5:AJ$410,'Grid GenerationQueue'!$AZ$5:$AZ$410,$B268,'Grid GenerationQueue'!$BA$5:$BA$410,$C268,'Grid GenerationQueue'!$BJ$5:$BJ$410,"Executed")</f>
        <v>0</v>
      </c>
      <c r="U268">
        <f>SUMIFS('Grid GenerationQueue'!AK$5:AK$410,'Grid GenerationQueue'!$AZ$5:$AZ$410,$B268,'Grid GenerationQueue'!$BA$5:$BA$410,$C268,'Grid GenerationQueue'!$BJ$5:$BJ$410,"Executed")</f>
        <v>0</v>
      </c>
      <c r="V268">
        <f>SUMIFS('Grid GenerationQueue'!AL$5:AL$410,'Grid GenerationQueue'!$AZ$5:$AZ$410,$B268,'Grid GenerationQueue'!$BA$5:$BA$410,$C268,'Grid GenerationQueue'!$BJ$5:$BJ$410,"Executed")</f>
        <v>0</v>
      </c>
      <c r="W268">
        <f>SUMIFS('Grid GenerationQueue'!AM$5:AM$410,'Grid GenerationQueue'!$AZ$5:$AZ$410,$B268,'Grid GenerationQueue'!$BA$5:$BA$410,$C268,'Grid GenerationQueue'!$BJ$5:$BJ$410,"Executed")</f>
        <v>0</v>
      </c>
      <c r="X268">
        <f>SUMIFS('Grid GenerationQueue'!AN$5:AN$410,'Grid GenerationQueue'!$AZ$5:$AZ$410,$B268,'Grid GenerationQueue'!$BA$5:$BA$410,$C268,'Grid GenerationQueue'!$BJ$5:$BJ$410,"Executed")</f>
        <v>0</v>
      </c>
      <c r="Y268">
        <f>SUMIFS('Grid GenerationQueue'!AO$5:AO$410,'Grid GenerationQueue'!$AZ$5:$AZ$410,$B268,'Grid GenerationQueue'!$BA$5:$BA$410,$C268,'Grid GenerationQueue'!$BJ$5:$BJ$410,"Executed")</f>
        <v>0</v>
      </c>
      <c r="Z268">
        <f>SUMIFS('Grid GenerationQueue'!AP$5:AP$410,'Grid GenerationQueue'!$AZ$5:$AZ$410,$B268,'Grid GenerationQueue'!$BA$5:$BA$410,$C268,'Grid GenerationQueue'!$BJ$5:$BJ$410,"Executed")</f>
        <v>0</v>
      </c>
      <c r="AA268">
        <f>SUMIFS('Grid GenerationQueue'!AQ$5:AQ$410,'Grid GenerationQueue'!$AZ$5:$AZ$410,$B268,'Grid GenerationQueue'!$BA$5:$BA$410,$C268,'Grid GenerationQueue'!$BJ$5:$BJ$410,"Executed")</f>
        <v>0</v>
      </c>
      <c r="AB268">
        <f>SUMIFS('Grid GenerationQueue'!AR$5:AR$410,'Grid GenerationQueue'!$AZ$5:$AZ$410,$B268,'Grid GenerationQueue'!$BA$5:$BA$410,$C268,'Grid GenerationQueue'!$BJ$5:$BJ$410,"Executed")</f>
        <v>0</v>
      </c>
      <c r="AD268">
        <f>SUMIFS('Grid GenerationQueue'!AG$5:AG$410,'Grid GenerationQueue'!$AZ$5:$AZ$410,$B268,'Grid GenerationQueue'!$BA$5:$BA$410,$C268,'Grid GenerationQueue'!$BH$5:$BH$410,"&lt;&gt;"&amp;"")+SUMIFS('Grid GenerationQueue'!AG$5:AG$410,'Grid GenerationQueue'!$AZ$5:$AZ$410,$B268,'Grid GenerationQueue'!$BA$5:$BA$410,$C268,'Grid GenerationQueue'!$BH$5:$BH$410,"",'Grid GenerationQueue'!$AC$5:$AC$410,1)</f>
        <v>0</v>
      </c>
      <c r="AE268">
        <f>SUMIFS('Grid GenerationQueue'!AH$5:AH$410,'Grid GenerationQueue'!$AZ$5:$AZ$410,$B268,'Grid GenerationQueue'!$BA$5:$BA$410,$C268,'Grid GenerationQueue'!$BH$5:$BH$410,"&lt;&gt;"&amp;"")+SUMIFS('Grid GenerationQueue'!AH$5:AH$410,'Grid GenerationQueue'!$AZ$5:$AZ$410,$B268,'Grid GenerationQueue'!$BA$5:$BA$410,$C268,'Grid GenerationQueue'!$BH$5:$BH$410,"",'Grid GenerationQueue'!$AC$5:$AC$410,1)</f>
        <v>0</v>
      </c>
      <c r="AF268">
        <f>SUMIFS('Grid GenerationQueue'!AI$5:AI$410,'Grid GenerationQueue'!$AZ$5:$AZ$410,$B268,'Grid GenerationQueue'!$BA$5:$BA$410,$C268,'Grid GenerationQueue'!$BH$5:$BH$410,"&lt;&gt;"&amp;"")+SUMIFS('Grid GenerationQueue'!AI$5:AI$410,'Grid GenerationQueue'!$AZ$5:$AZ$410,$B268,'Grid GenerationQueue'!$BA$5:$BA$410,$C268,'Grid GenerationQueue'!$BH$5:$BH$410,"",'Grid GenerationQueue'!$AC$5:$AC$410,1)</f>
        <v>0</v>
      </c>
      <c r="AG268">
        <f>SUMIFS('Grid GenerationQueue'!AJ$5:AJ$410,'Grid GenerationQueue'!$AZ$5:$AZ$410,$B268,'Grid GenerationQueue'!$BA$5:$BA$410,$C268,'Grid GenerationQueue'!$BH$5:$BH$410,"&lt;&gt;"&amp;"")+SUMIFS('Grid GenerationQueue'!AJ$5:AJ$410,'Grid GenerationQueue'!$AZ$5:$AZ$410,$B268,'Grid GenerationQueue'!$BA$5:$BA$410,$C268,'Grid GenerationQueue'!$BH$5:$BH$410,"",'Grid GenerationQueue'!$AC$5:$AC$410,1)</f>
        <v>0</v>
      </c>
      <c r="AH268">
        <f>SUMIFS('Grid GenerationQueue'!AK$5:AK$410,'Grid GenerationQueue'!$AZ$5:$AZ$410,$B268,'Grid GenerationQueue'!$BA$5:$BA$410,$C268,'Grid GenerationQueue'!$BH$5:$BH$410,"&lt;&gt;"&amp;"")+SUMIFS('Grid GenerationQueue'!AK$5:AK$410,'Grid GenerationQueue'!$AZ$5:$AZ$410,$B268,'Grid GenerationQueue'!$BA$5:$BA$410,$C268,'Grid GenerationQueue'!$BH$5:$BH$410,"",'Grid GenerationQueue'!$AC$5:$AC$410,1)</f>
        <v>0</v>
      </c>
      <c r="AI268">
        <f>SUMIFS('Grid GenerationQueue'!AL$5:AL$410,'Grid GenerationQueue'!$AZ$5:$AZ$410,$B268,'Grid GenerationQueue'!$BA$5:$BA$410,$C268,'Grid GenerationQueue'!$BH$5:$BH$410,"&lt;&gt;"&amp;"")+SUMIFS('Grid GenerationQueue'!AL$5:AL$410,'Grid GenerationQueue'!$AZ$5:$AZ$410,$B268,'Grid GenerationQueue'!$BA$5:$BA$410,$C268,'Grid GenerationQueue'!$BH$5:$BH$410,"",'Grid GenerationQueue'!$AC$5:$AC$410,1)</f>
        <v>0</v>
      </c>
      <c r="AJ268">
        <f>SUMIFS('Grid GenerationQueue'!AM$5:AM$410,'Grid GenerationQueue'!$AZ$5:$AZ$410,$B268,'Grid GenerationQueue'!$BA$5:$BA$410,$C268,'Grid GenerationQueue'!$BH$5:$BH$410,"&lt;&gt;"&amp;"")+SUMIFS('Grid GenerationQueue'!AM$5:AM$410,'Grid GenerationQueue'!$AZ$5:$AZ$410,$B268,'Grid GenerationQueue'!$BA$5:$BA$410,$C268,'Grid GenerationQueue'!$BH$5:$BH$410,"",'Grid GenerationQueue'!$AC$5:$AC$410,1)</f>
        <v>0</v>
      </c>
      <c r="AK268">
        <f>SUMIFS('Grid GenerationQueue'!AN$5:AN$410,'Grid GenerationQueue'!$AZ$5:$AZ$410,$B268,'Grid GenerationQueue'!$BA$5:$BA$410,$C268,'Grid GenerationQueue'!$BH$5:$BH$410,"&lt;&gt;"&amp;"")+SUMIFS('Grid GenerationQueue'!AN$5:AN$410,'Grid GenerationQueue'!$AZ$5:$AZ$410,$B268,'Grid GenerationQueue'!$BA$5:$BA$410,$C268,'Grid GenerationQueue'!$BH$5:$BH$410,"",'Grid GenerationQueue'!$AC$5:$AC$410,1)</f>
        <v>0</v>
      </c>
      <c r="AL268">
        <f>SUMIFS('Grid GenerationQueue'!AO$5:AO$410,'Grid GenerationQueue'!$AZ$5:$AZ$410,$B268,'Grid GenerationQueue'!$BA$5:$BA$410,$C268,'Grid GenerationQueue'!$BH$5:$BH$410,"&lt;&gt;"&amp;"")+SUMIFS('Grid GenerationQueue'!AO$5:AO$410,'Grid GenerationQueue'!$AZ$5:$AZ$410,$B268,'Grid GenerationQueue'!$BA$5:$BA$410,$C268,'Grid GenerationQueue'!$BH$5:$BH$410,"",'Grid GenerationQueue'!$AC$5:$AC$410,1)</f>
        <v>0</v>
      </c>
      <c r="AM268">
        <f>SUMIFS('Grid GenerationQueue'!AP$5:AP$410,'Grid GenerationQueue'!$AZ$5:$AZ$410,$B268,'Grid GenerationQueue'!$BA$5:$BA$410,$C268,'Grid GenerationQueue'!$BH$5:$BH$410,"&lt;&gt;"&amp;"")+SUMIFS('Grid GenerationQueue'!AP$5:AP$410,'Grid GenerationQueue'!$AZ$5:$AZ$410,$B268,'Grid GenerationQueue'!$BA$5:$BA$410,$C268,'Grid GenerationQueue'!$BH$5:$BH$410,"",'Grid GenerationQueue'!$AC$5:$AC$410,1)</f>
        <v>0</v>
      </c>
      <c r="AN268">
        <f>SUMIFS('Grid GenerationQueue'!AQ$5:AQ$410,'Grid GenerationQueue'!$AZ$5:$AZ$410,$B268,'Grid GenerationQueue'!$BA$5:$BA$410,$C268,'Grid GenerationQueue'!$BH$5:$BH$410,"&lt;&gt;"&amp;"")+SUMIFS('Grid GenerationQueue'!AQ$5:AQ$410,'Grid GenerationQueue'!$AZ$5:$AZ$410,$B268,'Grid GenerationQueue'!$BA$5:$BA$410,$C268,'Grid GenerationQueue'!$BH$5:$BH$410,"",'Grid GenerationQueue'!$AC$5:$AC$410,1)</f>
        <v>0</v>
      </c>
      <c r="AO268">
        <f>SUMIFS('Grid GenerationQueue'!AR$5:AR$410,'Grid GenerationQueue'!$AZ$5:$AZ$410,$B268,'Grid GenerationQueue'!$BA$5:$BA$410,$C268,'Grid GenerationQueue'!$BH$5:$BH$410,"&lt;&gt;"&amp;"")+SUMIFS('Grid GenerationQueue'!AR$5:AR$410,'Grid GenerationQueue'!$AZ$5:$AZ$410,$B268,'Grid GenerationQueue'!$BA$5:$BA$410,$C268,'Grid GenerationQueue'!$BH$5:$BH$410,"",'Grid GenerationQueue'!$AC$5:$AC$410,1)</f>
        <v>0</v>
      </c>
      <c r="AQ268">
        <f>SUMIFS('Grid GenerationQueue'!AG$5:AG$410,'Grid GenerationQueue'!$AZ$5:$AZ$410,$B268,'Grid GenerationQueue'!$BA$5:$BA$410,$C268,'Grid GenerationQueue'!$BK$5:$BK$410,"&gt;0")</f>
        <v>0</v>
      </c>
      <c r="AR268">
        <f>SUMIFS('Grid GenerationQueue'!AH$5:AH$410,'Grid GenerationQueue'!$AZ$5:$AZ$410,$B268,'Grid GenerationQueue'!$BA$5:$BA$410,$C268,'Grid GenerationQueue'!$BK$5:$BK$410,"&gt;0")</f>
        <v>0</v>
      </c>
      <c r="AS268">
        <f>SUMIFS('Grid GenerationQueue'!AI$5:AI$410,'Grid GenerationQueue'!$AZ$5:$AZ$410,$B268,'Grid GenerationQueue'!$BA$5:$BA$410,$C268,'Grid GenerationQueue'!$BK$5:$BK$410,"&gt;0")</f>
        <v>0</v>
      </c>
      <c r="AT268">
        <f>SUMIFS('Grid GenerationQueue'!AJ$5:AJ$410,'Grid GenerationQueue'!$AZ$5:$AZ$410,$B268,'Grid GenerationQueue'!$BA$5:$BA$410,$C268,'Grid GenerationQueue'!$BK$5:$BK$410,"&gt;0")</f>
        <v>0</v>
      </c>
      <c r="AU268">
        <f>SUMIFS('Grid GenerationQueue'!AK$5:AK$410,'Grid GenerationQueue'!$AZ$5:$AZ$410,$B268,'Grid GenerationQueue'!$BA$5:$BA$410,$C268,'Grid GenerationQueue'!$BK$5:$BK$410,"&gt;0")</f>
        <v>0</v>
      </c>
      <c r="AV268">
        <f>SUMIFS('Grid GenerationQueue'!AL$5:AL$410,'Grid GenerationQueue'!$AZ$5:$AZ$410,$B268,'Grid GenerationQueue'!$BA$5:$BA$410,$C268,'Grid GenerationQueue'!$BK$5:$BK$410,"&gt;0")</f>
        <v>0</v>
      </c>
      <c r="AW268">
        <f>SUMIFS('Grid GenerationQueue'!AM$5:AM$410,'Grid GenerationQueue'!$AZ$5:$AZ$410,$B268,'Grid GenerationQueue'!$BA$5:$BA$410,$C268,'Grid GenerationQueue'!$BK$5:$BK$410,"&gt;0")</f>
        <v>0</v>
      </c>
      <c r="AX268">
        <f>SUMIFS('Grid GenerationQueue'!AN$5:AN$410,'Grid GenerationQueue'!$AZ$5:$AZ$410,$B268,'Grid GenerationQueue'!$BA$5:$BA$410,$C268,'Grid GenerationQueue'!$BK$5:$BK$410,"&gt;0")</f>
        <v>0</v>
      </c>
      <c r="AY268">
        <f>SUMIFS('Grid GenerationQueue'!AO$5:AO$410,'Grid GenerationQueue'!$AZ$5:$AZ$410,$B268,'Grid GenerationQueue'!$BA$5:$BA$410,$C268,'Grid GenerationQueue'!$BK$5:$BK$410,"&gt;0")</f>
        <v>0</v>
      </c>
      <c r="AZ268">
        <f>SUMIFS('Grid GenerationQueue'!AP$5:AP$410,'Grid GenerationQueue'!$AZ$5:$AZ$410,$B268,'Grid GenerationQueue'!$BA$5:$BA$410,$C268,'Grid GenerationQueue'!$BK$5:$BK$410,"&gt;0")</f>
        <v>0</v>
      </c>
      <c r="BA268">
        <f>SUMIFS('Grid GenerationQueue'!AQ$5:AQ$410,'Grid GenerationQueue'!$AZ$5:$AZ$410,$B268,'Grid GenerationQueue'!$BA$5:$BA$410,$C268,'Grid GenerationQueue'!$BK$5:$BK$410,"&gt;0")</f>
        <v>0</v>
      </c>
      <c r="BB268">
        <f>SUMIFS('Grid GenerationQueue'!AR$5:AR$410,'Grid GenerationQueue'!$AZ$5:$AZ$410,$B268,'Grid GenerationQueue'!$BA$5:$BA$410,$C268,'Grid GenerationQueue'!$BK$5:$BK$410,"&gt;0")</f>
        <v>0</v>
      </c>
      <c r="BD268">
        <f>SUMIFS('Grid GenerationQueue'!AG$5:AG$410,'Grid GenerationQueue'!$AZ$5:$AZ$410,$B268,'Grid GenerationQueue'!$BA$5:$BA$410,$C268,'Grid GenerationQueue'!$BD$5:$BD$410,"&lt;="&amp;$BE$3)</f>
        <v>0</v>
      </c>
      <c r="BE268">
        <f>SUMIFS('Grid GenerationQueue'!AH$5:AH$410,'Grid GenerationQueue'!$AZ$5:$AZ$410,$B268,'Grid GenerationQueue'!$BA$5:$BA$410,$C268,'Grid GenerationQueue'!$BD$5:$BD$410,"&lt;="&amp;$BE$3)</f>
        <v>0</v>
      </c>
      <c r="BF268">
        <f>SUMIFS('Grid GenerationQueue'!AI$5:AI$410,'Grid GenerationQueue'!$AZ$5:$AZ$410,$B268,'Grid GenerationQueue'!$BA$5:$BA$410,$C268,'Grid GenerationQueue'!$BD$5:$BD$410,"&lt;="&amp;$BE$3)</f>
        <v>0</v>
      </c>
      <c r="BG268">
        <f>SUMIFS('Grid GenerationQueue'!AJ$5:AJ$410,'Grid GenerationQueue'!$AZ$5:$AZ$410,$B268,'Grid GenerationQueue'!$BA$5:$BA$410,$C268,'Grid GenerationQueue'!$BD$5:$BD$410,"&lt;="&amp;$BE$3)</f>
        <v>0</v>
      </c>
      <c r="BH268">
        <f>SUMIFS('Grid GenerationQueue'!AK$5:AK$410,'Grid GenerationQueue'!$AZ$5:$AZ$410,$B268,'Grid GenerationQueue'!$BA$5:$BA$410,$C268,'Grid GenerationQueue'!$BD$5:$BD$410,"&lt;="&amp;$BE$3)</f>
        <v>0</v>
      </c>
      <c r="BI268">
        <f>SUMIFS('Grid GenerationQueue'!AL$5:AL$410,'Grid GenerationQueue'!$AZ$5:$AZ$410,$B268,'Grid GenerationQueue'!$BA$5:$BA$410,$C268,'Grid GenerationQueue'!$BD$5:$BD$410,"&lt;="&amp;$BE$3)</f>
        <v>0</v>
      </c>
      <c r="BJ268">
        <f>SUMIFS('Grid GenerationQueue'!AM$5:AM$410,'Grid GenerationQueue'!$AZ$5:$AZ$410,$B268,'Grid GenerationQueue'!$BA$5:$BA$410,$C268,'Grid GenerationQueue'!$BD$5:$BD$410,"&lt;="&amp;$BE$3)</f>
        <v>0</v>
      </c>
      <c r="BK268">
        <f>SUMIFS('Grid GenerationQueue'!AN$5:AN$410,'Grid GenerationQueue'!$AZ$5:$AZ$410,$B268,'Grid GenerationQueue'!$BA$5:$BA$410,$C268,'Grid GenerationQueue'!$BD$5:$BD$410,"&lt;="&amp;$BE$3)</f>
        <v>0</v>
      </c>
      <c r="BL268">
        <f>SUMIFS('Grid GenerationQueue'!AO$5:AO$410,'Grid GenerationQueue'!$AZ$5:$AZ$410,$B268,'Grid GenerationQueue'!$BA$5:$BA$410,$C268,'Grid GenerationQueue'!$BD$5:$BD$410,"&lt;="&amp;$BE$3)</f>
        <v>0</v>
      </c>
      <c r="BM268">
        <f>SUMIFS('Grid GenerationQueue'!AP$5:AP$410,'Grid GenerationQueue'!$AZ$5:$AZ$410,$B268,'Grid GenerationQueue'!$BA$5:$BA$410,$C268,'Grid GenerationQueue'!$BD$5:$BD$410,"&lt;="&amp;$BE$3)</f>
        <v>0</v>
      </c>
      <c r="BN268">
        <f>SUMIFS('Grid GenerationQueue'!AQ$5:AQ$410,'Grid GenerationQueue'!$AZ$5:$AZ$410,$B268,'Grid GenerationQueue'!$BA$5:$BA$410,$C268,'Grid GenerationQueue'!$BD$5:$BD$410,"&lt;="&amp;$BE$3)</f>
        <v>0</v>
      </c>
      <c r="BO268">
        <f>SUMIFS('Grid GenerationQueue'!AR$5:AR$410,'Grid GenerationQueue'!$AZ$5:$AZ$410,$B268,'Grid GenerationQueue'!$BA$5:$BA$410,$C268,'Grid GenerationQueue'!$BD$5:$BD$410,"&lt;="&amp;$BE$3)</f>
        <v>0</v>
      </c>
      <c r="BQ268">
        <f>SUMIFS('Grid GenerationQueue'!AG$5:AG$410,'Grid GenerationQueue'!$AZ$5:$AZ$410,$B268,'Grid GenerationQueue'!$BA$5:$BA$410,$C268,'Grid GenerationQueue'!$BJ$5:$BJ$410,"Executed",'Grid GenerationQueue'!$BD$5:$BD$410,"&lt;="&amp;$BE$3)</f>
        <v>0</v>
      </c>
      <c r="BR268">
        <f>SUMIFS('Grid GenerationQueue'!AH$5:AH$410,'Grid GenerationQueue'!$AZ$5:$AZ$410,$B268,'Grid GenerationQueue'!$BA$5:$BA$410,$C268,'Grid GenerationQueue'!$BJ$5:$BJ$410,"Executed",'Grid GenerationQueue'!$BD$5:$BD$410,"&lt;="&amp;$BE$3)</f>
        <v>0</v>
      </c>
      <c r="BS268">
        <f>SUMIFS('Grid GenerationQueue'!AI$5:AI$410,'Grid GenerationQueue'!$AZ$5:$AZ$410,$B268,'Grid GenerationQueue'!$BA$5:$BA$410,$C268,'Grid GenerationQueue'!$BJ$5:$BJ$410,"Executed",'Grid GenerationQueue'!$BD$5:$BD$410,"&lt;="&amp;$BE$3)</f>
        <v>0</v>
      </c>
      <c r="BT268">
        <f>SUMIFS('Grid GenerationQueue'!AJ$5:AJ$410,'Grid GenerationQueue'!$AZ$5:$AZ$410,$B268,'Grid GenerationQueue'!$BA$5:$BA$410,$C268,'Grid GenerationQueue'!$BJ$5:$BJ$410,"Executed",'Grid GenerationQueue'!$BD$5:$BD$410,"&lt;="&amp;$BE$3)</f>
        <v>0</v>
      </c>
      <c r="BU268">
        <f>SUMIFS('Grid GenerationQueue'!AK$5:AK$410,'Grid GenerationQueue'!$AZ$5:$AZ$410,$B268,'Grid GenerationQueue'!$BA$5:$BA$410,$C268,'Grid GenerationQueue'!$BJ$5:$BJ$410,"Executed",'Grid GenerationQueue'!$BD$5:$BD$410,"&lt;="&amp;$BE$3)</f>
        <v>0</v>
      </c>
      <c r="BV268">
        <f>SUMIFS('Grid GenerationQueue'!AL$5:AL$410,'Grid GenerationQueue'!$AZ$5:$AZ$410,$B268,'Grid GenerationQueue'!$BA$5:$BA$410,$C268,'Grid GenerationQueue'!$BJ$5:$BJ$410,"Executed",'Grid GenerationQueue'!$BD$5:$BD$410,"&lt;="&amp;$BE$3)</f>
        <v>0</v>
      </c>
      <c r="BW268">
        <f>SUMIFS('Grid GenerationQueue'!AM$5:AM$410,'Grid GenerationQueue'!$AZ$5:$AZ$410,$B268,'Grid GenerationQueue'!$BA$5:$BA$410,$C268,'Grid GenerationQueue'!$BJ$5:$BJ$410,"Executed",'Grid GenerationQueue'!$BD$5:$BD$410,"&lt;="&amp;$BE$3)</f>
        <v>0</v>
      </c>
      <c r="BX268">
        <f>SUMIFS('Grid GenerationQueue'!AN$5:AN$410,'Grid GenerationQueue'!$AZ$5:$AZ$410,$B268,'Grid GenerationQueue'!$BA$5:$BA$410,$C268,'Grid GenerationQueue'!$BJ$5:$BJ$410,"Executed",'Grid GenerationQueue'!$BD$5:$BD$410,"&lt;="&amp;$BE$3)</f>
        <v>0</v>
      </c>
      <c r="BY268">
        <f>SUMIFS('Grid GenerationQueue'!AO$5:AO$410,'Grid GenerationQueue'!$AZ$5:$AZ$410,$B268,'Grid GenerationQueue'!$BA$5:$BA$410,$C268,'Grid GenerationQueue'!$BJ$5:$BJ$410,"Executed",'Grid GenerationQueue'!$BD$5:$BD$410,"&lt;="&amp;$BE$3)</f>
        <v>0</v>
      </c>
      <c r="BZ268">
        <f>SUMIFS('Grid GenerationQueue'!AP$5:AP$410,'Grid GenerationQueue'!$AZ$5:$AZ$410,$B268,'Grid GenerationQueue'!$BA$5:$BA$410,$C268,'Grid GenerationQueue'!$BJ$5:$BJ$410,"Executed",'Grid GenerationQueue'!$BD$5:$BD$410,"&lt;="&amp;$BE$3)</f>
        <v>0</v>
      </c>
      <c r="CA268">
        <f>SUMIFS('Grid GenerationQueue'!AQ$5:AQ$410,'Grid GenerationQueue'!$AZ$5:$AZ$410,$B268,'Grid GenerationQueue'!$BA$5:$BA$410,$C268,'Grid GenerationQueue'!$BJ$5:$BJ$410,"Executed",'Grid GenerationQueue'!$BD$5:$BD$410,"&lt;="&amp;$BE$3)</f>
        <v>0</v>
      </c>
      <c r="CB268">
        <f>SUMIFS('Grid GenerationQueue'!AR$5:AR$410,'Grid GenerationQueue'!$AZ$5:$AZ$410,$B268,'Grid GenerationQueue'!$BA$5:$BA$410,$C268,'Grid GenerationQueue'!$BJ$5:$BJ$410,"Executed",'Grid GenerationQueue'!$BD$5:$BD$410,"&lt;="&amp;$BE$3)</f>
        <v>0</v>
      </c>
      <c r="CD268">
        <f>SUMIFS('Grid GenerationQueue'!AG$5:AG$410,'Grid GenerationQueue'!$AZ$5:$AZ$410,$B268,'Grid GenerationQueue'!$BA$5:$BA$410,$C268,'Grid GenerationQueue'!$BH$5:$BH$410,"&lt;&gt;"&amp;"",'Grid GenerationQueue'!$BD$5:$BD$410,"&lt;="&amp;$BE$3)</f>
        <v>0</v>
      </c>
      <c r="CE268">
        <f>SUMIFS('Grid GenerationQueue'!AH$5:AH$410,'Grid GenerationQueue'!$AZ$5:$AZ$410,$B268,'Grid GenerationQueue'!$BA$5:$BA$410,$C268,'Grid GenerationQueue'!$BH$5:$BH$410,"&lt;&gt;"&amp;"",'Grid GenerationQueue'!$BD$5:$BD$410,"&lt;="&amp;$BE$3)</f>
        <v>0</v>
      </c>
      <c r="CF268">
        <f>SUMIFS('Grid GenerationQueue'!AI$5:AI$410,'Grid GenerationQueue'!$AZ$5:$AZ$410,$B268,'Grid GenerationQueue'!$BA$5:$BA$410,$C268,'Grid GenerationQueue'!$BH$5:$BH$410,"&lt;&gt;"&amp;"",'Grid GenerationQueue'!$BD$5:$BD$410,"&lt;="&amp;$BE$3)</f>
        <v>0</v>
      </c>
      <c r="CG268">
        <f>SUMIFS('Grid GenerationQueue'!AJ$5:AJ$410,'Grid GenerationQueue'!$AZ$5:$AZ$410,$B268,'Grid GenerationQueue'!$BA$5:$BA$410,$C268,'Grid GenerationQueue'!$BH$5:$BH$410,"&lt;&gt;"&amp;"",'Grid GenerationQueue'!$BD$5:$BD$410,"&lt;="&amp;$BE$3)</f>
        <v>0</v>
      </c>
      <c r="CH268">
        <f>SUMIFS('Grid GenerationQueue'!AK$5:AK$410,'Grid GenerationQueue'!$AZ$5:$AZ$410,$B268,'Grid GenerationQueue'!$BA$5:$BA$410,$C268,'Grid GenerationQueue'!$BH$5:$BH$410,"&lt;&gt;"&amp;"",'Grid GenerationQueue'!$BD$5:$BD$410,"&lt;="&amp;$BE$3)</f>
        <v>0</v>
      </c>
      <c r="CI268">
        <f>SUMIFS('Grid GenerationQueue'!AL$5:AL$410,'Grid GenerationQueue'!$AZ$5:$AZ$410,$B268,'Grid GenerationQueue'!$BA$5:$BA$410,$C268,'Grid GenerationQueue'!$BH$5:$BH$410,"&lt;&gt;"&amp;"",'Grid GenerationQueue'!$BD$5:$BD$410,"&lt;="&amp;$BE$3)</f>
        <v>0</v>
      </c>
      <c r="CJ268">
        <f>SUMIFS('Grid GenerationQueue'!AM$5:AM$410,'Grid GenerationQueue'!$AZ$5:$AZ$410,$B268,'Grid GenerationQueue'!$BA$5:$BA$410,$C268,'Grid GenerationQueue'!$BH$5:$BH$410,"&lt;&gt;"&amp;"",'Grid GenerationQueue'!$BD$5:$BD$410,"&lt;="&amp;$BE$3)</f>
        <v>0</v>
      </c>
      <c r="CK268">
        <f>SUMIFS('Grid GenerationQueue'!AN$5:AN$410,'Grid GenerationQueue'!$AZ$5:$AZ$410,$B268,'Grid GenerationQueue'!$BA$5:$BA$410,$C268,'Grid GenerationQueue'!$BH$5:$BH$410,"&lt;&gt;"&amp;"",'Grid GenerationQueue'!$BD$5:$BD$410,"&lt;="&amp;$BE$3)</f>
        <v>0</v>
      </c>
      <c r="CL268">
        <f>SUMIFS('Grid GenerationQueue'!AO$5:AO$410,'Grid GenerationQueue'!$AZ$5:$AZ$410,$B268,'Grid GenerationQueue'!$BA$5:$BA$410,$C268,'Grid GenerationQueue'!$BH$5:$BH$410,"&lt;&gt;"&amp;"",'Grid GenerationQueue'!$BD$5:$BD$410,"&lt;="&amp;$BE$3)</f>
        <v>0</v>
      </c>
      <c r="CM268">
        <f>SUMIFS('Grid GenerationQueue'!AP$5:AP$410,'Grid GenerationQueue'!$AZ$5:$AZ$410,$B268,'Grid GenerationQueue'!$BA$5:$BA$410,$C268,'Grid GenerationQueue'!$BH$5:$BH$410,"&lt;&gt;"&amp;"",'Grid GenerationQueue'!$BD$5:$BD$410,"&lt;="&amp;$BE$3)</f>
        <v>0</v>
      </c>
      <c r="CN268">
        <f>SUMIFS('Grid GenerationQueue'!AQ$5:AQ$410,'Grid GenerationQueue'!$AZ$5:$AZ$410,$B268,'Grid GenerationQueue'!$BA$5:$BA$410,$C268,'Grid GenerationQueue'!$BH$5:$BH$410,"&lt;&gt;"&amp;"",'Grid GenerationQueue'!$BD$5:$BD$410,"&lt;="&amp;$BE$3)</f>
        <v>0</v>
      </c>
      <c r="CO268">
        <f>SUMIFS('Grid GenerationQueue'!AR$5:AR$410,'Grid GenerationQueue'!$AZ$5:$AZ$410,$B268,'Grid GenerationQueue'!$BA$5:$BA$410,$C268,'Grid GenerationQueue'!$BH$5:$BH$410,"&lt;&gt;"&amp;"",'Grid GenerationQueue'!$BD$5:$BD$410,"&lt;="&amp;$BE$3)</f>
        <v>0</v>
      </c>
      <c r="CQ268">
        <f>SUMIFS('Grid GenerationQueue'!AG$5:AG$410,'Grid GenerationQueue'!$AZ$5:$AZ$410,$B268,'Grid GenerationQueue'!$BA$5:$BA$410,$C268,'Grid GenerationQueue'!$BK$5:$BK$410,"&gt;0",'Grid GenerationQueue'!$BD$5:$BD$410,"&lt;="&amp;$BE$3)</f>
        <v>0</v>
      </c>
      <c r="CR268">
        <f>SUMIFS('Grid GenerationQueue'!AH$5:AH$410,'Grid GenerationQueue'!$AZ$5:$AZ$410,$B268,'Grid GenerationQueue'!$BA$5:$BA$410,$C268,'Grid GenerationQueue'!$BK$5:$BK$410,"&gt;0",'Grid GenerationQueue'!$BD$5:$BD$410,"&lt;="&amp;$BE$3)</f>
        <v>0</v>
      </c>
      <c r="CS268">
        <f>SUMIFS('Grid GenerationQueue'!AI$5:AI$410,'Grid GenerationQueue'!$AZ$5:$AZ$410,$B268,'Grid GenerationQueue'!$BA$5:$BA$410,$C268,'Grid GenerationQueue'!$BK$5:$BK$410,"&gt;0",'Grid GenerationQueue'!$BD$5:$BD$410,"&lt;="&amp;$BE$3)</f>
        <v>0</v>
      </c>
      <c r="CT268">
        <f>SUMIFS('Grid GenerationQueue'!AJ$5:AJ$410,'Grid GenerationQueue'!$AZ$5:$AZ$410,$B268,'Grid GenerationQueue'!$BA$5:$BA$410,$C268,'Grid GenerationQueue'!$BK$5:$BK$410,"&gt;0",'Grid GenerationQueue'!$BD$5:$BD$410,"&lt;="&amp;$BE$3)</f>
        <v>0</v>
      </c>
      <c r="CU268">
        <f>SUMIFS('Grid GenerationQueue'!AK$5:AK$410,'Grid GenerationQueue'!$AZ$5:$AZ$410,$B268,'Grid GenerationQueue'!$BA$5:$BA$410,$C268,'Grid GenerationQueue'!$BK$5:$BK$410,"&gt;0",'Grid GenerationQueue'!$BD$5:$BD$410,"&lt;="&amp;$BE$3)</f>
        <v>0</v>
      </c>
      <c r="CV268">
        <f>SUMIFS('Grid GenerationQueue'!AL$5:AL$410,'Grid GenerationQueue'!$AZ$5:$AZ$410,$B268,'Grid GenerationQueue'!$BA$5:$BA$410,$C268,'Grid GenerationQueue'!$BK$5:$BK$410,"&gt;0",'Grid GenerationQueue'!$BD$5:$BD$410,"&lt;="&amp;$BE$3)</f>
        <v>0</v>
      </c>
      <c r="CW268">
        <f>SUMIFS('Grid GenerationQueue'!AM$5:AM$410,'Grid GenerationQueue'!$AZ$5:$AZ$410,$B268,'Grid GenerationQueue'!$BA$5:$BA$410,$C268,'Grid GenerationQueue'!$BK$5:$BK$410,"&gt;0",'Grid GenerationQueue'!$BD$5:$BD$410,"&lt;="&amp;$BE$3)</f>
        <v>0</v>
      </c>
      <c r="CX268">
        <f>SUMIFS('Grid GenerationQueue'!AN$5:AN$410,'Grid GenerationQueue'!$AZ$5:$AZ$410,$B268,'Grid GenerationQueue'!$BA$5:$BA$410,$C268,'Grid GenerationQueue'!$BK$5:$BK$410,"&gt;0",'Grid GenerationQueue'!$BD$5:$BD$410,"&lt;="&amp;$BE$3)</f>
        <v>0</v>
      </c>
      <c r="CY268">
        <f>SUMIFS('Grid GenerationQueue'!AO$5:AO$410,'Grid GenerationQueue'!$AZ$5:$AZ$410,$B268,'Grid GenerationQueue'!$BA$5:$BA$410,$C268,'Grid GenerationQueue'!$BK$5:$BK$410,"&gt;0",'Grid GenerationQueue'!$BD$5:$BD$410,"&lt;="&amp;$BE$3)</f>
        <v>0</v>
      </c>
      <c r="CZ268">
        <f>SUMIFS('Grid GenerationQueue'!AP$5:AP$410,'Grid GenerationQueue'!$AZ$5:$AZ$410,$B268,'Grid GenerationQueue'!$BA$5:$BA$410,$C268,'Grid GenerationQueue'!$BK$5:$BK$410,"&gt;0",'Grid GenerationQueue'!$BD$5:$BD$410,"&lt;="&amp;$BE$3)</f>
        <v>0</v>
      </c>
      <c r="DA268">
        <f>SUMIFS('Grid GenerationQueue'!AQ$5:AQ$410,'Grid GenerationQueue'!$AZ$5:$AZ$410,$B268,'Grid GenerationQueue'!$BA$5:$BA$410,$C268,'Grid GenerationQueue'!$BK$5:$BK$410,"&gt;0",'Grid GenerationQueue'!$BD$5:$BD$410,"&lt;="&amp;$BE$3)</f>
        <v>0</v>
      </c>
      <c r="DB268">
        <f>SUMIFS('Grid GenerationQueue'!AR$5:AR$410,'Grid GenerationQueue'!$AZ$5:$AZ$410,$B268,'Grid GenerationQueue'!$BA$5:$BA$410,$C268,'Grid GenerationQueue'!$BK$5:$BK$410,"&gt;0",'Grid GenerationQueue'!$BD$5:$BD$410,"&lt;="&amp;$BE$3)</f>
        <v>0</v>
      </c>
    </row>
    <row r="269" spans="1:106" x14ac:dyDescent="0.35">
      <c r="A269" t="s">
        <v>4746</v>
      </c>
      <c r="B269" t="s">
        <v>4887</v>
      </c>
      <c r="C269">
        <v>230</v>
      </c>
      <c r="D269">
        <f>SUMIFS('Grid GenerationQueue'!AG$5:AG$410,'Grid GenerationQueue'!$AZ$5:$AZ$410,$B269,'Grid GenerationQueue'!$BA$5:$BA$410,$C269)</f>
        <v>0</v>
      </c>
      <c r="E269">
        <f>SUMIFS('Grid GenerationQueue'!AH$5:AH$410,'Grid GenerationQueue'!$AZ$5:$AZ$410,$B269,'Grid GenerationQueue'!$BA$5:$BA$410,$C269)</f>
        <v>0</v>
      </c>
      <c r="F269">
        <f>SUMIFS('Grid GenerationQueue'!AI$5:AI$410,'Grid GenerationQueue'!$AZ$5:$AZ$410,$B269,'Grid GenerationQueue'!$BA$5:$BA$410,$C269)</f>
        <v>0</v>
      </c>
      <c r="G269">
        <f>SUMIFS('Grid GenerationQueue'!AJ$5:AJ$410,'Grid GenerationQueue'!$AZ$5:$AZ$410,$B269,'Grid GenerationQueue'!$BA$5:$BA$410,$C269)</f>
        <v>0</v>
      </c>
      <c r="H269">
        <f>SUMIFS('Grid GenerationQueue'!AK$5:AK$410,'Grid GenerationQueue'!$AZ$5:$AZ$410,$B269,'Grid GenerationQueue'!$BA$5:$BA$410,$C269)</f>
        <v>0</v>
      </c>
      <c r="I269">
        <f>SUMIFS('Grid GenerationQueue'!AL$5:AL$410,'Grid GenerationQueue'!$AZ$5:$AZ$410,$B269,'Grid GenerationQueue'!$BA$5:$BA$410,$C269)</f>
        <v>0</v>
      </c>
      <c r="J269">
        <f>SUMIFS('Grid GenerationQueue'!AM$5:AM$410,'Grid GenerationQueue'!$AZ$5:$AZ$410,$B269,'Grid GenerationQueue'!$BA$5:$BA$410,$C269)</f>
        <v>0</v>
      </c>
      <c r="K269">
        <f>SUMIFS('Grid GenerationQueue'!AN$5:AN$410,'Grid GenerationQueue'!$AZ$5:$AZ$410,$B269,'Grid GenerationQueue'!$BA$5:$BA$410,$C269)</f>
        <v>0</v>
      </c>
      <c r="L269">
        <f>SUMIFS('Grid GenerationQueue'!AO$5:AO$410,'Grid GenerationQueue'!$AZ$5:$AZ$410,$B269,'Grid GenerationQueue'!$BA$5:$BA$410,$C269)</f>
        <v>0</v>
      </c>
      <c r="M269">
        <f>SUMIFS('Grid GenerationQueue'!AP$5:AP$410,'Grid GenerationQueue'!$AZ$5:$AZ$410,$B269,'Grid GenerationQueue'!$BA$5:$BA$410,$C269)</f>
        <v>0</v>
      </c>
      <c r="N269">
        <f>SUMIFS('Grid GenerationQueue'!AQ$5:AQ$410,'Grid GenerationQueue'!$AZ$5:$AZ$410,$B269,'Grid GenerationQueue'!$BA$5:$BA$410,$C269)</f>
        <v>0</v>
      </c>
      <c r="O269">
        <f>SUMIFS('Grid GenerationQueue'!AR$5:AR$410,'Grid GenerationQueue'!$AZ$5:$AZ$410,$B269,'Grid GenerationQueue'!$BA$5:$BA$410,$C269)</f>
        <v>0</v>
      </c>
      <c r="Q269">
        <f>SUMIFS('Grid GenerationQueue'!AG$5:AG$410,'Grid GenerationQueue'!$AZ$5:$AZ$410,$B269,'Grid GenerationQueue'!$BA$5:$BA$410,$C269,'Grid GenerationQueue'!$BJ$5:$BJ$410,"Executed")</f>
        <v>0</v>
      </c>
      <c r="R269">
        <f>SUMIFS('Grid GenerationQueue'!AH$5:AH$410,'Grid GenerationQueue'!$AZ$5:$AZ$410,$B269,'Grid GenerationQueue'!$BA$5:$BA$410,$C269,'Grid GenerationQueue'!$BJ$5:$BJ$410,"Executed")</f>
        <v>0</v>
      </c>
      <c r="S269">
        <f>SUMIFS('Grid GenerationQueue'!AI$5:AI$410,'Grid GenerationQueue'!$AZ$5:$AZ$410,$B269,'Grid GenerationQueue'!$BA$5:$BA$410,$C269,'Grid GenerationQueue'!$BJ$5:$BJ$410,"Executed")</f>
        <v>0</v>
      </c>
      <c r="T269">
        <f>SUMIFS('Grid GenerationQueue'!AJ$5:AJ$410,'Grid GenerationQueue'!$AZ$5:$AZ$410,$B269,'Grid GenerationQueue'!$BA$5:$BA$410,$C269,'Grid GenerationQueue'!$BJ$5:$BJ$410,"Executed")</f>
        <v>0</v>
      </c>
      <c r="U269">
        <f>SUMIFS('Grid GenerationQueue'!AK$5:AK$410,'Grid GenerationQueue'!$AZ$5:$AZ$410,$B269,'Grid GenerationQueue'!$BA$5:$BA$410,$C269,'Grid GenerationQueue'!$BJ$5:$BJ$410,"Executed")</f>
        <v>0</v>
      </c>
      <c r="V269">
        <f>SUMIFS('Grid GenerationQueue'!AL$5:AL$410,'Grid GenerationQueue'!$AZ$5:$AZ$410,$B269,'Grid GenerationQueue'!$BA$5:$BA$410,$C269,'Grid GenerationQueue'!$BJ$5:$BJ$410,"Executed")</f>
        <v>0</v>
      </c>
      <c r="W269">
        <f>SUMIFS('Grid GenerationQueue'!AM$5:AM$410,'Grid GenerationQueue'!$AZ$5:$AZ$410,$B269,'Grid GenerationQueue'!$BA$5:$BA$410,$C269,'Grid GenerationQueue'!$BJ$5:$BJ$410,"Executed")</f>
        <v>0</v>
      </c>
      <c r="X269">
        <f>SUMIFS('Grid GenerationQueue'!AN$5:AN$410,'Grid GenerationQueue'!$AZ$5:$AZ$410,$B269,'Grid GenerationQueue'!$BA$5:$BA$410,$C269,'Grid GenerationQueue'!$BJ$5:$BJ$410,"Executed")</f>
        <v>0</v>
      </c>
      <c r="Y269">
        <f>SUMIFS('Grid GenerationQueue'!AO$5:AO$410,'Grid GenerationQueue'!$AZ$5:$AZ$410,$B269,'Grid GenerationQueue'!$BA$5:$BA$410,$C269,'Grid GenerationQueue'!$BJ$5:$BJ$410,"Executed")</f>
        <v>0</v>
      </c>
      <c r="Z269">
        <f>SUMIFS('Grid GenerationQueue'!AP$5:AP$410,'Grid GenerationQueue'!$AZ$5:$AZ$410,$B269,'Grid GenerationQueue'!$BA$5:$BA$410,$C269,'Grid GenerationQueue'!$BJ$5:$BJ$410,"Executed")</f>
        <v>0</v>
      </c>
      <c r="AA269">
        <f>SUMIFS('Grid GenerationQueue'!AQ$5:AQ$410,'Grid GenerationQueue'!$AZ$5:$AZ$410,$B269,'Grid GenerationQueue'!$BA$5:$BA$410,$C269,'Grid GenerationQueue'!$BJ$5:$BJ$410,"Executed")</f>
        <v>0</v>
      </c>
      <c r="AB269">
        <f>SUMIFS('Grid GenerationQueue'!AR$5:AR$410,'Grid GenerationQueue'!$AZ$5:$AZ$410,$B269,'Grid GenerationQueue'!$BA$5:$BA$410,$C269,'Grid GenerationQueue'!$BJ$5:$BJ$410,"Executed")</f>
        <v>0</v>
      </c>
      <c r="AD269">
        <f>SUMIFS('Grid GenerationQueue'!AG$5:AG$410,'Grid GenerationQueue'!$AZ$5:$AZ$410,$B269,'Grid GenerationQueue'!$BA$5:$BA$410,$C269,'Grid GenerationQueue'!$BH$5:$BH$410,"&lt;&gt;"&amp;"")+SUMIFS('Grid GenerationQueue'!AG$5:AG$410,'Grid GenerationQueue'!$AZ$5:$AZ$410,$B269,'Grid GenerationQueue'!$BA$5:$BA$410,$C269,'Grid GenerationQueue'!$BH$5:$BH$410,"",'Grid GenerationQueue'!$AC$5:$AC$410,1)</f>
        <v>0</v>
      </c>
      <c r="AE269">
        <f>SUMIFS('Grid GenerationQueue'!AH$5:AH$410,'Grid GenerationQueue'!$AZ$5:$AZ$410,$B269,'Grid GenerationQueue'!$BA$5:$BA$410,$C269,'Grid GenerationQueue'!$BH$5:$BH$410,"&lt;&gt;"&amp;"")+SUMIFS('Grid GenerationQueue'!AH$5:AH$410,'Grid GenerationQueue'!$AZ$5:$AZ$410,$B269,'Grid GenerationQueue'!$BA$5:$BA$410,$C269,'Grid GenerationQueue'!$BH$5:$BH$410,"",'Grid GenerationQueue'!$AC$5:$AC$410,1)</f>
        <v>0</v>
      </c>
      <c r="AF269">
        <f>SUMIFS('Grid GenerationQueue'!AI$5:AI$410,'Grid GenerationQueue'!$AZ$5:$AZ$410,$B269,'Grid GenerationQueue'!$BA$5:$BA$410,$C269,'Grid GenerationQueue'!$BH$5:$BH$410,"&lt;&gt;"&amp;"")+SUMIFS('Grid GenerationQueue'!AI$5:AI$410,'Grid GenerationQueue'!$AZ$5:$AZ$410,$B269,'Grid GenerationQueue'!$BA$5:$BA$410,$C269,'Grid GenerationQueue'!$BH$5:$BH$410,"",'Grid GenerationQueue'!$AC$5:$AC$410,1)</f>
        <v>0</v>
      </c>
      <c r="AG269">
        <f>SUMIFS('Grid GenerationQueue'!AJ$5:AJ$410,'Grid GenerationQueue'!$AZ$5:$AZ$410,$B269,'Grid GenerationQueue'!$BA$5:$BA$410,$C269,'Grid GenerationQueue'!$BH$5:$BH$410,"&lt;&gt;"&amp;"")+SUMIFS('Grid GenerationQueue'!AJ$5:AJ$410,'Grid GenerationQueue'!$AZ$5:$AZ$410,$B269,'Grid GenerationQueue'!$BA$5:$BA$410,$C269,'Grid GenerationQueue'!$BH$5:$BH$410,"",'Grid GenerationQueue'!$AC$5:$AC$410,1)</f>
        <v>0</v>
      </c>
      <c r="AH269">
        <f>SUMIFS('Grid GenerationQueue'!AK$5:AK$410,'Grid GenerationQueue'!$AZ$5:$AZ$410,$B269,'Grid GenerationQueue'!$BA$5:$BA$410,$C269,'Grid GenerationQueue'!$BH$5:$BH$410,"&lt;&gt;"&amp;"")+SUMIFS('Grid GenerationQueue'!AK$5:AK$410,'Grid GenerationQueue'!$AZ$5:$AZ$410,$B269,'Grid GenerationQueue'!$BA$5:$BA$410,$C269,'Grid GenerationQueue'!$BH$5:$BH$410,"",'Grid GenerationQueue'!$AC$5:$AC$410,1)</f>
        <v>0</v>
      </c>
      <c r="AI269">
        <f>SUMIFS('Grid GenerationQueue'!AL$5:AL$410,'Grid GenerationQueue'!$AZ$5:$AZ$410,$B269,'Grid GenerationQueue'!$BA$5:$BA$410,$C269,'Grid GenerationQueue'!$BH$5:$BH$410,"&lt;&gt;"&amp;"")+SUMIFS('Grid GenerationQueue'!AL$5:AL$410,'Grid GenerationQueue'!$AZ$5:$AZ$410,$B269,'Grid GenerationQueue'!$BA$5:$BA$410,$C269,'Grid GenerationQueue'!$BH$5:$BH$410,"",'Grid GenerationQueue'!$AC$5:$AC$410,1)</f>
        <v>0</v>
      </c>
      <c r="AJ269">
        <f>SUMIFS('Grid GenerationQueue'!AM$5:AM$410,'Grid GenerationQueue'!$AZ$5:$AZ$410,$B269,'Grid GenerationQueue'!$BA$5:$BA$410,$C269,'Grid GenerationQueue'!$BH$5:$BH$410,"&lt;&gt;"&amp;"")+SUMIFS('Grid GenerationQueue'!AM$5:AM$410,'Grid GenerationQueue'!$AZ$5:$AZ$410,$B269,'Grid GenerationQueue'!$BA$5:$BA$410,$C269,'Grid GenerationQueue'!$BH$5:$BH$410,"",'Grid GenerationQueue'!$AC$5:$AC$410,1)</f>
        <v>0</v>
      </c>
      <c r="AK269">
        <f>SUMIFS('Grid GenerationQueue'!AN$5:AN$410,'Grid GenerationQueue'!$AZ$5:$AZ$410,$B269,'Grid GenerationQueue'!$BA$5:$BA$410,$C269,'Grid GenerationQueue'!$BH$5:$BH$410,"&lt;&gt;"&amp;"")+SUMIFS('Grid GenerationQueue'!AN$5:AN$410,'Grid GenerationQueue'!$AZ$5:$AZ$410,$B269,'Grid GenerationQueue'!$BA$5:$BA$410,$C269,'Grid GenerationQueue'!$BH$5:$BH$410,"",'Grid GenerationQueue'!$AC$5:$AC$410,1)</f>
        <v>0</v>
      </c>
      <c r="AL269">
        <f>SUMIFS('Grid GenerationQueue'!AO$5:AO$410,'Grid GenerationQueue'!$AZ$5:$AZ$410,$B269,'Grid GenerationQueue'!$BA$5:$BA$410,$C269,'Grid GenerationQueue'!$BH$5:$BH$410,"&lt;&gt;"&amp;"")+SUMIFS('Grid GenerationQueue'!AO$5:AO$410,'Grid GenerationQueue'!$AZ$5:$AZ$410,$B269,'Grid GenerationQueue'!$BA$5:$BA$410,$C269,'Grid GenerationQueue'!$BH$5:$BH$410,"",'Grid GenerationQueue'!$AC$5:$AC$410,1)</f>
        <v>0</v>
      </c>
      <c r="AM269">
        <f>SUMIFS('Grid GenerationQueue'!AP$5:AP$410,'Grid GenerationQueue'!$AZ$5:$AZ$410,$B269,'Grid GenerationQueue'!$BA$5:$BA$410,$C269,'Grid GenerationQueue'!$BH$5:$BH$410,"&lt;&gt;"&amp;"")+SUMIFS('Grid GenerationQueue'!AP$5:AP$410,'Grid GenerationQueue'!$AZ$5:$AZ$410,$B269,'Grid GenerationQueue'!$BA$5:$BA$410,$C269,'Grid GenerationQueue'!$BH$5:$BH$410,"",'Grid GenerationQueue'!$AC$5:$AC$410,1)</f>
        <v>0</v>
      </c>
      <c r="AN269">
        <f>SUMIFS('Grid GenerationQueue'!AQ$5:AQ$410,'Grid GenerationQueue'!$AZ$5:$AZ$410,$B269,'Grid GenerationQueue'!$BA$5:$BA$410,$C269,'Grid GenerationQueue'!$BH$5:$BH$410,"&lt;&gt;"&amp;"")+SUMIFS('Grid GenerationQueue'!AQ$5:AQ$410,'Grid GenerationQueue'!$AZ$5:$AZ$410,$B269,'Grid GenerationQueue'!$BA$5:$BA$410,$C269,'Grid GenerationQueue'!$BH$5:$BH$410,"",'Grid GenerationQueue'!$AC$5:$AC$410,1)</f>
        <v>0</v>
      </c>
      <c r="AO269">
        <f>SUMIFS('Grid GenerationQueue'!AR$5:AR$410,'Grid GenerationQueue'!$AZ$5:$AZ$410,$B269,'Grid GenerationQueue'!$BA$5:$BA$410,$C269,'Grid GenerationQueue'!$BH$5:$BH$410,"&lt;&gt;"&amp;"")+SUMIFS('Grid GenerationQueue'!AR$5:AR$410,'Grid GenerationQueue'!$AZ$5:$AZ$410,$B269,'Grid GenerationQueue'!$BA$5:$BA$410,$C269,'Grid GenerationQueue'!$BH$5:$BH$410,"",'Grid GenerationQueue'!$AC$5:$AC$410,1)</f>
        <v>0</v>
      </c>
      <c r="AQ269">
        <f>SUMIFS('Grid GenerationQueue'!AG$5:AG$410,'Grid GenerationQueue'!$AZ$5:$AZ$410,$B269,'Grid GenerationQueue'!$BA$5:$BA$410,$C269,'Grid GenerationQueue'!$BK$5:$BK$410,"&gt;0")</f>
        <v>0</v>
      </c>
      <c r="AR269">
        <f>SUMIFS('Grid GenerationQueue'!AH$5:AH$410,'Grid GenerationQueue'!$AZ$5:$AZ$410,$B269,'Grid GenerationQueue'!$BA$5:$BA$410,$C269,'Grid GenerationQueue'!$BK$5:$BK$410,"&gt;0")</f>
        <v>0</v>
      </c>
      <c r="AS269">
        <f>SUMIFS('Grid GenerationQueue'!AI$5:AI$410,'Grid GenerationQueue'!$AZ$5:$AZ$410,$B269,'Grid GenerationQueue'!$BA$5:$BA$410,$C269,'Grid GenerationQueue'!$BK$5:$BK$410,"&gt;0")</f>
        <v>0</v>
      </c>
      <c r="AT269">
        <f>SUMIFS('Grid GenerationQueue'!AJ$5:AJ$410,'Grid GenerationQueue'!$AZ$5:$AZ$410,$B269,'Grid GenerationQueue'!$BA$5:$BA$410,$C269,'Grid GenerationQueue'!$BK$5:$BK$410,"&gt;0")</f>
        <v>0</v>
      </c>
      <c r="AU269">
        <f>SUMIFS('Grid GenerationQueue'!AK$5:AK$410,'Grid GenerationQueue'!$AZ$5:$AZ$410,$B269,'Grid GenerationQueue'!$BA$5:$BA$410,$C269,'Grid GenerationQueue'!$BK$5:$BK$410,"&gt;0")</f>
        <v>0</v>
      </c>
      <c r="AV269">
        <f>SUMIFS('Grid GenerationQueue'!AL$5:AL$410,'Grid GenerationQueue'!$AZ$5:$AZ$410,$B269,'Grid GenerationQueue'!$BA$5:$BA$410,$C269,'Grid GenerationQueue'!$BK$5:$BK$410,"&gt;0")</f>
        <v>0</v>
      </c>
      <c r="AW269">
        <f>SUMIFS('Grid GenerationQueue'!AM$5:AM$410,'Grid GenerationQueue'!$AZ$5:$AZ$410,$B269,'Grid GenerationQueue'!$BA$5:$BA$410,$C269,'Grid GenerationQueue'!$BK$5:$BK$410,"&gt;0")</f>
        <v>0</v>
      </c>
      <c r="AX269">
        <f>SUMIFS('Grid GenerationQueue'!AN$5:AN$410,'Grid GenerationQueue'!$AZ$5:$AZ$410,$B269,'Grid GenerationQueue'!$BA$5:$BA$410,$C269,'Grid GenerationQueue'!$BK$5:$BK$410,"&gt;0")</f>
        <v>0</v>
      </c>
      <c r="AY269">
        <f>SUMIFS('Grid GenerationQueue'!AO$5:AO$410,'Grid GenerationQueue'!$AZ$5:$AZ$410,$B269,'Grid GenerationQueue'!$BA$5:$BA$410,$C269,'Grid GenerationQueue'!$BK$5:$BK$410,"&gt;0")</f>
        <v>0</v>
      </c>
      <c r="AZ269">
        <f>SUMIFS('Grid GenerationQueue'!AP$5:AP$410,'Grid GenerationQueue'!$AZ$5:$AZ$410,$B269,'Grid GenerationQueue'!$BA$5:$BA$410,$C269,'Grid GenerationQueue'!$BK$5:$BK$410,"&gt;0")</f>
        <v>0</v>
      </c>
      <c r="BA269">
        <f>SUMIFS('Grid GenerationQueue'!AQ$5:AQ$410,'Grid GenerationQueue'!$AZ$5:$AZ$410,$B269,'Grid GenerationQueue'!$BA$5:$BA$410,$C269,'Grid GenerationQueue'!$BK$5:$BK$410,"&gt;0")</f>
        <v>0</v>
      </c>
      <c r="BB269">
        <f>SUMIFS('Grid GenerationQueue'!AR$5:AR$410,'Grid GenerationQueue'!$AZ$5:$AZ$410,$B269,'Grid GenerationQueue'!$BA$5:$BA$410,$C269,'Grid GenerationQueue'!$BK$5:$BK$410,"&gt;0")</f>
        <v>0</v>
      </c>
      <c r="BD269">
        <f>SUMIFS('Grid GenerationQueue'!AG$5:AG$410,'Grid GenerationQueue'!$AZ$5:$AZ$410,$B269,'Grid GenerationQueue'!$BA$5:$BA$410,$C269,'Grid GenerationQueue'!$BD$5:$BD$410,"&lt;="&amp;$BE$3)</f>
        <v>0</v>
      </c>
      <c r="BE269">
        <f>SUMIFS('Grid GenerationQueue'!AH$5:AH$410,'Grid GenerationQueue'!$AZ$5:$AZ$410,$B269,'Grid GenerationQueue'!$BA$5:$BA$410,$C269,'Grid GenerationQueue'!$BD$5:$BD$410,"&lt;="&amp;$BE$3)</f>
        <v>0</v>
      </c>
      <c r="BF269">
        <f>SUMIFS('Grid GenerationQueue'!AI$5:AI$410,'Grid GenerationQueue'!$AZ$5:$AZ$410,$B269,'Grid GenerationQueue'!$BA$5:$BA$410,$C269,'Grid GenerationQueue'!$BD$5:$BD$410,"&lt;="&amp;$BE$3)</f>
        <v>0</v>
      </c>
      <c r="BG269">
        <f>SUMIFS('Grid GenerationQueue'!AJ$5:AJ$410,'Grid GenerationQueue'!$AZ$5:$AZ$410,$B269,'Grid GenerationQueue'!$BA$5:$BA$410,$C269,'Grid GenerationQueue'!$BD$5:$BD$410,"&lt;="&amp;$BE$3)</f>
        <v>0</v>
      </c>
      <c r="BH269">
        <f>SUMIFS('Grid GenerationQueue'!AK$5:AK$410,'Grid GenerationQueue'!$AZ$5:$AZ$410,$B269,'Grid GenerationQueue'!$BA$5:$BA$410,$C269,'Grid GenerationQueue'!$BD$5:$BD$410,"&lt;="&amp;$BE$3)</f>
        <v>0</v>
      </c>
      <c r="BI269">
        <f>SUMIFS('Grid GenerationQueue'!AL$5:AL$410,'Grid GenerationQueue'!$AZ$5:$AZ$410,$B269,'Grid GenerationQueue'!$BA$5:$BA$410,$C269,'Grid GenerationQueue'!$BD$5:$BD$410,"&lt;="&amp;$BE$3)</f>
        <v>0</v>
      </c>
      <c r="BJ269">
        <f>SUMIFS('Grid GenerationQueue'!AM$5:AM$410,'Grid GenerationQueue'!$AZ$5:$AZ$410,$B269,'Grid GenerationQueue'!$BA$5:$BA$410,$C269,'Grid GenerationQueue'!$BD$5:$BD$410,"&lt;="&amp;$BE$3)</f>
        <v>0</v>
      </c>
      <c r="BK269">
        <f>SUMIFS('Grid GenerationQueue'!AN$5:AN$410,'Grid GenerationQueue'!$AZ$5:$AZ$410,$B269,'Grid GenerationQueue'!$BA$5:$BA$410,$C269,'Grid GenerationQueue'!$BD$5:$BD$410,"&lt;="&amp;$BE$3)</f>
        <v>0</v>
      </c>
      <c r="BL269">
        <f>SUMIFS('Grid GenerationQueue'!AO$5:AO$410,'Grid GenerationQueue'!$AZ$5:$AZ$410,$B269,'Grid GenerationQueue'!$BA$5:$BA$410,$C269,'Grid GenerationQueue'!$BD$5:$BD$410,"&lt;="&amp;$BE$3)</f>
        <v>0</v>
      </c>
      <c r="BM269">
        <f>SUMIFS('Grid GenerationQueue'!AP$5:AP$410,'Grid GenerationQueue'!$AZ$5:$AZ$410,$B269,'Grid GenerationQueue'!$BA$5:$BA$410,$C269,'Grid GenerationQueue'!$BD$5:$BD$410,"&lt;="&amp;$BE$3)</f>
        <v>0</v>
      </c>
      <c r="BN269">
        <f>SUMIFS('Grid GenerationQueue'!AQ$5:AQ$410,'Grid GenerationQueue'!$AZ$5:$AZ$410,$B269,'Grid GenerationQueue'!$BA$5:$BA$410,$C269,'Grid GenerationQueue'!$BD$5:$BD$410,"&lt;="&amp;$BE$3)</f>
        <v>0</v>
      </c>
      <c r="BO269">
        <f>SUMIFS('Grid GenerationQueue'!AR$5:AR$410,'Grid GenerationQueue'!$AZ$5:$AZ$410,$B269,'Grid GenerationQueue'!$BA$5:$BA$410,$C269,'Grid GenerationQueue'!$BD$5:$BD$410,"&lt;="&amp;$BE$3)</f>
        <v>0</v>
      </c>
      <c r="BQ269">
        <f>SUMIFS('Grid GenerationQueue'!AG$5:AG$410,'Grid GenerationQueue'!$AZ$5:$AZ$410,$B269,'Grid GenerationQueue'!$BA$5:$BA$410,$C269,'Grid GenerationQueue'!$BJ$5:$BJ$410,"Executed",'Grid GenerationQueue'!$BD$5:$BD$410,"&lt;="&amp;$BE$3)</f>
        <v>0</v>
      </c>
      <c r="BR269">
        <f>SUMIFS('Grid GenerationQueue'!AH$5:AH$410,'Grid GenerationQueue'!$AZ$5:$AZ$410,$B269,'Grid GenerationQueue'!$BA$5:$BA$410,$C269,'Grid GenerationQueue'!$BJ$5:$BJ$410,"Executed",'Grid GenerationQueue'!$BD$5:$BD$410,"&lt;="&amp;$BE$3)</f>
        <v>0</v>
      </c>
      <c r="BS269">
        <f>SUMIFS('Grid GenerationQueue'!AI$5:AI$410,'Grid GenerationQueue'!$AZ$5:$AZ$410,$B269,'Grid GenerationQueue'!$BA$5:$BA$410,$C269,'Grid GenerationQueue'!$BJ$5:$BJ$410,"Executed",'Grid GenerationQueue'!$BD$5:$BD$410,"&lt;="&amp;$BE$3)</f>
        <v>0</v>
      </c>
      <c r="BT269">
        <f>SUMIFS('Grid GenerationQueue'!AJ$5:AJ$410,'Grid GenerationQueue'!$AZ$5:$AZ$410,$B269,'Grid GenerationQueue'!$BA$5:$BA$410,$C269,'Grid GenerationQueue'!$BJ$5:$BJ$410,"Executed",'Grid GenerationQueue'!$BD$5:$BD$410,"&lt;="&amp;$BE$3)</f>
        <v>0</v>
      </c>
      <c r="BU269">
        <f>SUMIFS('Grid GenerationQueue'!AK$5:AK$410,'Grid GenerationQueue'!$AZ$5:$AZ$410,$B269,'Grid GenerationQueue'!$BA$5:$BA$410,$C269,'Grid GenerationQueue'!$BJ$5:$BJ$410,"Executed",'Grid GenerationQueue'!$BD$5:$BD$410,"&lt;="&amp;$BE$3)</f>
        <v>0</v>
      </c>
      <c r="BV269">
        <f>SUMIFS('Grid GenerationQueue'!AL$5:AL$410,'Grid GenerationQueue'!$AZ$5:$AZ$410,$B269,'Grid GenerationQueue'!$BA$5:$BA$410,$C269,'Grid GenerationQueue'!$BJ$5:$BJ$410,"Executed",'Grid GenerationQueue'!$BD$5:$BD$410,"&lt;="&amp;$BE$3)</f>
        <v>0</v>
      </c>
      <c r="BW269">
        <f>SUMIFS('Grid GenerationQueue'!AM$5:AM$410,'Grid GenerationQueue'!$AZ$5:$AZ$410,$B269,'Grid GenerationQueue'!$BA$5:$BA$410,$C269,'Grid GenerationQueue'!$BJ$5:$BJ$410,"Executed",'Grid GenerationQueue'!$BD$5:$BD$410,"&lt;="&amp;$BE$3)</f>
        <v>0</v>
      </c>
      <c r="BX269">
        <f>SUMIFS('Grid GenerationQueue'!AN$5:AN$410,'Grid GenerationQueue'!$AZ$5:$AZ$410,$B269,'Grid GenerationQueue'!$BA$5:$BA$410,$C269,'Grid GenerationQueue'!$BJ$5:$BJ$410,"Executed",'Grid GenerationQueue'!$BD$5:$BD$410,"&lt;="&amp;$BE$3)</f>
        <v>0</v>
      </c>
      <c r="BY269">
        <f>SUMIFS('Grid GenerationQueue'!AO$5:AO$410,'Grid GenerationQueue'!$AZ$5:$AZ$410,$B269,'Grid GenerationQueue'!$BA$5:$BA$410,$C269,'Grid GenerationQueue'!$BJ$5:$BJ$410,"Executed",'Grid GenerationQueue'!$BD$5:$BD$410,"&lt;="&amp;$BE$3)</f>
        <v>0</v>
      </c>
      <c r="BZ269">
        <f>SUMIFS('Grid GenerationQueue'!AP$5:AP$410,'Grid GenerationQueue'!$AZ$5:$AZ$410,$B269,'Grid GenerationQueue'!$BA$5:$BA$410,$C269,'Grid GenerationQueue'!$BJ$5:$BJ$410,"Executed",'Grid GenerationQueue'!$BD$5:$BD$410,"&lt;="&amp;$BE$3)</f>
        <v>0</v>
      </c>
      <c r="CA269">
        <f>SUMIFS('Grid GenerationQueue'!AQ$5:AQ$410,'Grid GenerationQueue'!$AZ$5:$AZ$410,$B269,'Grid GenerationQueue'!$BA$5:$BA$410,$C269,'Grid GenerationQueue'!$BJ$5:$BJ$410,"Executed",'Grid GenerationQueue'!$BD$5:$BD$410,"&lt;="&amp;$BE$3)</f>
        <v>0</v>
      </c>
      <c r="CB269">
        <f>SUMIFS('Grid GenerationQueue'!AR$5:AR$410,'Grid GenerationQueue'!$AZ$5:$AZ$410,$B269,'Grid GenerationQueue'!$BA$5:$BA$410,$C269,'Grid GenerationQueue'!$BJ$5:$BJ$410,"Executed",'Grid GenerationQueue'!$BD$5:$BD$410,"&lt;="&amp;$BE$3)</f>
        <v>0</v>
      </c>
      <c r="CD269">
        <f>SUMIFS('Grid GenerationQueue'!AG$5:AG$410,'Grid GenerationQueue'!$AZ$5:$AZ$410,$B269,'Grid GenerationQueue'!$BA$5:$BA$410,$C269,'Grid GenerationQueue'!$BH$5:$BH$410,"&lt;&gt;"&amp;"",'Grid GenerationQueue'!$BD$5:$BD$410,"&lt;="&amp;$BE$3)</f>
        <v>0</v>
      </c>
      <c r="CE269">
        <f>SUMIFS('Grid GenerationQueue'!AH$5:AH$410,'Grid GenerationQueue'!$AZ$5:$AZ$410,$B269,'Grid GenerationQueue'!$BA$5:$BA$410,$C269,'Grid GenerationQueue'!$BH$5:$BH$410,"&lt;&gt;"&amp;"",'Grid GenerationQueue'!$BD$5:$BD$410,"&lt;="&amp;$BE$3)</f>
        <v>0</v>
      </c>
      <c r="CF269">
        <f>SUMIFS('Grid GenerationQueue'!AI$5:AI$410,'Grid GenerationQueue'!$AZ$5:$AZ$410,$B269,'Grid GenerationQueue'!$BA$5:$BA$410,$C269,'Grid GenerationQueue'!$BH$5:$BH$410,"&lt;&gt;"&amp;"",'Grid GenerationQueue'!$BD$5:$BD$410,"&lt;="&amp;$BE$3)</f>
        <v>0</v>
      </c>
      <c r="CG269">
        <f>SUMIFS('Grid GenerationQueue'!AJ$5:AJ$410,'Grid GenerationQueue'!$AZ$5:$AZ$410,$B269,'Grid GenerationQueue'!$BA$5:$BA$410,$C269,'Grid GenerationQueue'!$BH$5:$BH$410,"&lt;&gt;"&amp;"",'Grid GenerationQueue'!$BD$5:$BD$410,"&lt;="&amp;$BE$3)</f>
        <v>0</v>
      </c>
      <c r="CH269">
        <f>SUMIFS('Grid GenerationQueue'!AK$5:AK$410,'Grid GenerationQueue'!$AZ$5:$AZ$410,$B269,'Grid GenerationQueue'!$BA$5:$BA$410,$C269,'Grid GenerationQueue'!$BH$5:$BH$410,"&lt;&gt;"&amp;"",'Grid GenerationQueue'!$BD$5:$BD$410,"&lt;="&amp;$BE$3)</f>
        <v>0</v>
      </c>
      <c r="CI269">
        <f>SUMIFS('Grid GenerationQueue'!AL$5:AL$410,'Grid GenerationQueue'!$AZ$5:$AZ$410,$B269,'Grid GenerationQueue'!$BA$5:$BA$410,$C269,'Grid GenerationQueue'!$BH$5:$BH$410,"&lt;&gt;"&amp;"",'Grid GenerationQueue'!$BD$5:$BD$410,"&lt;="&amp;$BE$3)</f>
        <v>0</v>
      </c>
      <c r="CJ269">
        <f>SUMIFS('Grid GenerationQueue'!AM$5:AM$410,'Grid GenerationQueue'!$AZ$5:$AZ$410,$B269,'Grid GenerationQueue'!$BA$5:$BA$410,$C269,'Grid GenerationQueue'!$BH$5:$BH$410,"&lt;&gt;"&amp;"",'Grid GenerationQueue'!$BD$5:$BD$410,"&lt;="&amp;$BE$3)</f>
        <v>0</v>
      </c>
      <c r="CK269">
        <f>SUMIFS('Grid GenerationQueue'!AN$5:AN$410,'Grid GenerationQueue'!$AZ$5:$AZ$410,$B269,'Grid GenerationQueue'!$BA$5:$BA$410,$C269,'Grid GenerationQueue'!$BH$5:$BH$410,"&lt;&gt;"&amp;"",'Grid GenerationQueue'!$BD$5:$BD$410,"&lt;="&amp;$BE$3)</f>
        <v>0</v>
      </c>
      <c r="CL269">
        <f>SUMIFS('Grid GenerationQueue'!AO$5:AO$410,'Grid GenerationQueue'!$AZ$5:$AZ$410,$B269,'Grid GenerationQueue'!$BA$5:$BA$410,$C269,'Grid GenerationQueue'!$BH$5:$BH$410,"&lt;&gt;"&amp;"",'Grid GenerationQueue'!$BD$5:$BD$410,"&lt;="&amp;$BE$3)</f>
        <v>0</v>
      </c>
      <c r="CM269">
        <f>SUMIFS('Grid GenerationQueue'!AP$5:AP$410,'Grid GenerationQueue'!$AZ$5:$AZ$410,$B269,'Grid GenerationQueue'!$BA$5:$BA$410,$C269,'Grid GenerationQueue'!$BH$5:$BH$410,"&lt;&gt;"&amp;"",'Grid GenerationQueue'!$BD$5:$BD$410,"&lt;="&amp;$BE$3)</f>
        <v>0</v>
      </c>
      <c r="CN269">
        <f>SUMIFS('Grid GenerationQueue'!AQ$5:AQ$410,'Grid GenerationQueue'!$AZ$5:$AZ$410,$B269,'Grid GenerationQueue'!$BA$5:$BA$410,$C269,'Grid GenerationQueue'!$BH$5:$BH$410,"&lt;&gt;"&amp;"",'Grid GenerationQueue'!$BD$5:$BD$410,"&lt;="&amp;$BE$3)</f>
        <v>0</v>
      </c>
      <c r="CO269">
        <f>SUMIFS('Grid GenerationQueue'!AR$5:AR$410,'Grid GenerationQueue'!$AZ$5:$AZ$410,$B269,'Grid GenerationQueue'!$BA$5:$BA$410,$C269,'Grid GenerationQueue'!$BH$5:$BH$410,"&lt;&gt;"&amp;"",'Grid GenerationQueue'!$BD$5:$BD$410,"&lt;="&amp;$BE$3)</f>
        <v>0</v>
      </c>
      <c r="CQ269">
        <f>SUMIFS('Grid GenerationQueue'!AG$5:AG$410,'Grid GenerationQueue'!$AZ$5:$AZ$410,$B269,'Grid GenerationQueue'!$BA$5:$BA$410,$C269,'Grid GenerationQueue'!$BK$5:$BK$410,"&gt;0",'Grid GenerationQueue'!$BD$5:$BD$410,"&lt;="&amp;$BE$3)</f>
        <v>0</v>
      </c>
      <c r="CR269">
        <f>SUMIFS('Grid GenerationQueue'!AH$5:AH$410,'Grid GenerationQueue'!$AZ$5:$AZ$410,$B269,'Grid GenerationQueue'!$BA$5:$BA$410,$C269,'Grid GenerationQueue'!$BK$5:$BK$410,"&gt;0",'Grid GenerationQueue'!$BD$5:$BD$410,"&lt;="&amp;$BE$3)</f>
        <v>0</v>
      </c>
      <c r="CS269">
        <f>SUMIFS('Grid GenerationQueue'!AI$5:AI$410,'Grid GenerationQueue'!$AZ$5:$AZ$410,$B269,'Grid GenerationQueue'!$BA$5:$BA$410,$C269,'Grid GenerationQueue'!$BK$5:$BK$410,"&gt;0",'Grid GenerationQueue'!$BD$5:$BD$410,"&lt;="&amp;$BE$3)</f>
        <v>0</v>
      </c>
      <c r="CT269">
        <f>SUMIFS('Grid GenerationQueue'!AJ$5:AJ$410,'Grid GenerationQueue'!$AZ$5:$AZ$410,$B269,'Grid GenerationQueue'!$BA$5:$BA$410,$C269,'Grid GenerationQueue'!$BK$5:$BK$410,"&gt;0",'Grid GenerationQueue'!$BD$5:$BD$410,"&lt;="&amp;$BE$3)</f>
        <v>0</v>
      </c>
      <c r="CU269">
        <f>SUMIFS('Grid GenerationQueue'!AK$5:AK$410,'Grid GenerationQueue'!$AZ$5:$AZ$410,$B269,'Grid GenerationQueue'!$BA$5:$BA$410,$C269,'Grid GenerationQueue'!$BK$5:$BK$410,"&gt;0",'Grid GenerationQueue'!$BD$5:$BD$410,"&lt;="&amp;$BE$3)</f>
        <v>0</v>
      </c>
      <c r="CV269">
        <f>SUMIFS('Grid GenerationQueue'!AL$5:AL$410,'Grid GenerationQueue'!$AZ$5:$AZ$410,$B269,'Grid GenerationQueue'!$BA$5:$BA$410,$C269,'Grid GenerationQueue'!$BK$5:$BK$410,"&gt;0",'Grid GenerationQueue'!$BD$5:$BD$410,"&lt;="&amp;$BE$3)</f>
        <v>0</v>
      </c>
      <c r="CW269">
        <f>SUMIFS('Grid GenerationQueue'!AM$5:AM$410,'Grid GenerationQueue'!$AZ$5:$AZ$410,$B269,'Grid GenerationQueue'!$BA$5:$BA$410,$C269,'Grid GenerationQueue'!$BK$5:$BK$410,"&gt;0",'Grid GenerationQueue'!$BD$5:$BD$410,"&lt;="&amp;$BE$3)</f>
        <v>0</v>
      </c>
      <c r="CX269">
        <f>SUMIFS('Grid GenerationQueue'!AN$5:AN$410,'Grid GenerationQueue'!$AZ$5:$AZ$410,$B269,'Grid GenerationQueue'!$BA$5:$BA$410,$C269,'Grid GenerationQueue'!$BK$5:$BK$410,"&gt;0",'Grid GenerationQueue'!$BD$5:$BD$410,"&lt;="&amp;$BE$3)</f>
        <v>0</v>
      </c>
      <c r="CY269">
        <f>SUMIFS('Grid GenerationQueue'!AO$5:AO$410,'Grid GenerationQueue'!$AZ$5:$AZ$410,$B269,'Grid GenerationQueue'!$BA$5:$BA$410,$C269,'Grid GenerationQueue'!$BK$5:$BK$410,"&gt;0",'Grid GenerationQueue'!$BD$5:$BD$410,"&lt;="&amp;$BE$3)</f>
        <v>0</v>
      </c>
      <c r="CZ269">
        <f>SUMIFS('Grid GenerationQueue'!AP$5:AP$410,'Grid GenerationQueue'!$AZ$5:$AZ$410,$B269,'Grid GenerationQueue'!$BA$5:$BA$410,$C269,'Grid GenerationQueue'!$BK$5:$BK$410,"&gt;0",'Grid GenerationQueue'!$BD$5:$BD$410,"&lt;="&amp;$BE$3)</f>
        <v>0</v>
      </c>
      <c r="DA269">
        <f>SUMIFS('Grid GenerationQueue'!AQ$5:AQ$410,'Grid GenerationQueue'!$AZ$5:$AZ$410,$B269,'Grid GenerationQueue'!$BA$5:$BA$410,$C269,'Grid GenerationQueue'!$BK$5:$BK$410,"&gt;0",'Grid GenerationQueue'!$BD$5:$BD$410,"&lt;="&amp;$BE$3)</f>
        <v>0</v>
      </c>
      <c r="DB269">
        <f>SUMIFS('Grid GenerationQueue'!AR$5:AR$410,'Grid GenerationQueue'!$AZ$5:$AZ$410,$B269,'Grid GenerationQueue'!$BA$5:$BA$410,$C269,'Grid GenerationQueue'!$BK$5:$BK$410,"&gt;0",'Grid GenerationQueue'!$BD$5:$BD$410,"&lt;="&amp;$BE$3)</f>
        <v>0</v>
      </c>
    </row>
    <row r="270" spans="1:106" x14ac:dyDescent="0.35">
      <c r="A270" t="s">
        <v>4752</v>
      </c>
      <c r="B270" t="s">
        <v>4530</v>
      </c>
      <c r="C270">
        <v>115</v>
      </c>
      <c r="D270">
        <f>SUMIFS('Grid GenerationQueue'!AG$5:AG$410,'Grid GenerationQueue'!$AZ$5:$AZ$410,$B270,'Grid GenerationQueue'!$BA$5:$BA$410,$C270)</f>
        <v>313.79320999999999</v>
      </c>
      <c r="E270">
        <f>SUMIFS('Grid GenerationQueue'!AH$5:AH$410,'Grid GenerationQueue'!$AZ$5:$AZ$410,$B270,'Grid GenerationQueue'!$BA$5:$BA$410,$C270)</f>
        <v>0</v>
      </c>
      <c r="F270">
        <f>SUMIFS('Grid GenerationQueue'!AI$5:AI$410,'Grid GenerationQueue'!$AZ$5:$AZ$410,$B270,'Grid GenerationQueue'!$BA$5:$BA$410,$C270)</f>
        <v>0</v>
      </c>
      <c r="G270">
        <f>SUMIFS('Grid GenerationQueue'!AJ$5:AJ$410,'Grid GenerationQueue'!$AZ$5:$AZ$410,$B270,'Grid GenerationQueue'!$BA$5:$BA$410,$C270)</f>
        <v>0</v>
      </c>
      <c r="H270">
        <f>SUMIFS('Grid GenerationQueue'!AK$5:AK$410,'Grid GenerationQueue'!$AZ$5:$AZ$410,$B270,'Grid GenerationQueue'!$BA$5:$BA$410,$C270)</f>
        <v>0</v>
      </c>
      <c r="I270">
        <f>SUMIFS('Grid GenerationQueue'!AL$5:AL$410,'Grid GenerationQueue'!$AZ$5:$AZ$410,$B270,'Grid GenerationQueue'!$BA$5:$BA$410,$C270)</f>
        <v>0</v>
      </c>
      <c r="J270">
        <f>SUMIFS('Grid GenerationQueue'!AM$5:AM$410,'Grid GenerationQueue'!$AZ$5:$AZ$410,$B270,'Grid GenerationQueue'!$BA$5:$BA$410,$C270)</f>
        <v>0</v>
      </c>
      <c r="K270">
        <f>SUMIFS('Grid GenerationQueue'!AN$5:AN$410,'Grid GenerationQueue'!$AZ$5:$AZ$410,$B270,'Grid GenerationQueue'!$BA$5:$BA$410,$C270)</f>
        <v>0</v>
      </c>
      <c r="L270">
        <f>SUMIFS('Grid GenerationQueue'!AO$5:AO$410,'Grid GenerationQueue'!$AZ$5:$AZ$410,$B270,'Grid GenerationQueue'!$BA$5:$BA$410,$C270)</f>
        <v>0</v>
      </c>
      <c r="M270">
        <f>SUMIFS('Grid GenerationQueue'!AP$5:AP$410,'Grid GenerationQueue'!$AZ$5:$AZ$410,$B270,'Grid GenerationQueue'!$BA$5:$BA$410,$C270)</f>
        <v>0</v>
      </c>
      <c r="N270">
        <f>SUMIFS('Grid GenerationQueue'!AQ$5:AQ$410,'Grid GenerationQueue'!$AZ$5:$AZ$410,$B270,'Grid GenerationQueue'!$BA$5:$BA$410,$C270)</f>
        <v>0</v>
      </c>
      <c r="O270">
        <f>SUMIFS('Grid GenerationQueue'!AR$5:AR$410,'Grid GenerationQueue'!$AZ$5:$AZ$410,$B270,'Grid GenerationQueue'!$BA$5:$BA$410,$C270)</f>
        <v>0</v>
      </c>
      <c r="Q270">
        <f>SUMIFS('Grid GenerationQueue'!AG$5:AG$410,'Grid GenerationQueue'!$AZ$5:$AZ$410,$B270,'Grid GenerationQueue'!$BA$5:$BA$410,$C270,'Grid GenerationQueue'!$BJ$5:$BJ$410,"Executed")</f>
        <v>0</v>
      </c>
      <c r="R270">
        <f>SUMIFS('Grid GenerationQueue'!AH$5:AH$410,'Grid GenerationQueue'!$AZ$5:$AZ$410,$B270,'Grid GenerationQueue'!$BA$5:$BA$410,$C270,'Grid GenerationQueue'!$BJ$5:$BJ$410,"Executed")</f>
        <v>0</v>
      </c>
      <c r="S270">
        <f>SUMIFS('Grid GenerationQueue'!AI$5:AI$410,'Grid GenerationQueue'!$AZ$5:$AZ$410,$B270,'Grid GenerationQueue'!$BA$5:$BA$410,$C270,'Grid GenerationQueue'!$BJ$5:$BJ$410,"Executed")</f>
        <v>0</v>
      </c>
      <c r="T270">
        <f>SUMIFS('Grid GenerationQueue'!AJ$5:AJ$410,'Grid GenerationQueue'!$AZ$5:$AZ$410,$B270,'Grid GenerationQueue'!$BA$5:$BA$410,$C270,'Grid GenerationQueue'!$BJ$5:$BJ$410,"Executed")</f>
        <v>0</v>
      </c>
      <c r="U270">
        <f>SUMIFS('Grid GenerationQueue'!AK$5:AK$410,'Grid GenerationQueue'!$AZ$5:$AZ$410,$B270,'Grid GenerationQueue'!$BA$5:$BA$410,$C270,'Grid GenerationQueue'!$BJ$5:$BJ$410,"Executed")</f>
        <v>0</v>
      </c>
      <c r="V270">
        <f>SUMIFS('Grid GenerationQueue'!AL$5:AL$410,'Grid GenerationQueue'!$AZ$5:$AZ$410,$B270,'Grid GenerationQueue'!$BA$5:$BA$410,$C270,'Grid GenerationQueue'!$BJ$5:$BJ$410,"Executed")</f>
        <v>0</v>
      </c>
      <c r="W270">
        <f>SUMIFS('Grid GenerationQueue'!AM$5:AM$410,'Grid GenerationQueue'!$AZ$5:$AZ$410,$B270,'Grid GenerationQueue'!$BA$5:$BA$410,$C270,'Grid GenerationQueue'!$BJ$5:$BJ$410,"Executed")</f>
        <v>0</v>
      </c>
      <c r="X270">
        <f>SUMIFS('Grid GenerationQueue'!AN$5:AN$410,'Grid GenerationQueue'!$AZ$5:$AZ$410,$B270,'Grid GenerationQueue'!$BA$5:$BA$410,$C270,'Grid GenerationQueue'!$BJ$5:$BJ$410,"Executed")</f>
        <v>0</v>
      </c>
      <c r="Y270">
        <f>SUMIFS('Grid GenerationQueue'!AO$5:AO$410,'Grid GenerationQueue'!$AZ$5:$AZ$410,$B270,'Grid GenerationQueue'!$BA$5:$BA$410,$C270,'Grid GenerationQueue'!$BJ$5:$BJ$410,"Executed")</f>
        <v>0</v>
      </c>
      <c r="Z270">
        <f>SUMIFS('Grid GenerationQueue'!AP$5:AP$410,'Grid GenerationQueue'!$AZ$5:$AZ$410,$B270,'Grid GenerationQueue'!$BA$5:$BA$410,$C270,'Grid GenerationQueue'!$BJ$5:$BJ$410,"Executed")</f>
        <v>0</v>
      </c>
      <c r="AA270">
        <f>SUMIFS('Grid GenerationQueue'!AQ$5:AQ$410,'Grid GenerationQueue'!$AZ$5:$AZ$410,$B270,'Grid GenerationQueue'!$BA$5:$BA$410,$C270,'Grid GenerationQueue'!$BJ$5:$BJ$410,"Executed")</f>
        <v>0</v>
      </c>
      <c r="AB270">
        <f>SUMIFS('Grid GenerationQueue'!AR$5:AR$410,'Grid GenerationQueue'!$AZ$5:$AZ$410,$B270,'Grid GenerationQueue'!$BA$5:$BA$410,$C270,'Grid GenerationQueue'!$BJ$5:$BJ$410,"Executed")</f>
        <v>0</v>
      </c>
      <c r="AD270">
        <f>SUMIFS('Grid GenerationQueue'!AG$5:AG$410,'Grid GenerationQueue'!$AZ$5:$AZ$410,$B270,'Grid GenerationQueue'!$BA$5:$BA$410,$C270,'Grid GenerationQueue'!$BH$5:$BH$410,"&lt;&gt;"&amp;"")+SUMIFS('Grid GenerationQueue'!AG$5:AG$410,'Grid GenerationQueue'!$AZ$5:$AZ$410,$B270,'Grid GenerationQueue'!$BA$5:$BA$410,$C270,'Grid GenerationQueue'!$BH$5:$BH$410,"",'Grid GenerationQueue'!$AC$5:$AC$410,1)</f>
        <v>313.79320999999999</v>
      </c>
      <c r="AE270">
        <f>SUMIFS('Grid GenerationQueue'!AH$5:AH$410,'Grid GenerationQueue'!$AZ$5:$AZ$410,$B270,'Grid GenerationQueue'!$BA$5:$BA$410,$C270,'Grid GenerationQueue'!$BH$5:$BH$410,"&lt;&gt;"&amp;"")+SUMIFS('Grid GenerationQueue'!AH$5:AH$410,'Grid GenerationQueue'!$AZ$5:$AZ$410,$B270,'Grid GenerationQueue'!$BA$5:$BA$410,$C270,'Grid GenerationQueue'!$BH$5:$BH$410,"",'Grid GenerationQueue'!$AC$5:$AC$410,1)</f>
        <v>0</v>
      </c>
      <c r="AF270">
        <f>SUMIFS('Grid GenerationQueue'!AI$5:AI$410,'Grid GenerationQueue'!$AZ$5:$AZ$410,$B270,'Grid GenerationQueue'!$BA$5:$BA$410,$C270,'Grid GenerationQueue'!$BH$5:$BH$410,"&lt;&gt;"&amp;"")+SUMIFS('Grid GenerationQueue'!AI$5:AI$410,'Grid GenerationQueue'!$AZ$5:$AZ$410,$B270,'Grid GenerationQueue'!$BA$5:$BA$410,$C270,'Grid GenerationQueue'!$BH$5:$BH$410,"",'Grid GenerationQueue'!$AC$5:$AC$410,1)</f>
        <v>0</v>
      </c>
      <c r="AG270">
        <f>SUMIFS('Grid GenerationQueue'!AJ$5:AJ$410,'Grid GenerationQueue'!$AZ$5:$AZ$410,$B270,'Grid GenerationQueue'!$BA$5:$BA$410,$C270,'Grid GenerationQueue'!$BH$5:$BH$410,"&lt;&gt;"&amp;"")+SUMIFS('Grid GenerationQueue'!AJ$5:AJ$410,'Grid GenerationQueue'!$AZ$5:$AZ$410,$B270,'Grid GenerationQueue'!$BA$5:$BA$410,$C270,'Grid GenerationQueue'!$BH$5:$BH$410,"",'Grid GenerationQueue'!$AC$5:$AC$410,1)</f>
        <v>0</v>
      </c>
      <c r="AH270">
        <f>SUMIFS('Grid GenerationQueue'!AK$5:AK$410,'Grid GenerationQueue'!$AZ$5:$AZ$410,$B270,'Grid GenerationQueue'!$BA$5:$BA$410,$C270,'Grid GenerationQueue'!$BH$5:$BH$410,"&lt;&gt;"&amp;"")+SUMIFS('Grid GenerationQueue'!AK$5:AK$410,'Grid GenerationQueue'!$AZ$5:$AZ$410,$B270,'Grid GenerationQueue'!$BA$5:$BA$410,$C270,'Grid GenerationQueue'!$BH$5:$BH$410,"",'Grid GenerationQueue'!$AC$5:$AC$410,1)</f>
        <v>0</v>
      </c>
      <c r="AI270">
        <f>SUMIFS('Grid GenerationQueue'!AL$5:AL$410,'Grid GenerationQueue'!$AZ$5:$AZ$410,$B270,'Grid GenerationQueue'!$BA$5:$BA$410,$C270,'Grid GenerationQueue'!$BH$5:$BH$410,"&lt;&gt;"&amp;"")+SUMIFS('Grid GenerationQueue'!AL$5:AL$410,'Grid GenerationQueue'!$AZ$5:$AZ$410,$B270,'Grid GenerationQueue'!$BA$5:$BA$410,$C270,'Grid GenerationQueue'!$BH$5:$BH$410,"",'Grid GenerationQueue'!$AC$5:$AC$410,1)</f>
        <v>0</v>
      </c>
      <c r="AJ270">
        <f>SUMIFS('Grid GenerationQueue'!AM$5:AM$410,'Grid GenerationQueue'!$AZ$5:$AZ$410,$B270,'Grid GenerationQueue'!$BA$5:$BA$410,$C270,'Grid GenerationQueue'!$BH$5:$BH$410,"&lt;&gt;"&amp;"")+SUMIFS('Grid GenerationQueue'!AM$5:AM$410,'Grid GenerationQueue'!$AZ$5:$AZ$410,$B270,'Grid GenerationQueue'!$BA$5:$BA$410,$C270,'Grid GenerationQueue'!$BH$5:$BH$410,"",'Grid GenerationQueue'!$AC$5:$AC$410,1)</f>
        <v>0</v>
      </c>
      <c r="AK270">
        <f>SUMIFS('Grid GenerationQueue'!AN$5:AN$410,'Grid GenerationQueue'!$AZ$5:$AZ$410,$B270,'Grid GenerationQueue'!$BA$5:$BA$410,$C270,'Grid GenerationQueue'!$BH$5:$BH$410,"&lt;&gt;"&amp;"")+SUMIFS('Grid GenerationQueue'!AN$5:AN$410,'Grid GenerationQueue'!$AZ$5:$AZ$410,$B270,'Grid GenerationQueue'!$BA$5:$BA$410,$C270,'Grid GenerationQueue'!$BH$5:$BH$410,"",'Grid GenerationQueue'!$AC$5:$AC$410,1)</f>
        <v>0</v>
      </c>
      <c r="AL270">
        <f>SUMIFS('Grid GenerationQueue'!AO$5:AO$410,'Grid GenerationQueue'!$AZ$5:$AZ$410,$B270,'Grid GenerationQueue'!$BA$5:$BA$410,$C270,'Grid GenerationQueue'!$BH$5:$BH$410,"&lt;&gt;"&amp;"")+SUMIFS('Grid GenerationQueue'!AO$5:AO$410,'Grid GenerationQueue'!$AZ$5:$AZ$410,$B270,'Grid GenerationQueue'!$BA$5:$BA$410,$C270,'Grid GenerationQueue'!$BH$5:$BH$410,"",'Grid GenerationQueue'!$AC$5:$AC$410,1)</f>
        <v>0</v>
      </c>
      <c r="AM270">
        <f>SUMIFS('Grid GenerationQueue'!AP$5:AP$410,'Grid GenerationQueue'!$AZ$5:$AZ$410,$B270,'Grid GenerationQueue'!$BA$5:$BA$410,$C270,'Grid GenerationQueue'!$BH$5:$BH$410,"&lt;&gt;"&amp;"")+SUMIFS('Grid GenerationQueue'!AP$5:AP$410,'Grid GenerationQueue'!$AZ$5:$AZ$410,$B270,'Grid GenerationQueue'!$BA$5:$BA$410,$C270,'Grid GenerationQueue'!$BH$5:$BH$410,"",'Grid GenerationQueue'!$AC$5:$AC$410,1)</f>
        <v>0</v>
      </c>
      <c r="AN270">
        <f>SUMIFS('Grid GenerationQueue'!AQ$5:AQ$410,'Grid GenerationQueue'!$AZ$5:$AZ$410,$B270,'Grid GenerationQueue'!$BA$5:$BA$410,$C270,'Grid GenerationQueue'!$BH$5:$BH$410,"&lt;&gt;"&amp;"")+SUMIFS('Grid GenerationQueue'!AQ$5:AQ$410,'Grid GenerationQueue'!$AZ$5:$AZ$410,$B270,'Grid GenerationQueue'!$BA$5:$BA$410,$C270,'Grid GenerationQueue'!$BH$5:$BH$410,"",'Grid GenerationQueue'!$AC$5:$AC$410,1)</f>
        <v>0</v>
      </c>
      <c r="AO270">
        <f>SUMIFS('Grid GenerationQueue'!AR$5:AR$410,'Grid GenerationQueue'!$AZ$5:$AZ$410,$B270,'Grid GenerationQueue'!$BA$5:$BA$410,$C270,'Grid GenerationQueue'!$BH$5:$BH$410,"&lt;&gt;"&amp;"")+SUMIFS('Grid GenerationQueue'!AR$5:AR$410,'Grid GenerationQueue'!$AZ$5:$AZ$410,$B270,'Grid GenerationQueue'!$BA$5:$BA$410,$C270,'Grid GenerationQueue'!$BH$5:$BH$410,"",'Grid GenerationQueue'!$AC$5:$AC$410,1)</f>
        <v>0</v>
      </c>
      <c r="AQ270">
        <f>SUMIFS('Grid GenerationQueue'!AG$5:AG$410,'Grid GenerationQueue'!$AZ$5:$AZ$410,$B270,'Grid GenerationQueue'!$BA$5:$BA$410,$C270,'Grid GenerationQueue'!$BK$5:$BK$410,"&gt;0")</f>
        <v>0</v>
      </c>
      <c r="AR270">
        <f>SUMIFS('Grid GenerationQueue'!AH$5:AH$410,'Grid GenerationQueue'!$AZ$5:$AZ$410,$B270,'Grid GenerationQueue'!$BA$5:$BA$410,$C270,'Grid GenerationQueue'!$BK$5:$BK$410,"&gt;0")</f>
        <v>0</v>
      </c>
      <c r="AS270">
        <f>SUMIFS('Grid GenerationQueue'!AI$5:AI$410,'Grid GenerationQueue'!$AZ$5:$AZ$410,$B270,'Grid GenerationQueue'!$BA$5:$BA$410,$C270,'Grid GenerationQueue'!$BK$5:$BK$410,"&gt;0")</f>
        <v>0</v>
      </c>
      <c r="AT270">
        <f>SUMIFS('Grid GenerationQueue'!AJ$5:AJ$410,'Grid GenerationQueue'!$AZ$5:$AZ$410,$B270,'Grid GenerationQueue'!$BA$5:$BA$410,$C270,'Grid GenerationQueue'!$BK$5:$BK$410,"&gt;0")</f>
        <v>0</v>
      </c>
      <c r="AU270">
        <f>SUMIFS('Grid GenerationQueue'!AK$5:AK$410,'Grid GenerationQueue'!$AZ$5:$AZ$410,$B270,'Grid GenerationQueue'!$BA$5:$BA$410,$C270,'Grid GenerationQueue'!$BK$5:$BK$410,"&gt;0")</f>
        <v>0</v>
      </c>
      <c r="AV270">
        <f>SUMIFS('Grid GenerationQueue'!AL$5:AL$410,'Grid GenerationQueue'!$AZ$5:$AZ$410,$B270,'Grid GenerationQueue'!$BA$5:$BA$410,$C270,'Grid GenerationQueue'!$BK$5:$BK$410,"&gt;0")</f>
        <v>0</v>
      </c>
      <c r="AW270">
        <f>SUMIFS('Grid GenerationQueue'!AM$5:AM$410,'Grid GenerationQueue'!$AZ$5:$AZ$410,$B270,'Grid GenerationQueue'!$BA$5:$BA$410,$C270,'Grid GenerationQueue'!$BK$5:$BK$410,"&gt;0")</f>
        <v>0</v>
      </c>
      <c r="AX270">
        <f>SUMIFS('Grid GenerationQueue'!AN$5:AN$410,'Grid GenerationQueue'!$AZ$5:$AZ$410,$B270,'Grid GenerationQueue'!$BA$5:$BA$410,$C270,'Grid GenerationQueue'!$BK$5:$BK$410,"&gt;0")</f>
        <v>0</v>
      </c>
      <c r="AY270">
        <f>SUMIFS('Grid GenerationQueue'!AO$5:AO$410,'Grid GenerationQueue'!$AZ$5:$AZ$410,$B270,'Grid GenerationQueue'!$BA$5:$BA$410,$C270,'Grid GenerationQueue'!$BK$5:$BK$410,"&gt;0")</f>
        <v>0</v>
      </c>
      <c r="AZ270">
        <f>SUMIFS('Grid GenerationQueue'!AP$5:AP$410,'Grid GenerationQueue'!$AZ$5:$AZ$410,$B270,'Grid GenerationQueue'!$BA$5:$BA$410,$C270,'Grid GenerationQueue'!$BK$5:$BK$410,"&gt;0")</f>
        <v>0</v>
      </c>
      <c r="BA270">
        <f>SUMIFS('Grid GenerationQueue'!AQ$5:AQ$410,'Grid GenerationQueue'!$AZ$5:$AZ$410,$B270,'Grid GenerationQueue'!$BA$5:$BA$410,$C270,'Grid GenerationQueue'!$BK$5:$BK$410,"&gt;0")</f>
        <v>0</v>
      </c>
      <c r="BB270">
        <f>SUMIFS('Grid GenerationQueue'!AR$5:AR$410,'Grid GenerationQueue'!$AZ$5:$AZ$410,$B270,'Grid GenerationQueue'!$BA$5:$BA$410,$C270,'Grid GenerationQueue'!$BK$5:$BK$410,"&gt;0")</f>
        <v>0</v>
      </c>
      <c r="BD270">
        <f>SUMIFS('Grid GenerationQueue'!AG$5:AG$410,'Grid GenerationQueue'!$AZ$5:$AZ$410,$B270,'Grid GenerationQueue'!$BA$5:$BA$410,$C270,'Grid GenerationQueue'!$BD$5:$BD$410,"&lt;="&amp;$BE$3)</f>
        <v>313.79320999999999</v>
      </c>
      <c r="BE270">
        <f>SUMIFS('Grid GenerationQueue'!AH$5:AH$410,'Grid GenerationQueue'!$AZ$5:$AZ$410,$B270,'Grid GenerationQueue'!$BA$5:$BA$410,$C270,'Grid GenerationQueue'!$BD$5:$BD$410,"&lt;="&amp;$BE$3)</f>
        <v>0</v>
      </c>
      <c r="BF270">
        <f>SUMIFS('Grid GenerationQueue'!AI$5:AI$410,'Grid GenerationQueue'!$AZ$5:$AZ$410,$B270,'Grid GenerationQueue'!$BA$5:$BA$410,$C270,'Grid GenerationQueue'!$BD$5:$BD$410,"&lt;="&amp;$BE$3)</f>
        <v>0</v>
      </c>
      <c r="BG270">
        <f>SUMIFS('Grid GenerationQueue'!AJ$5:AJ$410,'Grid GenerationQueue'!$AZ$5:$AZ$410,$B270,'Grid GenerationQueue'!$BA$5:$BA$410,$C270,'Grid GenerationQueue'!$BD$5:$BD$410,"&lt;="&amp;$BE$3)</f>
        <v>0</v>
      </c>
      <c r="BH270">
        <f>SUMIFS('Grid GenerationQueue'!AK$5:AK$410,'Grid GenerationQueue'!$AZ$5:$AZ$410,$B270,'Grid GenerationQueue'!$BA$5:$BA$410,$C270,'Grid GenerationQueue'!$BD$5:$BD$410,"&lt;="&amp;$BE$3)</f>
        <v>0</v>
      </c>
      <c r="BI270">
        <f>SUMIFS('Grid GenerationQueue'!AL$5:AL$410,'Grid GenerationQueue'!$AZ$5:$AZ$410,$B270,'Grid GenerationQueue'!$BA$5:$BA$410,$C270,'Grid GenerationQueue'!$BD$5:$BD$410,"&lt;="&amp;$BE$3)</f>
        <v>0</v>
      </c>
      <c r="BJ270">
        <f>SUMIFS('Grid GenerationQueue'!AM$5:AM$410,'Grid GenerationQueue'!$AZ$5:$AZ$410,$B270,'Grid GenerationQueue'!$BA$5:$BA$410,$C270,'Grid GenerationQueue'!$BD$5:$BD$410,"&lt;="&amp;$BE$3)</f>
        <v>0</v>
      </c>
      <c r="BK270">
        <f>SUMIFS('Grid GenerationQueue'!AN$5:AN$410,'Grid GenerationQueue'!$AZ$5:$AZ$410,$B270,'Grid GenerationQueue'!$BA$5:$BA$410,$C270,'Grid GenerationQueue'!$BD$5:$BD$410,"&lt;="&amp;$BE$3)</f>
        <v>0</v>
      </c>
      <c r="BL270">
        <f>SUMIFS('Grid GenerationQueue'!AO$5:AO$410,'Grid GenerationQueue'!$AZ$5:$AZ$410,$B270,'Grid GenerationQueue'!$BA$5:$BA$410,$C270,'Grid GenerationQueue'!$BD$5:$BD$410,"&lt;="&amp;$BE$3)</f>
        <v>0</v>
      </c>
      <c r="BM270">
        <f>SUMIFS('Grid GenerationQueue'!AP$5:AP$410,'Grid GenerationQueue'!$AZ$5:$AZ$410,$B270,'Grid GenerationQueue'!$BA$5:$BA$410,$C270,'Grid GenerationQueue'!$BD$5:$BD$410,"&lt;="&amp;$BE$3)</f>
        <v>0</v>
      </c>
      <c r="BN270">
        <f>SUMIFS('Grid GenerationQueue'!AQ$5:AQ$410,'Grid GenerationQueue'!$AZ$5:$AZ$410,$B270,'Grid GenerationQueue'!$BA$5:$BA$410,$C270,'Grid GenerationQueue'!$BD$5:$BD$410,"&lt;="&amp;$BE$3)</f>
        <v>0</v>
      </c>
      <c r="BO270">
        <f>SUMIFS('Grid GenerationQueue'!AR$5:AR$410,'Grid GenerationQueue'!$AZ$5:$AZ$410,$B270,'Grid GenerationQueue'!$BA$5:$BA$410,$C270,'Grid GenerationQueue'!$BD$5:$BD$410,"&lt;="&amp;$BE$3)</f>
        <v>0</v>
      </c>
      <c r="BQ270">
        <f>SUMIFS('Grid GenerationQueue'!AG$5:AG$410,'Grid GenerationQueue'!$AZ$5:$AZ$410,$B270,'Grid GenerationQueue'!$BA$5:$BA$410,$C270,'Grid GenerationQueue'!$BJ$5:$BJ$410,"Executed",'Grid GenerationQueue'!$BD$5:$BD$410,"&lt;="&amp;$BE$3)</f>
        <v>0</v>
      </c>
      <c r="BR270">
        <f>SUMIFS('Grid GenerationQueue'!AH$5:AH$410,'Grid GenerationQueue'!$AZ$5:$AZ$410,$B270,'Grid GenerationQueue'!$BA$5:$BA$410,$C270,'Grid GenerationQueue'!$BJ$5:$BJ$410,"Executed",'Grid GenerationQueue'!$BD$5:$BD$410,"&lt;="&amp;$BE$3)</f>
        <v>0</v>
      </c>
      <c r="BS270">
        <f>SUMIFS('Grid GenerationQueue'!AI$5:AI$410,'Grid GenerationQueue'!$AZ$5:$AZ$410,$B270,'Grid GenerationQueue'!$BA$5:$BA$410,$C270,'Grid GenerationQueue'!$BJ$5:$BJ$410,"Executed",'Grid GenerationQueue'!$BD$5:$BD$410,"&lt;="&amp;$BE$3)</f>
        <v>0</v>
      </c>
      <c r="BT270">
        <f>SUMIFS('Grid GenerationQueue'!AJ$5:AJ$410,'Grid GenerationQueue'!$AZ$5:$AZ$410,$B270,'Grid GenerationQueue'!$BA$5:$BA$410,$C270,'Grid GenerationQueue'!$BJ$5:$BJ$410,"Executed",'Grid GenerationQueue'!$BD$5:$BD$410,"&lt;="&amp;$BE$3)</f>
        <v>0</v>
      </c>
      <c r="BU270">
        <f>SUMIFS('Grid GenerationQueue'!AK$5:AK$410,'Grid GenerationQueue'!$AZ$5:$AZ$410,$B270,'Grid GenerationQueue'!$BA$5:$BA$410,$C270,'Grid GenerationQueue'!$BJ$5:$BJ$410,"Executed",'Grid GenerationQueue'!$BD$5:$BD$410,"&lt;="&amp;$BE$3)</f>
        <v>0</v>
      </c>
      <c r="BV270">
        <f>SUMIFS('Grid GenerationQueue'!AL$5:AL$410,'Grid GenerationQueue'!$AZ$5:$AZ$410,$B270,'Grid GenerationQueue'!$BA$5:$BA$410,$C270,'Grid GenerationQueue'!$BJ$5:$BJ$410,"Executed",'Grid GenerationQueue'!$BD$5:$BD$410,"&lt;="&amp;$BE$3)</f>
        <v>0</v>
      </c>
      <c r="BW270">
        <f>SUMIFS('Grid GenerationQueue'!AM$5:AM$410,'Grid GenerationQueue'!$AZ$5:$AZ$410,$B270,'Grid GenerationQueue'!$BA$5:$BA$410,$C270,'Grid GenerationQueue'!$BJ$5:$BJ$410,"Executed",'Grid GenerationQueue'!$BD$5:$BD$410,"&lt;="&amp;$BE$3)</f>
        <v>0</v>
      </c>
      <c r="BX270">
        <f>SUMIFS('Grid GenerationQueue'!AN$5:AN$410,'Grid GenerationQueue'!$AZ$5:$AZ$410,$B270,'Grid GenerationQueue'!$BA$5:$BA$410,$C270,'Grid GenerationQueue'!$BJ$5:$BJ$410,"Executed",'Grid GenerationQueue'!$BD$5:$BD$410,"&lt;="&amp;$BE$3)</f>
        <v>0</v>
      </c>
      <c r="BY270">
        <f>SUMIFS('Grid GenerationQueue'!AO$5:AO$410,'Grid GenerationQueue'!$AZ$5:$AZ$410,$B270,'Grid GenerationQueue'!$BA$5:$BA$410,$C270,'Grid GenerationQueue'!$BJ$5:$BJ$410,"Executed",'Grid GenerationQueue'!$BD$5:$BD$410,"&lt;="&amp;$BE$3)</f>
        <v>0</v>
      </c>
      <c r="BZ270">
        <f>SUMIFS('Grid GenerationQueue'!AP$5:AP$410,'Grid GenerationQueue'!$AZ$5:$AZ$410,$B270,'Grid GenerationQueue'!$BA$5:$BA$410,$C270,'Grid GenerationQueue'!$BJ$5:$BJ$410,"Executed",'Grid GenerationQueue'!$BD$5:$BD$410,"&lt;="&amp;$BE$3)</f>
        <v>0</v>
      </c>
      <c r="CA270">
        <f>SUMIFS('Grid GenerationQueue'!AQ$5:AQ$410,'Grid GenerationQueue'!$AZ$5:$AZ$410,$B270,'Grid GenerationQueue'!$BA$5:$BA$410,$C270,'Grid GenerationQueue'!$BJ$5:$BJ$410,"Executed",'Grid GenerationQueue'!$BD$5:$BD$410,"&lt;="&amp;$BE$3)</f>
        <v>0</v>
      </c>
      <c r="CB270">
        <f>SUMIFS('Grid GenerationQueue'!AR$5:AR$410,'Grid GenerationQueue'!$AZ$5:$AZ$410,$B270,'Grid GenerationQueue'!$BA$5:$BA$410,$C270,'Grid GenerationQueue'!$BJ$5:$BJ$410,"Executed",'Grid GenerationQueue'!$BD$5:$BD$410,"&lt;="&amp;$BE$3)</f>
        <v>0</v>
      </c>
      <c r="CD270">
        <f>SUMIFS('Grid GenerationQueue'!AG$5:AG$410,'Grid GenerationQueue'!$AZ$5:$AZ$410,$B270,'Grid GenerationQueue'!$BA$5:$BA$410,$C270,'Grid GenerationQueue'!$BH$5:$BH$410,"&lt;&gt;"&amp;"",'Grid GenerationQueue'!$BD$5:$BD$410,"&lt;="&amp;$BE$3)</f>
        <v>313.79320999999999</v>
      </c>
      <c r="CE270">
        <f>SUMIFS('Grid GenerationQueue'!AH$5:AH$410,'Grid GenerationQueue'!$AZ$5:$AZ$410,$B270,'Grid GenerationQueue'!$BA$5:$BA$410,$C270,'Grid GenerationQueue'!$BH$5:$BH$410,"&lt;&gt;"&amp;"",'Grid GenerationQueue'!$BD$5:$BD$410,"&lt;="&amp;$BE$3)</f>
        <v>0</v>
      </c>
      <c r="CF270">
        <f>SUMIFS('Grid GenerationQueue'!AI$5:AI$410,'Grid GenerationQueue'!$AZ$5:$AZ$410,$B270,'Grid GenerationQueue'!$BA$5:$BA$410,$C270,'Grid GenerationQueue'!$BH$5:$BH$410,"&lt;&gt;"&amp;"",'Grid GenerationQueue'!$BD$5:$BD$410,"&lt;="&amp;$BE$3)</f>
        <v>0</v>
      </c>
      <c r="CG270">
        <f>SUMIFS('Grid GenerationQueue'!AJ$5:AJ$410,'Grid GenerationQueue'!$AZ$5:$AZ$410,$B270,'Grid GenerationQueue'!$BA$5:$BA$410,$C270,'Grid GenerationQueue'!$BH$5:$BH$410,"&lt;&gt;"&amp;"",'Grid GenerationQueue'!$BD$5:$BD$410,"&lt;="&amp;$BE$3)</f>
        <v>0</v>
      </c>
      <c r="CH270">
        <f>SUMIFS('Grid GenerationQueue'!AK$5:AK$410,'Grid GenerationQueue'!$AZ$5:$AZ$410,$B270,'Grid GenerationQueue'!$BA$5:$BA$410,$C270,'Grid GenerationQueue'!$BH$5:$BH$410,"&lt;&gt;"&amp;"",'Grid GenerationQueue'!$BD$5:$BD$410,"&lt;="&amp;$BE$3)</f>
        <v>0</v>
      </c>
      <c r="CI270">
        <f>SUMIFS('Grid GenerationQueue'!AL$5:AL$410,'Grid GenerationQueue'!$AZ$5:$AZ$410,$B270,'Grid GenerationQueue'!$BA$5:$BA$410,$C270,'Grid GenerationQueue'!$BH$5:$BH$410,"&lt;&gt;"&amp;"",'Grid GenerationQueue'!$BD$5:$BD$410,"&lt;="&amp;$BE$3)</f>
        <v>0</v>
      </c>
      <c r="CJ270">
        <f>SUMIFS('Grid GenerationQueue'!AM$5:AM$410,'Grid GenerationQueue'!$AZ$5:$AZ$410,$B270,'Grid GenerationQueue'!$BA$5:$BA$410,$C270,'Grid GenerationQueue'!$BH$5:$BH$410,"&lt;&gt;"&amp;"",'Grid GenerationQueue'!$BD$5:$BD$410,"&lt;="&amp;$BE$3)</f>
        <v>0</v>
      </c>
      <c r="CK270">
        <f>SUMIFS('Grid GenerationQueue'!AN$5:AN$410,'Grid GenerationQueue'!$AZ$5:$AZ$410,$B270,'Grid GenerationQueue'!$BA$5:$BA$410,$C270,'Grid GenerationQueue'!$BH$5:$BH$410,"&lt;&gt;"&amp;"",'Grid GenerationQueue'!$BD$5:$BD$410,"&lt;="&amp;$BE$3)</f>
        <v>0</v>
      </c>
      <c r="CL270">
        <f>SUMIFS('Grid GenerationQueue'!AO$5:AO$410,'Grid GenerationQueue'!$AZ$5:$AZ$410,$B270,'Grid GenerationQueue'!$BA$5:$BA$410,$C270,'Grid GenerationQueue'!$BH$5:$BH$410,"&lt;&gt;"&amp;"",'Grid GenerationQueue'!$BD$5:$BD$410,"&lt;="&amp;$BE$3)</f>
        <v>0</v>
      </c>
      <c r="CM270">
        <f>SUMIFS('Grid GenerationQueue'!AP$5:AP$410,'Grid GenerationQueue'!$AZ$5:$AZ$410,$B270,'Grid GenerationQueue'!$BA$5:$BA$410,$C270,'Grid GenerationQueue'!$BH$5:$BH$410,"&lt;&gt;"&amp;"",'Grid GenerationQueue'!$BD$5:$BD$410,"&lt;="&amp;$BE$3)</f>
        <v>0</v>
      </c>
      <c r="CN270">
        <f>SUMIFS('Grid GenerationQueue'!AQ$5:AQ$410,'Grid GenerationQueue'!$AZ$5:$AZ$410,$B270,'Grid GenerationQueue'!$BA$5:$BA$410,$C270,'Grid GenerationQueue'!$BH$5:$BH$410,"&lt;&gt;"&amp;"",'Grid GenerationQueue'!$BD$5:$BD$410,"&lt;="&amp;$BE$3)</f>
        <v>0</v>
      </c>
      <c r="CO270">
        <f>SUMIFS('Grid GenerationQueue'!AR$5:AR$410,'Grid GenerationQueue'!$AZ$5:$AZ$410,$B270,'Grid GenerationQueue'!$BA$5:$BA$410,$C270,'Grid GenerationQueue'!$BH$5:$BH$410,"&lt;&gt;"&amp;"",'Grid GenerationQueue'!$BD$5:$BD$410,"&lt;="&amp;$BE$3)</f>
        <v>0</v>
      </c>
      <c r="CQ270">
        <f>SUMIFS('Grid GenerationQueue'!AG$5:AG$410,'Grid GenerationQueue'!$AZ$5:$AZ$410,$B270,'Grid GenerationQueue'!$BA$5:$BA$410,$C270,'Grid GenerationQueue'!$BK$5:$BK$410,"&gt;0",'Grid GenerationQueue'!$BD$5:$BD$410,"&lt;="&amp;$BE$3)</f>
        <v>0</v>
      </c>
      <c r="CR270">
        <f>SUMIFS('Grid GenerationQueue'!AH$5:AH$410,'Grid GenerationQueue'!$AZ$5:$AZ$410,$B270,'Grid GenerationQueue'!$BA$5:$BA$410,$C270,'Grid GenerationQueue'!$BK$5:$BK$410,"&gt;0",'Grid GenerationQueue'!$BD$5:$BD$410,"&lt;="&amp;$BE$3)</f>
        <v>0</v>
      </c>
      <c r="CS270">
        <f>SUMIFS('Grid GenerationQueue'!AI$5:AI$410,'Grid GenerationQueue'!$AZ$5:$AZ$410,$B270,'Grid GenerationQueue'!$BA$5:$BA$410,$C270,'Grid GenerationQueue'!$BK$5:$BK$410,"&gt;0",'Grid GenerationQueue'!$BD$5:$BD$410,"&lt;="&amp;$BE$3)</f>
        <v>0</v>
      </c>
      <c r="CT270">
        <f>SUMIFS('Grid GenerationQueue'!AJ$5:AJ$410,'Grid GenerationQueue'!$AZ$5:$AZ$410,$B270,'Grid GenerationQueue'!$BA$5:$BA$410,$C270,'Grid GenerationQueue'!$BK$5:$BK$410,"&gt;0",'Grid GenerationQueue'!$BD$5:$BD$410,"&lt;="&amp;$BE$3)</f>
        <v>0</v>
      </c>
      <c r="CU270">
        <f>SUMIFS('Grid GenerationQueue'!AK$5:AK$410,'Grid GenerationQueue'!$AZ$5:$AZ$410,$B270,'Grid GenerationQueue'!$BA$5:$BA$410,$C270,'Grid GenerationQueue'!$BK$5:$BK$410,"&gt;0",'Grid GenerationQueue'!$BD$5:$BD$410,"&lt;="&amp;$BE$3)</f>
        <v>0</v>
      </c>
      <c r="CV270">
        <f>SUMIFS('Grid GenerationQueue'!AL$5:AL$410,'Grid GenerationQueue'!$AZ$5:$AZ$410,$B270,'Grid GenerationQueue'!$BA$5:$BA$410,$C270,'Grid GenerationQueue'!$BK$5:$BK$410,"&gt;0",'Grid GenerationQueue'!$BD$5:$BD$410,"&lt;="&amp;$BE$3)</f>
        <v>0</v>
      </c>
      <c r="CW270">
        <f>SUMIFS('Grid GenerationQueue'!AM$5:AM$410,'Grid GenerationQueue'!$AZ$5:$AZ$410,$B270,'Grid GenerationQueue'!$BA$5:$BA$410,$C270,'Grid GenerationQueue'!$BK$5:$BK$410,"&gt;0",'Grid GenerationQueue'!$BD$5:$BD$410,"&lt;="&amp;$BE$3)</f>
        <v>0</v>
      </c>
      <c r="CX270">
        <f>SUMIFS('Grid GenerationQueue'!AN$5:AN$410,'Grid GenerationQueue'!$AZ$5:$AZ$410,$B270,'Grid GenerationQueue'!$BA$5:$BA$410,$C270,'Grid GenerationQueue'!$BK$5:$BK$410,"&gt;0",'Grid GenerationQueue'!$BD$5:$BD$410,"&lt;="&amp;$BE$3)</f>
        <v>0</v>
      </c>
      <c r="CY270">
        <f>SUMIFS('Grid GenerationQueue'!AO$5:AO$410,'Grid GenerationQueue'!$AZ$5:$AZ$410,$B270,'Grid GenerationQueue'!$BA$5:$BA$410,$C270,'Grid GenerationQueue'!$BK$5:$BK$410,"&gt;0",'Grid GenerationQueue'!$BD$5:$BD$410,"&lt;="&amp;$BE$3)</f>
        <v>0</v>
      </c>
      <c r="CZ270">
        <f>SUMIFS('Grid GenerationQueue'!AP$5:AP$410,'Grid GenerationQueue'!$AZ$5:$AZ$410,$B270,'Grid GenerationQueue'!$BA$5:$BA$410,$C270,'Grid GenerationQueue'!$BK$5:$BK$410,"&gt;0",'Grid GenerationQueue'!$BD$5:$BD$410,"&lt;="&amp;$BE$3)</f>
        <v>0</v>
      </c>
      <c r="DA270">
        <f>SUMIFS('Grid GenerationQueue'!AQ$5:AQ$410,'Grid GenerationQueue'!$AZ$5:$AZ$410,$B270,'Grid GenerationQueue'!$BA$5:$BA$410,$C270,'Grid GenerationQueue'!$BK$5:$BK$410,"&gt;0",'Grid GenerationQueue'!$BD$5:$BD$410,"&lt;="&amp;$BE$3)</f>
        <v>0</v>
      </c>
      <c r="DB270">
        <f>SUMIFS('Grid GenerationQueue'!AR$5:AR$410,'Grid GenerationQueue'!$AZ$5:$AZ$410,$B270,'Grid GenerationQueue'!$BA$5:$BA$410,$C270,'Grid GenerationQueue'!$BK$5:$BK$410,"&gt;0",'Grid GenerationQueue'!$BD$5:$BD$410,"&lt;="&amp;$BE$3)</f>
        <v>0</v>
      </c>
    </row>
    <row r="271" spans="1:106" x14ac:dyDescent="0.35">
      <c r="A271" t="s">
        <v>4752</v>
      </c>
      <c r="B271" t="s">
        <v>4530</v>
      </c>
      <c r="C271">
        <v>230</v>
      </c>
      <c r="D271">
        <f>SUMIFS('Grid GenerationQueue'!AG$5:AG$410,'Grid GenerationQueue'!$AZ$5:$AZ$410,$B271,'Grid GenerationQueue'!$BA$5:$BA$410,$C271)</f>
        <v>0</v>
      </c>
      <c r="E271">
        <f>SUMIFS('Grid GenerationQueue'!AH$5:AH$410,'Grid GenerationQueue'!$AZ$5:$AZ$410,$B271,'Grid GenerationQueue'!$BA$5:$BA$410,$C271)</f>
        <v>0</v>
      </c>
      <c r="F271">
        <f>SUMIFS('Grid GenerationQueue'!AI$5:AI$410,'Grid GenerationQueue'!$AZ$5:$AZ$410,$B271,'Grid GenerationQueue'!$BA$5:$BA$410,$C271)</f>
        <v>0</v>
      </c>
      <c r="G271">
        <f>SUMIFS('Grid GenerationQueue'!AJ$5:AJ$410,'Grid GenerationQueue'!$AZ$5:$AZ$410,$B271,'Grid GenerationQueue'!$BA$5:$BA$410,$C271)</f>
        <v>0</v>
      </c>
      <c r="H271">
        <f>SUMIFS('Grid GenerationQueue'!AK$5:AK$410,'Grid GenerationQueue'!$AZ$5:$AZ$410,$B271,'Grid GenerationQueue'!$BA$5:$BA$410,$C271)</f>
        <v>0</v>
      </c>
      <c r="I271">
        <f>SUMIFS('Grid GenerationQueue'!AL$5:AL$410,'Grid GenerationQueue'!$AZ$5:$AZ$410,$B271,'Grid GenerationQueue'!$BA$5:$BA$410,$C271)</f>
        <v>0</v>
      </c>
      <c r="J271">
        <f>SUMIFS('Grid GenerationQueue'!AM$5:AM$410,'Grid GenerationQueue'!$AZ$5:$AZ$410,$B271,'Grid GenerationQueue'!$BA$5:$BA$410,$C271)</f>
        <v>0</v>
      </c>
      <c r="K271">
        <f>SUMIFS('Grid GenerationQueue'!AN$5:AN$410,'Grid GenerationQueue'!$AZ$5:$AZ$410,$B271,'Grid GenerationQueue'!$BA$5:$BA$410,$C271)</f>
        <v>0</v>
      </c>
      <c r="L271">
        <f>SUMIFS('Grid GenerationQueue'!AO$5:AO$410,'Grid GenerationQueue'!$AZ$5:$AZ$410,$B271,'Grid GenerationQueue'!$BA$5:$BA$410,$C271)</f>
        <v>0</v>
      </c>
      <c r="M271">
        <f>SUMIFS('Grid GenerationQueue'!AP$5:AP$410,'Grid GenerationQueue'!$AZ$5:$AZ$410,$B271,'Grid GenerationQueue'!$BA$5:$BA$410,$C271)</f>
        <v>0</v>
      </c>
      <c r="N271">
        <f>SUMIFS('Grid GenerationQueue'!AQ$5:AQ$410,'Grid GenerationQueue'!$AZ$5:$AZ$410,$B271,'Grid GenerationQueue'!$BA$5:$BA$410,$C271)</f>
        <v>0</v>
      </c>
      <c r="O271">
        <f>SUMIFS('Grid GenerationQueue'!AR$5:AR$410,'Grid GenerationQueue'!$AZ$5:$AZ$410,$B271,'Grid GenerationQueue'!$BA$5:$BA$410,$C271)</f>
        <v>0</v>
      </c>
      <c r="Q271">
        <f>SUMIFS('Grid GenerationQueue'!AG$5:AG$410,'Grid GenerationQueue'!$AZ$5:$AZ$410,$B271,'Grid GenerationQueue'!$BA$5:$BA$410,$C271,'Grid GenerationQueue'!$BJ$5:$BJ$410,"Executed")</f>
        <v>0</v>
      </c>
      <c r="R271">
        <f>SUMIFS('Grid GenerationQueue'!AH$5:AH$410,'Grid GenerationQueue'!$AZ$5:$AZ$410,$B271,'Grid GenerationQueue'!$BA$5:$BA$410,$C271,'Grid GenerationQueue'!$BJ$5:$BJ$410,"Executed")</f>
        <v>0</v>
      </c>
      <c r="S271">
        <f>SUMIFS('Grid GenerationQueue'!AI$5:AI$410,'Grid GenerationQueue'!$AZ$5:$AZ$410,$B271,'Grid GenerationQueue'!$BA$5:$BA$410,$C271,'Grid GenerationQueue'!$BJ$5:$BJ$410,"Executed")</f>
        <v>0</v>
      </c>
      <c r="T271">
        <f>SUMIFS('Grid GenerationQueue'!AJ$5:AJ$410,'Grid GenerationQueue'!$AZ$5:$AZ$410,$B271,'Grid GenerationQueue'!$BA$5:$BA$410,$C271,'Grid GenerationQueue'!$BJ$5:$BJ$410,"Executed")</f>
        <v>0</v>
      </c>
      <c r="U271">
        <f>SUMIFS('Grid GenerationQueue'!AK$5:AK$410,'Grid GenerationQueue'!$AZ$5:$AZ$410,$B271,'Grid GenerationQueue'!$BA$5:$BA$410,$C271,'Grid GenerationQueue'!$BJ$5:$BJ$410,"Executed")</f>
        <v>0</v>
      </c>
      <c r="V271">
        <f>SUMIFS('Grid GenerationQueue'!AL$5:AL$410,'Grid GenerationQueue'!$AZ$5:$AZ$410,$B271,'Grid GenerationQueue'!$BA$5:$BA$410,$C271,'Grid GenerationQueue'!$BJ$5:$BJ$410,"Executed")</f>
        <v>0</v>
      </c>
      <c r="W271">
        <f>SUMIFS('Grid GenerationQueue'!AM$5:AM$410,'Grid GenerationQueue'!$AZ$5:$AZ$410,$B271,'Grid GenerationQueue'!$BA$5:$BA$410,$C271,'Grid GenerationQueue'!$BJ$5:$BJ$410,"Executed")</f>
        <v>0</v>
      </c>
      <c r="X271">
        <f>SUMIFS('Grid GenerationQueue'!AN$5:AN$410,'Grid GenerationQueue'!$AZ$5:$AZ$410,$B271,'Grid GenerationQueue'!$BA$5:$BA$410,$C271,'Grid GenerationQueue'!$BJ$5:$BJ$410,"Executed")</f>
        <v>0</v>
      </c>
      <c r="Y271">
        <f>SUMIFS('Grid GenerationQueue'!AO$5:AO$410,'Grid GenerationQueue'!$AZ$5:$AZ$410,$B271,'Grid GenerationQueue'!$BA$5:$BA$410,$C271,'Grid GenerationQueue'!$BJ$5:$BJ$410,"Executed")</f>
        <v>0</v>
      </c>
      <c r="Z271">
        <f>SUMIFS('Grid GenerationQueue'!AP$5:AP$410,'Grid GenerationQueue'!$AZ$5:$AZ$410,$B271,'Grid GenerationQueue'!$BA$5:$BA$410,$C271,'Grid GenerationQueue'!$BJ$5:$BJ$410,"Executed")</f>
        <v>0</v>
      </c>
      <c r="AA271">
        <f>SUMIFS('Grid GenerationQueue'!AQ$5:AQ$410,'Grid GenerationQueue'!$AZ$5:$AZ$410,$B271,'Grid GenerationQueue'!$BA$5:$BA$410,$C271,'Grid GenerationQueue'!$BJ$5:$BJ$410,"Executed")</f>
        <v>0</v>
      </c>
      <c r="AB271">
        <f>SUMIFS('Grid GenerationQueue'!AR$5:AR$410,'Grid GenerationQueue'!$AZ$5:$AZ$410,$B271,'Grid GenerationQueue'!$BA$5:$BA$410,$C271,'Grid GenerationQueue'!$BJ$5:$BJ$410,"Executed")</f>
        <v>0</v>
      </c>
      <c r="AD271">
        <f>SUMIFS('Grid GenerationQueue'!AG$5:AG$410,'Grid GenerationQueue'!$AZ$5:$AZ$410,$B271,'Grid GenerationQueue'!$BA$5:$BA$410,$C271,'Grid GenerationQueue'!$BH$5:$BH$410,"&lt;&gt;"&amp;"")+SUMIFS('Grid GenerationQueue'!AG$5:AG$410,'Grid GenerationQueue'!$AZ$5:$AZ$410,$B271,'Grid GenerationQueue'!$BA$5:$BA$410,$C271,'Grid GenerationQueue'!$BH$5:$BH$410,"",'Grid GenerationQueue'!$AC$5:$AC$410,1)</f>
        <v>0</v>
      </c>
      <c r="AE271">
        <f>SUMIFS('Grid GenerationQueue'!AH$5:AH$410,'Grid GenerationQueue'!$AZ$5:$AZ$410,$B271,'Grid GenerationQueue'!$BA$5:$BA$410,$C271,'Grid GenerationQueue'!$BH$5:$BH$410,"&lt;&gt;"&amp;"")+SUMIFS('Grid GenerationQueue'!AH$5:AH$410,'Grid GenerationQueue'!$AZ$5:$AZ$410,$B271,'Grid GenerationQueue'!$BA$5:$BA$410,$C271,'Grid GenerationQueue'!$BH$5:$BH$410,"",'Grid GenerationQueue'!$AC$5:$AC$410,1)</f>
        <v>0</v>
      </c>
      <c r="AF271">
        <f>SUMIFS('Grid GenerationQueue'!AI$5:AI$410,'Grid GenerationQueue'!$AZ$5:$AZ$410,$B271,'Grid GenerationQueue'!$BA$5:$BA$410,$C271,'Grid GenerationQueue'!$BH$5:$BH$410,"&lt;&gt;"&amp;"")+SUMIFS('Grid GenerationQueue'!AI$5:AI$410,'Grid GenerationQueue'!$AZ$5:$AZ$410,$B271,'Grid GenerationQueue'!$BA$5:$BA$410,$C271,'Grid GenerationQueue'!$BH$5:$BH$410,"",'Grid GenerationQueue'!$AC$5:$AC$410,1)</f>
        <v>0</v>
      </c>
      <c r="AG271">
        <f>SUMIFS('Grid GenerationQueue'!AJ$5:AJ$410,'Grid GenerationQueue'!$AZ$5:$AZ$410,$B271,'Grid GenerationQueue'!$BA$5:$BA$410,$C271,'Grid GenerationQueue'!$BH$5:$BH$410,"&lt;&gt;"&amp;"")+SUMIFS('Grid GenerationQueue'!AJ$5:AJ$410,'Grid GenerationQueue'!$AZ$5:$AZ$410,$B271,'Grid GenerationQueue'!$BA$5:$BA$410,$C271,'Grid GenerationQueue'!$BH$5:$BH$410,"",'Grid GenerationQueue'!$AC$5:$AC$410,1)</f>
        <v>0</v>
      </c>
      <c r="AH271">
        <f>SUMIFS('Grid GenerationQueue'!AK$5:AK$410,'Grid GenerationQueue'!$AZ$5:$AZ$410,$B271,'Grid GenerationQueue'!$BA$5:$BA$410,$C271,'Grid GenerationQueue'!$BH$5:$BH$410,"&lt;&gt;"&amp;"")+SUMIFS('Grid GenerationQueue'!AK$5:AK$410,'Grid GenerationQueue'!$AZ$5:$AZ$410,$B271,'Grid GenerationQueue'!$BA$5:$BA$410,$C271,'Grid GenerationQueue'!$BH$5:$BH$410,"",'Grid GenerationQueue'!$AC$5:$AC$410,1)</f>
        <v>0</v>
      </c>
      <c r="AI271">
        <f>SUMIFS('Grid GenerationQueue'!AL$5:AL$410,'Grid GenerationQueue'!$AZ$5:$AZ$410,$B271,'Grid GenerationQueue'!$BA$5:$BA$410,$C271,'Grid GenerationQueue'!$BH$5:$BH$410,"&lt;&gt;"&amp;"")+SUMIFS('Grid GenerationQueue'!AL$5:AL$410,'Grid GenerationQueue'!$AZ$5:$AZ$410,$B271,'Grid GenerationQueue'!$BA$5:$BA$410,$C271,'Grid GenerationQueue'!$BH$5:$BH$410,"",'Grid GenerationQueue'!$AC$5:$AC$410,1)</f>
        <v>0</v>
      </c>
      <c r="AJ271">
        <f>SUMIFS('Grid GenerationQueue'!AM$5:AM$410,'Grid GenerationQueue'!$AZ$5:$AZ$410,$B271,'Grid GenerationQueue'!$BA$5:$BA$410,$C271,'Grid GenerationQueue'!$BH$5:$BH$410,"&lt;&gt;"&amp;"")+SUMIFS('Grid GenerationQueue'!AM$5:AM$410,'Grid GenerationQueue'!$AZ$5:$AZ$410,$B271,'Grid GenerationQueue'!$BA$5:$BA$410,$C271,'Grid GenerationQueue'!$BH$5:$BH$410,"",'Grid GenerationQueue'!$AC$5:$AC$410,1)</f>
        <v>0</v>
      </c>
      <c r="AK271">
        <f>SUMIFS('Grid GenerationQueue'!AN$5:AN$410,'Grid GenerationQueue'!$AZ$5:$AZ$410,$B271,'Grid GenerationQueue'!$BA$5:$BA$410,$C271,'Grid GenerationQueue'!$BH$5:$BH$410,"&lt;&gt;"&amp;"")+SUMIFS('Grid GenerationQueue'!AN$5:AN$410,'Grid GenerationQueue'!$AZ$5:$AZ$410,$B271,'Grid GenerationQueue'!$BA$5:$BA$410,$C271,'Grid GenerationQueue'!$BH$5:$BH$410,"",'Grid GenerationQueue'!$AC$5:$AC$410,1)</f>
        <v>0</v>
      </c>
      <c r="AL271">
        <f>SUMIFS('Grid GenerationQueue'!AO$5:AO$410,'Grid GenerationQueue'!$AZ$5:$AZ$410,$B271,'Grid GenerationQueue'!$BA$5:$BA$410,$C271,'Grid GenerationQueue'!$BH$5:$BH$410,"&lt;&gt;"&amp;"")+SUMIFS('Grid GenerationQueue'!AO$5:AO$410,'Grid GenerationQueue'!$AZ$5:$AZ$410,$B271,'Grid GenerationQueue'!$BA$5:$BA$410,$C271,'Grid GenerationQueue'!$BH$5:$BH$410,"",'Grid GenerationQueue'!$AC$5:$AC$410,1)</f>
        <v>0</v>
      </c>
      <c r="AM271">
        <f>SUMIFS('Grid GenerationQueue'!AP$5:AP$410,'Grid GenerationQueue'!$AZ$5:$AZ$410,$B271,'Grid GenerationQueue'!$BA$5:$BA$410,$C271,'Grid GenerationQueue'!$BH$5:$BH$410,"&lt;&gt;"&amp;"")+SUMIFS('Grid GenerationQueue'!AP$5:AP$410,'Grid GenerationQueue'!$AZ$5:$AZ$410,$B271,'Grid GenerationQueue'!$BA$5:$BA$410,$C271,'Grid GenerationQueue'!$BH$5:$BH$410,"",'Grid GenerationQueue'!$AC$5:$AC$410,1)</f>
        <v>0</v>
      </c>
      <c r="AN271">
        <f>SUMIFS('Grid GenerationQueue'!AQ$5:AQ$410,'Grid GenerationQueue'!$AZ$5:$AZ$410,$B271,'Grid GenerationQueue'!$BA$5:$BA$410,$C271,'Grid GenerationQueue'!$BH$5:$BH$410,"&lt;&gt;"&amp;"")+SUMIFS('Grid GenerationQueue'!AQ$5:AQ$410,'Grid GenerationQueue'!$AZ$5:$AZ$410,$B271,'Grid GenerationQueue'!$BA$5:$BA$410,$C271,'Grid GenerationQueue'!$BH$5:$BH$410,"",'Grid GenerationQueue'!$AC$5:$AC$410,1)</f>
        <v>0</v>
      </c>
      <c r="AO271">
        <f>SUMIFS('Grid GenerationQueue'!AR$5:AR$410,'Grid GenerationQueue'!$AZ$5:$AZ$410,$B271,'Grid GenerationQueue'!$BA$5:$BA$410,$C271,'Grid GenerationQueue'!$BH$5:$BH$410,"&lt;&gt;"&amp;"")+SUMIFS('Grid GenerationQueue'!AR$5:AR$410,'Grid GenerationQueue'!$AZ$5:$AZ$410,$B271,'Grid GenerationQueue'!$BA$5:$BA$410,$C271,'Grid GenerationQueue'!$BH$5:$BH$410,"",'Grid GenerationQueue'!$AC$5:$AC$410,1)</f>
        <v>0</v>
      </c>
      <c r="AQ271">
        <f>SUMIFS('Grid GenerationQueue'!AG$5:AG$410,'Grid GenerationQueue'!$AZ$5:$AZ$410,$B271,'Grid GenerationQueue'!$BA$5:$BA$410,$C271,'Grid GenerationQueue'!$BK$5:$BK$410,"&gt;0")</f>
        <v>0</v>
      </c>
      <c r="AR271">
        <f>SUMIFS('Grid GenerationQueue'!AH$5:AH$410,'Grid GenerationQueue'!$AZ$5:$AZ$410,$B271,'Grid GenerationQueue'!$BA$5:$BA$410,$C271,'Grid GenerationQueue'!$BK$5:$BK$410,"&gt;0")</f>
        <v>0</v>
      </c>
      <c r="AS271">
        <f>SUMIFS('Grid GenerationQueue'!AI$5:AI$410,'Grid GenerationQueue'!$AZ$5:$AZ$410,$B271,'Grid GenerationQueue'!$BA$5:$BA$410,$C271,'Grid GenerationQueue'!$BK$5:$BK$410,"&gt;0")</f>
        <v>0</v>
      </c>
      <c r="AT271">
        <f>SUMIFS('Grid GenerationQueue'!AJ$5:AJ$410,'Grid GenerationQueue'!$AZ$5:$AZ$410,$B271,'Grid GenerationQueue'!$BA$5:$BA$410,$C271,'Grid GenerationQueue'!$BK$5:$BK$410,"&gt;0")</f>
        <v>0</v>
      </c>
      <c r="AU271">
        <f>SUMIFS('Grid GenerationQueue'!AK$5:AK$410,'Grid GenerationQueue'!$AZ$5:$AZ$410,$B271,'Grid GenerationQueue'!$BA$5:$BA$410,$C271,'Grid GenerationQueue'!$BK$5:$BK$410,"&gt;0")</f>
        <v>0</v>
      </c>
      <c r="AV271">
        <f>SUMIFS('Grid GenerationQueue'!AL$5:AL$410,'Grid GenerationQueue'!$AZ$5:$AZ$410,$B271,'Grid GenerationQueue'!$BA$5:$BA$410,$C271,'Grid GenerationQueue'!$BK$5:$BK$410,"&gt;0")</f>
        <v>0</v>
      </c>
      <c r="AW271">
        <f>SUMIFS('Grid GenerationQueue'!AM$5:AM$410,'Grid GenerationQueue'!$AZ$5:$AZ$410,$B271,'Grid GenerationQueue'!$BA$5:$BA$410,$C271,'Grid GenerationQueue'!$BK$5:$BK$410,"&gt;0")</f>
        <v>0</v>
      </c>
      <c r="AX271">
        <f>SUMIFS('Grid GenerationQueue'!AN$5:AN$410,'Grid GenerationQueue'!$AZ$5:$AZ$410,$B271,'Grid GenerationQueue'!$BA$5:$BA$410,$C271,'Grid GenerationQueue'!$BK$5:$BK$410,"&gt;0")</f>
        <v>0</v>
      </c>
      <c r="AY271">
        <f>SUMIFS('Grid GenerationQueue'!AO$5:AO$410,'Grid GenerationQueue'!$AZ$5:$AZ$410,$B271,'Grid GenerationQueue'!$BA$5:$BA$410,$C271,'Grid GenerationQueue'!$BK$5:$BK$410,"&gt;0")</f>
        <v>0</v>
      </c>
      <c r="AZ271">
        <f>SUMIFS('Grid GenerationQueue'!AP$5:AP$410,'Grid GenerationQueue'!$AZ$5:$AZ$410,$B271,'Grid GenerationQueue'!$BA$5:$BA$410,$C271,'Grid GenerationQueue'!$BK$5:$BK$410,"&gt;0")</f>
        <v>0</v>
      </c>
      <c r="BA271">
        <f>SUMIFS('Grid GenerationQueue'!AQ$5:AQ$410,'Grid GenerationQueue'!$AZ$5:$AZ$410,$B271,'Grid GenerationQueue'!$BA$5:$BA$410,$C271,'Grid GenerationQueue'!$BK$5:$BK$410,"&gt;0")</f>
        <v>0</v>
      </c>
      <c r="BB271">
        <f>SUMIFS('Grid GenerationQueue'!AR$5:AR$410,'Grid GenerationQueue'!$AZ$5:$AZ$410,$B271,'Grid GenerationQueue'!$BA$5:$BA$410,$C271,'Grid GenerationQueue'!$BK$5:$BK$410,"&gt;0")</f>
        <v>0</v>
      </c>
      <c r="BD271">
        <f>SUMIFS('Grid GenerationQueue'!AG$5:AG$410,'Grid GenerationQueue'!$AZ$5:$AZ$410,$B271,'Grid GenerationQueue'!$BA$5:$BA$410,$C271,'Grid GenerationQueue'!$BD$5:$BD$410,"&lt;="&amp;$BE$3)</f>
        <v>0</v>
      </c>
      <c r="BE271">
        <f>SUMIFS('Grid GenerationQueue'!AH$5:AH$410,'Grid GenerationQueue'!$AZ$5:$AZ$410,$B271,'Grid GenerationQueue'!$BA$5:$BA$410,$C271,'Grid GenerationQueue'!$BD$5:$BD$410,"&lt;="&amp;$BE$3)</f>
        <v>0</v>
      </c>
      <c r="BF271">
        <f>SUMIFS('Grid GenerationQueue'!AI$5:AI$410,'Grid GenerationQueue'!$AZ$5:$AZ$410,$B271,'Grid GenerationQueue'!$BA$5:$BA$410,$C271,'Grid GenerationQueue'!$BD$5:$BD$410,"&lt;="&amp;$BE$3)</f>
        <v>0</v>
      </c>
      <c r="BG271">
        <f>SUMIFS('Grid GenerationQueue'!AJ$5:AJ$410,'Grid GenerationQueue'!$AZ$5:$AZ$410,$B271,'Grid GenerationQueue'!$BA$5:$BA$410,$C271,'Grid GenerationQueue'!$BD$5:$BD$410,"&lt;="&amp;$BE$3)</f>
        <v>0</v>
      </c>
      <c r="BH271">
        <f>SUMIFS('Grid GenerationQueue'!AK$5:AK$410,'Grid GenerationQueue'!$AZ$5:$AZ$410,$B271,'Grid GenerationQueue'!$BA$5:$BA$410,$C271,'Grid GenerationQueue'!$BD$5:$BD$410,"&lt;="&amp;$BE$3)</f>
        <v>0</v>
      </c>
      <c r="BI271">
        <f>SUMIFS('Grid GenerationQueue'!AL$5:AL$410,'Grid GenerationQueue'!$AZ$5:$AZ$410,$B271,'Grid GenerationQueue'!$BA$5:$BA$410,$C271,'Grid GenerationQueue'!$BD$5:$BD$410,"&lt;="&amp;$BE$3)</f>
        <v>0</v>
      </c>
      <c r="BJ271">
        <f>SUMIFS('Grid GenerationQueue'!AM$5:AM$410,'Grid GenerationQueue'!$AZ$5:$AZ$410,$B271,'Grid GenerationQueue'!$BA$5:$BA$410,$C271,'Grid GenerationQueue'!$BD$5:$BD$410,"&lt;="&amp;$BE$3)</f>
        <v>0</v>
      </c>
      <c r="BK271">
        <f>SUMIFS('Grid GenerationQueue'!AN$5:AN$410,'Grid GenerationQueue'!$AZ$5:$AZ$410,$B271,'Grid GenerationQueue'!$BA$5:$BA$410,$C271,'Grid GenerationQueue'!$BD$5:$BD$410,"&lt;="&amp;$BE$3)</f>
        <v>0</v>
      </c>
      <c r="BL271">
        <f>SUMIFS('Grid GenerationQueue'!AO$5:AO$410,'Grid GenerationQueue'!$AZ$5:$AZ$410,$B271,'Grid GenerationQueue'!$BA$5:$BA$410,$C271,'Grid GenerationQueue'!$BD$5:$BD$410,"&lt;="&amp;$BE$3)</f>
        <v>0</v>
      </c>
      <c r="BM271">
        <f>SUMIFS('Grid GenerationQueue'!AP$5:AP$410,'Grid GenerationQueue'!$AZ$5:$AZ$410,$B271,'Grid GenerationQueue'!$BA$5:$BA$410,$C271,'Grid GenerationQueue'!$BD$5:$BD$410,"&lt;="&amp;$BE$3)</f>
        <v>0</v>
      </c>
      <c r="BN271">
        <f>SUMIFS('Grid GenerationQueue'!AQ$5:AQ$410,'Grid GenerationQueue'!$AZ$5:$AZ$410,$B271,'Grid GenerationQueue'!$BA$5:$BA$410,$C271,'Grid GenerationQueue'!$BD$5:$BD$410,"&lt;="&amp;$BE$3)</f>
        <v>0</v>
      </c>
      <c r="BO271">
        <f>SUMIFS('Grid GenerationQueue'!AR$5:AR$410,'Grid GenerationQueue'!$AZ$5:$AZ$410,$B271,'Grid GenerationQueue'!$BA$5:$BA$410,$C271,'Grid GenerationQueue'!$BD$5:$BD$410,"&lt;="&amp;$BE$3)</f>
        <v>0</v>
      </c>
      <c r="BQ271">
        <f>SUMIFS('Grid GenerationQueue'!AG$5:AG$410,'Grid GenerationQueue'!$AZ$5:$AZ$410,$B271,'Grid GenerationQueue'!$BA$5:$BA$410,$C271,'Grid GenerationQueue'!$BJ$5:$BJ$410,"Executed",'Grid GenerationQueue'!$BD$5:$BD$410,"&lt;="&amp;$BE$3)</f>
        <v>0</v>
      </c>
      <c r="BR271">
        <f>SUMIFS('Grid GenerationQueue'!AH$5:AH$410,'Grid GenerationQueue'!$AZ$5:$AZ$410,$B271,'Grid GenerationQueue'!$BA$5:$BA$410,$C271,'Grid GenerationQueue'!$BJ$5:$BJ$410,"Executed",'Grid GenerationQueue'!$BD$5:$BD$410,"&lt;="&amp;$BE$3)</f>
        <v>0</v>
      </c>
      <c r="BS271">
        <f>SUMIFS('Grid GenerationQueue'!AI$5:AI$410,'Grid GenerationQueue'!$AZ$5:$AZ$410,$B271,'Grid GenerationQueue'!$BA$5:$BA$410,$C271,'Grid GenerationQueue'!$BJ$5:$BJ$410,"Executed",'Grid GenerationQueue'!$BD$5:$BD$410,"&lt;="&amp;$BE$3)</f>
        <v>0</v>
      </c>
      <c r="BT271">
        <f>SUMIFS('Grid GenerationQueue'!AJ$5:AJ$410,'Grid GenerationQueue'!$AZ$5:$AZ$410,$B271,'Grid GenerationQueue'!$BA$5:$BA$410,$C271,'Grid GenerationQueue'!$BJ$5:$BJ$410,"Executed",'Grid GenerationQueue'!$BD$5:$BD$410,"&lt;="&amp;$BE$3)</f>
        <v>0</v>
      </c>
      <c r="BU271">
        <f>SUMIFS('Grid GenerationQueue'!AK$5:AK$410,'Grid GenerationQueue'!$AZ$5:$AZ$410,$B271,'Grid GenerationQueue'!$BA$5:$BA$410,$C271,'Grid GenerationQueue'!$BJ$5:$BJ$410,"Executed",'Grid GenerationQueue'!$BD$5:$BD$410,"&lt;="&amp;$BE$3)</f>
        <v>0</v>
      </c>
      <c r="BV271">
        <f>SUMIFS('Grid GenerationQueue'!AL$5:AL$410,'Grid GenerationQueue'!$AZ$5:$AZ$410,$B271,'Grid GenerationQueue'!$BA$5:$BA$410,$C271,'Grid GenerationQueue'!$BJ$5:$BJ$410,"Executed",'Grid GenerationQueue'!$BD$5:$BD$410,"&lt;="&amp;$BE$3)</f>
        <v>0</v>
      </c>
      <c r="BW271">
        <f>SUMIFS('Grid GenerationQueue'!AM$5:AM$410,'Grid GenerationQueue'!$AZ$5:$AZ$410,$B271,'Grid GenerationQueue'!$BA$5:$BA$410,$C271,'Grid GenerationQueue'!$BJ$5:$BJ$410,"Executed",'Grid GenerationQueue'!$BD$5:$BD$410,"&lt;="&amp;$BE$3)</f>
        <v>0</v>
      </c>
      <c r="BX271">
        <f>SUMIFS('Grid GenerationQueue'!AN$5:AN$410,'Grid GenerationQueue'!$AZ$5:$AZ$410,$B271,'Grid GenerationQueue'!$BA$5:$BA$410,$C271,'Grid GenerationQueue'!$BJ$5:$BJ$410,"Executed",'Grid GenerationQueue'!$BD$5:$BD$410,"&lt;="&amp;$BE$3)</f>
        <v>0</v>
      </c>
      <c r="BY271">
        <f>SUMIFS('Grid GenerationQueue'!AO$5:AO$410,'Grid GenerationQueue'!$AZ$5:$AZ$410,$B271,'Grid GenerationQueue'!$BA$5:$BA$410,$C271,'Grid GenerationQueue'!$BJ$5:$BJ$410,"Executed",'Grid GenerationQueue'!$BD$5:$BD$410,"&lt;="&amp;$BE$3)</f>
        <v>0</v>
      </c>
      <c r="BZ271">
        <f>SUMIFS('Grid GenerationQueue'!AP$5:AP$410,'Grid GenerationQueue'!$AZ$5:$AZ$410,$B271,'Grid GenerationQueue'!$BA$5:$BA$410,$C271,'Grid GenerationQueue'!$BJ$5:$BJ$410,"Executed",'Grid GenerationQueue'!$BD$5:$BD$410,"&lt;="&amp;$BE$3)</f>
        <v>0</v>
      </c>
      <c r="CA271">
        <f>SUMIFS('Grid GenerationQueue'!AQ$5:AQ$410,'Grid GenerationQueue'!$AZ$5:$AZ$410,$B271,'Grid GenerationQueue'!$BA$5:$BA$410,$C271,'Grid GenerationQueue'!$BJ$5:$BJ$410,"Executed",'Grid GenerationQueue'!$BD$5:$BD$410,"&lt;="&amp;$BE$3)</f>
        <v>0</v>
      </c>
      <c r="CB271">
        <f>SUMIFS('Grid GenerationQueue'!AR$5:AR$410,'Grid GenerationQueue'!$AZ$5:$AZ$410,$B271,'Grid GenerationQueue'!$BA$5:$BA$410,$C271,'Grid GenerationQueue'!$BJ$5:$BJ$410,"Executed",'Grid GenerationQueue'!$BD$5:$BD$410,"&lt;="&amp;$BE$3)</f>
        <v>0</v>
      </c>
      <c r="CD271">
        <f>SUMIFS('Grid GenerationQueue'!AG$5:AG$410,'Grid GenerationQueue'!$AZ$5:$AZ$410,$B271,'Grid GenerationQueue'!$BA$5:$BA$410,$C271,'Grid GenerationQueue'!$BH$5:$BH$410,"&lt;&gt;"&amp;"",'Grid GenerationQueue'!$BD$5:$BD$410,"&lt;="&amp;$BE$3)</f>
        <v>0</v>
      </c>
      <c r="CE271">
        <f>SUMIFS('Grid GenerationQueue'!AH$5:AH$410,'Grid GenerationQueue'!$AZ$5:$AZ$410,$B271,'Grid GenerationQueue'!$BA$5:$BA$410,$C271,'Grid GenerationQueue'!$BH$5:$BH$410,"&lt;&gt;"&amp;"",'Grid GenerationQueue'!$BD$5:$BD$410,"&lt;="&amp;$BE$3)</f>
        <v>0</v>
      </c>
      <c r="CF271">
        <f>SUMIFS('Grid GenerationQueue'!AI$5:AI$410,'Grid GenerationQueue'!$AZ$5:$AZ$410,$B271,'Grid GenerationQueue'!$BA$5:$BA$410,$C271,'Grid GenerationQueue'!$BH$5:$BH$410,"&lt;&gt;"&amp;"",'Grid GenerationQueue'!$BD$5:$BD$410,"&lt;="&amp;$BE$3)</f>
        <v>0</v>
      </c>
      <c r="CG271">
        <f>SUMIFS('Grid GenerationQueue'!AJ$5:AJ$410,'Grid GenerationQueue'!$AZ$5:$AZ$410,$B271,'Grid GenerationQueue'!$BA$5:$BA$410,$C271,'Grid GenerationQueue'!$BH$5:$BH$410,"&lt;&gt;"&amp;"",'Grid GenerationQueue'!$BD$5:$BD$410,"&lt;="&amp;$BE$3)</f>
        <v>0</v>
      </c>
      <c r="CH271">
        <f>SUMIFS('Grid GenerationQueue'!AK$5:AK$410,'Grid GenerationQueue'!$AZ$5:$AZ$410,$B271,'Grid GenerationQueue'!$BA$5:$BA$410,$C271,'Grid GenerationQueue'!$BH$5:$BH$410,"&lt;&gt;"&amp;"",'Grid GenerationQueue'!$BD$5:$BD$410,"&lt;="&amp;$BE$3)</f>
        <v>0</v>
      </c>
      <c r="CI271">
        <f>SUMIFS('Grid GenerationQueue'!AL$5:AL$410,'Grid GenerationQueue'!$AZ$5:$AZ$410,$B271,'Grid GenerationQueue'!$BA$5:$BA$410,$C271,'Grid GenerationQueue'!$BH$5:$BH$410,"&lt;&gt;"&amp;"",'Grid GenerationQueue'!$BD$5:$BD$410,"&lt;="&amp;$BE$3)</f>
        <v>0</v>
      </c>
      <c r="CJ271">
        <f>SUMIFS('Grid GenerationQueue'!AM$5:AM$410,'Grid GenerationQueue'!$AZ$5:$AZ$410,$B271,'Grid GenerationQueue'!$BA$5:$BA$410,$C271,'Grid GenerationQueue'!$BH$5:$BH$410,"&lt;&gt;"&amp;"",'Grid GenerationQueue'!$BD$5:$BD$410,"&lt;="&amp;$BE$3)</f>
        <v>0</v>
      </c>
      <c r="CK271">
        <f>SUMIFS('Grid GenerationQueue'!AN$5:AN$410,'Grid GenerationQueue'!$AZ$5:$AZ$410,$B271,'Grid GenerationQueue'!$BA$5:$BA$410,$C271,'Grid GenerationQueue'!$BH$5:$BH$410,"&lt;&gt;"&amp;"",'Grid GenerationQueue'!$BD$5:$BD$410,"&lt;="&amp;$BE$3)</f>
        <v>0</v>
      </c>
      <c r="CL271">
        <f>SUMIFS('Grid GenerationQueue'!AO$5:AO$410,'Grid GenerationQueue'!$AZ$5:$AZ$410,$B271,'Grid GenerationQueue'!$BA$5:$BA$410,$C271,'Grid GenerationQueue'!$BH$5:$BH$410,"&lt;&gt;"&amp;"",'Grid GenerationQueue'!$BD$5:$BD$410,"&lt;="&amp;$BE$3)</f>
        <v>0</v>
      </c>
      <c r="CM271">
        <f>SUMIFS('Grid GenerationQueue'!AP$5:AP$410,'Grid GenerationQueue'!$AZ$5:$AZ$410,$B271,'Grid GenerationQueue'!$BA$5:$BA$410,$C271,'Grid GenerationQueue'!$BH$5:$BH$410,"&lt;&gt;"&amp;"",'Grid GenerationQueue'!$BD$5:$BD$410,"&lt;="&amp;$BE$3)</f>
        <v>0</v>
      </c>
      <c r="CN271">
        <f>SUMIFS('Grid GenerationQueue'!AQ$5:AQ$410,'Grid GenerationQueue'!$AZ$5:$AZ$410,$B271,'Grid GenerationQueue'!$BA$5:$BA$410,$C271,'Grid GenerationQueue'!$BH$5:$BH$410,"&lt;&gt;"&amp;"",'Grid GenerationQueue'!$BD$5:$BD$410,"&lt;="&amp;$BE$3)</f>
        <v>0</v>
      </c>
      <c r="CO271">
        <f>SUMIFS('Grid GenerationQueue'!AR$5:AR$410,'Grid GenerationQueue'!$AZ$5:$AZ$410,$B271,'Grid GenerationQueue'!$BA$5:$BA$410,$C271,'Grid GenerationQueue'!$BH$5:$BH$410,"&lt;&gt;"&amp;"",'Grid GenerationQueue'!$BD$5:$BD$410,"&lt;="&amp;$BE$3)</f>
        <v>0</v>
      </c>
      <c r="CQ271">
        <f>SUMIFS('Grid GenerationQueue'!AG$5:AG$410,'Grid GenerationQueue'!$AZ$5:$AZ$410,$B271,'Grid GenerationQueue'!$BA$5:$BA$410,$C271,'Grid GenerationQueue'!$BK$5:$BK$410,"&gt;0",'Grid GenerationQueue'!$BD$5:$BD$410,"&lt;="&amp;$BE$3)</f>
        <v>0</v>
      </c>
      <c r="CR271">
        <f>SUMIFS('Grid GenerationQueue'!AH$5:AH$410,'Grid GenerationQueue'!$AZ$5:$AZ$410,$B271,'Grid GenerationQueue'!$BA$5:$BA$410,$C271,'Grid GenerationQueue'!$BK$5:$BK$410,"&gt;0",'Grid GenerationQueue'!$BD$5:$BD$410,"&lt;="&amp;$BE$3)</f>
        <v>0</v>
      </c>
      <c r="CS271">
        <f>SUMIFS('Grid GenerationQueue'!AI$5:AI$410,'Grid GenerationQueue'!$AZ$5:$AZ$410,$B271,'Grid GenerationQueue'!$BA$5:$BA$410,$C271,'Grid GenerationQueue'!$BK$5:$BK$410,"&gt;0",'Grid GenerationQueue'!$BD$5:$BD$410,"&lt;="&amp;$BE$3)</f>
        <v>0</v>
      </c>
      <c r="CT271">
        <f>SUMIFS('Grid GenerationQueue'!AJ$5:AJ$410,'Grid GenerationQueue'!$AZ$5:$AZ$410,$B271,'Grid GenerationQueue'!$BA$5:$BA$410,$C271,'Grid GenerationQueue'!$BK$5:$BK$410,"&gt;0",'Grid GenerationQueue'!$BD$5:$BD$410,"&lt;="&amp;$BE$3)</f>
        <v>0</v>
      </c>
      <c r="CU271">
        <f>SUMIFS('Grid GenerationQueue'!AK$5:AK$410,'Grid GenerationQueue'!$AZ$5:$AZ$410,$B271,'Grid GenerationQueue'!$BA$5:$BA$410,$C271,'Grid GenerationQueue'!$BK$5:$BK$410,"&gt;0",'Grid GenerationQueue'!$BD$5:$BD$410,"&lt;="&amp;$BE$3)</f>
        <v>0</v>
      </c>
      <c r="CV271">
        <f>SUMIFS('Grid GenerationQueue'!AL$5:AL$410,'Grid GenerationQueue'!$AZ$5:$AZ$410,$B271,'Grid GenerationQueue'!$BA$5:$BA$410,$C271,'Grid GenerationQueue'!$BK$5:$BK$410,"&gt;0",'Grid GenerationQueue'!$BD$5:$BD$410,"&lt;="&amp;$BE$3)</f>
        <v>0</v>
      </c>
      <c r="CW271">
        <f>SUMIFS('Grid GenerationQueue'!AM$5:AM$410,'Grid GenerationQueue'!$AZ$5:$AZ$410,$B271,'Grid GenerationQueue'!$BA$5:$BA$410,$C271,'Grid GenerationQueue'!$BK$5:$BK$410,"&gt;0",'Grid GenerationQueue'!$BD$5:$BD$410,"&lt;="&amp;$BE$3)</f>
        <v>0</v>
      </c>
      <c r="CX271">
        <f>SUMIFS('Grid GenerationQueue'!AN$5:AN$410,'Grid GenerationQueue'!$AZ$5:$AZ$410,$B271,'Grid GenerationQueue'!$BA$5:$BA$410,$C271,'Grid GenerationQueue'!$BK$5:$BK$410,"&gt;0",'Grid GenerationQueue'!$BD$5:$BD$410,"&lt;="&amp;$BE$3)</f>
        <v>0</v>
      </c>
      <c r="CY271">
        <f>SUMIFS('Grid GenerationQueue'!AO$5:AO$410,'Grid GenerationQueue'!$AZ$5:$AZ$410,$B271,'Grid GenerationQueue'!$BA$5:$BA$410,$C271,'Grid GenerationQueue'!$BK$5:$BK$410,"&gt;0",'Grid GenerationQueue'!$BD$5:$BD$410,"&lt;="&amp;$BE$3)</f>
        <v>0</v>
      </c>
      <c r="CZ271">
        <f>SUMIFS('Grid GenerationQueue'!AP$5:AP$410,'Grid GenerationQueue'!$AZ$5:$AZ$410,$B271,'Grid GenerationQueue'!$BA$5:$BA$410,$C271,'Grid GenerationQueue'!$BK$5:$BK$410,"&gt;0",'Grid GenerationQueue'!$BD$5:$BD$410,"&lt;="&amp;$BE$3)</f>
        <v>0</v>
      </c>
      <c r="DA271">
        <f>SUMIFS('Grid GenerationQueue'!AQ$5:AQ$410,'Grid GenerationQueue'!$AZ$5:$AZ$410,$B271,'Grid GenerationQueue'!$BA$5:$BA$410,$C271,'Grid GenerationQueue'!$BK$5:$BK$410,"&gt;0",'Grid GenerationQueue'!$BD$5:$BD$410,"&lt;="&amp;$BE$3)</f>
        <v>0</v>
      </c>
      <c r="DB271">
        <f>SUMIFS('Grid GenerationQueue'!AR$5:AR$410,'Grid GenerationQueue'!$AZ$5:$AZ$410,$B271,'Grid GenerationQueue'!$BA$5:$BA$410,$C271,'Grid GenerationQueue'!$BK$5:$BK$410,"&gt;0",'Grid GenerationQueue'!$BD$5:$BD$410,"&lt;="&amp;$BE$3)</f>
        <v>0</v>
      </c>
    </row>
    <row r="272" spans="1:106" x14ac:dyDescent="0.35">
      <c r="A272" t="s">
        <v>4752</v>
      </c>
      <c r="B272" t="s">
        <v>4530</v>
      </c>
      <c r="C272">
        <v>60</v>
      </c>
      <c r="D272">
        <f>SUMIFS('Grid GenerationQueue'!AG$5:AG$410,'Grid GenerationQueue'!$AZ$5:$AZ$410,$B272,'Grid GenerationQueue'!$BA$5:$BA$410,$C272)</f>
        <v>0</v>
      </c>
      <c r="E272">
        <f>SUMIFS('Grid GenerationQueue'!AH$5:AH$410,'Grid GenerationQueue'!$AZ$5:$AZ$410,$B272,'Grid GenerationQueue'!$BA$5:$BA$410,$C272)</f>
        <v>0</v>
      </c>
      <c r="F272">
        <f>SUMIFS('Grid GenerationQueue'!AI$5:AI$410,'Grid GenerationQueue'!$AZ$5:$AZ$410,$B272,'Grid GenerationQueue'!$BA$5:$BA$410,$C272)</f>
        <v>0</v>
      </c>
      <c r="G272">
        <f>SUMIFS('Grid GenerationQueue'!AJ$5:AJ$410,'Grid GenerationQueue'!$AZ$5:$AZ$410,$B272,'Grid GenerationQueue'!$BA$5:$BA$410,$C272)</f>
        <v>0</v>
      </c>
      <c r="H272">
        <f>SUMIFS('Grid GenerationQueue'!AK$5:AK$410,'Grid GenerationQueue'!$AZ$5:$AZ$410,$B272,'Grid GenerationQueue'!$BA$5:$BA$410,$C272)</f>
        <v>0</v>
      </c>
      <c r="I272">
        <f>SUMIFS('Grid GenerationQueue'!AL$5:AL$410,'Grid GenerationQueue'!$AZ$5:$AZ$410,$B272,'Grid GenerationQueue'!$BA$5:$BA$410,$C272)</f>
        <v>0</v>
      </c>
      <c r="J272">
        <f>SUMIFS('Grid GenerationQueue'!AM$5:AM$410,'Grid GenerationQueue'!$AZ$5:$AZ$410,$B272,'Grid GenerationQueue'!$BA$5:$BA$410,$C272)</f>
        <v>0</v>
      </c>
      <c r="K272">
        <f>SUMIFS('Grid GenerationQueue'!AN$5:AN$410,'Grid GenerationQueue'!$AZ$5:$AZ$410,$B272,'Grid GenerationQueue'!$BA$5:$BA$410,$C272)</f>
        <v>0</v>
      </c>
      <c r="L272">
        <f>SUMIFS('Grid GenerationQueue'!AO$5:AO$410,'Grid GenerationQueue'!$AZ$5:$AZ$410,$B272,'Grid GenerationQueue'!$BA$5:$BA$410,$C272)</f>
        <v>0</v>
      </c>
      <c r="M272">
        <f>SUMIFS('Grid GenerationQueue'!AP$5:AP$410,'Grid GenerationQueue'!$AZ$5:$AZ$410,$B272,'Grid GenerationQueue'!$BA$5:$BA$410,$C272)</f>
        <v>0</v>
      </c>
      <c r="N272">
        <f>SUMIFS('Grid GenerationQueue'!AQ$5:AQ$410,'Grid GenerationQueue'!$AZ$5:$AZ$410,$B272,'Grid GenerationQueue'!$BA$5:$BA$410,$C272)</f>
        <v>0</v>
      </c>
      <c r="O272">
        <f>SUMIFS('Grid GenerationQueue'!AR$5:AR$410,'Grid GenerationQueue'!$AZ$5:$AZ$410,$B272,'Grid GenerationQueue'!$BA$5:$BA$410,$C272)</f>
        <v>0</v>
      </c>
      <c r="Q272">
        <f>SUMIFS('Grid GenerationQueue'!AG$5:AG$410,'Grid GenerationQueue'!$AZ$5:$AZ$410,$B272,'Grid GenerationQueue'!$BA$5:$BA$410,$C272,'Grid GenerationQueue'!$BJ$5:$BJ$410,"Executed")</f>
        <v>0</v>
      </c>
      <c r="R272">
        <f>SUMIFS('Grid GenerationQueue'!AH$5:AH$410,'Grid GenerationQueue'!$AZ$5:$AZ$410,$B272,'Grid GenerationQueue'!$BA$5:$BA$410,$C272,'Grid GenerationQueue'!$BJ$5:$BJ$410,"Executed")</f>
        <v>0</v>
      </c>
      <c r="S272">
        <f>SUMIFS('Grid GenerationQueue'!AI$5:AI$410,'Grid GenerationQueue'!$AZ$5:$AZ$410,$B272,'Grid GenerationQueue'!$BA$5:$BA$410,$C272,'Grid GenerationQueue'!$BJ$5:$BJ$410,"Executed")</f>
        <v>0</v>
      </c>
      <c r="T272">
        <f>SUMIFS('Grid GenerationQueue'!AJ$5:AJ$410,'Grid GenerationQueue'!$AZ$5:$AZ$410,$B272,'Grid GenerationQueue'!$BA$5:$BA$410,$C272,'Grid GenerationQueue'!$BJ$5:$BJ$410,"Executed")</f>
        <v>0</v>
      </c>
      <c r="U272">
        <f>SUMIFS('Grid GenerationQueue'!AK$5:AK$410,'Grid GenerationQueue'!$AZ$5:$AZ$410,$B272,'Grid GenerationQueue'!$BA$5:$BA$410,$C272,'Grid GenerationQueue'!$BJ$5:$BJ$410,"Executed")</f>
        <v>0</v>
      </c>
      <c r="V272">
        <f>SUMIFS('Grid GenerationQueue'!AL$5:AL$410,'Grid GenerationQueue'!$AZ$5:$AZ$410,$B272,'Grid GenerationQueue'!$BA$5:$BA$410,$C272,'Grid GenerationQueue'!$BJ$5:$BJ$410,"Executed")</f>
        <v>0</v>
      </c>
      <c r="W272">
        <f>SUMIFS('Grid GenerationQueue'!AM$5:AM$410,'Grid GenerationQueue'!$AZ$5:$AZ$410,$B272,'Grid GenerationQueue'!$BA$5:$BA$410,$C272,'Grid GenerationQueue'!$BJ$5:$BJ$410,"Executed")</f>
        <v>0</v>
      </c>
      <c r="X272">
        <f>SUMIFS('Grid GenerationQueue'!AN$5:AN$410,'Grid GenerationQueue'!$AZ$5:$AZ$410,$B272,'Grid GenerationQueue'!$BA$5:$BA$410,$C272,'Grid GenerationQueue'!$BJ$5:$BJ$410,"Executed")</f>
        <v>0</v>
      </c>
      <c r="Y272">
        <f>SUMIFS('Grid GenerationQueue'!AO$5:AO$410,'Grid GenerationQueue'!$AZ$5:$AZ$410,$B272,'Grid GenerationQueue'!$BA$5:$BA$410,$C272,'Grid GenerationQueue'!$BJ$5:$BJ$410,"Executed")</f>
        <v>0</v>
      </c>
      <c r="Z272">
        <f>SUMIFS('Grid GenerationQueue'!AP$5:AP$410,'Grid GenerationQueue'!$AZ$5:$AZ$410,$B272,'Grid GenerationQueue'!$BA$5:$BA$410,$C272,'Grid GenerationQueue'!$BJ$5:$BJ$410,"Executed")</f>
        <v>0</v>
      </c>
      <c r="AA272">
        <f>SUMIFS('Grid GenerationQueue'!AQ$5:AQ$410,'Grid GenerationQueue'!$AZ$5:$AZ$410,$B272,'Grid GenerationQueue'!$BA$5:$BA$410,$C272,'Grid GenerationQueue'!$BJ$5:$BJ$410,"Executed")</f>
        <v>0</v>
      </c>
      <c r="AB272">
        <f>SUMIFS('Grid GenerationQueue'!AR$5:AR$410,'Grid GenerationQueue'!$AZ$5:$AZ$410,$B272,'Grid GenerationQueue'!$BA$5:$BA$410,$C272,'Grid GenerationQueue'!$BJ$5:$BJ$410,"Executed")</f>
        <v>0</v>
      </c>
      <c r="AD272">
        <f>SUMIFS('Grid GenerationQueue'!AG$5:AG$410,'Grid GenerationQueue'!$AZ$5:$AZ$410,$B272,'Grid GenerationQueue'!$BA$5:$BA$410,$C272,'Grid GenerationQueue'!$BH$5:$BH$410,"&lt;&gt;"&amp;"")+SUMIFS('Grid GenerationQueue'!AG$5:AG$410,'Grid GenerationQueue'!$AZ$5:$AZ$410,$B272,'Grid GenerationQueue'!$BA$5:$BA$410,$C272,'Grid GenerationQueue'!$BH$5:$BH$410,"",'Grid GenerationQueue'!$AC$5:$AC$410,1)</f>
        <v>0</v>
      </c>
      <c r="AE272">
        <f>SUMIFS('Grid GenerationQueue'!AH$5:AH$410,'Grid GenerationQueue'!$AZ$5:$AZ$410,$B272,'Grid GenerationQueue'!$BA$5:$BA$410,$C272,'Grid GenerationQueue'!$BH$5:$BH$410,"&lt;&gt;"&amp;"")+SUMIFS('Grid GenerationQueue'!AH$5:AH$410,'Grid GenerationQueue'!$AZ$5:$AZ$410,$B272,'Grid GenerationQueue'!$BA$5:$BA$410,$C272,'Grid GenerationQueue'!$BH$5:$BH$410,"",'Grid GenerationQueue'!$AC$5:$AC$410,1)</f>
        <v>0</v>
      </c>
      <c r="AF272">
        <f>SUMIFS('Grid GenerationQueue'!AI$5:AI$410,'Grid GenerationQueue'!$AZ$5:$AZ$410,$B272,'Grid GenerationQueue'!$BA$5:$BA$410,$C272,'Grid GenerationQueue'!$BH$5:$BH$410,"&lt;&gt;"&amp;"")+SUMIFS('Grid GenerationQueue'!AI$5:AI$410,'Grid GenerationQueue'!$AZ$5:$AZ$410,$B272,'Grid GenerationQueue'!$BA$5:$BA$410,$C272,'Grid GenerationQueue'!$BH$5:$BH$410,"",'Grid GenerationQueue'!$AC$5:$AC$410,1)</f>
        <v>0</v>
      </c>
      <c r="AG272">
        <f>SUMIFS('Grid GenerationQueue'!AJ$5:AJ$410,'Grid GenerationQueue'!$AZ$5:$AZ$410,$B272,'Grid GenerationQueue'!$BA$5:$BA$410,$C272,'Grid GenerationQueue'!$BH$5:$BH$410,"&lt;&gt;"&amp;"")+SUMIFS('Grid GenerationQueue'!AJ$5:AJ$410,'Grid GenerationQueue'!$AZ$5:$AZ$410,$B272,'Grid GenerationQueue'!$BA$5:$BA$410,$C272,'Grid GenerationQueue'!$BH$5:$BH$410,"",'Grid GenerationQueue'!$AC$5:$AC$410,1)</f>
        <v>0</v>
      </c>
      <c r="AH272">
        <f>SUMIFS('Grid GenerationQueue'!AK$5:AK$410,'Grid GenerationQueue'!$AZ$5:$AZ$410,$B272,'Grid GenerationQueue'!$BA$5:$BA$410,$C272,'Grid GenerationQueue'!$BH$5:$BH$410,"&lt;&gt;"&amp;"")+SUMIFS('Grid GenerationQueue'!AK$5:AK$410,'Grid GenerationQueue'!$AZ$5:$AZ$410,$B272,'Grid GenerationQueue'!$BA$5:$BA$410,$C272,'Grid GenerationQueue'!$BH$5:$BH$410,"",'Grid GenerationQueue'!$AC$5:$AC$410,1)</f>
        <v>0</v>
      </c>
      <c r="AI272">
        <f>SUMIFS('Grid GenerationQueue'!AL$5:AL$410,'Grid GenerationQueue'!$AZ$5:$AZ$410,$B272,'Grid GenerationQueue'!$BA$5:$BA$410,$C272,'Grid GenerationQueue'!$BH$5:$BH$410,"&lt;&gt;"&amp;"")+SUMIFS('Grid GenerationQueue'!AL$5:AL$410,'Grid GenerationQueue'!$AZ$5:$AZ$410,$B272,'Grid GenerationQueue'!$BA$5:$BA$410,$C272,'Grid GenerationQueue'!$BH$5:$BH$410,"",'Grid GenerationQueue'!$AC$5:$AC$410,1)</f>
        <v>0</v>
      </c>
      <c r="AJ272">
        <f>SUMIFS('Grid GenerationQueue'!AM$5:AM$410,'Grid GenerationQueue'!$AZ$5:$AZ$410,$B272,'Grid GenerationQueue'!$BA$5:$BA$410,$C272,'Grid GenerationQueue'!$BH$5:$BH$410,"&lt;&gt;"&amp;"")+SUMIFS('Grid GenerationQueue'!AM$5:AM$410,'Grid GenerationQueue'!$AZ$5:$AZ$410,$B272,'Grid GenerationQueue'!$BA$5:$BA$410,$C272,'Grid GenerationQueue'!$BH$5:$BH$410,"",'Grid GenerationQueue'!$AC$5:$AC$410,1)</f>
        <v>0</v>
      </c>
      <c r="AK272">
        <f>SUMIFS('Grid GenerationQueue'!AN$5:AN$410,'Grid GenerationQueue'!$AZ$5:$AZ$410,$B272,'Grid GenerationQueue'!$BA$5:$BA$410,$C272,'Grid GenerationQueue'!$BH$5:$BH$410,"&lt;&gt;"&amp;"")+SUMIFS('Grid GenerationQueue'!AN$5:AN$410,'Grid GenerationQueue'!$AZ$5:$AZ$410,$B272,'Grid GenerationQueue'!$BA$5:$BA$410,$C272,'Grid GenerationQueue'!$BH$5:$BH$410,"",'Grid GenerationQueue'!$AC$5:$AC$410,1)</f>
        <v>0</v>
      </c>
      <c r="AL272">
        <f>SUMIFS('Grid GenerationQueue'!AO$5:AO$410,'Grid GenerationQueue'!$AZ$5:$AZ$410,$B272,'Grid GenerationQueue'!$BA$5:$BA$410,$C272,'Grid GenerationQueue'!$BH$5:$BH$410,"&lt;&gt;"&amp;"")+SUMIFS('Grid GenerationQueue'!AO$5:AO$410,'Grid GenerationQueue'!$AZ$5:$AZ$410,$B272,'Grid GenerationQueue'!$BA$5:$BA$410,$C272,'Grid GenerationQueue'!$BH$5:$BH$410,"",'Grid GenerationQueue'!$AC$5:$AC$410,1)</f>
        <v>0</v>
      </c>
      <c r="AM272">
        <f>SUMIFS('Grid GenerationQueue'!AP$5:AP$410,'Grid GenerationQueue'!$AZ$5:$AZ$410,$B272,'Grid GenerationQueue'!$BA$5:$BA$410,$C272,'Grid GenerationQueue'!$BH$5:$BH$410,"&lt;&gt;"&amp;"")+SUMIFS('Grid GenerationQueue'!AP$5:AP$410,'Grid GenerationQueue'!$AZ$5:$AZ$410,$B272,'Grid GenerationQueue'!$BA$5:$BA$410,$C272,'Grid GenerationQueue'!$BH$5:$BH$410,"",'Grid GenerationQueue'!$AC$5:$AC$410,1)</f>
        <v>0</v>
      </c>
      <c r="AN272">
        <f>SUMIFS('Grid GenerationQueue'!AQ$5:AQ$410,'Grid GenerationQueue'!$AZ$5:$AZ$410,$B272,'Grid GenerationQueue'!$BA$5:$BA$410,$C272,'Grid GenerationQueue'!$BH$5:$BH$410,"&lt;&gt;"&amp;"")+SUMIFS('Grid GenerationQueue'!AQ$5:AQ$410,'Grid GenerationQueue'!$AZ$5:$AZ$410,$B272,'Grid GenerationQueue'!$BA$5:$BA$410,$C272,'Grid GenerationQueue'!$BH$5:$BH$410,"",'Grid GenerationQueue'!$AC$5:$AC$410,1)</f>
        <v>0</v>
      </c>
      <c r="AO272">
        <f>SUMIFS('Grid GenerationQueue'!AR$5:AR$410,'Grid GenerationQueue'!$AZ$5:$AZ$410,$B272,'Grid GenerationQueue'!$BA$5:$BA$410,$C272,'Grid GenerationQueue'!$BH$5:$BH$410,"&lt;&gt;"&amp;"")+SUMIFS('Grid GenerationQueue'!AR$5:AR$410,'Grid GenerationQueue'!$AZ$5:$AZ$410,$B272,'Grid GenerationQueue'!$BA$5:$BA$410,$C272,'Grid GenerationQueue'!$BH$5:$BH$410,"",'Grid GenerationQueue'!$AC$5:$AC$410,1)</f>
        <v>0</v>
      </c>
      <c r="AQ272">
        <f>SUMIFS('Grid GenerationQueue'!AG$5:AG$410,'Grid GenerationQueue'!$AZ$5:$AZ$410,$B272,'Grid GenerationQueue'!$BA$5:$BA$410,$C272,'Grid GenerationQueue'!$BK$5:$BK$410,"&gt;0")</f>
        <v>0</v>
      </c>
      <c r="AR272">
        <f>SUMIFS('Grid GenerationQueue'!AH$5:AH$410,'Grid GenerationQueue'!$AZ$5:$AZ$410,$B272,'Grid GenerationQueue'!$BA$5:$BA$410,$C272,'Grid GenerationQueue'!$BK$5:$BK$410,"&gt;0")</f>
        <v>0</v>
      </c>
      <c r="AS272">
        <f>SUMIFS('Grid GenerationQueue'!AI$5:AI$410,'Grid GenerationQueue'!$AZ$5:$AZ$410,$B272,'Grid GenerationQueue'!$BA$5:$BA$410,$C272,'Grid GenerationQueue'!$BK$5:$BK$410,"&gt;0")</f>
        <v>0</v>
      </c>
      <c r="AT272">
        <f>SUMIFS('Grid GenerationQueue'!AJ$5:AJ$410,'Grid GenerationQueue'!$AZ$5:$AZ$410,$B272,'Grid GenerationQueue'!$BA$5:$BA$410,$C272,'Grid GenerationQueue'!$BK$5:$BK$410,"&gt;0")</f>
        <v>0</v>
      </c>
      <c r="AU272">
        <f>SUMIFS('Grid GenerationQueue'!AK$5:AK$410,'Grid GenerationQueue'!$AZ$5:$AZ$410,$B272,'Grid GenerationQueue'!$BA$5:$BA$410,$C272,'Grid GenerationQueue'!$BK$5:$BK$410,"&gt;0")</f>
        <v>0</v>
      </c>
      <c r="AV272">
        <f>SUMIFS('Grid GenerationQueue'!AL$5:AL$410,'Grid GenerationQueue'!$AZ$5:$AZ$410,$B272,'Grid GenerationQueue'!$BA$5:$BA$410,$C272,'Grid GenerationQueue'!$BK$5:$BK$410,"&gt;0")</f>
        <v>0</v>
      </c>
      <c r="AW272">
        <f>SUMIFS('Grid GenerationQueue'!AM$5:AM$410,'Grid GenerationQueue'!$AZ$5:$AZ$410,$B272,'Grid GenerationQueue'!$BA$5:$BA$410,$C272,'Grid GenerationQueue'!$BK$5:$BK$410,"&gt;0")</f>
        <v>0</v>
      </c>
      <c r="AX272">
        <f>SUMIFS('Grid GenerationQueue'!AN$5:AN$410,'Grid GenerationQueue'!$AZ$5:$AZ$410,$B272,'Grid GenerationQueue'!$BA$5:$BA$410,$C272,'Grid GenerationQueue'!$BK$5:$BK$410,"&gt;0")</f>
        <v>0</v>
      </c>
      <c r="AY272">
        <f>SUMIFS('Grid GenerationQueue'!AO$5:AO$410,'Grid GenerationQueue'!$AZ$5:$AZ$410,$B272,'Grid GenerationQueue'!$BA$5:$BA$410,$C272,'Grid GenerationQueue'!$BK$5:$BK$410,"&gt;0")</f>
        <v>0</v>
      </c>
      <c r="AZ272">
        <f>SUMIFS('Grid GenerationQueue'!AP$5:AP$410,'Grid GenerationQueue'!$AZ$5:$AZ$410,$B272,'Grid GenerationQueue'!$BA$5:$BA$410,$C272,'Grid GenerationQueue'!$BK$5:$BK$410,"&gt;0")</f>
        <v>0</v>
      </c>
      <c r="BA272">
        <f>SUMIFS('Grid GenerationQueue'!AQ$5:AQ$410,'Grid GenerationQueue'!$AZ$5:$AZ$410,$B272,'Grid GenerationQueue'!$BA$5:$BA$410,$C272,'Grid GenerationQueue'!$BK$5:$BK$410,"&gt;0")</f>
        <v>0</v>
      </c>
      <c r="BB272">
        <f>SUMIFS('Grid GenerationQueue'!AR$5:AR$410,'Grid GenerationQueue'!$AZ$5:$AZ$410,$B272,'Grid GenerationQueue'!$BA$5:$BA$410,$C272,'Grid GenerationQueue'!$BK$5:$BK$410,"&gt;0")</f>
        <v>0</v>
      </c>
      <c r="BD272">
        <f>SUMIFS('Grid GenerationQueue'!AG$5:AG$410,'Grid GenerationQueue'!$AZ$5:$AZ$410,$B272,'Grid GenerationQueue'!$BA$5:$BA$410,$C272,'Grid GenerationQueue'!$BD$5:$BD$410,"&lt;="&amp;$BE$3)</f>
        <v>0</v>
      </c>
      <c r="BE272">
        <f>SUMIFS('Grid GenerationQueue'!AH$5:AH$410,'Grid GenerationQueue'!$AZ$5:$AZ$410,$B272,'Grid GenerationQueue'!$BA$5:$BA$410,$C272,'Grid GenerationQueue'!$BD$5:$BD$410,"&lt;="&amp;$BE$3)</f>
        <v>0</v>
      </c>
      <c r="BF272">
        <f>SUMIFS('Grid GenerationQueue'!AI$5:AI$410,'Grid GenerationQueue'!$AZ$5:$AZ$410,$B272,'Grid GenerationQueue'!$BA$5:$BA$410,$C272,'Grid GenerationQueue'!$BD$5:$BD$410,"&lt;="&amp;$BE$3)</f>
        <v>0</v>
      </c>
      <c r="BG272">
        <f>SUMIFS('Grid GenerationQueue'!AJ$5:AJ$410,'Grid GenerationQueue'!$AZ$5:$AZ$410,$B272,'Grid GenerationQueue'!$BA$5:$BA$410,$C272,'Grid GenerationQueue'!$BD$5:$BD$410,"&lt;="&amp;$BE$3)</f>
        <v>0</v>
      </c>
      <c r="BH272">
        <f>SUMIFS('Grid GenerationQueue'!AK$5:AK$410,'Grid GenerationQueue'!$AZ$5:$AZ$410,$B272,'Grid GenerationQueue'!$BA$5:$BA$410,$C272,'Grid GenerationQueue'!$BD$5:$BD$410,"&lt;="&amp;$BE$3)</f>
        <v>0</v>
      </c>
      <c r="BI272">
        <f>SUMIFS('Grid GenerationQueue'!AL$5:AL$410,'Grid GenerationQueue'!$AZ$5:$AZ$410,$B272,'Grid GenerationQueue'!$BA$5:$BA$410,$C272,'Grid GenerationQueue'!$BD$5:$BD$410,"&lt;="&amp;$BE$3)</f>
        <v>0</v>
      </c>
      <c r="BJ272">
        <f>SUMIFS('Grid GenerationQueue'!AM$5:AM$410,'Grid GenerationQueue'!$AZ$5:$AZ$410,$B272,'Grid GenerationQueue'!$BA$5:$BA$410,$C272,'Grid GenerationQueue'!$BD$5:$BD$410,"&lt;="&amp;$BE$3)</f>
        <v>0</v>
      </c>
      <c r="BK272">
        <f>SUMIFS('Grid GenerationQueue'!AN$5:AN$410,'Grid GenerationQueue'!$AZ$5:$AZ$410,$B272,'Grid GenerationQueue'!$BA$5:$BA$410,$C272,'Grid GenerationQueue'!$BD$5:$BD$410,"&lt;="&amp;$BE$3)</f>
        <v>0</v>
      </c>
      <c r="BL272">
        <f>SUMIFS('Grid GenerationQueue'!AO$5:AO$410,'Grid GenerationQueue'!$AZ$5:$AZ$410,$B272,'Grid GenerationQueue'!$BA$5:$BA$410,$C272,'Grid GenerationQueue'!$BD$5:$BD$410,"&lt;="&amp;$BE$3)</f>
        <v>0</v>
      </c>
      <c r="BM272">
        <f>SUMIFS('Grid GenerationQueue'!AP$5:AP$410,'Grid GenerationQueue'!$AZ$5:$AZ$410,$B272,'Grid GenerationQueue'!$BA$5:$BA$410,$C272,'Grid GenerationQueue'!$BD$5:$BD$410,"&lt;="&amp;$BE$3)</f>
        <v>0</v>
      </c>
      <c r="BN272">
        <f>SUMIFS('Grid GenerationQueue'!AQ$5:AQ$410,'Grid GenerationQueue'!$AZ$5:$AZ$410,$B272,'Grid GenerationQueue'!$BA$5:$BA$410,$C272,'Grid GenerationQueue'!$BD$5:$BD$410,"&lt;="&amp;$BE$3)</f>
        <v>0</v>
      </c>
      <c r="BO272">
        <f>SUMIFS('Grid GenerationQueue'!AR$5:AR$410,'Grid GenerationQueue'!$AZ$5:$AZ$410,$B272,'Grid GenerationQueue'!$BA$5:$BA$410,$C272,'Grid GenerationQueue'!$BD$5:$BD$410,"&lt;="&amp;$BE$3)</f>
        <v>0</v>
      </c>
      <c r="BQ272">
        <f>SUMIFS('Grid GenerationQueue'!AG$5:AG$410,'Grid GenerationQueue'!$AZ$5:$AZ$410,$B272,'Grid GenerationQueue'!$BA$5:$BA$410,$C272,'Grid GenerationQueue'!$BJ$5:$BJ$410,"Executed",'Grid GenerationQueue'!$BD$5:$BD$410,"&lt;="&amp;$BE$3)</f>
        <v>0</v>
      </c>
      <c r="BR272">
        <f>SUMIFS('Grid GenerationQueue'!AH$5:AH$410,'Grid GenerationQueue'!$AZ$5:$AZ$410,$B272,'Grid GenerationQueue'!$BA$5:$BA$410,$C272,'Grid GenerationQueue'!$BJ$5:$BJ$410,"Executed",'Grid GenerationQueue'!$BD$5:$BD$410,"&lt;="&amp;$BE$3)</f>
        <v>0</v>
      </c>
      <c r="BS272">
        <f>SUMIFS('Grid GenerationQueue'!AI$5:AI$410,'Grid GenerationQueue'!$AZ$5:$AZ$410,$B272,'Grid GenerationQueue'!$BA$5:$BA$410,$C272,'Grid GenerationQueue'!$BJ$5:$BJ$410,"Executed",'Grid GenerationQueue'!$BD$5:$BD$410,"&lt;="&amp;$BE$3)</f>
        <v>0</v>
      </c>
      <c r="BT272">
        <f>SUMIFS('Grid GenerationQueue'!AJ$5:AJ$410,'Grid GenerationQueue'!$AZ$5:$AZ$410,$B272,'Grid GenerationQueue'!$BA$5:$BA$410,$C272,'Grid GenerationQueue'!$BJ$5:$BJ$410,"Executed",'Grid GenerationQueue'!$BD$5:$BD$410,"&lt;="&amp;$BE$3)</f>
        <v>0</v>
      </c>
      <c r="BU272">
        <f>SUMIFS('Grid GenerationQueue'!AK$5:AK$410,'Grid GenerationQueue'!$AZ$5:$AZ$410,$B272,'Grid GenerationQueue'!$BA$5:$BA$410,$C272,'Grid GenerationQueue'!$BJ$5:$BJ$410,"Executed",'Grid GenerationQueue'!$BD$5:$BD$410,"&lt;="&amp;$BE$3)</f>
        <v>0</v>
      </c>
      <c r="BV272">
        <f>SUMIFS('Grid GenerationQueue'!AL$5:AL$410,'Grid GenerationQueue'!$AZ$5:$AZ$410,$B272,'Grid GenerationQueue'!$BA$5:$BA$410,$C272,'Grid GenerationQueue'!$BJ$5:$BJ$410,"Executed",'Grid GenerationQueue'!$BD$5:$BD$410,"&lt;="&amp;$BE$3)</f>
        <v>0</v>
      </c>
      <c r="BW272">
        <f>SUMIFS('Grid GenerationQueue'!AM$5:AM$410,'Grid GenerationQueue'!$AZ$5:$AZ$410,$B272,'Grid GenerationQueue'!$BA$5:$BA$410,$C272,'Grid GenerationQueue'!$BJ$5:$BJ$410,"Executed",'Grid GenerationQueue'!$BD$5:$BD$410,"&lt;="&amp;$BE$3)</f>
        <v>0</v>
      </c>
      <c r="BX272">
        <f>SUMIFS('Grid GenerationQueue'!AN$5:AN$410,'Grid GenerationQueue'!$AZ$5:$AZ$410,$B272,'Grid GenerationQueue'!$BA$5:$BA$410,$C272,'Grid GenerationQueue'!$BJ$5:$BJ$410,"Executed",'Grid GenerationQueue'!$BD$5:$BD$410,"&lt;="&amp;$BE$3)</f>
        <v>0</v>
      </c>
      <c r="BY272">
        <f>SUMIFS('Grid GenerationQueue'!AO$5:AO$410,'Grid GenerationQueue'!$AZ$5:$AZ$410,$B272,'Grid GenerationQueue'!$BA$5:$BA$410,$C272,'Grid GenerationQueue'!$BJ$5:$BJ$410,"Executed",'Grid GenerationQueue'!$BD$5:$BD$410,"&lt;="&amp;$BE$3)</f>
        <v>0</v>
      </c>
      <c r="BZ272">
        <f>SUMIFS('Grid GenerationQueue'!AP$5:AP$410,'Grid GenerationQueue'!$AZ$5:$AZ$410,$B272,'Grid GenerationQueue'!$BA$5:$BA$410,$C272,'Grid GenerationQueue'!$BJ$5:$BJ$410,"Executed",'Grid GenerationQueue'!$BD$5:$BD$410,"&lt;="&amp;$BE$3)</f>
        <v>0</v>
      </c>
      <c r="CA272">
        <f>SUMIFS('Grid GenerationQueue'!AQ$5:AQ$410,'Grid GenerationQueue'!$AZ$5:$AZ$410,$B272,'Grid GenerationQueue'!$BA$5:$BA$410,$C272,'Grid GenerationQueue'!$BJ$5:$BJ$410,"Executed",'Grid GenerationQueue'!$BD$5:$BD$410,"&lt;="&amp;$BE$3)</f>
        <v>0</v>
      </c>
      <c r="CB272">
        <f>SUMIFS('Grid GenerationQueue'!AR$5:AR$410,'Grid GenerationQueue'!$AZ$5:$AZ$410,$B272,'Grid GenerationQueue'!$BA$5:$BA$410,$C272,'Grid GenerationQueue'!$BJ$5:$BJ$410,"Executed",'Grid GenerationQueue'!$BD$5:$BD$410,"&lt;="&amp;$BE$3)</f>
        <v>0</v>
      </c>
      <c r="CD272">
        <f>SUMIFS('Grid GenerationQueue'!AG$5:AG$410,'Grid GenerationQueue'!$AZ$5:$AZ$410,$B272,'Grid GenerationQueue'!$BA$5:$BA$410,$C272,'Grid GenerationQueue'!$BH$5:$BH$410,"&lt;&gt;"&amp;"",'Grid GenerationQueue'!$BD$5:$BD$410,"&lt;="&amp;$BE$3)</f>
        <v>0</v>
      </c>
      <c r="CE272">
        <f>SUMIFS('Grid GenerationQueue'!AH$5:AH$410,'Grid GenerationQueue'!$AZ$5:$AZ$410,$B272,'Grid GenerationQueue'!$BA$5:$BA$410,$C272,'Grid GenerationQueue'!$BH$5:$BH$410,"&lt;&gt;"&amp;"",'Grid GenerationQueue'!$BD$5:$BD$410,"&lt;="&amp;$BE$3)</f>
        <v>0</v>
      </c>
      <c r="CF272">
        <f>SUMIFS('Grid GenerationQueue'!AI$5:AI$410,'Grid GenerationQueue'!$AZ$5:$AZ$410,$B272,'Grid GenerationQueue'!$BA$5:$BA$410,$C272,'Grid GenerationQueue'!$BH$5:$BH$410,"&lt;&gt;"&amp;"",'Grid GenerationQueue'!$BD$5:$BD$410,"&lt;="&amp;$BE$3)</f>
        <v>0</v>
      </c>
      <c r="CG272">
        <f>SUMIFS('Grid GenerationQueue'!AJ$5:AJ$410,'Grid GenerationQueue'!$AZ$5:$AZ$410,$B272,'Grid GenerationQueue'!$BA$5:$BA$410,$C272,'Grid GenerationQueue'!$BH$5:$BH$410,"&lt;&gt;"&amp;"",'Grid GenerationQueue'!$BD$5:$BD$410,"&lt;="&amp;$BE$3)</f>
        <v>0</v>
      </c>
      <c r="CH272">
        <f>SUMIFS('Grid GenerationQueue'!AK$5:AK$410,'Grid GenerationQueue'!$AZ$5:$AZ$410,$B272,'Grid GenerationQueue'!$BA$5:$BA$410,$C272,'Grid GenerationQueue'!$BH$5:$BH$410,"&lt;&gt;"&amp;"",'Grid GenerationQueue'!$BD$5:$BD$410,"&lt;="&amp;$BE$3)</f>
        <v>0</v>
      </c>
      <c r="CI272">
        <f>SUMIFS('Grid GenerationQueue'!AL$5:AL$410,'Grid GenerationQueue'!$AZ$5:$AZ$410,$B272,'Grid GenerationQueue'!$BA$5:$BA$410,$C272,'Grid GenerationQueue'!$BH$5:$BH$410,"&lt;&gt;"&amp;"",'Grid GenerationQueue'!$BD$5:$BD$410,"&lt;="&amp;$BE$3)</f>
        <v>0</v>
      </c>
      <c r="CJ272">
        <f>SUMIFS('Grid GenerationQueue'!AM$5:AM$410,'Grid GenerationQueue'!$AZ$5:$AZ$410,$B272,'Grid GenerationQueue'!$BA$5:$BA$410,$C272,'Grid GenerationQueue'!$BH$5:$BH$410,"&lt;&gt;"&amp;"",'Grid GenerationQueue'!$BD$5:$BD$410,"&lt;="&amp;$BE$3)</f>
        <v>0</v>
      </c>
      <c r="CK272">
        <f>SUMIFS('Grid GenerationQueue'!AN$5:AN$410,'Grid GenerationQueue'!$AZ$5:$AZ$410,$B272,'Grid GenerationQueue'!$BA$5:$BA$410,$C272,'Grid GenerationQueue'!$BH$5:$BH$410,"&lt;&gt;"&amp;"",'Grid GenerationQueue'!$BD$5:$BD$410,"&lt;="&amp;$BE$3)</f>
        <v>0</v>
      </c>
      <c r="CL272">
        <f>SUMIFS('Grid GenerationQueue'!AO$5:AO$410,'Grid GenerationQueue'!$AZ$5:$AZ$410,$B272,'Grid GenerationQueue'!$BA$5:$BA$410,$C272,'Grid GenerationQueue'!$BH$5:$BH$410,"&lt;&gt;"&amp;"",'Grid GenerationQueue'!$BD$5:$BD$410,"&lt;="&amp;$BE$3)</f>
        <v>0</v>
      </c>
      <c r="CM272">
        <f>SUMIFS('Grid GenerationQueue'!AP$5:AP$410,'Grid GenerationQueue'!$AZ$5:$AZ$410,$B272,'Grid GenerationQueue'!$BA$5:$BA$410,$C272,'Grid GenerationQueue'!$BH$5:$BH$410,"&lt;&gt;"&amp;"",'Grid GenerationQueue'!$BD$5:$BD$410,"&lt;="&amp;$BE$3)</f>
        <v>0</v>
      </c>
      <c r="CN272">
        <f>SUMIFS('Grid GenerationQueue'!AQ$5:AQ$410,'Grid GenerationQueue'!$AZ$5:$AZ$410,$B272,'Grid GenerationQueue'!$BA$5:$BA$410,$C272,'Grid GenerationQueue'!$BH$5:$BH$410,"&lt;&gt;"&amp;"",'Grid GenerationQueue'!$BD$5:$BD$410,"&lt;="&amp;$BE$3)</f>
        <v>0</v>
      </c>
      <c r="CO272">
        <f>SUMIFS('Grid GenerationQueue'!AR$5:AR$410,'Grid GenerationQueue'!$AZ$5:$AZ$410,$B272,'Grid GenerationQueue'!$BA$5:$BA$410,$C272,'Grid GenerationQueue'!$BH$5:$BH$410,"&lt;&gt;"&amp;"",'Grid GenerationQueue'!$BD$5:$BD$410,"&lt;="&amp;$BE$3)</f>
        <v>0</v>
      </c>
      <c r="CQ272">
        <f>SUMIFS('Grid GenerationQueue'!AG$5:AG$410,'Grid GenerationQueue'!$AZ$5:$AZ$410,$B272,'Grid GenerationQueue'!$BA$5:$BA$410,$C272,'Grid GenerationQueue'!$BK$5:$BK$410,"&gt;0",'Grid GenerationQueue'!$BD$5:$BD$410,"&lt;="&amp;$BE$3)</f>
        <v>0</v>
      </c>
      <c r="CR272">
        <f>SUMIFS('Grid GenerationQueue'!AH$5:AH$410,'Grid GenerationQueue'!$AZ$5:$AZ$410,$B272,'Grid GenerationQueue'!$BA$5:$BA$410,$C272,'Grid GenerationQueue'!$BK$5:$BK$410,"&gt;0",'Grid GenerationQueue'!$BD$5:$BD$410,"&lt;="&amp;$BE$3)</f>
        <v>0</v>
      </c>
      <c r="CS272">
        <f>SUMIFS('Grid GenerationQueue'!AI$5:AI$410,'Grid GenerationQueue'!$AZ$5:$AZ$410,$B272,'Grid GenerationQueue'!$BA$5:$BA$410,$C272,'Grid GenerationQueue'!$BK$5:$BK$410,"&gt;0",'Grid GenerationQueue'!$BD$5:$BD$410,"&lt;="&amp;$BE$3)</f>
        <v>0</v>
      </c>
      <c r="CT272">
        <f>SUMIFS('Grid GenerationQueue'!AJ$5:AJ$410,'Grid GenerationQueue'!$AZ$5:$AZ$410,$B272,'Grid GenerationQueue'!$BA$5:$BA$410,$C272,'Grid GenerationQueue'!$BK$5:$BK$410,"&gt;0",'Grid GenerationQueue'!$BD$5:$BD$410,"&lt;="&amp;$BE$3)</f>
        <v>0</v>
      </c>
      <c r="CU272">
        <f>SUMIFS('Grid GenerationQueue'!AK$5:AK$410,'Grid GenerationQueue'!$AZ$5:$AZ$410,$B272,'Grid GenerationQueue'!$BA$5:$BA$410,$C272,'Grid GenerationQueue'!$BK$5:$BK$410,"&gt;0",'Grid GenerationQueue'!$BD$5:$BD$410,"&lt;="&amp;$BE$3)</f>
        <v>0</v>
      </c>
      <c r="CV272">
        <f>SUMIFS('Grid GenerationQueue'!AL$5:AL$410,'Grid GenerationQueue'!$AZ$5:$AZ$410,$B272,'Grid GenerationQueue'!$BA$5:$BA$410,$C272,'Grid GenerationQueue'!$BK$5:$BK$410,"&gt;0",'Grid GenerationQueue'!$BD$5:$BD$410,"&lt;="&amp;$BE$3)</f>
        <v>0</v>
      </c>
      <c r="CW272">
        <f>SUMIFS('Grid GenerationQueue'!AM$5:AM$410,'Grid GenerationQueue'!$AZ$5:$AZ$410,$B272,'Grid GenerationQueue'!$BA$5:$BA$410,$C272,'Grid GenerationQueue'!$BK$5:$BK$410,"&gt;0",'Grid GenerationQueue'!$BD$5:$BD$410,"&lt;="&amp;$BE$3)</f>
        <v>0</v>
      </c>
      <c r="CX272">
        <f>SUMIFS('Grid GenerationQueue'!AN$5:AN$410,'Grid GenerationQueue'!$AZ$5:$AZ$410,$B272,'Grid GenerationQueue'!$BA$5:$BA$410,$C272,'Grid GenerationQueue'!$BK$5:$BK$410,"&gt;0",'Grid GenerationQueue'!$BD$5:$BD$410,"&lt;="&amp;$BE$3)</f>
        <v>0</v>
      </c>
      <c r="CY272">
        <f>SUMIFS('Grid GenerationQueue'!AO$5:AO$410,'Grid GenerationQueue'!$AZ$5:$AZ$410,$B272,'Grid GenerationQueue'!$BA$5:$BA$410,$C272,'Grid GenerationQueue'!$BK$5:$BK$410,"&gt;0",'Grid GenerationQueue'!$BD$5:$BD$410,"&lt;="&amp;$BE$3)</f>
        <v>0</v>
      </c>
      <c r="CZ272">
        <f>SUMIFS('Grid GenerationQueue'!AP$5:AP$410,'Grid GenerationQueue'!$AZ$5:$AZ$410,$B272,'Grid GenerationQueue'!$BA$5:$BA$410,$C272,'Grid GenerationQueue'!$BK$5:$BK$410,"&gt;0",'Grid GenerationQueue'!$BD$5:$BD$410,"&lt;="&amp;$BE$3)</f>
        <v>0</v>
      </c>
      <c r="DA272">
        <f>SUMIFS('Grid GenerationQueue'!AQ$5:AQ$410,'Grid GenerationQueue'!$AZ$5:$AZ$410,$B272,'Grid GenerationQueue'!$BA$5:$BA$410,$C272,'Grid GenerationQueue'!$BK$5:$BK$410,"&gt;0",'Grid GenerationQueue'!$BD$5:$BD$410,"&lt;="&amp;$BE$3)</f>
        <v>0</v>
      </c>
      <c r="DB272">
        <f>SUMIFS('Grid GenerationQueue'!AR$5:AR$410,'Grid GenerationQueue'!$AZ$5:$AZ$410,$B272,'Grid GenerationQueue'!$BA$5:$BA$410,$C272,'Grid GenerationQueue'!$BK$5:$BK$410,"&gt;0",'Grid GenerationQueue'!$BD$5:$BD$410,"&lt;="&amp;$BE$3)</f>
        <v>0</v>
      </c>
    </row>
    <row r="273" spans="1:106" x14ac:dyDescent="0.35">
      <c r="A273" t="s">
        <v>75</v>
      </c>
      <c r="B273" t="s">
        <v>4888</v>
      </c>
      <c r="C273">
        <v>69</v>
      </c>
      <c r="D273">
        <f>SUMIFS('Grid GenerationQueue'!AG$5:AG$410,'Grid GenerationQueue'!$AZ$5:$AZ$410,$B273,'Grid GenerationQueue'!$BA$5:$BA$410,$C273)</f>
        <v>0</v>
      </c>
      <c r="E273">
        <f>SUMIFS('Grid GenerationQueue'!AH$5:AH$410,'Grid GenerationQueue'!$AZ$5:$AZ$410,$B273,'Grid GenerationQueue'!$BA$5:$BA$410,$C273)</f>
        <v>0</v>
      </c>
      <c r="F273">
        <f>SUMIFS('Grid GenerationQueue'!AI$5:AI$410,'Grid GenerationQueue'!$AZ$5:$AZ$410,$B273,'Grid GenerationQueue'!$BA$5:$BA$410,$C273)</f>
        <v>0</v>
      </c>
      <c r="G273">
        <f>SUMIFS('Grid GenerationQueue'!AJ$5:AJ$410,'Grid GenerationQueue'!$AZ$5:$AZ$410,$B273,'Grid GenerationQueue'!$BA$5:$BA$410,$C273)</f>
        <v>0</v>
      </c>
      <c r="H273">
        <f>SUMIFS('Grid GenerationQueue'!AK$5:AK$410,'Grid GenerationQueue'!$AZ$5:$AZ$410,$B273,'Grid GenerationQueue'!$BA$5:$BA$410,$C273)</f>
        <v>0</v>
      </c>
      <c r="I273">
        <f>SUMIFS('Grid GenerationQueue'!AL$5:AL$410,'Grid GenerationQueue'!$AZ$5:$AZ$410,$B273,'Grid GenerationQueue'!$BA$5:$BA$410,$C273)</f>
        <v>0</v>
      </c>
      <c r="J273">
        <f>SUMIFS('Grid GenerationQueue'!AM$5:AM$410,'Grid GenerationQueue'!$AZ$5:$AZ$410,$B273,'Grid GenerationQueue'!$BA$5:$BA$410,$C273)</f>
        <v>0</v>
      </c>
      <c r="K273">
        <f>SUMIFS('Grid GenerationQueue'!AN$5:AN$410,'Grid GenerationQueue'!$AZ$5:$AZ$410,$B273,'Grid GenerationQueue'!$BA$5:$BA$410,$C273)</f>
        <v>0</v>
      </c>
      <c r="L273">
        <f>SUMIFS('Grid GenerationQueue'!AO$5:AO$410,'Grid GenerationQueue'!$AZ$5:$AZ$410,$B273,'Grid GenerationQueue'!$BA$5:$BA$410,$C273)</f>
        <v>0</v>
      </c>
      <c r="M273">
        <f>SUMIFS('Grid GenerationQueue'!AP$5:AP$410,'Grid GenerationQueue'!$AZ$5:$AZ$410,$B273,'Grid GenerationQueue'!$BA$5:$BA$410,$C273)</f>
        <v>0</v>
      </c>
      <c r="N273">
        <f>SUMIFS('Grid GenerationQueue'!AQ$5:AQ$410,'Grid GenerationQueue'!$AZ$5:$AZ$410,$B273,'Grid GenerationQueue'!$BA$5:$BA$410,$C273)</f>
        <v>0</v>
      </c>
      <c r="O273">
        <f>SUMIFS('Grid GenerationQueue'!AR$5:AR$410,'Grid GenerationQueue'!$AZ$5:$AZ$410,$B273,'Grid GenerationQueue'!$BA$5:$BA$410,$C273)</f>
        <v>0</v>
      </c>
      <c r="Q273">
        <f>SUMIFS('Grid GenerationQueue'!AG$5:AG$410,'Grid GenerationQueue'!$AZ$5:$AZ$410,$B273,'Grid GenerationQueue'!$BA$5:$BA$410,$C273,'Grid GenerationQueue'!$BJ$5:$BJ$410,"Executed")</f>
        <v>0</v>
      </c>
      <c r="R273">
        <f>SUMIFS('Grid GenerationQueue'!AH$5:AH$410,'Grid GenerationQueue'!$AZ$5:$AZ$410,$B273,'Grid GenerationQueue'!$BA$5:$BA$410,$C273,'Grid GenerationQueue'!$BJ$5:$BJ$410,"Executed")</f>
        <v>0</v>
      </c>
      <c r="S273">
        <f>SUMIFS('Grid GenerationQueue'!AI$5:AI$410,'Grid GenerationQueue'!$AZ$5:$AZ$410,$B273,'Grid GenerationQueue'!$BA$5:$BA$410,$C273,'Grid GenerationQueue'!$BJ$5:$BJ$410,"Executed")</f>
        <v>0</v>
      </c>
      <c r="T273">
        <f>SUMIFS('Grid GenerationQueue'!AJ$5:AJ$410,'Grid GenerationQueue'!$AZ$5:$AZ$410,$B273,'Grid GenerationQueue'!$BA$5:$BA$410,$C273,'Grid GenerationQueue'!$BJ$5:$BJ$410,"Executed")</f>
        <v>0</v>
      </c>
      <c r="U273">
        <f>SUMIFS('Grid GenerationQueue'!AK$5:AK$410,'Grid GenerationQueue'!$AZ$5:$AZ$410,$B273,'Grid GenerationQueue'!$BA$5:$BA$410,$C273,'Grid GenerationQueue'!$BJ$5:$BJ$410,"Executed")</f>
        <v>0</v>
      </c>
      <c r="V273">
        <f>SUMIFS('Grid GenerationQueue'!AL$5:AL$410,'Grid GenerationQueue'!$AZ$5:$AZ$410,$B273,'Grid GenerationQueue'!$BA$5:$BA$410,$C273,'Grid GenerationQueue'!$BJ$5:$BJ$410,"Executed")</f>
        <v>0</v>
      </c>
      <c r="W273">
        <f>SUMIFS('Grid GenerationQueue'!AM$5:AM$410,'Grid GenerationQueue'!$AZ$5:$AZ$410,$B273,'Grid GenerationQueue'!$BA$5:$BA$410,$C273,'Grid GenerationQueue'!$BJ$5:$BJ$410,"Executed")</f>
        <v>0</v>
      </c>
      <c r="X273">
        <f>SUMIFS('Grid GenerationQueue'!AN$5:AN$410,'Grid GenerationQueue'!$AZ$5:$AZ$410,$B273,'Grid GenerationQueue'!$BA$5:$BA$410,$C273,'Grid GenerationQueue'!$BJ$5:$BJ$410,"Executed")</f>
        <v>0</v>
      </c>
      <c r="Y273">
        <f>SUMIFS('Grid GenerationQueue'!AO$5:AO$410,'Grid GenerationQueue'!$AZ$5:$AZ$410,$B273,'Grid GenerationQueue'!$BA$5:$BA$410,$C273,'Grid GenerationQueue'!$BJ$5:$BJ$410,"Executed")</f>
        <v>0</v>
      </c>
      <c r="Z273">
        <f>SUMIFS('Grid GenerationQueue'!AP$5:AP$410,'Grid GenerationQueue'!$AZ$5:$AZ$410,$B273,'Grid GenerationQueue'!$BA$5:$BA$410,$C273,'Grid GenerationQueue'!$BJ$5:$BJ$410,"Executed")</f>
        <v>0</v>
      </c>
      <c r="AA273">
        <f>SUMIFS('Grid GenerationQueue'!AQ$5:AQ$410,'Grid GenerationQueue'!$AZ$5:$AZ$410,$B273,'Grid GenerationQueue'!$BA$5:$BA$410,$C273,'Grid GenerationQueue'!$BJ$5:$BJ$410,"Executed")</f>
        <v>0</v>
      </c>
      <c r="AB273">
        <f>SUMIFS('Grid GenerationQueue'!AR$5:AR$410,'Grid GenerationQueue'!$AZ$5:$AZ$410,$B273,'Grid GenerationQueue'!$BA$5:$BA$410,$C273,'Grid GenerationQueue'!$BJ$5:$BJ$410,"Executed")</f>
        <v>0</v>
      </c>
      <c r="AD273">
        <f>SUMIFS('Grid GenerationQueue'!AG$5:AG$410,'Grid GenerationQueue'!$AZ$5:$AZ$410,$B273,'Grid GenerationQueue'!$BA$5:$BA$410,$C273,'Grid GenerationQueue'!$BH$5:$BH$410,"&lt;&gt;"&amp;"")+SUMIFS('Grid GenerationQueue'!AG$5:AG$410,'Grid GenerationQueue'!$AZ$5:$AZ$410,$B273,'Grid GenerationQueue'!$BA$5:$BA$410,$C273,'Grid GenerationQueue'!$BH$5:$BH$410,"",'Grid GenerationQueue'!$AC$5:$AC$410,1)</f>
        <v>0</v>
      </c>
      <c r="AE273">
        <f>SUMIFS('Grid GenerationQueue'!AH$5:AH$410,'Grid GenerationQueue'!$AZ$5:$AZ$410,$B273,'Grid GenerationQueue'!$BA$5:$BA$410,$C273,'Grid GenerationQueue'!$BH$5:$BH$410,"&lt;&gt;"&amp;"")+SUMIFS('Grid GenerationQueue'!AH$5:AH$410,'Grid GenerationQueue'!$AZ$5:$AZ$410,$B273,'Grid GenerationQueue'!$BA$5:$BA$410,$C273,'Grid GenerationQueue'!$BH$5:$BH$410,"",'Grid GenerationQueue'!$AC$5:$AC$410,1)</f>
        <v>0</v>
      </c>
      <c r="AF273">
        <f>SUMIFS('Grid GenerationQueue'!AI$5:AI$410,'Grid GenerationQueue'!$AZ$5:$AZ$410,$B273,'Grid GenerationQueue'!$BA$5:$BA$410,$C273,'Grid GenerationQueue'!$BH$5:$BH$410,"&lt;&gt;"&amp;"")+SUMIFS('Grid GenerationQueue'!AI$5:AI$410,'Grid GenerationQueue'!$AZ$5:$AZ$410,$B273,'Grid GenerationQueue'!$BA$5:$BA$410,$C273,'Grid GenerationQueue'!$BH$5:$BH$410,"",'Grid GenerationQueue'!$AC$5:$AC$410,1)</f>
        <v>0</v>
      </c>
      <c r="AG273">
        <f>SUMIFS('Grid GenerationQueue'!AJ$5:AJ$410,'Grid GenerationQueue'!$AZ$5:$AZ$410,$B273,'Grid GenerationQueue'!$BA$5:$BA$410,$C273,'Grid GenerationQueue'!$BH$5:$BH$410,"&lt;&gt;"&amp;"")+SUMIFS('Grid GenerationQueue'!AJ$5:AJ$410,'Grid GenerationQueue'!$AZ$5:$AZ$410,$B273,'Grid GenerationQueue'!$BA$5:$BA$410,$C273,'Grid GenerationQueue'!$BH$5:$BH$410,"",'Grid GenerationQueue'!$AC$5:$AC$410,1)</f>
        <v>0</v>
      </c>
      <c r="AH273">
        <f>SUMIFS('Grid GenerationQueue'!AK$5:AK$410,'Grid GenerationQueue'!$AZ$5:$AZ$410,$B273,'Grid GenerationQueue'!$BA$5:$BA$410,$C273,'Grid GenerationQueue'!$BH$5:$BH$410,"&lt;&gt;"&amp;"")+SUMIFS('Grid GenerationQueue'!AK$5:AK$410,'Grid GenerationQueue'!$AZ$5:$AZ$410,$B273,'Grid GenerationQueue'!$BA$5:$BA$410,$C273,'Grid GenerationQueue'!$BH$5:$BH$410,"",'Grid GenerationQueue'!$AC$5:$AC$410,1)</f>
        <v>0</v>
      </c>
      <c r="AI273">
        <f>SUMIFS('Grid GenerationQueue'!AL$5:AL$410,'Grid GenerationQueue'!$AZ$5:$AZ$410,$B273,'Grid GenerationQueue'!$BA$5:$BA$410,$C273,'Grid GenerationQueue'!$BH$5:$BH$410,"&lt;&gt;"&amp;"")+SUMIFS('Grid GenerationQueue'!AL$5:AL$410,'Grid GenerationQueue'!$AZ$5:$AZ$410,$B273,'Grid GenerationQueue'!$BA$5:$BA$410,$C273,'Grid GenerationQueue'!$BH$5:$BH$410,"",'Grid GenerationQueue'!$AC$5:$AC$410,1)</f>
        <v>0</v>
      </c>
      <c r="AJ273">
        <f>SUMIFS('Grid GenerationQueue'!AM$5:AM$410,'Grid GenerationQueue'!$AZ$5:$AZ$410,$B273,'Grid GenerationQueue'!$BA$5:$BA$410,$C273,'Grid GenerationQueue'!$BH$5:$BH$410,"&lt;&gt;"&amp;"")+SUMIFS('Grid GenerationQueue'!AM$5:AM$410,'Grid GenerationQueue'!$AZ$5:$AZ$410,$B273,'Grid GenerationQueue'!$BA$5:$BA$410,$C273,'Grid GenerationQueue'!$BH$5:$BH$410,"",'Grid GenerationQueue'!$AC$5:$AC$410,1)</f>
        <v>0</v>
      </c>
      <c r="AK273">
        <f>SUMIFS('Grid GenerationQueue'!AN$5:AN$410,'Grid GenerationQueue'!$AZ$5:$AZ$410,$B273,'Grid GenerationQueue'!$BA$5:$BA$410,$C273,'Grid GenerationQueue'!$BH$5:$BH$410,"&lt;&gt;"&amp;"")+SUMIFS('Grid GenerationQueue'!AN$5:AN$410,'Grid GenerationQueue'!$AZ$5:$AZ$410,$B273,'Grid GenerationQueue'!$BA$5:$BA$410,$C273,'Grid GenerationQueue'!$BH$5:$BH$410,"",'Grid GenerationQueue'!$AC$5:$AC$410,1)</f>
        <v>0</v>
      </c>
      <c r="AL273">
        <f>SUMIFS('Grid GenerationQueue'!AO$5:AO$410,'Grid GenerationQueue'!$AZ$5:$AZ$410,$B273,'Grid GenerationQueue'!$BA$5:$BA$410,$C273,'Grid GenerationQueue'!$BH$5:$BH$410,"&lt;&gt;"&amp;"")+SUMIFS('Grid GenerationQueue'!AO$5:AO$410,'Grid GenerationQueue'!$AZ$5:$AZ$410,$B273,'Grid GenerationQueue'!$BA$5:$BA$410,$C273,'Grid GenerationQueue'!$BH$5:$BH$410,"",'Grid GenerationQueue'!$AC$5:$AC$410,1)</f>
        <v>0</v>
      </c>
      <c r="AM273">
        <f>SUMIFS('Grid GenerationQueue'!AP$5:AP$410,'Grid GenerationQueue'!$AZ$5:$AZ$410,$B273,'Grid GenerationQueue'!$BA$5:$BA$410,$C273,'Grid GenerationQueue'!$BH$5:$BH$410,"&lt;&gt;"&amp;"")+SUMIFS('Grid GenerationQueue'!AP$5:AP$410,'Grid GenerationQueue'!$AZ$5:$AZ$410,$B273,'Grid GenerationQueue'!$BA$5:$BA$410,$C273,'Grid GenerationQueue'!$BH$5:$BH$410,"",'Grid GenerationQueue'!$AC$5:$AC$410,1)</f>
        <v>0</v>
      </c>
      <c r="AN273">
        <f>SUMIFS('Grid GenerationQueue'!AQ$5:AQ$410,'Grid GenerationQueue'!$AZ$5:$AZ$410,$B273,'Grid GenerationQueue'!$BA$5:$BA$410,$C273,'Grid GenerationQueue'!$BH$5:$BH$410,"&lt;&gt;"&amp;"")+SUMIFS('Grid GenerationQueue'!AQ$5:AQ$410,'Grid GenerationQueue'!$AZ$5:$AZ$410,$B273,'Grid GenerationQueue'!$BA$5:$BA$410,$C273,'Grid GenerationQueue'!$BH$5:$BH$410,"",'Grid GenerationQueue'!$AC$5:$AC$410,1)</f>
        <v>0</v>
      </c>
      <c r="AO273">
        <f>SUMIFS('Grid GenerationQueue'!AR$5:AR$410,'Grid GenerationQueue'!$AZ$5:$AZ$410,$B273,'Grid GenerationQueue'!$BA$5:$BA$410,$C273,'Grid GenerationQueue'!$BH$5:$BH$410,"&lt;&gt;"&amp;"")+SUMIFS('Grid GenerationQueue'!AR$5:AR$410,'Grid GenerationQueue'!$AZ$5:$AZ$410,$B273,'Grid GenerationQueue'!$BA$5:$BA$410,$C273,'Grid GenerationQueue'!$BH$5:$BH$410,"",'Grid GenerationQueue'!$AC$5:$AC$410,1)</f>
        <v>0</v>
      </c>
      <c r="AQ273">
        <f>SUMIFS('Grid GenerationQueue'!AG$5:AG$410,'Grid GenerationQueue'!$AZ$5:$AZ$410,$B273,'Grid GenerationQueue'!$BA$5:$BA$410,$C273,'Grid GenerationQueue'!$BK$5:$BK$410,"&gt;0")</f>
        <v>0</v>
      </c>
      <c r="AR273">
        <f>SUMIFS('Grid GenerationQueue'!AH$5:AH$410,'Grid GenerationQueue'!$AZ$5:$AZ$410,$B273,'Grid GenerationQueue'!$BA$5:$BA$410,$C273,'Grid GenerationQueue'!$BK$5:$BK$410,"&gt;0")</f>
        <v>0</v>
      </c>
      <c r="AS273">
        <f>SUMIFS('Grid GenerationQueue'!AI$5:AI$410,'Grid GenerationQueue'!$AZ$5:$AZ$410,$B273,'Grid GenerationQueue'!$BA$5:$BA$410,$C273,'Grid GenerationQueue'!$BK$5:$BK$410,"&gt;0")</f>
        <v>0</v>
      </c>
      <c r="AT273">
        <f>SUMIFS('Grid GenerationQueue'!AJ$5:AJ$410,'Grid GenerationQueue'!$AZ$5:$AZ$410,$B273,'Grid GenerationQueue'!$BA$5:$BA$410,$C273,'Grid GenerationQueue'!$BK$5:$BK$410,"&gt;0")</f>
        <v>0</v>
      </c>
      <c r="AU273">
        <f>SUMIFS('Grid GenerationQueue'!AK$5:AK$410,'Grid GenerationQueue'!$AZ$5:$AZ$410,$B273,'Grid GenerationQueue'!$BA$5:$BA$410,$C273,'Grid GenerationQueue'!$BK$5:$BK$410,"&gt;0")</f>
        <v>0</v>
      </c>
      <c r="AV273">
        <f>SUMIFS('Grid GenerationQueue'!AL$5:AL$410,'Grid GenerationQueue'!$AZ$5:$AZ$410,$B273,'Grid GenerationQueue'!$BA$5:$BA$410,$C273,'Grid GenerationQueue'!$BK$5:$BK$410,"&gt;0")</f>
        <v>0</v>
      </c>
      <c r="AW273">
        <f>SUMIFS('Grid GenerationQueue'!AM$5:AM$410,'Grid GenerationQueue'!$AZ$5:$AZ$410,$B273,'Grid GenerationQueue'!$BA$5:$BA$410,$C273,'Grid GenerationQueue'!$BK$5:$BK$410,"&gt;0")</f>
        <v>0</v>
      </c>
      <c r="AX273">
        <f>SUMIFS('Grid GenerationQueue'!AN$5:AN$410,'Grid GenerationQueue'!$AZ$5:$AZ$410,$B273,'Grid GenerationQueue'!$BA$5:$BA$410,$C273,'Grid GenerationQueue'!$BK$5:$BK$410,"&gt;0")</f>
        <v>0</v>
      </c>
      <c r="AY273">
        <f>SUMIFS('Grid GenerationQueue'!AO$5:AO$410,'Grid GenerationQueue'!$AZ$5:$AZ$410,$B273,'Grid GenerationQueue'!$BA$5:$BA$410,$C273,'Grid GenerationQueue'!$BK$5:$BK$410,"&gt;0")</f>
        <v>0</v>
      </c>
      <c r="AZ273">
        <f>SUMIFS('Grid GenerationQueue'!AP$5:AP$410,'Grid GenerationQueue'!$AZ$5:$AZ$410,$B273,'Grid GenerationQueue'!$BA$5:$BA$410,$C273,'Grid GenerationQueue'!$BK$5:$BK$410,"&gt;0")</f>
        <v>0</v>
      </c>
      <c r="BA273">
        <f>SUMIFS('Grid GenerationQueue'!AQ$5:AQ$410,'Grid GenerationQueue'!$AZ$5:$AZ$410,$B273,'Grid GenerationQueue'!$BA$5:$BA$410,$C273,'Grid GenerationQueue'!$BK$5:$BK$410,"&gt;0")</f>
        <v>0</v>
      </c>
      <c r="BB273">
        <f>SUMIFS('Grid GenerationQueue'!AR$5:AR$410,'Grid GenerationQueue'!$AZ$5:$AZ$410,$B273,'Grid GenerationQueue'!$BA$5:$BA$410,$C273,'Grid GenerationQueue'!$BK$5:$BK$410,"&gt;0")</f>
        <v>0</v>
      </c>
      <c r="BD273">
        <f>SUMIFS('Grid GenerationQueue'!AG$5:AG$410,'Grid GenerationQueue'!$AZ$5:$AZ$410,$B273,'Grid GenerationQueue'!$BA$5:$BA$410,$C273,'Grid GenerationQueue'!$BD$5:$BD$410,"&lt;="&amp;$BE$3)</f>
        <v>0</v>
      </c>
      <c r="BE273">
        <f>SUMIFS('Grid GenerationQueue'!AH$5:AH$410,'Grid GenerationQueue'!$AZ$5:$AZ$410,$B273,'Grid GenerationQueue'!$BA$5:$BA$410,$C273,'Grid GenerationQueue'!$BD$5:$BD$410,"&lt;="&amp;$BE$3)</f>
        <v>0</v>
      </c>
      <c r="BF273">
        <f>SUMIFS('Grid GenerationQueue'!AI$5:AI$410,'Grid GenerationQueue'!$AZ$5:$AZ$410,$B273,'Grid GenerationQueue'!$BA$5:$BA$410,$C273,'Grid GenerationQueue'!$BD$5:$BD$410,"&lt;="&amp;$BE$3)</f>
        <v>0</v>
      </c>
      <c r="BG273">
        <f>SUMIFS('Grid GenerationQueue'!AJ$5:AJ$410,'Grid GenerationQueue'!$AZ$5:$AZ$410,$B273,'Grid GenerationQueue'!$BA$5:$BA$410,$C273,'Grid GenerationQueue'!$BD$5:$BD$410,"&lt;="&amp;$BE$3)</f>
        <v>0</v>
      </c>
      <c r="BH273">
        <f>SUMIFS('Grid GenerationQueue'!AK$5:AK$410,'Grid GenerationQueue'!$AZ$5:$AZ$410,$B273,'Grid GenerationQueue'!$BA$5:$BA$410,$C273,'Grid GenerationQueue'!$BD$5:$BD$410,"&lt;="&amp;$BE$3)</f>
        <v>0</v>
      </c>
      <c r="BI273">
        <f>SUMIFS('Grid GenerationQueue'!AL$5:AL$410,'Grid GenerationQueue'!$AZ$5:$AZ$410,$B273,'Grid GenerationQueue'!$BA$5:$BA$410,$C273,'Grid GenerationQueue'!$BD$5:$BD$410,"&lt;="&amp;$BE$3)</f>
        <v>0</v>
      </c>
      <c r="BJ273">
        <f>SUMIFS('Grid GenerationQueue'!AM$5:AM$410,'Grid GenerationQueue'!$AZ$5:$AZ$410,$B273,'Grid GenerationQueue'!$BA$5:$BA$410,$C273,'Grid GenerationQueue'!$BD$5:$BD$410,"&lt;="&amp;$BE$3)</f>
        <v>0</v>
      </c>
      <c r="BK273">
        <f>SUMIFS('Grid GenerationQueue'!AN$5:AN$410,'Grid GenerationQueue'!$AZ$5:$AZ$410,$B273,'Grid GenerationQueue'!$BA$5:$BA$410,$C273,'Grid GenerationQueue'!$BD$5:$BD$410,"&lt;="&amp;$BE$3)</f>
        <v>0</v>
      </c>
      <c r="BL273">
        <f>SUMIFS('Grid GenerationQueue'!AO$5:AO$410,'Grid GenerationQueue'!$AZ$5:$AZ$410,$B273,'Grid GenerationQueue'!$BA$5:$BA$410,$C273,'Grid GenerationQueue'!$BD$5:$BD$410,"&lt;="&amp;$BE$3)</f>
        <v>0</v>
      </c>
      <c r="BM273">
        <f>SUMIFS('Grid GenerationQueue'!AP$5:AP$410,'Grid GenerationQueue'!$AZ$5:$AZ$410,$B273,'Grid GenerationQueue'!$BA$5:$BA$410,$C273,'Grid GenerationQueue'!$BD$5:$BD$410,"&lt;="&amp;$BE$3)</f>
        <v>0</v>
      </c>
      <c r="BN273">
        <f>SUMIFS('Grid GenerationQueue'!AQ$5:AQ$410,'Grid GenerationQueue'!$AZ$5:$AZ$410,$B273,'Grid GenerationQueue'!$BA$5:$BA$410,$C273,'Grid GenerationQueue'!$BD$5:$BD$410,"&lt;="&amp;$BE$3)</f>
        <v>0</v>
      </c>
      <c r="BO273">
        <f>SUMIFS('Grid GenerationQueue'!AR$5:AR$410,'Grid GenerationQueue'!$AZ$5:$AZ$410,$B273,'Grid GenerationQueue'!$BA$5:$BA$410,$C273,'Grid GenerationQueue'!$BD$5:$BD$410,"&lt;="&amp;$BE$3)</f>
        <v>0</v>
      </c>
      <c r="BQ273">
        <f>SUMIFS('Grid GenerationQueue'!AG$5:AG$410,'Grid GenerationQueue'!$AZ$5:$AZ$410,$B273,'Grid GenerationQueue'!$BA$5:$BA$410,$C273,'Grid GenerationQueue'!$BJ$5:$BJ$410,"Executed",'Grid GenerationQueue'!$BD$5:$BD$410,"&lt;="&amp;$BE$3)</f>
        <v>0</v>
      </c>
      <c r="BR273">
        <f>SUMIFS('Grid GenerationQueue'!AH$5:AH$410,'Grid GenerationQueue'!$AZ$5:$AZ$410,$B273,'Grid GenerationQueue'!$BA$5:$BA$410,$C273,'Grid GenerationQueue'!$BJ$5:$BJ$410,"Executed",'Grid GenerationQueue'!$BD$5:$BD$410,"&lt;="&amp;$BE$3)</f>
        <v>0</v>
      </c>
      <c r="BS273">
        <f>SUMIFS('Grid GenerationQueue'!AI$5:AI$410,'Grid GenerationQueue'!$AZ$5:$AZ$410,$B273,'Grid GenerationQueue'!$BA$5:$BA$410,$C273,'Grid GenerationQueue'!$BJ$5:$BJ$410,"Executed",'Grid GenerationQueue'!$BD$5:$BD$410,"&lt;="&amp;$BE$3)</f>
        <v>0</v>
      </c>
      <c r="BT273">
        <f>SUMIFS('Grid GenerationQueue'!AJ$5:AJ$410,'Grid GenerationQueue'!$AZ$5:$AZ$410,$B273,'Grid GenerationQueue'!$BA$5:$BA$410,$C273,'Grid GenerationQueue'!$BJ$5:$BJ$410,"Executed",'Grid GenerationQueue'!$BD$5:$BD$410,"&lt;="&amp;$BE$3)</f>
        <v>0</v>
      </c>
      <c r="BU273">
        <f>SUMIFS('Grid GenerationQueue'!AK$5:AK$410,'Grid GenerationQueue'!$AZ$5:$AZ$410,$B273,'Grid GenerationQueue'!$BA$5:$BA$410,$C273,'Grid GenerationQueue'!$BJ$5:$BJ$410,"Executed",'Grid GenerationQueue'!$BD$5:$BD$410,"&lt;="&amp;$BE$3)</f>
        <v>0</v>
      </c>
      <c r="BV273">
        <f>SUMIFS('Grid GenerationQueue'!AL$5:AL$410,'Grid GenerationQueue'!$AZ$5:$AZ$410,$B273,'Grid GenerationQueue'!$BA$5:$BA$410,$C273,'Grid GenerationQueue'!$BJ$5:$BJ$410,"Executed",'Grid GenerationQueue'!$BD$5:$BD$410,"&lt;="&amp;$BE$3)</f>
        <v>0</v>
      </c>
      <c r="BW273">
        <f>SUMIFS('Grid GenerationQueue'!AM$5:AM$410,'Grid GenerationQueue'!$AZ$5:$AZ$410,$B273,'Grid GenerationQueue'!$BA$5:$BA$410,$C273,'Grid GenerationQueue'!$BJ$5:$BJ$410,"Executed",'Grid GenerationQueue'!$BD$5:$BD$410,"&lt;="&amp;$BE$3)</f>
        <v>0</v>
      </c>
      <c r="BX273">
        <f>SUMIFS('Grid GenerationQueue'!AN$5:AN$410,'Grid GenerationQueue'!$AZ$5:$AZ$410,$B273,'Grid GenerationQueue'!$BA$5:$BA$410,$C273,'Grid GenerationQueue'!$BJ$5:$BJ$410,"Executed",'Grid GenerationQueue'!$BD$5:$BD$410,"&lt;="&amp;$BE$3)</f>
        <v>0</v>
      </c>
      <c r="BY273">
        <f>SUMIFS('Grid GenerationQueue'!AO$5:AO$410,'Grid GenerationQueue'!$AZ$5:$AZ$410,$B273,'Grid GenerationQueue'!$BA$5:$BA$410,$C273,'Grid GenerationQueue'!$BJ$5:$BJ$410,"Executed",'Grid GenerationQueue'!$BD$5:$BD$410,"&lt;="&amp;$BE$3)</f>
        <v>0</v>
      </c>
      <c r="BZ273">
        <f>SUMIFS('Grid GenerationQueue'!AP$5:AP$410,'Grid GenerationQueue'!$AZ$5:$AZ$410,$B273,'Grid GenerationQueue'!$BA$5:$BA$410,$C273,'Grid GenerationQueue'!$BJ$5:$BJ$410,"Executed",'Grid GenerationQueue'!$BD$5:$BD$410,"&lt;="&amp;$BE$3)</f>
        <v>0</v>
      </c>
      <c r="CA273">
        <f>SUMIFS('Grid GenerationQueue'!AQ$5:AQ$410,'Grid GenerationQueue'!$AZ$5:$AZ$410,$B273,'Grid GenerationQueue'!$BA$5:$BA$410,$C273,'Grid GenerationQueue'!$BJ$5:$BJ$410,"Executed",'Grid GenerationQueue'!$BD$5:$BD$410,"&lt;="&amp;$BE$3)</f>
        <v>0</v>
      </c>
      <c r="CB273">
        <f>SUMIFS('Grid GenerationQueue'!AR$5:AR$410,'Grid GenerationQueue'!$AZ$5:$AZ$410,$B273,'Grid GenerationQueue'!$BA$5:$BA$410,$C273,'Grid GenerationQueue'!$BJ$5:$BJ$410,"Executed",'Grid GenerationQueue'!$BD$5:$BD$410,"&lt;="&amp;$BE$3)</f>
        <v>0</v>
      </c>
      <c r="CD273">
        <f>SUMIFS('Grid GenerationQueue'!AG$5:AG$410,'Grid GenerationQueue'!$AZ$5:$AZ$410,$B273,'Grid GenerationQueue'!$BA$5:$BA$410,$C273,'Grid GenerationQueue'!$BH$5:$BH$410,"&lt;&gt;"&amp;"",'Grid GenerationQueue'!$BD$5:$BD$410,"&lt;="&amp;$BE$3)</f>
        <v>0</v>
      </c>
      <c r="CE273">
        <f>SUMIFS('Grid GenerationQueue'!AH$5:AH$410,'Grid GenerationQueue'!$AZ$5:$AZ$410,$B273,'Grid GenerationQueue'!$BA$5:$BA$410,$C273,'Grid GenerationQueue'!$BH$5:$BH$410,"&lt;&gt;"&amp;"",'Grid GenerationQueue'!$BD$5:$BD$410,"&lt;="&amp;$BE$3)</f>
        <v>0</v>
      </c>
      <c r="CF273">
        <f>SUMIFS('Grid GenerationQueue'!AI$5:AI$410,'Grid GenerationQueue'!$AZ$5:$AZ$410,$B273,'Grid GenerationQueue'!$BA$5:$BA$410,$C273,'Grid GenerationQueue'!$BH$5:$BH$410,"&lt;&gt;"&amp;"",'Grid GenerationQueue'!$BD$5:$BD$410,"&lt;="&amp;$BE$3)</f>
        <v>0</v>
      </c>
      <c r="CG273">
        <f>SUMIFS('Grid GenerationQueue'!AJ$5:AJ$410,'Grid GenerationQueue'!$AZ$5:$AZ$410,$B273,'Grid GenerationQueue'!$BA$5:$BA$410,$C273,'Grid GenerationQueue'!$BH$5:$BH$410,"&lt;&gt;"&amp;"",'Grid GenerationQueue'!$BD$5:$BD$410,"&lt;="&amp;$BE$3)</f>
        <v>0</v>
      </c>
      <c r="CH273">
        <f>SUMIFS('Grid GenerationQueue'!AK$5:AK$410,'Grid GenerationQueue'!$AZ$5:$AZ$410,$B273,'Grid GenerationQueue'!$BA$5:$BA$410,$C273,'Grid GenerationQueue'!$BH$5:$BH$410,"&lt;&gt;"&amp;"",'Grid GenerationQueue'!$BD$5:$BD$410,"&lt;="&amp;$BE$3)</f>
        <v>0</v>
      </c>
      <c r="CI273">
        <f>SUMIFS('Grid GenerationQueue'!AL$5:AL$410,'Grid GenerationQueue'!$AZ$5:$AZ$410,$B273,'Grid GenerationQueue'!$BA$5:$BA$410,$C273,'Grid GenerationQueue'!$BH$5:$BH$410,"&lt;&gt;"&amp;"",'Grid GenerationQueue'!$BD$5:$BD$410,"&lt;="&amp;$BE$3)</f>
        <v>0</v>
      </c>
      <c r="CJ273">
        <f>SUMIFS('Grid GenerationQueue'!AM$5:AM$410,'Grid GenerationQueue'!$AZ$5:$AZ$410,$B273,'Grid GenerationQueue'!$BA$5:$BA$410,$C273,'Grid GenerationQueue'!$BH$5:$BH$410,"&lt;&gt;"&amp;"",'Grid GenerationQueue'!$BD$5:$BD$410,"&lt;="&amp;$BE$3)</f>
        <v>0</v>
      </c>
      <c r="CK273">
        <f>SUMIFS('Grid GenerationQueue'!AN$5:AN$410,'Grid GenerationQueue'!$AZ$5:$AZ$410,$B273,'Grid GenerationQueue'!$BA$5:$BA$410,$C273,'Grid GenerationQueue'!$BH$5:$BH$410,"&lt;&gt;"&amp;"",'Grid GenerationQueue'!$BD$5:$BD$410,"&lt;="&amp;$BE$3)</f>
        <v>0</v>
      </c>
      <c r="CL273">
        <f>SUMIFS('Grid GenerationQueue'!AO$5:AO$410,'Grid GenerationQueue'!$AZ$5:$AZ$410,$B273,'Grid GenerationQueue'!$BA$5:$BA$410,$C273,'Grid GenerationQueue'!$BH$5:$BH$410,"&lt;&gt;"&amp;"",'Grid GenerationQueue'!$BD$5:$BD$410,"&lt;="&amp;$BE$3)</f>
        <v>0</v>
      </c>
      <c r="CM273">
        <f>SUMIFS('Grid GenerationQueue'!AP$5:AP$410,'Grid GenerationQueue'!$AZ$5:$AZ$410,$B273,'Grid GenerationQueue'!$BA$5:$BA$410,$C273,'Grid GenerationQueue'!$BH$5:$BH$410,"&lt;&gt;"&amp;"",'Grid GenerationQueue'!$BD$5:$BD$410,"&lt;="&amp;$BE$3)</f>
        <v>0</v>
      </c>
      <c r="CN273">
        <f>SUMIFS('Grid GenerationQueue'!AQ$5:AQ$410,'Grid GenerationQueue'!$AZ$5:$AZ$410,$B273,'Grid GenerationQueue'!$BA$5:$BA$410,$C273,'Grid GenerationQueue'!$BH$5:$BH$410,"&lt;&gt;"&amp;"",'Grid GenerationQueue'!$BD$5:$BD$410,"&lt;="&amp;$BE$3)</f>
        <v>0</v>
      </c>
      <c r="CO273">
        <f>SUMIFS('Grid GenerationQueue'!AR$5:AR$410,'Grid GenerationQueue'!$AZ$5:$AZ$410,$B273,'Grid GenerationQueue'!$BA$5:$BA$410,$C273,'Grid GenerationQueue'!$BH$5:$BH$410,"&lt;&gt;"&amp;"",'Grid GenerationQueue'!$BD$5:$BD$410,"&lt;="&amp;$BE$3)</f>
        <v>0</v>
      </c>
      <c r="CQ273">
        <f>SUMIFS('Grid GenerationQueue'!AG$5:AG$410,'Grid GenerationQueue'!$AZ$5:$AZ$410,$B273,'Grid GenerationQueue'!$BA$5:$BA$410,$C273,'Grid GenerationQueue'!$BK$5:$BK$410,"&gt;0",'Grid GenerationQueue'!$BD$5:$BD$410,"&lt;="&amp;$BE$3)</f>
        <v>0</v>
      </c>
      <c r="CR273">
        <f>SUMIFS('Grid GenerationQueue'!AH$5:AH$410,'Grid GenerationQueue'!$AZ$5:$AZ$410,$B273,'Grid GenerationQueue'!$BA$5:$BA$410,$C273,'Grid GenerationQueue'!$BK$5:$BK$410,"&gt;0",'Grid GenerationQueue'!$BD$5:$BD$410,"&lt;="&amp;$BE$3)</f>
        <v>0</v>
      </c>
      <c r="CS273">
        <f>SUMIFS('Grid GenerationQueue'!AI$5:AI$410,'Grid GenerationQueue'!$AZ$5:$AZ$410,$B273,'Grid GenerationQueue'!$BA$5:$BA$410,$C273,'Grid GenerationQueue'!$BK$5:$BK$410,"&gt;0",'Grid GenerationQueue'!$BD$5:$BD$410,"&lt;="&amp;$BE$3)</f>
        <v>0</v>
      </c>
      <c r="CT273">
        <f>SUMIFS('Grid GenerationQueue'!AJ$5:AJ$410,'Grid GenerationQueue'!$AZ$5:$AZ$410,$B273,'Grid GenerationQueue'!$BA$5:$BA$410,$C273,'Grid GenerationQueue'!$BK$5:$BK$410,"&gt;0",'Grid GenerationQueue'!$BD$5:$BD$410,"&lt;="&amp;$BE$3)</f>
        <v>0</v>
      </c>
      <c r="CU273">
        <f>SUMIFS('Grid GenerationQueue'!AK$5:AK$410,'Grid GenerationQueue'!$AZ$5:$AZ$410,$B273,'Grid GenerationQueue'!$BA$5:$BA$410,$C273,'Grid GenerationQueue'!$BK$5:$BK$410,"&gt;0",'Grid GenerationQueue'!$BD$5:$BD$410,"&lt;="&amp;$BE$3)</f>
        <v>0</v>
      </c>
      <c r="CV273">
        <f>SUMIFS('Grid GenerationQueue'!AL$5:AL$410,'Grid GenerationQueue'!$AZ$5:$AZ$410,$B273,'Grid GenerationQueue'!$BA$5:$BA$410,$C273,'Grid GenerationQueue'!$BK$5:$BK$410,"&gt;0",'Grid GenerationQueue'!$BD$5:$BD$410,"&lt;="&amp;$BE$3)</f>
        <v>0</v>
      </c>
      <c r="CW273">
        <f>SUMIFS('Grid GenerationQueue'!AM$5:AM$410,'Grid GenerationQueue'!$AZ$5:$AZ$410,$B273,'Grid GenerationQueue'!$BA$5:$BA$410,$C273,'Grid GenerationQueue'!$BK$5:$BK$410,"&gt;0",'Grid GenerationQueue'!$BD$5:$BD$410,"&lt;="&amp;$BE$3)</f>
        <v>0</v>
      </c>
      <c r="CX273">
        <f>SUMIFS('Grid GenerationQueue'!AN$5:AN$410,'Grid GenerationQueue'!$AZ$5:$AZ$410,$B273,'Grid GenerationQueue'!$BA$5:$BA$410,$C273,'Grid GenerationQueue'!$BK$5:$BK$410,"&gt;0",'Grid GenerationQueue'!$BD$5:$BD$410,"&lt;="&amp;$BE$3)</f>
        <v>0</v>
      </c>
      <c r="CY273">
        <f>SUMIFS('Grid GenerationQueue'!AO$5:AO$410,'Grid GenerationQueue'!$AZ$5:$AZ$410,$B273,'Grid GenerationQueue'!$BA$5:$BA$410,$C273,'Grid GenerationQueue'!$BK$5:$BK$410,"&gt;0",'Grid GenerationQueue'!$BD$5:$BD$410,"&lt;="&amp;$BE$3)</f>
        <v>0</v>
      </c>
      <c r="CZ273">
        <f>SUMIFS('Grid GenerationQueue'!AP$5:AP$410,'Grid GenerationQueue'!$AZ$5:$AZ$410,$B273,'Grid GenerationQueue'!$BA$5:$BA$410,$C273,'Grid GenerationQueue'!$BK$5:$BK$410,"&gt;0",'Grid GenerationQueue'!$BD$5:$BD$410,"&lt;="&amp;$BE$3)</f>
        <v>0</v>
      </c>
      <c r="DA273">
        <f>SUMIFS('Grid GenerationQueue'!AQ$5:AQ$410,'Grid GenerationQueue'!$AZ$5:$AZ$410,$B273,'Grid GenerationQueue'!$BA$5:$BA$410,$C273,'Grid GenerationQueue'!$BK$5:$BK$410,"&gt;0",'Grid GenerationQueue'!$BD$5:$BD$410,"&lt;="&amp;$BE$3)</f>
        <v>0</v>
      </c>
      <c r="DB273">
        <f>SUMIFS('Grid GenerationQueue'!AR$5:AR$410,'Grid GenerationQueue'!$AZ$5:$AZ$410,$B273,'Grid GenerationQueue'!$BA$5:$BA$410,$C273,'Grid GenerationQueue'!$BK$5:$BK$410,"&gt;0",'Grid GenerationQueue'!$BD$5:$BD$410,"&lt;="&amp;$BE$3)</f>
        <v>0</v>
      </c>
    </row>
    <row r="274" spans="1:106" x14ac:dyDescent="0.35">
      <c r="A274" t="s">
        <v>75</v>
      </c>
      <c r="B274" t="s">
        <v>4532</v>
      </c>
      <c r="C274">
        <v>230</v>
      </c>
      <c r="D274">
        <f>SUMIFS('Grid GenerationQueue'!AG$5:AG$410,'Grid GenerationQueue'!$AZ$5:$AZ$410,$B274,'Grid GenerationQueue'!$BA$5:$BA$410,$C274)</f>
        <v>2095.23</v>
      </c>
      <c r="E274">
        <f>SUMIFS('Grid GenerationQueue'!AH$5:AH$410,'Grid GenerationQueue'!$AZ$5:$AZ$410,$B274,'Grid GenerationQueue'!$BA$5:$BA$410,$C274)</f>
        <v>206.32</v>
      </c>
      <c r="F274">
        <f>SUMIFS('Grid GenerationQueue'!AI$5:AI$410,'Grid GenerationQueue'!$AZ$5:$AZ$410,$B274,'Grid GenerationQueue'!$BA$5:$BA$410,$C274)</f>
        <v>0</v>
      </c>
      <c r="G274">
        <f>SUMIFS('Grid GenerationQueue'!AJ$5:AJ$410,'Grid GenerationQueue'!$AZ$5:$AZ$410,$B274,'Grid GenerationQueue'!$BA$5:$BA$410,$C274)</f>
        <v>0</v>
      </c>
      <c r="H274">
        <f>SUMIFS('Grid GenerationQueue'!AK$5:AK$410,'Grid GenerationQueue'!$AZ$5:$AZ$410,$B274,'Grid GenerationQueue'!$BA$5:$BA$410,$C274)</f>
        <v>646.13</v>
      </c>
      <c r="I274">
        <f>SUMIFS('Grid GenerationQueue'!AL$5:AL$410,'Grid GenerationQueue'!$AZ$5:$AZ$410,$B274,'Grid GenerationQueue'!$BA$5:$BA$410,$C274)</f>
        <v>0</v>
      </c>
      <c r="J274">
        <f>SUMIFS('Grid GenerationQueue'!AM$5:AM$410,'Grid GenerationQueue'!$AZ$5:$AZ$410,$B274,'Grid GenerationQueue'!$BA$5:$BA$410,$C274)</f>
        <v>0</v>
      </c>
      <c r="K274">
        <f>SUMIFS('Grid GenerationQueue'!AN$5:AN$410,'Grid GenerationQueue'!$AZ$5:$AZ$410,$B274,'Grid GenerationQueue'!$BA$5:$BA$410,$C274)</f>
        <v>0</v>
      </c>
      <c r="L274">
        <f>SUMIFS('Grid GenerationQueue'!AO$5:AO$410,'Grid GenerationQueue'!$AZ$5:$AZ$410,$B274,'Grid GenerationQueue'!$BA$5:$BA$410,$C274)</f>
        <v>0</v>
      </c>
      <c r="M274">
        <f>SUMIFS('Grid GenerationQueue'!AP$5:AP$410,'Grid GenerationQueue'!$AZ$5:$AZ$410,$B274,'Grid GenerationQueue'!$BA$5:$BA$410,$C274)</f>
        <v>0</v>
      </c>
      <c r="N274">
        <f>SUMIFS('Grid GenerationQueue'!AQ$5:AQ$410,'Grid GenerationQueue'!$AZ$5:$AZ$410,$B274,'Grid GenerationQueue'!$BA$5:$BA$410,$C274)</f>
        <v>0</v>
      </c>
      <c r="O274">
        <f>SUMIFS('Grid GenerationQueue'!AR$5:AR$410,'Grid GenerationQueue'!$AZ$5:$AZ$410,$B274,'Grid GenerationQueue'!$BA$5:$BA$410,$C274)</f>
        <v>0</v>
      </c>
      <c r="Q274">
        <f>SUMIFS('Grid GenerationQueue'!AG$5:AG$410,'Grid GenerationQueue'!$AZ$5:$AZ$410,$B274,'Grid GenerationQueue'!$BA$5:$BA$410,$C274,'Grid GenerationQueue'!$BJ$5:$BJ$410,"Executed")</f>
        <v>676</v>
      </c>
      <c r="R274">
        <f>SUMIFS('Grid GenerationQueue'!AH$5:AH$410,'Grid GenerationQueue'!$AZ$5:$AZ$410,$B274,'Grid GenerationQueue'!$BA$5:$BA$410,$C274,'Grid GenerationQueue'!$BJ$5:$BJ$410,"Executed")</f>
        <v>206.32</v>
      </c>
      <c r="S274">
        <f>SUMIFS('Grid GenerationQueue'!AI$5:AI$410,'Grid GenerationQueue'!$AZ$5:$AZ$410,$B274,'Grid GenerationQueue'!$BA$5:$BA$410,$C274,'Grid GenerationQueue'!$BJ$5:$BJ$410,"Executed")</f>
        <v>0</v>
      </c>
      <c r="T274">
        <f>SUMIFS('Grid GenerationQueue'!AJ$5:AJ$410,'Grid GenerationQueue'!$AZ$5:$AZ$410,$B274,'Grid GenerationQueue'!$BA$5:$BA$410,$C274,'Grid GenerationQueue'!$BJ$5:$BJ$410,"Executed")</f>
        <v>0</v>
      </c>
      <c r="U274">
        <f>SUMIFS('Grid GenerationQueue'!AK$5:AK$410,'Grid GenerationQueue'!$AZ$5:$AZ$410,$B274,'Grid GenerationQueue'!$BA$5:$BA$410,$C274,'Grid GenerationQueue'!$BJ$5:$BJ$410,"Executed")</f>
        <v>360</v>
      </c>
      <c r="V274">
        <f>SUMIFS('Grid GenerationQueue'!AL$5:AL$410,'Grid GenerationQueue'!$AZ$5:$AZ$410,$B274,'Grid GenerationQueue'!$BA$5:$BA$410,$C274,'Grid GenerationQueue'!$BJ$5:$BJ$410,"Executed")</f>
        <v>0</v>
      </c>
      <c r="W274">
        <f>SUMIFS('Grid GenerationQueue'!AM$5:AM$410,'Grid GenerationQueue'!$AZ$5:$AZ$410,$B274,'Grid GenerationQueue'!$BA$5:$BA$410,$C274,'Grid GenerationQueue'!$BJ$5:$BJ$410,"Executed")</f>
        <v>0</v>
      </c>
      <c r="X274">
        <f>SUMIFS('Grid GenerationQueue'!AN$5:AN$410,'Grid GenerationQueue'!$AZ$5:$AZ$410,$B274,'Grid GenerationQueue'!$BA$5:$BA$410,$C274,'Grid GenerationQueue'!$BJ$5:$BJ$410,"Executed")</f>
        <v>0</v>
      </c>
      <c r="Y274">
        <f>SUMIFS('Grid GenerationQueue'!AO$5:AO$410,'Grid GenerationQueue'!$AZ$5:$AZ$410,$B274,'Grid GenerationQueue'!$BA$5:$BA$410,$C274,'Grid GenerationQueue'!$BJ$5:$BJ$410,"Executed")</f>
        <v>0</v>
      </c>
      <c r="Z274">
        <f>SUMIFS('Grid GenerationQueue'!AP$5:AP$410,'Grid GenerationQueue'!$AZ$5:$AZ$410,$B274,'Grid GenerationQueue'!$BA$5:$BA$410,$C274,'Grid GenerationQueue'!$BJ$5:$BJ$410,"Executed")</f>
        <v>0</v>
      </c>
      <c r="AA274">
        <f>SUMIFS('Grid GenerationQueue'!AQ$5:AQ$410,'Grid GenerationQueue'!$AZ$5:$AZ$410,$B274,'Grid GenerationQueue'!$BA$5:$BA$410,$C274,'Grid GenerationQueue'!$BJ$5:$BJ$410,"Executed")</f>
        <v>0</v>
      </c>
      <c r="AB274">
        <f>SUMIFS('Grid GenerationQueue'!AR$5:AR$410,'Grid GenerationQueue'!$AZ$5:$AZ$410,$B274,'Grid GenerationQueue'!$BA$5:$BA$410,$C274,'Grid GenerationQueue'!$BJ$5:$BJ$410,"Executed")</f>
        <v>0</v>
      </c>
      <c r="AD274">
        <f>SUMIFS('Grid GenerationQueue'!AG$5:AG$410,'Grid GenerationQueue'!$AZ$5:$AZ$410,$B274,'Grid GenerationQueue'!$BA$5:$BA$410,$C274,'Grid GenerationQueue'!$BH$5:$BH$410,"&lt;&gt;"&amp;"")+SUMIFS('Grid GenerationQueue'!AG$5:AG$410,'Grid GenerationQueue'!$AZ$5:$AZ$410,$B274,'Grid GenerationQueue'!$BA$5:$BA$410,$C274,'Grid GenerationQueue'!$BH$5:$BH$410,"",'Grid GenerationQueue'!$AC$5:$AC$410,1)</f>
        <v>1176</v>
      </c>
      <c r="AE274">
        <f>SUMIFS('Grid GenerationQueue'!AH$5:AH$410,'Grid GenerationQueue'!$AZ$5:$AZ$410,$B274,'Grid GenerationQueue'!$BA$5:$BA$410,$C274,'Grid GenerationQueue'!$BH$5:$BH$410,"&lt;&gt;"&amp;"")+SUMIFS('Grid GenerationQueue'!AH$5:AH$410,'Grid GenerationQueue'!$AZ$5:$AZ$410,$B274,'Grid GenerationQueue'!$BA$5:$BA$410,$C274,'Grid GenerationQueue'!$BH$5:$BH$410,"",'Grid GenerationQueue'!$AC$5:$AC$410,1)</f>
        <v>206.32</v>
      </c>
      <c r="AF274">
        <f>SUMIFS('Grid GenerationQueue'!AI$5:AI$410,'Grid GenerationQueue'!$AZ$5:$AZ$410,$B274,'Grid GenerationQueue'!$BA$5:$BA$410,$C274,'Grid GenerationQueue'!$BH$5:$BH$410,"&lt;&gt;"&amp;"")+SUMIFS('Grid GenerationQueue'!AI$5:AI$410,'Grid GenerationQueue'!$AZ$5:$AZ$410,$B274,'Grid GenerationQueue'!$BA$5:$BA$410,$C274,'Grid GenerationQueue'!$BH$5:$BH$410,"",'Grid GenerationQueue'!$AC$5:$AC$410,1)</f>
        <v>0</v>
      </c>
      <c r="AG274">
        <f>SUMIFS('Grid GenerationQueue'!AJ$5:AJ$410,'Grid GenerationQueue'!$AZ$5:$AZ$410,$B274,'Grid GenerationQueue'!$BA$5:$BA$410,$C274,'Grid GenerationQueue'!$BH$5:$BH$410,"&lt;&gt;"&amp;"")+SUMIFS('Grid GenerationQueue'!AJ$5:AJ$410,'Grid GenerationQueue'!$AZ$5:$AZ$410,$B274,'Grid GenerationQueue'!$BA$5:$BA$410,$C274,'Grid GenerationQueue'!$BH$5:$BH$410,"",'Grid GenerationQueue'!$AC$5:$AC$410,1)</f>
        <v>0</v>
      </c>
      <c r="AH274">
        <f>SUMIFS('Grid GenerationQueue'!AK$5:AK$410,'Grid GenerationQueue'!$AZ$5:$AZ$410,$B274,'Grid GenerationQueue'!$BA$5:$BA$410,$C274,'Grid GenerationQueue'!$BH$5:$BH$410,"&lt;&gt;"&amp;"")+SUMIFS('Grid GenerationQueue'!AK$5:AK$410,'Grid GenerationQueue'!$AZ$5:$AZ$410,$B274,'Grid GenerationQueue'!$BA$5:$BA$410,$C274,'Grid GenerationQueue'!$BH$5:$BH$410,"",'Grid GenerationQueue'!$AC$5:$AC$410,1)</f>
        <v>360</v>
      </c>
      <c r="AI274">
        <f>SUMIFS('Grid GenerationQueue'!AL$5:AL$410,'Grid GenerationQueue'!$AZ$5:$AZ$410,$B274,'Grid GenerationQueue'!$BA$5:$BA$410,$C274,'Grid GenerationQueue'!$BH$5:$BH$410,"&lt;&gt;"&amp;"")+SUMIFS('Grid GenerationQueue'!AL$5:AL$410,'Grid GenerationQueue'!$AZ$5:$AZ$410,$B274,'Grid GenerationQueue'!$BA$5:$BA$410,$C274,'Grid GenerationQueue'!$BH$5:$BH$410,"",'Grid GenerationQueue'!$AC$5:$AC$410,1)</f>
        <v>0</v>
      </c>
      <c r="AJ274">
        <f>SUMIFS('Grid GenerationQueue'!AM$5:AM$410,'Grid GenerationQueue'!$AZ$5:$AZ$410,$B274,'Grid GenerationQueue'!$BA$5:$BA$410,$C274,'Grid GenerationQueue'!$BH$5:$BH$410,"&lt;&gt;"&amp;"")+SUMIFS('Grid GenerationQueue'!AM$5:AM$410,'Grid GenerationQueue'!$AZ$5:$AZ$410,$B274,'Grid GenerationQueue'!$BA$5:$BA$410,$C274,'Grid GenerationQueue'!$BH$5:$BH$410,"",'Grid GenerationQueue'!$AC$5:$AC$410,1)</f>
        <v>0</v>
      </c>
      <c r="AK274">
        <f>SUMIFS('Grid GenerationQueue'!AN$5:AN$410,'Grid GenerationQueue'!$AZ$5:$AZ$410,$B274,'Grid GenerationQueue'!$BA$5:$BA$410,$C274,'Grid GenerationQueue'!$BH$5:$BH$410,"&lt;&gt;"&amp;"")+SUMIFS('Grid GenerationQueue'!AN$5:AN$410,'Grid GenerationQueue'!$AZ$5:$AZ$410,$B274,'Grid GenerationQueue'!$BA$5:$BA$410,$C274,'Grid GenerationQueue'!$BH$5:$BH$410,"",'Grid GenerationQueue'!$AC$5:$AC$410,1)</f>
        <v>0</v>
      </c>
      <c r="AL274">
        <f>SUMIFS('Grid GenerationQueue'!AO$5:AO$410,'Grid GenerationQueue'!$AZ$5:$AZ$410,$B274,'Grid GenerationQueue'!$BA$5:$BA$410,$C274,'Grid GenerationQueue'!$BH$5:$BH$410,"&lt;&gt;"&amp;"")+SUMIFS('Grid GenerationQueue'!AO$5:AO$410,'Grid GenerationQueue'!$AZ$5:$AZ$410,$B274,'Grid GenerationQueue'!$BA$5:$BA$410,$C274,'Grid GenerationQueue'!$BH$5:$BH$410,"",'Grid GenerationQueue'!$AC$5:$AC$410,1)</f>
        <v>0</v>
      </c>
      <c r="AM274">
        <f>SUMIFS('Grid GenerationQueue'!AP$5:AP$410,'Grid GenerationQueue'!$AZ$5:$AZ$410,$B274,'Grid GenerationQueue'!$BA$5:$BA$410,$C274,'Grid GenerationQueue'!$BH$5:$BH$410,"&lt;&gt;"&amp;"")+SUMIFS('Grid GenerationQueue'!AP$5:AP$410,'Grid GenerationQueue'!$AZ$5:$AZ$410,$B274,'Grid GenerationQueue'!$BA$5:$BA$410,$C274,'Grid GenerationQueue'!$BH$5:$BH$410,"",'Grid GenerationQueue'!$AC$5:$AC$410,1)</f>
        <v>0</v>
      </c>
      <c r="AN274">
        <f>SUMIFS('Grid GenerationQueue'!AQ$5:AQ$410,'Grid GenerationQueue'!$AZ$5:$AZ$410,$B274,'Grid GenerationQueue'!$BA$5:$BA$410,$C274,'Grid GenerationQueue'!$BH$5:$BH$410,"&lt;&gt;"&amp;"")+SUMIFS('Grid GenerationQueue'!AQ$5:AQ$410,'Grid GenerationQueue'!$AZ$5:$AZ$410,$B274,'Grid GenerationQueue'!$BA$5:$BA$410,$C274,'Grid GenerationQueue'!$BH$5:$BH$410,"",'Grid GenerationQueue'!$AC$5:$AC$410,1)</f>
        <v>0</v>
      </c>
      <c r="AO274">
        <f>SUMIFS('Grid GenerationQueue'!AR$5:AR$410,'Grid GenerationQueue'!$AZ$5:$AZ$410,$B274,'Grid GenerationQueue'!$BA$5:$BA$410,$C274,'Grid GenerationQueue'!$BH$5:$BH$410,"&lt;&gt;"&amp;"")+SUMIFS('Grid GenerationQueue'!AR$5:AR$410,'Grid GenerationQueue'!$AZ$5:$AZ$410,$B274,'Grid GenerationQueue'!$BA$5:$BA$410,$C274,'Grid GenerationQueue'!$BH$5:$BH$410,"",'Grid GenerationQueue'!$AC$5:$AC$410,1)</f>
        <v>0</v>
      </c>
      <c r="AQ274">
        <f>SUMIFS('Grid GenerationQueue'!AG$5:AG$410,'Grid GenerationQueue'!$AZ$5:$AZ$410,$B274,'Grid GenerationQueue'!$BA$5:$BA$410,$C274,'Grid GenerationQueue'!$BK$5:$BK$410,"&gt;0")</f>
        <v>286</v>
      </c>
      <c r="AR274">
        <f>SUMIFS('Grid GenerationQueue'!AH$5:AH$410,'Grid GenerationQueue'!$AZ$5:$AZ$410,$B274,'Grid GenerationQueue'!$BA$5:$BA$410,$C274,'Grid GenerationQueue'!$BK$5:$BK$410,"&gt;0")</f>
        <v>0.1600000000000108</v>
      </c>
      <c r="AS274">
        <f>SUMIFS('Grid GenerationQueue'!AI$5:AI$410,'Grid GenerationQueue'!$AZ$5:$AZ$410,$B274,'Grid GenerationQueue'!$BA$5:$BA$410,$C274,'Grid GenerationQueue'!$BK$5:$BK$410,"&gt;0")</f>
        <v>0</v>
      </c>
      <c r="AT274">
        <f>SUMIFS('Grid GenerationQueue'!AJ$5:AJ$410,'Grid GenerationQueue'!$AZ$5:$AZ$410,$B274,'Grid GenerationQueue'!$BA$5:$BA$410,$C274,'Grid GenerationQueue'!$BK$5:$BK$410,"&gt;0")</f>
        <v>0</v>
      </c>
      <c r="AU274">
        <f>SUMIFS('Grid GenerationQueue'!AK$5:AK$410,'Grid GenerationQueue'!$AZ$5:$AZ$410,$B274,'Grid GenerationQueue'!$BA$5:$BA$410,$C274,'Grid GenerationQueue'!$BK$5:$BK$410,"&gt;0")</f>
        <v>360</v>
      </c>
      <c r="AV274">
        <f>SUMIFS('Grid GenerationQueue'!AL$5:AL$410,'Grid GenerationQueue'!$AZ$5:$AZ$410,$B274,'Grid GenerationQueue'!$BA$5:$BA$410,$C274,'Grid GenerationQueue'!$BK$5:$BK$410,"&gt;0")</f>
        <v>0</v>
      </c>
      <c r="AW274">
        <f>SUMIFS('Grid GenerationQueue'!AM$5:AM$410,'Grid GenerationQueue'!$AZ$5:$AZ$410,$B274,'Grid GenerationQueue'!$BA$5:$BA$410,$C274,'Grid GenerationQueue'!$BK$5:$BK$410,"&gt;0")</f>
        <v>0</v>
      </c>
      <c r="AX274">
        <f>SUMIFS('Grid GenerationQueue'!AN$5:AN$410,'Grid GenerationQueue'!$AZ$5:$AZ$410,$B274,'Grid GenerationQueue'!$BA$5:$BA$410,$C274,'Grid GenerationQueue'!$BK$5:$BK$410,"&gt;0")</f>
        <v>0</v>
      </c>
      <c r="AY274">
        <f>SUMIFS('Grid GenerationQueue'!AO$5:AO$410,'Grid GenerationQueue'!$AZ$5:$AZ$410,$B274,'Grid GenerationQueue'!$BA$5:$BA$410,$C274,'Grid GenerationQueue'!$BK$5:$BK$410,"&gt;0")</f>
        <v>0</v>
      </c>
      <c r="AZ274">
        <f>SUMIFS('Grid GenerationQueue'!AP$5:AP$410,'Grid GenerationQueue'!$AZ$5:$AZ$410,$B274,'Grid GenerationQueue'!$BA$5:$BA$410,$C274,'Grid GenerationQueue'!$BK$5:$BK$410,"&gt;0")</f>
        <v>0</v>
      </c>
      <c r="BA274">
        <f>SUMIFS('Grid GenerationQueue'!AQ$5:AQ$410,'Grid GenerationQueue'!$AZ$5:$AZ$410,$B274,'Grid GenerationQueue'!$BA$5:$BA$410,$C274,'Grid GenerationQueue'!$BK$5:$BK$410,"&gt;0")</f>
        <v>0</v>
      </c>
      <c r="BB274">
        <f>SUMIFS('Grid GenerationQueue'!AR$5:AR$410,'Grid GenerationQueue'!$AZ$5:$AZ$410,$B274,'Grid GenerationQueue'!$BA$5:$BA$410,$C274,'Grid GenerationQueue'!$BK$5:$BK$410,"&gt;0")</f>
        <v>0</v>
      </c>
      <c r="BD274">
        <f>SUMIFS('Grid GenerationQueue'!AG$5:AG$410,'Grid GenerationQueue'!$AZ$5:$AZ$410,$B274,'Grid GenerationQueue'!$BA$5:$BA$410,$C274,'Grid GenerationQueue'!$BD$5:$BD$410,"&lt;="&amp;$BE$3)</f>
        <v>962.13</v>
      </c>
      <c r="BE274">
        <f>SUMIFS('Grid GenerationQueue'!AH$5:AH$410,'Grid GenerationQueue'!$AZ$5:$AZ$410,$B274,'Grid GenerationQueue'!$BA$5:$BA$410,$C274,'Grid GenerationQueue'!$BD$5:$BD$410,"&lt;="&amp;$BE$3)</f>
        <v>206.32</v>
      </c>
      <c r="BF274">
        <f>SUMIFS('Grid GenerationQueue'!AI$5:AI$410,'Grid GenerationQueue'!$AZ$5:$AZ$410,$B274,'Grid GenerationQueue'!$BA$5:$BA$410,$C274,'Grid GenerationQueue'!$BD$5:$BD$410,"&lt;="&amp;$BE$3)</f>
        <v>0</v>
      </c>
      <c r="BG274">
        <f>SUMIFS('Grid GenerationQueue'!AJ$5:AJ$410,'Grid GenerationQueue'!$AZ$5:$AZ$410,$B274,'Grid GenerationQueue'!$BA$5:$BA$410,$C274,'Grid GenerationQueue'!$BD$5:$BD$410,"&lt;="&amp;$BE$3)</f>
        <v>0</v>
      </c>
      <c r="BH274">
        <f>SUMIFS('Grid GenerationQueue'!AK$5:AK$410,'Grid GenerationQueue'!$AZ$5:$AZ$410,$B274,'Grid GenerationQueue'!$BA$5:$BA$410,$C274,'Grid GenerationQueue'!$BD$5:$BD$410,"&lt;="&amp;$BE$3)</f>
        <v>646.13</v>
      </c>
      <c r="BI274">
        <f>SUMIFS('Grid GenerationQueue'!AL$5:AL$410,'Grid GenerationQueue'!$AZ$5:$AZ$410,$B274,'Grid GenerationQueue'!$BA$5:$BA$410,$C274,'Grid GenerationQueue'!$BD$5:$BD$410,"&lt;="&amp;$BE$3)</f>
        <v>0</v>
      </c>
      <c r="BJ274">
        <f>SUMIFS('Grid GenerationQueue'!AM$5:AM$410,'Grid GenerationQueue'!$AZ$5:$AZ$410,$B274,'Grid GenerationQueue'!$BA$5:$BA$410,$C274,'Grid GenerationQueue'!$BD$5:$BD$410,"&lt;="&amp;$BE$3)</f>
        <v>0</v>
      </c>
      <c r="BK274">
        <f>SUMIFS('Grid GenerationQueue'!AN$5:AN$410,'Grid GenerationQueue'!$AZ$5:$AZ$410,$B274,'Grid GenerationQueue'!$BA$5:$BA$410,$C274,'Grid GenerationQueue'!$BD$5:$BD$410,"&lt;="&amp;$BE$3)</f>
        <v>0</v>
      </c>
      <c r="BL274">
        <f>SUMIFS('Grid GenerationQueue'!AO$5:AO$410,'Grid GenerationQueue'!$AZ$5:$AZ$410,$B274,'Grid GenerationQueue'!$BA$5:$BA$410,$C274,'Grid GenerationQueue'!$BD$5:$BD$410,"&lt;="&amp;$BE$3)</f>
        <v>0</v>
      </c>
      <c r="BM274">
        <f>SUMIFS('Grid GenerationQueue'!AP$5:AP$410,'Grid GenerationQueue'!$AZ$5:$AZ$410,$B274,'Grid GenerationQueue'!$BA$5:$BA$410,$C274,'Grid GenerationQueue'!$BD$5:$BD$410,"&lt;="&amp;$BE$3)</f>
        <v>0</v>
      </c>
      <c r="BN274">
        <f>SUMIFS('Grid GenerationQueue'!AQ$5:AQ$410,'Grid GenerationQueue'!$AZ$5:$AZ$410,$B274,'Grid GenerationQueue'!$BA$5:$BA$410,$C274,'Grid GenerationQueue'!$BD$5:$BD$410,"&lt;="&amp;$BE$3)</f>
        <v>0</v>
      </c>
      <c r="BO274">
        <f>SUMIFS('Grid GenerationQueue'!AR$5:AR$410,'Grid GenerationQueue'!$AZ$5:$AZ$410,$B274,'Grid GenerationQueue'!$BA$5:$BA$410,$C274,'Grid GenerationQueue'!$BD$5:$BD$410,"&lt;="&amp;$BE$3)</f>
        <v>0</v>
      </c>
      <c r="BQ274">
        <f>SUMIFS('Grid GenerationQueue'!AG$5:AG$410,'Grid GenerationQueue'!$AZ$5:$AZ$410,$B274,'Grid GenerationQueue'!$BA$5:$BA$410,$C274,'Grid GenerationQueue'!$BJ$5:$BJ$410,"Executed",'Grid GenerationQueue'!$BD$5:$BD$410,"&lt;="&amp;$BE$3)</f>
        <v>676</v>
      </c>
      <c r="BR274">
        <f>SUMIFS('Grid GenerationQueue'!AH$5:AH$410,'Grid GenerationQueue'!$AZ$5:$AZ$410,$B274,'Grid GenerationQueue'!$BA$5:$BA$410,$C274,'Grid GenerationQueue'!$BJ$5:$BJ$410,"Executed",'Grid GenerationQueue'!$BD$5:$BD$410,"&lt;="&amp;$BE$3)</f>
        <v>206.32</v>
      </c>
      <c r="BS274">
        <f>SUMIFS('Grid GenerationQueue'!AI$5:AI$410,'Grid GenerationQueue'!$AZ$5:$AZ$410,$B274,'Grid GenerationQueue'!$BA$5:$BA$410,$C274,'Grid GenerationQueue'!$BJ$5:$BJ$410,"Executed",'Grid GenerationQueue'!$BD$5:$BD$410,"&lt;="&amp;$BE$3)</f>
        <v>0</v>
      </c>
      <c r="BT274">
        <f>SUMIFS('Grid GenerationQueue'!AJ$5:AJ$410,'Grid GenerationQueue'!$AZ$5:$AZ$410,$B274,'Grid GenerationQueue'!$BA$5:$BA$410,$C274,'Grid GenerationQueue'!$BJ$5:$BJ$410,"Executed",'Grid GenerationQueue'!$BD$5:$BD$410,"&lt;="&amp;$BE$3)</f>
        <v>0</v>
      </c>
      <c r="BU274">
        <f>SUMIFS('Grid GenerationQueue'!AK$5:AK$410,'Grid GenerationQueue'!$AZ$5:$AZ$410,$B274,'Grid GenerationQueue'!$BA$5:$BA$410,$C274,'Grid GenerationQueue'!$BJ$5:$BJ$410,"Executed",'Grid GenerationQueue'!$BD$5:$BD$410,"&lt;="&amp;$BE$3)</f>
        <v>360</v>
      </c>
      <c r="BV274">
        <f>SUMIFS('Grid GenerationQueue'!AL$5:AL$410,'Grid GenerationQueue'!$AZ$5:$AZ$410,$B274,'Grid GenerationQueue'!$BA$5:$BA$410,$C274,'Grid GenerationQueue'!$BJ$5:$BJ$410,"Executed",'Grid GenerationQueue'!$BD$5:$BD$410,"&lt;="&amp;$BE$3)</f>
        <v>0</v>
      </c>
      <c r="BW274">
        <f>SUMIFS('Grid GenerationQueue'!AM$5:AM$410,'Grid GenerationQueue'!$AZ$5:$AZ$410,$B274,'Grid GenerationQueue'!$BA$5:$BA$410,$C274,'Grid GenerationQueue'!$BJ$5:$BJ$410,"Executed",'Grid GenerationQueue'!$BD$5:$BD$410,"&lt;="&amp;$BE$3)</f>
        <v>0</v>
      </c>
      <c r="BX274">
        <f>SUMIFS('Grid GenerationQueue'!AN$5:AN$410,'Grid GenerationQueue'!$AZ$5:$AZ$410,$B274,'Grid GenerationQueue'!$BA$5:$BA$410,$C274,'Grid GenerationQueue'!$BJ$5:$BJ$410,"Executed",'Grid GenerationQueue'!$BD$5:$BD$410,"&lt;="&amp;$BE$3)</f>
        <v>0</v>
      </c>
      <c r="BY274">
        <f>SUMIFS('Grid GenerationQueue'!AO$5:AO$410,'Grid GenerationQueue'!$AZ$5:$AZ$410,$B274,'Grid GenerationQueue'!$BA$5:$BA$410,$C274,'Grid GenerationQueue'!$BJ$5:$BJ$410,"Executed",'Grid GenerationQueue'!$BD$5:$BD$410,"&lt;="&amp;$BE$3)</f>
        <v>0</v>
      </c>
      <c r="BZ274">
        <f>SUMIFS('Grid GenerationQueue'!AP$5:AP$410,'Grid GenerationQueue'!$AZ$5:$AZ$410,$B274,'Grid GenerationQueue'!$BA$5:$BA$410,$C274,'Grid GenerationQueue'!$BJ$5:$BJ$410,"Executed",'Grid GenerationQueue'!$BD$5:$BD$410,"&lt;="&amp;$BE$3)</f>
        <v>0</v>
      </c>
      <c r="CA274">
        <f>SUMIFS('Grid GenerationQueue'!AQ$5:AQ$410,'Grid GenerationQueue'!$AZ$5:$AZ$410,$B274,'Grid GenerationQueue'!$BA$5:$BA$410,$C274,'Grid GenerationQueue'!$BJ$5:$BJ$410,"Executed",'Grid GenerationQueue'!$BD$5:$BD$410,"&lt;="&amp;$BE$3)</f>
        <v>0</v>
      </c>
      <c r="CB274">
        <f>SUMIFS('Grid GenerationQueue'!AR$5:AR$410,'Grid GenerationQueue'!$AZ$5:$AZ$410,$B274,'Grid GenerationQueue'!$BA$5:$BA$410,$C274,'Grid GenerationQueue'!$BJ$5:$BJ$410,"Executed",'Grid GenerationQueue'!$BD$5:$BD$410,"&lt;="&amp;$BE$3)</f>
        <v>0</v>
      </c>
      <c r="CD274">
        <f>SUMIFS('Grid GenerationQueue'!AG$5:AG$410,'Grid GenerationQueue'!$AZ$5:$AZ$410,$B274,'Grid GenerationQueue'!$BA$5:$BA$410,$C274,'Grid GenerationQueue'!$BH$5:$BH$410,"&lt;&gt;"&amp;"",'Grid GenerationQueue'!$BD$5:$BD$410,"&lt;="&amp;$BE$3)</f>
        <v>676</v>
      </c>
      <c r="CE274">
        <f>SUMIFS('Grid GenerationQueue'!AH$5:AH$410,'Grid GenerationQueue'!$AZ$5:$AZ$410,$B274,'Grid GenerationQueue'!$BA$5:$BA$410,$C274,'Grid GenerationQueue'!$BH$5:$BH$410,"&lt;&gt;"&amp;"",'Grid GenerationQueue'!$BD$5:$BD$410,"&lt;="&amp;$BE$3)</f>
        <v>206.32</v>
      </c>
      <c r="CF274">
        <f>SUMIFS('Grid GenerationQueue'!AI$5:AI$410,'Grid GenerationQueue'!$AZ$5:$AZ$410,$B274,'Grid GenerationQueue'!$BA$5:$BA$410,$C274,'Grid GenerationQueue'!$BH$5:$BH$410,"&lt;&gt;"&amp;"",'Grid GenerationQueue'!$BD$5:$BD$410,"&lt;="&amp;$BE$3)</f>
        <v>0</v>
      </c>
      <c r="CG274">
        <f>SUMIFS('Grid GenerationQueue'!AJ$5:AJ$410,'Grid GenerationQueue'!$AZ$5:$AZ$410,$B274,'Grid GenerationQueue'!$BA$5:$BA$410,$C274,'Grid GenerationQueue'!$BH$5:$BH$410,"&lt;&gt;"&amp;"",'Grid GenerationQueue'!$BD$5:$BD$410,"&lt;="&amp;$BE$3)</f>
        <v>0</v>
      </c>
      <c r="CH274">
        <f>SUMIFS('Grid GenerationQueue'!AK$5:AK$410,'Grid GenerationQueue'!$AZ$5:$AZ$410,$B274,'Grid GenerationQueue'!$BA$5:$BA$410,$C274,'Grid GenerationQueue'!$BH$5:$BH$410,"&lt;&gt;"&amp;"",'Grid GenerationQueue'!$BD$5:$BD$410,"&lt;="&amp;$BE$3)</f>
        <v>360</v>
      </c>
      <c r="CI274">
        <f>SUMIFS('Grid GenerationQueue'!AL$5:AL$410,'Grid GenerationQueue'!$AZ$5:$AZ$410,$B274,'Grid GenerationQueue'!$BA$5:$BA$410,$C274,'Grid GenerationQueue'!$BH$5:$BH$410,"&lt;&gt;"&amp;"",'Grid GenerationQueue'!$BD$5:$BD$410,"&lt;="&amp;$BE$3)</f>
        <v>0</v>
      </c>
      <c r="CJ274">
        <f>SUMIFS('Grid GenerationQueue'!AM$5:AM$410,'Grid GenerationQueue'!$AZ$5:$AZ$410,$B274,'Grid GenerationQueue'!$BA$5:$BA$410,$C274,'Grid GenerationQueue'!$BH$5:$BH$410,"&lt;&gt;"&amp;"",'Grid GenerationQueue'!$BD$5:$BD$410,"&lt;="&amp;$BE$3)</f>
        <v>0</v>
      </c>
      <c r="CK274">
        <f>SUMIFS('Grid GenerationQueue'!AN$5:AN$410,'Grid GenerationQueue'!$AZ$5:$AZ$410,$B274,'Grid GenerationQueue'!$BA$5:$BA$410,$C274,'Grid GenerationQueue'!$BH$5:$BH$410,"&lt;&gt;"&amp;"",'Grid GenerationQueue'!$BD$5:$BD$410,"&lt;="&amp;$BE$3)</f>
        <v>0</v>
      </c>
      <c r="CL274">
        <f>SUMIFS('Grid GenerationQueue'!AO$5:AO$410,'Grid GenerationQueue'!$AZ$5:$AZ$410,$B274,'Grid GenerationQueue'!$BA$5:$BA$410,$C274,'Grid GenerationQueue'!$BH$5:$BH$410,"&lt;&gt;"&amp;"",'Grid GenerationQueue'!$BD$5:$BD$410,"&lt;="&amp;$BE$3)</f>
        <v>0</v>
      </c>
      <c r="CM274">
        <f>SUMIFS('Grid GenerationQueue'!AP$5:AP$410,'Grid GenerationQueue'!$AZ$5:$AZ$410,$B274,'Grid GenerationQueue'!$BA$5:$BA$410,$C274,'Grid GenerationQueue'!$BH$5:$BH$410,"&lt;&gt;"&amp;"",'Grid GenerationQueue'!$BD$5:$BD$410,"&lt;="&amp;$BE$3)</f>
        <v>0</v>
      </c>
      <c r="CN274">
        <f>SUMIFS('Grid GenerationQueue'!AQ$5:AQ$410,'Grid GenerationQueue'!$AZ$5:$AZ$410,$B274,'Grid GenerationQueue'!$BA$5:$BA$410,$C274,'Grid GenerationQueue'!$BH$5:$BH$410,"&lt;&gt;"&amp;"",'Grid GenerationQueue'!$BD$5:$BD$410,"&lt;="&amp;$BE$3)</f>
        <v>0</v>
      </c>
      <c r="CO274">
        <f>SUMIFS('Grid GenerationQueue'!AR$5:AR$410,'Grid GenerationQueue'!$AZ$5:$AZ$410,$B274,'Grid GenerationQueue'!$BA$5:$BA$410,$C274,'Grid GenerationQueue'!$BH$5:$BH$410,"&lt;&gt;"&amp;"",'Grid GenerationQueue'!$BD$5:$BD$410,"&lt;="&amp;$BE$3)</f>
        <v>0</v>
      </c>
      <c r="CQ274">
        <f>SUMIFS('Grid GenerationQueue'!AG$5:AG$410,'Grid GenerationQueue'!$AZ$5:$AZ$410,$B274,'Grid GenerationQueue'!$BA$5:$BA$410,$C274,'Grid GenerationQueue'!$BK$5:$BK$410,"&gt;0",'Grid GenerationQueue'!$BD$5:$BD$410,"&lt;="&amp;$BE$3)</f>
        <v>286</v>
      </c>
      <c r="CR274">
        <f>SUMIFS('Grid GenerationQueue'!AH$5:AH$410,'Grid GenerationQueue'!$AZ$5:$AZ$410,$B274,'Grid GenerationQueue'!$BA$5:$BA$410,$C274,'Grid GenerationQueue'!$BK$5:$BK$410,"&gt;0",'Grid GenerationQueue'!$BD$5:$BD$410,"&lt;="&amp;$BE$3)</f>
        <v>0.1600000000000108</v>
      </c>
      <c r="CS274">
        <f>SUMIFS('Grid GenerationQueue'!AI$5:AI$410,'Grid GenerationQueue'!$AZ$5:$AZ$410,$B274,'Grid GenerationQueue'!$BA$5:$BA$410,$C274,'Grid GenerationQueue'!$BK$5:$BK$410,"&gt;0",'Grid GenerationQueue'!$BD$5:$BD$410,"&lt;="&amp;$BE$3)</f>
        <v>0</v>
      </c>
      <c r="CT274">
        <f>SUMIFS('Grid GenerationQueue'!AJ$5:AJ$410,'Grid GenerationQueue'!$AZ$5:$AZ$410,$B274,'Grid GenerationQueue'!$BA$5:$BA$410,$C274,'Grid GenerationQueue'!$BK$5:$BK$410,"&gt;0",'Grid GenerationQueue'!$BD$5:$BD$410,"&lt;="&amp;$BE$3)</f>
        <v>0</v>
      </c>
      <c r="CU274">
        <f>SUMIFS('Grid GenerationQueue'!AK$5:AK$410,'Grid GenerationQueue'!$AZ$5:$AZ$410,$B274,'Grid GenerationQueue'!$BA$5:$BA$410,$C274,'Grid GenerationQueue'!$BK$5:$BK$410,"&gt;0",'Grid GenerationQueue'!$BD$5:$BD$410,"&lt;="&amp;$BE$3)</f>
        <v>360</v>
      </c>
      <c r="CV274">
        <f>SUMIFS('Grid GenerationQueue'!AL$5:AL$410,'Grid GenerationQueue'!$AZ$5:$AZ$410,$B274,'Grid GenerationQueue'!$BA$5:$BA$410,$C274,'Grid GenerationQueue'!$BK$5:$BK$410,"&gt;0",'Grid GenerationQueue'!$BD$5:$BD$410,"&lt;="&amp;$BE$3)</f>
        <v>0</v>
      </c>
      <c r="CW274">
        <f>SUMIFS('Grid GenerationQueue'!AM$5:AM$410,'Grid GenerationQueue'!$AZ$5:$AZ$410,$B274,'Grid GenerationQueue'!$BA$5:$BA$410,$C274,'Grid GenerationQueue'!$BK$5:$BK$410,"&gt;0",'Grid GenerationQueue'!$BD$5:$BD$410,"&lt;="&amp;$BE$3)</f>
        <v>0</v>
      </c>
      <c r="CX274">
        <f>SUMIFS('Grid GenerationQueue'!AN$5:AN$410,'Grid GenerationQueue'!$AZ$5:$AZ$410,$B274,'Grid GenerationQueue'!$BA$5:$BA$410,$C274,'Grid GenerationQueue'!$BK$5:$BK$410,"&gt;0",'Grid GenerationQueue'!$BD$5:$BD$410,"&lt;="&amp;$BE$3)</f>
        <v>0</v>
      </c>
      <c r="CY274">
        <f>SUMIFS('Grid GenerationQueue'!AO$5:AO$410,'Grid GenerationQueue'!$AZ$5:$AZ$410,$B274,'Grid GenerationQueue'!$BA$5:$BA$410,$C274,'Grid GenerationQueue'!$BK$5:$BK$410,"&gt;0",'Grid GenerationQueue'!$BD$5:$BD$410,"&lt;="&amp;$BE$3)</f>
        <v>0</v>
      </c>
      <c r="CZ274">
        <f>SUMIFS('Grid GenerationQueue'!AP$5:AP$410,'Grid GenerationQueue'!$AZ$5:$AZ$410,$B274,'Grid GenerationQueue'!$BA$5:$BA$410,$C274,'Grid GenerationQueue'!$BK$5:$BK$410,"&gt;0",'Grid GenerationQueue'!$BD$5:$BD$410,"&lt;="&amp;$BE$3)</f>
        <v>0</v>
      </c>
      <c r="DA274">
        <f>SUMIFS('Grid GenerationQueue'!AQ$5:AQ$410,'Grid GenerationQueue'!$AZ$5:$AZ$410,$B274,'Grid GenerationQueue'!$BA$5:$BA$410,$C274,'Grid GenerationQueue'!$BK$5:$BK$410,"&gt;0",'Grid GenerationQueue'!$BD$5:$BD$410,"&lt;="&amp;$BE$3)</f>
        <v>0</v>
      </c>
      <c r="DB274">
        <f>SUMIFS('Grid GenerationQueue'!AR$5:AR$410,'Grid GenerationQueue'!$AZ$5:$AZ$410,$B274,'Grid GenerationQueue'!$BA$5:$BA$410,$C274,'Grid GenerationQueue'!$BK$5:$BK$410,"&gt;0",'Grid GenerationQueue'!$BD$5:$BD$410,"&lt;="&amp;$BE$3)</f>
        <v>0</v>
      </c>
    </row>
    <row r="275" spans="1:106" x14ac:dyDescent="0.35">
      <c r="A275" t="s">
        <v>75</v>
      </c>
      <c r="B275" t="s">
        <v>4532</v>
      </c>
      <c r="C275">
        <v>500</v>
      </c>
      <c r="D275">
        <f>SUMIFS('Grid GenerationQueue'!AG$5:AG$410,'Grid GenerationQueue'!$AZ$5:$AZ$410,$B275,'Grid GenerationQueue'!$BA$5:$BA$410,$C275)</f>
        <v>0</v>
      </c>
      <c r="E275">
        <f>SUMIFS('Grid GenerationQueue'!AH$5:AH$410,'Grid GenerationQueue'!$AZ$5:$AZ$410,$B275,'Grid GenerationQueue'!$BA$5:$BA$410,$C275)</f>
        <v>0</v>
      </c>
      <c r="F275">
        <f>SUMIFS('Grid GenerationQueue'!AI$5:AI$410,'Grid GenerationQueue'!$AZ$5:$AZ$410,$B275,'Grid GenerationQueue'!$BA$5:$BA$410,$C275)</f>
        <v>0</v>
      </c>
      <c r="G275">
        <f>SUMIFS('Grid GenerationQueue'!AJ$5:AJ$410,'Grid GenerationQueue'!$AZ$5:$AZ$410,$B275,'Grid GenerationQueue'!$BA$5:$BA$410,$C275)</f>
        <v>0</v>
      </c>
      <c r="H275">
        <f>SUMIFS('Grid GenerationQueue'!AK$5:AK$410,'Grid GenerationQueue'!$AZ$5:$AZ$410,$B275,'Grid GenerationQueue'!$BA$5:$BA$410,$C275)</f>
        <v>0</v>
      </c>
      <c r="I275">
        <f>SUMIFS('Grid GenerationQueue'!AL$5:AL$410,'Grid GenerationQueue'!$AZ$5:$AZ$410,$B275,'Grid GenerationQueue'!$BA$5:$BA$410,$C275)</f>
        <v>0</v>
      </c>
      <c r="J275">
        <f>SUMIFS('Grid GenerationQueue'!AM$5:AM$410,'Grid GenerationQueue'!$AZ$5:$AZ$410,$B275,'Grid GenerationQueue'!$BA$5:$BA$410,$C275)</f>
        <v>0</v>
      </c>
      <c r="K275">
        <f>SUMIFS('Grid GenerationQueue'!AN$5:AN$410,'Grid GenerationQueue'!$AZ$5:$AZ$410,$B275,'Grid GenerationQueue'!$BA$5:$BA$410,$C275)</f>
        <v>0</v>
      </c>
      <c r="L275">
        <f>SUMIFS('Grid GenerationQueue'!AO$5:AO$410,'Grid GenerationQueue'!$AZ$5:$AZ$410,$B275,'Grid GenerationQueue'!$BA$5:$BA$410,$C275)</f>
        <v>0</v>
      </c>
      <c r="M275">
        <f>SUMIFS('Grid GenerationQueue'!AP$5:AP$410,'Grid GenerationQueue'!$AZ$5:$AZ$410,$B275,'Grid GenerationQueue'!$BA$5:$BA$410,$C275)</f>
        <v>0</v>
      </c>
      <c r="N275">
        <f>SUMIFS('Grid GenerationQueue'!AQ$5:AQ$410,'Grid GenerationQueue'!$AZ$5:$AZ$410,$B275,'Grid GenerationQueue'!$BA$5:$BA$410,$C275)</f>
        <v>0</v>
      </c>
      <c r="O275">
        <f>SUMIFS('Grid GenerationQueue'!AR$5:AR$410,'Grid GenerationQueue'!$AZ$5:$AZ$410,$B275,'Grid GenerationQueue'!$BA$5:$BA$410,$C275)</f>
        <v>0</v>
      </c>
      <c r="Q275">
        <f>SUMIFS('Grid GenerationQueue'!AG$5:AG$410,'Grid GenerationQueue'!$AZ$5:$AZ$410,$B275,'Grid GenerationQueue'!$BA$5:$BA$410,$C275,'Grid GenerationQueue'!$BJ$5:$BJ$410,"Executed")</f>
        <v>0</v>
      </c>
      <c r="R275">
        <f>SUMIFS('Grid GenerationQueue'!AH$5:AH$410,'Grid GenerationQueue'!$AZ$5:$AZ$410,$B275,'Grid GenerationQueue'!$BA$5:$BA$410,$C275,'Grid GenerationQueue'!$BJ$5:$BJ$410,"Executed")</f>
        <v>0</v>
      </c>
      <c r="S275">
        <f>SUMIFS('Grid GenerationQueue'!AI$5:AI$410,'Grid GenerationQueue'!$AZ$5:$AZ$410,$B275,'Grid GenerationQueue'!$BA$5:$BA$410,$C275,'Grid GenerationQueue'!$BJ$5:$BJ$410,"Executed")</f>
        <v>0</v>
      </c>
      <c r="T275">
        <f>SUMIFS('Grid GenerationQueue'!AJ$5:AJ$410,'Grid GenerationQueue'!$AZ$5:$AZ$410,$B275,'Grid GenerationQueue'!$BA$5:$BA$410,$C275,'Grid GenerationQueue'!$BJ$5:$BJ$410,"Executed")</f>
        <v>0</v>
      </c>
      <c r="U275">
        <f>SUMIFS('Grid GenerationQueue'!AK$5:AK$410,'Grid GenerationQueue'!$AZ$5:$AZ$410,$B275,'Grid GenerationQueue'!$BA$5:$BA$410,$C275,'Grid GenerationQueue'!$BJ$5:$BJ$410,"Executed")</f>
        <v>0</v>
      </c>
      <c r="V275">
        <f>SUMIFS('Grid GenerationQueue'!AL$5:AL$410,'Grid GenerationQueue'!$AZ$5:$AZ$410,$B275,'Grid GenerationQueue'!$BA$5:$BA$410,$C275,'Grid GenerationQueue'!$BJ$5:$BJ$410,"Executed")</f>
        <v>0</v>
      </c>
      <c r="W275">
        <f>SUMIFS('Grid GenerationQueue'!AM$5:AM$410,'Grid GenerationQueue'!$AZ$5:$AZ$410,$B275,'Grid GenerationQueue'!$BA$5:$BA$410,$C275,'Grid GenerationQueue'!$BJ$5:$BJ$410,"Executed")</f>
        <v>0</v>
      </c>
      <c r="X275">
        <f>SUMIFS('Grid GenerationQueue'!AN$5:AN$410,'Grid GenerationQueue'!$AZ$5:$AZ$410,$B275,'Grid GenerationQueue'!$BA$5:$BA$410,$C275,'Grid GenerationQueue'!$BJ$5:$BJ$410,"Executed")</f>
        <v>0</v>
      </c>
      <c r="Y275">
        <f>SUMIFS('Grid GenerationQueue'!AO$5:AO$410,'Grid GenerationQueue'!$AZ$5:$AZ$410,$B275,'Grid GenerationQueue'!$BA$5:$BA$410,$C275,'Grid GenerationQueue'!$BJ$5:$BJ$410,"Executed")</f>
        <v>0</v>
      </c>
      <c r="Z275">
        <f>SUMIFS('Grid GenerationQueue'!AP$5:AP$410,'Grid GenerationQueue'!$AZ$5:$AZ$410,$B275,'Grid GenerationQueue'!$BA$5:$BA$410,$C275,'Grid GenerationQueue'!$BJ$5:$BJ$410,"Executed")</f>
        <v>0</v>
      </c>
      <c r="AA275">
        <f>SUMIFS('Grid GenerationQueue'!AQ$5:AQ$410,'Grid GenerationQueue'!$AZ$5:$AZ$410,$B275,'Grid GenerationQueue'!$BA$5:$BA$410,$C275,'Grid GenerationQueue'!$BJ$5:$BJ$410,"Executed")</f>
        <v>0</v>
      </c>
      <c r="AB275">
        <f>SUMIFS('Grid GenerationQueue'!AR$5:AR$410,'Grid GenerationQueue'!$AZ$5:$AZ$410,$B275,'Grid GenerationQueue'!$BA$5:$BA$410,$C275,'Grid GenerationQueue'!$BJ$5:$BJ$410,"Executed")</f>
        <v>0</v>
      </c>
      <c r="AD275">
        <f>SUMIFS('Grid GenerationQueue'!AG$5:AG$410,'Grid GenerationQueue'!$AZ$5:$AZ$410,$B275,'Grid GenerationQueue'!$BA$5:$BA$410,$C275,'Grid GenerationQueue'!$BH$5:$BH$410,"&lt;&gt;"&amp;"")+SUMIFS('Grid GenerationQueue'!AG$5:AG$410,'Grid GenerationQueue'!$AZ$5:$AZ$410,$B275,'Grid GenerationQueue'!$BA$5:$BA$410,$C275,'Grid GenerationQueue'!$BH$5:$BH$410,"",'Grid GenerationQueue'!$AC$5:$AC$410,1)</f>
        <v>0</v>
      </c>
      <c r="AE275">
        <f>SUMIFS('Grid GenerationQueue'!AH$5:AH$410,'Grid GenerationQueue'!$AZ$5:$AZ$410,$B275,'Grid GenerationQueue'!$BA$5:$BA$410,$C275,'Grid GenerationQueue'!$BH$5:$BH$410,"&lt;&gt;"&amp;"")+SUMIFS('Grid GenerationQueue'!AH$5:AH$410,'Grid GenerationQueue'!$AZ$5:$AZ$410,$B275,'Grid GenerationQueue'!$BA$5:$BA$410,$C275,'Grid GenerationQueue'!$BH$5:$BH$410,"",'Grid GenerationQueue'!$AC$5:$AC$410,1)</f>
        <v>0</v>
      </c>
      <c r="AF275">
        <f>SUMIFS('Grid GenerationQueue'!AI$5:AI$410,'Grid GenerationQueue'!$AZ$5:$AZ$410,$B275,'Grid GenerationQueue'!$BA$5:$BA$410,$C275,'Grid GenerationQueue'!$BH$5:$BH$410,"&lt;&gt;"&amp;"")+SUMIFS('Grid GenerationQueue'!AI$5:AI$410,'Grid GenerationQueue'!$AZ$5:$AZ$410,$B275,'Grid GenerationQueue'!$BA$5:$BA$410,$C275,'Grid GenerationQueue'!$BH$5:$BH$410,"",'Grid GenerationQueue'!$AC$5:$AC$410,1)</f>
        <v>0</v>
      </c>
      <c r="AG275">
        <f>SUMIFS('Grid GenerationQueue'!AJ$5:AJ$410,'Grid GenerationQueue'!$AZ$5:$AZ$410,$B275,'Grid GenerationQueue'!$BA$5:$BA$410,$C275,'Grid GenerationQueue'!$BH$5:$BH$410,"&lt;&gt;"&amp;"")+SUMIFS('Grid GenerationQueue'!AJ$5:AJ$410,'Grid GenerationQueue'!$AZ$5:$AZ$410,$B275,'Grid GenerationQueue'!$BA$5:$BA$410,$C275,'Grid GenerationQueue'!$BH$5:$BH$410,"",'Grid GenerationQueue'!$AC$5:$AC$410,1)</f>
        <v>0</v>
      </c>
      <c r="AH275">
        <f>SUMIFS('Grid GenerationQueue'!AK$5:AK$410,'Grid GenerationQueue'!$AZ$5:$AZ$410,$B275,'Grid GenerationQueue'!$BA$5:$BA$410,$C275,'Grid GenerationQueue'!$BH$5:$BH$410,"&lt;&gt;"&amp;"")+SUMIFS('Grid GenerationQueue'!AK$5:AK$410,'Grid GenerationQueue'!$AZ$5:$AZ$410,$B275,'Grid GenerationQueue'!$BA$5:$BA$410,$C275,'Grid GenerationQueue'!$BH$5:$BH$410,"",'Grid GenerationQueue'!$AC$5:$AC$410,1)</f>
        <v>0</v>
      </c>
      <c r="AI275">
        <f>SUMIFS('Grid GenerationQueue'!AL$5:AL$410,'Grid GenerationQueue'!$AZ$5:$AZ$410,$B275,'Grid GenerationQueue'!$BA$5:$BA$410,$C275,'Grid GenerationQueue'!$BH$5:$BH$410,"&lt;&gt;"&amp;"")+SUMIFS('Grid GenerationQueue'!AL$5:AL$410,'Grid GenerationQueue'!$AZ$5:$AZ$410,$B275,'Grid GenerationQueue'!$BA$5:$BA$410,$C275,'Grid GenerationQueue'!$BH$5:$BH$410,"",'Grid GenerationQueue'!$AC$5:$AC$410,1)</f>
        <v>0</v>
      </c>
      <c r="AJ275">
        <f>SUMIFS('Grid GenerationQueue'!AM$5:AM$410,'Grid GenerationQueue'!$AZ$5:$AZ$410,$B275,'Grid GenerationQueue'!$BA$5:$BA$410,$C275,'Grid GenerationQueue'!$BH$5:$BH$410,"&lt;&gt;"&amp;"")+SUMIFS('Grid GenerationQueue'!AM$5:AM$410,'Grid GenerationQueue'!$AZ$5:$AZ$410,$B275,'Grid GenerationQueue'!$BA$5:$BA$410,$C275,'Grid GenerationQueue'!$BH$5:$BH$410,"",'Grid GenerationQueue'!$AC$5:$AC$410,1)</f>
        <v>0</v>
      </c>
      <c r="AK275">
        <f>SUMIFS('Grid GenerationQueue'!AN$5:AN$410,'Grid GenerationQueue'!$AZ$5:$AZ$410,$B275,'Grid GenerationQueue'!$BA$5:$BA$410,$C275,'Grid GenerationQueue'!$BH$5:$BH$410,"&lt;&gt;"&amp;"")+SUMIFS('Grid GenerationQueue'!AN$5:AN$410,'Grid GenerationQueue'!$AZ$5:$AZ$410,$B275,'Grid GenerationQueue'!$BA$5:$BA$410,$C275,'Grid GenerationQueue'!$BH$5:$BH$410,"",'Grid GenerationQueue'!$AC$5:$AC$410,1)</f>
        <v>0</v>
      </c>
      <c r="AL275">
        <f>SUMIFS('Grid GenerationQueue'!AO$5:AO$410,'Grid GenerationQueue'!$AZ$5:$AZ$410,$B275,'Grid GenerationQueue'!$BA$5:$BA$410,$C275,'Grid GenerationQueue'!$BH$5:$BH$410,"&lt;&gt;"&amp;"")+SUMIFS('Grid GenerationQueue'!AO$5:AO$410,'Grid GenerationQueue'!$AZ$5:$AZ$410,$B275,'Grid GenerationQueue'!$BA$5:$BA$410,$C275,'Grid GenerationQueue'!$BH$5:$BH$410,"",'Grid GenerationQueue'!$AC$5:$AC$410,1)</f>
        <v>0</v>
      </c>
      <c r="AM275">
        <f>SUMIFS('Grid GenerationQueue'!AP$5:AP$410,'Grid GenerationQueue'!$AZ$5:$AZ$410,$B275,'Grid GenerationQueue'!$BA$5:$BA$410,$C275,'Grid GenerationQueue'!$BH$5:$BH$410,"&lt;&gt;"&amp;"")+SUMIFS('Grid GenerationQueue'!AP$5:AP$410,'Grid GenerationQueue'!$AZ$5:$AZ$410,$B275,'Grid GenerationQueue'!$BA$5:$BA$410,$C275,'Grid GenerationQueue'!$BH$5:$BH$410,"",'Grid GenerationQueue'!$AC$5:$AC$410,1)</f>
        <v>0</v>
      </c>
      <c r="AN275">
        <f>SUMIFS('Grid GenerationQueue'!AQ$5:AQ$410,'Grid GenerationQueue'!$AZ$5:$AZ$410,$B275,'Grid GenerationQueue'!$BA$5:$BA$410,$C275,'Grid GenerationQueue'!$BH$5:$BH$410,"&lt;&gt;"&amp;"")+SUMIFS('Grid GenerationQueue'!AQ$5:AQ$410,'Grid GenerationQueue'!$AZ$5:$AZ$410,$B275,'Grid GenerationQueue'!$BA$5:$BA$410,$C275,'Grid GenerationQueue'!$BH$5:$BH$410,"",'Grid GenerationQueue'!$AC$5:$AC$410,1)</f>
        <v>0</v>
      </c>
      <c r="AO275">
        <f>SUMIFS('Grid GenerationQueue'!AR$5:AR$410,'Grid GenerationQueue'!$AZ$5:$AZ$410,$B275,'Grid GenerationQueue'!$BA$5:$BA$410,$C275,'Grid GenerationQueue'!$BH$5:$BH$410,"&lt;&gt;"&amp;"")+SUMIFS('Grid GenerationQueue'!AR$5:AR$410,'Grid GenerationQueue'!$AZ$5:$AZ$410,$B275,'Grid GenerationQueue'!$BA$5:$BA$410,$C275,'Grid GenerationQueue'!$BH$5:$BH$410,"",'Grid GenerationQueue'!$AC$5:$AC$410,1)</f>
        <v>0</v>
      </c>
      <c r="AQ275">
        <f>SUMIFS('Grid GenerationQueue'!AG$5:AG$410,'Grid GenerationQueue'!$AZ$5:$AZ$410,$B275,'Grid GenerationQueue'!$BA$5:$BA$410,$C275,'Grid GenerationQueue'!$BK$5:$BK$410,"&gt;0")</f>
        <v>0</v>
      </c>
      <c r="AR275">
        <f>SUMIFS('Grid GenerationQueue'!AH$5:AH$410,'Grid GenerationQueue'!$AZ$5:$AZ$410,$B275,'Grid GenerationQueue'!$BA$5:$BA$410,$C275,'Grid GenerationQueue'!$BK$5:$BK$410,"&gt;0")</f>
        <v>0</v>
      </c>
      <c r="AS275">
        <f>SUMIFS('Grid GenerationQueue'!AI$5:AI$410,'Grid GenerationQueue'!$AZ$5:$AZ$410,$B275,'Grid GenerationQueue'!$BA$5:$BA$410,$C275,'Grid GenerationQueue'!$BK$5:$BK$410,"&gt;0")</f>
        <v>0</v>
      </c>
      <c r="AT275">
        <f>SUMIFS('Grid GenerationQueue'!AJ$5:AJ$410,'Grid GenerationQueue'!$AZ$5:$AZ$410,$B275,'Grid GenerationQueue'!$BA$5:$BA$410,$C275,'Grid GenerationQueue'!$BK$5:$BK$410,"&gt;0")</f>
        <v>0</v>
      </c>
      <c r="AU275">
        <f>SUMIFS('Grid GenerationQueue'!AK$5:AK$410,'Grid GenerationQueue'!$AZ$5:$AZ$410,$B275,'Grid GenerationQueue'!$BA$5:$BA$410,$C275,'Grid GenerationQueue'!$BK$5:$BK$410,"&gt;0")</f>
        <v>0</v>
      </c>
      <c r="AV275">
        <f>SUMIFS('Grid GenerationQueue'!AL$5:AL$410,'Grid GenerationQueue'!$AZ$5:$AZ$410,$B275,'Grid GenerationQueue'!$BA$5:$BA$410,$C275,'Grid GenerationQueue'!$BK$5:$BK$410,"&gt;0")</f>
        <v>0</v>
      </c>
      <c r="AW275">
        <f>SUMIFS('Grid GenerationQueue'!AM$5:AM$410,'Grid GenerationQueue'!$AZ$5:$AZ$410,$B275,'Grid GenerationQueue'!$BA$5:$BA$410,$C275,'Grid GenerationQueue'!$BK$5:$BK$410,"&gt;0")</f>
        <v>0</v>
      </c>
      <c r="AX275">
        <f>SUMIFS('Grid GenerationQueue'!AN$5:AN$410,'Grid GenerationQueue'!$AZ$5:$AZ$410,$B275,'Grid GenerationQueue'!$BA$5:$BA$410,$C275,'Grid GenerationQueue'!$BK$5:$BK$410,"&gt;0")</f>
        <v>0</v>
      </c>
      <c r="AY275">
        <f>SUMIFS('Grid GenerationQueue'!AO$5:AO$410,'Grid GenerationQueue'!$AZ$5:$AZ$410,$B275,'Grid GenerationQueue'!$BA$5:$BA$410,$C275,'Grid GenerationQueue'!$BK$5:$BK$410,"&gt;0")</f>
        <v>0</v>
      </c>
      <c r="AZ275">
        <f>SUMIFS('Grid GenerationQueue'!AP$5:AP$410,'Grid GenerationQueue'!$AZ$5:$AZ$410,$B275,'Grid GenerationQueue'!$BA$5:$BA$410,$C275,'Grid GenerationQueue'!$BK$5:$BK$410,"&gt;0")</f>
        <v>0</v>
      </c>
      <c r="BA275">
        <f>SUMIFS('Grid GenerationQueue'!AQ$5:AQ$410,'Grid GenerationQueue'!$AZ$5:$AZ$410,$B275,'Grid GenerationQueue'!$BA$5:$BA$410,$C275,'Grid GenerationQueue'!$BK$5:$BK$410,"&gt;0")</f>
        <v>0</v>
      </c>
      <c r="BB275">
        <f>SUMIFS('Grid GenerationQueue'!AR$5:AR$410,'Grid GenerationQueue'!$AZ$5:$AZ$410,$B275,'Grid GenerationQueue'!$BA$5:$BA$410,$C275,'Grid GenerationQueue'!$BK$5:$BK$410,"&gt;0")</f>
        <v>0</v>
      </c>
      <c r="BD275">
        <f>SUMIFS('Grid GenerationQueue'!AG$5:AG$410,'Grid GenerationQueue'!$AZ$5:$AZ$410,$B275,'Grid GenerationQueue'!$BA$5:$BA$410,$C275,'Grid GenerationQueue'!$BD$5:$BD$410,"&lt;="&amp;$BE$3)</f>
        <v>0</v>
      </c>
      <c r="BE275">
        <f>SUMIFS('Grid GenerationQueue'!AH$5:AH$410,'Grid GenerationQueue'!$AZ$5:$AZ$410,$B275,'Grid GenerationQueue'!$BA$5:$BA$410,$C275,'Grid GenerationQueue'!$BD$5:$BD$410,"&lt;="&amp;$BE$3)</f>
        <v>0</v>
      </c>
      <c r="BF275">
        <f>SUMIFS('Grid GenerationQueue'!AI$5:AI$410,'Grid GenerationQueue'!$AZ$5:$AZ$410,$B275,'Grid GenerationQueue'!$BA$5:$BA$410,$C275,'Grid GenerationQueue'!$BD$5:$BD$410,"&lt;="&amp;$BE$3)</f>
        <v>0</v>
      </c>
      <c r="BG275">
        <f>SUMIFS('Grid GenerationQueue'!AJ$5:AJ$410,'Grid GenerationQueue'!$AZ$5:$AZ$410,$B275,'Grid GenerationQueue'!$BA$5:$BA$410,$C275,'Grid GenerationQueue'!$BD$5:$BD$410,"&lt;="&amp;$BE$3)</f>
        <v>0</v>
      </c>
      <c r="BH275">
        <f>SUMIFS('Grid GenerationQueue'!AK$5:AK$410,'Grid GenerationQueue'!$AZ$5:$AZ$410,$B275,'Grid GenerationQueue'!$BA$5:$BA$410,$C275,'Grid GenerationQueue'!$BD$5:$BD$410,"&lt;="&amp;$BE$3)</f>
        <v>0</v>
      </c>
      <c r="BI275">
        <f>SUMIFS('Grid GenerationQueue'!AL$5:AL$410,'Grid GenerationQueue'!$AZ$5:$AZ$410,$B275,'Grid GenerationQueue'!$BA$5:$BA$410,$C275,'Grid GenerationQueue'!$BD$5:$BD$410,"&lt;="&amp;$BE$3)</f>
        <v>0</v>
      </c>
      <c r="BJ275">
        <f>SUMIFS('Grid GenerationQueue'!AM$5:AM$410,'Grid GenerationQueue'!$AZ$5:$AZ$410,$B275,'Grid GenerationQueue'!$BA$5:$BA$410,$C275,'Grid GenerationQueue'!$BD$5:$BD$410,"&lt;="&amp;$BE$3)</f>
        <v>0</v>
      </c>
      <c r="BK275">
        <f>SUMIFS('Grid GenerationQueue'!AN$5:AN$410,'Grid GenerationQueue'!$AZ$5:$AZ$410,$B275,'Grid GenerationQueue'!$BA$5:$BA$410,$C275,'Grid GenerationQueue'!$BD$5:$BD$410,"&lt;="&amp;$BE$3)</f>
        <v>0</v>
      </c>
      <c r="BL275">
        <f>SUMIFS('Grid GenerationQueue'!AO$5:AO$410,'Grid GenerationQueue'!$AZ$5:$AZ$410,$B275,'Grid GenerationQueue'!$BA$5:$BA$410,$C275,'Grid GenerationQueue'!$BD$5:$BD$410,"&lt;="&amp;$BE$3)</f>
        <v>0</v>
      </c>
      <c r="BM275">
        <f>SUMIFS('Grid GenerationQueue'!AP$5:AP$410,'Grid GenerationQueue'!$AZ$5:$AZ$410,$B275,'Grid GenerationQueue'!$BA$5:$BA$410,$C275,'Grid GenerationQueue'!$BD$5:$BD$410,"&lt;="&amp;$BE$3)</f>
        <v>0</v>
      </c>
      <c r="BN275">
        <f>SUMIFS('Grid GenerationQueue'!AQ$5:AQ$410,'Grid GenerationQueue'!$AZ$5:$AZ$410,$B275,'Grid GenerationQueue'!$BA$5:$BA$410,$C275,'Grid GenerationQueue'!$BD$5:$BD$410,"&lt;="&amp;$BE$3)</f>
        <v>0</v>
      </c>
      <c r="BO275">
        <f>SUMIFS('Grid GenerationQueue'!AR$5:AR$410,'Grid GenerationQueue'!$AZ$5:$AZ$410,$B275,'Grid GenerationQueue'!$BA$5:$BA$410,$C275,'Grid GenerationQueue'!$BD$5:$BD$410,"&lt;="&amp;$BE$3)</f>
        <v>0</v>
      </c>
      <c r="BQ275">
        <f>SUMIFS('Grid GenerationQueue'!AG$5:AG$410,'Grid GenerationQueue'!$AZ$5:$AZ$410,$B275,'Grid GenerationQueue'!$BA$5:$BA$410,$C275,'Grid GenerationQueue'!$BJ$5:$BJ$410,"Executed",'Grid GenerationQueue'!$BD$5:$BD$410,"&lt;="&amp;$BE$3)</f>
        <v>0</v>
      </c>
      <c r="BR275">
        <f>SUMIFS('Grid GenerationQueue'!AH$5:AH$410,'Grid GenerationQueue'!$AZ$5:$AZ$410,$B275,'Grid GenerationQueue'!$BA$5:$BA$410,$C275,'Grid GenerationQueue'!$BJ$5:$BJ$410,"Executed",'Grid GenerationQueue'!$BD$5:$BD$410,"&lt;="&amp;$BE$3)</f>
        <v>0</v>
      </c>
      <c r="BS275">
        <f>SUMIFS('Grid GenerationQueue'!AI$5:AI$410,'Grid GenerationQueue'!$AZ$5:$AZ$410,$B275,'Grid GenerationQueue'!$BA$5:$BA$410,$C275,'Grid GenerationQueue'!$BJ$5:$BJ$410,"Executed",'Grid GenerationQueue'!$BD$5:$BD$410,"&lt;="&amp;$BE$3)</f>
        <v>0</v>
      </c>
      <c r="BT275">
        <f>SUMIFS('Grid GenerationQueue'!AJ$5:AJ$410,'Grid GenerationQueue'!$AZ$5:$AZ$410,$B275,'Grid GenerationQueue'!$BA$5:$BA$410,$C275,'Grid GenerationQueue'!$BJ$5:$BJ$410,"Executed",'Grid GenerationQueue'!$BD$5:$BD$410,"&lt;="&amp;$BE$3)</f>
        <v>0</v>
      </c>
      <c r="BU275">
        <f>SUMIFS('Grid GenerationQueue'!AK$5:AK$410,'Grid GenerationQueue'!$AZ$5:$AZ$410,$B275,'Grid GenerationQueue'!$BA$5:$BA$410,$C275,'Grid GenerationQueue'!$BJ$5:$BJ$410,"Executed",'Grid GenerationQueue'!$BD$5:$BD$410,"&lt;="&amp;$BE$3)</f>
        <v>0</v>
      </c>
      <c r="BV275">
        <f>SUMIFS('Grid GenerationQueue'!AL$5:AL$410,'Grid GenerationQueue'!$AZ$5:$AZ$410,$B275,'Grid GenerationQueue'!$BA$5:$BA$410,$C275,'Grid GenerationQueue'!$BJ$5:$BJ$410,"Executed",'Grid GenerationQueue'!$BD$5:$BD$410,"&lt;="&amp;$BE$3)</f>
        <v>0</v>
      </c>
      <c r="BW275">
        <f>SUMIFS('Grid GenerationQueue'!AM$5:AM$410,'Grid GenerationQueue'!$AZ$5:$AZ$410,$B275,'Grid GenerationQueue'!$BA$5:$BA$410,$C275,'Grid GenerationQueue'!$BJ$5:$BJ$410,"Executed",'Grid GenerationQueue'!$BD$5:$BD$410,"&lt;="&amp;$BE$3)</f>
        <v>0</v>
      </c>
      <c r="BX275">
        <f>SUMIFS('Grid GenerationQueue'!AN$5:AN$410,'Grid GenerationQueue'!$AZ$5:$AZ$410,$B275,'Grid GenerationQueue'!$BA$5:$BA$410,$C275,'Grid GenerationQueue'!$BJ$5:$BJ$410,"Executed",'Grid GenerationQueue'!$BD$5:$BD$410,"&lt;="&amp;$BE$3)</f>
        <v>0</v>
      </c>
      <c r="BY275">
        <f>SUMIFS('Grid GenerationQueue'!AO$5:AO$410,'Grid GenerationQueue'!$AZ$5:$AZ$410,$B275,'Grid GenerationQueue'!$BA$5:$BA$410,$C275,'Grid GenerationQueue'!$BJ$5:$BJ$410,"Executed",'Grid GenerationQueue'!$BD$5:$BD$410,"&lt;="&amp;$BE$3)</f>
        <v>0</v>
      </c>
      <c r="BZ275">
        <f>SUMIFS('Grid GenerationQueue'!AP$5:AP$410,'Grid GenerationQueue'!$AZ$5:$AZ$410,$B275,'Grid GenerationQueue'!$BA$5:$BA$410,$C275,'Grid GenerationQueue'!$BJ$5:$BJ$410,"Executed",'Grid GenerationQueue'!$BD$5:$BD$410,"&lt;="&amp;$BE$3)</f>
        <v>0</v>
      </c>
      <c r="CA275">
        <f>SUMIFS('Grid GenerationQueue'!AQ$5:AQ$410,'Grid GenerationQueue'!$AZ$5:$AZ$410,$B275,'Grid GenerationQueue'!$BA$5:$BA$410,$C275,'Grid GenerationQueue'!$BJ$5:$BJ$410,"Executed",'Grid GenerationQueue'!$BD$5:$BD$410,"&lt;="&amp;$BE$3)</f>
        <v>0</v>
      </c>
      <c r="CB275">
        <f>SUMIFS('Grid GenerationQueue'!AR$5:AR$410,'Grid GenerationQueue'!$AZ$5:$AZ$410,$B275,'Grid GenerationQueue'!$BA$5:$BA$410,$C275,'Grid GenerationQueue'!$BJ$5:$BJ$410,"Executed",'Grid GenerationQueue'!$BD$5:$BD$410,"&lt;="&amp;$BE$3)</f>
        <v>0</v>
      </c>
      <c r="CD275">
        <f>SUMIFS('Grid GenerationQueue'!AG$5:AG$410,'Grid GenerationQueue'!$AZ$5:$AZ$410,$B275,'Grid GenerationQueue'!$BA$5:$BA$410,$C275,'Grid GenerationQueue'!$BH$5:$BH$410,"&lt;&gt;"&amp;"",'Grid GenerationQueue'!$BD$5:$BD$410,"&lt;="&amp;$BE$3)</f>
        <v>0</v>
      </c>
      <c r="CE275">
        <f>SUMIFS('Grid GenerationQueue'!AH$5:AH$410,'Grid GenerationQueue'!$AZ$5:$AZ$410,$B275,'Grid GenerationQueue'!$BA$5:$BA$410,$C275,'Grid GenerationQueue'!$BH$5:$BH$410,"&lt;&gt;"&amp;"",'Grid GenerationQueue'!$BD$5:$BD$410,"&lt;="&amp;$BE$3)</f>
        <v>0</v>
      </c>
      <c r="CF275">
        <f>SUMIFS('Grid GenerationQueue'!AI$5:AI$410,'Grid GenerationQueue'!$AZ$5:$AZ$410,$B275,'Grid GenerationQueue'!$BA$5:$BA$410,$C275,'Grid GenerationQueue'!$BH$5:$BH$410,"&lt;&gt;"&amp;"",'Grid GenerationQueue'!$BD$5:$BD$410,"&lt;="&amp;$BE$3)</f>
        <v>0</v>
      </c>
      <c r="CG275">
        <f>SUMIFS('Grid GenerationQueue'!AJ$5:AJ$410,'Grid GenerationQueue'!$AZ$5:$AZ$410,$B275,'Grid GenerationQueue'!$BA$5:$BA$410,$C275,'Grid GenerationQueue'!$BH$5:$BH$410,"&lt;&gt;"&amp;"",'Grid GenerationQueue'!$BD$5:$BD$410,"&lt;="&amp;$BE$3)</f>
        <v>0</v>
      </c>
      <c r="CH275">
        <f>SUMIFS('Grid GenerationQueue'!AK$5:AK$410,'Grid GenerationQueue'!$AZ$5:$AZ$410,$B275,'Grid GenerationQueue'!$BA$5:$BA$410,$C275,'Grid GenerationQueue'!$BH$5:$BH$410,"&lt;&gt;"&amp;"",'Grid GenerationQueue'!$BD$5:$BD$410,"&lt;="&amp;$BE$3)</f>
        <v>0</v>
      </c>
      <c r="CI275">
        <f>SUMIFS('Grid GenerationQueue'!AL$5:AL$410,'Grid GenerationQueue'!$AZ$5:$AZ$410,$B275,'Grid GenerationQueue'!$BA$5:$BA$410,$C275,'Grid GenerationQueue'!$BH$5:$BH$410,"&lt;&gt;"&amp;"",'Grid GenerationQueue'!$BD$5:$BD$410,"&lt;="&amp;$BE$3)</f>
        <v>0</v>
      </c>
      <c r="CJ275">
        <f>SUMIFS('Grid GenerationQueue'!AM$5:AM$410,'Grid GenerationQueue'!$AZ$5:$AZ$410,$B275,'Grid GenerationQueue'!$BA$5:$BA$410,$C275,'Grid GenerationQueue'!$BH$5:$BH$410,"&lt;&gt;"&amp;"",'Grid GenerationQueue'!$BD$5:$BD$410,"&lt;="&amp;$BE$3)</f>
        <v>0</v>
      </c>
      <c r="CK275">
        <f>SUMIFS('Grid GenerationQueue'!AN$5:AN$410,'Grid GenerationQueue'!$AZ$5:$AZ$410,$B275,'Grid GenerationQueue'!$BA$5:$BA$410,$C275,'Grid GenerationQueue'!$BH$5:$BH$410,"&lt;&gt;"&amp;"",'Grid GenerationQueue'!$BD$5:$BD$410,"&lt;="&amp;$BE$3)</f>
        <v>0</v>
      </c>
      <c r="CL275">
        <f>SUMIFS('Grid GenerationQueue'!AO$5:AO$410,'Grid GenerationQueue'!$AZ$5:$AZ$410,$B275,'Grid GenerationQueue'!$BA$5:$BA$410,$C275,'Grid GenerationQueue'!$BH$5:$BH$410,"&lt;&gt;"&amp;"",'Grid GenerationQueue'!$BD$5:$BD$410,"&lt;="&amp;$BE$3)</f>
        <v>0</v>
      </c>
      <c r="CM275">
        <f>SUMIFS('Grid GenerationQueue'!AP$5:AP$410,'Grid GenerationQueue'!$AZ$5:$AZ$410,$B275,'Grid GenerationQueue'!$BA$5:$BA$410,$C275,'Grid GenerationQueue'!$BH$5:$BH$410,"&lt;&gt;"&amp;"",'Grid GenerationQueue'!$BD$5:$BD$410,"&lt;="&amp;$BE$3)</f>
        <v>0</v>
      </c>
      <c r="CN275">
        <f>SUMIFS('Grid GenerationQueue'!AQ$5:AQ$410,'Grid GenerationQueue'!$AZ$5:$AZ$410,$B275,'Grid GenerationQueue'!$BA$5:$BA$410,$C275,'Grid GenerationQueue'!$BH$5:$BH$410,"&lt;&gt;"&amp;"",'Grid GenerationQueue'!$BD$5:$BD$410,"&lt;="&amp;$BE$3)</f>
        <v>0</v>
      </c>
      <c r="CO275">
        <f>SUMIFS('Grid GenerationQueue'!AR$5:AR$410,'Grid GenerationQueue'!$AZ$5:$AZ$410,$B275,'Grid GenerationQueue'!$BA$5:$BA$410,$C275,'Grid GenerationQueue'!$BH$5:$BH$410,"&lt;&gt;"&amp;"",'Grid GenerationQueue'!$BD$5:$BD$410,"&lt;="&amp;$BE$3)</f>
        <v>0</v>
      </c>
      <c r="CQ275">
        <f>SUMIFS('Grid GenerationQueue'!AG$5:AG$410,'Grid GenerationQueue'!$AZ$5:$AZ$410,$B275,'Grid GenerationQueue'!$BA$5:$BA$410,$C275,'Grid GenerationQueue'!$BK$5:$BK$410,"&gt;0",'Grid GenerationQueue'!$BD$5:$BD$410,"&lt;="&amp;$BE$3)</f>
        <v>0</v>
      </c>
      <c r="CR275">
        <f>SUMIFS('Grid GenerationQueue'!AH$5:AH$410,'Grid GenerationQueue'!$AZ$5:$AZ$410,$B275,'Grid GenerationQueue'!$BA$5:$BA$410,$C275,'Grid GenerationQueue'!$BK$5:$BK$410,"&gt;0",'Grid GenerationQueue'!$BD$5:$BD$410,"&lt;="&amp;$BE$3)</f>
        <v>0</v>
      </c>
      <c r="CS275">
        <f>SUMIFS('Grid GenerationQueue'!AI$5:AI$410,'Grid GenerationQueue'!$AZ$5:$AZ$410,$B275,'Grid GenerationQueue'!$BA$5:$BA$410,$C275,'Grid GenerationQueue'!$BK$5:$BK$410,"&gt;0",'Grid GenerationQueue'!$BD$5:$BD$410,"&lt;="&amp;$BE$3)</f>
        <v>0</v>
      </c>
      <c r="CT275">
        <f>SUMIFS('Grid GenerationQueue'!AJ$5:AJ$410,'Grid GenerationQueue'!$AZ$5:$AZ$410,$B275,'Grid GenerationQueue'!$BA$5:$BA$410,$C275,'Grid GenerationQueue'!$BK$5:$BK$410,"&gt;0",'Grid GenerationQueue'!$BD$5:$BD$410,"&lt;="&amp;$BE$3)</f>
        <v>0</v>
      </c>
      <c r="CU275">
        <f>SUMIFS('Grid GenerationQueue'!AK$5:AK$410,'Grid GenerationQueue'!$AZ$5:$AZ$410,$B275,'Grid GenerationQueue'!$BA$5:$BA$410,$C275,'Grid GenerationQueue'!$BK$5:$BK$410,"&gt;0",'Grid GenerationQueue'!$BD$5:$BD$410,"&lt;="&amp;$BE$3)</f>
        <v>0</v>
      </c>
      <c r="CV275">
        <f>SUMIFS('Grid GenerationQueue'!AL$5:AL$410,'Grid GenerationQueue'!$AZ$5:$AZ$410,$B275,'Grid GenerationQueue'!$BA$5:$BA$410,$C275,'Grid GenerationQueue'!$BK$5:$BK$410,"&gt;0",'Grid GenerationQueue'!$BD$5:$BD$410,"&lt;="&amp;$BE$3)</f>
        <v>0</v>
      </c>
      <c r="CW275">
        <f>SUMIFS('Grid GenerationQueue'!AM$5:AM$410,'Grid GenerationQueue'!$AZ$5:$AZ$410,$B275,'Grid GenerationQueue'!$BA$5:$BA$410,$C275,'Grid GenerationQueue'!$BK$5:$BK$410,"&gt;0",'Grid GenerationQueue'!$BD$5:$BD$410,"&lt;="&amp;$BE$3)</f>
        <v>0</v>
      </c>
      <c r="CX275">
        <f>SUMIFS('Grid GenerationQueue'!AN$5:AN$410,'Grid GenerationQueue'!$AZ$5:$AZ$410,$B275,'Grid GenerationQueue'!$BA$5:$BA$410,$C275,'Grid GenerationQueue'!$BK$5:$BK$410,"&gt;0",'Grid GenerationQueue'!$BD$5:$BD$410,"&lt;="&amp;$BE$3)</f>
        <v>0</v>
      </c>
      <c r="CY275">
        <f>SUMIFS('Grid GenerationQueue'!AO$5:AO$410,'Grid GenerationQueue'!$AZ$5:$AZ$410,$B275,'Grid GenerationQueue'!$BA$5:$BA$410,$C275,'Grid GenerationQueue'!$BK$5:$BK$410,"&gt;0",'Grid GenerationQueue'!$BD$5:$BD$410,"&lt;="&amp;$BE$3)</f>
        <v>0</v>
      </c>
      <c r="CZ275">
        <f>SUMIFS('Grid GenerationQueue'!AP$5:AP$410,'Grid GenerationQueue'!$AZ$5:$AZ$410,$B275,'Grid GenerationQueue'!$BA$5:$BA$410,$C275,'Grid GenerationQueue'!$BK$5:$BK$410,"&gt;0",'Grid GenerationQueue'!$BD$5:$BD$410,"&lt;="&amp;$BE$3)</f>
        <v>0</v>
      </c>
      <c r="DA275">
        <f>SUMIFS('Grid GenerationQueue'!AQ$5:AQ$410,'Grid GenerationQueue'!$AZ$5:$AZ$410,$B275,'Grid GenerationQueue'!$BA$5:$BA$410,$C275,'Grid GenerationQueue'!$BK$5:$BK$410,"&gt;0",'Grid GenerationQueue'!$BD$5:$BD$410,"&lt;="&amp;$BE$3)</f>
        <v>0</v>
      </c>
      <c r="DB275">
        <f>SUMIFS('Grid GenerationQueue'!AR$5:AR$410,'Grid GenerationQueue'!$AZ$5:$AZ$410,$B275,'Grid GenerationQueue'!$BA$5:$BA$410,$C275,'Grid GenerationQueue'!$BK$5:$BK$410,"&gt;0",'Grid GenerationQueue'!$BD$5:$BD$410,"&lt;="&amp;$BE$3)</f>
        <v>0</v>
      </c>
    </row>
    <row r="276" spans="1:106" x14ac:dyDescent="0.35">
      <c r="A276" t="s">
        <v>134</v>
      </c>
      <c r="B276" t="s">
        <v>4534</v>
      </c>
      <c r="C276">
        <v>138</v>
      </c>
      <c r="D276">
        <f>SUMIFS('Grid GenerationQueue'!AG$5:AG$410,'Grid GenerationQueue'!$AZ$5:$AZ$410,$B276,'Grid GenerationQueue'!$BA$5:$BA$410,$C276)</f>
        <v>0</v>
      </c>
      <c r="E276">
        <f>SUMIFS('Grid GenerationQueue'!AH$5:AH$410,'Grid GenerationQueue'!$AZ$5:$AZ$410,$B276,'Grid GenerationQueue'!$BA$5:$BA$410,$C276)</f>
        <v>0</v>
      </c>
      <c r="F276">
        <f>SUMIFS('Grid GenerationQueue'!AI$5:AI$410,'Grid GenerationQueue'!$AZ$5:$AZ$410,$B276,'Grid GenerationQueue'!$BA$5:$BA$410,$C276)</f>
        <v>0</v>
      </c>
      <c r="G276">
        <f>SUMIFS('Grid GenerationQueue'!AJ$5:AJ$410,'Grid GenerationQueue'!$AZ$5:$AZ$410,$B276,'Grid GenerationQueue'!$BA$5:$BA$410,$C276)</f>
        <v>0</v>
      </c>
      <c r="H276">
        <f>SUMIFS('Grid GenerationQueue'!AK$5:AK$410,'Grid GenerationQueue'!$AZ$5:$AZ$410,$B276,'Grid GenerationQueue'!$BA$5:$BA$410,$C276)</f>
        <v>0</v>
      </c>
      <c r="I276">
        <f>SUMIFS('Grid GenerationQueue'!AL$5:AL$410,'Grid GenerationQueue'!$AZ$5:$AZ$410,$B276,'Grid GenerationQueue'!$BA$5:$BA$410,$C276)</f>
        <v>0</v>
      </c>
      <c r="J276">
        <f>SUMIFS('Grid GenerationQueue'!AM$5:AM$410,'Grid GenerationQueue'!$AZ$5:$AZ$410,$B276,'Grid GenerationQueue'!$BA$5:$BA$410,$C276)</f>
        <v>0</v>
      </c>
      <c r="K276">
        <f>SUMIFS('Grid GenerationQueue'!AN$5:AN$410,'Grid GenerationQueue'!$AZ$5:$AZ$410,$B276,'Grid GenerationQueue'!$BA$5:$BA$410,$C276)</f>
        <v>0</v>
      </c>
      <c r="L276">
        <f>SUMIFS('Grid GenerationQueue'!AO$5:AO$410,'Grid GenerationQueue'!$AZ$5:$AZ$410,$B276,'Grid GenerationQueue'!$BA$5:$BA$410,$C276)</f>
        <v>0</v>
      </c>
      <c r="M276">
        <f>SUMIFS('Grid GenerationQueue'!AP$5:AP$410,'Grid GenerationQueue'!$AZ$5:$AZ$410,$B276,'Grid GenerationQueue'!$BA$5:$BA$410,$C276)</f>
        <v>0</v>
      </c>
      <c r="N276">
        <f>SUMIFS('Grid GenerationQueue'!AQ$5:AQ$410,'Grid GenerationQueue'!$AZ$5:$AZ$410,$B276,'Grid GenerationQueue'!$BA$5:$BA$410,$C276)</f>
        <v>0</v>
      </c>
      <c r="O276">
        <f>SUMIFS('Grid GenerationQueue'!AR$5:AR$410,'Grid GenerationQueue'!$AZ$5:$AZ$410,$B276,'Grid GenerationQueue'!$BA$5:$BA$410,$C276)</f>
        <v>0</v>
      </c>
      <c r="Q276">
        <f>SUMIFS('Grid GenerationQueue'!AG$5:AG$410,'Grid GenerationQueue'!$AZ$5:$AZ$410,$B276,'Grid GenerationQueue'!$BA$5:$BA$410,$C276,'Grid GenerationQueue'!$BJ$5:$BJ$410,"Executed")</f>
        <v>0</v>
      </c>
      <c r="R276">
        <f>SUMIFS('Grid GenerationQueue'!AH$5:AH$410,'Grid GenerationQueue'!$AZ$5:$AZ$410,$B276,'Grid GenerationQueue'!$BA$5:$BA$410,$C276,'Grid GenerationQueue'!$BJ$5:$BJ$410,"Executed")</f>
        <v>0</v>
      </c>
      <c r="S276">
        <f>SUMIFS('Grid GenerationQueue'!AI$5:AI$410,'Grid GenerationQueue'!$AZ$5:$AZ$410,$B276,'Grid GenerationQueue'!$BA$5:$BA$410,$C276,'Grid GenerationQueue'!$BJ$5:$BJ$410,"Executed")</f>
        <v>0</v>
      </c>
      <c r="T276">
        <f>SUMIFS('Grid GenerationQueue'!AJ$5:AJ$410,'Grid GenerationQueue'!$AZ$5:$AZ$410,$B276,'Grid GenerationQueue'!$BA$5:$BA$410,$C276,'Grid GenerationQueue'!$BJ$5:$BJ$410,"Executed")</f>
        <v>0</v>
      </c>
      <c r="U276">
        <f>SUMIFS('Grid GenerationQueue'!AK$5:AK$410,'Grid GenerationQueue'!$AZ$5:$AZ$410,$B276,'Grid GenerationQueue'!$BA$5:$BA$410,$C276,'Grid GenerationQueue'!$BJ$5:$BJ$410,"Executed")</f>
        <v>0</v>
      </c>
      <c r="V276">
        <f>SUMIFS('Grid GenerationQueue'!AL$5:AL$410,'Grid GenerationQueue'!$AZ$5:$AZ$410,$B276,'Grid GenerationQueue'!$BA$5:$BA$410,$C276,'Grid GenerationQueue'!$BJ$5:$BJ$410,"Executed")</f>
        <v>0</v>
      </c>
      <c r="W276">
        <f>SUMIFS('Grid GenerationQueue'!AM$5:AM$410,'Grid GenerationQueue'!$AZ$5:$AZ$410,$B276,'Grid GenerationQueue'!$BA$5:$BA$410,$C276,'Grid GenerationQueue'!$BJ$5:$BJ$410,"Executed")</f>
        <v>0</v>
      </c>
      <c r="X276">
        <f>SUMIFS('Grid GenerationQueue'!AN$5:AN$410,'Grid GenerationQueue'!$AZ$5:$AZ$410,$B276,'Grid GenerationQueue'!$BA$5:$BA$410,$C276,'Grid GenerationQueue'!$BJ$5:$BJ$410,"Executed")</f>
        <v>0</v>
      </c>
      <c r="Y276">
        <f>SUMIFS('Grid GenerationQueue'!AO$5:AO$410,'Grid GenerationQueue'!$AZ$5:$AZ$410,$B276,'Grid GenerationQueue'!$BA$5:$BA$410,$C276,'Grid GenerationQueue'!$BJ$5:$BJ$410,"Executed")</f>
        <v>0</v>
      </c>
      <c r="Z276">
        <f>SUMIFS('Grid GenerationQueue'!AP$5:AP$410,'Grid GenerationQueue'!$AZ$5:$AZ$410,$B276,'Grid GenerationQueue'!$BA$5:$BA$410,$C276,'Grid GenerationQueue'!$BJ$5:$BJ$410,"Executed")</f>
        <v>0</v>
      </c>
      <c r="AA276">
        <f>SUMIFS('Grid GenerationQueue'!AQ$5:AQ$410,'Grid GenerationQueue'!$AZ$5:$AZ$410,$B276,'Grid GenerationQueue'!$BA$5:$BA$410,$C276,'Grid GenerationQueue'!$BJ$5:$BJ$410,"Executed")</f>
        <v>0</v>
      </c>
      <c r="AB276">
        <f>SUMIFS('Grid GenerationQueue'!AR$5:AR$410,'Grid GenerationQueue'!$AZ$5:$AZ$410,$B276,'Grid GenerationQueue'!$BA$5:$BA$410,$C276,'Grid GenerationQueue'!$BJ$5:$BJ$410,"Executed")</f>
        <v>0</v>
      </c>
      <c r="AD276">
        <f>SUMIFS('Grid GenerationQueue'!AG$5:AG$410,'Grid GenerationQueue'!$AZ$5:$AZ$410,$B276,'Grid GenerationQueue'!$BA$5:$BA$410,$C276,'Grid GenerationQueue'!$BH$5:$BH$410,"&lt;&gt;"&amp;"")+SUMIFS('Grid GenerationQueue'!AG$5:AG$410,'Grid GenerationQueue'!$AZ$5:$AZ$410,$B276,'Grid GenerationQueue'!$BA$5:$BA$410,$C276,'Grid GenerationQueue'!$BH$5:$BH$410,"",'Grid GenerationQueue'!$AC$5:$AC$410,1)</f>
        <v>0</v>
      </c>
      <c r="AE276">
        <f>SUMIFS('Grid GenerationQueue'!AH$5:AH$410,'Grid GenerationQueue'!$AZ$5:$AZ$410,$B276,'Grid GenerationQueue'!$BA$5:$BA$410,$C276,'Grid GenerationQueue'!$BH$5:$BH$410,"&lt;&gt;"&amp;"")+SUMIFS('Grid GenerationQueue'!AH$5:AH$410,'Grid GenerationQueue'!$AZ$5:$AZ$410,$B276,'Grid GenerationQueue'!$BA$5:$BA$410,$C276,'Grid GenerationQueue'!$BH$5:$BH$410,"",'Grid GenerationQueue'!$AC$5:$AC$410,1)</f>
        <v>0</v>
      </c>
      <c r="AF276">
        <f>SUMIFS('Grid GenerationQueue'!AI$5:AI$410,'Grid GenerationQueue'!$AZ$5:$AZ$410,$B276,'Grid GenerationQueue'!$BA$5:$BA$410,$C276,'Grid GenerationQueue'!$BH$5:$BH$410,"&lt;&gt;"&amp;"")+SUMIFS('Grid GenerationQueue'!AI$5:AI$410,'Grid GenerationQueue'!$AZ$5:$AZ$410,$B276,'Grid GenerationQueue'!$BA$5:$BA$410,$C276,'Grid GenerationQueue'!$BH$5:$BH$410,"",'Grid GenerationQueue'!$AC$5:$AC$410,1)</f>
        <v>0</v>
      </c>
      <c r="AG276">
        <f>SUMIFS('Grid GenerationQueue'!AJ$5:AJ$410,'Grid GenerationQueue'!$AZ$5:$AZ$410,$B276,'Grid GenerationQueue'!$BA$5:$BA$410,$C276,'Grid GenerationQueue'!$BH$5:$BH$410,"&lt;&gt;"&amp;"")+SUMIFS('Grid GenerationQueue'!AJ$5:AJ$410,'Grid GenerationQueue'!$AZ$5:$AZ$410,$B276,'Grid GenerationQueue'!$BA$5:$BA$410,$C276,'Grid GenerationQueue'!$BH$5:$BH$410,"",'Grid GenerationQueue'!$AC$5:$AC$410,1)</f>
        <v>0</v>
      </c>
      <c r="AH276">
        <f>SUMIFS('Grid GenerationQueue'!AK$5:AK$410,'Grid GenerationQueue'!$AZ$5:$AZ$410,$B276,'Grid GenerationQueue'!$BA$5:$BA$410,$C276,'Grid GenerationQueue'!$BH$5:$BH$410,"&lt;&gt;"&amp;"")+SUMIFS('Grid GenerationQueue'!AK$5:AK$410,'Grid GenerationQueue'!$AZ$5:$AZ$410,$B276,'Grid GenerationQueue'!$BA$5:$BA$410,$C276,'Grid GenerationQueue'!$BH$5:$BH$410,"",'Grid GenerationQueue'!$AC$5:$AC$410,1)</f>
        <v>0</v>
      </c>
      <c r="AI276">
        <f>SUMIFS('Grid GenerationQueue'!AL$5:AL$410,'Grid GenerationQueue'!$AZ$5:$AZ$410,$B276,'Grid GenerationQueue'!$BA$5:$BA$410,$C276,'Grid GenerationQueue'!$BH$5:$BH$410,"&lt;&gt;"&amp;"")+SUMIFS('Grid GenerationQueue'!AL$5:AL$410,'Grid GenerationQueue'!$AZ$5:$AZ$410,$B276,'Grid GenerationQueue'!$BA$5:$BA$410,$C276,'Grid GenerationQueue'!$BH$5:$BH$410,"",'Grid GenerationQueue'!$AC$5:$AC$410,1)</f>
        <v>0</v>
      </c>
      <c r="AJ276">
        <f>SUMIFS('Grid GenerationQueue'!AM$5:AM$410,'Grid GenerationQueue'!$AZ$5:$AZ$410,$B276,'Grid GenerationQueue'!$BA$5:$BA$410,$C276,'Grid GenerationQueue'!$BH$5:$BH$410,"&lt;&gt;"&amp;"")+SUMIFS('Grid GenerationQueue'!AM$5:AM$410,'Grid GenerationQueue'!$AZ$5:$AZ$410,$B276,'Grid GenerationQueue'!$BA$5:$BA$410,$C276,'Grid GenerationQueue'!$BH$5:$BH$410,"",'Grid GenerationQueue'!$AC$5:$AC$410,1)</f>
        <v>0</v>
      </c>
      <c r="AK276">
        <f>SUMIFS('Grid GenerationQueue'!AN$5:AN$410,'Grid GenerationQueue'!$AZ$5:$AZ$410,$B276,'Grid GenerationQueue'!$BA$5:$BA$410,$C276,'Grid GenerationQueue'!$BH$5:$BH$410,"&lt;&gt;"&amp;"")+SUMIFS('Grid GenerationQueue'!AN$5:AN$410,'Grid GenerationQueue'!$AZ$5:$AZ$410,$B276,'Grid GenerationQueue'!$BA$5:$BA$410,$C276,'Grid GenerationQueue'!$BH$5:$BH$410,"",'Grid GenerationQueue'!$AC$5:$AC$410,1)</f>
        <v>0</v>
      </c>
      <c r="AL276">
        <f>SUMIFS('Grid GenerationQueue'!AO$5:AO$410,'Grid GenerationQueue'!$AZ$5:$AZ$410,$B276,'Grid GenerationQueue'!$BA$5:$BA$410,$C276,'Grid GenerationQueue'!$BH$5:$BH$410,"&lt;&gt;"&amp;"")+SUMIFS('Grid GenerationQueue'!AO$5:AO$410,'Grid GenerationQueue'!$AZ$5:$AZ$410,$B276,'Grid GenerationQueue'!$BA$5:$BA$410,$C276,'Grid GenerationQueue'!$BH$5:$BH$410,"",'Grid GenerationQueue'!$AC$5:$AC$410,1)</f>
        <v>0</v>
      </c>
      <c r="AM276">
        <f>SUMIFS('Grid GenerationQueue'!AP$5:AP$410,'Grid GenerationQueue'!$AZ$5:$AZ$410,$B276,'Grid GenerationQueue'!$BA$5:$BA$410,$C276,'Grid GenerationQueue'!$BH$5:$BH$410,"&lt;&gt;"&amp;"")+SUMIFS('Grid GenerationQueue'!AP$5:AP$410,'Grid GenerationQueue'!$AZ$5:$AZ$410,$B276,'Grid GenerationQueue'!$BA$5:$BA$410,$C276,'Grid GenerationQueue'!$BH$5:$BH$410,"",'Grid GenerationQueue'!$AC$5:$AC$410,1)</f>
        <v>0</v>
      </c>
      <c r="AN276">
        <f>SUMIFS('Grid GenerationQueue'!AQ$5:AQ$410,'Grid GenerationQueue'!$AZ$5:$AZ$410,$B276,'Grid GenerationQueue'!$BA$5:$BA$410,$C276,'Grid GenerationQueue'!$BH$5:$BH$410,"&lt;&gt;"&amp;"")+SUMIFS('Grid GenerationQueue'!AQ$5:AQ$410,'Grid GenerationQueue'!$AZ$5:$AZ$410,$B276,'Grid GenerationQueue'!$BA$5:$BA$410,$C276,'Grid GenerationQueue'!$BH$5:$BH$410,"",'Grid GenerationQueue'!$AC$5:$AC$410,1)</f>
        <v>0</v>
      </c>
      <c r="AO276">
        <f>SUMIFS('Grid GenerationQueue'!AR$5:AR$410,'Grid GenerationQueue'!$AZ$5:$AZ$410,$B276,'Grid GenerationQueue'!$BA$5:$BA$410,$C276,'Grid GenerationQueue'!$BH$5:$BH$410,"&lt;&gt;"&amp;"")+SUMIFS('Grid GenerationQueue'!AR$5:AR$410,'Grid GenerationQueue'!$AZ$5:$AZ$410,$B276,'Grid GenerationQueue'!$BA$5:$BA$410,$C276,'Grid GenerationQueue'!$BH$5:$BH$410,"",'Grid GenerationQueue'!$AC$5:$AC$410,1)</f>
        <v>0</v>
      </c>
      <c r="AQ276">
        <f>SUMIFS('Grid GenerationQueue'!AG$5:AG$410,'Grid GenerationQueue'!$AZ$5:$AZ$410,$B276,'Grid GenerationQueue'!$BA$5:$BA$410,$C276,'Grid GenerationQueue'!$BK$5:$BK$410,"&gt;0")</f>
        <v>0</v>
      </c>
      <c r="AR276">
        <f>SUMIFS('Grid GenerationQueue'!AH$5:AH$410,'Grid GenerationQueue'!$AZ$5:$AZ$410,$B276,'Grid GenerationQueue'!$BA$5:$BA$410,$C276,'Grid GenerationQueue'!$BK$5:$BK$410,"&gt;0")</f>
        <v>0</v>
      </c>
      <c r="AS276">
        <f>SUMIFS('Grid GenerationQueue'!AI$5:AI$410,'Grid GenerationQueue'!$AZ$5:$AZ$410,$B276,'Grid GenerationQueue'!$BA$5:$BA$410,$C276,'Grid GenerationQueue'!$BK$5:$BK$410,"&gt;0")</f>
        <v>0</v>
      </c>
      <c r="AT276">
        <f>SUMIFS('Grid GenerationQueue'!AJ$5:AJ$410,'Grid GenerationQueue'!$AZ$5:$AZ$410,$B276,'Grid GenerationQueue'!$BA$5:$BA$410,$C276,'Grid GenerationQueue'!$BK$5:$BK$410,"&gt;0")</f>
        <v>0</v>
      </c>
      <c r="AU276">
        <f>SUMIFS('Grid GenerationQueue'!AK$5:AK$410,'Grid GenerationQueue'!$AZ$5:$AZ$410,$B276,'Grid GenerationQueue'!$BA$5:$BA$410,$C276,'Grid GenerationQueue'!$BK$5:$BK$410,"&gt;0")</f>
        <v>0</v>
      </c>
      <c r="AV276">
        <f>SUMIFS('Grid GenerationQueue'!AL$5:AL$410,'Grid GenerationQueue'!$AZ$5:$AZ$410,$B276,'Grid GenerationQueue'!$BA$5:$BA$410,$C276,'Grid GenerationQueue'!$BK$5:$BK$410,"&gt;0")</f>
        <v>0</v>
      </c>
      <c r="AW276">
        <f>SUMIFS('Grid GenerationQueue'!AM$5:AM$410,'Grid GenerationQueue'!$AZ$5:$AZ$410,$B276,'Grid GenerationQueue'!$BA$5:$BA$410,$C276,'Grid GenerationQueue'!$BK$5:$BK$410,"&gt;0")</f>
        <v>0</v>
      </c>
      <c r="AX276">
        <f>SUMIFS('Grid GenerationQueue'!AN$5:AN$410,'Grid GenerationQueue'!$AZ$5:$AZ$410,$B276,'Grid GenerationQueue'!$BA$5:$BA$410,$C276,'Grid GenerationQueue'!$BK$5:$BK$410,"&gt;0")</f>
        <v>0</v>
      </c>
      <c r="AY276">
        <f>SUMIFS('Grid GenerationQueue'!AO$5:AO$410,'Grid GenerationQueue'!$AZ$5:$AZ$410,$B276,'Grid GenerationQueue'!$BA$5:$BA$410,$C276,'Grid GenerationQueue'!$BK$5:$BK$410,"&gt;0")</f>
        <v>0</v>
      </c>
      <c r="AZ276">
        <f>SUMIFS('Grid GenerationQueue'!AP$5:AP$410,'Grid GenerationQueue'!$AZ$5:$AZ$410,$B276,'Grid GenerationQueue'!$BA$5:$BA$410,$C276,'Grid GenerationQueue'!$BK$5:$BK$410,"&gt;0")</f>
        <v>0</v>
      </c>
      <c r="BA276">
        <f>SUMIFS('Grid GenerationQueue'!AQ$5:AQ$410,'Grid GenerationQueue'!$AZ$5:$AZ$410,$B276,'Grid GenerationQueue'!$BA$5:$BA$410,$C276,'Grid GenerationQueue'!$BK$5:$BK$410,"&gt;0")</f>
        <v>0</v>
      </c>
      <c r="BB276">
        <f>SUMIFS('Grid GenerationQueue'!AR$5:AR$410,'Grid GenerationQueue'!$AZ$5:$AZ$410,$B276,'Grid GenerationQueue'!$BA$5:$BA$410,$C276,'Grid GenerationQueue'!$BK$5:$BK$410,"&gt;0")</f>
        <v>0</v>
      </c>
      <c r="BD276">
        <f>SUMIFS('Grid GenerationQueue'!AG$5:AG$410,'Grid GenerationQueue'!$AZ$5:$AZ$410,$B276,'Grid GenerationQueue'!$BA$5:$BA$410,$C276,'Grid GenerationQueue'!$BD$5:$BD$410,"&lt;="&amp;$BE$3)</f>
        <v>0</v>
      </c>
      <c r="BE276">
        <f>SUMIFS('Grid GenerationQueue'!AH$5:AH$410,'Grid GenerationQueue'!$AZ$5:$AZ$410,$B276,'Grid GenerationQueue'!$BA$5:$BA$410,$C276,'Grid GenerationQueue'!$BD$5:$BD$410,"&lt;="&amp;$BE$3)</f>
        <v>0</v>
      </c>
      <c r="BF276">
        <f>SUMIFS('Grid GenerationQueue'!AI$5:AI$410,'Grid GenerationQueue'!$AZ$5:$AZ$410,$B276,'Grid GenerationQueue'!$BA$5:$BA$410,$C276,'Grid GenerationQueue'!$BD$5:$BD$410,"&lt;="&amp;$BE$3)</f>
        <v>0</v>
      </c>
      <c r="BG276">
        <f>SUMIFS('Grid GenerationQueue'!AJ$5:AJ$410,'Grid GenerationQueue'!$AZ$5:$AZ$410,$B276,'Grid GenerationQueue'!$BA$5:$BA$410,$C276,'Grid GenerationQueue'!$BD$5:$BD$410,"&lt;="&amp;$BE$3)</f>
        <v>0</v>
      </c>
      <c r="BH276">
        <f>SUMIFS('Grid GenerationQueue'!AK$5:AK$410,'Grid GenerationQueue'!$AZ$5:$AZ$410,$B276,'Grid GenerationQueue'!$BA$5:$BA$410,$C276,'Grid GenerationQueue'!$BD$5:$BD$410,"&lt;="&amp;$BE$3)</f>
        <v>0</v>
      </c>
      <c r="BI276">
        <f>SUMIFS('Grid GenerationQueue'!AL$5:AL$410,'Grid GenerationQueue'!$AZ$5:$AZ$410,$B276,'Grid GenerationQueue'!$BA$5:$BA$410,$C276,'Grid GenerationQueue'!$BD$5:$BD$410,"&lt;="&amp;$BE$3)</f>
        <v>0</v>
      </c>
      <c r="BJ276">
        <f>SUMIFS('Grid GenerationQueue'!AM$5:AM$410,'Grid GenerationQueue'!$AZ$5:$AZ$410,$B276,'Grid GenerationQueue'!$BA$5:$BA$410,$C276,'Grid GenerationQueue'!$BD$5:$BD$410,"&lt;="&amp;$BE$3)</f>
        <v>0</v>
      </c>
      <c r="BK276">
        <f>SUMIFS('Grid GenerationQueue'!AN$5:AN$410,'Grid GenerationQueue'!$AZ$5:$AZ$410,$B276,'Grid GenerationQueue'!$BA$5:$BA$410,$C276,'Grid GenerationQueue'!$BD$5:$BD$410,"&lt;="&amp;$BE$3)</f>
        <v>0</v>
      </c>
      <c r="BL276">
        <f>SUMIFS('Grid GenerationQueue'!AO$5:AO$410,'Grid GenerationQueue'!$AZ$5:$AZ$410,$B276,'Grid GenerationQueue'!$BA$5:$BA$410,$C276,'Grid GenerationQueue'!$BD$5:$BD$410,"&lt;="&amp;$BE$3)</f>
        <v>0</v>
      </c>
      <c r="BM276">
        <f>SUMIFS('Grid GenerationQueue'!AP$5:AP$410,'Grid GenerationQueue'!$AZ$5:$AZ$410,$B276,'Grid GenerationQueue'!$BA$5:$BA$410,$C276,'Grid GenerationQueue'!$BD$5:$BD$410,"&lt;="&amp;$BE$3)</f>
        <v>0</v>
      </c>
      <c r="BN276">
        <f>SUMIFS('Grid GenerationQueue'!AQ$5:AQ$410,'Grid GenerationQueue'!$AZ$5:$AZ$410,$B276,'Grid GenerationQueue'!$BA$5:$BA$410,$C276,'Grid GenerationQueue'!$BD$5:$BD$410,"&lt;="&amp;$BE$3)</f>
        <v>0</v>
      </c>
      <c r="BO276">
        <f>SUMIFS('Grid GenerationQueue'!AR$5:AR$410,'Grid GenerationQueue'!$AZ$5:$AZ$410,$B276,'Grid GenerationQueue'!$BA$5:$BA$410,$C276,'Grid GenerationQueue'!$BD$5:$BD$410,"&lt;="&amp;$BE$3)</f>
        <v>0</v>
      </c>
      <c r="BQ276">
        <f>SUMIFS('Grid GenerationQueue'!AG$5:AG$410,'Grid GenerationQueue'!$AZ$5:$AZ$410,$B276,'Grid GenerationQueue'!$BA$5:$BA$410,$C276,'Grid GenerationQueue'!$BJ$5:$BJ$410,"Executed",'Grid GenerationQueue'!$BD$5:$BD$410,"&lt;="&amp;$BE$3)</f>
        <v>0</v>
      </c>
      <c r="BR276">
        <f>SUMIFS('Grid GenerationQueue'!AH$5:AH$410,'Grid GenerationQueue'!$AZ$5:$AZ$410,$B276,'Grid GenerationQueue'!$BA$5:$BA$410,$C276,'Grid GenerationQueue'!$BJ$5:$BJ$410,"Executed",'Grid GenerationQueue'!$BD$5:$BD$410,"&lt;="&amp;$BE$3)</f>
        <v>0</v>
      </c>
      <c r="BS276">
        <f>SUMIFS('Grid GenerationQueue'!AI$5:AI$410,'Grid GenerationQueue'!$AZ$5:$AZ$410,$B276,'Grid GenerationQueue'!$BA$5:$BA$410,$C276,'Grid GenerationQueue'!$BJ$5:$BJ$410,"Executed",'Grid GenerationQueue'!$BD$5:$BD$410,"&lt;="&amp;$BE$3)</f>
        <v>0</v>
      </c>
      <c r="BT276">
        <f>SUMIFS('Grid GenerationQueue'!AJ$5:AJ$410,'Grid GenerationQueue'!$AZ$5:$AZ$410,$B276,'Grid GenerationQueue'!$BA$5:$BA$410,$C276,'Grid GenerationQueue'!$BJ$5:$BJ$410,"Executed",'Grid GenerationQueue'!$BD$5:$BD$410,"&lt;="&amp;$BE$3)</f>
        <v>0</v>
      </c>
      <c r="BU276">
        <f>SUMIFS('Grid GenerationQueue'!AK$5:AK$410,'Grid GenerationQueue'!$AZ$5:$AZ$410,$B276,'Grid GenerationQueue'!$BA$5:$BA$410,$C276,'Grid GenerationQueue'!$BJ$5:$BJ$410,"Executed",'Grid GenerationQueue'!$BD$5:$BD$410,"&lt;="&amp;$BE$3)</f>
        <v>0</v>
      </c>
      <c r="BV276">
        <f>SUMIFS('Grid GenerationQueue'!AL$5:AL$410,'Grid GenerationQueue'!$AZ$5:$AZ$410,$B276,'Grid GenerationQueue'!$BA$5:$BA$410,$C276,'Grid GenerationQueue'!$BJ$5:$BJ$410,"Executed",'Grid GenerationQueue'!$BD$5:$BD$410,"&lt;="&amp;$BE$3)</f>
        <v>0</v>
      </c>
      <c r="BW276">
        <f>SUMIFS('Grid GenerationQueue'!AM$5:AM$410,'Grid GenerationQueue'!$AZ$5:$AZ$410,$B276,'Grid GenerationQueue'!$BA$5:$BA$410,$C276,'Grid GenerationQueue'!$BJ$5:$BJ$410,"Executed",'Grid GenerationQueue'!$BD$5:$BD$410,"&lt;="&amp;$BE$3)</f>
        <v>0</v>
      </c>
      <c r="BX276">
        <f>SUMIFS('Grid GenerationQueue'!AN$5:AN$410,'Grid GenerationQueue'!$AZ$5:$AZ$410,$B276,'Grid GenerationQueue'!$BA$5:$BA$410,$C276,'Grid GenerationQueue'!$BJ$5:$BJ$410,"Executed",'Grid GenerationQueue'!$BD$5:$BD$410,"&lt;="&amp;$BE$3)</f>
        <v>0</v>
      </c>
      <c r="BY276">
        <f>SUMIFS('Grid GenerationQueue'!AO$5:AO$410,'Grid GenerationQueue'!$AZ$5:$AZ$410,$B276,'Grid GenerationQueue'!$BA$5:$BA$410,$C276,'Grid GenerationQueue'!$BJ$5:$BJ$410,"Executed",'Grid GenerationQueue'!$BD$5:$BD$410,"&lt;="&amp;$BE$3)</f>
        <v>0</v>
      </c>
      <c r="BZ276">
        <f>SUMIFS('Grid GenerationQueue'!AP$5:AP$410,'Grid GenerationQueue'!$AZ$5:$AZ$410,$B276,'Grid GenerationQueue'!$BA$5:$BA$410,$C276,'Grid GenerationQueue'!$BJ$5:$BJ$410,"Executed",'Grid GenerationQueue'!$BD$5:$BD$410,"&lt;="&amp;$BE$3)</f>
        <v>0</v>
      </c>
      <c r="CA276">
        <f>SUMIFS('Grid GenerationQueue'!AQ$5:AQ$410,'Grid GenerationQueue'!$AZ$5:$AZ$410,$B276,'Grid GenerationQueue'!$BA$5:$BA$410,$C276,'Grid GenerationQueue'!$BJ$5:$BJ$410,"Executed",'Grid GenerationQueue'!$BD$5:$BD$410,"&lt;="&amp;$BE$3)</f>
        <v>0</v>
      </c>
      <c r="CB276">
        <f>SUMIFS('Grid GenerationQueue'!AR$5:AR$410,'Grid GenerationQueue'!$AZ$5:$AZ$410,$B276,'Grid GenerationQueue'!$BA$5:$BA$410,$C276,'Grid GenerationQueue'!$BJ$5:$BJ$410,"Executed",'Grid GenerationQueue'!$BD$5:$BD$410,"&lt;="&amp;$BE$3)</f>
        <v>0</v>
      </c>
      <c r="CD276">
        <f>SUMIFS('Grid GenerationQueue'!AG$5:AG$410,'Grid GenerationQueue'!$AZ$5:$AZ$410,$B276,'Grid GenerationQueue'!$BA$5:$BA$410,$C276,'Grid GenerationQueue'!$BH$5:$BH$410,"&lt;&gt;"&amp;"",'Grid GenerationQueue'!$BD$5:$BD$410,"&lt;="&amp;$BE$3)</f>
        <v>0</v>
      </c>
      <c r="CE276">
        <f>SUMIFS('Grid GenerationQueue'!AH$5:AH$410,'Grid GenerationQueue'!$AZ$5:$AZ$410,$B276,'Grid GenerationQueue'!$BA$5:$BA$410,$C276,'Grid GenerationQueue'!$BH$5:$BH$410,"&lt;&gt;"&amp;"",'Grid GenerationQueue'!$BD$5:$BD$410,"&lt;="&amp;$BE$3)</f>
        <v>0</v>
      </c>
      <c r="CF276">
        <f>SUMIFS('Grid GenerationQueue'!AI$5:AI$410,'Grid GenerationQueue'!$AZ$5:$AZ$410,$B276,'Grid GenerationQueue'!$BA$5:$BA$410,$C276,'Grid GenerationQueue'!$BH$5:$BH$410,"&lt;&gt;"&amp;"",'Grid GenerationQueue'!$BD$5:$BD$410,"&lt;="&amp;$BE$3)</f>
        <v>0</v>
      </c>
      <c r="CG276">
        <f>SUMIFS('Grid GenerationQueue'!AJ$5:AJ$410,'Grid GenerationQueue'!$AZ$5:$AZ$410,$B276,'Grid GenerationQueue'!$BA$5:$BA$410,$C276,'Grid GenerationQueue'!$BH$5:$BH$410,"&lt;&gt;"&amp;"",'Grid GenerationQueue'!$BD$5:$BD$410,"&lt;="&amp;$BE$3)</f>
        <v>0</v>
      </c>
      <c r="CH276">
        <f>SUMIFS('Grid GenerationQueue'!AK$5:AK$410,'Grid GenerationQueue'!$AZ$5:$AZ$410,$B276,'Grid GenerationQueue'!$BA$5:$BA$410,$C276,'Grid GenerationQueue'!$BH$5:$BH$410,"&lt;&gt;"&amp;"",'Grid GenerationQueue'!$BD$5:$BD$410,"&lt;="&amp;$BE$3)</f>
        <v>0</v>
      </c>
      <c r="CI276">
        <f>SUMIFS('Grid GenerationQueue'!AL$5:AL$410,'Grid GenerationQueue'!$AZ$5:$AZ$410,$B276,'Grid GenerationQueue'!$BA$5:$BA$410,$C276,'Grid GenerationQueue'!$BH$5:$BH$410,"&lt;&gt;"&amp;"",'Grid GenerationQueue'!$BD$5:$BD$410,"&lt;="&amp;$BE$3)</f>
        <v>0</v>
      </c>
      <c r="CJ276">
        <f>SUMIFS('Grid GenerationQueue'!AM$5:AM$410,'Grid GenerationQueue'!$AZ$5:$AZ$410,$B276,'Grid GenerationQueue'!$BA$5:$BA$410,$C276,'Grid GenerationQueue'!$BH$5:$BH$410,"&lt;&gt;"&amp;"",'Grid GenerationQueue'!$BD$5:$BD$410,"&lt;="&amp;$BE$3)</f>
        <v>0</v>
      </c>
      <c r="CK276">
        <f>SUMIFS('Grid GenerationQueue'!AN$5:AN$410,'Grid GenerationQueue'!$AZ$5:$AZ$410,$B276,'Grid GenerationQueue'!$BA$5:$BA$410,$C276,'Grid GenerationQueue'!$BH$5:$BH$410,"&lt;&gt;"&amp;"",'Grid GenerationQueue'!$BD$5:$BD$410,"&lt;="&amp;$BE$3)</f>
        <v>0</v>
      </c>
      <c r="CL276">
        <f>SUMIFS('Grid GenerationQueue'!AO$5:AO$410,'Grid GenerationQueue'!$AZ$5:$AZ$410,$B276,'Grid GenerationQueue'!$BA$5:$BA$410,$C276,'Grid GenerationQueue'!$BH$5:$BH$410,"&lt;&gt;"&amp;"",'Grid GenerationQueue'!$BD$5:$BD$410,"&lt;="&amp;$BE$3)</f>
        <v>0</v>
      </c>
      <c r="CM276">
        <f>SUMIFS('Grid GenerationQueue'!AP$5:AP$410,'Grid GenerationQueue'!$AZ$5:$AZ$410,$B276,'Grid GenerationQueue'!$BA$5:$BA$410,$C276,'Grid GenerationQueue'!$BH$5:$BH$410,"&lt;&gt;"&amp;"",'Grid GenerationQueue'!$BD$5:$BD$410,"&lt;="&amp;$BE$3)</f>
        <v>0</v>
      </c>
      <c r="CN276">
        <f>SUMIFS('Grid GenerationQueue'!AQ$5:AQ$410,'Grid GenerationQueue'!$AZ$5:$AZ$410,$B276,'Grid GenerationQueue'!$BA$5:$BA$410,$C276,'Grid GenerationQueue'!$BH$5:$BH$410,"&lt;&gt;"&amp;"",'Grid GenerationQueue'!$BD$5:$BD$410,"&lt;="&amp;$BE$3)</f>
        <v>0</v>
      </c>
      <c r="CO276">
        <f>SUMIFS('Grid GenerationQueue'!AR$5:AR$410,'Grid GenerationQueue'!$AZ$5:$AZ$410,$B276,'Grid GenerationQueue'!$BA$5:$BA$410,$C276,'Grid GenerationQueue'!$BH$5:$BH$410,"&lt;&gt;"&amp;"",'Grid GenerationQueue'!$BD$5:$BD$410,"&lt;="&amp;$BE$3)</f>
        <v>0</v>
      </c>
      <c r="CQ276">
        <f>SUMIFS('Grid GenerationQueue'!AG$5:AG$410,'Grid GenerationQueue'!$AZ$5:$AZ$410,$B276,'Grid GenerationQueue'!$BA$5:$BA$410,$C276,'Grid GenerationQueue'!$BK$5:$BK$410,"&gt;0",'Grid GenerationQueue'!$BD$5:$BD$410,"&lt;="&amp;$BE$3)</f>
        <v>0</v>
      </c>
      <c r="CR276">
        <f>SUMIFS('Grid GenerationQueue'!AH$5:AH$410,'Grid GenerationQueue'!$AZ$5:$AZ$410,$B276,'Grid GenerationQueue'!$BA$5:$BA$410,$C276,'Grid GenerationQueue'!$BK$5:$BK$410,"&gt;0",'Grid GenerationQueue'!$BD$5:$BD$410,"&lt;="&amp;$BE$3)</f>
        <v>0</v>
      </c>
      <c r="CS276">
        <f>SUMIFS('Grid GenerationQueue'!AI$5:AI$410,'Grid GenerationQueue'!$AZ$5:$AZ$410,$B276,'Grid GenerationQueue'!$BA$5:$BA$410,$C276,'Grid GenerationQueue'!$BK$5:$BK$410,"&gt;0",'Grid GenerationQueue'!$BD$5:$BD$410,"&lt;="&amp;$BE$3)</f>
        <v>0</v>
      </c>
      <c r="CT276">
        <f>SUMIFS('Grid GenerationQueue'!AJ$5:AJ$410,'Grid GenerationQueue'!$AZ$5:$AZ$410,$B276,'Grid GenerationQueue'!$BA$5:$BA$410,$C276,'Grid GenerationQueue'!$BK$5:$BK$410,"&gt;0",'Grid GenerationQueue'!$BD$5:$BD$410,"&lt;="&amp;$BE$3)</f>
        <v>0</v>
      </c>
      <c r="CU276">
        <f>SUMIFS('Grid GenerationQueue'!AK$5:AK$410,'Grid GenerationQueue'!$AZ$5:$AZ$410,$B276,'Grid GenerationQueue'!$BA$5:$BA$410,$C276,'Grid GenerationQueue'!$BK$5:$BK$410,"&gt;0",'Grid GenerationQueue'!$BD$5:$BD$410,"&lt;="&amp;$BE$3)</f>
        <v>0</v>
      </c>
      <c r="CV276">
        <f>SUMIFS('Grid GenerationQueue'!AL$5:AL$410,'Grid GenerationQueue'!$AZ$5:$AZ$410,$B276,'Grid GenerationQueue'!$BA$5:$BA$410,$C276,'Grid GenerationQueue'!$BK$5:$BK$410,"&gt;0",'Grid GenerationQueue'!$BD$5:$BD$410,"&lt;="&amp;$BE$3)</f>
        <v>0</v>
      </c>
      <c r="CW276">
        <f>SUMIFS('Grid GenerationQueue'!AM$5:AM$410,'Grid GenerationQueue'!$AZ$5:$AZ$410,$B276,'Grid GenerationQueue'!$BA$5:$BA$410,$C276,'Grid GenerationQueue'!$BK$5:$BK$410,"&gt;0",'Grid GenerationQueue'!$BD$5:$BD$410,"&lt;="&amp;$BE$3)</f>
        <v>0</v>
      </c>
      <c r="CX276">
        <f>SUMIFS('Grid GenerationQueue'!AN$5:AN$410,'Grid GenerationQueue'!$AZ$5:$AZ$410,$B276,'Grid GenerationQueue'!$BA$5:$BA$410,$C276,'Grid GenerationQueue'!$BK$5:$BK$410,"&gt;0",'Grid GenerationQueue'!$BD$5:$BD$410,"&lt;="&amp;$BE$3)</f>
        <v>0</v>
      </c>
      <c r="CY276">
        <f>SUMIFS('Grid GenerationQueue'!AO$5:AO$410,'Grid GenerationQueue'!$AZ$5:$AZ$410,$B276,'Grid GenerationQueue'!$BA$5:$BA$410,$C276,'Grid GenerationQueue'!$BK$5:$BK$410,"&gt;0",'Grid GenerationQueue'!$BD$5:$BD$410,"&lt;="&amp;$BE$3)</f>
        <v>0</v>
      </c>
      <c r="CZ276">
        <f>SUMIFS('Grid GenerationQueue'!AP$5:AP$410,'Grid GenerationQueue'!$AZ$5:$AZ$410,$B276,'Grid GenerationQueue'!$BA$5:$BA$410,$C276,'Grid GenerationQueue'!$BK$5:$BK$410,"&gt;0",'Grid GenerationQueue'!$BD$5:$BD$410,"&lt;="&amp;$BE$3)</f>
        <v>0</v>
      </c>
      <c r="DA276">
        <f>SUMIFS('Grid GenerationQueue'!AQ$5:AQ$410,'Grid GenerationQueue'!$AZ$5:$AZ$410,$B276,'Grid GenerationQueue'!$BA$5:$BA$410,$C276,'Grid GenerationQueue'!$BK$5:$BK$410,"&gt;0",'Grid GenerationQueue'!$BD$5:$BD$410,"&lt;="&amp;$BE$3)</f>
        <v>0</v>
      </c>
      <c r="DB276">
        <f>SUMIFS('Grid GenerationQueue'!AR$5:AR$410,'Grid GenerationQueue'!$AZ$5:$AZ$410,$B276,'Grid GenerationQueue'!$BA$5:$BA$410,$C276,'Grid GenerationQueue'!$BK$5:$BK$410,"&gt;0",'Grid GenerationQueue'!$BD$5:$BD$410,"&lt;="&amp;$BE$3)</f>
        <v>0</v>
      </c>
    </row>
    <row r="277" spans="1:106" x14ac:dyDescent="0.35">
      <c r="A277" t="s">
        <v>134</v>
      </c>
      <c r="B277" t="s">
        <v>4534</v>
      </c>
      <c r="C277">
        <v>230</v>
      </c>
      <c r="D277">
        <f>SUMIFS('Grid GenerationQueue'!AG$5:AG$410,'Grid GenerationQueue'!$AZ$5:$AZ$410,$B277,'Grid GenerationQueue'!$BA$5:$BA$410,$C277)</f>
        <v>150</v>
      </c>
      <c r="E277">
        <f>SUMIFS('Grid GenerationQueue'!AH$5:AH$410,'Grid GenerationQueue'!$AZ$5:$AZ$410,$B277,'Grid GenerationQueue'!$BA$5:$BA$410,$C277)</f>
        <v>150</v>
      </c>
      <c r="F277">
        <f>SUMIFS('Grid GenerationQueue'!AI$5:AI$410,'Grid GenerationQueue'!$AZ$5:$AZ$410,$B277,'Grid GenerationQueue'!$BA$5:$BA$410,$C277)</f>
        <v>0</v>
      </c>
      <c r="G277">
        <f>SUMIFS('Grid GenerationQueue'!AJ$5:AJ$410,'Grid GenerationQueue'!$AZ$5:$AZ$410,$B277,'Grid GenerationQueue'!$BA$5:$BA$410,$C277)</f>
        <v>0</v>
      </c>
      <c r="H277">
        <f>SUMIFS('Grid GenerationQueue'!AK$5:AK$410,'Grid GenerationQueue'!$AZ$5:$AZ$410,$B277,'Grid GenerationQueue'!$BA$5:$BA$410,$C277)</f>
        <v>300</v>
      </c>
      <c r="I277">
        <f>SUMIFS('Grid GenerationQueue'!AL$5:AL$410,'Grid GenerationQueue'!$AZ$5:$AZ$410,$B277,'Grid GenerationQueue'!$BA$5:$BA$410,$C277)</f>
        <v>300</v>
      </c>
      <c r="J277">
        <f>SUMIFS('Grid GenerationQueue'!AM$5:AM$410,'Grid GenerationQueue'!$AZ$5:$AZ$410,$B277,'Grid GenerationQueue'!$BA$5:$BA$410,$C277)</f>
        <v>0</v>
      </c>
      <c r="K277">
        <f>SUMIFS('Grid GenerationQueue'!AN$5:AN$410,'Grid GenerationQueue'!$AZ$5:$AZ$410,$B277,'Grid GenerationQueue'!$BA$5:$BA$410,$C277)</f>
        <v>0</v>
      </c>
      <c r="L277">
        <f>SUMIFS('Grid GenerationQueue'!AO$5:AO$410,'Grid GenerationQueue'!$AZ$5:$AZ$410,$B277,'Grid GenerationQueue'!$BA$5:$BA$410,$C277)</f>
        <v>0</v>
      </c>
      <c r="M277">
        <f>SUMIFS('Grid GenerationQueue'!AP$5:AP$410,'Grid GenerationQueue'!$AZ$5:$AZ$410,$B277,'Grid GenerationQueue'!$BA$5:$BA$410,$C277)</f>
        <v>0</v>
      </c>
      <c r="N277">
        <f>SUMIFS('Grid GenerationQueue'!AQ$5:AQ$410,'Grid GenerationQueue'!$AZ$5:$AZ$410,$B277,'Grid GenerationQueue'!$BA$5:$BA$410,$C277)</f>
        <v>0</v>
      </c>
      <c r="O277">
        <f>SUMIFS('Grid GenerationQueue'!AR$5:AR$410,'Grid GenerationQueue'!$AZ$5:$AZ$410,$B277,'Grid GenerationQueue'!$BA$5:$BA$410,$C277)</f>
        <v>0</v>
      </c>
      <c r="Q277">
        <f>SUMIFS('Grid GenerationQueue'!AG$5:AG$410,'Grid GenerationQueue'!$AZ$5:$AZ$410,$B277,'Grid GenerationQueue'!$BA$5:$BA$410,$C277,'Grid GenerationQueue'!$BJ$5:$BJ$410,"Executed")</f>
        <v>150</v>
      </c>
      <c r="R277">
        <f>SUMIFS('Grid GenerationQueue'!AH$5:AH$410,'Grid GenerationQueue'!$AZ$5:$AZ$410,$B277,'Grid GenerationQueue'!$BA$5:$BA$410,$C277,'Grid GenerationQueue'!$BJ$5:$BJ$410,"Executed")</f>
        <v>150</v>
      </c>
      <c r="S277">
        <f>SUMIFS('Grid GenerationQueue'!AI$5:AI$410,'Grid GenerationQueue'!$AZ$5:$AZ$410,$B277,'Grid GenerationQueue'!$BA$5:$BA$410,$C277,'Grid GenerationQueue'!$BJ$5:$BJ$410,"Executed")</f>
        <v>0</v>
      </c>
      <c r="T277">
        <f>SUMIFS('Grid GenerationQueue'!AJ$5:AJ$410,'Grid GenerationQueue'!$AZ$5:$AZ$410,$B277,'Grid GenerationQueue'!$BA$5:$BA$410,$C277,'Grid GenerationQueue'!$BJ$5:$BJ$410,"Executed")</f>
        <v>0</v>
      </c>
      <c r="U277">
        <f>SUMIFS('Grid GenerationQueue'!AK$5:AK$410,'Grid GenerationQueue'!$AZ$5:$AZ$410,$B277,'Grid GenerationQueue'!$BA$5:$BA$410,$C277,'Grid GenerationQueue'!$BJ$5:$BJ$410,"Executed")</f>
        <v>300</v>
      </c>
      <c r="V277">
        <f>SUMIFS('Grid GenerationQueue'!AL$5:AL$410,'Grid GenerationQueue'!$AZ$5:$AZ$410,$B277,'Grid GenerationQueue'!$BA$5:$BA$410,$C277,'Grid GenerationQueue'!$BJ$5:$BJ$410,"Executed")</f>
        <v>300</v>
      </c>
      <c r="W277">
        <f>SUMIFS('Grid GenerationQueue'!AM$5:AM$410,'Grid GenerationQueue'!$AZ$5:$AZ$410,$B277,'Grid GenerationQueue'!$BA$5:$BA$410,$C277,'Grid GenerationQueue'!$BJ$5:$BJ$410,"Executed")</f>
        <v>0</v>
      </c>
      <c r="X277">
        <f>SUMIFS('Grid GenerationQueue'!AN$5:AN$410,'Grid GenerationQueue'!$AZ$5:$AZ$410,$B277,'Grid GenerationQueue'!$BA$5:$BA$410,$C277,'Grid GenerationQueue'!$BJ$5:$BJ$410,"Executed")</f>
        <v>0</v>
      </c>
      <c r="Y277">
        <f>SUMIFS('Grid GenerationQueue'!AO$5:AO$410,'Grid GenerationQueue'!$AZ$5:$AZ$410,$B277,'Grid GenerationQueue'!$BA$5:$BA$410,$C277,'Grid GenerationQueue'!$BJ$5:$BJ$410,"Executed")</f>
        <v>0</v>
      </c>
      <c r="Z277">
        <f>SUMIFS('Grid GenerationQueue'!AP$5:AP$410,'Grid GenerationQueue'!$AZ$5:$AZ$410,$B277,'Grid GenerationQueue'!$BA$5:$BA$410,$C277,'Grid GenerationQueue'!$BJ$5:$BJ$410,"Executed")</f>
        <v>0</v>
      </c>
      <c r="AA277">
        <f>SUMIFS('Grid GenerationQueue'!AQ$5:AQ$410,'Grid GenerationQueue'!$AZ$5:$AZ$410,$B277,'Grid GenerationQueue'!$BA$5:$BA$410,$C277,'Grid GenerationQueue'!$BJ$5:$BJ$410,"Executed")</f>
        <v>0</v>
      </c>
      <c r="AB277">
        <f>SUMIFS('Grid GenerationQueue'!AR$5:AR$410,'Grid GenerationQueue'!$AZ$5:$AZ$410,$B277,'Grid GenerationQueue'!$BA$5:$BA$410,$C277,'Grid GenerationQueue'!$BJ$5:$BJ$410,"Executed")</f>
        <v>0</v>
      </c>
      <c r="AD277">
        <f>SUMIFS('Grid GenerationQueue'!AG$5:AG$410,'Grid GenerationQueue'!$AZ$5:$AZ$410,$B277,'Grid GenerationQueue'!$BA$5:$BA$410,$C277,'Grid GenerationQueue'!$BH$5:$BH$410,"&lt;&gt;"&amp;"")+SUMIFS('Grid GenerationQueue'!AG$5:AG$410,'Grid GenerationQueue'!$AZ$5:$AZ$410,$B277,'Grid GenerationQueue'!$BA$5:$BA$410,$C277,'Grid GenerationQueue'!$BH$5:$BH$410,"",'Grid GenerationQueue'!$AC$5:$AC$410,1)</f>
        <v>150</v>
      </c>
      <c r="AE277">
        <f>SUMIFS('Grid GenerationQueue'!AH$5:AH$410,'Grid GenerationQueue'!$AZ$5:$AZ$410,$B277,'Grid GenerationQueue'!$BA$5:$BA$410,$C277,'Grid GenerationQueue'!$BH$5:$BH$410,"&lt;&gt;"&amp;"")+SUMIFS('Grid GenerationQueue'!AH$5:AH$410,'Grid GenerationQueue'!$AZ$5:$AZ$410,$B277,'Grid GenerationQueue'!$BA$5:$BA$410,$C277,'Grid GenerationQueue'!$BH$5:$BH$410,"",'Grid GenerationQueue'!$AC$5:$AC$410,1)</f>
        <v>150</v>
      </c>
      <c r="AF277">
        <f>SUMIFS('Grid GenerationQueue'!AI$5:AI$410,'Grid GenerationQueue'!$AZ$5:$AZ$410,$B277,'Grid GenerationQueue'!$BA$5:$BA$410,$C277,'Grid GenerationQueue'!$BH$5:$BH$410,"&lt;&gt;"&amp;"")+SUMIFS('Grid GenerationQueue'!AI$5:AI$410,'Grid GenerationQueue'!$AZ$5:$AZ$410,$B277,'Grid GenerationQueue'!$BA$5:$BA$410,$C277,'Grid GenerationQueue'!$BH$5:$BH$410,"",'Grid GenerationQueue'!$AC$5:$AC$410,1)</f>
        <v>0</v>
      </c>
      <c r="AG277">
        <f>SUMIFS('Grid GenerationQueue'!AJ$5:AJ$410,'Grid GenerationQueue'!$AZ$5:$AZ$410,$B277,'Grid GenerationQueue'!$BA$5:$BA$410,$C277,'Grid GenerationQueue'!$BH$5:$BH$410,"&lt;&gt;"&amp;"")+SUMIFS('Grid GenerationQueue'!AJ$5:AJ$410,'Grid GenerationQueue'!$AZ$5:$AZ$410,$B277,'Grid GenerationQueue'!$BA$5:$BA$410,$C277,'Grid GenerationQueue'!$BH$5:$BH$410,"",'Grid GenerationQueue'!$AC$5:$AC$410,1)</f>
        <v>0</v>
      </c>
      <c r="AH277">
        <f>SUMIFS('Grid GenerationQueue'!AK$5:AK$410,'Grid GenerationQueue'!$AZ$5:$AZ$410,$B277,'Grid GenerationQueue'!$BA$5:$BA$410,$C277,'Grid GenerationQueue'!$BH$5:$BH$410,"&lt;&gt;"&amp;"")+SUMIFS('Grid GenerationQueue'!AK$5:AK$410,'Grid GenerationQueue'!$AZ$5:$AZ$410,$B277,'Grid GenerationQueue'!$BA$5:$BA$410,$C277,'Grid GenerationQueue'!$BH$5:$BH$410,"",'Grid GenerationQueue'!$AC$5:$AC$410,1)</f>
        <v>300</v>
      </c>
      <c r="AI277">
        <f>SUMIFS('Grid GenerationQueue'!AL$5:AL$410,'Grid GenerationQueue'!$AZ$5:$AZ$410,$B277,'Grid GenerationQueue'!$BA$5:$BA$410,$C277,'Grid GenerationQueue'!$BH$5:$BH$410,"&lt;&gt;"&amp;"")+SUMIFS('Grid GenerationQueue'!AL$5:AL$410,'Grid GenerationQueue'!$AZ$5:$AZ$410,$B277,'Grid GenerationQueue'!$BA$5:$BA$410,$C277,'Grid GenerationQueue'!$BH$5:$BH$410,"",'Grid GenerationQueue'!$AC$5:$AC$410,1)</f>
        <v>300</v>
      </c>
      <c r="AJ277">
        <f>SUMIFS('Grid GenerationQueue'!AM$5:AM$410,'Grid GenerationQueue'!$AZ$5:$AZ$410,$B277,'Grid GenerationQueue'!$BA$5:$BA$410,$C277,'Grid GenerationQueue'!$BH$5:$BH$410,"&lt;&gt;"&amp;"")+SUMIFS('Grid GenerationQueue'!AM$5:AM$410,'Grid GenerationQueue'!$AZ$5:$AZ$410,$B277,'Grid GenerationQueue'!$BA$5:$BA$410,$C277,'Grid GenerationQueue'!$BH$5:$BH$410,"",'Grid GenerationQueue'!$AC$5:$AC$410,1)</f>
        <v>0</v>
      </c>
      <c r="AK277">
        <f>SUMIFS('Grid GenerationQueue'!AN$5:AN$410,'Grid GenerationQueue'!$AZ$5:$AZ$410,$B277,'Grid GenerationQueue'!$BA$5:$BA$410,$C277,'Grid GenerationQueue'!$BH$5:$BH$410,"&lt;&gt;"&amp;"")+SUMIFS('Grid GenerationQueue'!AN$5:AN$410,'Grid GenerationQueue'!$AZ$5:$AZ$410,$B277,'Grid GenerationQueue'!$BA$5:$BA$410,$C277,'Grid GenerationQueue'!$BH$5:$BH$410,"",'Grid GenerationQueue'!$AC$5:$AC$410,1)</f>
        <v>0</v>
      </c>
      <c r="AL277">
        <f>SUMIFS('Grid GenerationQueue'!AO$5:AO$410,'Grid GenerationQueue'!$AZ$5:$AZ$410,$B277,'Grid GenerationQueue'!$BA$5:$BA$410,$C277,'Grid GenerationQueue'!$BH$5:$BH$410,"&lt;&gt;"&amp;"")+SUMIFS('Grid GenerationQueue'!AO$5:AO$410,'Grid GenerationQueue'!$AZ$5:$AZ$410,$B277,'Grid GenerationQueue'!$BA$5:$BA$410,$C277,'Grid GenerationQueue'!$BH$5:$BH$410,"",'Grid GenerationQueue'!$AC$5:$AC$410,1)</f>
        <v>0</v>
      </c>
      <c r="AM277">
        <f>SUMIFS('Grid GenerationQueue'!AP$5:AP$410,'Grid GenerationQueue'!$AZ$5:$AZ$410,$B277,'Grid GenerationQueue'!$BA$5:$BA$410,$C277,'Grid GenerationQueue'!$BH$5:$BH$410,"&lt;&gt;"&amp;"")+SUMIFS('Grid GenerationQueue'!AP$5:AP$410,'Grid GenerationQueue'!$AZ$5:$AZ$410,$B277,'Grid GenerationQueue'!$BA$5:$BA$410,$C277,'Grid GenerationQueue'!$BH$5:$BH$410,"",'Grid GenerationQueue'!$AC$5:$AC$410,1)</f>
        <v>0</v>
      </c>
      <c r="AN277">
        <f>SUMIFS('Grid GenerationQueue'!AQ$5:AQ$410,'Grid GenerationQueue'!$AZ$5:$AZ$410,$B277,'Grid GenerationQueue'!$BA$5:$BA$410,$C277,'Grid GenerationQueue'!$BH$5:$BH$410,"&lt;&gt;"&amp;"")+SUMIFS('Grid GenerationQueue'!AQ$5:AQ$410,'Grid GenerationQueue'!$AZ$5:$AZ$410,$B277,'Grid GenerationQueue'!$BA$5:$BA$410,$C277,'Grid GenerationQueue'!$BH$5:$BH$410,"",'Grid GenerationQueue'!$AC$5:$AC$410,1)</f>
        <v>0</v>
      </c>
      <c r="AO277">
        <f>SUMIFS('Grid GenerationQueue'!AR$5:AR$410,'Grid GenerationQueue'!$AZ$5:$AZ$410,$B277,'Grid GenerationQueue'!$BA$5:$BA$410,$C277,'Grid GenerationQueue'!$BH$5:$BH$410,"&lt;&gt;"&amp;"")+SUMIFS('Grid GenerationQueue'!AR$5:AR$410,'Grid GenerationQueue'!$AZ$5:$AZ$410,$B277,'Grid GenerationQueue'!$BA$5:$BA$410,$C277,'Grid GenerationQueue'!$BH$5:$BH$410,"",'Grid GenerationQueue'!$AC$5:$AC$410,1)</f>
        <v>0</v>
      </c>
      <c r="AQ277">
        <f>SUMIFS('Grid GenerationQueue'!AG$5:AG$410,'Grid GenerationQueue'!$AZ$5:$AZ$410,$B277,'Grid GenerationQueue'!$BA$5:$BA$410,$C277,'Grid GenerationQueue'!$BK$5:$BK$410,"&gt;0")</f>
        <v>0</v>
      </c>
      <c r="AR277">
        <f>SUMIFS('Grid GenerationQueue'!AH$5:AH$410,'Grid GenerationQueue'!$AZ$5:$AZ$410,$B277,'Grid GenerationQueue'!$BA$5:$BA$410,$C277,'Grid GenerationQueue'!$BK$5:$BK$410,"&gt;0")</f>
        <v>0</v>
      </c>
      <c r="AS277">
        <f>SUMIFS('Grid GenerationQueue'!AI$5:AI$410,'Grid GenerationQueue'!$AZ$5:$AZ$410,$B277,'Grid GenerationQueue'!$BA$5:$BA$410,$C277,'Grid GenerationQueue'!$BK$5:$BK$410,"&gt;0")</f>
        <v>0</v>
      </c>
      <c r="AT277">
        <f>SUMIFS('Grid GenerationQueue'!AJ$5:AJ$410,'Grid GenerationQueue'!$AZ$5:$AZ$410,$B277,'Grid GenerationQueue'!$BA$5:$BA$410,$C277,'Grid GenerationQueue'!$BK$5:$BK$410,"&gt;0")</f>
        <v>0</v>
      </c>
      <c r="AU277">
        <f>SUMIFS('Grid GenerationQueue'!AK$5:AK$410,'Grid GenerationQueue'!$AZ$5:$AZ$410,$B277,'Grid GenerationQueue'!$BA$5:$BA$410,$C277,'Grid GenerationQueue'!$BK$5:$BK$410,"&gt;0")</f>
        <v>0</v>
      </c>
      <c r="AV277">
        <f>SUMIFS('Grid GenerationQueue'!AL$5:AL$410,'Grid GenerationQueue'!$AZ$5:$AZ$410,$B277,'Grid GenerationQueue'!$BA$5:$BA$410,$C277,'Grid GenerationQueue'!$BK$5:$BK$410,"&gt;0")</f>
        <v>0</v>
      </c>
      <c r="AW277">
        <f>SUMIFS('Grid GenerationQueue'!AM$5:AM$410,'Grid GenerationQueue'!$AZ$5:$AZ$410,$B277,'Grid GenerationQueue'!$BA$5:$BA$410,$C277,'Grid GenerationQueue'!$BK$5:$BK$410,"&gt;0")</f>
        <v>0</v>
      </c>
      <c r="AX277">
        <f>SUMIFS('Grid GenerationQueue'!AN$5:AN$410,'Grid GenerationQueue'!$AZ$5:$AZ$410,$B277,'Grid GenerationQueue'!$BA$5:$BA$410,$C277,'Grid GenerationQueue'!$BK$5:$BK$410,"&gt;0")</f>
        <v>0</v>
      </c>
      <c r="AY277">
        <f>SUMIFS('Grid GenerationQueue'!AO$5:AO$410,'Grid GenerationQueue'!$AZ$5:$AZ$410,$B277,'Grid GenerationQueue'!$BA$5:$BA$410,$C277,'Grid GenerationQueue'!$BK$5:$BK$410,"&gt;0")</f>
        <v>0</v>
      </c>
      <c r="AZ277">
        <f>SUMIFS('Grid GenerationQueue'!AP$5:AP$410,'Grid GenerationQueue'!$AZ$5:$AZ$410,$B277,'Grid GenerationQueue'!$BA$5:$BA$410,$C277,'Grid GenerationQueue'!$BK$5:$BK$410,"&gt;0")</f>
        <v>0</v>
      </c>
      <c r="BA277">
        <f>SUMIFS('Grid GenerationQueue'!AQ$5:AQ$410,'Grid GenerationQueue'!$AZ$5:$AZ$410,$B277,'Grid GenerationQueue'!$BA$5:$BA$410,$C277,'Grid GenerationQueue'!$BK$5:$BK$410,"&gt;0")</f>
        <v>0</v>
      </c>
      <c r="BB277">
        <f>SUMIFS('Grid GenerationQueue'!AR$5:AR$410,'Grid GenerationQueue'!$AZ$5:$AZ$410,$B277,'Grid GenerationQueue'!$BA$5:$BA$410,$C277,'Grid GenerationQueue'!$BK$5:$BK$410,"&gt;0")</f>
        <v>0</v>
      </c>
      <c r="BD277">
        <f>SUMIFS('Grid GenerationQueue'!AG$5:AG$410,'Grid GenerationQueue'!$AZ$5:$AZ$410,$B277,'Grid GenerationQueue'!$BA$5:$BA$410,$C277,'Grid GenerationQueue'!$BD$5:$BD$410,"&lt;="&amp;$BE$3)</f>
        <v>150</v>
      </c>
      <c r="BE277">
        <f>SUMIFS('Grid GenerationQueue'!AH$5:AH$410,'Grid GenerationQueue'!$AZ$5:$AZ$410,$B277,'Grid GenerationQueue'!$BA$5:$BA$410,$C277,'Grid GenerationQueue'!$BD$5:$BD$410,"&lt;="&amp;$BE$3)</f>
        <v>150</v>
      </c>
      <c r="BF277">
        <f>SUMIFS('Grid GenerationQueue'!AI$5:AI$410,'Grid GenerationQueue'!$AZ$5:$AZ$410,$B277,'Grid GenerationQueue'!$BA$5:$BA$410,$C277,'Grid GenerationQueue'!$BD$5:$BD$410,"&lt;="&amp;$BE$3)</f>
        <v>0</v>
      </c>
      <c r="BG277">
        <f>SUMIFS('Grid GenerationQueue'!AJ$5:AJ$410,'Grid GenerationQueue'!$AZ$5:$AZ$410,$B277,'Grid GenerationQueue'!$BA$5:$BA$410,$C277,'Grid GenerationQueue'!$BD$5:$BD$410,"&lt;="&amp;$BE$3)</f>
        <v>0</v>
      </c>
      <c r="BH277">
        <f>SUMIFS('Grid GenerationQueue'!AK$5:AK$410,'Grid GenerationQueue'!$AZ$5:$AZ$410,$B277,'Grid GenerationQueue'!$BA$5:$BA$410,$C277,'Grid GenerationQueue'!$BD$5:$BD$410,"&lt;="&amp;$BE$3)</f>
        <v>300</v>
      </c>
      <c r="BI277">
        <f>SUMIFS('Grid GenerationQueue'!AL$5:AL$410,'Grid GenerationQueue'!$AZ$5:$AZ$410,$B277,'Grid GenerationQueue'!$BA$5:$BA$410,$C277,'Grid GenerationQueue'!$BD$5:$BD$410,"&lt;="&amp;$BE$3)</f>
        <v>300</v>
      </c>
      <c r="BJ277">
        <f>SUMIFS('Grid GenerationQueue'!AM$5:AM$410,'Grid GenerationQueue'!$AZ$5:$AZ$410,$B277,'Grid GenerationQueue'!$BA$5:$BA$410,$C277,'Grid GenerationQueue'!$BD$5:$BD$410,"&lt;="&amp;$BE$3)</f>
        <v>0</v>
      </c>
      <c r="BK277">
        <f>SUMIFS('Grid GenerationQueue'!AN$5:AN$410,'Grid GenerationQueue'!$AZ$5:$AZ$410,$B277,'Grid GenerationQueue'!$BA$5:$BA$410,$C277,'Grid GenerationQueue'!$BD$5:$BD$410,"&lt;="&amp;$BE$3)</f>
        <v>0</v>
      </c>
      <c r="BL277">
        <f>SUMIFS('Grid GenerationQueue'!AO$5:AO$410,'Grid GenerationQueue'!$AZ$5:$AZ$410,$B277,'Grid GenerationQueue'!$BA$5:$BA$410,$C277,'Grid GenerationQueue'!$BD$5:$BD$410,"&lt;="&amp;$BE$3)</f>
        <v>0</v>
      </c>
      <c r="BM277">
        <f>SUMIFS('Grid GenerationQueue'!AP$5:AP$410,'Grid GenerationQueue'!$AZ$5:$AZ$410,$B277,'Grid GenerationQueue'!$BA$5:$BA$410,$C277,'Grid GenerationQueue'!$BD$5:$BD$410,"&lt;="&amp;$BE$3)</f>
        <v>0</v>
      </c>
      <c r="BN277">
        <f>SUMIFS('Grid GenerationQueue'!AQ$5:AQ$410,'Grid GenerationQueue'!$AZ$5:$AZ$410,$B277,'Grid GenerationQueue'!$BA$5:$BA$410,$C277,'Grid GenerationQueue'!$BD$5:$BD$410,"&lt;="&amp;$BE$3)</f>
        <v>0</v>
      </c>
      <c r="BO277">
        <f>SUMIFS('Grid GenerationQueue'!AR$5:AR$410,'Grid GenerationQueue'!$AZ$5:$AZ$410,$B277,'Grid GenerationQueue'!$BA$5:$BA$410,$C277,'Grid GenerationQueue'!$BD$5:$BD$410,"&lt;="&amp;$BE$3)</f>
        <v>0</v>
      </c>
      <c r="BQ277">
        <f>SUMIFS('Grid GenerationQueue'!AG$5:AG$410,'Grid GenerationQueue'!$AZ$5:$AZ$410,$B277,'Grid GenerationQueue'!$BA$5:$BA$410,$C277,'Grid GenerationQueue'!$BJ$5:$BJ$410,"Executed",'Grid GenerationQueue'!$BD$5:$BD$410,"&lt;="&amp;$BE$3)</f>
        <v>150</v>
      </c>
      <c r="BR277">
        <f>SUMIFS('Grid GenerationQueue'!AH$5:AH$410,'Grid GenerationQueue'!$AZ$5:$AZ$410,$B277,'Grid GenerationQueue'!$BA$5:$BA$410,$C277,'Grid GenerationQueue'!$BJ$5:$BJ$410,"Executed",'Grid GenerationQueue'!$BD$5:$BD$410,"&lt;="&amp;$BE$3)</f>
        <v>150</v>
      </c>
      <c r="BS277">
        <f>SUMIFS('Grid GenerationQueue'!AI$5:AI$410,'Grid GenerationQueue'!$AZ$5:$AZ$410,$B277,'Grid GenerationQueue'!$BA$5:$BA$410,$C277,'Grid GenerationQueue'!$BJ$5:$BJ$410,"Executed",'Grid GenerationQueue'!$BD$5:$BD$410,"&lt;="&amp;$BE$3)</f>
        <v>0</v>
      </c>
      <c r="BT277">
        <f>SUMIFS('Grid GenerationQueue'!AJ$5:AJ$410,'Grid GenerationQueue'!$AZ$5:$AZ$410,$B277,'Grid GenerationQueue'!$BA$5:$BA$410,$C277,'Grid GenerationQueue'!$BJ$5:$BJ$410,"Executed",'Grid GenerationQueue'!$BD$5:$BD$410,"&lt;="&amp;$BE$3)</f>
        <v>0</v>
      </c>
      <c r="BU277">
        <f>SUMIFS('Grid GenerationQueue'!AK$5:AK$410,'Grid GenerationQueue'!$AZ$5:$AZ$410,$B277,'Grid GenerationQueue'!$BA$5:$BA$410,$C277,'Grid GenerationQueue'!$BJ$5:$BJ$410,"Executed",'Grid GenerationQueue'!$BD$5:$BD$410,"&lt;="&amp;$BE$3)</f>
        <v>300</v>
      </c>
      <c r="BV277">
        <f>SUMIFS('Grid GenerationQueue'!AL$5:AL$410,'Grid GenerationQueue'!$AZ$5:$AZ$410,$B277,'Grid GenerationQueue'!$BA$5:$BA$410,$C277,'Grid GenerationQueue'!$BJ$5:$BJ$410,"Executed",'Grid GenerationQueue'!$BD$5:$BD$410,"&lt;="&amp;$BE$3)</f>
        <v>300</v>
      </c>
      <c r="BW277">
        <f>SUMIFS('Grid GenerationQueue'!AM$5:AM$410,'Grid GenerationQueue'!$AZ$5:$AZ$410,$B277,'Grid GenerationQueue'!$BA$5:$BA$410,$C277,'Grid GenerationQueue'!$BJ$5:$BJ$410,"Executed",'Grid GenerationQueue'!$BD$5:$BD$410,"&lt;="&amp;$BE$3)</f>
        <v>0</v>
      </c>
      <c r="BX277">
        <f>SUMIFS('Grid GenerationQueue'!AN$5:AN$410,'Grid GenerationQueue'!$AZ$5:$AZ$410,$B277,'Grid GenerationQueue'!$BA$5:$BA$410,$C277,'Grid GenerationQueue'!$BJ$5:$BJ$410,"Executed",'Grid GenerationQueue'!$BD$5:$BD$410,"&lt;="&amp;$BE$3)</f>
        <v>0</v>
      </c>
      <c r="BY277">
        <f>SUMIFS('Grid GenerationQueue'!AO$5:AO$410,'Grid GenerationQueue'!$AZ$5:$AZ$410,$B277,'Grid GenerationQueue'!$BA$5:$BA$410,$C277,'Grid GenerationQueue'!$BJ$5:$BJ$410,"Executed",'Grid GenerationQueue'!$BD$5:$BD$410,"&lt;="&amp;$BE$3)</f>
        <v>0</v>
      </c>
      <c r="BZ277">
        <f>SUMIFS('Grid GenerationQueue'!AP$5:AP$410,'Grid GenerationQueue'!$AZ$5:$AZ$410,$B277,'Grid GenerationQueue'!$BA$5:$BA$410,$C277,'Grid GenerationQueue'!$BJ$5:$BJ$410,"Executed",'Grid GenerationQueue'!$BD$5:$BD$410,"&lt;="&amp;$BE$3)</f>
        <v>0</v>
      </c>
      <c r="CA277">
        <f>SUMIFS('Grid GenerationQueue'!AQ$5:AQ$410,'Grid GenerationQueue'!$AZ$5:$AZ$410,$B277,'Grid GenerationQueue'!$BA$5:$BA$410,$C277,'Grid GenerationQueue'!$BJ$5:$BJ$410,"Executed",'Grid GenerationQueue'!$BD$5:$BD$410,"&lt;="&amp;$BE$3)</f>
        <v>0</v>
      </c>
      <c r="CB277">
        <f>SUMIFS('Grid GenerationQueue'!AR$5:AR$410,'Grid GenerationQueue'!$AZ$5:$AZ$410,$B277,'Grid GenerationQueue'!$BA$5:$BA$410,$C277,'Grid GenerationQueue'!$BJ$5:$BJ$410,"Executed",'Grid GenerationQueue'!$BD$5:$BD$410,"&lt;="&amp;$BE$3)</f>
        <v>0</v>
      </c>
      <c r="CD277">
        <f>SUMIFS('Grid GenerationQueue'!AG$5:AG$410,'Grid GenerationQueue'!$AZ$5:$AZ$410,$B277,'Grid GenerationQueue'!$BA$5:$BA$410,$C277,'Grid GenerationQueue'!$BH$5:$BH$410,"&lt;&gt;"&amp;"",'Grid GenerationQueue'!$BD$5:$BD$410,"&lt;="&amp;$BE$3)</f>
        <v>150</v>
      </c>
      <c r="CE277">
        <f>SUMIFS('Grid GenerationQueue'!AH$5:AH$410,'Grid GenerationQueue'!$AZ$5:$AZ$410,$B277,'Grid GenerationQueue'!$BA$5:$BA$410,$C277,'Grid GenerationQueue'!$BH$5:$BH$410,"&lt;&gt;"&amp;"",'Grid GenerationQueue'!$BD$5:$BD$410,"&lt;="&amp;$BE$3)</f>
        <v>150</v>
      </c>
      <c r="CF277">
        <f>SUMIFS('Grid GenerationQueue'!AI$5:AI$410,'Grid GenerationQueue'!$AZ$5:$AZ$410,$B277,'Grid GenerationQueue'!$BA$5:$BA$410,$C277,'Grid GenerationQueue'!$BH$5:$BH$410,"&lt;&gt;"&amp;"",'Grid GenerationQueue'!$BD$5:$BD$410,"&lt;="&amp;$BE$3)</f>
        <v>0</v>
      </c>
      <c r="CG277">
        <f>SUMIFS('Grid GenerationQueue'!AJ$5:AJ$410,'Grid GenerationQueue'!$AZ$5:$AZ$410,$B277,'Grid GenerationQueue'!$BA$5:$BA$410,$C277,'Grid GenerationQueue'!$BH$5:$BH$410,"&lt;&gt;"&amp;"",'Grid GenerationQueue'!$BD$5:$BD$410,"&lt;="&amp;$BE$3)</f>
        <v>0</v>
      </c>
      <c r="CH277">
        <f>SUMIFS('Grid GenerationQueue'!AK$5:AK$410,'Grid GenerationQueue'!$AZ$5:$AZ$410,$B277,'Grid GenerationQueue'!$BA$5:$BA$410,$C277,'Grid GenerationQueue'!$BH$5:$BH$410,"&lt;&gt;"&amp;"",'Grid GenerationQueue'!$BD$5:$BD$410,"&lt;="&amp;$BE$3)</f>
        <v>300</v>
      </c>
      <c r="CI277">
        <f>SUMIFS('Grid GenerationQueue'!AL$5:AL$410,'Grid GenerationQueue'!$AZ$5:$AZ$410,$B277,'Grid GenerationQueue'!$BA$5:$BA$410,$C277,'Grid GenerationQueue'!$BH$5:$BH$410,"&lt;&gt;"&amp;"",'Grid GenerationQueue'!$BD$5:$BD$410,"&lt;="&amp;$BE$3)</f>
        <v>300</v>
      </c>
      <c r="CJ277">
        <f>SUMIFS('Grid GenerationQueue'!AM$5:AM$410,'Grid GenerationQueue'!$AZ$5:$AZ$410,$B277,'Grid GenerationQueue'!$BA$5:$BA$410,$C277,'Grid GenerationQueue'!$BH$5:$BH$410,"&lt;&gt;"&amp;"",'Grid GenerationQueue'!$BD$5:$BD$410,"&lt;="&amp;$BE$3)</f>
        <v>0</v>
      </c>
      <c r="CK277">
        <f>SUMIFS('Grid GenerationQueue'!AN$5:AN$410,'Grid GenerationQueue'!$AZ$5:$AZ$410,$B277,'Grid GenerationQueue'!$BA$5:$BA$410,$C277,'Grid GenerationQueue'!$BH$5:$BH$410,"&lt;&gt;"&amp;"",'Grid GenerationQueue'!$BD$5:$BD$410,"&lt;="&amp;$BE$3)</f>
        <v>0</v>
      </c>
      <c r="CL277">
        <f>SUMIFS('Grid GenerationQueue'!AO$5:AO$410,'Grid GenerationQueue'!$AZ$5:$AZ$410,$B277,'Grid GenerationQueue'!$BA$5:$BA$410,$C277,'Grid GenerationQueue'!$BH$5:$BH$410,"&lt;&gt;"&amp;"",'Grid GenerationQueue'!$BD$5:$BD$410,"&lt;="&amp;$BE$3)</f>
        <v>0</v>
      </c>
      <c r="CM277">
        <f>SUMIFS('Grid GenerationQueue'!AP$5:AP$410,'Grid GenerationQueue'!$AZ$5:$AZ$410,$B277,'Grid GenerationQueue'!$BA$5:$BA$410,$C277,'Grid GenerationQueue'!$BH$5:$BH$410,"&lt;&gt;"&amp;"",'Grid GenerationQueue'!$BD$5:$BD$410,"&lt;="&amp;$BE$3)</f>
        <v>0</v>
      </c>
      <c r="CN277">
        <f>SUMIFS('Grid GenerationQueue'!AQ$5:AQ$410,'Grid GenerationQueue'!$AZ$5:$AZ$410,$B277,'Grid GenerationQueue'!$BA$5:$BA$410,$C277,'Grid GenerationQueue'!$BH$5:$BH$410,"&lt;&gt;"&amp;"",'Grid GenerationQueue'!$BD$5:$BD$410,"&lt;="&amp;$BE$3)</f>
        <v>0</v>
      </c>
      <c r="CO277">
        <f>SUMIFS('Grid GenerationQueue'!AR$5:AR$410,'Grid GenerationQueue'!$AZ$5:$AZ$410,$B277,'Grid GenerationQueue'!$BA$5:$BA$410,$C277,'Grid GenerationQueue'!$BH$5:$BH$410,"&lt;&gt;"&amp;"",'Grid GenerationQueue'!$BD$5:$BD$410,"&lt;="&amp;$BE$3)</f>
        <v>0</v>
      </c>
      <c r="CQ277">
        <f>SUMIFS('Grid GenerationQueue'!AG$5:AG$410,'Grid GenerationQueue'!$AZ$5:$AZ$410,$B277,'Grid GenerationQueue'!$BA$5:$BA$410,$C277,'Grid GenerationQueue'!$BK$5:$BK$410,"&gt;0",'Grid GenerationQueue'!$BD$5:$BD$410,"&lt;="&amp;$BE$3)</f>
        <v>0</v>
      </c>
      <c r="CR277">
        <f>SUMIFS('Grid GenerationQueue'!AH$5:AH$410,'Grid GenerationQueue'!$AZ$5:$AZ$410,$B277,'Grid GenerationQueue'!$BA$5:$BA$410,$C277,'Grid GenerationQueue'!$BK$5:$BK$410,"&gt;0",'Grid GenerationQueue'!$BD$5:$BD$410,"&lt;="&amp;$BE$3)</f>
        <v>0</v>
      </c>
      <c r="CS277">
        <f>SUMIFS('Grid GenerationQueue'!AI$5:AI$410,'Grid GenerationQueue'!$AZ$5:$AZ$410,$B277,'Grid GenerationQueue'!$BA$5:$BA$410,$C277,'Grid GenerationQueue'!$BK$5:$BK$410,"&gt;0",'Grid GenerationQueue'!$BD$5:$BD$410,"&lt;="&amp;$BE$3)</f>
        <v>0</v>
      </c>
      <c r="CT277">
        <f>SUMIFS('Grid GenerationQueue'!AJ$5:AJ$410,'Grid GenerationQueue'!$AZ$5:$AZ$410,$B277,'Grid GenerationQueue'!$BA$5:$BA$410,$C277,'Grid GenerationQueue'!$BK$5:$BK$410,"&gt;0",'Grid GenerationQueue'!$BD$5:$BD$410,"&lt;="&amp;$BE$3)</f>
        <v>0</v>
      </c>
      <c r="CU277">
        <f>SUMIFS('Grid GenerationQueue'!AK$5:AK$410,'Grid GenerationQueue'!$AZ$5:$AZ$410,$B277,'Grid GenerationQueue'!$BA$5:$BA$410,$C277,'Grid GenerationQueue'!$BK$5:$BK$410,"&gt;0",'Grid GenerationQueue'!$BD$5:$BD$410,"&lt;="&amp;$BE$3)</f>
        <v>0</v>
      </c>
      <c r="CV277">
        <f>SUMIFS('Grid GenerationQueue'!AL$5:AL$410,'Grid GenerationQueue'!$AZ$5:$AZ$410,$B277,'Grid GenerationQueue'!$BA$5:$BA$410,$C277,'Grid GenerationQueue'!$BK$5:$BK$410,"&gt;0",'Grid GenerationQueue'!$BD$5:$BD$410,"&lt;="&amp;$BE$3)</f>
        <v>0</v>
      </c>
      <c r="CW277">
        <f>SUMIFS('Grid GenerationQueue'!AM$5:AM$410,'Grid GenerationQueue'!$AZ$5:$AZ$410,$B277,'Grid GenerationQueue'!$BA$5:$BA$410,$C277,'Grid GenerationQueue'!$BK$5:$BK$410,"&gt;0",'Grid GenerationQueue'!$BD$5:$BD$410,"&lt;="&amp;$BE$3)</f>
        <v>0</v>
      </c>
      <c r="CX277">
        <f>SUMIFS('Grid GenerationQueue'!AN$5:AN$410,'Grid GenerationQueue'!$AZ$5:$AZ$410,$B277,'Grid GenerationQueue'!$BA$5:$BA$410,$C277,'Grid GenerationQueue'!$BK$5:$BK$410,"&gt;0",'Grid GenerationQueue'!$BD$5:$BD$410,"&lt;="&amp;$BE$3)</f>
        <v>0</v>
      </c>
      <c r="CY277">
        <f>SUMIFS('Grid GenerationQueue'!AO$5:AO$410,'Grid GenerationQueue'!$AZ$5:$AZ$410,$B277,'Grid GenerationQueue'!$BA$5:$BA$410,$C277,'Grid GenerationQueue'!$BK$5:$BK$410,"&gt;0",'Grid GenerationQueue'!$BD$5:$BD$410,"&lt;="&amp;$BE$3)</f>
        <v>0</v>
      </c>
      <c r="CZ277">
        <f>SUMIFS('Grid GenerationQueue'!AP$5:AP$410,'Grid GenerationQueue'!$AZ$5:$AZ$410,$B277,'Grid GenerationQueue'!$BA$5:$BA$410,$C277,'Grid GenerationQueue'!$BK$5:$BK$410,"&gt;0",'Grid GenerationQueue'!$BD$5:$BD$410,"&lt;="&amp;$BE$3)</f>
        <v>0</v>
      </c>
      <c r="DA277">
        <f>SUMIFS('Grid GenerationQueue'!AQ$5:AQ$410,'Grid GenerationQueue'!$AZ$5:$AZ$410,$B277,'Grid GenerationQueue'!$BA$5:$BA$410,$C277,'Grid GenerationQueue'!$BK$5:$BK$410,"&gt;0",'Grid GenerationQueue'!$BD$5:$BD$410,"&lt;="&amp;$BE$3)</f>
        <v>0</v>
      </c>
      <c r="DB277">
        <f>SUMIFS('Grid GenerationQueue'!AR$5:AR$410,'Grid GenerationQueue'!$AZ$5:$AZ$410,$B277,'Grid GenerationQueue'!$BA$5:$BA$410,$C277,'Grid GenerationQueue'!$BK$5:$BK$410,"&gt;0",'Grid GenerationQueue'!$BD$5:$BD$410,"&lt;="&amp;$BE$3)</f>
        <v>0</v>
      </c>
    </row>
    <row r="278" spans="1:106" x14ac:dyDescent="0.35">
      <c r="A278" t="s">
        <v>4761</v>
      </c>
      <c r="B278" t="s">
        <v>4889</v>
      </c>
      <c r="C278">
        <v>115</v>
      </c>
      <c r="D278">
        <f>SUMIFS('Grid GenerationQueue'!AG$5:AG$410,'Grid GenerationQueue'!$AZ$5:$AZ$410,$B278,'Grid GenerationQueue'!$BA$5:$BA$410,$C278)</f>
        <v>0</v>
      </c>
      <c r="E278">
        <f>SUMIFS('Grid GenerationQueue'!AH$5:AH$410,'Grid GenerationQueue'!$AZ$5:$AZ$410,$B278,'Grid GenerationQueue'!$BA$5:$BA$410,$C278)</f>
        <v>0</v>
      </c>
      <c r="F278">
        <f>SUMIFS('Grid GenerationQueue'!AI$5:AI$410,'Grid GenerationQueue'!$AZ$5:$AZ$410,$B278,'Grid GenerationQueue'!$BA$5:$BA$410,$C278)</f>
        <v>0</v>
      </c>
      <c r="G278">
        <f>SUMIFS('Grid GenerationQueue'!AJ$5:AJ$410,'Grid GenerationQueue'!$AZ$5:$AZ$410,$B278,'Grid GenerationQueue'!$BA$5:$BA$410,$C278)</f>
        <v>0</v>
      </c>
      <c r="H278">
        <f>SUMIFS('Grid GenerationQueue'!AK$5:AK$410,'Grid GenerationQueue'!$AZ$5:$AZ$410,$B278,'Grid GenerationQueue'!$BA$5:$BA$410,$C278)</f>
        <v>0</v>
      </c>
      <c r="I278">
        <f>SUMIFS('Grid GenerationQueue'!AL$5:AL$410,'Grid GenerationQueue'!$AZ$5:$AZ$410,$B278,'Grid GenerationQueue'!$BA$5:$BA$410,$C278)</f>
        <v>0</v>
      </c>
      <c r="J278">
        <f>SUMIFS('Grid GenerationQueue'!AM$5:AM$410,'Grid GenerationQueue'!$AZ$5:$AZ$410,$B278,'Grid GenerationQueue'!$BA$5:$BA$410,$C278)</f>
        <v>0</v>
      </c>
      <c r="K278">
        <f>SUMIFS('Grid GenerationQueue'!AN$5:AN$410,'Grid GenerationQueue'!$AZ$5:$AZ$410,$B278,'Grid GenerationQueue'!$BA$5:$BA$410,$C278)</f>
        <v>0</v>
      </c>
      <c r="L278">
        <f>SUMIFS('Grid GenerationQueue'!AO$5:AO$410,'Grid GenerationQueue'!$AZ$5:$AZ$410,$B278,'Grid GenerationQueue'!$BA$5:$BA$410,$C278)</f>
        <v>0</v>
      </c>
      <c r="M278">
        <f>SUMIFS('Grid GenerationQueue'!AP$5:AP$410,'Grid GenerationQueue'!$AZ$5:$AZ$410,$B278,'Grid GenerationQueue'!$BA$5:$BA$410,$C278)</f>
        <v>0</v>
      </c>
      <c r="N278">
        <f>SUMIFS('Grid GenerationQueue'!AQ$5:AQ$410,'Grid GenerationQueue'!$AZ$5:$AZ$410,$B278,'Grid GenerationQueue'!$BA$5:$BA$410,$C278)</f>
        <v>0</v>
      </c>
      <c r="O278">
        <f>SUMIFS('Grid GenerationQueue'!AR$5:AR$410,'Grid GenerationQueue'!$AZ$5:$AZ$410,$B278,'Grid GenerationQueue'!$BA$5:$BA$410,$C278)</f>
        <v>0</v>
      </c>
      <c r="Q278">
        <f>SUMIFS('Grid GenerationQueue'!AG$5:AG$410,'Grid GenerationQueue'!$AZ$5:$AZ$410,$B278,'Grid GenerationQueue'!$BA$5:$BA$410,$C278,'Grid GenerationQueue'!$BJ$5:$BJ$410,"Executed")</f>
        <v>0</v>
      </c>
      <c r="R278">
        <f>SUMIFS('Grid GenerationQueue'!AH$5:AH$410,'Grid GenerationQueue'!$AZ$5:$AZ$410,$B278,'Grid GenerationQueue'!$BA$5:$BA$410,$C278,'Grid GenerationQueue'!$BJ$5:$BJ$410,"Executed")</f>
        <v>0</v>
      </c>
      <c r="S278">
        <f>SUMIFS('Grid GenerationQueue'!AI$5:AI$410,'Grid GenerationQueue'!$AZ$5:$AZ$410,$B278,'Grid GenerationQueue'!$BA$5:$BA$410,$C278,'Grid GenerationQueue'!$BJ$5:$BJ$410,"Executed")</f>
        <v>0</v>
      </c>
      <c r="T278">
        <f>SUMIFS('Grid GenerationQueue'!AJ$5:AJ$410,'Grid GenerationQueue'!$AZ$5:$AZ$410,$B278,'Grid GenerationQueue'!$BA$5:$BA$410,$C278,'Grid GenerationQueue'!$BJ$5:$BJ$410,"Executed")</f>
        <v>0</v>
      </c>
      <c r="U278">
        <f>SUMIFS('Grid GenerationQueue'!AK$5:AK$410,'Grid GenerationQueue'!$AZ$5:$AZ$410,$B278,'Grid GenerationQueue'!$BA$5:$BA$410,$C278,'Grid GenerationQueue'!$BJ$5:$BJ$410,"Executed")</f>
        <v>0</v>
      </c>
      <c r="V278">
        <f>SUMIFS('Grid GenerationQueue'!AL$5:AL$410,'Grid GenerationQueue'!$AZ$5:$AZ$410,$B278,'Grid GenerationQueue'!$BA$5:$BA$410,$C278,'Grid GenerationQueue'!$BJ$5:$BJ$410,"Executed")</f>
        <v>0</v>
      </c>
      <c r="W278">
        <f>SUMIFS('Grid GenerationQueue'!AM$5:AM$410,'Grid GenerationQueue'!$AZ$5:$AZ$410,$B278,'Grid GenerationQueue'!$BA$5:$BA$410,$C278,'Grid GenerationQueue'!$BJ$5:$BJ$410,"Executed")</f>
        <v>0</v>
      </c>
      <c r="X278">
        <f>SUMIFS('Grid GenerationQueue'!AN$5:AN$410,'Grid GenerationQueue'!$AZ$5:$AZ$410,$B278,'Grid GenerationQueue'!$BA$5:$BA$410,$C278,'Grid GenerationQueue'!$BJ$5:$BJ$410,"Executed")</f>
        <v>0</v>
      </c>
      <c r="Y278">
        <f>SUMIFS('Grid GenerationQueue'!AO$5:AO$410,'Grid GenerationQueue'!$AZ$5:$AZ$410,$B278,'Grid GenerationQueue'!$BA$5:$BA$410,$C278,'Grid GenerationQueue'!$BJ$5:$BJ$410,"Executed")</f>
        <v>0</v>
      </c>
      <c r="Z278">
        <f>SUMIFS('Grid GenerationQueue'!AP$5:AP$410,'Grid GenerationQueue'!$AZ$5:$AZ$410,$B278,'Grid GenerationQueue'!$BA$5:$BA$410,$C278,'Grid GenerationQueue'!$BJ$5:$BJ$410,"Executed")</f>
        <v>0</v>
      </c>
      <c r="AA278">
        <f>SUMIFS('Grid GenerationQueue'!AQ$5:AQ$410,'Grid GenerationQueue'!$AZ$5:$AZ$410,$B278,'Grid GenerationQueue'!$BA$5:$BA$410,$C278,'Grid GenerationQueue'!$BJ$5:$BJ$410,"Executed")</f>
        <v>0</v>
      </c>
      <c r="AB278">
        <f>SUMIFS('Grid GenerationQueue'!AR$5:AR$410,'Grid GenerationQueue'!$AZ$5:$AZ$410,$B278,'Grid GenerationQueue'!$BA$5:$BA$410,$C278,'Grid GenerationQueue'!$BJ$5:$BJ$410,"Executed")</f>
        <v>0</v>
      </c>
      <c r="AD278">
        <f>SUMIFS('Grid GenerationQueue'!AG$5:AG$410,'Grid GenerationQueue'!$AZ$5:$AZ$410,$B278,'Grid GenerationQueue'!$BA$5:$BA$410,$C278,'Grid GenerationQueue'!$BH$5:$BH$410,"&lt;&gt;"&amp;"")+SUMIFS('Grid GenerationQueue'!AG$5:AG$410,'Grid GenerationQueue'!$AZ$5:$AZ$410,$B278,'Grid GenerationQueue'!$BA$5:$BA$410,$C278,'Grid GenerationQueue'!$BH$5:$BH$410,"",'Grid GenerationQueue'!$AC$5:$AC$410,1)</f>
        <v>0</v>
      </c>
      <c r="AE278">
        <f>SUMIFS('Grid GenerationQueue'!AH$5:AH$410,'Grid GenerationQueue'!$AZ$5:$AZ$410,$B278,'Grid GenerationQueue'!$BA$5:$BA$410,$C278,'Grid GenerationQueue'!$BH$5:$BH$410,"&lt;&gt;"&amp;"")+SUMIFS('Grid GenerationQueue'!AH$5:AH$410,'Grid GenerationQueue'!$AZ$5:$AZ$410,$B278,'Grid GenerationQueue'!$BA$5:$BA$410,$C278,'Grid GenerationQueue'!$BH$5:$BH$410,"",'Grid GenerationQueue'!$AC$5:$AC$410,1)</f>
        <v>0</v>
      </c>
      <c r="AF278">
        <f>SUMIFS('Grid GenerationQueue'!AI$5:AI$410,'Grid GenerationQueue'!$AZ$5:$AZ$410,$B278,'Grid GenerationQueue'!$BA$5:$BA$410,$C278,'Grid GenerationQueue'!$BH$5:$BH$410,"&lt;&gt;"&amp;"")+SUMIFS('Grid GenerationQueue'!AI$5:AI$410,'Grid GenerationQueue'!$AZ$5:$AZ$410,$B278,'Grid GenerationQueue'!$BA$5:$BA$410,$C278,'Grid GenerationQueue'!$BH$5:$BH$410,"",'Grid GenerationQueue'!$AC$5:$AC$410,1)</f>
        <v>0</v>
      </c>
      <c r="AG278">
        <f>SUMIFS('Grid GenerationQueue'!AJ$5:AJ$410,'Grid GenerationQueue'!$AZ$5:$AZ$410,$B278,'Grid GenerationQueue'!$BA$5:$BA$410,$C278,'Grid GenerationQueue'!$BH$5:$BH$410,"&lt;&gt;"&amp;"")+SUMIFS('Grid GenerationQueue'!AJ$5:AJ$410,'Grid GenerationQueue'!$AZ$5:$AZ$410,$B278,'Grid GenerationQueue'!$BA$5:$BA$410,$C278,'Grid GenerationQueue'!$BH$5:$BH$410,"",'Grid GenerationQueue'!$AC$5:$AC$410,1)</f>
        <v>0</v>
      </c>
      <c r="AH278">
        <f>SUMIFS('Grid GenerationQueue'!AK$5:AK$410,'Grid GenerationQueue'!$AZ$5:$AZ$410,$B278,'Grid GenerationQueue'!$BA$5:$BA$410,$C278,'Grid GenerationQueue'!$BH$5:$BH$410,"&lt;&gt;"&amp;"")+SUMIFS('Grid GenerationQueue'!AK$5:AK$410,'Grid GenerationQueue'!$AZ$5:$AZ$410,$B278,'Grid GenerationQueue'!$BA$5:$BA$410,$C278,'Grid GenerationQueue'!$BH$5:$BH$410,"",'Grid GenerationQueue'!$AC$5:$AC$410,1)</f>
        <v>0</v>
      </c>
      <c r="AI278">
        <f>SUMIFS('Grid GenerationQueue'!AL$5:AL$410,'Grid GenerationQueue'!$AZ$5:$AZ$410,$B278,'Grid GenerationQueue'!$BA$5:$BA$410,$C278,'Grid GenerationQueue'!$BH$5:$BH$410,"&lt;&gt;"&amp;"")+SUMIFS('Grid GenerationQueue'!AL$5:AL$410,'Grid GenerationQueue'!$AZ$5:$AZ$410,$B278,'Grid GenerationQueue'!$BA$5:$BA$410,$C278,'Grid GenerationQueue'!$BH$5:$BH$410,"",'Grid GenerationQueue'!$AC$5:$AC$410,1)</f>
        <v>0</v>
      </c>
      <c r="AJ278">
        <f>SUMIFS('Grid GenerationQueue'!AM$5:AM$410,'Grid GenerationQueue'!$AZ$5:$AZ$410,$B278,'Grid GenerationQueue'!$BA$5:$BA$410,$C278,'Grid GenerationQueue'!$BH$5:$BH$410,"&lt;&gt;"&amp;"")+SUMIFS('Grid GenerationQueue'!AM$5:AM$410,'Grid GenerationQueue'!$AZ$5:$AZ$410,$B278,'Grid GenerationQueue'!$BA$5:$BA$410,$C278,'Grid GenerationQueue'!$BH$5:$BH$410,"",'Grid GenerationQueue'!$AC$5:$AC$410,1)</f>
        <v>0</v>
      </c>
      <c r="AK278">
        <f>SUMIFS('Grid GenerationQueue'!AN$5:AN$410,'Grid GenerationQueue'!$AZ$5:$AZ$410,$B278,'Grid GenerationQueue'!$BA$5:$BA$410,$C278,'Grid GenerationQueue'!$BH$5:$BH$410,"&lt;&gt;"&amp;"")+SUMIFS('Grid GenerationQueue'!AN$5:AN$410,'Grid GenerationQueue'!$AZ$5:$AZ$410,$B278,'Grid GenerationQueue'!$BA$5:$BA$410,$C278,'Grid GenerationQueue'!$BH$5:$BH$410,"",'Grid GenerationQueue'!$AC$5:$AC$410,1)</f>
        <v>0</v>
      </c>
      <c r="AL278">
        <f>SUMIFS('Grid GenerationQueue'!AO$5:AO$410,'Grid GenerationQueue'!$AZ$5:$AZ$410,$B278,'Grid GenerationQueue'!$BA$5:$BA$410,$C278,'Grid GenerationQueue'!$BH$5:$BH$410,"&lt;&gt;"&amp;"")+SUMIFS('Grid GenerationQueue'!AO$5:AO$410,'Grid GenerationQueue'!$AZ$5:$AZ$410,$B278,'Grid GenerationQueue'!$BA$5:$BA$410,$C278,'Grid GenerationQueue'!$BH$5:$BH$410,"",'Grid GenerationQueue'!$AC$5:$AC$410,1)</f>
        <v>0</v>
      </c>
      <c r="AM278">
        <f>SUMIFS('Grid GenerationQueue'!AP$5:AP$410,'Grid GenerationQueue'!$AZ$5:$AZ$410,$B278,'Grid GenerationQueue'!$BA$5:$BA$410,$C278,'Grid GenerationQueue'!$BH$5:$BH$410,"&lt;&gt;"&amp;"")+SUMIFS('Grid GenerationQueue'!AP$5:AP$410,'Grid GenerationQueue'!$AZ$5:$AZ$410,$B278,'Grid GenerationQueue'!$BA$5:$BA$410,$C278,'Grid GenerationQueue'!$BH$5:$BH$410,"",'Grid GenerationQueue'!$AC$5:$AC$410,1)</f>
        <v>0</v>
      </c>
      <c r="AN278">
        <f>SUMIFS('Grid GenerationQueue'!AQ$5:AQ$410,'Grid GenerationQueue'!$AZ$5:$AZ$410,$B278,'Grid GenerationQueue'!$BA$5:$BA$410,$C278,'Grid GenerationQueue'!$BH$5:$BH$410,"&lt;&gt;"&amp;"")+SUMIFS('Grid GenerationQueue'!AQ$5:AQ$410,'Grid GenerationQueue'!$AZ$5:$AZ$410,$B278,'Grid GenerationQueue'!$BA$5:$BA$410,$C278,'Grid GenerationQueue'!$BH$5:$BH$410,"",'Grid GenerationQueue'!$AC$5:$AC$410,1)</f>
        <v>0</v>
      </c>
      <c r="AO278">
        <f>SUMIFS('Grid GenerationQueue'!AR$5:AR$410,'Grid GenerationQueue'!$AZ$5:$AZ$410,$B278,'Grid GenerationQueue'!$BA$5:$BA$410,$C278,'Grid GenerationQueue'!$BH$5:$BH$410,"&lt;&gt;"&amp;"")+SUMIFS('Grid GenerationQueue'!AR$5:AR$410,'Grid GenerationQueue'!$AZ$5:$AZ$410,$B278,'Grid GenerationQueue'!$BA$5:$BA$410,$C278,'Grid GenerationQueue'!$BH$5:$BH$410,"",'Grid GenerationQueue'!$AC$5:$AC$410,1)</f>
        <v>0</v>
      </c>
      <c r="AQ278">
        <f>SUMIFS('Grid GenerationQueue'!AG$5:AG$410,'Grid GenerationQueue'!$AZ$5:$AZ$410,$B278,'Grid GenerationQueue'!$BA$5:$BA$410,$C278,'Grid GenerationQueue'!$BK$5:$BK$410,"&gt;0")</f>
        <v>0</v>
      </c>
      <c r="AR278">
        <f>SUMIFS('Grid GenerationQueue'!AH$5:AH$410,'Grid GenerationQueue'!$AZ$5:$AZ$410,$B278,'Grid GenerationQueue'!$BA$5:$BA$410,$C278,'Grid GenerationQueue'!$BK$5:$BK$410,"&gt;0")</f>
        <v>0</v>
      </c>
      <c r="AS278">
        <f>SUMIFS('Grid GenerationQueue'!AI$5:AI$410,'Grid GenerationQueue'!$AZ$5:$AZ$410,$B278,'Grid GenerationQueue'!$BA$5:$BA$410,$C278,'Grid GenerationQueue'!$BK$5:$BK$410,"&gt;0")</f>
        <v>0</v>
      </c>
      <c r="AT278">
        <f>SUMIFS('Grid GenerationQueue'!AJ$5:AJ$410,'Grid GenerationQueue'!$AZ$5:$AZ$410,$B278,'Grid GenerationQueue'!$BA$5:$BA$410,$C278,'Grid GenerationQueue'!$BK$5:$BK$410,"&gt;0")</f>
        <v>0</v>
      </c>
      <c r="AU278">
        <f>SUMIFS('Grid GenerationQueue'!AK$5:AK$410,'Grid GenerationQueue'!$AZ$5:$AZ$410,$B278,'Grid GenerationQueue'!$BA$5:$BA$410,$C278,'Grid GenerationQueue'!$BK$5:$BK$410,"&gt;0")</f>
        <v>0</v>
      </c>
      <c r="AV278">
        <f>SUMIFS('Grid GenerationQueue'!AL$5:AL$410,'Grid GenerationQueue'!$AZ$5:$AZ$410,$B278,'Grid GenerationQueue'!$BA$5:$BA$410,$C278,'Grid GenerationQueue'!$BK$5:$BK$410,"&gt;0")</f>
        <v>0</v>
      </c>
      <c r="AW278">
        <f>SUMIFS('Grid GenerationQueue'!AM$5:AM$410,'Grid GenerationQueue'!$AZ$5:$AZ$410,$B278,'Grid GenerationQueue'!$BA$5:$BA$410,$C278,'Grid GenerationQueue'!$BK$5:$BK$410,"&gt;0")</f>
        <v>0</v>
      </c>
      <c r="AX278">
        <f>SUMIFS('Grid GenerationQueue'!AN$5:AN$410,'Grid GenerationQueue'!$AZ$5:$AZ$410,$B278,'Grid GenerationQueue'!$BA$5:$BA$410,$C278,'Grid GenerationQueue'!$BK$5:$BK$410,"&gt;0")</f>
        <v>0</v>
      </c>
      <c r="AY278">
        <f>SUMIFS('Grid GenerationQueue'!AO$5:AO$410,'Grid GenerationQueue'!$AZ$5:$AZ$410,$B278,'Grid GenerationQueue'!$BA$5:$BA$410,$C278,'Grid GenerationQueue'!$BK$5:$BK$410,"&gt;0")</f>
        <v>0</v>
      </c>
      <c r="AZ278">
        <f>SUMIFS('Grid GenerationQueue'!AP$5:AP$410,'Grid GenerationQueue'!$AZ$5:$AZ$410,$B278,'Grid GenerationQueue'!$BA$5:$BA$410,$C278,'Grid GenerationQueue'!$BK$5:$BK$410,"&gt;0")</f>
        <v>0</v>
      </c>
      <c r="BA278">
        <f>SUMIFS('Grid GenerationQueue'!AQ$5:AQ$410,'Grid GenerationQueue'!$AZ$5:$AZ$410,$B278,'Grid GenerationQueue'!$BA$5:$BA$410,$C278,'Grid GenerationQueue'!$BK$5:$BK$410,"&gt;0")</f>
        <v>0</v>
      </c>
      <c r="BB278">
        <f>SUMIFS('Grid GenerationQueue'!AR$5:AR$410,'Grid GenerationQueue'!$AZ$5:$AZ$410,$B278,'Grid GenerationQueue'!$BA$5:$BA$410,$C278,'Grid GenerationQueue'!$BK$5:$BK$410,"&gt;0")</f>
        <v>0</v>
      </c>
      <c r="BD278">
        <f>SUMIFS('Grid GenerationQueue'!AG$5:AG$410,'Grid GenerationQueue'!$AZ$5:$AZ$410,$B278,'Grid GenerationQueue'!$BA$5:$BA$410,$C278,'Grid GenerationQueue'!$BD$5:$BD$410,"&lt;="&amp;$BE$3)</f>
        <v>0</v>
      </c>
      <c r="BE278">
        <f>SUMIFS('Grid GenerationQueue'!AH$5:AH$410,'Grid GenerationQueue'!$AZ$5:$AZ$410,$B278,'Grid GenerationQueue'!$BA$5:$BA$410,$C278,'Grid GenerationQueue'!$BD$5:$BD$410,"&lt;="&amp;$BE$3)</f>
        <v>0</v>
      </c>
      <c r="BF278">
        <f>SUMIFS('Grid GenerationQueue'!AI$5:AI$410,'Grid GenerationQueue'!$AZ$5:$AZ$410,$B278,'Grid GenerationQueue'!$BA$5:$BA$410,$C278,'Grid GenerationQueue'!$BD$5:$BD$410,"&lt;="&amp;$BE$3)</f>
        <v>0</v>
      </c>
      <c r="BG278">
        <f>SUMIFS('Grid GenerationQueue'!AJ$5:AJ$410,'Grid GenerationQueue'!$AZ$5:$AZ$410,$B278,'Grid GenerationQueue'!$BA$5:$BA$410,$C278,'Grid GenerationQueue'!$BD$5:$BD$410,"&lt;="&amp;$BE$3)</f>
        <v>0</v>
      </c>
      <c r="BH278">
        <f>SUMIFS('Grid GenerationQueue'!AK$5:AK$410,'Grid GenerationQueue'!$AZ$5:$AZ$410,$B278,'Grid GenerationQueue'!$BA$5:$BA$410,$C278,'Grid GenerationQueue'!$BD$5:$BD$410,"&lt;="&amp;$BE$3)</f>
        <v>0</v>
      </c>
      <c r="BI278">
        <f>SUMIFS('Grid GenerationQueue'!AL$5:AL$410,'Grid GenerationQueue'!$AZ$5:$AZ$410,$B278,'Grid GenerationQueue'!$BA$5:$BA$410,$C278,'Grid GenerationQueue'!$BD$5:$BD$410,"&lt;="&amp;$BE$3)</f>
        <v>0</v>
      </c>
      <c r="BJ278">
        <f>SUMIFS('Grid GenerationQueue'!AM$5:AM$410,'Grid GenerationQueue'!$AZ$5:$AZ$410,$B278,'Grid GenerationQueue'!$BA$5:$BA$410,$C278,'Grid GenerationQueue'!$BD$5:$BD$410,"&lt;="&amp;$BE$3)</f>
        <v>0</v>
      </c>
      <c r="BK278">
        <f>SUMIFS('Grid GenerationQueue'!AN$5:AN$410,'Grid GenerationQueue'!$AZ$5:$AZ$410,$B278,'Grid GenerationQueue'!$BA$5:$BA$410,$C278,'Grid GenerationQueue'!$BD$5:$BD$410,"&lt;="&amp;$BE$3)</f>
        <v>0</v>
      </c>
      <c r="BL278">
        <f>SUMIFS('Grid GenerationQueue'!AO$5:AO$410,'Grid GenerationQueue'!$AZ$5:$AZ$410,$B278,'Grid GenerationQueue'!$BA$5:$BA$410,$C278,'Grid GenerationQueue'!$BD$5:$BD$410,"&lt;="&amp;$BE$3)</f>
        <v>0</v>
      </c>
      <c r="BM278">
        <f>SUMIFS('Grid GenerationQueue'!AP$5:AP$410,'Grid GenerationQueue'!$AZ$5:$AZ$410,$B278,'Grid GenerationQueue'!$BA$5:$BA$410,$C278,'Grid GenerationQueue'!$BD$5:$BD$410,"&lt;="&amp;$BE$3)</f>
        <v>0</v>
      </c>
      <c r="BN278">
        <f>SUMIFS('Grid GenerationQueue'!AQ$5:AQ$410,'Grid GenerationQueue'!$AZ$5:$AZ$410,$B278,'Grid GenerationQueue'!$BA$5:$BA$410,$C278,'Grid GenerationQueue'!$BD$5:$BD$410,"&lt;="&amp;$BE$3)</f>
        <v>0</v>
      </c>
      <c r="BO278">
        <f>SUMIFS('Grid GenerationQueue'!AR$5:AR$410,'Grid GenerationQueue'!$AZ$5:$AZ$410,$B278,'Grid GenerationQueue'!$BA$5:$BA$410,$C278,'Grid GenerationQueue'!$BD$5:$BD$410,"&lt;="&amp;$BE$3)</f>
        <v>0</v>
      </c>
      <c r="BQ278">
        <f>SUMIFS('Grid GenerationQueue'!AG$5:AG$410,'Grid GenerationQueue'!$AZ$5:$AZ$410,$B278,'Grid GenerationQueue'!$BA$5:$BA$410,$C278,'Grid GenerationQueue'!$BJ$5:$BJ$410,"Executed",'Grid GenerationQueue'!$BD$5:$BD$410,"&lt;="&amp;$BE$3)</f>
        <v>0</v>
      </c>
      <c r="BR278">
        <f>SUMIFS('Grid GenerationQueue'!AH$5:AH$410,'Grid GenerationQueue'!$AZ$5:$AZ$410,$B278,'Grid GenerationQueue'!$BA$5:$BA$410,$C278,'Grid GenerationQueue'!$BJ$5:$BJ$410,"Executed",'Grid GenerationQueue'!$BD$5:$BD$410,"&lt;="&amp;$BE$3)</f>
        <v>0</v>
      </c>
      <c r="BS278">
        <f>SUMIFS('Grid GenerationQueue'!AI$5:AI$410,'Grid GenerationQueue'!$AZ$5:$AZ$410,$B278,'Grid GenerationQueue'!$BA$5:$BA$410,$C278,'Grid GenerationQueue'!$BJ$5:$BJ$410,"Executed",'Grid GenerationQueue'!$BD$5:$BD$410,"&lt;="&amp;$BE$3)</f>
        <v>0</v>
      </c>
      <c r="BT278">
        <f>SUMIFS('Grid GenerationQueue'!AJ$5:AJ$410,'Grid GenerationQueue'!$AZ$5:$AZ$410,$B278,'Grid GenerationQueue'!$BA$5:$BA$410,$C278,'Grid GenerationQueue'!$BJ$5:$BJ$410,"Executed",'Grid GenerationQueue'!$BD$5:$BD$410,"&lt;="&amp;$BE$3)</f>
        <v>0</v>
      </c>
      <c r="BU278">
        <f>SUMIFS('Grid GenerationQueue'!AK$5:AK$410,'Grid GenerationQueue'!$AZ$5:$AZ$410,$B278,'Grid GenerationQueue'!$BA$5:$BA$410,$C278,'Grid GenerationQueue'!$BJ$5:$BJ$410,"Executed",'Grid GenerationQueue'!$BD$5:$BD$410,"&lt;="&amp;$BE$3)</f>
        <v>0</v>
      </c>
      <c r="BV278">
        <f>SUMIFS('Grid GenerationQueue'!AL$5:AL$410,'Grid GenerationQueue'!$AZ$5:$AZ$410,$B278,'Grid GenerationQueue'!$BA$5:$BA$410,$C278,'Grid GenerationQueue'!$BJ$5:$BJ$410,"Executed",'Grid GenerationQueue'!$BD$5:$BD$410,"&lt;="&amp;$BE$3)</f>
        <v>0</v>
      </c>
      <c r="BW278">
        <f>SUMIFS('Grid GenerationQueue'!AM$5:AM$410,'Grid GenerationQueue'!$AZ$5:$AZ$410,$B278,'Grid GenerationQueue'!$BA$5:$BA$410,$C278,'Grid GenerationQueue'!$BJ$5:$BJ$410,"Executed",'Grid GenerationQueue'!$BD$5:$BD$410,"&lt;="&amp;$BE$3)</f>
        <v>0</v>
      </c>
      <c r="BX278">
        <f>SUMIFS('Grid GenerationQueue'!AN$5:AN$410,'Grid GenerationQueue'!$AZ$5:$AZ$410,$B278,'Grid GenerationQueue'!$BA$5:$BA$410,$C278,'Grid GenerationQueue'!$BJ$5:$BJ$410,"Executed",'Grid GenerationQueue'!$BD$5:$BD$410,"&lt;="&amp;$BE$3)</f>
        <v>0</v>
      </c>
      <c r="BY278">
        <f>SUMIFS('Grid GenerationQueue'!AO$5:AO$410,'Grid GenerationQueue'!$AZ$5:$AZ$410,$B278,'Grid GenerationQueue'!$BA$5:$BA$410,$C278,'Grid GenerationQueue'!$BJ$5:$BJ$410,"Executed",'Grid GenerationQueue'!$BD$5:$BD$410,"&lt;="&amp;$BE$3)</f>
        <v>0</v>
      </c>
      <c r="BZ278">
        <f>SUMIFS('Grid GenerationQueue'!AP$5:AP$410,'Grid GenerationQueue'!$AZ$5:$AZ$410,$B278,'Grid GenerationQueue'!$BA$5:$BA$410,$C278,'Grid GenerationQueue'!$BJ$5:$BJ$410,"Executed",'Grid GenerationQueue'!$BD$5:$BD$410,"&lt;="&amp;$BE$3)</f>
        <v>0</v>
      </c>
      <c r="CA278">
        <f>SUMIFS('Grid GenerationQueue'!AQ$5:AQ$410,'Grid GenerationQueue'!$AZ$5:$AZ$410,$B278,'Grid GenerationQueue'!$BA$5:$BA$410,$C278,'Grid GenerationQueue'!$BJ$5:$BJ$410,"Executed",'Grid GenerationQueue'!$BD$5:$BD$410,"&lt;="&amp;$BE$3)</f>
        <v>0</v>
      </c>
      <c r="CB278">
        <f>SUMIFS('Grid GenerationQueue'!AR$5:AR$410,'Grid GenerationQueue'!$AZ$5:$AZ$410,$B278,'Grid GenerationQueue'!$BA$5:$BA$410,$C278,'Grid GenerationQueue'!$BJ$5:$BJ$410,"Executed",'Grid GenerationQueue'!$BD$5:$BD$410,"&lt;="&amp;$BE$3)</f>
        <v>0</v>
      </c>
      <c r="CD278">
        <f>SUMIFS('Grid GenerationQueue'!AG$5:AG$410,'Grid GenerationQueue'!$AZ$5:$AZ$410,$B278,'Grid GenerationQueue'!$BA$5:$BA$410,$C278,'Grid GenerationQueue'!$BH$5:$BH$410,"&lt;&gt;"&amp;"",'Grid GenerationQueue'!$BD$5:$BD$410,"&lt;="&amp;$BE$3)</f>
        <v>0</v>
      </c>
      <c r="CE278">
        <f>SUMIFS('Grid GenerationQueue'!AH$5:AH$410,'Grid GenerationQueue'!$AZ$5:$AZ$410,$B278,'Grid GenerationQueue'!$BA$5:$BA$410,$C278,'Grid GenerationQueue'!$BH$5:$BH$410,"&lt;&gt;"&amp;"",'Grid GenerationQueue'!$BD$5:$BD$410,"&lt;="&amp;$BE$3)</f>
        <v>0</v>
      </c>
      <c r="CF278">
        <f>SUMIFS('Grid GenerationQueue'!AI$5:AI$410,'Grid GenerationQueue'!$AZ$5:$AZ$410,$B278,'Grid GenerationQueue'!$BA$5:$BA$410,$C278,'Grid GenerationQueue'!$BH$5:$BH$410,"&lt;&gt;"&amp;"",'Grid GenerationQueue'!$BD$5:$BD$410,"&lt;="&amp;$BE$3)</f>
        <v>0</v>
      </c>
      <c r="CG278">
        <f>SUMIFS('Grid GenerationQueue'!AJ$5:AJ$410,'Grid GenerationQueue'!$AZ$5:$AZ$410,$B278,'Grid GenerationQueue'!$BA$5:$BA$410,$C278,'Grid GenerationQueue'!$BH$5:$BH$410,"&lt;&gt;"&amp;"",'Grid GenerationQueue'!$BD$5:$BD$410,"&lt;="&amp;$BE$3)</f>
        <v>0</v>
      </c>
      <c r="CH278">
        <f>SUMIFS('Grid GenerationQueue'!AK$5:AK$410,'Grid GenerationQueue'!$AZ$5:$AZ$410,$B278,'Grid GenerationQueue'!$BA$5:$BA$410,$C278,'Grid GenerationQueue'!$BH$5:$BH$410,"&lt;&gt;"&amp;"",'Grid GenerationQueue'!$BD$5:$BD$410,"&lt;="&amp;$BE$3)</f>
        <v>0</v>
      </c>
      <c r="CI278">
        <f>SUMIFS('Grid GenerationQueue'!AL$5:AL$410,'Grid GenerationQueue'!$AZ$5:$AZ$410,$B278,'Grid GenerationQueue'!$BA$5:$BA$410,$C278,'Grid GenerationQueue'!$BH$5:$BH$410,"&lt;&gt;"&amp;"",'Grid GenerationQueue'!$BD$5:$BD$410,"&lt;="&amp;$BE$3)</f>
        <v>0</v>
      </c>
      <c r="CJ278">
        <f>SUMIFS('Grid GenerationQueue'!AM$5:AM$410,'Grid GenerationQueue'!$AZ$5:$AZ$410,$B278,'Grid GenerationQueue'!$BA$5:$BA$410,$C278,'Grid GenerationQueue'!$BH$5:$BH$410,"&lt;&gt;"&amp;"",'Grid GenerationQueue'!$BD$5:$BD$410,"&lt;="&amp;$BE$3)</f>
        <v>0</v>
      </c>
      <c r="CK278">
        <f>SUMIFS('Grid GenerationQueue'!AN$5:AN$410,'Grid GenerationQueue'!$AZ$5:$AZ$410,$B278,'Grid GenerationQueue'!$BA$5:$BA$410,$C278,'Grid GenerationQueue'!$BH$5:$BH$410,"&lt;&gt;"&amp;"",'Grid GenerationQueue'!$BD$5:$BD$410,"&lt;="&amp;$BE$3)</f>
        <v>0</v>
      </c>
      <c r="CL278">
        <f>SUMIFS('Grid GenerationQueue'!AO$5:AO$410,'Grid GenerationQueue'!$AZ$5:$AZ$410,$B278,'Grid GenerationQueue'!$BA$5:$BA$410,$C278,'Grid GenerationQueue'!$BH$5:$BH$410,"&lt;&gt;"&amp;"",'Grid GenerationQueue'!$BD$5:$BD$410,"&lt;="&amp;$BE$3)</f>
        <v>0</v>
      </c>
      <c r="CM278">
        <f>SUMIFS('Grid GenerationQueue'!AP$5:AP$410,'Grid GenerationQueue'!$AZ$5:$AZ$410,$B278,'Grid GenerationQueue'!$BA$5:$BA$410,$C278,'Grid GenerationQueue'!$BH$5:$BH$410,"&lt;&gt;"&amp;"",'Grid GenerationQueue'!$BD$5:$BD$410,"&lt;="&amp;$BE$3)</f>
        <v>0</v>
      </c>
      <c r="CN278">
        <f>SUMIFS('Grid GenerationQueue'!AQ$5:AQ$410,'Grid GenerationQueue'!$AZ$5:$AZ$410,$B278,'Grid GenerationQueue'!$BA$5:$BA$410,$C278,'Grid GenerationQueue'!$BH$5:$BH$410,"&lt;&gt;"&amp;"",'Grid GenerationQueue'!$BD$5:$BD$410,"&lt;="&amp;$BE$3)</f>
        <v>0</v>
      </c>
      <c r="CO278">
        <f>SUMIFS('Grid GenerationQueue'!AR$5:AR$410,'Grid GenerationQueue'!$AZ$5:$AZ$410,$B278,'Grid GenerationQueue'!$BA$5:$BA$410,$C278,'Grid GenerationQueue'!$BH$5:$BH$410,"&lt;&gt;"&amp;"",'Grid GenerationQueue'!$BD$5:$BD$410,"&lt;="&amp;$BE$3)</f>
        <v>0</v>
      </c>
      <c r="CQ278">
        <f>SUMIFS('Grid GenerationQueue'!AG$5:AG$410,'Grid GenerationQueue'!$AZ$5:$AZ$410,$B278,'Grid GenerationQueue'!$BA$5:$BA$410,$C278,'Grid GenerationQueue'!$BK$5:$BK$410,"&gt;0",'Grid GenerationQueue'!$BD$5:$BD$410,"&lt;="&amp;$BE$3)</f>
        <v>0</v>
      </c>
      <c r="CR278">
        <f>SUMIFS('Grid GenerationQueue'!AH$5:AH$410,'Grid GenerationQueue'!$AZ$5:$AZ$410,$B278,'Grid GenerationQueue'!$BA$5:$BA$410,$C278,'Grid GenerationQueue'!$BK$5:$BK$410,"&gt;0",'Grid GenerationQueue'!$BD$5:$BD$410,"&lt;="&amp;$BE$3)</f>
        <v>0</v>
      </c>
      <c r="CS278">
        <f>SUMIFS('Grid GenerationQueue'!AI$5:AI$410,'Grid GenerationQueue'!$AZ$5:$AZ$410,$B278,'Grid GenerationQueue'!$BA$5:$BA$410,$C278,'Grid GenerationQueue'!$BK$5:$BK$410,"&gt;0",'Grid GenerationQueue'!$BD$5:$BD$410,"&lt;="&amp;$BE$3)</f>
        <v>0</v>
      </c>
      <c r="CT278">
        <f>SUMIFS('Grid GenerationQueue'!AJ$5:AJ$410,'Grid GenerationQueue'!$AZ$5:$AZ$410,$B278,'Grid GenerationQueue'!$BA$5:$BA$410,$C278,'Grid GenerationQueue'!$BK$5:$BK$410,"&gt;0",'Grid GenerationQueue'!$BD$5:$BD$410,"&lt;="&amp;$BE$3)</f>
        <v>0</v>
      </c>
      <c r="CU278">
        <f>SUMIFS('Grid GenerationQueue'!AK$5:AK$410,'Grid GenerationQueue'!$AZ$5:$AZ$410,$B278,'Grid GenerationQueue'!$BA$5:$BA$410,$C278,'Grid GenerationQueue'!$BK$5:$BK$410,"&gt;0",'Grid GenerationQueue'!$BD$5:$BD$410,"&lt;="&amp;$BE$3)</f>
        <v>0</v>
      </c>
      <c r="CV278">
        <f>SUMIFS('Grid GenerationQueue'!AL$5:AL$410,'Grid GenerationQueue'!$AZ$5:$AZ$410,$B278,'Grid GenerationQueue'!$BA$5:$BA$410,$C278,'Grid GenerationQueue'!$BK$5:$BK$410,"&gt;0",'Grid GenerationQueue'!$BD$5:$BD$410,"&lt;="&amp;$BE$3)</f>
        <v>0</v>
      </c>
      <c r="CW278">
        <f>SUMIFS('Grid GenerationQueue'!AM$5:AM$410,'Grid GenerationQueue'!$AZ$5:$AZ$410,$B278,'Grid GenerationQueue'!$BA$5:$BA$410,$C278,'Grid GenerationQueue'!$BK$5:$BK$410,"&gt;0",'Grid GenerationQueue'!$BD$5:$BD$410,"&lt;="&amp;$BE$3)</f>
        <v>0</v>
      </c>
      <c r="CX278">
        <f>SUMIFS('Grid GenerationQueue'!AN$5:AN$410,'Grid GenerationQueue'!$AZ$5:$AZ$410,$B278,'Grid GenerationQueue'!$BA$5:$BA$410,$C278,'Grid GenerationQueue'!$BK$5:$BK$410,"&gt;0",'Grid GenerationQueue'!$BD$5:$BD$410,"&lt;="&amp;$BE$3)</f>
        <v>0</v>
      </c>
      <c r="CY278">
        <f>SUMIFS('Grid GenerationQueue'!AO$5:AO$410,'Grid GenerationQueue'!$AZ$5:$AZ$410,$B278,'Grid GenerationQueue'!$BA$5:$BA$410,$C278,'Grid GenerationQueue'!$BK$5:$BK$410,"&gt;0",'Grid GenerationQueue'!$BD$5:$BD$410,"&lt;="&amp;$BE$3)</f>
        <v>0</v>
      </c>
      <c r="CZ278">
        <f>SUMIFS('Grid GenerationQueue'!AP$5:AP$410,'Grid GenerationQueue'!$AZ$5:$AZ$410,$B278,'Grid GenerationQueue'!$BA$5:$BA$410,$C278,'Grid GenerationQueue'!$BK$5:$BK$410,"&gt;0",'Grid GenerationQueue'!$BD$5:$BD$410,"&lt;="&amp;$BE$3)</f>
        <v>0</v>
      </c>
      <c r="DA278">
        <f>SUMIFS('Grid GenerationQueue'!AQ$5:AQ$410,'Grid GenerationQueue'!$AZ$5:$AZ$410,$B278,'Grid GenerationQueue'!$BA$5:$BA$410,$C278,'Grid GenerationQueue'!$BK$5:$BK$410,"&gt;0",'Grid GenerationQueue'!$BD$5:$BD$410,"&lt;="&amp;$BE$3)</f>
        <v>0</v>
      </c>
      <c r="DB278">
        <f>SUMIFS('Grid GenerationQueue'!AR$5:AR$410,'Grid GenerationQueue'!$AZ$5:$AZ$410,$B278,'Grid GenerationQueue'!$BA$5:$BA$410,$C278,'Grid GenerationQueue'!$BK$5:$BK$410,"&gt;0",'Grid GenerationQueue'!$BD$5:$BD$410,"&lt;="&amp;$BE$3)</f>
        <v>0</v>
      </c>
    </row>
    <row r="279" spans="1:106" x14ac:dyDescent="0.35">
      <c r="A279" t="s">
        <v>134</v>
      </c>
      <c r="B279" t="s">
        <v>4890</v>
      </c>
      <c r="C279">
        <v>138</v>
      </c>
      <c r="D279">
        <f>SUMIFS('Grid GenerationQueue'!AG$5:AG$410,'Grid GenerationQueue'!$AZ$5:$AZ$410,$B279,'Grid GenerationQueue'!$BA$5:$BA$410,$C279)</f>
        <v>0</v>
      </c>
      <c r="E279">
        <f>SUMIFS('Grid GenerationQueue'!AH$5:AH$410,'Grid GenerationQueue'!$AZ$5:$AZ$410,$B279,'Grid GenerationQueue'!$BA$5:$BA$410,$C279)</f>
        <v>0</v>
      </c>
      <c r="F279">
        <f>SUMIFS('Grid GenerationQueue'!AI$5:AI$410,'Grid GenerationQueue'!$AZ$5:$AZ$410,$B279,'Grid GenerationQueue'!$BA$5:$BA$410,$C279)</f>
        <v>0</v>
      </c>
      <c r="G279">
        <f>SUMIFS('Grid GenerationQueue'!AJ$5:AJ$410,'Grid GenerationQueue'!$AZ$5:$AZ$410,$B279,'Grid GenerationQueue'!$BA$5:$BA$410,$C279)</f>
        <v>0</v>
      </c>
      <c r="H279">
        <f>SUMIFS('Grid GenerationQueue'!AK$5:AK$410,'Grid GenerationQueue'!$AZ$5:$AZ$410,$B279,'Grid GenerationQueue'!$BA$5:$BA$410,$C279)</f>
        <v>0</v>
      </c>
      <c r="I279">
        <f>SUMIFS('Grid GenerationQueue'!AL$5:AL$410,'Grid GenerationQueue'!$AZ$5:$AZ$410,$B279,'Grid GenerationQueue'!$BA$5:$BA$410,$C279)</f>
        <v>0</v>
      </c>
      <c r="J279">
        <f>SUMIFS('Grid GenerationQueue'!AM$5:AM$410,'Grid GenerationQueue'!$AZ$5:$AZ$410,$B279,'Grid GenerationQueue'!$BA$5:$BA$410,$C279)</f>
        <v>0</v>
      </c>
      <c r="K279">
        <f>SUMIFS('Grid GenerationQueue'!AN$5:AN$410,'Grid GenerationQueue'!$AZ$5:$AZ$410,$B279,'Grid GenerationQueue'!$BA$5:$BA$410,$C279)</f>
        <v>0</v>
      </c>
      <c r="L279">
        <f>SUMIFS('Grid GenerationQueue'!AO$5:AO$410,'Grid GenerationQueue'!$AZ$5:$AZ$410,$B279,'Grid GenerationQueue'!$BA$5:$BA$410,$C279)</f>
        <v>0</v>
      </c>
      <c r="M279">
        <f>SUMIFS('Grid GenerationQueue'!AP$5:AP$410,'Grid GenerationQueue'!$AZ$5:$AZ$410,$B279,'Grid GenerationQueue'!$BA$5:$BA$410,$C279)</f>
        <v>0</v>
      </c>
      <c r="N279">
        <f>SUMIFS('Grid GenerationQueue'!AQ$5:AQ$410,'Grid GenerationQueue'!$AZ$5:$AZ$410,$B279,'Grid GenerationQueue'!$BA$5:$BA$410,$C279)</f>
        <v>0</v>
      </c>
      <c r="O279">
        <f>SUMIFS('Grid GenerationQueue'!AR$5:AR$410,'Grid GenerationQueue'!$AZ$5:$AZ$410,$B279,'Grid GenerationQueue'!$BA$5:$BA$410,$C279)</f>
        <v>0</v>
      </c>
      <c r="Q279">
        <f>SUMIFS('Grid GenerationQueue'!AG$5:AG$410,'Grid GenerationQueue'!$AZ$5:$AZ$410,$B279,'Grid GenerationQueue'!$BA$5:$BA$410,$C279,'Grid GenerationQueue'!$BJ$5:$BJ$410,"Executed")</f>
        <v>0</v>
      </c>
      <c r="R279">
        <f>SUMIFS('Grid GenerationQueue'!AH$5:AH$410,'Grid GenerationQueue'!$AZ$5:$AZ$410,$B279,'Grid GenerationQueue'!$BA$5:$BA$410,$C279,'Grid GenerationQueue'!$BJ$5:$BJ$410,"Executed")</f>
        <v>0</v>
      </c>
      <c r="S279">
        <f>SUMIFS('Grid GenerationQueue'!AI$5:AI$410,'Grid GenerationQueue'!$AZ$5:$AZ$410,$B279,'Grid GenerationQueue'!$BA$5:$BA$410,$C279,'Grid GenerationQueue'!$BJ$5:$BJ$410,"Executed")</f>
        <v>0</v>
      </c>
      <c r="T279">
        <f>SUMIFS('Grid GenerationQueue'!AJ$5:AJ$410,'Grid GenerationQueue'!$AZ$5:$AZ$410,$B279,'Grid GenerationQueue'!$BA$5:$BA$410,$C279,'Grid GenerationQueue'!$BJ$5:$BJ$410,"Executed")</f>
        <v>0</v>
      </c>
      <c r="U279">
        <f>SUMIFS('Grid GenerationQueue'!AK$5:AK$410,'Grid GenerationQueue'!$AZ$5:$AZ$410,$B279,'Grid GenerationQueue'!$BA$5:$BA$410,$C279,'Grid GenerationQueue'!$BJ$5:$BJ$410,"Executed")</f>
        <v>0</v>
      </c>
      <c r="V279">
        <f>SUMIFS('Grid GenerationQueue'!AL$5:AL$410,'Grid GenerationQueue'!$AZ$5:$AZ$410,$B279,'Grid GenerationQueue'!$BA$5:$BA$410,$C279,'Grid GenerationQueue'!$BJ$5:$BJ$410,"Executed")</f>
        <v>0</v>
      </c>
      <c r="W279">
        <f>SUMIFS('Grid GenerationQueue'!AM$5:AM$410,'Grid GenerationQueue'!$AZ$5:$AZ$410,$B279,'Grid GenerationQueue'!$BA$5:$BA$410,$C279,'Grid GenerationQueue'!$BJ$5:$BJ$410,"Executed")</f>
        <v>0</v>
      </c>
      <c r="X279">
        <f>SUMIFS('Grid GenerationQueue'!AN$5:AN$410,'Grid GenerationQueue'!$AZ$5:$AZ$410,$B279,'Grid GenerationQueue'!$BA$5:$BA$410,$C279,'Grid GenerationQueue'!$BJ$5:$BJ$410,"Executed")</f>
        <v>0</v>
      </c>
      <c r="Y279">
        <f>SUMIFS('Grid GenerationQueue'!AO$5:AO$410,'Grid GenerationQueue'!$AZ$5:$AZ$410,$B279,'Grid GenerationQueue'!$BA$5:$BA$410,$C279,'Grid GenerationQueue'!$BJ$5:$BJ$410,"Executed")</f>
        <v>0</v>
      </c>
      <c r="Z279">
        <f>SUMIFS('Grid GenerationQueue'!AP$5:AP$410,'Grid GenerationQueue'!$AZ$5:$AZ$410,$B279,'Grid GenerationQueue'!$BA$5:$BA$410,$C279,'Grid GenerationQueue'!$BJ$5:$BJ$410,"Executed")</f>
        <v>0</v>
      </c>
      <c r="AA279">
        <f>SUMIFS('Grid GenerationQueue'!AQ$5:AQ$410,'Grid GenerationQueue'!$AZ$5:$AZ$410,$B279,'Grid GenerationQueue'!$BA$5:$BA$410,$C279,'Grid GenerationQueue'!$BJ$5:$BJ$410,"Executed")</f>
        <v>0</v>
      </c>
      <c r="AB279">
        <f>SUMIFS('Grid GenerationQueue'!AR$5:AR$410,'Grid GenerationQueue'!$AZ$5:$AZ$410,$B279,'Grid GenerationQueue'!$BA$5:$BA$410,$C279,'Grid GenerationQueue'!$BJ$5:$BJ$410,"Executed")</f>
        <v>0</v>
      </c>
      <c r="AD279">
        <f>SUMIFS('Grid GenerationQueue'!AG$5:AG$410,'Grid GenerationQueue'!$AZ$5:$AZ$410,$B279,'Grid GenerationQueue'!$BA$5:$BA$410,$C279,'Grid GenerationQueue'!$BH$5:$BH$410,"&lt;&gt;"&amp;"")+SUMIFS('Grid GenerationQueue'!AG$5:AG$410,'Grid GenerationQueue'!$AZ$5:$AZ$410,$B279,'Grid GenerationQueue'!$BA$5:$BA$410,$C279,'Grid GenerationQueue'!$BH$5:$BH$410,"",'Grid GenerationQueue'!$AC$5:$AC$410,1)</f>
        <v>0</v>
      </c>
      <c r="AE279">
        <f>SUMIFS('Grid GenerationQueue'!AH$5:AH$410,'Grid GenerationQueue'!$AZ$5:$AZ$410,$B279,'Grid GenerationQueue'!$BA$5:$BA$410,$C279,'Grid GenerationQueue'!$BH$5:$BH$410,"&lt;&gt;"&amp;"")+SUMIFS('Grid GenerationQueue'!AH$5:AH$410,'Grid GenerationQueue'!$AZ$5:$AZ$410,$B279,'Grid GenerationQueue'!$BA$5:$BA$410,$C279,'Grid GenerationQueue'!$BH$5:$BH$410,"",'Grid GenerationQueue'!$AC$5:$AC$410,1)</f>
        <v>0</v>
      </c>
      <c r="AF279">
        <f>SUMIFS('Grid GenerationQueue'!AI$5:AI$410,'Grid GenerationQueue'!$AZ$5:$AZ$410,$B279,'Grid GenerationQueue'!$BA$5:$BA$410,$C279,'Grid GenerationQueue'!$BH$5:$BH$410,"&lt;&gt;"&amp;"")+SUMIFS('Grid GenerationQueue'!AI$5:AI$410,'Grid GenerationQueue'!$AZ$5:$AZ$410,$B279,'Grid GenerationQueue'!$BA$5:$BA$410,$C279,'Grid GenerationQueue'!$BH$5:$BH$410,"",'Grid GenerationQueue'!$AC$5:$AC$410,1)</f>
        <v>0</v>
      </c>
      <c r="AG279">
        <f>SUMIFS('Grid GenerationQueue'!AJ$5:AJ$410,'Grid GenerationQueue'!$AZ$5:$AZ$410,$B279,'Grid GenerationQueue'!$BA$5:$BA$410,$C279,'Grid GenerationQueue'!$BH$5:$BH$410,"&lt;&gt;"&amp;"")+SUMIFS('Grid GenerationQueue'!AJ$5:AJ$410,'Grid GenerationQueue'!$AZ$5:$AZ$410,$B279,'Grid GenerationQueue'!$BA$5:$BA$410,$C279,'Grid GenerationQueue'!$BH$5:$BH$410,"",'Grid GenerationQueue'!$AC$5:$AC$410,1)</f>
        <v>0</v>
      </c>
      <c r="AH279">
        <f>SUMIFS('Grid GenerationQueue'!AK$5:AK$410,'Grid GenerationQueue'!$AZ$5:$AZ$410,$B279,'Grid GenerationQueue'!$BA$5:$BA$410,$C279,'Grid GenerationQueue'!$BH$5:$BH$410,"&lt;&gt;"&amp;"")+SUMIFS('Grid GenerationQueue'!AK$5:AK$410,'Grid GenerationQueue'!$AZ$5:$AZ$410,$B279,'Grid GenerationQueue'!$BA$5:$BA$410,$C279,'Grid GenerationQueue'!$BH$5:$BH$410,"",'Grid GenerationQueue'!$AC$5:$AC$410,1)</f>
        <v>0</v>
      </c>
      <c r="AI279">
        <f>SUMIFS('Grid GenerationQueue'!AL$5:AL$410,'Grid GenerationQueue'!$AZ$5:$AZ$410,$B279,'Grid GenerationQueue'!$BA$5:$BA$410,$C279,'Grid GenerationQueue'!$BH$5:$BH$410,"&lt;&gt;"&amp;"")+SUMIFS('Grid GenerationQueue'!AL$5:AL$410,'Grid GenerationQueue'!$AZ$5:$AZ$410,$B279,'Grid GenerationQueue'!$BA$5:$BA$410,$C279,'Grid GenerationQueue'!$BH$5:$BH$410,"",'Grid GenerationQueue'!$AC$5:$AC$410,1)</f>
        <v>0</v>
      </c>
      <c r="AJ279">
        <f>SUMIFS('Grid GenerationQueue'!AM$5:AM$410,'Grid GenerationQueue'!$AZ$5:$AZ$410,$B279,'Grid GenerationQueue'!$BA$5:$BA$410,$C279,'Grid GenerationQueue'!$BH$5:$BH$410,"&lt;&gt;"&amp;"")+SUMIFS('Grid GenerationQueue'!AM$5:AM$410,'Grid GenerationQueue'!$AZ$5:$AZ$410,$B279,'Grid GenerationQueue'!$BA$5:$BA$410,$C279,'Grid GenerationQueue'!$BH$5:$BH$410,"",'Grid GenerationQueue'!$AC$5:$AC$410,1)</f>
        <v>0</v>
      </c>
      <c r="AK279">
        <f>SUMIFS('Grid GenerationQueue'!AN$5:AN$410,'Grid GenerationQueue'!$AZ$5:$AZ$410,$B279,'Grid GenerationQueue'!$BA$5:$BA$410,$C279,'Grid GenerationQueue'!$BH$5:$BH$410,"&lt;&gt;"&amp;"")+SUMIFS('Grid GenerationQueue'!AN$5:AN$410,'Grid GenerationQueue'!$AZ$5:$AZ$410,$B279,'Grid GenerationQueue'!$BA$5:$BA$410,$C279,'Grid GenerationQueue'!$BH$5:$BH$410,"",'Grid GenerationQueue'!$AC$5:$AC$410,1)</f>
        <v>0</v>
      </c>
      <c r="AL279">
        <f>SUMIFS('Grid GenerationQueue'!AO$5:AO$410,'Grid GenerationQueue'!$AZ$5:$AZ$410,$B279,'Grid GenerationQueue'!$BA$5:$BA$410,$C279,'Grid GenerationQueue'!$BH$5:$BH$410,"&lt;&gt;"&amp;"")+SUMIFS('Grid GenerationQueue'!AO$5:AO$410,'Grid GenerationQueue'!$AZ$5:$AZ$410,$B279,'Grid GenerationQueue'!$BA$5:$BA$410,$C279,'Grid GenerationQueue'!$BH$5:$BH$410,"",'Grid GenerationQueue'!$AC$5:$AC$410,1)</f>
        <v>0</v>
      </c>
      <c r="AM279">
        <f>SUMIFS('Grid GenerationQueue'!AP$5:AP$410,'Grid GenerationQueue'!$AZ$5:$AZ$410,$B279,'Grid GenerationQueue'!$BA$5:$BA$410,$C279,'Grid GenerationQueue'!$BH$5:$BH$410,"&lt;&gt;"&amp;"")+SUMIFS('Grid GenerationQueue'!AP$5:AP$410,'Grid GenerationQueue'!$AZ$5:$AZ$410,$B279,'Grid GenerationQueue'!$BA$5:$BA$410,$C279,'Grid GenerationQueue'!$BH$5:$BH$410,"",'Grid GenerationQueue'!$AC$5:$AC$410,1)</f>
        <v>0</v>
      </c>
      <c r="AN279">
        <f>SUMIFS('Grid GenerationQueue'!AQ$5:AQ$410,'Grid GenerationQueue'!$AZ$5:$AZ$410,$B279,'Grid GenerationQueue'!$BA$5:$BA$410,$C279,'Grid GenerationQueue'!$BH$5:$BH$410,"&lt;&gt;"&amp;"")+SUMIFS('Grid GenerationQueue'!AQ$5:AQ$410,'Grid GenerationQueue'!$AZ$5:$AZ$410,$B279,'Grid GenerationQueue'!$BA$5:$BA$410,$C279,'Grid GenerationQueue'!$BH$5:$BH$410,"",'Grid GenerationQueue'!$AC$5:$AC$410,1)</f>
        <v>0</v>
      </c>
      <c r="AO279">
        <f>SUMIFS('Grid GenerationQueue'!AR$5:AR$410,'Grid GenerationQueue'!$AZ$5:$AZ$410,$B279,'Grid GenerationQueue'!$BA$5:$BA$410,$C279,'Grid GenerationQueue'!$BH$5:$BH$410,"&lt;&gt;"&amp;"")+SUMIFS('Grid GenerationQueue'!AR$5:AR$410,'Grid GenerationQueue'!$AZ$5:$AZ$410,$B279,'Grid GenerationQueue'!$BA$5:$BA$410,$C279,'Grid GenerationQueue'!$BH$5:$BH$410,"",'Grid GenerationQueue'!$AC$5:$AC$410,1)</f>
        <v>0</v>
      </c>
      <c r="AQ279">
        <f>SUMIFS('Grid GenerationQueue'!AG$5:AG$410,'Grid GenerationQueue'!$AZ$5:$AZ$410,$B279,'Grid GenerationQueue'!$BA$5:$BA$410,$C279,'Grid GenerationQueue'!$BK$5:$BK$410,"&gt;0")</f>
        <v>0</v>
      </c>
      <c r="AR279">
        <f>SUMIFS('Grid GenerationQueue'!AH$5:AH$410,'Grid GenerationQueue'!$AZ$5:$AZ$410,$B279,'Grid GenerationQueue'!$BA$5:$BA$410,$C279,'Grid GenerationQueue'!$BK$5:$BK$410,"&gt;0")</f>
        <v>0</v>
      </c>
      <c r="AS279">
        <f>SUMIFS('Grid GenerationQueue'!AI$5:AI$410,'Grid GenerationQueue'!$AZ$5:$AZ$410,$B279,'Grid GenerationQueue'!$BA$5:$BA$410,$C279,'Grid GenerationQueue'!$BK$5:$BK$410,"&gt;0")</f>
        <v>0</v>
      </c>
      <c r="AT279">
        <f>SUMIFS('Grid GenerationQueue'!AJ$5:AJ$410,'Grid GenerationQueue'!$AZ$5:$AZ$410,$B279,'Grid GenerationQueue'!$BA$5:$BA$410,$C279,'Grid GenerationQueue'!$BK$5:$BK$410,"&gt;0")</f>
        <v>0</v>
      </c>
      <c r="AU279">
        <f>SUMIFS('Grid GenerationQueue'!AK$5:AK$410,'Grid GenerationQueue'!$AZ$5:$AZ$410,$B279,'Grid GenerationQueue'!$BA$5:$BA$410,$C279,'Grid GenerationQueue'!$BK$5:$BK$410,"&gt;0")</f>
        <v>0</v>
      </c>
      <c r="AV279">
        <f>SUMIFS('Grid GenerationQueue'!AL$5:AL$410,'Grid GenerationQueue'!$AZ$5:$AZ$410,$B279,'Grid GenerationQueue'!$BA$5:$BA$410,$C279,'Grid GenerationQueue'!$BK$5:$BK$410,"&gt;0")</f>
        <v>0</v>
      </c>
      <c r="AW279">
        <f>SUMIFS('Grid GenerationQueue'!AM$5:AM$410,'Grid GenerationQueue'!$AZ$5:$AZ$410,$B279,'Grid GenerationQueue'!$BA$5:$BA$410,$C279,'Grid GenerationQueue'!$BK$5:$BK$410,"&gt;0")</f>
        <v>0</v>
      </c>
      <c r="AX279">
        <f>SUMIFS('Grid GenerationQueue'!AN$5:AN$410,'Grid GenerationQueue'!$AZ$5:$AZ$410,$B279,'Grid GenerationQueue'!$BA$5:$BA$410,$C279,'Grid GenerationQueue'!$BK$5:$BK$410,"&gt;0")</f>
        <v>0</v>
      </c>
      <c r="AY279">
        <f>SUMIFS('Grid GenerationQueue'!AO$5:AO$410,'Grid GenerationQueue'!$AZ$5:$AZ$410,$B279,'Grid GenerationQueue'!$BA$5:$BA$410,$C279,'Grid GenerationQueue'!$BK$5:$BK$410,"&gt;0")</f>
        <v>0</v>
      </c>
      <c r="AZ279">
        <f>SUMIFS('Grid GenerationQueue'!AP$5:AP$410,'Grid GenerationQueue'!$AZ$5:$AZ$410,$B279,'Grid GenerationQueue'!$BA$5:$BA$410,$C279,'Grid GenerationQueue'!$BK$5:$BK$410,"&gt;0")</f>
        <v>0</v>
      </c>
      <c r="BA279">
        <f>SUMIFS('Grid GenerationQueue'!AQ$5:AQ$410,'Grid GenerationQueue'!$AZ$5:$AZ$410,$B279,'Grid GenerationQueue'!$BA$5:$BA$410,$C279,'Grid GenerationQueue'!$BK$5:$BK$410,"&gt;0")</f>
        <v>0</v>
      </c>
      <c r="BB279">
        <f>SUMIFS('Grid GenerationQueue'!AR$5:AR$410,'Grid GenerationQueue'!$AZ$5:$AZ$410,$B279,'Grid GenerationQueue'!$BA$5:$BA$410,$C279,'Grid GenerationQueue'!$BK$5:$BK$410,"&gt;0")</f>
        <v>0</v>
      </c>
      <c r="BD279">
        <f>SUMIFS('Grid GenerationQueue'!AG$5:AG$410,'Grid GenerationQueue'!$AZ$5:$AZ$410,$B279,'Grid GenerationQueue'!$BA$5:$BA$410,$C279,'Grid GenerationQueue'!$BD$5:$BD$410,"&lt;="&amp;$BE$3)</f>
        <v>0</v>
      </c>
      <c r="BE279">
        <f>SUMIFS('Grid GenerationQueue'!AH$5:AH$410,'Grid GenerationQueue'!$AZ$5:$AZ$410,$B279,'Grid GenerationQueue'!$BA$5:$BA$410,$C279,'Grid GenerationQueue'!$BD$5:$BD$410,"&lt;="&amp;$BE$3)</f>
        <v>0</v>
      </c>
      <c r="BF279">
        <f>SUMIFS('Grid GenerationQueue'!AI$5:AI$410,'Grid GenerationQueue'!$AZ$5:$AZ$410,$B279,'Grid GenerationQueue'!$BA$5:$BA$410,$C279,'Grid GenerationQueue'!$BD$5:$BD$410,"&lt;="&amp;$BE$3)</f>
        <v>0</v>
      </c>
      <c r="BG279">
        <f>SUMIFS('Grid GenerationQueue'!AJ$5:AJ$410,'Grid GenerationQueue'!$AZ$5:$AZ$410,$B279,'Grid GenerationQueue'!$BA$5:$BA$410,$C279,'Grid GenerationQueue'!$BD$5:$BD$410,"&lt;="&amp;$BE$3)</f>
        <v>0</v>
      </c>
      <c r="BH279">
        <f>SUMIFS('Grid GenerationQueue'!AK$5:AK$410,'Grid GenerationQueue'!$AZ$5:$AZ$410,$B279,'Grid GenerationQueue'!$BA$5:$BA$410,$C279,'Grid GenerationQueue'!$BD$5:$BD$410,"&lt;="&amp;$BE$3)</f>
        <v>0</v>
      </c>
      <c r="BI279">
        <f>SUMIFS('Grid GenerationQueue'!AL$5:AL$410,'Grid GenerationQueue'!$AZ$5:$AZ$410,$B279,'Grid GenerationQueue'!$BA$5:$BA$410,$C279,'Grid GenerationQueue'!$BD$5:$BD$410,"&lt;="&amp;$BE$3)</f>
        <v>0</v>
      </c>
      <c r="BJ279">
        <f>SUMIFS('Grid GenerationQueue'!AM$5:AM$410,'Grid GenerationQueue'!$AZ$5:$AZ$410,$B279,'Grid GenerationQueue'!$BA$5:$BA$410,$C279,'Grid GenerationQueue'!$BD$5:$BD$410,"&lt;="&amp;$BE$3)</f>
        <v>0</v>
      </c>
      <c r="BK279">
        <f>SUMIFS('Grid GenerationQueue'!AN$5:AN$410,'Grid GenerationQueue'!$AZ$5:$AZ$410,$B279,'Grid GenerationQueue'!$BA$5:$BA$410,$C279,'Grid GenerationQueue'!$BD$5:$BD$410,"&lt;="&amp;$BE$3)</f>
        <v>0</v>
      </c>
      <c r="BL279">
        <f>SUMIFS('Grid GenerationQueue'!AO$5:AO$410,'Grid GenerationQueue'!$AZ$5:$AZ$410,$B279,'Grid GenerationQueue'!$BA$5:$BA$410,$C279,'Grid GenerationQueue'!$BD$5:$BD$410,"&lt;="&amp;$BE$3)</f>
        <v>0</v>
      </c>
      <c r="BM279">
        <f>SUMIFS('Grid GenerationQueue'!AP$5:AP$410,'Grid GenerationQueue'!$AZ$5:$AZ$410,$B279,'Grid GenerationQueue'!$BA$5:$BA$410,$C279,'Grid GenerationQueue'!$BD$5:$BD$410,"&lt;="&amp;$BE$3)</f>
        <v>0</v>
      </c>
      <c r="BN279">
        <f>SUMIFS('Grid GenerationQueue'!AQ$5:AQ$410,'Grid GenerationQueue'!$AZ$5:$AZ$410,$B279,'Grid GenerationQueue'!$BA$5:$BA$410,$C279,'Grid GenerationQueue'!$BD$5:$BD$410,"&lt;="&amp;$BE$3)</f>
        <v>0</v>
      </c>
      <c r="BO279">
        <f>SUMIFS('Grid GenerationQueue'!AR$5:AR$410,'Grid GenerationQueue'!$AZ$5:$AZ$410,$B279,'Grid GenerationQueue'!$BA$5:$BA$410,$C279,'Grid GenerationQueue'!$BD$5:$BD$410,"&lt;="&amp;$BE$3)</f>
        <v>0</v>
      </c>
      <c r="BQ279">
        <f>SUMIFS('Grid GenerationQueue'!AG$5:AG$410,'Grid GenerationQueue'!$AZ$5:$AZ$410,$B279,'Grid GenerationQueue'!$BA$5:$BA$410,$C279,'Grid GenerationQueue'!$BJ$5:$BJ$410,"Executed",'Grid GenerationQueue'!$BD$5:$BD$410,"&lt;="&amp;$BE$3)</f>
        <v>0</v>
      </c>
      <c r="BR279">
        <f>SUMIFS('Grid GenerationQueue'!AH$5:AH$410,'Grid GenerationQueue'!$AZ$5:$AZ$410,$B279,'Grid GenerationQueue'!$BA$5:$BA$410,$C279,'Grid GenerationQueue'!$BJ$5:$BJ$410,"Executed",'Grid GenerationQueue'!$BD$5:$BD$410,"&lt;="&amp;$BE$3)</f>
        <v>0</v>
      </c>
      <c r="BS279">
        <f>SUMIFS('Grid GenerationQueue'!AI$5:AI$410,'Grid GenerationQueue'!$AZ$5:$AZ$410,$B279,'Grid GenerationQueue'!$BA$5:$BA$410,$C279,'Grid GenerationQueue'!$BJ$5:$BJ$410,"Executed",'Grid GenerationQueue'!$BD$5:$BD$410,"&lt;="&amp;$BE$3)</f>
        <v>0</v>
      </c>
      <c r="BT279">
        <f>SUMIFS('Grid GenerationQueue'!AJ$5:AJ$410,'Grid GenerationQueue'!$AZ$5:$AZ$410,$B279,'Grid GenerationQueue'!$BA$5:$BA$410,$C279,'Grid GenerationQueue'!$BJ$5:$BJ$410,"Executed",'Grid GenerationQueue'!$BD$5:$BD$410,"&lt;="&amp;$BE$3)</f>
        <v>0</v>
      </c>
      <c r="BU279">
        <f>SUMIFS('Grid GenerationQueue'!AK$5:AK$410,'Grid GenerationQueue'!$AZ$5:$AZ$410,$B279,'Grid GenerationQueue'!$BA$5:$BA$410,$C279,'Grid GenerationQueue'!$BJ$5:$BJ$410,"Executed",'Grid GenerationQueue'!$BD$5:$BD$410,"&lt;="&amp;$BE$3)</f>
        <v>0</v>
      </c>
      <c r="BV279">
        <f>SUMIFS('Grid GenerationQueue'!AL$5:AL$410,'Grid GenerationQueue'!$AZ$5:$AZ$410,$B279,'Grid GenerationQueue'!$BA$5:$BA$410,$C279,'Grid GenerationQueue'!$BJ$5:$BJ$410,"Executed",'Grid GenerationQueue'!$BD$5:$BD$410,"&lt;="&amp;$BE$3)</f>
        <v>0</v>
      </c>
      <c r="BW279">
        <f>SUMIFS('Grid GenerationQueue'!AM$5:AM$410,'Grid GenerationQueue'!$AZ$5:$AZ$410,$B279,'Grid GenerationQueue'!$BA$5:$BA$410,$C279,'Grid GenerationQueue'!$BJ$5:$BJ$410,"Executed",'Grid GenerationQueue'!$BD$5:$BD$410,"&lt;="&amp;$BE$3)</f>
        <v>0</v>
      </c>
      <c r="BX279">
        <f>SUMIFS('Grid GenerationQueue'!AN$5:AN$410,'Grid GenerationQueue'!$AZ$5:$AZ$410,$B279,'Grid GenerationQueue'!$BA$5:$BA$410,$C279,'Grid GenerationQueue'!$BJ$5:$BJ$410,"Executed",'Grid GenerationQueue'!$BD$5:$BD$410,"&lt;="&amp;$BE$3)</f>
        <v>0</v>
      </c>
      <c r="BY279">
        <f>SUMIFS('Grid GenerationQueue'!AO$5:AO$410,'Grid GenerationQueue'!$AZ$5:$AZ$410,$B279,'Grid GenerationQueue'!$BA$5:$BA$410,$C279,'Grid GenerationQueue'!$BJ$5:$BJ$410,"Executed",'Grid GenerationQueue'!$BD$5:$BD$410,"&lt;="&amp;$BE$3)</f>
        <v>0</v>
      </c>
      <c r="BZ279">
        <f>SUMIFS('Grid GenerationQueue'!AP$5:AP$410,'Grid GenerationQueue'!$AZ$5:$AZ$410,$B279,'Grid GenerationQueue'!$BA$5:$BA$410,$C279,'Grid GenerationQueue'!$BJ$5:$BJ$410,"Executed",'Grid GenerationQueue'!$BD$5:$BD$410,"&lt;="&amp;$BE$3)</f>
        <v>0</v>
      </c>
      <c r="CA279">
        <f>SUMIFS('Grid GenerationQueue'!AQ$5:AQ$410,'Grid GenerationQueue'!$AZ$5:$AZ$410,$B279,'Grid GenerationQueue'!$BA$5:$BA$410,$C279,'Grid GenerationQueue'!$BJ$5:$BJ$410,"Executed",'Grid GenerationQueue'!$BD$5:$BD$410,"&lt;="&amp;$BE$3)</f>
        <v>0</v>
      </c>
      <c r="CB279">
        <f>SUMIFS('Grid GenerationQueue'!AR$5:AR$410,'Grid GenerationQueue'!$AZ$5:$AZ$410,$B279,'Grid GenerationQueue'!$BA$5:$BA$410,$C279,'Grid GenerationQueue'!$BJ$5:$BJ$410,"Executed",'Grid GenerationQueue'!$BD$5:$BD$410,"&lt;="&amp;$BE$3)</f>
        <v>0</v>
      </c>
      <c r="CD279">
        <f>SUMIFS('Grid GenerationQueue'!AG$5:AG$410,'Grid GenerationQueue'!$AZ$5:$AZ$410,$B279,'Grid GenerationQueue'!$BA$5:$BA$410,$C279,'Grid GenerationQueue'!$BH$5:$BH$410,"&lt;&gt;"&amp;"",'Grid GenerationQueue'!$BD$5:$BD$410,"&lt;="&amp;$BE$3)</f>
        <v>0</v>
      </c>
      <c r="CE279">
        <f>SUMIFS('Grid GenerationQueue'!AH$5:AH$410,'Grid GenerationQueue'!$AZ$5:$AZ$410,$B279,'Grid GenerationQueue'!$BA$5:$BA$410,$C279,'Grid GenerationQueue'!$BH$5:$BH$410,"&lt;&gt;"&amp;"",'Grid GenerationQueue'!$BD$5:$BD$410,"&lt;="&amp;$BE$3)</f>
        <v>0</v>
      </c>
      <c r="CF279">
        <f>SUMIFS('Grid GenerationQueue'!AI$5:AI$410,'Grid GenerationQueue'!$AZ$5:$AZ$410,$B279,'Grid GenerationQueue'!$BA$5:$BA$410,$C279,'Grid GenerationQueue'!$BH$5:$BH$410,"&lt;&gt;"&amp;"",'Grid GenerationQueue'!$BD$5:$BD$410,"&lt;="&amp;$BE$3)</f>
        <v>0</v>
      </c>
      <c r="CG279">
        <f>SUMIFS('Grid GenerationQueue'!AJ$5:AJ$410,'Grid GenerationQueue'!$AZ$5:$AZ$410,$B279,'Grid GenerationQueue'!$BA$5:$BA$410,$C279,'Grid GenerationQueue'!$BH$5:$BH$410,"&lt;&gt;"&amp;"",'Grid GenerationQueue'!$BD$5:$BD$410,"&lt;="&amp;$BE$3)</f>
        <v>0</v>
      </c>
      <c r="CH279">
        <f>SUMIFS('Grid GenerationQueue'!AK$5:AK$410,'Grid GenerationQueue'!$AZ$5:$AZ$410,$B279,'Grid GenerationQueue'!$BA$5:$BA$410,$C279,'Grid GenerationQueue'!$BH$5:$BH$410,"&lt;&gt;"&amp;"",'Grid GenerationQueue'!$BD$5:$BD$410,"&lt;="&amp;$BE$3)</f>
        <v>0</v>
      </c>
      <c r="CI279">
        <f>SUMIFS('Grid GenerationQueue'!AL$5:AL$410,'Grid GenerationQueue'!$AZ$5:$AZ$410,$B279,'Grid GenerationQueue'!$BA$5:$BA$410,$C279,'Grid GenerationQueue'!$BH$5:$BH$410,"&lt;&gt;"&amp;"",'Grid GenerationQueue'!$BD$5:$BD$410,"&lt;="&amp;$BE$3)</f>
        <v>0</v>
      </c>
      <c r="CJ279">
        <f>SUMIFS('Grid GenerationQueue'!AM$5:AM$410,'Grid GenerationQueue'!$AZ$5:$AZ$410,$B279,'Grid GenerationQueue'!$BA$5:$BA$410,$C279,'Grid GenerationQueue'!$BH$5:$BH$410,"&lt;&gt;"&amp;"",'Grid GenerationQueue'!$BD$5:$BD$410,"&lt;="&amp;$BE$3)</f>
        <v>0</v>
      </c>
      <c r="CK279">
        <f>SUMIFS('Grid GenerationQueue'!AN$5:AN$410,'Grid GenerationQueue'!$AZ$5:$AZ$410,$B279,'Grid GenerationQueue'!$BA$5:$BA$410,$C279,'Grid GenerationQueue'!$BH$5:$BH$410,"&lt;&gt;"&amp;"",'Grid GenerationQueue'!$BD$5:$BD$410,"&lt;="&amp;$BE$3)</f>
        <v>0</v>
      </c>
      <c r="CL279">
        <f>SUMIFS('Grid GenerationQueue'!AO$5:AO$410,'Grid GenerationQueue'!$AZ$5:$AZ$410,$B279,'Grid GenerationQueue'!$BA$5:$BA$410,$C279,'Grid GenerationQueue'!$BH$5:$BH$410,"&lt;&gt;"&amp;"",'Grid GenerationQueue'!$BD$5:$BD$410,"&lt;="&amp;$BE$3)</f>
        <v>0</v>
      </c>
      <c r="CM279">
        <f>SUMIFS('Grid GenerationQueue'!AP$5:AP$410,'Grid GenerationQueue'!$AZ$5:$AZ$410,$B279,'Grid GenerationQueue'!$BA$5:$BA$410,$C279,'Grid GenerationQueue'!$BH$5:$BH$410,"&lt;&gt;"&amp;"",'Grid GenerationQueue'!$BD$5:$BD$410,"&lt;="&amp;$BE$3)</f>
        <v>0</v>
      </c>
      <c r="CN279">
        <f>SUMIFS('Grid GenerationQueue'!AQ$5:AQ$410,'Grid GenerationQueue'!$AZ$5:$AZ$410,$B279,'Grid GenerationQueue'!$BA$5:$BA$410,$C279,'Grid GenerationQueue'!$BH$5:$BH$410,"&lt;&gt;"&amp;"",'Grid GenerationQueue'!$BD$5:$BD$410,"&lt;="&amp;$BE$3)</f>
        <v>0</v>
      </c>
      <c r="CO279">
        <f>SUMIFS('Grid GenerationQueue'!AR$5:AR$410,'Grid GenerationQueue'!$AZ$5:$AZ$410,$B279,'Grid GenerationQueue'!$BA$5:$BA$410,$C279,'Grid GenerationQueue'!$BH$5:$BH$410,"&lt;&gt;"&amp;"",'Grid GenerationQueue'!$BD$5:$BD$410,"&lt;="&amp;$BE$3)</f>
        <v>0</v>
      </c>
      <c r="CQ279">
        <f>SUMIFS('Grid GenerationQueue'!AG$5:AG$410,'Grid GenerationQueue'!$AZ$5:$AZ$410,$B279,'Grid GenerationQueue'!$BA$5:$BA$410,$C279,'Grid GenerationQueue'!$BK$5:$BK$410,"&gt;0",'Grid GenerationQueue'!$BD$5:$BD$410,"&lt;="&amp;$BE$3)</f>
        <v>0</v>
      </c>
      <c r="CR279">
        <f>SUMIFS('Grid GenerationQueue'!AH$5:AH$410,'Grid GenerationQueue'!$AZ$5:$AZ$410,$B279,'Grid GenerationQueue'!$BA$5:$BA$410,$C279,'Grid GenerationQueue'!$BK$5:$BK$410,"&gt;0",'Grid GenerationQueue'!$BD$5:$BD$410,"&lt;="&amp;$BE$3)</f>
        <v>0</v>
      </c>
      <c r="CS279">
        <f>SUMIFS('Grid GenerationQueue'!AI$5:AI$410,'Grid GenerationQueue'!$AZ$5:$AZ$410,$B279,'Grid GenerationQueue'!$BA$5:$BA$410,$C279,'Grid GenerationQueue'!$BK$5:$BK$410,"&gt;0",'Grid GenerationQueue'!$BD$5:$BD$410,"&lt;="&amp;$BE$3)</f>
        <v>0</v>
      </c>
      <c r="CT279">
        <f>SUMIFS('Grid GenerationQueue'!AJ$5:AJ$410,'Grid GenerationQueue'!$AZ$5:$AZ$410,$B279,'Grid GenerationQueue'!$BA$5:$BA$410,$C279,'Grid GenerationQueue'!$BK$5:$BK$410,"&gt;0",'Grid GenerationQueue'!$BD$5:$BD$410,"&lt;="&amp;$BE$3)</f>
        <v>0</v>
      </c>
      <c r="CU279">
        <f>SUMIFS('Grid GenerationQueue'!AK$5:AK$410,'Grid GenerationQueue'!$AZ$5:$AZ$410,$B279,'Grid GenerationQueue'!$BA$5:$BA$410,$C279,'Grid GenerationQueue'!$BK$5:$BK$410,"&gt;0",'Grid GenerationQueue'!$BD$5:$BD$410,"&lt;="&amp;$BE$3)</f>
        <v>0</v>
      </c>
      <c r="CV279">
        <f>SUMIFS('Grid GenerationQueue'!AL$5:AL$410,'Grid GenerationQueue'!$AZ$5:$AZ$410,$B279,'Grid GenerationQueue'!$BA$5:$BA$410,$C279,'Grid GenerationQueue'!$BK$5:$BK$410,"&gt;0",'Grid GenerationQueue'!$BD$5:$BD$410,"&lt;="&amp;$BE$3)</f>
        <v>0</v>
      </c>
      <c r="CW279">
        <f>SUMIFS('Grid GenerationQueue'!AM$5:AM$410,'Grid GenerationQueue'!$AZ$5:$AZ$410,$B279,'Grid GenerationQueue'!$BA$5:$BA$410,$C279,'Grid GenerationQueue'!$BK$5:$BK$410,"&gt;0",'Grid GenerationQueue'!$BD$5:$BD$410,"&lt;="&amp;$BE$3)</f>
        <v>0</v>
      </c>
      <c r="CX279">
        <f>SUMIFS('Grid GenerationQueue'!AN$5:AN$410,'Grid GenerationQueue'!$AZ$5:$AZ$410,$B279,'Grid GenerationQueue'!$BA$5:$BA$410,$C279,'Grid GenerationQueue'!$BK$5:$BK$410,"&gt;0",'Grid GenerationQueue'!$BD$5:$BD$410,"&lt;="&amp;$BE$3)</f>
        <v>0</v>
      </c>
      <c r="CY279">
        <f>SUMIFS('Grid GenerationQueue'!AO$5:AO$410,'Grid GenerationQueue'!$AZ$5:$AZ$410,$B279,'Grid GenerationQueue'!$BA$5:$BA$410,$C279,'Grid GenerationQueue'!$BK$5:$BK$410,"&gt;0",'Grid GenerationQueue'!$BD$5:$BD$410,"&lt;="&amp;$BE$3)</f>
        <v>0</v>
      </c>
      <c r="CZ279">
        <f>SUMIFS('Grid GenerationQueue'!AP$5:AP$410,'Grid GenerationQueue'!$AZ$5:$AZ$410,$B279,'Grid GenerationQueue'!$BA$5:$BA$410,$C279,'Grid GenerationQueue'!$BK$5:$BK$410,"&gt;0",'Grid GenerationQueue'!$BD$5:$BD$410,"&lt;="&amp;$BE$3)</f>
        <v>0</v>
      </c>
      <c r="DA279">
        <f>SUMIFS('Grid GenerationQueue'!AQ$5:AQ$410,'Grid GenerationQueue'!$AZ$5:$AZ$410,$B279,'Grid GenerationQueue'!$BA$5:$BA$410,$C279,'Grid GenerationQueue'!$BK$5:$BK$410,"&gt;0",'Grid GenerationQueue'!$BD$5:$BD$410,"&lt;="&amp;$BE$3)</f>
        <v>0</v>
      </c>
      <c r="DB279">
        <f>SUMIFS('Grid GenerationQueue'!AR$5:AR$410,'Grid GenerationQueue'!$AZ$5:$AZ$410,$B279,'Grid GenerationQueue'!$BA$5:$BA$410,$C279,'Grid GenerationQueue'!$BK$5:$BK$410,"&gt;0",'Grid GenerationQueue'!$BD$5:$BD$410,"&lt;="&amp;$BE$3)</f>
        <v>0</v>
      </c>
    </row>
    <row r="280" spans="1:106" x14ac:dyDescent="0.35">
      <c r="A280" t="s">
        <v>134</v>
      </c>
      <c r="B280" t="s">
        <v>4479</v>
      </c>
      <c r="C280">
        <v>115</v>
      </c>
      <c r="D280">
        <f>SUMIFS('Grid GenerationQueue'!AG$5:AG$410,'Grid GenerationQueue'!$AZ$5:$AZ$410,$B280,'Grid GenerationQueue'!$BA$5:$BA$410,$C280)</f>
        <v>0</v>
      </c>
      <c r="E280">
        <f>SUMIFS('Grid GenerationQueue'!AH$5:AH$410,'Grid GenerationQueue'!$AZ$5:$AZ$410,$B280,'Grid GenerationQueue'!$BA$5:$BA$410,$C280)</f>
        <v>0</v>
      </c>
      <c r="F280">
        <f>SUMIFS('Grid GenerationQueue'!AI$5:AI$410,'Grid GenerationQueue'!$AZ$5:$AZ$410,$B280,'Grid GenerationQueue'!$BA$5:$BA$410,$C280)</f>
        <v>0</v>
      </c>
      <c r="G280">
        <f>SUMIFS('Grid GenerationQueue'!AJ$5:AJ$410,'Grid GenerationQueue'!$AZ$5:$AZ$410,$B280,'Grid GenerationQueue'!$BA$5:$BA$410,$C280)</f>
        <v>0</v>
      </c>
      <c r="H280">
        <f>SUMIFS('Grid GenerationQueue'!AK$5:AK$410,'Grid GenerationQueue'!$AZ$5:$AZ$410,$B280,'Grid GenerationQueue'!$BA$5:$BA$410,$C280)</f>
        <v>0</v>
      </c>
      <c r="I280">
        <f>SUMIFS('Grid GenerationQueue'!AL$5:AL$410,'Grid GenerationQueue'!$AZ$5:$AZ$410,$B280,'Grid GenerationQueue'!$BA$5:$BA$410,$C280)</f>
        <v>0</v>
      </c>
      <c r="J280">
        <f>SUMIFS('Grid GenerationQueue'!AM$5:AM$410,'Grid GenerationQueue'!$AZ$5:$AZ$410,$B280,'Grid GenerationQueue'!$BA$5:$BA$410,$C280)</f>
        <v>0</v>
      </c>
      <c r="K280">
        <f>SUMIFS('Grid GenerationQueue'!AN$5:AN$410,'Grid GenerationQueue'!$AZ$5:$AZ$410,$B280,'Grid GenerationQueue'!$BA$5:$BA$410,$C280)</f>
        <v>0</v>
      </c>
      <c r="L280">
        <f>SUMIFS('Grid GenerationQueue'!AO$5:AO$410,'Grid GenerationQueue'!$AZ$5:$AZ$410,$B280,'Grid GenerationQueue'!$BA$5:$BA$410,$C280)</f>
        <v>0</v>
      </c>
      <c r="M280">
        <f>SUMIFS('Grid GenerationQueue'!AP$5:AP$410,'Grid GenerationQueue'!$AZ$5:$AZ$410,$B280,'Grid GenerationQueue'!$BA$5:$BA$410,$C280)</f>
        <v>0</v>
      </c>
      <c r="N280">
        <f>SUMIFS('Grid GenerationQueue'!AQ$5:AQ$410,'Grid GenerationQueue'!$AZ$5:$AZ$410,$B280,'Grid GenerationQueue'!$BA$5:$BA$410,$C280)</f>
        <v>0</v>
      </c>
      <c r="O280">
        <f>SUMIFS('Grid GenerationQueue'!AR$5:AR$410,'Grid GenerationQueue'!$AZ$5:$AZ$410,$B280,'Grid GenerationQueue'!$BA$5:$BA$410,$C280)</f>
        <v>0</v>
      </c>
      <c r="Q280">
        <f>SUMIFS('Grid GenerationQueue'!AG$5:AG$410,'Grid GenerationQueue'!$AZ$5:$AZ$410,$B280,'Grid GenerationQueue'!$BA$5:$BA$410,$C280,'Grid GenerationQueue'!$BJ$5:$BJ$410,"Executed")</f>
        <v>0</v>
      </c>
      <c r="R280">
        <f>SUMIFS('Grid GenerationQueue'!AH$5:AH$410,'Grid GenerationQueue'!$AZ$5:$AZ$410,$B280,'Grid GenerationQueue'!$BA$5:$BA$410,$C280,'Grid GenerationQueue'!$BJ$5:$BJ$410,"Executed")</f>
        <v>0</v>
      </c>
      <c r="S280">
        <f>SUMIFS('Grid GenerationQueue'!AI$5:AI$410,'Grid GenerationQueue'!$AZ$5:$AZ$410,$B280,'Grid GenerationQueue'!$BA$5:$BA$410,$C280,'Grid GenerationQueue'!$BJ$5:$BJ$410,"Executed")</f>
        <v>0</v>
      </c>
      <c r="T280">
        <f>SUMIFS('Grid GenerationQueue'!AJ$5:AJ$410,'Grid GenerationQueue'!$AZ$5:$AZ$410,$B280,'Grid GenerationQueue'!$BA$5:$BA$410,$C280,'Grid GenerationQueue'!$BJ$5:$BJ$410,"Executed")</f>
        <v>0</v>
      </c>
      <c r="U280">
        <f>SUMIFS('Grid GenerationQueue'!AK$5:AK$410,'Grid GenerationQueue'!$AZ$5:$AZ$410,$B280,'Grid GenerationQueue'!$BA$5:$BA$410,$C280,'Grid GenerationQueue'!$BJ$5:$BJ$410,"Executed")</f>
        <v>0</v>
      </c>
      <c r="V280">
        <f>SUMIFS('Grid GenerationQueue'!AL$5:AL$410,'Grid GenerationQueue'!$AZ$5:$AZ$410,$B280,'Grid GenerationQueue'!$BA$5:$BA$410,$C280,'Grid GenerationQueue'!$BJ$5:$BJ$410,"Executed")</f>
        <v>0</v>
      </c>
      <c r="W280">
        <f>SUMIFS('Grid GenerationQueue'!AM$5:AM$410,'Grid GenerationQueue'!$AZ$5:$AZ$410,$B280,'Grid GenerationQueue'!$BA$5:$BA$410,$C280,'Grid GenerationQueue'!$BJ$5:$BJ$410,"Executed")</f>
        <v>0</v>
      </c>
      <c r="X280">
        <f>SUMIFS('Grid GenerationQueue'!AN$5:AN$410,'Grid GenerationQueue'!$AZ$5:$AZ$410,$B280,'Grid GenerationQueue'!$BA$5:$BA$410,$C280,'Grid GenerationQueue'!$BJ$5:$BJ$410,"Executed")</f>
        <v>0</v>
      </c>
      <c r="Y280">
        <f>SUMIFS('Grid GenerationQueue'!AO$5:AO$410,'Grid GenerationQueue'!$AZ$5:$AZ$410,$B280,'Grid GenerationQueue'!$BA$5:$BA$410,$C280,'Grid GenerationQueue'!$BJ$5:$BJ$410,"Executed")</f>
        <v>0</v>
      </c>
      <c r="Z280">
        <f>SUMIFS('Grid GenerationQueue'!AP$5:AP$410,'Grid GenerationQueue'!$AZ$5:$AZ$410,$B280,'Grid GenerationQueue'!$BA$5:$BA$410,$C280,'Grid GenerationQueue'!$BJ$5:$BJ$410,"Executed")</f>
        <v>0</v>
      </c>
      <c r="AA280">
        <f>SUMIFS('Grid GenerationQueue'!AQ$5:AQ$410,'Grid GenerationQueue'!$AZ$5:$AZ$410,$B280,'Grid GenerationQueue'!$BA$5:$BA$410,$C280,'Grid GenerationQueue'!$BJ$5:$BJ$410,"Executed")</f>
        <v>0</v>
      </c>
      <c r="AB280">
        <f>SUMIFS('Grid GenerationQueue'!AR$5:AR$410,'Grid GenerationQueue'!$AZ$5:$AZ$410,$B280,'Grid GenerationQueue'!$BA$5:$BA$410,$C280,'Grid GenerationQueue'!$BJ$5:$BJ$410,"Executed")</f>
        <v>0</v>
      </c>
      <c r="AD280">
        <f>SUMIFS('Grid GenerationQueue'!AG$5:AG$410,'Grid GenerationQueue'!$AZ$5:$AZ$410,$B280,'Grid GenerationQueue'!$BA$5:$BA$410,$C280,'Grid GenerationQueue'!$BH$5:$BH$410,"&lt;&gt;"&amp;"")+SUMIFS('Grid GenerationQueue'!AG$5:AG$410,'Grid GenerationQueue'!$AZ$5:$AZ$410,$B280,'Grid GenerationQueue'!$BA$5:$BA$410,$C280,'Grid GenerationQueue'!$BH$5:$BH$410,"",'Grid GenerationQueue'!$AC$5:$AC$410,1)</f>
        <v>0</v>
      </c>
      <c r="AE280">
        <f>SUMIFS('Grid GenerationQueue'!AH$5:AH$410,'Grid GenerationQueue'!$AZ$5:$AZ$410,$B280,'Grid GenerationQueue'!$BA$5:$BA$410,$C280,'Grid GenerationQueue'!$BH$5:$BH$410,"&lt;&gt;"&amp;"")+SUMIFS('Grid GenerationQueue'!AH$5:AH$410,'Grid GenerationQueue'!$AZ$5:$AZ$410,$B280,'Grid GenerationQueue'!$BA$5:$BA$410,$C280,'Grid GenerationQueue'!$BH$5:$BH$410,"",'Grid GenerationQueue'!$AC$5:$AC$410,1)</f>
        <v>0</v>
      </c>
      <c r="AF280">
        <f>SUMIFS('Grid GenerationQueue'!AI$5:AI$410,'Grid GenerationQueue'!$AZ$5:$AZ$410,$B280,'Grid GenerationQueue'!$BA$5:$BA$410,$C280,'Grid GenerationQueue'!$BH$5:$BH$410,"&lt;&gt;"&amp;"")+SUMIFS('Grid GenerationQueue'!AI$5:AI$410,'Grid GenerationQueue'!$AZ$5:$AZ$410,$B280,'Grid GenerationQueue'!$BA$5:$BA$410,$C280,'Grid GenerationQueue'!$BH$5:$BH$410,"",'Grid GenerationQueue'!$AC$5:$AC$410,1)</f>
        <v>0</v>
      </c>
      <c r="AG280">
        <f>SUMIFS('Grid GenerationQueue'!AJ$5:AJ$410,'Grid GenerationQueue'!$AZ$5:$AZ$410,$B280,'Grid GenerationQueue'!$BA$5:$BA$410,$C280,'Grid GenerationQueue'!$BH$5:$BH$410,"&lt;&gt;"&amp;"")+SUMIFS('Grid GenerationQueue'!AJ$5:AJ$410,'Grid GenerationQueue'!$AZ$5:$AZ$410,$B280,'Grid GenerationQueue'!$BA$5:$BA$410,$C280,'Grid GenerationQueue'!$BH$5:$BH$410,"",'Grid GenerationQueue'!$AC$5:$AC$410,1)</f>
        <v>0</v>
      </c>
      <c r="AH280">
        <f>SUMIFS('Grid GenerationQueue'!AK$5:AK$410,'Grid GenerationQueue'!$AZ$5:$AZ$410,$B280,'Grid GenerationQueue'!$BA$5:$BA$410,$C280,'Grid GenerationQueue'!$BH$5:$BH$410,"&lt;&gt;"&amp;"")+SUMIFS('Grid GenerationQueue'!AK$5:AK$410,'Grid GenerationQueue'!$AZ$5:$AZ$410,$B280,'Grid GenerationQueue'!$BA$5:$BA$410,$C280,'Grid GenerationQueue'!$BH$5:$BH$410,"",'Grid GenerationQueue'!$AC$5:$AC$410,1)</f>
        <v>0</v>
      </c>
      <c r="AI280">
        <f>SUMIFS('Grid GenerationQueue'!AL$5:AL$410,'Grid GenerationQueue'!$AZ$5:$AZ$410,$B280,'Grid GenerationQueue'!$BA$5:$BA$410,$C280,'Grid GenerationQueue'!$BH$5:$BH$410,"&lt;&gt;"&amp;"")+SUMIFS('Grid GenerationQueue'!AL$5:AL$410,'Grid GenerationQueue'!$AZ$5:$AZ$410,$B280,'Grid GenerationQueue'!$BA$5:$BA$410,$C280,'Grid GenerationQueue'!$BH$5:$BH$410,"",'Grid GenerationQueue'!$AC$5:$AC$410,1)</f>
        <v>0</v>
      </c>
      <c r="AJ280">
        <f>SUMIFS('Grid GenerationQueue'!AM$5:AM$410,'Grid GenerationQueue'!$AZ$5:$AZ$410,$B280,'Grid GenerationQueue'!$BA$5:$BA$410,$C280,'Grid GenerationQueue'!$BH$5:$BH$410,"&lt;&gt;"&amp;"")+SUMIFS('Grid GenerationQueue'!AM$5:AM$410,'Grid GenerationQueue'!$AZ$5:$AZ$410,$B280,'Grid GenerationQueue'!$BA$5:$BA$410,$C280,'Grid GenerationQueue'!$BH$5:$BH$410,"",'Grid GenerationQueue'!$AC$5:$AC$410,1)</f>
        <v>0</v>
      </c>
      <c r="AK280">
        <f>SUMIFS('Grid GenerationQueue'!AN$5:AN$410,'Grid GenerationQueue'!$AZ$5:$AZ$410,$B280,'Grid GenerationQueue'!$BA$5:$BA$410,$C280,'Grid GenerationQueue'!$BH$5:$BH$410,"&lt;&gt;"&amp;"")+SUMIFS('Grid GenerationQueue'!AN$5:AN$410,'Grid GenerationQueue'!$AZ$5:$AZ$410,$B280,'Grid GenerationQueue'!$BA$5:$BA$410,$C280,'Grid GenerationQueue'!$BH$5:$BH$410,"",'Grid GenerationQueue'!$AC$5:$AC$410,1)</f>
        <v>0</v>
      </c>
      <c r="AL280">
        <f>SUMIFS('Grid GenerationQueue'!AO$5:AO$410,'Grid GenerationQueue'!$AZ$5:$AZ$410,$B280,'Grid GenerationQueue'!$BA$5:$BA$410,$C280,'Grid GenerationQueue'!$BH$5:$BH$410,"&lt;&gt;"&amp;"")+SUMIFS('Grid GenerationQueue'!AO$5:AO$410,'Grid GenerationQueue'!$AZ$5:$AZ$410,$B280,'Grid GenerationQueue'!$BA$5:$BA$410,$C280,'Grid GenerationQueue'!$BH$5:$BH$410,"",'Grid GenerationQueue'!$AC$5:$AC$410,1)</f>
        <v>0</v>
      </c>
      <c r="AM280">
        <f>SUMIFS('Grid GenerationQueue'!AP$5:AP$410,'Grid GenerationQueue'!$AZ$5:$AZ$410,$B280,'Grid GenerationQueue'!$BA$5:$BA$410,$C280,'Grid GenerationQueue'!$BH$5:$BH$410,"&lt;&gt;"&amp;"")+SUMIFS('Grid GenerationQueue'!AP$5:AP$410,'Grid GenerationQueue'!$AZ$5:$AZ$410,$B280,'Grid GenerationQueue'!$BA$5:$BA$410,$C280,'Grid GenerationQueue'!$BH$5:$BH$410,"",'Grid GenerationQueue'!$AC$5:$AC$410,1)</f>
        <v>0</v>
      </c>
      <c r="AN280">
        <f>SUMIFS('Grid GenerationQueue'!AQ$5:AQ$410,'Grid GenerationQueue'!$AZ$5:$AZ$410,$B280,'Grid GenerationQueue'!$BA$5:$BA$410,$C280,'Grid GenerationQueue'!$BH$5:$BH$410,"&lt;&gt;"&amp;"")+SUMIFS('Grid GenerationQueue'!AQ$5:AQ$410,'Grid GenerationQueue'!$AZ$5:$AZ$410,$B280,'Grid GenerationQueue'!$BA$5:$BA$410,$C280,'Grid GenerationQueue'!$BH$5:$BH$410,"",'Grid GenerationQueue'!$AC$5:$AC$410,1)</f>
        <v>0</v>
      </c>
      <c r="AO280">
        <f>SUMIFS('Grid GenerationQueue'!AR$5:AR$410,'Grid GenerationQueue'!$AZ$5:$AZ$410,$B280,'Grid GenerationQueue'!$BA$5:$BA$410,$C280,'Grid GenerationQueue'!$BH$5:$BH$410,"&lt;&gt;"&amp;"")+SUMIFS('Grid GenerationQueue'!AR$5:AR$410,'Grid GenerationQueue'!$AZ$5:$AZ$410,$B280,'Grid GenerationQueue'!$BA$5:$BA$410,$C280,'Grid GenerationQueue'!$BH$5:$BH$410,"",'Grid GenerationQueue'!$AC$5:$AC$410,1)</f>
        <v>0</v>
      </c>
      <c r="AQ280">
        <f>SUMIFS('Grid GenerationQueue'!AG$5:AG$410,'Grid GenerationQueue'!$AZ$5:$AZ$410,$B280,'Grid GenerationQueue'!$BA$5:$BA$410,$C280,'Grid GenerationQueue'!$BK$5:$BK$410,"&gt;0")</f>
        <v>0</v>
      </c>
      <c r="AR280">
        <f>SUMIFS('Grid GenerationQueue'!AH$5:AH$410,'Grid GenerationQueue'!$AZ$5:$AZ$410,$B280,'Grid GenerationQueue'!$BA$5:$BA$410,$C280,'Grid GenerationQueue'!$BK$5:$BK$410,"&gt;0")</f>
        <v>0</v>
      </c>
      <c r="AS280">
        <f>SUMIFS('Grid GenerationQueue'!AI$5:AI$410,'Grid GenerationQueue'!$AZ$5:$AZ$410,$B280,'Grid GenerationQueue'!$BA$5:$BA$410,$C280,'Grid GenerationQueue'!$BK$5:$BK$410,"&gt;0")</f>
        <v>0</v>
      </c>
      <c r="AT280">
        <f>SUMIFS('Grid GenerationQueue'!AJ$5:AJ$410,'Grid GenerationQueue'!$AZ$5:$AZ$410,$B280,'Grid GenerationQueue'!$BA$5:$BA$410,$C280,'Grid GenerationQueue'!$BK$5:$BK$410,"&gt;0")</f>
        <v>0</v>
      </c>
      <c r="AU280">
        <f>SUMIFS('Grid GenerationQueue'!AK$5:AK$410,'Grid GenerationQueue'!$AZ$5:$AZ$410,$B280,'Grid GenerationQueue'!$BA$5:$BA$410,$C280,'Grid GenerationQueue'!$BK$5:$BK$410,"&gt;0")</f>
        <v>0</v>
      </c>
      <c r="AV280">
        <f>SUMIFS('Grid GenerationQueue'!AL$5:AL$410,'Grid GenerationQueue'!$AZ$5:$AZ$410,$B280,'Grid GenerationQueue'!$BA$5:$BA$410,$C280,'Grid GenerationQueue'!$BK$5:$BK$410,"&gt;0")</f>
        <v>0</v>
      </c>
      <c r="AW280">
        <f>SUMIFS('Grid GenerationQueue'!AM$5:AM$410,'Grid GenerationQueue'!$AZ$5:$AZ$410,$B280,'Grid GenerationQueue'!$BA$5:$BA$410,$C280,'Grid GenerationQueue'!$BK$5:$BK$410,"&gt;0")</f>
        <v>0</v>
      </c>
      <c r="AX280">
        <f>SUMIFS('Grid GenerationQueue'!AN$5:AN$410,'Grid GenerationQueue'!$AZ$5:$AZ$410,$B280,'Grid GenerationQueue'!$BA$5:$BA$410,$C280,'Grid GenerationQueue'!$BK$5:$BK$410,"&gt;0")</f>
        <v>0</v>
      </c>
      <c r="AY280">
        <f>SUMIFS('Grid GenerationQueue'!AO$5:AO$410,'Grid GenerationQueue'!$AZ$5:$AZ$410,$B280,'Grid GenerationQueue'!$BA$5:$BA$410,$C280,'Grid GenerationQueue'!$BK$5:$BK$410,"&gt;0")</f>
        <v>0</v>
      </c>
      <c r="AZ280">
        <f>SUMIFS('Grid GenerationQueue'!AP$5:AP$410,'Grid GenerationQueue'!$AZ$5:$AZ$410,$B280,'Grid GenerationQueue'!$BA$5:$BA$410,$C280,'Grid GenerationQueue'!$BK$5:$BK$410,"&gt;0")</f>
        <v>0</v>
      </c>
      <c r="BA280">
        <f>SUMIFS('Grid GenerationQueue'!AQ$5:AQ$410,'Grid GenerationQueue'!$AZ$5:$AZ$410,$B280,'Grid GenerationQueue'!$BA$5:$BA$410,$C280,'Grid GenerationQueue'!$BK$5:$BK$410,"&gt;0")</f>
        <v>0</v>
      </c>
      <c r="BB280">
        <f>SUMIFS('Grid GenerationQueue'!AR$5:AR$410,'Grid GenerationQueue'!$AZ$5:$AZ$410,$B280,'Grid GenerationQueue'!$BA$5:$BA$410,$C280,'Grid GenerationQueue'!$BK$5:$BK$410,"&gt;0")</f>
        <v>0</v>
      </c>
      <c r="BD280">
        <f>SUMIFS('Grid GenerationQueue'!AG$5:AG$410,'Grid GenerationQueue'!$AZ$5:$AZ$410,$B280,'Grid GenerationQueue'!$BA$5:$BA$410,$C280,'Grid GenerationQueue'!$BD$5:$BD$410,"&lt;="&amp;$BE$3)</f>
        <v>0</v>
      </c>
      <c r="BE280">
        <f>SUMIFS('Grid GenerationQueue'!AH$5:AH$410,'Grid GenerationQueue'!$AZ$5:$AZ$410,$B280,'Grid GenerationQueue'!$BA$5:$BA$410,$C280,'Grid GenerationQueue'!$BD$5:$BD$410,"&lt;="&amp;$BE$3)</f>
        <v>0</v>
      </c>
      <c r="BF280">
        <f>SUMIFS('Grid GenerationQueue'!AI$5:AI$410,'Grid GenerationQueue'!$AZ$5:$AZ$410,$B280,'Grid GenerationQueue'!$BA$5:$BA$410,$C280,'Grid GenerationQueue'!$BD$5:$BD$410,"&lt;="&amp;$BE$3)</f>
        <v>0</v>
      </c>
      <c r="BG280">
        <f>SUMIFS('Grid GenerationQueue'!AJ$5:AJ$410,'Grid GenerationQueue'!$AZ$5:$AZ$410,$B280,'Grid GenerationQueue'!$BA$5:$BA$410,$C280,'Grid GenerationQueue'!$BD$5:$BD$410,"&lt;="&amp;$BE$3)</f>
        <v>0</v>
      </c>
      <c r="BH280">
        <f>SUMIFS('Grid GenerationQueue'!AK$5:AK$410,'Grid GenerationQueue'!$AZ$5:$AZ$410,$B280,'Grid GenerationQueue'!$BA$5:$BA$410,$C280,'Grid GenerationQueue'!$BD$5:$BD$410,"&lt;="&amp;$BE$3)</f>
        <v>0</v>
      </c>
      <c r="BI280">
        <f>SUMIFS('Grid GenerationQueue'!AL$5:AL$410,'Grid GenerationQueue'!$AZ$5:$AZ$410,$B280,'Grid GenerationQueue'!$BA$5:$BA$410,$C280,'Grid GenerationQueue'!$BD$5:$BD$410,"&lt;="&amp;$BE$3)</f>
        <v>0</v>
      </c>
      <c r="BJ280">
        <f>SUMIFS('Grid GenerationQueue'!AM$5:AM$410,'Grid GenerationQueue'!$AZ$5:$AZ$410,$B280,'Grid GenerationQueue'!$BA$5:$BA$410,$C280,'Grid GenerationQueue'!$BD$5:$BD$410,"&lt;="&amp;$BE$3)</f>
        <v>0</v>
      </c>
      <c r="BK280">
        <f>SUMIFS('Grid GenerationQueue'!AN$5:AN$410,'Grid GenerationQueue'!$AZ$5:$AZ$410,$B280,'Grid GenerationQueue'!$BA$5:$BA$410,$C280,'Grid GenerationQueue'!$BD$5:$BD$410,"&lt;="&amp;$BE$3)</f>
        <v>0</v>
      </c>
      <c r="BL280">
        <f>SUMIFS('Grid GenerationQueue'!AO$5:AO$410,'Grid GenerationQueue'!$AZ$5:$AZ$410,$B280,'Grid GenerationQueue'!$BA$5:$BA$410,$C280,'Grid GenerationQueue'!$BD$5:$BD$410,"&lt;="&amp;$BE$3)</f>
        <v>0</v>
      </c>
      <c r="BM280">
        <f>SUMIFS('Grid GenerationQueue'!AP$5:AP$410,'Grid GenerationQueue'!$AZ$5:$AZ$410,$B280,'Grid GenerationQueue'!$BA$5:$BA$410,$C280,'Grid GenerationQueue'!$BD$5:$BD$410,"&lt;="&amp;$BE$3)</f>
        <v>0</v>
      </c>
      <c r="BN280">
        <f>SUMIFS('Grid GenerationQueue'!AQ$5:AQ$410,'Grid GenerationQueue'!$AZ$5:$AZ$410,$B280,'Grid GenerationQueue'!$BA$5:$BA$410,$C280,'Grid GenerationQueue'!$BD$5:$BD$410,"&lt;="&amp;$BE$3)</f>
        <v>0</v>
      </c>
      <c r="BO280">
        <f>SUMIFS('Grid GenerationQueue'!AR$5:AR$410,'Grid GenerationQueue'!$AZ$5:$AZ$410,$B280,'Grid GenerationQueue'!$BA$5:$BA$410,$C280,'Grid GenerationQueue'!$BD$5:$BD$410,"&lt;="&amp;$BE$3)</f>
        <v>0</v>
      </c>
      <c r="BQ280">
        <f>SUMIFS('Grid GenerationQueue'!AG$5:AG$410,'Grid GenerationQueue'!$AZ$5:$AZ$410,$B280,'Grid GenerationQueue'!$BA$5:$BA$410,$C280,'Grid GenerationQueue'!$BJ$5:$BJ$410,"Executed",'Grid GenerationQueue'!$BD$5:$BD$410,"&lt;="&amp;$BE$3)</f>
        <v>0</v>
      </c>
      <c r="BR280">
        <f>SUMIFS('Grid GenerationQueue'!AH$5:AH$410,'Grid GenerationQueue'!$AZ$5:$AZ$410,$B280,'Grid GenerationQueue'!$BA$5:$BA$410,$C280,'Grid GenerationQueue'!$BJ$5:$BJ$410,"Executed",'Grid GenerationQueue'!$BD$5:$BD$410,"&lt;="&amp;$BE$3)</f>
        <v>0</v>
      </c>
      <c r="BS280">
        <f>SUMIFS('Grid GenerationQueue'!AI$5:AI$410,'Grid GenerationQueue'!$AZ$5:$AZ$410,$B280,'Grid GenerationQueue'!$BA$5:$BA$410,$C280,'Grid GenerationQueue'!$BJ$5:$BJ$410,"Executed",'Grid GenerationQueue'!$BD$5:$BD$410,"&lt;="&amp;$BE$3)</f>
        <v>0</v>
      </c>
      <c r="BT280">
        <f>SUMIFS('Grid GenerationQueue'!AJ$5:AJ$410,'Grid GenerationQueue'!$AZ$5:$AZ$410,$B280,'Grid GenerationQueue'!$BA$5:$BA$410,$C280,'Grid GenerationQueue'!$BJ$5:$BJ$410,"Executed",'Grid GenerationQueue'!$BD$5:$BD$410,"&lt;="&amp;$BE$3)</f>
        <v>0</v>
      </c>
      <c r="BU280">
        <f>SUMIFS('Grid GenerationQueue'!AK$5:AK$410,'Grid GenerationQueue'!$AZ$5:$AZ$410,$B280,'Grid GenerationQueue'!$BA$5:$BA$410,$C280,'Grid GenerationQueue'!$BJ$5:$BJ$410,"Executed",'Grid GenerationQueue'!$BD$5:$BD$410,"&lt;="&amp;$BE$3)</f>
        <v>0</v>
      </c>
      <c r="BV280">
        <f>SUMIFS('Grid GenerationQueue'!AL$5:AL$410,'Grid GenerationQueue'!$AZ$5:$AZ$410,$B280,'Grid GenerationQueue'!$BA$5:$BA$410,$C280,'Grid GenerationQueue'!$BJ$5:$BJ$410,"Executed",'Grid GenerationQueue'!$BD$5:$BD$410,"&lt;="&amp;$BE$3)</f>
        <v>0</v>
      </c>
      <c r="BW280">
        <f>SUMIFS('Grid GenerationQueue'!AM$5:AM$410,'Grid GenerationQueue'!$AZ$5:$AZ$410,$B280,'Grid GenerationQueue'!$BA$5:$BA$410,$C280,'Grid GenerationQueue'!$BJ$5:$BJ$410,"Executed",'Grid GenerationQueue'!$BD$5:$BD$410,"&lt;="&amp;$BE$3)</f>
        <v>0</v>
      </c>
      <c r="BX280">
        <f>SUMIFS('Grid GenerationQueue'!AN$5:AN$410,'Grid GenerationQueue'!$AZ$5:$AZ$410,$B280,'Grid GenerationQueue'!$BA$5:$BA$410,$C280,'Grid GenerationQueue'!$BJ$5:$BJ$410,"Executed",'Grid GenerationQueue'!$BD$5:$BD$410,"&lt;="&amp;$BE$3)</f>
        <v>0</v>
      </c>
      <c r="BY280">
        <f>SUMIFS('Grid GenerationQueue'!AO$5:AO$410,'Grid GenerationQueue'!$AZ$5:$AZ$410,$B280,'Grid GenerationQueue'!$BA$5:$BA$410,$C280,'Grid GenerationQueue'!$BJ$5:$BJ$410,"Executed",'Grid GenerationQueue'!$BD$5:$BD$410,"&lt;="&amp;$BE$3)</f>
        <v>0</v>
      </c>
      <c r="BZ280">
        <f>SUMIFS('Grid GenerationQueue'!AP$5:AP$410,'Grid GenerationQueue'!$AZ$5:$AZ$410,$B280,'Grid GenerationQueue'!$BA$5:$BA$410,$C280,'Grid GenerationQueue'!$BJ$5:$BJ$410,"Executed",'Grid GenerationQueue'!$BD$5:$BD$410,"&lt;="&amp;$BE$3)</f>
        <v>0</v>
      </c>
      <c r="CA280">
        <f>SUMIFS('Grid GenerationQueue'!AQ$5:AQ$410,'Grid GenerationQueue'!$AZ$5:$AZ$410,$B280,'Grid GenerationQueue'!$BA$5:$BA$410,$C280,'Grid GenerationQueue'!$BJ$5:$BJ$410,"Executed",'Grid GenerationQueue'!$BD$5:$BD$410,"&lt;="&amp;$BE$3)</f>
        <v>0</v>
      </c>
      <c r="CB280">
        <f>SUMIFS('Grid GenerationQueue'!AR$5:AR$410,'Grid GenerationQueue'!$AZ$5:$AZ$410,$B280,'Grid GenerationQueue'!$BA$5:$BA$410,$C280,'Grid GenerationQueue'!$BJ$5:$BJ$410,"Executed",'Grid GenerationQueue'!$BD$5:$BD$410,"&lt;="&amp;$BE$3)</f>
        <v>0</v>
      </c>
      <c r="CD280">
        <f>SUMIFS('Grid GenerationQueue'!AG$5:AG$410,'Grid GenerationQueue'!$AZ$5:$AZ$410,$B280,'Grid GenerationQueue'!$BA$5:$BA$410,$C280,'Grid GenerationQueue'!$BH$5:$BH$410,"&lt;&gt;"&amp;"",'Grid GenerationQueue'!$BD$5:$BD$410,"&lt;="&amp;$BE$3)</f>
        <v>0</v>
      </c>
      <c r="CE280">
        <f>SUMIFS('Grid GenerationQueue'!AH$5:AH$410,'Grid GenerationQueue'!$AZ$5:$AZ$410,$B280,'Grid GenerationQueue'!$BA$5:$BA$410,$C280,'Grid GenerationQueue'!$BH$5:$BH$410,"&lt;&gt;"&amp;"",'Grid GenerationQueue'!$BD$5:$BD$410,"&lt;="&amp;$BE$3)</f>
        <v>0</v>
      </c>
      <c r="CF280">
        <f>SUMIFS('Grid GenerationQueue'!AI$5:AI$410,'Grid GenerationQueue'!$AZ$5:$AZ$410,$B280,'Grid GenerationQueue'!$BA$5:$BA$410,$C280,'Grid GenerationQueue'!$BH$5:$BH$410,"&lt;&gt;"&amp;"",'Grid GenerationQueue'!$BD$5:$BD$410,"&lt;="&amp;$BE$3)</f>
        <v>0</v>
      </c>
      <c r="CG280">
        <f>SUMIFS('Grid GenerationQueue'!AJ$5:AJ$410,'Grid GenerationQueue'!$AZ$5:$AZ$410,$B280,'Grid GenerationQueue'!$BA$5:$BA$410,$C280,'Grid GenerationQueue'!$BH$5:$BH$410,"&lt;&gt;"&amp;"",'Grid GenerationQueue'!$BD$5:$BD$410,"&lt;="&amp;$BE$3)</f>
        <v>0</v>
      </c>
      <c r="CH280">
        <f>SUMIFS('Grid GenerationQueue'!AK$5:AK$410,'Grid GenerationQueue'!$AZ$5:$AZ$410,$B280,'Grid GenerationQueue'!$BA$5:$BA$410,$C280,'Grid GenerationQueue'!$BH$5:$BH$410,"&lt;&gt;"&amp;"",'Grid GenerationQueue'!$BD$5:$BD$410,"&lt;="&amp;$BE$3)</f>
        <v>0</v>
      </c>
      <c r="CI280">
        <f>SUMIFS('Grid GenerationQueue'!AL$5:AL$410,'Grid GenerationQueue'!$AZ$5:$AZ$410,$B280,'Grid GenerationQueue'!$BA$5:$BA$410,$C280,'Grid GenerationQueue'!$BH$5:$BH$410,"&lt;&gt;"&amp;"",'Grid GenerationQueue'!$BD$5:$BD$410,"&lt;="&amp;$BE$3)</f>
        <v>0</v>
      </c>
      <c r="CJ280">
        <f>SUMIFS('Grid GenerationQueue'!AM$5:AM$410,'Grid GenerationQueue'!$AZ$5:$AZ$410,$B280,'Grid GenerationQueue'!$BA$5:$BA$410,$C280,'Grid GenerationQueue'!$BH$5:$BH$410,"&lt;&gt;"&amp;"",'Grid GenerationQueue'!$BD$5:$BD$410,"&lt;="&amp;$BE$3)</f>
        <v>0</v>
      </c>
      <c r="CK280">
        <f>SUMIFS('Grid GenerationQueue'!AN$5:AN$410,'Grid GenerationQueue'!$AZ$5:$AZ$410,$B280,'Grid GenerationQueue'!$BA$5:$BA$410,$C280,'Grid GenerationQueue'!$BH$5:$BH$410,"&lt;&gt;"&amp;"",'Grid GenerationQueue'!$BD$5:$BD$410,"&lt;="&amp;$BE$3)</f>
        <v>0</v>
      </c>
      <c r="CL280">
        <f>SUMIFS('Grid GenerationQueue'!AO$5:AO$410,'Grid GenerationQueue'!$AZ$5:$AZ$410,$B280,'Grid GenerationQueue'!$BA$5:$BA$410,$C280,'Grid GenerationQueue'!$BH$5:$BH$410,"&lt;&gt;"&amp;"",'Grid GenerationQueue'!$BD$5:$BD$410,"&lt;="&amp;$BE$3)</f>
        <v>0</v>
      </c>
      <c r="CM280">
        <f>SUMIFS('Grid GenerationQueue'!AP$5:AP$410,'Grid GenerationQueue'!$AZ$5:$AZ$410,$B280,'Grid GenerationQueue'!$BA$5:$BA$410,$C280,'Grid GenerationQueue'!$BH$5:$BH$410,"&lt;&gt;"&amp;"",'Grid GenerationQueue'!$BD$5:$BD$410,"&lt;="&amp;$BE$3)</f>
        <v>0</v>
      </c>
      <c r="CN280">
        <f>SUMIFS('Grid GenerationQueue'!AQ$5:AQ$410,'Grid GenerationQueue'!$AZ$5:$AZ$410,$B280,'Grid GenerationQueue'!$BA$5:$BA$410,$C280,'Grid GenerationQueue'!$BH$5:$BH$410,"&lt;&gt;"&amp;"",'Grid GenerationQueue'!$BD$5:$BD$410,"&lt;="&amp;$BE$3)</f>
        <v>0</v>
      </c>
      <c r="CO280">
        <f>SUMIFS('Grid GenerationQueue'!AR$5:AR$410,'Grid GenerationQueue'!$AZ$5:$AZ$410,$B280,'Grid GenerationQueue'!$BA$5:$BA$410,$C280,'Grid GenerationQueue'!$BH$5:$BH$410,"&lt;&gt;"&amp;"",'Grid GenerationQueue'!$BD$5:$BD$410,"&lt;="&amp;$BE$3)</f>
        <v>0</v>
      </c>
      <c r="CQ280">
        <f>SUMIFS('Grid GenerationQueue'!AG$5:AG$410,'Grid GenerationQueue'!$AZ$5:$AZ$410,$B280,'Grid GenerationQueue'!$BA$5:$BA$410,$C280,'Grid GenerationQueue'!$BK$5:$BK$410,"&gt;0",'Grid GenerationQueue'!$BD$5:$BD$410,"&lt;="&amp;$BE$3)</f>
        <v>0</v>
      </c>
      <c r="CR280">
        <f>SUMIFS('Grid GenerationQueue'!AH$5:AH$410,'Grid GenerationQueue'!$AZ$5:$AZ$410,$B280,'Grid GenerationQueue'!$BA$5:$BA$410,$C280,'Grid GenerationQueue'!$BK$5:$BK$410,"&gt;0",'Grid GenerationQueue'!$BD$5:$BD$410,"&lt;="&amp;$BE$3)</f>
        <v>0</v>
      </c>
      <c r="CS280">
        <f>SUMIFS('Grid GenerationQueue'!AI$5:AI$410,'Grid GenerationQueue'!$AZ$5:$AZ$410,$B280,'Grid GenerationQueue'!$BA$5:$BA$410,$C280,'Grid GenerationQueue'!$BK$5:$BK$410,"&gt;0",'Grid GenerationQueue'!$BD$5:$BD$410,"&lt;="&amp;$BE$3)</f>
        <v>0</v>
      </c>
      <c r="CT280">
        <f>SUMIFS('Grid GenerationQueue'!AJ$5:AJ$410,'Grid GenerationQueue'!$AZ$5:$AZ$410,$B280,'Grid GenerationQueue'!$BA$5:$BA$410,$C280,'Grid GenerationQueue'!$BK$5:$BK$410,"&gt;0",'Grid GenerationQueue'!$BD$5:$BD$410,"&lt;="&amp;$BE$3)</f>
        <v>0</v>
      </c>
      <c r="CU280">
        <f>SUMIFS('Grid GenerationQueue'!AK$5:AK$410,'Grid GenerationQueue'!$AZ$5:$AZ$410,$B280,'Grid GenerationQueue'!$BA$5:$BA$410,$C280,'Grid GenerationQueue'!$BK$5:$BK$410,"&gt;0",'Grid GenerationQueue'!$BD$5:$BD$410,"&lt;="&amp;$BE$3)</f>
        <v>0</v>
      </c>
      <c r="CV280">
        <f>SUMIFS('Grid GenerationQueue'!AL$5:AL$410,'Grid GenerationQueue'!$AZ$5:$AZ$410,$B280,'Grid GenerationQueue'!$BA$5:$BA$410,$C280,'Grid GenerationQueue'!$BK$5:$BK$410,"&gt;0",'Grid GenerationQueue'!$BD$5:$BD$410,"&lt;="&amp;$BE$3)</f>
        <v>0</v>
      </c>
      <c r="CW280">
        <f>SUMIFS('Grid GenerationQueue'!AM$5:AM$410,'Grid GenerationQueue'!$AZ$5:$AZ$410,$B280,'Grid GenerationQueue'!$BA$5:$BA$410,$C280,'Grid GenerationQueue'!$BK$5:$BK$410,"&gt;0",'Grid GenerationQueue'!$BD$5:$BD$410,"&lt;="&amp;$BE$3)</f>
        <v>0</v>
      </c>
      <c r="CX280">
        <f>SUMIFS('Grid GenerationQueue'!AN$5:AN$410,'Grid GenerationQueue'!$AZ$5:$AZ$410,$B280,'Grid GenerationQueue'!$BA$5:$BA$410,$C280,'Grid GenerationQueue'!$BK$5:$BK$410,"&gt;0",'Grid GenerationQueue'!$BD$5:$BD$410,"&lt;="&amp;$BE$3)</f>
        <v>0</v>
      </c>
      <c r="CY280">
        <f>SUMIFS('Grid GenerationQueue'!AO$5:AO$410,'Grid GenerationQueue'!$AZ$5:$AZ$410,$B280,'Grid GenerationQueue'!$BA$5:$BA$410,$C280,'Grid GenerationQueue'!$BK$5:$BK$410,"&gt;0",'Grid GenerationQueue'!$BD$5:$BD$410,"&lt;="&amp;$BE$3)</f>
        <v>0</v>
      </c>
      <c r="CZ280">
        <f>SUMIFS('Grid GenerationQueue'!AP$5:AP$410,'Grid GenerationQueue'!$AZ$5:$AZ$410,$B280,'Grid GenerationQueue'!$BA$5:$BA$410,$C280,'Grid GenerationQueue'!$BK$5:$BK$410,"&gt;0",'Grid GenerationQueue'!$BD$5:$BD$410,"&lt;="&amp;$BE$3)</f>
        <v>0</v>
      </c>
      <c r="DA280">
        <f>SUMIFS('Grid GenerationQueue'!AQ$5:AQ$410,'Grid GenerationQueue'!$AZ$5:$AZ$410,$B280,'Grid GenerationQueue'!$BA$5:$BA$410,$C280,'Grid GenerationQueue'!$BK$5:$BK$410,"&gt;0",'Grid GenerationQueue'!$BD$5:$BD$410,"&lt;="&amp;$BE$3)</f>
        <v>0</v>
      </c>
      <c r="DB280">
        <f>SUMIFS('Grid GenerationQueue'!AR$5:AR$410,'Grid GenerationQueue'!$AZ$5:$AZ$410,$B280,'Grid GenerationQueue'!$BA$5:$BA$410,$C280,'Grid GenerationQueue'!$BK$5:$BK$410,"&gt;0",'Grid GenerationQueue'!$BD$5:$BD$410,"&lt;="&amp;$BE$3)</f>
        <v>0</v>
      </c>
    </row>
    <row r="281" spans="1:106" x14ac:dyDescent="0.35">
      <c r="A281" t="s">
        <v>134</v>
      </c>
      <c r="B281" t="s">
        <v>4479</v>
      </c>
      <c r="C281">
        <v>230</v>
      </c>
      <c r="D281">
        <f>SUMIFS('Grid GenerationQueue'!AG$5:AG$410,'Grid GenerationQueue'!$AZ$5:$AZ$410,$B281,'Grid GenerationQueue'!$BA$5:$BA$410,$C281)</f>
        <v>0</v>
      </c>
      <c r="E281">
        <f>SUMIFS('Grid GenerationQueue'!AH$5:AH$410,'Grid GenerationQueue'!$AZ$5:$AZ$410,$B281,'Grid GenerationQueue'!$BA$5:$BA$410,$C281)</f>
        <v>0</v>
      </c>
      <c r="F281">
        <f>SUMIFS('Grid GenerationQueue'!AI$5:AI$410,'Grid GenerationQueue'!$AZ$5:$AZ$410,$B281,'Grid GenerationQueue'!$BA$5:$BA$410,$C281)</f>
        <v>0</v>
      </c>
      <c r="G281">
        <f>SUMIFS('Grid GenerationQueue'!AJ$5:AJ$410,'Grid GenerationQueue'!$AZ$5:$AZ$410,$B281,'Grid GenerationQueue'!$BA$5:$BA$410,$C281)</f>
        <v>0</v>
      </c>
      <c r="H281">
        <f>SUMIFS('Grid GenerationQueue'!AK$5:AK$410,'Grid GenerationQueue'!$AZ$5:$AZ$410,$B281,'Grid GenerationQueue'!$BA$5:$BA$410,$C281)</f>
        <v>0</v>
      </c>
      <c r="I281">
        <f>SUMIFS('Grid GenerationQueue'!AL$5:AL$410,'Grid GenerationQueue'!$AZ$5:$AZ$410,$B281,'Grid GenerationQueue'!$BA$5:$BA$410,$C281)</f>
        <v>0</v>
      </c>
      <c r="J281">
        <f>SUMIFS('Grid GenerationQueue'!AM$5:AM$410,'Grid GenerationQueue'!$AZ$5:$AZ$410,$B281,'Grid GenerationQueue'!$BA$5:$BA$410,$C281)</f>
        <v>0</v>
      </c>
      <c r="K281">
        <f>SUMIFS('Grid GenerationQueue'!AN$5:AN$410,'Grid GenerationQueue'!$AZ$5:$AZ$410,$B281,'Grid GenerationQueue'!$BA$5:$BA$410,$C281)</f>
        <v>0</v>
      </c>
      <c r="L281">
        <f>SUMIFS('Grid GenerationQueue'!AO$5:AO$410,'Grid GenerationQueue'!$AZ$5:$AZ$410,$B281,'Grid GenerationQueue'!$BA$5:$BA$410,$C281)</f>
        <v>0</v>
      </c>
      <c r="M281">
        <f>SUMIFS('Grid GenerationQueue'!AP$5:AP$410,'Grid GenerationQueue'!$AZ$5:$AZ$410,$B281,'Grid GenerationQueue'!$BA$5:$BA$410,$C281)</f>
        <v>0</v>
      </c>
      <c r="N281">
        <f>SUMIFS('Grid GenerationQueue'!AQ$5:AQ$410,'Grid GenerationQueue'!$AZ$5:$AZ$410,$B281,'Grid GenerationQueue'!$BA$5:$BA$410,$C281)</f>
        <v>0</v>
      </c>
      <c r="O281">
        <f>SUMIFS('Grid GenerationQueue'!AR$5:AR$410,'Grid GenerationQueue'!$AZ$5:$AZ$410,$B281,'Grid GenerationQueue'!$BA$5:$BA$410,$C281)</f>
        <v>0</v>
      </c>
      <c r="Q281">
        <f>SUMIFS('Grid GenerationQueue'!AG$5:AG$410,'Grid GenerationQueue'!$AZ$5:$AZ$410,$B281,'Grid GenerationQueue'!$BA$5:$BA$410,$C281,'Grid GenerationQueue'!$BJ$5:$BJ$410,"Executed")</f>
        <v>0</v>
      </c>
      <c r="R281">
        <f>SUMIFS('Grid GenerationQueue'!AH$5:AH$410,'Grid GenerationQueue'!$AZ$5:$AZ$410,$B281,'Grid GenerationQueue'!$BA$5:$BA$410,$C281,'Grid GenerationQueue'!$BJ$5:$BJ$410,"Executed")</f>
        <v>0</v>
      </c>
      <c r="S281">
        <f>SUMIFS('Grid GenerationQueue'!AI$5:AI$410,'Grid GenerationQueue'!$AZ$5:$AZ$410,$B281,'Grid GenerationQueue'!$BA$5:$BA$410,$C281,'Grid GenerationQueue'!$BJ$5:$BJ$410,"Executed")</f>
        <v>0</v>
      </c>
      <c r="T281">
        <f>SUMIFS('Grid GenerationQueue'!AJ$5:AJ$410,'Grid GenerationQueue'!$AZ$5:$AZ$410,$B281,'Grid GenerationQueue'!$BA$5:$BA$410,$C281,'Grid GenerationQueue'!$BJ$5:$BJ$410,"Executed")</f>
        <v>0</v>
      </c>
      <c r="U281">
        <f>SUMIFS('Grid GenerationQueue'!AK$5:AK$410,'Grid GenerationQueue'!$AZ$5:$AZ$410,$B281,'Grid GenerationQueue'!$BA$5:$BA$410,$C281,'Grid GenerationQueue'!$BJ$5:$BJ$410,"Executed")</f>
        <v>0</v>
      </c>
      <c r="V281">
        <f>SUMIFS('Grid GenerationQueue'!AL$5:AL$410,'Grid GenerationQueue'!$AZ$5:$AZ$410,$B281,'Grid GenerationQueue'!$BA$5:$BA$410,$C281,'Grid GenerationQueue'!$BJ$5:$BJ$410,"Executed")</f>
        <v>0</v>
      </c>
      <c r="W281">
        <f>SUMIFS('Grid GenerationQueue'!AM$5:AM$410,'Grid GenerationQueue'!$AZ$5:$AZ$410,$B281,'Grid GenerationQueue'!$BA$5:$BA$410,$C281,'Grid GenerationQueue'!$BJ$5:$BJ$410,"Executed")</f>
        <v>0</v>
      </c>
      <c r="X281">
        <f>SUMIFS('Grid GenerationQueue'!AN$5:AN$410,'Grid GenerationQueue'!$AZ$5:$AZ$410,$B281,'Grid GenerationQueue'!$BA$5:$BA$410,$C281,'Grid GenerationQueue'!$BJ$5:$BJ$410,"Executed")</f>
        <v>0</v>
      </c>
      <c r="Y281">
        <f>SUMIFS('Grid GenerationQueue'!AO$5:AO$410,'Grid GenerationQueue'!$AZ$5:$AZ$410,$B281,'Grid GenerationQueue'!$BA$5:$BA$410,$C281,'Grid GenerationQueue'!$BJ$5:$BJ$410,"Executed")</f>
        <v>0</v>
      </c>
      <c r="Z281">
        <f>SUMIFS('Grid GenerationQueue'!AP$5:AP$410,'Grid GenerationQueue'!$AZ$5:$AZ$410,$B281,'Grid GenerationQueue'!$BA$5:$BA$410,$C281,'Grid GenerationQueue'!$BJ$5:$BJ$410,"Executed")</f>
        <v>0</v>
      </c>
      <c r="AA281">
        <f>SUMIFS('Grid GenerationQueue'!AQ$5:AQ$410,'Grid GenerationQueue'!$AZ$5:$AZ$410,$B281,'Grid GenerationQueue'!$BA$5:$BA$410,$C281,'Grid GenerationQueue'!$BJ$5:$BJ$410,"Executed")</f>
        <v>0</v>
      </c>
      <c r="AB281">
        <f>SUMIFS('Grid GenerationQueue'!AR$5:AR$410,'Grid GenerationQueue'!$AZ$5:$AZ$410,$B281,'Grid GenerationQueue'!$BA$5:$BA$410,$C281,'Grid GenerationQueue'!$BJ$5:$BJ$410,"Executed")</f>
        <v>0</v>
      </c>
      <c r="AD281">
        <f>SUMIFS('Grid GenerationQueue'!AG$5:AG$410,'Grid GenerationQueue'!$AZ$5:$AZ$410,$B281,'Grid GenerationQueue'!$BA$5:$BA$410,$C281,'Grid GenerationQueue'!$BH$5:$BH$410,"&lt;&gt;"&amp;"")+SUMIFS('Grid GenerationQueue'!AG$5:AG$410,'Grid GenerationQueue'!$AZ$5:$AZ$410,$B281,'Grid GenerationQueue'!$BA$5:$BA$410,$C281,'Grid GenerationQueue'!$BH$5:$BH$410,"",'Grid GenerationQueue'!$AC$5:$AC$410,1)</f>
        <v>0</v>
      </c>
      <c r="AE281">
        <f>SUMIFS('Grid GenerationQueue'!AH$5:AH$410,'Grid GenerationQueue'!$AZ$5:$AZ$410,$B281,'Grid GenerationQueue'!$BA$5:$BA$410,$C281,'Grid GenerationQueue'!$BH$5:$BH$410,"&lt;&gt;"&amp;"")+SUMIFS('Grid GenerationQueue'!AH$5:AH$410,'Grid GenerationQueue'!$AZ$5:$AZ$410,$B281,'Grid GenerationQueue'!$BA$5:$BA$410,$C281,'Grid GenerationQueue'!$BH$5:$BH$410,"",'Grid GenerationQueue'!$AC$5:$AC$410,1)</f>
        <v>0</v>
      </c>
      <c r="AF281">
        <f>SUMIFS('Grid GenerationQueue'!AI$5:AI$410,'Grid GenerationQueue'!$AZ$5:$AZ$410,$B281,'Grid GenerationQueue'!$BA$5:$BA$410,$C281,'Grid GenerationQueue'!$BH$5:$BH$410,"&lt;&gt;"&amp;"")+SUMIFS('Grid GenerationQueue'!AI$5:AI$410,'Grid GenerationQueue'!$AZ$5:$AZ$410,$B281,'Grid GenerationQueue'!$BA$5:$BA$410,$C281,'Grid GenerationQueue'!$BH$5:$BH$410,"",'Grid GenerationQueue'!$AC$5:$AC$410,1)</f>
        <v>0</v>
      </c>
      <c r="AG281">
        <f>SUMIFS('Grid GenerationQueue'!AJ$5:AJ$410,'Grid GenerationQueue'!$AZ$5:$AZ$410,$B281,'Grid GenerationQueue'!$BA$5:$BA$410,$C281,'Grid GenerationQueue'!$BH$5:$BH$410,"&lt;&gt;"&amp;"")+SUMIFS('Grid GenerationQueue'!AJ$5:AJ$410,'Grid GenerationQueue'!$AZ$5:$AZ$410,$B281,'Grid GenerationQueue'!$BA$5:$BA$410,$C281,'Grid GenerationQueue'!$BH$5:$BH$410,"",'Grid GenerationQueue'!$AC$5:$AC$410,1)</f>
        <v>0</v>
      </c>
      <c r="AH281">
        <f>SUMIFS('Grid GenerationQueue'!AK$5:AK$410,'Grid GenerationQueue'!$AZ$5:$AZ$410,$B281,'Grid GenerationQueue'!$BA$5:$BA$410,$C281,'Grid GenerationQueue'!$BH$5:$BH$410,"&lt;&gt;"&amp;"")+SUMIFS('Grid GenerationQueue'!AK$5:AK$410,'Grid GenerationQueue'!$AZ$5:$AZ$410,$B281,'Grid GenerationQueue'!$BA$5:$BA$410,$C281,'Grid GenerationQueue'!$BH$5:$BH$410,"",'Grid GenerationQueue'!$AC$5:$AC$410,1)</f>
        <v>0</v>
      </c>
      <c r="AI281">
        <f>SUMIFS('Grid GenerationQueue'!AL$5:AL$410,'Grid GenerationQueue'!$AZ$5:$AZ$410,$B281,'Grid GenerationQueue'!$BA$5:$BA$410,$C281,'Grid GenerationQueue'!$BH$5:$BH$410,"&lt;&gt;"&amp;"")+SUMIFS('Grid GenerationQueue'!AL$5:AL$410,'Grid GenerationQueue'!$AZ$5:$AZ$410,$B281,'Grid GenerationQueue'!$BA$5:$BA$410,$C281,'Grid GenerationQueue'!$BH$5:$BH$410,"",'Grid GenerationQueue'!$AC$5:$AC$410,1)</f>
        <v>0</v>
      </c>
      <c r="AJ281">
        <f>SUMIFS('Grid GenerationQueue'!AM$5:AM$410,'Grid GenerationQueue'!$AZ$5:$AZ$410,$B281,'Grid GenerationQueue'!$BA$5:$BA$410,$C281,'Grid GenerationQueue'!$BH$5:$BH$410,"&lt;&gt;"&amp;"")+SUMIFS('Grid GenerationQueue'!AM$5:AM$410,'Grid GenerationQueue'!$AZ$5:$AZ$410,$B281,'Grid GenerationQueue'!$BA$5:$BA$410,$C281,'Grid GenerationQueue'!$BH$5:$BH$410,"",'Grid GenerationQueue'!$AC$5:$AC$410,1)</f>
        <v>0</v>
      </c>
      <c r="AK281">
        <f>SUMIFS('Grid GenerationQueue'!AN$5:AN$410,'Grid GenerationQueue'!$AZ$5:$AZ$410,$B281,'Grid GenerationQueue'!$BA$5:$BA$410,$C281,'Grid GenerationQueue'!$BH$5:$BH$410,"&lt;&gt;"&amp;"")+SUMIFS('Grid GenerationQueue'!AN$5:AN$410,'Grid GenerationQueue'!$AZ$5:$AZ$410,$B281,'Grid GenerationQueue'!$BA$5:$BA$410,$C281,'Grid GenerationQueue'!$BH$5:$BH$410,"",'Grid GenerationQueue'!$AC$5:$AC$410,1)</f>
        <v>0</v>
      </c>
      <c r="AL281">
        <f>SUMIFS('Grid GenerationQueue'!AO$5:AO$410,'Grid GenerationQueue'!$AZ$5:$AZ$410,$B281,'Grid GenerationQueue'!$BA$5:$BA$410,$C281,'Grid GenerationQueue'!$BH$5:$BH$410,"&lt;&gt;"&amp;"")+SUMIFS('Grid GenerationQueue'!AO$5:AO$410,'Grid GenerationQueue'!$AZ$5:$AZ$410,$B281,'Grid GenerationQueue'!$BA$5:$BA$410,$C281,'Grid GenerationQueue'!$BH$5:$BH$410,"",'Grid GenerationQueue'!$AC$5:$AC$410,1)</f>
        <v>0</v>
      </c>
      <c r="AM281">
        <f>SUMIFS('Grid GenerationQueue'!AP$5:AP$410,'Grid GenerationQueue'!$AZ$5:$AZ$410,$B281,'Grid GenerationQueue'!$BA$5:$BA$410,$C281,'Grid GenerationQueue'!$BH$5:$BH$410,"&lt;&gt;"&amp;"")+SUMIFS('Grid GenerationQueue'!AP$5:AP$410,'Grid GenerationQueue'!$AZ$5:$AZ$410,$B281,'Grid GenerationQueue'!$BA$5:$BA$410,$C281,'Grid GenerationQueue'!$BH$5:$BH$410,"",'Grid GenerationQueue'!$AC$5:$AC$410,1)</f>
        <v>0</v>
      </c>
      <c r="AN281">
        <f>SUMIFS('Grid GenerationQueue'!AQ$5:AQ$410,'Grid GenerationQueue'!$AZ$5:$AZ$410,$B281,'Grid GenerationQueue'!$BA$5:$BA$410,$C281,'Grid GenerationQueue'!$BH$5:$BH$410,"&lt;&gt;"&amp;"")+SUMIFS('Grid GenerationQueue'!AQ$5:AQ$410,'Grid GenerationQueue'!$AZ$5:$AZ$410,$B281,'Grid GenerationQueue'!$BA$5:$BA$410,$C281,'Grid GenerationQueue'!$BH$5:$BH$410,"",'Grid GenerationQueue'!$AC$5:$AC$410,1)</f>
        <v>0</v>
      </c>
      <c r="AO281">
        <f>SUMIFS('Grid GenerationQueue'!AR$5:AR$410,'Grid GenerationQueue'!$AZ$5:$AZ$410,$B281,'Grid GenerationQueue'!$BA$5:$BA$410,$C281,'Grid GenerationQueue'!$BH$5:$BH$410,"&lt;&gt;"&amp;"")+SUMIFS('Grid GenerationQueue'!AR$5:AR$410,'Grid GenerationQueue'!$AZ$5:$AZ$410,$B281,'Grid GenerationQueue'!$BA$5:$BA$410,$C281,'Grid GenerationQueue'!$BH$5:$BH$410,"",'Grid GenerationQueue'!$AC$5:$AC$410,1)</f>
        <v>0</v>
      </c>
      <c r="AQ281">
        <f>SUMIFS('Grid GenerationQueue'!AG$5:AG$410,'Grid GenerationQueue'!$AZ$5:$AZ$410,$B281,'Grid GenerationQueue'!$BA$5:$BA$410,$C281,'Grid GenerationQueue'!$BK$5:$BK$410,"&gt;0")</f>
        <v>0</v>
      </c>
      <c r="AR281">
        <f>SUMIFS('Grid GenerationQueue'!AH$5:AH$410,'Grid GenerationQueue'!$AZ$5:$AZ$410,$B281,'Grid GenerationQueue'!$BA$5:$BA$410,$C281,'Grid GenerationQueue'!$BK$5:$BK$410,"&gt;0")</f>
        <v>0</v>
      </c>
      <c r="AS281">
        <f>SUMIFS('Grid GenerationQueue'!AI$5:AI$410,'Grid GenerationQueue'!$AZ$5:$AZ$410,$B281,'Grid GenerationQueue'!$BA$5:$BA$410,$C281,'Grid GenerationQueue'!$BK$5:$BK$410,"&gt;0")</f>
        <v>0</v>
      </c>
      <c r="AT281">
        <f>SUMIFS('Grid GenerationQueue'!AJ$5:AJ$410,'Grid GenerationQueue'!$AZ$5:$AZ$410,$B281,'Grid GenerationQueue'!$BA$5:$BA$410,$C281,'Grid GenerationQueue'!$BK$5:$BK$410,"&gt;0")</f>
        <v>0</v>
      </c>
      <c r="AU281">
        <f>SUMIFS('Grid GenerationQueue'!AK$5:AK$410,'Grid GenerationQueue'!$AZ$5:$AZ$410,$B281,'Grid GenerationQueue'!$BA$5:$BA$410,$C281,'Grid GenerationQueue'!$BK$5:$BK$410,"&gt;0")</f>
        <v>0</v>
      </c>
      <c r="AV281">
        <f>SUMIFS('Grid GenerationQueue'!AL$5:AL$410,'Grid GenerationQueue'!$AZ$5:$AZ$410,$B281,'Grid GenerationQueue'!$BA$5:$BA$410,$C281,'Grid GenerationQueue'!$BK$5:$BK$410,"&gt;0")</f>
        <v>0</v>
      </c>
      <c r="AW281">
        <f>SUMIFS('Grid GenerationQueue'!AM$5:AM$410,'Grid GenerationQueue'!$AZ$5:$AZ$410,$B281,'Grid GenerationQueue'!$BA$5:$BA$410,$C281,'Grid GenerationQueue'!$BK$5:$BK$410,"&gt;0")</f>
        <v>0</v>
      </c>
      <c r="AX281">
        <f>SUMIFS('Grid GenerationQueue'!AN$5:AN$410,'Grid GenerationQueue'!$AZ$5:$AZ$410,$B281,'Grid GenerationQueue'!$BA$5:$BA$410,$C281,'Grid GenerationQueue'!$BK$5:$BK$410,"&gt;0")</f>
        <v>0</v>
      </c>
      <c r="AY281">
        <f>SUMIFS('Grid GenerationQueue'!AO$5:AO$410,'Grid GenerationQueue'!$AZ$5:$AZ$410,$B281,'Grid GenerationQueue'!$BA$5:$BA$410,$C281,'Grid GenerationQueue'!$BK$5:$BK$410,"&gt;0")</f>
        <v>0</v>
      </c>
      <c r="AZ281">
        <f>SUMIFS('Grid GenerationQueue'!AP$5:AP$410,'Grid GenerationQueue'!$AZ$5:$AZ$410,$B281,'Grid GenerationQueue'!$BA$5:$BA$410,$C281,'Grid GenerationQueue'!$BK$5:$BK$410,"&gt;0")</f>
        <v>0</v>
      </c>
      <c r="BA281">
        <f>SUMIFS('Grid GenerationQueue'!AQ$5:AQ$410,'Grid GenerationQueue'!$AZ$5:$AZ$410,$B281,'Grid GenerationQueue'!$BA$5:$BA$410,$C281,'Grid GenerationQueue'!$BK$5:$BK$410,"&gt;0")</f>
        <v>0</v>
      </c>
      <c r="BB281">
        <f>SUMIFS('Grid GenerationQueue'!AR$5:AR$410,'Grid GenerationQueue'!$AZ$5:$AZ$410,$B281,'Grid GenerationQueue'!$BA$5:$BA$410,$C281,'Grid GenerationQueue'!$BK$5:$BK$410,"&gt;0")</f>
        <v>0</v>
      </c>
      <c r="BD281">
        <f>SUMIFS('Grid GenerationQueue'!AG$5:AG$410,'Grid GenerationQueue'!$AZ$5:$AZ$410,$B281,'Grid GenerationQueue'!$BA$5:$BA$410,$C281,'Grid GenerationQueue'!$BD$5:$BD$410,"&lt;="&amp;$BE$3)</f>
        <v>0</v>
      </c>
      <c r="BE281">
        <f>SUMIFS('Grid GenerationQueue'!AH$5:AH$410,'Grid GenerationQueue'!$AZ$5:$AZ$410,$B281,'Grid GenerationQueue'!$BA$5:$BA$410,$C281,'Grid GenerationQueue'!$BD$5:$BD$410,"&lt;="&amp;$BE$3)</f>
        <v>0</v>
      </c>
      <c r="BF281">
        <f>SUMIFS('Grid GenerationQueue'!AI$5:AI$410,'Grid GenerationQueue'!$AZ$5:$AZ$410,$B281,'Grid GenerationQueue'!$BA$5:$BA$410,$C281,'Grid GenerationQueue'!$BD$5:$BD$410,"&lt;="&amp;$BE$3)</f>
        <v>0</v>
      </c>
      <c r="BG281">
        <f>SUMIFS('Grid GenerationQueue'!AJ$5:AJ$410,'Grid GenerationQueue'!$AZ$5:$AZ$410,$B281,'Grid GenerationQueue'!$BA$5:$BA$410,$C281,'Grid GenerationQueue'!$BD$5:$BD$410,"&lt;="&amp;$BE$3)</f>
        <v>0</v>
      </c>
      <c r="BH281">
        <f>SUMIFS('Grid GenerationQueue'!AK$5:AK$410,'Grid GenerationQueue'!$AZ$5:$AZ$410,$B281,'Grid GenerationQueue'!$BA$5:$BA$410,$C281,'Grid GenerationQueue'!$BD$5:$BD$410,"&lt;="&amp;$BE$3)</f>
        <v>0</v>
      </c>
      <c r="BI281">
        <f>SUMIFS('Grid GenerationQueue'!AL$5:AL$410,'Grid GenerationQueue'!$AZ$5:$AZ$410,$B281,'Grid GenerationQueue'!$BA$5:$BA$410,$C281,'Grid GenerationQueue'!$BD$5:$BD$410,"&lt;="&amp;$BE$3)</f>
        <v>0</v>
      </c>
      <c r="BJ281">
        <f>SUMIFS('Grid GenerationQueue'!AM$5:AM$410,'Grid GenerationQueue'!$AZ$5:$AZ$410,$B281,'Grid GenerationQueue'!$BA$5:$BA$410,$C281,'Grid GenerationQueue'!$BD$5:$BD$410,"&lt;="&amp;$BE$3)</f>
        <v>0</v>
      </c>
      <c r="BK281">
        <f>SUMIFS('Grid GenerationQueue'!AN$5:AN$410,'Grid GenerationQueue'!$AZ$5:$AZ$410,$B281,'Grid GenerationQueue'!$BA$5:$BA$410,$C281,'Grid GenerationQueue'!$BD$5:$BD$410,"&lt;="&amp;$BE$3)</f>
        <v>0</v>
      </c>
      <c r="BL281">
        <f>SUMIFS('Grid GenerationQueue'!AO$5:AO$410,'Grid GenerationQueue'!$AZ$5:$AZ$410,$B281,'Grid GenerationQueue'!$BA$5:$BA$410,$C281,'Grid GenerationQueue'!$BD$5:$BD$410,"&lt;="&amp;$BE$3)</f>
        <v>0</v>
      </c>
      <c r="BM281">
        <f>SUMIFS('Grid GenerationQueue'!AP$5:AP$410,'Grid GenerationQueue'!$AZ$5:$AZ$410,$B281,'Grid GenerationQueue'!$BA$5:$BA$410,$C281,'Grid GenerationQueue'!$BD$5:$BD$410,"&lt;="&amp;$BE$3)</f>
        <v>0</v>
      </c>
      <c r="BN281">
        <f>SUMIFS('Grid GenerationQueue'!AQ$5:AQ$410,'Grid GenerationQueue'!$AZ$5:$AZ$410,$B281,'Grid GenerationQueue'!$BA$5:$BA$410,$C281,'Grid GenerationQueue'!$BD$5:$BD$410,"&lt;="&amp;$BE$3)</f>
        <v>0</v>
      </c>
      <c r="BO281">
        <f>SUMIFS('Grid GenerationQueue'!AR$5:AR$410,'Grid GenerationQueue'!$AZ$5:$AZ$410,$B281,'Grid GenerationQueue'!$BA$5:$BA$410,$C281,'Grid GenerationQueue'!$BD$5:$BD$410,"&lt;="&amp;$BE$3)</f>
        <v>0</v>
      </c>
      <c r="BQ281">
        <f>SUMIFS('Grid GenerationQueue'!AG$5:AG$410,'Grid GenerationQueue'!$AZ$5:$AZ$410,$B281,'Grid GenerationQueue'!$BA$5:$BA$410,$C281,'Grid GenerationQueue'!$BJ$5:$BJ$410,"Executed",'Grid GenerationQueue'!$BD$5:$BD$410,"&lt;="&amp;$BE$3)</f>
        <v>0</v>
      </c>
      <c r="BR281">
        <f>SUMIFS('Grid GenerationQueue'!AH$5:AH$410,'Grid GenerationQueue'!$AZ$5:$AZ$410,$B281,'Grid GenerationQueue'!$BA$5:$BA$410,$C281,'Grid GenerationQueue'!$BJ$5:$BJ$410,"Executed",'Grid GenerationQueue'!$BD$5:$BD$410,"&lt;="&amp;$BE$3)</f>
        <v>0</v>
      </c>
      <c r="BS281">
        <f>SUMIFS('Grid GenerationQueue'!AI$5:AI$410,'Grid GenerationQueue'!$AZ$5:$AZ$410,$B281,'Grid GenerationQueue'!$BA$5:$BA$410,$C281,'Grid GenerationQueue'!$BJ$5:$BJ$410,"Executed",'Grid GenerationQueue'!$BD$5:$BD$410,"&lt;="&amp;$BE$3)</f>
        <v>0</v>
      </c>
      <c r="BT281">
        <f>SUMIFS('Grid GenerationQueue'!AJ$5:AJ$410,'Grid GenerationQueue'!$AZ$5:$AZ$410,$B281,'Grid GenerationQueue'!$BA$5:$BA$410,$C281,'Grid GenerationQueue'!$BJ$5:$BJ$410,"Executed",'Grid GenerationQueue'!$BD$5:$BD$410,"&lt;="&amp;$BE$3)</f>
        <v>0</v>
      </c>
      <c r="BU281">
        <f>SUMIFS('Grid GenerationQueue'!AK$5:AK$410,'Grid GenerationQueue'!$AZ$5:$AZ$410,$B281,'Grid GenerationQueue'!$BA$5:$BA$410,$C281,'Grid GenerationQueue'!$BJ$5:$BJ$410,"Executed",'Grid GenerationQueue'!$BD$5:$BD$410,"&lt;="&amp;$BE$3)</f>
        <v>0</v>
      </c>
      <c r="BV281">
        <f>SUMIFS('Grid GenerationQueue'!AL$5:AL$410,'Grid GenerationQueue'!$AZ$5:$AZ$410,$B281,'Grid GenerationQueue'!$BA$5:$BA$410,$C281,'Grid GenerationQueue'!$BJ$5:$BJ$410,"Executed",'Grid GenerationQueue'!$BD$5:$BD$410,"&lt;="&amp;$BE$3)</f>
        <v>0</v>
      </c>
      <c r="BW281">
        <f>SUMIFS('Grid GenerationQueue'!AM$5:AM$410,'Grid GenerationQueue'!$AZ$5:$AZ$410,$B281,'Grid GenerationQueue'!$BA$5:$BA$410,$C281,'Grid GenerationQueue'!$BJ$5:$BJ$410,"Executed",'Grid GenerationQueue'!$BD$5:$BD$410,"&lt;="&amp;$BE$3)</f>
        <v>0</v>
      </c>
      <c r="BX281">
        <f>SUMIFS('Grid GenerationQueue'!AN$5:AN$410,'Grid GenerationQueue'!$AZ$5:$AZ$410,$B281,'Grid GenerationQueue'!$BA$5:$BA$410,$C281,'Grid GenerationQueue'!$BJ$5:$BJ$410,"Executed",'Grid GenerationQueue'!$BD$5:$BD$410,"&lt;="&amp;$BE$3)</f>
        <v>0</v>
      </c>
      <c r="BY281">
        <f>SUMIFS('Grid GenerationQueue'!AO$5:AO$410,'Grid GenerationQueue'!$AZ$5:$AZ$410,$B281,'Grid GenerationQueue'!$BA$5:$BA$410,$C281,'Grid GenerationQueue'!$BJ$5:$BJ$410,"Executed",'Grid GenerationQueue'!$BD$5:$BD$410,"&lt;="&amp;$BE$3)</f>
        <v>0</v>
      </c>
      <c r="BZ281">
        <f>SUMIFS('Grid GenerationQueue'!AP$5:AP$410,'Grid GenerationQueue'!$AZ$5:$AZ$410,$B281,'Grid GenerationQueue'!$BA$5:$BA$410,$C281,'Grid GenerationQueue'!$BJ$5:$BJ$410,"Executed",'Grid GenerationQueue'!$BD$5:$BD$410,"&lt;="&amp;$BE$3)</f>
        <v>0</v>
      </c>
      <c r="CA281">
        <f>SUMIFS('Grid GenerationQueue'!AQ$5:AQ$410,'Grid GenerationQueue'!$AZ$5:$AZ$410,$B281,'Grid GenerationQueue'!$BA$5:$BA$410,$C281,'Grid GenerationQueue'!$BJ$5:$BJ$410,"Executed",'Grid GenerationQueue'!$BD$5:$BD$410,"&lt;="&amp;$BE$3)</f>
        <v>0</v>
      </c>
      <c r="CB281">
        <f>SUMIFS('Grid GenerationQueue'!AR$5:AR$410,'Grid GenerationQueue'!$AZ$5:$AZ$410,$B281,'Grid GenerationQueue'!$BA$5:$BA$410,$C281,'Grid GenerationQueue'!$BJ$5:$BJ$410,"Executed",'Grid GenerationQueue'!$BD$5:$BD$410,"&lt;="&amp;$BE$3)</f>
        <v>0</v>
      </c>
      <c r="CD281">
        <f>SUMIFS('Grid GenerationQueue'!AG$5:AG$410,'Grid GenerationQueue'!$AZ$5:$AZ$410,$B281,'Grid GenerationQueue'!$BA$5:$BA$410,$C281,'Grid GenerationQueue'!$BH$5:$BH$410,"&lt;&gt;"&amp;"",'Grid GenerationQueue'!$BD$5:$BD$410,"&lt;="&amp;$BE$3)</f>
        <v>0</v>
      </c>
      <c r="CE281">
        <f>SUMIFS('Grid GenerationQueue'!AH$5:AH$410,'Grid GenerationQueue'!$AZ$5:$AZ$410,$B281,'Grid GenerationQueue'!$BA$5:$BA$410,$C281,'Grid GenerationQueue'!$BH$5:$BH$410,"&lt;&gt;"&amp;"",'Grid GenerationQueue'!$BD$5:$BD$410,"&lt;="&amp;$BE$3)</f>
        <v>0</v>
      </c>
      <c r="CF281">
        <f>SUMIFS('Grid GenerationQueue'!AI$5:AI$410,'Grid GenerationQueue'!$AZ$5:$AZ$410,$B281,'Grid GenerationQueue'!$BA$5:$BA$410,$C281,'Grid GenerationQueue'!$BH$5:$BH$410,"&lt;&gt;"&amp;"",'Grid GenerationQueue'!$BD$5:$BD$410,"&lt;="&amp;$BE$3)</f>
        <v>0</v>
      </c>
      <c r="CG281">
        <f>SUMIFS('Grid GenerationQueue'!AJ$5:AJ$410,'Grid GenerationQueue'!$AZ$5:$AZ$410,$B281,'Grid GenerationQueue'!$BA$5:$BA$410,$C281,'Grid GenerationQueue'!$BH$5:$BH$410,"&lt;&gt;"&amp;"",'Grid GenerationQueue'!$BD$5:$BD$410,"&lt;="&amp;$BE$3)</f>
        <v>0</v>
      </c>
      <c r="CH281">
        <f>SUMIFS('Grid GenerationQueue'!AK$5:AK$410,'Grid GenerationQueue'!$AZ$5:$AZ$410,$B281,'Grid GenerationQueue'!$BA$5:$BA$410,$C281,'Grid GenerationQueue'!$BH$5:$BH$410,"&lt;&gt;"&amp;"",'Grid GenerationQueue'!$BD$5:$BD$410,"&lt;="&amp;$BE$3)</f>
        <v>0</v>
      </c>
      <c r="CI281">
        <f>SUMIFS('Grid GenerationQueue'!AL$5:AL$410,'Grid GenerationQueue'!$AZ$5:$AZ$410,$B281,'Grid GenerationQueue'!$BA$5:$BA$410,$C281,'Grid GenerationQueue'!$BH$5:$BH$410,"&lt;&gt;"&amp;"",'Grid GenerationQueue'!$BD$5:$BD$410,"&lt;="&amp;$BE$3)</f>
        <v>0</v>
      </c>
      <c r="CJ281">
        <f>SUMIFS('Grid GenerationQueue'!AM$5:AM$410,'Grid GenerationQueue'!$AZ$5:$AZ$410,$B281,'Grid GenerationQueue'!$BA$5:$BA$410,$C281,'Grid GenerationQueue'!$BH$5:$BH$410,"&lt;&gt;"&amp;"",'Grid GenerationQueue'!$BD$5:$BD$410,"&lt;="&amp;$BE$3)</f>
        <v>0</v>
      </c>
      <c r="CK281">
        <f>SUMIFS('Grid GenerationQueue'!AN$5:AN$410,'Grid GenerationQueue'!$AZ$5:$AZ$410,$B281,'Grid GenerationQueue'!$BA$5:$BA$410,$C281,'Grid GenerationQueue'!$BH$5:$BH$410,"&lt;&gt;"&amp;"",'Grid GenerationQueue'!$BD$5:$BD$410,"&lt;="&amp;$BE$3)</f>
        <v>0</v>
      </c>
      <c r="CL281">
        <f>SUMIFS('Grid GenerationQueue'!AO$5:AO$410,'Grid GenerationQueue'!$AZ$5:$AZ$410,$B281,'Grid GenerationQueue'!$BA$5:$BA$410,$C281,'Grid GenerationQueue'!$BH$5:$BH$410,"&lt;&gt;"&amp;"",'Grid GenerationQueue'!$BD$5:$BD$410,"&lt;="&amp;$BE$3)</f>
        <v>0</v>
      </c>
      <c r="CM281">
        <f>SUMIFS('Grid GenerationQueue'!AP$5:AP$410,'Grid GenerationQueue'!$AZ$5:$AZ$410,$B281,'Grid GenerationQueue'!$BA$5:$BA$410,$C281,'Grid GenerationQueue'!$BH$5:$BH$410,"&lt;&gt;"&amp;"",'Grid GenerationQueue'!$BD$5:$BD$410,"&lt;="&amp;$BE$3)</f>
        <v>0</v>
      </c>
      <c r="CN281">
        <f>SUMIFS('Grid GenerationQueue'!AQ$5:AQ$410,'Grid GenerationQueue'!$AZ$5:$AZ$410,$B281,'Grid GenerationQueue'!$BA$5:$BA$410,$C281,'Grid GenerationQueue'!$BH$5:$BH$410,"&lt;&gt;"&amp;"",'Grid GenerationQueue'!$BD$5:$BD$410,"&lt;="&amp;$BE$3)</f>
        <v>0</v>
      </c>
      <c r="CO281">
        <f>SUMIFS('Grid GenerationQueue'!AR$5:AR$410,'Grid GenerationQueue'!$AZ$5:$AZ$410,$B281,'Grid GenerationQueue'!$BA$5:$BA$410,$C281,'Grid GenerationQueue'!$BH$5:$BH$410,"&lt;&gt;"&amp;"",'Grid GenerationQueue'!$BD$5:$BD$410,"&lt;="&amp;$BE$3)</f>
        <v>0</v>
      </c>
      <c r="CQ281">
        <f>SUMIFS('Grid GenerationQueue'!AG$5:AG$410,'Grid GenerationQueue'!$AZ$5:$AZ$410,$B281,'Grid GenerationQueue'!$BA$5:$BA$410,$C281,'Grid GenerationQueue'!$BK$5:$BK$410,"&gt;0",'Grid GenerationQueue'!$BD$5:$BD$410,"&lt;="&amp;$BE$3)</f>
        <v>0</v>
      </c>
      <c r="CR281">
        <f>SUMIFS('Grid GenerationQueue'!AH$5:AH$410,'Grid GenerationQueue'!$AZ$5:$AZ$410,$B281,'Grid GenerationQueue'!$BA$5:$BA$410,$C281,'Grid GenerationQueue'!$BK$5:$BK$410,"&gt;0",'Grid GenerationQueue'!$BD$5:$BD$410,"&lt;="&amp;$BE$3)</f>
        <v>0</v>
      </c>
      <c r="CS281">
        <f>SUMIFS('Grid GenerationQueue'!AI$5:AI$410,'Grid GenerationQueue'!$AZ$5:$AZ$410,$B281,'Grid GenerationQueue'!$BA$5:$BA$410,$C281,'Grid GenerationQueue'!$BK$5:$BK$410,"&gt;0",'Grid GenerationQueue'!$BD$5:$BD$410,"&lt;="&amp;$BE$3)</f>
        <v>0</v>
      </c>
      <c r="CT281">
        <f>SUMIFS('Grid GenerationQueue'!AJ$5:AJ$410,'Grid GenerationQueue'!$AZ$5:$AZ$410,$B281,'Grid GenerationQueue'!$BA$5:$BA$410,$C281,'Grid GenerationQueue'!$BK$5:$BK$410,"&gt;0",'Grid GenerationQueue'!$BD$5:$BD$410,"&lt;="&amp;$BE$3)</f>
        <v>0</v>
      </c>
      <c r="CU281">
        <f>SUMIFS('Grid GenerationQueue'!AK$5:AK$410,'Grid GenerationQueue'!$AZ$5:$AZ$410,$B281,'Grid GenerationQueue'!$BA$5:$BA$410,$C281,'Grid GenerationQueue'!$BK$5:$BK$410,"&gt;0",'Grid GenerationQueue'!$BD$5:$BD$410,"&lt;="&amp;$BE$3)</f>
        <v>0</v>
      </c>
      <c r="CV281">
        <f>SUMIFS('Grid GenerationQueue'!AL$5:AL$410,'Grid GenerationQueue'!$AZ$5:$AZ$410,$B281,'Grid GenerationQueue'!$BA$5:$BA$410,$C281,'Grid GenerationQueue'!$BK$5:$BK$410,"&gt;0",'Grid GenerationQueue'!$BD$5:$BD$410,"&lt;="&amp;$BE$3)</f>
        <v>0</v>
      </c>
      <c r="CW281">
        <f>SUMIFS('Grid GenerationQueue'!AM$5:AM$410,'Grid GenerationQueue'!$AZ$5:$AZ$410,$B281,'Grid GenerationQueue'!$BA$5:$BA$410,$C281,'Grid GenerationQueue'!$BK$5:$BK$410,"&gt;0",'Grid GenerationQueue'!$BD$5:$BD$410,"&lt;="&amp;$BE$3)</f>
        <v>0</v>
      </c>
      <c r="CX281">
        <f>SUMIFS('Grid GenerationQueue'!AN$5:AN$410,'Grid GenerationQueue'!$AZ$5:$AZ$410,$B281,'Grid GenerationQueue'!$BA$5:$BA$410,$C281,'Grid GenerationQueue'!$BK$5:$BK$410,"&gt;0",'Grid GenerationQueue'!$BD$5:$BD$410,"&lt;="&amp;$BE$3)</f>
        <v>0</v>
      </c>
      <c r="CY281">
        <f>SUMIFS('Grid GenerationQueue'!AO$5:AO$410,'Grid GenerationQueue'!$AZ$5:$AZ$410,$B281,'Grid GenerationQueue'!$BA$5:$BA$410,$C281,'Grid GenerationQueue'!$BK$5:$BK$410,"&gt;0",'Grid GenerationQueue'!$BD$5:$BD$410,"&lt;="&amp;$BE$3)</f>
        <v>0</v>
      </c>
      <c r="CZ281">
        <f>SUMIFS('Grid GenerationQueue'!AP$5:AP$410,'Grid GenerationQueue'!$AZ$5:$AZ$410,$B281,'Grid GenerationQueue'!$BA$5:$BA$410,$C281,'Grid GenerationQueue'!$BK$5:$BK$410,"&gt;0",'Grid GenerationQueue'!$BD$5:$BD$410,"&lt;="&amp;$BE$3)</f>
        <v>0</v>
      </c>
      <c r="DA281">
        <f>SUMIFS('Grid GenerationQueue'!AQ$5:AQ$410,'Grid GenerationQueue'!$AZ$5:$AZ$410,$B281,'Grid GenerationQueue'!$BA$5:$BA$410,$C281,'Grid GenerationQueue'!$BK$5:$BK$410,"&gt;0",'Grid GenerationQueue'!$BD$5:$BD$410,"&lt;="&amp;$BE$3)</f>
        <v>0</v>
      </c>
      <c r="DB281">
        <f>SUMIFS('Grid GenerationQueue'!AR$5:AR$410,'Grid GenerationQueue'!$AZ$5:$AZ$410,$B281,'Grid GenerationQueue'!$BA$5:$BA$410,$C281,'Grid GenerationQueue'!$BK$5:$BK$410,"&gt;0",'Grid GenerationQueue'!$BD$5:$BD$410,"&lt;="&amp;$BE$3)</f>
        <v>0</v>
      </c>
    </row>
    <row r="282" spans="1:106" x14ac:dyDescent="0.35">
      <c r="A282" t="s">
        <v>134</v>
      </c>
      <c r="B282" t="s">
        <v>4891</v>
      </c>
      <c r="C282">
        <v>138</v>
      </c>
      <c r="D282">
        <f>SUMIFS('Grid GenerationQueue'!AG$5:AG$410,'Grid GenerationQueue'!$AZ$5:$AZ$410,$B282,'Grid GenerationQueue'!$BA$5:$BA$410,$C282)</f>
        <v>0</v>
      </c>
      <c r="E282">
        <f>SUMIFS('Grid GenerationQueue'!AH$5:AH$410,'Grid GenerationQueue'!$AZ$5:$AZ$410,$B282,'Grid GenerationQueue'!$BA$5:$BA$410,$C282)</f>
        <v>0</v>
      </c>
      <c r="F282">
        <f>SUMIFS('Grid GenerationQueue'!AI$5:AI$410,'Grid GenerationQueue'!$AZ$5:$AZ$410,$B282,'Grid GenerationQueue'!$BA$5:$BA$410,$C282)</f>
        <v>0</v>
      </c>
      <c r="G282">
        <f>SUMIFS('Grid GenerationQueue'!AJ$5:AJ$410,'Grid GenerationQueue'!$AZ$5:$AZ$410,$B282,'Grid GenerationQueue'!$BA$5:$BA$410,$C282)</f>
        <v>0</v>
      </c>
      <c r="H282">
        <f>SUMIFS('Grid GenerationQueue'!AK$5:AK$410,'Grid GenerationQueue'!$AZ$5:$AZ$410,$B282,'Grid GenerationQueue'!$BA$5:$BA$410,$C282)</f>
        <v>0</v>
      </c>
      <c r="I282">
        <f>SUMIFS('Grid GenerationQueue'!AL$5:AL$410,'Grid GenerationQueue'!$AZ$5:$AZ$410,$B282,'Grid GenerationQueue'!$BA$5:$BA$410,$C282)</f>
        <v>0</v>
      </c>
      <c r="J282">
        <f>SUMIFS('Grid GenerationQueue'!AM$5:AM$410,'Grid GenerationQueue'!$AZ$5:$AZ$410,$B282,'Grid GenerationQueue'!$BA$5:$BA$410,$C282)</f>
        <v>0</v>
      </c>
      <c r="K282">
        <f>SUMIFS('Grid GenerationQueue'!AN$5:AN$410,'Grid GenerationQueue'!$AZ$5:$AZ$410,$B282,'Grid GenerationQueue'!$BA$5:$BA$410,$C282)</f>
        <v>0</v>
      </c>
      <c r="L282">
        <f>SUMIFS('Grid GenerationQueue'!AO$5:AO$410,'Grid GenerationQueue'!$AZ$5:$AZ$410,$B282,'Grid GenerationQueue'!$BA$5:$BA$410,$C282)</f>
        <v>0</v>
      </c>
      <c r="M282">
        <f>SUMIFS('Grid GenerationQueue'!AP$5:AP$410,'Grid GenerationQueue'!$AZ$5:$AZ$410,$B282,'Grid GenerationQueue'!$BA$5:$BA$410,$C282)</f>
        <v>0</v>
      </c>
      <c r="N282">
        <f>SUMIFS('Grid GenerationQueue'!AQ$5:AQ$410,'Grid GenerationQueue'!$AZ$5:$AZ$410,$B282,'Grid GenerationQueue'!$BA$5:$BA$410,$C282)</f>
        <v>0</v>
      </c>
      <c r="O282">
        <f>SUMIFS('Grid GenerationQueue'!AR$5:AR$410,'Grid GenerationQueue'!$AZ$5:$AZ$410,$B282,'Grid GenerationQueue'!$BA$5:$BA$410,$C282)</f>
        <v>0</v>
      </c>
      <c r="Q282">
        <f>SUMIFS('Grid GenerationQueue'!AG$5:AG$410,'Grid GenerationQueue'!$AZ$5:$AZ$410,$B282,'Grid GenerationQueue'!$BA$5:$BA$410,$C282,'Grid GenerationQueue'!$BJ$5:$BJ$410,"Executed")</f>
        <v>0</v>
      </c>
      <c r="R282">
        <f>SUMIFS('Grid GenerationQueue'!AH$5:AH$410,'Grid GenerationQueue'!$AZ$5:$AZ$410,$B282,'Grid GenerationQueue'!$BA$5:$BA$410,$C282,'Grid GenerationQueue'!$BJ$5:$BJ$410,"Executed")</f>
        <v>0</v>
      </c>
      <c r="S282">
        <f>SUMIFS('Grid GenerationQueue'!AI$5:AI$410,'Grid GenerationQueue'!$AZ$5:$AZ$410,$B282,'Grid GenerationQueue'!$BA$5:$BA$410,$C282,'Grid GenerationQueue'!$BJ$5:$BJ$410,"Executed")</f>
        <v>0</v>
      </c>
      <c r="T282">
        <f>SUMIFS('Grid GenerationQueue'!AJ$5:AJ$410,'Grid GenerationQueue'!$AZ$5:$AZ$410,$B282,'Grid GenerationQueue'!$BA$5:$BA$410,$C282,'Grid GenerationQueue'!$BJ$5:$BJ$410,"Executed")</f>
        <v>0</v>
      </c>
      <c r="U282">
        <f>SUMIFS('Grid GenerationQueue'!AK$5:AK$410,'Grid GenerationQueue'!$AZ$5:$AZ$410,$B282,'Grid GenerationQueue'!$BA$5:$BA$410,$C282,'Grid GenerationQueue'!$BJ$5:$BJ$410,"Executed")</f>
        <v>0</v>
      </c>
      <c r="V282">
        <f>SUMIFS('Grid GenerationQueue'!AL$5:AL$410,'Grid GenerationQueue'!$AZ$5:$AZ$410,$B282,'Grid GenerationQueue'!$BA$5:$BA$410,$C282,'Grid GenerationQueue'!$BJ$5:$BJ$410,"Executed")</f>
        <v>0</v>
      </c>
      <c r="W282">
        <f>SUMIFS('Grid GenerationQueue'!AM$5:AM$410,'Grid GenerationQueue'!$AZ$5:$AZ$410,$B282,'Grid GenerationQueue'!$BA$5:$BA$410,$C282,'Grid GenerationQueue'!$BJ$5:$BJ$410,"Executed")</f>
        <v>0</v>
      </c>
      <c r="X282">
        <f>SUMIFS('Grid GenerationQueue'!AN$5:AN$410,'Grid GenerationQueue'!$AZ$5:$AZ$410,$B282,'Grid GenerationQueue'!$BA$5:$BA$410,$C282,'Grid GenerationQueue'!$BJ$5:$BJ$410,"Executed")</f>
        <v>0</v>
      </c>
      <c r="Y282">
        <f>SUMIFS('Grid GenerationQueue'!AO$5:AO$410,'Grid GenerationQueue'!$AZ$5:$AZ$410,$B282,'Grid GenerationQueue'!$BA$5:$BA$410,$C282,'Grid GenerationQueue'!$BJ$5:$BJ$410,"Executed")</f>
        <v>0</v>
      </c>
      <c r="Z282">
        <f>SUMIFS('Grid GenerationQueue'!AP$5:AP$410,'Grid GenerationQueue'!$AZ$5:$AZ$410,$B282,'Grid GenerationQueue'!$BA$5:$BA$410,$C282,'Grid GenerationQueue'!$BJ$5:$BJ$410,"Executed")</f>
        <v>0</v>
      </c>
      <c r="AA282">
        <f>SUMIFS('Grid GenerationQueue'!AQ$5:AQ$410,'Grid GenerationQueue'!$AZ$5:$AZ$410,$B282,'Grid GenerationQueue'!$BA$5:$BA$410,$C282,'Grid GenerationQueue'!$BJ$5:$BJ$410,"Executed")</f>
        <v>0</v>
      </c>
      <c r="AB282">
        <f>SUMIFS('Grid GenerationQueue'!AR$5:AR$410,'Grid GenerationQueue'!$AZ$5:$AZ$410,$B282,'Grid GenerationQueue'!$BA$5:$BA$410,$C282,'Grid GenerationQueue'!$BJ$5:$BJ$410,"Executed")</f>
        <v>0</v>
      </c>
      <c r="AD282">
        <f>SUMIFS('Grid GenerationQueue'!AG$5:AG$410,'Grid GenerationQueue'!$AZ$5:$AZ$410,$B282,'Grid GenerationQueue'!$BA$5:$BA$410,$C282,'Grid GenerationQueue'!$BH$5:$BH$410,"&lt;&gt;"&amp;"")+SUMIFS('Grid GenerationQueue'!AG$5:AG$410,'Grid GenerationQueue'!$AZ$5:$AZ$410,$B282,'Grid GenerationQueue'!$BA$5:$BA$410,$C282,'Grid GenerationQueue'!$BH$5:$BH$410,"",'Grid GenerationQueue'!$AC$5:$AC$410,1)</f>
        <v>0</v>
      </c>
      <c r="AE282">
        <f>SUMIFS('Grid GenerationQueue'!AH$5:AH$410,'Grid GenerationQueue'!$AZ$5:$AZ$410,$B282,'Grid GenerationQueue'!$BA$5:$BA$410,$C282,'Grid GenerationQueue'!$BH$5:$BH$410,"&lt;&gt;"&amp;"")+SUMIFS('Grid GenerationQueue'!AH$5:AH$410,'Grid GenerationQueue'!$AZ$5:$AZ$410,$B282,'Grid GenerationQueue'!$BA$5:$BA$410,$C282,'Grid GenerationQueue'!$BH$5:$BH$410,"",'Grid GenerationQueue'!$AC$5:$AC$410,1)</f>
        <v>0</v>
      </c>
      <c r="AF282">
        <f>SUMIFS('Grid GenerationQueue'!AI$5:AI$410,'Grid GenerationQueue'!$AZ$5:$AZ$410,$B282,'Grid GenerationQueue'!$BA$5:$BA$410,$C282,'Grid GenerationQueue'!$BH$5:$BH$410,"&lt;&gt;"&amp;"")+SUMIFS('Grid GenerationQueue'!AI$5:AI$410,'Grid GenerationQueue'!$AZ$5:$AZ$410,$B282,'Grid GenerationQueue'!$BA$5:$BA$410,$C282,'Grid GenerationQueue'!$BH$5:$BH$410,"",'Grid GenerationQueue'!$AC$5:$AC$410,1)</f>
        <v>0</v>
      </c>
      <c r="AG282">
        <f>SUMIFS('Grid GenerationQueue'!AJ$5:AJ$410,'Grid GenerationQueue'!$AZ$5:$AZ$410,$B282,'Grid GenerationQueue'!$BA$5:$BA$410,$C282,'Grid GenerationQueue'!$BH$5:$BH$410,"&lt;&gt;"&amp;"")+SUMIFS('Grid GenerationQueue'!AJ$5:AJ$410,'Grid GenerationQueue'!$AZ$5:$AZ$410,$B282,'Grid GenerationQueue'!$BA$5:$BA$410,$C282,'Grid GenerationQueue'!$BH$5:$BH$410,"",'Grid GenerationQueue'!$AC$5:$AC$410,1)</f>
        <v>0</v>
      </c>
      <c r="AH282">
        <f>SUMIFS('Grid GenerationQueue'!AK$5:AK$410,'Grid GenerationQueue'!$AZ$5:$AZ$410,$B282,'Grid GenerationQueue'!$BA$5:$BA$410,$C282,'Grid GenerationQueue'!$BH$5:$BH$410,"&lt;&gt;"&amp;"")+SUMIFS('Grid GenerationQueue'!AK$5:AK$410,'Grid GenerationQueue'!$AZ$5:$AZ$410,$B282,'Grid GenerationQueue'!$BA$5:$BA$410,$C282,'Grid GenerationQueue'!$BH$5:$BH$410,"",'Grid GenerationQueue'!$AC$5:$AC$410,1)</f>
        <v>0</v>
      </c>
      <c r="AI282">
        <f>SUMIFS('Grid GenerationQueue'!AL$5:AL$410,'Grid GenerationQueue'!$AZ$5:$AZ$410,$B282,'Grid GenerationQueue'!$BA$5:$BA$410,$C282,'Grid GenerationQueue'!$BH$5:$BH$410,"&lt;&gt;"&amp;"")+SUMIFS('Grid GenerationQueue'!AL$5:AL$410,'Grid GenerationQueue'!$AZ$5:$AZ$410,$B282,'Grid GenerationQueue'!$BA$5:$BA$410,$C282,'Grid GenerationQueue'!$BH$5:$BH$410,"",'Grid GenerationQueue'!$AC$5:$AC$410,1)</f>
        <v>0</v>
      </c>
      <c r="AJ282">
        <f>SUMIFS('Grid GenerationQueue'!AM$5:AM$410,'Grid GenerationQueue'!$AZ$5:$AZ$410,$B282,'Grid GenerationQueue'!$BA$5:$BA$410,$C282,'Grid GenerationQueue'!$BH$5:$BH$410,"&lt;&gt;"&amp;"")+SUMIFS('Grid GenerationQueue'!AM$5:AM$410,'Grid GenerationQueue'!$AZ$5:$AZ$410,$B282,'Grid GenerationQueue'!$BA$5:$BA$410,$C282,'Grid GenerationQueue'!$BH$5:$BH$410,"",'Grid GenerationQueue'!$AC$5:$AC$410,1)</f>
        <v>0</v>
      </c>
      <c r="AK282">
        <f>SUMIFS('Grid GenerationQueue'!AN$5:AN$410,'Grid GenerationQueue'!$AZ$5:$AZ$410,$B282,'Grid GenerationQueue'!$BA$5:$BA$410,$C282,'Grid GenerationQueue'!$BH$5:$BH$410,"&lt;&gt;"&amp;"")+SUMIFS('Grid GenerationQueue'!AN$5:AN$410,'Grid GenerationQueue'!$AZ$5:$AZ$410,$B282,'Grid GenerationQueue'!$BA$5:$BA$410,$C282,'Grid GenerationQueue'!$BH$5:$BH$410,"",'Grid GenerationQueue'!$AC$5:$AC$410,1)</f>
        <v>0</v>
      </c>
      <c r="AL282">
        <f>SUMIFS('Grid GenerationQueue'!AO$5:AO$410,'Grid GenerationQueue'!$AZ$5:$AZ$410,$B282,'Grid GenerationQueue'!$BA$5:$BA$410,$C282,'Grid GenerationQueue'!$BH$5:$BH$410,"&lt;&gt;"&amp;"")+SUMIFS('Grid GenerationQueue'!AO$5:AO$410,'Grid GenerationQueue'!$AZ$5:$AZ$410,$B282,'Grid GenerationQueue'!$BA$5:$BA$410,$C282,'Grid GenerationQueue'!$BH$5:$BH$410,"",'Grid GenerationQueue'!$AC$5:$AC$410,1)</f>
        <v>0</v>
      </c>
      <c r="AM282">
        <f>SUMIFS('Grid GenerationQueue'!AP$5:AP$410,'Grid GenerationQueue'!$AZ$5:$AZ$410,$B282,'Grid GenerationQueue'!$BA$5:$BA$410,$C282,'Grid GenerationQueue'!$BH$5:$BH$410,"&lt;&gt;"&amp;"")+SUMIFS('Grid GenerationQueue'!AP$5:AP$410,'Grid GenerationQueue'!$AZ$5:$AZ$410,$B282,'Grid GenerationQueue'!$BA$5:$BA$410,$C282,'Grid GenerationQueue'!$BH$5:$BH$410,"",'Grid GenerationQueue'!$AC$5:$AC$410,1)</f>
        <v>0</v>
      </c>
      <c r="AN282">
        <f>SUMIFS('Grid GenerationQueue'!AQ$5:AQ$410,'Grid GenerationQueue'!$AZ$5:$AZ$410,$B282,'Grid GenerationQueue'!$BA$5:$BA$410,$C282,'Grid GenerationQueue'!$BH$5:$BH$410,"&lt;&gt;"&amp;"")+SUMIFS('Grid GenerationQueue'!AQ$5:AQ$410,'Grid GenerationQueue'!$AZ$5:$AZ$410,$B282,'Grid GenerationQueue'!$BA$5:$BA$410,$C282,'Grid GenerationQueue'!$BH$5:$BH$410,"",'Grid GenerationQueue'!$AC$5:$AC$410,1)</f>
        <v>0</v>
      </c>
      <c r="AO282">
        <f>SUMIFS('Grid GenerationQueue'!AR$5:AR$410,'Grid GenerationQueue'!$AZ$5:$AZ$410,$B282,'Grid GenerationQueue'!$BA$5:$BA$410,$C282,'Grid GenerationQueue'!$BH$5:$BH$410,"&lt;&gt;"&amp;"")+SUMIFS('Grid GenerationQueue'!AR$5:AR$410,'Grid GenerationQueue'!$AZ$5:$AZ$410,$B282,'Grid GenerationQueue'!$BA$5:$BA$410,$C282,'Grid GenerationQueue'!$BH$5:$BH$410,"",'Grid GenerationQueue'!$AC$5:$AC$410,1)</f>
        <v>0</v>
      </c>
      <c r="AQ282">
        <f>SUMIFS('Grid GenerationQueue'!AG$5:AG$410,'Grid GenerationQueue'!$AZ$5:$AZ$410,$B282,'Grid GenerationQueue'!$BA$5:$BA$410,$C282,'Grid GenerationQueue'!$BK$5:$BK$410,"&gt;0")</f>
        <v>0</v>
      </c>
      <c r="AR282">
        <f>SUMIFS('Grid GenerationQueue'!AH$5:AH$410,'Grid GenerationQueue'!$AZ$5:$AZ$410,$B282,'Grid GenerationQueue'!$BA$5:$BA$410,$C282,'Grid GenerationQueue'!$BK$5:$BK$410,"&gt;0")</f>
        <v>0</v>
      </c>
      <c r="AS282">
        <f>SUMIFS('Grid GenerationQueue'!AI$5:AI$410,'Grid GenerationQueue'!$AZ$5:$AZ$410,$B282,'Grid GenerationQueue'!$BA$5:$BA$410,$C282,'Grid GenerationQueue'!$BK$5:$BK$410,"&gt;0")</f>
        <v>0</v>
      </c>
      <c r="AT282">
        <f>SUMIFS('Grid GenerationQueue'!AJ$5:AJ$410,'Grid GenerationQueue'!$AZ$5:$AZ$410,$B282,'Grid GenerationQueue'!$BA$5:$BA$410,$C282,'Grid GenerationQueue'!$BK$5:$BK$410,"&gt;0")</f>
        <v>0</v>
      </c>
      <c r="AU282">
        <f>SUMIFS('Grid GenerationQueue'!AK$5:AK$410,'Grid GenerationQueue'!$AZ$5:$AZ$410,$B282,'Grid GenerationQueue'!$BA$5:$BA$410,$C282,'Grid GenerationQueue'!$BK$5:$BK$410,"&gt;0")</f>
        <v>0</v>
      </c>
      <c r="AV282">
        <f>SUMIFS('Grid GenerationQueue'!AL$5:AL$410,'Grid GenerationQueue'!$AZ$5:$AZ$410,$B282,'Grid GenerationQueue'!$BA$5:$BA$410,$C282,'Grid GenerationQueue'!$BK$5:$BK$410,"&gt;0")</f>
        <v>0</v>
      </c>
      <c r="AW282">
        <f>SUMIFS('Grid GenerationQueue'!AM$5:AM$410,'Grid GenerationQueue'!$AZ$5:$AZ$410,$B282,'Grid GenerationQueue'!$BA$5:$BA$410,$C282,'Grid GenerationQueue'!$BK$5:$BK$410,"&gt;0")</f>
        <v>0</v>
      </c>
      <c r="AX282">
        <f>SUMIFS('Grid GenerationQueue'!AN$5:AN$410,'Grid GenerationQueue'!$AZ$5:$AZ$410,$B282,'Grid GenerationQueue'!$BA$5:$BA$410,$C282,'Grid GenerationQueue'!$BK$5:$BK$410,"&gt;0")</f>
        <v>0</v>
      </c>
      <c r="AY282">
        <f>SUMIFS('Grid GenerationQueue'!AO$5:AO$410,'Grid GenerationQueue'!$AZ$5:$AZ$410,$B282,'Grid GenerationQueue'!$BA$5:$BA$410,$C282,'Grid GenerationQueue'!$BK$5:$BK$410,"&gt;0")</f>
        <v>0</v>
      </c>
      <c r="AZ282">
        <f>SUMIFS('Grid GenerationQueue'!AP$5:AP$410,'Grid GenerationQueue'!$AZ$5:$AZ$410,$B282,'Grid GenerationQueue'!$BA$5:$BA$410,$C282,'Grid GenerationQueue'!$BK$5:$BK$410,"&gt;0")</f>
        <v>0</v>
      </c>
      <c r="BA282">
        <f>SUMIFS('Grid GenerationQueue'!AQ$5:AQ$410,'Grid GenerationQueue'!$AZ$5:$AZ$410,$B282,'Grid GenerationQueue'!$BA$5:$BA$410,$C282,'Grid GenerationQueue'!$BK$5:$BK$410,"&gt;0")</f>
        <v>0</v>
      </c>
      <c r="BB282">
        <f>SUMIFS('Grid GenerationQueue'!AR$5:AR$410,'Grid GenerationQueue'!$AZ$5:$AZ$410,$B282,'Grid GenerationQueue'!$BA$5:$BA$410,$C282,'Grid GenerationQueue'!$BK$5:$BK$410,"&gt;0")</f>
        <v>0</v>
      </c>
      <c r="BD282">
        <f>SUMIFS('Grid GenerationQueue'!AG$5:AG$410,'Grid GenerationQueue'!$AZ$5:$AZ$410,$B282,'Grid GenerationQueue'!$BA$5:$BA$410,$C282,'Grid GenerationQueue'!$BD$5:$BD$410,"&lt;="&amp;$BE$3)</f>
        <v>0</v>
      </c>
      <c r="BE282">
        <f>SUMIFS('Grid GenerationQueue'!AH$5:AH$410,'Grid GenerationQueue'!$AZ$5:$AZ$410,$B282,'Grid GenerationQueue'!$BA$5:$BA$410,$C282,'Grid GenerationQueue'!$BD$5:$BD$410,"&lt;="&amp;$BE$3)</f>
        <v>0</v>
      </c>
      <c r="BF282">
        <f>SUMIFS('Grid GenerationQueue'!AI$5:AI$410,'Grid GenerationQueue'!$AZ$5:$AZ$410,$B282,'Grid GenerationQueue'!$BA$5:$BA$410,$C282,'Grid GenerationQueue'!$BD$5:$BD$410,"&lt;="&amp;$BE$3)</f>
        <v>0</v>
      </c>
      <c r="BG282">
        <f>SUMIFS('Grid GenerationQueue'!AJ$5:AJ$410,'Grid GenerationQueue'!$AZ$5:$AZ$410,$B282,'Grid GenerationQueue'!$BA$5:$BA$410,$C282,'Grid GenerationQueue'!$BD$5:$BD$410,"&lt;="&amp;$BE$3)</f>
        <v>0</v>
      </c>
      <c r="BH282">
        <f>SUMIFS('Grid GenerationQueue'!AK$5:AK$410,'Grid GenerationQueue'!$AZ$5:$AZ$410,$B282,'Grid GenerationQueue'!$BA$5:$BA$410,$C282,'Grid GenerationQueue'!$BD$5:$BD$410,"&lt;="&amp;$BE$3)</f>
        <v>0</v>
      </c>
      <c r="BI282">
        <f>SUMIFS('Grid GenerationQueue'!AL$5:AL$410,'Grid GenerationQueue'!$AZ$5:$AZ$410,$B282,'Grid GenerationQueue'!$BA$5:$BA$410,$C282,'Grid GenerationQueue'!$BD$5:$BD$410,"&lt;="&amp;$BE$3)</f>
        <v>0</v>
      </c>
      <c r="BJ282">
        <f>SUMIFS('Grid GenerationQueue'!AM$5:AM$410,'Grid GenerationQueue'!$AZ$5:$AZ$410,$B282,'Grid GenerationQueue'!$BA$5:$BA$410,$C282,'Grid GenerationQueue'!$BD$5:$BD$410,"&lt;="&amp;$BE$3)</f>
        <v>0</v>
      </c>
      <c r="BK282">
        <f>SUMIFS('Grid GenerationQueue'!AN$5:AN$410,'Grid GenerationQueue'!$AZ$5:$AZ$410,$B282,'Grid GenerationQueue'!$BA$5:$BA$410,$C282,'Grid GenerationQueue'!$BD$5:$BD$410,"&lt;="&amp;$BE$3)</f>
        <v>0</v>
      </c>
      <c r="BL282">
        <f>SUMIFS('Grid GenerationQueue'!AO$5:AO$410,'Grid GenerationQueue'!$AZ$5:$AZ$410,$B282,'Grid GenerationQueue'!$BA$5:$BA$410,$C282,'Grid GenerationQueue'!$BD$5:$BD$410,"&lt;="&amp;$BE$3)</f>
        <v>0</v>
      </c>
      <c r="BM282">
        <f>SUMIFS('Grid GenerationQueue'!AP$5:AP$410,'Grid GenerationQueue'!$AZ$5:$AZ$410,$B282,'Grid GenerationQueue'!$BA$5:$BA$410,$C282,'Grid GenerationQueue'!$BD$5:$BD$410,"&lt;="&amp;$BE$3)</f>
        <v>0</v>
      </c>
      <c r="BN282">
        <f>SUMIFS('Grid GenerationQueue'!AQ$5:AQ$410,'Grid GenerationQueue'!$AZ$5:$AZ$410,$B282,'Grid GenerationQueue'!$BA$5:$BA$410,$C282,'Grid GenerationQueue'!$BD$5:$BD$410,"&lt;="&amp;$BE$3)</f>
        <v>0</v>
      </c>
      <c r="BO282">
        <f>SUMIFS('Grid GenerationQueue'!AR$5:AR$410,'Grid GenerationQueue'!$AZ$5:$AZ$410,$B282,'Grid GenerationQueue'!$BA$5:$BA$410,$C282,'Grid GenerationQueue'!$BD$5:$BD$410,"&lt;="&amp;$BE$3)</f>
        <v>0</v>
      </c>
      <c r="BQ282">
        <f>SUMIFS('Grid GenerationQueue'!AG$5:AG$410,'Grid GenerationQueue'!$AZ$5:$AZ$410,$B282,'Grid GenerationQueue'!$BA$5:$BA$410,$C282,'Grid GenerationQueue'!$BJ$5:$BJ$410,"Executed",'Grid GenerationQueue'!$BD$5:$BD$410,"&lt;="&amp;$BE$3)</f>
        <v>0</v>
      </c>
      <c r="BR282">
        <f>SUMIFS('Grid GenerationQueue'!AH$5:AH$410,'Grid GenerationQueue'!$AZ$5:$AZ$410,$B282,'Grid GenerationQueue'!$BA$5:$BA$410,$C282,'Grid GenerationQueue'!$BJ$5:$BJ$410,"Executed",'Grid GenerationQueue'!$BD$5:$BD$410,"&lt;="&amp;$BE$3)</f>
        <v>0</v>
      </c>
      <c r="BS282">
        <f>SUMIFS('Grid GenerationQueue'!AI$5:AI$410,'Grid GenerationQueue'!$AZ$5:$AZ$410,$B282,'Grid GenerationQueue'!$BA$5:$BA$410,$C282,'Grid GenerationQueue'!$BJ$5:$BJ$410,"Executed",'Grid GenerationQueue'!$BD$5:$BD$410,"&lt;="&amp;$BE$3)</f>
        <v>0</v>
      </c>
      <c r="BT282">
        <f>SUMIFS('Grid GenerationQueue'!AJ$5:AJ$410,'Grid GenerationQueue'!$AZ$5:$AZ$410,$B282,'Grid GenerationQueue'!$BA$5:$BA$410,$C282,'Grid GenerationQueue'!$BJ$5:$BJ$410,"Executed",'Grid GenerationQueue'!$BD$5:$BD$410,"&lt;="&amp;$BE$3)</f>
        <v>0</v>
      </c>
      <c r="BU282">
        <f>SUMIFS('Grid GenerationQueue'!AK$5:AK$410,'Grid GenerationQueue'!$AZ$5:$AZ$410,$B282,'Grid GenerationQueue'!$BA$5:$BA$410,$C282,'Grid GenerationQueue'!$BJ$5:$BJ$410,"Executed",'Grid GenerationQueue'!$BD$5:$BD$410,"&lt;="&amp;$BE$3)</f>
        <v>0</v>
      </c>
      <c r="BV282">
        <f>SUMIFS('Grid GenerationQueue'!AL$5:AL$410,'Grid GenerationQueue'!$AZ$5:$AZ$410,$B282,'Grid GenerationQueue'!$BA$5:$BA$410,$C282,'Grid GenerationQueue'!$BJ$5:$BJ$410,"Executed",'Grid GenerationQueue'!$BD$5:$BD$410,"&lt;="&amp;$BE$3)</f>
        <v>0</v>
      </c>
      <c r="BW282">
        <f>SUMIFS('Grid GenerationQueue'!AM$5:AM$410,'Grid GenerationQueue'!$AZ$5:$AZ$410,$B282,'Grid GenerationQueue'!$BA$5:$BA$410,$C282,'Grid GenerationQueue'!$BJ$5:$BJ$410,"Executed",'Grid GenerationQueue'!$BD$5:$BD$410,"&lt;="&amp;$BE$3)</f>
        <v>0</v>
      </c>
      <c r="BX282">
        <f>SUMIFS('Grid GenerationQueue'!AN$5:AN$410,'Grid GenerationQueue'!$AZ$5:$AZ$410,$B282,'Grid GenerationQueue'!$BA$5:$BA$410,$C282,'Grid GenerationQueue'!$BJ$5:$BJ$410,"Executed",'Grid GenerationQueue'!$BD$5:$BD$410,"&lt;="&amp;$BE$3)</f>
        <v>0</v>
      </c>
      <c r="BY282">
        <f>SUMIFS('Grid GenerationQueue'!AO$5:AO$410,'Grid GenerationQueue'!$AZ$5:$AZ$410,$B282,'Grid GenerationQueue'!$BA$5:$BA$410,$C282,'Grid GenerationQueue'!$BJ$5:$BJ$410,"Executed",'Grid GenerationQueue'!$BD$5:$BD$410,"&lt;="&amp;$BE$3)</f>
        <v>0</v>
      </c>
      <c r="BZ282">
        <f>SUMIFS('Grid GenerationQueue'!AP$5:AP$410,'Grid GenerationQueue'!$AZ$5:$AZ$410,$B282,'Grid GenerationQueue'!$BA$5:$BA$410,$C282,'Grid GenerationQueue'!$BJ$5:$BJ$410,"Executed",'Grid GenerationQueue'!$BD$5:$BD$410,"&lt;="&amp;$BE$3)</f>
        <v>0</v>
      </c>
      <c r="CA282">
        <f>SUMIFS('Grid GenerationQueue'!AQ$5:AQ$410,'Grid GenerationQueue'!$AZ$5:$AZ$410,$B282,'Grid GenerationQueue'!$BA$5:$BA$410,$C282,'Grid GenerationQueue'!$BJ$5:$BJ$410,"Executed",'Grid GenerationQueue'!$BD$5:$BD$410,"&lt;="&amp;$BE$3)</f>
        <v>0</v>
      </c>
      <c r="CB282">
        <f>SUMIFS('Grid GenerationQueue'!AR$5:AR$410,'Grid GenerationQueue'!$AZ$5:$AZ$410,$B282,'Grid GenerationQueue'!$BA$5:$BA$410,$C282,'Grid GenerationQueue'!$BJ$5:$BJ$410,"Executed",'Grid GenerationQueue'!$BD$5:$BD$410,"&lt;="&amp;$BE$3)</f>
        <v>0</v>
      </c>
      <c r="CD282">
        <f>SUMIFS('Grid GenerationQueue'!AG$5:AG$410,'Grid GenerationQueue'!$AZ$5:$AZ$410,$B282,'Grid GenerationQueue'!$BA$5:$BA$410,$C282,'Grid GenerationQueue'!$BH$5:$BH$410,"&lt;&gt;"&amp;"",'Grid GenerationQueue'!$BD$5:$BD$410,"&lt;="&amp;$BE$3)</f>
        <v>0</v>
      </c>
      <c r="CE282">
        <f>SUMIFS('Grid GenerationQueue'!AH$5:AH$410,'Grid GenerationQueue'!$AZ$5:$AZ$410,$B282,'Grid GenerationQueue'!$BA$5:$BA$410,$C282,'Grid GenerationQueue'!$BH$5:$BH$410,"&lt;&gt;"&amp;"",'Grid GenerationQueue'!$BD$5:$BD$410,"&lt;="&amp;$BE$3)</f>
        <v>0</v>
      </c>
      <c r="CF282">
        <f>SUMIFS('Grid GenerationQueue'!AI$5:AI$410,'Grid GenerationQueue'!$AZ$5:$AZ$410,$B282,'Grid GenerationQueue'!$BA$5:$BA$410,$C282,'Grid GenerationQueue'!$BH$5:$BH$410,"&lt;&gt;"&amp;"",'Grid GenerationQueue'!$BD$5:$BD$410,"&lt;="&amp;$BE$3)</f>
        <v>0</v>
      </c>
      <c r="CG282">
        <f>SUMIFS('Grid GenerationQueue'!AJ$5:AJ$410,'Grid GenerationQueue'!$AZ$5:$AZ$410,$B282,'Grid GenerationQueue'!$BA$5:$BA$410,$C282,'Grid GenerationQueue'!$BH$5:$BH$410,"&lt;&gt;"&amp;"",'Grid GenerationQueue'!$BD$5:$BD$410,"&lt;="&amp;$BE$3)</f>
        <v>0</v>
      </c>
      <c r="CH282">
        <f>SUMIFS('Grid GenerationQueue'!AK$5:AK$410,'Grid GenerationQueue'!$AZ$5:$AZ$410,$B282,'Grid GenerationQueue'!$BA$5:$BA$410,$C282,'Grid GenerationQueue'!$BH$5:$BH$410,"&lt;&gt;"&amp;"",'Grid GenerationQueue'!$BD$5:$BD$410,"&lt;="&amp;$BE$3)</f>
        <v>0</v>
      </c>
      <c r="CI282">
        <f>SUMIFS('Grid GenerationQueue'!AL$5:AL$410,'Grid GenerationQueue'!$AZ$5:$AZ$410,$B282,'Grid GenerationQueue'!$BA$5:$BA$410,$C282,'Grid GenerationQueue'!$BH$5:$BH$410,"&lt;&gt;"&amp;"",'Grid GenerationQueue'!$BD$5:$BD$410,"&lt;="&amp;$BE$3)</f>
        <v>0</v>
      </c>
      <c r="CJ282">
        <f>SUMIFS('Grid GenerationQueue'!AM$5:AM$410,'Grid GenerationQueue'!$AZ$5:$AZ$410,$B282,'Grid GenerationQueue'!$BA$5:$BA$410,$C282,'Grid GenerationQueue'!$BH$5:$BH$410,"&lt;&gt;"&amp;"",'Grid GenerationQueue'!$BD$5:$BD$410,"&lt;="&amp;$BE$3)</f>
        <v>0</v>
      </c>
      <c r="CK282">
        <f>SUMIFS('Grid GenerationQueue'!AN$5:AN$410,'Grid GenerationQueue'!$AZ$5:$AZ$410,$B282,'Grid GenerationQueue'!$BA$5:$BA$410,$C282,'Grid GenerationQueue'!$BH$5:$BH$410,"&lt;&gt;"&amp;"",'Grid GenerationQueue'!$BD$5:$BD$410,"&lt;="&amp;$BE$3)</f>
        <v>0</v>
      </c>
      <c r="CL282">
        <f>SUMIFS('Grid GenerationQueue'!AO$5:AO$410,'Grid GenerationQueue'!$AZ$5:$AZ$410,$B282,'Grid GenerationQueue'!$BA$5:$BA$410,$C282,'Grid GenerationQueue'!$BH$5:$BH$410,"&lt;&gt;"&amp;"",'Grid GenerationQueue'!$BD$5:$BD$410,"&lt;="&amp;$BE$3)</f>
        <v>0</v>
      </c>
      <c r="CM282">
        <f>SUMIFS('Grid GenerationQueue'!AP$5:AP$410,'Grid GenerationQueue'!$AZ$5:$AZ$410,$B282,'Grid GenerationQueue'!$BA$5:$BA$410,$C282,'Grid GenerationQueue'!$BH$5:$BH$410,"&lt;&gt;"&amp;"",'Grid GenerationQueue'!$BD$5:$BD$410,"&lt;="&amp;$BE$3)</f>
        <v>0</v>
      </c>
      <c r="CN282">
        <f>SUMIFS('Grid GenerationQueue'!AQ$5:AQ$410,'Grid GenerationQueue'!$AZ$5:$AZ$410,$B282,'Grid GenerationQueue'!$BA$5:$BA$410,$C282,'Grid GenerationQueue'!$BH$5:$BH$410,"&lt;&gt;"&amp;"",'Grid GenerationQueue'!$BD$5:$BD$410,"&lt;="&amp;$BE$3)</f>
        <v>0</v>
      </c>
      <c r="CO282">
        <f>SUMIFS('Grid GenerationQueue'!AR$5:AR$410,'Grid GenerationQueue'!$AZ$5:$AZ$410,$B282,'Grid GenerationQueue'!$BA$5:$BA$410,$C282,'Grid GenerationQueue'!$BH$5:$BH$410,"&lt;&gt;"&amp;"",'Grid GenerationQueue'!$BD$5:$BD$410,"&lt;="&amp;$BE$3)</f>
        <v>0</v>
      </c>
      <c r="CQ282">
        <f>SUMIFS('Grid GenerationQueue'!AG$5:AG$410,'Grid GenerationQueue'!$AZ$5:$AZ$410,$B282,'Grid GenerationQueue'!$BA$5:$BA$410,$C282,'Grid GenerationQueue'!$BK$5:$BK$410,"&gt;0",'Grid GenerationQueue'!$BD$5:$BD$410,"&lt;="&amp;$BE$3)</f>
        <v>0</v>
      </c>
      <c r="CR282">
        <f>SUMIFS('Grid GenerationQueue'!AH$5:AH$410,'Grid GenerationQueue'!$AZ$5:$AZ$410,$B282,'Grid GenerationQueue'!$BA$5:$BA$410,$C282,'Grid GenerationQueue'!$BK$5:$BK$410,"&gt;0",'Grid GenerationQueue'!$BD$5:$BD$410,"&lt;="&amp;$BE$3)</f>
        <v>0</v>
      </c>
      <c r="CS282">
        <f>SUMIFS('Grid GenerationQueue'!AI$5:AI$410,'Grid GenerationQueue'!$AZ$5:$AZ$410,$B282,'Grid GenerationQueue'!$BA$5:$BA$410,$C282,'Grid GenerationQueue'!$BK$5:$BK$410,"&gt;0",'Grid GenerationQueue'!$BD$5:$BD$410,"&lt;="&amp;$BE$3)</f>
        <v>0</v>
      </c>
      <c r="CT282">
        <f>SUMIFS('Grid GenerationQueue'!AJ$5:AJ$410,'Grid GenerationQueue'!$AZ$5:$AZ$410,$B282,'Grid GenerationQueue'!$BA$5:$BA$410,$C282,'Grid GenerationQueue'!$BK$5:$BK$410,"&gt;0",'Grid GenerationQueue'!$BD$5:$BD$410,"&lt;="&amp;$BE$3)</f>
        <v>0</v>
      </c>
      <c r="CU282">
        <f>SUMIFS('Grid GenerationQueue'!AK$5:AK$410,'Grid GenerationQueue'!$AZ$5:$AZ$410,$B282,'Grid GenerationQueue'!$BA$5:$BA$410,$C282,'Grid GenerationQueue'!$BK$5:$BK$410,"&gt;0",'Grid GenerationQueue'!$BD$5:$BD$410,"&lt;="&amp;$BE$3)</f>
        <v>0</v>
      </c>
      <c r="CV282">
        <f>SUMIFS('Grid GenerationQueue'!AL$5:AL$410,'Grid GenerationQueue'!$AZ$5:$AZ$410,$B282,'Grid GenerationQueue'!$BA$5:$BA$410,$C282,'Grid GenerationQueue'!$BK$5:$BK$410,"&gt;0",'Grid GenerationQueue'!$BD$5:$BD$410,"&lt;="&amp;$BE$3)</f>
        <v>0</v>
      </c>
      <c r="CW282">
        <f>SUMIFS('Grid GenerationQueue'!AM$5:AM$410,'Grid GenerationQueue'!$AZ$5:$AZ$410,$B282,'Grid GenerationQueue'!$BA$5:$BA$410,$C282,'Grid GenerationQueue'!$BK$5:$BK$410,"&gt;0",'Grid GenerationQueue'!$BD$5:$BD$410,"&lt;="&amp;$BE$3)</f>
        <v>0</v>
      </c>
      <c r="CX282">
        <f>SUMIFS('Grid GenerationQueue'!AN$5:AN$410,'Grid GenerationQueue'!$AZ$5:$AZ$410,$B282,'Grid GenerationQueue'!$BA$5:$BA$410,$C282,'Grid GenerationQueue'!$BK$5:$BK$410,"&gt;0",'Grid GenerationQueue'!$BD$5:$BD$410,"&lt;="&amp;$BE$3)</f>
        <v>0</v>
      </c>
      <c r="CY282">
        <f>SUMIFS('Grid GenerationQueue'!AO$5:AO$410,'Grid GenerationQueue'!$AZ$5:$AZ$410,$B282,'Grid GenerationQueue'!$BA$5:$BA$410,$C282,'Grid GenerationQueue'!$BK$5:$BK$410,"&gt;0",'Grid GenerationQueue'!$BD$5:$BD$410,"&lt;="&amp;$BE$3)</f>
        <v>0</v>
      </c>
      <c r="CZ282">
        <f>SUMIFS('Grid GenerationQueue'!AP$5:AP$410,'Grid GenerationQueue'!$AZ$5:$AZ$410,$B282,'Grid GenerationQueue'!$BA$5:$BA$410,$C282,'Grid GenerationQueue'!$BK$5:$BK$410,"&gt;0",'Grid GenerationQueue'!$BD$5:$BD$410,"&lt;="&amp;$BE$3)</f>
        <v>0</v>
      </c>
      <c r="DA282">
        <f>SUMIFS('Grid GenerationQueue'!AQ$5:AQ$410,'Grid GenerationQueue'!$AZ$5:$AZ$410,$B282,'Grid GenerationQueue'!$BA$5:$BA$410,$C282,'Grid GenerationQueue'!$BK$5:$BK$410,"&gt;0",'Grid GenerationQueue'!$BD$5:$BD$410,"&lt;="&amp;$BE$3)</f>
        <v>0</v>
      </c>
      <c r="DB282">
        <f>SUMIFS('Grid GenerationQueue'!AR$5:AR$410,'Grid GenerationQueue'!$AZ$5:$AZ$410,$B282,'Grid GenerationQueue'!$BA$5:$BA$410,$C282,'Grid GenerationQueue'!$BK$5:$BK$410,"&gt;0",'Grid GenerationQueue'!$BD$5:$BD$410,"&lt;="&amp;$BE$3)</f>
        <v>0</v>
      </c>
    </row>
    <row r="283" spans="1:106" x14ac:dyDescent="0.35">
      <c r="A283" t="s">
        <v>4752</v>
      </c>
      <c r="B283" t="s">
        <v>4892</v>
      </c>
      <c r="C283">
        <v>230</v>
      </c>
      <c r="D283">
        <f>SUMIFS('Grid GenerationQueue'!AG$5:AG$410,'Grid GenerationQueue'!$AZ$5:$AZ$410,$B283,'Grid GenerationQueue'!$BA$5:$BA$410,$C283)</f>
        <v>0</v>
      </c>
      <c r="E283">
        <f>SUMIFS('Grid GenerationQueue'!AH$5:AH$410,'Grid GenerationQueue'!$AZ$5:$AZ$410,$B283,'Grid GenerationQueue'!$BA$5:$BA$410,$C283)</f>
        <v>0</v>
      </c>
      <c r="F283">
        <f>SUMIFS('Grid GenerationQueue'!AI$5:AI$410,'Grid GenerationQueue'!$AZ$5:$AZ$410,$B283,'Grid GenerationQueue'!$BA$5:$BA$410,$C283)</f>
        <v>0</v>
      </c>
      <c r="G283">
        <f>SUMIFS('Grid GenerationQueue'!AJ$5:AJ$410,'Grid GenerationQueue'!$AZ$5:$AZ$410,$B283,'Grid GenerationQueue'!$BA$5:$BA$410,$C283)</f>
        <v>0</v>
      </c>
      <c r="H283">
        <f>SUMIFS('Grid GenerationQueue'!AK$5:AK$410,'Grid GenerationQueue'!$AZ$5:$AZ$410,$B283,'Grid GenerationQueue'!$BA$5:$BA$410,$C283)</f>
        <v>0</v>
      </c>
      <c r="I283">
        <f>SUMIFS('Grid GenerationQueue'!AL$5:AL$410,'Grid GenerationQueue'!$AZ$5:$AZ$410,$B283,'Grid GenerationQueue'!$BA$5:$BA$410,$C283)</f>
        <v>0</v>
      </c>
      <c r="J283">
        <f>SUMIFS('Grid GenerationQueue'!AM$5:AM$410,'Grid GenerationQueue'!$AZ$5:$AZ$410,$B283,'Grid GenerationQueue'!$BA$5:$BA$410,$C283)</f>
        <v>0</v>
      </c>
      <c r="K283">
        <f>SUMIFS('Grid GenerationQueue'!AN$5:AN$410,'Grid GenerationQueue'!$AZ$5:$AZ$410,$B283,'Grid GenerationQueue'!$BA$5:$BA$410,$C283)</f>
        <v>0</v>
      </c>
      <c r="L283">
        <f>SUMIFS('Grid GenerationQueue'!AO$5:AO$410,'Grid GenerationQueue'!$AZ$5:$AZ$410,$B283,'Grid GenerationQueue'!$BA$5:$BA$410,$C283)</f>
        <v>0</v>
      </c>
      <c r="M283">
        <f>SUMIFS('Grid GenerationQueue'!AP$5:AP$410,'Grid GenerationQueue'!$AZ$5:$AZ$410,$B283,'Grid GenerationQueue'!$BA$5:$BA$410,$C283)</f>
        <v>0</v>
      </c>
      <c r="N283">
        <f>SUMIFS('Grid GenerationQueue'!AQ$5:AQ$410,'Grid GenerationQueue'!$AZ$5:$AZ$410,$B283,'Grid GenerationQueue'!$BA$5:$BA$410,$C283)</f>
        <v>0</v>
      </c>
      <c r="O283">
        <f>SUMIFS('Grid GenerationQueue'!AR$5:AR$410,'Grid GenerationQueue'!$AZ$5:$AZ$410,$B283,'Grid GenerationQueue'!$BA$5:$BA$410,$C283)</f>
        <v>0</v>
      </c>
      <c r="Q283">
        <f>SUMIFS('Grid GenerationQueue'!AG$5:AG$410,'Grid GenerationQueue'!$AZ$5:$AZ$410,$B283,'Grid GenerationQueue'!$BA$5:$BA$410,$C283,'Grid GenerationQueue'!$BJ$5:$BJ$410,"Executed")</f>
        <v>0</v>
      </c>
      <c r="R283">
        <f>SUMIFS('Grid GenerationQueue'!AH$5:AH$410,'Grid GenerationQueue'!$AZ$5:$AZ$410,$B283,'Grid GenerationQueue'!$BA$5:$BA$410,$C283,'Grid GenerationQueue'!$BJ$5:$BJ$410,"Executed")</f>
        <v>0</v>
      </c>
      <c r="S283">
        <f>SUMIFS('Grid GenerationQueue'!AI$5:AI$410,'Grid GenerationQueue'!$AZ$5:$AZ$410,$B283,'Grid GenerationQueue'!$BA$5:$BA$410,$C283,'Grid GenerationQueue'!$BJ$5:$BJ$410,"Executed")</f>
        <v>0</v>
      </c>
      <c r="T283">
        <f>SUMIFS('Grid GenerationQueue'!AJ$5:AJ$410,'Grid GenerationQueue'!$AZ$5:$AZ$410,$B283,'Grid GenerationQueue'!$BA$5:$BA$410,$C283,'Grid GenerationQueue'!$BJ$5:$BJ$410,"Executed")</f>
        <v>0</v>
      </c>
      <c r="U283">
        <f>SUMIFS('Grid GenerationQueue'!AK$5:AK$410,'Grid GenerationQueue'!$AZ$5:$AZ$410,$B283,'Grid GenerationQueue'!$BA$5:$BA$410,$C283,'Grid GenerationQueue'!$BJ$5:$BJ$410,"Executed")</f>
        <v>0</v>
      </c>
      <c r="V283">
        <f>SUMIFS('Grid GenerationQueue'!AL$5:AL$410,'Grid GenerationQueue'!$AZ$5:$AZ$410,$B283,'Grid GenerationQueue'!$BA$5:$BA$410,$C283,'Grid GenerationQueue'!$BJ$5:$BJ$410,"Executed")</f>
        <v>0</v>
      </c>
      <c r="W283">
        <f>SUMIFS('Grid GenerationQueue'!AM$5:AM$410,'Grid GenerationQueue'!$AZ$5:$AZ$410,$B283,'Grid GenerationQueue'!$BA$5:$BA$410,$C283,'Grid GenerationQueue'!$BJ$5:$BJ$410,"Executed")</f>
        <v>0</v>
      </c>
      <c r="X283">
        <f>SUMIFS('Grid GenerationQueue'!AN$5:AN$410,'Grid GenerationQueue'!$AZ$5:$AZ$410,$B283,'Grid GenerationQueue'!$BA$5:$BA$410,$C283,'Grid GenerationQueue'!$BJ$5:$BJ$410,"Executed")</f>
        <v>0</v>
      </c>
      <c r="Y283">
        <f>SUMIFS('Grid GenerationQueue'!AO$5:AO$410,'Grid GenerationQueue'!$AZ$5:$AZ$410,$B283,'Grid GenerationQueue'!$BA$5:$BA$410,$C283,'Grid GenerationQueue'!$BJ$5:$BJ$410,"Executed")</f>
        <v>0</v>
      </c>
      <c r="Z283">
        <f>SUMIFS('Grid GenerationQueue'!AP$5:AP$410,'Grid GenerationQueue'!$AZ$5:$AZ$410,$B283,'Grid GenerationQueue'!$BA$5:$BA$410,$C283,'Grid GenerationQueue'!$BJ$5:$BJ$410,"Executed")</f>
        <v>0</v>
      </c>
      <c r="AA283">
        <f>SUMIFS('Grid GenerationQueue'!AQ$5:AQ$410,'Grid GenerationQueue'!$AZ$5:$AZ$410,$B283,'Grid GenerationQueue'!$BA$5:$BA$410,$C283,'Grid GenerationQueue'!$BJ$5:$BJ$410,"Executed")</f>
        <v>0</v>
      </c>
      <c r="AB283">
        <f>SUMIFS('Grid GenerationQueue'!AR$5:AR$410,'Grid GenerationQueue'!$AZ$5:$AZ$410,$B283,'Grid GenerationQueue'!$BA$5:$BA$410,$C283,'Grid GenerationQueue'!$BJ$5:$BJ$410,"Executed")</f>
        <v>0</v>
      </c>
      <c r="AD283">
        <f>SUMIFS('Grid GenerationQueue'!AG$5:AG$410,'Grid GenerationQueue'!$AZ$5:$AZ$410,$B283,'Grid GenerationQueue'!$BA$5:$BA$410,$C283,'Grid GenerationQueue'!$BH$5:$BH$410,"&lt;&gt;"&amp;"")+SUMIFS('Grid GenerationQueue'!AG$5:AG$410,'Grid GenerationQueue'!$AZ$5:$AZ$410,$B283,'Grid GenerationQueue'!$BA$5:$BA$410,$C283,'Grid GenerationQueue'!$BH$5:$BH$410,"",'Grid GenerationQueue'!$AC$5:$AC$410,1)</f>
        <v>0</v>
      </c>
      <c r="AE283">
        <f>SUMIFS('Grid GenerationQueue'!AH$5:AH$410,'Grid GenerationQueue'!$AZ$5:$AZ$410,$B283,'Grid GenerationQueue'!$BA$5:$BA$410,$C283,'Grid GenerationQueue'!$BH$5:$BH$410,"&lt;&gt;"&amp;"")+SUMIFS('Grid GenerationQueue'!AH$5:AH$410,'Grid GenerationQueue'!$AZ$5:$AZ$410,$B283,'Grid GenerationQueue'!$BA$5:$BA$410,$C283,'Grid GenerationQueue'!$BH$5:$BH$410,"",'Grid GenerationQueue'!$AC$5:$AC$410,1)</f>
        <v>0</v>
      </c>
      <c r="AF283">
        <f>SUMIFS('Grid GenerationQueue'!AI$5:AI$410,'Grid GenerationQueue'!$AZ$5:$AZ$410,$B283,'Grid GenerationQueue'!$BA$5:$BA$410,$C283,'Grid GenerationQueue'!$BH$5:$BH$410,"&lt;&gt;"&amp;"")+SUMIFS('Grid GenerationQueue'!AI$5:AI$410,'Grid GenerationQueue'!$AZ$5:$AZ$410,$B283,'Grid GenerationQueue'!$BA$5:$BA$410,$C283,'Grid GenerationQueue'!$BH$5:$BH$410,"",'Grid GenerationQueue'!$AC$5:$AC$410,1)</f>
        <v>0</v>
      </c>
      <c r="AG283">
        <f>SUMIFS('Grid GenerationQueue'!AJ$5:AJ$410,'Grid GenerationQueue'!$AZ$5:$AZ$410,$B283,'Grid GenerationQueue'!$BA$5:$BA$410,$C283,'Grid GenerationQueue'!$BH$5:$BH$410,"&lt;&gt;"&amp;"")+SUMIFS('Grid GenerationQueue'!AJ$5:AJ$410,'Grid GenerationQueue'!$AZ$5:$AZ$410,$B283,'Grid GenerationQueue'!$BA$5:$BA$410,$C283,'Grid GenerationQueue'!$BH$5:$BH$410,"",'Grid GenerationQueue'!$AC$5:$AC$410,1)</f>
        <v>0</v>
      </c>
      <c r="AH283">
        <f>SUMIFS('Grid GenerationQueue'!AK$5:AK$410,'Grid GenerationQueue'!$AZ$5:$AZ$410,$B283,'Grid GenerationQueue'!$BA$5:$BA$410,$C283,'Grid GenerationQueue'!$BH$5:$BH$410,"&lt;&gt;"&amp;"")+SUMIFS('Grid GenerationQueue'!AK$5:AK$410,'Grid GenerationQueue'!$AZ$5:$AZ$410,$B283,'Grid GenerationQueue'!$BA$5:$BA$410,$C283,'Grid GenerationQueue'!$BH$5:$BH$410,"",'Grid GenerationQueue'!$AC$5:$AC$410,1)</f>
        <v>0</v>
      </c>
      <c r="AI283">
        <f>SUMIFS('Grid GenerationQueue'!AL$5:AL$410,'Grid GenerationQueue'!$AZ$5:$AZ$410,$B283,'Grid GenerationQueue'!$BA$5:$BA$410,$C283,'Grid GenerationQueue'!$BH$5:$BH$410,"&lt;&gt;"&amp;"")+SUMIFS('Grid GenerationQueue'!AL$5:AL$410,'Grid GenerationQueue'!$AZ$5:$AZ$410,$B283,'Grid GenerationQueue'!$BA$5:$BA$410,$C283,'Grid GenerationQueue'!$BH$5:$BH$410,"",'Grid GenerationQueue'!$AC$5:$AC$410,1)</f>
        <v>0</v>
      </c>
      <c r="AJ283">
        <f>SUMIFS('Grid GenerationQueue'!AM$5:AM$410,'Grid GenerationQueue'!$AZ$5:$AZ$410,$B283,'Grid GenerationQueue'!$BA$5:$BA$410,$C283,'Grid GenerationQueue'!$BH$5:$BH$410,"&lt;&gt;"&amp;"")+SUMIFS('Grid GenerationQueue'!AM$5:AM$410,'Grid GenerationQueue'!$AZ$5:$AZ$410,$B283,'Grid GenerationQueue'!$BA$5:$BA$410,$C283,'Grid GenerationQueue'!$BH$5:$BH$410,"",'Grid GenerationQueue'!$AC$5:$AC$410,1)</f>
        <v>0</v>
      </c>
      <c r="AK283">
        <f>SUMIFS('Grid GenerationQueue'!AN$5:AN$410,'Grid GenerationQueue'!$AZ$5:$AZ$410,$B283,'Grid GenerationQueue'!$BA$5:$BA$410,$C283,'Grid GenerationQueue'!$BH$5:$BH$410,"&lt;&gt;"&amp;"")+SUMIFS('Grid GenerationQueue'!AN$5:AN$410,'Grid GenerationQueue'!$AZ$5:$AZ$410,$B283,'Grid GenerationQueue'!$BA$5:$BA$410,$C283,'Grid GenerationQueue'!$BH$5:$BH$410,"",'Grid GenerationQueue'!$AC$5:$AC$410,1)</f>
        <v>0</v>
      </c>
      <c r="AL283">
        <f>SUMIFS('Grid GenerationQueue'!AO$5:AO$410,'Grid GenerationQueue'!$AZ$5:$AZ$410,$B283,'Grid GenerationQueue'!$BA$5:$BA$410,$C283,'Grid GenerationQueue'!$BH$5:$BH$410,"&lt;&gt;"&amp;"")+SUMIFS('Grid GenerationQueue'!AO$5:AO$410,'Grid GenerationQueue'!$AZ$5:$AZ$410,$B283,'Grid GenerationQueue'!$BA$5:$BA$410,$C283,'Grid GenerationQueue'!$BH$5:$BH$410,"",'Grid GenerationQueue'!$AC$5:$AC$410,1)</f>
        <v>0</v>
      </c>
      <c r="AM283">
        <f>SUMIFS('Grid GenerationQueue'!AP$5:AP$410,'Grid GenerationQueue'!$AZ$5:$AZ$410,$B283,'Grid GenerationQueue'!$BA$5:$BA$410,$C283,'Grid GenerationQueue'!$BH$5:$BH$410,"&lt;&gt;"&amp;"")+SUMIFS('Grid GenerationQueue'!AP$5:AP$410,'Grid GenerationQueue'!$AZ$5:$AZ$410,$B283,'Grid GenerationQueue'!$BA$5:$BA$410,$C283,'Grid GenerationQueue'!$BH$5:$BH$410,"",'Grid GenerationQueue'!$AC$5:$AC$410,1)</f>
        <v>0</v>
      </c>
      <c r="AN283">
        <f>SUMIFS('Grid GenerationQueue'!AQ$5:AQ$410,'Grid GenerationQueue'!$AZ$5:$AZ$410,$B283,'Grid GenerationQueue'!$BA$5:$BA$410,$C283,'Grid GenerationQueue'!$BH$5:$BH$410,"&lt;&gt;"&amp;"")+SUMIFS('Grid GenerationQueue'!AQ$5:AQ$410,'Grid GenerationQueue'!$AZ$5:$AZ$410,$B283,'Grid GenerationQueue'!$BA$5:$BA$410,$C283,'Grid GenerationQueue'!$BH$5:$BH$410,"",'Grid GenerationQueue'!$AC$5:$AC$410,1)</f>
        <v>0</v>
      </c>
      <c r="AO283">
        <f>SUMIFS('Grid GenerationQueue'!AR$5:AR$410,'Grid GenerationQueue'!$AZ$5:$AZ$410,$B283,'Grid GenerationQueue'!$BA$5:$BA$410,$C283,'Grid GenerationQueue'!$BH$5:$BH$410,"&lt;&gt;"&amp;"")+SUMIFS('Grid GenerationQueue'!AR$5:AR$410,'Grid GenerationQueue'!$AZ$5:$AZ$410,$B283,'Grid GenerationQueue'!$BA$5:$BA$410,$C283,'Grid GenerationQueue'!$BH$5:$BH$410,"",'Grid GenerationQueue'!$AC$5:$AC$410,1)</f>
        <v>0</v>
      </c>
      <c r="AQ283">
        <f>SUMIFS('Grid GenerationQueue'!AG$5:AG$410,'Grid GenerationQueue'!$AZ$5:$AZ$410,$B283,'Grid GenerationQueue'!$BA$5:$BA$410,$C283,'Grid GenerationQueue'!$BK$5:$BK$410,"&gt;0")</f>
        <v>0</v>
      </c>
      <c r="AR283">
        <f>SUMIFS('Grid GenerationQueue'!AH$5:AH$410,'Grid GenerationQueue'!$AZ$5:$AZ$410,$B283,'Grid GenerationQueue'!$BA$5:$BA$410,$C283,'Grid GenerationQueue'!$BK$5:$BK$410,"&gt;0")</f>
        <v>0</v>
      </c>
      <c r="AS283">
        <f>SUMIFS('Grid GenerationQueue'!AI$5:AI$410,'Grid GenerationQueue'!$AZ$5:$AZ$410,$B283,'Grid GenerationQueue'!$BA$5:$BA$410,$C283,'Grid GenerationQueue'!$BK$5:$BK$410,"&gt;0")</f>
        <v>0</v>
      </c>
      <c r="AT283">
        <f>SUMIFS('Grid GenerationQueue'!AJ$5:AJ$410,'Grid GenerationQueue'!$AZ$5:$AZ$410,$B283,'Grid GenerationQueue'!$BA$5:$BA$410,$C283,'Grid GenerationQueue'!$BK$5:$BK$410,"&gt;0")</f>
        <v>0</v>
      </c>
      <c r="AU283">
        <f>SUMIFS('Grid GenerationQueue'!AK$5:AK$410,'Grid GenerationQueue'!$AZ$5:$AZ$410,$B283,'Grid GenerationQueue'!$BA$5:$BA$410,$C283,'Grid GenerationQueue'!$BK$5:$BK$410,"&gt;0")</f>
        <v>0</v>
      </c>
      <c r="AV283">
        <f>SUMIFS('Grid GenerationQueue'!AL$5:AL$410,'Grid GenerationQueue'!$AZ$5:$AZ$410,$B283,'Grid GenerationQueue'!$BA$5:$BA$410,$C283,'Grid GenerationQueue'!$BK$5:$BK$410,"&gt;0")</f>
        <v>0</v>
      </c>
      <c r="AW283">
        <f>SUMIFS('Grid GenerationQueue'!AM$5:AM$410,'Grid GenerationQueue'!$AZ$5:$AZ$410,$B283,'Grid GenerationQueue'!$BA$5:$BA$410,$C283,'Grid GenerationQueue'!$BK$5:$BK$410,"&gt;0")</f>
        <v>0</v>
      </c>
      <c r="AX283">
        <f>SUMIFS('Grid GenerationQueue'!AN$5:AN$410,'Grid GenerationQueue'!$AZ$5:$AZ$410,$B283,'Grid GenerationQueue'!$BA$5:$BA$410,$C283,'Grid GenerationQueue'!$BK$5:$BK$410,"&gt;0")</f>
        <v>0</v>
      </c>
      <c r="AY283">
        <f>SUMIFS('Grid GenerationQueue'!AO$5:AO$410,'Grid GenerationQueue'!$AZ$5:$AZ$410,$B283,'Grid GenerationQueue'!$BA$5:$BA$410,$C283,'Grid GenerationQueue'!$BK$5:$BK$410,"&gt;0")</f>
        <v>0</v>
      </c>
      <c r="AZ283">
        <f>SUMIFS('Grid GenerationQueue'!AP$5:AP$410,'Grid GenerationQueue'!$AZ$5:$AZ$410,$B283,'Grid GenerationQueue'!$BA$5:$BA$410,$C283,'Grid GenerationQueue'!$BK$5:$BK$410,"&gt;0")</f>
        <v>0</v>
      </c>
      <c r="BA283">
        <f>SUMIFS('Grid GenerationQueue'!AQ$5:AQ$410,'Grid GenerationQueue'!$AZ$5:$AZ$410,$B283,'Grid GenerationQueue'!$BA$5:$BA$410,$C283,'Grid GenerationQueue'!$BK$5:$BK$410,"&gt;0")</f>
        <v>0</v>
      </c>
      <c r="BB283">
        <f>SUMIFS('Grid GenerationQueue'!AR$5:AR$410,'Grid GenerationQueue'!$AZ$5:$AZ$410,$B283,'Grid GenerationQueue'!$BA$5:$BA$410,$C283,'Grid GenerationQueue'!$BK$5:$BK$410,"&gt;0")</f>
        <v>0</v>
      </c>
      <c r="BD283">
        <f>SUMIFS('Grid GenerationQueue'!AG$5:AG$410,'Grid GenerationQueue'!$AZ$5:$AZ$410,$B283,'Grid GenerationQueue'!$BA$5:$BA$410,$C283,'Grid GenerationQueue'!$BD$5:$BD$410,"&lt;="&amp;$BE$3)</f>
        <v>0</v>
      </c>
      <c r="BE283">
        <f>SUMIFS('Grid GenerationQueue'!AH$5:AH$410,'Grid GenerationQueue'!$AZ$5:$AZ$410,$B283,'Grid GenerationQueue'!$BA$5:$BA$410,$C283,'Grid GenerationQueue'!$BD$5:$BD$410,"&lt;="&amp;$BE$3)</f>
        <v>0</v>
      </c>
      <c r="BF283">
        <f>SUMIFS('Grid GenerationQueue'!AI$5:AI$410,'Grid GenerationQueue'!$AZ$5:$AZ$410,$B283,'Grid GenerationQueue'!$BA$5:$BA$410,$C283,'Grid GenerationQueue'!$BD$5:$BD$410,"&lt;="&amp;$BE$3)</f>
        <v>0</v>
      </c>
      <c r="BG283">
        <f>SUMIFS('Grid GenerationQueue'!AJ$5:AJ$410,'Grid GenerationQueue'!$AZ$5:$AZ$410,$B283,'Grid GenerationQueue'!$BA$5:$BA$410,$C283,'Grid GenerationQueue'!$BD$5:$BD$410,"&lt;="&amp;$BE$3)</f>
        <v>0</v>
      </c>
      <c r="BH283">
        <f>SUMIFS('Grid GenerationQueue'!AK$5:AK$410,'Grid GenerationQueue'!$AZ$5:$AZ$410,$B283,'Grid GenerationQueue'!$BA$5:$BA$410,$C283,'Grid GenerationQueue'!$BD$5:$BD$410,"&lt;="&amp;$BE$3)</f>
        <v>0</v>
      </c>
      <c r="BI283">
        <f>SUMIFS('Grid GenerationQueue'!AL$5:AL$410,'Grid GenerationQueue'!$AZ$5:$AZ$410,$B283,'Grid GenerationQueue'!$BA$5:$BA$410,$C283,'Grid GenerationQueue'!$BD$5:$BD$410,"&lt;="&amp;$BE$3)</f>
        <v>0</v>
      </c>
      <c r="BJ283">
        <f>SUMIFS('Grid GenerationQueue'!AM$5:AM$410,'Grid GenerationQueue'!$AZ$5:$AZ$410,$B283,'Grid GenerationQueue'!$BA$5:$BA$410,$C283,'Grid GenerationQueue'!$BD$5:$BD$410,"&lt;="&amp;$BE$3)</f>
        <v>0</v>
      </c>
      <c r="BK283">
        <f>SUMIFS('Grid GenerationQueue'!AN$5:AN$410,'Grid GenerationQueue'!$AZ$5:$AZ$410,$B283,'Grid GenerationQueue'!$BA$5:$BA$410,$C283,'Grid GenerationQueue'!$BD$5:$BD$410,"&lt;="&amp;$BE$3)</f>
        <v>0</v>
      </c>
      <c r="BL283">
        <f>SUMIFS('Grid GenerationQueue'!AO$5:AO$410,'Grid GenerationQueue'!$AZ$5:$AZ$410,$B283,'Grid GenerationQueue'!$BA$5:$BA$410,$C283,'Grid GenerationQueue'!$BD$5:$BD$410,"&lt;="&amp;$BE$3)</f>
        <v>0</v>
      </c>
      <c r="BM283">
        <f>SUMIFS('Grid GenerationQueue'!AP$5:AP$410,'Grid GenerationQueue'!$AZ$5:$AZ$410,$B283,'Grid GenerationQueue'!$BA$5:$BA$410,$C283,'Grid GenerationQueue'!$BD$5:$BD$410,"&lt;="&amp;$BE$3)</f>
        <v>0</v>
      </c>
      <c r="BN283">
        <f>SUMIFS('Grid GenerationQueue'!AQ$5:AQ$410,'Grid GenerationQueue'!$AZ$5:$AZ$410,$B283,'Grid GenerationQueue'!$BA$5:$BA$410,$C283,'Grid GenerationQueue'!$BD$5:$BD$410,"&lt;="&amp;$BE$3)</f>
        <v>0</v>
      </c>
      <c r="BO283">
        <f>SUMIFS('Grid GenerationQueue'!AR$5:AR$410,'Grid GenerationQueue'!$AZ$5:$AZ$410,$B283,'Grid GenerationQueue'!$BA$5:$BA$410,$C283,'Grid GenerationQueue'!$BD$5:$BD$410,"&lt;="&amp;$BE$3)</f>
        <v>0</v>
      </c>
      <c r="BQ283">
        <f>SUMIFS('Grid GenerationQueue'!AG$5:AG$410,'Grid GenerationQueue'!$AZ$5:$AZ$410,$B283,'Grid GenerationQueue'!$BA$5:$BA$410,$C283,'Grid GenerationQueue'!$BJ$5:$BJ$410,"Executed",'Grid GenerationQueue'!$BD$5:$BD$410,"&lt;="&amp;$BE$3)</f>
        <v>0</v>
      </c>
      <c r="BR283">
        <f>SUMIFS('Grid GenerationQueue'!AH$5:AH$410,'Grid GenerationQueue'!$AZ$5:$AZ$410,$B283,'Grid GenerationQueue'!$BA$5:$BA$410,$C283,'Grid GenerationQueue'!$BJ$5:$BJ$410,"Executed",'Grid GenerationQueue'!$BD$5:$BD$410,"&lt;="&amp;$BE$3)</f>
        <v>0</v>
      </c>
      <c r="BS283">
        <f>SUMIFS('Grid GenerationQueue'!AI$5:AI$410,'Grid GenerationQueue'!$AZ$5:$AZ$410,$B283,'Grid GenerationQueue'!$BA$5:$BA$410,$C283,'Grid GenerationQueue'!$BJ$5:$BJ$410,"Executed",'Grid GenerationQueue'!$BD$5:$BD$410,"&lt;="&amp;$BE$3)</f>
        <v>0</v>
      </c>
      <c r="BT283">
        <f>SUMIFS('Grid GenerationQueue'!AJ$5:AJ$410,'Grid GenerationQueue'!$AZ$5:$AZ$410,$B283,'Grid GenerationQueue'!$BA$5:$BA$410,$C283,'Grid GenerationQueue'!$BJ$5:$BJ$410,"Executed",'Grid GenerationQueue'!$BD$5:$BD$410,"&lt;="&amp;$BE$3)</f>
        <v>0</v>
      </c>
      <c r="BU283">
        <f>SUMIFS('Grid GenerationQueue'!AK$5:AK$410,'Grid GenerationQueue'!$AZ$5:$AZ$410,$B283,'Grid GenerationQueue'!$BA$5:$BA$410,$C283,'Grid GenerationQueue'!$BJ$5:$BJ$410,"Executed",'Grid GenerationQueue'!$BD$5:$BD$410,"&lt;="&amp;$BE$3)</f>
        <v>0</v>
      </c>
      <c r="BV283">
        <f>SUMIFS('Grid GenerationQueue'!AL$5:AL$410,'Grid GenerationQueue'!$AZ$5:$AZ$410,$B283,'Grid GenerationQueue'!$BA$5:$BA$410,$C283,'Grid GenerationQueue'!$BJ$5:$BJ$410,"Executed",'Grid GenerationQueue'!$BD$5:$BD$410,"&lt;="&amp;$BE$3)</f>
        <v>0</v>
      </c>
      <c r="BW283">
        <f>SUMIFS('Grid GenerationQueue'!AM$5:AM$410,'Grid GenerationQueue'!$AZ$5:$AZ$410,$B283,'Grid GenerationQueue'!$BA$5:$BA$410,$C283,'Grid GenerationQueue'!$BJ$5:$BJ$410,"Executed",'Grid GenerationQueue'!$BD$5:$BD$410,"&lt;="&amp;$BE$3)</f>
        <v>0</v>
      </c>
      <c r="BX283">
        <f>SUMIFS('Grid GenerationQueue'!AN$5:AN$410,'Grid GenerationQueue'!$AZ$5:$AZ$410,$B283,'Grid GenerationQueue'!$BA$5:$BA$410,$C283,'Grid GenerationQueue'!$BJ$5:$BJ$410,"Executed",'Grid GenerationQueue'!$BD$5:$BD$410,"&lt;="&amp;$BE$3)</f>
        <v>0</v>
      </c>
      <c r="BY283">
        <f>SUMIFS('Grid GenerationQueue'!AO$5:AO$410,'Grid GenerationQueue'!$AZ$5:$AZ$410,$B283,'Grid GenerationQueue'!$BA$5:$BA$410,$C283,'Grid GenerationQueue'!$BJ$5:$BJ$410,"Executed",'Grid GenerationQueue'!$BD$5:$BD$410,"&lt;="&amp;$BE$3)</f>
        <v>0</v>
      </c>
      <c r="BZ283">
        <f>SUMIFS('Grid GenerationQueue'!AP$5:AP$410,'Grid GenerationQueue'!$AZ$5:$AZ$410,$B283,'Grid GenerationQueue'!$BA$5:$BA$410,$C283,'Grid GenerationQueue'!$BJ$5:$BJ$410,"Executed",'Grid GenerationQueue'!$BD$5:$BD$410,"&lt;="&amp;$BE$3)</f>
        <v>0</v>
      </c>
      <c r="CA283">
        <f>SUMIFS('Grid GenerationQueue'!AQ$5:AQ$410,'Grid GenerationQueue'!$AZ$5:$AZ$410,$B283,'Grid GenerationQueue'!$BA$5:$BA$410,$C283,'Grid GenerationQueue'!$BJ$5:$BJ$410,"Executed",'Grid GenerationQueue'!$BD$5:$BD$410,"&lt;="&amp;$BE$3)</f>
        <v>0</v>
      </c>
      <c r="CB283">
        <f>SUMIFS('Grid GenerationQueue'!AR$5:AR$410,'Grid GenerationQueue'!$AZ$5:$AZ$410,$B283,'Grid GenerationQueue'!$BA$5:$BA$410,$C283,'Grid GenerationQueue'!$BJ$5:$BJ$410,"Executed",'Grid GenerationQueue'!$BD$5:$BD$410,"&lt;="&amp;$BE$3)</f>
        <v>0</v>
      </c>
      <c r="CD283">
        <f>SUMIFS('Grid GenerationQueue'!AG$5:AG$410,'Grid GenerationQueue'!$AZ$5:$AZ$410,$B283,'Grid GenerationQueue'!$BA$5:$BA$410,$C283,'Grid GenerationQueue'!$BH$5:$BH$410,"&lt;&gt;"&amp;"",'Grid GenerationQueue'!$BD$5:$BD$410,"&lt;="&amp;$BE$3)</f>
        <v>0</v>
      </c>
      <c r="CE283">
        <f>SUMIFS('Grid GenerationQueue'!AH$5:AH$410,'Grid GenerationQueue'!$AZ$5:$AZ$410,$B283,'Grid GenerationQueue'!$BA$5:$BA$410,$C283,'Grid GenerationQueue'!$BH$5:$BH$410,"&lt;&gt;"&amp;"",'Grid GenerationQueue'!$BD$5:$BD$410,"&lt;="&amp;$BE$3)</f>
        <v>0</v>
      </c>
      <c r="CF283">
        <f>SUMIFS('Grid GenerationQueue'!AI$5:AI$410,'Grid GenerationQueue'!$AZ$5:$AZ$410,$B283,'Grid GenerationQueue'!$BA$5:$BA$410,$C283,'Grid GenerationQueue'!$BH$5:$BH$410,"&lt;&gt;"&amp;"",'Grid GenerationQueue'!$BD$5:$BD$410,"&lt;="&amp;$BE$3)</f>
        <v>0</v>
      </c>
      <c r="CG283">
        <f>SUMIFS('Grid GenerationQueue'!AJ$5:AJ$410,'Grid GenerationQueue'!$AZ$5:$AZ$410,$B283,'Grid GenerationQueue'!$BA$5:$BA$410,$C283,'Grid GenerationQueue'!$BH$5:$BH$410,"&lt;&gt;"&amp;"",'Grid GenerationQueue'!$BD$5:$BD$410,"&lt;="&amp;$BE$3)</f>
        <v>0</v>
      </c>
      <c r="CH283">
        <f>SUMIFS('Grid GenerationQueue'!AK$5:AK$410,'Grid GenerationQueue'!$AZ$5:$AZ$410,$B283,'Grid GenerationQueue'!$BA$5:$BA$410,$C283,'Grid GenerationQueue'!$BH$5:$BH$410,"&lt;&gt;"&amp;"",'Grid GenerationQueue'!$BD$5:$BD$410,"&lt;="&amp;$BE$3)</f>
        <v>0</v>
      </c>
      <c r="CI283">
        <f>SUMIFS('Grid GenerationQueue'!AL$5:AL$410,'Grid GenerationQueue'!$AZ$5:$AZ$410,$B283,'Grid GenerationQueue'!$BA$5:$BA$410,$C283,'Grid GenerationQueue'!$BH$5:$BH$410,"&lt;&gt;"&amp;"",'Grid GenerationQueue'!$BD$5:$BD$410,"&lt;="&amp;$BE$3)</f>
        <v>0</v>
      </c>
      <c r="CJ283">
        <f>SUMIFS('Grid GenerationQueue'!AM$5:AM$410,'Grid GenerationQueue'!$AZ$5:$AZ$410,$B283,'Grid GenerationQueue'!$BA$5:$BA$410,$C283,'Grid GenerationQueue'!$BH$5:$BH$410,"&lt;&gt;"&amp;"",'Grid GenerationQueue'!$BD$5:$BD$410,"&lt;="&amp;$BE$3)</f>
        <v>0</v>
      </c>
      <c r="CK283">
        <f>SUMIFS('Grid GenerationQueue'!AN$5:AN$410,'Grid GenerationQueue'!$AZ$5:$AZ$410,$B283,'Grid GenerationQueue'!$BA$5:$BA$410,$C283,'Grid GenerationQueue'!$BH$5:$BH$410,"&lt;&gt;"&amp;"",'Grid GenerationQueue'!$BD$5:$BD$410,"&lt;="&amp;$BE$3)</f>
        <v>0</v>
      </c>
      <c r="CL283">
        <f>SUMIFS('Grid GenerationQueue'!AO$5:AO$410,'Grid GenerationQueue'!$AZ$5:$AZ$410,$B283,'Grid GenerationQueue'!$BA$5:$BA$410,$C283,'Grid GenerationQueue'!$BH$5:$BH$410,"&lt;&gt;"&amp;"",'Grid GenerationQueue'!$BD$5:$BD$410,"&lt;="&amp;$BE$3)</f>
        <v>0</v>
      </c>
      <c r="CM283">
        <f>SUMIFS('Grid GenerationQueue'!AP$5:AP$410,'Grid GenerationQueue'!$AZ$5:$AZ$410,$B283,'Grid GenerationQueue'!$BA$5:$BA$410,$C283,'Grid GenerationQueue'!$BH$5:$BH$410,"&lt;&gt;"&amp;"",'Grid GenerationQueue'!$BD$5:$BD$410,"&lt;="&amp;$BE$3)</f>
        <v>0</v>
      </c>
      <c r="CN283">
        <f>SUMIFS('Grid GenerationQueue'!AQ$5:AQ$410,'Grid GenerationQueue'!$AZ$5:$AZ$410,$B283,'Grid GenerationQueue'!$BA$5:$BA$410,$C283,'Grid GenerationQueue'!$BH$5:$BH$410,"&lt;&gt;"&amp;"",'Grid GenerationQueue'!$BD$5:$BD$410,"&lt;="&amp;$BE$3)</f>
        <v>0</v>
      </c>
      <c r="CO283">
        <f>SUMIFS('Grid GenerationQueue'!AR$5:AR$410,'Grid GenerationQueue'!$AZ$5:$AZ$410,$B283,'Grid GenerationQueue'!$BA$5:$BA$410,$C283,'Grid GenerationQueue'!$BH$5:$BH$410,"&lt;&gt;"&amp;"",'Grid GenerationQueue'!$BD$5:$BD$410,"&lt;="&amp;$BE$3)</f>
        <v>0</v>
      </c>
      <c r="CQ283">
        <f>SUMIFS('Grid GenerationQueue'!AG$5:AG$410,'Grid GenerationQueue'!$AZ$5:$AZ$410,$B283,'Grid GenerationQueue'!$BA$5:$BA$410,$C283,'Grid GenerationQueue'!$BK$5:$BK$410,"&gt;0",'Grid GenerationQueue'!$BD$5:$BD$410,"&lt;="&amp;$BE$3)</f>
        <v>0</v>
      </c>
      <c r="CR283">
        <f>SUMIFS('Grid GenerationQueue'!AH$5:AH$410,'Grid GenerationQueue'!$AZ$5:$AZ$410,$B283,'Grid GenerationQueue'!$BA$5:$BA$410,$C283,'Grid GenerationQueue'!$BK$5:$BK$410,"&gt;0",'Grid GenerationQueue'!$BD$5:$BD$410,"&lt;="&amp;$BE$3)</f>
        <v>0</v>
      </c>
      <c r="CS283">
        <f>SUMIFS('Grid GenerationQueue'!AI$5:AI$410,'Grid GenerationQueue'!$AZ$5:$AZ$410,$B283,'Grid GenerationQueue'!$BA$5:$BA$410,$C283,'Grid GenerationQueue'!$BK$5:$BK$410,"&gt;0",'Grid GenerationQueue'!$BD$5:$BD$410,"&lt;="&amp;$BE$3)</f>
        <v>0</v>
      </c>
      <c r="CT283">
        <f>SUMIFS('Grid GenerationQueue'!AJ$5:AJ$410,'Grid GenerationQueue'!$AZ$5:$AZ$410,$B283,'Grid GenerationQueue'!$BA$5:$BA$410,$C283,'Grid GenerationQueue'!$BK$5:$BK$410,"&gt;0",'Grid GenerationQueue'!$BD$5:$BD$410,"&lt;="&amp;$BE$3)</f>
        <v>0</v>
      </c>
      <c r="CU283">
        <f>SUMIFS('Grid GenerationQueue'!AK$5:AK$410,'Grid GenerationQueue'!$AZ$5:$AZ$410,$B283,'Grid GenerationQueue'!$BA$5:$BA$410,$C283,'Grid GenerationQueue'!$BK$5:$BK$410,"&gt;0",'Grid GenerationQueue'!$BD$5:$BD$410,"&lt;="&amp;$BE$3)</f>
        <v>0</v>
      </c>
      <c r="CV283">
        <f>SUMIFS('Grid GenerationQueue'!AL$5:AL$410,'Grid GenerationQueue'!$AZ$5:$AZ$410,$B283,'Grid GenerationQueue'!$BA$5:$BA$410,$C283,'Grid GenerationQueue'!$BK$5:$BK$410,"&gt;0",'Grid GenerationQueue'!$BD$5:$BD$410,"&lt;="&amp;$BE$3)</f>
        <v>0</v>
      </c>
      <c r="CW283">
        <f>SUMIFS('Grid GenerationQueue'!AM$5:AM$410,'Grid GenerationQueue'!$AZ$5:$AZ$410,$B283,'Grid GenerationQueue'!$BA$5:$BA$410,$C283,'Grid GenerationQueue'!$BK$5:$BK$410,"&gt;0",'Grid GenerationQueue'!$BD$5:$BD$410,"&lt;="&amp;$BE$3)</f>
        <v>0</v>
      </c>
      <c r="CX283">
        <f>SUMIFS('Grid GenerationQueue'!AN$5:AN$410,'Grid GenerationQueue'!$AZ$5:$AZ$410,$B283,'Grid GenerationQueue'!$BA$5:$BA$410,$C283,'Grid GenerationQueue'!$BK$5:$BK$410,"&gt;0",'Grid GenerationQueue'!$BD$5:$BD$410,"&lt;="&amp;$BE$3)</f>
        <v>0</v>
      </c>
      <c r="CY283">
        <f>SUMIFS('Grid GenerationQueue'!AO$5:AO$410,'Grid GenerationQueue'!$AZ$5:$AZ$410,$B283,'Grid GenerationQueue'!$BA$5:$BA$410,$C283,'Grid GenerationQueue'!$BK$5:$BK$410,"&gt;0",'Grid GenerationQueue'!$BD$5:$BD$410,"&lt;="&amp;$BE$3)</f>
        <v>0</v>
      </c>
      <c r="CZ283">
        <f>SUMIFS('Grid GenerationQueue'!AP$5:AP$410,'Grid GenerationQueue'!$AZ$5:$AZ$410,$B283,'Grid GenerationQueue'!$BA$5:$BA$410,$C283,'Grid GenerationQueue'!$BK$5:$BK$410,"&gt;0",'Grid GenerationQueue'!$BD$5:$BD$410,"&lt;="&amp;$BE$3)</f>
        <v>0</v>
      </c>
      <c r="DA283">
        <f>SUMIFS('Grid GenerationQueue'!AQ$5:AQ$410,'Grid GenerationQueue'!$AZ$5:$AZ$410,$B283,'Grid GenerationQueue'!$BA$5:$BA$410,$C283,'Grid GenerationQueue'!$BK$5:$BK$410,"&gt;0",'Grid GenerationQueue'!$BD$5:$BD$410,"&lt;="&amp;$BE$3)</f>
        <v>0</v>
      </c>
      <c r="DB283">
        <f>SUMIFS('Grid GenerationQueue'!AR$5:AR$410,'Grid GenerationQueue'!$AZ$5:$AZ$410,$B283,'Grid GenerationQueue'!$BA$5:$BA$410,$C283,'Grid GenerationQueue'!$BK$5:$BK$410,"&gt;0",'Grid GenerationQueue'!$BD$5:$BD$410,"&lt;="&amp;$BE$3)</f>
        <v>0</v>
      </c>
    </row>
    <row r="284" spans="1:106" x14ac:dyDescent="0.35">
      <c r="A284" t="s">
        <v>4748</v>
      </c>
      <c r="B284" t="s">
        <v>4893</v>
      </c>
      <c r="C284">
        <v>230</v>
      </c>
      <c r="D284">
        <f>SUMIFS('Grid GenerationQueue'!AG$5:AG$410,'Grid GenerationQueue'!$AZ$5:$AZ$410,$B284,'Grid GenerationQueue'!$BA$5:$BA$410,$C284)</f>
        <v>0</v>
      </c>
      <c r="E284">
        <f>SUMIFS('Grid GenerationQueue'!AH$5:AH$410,'Grid GenerationQueue'!$AZ$5:$AZ$410,$B284,'Grid GenerationQueue'!$BA$5:$BA$410,$C284)</f>
        <v>0</v>
      </c>
      <c r="F284">
        <f>SUMIFS('Grid GenerationQueue'!AI$5:AI$410,'Grid GenerationQueue'!$AZ$5:$AZ$410,$B284,'Grid GenerationQueue'!$BA$5:$BA$410,$C284)</f>
        <v>0</v>
      </c>
      <c r="G284">
        <f>SUMIFS('Grid GenerationQueue'!AJ$5:AJ$410,'Grid GenerationQueue'!$AZ$5:$AZ$410,$B284,'Grid GenerationQueue'!$BA$5:$BA$410,$C284)</f>
        <v>0</v>
      </c>
      <c r="H284">
        <f>SUMIFS('Grid GenerationQueue'!AK$5:AK$410,'Grid GenerationQueue'!$AZ$5:$AZ$410,$B284,'Grid GenerationQueue'!$BA$5:$BA$410,$C284)</f>
        <v>0</v>
      </c>
      <c r="I284">
        <f>SUMIFS('Grid GenerationQueue'!AL$5:AL$410,'Grid GenerationQueue'!$AZ$5:$AZ$410,$B284,'Grid GenerationQueue'!$BA$5:$BA$410,$C284)</f>
        <v>0</v>
      </c>
      <c r="J284">
        <f>SUMIFS('Grid GenerationQueue'!AM$5:AM$410,'Grid GenerationQueue'!$AZ$5:$AZ$410,$B284,'Grid GenerationQueue'!$BA$5:$BA$410,$C284)</f>
        <v>0</v>
      </c>
      <c r="K284">
        <f>SUMIFS('Grid GenerationQueue'!AN$5:AN$410,'Grid GenerationQueue'!$AZ$5:$AZ$410,$B284,'Grid GenerationQueue'!$BA$5:$BA$410,$C284)</f>
        <v>0</v>
      </c>
      <c r="L284">
        <f>SUMIFS('Grid GenerationQueue'!AO$5:AO$410,'Grid GenerationQueue'!$AZ$5:$AZ$410,$B284,'Grid GenerationQueue'!$BA$5:$BA$410,$C284)</f>
        <v>0</v>
      </c>
      <c r="M284">
        <f>SUMIFS('Grid GenerationQueue'!AP$5:AP$410,'Grid GenerationQueue'!$AZ$5:$AZ$410,$B284,'Grid GenerationQueue'!$BA$5:$BA$410,$C284)</f>
        <v>0</v>
      </c>
      <c r="N284">
        <f>SUMIFS('Grid GenerationQueue'!AQ$5:AQ$410,'Grid GenerationQueue'!$AZ$5:$AZ$410,$B284,'Grid GenerationQueue'!$BA$5:$BA$410,$C284)</f>
        <v>0</v>
      </c>
      <c r="O284">
        <f>SUMIFS('Grid GenerationQueue'!AR$5:AR$410,'Grid GenerationQueue'!$AZ$5:$AZ$410,$B284,'Grid GenerationQueue'!$BA$5:$BA$410,$C284)</f>
        <v>0</v>
      </c>
      <c r="Q284">
        <f>SUMIFS('Grid GenerationQueue'!AG$5:AG$410,'Grid GenerationQueue'!$AZ$5:$AZ$410,$B284,'Grid GenerationQueue'!$BA$5:$BA$410,$C284,'Grid GenerationQueue'!$BJ$5:$BJ$410,"Executed")</f>
        <v>0</v>
      </c>
      <c r="R284">
        <f>SUMIFS('Grid GenerationQueue'!AH$5:AH$410,'Grid GenerationQueue'!$AZ$5:$AZ$410,$B284,'Grid GenerationQueue'!$BA$5:$BA$410,$C284,'Grid GenerationQueue'!$BJ$5:$BJ$410,"Executed")</f>
        <v>0</v>
      </c>
      <c r="S284">
        <f>SUMIFS('Grid GenerationQueue'!AI$5:AI$410,'Grid GenerationQueue'!$AZ$5:$AZ$410,$B284,'Grid GenerationQueue'!$BA$5:$BA$410,$C284,'Grid GenerationQueue'!$BJ$5:$BJ$410,"Executed")</f>
        <v>0</v>
      </c>
      <c r="T284">
        <f>SUMIFS('Grid GenerationQueue'!AJ$5:AJ$410,'Grid GenerationQueue'!$AZ$5:$AZ$410,$B284,'Grid GenerationQueue'!$BA$5:$BA$410,$C284,'Grid GenerationQueue'!$BJ$5:$BJ$410,"Executed")</f>
        <v>0</v>
      </c>
      <c r="U284">
        <f>SUMIFS('Grid GenerationQueue'!AK$5:AK$410,'Grid GenerationQueue'!$AZ$5:$AZ$410,$B284,'Grid GenerationQueue'!$BA$5:$BA$410,$C284,'Grid GenerationQueue'!$BJ$5:$BJ$410,"Executed")</f>
        <v>0</v>
      </c>
      <c r="V284">
        <f>SUMIFS('Grid GenerationQueue'!AL$5:AL$410,'Grid GenerationQueue'!$AZ$5:$AZ$410,$B284,'Grid GenerationQueue'!$BA$5:$BA$410,$C284,'Grid GenerationQueue'!$BJ$5:$BJ$410,"Executed")</f>
        <v>0</v>
      </c>
      <c r="W284">
        <f>SUMIFS('Grid GenerationQueue'!AM$5:AM$410,'Grid GenerationQueue'!$AZ$5:$AZ$410,$B284,'Grid GenerationQueue'!$BA$5:$BA$410,$C284,'Grid GenerationQueue'!$BJ$5:$BJ$410,"Executed")</f>
        <v>0</v>
      </c>
      <c r="X284">
        <f>SUMIFS('Grid GenerationQueue'!AN$5:AN$410,'Grid GenerationQueue'!$AZ$5:$AZ$410,$B284,'Grid GenerationQueue'!$BA$5:$BA$410,$C284,'Grid GenerationQueue'!$BJ$5:$BJ$410,"Executed")</f>
        <v>0</v>
      </c>
      <c r="Y284">
        <f>SUMIFS('Grid GenerationQueue'!AO$5:AO$410,'Grid GenerationQueue'!$AZ$5:$AZ$410,$B284,'Grid GenerationQueue'!$BA$5:$BA$410,$C284,'Grid GenerationQueue'!$BJ$5:$BJ$410,"Executed")</f>
        <v>0</v>
      </c>
      <c r="Z284">
        <f>SUMIFS('Grid GenerationQueue'!AP$5:AP$410,'Grid GenerationQueue'!$AZ$5:$AZ$410,$B284,'Grid GenerationQueue'!$BA$5:$BA$410,$C284,'Grid GenerationQueue'!$BJ$5:$BJ$410,"Executed")</f>
        <v>0</v>
      </c>
      <c r="AA284">
        <f>SUMIFS('Grid GenerationQueue'!AQ$5:AQ$410,'Grid GenerationQueue'!$AZ$5:$AZ$410,$B284,'Grid GenerationQueue'!$BA$5:$BA$410,$C284,'Grid GenerationQueue'!$BJ$5:$BJ$410,"Executed")</f>
        <v>0</v>
      </c>
      <c r="AB284">
        <f>SUMIFS('Grid GenerationQueue'!AR$5:AR$410,'Grid GenerationQueue'!$AZ$5:$AZ$410,$B284,'Grid GenerationQueue'!$BA$5:$BA$410,$C284,'Grid GenerationQueue'!$BJ$5:$BJ$410,"Executed")</f>
        <v>0</v>
      </c>
      <c r="AD284">
        <f>SUMIFS('Grid GenerationQueue'!AG$5:AG$410,'Grid GenerationQueue'!$AZ$5:$AZ$410,$B284,'Grid GenerationQueue'!$BA$5:$BA$410,$C284,'Grid GenerationQueue'!$BH$5:$BH$410,"&lt;&gt;"&amp;"")+SUMIFS('Grid GenerationQueue'!AG$5:AG$410,'Grid GenerationQueue'!$AZ$5:$AZ$410,$B284,'Grid GenerationQueue'!$BA$5:$BA$410,$C284,'Grid GenerationQueue'!$BH$5:$BH$410,"",'Grid GenerationQueue'!$AC$5:$AC$410,1)</f>
        <v>0</v>
      </c>
      <c r="AE284">
        <f>SUMIFS('Grid GenerationQueue'!AH$5:AH$410,'Grid GenerationQueue'!$AZ$5:$AZ$410,$B284,'Grid GenerationQueue'!$BA$5:$BA$410,$C284,'Grid GenerationQueue'!$BH$5:$BH$410,"&lt;&gt;"&amp;"")+SUMIFS('Grid GenerationQueue'!AH$5:AH$410,'Grid GenerationQueue'!$AZ$5:$AZ$410,$B284,'Grid GenerationQueue'!$BA$5:$BA$410,$C284,'Grid GenerationQueue'!$BH$5:$BH$410,"",'Grid GenerationQueue'!$AC$5:$AC$410,1)</f>
        <v>0</v>
      </c>
      <c r="AF284">
        <f>SUMIFS('Grid GenerationQueue'!AI$5:AI$410,'Grid GenerationQueue'!$AZ$5:$AZ$410,$B284,'Grid GenerationQueue'!$BA$5:$BA$410,$C284,'Grid GenerationQueue'!$BH$5:$BH$410,"&lt;&gt;"&amp;"")+SUMIFS('Grid GenerationQueue'!AI$5:AI$410,'Grid GenerationQueue'!$AZ$5:$AZ$410,$B284,'Grid GenerationQueue'!$BA$5:$BA$410,$C284,'Grid GenerationQueue'!$BH$5:$BH$410,"",'Grid GenerationQueue'!$AC$5:$AC$410,1)</f>
        <v>0</v>
      </c>
      <c r="AG284">
        <f>SUMIFS('Grid GenerationQueue'!AJ$5:AJ$410,'Grid GenerationQueue'!$AZ$5:$AZ$410,$B284,'Grid GenerationQueue'!$BA$5:$BA$410,$C284,'Grid GenerationQueue'!$BH$5:$BH$410,"&lt;&gt;"&amp;"")+SUMIFS('Grid GenerationQueue'!AJ$5:AJ$410,'Grid GenerationQueue'!$AZ$5:$AZ$410,$B284,'Grid GenerationQueue'!$BA$5:$BA$410,$C284,'Grid GenerationQueue'!$BH$5:$BH$410,"",'Grid GenerationQueue'!$AC$5:$AC$410,1)</f>
        <v>0</v>
      </c>
      <c r="AH284">
        <f>SUMIFS('Grid GenerationQueue'!AK$5:AK$410,'Grid GenerationQueue'!$AZ$5:$AZ$410,$B284,'Grid GenerationQueue'!$BA$5:$BA$410,$C284,'Grid GenerationQueue'!$BH$5:$BH$410,"&lt;&gt;"&amp;"")+SUMIFS('Grid GenerationQueue'!AK$5:AK$410,'Grid GenerationQueue'!$AZ$5:$AZ$410,$B284,'Grid GenerationQueue'!$BA$5:$BA$410,$C284,'Grid GenerationQueue'!$BH$5:$BH$410,"",'Grid GenerationQueue'!$AC$5:$AC$410,1)</f>
        <v>0</v>
      </c>
      <c r="AI284">
        <f>SUMIFS('Grid GenerationQueue'!AL$5:AL$410,'Grid GenerationQueue'!$AZ$5:$AZ$410,$B284,'Grid GenerationQueue'!$BA$5:$BA$410,$C284,'Grid GenerationQueue'!$BH$5:$BH$410,"&lt;&gt;"&amp;"")+SUMIFS('Grid GenerationQueue'!AL$5:AL$410,'Grid GenerationQueue'!$AZ$5:$AZ$410,$B284,'Grid GenerationQueue'!$BA$5:$BA$410,$C284,'Grid GenerationQueue'!$BH$5:$BH$410,"",'Grid GenerationQueue'!$AC$5:$AC$410,1)</f>
        <v>0</v>
      </c>
      <c r="AJ284">
        <f>SUMIFS('Grid GenerationQueue'!AM$5:AM$410,'Grid GenerationQueue'!$AZ$5:$AZ$410,$B284,'Grid GenerationQueue'!$BA$5:$BA$410,$C284,'Grid GenerationQueue'!$BH$5:$BH$410,"&lt;&gt;"&amp;"")+SUMIFS('Grid GenerationQueue'!AM$5:AM$410,'Grid GenerationQueue'!$AZ$5:$AZ$410,$B284,'Grid GenerationQueue'!$BA$5:$BA$410,$C284,'Grid GenerationQueue'!$BH$5:$BH$410,"",'Grid GenerationQueue'!$AC$5:$AC$410,1)</f>
        <v>0</v>
      </c>
      <c r="AK284">
        <f>SUMIFS('Grid GenerationQueue'!AN$5:AN$410,'Grid GenerationQueue'!$AZ$5:$AZ$410,$B284,'Grid GenerationQueue'!$BA$5:$BA$410,$C284,'Grid GenerationQueue'!$BH$5:$BH$410,"&lt;&gt;"&amp;"")+SUMIFS('Grid GenerationQueue'!AN$5:AN$410,'Grid GenerationQueue'!$AZ$5:$AZ$410,$B284,'Grid GenerationQueue'!$BA$5:$BA$410,$C284,'Grid GenerationQueue'!$BH$5:$BH$410,"",'Grid GenerationQueue'!$AC$5:$AC$410,1)</f>
        <v>0</v>
      </c>
      <c r="AL284">
        <f>SUMIFS('Grid GenerationQueue'!AO$5:AO$410,'Grid GenerationQueue'!$AZ$5:$AZ$410,$B284,'Grid GenerationQueue'!$BA$5:$BA$410,$C284,'Grid GenerationQueue'!$BH$5:$BH$410,"&lt;&gt;"&amp;"")+SUMIFS('Grid GenerationQueue'!AO$5:AO$410,'Grid GenerationQueue'!$AZ$5:$AZ$410,$B284,'Grid GenerationQueue'!$BA$5:$BA$410,$C284,'Grid GenerationQueue'!$BH$5:$BH$410,"",'Grid GenerationQueue'!$AC$5:$AC$410,1)</f>
        <v>0</v>
      </c>
      <c r="AM284">
        <f>SUMIFS('Grid GenerationQueue'!AP$5:AP$410,'Grid GenerationQueue'!$AZ$5:$AZ$410,$B284,'Grid GenerationQueue'!$BA$5:$BA$410,$C284,'Grid GenerationQueue'!$BH$5:$BH$410,"&lt;&gt;"&amp;"")+SUMIFS('Grid GenerationQueue'!AP$5:AP$410,'Grid GenerationQueue'!$AZ$5:$AZ$410,$B284,'Grid GenerationQueue'!$BA$5:$BA$410,$C284,'Grid GenerationQueue'!$BH$5:$BH$410,"",'Grid GenerationQueue'!$AC$5:$AC$410,1)</f>
        <v>0</v>
      </c>
      <c r="AN284">
        <f>SUMIFS('Grid GenerationQueue'!AQ$5:AQ$410,'Grid GenerationQueue'!$AZ$5:$AZ$410,$B284,'Grid GenerationQueue'!$BA$5:$BA$410,$C284,'Grid GenerationQueue'!$BH$5:$BH$410,"&lt;&gt;"&amp;"")+SUMIFS('Grid GenerationQueue'!AQ$5:AQ$410,'Grid GenerationQueue'!$AZ$5:$AZ$410,$B284,'Grid GenerationQueue'!$BA$5:$BA$410,$C284,'Grid GenerationQueue'!$BH$5:$BH$410,"",'Grid GenerationQueue'!$AC$5:$AC$410,1)</f>
        <v>0</v>
      </c>
      <c r="AO284">
        <f>SUMIFS('Grid GenerationQueue'!AR$5:AR$410,'Grid GenerationQueue'!$AZ$5:$AZ$410,$B284,'Grid GenerationQueue'!$BA$5:$BA$410,$C284,'Grid GenerationQueue'!$BH$5:$BH$410,"&lt;&gt;"&amp;"")+SUMIFS('Grid GenerationQueue'!AR$5:AR$410,'Grid GenerationQueue'!$AZ$5:$AZ$410,$B284,'Grid GenerationQueue'!$BA$5:$BA$410,$C284,'Grid GenerationQueue'!$BH$5:$BH$410,"",'Grid GenerationQueue'!$AC$5:$AC$410,1)</f>
        <v>0</v>
      </c>
      <c r="AQ284">
        <f>SUMIFS('Grid GenerationQueue'!AG$5:AG$410,'Grid GenerationQueue'!$AZ$5:$AZ$410,$B284,'Grid GenerationQueue'!$BA$5:$BA$410,$C284,'Grid GenerationQueue'!$BK$5:$BK$410,"&gt;0")</f>
        <v>0</v>
      </c>
      <c r="AR284">
        <f>SUMIFS('Grid GenerationQueue'!AH$5:AH$410,'Grid GenerationQueue'!$AZ$5:$AZ$410,$B284,'Grid GenerationQueue'!$BA$5:$BA$410,$C284,'Grid GenerationQueue'!$BK$5:$BK$410,"&gt;0")</f>
        <v>0</v>
      </c>
      <c r="AS284">
        <f>SUMIFS('Grid GenerationQueue'!AI$5:AI$410,'Grid GenerationQueue'!$AZ$5:$AZ$410,$B284,'Grid GenerationQueue'!$BA$5:$BA$410,$C284,'Grid GenerationQueue'!$BK$5:$BK$410,"&gt;0")</f>
        <v>0</v>
      </c>
      <c r="AT284">
        <f>SUMIFS('Grid GenerationQueue'!AJ$5:AJ$410,'Grid GenerationQueue'!$AZ$5:$AZ$410,$B284,'Grid GenerationQueue'!$BA$5:$BA$410,$C284,'Grid GenerationQueue'!$BK$5:$BK$410,"&gt;0")</f>
        <v>0</v>
      </c>
      <c r="AU284">
        <f>SUMIFS('Grid GenerationQueue'!AK$5:AK$410,'Grid GenerationQueue'!$AZ$5:$AZ$410,$B284,'Grid GenerationQueue'!$BA$5:$BA$410,$C284,'Grid GenerationQueue'!$BK$5:$BK$410,"&gt;0")</f>
        <v>0</v>
      </c>
      <c r="AV284">
        <f>SUMIFS('Grid GenerationQueue'!AL$5:AL$410,'Grid GenerationQueue'!$AZ$5:$AZ$410,$B284,'Grid GenerationQueue'!$BA$5:$BA$410,$C284,'Grid GenerationQueue'!$BK$5:$BK$410,"&gt;0")</f>
        <v>0</v>
      </c>
      <c r="AW284">
        <f>SUMIFS('Grid GenerationQueue'!AM$5:AM$410,'Grid GenerationQueue'!$AZ$5:$AZ$410,$B284,'Grid GenerationQueue'!$BA$5:$BA$410,$C284,'Grid GenerationQueue'!$BK$5:$BK$410,"&gt;0")</f>
        <v>0</v>
      </c>
      <c r="AX284">
        <f>SUMIFS('Grid GenerationQueue'!AN$5:AN$410,'Grid GenerationQueue'!$AZ$5:$AZ$410,$B284,'Grid GenerationQueue'!$BA$5:$BA$410,$C284,'Grid GenerationQueue'!$BK$5:$BK$410,"&gt;0")</f>
        <v>0</v>
      </c>
      <c r="AY284">
        <f>SUMIFS('Grid GenerationQueue'!AO$5:AO$410,'Grid GenerationQueue'!$AZ$5:$AZ$410,$B284,'Grid GenerationQueue'!$BA$5:$BA$410,$C284,'Grid GenerationQueue'!$BK$5:$BK$410,"&gt;0")</f>
        <v>0</v>
      </c>
      <c r="AZ284">
        <f>SUMIFS('Grid GenerationQueue'!AP$5:AP$410,'Grid GenerationQueue'!$AZ$5:$AZ$410,$B284,'Grid GenerationQueue'!$BA$5:$BA$410,$C284,'Grid GenerationQueue'!$BK$5:$BK$410,"&gt;0")</f>
        <v>0</v>
      </c>
      <c r="BA284">
        <f>SUMIFS('Grid GenerationQueue'!AQ$5:AQ$410,'Grid GenerationQueue'!$AZ$5:$AZ$410,$B284,'Grid GenerationQueue'!$BA$5:$BA$410,$C284,'Grid GenerationQueue'!$BK$5:$BK$410,"&gt;0")</f>
        <v>0</v>
      </c>
      <c r="BB284">
        <f>SUMIFS('Grid GenerationQueue'!AR$5:AR$410,'Grid GenerationQueue'!$AZ$5:$AZ$410,$B284,'Grid GenerationQueue'!$BA$5:$BA$410,$C284,'Grid GenerationQueue'!$BK$5:$BK$410,"&gt;0")</f>
        <v>0</v>
      </c>
      <c r="BD284">
        <f>SUMIFS('Grid GenerationQueue'!AG$5:AG$410,'Grid GenerationQueue'!$AZ$5:$AZ$410,$B284,'Grid GenerationQueue'!$BA$5:$BA$410,$C284,'Grid GenerationQueue'!$BD$5:$BD$410,"&lt;="&amp;$BE$3)</f>
        <v>0</v>
      </c>
      <c r="BE284">
        <f>SUMIFS('Grid GenerationQueue'!AH$5:AH$410,'Grid GenerationQueue'!$AZ$5:$AZ$410,$B284,'Grid GenerationQueue'!$BA$5:$BA$410,$C284,'Grid GenerationQueue'!$BD$5:$BD$410,"&lt;="&amp;$BE$3)</f>
        <v>0</v>
      </c>
      <c r="BF284">
        <f>SUMIFS('Grid GenerationQueue'!AI$5:AI$410,'Grid GenerationQueue'!$AZ$5:$AZ$410,$B284,'Grid GenerationQueue'!$BA$5:$BA$410,$C284,'Grid GenerationQueue'!$BD$5:$BD$410,"&lt;="&amp;$BE$3)</f>
        <v>0</v>
      </c>
      <c r="BG284">
        <f>SUMIFS('Grid GenerationQueue'!AJ$5:AJ$410,'Grid GenerationQueue'!$AZ$5:$AZ$410,$B284,'Grid GenerationQueue'!$BA$5:$BA$410,$C284,'Grid GenerationQueue'!$BD$5:$BD$410,"&lt;="&amp;$BE$3)</f>
        <v>0</v>
      </c>
      <c r="BH284">
        <f>SUMIFS('Grid GenerationQueue'!AK$5:AK$410,'Grid GenerationQueue'!$AZ$5:$AZ$410,$B284,'Grid GenerationQueue'!$BA$5:$BA$410,$C284,'Grid GenerationQueue'!$BD$5:$BD$410,"&lt;="&amp;$BE$3)</f>
        <v>0</v>
      </c>
      <c r="BI284">
        <f>SUMIFS('Grid GenerationQueue'!AL$5:AL$410,'Grid GenerationQueue'!$AZ$5:$AZ$410,$B284,'Grid GenerationQueue'!$BA$5:$BA$410,$C284,'Grid GenerationQueue'!$BD$5:$BD$410,"&lt;="&amp;$BE$3)</f>
        <v>0</v>
      </c>
      <c r="BJ284">
        <f>SUMIFS('Grid GenerationQueue'!AM$5:AM$410,'Grid GenerationQueue'!$AZ$5:$AZ$410,$B284,'Grid GenerationQueue'!$BA$5:$BA$410,$C284,'Grid GenerationQueue'!$BD$5:$BD$410,"&lt;="&amp;$BE$3)</f>
        <v>0</v>
      </c>
      <c r="BK284">
        <f>SUMIFS('Grid GenerationQueue'!AN$5:AN$410,'Grid GenerationQueue'!$AZ$5:$AZ$410,$B284,'Grid GenerationQueue'!$BA$5:$BA$410,$C284,'Grid GenerationQueue'!$BD$5:$BD$410,"&lt;="&amp;$BE$3)</f>
        <v>0</v>
      </c>
      <c r="BL284">
        <f>SUMIFS('Grid GenerationQueue'!AO$5:AO$410,'Grid GenerationQueue'!$AZ$5:$AZ$410,$B284,'Grid GenerationQueue'!$BA$5:$BA$410,$C284,'Grid GenerationQueue'!$BD$5:$BD$410,"&lt;="&amp;$BE$3)</f>
        <v>0</v>
      </c>
      <c r="BM284">
        <f>SUMIFS('Grid GenerationQueue'!AP$5:AP$410,'Grid GenerationQueue'!$AZ$5:$AZ$410,$B284,'Grid GenerationQueue'!$BA$5:$BA$410,$C284,'Grid GenerationQueue'!$BD$5:$BD$410,"&lt;="&amp;$BE$3)</f>
        <v>0</v>
      </c>
      <c r="BN284">
        <f>SUMIFS('Grid GenerationQueue'!AQ$5:AQ$410,'Grid GenerationQueue'!$AZ$5:$AZ$410,$B284,'Grid GenerationQueue'!$BA$5:$BA$410,$C284,'Grid GenerationQueue'!$BD$5:$BD$410,"&lt;="&amp;$BE$3)</f>
        <v>0</v>
      </c>
      <c r="BO284">
        <f>SUMIFS('Grid GenerationQueue'!AR$5:AR$410,'Grid GenerationQueue'!$AZ$5:$AZ$410,$B284,'Grid GenerationQueue'!$BA$5:$BA$410,$C284,'Grid GenerationQueue'!$BD$5:$BD$410,"&lt;="&amp;$BE$3)</f>
        <v>0</v>
      </c>
      <c r="BQ284">
        <f>SUMIFS('Grid GenerationQueue'!AG$5:AG$410,'Grid GenerationQueue'!$AZ$5:$AZ$410,$B284,'Grid GenerationQueue'!$BA$5:$BA$410,$C284,'Grid GenerationQueue'!$BJ$5:$BJ$410,"Executed",'Grid GenerationQueue'!$BD$5:$BD$410,"&lt;="&amp;$BE$3)</f>
        <v>0</v>
      </c>
      <c r="BR284">
        <f>SUMIFS('Grid GenerationQueue'!AH$5:AH$410,'Grid GenerationQueue'!$AZ$5:$AZ$410,$B284,'Grid GenerationQueue'!$BA$5:$BA$410,$C284,'Grid GenerationQueue'!$BJ$5:$BJ$410,"Executed",'Grid GenerationQueue'!$BD$5:$BD$410,"&lt;="&amp;$BE$3)</f>
        <v>0</v>
      </c>
      <c r="BS284">
        <f>SUMIFS('Grid GenerationQueue'!AI$5:AI$410,'Grid GenerationQueue'!$AZ$5:$AZ$410,$B284,'Grid GenerationQueue'!$BA$5:$BA$410,$C284,'Grid GenerationQueue'!$BJ$5:$BJ$410,"Executed",'Grid GenerationQueue'!$BD$5:$BD$410,"&lt;="&amp;$BE$3)</f>
        <v>0</v>
      </c>
      <c r="BT284">
        <f>SUMIFS('Grid GenerationQueue'!AJ$5:AJ$410,'Grid GenerationQueue'!$AZ$5:$AZ$410,$B284,'Grid GenerationQueue'!$BA$5:$BA$410,$C284,'Grid GenerationQueue'!$BJ$5:$BJ$410,"Executed",'Grid GenerationQueue'!$BD$5:$BD$410,"&lt;="&amp;$BE$3)</f>
        <v>0</v>
      </c>
      <c r="BU284">
        <f>SUMIFS('Grid GenerationQueue'!AK$5:AK$410,'Grid GenerationQueue'!$AZ$5:$AZ$410,$B284,'Grid GenerationQueue'!$BA$5:$BA$410,$C284,'Grid GenerationQueue'!$BJ$5:$BJ$410,"Executed",'Grid GenerationQueue'!$BD$5:$BD$410,"&lt;="&amp;$BE$3)</f>
        <v>0</v>
      </c>
      <c r="BV284">
        <f>SUMIFS('Grid GenerationQueue'!AL$5:AL$410,'Grid GenerationQueue'!$AZ$5:$AZ$410,$B284,'Grid GenerationQueue'!$BA$5:$BA$410,$C284,'Grid GenerationQueue'!$BJ$5:$BJ$410,"Executed",'Grid GenerationQueue'!$BD$5:$BD$410,"&lt;="&amp;$BE$3)</f>
        <v>0</v>
      </c>
      <c r="BW284">
        <f>SUMIFS('Grid GenerationQueue'!AM$5:AM$410,'Grid GenerationQueue'!$AZ$5:$AZ$410,$B284,'Grid GenerationQueue'!$BA$5:$BA$410,$C284,'Grid GenerationQueue'!$BJ$5:$BJ$410,"Executed",'Grid GenerationQueue'!$BD$5:$BD$410,"&lt;="&amp;$BE$3)</f>
        <v>0</v>
      </c>
      <c r="BX284">
        <f>SUMIFS('Grid GenerationQueue'!AN$5:AN$410,'Grid GenerationQueue'!$AZ$5:$AZ$410,$B284,'Grid GenerationQueue'!$BA$5:$BA$410,$C284,'Grid GenerationQueue'!$BJ$5:$BJ$410,"Executed",'Grid GenerationQueue'!$BD$5:$BD$410,"&lt;="&amp;$BE$3)</f>
        <v>0</v>
      </c>
      <c r="BY284">
        <f>SUMIFS('Grid GenerationQueue'!AO$5:AO$410,'Grid GenerationQueue'!$AZ$5:$AZ$410,$B284,'Grid GenerationQueue'!$BA$5:$BA$410,$C284,'Grid GenerationQueue'!$BJ$5:$BJ$410,"Executed",'Grid GenerationQueue'!$BD$5:$BD$410,"&lt;="&amp;$BE$3)</f>
        <v>0</v>
      </c>
      <c r="BZ284">
        <f>SUMIFS('Grid GenerationQueue'!AP$5:AP$410,'Grid GenerationQueue'!$AZ$5:$AZ$410,$B284,'Grid GenerationQueue'!$BA$5:$BA$410,$C284,'Grid GenerationQueue'!$BJ$5:$BJ$410,"Executed",'Grid GenerationQueue'!$BD$5:$BD$410,"&lt;="&amp;$BE$3)</f>
        <v>0</v>
      </c>
      <c r="CA284">
        <f>SUMIFS('Grid GenerationQueue'!AQ$5:AQ$410,'Grid GenerationQueue'!$AZ$5:$AZ$410,$B284,'Grid GenerationQueue'!$BA$5:$BA$410,$C284,'Grid GenerationQueue'!$BJ$5:$BJ$410,"Executed",'Grid GenerationQueue'!$BD$5:$BD$410,"&lt;="&amp;$BE$3)</f>
        <v>0</v>
      </c>
      <c r="CB284">
        <f>SUMIFS('Grid GenerationQueue'!AR$5:AR$410,'Grid GenerationQueue'!$AZ$5:$AZ$410,$B284,'Grid GenerationQueue'!$BA$5:$BA$410,$C284,'Grid GenerationQueue'!$BJ$5:$BJ$410,"Executed",'Grid GenerationQueue'!$BD$5:$BD$410,"&lt;="&amp;$BE$3)</f>
        <v>0</v>
      </c>
      <c r="CD284">
        <f>SUMIFS('Grid GenerationQueue'!AG$5:AG$410,'Grid GenerationQueue'!$AZ$5:$AZ$410,$B284,'Grid GenerationQueue'!$BA$5:$BA$410,$C284,'Grid GenerationQueue'!$BH$5:$BH$410,"&lt;&gt;"&amp;"",'Grid GenerationQueue'!$BD$5:$BD$410,"&lt;="&amp;$BE$3)</f>
        <v>0</v>
      </c>
      <c r="CE284">
        <f>SUMIFS('Grid GenerationQueue'!AH$5:AH$410,'Grid GenerationQueue'!$AZ$5:$AZ$410,$B284,'Grid GenerationQueue'!$BA$5:$BA$410,$C284,'Grid GenerationQueue'!$BH$5:$BH$410,"&lt;&gt;"&amp;"",'Grid GenerationQueue'!$BD$5:$BD$410,"&lt;="&amp;$BE$3)</f>
        <v>0</v>
      </c>
      <c r="CF284">
        <f>SUMIFS('Grid GenerationQueue'!AI$5:AI$410,'Grid GenerationQueue'!$AZ$5:$AZ$410,$B284,'Grid GenerationQueue'!$BA$5:$BA$410,$C284,'Grid GenerationQueue'!$BH$5:$BH$410,"&lt;&gt;"&amp;"",'Grid GenerationQueue'!$BD$5:$BD$410,"&lt;="&amp;$BE$3)</f>
        <v>0</v>
      </c>
      <c r="CG284">
        <f>SUMIFS('Grid GenerationQueue'!AJ$5:AJ$410,'Grid GenerationQueue'!$AZ$5:$AZ$410,$B284,'Grid GenerationQueue'!$BA$5:$BA$410,$C284,'Grid GenerationQueue'!$BH$5:$BH$410,"&lt;&gt;"&amp;"",'Grid GenerationQueue'!$BD$5:$BD$410,"&lt;="&amp;$BE$3)</f>
        <v>0</v>
      </c>
      <c r="CH284">
        <f>SUMIFS('Grid GenerationQueue'!AK$5:AK$410,'Grid GenerationQueue'!$AZ$5:$AZ$410,$B284,'Grid GenerationQueue'!$BA$5:$BA$410,$C284,'Grid GenerationQueue'!$BH$5:$BH$410,"&lt;&gt;"&amp;"",'Grid GenerationQueue'!$BD$5:$BD$410,"&lt;="&amp;$BE$3)</f>
        <v>0</v>
      </c>
      <c r="CI284">
        <f>SUMIFS('Grid GenerationQueue'!AL$5:AL$410,'Grid GenerationQueue'!$AZ$5:$AZ$410,$B284,'Grid GenerationQueue'!$BA$5:$BA$410,$C284,'Grid GenerationQueue'!$BH$5:$BH$410,"&lt;&gt;"&amp;"",'Grid GenerationQueue'!$BD$5:$BD$410,"&lt;="&amp;$BE$3)</f>
        <v>0</v>
      </c>
      <c r="CJ284">
        <f>SUMIFS('Grid GenerationQueue'!AM$5:AM$410,'Grid GenerationQueue'!$AZ$5:$AZ$410,$B284,'Grid GenerationQueue'!$BA$5:$BA$410,$C284,'Grid GenerationQueue'!$BH$5:$BH$410,"&lt;&gt;"&amp;"",'Grid GenerationQueue'!$BD$5:$BD$410,"&lt;="&amp;$BE$3)</f>
        <v>0</v>
      </c>
      <c r="CK284">
        <f>SUMIFS('Grid GenerationQueue'!AN$5:AN$410,'Grid GenerationQueue'!$AZ$5:$AZ$410,$B284,'Grid GenerationQueue'!$BA$5:$BA$410,$C284,'Grid GenerationQueue'!$BH$5:$BH$410,"&lt;&gt;"&amp;"",'Grid GenerationQueue'!$BD$5:$BD$410,"&lt;="&amp;$BE$3)</f>
        <v>0</v>
      </c>
      <c r="CL284">
        <f>SUMIFS('Grid GenerationQueue'!AO$5:AO$410,'Grid GenerationQueue'!$AZ$5:$AZ$410,$B284,'Grid GenerationQueue'!$BA$5:$BA$410,$C284,'Grid GenerationQueue'!$BH$5:$BH$410,"&lt;&gt;"&amp;"",'Grid GenerationQueue'!$BD$5:$BD$410,"&lt;="&amp;$BE$3)</f>
        <v>0</v>
      </c>
      <c r="CM284">
        <f>SUMIFS('Grid GenerationQueue'!AP$5:AP$410,'Grid GenerationQueue'!$AZ$5:$AZ$410,$B284,'Grid GenerationQueue'!$BA$5:$BA$410,$C284,'Grid GenerationQueue'!$BH$5:$BH$410,"&lt;&gt;"&amp;"",'Grid GenerationQueue'!$BD$5:$BD$410,"&lt;="&amp;$BE$3)</f>
        <v>0</v>
      </c>
      <c r="CN284">
        <f>SUMIFS('Grid GenerationQueue'!AQ$5:AQ$410,'Grid GenerationQueue'!$AZ$5:$AZ$410,$B284,'Grid GenerationQueue'!$BA$5:$BA$410,$C284,'Grid GenerationQueue'!$BH$5:$BH$410,"&lt;&gt;"&amp;"",'Grid GenerationQueue'!$BD$5:$BD$410,"&lt;="&amp;$BE$3)</f>
        <v>0</v>
      </c>
      <c r="CO284">
        <f>SUMIFS('Grid GenerationQueue'!AR$5:AR$410,'Grid GenerationQueue'!$AZ$5:$AZ$410,$B284,'Grid GenerationQueue'!$BA$5:$BA$410,$C284,'Grid GenerationQueue'!$BH$5:$BH$410,"&lt;&gt;"&amp;"",'Grid GenerationQueue'!$BD$5:$BD$410,"&lt;="&amp;$BE$3)</f>
        <v>0</v>
      </c>
      <c r="CQ284">
        <f>SUMIFS('Grid GenerationQueue'!AG$5:AG$410,'Grid GenerationQueue'!$AZ$5:$AZ$410,$B284,'Grid GenerationQueue'!$BA$5:$BA$410,$C284,'Grid GenerationQueue'!$BK$5:$BK$410,"&gt;0",'Grid GenerationQueue'!$BD$5:$BD$410,"&lt;="&amp;$BE$3)</f>
        <v>0</v>
      </c>
      <c r="CR284">
        <f>SUMIFS('Grid GenerationQueue'!AH$5:AH$410,'Grid GenerationQueue'!$AZ$5:$AZ$410,$B284,'Grid GenerationQueue'!$BA$5:$BA$410,$C284,'Grid GenerationQueue'!$BK$5:$BK$410,"&gt;0",'Grid GenerationQueue'!$BD$5:$BD$410,"&lt;="&amp;$BE$3)</f>
        <v>0</v>
      </c>
      <c r="CS284">
        <f>SUMIFS('Grid GenerationQueue'!AI$5:AI$410,'Grid GenerationQueue'!$AZ$5:$AZ$410,$B284,'Grid GenerationQueue'!$BA$5:$BA$410,$C284,'Grid GenerationQueue'!$BK$5:$BK$410,"&gt;0",'Grid GenerationQueue'!$BD$5:$BD$410,"&lt;="&amp;$BE$3)</f>
        <v>0</v>
      </c>
      <c r="CT284">
        <f>SUMIFS('Grid GenerationQueue'!AJ$5:AJ$410,'Grid GenerationQueue'!$AZ$5:$AZ$410,$B284,'Grid GenerationQueue'!$BA$5:$BA$410,$C284,'Grid GenerationQueue'!$BK$5:$BK$410,"&gt;0",'Grid GenerationQueue'!$BD$5:$BD$410,"&lt;="&amp;$BE$3)</f>
        <v>0</v>
      </c>
      <c r="CU284">
        <f>SUMIFS('Grid GenerationQueue'!AK$5:AK$410,'Grid GenerationQueue'!$AZ$5:$AZ$410,$B284,'Grid GenerationQueue'!$BA$5:$BA$410,$C284,'Grid GenerationQueue'!$BK$5:$BK$410,"&gt;0",'Grid GenerationQueue'!$BD$5:$BD$410,"&lt;="&amp;$BE$3)</f>
        <v>0</v>
      </c>
      <c r="CV284">
        <f>SUMIFS('Grid GenerationQueue'!AL$5:AL$410,'Grid GenerationQueue'!$AZ$5:$AZ$410,$B284,'Grid GenerationQueue'!$BA$5:$BA$410,$C284,'Grid GenerationQueue'!$BK$5:$BK$410,"&gt;0",'Grid GenerationQueue'!$BD$5:$BD$410,"&lt;="&amp;$BE$3)</f>
        <v>0</v>
      </c>
      <c r="CW284">
        <f>SUMIFS('Grid GenerationQueue'!AM$5:AM$410,'Grid GenerationQueue'!$AZ$5:$AZ$410,$B284,'Grid GenerationQueue'!$BA$5:$BA$410,$C284,'Grid GenerationQueue'!$BK$5:$BK$410,"&gt;0",'Grid GenerationQueue'!$BD$5:$BD$410,"&lt;="&amp;$BE$3)</f>
        <v>0</v>
      </c>
      <c r="CX284">
        <f>SUMIFS('Grid GenerationQueue'!AN$5:AN$410,'Grid GenerationQueue'!$AZ$5:$AZ$410,$B284,'Grid GenerationQueue'!$BA$5:$BA$410,$C284,'Grid GenerationQueue'!$BK$5:$BK$410,"&gt;0",'Grid GenerationQueue'!$BD$5:$BD$410,"&lt;="&amp;$BE$3)</f>
        <v>0</v>
      </c>
      <c r="CY284">
        <f>SUMIFS('Grid GenerationQueue'!AO$5:AO$410,'Grid GenerationQueue'!$AZ$5:$AZ$410,$B284,'Grid GenerationQueue'!$BA$5:$BA$410,$C284,'Grid GenerationQueue'!$BK$5:$BK$410,"&gt;0",'Grid GenerationQueue'!$BD$5:$BD$410,"&lt;="&amp;$BE$3)</f>
        <v>0</v>
      </c>
      <c r="CZ284">
        <f>SUMIFS('Grid GenerationQueue'!AP$5:AP$410,'Grid GenerationQueue'!$AZ$5:$AZ$410,$B284,'Grid GenerationQueue'!$BA$5:$BA$410,$C284,'Grid GenerationQueue'!$BK$5:$BK$410,"&gt;0",'Grid GenerationQueue'!$BD$5:$BD$410,"&lt;="&amp;$BE$3)</f>
        <v>0</v>
      </c>
      <c r="DA284">
        <f>SUMIFS('Grid GenerationQueue'!AQ$5:AQ$410,'Grid GenerationQueue'!$AZ$5:$AZ$410,$B284,'Grid GenerationQueue'!$BA$5:$BA$410,$C284,'Grid GenerationQueue'!$BK$5:$BK$410,"&gt;0",'Grid GenerationQueue'!$BD$5:$BD$410,"&lt;="&amp;$BE$3)</f>
        <v>0</v>
      </c>
      <c r="DB284">
        <f>SUMIFS('Grid GenerationQueue'!AR$5:AR$410,'Grid GenerationQueue'!$AZ$5:$AZ$410,$B284,'Grid GenerationQueue'!$BA$5:$BA$410,$C284,'Grid GenerationQueue'!$BK$5:$BK$410,"&gt;0",'Grid GenerationQueue'!$BD$5:$BD$410,"&lt;="&amp;$BE$3)</f>
        <v>0</v>
      </c>
    </row>
    <row r="285" spans="1:106" x14ac:dyDescent="0.35">
      <c r="A285" t="s">
        <v>4752</v>
      </c>
      <c r="B285" t="s">
        <v>4894</v>
      </c>
      <c r="C285">
        <v>115</v>
      </c>
      <c r="D285">
        <f>SUMIFS('Grid GenerationQueue'!AG$5:AG$410,'Grid GenerationQueue'!$AZ$5:$AZ$410,$B285,'Grid GenerationQueue'!$BA$5:$BA$410,$C285)</f>
        <v>0</v>
      </c>
      <c r="E285">
        <f>SUMIFS('Grid GenerationQueue'!AH$5:AH$410,'Grid GenerationQueue'!$AZ$5:$AZ$410,$B285,'Grid GenerationQueue'!$BA$5:$BA$410,$C285)</f>
        <v>0</v>
      </c>
      <c r="F285">
        <f>SUMIFS('Grid GenerationQueue'!AI$5:AI$410,'Grid GenerationQueue'!$AZ$5:$AZ$410,$B285,'Grid GenerationQueue'!$BA$5:$BA$410,$C285)</f>
        <v>0</v>
      </c>
      <c r="G285">
        <f>SUMIFS('Grid GenerationQueue'!AJ$5:AJ$410,'Grid GenerationQueue'!$AZ$5:$AZ$410,$B285,'Grid GenerationQueue'!$BA$5:$BA$410,$C285)</f>
        <v>0</v>
      </c>
      <c r="H285">
        <f>SUMIFS('Grid GenerationQueue'!AK$5:AK$410,'Grid GenerationQueue'!$AZ$5:$AZ$410,$B285,'Grid GenerationQueue'!$BA$5:$BA$410,$C285)</f>
        <v>0</v>
      </c>
      <c r="I285">
        <f>SUMIFS('Grid GenerationQueue'!AL$5:AL$410,'Grid GenerationQueue'!$AZ$5:$AZ$410,$B285,'Grid GenerationQueue'!$BA$5:$BA$410,$C285)</f>
        <v>0</v>
      </c>
      <c r="J285">
        <f>SUMIFS('Grid GenerationQueue'!AM$5:AM$410,'Grid GenerationQueue'!$AZ$5:$AZ$410,$B285,'Grid GenerationQueue'!$BA$5:$BA$410,$C285)</f>
        <v>0</v>
      </c>
      <c r="K285">
        <f>SUMIFS('Grid GenerationQueue'!AN$5:AN$410,'Grid GenerationQueue'!$AZ$5:$AZ$410,$B285,'Grid GenerationQueue'!$BA$5:$BA$410,$C285)</f>
        <v>0</v>
      </c>
      <c r="L285">
        <f>SUMIFS('Grid GenerationQueue'!AO$5:AO$410,'Grid GenerationQueue'!$AZ$5:$AZ$410,$B285,'Grid GenerationQueue'!$BA$5:$BA$410,$C285)</f>
        <v>0</v>
      </c>
      <c r="M285">
        <f>SUMIFS('Grid GenerationQueue'!AP$5:AP$410,'Grid GenerationQueue'!$AZ$5:$AZ$410,$B285,'Grid GenerationQueue'!$BA$5:$BA$410,$C285)</f>
        <v>0</v>
      </c>
      <c r="N285">
        <f>SUMIFS('Grid GenerationQueue'!AQ$5:AQ$410,'Grid GenerationQueue'!$AZ$5:$AZ$410,$B285,'Grid GenerationQueue'!$BA$5:$BA$410,$C285)</f>
        <v>0</v>
      </c>
      <c r="O285">
        <f>SUMIFS('Grid GenerationQueue'!AR$5:AR$410,'Grid GenerationQueue'!$AZ$5:$AZ$410,$B285,'Grid GenerationQueue'!$BA$5:$BA$410,$C285)</f>
        <v>0</v>
      </c>
      <c r="Q285">
        <f>SUMIFS('Grid GenerationQueue'!AG$5:AG$410,'Grid GenerationQueue'!$AZ$5:$AZ$410,$B285,'Grid GenerationQueue'!$BA$5:$BA$410,$C285,'Grid GenerationQueue'!$BJ$5:$BJ$410,"Executed")</f>
        <v>0</v>
      </c>
      <c r="R285">
        <f>SUMIFS('Grid GenerationQueue'!AH$5:AH$410,'Grid GenerationQueue'!$AZ$5:$AZ$410,$B285,'Grid GenerationQueue'!$BA$5:$BA$410,$C285,'Grid GenerationQueue'!$BJ$5:$BJ$410,"Executed")</f>
        <v>0</v>
      </c>
      <c r="S285">
        <f>SUMIFS('Grid GenerationQueue'!AI$5:AI$410,'Grid GenerationQueue'!$AZ$5:$AZ$410,$B285,'Grid GenerationQueue'!$BA$5:$BA$410,$C285,'Grid GenerationQueue'!$BJ$5:$BJ$410,"Executed")</f>
        <v>0</v>
      </c>
      <c r="T285">
        <f>SUMIFS('Grid GenerationQueue'!AJ$5:AJ$410,'Grid GenerationQueue'!$AZ$5:$AZ$410,$B285,'Grid GenerationQueue'!$BA$5:$BA$410,$C285,'Grid GenerationQueue'!$BJ$5:$BJ$410,"Executed")</f>
        <v>0</v>
      </c>
      <c r="U285">
        <f>SUMIFS('Grid GenerationQueue'!AK$5:AK$410,'Grid GenerationQueue'!$AZ$5:$AZ$410,$B285,'Grid GenerationQueue'!$BA$5:$BA$410,$C285,'Grid GenerationQueue'!$BJ$5:$BJ$410,"Executed")</f>
        <v>0</v>
      </c>
      <c r="V285">
        <f>SUMIFS('Grid GenerationQueue'!AL$5:AL$410,'Grid GenerationQueue'!$AZ$5:$AZ$410,$B285,'Grid GenerationQueue'!$BA$5:$BA$410,$C285,'Grid GenerationQueue'!$BJ$5:$BJ$410,"Executed")</f>
        <v>0</v>
      </c>
      <c r="W285">
        <f>SUMIFS('Grid GenerationQueue'!AM$5:AM$410,'Grid GenerationQueue'!$AZ$5:$AZ$410,$B285,'Grid GenerationQueue'!$BA$5:$BA$410,$C285,'Grid GenerationQueue'!$BJ$5:$BJ$410,"Executed")</f>
        <v>0</v>
      </c>
      <c r="X285">
        <f>SUMIFS('Grid GenerationQueue'!AN$5:AN$410,'Grid GenerationQueue'!$AZ$5:$AZ$410,$B285,'Grid GenerationQueue'!$BA$5:$BA$410,$C285,'Grid GenerationQueue'!$BJ$5:$BJ$410,"Executed")</f>
        <v>0</v>
      </c>
      <c r="Y285">
        <f>SUMIFS('Grid GenerationQueue'!AO$5:AO$410,'Grid GenerationQueue'!$AZ$5:$AZ$410,$B285,'Grid GenerationQueue'!$BA$5:$BA$410,$C285,'Grid GenerationQueue'!$BJ$5:$BJ$410,"Executed")</f>
        <v>0</v>
      </c>
      <c r="Z285">
        <f>SUMIFS('Grid GenerationQueue'!AP$5:AP$410,'Grid GenerationQueue'!$AZ$5:$AZ$410,$B285,'Grid GenerationQueue'!$BA$5:$BA$410,$C285,'Grid GenerationQueue'!$BJ$5:$BJ$410,"Executed")</f>
        <v>0</v>
      </c>
      <c r="AA285">
        <f>SUMIFS('Grid GenerationQueue'!AQ$5:AQ$410,'Grid GenerationQueue'!$AZ$5:$AZ$410,$B285,'Grid GenerationQueue'!$BA$5:$BA$410,$C285,'Grid GenerationQueue'!$BJ$5:$BJ$410,"Executed")</f>
        <v>0</v>
      </c>
      <c r="AB285">
        <f>SUMIFS('Grid GenerationQueue'!AR$5:AR$410,'Grid GenerationQueue'!$AZ$5:$AZ$410,$B285,'Grid GenerationQueue'!$BA$5:$BA$410,$C285,'Grid GenerationQueue'!$BJ$5:$BJ$410,"Executed")</f>
        <v>0</v>
      </c>
      <c r="AD285">
        <f>SUMIFS('Grid GenerationQueue'!AG$5:AG$410,'Grid GenerationQueue'!$AZ$5:$AZ$410,$B285,'Grid GenerationQueue'!$BA$5:$BA$410,$C285,'Grid GenerationQueue'!$BH$5:$BH$410,"&lt;&gt;"&amp;"")+SUMIFS('Grid GenerationQueue'!AG$5:AG$410,'Grid GenerationQueue'!$AZ$5:$AZ$410,$B285,'Grid GenerationQueue'!$BA$5:$BA$410,$C285,'Grid GenerationQueue'!$BH$5:$BH$410,"",'Grid GenerationQueue'!$AC$5:$AC$410,1)</f>
        <v>0</v>
      </c>
      <c r="AE285">
        <f>SUMIFS('Grid GenerationQueue'!AH$5:AH$410,'Grid GenerationQueue'!$AZ$5:$AZ$410,$B285,'Grid GenerationQueue'!$BA$5:$BA$410,$C285,'Grid GenerationQueue'!$BH$5:$BH$410,"&lt;&gt;"&amp;"")+SUMIFS('Grid GenerationQueue'!AH$5:AH$410,'Grid GenerationQueue'!$AZ$5:$AZ$410,$B285,'Grid GenerationQueue'!$BA$5:$BA$410,$C285,'Grid GenerationQueue'!$BH$5:$BH$410,"",'Grid GenerationQueue'!$AC$5:$AC$410,1)</f>
        <v>0</v>
      </c>
      <c r="AF285">
        <f>SUMIFS('Grid GenerationQueue'!AI$5:AI$410,'Grid GenerationQueue'!$AZ$5:$AZ$410,$B285,'Grid GenerationQueue'!$BA$5:$BA$410,$C285,'Grid GenerationQueue'!$BH$5:$BH$410,"&lt;&gt;"&amp;"")+SUMIFS('Grid GenerationQueue'!AI$5:AI$410,'Grid GenerationQueue'!$AZ$5:$AZ$410,$B285,'Grid GenerationQueue'!$BA$5:$BA$410,$C285,'Grid GenerationQueue'!$BH$5:$BH$410,"",'Grid GenerationQueue'!$AC$5:$AC$410,1)</f>
        <v>0</v>
      </c>
      <c r="AG285">
        <f>SUMIFS('Grid GenerationQueue'!AJ$5:AJ$410,'Grid GenerationQueue'!$AZ$5:$AZ$410,$B285,'Grid GenerationQueue'!$BA$5:$BA$410,$C285,'Grid GenerationQueue'!$BH$5:$BH$410,"&lt;&gt;"&amp;"")+SUMIFS('Grid GenerationQueue'!AJ$5:AJ$410,'Grid GenerationQueue'!$AZ$5:$AZ$410,$B285,'Grid GenerationQueue'!$BA$5:$BA$410,$C285,'Grid GenerationQueue'!$BH$5:$BH$410,"",'Grid GenerationQueue'!$AC$5:$AC$410,1)</f>
        <v>0</v>
      </c>
      <c r="AH285">
        <f>SUMIFS('Grid GenerationQueue'!AK$5:AK$410,'Grid GenerationQueue'!$AZ$5:$AZ$410,$B285,'Grid GenerationQueue'!$BA$5:$BA$410,$C285,'Grid GenerationQueue'!$BH$5:$BH$410,"&lt;&gt;"&amp;"")+SUMIFS('Grid GenerationQueue'!AK$5:AK$410,'Grid GenerationQueue'!$AZ$5:$AZ$410,$B285,'Grid GenerationQueue'!$BA$5:$BA$410,$C285,'Grid GenerationQueue'!$BH$5:$BH$410,"",'Grid GenerationQueue'!$AC$5:$AC$410,1)</f>
        <v>0</v>
      </c>
      <c r="AI285">
        <f>SUMIFS('Grid GenerationQueue'!AL$5:AL$410,'Grid GenerationQueue'!$AZ$5:$AZ$410,$B285,'Grid GenerationQueue'!$BA$5:$BA$410,$C285,'Grid GenerationQueue'!$BH$5:$BH$410,"&lt;&gt;"&amp;"")+SUMIFS('Grid GenerationQueue'!AL$5:AL$410,'Grid GenerationQueue'!$AZ$5:$AZ$410,$B285,'Grid GenerationQueue'!$BA$5:$BA$410,$C285,'Grid GenerationQueue'!$BH$5:$BH$410,"",'Grid GenerationQueue'!$AC$5:$AC$410,1)</f>
        <v>0</v>
      </c>
      <c r="AJ285">
        <f>SUMIFS('Grid GenerationQueue'!AM$5:AM$410,'Grid GenerationQueue'!$AZ$5:$AZ$410,$B285,'Grid GenerationQueue'!$BA$5:$BA$410,$C285,'Grid GenerationQueue'!$BH$5:$BH$410,"&lt;&gt;"&amp;"")+SUMIFS('Grid GenerationQueue'!AM$5:AM$410,'Grid GenerationQueue'!$AZ$5:$AZ$410,$B285,'Grid GenerationQueue'!$BA$5:$BA$410,$C285,'Grid GenerationQueue'!$BH$5:$BH$410,"",'Grid GenerationQueue'!$AC$5:$AC$410,1)</f>
        <v>0</v>
      </c>
      <c r="AK285">
        <f>SUMIFS('Grid GenerationQueue'!AN$5:AN$410,'Grid GenerationQueue'!$AZ$5:$AZ$410,$B285,'Grid GenerationQueue'!$BA$5:$BA$410,$C285,'Grid GenerationQueue'!$BH$5:$BH$410,"&lt;&gt;"&amp;"")+SUMIFS('Grid GenerationQueue'!AN$5:AN$410,'Grid GenerationQueue'!$AZ$5:$AZ$410,$B285,'Grid GenerationQueue'!$BA$5:$BA$410,$C285,'Grid GenerationQueue'!$BH$5:$BH$410,"",'Grid GenerationQueue'!$AC$5:$AC$410,1)</f>
        <v>0</v>
      </c>
      <c r="AL285">
        <f>SUMIFS('Grid GenerationQueue'!AO$5:AO$410,'Grid GenerationQueue'!$AZ$5:$AZ$410,$B285,'Grid GenerationQueue'!$BA$5:$BA$410,$C285,'Grid GenerationQueue'!$BH$5:$BH$410,"&lt;&gt;"&amp;"")+SUMIFS('Grid GenerationQueue'!AO$5:AO$410,'Grid GenerationQueue'!$AZ$5:$AZ$410,$B285,'Grid GenerationQueue'!$BA$5:$BA$410,$C285,'Grid GenerationQueue'!$BH$5:$BH$410,"",'Grid GenerationQueue'!$AC$5:$AC$410,1)</f>
        <v>0</v>
      </c>
      <c r="AM285">
        <f>SUMIFS('Grid GenerationQueue'!AP$5:AP$410,'Grid GenerationQueue'!$AZ$5:$AZ$410,$B285,'Grid GenerationQueue'!$BA$5:$BA$410,$C285,'Grid GenerationQueue'!$BH$5:$BH$410,"&lt;&gt;"&amp;"")+SUMIFS('Grid GenerationQueue'!AP$5:AP$410,'Grid GenerationQueue'!$AZ$5:$AZ$410,$B285,'Grid GenerationQueue'!$BA$5:$BA$410,$C285,'Grid GenerationQueue'!$BH$5:$BH$410,"",'Grid GenerationQueue'!$AC$5:$AC$410,1)</f>
        <v>0</v>
      </c>
      <c r="AN285">
        <f>SUMIFS('Grid GenerationQueue'!AQ$5:AQ$410,'Grid GenerationQueue'!$AZ$5:$AZ$410,$B285,'Grid GenerationQueue'!$BA$5:$BA$410,$C285,'Grid GenerationQueue'!$BH$5:$BH$410,"&lt;&gt;"&amp;"")+SUMIFS('Grid GenerationQueue'!AQ$5:AQ$410,'Grid GenerationQueue'!$AZ$5:$AZ$410,$B285,'Grid GenerationQueue'!$BA$5:$BA$410,$C285,'Grid GenerationQueue'!$BH$5:$BH$410,"",'Grid GenerationQueue'!$AC$5:$AC$410,1)</f>
        <v>0</v>
      </c>
      <c r="AO285">
        <f>SUMIFS('Grid GenerationQueue'!AR$5:AR$410,'Grid GenerationQueue'!$AZ$5:$AZ$410,$B285,'Grid GenerationQueue'!$BA$5:$BA$410,$C285,'Grid GenerationQueue'!$BH$5:$BH$410,"&lt;&gt;"&amp;"")+SUMIFS('Grid GenerationQueue'!AR$5:AR$410,'Grid GenerationQueue'!$AZ$5:$AZ$410,$B285,'Grid GenerationQueue'!$BA$5:$BA$410,$C285,'Grid GenerationQueue'!$BH$5:$BH$410,"",'Grid GenerationQueue'!$AC$5:$AC$410,1)</f>
        <v>0</v>
      </c>
      <c r="AQ285">
        <f>SUMIFS('Grid GenerationQueue'!AG$5:AG$410,'Grid GenerationQueue'!$AZ$5:$AZ$410,$B285,'Grid GenerationQueue'!$BA$5:$BA$410,$C285,'Grid GenerationQueue'!$BK$5:$BK$410,"&gt;0")</f>
        <v>0</v>
      </c>
      <c r="AR285">
        <f>SUMIFS('Grid GenerationQueue'!AH$5:AH$410,'Grid GenerationQueue'!$AZ$5:$AZ$410,$B285,'Grid GenerationQueue'!$BA$5:$BA$410,$C285,'Grid GenerationQueue'!$BK$5:$BK$410,"&gt;0")</f>
        <v>0</v>
      </c>
      <c r="AS285">
        <f>SUMIFS('Grid GenerationQueue'!AI$5:AI$410,'Grid GenerationQueue'!$AZ$5:$AZ$410,$B285,'Grid GenerationQueue'!$BA$5:$BA$410,$C285,'Grid GenerationQueue'!$BK$5:$BK$410,"&gt;0")</f>
        <v>0</v>
      </c>
      <c r="AT285">
        <f>SUMIFS('Grid GenerationQueue'!AJ$5:AJ$410,'Grid GenerationQueue'!$AZ$5:$AZ$410,$B285,'Grid GenerationQueue'!$BA$5:$BA$410,$C285,'Grid GenerationQueue'!$BK$5:$BK$410,"&gt;0")</f>
        <v>0</v>
      </c>
      <c r="AU285">
        <f>SUMIFS('Grid GenerationQueue'!AK$5:AK$410,'Grid GenerationQueue'!$AZ$5:$AZ$410,$B285,'Grid GenerationQueue'!$BA$5:$BA$410,$C285,'Grid GenerationQueue'!$BK$5:$BK$410,"&gt;0")</f>
        <v>0</v>
      </c>
      <c r="AV285">
        <f>SUMIFS('Grid GenerationQueue'!AL$5:AL$410,'Grid GenerationQueue'!$AZ$5:$AZ$410,$B285,'Grid GenerationQueue'!$BA$5:$BA$410,$C285,'Grid GenerationQueue'!$BK$5:$BK$410,"&gt;0")</f>
        <v>0</v>
      </c>
      <c r="AW285">
        <f>SUMIFS('Grid GenerationQueue'!AM$5:AM$410,'Grid GenerationQueue'!$AZ$5:$AZ$410,$B285,'Grid GenerationQueue'!$BA$5:$BA$410,$C285,'Grid GenerationQueue'!$BK$5:$BK$410,"&gt;0")</f>
        <v>0</v>
      </c>
      <c r="AX285">
        <f>SUMIFS('Grid GenerationQueue'!AN$5:AN$410,'Grid GenerationQueue'!$AZ$5:$AZ$410,$B285,'Grid GenerationQueue'!$BA$5:$BA$410,$C285,'Grid GenerationQueue'!$BK$5:$BK$410,"&gt;0")</f>
        <v>0</v>
      </c>
      <c r="AY285">
        <f>SUMIFS('Grid GenerationQueue'!AO$5:AO$410,'Grid GenerationQueue'!$AZ$5:$AZ$410,$B285,'Grid GenerationQueue'!$BA$5:$BA$410,$C285,'Grid GenerationQueue'!$BK$5:$BK$410,"&gt;0")</f>
        <v>0</v>
      </c>
      <c r="AZ285">
        <f>SUMIFS('Grid GenerationQueue'!AP$5:AP$410,'Grid GenerationQueue'!$AZ$5:$AZ$410,$B285,'Grid GenerationQueue'!$BA$5:$BA$410,$C285,'Grid GenerationQueue'!$BK$5:$BK$410,"&gt;0")</f>
        <v>0</v>
      </c>
      <c r="BA285">
        <f>SUMIFS('Grid GenerationQueue'!AQ$5:AQ$410,'Grid GenerationQueue'!$AZ$5:$AZ$410,$B285,'Grid GenerationQueue'!$BA$5:$BA$410,$C285,'Grid GenerationQueue'!$BK$5:$BK$410,"&gt;0")</f>
        <v>0</v>
      </c>
      <c r="BB285">
        <f>SUMIFS('Grid GenerationQueue'!AR$5:AR$410,'Grid GenerationQueue'!$AZ$5:$AZ$410,$B285,'Grid GenerationQueue'!$BA$5:$BA$410,$C285,'Grid GenerationQueue'!$BK$5:$BK$410,"&gt;0")</f>
        <v>0</v>
      </c>
      <c r="BD285">
        <f>SUMIFS('Grid GenerationQueue'!AG$5:AG$410,'Grid GenerationQueue'!$AZ$5:$AZ$410,$B285,'Grid GenerationQueue'!$BA$5:$BA$410,$C285,'Grid GenerationQueue'!$BD$5:$BD$410,"&lt;="&amp;$BE$3)</f>
        <v>0</v>
      </c>
      <c r="BE285">
        <f>SUMIFS('Grid GenerationQueue'!AH$5:AH$410,'Grid GenerationQueue'!$AZ$5:$AZ$410,$B285,'Grid GenerationQueue'!$BA$5:$BA$410,$C285,'Grid GenerationQueue'!$BD$5:$BD$410,"&lt;="&amp;$BE$3)</f>
        <v>0</v>
      </c>
      <c r="BF285">
        <f>SUMIFS('Grid GenerationQueue'!AI$5:AI$410,'Grid GenerationQueue'!$AZ$5:$AZ$410,$B285,'Grid GenerationQueue'!$BA$5:$BA$410,$C285,'Grid GenerationQueue'!$BD$5:$BD$410,"&lt;="&amp;$BE$3)</f>
        <v>0</v>
      </c>
      <c r="BG285">
        <f>SUMIFS('Grid GenerationQueue'!AJ$5:AJ$410,'Grid GenerationQueue'!$AZ$5:$AZ$410,$B285,'Grid GenerationQueue'!$BA$5:$BA$410,$C285,'Grid GenerationQueue'!$BD$5:$BD$410,"&lt;="&amp;$BE$3)</f>
        <v>0</v>
      </c>
      <c r="BH285">
        <f>SUMIFS('Grid GenerationQueue'!AK$5:AK$410,'Grid GenerationQueue'!$AZ$5:$AZ$410,$B285,'Grid GenerationQueue'!$BA$5:$BA$410,$C285,'Grid GenerationQueue'!$BD$5:$BD$410,"&lt;="&amp;$BE$3)</f>
        <v>0</v>
      </c>
      <c r="BI285">
        <f>SUMIFS('Grid GenerationQueue'!AL$5:AL$410,'Grid GenerationQueue'!$AZ$5:$AZ$410,$B285,'Grid GenerationQueue'!$BA$5:$BA$410,$C285,'Grid GenerationQueue'!$BD$5:$BD$410,"&lt;="&amp;$BE$3)</f>
        <v>0</v>
      </c>
      <c r="BJ285">
        <f>SUMIFS('Grid GenerationQueue'!AM$5:AM$410,'Grid GenerationQueue'!$AZ$5:$AZ$410,$B285,'Grid GenerationQueue'!$BA$5:$BA$410,$C285,'Grid GenerationQueue'!$BD$5:$BD$410,"&lt;="&amp;$BE$3)</f>
        <v>0</v>
      </c>
      <c r="BK285">
        <f>SUMIFS('Grid GenerationQueue'!AN$5:AN$410,'Grid GenerationQueue'!$AZ$5:$AZ$410,$B285,'Grid GenerationQueue'!$BA$5:$BA$410,$C285,'Grid GenerationQueue'!$BD$5:$BD$410,"&lt;="&amp;$BE$3)</f>
        <v>0</v>
      </c>
      <c r="BL285">
        <f>SUMIFS('Grid GenerationQueue'!AO$5:AO$410,'Grid GenerationQueue'!$AZ$5:$AZ$410,$B285,'Grid GenerationQueue'!$BA$5:$BA$410,$C285,'Grid GenerationQueue'!$BD$5:$BD$410,"&lt;="&amp;$BE$3)</f>
        <v>0</v>
      </c>
      <c r="BM285">
        <f>SUMIFS('Grid GenerationQueue'!AP$5:AP$410,'Grid GenerationQueue'!$AZ$5:$AZ$410,$B285,'Grid GenerationQueue'!$BA$5:$BA$410,$C285,'Grid GenerationQueue'!$BD$5:$BD$410,"&lt;="&amp;$BE$3)</f>
        <v>0</v>
      </c>
      <c r="BN285">
        <f>SUMIFS('Grid GenerationQueue'!AQ$5:AQ$410,'Grid GenerationQueue'!$AZ$5:$AZ$410,$B285,'Grid GenerationQueue'!$BA$5:$BA$410,$C285,'Grid GenerationQueue'!$BD$5:$BD$410,"&lt;="&amp;$BE$3)</f>
        <v>0</v>
      </c>
      <c r="BO285">
        <f>SUMIFS('Grid GenerationQueue'!AR$5:AR$410,'Grid GenerationQueue'!$AZ$5:$AZ$410,$B285,'Grid GenerationQueue'!$BA$5:$BA$410,$C285,'Grid GenerationQueue'!$BD$5:$BD$410,"&lt;="&amp;$BE$3)</f>
        <v>0</v>
      </c>
      <c r="BQ285">
        <f>SUMIFS('Grid GenerationQueue'!AG$5:AG$410,'Grid GenerationQueue'!$AZ$5:$AZ$410,$B285,'Grid GenerationQueue'!$BA$5:$BA$410,$C285,'Grid GenerationQueue'!$BJ$5:$BJ$410,"Executed",'Grid GenerationQueue'!$BD$5:$BD$410,"&lt;="&amp;$BE$3)</f>
        <v>0</v>
      </c>
      <c r="BR285">
        <f>SUMIFS('Grid GenerationQueue'!AH$5:AH$410,'Grid GenerationQueue'!$AZ$5:$AZ$410,$B285,'Grid GenerationQueue'!$BA$5:$BA$410,$C285,'Grid GenerationQueue'!$BJ$5:$BJ$410,"Executed",'Grid GenerationQueue'!$BD$5:$BD$410,"&lt;="&amp;$BE$3)</f>
        <v>0</v>
      </c>
      <c r="BS285">
        <f>SUMIFS('Grid GenerationQueue'!AI$5:AI$410,'Grid GenerationQueue'!$AZ$5:$AZ$410,$B285,'Grid GenerationQueue'!$BA$5:$BA$410,$C285,'Grid GenerationQueue'!$BJ$5:$BJ$410,"Executed",'Grid GenerationQueue'!$BD$5:$BD$410,"&lt;="&amp;$BE$3)</f>
        <v>0</v>
      </c>
      <c r="BT285">
        <f>SUMIFS('Grid GenerationQueue'!AJ$5:AJ$410,'Grid GenerationQueue'!$AZ$5:$AZ$410,$B285,'Grid GenerationQueue'!$BA$5:$BA$410,$C285,'Grid GenerationQueue'!$BJ$5:$BJ$410,"Executed",'Grid GenerationQueue'!$BD$5:$BD$410,"&lt;="&amp;$BE$3)</f>
        <v>0</v>
      </c>
      <c r="BU285">
        <f>SUMIFS('Grid GenerationQueue'!AK$5:AK$410,'Grid GenerationQueue'!$AZ$5:$AZ$410,$B285,'Grid GenerationQueue'!$BA$5:$BA$410,$C285,'Grid GenerationQueue'!$BJ$5:$BJ$410,"Executed",'Grid GenerationQueue'!$BD$5:$BD$410,"&lt;="&amp;$BE$3)</f>
        <v>0</v>
      </c>
      <c r="BV285">
        <f>SUMIFS('Grid GenerationQueue'!AL$5:AL$410,'Grid GenerationQueue'!$AZ$5:$AZ$410,$B285,'Grid GenerationQueue'!$BA$5:$BA$410,$C285,'Grid GenerationQueue'!$BJ$5:$BJ$410,"Executed",'Grid GenerationQueue'!$BD$5:$BD$410,"&lt;="&amp;$BE$3)</f>
        <v>0</v>
      </c>
      <c r="BW285">
        <f>SUMIFS('Grid GenerationQueue'!AM$5:AM$410,'Grid GenerationQueue'!$AZ$5:$AZ$410,$B285,'Grid GenerationQueue'!$BA$5:$BA$410,$C285,'Grid GenerationQueue'!$BJ$5:$BJ$410,"Executed",'Grid GenerationQueue'!$BD$5:$BD$410,"&lt;="&amp;$BE$3)</f>
        <v>0</v>
      </c>
      <c r="BX285">
        <f>SUMIFS('Grid GenerationQueue'!AN$5:AN$410,'Grid GenerationQueue'!$AZ$5:$AZ$410,$B285,'Grid GenerationQueue'!$BA$5:$BA$410,$C285,'Grid GenerationQueue'!$BJ$5:$BJ$410,"Executed",'Grid GenerationQueue'!$BD$5:$BD$410,"&lt;="&amp;$BE$3)</f>
        <v>0</v>
      </c>
      <c r="BY285">
        <f>SUMIFS('Grid GenerationQueue'!AO$5:AO$410,'Grid GenerationQueue'!$AZ$5:$AZ$410,$B285,'Grid GenerationQueue'!$BA$5:$BA$410,$C285,'Grid GenerationQueue'!$BJ$5:$BJ$410,"Executed",'Grid GenerationQueue'!$BD$5:$BD$410,"&lt;="&amp;$BE$3)</f>
        <v>0</v>
      </c>
      <c r="BZ285">
        <f>SUMIFS('Grid GenerationQueue'!AP$5:AP$410,'Grid GenerationQueue'!$AZ$5:$AZ$410,$B285,'Grid GenerationQueue'!$BA$5:$BA$410,$C285,'Grid GenerationQueue'!$BJ$5:$BJ$410,"Executed",'Grid GenerationQueue'!$BD$5:$BD$410,"&lt;="&amp;$BE$3)</f>
        <v>0</v>
      </c>
      <c r="CA285">
        <f>SUMIFS('Grid GenerationQueue'!AQ$5:AQ$410,'Grid GenerationQueue'!$AZ$5:$AZ$410,$B285,'Grid GenerationQueue'!$BA$5:$BA$410,$C285,'Grid GenerationQueue'!$BJ$5:$BJ$410,"Executed",'Grid GenerationQueue'!$BD$5:$BD$410,"&lt;="&amp;$BE$3)</f>
        <v>0</v>
      </c>
      <c r="CB285">
        <f>SUMIFS('Grid GenerationQueue'!AR$5:AR$410,'Grid GenerationQueue'!$AZ$5:$AZ$410,$B285,'Grid GenerationQueue'!$BA$5:$BA$410,$C285,'Grid GenerationQueue'!$BJ$5:$BJ$410,"Executed",'Grid GenerationQueue'!$BD$5:$BD$410,"&lt;="&amp;$BE$3)</f>
        <v>0</v>
      </c>
      <c r="CD285">
        <f>SUMIFS('Grid GenerationQueue'!AG$5:AG$410,'Grid GenerationQueue'!$AZ$5:$AZ$410,$B285,'Grid GenerationQueue'!$BA$5:$BA$410,$C285,'Grid GenerationQueue'!$BH$5:$BH$410,"&lt;&gt;"&amp;"",'Grid GenerationQueue'!$BD$5:$BD$410,"&lt;="&amp;$BE$3)</f>
        <v>0</v>
      </c>
      <c r="CE285">
        <f>SUMIFS('Grid GenerationQueue'!AH$5:AH$410,'Grid GenerationQueue'!$AZ$5:$AZ$410,$B285,'Grid GenerationQueue'!$BA$5:$BA$410,$C285,'Grid GenerationQueue'!$BH$5:$BH$410,"&lt;&gt;"&amp;"",'Grid GenerationQueue'!$BD$5:$BD$410,"&lt;="&amp;$BE$3)</f>
        <v>0</v>
      </c>
      <c r="CF285">
        <f>SUMIFS('Grid GenerationQueue'!AI$5:AI$410,'Grid GenerationQueue'!$AZ$5:$AZ$410,$B285,'Grid GenerationQueue'!$BA$5:$BA$410,$C285,'Grid GenerationQueue'!$BH$5:$BH$410,"&lt;&gt;"&amp;"",'Grid GenerationQueue'!$BD$5:$BD$410,"&lt;="&amp;$BE$3)</f>
        <v>0</v>
      </c>
      <c r="CG285">
        <f>SUMIFS('Grid GenerationQueue'!AJ$5:AJ$410,'Grid GenerationQueue'!$AZ$5:$AZ$410,$B285,'Grid GenerationQueue'!$BA$5:$BA$410,$C285,'Grid GenerationQueue'!$BH$5:$BH$410,"&lt;&gt;"&amp;"",'Grid GenerationQueue'!$BD$5:$BD$410,"&lt;="&amp;$BE$3)</f>
        <v>0</v>
      </c>
      <c r="CH285">
        <f>SUMIFS('Grid GenerationQueue'!AK$5:AK$410,'Grid GenerationQueue'!$AZ$5:$AZ$410,$B285,'Grid GenerationQueue'!$BA$5:$BA$410,$C285,'Grid GenerationQueue'!$BH$5:$BH$410,"&lt;&gt;"&amp;"",'Grid GenerationQueue'!$BD$5:$BD$410,"&lt;="&amp;$BE$3)</f>
        <v>0</v>
      </c>
      <c r="CI285">
        <f>SUMIFS('Grid GenerationQueue'!AL$5:AL$410,'Grid GenerationQueue'!$AZ$5:$AZ$410,$B285,'Grid GenerationQueue'!$BA$5:$BA$410,$C285,'Grid GenerationQueue'!$BH$5:$BH$410,"&lt;&gt;"&amp;"",'Grid GenerationQueue'!$BD$5:$BD$410,"&lt;="&amp;$BE$3)</f>
        <v>0</v>
      </c>
      <c r="CJ285">
        <f>SUMIFS('Grid GenerationQueue'!AM$5:AM$410,'Grid GenerationQueue'!$AZ$5:$AZ$410,$B285,'Grid GenerationQueue'!$BA$5:$BA$410,$C285,'Grid GenerationQueue'!$BH$5:$BH$410,"&lt;&gt;"&amp;"",'Grid GenerationQueue'!$BD$5:$BD$410,"&lt;="&amp;$BE$3)</f>
        <v>0</v>
      </c>
      <c r="CK285">
        <f>SUMIFS('Grid GenerationQueue'!AN$5:AN$410,'Grid GenerationQueue'!$AZ$5:$AZ$410,$B285,'Grid GenerationQueue'!$BA$5:$BA$410,$C285,'Grid GenerationQueue'!$BH$5:$BH$410,"&lt;&gt;"&amp;"",'Grid GenerationQueue'!$BD$5:$BD$410,"&lt;="&amp;$BE$3)</f>
        <v>0</v>
      </c>
      <c r="CL285">
        <f>SUMIFS('Grid GenerationQueue'!AO$5:AO$410,'Grid GenerationQueue'!$AZ$5:$AZ$410,$B285,'Grid GenerationQueue'!$BA$5:$BA$410,$C285,'Grid GenerationQueue'!$BH$5:$BH$410,"&lt;&gt;"&amp;"",'Grid GenerationQueue'!$BD$5:$BD$410,"&lt;="&amp;$BE$3)</f>
        <v>0</v>
      </c>
      <c r="CM285">
        <f>SUMIFS('Grid GenerationQueue'!AP$5:AP$410,'Grid GenerationQueue'!$AZ$5:$AZ$410,$B285,'Grid GenerationQueue'!$BA$5:$BA$410,$C285,'Grid GenerationQueue'!$BH$5:$BH$410,"&lt;&gt;"&amp;"",'Grid GenerationQueue'!$BD$5:$BD$410,"&lt;="&amp;$BE$3)</f>
        <v>0</v>
      </c>
      <c r="CN285">
        <f>SUMIFS('Grid GenerationQueue'!AQ$5:AQ$410,'Grid GenerationQueue'!$AZ$5:$AZ$410,$B285,'Grid GenerationQueue'!$BA$5:$BA$410,$C285,'Grid GenerationQueue'!$BH$5:$BH$410,"&lt;&gt;"&amp;"",'Grid GenerationQueue'!$BD$5:$BD$410,"&lt;="&amp;$BE$3)</f>
        <v>0</v>
      </c>
      <c r="CO285">
        <f>SUMIFS('Grid GenerationQueue'!AR$5:AR$410,'Grid GenerationQueue'!$AZ$5:$AZ$410,$B285,'Grid GenerationQueue'!$BA$5:$BA$410,$C285,'Grid GenerationQueue'!$BH$5:$BH$410,"&lt;&gt;"&amp;"",'Grid GenerationQueue'!$BD$5:$BD$410,"&lt;="&amp;$BE$3)</f>
        <v>0</v>
      </c>
      <c r="CQ285">
        <f>SUMIFS('Grid GenerationQueue'!AG$5:AG$410,'Grid GenerationQueue'!$AZ$5:$AZ$410,$B285,'Grid GenerationQueue'!$BA$5:$BA$410,$C285,'Grid GenerationQueue'!$BK$5:$BK$410,"&gt;0",'Grid GenerationQueue'!$BD$5:$BD$410,"&lt;="&amp;$BE$3)</f>
        <v>0</v>
      </c>
      <c r="CR285">
        <f>SUMIFS('Grid GenerationQueue'!AH$5:AH$410,'Grid GenerationQueue'!$AZ$5:$AZ$410,$B285,'Grid GenerationQueue'!$BA$5:$BA$410,$C285,'Grid GenerationQueue'!$BK$5:$BK$410,"&gt;0",'Grid GenerationQueue'!$BD$5:$BD$410,"&lt;="&amp;$BE$3)</f>
        <v>0</v>
      </c>
      <c r="CS285">
        <f>SUMIFS('Grid GenerationQueue'!AI$5:AI$410,'Grid GenerationQueue'!$AZ$5:$AZ$410,$B285,'Grid GenerationQueue'!$BA$5:$BA$410,$C285,'Grid GenerationQueue'!$BK$5:$BK$410,"&gt;0",'Grid GenerationQueue'!$BD$5:$BD$410,"&lt;="&amp;$BE$3)</f>
        <v>0</v>
      </c>
      <c r="CT285">
        <f>SUMIFS('Grid GenerationQueue'!AJ$5:AJ$410,'Grid GenerationQueue'!$AZ$5:$AZ$410,$B285,'Grid GenerationQueue'!$BA$5:$BA$410,$C285,'Grid GenerationQueue'!$BK$5:$BK$410,"&gt;0",'Grid GenerationQueue'!$BD$5:$BD$410,"&lt;="&amp;$BE$3)</f>
        <v>0</v>
      </c>
      <c r="CU285">
        <f>SUMIFS('Grid GenerationQueue'!AK$5:AK$410,'Grid GenerationQueue'!$AZ$5:$AZ$410,$B285,'Grid GenerationQueue'!$BA$5:$BA$410,$C285,'Grid GenerationQueue'!$BK$5:$BK$410,"&gt;0",'Grid GenerationQueue'!$BD$5:$BD$410,"&lt;="&amp;$BE$3)</f>
        <v>0</v>
      </c>
      <c r="CV285">
        <f>SUMIFS('Grid GenerationQueue'!AL$5:AL$410,'Grid GenerationQueue'!$AZ$5:$AZ$410,$B285,'Grid GenerationQueue'!$BA$5:$BA$410,$C285,'Grid GenerationQueue'!$BK$5:$BK$410,"&gt;0",'Grid GenerationQueue'!$BD$5:$BD$410,"&lt;="&amp;$BE$3)</f>
        <v>0</v>
      </c>
      <c r="CW285">
        <f>SUMIFS('Grid GenerationQueue'!AM$5:AM$410,'Grid GenerationQueue'!$AZ$5:$AZ$410,$B285,'Grid GenerationQueue'!$BA$5:$BA$410,$C285,'Grid GenerationQueue'!$BK$5:$BK$410,"&gt;0",'Grid GenerationQueue'!$BD$5:$BD$410,"&lt;="&amp;$BE$3)</f>
        <v>0</v>
      </c>
      <c r="CX285">
        <f>SUMIFS('Grid GenerationQueue'!AN$5:AN$410,'Grid GenerationQueue'!$AZ$5:$AZ$410,$B285,'Grid GenerationQueue'!$BA$5:$BA$410,$C285,'Grid GenerationQueue'!$BK$5:$BK$410,"&gt;0",'Grid GenerationQueue'!$BD$5:$BD$410,"&lt;="&amp;$BE$3)</f>
        <v>0</v>
      </c>
      <c r="CY285">
        <f>SUMIFS('Grid GenerationQueue'!AO$5:AO$410,'Grid GenerationQueue'!$AZ$5:$AZ$410,$B285,'Grid GenerationQueue'!$BA$5:$BA$410,$C285,'Grid GenerationQueue'!$BK$5:$BK$410,"&gt;0",'Grid GenerationQueue'!$BD$5:$BD$410,"&lt;="&amp;$BE$3)</f>
        <v>0</v>
      </c>
      <c r="CZ285">
        <f>SUMIFS('Grid GenerationQueue'!AP$5:AP$410,'Grid GenerationQueue'!$AZ$5:$AZ$410,$B285,'Grid GenerationQueue'!$BA$5:$BA$410,$C285,'Grid GenerationQueue'!$BK$5:$BK$410,"&gt;0",'Grid GenerationQueue'!$BD$5:$BD$410,"&lt;="&amp;$BE$3)</f>
        <v>0</v>
      </c>
      <c r="DA285">
        <f>SUMIFS('Grid GenerationQueue'!AQ$5:AQ$410,'Grid GenerationQueue'!$AZ$5:$AZ$410,$B285,'Grid GenerationQueue'!$BA$5:$BA$410,$C285,'Grid GenerationQueue'!$BK$5:$BK$410,"&gt;0",'Grid GenerationQueue'!$BD$5:$BD$410,"&lt;="&amp;$BE$3)</f>
        <v>0</v>
      </c>
      <c r="DB285">
        <f>SUMIFS('Grid GenerationQueue'!AR$5:AR$410,'Grid GenerationQueue'!$AZ$5:$AZ$410,$B285,'Grid GenerationQueue'!$BA$5:$BA$410,$C285,'Grid GenerationQueue'!$BK$5:$BK$410,"&gt;0",'Grid GenerationQueue'!$BD$5:$BD$410,"&lt;="&amp;$BE$3)</f>
        <v>0</v>
      </c>
    </row>
    <row r="286" spans="1:106" x14ac:dyDescent="0.35">
      <c r="A286" t="s">
        <v>4746</v>
      </c>
      <c r="B286" t="s">
        <v>4537</v>
      </c>
      <c r="C286">
        <v>230</v>
      </c>
      <c r="D286">
        <f>SUMIFS('Grid GenerationQueue'!AG$5:AG$410,'Grid GenerationQueue'!$AZ$5:$AZ$410,$B286,'Grid GenerationQueue'!$BA$5:$BA$410,$C286)</f>
        <v>102.26</v>
      </c>
      <c r="E286">
        <f>SUMIFS('Grid GenerationQueue'!AH$5:AH$410,'Grid GenerationQueue'!$AZ$5:$AZ$410,$B286,'Grid GenerationQueue'!$BA$5:$BA$410,$C286)</f>
        <v>100</v>
      </c>
      <c r="F286">
        <f>SUMIFS('Grid GenerationQueue'!AI$5:AI$410,'Grid GenerationQueue'!$AZ$5:$AZ$410,$B286,'Grid GenerationQueue'!$BA$5:$BA$410,$C286)</f>
        <v>0</v>
      </c>
      <c r="G286">
        <f>SUMIFS('Grid GenerationQueue'!AJ$5:AJ$410,'Grid GenerationQueue'!$AZ$5:$AZ$410,$B286,'Grid GenerationQueue'!$BA$5:$BA$410,$C286)</f>
        <v>0</v>
      </c>
      <c r="H286">
        <f>SUMIFS('Grid GenerationQueue'!AK$5:AK$410,'Grid GenerationQueue'!$AZ$5:$AZ$410,$B286,'Grid GenerationQueue'!$BA$5:$BA$410,$C286)</f>
        <v>0</v>
      </c>
      <c r="I286">
        <f>SUMIFS('Grid GenerationQueue'!AL$5:AL$410,'Grid GenerationQueue'!$AZ$5:$AZ$410,$B286,'Grid GenerationQueue'!$BA$5:$BA$410,$C286)</f>
        <v>0</v>
      </c>
      <c r="J286">
        <f>SUMIFS('Grid GenerationQueue'!AM$5:AM$410,'Grid GenerationQueue'!$AZ$5:$AZ$410,$B286,'Grid GenerationQueue'!$BA$5:$BA$410,$C286)</f>
        <v>0</v>
      </c>
      <c r="K286">
        <f>SUMIFS('Grid GenerationQueue'!AN$5:AN$410,'Grid GenerationQueue'!$AZ$5:$AZ$410,$B286,'Grid GenerationQueue'!$BA$5:$BA$410,$C286)</f>
        <v>0</v>
      </c>
      <c r="L286">
        <f>SUMIFS('Grid GenerationQueue'!AO$5:AO$410,'Grid GenerationQueue'!$AZ$5:$AZ$410,$B286,'Grid GenerationQueue'!$BA$5:$BA$410,$C286)</f>
        <v>0</v>
      </c>
      <c r="M286">
        <f>SUMIFS('Grid GenerationQueue'!AP$5:AP$410,'Grid GenerationQueue'!$AZ$5:$AZ$410,$B286,'Grid GenerationQueue'!$BA$5:$BA$410,$C286)</f>
        <v>0</v>
      </c>
      <c r="N286">
        <f>SUMIFS('Grid GenerationQueue'!AQ$5:AQ$410,'Grid GenerationQueue'!$AZ$5:$AZ$410,$B286,'Grid GenerationQueue'!$BA$5:$BA$410,$C286)</f>
        <v>0</v>
      </c>
      <c r="O286">
        <f>SUMIFS('Grid GenerationQueue'!AR$5:AR$410,'Grid GenerationQueue'!$AZ$5:$AZ$410,$B286,'Grid GenerationQueue'!$BA$5:$BA$410,$C286)</f>
        <v>0</v>
      </c>
      <c r="Q286">
        <f>SUMIFS('Grid GenerationQueue'!AG$5:AG$410,'Grid GenerationQueue'!$AZ$5:$AZ$410,$B286,'Grid GenerationQueue'!$BA$5:$BA$410,$C286,'Grid GenerationQueue'!$BJ$5:$BJ$410,"Executed")</f>
        <v>0</v>
      </c>
      <c r="R286">
        <f>SUMIFS('Grid GenerationQueue'!AH$5:AH$410,'Grid GenerationQueue'!$AZ$5:$AZ$410,$B286,'Grid GenerationQueue'!$BA$5:$BA$410,$C286,'Grid GenerationQueue'!$BJ$5:$BJ$410,"Executed")</f>
        <v>0</v>
      </c>
      <c r="S286">
        <f>SUMIFS('Grid GenerationQueue'!AI$5:AI$410,'Grid GenerationQueue'!$AZ$5:$AZ$410,$B286,'Grid GenerationQueue'!$BA$5:$BA$410,$C286,'Grid GenerationQueue'!$BJ$5:$BJ$410,"Executed")</f>
        <v>0</v>
      </c>
      <c r="T286">
        <f>SUMIFS('Grid GenerationQueue'!AJ$5:AJ$410,'Grid GenerationQueue'!$AZ$5:$AZ$410,$B286,'Grid GenerationQueue'!$BA$5:$BA$410,$C286,'Grid GenerationQueue'!$BJ$5:$BJ$410,"Executed")</f>
        <v>0</v>
      </c>
      <c r="U286">
        <f>SUMIFS('Grid GenerationQueue'!AK$5:AK$410,'Grid GenerationQueue'!$AZ$5:$AZ$410,$B286,'Grid GenerationQueue'!$BA$5:$BA$410,$C286,'Grid GenerationQueue'!$BJ$5:$BJ$410,"Executed")</f>
        <v>0</v>
      </c>
      <c r="V286">
        <f>SUMIFS('Grid GenerationQueue'!AL$5:AL$410,'Grid GenerationQueue'!$AZ$5:$AZ$410,$B286,'Grid GenerationQueue'!$BA$5:$BA$410,$C286,'Grid GenerationQueue'!$BJ$5:$BJ$410,"Executed")</f>
        <v>0</v>
      </c>
      <c r="W286">
        <f>SUMIFS('Grid GenerationQueue'!AM$5:AM$410,'Grid GenerationQueue'!$AZ$5:$AZ$410,$B286,'Grid GenerationQueue'!$BA$5:$BA$410,$C286,'Grid GenerationQueue'!$BJ$5:$BJ$410,"Executed")</f>
        <v>0</v>
      </c>
      <c r="X286">
        <f>SUMIFS('Grid GenerationQueue'!AN$5:AN$410,'Grid GenerationQueue'!$AZ$5:$AZ$410,$B286,'Grid GenerationQueue'!$BA$5:$BA$410,$C286,'Grid GenerationQueue'!$BJ$5:$BJ$410,"Executed")</f>
        <v>0</v>
      </c>
      <c r="Y286">
        <f>SUMIFS('Grid GenerationQueue'!AO$5:AO$410,'Grid GenerationQueue'!$AZ$5:$AZ$410,$B286,'Grid GenerationQueue'!$BA$5:$BA$410,$C286,'Grid GenerationQueue'!$BJ$5:$BJ$410,"Executed")</f>
        <v>0</v>
      </c>
      <c r="Z286">
        <f>SUMIFS('Grid GenerationQueue'!AP$5:AP$410,'Grid GenerationQueue'!$AZ$5:$AZ$410,$B286,'Grid GenerationQueue'!$BA$5:$BA$410,$C286,'Grid GenerationQueue'!$BJ$5:$BJ$410,"Executed")</f>
        <v>0</v>
      </c>
      <c r="AA286">
        <f>SUMIFS('Grid GenerationQueue'!AQ$5:AQ$410,'Grid GenerationQueue'!$AZ$5:$AZ$410,$B286,'Grid GenerationQueue'!$BA$5:$BA$410,$C286,'Grid GenerationQueue'!$BJ$5:$BJ$410,"Executed")</f>
        <v>0</v>
      </c>
      <c r="AB286">
        <f>SUMIFS('Grid GenerationQueue'!AR$5:AR$410,'Grid GenerationQueue'!$AZ$5:$AZ$410,$B286,'Grid GenerationQueue'!$BA$5:$BA$410,$C286,'Grid GenerationQueue'!$BJ$5:$BJ$410,"Executed")</f>
        <v>0</v>
      </c>
      <c r="AD286">
        <f>SUMIFS('Grid GenerationQueue'!AG$5:AG$410,'Grid GenerationQueue'!$AZ$5:$AZ$410,$B286,'Grid GenerationQueue'!$BA$5:$BA$410,$C286,'Grid GenerationQueue'!$BH$5:$BH$410,"&lt;&gt;"&amp;"")+SUMIFS('Grid GenerationQueue'!AG$5:AG$410,'Grid GenerationQueue'!$AZ$5:$AZ$410,$B286,'Grid GenerationQueue'!$BA$5:$BA$410,$C286,'Grid GenerationQueue'!$BH$5:$BH$410,"",'Grid GenerationQueue'!$AC$5:$AC$410,1)</f>
        <v>102.26</v>
      </c>
      <c r="AE286">
        <f>SUMIFS('Grid GenerationQueue'!AH$5:AH$410,'Grid GenerationQueue'!$AZ$5:$AZ$410,$B286,'Grid GenerationQueue'!$BA$5:$BA$410,$C286,'Grid GenerationQueue'!$BH$5:$BH$410,"&lt;&gt;"&amp;"")+SUMIFS('Grid GenerationQueue'!AH$5:AH$410,'Grid GenerationQueue'!$AZ$5:$AZ$410,$B286,'Grid GenerationQueue'!$BA$5:$BA$410,$C286,'Grid GenerationQueue'!$BH$5:$BH$410,"",'Grid GenerationQueue'!$AC$5:$AC$410,1)</f>
        <v>100</v>
      </c>
      <c r="AF286">
        <f>SUMIFS('Grid GenerationQueue'!AI$5:AI$410,'Grid GenerationQueue'!$AZ$5:$AZ$410,$B286,'Grid GenerationQueue'!$BA$5:$BA$410,$C286,'Grid GenerationQueue'!$BH$5:$BH$410,"&lt;&gt;"&amp;"")+SUMIFS('Grid GenerationQueue'!AI$5:AI$410,'Grid GenerationQueue'!$AZ$5:$AZ$410,$B286,'Grid GenerationQueue'!$BA$5:$BA$410,$C286,'Grid GenerationQueue'!$BH$5:$BH$410,"",'Grid GenerationQueue'!$AC$5:$AC$410,1)</f>
        <v>0</v>
      </c>
      <c r="AG286">
        <f>SUMIFS('Grid GenerationQueue'!AJ$5:AJ$410,'Grid GenerationQueue'!$AZ$5:$AZ$410,$B286,'Grid GenerationQueue'!$BA$5:$BA$410,$C286,'Grid GenerationQueue'!$BH$5:$BH$410,"&lt;&gt;"&amp;"")+SUMIFS('Grid GenerationQueue'!AJ$5:AJ$410,'Grid GenerationQueue'!$AZ$5:$AZ$410,$B286,'Grid GenerationQueue'!$BA$5:$BA$410,$C286,'Grid GenerationQueue'!$BH$5:$BH$410,"",'Grid GenerationQueue'!$AC$5:$AC$410,1)</f>
        <v>0</v>
      </c>
      <c r="AH286">
        <f>SUMIFS('Grid GenerationQueue'!AK$5:AK$410,'Grid GenerationQueue'!$AZ$5:$AZ$410,$B286,'Grid GenerationQueue'!$BA$5:$BA$410,$C286,'Grid GenerationQueue'!$BH$5:$BH$410,"&lt;&gt;"&amp;"")+SUMIFS('Grid GenerationQueue'!AK$5:AK$410,'Grid GenerationQueue'!$AZ$5:$AZ$410,$B286,'Grid GenerationQueue'!$BA$5:$BA$410,$C286,'Grid GenerationQueue'!$BH$5:$BH$410,"",'Grid GenerationQueue'!$AC$5:$AC$410,1)</f>
        <v>0</v>
      </c>
      <c r="AI286">
        <f>SUMIFS('Grid GenerationQueue'!AL$5:AL$410,'Grid GenerationQueue'!$AZ$5:$AZ$410,$B286,'Grid GenerationQueue'!$BA$5:$BA$410,$C286,'Grid GenerationQueue'!$BH$5:$BH$410,"&lt;&gt;"&amp;"")+SUMIFS('Grid GenerationQueue'!AL$5:AL$410,'Grid GenerationQueue'!$AZ$5:$AZ$410,$B286,'Grid GenerationQueue'!$BA$5:$BA$410,$C286,'Grid GenerationQueue'!$BH$5:$BH$410,"",'Grid GenerationQueue'!$AC$5:$AC$410,1)</f>
        <v>0</v>
      </c>
      <c r="AJ286">
        <f>SUMIFS('Grid GenerationQueue'!AM$5:AM$410,'Grid GenerationQueue'!$AZ$5:$AZ$410,$B286,'Grid GenerationQueue'!$BA$5:$BA$410,$C286,'Grid GenerationQueue'!$BH$5:$BH$410,"&lt;&gt;"&amp;"")+SUMIFS('Grid GenerationQueue'!AM$5:AM$410,'Grid GenerationQueue'!$AZ$5:$AZ$410,$B286,'Grid GenerationQueue'!$BA$5:$BA$410,$C286,'Grid GenerationQueue'!$BH$5:$BH$410,"",'Grid GenerationQueue'!$AC$5:$AC$410,1)</f>
        <v>0</v>
      </c>
      <c r="AK286">
        <f>SUMIFS('Grid GenerationQueue'!AN$5:AN$410,'Grid GenerationQueue'!$AZ$5:$AZ$410,$B286,'Grid GenerationQueue'!$BA$5:$BA$410,$C286,'Grid GenerationQueue'!$BH$5:$BH$410,"&lt;&gt;"&amp;"")+SUMIFS('Grid GenerationQueue'!AN$5:AN$410,'Grid GenerationQueue'!$AZ$5:$AZ$410,$B286,'Grid GenerationQueue'!$BA$5:$BA$410,$C286,'Grid GenerationQueue'!$BH$5:$BH$410,"",'Grid GenerationQueue'!$AC$5:$AC$410,1)</f>
        <v>0</v>
      </c>
      <c r="AL286">
        <f>SUMIFS('Grid GenerationQueue'!AO$5:AO$410,'Grid GenerationQueue'!$AZ$5:$AZ$410,$B286,'Grid GenerationQueue'!$BA$5:$BA$410,$C286,'Grid GenerationQueue'!$BH$5:$BH$410,"&lt;&gt;"&amp;"")+SUMIFS('Grid GenerationQueue'!AO$5:AO$410,'Grid GenerationQueue'!$AZ$5:$AZ$410,$B286,'Grid GenerationQueue'!$BA$5:$BA$410,$C286,'Grid GenerationQueue'!$BH$5:$BH$410,"",'Grid GenerationQueue'!$AC$5:$AC$410,1)</f>
        <v>0</v>
      </c>
      <c r="AM286">
        <f>SUMIFS('Grid GenerationQueue'!AP$5:AP$410,'Grid GenerationQueue'!$AZ$5:$AZ$410,$B286,'Grid GenerationQueue'!$BA$5:$BA$410,$C286,'Grid GenerationQueue'!$BH$5:$BH$410,"&lt;&gt;"&amp;"")+SUMIFS('Grid GenerationQueue'!AP$5:AP$410,'Grid GenerationQueue'!$AZ$5:$AZ$410,$B286,'Grid GenerationQueue'!$BA$5:$BA$410,$C286,'Grid GenerationQueue'!$BH$5:$BH$410,"",'Grid GenerationQueue'!$AC$5:$AC$410,1)</f>
        <v>0</v>
      </c>
      <c r="AN286">
        <f>SUMIFS('Grid GenerationQueue'!AQ$5:AQ$410,'Grid GenerationQueue'!$AZ$5:$AZ$410,$B286,'Grid GenerationQueue'!$BA$5:$BA$410,$C286,'Grid GenerationQueue'!$BH$5:$BH$410,"&lt;&gt;"&amp;"")+SUMIFS('Grid GenerationQueue'!AQ$5:AQ$410,'Grid GenerationQueue'!$AZ$5:$AZ$410,$B286,'Grid GenerationQueue'!$BA$5:$BA$410,$C286,'Grid GenerationQueue'!$BH$5:$BH$410,"",'Grid GenerationQueue'!$AC$5:$AC$410,1)</f>
        <v>0</v>
      </c>
      <c r="AO286">
        <f>SUMIFS('Grid GenerationQueue'!AR$5:AR$410,'Grid GenerationQueue'!$AZ$5:$AZ$410,$B286,'Grid GenerationQueue'!$BA$5:$BA$410,$C286,'Grid GenerationQueue'!$BH$5:$BH$410,"&lt;&gt;"&amp;"")+SUMIFS('Grid GenerationQueue'!AR$5:AR$410,'Grid GenerationQueue'!$AZ$5:$AZ$410,$B286,'Grid GenerationQueue'!$BA$5:$BA$410,$C286,'Grid GenerationQueue'!$BH$5:$BH$410,"",'Grid GenerationQueue'!$AC$5:$AC$410,1)</f>
        <v>0</v>
      </c>
      <c r="AQ286">
        <f>SUMIFS('Grid GenerationQueue'!AG$5:AG$410,'Grid GenerationQueue'!$AZ$5:$AZ$410,$B286,'Grid GenerationQueue'!$BA$5:$BA$410,$C286,'Grid GenerationQueue'!$BK$5:$BK$410,"&gt;0")</f>
        <v>0</v>
      </c>
      <c r="AR286">
        <f>SUMIFS('Grid GenerationQueue'!AH$5:AH$410,'Grid GenerationQueue'!$AZ$5:$AZ$410,$B286,'Grid GenerationQueue'!$BA$5:$BA$410,$C286,'Grid GenerationQueue'!$BK$5:$BK$410,"&gt;0")</f>
        <v>0</v>
      </c>
      <c r="AS286">
        <f>SUMIFS('Grid GenerationQueue'!AI$5:AI$410,'Grid GenerationQueue'!$AZ$5:$AZ$410,$B286,'Grid GenerationQueue'!$BA$5:$BA$410,$C286,'Grid GenerationQueue'!$BK$5:$BK$410,"&gt;0")</f>
        <v>0</v>
      </c>
      <c r="AT286">
        <f>SUMIFS('Grid GenerationQueue'!AJ$5:AJ$410,'Grid GenerationQueue'!$AZ$5:$AZ$410,$B286,'Grid GenerationQueue'!$BA$5:$BA$410,$C286,'Grid GenerationQueue'!$BK$5:$BK$410,"&gt;0")</f>
        <v>0</v>
      </c>
      <c r="AU286">
        <f>SUMIFS('Grid GenerationQueue'!AK$5:AK$410,'Grid GenerationQueue'!$AZ$5:$AZ$410,$B286,'Grid GenerationQueue'!$BA$5:$BA$410,$C286,'Grid GenerationQueue'!$BK$5:$BK$410,"&gt;0")</f>
        <v>0</v>
      </c>
      <c r="AV286">
        <f>SUMIFS('Grid GenerationQueue'!AL$5:AL$410,'Grid GenerationQueue'!$AZ$5:$AZ$410,$B286,'Grid GenerationQueue'!$BA$5:$BA$410,$C286,'Grid GenerationQueue'!$BK$5:$BK$410,"&gt;0")</f>
        <v>0</v>
      </c>
      <c r="AW286">
        <f>SUMIFS('Grid GenerationQueue'!AM$5:AM$410,'Grid GenerationQueue'!$AZ$5:$AZ$410,$B286,'Grid GenerationQueue'!$BA$5:$BA$410,$C286,'Grid GenerationQueue'!$BK$5:$BK$410,"&gt;0")</f>
        <v>0</v>
      </c>
      <c r="AX286">
        <f>SUMIFS('Grid GenerationQueue'!AN$5:AN$410,'Grid GenerationQueue'!$AZ$5:$AZ$410,$B286,'Grid GenerationQueue'!$BA$5:$BA$410,$C286,'Grid GenerationQueue'!$BK$5:$BK$410,"&gt;0")</f>
        <v>0</v>
      </c>
      <c r="AY286">
        <f>SUMIFS('Grid GenerationQueue'!AO$5:AO$410,'Grid GenerationQueue'!$AZ$5:$AZ$410,$B286,'Grid GenerationQueue'!$BA$5:$BA$410,$C286,'Grid GenerationQueue'!$BK$5:$BK$410,"&gt;0")</f>
        <v>0</v>
      </c>
      <c r="AZ286">
        <f>SUMIFS('Grid GenerationQueue'!AP$5:AP$410,'Grid GenerationQueue'!$AZ$5:$AZ$410,$B286,'Grid GenerationQueue'!$BA$5:$BA$410,$C286,'Grid GenerationQueue'!$BK$5:$BK$410,"&gt;0")</f>
        <v>0</v>
      </c>
      <c r="BA286">
        <f>SUMIFS('Grid GenerationQueue'!AQ$5:AQ$410,'Grid GenerationQueue'!$AZ$5:$AZ$410,$B286,'Grid GenerationQueue'!$BA$5:$BA$410,$C286,'Grid GenerationQueue'!$BK$5:$BK$410,"&gt;0")</f>
        <v>0</v>
      </c>
      <c r="BB286">
        <f>SUMIFS('Grid GenerationQueue'!AR$5:AR$410,'Grid GenerationQueue'!$AZ$5:$AZ$410,$B286,'Grid GenerationQueue'!$BA$5:$BA$410,$C286,'Grid GenerationQueue'!$BK$5:$BK$410,"&gt;0")</f>
        <v>0</v>
      </c>
      <c r="BD286">
        <f>SUMIFS('Grid GenerationQueue'!AG$5:AG$410,'Grid GenerationQueue'!$AZ$5:$AZ$410,$B286,'Grid GenerationQueue'!$BA$5:$BA$410,$C286,'Grid GenerationQueue'!$BD$5:$BD$410,"&lt;="&amp;$BE$3)</f>
        <v>0</v>
      </c>
      <c r="BE286">
        <f>SUMIFS('Grid GenerationQueue'!AH$5:AH$410,'Grid GenerationQueue'!$AZ$5:$AZ$410,$B286,'Grid GenerationQueue'!$BA$5:$BA$410,$C286,'Grid GenerationQueue'!$BD$5:$BD$410,"&lt;="&amp;$BE$3)</f>
        <v>0</v>
      </c>
      <c r="BF286">
        <f>SUMIFS('Grid GenerationQueue'!AI$5:AI$410,'Grid GenerationQueue'!$AZ$5:$AZ$410,$B286,'Grid GenerationQueue'!$BA$5:$BA$410,$C286,'Grid GenerationQueue'!$BD$5:$BD$410,"&lt;="&amp;$BE$3)</f>
        <v>0</v>
      </c>
      <c r="BG286">
        <f>SUMIFS('Grid GenerationQueue'!AJ$5:AJ$410,'Grid GenerationQueue'!$AZ$5:$AZ$410,$B286,'Grid GenerationQueue'!$BA$5:$BA$410,$C286,'Grid GenerationQueue'!$BD$5:$BD$410,"&lt;="&amp;$BE$3)</f>
        <v>0</v>
      </c>
      <c r="BH286">
        <f>SUMIFS('Grid GenerationQueue'!AK$5:AK$410,'Grid GenerationQueue'!$AZ$5:$AZ$410,$B286,'Grid GenerationQueue'!$BA$5:$BA$410,$C286,'Grid GenerationQueue'!$BD$5:$BD$410,"&lt;="&amp;$BE$3)</f>
        <v>0</v>
      </c>
      <c r="BI286">
        <f>SUMIFS('Grid GenerationQueue'!AL$5:AL$410,'Grid GenerationQueue'!$AZ$5:$AZ$410,$B286,'Grid GenerationQueue'!$BA$5:$BA$410,$C286,'Grid GenerationQueue'!$BD$5:$BD$410,"&lt;="&amp;$BE$3)</f>
        <v>0</v>
      </c>
      <c r="BJ286">
        <f>SUMIFS('Grid GenerationQueue'!AM$5:AM$410,'Grid GenerationQueue'!$AZ$5:$AZ$410,$B286,'Grid GenerationQueue'!$BA$5:$BA$410,$C286,'Grid GenerationQueue'!$BD$5:$BD$410,"&lt;="&amp;$BE$3)</f>
        <v>0</v>
      </c>
      <c r="BK286">
        <f>SUMIFS('Grid GenerationQueue'!AN$5:AN$410,'Grid GenerationQueue'!$AZ$5:$AZ$410,$B286,'Grid GenerationQueue'!$BA$5:$BA$410,$C286,'Grid GenerationQueue'!$BD$5:$BD$410,"&lt;="&amp;$BE$3)</f>
        <v>0</v>
      </c>
      <c r="BL286">
        <f>SUMIFS('Grid GenerationQueue'!AO$5:AO$410,'Grid GenerationQueue'!$AZ$5:$AZ$410,$B286,'Grid GenerationQueue'!$BA$5:$BA$410,$C286,'Grid GenerationQueue'!$BD$5:$BD$410,"&lt;="&amp;$BE$3)</f>
        <v>0</v>
      </c>
      <c r="BM286">
        <f>SUMIFS('Grid GenerationQueue'!AP$5:AP$410,'Grid GenerationQueue'!$AZ$5:$AZ$410,$B286,'Grid GenerationQueue'!$BA$5:$BA$410,$C286,'Grid GenerationQueue'!$BD$5:$BD$410,"&lt;="&amp;$BE$3)</f>
        <v>0</v>
      </c>
      <c r="BN286">
        <f>SUMIFS('Grid GenerationQueue'!AQ$5:AQ$410,'Grid GenerationQueue'!$AZ$5:$AZ$410,$B286,'Grid GenerationQueue'!$BA$5:$BA$410,$C286,'Grid GenerationQueue'!$BD$5:$BD$410,"&lt;="&amp;$BE$3)</f>
        <v>0</v>
      </c>
      <c r="BO286">
        <f>SUMIFS('Grid GenerationQueue'!AR$5:AR$410,'Grid GenerationQueue'!$AZ$5:$AZ$410,$B286,'Grid GenerationQueue'!$BA$5:$BA$410,$C286,'Grid GenerationQueue'!$BD$5:$BD$410,"&lt;="&amp;$BE$3)</f>
        <v>0</v>
      </c>
      <c r="BQ286">
        <f>SUMIFS('Grid GenerationQueue'!AG$5:AG$410,'Grid GenerationQueue'!$AZ$5:$AZ$410,$B286,'Grid GenerationQueue'!$BA$5:$BA$410,$C286,'Grid GenerationQueue'!$BJ$5:$BJ$410,"Executed",'Grid GenerationQueue'!$BD$5:$BD$410,"&lt;="&amp;$BE$3)</f>
        <v>0</v>
      </c>
      <c r="BR286">
        <f>SUMIFS('Grid GenerationQueue'!AH$5:AH$410,'Grid GenerationQueue'!$AZ$5:$AZ$410,$B286,'Grid GenerationQueue'!$BA$5:$BA$410,$C286,'Grid GenerationQueue'!$BJ$5:$BJ$410,"Executed",'Grid GenerationQueue'!$BD$5:$BD$410,"&lt;="&amp;$BE$3)</f>
        <v>0</v>
      </c>
      <c r="BS286">
        <f>SUMIFS('Grid GenerationQueue'!AI$5:AI$410,'Grid GenerationQueue'!$AZ$5:$AZ$410,$B286,'Grid GenerationQueue'!$BA$5:$BA$410,$C286,'Grid GenerationQueue'!$BJ$5:$BJ$410,"Executed",'Grid GenerationQueue'!$BD$5:$BD$410,"&lt;="&amp;$BE$3)</f>
        <v>0</v>
      </c>
      <c r="BT286">
        <f>SUMIFS('Grid GenerationQueue'!AJ$5:AJ$410,'Grid GenerationQueue'!$AZ$5:$AZ$410,$B286,'Grid GenerationQueue'!$BA$5:$BA$410,$C286,'Grid GenerationQueue'!$BJ$5:$BJ$410,"Executed",'Grid GenerationQueue'!$BD$5:$BD$410,"&lt;="&amp;$BE$3)</f>
        <v>0</v>
      </c>
      <c r="BU286">
        <f>SUMIFS('Grid GenerationQueue'!AK$5:AK$410,'Grid GenerationQueue'!$AZ$5:$AZ$410,$B286,'Grid GenerationQueue'!$BA$5:$BA$410,$C286,'Grid GenerationQueue'!$BJ$5:$BJ$410,"Executed",'Grid GenerationQueue'!$BD$5:$BD$410,"&lt;="&amp;$BE$3)</f>
        <v>0</v>
      </c>
      <c r="BV286">
        <f>SUMIFS('Grid GenerationQueue'!AL$5:AL$410,'Grid GenerationQueue'!$AZ$5:$AZ$410,$B286,'Grid GenerationQueue'!$BA$5:$BA$410,$C286,'Grid GenerationQueue'!$BJ$5:$BJ$410,"Executed",'Grid GenerationQueue'!$BD$5:$BD$410,"&lt;="&amp;$BE$3)</f>
        <v>0</v>
      </c>
      <c r="BW286">
        <f>SUMIFS('Grid GenerationQueue'!AM$5:AM$410,'Grid GenerationQueue'!$AZ$5:$AZ$410,$B286,'Grid GenerationQueue'!$BA$5:$BA$410,$C286,'Grid GenerationQueue'!$BJ$5:$BJ$410,"Executed",'Grid GenerationQueue'!$BD$5:$BD$410,"&lt;="&amp;$BE$3)</f>
        <v>0</v>
      </c>
      <c r="BX286">
        <f>SUMIFS('Grid GenerationQueue'!AN$5:AN$410,'Grid GenerationQueue'!$AZ$5:$AZ$410,$B286,'Grid GenerationQueue'!$BA$5:$BA$410,$C286,'Grid GenerationQueue'!$BJ$5:$BJ$410,"Executed",'Grid GenerationQueue'!$BD$5:$BD$410,"&lt;="&amp;$BE$3)</f>
        <v>0</v>
      </c>
      <c r="BY286">
        <f>SUMIFS('Grid GenerationQueue'!AO$5:AO$410,'Grid GenerationQueue'!$AZ$5:$AZ$410,$B286,'Grid GenerationQueue'!$BA$5:$BA$410,$C286,'Grid GenerationQueue'!$BJ$5:$BJ$410,"Executed",'Grid GenerationQueue'!$BD$5:$BD$410,"&lt;="&amp;$BE$3)</f>
        <v>0</v>
      </c>
      <c r="BZ286">
        <f>SUMIFS('Grid GenerationQueue'!AP$5:AP$410,'Grid GenerationQueue'!$AZ$5:$AZ$410,$B286,'Grid GenerationQueue'!$BA$5:$BA$410,$C286,'Grid GenerationQueue'!$BJ$5:$BJ$410,"Executed",'Grid GenerationQueue'!$BD$5:$BD$410,"&lt;="&amp;$BE$3)</f>
        <v>0</v>
      </c>
      <c r="CA286">
        <f>SUMIFS('Grid GenerationQueue'!AQ$5:AQ$410,'Grid GenerationQueue'!$AZ$5:$AZ$410,$B286,'Grid GenerationQueue'!$BA$5:$BA$410,$C286,'Grid GenerationQueue'!$BJ$5:$BJ$410,"Executed",'Grid GenerationQueue'!$BD$5:$BD$410,"&lt;="&amp;$BE$3)</f>
        <v>0</v>
      </c>
      <c r="CB286">
        <f>SUMIFS('Grid GenerationQueue'!AR$5:AR$410,'Grid GenerationQueue'!$AZ$5:$AZ$410,$B286,'Grid GenerationQueue'!$BA$5:$BA$410,$C286,'Grid GenerationQueue'!$BJ$5:$BJ$410,"Executed",'Grid GenerationQueue'!$BD$5:$BD$410,"&lt;="&amp;$BE$3)</f>
        <v>0</v>
      </c>
      <c r="CD286">
        <f>SUMIFS('Grid GenerationQueue'!AG$5:AG$410,'Grid GenerationQueue'!$AZ$5:$AZ$410,$B286,'Grid GenerationQueue'!$BA$5:$BA$410,$C286,'Grid GenerationQueue'!$BH$5:$BH$410,"&lt;&gt;"&amp;"",'Grid GenerationQueue'!$BD$5:$BD$410,"&lt;="&amp;$BE$3)</f>
        <v>0</v>
      </c>
      <c r="CE286">
        <f>SUMIFS('Grid GenerationQueue'!AH$5:AH$410,'Grid GenerationQueue'!$AZ$5:$AZ$410,$B286,'Grid GenerationQueue'!$BA$5:$BA$410,$C286,'Grid GenerationQueue'!$BH$5:$BH$410,"&lt;&gt;"&amp;"",'Grid GenerationQueue'!$BD$5:$BD$410,"&lt;="&amp;$BE$3)</f>
        <v>0</v>
      </c>
      <c r="CF286">
        <f>SUMIFS('Grid GenerationQueue'!AI$5:AI$410,'Grid GenerationQueue'!$AZ$5:$AZ$410,$B286,'Grid GenerationQueue'!$BA$5:$BA$410,$C286,'Grid GenerationQueue'!$BH$5:$BH$410,"&lt;&gt;"&amp;"",'Grid GenerationQueue'!$BD$5:$BD$410,"&lt;="&amp;$BE$3)</f>
        <v>0</v>
      </c>
      <c r="CG286">
        <f>SUMIFS('Grid GenerationQueue'!AJ$5:AJ$410,'Grid GenerationQueue'!$AZ$5:$AZ$410,$B286,'Grid GenerationQueue'!$BA$5:$BA$410,$C286,'Grid GenerationQueue'!$BH$5:$BH$410,"&lt;&gt;"&amp;"",'Grid GenerationQueue'!$BD$5:$BD$410,"&lt;="&amp;$BE$3)</f>
        <v>0</v>
      </c>
      <c r="CH286">
        <f>SUMIFS('Grid GenerationQueue'!AK$5:AK$410,'Grid GenerationQueue'!$AZ$5:$AZ$410,$B286,'Grid GenerationQueue'!$BA$5:$BA$410,$C286,'Grid GenerationQueue'!$BH$5:$BH$410,"&lt;&gt;"&amp;"",'Grid GenerationQueue'!$BD$5:$BD$410,"&lt;="&amp;$BE$3)</f>
        <v>0</v>
      </c>
      <c r="CI286">
        <f>SUMIFS('Grid GenerationQueue'!AL$5:AL$410,'Grid GenerationQueue'!$AZ$5:$AZ$410,$B286,'Grid GenerationQueue'!$BA$5:$BA$410,$C286,'Grid GenerationQueue'!$BH$5:$BH$410,"&lt;&gt;"&amp;"",'Grid GenerationQueue'!$BD$5:$BD$410,"&lt;="&amp;$BE$3)</f>
        <v>0</v>
      </c>
      <c r="CJ286">
        <f>SUMIFS('Grid GenerationQueue'!AM$5:AM$410,'Grid GenerationQueue'!$AZ$5:$AZ$410,$B286,'Grid GenerationQueue'!$BA$5:$BA$410,$C286,'Grid GenerationQueue'!$BH$5:$BH$410,"&lt;&gt;"&amp;"",'Grid GenerationQueue'!$BD$5:$BD$410,"&lt;="&amp;$BE$3)</f>
        <v>0</v>
      </c>
      <c r="CK286">
        <f>SUMIFS('Grid GenerationQueue'!AN$5:AN$410,'Grid GenerationQueue'!$AZ$5:$AZ$410,$B286,'Grid GenerationQueue'!$BA$5:$BA$410,$C286,'Grid GenerationQueue'!$BH$5:$BH$410,"&lt;&gt;"&amp;"",'Grid GenerationQueue'!$BD$5:$BD$410,"&lt;="&amp;$BE$3)</f>
        <v>0</v>
      </c>
      <c r="CL286">
        <f>SUMIFS('Grid GenerationQueue'!AO$5:AO$410,'Grid GenerationQueue'!$AZ$5:$AZ$410,$B286,'Grid GenerationQueue'!$BA$5:$BA$410,$C286,'Grid GenerationQueue'!$BH$5:$BH$410,"&lt;&gt;"&amp;"",'Grid GenerationQueue'!$BD$5:$BD$410,"&lt;="&amp;$BE$3)</f>
        <v>0</v>
      </c>
      <c r="CM286">
        <f>SUMIFS('Grid GenerationQueue'!AP$5:AP$410,'Grid GenerationQueue'!$AZ$5:$AZ$410,$B286,'Grid GenerationQueue'!$BA$5:$BA$410,$C286,'Grid GenerationQueue'!$BH$5:$BH$410,"&lt;&gt;"&amp;"",'Grid GenerationQueue'!$BD$5:$BD$410,"&lt;="&amp;$BE$3)</f>
        <v>0</v>
      </c>
      <c r="CN286">
        <f>SUMIFS('Grid GenerationQueue'!AQ$5:AQ$410,'Grid GenerationQueue'!$AZ$5:$AZ$410,$B286,'Grid GenerationQueue'!$BA$5:$BA$410,$C286,'Grid GenerationQueue'!$BH$5:$BH$410,"&lt;&gt;"&amp;"",'Grid GenerationQueue'!$BD$5:$BD$410,"&lt;="&amp;$BE$3)</f>
        <v>0</v>
      </c>
      <c r="CO286">
        <f>SUMIFS('Grid GenerationQueue'!AR$5:AR$410,'Grid GenerationQueue'!$AZ$5:$AZ$410,$B286,'Grid GenerationQueue'!$BA$5:$BA$410,$C286,'Grid GenerationQueue'!$BH$5:$BH$410,"&lt;&gt;"&amp;"",'Grid GenerationQueue'!$BD$5:$BD$410,"&lt;="&amp;$BE$3)</f>
        <v>0</v>
      </c>
      <c r="CQ286">
        <f>SUMIFS('Grid GenerationQueue'!AG$5:AG$410,'Grid GenerationQueue'!$AZ$5:$AZ$410,$B286,'Grid GenerationQueue'!$BA$5:$BA$410,$C286,'Grid GenerationQueue'!$BK$5:$BK$410,"&gt;0",'Grid GenerationQueue'!$BD$5:$BD$410,"&lt;="&amp;$BE$3)</f>
        <v>0</v>
      </c>
      <c r="CR286">
        <f>SUMIFS('Grid GenerationQueue'!AH$5:AH$410,'Grid GenerationQueue'!$AZ$5:$AZ$410,$B286,'Grid GenerationQueue'!$BA$5:$BA$410,$C286,'Grid GenerationQueue'!$BK$5:$BK$410,"&gt;0",'Grid GenerationQueue'!$BD$5:$BD$410,"&lt;="&amp;$BE$3)</f>
        <v>0</v>
      </c>
      <c r="CS286">
        <f>SUMIFS('Grid GenerationQueue'!AI$5:AI$410,'Grid GenerationQueue'!$AZ$5:$AZ$410,$B286,'Grid GenerationQueue'!$BA$5:$BA$410,$C286,'Grid GenerationQueue'!$BK$5:$BK$410,"&gt;0",'Grid GenerationQueue'!$BD$5:$BD$410,"&lt;="&amp;$BE$3)</f>
        <v>0</v>
      </c>
      <c r="CT286">
        <f>SUMIFS('Grid GenerationQueue'!AJ$5:AJ$410,'Grid GenerationQueue'!$AZ$5:$AZ$410,$B286,'Grid GenerationQueue'!$BA$5:$BA$410,$C286,'Grid GenerationQueue'!$BK$5:$BK$410,"&gt;0",'Grid GenerationQueue'!$BD$5:$BD$410,"&lt;="&amp;$BE$3)</f>
        <v>0</v>
      </c>
      <c r="CU286">
        <f>SUMIFS('Grid GenerationQueue'!AK$5:AK$410,'Grid GenerationQueue'!$AZ$5:$AZ$410,$B286,'Grid GenerationQueue'!$BA$5:$BA$410,$C286,'Grid GenerationQueue'!$BK$5:$BK$410,"&gt;0",'Grid GenerationQueue'!$BD$5:$BD$410,"&lt;="&amp;$BE$3)</f>
        <v>0</v>
      </c>
      <c r="CV286">
        <f>SUMIFS('Grid GenerationQueue'!AL$5:AL$410,'Grid GenerationQueue'!$AZ$5:$AZ$410,$B286,'Grid GenerationQueue'!$BA$5:$BA$410,$C286,'Grid GenerationQueue'!$BK$5:$BK$410,"&gt;0",'Grid GenerationQueue'!$BD$5:$BD$410,"&lt;="&amp;$BE$3)</f>
        <v>0</v>
      </c>
      <c r="CW286">
        <f>SUMIFS('Grid GenerationQueue'!AM$5:AM$410,'Grid GenerationQueue'!$AZ$5:$AZ$410,$B286,'Grid GenerationQueue'!$BA$5:$BA$410,$C286,'Grid GenerationQueue'!$BK$5:$BK$410,"&gt;0",'Grid GenerationQueue'!$BD$5:$BD$410,"&lt;="&amp;$BE$3)</f>
        <v>0</v>
      </c>
      <c r="CX286">
        <f>SUMIFS('Grid GenerationQueue'!AN$5:AN$410,'Grid GenerationQueue'!$AZ$5:$AZ$410,$B286,'Grid GenerationQueue'!$BA$5:$BA$410,$C286,'Grid GenerationQueue'!$BK$5:$BK$410,"&gt;0",'Grid GenerationQueue'!$BD$5:$BD$410,"&lt;="&amp;$BE$3)</f>
        <v>0</v>
      </c>
      <c r="CY286">
        <f>SUMIFS('Grid GenerationQueue'!AO$5:AO$410,'Grid GenerationQueue'!$AZ$5:$AZ$410,$B286,'Grid GenerationQueue'!$BA$5:$BA$410,$C286,'Grid GenerationQueue'!$BK$5:$BK$410,"&gt;0",'Grid GenerationQueue'!$BD$5:$BD$410,"&lt;="&amp;$BE$3)</f>
        <v>0</v>
      </c>
      <c r="CZ286">
        <f>SUMIFS('Grid GenerationQueue'!AP$5:AP$410,'Grid GenerationQueue'!$AZ$5:$AZ$410,$B286,'Grid GenerationQueue'!$BA$5:$BA$410,$C286,'Grid GenerationQueue'!$BK$5:$BK$410,"&gt;0",'Grid GenerationQueue'!$BD$5:$BD$410,"&lt;="&amp;$BE$3)</f>
        <v>0</v>
      </c>
      <c r="DA286">
        <f>SUMIFS('Grid GenerationQueue'!AQ$5:AQ$410,'Grid GenerationQueue'!$AZ$5:$AZ$410,$B286,'Grid GenerationQueue'!$BA$5:$BA$410,$C286,'Grid GenerationQueue'!$BK$5:$BK$410,"&gt;0",'Grid GenerationQueue'!$BD$5:$BD$410,"&lt;="&amp;$BE$3)</f>
        <v>0</v>
      </c>
      <c r="DB286">
        <f>SUMIFS('Grid GenerationQueue'!AR$5:AR$410,'Grid GenerationQueue'!$AZ$5:$AZ$410,$B286,'Grid GenerationQueue'!$BA$5:$BA$410,$C286,'Grid GenerationQueue'!$BK$5:$BK$410,"&gt;0",'Grid GenerationQueue'!$BD$5:$BD$410,"&lt;="&amp;$BE$3)</f>
        <v>0</v>
      </c>
    </row>
    <row r="287" spans="1:106" x14ac:dyDescent="0.35">
      <c r="A287" t="s">
        <v>4747</v>
      </c>
      <c r="B287" t="s">
        <v>4895</v>
      </c>
      <c r="C287">
        <v>230</v>
      </c>
      <c r="D287">
        <f>SUMIFS('Grid GenerationQueue'!AG$5:AG$410,'Grid GenerationQueue'!$AZ$5:$AZ$410,$B287,'Grid GenerationQueue'!$BA$5:$BA$410,$C287)</f>
        <v>0</v>
      </c>
      <c r="E287">
        <f>SUMIFS('Grid GenerationQueue'!AH$5:AH$410,'Grid GenerationQueue'!$AZ$5:$AZ$410,$B287,'Grid GenerationQueue'!$BA$5:$BA$410,$C287)</f>
        <v>0</v>
      </c>
      <c r="F287">
        <f>SUMIFS('Grid GenerationQueue'!AI$5:AI$410,'Grid GenerationQueue'!$AZ$5:$AZ$410,$B287,'Grid GenerationQueue'!$BA$5:$BA$410,$C287)</f>
        <v>0</v>
      </c>
      <c r="G287">
        <f>SUMIFS('Grid GenerationQueue'!AJ$5:AJ$410,'Grid GenerationQueue'!$AZ$5:$AZ$410,$B287,'Grid GenerationQueue'!$BA$5:$BA$410,$C287)</f>
        <v>0</v>
      </c>
      <c r="H287">
        <f>SUMIFS('Grid GenerationQueue'!AK$5:AK$410,'Grid GenerationQueue'!$AZ$5:$AZ$410,$B287,'Grid GenerationQueue'!$BA$5:$BA$410,$C287)</f>
        <v>0</v>
      </c>
      <c r="I287">
        <f>SUMIFS('Grid GenerationQueue'!AL$5:AL$410,'Grid GenerationQueue'!$AZ$5:$AZ$410,$B287,'Grid GenerationQueue'!$BA$5:$BA$410,$C287)</f>
        <v>0</v>
      </c>
      <c r="J287">
        <f>SUMIFS('Grid GenerationQueue'!AM$5:AM$410,'Grid GenerationQueue'!$AZ$5:$AZ$410,$B287,'Grid GenerationQueue'!$BA$5:$BA$410,$C287)</f>
        <v>0</v>
      </c>
      <c r="K287">
        <f>SUMIFS('Grid GenerationQueue'!AN$5:AN$410,'Grid GenerationQueue'!$AZ$5:$AZ$410,$B287,'Grid GenerationQueue'!$BA$5:$BA$410,$C287)</f>
        <v>0</v>
      </c>
      <c r="L287">
        <f>SUMIFS('Grid GenerationQueue'!AO$5:AO$410,'Grid GenerationQueue'!$AZ$5:$AZ$410,$B287,'Grid GenerationQueue'!$BA$5:$BA$410,$C287)</f>
        <v>0</v>
      </c>
      <c r="M287">
        <f>SUMIFS('Grid GenerationQueue'!AP$5:AP$410,'Grid GenerationQueue'!$AZ$5:$AZ$410,$B287,'Grid GenerationQueue'!$BA$5:$BA$410,$C287)</f>
        <v>0</v>
      </c>
      <c r="N287">
        <f>SUMIFS('Grid GenerationQueue'!AQ$5:AQ$410,'Grid GenerationQueue'!$AZ$5:$AZ$410,$B287,'Grid GenerationQueue'!$BA$5:$BA$410,$C287)</f>
        <v>0</v>
      </c>
      <c r="O287">
        <f>SUMIFS('Grid GenerationQueue'!AR$5:AR$410,'Grid GenerationQueue'!$AZ$5:$AZ$410,$B287,'Grid GenerationQueue'!$BA$5:$BA$410,$C287)</f>
        <v>0</v>
      </c>
      <c r="Q287">
        <f>SUMIFS('Grid GenerationQueue'!AG$5:AG$410,'Grid GenerationQueue'!$AZ$5:$AZ$410,$B287,'Grid GenerationQueue'!$BA$5:$BA$410,$C287,'Grid GenerationQueue'!$BJ$5:$BJ$410,"Executed")</f>
        <v>0</v>
      </c>
      <c r="R287">
        <f>SUMIFS('Grid GenerationQueue'!AH$5:AH$410,'Grid GenerationQueue'!$AZ$5:$AZ$410,$B287,'Grid GenerationQueue'!$BA$5:$BA$410,$C287,'Grid GenerationQueue'!$BJ$5:$BJ$410,"Executed")</f>
        <v>0</v>
      </c>
      <c r="S287">
        <f>SUMIFS('Grid GenerationQueue'!AI$5:AI$410,'Grid GenerationQueue'!$AZ$5:$AZ$410,$B287,'Grid GenerationQueue'!$BA$5:$BA$410,$C287,'Grid GenerationQueue'!$BJ$5:$BJ$410,"Executed")</f>
        <v>0</v>
      </c>
      <c r="T287">
        <f>SUMIFS('Grid GenerationQueue'!AJ$5:AJ$410,'Grid GenerationQueue'!$AZ$5:$AZ$410,$B287,'Grid GenerationQueue'!$BA$5:$BA$410,$C287,'Grid GenerationQueue'!$BJ$5:$BJ$410,"Executed")</f>
        <v>0</v>
      </c>
      <c r="U287">
        <f>SUMIFS('Grid GenerationQueue'!AK$5:AK$410,'Grid GenerationQueue'!$AZ$5:$AZ$410,$B287,'Grid GenerationQueue'!$BA$5:$BA$410,$C287,'Grid GenerationQueue'!$BJ$5:$BJ$410,"Executed")</f>
        <v>0</v>
      </c>
      <c r="V287">
        <f>SUMIFS('Grid GenerationQueue'!AL$5:AL$410,'Grid GenerationQueue'!$AZ$5:$AZ$410,$B287,'Grid GenerationQueue'!$BA$5:$BA$410,$C287,'Grid GenerationQueue'!$BJ$5:$BJ$410,"Executed")</f>
        <v>0</v>
      </c>
      <c r="W287">
        <f>SUMIFS('Grid GenerationQueue'!AM$5:AM$410,'Grid GenerationQueue'!$AZ$5:$AZ$410,$B287,'Grid GenerationQueue'!$BA$5:$BA$410,$C287,'Grid GenerationQueue'!$BJ$5:$BJ$410,"Executed")</f>
        <v>0</v>
      </c>
      <c r="X287">
        <f>SUMIFS('Grid GenerationQueue'!AN$5:AN$410,'Grid GenerationQueue'!$AZ$5:$AZ$410,$B287,'Grid GenerationQueue'!$BA$5:$BA$410,$C287,'Grid GenerationQueue'!$BJ$5:$BJ$410,"Executed")</f>
        <v>0</v>
      </c>
      <c r="Y287">
        <f>SUMIFS('Grid GenerationQueue'!AO$5:AO$410,'Grid GenerationQueue'!$AZ$5:$AZ$410,$B287,'Grid GenerationQueue'!$BA$5:$BA$410,$C287,'Grid GenerationQueue'!$BJ$5:$BJ$410,"Executed")</f>
        <v>0</v>
      </c>
      <c r="Z287">
        <f>SUMIFS('Grid GenerationQueue'!AP$5:AP$410,'Grid GenerationQueue'!$AZ$5:$AZ$410,$B287,'Grid GenerationQueue'!$BA$5:$BA$410,$C287,'Grid GenerationQueue'!$BJ$5:$BJ$410,"Executed")</f>
        <v>0</v>
      </c>
      <c r="AA287">
        <f>SUMIFS('Grid GenerationQueue'!AQ$5:AQ$410,'Grid GenerationQueue'!$AZ$5:$AZ$410,$B287,'Grid GenerationQueue'!$BA$5:$BA$410,$C287,'Grid GenerationQueue'!$BJ$5:$BJ$410,"Executed")</f>
        <v>0</v>
      </c>
      <c r="AB287">
        <f>SUMIFS('Grid GenerationQueue'!AR$5:AR$410,'Grid GenerationQueue'!$AZ$5:$AZ$410,$B287,'Grid GenerationQueue'!$BA$5:$BA$410,$C287,'Grid GenerationQueue'!$BJ$5:$BJ$410,"Executed")</f>
        <v>0</v>
      </c>
      <c r="AD287">
        <f>SUMIFS('Grid GenerationQueue'!AG$5:AG$410,'Grid GenerationQueue'!$AZ$5:$AZ$410,$B287,'Grid GenerationQueue'!$BA$5:$BA$410,$C287,'Grid GenerationQueue'!$BH$5:$BH$410,"&lt;&gt;"&amp;"")+SUMIFS('Grid GenerationQueue'!AG$5:AG$410,'Grid GenerationQueue'!$AZ$5:$AZ$410,$B287,'Grid GenerationQueue'!$BA$5:$BA$410,$C287,'Grid GenerationQueue'!$BH$5:$BH$410,"",'Grid GenerationQueue'!$AC$5:$AC$410,1)</f>
        <v>0</v>
      </c>
      <c r="AE287">
        <f>SUMIFS('Grid GenerationQueue'!AH$5:AH$410,'Grid GenerationQueue'!$AZ$5:$AZ$410,$B287,'Grid GenerationQueue'!$BA$5:$BA$410,$C287,'Grid GenerationQueue'!$BH$5:$BH$410,"&lt;&gt;"&amp;"")+SUMIFS('Grid GenerationQueue'!AH$5:AH$410,'Grid GenerationQueue'!$AZ$5:$AZ$410,$B287,'Grid GenerationQueue'!$BA$5:$BA$410,$C287,'Grid GenerationQueue'!$BH$5:$BH$410,"",'Grid GenerationQueue'!$AC$5:$AC$410,1)</f>
        <v>0</v>
      </c>
      <c r="AF287">
        <f>SUMIFS('Grid GenerationQueue'!AI$5:AI$410,'Grid GenerationQueue'!$AZ$5:$AZ$410,$B287,'Grid GenerationQueue'!$BA$5:$BA$410,$C287,'Grid GenerationQueue'!$BH$5:$BH$410,"&lt;&gt;"&amp;"")+SUMIFS('Grid GenerationQueue'!AI$5:AI$410,'Grid GenerationQueue'!$AZ$5:$AZ$410,$B287,'Grid GenerationQueue'!$BA$5:$BA$410,$C287,'Grid GenerationQueue'!$BH$5:$BH$410,"",'Grid GenerationQueue'!$AC$5:$AC$410,1)</f>
        <v>0</v>
      </c>
      <c r="AG287">
        <f>SUMIFS('Grid GenerationQueue'!AJ$5:AJ$410,'Grid GenerationQueue'!$AZ$5:$AZ$410,$B287,'Grid GenerationQueue'!$BA$5:$BA$410,$C287,'Grid GenerationQueue'!$BH$5:$BH$410,"&lt;&gt;"&amp;"")+SUMIFS('Grid GenerationQueue'!AJ$5:AJ$410,'Grid GenerationQueue'!$AZ$5:$AZ$410,$B287,'Grid GenerationQueue'!$BA$5:$BA$410,$C287,'Grid GenerationQueue'!$BH$5:$BH$410,"",'Grid GenerationQueue'!$AC$5:$AC$410,1)</f>
        <v>0</v>
      </c>
      <c r="AH287">
        <f>SUMIFS('Grid GenerationQueue'!AK$5:AK$410,'Grid GenerationQueue'!$AZ$5:$AZ$410,$B287,'Grid GenerationQueue'!$BA$5:$BA$410,$C287,'Grid GenerationQueue'!$BH$5:$BH$410,"&lt;&gt;"&amp;"")+SUMIFS('Grid GenerationQueue'!AK$5:AK$410,'Grid GenerationQueue'!$AZ$5:$AZ$410,$B287,'Grid GenerationQueue'!$BA$5:$BA$410,$C287,'Grid GenerationQueue'!$BH$5:$BH$410,"",'Grid GenerationQueue'!$AC$5:$AC$410,1)</f>
        <v>0</v>
      </c>
      <c r="AI287">
        <f>SUMIFS('Grid GenerationQueue'!AL$5:AL$410,'Grid GenerationQueue'!$AZ$5:$AZ$410,$B287,'Grid GenerationQueue'!$BA$5:$BA$410,$C287,'Grid GenerationQueue'!$BH$5:$BH$410,"&lt;&gt;"&amp;"")+SUMIFS('Grid GenerationQueue'!AL$5:AL$410,'Grid GenerationQueue'!$AZ$5:$AZ$410,$B287,'Grid GenerationQueue'!$BA$5:$BA$410,$C287,'Grid GenerationQueue'!$BH$5:$BH$410,"",'Grid GenerationQueue'!$AC$5:$AC$410,1)</f>
        <v>0</v>
      </c>
      <c r="AJ287">
        <f>SUMIFS('Grid GenerationQueue'!AM$5:AM$410,'Grid GenerationQueue'!$AZ$5:$AZ$410,$B287,'Grid GenerationQueue'!$BA$5:$BA$410,$C287,'Grid GenerationQueue'!$BH$5:$BH$410,"&lt;&gt;"&amp;"")+SUMIFS('Grid GenerationQueue'!AM$5:AM$410,'Grid GenerationQueue'!$AZ$5:$AZ$410,$B287,'Grid GenerationQueue'!$BA$5:$BA$410,$C287,'Grid GenerationQueue'!$BH$5:$BH$410,"",'Grid GenerationQueue'!$AC$5:$AC$410,1)</f>
        <v>0</v>
      </c>
      <c r="AK287">
        <f>SUMIFS('Grid GenerationQueue'!AN$5:AN$410,'Grid GenerationQueue'!$AZ$5:$AZ$410,$B287,'Grid GenerationQueue'!$BA$5:$BA$410,$C287,'Grid GenerationQueue'!$BH$5:$BH$410,"&lt;&gt;"&amp;"")+SUMIFS('Grid GenerationQueue'!AN$5:AN$410,'Grid GenerationQueue'!$AZ$5:$AZ$410,$B287,'Grid GenerationQueue'!$BA$5:$BA$410,$C287,'Grid GenerationQueue'!$BH$5:$BH$410,"",'Grid GenerationQueue'!$AC$5:$AC$410,1)</f>
        <v>0</v>
      </c>
      <c r="AL287">
        <f>SUMIFS('Grid GenerationQueue'!AO$5:AO$410,'Grid GenerationQueue'!$AZ$5:$AZ$410,$B287,'Grid GenerationQueue'!$BA$5:$BA$410,$C287,'Grid GenerationQueue'!$BH$5:$BH$410,"&lt;&gt;"&amp;"")+SUMIFS('Grid GenerationQueue'!AO$5:AO$410,'Grid GenerationQueue'!$AZ$5:$AZ$410,$B287,'Grid GenerationQueue'!$BA$5:$BA$410,$C287,'Grid GenerationQueue'!$BH$5:$BH$410,"",'Grid GenerationQueue'!$AC$5:$AC$410,1)</f>
        <v>0</v>
      </c>
      <c r="AM287">
        <f>SUMIFS('Grid GenerationQueue'!AP$5:AP$410,'Grid GenerationQueue'!$AZ$5:$AZ$410,$B287,'Grid GenerationQueue'!$BA$5:$BA$410,$C287,'Grid GenerationQueue'!$BH$5:$BH$410,"&lt;&gt;"&amp;"")+SUMIFS('Grid GenerationQueue'!AP$5:AP$410,'Grid GenerationQueue'!$AZ$5:$AZ$410,$B287,'Grid GenerationQueue'!$BA$5:$BA$410,$C287,'Grid GenerationQueue'!$BH$5:$BH$410,"",'Grid GenerationQueue'!$AC$5:$AC$410,1)</f>
        <v>0</v>
      </c>
      <c r="AN287">
        <f>SUMIFS('Grid GenerationQueue'!AQ$5:AQ$410,'Grid GenerationQueue'!$AZ$5:$AZ$410,$B287,'Grid GenerationQueue'!$BA$5:$BA$410,$C287,'Grid GenerationQueue'!$BH$5:$BH$410,"&lt;&gt;"&amp;"")+SUMIFS('Grid GenerationQueue'!AQ$5:AQ$410,'Grid GenerationQueue'!$AZ$5:$AZ$410,$B287,'Grid GenerationQueue'!$BA$5:$BA$410,$C287,'Grid GenerationQueue'!$BH$5:$BH$410,"",'Grid GenerationQueue'!$AC$5:$AC$410,1)</f>
        <v>0</v>
      </c>
      <c r="AO287">
        <f>SUMIFS('Grid GenerationQueue'!AR$5:AR$410,'Grid GenerationQueue'!$AZ$5:$AZ$410,$B287,'Grid GenerationQueue'!$BA$5:$BA$410,$C287,'Grid GenerationQueue'!$BH$5:$BH$410,"&lt;&gt;"&amp;"")+SUMIFS('Grid GenerationQueue'!AR$5:AR$410,'Grid GenerationQueue'!$AZ$5:$AZ$410,$B287,'Grid GenerationQueue'!$BA$5:$BA$410,$C287,'Grid GenerationQueue'!$BH$5:$BH$410,"",'Grid GenerationQueue'!$AC$5:$AC$410,1)</f>
        <v>0</v>
      </c>
      <c r="AQ287">
        <f>SUMIFS('Grid GenerationQueue'!AG$5:AG$410,'Grid GenerationQueue'!$AZ$5:$AZ$410,$B287,'Grid GenerationQueue'!$BA$5:$BA$410,$C287,'Grid GenerationQueue'!$BK$5:$BK$410,"&gt;0")</f>
        <v>0</v>
      </c>
      <c r="AR287">
        <f>SUMIFS('Grid GenerationQueue'!AH$5:AH$410,'Grid GenerationQueue'!$AZ$5:$AZ$410,$B287,'Grid GenerationQueue'!$BA$5:$BA$410,$C287,'Grid GenerationQueue'!$BK$5:$BK$410,"&gt;0")</f>
        <v>0</v>
      </c>
      <c r="AS287">
        <f>SUMIFS('Grid GenerationQueue'!AI$5:AI$410,'Grid GenerationQueue'!$AZ$5:$AZ$410,$B287,'Grid GenerationQueue'!$BA$5:$BA$410,$C287,'Grid GenerationQueue'!$BK$5:$BK$410,"&gt;0")</f>
        <v>0</v>
      </c>
      <c r="AT287">
        <f>SUMIFS('Grid GenerationQueue'!AJ$5:AJ$410,'Grid GenerationQueue'!$AZ$5:$AZ$410,$B287,'Grid GenerationQueue'!$BA$5:$BA$410,$C287,'Grid GenerationQueue'!$BK$5:$BK$410,"&gt;0")</f>
        <v>0</v>
      </c>
      <c r="AU287">
        <f>SUMIFS('Grid GenerationQueue'!AK$5:AK$410,'Grid GenerationQueue'!$AZ$5:$AZ$410,$B287,'Grid GenerationQueue'!$BA$5:$BA$410,$C287,'Grid GenerationQueue'!$BK$5:$BK$410,"&gt;0")</f>
        <v>0</v>
      </c>
      <c r="AV287">
        <f>SUMIFS('Grid GenerationQueue'!AL$5:AL$410,'Grid GenerationQueue'!$AZ$5:$AZ$410,$B287,'Grid GenerationQueue'!$BA$5:$BA$410,$C287,'Grid GenerationQueue'!$BK$5:$BK$410,"&gt;0")</f>
        <v>0</v>
      </c>
      <c r="AW287">
        <f>SUMIFS('Grid GenerationQueue'!AM$5:AM$410,'Grid GenerationQueue'!$AZ$5:$AZ$410,$B287,'Grid GenerationQueue'!$BA$5:$BA$410,$C287,'Grid GenerationQueue'!$BK$5:$BK$410,"&gt;0")</f>
        <v>0</v>
      </c>
      <c r="AX287">
        <f>SUMIFS('Grid GenerationQueue'!AN$5:AN$410,'Grid GenerationQueue'!$AZ$5:$AZ$410,$B287,'Grid GenerationQueue'!$BA$5:$BA$410,$C287,'Grid GenerationQueue'!$BK$5:$BK$410,"&gt;0")</f>
        <v>0</v>
      </c>
      <c r="AY287">
        <f>SUMIFS('Grid GenerationQueue'!AO$5:AO$410,'Grid GenerationQueue'!$AZ$5:$AZ$410,$B287,'Grid GenerationQueue'!$BA$5:$BA$410,$C287,'Grid GenerationQueue'!$BK$5:$BK$410,"&gt;0")</f>
        <v>0</v>
      </c>
      <c r="AZ287">
        <f>SUMIFS('Grid GenerationQueue'!AP$5:AP$410,'Grid GenerationQueue'!$AZ$5:$AZ$410,$B287,'Grid GenerationQueue'!$BA$5:$BA$410,$C287,'Grid GenerationQueue'!$BK$5:$BK$410,"&gt;0")</f>
        <v>0</v>
      </c>
      <c r="BA287">
        <f>SUMIFS('Grid GenerationQueue'!AQ$5:AQ$410,'Grid GenerationQueue'!$AZ$5:$AZ$410,$B287,'Grid GenerationQueue'!$BA$5:$BA$410,$C287,'Grid GenerationQueue'!$BK$5:$BK$410,"&gt;0")</f>
        <v>0</v>
      </c>
      <c r="BB287">
        <f>SUMIFS('Grid GenerationQueue'!AR$5:AR$410,'Grid GenerationQueue'!$AZ$5:$AZ$410,$B287,'Grid GenerationQueue'!$BA$5:$BA$410,$C287,'Grid GenerationQueue'!$BK$5:$BK$410,"&gt;0")</f>
        <v>0</v>
      </c>
      <c r="BD287">
        <f>SUMIFS('Grid GenerationQueue'!AG$5:AG$410,'Grid GenerationQueue'!$AZ$5:$AZ$410,$B287,'Grid GenerationQueue'!$BA$5:$BA$410,$C287,'Grid GenerationQueue'!$BD$5:$BD$410,"&lt;="&amp;$BE$3)</f>
        <v>0</v>
      </c>
      <c r="BE287">
        <f>SUMIFS('Grid GenerationQueue'!AH$5:AH$410,'Grid GenerationQueue'!$AZ$5:$AZ$410,$B287,'Grid GenerationQueue'!$BA$5:$BA$410,$C287,'Grid GenerationQueue'!$BD$5:$BD$410,"&lt;="&amp;$BE$3)</f>
        <v>0</v>
      </c>
      <c r="BF287">
        <f>SUMIFS('Grid GenerationQueue'!AI$5:AI$410,'Grid GenerationQueue'!$AZ$5:$AZ$410,$B287,'Grid GenerationQueue'!$BA$5:$BA$410,$C287,'Grid GenerationQueue'!$BD$5:$BD$410,"&lt;="&amp;$BE$3)</f>
        <v>0</v>
      </c>
      <c r="BG287">
        <f>SUMIFS('Grid GenerationQueue'!AJ$5:AJ$410,'Grid GenerationQueue'!$AZ$5:$AZ$410,$B287,'Grid GenerationQueue'!$BA$5:$BA$410,$C287,'Grid GenerationQueue'!$BD$5:$BD$410,"&lt;="&amp;$BE$3)</f>
        <v>0</v>
      </c>
      <c r="BH287">
        <f>SUMIFS('Grid GenerationQueue'!AK$5:AK$410,'Grid GenerationQueue'!$AZ$5:$AZ$410,$B287,'Grid GenerationQueue'!$BA$5:$BA$410,$C287,'Grid GenerationQueue'!$BD$5:$BD$410,"&lt;="&amp;$BE$3)</f>
        <v>0</v>
      </c>
      <c r="BI287">
        <f>SUMIFS('Grid GenerationQueue'!AL$5:AL$410,'Grid GenerationQueue'!$AZ$5:$AZ$410,$B287,'Grid GenerationQueue'!$BA$5:$BA$410,$C287,'Grid GenerationQueue'!$BD$5:$BD$410,"&lt;="&amp;$BE$3)</f>
        <v>0</v>
      </c>
      <c r="BJ287">
        <f>SUMIFS('Grid GenerationQueue'!AM$5:AM$410,'Grid GenerationQueue'!$AZ$5:$AZ$410,$B287,'Grid GenerationQueue'!$BA$5:$BA$410,$C287,'Grid GenerationQueue'!$BD$5:$BD$410,"&lt;="&amp;$BE$3)</f>
        <v>0</v>
      </c>
      <c r="BK287">
        <f>SUMIFS('Grid GenerationQueue'!AN$5:AN$410,'Grid GenerationQueue'!$AZ$5:$AZ$410,$B287,'Grid GenerationQueue'!$BA$5:$BA$410,$C287,'Grid GenerationQueue'!$BD$5:$BD$410,"&lt;="&amp;$BE$3)</f>
        <v>0</v>
      </c>
      <c r="BL287">
        <f>SUMIFS('Grid GenerationQueue'!AO$5:AO$410,'Grid GenerationQueue'!$AZ$5:$AZ$410,$B287,'Grid GenerationQueue'!$BA$5:$BA$410,$C287,'Grid GenerationQueue'!$BD$5:$BD$410,"&lt;="&amp;$BE$3)</f>
        <v>0</v>
      </c>
      <c r="BM287">
        <f>SUMIFS('Grid GenerationQueue'!AP$5:AP$410,'Grid GenerationQueue'!$AZ$5:$AZ$410,$B287,'Grid GenerationQueue'!$BA$5:$BA$410,$C287,'Grid GenerationQueue'!$BD$5:$BD$410,"&lt;="&amp;$BE$3)</f>
        <v>0</v>
      </c>
      <c r="BN287">
        <f>SUMIFS('Grid GenerationQueue'!AQ$5:AQ$410,'Grid GenerationQueue'!$AZ$5:$AZ$410,$B287,'Grid GenerationQueue'!$BA$5:$BA$410,$C287,'Grid GenerationQueue'!$BD$5:$BD$410,"&lt;="&amp;$BE$3)</f>
        <v>0</v>
      </c>
      <c r="BO287">
        <f>SUMIFS('Grid GenerationQueue'!AR$5:AR$410,'Grid GenerationQueue'!$AZ$5:$AZ$410,$B287,'Grid GenerationQueue'!$BA$5:$BA$410,$C287,'Grid GenerationQueue'!$BD$5:$BD$410,"&lt;="&amp;$BE$3)</f>
        <v>0</v>
      </c>
      <c r="BQ287">
        <f>SUMIFS('Grid GenerationQueue'!AG$5:AG$410,'Grid GenerationQueue'!$AZ$5:$AZ$410,$B287,'Grid GenerationQueue'!$BA$5:$BA$410,$C287,'Grid GenerationQueue'!$BJ$5:$BJ$410,"Executed",'Grid GenerationQueue'!$BD$5:$BD$410,"&lt;="&amp;$BE$3)</f>
        <v>0</v>
      </c>
      <c r="BR287">
        <f>SUMIFS('Grid GenerationQueue'!AH$5:AH$410,'Grid GenerationQueue'!$AZ$5:$AZ$410,$B287,'Grid GenerationQueue'!$BA$5:$BA$410,$C287,'Grid GenerationQueue'!$BJ$5:$BJ$410,"Executed",'Grid GenerationQueue'!$BD$5:$BD$410,"&lt;="&amp;$BE$3)</f>
        <v>0</v>
      </c>
      <c r="BS287">
        <f>SUMIFS('Grid GenerationQueue'!AI$5:AI$410,'Grid GenerationQueue'!$AZ$5:$AZ$410,$B287,'Grid GenerationQueue'!$BA$5:$BA$410,$C287,'Grid GenerationQueue'!$BJ$5:$BJ$410,"Executed",'Grid GenerationQueue'!$BD$5:$BD$410,"&lt;="&amp;$BE$3)</f>
        <v>0</v>
      </c>
      <c r="BT287">
        <f>SUMIFS('Grid GenerationQueue'!AJ$5:AJ$410,'Grid GenerationQueue'!$AZ$5:$AZ$410,$B287,'Grid GenerationQueue'!$BA$5:$BA$410,$C287,'Grid GenerationQueue'!$BJ$5:$BJ$410,"Executed",'Grid GenerationQueue'!$BD$5:$BD$410,"&lt;="&amp;$BE$3)</f>
        <v>0</v>
      </c>
      <c r="BU287">
        <f>SUMIFS('Grid GenerationQueue'!AK$5:AK$410,'Grid GenerationQueue'!$AZ$5:$AZ$410,$B287,'Grid GenerationQueue'!$BA$5:$BA$410,$C287,'Grid GenerationQueue'!$BJ$5:$BJ$410,"Executed",'Grid GenerationQueue'!$BD$5:$BD$410,"&lt;="&amp;$BE$3)</f>
        <v>0</v>
      </c>
      <c r="BV287">
        <f>SUMIFS('Grid GenerationQueue'!AL$5:AL$410,'Grid GenerationQueue'!$AZ$5:$AZ$410,$B287,'Grid GenerationQueue'!$BA$5:$BA$410,$C287,'Grid GenerationQueue'!$BJ$5:$BJ$410,"Executed",'Grid GenerationQueue'!$BD$5:$BD$410,"&lt;="&amp;$BE$3)</f>
        <v>0</v>
      </c>
      <c r="BW287">
        <f>SUMIFS('Grid GenerationQueue'!AM$5:AM$410,'Grid GenerationQueue'!$AZ$5:$AZ$410,$B287,'Grid GenerationQueue'!$BA$5:$BA$410,$C287,'Grid GenerationQueue'!$BJ$5:$BJ$410,"Executed",'Grid GenerationQueue'!$BD$5:$BD$410,"&lt;="&amp;$BE$3)</f>
        <v>0</v>
      </c>
      <c r="BX287">
        <f>SUMIFS('Grid GenerationQueue'!AN$5:AN$410,'Grid GenerationQueue'!$AZ$5:$AZ$410,$B287,'Grid GenerationQueue'!$BA$5:$BA$410,$C287,'Grid GenerationQueue'!$BJ$5:$BJ$410,"Executed",'Grid GenerationQueue'!$BD$5:$BD$410,"&lt;="&amp;$BE$3)</f>
        <v>0</v>
      </c>
      <c r="BY287">
        <f>SUMIFS('Grid GenerationQueue'!AO$5:AO$410,'Grid GenerationQueue'!$AZ$5:$AZ$410,$B287,'Grid GenerationQueue'!$BA$5:$BA$410,$C287,'Grid GenerationQueue'!$BJ$5:$BJ$410,"Executed",'Grid GenerationQueue'!$BD$5:$BD$410,"&lt;="&amp;$BE$3)</f>
        <v>0</v>
      </c>
      <c r="BZ287">
        <f>SUMIFS('Grid GenerationQueue'!AP$5:AP$410,'Grid GenerationQueue'!$AZ$5:$AZ$410,$B287,'Grid GenerationQueue'!$BA$5:$BA$410,$C287,'Grid GenerationQueue'!$BJ$5:$BJ$410,"Executed",'Grid GenerationQueue'!$BD$5:$BD$410,"&lt;="&amp;$BE$3)</f>
        <v>0</v>
      </c>
      <c r="CA287">
        <f>SUMIFS('Grid GenerationQueue'!AQ$5:AQ$410,'Grid GenerationQueue'!$AZ$5:$AZ$410,$B287,'Grid GenerationQueue'!$BA$5:$BA$410,$C287,'Grid GenerationQueue'!$BJ$5:$BJ$410,"Executed",'Grid GenerationQueue'!$BD$5:$BD$410,"&lt;="&amp;$BE$3)</f>
        <v>0</v>
      </c>
      <c r="CB287">
        <f>SUMIFS('Grid GenerationQueue'!AR$5:AR$410,'Grid GenerationQueue'!$AZ$5:$AZ$410,$B287,'Grid GenerationQueue'!$BA$5:$BA$410,$C287,'Grid GenerationQueue'!$BJ$5:$BJ$410,"Executed",'Grid GenerationQueue'!$BD$5:$BD$410,"&lt;="&amp;$BE$3)</f>
        <v>0</v>
      </c>
      <c r="CD287">
        <f>SUMIFS('Grid GenerationQueue'!AG$5:AG$410,'Grid GenerationQueue'!$AZ$5:$AZ$410,$B287,'Grid GenerationQueue'!$BA$5:$BA$410,$C287,'Grid GenerationQueue'!$BH$5:$BH$410,"&lt;&gt;"&amp;"",'Grid GenerationQueue'!$BD$5:$BD$410,"&lt;="&amp;$BE$3)</f>
        <v>0</v>
      </c>
      <c r="CE287">
        <f>SUMIFS('Grid GenerationQueue'!AH$5:AH$410,'Grid GenerationQueue'!$AZ$5:$AZ$410,$B287,'Grid GenerationQueue'!$BA$5:$BA$410,$C287,'Grid GenerationQueue'!$BH$5:$BH$410,"&lt;&gt;"&amp;"",'Grid GenerationQueue'!$BD$5:$BD$410,"&lt;="&amp;$BE$3)</f>
        <v>0</v>
      </c>
      <c r="CF287">
        <f>SUMIFS('Grid GenerationQueue'!AI$5:AI$410,'Grid GenerationQueue'!$AZ$5:$AZ$410,$B287,'Grid GenerationQueue'!$BA$5:$BA$410,$C287,'Grid GenerationQueue'!$BH$5:$BH$410,"&lt;&gt;"&amp;"",'Grid GenerationQueue'!$BD$5:$BD$410,"&lt;="&amp;$BE$3)</f>
        <v>0</v>
      </c>
      <c r="CG287">
        <f>SUMIFS('Grid GenerationQueue'!AJ$5:AJ$410,'Grid GenerationQueue'!$AZ$5:$AZ$410,$B287,'Grid GenerationQueue'!$BA$5:$BA$410,$C287,'Grid GenerationQueue'!$BH$5:$BH$410,"&lt;&gt;"&amp;"",'Grid GenerationQueue'!$BD$5:$BD$410,"&lt;="&amp;$BE$3)</f>
        <v>0</v>
      </c>
      <c r="CH287">
        <f>SUMIFS('Grid GenerationQueue'!AK$5:AK$410,'Grid GenerationQueue'!$AZ$5:$AZ$410,$B287,'Grid GenerationQueue'!$BA$5:$BA$410,$C287,'Grid GenerationQueue'!$BH$5:$BH$410,"&lt;&gt;"&amp;"",'Grid GenerationQueue'!$BD$5:$BD$410,"&lt;="&amp;$BE$3)</f>
        <v>0</v>
      </c>
      <c r="CI287">
        <f>SUMIFS('Grid GenerationQueue'!AL$5:AL$410,'Grid GenerationQueue'!$AZ$5:$AZ$410,$B287,'Grid GenerationQueue'!$BA$5:$BA$410,$C287,'Grid GenerationQueue'!$BH$5:$BH$410,"&lt;&gt;"&amp;"",'Grid GenerationQueue'!$BD$5:$BD$410,"&lt;="&amp;$BE$3)</f>
        <v>0</v>
      </c>
      <c r="CJ287">
        <f>SUMIFS('Grid GenerationQueue'!AM$5:AM$410,'Grid GenerationQueue'!$AZ$5:$AZ$410,$B287,'Grid GenerationQueue'!$BA$5:$BA$410,$C287,'Grid GenerationQueue'!$BH$5:$BH$410,"&lt;&gt;"&amp;"",'Grid GenerationQueue'!$BD$5:$BD$410,"&lt;="&amp;$BE$3)</f>
        <v>0</v>
      </c>
      <c r="CK287">
        <f>SUMIFS('Grid GenerationQueue'!AN$5:AN$410,'Grid GenerationQueue'!$AZ$5:$AZ$410,$B287,'Grid GenerationQueue'!$BA$5:$BA$410,$C287,'Grid GenerationQueue'!$BH$5:$BH$410,"&lt;&gt;"&amp;"",'Grid GenerationQueue'!$BD$5:$BD$410,"&lt;="&amp;$BE$3)</f>
        <v>0</v>
      </c>
      <c r="CL287">
        <f>SUMIFS('Grid GenerationQueue'!AO$5:AO$410,'Grid GenerationQueue'!$AZ$5:$AZ$410,$B287,'Grid GenerationQueue'!$BA$5:$BA$410,$C287,'Grid GenerationQueue'!$BH$5:$BH$410,"&lt;&gt;"&amp;"",'Grid GenerationQueue'!$BD$5:$BD$410,"&lt;="&amp;$BE$3)</f>
        <v>0</v>
      </c>
      <c r="CM287">
        <f>SUMIFS('Grid GenerationQueue'!AP$5:AP$410,'Grid GenerationQueue'!$AZ$5:$AZ$410,$B287,'Grid GenerationQueue'!$BA$5:$BA$410,$C287,'Grid GenerationQueue'!$BH$5:$BH$410,"&lt;&gt;"&amp;"",'Grid GenerationQueue'!$BD$5:$BD$410,"&lt;="&amp;$BE$3)</f>
        <v>0</v>
      </c>
      <c r="CN287">
        <f>SUMIFS('Grid GenerationQueue'!AQ$5:AQ$410,'Grid GenerationQueue'!$AZ$5:$AZ$410,$B287,'Grid GenerationQueue'!$BA$5:$BA$410,$C287,'Grid GenerationQueue'!$BH$5:$BH$410,"&lt;&gt;"&amp;"",'Grid GenerationQueue'!$BD$5:$BD$410,"&lt;="&amp;$BE$3)</f>
        <v>0</v>
      </c>
      <c r="CO287">
        <f>SUMIFS('Grid GenerationQueue'!AR$5:AR$410,'Grid GenerationQueue'!$AZ$5:$AZ$410,$B287,'Grid GenerationQueue'!$BA$5:$BA$410,$C287,'Grid GenerationQueue'!$BH$5:$BH$410,"&lt;&gt;"&amp;"",'Grid GenerationQueue'!$BD$5:$BD$410,"&lt;="&amp;$BE$3)</f>
        <v>0</v>
      </c>
      <c r="CQ287">
        <f>SUMIFS('Grid GenerationQueue'!AG$5:AG$410,'Grid GenerationQueue'!$AZ$5:$AZ$410,$B287,'Grid GenerationQueue'!$BA$5:$BA$410,$C287,'Grid GenerationQueue'!$BK$5:$BK$410,"&gt;0",'Grid GenerationQueue'!$BD$5:$BD$410,"&lt;="&amp;$BE$3)</f>
        <v>0</v>
      </c>
      <c r="CR287">
        <f>SUMIFS('Grid GenerationQueue'!AH$5:AH$410,'Grid GenerationQueue'!$AZ$5:$AZ$410,$B287,'Grid GenerationQueue'!$BA$5:$BA$410,$C287,'Grid GenerationQueue'!$BK$5:$BK$410,"&gt;0",'Grid GenerationQueue'!$BD$5:$BD$410,"&lt;="&amp;$BE$3)</f>
        <v>0</v>
      </c>
      <c r="CS287">
        <f>SUMIFS('Grid GenerationQueue'!AI$5:AI$410,'Grid GenerationQueue'!$AZ$5:$AZ$410,$B287,'Grid GenerationQueue'!$BA$5:$BA$410,$C287,'Grid GenerationQueue'!$BK$5:$BK$410,"&gt;0",'Grid GenerationQueue'!$BD$5:$BD$410,"&lt;="&amp;$BE$3)</f>
        <v>0</v>
      </c>
      <c r="CT287">
        <f>SUMIFS('Grid GenerationQueue'!AJ$5:AJ$410,'Grid GenerationQueue'!$AZ$5:$AZ$410,$B287,'Grid GenerationQueue'!$BA$5:$BA$410,$C287,'Grid GenerationQueue'!$BK$5:$BK$410,"&gt;0",'Grid GenerationQueue'!$BD$5:$BD$410,"&lt;="&amp;$BE$3)</f>
        <v>0</v>
      </c>
      <c r="CU287">
        <f>SUMIFS('Grid GenerationQueue'!AK$5:AK$410,'Grid GenerationQueue'!$AZ$5:$AZ$410,$B287,'Grid GenerationQueue'!$BA$5:$BA$410,$C287,'Grid GenerationQueue'!$BK$5:$BK$410,"&gt;0",'Grid GenerationQueue'!$BD$5:$BD$410,"&lt;="&amp;$BE$3)</f>
        <v>0</v>
      </c>
      <c r="CV287">
        <f>SUMIFS('Grid GenerationQueue'!AL$5:AL$410,'Grid GenerationQueue'!$AZ$5:$AZ$410,$B287,'Grid GenerationQueue'!$BA$5:$BA$410,$C287,'Grid GenerationQueue'!$BK$5:$BK$410,"&gt;0",'Grid GenerationQueue'!$BD$5:$BD$410,"&lt;="&amp;$BE$3)</f>
        <v>0</v>
      </c>
      <c r="CW287">
        <f>SUMIFS('Grid GenerationQueue'!AM$5:AM$410,'Grid GenerationQueue'!$AZ$5:$AZ$410,$B287,'Grid GenerationQueue'!$BA$5:$BA$410,$C287,'Grid GenerationQueue'!$BK$5:$BK$410,"&gt;0",'Grid GenerationQueue'!$BD$5:$BD$410,"&lt;="&amp;$BE$3)</f>
        <v>0</v>
      </c>
      <c r="CX287">
        <f>SUMIFS('Grid GenerationQueue'!AN$5:AN$410,'Grid GenerationQueue'!$AZ$5:$AZ$410,$B287,'Grid GenerationQueue'!$BA$5:$BA$410,$C287,'Grid GenerationQueue'!$BK$5:$BK$410,"&gt;0",'Grid GenerationQueue'!$BD$5:$BD$410,"&lt;="&amp;$BE$3)</f>
        <v>0</v>
      </c>
      <c r="CY287">
        <f>SUMIFS('Grid GenerationQueue'!AO$5:AO$410,'Grid GenerationQueue'!$AZ$5:$AZ$410,$B287,'Grid GenerationQueue'!$BA$5:$BA$410,$C287,'Grid GenerationQueue'!$BK$5:$BK$410,"&gt;0",'Grid GenerationQueue'!$BD$5:$BD$410,"&lt;="&amp;$BE$3)</f>
        <v>0</v>
      </c>
      <c r="CZ287">
        <f>SUMIFS('Grid GenerationQueue'!AP$5:AP$410,'Grid GenerationQueue'!$AZ$5:$AZ$410,$B287,'Grid GenerationQueue'!$BA$5:$BA$410,$C287,'Grid GenerationQueue'!$BK$5:$BK$410,"&gt;0",'Grid GenerationQueue'!$BD$5:$BD$410,"&lt;="&amp;$BE$3)</f>
        <v>0</v>
      </c>
      <c r="DA287">
        <f>SUMIFS('Grid GenerationQueue'!AQ$5:AQ$410,'Grid GenerationQueue'!$AZ$5:$AZ$410,$B287,'Grid GenerationQueue'!$BA$5:$BA$410,$C287,'Grid GenerationQueue'!$BK$5:$BK$410,"&gt;0",'Grid GenerationQueue'!$BD$5:$BD$410,"&lt;="&amp;$BE$3)</f>
        <v>0</v>
      </c>
      <c r="DB287">
        <f>SUMIFS('Grid GenerationQueue'!AR$5:AR$410,'Grid GenerationQueue'!$AZ$5:$AZ$410,$B287,'Grid GenerationQueue'!$BA$5:$BA$410,$C287,'Grid GenerationQueue'!$BK$5:$BK$410,"&gt;0",'Grid GenerationQueue'!$BD$5:$BD$410,"&lt;="&amp;$BE$3)</f>
        <v>0</v>
      </c>
    </row>
    <row r="288" spans="1:106" x14ac:dyDescent="0.35">
      <c r="A288" t="s">
        <v>4748</v>
      </c>
      <c r="B288" t="s">
        <v>4896</v>
      </c>
      <c r="C288">
        <v>115</v>
      </c>
      <c r="D288">
        <f>SUMIFS('Grid GenerationQueue'!AG$5:AG$410,'Grid GenerationQueue'!$AZ$5:$AZ$410,$B288,'Grid GenerationQueue'!$BA$5:$BA$410,$C288)</f>
        <v>0</v>
      </c>
      <c r="E288">
        <f>SUMIFS('Grid GenerationQueue'!AH$5:AH$410,'Grid GenerationQueue'!$AZ$5:$AZ$410,$B288,'Grid GenerationQueue'!$BA$5:$BA$410,$C288)</f>
        <v>0</v>
      </c>
      <c r="F288">
        <f>SUMIFS('Grid GenerationQueue'!AI$5:AI$410,'Grid GenerationQueue'!$AZ$5:$AZ$410,$B288,'Grid GenerationQueue'!$BA$5:$BA$410,$C288)</f>
        <v>0</v>
      </c>
      <c r="G288">
        <f>SUMIFS('Grid GenerationQueue'!AJ$5:AJ$410,'Grid GenerationQueue'!$AZ$5:$AZ$410,$B288,'Grid GenerationQueue'!$BA$5:$BA$410,$C288)</f>
        <v>0</v>
      </c>
      <c r="H288">
        <f>SUMIFS('Grid GenerationQueue'!AK$5:AK$410,'Grid GenerationQueue'!$AZ$5:$AZ$410,$B288,'Grid GenerationQueue'!$BA$5:$BA$410,$C288)</f>
        <v>0</v>
      </c>
      <c r="I288">
        <f>SUMIFS('Grid GenerationQueue'!AL$5:AL$410,'Grid GenerationQueue'!$AZ$5:$AZ$410,$B288,'Grid GenerationQueue'!$BA$5:$BA$410,$C288)</f>
        <v>0</v>
      </c>
      <c r="J288">
        <f>SUMIFS('Grid GenerationQueue'!AM$5:AM$410,'Grid GenerationQueue'!$AZ$5:$AZ$410,$B288,'Grid GenerationQueue'!$BA$5:$BA$410,$C288)</f>
        <v>0</v>
      </c>
      <c r="K288">
        <f>SUMIFS('Grid GenerationQueue'!AN$5:AN$410,'Grid GenerationQueue'!$AZ$5:$AZ$410,$B288,'Grid GenerationQueue'!$BA$5:$BA$410,$C288)</f>
        <v>0</v>
      </c>
      <c r="L288">
        <f>SUMIFS('Grid GenerationQueue'!AO$5:AO$410,'Grid GenerationQueue'!$AZ$5:$AZ$410,$B288,'Grid GenerationQueue'!$BA$5:$BA$410,$C288)</f>
        <v>0</v>
      </c>
      <c r="M288">
        <f>SUMIFS('Grid GenerationQueue'!AP$5:AP$410,'Grid GenerationQueue'!$AZ$5:$AZ$410,$B288,'Grid GenerationQueue'!$BA$5:$BA$410,$C288)</f>
        <v>0</v>
      </c>
      <c r="N288">
        <f>SUMIFS('Grid GenerationQueue'!AQ$5:AQ$410,'Grid GenerationQueue'!$AZ$5:$AZ$410,$B288,'Grid GenerationQueue'!$BA$5:$BA$410,$C288)</f>
        <v>0</v>
      </c>
      <c r="O288">
        <f>SUMIFS('Grid GenerationQueue'!AR$5:AR$410,'Grid GenerationQueue'!$AZ$5:$AZ$410,$B288,'Grid GenerationQueue'!$BA$5:$BA$410,$C288)</f>
        <v>0</v>
      </c>
      <c r="Q288">
        <f>SUMIFS('Grid GenerationQueue'!AG$5:AG$410,'Grid GenerationQueue'!$AZ$5:$AZ$410,$B288,'Grid GenerationQueue'!$BA$5:$BA$410,$C288,'Grid GenerationQueue'!$BJ$5:$BJ$410,"Executed")</f>
        <v>0</v>
      </c>
      <c r="R288">
        <f>SUMIFS('Grid GenerationQueue'!AH$5:AH$410,'Grid GenerationQueue'!$AZ$5:$AZ$410,$B288,'Grid GenerationQueue'!$BA$5:$BA$410,$C288,'Grid GenerationQueue'!$BJ$5:$BJ$410,"Executed")</f>
        <v>0</v>
      </c>
      <c r="S288">
        <f>SUMIFS('Grid GenerationQueue'!AI$5:AI$410,'Grid GenerationQueue'!$AZ$5:$AZ$410,$B288,'Grid GenerationQueue'!$BA$5:$BA$410,$C288,'Grid GenerationQueue'!$BJ$5:$BJ$410,"Executed")</f>
        <v>0</v>
      </c>
      <c r="T288">
        <f>SUMIFS('Grid GenerationQueue'!AJ$5:AJ$410,'Grid GenerationQueue'!$AZ$5:$AZ$410,$B288,'Grid GenerationQueue'!$BA$5:$BA$410,$C288,'Grid GenerationQueue'!$BJ$5:$BJ$410,"Executed")</f>
        <v>0</v>
      </c>
      <c r="U288">
        <f>SUMIFS('Grid GenerationQueue'!AK$5:AK$410,'Grid GenerationQueue'!$AZ$5:$AZ$410,$B288,'Grid GenerationQueue'!$BA$5:$BA$410,$C288,'Grid GenerationQueue'!$BJ$5:$BJ$410,"Executed")</f>
        <v>0</v>
      </c>
      <c r="V288">
        <f>SUMIFS('Grid GenerationQueue'!AL$5:AL$410,'Grid GenerationQueue'!$AZ$5:$AZ$410,$B288,'Grid GenerationQueue'!$BA$5:$BA$410,$C288,'Grid GenerationQueue'!$BJ$5:$BJ$410,"Executed")</f>
        <v>0</v>
      </c>
      <c r="W288">
        <f>SUMIFS('Grid GenerationQueue'!AM$5:AM$410,'Grid GenerationQueue'!$AZ$5:$AZ$410,$B288,'Grid GenerationQueue'!$BA$5:$BA$410,$C288,'Grid GenerationQueue'!$BJ$5:$BJ$410,"Executed")</f>
        <v>0</v>
      </c>
      <c r="X288">
        <f>SUMIFS('Grid GenerationQueue'!AN$5:AN$410,'Grid GenerationQueue'!$AZ$5:$AZ$410,$B288,'Grid GenerationQueue'!$BA$5:$BA$410,$C288,'Grid GenerationQueue'!$BJ$5:$BJ$410,"Executed")</f>
        <v>0</v>
      </c>
      <c r="Y288">
        <f>SUMIFS('Grid GenerationQueue'!AO$5:AO$410,'Grid GenerationQueue'!$AZ$5:$AZ$410,$B288,'Grid GenerationQueue'!$BA$5:$BA$410,$C288,'Grid GenerationQueue'!$BJ$5:$BJ$410,"Executed")</f>
        <v>0</v>
      </c>
      <c r="Z288">
        <f>SUMIFS('Grid GenerationQueue'!AP$5:AP$410,'Grid GenerationQueue'!$AZ$5:$AZ$410,$B288,'Grid GenerationQueue'!$BA$5:$BA$410,$C288,'Grid GenerationQueue'!$BJ$5:$BJ$410,"Executed")</f>
        <v>0</v>
      </c>
      <c r="AA288">
        <f>SUMIFS('Grid GenerationQueue'!AQ$5:AQ$410,'Grid GenerationQueue'!$AZ$5:$AZ$410,$B288,'Grid GenerationQueue'!$BA$5:$BA$410,$C288,'Grid GenerationQueue'!$BJ$5:$BJ$410,"Executed")</f>
        <v>0</v>
      </c>
      <c r="AB288">
        <f>SUMIFS('Grid GenerationQueue'!AR$5:AR$410,'Grid GenerationQueue'!$AZ$5:$AZ$410,$B288,'Grid GenerationQueue'!$BA$5:$BA$410,$C288,'Grid GenerationQueue'!$BJ$5:$BJ$410,"Executed")</f>
        <v>0</v>
      </c>
      <c r="AD288">
        <f>SUMIFS('Grid GenerationQueue'!AG$5:AG$410,'Grid GenerationQueue'!$AZ$5:$AZ$410,$B288,'Grid GenerationQueue'!$BA$5:$BA$410,$C288,'Grid GenerationQueue'!$BH$5:$BH$410,"&lt;&gt;"&amp;"")+SUMIFS('Grid GenerationQueue'!AG$5:AG$410,'Grid GenerationQueue'!$AZ$5:$AZ$410,$B288,'Grid GenerationQueue'!$BA$5:$BA$410,$C288,'Grid GenerationQueue'!$BH$5:$BH$410,"",'Grid GenerationQueue'!$AC$5:$AC$410,1)</f>
        <v>0</v>
      </c>
      <c r="AE288">
        <f>SUMIFS('Grid GenerationQueue'!AH$5:AH$410,'Grid GenerationQueue'!$AZ$5:$AZ$410,$B288,'Grid GenerationQueue'!$BA$5:$BA$410,$C288,'Grid GenerationQueue'!$BH$5:$BH$410,"&lt;&gt;"&amp;"")+SUMIFS('Grid GenerationQueue'!AH$5:AH$410,'Grid GenerationQueue'!$AZ$5:$AZ$410,$B288,'Grid GenerationQueue'!$BA$5:$BA$410,$C288,'Grid GenerationQueue'!$BH$5:$BH$410,"",'Grid GenerationQueue'!$AC$5:$AC$410,1)</f>
        <v>0</v>
      </c>
      <c r="AF288">
        <f>SUMIFS('Grid GenerationQueue'!AI$5:AI$410,'Grid GenerationQueue'!$AZ$5:$AZ$410,$B288,'Grid GenerationQueue'!$BA$5:$BA$410,$C288,'Grid GenerationQueue'!$BH$5:$BH$410,"&lt;&gt;"&amp;"")+SUMIFS('Grid GenerationQueue'!AI$5:AI$410,'Grid GenerationQueue'!$AZ$5:$AZ$410,$B288,'Grid GenerationQueue'!$BA$5:$BA$410,$C288,'Grid GenerationQueue'!$BH$5:$BH$410,"",'Grid GenerationQueue'!$AC$5:$AC$410,1)</f>
        <v>0</v>
      </c>
      <c r="AG288">
        <f>SUMIFS('Grid GenerationQueue'!AJ$5:AJ$410,'Grid GenerationQueue'!$AZ$5:$AZ$410,$B288,'Grid GenerationQueue'!$BA$5:$BA$410,$C288,'Grid GenerationQueue'!$BH$5:$BH$410,"&lt;&gt;"&amp;"")+SUMIFS('Grid GenerationQueue'!AJ$5:AJ$410,'Grid GenerationQueue'!$AZ$5:$AZ$410,$B288,'Grid GenerationQueue'!$BA$5:$BA$410,$C288,'Grid GenerationQueue'!$BH$5:$BH$410,"",'Grid GenerationQueue'!$AC$5:$AC$410,1)</f>
        <v>0</v>
      </c>
      <c r="AH288">
        <f>SUMIFS('Grid GenerationQueue'!AK$5:AK$410,'Grid GenerationQueue'!$AZ$5:$AZ$410,$B288,'Grid GenerationQueue'!$BA$5:$BA$410,$C288,'Grid GenerationQueue'!$BH$5:$BH$410,"&lt;&gt;"&amp;"")+SUMIFS('Grid GenerationQueue'!AK$5:AK$410,'Grid GenerationQueue'!$AZ$5:$AZ$410,$B288,'Grid GenerationQueue'!$BA$5:$BA$410,$C288,'Grid GenerationQueue'!$BH$5:$BH$410,"",'Grid GenerationQueue'!$AC$5:$AC$410,1)</f>
        <v>0</v>
      </c>
      <c r="AI288">
        <f>SUMIFS('Grid GenerationQueue'!AL$5:AL$410,'Grid GenerationQueue'!$AZ$5:$AZ$410,$B288,'Grid GenerationQueue'!$BA$5:$BA$410,$C288,'Grid GenerationQueue'!$BH$5:$BH$410,"&lt;&gt;"&amp;"")+SUMIFS('Grid GenerationQueue'!AL$5:AL$410,'Grid GenerationQueue'!$AZ$5:$AZ$410,$B288,'Grid GenerationQueue'!$BA$5:$BA$410,$C288,'Grid GenerationQueue'!$BH$5:$BH$410,"",'Grid GenerationQueue'!$AC$5:$AC$410,1)</f>
        <v>0</v>
      </c>
      <c r="AJ288">
        <f>SUMIFS('Grid GenerationQueue'!AM$5:AM$410,'Grid GenerationQueue'!$AZ$5:$AZ$410,$B288,'Grid GenerationQueue'!$BA$5:$BA$410,$C288,'Grid GenerationQueue'!$BH$5:$BH$410,"&lt;&gt;"&amp;"")+SUMIFS('Grid GenerationQueue'!AM$5:AM$410,'Grid GenerationQueue'!$AZ$5:$AZ$410,$B288,'Grid GenerationQueue'!$BA$5:$BA$410,$C288,'Grid GenerationQueue'!$BH$5:$BH$410,"",'Grid GenerationQueue'!$AC$5:$AC$410,1)</f>
        <v>0</v>
      </c>
      <c r="AK288">
        <f>SUMIFS('Grid GenerationQueue'!AN$5:AN$410,'Grid GenerationQueue'!$AZ$5:$AZ$410,$B288,'Grid GenerationQueue'!$BA$5:$BA$410,$C288,'Grid GenerationQueue'!$BH$5:$BH$410,"&lt;&gt;"&amp;"")+SUMIFS('Grid GenerationQueue'!AN$5:AN$410,'Grid GenerationQueue'!$AZ$5:$AZ$410,$B288,'Grid GenerationQueue'!$BA$5:$BA$410,$C288,'Grid GenerationQueue'!$BH$5:$BH$410,"",'Grid GenerationQueue'!$AC$5:$AC$410,1)</f>
        <v>0</v>
      </c>
      <c r="AL288">
        <f>SUMIFS('Grid GenerationQueue'!AO$5:AO$410,'Grid GenerationQueue'!$AZ$5:$AZ$410,$B288,'Grid GenerationQueue'!$BA$5:$BA$410,$C288,'Grid GenerationQueue'!$BH$5:$BH$410,"&lt;&gt;"&amp;"")+SUMIFS('Grid GenerationQueue'!AO$5:AO$410,'Grid GenerationQueue'!$AZ$5:$AZ$410,$B288,'Grid GenerationQueue'!$BA$5:$BA$410,$C288,'Grid GenerationQueue'!$BH$5:$BH$410,"",'Grid GenerationQueue'!$AC$5:$AC$410,1)</f>
        <v>0</v>
      </c>
      <c r="AM288">
        <f>SUMIFS('Grid GenerationQueue'!AP$5:AP$410,'Grid GenerationQueue'!$AZ$5:$AZ$410,$B288,'Grid GenerationQueue'!$BA$5:$BA$410,$C288,'Grid GenerationQueue'!$BH$5:$BH$410,"&lt;&gt;"&amp;"")+SUMIFS('Grid GenerationQueue'!AP$5:AP$410,'Grid GenerationQueue'!$AZ$5:$AZ$410,$B288,'Grid GenerationQueue'!$BA$5:$BA$410,$C288,'Grid GenerationQueue'!$BH$5:$BH$410,"",'Grid GenerationQueue'!$AC$5:$AC$410,1)</f>
        <v>0</v>
      </c>
      <c r="AN288">
        <f>SUMIFS('Grid GenerationQueue'!AQ$5:AQ$410,'Grid GenerationQueue'!$AZ$5:$AZ$410,$B288,'Grid GenerationQueue'!$BA$5:$BA$410,$C288,'Grid GenerationQueue'!$BH$5:$BH$410,"&lt;&gt;"&amp;"")+SUMIFS('Grid GenerationQueue'!AQ$5:AQ$410,'Grid GenerationQueue'!$AZ$5:$AZ$410,$B288,'Grid GenerationQueue'!$BA$5:$BA$410,$C288,'Grid GenerationQueue'!$BH$5:$BH$410,"",'Grid GenerationQueue'!$AC$5:$AC$410,1)</f>
        <v>0</v>
      </c>
      <c r="AO288">
        <f>SUMIFS('Grid GenerationQueue'!AR$5:AR$410,'Grid GenerationQueue'!$AZ$5:$AZ$410,$B288,'Grid GenerationQueue'!$BA$5:$BA$410,$C288,'Grid GenerationQueue'!$BH$5:$BH$410,"&lt;&gt;"&amp;"")+SUMIFS('Grid GenerationQueue'!AR$5:AR$410,'Grid GenerationQueue'!$AZ$5:$AZ$410,$B288,'Grid GenerationQueue'!$BA$5:$BA$410,$C288,'Grid GenerationQueue'!$BH$5:$BH$410,"",'Grid GenerationQueue'!$AC$5:$AC$410,1)</f>
        <v>0</v>
      </c>
      <c r="AQ288">
        <f>SUMIFS('Grid GenerationQueue'!AG$5:AG$410,'Grid GenerationQueue'!$AZ$5:$AZ$410,$B288,'Grid GenerationQueue'!$BA$5:$BA$410,$C288,'Grid GenerationQueue'!$BK$5:$BK$410,"&gt;0")</f>
        <v>0</v>
      </c>
      <c r="AR288">
        <f>SUMIFS('Grid GenerationQueue'!AH$5:AH$410,'Grid GenerationQueue'!$AZ$5:$AZ$410,$B288,'Grid GenerationQueue'!$BA$5:$BA$410,$C288,'Grid GenerationQueue'!$BK$5:$BK$410,"&gt;0")</f>
        <v>0</v>
      </c>
      <c r="AS288">
        <f>SUMIFS('Grid GenerationQueue'!AI$5:AI$410,'Grid GenerationQueue'!$AZ$5:$AZ$410,$B288,'Grid GenerationQueue'!$BA$5:$BA$410,$C288,'Grid GenerationQueue'!$BK$5:$BK$410,"&gt;0")</f>
        <v>0</v>
      </c>
      <c r="AT288">
        <f>SUMIFS('Grid GenerationQueue'!AJ$5:AJ$410,'Grid GenerationQueue'!$AZ$5:$AZ$410,$B288,'Grid GenerationQueue'!$BA$5:$BA$410,$C288,'Grid GenerationQueue'!$BK$5:$BK$410,"&gt;0")</f>
        <v>0</v>
      </c>
      <c r="AU288">
        <f>SUMIFS('Grid GenerationQueue'!AK$5:AK$410,'Grid GenerationQueue'!$AZ$5:$AZ$410,$B288,'Grid GenerationQueue'!$BA$5:$BA$410,$C288,'Grid GenerationQueue'!$BK$5:$BK$410,"&gt;0")</f>
        <v>0</v>
      </c>
      <c r="AV288">
        <f>SUMIFS('Grid GenerationQueue'!AL$5:AL$410,'Grid GenerationQueue'!$AZ$5:$AZ$410,$B288,'Grid GenerationQueue'!$BA$5:$BA$410,$C288,'Grid GenerationQueue'!$BK$5:$BK$410,"&gt;0")</f>
        <v>0</v>
      </c>
      <c r="AW288">
        <f>SUMIFS('Grid GenerationQueue'!AM$5:AM$410,'Grid GenerationQueue'!$AZ$5:$AZ$410,$B288,'Grid GenerationQueue'!$BA$5:$BA$410,$C288,'Grid GenerationQueue'!$BK$5:$BK$410,"&gt;0")</f>
        <v>0</v>
      </c>
      <c r="AX288">
        <f>SUMIFS('Grid GenerationQueue'!AN$5:AN$410,'Grid GenerationQueue'!$AZ$5:$AZ$410,$B288,'Grid GenerationQueue'!$BA$5:$BA$410,$C288,'Grid GenerationQueue'!$BK$5:$BK$410,"&gt;0")</f>
        <v>0</v>
      </c>
      <c r="AY288">
        <f>SUMIFS('Grid GenerationQueue'!AO$5:AO$410,'Grid GenerationQueue'!$AZ$5:$AZ$410,$B288,'Grid GenerationQueue'!$BA$5:$BA$410,$C288,'Grid GenerationQueue'!$BK$5:$BK$410,"&gt;0")</f>
        <v>0</v>
      </c>
      <c r="AZ288">
        <f>SUMIFS('Grid GenerationQueue'!AP$5:AP$410,'Grid GenerationQueue'!$AZ$5:$AZ$410,$B288,'Grid GenerationQueue'!$BA$5:$BA$410,$C288,'Grid GenerationQueue'!$BK$5:$BK$410,"&gt;0")</f>
        <v>0</v>
      </c>
      <c r="BA288">
        <f>SUMIFS('Grid GenerationQueue'!AQ$5:AQ$410,'Grid GenerationQueue'!$AZ$5:$AZ$410,$B288,'Grid GenerationQueue'!$BA$5:$BA$410,$C288,'Grid GenerationQueue'!$BK$5:$BK$410,"&gt;0")</f>
        <v>0</v>
      </c>
      <c r="BB288">
        <f>SUMIFS('Grid GenerationQueue'!AR$5:AR$410,'Grid GenerationQueue'!$AZ$5:$AZ$410,$B288,'Grid GenerationQueue'!$BA$5:$BA$410,$C288,'Grid GenerationQueue'!$BK$5:$BK$410,"&gt;0")</f>
        <v>0</v>
      </c>
      <c r="BD288">
        <f>SUMIFS('Grid GenerationQueue'!AG$5:AG$410,'Grid GenerationQueue'!$AZ$5:$AZ$410,$B288,'Grid GenerationQueue'!$BA$5:$BA$410,$C288,'Grid GenerationQueue'!$BD$5:$BD$410,"&lt;="&amp;$BE$3)</f>
        <v>0</v>
      </c>
      <c r="BE288">
        <f>SUMIFS('Grid GenerationQueue'!AH$5:AH$410,'Grid GenerationQueue'!$AZ$5:$AZ$410,$B288,'Grid GenerationQueue'!$BA$5:$BA$410,$C288,'Grid GenerationQueue'!$BD$5:$BD$410,"&lt;="&amp;$BE$3)</f>
        <v>0</v>
      </c>
      <c r="BF288">
        <f>SUMIFS('Grid GenerationQueue'!AI$5:AI$410,'Grid GenerationQueue'!$AZ$5:$AZ$410,$B288,'Grid GenerationQueue'!$BA$5:$BA$410,$C288,'Grid GenerationQueue'!$BD$5:$BD$410,"&lt;="&amp;$BE$3)</f>
        <v>0</v>
      </c>
      <c r="BG288">
        <f>SUMIFS('Grid GenerationQueue'!AJ$5:AJ$410,'Grid GenerationQueue'!$AZ$5:$AZ$410,$B288,'Grid GenerationQueue'!$BA$5:$BA$410,$C288,'Grid GenerationQueue'!$BD$5:$BD$410,"&lt;="&amp;$BE$3)</f>
        <v>0</v>
      </c>
      <c r="BH288">
        <f>SUMIFS('Grid GenerationQueue'!AK$5:AK$410,'Grid GenerationQueue'!$AZ$5:$AZ$410,$B288,'Grid GenerationQueue'!$BA$5:$BA$410,$C288,'Grid GenerationQueue'!$BD$5:$BD$410,"&lt;="&amp;$BE$3)</f>
        <v>0</v>
      </c>
      <c r="BI288">
        <f>SUMIFS('Grid GenerationQueue'!AL$5:AL$410,'Grid GenerationQueue'!$AZ$5:$AZ$410,$B288,'Grid GenerationQueue'!$BA$5:$BA$410,$C288,'Grid GenerationQueue'!$BD$5:$BD$410,"&lt;="&amp;$BE$3)</f>
        <v>0</v>
      </c>
      <c r="BJ288">
        <f>SUMIFS('Grid GenerationQueue'!AM$5:AM$410,'Grid GenerationQueue'!$AZ$5:$AZ$410,$B288,'Grid GenerationQueue'!$BA$5:$BA$410,$C288,'Grid GenerationQueue'!$BD$5:$BD$410,"&lt;="&amp;$BE$3)</f>
        <v>0</v>
      </c>
      <c r="BK288">
        <f>SUMIFS('Grid GenerationQueue'!AN$5:AN$410,'Grid GenerationQueue'!$AZ$5:$AZ$410,$B288,'Grid GenerationQueue'!$BA$5:$BA$410,$C288,'Grid GenerationQueue'!$BD$5:$BD$410,"&lt;="&amp;$BE$3)</f>
        <v>0</v>
      </c>
      <c r="BL288">
        <f>SUMIFS('Grid GenerationQueue'!AO$5:AO$410,'Grid GenerationQueue'!$AZ$5:$AZ$410,$B288,'Grid GenerationQueue'!$BA$5:$BA$410,$C288,'Grid GenerationQueue'!$BD$5:$BD$410,"&lt;="&amp;$BE$3)</f>
        <v>0</v>
      </c>
      <c r="BM288">
        <f>SUMIFS('Grid GenerationQueue'!AP$5:AP$410,'Grid GenerationQueue'!$AZ$5:$AZ$410,$B288,'Grid GenerationQueue'!$BA$5:$BA$410,$C288,'Grid GenerationQueue'!$BD$5:$BD$410,"&lt;="&amp;$BE$3)</f>
        <v>0</v>
      </c>
      <c r="BN288">
        <f>SUMIFS('Grid GenerationQueue'!AQ$5:AQ$410,'Grid GenerationQueue'!$AZ$5:$AZ$410,$B288,'Grid GenerationQueue'!$BA$5:$BA$410,$C288,'Grid GenerationQueue'!$BD$5:$BD$410,"&lt;="&amp;$BE$3)</f>
        <v>0</v>
      </c>
      <c r="BO288">
        <f>SUMIFS('Grid GenerationQueue'!AR$5:AR$410,'Grid GenerationQueue'!$AZ$5:$AZ$410,$B288,'Grid GenerationQueue'!$BA$5:$BA$410,$C288,'Grid GenerationQueue'!$BD$5:$BD$410,"&lt;="&amp;$BE$3)</f>
        <v>0</v>
      </c>
      <c r="BQ288">
        <f>SUMIFS('Grid GenerationQueue'!AG$5:AG$410,'Grid GenerationQueue'!$AZ$5:$AZ$410,$B288,'Grid GenerationQueue'!$BA$5:$BA$410,$C288,'Grid GenerationQueue'!$BJ$5:$BJ$410,"Executed",'Grid GenerationQueue'!$BD$5:$BD$410,"&lt;="&amp;$BE$3)</f>
        <v>0</v>
      </c>
      <c r="BR288">
        <f>SUMIFS('Grid GenerationQueue'!AH$5:AH$410,'Grid GenerationQueue'!$AZ$5:$AZ$410,$B288,'Grid GenerationQueue'!$BA$5:$BA$410,$C288,'Grid GenerationQueue'!$BJ$5:$BJ$410,"Executed",'Grid GenerationQueue'!$BD$5:$BD$410,"&lt;="&amp;$BE$3)</f>
        <v>0</v>
      </c>
      <c r="BS288">
        <f>SUMIFS('Grid GenerationQueue'!AI$5:AI$410,'Grid GenerationQueue'!$AZ$5:$AZ$410,$B288,'Grid GenerationQueue'!$BA$5:$BA$410,$C288,'Grid GenerationQueue'!$BJ$5:$BJ$410,"Executed",'Grid GenerationQueue'!$BD$5:$BD$410,"&lt;="&amp;$BE$3)</f>
        <v>0</v>
      </c>
      <c r="BT288">
        <f>SUMIFS('Grid GenerationQueue'!AJ$5:AJ$410,'Grid GenerationQueue'!$AZ$5:$AZ$410,$B288,'Grid GenerationQueue'!$BA$5:$BA$410,$C288,'Grid GenerationQueue'!$BJ$5:$BJ$410,"Executed",'Grid GenerationQueue'!$BD$5:$BD$410,"&lt;="&amp;$BE$3)</f>
        <v>0</v>
      </c>
      <c r="BU288">
        <f>SUMIFS('Grid GenerationQueue'!AK$5:AK$410,'Grid GenerationQueue'!$AZ$5:$AZ$410,$B288,'Grid GenerationQueue'!$BA$5:$BA$410,$C288,'Grid GenerationQueue'!$BJ$5:$BJ$410,"Executed",'Grid GenerationQueue'!$BD$5:$BD$410,"&lt;="&amp;$BE$3)</f>
        <v>0</v>
      </c>
      <c r="BV288">
        <f>SUMIFS('Grid GenerationQueue'!AL$5:AL$410,'Grid GenerationQueue'!$AZ$5:$AZ$410,$B288,'Grid GenerationQueue'!$BA$5:$BA$410,$C288,'Grid GenerationQueue'!$BJ$5:$BJ$410,"Executed",'Grid GenerationQueue'!$BD$5:$BD$410,"&lt;="&amp;$BE$3)</f>
        <v>0</v>
      </c>
      <c r="BW288">
        <f>SUMIFS('Grid GenerationQueue'!AM$5:AM$410,'Grid GenerationQueue'!$AZ$5:$AZ$410,$B288,'Grid GenerationQueue'!$BA$5:$BA$410,$C288,'Grid GenerationQueue'!$BJ$5:$BJ$410,"Executed",'Grid GenerationQueue'!$BD$5:$BD$410,"&lt;="&amp;$BE$3)</f>
        <v>0</v>
      </c>
      <c r="BX288">
        <f>SUMIFS('Grid GenerationQueue'!AN$5:AN$410,'Grid GenerationQueue'!$AZ$5:$AZ$410,$B288,'Grid GenerationQueue'!$BA$5:$BA$410,$C288,'Grid GenerationQueue'!$BJ$5:$BJ$410,"Executed",'Grid GenerationQueue'!$BD$5:$BD$410,"&lt;="&amp;$BE$3)</f>
        <v>0</v>
      </c>
      <c r="BY288">
        <f>SUMIFS('Grid GenerationQueue'!AO$5:AO$410,'Grid GenerationQueue'!$AZ$5:$AZ$410,$B288,'Grid GenerationQueue'!$BA$5:$BA$410,$C288,'Grid GenerationQueue'!$BJ$5:$BJ$410,"Executed",'Grid GenerationQueue'!$BD$5:$BD$410,"&lt;="&amp;$BE$3)</f>
        <v>0</v>
      </c>
      <c r="BZ288">
        <f>SUMIFS('Grid GenerationQueue'!AP$5:AP$410,'Grid GenerationQueue'!$AZ$5:$AZ$410,$B288,'Grid GenerationQueue'!$BA$5:$BA$410,$C288,'Grid GenerationQueue'!$BJ$5:$BJ$410,"Executed",'Grid GenerationQueue'!$BD$5:$BD$410,"&lt;="&amp;$BE$3)</f>
        <v>0</v>
      </c>
      <c r="CA288">
        <f>SUMIFS('Grid GenerationQueue'!AQ$5:AQ$410,'Grid GenerationQueue'!$AZ$5:$AZ$410,$B288,'Grid GenerationQueue'!$BA$5:$BA$410,$C288,'Grid GenerationQueue'!$BJ$5:$BJ$410,"Executed",'Grid GenerationQueue'!$BD$5:$BD$410,"&lt;="&amp;$BE$3)</f>
        <v>0</v>
      </c>
      <c r="CB288">
        <f>SUMIFS('Grid GenerationQueue'!AR$5:AR$410,'Grid GenerationQueue'!$AZ$5:$AZ$410,$B288,'Grid GenerationQueue'!$BA$5:$BA$410,$C288,'Grid GenerationQueue'!$BJ$5:$BJ$410,"Executed",'Grid GenerationQueue'!$BD$5:$BD$410,"&lt;="&amp;$BE$3)</f>
        <v>0</v>
      </c>
      <c r="CD288">
        <f>SUMIFS('Grid GenerationQueue'!AG$5:AG$410,'Grid GenerationQueue'!$AZ$5:$AZ$410,$B288,'Grid GenerationQueue'!$BA$5:$BA$410,$C288,'Grid GenerationQueue'!$BH$5:$BH$410,"&lt;&gt;"&amp;"",'Grid GenerationQueue'!$BD$5:$BD$410,"&lt;="&amp;$BE$3)</f>
        <v>0</v>
      </c>
      <c r="CE288">
        <f>SUMIFS('Grid GenerationQueue'!AH$5:AH$410,'Grid GenerationQueue'!$AZ$5:$AZ$410,$B288,'Grid GenerationQueue'!$BA$5:$BA$410,$C288,'Grid GenerationQueue'!$BH$5:$BH$410,"&lt;&gt;"&amp;"",'Grid GenerationQueue'!$BD$5:$BD$410,"&lt;="&amp;$BE$3)</f>
        <v>0</v>
      </c>
      <c r="CF288">
        <f>SUMIFS('Grid GenerationQueue'!AI$5:AI$410,'Grid GenerationQueue'!$AZ$5:$AZ$410,$B288,'Grid GenerationQueue'!$BA$5:$BA$410,$C288,'Grid GenerationQueue'!$BH$5:$BH$410,"&lt;&gt;"&amp;"",'Grid GenerationQueue'!$BD$5:$BD$410,"&lt;="&amp;$BE$3)</f>
        <v>0</v>
      </c>
      <c r="CG288">
        <f>SUMIFS('Grid GenerationQueue'!AJ$5:AJ$410,'Grid GenerationQueue'!$AZ$5:$AZ$410,$B288,'Grid GenerationQueue'!$BA$5:$BA$410,$C288,'Grid GenerationQueue'!$BH$5:$BH$410,"&lt;&gt;"&amp;"",'Grid GenerationQueue'!$BD$5:$BD$410,"&lt;="&amp;$BE$3)</f>
        <v>0</v>
      </c>
      <c r="CH288">
        <f>SUMIFS('Grid GenerationQueue'!AK$5:AK$410,'Grid GenerationQueue'!$AZ$5:$AZ$410,$B288,'Grid GenerationQueue'!$BA$5:$BA$410,$C288,'Grid GenerationQueue'!$BH$5:$BH$410,"&lt;&gt;"&amp;"",'Grid GenerationQueue'!$BD$5:$BD$410,"&lt;="&amp;$BE$3)</f>
        <v>0</v>
      </c>
      <c r="CI288">
        <f>SUMIFS('Grid GenerationQueue'!AL$5:AL$410,'Grid GenerationQueue'!$AZ$5:$AZ$410,$B288,'Grid GenerationQueue'!$BA$5:$BA$410,$C288,'Grid GenerationQueue'!$BH$5:$BH$410,"&lt;&gt;"&amp;"",'Grid GenerationQueue'!$BD$5:$BD$410,"&lt;="&amp;$BE$3)</f>
        <v>0</v>
      </c>
      <c r="CJ288">
        <f>SUMIFS('Grid GenerationQueue'!AM$5:AM$410,'Grid GenerationQueue'!$AZ$5:$AZ$410,$B288,'Grid GenerationQueue'!$BA$5:$BA$410,$C288,'Grid GenerationQueue'!$BH$5:$BH$410,"&lt;&gt;"&amp;"",'Grid GenerationQueue'!$BD$5:$BD$410,"&lt;="&amp;$BE$3)</f>
        <v>0</v>
      </c>
      <c r="CK288">
        <f>SUMIFS('Grid GenerationQueue'!AN$5:AN$410,'Grid GenerationQueue'!$AZ$5:$AZ$410,$B288,'Grid GenerationQueue'!$BA$5:$BA$410,$C288,'Grid GenerationQueue'!$BH$5:$BH$410,"&lt;&gt;"&amp;"",'Grid GenerationQueue'!$BD$5:$BD$410,"&lt;="&amp;$BE$3)</f>
        <v>0</v>
      </c>
      <c r="CL288">
        <f>SUMIFS('Grid GenerationQueue'!AO$5:AO$410,'Grid GenerationQueue'!$AZ$5:$AZ$410,$B288,'Grid GenerationQueue'!$BA$5:$BA$410,$C288,'Grid GenerationQueue'!$BH$5:$BH$410,"&lt;&gt;"&amp;"",'Grid GenerationQueue'!$BD$5:$BD$410,"&lt;="&amp;$BE$3)</f>
        <v>0</v>
      </c>
      <c r="CM288">
        <f>SUMIFS('Grid GenerationQueue'!AP$5:AP$410,'Grid GenerationQueue'!$AZ$5:$AZ$410,$B288,'Grid GenerationQueue'!$BA$5:$BA$410,$C288,'Grid GenerationQueue'!$BH$5:$BH$410,"&lt;&gt;"&amp;"",'Grid GenerationQueue'!$BD$5:$BD$410,"&lt;="&amp;$BE$3)</f>
        <v>0</v>
      </c>
      <c r="CN288">
        <f>SUMIFS('Grid GenerationQueue'!AQ$5:AQ$410,'Grid GenerationQueue'!$AZ$5:$AZ$410,$B288,'Grid GenerationQueue'!$BA$5:$BA$410,$C288,'Grid GenerationQueue'!$BH$5:$BH$410,"&lt;&gt;"&amp;"",'Grid GenerationQueue'!$BD$5:$BD$410,"&lt;="&amp;$BE$3)</f>
        <v>0</v>
      </c>
      <c r="CO288">
        <f>SUMIFS('Grid GenerationQueue'!AR$5:AR$410,'Grid GenerationQueue'!$AZ$5:$AZ$410,$B288,'Grid GenerationQueue'!$BA$5:$BA$410,$C288,'Grid GenerationQueue'!$BH$5:$BH$410,"&lt;&gt;"&amp;"",'Grid GenerationQueue'!$BD$5:$BD$410,"&lt;="&amp;$BE$3)</f>
        <v>0</v>
      </c>
      <c r="CQ288">
        <f>SUMIFS('Grid GenerationQueue'!AG$5:AG$410,'Grid GenerationQueue'!$AZ$5:$AZ$410,$B288,'Grid GenerationQueue'!$BA$5:$BA$410,$C288,'Grid GenerationQueue'!$BK$5:$BK$410,"&gt;0",'Grid GenerationQueue'!$BD$5:$BD$410,"&lt;="&amp;$BE$3)</f>
        <v>0</v>
      </c>
      <c r="CR288">
        <f>SUMIFS('Grid GenerationQueue'!AH$5:AH$410,'Grid GenerationQueue'!$AZ$5:$AZ$410,$B288,'Grid GenerationQueue'!$BA$5:$BA$410,$C288,'Grid GenerationQueue'!$BK$5:$BK$410,"&gt;0",'Grid GenerationQueue'!$BD$5:$BD$410,"&lt;="&amp;$BE$3)</f>
        <v>0</v>
      </c>
      <c r="CS288">
        <f>SUMIFS('Grid GenerationQueue'!AI$5:AI$410,'Grid GenerationQueue'!$AZ$5:$AZ$410,$B288,'Grid GenerationQueue'!$BA$5:$BA$410,$C288,'Grid GenerationQueue'!$BK$5:$BK$410,"&gt;0",'Grid GenerationQueue'!$BD$5:$BD$410,"&lt;="&amp;$BE$3)</f>
        <v>0</v>
      </c>
      <c r="CT288">
        <f>SUMIFS('Grid GenerationQueue'!AJ$5:AJ$410,'Grid GenerationQueue'!$AZ$5:$AZ$410,$B288,'Grid GenerationQueue'!$BA$5:$BA$410,$C288,'Grid GenerationQueue'!$BK$5:$BK$410,"&gt;0",'Grid GenerationQueue'!$BD$5:$BD$410,"&lt;="&amp;$BE$3)</f>
        <v>0</v>
      </c>
      <c r="CU288">
        <f>SUMIFS('Grid GenerationQueue'!AK$5:AK$410,'Grid GenerationQueue'!$AZ$5:$AZ$410,$B288,'Grid GenerationQueue'!$BA$5:$BA$410,$C288,'Grid GenerationQueue'!$BK$5:$BK$410,"&gt;0",'Grid GenerationQueue'!$BD$5:$BD$410,"&lt;="&amp;$BE$3)</f>
        <v>0</v>
      </c>
      <c r="CV288">
        <f>SUMIFS('Grid GenerationQueue'!AL$5:AL$410,'Grid GenerationQueue'!$AZ$5:$AZ$410,$B288,'Grid GenerationQueue'!$BA$5:$BA$410,$C288,'Grid GenerationQueue'!$BK$5:$BK$410,"&gt;0",'Grid GenerationQueue'!$BD$5:$BD$410,"&lt;="&amp;$BE$3)</f>
        <v>0</v>
      </c>
      <c r="CW288">
        <f>SUMIFS('Grid GenerationQueue'!AM$5:AM$410,'Grid GenerationQueue'!$AZ$5:$AZ$410,$B288,'Grid GenerationQueue'!$BA$5:$BA$410,$C288,'Grid GenerationQueue'!$BK$5:$BK$410,"&gt;0",'Grid GenerationQueue'!$BD$5:$BD$410,"&lt;="&amp;$BE$3)</f>
        <v>0</v>
      </c>
      <c r="CX288">
        <f>SUMIFS('Grid GenerationQueue'!AN$5:AN$410,'Grid GenerationQueue'!$AZ$5:$AZ$410,$B288,'Grid GenerationQueue'!$BA$5:$BA$410,$C288,'Grid GenerationQueue'!$BK$5:$BK$410,"&gt;0",'Grid GenerationQueue'!$BD$5:$BD$410,"&lt;="&amp;$BE$3)</f>
        <v>0</v>
      </c>
      <c r="CY288">
        <f>SUMIFS('Grid GenerationQueue'!AO$5:AO$410,'Grid GenerationQueue'!$AZ$5:$AZ$410,$B288,'Grid GenerationQueue'!$BA$5:$BA$410,$C288,'Grid GenerationQueue'!$BK$5:$BK$410,"&gt;0",'Grid GenerationQueue'!$BD$5:$BD$410,"&lt;="&amp;$BE$3)</f>
        <v>0</v>
      </c>
      <c r="CZ288">
        <f>SUMIFS('Grid GenerationQueue'!AP$5:AP$410,'Grid GenerationQueue'!$AZ$5:$AZ$410,$B288,'Grid GenerationQueue'!$BA$5:$BA$410,$C288,'Grid GenerationQueue'!$BK$5:$BK$410,"&gt;0",'Grid GenerationQueue'!$BD$5:$BD$410,"&lt;="&amp;$BE$3)</f>
        <v>0</v>
      </c>
      <c r="DA288">
        <f>SUMIFS('Grid GenerationQueue'!AQ$5:AQ$410,'Grid GenerationQueue'!$AZ$5:$AZ$410,$B288,'Grid GenerationQueue'!$BA$5:$BA$410,$C288,'Grid GenerationQueue'!$BK$5:$BK$410,"&gt;0",'Grid GenerationQueue'!$BD$5:$BD$410,"&lt;="&amp;$BE$3)</f>
        <v>0</v>
      </c>
      <c r="DB288">
        <f>SUMIFS('Grid GenerationQueue'!AR$5:AR$410,'Grid GenerationQueue'!$AZ$5:$AZ$410,$B288,'Grid GenerationQueue'!$BA$5:$BA$410,$C288,'Grid GenerationQueue'!$BK$5:$BK$410,"&gt;0",'Grid GenerationQueue'!$BD$5:$BD$410,"&lt;="&amp;$BE$3)</f>
        <v>0</v>
      </c>
    </row>
    <row r="289" spans="1:106" x14ac:dyDescent="0.35">
      <c r="A289" t="s">
        <v>4748</v>
      </c>
      <c r="B289" t="s">
        <v>4896</v>
      </c>
      <c r="C289">
        <v>60</v>
      </c>
      <c r="D289">
        <f>SUMIFS('Grid GenerationQueue'!AG$5:AG$410,'Grid GenerationQueue'!$AZ$5:$AZ$410,$B289,'Grid GenerationQueue'!$BA$5:$BA$410,$C289)</f>
        <v>0</v>
      </c>
      <c r="E289">
        <f>SUMIFS('Grid GenerationQueue'!AH$5:AH$410,'Grid GenerationQueue'!$AZ$5:$AZ$410,$B289,'Grid GenerationQueue'!$BA$5:$BA$410,$C289)</f>
        <v>0</v>
      </c>
      <c r="F289">
        <f>SUMIFS('Grid GenerationQueue'!AI$5:AI$410,'Grid GenerationQueue'!$AZ$5:$AZ$410,$B289,'Grid GenerationQueue'!$BA$5:$BA$410,$C289)</f>
        <v>0</v>
      </c>
      <c r="G289">
        <f>SUMIFS('Grid GenerationQueue'!AJ$5:AJ$410,'Grid GenerationQueue'!$AZ$5:$AZ$410,$B289,'Grid GenerationQueue'!$BA$5:$BA$410,$C289)</f>
        <v>0</v>
      </c>
      <c r="H289">
        <f>SUMIFS('Grid GenerationQueue'!AK$5:AK$410,'Grid GenerationQueue'!$AZ$5:$AZ$410,$B289,'Grid GenerationQueue'!$BA$5:$BA$410,$C289)</f>
        <v>0</v>
      </c>
      <c r="I289">
        <f>SUMIFS('Grid GenerationQueue'!AL$5:AL$410,'Grid GenerationQueue'!$AZ$5:$AZ$410,$B289,'Grid GenerationQueue'!$BA$5:$BA$410,$C289)</f>
        <v>0</v>
      </c>
      <c r="J289">
        <f>SUMIFS('Grid GenerationQueue'!AM$5:AM$410,'Grid GenerationQueue'!$AZ$5:$AZ$410,$B289,'Grid GenerationQueue'!$BA$5:$BA$410,$C289)</f>
        <v>0</v>
      </c>
      <c r="K289">
        <f>SUMIFS('Grid GenerationQueue'!AN$5:AN$410,'Grid GenerationQueue'!$AZ$5:$AZ$410,$B289,'Grid GenerationQueue'!$BA$5:$BA$410,$C289)</f>
        <v>0</v>
      </c>
      <c r="L289">
        <f>SUMIFS('Grid GenerationQueue'!AO$5:AO$410,'Grid GenerationQueue'!$AZ$5:$AZ$410,$B289,'Grid GenerationQueue'!$BA$5:$BA$410,$C289)</f>
        <v>0</v>
      </c>
      <c r="M289">
        <f>SUMIFS('Grid GenerationQueue'!AP$5:AP$410,'Grid GenerationQueue'!$AZ$5:$AZ$410,$B289,'Grid GenerationQueue'!$BA$5:$BA$410,$C289)</f>
        <v>0</v>
      </c>
      <c r="N289">
        <f>SUMIFS('Grid GenerationQueue'!AQ$5:AQ$410,'Grid GenerationQueue'!$AZ$5:$AZ$410,$B289,'Grid GenerationQueue'!$BA$5:$BA$410,$C289)</f>
        <v>0</v>
      </c>
      <c r="O289">
        <f>SUMIFS('Grid GenerationQueue'!AR$5:AR$410,'Grid GenerationQueue'!$AZ$5:$AZ$410,$B289,'Grid GenerationQueue'!$BA$5:$BA$410,$C289)</f>
        <v>0</v>
      </c>
      <c r="Q289">
        <f>SUMIFS('Grid GenerationQueue'!AG$5:AG$410,'Grid GenerationQueue'!$AZ$5:$AZ$410,$B289,'Grid GenerationQueue'!$BA$5:$BA$410,$C289,'Grid GenerationQueue'!$BJ$5:$BJ$410,"Executed")</f>
        <v>0</v>
      </c>
      <c r="R289">
        <f>SUMIFS('Grid GenerationQueue'!AH$5:AH$410,'Grid GenerationQueue'!$AZ$5:$AZ$410,$B289,'Grid GenerationQueue'!$BA$5:$BA$410,$C289,'Grid GenerationQueue'!$BJ$5:$BJ$410,"Executed")</f>
        <v>0</v>
      </c>
      <c r="S289">
        <f>SUMIFS('Grid GenerationQueue'!AI$5:AI$410,'Grid GenerationQueue'!$AZ$5:$AZ$410,$B289,'Grid GenerationQueue'!$BA$5:$BA$410,$C289,'Grid GenerationQueue'!$BJ$5:$BJ$410,"Executed")</f>
        <v>0</v>
      </c>
      <c r="T289">
        <f>SUMIFS('Grid GenerationQueue'!AJ$5:AJ$410,'Grid GenerationQueue'!$AZ$5:$AZ$410,$B289,'Grid GenerationQueue'!$BA$5:$BA$410,$C289,'Grid GenerationQueue'!$BJ$5:$BJ$410,"Executed")</f>
        <v>0</v>
      </c>
      <c r="U289">
        <f>SUMIFS('Grid GenerationQueue'!AK$5:AK$410,'Grid GenerationQueue'!$AZ$5:$AZ$410,$B289,'Grid GenerationQueue'!$BA$5:$BA$410,$C289,'Grid GenerationQueue'!$BJ$5:$BJ$410,"Executed")</f>
        <v>0</v>
      </c>
      <c r="V289">
        <f>SUMIFS('Grid GenerationQueue'!AL$5:AL$410,'Grid GenerationQueue'!$AZ$5:$AZ$410,$B289,'Grid GenerationQueue'!$BA$5:$BA$410,$C289,'Grid GenerationQueue'!$BJ$5:$BJ$410,"Executed")</f>
        <v>0</v>
      </c>
      <c r="W289">
        <f>SUMIFS('Grid GenerationQueue'!AM$5:AM$410,'Grid GenerationQueue'!$AZ$5:$AZ$410,$B289,'Grid GenerationQueue'!$BA$5:$BA$410,$C289,'Grid GenerationQueue'!$BJ$5:$BJ$410,"Executed")</f>
        <v>0</v>
      </c>
      <c r="X289">
        <f>SUMIFS('Grid GenerationQueue'!AN$5:AN$410,'Grid GenerationQueue'!$AZ$5:$AZ$410,$B289,'Grid GenerationQueue'!$BA$5:$BA$410,$C289,'Grid GenerationQueue'!$BJ$5:$BJ$410,"Executed")</f>
        <v>0</v>
      </c>
      <c r="Y289">
        <f>SUMIFS('Grid GenerationQueue'!AO$5:AO$410,'Grid GenerationQueue'!$AZ$5:$AZ$410,$B289,'Grid GenerationQueue'!$BA$5:$BA$410,$C289,'Grid GenerationQueue'!$BJ$5:$BJ$410,"Executed")</f>
        <v>0</v>
      </c>
      <c r="Z289">
        <f>SUMIFS('Grid GenerationQueue'!AP$5:AP$410,'Grid GenerationQueue'!$AZ$5:$AZ$410,$B289,'Grid GenerationQueue'!$BA$5:$BA$410,$C289,'Grid GenerationQueue'!$BJ$5:$BJ$410,"Executed")</f>
        <v>0</v>
      </c>
      <c r="AA289">
        <f>SUMIFS('Grid GenerationQueue'!AQ$5:AQ$410,'Grid GenerationQueue'!$AZ$5:$AZ$410,$B289,'Grid GenerationQueue'!$BA$5:$BA$410,$C289,'Grid GenerationQueue'!$BJ$5:$BJ$410,"Executed")</f>
        <v>0</v>
      </c>
      <c r="AB289">
        <f>SUMIFS('Grid GenerationQueue'!AR$5:AR$410,'Grid GenerationQueue'!$AZ$5:$AZ$410,$B289,'Grid GenerationQueue'!$BA$5:$BA$410,$C289,'Grid GenerationQueue'!$BJ$5:$BJ$410,"Executed")</f>
        <v>0</v>
      </c>
      <c r="AD289">
        <f>SUMIFS('Grid GenerationQueue'!AG$5:AG$410,'Grid GenerationQueue'!$AZ$5:$AZ$410,$B289,'Grid GenerationQueue'!$BA$5:$BA$410,$C289,'Grid GenerationQueue'!$BH$5:$BH$410,"&lt;&gt;"&amp;"")+SUMIFS('Grid GenerationQueue'!AG$5:AG$410,'Grid GenerationQueue'!$AZ$5:$AZ$410,$B289,'Grid GenerationQueue'!$BA$5:$BA$410,$C289,'Grid GenerationQueue'!$BH$5:$BH$410,"",'Grid GenerationQueue'!$AC$5:$AC$410,1)</f>
        <v>0</v>
      </c>
      <c r="AE289">
        <f>SUMIFS('Grid GenerationQueue'!AH$5:AH$410,'Grid GenerationQueue'!$AZ$5:$AZ$410,$B289,'Grid GenerationQueue'!$BA$5:$BA$410,$C289,'Grid GenerationQueue'!$BH$5:$BH$410,"&lt;&gt;"&amp;"")+SUMIFS('Grid GenerationQueue'!AH$5:AH$410,'Grid GenerationQueue'!$AZ$5:$AZ$410,$B289,'Grid GenerationQueue'!$BA$5:$BA$410,$C289,'Grid GenerationQueue'!$BH$5:$BH$410,"",'Grid GenerationQueue'!$AC$5:$AC$410,1)</f>
        <v>0</v>
      </c>
      <c r="AF289">
        <f>SUMIFS('Grid GenerationQueue'!AI$5:AI$410,'Grid GenerationQueue'!$AZ$5:$AZ$410,$B289,'Grid GenerationQueue'!$BA$5:$BA$410,$C289,'Grid GenerationQueue'!$BH$5:$BH$410,"&lt;&gt;"&amp;"")+SUMIFS('Grid GenerationQueue'!AI$5:AI$410,'Grid GenerationQueue'!$AZ$5:$AZ$410,$B289,'Grid GenerationQueue'!$BA$5:$BA$410,$C289,'Grid GenerationQueue'!$BH$5:$BH$410,"",'Grid GenerationQueue'!$AC$5:$AC$410,1)</f>
        <v>0</v>
      </c>
      <c r="AG289">
        <f>SUMIFS('Grid GenerationQueue'!AJ$5:AJ$410,'Grid GenerationQueue'!$AZ$5:$AZ$410,$B289,'Grid GenerationQueue'!$BA$5:$BA$410,$C289,'Grid GenerationQueue'!$BH$5:$BH$410,"&lt;&gt;"&amp;"")+SUMIFS('Grid GenerationQueue'!AJ$5:AJ$410,'Grid GenerationQueue'!$AZ$5:$AZ$410,$B289,'Grid GenerationQueue'!$BA$5:$BA$410,$C289,'Grid GenerationQueue'!$BH$5:$BH$410,"",'Grid GenerationQueue'!$AC$5:$AC$410,1)</f>
        <v>0</v>
      </c>
      <c r="AH289">
        <f>SUMIFS('Grid GenerationQueue'!AK$5:AK$410,'Grid GenerationQueue'!$AZ$5:$AZ$410,$B289,'Grid GenerationQueue'!$BA$5:$BA$410,$C289,'Grid GenerationQueue'!$BH$5:$BH$410,"&lt;&gt;"&amp;"")+SUMIFS('Grid GenerationQueue'!AK$5:AK$410,'Grid GenerationQueue'!$AZ$5:$AZ$410,$B289,'Grid GenerationQueue'!$BA$5:$BA$410,$C289,'Grid GenerationQueue'!$BH$5:$BH$410,"",'Grid GenerationQueue'!$AC$5:$AC$410,1)</f>
        <v>0</v>
      </c>
      <c r="AI289">
        <f>SUMIFS('Grid GenerationQueue'!AL$5:AL$410,'Grid GenerationQueue'!$AZ$5:$AZ$410,$B289,'Grid GenerationQueue'!$BA$5:$BA$410,$C289,'Grid GenerationQueue'!$BH$5:$BH$410,"&lt;&gt;"&amp;"")+SUMIFS('Grid GenerationQueue'!AL$5:AL$410,'Grid GenerationQueue'!$AZ$5:$AZ$410,$B289,'Grid GenerationQueue'!$BA$5:$BA$410,$C289,'Grid GenerationQueue'!$BH$5:$BH$410,"",'Grid GenerationQueue'!$AC$5:$AC$410,1)</f>
        <v>0</v>
      </c>
      <c r="AJ289">
        <f>SUMIFS('Grid GenerationQueue'!AM$5:AM$410,'Grid GenerationQueue'!$AZ$5:$AZ$410,$B289,'Grid GenerationQueue'!$BA$5:$BA$410,$C289,'Grid GenerationQueue'!$BH$5:$BH$410,"&lt;&gt;"&amp;"")+SUMIFS('Grid GenerationQueue'!AM$5:AM$410,'Grid GenerationQueue'!$AZ$5:$AZ$410,$B289,'Grid GenerationQueue'!$BA$5:$BA$410,$C289,'Grid GenerationQueue'!$BH$5:$BH$410,"",'Grid GenerationQueue'!$AC$5:$AC$410,1)</f>
        <v>0</v>
      </c>
      <c r="AK289">
        <f>SUMIFS('Grid GenerationQueue'!AN$5:AN$410,'Grid GenerationQueue'!$AZ$5:$AZ$410,$B289,'Grid GenerationQueue'!$BA$5:$BA$410,$C289,'Grid GenerationQueue'!$BH$5:$BH$410,"&lt;&gt;"&amp;"")+SUMIFS('Grid GenerationQueue'!AN$5:AN$410,'Grid GenerationQueue'!$AZ$5:$AZ$410,$B289,'Grid GenerationQueue'!$BA$5:$BA$410,$C289,'Grid GenerationQueue'!$BH$5:$BH$410,"",'Grid GenerationQueue'!$AC$5:$AC$410,1)</f>
        <v>0</v>
      </c>
      <c r="AL289">
        <f>SUMIFS('Grid GenerationQueue'!AO$5:AO$410,'Grid GenerationQueue'!$AZ$5:$AZ$410,$B289,'Grid GenerationQueue'!$BA$5:$BA$410,$C289,'Grid GenerationQueue'!$BH$5:$BH$410,"&lt;&gt;"&amp;"")+SUMIFS('Grid GenerationQueue'!AO$5:AO$410,'Grid GenerationQueue'!$AZ$5:$AZ$410,$B289,'Grid GenerationQueue'!$BA$5:$BA$410,$C289,'Grid GenerationQueue'!$BH$5:$BH$410,"",'Grid GenerationQueue'!$AC$5:$AC$410,1)</f>
        <v>0</v>
      </c>
      <c r="AM289">
        <f>SUMIFS('Grid GenerationQueue'!AP$5:AP$410,'Grid GenerationQueue'!$AZ$5:$AZ$410,$B289,'Grid GenerationQueue'!$BA$5:$BA$410,$C289,'Grid GenerationQueue'!$BH$5:$BH$410,"&lt;&gt;"&amp;"")+SUMIFS('Grid GenerationQueue'!AP$5:AP$410,'Grid GenerationQueue'!$AZ$5:$AZ$410,$B289,'Grid GenerationQueue'!$BA$5:$BA$410,$C289,'Grid GenerationQueue'!$BH$5:$BH$410,"",'Grid GenerationQueue'!$AC$5:$AC$410,1)</f>
        <v>0</v>
      </c>
      <c r="AN289">
        <f>SUMIFS('Grid GenerationQueue'!AQ$5:AQ$410,'Grid GenerationQueue'!$AZ$5:$AZ$410,$B289,'Grid GenerationQueue'!$BA$5:$BA$410,$C289,'Grid GenerationQueue'!$BH$5:$BH$410,"&lt;&gt;"&amp;"")+SUMIFS('Grid GenerationQueue'!AQ$5:AQ$410,'Grid GenerationQueue'!$AZ$5:$AZ$410,$B289,'Grid GenerationQueue'!$BA$5:$BA$410,$C289,'Grid GenerationQueue'!$BH$5:$BH$410,"",'Grid GenerationQueue'!$AC$5:$AC$410,1)</f>
        <v>0</v>
      </c>
      <c r="AO289">
        <f>SUMIFS('Grid GenerationQueue'!AR$5:AR$410,'Grid GenerationQueue'!$AZ$5:$AZ$410,$B289,'Grid GenerationQueue'!$BA$5:$BA$410,$C289,'Grid GenerationQueue'!$BH$5:$BH$410,"&lt;&gt;"&amp;"")+SUMIFS('Grid GenerationQueue'!AR$5:AR$410,'Grid GenerationQueue'!$AZ$5:$AZ$410,$B289,'Grid GenerationQueue'!$BA$5:$BA$410,$C289,'Grid GenerationQueue'!$BH$5:$BH$410,"",'Grid GenerationQueue'!$AC$5:$AC$410,1)</f>
        <v>0</v>
      </c>
      <c r="AQ289">
        <f>SUMIFS('Grid GenerationQueue'!AG$5:AG$410,'Grid GenerationQueue'!$AZ$5:$AZ$410,$B289,'Grid GenerationQueue'!$BA$5:$BA$410,$C289,'Grid GenerationQueue'!$BK$5:$BK$410,"&gt;0")</f>
        <v>0</v>
      </c>
      <c r="AR289">
        <f>SUMIFS('Grid GenerationQueue'!AH$5:AH$410,'Grid GenerationQueue'!$AZ$5:$AZ$410,$B289,'Grid GenerationQueue'!$BA$5:$BA$410,$C289,'Grid GenerationQueue'!$BK$5:$BK$410,"&gt;0")</f>
        <v>0</v>
      </c>
      <c r="AS289">
        <f>SUMIFS('Grid GenerationQueue'!AI$5:AI$410,'Grid GenerationQueue'!$AZ$5:$AZ$410,$B289,'Grid GenerationQueue'!$BA$5:$BA$410,$C289,'Grid GenerationQueue'!$BK$5:$BK$410,"&gt;0")</f>
        <v>0</v>
      </c>
      <c r="AT289">
        <f>SUMIFS('Grid GenerationQueue'!AJ$5:AJ$410,'Grid GenerationQueue'!$AZ$5:$AZ$410,$B289,'Grid GenerationQueue'!$BA$5:$BA$410,$C289,'Grid GenerationQueue'!$BK$5:$BK$410,"&gt;0")</f>
        <v>0</v>
      </c>
      <c r="AU289">
        <f>SUMIFS('Grid GenerationQueue'!AK$5:AK$410,'Grid GenerationQueue'!$AZ$5:$AZ$410,$B289,'Grid GenerationQueue'!$BA$5:$BA$410,$C289,'Grid GenerationQueue'!$BK$5:$BK$410,"&gt;0")</f>
        <v>0</v>
      </c>
      <c r="AV289">
        <f>SUMIFS('Grid GenerationQueue'!AL$5:AL$410,'Grid GenerationQueue'!$AZ$5:$AZ$410,$B289,'Grid GenerationQueue'!$BA$5:$BA$410,$C289,'Grid GenerationQueue'!$BK$5:$BK$410,"&gt;0")</f>
        <v>0</v>
      </c>
      <c r="AW289">
        <f>SUMIFS('Grid GenerationQueue'!AM$5:AM$410,'Grid GenerationQueue'!$AZ$5:$AZ$410,$B289,'Grid GenerationQueue'!$BA$5:$BA$410,$C289,'Grid GenerationQueue'!$BK$5:$BK$410,"&gt;0")</f>
        <v>0</v>
      </c>
      <c r="AX289">
        <f>SUMIFS('Grid GenerationQueue'!AN$5:AN$410,'Grid GenerationQueue'!$AZ$5:$AZ$410,$B289,'Grid GenerationQueue'!$BA$5:$BA$410,$C289,'Grid GenerationQueue'!$BK$5:$BK$410,"&gt;0")</f>
        <v>0</v>
      </c>
      <c r="AY289">
        <f>SUMIFS('Grid GenerationQueue'!AO$5:AO$410,'Grid GenerationQueue'!$AZ$5:$AZ$410,$B289,'Grid GenerationQueue'!$BA$5:$BA$410,$C289,'Grid GenerationQueue'!$BK$5:$BK$410,"&gt;0")</f>
        <v>0</v>
      </c>
      <c r="AZ289">
        <f>SUMIFS('Grid GenerationQueue'!AP$5:AP$410,'Grid GenerationQueue'!$AZ$5:$AZ$410,$B289,'Grid GenerationQueue'!$BA$5:$BA$410,$C289,'Grid GenerationQueue'!$BK$5:$BK$410,"&gt;0")</f>
        <v>0</v>
      </c>
      <c r="BA289">
        <f>SUMIFS('Grid GenerationQueue'!AQ$5:AQ$410,'Grid GenerationQueue'!$AZ$5:$AZ$410,$B289,'Grid GenerationQueue'!$BA$5:$BA$410,$C289,'Grid GenerationQueue'!$BK$5:$BK$410,"&gt;0")</f>
        <v>0</v>
      </c>
      <c r="BB289">
        <f>SUMIFS('Grid GenerationQueue'!AR$5:AR$410,'Grid GenerationQueue'!$AZ$5:$AZ$410,$B289,'Grid GenerationQueue'!$BA$5:$BA$410,$C289,'Grid GenerationQueue'!$BK$5:$BK$410,"&gt;0")</f>
        <v>0</v>
      </c>
      <c r="BD289">
        <f>SUMIFS('Grid GenerationQueue'!AG$5:AG$410,'Grid GenerationQueue'!$AZ$5:$AZ$410,$B289,'Grid GenerationQueue'!$BA$5:$BA$410,$C289,'Grid GenerationQueue'!$BD$5:$BD$410,"&lt;="&amp;$BE$3)</f>
        <v>0</v>
      </c>
      <c r="BE289">
        <f>SUMIFS('Grid GenerationQueue'!AH$5:AH$410,'Grid GenerationQueue'!$AZ$5:$AZ$410,$B289,'Grid GenerationQueue'!$BA$5:$BA$410,$C289,'Grid GenerationQueue'!$BD$5:$BD$410,"&lt;="&amp;$BE$3)</f>
        <v>0</v>
      </c>
      <c r="BF289">
        <f>SUMIFS('Grid GenerationQueue'!AI$5:AI$410,'Grid GenerationQueue'!$AZ$5:$AZ$410,$B289,'Grid GenerationQueue'!$BA$5:$BA$410,$C289,'Grid GenerationQueue'!$BD$5:$BD$410,"&lt;="&amp;$BE$3)</f>
        <v>0</v>
      </c>
      <c r="BG289">
        <f>SUMIFS('Grid GenerationQueue'!AJ$5:AJ$410,'Grid GenerationQueue'!$AZ$5:$AZ$410,$B289,'Grid GenerationQueue'!$BA$5:$BA$410,$C289,'Grid GenerationQueue'!$BD$5:$BD$410,"&lt;="&amp;$BE$3)</f>
        <v>0</v>
      </c>
      <c r="BH289">
        <f>SUMIFS('Grid GenerationQueue'!AK$5:AK$410,'Grid GenerationQueue'!$AZ$5:$AZ$410,$B289,'Grid GenerationQueue'!$BA$5:$BA$410,$C289,'Grid GenerationQueue'!$BD$5:$BD$410,"&lt;="&amp;$BE$3)</f>
        <v>0</v>
      </c>
      <c r="BI289">
        <f>SUMIFS('Grid GenerationQueue'!AL$5:AL$410,'Grid GenerationQueue'!$AZ$5:$AZ$410,$B289,'Grid GenerationQueue'!$BA$5:$BA$410,$C289,'Grid GenerationQueue'!$BD$5:$BD$410,"&lt;="&amp;$BE$3)</f>
        <v>0</v>
      </c>
      <c r="BJ289">
        <f>SUMIFS('Grid GenerationQueue'!AM$5:AM$410,'Grid GenerationQueue'!$AZ$5:$AZ$410,$B289,'Grid GenerationQueue'!$BA$5:$BA$410,$C289,'Grid GenerationQueue'!$BD$5:$BD$410,"&lt;="&amp;$BE$3)</f>
        <v>0</v>
      </c>
      <c r="BK289">
        <f>SUMIFS('Grid GenerationQueue'!AN$5:AN$410,'Grid GenerationQueue'!$AZ$5:$AZ$410,$B289,'Grid GenerationQueue'!$BA$5:$BA$410,$C289,'Grid GenerationQueue'!$BD$5:$BD$410,"&lt;="&amp;$BE$3)</f>
        <v>0</v>
      </c>
      <c r="BL289">
        <f>SUMIFS('Grid GenerationQueue'!AO$5:AO$410,'Grid GenerationQueue'!$AZ$5:$AZ$410,$B289,'Grid GenerationQueue'!$BA$5:$BA$410,$C289,'Grid GenerationQueue'!$BD$5:$BD$410,"&lt;="&amp;$BE$3)</f>
        <v>0</v>
      </c>
      <c r="BM289">
        <f>SUMIFS('Grid GenerationQueue'!AP$5:AP$410,'Grid GenerationQueue'!$AZ$5:$AZ$410,$B289,'Grid GenerationQueue'!$BA$5:$BA$410,$C289,'Grid GenerationQueue'!$BD$5:$BD$410,"&lt;="&amp;$BE$3)</f>
        <v>0</v>
      </c>
      <c r="BN289">
        <f>SUMIFS('Grid GenerationQueue'!AQ$5:AQ$410,'Grid GenerationQueue'!$AZ$5:$AZ$410,$B289,'Grid GenerationQueue'!$BA$5:$BA$410,$C289,'Grid GenerationQueue'!$BD$5:$BD$410,"&lt;="&amp;$BE$3)</f>
        <v>0</v>
      </c>
      <c r="BO289">
        <f>SUMIFS('Grid GenerationQueue'!AR$5:AR$410,'Grid GenerationQueue'!$AZ$5:$AZ$410,$B289,'Grid GenerationQueue'!$BA$5:$BA$410,$C289,'Grid GenerationQueue'!$BD$5:$BD$410,"&lt;="&amp;$BE$3)</f>
        <v>0</v>
      </c>
      <c r="BQ289">
        <f>SUMIFS('Grid GenerationQueue'!AG$5:AG$410,'Grid GenerationQueue'!$AZ$5:$AZ$410,$B289,'Grid GenerationQueue'!$BA$5:$BA$410,$C289,'Grid GenerationQueue'!$BJ$5:$BJ$410,"Executed",'Grid GenerationQueue'!$BD$5:$BD$410,"&lt;="&amp;$BE$3)</f>
        <v>0</v>
      </c>
      <c r="BR289">
        <f>SUMIFS('Grid GenerationQueue'!AH$5:AH$410,'Grid GenerationQueue'!$AZ$5:$AZ$410,$B289,'Grid GenerationQueue'!$BA$5:$BA$410,$C289,'Grid GenerationQueue'!$BJ$5:$BJ$410,"Executed",'Grid GenerationQueue'!$BD$5:$BD$410,"&lt;="&amp;$BE$3)</f>
        <v>0</v>
      </c>
      <c r="BS289">
        <f>SUMIFS('Grid GenerationQueue'!AI$5:AI$410,'Grid GenerationQueue'!$AZ$5:$AZ$410,$B289,'Grid GenerationQueue'!$BA$5:$BA$410,$C289,'Grid GenerationQueue'!$BJ$5:$BJ$410,"Executed",'Grid GenerationQueue'!$BD$5:$BD$410,"&lt;="&amp;$BE$3)</f>
        <v>0</v>
      </c>
      <c r="BT289">
        <f>SUMIFS('Grid GenerationQueue'!AJ$5:AJ$410,'Grid GenerationQueue'!$AZ$5:$AZ$410,$B289,'Grid GenerationQueue'!$BA$5:$BA$410,$C289,'Grid GenerationQueue'!$BJ$5:$BJ$410,"Executed",'Grid GenerationQueue'!$BD$5:$BD$410,"&lt;="&amp;$BE$3)</f>
        <v>0</v>
      </c>
      <c r="BU289">
        <f>SUMIFS('Grid GenerationQueue'!AK$5:AK$410,'Grid GenerationQueue'!$AZ$5:$AZ$410,$B289,'Grid GenerationQueue'!$BA$5:$BA$410,$C289,'Grid GenerationQueue'!$BJ$5:$BJ$410,"Executed",'Grid GenerationQueue'!$BD$5:$BD$410,"&lt;="&amp;$BE$3)</f>
        <v>0</v>
      </c>
      <c r="BV289">
        <f>SUMIFS('Grid GenerationQueue'!AL$5:AL$410,'Grid GenerationQueue'!$AZ$5:$AZ$410,$B289,'Grid GenerationQueue'!$BA$5:$BA$410,$C289,'Grid GenerationQueue'!$BJ$5:$BJ$410,"Executed",'Grid GenerationQueue'!$BD$5:$BD$410,"&lt;="&amp;$BE$3)</f>
        <v>0</v>
      </c>
      <c r="BW289">
        <f>SUMIFS('Grid GenerationQueue'!AM$5:AM$410,'Grid GenerationQueue'!$AZ$5:$AZ$410,$B289,'Grid GenerationQueue'!$BA$5:$BA$410,$C289,'Grid GenerationQueue'!$BJ$5:$BJ$410,"Executed",'Grid GenerationQueue'!$BD$5:$BD$410,"&lt;="&amp;$BE$3)</f>
        <v>0</v>
      </c>
      <c r="BX289">
        <f>SUMIFS('Grid GenerationQueue'!AN$5:AN$410,'Grid GenerationQueue'!$AZ$5:$AZ$410,$B289,'Grid GenerationQueue'!$BA$5:$BA$410,$C289,'Grid GenerationQueue'!$BJ$5:$BJ$410,"Executed",'Grid GenerationQueue'!$BD$5:$BD$410,"&lt;="&amp;$BE$3)</f>
        <v>0</v>
      </c>
      <c r="BY289">
        <f>SUMIFS('Grid GenerationQueue'!AO$5:AO$410,'Grid GenerationQueue'!$AZ$5:$AZ$410,$B289,'Grid GenerationQueue'!$BA$5:$BA$410,$C289,'Grid GenerationQueue'!$BJ$5:$BJ$410,"Executed",'Grid GenerationQueue'!$BD$5:$BD$410,"&lt;="&amp;$BE$3)</f>
        <v>0</v>
      </c>
      <c r="BZ289">
        <f>SUMIFS('Grid GenerationQueue'!AP$5:AP$410,'Grid GenerationQueue'!$AZ$5:$AZ$410,$B289,'Grid GenerationQueue'!$BA$5:$BA$410,$C289,'Grid GenerationQueue'!$BJ$5:$BJ$410,"Executed",'Grid GenerationQueue'!$BD$5:$BD$410,"&lt;="&amp;$BE$3)</f>
        <v>0</v>
      </c>
      <c r="CA289">
        <f>SUMIFS('Grid GenerationQueue'!AQ$5:AQ$410,'Grid GenerationQueue'!$AZ$5:$AZ$410,$B289,'Grid GenerationQueue'!$BA$5:$BA$410,$C289,'Grid GenerationQueue'!$BJ$5:$BJ$410,"Executed",'Grid GenerationQueue'!$BD$5:$BD$410,"&lt;="&amp;$BE$3)</f>
        <v>0</v>
      </c>
      <c r="CB289">
        <f>SUMIFS('Grid GenerationQueue'!AR$5:AR$410,'Grid GenerationQueue'!$AZ$5:$AZ$410,$B289,'Grid GenerationQueue'!$BA$5:$BA$410,$C289,'Grid GenerationQueue'!$BJ$5:$BJ$410,"Executed",'Grid GenerationQueue'!$BD$5:$BD$410,"&lt;="&amp;$BE$3)</f>
        <v>0</v>
      </c>
      <c r="CD289">
        <f>SUMIFS('Grid GenerationQueue'!AG$5:AG$410,'Grid GenerationQueue'!$AZ$5:$AZ$410,$B289,'Grid GenerationQueue'!$BA$5:$BA$410,$C289,'Grid GenerationQueue'!$BH$5:$BH$410,"&lt;&gt;"&amp;"",'Grid GenerationQueue'!$BD$5:$BD$410,"&lt;="&amp;$BE$3)</f>
        <v>0</v>
      </c>
      <c r="CE289">
        <f>SUMIFS('Grid GenerationQueue'!AH$5:AH$410,'Grid GenerationQueue'!$AZ$5:$AZ$410,$B289,'Grid GenerationQueue'!$BA$5:$BA$410,$C289,'Grid GenerationQueue'!$BH$5:$BH$410,"&lt;&gt;"&amp;"",'Grid GenerationQueue'!$BD$5:$BD$410,"&lt;="&amp;$BE$3)</f>
        <v>0</v>
      </c>
      <c r="CF289">
        <f>SUMIFS('Grid GenerationQueue'!AI$5:AI$410,'Grid GenerationQueue'!$AZ$5:$AZ$410,$B289,'Grid GenerationQueue'!$BA$5:$BA$410,$C289,'Grid GenerationQueue'!$BH$5:$BH$410,"&lt;&gt;"&amp;"",'Grid GenerationQueue'!$BD$5:$BD$410,"&lt;="&amp;$BE$3)</f>
        <v>0</v>
      </c>
      <c r="CG289">
        <f>SUMIFS('Grid GenerationQueue'!AJ$5:AJ$410,'Grid GenerationQueue'!$AZ$5:$AZ$410,$B289,'Grid GenerationQueue'!$BA$5:$BA$410,$C289,'Grid GenerationQueue'!$BH$5:$BH$410,"&lt;&gt;"&amp;"",'Grid GenerationQueue'!$BD$5:$BD$410,"&lt;="&amp;$BE$3)</f>
        <v>0</v>
      </c>
      <c r="CH289">
        <f>SUMIFS('Grid GenerationQueue'!AK$5:AK$410,'Grid GenerationQueue'!$AZ$5:$AZ$410,$B289,'Grid GenerationQueue'!$BA$5:$BA$410,$C289,'Grid GenerationQueue'!$BH$5:$BH$410,"&lt;&gt;"&amp;"",'Grid GenerationQueue'!$BD$5:$BD$410,"&lt;="&amp;$BE$3)</f>
        <v>0</v>
      </c>
      <c r="CI289">
        <f>SUMIFS('Grid GenerationQueue'!AL$5:AL$410,'Grid GenerationQueue'!$AZ$5:$AZ$410,$B289,'Grid GenerationQueue'!$BA$5:$BA$410,$C289,'Grid GenerationQueue'!$BH$5:$BH$410,"&lt;&gt;"&amp;"",'Grid GenerationQueue'!$BD$5:$BD$410,"&lt;="&amp;$BE$3)</f>
        <v>0</v>
      </c>
      <c r="CJ289">
        <f>SUMIFS('Grid GenerationQueue'!AM$5:AM$410,'Grid GenerationQueue'!$AZ$5:$AZ$410,$B289,'Grid GenerationQueue'!$BA$5:$BA$410,$C289,'Grid GenerationQueue'!$BH$5:$BH$410,"&lt;&gt;"&amp;"",'Grid GenerationQueue'!$BD$5:$BD$410,"&lt;="&amp;$BE$3)</f>
        <v>0</v>
      </c>
      <c r="CK289">
        <f>SUMIFS('Grid GenerationQueue'!AN$5:AN$410,'Grid GenerationQueue'!$AZ$5:$AZ$410,$B289,'Grid GenerationQueue'!$BA$5:$BA$410,$C289,'Grid GenerationQueue'!$BH$5:$BH$410,"&lt;&gt;"&amp;"",'Grid GenerationQueue'!$BD$5:$BD$410,"&lt;="&amp;$BE$3)</f>
        <v>0</v>
      </c>
      <c r="CL289">
        <f>SUMIFS('Grid GenerationQueue'!AO$5:AO$410,'Grid GenerationQueue'!$AZ$5:$AZ$410,$B289,'Grid GenerationQueue'!$BA$5:$BA$410,$C289,'Grid GenerationQueue'!$BH$5:$BH$410,"&lt;&gt;"&amp;"",'Grid GenerationQueue'!$BD$5:$BD$410,"&lt;="&amp;$BE$3)</f>
        <v>0</v>
      </c>
      <c r="CM289">
        <f>SUMIFS('Grid GenerationQueue'!AP$5:AP$410,'Grid GenerationQueue'!$AZ$5:$AZ$410,$B289,'Grid GenerationQueue'!$BA$5:$BA$410,$C289,'Grid GenerationQueue'!$BH$5:$BH$410,"&lt;&gt;"&amp;"",'Grid GenerationQueue'!$BD$5:$BD$410,"&lt;="&amp;$BE$3)</f>
        <v>0</v>
      </c>
      <c r="CN289">
        <f>SUMIFS('Grid GenerationQueue'!AQ$5:AQ$410,'Grid GenerationQueue'!$AZ$5:$AZ$410,$B289,'Grid GenerationQueue'!$BA$5:$BA$410,$C289,'Grid GenerationQueue'!$BH$5:$BH$410,"&lt;&gt;"&amp;"",'Grid GenerationQueue'!$BD$5:$BD$410,"&lt;="&amp;$BE$3)</f>
        <v>0</v>
      </c>
      <c r="CO289">
        <f>SUMIFS('Grid GenerationQueue'!AR$5:AR$410,'Grid GenerationQueue'!$AZ$5:$AZ$410,$B289,'Grid GenerationQueue'!$BA$5:$BA$410,$C289,'Grid GenerationQueue'!$BH$5:$BH$410,"&lt;&gt;"&amp;"",'Grid GenerationQueue'!$BD$5:$BD$410,"&lt;="&amp;$BE$3)</f>
        <v>0</v>
      </c>
      <c r="CQ289">
        <f>SUMIFS('Grid GenerationQueue'!AG$5:AG$410,'Grid GenerationQueue'!$AZ$5:$AZ$410,$B289,'Grid GenerationQueue'!$BA$5:$BA$410,$C289,'Grid GenerationQueue'!$BK$5:$BK$410,"&gt;0",'Grid GenerationQueue'!$BD$5:$BD$410,"&lt;="&amp;$BE$3)</f>
        <v>0</v>
      </c>
      <c r="CR289">
        <f>SUMIFS('Grid GenerationQueue'!AH$5:AH$410,'Grid GenerationQueue'!$AZ$5:$AZ$410,$B289,'Grid GenerationQueue'!$BA$5:$BA$410,$C289,'Grid GenerationQueue'!$BK$5:$BK$410,"&gt;0",'Grid GenerationQueue'!$BD$5:$BD$410,"&lt;="&amp;$BE$3)</f>
        <v>0</v>
      </c>
      <c r="CS289">
        <f>SUMIFS('Grid GenerationQueue'!AI$5:AI$410,'Grid GenerationQueue'!$AZ$5:$AZ$410,$B289,'Grid GenerationQueue'!$BA$5:$BA$410,$C289,'Grid GenerationQueue'!$BK$5:$BK$410,"&gt;0",'Grid GenerationQueue'!$BD$5:$BD$410,"&lt;="&amp;$BE$3)</f>
        <v>0</v>
      </c>
      <c r="CT289">
        <f>SUMIFS('Grid GenerationQueue'!AJ$5:AJ$410,'Grid GenerationQueue'!$AZ$5:$AZ$410,$B289,'Grid GenerationQueue'!$BA$5:$BA$410,$C289,'Grid GenerationQueue'!$BK$5:$BK$410,"&gt;0",'Grid GenerationQueue'!$BD$5:$BD$410,"&lt;="&amp;$BE$3)</f>
        <v>0</v>
      </c>
      <c r="CU289">
        <f>SUMIFS('Grid GenerationQueue'!AK$5:AK$410,'Grid GenerationQueue'!$AZ$5:$AZ$410,$B289,'Grid GenerationQueue'!$BA$5:$BA$410,$C289,'Grid GenerationQueue'!$BK$5:$BK$410,"&gt;0",'Grid GenerationQueue'!$BD$5:$BD$410,"&lt;="&amp;$BE$3)</f>
        <v>0</v>
      </c>
      <c r="CV289">
        <f>SUMIFS('Grid GenerationQueue'!AL$5:AL$410,'Grid GenerationQueue'!$AZ$5:$AZ$410,$B289,'Grid GenerationQueue'!$BA$5:$BA$410,$C289,'Grid GenerationQueue'!$BK$5:$BK$410,"&gt;0",'Grid GenerationQueue'!$BD$5:$BD$410,"&lt;="&amp;$BE$3)</f>
        <v>0</v>
      </c>
      <c r="CW289">
        <f>SUMIFS('Grid GenerationQueue'!AM$5:AM$410,'Grid GenerationQueue'!$AZ$5:$AZ$410,$B289,'Grid GenerationQueue'!$BA$5:$BA$410,$C289,'Grid GenerationQueue'!$BK$5:$BK$410,"&gt;0",'Grid GenerationQueue'!$BD$5:$BD$410,"&lt;="&amp;$BE$3)</f>
        <v>0</v>
      </c>
      <c r="CX289">
        <f>SUMIFS('Grid GenerationQueue'!AN$5:AN$410,'Grid GenerationQueue'!$AZ$5:$AZ$410,$B289,'Grid GenerationQueue'!$BA$5:$BA$410,$C289,'Grid GenerationQueue'!$BK$5:$BK$410,"&gt;0",'Grid GenerationQueue'!$BD$5:$BD$410,"&lt;="&amp;$BE$3)</f>
        <v>0</v>
      </c>
      <c r="CY289">
        <f>SUMIFS('Grid GenerationQueue'!AO$5:AO$410,'Grid GenerationQueue'!$AZ$5:$AZ$410,$B289,'Grid GenerationQueue'!$BA$5:$BA$410,$C289,'Grid GenerationQueue'!$BK$5:$BK$410,"&gt;0",'Grid GenerationQueue'!$BD$5:$BD$410,"&lt;="&amp;$BE$3)</f>
        <v>0</v>
      </c>
      <c r="CZ289">
        <f>SUMIFS('Grid GenerationQueue'!AP$5:AP$410,'Grid GenerationQueue'!$AZ$5:$AZ$410,$B289,'Grid GenerationQueue'!$BA$5:$BA$410,$C289,'Grid GenerationQueue'!$BK$5:$BK$410,"&gt;0",'Grid GenerationQueue'!$BD$5:$BD$410,"&lt;="&amp;$BE$3)</f>
        <v>0</v>
      </c>
      <c r="DA289">
        <f>SUMIFS('Grid GenerationQueue'!AQ$5:AQ$410,'Grid GenerationQueue'!$AZ$5:$AZ$410,$B289,'Grid GenerationQueue'!$BA$5:$BA$410,$C289,'Grid GenerationQueue'!$BK$5:$BK$410,"&gt;0",'Grid GenerationQueue'!$BD$5:$BD$410,"&lt;="&amp;$BE$3)</f>
        <v>0</v>
      </c>
      <c r="DB289">
        <f>SUMIFS('Grid GenerationQueue'!AR$5:AR$410,'Grid GenerationQueue'!$AZ$5:$AZ$410,$B289,'Grid GenerationQueue'!$BA$5:$BA$410,$C289,'Grid GenerationQueue'!$BK$5:$BK$410,"&gt;0",'Grid GenerationQueue'!$BD$5:$BD$410,"&lt;="&amp;$BE$3)</f>
        <v>0</v>
      </c>
    </row>
    <row r="290" spans="1:106" x14ac:dyDescent="0.35">
      <c r="A290" t="s">
        <v>4750</v>
      </c>
      <c r="B290" t="s">
        <v>4897</v>
      </c>
      <c r="C290">
        <v>230</v>
      </c>
      <c r="D290">
        <f>SUMIFS('Grid GenerationQueue'!AG$5:AG$410,'Grid GenerationQueue'!$AZ$5:$AZ$410,$B290,'Grid GenerationQueue'!$BA$5:$BA$410,$C290)</f>
        <v>0</v>
      </c>
      <c r="E290">
        <f>SUMIFS('Grid GenerationQueue'!AH$5:AH$410,'Grid GenerationQueue'!$AZ$5:$AZ$410,$B290,'Grid GenerationQueue'!$BA$5:$BA$410,$C290)</f>
        <v>0</v>
      </c>
      <c r="F290">
        <f>SUMIFS('Grid GenerationQueue'!AI$5:AI$410,'Grid GenerationQueue'!$AZ$5:$AZ$410,$B290,'Grid GenerationQueue'!$BA$5:$BA$410,$C290)</f>
        <v>0</v>
      </c>
      <c r="G290">
        <f>SUMIFS('Grid GenerationQueue'!AJ$5:AJ$410,'Grid GenerationQueue'!$AZ$5:$AZ$410,$B290,'Grid GenerationQueue'!$BA$5:$BA$410,$C290)</f>
        <v>0</v>
      </c>
      <c r="H290">
        <f>SUMIFS('Grid GenerationQueue'!AK$5:AK$410,'Grid GenerationQueue'!$AZ$5:$AZ$410,$B290,'Grid GenerationQueue'!$BA$5:$BA$410,$C290)</f>
        <v>0</v>
      </c>
      <c r="I290">
        <f>SUMIFS('Grid GenerationQueue'!AL$5:AL$410,'Grid GenerationQueue'!$AZ$5:$AZ$410,$B290,'Grid GenerationQueue'!$BA$5:$BA$410,$C290)</f>
        <v>0</v>
      </c>
      <c r="J290">
        <f>SUMIFS('Grid GenerationQueue'!AM$5:AM$410,'Grid GenerationQueue'!$AZ$5:$AZ$410,$B290,'Grid GenerationQueue'!$BA$5:$BA$410,$C290)</f>
        <v>0</v>
      </c>
      <c r="K290">
        <f>SUMIFS('Grid GenerationQueue'!AN$5:AN$410,'Grid GenerationQueue'!$AZ$5:$AZ$410,$B290,'Grid GenerationQueue'!$BA$5:$BA$410,$C290)</f>
        <v>0</v>
      </c>
      <c r="L290">
        <f>SUMIFS('Grid GenerationQueue'!AO$5:AO$410,'Grid GenerationQueue'!$AZ$5:$AZ$410,$B290,'Grid GenerationQueue'!$BA$5:$BA$410,$C290)</f>
        <v>0</v>
      </c>
      <c r="M290">
        <f>SUMIFS('Grid GenerationQueue'!AP$5:AP$410,'Grid GenerationQueue'!$AZ$5:$AZ$410,$B290,'Grid GenerationQueue'!$BA$5:$BA$410,$C290)</f>
        <v>0</v>
      </c>
      <c r="N290">
        <f>SUMIFS('Grid GenerationQueue'!AQ$5:AQ$410,'Grid GenerationQueue'!$AZ$5:$AZ$410,$B290,'Grid GenerationQueue'!$BA$5:$BA$410,$C290)</f>
        <v>0</v>
      </c>
      <c r="O290">
        <f>SUMIFS('Grid GenerationQueue'!AR$5:AR$410,'Grid GenerationQueue'!$AZ$5:$AZ$410,$B290,'Grid GenerationQueue'!$BA$5:$BA$410,$C290)</f>
        <v>0</v>
      </c>
      <c r="Q290">
        <f>SUMIFS('Grid GenerationQueue'!AG$5:AG$410,'Grid GenerationQueue'!$AZ$5:$AZ$410,$B290,'Grid GenerationQueue'!$BA$5:$BA$410,$C290,'Grid GenerationQueue'!$BJ$5:$BJ$410,"Executed")</f>
        <v>0</v>
      </c>
      <c r="R290">
        <f>SUMIFS('Grid GenerationQueue'!AH$5:AH$410,'Grid GenerationQueue'!$AZ$5:$AZ$410,$B290,'Grid GenerationQueue'!$BA$5:$BA$410,$C290,'Grid GenerationQueue'!$BJ$5:$BJ$410,"Executed")</f>
        <v>0</v>
      </c>
      <c r="S290">
        <f>SUMIFS('Grid GenerationQueue'!AI$5:AI$410,'Grid GenerationQueue'!$AZ$5:$AZ$410,$B290,'Grid GenerationQueue'!$BA$5:$BA$410,$C290,'Grid GenerationQueue'!$BJ$5:$BJ$410,"Executed")</f>
        <v>0</v>
      </c>
      <c r="T290">
        <f>SUMIFS('Grid GenerationQueue'!AJ$5:AJ$410,'Grid GenerationQueue'!$AZ$5:$AZ$410,$B290,'Grid GenerationQueue'!$BA$5:$BA$410,$C290,'Grid GenerationQueue'!$BJ$5:$BJ$410,"Executed")</f>
        <v>0</v>
      </c>
      <c r="U290">
        <f>SUMIFS('Grid GenerationQueue'!AK$5:AK$410,'Grid GenerationQueue'!$AZ$5:$AZ$410,$B290,'Grid GenerationQueue'!$BA$5:$BA$410,$C290,'Grid GenerationQueue'!$BJ$5:$BJ$410,"Executed")</f>
        <v>0</v>
      </c>
      <c r="V290">
        <f>SUMIFS('Grid GenerationQueue'!AL$5:AL$410,'Grid GenerationQueue'!$AZ$5:$AZ$410,$B290,'Grid GenerationQueue'!$BA$5:$BA$410,$C290,'Grid GenerationQueue'!$BJ$5:$BJ$410,"Executed")</f>
        <v>0</v>
      </c>
      <c r="W290">
        <f>SUMIFS('Grid GenerationQueue'!AM$5:AM$410,'Grid GenerationQueue'!$AZ$5:$AZ$410,$B290,'Grid GenerationQueue'!$BA$5:$BA$410,$C290,'Grid GenerationQueue'!$BJ$5:$BJ$410,"Executed")</f>
        <v>0</v>
      </c>
      <c r="X290">
        <f>SUMIFS('Grid GenerationQueue'!AN$5:AN$410,'Grid GenerationQueue'!$AZ$5:$AZ$410,$B290,'Grid GenerationQueue'!$BA$5:$BA$410,$C290,'Grid GenerationQueue'!$BJ$5:$BJ$410,"Executed")</f>
        <v>0</v>
      </c>
      <c r="Y290">
        <f>SUMIFS('Grid GenerationQueue'!AO$5:AO$410,'Grid GenerationQueue'!$AZ$5:$AZ$410,$B290,'Grid GenerationQueue'!$BA$5:$BA$410,$C290,'Grid GenerationQueue'!$BJ$5:$BJ$410,"Executed")</f>
        <v>0</v>
      </c>
      <c r="Z290">
        <f>SUMIFS('Grid GenerationQueue'!AP$5:AP$410,'Grid GenerationQueue'!$AZ$5:$AZ$410,$B290,'Grid GenerationQueue'!$BA$5:$BA$410,$C290,'Grid GenerationQueue'!$BJ$5:$BJ$410,"Executed")</f>
        <v>0</v>
      </c>
      <c r="AA290">
        <f>SUMIFS('Grid GenerationQueue'!AQ$5:AQ$410,'Grid GenerationQueue'!$AZ$5:$AZ$410,$B290,'Grid GenerationQueue'!$BA$5:$BA$410,$C290,'Grid GenerationQueue'!$BJ$5:$BJ$410,"Executed")</f>
        <v>0</v>
      </c>
      <c r="AB290">
        <f>SUMIFS('Grid GenerationQueue'!AR$5:AR$410,'Grid GenerationQueue'!$AZ$5:$AZ$410,$B290,'Grid GenerationQueue'!$BA$5:$BA$410,$C290,'Grid GenerationQueue'!$BJ$5:$BJ$410,"Executed")</f>
        <v>0</v>
      </c>
      <c r="AD290">
        <f>SUMIFS('Grid GenerationQueue'!AG$5:AG$410,'Grid GenerationQueue'!$AZ$5:$AZ$410,$B290,'Grid GenerationQueue'!$BA$5:$BA$410,$C290,'Grid GenerationQueue'!$BH$5:$BH$410,"&lt;&gt;"&amp;"")+SUMIFS('Grid GenerationQueue'!AG$5:AG$410,'Grid GenerationQueue'!$AZ$5:$AZ$410,$B290,'Grid GenerationQueue'!$BA$5:$BA$410,$C290,'Grid GenerationQueue'!$BH$5:$BH$410,"",'Grid GenerationQueue'!$AC$5:$AC$410,1)</f>
        <v>0</v>
      </c>
      <c r="AE290">
        <f>SUMIFS('Grid GenerationQueue'!AH$5:AH$410,'Grid GenerationQueue'!$AZ$5:$AZ$410,$B290,'Grid GenerationQueue'!$BA$5:$BA$410,$C290,'Grid GenerationQueue'!$BH$5:$BH$410,"&lt;&gt;"&amp;"")+SUMIFS('Grid GenerationQueue'!AH$5:AH$410,'Grid GenerationQueue'!$AZ$5:$AZ$410,$B290,'Grid GenerationQueue'!$BA$5:$BA$410,$C290,'Grid GenerationQueue'!$BH$5:$BH$410,"",'Grid GenerationQueue'!$AC$5:$AC$410,1)</f>
        <v>0</v>
      </c>
      <c r="AF290">
        <f>SUMIFS('Grid GenerationQueue'!AI$5:AI$410,'Grid GenerationQueue'!$AZ$5:$AZ$410,$B290,'Grid GenerationQueue'!$BA$5:$BA$410,$C290,'Grid GenerationQueue'!$BH$5:$BH$410,"&lt;&gt;"&amp;"")+SUMIFS('Grid GenerationQueue'!AI$5:AI$410,'Grid GenerationQueue'!$AZ$5:$AZ$410,$B290,'Grid GenerationQueue'!$BA$5:$BA$410,$C290,'Grid GenerationQueue'!$BH$5:$BH$410,"",'Grid GenerationQueue'!$AC$5:$AC$410,1)</f>
        <v>0</v>
      </c>
      <c r="AG290">
        <f>SUMIFS('Grid GenerationQueue'!AJ$5:AJ$410,'Grid GenerationQueue'!$AZ$5:$AZ$410,$B290,'Grid GenerationQueue'!$BA$5:$BA$410,$C290,'Grid GenerationQueue'!$BH$5:$BH$410,"&lt;&gt;"&amp;"")+SUMIFS('Grid GenerationQueue'!AJ$5:AJ$410,'Grid GenerationQueue'!$AZ$5:$AZ$410,$B290,'Grid GenerationQueue'!$BA$5:$BA$410,$C290,'Grid GenerationQueue'!$BH$5:$BH$410,"",'Grid GenerationQueue'!$AC$5:$AC$410,1)</f>
        <v>0</v>
      </c>
      <c r="AH290">
        <f>SUMIFS('Grid GenerationQueue'!AK$5:AK$410,'Grid GenerationQueue'!$AZ$5:$AZ$410,$B290,'Grid GenerationQueue'!$BA$5:$BA$410,$C290,'Grid GenerationQueue'!$BH$5:$BH$410,"&lt;&gt;"&amp;"")+SUMIFS('Grid GenerationQueue'!AK$5:AK$410,'Grid GenerationQueue'!$AZ$5:$AZ$410,$B290,'Grid GenerationQueue'!$BA$5:$BA$410,$C290,'Grid GenerationQueue'!$BH$5:$BH$410,"",'Grid GenerationQueue'!$AC$5:$AC$410,1)</f>
        <v>0</v>
      </c>
      <c r="AI290">
        <f>SUMIFS('Grid GenerationQueue'!AL$5:AL$410,'Grid GenerationQueue'!$AZ$5:$AZ$410,$B290,'Grid GenerationQueue'!$BA$5:$BA$410,$C290,'Grid GenerationQueue'!$BH$5:$BH$410,"&lt;&gt;"&amp;"")+SUMIFS('Grid GenerationQueue'!AL$5:AL$410,'Grid GenerationQueue'!$AZ$5:$AZ$410,$B290,'Grid GenerationQueue'!$BA$5:$BA$410,$C290,'Grid GenerationQueue'!$BH$5:$BH$410,"",'Grid GenerationQueue'!$AC$5:$AC$410,1)</f>
        <v>0</v>
      </c>
      <c r="AJ290">
        <f>SUMIFS('Grid GenerationQueue'!AM$5:AM$410,'Grid GenerationQueue'!$AZ$5:$AZ$410,$B290,'Grid GenerationQueue'!$BA$5:$BA$410,$C290,'Grid GenerationQueue'!$BH$5:$BH$410,"&lt;&gt;"&amp;"")+SUMIFS('Grid GenerationQueue'!AM$5:AM$410,'Grid GenerationQueue'!$AZ$5:$AZ$410,$B290,'Grid GenerationQueue'!$BA$5:$BA$410,$C290,'Grid GenerationQueue'!$BH$5:$BH$410,"",'Grid GenerationQueue'!$AC$5:$AC$410,1)</f>
        <v>0</v>
      </c>
      <c r="AK290">
        <f>SUMIFS('Grid GenerationQueue'!AN$5:AN$410,'Grid GenerationQueue'!$AZ$5:$AZ$410,$B290,'Grid GenerationQueue'!$BA$5:$BA$410,$C290,'Grid GenerationQueue'!$BH$5:$BH$410,"&lt;&gt;"&amp;"")+SUMIFS('Grid GenerationQueue'!AN$5:AN$410,'Grid GenerationQueue'!$AZ$5:$AZ$410,$B290,'Grid GenerationQueue'!$BA$5:$BA$410,$C290,'Grid GenerationQueue'!$BH$5:$BH$410,"",'Grid GenerationQueue'!$AC$5:$AC$410,1)</f>
        <v>0</v>
      </c>
      <c r="AL290">
        <f>SUMIFS('Grid GenerationQueue'!AO$5:AO$410,'Grid GenerationQueue'!$AZ$5:$AZ$410,$B290,'Grid GenerationQueue'!$BA$5:$BA$410,$C290,'Grid GenerationQueue'!$BH$5:$BH$410,"&lt;&gt;"&amp;"")+SUMIFS('Grid GenerationQueue'!AO$5:AO$410,'Grid GenerationQueue'!$AZ$5:$AZ$410,$B290,'Grid GenerationQueue'!$BA$5:$BA$410,$C290,'Grid GenerationQueue'!$BH$5:$BH$410,"",'Grid GenerationQueue'!$AC$5:$AC$410,1)</f>
        <v>0</v>
      </c>
      <c r="AM290">
        <f>SUMIFS('Grid GenerationQueue'!AP$5:AP$410,'Grid GenerationQueue'!$AZ$5:$AZ$410,$B290,'Grid GenerationQueue'!$BA$5:$BA$410,$C290,'Grid GenerationQueue'!$BH$5:$BH$410,"&lt;&gt;"&amp;"")+SUMIFS('Grid GenerationQueue'!AP$5:AP$410,'Grid GenerationQueue'!$AZ$5:$AZ$410,$B290,'Grid GenerationQueue'!$BA$5:$BA$410,$C290,'Grid GenerationQueue'!$BH$5:$BH$410,"",'Grid GenerationQueue'!$AC$5:$AC$410,1)</f>
        <v>0</v>
      </c>
      <c r="AN290">
        <f>SUMIFS('Grid GenerationQueue'!AQ$5:AQ$410,'Grid GenerationQueue'!$AZ$5:$AZ$410,$B290,'Grid GenerationQueue'!$BA$5:$BA$410,$C290,'Grid GenerationQueue'!$BH$5:$BH$410,"&lt;&gt;"&amp;"")+SUMIFS('Grid GenerationQueue'!AQ$5:AQ$410,'Grid GenerationQueue'!$AZ$5:$AZ$410,$B290,'Grid GenerationQueue'!$BA$5:$BA$410,$C290,'Grid GenerationQueue'!$BH$5:$BH$410,"",'Grid GenerationQueue'!$AC$5:$AC$410,1)</f>
        <v>0</v>
      </c>
      <c r="AO290">
        <f>SUMIFS('Grid GenerationQueue'!AR$5:AR$410,'Grid GenerationQueue'!$AZ$5:$AZ$410,$B290,'Grid GenerationQueue'!$BA$5:$BA$410,$C290,'Grid GenerationQueue'!$BH$5:$BH$410,"&lt;&gt;"&amp;"")+SUMIFS('Grid GenerationQueue'!AR$5:AR$410,'Grid GenerationQueue'!$AZ$5:$AZ$410,$B290,'Grid GenerationQueue'!$BA$5:$BA$410,$C290,'Grid GenerationQueue'!$BH$5:$BH$410,"",'Grid GenerationQueue'!$AC$5:$AC$410,1)</f>
        <v>0</v>
      </c>
      <c r="AQ290">
        <f>SUMIFS('Grid GenerationQueue'!AG$5:AG$410,'Grid GenerationQueue'!$AZ$5:$AZ$410,$B290,'Grid GenerationQueue'!$BA$5:$BA$410,$C290,'Grid GenerationQueue'!$BK$5:$BK$410,"&gt;0")</f>
        <v>0</v>
      </c>
      <c r="AR290">
        <f>SUMIFS('Grid GenerationQueue'!AH$5:AH$410,'Grid GenerationQueue'!$AZ$5:$AZ$410,$B290,'Grid GenerationQueue'!$BA$5:$BA$410,$C290,'Grid GenerationQueue'!$BK$5:$BK$410,"&gt;0")</f>
        <v>0</v>
      </c>
      <c r="AS290">
        <f>SUMIFS('Grid GenerationQueue'!AI$5:AI$410,'Grid GenerationQueue'!$AZ$5:$AZ$410,$B290,'Grid GenerationQueue'!$BA$5:$BA$410,$C290,'Grid GenerationQueue'!$BK$5:$BK$410,"&gt;0")</f>
        <v>0</v>
      </c>
      <c r="AT290">
        <f>SUMIFS('Grid GenerationQueue'!AJ$5:AJ$410,'Grid GenerationQueue'!$AZ$5:$AZ$410,$B290,'Grid GenerationQueue'!$BA$5:$BA$410,$C290,'Grid GenerationQueue'!$BK$5:$BK$410,"&gt;0")</f>
        <v>0</v>
      </c>
      <c r="AU290">
        <f>SUMIFS('Grid GenerationQueue'!AK$5:AK$410,'Grid GenerationQueue'!$AZ$5:$AZ$410,$B290,'Grid GenerationQueue'!$BA$5:$BA$410,$C290,'Grid GenerationQueue'!$BK$5:$BK$410,"&gt;0")</f>
        <v>0</v>
      </c>
      <c r="AV290">
        <f>SUMIFS('Grid GenerationQueue'!AL$5:AL$410,'Grid GenerationQueue'!$AZ$5:$AZ$410,$B290,'Grid GenerationQueue'!$BA$5:$BA$410,$C290,'Grid GenerationQueue'!$BK$5:$BK$410,"&gt;0")</f>
        <v>0</v>
      </c>
      <c r="AW290">
        <f>SUMIFS('Grid GenerationQueue'!AM$5:AM$410,'Grid GenerationQueue'!$AZ$5:$AZ$410,$B290,'Grid GenerationQueue'!$BA$5:$BA$410,$C290,'Grid GenerationQueue'!$BK$5:$BK$410,"&gt;0")</f>
        <v>0</v>
      </c>
      <c r="AX290">
        <f>SUMIFS('Grid GenerationQueue'!AN$5:AN$410,'Grid GenerationQueue'!$AZ$5:$AZ$410,$B290,'Grid GenerationQueue'!$BA$5:$BA$410,$C290,'Grid GenerationQueue'!$BK$5:$BK$410,"&gt;0")</f>
        <v>0</v>
      </c>
      <c r="AY290">
        <f>SUMIFS('Grid GenerationQueue'!AO$5:AO$410,'Grid GenerationQueue'!$AZ$5:$AZ$410,$B290,'Grid GenerationQueue'!$BA$5:$BA$410,$C290,'Grid GenerationQueue'!$BK$5:$BK$410,"&gt;0")</f>
        <v>0</v>
      </c>
      <c r="AZ290">
        <f>SUMIFS('Grid GenerationQueue'!AP$5:AP$410,'Grid GenerationQueue'!$AZ$5:$AZ$410,$B290,'Grid GenerationQueue'!$BA$5:$BA$410,$C290,'Grid GenerationQueue'!$BK$5:$BK$410,"&gt;0")</f>
        <v>0</v>
      </c>
      <c r="BA290">
        <f>SUMIFS('Grid GenerationQueue'!AQ$5:AQ$410,'Grid GenerationQueue'!$AZ$5:$AZ$410,$B290,'Grid GenerationQueue'!$BA$5:$BA$410,$C290,'Grid GenerationQueue'!$BK$5:$BK$410,"&gt;0")</f>
        <v>0</v>
      </c>
      <c r="BB290">
        <f>SUMIFS('Grid GenerationQueue'!AR$5:AR$410,'Grid GenerationQueue'!$AZ$5:$AZ$410,$B290,'Grid GenerationQueue'!$BA$5:$BA$410,$C290,'Grid GenerationQueue'!$BK$5:$BK$410,"&gt;0")</f>
        <v>0</v>
      </c>
      <c r="BD290">
        <f>SUMIFS('Grid GenerationQueue'!AG$5:AG$410,'Grid GenerationQueue'!$AZ$5:$AZ$410,$B290,'Grid GenerationQueue'!$BA$5:$BA$410,$C290,'Grid GenerationQueue'!$BD$5:$BD$410,"&lt;="&amp;$BE$3)</f>
        <v>0</v>
      </c>
      <c r="BE290">
        <f>SUMIFS('Grid GenerationQueue'!AH$5:AH$410,'Grid GenerationQueue'!$AZ$5:$AZ$410,$B290,'Grid GenerationQueue'!$BA$5:$BA$410,$C290,'Grid GenerationQueue'!$BD$5:$BD$410,"&lt;="&amp;$BE$3)</f>
        <v>0</v>
      </c>
      <c r="BF290">
        <f>SUMIFS('Grid GenerationQueue'!AI$5:AI$410,'Grid GenerationQueue'!$AZ$5:$AZ$410,$B290,'Grid GenerationQueue'!$BA$5:$BA$410,$C290,'Grid GenerationQueue'!$BD$5:$BD$410,"&lt;="&amp;$BE$3)</f>
        <v>0</v>
      </c>
      <c r="BG290">
        <f>SUMIFS('Grid GenerationQueue'!AJ$5:AJ$410,'Grid GenerationQueue'!$AZ$5:$AZ$410,$B290,'Grid GenerationQueue'!$BA$5:$BA$410,$C290,'Grid GenerationQueue'!$BD$5:$BD$410,"&lt;="&amp;$BE$3)</f>
        <v>0</v>
      </c>
      <c r="BH290">
        <f>SUMIFS('Grid GenerationQueue'!AK$5:AK$410,'Grid GenerationQueue'!$AZ$5:$AZ$410,$B290,'Grid GenerationQueue'!$BA$5:$BA$410,$C290,'Grid GenerationQueue'!$BD$5:$BD$410,"&lt;="&amp;$BE$3)</f>
        <v>0</v>
      </c>
      <c r="BI290">
        <f>SUMIFS('Grid GenerationQueue'!AL$5:AL$410,'Grid GenerationQueue'!$AZ$5:$AZ$410,$B290,'Grid GenerationQueue'!$BA$5:$BA$410,$C290,'Grid GenerationQueue'!$BD$5:$BD$410,"&lt;="&amp;$BE$3)</f>
        <v>0</v>
      </c>
      <c r="BJ290">
        <f>SUMIFS('Grid GenerationQueue'!AM$5:AM$410,'Grid GenerationQueue'!$AZ$5:$AZ$410,$B290,'Grid GenerationQueue'!$BA$5:$BA$410,$C290,'Grid GenerationQueue'!$BD$5:$BD$410,"&lt;="&amp;$BE$3)</f>
        <v>0</v>
      </c>
      <c r="BK290">
        <f>SUMIFS('Grid GenerationQueue'!AN$5:AN$410,'Grid GenerationQueue'!$AZ$5:$AZ$410,$B290,'Grid GenerationQueue'!$BA$5:$BA$410,$C290,'Grid GenerationQueue'!$BD$5:$BD$410,"&lt;="&amp;$BE$3)</f>
        <v>0</v>
      </c>
      <c r="BL290">
        <f>SUMIFS('Grid GenerationQueue'!AO$5:AO$410,'Grid GenerationQueue'!$AZ$5:$AZ$410,$B290,'Grid GenerationQueue'!$BA$5:$BA$410,$C290,'Grid GenerationQueue'!$BD$5:$BD$410,"&lt;="&amp;$BE$3)</f>
        <v>0</v>
      </c>
      <c r="BM290">
        <f>SUMIFS('Grid GenerationQueue'!AP$5:AP$410,'Grid GenerationQueue'!$AZ$5:$AZ$410,$B290,'Grid GenerationQueue'!$BA$5:$BA$410,$C290,'Grid GenerationQueue'!$BD$5:$BD$410,"&lt;="&amp;$BE$3)</f>
        <v>0</v>
      </c>
      <c r="BN290">
        <f>SUMIFS('Grid GenerationQueue'!AQ$5:AQ$410,'Grid GenerationQueue'!$AZ$5:$AZ$410,$B290,'Grid GenerationQueue'!$BA$5:$BA$410,$C290,'Grid GenerationQueue'!$BD$5:$BD$410,"&lt;="&amp;$BE$3)</f>
        <v>0</v>
      </c>
      <c r="BO290">
        <f>SUMIFS('Grid GenerationQueue'!AR$5:AR$410,'Grid GenerationQueue'!$AZ$5:$AZ$410,$B290,'Grid GenerationQueue'!$BA$5:$BA$410,$C290,'Grid GenerationQueue'!$BD$5:$BD$410,"&lt;="&amp;$BE$3)</f>
        <v>0</v>
      </c>
      <c r="BQ290">
        <f>SUMIFS('Grid GenerationQueue'!AG$5:AG$410,'Grid GenerationQueue'!$AZ$5:$AZ$410,$B290,'Grid GenerationQueue'!$BA$5:$BA$410,$C290,'Grid GenerationQueue'!$BJ$5:$BJ$410,"Executed",'Grid GenerationQueue'!$BD$5:$BD$410,"&lt;="&amp;$BE$3)</f>
        <v>0</v>
      </c>
      <c r="BR290">
        <f>SUMIFS('Grid GenerationQueue'!AH$5:AH$410,'Grid GenerationQueue'!$AZ$5:$AZ$410,$B290,'Grid GenerationQueue'!$BA$5:$BA$410,$C290,'Grid GenerationQueue'!$BJ$5:$BJ$410,"Executed",'Grid GenerationQueue'!$BD$5:$BD$410,"&lt;="&amp;$BE$3)</f>
        <v>0</v>
      </c>
      <c r="BS290">
        <f>SUMIFS('Grid GenerationQueue'!AI$5:AI$410,'Grid GenerationQueue'!$AZ$5:$AZ$410,$B290,'Grid GenerationQueue'!$BA$5:$BA$410,$C290,'Grid GenerationQueue'!$BJ$5:$BJ$410,"Executed",'Grid GenerationQueue'!$BD$5:$BD$410,"&lt;="&amp;$BE$3)</f>
        <v>0</v>
      </c>
      <c r="BT290">
        <f>SUMIFS('Grid GenerationQueue'!AJ$5:AJ$410,'Grid GenerationQueue'!$AZ$5:$AZ$410,$B290,'Grid GenerationQueue'!$BA$5:$BA$410,$C290,'Grid GenerationQueue'!$BJ$5:$BJ$410,"Executed",'Grid GenerationQueue'!$BD$5:$BD$410,"&lt;="&amp;$BE$3)</f>
        <v>0</v>
      </c>
      <c r="BU290">
        <f>SUMIFS('Grid GenerationQueue'!AK$5:AK$410,'Grid GenerationQueue'!$AZ$5:$AZ$410,$B290,'Grid GenerationQueue'!$BA$5:$BA$410,$C290,'Grid GenerationQueue'!$BJ$5:$BJ$410,"Executed",'Grid GenerationQueue'!$BD$5:$BD$410,"&lt;="&amp;$BE$3)</f>
        <v>0</v>
      </c>
      <c r="BV290">
        <f>SUMIFS('Grid GenerationQueue'!AL$5:AL$410,'Grid GenerationQueue'!$AZ$5:$AZ$410,$B290,'Grid GenerationQueue'!$BA$5:$BA$410,$C290,'Grid GenerationQueue'!$BJ$5:$BJ$410,"Executed",'Grid GenerationQueue'!$BD$5:$BD$410,"&lt;="&amp;$BE$3)</f>
        <v>0</v>
      </c>
      <c r="BW290">
        <f>SUMIFS('Grid GenerationQueue'!AM$5:AM$410,'Grid GenerationQueue'!$AZ$5:$AZ$410,$B290,'Grid GenerationQueue'!$BA$5:$BA$410,$C290,'Grid GenerationQueue'!$BJ$5:$BJ$410,"Executed",'Grid GenerationQueue'!$BD$5:$BD$410,"&lt;="&amp;$BE$3)</f>
        <v>0</v>
      </c>
      <c r="BX290">
        <f>SUMIFS('Grid GenerationQueue'!AN$5:AN$410,'Grid GenerationQueue'!$AZ$5:$AZ$410,$B290,'Grid GenerationQueue'!$BA$5:$BA$410,$C290,'Grid GenerationQueue'!$BJ$5:$BJ$410,"Executed",'Grid GenerationQueue'!$BD$5:$BD$410,"&lt;="&amp;$BE$3)</f>
        <v>0</v>
      </c>
      <c r="BY290">
        <f>SUMIFS('Grid GenerationQueue'!AO$5:AO$410,'Grid GenerationQueue'!$AZ$5:$AZ$410,$B290,'Grid GenerationQueue'!$BA$5:$BA$410,$C290,'Grid GenerationQueue'!$BJ$5:$BJ$410,"Executed",'Grid GenerationQueue'!$BD$5:$BD$410,"&lt;="&amp;$BE$3)</f>
        <v>0</v>
      </c>
      <c r="BZ290">
        <f>SUMIFS('Grid GenerationQueue'!AP$5:AP$410,'Grid GenerationQueue'!$AZ$5:$AZ$410,$B290,'Grid GenerationQueue'!$BA$5:$BA$410,$C290,'Grid GenerationQueue'!$BJ$5:$BJ$410,"Executed",'Grid GenerationQueue'!$BD$5:$BD$410,"&lt;="&amp;$BE$3)</f>
        <v>0</v>
      </c>
      <c r="CA290">
        <f>SUMIFS('Grid GenerationQueue'!AQ$5:AQ$410,'Grid GenerationQueue'!$AZ$5:$AZ$410,$B290,'Grid GenerationQueue'!$BA$5:$BA$410,$C290,'Grid GenerationQueue'!$BJ$5:$BJ$410,"Executed",'Grid GenerationQueue'!$BD$5:$BD$410,"&lt;="&amp;$BE$3)</f>
        <v>0</v>
      </c>
      <c r="CB290">
        <f>SUMIFS('Grid GenerationQueue'!AR$5:AR$410,'Grid GenerationQueue'!$AZ$5:$AZ$410,$B290,'Grid GenerationQueue'!$BA$5:$BA$410,$C290,'Grid GenerationQueue'!$BJ$5:$BJ$410,"Executed",'Grid GenerationQueue'!$BD$5:$BD$410,"&lt;="&amp;$BE$3)</f>
        <v>0</v>
      </c>
      <c r="CD290">
        <f>SUMIFS('Grid GenerationQueue'!AG$5:AG$410,'Grid GenerationQueue'!$AZ$5:$AZ$410,$B290,'Grid GenerationQueue'!$BA$5:$BA$410,$C290,'Grid GenerationQueue'!$BH$5:$BH$410,"&lt;&gt;"&amp;"",'Grid GenerationQueue'!$BD$5:$BD$410,"&lt;="&amp;$BE$3)</f>
        <v>0</v>
      </c>
      <c r="CE290">
        <f>SUMIFS('Grid GenerationQueue'!AH$5:AH$410,'Grid GenerationQueue'!$AZ$5:$AZ$410,$B290,'Grid GenerationQueue'!$BA$5:$BA$410,$C290,'Grid GenerationQueue'!$BH$5:$BH$410,"&lt;&gt;"&amp;"",'Grid GenerationQueue'!$BD$5:$BD$410,"&lt;="&amp;$BE$3)</f>
        <v>0</v>
      </c>
      <c r="CF290">
        <f>SUMIFS('Grid GenerationQueue'!AI$5:AI$410,'Grid GenerationQueue'!$AZ$5:$AZ$410,$B290,'Grid GenerationQueue'!$BA$5:$BA$410,$C290,'Grid GenerationQueue'!$BH$5:$BH$410,"&lt;&gt;"&amp;"",'Grid GenerationQueue'!$BD$5:$BD$410,"&lt;="&amp;$BE$3)</f>
        <v>0</v>
      </c>
      <c r="CG290">
        <f>SUMIFS('Grid GenerationQueue'!AJ$5:AJ$410,'Grid GenerationQueue'!$AZ$5:$AZ$410,$B290,'Grid GenerationQueue'!$BA$5:$BA$410,$C290,'Grid GenerationQueue'!$BH$5:$BH$410,"&lt;&gt;"&amp;"",'Grid GenerationQueue'!$BD$5:$BD$410,"&lt;="&amp;$BE$3)</f>
        <v>0</v>
      </c>
      <c r="CH290">
        <f>SUMIFS('Grid GenerationQueue'!AK$5:AK$410,'Grid GenerationQueue'!$AZ$5:$AZ$410,$B290,'Grid GenerationQueue'!$BA$5:$BA$410,$C290,'Grid GenerationQueue'!$BH$5:$BH$410,"&lt;&gt;"&amp;"",'Grid GenerationQueue'!$BD$5:$BD$410,"&lt;="&amp;$BE$3)</f>
        <v>0</v>
      </c>
      <c r="CI290">
        <f>SUMIFS('Grid GenerationQueue'!AL$5:AL$410,'Grid GenerationQueue'!$AZ$5:$AZ$410,$B290,'Grid GenerationQueue'!$BA$5:$BA$410,$C290,'Grid GenerationQueue'!$BH$5:$BH$410,"&lt;&gt;"&amp;"",'Grid GenerationQueue'!$BD$5:$BD$410,"&lt;="&amp;$BE$3)</f>
        <v>0</v>
      </c>
      <c r="CJ290">
        <f>SUMIFS('Grid GenerationQueue'!AM$5:AM$410,'Grid GenerationQueue'!$AZ$5:$AZ$410,$B290,'Grid GenerationQueue'!$BA$5:$BA$410,$C290,'Grid GenerationQueue'!$BH$5:$BH$410,"&lt;&gt;"&amp;"",'Grid GenerationQueue'!$BD$5:$BD$410,"&lt;="&amp;$BE$3)</f>
        <v>0</v>
      </c>
      <c r="CK290">
        <f>SUMIFS('Grid GenerationQueue'!AN$5:AN$410,'Grid GenerationQueue'!$AZ$5:$AZ$410,$B290,'Grid GenerationQueue'!$BA$5:$BA$410,$C290,'Grid GenerationQueue'!$BH$5:$BH$410,"&lt;&gt;"&amp;"",'Grid GenerationQueue'!$BD$5:$BD$410,"&lt;="&amp;$BE$3)</f>
        <v>0</v>
      </c>
      <c r="CL290">
        <f>SUMIFS('Grid GenerationQueue'!AO$5:AO$410,'Grid GenerationQueue'!$AZ$5:$AZ$410,$B290,'Grid GenerationQueue'!$BA$5:$BA$410,$C290,'Grid GenerationQueue'!$BH$5:$BH$410,"&lt;&gt;"&amp;"",'Grid GenerationQueue'!$BD$5:$BD$410,"&lt;="&amp;$BE$3)</f>
        <v>0</v>
      </c>
      <c r="CM290">
        <f>SUMIFS('Grid GenerationQueue'!AP$5:AP$410,'Grid GenerationQueue'!$AZ$5:$AZ$410,$B290,'Grid GenerationQueue'!$BA$5:$BA$410,$C290,'Grid GenerationQueue'!$BH$5:$BH$410,"&lt;&gt;"&amp;"",'Grid GenerationQueue'!$BD$5:$BD$410,"&lt;="&amp;$BE$3)</f>
        <v>0</v>
      </c>
      <c r="CN290">
        <f>SUMIFS('Grid GenerationQueue'!AQ$5:AQ$410,'Grid GenerationQueue'!$AZ$5:$AZ$410,$B290,'Grid GenerationQueue'!$BA$5:$BA$410,$C290,'Grid GenerationQueue'!$BH$5:$BH$410,"&lt;&gt;"&amp;"",'Grid GenerationQueue'!$BD$5:$BD$410,"&lt;="&amp;$BE$3)</f>
        <v>0</v>
      </c>
      <c r="CO290">
        <f>SUMIFS('Grid GenerationQueue'!AR$5:AR$410,'Grid GenerationQueue'!$AZ$5:$AZ$410,$B290,'Grid GenerationQueue'!$BA$5:$BA$410,$C290,'Grid GenerationQueue'!$BH$5:$BH$410,"&lt;&gt;"&amp;"",'Grid GenerationQueue'!$BD$5:$BD$410,"&lt;="&amp;$BE$3)</f>
        <v>0</v>
      </c>
      <c r="CQ290">
        <f>SUMIFS('Grid GenerationQueue'!AG$5:AG$410,'Grid GenerationQueue'!$AZ$5:$AZ$410,$B290,'Grid GenerationQueue'!$BA$5:$BA$410,$C290,'Grid GenerationQueue'!$BK$5:$BK$410,"&gt;0",'Grid GenerationQueue'!$BD$5:$BD$410,"&lt;="&amp;$BE$3)</f>
        <v>0</v>
      </c>
      <c r="CR290">
        <f>SUMIFS('Grid GenerationQueue'!AH$5:AH$410,'Grid GenerationQueue'!$AZ$5:$AZ$410,$B290,'Grid GenerationQueue'!$BA$5:$BA$410,$C290,'Grid GenerationQueue'!$BK$5:$BK$410,"&gt;0",'Grid GenerationQueue'!$BD$5:$BD$410,"&lt;="&amp;$BE$3)</f>
        <v>0</v>
      </c>
      <c r="CS290">
        <f>SUMIFS('Grid GenerationQueue'!AI$5:AI$410,'Grid GenerationQueue'!$AZ$5:$AZ$410,$B290,'Grid GenerationQueue'!$BA$5:$BA$410,$C290,'Grid GenerationQueue'!$BK$5:$BK$410,"&gt;0",'Grid GenerationQueue'!$BD$5:$BD$410,"&lt;="&amp;$BE$3)</f>
        <v>0</v>
      </c>
      <c r="CT290">
        <f>SUMIFS('Grid GenerationQueue'!AJ$5:AJ$410,'Grid GenerationQueue'!$AZ$5:$AZ$410,$B290,'Grid GenerationQueue'!$BA$5:$BA$410,$C290,'Grid GenerationQueue'!$BK$5:$BK$410,"&gt;0",'Grid GenerationQueue'!$BD$5:$BD$410,"&lt;="&amp;$BE$3)</f>
        <v>0</v>
      </c>
      <c r="CU290">
        <f>SUMIFS('Grid GenerationQueue'!AK$5:AK$410,'Grid GenerationQueue'!$AZ$5:$AZ$410,$B290,'Grid GenerationQueue'!$BA$5:$BA$410,$C290,'Grid GenerationQueue'!$BK$5:$BK$410,"&gt;0",'Grid GenerationQueue'!$BD$5:$BD$410,"&lt;="&amp;$BE$3)</f>
        <v>0</v>
      </c>
      <c r="CV290">
        <f>SUMIFS('Grid GenerationQueue'!AL$5:AL$410,'Grid GenerationQueue'!$AZ$5:$AZ$410,$B290,'Grid GenerationQueue'!$BA$5:$BA$410,$C290,'Grid GenerationQueue'!$BK$5:$BK$410,"&gt;0",'Grid GenerationQueue'!$BD$5:$BD$410,"&lt;="&amp;$BE$3)</f>
        <v>0</v>
      </c>
      <c r="CW290">
        <f>SUMIFS('Grid GenerationQueue'!AM$5:AM$410,'Grid GenerationQueue'!$AZ$5:$AZ$410,$B290,'Grid GenerationQueue'!$BA$5:$BA$410,$C290,'Grid GenerationQueue'!$BK$5:$BK$410,"&gt;0",'Grid GenerationQueue'!$BD$5:$BD$410,"&lt;="&amp;$BE$3)</f>
        <v>0</v>
      </c>
      <c r="CX290">
        <f>SUMIFS('Grid GenerationQueue'!AN$5:AN$410,'Grid GenerationQueue'!$AZ$5:$AZ$410,$B290,'Grid GenerationQueue'!$BA$5:$BA$410,$C290,'Grid GenerationQueue'!$BK$5:$BK$410,"&gt;0",'Grid GenerationQueue'!$BD$5:$BD$410,"&lt;="&amp;$BE$3)</f>
        <v>0</v>
      </c>
      <c r="CY290">
        <f>SUMIFS('Grid GenerationQueue'!AO$5:AO$410,'Grid GenerationQueue'!$AZ$5:$AZ$410,$B290,'Grid GenerationQueue'!$BA$5:$BA$410,$C290,'Grid GenerationQueue'!$BK$5:$BK$410,"&gt;0",'Grid GenerationQueue'!$BD$5:$BD$410,"&lt;="&amp;$BE$3)</f>
        <v>0</v>
      </c>
      <c r="CZ290">
        <f>SUMIFS('Grid GenerationQueue'!AP$5:AP$410,'Grid GenerationQueue'!$AZ$5:$AZ$410,$B290,'Grid GenerationQueue'!$BA$5:$BA$410,$C290,'Grid GenerationQueue'!$BK$5:$BK$410,"&gt;0",'Grid GenerationQueue'!$BD$5:$BD$410,"&lt;="&amp;$BE$3)</f>
        <v>0</v>
      </c>
      <c r="DA290">
        <f>SUMIFS('Grid GenerationQueue'!AQ$5:AQ$410,'Grid GenerationQueue'!$AZ$5:$AZ$410,$B290,'Grid GenerationQueue'!$BA$5:$BA$410,$C290,'Grid GenerationQueue'!$BK$5:$BK$410,"&gt;0",'Grid GenerationQueue'!$BD$5:$BD$410,"&lt;="&amp;$BE$3)</f>
        <v>0</v>
      </c>
      <c r="DB290">
        <f>SUMIFS('Grid GenerationQueue'!AR$5:AR$410,'Grid GenerationQueue'!$AZ$5:$AZ$410,$B290,'Grid GenerationQueue'!$BA$5:$BA$410,$C290,'Grid GenerationQueue'!$BK$5:$BK$410,"&gt;0",'Grid GenerationQueue'!$BD$5:$BD$410,"&lt;="&amp;$BE$3)</f>
        <v>0</v>
      </c>
    </row>
    <row r="291" spans="1:106" x14ac:dyDescent="0.35">
      <c r="A291" t="s">
        <v>4750</v>
      </c>
      <c r="B291" t="s">
        <v>4897</v>
      </c>
      <c r="C291">
        <v>70</v>
      </c>
      <c r="D291">
        <f>SUMIFS('Grid GenerationQueue'!AG$5:AG$410,'Grid GenerationQueue'!$AZ$5:$AZ$410,$B291,'Grid GenerationQueue'!$BA$5:$BA$410,$C291)</f>
        <v>0</v>
      </c>
      <c r="E291">
        <f>SUMIFS('Grid GenerationQueue'!AH$5:AH$410,'Grid GenerationQueue'!$AZ$5:$AZ$410,$B291,'Grid GenerationQueue'!$BA$5:$BA$410,$C291)</f>
        <v>0</v>
      </c>
      <c r="F291">
        <f>SUMIFS('Grid GenerationQueue'!AI$5:AI$410,'Grid GenerationQueue'!$AZ$5:$AZ$410,$B291,'Grid GenerationQueue'!$BA$5:$BA$410,$C291)</f>
        <v>0</v>
      </c>
      <c r="G291">
        <f>SUMIFS('Grid GenerationQueue'!AJ$5:AJ$410,'Grid GenerationQueue'!$AZ$5:$AZ$410,$B291,'Grid GenerationQueue'!$BA$5:$BA$410,$C291)</f>
        <v>0</v>
      </c>
      <c r="H291">
        <f>SUMIFS('Grid GenerationQueue'!AK$5:AK$410,'Grid GenerationQueue'!$AZ$5:$AZ$410,$B291,'Grid GenerationQueue'!$BA$5:$BA$410,$C291)</f>
        <v>0</v>
      </c>
      <c r="I291">
        <f>SUMIFS('Grid GenerationQueue'!AL$5:AL$410,'Grid GenerationQueue'!$AZ$5:$AZ$410,$B291,'Grid GenerationQueue'!$BA$5:$BA$410,$C291)</f>
        <v>0</v>
      </c>
      <c r="J291">
        <f>SUMIFS('Grid GenerationQueue'!AM$5:AM$410,'Grid GenerationQueue'!$AZ$5:$AZ$410,$B291,'Grid GenerationQueue'!$BA$5:$BA$410,$C291)</f>
        <v>0</v>
      </c>
      <c r="K291">
        <f>SUMIFS('Grid GenerationQueue'!AN$5:AN$410,'Grid GenerationQueue'!$AZ$5:$AZ$410,$B291,'Grid GenerationQueue'!$BA$5:$BA$410,$C291)</f>
        <v>0</v>
      </c>
      <c r="L291">
        <f>SUMIFS('Grid GenerationQueue'!AO$5:AO$410,'Grid GenerationQueue'!$AZ$5:$AZ$410,$B291,'Grid GenerationQueue'!$BA$5:$BA$410,$C291)</f>
        <v>0</v>
      </c>
      <c r="M291">
        <f>SUMIFS('Grid GenerationQueue'!AP$5:AP$410,'Grid GenerationQueue'!$AZ$5:$AZ$410,$B291,'Grid GenerationQueue'!$BA$5:$BA$410,$C291)</f>
        <v>0</v>
      </c>
      <c r="N291">
        <f>SUMIFS('Grid GenerationQueue'!AQ$5:AQ$410,'Grid GenerationQueue'!$AZ$5:$AZ$410,$B291,'Grid GenerationQueue'!$BA$5:$BA$410,$C291)</f>
        <v>0</v>
      </c>
      <c r="O291">
        <f>SUMIFS('Grid GenerationQueue'!AR$5:AR$410,'Grid GenerationQueue'!$AZ$5:$AZ$410,$B291,'Grid GenerationQueue'!$BA$5:$BA$410,$C291)</f>
        <v>0</v>
      </c>
      <c r="Q291">
        <f>SUMIFS('Grid GenerationQueue'!AG$5:AG$410,'Grid GenerationQueue'!$AZ$5:$AZ$410,$B291,'Grid GenerationQueue'!$BA$5:$BA$410,$C291,'Grid GenerationQueue'!$BJ$5:$BJ$410,"Executed")</f>
        <v>0</v>
      </c>
      <c r="R291">
        <f>SUMIFS('Grid GenerationQueue'!AH$5:AH$410,'Grid GenerationQueue'!$AZ$5:$AZ$410,$B291,'Grid GenerationQueue'!$BA$5:$BA$410,$C291,'Grid GenerationQueue'!$BJ$5:$BJ$410,"Executed")</f>
        <v>0</v>
      </c>
      <c r="S291">
        <f>SUMIFS('Grid GenerationQueue'!AI$5:AI$410,'Grid GenerationQueue'!$AZ$5:$AZ$410,$B291,'Grid GenerationQueue'!$BA$5:$BA$410,$C291,'Grid GenerationQueue'!$BJ$5:$BJ$410,"Executed")</f>
        <v>0</v>
      </c>
      <c r="T291">
        <f>SUMIFS('Grid GenerationQueue'!AJ$5:AJ$410,'Grid GenerationQueue'!$AZ$5:$AZ$410,$B291,'Grid GenerationQueue'!$BA$5:$BA$410,$C291,'Grid GenerationQueue'!$BJ$5:$BJ$410,"Executed")</f>
        <v>0</v>
      </c>
      <c r="U291">
        <f>SUMIFS('Grid GenerationQueue'!AK$5:AK$410,'Grid GenerationQueue'!$AZ$5:$AZ$410,$B291,'Grid GenerationQueue'!$BA$5:$BA$410,$C291,'Grid GenerationQueue'!$BJ$5:$BJ$410,"Executed")</f>
        <v>0</v>
      </c>
      <c r="V291">
        <f>SUMIFS('Grid GenerationQueue'!AL$5:AL$410,'Grid GenerationQueue'!$AZ$5:$AZ$410,$B291,'Grid GenerationQueue'!$BA$5:$BA$410,$C291,'Grid GenerationQueue'!$BJ$5:$BJ$410,"Executed")</f>
        <v>0</v>
      </c>
      <c r="W291">
        <f>SUMIFS('Grid GenerationQueue'!AM$5:AM$410,'Grid GenerationQueue'!$AZ$5:$AZ$410,$B291,'Grid GenerationQueue'!$BA$5:$BA$410,$C291,'Grid GenerationQueue'!$BJ$5:$BJ$410,"Executed")</f>
        <v>0</v>
      </c>
      <c r="X291">
        <f>SUMIFS('Grid GenerationQueue'!AN$5:AN$410,'Grid GenerationQueue'!$AZ$5:$AZ$410,$B291,'Grid GenerationQueue'!$BA$5:$BA$410,$C291,'Grid GenerationQueue'!$BJ$5:$BJ$410,"Executed")</f>
        <v>0</v>
      </c>
      <c r="Y291">
        <f>SUMIFS('Grid GenerationQueue'!AO$5:AO$410,'Grid GenerationQueue'!$AZ$5:$AZ$410,$B291,'Grid GenerationQueue'!$BA$5:$BA$410,$C291,'Grid GenerationQueue'!$BJ$5:$BJ$410,"Executed")</f>
        <v>0</v>
      </c>
      <c r="Z291">
        <f>SUMIFS('Grid GenerationQueue'!AP$5:AP$410,'Grid GenerationQueue'!$AZ$5:$AZ$410,$B291,'Grid GenerationQueue'!$BA$5:$BA$410,$C291,'Grid GenerationQueue'!$BJ$5:$BJ$410,"Executed")</f>
        <v>0</v>
      </c>
      <c r="AA291">
        <f>SUMIFS('Grid GenerationQueue'!AQ$5:AQ$410,'Grid GenerationQueue'!$AZ$5:$AZ$410,$B291,'Grid GenerationQueue'!$BA$5:$BA$410,$C291,'Grid GenerationQueue'!$BJ$5:$BJ$410,"Executed")</f>
        <v>0</v>
      </c>
      <c r="AB291">
        <f>SUMIFS('Grid GenerationQueue'!AR$5:AR$410,'Grid GenerationQueue'!$AZ$5:$AZ$410,$B291,'Grid GenerationQueue'!$BA$5:$BA$410,$C291,'Grid GenerationQueue'!$BJ$5:$BJ$410,"Executed")</f>
        <v>0</v>
      </c>
      <c r="AD291">
        <f>SUMIFS('Grid GenerationQueue'!AG$5:AG$410,'Grid GenerationQueue'!$AZ$5:$AZ$410,$B291,'Grid GenerationQueue'!$BA$5:$BA$410,$C291,'Grid GenerationQueue'!$BH$5:$BH$410,"&lt;&gt;"&amp;"")+SUMIFS('Grid GenerationQueue'!AG$5:AG$410,'Grid GenerationQueue'!$AZ$5:$AZ$410,$B291,'Grid GenerationQueue'!$BA$5:$BA$410,$C291,'Grid GenerationQueue'!$BH$5:$BH$410,"",'Grid GenerationQueue'!$AC$5:$AC$410,1)</f>
        <v>0</v>
      </c>
      <c r="AE291">
        <f>SUMIFS('Grid GenerationQueue'!AH$5:AH$410,'Grid GenerationQueue'!$AZ$5:$AZ$410,$B291,'Grid GenerationQueue'!$BA$5:$BA$410,$C291,'Grid GenerationQueue'!$BH$5:$BH$410,"&lt;&gt;"&amp;"")+SUMIFS('Grid GenerationQueue'!AH$5:AH$410,'Grid GenerationQueue'!$AZ$5:$AZ$410,$B291,'Grid GenerationQueue'!$BA$5:$BA$410,$C291,'Grid GenerationQueue'!$BH$5:$BH$410,"",'Grid GenerationQueue'!$AC$5:$AC$410,1)</f>
        <v>0</v>
      </c>
      <c r="AF291">
        <f>SUMIFS('Grid GenerationQueue'!AI$5:AI$410,'Grid GenerationQueue'!$AZ$5:$AZ$410,$B291,'Grid GenerationQueue'!$BA$5:$BA$410,$C291,'Grid GenerationQueue'!$BH$5:$BH$410,"&lt;&gt;"&amp;"")+SUMIFS('Grid GenerationQueue'!AI$5:AI$410,'Grid GenerationQueue'!$AZ$5:$AZ$410,$B291,'Grid GenerationQueue'!$BA$5:$BA$410,$C291,'Grid GenerationQueue'!$BH$5:$BH$410,"",'Grid GenerationQueue'!$AC$5:$AC$410,1)</f>
        <v>0</v>
      </c>
      <c r="AG291">
        <f>SUMIFS('Grid GenerationQueue'!AJ$5:AJ$410,'Grid GenerationQueue'!$AZ$5:$AZ$410,$B291,'Grid GenerationQueue'!$BA$5:$BA$410,$C291,'Grid GenerationQueue'!$BH$5:$BH$410,"&lt;&gt;"&amp;"")+SUMIFS('Grid GenerationQueue'!AJ$5:AJ$410,'Grid GenerationQueue'!$AZ$5:$AZ$410,$B291,'Grid GenerationQueue'!$BA$5:$BA$410,$C291,'Grid GenerationQueue'!$BH$5:$BH$410,"",'Grid GenerationQueue'!$AC$5:$AC$410,1)</f>
        <v>0</v>
      </c>
      <c r="AH291">
        <f>SUMIFS('Grid GenerationQueue'!AK$5:AK$410,'Grid GenerationQueue'!$AZ$5:$AZ$410,$B291,'Grid GenerationQueue'!$BA$5:$BA$410,$C291,'Grid GenerationQueue'!$BH$5:$BH$410,"&lt;&gt;"&amp;"")+SUMIFS('Grid GenerationQueue'!AK$5:AK$410,'Grid GenerationQueue'!$AZ$5:$AZ$410,$B291,'Grid GenerationQueue'!$BA$5:$BA$410,$C291,'Grid GenerationQueue'!$BH$5:$BH$410,"",'Grid GenerationQueue'!$AC$5:$AC$410,1)</f>
        <v>0</v>
      </c>
      <c r="AI291">
        <f>SUMIFS('Grid GenerationQueue'!AL$5:AL$410,'Grid GenerationQueue'!$AZ$5:$AZ$410,$B291,'Grid GenerationQueue'!$BA$5:$BA$410,$C291,'Grid GenerationQueue'!$BH$5:$BH$410,"&lt;&gt;"&amp;"")+SUMIFS('Grid GenerationQueue'!AL$5:AL$410,'Grid GenerationQueue'!$AZ$5:$AZ$410,$B291,'Grid GenerationQueue'!$BA$5:$BA$410,$C291,'Grid GenerationQueue'!$BH$5:$BH$410,"",'Grid GenerationQueue'!$AC$5:$AC$410,1)</f>
        <v>0</v>
      </c>
      <c r="AJ291">
        <f>SUMIFS('Grid GenerationQueue'!AM$5:AM$410,'Grid GenerationQueue'!$AZ$5:$AZ$410,$B291,'Grid GenerationQueue'!$BA$5:$BA$410,$C291,'Grid GenerationQueue'!$BH$5:$BH$410,"&lt;&gt;"&amp;"")+SUMIFS('Grid GenerationQueue'!AM$5:AM$410,'Grid GenerationQueue'!$AZ$5:$AZ$410,$B291,'Grid GenerationQueue'!$BA$5:$BA$410,$C291,'Grid GenerationQueue'!$BH$5:$BH$410,"",'Grid GenerationQueue'!$AC$5:$AC$410,1)</f>
        <v>0</v>
      </c>
      <c r="AK291">
        <f>SUMIFS('Grid GenerationQueue'!AN$5:AN$410,'Grid GenerationQueue'!$AZ$5:$AZ$410,$B291,'Grid GenerationQueue'!$BA$5:$BA$410,$C291,'Grid GenerationQueue'!$BH$5:$BH$410,"&lt;&gt;"&amp;"")+SUMIFS('Grid GenerationQueue'!AN$5:AN$410,'Grid GenerationQueue'!$AZ$5:$AZ$410,$B291,'Grid GenerationQueue'!$BA$5:$BA$410,$C291,'Grid GenerationQueue'!$BH$5:$BH$410,"",'Grid GenerationQueue'!$AC$5:$AC$410,1)</f>
        <v>0</v>
      </c>
      <c r="AL291">
        <f>SUMIFS('Grid GenerationQueue'!AO$5:AO$410,'Grid GenerationQueue'!$AZ$5:$AZ$410,$B291,'Grid GenerationQueue'!$BA$5:$BA$410,$C291,'Grid GenerationQueue'!$BH$5:$BH$410,"&lt;&gt;"&amp;"")+SUMIFS('Grid GenerationQueue'!AO$5:AO$410,'Grid GenerationQueue'!$AZ$5:$AZ$410,$B291,'Grid GenerationQueue'!$BA$5:$BA$410,$C291,'Grid GenerationQueue'!$BH$5:$BH$410,"",'Grid GenerationQueue'!$AC$5:$AC$410,1)</f>
        <v>0</v>
      </c>
      <c r="AM291">
        <f>SUMIFS('Grid GenerationQueue'!AP$5:AP$410,'Grid GenerationQueue'!$AZ$5:$AZ$410,$B291,'Grid GenerationQueue'!$BA$5:$BA$410,$C291,'Grid GenerationQueue'!$BH$5:$BH$410,"&lt;&gt;"&amp;"")+SUMIFS('Grid GenerationQueue'!AP$5:AP$410,'Grid GenerationQueue'!$AZ$5:$AZ$410,$B291,'Grid GenerationQueue'!$BA$5:$BA$410,$C291,'Grid GenerationQueue'!$BH$5:$BH$410,"",'Grid GenerationQueue'!$AC$5:$AC$410,1)</f>
        <v>0</v>
      </c>
      <c r="AN291">
        <f>SUMIFS('Grid GenerationQueue'!AQ$5:AQ$410,'Grid GenerationQueue'!$AZ$5:$AZ$410,$B291,'Grid GenerationQueue'!$BA$5:$BA$410,$C291,'Grid GenerationQueue'!$BH$5:$BH$410,"&lt;&gt;"&amp;"")+SUMIFS('Grid GenerationQueue'!AQ$5:AQ$410,'Grid GenerationQueue'!$AZ$5:$AZ$410,$B291,'Grid GenerationQueue'!$BA$5:$BA$410,$C291,'Grid GenerationQueue'!$BH$5:$BH$410,"",'Grid GenerationQueue'!$AC$5:$AC$410,1)</f>
        <v>0</v>
      </c>
      <c r="AO291">
        <f>SUMIFS('Grid GenerationQueue'!AR$5:AR$410,'Grid GenerationQueue'!$AZ$5:$AZ$410,$B291,'Grid GenerationQueue'!$BA$5:$BA$410,$C291,'Grid GenerationQueue'!$BH$5:$BH$410,"&lt;&gt;"&amp;"")+SUMIFS('Grid GenerationQueue'!AR$5:AR$410,'Grid GenerationQueue'!$AZ$5:$AZ$410,$B291,'Grid GenerationQueue'!$BA$5:$BA$410,$C291,'Grid GenerationQueue'!$BH$5:$BH$410,"",'Grid GenerationQueue'!$AC$5:$AC$410,1)</f>
        <v>0</v>
      </c>
      <c r="AQ291">
        <f>SUMIFS('Grid GenerationQueue'!AG$5:AG$410,'Grid GenerationQueue'!$AZ$5:$AZ$410,$B291,'Grid GenerationQueue'!$BA$5:$BA$410,$C291,'Grid GenerationQueue'!$BK$5:$BK$410,"&gt;0")</f>
        <v>0</v>
      </c>
      <c r="AR291">
        <f>SUMIFS('Grid GenerationQueue'!AH$5:AH$410,'Grid GenerationQueue'!$AZ$5:$AZ$410,$B291,'Grid GenerationQueue'!$BA$5:$BA$410,$C291,'Grid GenerationQueue'!$BK$5:$BK$410,"&gt;0")</f>
        <v>0</v>
      </c>
      <c r="AS291">
        <f>SUMIFS('Grid GenerationQueue'!AI$5:AI$410,'Grid GenerationQueue'!$AZ$5:$AZ$410,$B291,'Grid GenerationQueue'!$BA$5:$BA$410,$C291,'Grid GenerationQueue'!$BK$5:$BK$410,"&gt;0")</f>
        <v>0</v>
      </c>
      <c r="AT291">
        <f>SUMIFS('Grid GenerationQueue'!AJ$5:AJ$410,'Grid GenerationQueue'!$AZ$5:$AZ$410,$B291,'Grid GenerationQueue'!$BA$5:$BA$410,$C291,'Grid GenerationQueue'!$BK$5:$BK$410,"&gt;0")</f>
        <v>0</v>
      </c>
      <c r="AU291">
        <f>SUMIFS('Grid GenerationQueue'!AK$5:AK$410,'Grid GenerationQueue'!$AZ$5:$AZ$410,$B291,'Grid GenerationQueue'!$BA$5:$BA$410,$C291,'Grid GenerationQueue'!$BK$5:$BK$410,"&gt;0")</f>
        <v>0</v>
      </c>
      <c r="AV291">
        <f>SUMIFS('Grid GenerationQueue'!AL$5:AL$410,'Grid GenerationQueue'!$AZ$5:$AZ$410,$B291,'Grid GenerationQueue'!$BA$5:$BA$410,$C291,'Grid GenerationQueue'!$BK$5:$BK$410,"&gt;0")</f>
        <v>0</v>
      </c>
      <c r="AW291">
        <f>SUMIFS('Grid GenerationQueue'!AM$5:AM$410,'Grid GenerationQueue'!$AZ$5:$AZ$410,$B291,'Grid GenerationQueue'!$BA$5:$BA$410,$C291,'Grid GenerationQueue'!$BK$5:$BK$410,"&gt;0")</f>
        <v>0</v>
      </c>
      <c r="AX291">
        <f>SUMIFS('Grid GenerationQueue'!AN$5:AN$410,'Grid GenerationQueue'!$AZ$5:$AZ$410,$B291,'Grid GenerationQueue'!$BA$5:$BA$410,$C291,'Grid GenerationQueue'!$BK$5:$BK$410,"&gt;0")</f>
        <v>0</v>
      </c>
      <c r="AY291">
        <f>SUMIFS('Grid GenerationQueue'!AO$5:AO$410,'Grid GenerationQueue'!$AZ$5:$AZ$410,$B291,'Grid GenerationQueue'!$BA$5:$BA$410,$C291,'Grid GenerationQueue'!$BK$5:$BK$410,"&gt;0")</f>
        <v>0</v>
      </c>
      <c r="AZ291">
        <f>SUMIFS('Grid GenerationQueue'!AP$5:AP$410,'Grid GenerationQueue'!$AZ$5:$AZ$410,$B291,'Grid GenerationQueue'!$BA$5:$BA$410,$C291,'Grid GenerationQueue'!$BK$5:$BK$410,"&gt;0")</f>
        <v>0</v>
      </c>
      <c r="BA291">
        <f>SUMIFS('Grid GenerationQueue'!AQ$5:AQ$410,'Grid GenerationQueue'!$AZ$5:$AZ$410,$B291,'Grid GenerationQueue'!$BA$5:$BA$410,$C291,'Grid GenerationQueue'!$BK$5:$BK$410,"&gt;0")</f>
        <v>0</v>
      </c>
      <c r="BB291">
        <f>SUMIFS('Grid GenerationQueue'!AR$5:AR$410,'Grid GenerationQueue'!$AZ$5:$AZ$410,$B291,'Grid GenerationQueue'!$BA$5:$BA$410,$C291,'Grid GenerationQueue'!$BK$5:$BK$410,"&gt;0")</f>
        <v>0</v>
      </c>
      <c r="BD291">
        <f>SUMIFS('Grid GenerationQueue'!AG$5:AG$410,'Grid GenerationQueue'!$AZ$5:$AZ$410,$B291,'Grid GenerationQueue'!$BA$5:$BA$410,$C291,'Grid GenerationQueue'!$BD$5:$BD$410,"&lt;="&amp;$BE$3)</f>
        <v>0</v>
      </c>
      <c r="BE291">
        <f>SUMIFS('Grid GenerationQueue'!AH$5:AH$410,'Grid GenerationQueue'!$AZ$5:$AZ$410,$B291,'Grid GenerationQueue'!$BA$5:$BA$410,$C291,'Grid GenerationQueue'!$BD$5:$BD$410,"&lt;="&amp;$BE$3)</f>
        <v>0</v>
      </c>
      <c r="BF291">
        <f>SUMIFS('Grid GenerationQueue'!AI$5:AI$410,'Grid GenerationQueue'!$AZ$5:$AZ$410,$B291,'Grid GenerationQueue'!$BA$5:$BA$410,$C291,'Grid GenerationQueue'!$BD$5:$BD$410,"&lt;="&amp;$BE$3)</f>
        <v>0</v>
      </c>
      <c r="BG291">
        <f>SUMIFS('Grid GenerationQueue'!AJ$5:AJ$410,'Grid GenerationQueue'!$AZ$5:$AZ$410,$B291,'Grid GenerationQueue'!$BA$5:$BA$410,$C291,'Grid GenerationQueue'!$BD$5:$BD$410,"&lt;="&amp;$BE$3)</f>
        <v>0</v>
      </c>
      <c r="BH291">
        <f>SUMIFS('Grid GenerationQueue'!AK$5:AK$410,'Grid GenerationQueue'!$AZ$5:$AZ$410,$B291,'Grid GenerationQueue'!$BA$5:$BA$410,$C291,'Grid GenerationQueue'!$BD$5:$BD$410,"&lt;="&amp;$BE$3)</f>
        <v>0</v>
      </c>
      <c r="BI291">
        <f>SUMIFS('Grid GenerationQueue'!AL$5:AL$410,'Grid GenerationQueue'!$AZ$5:$AZ$410,$B291,'Grid GenerationQueue'!$BA$5:$BA$410,$C291,'Grid GenerationQueue'!$BD$5:$BD$410,"&lt;="&amp;$BE$3)</f>
        <v>0</v>
      </c>
      <c r="BJ291">
        <f>SUMIFS('Grid GenerationQueue'!AM$5:AM$410,'Grid GenerationQueue'!$AZ$5:$AZ$410,$B291,'Grid GenerationQueue'!$BA$5:$BA$410,$C291,'Grid GenerationQueue'!$BD$5:$BD$410,"&lt;="&amp;$BE$3)</f>
        <v>0</v>
      </c>
      <c r="BK291">
        <f>SUMIFS('Grid GenerationQueue'!AN$5:AN$410,'Grid GenerationQueue'!$AZ$5:$AZ$410,$B291,'Grid GenerationQueue'!$BA$5:$BA$410,$C291,'Grid GenerationQueue'!$BD$5:$BD$410,"&lt;="&amp;$BE$3)</f>
        <v>0</v>
      </c>
      <c r="BL291">
        <f>SUMIFS('Grid GenerationQueue'!AO$5:AO$410,'Grid GenerationQueue'!$AZ$5:$AZ$410,$B291,'Grid GenerationQueue'!$BA$5:$BA$410,$C291,'Grid GenerationQueue'!$BD$5:$BD$410,"&lt;="&amp;$BE$3)</f>
        <v>0</v>
      </c>
      <c r="BM291">
        <f>SUMIFS('Grid GenerationQueue'!AP$5:AP$410,'Grid GenerationQueue'!$AZ$5:$AZ$410,$B291,'Grid GenerationQueue'!$BA$5:$BA$410,$C291,'Grid GenerationQueue'!$BD$5:$BD$410,"&lt;="&amp;$BE$3)</f>
        <v>0</v>
      </c>
      <c r="BN291">
        <f>SUMIFS('Grid GenerationQueue'!AQ$5:AQ$410,'Grid GenerationQueue'!$AZ$5:$AZ$410,$B291,'Grid GenerationQueue'!$BA$5:$BA$410,$C291,'Grid GenerationQueue'!$BD$5:$BD$410,"&lt;="&amp;$BE$3)</f>
        <v>0</v>
      </c>
      <c r="BO291">
        <f>SUMIFS('Grid GenerationQueue'!AR$5:AR$410,'Grid GenerationQueue'!$AZ$5:$AZ$410,$B291,'Grid GenerationQueue'!$BA$5:$BA$410,$C291,'Grid GenerationQueue'!$BD$5:$BD$410,"&lt;="&amp;$BE$3)</f>
        <v>0</v>
      </c>
      <c r="BQ291">
        <f>SUMIFS('Grid GenerationQueue'!AG$5:AG$410,'Grid GenerationQueue'!$AZ$5:$AZ$410,$B291,'Grid GenerationQueue'!$BA$5:$BA$410,$C291,'Grid GenerationQueue'!$BJ$5:$BJ$410,"Executed",'Grid GenerationQueue'!$BD$5:$BD$410,"&lt;="&amp;$BE$3)</f>
        <v>0</v>
      </c>
      <c r="BR291">
        <f>SUMIFS('Grid GenerationQueue'!AH$5:AH$410,'Grid GenerationQueue'!$AZ$5:$AZ$410,$B291,'Grid GenerationQueue'!$BA$5:$BA$410,$C291,'Grid GenerationQueue'!$BJ$5:$BJ$410,"Executed",'Grid GenerationQueue'!$BD$5:$BD$410,"&lt;="&amp;$BE$3)</f>
        <v>0</v>
      </c>
      <c r="BS291">
        <f>SUMIFS('Grid GenerationQueue'!AI$5:AI$410,'Grid GenerationQueue'!$AZ$5:$AZ$410,$B291,'Grid GenerationQueue'!$BA$5:$BA$410,$C291,'Grid GenerationQueue'!$BJ$5:$BJ$410,"Executed",'Grid GenerationQueue'!$BD$5:$BD$410,"&lt;="&amp;$BE$3)</f>
        <v>0</v>
      </c>
      <c r="BT291">
        <f>SUMIFS('Grid GenerationQueue'!AJ$5:AJ$410,'Grid GenerationQueue'!$AZ$5:$AZ$410,$B291,'Grid GenerationQueue'!$BA$5:$BA$410,$C291,'Grid GenerationQueue'!$BJ$5:$BJ$410,"Executed",'Grid GenerationQueue'!$BD$5:$BD$410,"&lt;="&amp;$BE$3)</f>
        <v>0</v>
      </c>
      <c r="BU291">
        <f>SUMIFS('Grid GenerationQueue'!AK$5:AK$410,'Grid GenerationQueue'!$AZ$5:$AZ$410,$B291,'Grid GenerationQueue'!$BA$5:$BA$410,$C291,'Grid GenerationQueue'!$BJ$5:$BJ$410,"Executed",'Grid GenerationQueue'!$BD$5:$BD$410,"&lt;="&amp;$BE$3)</f>
        <v>0</v>
      </c>
      <c r="BV291">
        <f>SUMIFS('Grid GenerationQueue'!AL$5:AL$410,'Grid GenerationQueue'!$AZ$5:$AZ$410,$B291,'Grid GenerationQueue'!$BA$5:$BA$410,$C291,'Grid GenerationQueue'!$BJ$5:$BJ$410,"Executed",'Grid GenerationQueue'!$BD$5:$BD$410,"&lt;="&amp;$BE$3)</f>
        <v>0</v>
      </c>
      <c r="BW291">
        <f>SUMIFS('Grid GenerationQueue'!AM$5:AM$410,'Grid GenerationQueue'!$AZ$5:$AZ$410,$B291,'Grid GenerationQueue'!$BA$5:$BA$410,$C291,'Grid GenerationQueue'!$BJ$5:$BJ$410,"Executed",'Grid GenerationQueue'!$BD$5:$BD$410,"&lt;="&amp;$BE$3)</f>
        <v>0</v>
      </c>
      <c r="BX291">
        <f>SUMIFS('Grid GenerationQueue'!AN$5:AN$410,'Grid GenerationQueue'!$AZ$5:$AZ$410,$B291,'Grid GenerationQueue'!$BA$5:$BA$410,$C291,'Grid GenerationQueue'!$BJ$5:$BJ$410,"Executed",'Grid GenerationQueue'!$BD$5:$BD$410,"&lt;="&amp;$BE$3)</f>
        <v>0</v>
      </c>
      <c r="BY291">
        <f>SUMIFS('Grid GenerationQueue'!AO$5:AO$410,'Grid GenerationQueue'!$AZ$5:$AZ$410,$B291,'Grid GenerationQueue'!$BA$5:$BA$410,$C291,'Grid GenerationQueue'!$BJ$5:$BJ$410,"Executed",'Grid GenerationQueue'!$BD$5:$BD$410,"&lt;="&amp;$BE$3)</f>
        <v>0</v>
      </c>
      <c r="BZ291">
        <f>SUMIFS('Grid GenerationQueue'!AP$5:AP$410,'Grid GenerationQueue'!$AZ$5:$AZ$410,$B291,'Grid GenerationQueue'!$BA$5:$BA$410,$C291,'Grid GenerationQueue'!$BJ$5:$BJ$410,"Executed",'Grid GenerationQueue'!$BD$5:$BD$410,"&lt;="&amp;$BE$3)</f>
        <v>0</v>
      </c>
      <c r="CA291">
        <f>SUMIFS('Grid GenerationQueue'!AQ$5:AQ$410,'Grid GenerationQueue'!$AZ$5:$AZ$410,$B291,'Grid GenerationQueue'!$BA$5:$BA$410,$C291,'Grid GenerationQueue'!$BJ$5:$BJ$410,"Executed",'Grid GenerationQueue'!$BD$5:$BD$410,"&lt;="&amp;$BE$3)</f>
        <v>0</v>
      </c>
      <c r="CB291">
        <f>SUMIFS('Grid GenerationQueue'!AR$5:AR$410,'Grid GenerationQueue'!$AZ$5:$AZ$410,$B291,'Grid GenerationQueue'!$BA$5:$BA$410,$C291,'Grid GenerationQueue'!$BJ$5:$BJ$410,"Executed",'Grid GenerationQueue'!$BD$5:$BD$410,"&lt;="&amp;$BE$3)</f>
        <v>0</v>
      </c>
      <c r="CD291">
        <f>SUMIFS('Grid GenerationQueue'!AG$5:AG$410,'Grid GenerationQueue'!$AZ$5:$AZ$410,$B291,'Grid GenerationQueue'!$BA$5:$BA$410,$C291,'Grid GenerationQueue'!$BH$5:$BH$410,"&lt;&gt;"&amp;"",'Grid GenerationQueue'!$BD$5:$BD$410,"&lt;="&amp;$BE$3)</f>
        <v>0</v>
      </c>
      <c r="CE291">
        <f>SUMIFS('Grid GenerationQueue'!AH$5:AH$410,'Grid GenerationQueue'!$AZ$5:$AZ$410,$B291,'Grid GenerationQueue'!$BA$5:$BA$410,$C291,'Grid GenerationQueue'!$BH$5:$BH$410,"&lt;&gt;"&amp;"",'Grid GenerationQueue'!$BD$5:$BD$410,"&lt;="&amp;$BE$3)</f>
        <v>0</v>
      </c>
      <c r="CF291">
        <f>SUMIFS('Grid GenerationQueue'!AI$5:AI$410,'Grid GenerationQueue'!$AZ$5:$AZ$410,$B291,'Grid GenerationQueue'!$BA$5:$BA$410,$C291,'Grid GenerationQueue'!$BH$5:$BH$410,"&lt;&gt;"&amp;"",'Grid GenerationQueue'!$BD$5:$BD$410,"&lt;="&amp;$BE$3)</f>
        <v>0</v>
      </c>
      <c r="CG291">
        <f>SUMIFS('Grid GenerationQueue'!AJ$5:AJ$410,'Grid GenerationQueue'!$AZ$5:$AZ$410,$B291,'Grid GenerationQueue'!$BA$5:$BA$410,$C291,'Grid GenerationQueue'!$BH$5:$BH$410,"&lt;&gt;"&amp;"",'Grid GenerationQueue'!$BD$5:$BD$410,"&lt;="&amp;$BE$3)</f>
        <v>0</v>
      </c>
      <c r="CH291">
        <f>SUMIFS('Grid GenerationQueue'!AK$5:AK$410,'Grid GenerationQueue'!$AZ$5:$AZ$410,$B291,'Grid GenerationQueue'!$BA$5:$BA$410,$C291,'Grid GenerationQueue'!$BH$5:$BH$410,"&lt;&gt;"&amp;"",'Grid GenerationQueue'!$BD$5:$BD$410,"&lt;="&amp;$BE$3)</f>
        <v>0</v>
      </c>
      <c r="CI291">
        <f>SUMIFS('Grid GenerationQueue'!AL$5:AL$410,'Grid GenerationQueue'!$AZ$5:$AZ$410,$B291,'Grid GenerationQueue'!$BA$5:$BA$410,$C291,'Grid GenerationQueue'!$BH$5:$BH$410,"&lt;&gt;"&amp;"",'Grid GenerationQueue'!$BD$5:$BD$410,"&lt;="&amp;$BE$3)</f>
        <v>0</v>
      </c>
      <c r="CJ291">
        <f>SUMIFS('Grid GenerationQueue'!AM$5:AM$410,'Grid GenerationQueue'!$AZ$5:$AZ$410,$B291,'Grid GenerationQueue'!$BA$5:$BA$410,$C291,'Grid GenerationQueue'!$BH$5:$BH$410,"&lt;&gt;"&amp;"",'Grid GenerationQueue'!$BD$5:$BD$410,"&lt;="&amp;$BE$3)</f>
        <v>0</v>
      </c>
      <c r="CK291">
        <f>SUMIFS('Grid GenerationQueue'!AN$5:AN$410,'Grid GenerationQueue'!$AZ$5:$AZ$410,$B291,'Grid GenerationQueue'!$BA$5:$BA$410,$C291,'Grid GenerationQueue'!$BH$5:$BH$410,"&lt;&gt;"&amp;"",'Grid GenerationQueue'!$BD$5:$BD$410,"&lt;="&amp;$BE$3)</f>
        <v>0</v>
      </c>
      <c r="CL291">
        <f>SUMIFS('Grid GenerationQueue'!AO$5:AO$410,'Grid GenerationQueue'!$AZ$5:$AZ$410,$B291,'Grid GenerationQueue'!$BA$5:$BA$410,$C291,'Grid GenerationQueue'!$BH$5:$BH$410,"&lt;&gt;"&amp;"",'Grid GenerationQueue'!$BD$5:$BD$410,"&lt;="&amp;$BE$3)</f>
        <v>0</v>
      </c>
      <c r="CM291">
        <f>SUMIFS('Grid GenerationQueue'!AP$5:AP$410,'Grid GenerationQueue'!$AZ$5:$AZ$410,$B291,'Grid GenerationQueue'!$BA$5:$BA$410,$C291,'Grid GenerationQueue'!$BH$5:$BH$410,"&lt;&gt;"&amp;"",'Grid GenerationQueue'!$BD$5:$BD$410,"&lt;="&amp;$BE$3)</f>
        <v>0</v>
      </c>
      <c r="CN291">
        <f>SUMIFS('Grid GenerationQueue'!AQ$5:AQ$410,'Grid GenerationQueue'!$AZ$5:$AZ$410,$B291,'Grid GenerationQueue'!$BA$5:$BA$410,$C291,'Grid GenerationQueue'!$BH$5:$BH$410,"&lt;&gt;"&amp;"",'Grid GenerationQueue'!$BD$5:$BD$410,"&lt;="&amp;$BE$3)</f>
        <v>0</v>
      </c>
      <c r="CO291">
        <f>SUMIFS('Grid GenerationQueue'!AR$5:AR$410,'Grid GenerationQueue'!$AZ$5:$AZ$410,$B291,'Grid GenerationQueue'!$BA$5:$BA$410,$C291,'Grid GenerationQueue'!$BH$5:$BH$410,"&lt;&gt;"&amp;"",'Grid GenerationQueue'!$BD$5:$BD$410,"&lt;="&amp;$BE$3)</f>
        <v>0</v>
      </c>
      <c r="CQ291">
        <f>SUMIFS('Grid GenerationQueue'!AG$5:AG$410,'Grid GenerationQueue'!$AZ$5:$AZ$410,$B291,'Grid GenerationQueue'!$BA$5:$BA$410,$C291,'Grid GenerationQueue'!$BK$5:$BK$410,"&gt;0",'Grid GenerationQueue'!$BD$5:$BD$410,"&lt;="&amp;$BE$3)</f>
        <v>0</v>
      </c>
      <c r="CR291">
        <f>SUMIFS('Grid GenerationQueue'!AH$5:AH$410,'Grid GenerationQueue'!$AZ$5:$AZ$410,$B291,'Grid GenerationQueue'!$BA$5:$BA$410,$C291,'Grid GenerationQueue'!$BK$5:$BK$410,"&gt;0",'Grid GenerationQueue'!$BD$5:$BD$410,"&lt;="&amp;$BE$3)</f>
        <v>0</v>
      </c>
      <c r="CS291">
        <f>SUMIFS('Grid GenerationQueue'!AI$5:AI$410,'Grid GenerationQueue'!$AZ$5:$AZ$410,$B291,'Grid GenerationQueue'!$BA$5:$BA$410,$C291,'Grid GenerationQueue'!$BK$5:$BK$410,"&gt;0",'Grid GenerationQueue'!$BD$5:$BD$410,"&lt;="&amp;$BE$3)</f>
        <v>0</v>
      </c>
      <c r="CT291">
        <f>SUMIFS('Grid GenerationQueue'!AJ$5:AJ$410,'Grid GenerationQueue'!$AZ$5:$AZ$410,$B291,'Grid GenerationQueue'!$BA$5:$BA$410,$C291,'Grid GenerationQueue'!$BK$5:$BK$410,"&gt;0",'Grid GenerationQueue'!$BD$5:$BD$410,"&lt;="&amp;$BE$3)</f>
        <v>0</v>
      </c>
      <c r="CU291">
        <f>SUMIFS('Grid GenerationQueue'!AK$5:AK$410,'Grid GenerationQueue'!$AZ$5:$AZ$410,$B291,'Grid GenerationQueue'!$BA$5:$BA$410,$C291,'Grid GenerationQueue'!$BK$5:$BK$410,"&gt;0",'Grid GenerationQueue'!$BD$5:$BD$410,"&lt;="&amp;$BE$3)</f>
        <v>0</v>
      </c>
      <c r="CV291">
        <f>SUMIFS('Grid GenerationQueue'!AL$5:AL$410,'Grid GenerationQueue'!$AZ$5:$AZ$410,$B291,'Grid GenerationQueue'!$BA$5:$BA$410,$C291,'Grid GenerationQueue'!$BK$5:$BK$410,"&gt;0",'Grid GenerationQueue'!$BD$5:$BD$410,"&lt;="&amp;$BE$3)</f>
        <v>0</v>
      </c>
      <c r="CW291">
        <f>SUMIFS('Grid GenerationQueue'!AM$5:AM$410,'Grid GenerationQueue'!$AZ$5:$AZ$410,$B291,'Grid GenerationQueue'!$BA$5:$BA$410,$C291,'Grid GenerationQueue'!$BK$5:$BK$410,"&gt;0",'Grid GenerationQueue'!$BD$5:$BD$410,"&lt;="&amp;$BE$3)</f>
        <v>0</v>
      </c>
      <c r="CX291">
        <f>SUMIFS('Grid GenerationQueue'!AN$5:AN$410,'Grid GenerationQueue'!$AZ$5:$AZ$410,$B291,'Grid GenerationQueue'!$BA$5:$BA$410,$C291,'Grid GenerationQueue'!$BK$5:$BK$410,"&gt;0",'Grid GenerationQueue'!$BD$5:$BD$410,"&lt;="&amp;$BE$3)</f>
        <v>0</v>
      </c>
      <c r="CY291">
        <f>SUMIFS('Grid GenerationQueue'!AO$5:AO$410,'Grid GenerationQueue'!$AZ$5:$AZ$410,$B291,'Grid GenerationQueue'!$BA$5:$BA$410,$C291,'Grid GenerationQueue'!$BK$5:$BK$410,"&gt;0",'Grid GenerationQueue'!$BD$5:$BD$410,"&lt;="&amp;$BE$3)</f>
        <v>0</v>
      </c>
      <c r="CZ291">
        <f>SUMIFS('Grid GenerationQueue'!AP$5:AP$410,'Grid GenerationQueue'!$AZ$5:$AZ$410,$B291,'Grid GenerationQueue'!$BA$5:$BA$410,$C291,'Grid GenerationQueue'!$BK$5:$BK$410,"&gt;0",'Grid GenerationQueue'!$BD$5:$BD$410,"&lt;="&amp;$BE$3)</f>
        <v>0</v>
      </c>
      <c r="DA291">
        <f>SUMIFS('Grid GenerationQueue'!AQ$5:AQ$410,'Grid GenerationQueue'!$AZ$5:$AZ$410,$B291,'Grid GenerationQueue'!$BA$5:$BA$410,$C291,'Grid GenerationQueue'!$BK$5:$BK$410,"&gt;0",'Grid GenerationQueue'!$BD$5:$BD$410,"&lt;="&amp;$BE$3)</f>
        <v>0</v>
      </c>
      <c r="DB291">
        <f>SUMIFS('Grid GenerationQueue'!AR$5:AR$410,'Grid GenerationQueue'!$AZ$5:$AZ$410,$B291,'Grid GenerationQueue'!$BA$5:$BA$410,$C291,'Grid GenerationQueue'!$BK$5:$BK$410,"&gt;0",'Grid GenerationQueue'!$BD$5:$BD$410,"&lt;="&amp;$BE$3)</f>
        <v>0</v>
      </c>
    </row>
    <row r="292" spans="1:106" x14ac:dyDescent="0.35">
      <c r="A292" t="s">
        <v>4748</v>
      </c>
      <c r="B292" t="s">
        <v>4467</v>
      </c>
      <c r="C292">
        <v>230</v>
      </c>
      <c r="D292">
        <f>SUMIFS('Grid GenerationQueue'!AG$5:AG$410,'Grid GenerationQueue'!$AZ$5:$AZ$410,$B292,'Grid GenerationQueue'!$BA$5:$BA$410,$C292)</f>
        <v>23.700000000000003</v>
      </c>
      <c r="E292">
        <f>SUMIFS('Grid GenerationQueue'!AH$5:AH$410,'Grid GenerationQueue'!$AZ$5:$AZ$410,$B292,'Grid GenerationQueue'!$BA$5:$BA$410,$C292)</f>
        <v>0</v>
      </c>
      <c r="F292">
        <f>SUMIFS('Grid GenerationQueue'!AI$5:AI$410,'Grid GenerationQueue'!$AZ$5:$AZ$410,$B292,'Grid GenerationQueue'!$BA$5:$BA$410,$C292)</f>
        <v>0</v>
      </c>
      <c r="G292">
        <f>SUMIFS('Grid GenerationQueue'!AJ$5:AJ$410,'Grid GenerationQueue'!$AZ$5:$AZ$410,$B292,'Grid GenerationQueue'!$BA$5:$BA$410,$C292)</f>
        <v>0</v>
      </c>
      <c r="H292">
        <f>SUMIFS('Grid GenerationQueue'!AK$5:AK$410,'Grid GenerationQueue'!$AZ$5:$AZ$410,$B292,'Grid GenerationQueue'!$BA$5:$BA$410,$C292)</f>
        <v>0</v>
      </c>
      <c r="I292">
        <f>SUMIFS('Grid GenerationQueue'!AL$5:AL$410,'Grid GenerationQueue'!$AZ$5:$AZ$410,$B292,'Grid GenerationQueue'!$BA$5:$BA$410,$C292)</f>
        <v>0</v>
      </c>
      <c r="J292">
        <f>SUMIFS('Grid GenerationQueue'!AM$5:AM$410,'Grid GenerationQueue'!$AZ$5:$AZ$410,$B292,'Grid GenerationQueue'!$BA$5:$BA$410,$C292)</f>
        <v>0</v>
      </c>
      <c r="K292">
        <f>SUMIFS('Grid GenerationQueue'!AN$5:AN$410,'Grid GenerationQueue'!$AZ$5:$AZ$410,$B292,'Grid GenerationQueue'!$BA$5:$BA$410,$C292)</f>
        <v>0</v>
      </c>
      <c r="L292">
        <f>SUMIFS('Grid GenerationQueue'!AO$5:AO$410,'Grid GenerationQueue'!$AZ$5:$AZ$410,$B292,'Grid GenerationQueue'!$BA$5:$BA$410,$C292)</f>
        <v>84.25</v>
      </c>
      <c r="M292">
        <f>SUMIFS('Grid GenerationQueue'!AP$5:AP$410,'Grid GenerationQueue'!$AZ$5:$AZ$410,$B292,'Grid GenerationQueue'!$BA$5:$BA$410,$C292)</f>
        <v>80.8</v>
      </c>
      <c r="N292">
        <f>SUMIFS('Grid GenerationQueue'!AQ$5:AQ$410,'Grid GenerationQueue'!$AZ$5:$AZ$410,$B292,'Grid GenerationQueue'!$BA$5:$BA$410,$C292)</f>
        <v>0</v>
      </c>
      <c r="O292">
        <f>SUMIFS('Grid GenerationQueue'!AR$5:AR$410,'Grid GenerationQueue'!$AZ$5:$AZ$410,$B292,'Grid GenerationQueue'!$BA$5:$BA$410,$C292)</f>
        <v>0</v>
      </c>
      <c r="Q292">
        <f>SUMIFS('Grid GenerationQueue'!AG$5:AG$410,'Grid GenerationQueue'!$AZ$5:$AZ$410,$B292,'Grid GenerationQueue'!$BA$5:$BA$410,$C292,'Grid GenerationQueue'!$BJ$5:$BJ$410,"Executed")</f>
        <v>23.700000000000003</v>
      </c>
      <c r="R292">
        <f>SUMIFS('Grid GenerationQueue'!AH$5:AH$410,'Grid GenerationQueue'!$AZ$5:$AZ$410,$B292,'Grid GenerationQueue'!$BA$5:$BA$410,$C292,'Grid GenerationQueue'!$BJ$5:$BJ$410,"Executed")</f>
        <v>0</v>
      </c>
      <c r="S292">
        <f>SUMIFS('Grid GenerationQueue'!AI$5:AI$410,'Grid GenerationQueue'!$AZ$5:$AZ$410,$B292,'Grid GenerationQueue'!$BA$5:$BA$410,$C292,'Grid GenerationQueue'!$BJ$5:$BJ$410,"Executed")</f>
        <v>0</v>
      </c>
      <c r="T292">
        <f>SUMIFS('Grid GenerationQueue'!AJ$5:AJ$410,'Grid GenerationQueue'!$AZ$5:$AZ$410,$B292,'Grid GenerationQueue'!$BA$5:$BA$410,$C292,'Grid GenerationQueue'!$BJ$5:$BJ$410,"Executed")</f>
        <v>0</v>
      </c>
      <c r="U292">
        <f>SUMIFS('Grid GenerationQueue'!AK$5:AK$410,'Grid GenerationQueue'!$AZ$5:$AZ$410,$B292,'Grid GenerationQueue'!$BA$5:$BA$410,$C292,'Grid GenerationQueue'!$BJ$5:$BJ$410,"Executed")</f>
        <v>0</v>
      </c>
      <c r="V292">
        <f>SUMIFS('Grid GenerationQueue'!AL$5:AL$410,'Grid GenerationQueue'!$AZ$5:$AZ$410,$B292,'Grid GenerationQueue'!$BA$5:$BA$410,$C292,'Grid GenerationQueue'!$BJ$5:$BJ$410,"Executed")</f>
        <v>0</v>
      </c>
      <c r="W292">
        <f>SUMIFS('Grid GenerationQueue'!AM$5:AM$410,'Grid GenerationQueue'!$AZ$5:$AZ$410,$B292,'Grid GenerationQueue'!$BA$5:$BA$410,$C292,'Grid GenerationQueue'!$BJ$5:$BJ$410,"Executed")</f>
        <v>0</v>
      </c>
      <c r="X292">
        <f>SUMIFS('Grid GenerationQueue'!AN$5:AN$410,'Grid GenerationQueue'!$AZ$5:$AZ$410,$B292,'Grid GenerationQueue'!$BA$5:$BA$410,$C292,'Grid GenerationQueue'!$BJ$5:$BJ$410,"Executed")</f>
        <v>0</v>
      </c>
      <c r="Y292">
        <f>SUMIFS('Grid GenerationQueue'!AO$5:AO$410,'Grid GenerationQueue'!$AZ$5:$AZ$410,$B292,'Grid GenerationQueue'!$BA$5:$BA$410,$C292,'Grid GenerationQueue'!$BJ$5:$BJ$410,"Executed")</f>
        <v>84.25</v>
      </c>
      <c r="Z292">
        <f>SUMIFS('Grid GenerationQueue'!AP$5:AP$410,'Grid GenerationQueue'!$AZ$5:$AZ$410,$B292,'Grid GenerationQueue'!$BA$5:$BA$410,$C292,'Grid GenerationQueue'!$BJ$5:$BJ$410,"Executed")</f>
        <v>80.8</v>
      </c>
      <c r="AA292">
        <f>SUMIFS('Grid GenerationQueue'!AQ$5:AQ$410,'Grid GenerationQueue'!$AZ$5:$AZ$410,$B292,'Grid GenerationQueue'!$BA$5:$BA$410,$C292,'Grid GenerationQueue'!$BJ$5:$BJ$410,"Executed")</f>
        <v>0</v>
      </c>
      <c r="AB292">
        <f>SUMIFS('Grid GenerationQueue'!AR$5:AR$410,'Grid GenerationQueue'!$AZ$5:$AZ$410,$B292,'Grid GenerationQueue'!$BA$5:$BA$410,$C292,'Grid GenerationQueue'!$BJ$5:$BJ$410,"Executed")</f>
        <v>0</v>
      </c>
      <c r="AD292">
        <f>SUMIFS('Grid GenerationQueue'!AG$5:AG$410,'Grid GenerationQueue'!$AZ$5:$AZ$410,$B292,'Grid GenerationQueue'!$BA$5:$BA$410,$C292,'Grid GenerationQueue'!$BH$5:$BH$410,"&lt;&gt;"&amp;"")+SUMIFS('Grid GenerationQueue'!AG$5:AG$410,'Grid GenerationQueue'!$AZ$5:$AZ$410,$B292,'Grid GenerationQueue'!$BA$5:$BA$410,$C292,'Grid GenerationQueue'!$BH$5:$BH$410,"",'Grid GenerationQueue'!$AC$5:$AC$410,1)</f>
        <v>23.700000000000003</v>
      </c>
      <c r="AE292">
        <f>SUMIFS('Grid GenerationQueue'!AH$5:AH$410,'Grid GenerationQueue'!$AZ$5:$AZ$410,$B292,'Grid GenerationQueue'!$BA$5:$BA$410,$C292,'Grid GenerationQueue'!$BH$5:$BH$410,"&lt;&gt;"&amp;"")+SUMIFS('Grid GenerationQueue'!AH$5:AH$410,'Grid GenerationQueue'!$AZ$5:$AZ$410,$B292,'Grid GenerationQueue'!$BA$5:$BA$410,$C292,'Grid GenerationQueue'!$BH$5:$BH$410,"",'Grid GenerationQueue'!$AC$5:$AC$410,1)</f>
        <v>0</v>
      </c>
      <c r="AF292">
        <f>SUMIFS('Grid GenerationQueue'!AI$5:AI$410,'Grid GenerationQueue'!$AZ$5:$AZ$410,$B292,'Grid GenerationQueue'!$BA$5:$BA$410,$C292,'Grid GenerationQueue'!$BH$5:$BH$410,"&lt;&gt;"&amp;"")+SUMIFS('Grid GenerationQueue'!AI$5:AI$410,'Grid GenerationQueue'!$AZ$5:$AZ$410,$B292,'Grid GenerationQueue'!$BA$5:$BA$410,$C292,'Grid GenerationQueue'!$BH$5:$BH$410,"",'Grid GenerationQueue'!$AC$5:$AC$410,1)</f>
        <v>0</v>
      </c>
      <c r="AG292">
        <f>SUMIFS('Grid GenerationQueue'!AJ$5:AJ$410,'Grid GenerationQueue'!$AZ$5:$AZ$410,$B292,'Grid GenerationQueue'!$BA$5:$BA$410,$C292,'Grid GenerationQueue'!$BH$5:$BH$410,"&lt;&gt;"&amp;"")+SUMIFS('Grid GenerationQueue'!AJ$5:AJ$410,'Grid GenerationQueue'!$AZ$5:$AZ$410,$B292,'Grid GenerationQueue'!$BA$5:$BA$410,$C292,'Grid GenerationQueue'!$BH$5:$BH$410,"",'Grid GenerationQueue'!$AC$5:$AC$410,1)</f>
        <v>0</v>
      </c>
      <c r="AH292">
        <f>SUMIFS('Grid GenerationQueue'!AK$5:AK$410,'Grid GenerationQueue'!$AZ$5:$AZ$410,$B292,'Grid GenerationQueue'!$BA$5:$BA$410,$C292,'Grid GenerationQueue'!$BH$5:$BH$410,"&lt;&gt;"&amp;"")+SUMIFS('Grid GenerationQueue'!AK$5:AK$410,'Grid GenerationQueue'!$AZ$5:$AZ$410,$B292,'Grid GenerationQueue'!$BA$5:$BA$410,$C292,'Grid GenerationQueue'!$BH$5:$BH$410,"",'Grid GenerationQueue'!$AC$5:$AC$410,1)</f>
        <v>0</v>
      </c>
      <c r="AI292">
        <f>SUMIFS('Grid GenerationQueue'!AL$5:AL$410,'Grid GenerationQueue'!$AZ$5:$AZ$410,$B292,'Grid GenerationQueue'!$BA$5:$BA$410,$C292,'Grid GenerationQueue'!$BH$5:$BH$410,"&lt;&gt;"&amp;"")+SUMIFS('Grid GenerationQueue'!AL$5:AL$410,'Grid GenerationQueue'!$AZ$5:$AZ$410,$B292,'Grid GenerationQueue'!$BA$5:$BA$410,$C292,'Grid GenerationQueue'!$BH$5:$BH$410,"",'Grid GenerationQueue'!$AC$5:$AC$410,1)</f>
        <v>0</v>
      </c>
      <c r="AJ292">
        <f>SUMIFS('Grid GenerationQueue'!AM$5:AM$410,'Grid GenerationQueue'!$AZ$5:$AZ$410,$B292,'Grid GenerationQueue'!$BA$5:$BA$410,$C292,'Grid GenerationQueue'!$BH$5:$BH$410,"&lt;&gt;"&amp;"")+SUMIFS('Grid GenerationQueue'!AM$5:AM$410,'Grid GenerationQueue'!$AZ$5:$AZ$410,$B292,'Grid GenerationQueue'!$BA$5:$BA$410,$C292,'Grid GenerationQueue'!$BH$5:$BH$410,"",'Grid GenerationQueue'!$AC$5:$AC$410,1)</f>
        <v>0</v>
      </c>
      <c r="AK292">
        <f>SUMIFS('Grid GenerationQueue'!AN$5:AN$410,'Grid GenerationQueue'!$AZ$5:$AZ$410,$B292,'Grid GenerationQueue'!$BA$5:$BA$410,$C292,'Grid GenerationQueue'!$BH$5:$BH$410,"&lt;&gt;"&amp;"")+SUMIFS('Grid GenerationQueue'!AN$5:AN$410,'Grid GenerationQueue'!$AZ$5:$AZ$410,$B292,'Grid GenerationQueue'!$BA$5:$BA$410,$C292,'Grid GenerationQueue'!$BH$5:$BH$410,"",'Grid GenerationQueue'!$AC$5:$AC$410,1)</f>
        <v>0</v>
      </c>
      <c r="AL292">
        <f>SUMIFS('Grid GenerationQueue'!AO$5:AO$410,'Grid GenerationQueue'!$AZ$5:$AZ$410,$B292,'Grid GenerationQueue'!$BA$5:$BA$410,$C292,'Grid GenerationQueue'!$BH$5:$BH$410,"&lt;&gt;"&amp;"")+SUMIFS('Grid GenerationQueue'!AO$5:AO$410,'Grid GenerationQueue'!$AZ$5:$AZ$410,$B292,'Grid GenerationQueue'!$BA$5:$BA$410,$C292,'Grid GenerationQueue'!$BH$5:$BH$410,"",'Grid GenerationQueue'!$AC$5:$AC$410,1)</f>
        <v>84.25</v>
      </c>
      <c r="AM292">
        <f>SUMIFS('Grid GenerationQueue'!AP$5:AP$410,'Grid GenerationQueue'!$AZ$5:$AZ$410,$B292,'Grid GenerationQueue'!$BA$5:$BA$410,$C292,'Grid GenerationQueue'!$BH$5:$BH$410,"&lt;&gt;"&amp;"")+SUMIFS('Grid GenerationQueue'!AP$5:AP$410,'Grid GenerationQueue'!$AZ$5:$AZ$410,$B292,'Grid GenerationQueue'!$BA$5:$BA$410,$C292,'Grid GenerationQueue'!$BH$5:$BH$410,"",'Grid GenerationQueue'!$AC$5:$AC$410,1)</f>
        <v>80.8</v>
      </c>
      <c r="AN292">
        <f>SUMIFS('Grid GenerationQueue'!AQ$5:AQ$410,'Grid GenerationQueue'!$AZ$5:$AZ$410,$B292,'Grid GenerationQueue'!$BA$5:$BA$410,$C292,'Grid GenerationQueue'!$BH$5:$BH$410,"&lt;&gt;"&amp;"")+SUMIFS('Grid GenerationQueue'!AQ$5:AQ$410,'Grid GenerationQueue'!$AZ$5:$AZ$410,$B292,'Grid GenerationQueue'!$BA$5:$BA$410,$C292,'Grid GenerationQueue'!$BH$5:$BH$410,"",'Grid GenerationQueue'!$AC$5:$AC$410,1)</f>
        <v>0</v>
      </c>
      <c r="AO292">
        <f>SUMIFS('Grid GenerationQueue'!AR$5:AR$410,'Grid GenerationQueue'!$AZ$5:$AZ$410,$B292,'Grid GenerationQueue'!$BA$5:$BA$410,$C292,'Grid GenerationQueue'!$BH$5:$BH$410,"&lt;&gt;"&amp;"")+SUMIFS('Grid GenerationQueue'!AR$5:AR$410,'Grid GenerationQueue'!$AZ$5:$AZ$410,$B292,'Grid GenerationQueue'!$BA$5:$BA$410,$C292,'Grid GenerationQueue'!$BH$5:$BH$410,"",'Grid GenerationQueue'!$AC$5:$AC$410,1)</f>
        <v>0</v>
      </c>
      <c r="AQ292">
        <f>SUMIFS('Grid GenerationQueue'!AG$5:AG$410,'Grid GenerationQueue'!$AZ$5:$AZ$410,$B292,'Grid GenerationQueue'!$BA$5:$BA$410,$C292,'Grid GenerationQueue'!$BK$5:$BK$410,"&gt;0")</f>
        <v>23.700000000000003</v>
      </c>
      <c r="AR292">
        <f>SUMIFS('Grid GenerationQueue'!AH$5:AH$410,'Grid GenerationQueue'!$AZ$5:$AZ$410,$B292,'Grid GenerationQueue'!$BA$5:$BA$410,$C292,'Grid GenerationQueue'!$BK$5:$BK$410,"&gt;0")</f>
        <v>0</v>
      </c>
      <c r="AS292">
        <f>SUMIFS('Grid GenerationQueue'!AI$5:AI$410,'Grid GenerationQueue'!$AZ$5:$AZ$410,$B292,'Grid GenerationQueue'!$BA$5:$BA$410,$C292,'Grid GenerationQueue'!$BK$5:$BK$410,"&gt;0")</f>
        <v>0</v>
      </c>
      <c r="AT292">
        <f>SUMIFS('Grid GenerationQueue'!AJ$5:AJ$410,'Grid GenerationQueue'!$AZ$5:$AZ$410,$B292,'Grid GenerationQueue'!$BA$5:$BA$410,$C292,'Grid GenerationQueue'!$BK$5:$BK$410,"&gt;0")</f>
        <v>0</v>
      </c>
      <c r="AU292">
        <f>SUMIFS('Grid GenerationQueue'!AK$5:AK$410,'Grid GenerationQueue'!$AZ$5:$AZ$410,$B292,'Grid GenerationQueue'!$BA$5:$BA$410,$C292,'Grid GenerationQueue'!$BK$5:$BK$410,"&gt;0")</f>
        <v>0</v>
      </c>
      <c r="AV292">
        <f>SUMIFS('Grid GenerationQueue'!AL$5:AL$410,'Grid GenerationQueue'!$AZ$5:$AZ$410,$B292,'Grid GenerationQueue'!$BA$5:$BA$410,$C292,'Grid GenerationQueue'!$BK$5:$BK$410,"&gt;0")</f>
        <v>0</v>
      </c>
      <c r="AW292">
        <f>SUMIFS('Grid GenerationQueue'!AM$5:AM$410,'Grid GenerationQueue'!$AZ$5:$AZ$410,$B292,'Grid GenerationQueue'!$BA$5:$BA$410,$C292,'Grid GenerationQueue'!$BK$5:$BK$410,"&gt;0")</f>
        <v>0</v>
      </c>
      <c r="AX292">
        <f>SUMIFS('Grid GenerationQueue'!AN$5:AN$410,'Grid GenerationQueue'!$AZ$5:$AZ$410,$B292,'Grid GenerationQueue'!$BA$5:$BA$410,$C292,'Grid GenerationQueue'!$BK$5:$BK$410,"&gt;0")</f>
        <v>0</v>
      </c>
      <c r="AY292">
        <f>SUMIFS('Grid GenerationQueue'!AO$5:AO$410,'Grid GenerationQueue'!$AZ$5:$AZ$410,$B292,'Grid GenerationQueue'!$BA$5:$BA$410,$C292,'Grid GenerationQueue'!$BK$5:$BK$410,"&gt;0")</f>
        <v>84.25</v>
      </c>
      <c r="AZ292">
        <f>SUMIFS('Grid GenerationQueue'!AP$5:AP$410,'Grid GenerationQueue'!$AZ$5:$AZ$410,$B292,'Grid GenerationQueue'!$BA$5:$BA$410,$C292,'Grid GenerationQueue'!$BK$5:$BK$410,"&gt;0")</f>
        <v>80.8</v>
      </c>
      <c r="BA292">
        <f>SUMIFS('Grid GenerationQueue'!AQ$5:AQ$410,'Grid GenerationQueue'!$AZ$5:$AZ$410,$B292,'Grid GenerationQueue'!$BA$5:$BA$410,$C292,'Grid GenerationQueue'!$BK$5:$BK$410,"&gt;0")</f>
        <v>0</v>
      </c>
      <c r="BB292">
        <f>SUMIFS('Grid GenerationQueue'!AR$5:AR$410,'Grid GenerationQueue'!$AZ$5:$AZ$410,$B292,'Grid GenerationQueue'!$BA$5:$BA$410,$C292,'Grid GenerationQueue'!$BK$5:$BK$410,"&gt;0")</f>
        <v>0</v>
      </c>
      <c r="BD292">
        <f>SUMIFS('Grid GenerationQueue'!AG$5:AG$410,'Grid GenerationQueue'!$AZ$5:$AZ$410,$B292,'Grid GenerationQueue'!$BA$5:$BA$410,$C292,'Grid GenerationQueue'!$BD$5:$BD$410,"&lt;="&amp;$BE$3)</f>
        <v>23.700000000000003</v>
      </c>
      <c r="BE292">
        <f>SUMIFS('Grid GenerationQueue'!AH$5:AH$410,'Grid GenerationQueue'!$AZ$5:$AZ$410,$B292,'Grid GenerationQueue'!$BA$5:$BA$410,$C292,'Grid GenerationQueue'!$BD$5:$BD$410,"&lt;="&amp;$BE$3)</f>
        <v>0</v>
      </c>
      <c r="BF292">
        <f>SUMIFS('Grid GenerationQueue'!AI$5:AI$410,'Grid GenerationQueue'!$AZ$5:$AZ$410,$B292,'Grid GenerationQueue'!$BA$5:$BA$410,$C292,'Grid GenerationQueue'!$BD$5:$BD$410,"&lt;="&amp;$BE$3)</f>
        <v>0</v>
      </c>
      <c r="BG292">
        <f>SUMIFS('Grid GenerationQueue'!AJ$5:AJ$410,'Grid GenerationQueue'!$AZ$5:$AZ$410,$B292,'Grid GenerationQueue'!$BA$5:$BA$410,$C292,'Grid GenerationQueue'!$BD$5:$BD$410,"&lt;="&amp;$BE$3)</f>
        <v>0</v>
      </c>
      <c r="BH292">
        <f>SUMIFS('Grid GenerationQueue'!AK$5:AK$410,'Grid GenerationQueue'!$AZ$5:$AZ$410,$B292,'Grid GenerationQueue'!$BA$5:$BA$410,$C292,'Grid GenerationQueue'!$BD$5:$BD$410,"&lt;="&amp;$BE$3)</f>
        <v>0</v>
      </c>
      <c r="BI292">
        <f>SUMIFS('Grid GenerationQueue'!AL$5:AL$410,'Grid GenerationQueue'!$AZ$5:$AZ$410,$B292,'Grid GenerationQueue'!$BA$5:$BA$410,$C292,'Grid GenerationQueue'!$BD$5:$BD$410,"&lt;="&amp;$BE$3)</f>
        <v>0</v>
      </c>
      <c r="BJ292">
        <f>SUMIFS('Grid GenerationQueue'!AM$5:AM$410,'Grid GenerationQueue'!$AZ$5:$AZ$410,$B292,'Grid GenerationQueue'!$BA$5:$BA$410,$C292,'Grid GenerationQueue'!$BD$5:$BD$410,"&lt;="&amp;$BE$3)</f>
        <v>0</v>
      </c>
      <c r="BK292">
        <f>SUMIFS('Grid GenerationQueue'!AN$5:AN$410,'Grid GenerationQueue'!$AZ$5:$AZ$410,$B292,'Grid GenerationQueue'!$BA$5:$BA$410,$C292,'Grid GenerationQueue'!$BD$5:$BD$410,"&lt;="&amp;$BE$3)</f>
        <v>0</v>
      </c>
      <c r="BL292">
        <f>SUMIFS('Grid GenerationQueue'!AO$5:AO$410,'Grid GenerationQueue'!$AZ$5:$AZ$410,$B292,'Grid GenerationQueue'!$BA$5:$BA$410,$C292,'Grid GenerationQueue'!$BD$5:$BD$410,"&lt;="&amp;$BE$3)</f>
        <v>84.25</v>
      </c>
      <c r="BM292">
        <f>SUMIFS('Grid GenerationQueue'!AP$5:AP$410,'Grid GenerationQueue'!$AZ$5:$AZ$410,$B292,'Grid GenerationQueue'!$BA$5:$BA$410,$C292,'Grid GenerationQueue'!$BD$5:$BD$410,"&lt;="&amp;$BE$3)</f>
        <v>80.8</v>
      </c>
      <c r="BN292">
        <f>SUMIFS('Grid GenerationQueue'!AQ$5:AQ$410,'Grid GenerationQueue'!$AZ$5:$AZ$410,$B292,'Grid GenerationQueue'!$BA$5:$BA$410,$C292,'Grid GenerationQueue'!$BD$5:$BD$410,"&lt;="&amp;$BE$3)</f>
        <v>0</v>
      </c>
      <c r="BO292">
        <f>SUMIFS('Grid GenerationQueue'!AR$5:AR$410,'Grid GenerationQueue'!$AZ$5:$AZ$410,$B292,'Grid GenerationQueue'!$BA$5:$BA$410,$C292,'Grid GenerationQueue'!$BD$5:$BD$410,"&lt;="&amp;$BE$3)</f>
        <v>0</v>
      </c>
      <c r="BQ292">
        <f>SUMIFS('Grid GenerationQueue'!AG$5:AG$410,'Grid GenerationQueue'!$AZ$5:$AZ$410,$B292,'Grid GenerationQueue'!$BA$5:$BA$410,$C292,'Grid GenerationQueue'!$BJ$5:$BJ$410,"Executed",'Grid GenerationQueue'!$BD$5:$BD$410,"&lt;="&amp;$BE$3)</f>
        <v>23.700000000000003</v>
      </c>
      <c r="BR292">
        <f>SUMIFS('Grid GenerationQueue'!AH$5:AH$410,'Grid GenerationQueue'!$AZ$5:$AZ$410,$B292,'Grid GenerationQueue'!$BA$5:$BA$410,$C292,'Grid GenerationQueue'!$BJ$5:$BJ$410,"Executed",'Grid GenerationQueue'!$BD$5:$BD$410,"&lt;="&amp;$BE$3)</f>
        <v>0</v>
      </c>
      <c r="BS292">
        <f>SUMIFS('Grid GenerationQueue'!AI$5:AI$410,'Grid GenerationQueue'!$AZ$5:$AZ$410,$B292,'Grid GenerationQueue'!$BA$5:$BA$410,$C292,'Grid GenerationQueue'!$BJ$5:$BJ$410,"Executed",'Grid GenerationQueue'!$BD$5:$BD$410,"&lt;="&amp;$BE$3)</f>
        <v>0</v>
      </c>
      <c r="BT292">
        <f>SUMIFS('Grid GenerationQueue'!AJ$5:AJ$410,'Grid GenerationQueue'!$AZ$5:$AZ$410,$B292,'Grid GenerationQueue'!$BA$5:$BA$410,$C292,'Grid GenerationQueue'!$BJ$5:$BJ$410,"Executed",'Grid GenerationQueue'!$BD$5:$BD$410,"&lt;="&amp;$BE$3)</f>
        <v>0</v>
      </c>
      <c r="BU292">
        <f>SUMIFS('Grid GenerationQueue'!AK$5:AK$410,'Grid GenerationQueue'!$AZ$5:$AZ$410,$B292,'Grid GenerationQueue'!$BA$5:$BA$410,$C292,'Grid GenerationQueue'!$BJ$5:$BJ$410,"Executed",'Grid GenerationQueue'!$BD$5:$BD$410,"&lt;="&amp;$BE$3)</f>
        <v>0</v>
      </c>
      <c r="BV292">
        <f>SUMIFS('Grid GenerationQueue'!AL$5:AL$410,'Grid GenerationQueue'!$AZ$5:$AZ$410,$B292,'Grid GenerationQueue'!$BA$5:$BA$410,$C292,'Grid GenerationQueue'!$BJ$5:$BJ$410,"Executed",'Grid GenerationQueue'!$BD$5:$BD$410,"&lt;="&amp;$BE$3)</f>
        <v>0</v>
      </c>
      <c r="BW292">
        <f>SUMIFS('Grid GenerationQueue'!AM$5:AM$410,'Grid GenerationQueue'!$AZ$5:$AZ$410,$B292,'Grid GenerationQueue'!$BA$5:$BA$410,$C292,'Grid GenerationQueue'!$BJ$5:$BJ$410,"Executed",'Grid GenerationQueue'!$BD$5:$BD$410,"&lt;="&amp;$BE$3)</f>
        <v>0</v>
      </c>
      <c r="BX292">
        <f>SUMIFS('Grid GenerationQueue'!AN$5:AN$410,'Grid GenerationQueue'!$AZ$5:$AZ$410,$B292,'Grid GenerationQueue'!$BA$5:$BA$410,$C292,'Grid GenerationQueue'!$BJ$5:$BJ$410,"Executed",'Grid GenerationQueue'!$BD$5:$BD$410,"&lt;="&amp;$BE$3)</f>
        <v>0</v>
      </c>
      <c r="BY292">
        <f>SUMIFS('Grid GenerationQueue'!AO$5:AO$410,'Grid GenerationQueue'!$AZ$5:$AZ$410,$B292,'Grid GenerationQueue'!$BA$5:$BA$410,$C292,'Grid GenerationQueue'!$BJ$5:$BJ$410,"Executed",'Grid GenerationQueue'!$BD$5:$BD$410,"&lt;="&amp;$BE$3)</f>
        <v>84.25</v>
      </c>
      <c r="BZ292">
        <f>SUMIFS('Grid GenerationQueue'!AP$5:AP$410,'Grid GenerationQueue'!$AZ$5:$AZ$410,$B292,'Grid GenerationQueue'!$BA$5:$BA$410,$C292,'Grid GenerationQueue'!$BJ$5:$BJ$410,"Executed",'Grid GenerationQueue'!$BD$5:$BD$410,"&lt;="&amp;$BE$3)</f>
        <v>80.8</v>
      </c>
      <c r="CA292">
        <f>SUMIFS('Grid GenerationQueue'!AQ$5:AQ$410,'Grid GenerationQueue'!$AZ$5:$AZ$410,$B292,'Grid GenerationQueue'!$BA$5:$BA$410,$C292,'Grid GenerationQueue'!$BJ$5:$BJ$410,"Executed",'Grid GenerationQueue'!$BD$5:$BD$410,"&lt;="&amp;$BE$3)</f>
        <v>0</v>
      </c>
      <c r="CB292">
        <f>SUMIFS('Grid GenerationQueue'!AR$5:AR$410,'Grid GenerationQueue'!$AZ$5:$AZ$410,$B292,'Grid GenerationQueue'!$BA$5:$BA$410,$C292,'Grid GenerationQueue'!$BJ$5:$BJ$410,"Executed",'Grid GenerationQueue'!$BD$5:$BD$410,"&lt;="&amp;$BE$3)</f>
        <v>0</v>
      </c>
      <c r="CD292">
        <f>SUMIFS('Grid GenerationQueue'!AG$5:AG$410,'Grid GenerationQueue'!$AZ$5:$AZ$410,$B292,'Grid GenerationQueue'!$BA$5:$BA$410,$C292,'Grid GenerationQueue'!$BH$5:$BH$410,"&lt;&gt;"&amp;"",'Grid GenerationQueue'!$BD$5:$BD$410,"&lt;="&amp;$BE$3)</f>
        <v>23.700000000000003</v>
      </c>
      <c r="CE292">
        <f>SUMIFS('Grid GenerationQueue'!AH$5:AH$410,'Grid GenerationQueue'!$AZ$5:$AZ$410,$B292,'Grid GenerationQueue'!$BA$5:$BA$410,$C292,'Grid GenerationQueue'!$BH$5:$BH$410,"&lt;&gt;"&amp;"",'Grid GenerationQueue'!$BD$5:$BD$410,"&lt;="&amp;$BE$3)</f>
        <v>0</v>
      </c>
      <c r="CF292">
        <f>SUMIFS('Grid GenerationQueue'!AI$5:AI$410,'Grid GenerationQueue'!$AZ$5:$AZ$410,$B292,'Grid GenerationQueue'!$BA$5:$BA$410,$C292,'Grid GenerationQueue'!$BH$5:$BH$410,"&lt;&gt;"&amp;"",'Grid GenerationQueue'!$BD$5:$BD$410,"&lt;="&amp;$BE$3)</f>
        <v>0</v>
      </c>
      <c r="CG292">
        <f>SUMIFS('Grid GenerationQueue'!AJ$5:AJ$410,'Grid GenerationQueue'!$AZ$5:$AZ$410,$B292,'Grid GenerationQueue'!$BA$5:$BA$410,$C292,'Grid GenerationQueue'!$BH$5:$BH$410,"&lt;&gt;"&amp;"",'Grid GenerationQueue'!$BD$5:$BD$410,"&lt;="&amp;$BE$3)</f>
        <v>0</v>
      </c>
      <c r="CH292">
        <f>SUMIFS('Grid GenerationQueue'!AK$5:AK$410,'Grid GenerationQueue'!$AZ$5:$AZ$410,$B292,'Grid GenerationQueue'!$BA$5:$BA$410,$C292,'Grid GenerationQueue'!$BH$5:$BH$410,"&lt;&gt;"&amp;"",'Grid GenerationQueue'!$BD$5:$BD$410,"&lt;="&amp;$BE$3)</f>
        <v>0</v>
      </c>
      <c r="CI292">
        <f>SUMIFS('Grid GenerationQueue'!AL$5:AL$410,'Grid GenerationQueue'!$AZ$5:$AZ$410,$B292,'Grid GenerationQueue'!$BA$5:$BA$410,$C292,'Grid GenerationQueue'!$BH$5:$BH$410,"&lt;&gt;"&amp;"",'Grid GenerationQueue'!$BD$5:$BD$410,"&lt;="&amp;$BE$3)</f>
        <v>0</v>
      </c>
      <c r="CJ292">
        <f>SUMIFS('Grid GenerationQueue'!AM$5:AM$410,'Grid GenerationQueue'!$AZ$5:$AZ$410,$B292,'Grid GenerationQueue'!$BA$5:$BA$410,$C292,'Grid GenerationQueue'!$BH$5:$BH$410,"&lt;&gt;"&amp;"",'Grid GenerationQueue'!$BD$5:$BD$410,"&lt;="&amp;$BE$3)</f>
        <v>0</v>
      </c>
      <c r="CK292">
        <f>SUMIFS('Grid GenerationQueue'!AN$5:AN$410,'Grid GenerationQueue'!$AZ$5:$AZ$410,$B292,'Grid GenerationQueue'!$BA$5:$BA$410,$C292,'Grid GenerationQueue'!$BH$5:$BH$410,"&lt;&gt;"&amp;"",'Grid GenerationQueue'!$BD$5:$BD$410,"&lt;="&amp;$BE$3)</f>
        <v>0</v>
      </c>
      <c r="CL292">
        <f>SUMIFS('Grid GenerationQueue'!AO$5:AO$410,'Grid GenerationQueue'!$AZ$5:$AZ$410,$B292,'Grid GenerationQueue'!$BA$5:$BA$410,$C292,'Grid GenerationQueue'!$BH$5:$BH$410,"&lt;&gt;"&amp;"",'Grid GenerationQueue'!$BD$5:$BD$410,"&lt;="&amp;$BE$3)</f>
        <v>84.25</v>
      </c>
      <c r="CM292">
        <f>SUMIFS('Grid GenerationQueue'!AP$5:AP$410,'Grid GenerationQueue'!$AZ$5:$AZ$410,$B292,'Grid GenerationQueue'!$BA$5:$BA$410,$C292,'Grid GenerationQueue'!$BH$5:$BH$410,"&lt;&gt;"&amp;"",'Grid GenerationQueue'!$BD$5:$BD$410,"&lt;="&amp;$BE$3)</f>
        <v>80.8</v>
      </c>
      <c r="CN292">
        <f>SUMIFS('Grid GenerationQueue'!AQ$5:AQ$410,'Grid GenerationQueue'!$AZ$5:$AZ$410,$B292,'Grid GenerationQueue'!$BA$5:$BA$410,$C292,'Grid GenerationQueue'!$BH$5:$BH$410,"&lt;&gt;"&amp;"",'Grid GenerationQueue'!$BD$5:$BD$410,"&lt;="&amp;$BE$3)</f>
        <v>0</v>
      </c>
      <c r="CO292">
        <f>SUMIFS('Grid GenerationQueue'!AR$5:AR$410,'Grid GenerationQueue'!$AZ$5:$AZ$410,$B292,'Grid GenerationQueue'!$BA$5:$BA$410,$C292,'Grid GenerationQueue'!$BH$5:$BH$410,"&lt;&gt;"&amp;"",'Grid GenerationQueue'!$BD$5:$BD$410,"&lt;="&amp;$BE$3)</f>
        <v>0</v>
      </c>
      <c r="CQ292">
        <f>SUMIFS('Grid GenerationQueue'!AG$5:AG$410,'Grid GenerationQueue'!$AZ$5:$AZ$410,$B292,'Grid GenerationQueue'!$BA$5:$BA$410,$C292,'Grid GenerationQueue'!$BK$5:$BK$410,"&gt;0",'Grid GenerationQueue'!$BD$5:$BD$410,"&lt;="&amp;$BE$3)</f>
        <v>23.700000000000003</v>
      </c>
      <c r="CR292">
        <f>SUMIFS('Grid GenerationQueue'!AH$5:AH$410,'Grid GenerationQueue'!$AZ$5:$AZ$410,$B292,'Grid GenerationQueue'!$BA$5:$BA$410,$C292,'Grid GenerationQueue'!$BK$5:$BK$410,"&gt;0",'Grid GenerationQueue'!$BD$5:$BD$410,"&lt;="&amp;$BE$3)</f>
        <v>0</v>
      </c>
      <c r="CS292">
        <f>SUMIFS('Grid GenerationQueue'!AI$5:AI$410,'Grid GenerationQueue'!$AZ$5:$AZ$410,$B292,'Grid GenerationQueue'!$BA$5:$BA$410,$C292,'Grid GenerationQueue'!$BK$5:$BK$410,"&gt;0",'Grid GenerationQueue'!$BD$5:$BD$410,"&lt;="&amp;$BE$3)</f>
        <v>0</v>
      </c>
      <c r="CT292">
        <f>SUMIFS('Grid GenerationQueue'!AJ$5:AJ$410,'Grid GenerationQueue'!$AZ$5:$AZ$410,$B292,'Grid GenerationQueue'!$BA$5:$BA$410,$C292,'Grid GenerationQueue'!$BK$5:$BK$410,"&gt;0",'Grid GenerationQueue'!$BD$5:$BD$410,"&lt;="&amp;$BE$3)</f>
        <v>0</v>
      </c>
      <c r="CU292">
        <f>SUMIFS('Grid GenerationQueue'!AK$5:AK$410,'Grid GenerationQueue'!$AZ$5:$AZ$410,$B292,'Grid GenerationQueue'!$BA$5:$BA$410,$C292,'Grid GenerationQueue'!$BK$5:$BK$410,"&gt;0",'Grid GenerationQueue'!$BD$5:$BD$410,"&lt;="&amp;$BE$3)</f>
        <v>0</v>
      </c>
      <c r="CV292">
        <f>SUMIFS('Grid GenerationQueue'!AL$5:AL$410,'Grid GenerationQueue'!$AZ$5:$AZ$410,$B292,'Grid GenerationQueue'!$BA$5:$BA$410,$C292,'Grid GenerationQueue'!$BK$5:$BK$410,"&gt;0",'Grid GenerationQueue'!$BD$5:$BD$410,"&lt;="&amp;$BE$3)</f>
        <v>0</v>
      </c>
      <c r="CW292">
        <f>SUMIFS('Grid GenerationQueue'!AM$5:AM$410,'Grid GenerationQueue'!$AZ$5:$AZ$410,$B292,'Grid GenerationQueue'!$BA$5:$BA$410,$C292,'Grid GenerationQueue'!$BK$5:$BK$410,"&gt;0",'Grid GenerationQueue'!$BD$5:$BD$410,"&lt;="&amp;$BE$3)</f>
        <v>0</v>
      </c>
      <c r="CX292">
        <f>SUMIFS('Grid GenerationQueue'!AN$5:AN$410,'Grid GenerationQueue'!$AZ$5:$AZ$410,$B292,'Grid GenerationQueue'!$BA$5:$BA$410,$C292,'Grid GenerationQueue'!$BK$5:$BK$410,"&gt;0",'Grid GenerationQueue'!$BD$5:$BD$410,"&lt;="&amp;$BE$3)</f>
        <v>0</v>
      </c>
      <c r="CY292">
        <f>SUMIFS('Grid GenerationQueue'!AO$5:AO$410,'Grid GenerationQueue'!$AZ$5:$AZ$410,$B292,'Grid GenerationQueue'!$BA$5:$BA$410,$C292,'Grid GenerationQueue'!$BK$5:$BK$410,"&gt;0",'Grid GenerationQueue'!$BD$5:$BD$410,"&lt;="&amp;$BE$3)</f>
        <v>84.25</v>
      </c>
      <c r="CZ292">
        <f>SUMIFS('Grid GenerationQueue'!AP$5:AP$410,'Grid GenerationQueue'!$AZ$5:$AZ$410,$B292,'Grid GenerationQueue'!$BA$5:$BA$410,$C292,'Grid GenerationQueue'!$BK$5:$BK$410,"&gt;0",'Grid GenerationQueue'!$BD$5:$BD$410,"&lt;="&amp;$BE$3)</f>
        <v>80.8</v>
      </c>
      <c r="DA292">
        <f>SUMIFS('Grid GenerationQueue'!AQ$5:AQ$410,'Grid GenerationQueue'!$AZ$5:$AZ$410,$B292,'Grid GenerationQueue'!$BA$5:$BA$410,$C292,'Grid GenerationQueue'!$BK$5:$BK$410,"&gt;0",'Grid GenerationQueue'!$BD$5:$BD$410,"&lt;="&amp;$BE$3)</f>
        <v>0</v>
      </c>
      <c r="DB292">
        <f>SUMIFS('Grid GenerationQueue'!AR$5:AR$410,'Grid GenerationQueue'!$AZ$5:$AZ$410,$B292,'Grid GenerationQueue'!$BA$5:$BA$410,$C292,'Grid GenerationQueue'!$BK$5:$BK$410,"&gt;0",'Grid GenerationQueue'!$BD$5:$BD$410,"&lt;="&amp;$BE$3)</f>
        <v>0</v>
      </c>
    </row>
    <row r="293" spans="1:106" x14ac:dyDescent="0.35">
      <c r="A293" t="s">
        <v>4750</v>
      </c>
      <c r="B293" t="s">
        <v>4898</v>
      </c>
      <c r="C293">
        <v>115</v>
      </c>
      <c r="D293">
        <f>SUMIFS('Grid GenerationQueue'!AG$5:AG$410,'Grid GenerationQueue'!$AZ$5:$AZ$410,$B293,'Grid GenerationQueue'!$BA$5:$BA$410,$C293)</f>
        <v>0</v>
      </c>
      <c r="E293">
        <f>SUMIFS('Grid GenerationQueue'!AH$5:AH$410,'Grid GenerationQueue'!$AZ$5:$AZ$410,$B293,'Grid GenerationQueue'!$BA$5:$BA$410,$C293)</f>
        <v>0</v>
      </c>
      <c r="F293">
        <f>SUMIFS('Grid GenerationQueue'!AI$5:AI$410,'Grid GenerationQueue'!$AZ$5:$AZ$410,$B293,'Grid GenerationQueue'!$BA$5:$BA$410,$C293)</f>
        <v>0</v>
      </c>
      <c r="G293">
        <f>SUMIFS('Grid GenerationQueue'!AJ$5:AJ$410,'Grid GenerationQueue'!$AZ$5:$AZ$410,$B293,'Grid GenerationQueue'!$BA$5:$BA$410,$C293)</f>
        <v>0</v>
      </c>
      <c r="H293">
        <f>SUMIFS('Grid GenerationQueue'!AK$5:AK$410,'Grid GenerationQueue'!$AZ$5:$AZ$410,$B293,'Grid GenerationQueue'!$BA$5:$BA$410,$C293)</f>
        <v>0</v>
      </c>
      <c r="I293">
        <f>SUMIFS('Grid GenerationQueue'!AL$5:AL$410,'Grid GenerationQueue'!$AZ$5:$AZ$410,$B293,'Grid GenerationQueue'!$BA$5:$BA$410,$C293)</f>
        <v>0</v>
      </c>
      <c r="J293">
        <f>SUMIFS('Grid GenerationQueue'!AM$5:AM$410,'Grid GenerationQueue'!$AZ$5:$AZ$410,$B293,'Grid GenerationQueue'!$BA$5:$BA$410,$C293)</f>
        <v>0</v>
      </c>
      <c r="K293">
        <f>SUMIFS('Grid GenerationQueue'!AN$5:AN$410,'Grid GenerationQueue'!$AZ$5:$AZ$410,$B293,'Grid GenerationQueue'!$BA$5:$BA$410,$C293)</f>
        <v>0</v>
      </c>
      <c r="L293">
        <f>SUMIFS('Grid GenerationQueue'!AO$5:AO$410,'Grid GenerationQueue'!$AZ$5:$AZ$410,$B293,'Grid GenerationQueue'!$BA$5:$BA$410,$C293)</f>
        <v>0</v>
      </c>
      <c r="M293">
        <f>SUMIFS('Grid GenerationQueue'!AP$5:AP$410,'Grid GenerationQueue'!$AZ$5:$AZ$410,$B293,'Grid GenerationQueue'!$BA$5:$BA$410,$C293)</f>
        <v>0</v>
      </c>
      <c r="N293">
        <f>SUMIFS('Grid GenerationQueue'!AQ$5:AQ$410,'Grid GenerationQueue'!$AZ$5:$AZ$410,$B293,'Grid GenerationQueue'!$BA$5:$BA$410,$C293)</f>
        <v>0</v>
      </c>
      <c r="O293">
        <f>SUMIFS('Grid GenerationQueue'!AR$5:AR$410,'Grid GenerationQueue'!$AZ$5:$AZ$410,$B293,'Grid GenerationQueue'!$BA$5:$BA$410,$C293)</f>
        <v>0</v>
      </c>
      <c r="Q293">
        <f>SUMIFS('Grid GenerationQueue'!AG$5:AG$410,'Grid GenerationQueue'!$AZ$5:$AZ$410,$B293,'Grid GenerationQueue'!$BA$5:$BA$410,$C293,'Grid GenerationQueue'!$BJ$5:$BJ$410,"Executed")</f>
        <v>0</v>
      </c>
      <c r="R293">
        <f>SUMIFS('Grid GenerationQueue'!AH$5:AH$410,'Grid GenerationQueue'!$AZ$5:$AZ$410,$B293,'Grid GenerationQueue'!$BA$5:$BA$410,$C293,'Grid GenerationQueue'!$BJ$5:$BJ$410,"Executed")</f>
        <v>0</v>
      </c>
      <c r="S293">
        <f>SUMIFS('Grid GenerationQueue'!AI$5:AI$410,'Grid GenerationQueue'!$AZ$5:$AZ$410,$B293,'Grid GenerationQueue'!$BA$5:$BA$410,$C293,'Grid GenerationQueue'!$BJ$5:$BJ$410,"Executed")</f>
        <v>0</v>
      </c>
      <c r="T293">
        <f>SUMIFS('Grid GenerationQueue'!AJ$5:AJ$410,'Grid GenerationQueue'!$AZ$5:$AZ$410,$B293,'Grid GenerationQueue'!$BA$5:$BA$410,$C293,'Grid GenerationQueue'!$BJ$5:$BJ$410,"Executed")</f>
        <v>0</v>
      </c>
      <c r="U293">
        <f>SUMIFS('Grid GenerationQueue'!AK$5:AK$410,'Grid GenerationQueue'!$AZ$5:$AZ$410,$B293,'Grid GenerationQueue'!$BA$5:$BA$410,$C293,'Grid GenerationQueue'!$BJ$5:$BJ$410,"Executed")</f>
        <v>0</v>
      </c>
      <c r="V293">
        <f>SUMIFS('Grid GenerationQueue'!AL$5:AL$410,'Grid GenerationQueue'!$AZ$5:$AZ$410,$B293,'Grid GenerationQueue'!$BA$5:$BA$410,$C293,'Grid GenerationQueue'!$BJ$5:$BJ$410,"Executed")</f>
        <v>0</v>
      </c>
      <c r="W293">
        <f>SUMIFS('Grid GenerationQueue'!AM$5:AM$410,'Grid GenerationQueue'!$AZ$5:$AZ$410,$B293,'Grid GenerationQueue'!$BA$5:$BA$410,$C293,'Grid GenerationQueue'!$BJ$5:$BJ$410,"Executed")</f>
        <v>0</v>
      </c>
      <c r="X293">
        <f>SUMIFS('Grid GenerationQueue'!AN$5:AN$410,'Grid GenerationQueue'!$AZ$5:$AZ$410,$B293,'Grid GenerationQueue'!$BA$5:$BA$410,$C293,'Grid GenerationQueue'!$BJ$5:$BJ$410,"Executed")</f>
        <v>0</v>
      </c>
      <c r="Y293">
        <f>SUMIFS('Grid GenerationQueue'!AO$5:AO$410,'Grid GenerationQueue'!$AZ$5:$AZ$410,$B293,'Grid GenerationQueue'!$BA$5:$BA$410,$C293,'Grid GenerationQueue'!$BJ$5:$BJ$410,"Executed")</f>
        <v>0</v>
      </c>
      <c r="Z293">
        <f>SUMIFS('Grid GenerationQueue'!AP$5:AP$410,'Grid GenerationQueue'!$AZ$5:$AZ$410,$B293,'Grid GenerationQueue'!$BA$5:$BA$410,$C293,'Grid GenerationQueue'!$BJ$5:$BJ$410,"Executed")</f>
        <v>0</v>
      </c>
      <c r="AA293">
        <f>SUMIFS('Grid GenerationQueue'!AQ$5:AQ$410,'Grid GenerationQueue'!$AZ$5:$AZ$410,$B293,'Grid GenerationQueue'!$BA$5:$BA$410,$C293,'Grid GenerationQueue'!$BJ$5:$BJ$410,"Executed")</f>
        <v>0</v>
      </c>
      <c r="AB293">
        <f>SUMIFS('Grid GenerationQueue'!AR$5:AR$410,'Grid GenerationQueue'!$AZ$5:$AZ$410,$B293,'Grid GenerationQueue'!$BA$5:$BA$410,$C293,'Grid GenerationQueue'!$BJ$5:$BJ$410,"Executed")</f>
        <v>0</v>
      </c>
      <c r="AD293">
        <f>SUMIFS('Grid GenerationQueue'!AG$5:AG$410,'Grid GenerationQueue'!$AZ$5:$AZ$410,$B293,'Grid GenerationQueue'!$BA$5:$BA$410,$C293,'Grid GenerationQueue'!$BH$5:$BH$410,"&lt;&gt;"&amp;"")+SUMIFS('Grid GenerationQueue'!AG$5:AG$410,'Grid GenerationQueue'!$AZ$5:$AZ$410,$B293,'Grid GenerationQueue'!$BA$5:$BA$410,$C293,'Grid GenerationQueue'!$BH$5:$BH$410,"",'Grid GenerationQueue'!$AC$5:$AC$410,1)</f>
        <v>0</v>
      </c>
      <c r="AE293">
        <f>SUMIFS('Grid GenerationQueue'!AH$5:AH$410,'Grid GenerationQueue'!$AZ$5:$AZ$410,$B293,'Grid GenerationQueue'!$BA$5:$BA$410,$C293,'Grid GenerationQueue'!$BH$5:$BH$410,"&lt;&gt;"&amp;"")+SUMIFS('Grid GenerationQueue'!AH$5:AH$410,'Grid GenerationQueue'!$AZ$5:$AZ$410,$B293,'Grid GenerationQueue'!$BA$5:$BA$410,$C293,'Grid GenerationQueue'!$BH$5:$BH$410,"",'Grid GenerationQueue'!$AC$5:$AC$410,1)</f>
        <v>0</v>
      </c>
      <c r="AF293">
        <f>SUMIFS('Grid GenerationQueue'!AI$5:AI$410,'Grid GenerationQueue'!$AZ$5:$AZ$410,$B293,'Grid GenerationQueue'!$BA$5:$BA$410,$C293,'Grid GenerationQueue'!$BH$5:$BH$410,"&lt;&gt;"&amp;"")+SUMIFS('Grid GenerationQueue'!AI$5:AI$410,'Grid GenerationQueue'!$AZ$5:$AZ$410,$B293,'Grid GenerationQueue'!$BA$5:$BA$410,$C293,'Grid GenerationQueue'!$BH$5:$BH$410,"",'Grid GenerationQueue'!$AC$5:$AC$410,1)</f>
        <v>0</v>
      </c>
      <c r="AG293">
        <f>SUMIFS('Grid GenerationQueue'!AJ$5:AJ$410,'Grid GenerationQueue'!$AZ$5:$AZ$410,$B293,'Grid GenerationQueue'!$BA$5:$BA$410,$C293,'Grid GenerationQueue'!$BH$5:$BH$410,"&lt;&gt;"&amp;"")+SUMIFS('Grid GenerationQueue'!AJ$5:AJ$410,'Grid GenerationQueue'!$AZ$5:$AZ$410,$B293,'Grid GenerationQueue'!$BA$5:$BA$410,$C293,'Grid GenerationQueue'!$BH$5:$BH$410,"",'Grid GenerationQueue'!$AC$5:$AC$410,1)</f>
        <v>0</v>
      </c>
      <c r="AH293">
        <f>SUMIFS('Grid GenerationQueue'!AK$5:AK$410,'Grid GenerationQueue'!$AZ$5:$AZ$410,$B293,'Grid GenerationQueue'!$BA$5:$BA$410,$C293,'Grid GenerationQueue'!$BH$5:$BH$410,"&lt;&gt;"&amp;"")+SUMIFS('Grid GenerationQueue'!AK$5:AK$410,'Grid GenerationQueue'!$AZ$5:$AZ$410,$B293,'Grid GenerationQueue'!$BA$5:$BA$410,$C293,'Grid GenerationQueue'!$BH$5:$BH$410,"",'Grid GenerationQueue'!$AC$5:$AC$410,1)</f>
        <v>0</v>
      </c>
      <c r="AI293">
        <f>SUMIFS('Grid GenerationQueue'!AL$5:AL$410,'Grid GenerationQueue'!$AZ$5:$AZ$410,$B293,'Grid GenerationQueue'!$BA$5:$BA$410,$C293,'Grid GenerationQueue'!$BH$5:$BH$410,"&lt;&gt;"&amp;"")+SUMIFS('Grid GenerationQueue'!AL$5:AL$410,'Grid GenerationQueue'!$AZ$5:$AZ$410,$B293,'Grid GenerationQueue'!$BA$5:$BA$410,$C293,'Grid GenerationQueue'!$BH$5:$BH$410,"",'Grid GenerationQueue'!$AC$5:$AC$410,1)</f>
        <v>0</v>
      </c>
      <c r="AJ293">
        <f>SUMIFS('Grid GenerationQueue'!AM$5:AM$410,'Grid GenerationQueue'!$AZ$5:$AZ$410,$B293,'Grid GenerationQueue'!$BA$5:$BA$410,$C293,'Grid GenerationQueue'!$BH$5:$BH$410,"&lt;&gt;"&amp;"")+SUMIFS('Grid GenerationQueue'!AM$5:AM$410,'Grid GenerationQueue'!$AZ$5:$AZ$410,$B293,'Grid GenerationQueue'!$BA$5:$BA$410,$C293,'Grid GenerationQueue'!$BH$5:$BH$410,"",'Grid GenerationQueue'!$AC$5:$AC$410,1)</f>
        <v>0</v>
      </c>
      <c r="AK293">
        <f>SUMIFS('Grid GenerationQueue'!AN$5:AN$410,'Grid GenerationQueue'!$AZ$5:$AZ$410,$B293,'Grid GenerationQueue'!$BA$5:$BA$410,$C293,'Grid GenerationQueue'!$BH$5:$BH$410,"&lt;&gt;"&amp;"")+SUMIFS('Grid GenerationQueue'!AN$5:AN$410,'Grid GenerationQueue'!$AZ$5:$AZ$410,$B293,'Grid GenerationQueue'!$BA$5:$BA$410,$C293,'Grid GenerationQueue'!$BH$5:$BH$410,"",'Grid GenerationQueue'!$AC$5:$AC$410,1)</f>
        <v>0</v>
      </c>
      <c r="AL293">
        <f>SUMIFS('Grid GenerationQueue'!AO$5:AO$410,'Grid GenerationQueue'!$AZ$5:$AZ$410,$B293,'Grid GenerationQueue'!$BA$5:$BA$410,$C293,'Grid GenerationQueue'!$BH$5:$BH$410,"&lt;&gt;"&amp;"")+SUMIFS('Grid GenerationQueue'!AO$5:AO$410,'Grid GenerationQueue'!$AZ$5:$AZ$410,$B293,'Grid GenerationQueue'!$BA$5:$BA$410,$C293,'Grid GenerationQueue'!$BH$5:$BH$410,"",'Grid GenerationQueue'!$AC$5:$AC$410,1)</f>
        <v>0</v>
      </c>
      <c r="AM293">
        <f>SUMIFS('Grid GenerationQueue'!AP$5:AP$410,'Grid GenerationQueue'!$AZ$5:$AZ$410,$B293,'Grid GenerationQueue'!$BA$5:$BA$410,$C293,'Grid GenerationQueue'!$BH$5:$BH$410,"&lt;&gt;"&amp;"")+SUMIFS('Grid GenerationQueue'!AP$5:AP$410,'Grid GenerationQueue'!$AZ$5:$AZ$410,$B293,'Grid GenerationQueue'!$BA$5:$BA$410,$C293,'Grid GenerationQueue'!$BH$5:$BH$410,"",'Grid GenerationQueue'!$AC$5:$AC$410,1)</f>
        <v>0</v>
      </c>
      <c r="AN293">
        <f>SUMIFS('Grid GenerationQueue'!AQ$5:AQ$410,'Grid GenerationQueue'!$AZ$5:$AZ$410,$B293,'Grid GenerationQueue'!$BA$5:$BA$410,$C293,'Grid GenerationQueue'!$BH$5:$BH$410,"&lt;&gt;"&amp;"")+SUMIFS('Grid GenerationQueue'!AQ$5:AQ$410,'Grid GenerationQueue'!$AZ$5:$AZ$410,$B293,'Grid GenerationQueue'!$BA$5:$BA$410,$C293,'Grid GenerationQueue'!$BH$5:$BH$410,"",'Grid GenerationQueue'!$AC$5:$AC$410,1)</f>
        <v>0</v>
      </c>
      <c r="AO293">
        <f>SUMIFS('Grid GenerationQueue'!AR$5:AR$410,'Grid GenerationQueue'!$AZ$5:$AZ$410,$B293,'Grid GenerationQueue'!$BA$5:$BA$410,$C293,'Grid GenerationQueue'!$BH$5:$BH$410,"&lt;&gt;"&amp;"")+SUMIFS('Grid GenerationQueue'!AR$5:AR$410,'Grid GenerationQueue'!$AZ$5:$AZ$410,$B293,'Grid GenerationQueue'!$BA$5:$BA$410,$C293,'Grid GenerationQueue'!$BH$5:$BH$410,"",'Grid GenerationQueue'!$AC$5:$AC$410,1)</f>
        <v>0</v>
      </c>
      <c r="AQ293">
        <f>SUMIFS('Grid GenerationQueue'!AG$5:AG$410,'Grid GenerationQueue'!$AZ$5:$AZ$410,$B293,'Grid GenerationQueue'!$BA$5:$BA$410,$C293,'Grid GenerationQueue'!$BK$5:$BK$410,"&gt;0")</f>
        <v>0</v>
      </c>
      <c r="AR293">
        <f>SUMIFS('Grid GenerationQueue'!AH$5:AH$410,'Grid GenerationQueue'!$AZ$5:$AZ$410,$B293,'Grid GenerationQueue'!$BA$5:$BA$410,$C293,'Grid GenerationQueue'!$BK$5:$BK$410,"&gt;0")</f>
        <v>0</v>
      </c>
      <c r="AS293">
        <f>SUMIFS('Grid GenerationQueue'!AI$5:AI$410,'Grid GenerationQueue'!$AZ$5:$AZ$410,$B293,'Grid GenerationQueue'!$BA$5:$BA$410,$C293,'Grid GenerationQueue'!$BK$5:$BK$410,"&gt;0")</f>
        <v>0</v>
      </c>
      <c r="AT293">
        <f>SUMIFS('Grid GenerationQueue'!AJ$5:AJ$410,'Grid GenerationQueue'!$AZ$5:$AZ$410,$B293,'Grid GenerationQueue'!$BA$5:$BA$410,$C293,'Grid GenerationQueue'!$BK$5:$BK$410,"&gt;0")</f>
        <v>0</v>
      </c>
      <c r="AU293">
        <f>SUMIFS('Grid GenerationQueue'!AK$5:AK$410,'Grid GenerationQueue'!$AZ$5:$AZ$410,$B293,'Grid GenerationQueue'!$BA$5:$BA$410,$C293,'Grid GenerationQueue'!$BK$5:$BK$410,"&gt;0")</f>
        <v>0</v>
      </c>
      <c r="AV293">
        <f>SUMIFS('Grid GenerationQueue'!AL$5:AL$410,'Grid GenerationQueue'!$AZ$5:$AZ$410,$B293,'Grid GenerationQueue'!$BA$5:$BA$410,$C293,'Grid GenerationQueue'!$BK$5:$BK$410,"&gt;0")</f>
        <v>0</v>
      </c>
      <c r="AW293">
        <f>SUMIFS('Grid GenerationQueue'!AM$5:AM$410,'Grid GenerationQueue'!$AZ$5:$AZ$410,$B293,'Grid GenerationQueue'!$BA$5:$BA$410,$C293,'Grid GenerationQueue'!$BK$5:$BK$410,"&gt;0")</f>
        <v>0</v>
      </c>
      <c r="AX293">
        <f>SUMIFS('Grid GenerationQueue'!AN$5:AN$410,'Grid GenerationQueue'!$AZ$5:$AZ$410,$B293,'Grid GenerationQueue'!$BA$5:$BA$410,$C293,'Grid GenerationQueue'!$BK$5:$BK$410,"&gt;0")</f>
        <v>0</v>
      </c>
      <c r="AY293">
        <f>SUMIFS('Grid GenerationQueue'!AO$5:AO$410,'Grid GenerationQueue'!$AZ$5:$AZ$410,$B293,'Grid GenerationQueue'!$BA$5:$BA$410,$C293,'Grid GenerationQueue'!$BK$5:$BK$410,"&gt;0")</f>
        <v>0</v>
      </c>
      <c r="AZ293">
        <f>SUMIFS('Grid GenerationQueue'!AP$5:AP$410,'Grid GenerationQueue'!$AZ$5:$AZ$410,$B293,'Grid GenerationQueue'!$BA$5:$BA$410,$C293,'Grid GenerationQueue'!$BK$5:$BK$410,"&gt;0")</f>
        <v>0</v>
      </c>
      <c r="BA293">
        <f>SUMIFS('Grid GenerationQueue'!AQ$5:AQ$410,'Grid GenerationQueue'!$AZ$5:$AZ$410,$B293,'Grid GenerationQueue'!$BA$5:$BA$410,$C293,'Grid GenerationQueue'!$BK$5:$BK$410,"&gt;0")</f>
        <v>0</v>
      </c>
      <c r="BB293">
        <f>SUMIFS('Grid GenerationQueue'!AR$5:AR$410,'Grid GenerationQueue'!$AZ$5:$AZ$410,$B293,'Grid GenerationQueue'!$BA$5:$BA$410,$C293,'Grid GenerationQueue'!$BK$5:$BK$410,"&gt;0")</f>
        <v>0</v>
      </c>
      <c r="BD293">
        <f>SUMIFS('Grid GenerationQueue'!AG$5:AG$410,'Grid GenerationQueue'!$AZ$5:$AZ$410,$B293,'Grid GenerationQueue'!$BA$5:$BA$410,$C293,'Grid GenerationQueue'!$BD$5:$BD$410,"&lt;="&amp;$BE$3)</f>
        <v>0</v>
      </c>
      <c r="BE293">
        <f>SUMIFS('Grid GenerationQueue'!AH$5:AH$410,'Grid GenerationQueue'!$AZ$5:$AZ$410,$B293,'Grid GenerationQueue'!$BA$5:$BA$410,$C293,'Grid GenerationQueue'!$BD$5:$BD$410,"&lt;="&amp;$BE$3)</f>
        <v>0</v>
      </c>
      <c r="BF293">
        <f>SUMIFS('Grid GenerationQueue'!AI$5:AI$410,'Grid GenerationQueue'!$AZ$5:$AZ$410,$B293,'Grid GenerationQueue'!$BA$5:$BA$410,$C293,'Grid GenerationQueue'!$BD$5:$BD$410,"&lt;="&amp;$BE$3)</f>
        <v>0</v>
      </c>
      <c r="BG293">
        <f>SUMIFS('Grid GenerationQueue'!AJ$5:AJ$410,'Grid GenerationQueue'!$AZ$5:$AZ$410,$B293,'Grid GenerationQueue'!$BA$5:$BA$410,$C293,'Grid GenerationQueue'!$BD$5:$BD$410,"&lt;="&amp;$BE$3)</f>
        <v>0</v>
      </c>
      <c r="BH293">
        <f>SUMIFS('Grid GenerationQueue'!AK$5:AK$410,'Grid GenerationQueue'!$AZ$5:$AZ$410,$B293,'Grid GenerationQueue'!$BA$5:$BA$410,$C293,'Grid GenerationQueue'!$BD$5:$BD$410,"&lt;="&amp;$BE$3)</f>
        <v>0</v>
      </c>
      <c r="BI293">
        <f>SUMIFS('Grid GenerationQueue'!AL$5:AL$410,'Grid GenerationQueue'!$AZ$5:$AZ$410,$B293,'Grid GenerationQueue'!$BA$5:$BA$410,$C293,'Grid GenerationQueue'!$BD$5:$BD$410,"&lt;="&amp;$BE$3)</f>
        <v>0</v>
      </c>
      <c r="BJ293">
        <f>SUMIFS('Grid GenerationQueue'!AM$5:AM$410,'Grid GenerationQueue'!$AZ$5:$AZ$410,$B293,'Grid GenerationQueue'!$BA$5:$BA$410,$C293,'Grid GenerationQueue'!$BD$5:$BD$410,"&lt;="&amp;$BE$3)</f>
        <v>0</v>
      </c>
      <c r="BK293">
        <f>SUMIFS('Grid GenerationQueue'!AN$5:AN$410,'Grid GenerationQueue'!$AZ$5:$AZ$410,$B293,'Grid GenerationQueue'!$BA$5:$BA$410,$C293,'Grid GenerationQueue'!$BD$5:$BD$410,"&lt;="&amp;$BE$3)</f>
        <v>0</v>
      </c>
      <c r="BL293">
        <f>SUMIFS('Grid GenerationQueue'!AO$5:AO$410,'Grid GenerationQueue'!$AZ$5:$AZ$410,$B293,'Grid GenerationQueue'!$BA$5:$BA$410,$C293,'Grid GenerationQueue'!$BD$5:$BD$410,"&lt;="&amp;$BE$3)</f>
        <v>0</v>
      </c>
      <c r="BM293">
        <f>SUMIFS('Grid GenerationQueue'!AP$5:AP$410,'Grid GenerationQueue'!$AZ$5:$AZ$410,$B293,'Grid GenerationQueue'!$BA$5:$BA$410,$C293,'Grid GenerationQueue'!$BD$5:$BD$410,"&lt;="&amp;$BE$3)</f>
        <v>0</v>
      </c>
      <c r="BN293">
        <f>SUMIFS('Grid GenerationQueue'!AQ$5:AQ$410,'Grid GenerationQueue'!$AZ$5:$AZ$410,$B293,'Grid GenerationQueue'!$BA$5:$BA$410,$C293,'Grid GenerationQueue'!$BD$5:$BD$410,"&lt;="&amp;$BE$3)</f>
        <v>0</v>
      </c>
      <c r="BO293">
        <f>SUMIFS('Grid GenerationQueue'!AR$5:AR$410,'Grid GenerationQueue'!$AZ$5:$AZ$410,$B293,'Grid GenerationQueue'!$BA$5:$BA$410,$C293,'Grid GenerationQueue'!$BD$5:$BD$410,"&lt;="&amp;$BE$3)</f>
        <v>0</v>
      </c>
      <c r="BQ293">
        <f>SUMIFS('Grid GenerationQueue'!AG$5:AG$410,'Grid GenerationQueue'!$AZ$5:$AZ$410,$B293,'Grid GenerationQueue'!$BA$5:$BA$410,$C293,'Grid GenerationQueue'!$BJ$5:$BJ$410,"Executed",'Grid GenerationQueue'!$BD$5:$BD$410,"&lt;="&amp;$BE$3)</f>
        <v>0</v>
      </c>
      <c r="BR293">
        <f>SUMIFS('Grid GenerationQueue'!AH$5:AH$410,'Grid GenerationQueue'!$AZ$5:$AZ$410,$B293,'Grid GenerationQueue'!$BA$5:$BA$410,$C293,'Grid GenerationQueue'!$BJ$5:$BJ$410,"Executed",'Grid GenerationQueue'!$BD$5:$BD$410,"&lt;="&amp;$BE$3)</f>
        <v>0</v>
      </c>
      <c r="BS293">
        <f>SUMIFS('Grid GenerationQueue'!AI$5:AI$410,'Grid GenerationQueue'!$AZ$5:$AZ$410,$B293,'Grid GenerationQueue'!$BA$5:$BA$410,$C293,'Grid GenerationQueue'!$BJ$5:$BJ$410,"Executed",'Grid GenerationQueue'!$BD$5:$BD$410,"&lt;="&amp;$BE$3)</f>
        <v>0</v>
      </c>
      <c r="BT293">
        <f>SUMIFS('Grid GenerationQueue'!AJ$5:AJ$410,'Grid GenerationQueue'!$AZ$5:$AZ$410,$B293,'Grid GenerationQueue'!$BA$5:$BA$410,$C293,'Grid GenerationQueue'!$BJ$5:$BJ$410,"Executed",'Grid GenerationQueue'!$BD$5:$BD$410,"&lt;="&amp;$BE$3)</f>
        <v>0</v>
      </c>
      <c r="BU293">
        <f>SUMIFS('Grid GenerationQueue'!AK$5:AK$410,'Grid GenerationQueue'!$AZ$5:$AZ$410,$B293,'Grid GenerationQueue'!$BA$5:$BA$410,$C293,'Grid GenerationQueue'!$BJ$5:$BJ$410,"Executed",'Grid GenerationQueue'!$BD$5:$BD$410,"&lt;="&amp;$BE$3)</f>
        <v>0</v>
      </c>
      <c r="BV293">
        <f>SUMIFS('Grid GenerationQueue'!AL$5:AL$410,'Grid GenerationQueue'!$AZ$5:$AZ$410,$B293,'Grid GenerationQueue'!$BA$5:$BA$410,$C293,'Grid GenerationQueue'!$BJ$5:$BJ$410,"Executed",'Grid GenerationQueue'!$BD$5:$BD$410,"&lt;="&amp;$BE$3)</f>
        <v>0</v>
      </c>
      <c r="BW293">
        <f>SUMIFS('Grid GenerationQueue'!AM$5:AM$410,'Grid GenerationQueue'!$AZ$5:$AZ$410,$B293,'Grid GenerationQueue'!$BA$5:$BA$410,$C293,'Grid GenerationQueue'!$BJ$5:$BJ$410,"Executed",'Grid GenerationQueue'!$BD$5:$BD$410,"&lt;="&amp;$BE$3)</f>
        <v>0</v>
      </c>
      <c r="BX293">
        <f>SUMIFS('Grid GenerationQueue'!AN$5:AN$410,'Grid GenerationQueue'!$AZ$5:$AZ$410,$B293,'Grid GenerationQueue'!$BA$5:$BA$410,$C293,'Grid GenerationQueue'!$BJ$5:$BJ$410,"Executed",'Grid GenerationQueue'!$BD$5:$BD$410,"&lt;="&amp;$BE$3)</f>
        <v>0</v>
      </c>
      <c r="BY293">
        <f>SUMIFS('Grid GenerationQueue'!AO$5:AO$410,'Grid GenerationQueue'!$AZ$5:$AZ$410,$B293,'Grid GenerationQueue'!$BA$5:$BA$410,$C293,'Grid GenerationQueue'!$BJ$5:$BJ$410,"Executed",'Grid GenerationQueue'!$BD$5:$BD$410,"&lt;="&amp;$BE$3)</f>
        <v>0</v>
      </c>
      <c r="BZ293">
        <f>SUMIFS('Grid GenerationQueue'!AP$5:AP$410,'Grid GenerationQueue'!$AZ$5:$AZ$410,$B293,'Grid GenerationQueue'!$BA$5:$BA$410,$C293,'Grid GenerationQueue'!$BJ$5:$BJ$410,"Executed",'Grid GenerationQueue'!$BD$5:$BD$410,"&lt;="&amp;$BE$3)</f>
        <v>0</v>
      </c>
      <c r="CA293">
        <f>SUMIFS('Grid GenerationQueue'!AQ$5:AQ$410,'Grid GenerationQueue'!$AZ$5:$AZ$410,$B293,'Grid GenerationQueue'!$BA$5:$BA$410,$C293,'Grid GenerationQueue'!$BJ$5:$BJ$410,"Executed",'Grid GenerationQueue'!$BD$5:$BD$410,"&lt;="&amp;$BE$3)</f>
        <v>0</v>
      </c>
      <c r="CB293">
        <f>SUMIFS('Grid GenerationQueue'!AR$5:AR$410,'Grid GenerationQueue'!$AZ$5:$AZ$410,$B293,'Grid GenerationQueue'!$BA$5:$BA$410,$C293,'Grid GenerationQueue'!$BJ$5:$BJ$410,"Executed",'Grid GenerationQueue'!$BD$5:$BD$410,"&lt;="&amp;$BE$3)</f>
        <v>0</v>
      </c>
      <c r="CD293">
        <f>SUMIFS('Grid GenerationQueue'!AG$5:AG$410,'Grid GenerationQueue'!$AZ$5:$AZ$410,$B293,'Grid GenerationQueue'!$BA$5:$BA$410,$C293,'Grid GenerationQueue'!$BH$5:$BH$410,"&lt;&gt;"&amp;"",'Grid GenerationQueue'!$BD$5:$BD$410,"&lt;="&amp;$BE$3)</f>
        <v>0</v>
      </c>
      <c r="CE293">
        <f>SUMIFS('Grid GenerationQueue'!AH$5:AH$410,'Grid GenerationQueue'!$AZ$5:$AZ$410,$B293,'Grid GenerationQueue'!$BA$5:$BA$410,$C293,'Grid GenerationQueue'!$BH$5:$BH$410,"&lt;&gt;"&amp;"",'Grid GenerationQueue'!$BD$5:$BD$410,"&lt;="&amp;$BE$3)</f>
        <v>0</v>
      </c>
      <c r="CF293">
        <f>SUMIFS('Grid GenerationQueue'!AI$5:AI$410,'Grid GenerationQueue'!$AZ$5:$AZ$410,$B293,'Grid GenerationQueue'!$BA$5:$BA$410,$C293,'Grid GenerationQueue'!$BH$5:$BH$410,"&lt;&gt;"&amp;"",'Grid GenerationQueue'!$BD$5:$BD$410,"&lt;="&amp;$BE$3)</f>
        <v>0</v>
      </c>
      <c r="CG293">
        <f>SUMIFS('Grid GenerationQueue'!AJ$5:AJ$410,'Grid GenerationQueue'!$AZ$5:$AZ$410,$B293,'Grid GenerationQueue'!$BA$5:$BA$410,$C293,'Grid GenerationQueue'!$BH$5:$BH$410,"&lt;&gt;"&amp;"",'Grid GenerationQueue'!$BD$5:$BD$410,"&lt;="&amp;$BE$3)</f>
        <v>0</v>
      </c>
      <c r="CH293">
        <f>SUMIFS('Grid GenerationQueue'!AK$5:AK$410,'Grid GenerationQueue'!$AZ$5:$AZ$410,$B293,'Grid GenerationQueue'!$BA$5:$BA$410,$C293,'Grid GenerationQueue'!$BH$5:$BH$410,"&lt;&gt;"&amp;"",'Grid GenerationQueue'!$BD$5:$BD$410,"&lt;="&amp;$BE$3)</f>
        <v>0</v>
      </c>
      <c r="CI293">
        <f>SUMIFS('Grid GenerationQueue'!AL$5:AL$410,'Grid GenerationQueue'!$AZ$5:$AZ$410,$B293,'Grid GenerationQueue'!$BA$5:$BA$410,$C293,'Grid GenerationQueue'!$BH$5:$BH$410,"&lt;&gt;"&amp;"",'Grid GenerationQueue'!$BD$5:$BD$410,"&lt;="&amp;$BE$3)</f>
        <v>0</v>
      </c>
      <c r="CJ293">
        <f>SUMIFS('Grid GenerationQueue'!AM$5:AM$410,'Grid GenerationQueue'!$AZ$5:$AZ$410,$B293,'Grid GenerationQueue'!$BA$5:$BA$410,$C293,'Grid GenerationQueue'!$BH$5:$BH$410,"&lt;&gt;"&amp;"",'Grid GenerationQueue'!$BD$5:$BD$410,"&lt;="&amp;$BE$3)</f>
        <v>0</v>
      </c>
      <c r="CK293">
        <f>SUMIFS('Grid GenerationQueue'!AN$5:AN$410,'Grid GenerationQueue'!$AZ$5:$AZ$410,$B293,'Grid GenerationQueue'!$BA$5:$BA$410,$C293,'Grid GenerationQueue'!$BH$5:$BH$410,"&lt;&gt;"&amp;"",'Grid GenerationQueue'!$BD$5:$BD$410,"&lt;="&amp;$BE$3)</f>
        <v>0</v>
      </c>
      <c r="CL293">
        <f>SUMIFS('Grid GenerationQueue'!AO$5:AO$410,'Grid GenerationQueue'!$AZ$5:$AZ$410,$B293,'Grid GenerationQueue'!$BA$5:$BA$410,$C293,'Grid GenerationQueue'!$BH$5:$BH$410,"&lt;&gt;"&amp;"",'Grid GenerationQueue'!$BD$5:$BD$410,"&lt;="&amp;$BE$3)</f>
        <v>0</v>
      </c>
      <c r="CM293">
        <f>SUMIFS('Grid GenerationQueue'!AP$5:AP$410,'Grid GenerationQueue'!$AZ$5:$AZ$410,$B293,'Grid GenerationQueue'!$BA$5:$BA$410,$C293,'Grid GenerationQueue'!$BH$5:$BH$410,"&lt;&gt;"&amp;"",'Grid GenerationQueue'!$BD$5:$BD$410,"&lt;="&amp;$BE$3)</f>
        <v>0</v>
      </c>
      <c r="CN293">
        <f>SUMIFS('Grid GenerationQueue'!AQ$5:AQ$410,'Grid GenerationQueue'!$AZ$5:$AZ$410,$B293,'Grid GenerationQueue'!$BA$5:$BA$410,$C293,'Grid GenerationQueue'!$BH$5:$BH$410,"&lt;&gt;"&amp;"",'Grid GenerationQueue'!$BD$5:$BD$410,"&lt;="&amp;$BE$3)</f>
        <v>0</v>
      </c>
      <c r="CO293">
        <f>SUMIFS('Grid GenerationQueue'!AR$5:AR$410,'Grid GenerationQueue'!$AZ$5:$AZ$410,$B293,'Grid GenerationQueue'!$BA$5:$BA$410,$C293,'Grid GenerationQueue'!$BH$5:$BH$410,"&lt;&gt;"&amp;"",'Grid GenerationQueue'!$BD$5:$BD$410,"&lt;="&amp;$BE$3)</f>
        <v>0</v>
      </c>
      <c r="CQ293">
        <f>SUMIFS('Grid GenerationQueue'!AG$5:AG$410,'Grid GenerationQueue'!$AZ$5:$AZ$410,$B293,'Grid GenerationQueue'!$BA$5:$BA$410,$C293,'Grid GenerationQueue'!$BK$5:$BK$410,"&gt;0",'Grid GenerationQueue'!$BD$5:$BD$410,"&lt;="&amp;$BE$3)</f>
        <v>0</v>
      </c>
      <c r="CR293">
        <f>SUMIFS('Grid GenerationQueue'!AH$5:AH$410,'Grid GenerationQueue'!$AZ$5:$AZ$410,$B293,'Grid GenerationQueue'!$BA$5:$BA$410,$C293,'Grid GenerationQueue'!$BK$5:$BK$410,"&gt;0",'Grid GenerationQueue'!$BD$5:$BD$410,"&lt;="&amp;$BE$3)</f>
        <v>0</v>
      </c>
      <c r="CS293">
        <f>SUMIFS('Grid GenerationQueue'!AI$5:AI$410,'Grid GenerationQueue'!$AZ$5:$AZ$410,$B293,'Grid GenerationQueue'!$BA$5:$BA$410,$C293,'Grid GenerationQueue'!$BK$5:$BK$410,"&gt;0",'Grid GenerationQueue'!$BD$5:$BD$410,"&lt;="&amp;$BE$3)</f>
        <v>0</v>
      </c>
      <c r="CT293">
        <f>SUMIFS('Grid GenerationQueue'!AJ$5:AJ$410,'Grid GenerationQueue'!$AZ$5:$AZ$410,$B293,'Grid GenerationQueue'!$BA$5:$BA$410,$C293,'Grid GenerationQueue'!$BK$5:$BK$410,"&gt;0",'Grid GenerationQueue'!$BD$5:$BD$410,"&lt;="&amp;$BE$3)</f>
        <v>0</v>
      </c>
      <c r="CU293">
        <f>SUMIFS('Grid GenerationQueue'!AK$5:AK$410,'Grid GenerationQueue'!$AZ$5:$AZ$410,$B293,'Grid GenerationQueue'!$BA$5:$BA$410,$C293,'Grid GenerationQueue'!$BK$5:$BK$410,"&gt;0",'Grid GenerationQueue'!$BD$5:$BD$410,"&lt;="&amp;$BE$3)</f>
        <v>0</v>
      </c>
      <c r="CV293">
        <f>SUMIFS('Grid GenerationQueue'!AL$5:AL$410,'Grid GenerationQueue'!$AZ$5:$AZ$410,$B293,'Grid GenerationQueue'!$BA$5:$BA$410,$C293,'Grid GenerationQueue'!$BK$5:$BK$410,"&gt;0",'Grid GenerationQueue'!$BD$5:$BD$410,"&lt;="&amp;$BE$3)</f>
        <v>0</v>
      </c>
      <c r="CW293">
        <f>SUMIFS('Grid GenerationQueue'!AM$5:AM$410,'Grid GenerationQueue'!$AZ$5:$AZ$410,$B293,'Grid GenerationQueue'!$BA$5:$BA$410,$C293,'Grid GenerationQueue'!$BK$5:$BK$410,"&gt;0",'Grid GenerationQueue'!$BD$5:$BD$410,"&lt;="&amp;$BE$3)</f>
        <v>0</v>
      </c>
      <c r="CX293">
        <f>SUMIFS('Grid GenerationQueue'!AN$5:AN$410,'Grid GenerationQueue'!$AZ$5:$AZ$410,$B293,'Grid GenerationQueue'!$BA$5:$BA$410,$C293,'Grid GenerationQueue'!$BK$5:$BK$410,"&gt;0",'Grid GenerationQueue'!$BD$5:$BD$410,"&lt;="&amp;$BE$3)</f>
        <v>0</v>
      </c>
      <c r="CY293">
        <f>SUMIFS('Grid GenerationQueue'!AO$5:AO$410,'Grid GenerationQueue'!$AZ$5:$AZ$410,$B293,'Grid GenerationQueue'!$BA$5:$BA$410,$C293,'Grid GenerationQueue'!$BK$5:$BK$410,"&gt;0",'Grid GenerationQueue'!$BD$5:$BD$410,"&lt;="&amp;$BE$3)</f>
        <v>0</v>
      </c>
      <c r="CZ293">
        <f>SUMIFS('Grid GenerationQueue'!AP$5:AP$410,'Grid GenerationQueue'!$AZ$5:$AZ$410,$B293,'Grid GenerationQueue'!$BA$5:$BA$410,$C293,'Grid GenerationQueue'!$BK$5:$BK$410,"&gt;0",'Grid GenerationQueue'!$BD$5:$BD$410,"&lt;="&amp;$BE$3)</f>
        <v>0</v>
      </c>
      <c r="DA293">
        <f>SUMIFS('Grid GenerationQueue'!AQ$5:AQ$410,'Grid GenerationQueue'!$AZ$5:$AZ$410,$B293,'Grid GenerationQueue'!$BA$5:$BA$410,$C293,'Grid GenerationQueue'!$BK$5:$BK$410,"&gt;0",'Grid GenerationQueue'!$BD$5:$BD$410,"&lt;="&amp;$BE$3)</f>
        <v>0</v>
      </c>
      <c r="DB293">
        <f>SUMIFS('Grid GenerationQueue'!AR$5:AR$410,'Grid GenerationQueue'!$AZ$5:$AZ$410,$B293,'Grid GenerationQueue'!$BA$5:$BA$410,$C293,'Grid GenerationQueue'!$BK$5:$BK$410,"&gt;0",'Grid GenerationQueue'!$BD$5:$BD$410,"&lt;="&amp;$BE$3)</f>
        <v>0</v>
      </c>
    </row>
    <row r="294" spans="1:106" x14ac:dyDescent="0.35">
      <c r="A294" t="s">
        <v>4745</v>
      </c>
      <c r="B294" t="s">
        <v>4899</v>
      </c>
      <c r="C294">
        <v>115</v>
      </c>
      <c r="D294">
        <f>SUMIFS('Grid GenerationQueue'!AG$5:AG$410,'Grid GenerationQueue'!$AZ$5:$AZ$410,$B294,'Grid GenerationQueue'!$BA$5:$BA$410,$C294)</f>
        <v>0</v>
      </c>
      <c r="E294">
        <f>SUMIFS('Grid GenerationQueue'!AH$5:AH$410,'Grid GenerationQueue'!$AZ$5:$AZ$410,$B294,'Grid GenerationQueue'!$BA$5:$BA$410,$C294)</f>
        <v>0</v>
      </c>
      <c r="F294">
        <f>SUMIFS('Grid GenerationQueue'!AI$5:AI$410,'Grid GenerationQueue'!$AZ$5:$AZ$410,$B294,'Grid GenerationQueue'!$BA$5:$BA$410,$C294)</f>
        <v>0</v>
      </c>
      <c r="G294">
        <f>SUMIFS('Grid GenerationQueue'!AJ$5:AJ$410,'Grid GenerationQueue'!$AZ$5:$AZ$410,$B294,'Grid GenerationQueue'!$BA$5:$BA$410,$C294)</f>
        <v>0</v>
      </c>
      <c r="H294">
        <f>SUMIFS('Grid GenerationQueue'!AK$5:AK$410,'Grid GenerationQueue'!$AZ$5:$AZ$410,$B294,'Grid GenerationQueue'!$BA$5:$BA$410,$C294)</f>
        <v>0</v>
      </c>
      <c r="I294">
        <f>SUMIFS('Grid GenerationQueue'!AL$5:AL$410,'Grid GenerationQueue'!$AZ$5:$AZ$410,$B294,'Grid GenerationQueue'!$BA$5:$BA$410,$C294)</f>
        <v>0</v>
      </c>
      <c r="J294">
        <f>SUMIFS('Grid GenerationQueue'!AM$5:AM$410,'Grid GenerationQueue'!$AZ$5:$AZ$410,$B294,'Grid GenerationQueue'!$BA$5:$BA$410,$C294)</f>
        <v>0</v>
      </c>
      <c r="K294">
        <f>SUMIFS('Grid GenerationQueue'!AN$5:AN$410,'Grid GenerationQueue'!$AZ$5:$AZ$410,$B294,'Grid GenerationQueue'!$BA$5:$BA$410,$C294)</f>
        <v>0</v>
      </c>
      <c r="L294">
        <f>SUMIFS('Grid GenerationQueue'!AO$5:AO$410,'Grid GenerationQueue'!$AZ$5:$AZ$410,$B294,'Grid GenerationQueue'!$BA$5:$BA$410,$C294)</f>
        <v>0</v>
      </c>
      <c r="M294">
        <f>SUMIFS('Grid GenerationQueue'!AP$5:AP$410,'Grid GenerationQueue'!$AZ$5:$AZ$410,$B294,'Grid GenerationQueue'!$BA$5:$BA$410,$C294)</f>
        <v>0</v>
      </c>
      <c r="N294">
        <f>SUMIFS('Grid GenerationQueue'!AQ$5:AQ$410,'Grid GenerationQueue'!$AZ$5:$AZ$410,$B294,'Grid GenerationQueue'!$BA$5:$BA$410,$C294)</f>
        <v>0</v>
      </c>
      <c r="O294">
        <f>SUMIFS('Grid GenerationQueue'!AR$5:AR$410,'Grid GenerationQueue'!$AZ$5:$AZ$410,$B294,'Grid GenerationQueue'!$BA$5:$BA$410,$C294)</f>
        <v>0</v>
      </c>
      <c r="Q294">
        <f>SUMIFS('Grid GenerationQueue'!AG$5:AG$410,'Grid GenerationQueue'!$AZ$5:$AZ$410,$B294,'Grid GenerationQueue'!$BA$5:$BA$410,$C294,'Grid GenerationQueue'!$BJ$5:$BJ$410,"Executed")</f>
        <v>0</v>
      </c>
      <c r="R294">
        <f>SUMIFS('Grid GenerationQueue'!AH$5:AH$410,'Grid GenerationQueue'!$AZ$5:$AZ$410,$B294,'Grid GenerationQueue'!$BA$5:$BA$410,$C294,'Grid GenerationQueue'!$BJ$5:$BJ$410,"Executed")</f>
        <v>0</v>
      </c>
      <c r="S294">
        <f>SUMIFS('Grid GenerationQueue'!AI$5:AI$410,'Grid GenerationQueue'!$AZ$5:$AZ$410,$B294,'Grid GenerationQueue'!$BA$5:$BA$410,$C294,'Grid GenerationQueue'!$BJ$5:$BJ$410,"Executed")</f>
        <v>0</v>
      </c>
      <c r="T294">
        <f>SUMIFS('Grid GenerationQueue'!AJ$5:AJ$410,'Grid GenerationQueue'!$AZ$5:$AZ$410,$B294,'Grid GenerationQueue'!$BA$5:$BA$410,$C294,'Grid GenerationQueue'!$BJ$5:$BJ$410,"Executed")</f>
        <v>0</v>
      </c>
      <c r="U294">
        <f>SUMIFS('Grid GenerationQueue'!AK$5:AK$410,'Grid GenerationQueue'!$AZ$5:$AZ$410,$B294,'Grid GenerationQueue'!$BA$5:$BA$410,$C294,'Grid GenerationQueue'!$BJ$5:$BJ$410,"Executed")</f>
        <v>0</v>
      </c>
      <c r="V294">
        <f>SUMIFS('Grid GenerationQueue'!AL$5:AL$410,'Grid GenerationQueue'!$AZ$5:$AZ$410,$B294,'Grid GenerationQueue'!$BA$5:$BA$410,$C294,'Grid GenerationQueue'!$BJ$5:$BJ$410,"Executed")</f>
        <v>0</v>
      </c>
      <c r="W294">
        <f>SUMIFS('Grid GenerationQueue'!AM$5:AM$410,'Grid GenerationQueue'!$AZ$5:$AZ$410,$B294,'Grid GenerationQueue'!$BA$5:$BA$410,$C294,'Grid GenerationQueue'!$BJ$5:$BJ$410,"Executed")</f>
        <v>0</v>
      </c>
      <c r="X294">
        <f>SUMIFS('Grid GenerationQueue'!AN$5:AN$410,'Grid GenerationQueue'!$AZ$5:$AZ$410,$B294,'Grid GenerationQueue'!$BA$5:$BA$410,$C294,'Grid GenerationQueue'!$BJ$5:$BJ$410,"Executed")</f>
        <v>0</v>
      </c>
      <c r="Y294">
        <f>SUMIFS('Grid GenerationQueue'!AO$5:AO$410,'Grid GenerationQueue'!$AZ$5:$AZ$410,$B294,'Grid GenerationQueue'!$BA$5:$BA$410,$C294,'Grid GenerationQueue'!$BJ$5:$BJ$410,"Executed")</f>
        <v>0</v>
      </c>
      <c r="Z294">
        <f>SUMIFS('Grid GenerationQueue'!AP$5:AP$410,'Grid GenerationQueue'!$AZ$5:$AZ$410,$B294,'Grid GenerationQueue'!$BA$5:$BA$410,$C294,'Grid GenerationQueue'!$BJ$5:$BJ$410,"Executed")</f>
        <v>0</v>
      </c>
      <c r="AA294">
        <f>SUMIFS('Grid GenerationQueue'!AQ$5:AQ$410,'Grid GenerationQueue'!$AZ$5:$AZ$410,$B294,'Grid GenerationQueue'!$BA$5:$BA$410,$C294,'Grid GenerationQueue'!$BJ$5:$BJ$410,"Executed")</f>
        <v>0</v>
      </c>
      <c r="AB294">
        <f>SUMIFS('Grid GenerationQueue'!AR$5:AR$410,'Grid GenerationQueue'!$AZ$5:$AZ$410,$B294,'Grid GenerationQueue'!$BA$5:$BA$410,$C294,'Grid GenerationQueue'!$BJ$5:$BJ$410,"Executed")</f>
        <v>0</v>
      </c>
      <c r="AD294">
        <f>SUMIFS('Grid GenerationQueue'!AG$5:AG$410,'Grid GenerationQueue'!$AZ$5:$AZ$410,$B294,'Grid GenerationQueue'!$BA$5:$BA$410,$C294,'Grid GenerationQueue'!$BH$5:$BH$410,"&lt;&gt;"&amp;"")+SUMIFS('Grid GenerationQueue'!AG$5:AG$410,'Grid GenerationQueue'!$AZ$5:$AZ$410,$B294,'Grid GenerationQueue'!$BA$5:$BA$410,$C294,'Grid GenerationQueue'!$BH$5:$BH$410,"",'Grid GenerationQueue'!$AC$5:$AC$410,1)</f>
        <v>0</v>
      </c>
      <c r="AE294">
        <f>SUMIFS('Grid GenerationQueue'!AH$5:AH$410,'Grid GenerationQueue'!$AZ$5:$AZ$410,$B294,'Grid GenerationQueue'!$BA$5:$BA$410,$C294,'Grid GenerationQueue'!$BH$5:$BH$410,"&lt;&gt;"&amp;"")+SUMIFS('Grid GenerationQueue'!AH$5:AH$410,'Grid GenerationQueue'!$AZ$5:$AZ$410,$B294,'Grid GenerationQueue'!$BA$5:$BA$410,$C294,'Grid GenerationQueue'!$BH$5:$BH$410,"",'Grid GenerationQueue'!$AC$5:$AC$410,1)</f>
        <v>0</v>
      </c>
      <c r="AF294">
        <f>SUMIFS('Grid GenerationQueue'!AI$5:AI$410,'Grid GenerationQueue'!$AZ$5:$AZ$410,$B294,'Grid GenerationQueue'!$BA$5:$BA$410,$C294,'Grid GenerationQueue'!$BH$5:$BH$410,"&lt;&gt;"&amp;"")+SUMIFS('Grid GenerationQueue'!AI$5:AI$410,'Grid GenerationQueue'!$AZ$5:$AZ$410,$B294,'Grid GenerationQueue'!$BA$5:$BA$410,$C294,'Grid GenerationQueue'!$BH$5:$BH$410,"",'Grid GenerationQueue'!$AC$5:$AC$410,1)</f>
        <v>0</v>
      </c>
      <c r="AG294">
        <f>SUMIFS('Grid GenerationQueue'!AJ$5:AJ$410,'Grid GenerationQueue'!$AZ$5:$AZ$410,$B294,'Grid GenerationQueue'!$BA$5:$BA$410,$C294,'Grid GenerationQueue'!$BH$5:$BH$410,"&lt;&gt;"&amp;"")+SUMIFS('Grid GenerationQueue'!AJ$5:AJ$410,'Grid GenerationQueue'!$AZ$5:$AZ$410,$B294,'Grid GenerationQueue'!$BA$5:$BA$410,$C294,'Grid GenerationQueue'!$BH$5:$BH$410,"",'Grid GenerationQueue'!$AC$5:$AC$410,1)</f>
        <v>0</v>
      </c>
      <c r="AH294">
        <f>SUMIFS('Grid GenerationQueue'!AK$5:AK$410,'Grid GenerationQueue'!$AZ$5:$AZ$410,$B294,'Grid GenerationQueue'!$BA$5:$BA$410,$C294,'Grid GenerationQueue'!$BH$5:$BH$410,"&lt;&gt;"&amp;"")+SUMIFS('Grid GenerationQueue'!AK$5:AK$410,'Grid GenerationQueue'!$AZ$5:$AZ$410,$B294,'Grid GenerationQueue'!$BA$5:$BA$410,$C294,'Grid GenerationQueue'!$BH$5:$BH$410,"",'Grid GenerationQueue'!$AC$5:$AC$410,1)</f>
        <v>0</v>
      </c>
      <c r="AI294">
        <f>SUMIFS('Grid GenerationQueue'!AL$5:AL$410,'Grid GenerationQueue'!$AZ$5:$AZ$410,$B294,'Grid GenerationQueue'!$BA$5:$BA$410,$C294,'Grid GenerationQueue'!$BH$5:$BH$410,"&lt;&gt;"&amp;"")+SUMIFS('Grid GenerationQueue'!AL$5:AL$410,'Grid GenerationQueue'!$AZ$5:$AZ$410,$B294,'Grid GenerationQueue'!$BA$5:$BA$410,$C294,'Grid GenerationQueue'!$BH$5:$BH$410,"",'Grid GenerationQueue'!$AC$5:$AC$410,1)</f>
        <v>0</v>
      </c>
      <c r="AJ294">
        <f>SUMIFS('Grid GenerationQueue'!AM$5:AM$410,'Grid GenerationQueue'!$AZ$5:$AZ$410,$B294,'Grid GenerationQueue'!$BA$5:$BA$410,$C294,'Grid GenerationQueue'!$BH$5:$BH$410,"&lt;&gt;"&amp;"")+SUMIFS('Grid GenerationQueue'!AM$5:AM$410,'Grid GenerationQueue'!$AZ$5:$AZ$410,$B294,'Grid GenerationQueue'!$BA$5:$BA$410,$C294,'Grid GenerationQueue'!$BH$5:$BH$410,"",'Grid GenerationQueue'!$AC$5:$AC$410,1)</f>
        <v>0</v>
      </c>
      <c r="AK294">
        <f>SUMIFS('Grid GenerationQueue'!AN$5:AN$410,'Grid GenerationQueue'!$AZ$5:$AZ$410,$B294,'Grid GenerationQueue'!$BA$5:$BA$410,$C294,'Grid GenerationQueue'!$BH$5:$BH$410,"&lt;&gt;"&amp;"")+SUMIFS('Grid GenerationQueue'!AN$5:AN$410,'Grid GenerationQueue'!$AZ$5:$AZ$410,$B294,'Grid GenerationQueue'!$BA$5:$BA$410,$C294,'Grid GenerationQueue'!$BH$5:$BH$410,"",'Grid GenerationQueue'!$AC$5:$AC$410,1)</f>
        <v>0</v>
      </c>
      <c r="AL294">
        <f>SUMIFS('Grid GenerationQueue'!AO$5:AO$410,'Grid GenerationQueue'!$AZ$5:$AZ$410,$B294,'Grid GenerationQueue'!$BA$5:$BA$410,$C294,'Grid GenerationQueue'!$BH$5:$BH$410,"&lt;&gt;"&amp;"")+SUMIFS('Grid GenerationQueue'!AO$5:AO$410,'Grid GenerationQueue'!$AZ$5:$AZ$410,$B294,'Grid GenerationQueue'!$BA$5:$BA$410,$C294,'Grid GenerationQueue'!$BH$5:$BH$410,"",'Grid GenerationQueue'!$AC$5:$AC$410,1)</f>
        <v>0</v>
      </c>
      <c r="AM294">
        <f>SUMIFS('Grid GenerationQueue'!AP$5:AP$410,'Grid GenerationQueue'!$AZ$5:$AZ$410,$B294,'Grid GenerationQueue'!$BA$5:$BA$410,$C294,'Grid GenerationQueue'!$BH$5:$BH$410,"&lt;&gt;"&amp;"")+SUMIFS('Grid GenerationQueue'!AP$5:AP$410,'Grid GenerationQueue'!$AZ$5:$AZ$410,$B294,'Grid GenerationQueue'!$BA$5:$BA$410,$C294,'Grid GenerationQueue'!$BH$5:$BH$410,"",'Grid GenerationQueue'!$AC$5:$AC$410,1)</f>
        <v>0</v>
      </c>
      <c r="AN294">
        <f>SUMIFS('Grid GenerationQueue'!AQ$5:AQ$410,'Grid GenerationQueue'!$AZ$5:$AZ$410,$B294,'Grid GenerationQueue'!$BA$5:$BA$410,$C294,'Grid GenerationQueue'!$BH$5:$BH$410,"&lt;&gt;"&amp;"")+SUMIFS('Grid GenerationQueue'!AQ$5:AQ$410,'Grid GenerationQueue'!$AZ$5:$AZ$410,$B294,'Grid GenerationQueue'!$BA$5:$BA$410,$C294,'Grid GenerationQueue'!$BH$5:$BH$410,"",'Grid GenerationQueue'!$AC$5:$AC$410,1)</f>
        <v>0</v>
      </c>
      <c r="AO294">
        <f>SUMIFS('Grid GenerationQueue'!AR$5:AR$410,'Grid GenerationQueue'!$AZ$5:$AZ$410,$B294,'Grid GenerationQueue'!$BA$5:$BA$410,$C294,'Grid GenerationQueue'!$BH$5:$BH$410,"&lt;&gt;"&amp;"")+SUMIFS('Grid GenerationQueue'!AR$5:AR$410,'Grid GenerationQueue'!$AZ$5:$AZ$410,$B294,'Grid GenerationQueue'!$BA$5:$BA$410,$C294,'Grid GenerationQueue'!$BH$5:$BH$410,"",'Grid GenerationQueue'!$AC$5:$AC$410,1)</f>
        <v>0</v>
      </c>
      <c r="AQ294">
        <f>SUMIFS('Grid GenerationQueue'!AG$5:AG$410,'Grid GenerationQueue'!$AZ$5:$AZ$410,$B294,'Grid GenerationQueue'!$BA$5:$BA$410,$C294,'Grid GenerationQueue'!$BK$5:$BK$410,"&gt;0")</f>
        <v>0</v>
      </c>
      <c r="AR294">
        <f>SUMIFS('Grid GenerationQueue'!AH$5:AH$410,'Grid GenerationQueue'!$AZ$5:$AZ$410,$B294,'Grid GenerationQueue'!$BA$5:$BA$410,$C294,'Grid GenerationQueue'!$BK$5:$BK$410,"&gt;0")</f>
        <v>0</v>
      </c>
      <c r="AS294">
        <f>SUMIFS('Grid GenerationQueue'!AI$5:AI$410,'Grid GenerationQueue'!$AZ$5:$AZ$410,$B294,'Grid GenerationQueue'!$BA$5:$BA$410,$C294,'Grid GenerationQueue'!$BK$5:$BK$410,"&gt;0")</f>
        <v>0</v>
      </c>
      <c r="AT294">
        <f>SUMIFS('Grid GenerationQueue'!AJ$5:AJ$410,'Grid GenerationQueue'!$AZ$5:$AZ$410,$B294,'Grid GenerationQueue'!$BA$5:$BA$410,$C294,'Grid GenerationQueue'!$BK$5:$BK$410,"&gt;0")</f>
        <v>0</v>
      </c>
      <c r="AU294">
        <f>SUMIFS('Grid GenerationQueue'!AK$5:AK$410,'Grid GenerationQueue'!$AZ$5:$AZ$410,$B294,'Grid GenerationQueue'!$BA$5:$BA$410,$C294,'Grid GenerationQueue'!$BK$5:$BK$410,"&gt;0")</f>
        <v>0</v>
      </c>
      <c r="AV294">
        <f>SUMIFS('Grid GenerationQueue'!AL$5:AL$410,'Grid GenerationQueue'!$AZ$5:$AZ$410,$B294,'Grid GenerationQueue'!$BA$5:$BA$410,$C294,'Grid GenerationQueue'!$BK$5:$BK$410,"&gt;0")</f>
        <v>0</v>
      </c>
      <c r="AW294">
        <f>SUMIFS('Grid GenerationQueue'!AM$5:AM$410,'Grid GenerationQueue'!$AZ$5:$AZ$410,$B294,'Grid GenerationQueue'!$BA$5:$BA$410,$C294,'Grid GenerationQueue'!$BK$5:$BK$410,"&gt;0")</f>
        <v>0</v>
      </c>
      <c r="AX294">
        <f>SUMIFS('Grid GenerationQueue'!AN$5:AN$410,'Grid GenerationQueue'!$AZ$5:$AZ$410,$B294,'Grid GenerationQueue'!$BA$5:$BA$410,$C294,'Grid GenerationQueue'!$BK$5:$BK$410,"&gt;0")</f>
        <v>0</v>
      </c>
      <c r="AY294">
        <f>SUMIFS('Grid GenerationQueue'!AO$5:AO$410,'Grid GenerationQueue'!$AZ$5:$AZ$410,$B294,'Grid GenerationQueue'!$BA$5:$BA$410,$C294,'Grid GenerationQueue'!$BK$5:$BK$410,"&gt;0")</f>
        <v>0</v>
      </c>
      <c r="AZ294">
        <f>SUMIFS('Grid GenerationQueue'!AP$5:AP$410,'Grid GenerationQueue'!$AZ$5:$AZ$410,$B294,'Grid GenerationQueue'!$BA$5:$BA$410,$C294,'Grid GenerationQueue'!$BK$5:$BK$410,"&gt;0")</f>
        <v>0</v>
      </c>
      <c r="BA294">
        <f>SUMIFS('Grid GenerationQueue'!AQ$5:AQ$410,'Grid GenerationQueue'!$AZ$5:$AZ$410,$B294,'Grid GenerationQueue'!$BA$5:$BA$410,$C294,'Grid GenerationQueue'!$BK$5:$BK$410,"&gt;0")</f>
        <v>0</v>
      </c>
      <c r="BB294">
        <f>SUMIFS('Grid GenerationQueue'!AR$5:AR$410,'Grid GenerationQueue'!$AZ$5:$AZ$410,$B294,'Grid GenerationQueue'!$BA$5:$BA$410,$C294,'Grid GenerationQueue'!$BK$5:$BK$410,"&gt;0")</f>
        <v>0</v>
      </c>
      <c r="BD294">
        <f>SUMIFS('Grid GenerationQueue'!AG$5:AG$410,'Grid GenerationQueue'!$AZ$5:$AZ$410,$B294,'Grid GenerationQueue'!$BA$5:$BA$410,$C294,'Grid GenerationQueue'!$BD$5:$BD$410,"&lt;="&amp;$BE$3)</f>
        <v>0</v>
      </c>
      <c r="BE294">
        <f>SUMIFS('Grid GenerationQueue'!AH$5:AH$410,'Grid GenerationQueue'!$AZ$5:$AZ$410,$B294,'Grid GenerationQueue'!$BA$5:$BA$410,$C294,'Grid GenerationQueue'!$BD$5:$BD$410,"&lt;="&amp;$BE$3)</f>
        <v>0</v>
      </c>
      <c r="BF294">
        <f>SUMIFS('Grid GenerationQueue'!AI$5:AI$410,'Grid GenerationQueue'!$AZ$5:$AZ$410,$B294,'Grid GenerationQueue'!$BA$5:$BA$410,$C294,'Grid GenerationQueue'!$BD$5:$BD$410,"&lt;="&amp;$BE$3)</f>
        <v>0</v>
      </c>
      <c r="BG294">
        <f>SUMIFS('Grid GenerationQueue'!AJ$5:AJ$410,'Grid GenerationQueue'!$AZ$5:$AZ$410,$B294,'Grid GenerationQueue'!$BA$5:$BA$410,$C294,'Grid GenerationQueue'!$BD$5:$BD$410,"&lt;="&amp;$BE$3)</f>
        <v>0</v>
      </c>
      <c r="BH294">
        <f>SUMIFS('Grid GenerationQueue'!AK$5:AK$410,'Grid GenerationQueue'!$AZ$5:$AZ$410,$B294,'Grid GenerationQueue'!$BA$5:$BA$410,$C294,'Grid GenerationQueue'!$BD$5:$BD$410,"&lt;="&amp;$BE$3)</f>
        <v>0</v>
      </c>
      <c r="BI294">
        <f>SUMIFS('Grid GenerationQueue'!AL$5:AL$410,'Grid GenerationQueue'!$AZ$5:$AZ$410,$B294,'Grid GenerationQueue'!$BA$5:$BA$410,$C294,'Grid GenerationQueue'!$BD$5:$BD$410,"&lt;="&amp;$BE$3)</f>
        <v>0</v>
      </c>
      <c r="BJ294">
        <f>SUMIFS('Grid GenerationQueue'!AM$5:AM$410,'Grid GenerationQueue'!$AZ$5:$AZ$410,$B294,'Grid GenerationQueue'!$BA$5:$BA$410,$C294,'Grid GenerationQueue'!$BD$5:$BD$410,"&lt;="&amp;$BE$3)</f>
        <v>0</v>
      </c>
      <c r="BK294">
        <f>SUMIFS('Grid GenerationQueue'!AN$5:AN$410,'Grid GenerationQueue'!$AZ$5:$AZ$410,$B294,'Grid GenerationQueue'!$BA$5:$BA$410,$C294,'Grid GenerationQueue'!$BD$5:$BD$410,"&lt;="&amp;$BE$3)</f>
        <v>0</v>
      </c>
      <c r="BL294">
        <f>SUMIFS('Grid GenerationQueue'!AO$5:AO$410,'Grid GenerationQueue'!$AZ$5:$AZ$410,$B294,'Grid GenerationQueue'!$BA$5:$BA$410,$C294,'Grid GenerationQueue'!$BD$5:$BD$410,"&lt;="&amp;$BE$3)</f>
        <v>0</v>
      </c>
      <c r="BM294">
        <f>SUMIFS('Grid GenerationQueue'!AP$5:AP$410,'Grid GenerationQueue'!$AZ$5:$AZ$410,$B294,'Grid GenerationQueue'!$BA$5:$BA$410,$C294,'Grid GenerationQueue'!$BD$5:$BD$410,"&lt;="&amp;$BE$3)</f>
        <v>0</v>
      </c>
      <c r="BN294">
        <f>SUMIFS('Grid GenerationQueue'!AQ$5:AQ$410,'Grid GenerationQueue'!$AZ$5:$AZ$410,$B294,'Grid GenerationQueue'!$BA$5:$BA$410,$C294,'Grid GenerationQueue'!$BD$5:$BD$410,"&lt;="&amp;$BE$3)</f>
        <v>0</v>
      </c>
      <c r="BO294">
        <f>SUMIFS('Grid GenerationQueue'!AR$5:AR$410,'Grid GenerationQueue'!$AZ$5:$AZ$410,$B294,'Grid GenerationQueue'!$BA$5:$BA$410,$C294,'Grid GenerationQueue'!$BD$5:$BD$410,"&lt;="&amp;$BE$3)</f>
        <v>0</v>
      </c>
      <c r="BQ294">
        <f>SUMIFS('Grid GenerationQueue'!AG$5:AG$410,'Grid GenerationQueue'!$AZ$5:$AZ$410,$B294,'Grid GenerationQueue'!$BA$5:$BA$410,$C294,'Grid GenerationQueue'!$BJ$5:$BJ$410,"Executed",'Grid GenerationQueue'!$BD$5:$BD$410,"&lt;="&amp;$BE$3)</f>
        <v>0</v>
      </c>
      <c r="BR294">
        <f>SUMIFS('Grid GenerationQueue'!AH$5:AH$410,'Grid GenerationQueue'!$AZ$5:$AZ$410,$B294,'Grid GenerationQueue'!$BA$5:$BA$410,$C294,'Grid GenerationQueue'!$BJ$5:$BJ$410,"Executed",'Grid GenerationQueue'!$BD$5:$BD$410,"&lt;="&amp;$BE$3)</f>
        <v>0</v>
      </c>
      <c r="BS294">
        <f>SUMIFS('Grid GenerationQueue'!AI$5:AI$410,'Grid GenerationQueue'!$AZ$5:$AZ$410,$B294,'Grid GenerationQueue'!$BA$5:$BA$410,$C294,'Grid GenerationQueue'!$BJ$5:$BJ$410,"Executed",'Grid GenerationQueue'!$BD$5:$BD$410,"&lt;="&amp;$BE$3)</f>
        <v>0</v>
      </c>
      <c r="BT294">
        <f>SUMIFS('Grid GenerationQueue'!AJ$5:AJ$410,'Grid GenerationQueue'!$AZ$5:$AZ$410,$B294,'Grid GenerationQueue'!$BA$5:$BA$410,$C294,'Grid GenerationQueue'!$BJ$5:$BJ$410,"Executed",'Grid GenerationQueue'!$BD$5:$BD$410,"&lt;="&amp;$BE$3)</f>
        <v>0</v>
      </c>
      <c r="BU294">
        <f>SUMIFS('Grid GenerationQueue'!AK$5:AK$410,'Grid GenerationQueue'!$AZ$5:$AZ$410,$B294,'Grid GenerationQueue'!$BA$5:$BA$410,$C294,'Grid GenerationQueue'!$BJ$5:$BJ$410,"Executed",'Grid GenerationQueue'!$BD$5:$BD$410,"&lt;="&amp;$BE$3)</f>
        <v>0</v>
      </c>
      <c r="BV294">
        <f>SUMIFS('Grid GenerationQueue'!AL$5:AL$410,'Grid GenerationQueue'!$AZ$5:$AZ$410,$B294,'Grid GenerationQueue'!$BA$5:$BA$410,$C294,'Grid GenerationQueue'!$BJ$5:$BJ$410,"Executed",'Grid GenerationQueue'!$BD$5:$BD$410,"&lt;="&amp;$BE$3)</f>
        <v>0</v>
      </c>
      <c r="BW294">
        <f>SUMIFS('Grid GenerationQueue'!AM$5:AM$410,'Grid GenerationQueue'!$AZ$5:$AZ$410,$B294,'Grid GenerationQueue'!$BA$5:$BA$410,$C294,'Grid GenerationQueue'!$BJ$5:$BJ$410,"Executed",'Grid GenerationQueue'!$BD$5:$BD$410,"&lt;="&amp;$BE$3)</f>
        <v>0</v>
      </c>
      <c r="BX294">
        <f>SUMIFS('Grid GenerationQueue'!AN$5:AN$410,'Grid GenerationQueue'!$AZ$5:$AZ$410,$B294,'Grid GenerationQueue'!$BA$5:$BA$410,$C294,'Grid GenerationQueue'!$BJ$5:$BJ$410,"Executed",'Grid GenerationQueue'!$BD$5:$BD$410,"&lt;="&amp;$BE$3)</f>
        <v>0</v>
      </c>
      <c r="BY294">
        <f>SUMIFS('Grid GenerationQueue'!AO$5:AO$410,'Grid GenerationQueue'!$AZ$5:$AZ$410,$B294,'Grid GenerationQueue'!$BA$5:$BA$410,$C294,'Grid GenerationQueue'!$BJ$5:$BJ$410,"Executed",'Grid GenerationQueue'!$BD$5:$BD$410,"&lt;="&amp;$BE$3)</f>
        <v>0</v>
      </c>
      <c r="BZ294">
        <f>SUMIFS('Grid GenerationQueue'!AP$5:AP$410,'Grid GenerationQueue'!$AZ$5:$AZ$410,$B294,'Grid GenerationQueue'!$BA$5:$BA$410,$C294,'Grid GenerationQueue'!$BJ$5:$BJ$410,"Executed",'Grid GenerationQueue'!$BD$5:$BD$410,"&lt;="&amp;$BE$3)</f>
        <v>0</v>
      </c>
      <c r="CA294">
        <f>SUMIFS('Grid GenerationQueue'!AQ$5:AQ$410,'Grid GenerationQueue'!$AZ$5:$AZ$410,$B294,'Grid GenerationQueue'!$BA$5:$BA$410,$C294,'Grid GenerationQueue'!$BJ$5:$BJ$410,"Executed",'Grid GenerationQueue'!$BD$5:$BD$410,"&lt;="&amp;$BE$3)</f>
        <v>0</v>
      </c>
      <c r="CB294">
        <f>SUMIFS('Grid GenerationQueue'!AR$5:AR$410,'Grid GenerationQueue'!$AZ$5:$AZ$410,$B294,'Grid GenerationQueue'!$BA$5:$BA$410,$C294,'Grid GenerationQueue'!$BJ$5:$BJ$410,"Executed",'Grid GenerationQueue'!$BD$5:$BD$410,"&lt;="&amp;$BE$3)</f>
        <v>0</v>
      </c>
      <c r="CD294">
        <f>SUMIFS('Grid GenerationQueue'!AG$5:AG$410,'Grid GenerationQueue'!$AZ$5:$AZ$410,$B294,'Grid GenerationQueue'!$BA$5:$BA$410,$C294,'Grid GenerationQueue'!$BH$5:$BH$410,"&lt;&gt;"&amp;"",'Grid GenerationQueue'!$BD$5:$BD$410,"&lt;="&amp;$BE$3)</f>
        <v>0</v>
      </c>
      <c r="CE294">
        <f>SUMIFS('Grid GenerationQueue'!AH$5:AH$410,'Grid GenerationQueue'!$AZ$5:$AZ$410,$B294,'Grid GenerationQueue'!$BA$5:$BA$410,$C294,'Grid GenerationQueue'!$BH$5:$BH$410,"&lt;&gt;"&amp;"",'Grid GenerationQueue'!$BD$5:$BD$410,"&lt;="&amp;$BE$3)</f>
        <v>0</v>
      </c>
      <c r="CF294">
        <f>SUMIFS('Grid GenerationQueue'!AI$5:AI$410,'Grid GenerationQueue'!$AZ$5:$AZ$410,$B294,'Grid GenerationQueue'!$BA$5:$BA$410,$C294,'Grid GenerationQueue'!$BH$5:$BH$410,"&lt;&gt;"&amp;"",'Grid GenerationQueue'!$BD$5:$BD$410,"&lt;="&amp;$BE$3)</f>
        <v>0</v>
      </c>
      <c r="CG294">
        <f>SUMIFS('Grid GenerationQueue'!AJ$5:AJ$410,'Grid GenerationQueue'!$AZ$5:$AZ$410,$B294,'Grid GenerationQueue'!$BA$5:$BA$410,$C294,'Grid GenerationQueue'!$BH$5:$BH$410,"&lt;&gt;"&amp;"",'Grid GenerationQueue'!$BD$5:$BD$410,"&lt;="&amp;$BE$3)</f>
        <v>0</v>
      </c>
      <c r="CH294">
        <f>SUMIFS('Grid GenerationQueue'!AK$5:AK$410,'Grid GenerationQueue'!$AZ$5:$AZ$410,$B294,'Grid GenerationQueue'!$BA$5:$BA$410,$C294,'Grid GenerationQueue'!$BH$5:$BH$410,"&lt;&gt;"&amp;"",'Grid GenerationQueue'!$BD$5:$BD$410,"&lt;="&amp;$BE$3)</f>
        <v>0</v>
      </c>
      <c r="CI294">
        <f>SUMIFS('Grid GenerationQueue'!AL$5:AL$410,'Grid GenerationQueue'!$AZ$5:$AZ$410,$B294,'Grid GenerationQueue'!$BA$5:$BA$410,$C294,'Grid GenerationQueue'!$BH$5:$BH$410,"&lt;&gt;"&amp;"",'Grid GenerationQueue'!$BD$5:$BD$410,"&lt;="&amp;$BE$3)</f>
        <v>0</v>
      </c>
      <c r="CJ294">
        <f>SUMIFS('Grid GenerationQueue'!AM$5:AM$410,'Grid GenerationQueue'!$AZ$5:$AZ$410,$B294,'Grid GenerationQueue'!$BA$5:$BA$410,$C294,'Grid GenerationQueue'!$BH$5:$BH$410,"&lt;&gt;"&amp;"",'Grid GenerationQueue'!$BD$5:$BD$410,"&lt;="&amp;$BE$3)</f>
        <v>0</v>
      </c>
      <c r="CK294">
        <f>SUMIFS('Grid GenerationQueue'!AN$5:AN$410,'Grid GenerationQueue'!$AZ$5:$AZ$410,$B294,'Grid GenerationQueue'!$BA$5:$BA$410,$C294,'Grid GenerationQueue'!$BH$5:$BH$410,"&lt;&gt;"&amp;"",'Grid GenerationQueue'!$BD$5:$BD$410,"&lt;="&amp;$BE$3)</f>
        <v>0</v>
      </c>
      <c r="CL294">
        <f>SUMIFS('Grid GenerationQueue'!AO$5:AO$410,'Grid GenerationQueue'!$AZ$5:$AZ$410,$B294,'Grid GenerationQueue'!$BA$5:$BA$410,$C294,'Grid GenerationQueue'!$BH$5:$BH$410,"&lt;&gt;"&amp;"",'Grid GenerationQueue'!$BD$5:$BD$410,"&lt;="&amp;$BE$3)</f>
        <v>0</v>
      </c>
      <c r="CM294">
        <f>SUMIFS('Grid GenerationQueue'!AP$5:AP$410,'Grid GenerationQueue'!$AZ$5:$AZ$410,$B294,'Grid GenerationQueue'!$BA$5:$BA$410,$C294,'Grid GenerationQueue'!$BH$5:$BH$410,"&lt;&gt;"&amp;"",'Grid GenerationQueue'!$BD$5:$BD$410,"&lt;="&amp;$BE$3)</f>
        <v>0</v>
      </c>
      <c r="CN294">
        <f>SUMIFS('Grid GenerationQueue'!AQ$5:AQ$410,'Grid GenerationQueue'!$AZ$5:$AZ$410,$B294,'Grid GenerationQueue'!$BA$5:$BA$410,$C294,'Grid GenerationQueue'!$BH$5:$BH$410,"&lt;&gt;"&amp;"",'Grid GenerationQueue'!$BD$5:$BD$410,"&lt;="&amp;$BE$3)</f>
        <v>0</v>
      </c>
      <c r="CO294">
        <f>SUMIFS('Grid GenerationQueue'!AR$5:AR$410,'Grid GenerationQueue'!$AZ$5:$AZ$410,$B294,'Grid GenerationQueue'!$BA$5:$BA$410,$C294,'Grid GenerationQueue'!$BH$5:$BH$410,"&lt;&gt;"&amp;"",'Grid GenerationQueue'!$BD$5:$BD$410,"&lt;="&amp;$BE$3)</f>
        <v>0</v>
      </c>
      <c r="CQ294">
        <f>SUMIFS('Grid GenerationQueue'!AG$5:AG$410,'Grid GenerationQueue'!$AZ$5:$AZ$410,$B294,'Grid GenerationQueue'!$BA$5:$BA$410,$C294,'Grid GenerationQueue'!$BK$5:$BK$410,"&gt;0",'Grid GenerationQueue'!$BD$5:$BD$410,"&lt;="&amp;$BE$3)</f>
        <v>0</v>
      </c>
      <c r="CR294">
        <f>SUMIFS('Grid GenerationQueue'!AH$5:AH$410,'Grid GenerationQueue'!$AZ$5:$AZ$410,$B294,'Grid GenerationQueue'!$BA$5:$BA$410,$C294,'Grid GenerationQueue'!$BK$5:$BK$410,"&gt;0",'Grid GenerationQueue'!$BD$5:$BD$410,"&lt;="&amp;$BE$3)</f>
        <v>0</v>
      </c>
      <c r="CS294">
        <f>SUMIFS('Grid GenerationQueue'!AI$5:AI$410,'Grid GenerationQueue'!$AZ$5:$AZ$410,$B294,'Grid GenerationQueue'!$BA$5:$BA$410,$C294,'Grid GenerationQueue'!$BK$5:$BK$410,"&gt;0",'Grid GenerationQueue'!$BD$5:$BD$410,"&lt;="&amp;$BE$3)</f>
        <v>0</v>
      </c>
      <c r="CT294">
        <f>SUMIFS('Grid GenerationQueue'!AJ$5:AJ$410,'Grid GenerationQueue'!$AZ$5:$AZ$410,$B294,'Grid GenerationQueue'!$BA$5:$BA$410,$C294,'Grid GenerationQueue'!$BK$5:$BK$410,"&gt;0",'Grid GenerationQueue'!$BD$5:$BD$410,"&lt;="&amp;$BE$3)</f>
        <v>0</v>
      </c>
      <c r="CU294">
        <f>SUMIFS('Grid GenerationQueue'!AK$5:AK$410,'Grid GenerationQueue'!$AZ$5:$AZ$410,$B294,'Grid GenerationQueue'!$BA$5:$BA$410,$C294,'Grid GenerationQueue'!$BK$5:$BK$410,"&gt;0",'Grid GenerationQueue'!$BD$5:$BD$410,"&lt;="&amp;$BE$3)</f>
        <v>0</v>
      </c>
      <c r="CV294">
        <f>SUMIFS('Grid GenerationQueue'!AL$5:AL$410,'Grid GenerationQueue'!$AZ$5:$AZ$410,$B294,'Grid GenerationQueue'!$BA$5:$BA$410,$C294,'Grid GenerationQueue'!$BK$5:$BK$410,"&gt;0",'Grid GenerationQueue'!$BD$5:$BD$410,"&lt;="&amp;$BE$3)</f>
        <v>0</v>
      </c>
      <c r="CW294">
        <f>SUMIFS('Grid GenerationQueue'!AM$5:AM$410,'Grid GenerationQueue'!$AZ$5:$AZ$410,$B294,'Grid GenerationQueue'!$BA$5:$BA$410,$C294,'Grid GenerationQueue'!$BK$5:$BK$410,"&gt;0",'Grid GenerationQueue'!$BD$5:$BD$410,"&lt;="&amp;$BE$3)</f>
        <v>0</v>
      </c>
      <c r="CX294">
        <f>SUMIFS('Grid GenerationQueue'!AN$5:AN$410,'Grid GenerationQueue'!$AZ$5:$AZ$410,$B294,'Grid GenerationQueue'!$BA$5:$BA$410,$C294,'Grid GenerationQueue'!$BK$5:$BK$410,"&gt;0",'Grid GenerationQueue'!$BD$5:$BD$410,"&lt;="&amp;$BE$3)</f>
        <v>0</v>
      </c>
      <c r="CY294">
        <f>SUMIFS('Grid GenerationQueue'!AO$5:AO$410,'Grid GenerationQueue'!$AZ$5:$AZ$410,$B294,'Grid GenerationQueue'!$BA$5:$BA$410,$C294,'Grid GenerationQueue'!$BK$5:$BK$410,"&gt;0",'Grid GenerationQueue'!$BD$5:$BD$410,"&lt;="&amp;$BE$3)</f>
        <v>0</v>
      </c>
      <c r="CZ294">
        <f>SUMIFS('Grid GenerationQueue'!AP$5:AP$410,'Grid GenerationQueue'!$AZ$5:$AZ$410,$B294,'Grid GenerationQueue'!$BA$5:$BA$410,$C294,'Grid GenerationQueue'!$BK$5:$BK$410,"&gt;0",'Grid GenerationQueue'!$BD$5:$BD$410,"&lt;="&amp;$BE$3)</f>
        <v>0</v>
      </c>
      <c r="DA294">
        <f>SUMIFS('Grid GenerationQueue'!AQ$5:AQ$410,'Grid GenerationQueue'!$AZ$5:$AZ$410,$B294,'Grid GenerationQueue'!$BA$5:$BA$410,$C294,'Grid GenerationQueue'!$BK$5:$BK$410,"&gt;0",'Grid GenerationQueue'!$BD$5:$BD$410,"&lt;="&amp;$BE$3)</f>
        <v>0</v>
      </c>
      <c r="DB294">
        <f>SUMIFS('Grid GenerationQueue'!AR$5:AR$410,'Grid GenerationQueue'!$AZ$5:$AZ$410,$B294,'Grid GenerationQueue'!$BA$5:$BA$410,$C294,'Grid GenerationQueue'!$BK$5:$BK$410,"&gt;0",'Grid GenerationQueue'!$BD$5:$BD$410,"&lt;="&amp;$BE$3)</f>
        <v>0</v>
      </c>
    </row>
    <row r="295" spans="1:106" x14ac:dyDescent="0.35">
      <c r="A295" t="s">
        <v>4745</v>
      </c>
      <c r="B295" t="s">
        <v>4542</v>
      </c>
      <c r="C295">
        <v>115</v>
      </c>
      <c r="D295">
        <f>SUMIFS('Grid GenerationQueue'!AG$5:AG$410,'Grid GenerationQueue'!$AZ$5:$AZ$410,$B295,'Grid GenerationQueue'!$BA$5:$BA$410,$C295)</f>
        <v>0</v>
      </c>
      <c r="E295">
        <f>SUMIFS('Grid GenerationQueue'!AH$5:AH$410,'Grid GenerationQueue'!$AZ$5:$AZ$410,$B295,'Grid GenerationQueue'!$BA$5:$BA$410,$C295)</f>
        <v>0</v>
      </c>
      <c r="F295">
        <f>SUMIFS('Grid GenerationQueue'!AI$5:AI$410,'Grid GenerationQueue'!$AZ$5:$AZ$410,$B295,'Grid GenerationQueue'!$BA$5:$BA$410,$C295)</f>
        <v>0</v>
      </c>
      <c r="G295">
        <f>SUMIFS('Grid GenerationQueue'!AJ$5:AJ$410,'Grid GenerationQueue'!$AZ$5:$AZ$410,$B295,'Grid GenerationQueue'!$BA$5:$BA$410,$C295)</f>
        <v>0</v>
      </c>
      <c r="H295">
        <f>SUMIFS('Grid GenerationQueue'!AK$5:AK$410,'Grid GenerationQueue'!$AZ$5:$AZ$410,$B295,'Grid GenerationQueue'!$BA$5:$BA$410,$C295)</f>
        <v>0</v>
      </c>
      <c r="I295">
        <f>SUMIFS('Grid GenerationQueue'!AL$5:AL$410,'Grid GenerationQueue'!$AZ$5:$AZ$410,$B295,'Grid GenerationQueue'!$BA$5:$BA$410,$C295)</f>
        <v>0</v>
      </c>
      <c r="J295">
        <f>SUMIFS('Grid GenerationQueue'!AM$5:AM$410,'Grid GenerationQueue'!$AZ$5:$AZ$410,$B295,'Grid GenerationQueue'!$BA$5:$BA$410,$C295)</f>
        <v>0</v>
      </c>
      <c r="K295">
        <f>SUMIFS('Grid GenerationQueue'!AN$5:AN$410,'Grid GenerationQueue'!$AZ$5:$AZ$410,$B295,'Grid GenerationQueue'!$BA$5:$BA$410,$C295)</f>
        <v>0</v>
      </c>
      <c r="L295">
        <f>SUMIFS('Grid GenerationQueue'!AO$5:AO$410,'Grid GenerationQueue'!$AZ$5:$AZ$410,$B295,'Grid GenerationQueue'!$BA$5:$BA$410,$C295)</f>
        <v>0</v>
      </c>
      <c r="M295">
        <f>SUMIFS('Grid GenerationQueue'!AP$5:AP$410,'Grid GenerationQueue'!$AZ$5:$AZ$410,$B295,'Grid GenerationQueue'!$BA$5:$BA$410,$C295)</f>
        <v>0</v>
      </c>
      <c r="N295">
        <f>SUMIFS('Grid GenerationQueue'!AQ$5:AQ$410,'Grid GenerationQueue'!$AZ$5:$AZ$410,$B295,'Grid GenerationQueue'!$BA$5:$BA$410,$C295)</f>
        <v>0</v>
      </c>
      <c r="O295">
        <f>SUMIFS('Grid GenerationQueue'!AR$5:AR$410,'Grid GenerationQueue'!$AZ$5:$AZ$410,$B295,'Grid GenerationQueue'!$BA$5:$BA$410,$C295)</f>
        <v>0</v>
      </c>
      <c r="Q295">
        <f>SUMIFS('Grid GenerationQueue'!AG$5:AG$410,'Grid GenerationQueue'!$AZ$5:$AZ$410,$B295,'Grid GenerationQueue'!$BA$5:$BA$410,$C295,'Grid GenerationQueue'!$BJ$5:$BJ$410,"Executed")</f>
        <v>0</v>
      </c>
      <c r="R295">
        <f>SUMIFS('Grid GenerationQueue'!AH$5:AH$410,'Grid GenerationQueue'!$AZ$5:$AZ$410,$B295,'Grid GenerationQueue'!$BA$5:$BA$410,$C295,'Grid GenerationQueue'!$BJ$5:$BJ$410,"Executed")</f>
        <v>0</v>
      </c>
      <c r="S295">
        <f>SUMIFS('Grid GenerationQueue'!AI$5:AI$410,'Grid GenerationQueue'!$AZ$5:$AZ$410,$B295,'Grid GenerationQueue'!$BA$5:$BA$410,$C295,'Grid GenerationQueue'!$BJ$5:$BJ$410,"Executed")</f>
        <v>0</v>
      </c>
      <c r="T295">
        <f>SUMIFS('Grid GenerationQueue'!AJ$5:AJ$410,'Grid GenerationQueue'!$AZ$5:$AZ$410,$B295,'Grid GenerationQueue'!$BA$5:$BA$410,$C295,'Grid GenerationQueue'!$BJ$5:$BJ$410,"Executed")</f>
        <v>0</v>
      </c>
      <c r="U295">
        <f>SUMIFS('Grid GenerationQueue'!AK$5:AK$410,'Grid GenerationQueue'!$AZ$5:$AZ$410,$B295,'Grid GenerationQueue'!$BA$5:$BA$410,$C295,'Grid GenerationQueue'!$BJ$5:$BJ$410,"Executed")</f>
        <v>0</v>
      </c>
      <c r="V295">
        <f>SUMIFS('Grid GenerationQueue'!AL$5:AL$410,'Grid GenerationQueue'!$AZ$5:$AZ$410,$B295,'Grid GenerationQueue'!$BA$5:$BA$410,$C295,'Grid GenerationQueue'!$BJ$5:$BJ$410,"Executed")</f>
        <v>0</v>
      </c>
      <c r="W295">
        <f>SUMIFS('Grid GenerationQueue'!AM$5:AM$410,'Grid GenerationQueue'!$AZ$5:$AZ$410,$B295,'Grid GenerationQueue'!$BA$5:$BA$410,$C295,'Grid GenerationQueue'!$BJ$5:$BJ$410,"Executed")</f>
        <v>0</v>
      </c>
      <c r="X295">
        <f>SUMIFS('Grid GenerationQueue'!AN$5:AN$410,'Grid GenerationQueue'!$AZ$5:$AZ$410,$B295,'Grid GenerationQueue'!$BA$5:$BA$410,$C295,'Grid GenerationQueue'!$BJ$5:$BJ$410,"Executed")</f>
        <v>0</v>
      </c>
      <c r="Y295">
        <f>SUMIFS('Grid GenerationQueue'!AO$5:AO$410,'Grid GenerationQueue'!$AZ$5:$AZ$410,$B295,'Grid GenerationQueue'!$BA$5:$BA$410,$C295,'Grid GenerationQueue'!$BJ$5:$BJ$410,"Executed")</f>
        <v>0</v>
      </c>
      <c r="Z295">
        <f>SUMIFS('Grid GenerationQueue'!AP$5:AP$410,'Grid GenerationQueue'!$AZ$5:$AZ$410,$B295,'Grid GenerationQueue'!$BA$5:$BA$410,$C295,'Grid GenerationQueue'!$BJ$5:$BJ$410,"Executed")</f>
        <v>0</v>
      </c>
      <c r="AA295">
        <f>SUMIFS('Grid GenerationQueue'!AQ$5:AQ$410,'Grid GenerationQueue'!$AZ$5:$AZ$410,$B295,'Grid GenerationQueue'!$BA$5:$BA$410,$C295,'Grid GenerationQueue'!$BJ$5:$BJ$410,"Executed")</f>
        <v>0</v>
      </c>
      <c r="AB295">
        <f>SUMIFS('Grid GenerationQueue'!AR$5:AR$410,'Grid GenerationQueue'!$AZ$5:$AZ$410,$B295,'Grid GenerationQueue'!$BA$5:$BA$410,$C295,'Grid GenerationQueue'!$BJ$5:$BJ$410,"Executed")</f>
        <v>0</v>
      </c>
      <c r="AD295">
        <f>SUMIFS('Grid GenerationQueue'!AG$5:AG$410,'Grid GenerationQueue'!$AZ$5:$AZ$410,$B295,'Grid GenerationQueue'!$BA$5:$BA$410,$C295,'Grid GenerationQueue'!$BH$5:$BH$410,"&lt;&gt;"&amp;"")+SUMIFS('Grid GenerationQueue'!AG$5:AG$410,'Grid GenerationQueue'!$AZ$5:$AZ$410,$B295,'Grid GenerationQueue'!$BA$5:$BA$410,$C295,'Grid GenerationQueue'!$BH$5:$BH$410,"",'Grid GenerationQueue'!$AC$5:$AC$410,1)</f>
        <v>0</v>
      </c>
      <c r="AE295">
        <f>SUMIFS('Grid GenerationQueue'!AH$5:AH$410,'Grid GenerationQueue'!$AZ$5:$AZ$410,$B295,'Grid GenerationQueue'!$BA$5:$BA$410,$C295,'Grid GenerationQueue'!$BH$5:$BH$410,"&lt;&gt;"&amp;"")+SUMIFS('Grid GenerationQueue'!AH$5:AH$410,'Grid GenerationQueue'!$AZ$5:$AZ$410,$B295,'Grid GenerationQueue'!$BA$5:$BA$410,$C295,'Grid GenerationQueue'!$BH$5:$BH$410,"",'Grid GenerationQueue'!$AC$5:$AC$410,1)</f>
        <v>0</v>
      </c>
      <c r="AF295">
        <f>SUMIFS('Grid GenerationQueue'!AI$5:AI$410,'Grid GenerationQueue'!$AZ$5:$AZ$410,$B295,'Grid GenerationQueue'!$BA$5:$BA$410,$C295,'Grid GenerationQueue'!$BH$5:$BH$410,"&lt;&gt;"&amp;"")+SUMIFS('Grid GenerationQueue'!AI$5:AI$410,'Grid GenerationQueue'!$AZ$5:$AZ$410,$B295,'Grid GenerationQueue'!$BA$5:$BA$410,$C295,'Grid GenerationQueue'!$BH$5:$BH$410,"",'Grid GenerationQueue'!$AC$5:$AC$410,1)</f>
        <v>0</v>
      </c>
      <c r="AG295">
        <f>SUMIFS('Grid GenerationQueue'!AJ$5:AJ$410,'Grid GenerationQueue'!$AZ$5:$AZ$410,$B295,'Grid GenerationQueue'!$BA$5:$BA$410,$C295,'Grid GenerationQueue'!$BH$5:$BH$410,"&lt;&gt;"&amp;"")+SUMIFS('Grid GenerationQueue'!AJ$5:AJ$410,'Grid GenerationQueue'!$AZ$5:$AZ$410,$B295,'Grid GenerationQueue'!$BA$5:$BA$410,$C295,'Grid GenerationQueue'!$BH$5:$BH$410,"",'Grid GenerationQueue'!$AC$5:$AC$410,1)</f>
        <v>0</v>
      </c>
      <c r="AH295">
        <f>SUMIFS('Grid GenerationQueue'!AK$5:AK$410,'Grid GenerationQueue'!$AZ$5:$AZ$410,$B295,'Grid GenerationQueue'!$BA$5:$BA$410,$C295,'Grid GenerationQueue'!$BH$5:$BH$410,"&lt;&gt;"&amp;"")+SUMIFS('Grid GenerationQueue'!AK$5:AK$410,'Grid GenerationQueue'!$AZ$5:$AZ$410,$B295,'Grid GenerationQueue'!$BA$5:$BA$410,$C295,'Grid GenerationQueue'!$BH$5:$BH$410,"",'Grid GenerationQueue'!$AC$5:$AC$410,1)</f>
        <v>0</v>
      </c>
      <c r="AI295">
        <f>SUMIFS('Grid GenerationQueue'!AL$5:AL$410,'Grid GenerationQueue'!$AZ$5:$AZ$410,$B295,'Grid GenerationQueue'!$BA$5:$BA$410,$C295,'Grid GenerationQueue'!$BH$5:$BH$410,"&lt;&gt;"&amp;"")+SUMIFS('Grid GenerationQueue'!AL$5:AL$410,'Grid GenerationQueue'!$AZ$5:$AZ$410,$B295,'Grid GenerationQueue'!$BA$5:$BA$410,$C295,'Grid GenerationQueue'!$BH$5:$BH$410,"",'Grid GenerationQueue'!$AC$5:$AC$410,1)</f>
        <v>0</v>
      </c>
      <c r="AJ295">
        <f>SUMIFS('Grid GenerationQueue'!AM$5:AM$410,'Grid GenerationQueue'!$AZ$5:$AZ$410,$B295,'Grid GenerationQueue'!$BA$5:$BA$410,$C295,'Grid GenerationQueue'!$BH$5:$BH$410,"&lt;&gt;"&amp;"")+SUMIFS('Grid GenerationQueue'!AM$5:AM$410,'Grid GenerationQueue'!$AZ$5:$AZ$410,$B295,'Grid GenerationQueue'!$BA$5:$BA$410,$C295,'Grid GenerationQueue'!$BH$5:$BH$410,"",'Grid GenerationQueue'!$AC$5:$AC$410,1)</f>
        <v>0</v>
      </c>
      <c r="AK295">
        <f>SUMIFS('Grid GenerationQueue'!AN$5:AN$410,'Grid GenerationQueue'!$AZ$5:$AZ$410,$B295,'Grid GenerationQueue'!$BA$5:$BA$410,$C295,'Grid GenerationQueue'!$BH$5:$BH$410,"&lt;&gt;"&amp;"")+SUMIFS('Grid GenerationQueue'!AN$5:AN$410,'Grid GenerationQueue'!$AZ$5:$AZ$410,$B295,'Grid GenerationQueue'!$BA$5:$BA$410,$C295,'Grid GenerationQueue'!$BH$5:$BH$410,"",'Grid GenerationQueue'!$AC$5:$AC$410,1)</f>
        <v>0</v>
      </c>
      <c r="AL295">
        <f>SUMIFS('Grid GenerationQueue'!AO$5:AO$410,'Grid GenerationQueue'!$AZ$5:$AZ$410,$B295,'Grid GenerationQueue'!$BA$5:$BA$410,$C295,'Grid GenerationQueue'!$BH$5:$BH$410,"&lt;&gt;"&amp;"")+SUMIFS('Grid GenerationQueue'!AO$5:AO$410,'Grid GenerationQueue'!$AZ$5:$AZ$410,$B295,'Grid GenerationQueue'!$BA$5:$BA$410,$C295,'Grid GenerationQueue'!$BH$5:$BH$410,"",'Grid GenerationQueue'!$AC$5:$AC$410,1)</f>
        <v>0</v>
      </c>
      <c r="AM295">
        <f>SUMIFS('Grid GenerationQueue'!AP$5:AP$410,'Grid GenerationQueue'!$AZ$5:$AZ$410,$B295,'Grid GenerationQueue'!$BA$5:$BA$410,$C295,'Grid GenerationQueue'!$BH$5:$BH$410,"&lt;&gt;"&amp;"")+SUMIFS('Grid GenerationQueue'!AP$5:AP$410,'Grid GenerationQueue'!$AZ$5:$AZ$410,$B295,'Grid GenerationQueue'!$BA$5:$BA$410,$C295,'Grid GenerationQueue'!$BH$5:$BH$410,"",'Grid GenerationQueue'!$AC$5:$AC$410,1)</f>
        <v>0</v>
      </c>
      <c r="AN295">
        <f>SUMIFS('Grid GenerationQueue'!AQ$5:AQ$410,'Grid GenerationQueue'!$AZ$5:$AZ$410,$B295,'Grid GenerationQueue'!$BA$5:$BA$410,$C295,'Grid GenerationQueue'!$BH$5:$BH$410,"&lt;&gt;"&amp;"")+SUMIFS('Grid GenerationQueue'!AQ$5:AQ$410,'Grid GenerationQueue'!$AZ$5:$AZ$410,$B295,'Grid GenerationQueue'!$BA$5:$BA$410,$C295,'Grid GenerationQueue'!$BH$5:$BH$410,"",'Grid GenerationQueue'!$AC$5:$AC$410,1)</f>
        <v>0</v>
      </c>
      <c r="AO295">
        <f>SUMIFS('Grid GenerationQueue'!AR$5:AR$410,'Grid GenerationQueue'!$AZ$5:$AZ$410,$B295,'Grid GenerationQueue'!$BA$5:$BA$410,$C295,'Grid GenerationQueue'!$BH$5:$BH$410,"&lt;&gt;"&amp;"")+SUMIFS('Grid GenerationQueue'!AR$5:AR$410,'Grid GenerationQueue'!$AZ$5:$AZ$410,$B295,'Grid GenerationQueue'!$BA$5:$BA$410,$C295,'Grid GenerationQueue'!$BH$5:$BH$410,"",'Grid GenerationQueue'!$AC$5:$AC$410,1)</f>
        <v>0</v>
      </c>
      <c r="AQ295">
        <f>SUMIFS('Grid GenerationQueue'!AG$5:AG$410,'Grid GenerationQueue'!$AZ$5:$AZ$410,$B295,'Grid GenerationQueue'!$BA$5:$BA$410,$C295,'Grid GenerationQueue'!$BK$5:$BK$410,"&gt;0")</f>
        <v>0</v>
      </c>
      <c r="AR295">
        <f>SUMIFS('Grid GenerationQueue'!AH$5:AH$410,'Grid GenerationQueue'!$AZ$5:$AZ$410,$B295,'Grid GenerationQueue'!$BA$5:$BA$410,$C295,'Grid GenerationQueue'!$BK$5:$BK$410,"&gt;0")</f>
        <v>0</v>
      </c>
      <c r="AS295">
        <f>SUMIFS('Grid GenerationQueue'!AI$5:AI$410,'Grid GenerationQueue'!$AZ$5:$AZ$410,$B295,'Grid GenerationQueue'!$BA$5:$BA$410,$C295,'Grid GenerationQueue'!$BK$5:$BK$410,"&gt;0")</f>
        <v>0</v>
      </c>
      <c r="AT295">
        <f>SUMIFS('Grid GenerationQueue'!AJ$5:AJ$410,'Grid GenerationQueue'!$AZ$5:$AZ$410,$B295,'Grid GenerationQueue'!$BA$5:$BA$410,$C295,'Grid GenerationQueue'!$BK$5:$BK$410,"&gt;0")</f>
        <v>0</v>
      </c>
      <c r="AU295">
        <f>SUMIFS('Grid GenerationQueue'!AK$5:AK$410,'Grid GenerationQueue'!$AZ$5:$AZ$410,$B295,'Grid GenerationQueue'!$BA$5:$BA$410,$C295,'Grid GenerationQueue'!$BK$5:$BK$410,"&gt;0")</f>
        <v>0</v>
      </c>
      <c r="AV295">
        <f>SUMIFS('Grid GenerationQueue'!AL$5:AL$410,'Grid GenerationQueue'!$AZ$5:$AZ$410,$B295,'Grid GenerationQueue'!$BA$5:$BA$410,$C295,'Grid GenerationQueue'!$BK$5:$BK$410,"&gt;0")</f>
        <v>0</v>
      </c>
      <c r="AW295">
        <f>SUMIFS('Grid GenerationQueue'!AM$5:AM$410,'Grid GenerationQueue'!$AZ$5:$AZ$410,$B295,'Grid GenerationQueue'!$BA$5:$BA$410,$C295,'Grid GenerationQueue'!$BK$5:$BK$410,"&gt;0")</f>
        <v>0</v>
      </c>
      <c r="AX295">
        <f>SUMIFS('Grid GenerationQueue'!AN$5:AN$410,'Grid GenerationQueue'!$AZ$5:$AZ$410,$B295,'Grid GenerationQueue'!$BA$5:$BA$410,$C295,'Grid GenerationQueue'!$BK$5:$BK$410,"&gt;0")</f>
        <v>0</v>
      </c>
      <c r="AY295">
        <f>SUMIFS('Grid GenerationQueue'!AO$5:AO$410,'Grid GenerationQueue'!$AZ$5:$AZ$410,$B295,'Grid GenerationQueue'!$BA$5:$BA$410,$C295,'Grid GenerationQueue'!$BK$5:$BK$410,"&gt;0")</f>
        <v>0</v>
      </c>
      <c r="AZ295">
        <f>SUMIFS('Grid GenerationQueue'!AP$5:AP$410,'Grid GenerationQueue'!$AZ$5:$AZ$410,$B295,'Grid GenerationQueue'!$BA$5:$BA$410,$C295,'Grid GenerationQueue'!$BK$5:$BK$410,"&gt;0")</f>
        <v>0</v>
      </c>
      <c r="BA295">
        <f>SUMIFS('Grid GenerationQueue'!AQ$5:AQ$410,'Grid GenerationQueue'!$AZ$5:$AZ$410,$B295,'Grid GenerationQueue'!$BA$5:$BA$410,$C295,'Grid GenerationQueue'!$BK$5:$BK$410,"&gt;0")</f>
        <v>0</v>
      </c>
      <c r="BB295">
        <f>SUMIFS('Grid GenerationQueue'!AR$5:AR$410,'Grid GenerationQueue'!$AZ$5:$AZ$410,$B295,'Grid GenerationQueue'!$BA$5:$BA$410,$C295,'Grid GenerationQueue'!$BK$5:$BK$410,"&gt;0")</f>
        <v>0</v>
      </c>
      <c r="BD295">
        <f>SUMIFS('Grid GenerationQueue'!AG$5:AG$410,'Grid GenerationQueue'!$AZ$5:$AZ$410,$B295,'Grid GenerationQueue'!$BA$5:$BA$410,$C295,'Grid GenerationQueue'!$BD$5:$BD$410,"&lt;="&amp;$BE$3)</f>
        <v>0</v>
      </c>
      <c r="BE295">
        <f>SUMIFS('Grid GenerationQueue'!AH$5:AH$410,'Grid GenerationQueue'!$AZ$5:$AZ$410,$B295,'Grid GenerationQueue'!$BA$5:$BA$410,$C295,'Grid GenerationQueue'!$BD$5:$BD$410,"&lt;="&amp;$BE$3)</f>
        <v>0</v>
      </c>
      <c r="BF295">
        <f>SUMIFS('Grid GenerationQueue'!AI$5:AI$410,'Grid GenerationQueue'!$AZ$5:$AZ$410,$B295,'Grid GenerationQueue'!$BA$5:$BA$410,$C295,'Grid GenerationQueue'!$BD$5:$BD$410,"&lt;="&amp;$BE$3)</f>
        <v>0</v>
      </c>
      <c r="BG295">
        <f>SUMIFS('Grid GenerationQueue'!AJ$5:AJ$410,'Grid GenerationQueue'!$AZ$5:$AZ$410,$B295,'Grid GenerationQueue'!$BA$5:$BA$410,$C295,'Grid GenerationQueue'!$BD$5:$BD$410,"&lt;="&amp;$BE$3)</f>
        <v>0</v>
      </c>
      <c r="BH295">
        <f>SUMIFS('Grid GenerationQueue'!AK$5:AK$410,'Grid GenerationQueue'!$AZ$5:$AZ$410,$B295,'Grid GenerationQueue'!$BA$5:$BA$410,$C295,'Grid GenerationQueue'!$BD$5:$BD$410,"&lt;="&amp;$BE$3)</f>
        <v>0</v>
      </c>
      <c r="BI295">
        <f>SUMIFS('Grid GenerationQueue'!AL$5:AL$410,'Grid GenerationQueue'!$AZ$5:$AZ$410,$B295,'Grid GenerationQueue'!$BA$5:$BA$410,$C295,'Grid GenerationQueue'!$BD$5:$BD$410,"&lt;="&amp;$BE$3)</f>
        <v>0</v>
      </c>
      <c r="BJ295">
        <f>SUMIFS('Grid GenerationQueue'!AM$5:AM$410,'Grid GenerationQueue'!$AZ$5:$AZ$410,$B295,'Grid GenerationQueue'!$BA$5:$BA$410,$C295,'Grid GenerationQueue'!$BD$5:$BD$410,"&lt;="&amp;$BE$3)</f>
        <v>0</v>
      </c>
      <c r="BK295">
        <f>SUMIFS('Grid GenerationQueue'!AN$5:AN$410,'Grid GenerationQueue'!$AZ$5:$AZ$410,$B295,'Grid GenerationQueue'!$BA$5:$BA$410,$C295,'Grid GenerationQueue'!$BD$5:$BD$410,"&lt;="&amp;$BE$3)</f>
        <v>0</v>
      </c>
      <c r="BL295">
        <f>SUMIFS('Grid GenerationQueue'!AO$5:AO$410,'Grid GenerationQueue'!$AZ$5:$AZ$410,$B295,'Grid GenerationQueue'!$BA$5:$BA$410,$C295,'Grid GenerationQueue'!$BD$5:$BD$410,"&lt;="&amp;$BE$3)</f>
        <v>0</v>
      </c>
      <c r="BM295">
        <f>SUMIFS('Grid GenerationQueue'!AP$5:AP$410,'Grid GenerationQueue'!$AZ$5:$AZ$410,$B295,'Grid GenerationQueue'!$BA$5:$BA$410,$C295,'Grid GenerationQueue'!$BD$5:$BD$410,"&lt;="&amp;$BE$3)</f>
        <v>0</v>
      </c>
      <c r="BN295">
        <f>SUMIFS('Grid GenerationQueue'!AQ$5:AQ$410,'Grid GenerationQueue'!$AZ$5:$AZ$410,$B295,'Grid GenerationQueue'!$BA$5:$BA$410,$C295,'Grid GenerationQueue'!$BD$5:$BD$410,"&lt;="&amp;$BE$3)</f>
        <v>0</v>
      </c>
      <c r="BO295">
        <f>SUMIFS('Grid GenerationQueue'!AR$5:AR$410,'Grid GenerationQueue'!$AZ$5:$AZ$410,$B295,'Grid GenerationQueue'!$BA$5:$BA$410,$C295,'Grid GenerationQueue'!$BD$5:$BD$410,"&lt;="&amp;$BE$3)</f>
        <v>0</v>
      </c>
      <c r="BQ295">
        <f>SUMIFS('Grid GenerationQueue'!AG$5:AG$410,'Grid GenerationQueue'!$AZ$5:$AZ$410,$B295,'Grid GenerationQueue'!$BA$5:$BA$410,$C295,'Grid GenerationQueue'!$BJ$5:$BJ$410,"Executed",'Grid GenerationQueue'!$BD$5:$BD$410,"&lt;="&amp;$BE$3)</f>
        <v>0</v>
      </c>
      <c r="BR295">
        <f>SUMIFS('Grid GenerationQueue'!AH$5:AH$410,'Grid GenerationQueue'!$AZ$5:$AZ$410,$B295,'Grid GenerationQueue'!$BA$5:$BA$410,$C295,'Grid GenerationQueue'!$BJ$5:$BJ$410,"Executed",'Grid GenerationQueue'!$BD$5:$BD$410,"&lt;="&amp;$BE$3)</f>
        <v>0</v>
      </c>
      <c r="BS295">
        <f>SUMIFS('Grid GenerationQueue'!AI$5:AI$410,'Grid GenerationQueue'!$AZ$5:$AZ$410,$B295,'Grid GenerationQueue'!$BA$5:$BA$410,$C295,'Grid GenerationQueue'!$BJ$5:$BJ$410,"Executed",'Grid GenerationQueue'!$BD$5:$BD$410,"&lt;="&amp;$BE$3)</f>
        <v>0</v>
      </c>
      <c r="BT295">
        <f>SUMIFS('Grid GenerationQueue'!AJ$5:AJ$410,'Grid GenerationQueue'!$AZ$5:$AZ$410,$B295,'Grid GenerationQueue'!$BA$5:$BA$410,$C295,'Grid GenerationQueue'!$BJ$5:$BJ$410,"Executed",'Grid GenerationQueue'!$BD$5:$BD$410,"&lt;="&amp;$BE$3)</f>
        <v>0</v>
      </c>
      <c r="BU295">
        <f>SUMIFS('Grid GenerationQueue'!AK$5:AK$410,'Grid GenerationQueue'!$AZ$5:$AZ$410,$B295,'Grid GenerationQueue'!$BA$5:$BA$410,$C295,'Grid GenerationQueue'!$BJ$5:$BJ$410,"Executed",'Grid GenerationQueue'!$BD$5:$BD$410,"&lt;="&amp;$BE$3)</f>
        <v>0</v>
      </c>
      <c r="BV295">
        <f>SUMIFS('Grid GenerationQueue'!AL$5:AL$410,'Grid GenerationQueue'!$AZ$5:$AZ$410,$B295,'Grid GenerationQueue'!$BA$5:$BA$410,$C295,'Grid GenerationQueue'!$BJ$5:$BJ$410,"Executed",'Grid GenerationQueue'!$BD$5:$BD$410,"&lt;="&amp;$BE$3)</f>
        <v>0</v>
      </c>
      <c r="BW295">
        <f>SUMIFS('Grid GenerationQueue'!AM$5:AM$410,'Grid GenerationQueue'!$AZ$5:$AZ$410,$B295,'Grid GenerationQueue'!$BA$5:$BA$410,$C295,'Grid GenerationQueue'!$BJ$5:$BJ$410,"Executed",'Grid GenerationQueue'!$BD$5:$BD$410,"&lt;="&amp;$BE$3)</f>
        <v>0</v>
      </c>
      <c r="BX295">
        <f>SUMIFS('Grid GenerationQueue'!AN$5:AN$410,'Grid GenerationQueue'!$AZ$5:$AZ$410,$B295,'Grid GenerationQueue'!$BA$5:$BA$410,$C295,'Grid GenerationQueue'!$BJ$5:$BJ$410,"Executed",'Grid GenerationQueue'!$BD$5:$BD$410,"&lt;="&amp;$BE$3)</f>
        <v>0</v>
      </c>
      <c r="BY295">
        <f>SUMIFS('Grid GenerationQueue'!AO$5:AO$410,'Grid GenerationQueue'!$AZ$5:$AZ$410,$B295,'Grid GenerationQueue'!$BA$5:$BA$410,$C295,'Grid GenerationQueue'!$BJ$5:$BJ$410,"Executed",'Grid GenerationQueue'!$BD$5:$BD$410,"&lt;="&amp;$BE$3)</f>
        <v>0</v>
      </c>
      <c r="BZ295">
        <f>SUMIFS('Grid GenerationQueue'!AP$5:AP$410,'Grid GenerationQueue'!$AZ$5:$AZ$410,$B295,'Grid GenerationQueue'!$BA$5:$BA$410,$C295,'Grid GenerationQueue'!$BJ$5:$BJ$410,"Executed",'Grid GenerationQueue'!$BD$5:$BD$410,"&lt;="&amp;$BE$3)</f>
        <v>0</v>
      </c>
      <c r="CA295">
        <f>SUMIFS('Grid GenerationQueue'!AQ$5:AQ$410,'Grid GenerationQueue'!$AZ$5:$AZ$410,$B295,'Grid GenerationQueue'!$BA$5:$BA$410,$C295,'Grid GenerationQueue'!$BJ$5:$BJ$410,"Executed",'Grid GenerationQueue'!$BD$5:$BD$410,"&lt;="&amp;$BE$3)</f>
        <v>0</v>
      </c>
      <c r="CB295">
        <f>SUMIFS('Grid GenerationQueue'!AR$5:AR$410,'Grid GenerationQueue'!$AZ$5:$AZ$410,$B295,'Grid GenerationQueue'!$BA$5:$BA$410,$C295,'Grid GenerationQueue'!$BJ$5:$BJ$410,"Executed",'Grid GenerationQueue'!$BD$5:$BD$410,"&lt;="&amp;$BE$3)</f>
        <v>0</v>
      </c>
      <c r="CD295">
        <f>SUMIFS('Grid GenerationQueue'!AG$5:AG$410,'Grid GenerationQueue'!$AZ$5:$AZ$410,$B295,'Grid GenerationQueue'!$BA$5:$BA$410,$C295,'Grid GenerationQueue'!$BH$5:$BH$410,"&lt;&gt;"&amp;"",'Grid GenerationQueue'!$BD$5:$BD$410,"&lt;="&amp;$BE$3)</f>
        <v>0</v>
      </c>
      <c r="CE295">
        <f>SUMIFS('Grid GenerationQueue'!AH$5:AH$410,'Grid GenerationQueue'!$AZ$5:$AZ$410,$B295,'Grid GenerationQueue'!$BA$5:$BA$410,$C295,'Grid GenerationQueue'!$BH$5:$BH$410,"&lt;&gt;"&amp;"",'Grid GenerationQueue'!$BD$5:$BD$410,"&lt;="&amp;$BE$3)</f>
        <v>0</v>
      </c>
      <c r="CF295">
        <f>SUMIFS('Grid GenerationQueue'!AI$5:AI$410,'Grid GenerationQueue'!$AZ$5:$AZ$410,$B295,'Grid GenerationQueue'!$BA$5:$BA$410,$C295,'Grid GenerationQueue'!$BH$5:$BH$410,"&lt;&gt;"&amp;"",'Grid GenerationQueue'!$BD$5:$BD$410,"&lt;="&amp;$BE$3)</f>
        <v>0</v>
      </c>
      <c r="CG295">
        <f>SUMIFS('Grid GenerationQueue'!AJ$5:AJ$410,'Grid GenerationQueue'!$AZ$5:$AZ$410,$B295,'Grid GenerationQueue'!$BA$5:$BA$410,$C295,'Grid GenerationQueue'!$BH$5:$BH$410,"&lt;&gt;"&amp;"",'Grid GenerationQueue'!$BD$5:$BD$410,"&lt;="&amp;$BE$3)</f>
        <v>0</v>
      </c>
      <c r="CH295">
        <f>SUMIFS('Grid GenerationQueue'!AK$5:AK$410,'Grid GenerationQueue'!$AZ$5:$AZ$410,$B295,'Grid GenerationQueue'!$BA$5:$BA$410,$C295,'Grid GenerationQueue'!$BH$5:$BH$410,"&lt;&gt;"&amp;"",'Grid GenerationQueue'!$BD$5:$BD$410,"&lt;="&amp;$BE$3)</f>
        <v>0</v>
      </c>
      <c r="CI295">
        <f>SUMIFS('Grid GenerationQueue'!AL$5:AL$410,'Grid GenerationQueue'!$AZ$5:$AZ$410,$B295,'Grid GenerationQueue'!$BA$5:$BA$410,$C295,'Grid GenerationQueue'!$BH$5:$BH$410,"&lt;&gt;"&amp;"",'Grid GenerationQueue'!$BD$5:$BD$410,"&lt;="&amp;$BE$3)</f>
        <v>0</v>
      </c>
      <c r="CJ295">
        <f>SUMIFS('Grid GenerationQueue'!AM$5:AM$410,'Grid GenerationQueue'!$AZ$5:$AZ$410,$B295,'Grid GenerationQueue'!$BA$5:$BA$410,$C295,'Grid GenerationQueue'!$BH$5:$BH$410,"&lt;&gt;"&amp;"",'Grid GenerationQueue'!$BD$5:$BD$410,"&lt;="&amp;$BE$3)</f>
        <v>0</v>
      </c>
      <c r="CK295">
        <f>SUMIFS('Grid GenerationQueue'!AN$5:AN$410,'Grid GenerationQueue'!$AZ$5:$AZ$410,$B295,'Grid GenerationQueue'!$BA$5:$BA$410,$C295,'Grid GenerationQueue'!$BH$5:$BH$410,"&lt;&gt;"&amp;"",'Grid GenerationQueue'!$BD$5:$BD$410,"&lt;="&amp;$BE$3)</f>
        <v>0</v>
      </c>
      <c r="CL295">
        <f>SUMIFS('Grid GenerationQueue'!AO$5:AO$410,'Grid GenerationQueue'!$AZ$5:$AZ$410,$B295,'Grid GenerationQueue'!$BA$5:$BA$410,$C295,'Grid GenerationQueue'!$BH$5:$BH$410,"&lt;&gt;"&amp;"",'Grid GenerationQueue'!$BD$5:$BD$410,"&lt;="&amp;$BE$3)</f>
        <v>0</v>
      </c>
      <c r="CM295">
        <f>SUMIFS('Grid GenerationQueue'!AP$5:AP$410,'Grid GenerationQueue'!$AZ$5:$AZ$410,$B295,'Grid GenerationQueue'!$BA$5:$BA$410,$C295,'Grid GenerationQueue'!$BH$5:$BH$410,"&lt;&gt;"&amp;"",'Grid GenerationQueue'!$BD$5:$BD$410,"&lt;="&amp;$BE$3)</f>
        <v>0</v>
      </c>
      <c r="CN295">
        <f>SUMIFS('Grid GenerationQueue'!AQ$5:AQ$410,'Grid GenerationQueue'!$AZ$5:$AZ$410,$B295,'Grid GenerationQueue'!$BA$5:$BA$410,$C295,'Grid GenerationQueue'!$BH$5:$BH$410,"&lt;&gt;"&amp;"",'Grid GenerationQueue'!$BD$5:$BD$410,"&lt;="&amp;$BE$3)</f>
        <v>0</v>
      </c>
      <c r="CO295">
        <f>SUMIFS('Grid GenerationQueue'!AR$5:AR$410,'Grid GenerationQueue'!$AZ$5:$AZ$410,$B295,'Grid GenerationQueue'!$BA$5:$BA$410,$C295,'Grid GenerationQueue'!$BH$5:$BH$410,"&lt;&gt;"&amp;"",'Grid GenerationQueue'!$BD$5:$BD$410,"&lt;="&amp;$BE$3)</f>
        <v>0</v>
      </c>
      <c r="CQ295">
        <f>SUMIFS('Grid GenerationQueue'!AG$5:AG$410,'Grid GenerationQueue'!$AZ$5:$AZ$410,$B295,'Grid GenerationQueue'!$BA$5:$BA$410,$C295,'Grid GenerationQueue'!$BK$5:$BK$410,"&gt;0",'Grid GenerationQueue'!$BD$5:$BD$410,"&lt;="&amp;$BE$3)</f>
        <v>0</v>
      </c>
      <c r="CR295">
        <f>SUMIFS('Grid GenerationQueue'!AH$5:AH$410,'Grid GenerationQueue'!$AZ$5:$AZ$410,$B295,'Grid GenerationQueue'!$BA$5:$BA$410,$C295,'Grid GenerationQueue'!$BK$5:$BK$410,"&gt;0",'Grid GenerationQueue'!$BD$5:$BD$410,"&lt;="&amp;$BE$3)</f>
        <v>0</v>
      </c>
      <c r="CS295">
        <f>SUMIFS('Grid GenerationQueue'!AI$5:AI$410,'Grid GenerationQueue'!$AZ$5:$AZ$410,$B295,'Grid GenerationQueue'!$BA$5:$BA$410,$C295,'Grid GenerationQueue'!$BK$5:$BK$410,"&gt;0",'Grid GenerationQueue'!$BD$5:$BD$410,"&lt;="&amp;$BE$3)</f>
        <v>0</v>
      </c>
      <c r="CT295">
        <f>SUMIFS('Grid GenerationQueue'!AJ$5:AJ$410,'Grid GenerationQueue'!$AZ$5:$AZ$410,$B295,'Grid GenerationQueue'!$BA$5:$BA$410,$C295,'Grid GenerationQueue'!$BK$5:$BK$410,"&gt;0",'Grid GenerationQueue'!$BD$5:$BD$410,"&lt;="&amp;$BE$3)</f>
        <v>0</v>
      </c>
      <c r="CU295">
        <f>SUMIFS('Grid GenerationQueue'!AK$5:AK$410,'Grid GenerationQueue'!$AZ$5:$AZ$410,$B295,'Grid GenerationQueue'!$BA$5:$BA$410,$C295,'Grid GenerationQueue'!$BK$5:$BK$410,"&gt;0",'Grid GenerationQueue'!$BD$5:$BD$410,"&lt;="&amp;$BE$3)</f>
        <v>0</v>
      </c>
      <c r="CV295">
        <f>SUMIFS('Grid GenerationQueue'!AL$5:AL$410,'Grid GenerationQueue'!$AZ$5:$AZ$410,$B295,'Grid GenerationQueue'!$BA$5:$BA$410,$C295,'Grid GenerationQueue'!$BK$5:$BK$410,"&gt;0",'Grid GenerationQueue'!$BD$5:$BD$410,"&lt;="&amp;$BE$3)</f>
        <v>0</v>
      </c>
      <c r="CW295">
        <f>SUMIFS('Grid GenerationQueue'!AM$5:AM$410,'Grid GenerationQueue'!$AZ$5:$AZ$410,$B295,'Grid GenerationQueue'!$BA$5:$BA$410,$C295,'Grid GenerationQueue'!$BK$5:$BK$410,"&gt;0",'Grid GenerationQueue'!$BD$5:$BD$410,"&lt;="&amp;$BE$3)</f>
        <v>0</v>
      </c>
      <c r="CX295">
        <f>SUMIFS('Grid GenerationQueue'!AN$5:AN$410,'Grid GenerationQueue'!$AZ$5:$AZ$410,$B295,'Grid GenerationQueue'!$BA$5:$BA$410,$C295,'Grid GenerationQueue'!$BK$5:$BK$410,"&gt;0",'Grid GenerationQueue'!$BD$5:$BD$410,"&lt;="&amp;$BE$3)</f>
        <v>0</v>
      </c>
      <c r="CY295">
        <f>SUMIFS('Grid GenerationQueue'!AO$5:AO$410,'Grid GenerationQueue'!$AZ$5:$AZ$410,$B295,'Grid GenerationQueue'!$BA$5:$BA$410,$C295,'Grid GenerationQueue'!$BK$5:$BK$410,"&gt;0",'Grid GenerationQueue'!$BD$5:$BD$410,"&lt;="&amp;$BE$3)</f>
        <v>0</v>
      </c>
      <c r="CZ295">
        <f>SUMIFS('Grid GenerationQueue'!AP$5:AP$410,'Grid GenerationQueue'!$AZ$5:$AZ$410,$B295,'Grid GenerationQueue'!$BA$5:$BA$410,$C295,'Grid GenerationQueue'!$BK$5:$BK$410,"&gt;0",'Grid GenerationQueue'!$BD$5:$BD$410,"&lt;="&amp;$BE$3)</f>
        <v>0</v>
      </c>
      <c r="DA295">
        <f>SUMIFS('Grid GenerationQueue'!AQ$5:AQ$410,'Grid GenerationQueue'!$AZ$5:$AZ$410,$B295,'Grid GenerationQueue'!$BA$5:$BA$410,$C295,'Grid GenerationQueue'!$BK$5:$BK$410,"&gt;0",'Grid GenerationQueue'!$BD$5:$BD$410,"&lt;="&amp;$BE$3)</f>
        <v>0</v>
      </c>
      <c r="DB295">
        <f>SUMIFS('Grid GenerationQueue'!AR$5:AR$410,'Grid GenerationQueue'!$AZ$5:$AZ$410,$B295,'Grid GenerationQueue'!$BA$5:$BA$410,$C295,'Grid GenerationQueue'!$BK$5:$BK$410,"&gt;0",'Grid GenerationQueue'!$BD$5:$BD$410,"&lt;="&amp;$BE$3)</f>
        <v>0</v>
      </c>
    </row>
    <row r="296" spans="1:106" x14ac:dyDescent="0.35">
      <c r="A296" t="s">
        <v>4745</v>
      </c>
      <c r="B296" t="s">
        <v>4542</v>
      </c>
      <c r="C296">
        <v>230</v>
      </c>
      <c r="D296">
        <f>SUMIFS('Grid GenerationQueue'!AG$5:AG$410,'Grid GenerationQueue'!$AZ$5:$AZ$410,$B296,'Grid GenerationQueue'!$BA$5:$BA$410,$C296)</f>
        <v>316.06400000000002</v>
      </c>
      <c r="E296">
        <f>SUMIFS('Grid GenerationQueue'!AH$5:AH$410,'Grid GenerationQueue'!$AZ$5:$AZ$410,$B296,'Grid GenerationQueue'!$BA$5:$BA$410,$C296)</f>
        <v>266</v>
      </c>
      <c r="F296">
        <f>SUMIFS('Grid GenerationQueue'!AI$5:AI$410,'Grid GenerationQueue'!$AZ$5:$AZ$410,$B296,'Grid GenerationQueue'!$BA$5:$BA$410,$C296)</f>
        <v>0</v>
      </c>
      <c r="G296">
        <f>SUMIFS('Grid GenerationQueue'!AJ$5:AJ$410,'Grid GenerationQueue'!$AZ$5:$AZ$410,$B296,'Grid GenerationQueue'!$BA$5:$BA$410,$C296)</f>
        <v>0</v>
      </c>
      <c r="H296">
        <f>SUMIFS('Grid GenerationQueue'!AK$5:AK$410,'Grid GenerationQueue'!$AZ$5:$AZ$410,$B296,'Grid GenerationQueue'!$BA$5:$BA$410,$C296)</f>
        <v>0</v>
      </c>
      <c r="I296">
        <f>SUMIFS('Grid GenerationQueue'!AL$5:AL$410,'Grid GenerationQueue'!$AZ$5:$AZ$410,$B296,'Grid GenerationQueue'!$BA$5:$BA$410,$C296)</f>
        <v>0</v>
      </c>
      <c r="J296">
        <f>SUMIFS('Grid GenerationQueue'!AM$5:AM$410,'Grid GenerationQueue'!$AZ$5:$AZ$410,$B296,'Grid GenerationQueue'!$BA$5:$BA$410,$C296)</f>
        <v>0</v>
      </c>
      <c r="K296">
        <f>SUMIFS('Grid GenerationQueue'!AN$5:AN$410,'Grid GenerationQueue'!$AZ$5:$AZ$410,$B296,'Grid GenerationQueue'!$BA$5:$BA$410,$C296)</f>
        <v>0</v>
      </c>
      <c r="L296">
        <f>SUMIFS('Grid GenerationQueue'!AO$5:AO$410,'Grid GenerationQueue'!$AZ$5:$AZ$410,$B296,'Grid GenerationQueue'!$BA$5:$BA$410,$C296)</f>
        <v>0</v>
      </c>
      <c r="M296">
        <f>SUMIFS('Grid GenerationQueue'!AP$5:AP$410,'Grid GenerationQueue'!$AZ$5:$AZ$410,$B296,'Grid GenerationQueue'!$BA$5:$BA$410,$C296)</f>
        <v>0</v>
      </c>
      <c r="N296">
        <f>SUMIFS('Grid GenerationQueue'!AQ$5:AQ$410,'Grid GenerationQueue'!$AZ$5:$AZ$410,$B296,'Grid GenerationQueue'!$BA$5:$BA$410,$C296)</f>
        <v>0</v>
      </c>
      <c r="O296">
        <f>SUMIFS('Grid GenerationQueue'!AR$5:AR$410,'Grid GenerationQueue'!$AZ$5:$AZ$410,$B296,'Grid GenerationQueue'!$BA$5:$BA$410,$C296)</f>
        <v>0</v>
      </c>
      <c r="Q296">
        <f>SUMIFS('Grid GenerationQueue'!AG$5:AG$410,'Grid GenerationQueue'!$AZ$5:$AZ$410,$B296,'Grid GenerationQueue'!$BA$5:$BA$410,$C296,'Grid GenerationQueue'!$BJ$5:$BJ$410,"Executed")</f>
        <v>0</v>
      </c>
      <c r="R296">
        <f>SUMIFS('Grid GenerationQueue'!AH$5:AH$410,'Grid GenerationQueue'!$AZ$5:$AZ$410,$B296,'Grid GenerationQueue'!$BA$5:$BA$410,$C296,'Grid GenerationQueue'!$BJ$5:$BJ$410,"Executed")</f>
        <v>0</v>
      </c>
      <c r="S296">
        <f>SUMIFS('Grid GenerationQueue'!AI$5:AI$410,'Grid GenerationQueue'!$AZ$5:$AZ$410,$B296,'Grid GenerationQueue'!$BA$5:$BA$410,$C296,'Grid GenerationQueue'!$BJ$5:$BJ$410,"Executed")</f>
        <v>0</v>
      </c>
      <c r="T296">
        <f>SUMIFS('Grid GenerationQueue'!AJ$5:AJ$410,'Grid GenerationQueue'!$AZ$5:$AZ$410,$B296,'Grid GenerationQueue'!$BA$5:$BA$410,$C296,'Grid GenerationQueue'!$BJ$5:$BJ$410,"Executed")</f>
        <v>0</v>
      </c>
      <c r="U296">
        <f>SUMIFS('Grid GenerationQueue'!AK$5:AK$410,'Grid GenerationQueue'!$AZ$5:$AZ$410,$B296,'Grid GenerationQueue'!$BA$5:$BA$410,$C296,'Grid GenerationQueue'!$BJ$5:$BJ$410,"Executed")</f>
        <v>0</v>
      </c>
      <c r="V296">
        <f>SUMIFS('Grid GenerationQueue'!AL$5:AL$410,'Grid GenerationQueue'!$AZ$5:$AZ$410,$B296,'Grid GenerationQueue'!$BA$5:$BA$410,$C296,'Grid GenerationQueue'!$BJ$5:$BJ$410,"Executed")</f>
        <v>0</v>
      </c>
      <c r="W296">
        <f>SUMIFS('Grid GenerationQueue'!AM$5:AM$410,'Grid GenerationQueue'!$AZ$5:$AZ$410,$B296,'Grid GenerationQueue'!$BA$5:$BA$410,$C296,'Grid GenerationQueue'!$BJ$5:$BJ$410,"Executed")</f>
        <v>0</v>
      </c>
      <c r="X296">
        <f>SUMIFS('Grid GenerationQueue'!AN$5:AN$410,'Grid GenerationQueue'!$AZ$5:$AZ$410,$B296,'Grid GenerationQueue'!$BA$5:$BA$410,$C296,'Grid GenerationQueue'!$BJ$5:$BJ$410,"Executed")</f>
        <v>0</v>
      </c>
      <c r="Y296">
        <f>SUMIFS('Grid GenerationQueue'!AO$5:AO$410,'Grid GenerationQueue'!$AZ$5:$AZ$410,$B296,'Grid GenerationQueue'!$BA$5:$BA$410,$C296,'Grid GenerationQueue'!$BJ$5:$BJ$410,"Executed")</f>
        <v>0</v>
      </c>
      <c r="Z296">
        <f>SUMIFS('Grid GenerationQueue'!AP$5:AP$410,'Grid GenerationQueue'!$AZ$5:$AZ$410,$B296,'Grid GenerationQueue'!$BA$5:$BA$410,$C296,'Grid GenerationQueue'!$BJ$5:$BJ$410,"Executed")</f>
        <v>0</v>
      </c>
      <c r="AA296">
        <f>SUMIFS('Grid GenerationQueue'!AQ$5:AQ$410,'Grid GenerationQueue'!$AZ$5:$AZ$410,$B296,'Grid GenerationQueue'!$BA$5:$BA$410,$C296,'Grid GenerationQueue'!$BJ$5:$BJ$410,"Executed")</f>
        <v>0</v>
      </c>
      <c r="AB296">
        <f>SUMIFS('Grid GenerationQueue'!AR$5:AR$410,'Grid GenerationQueue'!$AZ$5:$AZ$410,$B296,'Grid GenerationQueue'!$BA$5:$BA$410,$C296,'Grid GenerationQueue'!$BJ$5:$BJ$410,"Executed")</f>
        <v>0</v>
      </c>
      <c r="AD296">
        <f>SUMIFS('Grid GenerationQueue'!AG$5:AG$410,'Grid GenerationQueue'!$AZ$5:$AZ$410,$B296,'Grid GenerationQueue'!$BA$5:$BA$410,$C296,'Grid GenerationQueue'!$BH$5:$BH$410,"&lt;&gt;"&amp;"")+SUMIFS('Grid GenerationQueue'!AG$5:AG$410,'Grid GenerationQueue'!$AZ$5:$AZ$410,$B296,'Grid GenerationQueue'!$BA$5:$BA$410,$C296,'Grid GenerationQueue'!$BH$5:$BH$410,"",'Grid GenerationQueue'!$AC$5:$AC$410,1)</f>
        <v>316.06400000000002</v>
      </c>
      <c r="AE296">
        <f>SUMIFS('Grid GenerationQueue'!AH$5:AH$410,'Grid GenerationQueue'!$AZ$5:$AZ$410,$B296,'Grid GenerationQueue'!$BA$5:$BA$410,$C296,'Grid GenerationQueue'!$BH$5:$BH$410,"&lt;&gt;"&amp;"")+SUMIFS('Grid GenerationQueue'!AH$5:AH$410,'Grid GenerationQueue'!$AZ$5:$AZ$410,$B296,'Grid GenerationQueue'!$BA$5:$BA$410,$C296,'Grid GenerationQueue'!$BH$5:$BH$410,"",'Grid GenerationQueue'!$AC$5:$AC$410,1)</f>
        <v>266</v>
      </c>
      <c r="AF296">
        <f>SUMIFS('Grid GenerationQueue'!AI$5:AI$410,'Grid GenerationQueue'!$AZ$5:$AZ$410,$B296,'Grid GenerationQueue'!$BA$5:$BA$410,$C296,'Grid GenerationQueue'!$BH$5:$BH$410,"&lt;&gt;"&amp;"")+SUMIFS('Grid GenerationQueue'!AI$5:AI$410,'Grid GenerationQueue'!$AZ$5:$AZ$410,$B296,'Grid GenerationQueue'!$BA$5:$BA$410,$C296,'Grid GenerationQueue'!$BH$5:$BH$410,"",'Grid GenerationQueue'!$AC$5:$AC$410,1)</f>
        <v>0</v>
      </c>
      <c r="AG296">
        <f>SUMIFS('Grid GenerationQueue'!AJ$5:AJ$410,'Grid GenerationQueue'!$AZ$5:$AZ$410,$B296,'Grid GenerationQueue'!$BA$5:$BA$410,$C296,'Grid GenerationQueue'!$BH$5:$BH$410,"&lt;&gt;"&amp;"")+SUMIFS('Grid GenerationQueue'!AJ$5:AJ$410,'Grid GenerationQueue'!$AZ$5:$AZ$410,$B296,'Grid GenerationQueue'!$BA$5:$BA$410,$C296,'Grid GenerationQueue'!$BH$5:$BH$410,"",'Grid GenerationQueue'!$AC$5:$AC$410,1)</f>
        <v>0</v>
      </c>
      <c r="AH296">
        <f>SUMIFS('Grid GenerationQueue'!AK$5:AK$410,'Grid GenerationQueue'!$AZ$5:$AZ$410,$B296,'Grid GenerationQueue'!$BA$5:$BA$410,$C296,'Grid GenerationQueue'!$BH$5:$BH$410,"&lt;&gt;"&amp;"")+SUMIFS('Grid GenerationQueue'!AK$5:AK$410,'Grid GenerationQueue'!$AZ$5:$AZ$410,$B296,'Grid GenerationQueue'!$BA$5:$BA$410,$C296,'Grid GenerationQueue'!$BH$5:$BH$410,"",'Grid GenerationQueue'!$AC$5:$AC$410,1)</f>
        <v>0</v>
      </c>
      <c r="AI296">
        <f>SUMIFS('Grid GenerationQueue'!AL$5:AL$410,'Grid GenerationQueue'!$AZ$5:$AZ$410,$B296,'Grid GenerationQueue'!$BA$5:$BA$410,$C296,'Grid GenerationQueue'!$BH$5:$BH$410,"&lt;&gt;"&amp;"")+SUMIFS('Grid GenerationQueue'!AL$5:AL$410,'Grid GenerationQueue'!$AZ$5:$AZ$410,$B296,'Grid GenerationQueue'!$BA$5:$BA$410,$C296,'Grid GenerationQueue'!$BH$5:$BH$410,"",'Grid GenerationQueue'!$AC$5:$AC$410,1)</f>
        <v>0</v>
      </c>
      <c r="AJ296">
        <f>SUMIFS('Grid GenerationQueue'!AM$5:AM$410,'Grid GenerationQueue'!$AZ$5:$AZ$410,$B296,'Grid GenerationQueue'!$BA$5:$BA$410,$C296,'Grid GenerationQueue'!$BH$5:$BH$410,"&lt;&gt;"&amp;"")+SUMIFS('Grid GenerationQueue'!AM$5:AM$410,'Grid GenerationQueue'!$AZ$5:$AZ$410,$B296,'Grid GenerationQueue'!$BA$5:$BA$410,$C296,'Grid GenerationQueue'!$BH$5:$BH$410,"",'Grid GenerationQueue'!$AC$5:$AC$410,1)</f>
        <v>0</v>
      </c>
      <c r="AK296">
        <f>SUMIFS('Grid GenerationQueue'!AN$5:AN$410,'Grid GenerationQueue'!$AZ$5:$AZ$410,$B296,'Grid GenerationQueue'!$BA$5:$BA$410,$C296,'Grid GenerationQueue'!$BH$5:$BH$410,"&lt;&gt;"&amp;"")+SUMIFS('Grid GenerationQueue'!AN$5:AN$410,'Grid GenerationQueue'!$AZ$5:$AZ$410,$B296,'Grid GenerationQueue'!$BA$5:$BA$410,$C296,'Grid GenerationQueue'!$BH$5:$BH$410,"",'Grid GenerationQueue'!$AC$5:$AC$410,1)</f>
        <v>0</v>
      </c>
      <c r="AL296">
        <f>SUMIFS('Grid GenerationQueue'!AO$5:AO$410,'Grid GenerationQueue'!$AZ$5:$AZ$410,$B296,'Grid GenerationQueue'!$BA$5:$BA$410,$C296,'Grid GenerationQueue'!$BH$5:$BH$410,"&lt;&gt;"&amp;"")+SUMIFS('Grid GenerationQueue'!AO$5:AO$410,'Grid GenerationQueue'!$AZ$5:$AZ$410,$B296,'Grid GenerationQueue'!$BA$5:$BA$410,$C296,'Grid GenerationQueue'!$BH$5:$BH$410,"",'Grid GenerationQueue'!$AC$5:$AC$410,1)</f>
        <v>0</v>
      </c>
      <c r="AM296">
        <f>SUMIFS('Grid GenerationQueue'!AP$5:AP$410,'Grid GenerationQueue'!$AZ$5:$AZ$410,$B296,'Grid GenerationQueue'!$BA$5:$BA$410,$C296,'Grid GenerationQueue'!$BH$5:$BH$410,"&lt;&gt;"&amp;"")+SUMIFS('Grid GenerationQueue'!AP$5:AP$410,'Grid GenerationQueue'!$AZ$5:$AZ$410,$B296,'Grid GenerationQueue'!$BA$5:$BA$410,$C296,'Grid GenerationQueue'!$BH$5:$BH$410,"",'Grid GenerationQueue'!$AC$5:$AC$410,1)</f>
        <v>0</v>
      </c>
      <c r="AN296">
        <f>SUMIFS('Grid GenerationQueue'!AQ$5:AQ$410,'Grid GenerationQueue'!$AZ$5:$AZ$410,$B296,'Grid GenerationQueue'!$BA$5:$BA$410,$C296,'Grid GenerationQueue'!$BH$5:$BH$410,"&lt;&gt;"&amp;"")+SUMIFS('Grid GenerationQueue'!AQ$5:AQ$410,'Grid GenerationQueue'!$AZ$5:$AZ$410,$B296,'Grid GenerationQueue'!$BA$5:$BA$410,$C296,'Grid GenerationQueue'!$BH$5:$BH$410,"",'Grid GenerationQueue'!$AC$5:$AC$410,1)</f>
        <v>0</v>
      </c>
      <c r="AO296">
        <f>SUMIFS('Grid GenerationQueue'!AR$5:AR$410,'Grid GenerationQueue'!$AZ$5:$AZ$410,$B296,'Grid GenerationQueue'!$BA$5:$BA$410,$C296,'Grid GenerationQueue'!$BH$5:$BH$410,"&lt;&gt;"&amp;"")+SUMIFS('Grid GenerationQueue'!AR$5:AR$410,'Grid GenerationQueue'!$AZ$5:$AZ$410,$B296,'Grid GenerationQueue'!$BA$5:$BA$410,$C296,'Grid GenerationQueue'!$BH$5:$BH$410,"",'Grid GenerationQueue'!$AC$5:$AC$410,1)</f>
        <v>0</v>
      </c>
      <c r="AQ296">
        <f>SUMIFS('Grid GenerationQueue'!AG$5:AG$410,'Grid GenerationQueue'!$AZ$5:$AZ$410,$B296,'Grid GenerationQueue'!$BA$5:$BA$410,$C296,'Grid GenerationQueue'!$BK$5:$BK$410,"&gt;0")</f>
        <v>0</v>
      </c>
      <c r="AR296">
        <f>SUMIFS('Grid GenerationQueue'!AH$5:AH$410,'Grid GenerationQueue'!$AZ$5:$AZ$410,$B296,'Grid GenerationQueue'!$BA$5:$BA$410,$C296,'Grid GenerationQueue'!$BK$5:$BK$410,"&gt;0")</f>
        <v>0</v>
      </c>
      <c r="AS296">
        <f>SUMIFS('Grid GenerationQueue'!AI$5:AI$410,'Grid GenerationQueue'!$AZ$5:$AZ$410,$B296,'Grid GenerationQueue'!$BA$5:$BA$410,$C296,'Grid GenerationQueue'!$BK$5:$BK$410,"&gt;0")</f>
        <v>0</v>
      </c>
      <c r="AT296">
        <f>SUMIFS('Grid GenerationQueue'!AJ$5:AJ$410,'Grid GenerationQueue'!$AZ$5:$AZ$410,$B296,'Grid GenerationQueue'!$BA$5:$BA$410,$C296,'Grid GenerationQueue'!$BK$5:$BK$410,"&gt;0")</f>
        <v>0</v>
      </c>
      <c r="AU296">
        <f>SUMIFS('Grid GenerationQueue'!AK$5:AK$410,'Grid GenerationQueue'!$AZ$5:$AZ$410,$B296,'Grid GenerationQueue'!$BA$5:$BA$410,$C296,'Grid GenerationQueue'!$BK$5:$BK$410,"&gt;0")</f>
        <v>0</v>
      </c>
      <c r="AV296">
        <f>SUMIFS('Grid GenerationQueue'!AL$5:AL$410,'Grid GenerationQueue'!$AZ$5:$AZ$410,$B296,'Grid GenerationQueue'!$BA$5:$BA$410,$C296,'Grid GenerationQueue'!$BK$5:$BK$410,"&gt;0")</f>
        <v>0</v>
      </c>
      <c r="AW296">
        <f>SUMIFS('Grid GenerationQueue'!AM$5:AM$410,'Grid GenerationQueue'!$AZ$5:$AZ$410,$B296,'Grid GenerationQueue'!$BA$5:$BA$410,$C296,'Grid GenerationQueue'!$BK$5:$BK$410,"&gt;0")</f>
        <v>0</v>
      </c>
      <c r="AX296">
        <f>SUMIFS('Grid GenerationQueue'!AN$5:AN$410,'Grid GenerationQueue'!$AZ$5:$AZ$410,$B296,'Grid GenerationQueue'!$BA$5:$BA$410,$C296,'Grid GenerationQueue'!$BK$5:$BK$410,"&gt;0")</f>
        <v>0</v>
      </c>
      <c r="AY296">
        <f>SUMIFS('Grid GenerationQueue'!AO$5:AO$410,'Grid GenerationQueue'!$AZ$5:$AZ$410,$B296,'Grid GenerationQueue'!$BA$5:$BA$410,$C296,'Grid GenerationQueue'!$BK$5:$BK$410,"&gt;0")</f>
        <v>0</v>
      </c>
      <c r="AZ296">
        <f>SUMIFS('Grid GenerationQueue'!AP$5:AP$410,'Grid GenerationQueue'!$AZ$5:$AZ$410,$B296,'Grid GenerationQueue'!$BA$5:$BA$410,$C296,'Grid GenerationQueue'!$BK$5:$BK$410,"&gt;0")</f>
        <v>0</v>
      </c>
      <c r="BA296">
        <f>SUMIFS('Grid GenerationQueue'!AQ$5:AQ$410,'Grid GenerationQueue'!$AZ$5:$AZ$410,$B296,'Grid GenerationQueue'!$BA$5:$BA$410,$C296,'Grid GenerationQueue'!$BK$5:$BK$410,"&gt;0")</f>
        <v>0</v>
      </c>
      <c r="BB296">
        <f>SUMIFS('Grid GenerationQueue'!AR$5:AR$410,'Grid GenerationQueue'!$AZ$5:$AZ$410,$B296,'Grid GenerationQueue'!$BA$5:$BA$410,$C296,'Grid GenerationQueue'!$BK$5:$BK$410,"&gt;0")</f>
        <v>0</v>
      </c>
      <c r="BD296">
        <f>SUMIFS('Grid GenerationQueue'!AG$5:AG$410,'Grid GenerationQueue'!$AZ$5:$AZ$410,$B296,'Grid GenerationQueue'!$BA$5:$BA$410,$C296,'Grid GenerationQueue'!$BD$5:$BD$410,"&lt;="&amp;$BE$3)</f>
        <v>114.264</v>
      </c>
      <c r="BE296">
        <f>SUMIFS('Grid GenerationQueue'!AH$5:AH$410,'Grid GenerationQueue'!$AZ$5:$AZ$410,$B296,'Grid GenerationQueue'!$BA$5:$BA$410,$C296,'Grid GenerationQueue'!$BD$5:$BD$410,"&lt;="&amp;$BE$3)</f>
        <v>110</v>
      </c>
      <c r="BF296">
        <f>SUMIFS('Grid GenerationQueue'!AI$5:AI$410,'Grid GenerationQueue'!$AZ$5:$AZ$410,$B296,'Grid GenerationQueue'!$BA$5:$BA$410,$C296,'Grid GenerationQueue'!$BD$5:$BD$410,"&lt;="&amp;$BE$3)</f>
        <v>0</v>
      </c>
      <c r="BG296">
        <f>SUMIFS('Grid GenerationQueue'!AJ$5:AJ$410,'Grid GenerationQueue'!$AZ$5:$AZ$410,$B296,'Grid GenerationQueue'!$BA$5:$BA$410,$C296,'Grid GenerationQueue'!$BD$5:$BD$410,"&lt;="&amp;$BE$3)</f>
        <v>0</v>
      </c>
      <c r="BH296">
        <f>SUMIFS('Grid GenerationQueue'!AK$5:AK$410,'Grid GenerationQueue'!$AZ$5:$AZ$410,$B296,'Grid GenerationQueue'!$BA$5:$BA$410,$C296,'Grid GenerationQueue'!$BD$5:$BD$410,"&lt;="&amp;$BE$3)</f>
        <v>0</v>
      </c>
      <c r="BI296">
        <f>SUMIFS('Grid GenerationQueue'!AL$5:AL$410,'Grid GenerationQueue'!$AZ$5:$AZ$410,$B296,'Grid GenerationQueue'!$BA$5:$BA$410,$C296,'Grid GenerationQueue'!$BD$5:$BD$410,"&lt;="&amp;$BE$3)</f>
        <v>0</v>
      </c>
      <c r="BJ296">
        <f>SUMIFS('Grid GenerationQueue'!AM$5:AM$410,'Grid GenerationQueue'!$AZ$5:$AZ$410,$B296,'Grid GenerationQueue'!$BA$5:$BA$410,$C296,'Grid GenerationQueue'!$BD$5:$BD$410,"&lt;="&amp;$BE$3)</f>
        <v>0</v>
      </c>
      <c r="BK296">
        <f>SUMIFS('Grid GenerationQueue'!AN$5:AN$410,'Grid GenerationQueue'!$AZ$5:$AZ$410,$B296,'Grid GenerationQueue'!$BA$5:$BA$410,$C296,'Grid GenerationQueue'!$BD$5:$BD$410,"&lt;="&amp;$BE$3)</f>
        <v>0</v>
      </c>
      <c r="BL296">
        <f>SUMIFS('Grid GenerationQueue'!AO$5:AO$410,'Grid GenerationQueue'!$AZ$5:$AZ$410,$B296,'Grid GenerationQueue'!$BA$5:$BA$410,$C296,'Grid GenerationQueue'!$BD$5:$BD$410,"&lt;="&amp;$BE$3)</f>
        <v>0</v>
      </c>
      <c r="BM296">
        <f>SUMIFS('Grid GenerationQueue'!AP$5:AP$410,'Grid GenerationQueue'!$AZ$5:$AZ$410,$B296,'Grid GenerationQueue'!$BA$5:$BA$410,$C296,'Grid GenerationQueue'!$BD$5:$BD$410,"&lt;="&amp;$BE$3)</f>
        <v>0</v>
      </c>
      <c r="BN296">
        <f>SUMIFS('Grid GenerationQueue'!AQ$5:AQ$410,'Grid GenerationQueue'!$AZ$5:$AZ$410,$B296,'Grid GenerationQueue'!$BA$5:$BA$410,$C296,'Grid GenerationQueue'!$BD$5:$BD$410,"&lt;="&amp;$BE$3)</f>
        <v>0</v>
      </c>
      <c r="BO296">
        <f>SUMIFS('Grid GenerationQueue'!AR$5:AR$410,'Grid GenerationQueue'!$AZ$5:$AZ$410,$B296,'Grid GenerationQueue'!$BA$5:$BA$410,$C296,'Grid GenerationQueue'!$BD$5:$BD$410,"&lt;="&amp;$BE$3)</f>
        <v>0</v>
      </c>
      <c r="BQ296">
        <f>SUMIFS('Grid GenerationQueue'!AG$5:AG$410,'Grid GenerationQueue'!$AZ$5:$AZ$410,$B296,'Grid GenerationQueue'!$BA$5:$BA$410,$C296,'Grid GenerationQueue'!$BJ$5:$BJ$410,"Executed",'Grid GenerationQueue'!$BD$5:$BD$410,"&lt;="&amp;$BE$3)</f>
        <v>0</v>
      </c>
      <c r="BR296">
        <f>SUMIFS('Grid GenerationQueue'!AH$5:AH$410,'Grid GenerationQueue'!$AZ$5:$AZ$410,$B296,'Grid GenerationQueue'!$BA$5:$BA$410,$C296,'Grid GenerationQueue'!$BJ$5:$BJ$410,"Executed",'Grid GenerationQueue'!$BD$5:$BD$410,"&lt;="&amp;$BE$3)</f>
        <v>0</v>
      </c>
      <c r="BS296">
        <f>SUMIFS('Grid GenerationQueue'!AI$5:AI$410,'Grid GenerationQueue'!$AZ$5:$AZ$410,$B296,'Grid GenerationQueue'!$BA$5:$BA$410,$C296,'Grid GenerationQueue'!$BJ$5:$BJ$410,"Executed",'Grid GenerationQueue'!$BD$5:$BD$410,"&lt;="&amp;$BE$3)</f>
        <v>0</v>
      </c>
      <c r="BT296">
        <f>SUMIFS('Grid GenerationQueue'!AJ$5:AJ$410,'Grid GenerationQueue'!$AZ$5:$AZ$410,$B296,'Grid GenerationQueue'!$BA$5:$BA$410,$C296,'Grid GenerationQueue'!$BJ$5:$BJ$410,"Executed",'Grid GenerationQueue'!$BD$5:$BD$410,"&lt;="&amp;$BE$3)</f>
        <v>0</v>
      </c>
      <c r="BU296">
        <f>SUMIFS('Grid GenerationQueue'!AK$5:AK$410,'Grid GenerationQueue'!$AZ$5:$AZ$410,$B296,'Grid GenerationQueue'!$BA$5:$BA$410,$C296,'Grid GenerationQueue'!$BJ$5:$BJ$410,"Executed",'Grid GenerationQueue'!$BD$5:$BD$410,"&lt;="&amp;$BE$3)</f>
        <v>0</v>
      </c>
      <c r="BV296">
        <f>SUMIFS('Grid GenerationQueue'!AL$5:AL$410,'Grid GenerationQueue'!$AZ$5:$AZ$410,$B296,'Grid GenerationQueue'!$BA$5:$BA$410,$C296,'Grid GenerationQueue'!$BJ$5:$BJ$410,"Executed",'Grid GenerationQueue'!$BD$5:$BD$410,"&lt;="&amp;$BE$3)</f>
        <v>0</v>
      </c>
      <c r="BW296">
        <f>SUMIFS('Grid GenerationQueue'!AM$5:AM$410,'Grid GenerationQueue'!$AZ$5:$AZ$410,$B296,'Grid GenerationQueue'!$BA$5:$BA$410,$C296,'Grid GenerationQueue'!$BJ$5:$BJ$410,"Executed",'Grid GenerationQueue'!$BD$5:$BD$410,"&lt;="&amp;$BE$3)</f>
        <v>0</v>
      </c>
      <c r="BX296">
        <f>SUMIFS('Grid GenerationQueue'!AN$5:AN$410,'Grid GenerationQueue'!$AZ$5:$AZ$410,$B296,'Grid GenerationQueue'!$BA$5:$BA$410,$C296,'Grid GenerationQueue'!$BJ$5:$BJ$410,"Executed",'Grid GenerationQueue'!$BD$5:$BD$410,"&lt;="&amp;$BE$3)</f>
        <v>0</v>
      </c>
      <c r="BY296">
        <f>SUMIFS('Grid GenerationQueue'!AO$5:AO$410,'Grid GenerationQueue'!$AZ$5:$AZ$410,$B296,'Grid GenerationQueue'!$BA$5:$BA$410,$C296,'Grid GenerationQueue'!$BJ$5:$BJ$410,"Executed",'Grid GenerationQueue'!$BD$5:$BD$410,"&lt;="&amp;$BE$3)</f>
        <v>0</v>
      </c>
      <c r="BZ296">
        <f>SUMIFS('Grid GenerationQueue'!AP$5:AP$410,'Grid GenerationQueue'!$AZ$5:$AZ$410,$B296,'Grid GenerationQueue'!$BA$5:$BA$410,$C296,'Grid GenerationQueue'!$BJ$5:$BJ$410,"Executed",'Grid GenerationQueue'!$BD$5:$BD$410,"&lt;="&amp;$BE$3)</f>
        <v>0</v>
      </c>
      <c r="CA296">
        <f>SUMIFS('Grid GenerationQueue'!AQ$5:AQ$410,'Grid GenerationQueue'!$AZ$5:$AZ$410,$B296,'Grid GenerationQueue'!$BA$5:$BA$410,$C296,'Grid GenerationQueue'!$BJ$5:$BJ$410,"Executed",'Grid GenerationQueue'!$BD$5:$BD$410,"&lt;="&amp;$BE$3)</f>
        <v>0</v>
      </c>
      <c r="CB296">
        <f>SUMIFS('Grid GenerationQueue'!AR$5:AR$410,'Grid GenerationQueue'!$AZ$5:$AZ$410,$B296,'Grid GenerationQueue'!$BA$5:$BA$410,$C296,'Grid GenerationQueue'!$BJ$5:$BJ$410,"Executed",'Grid GenerationQueue'!$BD$5:$BD$410,"&lt;="&amp;$BE$3)</f>
        <v>0</v>
      </c>
      <c r="CD296">
        <f>SUMIFS('Grid GenerationQueue'!AG$5:AG$410,'Grid GenerationQueue'!$AZ$5:$AZ$410,$B296,'Grid GenerationQueue'!$BA$5:$BA$410,$C296,'Grid GenerationQueue'!$BH$5:$BH$410,"&lt;&gt;"&amp;"",'Grid GenerationQueue'!$BD$5:$BD$410,"&lt;="&amp;$BE$3)</f>
        <v>114.264</v>
      </c>
      <c r="CE296">
        <f>SUMIFS('Grid GenerationQueue'!AH$5:AH$410,'Grid GenerationQueue'!$AZ$5:$AZ$410,$B296,'Grid GenerationQueue'!$BA$5:$BA$410,$C296,'Grid GenerationQueue'!$BH$5:$BH$410,"&lt;&gt;"&amp;"",'Grid GenerationQueue'!$BD$5:$BD$410,"&lt;="&amp;$BE$3)</f>
        <v>110</v>
      </c>
      <c r="CF296">
        <f>SUMIFS('Grid GenerationQueue'!AI$5:AI$410,'Grid GenerationQueue'!$AZ$5:$AZ$410,$B296,'Grid GenerationQueue'!$BA$5:$BA$410,$C296,'Grid GenerationQueue'!$BH$5:$BH$410,"&lt;&gt;"&amp;"",'Grid GenerationQueue'!$BD$5:$BD$410,"&lt;="&amp;$BE$3)</f>
        <v>0</v>
      </c>
      <c r="CG296">
        <f>SUMIFS('Grid GenerationQueue'!AJ$5:AJ$410,'Grid GenerationQueue'!$AZ$5:$AZ$410,$B296,'Grid GenerationQueue'!$BA$5:$BA$410,$C296,'Grid GenerationQueue'!$BH$5:$BH$410,"&lt;&gt;"&amp;"",'Grid GenerationQueue'!$BD$5:$BD$410,"&lt;="&amp;$BE$3)</f>
        <v>0</v>
      </c>
      <c r="CH296">
        <f>SUMIFS('Grid GenerationQueue'!AK$5:AK$410,'Grid GenerationQueue'!$AZ$5:$AZ$410,$B296,'Grid GenerationQueue'!$BA$5:$BA$410,$C296,'Grid GenerationQueue'!$BH$5:$BH$410,"&lt;&gt;"&amp;"",'Grid GenerationQueue'!$BD$5:$BD$410,"&lt;="&amp;$BE$3)</f>
        <v>0</v>
      </c>
      <c r="CI296">
        <f>SUMIFS('Grid GenerationQueue'!AL$5:AL$410,'Grid GenerationQueue'!$AZ$5:$AZ$410,$B296,'Grid GenerationQueue'!$BA$5:$BA$410,$C296,'Grid GenerationQueue'!$BH$5:$BH$410,"&lt;&gt;"&amp;"",'Grid GenerationQueue'!$BD$5:$BD$410,"&lt;="&amp;$BE$3)</f>
        <v>0</v>
      </c>
      <c r="CJ296">
        <f>SUMIFS('Grid GenerationQueue'!AM$5:AM$410,'Grid GenerationQueue'!$AZ$5:$AZ$410,$B296,'Grid GenerationQueue'!$BA$5:$BA$410,$C296,'Grid GenerationQueue'!$BH$5:$BH$410,"&lt;&gt;"&amp;"",'Grid GenerationQueue'!$BD$5:$BD$410,"&lt;="&amp;$BE$3)</f>
        <v>0</v>
      </c>
      <c r="CK296">
        <f>SUMIFS('Grid GenerationQueue'!AN$5:AN$410,'Grid GenerationQueue'!$AZ$5:$AZ$410,$B296,'Grid GenerationQueue'!$BA$5:$BA$410,$C296,'Grid GenerationQueue'!$BH$5:$BH$410,"&lt;&gt;"&amp;"",'Grid GenerationQueue'!$BD$5:$BD$410,"&lt;="&amp;$BE$3)</f>
        <v>0</v>
      </c>
      <c r="CL296">
        <f>SUMIFS('Grid GenerationQueue'!AO$5:AO$410,'Grid GenerationQueue'!$AZ$5:$AZ$410,$B296,'Grid GenerationQueue'!$BA$5:$BA$410,$C296,'Grid GenerationQueue'!$BH$5:$BH$410,"&lt;&gt;"&amp;"",'Grid GenerationQueue'!$BD$5:$BD$410,"&lt;="&amp;$BE$3)</f>
        <v>0</v>
      </c>
      <c r="CM296">
        <f>SUMIFS('Grid GenerationQueue'!AP$5:AP$410,'Grid GenerationQueue'!$AZ$5:$AZ$410,$B296,'Grid GenerationQueue'!$BA$5:$BA$410,$C296,'Grid GenerationQueue'!$BH$5:$BH$410,"&lt;&gt;"&amp;"",'Grid GenerationQueue'!$BD$5:$BD$410,"&lt;="&amp;$BE$3)</f>
        <v>0</v>
      </c>
      <c r="CN296">
        <f>SUMIFS('Grid GenerationQueue'!AQ$5:AQ$410,'Grid GenerationQueue'!$AZ$5:$AZ$410,$B296,'Grid GenerationQueue'!$BA$5:$BA$410,$C296,'Grid GenerationQueue'!$BH$5:$BH$410,"&lt;&gt;"&amp;"",'Grid GenerationQueue'!$BD$5:$BD$410,"&lt;="&amp;$BE$3)</f>
        <v>0</v>
      </c>
      <c r="CO296">
        <f>SUMIFS('Grid GenerationQueue'!AR$5:AR$410,'Grid GenerationQueue'!$AZ$5:$AZ$410,$B296,'Grid GenerationQueue'!$BA$5:$BA$410,$C296,'Grid GenerationQueue'!$BH$5:$BH$410,"&lt;&gt;"&amp;"",'Grid GenerationQueue'!$BD$5:$BD$410,"&lt;="&amp;$BE$3)</f>
        <v>0</v>
      </c>
      <c r="CQ296">
        <f>SUMIFS('Grid GenerationQueue'!AG$5:AG$410,'Grid GenerationQueue'!$AZ$5:$AZ$410,$B296,'Grid GenerationQueue'!$BA$5:$BA$410,$C296,'Grid GenerationQueue'!$BK$5:$BK$410,"&gt;0",'Grid GenerationQueue'!$BD$5:$BD$410,"&lt;="&amp;$BE$3)</f>
        <v>0</v>
      </c>
      <c r="CR296">
        <f>SUMIFS('Grid GenerationQueue'!AH$5:AH$410,'Grid GenerationQueue'!$AZ$5:$AZ$410,$B296,'Grid GenerationQueue'!$BA$5:$BA$410,$C296,'Grid GenerationQueue'!$BK$5:$BK$410,"&gt;0",'Grid GenerationQueue'!$BD$5:$BD$410,"&lt;="&amp;$BE$3)</f>
        <v>0</v>
      </c>
      <c r="CS296">
        <f>SUMIFS('Grid GenerationQueue'!AI$5:AI$410,'Grid GenerationQueue'!$AZ$5:$AZ$410,$B296,'Grid GenerationQueue'!$BA$5:$BA$410,$C296,'Grid GenerationQueue'!$BK$5:$BK$410,"&gt;0",'Grid GenerationQueue'!$BD$5:$BD$410,"&lt;="&amp;$BE$3)</f>
        <v>0</v>
      </c>
      <c r="CT296">
        <f>SUMIFS('Grid GenerationQueue'!AJ$5:AJ$410,'Grid GenerationQueue'!$AZ$5:$AZ$410,$B296,'Grid GenerationQueue'!$BA$5:$BA$410,$C296,'Grid GenerationQueue'!$BK$5:$BK$410,"&gt;0",'Grid GenerationQueue'!$BD$5:$BD$410,"&lt;="&amp;$BE$3)</f>
        <v>0</v>
      </c>
      <c r="CU296">
        <f>SUMIFS('Grid GenerationQueue'!AK$5:AK$410,'Grid GenerationQueue'!$AZ$5:$AZ$410,$B296,'Grid GenerationQueue'!$BA$5:$BA$410,$C296,'Grid GenerationQueue'!$BK$5:$BK$410,"&gt;0",'Grid GenerationQueue'!$BD$5:$BD$410,"&lt;="&amp;$BE$3)</f>
        <v>0</v>
      </c>
      <c r="CV296">
        <f>SUMIFS('Grid GenerationQueue'!AL$5:AL$410,'Grid GenerationQueue'!$AZ$5:$AZ$410,$B296,'Grid GenerationQueue'!$BA$5:$BA$410,$C296,'Grid GenerationQueue'!$BK$5:$BK$410,"&gt;0",'Grid GenerationQueue'!$BD$5:$BD$410,"&lt;="&amp;$BE$3)</f>
        <v>0</v>
      </c>
      <c r="CW296">
        <f>SUMIFS('Grid GenerationQueue'!AM$5:AM$410,'Grid GenerationQueue'!$AZ$5:$AZ$410,$B296,'Grid GenerationQueue'!$BA$5:$BA$410,$C296,'Grid GenerationQueue'!$BK$5:$BK$410,"&gt;0",'Grid GenerationQueue'!$BD$5:$BD$410,"&lt;="&amp;$BE$3)</f>
        <v>0</v>
      </c>
      <c r="CX296">
        <f>SUMIFS('Grid GenerationQueue'!AN$5:AN$410,'Grid GenerationQueue'!$AZ$5:$AZ$410,$B296,'Grid GenerationQueue'!$BA$5:$BA$410,$C296,'Grid GenerationQueue'!$BK$5:$BK$410,"&gt;0",'Grid GenerationQueue'!$BD$5:$BD$410,"&lt;="&amp;$BE$3)</f>
        <v>0</v>
      </c>
      <c r="CY296">
        <f>SUMIFS('Grid GenerationQueue'!AO$5:AO$410,'Grid GenerationQueue'!$AZ$5:$AZ$410,$B296,'Grid GenerationQueue'!$BA$5:$BA$410,$C296,'Grid GenerationQueue'!$BK$5:$BK$410,"&gt;0",'Grid GenerationQueue'!$BD$5:$BD$410,"&lt;="&amp;$BE$3)</f>
        <v>0</v>
      </c>
      <c r="CZ296">
        <f>SUMIFS('Grid GenerationQueue'!AP$5:AP$410,'Grid GenerationQueue'!$AZ$5:$AZ$410,$B296,'Grid GenerationQueue'!$BA$5:$BA$410,$C296,'Grid GenerationQueue'!$BK$5:$BK$410,"&gt;0",'Grid GenerationQueue'!$BD$5:$BD$410,"&lt;="&amp;$BE$3)</f>
        <v>0</v>
      </c>
      <c r="DA296">
        <f>SUMIFS('Grid GenerationQueue'!AQ$5:AQ$410,'Grid GenerationQueue'!$AZ$5:$AZ$410,$B296,'Grid GenerationQueue'!$BA$5:$BA$410,$C296,'Grid GenerationQueue'!$BK$5:$BK$410,"&gt;0",'Grid GenerationQueue'!$BD$5:$BD$410,"&lt;="&amp;$BE$3)</f>
        <v>0</v>
      </c>
      <c r="DB296">
        <f>SUMIFS('Grid GenerationQueue'!AR$5:AR$410,'Grid GenerationQueue'!$AZ$5:$AZ$410,$B296,'Grid GenerationQueue'!$BA$5:$BA$410,$C296,'Grid GenerationQueue'!$BK$5:$BK$410,"&gt;0",'Grid GenerationQueue'!$BD$5:$BD$410,"&lt;="&amp;$BE$3)</f>
        <v>0</v>
      </c>
    </row>
    <row r="297" spans="1:106" x14ac:dyDescent="0.35">
      <c r="A297" t="s">
        <v>4745</v>
      </c>
      <c r="B297" t="s">
        <v>4542</v>
      </c>
      <c r="C297">
        <v>70</v>
      </c>
      <c r="D297">
        <f>SUMIFS('Grid GenerationQueue'!AG$5:AG$410,'Grid GenerationQueue'!$AZ$5:$AZ$410,$B297,'Grid GenerationQueue'!$BA$5:$BA$410,$C297)</f>
        <v>0</v>
      </c>
      <c r="E297">
        <f>SUMIFS('Grid GenerationQueue'!AH$5:AH$410,'Grid GenerationQueue'!$AZ$5:$AZ$410,$B297,'Grid GenerationQueue'!$BA$5:$BA$410,$C297)</f>
        <v>0</v>
      </c>
      <c r="F297">
        <f>SUMIFS('Grid GenerationQueue'!AI$5:AI$410,'Grid GenerationQueue'!$AZ$5:$AZ$410,$B297,'Grid GenerationQueue'!$BA$5:$BA$410,$C297)</f>
        <v>0</v>
      </c>
      <c r="G297">
        <f>SUMIFS('Grid GenerationQueue'!AJ$5:AJ$410,'Grid GenerationQueue'!$AZ$5:$AZ$410,$B297,'Grid GenerationQueue'!$BA$5:$BA$410,$C297)</f>
        <v>0</v>
      </c>
      <c r="H297">
        <f>SUMIFS('Grid GenerationQueue'!AK$5:AK$410,'Grid GenerationQueue'!$AZ$5:$AZ$410,$B297,'Grid GenerationQueue'!$BA$5:$BA$410,$C297)</f>
        <v>0</v>
      </c>
      <c r="I297">
        <f>SUMIFS('Grid GenerationQueue'!AL$5:AL$410,'Grid GenerationQueue'!$AZ$5:$AZ$410,$B297,'Grid GenerationQueue'!$BA$5:$BA$410,$C297)</f>
        <v>0</v>
      </c>
      <c r="J297">
        <f>SUMIFS('Grid GenerationQueue'!AM$5:AM$410,'Grid GenerationQueue'!$AZ$5:$AZ$410,$B297,'Grid GenerationQueue'!$BA$5:$BA$410,$C297)</f>
        <v>0</v>
      </c>
      <c r="K297">
        <f>SUMIFS('Grid GenerationQueue'!AN$5:AN$410,'Grid GenerationQueue'!$AZ$5:$AZ$410,$B297,'Grid GenerationQueue'!$BA$5:$BA$410,$C297)</f>
        <v>0</v>
      </c>
      <c r="L297">
        <f>SUMIFS('Grid GenerationQueue'!AO$5:AO$410,'Grid GenerationQueue'!$AZ$5:$AZ$410,$B297,'Grid GenerationQueue'!$BA$5:$BA$410,$C297)</f>
        <v>0</v>
      </c>
      <c r="M297">
        <f>SUMIFS('Grid GenerationQueue'!AP$5:AP$410,'Grid GenerationQueue'!$AZ$5:$AZ$410,$B297,'Grid GenerationQueue'!$BA$5:$BA$410,$C297)</f>
        <v>0</v>
      </c>
      <c r="N297">
        <f>SUMIFS('Grid GenerationQueue'!AQ$5:AQ$410,'Grid GenerationQueue'!$AZ$5:$AZ$410,$B297,'Grid GenerationQueue'!$BA$5:$BA$410,$C297)</f>
        <v>0</v>
      </c>
      <c r="O297">
        <f>SUMIFS('Grid GenerationQueue'!AR$5:AR$410,'Grid GenerationQueue'!$AZ$5:$AZ$410,$B297,'Grid GenerationQueue'!$BA$5:$BA$410,$C297)</f>
        <v>0</v>
      </c>
      <c r="Q297">
        <f>SUMIFS('Grid GenerationQueue'!AG$5:AG$410,'Grid GenerationQueue'!$AZ$5:$AZ$410,$B297,'Grid GenerationQueue'!$BA$5:$BA$410,$C297,'Grid GenerationQueue'!$BJ$5:$BJ$410,"Executed")</f>
        <v>0</v>
      </c>
      <c r="R297">
        <f>SUMIFS('Grid GenerationQueue'!AH$5:AH$410,'Grid GenerationQueue'!$AZ$5:$AZ$410,$B297,'Grid GenerationQueue'!$BA$5:$BA$410,$C297,'Grid GenerationQueue'!$BJ$5:$BJ$410,"Executed")</f>
        <v>0</v>
      </c>
      <c r="S297">
        <f>SUMIFS('Grid GenerationQueue'!AI$5:AI$410,'Grid GenerationQueue'!$AZ$5:$AZ$410,$B297,'Grid GenerationQueue'!$BA$5:$BA$410,$C297,'Grid GenerationQueue'!$BJ$5:$BJ$410,"Executed")</f>
        <v>0</v>
      </c>
      <c r="T297">
        <f>SUMIFS('Grid GenerationQueue'!AJ$5:AJ$410,'Grid GenerationQueue'!$AZ$5:$AZ$410,$B297,'Grid GenerationQueue'!$BA$5:$BA$410,$C297,'Grid GenerationQueue'!$BJ$5:$BJ$410,"Executed")</f>
        <v>0</v>
      </c>
      <c r="U297">
        <f>SUMIFS('Grid GenerationQueue'!AK$5:AK$410,'Grid GenerationQueue'!$AZ$5:$AZ$410,$B297,'Grid GenerationQueue'!$BA$5:$BA$410,$C297,'Grid GenerationQueue'!$BJ$5:$BJ$410,"Executed")</f>
        <v>0</v>
      </c>
      <c r="V297">
        <f>SUMIFS('Grid GenerationQueue'!AL$5:AL$410,'Grid GenerationQueue'!$AZ$5:$AZ$410,$B297,'Grid GenerationQueue'!$BA$5:$BA$410,$C297,'Grid GenerationQueue'!$BJ$5:$BJ$410,"Executed")</f>
        <v>0</v>
      </c>
      <c r="W297">
        <f>SUMIFS('Grid GenerationQueue'!AM$5:AM$410,'Grid GenerationQueue'!$AZ$5:$AZ$410,$B297,'Grid GenerationQueue'!$BA$5:$BA$410,$C297,'Grid GenerationQueue'!$BJ$5:$BJ$410,"Executed")</f>
        <v>0</v>
      </c>
      <c r="X297">
        <f>SUMIFS('Grid GenerationQueue'!AN$5:AN$410,'Grid GenerationQueue'!$AZ$5:$AZ$410,$B297,'Grid GenerationQueue'!$BA$5:$BA$410,$C297,'Grid GenerationQueue'!$BJ$5:$BJ$410,"Executed")</f>
        <v>0</v>
      </c>
      <c r="Y297">
        <f>SUMIFS('Grid GenerationQueue'!AO$5:AO$410,'Grid GenerationQueue'!$AZ$5:$AZ$410,$B297,'Grid GenerationQueue'!$BA$5:$BA$410,$C297,'Grid GenerationQueue'!$BJ$5:$BJ$410,"Executed")</f>
        <v>0</v>
      </c>
      <c r="Z297">
        <f>SUMIFS('Grid GenerationQueue'!AP$5:AP$410,'Grid GenerationQueue'!$AZ$5:$AZ$410,$B297,'Grid GenerationQueue'!$BA$5:$BA$410,$C297,'Grid GenerationQueue'!$BJ$5:$BJ$410,"Executed")</f>
        <v>0</v>
      </c>
      <c r="AA297">
        <f>SUMIFS('Grid GenerationQueue'!AQ$5:AQ$410,'Grid GenerationQueue'!$AZ$5:$AZ$410,$B297,'Grid GenerationQueue'!$BA$5:$BA$410,$C297,'Grid GenerationQueue'!$BJ$5:$BJ$410,"Executed")</f>
        <v>0</v>
      </c>
      <c r="AB297">
        <f>SUMIFS('Grid GenerationQueue'!AR$5:AR$410,'Grid GenerationQueue'!$AZ$5:$AZ$410,$B297,'Grid GenerationQueue'!$BA$5:$BA$410,$C297,'Grid GenerationQueue'!$BJ$5:$BJ$410,"Executed")</f>
        <v>0</v>
      </c>
      <c r="AD297">
        <f>SUMIFS('Grid GenerationQueue'!AG$5:AG$410,'Grid GenerationQueue'!$AZ$5:$AZ$410,$B297,'Grid GenerationQueue'!$BA$5:$BA$410,$C297,'Grid GenerationQueue'!$BH$5:$BH$410,"&lt;&gt;"&amp;"")+SUMIFS('Grid GenerationQueue'!AG$5:AG$410,'Grid GenerationQueue'!$AZ$5:$AZ$410,$B297,'Grid GenerationQueue'!$BA$5:$BA$410,$C297,'Grid GenerationQueue'!$BH$5:$BH$410,"",'Grid GenerationQueue'!$AC$5:$AC$410,1)</f>
        <v>0</v>
      </c>
      <c r="AE297">
        <f>SUMIFS('Grid GenerationQueue'!AH$5:AH$410,'Grid GenerationQueue'!$AZ$5:$AZ$410,$B297,'Grid GenerationQueue'!$BA$5:$BA$410,$C297,'Grid GenerationQueue'!$BH$5:$BH$410,"&lt;&gt;"&amp;"")+SUMIFS('Grid GenerationQueue'!AH$5:AH$410,'Grid GenerationQueue'!$AZ$5:$AZ$410,$B297,'Grid GenerationQueue'!$BA$5:$BA$410,$C297,'Grid GenerationQueue'!$BH$5:$BH$410,"",'Grid GenerationQueue'!$AC$5:$AC$410,1)</f>
        <v>0</v>
      </c>
      <c r="AF297">
        <f>SUMIFS('Grid GenerationQueue'!AI$5:AI$410,'Grid GenerationQueue'!$AZ$5:$AZ$410,$B297,'Grid GenerationQueue'!$BA$5:$BA$410,$C297,'Grid GenerationQueue'!$BH$5:$BH$410,"&lt;&gt;"&amp;"")+SUMIFS('Grid GenerationQueue'!AI$5:AI$410,'Grid GenerationQueue'!$AZ$5:$AZ$410,$B297,'Grid GenerationQueue'!$BA$5:$BA$410,$C297,'Grid GenerationQueue'!$BH$5:$BH$410,"",'Grid GenerationQueue'!$AC$5:$AC$410,1)</f>
        <v>0</v>
      </c>
      <c r="AG297">
        <f>SUMIFS('Grid GenerationQueue'!AJ$5:AJ$410,'Grid GenerationQueue'!$AZ$5:$AZ$410,$B297,'Grid GenerationQueue'!$BA$5:$BA$410,$C297,'Grid GenerationQueue'!$BH$5:$BH$410,"&lt;&gt;"&amp;"")+SUMIFS('Grid GenerationQueue'!AJ$5:AJ$410,'Grid GenerationQueue'!$AZ$5:$AZ$410,$B297,'Grid GenerationQueue'!$BA$5:$BA$410,$C297,'Grid GenerationQueue'!$BH$5:$BH$410,"",'Grid GenerationQueue'!$AC$5:$AC$410,1)</f>
        <v>0</v>
      </c>
      <c r="AH297">
        <f>SUMIFS('Grid GenerationQueue'!AK$5:AK$410,'Grid GenerationQueue'!$AZ$5:$AZ$410,$B297,'Grid GenerationQueue'!$BA$5:$BA$410,$C297,'Grid GenerationQueue'!$BH$5:$BH$410,"&lt;&gt;"&amp;"")+SUMIFS('Grid GenerationQueue'!AK$5:AK$410,'Grid GenerationQueue'!$AZ$5:$AZ$410,$B297,'Grid GenerationQueue'!$BA$5:$BA$410,$C297,'Grid GenerationQueue'!$BH$5:$BH$410,"",'Grid GenerationQueue'!$AC$5:$AC$410,1)</f>
        <v>0</v>
      </c>
      <c r="AI297">
        <f>SUMIFS('Grid GenerationQueue'!AL$5:AL$410,'Grid GenerationQueue'!$AZ$5:$AZ$410,$B297,'Grid GenerationQueue'!$BA$5:$BA$410,$C297,'Grid GenerationQueue'!$BH$5:$BH$410,"&lt;&gt;"&amp;"")+SUMIFS('Grid GenerationQueue'!AL$5:AL$410,'Grid GenerationQueue'!$AZ$5:$AZ$410,$B297,'Grid GenerationQueue'!$BA$5:$BA$410,$C297,'Grid GenerationQueue'!$BH$5:$BH$410,"",'Grid GenerationQueue'!$AC$5:$AC$410,1)</f>
        <v>0</v>
      </c>
      <c r="AJ297">
        <f>SUMIFS('Grid GenerationQueue'!AM$5:AM$410,'Grid GenerationQueue'!$AZ$5:$AZ$410,$B297,'Grid GenerationQueue'!$BA$5:$BA$410,$C297,'Grid GenerationQueue'!$BH$5:$BH$410,"&lt;&gt;"&amp;"")+SUMIFS('Grid GenerationQueue'!AM$5:AM$410,'Grid GenerationQueue'!$AZ$5:$AZ$410,$B297,'Grid GenerationQueue'!$BA$5:$BA$410,$C297,'Grid GenerationQueue'!$BH$5:$BH$410,"",'Grid GenerationQueue'!$AC$5:$AC$410,1)</f>
        <v>0</v>
      </c>
      <c r="AK297">
        <f>SUMIFS('Grid GenerationQueue'!AN$5:AN$410,'Grid GenerationQueue'!$AZ$5:$AZ$410,$B297,'Grid GenerationQueue'!$BA$5:$BA$410,$C297,'Grid GenerationQueue'!$BH$5:$BH$410,"&lt;&gt;"&amp;"")+SUMIFS('Grid GenerationQueue'!AN$5:AN$410,'Grid GenerationQueue'!$AZ$5:$AZ$410,$B297,'Grid GenerationQueue'!$BA$5:$BA$410,$C297,'Grid GenerationQueue'!$BH$5:$BH$410,"",'Grid GenerationQueue'!$AC$5:$AC$410,1)</f>
        <v>0</v>
      </c>
      <c r="AL297">
        <f>SUMIFS('Grid GenerationQueue'!AO$5:AO$410,'Grid GenerationQueue'!$AZ$5:$AZ$410,$B297,'Grid GenerationQueue'!$BA$5:$BA$410,$C297,'Grid GenerationQueue'!$BH$5:$BH$410,"&lt;&gt;"&amp;"")+SUMIFS('Grid GenerationQueue'!AO$5:AO$410,'Grid GenerationQueue'!$AZ$5:$AZ$410,$B297,'Grid GenerationQueue'!$BA$5:$BA$410,$C297,'Grid GenerationQueue'!$BH$5:$BH$410,"",'Grid GenerationQueue'!$AC$5:$AC$410,1)</f>
        <v>0</v>
      </c>
      <c r="AM297">
        <f>SUMIFS('Grid GenerationQueue'!AP$5:AP$410,'Grid GenerationQueue'!$AZ$5:$AZ$410,$B297,'Grid GenerationQueue'!$BA$5:$BA$410,$C297,'Grid GenerationQueue'!$BH$5:$BH$410,"&lt;&gt;"&amp;"")+SUMIFS('Grid GenerationQueue'!AP$5:AP$410,'Grid GenerationQueue'!$AZ$5:$AZ$410,$B297,'Grid GenerationQueue'!$BA$5:$BA$410,$C297,'Grid GenerationQueue'!$BH$5:$BH$410,"",'Grid GenerationQueue'!$AC$5:$AC$410,1)</f>
        <v>0</v>
      </c>
      <c r="AN297">
        <f>SUMIFS('Grid GenerationQueue'!AQ$5:AQ$410,'Grid GenerationQueue'!$AZ$5:$AZ$410,$B297,'Grid GenerationQueue'!$BA$5:$BA$410,$C297,'Grid GenerationQueue'!$BH$5:$BH$410,"&lt;&gt;"&amp;"")+SUMIFS('Grid GenerationQueue'!AQ$5:AQ$410,'Grid GenerationQueue'!$AZ$5:$AZ$410,$B297,'Grid GenerationQueue'!$BA$5:$BA$410,$C297,'Grid GenerationQueue'!$BH$5:$BH$410,"",'Grid GenerationQueue'!$AC$5:$AC$410,1)</f>
        <v>0</v>
      </c>
      <c r="AO297">
        <f>SUMIFS('Grid GenerationQueue'!AR$5:AR$410,'Grid GenerationQueue'!$AZ$5:$AZ$410,$B297,'Grid GenerationQueue'!$BA$5:$BA$410,$C297,'Grid GenerationQueue'!$BH$5:$BH$410,"&lt;&gt;"&amp;"")+SUMIFS('Grid GenerationQueue'!AR$5:AR$410,'Grid GenerationQueue'!$AZ$5:$AZ$410,$B297,'Grid GenerationQueue'!$BA$5:$BA$410,$C297,'Grid GenerationQueue'!$BH$5:$BH$410,"",'Grid GenerationQueue'!$AC$5:$AC$410,1)</f>
        <v>0</v>
      </c>
      <c r="AQ297">
        <f>SUMIFS('Grid GenerationQueue'!AG$5:AG$410,'Grid GenerationQueue'!$AZ$5:$AZ$410,$B297,'Grid GenerationQueue'!$BA$5:$BA$410,$C297,'Grid GenerationQueue'!$BK$5:$BK$410,"&gt;0")</f>
        <v>0</v>
      </c>
      <c r="AR297">
        <f>SUMIFS('Grid GenerationQueue'!AH$5:AH$410,'Grid GenerationQueue'!$AZ$5:$AZ$410,$B297,'Grid GenerationQueue'!$BA$5:$BA$410,$C297,'Grid GenerationQueue'!$BK$5:$BK$410,"&gt;0")</f>
        <v>0</v>
      </c>
      <c r="AS297">
        <f>SUMIFS('Grid GenerationQueue'!AI$5:AI$410,'Grid GenerationQueue'!$AZ$5:$AZ$410,$B297,'Grid GenerationQueue'!$BA$5:$BA$410,$C297,'Grid GenerationQueue'!$BK$5:$BK$410,"&gt;0")</f>
        <v>0</v>
      </c>
      <c r="AT297">
        <f>SUMIFS('Grid GenerationQueue'!AJ$5:AJ$410,'Grid GenerationQueue'!$AZ$5:$AZ$410,$B297,'Grid GenerationQueue'!$BA$5:$BA$410,$C297,'Grid GenerationQueue'!$BK$5:$BK$410,"&gt;0")</f>
        <v>0</v>
      </c>
      <c r="AU297">
        <f>SUMIFS('Grid GenerationQueue'!AK$5:AK$410,'Grid GenerationQueue'!$AZ$5:$AZ$410,$B297,'Grid GenerationQueue'!$BA$5:$BA$410,$C297,'Grid GenerationQueue'!$BK$5:$BK$410,"&gt;0")</f>
        <v>0</v>
      </c>
      <c r="AV297">
        <f>SUMIFS('Grid GenerationQueue'!AL$5:AL$410,'Grid GenerationQueue'!$AZ$5:$AZ$410,$B297,'Grid GenerationQueue'!$BA$5:$BA$410,$C297,'Grid GenerationQueue'!$BK$5:$BK$410,"&gt;0")</f>
        <v>0</v>
      </c>
      <c r="AW297">
        <f>SUMIFS('Grid GenerationQueue'!AM$5:AM$410,'Grid GenerationQueue'!$AZ$5:$AZ$410,$B297,'Grid GenerationQueue'!$BA$5:$BA$410,$C297,'Grid GenerationQueue'!$BK$5:$BK$410,"&gt;0")</f>
        <v>0</v>
      </c>
      <c r="AX297">
        <f>SUMIFS('Grid GenerationQueue'!AN$5:AN$410,'Grid GenerationQueue'!$AZ$5:$AZ$410,$B297,'Grid GenerationQueue'!$BA$5:$BA$410,$C297,'Grid GenerationQueue'!$BK$5:$BK$410,"&gt;0")</f>
        <v>0</v>
      </c>
      <c r="AY297">
        <f>SUMIFS('Grid GenerationQueue'!AO$5:AO$410,'Grid GenerationQueue'!$AZ$5:$AZ$410,$B297,'Grid GenerationQueue'!$BA$5:$BA$410,$C297,'Grid GenerationQueue'!$BK$5:$BK$410,"&gt;0")</f>
        <v>0</v>
      </c>
      <c r="AZ297">
        <f>SUMIFS('Grid GenerationQueue'!AP$5:AP$410,'Grid GenerationQueue'!$AZ$5:$AZ$410,$B297,'Grid GenerationQueue'!$BA$5:$BA$410,$C297,'Grid GenerationQueue'!$BK$5:$BK$410,"&gt;0")</f>
        <v>0</v>
      </c>
      <c r="BA297">
        <f>SUMIFS('Grid GenerationQueue'!AQ$5:AQ$410,'Grid GenerationQueue'!$AZ$5:$AZ$410,$B297,'Grid GenerationQueue'!$BA$5:$BA$410,$C297,'Grid GenerationQueue'!$BK$5:$BK$410,"&gt;0")</f>
        <v>0</v>
      </c>
      <c r="BB297">
        <f>SUMIFS('Grid GenerationQueue'!AR$5:AR$410,'Grid GenerationQueue'!$AZ$5:$AZ$410,$B297,'Grid GenerationQueue'!$BA$5:$BA$410,$C297,'Grid GenerationQueue'!$BK$5:$BK$410,"&gt;0")</f>
        <v>0</v>
      </c>
      <c r="BD297">
        <f>SUMIFS('Grid GenerationQueue'!AG$5:AG$410,'Grid GenerationQueue'!$AZ$5:$AZ$410,$B297,'Grid GenerationQueue'!$BA$5:$BA$410,$C297,'Grid GenerationQueue'!$BD$5:$BD$410,"&lt;="&amp;$BE$3)</f>
        <v>0</v>
      </c>
      <c r="BE297">
        <f>SUMIFS('Grid GenerationQueue'!AH$5:AH$410,'Grid GenerationQueue'!$AZ$5:$AZ$410,$B297,'Grid GenerationQueue'!$BA$5:$BA$410,$C297,'Grid GenerationQueue'!$BD$5:$BD$410,"&lt;="&amp;$BE$3)</f>
        <v>0</v>
      </c>
      <c r="BF297">
        <f>SUMIFS('Grid GenerationQueue'!AI$5:AI$410,'Grid GenerationQueue'!$AZ$5:$AZ$410,$B297,'Grid GenerationQueue'!$BA$5:$BA$410,$C297,'Grid GenerationQueue'!$BD$5:$BD$410,"&lt;="&amp;$BE$3)</f>
        <v>0</v>
      </c>
      <c r="BG297">
        <f>SUMIFS('Grid GenerationQueue'!AJ$5:AJ$410,'Grid GenerationQueue'!$AZ$5:$AZ$410,$B297,'Grid GenerationQueue'!$BA$5:$BA$410,$C297,'Grid GenerationQueue'!$BD$5:$BD$410,"&lt;="&amp;$BE$3)</f>
        <v>0</v>
      </c>
      <c r="BH297">
        <f>SUMIFS('Grid GenerationQueue'!AK$5:AK$410,'Grid GenerationQueue'!$AZ$5:$AZ$410,$B297,'Grid GenerationQueue'!$BA$5:$BA$410,$C297,'Grid GenerationQueue'!$BD$5:$BD$410,"&lt;="&amp;$BE$3)</f>
        <v>0</v>
      </c>
      <c r="BI297">
        <f>SUMIFS('Grid GenerationQueue'!AL$5:AL$410,'Grid GenerationQueue'!$AZ$5:$AZ$410,$B297,'Grid GenerationQueue'!$BA$5:$BA$410,$C297,'Grid GenerationQueue'!$BD$5:$BD$410,"&lt;="&amp;$BE$3)</f>
        <v>0</v>
      </c>
      <c r="BJ297">
        <f>SUMIFS('Grid GenerationQueue'!AM$5:AM$410,'Grid GenerationQueue'!$AZ$5:$AZ$410,$B297,'Grid GenerationQueue'!$BA$5:$BA$410,$C297,'Grid GenerationQueue'!$BD$5:$BD$410,"&lt;="&amp;$BE$3)</f>
        <v>0</v>
      </c>
      <c r="BK297">
        <f>SUMIFS('Grid GenerationQueue'!AN$5:AN$410,'Grid GenerationQueue'!$AZ$5:$AZ$410,$B297,'Grid GenerationQueue'!$BA$5:$BA$410,$C297,'Grid GenerationQueue'!$BD$5:$BD$410,"&lt;="&amp;$BE$3)</f>
        <v>0</v>
      </c>
      <c r="BL297">
        <f>SUMIFS('Grid GenerationQueue'!AO$5:AO$410,'Grid GenerationQueue'!$AZ$5:$AZ$410,$B297,'Grid GenerationQueue'!$BA$5:$BA$410,$C297,'Grid GenerationQueue'!$BD$5:$BD$410,"&lt;="&amp;$BE$3)</f>
        <v>0</v>
      </c>
      <c r="BM297">
        <f>SUMIFS('Grid GenerationQueue'!AP$5:AP$410,'Grid GenerationQueue'!$AZ$5:$AZ$410,$B297,'Grid GenerationQueue'!$BA$5:$BA$410,$C297,'Grid GenerationQueue'!$BD$5:$BD$410,"&lt;="&amp;$BE$3)</f>
        <v>0</v>
      </c>
      <c r="BN297">
        <f>SUMIFS('Grid GenerationQueue'!AQ$5:AQ$410,'Grid GenerationQueue'!$AZ$5:$AZ$410,$B297,'Grid GenerationQueue'!$BA$5:$BA$410,$C297,'Grid GenerationQueue'!$BD$5:$BD$410,"&lt;="&amp;$BE$3)</f>
        <v>0</v>
      </c>
      <c r="BO297">
        <f>SUMIFS('Grid GenerationQueue'!AR$5:AR$410,'Grid GenerationQueue'!$AZ$5:$AZ$410,$B297,'Grid GenerationQueue'!$BA$5:$BA$410,$C297,'Grid GenerationQueue'!$BD$5:$BD$410,"&lt;="&amp;$BE$3)</f>
        <v>0</v>
      </c>
      <c r="BQ297">
        <f>SUMIFS('Grid GenerationQueue'!AG$5:AG$410,'Grid GenerationQueue'!$AZ$5:$AZ$410,$B297,'Grid GenerationQueue'!$BA$5:$BA$410,$C297,'Grid GenerationQueue'!$BJ$5:$BJ$410,"Executed",'Grid GenerationQueue'!$BD$5:$BD$410,"&lt;="&amp;$BE$3)</f>
        <v>0</v>
      </c>
      <c r="BR297">
        <f>SUMIFS('Grid GenerationQueue'!AH$5:AH$410,'Grid GenerationQueue'!$AZ$5:$AZ$410,$B297,'Grid GenerationQueue'!$BA$5:$BA$410,$C297,'Grid GenerationQueue'!$BJ$5:$BJ$410,"Executed",'Grid GenerationQueue'!$BD$5:$BD$410,"&lt;="&amp;$BE$3)</f>
        <v>0</v>
      </c>
      <c r="BS297">
        <f>SUMIFS('Grid GenerationQueue'!AI$5:AI$410,'Grid GenerationQueue'!$AZ$5:$AZ$410,$B297,'Grid GenerationQueue'!$BA$5:$BA$410,$C297,'Grid GenerationQueue'!$BJ$5:$BJ$410,"Executed",'Grid GenerationQueue'!$BD$5:$BD$410,"&lt;="&amp;$BE$3)</f>
        <v>0</v>
      </c>
      <c r="BT297">
        <f>SUMIFS('Grid GenerationQueue'!AJ$5:AJ$410,'Grid GenerationQueue'!$AZ$5:$AZ$410,$B297,'Grid GenerationQueue'!$BA$5:$BA$410,$C297,'Grid GenerationQueue'!$BJ$5:$BJ$410,"Executed",'Grid GenerationQueue'!$BD$5:$BD$410,"&lt;="&amp;$BE$3)</f>
        <v>0</v>
      </c>
      <c r="BU297">
        <f>SUMIFS('Grid GenerationQueue'!AK$5:AK$410,'Grid GenerationQueue'!$AZ$5:$AZ$410,$B297,'Grid GenerationQueue'!$BA$5:$BA$410,$C297,'Grid GenerationQueue'!$BJ$5:$BJ$410,"Executed",'Grid GenerationQueue'!$BD$5:$BD$410,"&lt;="&amp;$BE$3)</f>
        <v>0</v>
      </c>
      <c r="BV297">
        <f>SUMIFS('Grid GenerationQueue'!AL$5:AL$410,'Grid GenerationQueue'!$AZ$5:$AZ$410,$B297,'Grid GenerationQueue'!$BA$5:$BA$410,$C297,'Grid GenerationQueue'!$BJ$5:$BJ$410,"Executed",'Grid GenerationQueue'!$BD$5:$BD$410,"&lt;="&amp;$BE$3)</f>
        <v>0</v>
      </c>
      <c r="BW297">
        <f>SUMIFS('Grid GenerationQueue'!AM$5:AM$410,'Grid GenerationQueue'!$AZ$5:$AZ$410,$B297,'Grid GenerationQueue'!$BA$5:$BA$410,$C297,'Grid GenerationQueue'!$BJ$5:$BJ$410,"Executed",'Grid GenerationQueue'!$BD$5:$BD$410,"&lt;="&amp;$BE$3)</f>
        <v>0</v>
      </c>
      <c r="BX297">
        <f>SUMIFS('Grid GenerationQueue'!AN$5:AN$410,'Grid GenerationQueue'!$AZ$5:$AZ$410,$B297,'Grid GenerationQueue'!$BA$5:$BA$410,$C297,'Grid GenerationQueue'!$BJ$5:$BJ$410,"Executed",'Grid GenerationQueue'!$BD$5:$BD$410,"&lt;="&amp;$BE$3)</f>
        <v>0</v>
      </c>
      <c r="BY297">
        <f>SUMIFS('Grid GenerationQueue'!AO$5:AO$410,'Grid GenerationQueue'!$AZ$5:$AZ$410,$B297,'Grid GenerationQueue'!$BA$5:$BA$410,$C297,'Grid GenerationQueue'!$BJ$5:$BJ$410,"Executed",'Grid GenerationQueue'!$BD$5:$BD$410,"&lt;="&amp;$BE$3)</f>
        <v>0</v>
      </c>
      <c r="BZ297">
        <f>SUMIFS('Grid GenerationQueue'!AP$5:AP$410,'Grid GenerationQueue'!$AZ$5:$AZ$410,$B297,'Grid GenerationQueue'!$BA$5:$BA$410,$C297,'Grid GenerationQueue'!$BJ$5:$BJ$410,"Executed",'Grid GenerationQueue'!$BD$5:$BD$410,"&lt;="&amp;$BE$3)</f>
        <v>0</v>
      </c>
      <c r="CA297">
        <f>SUMIFS('Grid GenerationQueue'!AQ$5:AQ$410,'Grid GenerationQueue'!$AZ$5:$AZ$410,$B297,'Grid GenerationQueue'!$BA$5:$BA$410,$C297,'Grid GenerationQueue'!$BJ$5:$BJ$410,"Executed",'Grid GenerationQueue'!$BD$5:$BD$410,"&lt;="&amp;$BE$3)</f>
        <v>0</v>
      </c>
      <c r="CB297">
        <f>SUMIFS('Grid GenerationQueue'!AR$5:AR$410,'Grid GenerationQueue'!$AZ$5:$AZ$410,$B297,'Grid GenerationQueue'!$BA$5:$BA$410,$C297,'Grid GenerationQueue'!$BJ$5:$BJ$410,"Executed",'Grid GenerationQueue'!$BD$5:$BD$410,"&lt;="&amp;$BE$3)</f>
        <v>0</v>
      </c>
      <c r="CD297">
        <f>SUMIFS('Grid GenerationQueue'!AG$5:AG$410,'Grid GenerationQueue'!$AZ$5:$AZ$410,$B297,'Grid GenerationQueue'!$BA$5:$BA$410,$C297,'Grid GenerationQueue'!$BH$5:$BH$410,"&lt;&gt;"&amp;"",'Grid GenerationQueue'!$BD$5:$BD$410,"&lt;="&amp;$BE$3)</f>
        <v>0</v>
      </c>
      <c r="CE297">
        <f>SUMIFS('Grid GenerationQueue'!AH$5:AH$410,'Grid GenerationQueue'!$AZ$5:$AZ$410,$B297,'Grid GenerationQueue'!$BA$5:$BA$410,$C297,'Grid GenerationQueue'!$BH$5:$BH$410,"&lt;&gt;"&amp;"",'Grid GenerationQueue'!$BD$5:$BD$410,"&lt;="&amp;$BE$3)</f>
        <v>0</v>
      </c>
      <c r="CF297">
        <f>SUMIFS('Grid GenerationQueue'!AI$5:AI$410,'Grid GenerationQueue'!$AZ$5:$AZ$410,$B297,'Grid GenerationQueue'!$BA$5:$BA$410,$C297,'Grid GenerationQueue'!$BH$5:$BH$410,"&lt;&gt;"&amp;"",'Grid GenerationQueue'!$BD$5:$BD$410,"&lt;="&amp;$BE$3)</f>
        <v>0</v>
      </c>
      <c r="CG297">
        <f>SUMIFS('Grid GenerationQueue'!AJ$5:AJ$410,'Grid GenerationQueue'!$AZ$5:$AZ$410,$B297,'Grid GenerationQueue'!$BA$5:$BA$410,$C297,'Grid GenerationQueue'!$BH$5:$BH$410,"&lt;&gt;"&amp;"",'Grid GenerationQueue'!$BD$5:$BD$410,"&lt;="&amp;$BE$3)</f>
        <v>0</v>
      </c>
      <c r="CH297">
        <f>SUMIFS('Grid GenerationQueue'!AK$5:AK$410,'Grid GenerationQueue'!$AZ$5:$AZ$410,$B297,'Grid GenerationQueue'!$BA$5:$BA$410,$C297,'Grid GenerationQueue'!$BH$5:$BH$410,"&lt;&gt;"&amp;"",'Grid GenerationQueue'!$BD$5:$BD$410,"&lt;="&amp;$BE$3)</f>
        <v>0</v>
      </c>
      <c r="CI297">
        <f>SUMIFS('Grid GenerationQueue'!AL$5:AL$410,'Grid GenerationQueue'!$AZ$5:$AZ$410,$B297,'Grid GenerationQueue'!$BA$5:$BA$410,$C297,'Grid GenerationQueue'!$BH$5:$BH$410,"&lt;&gt;"&amp;"",'Grid GenerationQueue'!$BD$5:$BD$410,"&lt;="&amp;$BE$3)</f>
        <v>0</v>
      </c>
      <c r="CJ297">
        <f>SUMIFS('Grid GenerationQueue'!AM$5:AM$410,'Grid GenerationQueue'!$AZ$5:$AZ$410,$B297,'Grid GenerationQueue'!$BA$5:$BA$410,$C297,'Grid GenerationQueue'!$BH$5:$BH$410,"&lt;&gt;"&amp;"",'Grid GenerationQueue'!$BD$5:$BD$410,"&lt;="&amp;$BE$3)</f>
        <v>0</v>
      </c>
      <c r="CK297">
        <f>SUMIFS('Grid GenerationQueue'!AN$5:AN$410,'Grid GenerationQueue'!$AZ$5:$AZ$410,$B297,'Grid GenerationQueue'!$BA$5:$BA$410,$C297,'Grid GenerationQueue'!$BH$5:$BH$410,"&lt;&gt;"&amp;"",'Grid GenerationQueue'!$BD$5:$BD$410,"&lt;="&amp;$BE$3)</f>
        <v>0</v>
      </c>
      <c r="CL297">
        <f>SUMIFS('Grid GenerationQueue'!AO$5:AO$410,'Grid GenerationQueue'!$AZ$5:$AZ$410,$B297,'Grid GenerationQueue'!$BA$5:$BA$410,$C297,'Grid GenerationQueue'!$BH$5:$BH$410,"&lt;&gt;"&amp;"",'Grid GenerationQueue'!$BD$5:$BD$410,"&lt;="&amp;$BE$3)</f>
        <v>0</v>
      </c>
      <c r="CM297">
        <f>SUMIFS('Grid GenerationQueue'!AP$5:AP$410,'Grid GenerationQueue'!$AZ$5:$AZ$410,$B297,'Grid GenerationQueue'!$BA$5:$BA$410,$C297,'Grid GenerationQueue'!$BH$5:$BH$410,"&lt;&gt;"&amp;"",'Grid GenerationQueue'!$BD$5:$BD$410,"&lt;="&amp;$BE$3)</f>
        <v>0</v>
      </c>
      <c r="CN297">
        <f>SUMIFS('Grid GenerationQueue'!AQ$5:AQ$410,'Grid GenerationQueue'!$AZ$5:$AZ$410,$B297,'Grid GenerationQueue'!$BA$5:$BA$410,$C297,'Grid GenerationQueue'!$BH$5:$BH$410,"&lt;&gt;"&amp;"",'Grid GenerationQueue'!$BD$5:$BD$410,"&lt;="&amp;$BE$3)</f>
        <v>0</v>
      </c>
      <c r="CO297">
        <f>SUMIFS('Grid GenerationQueue'!AR$5:AR$410,'Grid GenerationQueue'!$AZ$5:$AZ$410,$B297,'Grid GenerationQueue'!$BA$5:$BA$410,$C297,'Grid GenerationQueue'!$BH$5:$BH$410,"&lt;&gt;"&amp;"",'Grid GenerationQueue'!$BD$5:$BD$410,"&lt;="&amp;$BE$3)</f>
        <v>0</v>
      </c>
      <c r="CQ297">
        <f>SUMIFS('Grid GenerationQueue'!AG$5:AG$410,'Grid GenerationQueue'!$AZ$5:$AZ$410,$B297,'Grid GenerationQueue'!$BA$5:$BA$410,$C297,'Grid GenerationQueue'!$BK$5:$BK$410,"&gt;0",'Grid GenerationQueue'!$BD$5:$BD$410,"&lt;="&amp;$BE$3)</f>
        <v>0</v>
      </c>
      <c r="CR297">
        <f>SUMIFS('Grid GenerationQueue'!AH$5:AH$410,'Grid GenerationQueue'!$AZ$5:$AZ$410,$B297,'Grid GenerationQueue'!$BA$5:$BA$410,$C297,'Grid GenerationQueue'!$BK$5:$BK$410,"&gt;0",'Grid GenerationQueue'!$BD$5:$BD$410,"&lt;="&amp;$BE$3)</f>
        <v>0</v>
      </c>
      <c r="CS297">
        <f>SUMIFS('Grid GenerationQueue'!AI$5:AI$410,'Grid GenerationQueue'!$AZ$5:$AZ$410,$B297,'Grid GenerationQueue'!$BA$5:$BA$410,$C297,'Grid GenerationQueue'!$BK$5:$BK$410,"&gt;0",'Grid GenerationQueue'!$BD$5:$BD$410,"&lt;="&amp;$BE$3)</f>
        <v>0</v>
      </c>
      <c r="CT297">
        <f>SUMIFS('Grid GenerationQueue'!AJ$5:AJ$410,'Grid GenerationQueue'!$AZ$5:$AZ$410,$B297,'Grid GenerationQueue'!$BA$5:$BA$410,$C297,'Grid GenerationQueue'!$BK$5:$BK$410,"&gt;0",'Grid GenerationQueue'!$BD$5:$BD$410,"&lt;="&amp;$BE$3)</f>
        <v>0</v>
      </c>
      <c r="CU297">
        <f>SUMIFS('Grid GenerationQueue'!AK$5:AK$410,'Grid GenerationQueue'!$AZ$5:$AZ$410,$B297,'Grid GenerationQueue'!$BA$5:$BA$410,$C297,'Grid GenerationQueue'!$BK$5:$BK$410,"&gt;0",'Grid GenerationQueue'!$BD$5:$BD$410,"&lt;="&amp;$BE$3)</f>
        <v>0</v>
      </c>
      <c r="CV297">
        <f>SUMIFS('Grid GenerationQueue'!AL$5:AL$410,'Grid GenerationQueue'!$AZ$5:$AZ$410,$B297,'Grid GenerationQueue'!$BA$5:$BA$410,$C297,'Grid GenerationQueue'!$BK$5:$BK$410,"&gt;0",'Grid GenerationQueue'!$BD$5:$BD$410,"&lt;="&amp;$BE$3)</f>
        <v>0</v>
      </c>
      <c r="CW297">
        <f>SUMIFS('Grid GenerationQueue'!AM$5:AM$410,'Grid GenerationQueue'!$AZ$5:$AZ$410,$B297,'Grid GenerationQueue'!$BA$5:$BA$410,$C297,'Grid GenerationQueue'!$BK$5:$BK$410,"&gt;0",'Grid GenerationQueue'!$BD$5:$BD$410,"&lt;="&amp;$BE$3)</f>
        <v>0</v>
      </c>
      <c r="CX297">
        <f>SUMIFS('Grid GenerationQueue'!AN$5:AN$410,'Grid GenerationQueue'!$AZ$5:$AZ$410,$B297,'Grid GenerationQueue'!$BA$5:$BA$410,$C297,'Grid GenerationQueue'!$BK$5:$BK$410,"&gt;0",'Grid GenerationQueue'!$BD$5:$BD$410,"&lt;="&amp;$BE$3)</f>
        <v>0</v>
      </c>
      <c r="CY297">
        <f>SUMIFS('Grid GenerationQueue'!AO$5:AO$410,'Grid GenerationQueue'!$AZ$5:$AZ$410,$B297,'Grid GenerationQueue'!$BA$5:$BA$410,$C297,'Grid GenerationQueue'!$BK$5:$BK$410,"&gt;0",'Grid GenerationQueue'!$BD$5:$BD$410,"&lt;="&amp;$BE$3)</f>
        <v>0</v>
      </c>
      <c r="CZ297">
        <f>SUMIFS('Grid GenerationQueue'!AP$5:AP$410,'Grid GenerationQueue'!$AZ$5:$AZ$410,$B297,'Grid GenerationQueue'!$BA$5:$BA$410,$C297,'Grid GenerationQueue'!$BK$5:$BK$410,"&gt;0",'Grid GenerationQueue'!$BD$5:$BD$410,"&lt;="&amp;$BE$3)</f>
        <v>0</v>
      </c>
      <c r="DA297">
        <f>SUMIFS('Grid GenerationQueue'!AQ$5:AQ$410,'Grid GenerationQueue'!$AZ$5:$AZ$410,$B297,'Grid GenerationQueue'!$BA$5:$BA$410,$C297,'Grid GenerationQueue'!$BK$5:$BK$410,"&gt;0",'Grid GenerationQueue'!$BD$5:$BD$410,"&lt;="&amp;$BE$3)</f>
        <v>0</v>
      </c>
      <c r="DB297">
        <f>SUMIFS('Grid GenerationQueue'!AR$5:AR$410,'Grid GenerationQueue'!$AZ$5:$AZ$410,$B297,'Grid GenerationQueue'!$BA$5:$BA$410,$C297,'Grid GenerationQueue'!$BK$5:$BK$410,"&gt;0",'Grid GenerationQueue'!$BD$5:$BD$410,"&lt;="&amp;$BE$3)</f>
        <v>0</v>
      </c>
    </row>
    <row r="298" spans="1:106" x14ac:dyDescent="0.35">
      <c r="A298" t="s">
        <v>4745</v>
      </c>
      <c r="B298" t="s">
        <v>4900</v>
      </c>
      <c r="C298">
        <v>115</v>
      </c>
      <c r="D298">
        <f>SUMIFS('Grid GenerationQueue'!AG$5:AG$410,'Grid GenerationQueue'!$AZ$5:$AZ$410,$B298,'Grid GenerationQueue'!$BA$5:$BA$410,$C298)</f>
        <v>0</v>
      </c>
      <c r="E298">
        <f>SUMIFS('Grid GenerationQueue'!AH$5:AH$410,'Grid GenerationQueue'!$AZ$5:$AZ$410,$B298,'Grid GenerationQueue'!$BA$5:$BA$410,$C298)</f>
        <v>0</v>
      </c>
      <c r="F298">
        <f>SUMIFS('Grid GenerationQueue'!AI$5:AI$410,'Grid GenerationQueue'!$AZ$5:$AZ$410,$B298,'Grid GenerationQueue'!$BA$5:$BA$410,$C298)</f>
        <v>0</v>
      </c>
      <c r="G298">
        <f>SUMIFS('Grid GenerationQueue'!AJ$5:AJ$410,'Grid GenerationQueue'!$AZ$5:$AZ$410,$B298,'Grid GenerationQueue'!$BA$5:$BA$410,$C298)</f>
        <v>0</v>
      </c>
      <c r="H298">
        <f>SUMIFS('Grid GenerationQueue'!AK$5:AK$410,'Grid GenerationQueue'!$AZ$5:$AZ$410,$B298,'Grid GenerationQueue'!$BA$5:$BA$410,$C298)</f>
        <v>0</v>
      </c>
      <c r="I298">
        <f>SUMIFS('Grid GenerationQueue'!AL$5:AL$410,'Grid GenerationQueue'!$AZ$5:$AZ$410,$B298,'Grid GenerationQueue'!$BA$5:$BA$410,$C298)</f>
        <v>0</v>
      </c>
      <c r="J298">
        <f>SUMIFS('Grid GenerationQueue'!AM$5:AM$410,'Grid GenerationQueue'!$AZ$5:$AZ$410,$B298,'Grid GenerationQueue'!$BA$5:$BA$410,$C298)</f>
        <v>0</v>
      </c>
      <c r="K298">
        <f>SUMIFS('Grid GenerationQueue'!AN$5:AN$410,'Grid GenerationQueue'!$AZ$5:$AZ$410,$B298,'Grid GenerationQueue'!$BA$5:$BA$410,$C298)</f>
        <v>0</v>
      </c>
      <c r="L298">
        <f>SUMIFS('Grid GenerationQueue'!AO$5:AO$410,'Grid GenerationQueue'!$AZ$5:$AZ$410,$B298,'Grid GenerationQueue'!$BA$5:$BA$410,$C298)</f>
        <v>0</v>
      </c>
      <c r="M298">
        <f>SUMIFS('Grid GenerationQueue'!AP$5:AP$410,'Grid GenerationQueue'!$AZ$5:$AZ$410,$B298,'Grid GenerationQueue'!$BA$5:$BA$410,$C298)</f>
        <v>0</v>
      </c>
      <c r="N298">
        <f>SUMIFS('Grid GenerationQueue'!AQ$5:AQ$410,'Grid GenerationQueue'!$AZ$5:$AZ$410,$B298,'Grid GenerationQueue'!$BA$5:$BA$410,$C298)</f>
        <v>0</v>
      </c>
      <c r="O298">
        <f>SUMIFS('Grid GenerationQueue'!AR$5:AR$410,'Grid GenerationQueue'!$AZ$5:$AZ$410,$B298,'Grid GenerationQueue'!$BA$5:$BA$410,$C298)</f>
        <v>0</v>
      </c>
      <c r="Q298">
        <f>SUMIFS('Grid GenerationQueue'!AG$5:AG$410,'Grid GenerationQueue'!$AZ$5:$AZ$410,$B298,'Grid GenerationQueue'!$BA$5:$BA$410,$C298,'Grid GenerationQueue'!$BJ$5:$BJ$410,"Executed")</f>
        <v>0</v>
      </c>
      <c r="R298">
        <f>SUMIFS('Grid GenerationQueue'!AH$5:AH$410,'Grid GenerationQueue'!$AZ$5:$AZ$410,$B298,'Grid GenerationQueue'!$BA$5:$BA$410,$C298,'Grid GenerationQueue'!$BJ$5:$BJ$410,"Executed")</f>
        <v>0</v>
      </c>
      <c r="S298">
        <f>SUMIFS('Grid GenerationQueue'!AI$5:AI$410,'Grid GenerationQueue'!$AZ$5:$AZ$410,$B298,'Grid GenerationQueue'!$BA$5:$BA$410,$C298,'Grid GenerationQueue'!$BJ$5:$BJ$410,"Executed")</f>
        <v>0</v>
      </c>
      <c r="T298">
        <f>SUMIFS('Grid GenerationQueue'!AJ$5:AJ$410,'Grid GenerationQueue'!$AZ$5:$AZ$410,$B298,'Grid GenerationQueue'!$BA$5:$BA$410,$C298,'Grid GenerationQueue'!$BJ$5:$BJ$410,"Executed")</f>
        <v>0</v>
      </c>
      <c r="U298">
        <f>SUMIFS('Grid GenerationQueue'!AK$5:AK$410,'Grid GenerationQueue'!$AZ$5:$AZ$410,$B298,'Grid GenerationQueue'!$BA$5:$BA$410,$C298,'Grid GenerationQueue'!$BJ$5:$BJ$410,"Executed")</f>
        <v>0</v>
      </c>
      <c r="V298">
        <f>SUMIFS('Grid GenerationQueue'!AL$5:AL$410,'Grid GenerationQueue'!$AZ$5:$AZ$410,$B298,'Grid GenerationQueue'!$BA$5:$BA$410,$C298,'Grid GenerationQueue'!$BJ$5:$BJ$410,"Executed")</f>
        <v>0</v>
      </c>
      <c r="W298">
        <f>SUMIFS('Grid GenerationQueue'!AM$5:AM$410,'Grid GenerationQueue'!$AZ$5:$AZ$410,$B298,'Grid GenerationQueue'!$BA$5:$BA$410,$C298,'Grid GenerationQueue'!$BJ$5:$BJ$410,"Executed")</f>
        <v>0</v>
      </c>
      <c r="X298">
        <f>SUMIFS('Grid GenerationQueue'!AN$5:AN$410,'Grid GenerationQueue'!$AZ$5:$AZ$410,$B298,'Grid GenerationQueue'!$BA$5:$BA$410,$C298,'Grid GenerationQueue'!$BJ$5:$BJ$410,"Executed")</f>
        <v>0</v>
      </c>
      <c r="Y298">
        <f>SUMIFS('Grid GenerationQueue'!AO$5:AO$410,'Grid GenerationQueue'!$AZ$5:$AZ$410,$B298,'Grid GenerationQueue'!$BA$5:$BA$410,$C298,'Grid GenerationQueue'!$BJ$5:$BJ$410,"Executed")</f>
        <v>0</v>
      </c>
      <c r="Z298">
        <f>SUMIFS('Grid GenerationQueue'!AP$5:AP$410,'Grid GenerationQueue'!$AZ$5:$AZ$410,$B298,'Grid GenerationQueue'!$BA$5:$BA$410,$C298,'Grid GenerationQueue'!$BJ$5:$BJ$410,"Executed")</f>
        <v>0</v>
      </c>
      <c r="AA298">
        <f>SUMIFS('Grid GenerationQueue'!AQ$5:AQ$410,'Grid GenerationQueue'!$AZ$5:$AZ$410,$B298,'Grid GenerationQueue'!$BA$5:$BA$410,$C298,'Grid GenerationQueue'!$BJ$5:$BJ$410,"Executed")</f>
        <v>0</v>
      </c>
      <c r="AB298">
        <f>SUMIFS('Grid GenerationQueue'!AR$5:AR$410,'Grid GenerationQueue'!$AZ$5:$AZ$410,$B298,'Grid GenerationQueue'!$BA$5:$BA$410,$C298,'Grid GenerationQueue'!$BJ$5:$BJ$410,"Executed")</f>
        <v>0</v>
      </c>
      <c r="AD298">
        <f>SUMIFS('Grid GenerationQueue'!AG$5:AG$410,'Grid GenerationQueue'!$AZ$5:$AZ$410,$B298,'Grid GenerationQueue'!$BA$5:$BA$410,$C298,'Grid GenerationQueue'!$BH$5:$BH$410,"&lt;&gt;"&amp;"")+SUMIFS('Grid GenerationQueue'!AG$5:AG$410,'Grid GenerationQueue'!$AZ$5:$AZ$410,$B298,'Grid GenerationQueue'!$BA$5:$BA$410,$C298,'Grid GenerationQueue'!$BH$5:$BH$410,"",'Grid GenerationQueue'!$AC$5:$AC$410,1)</f>
        <v>0</v>
      </c>
      <c r="AE298">
        <f>SUMIFS('Grid GenerationQueue'!AH$5:AH$410,'Grid GenerationQueue'!$AZ$5:$AZ$410,$B298,'Grid GenerationQueue'!$BA$5:$BA$410,$C298,'Grid GenerationQueue'!$BH$5:$BH$410,"&lt;&gt;"&amp;"")+SUMIFS('Grid GenerationQueue'!AH$5:AH$410,'Grid GenerationQueue'!$AZ$5:$AZ$410,$B298,'Grid GenerationQueue'!$BA$5:$BA$410,$C298,'Grid GenerationQueue'!$BH$5:$BH$410,"",'Grid GenerationQueue'!$AC$5:$AC$410,1)</f>
        <v>0</v>
      </c>
      <c r="AF298">
        <f>SUMIFS('Grid GenerationQueue'!AI$5:AI$410,'Grid GenerationQueue'!$AZ$5:$AZ$410,$B298,'Grid GenerationQueue'!$BA$5:$BA$410,$C298,'Grid GenerationQueue'!$BH$5:$BH$410,"&lt;&gt;"&amp;"")+SUMIFS('Grid GenerationQueue'!AI$5:AI$410,'Grid GenerationQueue'!$AZ$5:$AZ$410,$B298,'Grid GenerationQueue'!$BA$5:$BA$410,$C298,'Grid GenerationQueue'!$BH$5:$BH$410,"",'Grid GenerationQueue'!$AC$5:$AC$410,1)</f>
        <v>0</v>
      </c>
      <c r="AG298">
        <f>SUMIFS('Grid GenerationQueue'!AJ$5:AJ$410,'Grid GenerationQueue'!$AZ$5:$AZ$410,$B298,'Grid GenerationQueue'!$BA$5:$BA$410,$C298,'Grid GenerationQueue'!$BH$5:$BH$410,"&lt;&gt;"&amp;"")+SUMIFS('Grid GenerationQueue'!AJ$5:AJ$410,'Grid GenerationQueue'!$AZ$5:$AZ$410,$B298,'Grid GenerationQueue'!$BA$5:$BA$410,$C298,'Grid GenerationQueue'!$BH$5:$BH$410,"",'Grid GenerationQueue'!$AC$5:$AC$410,1)</f>
        <v>0</v>
      </c>
      <c r="AH298">
        <f>SUMIFS('Grid GenerationQueue'!AK$5:AK$410,'Grid GenerationQueue'!$AZ$5:$AZ$410,$B298,'Grid GenerationQueue'!$BA$5:$BA$410,$C298,'Grid GenerationQueue'!$BH$5:$BH$410,"&lt;&gt;"&amp;"")+SUMIFS('Grid GenerationQueue'!AK$5:AK$410,'Grid GenerationQueue'!$AZ$5:$AZ$410,$B298,'Grid GenerationQueue'!$BA$5:$BA$410,$C298,'Grid GenerationQueue'!$BH$5:$BH$410,"",'Grid GenerationQueue'!$AC$5:$AC$410,1)</f>
        <v>0</v>
      </c>
      <c r="AI298">
        <f>SUMIFS('Grid GenerationQueue'!AL$5:AL$410,'Grid GenerationQueue'!$AZ$5:$AZ$410,$B298,'Grid GenerationQueue'!$BA$5:$BA$410,$C298,'Grid GenerationQueue'!$BH$5:$BH$410,"&lt;&gt;"&amp;"")+SUMIFS('Grid GenerationQueue'!AL$5:AL$410,'Grid GenerationQueue'!$AZ$5:$AZ$410,$B298,'Grid GenerationQueue'!$BA$5:$BA$410,$C298,'Grid GenerationQueue'!$BH$5:$BH$410,"",'Grid GenerationQueue'!$AC$5:$AC$410,1)</f>
        <v>0</v>
      </c>
      <c r="AJ298">
        <f>SUMIFS('Grid GenerationQueue'!AM$5:AM$410,'Grid GenerationQueue'!$AZ$5:$AZ$410,$B298,'Grid GenerationQueue'!$BA$5:$BA$410,$C298,'Grid GenerationQueue'!$BH$5:$BH$410,"&lt;&gt;"&amp;"")+SUMIFS('Grid GenerationQueue'!AM$5:AM$410,'Grid GenerationQueue'!$AZ$5:$AZ$410,$B298,'Grid GenerationQueue'!$BA$5:$BA$410,$C298,'Grid GenerationQueue'!$BH$5:$BH$410,"",'Grid GenerationQueue'!$AC$5:$AC$410,1)</f>
        <v>0</v>
      </c>
      <c r="AK298">
        <f>SUMIFS('Grid GenerationQueue'!AN$5:AN$410,'Grid GenerationQueue'!$AZ$5:$AZ$410,$B298,'Grid GenerationQueue'!$BA$5:$BA$410,$C298,'Grid GenerationQueue'!$BH$5:$BH$410,"&lt;&gt;"&amp;"")+SUMIFS('Grid GenerationQueue'!AN$5:AN$410,'Grid GenerationQueue'!$AZ$5:$AZ$410,$B298,'Grid GenerationQueue'!$BA$5:$BA$410,$C298,'Grid GenerationQueue'!$BH$5:$BH$410,"",'Grid GenerationQueue'!$AC$5:$AC$410,1)</f>
        <v>0</v>
      </c>
      <c r="AL298">
        <f>SUMIFS('Grid GenerationQueue'!AO$5:AO$410,'Grid GenerationQueue'!$AZ$5:$AZ$410,$B298,'Grid GenerationQueue'!$BA$5:$BA$410,$C298,'Grid GenerationQueue'!$BH$5:$BH$410,"&lt;&gt;"&amp;"")+SUMIFS('Grid GenerationQueue'!AO$5:AO$410,'Grid GenerationQueue'!$AZ$5:$AZ$410,$B298,'Grid GenerationQueue'!$BA$5:$BA$410,$C298,'Grid GenerationQueue'!$BH$5:$BH$410,"",'Grid GenerationQueue'!$AC$5:$AC$410,1)</f>
        <v>0</v>
      </c>
      <c r="AM298">
        <f>SUMIFS('Grid GenerationQueue'!AP$5:AP$410,'Grid GenerationQueue'!$AZ$5:$AZ$410,$B298,'Grid GenerationQueue'!$BA$5:$BA$410,$C298,'Grid GenerationQueue'!$BH$5:$BH$410,"&lt;&gt;"&amp;"")+SUMIFS('Grid GenerationQueue'!AP$5:AP$410,'Grid GenerationQueue'!$AZ$5:$AZ$410,$B298,'Grid GenerationQueue'!$BA$5:$BA$410,$C298,'Grid GenerationQueue'!$BH$5:$BH$410,"",'Grid GenerationQueue'!$AC$5:$AC$410,1)</f>
        <v>0</v>
      </c>
      <c r="AN298">
        <f>SUMIFS('Grid GenerationQueue'!AQ$5:AQ$410,'Grid GenerationQueue'!$AZ$5:$AZ$410,$B298,'Grid GenerationQueue'!$BA$5:$BA$410,$C298,'Grid GenerationQueue'!$BH$5:$BH$410,"&lt;&gt;"&amp;"")+SUMIFS('Grid GenerationQueue'!AQ$5:AQ$410,'Grid GenerationQueue'!$AZ$5:$AZ$410,$B298,'Grid GenerationQueue'!$BA$5:$BA$410,$C298,'Grid GenerationQueue'!$BH$5:$BH$410,"",'Grid GenerationQueue'!$AC$5:$AC$410,1)</f>
        <v>0</v>
      </c>
      <c r="AO298">
        <f>SUMIFS('Grid GenerationQueue'!AR$5:AR$410,'Grid GenerationQueue'!$AZ$5:$AZ$410,$B298,'Grid GenerationQueue'!$BA$5:$BA$410,$C298,'Grid GenerationQueue'!$BH$5:$BH$410,"&lt;&gt;"&amp;"")+SUMIFS('Grid GenerationQueue'!AR$5:AR$410,'Grid GenerationQueue'!$AZ$5:$AZ$410,$B298,'Grid GenerationQueue'!$BA$5:$BA$410,$C298,'Grid GenerationQueue'!$BH$5:$BH$410,"",'Grid GenerationQueue'!$AC$5:$AC$410,1)</f>
        <v>0</v>
      </c>
      <c r="AQ298">
        <f>SUMIFS('Grid GenerationQueue'!AG$5:AG$410,'Grid GenerationQueue'!$AZ$5:$AZ$410,$B298,'Grid GenerationQueue'!$BA$5:$BA$410,$C298,'Grid GenerationQueue'!$BK$5:$BK$410,"&gt;0")</f>
        <v>0</v>
      </c>
      <c r="AR298">
        <f>SUMIFS('Grid GenerationQueue'!AH$5:AH$410,'Grid GenerationQueue'!$AZ$5:$AZ$410,$B298,'Grid GenerationQueue'!$BA$5:$BA$410,$C298,'Grid GenerationQueue'!$BK$5:$BK$410,"&gt;0")</f>
        <v>0</v>
      </c>
      <c r="AS298">
        <f>SUMIFS('Grid GenerationQueue'!AI$5:AI$410,'Grid GenerationQueue'!$AZ$5:$AZ$410,$B298,'Grid GenerationQueue'!$BA$5:$BA$410,$C298,'Grid GenerationQueue'!$BK$5:$BK$410,"&gt;0")</f>
        <v>0</v>
      </c>
      <c r="AT298">
        <f>SUMIFS('Grid GenerationQueue'!AJ$5:AJ$410,'Grid GenerationQueue'!$AZ$5:$AZ$410,$B298,'Grid GenerationQueue'!$BA$5:$BA$410,$C298,'Grid GenerationQueue'!$BK$5:$BK$410,"&gt;0")</f>
        <v>0</v>
      </c>
      <c r="AU298">
        <f>SUMIFS('Grid GenerationQueue'!AK$5:AK$410,'Grid GenerationQueue'!$AZ$5:$AZ$410,$B298,'Grid GenerationQueue'!$BA$5:$BA$410,$C298,'Grid GenerationQueue'!$BK$5:$BK$410,"&gt;0")</f>
        <v>0</v>
      </c>
      <c r="AV298">
        <f>SUMIFS('Grid GenerationQueue'!AL$5:AL$410,'Grid GenerationQueue'!$AZ$5:$AZ$410,$B298,'Grid GenerationQueue'!$BA$5:$BA$410,$C298,'Grid GenerationQueue'!$BK$5:$BK$410,"&gt;0")</f>
        <v>0</v>
      </c>
      <c r="AW298">
        <f>SUMIFS('Grid GenerationQueue'!AM$5:AM$410,'Grid GenerationQueue'!$AZ$5:$AZ$410,$B298,'Grid GenerationQueue'!$BA$5:$BA$410,$C298,'Grid GenerationQueue'!$BK$5:$BK$410,"&gt;0")</f>
        <v>0</v>
      </c>
      <c r="AX298">
        <f>SUMIFS('Grid GenerationQueue'!AN$5:AN$410,'Grid GenerationQueue'!$AZ$5:$AZ$410,$B298,'Grid GenerationQueue'!$BA$5:$BA$410,$C298,'Grid GenerationQueue'!$BK$5:$BK$410,"&gt;0")</f>
        <v>0</v>
      </c>
      <c r="AY298">
        <f>SUMIFS('Grid GenerationQueue'!AO$5:AO$410,'Grid GenerationQueue'!$AZ$5:$AZ$410,$B298,'Grid GenerationQueue'!$BA$5:$BA$410,$C298,'Grid GenerationQueue'!$BK$5:$BK$410,"&gt;0")</f>
        <v>0</v>
      </c>
      <c r="AZ298">
        <f>SUMIFS('Grid GenerationQueue'!AP$5:AP$410,'Grid GenerationQueue'!$AZ$5:$AZ$410,$B298,'Grid GenerationQueue'!$BA$5:$BA$410,$C298,'Grid GenerationQueue'!$BK$5:$BK$410,"&gt;0")</f>
        <v>0</v>
      </c>
      <c r="BA298">
        <f>SUMIFS('Grid GenerationQueue'!AQ$5:AQ$410,'Grid GenerationQueue'!$AZ$5:$AZ$410,$B298,'Grid GenerationQueue'!$BA$5:$BA$410,$C298,'Grid GenerationQueue'!$BK$5:$BK$410,"&gt;0")</f>
        <v>0</v>
      </c>
      <c r="BB298">
        <f>SUMIFS('Grid GenerationQueue'!AR$5:AR$410,'Grid GenerationQueue'!$AZ$5:$AZ$410,$B298,'Grid GenerationQueue'!$BA$5:$BA$410,$C298,'Grid GenerationQueue'!$BK$5:$BK$410,"&gt;0")</f>
        <v>0</v>
      </c>
      <c r="BD298">
        <f>SUMIFS('Grid GenerationQueue'!AG$5:AG$410,'Grid GenerationQueue'!$AZ$5:$AZ$410,$B298,'Grid GenerationQueue'!$BA$5:$BA$410,$C298,'Grid GenerationQueue'!$BD$5:$BD$410,"&lt;="&amp;$BE$3)</f>
        <v>0</v>
      </c>
      <c r="BE298">
        <f>SUMIFS('Grid GenerationQueue'!AH$5:AH$410,'Grid GenerationQueue'!$AZ$5:$AZ$410,$B298,'Grid GenerationQueue'!$BA$5:$BA$410,$C298,'Grid GenerationQueue'!$BD$5:$BD$410,"&lt;="&amp;$BE$3)</f>
        <v>0</v>
      </c>
      <c r="BF298">
        <f>SUMIFS('Grid GenerationQueue'!AI$5:AI$410,'Grid GenerationQueue'!$AZ$5:$AZ$410,$B298,'Grid GenerationQueue'!$BA$5:$BA$410,$C298,'Grid GenerationQueue'!$BD$5:$BD$410,"&lt;="&amp;$BE$3)</f>
        <v>0</v>
      </c>
      <c r="BG298">
        <f>SUMIFS('Grid GenerationQueue'!AJ$5:AJ$410,'Grid GenerationQueue'!$AZ$5:$AZ$410,$B298,'Grid GenerationQueue'!$BA$5:$BA$410,$C298,'Grid GenerationQueue'!$BD$5:$BD$410,"&lt;="&amp;$BE$3)</f>
        <v>0</v>
      </c>
      <c r="BH298">
        <f>SUMIFS('Grid GenerationQueue'!AK$5:AK$410,'Grid GenerationQueue'!$AZ$5:$AZ$410,$B298,'Grid GenerationQueue'!$BA$5:$BA$410,$C298,'Grid GenerationQueue'!$BD$5:$BD$410,"&lt;="&amp;$BE$3)</f>
        <v>0</v>
      </c>
      <c r="BI298">
        <f>SUMIFS('Grid GenerationQueue'!AL$5:AL$410,'Grid GenerationQueue'!$AZ$5:$AZ$410,$B298,'Grid GenerationQueue'!$BA$5:$BA$410,$C298,'Grid GenerationQueue'!$BD$5:$BD$410,"&lt;="&amp;$BE$3)</f>
        <v>0</v>
      </c>
      <c r="BJ298">
        <f>SUMIFS('Grid GenerationQueue'!AM$5:AM$410,'Grid GenerationQueue'!$AZ$5:$AZ$410,$B298,'Grid GenerationQueue'!$BA$5:$BA$410,$C298,'Grid GenerationQueue'!$BD$5:$BD$410,"&lt;="&amp;$BE$3)</f>
        <v>0</v>
      </c>
      <c r="BK298">
        <f>SUMIFS('Grid GenerationQueue'!AN$5:AN$410,'Grid GenerationQueue'!$AZ$5:$AZ$410,$B298,'Grid GenerationQueue'!$BA$5:$BA$410,$C298,'Grid GenerationQueue'!$BD$5:$BD$410,"&lt;="&amp;$BE$3)</f>
        <v>0</v>
      </c>
      <c r="BL298">
        <f>SUMIFS('Grid GenerationQueue'!AO$5:AO$410,'Grid GenerationQueue'!$AZ$5:$AZ$410,$B298,'Grid GenerationQueue'!$BA$5:$BA$410,$C298,'Grid GenerationQueue'!$BD$5:$BD$410,"&lt;="&amp;$BE$3)</f>
        <v>0</v>
      </c>
      <c r="BM298">
        <f>SUMIFS('Grid GenerationQueue'!AP$5:AP$410,'Grid GenerationQueue'!$AZ$5:$AZ$410,$B298,'Grid GenerationQueue'!$BA$5:$BA$410,$C298,'Grid GenerationQueue'!$BD$5:$BD$410,"&lt;="&amp;$BE$3)</f>
        <v>0</v>
      </c>
      <c r="BN298">
        <f>SUMIFS('Grid GenerationQueue'!AQ$5:AQ$410,'Grid GenerationQueue'!$AZ$5:$AZ$410,$B298,'Grid GenerationQueue'!$BA$5:$BA$410,$C298,'Grid GenerationQueue'!$BD$5:$BD$410,"&lt;="&amp;$BE$3)</f>
        <v>0</v>
      </c>
      <c r="BO298">
        <f>SUMIFS('Grid GenerationQueue'!AR$5:AR$410,'Grid GenerationQueue'!$AZ$5:$AZ$410,$B298,'Grid GenerationQueue'!$BA$5:$BA$410,$C298,'Grid GenerationQueue'!$BD$5:$BD$410,"&lt;="&amp;$BE$3)</f>
        <v>0</v>
      </c>
      <c r="BQ298">
        <f>SUMIFS('Grid GenerationQueue'!AG$5:AG$410,'Grid GenerationQueue'!$AZ$5:$AZ$410,$B298,'Grid GenerationQueue'!$BA$5:$BA$410,$C298,'Grid GenerationQueue'!$BJ$5:$BJ$410,"Executed",'Grid GenerationQueue'!$BD$5:$BD$410,"&lt;="&amp;$BE$3)</f>
        <v>0</v>
      </c>
      <c r="BR298">
        <f>SUMIFS('Grid GenerationQueue'!AH$5:AH$410,'Grid GenerationQueue'!$AZ$5:$AZ$410,$B298,'Grid GenerationQueue'!$BA$5:$BA$410,$C298,'Grid GenerationQueue'!$BJ$5:$BJ$410,"Executed",'Grid GenerationQueue'!$BD$5:$BD$410,"&lt;="&amp;$BE$3)</f>
        <v>0</v>
      </c>
      <c r="BS298">
        <f>SUMIFS('Grid GenerationQueue'!AI$5:AI$410,'Grid GenerationQueue'!$AZ$5:$AZ$410,$B298,'Grid GenerationQueue'!$BA$5:$BA$410,$C298,'Grid GenerationQueue'!$BJ$5:$BJ$410,"Executed",'Grid GenerationQueue'!$BD$5:$BD$410,"&lt;="&amp;$BE$3)</f>
        <v>0</v>
      </c>
      <c r="BT298">
        <f>SUMIFS('Grid GenerationQueue'!AJ$5:AJ$410,'Grid GenerationQueue'!$AZ$5:$AZ$410,$B298,'Grid GenerationQueue'!$BA$5:$BA$410,$C298,'Grid GenerationQueue'!$BJ$5:$BJ$410,"Executed",'Grid GenerationQueue'!$BD$5:$BD$410,"&lt;="&amp;$BE$3)</f>
        <v>0</v>
      </c>
      <c r="BU298">
        <f>SUMIFS('Grid GenerationQueue'!AK$5:AK$410,'Grid GenerationQueue'!$AZ$5:$AZ$410,$B298,'Grid GenerationQueue'!$BA$5:$BA$410,$C298,'Grid GenerationQueue'!$BJ$5:$BJ$410,"Executed",'Grid GenerationQueue'!$BD$5:$BD$410,"&lt;="&amp;$BE$3)</f>
        <v>0</v>
      </c>
      <c r="BV298">
        <f>SUMIFS('Grid GenerationQueue'!AL$5:AL$410,'Grid GenerationQueue'!$AZ$5:$AZ$410,$B298,'Grid GenerationQueue'!$BA$5:$BA$410,$C298,'Grid GenerationQueue'!$BJ$5:$BJ$410,"Executed",'Grid GenerationQueue'!$BD$5:$BD$410,"&lt;="&amp;$BE$3)</f>
        <v>0</v>
      </c>
      <c r="BW298">
        <f>SUMIFS('Grid GenerationQueue'!AM$5:AM$410,'Grid GenerationQueue'!$AZ$5:$AZ$410,$B298,'Grid GenerationQueue'!$BA$5:$BA$410,$C298,'Grid GenerationQueue'!$BJ$5:$BJ$410,"Executed",'Grid GenerationQueue'!$BD$5:$BD$410,"&lt;="&amp;$BE$3)</f>
        <v>0</v>
      </c>
      <c r="BX298">
        <f>SUMIFS('Grid GenerationQueue'!AN$5:AN$410,'Grid GenerationQueue'!$AZ$5:$AZ$410,$B298,'Grid GenerationQueue'!$BA$5:$BA$410,$C298,'Grid GenerationQueue'!$BJ$5:$BJ$410,"Executed",'Grid GenerationQueue'!$BD$5:$BD$410,"&lt;="&amp;$BE$3)</f>
        <v>0</v>
      </c>
      <c r="BY298">
        <f>SUMIFS('Grid GenerationQueue'!AO$5:AO$410,'Grid GenerationQueue'!$AZ$5:$AZ$410,$B298,'Grid GenerationQueue'!$BA$5:$BA$410,$C298,'Grid GenerationQueue'!$BJ$5:$BJ$410,"Executed",'Grid GenerationQueue'!$BD$5:$BD$410,"&lt;="&amp;$BE$3)</f>
        <v>0</v>
      </c>
      <c r="BZ298">
        <f>SUMIFS('Grid GenerationQueue'!AP$5:AP$410,'Grid GenerationQueue'!$AZ$5:$AZ$410,$B298,'Grid GenerationQueue'!$BA$5:$BA$410,$C298,'Grid GenerationQueue'!$BJ$5:$BJ$410,"Executed",'Grid GenerationQueue'!$BD$5:$BD$410,"&lt;="&amp;$BE$3)</f>
        <v>0</v>
      </c>
      <c r="CA298">
        <f>SUMIFS('Grid GenerationQueue'!AQ$5:AQ$410,'Grid GenerationQueue'!$AZ$5:$AZ$410,$B298,'Grid GenerationQueue'!$BA$5:$BA$410,$C298,'Grid GenerationQueue'!$BJ$5:$BJ$410,"Executed",'Grid GenerationQueue'!$BD$5:$BD$410,"&lt;="&amp;$BE$3)</f>
        <v>0</v>
      </c>
      <c r="CB298">
        <f>SUMIFS('Grid GenerationQueue'!AR$5:AR$410,'Grid GenerationQueue'!$AZ$5:$AZ$410,$B298,'Grid GenerationQueue'!$BA$5:$BA$410,$C298,'Grid GenerationQueue'!$BJ$5:$BJ$410,"Executed",'Grid GenerationQueue'!$BD$5:$BD$410,"&lt;="&amp;$BE$3)</f>
        <v>0</v>
      </c>
      <c r="CD298">
        <f>SUMIFS('Grid GenerationQueue'!AG$5:AG$410,'Grid GenerationQueue'!$AZ$5:$AZ$410,$B298,'Grid GenerationQueue'!$BA$5:$BA$410,$C298,'Grid GenerationQueue'!$BH$5:$BH$410,"&lt;&gt;"&amp;"",'Grid GenerationQueue'!$BD$5:$BD$410,"&lt;="&amp;$BE$3)</f>
        <v>0</v>
      </c>
      <c r="CE298">
        <f>SUMIFS('Grid GenerationQueue'!AH$5:AH$410,'Grid GenerationQueue'!$AZ$5:$AZ$410,$B298,'Grid GenerationQueue'!$BA$5:$BA$410,$C298,'Grid GenerationQueue'!$BH$5:$BH$410,"&lt;&gt;"&amp;"",'Grid GenerationQueue'!$BD$5:$BD$410,"&lt;="&amp;$BE$3)</f>
        <v>0</v>
      </c>
      <c r="CF298">
        <f>SUMIFS('Grid GenerationQueue'!AI$5:AI$410,'Grid GenerationQueue'!$AZ$5:$AZ$410,$B298,'Grid GenerationQueue'!$BA$5:$BA$410,$C298,'Grid GenerationQueue'!$BH$5:$BH$410,"&lt;&gt;"&amp;"",'Grid GenerationQueue'!$BD$5:$BD$410,"&lt;="&amp;$BE$3)</f>
        <v>0</v>
      </c>
      <c r="CG298">
        <f>SUMIFS('Grid GenerationQueue'!AJ$5:AJ$410,'Grid GenerationQueue'!$AZ$5:$AZ$410,$B298,'Grid GenerationQueue'!$BA$5:$BA$410,$C298,'Grid GenerationQueue'!$BH$5:$BH$410,"&lt;&gt;"&amp;"",'Grid GenerationQueue'!$BD$5:$BD$410,"&lt;="&amp;$BE$3)</f>
        <v>0</v>
      </c>
      <c r="CH298">
        <f>SUMIFS('Grid GenerationQueue'!AK$5:AK$410,'Grid GenerationQueue'!$AZ$5:$AZ$410,$B298,'Grid GenerationQueue'!$BA$5:$BA$410,$C298,'Grid GenerationQueue'!$BH$5:$BH$410,"&lt;&gt;"&amp;"",'Grid GenerationQueue'!$BD$5:$BD$410,"&lt;="&amp;$BE$3)</f>
        <v>0</v>
      </c>
      <c r="CI298">
        <f>SUMIFS('Grid GenerationQueue'!AL$5:AL$410,'Grid GenerationQueue'!$AZ$5:$AZ$410,$B298,'Grid GenerationQueue'!$BA$5:$BA$410,$C298,'Grid GenerationQueue'!$BH$5:$BH$410,"&lt;&gt;"&amp;"",'Grid GenerationQueue'!$BD$5:$BD$410,"&lt;="&amp;$BE$3)</f>
        <v>0</v>
      </c>
      <c r="CJ298">
        <f>SUMIFS('Grid GenerationQueue'!AM$5:AM$410,'Grid GenerationQueue'!$AZ$5:$AZ$410,$B298,'Grid GenerationQueue'!$BA$5:$BA$410,$C298,'Grid GenerationQueue'!$BH$5:$BH$410,"&lt;&gt;"&amp;"",'Grid GenerationQueue'!$BD$5:$BD$410,"&lt;="&amp;$BE$3)</f>
        <v>0</v>
      </c>
      <c r="CK298">
        <f>SUMIFS('Grid GenerationQueue'!AN$5:AN$410,'Grid GenerationQueue'!$AZ$5:$AZ$410,$B298,'Grid GenerationQueue'!$BA$5:$BA$410,$C298,'Grid GenerationQueue'!$BH$5:$BH$410,"&lt;&gt;"&amp;"",'Grid GenerationQueue'!$BD$5:$BD$410,"&lt;="&amp;$BE$3)</f>
        <v>0</v>
      </c>
      <c r="CL298">
        <f>SUMIFS('Grid GenerationQueue'!AO$5:AO$410,'Grid GenerationQueue'!$AZ$5:$AZ$410,$B298,'Grid GenerationQueue'!$BA$5:$BA$410,$C298,'Grid GenerationQueue'!$BH$5:$BH$410,"&lt;&gt;"&amp;"",'Grid GenerationQueue'!$BD$5:$BD$410,"&lt;="&amp;$BE$3)</f>
        <v>0</v>
      </c>
      <c r="CM298">
        <f>SUMIFS('Grid GenerationQueue'!AP$5:AP$410,'Grid GenerationQueue'!$AZ$5:$AZ$410,$B298,'Grid GenerationQueue'!$BA$5:$BA$410,$C298,'Grid GenerationQueue'!$BH$5:$BH$410,"&lt;&gt;"&amp;"",'Grid GenerationQueue'!$BD$5:$BD$410,"&lt;="&amp;$BE$3)</f>
        <v>0</v>
      </c>
      <c r="CN298">
        <f>SUMIFS('Grid GenerationQueue'!AQ$5:AQ$410,'Grid GenerationQueue'!$AZ$5:$AZ$410,$B298,'Grid GenerationQueue'!$BA$5:$BA$410,$C298,'Grid GenerationQueue'!$BH$5:$BH$410,"&lt;&gt;"&amp;"",'Grid GenerationQueue'!$BD$5:$BD$410,"&lt;="&amp;$BE$3)</f>
        <v>0</v>
      </c>
      <c r="CO298">
        <f>SUMIFS('Grid GenerationQueue'!AR$5:AR$410,'Grid GenerationQueue'!$AZ$5:$AZ$410,$B298,'Grid GenerationQueue'!$BA$5:$BA$410,$C298,'Grid GenerationQueue'!$BH$5:$BH$410,"&lt;&gt;"&amp;"",'Grid GenerationQueue'!$BD$5:$BD$410,"&lt;="&amp;$BE$3)</f>
        <v>0</v>
      </c>
      <c r="CQ298">
        <f>SUMIFS('Grid GenerationQueue'!AG$5:AG$410,'Grid GenerationQueue'!$AZ$5:$AZ$410,$B298,'Grid GenerationQueue'!$BA$5:$BA$410,$C298,'Grid GenerationQueue'!$BK$5:$BK$410,"&gt;0",'Grid GenerationQueue'!$BD$5:$BD$410,"&lt;="&amp;$BE$3)</f>
        <v>0</v>
      </c>
      <c r="CR298">
        <f>SUMIFS('Grid GenerationQueue'!AH$5:AH$410,'Grid GenerationQueue'!$AZ$5:$AZ$410,$B298,'Grid GenerationQueue'!$BA$5:$BA$410,$C298,'Grid GenerationQueue'!$BK$5:$BK$410,"&gt;0",'Grid GenerationQueue'!$BD$5:$BD$410,"&lt;="&amp;$BE$3)</f>
        <v>0</v>
      </c>
      <c r="CS298">
        <f>SUMIFS('Grid GenerationQueue'!AI$5:AI$410,'Grid GenerationQueue'!$AZ$5:$AZ$410,$B298,'Grid GenerationQueue'!$BA$5:$BA$410,$C298,'Grid GenerationQueue'!$BK$5:$BK$410,"&gt;0",'Grid GenerationQueue'!$BD$5:$BD$410,"&lt;="&amp;$BE$3)</f>
        <v>0</v>
      </c>
      <c r="CT298">
        <f>SUMIFS('Grid GenerationQueue'!AJ$5:AJ$410,'Grid GenerationQueue'!$AZ$5:$AZ$410,$B298,'Grid GenerationQueue'!$BA$5:$BA$410,$C298,'Grid GenerationQueue'!$BK$5:$BK$410,"&gt;0",'Grid GenerationQueue'!$BD$5:$BD$410,"&lt;="&amp;$BE$3)</f>
        <v>0</v>
      </c>
      <c r="CU298">
        <f>SUMIFS('Grid GenerationQueue'!AK$5:AK$410,'Grid GenerationQueue'!$AZ$5:$AZ$410,$B298,'Grid GenerationQueue'!$BA$5:$BA$410,$C298,'Grid GenerationQueue'!$BK$5:$BK$410,"&gt;0",'Grid GenerationQueue'!$BD$5:$BD$410,"&lt;="&amp;$BE$3)</f>
        <v>0</v>
      </c>
      <c r="CV298">
        <f>SUMIFS('Grid GenerationQueue'!AL$5:AL$410,'Grid GenerationQueue'!$AZ$5:$AZ$410,$B298,'Grid GenerationQueue'!$BA$5:$BA$410,$C298,'Grid GenerationQueue'!$BK$5:$BK$410,"&gt;0",'Grid GenerationQueue'!$BD$5:$BD$410,"&lt;="&amp;$BE$3)</f>
        <v>0</v>
      </c>
      <c r="CW298">
        <f>SUMIFS('Grid GenerationQueue'!AM$5:AM$410,'Grid GenerationQueue'!$AZ$5:$AZ$410,$B298,'Grid GenerationQueue'!$BA$5:$BA$410,$C298,'Grid GenerationQueue'!$BK$5:$BK$410,"&gt;0",'Grid GenerationQueue'!$BD$5:$BD$410,"&lt;="&amp;$BE$3)</f>
        <v>0</v>
      </c>
      <c r="CX298">
        <f>SUMIFS('Grid GenerationQueue'!AN$5:AN$410,'Grid GenerationQueue'!$AZ$5:$AZ$410,$B298,'Grid GenerationQueue'!$BA$5:$BA$410,$C298,'Grid GenerationQueue'!$BK$5:$BK$410,"&gt;0",'Grid GenerationQueue'!$BD$5:$BD$410,"&lt;="&amp;$BE$3)</f>
        <v>0</v>
      </c>
      <c r="CY298">
        <f>SUMIFS('Grid GenerationQueue'!AO$5:AO$410,'Grid GenerationQueue'!$AZ$5:$AZ$410,$B298,'Grid GenerationQueue'!$BA$5:$BA$410,$C298,'Grid GenerationQueue'!$BK$5:$BK$410,"&gt;0",'Grid GenerationQueue'!$BD$5:$BD$410,"&lt;="&amp;$BE$3)</f>
        <v>0</v>
      </c>
      <c r="CZ298">
        <f>SUMIFS('Grid GenerationQueue'!AP$5:AP$410,'Grid GenerationQueue'!$AZ$5:$AZ$410,$B298,'Grid GenerationQueue'!$BA$5:$BA$410,$C298,'Grid GenerationQueue'!$BK$5:$BK$410,"&gt;0",'Grid GenerationQueue'!$BD$5:$BD$410,"&lt;="&amp;$BE$3)</f>
        <v>0</v>
      </c>
      <c r="DA298">
        <f>SUMIFS('Grid GenerationQueue'!AQ$5:AQ$410,'Grid GenerationQueue'!$AZ$5:$AZ$410,$B298,'Grid GenerationQueue'!$BA$5:$BA$410,$C298,'Grid GenerationQueue'!$BK$5:$BK$410,"&gt;0",'Grid GenerationQueue'!$BD$5:$BD$410,"&lt;="&amp;$BE$3)</f>
        <v>0</v>
      </c>
      <c r="DB298">
        <f>SUMIFS('Grid GenerationQueue'!AR$5:AR$410,'Grid GenerationQueue'!$AZ$5:$AZ$410,$B298,'Grid GenerationQueue'!$BA$5:$BA$410,$C298,'Grid GenerationQueue'!$BK$5:$BK$410,"&gt;0",'Grid GenerationQueue'!$BD$5:$BD$410,"&lt;="&amp;$BE$3)</f>
        <v>0</v>
      </c>
    </row>
    <row r="299" spans="1:106" x14ac:dyDescent="0.35">
      <c r="A299" t="s">
        <v>4750</v>
      </c>
      <c r="B299" t="s">
        <v>4901</v>
      </c>
      <c r="C299">
        <v>115</v>
      </c>
      <c r="D299">
        <f>SUMIFS('Grid GenerationQueue'!AG$5:AG$410,'Grid GenerationQueue'!$AZ$5:$AZ$410,$B299,'Grid GenerationQueue'!$BA$5:$BA$410,$C299)</f>
        <v>0</v>
      </c>
      <c r="E299">
        <f>SUMIFS('Grid GenerationQueue'!AH$5:AH$410,'Grid GenerationQueue'!$AZ$5:$AZ$410,$B299,'Grid GenerationQueue'!$BA$5:$BA$410,$C299)</f>
        <v>0</v>
      </c>
      <c r="F299">
        <f>SUMIFS('Grid GenerationQueue'!AI$5:AI$410,'Grid GenerationQueue'!$AZ$5:$AZ$410,$B299,'Grid GenerationQueue'!$BA$5:$BA$410,$C299)</f>
        <v>0</v>
      </c>
      <c r="G299">
        <f>SUMIFS('Grid GenerationQueue'!AJ$5:AJ$410,'Grid GenerationQueue'!$AZ$5:$AZ$410,$B299,'Grid GenerationQueue'!$BA$5:$BA$410,$C299)</f>
        <v>0</v>
      </c>
      <c r="H299">
        <f>SUMIFS('Grid GenerationQueue'!AK$5:AK$410,'Grid GenerationQueue'!$AZ$5:$AZ$410,$B299,'Grid GenerationQueue'!$BA$5:$BA$410,$C299)</f>
        <v>0</v>
      </c>
      <c r="I299">
        <f>SUMIFS('Grid GenerationQueue'!AL$5:AL$410,'Grid GenerationQueue'!$AZ$5:$AZ$410,$B299,'Grid GenerationQueue'!$BA$5:$BA$410,$C299)</f>
        <v>0</v>
      </c>
      <c r="J299">
        <f>SUMIFS('Grid GenerationQueue'!AM$5:AM$410,'Grid GenerationQueue'!$AZ$5:$AZ$410,$B299,'Grid GenerationQueue'!$BA$5:$BA$410,$C299)</f>
        <v>0</v>
      </c>
      <c r="K299">
        <f>SUMIFS('Grid GenerationQueue'!AN$5:AN$410,'Grid GenerationQueue'!$AZ$5:$AZ$410,$B299,'Grid GenerationQueue'!$BA$5:$BA$410,$C299)</f>
        <v>0</v>
      </c>
      <c r="L299">
        <f>SUMIFS('Grid GenerationQueue'!AO$5:AO$410,'Grid GenerationQueue'!$AZ$5:$AZ$410,$B299,'Grid GenerationQueue'!$BA$5:$BA$410,$C299)</f>
        <v>0</v>
      </c>
      <c r="M299">
        <f>SUMIFS('Grid GenerationQueue'!AP$5:AP$410,'Grid GenerationQueue'!$AZ$5:$AZ$410,$B299,'Grid GenerationQueue'!$BA$5:$BA$410,$C299)</f>
        <v>0</v>
      </c>
      <c r="N299">
        <f>SUMIFS('Grid GenerationQueue'!AQ$5:AQ$410,'Grid GenerationQueue'!$AZ$5:$AZ$410,$B299,'Grid GenerationQueue'!$BA$5:$BA$410,$C299)</f>
        <v>0</v>
      </c>
      <c r="O299">
        <f>SUMIFS('Grid GenerationQueue'!AR$5:AR$410,'Grid GenerationQueue'!$AZ$5:$AZ$410,$B299,'Grid GenerationQueue'!$BA$5:$BA$410,$C299)</f>
        <v>0</v>
      </c>
      <c r="Q299">
        <f>SUMIFS('Grid GenerationQueue'!AG$5:AG$410,'Grid GenerationQueue'!$AZ$5:$AZ$410,$B299,'Grid GenerationQueue'!$BA$5:$BA$410,$C299,'Grid GenerationQueue'!$BJ$5:$BJ$410,"Executed")</f>
        <v>0</v>
      </c>
      <c r="R299">
        <f>SUMIFS('Grid GenerationQueue'!AH$5:AH$410,'Grid GenerationQueue'!$AZ$5:$AZ$410,$B299,'Grid GenerationQueue'!$BA$5:$BA$410,$C299,'Grid GenerationQueue'!$BJ$5:$BJ$410,"Executed")</f>
        <v>0</v>
      </c>
      <c r="S299">
        <f>SUMIFS('Grid GenerationQueue'!AI$5:AI$410,'Grid GenerationQueue'!$AZ$5:$AZ$410,$B299,'Grid GenerationQueue'!$BA$5:$BA$410,$C299,'Grid GenerationQueue'!$BJ$5:$BJ$410,"Executed")</f>
        <v>0</v>
      </c>
      <c r="T299">
        <f>SUMIFS('Grid GenerationQueue'!AJ$5:AJ$410,'Grid GenerationQueue'!$AZ$5:$AZ$410,$B299,'Grid GenerationQueue'!$BA$5:$BA$410,$C299,'Grid GenerationQueue'!$BJ$5:$BJ$410,"Executed")</f>
        <v>0</v>
      </c>
      <c r="U299">
        <f>SUMIFS('Grid GenerationQueue'!AK$5:AK$410,'Grid GenerationQueue'!$AZ$5:$AZ$410,$B299,'Grid GenerationQueue'!$BA$5:$BA$410,$C299,'Grid GenerationQueue'!$BJ$5:$BJ$410,"Executed")</f>
        <v>0</v>
      </c>
      <c r="V299">
        <f>SUMIFS('Grid GenerationQueue'!AL$5:AL$410,'Grid GenerationQueue'!$AZ$5:$AZ$410,$B299,'Grid GenerationQueue'!$BA$5:$BA$410,$C299,'Grid GenerationQueue'!$BJ$5:$BJ$410,"Executed")</f>
        <v>0</v>
      </c>
      <c r="W299">
        <f>SUMIFS('Grid GenerationQueue'!AM$5:AM$410,'Grid GenerationQueue'!$AZ$5:$AZ$410,$B299,'Grid GenerationQueue'!$BA$5:$BA$410,$C299,'Grid GenerationQueue'!$BJ$5:$BJ$410,"Executed")</f>
        <v>0</v>
      </c>
      <c r="X299">
        <f>SUMIFS('Grid GenerationQueue'!AN$5:AN$410,'Grid GenerationQueue'!$AZ$5:$AZ$410,$B299,'Grid GenerationQueue'!$BA$5:$BA$410,$C299,'Grid GenerationQueue'!$BJ$5:$BJ$410,"Executed")</f>
        <v>0</v>
      </c>
      <c r="Y299">
        <f>SUMIFS('Grid GenerationQueue'!AO$5:AO$410,'Grid GenerationQueue'!$AZ$5:$AZ$410,$B299,'Grid GenerationQueue'!$BA$5:$BA$410,$C299,'Grid GenerationQueue'!$BJ$5:$BJ$410,"Executed")</f>
        <v>0</v>
      </c>
      <c r="Z299">
        <f>SUMIFS('Grid GenerationQueue'!AP$5:AP$410,'Grid GenerationQueue'!$AZ$5:$AZ$410,$B299,'Grid GenerationQueue'!$BA$5:$BA$410,$C299,'Grid GenerationQueue'!$BJ$5:$BJ$410,"Executed")</f>
        <v>0</v>
      </c>
      <c r="AA299">
        <f>SUMIFS('Grid GenerationQueue'!AQ$5:AQ$410,'Grid GenerationQueue'!$AZ$5:$AZ$410,$B299,'Grid GenerationQueue'!$BA$5:$BA$410,$C299,'Grid GenerationQueue'!$BJ$5:$BJ$410,"Executed")</f>
        <v>0</v>
      </c>
      <c r="AB299">
        <f>SUMIFS('Grid GenerationQueue'!AR$5:AR$410,'Grid GenerationQueue'!$AZ$5:$AZ$410,$B299,'Grid GenerationQueue'!$BA$5:$BA$410,$C299,'Grid GenerationQueue'!$BJ$5:$BJ$410,"Executed")</f>
        <v>0</v>
      </c>
      <c r="AD299">
        <f>SUMIFS('Grid GenerationQueue'!AG$5:AG$410,'Grid GenerationQueue'!$AZ$5:$AZ$410,$B299,'Grid GenerationQueue'!$BA$5:$BA$410,$C299,'Grid GenerationQueue'!$BH$5:$BH$410,"&lt;&gt;"&amp;"")+SUMIFS('Grid GenerationQueue'!AG$5:AG$410,'Grid GenerationQueue'!$AZ$5:$AZ$410,$B299,'Grid GenerationQueue'!$BA$5:$BA$410,$C299,'Grid GenerationQueue'!$BH$5:$BH$410,"",'Grid GenerationQueue'!$AC$5:$AC$410,1)</f>
        <v>0</v>
      </c>
      <c r="AE299">
        <f>SUMIFS('Grid GenerationQueue'!AH$5:AH$410,'Grid GenerationQueue'!$AZ$5:$AZ$410,$B299,'Grid GenerationQueue'!$BA$5:$BA$410,$C299,'Grid GenerationQueue'!$BH$5:$BH$410,"&lt;&gt;"&amp;"")+SUMIFS('Grid GenerationQueue'!AH$5:AH$410,'Grid GenerationQueue'!$AZ$5:$AZ$410,$B299,'Grid GenerationQueue'!$BA$5:$BA$410,$C299,'Grid GenerationQueue'!$BH$5:$BH$410,"",'Grid GenerationQueue'!$AC$5:$AC$410,1)</f>
        <v>0</v>
      </c>
      <c r="AF299">
        <f>SUMIFS('Grid GenerationQueue'!AI$5:AI$410,'Grid GenerationQueue'!$AZ$5:$AZ$410,$B299,'Grid GenerationQueue'!$BA$5:$BA$410,$C299,'Grid GenerationQueue'!$BH$5:$BH$410,"&lt;&gt;"&amp;"")+SUMIFS('Grid GenerationQueue'!AI$5:AI$410,'Grid GenerationQueue'!$AZ$5:$AZ$410,$B299,'Grid GenerationQueue'!$BA$5:$BA$410,$C299,'Grid GenerationQueue'!$BH$5:$BH$410,"",'Grid GenerationQueue'!$AC$5:$AC$410,1)</f>
        <v>0</v>
      </c>
      <c r="AG299">
        <f>SUMIFS('Grid GenerationQueue'!AJ$5:AJ$410,'Grid GenerationQueue'!$AZ$5:$AZ$410,$B299,'Grid GenerationQueue'!$BA$5:$BA$410,$C299,'Grid GenerationQueue'!$BH$5:$BH$410,"&lt;&gt;"&amp;"")+SUMIFS('Grid GenerationQueue'!AJ$5:AJ$410,'Grid GenerationQueue'!$AZ$5:$AZ$410,$B299,'Grid GenerationQueue'!$BA$5:$BA$410,$C299,'Grid GenerationQueue'!$BH$5:$BH$410,"",'Grid GenerationQueue'!$AC$5:$AC$410,1)</f>
        <v>0</v>
      </c>
      <c r="AH299">
        <f>SUMIFS('Grid GenerationQueue'!AK$5:AK$410,'Grid GenerationQueue'!$AZ$5:$AZ$410,$B299,'Grid GenerationQueue'!$BA$5:$BA$410,$C299,'Grid GenerationQueue'!$BH$5:$BH$410,"&lt;&gt;"&amp;"")+SUMIFS('Grid GenerationQueue'!AK$5:AK$410,'Grid GenerationQueue'!$AZ$5:$AZ$410,$B299,'Grid GenerationQueue'!$BA$5:$BA$410,$C299,'Grid GenerationQueue'!$BH$5:$BH$410,"",'Grid GenerationQueue'!$AC$5:$AC$410,1)</f>
        <v>0</v>
      </c>
      <c r="AI299">
        <f>SUMIFS('Grid GenerationQueue'!AL$5:AL$410,'Grid GenerationQueue'!$AZ$5:$AZ$410,$B299,'Grid GenerationQueue'!$BA$5:$BA$410,$C299,'Grid GenerationQueue'!$BH$5:$BH$410,"&lt;&gt;"&amp;"")+SUMIFS('Grid GenerationQueue'!AL$5:AL$410,'Grid GenerationQueue'!$AZ$5:$AZ$410,$B299,'Grid GenerationQueue'!$BA$5:$BA$410,$C299,'Grid GenerationQueue'!$BH$5:$BH$410,"",'Grid GenerationQueue'!$AC$5:$AC$410,1)</f>
        <v>0</v>
      </c>
      <c r="AJ299">
        <f>SUMIFS('Grid GenerationQueue'!AM$5:AM$410,'Grid GenerationQueue'!$AZ$5:$AZ$410,$B299,'Grid GenerationQueue'!$BA$5:$BA$410,$C299,'Grid GenerationQueue'!$BH$5:$BH$410,"&lt;&gt;"&amp;"")+SUMIFS('Grid GenerationQueue'!AM$5:AM$410,'Grid GenerationQueue'!$AZ$5:$AZ$410,$B299,'Grid GenerationQueue'!$BA$5:$BA$410,$C299,'Grid GenerationQueue'!$BH$5:$BH$410,"",'Grid GenerationQueue'!$AC$5:$AC$410,1)</f>
        <v>0</v>
      </c>
      <c r="AK299">
        <f>SUMIFS('Grid GenerationQueue'!AN$5:AN$410,'Grid GenerationQueue'!$AZ$5:$AZ$410,$B299,'Grid GenerationQueue'!$BA$5:$BA$410,$C299,'Grid GenerationQueue'!$BH$5:$BH$410,"&lt;&gt;"&amp;"")+SUMIFS('Grid GenerationQueue'!AN$5:AN$410,'Grid GenerationQueue'!$AZ$5:$AZ$410,$B299,'Grid GenerationQueue'!$BA$5:$BA$410,$C299,'Grid GenerationQueue'!$BH$5:$BH$410,"",'Grid GenerationQueue'!$AC$5:$AC$410,1)</f>
        <v>0</v>
      </c>
      <c r="AL299">
        <f>SUMIFS('Grid GenerationQueue'!AO$5:AO$410,'Grid GenerationQueue'!$AZ$5:$AZ$410,$B299,'Grid GenerationQueue'!$BA$5:$BA$410,$C299,'Grid GenerationQueue'!$BH$5:$BH$410,"&lt;&gt;"&amp;"")+SUMIFS('Grid GenerationQueue'!AO$5:AO$410,'Grid GenerationQueue'!$AZ$5:$AZ$410,$B299,'Grid GenerationQueue'!$BA$5:$BA$410,$C299,'Grid GenerationQueue'!$BH$5:$BH$410,"",'Grid GenerationQueue'!$AC$5:$AC$410,1)</f>
        <v>0</v>
      </c>
      <c r="AM299">
        <f>SUMIFS('Grid GenerationQueue'!AP$5:AP$410,'Grid GenerationQueue'!$AZ$5:$AZ$410,$B299,'Grid GenerationQueue'!$BA$5:$BA$410,$C299,'Grid GenerationQueue'!$BH$5:$BH$410,"&lt;&gt;"&amp;"")+SUMIFS('Grid GenerationQueue'!AP$5:AP$410,'Grid GenerationQueue'!$AZ$5:$AZ$410,$B299,'Grid GenerationQueue'!$BA$5:$BA$410,$C299,'Grid GenerationQueue'!$BH$5:$BH$410,"",'Grid GenerationQueue'!$AC$5:$AC$410,1)</f>
        <v>0</v>
      </c>
      <c r="AN299">
        <f>SUMIFS('Grid GenerationQueue'!AQ$5:AQ$410,'Grid GenerationQueue'!$AZ$5:$AZ$410,$B299,'Grid GenerationQueue'!$BA$5:$BA$410,$C299,'Grid GenerationQueue'!$BH$5:$BH$410,"&lt;&gt;"&amp;"")+SUMIFS('Grid GenerationQueue'!AQ$5:AQ$410,'Grid GenerationQueue'!$AZ$5:$AZ$410,$B299,'Grid GenerationQueue'!$BA$5:$BA$410,$C299,'Grid GenerationQueue'!$BH$5:$BH$410,"",'Grid GenerationQueue'!$AC$5:$AC$410,1)</f>
        <v>0</v>
      </c>
      <c r="AO299">
        <f>SUMIFS('Grid GenerationQueue'!AR$5:AR$410,'Grid GenerationQueue'!$AZ$5:$AZ$410,$B299,'Grid GenerationQueue'!$BA$5:$BA$410,$C299,'Grid GenerationQueue'!$BH$5:$BH$410,"&lt;&gt;"&amp;"")+SUMIFS('Grid GenerationQueue'!AR$5:AR$410,'Grid GenerationQueue'!$AZ$5:$AZ$410,$B299,'Grid GenerationQueue'!$BA$5:$BA$410,$C299,'Grid GenerationQueue'!$BH$5:$BH$410,"",'Grid GenerationQueue'!$AC$5:$AC$410,1)</f>
        <v>0</v>
      </c>
      <c r="AQ299">
        <f>SUMIFS('Grid GenerationQueue'!AG$5:AG$410,'Grid GenerationQueue'!$AZ$5:$AZ$410,$B299,'Grid GenerationQueue'!$BA$5:$BA$410,$C299,'Grid GenerationQueue'!$BK$5:$BK$410,"&gt;0")</f>
        <v>0</v>
      </c>
      <c r="AR299">
        <f>SUMIFS('Grid GenerationQueue'!AH$5:AH$410,'Grid GenerationQueue'!$AZ$5:$AZ$410,$B299,'Grid GenerationQueue'!$BA$5:$BA$410,$C299,'Grid GenerationQueue'!$BK$5:$BK$410,"&gt;0")</f>
        <v>0</v>
      </c>
      <c r="AS299">
        <f>SUMIFS('Grid GenerationQueue'!AI$5:AI$410,'Grid GenerationQueue'!$AZ$5:$AZ$410,$B299,'Grid GenerationQueue'!$BA$5:$BA$410,$C299,'Grid GenerationQueue'!$BK$5:$BK$410,"&gt;0")</f>
        <v>0</v>
      </c>
      <c r="AT299">
        <f>SUMIFS('Grid GenerationQueue'!AJ$5:AJ$410,'Grid GenerationQueue'!$AZ$5:$AZ$410,$B299,'Grid GenerationQueue'!$BA$5:$BA$410,$C299,'Grid GenerationQueue'!$BK$5:$BK$410,"&gt;0")</f>
        <v>0</v>
      </c>
      <c r="AU299">
        <f>SUMIFS('Grid GenerationQueue'!AK$5:AK$410,'Grid GenerationQueue'!$AZ$5:$AZ$410,$B299,'Grid GenerationQueue'!$BA$5:$BA$410,$C299,'Grid GenerationQueue'!$BK$5:$BK$410,"&gt;0")</f>
        <v>0</v>
      </c>
      <c r="AV299">
        <f>SUMIFS('Grid GenerationQueue'!AL$5:AL$410,'Grid GenerationQueue'!$AZ$5:$AZ$410,$B299,'Grid GenerationQueue'!$BA$5:$BA$410,$C299,'Grid GenerationQueue'!$BK$5:$BK$410,"&gt;0")</f>
        <v>0</v>
      </c>
      <c r="AW299">
        <f>SUMIFS('Grid GenerationQueue'!AM$5:AM$410,'Grid GenerationQueue'!$AZ$5:$AZ$410,$B299,'Grid GenerationQueue'!$BA$5:$BA$410,$C299,'Grid GenerationQueue'!$BK$5:$BK$410,"&gt;0")</f>
        <v>0</v>
      </c>
      <c r="AX299">
        <f>SUMIFS('Grid GenerationQueue'!AN$5:AN$410,'Grid GenerationQueue'!$AZ$5:$AZ$410,$B299,'Grid GenerationQueue'!$BA$5:$BA$410,$C299,'Grid GenerationQueue'!$BK$5:$BK$410,"&gt;0")</f>
        <v>0</v>
      </c>
      <c r="AY299">
        <f>SUMIFS('Grid GenerationQueue'!AO$5:AO$410,'Grid GenerationQueue'!$AZ$5:$AZ$410,$B299,'Grid GenerationQueue'!$BA$5:$BA$410,$C299,'Grid GenerationQueue'!$BK$5:$BK$410,"&gt;0")</f>
        <v>0</v>
      </c>
      <c r="AZ299">
        <f>SUMIFS('Grid GenerationQueue'!AP$5:AP$410,'Grid GenerationQueue'!$AZ$5:$AZ$410,$B299,'Grid GenerationQueue'!$BA$5:$BA$410,$C299,'Grid GenerationQueue'!$BK$5:$BK$410,"&gt;0")</f>
        <v>0</v>
      </c>
      <c r="BA299">
        <f>SUMIFS('Grid GenerationQueue'!AQ$5:AQ$410,'Grid GenerationQueue'!$AZ$5:$AZ$410,$B299,'Grid GenerationQueue'!$BA$5:$BA$410,$C299,'Grid GenerationQueue'!$BK$5:$BK$410,"&gt;0")</f>
        <v>0</v>
      </c>
      <c r="BB299">
        <f>SUMIFS('Grid GenerationQueue'!AR$5:AR$410,'Grid GenerationQueue'!$AZ$5:$AZ$410,$B299,'Grid GenerationQueue'!$BA$5:$BA$410,$C299,'Grid GenerationQueue'!$BK$5:$BK$410,"&gt;0")</f>
        <v>0</v>
      </c>
      <c r="BD299">
        <f>SUMIFS('Grid GenerationQueue'!AG$5:AG$410,'Grid GenerationQueue'!$AZ$5:$AZ$410,$B299,'Grid GenerationQueue'!$BA$5:$BA$410,$C299,'Grid GenerationQueue'!$BD$5:$BD$410,"&lt;="&amp;$BE$3)</f>
        <v>0</v>
      </c>
      <c r="BE299">
        <f>SUMIFS('Grid GenerationQueue'!AH$5:AH$410,'Grid GenerationQueue'!$AZ$5:$AZ$410,$B299,'Grid GenerationQueue'!$BA$5:$BA$410,$C299,'Grid GenerationQueue'!$BD$5:$BD$410,"&lt;="&amp;$BE$3)</f>
        <v>0</v>
      </c>
      <c r="BF299">
        <f>SUMIFS('Grid GenerationQueue'!AI$5:AI$410,'Grid GenerationQueue'!$AZ$5:$AZ$410,$B299,'Grid GenerationQueue'!$BA$5:$BA$410,$C299,'Grid GenerationQueue'!$BD$5:$BD$410,"&lt;="&amp;$BE$3)</f>
        <v>0</v>
      </c>
      <c r="BG299">
        <f>SUMIFS('Grid GenerationQueue'!AJ$5:AJ$410,'Grid GenerationQueue'!$AZ$5:$AZ$410,$B299,'Grid GenerationQueue'!$BA$5:$BA$410,$C299,'Grid GenerationQueue'!$BD$5:$BD$410,"&lt;="&amp;$BE$3)</f>
        <v>0</v>
      </c>
      <c r="BH299">
        <f>SUMIFS('Grid GenerationQueue'!AK$5:AK$410,'Grid GenerationQueue'!$AZ$5:$AZ$410,$B299,'Grid GenerationQueue'!$BA$5:$BA$410,$C299,'Grid GenerationQueue'!$BD$5:$BD$410,"&lt;="&amp;$BE$3)</f>
        <v>0</v>
      </c>
      <c r="BI299">
        <f>SUMIFS('Grid GenerationQueue'!AL$5:AL$410,'Grid GenerationQueue'!$AZ$5:$AZ$410,$B299,'Grid GenerationQueue'!$BA$5:$BA$410,$C299,'Grid GenerationQueue'!$BD$5:$BD$410,"&lt;="&amp;$BE$3)</f>
        <v>0</v>
      </c>
      <c r="BJ299">
        <f>SUMIFS('Grid GenerationQueue'!AM$5:AM$410,'Grid GenerationQueue'!$AZ$5:$AZ$410,$B299,'Grid GenerationQueue'!$BA$5:$BA$410,$C299,'Grid GenerationQueue'!$BD$5:$BD$410,"&lt;="&amp;$BE$3)</f>
        <v>0</v>
      </c>
      <c r="BK299">
        <f>SUMIFS('Grid GenerationQueue'!AN$5:AN$410,'Grid GenerationQueue'!$AZ$5:$AZ$410,$B299,'Grid GenerationQueue'!$BA$5:$BA$410,$C299,'Grid GenerationQueue'!$BD$5:$BD$410,"&lt;="&amp;$BE$3)</f>
        <v>0</v>
      </c>
      <c r="BL299">
        <f>SUMIFS('Grid GenerationQueue'!AO$5:AO$410,'Grid GenerationQueue'!$AZ$5:$AZ$410,$B299,'Grid GenerationQueue'!$BA$5:$BA$410,$C299,'Grid GenerationQueue'!$BD$5:$BD$410,"&lt;="&amp;$BE$3)</f>
        <v>0</v>
      </c>
      <c r="BM299">
        <f>SUMIFS('Grid GenerationQueue'!AP$5:AP$410,'Grid GenerationQueue'!$AZ$5:$AZ$410,$B299,'Grid GenerationQueue'!$BA$5:$BA$410,$C299,'Grid GenerationQueue'!$BD$5:$BD$410,"&lt;="&amp;$BE$3)</f>
        <v>0</v>
      </c>
      <c r="BN299">
        <f>SUMIFS('Grid GenerationQueue'!AQ$5:AQ$410,'Grid GenerationQueue'!$AZ$5:$AZ$410,$B299,'Grid GenerationQueue'!$BA$5:$BA$410,$C299,'Grid GenerationQueue'!$BD$5:$BD$410,"&lt;="&amp;$BE$3)</f>
        <v>0</v>
      </c>
      <c r="BO299">
        <f>SUMIFS('Grid GenerationQueue'!AR$5:AR$410,'Grid GenerationQueue'!$AZ$5:$AZ$410,$B299,'Grid GenerationQueue'!$BA$5:$BA$410,$C299,'Grid GenerationQueue'!$BD$5:$BD$410,"&lt;="&amp;$BE$3)</f>
        <v>0</v>
      </c>
      <c r="BQ299">
        <f>SUMIFS('Grid GenerationQueue'!AG$5:AG$410,'Grid GenerationQueue'!$AZ$5:$AZ$410,$B299,'Grid GenerationQueue'!$BA$5:$BA$410,$C299,'Grid GenerationQueue'!$BJ$5:$BJ$410,"Executed",'Grid GenerationQueue'!$BD$5:$BD$410,"&lt;="&amp;$BE$3)</f>
        <v>0</v>
      </c>
      <c r="BR299">
        <f>SUMIFS('Grid GenerationQueue'!AH$5:AH$410,'Grid GenerationQueue'!$AZ$5:$AZ$410,$B299,'Grid GenerationQueue'!$BA$5:$BA$410,$C299,'Grid GenerationQueue'!$BJ$5:$BJ$410,"Executed",'Grid GenerationQueue'!$BD$5:$BD$410,"&lt;="&amp;$BE$3)</f>
        <v>0</v>
      </c>
      <c r="BS299">
        <f>SUMIFS('Grid GenerationQueue'!AI$5:AI$410,'Grid GenerationQueue'!$AZ$5:$AZ$410,$B299,'Grid GenerationQueue'!$BA$5:$BA$410,$C299,'Grid GenerationQueue'!$BJ$5:$BJ$410,"Executed",'Grid GenerationQueue'!$BD$5:$BD$410,"&lt;="&amp;$BE$3)</f>
        <v>0</v>
      </c>
      <c r="BT299">
        <f>SUMIFS('Grid GenerationQueue'!AJ$5:AJ$410,'Grid GenerationQueue'!$AZ$5:$AZ$410,$B299,'Grid GenerationQueue'!$BA$5:$BA$410,$C299,'Grid GenerationQueue'!$BJ$5:$BJ$410,"Executed",'Grid GenerationQueue'!$BD$5:$BD$410,"&lt;="&amp;$BE$3)</f>
        <v>0</v>
      </c>
      <c r="BU299">
        <f>SUMIFS('Grid GenerationQueue'!AK$5:AK$410,'Grid GenerationQueue'!$AZ$5:$AZ$410,$B299,'Grid GenerationQueue'!$BA$5:$BA$410,$C299,'Grid GenerationQueue'!$BJ$5:$BJ$410,"Executed",'Grid GenerationQueue'!$BD$5:$BD$410,"&lt;="&amp;$BE$3)</f>
        <v>0</v>
      </c>
      <c r="BV299">
        <f>SUMIFS('Grid GenerationQueue'!AL$5:AL$410,'Grid GenerationQueue'!$AZ$5:$AZ$410,$B299,'Grid GenerationQueue'!$BA$5:$BA$410,$C299,'Grid GenerationQueue'!$BJ$5:$BJ$410,"Executed",'Grid GenerationQueue'!$BD$5:$BD$410,"&lt;="&amp;$BE$3)</f>
        <v>0</v>
      </c>
      <c r="BW299">
        <f>SUMIFS('Grid GenerationQueue'!AM$5:AM$410,'Grid GenerationQueue'!$AZ$5:$AZ$410,$B299,'Grid GenerationQueue'!$BA$5:$BA$410,$C299,'Grid GenerationQueue'!$BJ$5:$BJ$410,"Executed",'Grid GenerationQueue'!$BD$5:$BD$410,"&lt;="&amp;$BE$3)</f>
        <v>0</v>
      </c>
      <c r="BX299">
        <f>SUMIFS('Grid GenerationQueue'!AN$5:AN$410,'Grid GenerationQueue'!$AZ$5:$AZ$410,$B299,'Grid GenerationQueue'!$BA$5:$BA$410,$C299,'Grid GenerationQueue'!$BJ$5:$BJ$410,"Executed",'Grid GenerationQueue'!$BD$5:$BD$410,"&lt;="&amp;$BE$3)</f>
        <v>0</v>
      </c>
      <c r="BY299">
        <f>SUMIFS('Grid GenerationQueue'!AO$5:AO$410,'Grid GenerationQueue'!$AZ$5:$AZ$410,$B299,'Grid GenerationQueue'!$BA$5:$BA$410,$C299,'Grid GenerationQueue'!$BJ$5:$BJ$410,"Executed",'Grid GenerationQueue'!$BD$5:$BD$410,"&lt;="&amp;$BE$3)</f>
        <v>0</v>
      </c>
      <c r="BZ299">
        <f>SUMIFS('Grid GenerationQueue'!AP$5:AP$410,'Grid GenerationQueue'!$AZ$5:$AZ$410,$B299,'Grid GenerationQueue'!$BA$5:$BA$410,$C299,'Grid GenerationQueue'!$BJ$5:$BJ$410,"Executed",'Grid GenerationQueue'!$BD$5:$BD$410,"&lt;="&amp;$BE$3)</f>
        <v>0</v>
      </c>
      <c r="CA299">
        <f>SUMIFS('Grid GenerationQueue'!AQ$5:AQ$410,'Grid GenerationQueue'!$AZ$5:$AZ$410,$B299,'Grid GenerationQueue'!$BA$5:$BA$410,$C299,'Grid GenerationQueue'!$BJ$5:$BJ$410,"Executed",'Grid GenerationQueue'!$BD$5:$BD$410,"&lt;="&amp;$BE$3)</f>
        <v>0</v>
      </c>
      <c r="CB299">
        <f>SUMIFS('Grid GenerationQueue'!AR$5:AR$410,'Grid GenerationQueue'!$AZ$5:$AZ$410,$B299,'Grid GenerationQueue'!$BA$5:$BA$410,$C299,'Grid GenerationQueue'!$BJ$5:$BJ$410,"Executed",'Grid GenerationQueue'!$BD$5:$BD$410,"&lt;="&amp;$BE$3)</f>
        <v>0</v>
      </c>
      <c r="CD299">
        <f>SUMIFS('Grid GenerationQueue'!AG$5:AG$410,'Grid GenerationQueue'!$AZ$5:$AZ$410,$B299,'Grid GenerationQueue'!$BA$5:$BA$410,$C299,'Grid GenerationQueue'!$BH$5:$BH$410,"&lt;&gt;"&amp;"",'Grid GenerationQueue'!$BD$5:$BD$410,"&lt;="&amp;$BE$3)</f>
        <v>0</v>
      </c>
      <c r="CE299">
        <f>SUMIFS('Grid GenerationQueue'!AH$5:AH$410,'Grid GenerationQueue'!$AZ$5:$AZ$410,$B299,'Grid GenerationQueue'!$BA$5:$BA$410,$C299,'Grid GenerationQueue'!$BH$5:$BH$410,"&lt;&gt;"&amp;"",'Grid GenerationQueue'!$BD$5:$BD$410,"&lt;="&amp;$BE$3)</f>
        <v>0</v>
      </c>
      <c r="CF299">
        <f>SUMIFS('Grid GenerationQueue'!AI$5:AI$410,'Grid GenerationQueue'!$AZ$5:$AZ$410,$B299,'Grid GenerationQueue'!$BA$5:$BA$410,$C299,'Grid GenerationQueue'!$BH$5:$BH$410,"&lt;&gt;"&amp;"",'Grid GenerationQueue'!$BD$5:$BD$410,"&lt;="&amp;$BE$3)</f>
        <v>0</v>
      </c>
      <c r="CG299">
        <f>SUMIFS('Grid GenerationQueue'!AJ$5:AJ$410,'Grid GenerationQueue'!$AZ$5:$AZ$410,$B299,'Grid GenerationQueue'!$BA$5:$BA$410,$C299,'Grid GenerationQueue'!$BH$5:$BH$410,"&lt;&gt;"&amp;"",'Grid GenerationQueue'!$BD$5:$BD$410,"&lt;="&amp;$BE$3)</f>
        <v>0</v>
      </c>
      <c r="CH299">
        <f>SUMIFS('Grid GenerationQueue'!AK$5:AK$410,'Grid GenerationQueue'!$AZ$5:$AZ$410,$B299,'Grid GenerationQueue'!$BA$5:$BA$410,$C299,'Grid GenerationQueue'!$BH$5:$BH$410,"&lt;&gt;"&amp;"",'Grid GenerationQueue'!$BD$5:$BD$410,"&lt;="&amp;$BE$3)</f>
        <v>0</v>
      </c>
      <c r="CI299">
        <f>SUMIFS('Grid GenerationQueue'!AL$5:AL$410,'Grid GenerationQueue'!$AZ$5:$AZ$410,$B299,'Grid GenerationQueue'!$BA$5:$BA$410,$C299,'Grid GenerationQueue'!$BH$5:$BH$410,"&lt;&gt;"&amp;"",'Grid GenerationQueue'!$BD$5:$BD$410,"&lt;="&amp;$BE$3)</f>
        <v>0</v>
      </c>
      <c r="CJ299">
        <f>SUMIFS('Grid GenerationQueue'!AM$5:AM$410,'Grid GenerationQueue'!$AZ$5:$AZ$410,$B299,'Grid GenerationQueue'!$BA$5:$BA$410,$C299,'Grid GenerationQueue'!$BH$5:$BH$410,"&lt;&gt;"&amp;"",'Grid GenerationQueue'!$BD$5:$BD$410,"&lt;="&amp;$BE$3)</f>
        <v>0</v>
      </c>
      <c r="CK299">
        <f>SUMIFS('Grid GenerationQueue'!AN$5:AN$410,'Grid GenerationQueue'!$AZ$5:$AZ$410,$B299,'Grid GenerationQueue'!$BA$5:$BA$410,$C299,'Grid GenerationQueue'!$BH$5:$BH$410,"&lt;&gt;"&amp;"",'Grid GenerationQueue'!$BD$5:$BD$410,"&lt;="&amp;$BE$3)</f>
        <v>0</v>
      </c>
      <c r="CL299">
        <f>SUMIFS('Grid GenerationQueue'!AO$5:AO$410,'Grid GenerationQueue'!$AZ$5:$AZ$410,$B299,'Grid GenerationQueue'!$BA$5:$BA$410,$C299,'Grid GenerationQueue'!$BH$5:$BH$410,"&lt;&gt;"&amp;"",'Grid GenerationQueue'!$BD$5:$BD$410,"&lt;="&amp;$BE$3)</f>
        <v>0</v>
      </c>
      <c r="CM299">
        <f>SUMIFS('Grid GenerationQueue'!AP$5:AP$410,'Grid GenerationQueue'!$AZ$5:$AZ$410,$B299,'Grid GenerationQueue'!$BA$5:$BA$410,$C299,'Grid GenerationQueue'!$BH$5:$BH$410,"&lt;&gt;"&amp;"",'Grid GenerationQueue'!$BD$5:$BD$410,"&lt;="&amp;$BE$3)</f>
        <v>0</v>
      </c>
      <c r="CN299">
        <f>SUMIFS('Grid GenerationQueue'!AQ$5:AQ$410,'Grid GenerationQueue'!$AZ$5:$AZ$410,$B299,'Grid GenerationQueue'!$BA$5:$BA$410,$C299,'Grid GenerationQueue'!$BH$5:$BH$410,"&lt;&gt;"&amp;"",'Grid GenerationQueue'!$BD$5:$BD$410,"&lt;="&amp;$BE$3)</f>
        <v>0</v>
      </c>
      <c r="CO299">
        <f>SUMIFS('Grid GenerationQueue'!AR$5:AR$410,'Grid GenerationQueue'!$AZ$5:$AZ$410,$B299,'Grid GenerationQueue'!$BA$5:$BA$410,$C299,'Grid GenerationQueue'!$BH$5:$BH$410,"&lt;&gt;"&amp;"",'Grid GenerationQueue'!$BD$5:$BD$410,"&lt;="&amp;$BE$3)</f>
        <v>0</v>
      </c>
      <c r="CQ299">
        <f>SUMIFS('Grid GenerationQueue'!AG$5:AG$410,'Grid GenerationQueue'!$AZ$5:$AZ$410,$B299,'Grid GenerationQueue'!$BA$5:$BA$410,$C299,'Grid GenerationQueue'!$BK$5:$BK$410,"&gt;0",'Grid GenerationQueue'!$BD$5:$BD$410,"&lt;="&amp;$BE$3)</f>
        <v>0</v>
      </c>
      <c r="CR299">
        <f>SUMIFS('Grid GenerationQueue'!AH$5:AH$410,'Grid GenerationQueue'!$AZ$5:$AZ$410,$B299,'Grid GenerationQueue'!$BA$5:$BA$410,$C299,'Grid GenerationQueue'!$BK$5:$BK$410,"&gt;0",'Grid GenerationQueue'!$BD$5:$BD$410,"&lt;="&amp;$BE$3)</f>
        <v>0</v>
      </c>
      <c r="CS299">
        <f>SUMIFS('Grid GenerationQueue'!AI$5:AI$410,'Grid GenerationQueue'!$AZ$5:$AZ$410,$B299,'Grid GenerationQueue'!$BA$5:$BA$410,$C299,'Grid GenerationQueue'!$BK$5:$BK$410,"&gt;0",'Grid GenerationQueue'!$BD$5:$BD$410,"&lt;="&amp;$BE$3)</f>
        <v>0</v>
      </c>
      <c r="CT299">
        <f>SUMIFS('Grid GenerationQueue'!AJ$5:AJ$410,'Grid GenerationQueue'!$AZ$5:$AZ$410,$B299,'Grid GenerationQueue'!$BA$5:$BA$410,$C299,'Grid GenerationQueue'!$BK$5:$BK$410,"&gt;0",'Grid GenerationQueue'!$BD$5:$BD$410,"&lt;="&amp;$BE$3)</f>
        <v>0</v>
      </c>
      <c r="CU299">
        <f>SUMIFS('Grid GenerationQueue'!AK$5:AK$410,'Grid GenerationQueue'!$AZ$5:$AZ$410,$B299,'Grid GenerationQueue'!$BA$5:$BA$410,$C299,'Grid GenerationQueue'!$BK$5:$BK$410,"&gt;0",'Grid GenerationQueue'!$BD$5:$BD$410,"&lt;="&amp;$BE$3)</f>
        <v>0</v>
      </c>
      <c r="CV299">
        <f>SUMIFS('Grid GenerationQueue'!AL$5:AL$410,'Grid GenerationQueue'!$AZ$5:$AZ$410,$B299,'Grid GenerationQueue'!$BA$5:$BA$410,$C299,'Grid GenerationQueue'!$BK$5:$BK$410,"&gt;0",'Grid GenerationQueue'!$BD$5:$BD$410,"&lt;="&amp;$BE$3)</f>
        <v>0</v>
      </c>
      <c r="CW299">
        <f>SUMIFS('Grid GenerationQueue'!AM$5:AM$410,'Grid GenerationQueue'!$AZ$5:$AZ$410,$B299,'Grid GenerationQueue'!$BA$5:$BA$410,$C299,'Grid GenerationQueue'!$BK$5:$BK$410,"&gt;0",'Grid GenerationQueue'!$BD$5:$BD$410,"&lt;="&amp;$BE$3)</f>
        <v>0</v>
      </c>
      <c r="CX299">
        <f>SUMIFS('Grid GenerationQueue'!AN$5:AN$410,'Grid GenerationQueue'!$AZ$5:$AZ$410,$B299,'Grid GenerationQueue'!$BA$5:$BA$410,$C299,'Grid GenerationQueue'!$BK$5:$BK$410,"&gt;0",'Grid GenerationQueue'!$BD$5:$BD$410,"&lt;="&amp;$BE$3)</f>
        <v>0</v>
      </c>
      <c r="CY299">
        <f>SUMIFS('Grid GenerationQueue'!AO$5:AO$410,'Grid GenerationQueue'!$AZ$5:$AZ$410,$B299,'Grid GenerationQueue'!$BA$5:$BA$410,$C299,'Grid GenerationQueue'!$BK$5:$BK$410,"&gt;0",'Grid GenerationQueue'!$BD$5:$BD$410,"&lt;="&amp;$BE$3)</f>
        <v>0</v>
      </c>
      <c r="CZ299">
        <f>SUMIFS('Grid GenerationQueue'!AP$5:AP$410,'Grid GenerationQueue'!$AZ$5:$AZ$410,$B299,'Grid GenerationQueue'!$BA$5:$BA$410,$C299,'Grid GenerationQueue'!$BK$5:$BK$410,"&gt;0",'Grid GenerationQueue'!$BD$5:$BD$410,"&lt;="&amp;$BE$3)</f>
        <v>0</v>
      </c>
      <c r="DA299">
        <f>SUMIFS('Grid GenerationQueue'!AQ$5:AQ$410,'Grid GenerationQueue'!$AZ$5:$AZ$410,$B299,'Grid GenerationQueue'!$BA$5:$BA$410,$C299,'Grid GenerationQueue'!$BK$5:$BK$410,"&gt;0",'Grid GenerationQueue'!$BD$5:$BD$410,"&lt;="&amp;$BE$3)</f>
        <v>0</v>
      </c>
      <c r="DB299">
        <f>SUMIFS('Grid GenerationQueue'!AR$5:AR$410,'Grid GenerationQueue'!$AZ$5:$AZ$410,$B299,'Grid GenerationQueue'!$BA$5:$BA$410,$C299,'Grid GenerationQueue'!$BK$5:$BK$410,"&gt;0",'Grid GenerationQueue'!$BD$5:$BD$410,"&lt;="&amp;$BE$3)</f>
        <v>0</v>
      </c>
    </row>
    <row r="300" spans="1:106" x14ac:dyDescent="0.35">
      <c r="A300" t="s">
        <v>4748</v>
      </c>
      <c r="B300" t="s">
        <v>4638</v>
      </c>
      <c r="C300">
        <v>115</v>
      </c>
      <c r="D300">
        <f>SUMIFS('Grid GenerationQueue'!AG$5:AG$410,'Grid GenerationQueue'!$AZ$5:$AZ$410,$B300,'Grid GenerationQueue'!$BA$5:$BA$410,$C300)</f>
        <v>20</v>
      </c>
      <c r="E300">
        <f>SUMIFS('Grid GenerationQueue'!AH$5:AH$410,'Grid GenerationQueue'!$AZ$5:$AZ$410,$B300,'Grid GenerationQueue'!$BA$5:$BA$410,$C300)</f>
        <v>2</v>
      </c>
      <c r="F300">
        <f>SUMIFS('Grid GenerationQueue'!AI$5:AI$410,'Grid GenerationQueue'!$AZ$5:$AZ$410,$B300,'Grid GenerationQueue'!$BA$5:$BA$410,$C300)</f>
        <v>0</v>
      </c>
      <c r="G300">
        <f>SUMIFS('Grid GenerationQueue'!AJ$5:AJ$410,'Grid GenerationQueue'!$AZ$5:$AZ$410,$B300,'Grid GenerationQueue'!$BA$5:$BA$410,$C300)</f>
        <v>0</v>
      </c>
      <c r="H300">
        <f>SUMIFS('Grid GenerationQueue'!AK$5:AK$410,'Grid GenerationQueue'!$AZ$5:$AZ$410,$B300,'Grid GenerationQueue'!$BA$5:$BA$410,$C300)</f>
        <v>0</v>
      </c>
      <c r="I300">
        <f>SUMIFS('Grid GenerationQueue'!AL$5:AL$410,'Grid GenerationQueue'!$AZ$5:$AZ$410,$B300,'Grid GenerationQueue'!$BA$5:$BA$410,$C300)</f>
        <v>0</v>
      </c>
      <c r="J300">
        <f>SUMIFS('Grid GenerationQueue'!AM$5:AM$410,'Grid GenerationQueue'!$AZ$5:$AZ$410,$B300,'Grid GenerationQueue'!$BA$5:$BA$410,$C300)</f>
        <v>0</v>
      </c>
      <c r="K300">
        <f>SUMIFS('Grid GenerationQueue'!AN$5:AN$410,'Grid GenerationQueue'!$AZ$5:$AZ$410,$B300,'Grid GenerationQueue'!$BA$5:$BA$410,$C300)</f>
        <v>0</v>
      </c>
      <c r="L300">
        <f>SUMIFS('Grid GenerationQueue'!AO$5:AO$410,'Grid GenerationQueue'!$AZ$5:$AZ$410,$B300,'Grid GenerationQueue'!$BA$5:$BA$410,$C300)</f>
        <v>0</v>
      </c>
      <c r="M300">
        <f>SUMIFS('Grid GenerationQueue'!AP$5:AP$410,'Grid GenerationQueue'!$AZ$5:$AZ$410,$B300,'Grid GenerationQueue'!$BA$5:$BA$410,$C300)</f>
        <v>0</v>
      </c>
      <c r="N300">
        <f>SUMIFS('Grid GenerationQueue'!AQ$5:AQ$410,'Grid GenerationQueue'!$AZ$5:$AZ$410,$B300,'Grid GenerationQueue'!$BA$5:$BA$410,$C300)</f>
        <v>0</v>
      </c>
      <c r="O300">
        <f>SUMIFS('Grid GenerationQueue'!AR$5:AR$410,'Grid GenerationQueue'!$AZ$5:$AZ$410,$B300,'Grid GenerationQueue'!$BA$5:$BA$410,$C300)</f>
        <v>0</v>
      </c>
      <c r="Q300">
        <f>SUMIFS('Grid GenerationQueue'!AG$5:AG$410,'Grid GenerationQueue'!$AZ$5:$AZ$410,$B300,'Grid GenerationQueue'!$BA$5:$BA$410,$C300,'Grid GenerationQueue'!$BJ$5:$BJ$410,"Executed")</f>
        <v>20</v>
      </c>
      <c r="R300">
        <f>SUMIFS('Grid GenerationQueue'!AH$5:AH$410,'Grid GenerationQueue'!$AZ$5:$AZ$410,$B300,'Grid GenerationQueue'!$BA$5:$BA$410,$C300,'Grid GenerationQueue'!$BJ$5:$BJ$410,"Executed")</f>
        <v>2</v>
      </c>
      <c r="S300">
        <f>SUMIFS('Grid GenerationQueue'!AI$5:AI$410,'Grid GenerationQueue'!$AZ$5:$AZ$410,$B300,'Grid GenerationQueue'!$BA$5:$BA$410,$C300,'Grid GenerationQueue'!$BJ$5:$BJ$410,"Executed")</f>
        <v>0</v>
      </c>
      <c r="T300">
        <f>SUMIFS('Grid GenerationQueue'!AJ$5:AJ$410,'Grid GenerationQueue'!$AZ$5:$AZ$410,$B300,'Grid GenerationQueue'!$BA$5:$BA$410,$C300,'Grid GenerationQueue'!$BJ$5:$BJ$410,"Executed")</f>
        <v>0</v>
      </c>
      <c r="U300">
        <f>SUMIFS('Grid GenerationQueue'!AK$5:AK$410,'Grid GenerationQueue'!$AZ$5:$AZ$410,$B300,'Grid GenerationQueue'!$BA$5:$BA$410,$C300,'Grid GenerationQueue'!$BJ$5:$BJ$410,"Executed")</f>
        <v>0</v>
      </c>
      <c r="V300">
        <f>SUMIFS('Grid GenerationQueue'!AL$5:AL$410,'Grid GenerationQueue'!$AZ$5:$AZ$410,$B300,'Grid GenerationQueue'!$BA$5:$BA$410,$C300,'Grid GenerationQueue'!$BJ$5:$BJ$410,"Executed")</f>
        <v>0</v>
      </c>
      <c r="W300">
        <f>SUMIFS('Grid GenerationQueue'!AM$5:AM$410,'Grid GenerationQueue'!$AZ$5:$AZ$410,$B300,'Grid GenerationQueue'!$BA$5:$BA$410,$C300,'Grid GenerationQueue'!$BJ$5:$BJ$410,"Executed")</f>
        <v>0</v>
      </c>
      <c r="X300">
        <f>SUMIFS('Grid GenerationQueue'!AN$5:AN$410,'Grid GenerationQueue'!$AZ$5:$AZ$410,$B300,'Grid GenerationQueue'!$BA$5:$BA$410,$C300,'Grid GenerationQueue'!$BJ$5:$BJ$410,"Executed")</f>
        <v>0</v>
      </c>
      <c r="Y300">
        <f>SUMIFS('Grid GenerationQueue'!AO$5:AO$410,'Grid GenerationQueue'!$AZ$5:$AZ$410,$B300,'Grid GenerationQueue'!$BA$5:$BA$410,$C300,'Grid GenerationQueue'!$BJ$5:$BJ$410,"Executed")</f>
        <v>0</v>
      </c>
      <c r="Z300">
        <f>SUMIFS('Grid GenerationQueue'!AP$5:AP$410,'Grid GenerationQueue'!$AZ$5:$AZ$410,$B300,'Grid GenerationQueue'!$BA$5:$BA$410,$C300,'Grid GenerationQueue'!$BJ$5:$BJ$410,"Executed")</f>
        <v>0</v>
      </c>
      <c r="AA300">
        <f>SUMIFS('Grid GenerationQueue'!AQ$5:AQ$410,'Grid GenerationQueue'!$AZ$5:$AZ$410,$B300,'Grid GenerationQueue'!$BA$5:$BA$410,$C300,'Grid GenerationQueue'!$BJ$5:$BJ$410,"Executed")</f>
        <v>0</v>
      </c>
      <c r="AB300">
        <f>SUMIFS('Grid GenerationQueue'!AR$5:AR$410,'Grid GenerationQueue'!$AZ$5:$AZ$410,$B300,'Grid GenerationQueue'!$BA$5:$BA$410,$C300,'Grid GenerationQueue'!$BJ$5:$BJ$410,"Executed")</f>
        <v>0</v>
      </c>
      <c r="AD300">
        <f>SUMIFS('Grid GenerationQueue'!AG$5:AG$410,'Grid GenerationQueue'!$AZ$5:$AZ$410,$B300,'Grid GenerationQueue'!$BA$5:$BA$410,$C300,'Grid GenerationQueue'!$BH$5:$BH$410,"&lt;&gt;"&amp;"")+SUMIFS('Grid GenerationQueue'!AG$5:AG$410,'Grid GenerationQueue'!$AZ$5:$AZ$410,$B300,'Grid GenerationQueue'!$BA$5:$BA$410,$C300,'Grid GenerationQueue'!$BH$5:$BH$410,"",'Grid GenerationQueue'!$AC$5:$AC$410,1)</f>
        <v>20</v>
      </c>
      <c r="AE300">
        <f>SUMIFS('Grid GenerationQueue'!AH$5:AH$410,'Grid GenerationQueue'!$AZ$5:$AZ$410,$B300,'Grid GenerationQueue'!$BA$5:$BA$410,$C300,'Grid GenerationQueue'!$BH$5:$BH$410,"&lt;&gt;"&amp;"")+SUMIFS('Grid GenerationQueue'!AH$5:AH$410,'Grid GenerationQueue'!$AZ$5:$AZ$410,$B300,'Grid GenerationQueue'!$BA$5:$BA$410,$C300,'Grid GenerationQueue'!$BH$5:$BH$410,"",'Grid GenerationQueue'!$AC$5:$AC$410,1)</f>
        <v>2</v>
      </c>
      <c r="AF300">
        <f>SUMIFS('Grid GenerationQueue'!AI$5:AI$410,'Grid GenerationQueue'!$AZ$5:$AZ$410,$B300,'Grid GenerationQueue'!$BA$5:$BA$410,$C300,'Grid GenerationQueue'!$BH$5:$BH$410,"&lt;&gt;"&amp;"")+SUMIFS('Grid GenerationQueue'!AI$5:AI$410,'Grid GenerationQueue'!$AZ$5:$AZ$410,$B300,'Grid GenerationQueue'!$BA$5:$BA$410,$C300,'Grid GenerationQueue'!$BH$5:$BH$410,"",'Grid GenerationQueue'!$AC$5:$AC$410,1)</f>
        <v>0</v>
      </c>
      <c r="AG300">
        <f>SUMIFS('Grid GenerationQueue'!AJ$5:AJ$410,'Grid GenerationQueue'!$AZ$5:$AZ$410,$B300,'Grid GenerationQueue'!$BA$5:$BA$410,$C300,'Grid GenerationQueue'!$BH$5:$BH$410,"&lt;&gt;"&amp;"")+SUMIFS('Grid GenerationQueue'!AJ$5:AJ$410,'Grid GenerationQueue'!$AZ$5:$AZ$410,$B300,'Grid GenerationQueue'!$BA$5:$BA$410,$C300,'Grid GenerationQueue'!$BH$5:$BH$410,"",'Grid GenerationQueue'!$AC$5:$AC$410,1)</f>
        <v>0</v>
      </c>
      <c r="AH300">
        <f>SUMIFS('Grid GenerationQueue'!AK$5:AK$410,'Grid GenerationQueue'!$AZ$5:$AZ$410,$B300,'Grid GenerationQueue'!$BA$5:$BA$410,$C300,'Grid GenerationQueue'!$BH$5:$BH$410,"&lt;&gt;"&amp;"")+SUMIFS('Grid GenerationQueue'!AK$5:AK$410,'Grid GenerationQueue'!$AZ$5:$AZ$410,$B300,'Grid GenerationQueue'!$BA$5:$BA$410,$C300,'Grid GenerationQueue'!$BH$5:$BH$410,"",'Grid GenerationQueue'!$AC$5:$AC$410,1)</f>
        <v>0</v>
      </c>
      <c r="AI300">
        <f>SUMIFS('Grid GenerationQueue'!AL$5:AL$410,'Grid GenerationQueue'!$AZ$5:$AZ$410,$B300,'Grid GenerationQueue'!$BA$5:$BA$410,$C300,'Grid GenerationQueue'!$BH$5:$BH$410,"&lt;&gt;"&amp;"")+SUMIFS('Grid GenerationQueue'!AL$5:AL$410,'Grid GenerationQueue'!$AZ$5:$AZ$410,$B300,'Grid GenerationQueue'!$BA$5:$BA$410,$C300,'Grid GenerationQueue'!$BH$5:$BH$410,"",'Grid GenerationQueue'!$AC$5:$AC$410,1)</f>
        <v>0</v>
      </c>
      <c r="AJ300">
        <f>SUMIFS('Grid GenerationQueue'!AM$5:AM$410,'Grid GenerationQueue'!$AZ$5:$AZ$410,$B300,'Grid GenerationQueue'!$BA$5:$BA$410,$C300,'Grid GenerationQueue'!$BH$5:$BH$410,"&lt;&gt;"&amp;"")+SUMIFS('Grid GenerationQueue'!AM$5:AM$410,'Grid GenerationQueue'!$AZ$5:$AZ$410,$B300,'Grid GenerationQueue'!$BA$5:$BA$410,$C300,'Grid GenerationQueue'!$BH$5:$BH$410,"",'Grid GenerationQueue'!$AC$5:$AC$410,1)</f>
        <v>0</v>
      </c>
      <c r="AK300">
        <f>SUMIFS('Grid GenerationQueue'!AN$5:AN$410,'Grid GenerationQueue'!$AZ$5:$AZ$410,$B300,'Grid GenerationQueue'!$BA$5:$BA$410,$C300,'Grid GenerationQueue'!$BH$5:$BH$410,"&lt;&gt;"&amp;"")+SUMIFS('Grid GenerationQueue'!AN$5:AN$410,'Grid GenerationQueue'!$AZ$5:$AZ$410,$B300,'Grid GenerationQueue'!$BA$5:$BA$410,$C300,'Grid GenerationQueue'!$BH$5:$BH$410,"",'Grid GenerationQueue'!$AC$5:$AC$410,1)</f>
        <v>0</v>
      </c>
      <c r="AL300">
        <f>SUMIFS('Grid GenerationQueue'!AO$5:AO$410,'Grid GenerationQueue'!$AZ$5:$AZ$410,$B300,'Grid GenerationQueue'!$BA$5:$BA$410,$C300,'Grid GenerationQueue'!$BH$5:$BH$410,"&lt;&gt;"&amp;"")+SUMIFS('Grid GenerationQueue'!AO$5:AO$410,'Grid GenerationQueue'!$AZ$5:$AZ$410,$B300,'Grid GenerationQueue'!$BA$5:$BA$410,$C300,'Grid GenerationQueue'!$BH$5:$BH$410,"",'Grid GenerationQueue'!$AC$5:$AC$410,1)</f>
        <v>0</v>
      </c>
      <c r="AM300">
        <f>SUMIFS('Grid GenerationQueue'!AP$5:AP$410,'Grid GenerationQueue'!$AZ$5:$AZ$410,$B300,'Grid GenerationQueue'!$BA$5:$BA$410,$C300,'Grid GenerationQueue'!$BH$5:$BH$410,"&lt;&gt;"&amp;"")+SUMIFS('Grid GenerationQueue'!AP$5:AP$410,'Grid GenerationQueue'!$AZ$5:$AZ$410,$B300,'Grid GenerationQueue'!$BA$5:$BA$410,$C300,'Grid GenerationQueue'!$BH$5:$BH$410,"",'Grid GenerationQueue'!$AC$5:$AC$410,1)</f>
        <v>0</v>
      </c>
      <c r="AN300">
        <f>SUMIFS('Grid GenerationQueue'!AQ$5:AQ$410,'Grid GenerationQueue'!$AZ$5:$AZ$410,$B300,'Grid GenerationQueue'!$BA$5:$BA$410,$C300,'Grid GenerationQueue'!$BH$5:$BH$410,"&lt;&gt;"&amp;"")+SUMIFS('Grid GenerationQueue'!AQ$5:AQ$410,'Grid GenerationQueue'!$AZ$5:$AZ$410,$B300,'Grid GenerationQueue'!$BA$5:$BA$410,$C300,'Grid GenerationQueue'!$BH$5:$BH$410,"",'Grid GenerationQueue'!$AC$5:$AC$410,1)</f>
        <v>0</v>
      </c>
      <c r="AO300">
        <f>SUMIFS('Grid GenerationQueue'!AR$5:AR$410,'Grid GenerationQueue'!$AZ$5:$AZ$410,$B300,'Grid GenerationQueue'!$BA$5:$BA$410,$C300,'Grid GenerationQueue'!$BH$5:$BH$410,"&lt;&gt;"&amp;"")+SUMIFS('Grid GenerationQueue'!AR$5:AR$410,'Grid GenerationQueue'!$AZ$5:$AZ$410,$B300,'Grid GenerationQueue'!$BA$5:$BA$410,$C300,'Grid GenerationQueue'!$BH$5:$BH$410,"",'Grid GenerationQueue'!$AC$5:$AC$410,1)</f>
        <v>0</v>
      </c>
      <c r="AQ300">
        <f>SUMIFS('Grid GenerationQueue'!AG$5:AG$410,'Grid GenerationQueue'!$AZ$5:$AZ$410,$B300,'Grid GenerationQueue'!$BA$5:$BA$410,$C300,'Grid GenerationQueue'!$BK$5:$BK$410,"&gt;0")</f>
        <v>20</v>
      </c>
      <c r="AR300">
        <f>SUMIFS('Grid GenerationQueue'!AH$5:AH$410,'Grid GenerationQueue'!$AZ$5:$AZ$410,$B300,'Grid GenerationQueue'!$BA$5:$BA$410,$C300,'Grid GenerationQueue'!$BK$5:$BK$410,"&gt;0")</f>
        <v>2</v>
      </c>
      <c r="AS300">
        <f>SUMIFS('Grid GenerationQueue'!AI$5:AI$410,'Grid GenerationQueue'!$AZ$5:$AZ$410,$B300,'Grid GenerationQueue'!$BA$5:$BA$410,$C300,'Grid GenerationQueue'!$BK$5:$BK$410,"&gt;0")</f>
        <v>0</v>
      </c>
      <c r="AT300">
        <f>SUMIFS('Grid GenerationQueue'!AJ$5:AJ$410,'Grid GenerationQueue'!$AZ$5:$AZ$410,$B300,'Grid GenerationQueue'!$BA$5:$BA$410,$C300,'Grid GenerationQueue'!$BK$5:$BK$410,"&gt;0")</f>
        <v>0</v>
      </c>
      <c r="AU300">
        <f>SUMIFS('Grid GenerationQueue'!AK$5:AK$410,'Grid GenerationQueue'!$AZ$5:$AZ$410,$B300,'Grid GenerationQueue'!$BA$5:$BA$410,$C300,'Grid GenerationQueue'!$BK$5:$BK$410,"&gt;0")</f>
        <v>0</v>
      </c>
      <c r="AV300">
        <f>SUMIFS('Grid GenerationQueue'!AL$5:AL$410,'Grid GenerationQueue'!$AZ$5:$AZ$410,$B300,'Grid GenerationQueue'!$BA$5:$BA$410,$C300,'Grid GenerationQueue'!$BK$5:$BK$410,"&gt;0")</f>
        <v>0</v>
      </c>
      <c r="AW300">
        <f>SUMIFS('Grid GenerationQueue'!AM$5:AM$410,'Grid GenerationQueue'!$AZ$5:$AZ$410,$B300,'Grid GenerationQueue'!$BA$5:$BA$410,$C300,'Grid GenerationQueue'!$BK$5:$BK$410,"&gt;0")</f>
        <v>0</v>
      </c>
      <c r="AX300">
        <f>SUMIFS('Grid GenerationQueue'!AN$5:AN$410,'Grid GenerationQueue'!$AZ$5:$AZ$410,$B300,'Grid GenerationQueue'!$BA$5:$BA$410,$C300,'Grid GenerationQueue'!$BK$5:$BK$410,"&gt;0")</f>
        <v>0</v>
      </c>
      <c r="AY300">
        <f>SUMIFS('Grid GenerationQueue'!AO$5:AO$410,'Grid GenerationQueue'!$AZ$5:$AZ$410,$B300,'Grid GenerationQueue'!$BA$5:$BA$410,$C300,'Grid GenerationQueue'!$BK$5:$BK$410,"&gt;0")</f>
        <v>0</v>
      </c>
      <c r="AZ300">
        <f>SUMIFS('Grid GenerationQueue'!AP$5:AP$410,'Grid GenerationQueue'!$AZ$5:$AZ$410,$B300,'Grid GenerationQueue'!$BA$5:$BA$410,$C300,'Grid GenerationQueue'!$BK$5:$BK$410,"&gt;0")</f>
        <v>0</v>
      </c>
      <c r="BA300">
        <f>SUMIFS('Grid GenerationQueue'!AQ$5:AQ$410,'Grid GenerationQueue'!$AZ$5:$AZ$410,$B300,'Grid GenerationQueue'!$BA$5:$BA$410,$C300,'Grid GenerationQueue'!$BK$5:$BK$410,"&gt;0")</f>
        <v>0</v>
      </c>
      <c r="BB300">
        <f>SUMIFS('Grid GenerationQueue'!AR$5:AR$410,'Grid GenerationQueue'!$AZ$5:$AZ$410,$B300,'Grid GenerationQueue'!$BA$5:$BA$410,$C300,'Grid GenerationQueue'!$BK$5:$BK$410,"&gt;0")</f>
        <v>0</v>
      </c>
      <c r="BD300">
        <f>SUMIFS('Grid GenerationQueue'!AG$5:AG$410,'Grid GenerationQueue'!$AZ$5:$AZ$410,$B300,'Grid GenerationQueue'!$BA$5:$BA$410,$C300,'Grid GenerationQueue'!$BD$5:$BD$410,"&lt;="&amp;$BE$3)</f>
        <v>20</v>
      </c>
      <c r="BE300">
        <f>SUMIFS('Grid GenerationQueue'!AH$5:AH$410,'Grid GenerationQueue'!$AZ$5:$AZ$410,$B300,'Grid GenerationQueue'!$BA$5:$BA$410,$C300,'Grid GenerationQueue'!$BD$5:$BD$410,"&lt;="&amp;$BE$3)</f>
        <v>2</v>
      </c>
      <c r="BF300">
        <f>SUMIFS('Grid GenerationQueue'!AI$5:AI$410,'Grid GenerationQueue'!$AZ$5:$AZ$410,$B300,'Grid GenerationQueue'!$BA$5:$BA$410,$C300,'Grid GenerationQueue'!$BD$5:$BD$410,"&lt;="&amp;$BE$3)</f>
        <v>0</v>
      </c>
      <c r="BG300">
        <f>SUMIFS('Grid GenerationQueue'!AJ$5:AJ$410,'Grid GenerationQueue'!$AZ$5:$AZ$410,$B300,'Grid GenerationQueue'!$BA$5:$BA$410,$C300,'Grid GenerationQueue'!$BD$5:$BD$410,"&lt;="&amp;$BE$3)</f>
        <v>0</v>
      </c>
      <c r="BH300">
        <f>SUMIFS('Grid GenerationQueue'!AK$5:AK$410,'Grid GenerationQueue'!$AZ$5:$AZ$410,$B300,'Grid GenerationQueue'!$BA$5:$BA$410,$C300,'Grid GenerationQueue'!$BD$5:$BD$410,"&lt;="&amp;$BE$3)</f>
        <v>0</v>
      </c>
      <c r="BI300">
        <f>SUMIFS('Grid GenerationQueue'!AL$5:AL$410,'Grid GenerationQueue'!$AZ$5:$AZ$410,$B300,'Grid GenerationQueue'!$BA$5:$BA$410,$C300,'Grid GenerationQueue'!$BD$5:$BD$410,"&lt;="&amp;$BE$3)</f>
        <v>0</v>
      </c>
      <c r="BJ300">
        <f>SUMIFS('Grid GenerationQueue'!AM$5:AM$410,'Grid GenerationQueue'!$AZ$5:$AZ$410,$B300,'Grid GenerationQueue'!$BA$5:$BA$410,$C300,'Grid GenerationQueue'!$BD$5:$BD$410,"&lt;="&amp;$BE$3)</f>
        <v>0</v>
      </c>
      <c r="BK300">
        <f>SUMIFS('Grid GenerationQueue'!AN$5:AN$410,'Grid GenerationQueue'!$AZ$5:$AZ$410,$B300,'Grid GenerationQueue'!$BA$5:$BA$410,$C300,'Grid GenerationQueue'!$BD$5:$BD$410,"&lt;="&amp;$BE$3)</f>
        <v>0</v>
      </c>
      <c r="BL300">
        <f>SUMIFS('Grid GenerationQueue'!AO$5:AO$410,'Grid GenerationQueue'!$AZ$5:$AZ$410,$B300,'Grid GenerationQueue'!$BA$5:$BA$410,$C300,'Grid GenerationQueue'!$BD$5:$BD$410,"&lt;="&amp;$BE$3)</f>
        <v>0</v>
      </c>
      <c r="BM300">
        <f>SUMIFS('Grid GenerationQueue'!AP$5:AP$410,'Grid GenerationQueue'!$AZ$5:$AZ$410,$B300,'Grid GenerationQueue'!$BA$5:$BA$410,$C300,'Grid GenerationQueue'!$BD$5:$BD$410,"&lt;="&amp;$BE$3)</f>
        <v>0</v>
      </c>
      <c r="BN300">
        <f>SUMIFS('Grid GenerationQueue'!AQ$5:AQ$410,'Grid GenerationQueue'!$AZ$5:$AZ$410,$B300,'Grid GenerationQueue'!$BA$5:$BA$410,$C300,'Grid GenerationQueue'!$BD$5:$BD$410,"&lt;="&amp;$BE$3)</f>
        <v>0</v>
      </c>
      <c r="BO300">
        <f>SUMIFS('Grid GenerationQueue'!AR$5:AR$410,'Grid GenerationQueue'!$AZ$5:$AZ$410,$B300,'Grid GenerationQueue'!$BA$5:$BA$410,$C300,'Grid GenerationQueue'!$BD$5:$BD$410,"&lt;="&amp;$BE$3)</f>
        <v>0</v>
      </c>
      <c r="BQ300">
        <f>SUMIFS('Grid GenerationQueue'!AG$5:AG$410,'Grid GenerationQueue'!$AZ$5:$AZ$410,$B300,'Grid GenerationQueue'!$BA$5:$BA$410,$C300,'Grid GenerationQueue'!$BJ$5:$BJ$410,"Executed",'Grid GenerationQueue'!$BD$5:$BD$410,"&lt;="&amp;$BE$3)</f>
        <v>20</v>
      </c>
      <c r="BR300">
        <f>SUMIFS('Grid GenerationQueue'!AH$5:AH$410,'Grid GenerationQueue'!$AZ$5:$AZ$410,$B300,'Grid GenerationQueue'!$BA$5:$BA$410,$C300,'Grid GenerationQueue'!$BJ$5:$BJ$410,"Executed",'Grid GenerationQueue'!$BD$5:$BD$410,"&lt;="&amp;$BE$3)</f>
        <v>2</v>
      </c>
      <c r="BS300">
        <f>SUMIFS('Grid GenerationQueue'!AI$5:AI$410,'Grid GenerationQueue'!$AZ$5:$AZ$410,$B300,'Grid GenerationQueue'!$BA$5:$BA$410,$C300,'Grid GenerationQueue'!$BJ$5:$BJ$410,"Executed",'Grid GenerationQueue'!$BD$5:$BD$410,"&lt;="&amp;$BE$3)</f>
        <v>0</v>
      </c>
      <c r="BT300">
        <f>SUMIFS('Grid GenerationQueue'!AJ$5:AJ$410,'Grid GenerationQueue'!$AZ$5:$AZ$410,$B300,'Grid GenerationQueue'!$BA$5:$BA$410,$C300,'Grid GenerationQueue'!$BJ$5:$BJ$410,"Executed",'Grid GenerationQueue'!$BD$5:$BD$410,"&lt;="&amp;$BE$3)</f>
        <v>0</v>
      </c>
      <c r="BU300">
        <f>SUMIFS('Grid GenerationQueue'!AK$5:AK$410,'Grid GenerationQueue'!$AZ$5:$AZ$410,$B300,'Grid GenerationQueue'!$BA$5:$BA$410,$C300,'Grid GenerationQueue'!$BJ$5:$BJ$410,"Executed",'Grid GenerationQueue'!$BD$5:$BD$410,"&lt;="&amp;$BE$3)</f>
        <v>0</v>
      </c>
      <c r="BV300">
        <f>SUMIFS('Grid GenerationQueue'!AL$5:AL$410,'Grid GenerationQueue'!$AZ$5:$AZ$410,$B300,'Grid GenerationQueue'!$BA$5:$BA$410,$C300,'Grid GenerationQueue'!$BJ$5:$BJ$410,"Executed",'Grid GenerationQueue'!$BD$5:$BD$410,"&lt;="&amp;$BE$3)</f>
        <v>0</v>
      </c>
      <c r="BW300">
        <f>SUMIFS('Grid GenerationQueue'!AM$5:AM$410,'Grid GenerationQueue'!$AZ$5:$AZ$410,$B300,'Grid GenerationQueue'!$BA$5:$BA$410,$C300,'Grid GenerationQueue'!$BJ$5:$BJ$410,"Executed",'Grid GenerationQueue'!$BD$5:$BD$410,"&lt;="&amp;$BE$3)</f>
        <v>0</v>
      </c>
      <c r="BX300">
        <f>SUMIFS('Grid GenerationQueue'!AN$5:AN$410,'Grid GenerationQueue'!$AZ$5:$AZ$410,$B300,'Grid GenerationQueue'!$BA$5:$BA$410,$C300,'Grid GenerationQueue'!$BJ$5:$BJ$410,"Executed",'Grid GenerationQueue'!$BD$5:$BD$410,"&lt;="&amp;$BE$3)</f>
        <v>0</v>
      </c>
      <c r="BY300">
        <f>SUMIFS('Grid GenerationQueue'!AO$5:AO$410,'Grid GenerationQueue'!$AZ$5:$AZ$410,$B300,'Grid GenerationQueue'!$BA$5:$BA$410,$C300,'Grid GenerationQueue'!$BJ$5:$BJ$410,"Executed",'Grid GenerationQueue'!$BD$5:$BD$410,"&lt;="&amp;$BE$3)</f>
        <v>0</v>
      </c>
      <c r="BZ300">
        <f>SUMIFS('Grid GenerationQueue'!AP$5:AP$410,'Grid GenerationQueue'!$AZ$5:$AZ$410,$B300,'Grid GenerationQueue'!$BA$5:$BA$410,$C300,'Grid GenerationQueue'!$BJ$5:$BJ$410,"Executed",'Grid GenerationQueue'!$BD$5:$BD$410,"&lt;="&amp;$BE$3)</f>
        <v>0</v>
      </c>
      <c r="CA300">
        <f>SUMIFS('Grid GenerationQueue'!AQ$5:AQ$410,'Grid GenerationQueue'!$AZ$5:$AZ$410,$B300,'Grid GenerationQueue'!$BA$5:$BA$410,$C300,'Grid GenerationQueue'!$BJ$5:$BJ$410,"Executed",'Grid GenerationQueue'!$BD$5:$BD$410,"&lt;="&amp;$BE$3)</f>
        <v>0</v>
      </c>
      <c r="CB300">
        <f>SUMIFS('Grid GenerationQueue'!AR$5:AR$410,'Grid GenerationQueue'!$AZ$5:$AZ$410,$B300,'Grid GenerationQueue'!$BA$5:$BA$410,$C300,'Grid GenerationQueue'!$BJ$5:$BJ$410,"Executed",'Grid GenerationQueue'!$BD$5:$BD$410,"&lt;="&amp;$BE$3)</f>
        <v>0</v>
      </c>
      <c r="CD300">
        <f>SUMIFS('Grid GenerationQueue'!AG$5:AG$410,'Grid GenerationQueue'!$AZ$5:$AZ$410,$B300,'Grid GenerationQueue'!$BA$5:$BA$410,$C300,'Grid GenerationQueue'!$BH$5:$BH$410,"&lt;&gt;"&amp;"",'Grid GenerationQueue'!$BD$5:$BD$410,"&lt;="&amp;$BE$3)</f>
        <v>20</v>
      </c>
      <c r="CE300">
        <f>SUMIFS('Grid GenerationQueue'!AH$5:AH$410,'Grid GenerationQueue'!$AZ$5:$AZ$410,$B300,'Grid GenerationQueue'!$BA$5:$BA$410,$C300,'Grid GenerationQueue'!$BH$5:$BH$410,"&lt;&gt;"&amp;"",'Grid GenerationQueue'!$BD$5:$BD$410,"&lt;="&amp;$BE$3)</f>
        <v>2</v>
      </c>
      <c r="CF300">
        <f>SUMIFS('Grid GenerationQueue'!AI$5:AI$410,'Grid GenerationQueue'!$AZ$5:$AZ$410,$B300,'Grid GenerationQueue'!$BA$5:$BA$410,$C300,'Grid GenerationQueue'!$BH$5:$BH$410,"&lt;&gt;"&amp;"",'Grid GenerationQueue'!$BD$5:$BD$410,"&lt;="&amp;$BE$3)</f>
        <v>0</v>
      </c>
      <c r="CG300">
        <f>SUMIFS('Grid GenerationQueue'!AJ$5:AJ$410,'Grid GenerationQueue'!$AZ$5:$AZ$410,$B300,'Grid GenerationQueue'!$BA$5:$BA$410,$C300,'Grid GenerationQueue'!$BH$5:$BH$410,"&lt;&gt;"&amp;"",'Grid GenerationQueue'!$BD$5:$BD$410,"&lt;="&amp;$BE$3)</f>
        <v>0</v>
      </c>
      <c r="CH300">
        <f>SUMIFS('Grid GenerationQueue'!AK$5:AK$410,'Grid GenerationQueue'!$AZ$5:$AZ$410,$B300,'Grid GenerationQueue'!$BA$5:$BA$410,$C300,'Grid GenerationQueue'!$BH$5:$BH$410,"&lt;&gt;"&amp;"",'Grid GenerationQueue'!$BD$5:$BD$410,"&lt;="&amp;$BE$3)</f>
        <v>0</v>
      </c>
      <c r="CI300">
        <f>SUMIFS('Grid GenerationQueue'!AL$5:AL$410,'Grid GenerationQueue'!$AZ$5:$AZ$410,$B300,'Grid GenerationQueue'!$BA$5:$BA$410,$C300,'Grid GenerationQueue'!$BH$5:$BH$410,"&lt;&gt;"&amp;"",'Grid GenerationQueue'!$BD$5:$BD$410,"&lt;="&amp;$BE$3)</f>
        <v>0</v>
      </c>
      <c r="CJ300">
        <f>SUMIFS('Grid GenerationQueue'!AM$5:AM$410,'Grid GenerationQueue'!$AZ$5:$AZ$410,$B300,'Grid GenerationQueue'!$BA$5:$BA$410,$C300,'Grid GenerationQueue'!$BH$5:$BH$410,"&lt;&gt;"&amp;"",'Grid GenerationQueue'!$BD$5:$BD$410,"&lt;="&amp;$BE$3)</f>
        <v>0</v>
      </c>
      <c r="CK300">
        <f>SUMIFS('Grid GenerationQueue'!AN$5:AN$410,'Grid GenerationQueue'!$AZ$5:$AZ$410,$B300,'Grid GenerationQueue'!$BA$5:$BA$410,$C300,'Grid GenerationQueue'!$BH$5:$BH$410,"&lt;&gt;"&amp;"",'Grid GenerationQueue'!$BD$5:$BD$410,"&lt;="&amp;$BE$3)</f>
        <v>0</v>
      </c>
      <c r="CL300">
        <f>SUMIFS('Grid GenerationQueue'!AO$5:AO$410,'Grid GenerationQueue'!$AZ$5:$AZ$410,$B300,'Grid GenerationQueue'!$BA$5:$BA$410,$C300,'Grid GenerationQueue'!$BH$5:$BH$410,"&lt;&gt;"&amp;"",'Grid GenerationQueue'!$BD$5:$BD$410,"&lt;="&amp;$BE$3)</f>
        <v>0</v>
      </c>
      <c r="CM300">
        <f>SUMIFS('Grid GenerationQueue'!AP$5:AP$410,'Grid GenerationQueue'!$AZ$5:$AZ$410,$B300,'Grid GenerationQueue'!$BA$5:$BA$410,$C300,'Grid GenerationQueue'!$BH$5:$BH$410,"&lt;&gt;"&amp;"",'Grid GenerationQueue'!$BD$5:$BD$410,"&lt;="&amp;$BE$3)</f>
        <v>0</v>
      </c>
      <c r="CN300">
        <f>SUMIFS('Grid GenerationQueue'!AQ$5:AQ$410,'Grid GenerationQueue'!$AZ$5:$AZ$410,$B300,'Grid GenerationQueue'!$BA$5:$BA$410,$C300,'Grid GenerationQueue'!$BH$5:$BH$410,"&lt;&gt;"&amp;"",'Grid GenerationQueue'!$BD$5:$BD$410,"&lt;="&amp;$BE$3)</f>
        <v>0</v>
      </c>
      <c r="CO300">
        <f>SUMIFS('Grid GenerationQueue'!AR$5:AR$410,'Grid GenerationQueue'!$AZ$5:$AZ$410,$B300,'Grid GenerationQueue'!$BA$5:$BA$410,$C300,'Grid GenerationQueue'!$BH$5:$BH$410,"&lt;&gt;"&amp;"",'Grid GenerationQueue'!$BD$5:$BD$410,"&lt;="&amp;$BE$3)</f>
        <v>0</v>
      </c>
      <c r="CQ300">
        <f>SUMIFS('Grid GenerationQueue'!AG$5:AG$410,'Grid GenerationQueue'!$AZ$5:$AZ$410,$B300,'Grid GenerationQueue'!$BA$5:$BA$410,$C300,'Grid GenerationQueue'!$BK$5:$BK$410,"&gt;0",'Grid GenerationQueue'!$BD$5:$BD$410,"&lt;="&amp;$BE$3)</f>
        <v>20</v>
      </c>
      <c r="CR300">
        <f>SUMIFS('Grid GenerationQueue'!AH$5:AH$410,'Grid GenerationQueue'!$AZ$5:$AZ$410,$B300,'Grid GenerationQueue'!$BA$5:$BA$410,$C300,'Grid GenerationQueue'!$BK$5:$BK$410,"&gt;0",'Grid GenerationQueue'!$BD$5:$BD$410,"&lt;="&amp;$BE$3)</f>
        <v>2</v>
      </c>
      <c r="CS300">
        <f>SUMIFS('Grid GenerationQueue'!AI$5:AI$410,'Grid GenerationQueue'!$AZ$5:$AZ$410,$B300,'Grid GenerationQueue'!$BA$5:$BA$410,$C300,'Grid GenerationQueue'!$BK$5:$BK$410,"&gt;0",'Grid GenerationQueue'!$BD$5:$BD$410,"&lt;="&amp;$BE$3)</f>
        <v>0</v>
      </c>
      <c r="CT300">
        <f>SUMIFS('Grid GenerationQueue'!AJ$5:AJ$410,'Grid GenerationQueue'!$AZ$5:$AZ$410,$B300,'Grid GenerationQueue'!$BA$5:$BA$410,$C300,'Grid GenerationQueue'!$BK$5:$BK$410,"&gt;0",'Grid GenerationQueue'!$BD$5:$BD$410,"&lt;="&amp;$BE$3)</f>
        <v>0</v>
      </c>
      <c r="CU300">
        <f>SUMIFS('Grid GenerationQueue'!AK$5:AK$410,'Grid GenerationQueue'!$AZ$5:$AZ$410,$B300,'Grid GenerationQueue'!$BA$5:$BA$410,$C300,'Grid GenerationQueue'!$BK$5:$BK$410,"&gt;0",'Grid GenerationQueue'!$BD$5:$BD$410,"&lt;="&amp;$BE$3)</f>
        <v>0</v>
      </c>
      <c r="CV300">
        <f>SUMIFS('Grid GenerationQueue'!AL$5:AL$410,'Grid GenerationQueue'!$AZ$5:$AZ$410,$B300,'Grid GenerationQueue'!$BA$5:$BA$410,$C300,'Grid GenerationQueue'!$BK$5:$BK$410,"&gt;0",'Grid GenerationQueue'!$BD$5:$BD$410,"&lt;="&amp;$BE$3)</f>
        <v>0</v>
      </c>
      <c r="CW300">
        <f>SUMIFS('Grid GenerationQueue'!AM$5:AM$410,'Grid GenerationQueue'!$AZ$5:$AZ$410,$B300,'Grid GenerationQueue'!$BA$5:$BA$410,$C300,'Grid GenerationQueue'!$BK$5:$BK$410,"&gt;0",'Grid GenerationQueue'!$BD$5:$BD$410,"&lt;="&amp;$BE$3)</f>
        <v>0</v>
      </c>
      <c r="CX300">
        <f>SUMIFS('Grid GenerationQueue'!AN$5:AN$410,'Grid GenerationQueue'!$AZ$5:$AZ$410,$B300,'Grid GenerationQueue'!$BA$5:$BA$410,$C300,'Grid GenerationQueue'!$BK$5:$BK$410,"&gt;0",'Grid GenerationQueue'!$BD$5:$BD$410,"&lt;="&amp;$BE$3)</f>
        <v>0</v>
      </c>
      <c r="CY300">
        <f>SUMIFS('Grid GenerationQueue'!AO$5:AO$410,'Grid GenerationQueue'!$AZ$5:$AZ$410,$B300,'Grid GenerationQueue'!$BA$5:$BA$410,$C300,'Grid GenerationQueue'!$BK$5:$BK$410,"&gt;0",'Grid GenerationQueue'!$BD$5:$BD$410,"&lt;="&amp;$BE$3)</f>
        <v>0</v>
      </c>
      <c r="CZ300">
        <f>SUMIFS('Grid GenerationQueue'!AP$5:AP$410,'Grid GenerationQueue'!$AZ$5:$AZ$410,$B300,'Grid GenerationQueue'!$BA$5:$BA$410,$C300,'Grid GenerationQueue'!$BK$5:$BK$410,"&gt;0",'Grid GenerationQueue'!$BD$5:$BD$410,"&lt;="&amp;$BE$3)</f>
        <v>0</v>
      </c>
      <c r="DA300">
        <f>SUMIFS('Grid GenerationQueue'!AQ$5:AQ$410,'Grid GenerationQueue'!$AZ$5:$AZ$410,$B300,'Grid GenerationQueue'!$BA$5:$BA$410,$C300,'Grid GenerationQueue'!$BK$5:$BK$410,"&gt;0",'Grid GenerationQueue'!$BD$5:$BD$410,"&lt;="&amp;$BE$3)</f>
        <v>0</v>
      </c>
      <c r="DB300">
        <f>SUMIFS('Grid GenerationQueue'!AR$5:AR$410,'Grid GenerationQueue'!$AZ$5:$AZ$410,$B300,'Grid GenerationQueue'!$BA$5:$BA$410,$C300,'Grid GenerationQueue'!$BK$5:$BK$410,"&gt;0",'Grid GenerationQueue'!$BD$5:$BD$410,"&lt;="&amp;$BE$3)</f>
        <v>0</v>
      </c>
    </row>
    <row r="301" spans="1:106" x14ac:dyDescent="0.35">
      <c r="A301" t="s">
        <v>4752</v>
      </c>
      <c r="B301" t="s">
        <v>4902</v>
      </c>
      <c r="C301">
        <v>115</v>
      </c>
      <c r="D301">
        <f>SUMIFS('Grid GenerationQueue'!AG$5:AG$410,'Grid GenerationQueue'!$AZ$5:$AZ$410,$B301,'Grid GenerationQueue'!$BA$5:$BA$410,$C301)</f>
        <v>0</v>
      </c>
      <c r="E301">
        <f>SUMIFS('Grid GenerationQueue'!AH$5:AH$410,'Grid GenerationQueue'!$AZ$5:$AZ$410,$B301,'Grid GenerationQueue'!$BA$5:$BA$410,$C301)</f>
        <v>0</v>
      </c>
      <c r="F301">
        <f>SUMIFS('Grid GenerationQueue'!AI$5:AI$410,'Grid GenerationQueue'!$AZ$5:$AZ$410,$B301,'Grid GenerationQueue'!$BA$5:$BA$410,$C301)</f>
        <v>0</v>
      </c>
      <c r="G301">
        <f>SUMIFS('Grid GenerationQueue'!AJ$5:AJ$410,'Grid GenerationQueue'!$AZ$5:$AZ$410,$B301,'Grid GenerationQueue'!$BA$5:$BA$410,$C301)</f>
        <v>0</v>
      </c>
      <c r="H301">
        <f>SUMIFS('Grid GenerationQueue'!AK$5:AK$410,'Grid GenerationQueue'!$AZ$5:$AZ$410,$B301,'Grid GenerationQueue'!$BA$5:$BA$410,$C301)</f>
        <v>0</v>
      </c>
      <c r="I301">
        <f>SUMIFS('Grid GenerationQueue'!AL$5:AL$410,'Grid GenerationQueue'!$AZ$5:$AZ$410,$B301,'Grid GenerationQueue'!$BA$5:$BA$410,$C301)</f>
        <v>0</v>
      </c>
      <c r="J301">
        <f>SUMIFS('Grid GenerationQueue'!AM$5:AM$410,'Grid GenerationQueue'!$AZ$5:$AZ$410,$B301,'Grid GenerationQueue'!$BA$5:$BA$410,$C301)</f>
        <v>0</v>
      </c>
      <c r="K301">
        <f>SUMIFS('Grid GenerationQueue'!AN$5:AN$410,'Grid GenerationQueue'!$AZ$5:$AZ$410,$B301,'Grid GenerationQueue'!$BA$5:$BA$410,$C301)</f>
        <v>0</v>
      </c>
      <c r="L301">
        <f>SUMIFS('Grid GenerationQueue'!AO$5:AO$410,'Grid GenerationQueue'!$AZ$5:$AZ$410,$B301,'Grid GenerationQueue'!$BA$5:$BA$410,$C301)</f>
        <v>0</v>
      </c>
      <c r="M301">
        <f>SUMIFS('Grid GenerationQueue'!AP$5:AP$410,'Grid GenerationQueue'!$AZ$5:$AZ$410,$B301,'Grid GenerationQueue'!$BA$5:$BA$410,$C301)</f>
        <v>0</v>
      </c>
      <c r="N301">
        <f>SUMIFS('Grid GenerationQueue'!AQ$5:AQ$410,'Grid GenerationQueue'!$AZ$5:$AZ$410,$B301,'Grid GenerationQueue'!$BA$5:$BA$410,$C301)</f>
        <v>0</v>
      </c>
      <c r="O301">
        <f>SUMIFS('Grid GenerationQueue'!AR$5:AR$410,'Grid GenerationQueue'!$AZ$5:$AZ$410,$B301,'Grid GenerationQueue'!$BA$5:$BA$410,$C301)</f>
        <v>0</v>
      </c>
      <c r="Q301">
        <f>SUMIFS('Grid GenerationQueue'!AG$5:AG$410,'Grid GenerationQueue'!$AZ$5:$AZ$410,$B301,'Grid GenerationQueue'!$BA$5:$BA$410,$C301,'Grid GenerationQueue'!$BJ$5:$BJ$410,"Executed")</f>
        <v>0</v>
      </c>
      <c r="R301">
        <f>SUMIFS('Grid GenerationQueue'!AH$5:AH$410,'Grid GenerationQueue'!$AZ$5:$AZ$410,$B301,'Grid GenerationQueue'!$BA$5:$BA$410,$C301,'Grid GenerationQueue'!$BJ$5:$BJ$410,"Executed")</f>
        <v>0</v>
      </c>
      <c r="S301">
        <f>SUMIFS('Grid GenerationQueue'!AI$5:AI$410,'Grid GenerationQueue'!$AZ$5:$AZ$410,$B301,'Grid GenerationQueue'!$BA$5:$BA$410,$C301,'Grid GenerationQueue'!$BJ$5:$BJ$410,"Executed")</f>
        <v>0</v>
      </c>
      <c r="T301">
        <f>SUMIFS('Grid GenerationQueue'!AJ$5:AJ$410,'Grid GenerationQueue'!$AZ$5:$AZ$410,$B301,'Grid GenerationQueue'!$BA$5:$BA$410,$C301,'Grid GenerationQueue'!$BJ$5:$BJ$410,"Executed")</f>
        <v>0</v>
      </c>
      <c r="U301">
        <f>SUMIFS('Grid GenerationQueue'!AK$5:AK$410,'Grid GenerationQueue'!$AZ$5:$AZ$410,$B301,'Grid GenerationQueue'!$BA$5:$BA$410,$C301,'Grid GenerationQueue'!$BJ$5:$BJ$410,"Executed")</f>
        <v>0</v>
      </c>
      <c r="V301">
        <f>SUMIFS('Grid GenerationQueue'!AL$5:AL$410,'Grid GenerationQueue'!$AZ$5:$AZ$410,$B301,'Grid GenerationQueue'!$BA$5:$BA$410,$C301,'Grid GenerationQueue'!$BJ$5:$BJ$410,"Executed")</f>
        <v>0</v>
      </c>
      <c r="W301">
        <f>SUMIFS('Grid GenerationQueue'!AM$5:AM$410,'Grid GenerationQueue'!$AZ$5:$AZ$410,$B301,'Grid GenerationQueue'!$BA$5:$BA$410,$C301,'Grid GenerationQueue'!$BJ$5:$BJ$410,"Executed")</f>
        <v>0</v>
      </c>
      <c r="X301">
        <f>SUMIFS('Grid GenerationQueue'!AN$5:AN$410,'Grid GenerationQueue'!$AZ$5:$AZ$410,$B301,'Grid GenerationQueue'!$BA$5:$BA$410,$C301,'Grid GenerationQueue'!$BJ$5:$BJ$410,"Executed")</f>
        <v>0</v>
      </c>
      <c r="Y301">
        <f>SUMIFS('Grid GenerationQueue'!AO$5:AO$410,'Grid GenerationQueue'!$AZ$5:$AZ$410,$B301,'Grid GenerationQueue'!$BA$5:$BA$410,$C301,'Grid GenerationQueue'!$BJ$5:$BJ$410,"Executed")</f>
        <v>0</v>
      </c>
      <c r="Z301">
        <f>SUMIFS('Grid GenerationQueue'!AP$5:AP$410,'Grid GenerationQueue'!$AZ$5:$AZ$410,$B301,'Grid GenerationQueue'!$BA$5:$BA$410,$C301,'Grid GenerationQueue'!$BJ$5:$BJ$410,"Executed")</f>
        <v>0</v>
      </c>
      <c r="AA301">
        <f>SUMIFS('Grid GenerationQueue'!AQ$5:AQ$410,'Grid GenerationQueue'!$AZ$5:$AZ$410,$B301,'Grid GenerationQueue'!$BA$5:$BA$410,$C301,'Grid GenerationQueue'!$BJ$5:$BJ$410,"Executed")</f>
        <v>0</v>
      </c>
      <c r="AB301">
        <f>SUMIFS('Grid GenerationQueue'!AR$5:AR$410,'Grid GenerationQueue'!$AZ$5:$AZ$410,$B301,'Grid GenerationQueue'!$BA$5:$BA$410,$C301,'Grid GenerationQueue'!$BJ$5:$BJ$410,"Executed")</f>
        <v>0</v>
      </c>
      <c r="AD301">
        <f>SUMIFS('Grid GenerationQueue'!AG$5:AG$410,'Grid GenerationQueue'!$AZ$5:$AZ$410,$B301,'Grid GenerationQueue'!$BA$5:$BA$410,$C301,'Grid GenerationQueue'!$BH$5:$BH$410,"&lt;&gt;"&amp;"")+SUMIFS('Grid GenerationQueue'!AG$5:AG$410,'Grid GenerationQueue'!$AZ$5:$AZ$410,$B301,'Grid GenerationQueue'!$BA$5:$BA$410,$C301,'Grid GenerationQueue'!$BH$5:$BH$410,"",'Grid GenerationQueue'!$AC$5:$AC$410,1)</f>
        <v>0</v>
      </c>
      <c r="AE301">
        <f>SUMIFS('Grid GenerationQueue'!AH$5:AH$410,'Grid GenerationQueue'!$AZ$5:$AZ$410,$B301,'Grid GenerationQueue'!$BA$5:$BA$410,$C301,'Grid GenerationQueue'!$BH$5:$BH$410,"&lt;&gt;"&amp;"")+SUMIFS('Grid GenerationQueue'!AH$5:AH$410,'Grid GenerationQueue'!$AZ$5:$AZ$410,$B301,'Grid GenerationQueue'!$BA$5:$BA$410,$C301,'Grid GenerationQueue'!$BH$5:$BH$410,"",'Grid GenerationQueue'!$AC$5:$AC$410,1)</f>
        <v>0</v>
      </c>
      <c r="AF301">
        <f>SUMIFS('Grid GenerationQueue'!AI$5:AI$410,'Grid GenerationQueue'!$AZ$5:$AZ$410,$B301,'Grid GenerationQueue'!$BA$5:$BA$410,$C301,'Grid GenerationQueue'!$BH$5:$BH$410,"&lt;&gt;"&amp;"")+SUMIFS('Grid GenerationQueue'!AI$5:AI$410,'Grid GenerationQueue'!$AZ$5:$AZ$410,$B301,'Grid GenerationQueue'!$BA$5:$BA$410,$C301,'Grid GenerationQueue'!$BH$5:$BH$410,"",'Grid GenerationQueue'!$AC$5:$AC$410,1)</f>
        <v>0</v>
      </c>
      <c r="AG301">
        <f>SUMIFS('Grid GenerationQueue'!AJ$5:AJ$410,'Grid GenerationQueue'!$AZ$5:$AZ$410,$B301,'Grid GenerationQueue'!$BA$5:$BA$410,$C301,'Grid GenerationQueue'!$BH$5:$BH$410,"&lt;&gt;"&amp;"")+SUMIFS('Grid GenerationQueue'!AJ$5:AJ$410,'Grid GenerationQueue'!$AZ$5:$AZ$410,$B301,'Grid GenerationQueue'!$BA$5:$BA$410,$C301,'Grid GenerationQueue'!$BH$5:$BH$410,"",'Grid GenerationQueue'!$AC$5:$AC$410,1)</f>
        <v>0</v>
      </c>
      <c r="AH301">
        <f>SUMIFS('Grid GenerationQueue'!AK$5:AK$410,'Grid GenerationQueue'!$AZ$5:$AZ$410,$B301,'Grid GenerationQueue'!$BA$5:$BA$410,$C301,'Grid GenerationQueue'!$BH$5:$BH$410,"&lt;&gt;"&amp;"")+SUMIFS('Grid GenerationQueue'!AK$5:AK$410,'Grid GenerationQueue'!$AZ$5:$AZ$410,$B301,'Grid GenerationQueue'!$BA$5:$BA$410,$C301,'Grid GenerationQueue'!$BH$5:$BH$410,"",'Grid GenerationQueue'!$AC$5:$AC$410,1)</f>
        <v>0</v>
      </c>
      <c r="AI301">
        <f>SUMIFS('Grid GenerationQueue'!AL$5:AL$410,'Grid GenerationQueue'!$AZ$5:$AZ$410,$B301,'Grid GenerationQueue'!$BA$5:$BA$410,$C301,'Grid GenerationQueue'!$BH$5:$BH$410,"&lt;&gt;"&amp;"")+SUMIFS('Grid GenerationQueue'!AL$5:AL$410,'Grid GenerationQueue'!$AZ$5:$AZ$410,$B301,'Grid GenerationQueue'!$BA$5:$BA$410,$C301,'Grid GenerationQueue'!$BH$5:$BH$410,"",'Grid GenerationQueue'!$AC$5:$AC$410,1)</f>
        <v>0</v>
      </c>
      <c r="AJ301">
        <f>SUMIFS('Grid GenerationQueue'!AM$5:AM$410,'Grid GenerationQueue'!$AZ$5:$AZ$410,$B301,'Grid GenerationQueue'!$BA$5:$BA$410,$C301,'Grid GenerationQueue'!$BH$5:$BH$410,"&lt;&gt;"&amp;"")+SUMIFS('Grid GenerationQueue'!AM$5:AM$410,'Grid GenerationQueue'!$AZ$5:$AZ$410,$B301,'Grid GenerationQueue'!$BA$5:$BA$410,$C301,'Grid GenerationQueue'!$BH$5:$BH$410,"",'Grid GenerationQueue'!$AC$5:$AC$410,1)</f>
        <v>0</v>
      </c>
      <c r="AK301">
        <f>SUMIFS('Grid GenerationQueue'!AN$5:AN$410,'Grid GenerationQueue'!$AZ$5:$AZ$410,$B301,'Grid GenerationQueue'!$BA$5:$BA$410,$C301,'Grid GenerationQueue'!$BH$5:$BH$410,"&lt;&gt;"&amp;"")+SUMIFS('Grid GenerationQueue'!AN$5:AN$410,'Grid GenerationQueue'!$AZ$5:$AZ$410,$B301,'Grid GenerationQueue'!$BA$5:$BA$410,$C301,'Grid GenerationQueue'!$BH$5:$BH$410,"",'Grid GenerationQueue'!$AC$5:$AC$410,1)</f>
        <v>0</v>
      </c>
      <c r="AL301">
        <f>SUMIFS('Grid GenerationQueue'!AO$5:AO$410,'Grid GenerationQueue'!$AZ$5:$AZ$410,$B301,'Grid GenerationQueue'!$BA$5:$BA$410,$C301,'Grid GenerationQueue'!$BH$5:$BH$410,"&lt;&gt;"&amp;"")+SUMIFS('Grid GenerationQueue'!AO$5:AO$410,'Grid GenerationQueue'!$AZ$5:$AZ$410,$B301,'Grid GenerationQueue'!$BA$5:$BA$410,$C301,'Grid GenerationQueue'!$BH$5:$BH$410,"",'Grid GenerationQueue'!$AC$5:$AC$410,1)</f>
        <v>0</v>
      </c>
      <c r="AM301">
        <f>SUMIFS('Grid GenerationQueue'!AP$5:AP$410,'Grid GenerationQueue'!$AZ$5:$AZ$410,$B301,'Grid GenerationQueue'!$BA$5:$BA$410,$C301,'Grid GenerationQueue'!$BH$5:$BH$410,"&lt;&gt;"&amp;"")+SUMIFS('Grid GenerationQueue'!AP$5:AP$410,'Grid GenerationQueue'!$AZ$5:$AZ$410,$B301,'Grid GenerationQueue'!$BA$5:$BA$410,$C301,'Grid GenerationQueue'!$BH$5:$BH$410,"",'Grid GenerationQueue'!$AC$5:$AC$410,1)</f>
        <v>0</v>
      </c>
      <c r="AN301">
        <f>SUMIFS('Grid GenerationQueue'!AQ$5:AQ$410,'Grid GenerationQueue'!$AZ$5:$AZ$410,$B301,'Grid GenerationQueue'!$BA$5:$BA$410,$C301,'Grid GenerationQueue'!$BH$5:$BH$410,"&lt;&gt;"&amp;"")+SUMIFS('Grid GenerationQueue'!AQ$5:AQ$410,'Grid GenerationQueue'!$AZ$5:$AZ$410,$B301,'Grid GenerationQueue'!$BA$5:$BA$410,$C301,'Grid GenerationQueue'!$BH$5:$BH$410,"",'Grid GenerationQueue'!$AC$5:$AC$410,1)</f>
        <v>0</v>
      </c>
      <c r="AO301">
        <f>SUMIFS('Grid GenerationQueue'!AR$5:AR$410,'Grid GenerationQueue'!$AZ$5:$AZ$410,$B301,'Grid GenerationQueue'!$BA$5:$BA$410,$C301,'Grid GenerationQueue'!$BH$5:$BH$410,"&lt;&gt;"&amp;"")+SUMIFS('Grid GenerationQueue'!AR$5:AR$410,'Grid GenerationQueue'!$AZ$5:$AZ$410,$B301,'Grid GenerationQueue'!$BA$5:$BA$410,$C301,'Grid GenerationQueue'!$BH$5:$BH$410,"",'Grid GenerationQueue'!$AC$5:$AC$410,1)</f>
        <v>0</v>
      </c>
      <c r="AQ301">
        <f>SUMIFS('Grid GenerationQueue'!AG$5:AG$410,'Grid GenerationQueue'!$AZ$5:$AZ$410,$B301,'Grid GenerationQueue'!$BA$5:$BA$410,$C301,'Grid GenerationQueue'!$BK$5:$BK$410,"&gt;0")</f>
        <v>0</v>
      </c>
      <c r="AR301">
        <f>SUMIFS('Grid GenerationQueue'!AH$5:AH$410,'Grid GenerationQueue'!$AZ$5:$AZ$410,$B301,'Grid GenerationQueue'!$BA$5:$BA$410,$C301,'Grid GenerationQueue'!$BK$5:$BK$410,"&gt;0")</f>
        <v>0</v>
      </c>
      <c r="AS301">
        <f>SUMIFS('Grid GenerationQueue'!AI$5:AI$410,'Grid GenerationQueue'!$AZ$5:$AZ$410,$B301,'Grid GenerationQueue'!$BA$5:$BA$410,$C301,'Grid GenerationQueue'!$BK$5:$BK$410,"&gt;0")</f>
        <v>0</v>
      </c>
      <c r="AT301">
        <f>SUMIFS('Grid GenerationQueue'!AJ$5:AJ$410,'Grid GenerationQueue'!$AZ$5:$AZ$410,$B301,'Grid GenerationQueue'!$BA$5:$BA$410,$C301,'Grid GenerationQueue'!$BK$5:$BK$410,"&gt;0")</f>
        <v>0</v>
      </c>
      <c r="AU301">
        <f>SUMIFS('Grid GenerationQueue'!AK$5:AK$410,'Grid GenerationQueue'!$AZ$5:$AZ$410,$B301,'Grid GenerationQueue'!$BA$5:$BA$410,$C301,'Grid GenerationQueue'!$BK$5:$BK$410,"&gt;0")</f>
        <v>0</v>
      </c>
      <c r="AV301">
        <f>SUMIFS('Grid GenerationQueue'!AL$5:AL$410,'Grid GenerationQueue'!$AZ$5:$AZ$410,$B301,'Grid GenerationQueue'!$BA$5:$BA$410,$C301,'Grid GenerationQueue'!$BK$5:$BK$410,"&gt;0")</f>
        <v>0</v>
      </c>
      <c r="AW301">
        <f>SUMIFS('Grid GenerationQueue'!AM$5:AM$410,'Grid GenerationQueue'!$AZ$5:$AZ$410,$B301,'Grid GenerationQueue'!$BA$5:$BA$410,$C301,'Grid GenerationQueue'!$BK$5:$BK$410,"&gt;0")</f>
        <v>0</v>
      </c>
      <c r="AX301">
        <f>SUMIFS('Grid GenerationQueue'!AN$5:AN$410,'Grid GenerationQueue'!$AZ$5:$AZ$410,$B301,'Grid GenerationQueue'!$BA$5:$BA$410,$C301,'Grid GenerationQueue'!$BK$5:$BK$410,"&gt;0")</f>
        <v>0</v>
      </c>
      <c r="AY301">
        <f>SUMIFS('Grid GenerationQueue'!AO$5:AO$410,'Grid GenerationQueue'!$AZ$5:$AZ$410,$B301,'Grid GenerationQueue'!$BA$5:$BA$410,$C301,'Grid GenerationQueue'!$BK$5:$BK$410,"&gt;0")</f>
        <v>0</v>
      </c>
      <c r="AZ301">
        <f>SUMIFS('Grid GenerationQueue'!AP$5:AP$410,'Grid GenerationQueue'!$AZ$5:$AZ$410,$B301,'Grid GenerationQueue'!$BA$5:$BA$410,$C301,'Grid GenerationQueue'!$BK$5:$BK$410,"&gt;0")</f>
        <v>0</v>
      </c>
      <c r="BA301">
        <f>SUMIFS('Grid GenerationQueue'!AQ$5:AQ$410,'Grid GenerationQueue'!$AZ$5:$AZ$410,$B301,'Grid GenerationQueue'!$BA$5:$BA$410,$C301,'Grid GenerationQueue'!$BK$5:$BK$410,"&gt;0")</f>
        <v>0</v>
      </c>
      <c r="BB301">
        <f>SUMIFS('Grid GenerationQueue'!AR$5:AR$410,'Grid GenerationQueue'!$AZ$5:$AZ$410,$B301,'Grid GenerationQueue'!$BA$5:$BA$410,$C301,'Grid GenerationQueue'!$BK$5:$BK$410,"&gt;0")</f>
        <v>0</v>
      </c>
      <c r="BD301">
        <f>SUMIFS('Grid GenerationQueue'!AG$5:AG$410,'Grid GenerationQueue'!$AZ$5:$AZ$410,$B301,'Grid GenerationQueue'!$BA$5:$BA$410,$C301,'Grid GenerationQueue'!$BD$5:$BD$410,"&lt;="&amp;$BE$3)</f>
        <v>0</v>
      </c>
      <c r="BE301">
        <f>SUMIFS('Grid GenerationQueue'!AH$5:AH$410,'Grid GenerationQueue'!$AZ$5:$AZ$410,$B301,'Grid GenerationQueue'!$BA$5:$BA$410,$C301,'Grid GenerationQueue'!$BD$5:$BD$410,"&lt;="&amp;$BE$3)</f>
        <v>0</v>
      </c>
      <c r="BF301">
        <f>SUMIFS('Grid GenerationQueue'!AI$5:AI$410,'Grid GenerationQueue'!$AZ$5:$AZ$410,$B301,'Grid GenerationQueue'!$BA$5:$BA$410,$C301,'Grid GenerationQueue'!$BD$5:$BD$410,"&lt;="&amp;$BE$3)</f>
        <v>0</v>
      </c>
      <c r="BG301">
        <f>SUMIFS('Grid GenerationQueue'!AJ$5:AJ$410,'Grid GenerationQueue'!$AZ$5:$AZ$410,$B301,'Grid GenerationQueue'!$BA$5:$BA$410,$C301,'Grid GenerationQueue'!$BD$5:$BD$410,"&lt;="&amp;$BE$3)</f>
        <v>0</v>
      </c>
      <c r="BH301">
        <f>SUMIFS('Grid GenerationQueue'!AK$5:AK$410,'Grid GenerationQueue'!$AZ$5:$AZ$410,$B301,'Grid GenerationQueue'!$BA$5:$BA$410,$C301,'Grid GenerationQueue'!$BD$5:$BD$410,"&lt;="&amp;$BE$3)</f>
        <v>0</v>
      </c>
      <c r="BI301">
        <f>SUMIFS('Grid GenerationQueue'!AL$5:AL$410,'Grid GenerationQueue'!$AZ$5:$AZ$410,$B301,'Grid GenerationQueue'!$BA$5:$BA$410,$C301,'Grid GenerationQueue'!$BD$5:$BD$410,"&lt;="&amp;$BE$3)</f>
        <v>0</v>
      </c>
      <c r="BJ301">
        <f>SUMIFS('Grid GenerationQueue'!AM$5:AM$410,'Grid GenerationQueue'!$AZ$5:$AZ$410,$B301,'Grid GenerationQueue'!$BA$5:$BA$410,$C301,'Grid GenerationQueue'!$BD$5:$BD$410,"&lt;="&amp;$BE$3)</f>
        <v>0</v>
      </c>
      <c r="BK301">
        <f>SUMIFS('Grid GenerationQueue'!AN$5:AN$410,'Grid GenerationQueue'!$AZ$5:$AZ$410,$B301,'Grid GenerationQueue'!$BA$5:$BA$410,$C301,'Grid GenerationQueue'!$BD$5:$BD$410,"&lt;="&amp;$BE$3)</f>
        <v>0</v>
      </c>
      <c r="BL301">
        <f>SUMIFS('Grid GenerationQueue'!AO$5:AO$410,'Grid GenerationQueue'!$AZ$5:$AZ$410,$B301,'Grid GenerationQueue'!$BA$5:$BA$410,$C301,'Grid GenerationQueue'!$BD$5:$BD$410,"&lt;="&amp;$BE$3)</f>
        <v>0</v>
      </c>
      <c r="BM301">
        <f>SUMIFS('Grid GenerationQueue'!AP$5:AP$410,'Grid GenerationQueue'!$AZ$5:$AZ$410,$B301,'Grid GenerationQueue'!$BA$5:$BA$410,$C301,'Grid GenerationQueue'!$BD$5:$BD$410,"&lt;="&amp;$BE$3)</f>
        <v>0</v>
      </c>
      <c r="BN301">
        <f>SUMIFS('Grid GenerationQueue'!AQ$5:AQ$410,'Grid GenerationQueue'!$AZ$5:$AZ$410,$B301,'Grid GenerationQueue'!$BA$5:$BA$410,$C301,'Grid GenerationQueue'!$BD$5:$BD$410,"&lt;="&amp;$BE$3)</f>
        <v>0</v>
      </c>
      <c r="BO301">
        <f>SUMIFS('Grid GenerationQueue'!AR$5:AR$410,'Grid GenerationQueue'!$AZ$5:$AZ$410,$B301,'Grid GenerationQueue'!$BA$5:$BA$410,$C301,'Grid GenerationQueue'!$BD$5:$BD$410,"&lt;="&amp;$BE$3)</f>
        <v>0</v>
      </c>
      <c r="BQ301">
        <f>SUMIFS('Grid GenerationQueue'!AG$5:AG$410,'Grid GenerationQueue'!$AZ$5:$AZ$410,$B301,'Grid GenerationQueue'!$BA$5:$BA$410,$C301,'Grid GenerationQueue'!$BJ$5:$BJ$410,"Executed",'Grid GenerationQueue'!$BD$5:$BD$410,"&lt;="&amp;$BE$3)</f>
        <v>0</v>
      </c>
      <c r="BR301">
        <f>SUMIFS('Grid GenerationQueue'!AH$5:AH$410,'Grid GenerationQueue'!$AZ$5:$AZ$410,$B301,'Grid GenerationQueue'!$BA$5:$BA$410,$C301,'Grid GenerationQueue'!$BJ$5:$BJ$410,"Executed",'Grid GenerationQueue'!$BD$5:$BD$410,"&lt;="&amp;$BE$3)</f>
        <v>0</v>
      </c>
      <c r="BS301">
        <f>SUMIFS('Grid GenerationQueue'!AI$5:AI$410,'Grid GenerationQueue'!$AZ$5:$AZ$410,$B301,'Grid GenerationQueue'!$BA$5:$BA$410,$C301,'Grid GenerationQueue'!$BJ$5:$BJ$410,"Executed",'Grid GenerationQueue'!$BD$5:$BD$410,"&lt;="&amp;$BE$3)</f>
        <v>0</v>
      </c>
      <c r="BT301">
        <f>SUMIFS('Grid GenerationQueue'!AJ$5:AJ$410,'Grid GenerationQueue'!$AZ$5:$AZ$410,$B301,'Grid GenerationQueue'!$BA$5:$BA$410,$C301,'Grid GenerationQueue'!$BJ$5:$BJ$410,"Executed",'Grid GenerationQueue'!$BD$5:$BD$410,"&lt;="&amp;$BE$3)</f>
        <v>0</v>
      </c>
      <c r="BU301">
        <f>SUMIFS('Grid GenerationQueue'!AK$5:AK$410,'Grid GenerationQueue'!$AZ$5:$AZ$410,$B301,'Grid GenerationQueue'!$BA$5:$BA$410,$C301,'Grid GenerationQueue'!$BJ$5:$BJ$410,"Executed",'Grid GenerationQueue'!$BD$5:$BD$410,"&lt;="&amp;$BE$3)</f>
        <v>0</v>
      </c>
      <c r="BV301">
        <f>SUMIFS('Grid GenerationQueue'!AL$5:AL$410,'Grid GenerationQueue'!$AZ$5:$AZ$410,$B301,'Grid GenerationQueue'!$BA$5:$BA$410,$C301,'Grid GenerationQueue'!$BJ$5:$BJ$410,"Executed",'Grid GenerationQueue'!$BD$5:$BD$410,"&lt;="&amp;$BE$3)</f>
        <v>0</v>
      </c>
      <c r="BW301">
        <f>SUMIFS('Grid GenerationQueue'!AM$5:AM$410,'Grid GenerationQueue'!$AZ$5:$AZ$410,$B301,'Grid GenerationQueue'!$BA$5:$BA$410,$C301,'Grid GenerationQueue'!$BJ$5:$BJ$410,"Executed",'Grid GenerationQueue'!$BD$5:$BD$410,"&lt;="&amp;$BE$3)</f>
        <v>0</v>
      </c>
      <c r="BX301">
        <f>SUMIFS('Grid GenerationQueue'!AN$5:AN$410,'Grid GenerationQueue'!$AZ$5:$AZ$410,$B301,'Grid GenerationQueue'!$BA$5:$BA$410,$C301,'Grid GenerationQueue'!$BJ$5:$BJ$410,"Executed",'Grid GenerationQueue'!$BD$5:$BD$410,"&lt;="&amp;$BE$3)</f>
        <v>0</v>
      </c>
      <c r="BY301">
        <f>SUMIFS('Grid GenerationQueue'!AO$5:AO$410,'Grid GenerationQueue'!$AZ$5:$AZ$410,$B301,'Grid GenerationQueue'!$BA$5:$BA$410,$C301,'Grid GenerationQueue'!$BJ$5:$BJ$410,"Executed",'Grid GenerationQueue'!$BD$5:$BD$410,"&lt;="&amp;$BE$3)</f>
        <v>0</v>
      </c>
      <c r="BZ301">
        <f>SUMIFS('Grid GenerationQueue'!AP$5:AP$410,'Grid GenerationQueue'!$AZ$5:$AZ$410,$B301,'Grid GenerationQueue'!$BA$5:$BA$410,$C301,'Grid GenerationQueue'!$BJ$5:$BJ$410,"Executed",'Grid GenerationQueue'!$BD$5:$BD$410,"&lt;="&amp;$BE$3)</f>
        <v>0</v>
      </c>
      <c r="CA301">
        <f>SUMIFS('Grid GenerationQueue'!AQ$5:AQ$410,'Grid GenerationQueue'!$AZ$5:$AZ$410,$B301,'Grid GenerationQueue'!$BA$5:$BA$410,$C301,'Grid GenerationQueue'!$BJ$5:$BJ$410,"Executed",'Grid GenerationQueue'!$BD$5:$BD$410,"&lt;="&amp;$BE$3)</f>
        <v>0</v>
      </c>
      <c r="CB301">
        <f>SUMIFS('Grid GenerationQueue'!AR$5:AR$410,'Grid GenerationQueue'!$AZ$5:$AZ$410,$B301,'Grid GenerationQueue'!$BA$5:$BA$410,$C301,'Grid GenerationQueue'!$BJ$5:$BJ$410,"Executed",'Grid GenerationQueue'!$BD$5:$BD$410,"&lt;="&amp;$BE$3)</f>
        <v>0</v>
      </c>
      <c r="CD301">
        <f>SUMIFS('Grid GenerationQueue'!AG$5:AG$410,'Grid GenerationQueue'!$AZ$5:$AZ$410,$B301,'Grid GenerationQueue'!$BA$5:$BA$410,$C301,'Grid GenerationQueue'!$BH$5:$BH$410,"&lt;&gt;"&amp;"",'Grid GenerationQueue'!$BD$5:$BD$410,"&lt;="&amp;$BE$3)</f>
        <v>0</v>
      </c>
      <c r="CE301">
        <f>SUMIFS('Grid GenerationQueue'!AH$5:AH$410,'Grid GenerationQueue'!$AZ$5:$AZ$410,$B301,'Grid GenerationQueue'!$BA$5:$BA$410,$C301,'Grid GenerationQueue'!$BH$5:$BH$410,"&lt;&gt;"&amp;"",'Grid GenerationQueue'!$BD$5:$BD$410,"&lt;="&amp;$BE$3)</f>
        <v>0</v>
      </c>
      <c r="CF301">
        <f>SUMIFS('Grid GenerationQueue'!AI$5:AI$410,'Grid GenerationQueue'!$AZ$5:$AZ$410,$B301,'Grid GenerationQueue'!$BA$5:$BA$410,$C301,'Grid GenerationQueue'!$BH$5:$BH$410,"&lt;&gt;"&amp;"",'Grid GenerationQueue'!$BD$5:$BD$410,"&lt;="&amp;$BE$3)</f>
        <v>0</v>
      </c>
      <c r="CG301">
        <f>SUMIFS('Grid GenerationQueue'!AJ$5:AJ$410,'Grid GenerationQueue'!$AZ$5:$AZ$410,$B301,'Grid GenerationQueue'!$BA$5:$BA$410,$C301,'Grid GenerationQueue'!$BH$5:$BH$410,"&lt;&gt;"&amp;"",'Grid GenerationQueue'!$BD$5:$BD$410,"&lt;="&amp;$BE$3)</f>
        <v>0</v>
      </c>
      <c r="CH301">
        <f>SUMIFS('Grid GenerationQueue'!AK$5:AK$410,'Grid GenerationQueue'!$AZ$5:$AZ$410,$B301,'Grid GenerationQueue'!$BA$5:$BA$410,$C301,'Grid GenerationQueue'!$BH$5:$BH$410,"&lt;&gt;"&amp;"",'Grid GenerationQueue'!$BD$5:$BD$410,"&lt;="&amp;$BE$3)</f>
        <v>0</v>
      </c>
      <c r="CI301">
        <f>SUMIFS('Grid GenerationQueue'!AL$5:AL$410,'Grid GenerationQueue'!$AZ$5:$AZ$410,$B301,'Grid GenerationQueue'!$BA$5:$BA$410,$C301,'Grid GenerationQueue'!$BH$5:$BH$410,"&lt;&gt;"&amp;"",'Grid GenerationQueue'!$BD$5:$BD$410,"&lt;="&amp;$BE$3)</f>
        <v>0</v>
      </c>
      <c r="CJ301">
        <f>SUMIFS('Grid GenerationQueue'!AM$5:AM$410,'Grid GenerationQueue'!$AZ$5:$AZ$410,$B301,'Grid GenerationQueue'!$BA$5:$BA$410,$C301,'Grid GenerationQueue'!$BH$5:$BH$410,"&lt;&gt;"&amp;"",'Grid GenerationQueue'!$BD$5:$BD$410,"&lt;="&amp;$BE$3)</f>
        <v>0</v>
      </c>
      <c r="CK301">
        <f>SUMIFS('Grid GenerationQueue'!AN$5:AN$410,'Grid GenerationQueue'!$AZ$5:$AZ$410,$B301,'Grid GenerationQueue'!$BA$5:$BA$410,$C301,'Grid GenerationQueue'!$BH$5:$BH$410,"&lt;&gt;"&amp;"",'Grid GenerationQueue'!$BD$5:$BD$410,"&lt;="&amp;$BE$3)</f>
        <v>0</v>
      </c>
      <c r="CL301">
        <f>SUMIFS('Grid GenerationQueue'!AO$5:AO$410,'Grid GenerationQueue'!$AZ$5:$AZ$410,$B301,'Grid GenerationQueue'!$BA$5:$BA$410,$C301,'Grid GenerationQueue'!$BH$5:$BH$410,"&lt;&gt;"&amp;"",'Grid GenerationQueue'!$BD$5:$BD$410,"&lt;="&amp;$BE$3)</f>
        <v>0</v>
      </c>
      <c r="CM301">
        <f>SUMIFS('Grid GenerationQueue'!AP$5:AP$410,'Grid GenerationQueue'!$AZ$5:$AZ$410,$B301,'Grid GenerationQueue'!$BA$5:$BA$410,$C301,'Grid GenerationQueue'!$BH$5:$BH$410,"&lt;&gt;"&amp;"",'Grid GenerationQueue'!$BD$5:$BD$410,"&lt;="&amp;$BE$3)</f>
        <v>0</v>
      </c>
      <c r="CN301">
        <f>SUMIFS('Grid GenerationQueue'!AQ$5:AQ$410,'Grid GenerationQueue'!$AZ$5:$AZ$410,$B301,'Grid GenerationQueue'!$BA$5:$BA$410,$C301,'Grid GenerationQueue'!$BH$5:$BH$410,"&lt;&gt;"&amp;"",'Grid GenerationQueue'!$BD$5:$BD$410,"&lt;="&amp;$BE$3)</f>
        <v>0</v>
      </c>
      <c r="CO301">
        <f>SUMIFS('Grid GenerationQueue'!AR$5:AR$410,'Grid GenerationQueue'!$AZ$5:$AZ$410,$B301,'Grid GenerationQueue'!$BA$5:$BA$410,$C301,'Grid GenerationQueue'!$BH$5:$BH$410,"&lt;&gt;"&amp;"",'Grid GenerationQueue'!$BD$5:$BD$410,"&lt;="&amp;$BE$3)</f>
        <v>0</v>
      </c>
      <c r="CQ301">
        <f>SUMIFS('Grid GenerationQueue'!AG$5:AG$410,'Grid GenerationQueue'!$AZ$5:$AZ$410,$B301,'Grid GenerationQueue'!$BA$5:$BA$410,$C301,'Grid GenerationQueue'!$BK$5:$BK$410,"&gt;0",'Grid GenerationQueue'!$BD$5:$BD$410,"&lt;="&amp;$BE$3)</f>
        <v>0</v>
      </c>
      <c r="CR301">
        <f>SUMIFS('Grid GenerationQueue'!AH$5:AH$410,'Grid GenerationQueue'!$AZ$5:$AZ$410,$B301,'Grid GenerationQueue'!$BA$5:$BA$410,$C301,'Grid GenerationQueue'!$BK$5:$BK$410,"&gt;0",'Grid GenerationQueue'!$BD$5:$BD$410,"&lt;="&amp;$BE$3)</f>
        <v>0</v>
      </c>
      <c r="CS301">
        <f>SUMIFS('Grid GenerationQueue'!AI$5:AI$410,'Grid GenerationQueue'!$AZ$5:$AZ$410,$B301,'Grid GenerationQueue'!$BA$5:$BA$410,$C301,'Grid GenerationQueue'!$BK$5:$BK$410,"&gt;0",'Grid GenerationQueue'!$BD$5:$BD$410,"&lt;="&amp;$BE$3)</f>
        <v>0</v>
      </c>
      <c r="CT301">
        <f>SUMIFS('Grid GenerationQueue'!AJ$5:AJ$410,'Grid GenerationQueue'!$AZ$5:$AZ$410,$B301,'Grid GenerationQueue'!$BA$5:$BA$410,$C301,'Grid GenerationQueue'!$BK$5:$BK$410,"&gt;0",'Grid GenerationQueue'!$BD$5:$BD$410,"&lt;="&amp;$BE$3)</f>
        <v>0</v>
      </c>
      <c r="CU301">
        <f>SUMIFS('Grid GenerationQueue'!AK$5:AK$410,'Grid GenerationQueue'!$AZ$5:$AZ$410,$B301,'Grid GenerationQueue'!$BA$5:$BA$410,$C301,'Grid GenerationQueue'!$BK$5:$BK$410,"&gt;0",'Grid GenerationQueue'!$BD$5:$BD$410,"&lt;="&amp;$BE$3)</f>
        <v>0</v>
      </c>
      <c r="CV301">
        <f>SUMIFS('Grid GenerationQueue'!AL$5:AL$410,'Grid GenerationQueue'!$AZ$5:$AZ$410,$B301,'Grid GenerationQueue'!$BA$5:$BA$410,$C301,'Grid GenerationQueue'!$BK$5:$BK$410,"&gt;0",'Grid GenerationQueue'!$BD$5:$BD$410,"&lt;="&amp;$BE$3)</f>
        <v>0</v>
      </c>
      <c r="CW301">
        <f>SUMIFS('Grid GenerationQueue'!AM$5:AM$410,'Grid GenerationQueue'!$AZ$5:$AZ$410,$B301,'Grid GenerationQueue'!$BA$5:$BA$410,$C301,'Grid GenerationQueue'!$BK$5:$BK$410,"&gt;0",'Grid GenerationQueue'!$BD$5:$BD$410,"&lt;="&amp;$BE$3)</f>
        <v>0</v>
      </c>
      <c r="CX301">
        <f>SUMIFS('Grid GenerationQueue'!AN$5:AN$410,'Grid GenerationQueue'!$AZ$5:$AZ$410,$B301,'Grid GenerationQueue'!$BA$5:$BA$410,$C301,'Grid GenerationQueue'!$BK$5:$BK$410,"&gt;0",'Grid GenerationQueue'!$BD$5:$BD$410,"&lt;="&amp;$BE$3)</f>
        <v>0</v>
      </c>
      <c r="CY301">
        <f>SUMIFS('Grid GenerationQueue'!AO$5:AO$410,'Grid GenerationQueue'!$AZ$5:$AZ$410,$B301,'Grid GenerationQueue'!$BA$5:$BA$410,$C301,'Grid GenerationQueue'!$BK$5:$BK$410,"&gt;0",'Grid GenerationQueue'!$BD$5:$BD$410,"&lt;="&amp;$BE$3)</f>
        <v>0</v>
      </c>
      <c r="CZ301">
        <f>SUMIFS('Grid GenerationQueue'!AP$5:AP$410,'Grid GenerationQueue'!$AZ$5:$AZ$410,$B301,'Grid GenerationQueue'!$BA$5:$BA$410,$C301,'Grid GenerationQueue'!$BK$5:$BK$410,"&gt;0",'Grid GenerationQueue'!$BD$5:$BD$410,"&lt;="&amp;$BE$3)</f>
        <v>0</v>
      </c>
      <c r="DA301">
        <f>SUMIFS('Grid GenerationQueue'!AQ$5:AQ$410,'Grid GenerationQueue'!$AZ$5:$AZ$410,$B301,'Grid GenerationQueue'!$BA$5:$BA$410,$C301,'Grid GenerationQueue'!$BK$5:$BK$410,"&gt;0",'Grid GenerationQueue'!$BD$5:$BD$410,"&lt;="&amp;$BE$3)</f>
        <v>0</v>
      </c>
      <c r="DB301">
        <f>SUMIFS('Grid GenerationQueue'!AR$5:AR$410,'Grid GenerationQueue'!$AZ$5:$AZ$410,$B301,'Grid GenerationQueue'!$BA$5:$BA$410,$C301,'Grid GenerationQueue'!$BK$5:$BK$410,"&gt;0",'Grid GenerationQueue'!$BD$5:$BD$410,"&lt;="&amp;$BE$3)</f>
        <v>0</v>
      </c>
    </row>
    <row r="302" spans="1:106" x14ac:dyDescent="0.35">
      <c r="A302" t="s">
        <v>4752</v>
      </c>
      <c r="B302" t="s">
        <v>4903</v>
      </c>
      <c r="C302">
        <v>60</v>
      </c>
      <c r="D302">
        <f>SUMIFS('Grid GenerationQueue'!AG$5:AG$410,'Grid GenerationQueue'!$AZ$5:$AZ$410,$B302,'Grid GenerationQueue'!$BA$5:$BA$410,$C302)</f>
        <v>0</v>
      </c>
      <c r="E302">
        <f>SUMIFS('Grid GenerationQueue'!AH$5:AH$410,'Grid GenerationQueue'!$AZ$5:$AZ$410,$B302,'Grid GenerationQueue'!$BA$5:$BA$410,$C302)</f>
        <v>0</v>
      </c>
      <c r="F302">
        <f>SUMIFS('Grid GenerationQueue'!AI$5:AI$410,'Grid GenerationQueue'!$AZ$5:$AZ$410,$B302,'Grid GenerationQueue'!$BA$5:$BA$410,$C302)</f>
        <v>0</v>
      </c>
      <c r="G302">
        <f>SUMIFS('Grid GenerationQueue'!AJ$5:AJ$410,'Grid GenerationQueue'!$AZ$5:$AZ$410,$B302,'Grid GenerationQueue'!$BA$5:$BA$410,$C302)</f>
        <v>0</v>
      </c>
      <c r="H302">
        <f>SUMIFS('Grid GenerationQueue'!AK$5:AK$410,'Grid GenerationQueue'!$AZ$5:$AZ$410,$B302,'Grid GenerationQueue'!$BA$5:$BA$410,$C302)</f>
        <v>0</v>
      </c>
      <c r="I302">
        <f>SUMIFS('Grid GenerationQueue'!AL$5:AL$410,'Grid GenerationQueue'!$AZ$5:$AZ$410,$B302,'Grid GenerationQueue'!$BA$5:$BA$410,$C302)</f>
        <v>0</v>
      </c>
      <c r="J302">
        <f>SUMIFS('Grid GenerationQueue'!AM$5:AM$410,'Grid GenerationQueue'!$AZ$5:$AZ$410,$B302,'Grid GenerationQueue'!$BA$5:$BA$410,$C302)</f>
        <v>0</v>
      </c>
      <c r="K302">
        <f>SUMIFS('Grid GenerationQueue'!AN$5:AN$410,'Grid GenerationQueue'!$AZ$5:$AZ$410,$B302,'Grid GenerationQueue'!$BA$5:$BA$410,$C302)</f>
        <v>0</v>
      </c>
      <c r="L302">
        <f>SUMIFS('Grid GenerationQueue'!AO$5:AO$410,'Grid GenerationQueue'!$AZ$5:$AZ$410,$B302,'Grid GenerationQueue'!$BA$5:$BA$410,$C302)</f>
        <v>0</v>
      </c>
      <c r="M302">
        <f>SUMIFS('Grid GenerationQueue'!AP$5:AP$410,'Grid GenerationQueue'!$AZ$5:$AZ$410,$B302,'Grid GenerationQueue'!$BA$5:$BA$410,$C302)</f>
        <v>0</v>
      </c>
      <c r="N302">
        <f>SUMIFS('Grid GenerationQueue'!AQ$5:AQ$410,'Grid GenerationQueue'!$AZ$5:$AZ$410,$B302,'Grid GenerationQueue'!$BA$5:$BA$410,$C302)</f>
        <v>0</v>
      </c>
      <c r="O302">
        <f>SUMIFS('Grid GenerationQueue'!AR$5:AR$410,'Grid GenerationQueue'!$AZ$5:$AZ$410,$B302,'Grid GenerationQueue'!$BA$5:$BA$410,$C302)</f>
        <v>0</v>
      </c>
      <c r="Q302">
        <f>SUMIFS('Grid GenerationQueue'!AG$5:AG$410,'Grid GenerationQueue'!$AZ$5:$AZ$410,$B302,'Grid GenerationQueue'!$BA$5:$BA$410,$C302,'Grid GenerationQueue'!$BJ$5:$BJ$410,"Executed")</f>
        <v>0</v>
      </c>
      <c r="R302">
        <f>SUMIFS('Grid GenerationQueue'!AH$5:AH$410,'Grid GenerationQueue'!$AZ$5:$AZ$410,$B302,'Grid GenerationQueue'!$BA$5:$BA$410,$C302,'Grid GenerationQueue'!$BJ$5:$BJ$410,"Executed")</f>
        <v>0</v>
      </c>
      <c r="S302">
        <f>SUMIFS('Grid GenerationQueue'!AI$5:AI$410,'Grid GenerationQueue'!$AZ$5:$AZ$410,$B302,'Grid GenerationQueue'!$BA$5:$BA$410,$C302,'Grid GenerationQueue'!$BJ$5:$BJ$410,"Executed")</f>
        <v>0</v>
      </c>
      <c r="T302">
        <f>SUMIFS('Grid GenerationQueue'!AJ$5:AJ$410,'Grid GenerationQueue'!$AZ$5:$AZ$410,$B302,'Grid GenerationQueue'!$BA$5:$BA$410,$C302,'Grid GenerationQueue'!$BJ$5:$BJ$410,"Executed")</f>
        <v>0</v>
      </c>
      <c r="U302">
        <f>SUMIFS('Grid GenerationQueue'!AK$5:AK$410,'Grid GenerationQueue'!$AZ$5:$AZ$410,$B302,'Grid GenerationQueue'!$BA$5:$BA$410,$C302,'Grid GenerationQueue'!$BJ$5:$BJ$410,"Executed")</f>
        <v>0</v>
      </c>
      <c r="V302">
        <f>SUMIFS('Grid GenerationQueue'!AL$5:AL$410,'Grid GenerationQueue'!$AZ$5:$AZ$410,$B302,'Grid GenerationQueue'!$BA$5:$BA$410,$C302,'Grid GenerationQueue'!$BJ$5:$BJ$410,"Executed")</f>
        <v>0</v>
      </c>
      <c r="W302">
        <f>SUMIFS('Grid GenerationQueue'!AM$5:AM$410,'Grid GenerationQueue'!$AZ$5:$AZ$410,$B302,'Grid GenerationQueue'!$BA$5:$BA$410,$C302,'Grid GenerationQueue'!$BJ$5:$BJ$410,"Executed")</f>
        <v>0</v>
      </c>
      <c r="X302">
        <f>SUMIFS('Grid GenerationQueue'!AN$5:AN$410,'Grid GenerationQueue'!$AZ$5:$AZ$410,$B302,'Grid GenerationQueue'!$BA$5:$BA$410,$C302,'Grid GenerationQueue'!$BJ$5:$BJ$410,"Executed")</f>
        <v>0</v>
      </c>
      <c r="Y302">
        <f>SUMIFS('Grid GenerationQueue'!AO$5:AO$410,'Grid GenerationQueue'!$AZ$5:$AZ$410,$B302,'Grid GenerationQueue'!$BA$5:$BA$410,$C302,'Grid GenerationQueue'!$BJ$5:$BJ$410,"Executed")</f>
        <v>0</v>
      </c>
      <c r="Z302">
        <f>SUMIFS('Grid GenerationQueue'!AP$5:AP$410,'Grid GenerationQueue'!$AZ$5:$AZ$410,$B302,'Grid GenerationQueue'!$BA$5:$BA$410,$C302,'Grid GenerationQueue'!$BJ$5:$BJ$410,"Executed")</f>
        <v>0</v>
      </c>
      <c r="AA302">
        <f>SUMIFS('Grid GenerationQueue'!AQ$5:AQ$410,'Grid GenerationQueue'!$AZ$5:$AZ$410,$B302,'Grid GenerationQueue'!$BA$5:$BA$410,$C302,'Grid GenerationQueue'!$BJ$5:$BJ$410,"Executed")</f>
        <v>0</v>
      </c>
      <c r="AB302">
        <f>SUMIFS('Grid GenerationQueue'!AR$5:AR$410,'Grid GenerationQueue'!$AZ$5:$AZ$410,$B302,'Grid GenerationQueue'!$BA$5:$BA$410,$C302,'Grid GenerationQueue'!$BJ$5:$BJ$410,"Executed")</f>
        <v>0</v>
      </c>
      <c r="AD302">
        <f>SUMIFS('Grid GenerationQueue'!AG$5:AG$410,'Grid GenerationQueue'!$AZ$5:$AZ$410,$B302,'Grid GenerationQueue'!$BA$5:$BA$410,$C302,'Grid GenerationQueue'!$BH$5:$BH$410,"&lt;&gt;"&amp;"")+SUMIFS('Grid GenerationQueue'!AG$5:AG$410,'Grid GenerationQueue'!$AZ$5:$AZ$410,$B302,'Grid GenerationQueue'!$BA$5:$BA$410,$C302,'Grid GenerationQueue'!$BH$5:$BH$410,"",'Grid GenerationQueue'!$AC$5:$AC$410,1)</f>
        <v>0</v>
      </c>
      <c r="AE302">
        <f>SUMIFS('Grid GenerationQueue'!AH$5:AH$410,'Grid GenerationQueue'!$AZ$5:$AZ$410,$B302,'Grid GenerationQueue'!$BA$5:$BA$410,$C302,'Grid GenerationQueue'!$BH$5:$BH$410,"&lt;&gt;"&amp;"")+SUMIFS('Grid GenerationQueue'!AH$5:AH$410,'Grid GenerationQueue'!$AZ$5:$AZ$410,$B302,'Grid GenerationQueue'!$BA$5:$BA$410,$C302,'Grid GenerationQueue'!$BH$5:$BH$410,"",'Grid GenerationQueue'!$AC$5:$AC$410,1)</f>
        <v>0</v>
      </c>
      <c r="AF302">
        <f>SUMIFS('Grid GenerationQueue'!AI$5:AI$410,'Grid GenerationQueue'!$AZ$5:$AZ$410,$B302,'Grid GenerationQueue'!$BA$5:$BA$410,$C302,'Grid GenerationQueue'!$BH$5:$BH$410,"&lt;&gt;"&amp;"")+SUMIFS('Grid GenerationQueue'!AI$5:AI$410,'Grid GenerationQueue'!$AZ$5:$AZ$410,$B302,'Grid GenerationQueue'!$BA$5:$BA$410,$C302,'Grid GenerationQueue'!$BH$5:$BH$410,"",'Grid GenerationQueue'!$AC$5:$AC$410,1)</f>
        <v>0</v>
      </c>
      <c r="AG302">
        <f>SUMIFS('Grid GenerationQueue'!AJ$5:AJ$410,'Grid GenerationQueue'!$AZ$5:$AZ$410,$B302,'Grid GenerationQueue'!$BA$5:$BA$410,$C302,'Grid GenerationQueue'!$BH$5:$BH$410,"&lt;&gt;"&amp;"")+SUMIFS('Grid GenerationQueue'!AJ$5:AJ$410,'Grid GenerationQueue'!$AZ$5:$AZ$410,$B302,'Grid GenerationQueue'!$BA$5:$BA$410,$C302,'Grid GenerationQueue'!$BH$5:$BH$410,"",'Grid GenerationQueue'!$AC$5:$AC$410,1)</f>
        <v>0</v>
      </c>
      <c r="AH302">
        <f>SUMIFS('Grid GenerationQueue'!AK$5:AK$410,'Grid GenerationQueue'!$AZ$5:$AZ$410,$B302,'Grid GenerationQueue'!$BA$5:$BA$410,$C302,'Grid GenerationQueue'!$BH$5:$BH$410,"&lt;&gt;"&amp;"")+SUMIFS('Grid GenerationQueue'!AK$5:AK$410,'Grid GenerationQueue'!$AZ$5:$AZ$410,$B302,'Grid GenerationQueue'!$BA$5:$BA$410,$C302,'Grid GenerationQueue'!$BH$5:$BH$410,"",'Grid GenerationQueue'!$AC$5:$AC$410,1)</f>
        <v>0</v>
      </c>
      <c r="AI302">
        <f>SUMIFS('Grid GenerationQueue'!AL$5:AL$410,'Grid GenerationQueue'!$AZ$5:$AZ$410,$B302,'Grid GenerationQueue'!$BA$5:$BA$410,$C302,'Grid GenerationQueue'!$BH$5:$BH$410,"&lt;&gt;"&amp;"")+SUMIFS('Grid GenerationQueue'!AL$5:AL$410,'Grid GenerationQueue'!$AZ$5:$AZ$410,$B302,'Grid GenerationQueue'!$BA$5:$BA$410,$C302,'Grid GenerationQueue'!$BH$5:$BH$410,"",'Grid GenerationQueue'!$AC$5:$AC$410,1)</f>
        <v>0</v>
      </c>
      <c r="AJ302">
        <f>SUMIFS('Grid GenerationQueue'!AM$5:AM$410,'Grid GenerationQueue'!$AZ$5:$AZ$410,$B302,'Grid GenerationQueue'!$BA$5:$BA$410,$C302,'Grid GenerationQueue'!$BH$5:$BH$410,"&lt;&gt;"&amp;"")+SUMIFS('Grid GenerationQueue'!AM$5:AM$410,'Grid GenerationQueue'!$AZ$5:$AZ$410,$B302,'Grid GenerationQueue'!$BA$5:$BA$410,$C302,'Grid GenerationQueue'!$BH$5:$BH$410,"",'Grid GenerationQueue'!$AC$5:$AC$410,1)</f>
        <v>0</v>
      </c>
      <c r="AK302">
        <f>SUMIFS('Grid GenerationQueue'!AN$5:AN$410,'Grid GenerationQueue'!$AZ$5:$AZ$410,$B302,'Grid GenerationQueue'!$BA$5:$BA$410,$C302,'Grid GenerationQueue'!$BH$5:$BH$410,"&lt;&gt;"&amp;"")+SUMIFS('Grid GenerationQueue'!AN$5:AN$410,'Grid GenerationQueue'!$AZ$5:$AZ$410,$B302,'Grid GenerationQueue'!$BA$5:$BA$410,$C302,'Grid GenerationQueue'!$BH$5:$BH$410,"",'Grid GenerationQueue'!$AC$5:$AC$410,1)</f>
        <v>0</v>
      </c>
      <c r="AL302">
        <f>SUMIFS('Grid GenerationQueue'!AO$5:AO$410,'Grid GenerationQueue'!$AZ$5:$AZ$410,$B302,'Grid GenerationQueue'!$BA$5:$BA$410,$C302,'Grid GenerationQueue'!$BH$5:$BH$410,"&lt;&gt;"&amp;"")+SUMIFS('Grid GenerationQueue'!AO$5:AO$410,'Grid GenerationQueue'!$AZ$5:$AZ$410,$B302,'Grid GenerationQueue'!$BA$5:$BA$410,$C302,'Grid GenerationQueue'!$BH$5:$BH$410,"",'Grid GenerationQueue'!$AC$5:$AC$410,1)</f>
        <v>0</v>
      </c>
      <c r="AM302">
        <f>SUMIFS('Grid GenerationQueue'!AP$5:AP$410,'Grid GenerationQueue'!$AZ$5:$AZ$410,$B302,'Grid GenerationQueue'!$BA$5:$BA$410,$C302,'Grid GenerationQueue'!$BH$5:$BH$410,"&lt;&gt;"&amp;"")+SUMIFS('Grid GenerationQueue'!AP$5:AP$410,'Grid GenerationQueue'!$AZ$5:$AZ$410,$B302,'Grid GenerationQueue'!$BA$5:$BA$410,$C302,'Grid GenerationQueue'!$BH$5:$BH$410,"",'Grid GenerationQueue'!$AC$5:$AC$410,1)</f>
        <v>0</v>
      </c>
      <c r="AN302">
        <f>SUMIFS('Grid GenerationQueue'!AQ$5:AQ$410,'Grid GenerationQueue'!$AZ$5:$AZ$410,$B302,'Grid GenerationQueue'!$BA$5:$BA$410,$C302,'Grid GenerationQueue'!$BH$5:$BH$410,"&lt;&gt;"&amp;"")+SUMIFS('Grid GenerationQueue'!AQ$5:AQ$410,'Grid GenerationQueue'!$AZ$5:$AZ$410,$B302,'Grid GenerationQueue'!$BA$5:$BA$410,$C302,'Grid GenerationQueue'!$BH$5:$BH$410,"",'Grid GenerationQueue'!$AC$5:$AC$410,1)</f>
        <v>0</v>
      </c>
      <c r="AO302">
        <f>SUMIFS('Grid GenerationQueue'!AR$5:AR$410,'Grid GenerationQueue'!$AZ$5:$AZ$410,$B302,'Grid GenerationQueue'!$BA$5:$BA$410,$C302,'Grid GenerationQueue'!$BH$5:$BH$410,"&lt;&gt;"&amp;"")+SUMIFS('Grid GenerationQueue'!AR$5:AR$410,'Grid GenerationQueue'!$AZ$5:$AZ$410,$B302,'Grid GenerationQueue'!$BA$5:$BA$410,$C302,'Grid GenerationQueue'!$BH$5:$BH$410,"",'Grid GenerationQueue'!$AC$5:$AC$410,1)</f>
        <v>0</v>
      </c>
      <c r="AQ302">
        <f>SUMIFS('Grid GenerationQueue'!AG$5:AG$410,'Grid GenerationQueue'!$AZ$5:$AZ$410,$B302,'Grid GenerationQueue'!$BA$5:$BA$410,$C302,'Grid GenerationQueue'!$BK$5:$BK$410,"&gt;0")</f>
        <v>0</v>
      </c>
      <c r="AR302">
        <f>SUMIFS('Grid GenerationQueue'!AH$5:AH$410,'Grid GenerationQueue'!$AZ$5:$AZ$410,$B302,'Grid GenerationQueue'!$BA$5:$BA$410,$C302,'Grid GenerationQueue'!$BK$5:$BK$410,"&gt;0")</f>
        <v>0</v>
      </c>
      <c r="AS302">
        <f>SUMIFS('Grid GenerationQueue'!AI$5:AI$410,'Grid GenerationQueue'!$AZ$5:$AZ$410,$B302,'Grid GenerationQueue'!$BA$5:$BA$410,$C302,'Grid GenerationQueue'!$BK$5:$BK$410,"&gt;0")</f>
        <v>0</v>
      </c>
      <c r="AT302">
        <f>SUMIFS('Grid GenerationQueue'!AJ$5:AJ$410,'Grid GenerationQueue'!$AZ$5:$AZ$410,$B302,'Grid GenerationQueue'!$BA$5:$BA$410,$C302,'Grid GenerationQueue'!$BK$5:$BK$410,"&gt;0")</f>
        <v>0</v>
      </c>
      <c r="AU302">
        <f>SUMIFS('Grid GenerationQueue'!AK$5:AK$410,'Grid GenerationQueue'!$AZ$5:$AZ$410,$B302,'Grid GenerationQueue'!$BA$5:$BA$410,$C302,'Grid GenerationQueue'!$BK$5:$BK$410,"&gt;0")</f>
        <v>0</v>
      </c>
      <c r="AV302">
        <f>SUMIFS('Grid GenerationQueue'!AL$5:AL$410,'Grid GenerationQueue'!$AZ$5:$AZ$410,$B302,'Grid GenerationQueue'!$BA$5:$BA$410,$C302,'Grid GenerationQueue'!$BK$5:$BK$410,"&gt;0")</f>
        <v>0</v>
      </c>
      <c r="AW302">
        <f>SUMIFS('Grid GenerationQueue'!AM$5:AM$410,'Grid GenerationQueue'!$AZ$5:$AZ$410,$B302,'Grid GenerationQueue'!$BA$5:$BA$410,$C302,'Grid GenerationQueue'!$BK$5:$BK$410,"&gt;0")</f>
        <v>0</v>
      </c>
      <c r="AX302">
        <f>SUMIFS('Grid GenerationQueue'!AN$5:AN$410,'Grid GenerationQueue'!$AZ$5:$AZ$410,$B302,'Grid GenerationQueue'!$BA$5:$BA$410,$C302,'Grid GenerationQueue'!$BK$5:$BK$410,"&gt;0")</f>
        <v>0</v>
      </c>
      <c r="AY302">
        <f>SUMIFS('Grid GenerationQueue'!AO$5:AO$410,'Grid GenerationQueue'!$AZ$5:$AZ$410,$B302,'Grid GenerationQueue'!$BA$5:$BA$410,$C302,'Grid GenerationQueue'!$BK$5:$BK$410,"&gt;0")</f>
        <v>0</v>
      </c>
      <c r="AZ302">
        <f>SUMIFS('Grid GenerationQueue'!AP$5:AP$410,'Grid GenerationQueue'!$AZ$5:$AZ$410,$B302,'Grid GenerationQueue'!$BA$5:$BA$410,$C302,'Grid GenerationQueue'!$BK$5:$BK$410,"&gt;0")</f>
        <v>0</v>
      </c>
      <c r="BA302">
        <f>SUMIFS('Grid GenerationQueue'!AQ$5:AQ$410,'Grid GenerationQueue'!$AZ$5:$AZ$410,$B302,'Grid GenerationQueue'!$BA$5:$BA$410,$C302,'Grid GenerationQueue'!$BK$5:$BK$410,"&gt;0")</f>
        <v>0</v>
      </c>
      <c r="BB302">
        <f>SUMIFS('Grid GenerationQueue'!AR$5:AR$410,'Grid GenerationQueue'!$AZ$5:$AZ$410,$B302,'Grid GenerationQueue'!$BA$5:$BA$410,$C302,'Grid GenerationQueue'!$BK$5:$BK$410,"&gt;0")</f>
        <v>0</v>
      </c>
      <c r="BD302">
        <f>SUMIFS('Grid GenerationQueue'!AG$5:AG$410,'Grid GenerationQueue'!$AZ$5:$AZ$410,$B302,'Grid GenerationQueue'!$BA$5:$BA$410,$C302,'Grid GenerationQueue'!$BD$5:$BD$410,"&lt;="&amp;$BE$3)</f>
        <v>0</v>
      </c>
      <c r="BE302">
        <f>SUMIFS('Grid GenerationQueue'!AH$5:AH$410,'Grid GenerationQueue'!$AZ$5:$AZ$410,$B302,'Grid GenerationQueue'!$BA$5:$BA$410,$C302,'Grid GenerationQueue'!$BD$5:$BD$410,"&lt;="&amp;$BE$3)</f>
        <v>0</v>
      </c>
      <c r="BF302">
        <f>SUMIFS('Grid GenerationQueue'!AI$5:AI$410,'Grid GenerationQueue'!$AZ$5:$AZ$410,$B302,'Grid GenerationQueue'!$BA$5:$BA$410,$C302,'Grid GenerationQueue'!$BD$5:$BD$410,"&lt;="&amp;$BE$3)</f>
        <v>0</v>
      </c>
      <c r="BG302">
        <f>SUMIFS('Grid GenerationQueue'!AJ$5:AJ$410,'Grid GenerationQueue'!$AZ$5:$AZ$410,$B302,'Grid GenerationQueue'!$BA$5:$BA$410,$C302,'Grid GenerationQueue'!$BD$5:$BD$410,"&lt;="&amp;$BE$3)</f>
        <v>0</v>
      </c>
      <c r="BH302">
        <f>SUMIFS('Grid GenerationQueue'!AK$5:AK$410,'Grid GenerationQueue'!$AZ$5:$AZ$410,$B302,'Grid GenerationQueue'!$BA$5:$BA$410,$C302,'Grid GenerationQueue'!$BD$5:$BD$410,"&lt;="&amp;$BE$3)</f>
        <v>0</v>
      </c>
      <c r="BI302">
        <f>SUMIFS('Grid GenerationQueue'!AL$5:AL$410,'Grid GenerationQueue'!$AZ$5:$AZ$410,$B302,'Grid GenerationQueue'!$BA$5:$BA$410,$C302,'Grid GenerationQueue'!$BD$5:$BD$410,"&lt;="&amp;$BE$3)</f>
        <v>0</v>
      </c>
      <c r="BJ302">
        <f>SUMIFS('Grid GenerationQueue'!AM$5:AM$410,'Grid GenerationQueue'!$AZ$5:$AZ$410,$B302,'Grid GenerationQueue'!$BA$5:$BA$410,$C302,'Grid GenerationQueue'!$BD$5:$BD$410,"&lt;="&amp;$BE$3)</f>
        <v>0</v>
      </c>
      <c r="BK302">
        <f>SUMIFS('Grid GenerationQueue'!AN$5:AN$410,'Grid GenerationQueue'!$AZ$5:$AZ$410,$B302,'Grid GenerationQueue'!$BA$5:$BA$410,$C302,'Grid GenerationQueue'!$BD$5:$BD$410,"&lt;="&amp;$BE$3)</f>
        <v>0</v>
      </c>
      <c r="BL302">
        <f>SUMIFS('Grid GenerationQueue'!AO$5:AO$410,'Grid GenerationQueue'!$AZ$5:$AZ$410,$B302,'Grid GenerationQueue'!$BA$5:$BA$410,$C302,'Grid GenerationQueue'!$BD$5:$BD$410,"&lt;="&amp;$BE$3)</f>
        <v>0</v>
      </c>
      <c r="BM302">
        <f>SUMIFS('Grid GenerationQueue'!AP$5:AP$410,'Grid GenerationQueue'!$AZ$5:$AZ$410,$B302,'Grid GenerationQueue'!$BA$5:$BA$410,$C302,'Grid GenerationQueue'!$BD$5:$BD$410,"&lt;="&amp;$BE$3)</f>
        <v>0</v>
      </c>
      <c r="BN302">
        <f>SUMIFS('Grid GenerationQueue'!AQ$5:AQ$410,'Grid GenerationQueue'!$AZ$5:$AZ$410,$B302,'Grid GenerationQueue'!$BA$5:$BA$410,$C302,'Grid GenerationQueue'!$BD$5:$BD$410,"&lt;="&amp;$BE$3)</f>
        <v>0</v>
      </c>
      <c r="BO302">
        <f>SUMIFS('Grid GenerationQueue'!AR$5:AR$410,'Grid GenerationQueue'!$AZ$5:$AZ$410,$B302,'Grid GenerationQueue'!$BA$5:$BA$410,$C302,'Grid GenerationQueue'!$BD$5:$BD$410,"&lt;="&amp;$BE$3)</f>
        <v>0</v>
      </c>
      <c r="BQ302">
        <f>SUMIFS('Grid GenerationQueue'!AG$5:AG$410,'Grid GenerationQueue'!$AZ$5:$AZ$410,$B302,'Grid GenerationQueue'!$BA$5:$BA$410,$C302,'Grid GenerationQueue'!$BJ$5:$BJ$410,"Executed",'Grid GenerationQueue'!$BD$5:$BD$410,"&lt;="&amp;$BE$3)</f>
        <v>0</v>
      </c>
      <c r="BR302">
        <f>SUMIFS('Grid GenerationQueue'!AH$5:AH$410,'Grid GenerationQueue'!$AZ$5:$AZ$410,$B302,'Grid GenerationQueue'!$BA$5:$BA$410,$C302,'Grid GenerationQueue'!$BJ$5:$BJ$410,"Executed",'Grid GenerationQueue'!$BD$5:$BD$410,"&lt;="&amp;$BE$3)</f>
        <v>0</v>
      </c>
      <c r="BS302">
        <f>SUMIFS('Grid GenerationQueue'!AI$5:AI$410,'Grid GenerationQueue'!$AZ$5:$AZ$410,$B302,'Grid GenerationQueue'!$BA$5:$BA$410,$C302,'Grid GenerationQueue'!$BJ$5:$BJ$410,"Executed",'Grid GenerationQueue'!$BD$5:$BD$410,"&lt;="&amp;$BE$3)</f>
        <v>0</v>
      </c>
      <c r="BT302">
        <f>SUMIFS('Grid GenerationQueue'!AJ$5:AJ$410,'Grid GenerationQueue'!$AZ$5:$AZ$410,$B302,'Grid GenerationQueue'!$BA$5:$BA$410,$C302,'Grid GenerationQueue'!$BJ$5:$BJ$410,"Executed",'Grid GenerationQueue'!$BD$5:$BD$410,"&lt;="&amp;$BE$3)</f>
        <v>0</v>
      </c>
      <c r="BU302">
        <f>SUMIFS('Grid GenerationQueue'!AK$5:AK$410,'Grid GenerationQueue'!$AZ$5:$AZ$410,$B302,'Grid GenerationQueue'!$BA$5:$BA$410,$C302,'Grid GenerationQueue'!$BJ$5:$BJ$410,"Executed",'Grid GenerationQueue'!$BD$5:$BD$410,"&lt;="&amp;$BE$3)</f>
        <v>0</v>
      </c>
      <c r="BV302">
        <f>SUMIFS('Grid GenerationQueue'!AL$5:AL$410,'Grid GenerationQueue'!$AZ$5:$AZ$410,$B302,'Grid GenerationQueue'!$BA$5:$BA$410,$C302,'Grid GenerationQueue'!$BJ$5:$BJ$410,"Executed",'Grid GenerationQueue'!$BD$5:$BD$410,"&lt;="&amp;$BE$3)</f>
        <v>0</v>
      </c>
      <c r="BW302">
        <f>SUMIFS('Grid GenerationQueue'!AM$5:AM$410,'Grid GenerationQueue'!$AZ$5:$AZ$410,$B302,'Grid GenerationQueue'!$BA$5:$BA$410,$C302,'Grid GenerationQueue'!$BJ$5:$BJ$410,"Executed",'Grid GenerationQueue'!$BD$5:$BD$410,"&lt;="&amp;$BE$3)</f>
        <v>0</v>
      </c>
      <c r="BX302">
        <f>SUMIFS('Grid GenerationQueue'!AN$5:AN$410,'Grid GenerationQueue'!$AZ$5:$AZ$410,$B302,'Grid GenerationQueue'!$BA$5:$BA$410,$C302,'Grid GenerationQueue'!$BJ$5:$BJ$410,"Executed",'Grid GenerationQueue'!$BD$5:$BD$410,"&lt;="&amp;$BE$3)</f>
        <v>0</v>
      </c>
      <c r="BY302">
        <f>SUMIFS('Grid GenerationQueue'!AO$5:AO$410,'Grid GenerationQueue'!$AZ$5:$AZ$410,$B302,'Grid GenerationQueue'!$BA$5:$BA$410,$C302,'Grid GenerationQueue'!$BJ$5:$BJ$410,"Executed",'Grid GenerationQueue'!$BD$5:$BD$410,"&lt;="&amp;$BE$3)</f>
        <v>0</v>
      </c>
      <c r="BZ302">
        <f>SUMIFS('Grid GenerationQueue'!AP$5:AP$410,'Grid GenerationQueue'!$AZ$5:$AZ$410,$B302,'Grid GenerationQueue'!$BA$5:$BA$410,$C302,'Grid GenerationQueue'!$BJ$5:$BJ$410,"Executed",'Grid GenerationQueue'!$BD$5:$BD$410,"&lt;="&amp;$BE$3)</f>
        <v>0</v>
      </c>
      <c r="CA302">
        <f>SUMIFS('Grid GenerationQueue'!AQ$5:AQ$410,'Grid GenerationQueue'!$AZ$5:$AZ$410,$B302,'Grid GenerationQueue'!$BA$5:$BA$410,$C302,'Grid GenerationQueue'!$BJ$5:$BJ$410,"Executed",'Grid GenerationQueue'!$BD$5:$BD$410,"&lt;="&amp;$BE$3)</f>
        <v>0</v>
      </c>
      <c r="CB302">
        <f>SUMIFS('Grid GenerationQueue'!AR$5:AR$410,'Grid GenerationQueue'!$AZ$5:$AZ$410,$B302,'Grid GenerationQueue'!$BA$5:$BA$410,$C302,'Grid GenerationQueue'!$BJ$5:$BJ$410,"Executed",'Grid GenerationQueue'!$BD$5:$BD$410,"&lt;="&amp;$BE$3)</f>
        <v>0</v>
      </c>
      <c r="CD302">
        <f>SUMIFS('Grid GenerationQueue'!AG$5:AG$410,'Grid GenerationQueue'!$AZ$5:$AZ$410,$B302,'Grid GenerationQueue'!$BA$5:$BA$410,$C302,'Grid GenerationQueue'!$BH$5:$BH$410,"&lt;&gt;"&amp;"",'Grid GenerationQueue'!$BD$5:$BD$410,"&lt;="&amp;$BE$3)</f>
        <v>0</v>
      </c>
      <c r="CE302">
        <f>SUMIFS('Grid GenerationQueue'!AH$5:AH$410,'Grid GenerationQueue'!$AZ$5:$AZ$410,$B302,'Grid GenerationQueue'!$BA$5:$BA$410,$C302,'Grid GenerationQueue'!$BH$5:$BH$410,"&lt;&gt;"&amp;"",'Grid GenerationQueue'!$BD$5:$BD$410,"&lt;="&amp;$BE$3)</f>
        <v>0</v>
      </c>
      <c r="CF302">
        <f>SUMIFS('Grid GenerationQueue'!AI$5:AI$410,'Grid GenerationQueue'!$AZ$5:$AZ$410,$B302,'Grid GenerationQueue'!$BA$5:$BA$410,$C302,'Grid GenerationQueue'!$BH$5:$BH$410,"&lt;&gt;"&amp;"",'Grid GenerationQueue'!$BD$5:$BD$410,"&lt;="&amp;$BE$3)</f>
        <v>0</v>
      </c>
      <c r="CG302">
        <f>SUMIFS('Grid GenerationQueue'!AJ$5:AJ$410,'Grid GenerationQueue'!$AZ$5:$AZ$410,$B302,'Grid GenerationQueue'!$BA$5:$BA$410,$C302,'Grid GenerationQueue'!$BH$5:$BH$410,"&lt;&gt;"&amp;"",'Grid GenerationQueue'!$BD$5:$BD$410,"&lt;="&amp;$BE$3)</f>
        <v>0</v>
      </c>
      <c r="CH302">
        <f>SUMIFS('Grid GenerationQueue'!AK$5:AK$410,'Grid GenerationQueue'!$AZ$5:$AZ$410,$B302,'Grid GenerationQueue'!$BA$5:$BA$410,$C302,'Grid GenerationQueue'!$BH$5:$BH$410,"&lt;&gt;"&amp;"",'Grid GenerationQueue'!$BD$5:$BD$410,"&lt;="&amp;$BE$3)</f>
        <v>0</v>
      </c>
      <c r="CI302">
        <f>SUMIFS('Grid GenerationQueue'!AL$5:AL$410,'Grid GenerationQueue'!$AZ$5:$AZ$410,$B302,'Grid GenerationQueue'!$BA$5:$BA$410,$C302,'Grid GenerationQueue'!$BH$5:$BH$410,"&lt;&gt;"&amp;"",'Grid GenerationQueue'!$BD$5:$BD$410,"&lt;="&amp;$BE$3)</f>
        <v>0</v>
      </c>
      <c r="CJ302">
        <f>SUMIFS('Grid GenerationQueue'!AM$5:AM$410,'Grid GenerationQueue'!$AZ$5:$AZ$410,$B302,'Grid GenerationQueue'!$BA$5:$BA$410,$C302,'Grid GenerationQueue'!$BH$5:$BH$410,"&lt;&gt;"&amp;"",'Grid GenerationQueue'!$BD$5:$BD$410,"&lt;="&amp;$BE$3)</f>
        <v>0</v>
      </c>
      <c r="CK302">
        <f>SUMIFS('Grid GenerationQueue'!AN$5:AN$410,'Grid GenerationQueue'!$AZ$5:$AZ$410,$B302,'Grid GenerationQueue'!$BA$5:$BA$410,$C302,'Grid GenerationQueue'!$BH$5:$BH$410,"&lt;&gt;"&amp;"",'Grid GenerationQueue'!$BD$5:$BD$410,"&lt;="&amp;$BE$3)</f>
        <v>0</v>
      </c>
      <c r="CL302">
        <f>SUMIFS('Grid GenerationQueue'!AO$5:AO$410,'Grid GenerationQueue'!$AZ$5:$AZ$410,$B302,'Grid GenerationQueue'!$BA$5:$BA$410,$C302,'Grid GenerationQueue'!$BH$5:$BH$410,"&lt;&gt;"&amp;"",'Grid GenerationQueue'!$BD$5:$BD$410,"&lt;="&amp;$BE$3)</f>
        <v>0</v>
      </c>
      <c r="CM302">
        <f>SUMIFS('Grid GenerationQueue'!AP$5:AP$410,'Grid GenerationQueue'!$AZ$5:$AZ$410,$B302,'Grid GenerationQueue'!$BA$5:$BA$410,$C302,'Grid GenerationQueue'!$BH$5:$BH$410,"&lt;&gt;"&amp;"",'Grid GenerationQueue'!$BD$5:$BD$410,"&lt;="&amp;$BE$3)</f>
        <v>0</v>
      </c>
      <c r="CN302">
        <f>SUMIFS('Grid GenerationQueue'!AQ$5:AQ$410,'Grid GenerationQueue'!$AZ$5:$AZ$410,$B302,'Grid GenerationQueue'!$BA$5:$BA$410,$C302,'Grid GenerationQueue'!$BH$5:$BH$410,"&lt;&gt;"&amp;"",'Grid GenerationQueue'!$BD$5:$BD$410,"&lt;="&amp;$BE$3)</f>
        <v>0</v>
      </c>
      <c r="CO302">
        <f>SUMIFS('Grid GenerationQueue'!AR$5:AR$410,'Grid GenerationQueue'!$AZ$5:$AZ$410,$B302,'Grid GenerationQueue'!$BA$5:$BA$410,$C302,'Grid GenerationQueue'!$BH$5:$BH$410,"&lt;&gt;"&amp;"",'Grid GenerationQueue'!$BD$5:$BD$410,"&lt;="&amp;$BE$3)</f>
        <v>0</v>
      </c>
      <c r="CQ302">
        <f>SUMIFS('Grid GenerationQueue'!AG$5:AG$410,'Grid GenerationQueue'!$AZ$5:$AZ$410,$B302,'Grid GenerationQueue'!$BA$5:$BA$410,$C302,'Grid GenerationQueue'!$BK$5:$BK$410,"&gt;0",'Grid GenerationQueue'!$BD$5:$BD$410,"&lt;="&amp;$BE$3)</f>
        <v>0</v>
      </c>
      <c r="CR302">
        <f>SUMIFS('Grid GenerationQueue'!AH$5:AH$410,'Grid GenerationQueue'!$AZ$5:$AZ$410,$B302,'Grid GenerationQueue'!$BA$5:$BA$410,$C302,'Grid GenerationQueue'!$BK$5:$BK$410,"&gt;0",'Grid GenerationQueue'!$BD$5:$BD$410,"&lt;="&amp;$BE$3)</f>
        <v>0</v>
      </c>
      <c r="CS302">
        <f>SUMIFS('Grid GenerationQueue'!AI$5:AI$410,'Grid GenerationQueue'!$AZ$5:$AZ$410,$B302,'Grid GenerationQueue'!$BA$5:$BA$410,$C302,'Grid GenerationQueue'!$BK$5:$BK$410,"&gt;0",'Grid GenerationQueue'!$BD$5:$BD$410,"&lt;="&amp;$BE$3)</f>
        <v>0</v>
      </c>
      <c r="CT302">
        <f>SUMIFS('Grid GenerationQueue'!AJ$5:AJ$410,'Grid GenerationQueue'!$AZ$5:$AZ$410,$B302,'Grid GenerationQueue'!$BA$5:$BA$410,$C302,'Grid GenerationQueue'!$BK$5:$BK$410,"&gt;0",'Grid GenerationQueue'!$BD$5:$BD$410,"&lt;="&amp;$BE$3)</f>
        <v>0</v>
      </c>
      <c r="CU302">
        <f>SUMIFS('Grid GenerationQueue'!AK$5:AK$410,'Grid GenerationQueue'!$AZ$5:$AZ$410,$B302,'Grid GenerationQueue'!$BA$5:$BA$410,$C302,'Grid GenerationQueue'!$BK$5:$BK$410,"&gt;0",'Grid GenerationQueue'!$BD$5:$BD$410,"&lt;="&amp;$BE$3)</f>
        <v>0</v>
      </c>
      <c r="CV302">
        <f>SUMIFS('Grid GenerationQueue'!AL$5:AL$410,'Grid GenerationQueue'!$AZ$5:$AZ$410,$B302,'Grid GenerationQueue'!$BA$5:$BA$410,$C302,'Grid GenerationQueue'!$BK$5:$BK$410,"&gt;0",'Grid GenerationQueue'!$BD$5:$BD$410,"&lt;="&amp;$BE$3)</f>
        <v>0</v>
      </c>
      <c r="CW302">
        <f>SUMIFS('Grid GenerationQueue'!AM$5:AM$410,'Grid GenerationQueue'!$AZ$5:$AZ$410,$B302,'Grid GenerationQueue'!$BA$5:$BA$410,$C302,'Grid GenerationQueue'!$BK$5:$BK$410,"&gt;0",'Grid GenerationQueue'!$BD$5:$BD$410,"&lt;="&amp;$BE$3)</f>
        <v>0</v>
      </c>
      <c r="CX302">
        <f>SUMIFS('Grid GenerationQueue'!AN$5:AN$410,'Grid GenerationQueue'!$AZ$5:$AZ$410,$B302,'Grid GenerationQueue'!$BA$5:$BA$410,$C302,'Grid GenerationQueue'!$BK$5:$BK$410,"&gt;0",'Grid GenerationQueue'!$BD$5:$BD$410,"&lt;="&amp;$BE$3)</f>
        <v>0</v>
      </c>
      <c r="CY302">
        <f>SUMIFS('Grid GenerationQueue'!AO$5:AO$410,'Grid GenerationQueue'!$AZ$5:$AZ$410,$B302,'Grid GenerationQueue'!$BA$5:$BA$410,$C302,'Grid GenerationQueue'!$BK$5:$BK$410,"&gt;0",'Grid GenerationQueue'!$BD$5:$BD$410,"&lt;="&amp;$BE$3)</f>
        <v>0</v>
      </c>
      <c r="CZ302">
        <f>SUMIFS('Grid GenerationQueue'!AP$5:AP$410,'Grid GenerationQueue'!$AZ$5:$AZ$410,$B302,'Grid GenerationQueue'!$BA$5:$BA$410,$C302,'Grid GenerationQueue'!$BK$5:$BK$410,"&gt;0",'Grid GenerationQueue'!$BD$5:$BD$410,"&lt;="&amp;$BE$3)</f>
        <v>0</v>
      </c>
      <c r="DA302">
        <f>SUMIFS('Grid GenerationQueue'!AQ$5:AQ$410,'Grid GenerationQueue'!$AZ$5:$AZ$410,$B302,'Grid GenerationQueue'!$BA$5:$BA$410,$C302,'Grid GenerationQueue'!$BK$5:$BK$410,"&gt;0",'Grid GenerationQueue'!$BD$5:$BD$410,"&lt;="&amp;$BE$3)</f>
        <v>0</v>
      </c>
      <c r="DB302">
        <f>SUMIFS('Grid GenerationQueue'!AR$5:AR$410,'Grid GenerationQueue'!$AZ$5:$AZ$410,$B302,'Grid GenerationQueue'!$BA$5:$BA$410,$C302,'Grid GenerationQueue'!$BK$5:$BK$410,"&gt;0",'Grid GenerationQueue'!$BD$5:$BD$410,"&lt;="&amp;$BE$3)</f>
        <v>0</v>
      </c>
    </row>
    <row r="303" spans="1:106" x14ac:dyDescent="0.35">
      <c r="A303" t="s">
        <v>4761</v>
      </c>
      <c r="B303" t="s">
        <v>1487</v>
      </c>
      <c r="C303">
        <v>115</v>
      </c>
      <c r="D303">
        <f>SUMIFS('Grid GenerationQueue'!AG$5:AG$410,'Grid GenerationQueue'!$AZ$5:$AZ$410,$B303,'Grid GenerationQueue'!$BA$5:$BA$410,$C303)</f>
        <v>0</v>
      </c>
      <c r="E303">
        <f>SUMIFS('Grid GenerationQueue'!AH$5:AH$410,'Grid GenerationQueue'!$AZ$5:$AZ$410,$B303,'Grid GenerationQueue'!$BA$5:$BA$410,$C303)</f>
        <v>0</v>
      </c>
      <c r="F303">
        <f>SUMIFS('Grid GenerationQueue'!AI$5:AI$410,'Grid GenerationQueue'!$AZ$5:$AZ$410,$B303,'Grid GenerationQueue'!$BA$5:$BA$410,$C303)</f>
        <v>0</v>
      </c>
      <c r="G303">
        <f>SUMIFS('Grid GenerationQueue'!AJ$5:AJ$410,'Grid GenerationQueue'!$AZ$5:$AZ$410,$B303,'Grid GenerationQueue'!$BA$5:$BA$410,$C303)</f>
        <v>0</v>
      </c>
      <c r="H303">
        <f>SUMIFS('Grid GenerationQueue'!AK$5:AK$410,'Grid GenerationQueue'!$AZ$5:$AZ$410,$B303,'Grid GenerationQueue'!$BA$5:$BA$410,$C303)</f>
        <v>0</v>
      </c>
      <c r="I303">
        <f>SUMIFS('Grid GenerationQueue'!AL$5:AL$410,'Grid GenerationQueue'!$AZ$5:$AZ$410,$B303,'Grid GenerationQueue'!$BA$5:$BA$410,$C303)</f>
        <v>0</v>
      </c>
      <c r="J303">
        <f>SUMIFS('Grid GenerationQueue'!AM$5:AM$410,'Grid GenerationQueue'!$AZ$5:$AZ$410,$B303,'Grid GenerationQueue'!$BA$5:$BA$410,$C303)</f>
        <v>0</v>
      </c>
      <c r="K303">
        <f>SUMIFS('Grid GenerationQueue'!AN$5:AN$410,'Grid GenerationQueue'!$AZ$5:$AZ$410,$B303,'Grid GenerationQueue'!$BA$5:$BA$410,$C303)</f>
        <v>0</v>
      </c>
      <c r="L303">
        <f>SUMIFS('Grid GenerationQueue'!AO$5:AO$410,'Grid GenerationQueue'!$AZ$5:$AZ$410,$B303,'Grid GenerationQueue'!$BA$5:$BA$410,$C303)</f>
        <v>0</v>
      </c>
      <c r="M303">
        <f>SUMIFS('Grid GenerationQueue'!AP$5:AP$410,'Grid GenerationQueue'!$AZ$5:$AZ$410,$B303,'Grid GenerationQueue'!$BA$5:$BA$410,$C303)</f>
        <v>0</v>
      </c>
      <c r="N303">
        <f>SUMIFS('Grid GenerationQueue'!AQ$5:AQ$410,'Grid GenerationQueue'!$AZ$5:$AZ$410,$B303,'Grid GenerationQueue'!$BA$5:$BA$410,$C303)</f>
        <v>0</v>
      </c>
      <c r="O303">
        <f>SUMIFS('Grid GenerationQueue'!AR$5:AR$410,'Grid GenerationQueue'!$AZ$5:$AZ$410,$B303,'Grid GenerationQueue'!$BA$5:$BA$410,$C303)</f>
        <v>0</v>
      </c>
      <c r="Q303">
        <f>SUMIFS('Grid GenerationQueue'!AG$5:AG$410,'Grid GenerationQueue'!$AZ$5:$AZ$410,$B303,'Grid GenerationQueue'!$BA$5:$BA$410,$C303,'Grid GenerationQueue'!$BJ$5:$BJ$410,"Executed")</f>
        <v>0</v>
      </c>
      <c r="R303">
        <f>SUMIFS('Grid GenerationQueue'!AH$5:AH$410,'Grid GenerationQueue'!$AZ$5:$AZ$410,$B303,'Grid GenerationQueue'!$BA$5:$BA$410,$C303,'Grid GenerationQueue'!$BJ$5:$BJ$410,"Executed")</f>
        <v>0</v>
      </c>
      <c r="S303">
        <f>SUMIFS('Grid GenerationQueue'!AI$5:AI$410,'Grid GenerationQueue'!$AZ$5:$AZ$410,$B303,'Grid GenerationQueue'!$BA$5:$BA$410,$C303,'Grid GenerationQueue'!$BJ$5:$BJ$410,"Executed")</f>
        <v>0</v>
      </c>
      <c r="T303">
        <f>SUMIFS('Grid GenerationQueue'!AJ$5:AJ$410,'Grid GenerationQueue'!$AZ$5:$AZ$410,$B303,'Grid GenerationQueue'!$BA$5:$BA$410,$C303,'Grid GenerationQueue'!$BJ$5:$BJ$410,"Executed")</f>
        <v>0</v>
      </c>
      <c r="U303">
        <f>SUMIFS('Grid GenerationQueue'!AK$5:AK$410,'Grid GenerationQueue'!$AZ$5:$AZ$410,$B303,'Grid GenerationQueue'!$BA$5:$BA$410,$C303,'Grid GenerationQueue'!$BJ$5:$BJ$410,"Executed")</f>
        <v>0</v>
      </c>
      <c r="V303">
        <f>SUMIFS('Grid GenerationQueue'!AL$5:AL$410,'Grid GenerationQueue'!$AZ$5:$AZ$410,$B303,'Grid GenerationQueue'!$BA$5:$BA$410,$C303,'Grid GenerationQueue'!$BJ$5:$BJ$410,"Executed")</f>
        <v>0</v>
      </c>
      <c r="W303">
        <f>SUMIFS('Grid GenerationQueue'!AM$5:AM$410,'Grid GenerationQueue'!$AZ$5:$AZ$410,$B303,'Grid GenerationQueue'!$BA$5:$BA$410,$C303,'Grid GenerationQueue'!$BJ$5:$BJ$410,"Executed")</f>
        <v>0</v>
      </c>
      <c r="X303">
        <f>SUMIFS('Grid GenerationQueue'!AN$5:AN$410,'Grid GenerationQueue'!$AZ$5:$AZ$410,$B303,'Grid GenerationQueue'!$BA$5:$BA$410,$C303,'Grid GenerationQueue'!$BJ$5:$BJ$410,"Executed")</f>
        <v>0</v>
      </c>
      <c r="Y303">
        <f>SUMIFS('Grid GenerationQueue'!AO$5:AO$410,'Grid GenerationQueue'!$AZ$5:$AZ$410,$B303,'Grid GenerationQueue'!$BA$5:$BA$410,$C303,'Grid GenerationQueue'!$BJ$5:$BJ$410,"Executed")</f>
        <v>0</v>
      </c>
      <c r="Z303">
        <f>SUMIFS('Grid GenerationQueue'!AP$5:AP$410,'Grid GenerationQueue'!$AZ$5:$AZ$410,$B303,'Grid GenerationQueue'!$BA$5:$BA$410,$C303,'Grid GenerationQueue'!$BJ$5:$BJ$410,"Executed")</f>
        <v>0</v>
      </c>
      <c r="AA303">
        <f>SUMIFS('Grid GenerationQueue'!AQ$5:AQ$410,'Grid GenerationQueue'!$AZ$5:$AZ$410,$B303,'Grid GenerationQueue'!$BA$5:$BA$410,$C303,'Grid GenerationQueue'!$BJ$5:$BJ$410,"Executed")</f>
        <v>0</v>
      </c>
      <c r="AB303">
        <f>SUMIFS('Grid GenerationQueue'!AR$5:AR$410,'Grid GenerationQueue'!$AZ$5:$AZ$410,$B303,'Grid GenerationQueue'!$BA$5:$BA$410,$C303,'Grid GenerationQueue'!$BJ$5:$BJ$410,"Executed")</f>
        <v>0</v>
      </c>
      <c r="AD303">
        <f>SUMIFS('Grid GenerationQueue'!AG$5:AG$410,'Grid GenerationQueue'!$AZ$5:$AZ$410,$B303,'Grid GenerationQueue'!$BA$5:$BA$410,$C303,'Grid GenerationQueue'!$BH$5:$BH$410,"&lt;&gt;"&amp;"")+SUMIFS('Grid GenerationQueue'!AG$5:AG$410,'Grid GenerationQueue'!$AZ$5:$AZ$410,$B303,'Grid GenerationQueue'!$BA$5:$BA$410,$C303,'Grid GenerationQueue'!$BH$5:$BH$410,"",'Grid GenerationQueue'!$AC$5:$AC$410,1)</f>
        <v>0</v>
      </c>
      <c r="AE303">
        <f>SUMIFS('Grid GenerationQueue'!AH$5:AH$410,'Grid GenerationQueue'!$AZ$5:$AZ$410,$B303,'Grid GenerationQueue'!$BA$5:$BA$410,$C303,'Grid GenerationQueue'!$BH$5:$BH$410,"&lt;&gt;"&amp;"")+SUMIFS('Grid GenerationQueue'!AH$5:AH$410,'Grid GenerationQueue'!$AZ$5:$AZ$410,$B303,'Grid GenerationQueue'!$BA$5:$BA$410,$C303,'Grid GenerationQueue'!$BH$5:$BH$410,"",'Grid GenerationQueue'!$AC$5:$AC$410,1)</f>
        <v>0</v>
      </c>
      <c r="AF303">
        <f>SUMIFS('Grid GenerationQueue'!AI$5:AI$410,'Grid GenerationQueue'!$AZ$5:$AZ$410,$B303,'Grid GenerationQueue'!$BA$5:$BA$410,$C303,'Grid GenerationQueue'!$BH$5:$BH$410,"&lt;&gt;"&amp;"")+SUMIFS('Grid GenerationQueue'!AI$5:AI$410,'Grid GenerationQueue'!$AZ$5:$AZ$410,$B303,'Grid GenerationQueue'!$BA$5:$BA$410,$C303,'Grid GenerationQueue'!$BH$5:$BH$410,"",'Grid GenerationQueue'!$AC$5:$AC$410,1)</f>
        <v>0</v>
      </c>
      <c r="AG303">
        <f>SUMIFS('Grid GenerationQueue'!AJ$5:AJ$410,'Grid GenerationQueue'!$AZ$5:$AZ$410,$B303,'Grid GenerationQueue'!$BA$5:$BA$410,$C303,'Grid GenerationQueue'!$BH$5:$BH$410,"&lt;&gt;"&amp;"")+SUMIFS('Grid GenerationQueue'!AJ$5:AJ$410,'Grid GenerationQueue'!$AZ$5:$AZ$410,$B303,'Grid GenerationQueue'!$BA$5:$BA$410,$C303,'Grid GenerationQueue'!$BH$5:$BH$410,"",'Grid GenerationQueue'!$AC$5:$AC$410,1)</f>
        <v>0</v>
      </c>
      <c r="AH303">
        <f>SUMIFS('Grid GenerationQueue'!AK$5:AK$410,'Grid GenerationQueue'!$AZ$5:$AZ$410,$B303,'Grid GenerationQueue'!$BA$5:$BA$410,$C303,'Grid GenerationQueue'!$BH$5:$BH$410,"&lt;&gt;"&amp;"")+SUMIFS('Grid GenerationQueue'!AK$5:AK$410,'Grid GenerationQueue'!$AZ$5:$AZ$410,$B303,'Grid GenerationQueue'!$BA$5:$BA$410,$C303,'Grid GenerationQueue'!$BH$5:$BH$410,"",'Grid GenerationQueue'!$AC$5:$AC$410,1)</f>
        <v>0</v>
      </c>
      <c r="AI303">
        <f>SUMIFS('Grid GenerationQueue'!AL$5:AL$410,'Grid GenerationQueue'!$AZ$5:$AZ$410,$B303,'Grid GenerationQueue'!$BA$5:$BA$410,$C303,'Grid GenerationQueue'!$BH$5:$BH$410,"&lt;&gt;"&amp;"")+SUMIFS('Grid GenerationQueue'!AL$5:AL$410,'Grid GenerationQueue'!$AZ$5:$AZ$410,$B303,'Grid GenerationQueue'!$BA$5:$BA$410,$C303,'Grid GenerationQueue'!$BH$5:$BH$410,"",'Grid GenerationQueue'!$AC$5:$AC$410,1)</f>
        <v>0</v>
      </c>
      <c r="AJ303">
        <f>SUMIFS('Grid GenerationQueue'!AM$5:AM$410,'Grid GenerationQueue'!$AZ$5:$AZ$410,$B303,'Grid GenerationQueue'!$BA$5:$BA$410,$C303,'Grid GenerationQueue'!$BH$5:$BH$410,"&lt;&gt;"&amp;"")+SUMIFS('Grid GenerationQueue'!AM$5:AM$410,'Grid GenerationQueue'!$AZ$5:$AZ$410,$B303,'Grid GenerationQueue'!$BA$5:$BA$410,$C303,'Grid GenerationQueue'!$BH$5:$BH$410,"",'Grid GenerationQueue'!$AC$5:$AC$410,1)</f>
        <v>0</v>
      </c>
      <c r="AK303">
        <f>SUMIFS('Grid GenerationQueue'!AN$5:AN$410,'Grid GenerationQueue'!$AZ$5:$AZ$410,$B303,'Grid GenerationQueue'!$BA$5:$BA$410,$C303,'Grid GenerationQueue'!$BH$5:$BH$410,"&lt;&gt;"&amp;"")+SUMIFS('Grid GenerationQueue'!AN$5:AN$410,'Grid GenerationQueue'!$AZ$5:$AZ$410,$B303,'Grid GenerationQueue'!$BA$5:$BA$410,$C303,'Grid GenerationQueue'!$BH$5:$BH$410,"",'Grid GenerationQueue'!$AC$5:$AC$410,1)</f>
        <v>0</v>
      </c>
      <c r="AL303">
        <f>SUMIFS('Grid GenerationQueue'!AO$5:AO$410,'Grid GenerationQueue'!$AZ$5:$AZ$410,$B303,'Grid GenerationQueue'!$BA$5:$BA$410,$C303,'Grid GenerationQueue'!$BH$5:$BH$410,"&lt;&gt;"&amp;"")+SUMIFS('Grid GenerationQueue'!AO$5:AO$410,'Grid GenerationQueue'!$AZ$5:$AZ$410,$B303,'Grid GenerationQueue'!$BA$5:$BA$410,$C303,'Grid GenerationQueue'!$BH$5:$BH$410,"",'Grid GenerationQueue'!$AC$5:$AC$410,1)</f>
        <v>0</v>
      </c>
      <c r="AM303">
        <f>SUMIFS('Grid GenerationQueue'!AP$5:AP$410,'Grid GenerationQueue'!$AZ$5:$AZ$410,$B303,'Grid GenerationQueue'!$BA$5:$BA$410,$C303,'Grid GenerationQueue'!$BH$5:$BH$410,"&lt;&gt;"&amp;"")+SUMIFS('Grid GenerationQueue'!AP$5:AP$410,'Grid GenerationQueue'!$AZ$5:$AZ$410,$B303,'Grid GenerationQueue'!$BA$5:$BA$410,$C303,'Grid GenerationQueue'!$BH$5:$BH$410,"",'Grid GenerationQueue'!$AC$5:$AC$410,1)</f>
        <v>0</v>
      </c>
      <c r="AN303">
        <f>SUMIFS('Grid GenerationQueue'!AQ$5:AQ$410,'Grid GenerationQueue'!$AZ$5:$AZ$410,$B303,'Grid GenerationQueue'!$BA$5:$BA$410,$C303,'Grid GenerationQueue'!$BH$5:$BH$410,"&lt;&gt;"&amp;"")+SUMIFS('Grid GenerationQueue'!AQ$5:AQ$410,'Grid GenerationQueue'!$AZ$5:$AZ$410,$B303,'Grid GenerationQueue'!$BA$5:$BA$410,$C303,'Grid GenerationQueue'!$BH$5:$BH$410,"",'Grid GenerationQueue'!$AC$5:$AC$410,1)</f>
        <v>0</v>
      </c>
      <c r="AO303">
        <f>SUMIFS('Grid GenerationQueue'!AR$5:AR$410,'Grid GenerationQueue'!$AZ$5:$AZ$410,$B303,'Grid GenerationQueue'!$BA$5:$BA$410,$C303,'Grid GenerationQueue'!$BH$5:$BH$410,"&lt;&gt;"&amp;"")+SUMIFS('Grid GenerationQueue'!AR$5:AR$410,'Grid GenerationQueue'!$AZ$5:$AZ$410,$B303,'Grid GenerationQueue'!$BA$5:$BA$410,$C303,'Grid GenerationQueue'!$BH$5:$BH$410,"",'Grid GenerationQueue'!$AC$5:$AC$410,1)</f>
        <v>0</v>
      </c>
      <c r="AQ303">
        <f>SUMIFS('Grid GenerationQueue'!AG$5:AG$410,'Grid GenerationQueue'!$AZ$5:$AZ$410,$B303,'Grid GenerationQueue'!$BA$5:$BA$410,$C303,'Grid GenerationQueue'!$BK$5:$BK$410,"&gt;0")</f>
        <v>0</v>
      </c>
      <c r="AR303">
        <f>SUMIFS('Grid GenerationQueue'!AH$5:AH$410,'Grid GenerationQueue'!$AZ$5:$AZ$410,$B303,'Grid GenerationQueue'!$BA$5:$BA$410,$C303,'Grid GenerationQueue'!$BK$5:$BK$410,"&gt;0")</f>
        <v>0</v>
      </c>
      <c r="AS303">
        <f>SUMIFS('Grid GenerationQueue'!AI$5:AI$410,'Grid GenerationQueue'!$AZ$5:$AZ$410,$B303,'Grid GenerationQueue'!$BA$5:$BA$410,$C303,'Grid GenerationQueue'!$BK$5:$BK$410,"&gt;0")</f>
        <v>0</v>
      </c>
      <c r="AT303">
        <f>SUMIFS('Grid GenerationQueue'!AJ$5:AJ$410,'Grid GenerationQueue'!$AZ$5:$AZ$410,$B303,'Grid GenerationQueue'!$BA$5:$BA$410,$C303,'Grid GenerationQueue'!$BK$5:$BK$410,"&gt;0")</f>
        <v>0</v>
      </c>
      <c r="AU303">
        <f>SUMIFS('Grid GenerationQueue'!AK$5:AK$410,'Grid GenerationQueue'!$AZ$5:$AZ$410,$B303,'Grid GenerationQueue'!$BA$5:$BA$410,$C303,'Grid GenerationQueue'!$BK$5:$BK$410,"&gt;0")</f>
        <v>0</v>
      </c>
      <c r="AV303">
        <f>SUMIFS('Grid GenerationQueue'!AL$5:AL$410,'Grid GenerationQueue'!$AZ$5:$AZ$410,$B303,'Grid GenerationQueue'!$BA$5:$BA$410,$C303,'Grid GenerationQueue'!$BK$5:$BK$410,"&gt;0")</f>
        <v>0</v>
      </c>
      <c r="AW303">
        <f>SUMIFS('Grid GenerationQueue'!AM$5:AM$410,'Grid GenerationQueue'!$AZ$5:$AZ$410,$B303,'Grid GenerationQueue'!$BA$5:$BA$410,$C303,'Grid GenerationQueue'!$BK$5:$BK$410,"&gt;0")</f>
        <v>0</v>
      </c>
      <c r="AX303">
        <f>SUMIFS('Grid GenerationQueue'!AN$5:AN$410,'Grid GenerationQueue'!$AZ$5:$AZ$410,$B303,'Grid GenerationQueue'!$BA$5:$BA$410,$C303,'Grid GenerationQueue'!$BK$5:$BK$410,"&gt;0")</f>
        <v>0</v>
      </c>
      <c r="AY303">
        <f>SUMIFS('Grid GenerationQueue'!AO$5:AO$410,'Grid GenerationQueue'!$AZ$5:$AZ$410,$B303,'Grid GenerationQueue'!$BA$5:$BA$410,$C303,'Grid GenerationQueue'!$BK$5:$BK$410,"&gt;0")</f>
        <v>0</v>
      </c>
      <c r="AZ303">
        <f>SUMIFS('Grid GenerationQueue'!AP$5:AP$410,'Grid GenerationQueue'!$AZ$5:$AZ$410,$B303,'Grid GenerationQueue'!$BA$5:$BA$410,$C303,'Grid GenerationQueue'!$BK$5:$BK$410,"&gt;0")</f>
        <v>0</v>
      </c>
      <c r="BA303">
        <f>SUMIFS('Grid GenerationQueue'!AQ$5:AQ$410,'Grid GenerationQueue'!$AZ$5:$AZ$410,$B303,'Grid GenerationQueue'!$BA$5:$BA$410,$C303,'Grid GenerationQueue'!$BK$5:$BK$410,"&gt;0")</f>
        <v>0</v>
      </c>
      <c r="BB303">
        <f>SUMIFS('Grid GenerationQueue'!AR$5:AR$410,'Grid GenerationQueue'!$AZ$5:$AZ$410,$B303,'Grid GenerationQueue'!$BA$5:$BA$410,$C303,'Grid GenerationQueue'!$BK$5:$BK$410,"&gt;0")</f>
        <v>0</v>
      </c>
      <c r="BD303">
        <f>SUMIFS('Grid GenerationQueue'!AG$5:AG$410,'Grid GenerationQueue'!$AZ$5:$AZ$410,$B303,'Grid GenerationQueue'!$BA$5:$BA$410,$C303,'Grid GenerationQueue'!$BD$5:$BD$410,"&lt;="&amp;$BE$3)</f>
        <v>0</v>
      </c>
      <c r="BE303">
        <f>SUMIFS('Grid GenerationQueue'!AH$5:AH$410,'Grid GenerationQueue'!$AZ$5:$AZ$410,$B303,'Grid GenerationQueue'!$BA$5:$BA$410,$C303,'Grid GenerationQueue'!$BD$5:$BD$410,"&lt;="&amp;$BE$3)</f>
        <v>0</v>
      </c>
      <c r="BF303">
        <f>SUMIFS('Grid GenerationQueue'!AI$5:AI$410,'Grid GenerationQueue'!$AZ$5:$AZ$410,$B303,'Grid GenerationQueue'!$BA$5:$BA$410,$C303,'Grid GenerationQueue'!$BD$5:$BD$410,"&lt;="&amp;$BE$3)</f>
        <v>0</v>
      </c>
      <c r="BG303">
        <f>SUMIFS('Grid GenerationQueue'!AJ$5:AJ$410,'Grid GenerationQueue'!$AZ$5:$AZ$410,$B303,'Grid GenerationQueue'!$BA$5:$BA$410,$C303,'Grid GenerationQueue'!$BD$5:$BD$410,"&lt;="&amp;$BE$3)</f>
        <v>0</v>
      </c>
      <c r="BH303">
        <f>SUMIFS('Grid GenerationQueue'!AK$5:AK$410,'Grid GenerationQueue'!$AZ$5:$AZ$410,$B303,'Grid GenerationQueue'!$BA$5:$BA$410,$C303,'Grid GenerationQueue'!$BD$5:$BD$410,"&lt;="&amp;$BE$3)</f>
        <v>0</v>
      </c>
      <c r="BI303">
        <f>SUMIFS('Grid GenerationQueue'!AL$5:AL$410,'Grid GenerationQueue'!$AZ$5:$AZ$410,$B303,'Grid GenerationQueue'!$BA$5:$BA$410,$C303,'Grid GenerationQueue'!$BD$5:$BD$410,"&lt;="&amp;$BE$3)</f>
        <v>0</v>
      </c>
      <c r="BJ303">
        <f>SUMIFS('Grid GenerationQueue'!AM$5:AM$410,'Grid GenerationQueue'!$AZ$5:$AZ$410,$B303,'Grid GenerationQueue'!$BA$5:$BA$410,$C303,'Grid GenerationQueue'!$BD$5:$BD$410,"&lt;="&amp;$BE$3)</f>
        <v>0</v>
      </c>
      <c r="BK303">
        <f>SUMIFS('Grid GenerationQueue'!AN$5:AN$410,'Grid GenerationQueue'!$AZ$5:$AZ$410,$B303,'Grid GenerationQueue'!$BA$5:$BA$410,$C303,'Grid GenerationQueue'!$BD$5:$BD$410,"&lt;="&amp;$BE$3)</f>
        <v>0</v>
      </c>
      <c r="BL303">
        <f>SUMIFS('Grid GenerationQueue'!AO$5:AO$410,'Grid GenerationQueue'!$AZ$5:$AZ$410,$B303,'Grid GenerationQueue'!$BA$5:$BA$410,$C303,'Grid GenerationQueue'!$BD$5:$BD$410,"&lt;="&amp;$BE$3)</f>
        <v>0</v>
      </c>
      <c r="BM303">
        <f>SUMIFS('Grid GenerationQueue'!AP$5:AP$410,'Grid GenerationQueue'!$AZ$5:$AZ$410,$B303,'Grid GenerationQueue'!$BA$5:$BA$410,$C303,'Grid GenerationQueue'!$BD$5:$BD$410,"&lt;="&amp;$BE$3)</f>
        <v>0</v>
      </c>
      <c r="BN303">
        <f>SUMIFS('Grid GenerationQueue'!AQ$5:AQ$410,'Grid GenerationQueue'!$AZ$5:$AZ$410,$B303,'Grid GenerationQueue'!$BA$5:$BA$410,$C303,'Grid GenerationQueue'!$BD$5:$BD$410,"&lt;="&amp;$BE$3)</f>
        <v>0</v>
      </c>
      <c r="BO303">
        <f>SUMIFS('Grid GenerationQueue'!AR$5:AR$410,'Grid GenerationQueue'!$AZ$5:$AZ$410,$B303,'Grid GenerationQueue'!$BA$5:$BA$410,$C303,'Grid GenerationQueue'!$BD$5:$BD$410,"&lt;="&amp;$BE$3)</f>
        <v>0</v>
      </c>
      <c r="BQ303">
        <f>SUMIFS('Grid GenerationQueue'!AG$5:AG$410,'Grid GenerationQueue'!$AZ$5:$AZ$410,$B303,'Grid GenerationQueue'!$BA$5:$BA$410,$C303,'Grid GenerationQueue'!$BJ$5:$BJ$410,"Executed",'Grid GenerationQueue'!$BD$5:$BD$410,"&lt;="&amp;$BE$3)</f>
        <v>0</v>
      </c>
      <c r="BR303">
        <f>SUMIFS('Grid GenerationQueue'!AH$5:AH$410,'Grid GenerationQueue'!$AZ$5:$AZ$410,$B303,'Grid GenerationQueue'!$BA$5:$BA$410,$C303,'Grid GenerationQueue'!$BJ$5:$BJ$410,"Executed",'Grid GenerationQueue'!$BD$5:$BD$410,"&lt;="&amp;$BE$3)</f>
        <v>0</v>
      </c>
      <c r="BS303">
        <f>SUMIFS('Grid GenerationQueue'!AI$5:AI$410,'Grid GenerationQueue'!$AZ$5:$AZ$410,$B303,'Grid GenerationQueue'!$BA$5:$BA$410,$C303,'Grid GenerationQueue'!$BJ$5:$BJ$410,"Executed",'Grid GenerationQueue'!$BD$5:$BD$410,"&lt;="&amp;$BE$3)</f>
        <v>0</v>
      </c>
      <c r="BT303">
        <f>SUMIFS('Grid GenerationQueue'!AJ$5:AJ$410,'Grid GenerationQueue'!$AZ$5:$AZ$410,$B303,'Grid GenerationQueue'!$BA$5:$BA$410,$C303,'Grid GenerationQueue'!$BJ$5:$BJ$410,"Executed",'Grid GenerationQueue'!$BD$5:$BD$410,"&lt;="&amp;$BE$3)</f>
        <v>0</v>
      </c>
      <c r="BU303">
        <f>SUMIFS('Grid GenerationQueue'!AK$5:AK$410,'Grid GenerationQueue'!$AZ$5:$AZ$410,$B303,'Grid GenerationQueue'!$BA$5:$BA$410,$C303,'Grid GenerationQueue'!$BJ$5:$BJ$410,"Executed",'Grid GenerationQueue'!$BD$5:$BD$410,"&lt;="&amp;$BE$3)</f>
        <v>0</v>
      </c>
      <c r="BV303">
        <f>SUMIFS('Grid GenerationQueue'!AL$5:AL$410,'Grid GenerationQueue'!$AZ$5:$AZ$410,$B303,'Grid GenerationQueue'!$BA$5:$BA$410,$C303,'Grid GenerationQueue'!$BJ$5:$BJ$410,"Executed",'Grid GenerationQueue'!$BD$5:$BD$410,"&lt;="&amp;$BE$3)</f>
        <v>0</v>
      </c>
      <c r="BW303">
        <f>SUMIFS('Grid GenerationQueue'!AM$5:AM$410,'Grid GenerationQueue'!$AZ$5:$AZ$410,$B303,'Grid GenerationQueue'!$BA$5:$BA$410,$C303,'Grid GenerationQueue'!$BJ$5:$BJ$410,"Executed",'Grid GenerationQueue'!$BD$5:$BD$410,"&lt;="&amp;$BE$3)</f>
        <v>0</v>
      </c>
      <c r="BX303">
        <f>SUMIFS('Grid GenerationQueue'!AN$5:AN$410,'Grid GenerationQueue'!$AZ$5:$AZ$410,$B303,'Grid GenerationQueue'!$BA$5:$BA$410,$C303,'Grid GenerationQueue'!$BJ$5:$BJ$410,"Executed",'Grid GenerationQueue'!$BD$5:$BD$410,"&lt;="&amp;$BE$3)</f>
        <v>0</v>
      </c>
      <c r="BY303">
        <f>SUMIFS('Grid GenerationQueue'!AO$5:AO$410,'Grid GenerationQueue'!$AZ$5:$AZ$410,$B303,'Grid GenerationQueue'!$BA$5:$BA$410,$C303,'Grid GenerationQueue'!$BJ$5:$BJ$410,"Executed",'Grid GenerationQueue'!$BD$5:$BD$410,"&lt;="&amp;$BE$3)</f>
        <v>0</v>
      </c>
      <c r="BZ303">
        <f>SUMIFS('Grid GenerationQueue'!AP$5:AP$410,'Grid GenerationQueue'!$AZ$5:$AZ$410,$B303,'Grid GenerationQueue'!$BA$5:$BA$410,$C303,'Grid GenerationQueue'!$BJ$5:$BJ$410,"Executed",'Grid GenerationQueue'!$BD$5:$BD$410,"&lt;="&amp;$BE$3)</f>
        <v>0</v>
      </c>
      <c r="CA303">
        <f>SUMIFS('Grid GenerationQueue'!AQ$5:AQ$410,'Grid GenerationQueue'!$AZ$5:$AZ$410,$B303,'Grid GenerationQueue'!$BA$5:$BA$410,$C303,'Grid GenerationQueue'!$BJ$5:$BJ$410,"Executed",'Grid GenerationQueue'!$BD$5:$BD$410,"&lt;="&amp;$BE$3)</f>
        <v>0</v>
      </c>
      <c r="CB303">
        <f>SUMIFS('Grid GenerationQueue'!AR$5:AR$410,'Grid GenerationQueue'!$AZ$5:$AZ$410,$B303,'Grid GenerationQueue'!$BA$5:$BA$410,$C303,'Grid GenerationQueue'!$BJ$5:$BJ$410,"Executed",'Grid GenerationQueue'!$BD$5:$BD$410,"&lt;="&amp;$BE$3)</f>
        <v>0</v>
      </c>
      <c r="CD303">
        <f>SUMIFS('Grid GenerationQueue'!AG$5:AG$410,'Grid GenerationQueue'!$AZ$5:$AZ$410,$B303,'Grid GenerationQueue'!$BA$5:$BA$410,$C303,'Grid GenerationQueue'!$BH$5:$BH$410,"&lt;&gt;"&amp;"",'Grid GenerationQueue'!$BD$5:$BD$410,"&lt;="&amp;$BE$3)</f>
        <v>0</v>
      </c>
      <c r="CE303">
        <f>SUMIFS('Grid GenerationQueue'!AH$5:AH$410,'Grid GenerationQueue'!$AZ$5:$AZ$410,$B303,'Grid GenerationQueue'!$BA$5:$BA$410,$C303,'Grid GenerationQueue'!$BH$5:$BH$410,"&lt;&gt;"&amp;"",'Grid GenerationQueue'!$BD$5:$BD$410,"&lt;="&amp;$BE$3)</f>
        <v>0</v>
      </c>
      <c r="CF303">
        <f>SUMIFS('Grid GenerationQueue'!AI$5:AI$410,'Grid GenerationQueue'!$AZ$5:$AZ$410,$B303,'Grid GenerationQueue'!$BA$5:$BA$410,$C303,'Grid GenerationQueue'!$BH$5:$BH$410,"&lt;&gt;"&amp;"",'Grid GenerationQueue'!$BD$5:$BD$410,"&lt;="&amp;$BE$3)</f>
        <v>0</v>
      </c>
      <c r="CG303">
        <f>SUMIFS('Grid GenerationQueue'!AJ$5:AJ$410,'Grid GenerationQueue'!$AZ$5:$AZ$410,$B303,'Grid GenerationQueue'!$BA$5:$BA$410,$C303,'Grid GenerationQueue'!$BH$5:$BH$410,"&lt;&gt;"&amp;"",'Grid GenerationQueue'!$BD$5:$BD$410,"&lt;="&amp;$BE$3)</f>
        <v>0</v>
      </c>
      <c r="CH303">
        <f>SUMIFS('Grid GenerationQueue'!AK$5:AK$410,'Grid GenerationQueue'!$AZ$5:$AZ$410,$B303,'Grid GenerationQueue'!$BA$5:$BA$410,$C303,'Grid GenerationQueue'!$BH$5:$BH$410,"&lt;&gt;"&amp;"",'Grid GenerationQueue'!$BD$5:$BD$410,"&lt;="&amp;$BE$3)</f>
        <v>0</v>
      </c>
      <c r="CI303">
        <f>SUMIFS('Grid GenerationQueue'!AL$5:AL$410,'Grid GenerationQueue'!$AZ$5:$AZ$410,$B303,'Grid GenerationQueue'!$BA$5:$BA$410,$C303,'Grid GenerationQueue'!$BH$5:$BH$410,"&lt;&gt;"&amp;"",'Grid GenerationQueue'!$BD$5:$BD$410,"&lt;="&amp;$BE$3)</f>
        <v>0</v>
      </c>
      <c r="CJ303">
        <f>SUMIFS('Grid GenerationQueue'!AM$5:AM$410,'Grid GenerationQueue'!$AZ$5:$AZ$410,$B303,'Grid GenerationQueue'!$BA$5:$BA$410,$C303,'Grid GenerationQueue'!$BH$5:$BH$410,"&lt;&gt;"&amp;"",'Grid GenerationQueue'!$BD$5:$BD$410,"&lt;="&amp;$BE$3)</f>
        <v>0</v>
      </c>
      <c r="CK303">
        <f>SUMIFS('Grid GenerationQueue'!AN$5:AN$410,'Grid GenerationQueue'!$AZ$5:$AZ$410,$B303,'Grid GenerationQueue'!$BA$5:$BA$410,$C303,'Grid GenerationQueue'!$BH$5:$BH$410,"&lt;&gt;"&amp;"",'Grid GenerationQueue'!$BD$5:$BD$410,"&lt;="&amp;$BE$3)</f>
        <v>0</v>
      </c>
      <c r="CL303">
        <f>SUMIFS('Grid GenerationQueue'!AO$5:AO$410,'Grid GenerationQueue'!$AZ$5:$AZ$410,$B303,'Grid GenerationQueue'!$BA$5:$BA$410,$C303,'Grid GenerationQueue'!$BH$5:$BH$410,"&lt;&gt;"&amp;"",'Grid GenerationQueue'!$BD$5:$BD$410,"&lt;="&amp;$BE$3)</f>
        <v>0</v>
      </c>
      <c r="CM303">
        <f>SUMIFS('Grid GenerationQueue'!AP$5:AP$410,'Grid GenerationQueue'!$AZ$5:$AZ$410,$B303,'Grid GenerationQueue'!$BA$5:$BA$410,$C303,'Grid GenerationQueue'!$BH$5:$BH$410,"&lt;&gt;"&amp;"",'Grid GenerationQueue'!$BD$5:$BD$410,"&lt;="&amp;$BE$3)</f>
        <v>0</v>
      </c>
      <c r="CN303">
        <f>SUMIFS('Grid GenerationQueue'!AQ$5:AQ$410,'Grid GenerationQueue'!$AZ$5:$AZ$410,$B303,'Grid GenerationQueue'!$BA$5:$BA$410,$C303,'Grid GenerationQueue'!$BH$5:$BH$410,"&lt;&gt;"&amp;"",'Grid GenerationQueue'!$BD$5:$BD$410,"&lt;="&amp;$BE$3)</f>
        <v>0</v>
      </c>
      <c r="CO303">
        <f>SUMIFS('Grid GenerationQueue'!AR$5:AR$410,'Grid GenerationQueue'!$AZ$5:$AZ$410,$B303,'Grid GenerationQueue'!$BA$5:$BA$410,$C303,'Grid GenerationQueue'!$BH$5:$BH$410,"&lt;&gt;"&amp;"",'Grid GenerationQueue'!$BD$5:$BD$410,"&lt;="&amp;$BE$3)</f>
        <v>0</v>
      </c>
      <c r="CQ303">
        <f>SUMIFS('Grid GenerationQueue'!AG$5:AG$410,'Grid GenerationQueue'!$AZ$5:$AZ$410,$B303,'Grid GenerationQueue'!$BA$5:$BA$410,$C303,'Grid GenerationQueue'!$BK$5:$BK$410,"&gt;0",'Grid GenerationQueue'!$BD$5:$BD$410,"&lt;="&amp;$BE$3)</f>
        <v>0</v>
      </c>
      <c r="CR303">
        <f>SUMIFS('Grid GenerationQueue'!AH$5:AH$410,'Grid GenerationQueue'!$AZ$5:$AZ$410,$B303,'Grid GenerationQueue'!$BA$5:$BA$410,$C303,'Grid GenerationQueue'!$BK$5:$BK$410,"&gt;0",'Grid GenerationQueue'!$BD$5:$BD$410,"&lt;="&amp;$BE$3)</f>
        <v>0</v>
      </c>
      <c r="CS303">
        <f>SUMIFS('Grid GenerationQueue'!AI$5:AI$410,'Grid GenerationQueue'!$AZ$5:$AZ$410,$B303,'Grid GenerationQueue'!$BA$5:$BA$410,$C303,'Grid GenerationQueue'!$BK$5:$BK$410,"&gt;0",'Grid GenerationQueue'!$BD$5:$BD$410,"&lt;="&amp;$BE$3)</f>
        <v>0</v>
      </c>
      <c r="CT303">
        <f>SUMIFS('Grid GenerationQueue'!AJ$5:AJ$410,'Grid GenerationQueue'!$AZ$5:$AZ$410,$B303,'Grid GenerationQueue'!$BA$5:$BA$410,$C303,'Grid GenerationQueue'!$BK$5:$BK$410,"&gt;0",'Grid GenerationQueue'!$BD$5:$BD$410,"&lt;="&amp;$BE$3)</f>
        <v>0</v>
      </c>
      <c r="CU303">
        <f>SUMIFS('Grid GenerationQueue'!AK$5:AK$410,'Grid GenerationQueue'!$AZ$5:$AZ$410,$B303,'Grid GenerationQueue'!$BA$5:$BA$410,$C303,'Grid GenerationQueue'!$BK$5:$BK$410,"&gt;0",'Grid GenerationQueue'!$BD$5:$BD$410,"&lt;="&amp;$BE$3)</f>
        <v>0</v>
      </c>
      <c r="CV303">
        <f>SUMIFS('Grid GenerationQueue'!AL$5:AL$410,'Grid GenerationQueue'!$AZ$5:$AZ$410,$B303,'Grid GenerationQueue'!$BA$5:$BA$410,$C303,'Grid GenerationQueue'!$BK$5:$BK$410,"&gt;0",'Grid GenerationQueue'!$BD$5:$BD$410,"&lt;="&amp;$BE$3)</f>
        <v>0</v>
      </c>
      <c r="CW303">
        <f>SUMIFS('Grid GenerationQueue'!AM$5:AM$410,'Grid GenerationQueue'!$AZ$5:$AZ$410,$B303,'Grid GenerationQueue'!$BA$5:$BA$410,$C303,'Grid GenerationQueue'!$BK$5:$BK$410,"&gt;0",'Grid GenerationQueue'!$BD$5:$BD$410,"&lt;="&amp;$BE$3)</f>
        <v>0</v>
      </c>
      <c r="CX303">
        <f>SUMIFS('Grid GenerationQueue'!AN$5:AN$410,'Grid GenerationQueue'!$AZ$5:$AZ$410,$B303,'Grid GenerationQueue'!$BA$5:$BA$410,$C303,'Grid GenerationQueue'!$BK$5:$BK$410,"&gt;0",'Grid GenerationQueue'!$BD$5:$BD$410,"&lt;="&amp;$BE$3)</f>
        <v>0</v>
      </c>
      <c r="CY303">
        <f>SUMIFS('Grid GenerationQueue'!AO$5:AO$410,'Grid GenerationQueue'!$AZ$5:$AZ$410,$B303,'Grid GenerationQueue'!$BA$5:$BA$410,$C303,'Grid GenerationQueue'!$BK$5:$BK$410,"&gt;0",'Grid GenerationQueue'!$BD$5:$BD$410,"&lt;="&amp;$BE$3)</f>
        <v>0</v>
      </c>
      <c r="CZ303">
        <f>SUMIFS('Grid GenerationQueue'!AP$5:AP$410,'Grid GenerationQueue'!$AZ$5:$AZ$410,$B303,'Grid GenerationQueue'!$BA$5:$BA$410,$C303,'Grid GenerationQueue'!$BK$5:$BK$410,"&gt;0",'Grid GenerationQueue'!$BD$5:$BD$410,"&lt;="&amp;$BE$3)</f>
        <v>0</v>
      </c>
      <c r="DA303">
        <f>SUMIFS('Grid GenerationQueue'!AQ$5:AQ$410,'Grid GenerationQueue'!$AZ$5:$AZ$410,$B303,'Grid GenerationQueue'!$BA$5:$BA$410,$C303,'Grid GenerationQueue'!$BK$5:$BK$410,"&gt;0",'Grid GenerationQueue'!$BD$5:$BD$410,"&lt;="&amp;$BE$3)</f>
        <v>0</v>
      </c>
      <c r="DB303">
        <f>SUMIFS('Grid GenerationQueue'!AR$5:AR$410,'Grid GenerationQueue'!$AZ$5:$AZ$410,$B303,'Grid GenerationQueue'!$BA$5:$BA$410,$C303,'Grid GenerationQueue'!$BK$5:$BK$410,"&gt;0",'Grid GenerationQueue'!$BD$5:$BD$410,"&lt;="&amp;$BE$3)</f>
        <v>0</v>
      </c>
    </row>
    <row r="304" spans="1:106" x14ac:dyDescent="0.35">
      <c r="A304" t="s">
        <v>4761</v>
      </c>
      <c r="B304" t="s">
        <v>1487</v>
      </c>
      <c r="C304">
        <v>230</v>
      </c>
      <c r="D304">
        <f>SUMIFS('Grid GenerationQueue'!AG$5:AG$410,'Grid GenerationQueue'!$AZ$5:$AZ$410,$B304,'Grid GenerationQueue'!$BA$5:$BA$410,$C304)</f>
        <v>770.23569999999995</v>
      </c>
      <c r="E304">
        <f>SUMIFS('Grid GenerationQueue'!AH$5:AH$410,'Grid GenerationQueue'!$AZ$5:$AZ$410,$B304,'Grid GenerationQueue'!$BA$5:$BA$410,$C304)</f>
        <v>262.64</v>
      </c>
      <c r="F304">
        <f>SUMIFS('Grid GenerationQueue'!AI$5:AI$410,'Grid GenerationQueue'!$AZ$5:$AZ$410,$B304,'Grid GenerationQueue'!$BA$5:$BA$410,$C304)</f>
        <v>0</v>
      </c>
      <c r="G304">
        <f>SUMIFS('Grid GenerationQueue'!AJ$5:AJ$410,'Grid GenerationQueue'!$AZ$5:$AZ$410,$B304,'Grid GenerationQueue'!$BA$5:$BA$410,$C304)</f>
        <v>0</v>
      </c>
      <c r="H304">
        <f>SUMIFS('Grid GenerationQueue'!AK$5:AK$410,'Grid GenerationQueue'!$AZ$5:$AZ$410,$B304,'Grid GenerationQueue'!$BA$5:$BA$410,$C304)</f>
        <v>215.18</v>
      </c>
      <c r="I304">
        <f>SUMIFS('Grid GenerationQueue'!AL$5:AL$410,'Grid GenerationQueue'!$AZ$5:$AZ$410,$B304,'Grid GenerationQueue'!$BA$5:$BA$410,$C304)</f>
        <v>13.879999999999995</v>
      </c>
      <c r="J304">
        <f>SUMIFS('Grid GenerationQueue'!AM$5:AM$410,'Grid GenerationQueue'!$AZ$5:$AZ$410,$B304,'Grid GenerationQueue'!$BA$5:$BA$410,$C304)</f>
        <v>0</v>
      </c>
      <c r="K304">
        <f>SUMIFS('Grid GenerationQueue'!AN$5:AN$410,'Grid GenerationQueue'!$AZ$5:$AZ$410,$B304,'Grid GenerationQueue'!$BA$5:$BA$410,$C304)</f>
        <v>0</v>
      </c>
      <c r="L304">
        <f>SUMIFS('Grid GenerationQueue'!AO$5:AO$410,'Grid GenerationQueue'!$AZ$5:$AZ$410,$B304,'Grid GenerationQueue'!$BA$5:$BA$410,$C304)</f>
        <v>0</v>
      </c>
      <c r="M304">
        <f>SUMIFS('Grid GenerationQueue'!AP$5:AP$410,'Grid GenerationQueue'!$AZ$5:$AZ$410,$B304,'Grid GenerationQueue'!$BA$5:$BA$410,$C304)</f>
        <v>0</v>
      </c>
      <c r="N304">
        <f>SUMIFS('Grid GenerationQueue'!AQ$5:AQ$410,'Grid GenerationQueue'!$AZ$5:$AZ$410,$B304,'Grid GenerationQueue'!$BA$5:$BA$410,$C304)</f>
        <v>0</v>
      </c>
      <c r="O304">
        <f>SUMIFS('Grid GenerationQueue'!AR$5:AR$410,'Grid GenerationQueue'!$AZ$5:$AZ$410,$B304,'Grid GenerationQueue'!$BA$5:$BA$410,$C304)</f>
        <v>0</v>
      </c>
      <c r="Q304">
        <f>SUMIFS('Grid GenerationQueue'!AG$5:AG$410,'Grid GenerationQueue'!$AZ$5:$AZ$410,$B304,'Grid GenerationQueue'!$BA$5:$BA$410,$C304,'Grid GenerationQueue'!$BJ$5:$BJ$410,"Executed")</f>
        <v>556.64</v>
      </c>
      <c r="R304">
        <f>SUMIFS('Grid GenerationQueue'!AH$5:AH$410,'Grid GenerationQueue'!$AZ$5:$AZ$410,$B304,'Grid GenerationQueue'!$BA$5:$BA$410,$C304,'Grid GenerationQueue'!$BJ$5:$BJ$410,"Executed")</f>
        <v>262.64</v>
      </c>
      <c r="S304">
        <f>SUMIFS('Grid GenerationQueue'!AI$5:AI$410,'Grid GenerationQueue'!$AZ$5:$AZ$410,$B304,'Grid GenerationQueue'!$BA$5:$BA$410,$C304,'Grid GenerationQueue'!$BJ$5:$BJ$410,"Executed")</f>
        <v>0</v>
      </c>
      <c r="T304">
        <f>SUMIFS('Grid GenerationQueue'!AJ$5:AJ$410,'Grid GenerationQueue'!$AZ$5:$AZ$410,$B304,'Grid GenerationQueue'!$BA$5:$BA$410,$C304,'Grid GenerationQueue'!$BJ$5:$BJ$410,"Executed")</f>
        <v>0</v>
      </c>
      <c r="U304">
        <f>SUMIFS('Grid GenerationQueue'!AK$5:AK$410,'Grid GenerationQueue'!$AZ$5:$AZ$410,$B304,'Grid GenerationQueue'!$BA$5:$BA$410,$C304,'Grid GenerationQueue'!$BJ$5:$BJ$410,"Executed")</f>
        <v>215.18</v>
      </c>
      <c r="V304">
        <f>SUMIFS('Grid GenerationQueue'!AL$5:AL$410,'Grid GenerationQueue'!$AZ$5:$AZ$410,$B304,'Grid GenerationQueue'!$BA$5:$BA$410,$C304,'Grid GenerationQueue'!$BJ$5:$BJ$410,"Executed")</f>
        <v>13.879999999999995</v>
      </c>
      <c r="W304">
        <f>SUMIFS('Grid GenerationQueue'!AM$5:AM$410,'Grid GenerationQueue'!$AZ$5:$AZ$410,$B304,'Grid GenerationQueue'!$BA$5:$BA$410,$C304,'Grid GenerationQueue'!$BJ$5:$BJ$410,"Executed")</f>
        <v>0</v>
      </c>
      <c r="X304">
        <f>SUMIFS('Grid GenerationQueue'!AN$5:AN$410,'Grid GenerationQueue'!$AZ$5:$AZ$410,$B304,'Grid GenerationQueue'!$BA$5:$BA$410,$C304,'Grid GenerationQueue'!$BJ$5:$BJ$410,"Executed")</f>
        <v>0</v>
      </c>
      <c r="Y304">
        <f>SUMIFS('Grid GenerationQueue'!AO$5:AO$410,'Grid GenerationQueue'!$AZ$5:$AZ$410,$B304,'Grid GenerationQueue'!$BA$5:$BA$410,$C304,'Grid GenerationQueue'!$BJ$5:$BJ$410,"Executed")</f>
        <v>0</v>
      </c>
      <c r="Z304">
        <f>SUMIFS('Grid GenerationQueue'!AP$5:AP$410,'Grid GenerationQueue'!$AZ$5:$AZ$410,$B304,'Grid GenerationQueue'!$BA$5:$BA$410,$C304,'Grid GenerationQueue'!$BJ$5:$BJ$410,"Executed")</f>
        <v>0</v>
      </c>
      <c r="AA304">
        <f>SUMIFS('Grid GenerationQueue'!AQ$5:AQ$410,'Grid GenerationQueue'!$AZ$5:$AZ$410,$B304,'Grid GenerationQueue'!$BA$5:$BA$410,$C304,'Grid GenerationQueue'!$BJ$5:$BJ$410,"Executed")</f>
        <v>0</v>
      </c>
      <c r="AB304">
        <f>SUMIFS('Grid GenerationQueue'!AR$5:AR$410,'Grid GenerationQueue'!$AZ$5:$AZ$410,$B304,'Grid GenerationQueue'!$BA$5:$BA$410,$C304,'Grid GenerationQueue'!$BJ$5:$BJ$410,"Executed")</f>
        <v>0</v>
      </c>
      <c r="AD304">
        <f>SUMIFS('Grid GenerationQueue'!AG$5:AG$410,'Grid GenerationQueue'!$AZ$5:$AZ$410,$B304,'Grid GenerationQueue'!$BA$5:$BA$410,$C304,'Grid GenerationQueue'!$BH$5:$BH$410,"&lt;&gt;"&amp;"")+SUMIFS('Grid GenerationQueue'!AG$5:AG$410,'Grid GenerationQueue'!$AZ$5:$AZ$410,$B304,'Grid GenerationQueue'!$BA$5:$BA$410,$C304,'Grid GenerationQueue'!$BH$5:$BH$410,"",'Grid GenerationQueue'!$AC$5:$AC$410,1)</f>
        <v>770.23569999999995</v>
      </c>
      <c r="AE304">
        <f>SUMIFS('Grid GenerationQueue'!AH$5:AH$410,'Grid GenerationQueue'!$AZ$5:$AZ$410,$B304,'Grid GenerationQueue'!$BA$5:$BA$410,$C304,'Grid GenerationQueue'!$BH$5:$BH$410,"&lt;&gt;"&amp;"")+SUMIFS('Grid GenerationQueue'!AH$5:AH$410,'Grid GenerationQueue'!$AZ$5:$AZ$410,$B304,'Grid GenerationQueue'!$BA$5:$BA$410,$C304,'Grid GenerationQueue'!$BH$5:$BH$410,"",'Grid GenerationQueue'!$AC$5:$AC$410,1)</f>
        <v>262.64</v>
      </c>
      <c r="AF304">
        <f>SUMIFS('Grid GenerationQueue'!AI$5:AI$410,'Grid GenerationQueue'!$AZ$5:$AZ$410,$B304,'Grid GenerationQueue'!$BA$5:$BA$410,$C304,'Grid GenerationQueue'!$BH$5:$BH$410,"&lt;&gt;"&amp;"")+SUMIFS('Grid GenerationQueue'!AI$5:AI$410,'Grid GenerationQueue'!$AZ$5:$AZ$410,$B304,'Grid GenerationQueue'!$BA$5:$BA$410,$C304,'Grid GenerationQueue'!$BH$5:$BH$410,"",'Grid GenerationQueue'!$AC$5:$AC$410,1)</f>
        <v>0</v>
      </c>
      <c r="AG304">
        <f>SUMIFS('Grid GenerationQueue'!AJ$5:AJ$410,'Grid GenerationQueue'!$AZ$5:$AZ$410,$B304,'Grid GenerationQueue'!$BA$5:$BA$410,$C304,'Grid GenerationQueue'!$BH$5:$BH$410,"&lt;&gt;"&amp;"")+SUMIFS('Grid GenerationQueue'!AJ$5:AJ$410,'Grid GenerationQueue'!$AZ$5:$AZ$410,$B304,'Grid GenerationQueue'!$BA$5:$BA$410,$C304,'Grid GenerationQueue'!$BH$5:$BH$410,"",'Grid GenerationQueue'!$AC$5:$AC$410,1)</f>
        <v>0</v>
      </c>
      <c r="AH304">
        <f>SUMIFS('Grid GenerationQueue'!AK$5:AK$410,'Grid GenerationQueue'!$AZ$5:$AZ$410,$B304,'Grid GenerationQueue'!$BA$5:$BA$410,$C304,'Grid GenerationQueue'!$BH$5:$BH$410,"&lt;&gt;"&amp;"")+SUMIFS('Grid GenerationQueue'!AK$5:AK$410,'Grid GenerationQueue'!$AZ$5:$AZ$410,$B304,'Grid GenerationQueue'!$BA$5:$BA$410,$C304,'Grid GenerationQueue'!$BH$5:$BH$410,"",'Grid GenerationQueue'!$AC$5:$AC$410,1)</f>
        <v>215.18</v>
      </c>
      <c r="AI304">
        <f>SUMIFS('Grid GenerationQueue'!AL$5:AL$410,'Grid GenerationQueue'!$AZ$5:$AZ$410,$B304,'Grid GenerationQueue'!$BA$5:$BA$410,$C304,'Grid GenerationQueue'!$BH$5:$BH$410,"&lt;&gt;"&amp;"")+SUMIFS('Grid GenerationQueue'!AL$5:AL$410,'Grid GenerationQueue'!$AZ$5:$AZ$410,$B304,'Grid GenerationQueue'!$BA$5:$BA$410,$C304,'Grid GenerationQueue'!$BH$5:$BH$410,"",'Grid GenerationQueue'!$AC$5:$AC$410,1)</f>
        <v>13.879999999999995</v>
      </c>
      <c r="AJ304">
        <f>SUMIFS('Grid GenerationQueue'!AM$5:AM$410,'Grid GenerationQueue'!$AZ$5:$AZ$410,$B304,'Grid GenerationQueue'!$BA$5:$BA$410,$C304,'Grid GenerationQueue'!$BH$5:$BH$410,"&lt;&gt;"&amp;"")+SUMIFS('Grid GenerationQueue'!AM$5:AM$410,'Grid GenerationQueue'!$AZ$5:$AZ$410,$B304,'Grid GenerationQueue'!$BA$5:$BA$410,$C304,'Grid GenerationQueue'!$BH$5:$BH$410,"",'Grid GenerationQueue'!$AC$5:$AC$410,1)</f>
        <v>0</v>
      </c>
      <c r="AK304">
        <f>SUMIFS('Grid GenerationQueue'!AN$5:AN$410,'Grid GenerationQueue'!$AZ$5:$AZ$410,$B304,'Grid GenerationQueue'!$BA$5:$BA$410,$C304,'Grid GenerationQueue'!$BH$5:$BH$410,"&lt;&gt;"&amp;"")+SUMIFS('Grid GenerationQueue'!AN$5:AN$410,'Grid GenerationQueue'!$AZ$5:$AZ$410,$B304,'Grid GenerationQueue'!$BA$5:$BA$410,$C304,'Grid GenerationQueue'!$BH$5:$BH$410,"",'Grid GenerationQueue'!$AC$5:$AC$410,1)</f>
        <v>0</v>
      </c>
      <c r="AL304">
        <f>SUMIFS('Grid GenerationQueue'!AO$5:AO$410,'Grid GenerationQueue'!$AZ$5:$AZ$410,$B304,'Grid GenerationQueue'!$BA$5:$BA$410,$C304,'Grid GenerationQueue'!$BH$5:$BH$410,"&lt;&gt;"&amp;"")+SUMIFS('Grid GenerationQueue'!AO$5:AO$410,'Grid GenerationQueue'!$AZ$5:$AZ$410,$B304,'Grid GenerationQueue'!$BA$5:$BA$410,$C304,'Grid GenerationQueue'!$BH$5:$BH$410,"",'Grid GenerationQueue'!$AC$5:$AC$410,1)</f>
        <v>0</v>
      </c>
      <c r="AM304">
        <f>SUMIFS('Grid GenerationQueue'!AP$5:AP$410,'Grid GenerationQueue'!$AZ$5:$AZ$410,$B304,'Grid GenerationQueue'!$BA$5:$BA$410,$C304,'Grid GenerationQueue'!$BH$5:$BH$410,"&lt;&gt;"&amp;"")+SUMIFS('Grid GenerationQueue'!AP$5:AP$410,'Grid GenerationQueue'!$AZ$5:$AZ$410,$B304,'Grid GenerationQueue'!$BA$5:$BA$410,$C304,'Grid GenerationQueue'!$BH$5:$BH$410,"",'Grid GenerationQueue'!$AC$5:$AC$410,1)</f>
        <v>0</v>
      </c>
      <c r="AN304">
        <f>SUMIFS('Grid GenerationQueue'!AQ$5:AQ$410,'Grid GenerationQueue'!$AZ$5:$AZ$410,$B304,'Grid GenerationQueue'!$BA$5:$BA$410,$C304,'Grid GenerationQueue'!$BH$5:$BH$410,"&lt;&gt;"&amp;"")+SUMIFS('Grid GenerationQueue'!AQ$5:AQ$410,'Grid GenerationQueue'!$AZ$5:$AZ$410,$B304,'Grid GenerationQueue'!$BA$5:$BA$410,$C304,'Grid GenerationQueue'!$BH$5:$BH$410,"",'Grid GenerationQueue'!$AC$5:$AC$410,1)</f>
        <v>0</v>
      </c>
      <c r="AO304">
        <f>SUMIFS('Grid GenerationQueue'!AR$5:AR$410,'Grid GenerationQueue'!$AZ$5:$AZ$410,$B304,'Grid GenerationQueue'!$BA$5:$BA$410,$C304,'Grid GenerationQueue'!$BH$5:$BH$410,"&lt;&gt;"&amp;"")+SUMIFS('Grid GenerationQueue'!AR$5:AR$410,'Grid GenerationQueue'!$AZ$5:$AZ$410,$B304,'Grid GenerationQueue'!$BA$5:$BA$410,$C304,'Grid GenerationQueue'!$BH$5:$BH$410,"",'Grid GenerationQueue'!$AC$5:$AC$410,1)</f>
        <v>0</v>
      </c>
      <c r="AQ304">
        <f>SUMIFS('Grid GenerationQueue'!AG$5:AG$410,'Grid GenerationQueue'!$AZ$5:$AZ$410,$B304,'Grid GenerationQueue'!$BA$5:$BA$410,$C304,'Grid GenerationQueue'!$BK$5:$BK$410,"&gt;0")</f>
        <v>391.94</v>
      </c>
      <c r="AR304">
        <f>SUMIFS('Grid GenerationQueue'!AH$5:AH$410,'Grid GenerationQueue'!$AZ$5:$AZ$410,$B304,'Grid GenerationQueue'!$BA$5:$BA$410,$C304,'Grid GenerationQueue'!$BK$5:$BK$410,"&gt;0")</f>
        <v>97.939999999999984</v>
      </c>
      <c r="AS304">
        <f>SUMIFS('Grid GenerationQueue'!AI$5:AI$410,'Grid GenerationQueue'!$AZ$5:$AZ$410,$B304,'Grid GenerationQueue'!$BA$5:$BA$410,$C304,'Grid GenerationQueue'!$BK$5:$BK$410,"&gt;0")</f>
        <v>0</v>
      </c>
      <c r="AT304">
        <f>SUMIFS('Grid GenerationQueue'!AJ$5:AJ$410,'Grid GenerationQueue'!$AZ$5:$AZ$410,$B304,'Grid GenerationQueue'!$BA$5:$BA$410,$C304,'Grid GenerationQueue'!$BK$5:$BK$410,"&gt;0")</f>
        <v>0</v>
      </c>
      <c r="AU304">
        <f>SUMIFS('Grid GenerationQueue'!AK$5:AK$410,'Grid GenerationQueue'!$AZ$5:$AZ$410,$B304,'Grid GenerationQueue'!$BA$5:$BA$410,$C304,'Grid GenerationQueue'!$BK$5:$BK$410,"&gt;0")</f>
        <v>215.18</v>
      </c>
      <c r="AV304">
        <f>SUMIFS('Grid GenerationQueue'!AL$5:AL$410,'Grid GenerationQueue'!$AZ$5:$AZ$410,$B304,'Grid GenerationQueue'!$BA$5:$BA$410,$C304,'Grid GenerationQueue'!$BK$5:$BK$410,"&gt;0")</f>
        <v>13.879999999999995</v>
      </c>
      <c r="AW304">
        <f>SUMIFS('Grid GenerationQueue'!AM$5:AM$410,'Grid GenerationQueue'!$AZ$5:$AZ$410,$B304,'Grid GenerationQueue'!$BA$5:$BA$410,$C304,'Grid GenerationQueue'!$BK$5:$BK$410,"&gt;0")</f>
        <v>0</v>
      </c>
      <c r="AX304">
        <f>SUMIFS('Grid GenerationQueue'!AN$5:AN$410,'Grid GenerationQueue'!$AZ$5:$AZ$410,$B304,'Grid GenerationQueue'!$BA$5:$BA$410,$C304,'Grid GenerationQueue'!$BK$5:$BK$410,"&gt;0")</f>
        <v>0</v>
      </c>
      <c r="AY304">
        <f>SUMIFS('Grid GenerationQueue'!AO$5:AO$410,'Grid GenerationQueue'!$AZ$5:$AZ$410,$B304,'Grid GenerationQueue'!$BA$5:$BA$410,$C304,'Grid GenerationQueue'!$BK$5:$BK$410,"&gt;0")</f>
        <v>0</v>
      </c>
      <c r="AZ304">
        <f>SUMIFS('Grid GenerationQueue'!AP$5:AP$410,'Grid GenerationQueue'!$AZ$5:$AZ$410,$B304,'Grid GenerationQueue'!$BA$5:$BA$410,$C304,'Grid GenerationQueue'!$BK$5:$BK$410,"&gt;0")</f>
        <v>0</v>
      </c>
      <c r="BA304">
        <f>SUMIFS('Grid GenerationQueue'!AQ$5:AQ$410,'Grid GenerationQueue'!$AZ$5:$AZ$410,$B304,'Grid GenerationQueue'!$BA$5:$BA$410,$C304,'Grid GenerationQueue'!$BK$5:$BK$410,"&gt;0")</f>
        <v>0</v>
      </c>
      <c r="BB304">
        <f>SUMIFS('Grid GenerationQueue'!AR$5:AR$410,'Grid GenerationQueue'!$AZ$5:$AZ$410,$B304,'Grid GenerationQueue'!$BA$5:$BA$410,$C304,'Grid GenerationQueue'!$BK$5:$BK$410,"&gt;0")</f>
        <v>0</v>
      </c>
      <c r="BD304">
        <f>SUMIFS('Grid GenerationQueue'!AG$5:AG$410,'Grid GenerationQueue'!$AZ$5:$AZ$410,$B304,'Grid GenerationQueue'!$BA$5:$BA$410,$C304,'Grid GenerationQueue'!$BD$5:$BD$410,"&lt;="&amp;$BE$3)</f>
        <v>556.64</v>
      </c>
      <c r="BE304">
        <f>SUMIFS('Grid GenerationQueue'!AH$5:AH$410,'Grid GenerationQueue'!$AZ$5:$AZ$410,$B304,'Grid GenerationQueue'!$BA$5:$BA$410,$C304,'Grid GenerationQueue'!$BD$5:$BD$410,"&lt;="&amp;$BE$3)</f>
        <v>262.64</v>
      </c>
      <c r="BF304">
        <f>SUMIFS('Grid GenerationQueue'!AI$5:AI$410,'Grid GenerationQueue'!$AZ$5:$AZ$410,$B304,'Grid GenerationQueue'!$BA$5:$BA$410,$C304,'Grid GenerationQueue'!$BD$5:$BD$410,"&lt;="&amp;$BE$3)</f>
        <v>0</v>
      </c>
      <c r="BG304">
        <f>SUMIFS('Grid GenerationQueue'!AJ$5:AJ$410,'Grid GenerationQueue'!$AZ$5:$AZ$410,$B304,'Grid GenerationQueue'!$BA$5:$BA$410,$C304,'Grid GenerationQueue'!$BD$5:$BD$410,"&lt;="&amp;$BE$3)</f>
        <v>0</v>
      </c>
      <c r="BH304">
        <f>SUMIFS('Grid GenerationQueue'!AK$5:AK$410,'Grid GenerationQueue'!$AZ$5:$AZ$410,$B304,'Grid GenerationQueue'!$BA$5:$BA$410,$C304,'Grid GenerationQueue'!$BD$5:$BD$410,"&lt;="&amp;$BE$3)</f>
        <v>215.18</v>
      </c>
      <c r="BI304">
        <f>SUMIFS('Grid GenerationQueue'!AL$5:AL$410,'Grid GenerationQueue'!$AZ$5:$AZ$410,$B304,'Grid GenerationQueue'!$BA$5:$BA$410,$C304,'Grid GenerationQueue'!$BD$5:$BD$410,"&lt;="&amp;$BE$3)</f>
        <v>13.879999999999995</v>
      </c>
      <c r="BJ304">
        <f>SUMIFS('Grid GenerationQueue'!AM$5:AM$410,'Grid GenerationQueue'!$AZ$5:$AZ$410,$B304,'Grid GenerationQueue'!$BA$5:$BA$410,$C304,'Grid GenerationQueue'!$BD$5:$BD$410,"&lt;="&amp;$BE$3)</f>
        <v>0</v>
      </c>
      <c r="BK304">
        <f>SUMIFS('Grid GenerationQueue'!AN$5:AN$410,'Grid GenerationQueue'!$AZ$5:$AZ$410,$B304,'Grid GenerationQueue'!$BA$5:$BA$410,$C304,'Grid GenerationQueue'!$BD$5:$BD$410,"&lt;="&amp;$BE$3)</f>
        <v>0</v>
      </c>
      <c r="BL304">
        <f>SUMIFS('Grid GenerationQueue'!AO$5:AO$410,'Grid GenerationQueue'!$AZ$5:$AZ$410,$B304,'Grid GenerationQueue'!$BA$5:$BA$410,$C304,'Grid GenerationQueue'!$BD$5:$BD$410,"&lt;="&amp;$BE$3)</f>
        <v>0</v>
      </c>
      <c r="BM304">
        <f>SUMIFS('Grid GenerationQueue'!AP$5:AP$410,'Grid GenerationQueue'!$AZ$5:$AZ$410,$B304,'Grid GenerationQueue'!$BA$5:$BA$410,$C304,'Grid GenerationQueue'!$BD$5:$BD$410,"&lt;="&amp;$BE$3)</f>
        <v>0</v>
      </c>
      <c r="BN304">
        <f>SUMIFS('Grid GenerationQueue'!AQ$5:AQ$410,'Grid GenerationQueue'!$AZ$5:$AZ$410,$B304,'Grid GenerationQueue'!$BA$5:$BA$410,$C304,'Grid GenerationQueue'!$BD$5:$BD$410,"&lt;="&amp;$BE$3)</f>
        <v>0</v>
      </c>
      <c r="BO304">
        <f>SUMIFS('Grid GenerationQueue'!AR$5:AR$410,'Grid GenerationQueue'!$AZ$5:$AZ$410,$B304,'Grid GenerationQueue'!$BA$5:$BA$410,$C304,'Grid GenerationQueue'!$BD$5:$BD$410,"&lt;="&amp;$BE$3)</f>
        <v>0</v>
      </c>
      <c r="BQ304">
        <f>SUMIFS('Grid GenerationQueue'!AG$5:AG$410,'Grid GenerationQueue'!$AZ$5:$AZ$410,$B304,'Grid GenerationQueue'!$BA$5:$BA$410,$C304,'Grid GenerationQueue'!$BJ$5:$BJ$410,"Executed",'Grid GenerationQueue'!$BD$5:$BD$410,"&lt;="&amp;$BE$3)</f>
        <v>556.64</v>
      </c>
      <c r="BR304">
        <f>SUMIFS('Grid GenerationQueue'!AH$5:AH$410,'Grid GenerationQueue'!$AZ$5:$AZ$410,$B304,'Grid GenerationQueue'!$BA$5:$BA$410,$C304,'Grid GenerationQueue'!$BJ$5:$BJ$410,"Executed",'Grid GenerationQueue'!$BD$5:$BD$410,"&lt;="&amp;$BE$3)</f>
        <v>262.64</v>
      </c>
      <c r="BS304">
        <f>SUMIFS('Grid GenerationQueue'!AI$5:AI$410,'Grid GenerationQueue'!$AZ$5:$AZ$410,$B304,'Grid GenerationQueue'!$BA$5:$BA$410,$C304,'Grid GenerationQueue'!$BJ$5:$BJ$410,"Executed",'Grid GenerationQueue'!$BD$5:$BD$410,"&lt;="&amp;$BE$3)</f>
        <v>0</v>
      </c>
      <c r="BT304">
        <f>SUMIFS('Grid GenerationQueue'!AJ$5:AJ$410,'Grid GenerationQueue'!$AZ$5:$AZ$410,$B304,'Grid GenerationQueue'!$BA$5:$BA$410,$C304,'Grid GenerationQueue'!$BJ$5:$BJ$410,"Executed",'Grid GenerationQueue'!$BD$5:$BD$410,"&lt;="&amp;$BE$3)</f>
        <v>0</v>
      </c>
      <c r="BU304">
        <f>SUMIFS('Grid GenerationQueue'!AK$5:AK$410,'Grid GenerationQueue'!$AZ$5:$AZ$410,$B304,'Grid GenerationQueue'!$BA$5:$BA$410,$C304,'Grid GenerationQueue'!$BJ$5:$BJ$410,"Executed",'Grid GenerationQueue'!$BD$5:$BD$410,"&lt;="&amp;$BE$3)</f>
        <v>215.18</v>
      </c>
      <c r="BV304">
        <f>SUMIFS('Grid GenerationQueue'!AL$5:AL$410,'Grid GenerationQueue'!$AZ$5:$AZ$410,$B304,'Grid GenerationQueue'!$BA$5:$BA$410,$C304,'Grid GenerationQueue'!$BJ$5:$BJ$410,"Executed",'Grid GenerationQueue'!$BD$5:$BD$410,"&lt;="&amp;$BE$3)</f>
        <v>13.879999999999995</v>
      </c>
      <c r="BW304">
        <f>SUMIFS('Grid GenerationQueue'!AM$5:AM$410,'Grid GenerationQueue'!$AZ$5:$AZ$410,$B304,'Grid GenerationQueue'!$BA$5:$BA$410,$C304,'Grid GenerationQueue'!$BJ$5:$BJ$410,"Executed",'Grid GenerationQueue'!$BD$5:$BD$410,"&lt;="&amp;$BE$3)</f>
        <v>0</v>
      </c>
      <c r="BX304">
        <f>SUMIFS('Grid GenerationQueue'!AN$5:AN$410,'Grid GenerationQueue'!$AZ$5:$AZ$410,$B304,'Grid GenerationQueue'!$BA$5:$BA$410,$C304,'Grid GenerationQueue'!$BJ$5:$BJ$410,"Executed",'Grid GenerationQueue'!$BD$5:$BD$410,"&lt;="&amp;$BE$3)</f>
        <v>0</v>
      </c>
      <c r="BY304">
        <f>SUMIFS('Grid GenerationQueue'!AO$5:AO$410,'Grid GenerationQueue'!$AZ$5:$AZ$410,$B304,'Grid GenerationQueue'!$BA$5:$BA$410,$C304,'Grid GenerationQueue'!$BJ$5:$BJ$410,"Executed",'Grid GenerationQueue'!$BD$5:$BD$410,"&lt;="&amp;$BE$3)</f>
        <v>0</v>
      </c>
      <c r="BZ304">
        <f>SUMIFS('Grid GenerationQueue'!AP$5:AP$410,'Grid GenerationQueue'!$AZ$5:$AZ$410,$B304,'Grid GenerationQueue'!$BA$5:$BA$410,$C304,'Grid GenerationQueue'!$BJ$5:$BJ$410,"Executed",'Grid GenerationQueue'!$BD$5:$BD$410,"&lt;="&amp;$BE$3)</f>
        <v>0</v>
      </c>
      <c r="CA304">
        <f>SUMIFS('Grid GenerationQueue'!AQ$5:AQ$410,'Grid GenerationQueue'!$AZ$5:$AZ$410,$B304,'Grid GenerationQueue'!$BA$5:$BA$410,$C304,'Grid GenerationQueue'!$BJ$5:$BJ$410,"Executed",'Grid GenerationQueue'!$BD$5:$BD$410,"&lt;="&amp;$BE$3)</f>
        <v>0</v>
      </c>
      <c r="CB304">
        <f>SUMIFS('Grid GenerationQueue'!AR$5:AR$410,'Grid GenerationQueue'!$AZ$5:$AZ$410,$B304,'Grid GenerationQueue'!$BA$5:$BA$410,$C304,'Grid GenerationQueue'!$BJ$5:$BJ$410,"Executed",'Grid GenerationQueue'!$BD$5:$BD$410,"&lt;="&amp;$BE$3)</f>
        <v>0</v>
      </c>
      <c r="CD304">
        <f>SUMIFS('Grid GenerationQueue'!AG$5:AG$410,'Grid GenerationQueue'!$AZ$5:$AZ$410,$B304,'Grid GenerationQueue'!$BA$5:$BA$410,$C304,'Grid GenerationQueue'!$BH$5:$BH$410,"&lt;&gt;"&amp;"",'Grid GenerationQueue'!$BD$5:$BD$410,"&lt;="&amp;$BE$3)</f>
        <v>556.64</v>
      </c>
      <c r="CE304">
        <f>SUMIFS('Grid GenerationQueue'!AH$5:AH$410,'Grid GenerationQueue'!$AZ$5:$AZ$410,$B304,'Grid GenerationQueue'!$BA$5:$BA$410,$C304,'Grid GenerationQueue'!$BH$5:$BH$410,"&lt;&gt;"&amp;"",'Grid GenerationQueue'!$BD$5:$BD$410,"&lt;="&amp;$BE$3)</f>
        <v>262.64</v>
      </c>
      <c r="CF304">
        <f>SUMIFS('Grid GenerationQueue'!AI$5:AI$410,'Grid GenerationQueue'!$AZ$5:$AZ$410,$B304,'Grid GenerationQueue'!$BA$5:$BA$410,$C304,'Grid GenerationQueue'!$BH$5:$BH$410,"&lt;&gt;"&amp;"",'Grid GenerationQueue'!$BD$5:$BD$410,"&lt;="&amp;$BE$3)</f>
        <v>0</v>
      </c>
      <c r="CG304">
        <f>SUMIFS('Grid GenerationQueue'!AJ$5:AJ$410,'Grid GenerationQueue'!$AZ$5:$AZ$410,$B304,'Grid GenerationQueue'!$BA$5:$BA$410,$C304,'Grid GenerationQueue'!$BH$5:$BH$410,"&lt;&gt;"&amp;"",'Grid GenerationQueue'!$BD$5:$BD$410,"&lt;="&amp;$BE$3)</f>
        <v>0</v>
      </c>
      <c r="CH304">
        <f>SUMIFS('Grid GenerationQueue'!AK$5:AK$410,'Grid GenerationQueue'!$AZ$5:$AZ$410,$B304,'Grid GenerationQueue'!$BA$5:$BA$410,$C304,'Grid GenerationQueue'!$BH$5:$BH$410,"&lt;&gt;"&amp;"",'Grid GenerationQueue'!$BD$5:$BD$410,"&lt;="&amp;$BE$3)</f>
        <v>215.18</v>
      </c>
      <c r="CI304">
        <f>SUMIFS('Grid GenerationQueue'!AL$5:AL$410,'Grid GenerationQueue'!$AZ$5:$AZ$410,$B304,'Grid GenerationQueue'!$BA$5:$BA$410,$C304,'Grid GenerationQueue'!$BH$5:$BH$410,"&lt;&gt;"&amp;"",'Grid GenerationQueue'!$BD$5:$BD$410,"&lt;="&amp;$BE$3)</f>
        <v>13.879999999999995</v>
      </c>
      <c r="CJ304">
        <f>SUMIFS('Grid GenerationQueue'!AM$5:AM$410,'Grid GenerationQueue'!$AZ$5:$AZ$410,$B304,'Grid GenerationQueue'!$BA$5:$BA$410,$C304,'Grid GenerationQueue'!$BH$5:$BH$410,"&lt;&gt;"&amp;"",'Grid GenerationQueue'!$BD$5:$BD$410,"&lt;="&amp;$BE$3)</f>
        <v>0</v>
      </c>
      <c r="CK304">
        <f>SUMIFS('Grid GenerationQueue'!AN$5:AN$410,'Grid GenerationQueue'!$AZ$5:$AZ$410,$B304,'Grid GenerationQueue'!$BA$5:$BA$410,$C304,'Grid GenerationQueue'!$BH$5:$BH$410,"&lt;&gt;"&amp;"",'Grid GenerationQueue'!$BD$5:$BD$410,"&lt;="&amp;$BE$3)</f>
        <v>0</v>
      </c>
      <c r="CL304">
        <f>SUMIFS('Grid GenerationQueue'!AO$5:AO$410,'Grid GenerationQueue'!$AZ$5:$AZ$410,$B304,'Grid GenerationQueue'!$BA$5:$BA$410,$C304,'Grid GenerationQueue'!$BH$5:$BH$410,"&lt;&gt;"&amp;"",'Grid GenerationQueue'!$BD$5:$BD$410,"&lt;="&amp;$BE$3)</f>
        <v>0</v>
      </c>
      <c r="CM304">
        <f>SUMIFS('Grid GenerationQueue'!AP$5:AP$410,'Grid GenerationQueue'!$AZ$5:$AZ$410,$B304,'Grid GenerationQueue'!$BA$5:$BA$410,$C304,'Grid GenerationQueue'!$BH$5:$BH$410,"&lt;&gt;"&amp;"",'Grid GenerationQueue'!$BD$5:$BD$410,"&lt;="&amp;$BE$3)</f>
        <v>0</v>
      </c>
      <c r="CN304">
        <f>SUMIFS('Grid GenerationQueue'!AQ$5:AQ$410,'Grid GenerationQueue'!$AZ$5:$AZ$410,$B304,'Grid GenerationQueue'!$BA$5:$BA$410,$C304,'Grid GenerationQueue'!$BH$5:$BH$410,"&lt;&gt;"&amp;"",'Grid GenerationQueue'!$BD$5:$BD$410,"&lt;="&amp;$BE$3)</f>
        <v>0</v>
      </c>
      <c r="CO304">
        <f>SUMIFS('Grid GenerationQueue'!AR$5:AR$410,'Grid GenerationQueue'!$AZ$5:$AZ$410,$B304,'Grid GenerationQueue'!$BA$5:$BA$410,$C304,'Grid GenerationQueue'!$BH$5:$BH$410,"&lt;&gt;"&amp;"",'Grid GenerationQueue'!$BD$5:$BD$410,"&lt;="&amp;$BE$3)</f>
        <v>0</v>
      </c>
      <c r="CQ304">
        <f>SUMIFS('Grid GenerationQueue'!AG$5:AG$410,'Grid GenerationQueue'!$AZ$5:$AZ$410,$B304,'Grid GenerationQueue'!$BA$5:$BA$410,$C304,'Grid GenerationQueue'!$BK$5:$BK$410,"&gt;0",'Grid GenerationQueue'!$BD$5:$BD$410,"&lt;="&amp;$BE$3)</f>
        <v>391.94</v>
      </c>
      <c r="CR304">
        <f>SUMIFS('Grid GenerationQueue'!AH$5:AH$410,'Grid GenerationQueue'!$AZ$5:$AZ$410,$B304,'Grid GenerationQueue'!$BA$5:$BA$410,$C304,'Grid GenerationQueue'!$BK$5:$BK$410,"&gt;0",'Grid GenerationQueue'!$BD$5:$BD$410,"&lt;="&amp;$BE$3)</f>
        <v>97.939999999999984</v>
      </c>
      <c r="CS304">
        <f>SUMIFS('Grid GenerationQueue'!AI$5:AI$410,'Grid GenerationQueue'!$AZ$5:$AZ$410,$B304,'Grid GenerationQueue'!$BA$5:$BA$410,$C304,'Grid GenerationQueue'!$BK$5:$BK$410,"&gt;0",'Grid GenerationQueue'!$BD$5:$BD$410,"&lt;="&amp;$BE$3)</f>
        <v>0</v>
      </c>
      <c r="CT304">
        <f>SUMIFS('Grid GenerationQueue'!AJ$5:AJ$410,'Grid GenerationQueue'!$AZ$5:$AZ$410,$B304,'Grid GenerationQueue'!$BA$5:$BA$410,$C304,'Grid GenerationQueue'!$BK$5:$BK$410,"&gt;0",'Grid GenerationQueue'!$BD$5:$BD$410,"&lt;="&amp;$BE$3)</f>
        <v>0</v>
      </c>
      <c r="CU304">
        <f>SUMIFS('Grid GenerationQueue'!AK$5:AK$410,'Grid GenerationQueue'!$AZ$5:$AZ$410,$B304,'Grid GenerationQueue'!$BA$5:$BA$410,$C304,'Grid GenerationQueue'!$BK$5:$BK$410,"&gt;0",'Grid GenerationQueue'!$BD$5:$BD$410,"&lt;="&amp;$BE$3)</f>
        <v>215.18</v>
      </c>
      <c r="CV304">
        <f>SUMIFS('Grid GenerationQueue'!AL$5:AL$410,'Grid GenerationQueue'!$AZ$5:$AZ$410,$B304,'Grid GenerationQueue'!$BA$5:$BA$410,$C304,'Grid GenerationQueue'!$BK$5:$BK$410,"&gt;0",'Grid GenerationQueue'!$BD$5:$BD$410,"&lt;="&amp;$BE$3)</f>
        <v>13.879999999999995</v>
      </c>
      <c r="CW304">
        <f>SUMIFS('Grid GenerationQueue'!AM$5:AM$410,'Grid GenerationQueue'!$AZ$5:$AZ$410,$B304,'Grid GenerationQueue'!$BA$5:$BA$410,$C304,'Grid GenerationQueue'!$BK$5:$BK$410,"&gt;0",'Grid GenerationQueue'!$BD$5:$BD$410,"&lt;="&amp;$BE$3)</f>
        <v>0</v>
      </c>
      <c r="CX304">
        <f>SUMIFS('Grid GenerationQueue'!AN$5:AN$410,'Grid GenerationQueue'!$AZ$5:$AZ$410,$B304,'Grid GenerationQueue'!$BA$5:$BA$410,$C304,'Grid GenerationQueue'!$BK$5:$BK$410,"&gt;0",'Grid GenerationQueue'!$BD$5:$BD$410,"&lt;="&amp;$BE$3)</f>
        <v>0</v>
      </c>
      <c r="CY304">
        <f>SUMIFS('Grid GenerationQueue'!AO$5:AO$410,'Grid GenerationQueue'!$AZ$5:$AZ$410,$B304,'Grid GenerationQueue'!$BA$5:$BA$410,$C304,'Grid GenerationQueue'!$BK$5:$BK$410,"&gt;0",'Grid GenerationQueue'!$BD$5:$BD$410,"&lt;="&amp;$BE$3)</f>
        <v>0</v>
      </c>
      <c r="CZ304">
        <f>SUMIFS('Grid GenerationQueue'!AP$5:AP$410,'Grid GenerationQueue'!$AZ$5:$AZ$410,$B304,'Grid GenerationQueue'!$BA$5:$BA$410,$C304,'Grid GenerationQueue'!$BK$5:$BK$410,"&gt;0",'Grid GenerationQueue'!$BD$5:$BD$410,"&lt;="&amp;$BE$3)</f>
        <v>0</v>
      </c>
      <c r="DA304">
        <f>SUMIFS('Grid GenerationQueue'!AQ$5:AQ$410,'Grid GenerationQueue'!$AZ$5:$AZ$410,$B304,'Grid GenerationQueue'!$BA$5:$BA$410,$C304,'Grid GenerationQueue'!$BK$5:$BK$410,"&gt;0",'Grid GenerationQueue'!$BD$5:$BD$410,"&lt;="&amp;$BE$3)</f>
        <v>0</v>
      </c>
      <c r="DB304">
        <f>SUMIFS('Grid GenerationQueue'!AR$5:AR$410,'Grid GenerationQueue'!$AZ$5:$AZ$410,$B304,'Grid GenerationQueue'!$BA$5:$BA$410,$C304,'Grid GenerationQueue'!$BK$5:$BK$410,"&gt;0",'Grid GenerationQueue'!$BD$5:$BD$410,"&lt;="&amp;$BE$3)</f>
        <v>0</v>
      </c>
    </row>
    <row r="305" spans="1:106" x14ac:dyDescent="0.35">
      <c r="A305" t="s">
        <v>4746</v>
      </c>
      <c r="B305" t="s">
        <v>4545</v>
      </c>
      <c r="C305">
        <v>230</v>
      </c>
      <c r="D305">
        <f>SUMIFS('Grid GenerationQueue'!AG$5:AG$410,'Grid GenerationQueue'!$AZ$5:$AZ$410,$B305,'Grid GenerationQueue'!$BA$5:$BA$410,$C305)</f>
        <v>405.75088599999998</v>
      </c>
      <c r="E305">
        <f>SUMIFS('Grid GenerationQueue'!AH$5:AH$410,'Grid GenerationQueue'!$AZ$5:$AZ$410,$B305,'Grid GenerationQueue'!$BA$5:$BA$410,$C305)</f>
        <v>0</v>
      </c>
      <c r="F305">
        <f>SUMIFS('Grid GenerationQueue'!AI$5:AI$410,'Grid GenerationQueue'!$AZ$5:$AZ$410,$B305,'Grid GenerationQueue'!$BA$5:$BA$410,$C305)</f>
        <v>0</v>
      </c>
      <c r="G305">
        <f>SUMIFS('Grid GenerationQueue'!AJ$5:AJ$410,'Grid GenerationQueue'!$AZ$5:$AZ$410,$B305,'Grid GenerationQueue'!$BA$5:$BA$410,$C305)</f>
        <v>0</v>
      </c>
      <c r="H305">
        <f>SUMIFS('Grid GenerationQueue'!AK$5:AK$410,'Grid GenerationQueue'!$AZ$5:$AZ$410,$B305,'Grid GenerationQueue'!$BA$5:$BA$410,$C305)</f>
        <v>0</v>
      </c>
      <c r="I305">
        <f>SUMIFS('Grid GenerationQueue'!AL$5:AL$410,'Grid GenerationQueue'!$AZ$5:$AZ$410,$B305,'Grid GenerationQueue'!$BA$5:$BA$410,$C305)</f>
        <v>0</v>
      </c>
      <c r="J305">
        <f>SUMIFS('Grid GenerationQueue'!AM$5:AM$410,'Grid GenerationQueue'!$AZ$5:$AZ$410,$B305,'Grid GenerationQueue'!$BA$5:$BA$410,$C305)</f>
        <v>0</v>
      </c>
      <c r="K305">
        <f>SUMIFS('Grid GenerationQueue'!AN$5:AN$410,'Grid GenerationQueue'!$AZ$5:$AZ$410,$B305,'Grid GenerationQueue'!$BA$5:$BA$410,$C305)</f>
        <v>0</v>
      </c>
      <c r="L305">
        <f>SUMIFS('Grid GenerationQueue'!AO$5:AO$410,'Grid GenerationQueue'!$AZ$5:$AZ$410,$B305,'Grid GenerationQueue'!$BA$5:$BA$410,$C305)</f>
        <v>0</v>
      </c>
      <c r="M305">
        <f>SUMIFS('Grid GenerationQueue'!AP$5:AP$410,'Grid GenerationQueue'!$AZ$5:$AZ$410,$B305,'Grid GenerationQueue'!$BA$5:$BA$410,$C305)</f>
        <v>0</v>
      </c>
      <c r="N305">
        <f>SUMIFS('Grid GenerationQueue'!AQ$5:AQ$410,'Grid GenerationQueue'!$AZ$5:$AZ$410,$B305,'Grid GenerationQueue'!$BA$5:$BA$410,$C305)</f>
        <v>0</v>
      </c>
      <c r="O305">
        <f>SUMIFS('Grid GenerationQueue'!AR$5:AR$410,'Grid GenerationQueue'!$AZ$5:$AZ$410,$B305,'Grid GenerationQueue'!$BA$5:$BA$410,$C305)</f>
        <v>0</v>
      </c>
      <c r="Q305">
        <f>SUMIFS('Grid GenerationQueue'!AG$5:AG$410,'Grid GenerationQueue'!$AZ$5:$AZ$410,$B305,'Grid GenerationQueue'!$BA$5:$BA$410,$C305,'Grid GenerationQueue'!$BJ$5:$BJ$410,"Executed")</f>
        <v>0</v>
      </c>
      <c r="R305">
        <f>SUMIFS('Grid GenerationQueue'!AH$5:AH$410,'Grid GenerationQueue'!$AZ$5:$AZ$410,$B305,'Grid GenerationQueue'!$BA$5:$BA$410,$C305,'Grid GenerationQueue'!$BJ$5:$BJ$410,"Executed")</f>
        <v>0</v>
      </c>
      <c r="S305">
        <f>SUMIFS('Grid GenerationQueue'!AI$5:AI$410,'Grid GenerationQueue'!$AZ$5:$AZ$410,$B305,'Grid GenerationQueue'!$BA$5:$BA$410,$C305,'Grid GenerationQueue'!$BJ$5:$BJ$410,"Executed")</f>
        <v>0</v>
      </c>
      <c r="T305">
        <f>SUMIFS('Grid GenerationQueue'!AJ$5:AJ$410,'Grid GenerationQueue'!$AZ$5:$AZ$410,$B305,'Grid GenerationQueue'!$BA$5:$BA$410,$C305,'Grid GenerationQueue'!$BJ$5:$BJ$410,"Executed")</f>
        <v>0</v>
      </c>
      <c r="U305">
        <f>SUMIFS('Grid GenerationQueue'!AK$5:AK$410,'Grid GenerationQueue'!$AZ$5:$AZ$410,$B305,'Grid GenerationQueue'!$BA$5:$BA$410,$C305,'Grid GenerationQueue'!$BJ$5:$BJ$410,"Executed")</f>
        <v>0</v>
      </c>
      <c r="V305">
        <f>SUMIFS('Grid GenerationQueue'!AL$5:AL$410,'Grid GenerationQueue'!$AZ$5:$AZ$410,$B305,'Grid GenerationQueue'!$BA$5:$BA$410,$C305,'Grid GenerationQueue'!$BJ$5:$BJ$410,"Executed")</f>
        <v>0</v>
      </c>
      <c r="W305">
        <f>SUMIFS('Grid GenerationQueue'!AM$5:AM$410,'Grid GenerationQueue'!$AZ$5:$AZ$410,$B305,'Grid GenerationQueue'!$BA$5:$BA$410,$C305,'Grid GenerationQueue'!$BJ$5:$BJ$410,"Executed")</f>
        <v>0</v>
      </c>
      <c r="X305">
        <f>SUMIFS('Grid GenerationQueue'!AN$5:AN$410,'Grid GenerationQueue'!$AZ$5:$AZ$410,$B305,'Grid GenerationQueue'!$BA$5:$BA$410,$C305,'Grid GenerationQueue'!$BJ$5:$BJ$410,"Executed")</f>
        <v>0</v>
      </c>
      <c r="Y305">
        <f>SUMIFS('Grid GenerationQueue'!AO$5:AO$410,'Grid GenerationQueue'!$AZ$5:$AZ$410,$B305,'Grid GenerationQueue'!$BA$5:$BA$410,$C305,'Grid GenerationQueue'!$BJ$5:$BJ$410,"Executed")</f>
        <v>0</v>
      </c>
      <c r="Z305">
        <f>SUMIFS('Grid GenerationQueue'!AP$5:AP$410,'Grid GenerationQueue'!$AZ$5:$AZ$410,$B305,'Grid GenerationQueue'!$BA$5:$BA$410,$C305,'Grid GenerationQueue'!$BJ$5:$BJ$410,"Executed")</f>
        <v>0</v>
      </c>
      <c r="AA305">
        <f>SUMIFS('Grid GenerationQueue'!AQ$5:AQ$410,'Grid GenerationQueue'!$AZ$5:$AZ$410,$B305,'Grid GenerationQueue'!$BA$5:$BA$410,$C305,'Grid GenerationQueue'!$BJ$5:$BJ$410,"Executed")</f>
        <v>0</v>
      </c>
      <c r="AB305">
        <f>SUMIFS('Grid GenerationQueue'!AR$5:AR$410,'Grid GenerationQueue'!$AZ$5:$AZ$410,$B305,'Grid GenerationQueue'!$BA$5:$BA$410,$C305,'Grid GenerationQueue'!$BJ$5:$BJ$410,"Executed")</f>
        <v>0</v>
      </c>
      <c r="AD305">
        <f>SUMIFS('Grid GenerationQueue'!AG$5:AG$410,'Grid GenerationQueue'!$AZ$5:$AZ$410,$B305,'Grid GenerationQueue'!$BA$5:$BA$410,$C305,'Grid GenerationQueue'!$BH$5:$BH$410,"&lt;&gt;"&amp;"")+SUMIFS('Grid GenerationQueue'!AG$5:AG$410,'Grid GenerationQueue'!$AZ$5:$AZ$410,$B305,'Grid GenerationQueue'!$BA$5:$BA$410,$C305,'Grid GenerationQueue'!$BH$5:$BH$410,"",'Grid GenerationQueue'!$AC$5:$AC$410,1)</f>
        <v>405.75088599999998</v>
      </c>
      <c r="AE305">
        <f>SUMIFS('Grid GenerationQueue'!AH$5:AH$410,'Grid GenerationQueue'!$AZ$5:$AZ$410,$B305,'Grid GenerationQueue'!$BA$5:$BA$410,$C305,'Grid GenerationQueue'!$BH$5:$BH$410,"&lt;&gt;"&amp;"")+SUMIFS('Grid GenerationQueue'!AH$5:AH$410,'Grid GenerationQueue'!$AZ$5:$AZ$410,$B305,'Grid GenerationQueue'!$BA$5:$BA$410,$C305,'Grid GenerationQueue'!$BH$5:$BH$410,"",'Grid GenerationQueue'!$AC$5:$AC$410,1)</f>
        <v>0</v>
      </c>
      <c r="AF305">
        <f>SUMIFS('Grid GenerationQueue'!AI$5:AI$410,'Grid GenerationQueue'!$AZ$5:$AZ$410,$B305,'Grid GenerationQueue'!$BA$5:$BA$410,$C305,'Grid GenerationQueue'!$BH$5:$BH$410,"&lt;&gt;"&amp;"")+SUMIFS('Grid GenerationQueue'!AI$5:AI$410,'Grid GenerationQueue'!$AZ$5:$AZ$410,$B305,'Grid GenerationQueue'!$BA$5:$BA$410,$C305,'Grid GenerationQueue'!$BH$5:$BH$410,"",'Grid GenerationQueue'!$AC$5:$AC$410,1)</f>
        <v>0</v>
      </c>
      <c r="AG305">
        <f>SUMIFS('Grid GenerationQueue'!AJ$5:AJ$410,'Grid GenerationQueue'!$AZ$5:$AZ$410,$B305,'Grid GenerationQueue'!$BA$5:$BA$410,$C305,'Grid GenerationQueue'!$BH$5:$BH$410,"&lt;&gt;"&amp;"")+SUMIFS('Grid GenerationQueue'!AJ$5:AJ$410,'Grid GenerationQueue'!$AZ$5:$AZ$410,$B305,'Grid GenerationQueue'!$BA$5:$BA$410,$C305,'Grid GenerationQueue'!$BH$5:$BH$410,"",'Grid GenerationQueue'!$AC$5:$AC$410,1)</f>
        <v>0</v>
      </c>
      <c r="AH305">
        <f>SUMIFS('Grid GenerationQueue'!AK$5:AK$410,'Grid GenerationQueue'!$AZ$5:$AZ$410,$B305,'Grid GenerationQueue'!$BA$5:$BA$410,$C305,'Grid GenerationQueue'!$BH$5:$BH$410,"&lt;&gt;"&amp;"")+SUMIFS('Grid GenerationQueue'!AK$5:AK$410,'Grid GenerationQueue'!$AZ$5:$AZ$410,$B305,'Grid GenerationQueue'!$BA$5:$BA$410,$C305,'Grid GenerationQueue'!$BH$5:$BH$410,"",'Grid GenerationQueue'!$AC$5:$AC$410,1)</f>
        <v>0</v>
      </c>
      <c r="AI305">
        <f>SUMIFS('Grid GenerationQueue'!AL$5:AL$410,'Grid GenerationQueue'!$AZ$5:$AZ$410,$B305,'Grid GenerationQueue'!$BA$5:$BA$410,$C305,'Grid GenerationQueue'!$BH$5:$BH$410,"&lt;&gt;"&amp;"")+SUMIFS('Grid GenerationQueue'!AL$5:AL$410,'Grid GenerationQueue'!$AZ$5:$AZ$410,$B305,'Grid GenerationQueue'!$BA$5:$BA$410,$C305,'Grid GenerationQueue'!$BH$5:$BH$410,"",'Grid GenerationQueue'!$AC$5:$AC$410,1)</f>
        <v>0</v>
      </c>
      <c r="AJ305">
        <f>SUMIFS('Grid GenerationQueue'!AM$5:AM$410,'Grid GenerationQueue'!$AZ$5:$AZ$410,$B305,'Grid GenerationQueue'!$BA$5:$BA$410,$C305,'Grid GenerationQueue'!$BH$5:$BH$410,"&lt;&gt;"&amp;"")+SUMIFS('Grid GenerationQueue'!AM$5:AM$410,'Grid GenerationQueue'!$AZ$5:$AZ$410,$B305,'Grid GenerationQueue'!$BA$5:$BA$410,$C305,'Grid GenerationQueue'!$BH$5:$BH$410,"",'Grid GenerationQueue'!$AC$5:$AC$410,1)</f>
        <v>0</v>
      </c>
      <c r="AK305">
        <f>SUMIFS('Grid GenerationQueue'!AN$5:AN$410,'Grid GenerationQueue'!$AZ$5:$AZ$410,$B305,'Grid GenerationQueue'!$BA$5:$BA$410,$C305,'Grid GenerationQueue'!$BH$5:$BH$410,"&lt;&gt;"&amp;"")+SUMIFS('Grid GenerationQueue'!AN$5:AN$410,'Grid GenerationQueue'!$AZ$5:$AZ$410,$B305,'Grid GenerationQueue'!$BA$5:$BA$410,$C305,'Grid GenerationQueue'!$BH$5:$BH$410,"",'Grid GenerationQueue'!$AC$5:$AC$410,1)</f>
        <v>0</v>
      </c>
      <c r="AL305">
        <f>SUMIFS('Grid GenerationQueue'!AO$5:AO$410,'Grid GenerationQueue'!$AZ$5:$AZ$410,$B305,'Grid GenerationQueue'!$BA$5:$BA$410,$C305,'Grid GenerationQueue'!$BH$5:$BH$410,"&lt;&gt;"&amp;"")+SUMIFS('Grid GenerationQueue'!AO$5:AO$410,'Grid GenerationQueue'!$AZ$5:$AZ$410,$B305,'Grid GenerationQueue'!$BA$5:$BA$410,$C305,'Grid GenerationQueue'!$BH$5:$BH$410,"",'Grid GenerationQueue'!$AC$5:$AC$410,1)</f>
        <v>0</v>
      </c>
      <c r="AM305">
        <f>SUMIFS('Grid GenerationQueue'!AP$5:AP$410,'Grid GenerationQueue'!$AZ$5:$AZ$410,$B305,'Grid GenerationQueue'!$BA$5:$BA$410,$C305,'Grid GenerationQueue'!$BH$5:$BH$410,"&lt;&gt;"&amp;"")+SUMIFS('Grid GenerationQueue'!AP$5:AP$410,'Grid GenerationQueue'!$AZ$5:$AZ$410,$B305,'Grid GenerationQueue'!$BA$5:$BA$410,$C305,'Grid GenerationQueue'!$BH$5:$BH$410,"",'Grid GenerationQueue'!$AC$5:$AC$410,1)</f>
        <v>0</v>
      </c>
      <c r="AN305">
        <f>SUMIFS('Grid GenerationQueue'!AQ$5:AQ$410,'Grid GenerationQueue'!$AZ$5:$AZ$410,$B305,'Grid GenerationQueue'!$BA$5:$BA$410,$C305,'Grid GenerationQueue'!$BH$5:$BH$410,"&lt;&gt;"&amp;"")+SUMIFS('Grid GenerationQueue'!AQ$5:AQ$410,'Grid GenerationQueue'!$AZ$5:$AZ$410,$B305,'Grid GenerationQueue'!$BA$5:$BA$410,$C305,'Grid GenerationQueue'!$BH$5:$BH$410,"",'Grid GenerationQueue'!$AC$5:$AC$410,1)</f>
        <v>0</v>
      </c>
      <c r="AO305">
        <f>SUMIFS('Grid GenerationQueue'!AR$5:AR$410,'Grid GenerationQueue'!$AZ$5:$AZ$410,$B305,'Grid GenerationQueue'!$BA$5:$BA$410,$C305,'Grid GenerationQueue'!$BH$5:$BH$410,"&lt;&gt;"&amp;"")+SUMIFS('Grid GenerationQueue'!AR$5:AR$410,'Grid GenerationQueue'!$AZ$5:$AZ$410,$B305,'Grid GenerationQueue'!$BA$5:$BA$410,$C305,'Grid GenerationQueue'!$BH$5:$BH$410,"",'Grid GenerationQueue'!$AC$5:$AC$410,1)</f>
        <v>0</v>
      </c>
      <c r="AQ305">
        <f>SUMIFS('Grid GenerationQueue'!AG$5:AG$410,'Grid GenerationQueue'!$AZ$5:$AZ$410,$B305,'Grid GenerationQueue'!$BA$5:$BA$410,$C305,'Grid GenerationQueue'!$BK$5:$BK$410,"&gt;0")</f>
        <v>0</v>
      </c>
      <c r="AR305">
        <f>SUMIFS('Grid GenerationQueue'!AH$5:AH$410,'Grid GenerationQueue'!$AZ$5:$AZ$410,$B305,'Grid GenerationQueue'!$BA$5:$BA$410,$C305,'Grid GenerationQueue'!$BK$5:$BK$410,"&gt;0")</f>
        <v>0</v>
      </c>
      <c r="AS305">
        <f>SUMIFS('Grid GenerationQueue'!AI$5:AI$410,'Grid GenerationQueue'!$AZ$5:$AZ$410,$B305,'Grid GenerationQueue'!$BA$5:$BA$410,$C305,'Grid GenerationQueue'!$BK$5:$BK$410,"&gt;0")</f>
        <v>0</v>
      </c>
      <c r="AT305">
        <f>SUMIFS('Grid GenerationQueue'!AJ$5:AJ$410,'Grid GenerationQueue'!$AZ$5:$AZ$410,$B305,'Grid GenerationQueue'!$BA$5:$BA$410,$C305,'Grid GenerationQueue'!$BK$5:$BK$410,"&gt;0")</f>
        <v>0</v>
      </c>
      <c r="AU305">
        <f>SUMIFS('Grid GenerationQueue'!AK$5:AK$410,'Grid GenerationQueue'!$AZ$5:$AZ$410,$B305,'Grid GenerationQueue'!$BA$5:$BA$410,$C305,'Grid GenerationQueue'!$BK$5:$BK$410,"&gt;0")</f>
        <v>0</v>
      </c>
      <c r="AV305">
        <f>SUMIFS('Grid GenerationQueue'!AL$5:AL$410,'Grid GenerationQueue'!$AZ$5:$AZ$410,$B305,'Grid GenerationQueue'!$BA$5:$BA$410,$C305,'Grid GenerationQueue'!$BK$5:$BK$410,"&gt;0")</f>
        <v>0</v>
      </c>
      <c r="AW305">
        <f>SUMIFS('Grid GenerationQueue'!AM$5:AM$410,'Grid GenerationQueue'!$AZ$5:$AZ$410,$B305,'Grid GenerationQueue'!$BA$5:$BA$410,$C305,'Grid GenerationQueue'!$BK$5:$BK$410,"&gt;0")</f>
        <v>0</v>
      </c>
      <c r="AX305">
        <f>SUMIFS('Grid GenerationQueue'!AN$5:AN$410,'Grid GenerationQueue'!$AZ$5:$AZ$410,$B305,'Grid GenerationQueue'!$BA$5:$BA$410,$C305,'Grid GenerationQueue'!$BK$5:$BK$410,"&gt;0")</f>
        <v>0</v>
      </c>
      <c r="AY305">
        <f>SUMIFS('Grid GenerationQueue'!AO$5:AO$410,'Grid GenerationQueue'!$AZ$5:$AZ$410,$B305,'Grid GenerationQueue'!$BA$5:$BA$410,$C305,'Grid GenerationQueue'!$BK$5:$BK$410,"&gt;0")</f>
        <v>0</v>
      </c>
      <c r="AZ305">
        <f>SUMIFS('Grid GenerationQueue'!AP$5:AP$410,'Grid GenerationQueue'!$AZ$5:$AZ$410,$B305,'Grid GenerationQueue'!$BA$5:$BA$410,$C305,'Grid GenerationQueue'!$BK$5:$BK$410,"&gt;0")</f>
        <v>0</v>
      </c>
      <c r="BA305">
        <f>SUMIFS('Grid GenerationQueue'!AQ$5:AQ$410,'Grid GenerationQueue'!$AZ$5:$AZ$410,$B305,'Grid GenerationQueue'!$BA$5:$BA$410,$C305,'Grid GenerationQueue'!$BK$5:$BK$410,"&gt;0")</f>
        <v>0</v>
      </c>
      <c r="BB305">
        <f>SUMIFS('Grid GenerationQueue'!AR$5:AR$410,'Grid GenerationQueue'!$AZ$5:$AZ$410,$B305,'Grid GenerationQueue'!$BA$5:$BA$410,$C305,'Grid GenerationQueue'!$BK$5:$BK$410,"&gt;0")</f>
        <v>0</v>
      </c>
      <c r="BD305">
        <f>SUMIFS('Grid GenerationQueue'!AG$5:AG$410,'Grid GenerationQueue'!$AZ$5:$AZ$410,$B305,'Grid GenerationQueue'!$BA$5:$BA$410,$C305,'Grid GenerationQueue'!$BD$5:$BD$410,"&lt;="&amp;$BE$3)</f>
        <v>0</v>
      </c>
      <c r="BE305">
        <f>SUMIFS('Grid GenerationQueue'!AH$5:AH$410,'Grid GenerationQueue'!$AZ$5:$AZ$410,$B305,'Grid GenerationQueue'!$BA$5:$BA$410,$C305,'Grid GenerationQueue'!$BD$5:$BD$410,"&lt;="&amp;$BE$3)</f>
        <v>0</v>
      </c>
      <c r="BF305">
        <f>SUMIFS('Grid GenerationQueue'!AI$5:AI$410,'Grid GenerationQueue'!$AZ$5:$AZ$410,$B305,'Grid GenerationQueue'!$BA$5:$BA$410,$C305,'Grid GenerationQueue'!$BD$5:$BD$410,"&lt;="&amp;$BE$3)</f>
        <v>0</v>
      </c>
      <c r="BG305">
        <f>SUMIFS('Grid GenerationQueue'!AJ$5:AJ$410,'Grid GenerationQueue'!$AZ$5:$AZ$410,$B305,'Grid GenerationQueue'!$BA$5:$BA$410,$C305,'Grid GenerationQueue'!$BD$5:$BD$410,"&lt;="&amp;$BE$3)</f>
        <v>0</v>
      </c>
      <c r="BH305">
        <f>SUMIFS('Grid GenerationQueue'!AK$5:AK$410,'Grid GenerationQueue'!$AZ$5:$AZ$410,$B305,'Grid GenerationQueue'!$BA$5:$BA$410,$C305,'Grid GenerationQueue'!$BD$5:$BD$410,"&lt;="&amp;$BE$3)</f>
        <v>0</v>
      </c>
      <c r="BI305">
        <f>SUMIFS('Grid GenerationQueue'!AL$5:AL$410,'Grid GenerationQueue'!$AZ$5:$AZ$410,$B305,'Grid GenerationQueue'!$BA$5:$BA$410,$C305,'Grid GenerationQueue'!$BD$5:$BD$410,"&lt;="&amp;$BE$3)</f>
        <v>0</v>
      </c>
      <c r="BJ305">
        <f>SUMIFS('Grid GenerationQueue'!AM$5:AM$410,'Grid GenerationQueue'!$AZ$5:$AZ$410,$B305,'Grid GenerationQueue'!$BA$5:$BA$410,$C305,'Grid GenerationQueue'!$BD$5:$BD$410,"&lt;="&amp;$BE$3)</f>
        <v>0</v>
      </c>
      <c r="BK305">
        <f>SUMIFS('Grid GenerationQueue'!AN$5:AN$410,'Grid GenerationQueue'!$AZ$5:$AZ$410,$B305,'Grid GenerationQueue'!$BA$5:$BA$410,$C305,'Grid GenerationQueue'!$BD$5:$BD$410,"&lt;="&amp;$BE$3)</f>
        <v>0</v>
      </c>
      <c r="BL305">
        <f>SUMIFS('Grid GenerationQueue'!AO$5:AO$410,'Grid GenerationQueue'!$AZ$5:$AZ$410,$B305,'Grid GenerationQueue'!$BA$5:$BA$410,$C305,'Grid GenerationQueue'!$BD$5:$BD$410,"&lt;="&amp;$BE$3)</f>
        <v>0</v>
      </c>
      <c r="BM305">
        <f>SUMIFS('Grid GenerationQueue'!AP$5:AP$410,'Grid GenerationQueue'!$AZ$5:$AZ$410,$B305,'Grid GenerationQueue'!$BA$5:$BA$410,$C305,'Grid GenerationQueue'!$BD$5:$BD$410,"&lt;="&amp;$BE$3)</f>
        <v>0</v>
      </c>
      <c r="BN305">
        <f>SUMIFS('Grid GenerationQueue'!AQ$5:AQ$410,'Grid GenerationQueue'!$AZ$5:$AZ$410,$B305,'Grid GenerationQueue'!$BA$5:$BA$410,$C305,'Grid GenerationQueue'!$BD$5:$BD$410,"&lt;="&amp;$BE$3)</f>
        <v>0</v>
      </c>
      <c r="BO305">
        <f>SUMIFS('Grid GenerationQueue'!AR$5:AR$410,'Grid GenerationQueue'!$AZ$5:$AZ$410,$B305,'Grid GenerationQueue'!$BA$5:$BA$410,$C305,'Grid GenerationQueue'!$BD$5:$BD$410,"&lt;="&amp;$BE$3)</f>
        <v>0</v>
      </c>
      <c r="BQ305">
        <f>SUMIFS('Grid GenerationQueue'!AG$5:AG$410,'Grid GenerationQueue'!$AZ$5:$AZ$410,$B305,'Grid GenerationQueue'!$BA$5:$BA$410,$C305,'Grid GenerationQueue'!$BJ$5:$BJ$410,"Executed",'Grid GenerationQueue'!$BD$5:$BD$410,"&lt;="&amp;$BE$3)</f>
        <v>0</v>
      </c>
      <c r="BR305">
        <f>SUMIFS('Grid GenerationQueue'!AH$5:AH$410,'Grid GenerationQueue'!$AZ$5:$AZ$410,$B305,'Grid GenerationQueue'!$BA$5:$BA$410,$C305,'Grid GenerationQueue'!$BJ$5:$BJ$410,"Executed",'Grid GenerationQueue'!$BD$5:$BD$410,"&lt;="&amp;$BE$3)</f>
        <v>0</v>
      </c>
      <c r="BS305">
        <f>SUMIFS('Grid GenerationQueue'!AI$5:AI$410,'Grid GenerationQueue'!$AZ$5:$AZ$410,$B305,'Grid GenerationQueue'!$BA$5:$BA$410,$C305,'Grid GenerationQueue'!$BJ$5:$BJ$410,"Executed",'Grid GenerationQueue'!$BD$5:$BD$410,"&lt;="&amp;$BE$3)</f>
        <v>0</v>
      </c>
      <c r="BT305">
        <f>SUMIFS('Grid GenerationQueue'!AJ$5:AJ$410,'Grid GenerationQueue'!$AZ$5:$AZ$410,$B305,'Grid GenerationQueue'!$BA$5:$BA$410,$C305,'Grid GenerationQueue'!$BJ$5:$BJ$410,"Executed",'Grid GenerationQueue'!$BD$5:$BD$410,"&lt;="&amp;$BE$3)</f>
        <v>0</v>
      </c>
      <c r="BU305">
        <f>SUMIFS('Grid GenerationQueue'!AK$5:AK$410,'Grid GenerationQueue'!$AZ$5:$AZ$410,$B305,'Grid GenerationQueue'!$BA$5:$BA$410,$C305,'Grid GenerationQueue'!$BJ$5:$BJ$410,"Executed",'Grid GenerationQueue'!$BD$5:$BD$410,"&lt;="&amp;$BE$3)</f>
        <v>0</v>
      </c>
      <c r="BV305">
        <f>SUMIFS('Grid GenerationQueue'!AL$5:AL$410,'Grid GenerationQueue'!$AZ$5:$AZ$410,$B305,'Grid GenerationQueue'!$BA$5:$BA$410,$C305,'Grid GenerationQueue'!$BJ$5:$BJ$410,"Executed",'Grid GenerationQueue'!$BD$5:$BD$410,"&lt;="&amp;$BE$3)</f>
        <v>0</v>
      </c>
      <c r="BW305">
        <f>SUMIFS('Grid GenerationQueue'!AM$5:AM$410,'Grid GenerationQueue'!$AZ$5:$AZ$410,$B305,'Grid GenerationQueue'!$BA$5:$BA$410,$C305,'Grid GenerationQueue'!$BJ$5:$BJ$410,"Executed",'Grid GenerationQueue'!$BD$5:$BD$410,"&lt;="&amp;$BE$3)</f>
        <v>0</v>
      </c>
      <c r="BX305">
        <f>SUMIFS('Grid GenerationQueue'!AN$5:AN$410,'Grid GenerationQueue'!$AZ$5:$AZ$410,$B305,'Grid GenerationQueue'!$BA$5:$BA$410,$C305,'Grid GenerationQueue'!$BJ$5:$BJ$410,"Executed",'Grid GenerationQueue'!$BD$5:$BD$410,"&lt;="&amp;$BE$3)</f>
        <v>0</v>
      </c>
      <c r="BY305">
        <f>SUMIFS('Grid GenerationQueue'!AO$5:AO$410,'Grid GenerationQueue'!$AZ$5:$AZ$410,$B305,'Grid GenerationQueue'!$BA$5:$BA$410,$C305,'Grid GenerationQueue'!$BJ$5:$BJ$410,"Executed",'Grid GenerationQueue'!$BD$5:$BD$410,"&lt;="&amp;$BE$3)</f>
        <v>0</v>
      </c>
      <c r="BZ305">
        <f>SUMIFS('Grid GenerationQueue'!AP$5:AP$410,'Grid GenerationQueue'!$AZ$5:$AZ$410,$B305,'Grid GenerationQueue'!$BA$5:$BA$410,$C305,'Grid GenerationQueue'!$BJ$5:$BJ$410,"Executed",'Grid GenerationQueue'!$BD$5:$BD$410,"&lt;="&amp;$BE$3)</f>
        <v>0</v>
      </c>
      <c r="CA305">
        <f>SUMIFS('Grid GenerationQueue'!AQ$5:AQ$410,'Grid GenerationQueue'!$AZ$5:$AZ$410,$B305,'Grid GenerationQueue'!$BA$5:$BA$410,$C305,'Grid GenerationQueue'!$BJ$5:$BJ$410,"Executed",'Grid GenerationQueue'!$BD$5:$BD$410,"&lt;="&amp;$BE$3)</f>
        <v>0</v>
      </c>
      <c r="CB305">
        <f>SUMIFS('Grid GenerationQueue'!AR$5:AR$410,'Grid GenerationQueue'!$AZ$5:$AZ$410,$B305,'Grid GenerationQueue'!$BA$5:$BA$410,$C305,'Grid GenerationQueue'!$BJ$5:$BJ$410,"Executed",'Grid GenerationQueue'!$BD$5:$BD$410,"&lt;="&amp;$BE$3)</f>
        <v>0</v>
      </c>
      <c r="CD305">
        <f>SUMIFS('Grid GenerationQueue'!AG$5:AG$410,'Grid GenerationQueue'!$AZ$5:$AZ$410,$B305,'Grid GenerationQueue'!$BA$5:$BA$410,$C305,'Grid GenerationQueue'!$BH$5:$BH$410,"&lt;&gt;"&amp;"",'Grid GenerationQueue'!$BD$5:$BD$410,"&lt;="&amp;$BE$3)</f>
        <v>0</v>
      </c>
      <c r="CE305">
        <f>SUMIFS('Grid GenerationQueue'!AH$5:AH$410,'Grid GenerationQueue'!$AZ$5:$AZ$410,$B305,'Grid GenerationQueue'!$BA$5:$BA$410,$C305,'Grid GenerationQueue'!$BH$5:$BH$410,"&lt;&gt;"&amp;"",'Grid GenerationQueue'!$BD$5:$BD$410,"&lt;="&amp;$BE$3)</f>
        <v>0</v>
      </c>
      <c r="CF305">
        <f>SUMIFS('Grid GenerationQueue'!AI$5:AI$410,'Grid GenerationQueue'!$AZ$5:$AZ$410,$B305,'Grid GenerationQueue'!$BA$5:$BA$410,$C305,'Grid GenerationQueue'!$BH$5:$BH$410,"&lt;&gt;"&amp;"",'Grid GenerationQueue'!$BD$5:$BD$410,"&lt;="&amp;$BE$3)</f>
        <v>0</v>
      </c>
      <c r="CG305">
        <f>SUMIFS('Grid GenerationQueue'!AJ$5:AJ$410,'Grid GenerationQueue'!$AZ$5:$AZ$410,$B305,'Grid GenerationQueue'!$BA$5:$BA$410,$C305,'Grid GenerationQueue'!$BH$5:$BH$410,"&lt;&gt;"&amp;"",'Grid GenerationQueue'!$BD$5:$BD$410,"&lt;="&amp;$BE$3)</f>
        <v>0</v>
      </c>
      <c r="CH305">
        <f>SUMIFS('Grid GenerationQueue'!AK$5:AK$410,'Grid GenerationQueue'!$AZ$5:$AZ$410,$B305,'Grid GenerationQueue'!$BA$5:$BA$410,$C305,'Grid GenerationQueue'!$BH$5:$BH$410,"&lt;&gt;"&amp;"",'Grid GenerationQueue'!$BD$5:$BD$410,"&lt;="&amp;$BE$3)</f>
        <v>0</v>
      </c>
      <c r="CI305">
        <f>SUMIFS('Grid GenerationQueue'!AL$5:AL$410,'Grid GenerationQueue'!$AZ$5:$AZ$410,$B305,'Grid GenerationQueue'!$BA$5:$BA$410,$C305,'Grid GenerationQueue'!$BH$5:$BH$410,"&lt;&gt;"&amp;"",'Grid GenerationQueue'!$BD$5:$BD$410,"&lt;="&amp;$BE$3)</f>
        <v>0</v>
      </c>
      <c r="CJ305">
        <f>SUMIFS('Grid GenerationQueue'!AM$5:AM$410,'Grid GenerationQueue'!$AZ$5:$AZ$410,$B305,'Grid GenerationQueue'!$BA$5:$BA$410,$C305,'Grid GenerationQueue'!$BH$5:$BH$410,"&lt;&gt;"&amp;"",'Grid GenerationQueue'!$BD$5:$BD$410,"&lt;="&amp;$BE$3)</f>
        <v>0</v>
      </c>
      <c r="CK305">
        <f>SUMIFS('Grid GenerationQueue'!AN$5:AN$410,'Grid GenerationQueue'!$AZ$5:$AZ$410,$B305,'Grid GenerationQueue'!$BA$5:$BA$410,$C305,'Grid GenerationQueue'!$BH$5:$BH$410,"&lt;&gt;"&amp;"",'Grid GenerationQueue'!$BD$5:$BD$410,"&lt;="&amp;$BE$3)</f>
        <v>0</v>
      </c>
      <c r="CL305">
        <f>SUMIFS('Grid GenerationQueue'!AO$5:AO$410,'Grid GenerationQueue'!$AZ$5:$AZ$410,$B305,'Grid GenerationQueue'!$BA$5:$BA$410,$C305,'Grid GenerationQueue'!$BH$5:$BH$410,"&lt;&gt;"&amp;"",'Grid GenerationQueue'!$BD$5:$BD$410,"&lt;="&amp;$BE$3)</f>
        <v>0</v>
      </c>
      <c r="CM305">
        <f>SUMIFS('Grid GenerationQueue'!AP$5:AP$410,'Grid GenerationQueue'!$AZ$5:$AZ$410,$B305,'Grid GenerationQueue'!$BA$5:$BA$410,$C305,'Grid GenerationQueue'!$BH$5:$BH$410,"&lt;&gt;"&amp;"",'Grid GenerationQueue'!$BD$5:$BD$410,"&lt;="&amp;$BE$3)</f>
        <v>0</v>
      </c>
      <c r="CN305">
        <f>SUMIFS('Grid GenerationQueue'!AQ$5:AQ$410,'Grid GenerationQueue'!$AZ$5:$AZ$410,$B305,'Grid GenerationQueue'!$BA$5:$BA$410,$C305,'Grid GenerationQueue'!$BH$5:$BH$410,"&lt;&gt;"&amp;"",'Grid GenerationQueue'!$BD$5:$BD$410,"&lt;="&amp;$BE$3)</f>
        <v>0</v>
      </c>
      <c r="CO305">
        <f>SUMIFS('Grid GenerationQueue'!AR$5:AR$410,'Grid GenerationQueue'!$AZ$5:$AZ$410,$B305,'Grid GenerationQueue'!$BA$5:$BA$410,$C305,'Grid GenerationQueue'!$BH$5:$BH$410,"&lt;&gt;"&amp;"",'Grid GenerationQueue'!$BD$5:$BD$410,"&lt;="&amp;$BE$3)</f>
        <v>0</v>
      </c>
      <c r="CQ305">
        <f>SUMIFS('Grid GenerationQueue'!AG$5:AG$410,'Grid GenerationQueue'!$AZ$5:$AZ$410,$B305,'Grid GenerationQueue'!$BA$5:$BA$410,$C305,'Grid GenerationQueue'!$BK$5:$BK$410,"&gt;0",'Grid GenerationQueue'!$BD$5:$BD$410,"&lt;="&amp;$BE$3)</f>
        <v>0</v>
      </c>
      <c r="CR305">
        <f>SUMIFS('Grid GenerationQueue'!AH$5:AH$410,'Grid GenerationQueue'!$AZ$5:$AZ$410,$B305,'Grid GenerationQueue'!$BA$5:$BA$410,$C305,'Grid GenerationQueue'!$BK$5:$BK$410,"&gt;0",'Grid GenerationQueue'!$BD$5:$BD$410,"&lt;="&amp;$BE$3)</f>
        <v>0</v>
      </c>
      <c r="CS305">
        <f>SUMIFS('Grid GenerationQueue'!AI$5:AI$410,'Grid GenerationQueue'!$AZ$5:$AZ$410,$B305,'Grid GenerationQueue'!$BA$5:$BA$410,$C305,'Grid GenerationQueue'!$BK$5:$BK$410,"&gt;0",'Grid GenerationQueue'!$BD$5:$BD$410,"&lt;="&amp;$BE$3)</f>
        <v>0</v>
      </c>
      <c r="CT305">
        <f>SUMIFS('Grid GenerationQueue'!AJ$5:AJ$410,'Grid GenerationQueue'!$AZ$5:$AZ$410,$B305,'Grid GenerationQueue'!$BA$5:$BA$410,$C305,'Grid GenerationQueue'!$BK$5:$BK$410,"&gt;0",'Grid GenerationQueue'!$BD$5:$BD$410,"&lt;="&amp;$BE$3)</f>
        <v>0</v>
      </c>
      <c r="CU305">
        <f>SUMIFS('Grid GenerationQueue'!AK$5:AK$410,'Grid GenerationQueue'!$AZ$5:$AZ$410,$B305,'Grid GenerationQueue'!$BA$5:$BA$410,$C305,'Grid GenerationQueue'!$BK$5:$BK$410,"&gt;0",'Grid GenerationQueue'!$BD$5:$BD$410,"&lt;="&amp;$BE$3)</f>
        <v>0</v>
      </c>
      <c r="CV305">
        <f>SUMIFS('Grid GenerationQueue'!AL$5:AL$410,'Grid GenerationQueue'!$AZ$5:$AZ$410,$B305,'Grid GenerationQueue'!$BA$5:$BA$410,$C305,'Grid GenerationQueue'!$BK$5:$BK$410,"&gt;0",'Grid GenerationQueue'!$BD$5:$BD$410,"&lt;="&amp;$BE$3)</f>
        <v>0</v>
      </c>
      <c r="CW305">
        <f>SUMIFS('Grid GenerationQueue'!AM$5:AM$410,'Grid GenerationQueue'!$AZ$5:$AZ$410,$B305,'Grid GenerationQueue'!$BA$5:$BA$410,$C305,'Grid GenerationQueue'!$BK$5:$BK$410,"&gt;0",'Grid GenerationQueue'!$BD$5:$BD$410,"&lt;="&amp;$BE$3)</f>
        <v>0</v>
      </c>
      <c r="CX305">
        <f>SUMIFS('Grid GenerationQueue'!AN$5:AN$410,'Grid GenerationQueue'!$AZ$5:$AZ$410,$B305,'Grid GenerationQueue'!$BA$5:$BA$410,$C305,'Grid GenerationQueue'!$BK$5:$BK$410,"&gt;0",'Grid GenerationQueue'!$BD$5:$BD$410,"&lt;="&amp;$BE$3)</f>
        <v>0</v>
      </c>
      <c r="CY305">
        <f>SUMIFS('Grid GenerationQueue'!AO$5:AO$410,'Grid GenerationQueue'!$AZ$5:$AZ$410,$B305,'Grid GenerationQueue'!$BA$5:$BA$410,$C305,'Grid GenerationQueue'!$BK$5:$BK$410,"&gt;0",'Grid GenerationQueue'!$BD$5:$BD$410,"&lt;="&amp;$BE$3)</f>
        <v>0</v>
      </c>
      <c r="CZ305">
        <f>SUMIFS('Grid GenerationQueue'!AP$5:AP$410,'Grid GenerationQueue'!$AZ$5:$AZ$410,$B305,'Grid GenerationQueue'!$BA$5:$BA$410,$C305,'Grid GenerationQueue'!$BK$5:$BK$410,"&gt;0",'Grid GenerationQueue'!$BD$5:$BD$410,"&lt;="&amp;$BE$3)</f>
        <v>0</v>
      </c>
      <c r="DA305">
        <f>SUMIFS('Grid GenerationQueue'!AQ$5:AQ$410,'Grid GenerationQueue'!$AZ$5:$AZ$410,$B305,'Grid GenerationQueue'!$BA$5:$BA$410,$C305,'Grid GenerationQueue'!$BK$5:$BK$410,"&gt;0",'Grid GenerationQueue'!$BD$5:$BD$410,"&lt;="&amp;$BE$3)</f>
        <v>0</v>
      </c>
      <c r="DB305">
        <f>SUMIFS('Grid GenerationQueue'!AR$5:AR$410,'Grid GenerationQueue'!$AZ$5:$AZ$410,$B305,'Grid GenerationQueue'!$BA$5:$BA$410,$C305,'Grid GenerationQueue'!$BK$5:$BK$410,"&gt;0",'Grid GenerationQueue'!$BD$5:$BD$410,"&lt;="&amp;$BE$3)</f>
        <v>0</v>
      </c>
    </row>
    <row r="306" spans="1:106" x14ac:dyDescent="0.35">
      <c r="A306" t="s">
        <v>4746</v>
      </c>
      <c r="B306" t="s">
        <v>4904</v>
      </c>
      <c r="C306">
        <v>230</v>
      </c>
      <c r="D306">
        <f>SUMIFS('Grid GenerationQueue'!AG$5:AG$410,'Grid GenerationQueue'!$AZ$5:$AZ$410,$B306,'Grid GenerationQueue'!$BA$5:$BA$410,$C306)</f>
        <v>0</v>
      </c>
      <c r="E306">
        <f>SUMIFS('Grid GenerationQueue'!AH$5:AH$410,'Grid GenerationQueue'!$AZ$5:$AZ$410,$B306,'Grid GenerationQueue'!$BA$5:$BA$410,$C306)</f>
        <v>0</v>
      </c>
      <c r="F306">
        <f>SUMIFS('Grid GenerationQueue'!AI$5:AI$410,'Grid GenerationQueue'!$AZ$5:$AZ$410,$B306,'Grid GenerationQueue'!$BA$5:$BA$410,$C306)</f>
        <v>0</v>
      </c>
      <c r="G306">
        <f>SUMIFS('Grid GenerationQueue'!AJ$5:AJ$410,'Grid GenerationQueue'!$AZ$5:$AZ$410,$B306,'Grid GenerationQueue'!$BA$5:$BA$410,$C306)</f>
        <v>0</v>
      </c>
      <c r="H306">
        <f>SUMIFS('Grid GenerationQueue'!AK$5:AK$410,'Grid GenerationQueue'!$AZ$5:$AZ$410,$B306,'Grid GenerationQueue'!$BA$5:$BA$410,$C306)</f>
        <v>0</v>
      </c>
      <c r="I306">
        <f>SUMIFS('Grid GenerationQueue'!AL$5:AL$410,'Grid GenerationQueue'!$AZ$5:$AZ$410,$B306,'Grid GenerationQueue'!$BA$5:$BA$410,$C306)</f>
        <v>0</v>
      </c>
      <c r="J306">
        <f>SUMIFS('Grid GenerationQueue'!AM$5:AM$410,'Grid GenerationQueue'!$AZ$5:$AZ$410,$B306,'Grid GenerationQueue'!$BA$5:$BA$410,$C306)</f>
        <v>0</v>
      </c>
      <c r="K306">
        <f>SUMIFS('Grid GenerationQueue'!AN$5:AN$410,'Grid GenerationQueue'!$AZ$5:$AZ$410,$B306,'Grid GenerationQueue'!$BA$5:$BA$410,$C306)</f>
        <v>0</v>
      </c>
      <c r="L306">
        <f>SUMIFS('Grid GenerationQueue'!AO$5:AO$410,'Grid GenerationQueue'!$AZ$5:$AZ$410,$B306,'Grid GenerationQueue'!$BA$5:$BA$410,$C306)</f>
        <v>0</v>
      </c>
      <c r="M306">
        <f>SUMIFS('Grid GenerationQueue'!AP$5:AP$410,'Grid GenerationQueue'!$AZ$5:$AZ$410,$B306,'Grid GenerationQueue'!$BA$5:$BA$410,$C306)</f>
        <v>0</v>
      </c>
      <c r="N306">
        <f>SUMIFS('Grid GenerationQueue'!AQ$5:AQ$410,'Grid GenerationQueue'!$AZ$5:$AZ$410,$B306,'Grid GenerationQueue'!$BA$5:$BA$410,$C306)</f>
        <v>0</v>
      </c>
      <c r="O306">
        <f>SUMIFS('Grid GenerationQueue'!AR$5:AR$410,'Grid GenerationQueue'!$AZ$5:$AZ$410,$B306,'Grid GenerationQueue'!$BA$5:$BA$410,$C306)</f>
        <v>0</v>
      </c>
      <c r="Q306">
        <f>SUMIFS('Grid GenerationQueue'!AG$5:AG$410,'Grid GenerationQueue'!$AZ$5:$AZ$410,$B306,'Grid GenerationQueue'!$BA$5:$BA$410,$C306,'Grid GenerationQueue'!$BJ$5:$BJ$410,"Executed")</f>
        <v>0</v>
      </c>
      <c r="R306">
        <f>SUMIFS('Grid GenerationQueue'!AH$5:AH$410,'Grid GenerationQueue'!$AZ$5:$AZ$410,$B306,'Grid GenerationQueue'!$BA$5:$BA$410,$C306,'Grid GenerationQueue'!$BJ$5:$BJ$410,"Executed")</f>
        <v>0</v>
      </c>
      <c r="S306">
        <f>SUMIFS('Grid GenerationQueue'!AI$5:AI$410,'Grid GenerationQueue'!$AZ$5:$AZ$410,$B306,'Grid GenerationQueue'!$BA$5:$BA$410,$C306,'Grid GenerationQueue'!$BJ$5:$BJ$410,"Executed")</f>
        <v>0</v>
      </c>
      <c r="T306">
        <f>SUMIFS('Grid GenerationQueue'!AJ$5:AJ$410,'Grid GenerationQueue'!$AZ$5:$AZ$410,$B306,'Grid GenerationQueue'!$BA$5:$BA$410,$C306,'Grid GenerationQueue'!$BJ$5:$BJ$410,"Executed")</f>
        <v>0</v>
      </c>
      <c r="U306">
        <f>SUMIFS('Grid GenerationQueue'!AK$5:AK$410,'Grid GenerationQueue'!$AZ$5:$AZ$410,$B306,'Grid GenerationQueue'!$BA$5:$BA$410,$C306,'Grid GenerationQueue'!$BJ$5:$BJ$410,"Executed")</f>
        <v>0</v>
      </c>
      <c r="V306">
        <f>SUMIFS('Grid GenerationQueue'!AL$5:AL$410,'Grid GenerationQueue'!$AZ$5:$AZ$410,$B306,'Grid GenerationQueue'!$BA$5:$BA$410,$C306,'Grid GenerationQueue'!$BJ$5:$BJ$410,"Executed")</f>
        <v>0</v>
      </c>
      <c r="W306">
        <f>SUMIFS('Grid GenerationQueue'!AM$5:AM$410,'Grid GenerationQueue'!$AZ$5:$AZ$410,$B306,'Grid GenerationQueue'!$BA$5:$BA$410,$C306,'Grid GenerationQueue'!$BJ$5:$BJ$410,"Executed")</f>
        <v>0</v>
      </c>
      <c r="X306">
        <f>SUMIFS('Grid GenerationQueue'!AN$5:AN$410,'Grid GenerationQueue'!$AZ$5:$AZ$410,$B306,'Grid GenerationQueue'!$BA$5:$BA$410,$C306,'Grid GenerationQueue'!$BJ$5:$BJ$410,"Executed")</f>
        <v>0</v>
      </c>
      <c r="Y306">
        <f>SUMIFS('Grid GenerationQueue'!AO$5:AO$410,'Grid GenerationQueue'!$AZ$5:$AZ$410,$B306,'Grid GenerationQueue'!$BA$5:$BA$410,$C306,'Grid GenerationQueue'!$BJ$5:$BJ$410,"Executed")</f>
        <v>0</v>
      </c>
      <c r="Z306">
        <f>SUMIFS('Grid GenerationQueue'!AP$5:AP$410,'Grid GenerationQueue'!$AZ$5:$AZ$410,$B306,'Grid GenerationQueue'!$BA$5:$BA$410,$C306,'Grid GenerationQueue'!$BJ$5:$BJ$410,"Executed")</f>
        <v>0</v>
      </c>
      <c r="AA306">
        <f>SUMIFS('Grid GenerationQueue'!AQ$5:AQ$410,'Grid GenerationQueue'!$AZ$5:$AZ$410,$B306,'Grid GenerationQueue'!$BA$5:$BA$410,$C306,'Grid GenerationQueue'!$BJ$5:$BJ$410,"Executed")</f>
        <v>0</v>
      </c>
      <c r="AB306">
        <f>SUMIFS('Grid GenerationQueue'!AR$5:AR$410,'Grid GenerationQueue'!$AZ$5:$AZ$410,$B306,'Grid GenerationQueue'!$BA$5:$BA$410,$C306,'Grid GenerationQueue'!$BJ$5:$BJ$410,"Executed")</f>
        <v>0</v>
      </c>
      <c r="AD306">
        <f>SUMIFS('Grid GenerationQueue'!AG$5:AG$410,'Grid GenerationQueue'!$AZ$5:$AZ$410,$B306,'Grid GenerationQueue'!$BA$5:$BA$410,$C306,'Grid GenerationQueue'!$BH$5:$BH$410,"&lt;&gt;"&amp;"")+SUMIFS('Grid GenerationQueue'!AG$5:AG$410,'Grid GenerationQueue'!$AZ$5:$AZ$410,$B306,'Grid GenerationQueue'!$BA$5:$BA$410,$C306,'Grid GenerationQueue'!$BH$5:$BH$410,"",'Grid GenerationQueue'!$AC$5:$AC$410,1)</f>
        <v>0</v>
      </c>
      <c r="AE306">
        <f>SUMIFS('Grid GenerationQueue'!AH$5:AH$410,'Grid GenerationQueue'!$AZ$5:$AZ$410,$B306,'Grid GenerationQueue'!$BA$5:$BA$410,$C306,'Grid GenerationQueue'!$BH$5:$BH$410,"&lt;&gt;"&amp;"")+SUMIFS('Grid GenerationQueue'!AH$5:AH$410,'Grid GenerationQueue'!$AZ$5:$AZ$410,$B306,'Grid GenerationQueue'!$BA$5:$BA$410,$C306,'Grid GenerationQueue'!$BH$5:$BH$410,"",'Grid GenerationQueue'!$AC$5:$AC$410,1)</f>
        <v>0</v>
      </c>
      <c r="AF306">
        <f>SUMIFS('Grid GenerationQueue'!AI$5:AI$410,'Grid GenerationQueue'!$AZ$5:$AZ$410,$B306,'Grid GenerationQueue'!$BA$5:$BA$410,$C306,'Grid GenerationQueue'!$BH$5:$BH$410,"&lt;&gt;"&amp;"")+SUMIFS('Grid GenerationQueue'!AI$5:AI$410,'Grid GenerationQueue'!$AZ$5:$AZ$410,$B306,'Grid GenerationQueue'!$BA$5:$BA$410,$C306,'Grid GenerationQueue'!$BH$5:$BH$410,"",'Grid GenerationQueue'!$AC$5:$AC$410,1)</f>
        <v>0</v>
      </c>
      <c r="AG306">
        <f>SUMIFS('Grid GenerationQueue'!AJ$5:AJ$410,'Grid GenerationQueue'!$AZ$5:$AZ$410,$B306,'Grid GenerationQueue'!$BA$5:$BA$410,$C306,'Grid GenerationQueue'!$BH$5:$BH$410,"&lt;&gt;"&amp;"")+SUMIFS('Grid GenerationQueue'!AJ$5:AJ$410,'Grid GenerationQueue'!$AZ$5:$AZ$410,$B306,'Grid GenerationQueue'!$BA$5:$BA$410,$C306,'Grid GenerationQueue'!$BH$5:$BH$410,"",'Grid GenerationQueue'!$AC$5:$AC$410,1)</f>
        <v>0</v>
      </c>
      <c r="AH306">
        <f>SUMIFS('Grid GenerationQueue'!AK$5:AK$410,'Grid GenerationQueue'!$AZ$5:$AZ$410,$B306,'Grid GenerationQueue'!$BA$5:$BA$410,$C306,'Grid GenerationQueue'!$BH$5:$BH$410,"&lt;&gt;"&amp;"")+SUMIFS('Grid GenerationQueue'!AK$5:AK$410,'Grid GenerationQueue'!$AZ$5:$AZ$410,$B306,'Grid GenerationQueue'!$BA$5:$BA$410,$C306,'Grid GenerationQueue'!$BH$5:$BH$410,"",'Grid GenerationQueue'!$AC$5:$AC$410,1)</f>
        <v>0</v>
      </c>
      <c r="AI306">
        <f>SUMIFS('Grid GenerationQueue'!AL$5:AL$410,'Grid GenerationQueue'!$AZ$5:$AZ$410,$B306,'Grid GenerationQueue'!$BA$5:$BA$410,$C306,'Grid GenerationQueue'!$BH$5:$BH$410,"&lt;&gt;"&amp;"")+SUMIFS('Grid GenerationQueue'!AL$5:AL$410,'Grid GenerationQueue'!$AZ$5:$AZ$410,$B306,'Grid GenerationQueue'!$BA$5:$BA$410,$C306,'Grid GenerationQueue'!$BH$5:$BH$410,"",'Grid GenerationQueue'!$AC$5:$AC$410,1)</f>
        <v>0</v>
      </c>
      <c r="AJ306">
        <f>SUMIFS('Grid GenerationQueue'!AM$5:AM$410,'Grid GenerationQueue'!$AZ$5:$AZ$410,$B306,'Grid GenerationQueue'!$BA$5:$BA$410,$C306,'Grid GenerationQueue'!$BH$5:$BH$410,"&lt;&gt;"&amp;"")+SUMIFS('Grid GenerationQueue'!AM$5:AM$410,'Grid GenerationQueue'!$AZ$5:$AZ$410,$B306,'Grid GenerationQueue'!$BA$5:$BA$410,$C306,'Grid GenerationQueue'!$BH$5:$BH$410,"",'Grid GenerationQueue'!$AC$5:$AC$410,1)</f>
        <v>0</v>
      </c>
      <c r="AK306">
        <f>SUMIFS('Grid GenerationQueue'!AN$5:AN$410,'Grid GenerationQueue'!$AZ$5:$AZ$410,$B306,'Grid GenerationQueue'!$BA$5:$BA$410,$C306,'Grid GenerationQueue'!$BH$5:$BH$410,"&lt;&gt;"&amp;"")+SUMIFS('Grid GenerationQueue'!AN$5:AN$410,'Grid GenerationQueue'!$AZ$5:$AZ$410,$B306,'Grid GenerationQueue'!$BA$5:$BA$410,$C306,'Grid GenerationQueue'!$BH$5:$BH$410,"",'Grid GenerationQueue'!$AC$5:$AC$410,1)</f>
        <v>0</v>
      </c>
      <c r="AL306">
        <f>SUMIFS('Grid GenerationQueue'!AO$5:AO$410,'Grid GenerationQueue'!$AZ$5:$AZ$410,$B306,'Grid GenerationQueue'!$BA$5:$BA$410,$C306,'Grid GenerationQueue'!$BH$5:$BH$410,"&lt;&gt;"&amp;"")+SUMIFS('Grid GenerationQueue'!AO$5:AO$410,'Grid GenerationQueue'!$AZ$5:$AZ$410,$B306,'Grid GenerationQueue'!$BA$5:$BA$410,$C306,'Grid GenerationQueue'!$BH$5:$BH$410,"",'Grid GenerationQueue'!$AC$5:$AC$410,1)</f>
        <v>0</v>
      </c>
      <c r="AM306">
        <f>SUMIFS('Grid GenerationQueue'!AP$5:AP$410,'Grid GenerationQueue'!$AZ$5:$AZ$410,$B306,'Grid GenerationQueue'!$BA$5:$BA$410,$C306,'Grid GenerationQueue'!$BH$5:$BH$410,"&lt;&gt;"&amp;"")+SUMIFS('Grid GenerationQueue'!AP$5:AP$410,'Grid GenerationQueue'!$AZ$5:$AZ$410,$B306,'Grid GenerationQueue'!$BA$5:$BA$410,$C306,'Grid GenerationQueue'!$BH$5:$BH$410,"",'Grid GenerationQueue'!$AC$5:$AC$410,1)</f>
        <v>0</v>
      </c>
      <c r="AN306">
        <f>SUMIFS('Grid GenerationQueue'!AQ$5:AQ$410,'Grid GenerationQueue'!$AZ$5:$AZ$410,$B306,'Grid GenerationQueue'!$BA$5:$BA$410,$C306,'Grid GenerationQueue'!$BH$5:$BH$410,"&lt;&gt;"&amp;"")+SUMIFS('Grid GenerationQueue'!AQ$5:AQ$410,'Grid GenerationQueue'!$AZ$5:$AZ$410,$B306,'Grid GenerationQueue'!$BA$5:$BA$410,$C306,'Grid GenerationQueue'!$BH$5:$BH$410,"",'Grid GenerationQueue'!$AC$5:$AC$410,1)</f>
        <v>0</v>
      </c>
      <c r="AO306">
        <f>SUMIFS('Grid GenerationQueue'!AR$5:AR$410,'Grid GenerationQueue'!$AZ$5:$AZ$410,$B306,'Grid GenerationQueue'!$BA$5:$BA$410,$C306,'Grid GenerationQueue'!$BH$5:$BH$410,"&lt;&gt;"&amp;"")+SUMIFS('Grid GenerationQueue'!AR$5:AR$410,'Grid GenerationQueue'!$AZ$5:$AZ$410,$B306,'Grid GenerationQueue'!$BA$5:$BA$410,$C306,'Grid GenerationQueue'!$BH$5:$BH$410,"",'Grid GenerationQueue'!$AC$5:$AC$410,1)</f>
        <v>0</v>
      </c>
      <c r="AQ306">
        <f>SUMIFS('Grid GenerationQueue'!AG$5:AG$410,'Grid GenerationQueue'!$AZ$5:$AZ$410,$B306,'Grid GenerationQueue'!$BA$5:$BA$410,$C306,'Grid GenerationQueue'!$BK$5:$BK$410,"&gt;0")</f>
        <v>0</v>
      </c>
      <c r="AR306">
        <f>SUMIFS('Grid GenerationQueue'!AH$5:AH$410,'Grid GenerationQueue'!$AZ$5:$AZ$410,$B306,'Grid GenerationQueue'!$BA$5:$BA$410,$C306,'Grid GenerationQueue'!$BK$5:$BK$410,"&gt;0")</f>
        <v>0</v>
      </c>
      <c r="AS306">
        <f>SUMIFS('Grid GenerationQueue'!AI$5:AI$410,'Grid GenerationQueue'!$AZ$5:$AZ$410,$B306,'Grid GenerationQueue'!$BA$5:$BA$410,$C306,'Grid GenerationQueue'!$BK$5:$BK$410,"&gt;0")</f>
        <v>0</v>
      </c>
      <c r="AT306">
        <f>SUMIFS('Grid GenerationQueue'!AJ$5:AJ$410,'Grid GenerationQueue'!$AZ$5:$AZ$410,$B306,'Grid GenerationQueue'!$BA$5:$BA$410,$C306,'Grid GenerationQueue'!$BK$5:$BK$410,"&gt;0")</f>
        <v>0</v>
      </c>
      <c r="AU306">
        <f>SUMIFS('Grid GenerationQueue'!AK$5:AK$410,'Grid GenerationQueue'!$AZ$5:$AZ$410,$B306,'Grid GenerationQueue'!$BA$5:$BA$410,$C306,'Grid GenerationQueue'!$BK$5:$BK$410,"&gt;0")</f>
        <v>0</v>
      </c>
      <c r="AV306">
        <f>SUMIFS('Grid GenerationQueue'!AL$5:AL$410,'Grid GenerationQueue'!$AZ$5:$AZ$410,$B306,'Grid GenerationQueue'!$BA$5:$BA$410,$C306,'Grid GenerationQueue'!$BK$5:$BK$410,"&gt;0")</f>
        <v>0</v>
      </c>
      <c r="AW306">
        <f>SUMIFS('Grid GenerationQueue'!AM$5:AM$410,'Grid GenerationQueue'!$AZ$5:$AZ$410,$B306,'Grid GenerationQueue'!$BA$5:$BA$410,$C306,'Grid GenerationQueue'!$BK$5:$BK$410,"&gt;0")</f>
        <v>0</v>
      </c>
      <c r="AX306">
        <f>SUMIFS('Grid GenerationQueue'!AN$5:AN$410,'Grid GenerationQueue'!$AZ$5:$AZ$410,$B306,'Grid GenerationQueue'!$BA$5:$BA$410,$C306,'Grid GenerationQueue'!$BK$5:$BK$410,"&gt;0")</f>
        <v>0</v>
      </c>
      <c r="AY306">
        <f>SUMIFS('Grid GenerationQueue'!AO$5:AO$410,'Grid GenerationQueue'!$AZ$5:$AZ$410,$B306,'Grid GenerationQueue'!$BA$5:$BA$410,$C306,'Grid GenerationQueue'!$BK$5:$BK$410,"&gt;0")</f>
        <v>0</v>
      </c>
      <c r="AZ306">
        <f>SUMIFS('Grid GenerationQueue'!AP$5:AP$410,'Grid GenerationQueue'!$AZ$5:$AZ$410,$B306,'Grid GenerationQueue'!$BA$5:$BA$410,$C306,'Grid GenerationQueue'!$BK$5:$BK$410,"&gt;0")</f>
        <v>0</v>
      </c>
      <c r="BA306">
        <f>SUMIFS('Grid GenerationQueue'!AQ$5:AQ$410,'Grid GenerationQueue'!$AZ$5:$AZ$410,$B306,'Grid GenerationQueue'!$BA$5:$BA$410,$C306,'Grid GenerationQueue'!$BK$5:$BK$410,"&gt;0")</f>
        <v>0</v>
      </c>
      <c r="BB306">
        <f>SUMIFS('Grid GenerationQueue'!AR$5:AR$410,'Grid GenerationQueue'!$AZ$5:$AZ$410,$B306,'Grid GenerationQueue'!$BA$5:$BA$410,$C306,'Grid GenerationQueue'!$BK$5:$BK$410,"&gt;0")</f>
        <v>0</v>
      </c>
      <c r="BD306">
        <f>SUMIFS('Grid GenerationQueue'!AG$5:AG$410,'Grid GenerationQueue'!$AZ$5:$AZ$410,$B306,'Grid GenerationQueue'!$BA$5:$BA$410,$C306,'Grid GenerationQueue'!$BD$5:$BD$410,"&lt;="&amp;$BE$3)</f>
        <v>0</v>
      </c>
      <c r="BE306">
        <f>SUMIFS('Grid GenerationQueue'!AH$5:AH$410,'Grid GenerationQueue'!$AZ$5:$AZ$410,$B306,'Grid GenerationQueue'!$BA$5:$BA$410,$C306,'Grid GenerationQueue'!$BD$5:$BD$410,"&lt;="&amp;$BE$3)</f>
        <v>0</v>
      </c>
      <c r="BF306">
        <f>SUMIFS('Grid GenerationQueue'!AI$5:AI$410,'Grid GenerationQueue'!$AZ$5:$AZ$410,$B306,'Grid GenerationQueue'!$BA$5:$BA$410,$C306,'Grid GenerationQueue'!$BD$5:$BD$410,"&lt;="&amp;$BE$3)</f>
        <v>0</v>
      </c>
      <c r="BG306">
        <f>SUMIFS('Grid GenerationQueue'!AJ$5:AJ$410,'Grid GenerationQueue'!$AZ$5:$AZ$410,$B306,'Grid GenerationQueue'!$BA$5:$BA$410,$C306,'Grid GenerationQueue'!$BD$5:$BD$410,"&lt;="&amp;$BE$3)</f>
        <v>0</v>
      </c>
      <c r="BH306">
        <f>SUMIFS('Grid GenerationQueue'!AK$5:AK$410,'Grid GenerationQueue'!$AZ$5:$AZ$410,$B306,'Grid GenerationQueue'!$BA$5:$BA$410,$C306,'Grid GenerationQueue'!$BD$5:$BD$410,"&lt;="&amp;$BE$3)</f>
        <v>0</v>
      </c>
      <c r="BI306">
        <f>SUMIFS('Grid GenerationQueue'!AL$5:AL$410,'Grid GenerationQueue'!$AZ$5:$AZ$410,$B306,'Grid GenerationQueue'!$BA$5:$BA$410,$C306,'Grid GenerationQueue'!$BD$5:$BD$410,"&lt;="&amp;$BE$3)</f>
        <v>0</v>
      </c>
      <c r="BJ306">
        <f>SUMIFS('Grid GenerationQueue'!AM$5:AM$410,'Grid GenerationQueue'!$AZ$5:$AZ$410,$B306,'Grid GenerationQueue'!$BA$5:$BA$410,$C306,'Grid GenerationQueue'!$BD$5:$BD$410,"&lt;="&amp;$BE$3)</f>
        <v>0</v>
      </c>
      <c r="BK306">
        <f>SUMIFS('Grid GenerationQueue'!AN$5:AN$410,'Grid GenerationQueue'!$AZ$5:$AZ$410,$B306,'Grid GenerationQueue'!$BA$5:$BA$410,$C306,'Grid GenerationQueue'!$BD$5:$BD$410,"&lt;="&amp;$BE$3)</f>
        <v>0</v>
      </c>
      <c r="BL306">
        <f>SUMIFS('Grid GenerationQueue'!AO$5:AO$410,'Grid GenerationQueue'!$AZ$5:$AZ$410,$B306,'Grid GenerationQueue'!$BA$5:$BA$410,$C306,'Grid GenerationQueue'!$BD$5:$BD$410,"&lt;="&amp;$BE$3)</f>
        <v>0</v>
      </c>
      <c r="BM306">
        <f>SUMIFS('Grid GenerationQueue'!AP$5:AP$410,'Grid GenerationQueue'!$AZ$5:$AZ$410,$B306,'Grid GenerationQueue'!$BA$5:$BA$410,$C306,'Grid GenerationQueue'!$BD$5:$BD$410,"&lt;="&amp;$BE$3)</f>
        <v>0</v>
      </c>
      <c r="BN306">
        <f>SUMIFS('Grid GenerationQueue'!AQ$5:AQ$410,'Grid GenerationQueue'!$AZ$5:$AZ$410,$B306,'Grid GenerationQueue'!$BA$5:$BA$410,$C306,'Grid GenerationQueue'!$BD$5:$BD$410,"&lt;="&amp;$BE$3)</f>
        <v>0</v>
      </c>
      <c r="BO306">
        <f>SUMIFS('Grid GenerationQueue'!AR$5:AR$410,'Grid GenerationQueue'!$AZ$5:$AZ$410,$B306,'Grid GenerationQueue'!$BA$5:$BA$410,$C306,'Grid GenerationQueue'!$BD$5:$BD$410,"&lt;="&amp;$BE$3)</f>
        <v>0</v>
      </c>
      <c r="BQ306">
        <f>SUMIFS('Grid GenerationQueue'!AG$5:AG$410,'Grid GenerationQueue'!$AZ$5:$AZ$410,$B306,'Grid GenerationQueue'!$BA$5:$BA$410,$C306,'Grid GenerationQueue'!$BJ$5:$BJ$410,"Executed",'Grid GenerationQueue'!$BD$5:$BD$410,"&lt;="&amp;$BE$3)</f>
        <v>0</v>
      </c>
      <c r="BR306">
        <f>SUMIFS('Grid GenerationQueue'!AH$5:AH$410,'Grid GenerationQueue'!$AZ$5:$AZ$410,$B306,'Grid GenerationQueue'!$BA$5:$BA$410,$C306,'Grid GenerationQueue'!$BJ$5:$BJ$410,"Executed",'Grid GenerationQueue'!$BD$5:$BD$410,"&lt;="&amp;$BE$3)</f>
        <v>0</v>
      </c>
      <c r="BS306">
        <f>SUMIFS('Grid GenerationQueue'!AI$5:AI$410,'Grid GenerationQueue'!$AZ$5:$AZ$410,$B306,'Grid GenerationQueue'!$BA$5:$BA$410,$C306,'Grid GenerationQueue'!$BJ$5:$BJ$410,"Executed",'Grid GenerationQueue'!$BD$5:$BD$410,"&lt;="&amp;$BE$3)</f>
        <v>0</v>
      </c>
      <c r="BT306">
        <f>SUMIFS('Grid GenerationQueue'!AJ$5:AJ$410,'Grid GenerationQueue'!$AZ$5:$AZ$410,$B306,'Grid GenerationQueue'!$BA$5:$BA$410,$C306,'Grid GenerationQueue'!$BJ$5:$BJ$410,"Executed",'Grid GenerationQueue'!$BD$5:$BD$410,"&lt;="&amp;$BE$3)</f>
        <v>0</v>
      </c>
      <c r="BU306">
        <f>SUMIFS('Grid GenerationQueue'!AK$5:AK$410,'Grid GenerationQueue'!$AZ$5:$AZ$410,$B306,'Grid GenerationQueue'!$BA$5:$BA$410,$C306,'Grid GenerationQueue'!$BJ$5:$BJ$410,"Executed",'Grid GenerationQueue'!$BD$5:$BD$410,"&lt;="&amp;$BE$3)</f>
        <v>0</v>
      </c>
      <c r="BV306">
        <f>SUMIFS('Grid GenerationQueue'!AL$5:AL$410,'Grid GenerationQueue'!$AZ$5:$AZ$410,$B306,'Grid GenerationQueue'!$BA$5:$BA$410,$C306,'Grid GenerationQueue'!$BJ$5:$BJ$410,"Executed",'Grid GenerationQueue'!$BD$5:$BD$410,"&lt;="&amp;$BE$3)</f>
        <v>0</v>
      </c>
      <c r="BW306">
        <f>SUMIFS('Grid GenerationQueue'!AM$5:AM$410,'Grid GenerationQueue'!$AZ$5:$AZ$410,$B306,'Grid GenerationQueue'!$BA$5:$BA$410,$C306,'Grid GenerationQueue'!$BJ$5:$BJ$410,"Executed",'Grid GenerationQueue'!$BD$5:$BD$410,"&lt;="&amp;$BE$3)</f>
        <v>0</v>
      </c>
      <c r="BX306">
        <f>SUMIFS('Grid GenerationQueue'!AN$5:AN$410,'Grid GenerationQueue'!$AZ$5:$AZ$410,$B306,'Grid GenerationQueue'!$BA$5:$BA$410,$C306,'Grid GenerationQueue'!$BJ$5:$BJ$410,"Executed",'Grid GenerationQueue'!$BD$5:$BD$410,"&lt;="&amp;$BE$3)</f>
        <v>0</v>
      </c>
      <c r="BY306">
        <f>SUMIFS('Grid GenerationQueue'!AO$5:AO$410,'Grid GenerationQueue'!$AZ$5:$AZ$410,$B306,'Grid GenerationQueue'!$BA$5:$BA$410,$C306,'Grid GenerationQueue'!$BJ$5:$BJ$410,"Executed",'Grid GenerationQueue'!$BD$5:$BD$410,"&lt;="&amp;$BE$3)</f>
        <v>0</v>
      </c>
      <c r="BZ306">
        <f>SUMIFS('Grid GenerationQueue'!AP$5:AP$410,'Grid GenerationQueue'!$AZ$5:$AZ$410,$B306,'Grid GenerationQueue'!$BA$5:$BA$410,$C306,'Grid GenerationQueue'!$BJ$5:$BJ$410,"Executed",'Grid GenerationQueue'!$BD$5:$BD$410,"&lt;="&amp;$BE$3)</f>
        <v>0</v>
      </c>
      <c r="CA306">
        <f>SUMIFS('Grid GenerationQueue'!AQ$5:AQ$410,'Grid GenerationQueue'!$AZ$5:$AZ$410,$B306,'Grid GenerationQueue'!$BA$5:$BA$410,$C306,'Grid GenerationQueue'!$BJ$5:$BJ$410,"Executed",'Grid GenerationQueue'!$BD$5:$BD$410,"&lt;="&amp;$BE$3)</f>
        <v>0</v>
      </c>
      <c r="CB306">
        <f>SUMIFS('Grid GenerationQueue'!AR$5:AR$410,'Grid GenerationQueue'!$AZ$5:$AZ$410,$B306,'Grid GenerationQueue'!$BA$5:$BA$410,$C306,'Grid GenerationQueue'!$BJ$5:$BJ$410,"Executed",'Grid GenerationQueue'!$BD$5:$BD$410,"&lt;="&amp;$BE$3)</f>
        <v>0</v>
      </c>
      <c r="CD306">
        <f>SUMIFS('Grid GenerationQueue'!AG$5:AG$410,'Grid GenerationQueue'!$AZ$5:$AZ$410,$B306,'Grid GenerationQueue'!$BA$5:$BA$410,$C306,'Grid GenerationQueue'!$BH$5:$BH$410,"&lt;&gt;"&amp;"",'Grid GenerationQueue'!$BD$5:$BD$410,"&lt;="&amp;$BE$3)</f>
        <v>0</v>
      </c>
      <c r="CE306">
        <f>SUMIFS('Grid GenerationQueue'!AH$5:AH$410,'Grid GenerationQueue'!$AZ$5:$AZ$410,$B306,'Grid GenerationQueue'!$BA$5:$BA$410,$C306,'Grid GenerationQueue'!$BH$5:$BH$410,"&lt;&gt;"&amp;"",'Grid GenerationQueue'!$BD$5:$BD$410,"&lt;="&amp;$BE$3)</f>
        <v>0</v>
      </c>
      <c r="CF306">
        <f>SUMIFS('Grid GenerationQueue'!AI$5:AI$410,'Grid GenerationQueue'!$AZ$5:$AZ$410,$B306,'Grid GenerationQueue'!$BA$5:$BA$410,$C306,'Grid GenerationQueue'!$BH$5:$BH$410,"&lt;&gt;"&amp;"",'Grid GenerationQueue'!$BD$5:$BD$410,"&lt;="&amp;$BE$3)</f>
        <v>0</v>
      </c>
      <c r="CG306">
        <f>SUMIFS('Grid GenerationQueue'!AJ$5:AJ$410,'Grid GenerationQueue'!$AZ$5:$AZ$410,$B306,'Grid GenerationQueue'!$BA$5:$BA$410,$C306,'Grid GenerationQueue'!$BH$5:$BH$410,"&lt;&gt;"&amp;"",'Grid GenerationQueue'!$BD$5:$BD$410,"&lt;="&amp;$BE$3)</f>
        <v>0</v>
      </c>
      <c r="CH306">
        <f>SUMIFS('Grid GenerationQueue'!AK$5:AK$410,'Grid GenerationQueue'!$AZ$5:$AZ$410,$B306,'Grid GenerationQueue'!$BA$5:$BA$410,$C306,'Grid GenerationQueue'!$BH$5:$BH$410,"&lt;&gt;"&amp;"",'Grid GenerationQueue'!$BD$5:$BD$410,"&lt;="&amp;$BE$3)</f>
        <v>0</v>
      </c>
      <c r="CI306">
        <f>SUMIFS('Grid GenerationQueue'!AL$5:AL$410,'Grid GenerationQueue'!$AZ$5:$AZ$410,$B306,'Grid GenerationQueue'!$BA$5:$BA$410,$C306,'Grid GenerationQueue'!$BH$5:$BH$410,"&lt;&gt;"&amp;"",'Grid GenerationQueue'!$BD$5:$BD$410,"&lt;="&amp;$BE$3)</f>
        <v>0</v>
      </c>
      <c r="CJ306">
        <f>SUMIFS('Grid GenerationQueue'!AM$5:AM$410,'Grid GenerationQueue'!$AZ$5:$AZ$410,$B306,'Grid GenerationQueue'!$BA$5:$BA$410,$C306,'Grid GenerationQueue'!$BH$5:$BH$410,"&lt;&gt;"&amp;"",'Grid GenerationQueue'!$BD$5:$BD$410,"&lt;="&amp;$BE$3)</f>
        <v>0</v>
      </c>
      <c r="CK306">
        <f>SUMIFS('Grid GenerationQueue'!AN$5:AN$410,'Grid GenerationQueue'!$AZ$5:$AZ$410,$B306,'Grid GenerationQueue'!$BA$5:$BA$410,$C306,'Grid GenerationQueue'!$BH$5:$BH$410,"&lt;&gt;"&amp;"",'Grid GenerationQueue'!$BD$5:$BD$410,"&lt;="&amp;$BE$3)</f>
        <v>0</v>
      </c>
      <c r="CL306">
        <f>SUMIFS('Grid GenerationQueue'!AO$5:AO$410,'Grid GenerationQueue'!$AZ$5:$AZ$410,$B306,'Grid GenerationQueue'!$BA$5:$BA$410,$C306,'Grid GenerationQueue'!$BH$5:$BH$410,"&lt;&gt;"&amp;"",'Grid GenerationQueue'!$BD$5:$BD$410,"&lt;="&amp;$BE$3)</f>
        <v>0</v>
      </c>
      <c r="CM306">
        <f>SUMIFS('Grid GenerationQueue'!AP$5:AP$410,'Grid GenerationQueue'!$AZ$5:$AZ$410,$B306,'Grid GenerationQueue'!$BA$5:$BA$410,$C306,'Grid GenerationQueue'!$BH$5:$BH$410,"&lt;&gt;"&amp;"",'Grid GenerationQueue'!$BD$5:$BD$410,"&lt;="&amp;$BE$3)</f>
        <v>0</v>
      </c>
      <c r="CN306">
        <f>SUMIFS('Grid GenerationQueue'!AQ$5:AQ$410,'Grid GenerationQueue'!$AZ$5:$AZ$410,$B306,'Grid GenerationQueue'!$BA$5:$BA$410,$C306,'Grid GenerationQueue'!$BH$5:$BH$410,"&lt;&gt;"&amp;"",'Grid GenerationQueue'!$BD$5:$BD$410,"&lt;="&amp;$BE$3)</f>
        <v>0</v>
      </c>
      <c r="CO306">
        <f>SUMIFS('Grid GenerationQueue'!AR$5:AR$410,'Grid GenerationQueue'!$AZ$5:$AZ$410,$B306,'Grid GenerationQueue'!$BA$5:$BA$410,$C306,'Grid GenerationQueue'!$BH$5:$BH$410,"&lt;&gt;"&amp;"",'Grid GenerationQueue'!$BD$5:$BD$410,"&lt;="&amp;$BE$3)</f>
        <v>0</v>
      </c>
      <c r="CQ306">
        <f>SUMIFS('Grid GenerationQueue'!AG$5:AG$410,'Grid GenerationQueue'!$AZ$5:$AZ$410,$B306,'Grid GenerationQueue'!$BA$5:$BA$410,$C306,'Grid GenerationQueue'!$BK$5:$BK$410,"&gt;0",'Grid GenerationQueue'!$BD$5:$BD$410,"&lt;="&amp;$BE$3)</f>
        <v>0</v>
      </c>
      <c r="CR306">
        <f>SUMIFS('Grid GenerationQueue'!AH$5:AH$410,'Grid GenerationQueue'!$AZ$5:$AZ$410,$B306,'Grid GenerationQueue'!$BA$5:$BA$410,$C306,'Grid GenerationQueue'!$BK$5:$BK$410,"&gt;0",'Grid GenerationQueue'!$BD$5:$BD$410,"&lt;="&amp;$BE$3)</f>
        <v>0</v>
      </c>
      <c r="CS306">
        <f>SUMIFS('Grid GenerationQueue'!AI$5:AI$410,'Grid GenerationQueue'!$AZ$5:$AZ$410,$B306,'Grid GenerationQueue'!$BA$5:$BA$410,$C306,'Grid GenerationQueue'!$BK$5:$BK$410,"&gt;0",'Grid GenerationQueue'!$BD$5:$BD$410,"&lt;="&amp;$BE$3)</f>
        <v>0</v>
      </c>
      <c r="CT306">
        <f>SUMIFS('Grid GenerationQueue'!AJ$5:AJ$410,'Grid GenerationQueue'!$AZ$5:$AZ$410,$B306,'Grid GenerationQueue'!$BA$5:$BA$410,$C306,'Grid GenerationQueue'!$BK$5:$BK$410,"&gt;0",'Grid GenerationQueue'!$BD$5:$BD$410,"&lt;="&amp;$BE$3)</f>
        <v>0</v>
      </c>
      <c r="CU306">
        <f>SUMIFS('Grid GenerationQueue'!AK$5:AK$410,'Grid GenerationQueue'!$AZ$5:$AZ$410,$B306,'Grid GenerationQueue'!$BA$5:$BA$410,$C306,'Grid GenerationQueue'!$BK$5:$BK$410,"&gt;0",'Grid GenerationQueue'!$BD$5:$BD$410,"&lt;="&amp;$BE$3)</f>
        <v>0</v>
      </c>
      <c r="CV306">
        <f>SUMIFS('Grid GenerationQueue'!AL$5:AL$410,'Grid GenerationQueue'!$AZ$5:$AZ$410,$B306,'Grid GenerationQueue'!$BA$5:$BA$410,$C306,'Grid GenerationQueue'!$BK$5:$BK$410,"&gt;0",'Grid GenerationQueue'!$BD$5:$BD$410,"&lt;="&amp;$BE$3)</f>
        <v>0</v>
      </c>
      <c r="CW306">
        <f>SUMIFS('Grid GenerationQueue'!AM$5:AM$410,'Grid GenerationQueue'!$AZ$5:$AZ$410,$B306,'Grid GenerationQueue'!$BA$5:$BA$410,$C306,'Grid GenerationQueue'!$BK$5:$BK$410,"&gt;0",'Grid GenerationQueue'!$BD$5:$BD$410,"&lt;="&amp;$BE$3)</f>
        <v>0</v>
      </c>
      <c r="CX306">
        <f>SUMIFS('Grid GenerationQueue'!AN$5:AN$410,'Grid GenerationQueue'!$AZ$5:$AZ$410,$B306,'Grid GenerationQueue'!$BA$5:$BA$410,$C306,'Grid GenerationQueue'!$BK$5:$BK$410,"&gt;0",'Grid GenerationQueue'!$BD$5:$BD$410,"&lt;="&amp;$BE$3)</f>
        <v>0</v>
      </c>
      <c r="CY306">
        <f>SUMIFS('Grid GenerationQueue'!AO$5:AO$410,'Grid GenerationQueue'!$AZ$5:$AZ$410,$B306,'Grid GenerationQueue'!$BA$5:$BA$410,$C306,'Grid GenerationQueue'!$BK$5:$BK$410,"&gt;0",'Grid GenerationQueue'!$BD$5:$BD$410,"&lt;="&amp;$BE$3)</f>
        <v>0</v>
      </c>
      <c r="CZ306">
        <f>SUMIFS('Grid GenerationQueue'!AP$5:AP$410,'Grid GenerationQueue'!$AZ$5:$AZ$410,$B306,'Grid GenerationQueue'!$BA$5:$BA$410,$C306,'Grid GenerationQueue'!$BK$5:$BK$410,"&gt;0",'Grid GenerationQueue'!$BD$5:$BD$410,"&lt;="&amp;$BE$3)</f>
        <v>0</v>
      </c>
      <c r="DA306">
        <f>SUMIFS('Grid GenerationQueue'!AQ$5:AQ$410,'Grid GenerationQueue'!$AZ$5:$AZ$410,$B306,'Grid GenerationQueue'!$BA$5:$BA$410,$C306,'Grid GenerationQueue'!$BK$5:$BK$410,"&gt;0",'Grid GenerationQueue'!$BD$5:$BD$410,"&lt;="&amp;$BE$3)</f>
        <v>0</v>
      </c>
      <c r="DB306">
        <f>SUMIFS('Grid GenerationQueue'!AR$5:AR$410,'Grid GenerationQueue'!$AZ$5:$AZ$410,$B306,'Grid GenerationQueue'!$BA$5:$BA$410,$C306,'Grid GenerationQueue'!$BK$5:$BK$410,"&gt;0",'Grid GenerationQueue'!$BD$5:$BD$410,"&lt;="&amp;$BE$3)</f>
        <v>0</v>
      </c>
    </row>
    <row r="307" spans="1:106" x14ac:dyDescent="0.35">
      <c r="A307" t="s">
        <v>4746</v>
      </c>
      <c r="B307" t="s">
        <v>4546</v>
      </c>
      <c r="C307">
        <v>230</v>
      </c>
      <c r="D307">
        <f>SUMIFS('Grid GenerationQueue'!AG$5:AG$410,'Grid GenerationQueue'!$AZ$5:$AZ$410,$B307,'Grid GenerationQueue'!$BA$5:$BA$410,$C307)</f>
        <v>506.29</v>
      </c>
      <c r="E307">
        <f>SUMIFS('Grid GenerationQueue'!AH$5:AH$410,'Grid GenerationQueue'!$AZ$5:$AZ$410,$B307,'Grid GenerationQueue'!$BA$5:$BA$410,$C307)</f>
        <v>500</v>
      </c>
      <c r="F307">
        <f>SUMIFS('Grid GenerationQueue'!AI$5:AI$410,'Grid GenerationQueue'!$AZ$5:$AZ$410,$B307,'Grid GenerationQueue'!$BA$5:$BA$410,$C307)</f>
        <v>0</v>
      </c>
      <c r="G307">
        <f>SUMIFS('Grid GenerationQueue'!AJ$5:AJ$410,'Grid GenerationQueue'!$AZ$5:$AZ$410,$B307,'Grid GenerationQueue'!$BA$5:$BA$410,$C307)</f>
        <v>0</v>
      </c>
      <c r="H307">
        <f>SUMIFS('Grid GenerationQueue'!AK$5:AK$410,'Grid GenerationQueue'!$AZ$5:$AZ$410,$B307,'Grid GenerationQueue'!$BA$5:$BA$410,$C307)</f>
        <v>0</v>
      </c>
      <c r="I307">
        <f>SUMIFS('Grid GenerationQueue'!AL$5:AL$410,'Grid GenerationQueue'!$AZ$5:$AZ$410,$B307,'Grid GenerationQueue'!$BA$5:$BA$410,$C307)</f>
        <v>0</v>
      </c>
      <c r="J307">
        <f>SUMIFS('Grid GenerationQueue'!AM$5:AM$410,'Grid GenerationQueue'!$AZ$5:$AZ$410,$B307,'Grid GenerationQueue'!$BA$5:$BA$410,$C307)</f>
        <v>0</v>
      </c>
      <c r="K307">
        <f>SUMIFS('Grid GenerationQueue'!AN$5:AN$410,'Grid GenerationQueue'!$AZ$5:$AZ$410,$B307,'Grid GenerationQueue'!$BA$5:$BA$410,$C307)</f>
        <v>0</v>
      </c>
      <c r="L307">
        <f>SUMIFS('Grid GenerationQueue'!AO$5:AO$410,'Grid GenerationQueue'!$AZ$5:$AZ$410,$B307,'Grid GenerationQueue'!$BA$5:$BA$410,$C307)</f>
        <v>0</v>
      </c>
      <c r="M307">
        <f>SUMIFS('Grid GenerationQueue'!AP$5:AP$410,'Grid GenerationQueue'!$AZ$5:$AZ$410,$B307,'Grid GenerationQueue'!$BA$5:$BA$410,$C307)</f>
        <v>0</v>
      </c>
      <c r="N307">
        <f>SUMIFS('Grid GenerationQueue'!AQ$5:AQ$410,'Grid GenerationQueue'!$AZ$5:$AZ$410,$B307,'Grid GenerationQueue'!$BA$5:$BA$410,$C307)</f>
        <v>0</v>
      </c>
      <c r="O307">
        <f>SUMIFS('Grid GenerationQueue'!AR$5:AR$410,'Grid GenerationQueue'!$AZ$5:$AZ$410,$B307,'Grid GenerationQueue'!$BA$5:$BA$410,$C307)</f>
        <v>0</v>
      </c>
      <c r="Q307">
        <f>SUMIFS('Grid GenerationQueue'!AG$5:AG$410,'Grid GenerationQueue'!$AZ$5:$AZ$410,$B307,'Grid GenerationQueue'!$BA$5:$BA$410,$C307,'Grid GenerationQueue'!$BJ$5:$BJ$410,"Executed")</f>
        <v>0</v>
      </c>
      <c r="R307">
        <f>SUMIFS('Grid GenerationQueue'!AH$5:AH$410,'Grid GenerationQueue'!$AZ$5:$AZ$410,$B307,'Grid GenerationQueue'!$BA$5:$BA$410,$C307,'Grid GenerationQueue'!$BJ$5:$BJ$410,"Executed")</f>
        <v>0</v>
      </c>
      <c r="S307">
        <f>SUMIFS('Grid GenerationQueue'!AI$5:AI$410,'Grid GenerationQueue'!$AZ$5:$AZ$410,$B307,'Grid GenerationQueue'!$BA$5:$BA$410,$C307,'Grid GenerationQueue'!$BJ$5:$BJ$410,"Executed")</f>
        <v>0</v>
      </c>
      <c r="T307">
        <f>SUMIFS('Grid GenerationQueue'!AJ$5:AJ$410,'Grid GenerationQueue'!$AZ$5:$AZ$410,$B307,'Grid GenerationQueue'!$BA$5:$BA$410,$C307,'Grid GenerationQueue'!$BJ$5:$BJ$410,"Executed")</f>
        <v>0</v>
      </c>
      <c r="U307">
        <f>SUMIFS('Grid GenerationQueue'!AK$5:AK$410,'Grid GenerationQueue'!$AZ$5:$AZ$410,$B307,'Grid GenerationQueue'!$BA$5:$BA$410,$C307,'Grid GenerationQueue'!$BJ$5:$BJ$410,"Executed")</f>
        <v>0</v>
      </c>
      <c r="V307">
        <f>SUMIFS('Grid GenerationQueue'!AL$5:AL$410,'Grid GenerationQueue'!$AZ$5:$AZ$410,$B307,'Grid GenerationQueue'!$BA$5:$BA$410,$C307,'Grid GenerationQueue'!$BJ$5:$BJ$410,"Executed")</f>
        <v>0</v>
      </c>
      <c r="W307">
        <f>SUMIFS('Grid GenerationQueue'!AM$5:AM$410,'Grid GenerationQueue'!$AZ$5:$AZ$410,$B307,'Grid GenerationQueue'!$BA$5:$BA$410,$C307,'Grid GenerationQueue'!$BJ$5:$BJ$410,"Executed")</f>
        <v>0</v>
      </c>
      <c r="X307">
        <f>SUMIFS('Grid GenerationQueue'!AN$5:AN$410,'Grid GenerationQueue'!$AZ$5:$AZ$410,$B307,'Grid GenerationQueue'!$BA$5:$BA$410,$C307,'Grid GenerationQueue'!$BJ$5:$BJ$410,"Executed")</f>
        <v>0</v>
      </c>
      <c r="Y307">
        <f>SUMIFS('Grid GenerationQueue'!AO$5:AO$410,'Grid GenerationQueue'!$AZ$5:$AZ$410,$B307,'Grid GenerationQueue'!$BA$5:$BA$410,$C307,'Grid GenerationQueue'!$BJ$5:$BJ$410,"Executed")</f>
        <v>0</v>
      </c>
      <c r="Z307">
        <f>SUMIFS('Grid GenerationQueue'!AP$5:AP$410,'Grid GenerationQueue'!$AZ$5:$AZ$410,$B307,'Grid GenerationQueue'!$BA$5:$BA$410,$C307,'Grid GenerationQueue'!$BJ$5:$BJ$410,"Executed")</f>
        <v>0</v>
      </c>
      <c r="AA307">
        <f>SUMIFS('Grid GenerationQueue'!AQ$5:AQ$410,'Grid GenerationQueue'!$AZ$5:$AZ$410,$B307,'Grid GenerationQueue'!$BA$5:$BA$410,$C307,'Grid GenerationQueue'!$BJ$5:$BJ$410,"Executed")</f>
        <v>0</v>
      </c>
      <c r="AB307">
        <f>SUMIFS('Grid GenerationQueue'!AR$5:AR$410,'Grid GenerationQueue'!$AZ$5:$AZ$410,$B307,'Grid GenerationQueue'!$BA$5:$BA$410,$C307,'Grid GenerationQueue'!$BJ$5:$BJ$410,"Executed")</f>
        <v>0</v>
      </c>
      <c r="AD307">
        <f>SUMIFS('Grid GenerationQueue'!AG$5:AG$410,'Grid GenerationQueue'!$AZ$5:$AZ$410,$B307,'Grid GenerationQueue'!$BA$5:$BA$410,$C307,'Grid GenerationQueue'!$BH$5:$BH$410,"&lt;&gt;"&amp;"")+SUMIFS('Grid GenerationQueue'!AG$5:AG$410,'Grid GenerationQueue'!$AZ$5:$AZ$410,$B307,'Grid GenerationQueue'!$BA$5:$BA$410,$C307,'Grid GenerationQueue'!$BH$5:$BH$410,"",'Grid GenerationQueue'!$AC$5:$AC$410,1)</f>
        <v>506.29</v>
      </c>
      <c r="AE307">
        <f>SUMIFS('Grid GenerationQueue'!AH$5:AH$410,'Grid GenerationQueue'!$AZ$5:$AZ$410,$B307,'Grid GenerationQueue'!$BA$5:$BA$410,$C307,'Grid GenerationQueue'!$BH$5:$BH$410,"&lt;&gt;"&amp;"")+SUMIFS('Grid GenerationQueue'!AH$5:AH$410,'Grid GenerationQueue'!$AZ$5:$AZ$410,$B307,'Grid GenerationQueue'!$BA$5:$BA$410,$C307,'Grid GenerationQueue'!$BH$5:$BH$410,"",'Grid GenerationQueue'!$AC$5:$AC$410,1)</f>
        <v>500</v>
      </c>
      <c r="AF307">
        <f>SUMIFS('Grid GenerationQueue'!AI$5:AI$410,'Grid GenerationQueue'!$AZ$5:$AZ$410,$B307,'Grid GenerationQueue'!$BA$5:$BA$410,$C307,'Grid GenerationQueue'!$BH$5:$BH$410,"&lt;&gt;"&amp;"")+SUMIFS('Grid GenerationQueue'!AI$5:AI$410,'Grid GenerationQueue'!$AZ$5:$AZ$410,$B307,'Grid GenerationQueue'!$BA$5:$BA$410,$C307,'Grid GenerationQueue'!$BH$5:$BH$410,"",'Grid GenerationQueue'!$AC$5:$AC$410,1)</f>
        <v>0</v>
      </c>
      <c r="AG307">
        <f>SUMIFS('Grid GenerationQueue'!AJ$5:AJ$410,'Grid GenerationQueue'!$AZ$5:$AZ$410,$B307,'Grid GenerationQueue'!$BA$5:$BA$410,$C307,'Grid GenerationQueue'!$BH$5:$BH$410,"&lt;&gt;"&amp;"")+SUMIFS('Grid GenerationQueue'!AJ$5:AJ$410,'Grid GenerationQueue'!$AZ$5:$AZ$410,$B307,'Grid GenerationQueue'!$BA$5:$BA$410,$C307,'Grid GenerationQueue'!$BH$5:$BH$410,"",'Grid GenerationQueue'!$AC$5:$AC$410,1)</f>
        <v>0</v>
      </c>
      <c r="AH307">
        <f>SUMIFS('Grid GenerationQueue'!AK$5:AK$410,'Grid GenerationQueue'!$AZ$5:$AZ$410,$B307,'Grid GenerationQueue'!$BA$5:$BA$410,$C307,'Grid GenerationQueue'!$BH$5:$BH$410,"&lt;&gt;"&amp;"")+SUMIFS('Grid GenerationQueue'!AK$5:AK$410,'Grid GenerationQueue'!$AZ$5:$AZ$410,$B307,'Grid GenerationQueue'!$BA$5:$BA$410,$C307,'Grid GenerationQueue'!$BH$5:$BH$410,"",'Grid GenerationQueue'!$AC$5:$AC$410,1)</f>
        <v>0</v>
      </c>
      <c r="AI307">
        <f>SUMIFS('Grid GenerationQueue'!AL$5:AL$410,'Grid GenerationQueue'!$AZ$5:$AZ$410,$B307,'Grid GenerationQueue'!$BA$5:$BA$410,$C307,'Grid GenerationQueue'!$BH$5:$BH$410,"&lt;&gt;"&amp;"")+SUMIFS('Grid GenerationQueue'!AL$5:AL$410,'Grid GenerationQueue'!$AZ$5:$AZ$410,$B307,'Grid GenerationQueue'!$BA$5:$BA$410,$C307,'Grid GenerationQueue'!$BH$5:$BH$410,"",'Grid GenerationQueue'!$AC$5:$AC$410,1)</f>
        <v>0</v>
      </c>
      <c r="AJ307">
        <f>SUMIFS('Grid GenerationQueue'!AM$5:AM$410,'Grid GenerationQueue'!$AZ$5:$AZ$410,$B307,'Grid GenerationQueue'!$BA$5:$BA$410,$C307,'Grid GenerationQueue'!$BH$5:$BH$410,"&lt;&gt;"&amp;"")+SUMIFS('Grid GenerationQueue'!AM$5:AM$410,'Grid GenerationQueue'!$AZ$5:$AZ$410,$B307,'Grid GenerationQueue'!$BA$5:$BA$410,$C307,'Grid GenerationQueue'!$BH$5:$BH$410,"",'Grid GenerationQueue'!$AC$5:$AC$410,1)</f>
        <v>0</v>
      </c>
      <c r="AK307">
        <f>SUMIFS('Grid GenerationQueue'!AN$5:AN$410,'Grid GenerationQueue'!$AZ$5:$AZ$410,$B307,'Grid GenerationQueue'!$BA$5:$BA$410,$C307,'Grid GenerationQueue'!$BH$5:$BH$410,"&lt;&gt;"&amp;"")+SUMIFS('Grid GenerationQueue'!AN$5:AN$410,'Grid GenerationQueue'!$AZ$5:$AZ$410,$B307,'Grid GenerationQueue'!$BA$5:$BA$410,$C307,'Grid GenerationQueue'!$BH$5:$BH$410,"",'Grid GenerationQueue'!$AC$5:$AC$410,1)</f>
        <v>0</v>
      </c>
      <c r="AL307">
        <f>SUMIFS('Grid GenerationQueue'!AO$5:AO$410,'Grid GenerationQueue'!$AZ$5:$AZ$410,$B307,'Grid GenerationQueue'!$BA$5:$BA$410,$C307,'Grid GenerationQueue'!$BH$5:$BH$410,"&lt;&gt;"&amp;"")+SUMIFS('Grid GenerationQueue'!AO$5:AO$410,'Grid GenerationQueue'!$AZ$5:$AZ$410,$B307,'Grid GenerationQueue'!$BA$5:$BA$410,$C307,'Grid GenerationQueue'!$BH$5:$BH$410,"",'Grid GenerationQueue'!$AC$5:$AC$410,1)</f>
        <v>0</v>
      </c>
      <c r="AM307">
        <f>SUMIFS('Grid GenerationQueue'!AP$5:AP$410,'Grid GenerationQueue'!$AZ$5:$AZ$410,$B307,'Grid GenerationQueue'!$BA$5:$BA$410,$C307,'Grid GenerationQueue'!$BH$5:$BH$410,"&lt;&gt;"&amp;"")+SUMIFS('Grid GenerationQueue'!AP$5:AP$410,'Grid GenerationQueue'!$AZ$5:$AZ$410,$B307,'Grid GenerationQueue'!$BA$5:$BA$410,$C307,'Grid GenerationQueue'!$BH$5:$BH$410,"",'Grid GenerationQueue'!$AC$5:$AC$410,1)</f>
        <v>0</v>
      </c>
      <c r="AN307">
        <f>SUMIFS('Grid GenerationQueue'!AQ$5:AQ$410,'Grid GenerationQueue'!$AZ$5:$AZ$410,$B307,'Grid GenerationQueue'!$BA$5:$BA$410,$C307,'Grid GenerationQueue'!$BH$5:$BH$410,"&lt;&gt;"&amp;"")+SUMIFS('Grid GenerationQueue'!AQ$5:AQ$410,'Grid GenerationQueue'!$AZ$5:$AZ$410,$B307,'Grid GenerationQueue'!$BA$5:$BA$410,$C307,'Grid GenerationQueue'!$BH$5:$BH$410,"",'Grid GenerationQueue'!$AC$5:$AC$410,1)</f>
        <v>0</v>
      </c>
      <c r="AO307">
        <f>SUMIFS('Grid GenerationQueue'!AR$5:AR$410,'Grid GenerationQueue'!$AZ$5:$AZ$410,$B307,'Grid GenerationQueue'!$BA$5:$BA$410,$C307,'Grid GenerationQueue'!$BH$5:$BH$410,"&lt;&gt;"&amp;"")+SUMIFS('Grid GenerationQueue'!AR$5:AR$410,'Grid GenerationQueue'!$AZ$5:$AZ$410,$B307,'Grid GenerationQueue'!$BA$5:$BA$410,$C307,'Grid GenerationQueue'!$BH$5:$BH$410,"",'Grid GenerationQueue'!$AC$5:$AC$410,1)</f>
        <v>0</v>
      </c>
      <c r="AQ307">
        <f>SUMIFS('Grid GenerationQueue'!AG$5:AG$410,'Grid GenerationQueue'!$AZ$5:$AZ$410,$B307,'Grid GenerationQueue'!$BA$5:$BA$410,$C307,'Grid GenerationQueue'!$BK$5:$BK$410,"&gt;0")</f>
        <v>250</v>
      </c>
      <c r="AR307">
        <f>SUMIFS('Grid GenerationQueue'!AH$5:AH$410,'Grid GenerationQueue'!$AZ$5:$AZ$410,$B307,'Grid GenerationQueue'!$BA$5:$BA$410,$C307,'Grid GenerationQueue'!$BK$5:$BK$410,"&gt;0")</f>
        <v>250</v>
      </c>
      <c r="AS307">
        <f>SUMIFS('Grid GenerationQueue'!AI$5:AI$410,'Grid GenerationQueue'!$AZ$5:$AZ$410,$B307,'Grid GenerationQueue'!$BA$5:$BA$410,$C307,'Grid GenerationQueue'!$BK$5:$BK$410,"&gt;0")</f>
        <v>0</v>
      </c>
      <c r="AT307">
        <f>SUMIFS('Grid GenerationQueue'!AJ$5:AJ$410,'Grid GenerationQueue'!$AZ$5:$AZ$410,$B307,'Grid GenerationQueue'!$BA$5:$BA$410,$C307,'Grid GenerationQueue'!$BK$5:$BK$410,"&gt;0")</f>
        <v>0</v>
      </c>
      <c r="AU307">
        <f>SUMIFS('Grid GenerationQueue'!AK$5:AK$410,'Grid GenerationQueue'!$AZ$5:$AZ$410,$B307,'Grid GenerationQueue'!$BA$5:$BA$410,$C307,'Grid GenerationQueue'!$BK$5:$BK$410,"&gt;0")</f>
        <v>0</v>
      </c>
      <c r="AV307">
        <f>SUMIFS('Grid GenerationQueue'!AL$5:AL$410,'Grid GenerationQueue'!$AZ$5:$AZ$410,$B307,'Grid GenerationQueue'!$BA$5:$BA$410,$C307,'Grid GenerationQueue'!$BK$5:$BK$410,"&gt;0")</f>
        <v>0</v>
      </c>
      <c r="AW307">
        <f>SUMIFS('Grid GenerationQueue'!AM$5:AM$410,'Grid GenerationQueue'!$AZ$5:$AZ$410,$B307,'Grid GenerationQueue'!$BA$5:$BA$410,$C307,'Grid GenerationQueue'!$BK$5:$BK$410,"&gt;0")</f>
        <v>0</v>
      </c>
      <c r="AX307">
        <f>SUMIFS('Grid GenerationQueue'!AN$5:AN$410,'Grid GenerationQueue'!$AZ$5:$AZ$410,$B307,'Grid GenerationQueue'!$BA$5:$BA$410,$C307,'Grid GenerationQueue'!$BK$5:$BK$410,"&gt;0")</f>
        <v>0</v>
      </c>
      <c r="AY307">
        <f>SUMIFS('Grid GenerationQueue'!AO$5:AO$410,'Grid GenerationQueue'!$AZ$5:$AZ$410,$B307,'Grid GenerationQueue'!$BA$5:$BA$410,$C307,'Grid GenerationQueue'!$BK$5:$BK$410,"&gt;0")</f>
        <v>0</v>
      </c>
      <c r="AZ307">
        <f>SUMIFS('Grid GenerationQueue'!AP$5:AP$410,'Grid GenerationQueue'!$AZ$5:$AZ$410,$B307,'Grid GenerationQueue'!$BA$5:$BA$410,$C307,'Grid GenerationQueue'!$BK$5:$BK$410,"&gt;0")</f>
        <v>0</v>
      </c>
      <c r="BA307">
        <f>SUMIFS('Grid GenerationQueue'!AQ$5:AQ$410,'Grid GenerationQueue'!$AZ$5:$AZ$410,$B307,'Grid GenerationQueue'!$BA$5:$BA$410,$C307,'Grid GenerationQueue'!$BK$5:$BK$410,"&gt;0")</f>
        <v>0</v>
      </c>
      <c r="BB307">
        <f>SUMIFS('Grid GenerationQueue'!AR$5:AR$410,'Grid GenerationQueue'!$AZ$5:$AZ$410,$B307,'Grid GenerationQueue'!$BA$5:$BA$410,$C307,'Grid GenerationQueue'!$BK$5:$BK$410,"&gt;0")</f>
        <v>0</v>
      </c>
      <c r="BD307">
        <f>SUMIFS('Grid GenerationQueue'!AG$5:AG$410,'Grid GenerationQueue'!$AZ$5:$AZ$410,$B307,'Grid GenerationQueue'!$BA$5:$BA$410,$C307,'Grid GenerationQueue'!$BD$5:$BD$410,"&lt;="&amp;$BE$3)</f>
        <v>250</v>
      </c>
      <c r="BE307">
        <f>SUMIFS('Grid GenerationQueue'!AH$5:AH$410,'Grid GenerationQueue'!$AZ$5:$AZ$410,$B307,'Grid GenerationQueue'!$BA$5:$BA$410,$C307,'Grid GenerationQueue'!$BD$5:$BD$410,"&lt;="&amp;$BE$3)</f>
        <v>250</v>
      </c>
      <c r="BF307">
        <f>SUMIFS('Grid GenerationQueue'!AI$5:AI$410,'Grid GenerationQueue'!$AZ$5:$AZ$410,$B307,'Grid GenerationQueue'!$BA$5:$BA$410,$C307,'Grid GenerationQueue'!$BD$5:$BD$410,"&lt;="&amp;$BE$3)</f>
        <v>0</v>
      </c>
      <c r="BG307">
        <f>SUMIFS('Grid GenerationQueue'!AJ$5:AJ$410,'Grid GenerationQueue'!$AZ$5:$AZ$410,$B307,'Grid GenerationQueue'!$BA$5:$BA$410,$C307,'Grid GenerationQueue'!$BD$5:$BD$410,"&lt;="&amp;$BE$3)</f>
        <v>0</v>
      </c>
      <c r="BH307">
        <f>SUMIFS('Grid GenerationQueue'!AK$5:AK$410,'Grid GenerationQueue'!$AZ$5:$AZ$410,$B307,'Grid GenerationQueue'!$BA$5:$BA$410,$C307,'Grid GenerationQueue'!$BD$5:$BD$410,"&lt;="&amp;$BE$3)</f>
        <v>0</v>
      </c>
      <c r="BI307">
        <f>SUMIFS('Grid GenerationQueue'!AL$5:AL$410,'Grid GenerationQueue'!$AZ$5:$AZ$410,$B307,'Grid GenerationQueue'!$BA$5:$BA$410,$C307,'Grid GenerationQueue'!$BD$5:$BD$410,"&lt;="&amp;$BE$3)</f>
        <v>0</v>
      </c>
      <c r="BJ307">
        <f>SUMIFS('Grid GenerationQueue'!AM$5:AM$410,'Grid GenerationQueue'!$AZ$5:$AZ$410,$B307,'Grid GenerationQueue'!$BA$5:$BA$410,$C307,'Grid GenerationQueue'!$BD$5:$BD$410,"&lt;="&amp;$BE$3)</f>
        <v>0</v>
      </c>
      <c r="BK307">
        <f>SUMIFS('Grid GenerationQueue'!AN$5:AN$410,'Grid GenerationQueue'!$AZ$5:$AZ$410,$B307,'Grid GenerationQueue'!$BA$5:$BA$410,$C307,'Grid GenerationQueue'!$BD$5:$BD$410,"&lt;="&amp;$BE$3)</f>
        <v>0</v>
      </c>
      <c r="BL307">
        <f>SUMIFS('Grid GenerationQueue'!AO$5:AO$410,'Grid GenerationQueue'!$AZ$5:$AZ$410,$B307,'Grid GenerationQueue'!$BA$5:$BA$410,$C307,'Grid GenerationQueue'!$BD$5:$BD$410,"&lt;="&amp;$BE$3)</f>
        <v>0</v>
      </c>
      <c r="BM307">
        <f>SUMIFS('Grid GenerationQueue'!AP$5:AP$410,'Grid GenerationQueue'!$AZ$5:$AZ$410,$B307,'Grid GenerationQueue'!$BA$5:$BA$410,$C307,'Grid GenerationQueue'!$BD$5:$BD$410,"&lt;="&amp;$BE$3)</f>
        <v>0</v>
      </c>
      <c r="BN307">
        <f>SUMIFS('Grid GenerationQueue'!AQ$5:AQ$410,'Grid GenerationQueue'!$AZ$5:$AZ$410,$B307,'Grid GenerationQueue'!$BA$5:$BA$410,$C307,'Grid GenerationQueue'!$BD$5:$BD$410,"&lt;="&amp;$BE$3)</f>
        <v>0</v>
      </c>
      <c r="BO307">
        <f>SUMIFS('Grid GenerationQueue'!AR$5:AR$410,'Grid GenerationQueue'!$AZ$5:$AZ$410,$B307,'Grid GenerationQueue'!$BA$5:$BA$410,$C307,'Grid GenerationQueue'!$BD$5:$BD$410,"&lt;="&amp;$BE$3)</f>
        <v>0</v>
      </c>
      <c r="BQ307">
        <f>SUMIFS('Grid GenerationQueue'!AG$5:AG$410,'Grid GenerationQueue'!$AZ$5:$AZ$410,$B307,'Grid GenerationQueue'!$BA$5:$BA$410,$C307,'Grid GenerationQueue'!$BJ$5:$BJ$410,"Executed",'Grid GenerationQueue'!$BD$5:$BD$410,"&lt;="&amp;$BE$3)</f>
        <v>0</v>
      </c>
      <c r="BR307">
        <f>SUMIFS('Grid GenerationQueue'!AH$5:AH$410,'Grid GenerationQueue'!$AZ$5:$AZ$410,$B307,'Grid GenerationQueue'!$BA$5:$BA$410,$C307,'Grid GenerationQueue'!$BJ$5:$BJ$410,"Executed",'Grid GenerationQueue'!$BD$5:$BD$410,"&lt;="&amp;$BE$3)</f>
        <v>0</v>
      </c>
      <c r="BS307">
        <f>SUMIFS('Grid GenerationQueue'!AI$5:AI$410,'Grid GenerationQueue'!$AZ$5:$AZ$410,$B307,'Grid GenerationQueue'!$BA$5:$BA$410,$C307,'Grid GenerationQueue'!$BJ$5:$BJ$410,"Executed",'Grid GenerationQueue'!$BD$5:$BD$410,"&lt;="&amp;$BE$3)</f>
        <v>0</v>
      </c>
      <c r="BT307">
        <f>SUMIFS('Grid GenerationQueue'!AJ$5:AJ$410,'Grid GenerationQueue'!$AZ$5:$AZ$410,$B307,'Grid GenerationQueue'!$BA$5:$BA$410,$C307,'Grid GenerationQueue'!$BJ$5:$BJ$410,"Executed",'Grid GenerationQueue'!$BD$5:$BD$410,"&lt;="&amp;$BE$3)</f>
        <v>0</v>
      </c>
      <c r="BU307">
        <f>SUMIFS('Grid GenerationQueue'!AK$5:AK$410,'Grid GenerationQueue'!$AZ$5:$AZ$410,$B307,'Grid GenerationQueue'!$BA$5:$BA$410,$C307,'Grid GenerationQueue'!$BJ$5:$BJ$410,"Executed",'Grid GenerationQueue'!$BD$5:$BD$410,"&lt;="&amp;$BE$3)</f>
        <v>0</v>
      </c>
      <c r="BV307">
        <f>SUMIFS('Grid GenerationQueue'!AL$5:AL$410,'Grid GenerationQueue'!$AZ$5:$AZ$410,$B307,'Grid GenerationQueue'!$BA$5:$BA$410,$C307,'Grid GenerationQueue'!$BJ$5:$BJ$410,"Executed",'Grid GenerationQueue'!$BD$5:$BD$410,"&lt;="&amp;$BE$3)</f>
        <v>0</v>
      </c>
      <c r="BW307">
        <f>SUMIFS('Grid GenerationQueue'!AM$5:AM$410,'Grid GenerationQueue'!$AZ$5:$AZ$410,$B307,'Grid GenerationQueue'!$BA$5:$BA$410,$C307,'Grid GenerationQueue'!$BJ$5:$BJ$410,"Executed",'Grid GenerationQueue'!$BD$5:$BD$410,"&lt;="&amp;$BE$3)</f>
        <v>0</v>
      </c>
      <c r="BX307">
        <f>SUMIFS('Grid GenerationQueue'!AN$5:AN$410,'Grid GenerationQueue'!$AZ$5:$AZ$410,$B307,'Grid GenerationQueue'!$BA$5:$BA$410,$C307,'Grid GenerationQueue'!$BJ$5:$BJ$410,"Executed",'Grid GenerationQueue'!$BD$5:$BD$410,"&lt;="&amp;$BE$3)</f>
        <v>0</v>
      </c>
      <c r="BY307">
        <f>SUMIFS('Grid GenerationQueue'!AO$5:AO$410,'Grid GenerationQueue'!$AZ$5:$AZ$410,$B307,'Grid GenerationQueue'!$BA$5:$BA$410,$C307,'Grid GenerationQueue'!$BJ$5:$BJ$410,"Executed",'Grid GenerationQueue'!$BD$5:$BD$410,"&lt;="&amp;$BE$3)</f>
        <v>0</v>
      </c>
      <c r="BZ307">
        <f>SUMIFS('Grid GenerationQueue'!AP$5:AP$410,'Grid GenerationQueue'!$AZ$5:$AZ$410,$B307,'Grid GenerationQueue'!$BA$5:$BA$410,$C307,'Grid GenerationQueue'!$BJ$5:$BJ$410,"Executed",'Grid GenerationQueue'!$BD$5:$BD$410,"&lt;="&amp;$BE$3)</f>
        <v>0</v>
      </c>
      <c r="CA307">
        <f>SUMIFS('Grid GenerationQueue'!AQ$5:AQ$410,'Grid GenerationQueue'!$AZ$5:$AZ$410,$B307,'Grid GenerationQueue'!$BA$5:$BA$410,$C307,'Grid GenerationQueue'!$BJ$5:$BJ$410,"Executed",'Grid GenerationQueue'!$BD$5:$BD$410,"&lt;="&amp;$BE$3)</f>
        <v>0</v>
      </c>
      <c r="CB307">
        <f>SUMIFS('Grid GenerationQueue'!AR$5:AR$410,'Grid GenerationQueue'!$AZ$5:$AZ$410,$B307,'Grid GenerationQueue'!$BA$5:$BA$410,$C307,'Grid GenerationQueue'!$BJ$5:$BJ$410,"Executed",'Grid GenerationQueue'!$BD$5:$BD$410,"&lt;="&amp;$BE$3)</f>
        <v>0</v>
      </c>
      <c r="CD307">
        <f>SUMIFS('Grid GenerationQueue'!AG$5:AG$410,'Grid GenerationQueue'!$AZ$5:$AZ$410,$B307,'Grid GenerationQueue'!$BA$5:$BA$410,$C307,'Grid GenerationQueue'!$BH$5:$BH$410,"&lt;&gt;"&amp;"",'Grid GenerationQueue'!$BD$5:$BD$410,"&lt;="&amp;$BE$3)</f>
        <v>250</v>
      </c>
      <c r="CE307">
        <f>SUMIFS('Grid GenerationQueue'!AH$5:AH$410,'Grid GenerationQueue'!$AZ$5:$AZ$410,$B307,'Grid GenerationQueue'!$BA$5:$BA$410,$C307,'Grid GenerationQueue'!$BH$5:$BH$410,"&lt;&gt;"&amp;"",'Grid GenerationQueue'!$BD$5:$BD$410,"&lt;="&amp;$BE$3)</f>
        <v>250</v>
      </c>
      <c r="CF307">
        <f>SUMIFS('Grid GenerationQueue'!AI$5:AI$410,'Grid GenerationQueue'!$AZ$5:$AZ$410,$B307,'Grid GenerationQueue'!$BA$5:$BA$410,$C307,'Grid GenerationQueue'!$BH$5:$BH$410,"&lt;&gt;"&amp;"",'Grid GenerationQueue'!$BD$5:$BD$410,"&lt;="&amp;$BE$3)</f>
        <v>0</v>
      </c>
      <c r="CG307">
        <f>SUMIFS('Grid GenerationQueue'!AJ$5:AJ$410,'Grid GenerationQueue'!$AZ$5:$AZ$410,$B307,'Grid GenerationQueue'!$BA$5:$BA$410,$C307,'Grid GenerationQueue'!$BH$5:$BH$410,"&lt;&gt;"&amp;"",'Grid GenerationQueue'!$BD$5:$BD$410,"&lt;="&amp;$BE$3)</f>
        <v>0</v>
      </c>
      <c r="CH307">
        <f>SUMIFS('Grid GenerationQueue'!AK$5:AK$410,'Grid GenerationQueue'!$AZ$5:$AZ$410,$B307,'Grid GenerationQueue'!$BA$5:$BA$410,$C307,'Grid GenerationQueue'!$BH$5:$BH$410,"&lt;&gt;"&amp;"",'Grid GenerationQueue'!$BD$5:$BD$410,"&lt;="&amp;$BE$3)</f>
        <v>0</v>
      </c>
      <c r="CI307">
        <f>SUMIFS('Grid GenerationQueue'!AL$5:AL$410,'Grid GenerationQueue'!$AZ$5:$AZ$410,$B307,'Grid GenerationQueue'!$BA$5:$BA$410,$C307,'Grid GenerationQueue'!$BH$5:$BH$410,"&lt;&gt;"&amp;"",'Grid GenerationQueue'!$BD$5:$BD$410,"&lt;="&amp;$BE$3)</f>
        <v>0</v>
      </c>
      <c r="CJ307">
        <f>SUMIFS('Grid GenerationQueue'!AM$5:AM$410,'Grid GenerationQueue'!$AZ$5:$AZ$410,$B307,'Grid GenerationQueue'!$BA$5:$BA$410,$C307,'Grid GenerationQueue'!$BH$5:$BH$410,"&lt;&gt;"&amp;"",'Grid GenerationQueue'!$BD$5:$BD$410,"&lt;="&amp;$BE$3)</f>
        <v>0</v>
      </c>
      <c r="CK307">
        <f>SUMIFS('Grid GenerationQueue'!AN$5:AN$410,'Grid GenerationQueue'!$AZ$5:$AZ$410,$B307,'Grid GenerationQueue'!$BA$5:$BA$410,$C307,'Grid GenerationQueue'!$BH$5:$BH$410,"&lt;&gt;"&amp;"",'Grid GenerationQueue'!$BD$5:$BD$410,"&lt;="&amp;$BE$3)</f>
        <v>0</v>
      </c>
      <c r="CL307">
        <f>SUMIFS('Grid GenerationQueue'!AO$5:AO$410,'Grid GenerationQueue'!$AZ$5:$AZ$410,$B307,'Grid GenerationQueue'!$BA$5:$BA$410,$C307,'Grid GenerationQueue'!$BH$5:$BH$410,"&lt;&gt;"&amp;"",'Grid GenerationQueue'!$BD$5:$BD$410,"&lt;="&amp;$BE$3)</f>
        <v>0</v>
      </c>
      <c r="CM307">
        <f>SUMIFS('Grid GenerationQueue'!AP$5:AP$410,'Grid GenerationQueue'!$AZ$5:$AZ$410,$B307,'Grid GenerationQueue'!$BA$5:$BA$410,$C307,'Grid GenerationQueue'!$BH$5:$BH$410,"&lt;&gt;"&amp;"",'Grid GenerationQueue'!$BD$5:$BD$410,"&lt;="&amp;$BE$3)</f>
        <v>0</v>
      </c>
      <c r="CN307">
        <f>SUMIFS('Grid GenerationQueue'!AQ$5:AQ$410,'Grid GenerationQueue'!$AZ$5:$AZ$410,$B307,'Grid GenerationQueue'!$BA$5:$BA$410,$C307,'Grid GenerationQueue'!$BH$5:$BH$410,"&lt;&gt;"&amp;"",'Grid GenerationQueue'!$BD$5:$BD$410,"&lt;="&amp;$BE$3)</f>
        <v>0</v>
      </c>
      <c r="CO307">
        <f>SUMIFS('Grid GenerationQueue'!AR$5:AR$410,'Grid GenerationQueue'!$AZ$5:$AZ$410,$B307,'Grid GenerationQueue'!$BA$5:$BA$410,$C307,'Grid GenerationQueue'!$BH$5:$BH$410,"&lt;&gt;"&amp;"",'Grid GenerationQueue'!$BD$5:$BD$410,"&lt;="&amp;$BE$3)</f>
        <v>0</v>
      </c>
      <c r="CQ307">
        <f>SUMIFS('Grid GenerationQueue'!AG$5:AG$410,'Grid GenerationQueue'!$AZ$5:$AZ$410,$B307,'Grid GenerationQueue'!$BA$5:$BA$410,$C307,'Grid GenerationQueue'!$BK$5:$BK$410,"&gt;0",'Grid GenerationQueue'!$BD$5:$BD$410,"&lt;="&amp;$BE$3)</f>
        <v>250</v>
      </c>
      <c r="CR307">
        <f>SUMIFS('Grid GenerationQueue'!AH$5:AH$410,'Grid GenerationQueue'!$AZ$5:$AZ$410,$B307,'Grid GenerationQueue'!$BA$5:$BA$410,$C307,'Grid GenerationQueue'!$BK$5:$BK$410,"&gt;0",'Grid GenerationQueue'!$BD$5:$BD$410,"&lt;="&amp;$BE$3)</f>
        <v>250</v>
      </c>
      <c r="CS307">
        <f>SUMIFS('Grid GenerationQueue'!AI$5:AI$410,'Grid GenerationQueue'!$AZ$5:$AZ$410,$B307,'Grid GenerationQueue'!$BA$5:$BA$410,$C307,'Grid GenerationQueue'!$BK$5:$BK$410,"&gt;0",'Grid GenerationQueue'!$BD$5:$BD$410,"&lt;="&amp;$BE$3)</f>
        <v>0</v>
      </c>
      <c r="CT307">
        <f>SUMIFS('Grid GenerationQueue'!AJ$5:AJ$410,'Grid GenerationQueue'!$AZ$5:$AZ$410,$B307,'Grid GenerationQueue'!$BA$5:$BA$410,$C307,'Grid GenerationQueue'!$BK$5:$BK$410,"&gt;0",'Grid GenerationQueue'!$BD$5:$BD$410,"&lt;="&amp;$BE$3)</f>
        <v>0</v>
      </c>
      <c r="CU307">
        <f>SUMIFS('Grid GenerationQueue'!AK$5:AK$410,'Grid GenerationQueue'!$AZ$5:$AZ$410,$B307,'Grid GenerationQueue'!$BA$5:$BA$410,$C307,'Grid GenerationQueue'!$BK$5:$BK$410,"&gt;0",'Grid GenerationQueue'!$BD$5:$BD$410,"&lt;="&amp;$BE$3)</f>
        <v>0</v>
      </c>
      <c r="CV307">
        <f>SUMIFS('Grid GenerationQueue'!AL$5:AL$410,'Grid GenerationQueue'!$AZ$5:$AZ$410,$B307,'Grid GenerationQueue'!$BA$5:$BA$410,$C307,'Grid GenerationQueue'!$BK$5:$BK$410,"&gt;0",'Grid GenerationQueue'!$BD$5:$BD$410,"&lt;="&amp;$BE$3)</f>
        <v>0</v>
      </c>
      <c r="CW307">
        <f>SUMIFS('Grid GenerationQueue'!AM$5:AM$410,'Grid GenerationQueue'!$AZ$5:$AZ$410,$B307,'Grid GenerationQueue'!$BA$5:$BA$410,$C307,'Grid GenerationQueue'!$BK$5:$BK$410,"&gt;0",'Grid GenerationQueue'!$BD$5:$BD$410,"&lt;="&amp;$BE$3)</f>
        <v>0</v>
      </c>
      <c r="CX307">
        <f>SUMIFS('Grid GenerationQueue'!AN$5:AN$410,'Grid GenerationQueue'!$AZ$5:$AZ$410,$B307,'Grid GenerationQueue'!$BA$5:$BA$410,$C307,'Grid GenerationQueue'!$BK$5:$BK$410,"&gt;0",'Grid GenerationQueue'!$BD$5:$BD$410,"&lt;="&amp;$BE$3)</f>
        <v>0</v>
      </c>
      <c r="CY307">
        <f>SUMIFS('Grid GenerationQueue'!AO$5:AO$410,'Grid GenerationQueue'!$AZ$5:$AZ$410,$B307,'Grid GenerationQueue'!$BA$5:$BA$410,$C307,'Grid GenerationQueue'!$BK$5:$BK$410,"&gt;0",'Grid GenerationQueue'!$BD$5:$BD$410,"&lt;="&amp;$BE$3)</f>
        <v>0</v>
      </c>
      <c r="CZ307">
        <f>SUMIFS('Grid GenerationQueue'!AP$5:AP$410,'Grid GenerationQueue'!$AZ$5:$AZ$410,$B307,'Grid GenerationQueue'!$BA$5:$BA$410,$C307,'Grid GenerationQueue'!$BK$5:$BK$410,"&gt;0",'Grid GenerationQueue'!$BD$5:$BD$410,"&lt;="&amp;$BE$3)</f>
        <v>0</v>
      </c>
      <c r="DA307">
        <f>SUMIFS('Grid GenerationQueue'!AQ$5:AQ$410,'Grid GenerationQueue'!$AZ$5:$AZ$410,$B307,'Grid GenerationQueue'!$BA$5:$BA$410,$C307,'Grid GenerationQueue'!$BK$5:$BK$410,"&gt;0",'Grid GenerationQueue'!$BD$5:$BD$410,"&lt;="&amp;$BE$3)</f>
        <v>0</v>
      </c>
      <c r="DB307">
        <f>SUMIFS('Grid GenerationQueue'!AR$5:AR$410,'Grid GenerationQueue'!$AZ$5:$AZ$410,$B307,'Grid GenerationQueue'!$BA$5:$BA$410,$C307,'Grid GenerationQueue'!$BK$5:$BK$410,"&gt;0",'Grid GenerationQueue'!$BD$5:$BD$410,"&lt;="&amp;$BE$3)</f>
        <v>0</v>
      </c>
    </row>
    <row r="308" spans="1:106" x14ac:dyDescent="0.35">
      <c r="A308" t="s">
        <v>4745</v>
      </c>
      <c r="B308" t="s">
        <v>4547</v>
      </c>
      <c r="C308">
        <v>70</v>
      </c>
      <c r="D308">
        <f>SUMIFS('Grid GenerationQueue'!AG$5:AG$410,'Grid GenerationQueue'!$AZ$5:$AZ$410,$B308,'Grid GenerationQueue'!$BA$5:$BA$410,$C308)</f>
        <v>5.5999999999999943</v>
      </c>
      <c r="E308">
        <f>SUMIFS('Grid GenerationQueue'!AH$5:AH$410,'Grid GenerationQueue'!$AZ$5:$AZ$410,$B308,'Grid GenerationQueue'!$BA$5:$BA$410,$C308)</f>
        <v>0</v>
      </c>
      <c r="F308">
        <f>SUMIFS('Grid GenerationQueue'!AI$5:AI$410,'Grid GenerationQueue'!$AZ$5:$AZ$410,$B308,'Grid GenerationQueue'!$BA$5:$BA$410,$C308)</f>
        <v>0</v>
      </c>
      <c r="G308">
        <f>SUMIFS('Grid GenerationQueue'!AJ$5:AJ$410,'Grid GenerationQueue'!$AZ$5:$AZ$410,$B308,'Grid GenerationQueue'!$BA$5:$BA$410,$C308)</f>
        <v>0</v>
      </c>
      <c r="H308">
        <f>SUMIFS('Grid GenerationQueue'!AK$5:AK$410,'Grid GenerationQueue'!$AZ$5:$AZ$410,$B308,'Grid GenerationQueue'!$BA$5:$BA$410,$C308)</f>
        <v>1.1610000000000014</v>
      </c>
      <c r="I308">
        <f>SUMIFS('Grid GenerationQueue'!AL$5:AL$410,'Grid GenerationQueue'!$AZ$5:$AZ$410,$B308,'Grid GenerationQueue'!$BA$5:$BA$410,$C308)</f>
        <v>0</v>
      </c>
      <c r="J308">
        <f>SUMIFS('Grid GenerationQueue'!AM$5:AM$410,'Grid GenerationQueue'!$AZ$5:$AZ$410,$B308,'Grid GenerationQueue'!$BA$5:$BA$410,$C308)</f>
        <v>0</v>
      </c>
      <c r="K308">
        <f>SUMIFS('Grid GenerationQueue'!AN$5:AN$410,'Grid GenerationQueue'!$AZ$5:$AZ$410,$B308,'Grid GenerationQueue'!$BA$5:$BA$410,$C308)</f>
        <v>0</v>
      </c>
      <c r="L308">
        <f>SUMIFS('Grid GenerationQueue'!AO$5:AO$410,'Grid GenerationQueue'!$AZ$5:$AZ$410,$B308,'Grid GenerationQueue'!$BA$5:$BA$410,$C308)</f>
        <v>0</v>
      </c>
      <c r="M308">
        <f>SUMIFS('Grid GenerationQueue'!AP$5:AP$410,'Grid GenerationQueue'!$AZ$5:$AZ$410,$B308,'Grid GenerationQueue'!$BA$5:$BA$410,$C308)</f>
        <v>0</v>
      </c>
      <c r="N308">
        <f>SUMIFS('Grid GenerationQueue'!AQ$5:AQ$410,'Grid GenerationQueue'!$AZ$5:$AZ$410,$B308,'Grid GenerationQueue'!$BA$5:$BA$410,$C308)</f>
        <v>0</v>
      </c>
      <c r="O308">
        <f>SUMIFS('Grid GenerationQueue'!AR$5:AR$410,'Grid GenerationQueue'!$AZ$5:$AZ$410,$B308,'Grid GenerationQueue'!$BA$5:$BA$410,$C308)</f>
        <v>0</v>
      </c>
      <c r="Q308">
        <f>SUMIFS('Grid GenerationQueue'!AG$5:AG$410,'Grid GenerationQueue'!$AZ$5:$AZ$410,$B308,'Grid GenerationQueue'!$BA$5:$BA$410,$C308,'Grid GenerationQueue'!$BJ$5:$BJ$410,"Executed")</f>
        <v>5.5999999999999943</v>
      </c>
      <c r="R308">
        <f>SUMIFS('Grid GenerationQueue'!AH$5:AH$410,'Grid GenerationQueue'!$AZ$5:$AZ$410,$B308,'Grid GenerationQueue'!$BA$5:$BA$410,$C308,'Grid GenerationQueue'!$BJ$5:$BJ$410,"Executed")</f>
        <v>0</v>
      </c>
      <c r="S308">
        <f>SUMIFS('Grid GenerationQueue'!AI$5:AI$410,'Grid GenerationQueue'!$AZ$5:$AZ$410,$B308,'Grid GenerationQueue'!$BA$5:$BA$410,$C308,'Grid GenerationQueue'!$BJ$5:$BJ$410,"Executed")</f>
        <v>0</v>
      </c>
      <c r="T308">
        <f>SUMIFS('Grid GenerationQueue'!AJ$5:AJ$410,'Grid GenerationQueue'!$AZ$5:$AZ$410,$B308,'Grid GenerationQueue'!$BA$5:$BA$410,$C308,'Grid GenerationQueue'!$BJ$5:$BJ$410,"Executed")</f>
        <v>0</v>
      </c>
      <c r="U308">
        <f>SUMIFS('Grid GenerationQueue'!AK$5:AK$410,'Grid GenerationQueue'!$AZ$5:$AZ$410,$B308,'Grid GenerationQueue'!$BA$5:$BA$410,$C308,'Grid GenerationQueue'!$BJ$5:$BJ$410,"Executed")</f>
        <v>1.1610000000000014</v>
      </c>
      <c r="V308">
        <f>SUMIFS('Grid GenerationQueue'!AL$5:AL$410,'Grid GenerationQueue'!$AZ$5:$AZ$410,$B308,'Grid GenerationQueue'!$BA$5:$BA$410,$C308,'Grid GenerationQueue'!$BJ$5:$BJ$410,"Executed")</f>
        <v>0</v>
      </c>
      <c r="W308">
        <f>SUMIFS('Grid GenerationQueue'!AM$5:AM$410,'Grid GenerationQueue'!$AZ$5:$AZ$410,$B308,'Grid GenerationQueue'!$BA$5:$BA$410,$C308,'Grid GenerationQueue'!$BJ$5:$BJ$410,"Executed")</f>
        <v>0</v>
      </c>
      <c r="X308">
        <f>SUMIFS('Grid GenerationQueue'!AN$5:AN$410,'Grid GenerationQueue'!$AZ$5:$AZ$410,$B308,'Grid GenerationQueue'!$BA$5:$BA$410,$C308,'Grid GenerationQueue'!$BJ$5:$BJ$410,"Executed")</f>
        <v>0</v>
      </c>
      <c r="Y308">
        <f>SUMIFS('Grid GenerationQueue'!AO$5:AO$410,'Grid GenerationQueue'!$AZ$5:$AZ$410,$B308,'Grid GenerationQueue'!$BA$5:$BA$410,$C308,'Grid GenerationQueue'!$BJ$5:$BJ$410,"Executed")</f>
        <v>0</v>
      </c>
      <c r="Z308">
        <f>SUMIFS('Grid GenerationQueue'!AP$5:AP$410,'Grid GenerationQueue'!$AZ$5:$AZ$410,$B308,'Grid GenerationQueue'!$BA$5:$BA$410,$C308,'Grid GenerationQueue'!$BJ$5:$BJ$410,"Executed")</f>
        <v>0</v>
      </c>
      <c r="AA308">
        <f>SUMIFS('Grid GenerationQueue'!AQ$5:AQ$410,'Grid GenerationQueue'!$AZ$5:$AZ$410,$B308,'Grid GenerationQueue'!$BA$5:$BA$410,$C308,'Grid GenerationQueue'!$BJ$5:$BJ$410,"Executed")</f>
        <v>0</v>
      </c>
      <c r="AB308">
        <f>SUMIFS('Grid GenerationQueue'!AR$5:AR$410,'Grid GenerationQueue'!$AZ$5:$AZ$410,$B308,'Grid GenerationQueue'!$BA$5:$BA$410,$C308,'Grid GenerationQueue'!$BJ$5:$BJ$410,"Executed")</f>
        <v>0</v>
      </c>
      <c r="AD308">
        <f>SUMIFS('Grid GenerationQueue'!AG$5:AG$410,'Grid GenerationQueue'!$AZ$5:$AZ$410,$B308,'Grid GenerationQueue'!$BA$5:$BA$410,$C308,'Grid GenerationQueue'!$BH$5:$BH$410,"&lt;&gt;"&amp;"")+SUMIFS('Grid GenerationQueue'!AG$5:AG$410,'Grid GenerationQueue'!$AZ$5:$AZ$410,$B308,'Grid GenerationQueue'!$BA$5:$BA$410,$C308,'Grid GenerationQueue'!$BH$5:$BH$410,"",'Grid GenerationQueue'!$AC$5:$AC$410,1)</f>
        <v>5.5999999999999943</v>
      </c>
      <c r="AE308">
        <f>SUMIFS('Grid GenerationQueue'!AH$5:AH$410,'Grid GenerationQueue'!$AZ$5:$AZ$410,$B308,'Grid GenerationQueue'!$BA$5:$BA$410,$C308,'Grid GenerationQueue'!$BH$5:$BH$410,"&lt;&gt;"&amp;"")+SUMIFS('Grid GenerationQueue'!AH$5:AH$410,'Grid GenerationQueue'!$AZ$5:$AZ$410,$B308,'Grid GenerationQueue'!$BA$5:$BA$410,$C308,'Grid GenerationQueue'!$BH$5:$BH$410,"",'Grid GenerationQueue'!$AC$5:$AC$410,1)</f>
        <v>0</v>
      </c>
      <c r="AF308">
        <f>SUMIFS('Grid GenerationQueue'!AI$5:AI$410,'Grid GenerationQueue'!$AZ$5:$AZ$410,$B308,'Grid GenerationQueue'!$BA$5:$BA$410,$C308,'Grid GenerationQueue'!$BH$5:$BH$410,"&lt;&gt;"&amp;"")+SUMIFS('Grid GenerationQueue'!AI$5:AI$410,'Grid GenerationQueue'!$AZ$5:$AZ$410,$B308,'Grid GenerationQueue'!$BA$5:$BA$410,$C308,'Grid GenerationQueue'!$BH$5:$BH$410,"",'Grid GenerationQueue'!$AC$5:$AC$410,1)</f>
        <v>0</v>
      </c>
      <c r="AG308">
        <f>SUMIFS('Grid GenerationQueue'!AJ$5:AJ$410,'Grid GenerationQueue'!$AZ$5:$AZ$410,$B308,'Grid GenerationQueue'!$BA$5:$BA$410,$C308,'Grid GenerationQueue'!$BH$5:$BH$410,"&lt;&gt;"&amp;"")+SUMIFS('Grid GenerationQueue'!AJ$5:AJ$410,'Grid GenerationQueue'!$AZ$5:$AZ$410,$B308,'Grid GenerationQueue'!$BA$5:$BA$410,$C308,'Grid GenerationQueue'!$BH$5:$BH$410,"",'Grid GenerationQueue'!$AC$5:$AC$410,1)</f>
        <v>0</v>
      </c>
      <c r="AH308">
        <f>SUMIFS('Grid GenerationQueue'!AK$5:AK$410,'Grid GenerationQueue'!$AZ$5:$AZ$410,$B308,'Grid GenerationQueue'!$BA$5:$BA$410,$C308,'Grid GenerationQueue'!$BH$5:$BH$410,"&lt;&gt;"&amp;"")+SUMIFS('Grid GenerationQueue'!AK$5:AK$410,'Grid GenerationQueue'!$AZ$5:$AZ$410,$B308,'Grid GenerationQueue'!$BA$5:$BA$410,$C308,'Grid GenerationQueue'!$BH$5:$BH$410,"",'Grid GenerationQueue'!$AC$5:$AC$410,1)</f>
        <v>1.1610000000000014</v>
      </c>
      <c r="AI308">
        <f>SUMIFS('Grid GenerationQueue'!AL$5:AL$410,'Grid GenerationQueue'!$AZ$5:$AZ$410,$B308,'Grid GenerationQueue'!$BA$5:$BA$410,$C308,'Grid GenerationQueue'!$BH$5:$BH$410,"&lt;&gt;"&amp;"")+SUMIFS('Grid GenerationQueue'!AL$5:AL$410,'Grid GenerationQueue'!$AZ$5:$AZ$410,$B308,'Grid GenerationQueue'!$BA$5:$BA$410,$C308,'Grid GenerationQueue'!$BH$5:$BH$410,"",'Grid GenerationQueue'!$AC$5:$AC$410,1)</f>
        <v>0</v>
      </c>
      <c r="AJ308">
        <f>SUMIFS('Grid GenerationQueue'!AM$5:AM$410,'Grid GenerationQueue'!$AZ$5:$AZ$410,$B308,'Grid GenerationQueue'!$BA$5:$BA$410,$C308,'Grid GenerationQueue'!$BH$5:$BH$410,"&lt;&gt;"&amp;"")+SUMIFS('Grid GenerationQueue'!AM$5:AM$410,'Grid GenerationQueue'!$AZ$5:$AZ$410,$B308,'Grid GenerationQueue'!$BA$5:$BA$410,$C308,'Grid GenerationQueue'!$BH$5:$BH$410,"",'Grid GenerationQueue'!$AC$5:$AC$410,1)</f>
        <v>0</v>
      </c>
      <c r="AK308">
        <f>SUMIFS('Grid GenerationQueue'!AN$5:AN$410,'Grid GenerationQueue'!$AZ$5:$AZ$410,$B308,'Grid GenerationQueue'!$BA$5:$BA$410,$C308,'Grid GenerationQueue'!$BH$5:$BH$410,"&lt;&gt;"&amp;"")+SUMIFS('Grid GenerationQueue'!AN$5:AN$410,'Grid GenerationQueue'!$AZ$5:$AZ$410,$B308,'Grid GenerationQueue'!$BA$5:$BA$410,$C308,'Grid GenerationQueue'!$BH$5:$BH$410,"",'Grid GenerationQueue'!$AC$5:$AC$410,1)</f>
        <v>0</v>
      </c>
      <c r="AL308">
        <f>SUMIFS('Grid GenerationQueue'!AO$5:AO$410,'Grid GenerationQueue'!$AZ$5:$AZ$410,$B308,'Grid GenerationQueue'!$BA$5:$BA$410,$C308,'Grid GenerationQueue'!$BH$5:$BH$410,"&lt;&gt;"&amp;"")+SUMIFS('Grid GenerationQueue'!AO$5:AO$410,'Grid GenerationQueue'!$AZ$5:$AZ$410,$B308,'Grid GenerationQueue'!$BA$5:$BA$410,$C308,'Grid GenerationQueue'!$BH$5:$BH$410,"",'Grid GenerationQueue'!$AC$5:$AC$410,1)</f>
        <v>0</v>
      </c>
      <c r="AM308">
        <f>SUMIFS('Grid GenerationQueue'!AP$5:AP$410,'Grid GenerationQueue'!$AZ$5:$AZ$410,$B308,'Grid GenerationQueue'!$BA$5:$BA$410,$C308,'Grid GenerationQueue'!$BH$5:$BH$410,"&lt;&gt;"&amp;"")+SUMIFS('Grid GenerationQueue'!AP$5:AP$410,'Grid GenerationQueue'!$AZ$5:$AZ$410,$B308,'Grid GenerationQueue'!$BA$5:$BA$410,$C308,'Grid GenerationQueue'!$BH$5:$BH$410,"",'Grid GenerationQueue'!$AC$5:$AC$410,1)</f>
        <v>0</v>
      </c>
      <c r="AN308">
        <f>SUMIFS('Grid GenerationQueue'!AQ$5:AQ$410,'Grid GenerationQueue'!$AZ$5:$AZ$410,$B308,'Grid GenerationQueue'!$BA$5:$BA$410,$C308,'Grid GenerationQueue'!$BH$5:$BH$410,"&lt;&gt;"&amp;"")+SUMIFS('Grid GenerationQueue'!AQ$5:AQ$410,'Grid GenerationQueue'!$AZ$5:$AZ$410,$B308,'Grid GenerationQueue'!$BA$5:$BA$410,$C308,'Grid GenerationQueue'!$BH$5:$BH$410,"",'Grid GenerationQueue'!$AC$5:$AC$410,1)</f>
        <v>0</v>
      </c>
      <c r="AO308">
        <f>SUMIFS('Grid GenerationQueue'!AR$5:AR$410,'Grid GenerationQueue'!$AZ$5:$AZ$410,$B308,'Grid GenerationQueue'!$BA$5:$BA$410,$C308,'Grid GenerationQueue'!$BH$5:$BH$410,"&lt;&gt;"&amp;"")+SUMIFS('Grid GenerationQueue'!AR$5:AR$410,'Grid GenerationQueue'!$AZ$5:$AZ$410,$B308,'Grid GenerationQueue'!$BA$5:$BA$410,$C308,'Grid GenerationQueue'!$BH$5:$BH$410,"",'Grid GenerationQueue'!$AC$5:$AC$410,1)</f>
        <v>0</v>
      </c>
      <c r="AQ308">
        <f>SUMIFS('Grid GenerationQueue'!AG$5:AG$410,'Grid GenerationQueue'!$AZ$5:$AZ$410,$B308,'Grid GenerationQueue'!$BA$5:$BA$410,$C308,'Grid GenerationQueue'!$BK$5:$BK$410,"&gt;0")</f>
        <v>5.5999999999999943</v>
      </c>
      <c r="AR308">
        <f>SUMIFS('Grid GenerationQueue'!AH$5:AH$410,'Grid GenerationQueue'!$AZ$5:$AZ$410,$B308,'Grid GenerationQueue'!$BA$5:$BA$410,$C308,'Grid GenerationQueue'!$BK$5:$BK$410,"&gt;0")</f>
        <v>0</v>
      </c>
      <c r="AS308">
        <f>SUMIFS('Grid GenerationQueue'!AI$5:AI$410,'Grid GenerationQueue'!$AZ$5:$AZ$410,$B308,'Grid GenerationQueue'!$BA$5:$BA$410,$C308,'Grid GenerationQueue'!$BK$5:$BK$410,"&gt;0")</f>
        <v>0</v>
      </c>
      <c r="AT308">
        <f>SUMIFS('Grid GenerationQueue'!AJ$5:AJ$410,'Grid GenerationQueue'!$AZ$5:$AZ$410,$B308,'Grid GenerationQueue'!$BA$5:$BA$410,$C308,'Grid GenerationQueue'!$BK$5:$BK$410,"&gt;0")</f>
        <v>0</v>
      </c>
      <c r="AU308">
        <f>SUMIFS('Grid GenerationQueue'!AK$5:AK$410,'Grid GenerationQueue'!$AZ$5:$AZ$410,$B308,'Grid GenerationQueue'!$BA$5:$BA$410,$C308,'Grid GenerationQueue'!$BK$5:$BK$410,"&gt;0")</f>
        <v>1.1610000000000014</v>
      </c>
      <c r="AV308">
        <f>SUMIFS('Grid GenerationQueue'!AL$5:AL$410,'Grid GenerationQueue'!$AZ$5:$AZ$410,$B308,'Grid GenerationQueue'!$BA$5:$BA$410,$C308,'Grid GenerationQueue'!$BK$5:$BK$410,"&gt;0")</f>
        <v>0</v>
      </c>
      <c r="AW308">
        <f>SUMIFS('Grid GenerationQueue'!AM$5:AM$410,'Grid GenerationQueue'!$AZ$5:$AZ$410,$B308,'Grid GenerationQueue'!$BA$5:$BA$410,$C308,'Grid GenerationQueue'!$BK$5:$BK$410,"&gt;0")</f>
        <v>0</v>
      </c>
      <c r="AX308">
        <f>SUMIFS('Grid GenerationQueue'!AN$5:AN$410,'Grid GenerationQueue'!$AZ$5:$AZ$410,$B308,'Grid GenerationQueue'!$BA$5:$BA$410,$C308,'Grid GenerationQueue'!$BK$5:$BK$410,"&gt;0")</f>
        <v>0</v>
      </c>
      <c r="AY308">
        <f>SUMIFS('Grid GenerationQueue'!AO$5:AO$410,'Grid GenerationQueue'!$AZ$5:$AZ$410,$B308,'Grid GenerationQueue'!$BA$5:$BA$410,$C308,'Grid GenerationQueue'!$BK$5:$BK$410,"&gt;0")</f>
        <v>0</v>
      </c>
      <c r="AZ308">
        <f>SUMIFS('Grid GenerationQueue'!AP$5:AP$410,'Grid GenerationQueue'!$AZ$5:$AZ$410,$B308,'Grid GenerationQueue'!$BA$5:$BA$410,$C308,'Grid GenerationQueue'!$BK$5:$BK$410,"&gt;0")</f>
        <v>0</v>
      </c>
      <c r="BA308">
        <f>SUMIFS('Grid GenerationQueue'!AQ$5:AQ$410,'Grid GenerationQueue'!$AZ$5:$AZ$410,$B308,'Grid GenerationQueue'!$BA$5:$BA$410,$C308,'Grid GenerationQueue'!$BK$5:$BK$410,"&gt;0")</f>
        <v>0</v>
      </c>
      <c r="BB308">
        <f>SUMIFS('Grid GenerationQueue'!AR$5:AR$410,'Grid GenerationQueue'!$AZ$5:$AZ$410,$B308,'Grid GenerationQueue'!$BA$5:$BA$410,$C308,'Grid GenerationQueue'!$BK$5:$BK$410,"&gt;0")</f>
        <v>0</v>
      </c>
      <c r="BD308">
        <f>SUMIFS('Grid GenerationQueue'!AG$5:AG$410,'Grid GenerationQueue'!$AZ$5:$AZ$410,$B308,'Grid GenerationQueue'!$BA$5:$BA$410,$C308,'Grid GenerationQueue'!$BD$5:$BD$410,"&lt;="&amp;$BE$3)</f>
        <v>5.5999999999999943</v>
      </c>
      <c r="BE308">
        <f>SUMIFS('Grid GenerationQueue'!AH$5:AH$410,'Grid GenerationQueue'!$AZ$5:$AZ$410,$B308,'Grid GenerationQueue'!$BA$5:$BA$410,$C308,'Grid GenerationQueue'!$BD$5:$BD$410,"&lt;="&amp;$BE$3)</f>
        <v>0</v>
      </c>
      <c r="BF308">
        <f>SUMIFS('Grid GenerationQueue'!AI$5:AI$410,'Grid GenerationQueue'!$AZ$5:$AZ$410,$B308,'Grid GenerationQueue'!$BA$5:$BA$410,$C308,'Grid GenerationQueue'!$BD$5:$BD$410,"&lt;="&amp;$BE$3)</f>
        <v>0</v>
      </c>
      <c r="BG308">
        <f>SUMIFS('Grid GenerationQueue'!AJ$5:AJ$410,'Grid GenerationQueue'!$AZ$5:$AZ$410,$B308,'Grid GenerationQueue'!$BA$5:$BA$410,$C308,'Grid GenerationQueue'!$BD$5:$BD$410,"&lt;="&amp;$BE$3)</f>
        <v>0</v>
      </c>
      <c r="BH308">
        <f>SUMIFS('Grid GenerationQueue'!AK$5:AK$410,'Grid GenerationQueue'!$AZ$5:$AZ$410,$B308,'Grid GenerationQueue'!$BA$5:$BA$410,$C308,'Grid GenerationQueue'!$BD$5:$BD$410,"&lt;="&amp;$BE$3)</f>
        <v>1.1610000000000014</v>
      </c>
      <c r="BI308">
        <f>SUMIFS('Grid GenerationQueue'!AL$5:AL$410,'Grid GenerationQueue'!$AZ$5:$AZ$410,$B308,'Grid GenerationQueue'!$BA$5:$BA$410,$C308,'Grid GenerationQueue'!$BD$5:$BD$410,"&lt;="&amp;$BE$3)</f>
        <v>0</v>
      </c>
      <c r="BJ308">
        <f>SUMIFS('Grid GenerationQueue'!AM$5:AM$410,'Grid GenerationQueue'!$AZ$5:$AZ$410,$B308,'Grid GenerationQueue'!$BA$5:$BA$410,$C308,'Grid GenerationQueue'!$BD$5:$BD$410,"&lt;="&amp;$BE$3)</f>
        <v>0</v>
      </c>
      <c r="BK308">
        <f>SUMIFS('Grid GenerationQueue'!AN$5:AN$410,'Grid GenerationQueue'!$AZ$5:$AZ$410,$B308,'Grid GenerationQueue'!$BA$5:$BA$410,$C308,'Grid GenerationQueue'!$BD$5:$BD$410,"&lt;="&amp;$BE$3)</f>
        <v>0</v>
      </c>
      <c r="BL308">
        <f>SUMIFS('Grid GenerationQueue'!AO$5:AO$410,'Grid GenerationQueue'!$AZ$5:$AZ$410,$B308,'Grid GenerationQueue'!$BA$5:$BA$410,$C308,'Grid GenerationQueue'!$BD$5:$BD$410,"&lt;="&amp;$BE$3)</f>
        <v>0</v>
      </c>
      <c r="BM308">
        <f>SUMIFS('Grid GenerationQueue'!AP$5:AP$410,'Grid GenerationQueue'!$AZ$5:$AZ$410,$B308,'Grid GenerationQueue'!$BA$5:$BA$410,$C308,'Grid GenerationQueue'!$BD$5:$BD$410,"&lt;="&amp;$BE$3)</f>
        <v>0</v>
      </c>
      <c r="BN308">
        <f>SUMIFS('Grid GenerationQueue'!AQ$5:AQ$410,'Grid GenerationQueue'!$AZ$5:$AZ$410,$B308,'Grid GenerationQueue'!$BA$5:$BA$410,$C308,'Grid GenerationQueue'!$BD$5:$BD$410,"&lt;="&amp;$BE$3)</f>
        <v>0</v>
      </c>
      <c r="BO308">
        <f>SUMIFS('Grid GenerationQueue'!AR$5:AR$410,'Grid GenerationQueue'!$AZ$5:$AZ$410,$B308,'Grid GenerationQueue'!$BA$5:$BA$410,$C308,'Grid GenerationQueue'!$BD$5:$BD$410,"&lt;="&amp;$BE$3)</f>
        <v>0</v>
      </c>
      <c r="BQ308">
        <f>SUMIFS('Grid GenerationQueue'!AG$5:AG$410,'Grid GenerationQueue'!$AZ$5:$AZ$410,$B308,'Grid GenerationQueue'!$BA$5:$BA$410,$C308,'Grid GenerationQueue'!$BJ$5:$BJ$410,"Executed",'Grid GenerationQueue'!$BD$5:$BD$410,"&lt;="&amp;$BE$3)</f>
        <v>5.5999999999999943</v>
      </c>
      <c r="BR308">
        <f>SUMIFS('Grid GenerationQueue'!AH$5:AH$410,'Grid GenerationQueue'!$AZ$5:$AZ$410,$B308,'Grid GenerationQueue'!$BA$5:$BA$410,$C308,'Grid GenerationQueue'!$BJ$5:$BJ$410,"Executed",'Grid GenerationQueue'!$BD$5:$BD$410,"&lt;="&amp;$BE$3)</f>
        <v>0</v>
      </c>
      <c r="BS308">
        <f>SUMIFS('Grid GenerationQueue'!AI$5:AI$410,'Grid GenerationQueue'!$AZ$5:$AZ$410,$B308,'Grid GenerationQueue'!$BA$5:$BA$410,$C308,'Grid GenerationQueue'!$BJ$5:$BJ$410,"Executed",'Grid GenerationQueue'!$BD$5:$BD$410,"&lt;="&amp;$BE$3)</f>
        <v>0</v>
      </c>
      <c r="BT308">
        <f>SUMIFS('Grid GenerationQueue'!AJ$5:AJ$410,'Grid GenerationQueue'!$AZ$5:$AZ$410,$B308,'Grid GenerationQueue'!$BA$5:$BA$410,$C308,'Grid GenerationQueue'!$BJ$5:$BJ$410,"Executed",'Grid GenerationQueue'!$BD$5:$BD$410,"&lt;="&amp;$BE$3)</f>
        <v>0</v>
      </c>
      <c r="BU308">
        <f>SUMIFS('Grid GenerationQueue'!AK$5:AK$410,'Grid GenerationQueue'!$AZ$5:$AZ$410,$B308,'Grid GenerationQueue'!$BA$5:$BA$410,$C308,'Grid GenerationQueue'!$BJ$5:$BJ$410,"Executed",'Grid GenerationQueue'!$BD$5:$BD$410,"&lt;="&amp;$BE$3)</f>
        <v>1.1610000000000014</v>
      </c>
      <c r="BV308">
        <f>SUMIFS('Grid GenerationQueue'!AL$5:AL$410,'Grid GenerationQueue'!$AZ$5:$AZ$410,$B308,'Grid GenerationQueue'!$BA$5:$BA$410,$C308,'Grid GenerationQueue'!$BJ$5:$BJ$410,"Executed",'Grid GenerationQueue'!$BD$5:$BD$410,"&lt;="&amp;$BE$3)</f>
        <v>0</v>
      </c>
      <c r="BW308">
        <f>SUMIFS('Grid GenerationQueue'!AM$5:AM$410,'Grid GenerationQueue'!$AZ$5:$AZ$410,$B308,'Grid GenerationQueue'!$BA$5:$BA$410,$C308,'Grid GenerationQueue'!$BJ$5:$BJ$410,"Executed",'Grid GenerationQueue'!$BD$5:$BD$410,"&lt;="&amp;$BE$3)</f>
        <v>0</v>
      </c>
      <c r="BX308">
        <f>SUMIFS('Grid GenerationQueue'!AN$5:AN$410,'Grid GenerationQueue'!$AZ$5:$AZ$410,$B308,'Grid GenerationQueue'!$BA$5:$BA$410,$C308,'Grid GenerationQueue'!$BJ$5:$BJ$410,"Executed",'Grid GenerationQueue'!$BD$5:$BD$410,"&lt;="&amp;$BE$3)</f>
        <v>0</v>
      </c>
      <c r="BY308">
        <f>SUMIFS('Grid GenerationQueue'!AO$5:AO$410,'Grid GenerationQueue'!$AZ$5:$AZ$410,$B308,'Grid GenerationQueue'!$BA$5:$BA$410,$C308,'Grid GenerationQueue'!$BJ$5:$BJ$410,"Executed",'Grid GenerationQueue'!$BD$5:$BD$410,"&lt;="&amp;$BE$3)</f>
        <v>0</v>
      </c>
      <c r="BZ308">
        <f>SUMIFS('Grid GenerationQueue'!AP$5:AP$410,'Grid GenerationQueue'!$AZ$5:$AZ$410,$B308,'Grid GenerationQueue'!$BA$5:$BA$410,$C308,'Grid GenerationQueue'!$BJ$5:$BJ$410,"Executed",'Grid GenerationQueue'!$BD$5:$BD$410,"&lt;="&amp;$BE$3)</f>
        <v>0</v>
      </c>
      <c r="CA308">
        <f>SUMIFS('Grid GenerationQueue'!AQ$5:AQ$410,'Grid GenerationQueue'!$AZ$5:$AZ$410,$B308,'Grid GenerationQueue'!$BA$5:$BA$410,$C308,'Grid GenerationQueue'!$BJ$5:$BJ$410,"Executed",'Grid GenerationQueue'!$BD$5:$BD$410,"&lt;="&amp;$BE$3)</f>
        <v>0</v>
      </c>
      <c r="CB308">
        <f>SUMIFS('Grid GenerationQueue'!AR$5:AR$410,'Grid GenerationQueue'!$AZ$5:$AZ$410,$B308,'Grid GenerationQueue'!$BA$5:$BA$410,$C308,'Grid GenerationQueue'!$BJ$5:$BJ$410,"Executed",'Grid GenerationQueue'!$BD$5:$BD$410,"&lt;="&amp;$BE$3)</f>
        <v>0</v>
      </c>
      <c r="CD308">
        <f>SUMIFS('Grid GenerationQueue'!AG$5:AG$410,'Grid GenerationQueue'!$AZ$5:$AZ$410,$B308,'Grid GenerationQueue'!$BA$5:$BA$410,$C308,'Grid GenerationQueue'!$BH$5:$BH$410,"&lt;&gt;"&amp;"",'Grid GenerationQueue'!$BD$5:$BD$410,"&lt;="&amp;$BE$3)</f>
        <v>5.5999999999999943</v>
      </c>
      <c r="CE308">
        <f>SUMIFS('Grid GenerationQueue'!AH$5:AH$410,'Grid GenerationQueue'!$AZ$5:$AZ$410,$B308,'Grid GenerationQueue'!$BA$5:$BA$410,$C308,'Grid GenerationQueue'!$BH$5:$BH$410,"&lt;&gt;"&amp;"",'Grid GenerationQueue'!$BD$5:$BD$410,"&lt;="&amp;$BE$3)</f>
        <v>0</v>
      </c>
      <c r="CF308">
        <f>SUMIFS('Grid GenerationQueue'!AI$5:AI$410,'Grid GenerationQueue'!$AZ$5:$AZ$410,$B308,'Grid GenerationQueue'!$BA$5:$BA$410,$C308,'Grid GenerationQueue'!$BH$5:$BH$410,"&lt;&gt;"&amp;"",'Grid GenerationQueue'!$BD$5:$BD$410,"&lt;="&amp;$BE$3)</f>
        <v>0</v>
      </c>
      <c r="CG308">
        <f>SUMIFS('Grid GenerationQueue'!AJ$5:AJ$410,'Grid GenerationQueue'!$AZ$5:$AZ$410,$B308,'Grid GenerationQueue'!$BA$5:$BA$410,$C308,'Grid GenerationQueue'!$BH$5:$BH$410,"&lt;&gt;"&amp;"",'Grid GenerationQueue'!$BD$5:$BD$410,"&lt;="&amp;$BE$3)</f>
        <v>0</v>
      </c>
      <c r="CH308">
        <f>SUMIFS('Grid GenerationQueue'!AK$5:AK$410,'Grid GenerationQueue'!$AZ$5:$AZ$410,$B308,'Grid GenerationQueue'!$BA$5:$BA$410,$C308,'Grid GenerationQueue'!$BH$5:$BH$410,"&lt;&gt;"&amp;"",'Grid GenerationQueue'!$BD$5:$BD$410,"&lt;="&amp;$BE$3)</f>
        <v>1.1610000000000014</v>
      </c>
      <c r="CI308">
        <f>SUMIFS('Grid GenerationQueue'!AL$5:AL$410,'Grid GenerationQueue'!$AZ$5:$AZ$410,$B308,'Grid GenerationQueue'!$BA$5:$BA$410,$C308,'Grid GenerationQueue'!$BH$5:$BH$410,"&lt;&gt;"&amp;"",'Grid GenerationQueue'!$BD$5:$BD$410,"&lt;="&amp;$BE$3)</f>
        <v>0</v>
      </c>
      <c r="CJ308">
        <f>SUMIFS('Grid GenerationQueue'!AM$5:AM$410,'Grid GenerationQueue'!$AZ$5:$AZ$410,$B308,'Grid GenerationQueue'!$BA$5:$BA$410,$C308,'Grid GenerationQueue'!$BH$5:$BH$410,"&lt;&gt;"&amp;"",'Grid GenerationQueue'!$BD$5:$BD$410,"&lt;="&amp;$BE$3)</f>
        <v>0</v>
      </c>
      <c r="CK308">
        <f>SUMIFS('Grid GenerationQueue'!AN$5:AN$410,'Grid GenerationQueue'!$AZ$5:$AZ$410,$B308,'Grid GenerationQueue'!$BA$5:$BA$410,$C308,'Grid GenerationQueue'!$BH$5:$BH$410,"&lt;&gt;"&amp;"",'Grid GenerationQueue'!$BD$5:$BD$410,"&lt;="&amp;$BE$3)</f>
        <v>0</v>
      </c>
      <c r="CL308">
        <f>SUMIFS('Grid GenerationQueue'!AO$5:AO$410,'Grid GenerationQueue'!$AZ$5:$AZ$410,$B308,'Grid GenerationQueue'!$BA$5:$BA$410,$C308,'Grid GenerationQueue'!$BH$5:$BH$410,"&lt;&gt;"&amp;"",'Grid GenerationQueue'!$BD$5:$BD$410,"&lt;="&amp;$BE$3)</f>
        <v>0</v>
      </c>
      <c r="CM308">
        <f>SUMIFS('Grid GenerationQueue'!AP$5:AP$410,'Grid GenerationQueue'!$AZ$5:$AZ$410,$B308,'Grid GenerationQueue'!$BA$5:$BA$410,$C308,'Grid GenerationQueue'!$BH$5:$BH$410,"&lt;&gt;"&amp;"",'Grid GenerationQueue'!$BD$5:$BD$410,"&lt;="&amp;$BE$3)</f>
        <v>0</v>
      </c>
      <c r="CN308">
        <f>SUMIFS('Grid GenerationQueue'!AQ$5:AQ$410,'Grid GenerationQueue'!$AZ$5:$AZ$410,$B308,'Grid GenerationQueue'!$BA$5:$BA$410,$C308,'Grid GenerationQueue'!$BH$5:$BH$410,"&lt;&gt;"&amp;"",'Grid GenerationQueue'!$BD$5:$BD$410,"&lt;="&amp;$BE$3)</f>
        <v>0</v>
      </c>
      <c r="CO308">
        <f>SUMIFS('Grid GenerationQueue'!AR$5:AR$410,'Grid GenerationQueue'!$AZ$5:$AZ$410,$B308,'Grid GenerationQueue'!$BA$5:$BA$410,$C308,'Grid GenerationQueue'!$BH$5:$BH$410,"&lt;&gt;"&amp;"",'Grid GenerationQueue'!$BD$5:$BD$410,"&lt;="&amp;$BE$3)</f>
        <v>0</v>
      </c>
      <c r="CQ308">
        <f>SUMIFS('Grid GenerationQueue'!AG$5:AG$410,'Grid GenerationQueue'!$AZ$5:$AZ$410,$B308,'Grid GenerationQueue'!$BA$5:$BA$410,$C308,'Grid GenerationQueue'!$BK$5:$BK$410,"&gt;0",'Grid GenerationQueue'!$BD$5:$BD$410,"&lt;="&amp;$BE$3)</f>
        <v>5.5999999999999943</v>
      </c>
      <c r="CR308">
        <f>SUMIFS('Grid GenerationQueue'!AH$5:AH$410,'Grid GenerationQueue'!$AZ$5:$AZ$410,$B308,'Grid GenerationQueue'!$BA$5:$BA$410,$C308,'Grid GenerationQueue'!$BK$5:$BK$410,"&gt;0",'Grid GenerationQueue'!$BD$5:$BD$410,"&lt;="&amp;$BE$3)</f>
        <v>0</v>
      </c>
      <c r="CS308">
        <f>SUMIFS('Grid GenerationQueue'!AI$5:AI$410,'Grid GenerationQueue'!$AZ$5:$AZ$410,$B308,'Grid GenerationQueue'!$BA$5:$BA$410,$C308,'Grid GenerationQueue'!$BK$5:$BK$410,"&gt;0",'Grid GenerationQueue'!$BD$5:$BD$410,"&lt;="&amp;$BE$3)</f>
        <v>0</v>
      </c>
      <c r="CT308">
        <f>SUMIFS('Grid GenerationQueue'!AJ$5:AJ$410,'Grid GenerationQueue'!$AZ$5:$AZ$410,$B308,'Grid GenerationQueue'!$BA$5:$BA$410,$C308,'Grid GenerationQueue'!$BK$5:$BK$410,"&gt;0",'Grid GenerationQueue'!$BD$5:$BD$410,"&lt;="&amp;$BE$3)</f>
        <v>0</v>
      </c>
      <c r="CU308">
        <f>SUMIFS('Grid GenerationQueue'!AK$5:AK$410,'Grid GenerationQueue'!$AZ$5:$AZ$410,$B308,'Grid GenerationQueue'!$BA$5:$BA$410,$C308,'Grid GenerationQueue'!$BK$5:$BK$410,"&gt;0",'Grid GenerationQueue'!$BD$5:$BD$410,"&lt;="&amp;$BE$3)</f>
        <v>1.1610000000000014</v>
      </c>
      <c r="CV308">
        <f>SUMIFS('Grid GenerationQueue'!AL$5:AL$410,'Grid GenerationQueue'!$AZ$5:$AZ$410,$B308,'Grid GenerationQueue'!$BA$5:$BA$410,$C308,'Grid GenerationQueue'!$BK$5:$BK$410,"&gt;0",'Grid GenerationQueue'!$BD$5:$BD$410,"&lt;="&amp;$BE$3)</f>
        <v>0</v>
      </c>
      <c r="CW308">
        <f>SUMIFS('Grid GenerationQueue'!AM$5:AM$410,'Grid GenerationQueue'!$AZ$5:$AZ$410,$B308,'Grid GenerationQueue'!$BA$5:$BA$410,$C308,'Grid GenerationQueue'!$BK$5:$BK$410,"&gt;0",'Grid GenerationQueue'!$BD$5:$BD$410,"&lt;="&amp;$BE$3)</f>
        <v>0</v>
      </c>
      <c r="CX308">
        <f>SUMIFS('Grid GenerationQueue'!AN$5:AN$410,'Grid GenerationQueue'!$AZ$5:$AZ$410,$B308,'Grid GenerationQueue'!$BA$5:$BA$410,$C308,'Grid GenerationQueue'!$BK$5:$BK$410,"&gt;0",'Grid GenerationQueue'!$BD$5:$BD$410,"&lt;="&amp;$BE$3)</f>
        <v>0</v>
      </c>
      <c r="CY308">
        <f>SUMIFS('Grid GenerationQueue'!AO$5:AO$410,'Grid GenerationQueue'!$AZ$5:$AZ$410,$B308,'Grid GenerationQueue'!$BA$5:$BA$410,$C308,'Grid GenerationQueue'!$BK$5:$BK$410,"&gt;0",'Grid GenerationQueue'!$BD$5:$BD$410,"&lt;="&amp;$BE$3)</f>
        <v>0</v>
      </c>
      <c r="CZ308">
        <f>SUMIFS('Grid GenerationQueue'!AP$5:AP$410,'Grid GenerationQueue'!$AZ$5:$AZ$410,$B308,'Grid GenerationQueue'!$BA$5:$BA$410,$C308,'Grid GenerationQueue'!$BK$5:$BK$410,"&gt;0",'Grid GenerationQueue'!$BD$5:$BD$410,"&lt;="&amp;$BE$3)</f>
        <v>0</v>
      </c>
      <c r="DA308">
        <f>SUMIFS('Grid GenerationQueue'!AQ$5:AQ$410,'Grid GenerationQueue'!$AZ$5:$AZ$410,$B308,'Grid GenerationQueue'!$BA$5:$BA$410,$C308,'Grid GenerationQueue'!$BK$5:$BK$410,"&gt;0",'Grid GenerationQueue'!$BD$5:$BD$410,"&lt;="&amp;$BE$3)</f>
        <v>0</v>
      </c>
      <c r="DB308">
        <f>SUMIFS('Grid GenerationQueue'!AR$5:AR$410,'Grid GenerationQueue'!$AZ$5:$AZ$410,$B308,'Grid GenerationQueue'!$BA$5:$BA$410,$C308,'Grid GenerationQueue'!$BK$5:$BK$410,"&gt;0",'Grid GenerationQueue'!$BD$5:$BD$410,"&lt;="&amp;$BE$3)</f>
        <v>0</v>
      </c>
    </row>
    <row r="309" spans="1:106" x14ac:dyDescent="0.35">
      <c r="A309" t="s">
        <v>4752</v>
      </c>
      <c r="B309" t="s">
        <v>4548</v>
      </c>
      <c r="C309">
        <v>230</v>
      </c>
      <c r="D309">
        <f>SUMIFS('Grid GenerationQueue'!AG$5:AG$410,'Grid GenerationQueue'!$AZ$5:$AZ$410,$B309,'Grid GenerationQueue'!$BA$5:$BA$410,$C309)</f>
        <v>0</v>
      </c>
      <c r="E309">
        <f>SUMIFS('Grid GenerationQueue'!AH$5:AH$410,'Grid GenerationQueue'!$AZ$5:$AZ$410,$B309,'Grid GenerationQueue'!$BA$5:$BA$410,$C309)</f>
        <v>0</v>
      </c>
      <c r="F309">
        <f>SUMIFS('Grid GenerationQueue'!AI$5:AI$410,'Grid GenerationQueue'!$AZ$5:$AZ$410,$B309,'Grid GenerationQueue'!$BA$5:$BA$410,$C309)</f>
        <v>0</v>
      </c>
      <c r="G309">
        <f>SUMIFS('Grid GenerationQueue'!AJ$5:AJ$410,'Grid GenerationQueue'!$AZ$5:$AZ$410,$B309,'Grid GenerationQueue'!$BA$5:$BA$410,$C309)</f>
        <v>0</v>
      </c>
      <c r="H309">
        <f>SUMIFS('Grid GenerationQueue'!AK$5:AK$410,'Grid GenerationQueue'!$AZ$5:$AZ$410,$B309,'Grid GenerationQueue'!$BA$5:$BA$410,$C309)</f>
        <v>0</v>
      </c>
      <c r="I309">
        <f>SUMIFS('Grid GenerationQueue'!AL$5:AL$410,'Grid GenerationQueue'!$AZ$5:$AZ$410,$B309,'Grid GenerationQueue'!$BA$5:$BA$410,$C309)</f>
        <v>0</v>
      </c>
      <c r="J309">
        <f>SUMIFS('Grid GenerationQueue'!AM$5:AM$410,'Grid GenerationQueue'!$AZ$5:$AZ$410,$B309,'Grid GenerationQueue'!$BA$5:$BA$410,$C309)</f>
        <v>0</v>
      </c>
      <c r="K309">
        <f>SUMIFS('Grid GenerationQueue'!AN$5:AN$410,'Grid GenerationQueue'!$AZ$5:$AZ$410,$B309,'Grid GenerationQueue'!$BA$5:$BA$410,$C309)</f>
        <v>0</v>
      </c>
      <c r="L309">
        <f>SUMIFS('Grid GenerationQueue'!AO$5:AO$410,'Grid GenerationQueue'!$AZ$5:$AZ$410,$B309,'Grid GenerationQueue'!$BA$5:$BA$410,$C309)</f>
        <v>0</v>
      </c>
      <c r="M309">
        <f>SUMIFS('Grid GenerationQueue'!AP$5:AP$410,'Grid GenerationQueue'!$AZ$5:$AZ$410,$B309,'Grid GenerationQueue'!$BA$5:$BA$410,$C309)</f>
        <v>0</v>
      </c>
      <c r="N309">
        <f>SUMIFS('Grid GenerationQueue'!AQ$5:AQ$410,'Grid GenerationQueue'!$AZ$5:$AZ$410,$B309,'Grid GenerationQueue'!$BA$5:$BA$410,$C309)</f>
        <v>0</v>
      </c>
      <c r="O309">
        <f>SUMIFS('Grid GenerationQueue'!AR$5:AR$410,'Grid GenerationQueue'!$AZ$5:$AZ$410,$B309,'Grid GenerationQueue'!$BA$5:$BA$410,$C309)</f>
        <v>0</v>
      </c>
      <c r="Q309">
        <f>SUMIFS('Grid GenerationQueue'!AG$5:AG$410,'Grid GenerationQueue'!$AZ$5:$AZ$410,$B309,'Grid GenerationQueue'!$BA$5:$BA$410,$C309,'Grid GenerationQueue'!$BJ$5:$BJ$410,"Executed")</f>
        <v>0</v>
      </c>
      <c r="R309">
        <f>SUMIFS('Grid GenerationQueue'!AH$5:AH$410,'Grid GenerationQueue'!$AZ$5:$AZ$410,$B309,'Grid GenerationQueue'!$BA$5:$BA$410,$C309,'Grid GenerationQueue'!$BJ$5:$BJ$410,"Executed")</f>
        <v>0</v>
      </c>
      <c r="S309">
        <f>SUMIFS('Grid GenerationQueue'!AI$5:AI$410,'Grid GenerationQueue'!$AZ$5:$AZ$410,$B309,'Grid GenerationQueue'!$BA$5:$BA$410,$C309,'Grid GenerationQueue'!$BJ$5:$BJ$410,"Executed")</f>
        <v>0</v>
      </c>
      <c r="T309">
        <f>SUMIFS('Grid GenerationQueue'!AJ$5:AJ$410,'Grid GenerationQueue'!$AZ$5:$AZ$410,$B309,'Grid GenerationQueue'!$BA$5:$BA$410,$C309,'Grid GenerationQueue'!$BJ$5:$BJ$410,"Executed")</f>
        <v>0</v>
      </c>
      <c r="U309">
        <f>SUMIFS('Grid GenerationQueue'!AK$5:AK$410,'Grid GenerationQueue'!$AZ$5:$AZ$410,$B309,'Grid GenerationQueue'!$BA$5:$BA$410,$C309,'Grid GenerationQueue'!$BJ$5:$BJ$410,"Executed")</f>
        <v>0</v>
      </c>
      <c r="V309">
        <f>SUMIFS('Grid GenerationQueue'!AL$5:AL$410,'Grid GenerationQueue'!$AZ$5:$AZ$410,$B309,'Grid GenerationQueue'!$BA$5:$BA$410,$C309,'Grid GenerationQueue'!$BJ$5:$BJ$410,"Executed")</f>
        <v>0</v>
      </c>
      <c r="W309">
        <f>SUMIFS('Grid GenerationQueue'!AM$5:AM$410,'Grid GenerationQueue'!$AZ$5:$AZ$410,$B309,'Grid GenerationQueue'!$BA$5:$BA$410,$C309,'Grid GenerationQueue'!$BJ$5:$BJ$410,"Executed")</f>
        <v>0</v>
      </c>
      <c r="X309">
        <f>SUMIFS('Grid GenerationQueue'!AN$5:AN$410,'Grid GenerationQueue'!$AZ$5:$AZ$410,$B309,'Grid GenerationQueue'!$BA$5:$BA$410,$C309,'Grid GenerationQueue'!$BJ$5:$BJ$410,"Executed")</f>
        <v>0</v>
      </c>
      <c r="Y309">
        <f>SUMIFS('Grid GenerationQueue'!AO$5:AO$410,'Grid GenerationQueue'!$AZ$5:$AZ$410,$B309,'Grid GenerationQueue'!$BA$5:$BA$410,$C309,'Grid GenerationQueue'!$BJ$5:$BJ$410,"Executed")</f>
        <v>0</v>
      </c>
      <c r="Z309">
        <f>SUMIFS('Grid GenerationQueue'!AP$5:AP$410,'Grid GenerationQueue'!$AZ$5:$AZ$410,$B309,'Grid GenerationQueue'!$BA$5:$BA$410,$C309,'Grid GenerationQueue'!$BJ$5:$BJ$410,"Executed")</f>
        <v>0</v>
      </c>
      <c r="AA309">
        <f>SUMIFS('Grid GenerationQueue'!AQ$5:AQ$410,'Grid GenerationQueue'!$AZ$5:$AZ$410,$B309,'Grid GenerationQueue'!$BA$5:$BA$410,$C309,'Grid GenerationQueue'!$BJ$5:$BJ$410,"Executed")</f>
        <v>0</v>
      </c>
      <c r="AB309">
        <f>SUMIFS('Grid GenerationQueue'!AR$5:AR$410,'Grid GenerationQueue'!$AZ$5:$AZ$410,$B309,'Grid GenerationQueue'!$BA$5:$BA$410,$C309,'Grid GenerationQueue'!$BJ$5:$BJ$410,"Executed")</f>
        <v>0</v>
      </c>
      <c r="AD309">
        <f>SUMIFS('Grid GenerationQueue'!AG$5:AG$410,'Grid GenerationQueue'!$AZ$5:$AZ$410,$B309,'Grid GenerationQueue'!$BA$5:$BA$410,$C309,'Grid GenerationQueue'!$BH$5:$BH$410,"&lt;&gt;"&amp;"")+SUMIFS('Grid GenerationQueue'!AG$5:AG$410,'Grid GenerationQueue'!$AZ$5:$AZ$410,$B309,'Grid GenerationQueue'!$BA$5:$BA$410,$C309,'Grid GenerationQueue'!$BH$5:$BH$410,"",'Grid GenerationQueue'!$AC$5:$AC$410,1)</f>
        <v>0</v>
      </c>
      <c r="AE309">
        <f>SUMIFS('Grid GenerationQueue'!AH$5:AH$410,'Grid GenerationQueue'!$AZ$5:$AZ$410,$B309,'Grid GenerationQueue'!$BA$5:$BA$410,$C309,'Grid GenerationQueue'!$BH$5:$BH$410,"&lt;&gt;"&amp;"")+SUMIFS('Grid GenerationQueue'!AH$5:AH$410,'Grid GenerationQueue'!$AZ$5:$AZ$410,$B309,'Grid GenerationQueue'!$BA$5:$BA$410,$C309,'Grid GenerationQueue'!$BH$5:$BH$410,"",'Grid GenerationQueue'!$AC$5:$AC$410,1)</f>
        <v>0</v>
      </c>
      <c r="AF309">
        <f>SUMIFS('Grid GenerationQueue'!AI$5:AI$410,'Grid GenerationQueue'!$AZ$5:$AZ$410,$B309,'Grid GenerationQueue'!$BA$5:$BA$410,$C309,'Grid GenerationQueue'!$BH$5:$BH$410,"&lt;&gt;"&amp;"")+SUMIFS('Grid GenerationQueue'!AI$5:AI$410,'Grid GenerationQueue'!$AZ$5:$AZ$410,$B309,'Grid GenerationQueue'!$BA$5:$BA$410,$C309,'Grid GenerationQueue'!$BH$5:$BH$410,"",'Grid GenerationQueue'!$AC$5:$AC$410,1)</f>
        <v>0</v>
      </c>
      <c r="AG309">
        <f>SUMIFS('Grid GenerationQueue'!AJ$5:AJ$410,'Grid GenerationQueue'!$AZ$5:$AZ$410,$B309,'Grid GenerationQueue'!$BA$5:$BA$410,$C309,'Grid GenerationQueue'!$BH$5:$BH$410,"&lt;&gt;"&amp;"")+SUMIFS('Grid GenerationQueue'!AJ$5:AJ$410,'Grid GenerationQueue'!$AZ$5:$AZ$410,$B309,'Grid GenerationQueue'!$BA$5:$BA$410,$C309,'Grid GenerationQueue'!$BH$5:$BH$410,"",'Grid GenerationQueue'!$AC$5:$AC$410,1)</f>
        <v>0</v>
      </c>
      <c r="AH309">
        <f>SUMIFS('Grid GenerationQueue'!AK$5:AK$410,'Grid GenerationQueue'!$AZ$5:$AZ$410,$B309,'Grid GenerationQueue'!$BA$5:$BA$410,$C309,'Grid GenerationQueue'!$BH$5:$BH$410,"&lt;&gt;"&amp;"")+SUMIFS('Grid GenerationQueue'!AK$5:AK$410,'Grid GenerationQueue'!$AZ$5:$AZ$410,$B309,'Grid GenerationQueue'!$BA$5:$BA$410,$C309,'Grid GenerationQueue'!$BH$5:$BH$410,"",'Grid GenerationQueue'!$AC$5:$AC$410,1)</f>
        <v>0</v>
      </c>
      <c r="AI309">
        <f>SUMIFS('Grid GenerationQueue'!AL$5:AL$410,'Grid GenerationQueue'!$AZ$5:$AZ$410,$B309,'Grid GenerationQueue'!$BA$5:$BA$410,$C309,'Grid GenerationQueue'!$BH$5:$BH$410,"&lt;&gt;"&amp;"")+SUMIFS('Grid GenerationQueue'!AL$5:AL$410,'Grid GenerationQueue'!$AZ$5:$AZ$410,$B309,'Grid GenerationQueue'!$BA$5:$BA$410,$C309,'Grid GenerationQueue'!$BH$5:$BH$410,"",'Grid GenerationQueue'!$AC$5:$AC$410,1)</f>
        <v>0</v>
      </c>
      <c r="AJ309">
        <f>SUMIFS('Grid GenerationQueue'!AM$5:AM$410,'Grid GenerationQueue'!$AZ$5:$AZ$410,$B309,'Grid GenerationQueue'!$BA$5:$BA$410,$C309,'Grid GenerationQueue'!$BH$5:$BH$410,"&lt;&gt;"&amp;"")+SUMIFS('Grid GenerationQueue'!AM$5:AM$410,'Grid GenerationQueue'!$AZ$5:$AZ$410,$B309,'Grid GenerationQueue'!$BA$5:$BA$410,$C309,'Grid GenerationQueue'!$BH$5:$BH$410,"",'Grid GenerationQueue'!$AC$5:$AC$410,1)</f>
        <v>0</v>
      </c>
      <c r="AK309">
        <f>SUMIFS('Grid GenerationQueue'!AN$5:AN$410,'Grid GenerationQueue'!$AZ$5:$AZ$410,$B309,'Grid GenerationQueue'!$BA$5:$BA$410,$C309,'Grid GenerationQueue'!$BH$5:$BH$410,"&lt;&gt;"&amp;"")+SUMIFS('Grid GenerationQueue'!AN$5:AN$410,'Grid GenerationQueue'!$AZ$5:$AZ$410,$B309,'Grid GenerationQueue'!$BA$5:$BA$410,$C309,'Grid GenerationQueue'!$BH$5:$BH$410,"",'Grid GenerationQueue'!$AC$5:$AC$410,1)</f>
        <v>0</v>
      </c>
      <c r="AL309">
        <f>SUMIFS('Grid GenerationQueue'!AO$5:AO$410,'Grid GenerationQueue'!$AZ$5:$AZ$410,$B309,'Grid GenerationQueue'!$BA$5:$BA$410,$C309,'Grid GenerationQueue'!$BH$5:$BH$410,"&lt;&gt;"&amp;"")+SUMIFS('Grid GenerationQueue'!AO$5:AO$410,'Grid GenerationQueue'!$AZ$5:$AZ$410,$B309,'Grid GenerationQueue'!$BA$5:$BA$410,$C309,'Grid GenerationQueue'!$BH$5:$BH$410,"",'Grid GenerationQueue'!$AC$5:$AC$410,1)</f>
        <v>0</v>
      </c>
      <c r="AM309">
        <f>SUMIFS('Grid GenerationQueue'!AP$5:AP$410,'Grid GenerationQueue'!$AZ$5:$AZ$410,$B309,'Grid GenerationQueue'!$BA$5:$BA$410,$C309,'Grid GenerationQueue'!$BH$5:$BH$410,"&lt;&gt;"&amp;"")+SUMIFS('Grid GenerationQueue'!AP$5:AP$410,'Grid GenerationQueue'!$AZ$5:$AZ$410,$B309,'Grid GenerationQueue'!$BA$5:$BA$410,$C309,'Grid GenerationQueue'!$BH$5:$BH$410,"",'Grid GenerationQueue'!$AC$5:$AC$410,1)</f>
        <v>0</v>
      </c>
      <c r="AN309">
        <f>SUMIFS('Grid GenerationQueue'!AQ$5:AQ$410,'Grid GenerationQueue'!$AZ$5:$AZ$410,$B309,'Grid GenerationQueue'!$BA$5:$BA$410,$C309,'Grid GenerationQueue'!$BH$5:$BH$410,"&lt;&gt;"&amp;"")+SUMIFS('Grid GenerationQueue'!AQ$5:AQ$410,'Grid GenerationQueue'!$AZ$5:$AZ$410,$B309,'Grid GenerationQueue'!$BA$5:$BA$410,$C309,'Grid GenerationQueue'!$BH$5:$BH$410,"",'Grid GenerationQueue'!$AC$5:$AC$410,1)</f>
        <v>0</v>
      </c>
      <c r="AO309">
        <f>SUMIFS('Grid GenerationQueue'!AR$5:AR$410,'Grid GenerationQueue'!$AZ$5:$AZ$410,$B309,'Grid GenerationQueue'!$BA$5:$BA$410,$C309,'Grid GenerationQueue'!$BH$5:$BH$410,"&lt;&gt;"&amp;"")+SUMIFS('Grid GenerationQueue'!AR$5:AR$410,'Grid GenerationQueue'!$AZ$5:$AZ$410,$B309,'Grid GenerationQueue'!$BA$5:$BA$410,$C309,'Grid GenerationQueue'!$BH$5:$BH$410,"",'Grid GenerationQueue'!$AC$5:$AC$410,1)</f>
        <v>0</v>
      </c>
      <c r="AQ309">
        <f>SUMIFS('Grid GenerationQueue'!AG$5:AG$410,'Grid GenerationQueue'!$AZ$5:$AZ$410,$B309,'Grid GenerationQueue'!$BA$5:$BA$410,$C309,'Grid GenerationQueue'!$BK$5:$BK$410,"&gt;0")</f>
        <v>0</v>
      </c>
      <c r="AR309">
        <f>SUMIFS('Grid GenerationQueue'!AH$5:AH$410,'Grid GenerationQueue'!$AZ$5:$AZ$410,$B309,'Grid GenerationQueue'!$BA$5:$BA$410,$C309,'Grid GenerationQueue'!$BK$5:$BK$410,"&gt;0")</f>
        <v>0</v>
      </c>
      <c r="AS309">
        <f>SUMIFS('Grid GenerationQueue'!AI$5:AI$410,'Grid GenerationQueue'!$AZ$5:$AZ$410,$B309,'Grid GenerationQueue'!$BA$5:$BA$410,$C309,'Grid GenerationQueue'!$BK$5:$BK$410,"&gt;0")</f>
        <v>0</v>
      </c>
      <c r="AT309">
        <f>SUMIFS('Grid GenerationQueue'!AJ$5:AJ$410,'Grid GenerationQueue'!$AZ$5:$AZ$410,$B309,'Grid GenerationQueue'!$BA$5:$BA$410,$C309,'Grid GenerationQueue'!$BK$5:$BK$410,"&gt;0")</f>
        <v>0</v>
      </c>
      <c r="AU309">
        <f>SUMIFS('Grid GenerationQueue'!AK$5:AK$410,'Grid GenerationQueue'!$AZ$5:$AZ$410,$B309,'Grid GenerationQueue'!$BA$5:$BA$410,$C309,'Grid GenerationQueue'!$BK$5:$BK$410,"&gt;0")</f>
        <v>0</v>
      </c>
      <c r="AV309">
        <f>SUMIFS('Grid GenerationQueue'!AL$5:AL$410,'Grid GenerationQueue'!$AZ$5:$AZ$410,$B309,'Grid GenerationQueue'!$BA$5:$BA$410,$C309,'Grid GenerationQueue'!$BK$5:$BK$410,"&gt;0")</f>
        <v>0</v>
      </c>
      <c r="AW309">
        <f>SUMIFS('Grid GenerationQueue'!AM$5:AM$410,'Grid GenerationQueue'!$AZ$5:$AZ$410,$B309,'Grid GenerationQueue'!$BA$5:$BA$410,$C309,'Grid GenerationQueue'!$BK$5:$BK$410,"&gt;0")</f>
        <v>0</v>
      </c>
      <c r="AX309">
        <f>SUMIFS('Grid GenerationQueue'!AN$5:AN$410,'Grid GenerationQueue'!$AZ$5:$AZ$410,$B309,'Grid GenerationQueue'!$BA$5:$BA$410,$C309,'Grid GenerationQueue'!$BK$5:$BK$410,"&gt;0")</f>
        <v>0</v>
      </c>
      <c r="AY309">
        <f>SUMIFS('Grid GenerationQueue'!AO$5:AO$410,'Grid GenerationQueue'!$AZ$5:$AZ$410,$B309,'Grid GenerationQueue'!$BA$5:$BA$410,$C309,'Grid GenerationQueue'!$BK$5:$BK$410,"&gt;0")</f>
        <v>0</v>
      </c>
      <c r="AZ309">
        <f>SUMIFS('Grid GenerationQueue'!AP$5:AP$410,'Grid GenerationQueue'!$AZ$5:$AZ$410,$B309,'Grid GenerationQueue'!$BA$5:$BA$410,$C309,'Grid GenerationQueue'!$BK$5:$BK$410,"&gt;0")</f>
        <v>0</v>
      </c>
      <c r="BA309">
        <f>SUMIFS('Grid GenerationQueue'!AQ$5:AQ$410,'Grid GenerationQueue'!$AZ$5:$AZ$410,$B309,'Grid GenerationQueue'!$BA$5:$BA$410,$C309,'Grid GenerationQueue'!$BK$5:$BK$410,"&gt;0")</f>
        <v>0</v>
      </c>
      <c r="BB309">
        <f>SUMIFS('Grid GenerationQueue'!AR$5:AR$410,'Grid GenerationQueue'!$AZ$5:$AZ$410,$B309,'Grid GenerationQueue'!$BA$5:$BA$410,$C309,'Grid GenerationQueue'!$BK$5:$BK$410,"&gt;0")</f>
        <v>0</v>
      </c>
      <c r="BD309">
        <f>SUMIFS('Grid GenerationQueue'!AG$5:AG$410,'Grid GenerationQueue'!$AZ$5:$AZ$410,$B309,'Grid GenerationQueue'!$BA$5:$BA$410,$C309,'Grid GenerationQueue'!$BD$5:$BD$410,"&lt;="&amp;$BE$3)</f>
        <v>0</v>
      </c>
      <c r="BE309">
        <f>SUMIFS('Grid GenerationQueue'!AH$5:AH$410,'Grid GenerationQueue'!$AZ$5:$AZ$410,$B309,'Grid GenerationQueue'!$BA$5:$BA$410,$C309,'Grid GenerationQueue'!$BD$5:$BD$410,"&lt;="&amp;$BE$3)</f>
        <v>0</v>
      </c>
      <c r="BF309">
        <f>SUMIFS('Grid GenerationQueue'!AI$5:AI$410,'Grid GenerationQueue'!$AZ$5:$AZ$410,$B309,'Grid GenerationQueue'!$BA$5:$BA$410,$C309,'Grid GenerationQueue'!$BD$5:$BD$410,"&lt;="&amp;$BE$3)</f>
        <v>0</v>
      </c>
      <c r="BG309">
        <f>SUMIFS('Grid GenerationQueue'!AJ$5:AJ$410,'Grid GenerationQueue'!$AZ$5:$AZ$410,$B309,'Grid GenerationQueue'!$BA$5:$BA$410,$C309,'Grid GenerationQueue'!$BD$5:$BD$410,"&lt;="&amp;$BE$3)</f>
        <v>0</v>
      </c>
      <c r="BH309">
        <f>SUMIFS('Grid GenerationQueue'!AK$5:AK$410,'Grid GenerationQueue'!$AZ$5:$AZ$410,$B309,'Grid GenerationQueue'!$BA$5:$BA$410,$C309,'Grid GenerationQueue'!$BD$5:$BD$410,"&lt;="&amp;$BE$3)</f>
        <v>0</v>
      </c>
      <c r="BI309">
        <f>SUMIFS('Grid GenerationQueue'!AL$5:AL$410,'Grid GenerationQueue'!$AZ$5:$AZ$410,$B309,'Grid GenerationQueue'!$BA$5:$BA$410,$C309,'Grid GenerationQueue'!$BD$5:$BD$410,"&lt;="&amp;$BE$3)</f>
        <v>0</v>
      </c>
      <c r="BJ309">
        <f>SUMIFS('Grid GenerationQueue'!AM$5:AM$410,'Grid GenerationQueue'!$AZ$5:$AZ$410,$B309,'Grid GenerationQueue'!$BA$5:$BA$410,$C309,'Grid GenerationQueue'!$BD$5:$BD$410,"&lt;="&amp;$BE$3)</f>
        <v>0</v>
      </c>
      <c r="BK309">
        <f>SUMIFS('Grid GenerationQueue'!AN$5:AN$410,'Grid GenerationQueue'!$AZ$5:$AZ$410,$B309,'Grid GenerationQueue'!$BA$5:$BA$410,$C309,'Grid GenerationQueue'!$BD$5:$BD$410,"&lt;="&amp;$BE$3)</f>
        <v>0</v>
      </c>
      <c r="BL309">
        <f>SUMIFS('Grid GenerationQueue'!AO$5:AO$410,'Grid GenerationQueue'!$AZ$5:$AZ$410,$B309,'Grid GenerationQueue'!$BA$5:$BA$410,$C309,'Grid GenerationQueue'!$BD$5:$BD$410,"&lt;="&amp;$BE$3)</f>
        <v>0</v>
      </c>
      <c r="BM309">
        <f>SUMIFS('Grid GenerationQueue'!AP$5:AP$410,'Grid GenerationQueue'!$AZ$5:$AZ$410,$B309,'Grid GenerationQueue'!$BA$5:$BA$410,$C309,'Grid GenerationQueue'!$BD$5:$BD$410,"&lt;="&amp;$BE$3)</f>
        <v>0</v>
      </c>
      <c r="BN309">
        <f>SUMIFS('Grid GenerationQueue'!AQ$5:AQ$410,'Grid GenerationQueue'!$AZ$5:$AZ$410,$B309,'Grid GenerationQueue'!$BA$5:$BA$410,$C309,'Grid GenerationQueue'!$BD$5:$BD$410,"&lt;="&amp;$BE$3)</f>
        <v>0</v>
      </c>
      <c r="BO309">
        <f>SUMIFS('Grid GenerationQueue'!AR$5:AR$410,'Grid GenerationQueue'!$AZ$5:$AZ$410,$B309,'Grid GenerationQueue'!$BA$5:$BA$410,$C309,'Grid GenerationQueue'!$BD$5:$BD$410,"&lt;="&amp;$BE$3)</f>
        <v>0</v>
      </c>
      <c r="BQ309">
        <f>SUMIFS('Grid GenerationQueue'!AG$5:AG$410,'Grid GenerationQueue'!$AZ$5:$AZ$410,$B309,'Grid GenerationQueue'!$BA$5:$BA$410,$C309,'Grid GenerationQueue'!$BJ$5:$BJ$410,"Executed",'Grid GenerationQueue'!$BD$5:$BD$410,"&lt;="&amp;$BE$3)</f>
        <v>0</v>
      </c>
      <c r="BR309">
        <f>SUMIFS('Grid GenerationQueue'!AH$5:AH$410,'Grid GenerationQueue'!$AZ$5:$AZ$410,$B309,'Grid GenerationQueue'!$BA$5:$BA$410,$C309,'Grid GenerationQueue'!$BJ$5:$BJ$410,"Executed",'Grid GenerationQueue'!$BD$5:$BD$410,"&lt;="&amp;$BE$3)</f>
        <v>0</v>
      </c>
      <c r="BS309">
        <f>SUMIFS('Grid GenerationQueue'!AI$5:AI$410,'Grid GenerationQueue'!$AZ$5:$AZ$410,$B309,'Grid GenerationQueue'!$BA$5:$BA$410,$C309,'Grid GenerationQueue'!$BJ$5:$BJ$410,"Executed",'Grid GenerationQueue'!$BD$5:$BD$410,"&lt;="&amp;$BE$3)</f>
        <v>0</v>
      </c>
      <c r="BT309">
        <f>SUMIFS('Grid GenerationQueue'!AJ$5:AJ$410,'Grid GenerationQueue'!$AZ$5:$AZ$410,$B309,'Grid GenerationQueue'!$BA$5:$BA$410,$C309,'Grid GenerationQueue'!$BJ$5:$BJ$410,"Executed",'Grid GenerationQueue'!$BD$5:$BD$410,"&lt;="&amp;$BE$3)</f>
        <v>0</v>
      </c>
      <c r="BU309">
        <f>SUMIFS('Grid GenerationQueue'!AK$5:AK$410,'Grid GenerationQueue'!$AZ$5:$AZ$410,$B309,'Grid GenerationQueue'!$BA$5:$BA$410,$C309,'Grid GenerationQueue'!$BJ$5:$BJ$410,"Executed",'Grid GenerationQueue'!$BD$5:$BD$410,"&lt;="&amp;$BE$3)</f>
        <v>0</v>
      </c>
      <c r="BV309">
        <f>SUMIFS('Grid GenerationQueue'!AL$5:AL$410,'Grid GenerationQueue'!$AZ$5:$AZ$410,$B309,'Grid GenerationQueue'!$BA$5:$BA$410,$C309,'Grid GenerationQueue'!$BJ$5:$BJ$410,"Executed",'Grid GenerationQueue'!$BD$5:$BD$410,"&lt;="&amp;$BE$3)</f>
        <v>0</v>
      </c>
      <c r="BW309">
        <f>SUMIFS('Grid GenerationQueue'!AM$5:AM$410,'Grid GenerationQueue'!$AZ$5:$AZ$410,$B309,'Grid GenerationQueue'!$BA$5:$BA$410,$C309,'Grid GenerationQueue'!$BJ$5:$BJ$410,"Executed",'Grid GenerationQueue'!$BD$5:$BD$410,"&lt;="&amp;$BE$3)</f>
        <v>0</v>
      </c>
      <c r="BX309">
        <f>SUMIFS('Grid GenerationQueue'!AN$5:AN$410,'Grid GenerationQueue'!$AZ$5:$AZ$410,$B309,'Grid GenerationQueue'!$BA$5:$BA$410,$C309,'Grid GenerationQueue'!$BJ$5:$BJ$410,"Executed",'Grid GenerationQueue'!$BD$5:$BD$410,"&lt;="&amp;$BE$3)</f>
        <v>0</v>
      </c>
      <c r="BY309">
        <f>SUMIFS('Grid GenerationQueue'!AO$5:AO$410,'Grid GenerationQueue'!$AZ$5:$AZ$410,$B309,'Grid GenerationQueue'!$BA$5:$BA$410,$C309,'Grid GenerationQueue'!$BJ$5:$BJ$410,"Executed",'Grid GenerationQueue'!$BD$5:$BD$410,"&lt;="&amp;$BE$3)</f>
        <v>0</v>
      </c>
      <c r="BZ309">
        <f>SUMIFS('Grid GenerationQueue'!AP$5:AP$410,'Grid GenerationQueue'!$AZ$5:$AZ$410,$B309,'Grid GenerationQueue'!$BA$5:$BA$410,$C309,'Grid GenerationQueue'!$BJ$5:$BJ$410,"Executed",'Grid GenerationQueue'!$BD$5:$BD$410,"&lt;="&amp;$BE$3)</f>
        <v>0</v>
      </c>
      <c r="CA309">
        <f>SUMIFS('Grid GenerationQueue'!AQ$5:AQ$410,'Grid GenerationQueue'!$AZ$5:$AZ$410,$B309,'Grid GenerationQueue'!$BA$5:$BA$410,$C309,'Grid GenerationQueue'!$BJ$5:$BJ$410,"Executed",'Grid GenerationQueue'!$BD$5:$BD$410,"&lt;="&amp;$BE$3)</f>
        <v>0</v>
      </c>
      <c r="CB309">
        <f>SUMIFS('Grid GenerationQueue'!AR$5:AR$410,'Grid GenerationQueue'!$AZ$5:$AZ$410,$B309,'Grid GenerationQueue'!$BA$5:$BA$410,$C309,'Grid GenerationQueue'!$BJ$5:$BJ$410,"Executed",'Grid GenerationQueue'!$BD$5:$BD$410,"&lt;="&amp;$BE$3)</f>
        <v>0</v>
      </c>
      <c r="CD309">
        <f>SUMIFS('Grid GenerationQueue'!AG$5:AG$410,'Grid GenerationQueue'!$AZ$5:$AZ$410,$B309,'Grid GenerationQueue'!$BA$5:$BA$410,$C309,'Grid GenerationQueue'!$BH$5:$BH$410,"&lt;&gt;"&amp;"",'Grid GenerationQueue'!$BD$5:$BD$410,"&lt;="&amp;$BE$3)</f>
        <v>0</v>
      </c>
      <c r="CE309">
        <f>SUMIFS('Grid GenerationQueue'!AH$5:AH$410,'Grid GenerationQueue'!$AZ$5:$AZ$410,$B309,'Grid GenerationQueue'!$BA$5:$BA$410,$C309,'Grid GenerationQueue'!$BH$5:$BH$410,"&lt;&gt;"&amp;"",'Grid GenerationQueue'!$BD$5:$BD$410,"&lt;="&amp;$BE$3)</f>
        <v>0</v>
      </c>
      <c r="CF309">
        <f>SUMIFS('Grid GenerationQueue'!AI$5:AI$410,'Grid GenerationQueue'!$AZ$5:$AZ$410,$B309,'Grid GenerationQueue'!$BA$5:$BA$410,$C309,'Grid GenerationQueue'!$BH$5:$BH$410,"&lt;&gt;"&amp;"",'Grid GenerationQueue'!$BD$5:$BD$410,"&lt;="&amp;$BE$3)</f>
        <v>0</v>
      </c>
      <c r="CG309">
        <f>SUMIFS('Grid GenerationQueue'!AJ$5:AJ$410,'Grid GenerationQueue'!$AZ$5:$AZ$410,$B309,'Grid GenerationQueue'!$BA$5:$BA$410,$C309,'Grid GenerationQueue'!$BH$5:$BH$410,"&lt;&gt;"&amp;"",'Grid GenerationQueue'!$BD$5:$BD$410,"&lt;="&amp;$BE$3)</f>
        <v>0</v>
      </c>
      <c r="CH309">
        <f>SUMIFS('Grid GenerationQueue'!AK$5:AK$410,'Grid GenerationQueue'!$AZ$5:$AZ$410,$B309,'Grid GenerationQueue'!$BA$5:$BA$410,$C309,'Grid GenerationQueue'!$BH$5:$BH$410,"&lt;&gt;"&amp;"",'Grid GenerationQueue'!$BD$5:$BD$410,"&lt;="&amp;$BE$3)</f>
        <v>0</v>
      </c>
      <c r="CI309">
        <f>SUMIFS('Grid GenerationQueue'!AL$5:AL$410,'Grid GenerationQueue'!$AZ$5:$AZ$410,$B309,'Grid GenerationQueue'!$BA$5:$BA$410,$C309,'Grid GenerationQueue'!$BH$5:$BH$410,"&lt;&gt;"&amp;"",'Grid GenerationQueue'!$BD$5:$BD$410,"&lt;="&amp;$BE$3)</f>
        <v>0</v>
      </c>
      <c r="CJ309">
        <f>SUMIFS('Grid GenerationQueue'!AM$5:AM$410,'Grid GenerationQueue'!$AZ$5:$AZ$410,$B309,'Grid GenerationQueue'!$BA$5:$BA$410,$C309,'Grid GenerationQueue'!$BH$5:$BH$410,"&lt;&gt;"&amp;"",'Grid GenerationQueue'!$BD$5:$BD$410,"&lt;="&amp;$BE$3)</f>
        <v>0</v>
      </c>
      <c r="CK309">
        <f>SUMIFS('Grid GenerationQueue'!AN$5:AN$410,'Grid GenerationQueue'!$AZ$5:$AZ$410,$B309,'Grid GenerationQueue'!$BA$5:$BA$410,$C309,'Grid GenerationQueue'!$BH$5:$BH$410,"&lt;&gt;"&amp;"",'Grid GenerationQueue'!$BD$5:$BD$410,"&lt;="&amp;$BE$3)</f>
        <v>0</v>
      </c>
      <c r="CL309">
        <f>SUMIFS('Grid GenerationQueue'!AO$5:AO$410,'Grid GenerationQueue'!$AZ$5:$AZ$410,$B309,'Grid GenerationQueue'!$BA$5:$BA$410,$C309,'Grid GenerationQueue'!$BH$5:$BH$410,"&lt;&gt;"&amp;"",'Grid GenerationQueue'!$BD$5:$BD$410,"&lt;="&amp;$BE$3)</f>
        <v>0</v>
      </c>
      <c r="CM309">
        <f>SUMIFS('Grid GenerationQueue'!AP$5:AP$410,'Grid GenerationQueue'!$AZ$5:$AZ$410,$B309,'Grid GenerationQueue'!$BA$5:$BA$410,$C309,'Grid GenerationQueue'!$BH$5:$BH$410,"&lt;&gt;"&amp;"",'Grid GenerationQueue'!$BD$5:$BD$410,"&lt;="&amp;$BE$3)</f>
        <v>0</v>
      </c>
      <c r="CN309">
        <f>SUMIFS('Grid GenerationQueue'!AQ$5:AQ$410,'Grid GenerationQueue'!$AZ$5:$AZ$410,$B309,'Grid GenerationQueue'!$BA$5:$BA$410,$C309,'Grid GenerationQueue'!$BH$5:$BH$410,"&lt;&gt;"&amp;"",'Grid GenerationQueue'!$BD$5:$BD$410,"&lt;="&amp;$BE$3)</f>
        <v>0</v>
      </c>
      <c r="CO309">
        <f>SUMIFS('Grid GenerationQueue'!AR$5:AR$410,'Grid GenerationQueue'!$AZ$5:$AZ$410,$B309,'Grid GenerationQueue'!$BA$5:$BA$410,$C309,'Grid GenerationQueue'!$BH$5:$BH$410,"&lt;&gt;"&amp;"",'Grid GenerationQueue'!$BD$5:$BD$410,"&lt;="&amp;$BE$3)</f>
        <v>0</v>
      </c>
      <c r="CQ309">
        <f>SUMIFS('Grid GenerationQueue'!AG$5:AG$410,'Grid GenerationQueue'!$AZ$5:$AZ$410,$B309,'Grid GenerationQueue'!$BA$5:$BA$410,$C309,'Grid GenerationQueue'!$BK$5:$BK$410,"&gt;0",'Grid GenerationQueue'!$BD$5:$BD$410,"&lt;="&amp;$BE$3)</f>
        <v>0</v>
      </c>
      <c r="CR309">
        <f>SUMIFS('Grid GenerationQueue'!AH$5:AH$410,'Grid GenerationQueue'!$AZ$5:$AZ$410,$B309,'Grid GenerationQueue'!$BA$5:$BA$410,$C309,'Grid GenerationQueue'!$BK$5:$BK$410,"&gt;0",'Grid GenerationQueue'!$BD$5:$BD$410,"&lt;="&amp;$BE$3)</f>
        <v>0</v>
      </c>
      <c r="CS309">
        <f>SUMIFS('Grid GenerationQueue'!AI$5:AI$410,'Grid GenerationQueue'!$AZ$5:$AZ$410,$B309,'Grid GenerationQueue'!$BA$5:$BA$410,$C309,'Grid GenerationQueue'!$BK$5:$BK$410,"&gt;0",'Grid GenerationQueue'!$BD$5:$BD$410,"&lt;="&amp;$BE$3)</f>
        <v>0</v>
      </c>
      <c r="CT309">
        <f>SUMIFS('Grid GenerationQueue'!AJ$5:AJ$410,'Grid GenerationQueue'!$AZ$5:$AZ$410,$B309,'Grid GenerationQueue'!$BA$5:$BA$410,$C309,'Grid GenerationQueue'!$BK$5:$BK$410,"&gt;0",'Grid GenerationQueue'!$BD$5:$BD$410,"&lt;="&amp;$BE$3)</f>
        <v>0</v>
      </c>
      <c r="CU309">
        <f>SUMIFS('Grid GenerationQueue'!AK$5:AK$410,'Grid GenerationQueue'!$AZ$5:$AZ$410,$B309,'Grid GenerationQueue'!$BA$5:$BA$410,$C309,'Grid GenerationQueue'!$BK$5:$BK$410,"&gt;0",'Grid GenerationQueue'!$BD$5:$BD$410,"&lt;="&amp;$BE$3)</f>
        <v>0</v>
      </c>
      <c r="CV309">
        <f>SUMIFS('Grid GenerationQueue'!AL$5:AL$410,'Grid GenerationQueue'!$AZ$5:$AZ$410,$B309,'Grid GenerationQueue'!$BA$5:$BA$410,$C309,'Grid GenerationQueue'!$BK$5:$BK$410,"&gt;0",'Grid GenerationQueue'!$BD$5:$BD$410,"&lt;="&amp;$BE$3)</f>
        <v>0</v>
      </c>
      <c r="CW309">
        <f>SUMIFS('Grid GenerationQueue'!AM$5:AM$410,'Grid GenerationQueue'!$AZ$5:$AZ$410,$B309,'Grid GenerationQueue'!$BA$5:$BA$410,$C309,'Grid GenerationQueue'!$BK$5:$BK$410,"&gt;0",'Grid GenerationQueue'!$BD$5:$BD$410,"&lt;="&amp;$BE$3)</f>
        <v>0</v>
      </c>
      <c r="CX309">
        <f>SUMIFS('Grid GenerationQueue'!AN$5:AN$410,'Grid GenerationQueue'!$AZ$5:$AZ$410,$B309,'Grid GenerationQueue'!$BA$5:$BA$410,$C309,'Grid GenerationQueue'!$BK$5:$BK$410,"&gt;0",'Grid GenerationQueue'!$BD$5:$BD$410,"&lt;="&amp;$BE$3)</f>
        <v>0</v>
      </c>
      <c r="CY309">
        <f>SUMIFS('Grid GenerationQueue'!AO$5:AO$410,'Grid GenerationQueue'!$AZ$5:$AZ$410,$B309,'Grid GenerationQueue'!$BA$5:$BA$410,$C309,'Grid GenerationQueue'!$BK$5:$BK$410,"&gt;0",'Grid GenerationQueue'!$BD$5:$BD$410,"&lt;="&amp;$BE$3)</f>
        <v>0</v>
      </c>
      <c r="CZ309">
        <f>SUMIFS('Grid GenerationQueue'!AP$5:AP$410,'Grid GenerationQueue'!$AZ$5:$AZ$410,$B309,'Grid GenerationQueue'!$BA$5:$BA$410,$C309,'Grid GenerationQueue'!$BK$5:$BK$410,"&gt;0",'Grid GenerationQueue'!$BD$5:$BD$410,"&lt;="&amp;$BE$3)</f>
        <v>0</v>
      </c>
      <c r="DA309">
        <f>SUMIFS('Grid GenerationQueue'!AQ$5:AQ$410,'Grid GenerationQueue'!$AZ$5:$AZ$410,$B309,'Grid GenerationQueue'!$BA$5:$BA$410,$C309,'Grid GenerationQueue'!$BK$5:$BK$410,"&gt;0",'Grid GenerationQueue'!$BD$5:$BD$410,"&lt;="&amp;$BE$3)</f>
        <v>0</v>
      </c>
      <c r="DB309">
        <f>SUMIFS('Grid GenerationQueue'!AR$5:AR$410,'Grid GenerationQueue'!$AZ$5:$AZ$410,$B309,'Grid GenerationQueue'!$BA$5:$BA$410,$C309,'Grid GenerationQueue'!$BK$5:$BK$410,"&gt;0",'Grid GenerationQueue'!$BD$5:$BD$410,"&lt;="&amp;$BE$3)</f>
        <v>0</v>
      </c>
    </row>
    <row r="310" spans="1:106" x14ac:dyDescent="0.35">
      <c r="A310" t="s">
        <v>4752</v>
      </c>
      <c r="B310" t="s">
        <v>4548</v>
      </c>
      <c r="C310">
        <v>60</v>
      </c>
      <c r="D310">
        <f>SUMIFS('Grid GenerationQueue'!AG$5:AG$410,'Grid GenerationQueue'!$AZ$5:$AZ$410,$B310,'Grid GenerationQueue'!$BA$5:$BA$410,$C310)</f>
        <v>0</v>
      </c>
      <c r="E310">
        <f>SUMIFS('Grid GenerationQueue'!AH$5:AH$410,'Grid GenerationQueue'!$AZ$5:$AZ$410,$B310,'Grid GenerationQueue'!$BA$5:$BA$410,$C310)</f>
        <v>0</v>
      </c>
      <c r="F310">
        <f>SUMIFS('Grid GenerationQueue'!AI$5:AI$410,'Grid GenerationQueue'!$AZ$5:$AZ$410,$B310,'Grid GenerationQueue'!$BA$5:$BA$410,$C310)</f>
        <v>0</v>
      </c>
      <c r="G310">
        <f>SUMIFS('Grid GenerationQueue'!AJ$5:AJ$410,'Grid GenerationQueue'!$AZ$5:$AZ$410,$B310,'Grid GenerationQueue'!$BA$5:$BA$410,$C310)</f>
        <v>0</v>
      </c>
      <c r="H310">
        <f>SUMIFS('Grid GenerationQueue'!AK$5:AK$410,'Grid GenerationQueue'!$AZ$5:$AZ$410,$B310,'Grid GenerationQueue'!$BA$5:$BA$410,$C310)</f>
        <v>0</v>
      </c>
      <c r="I310">
        <f>SUMIFS('Grid GenerationQueue'!AL$5:AL$410,'Grid GenerationQueue'!$AZ$5:$AZ$410,$B310,'Grid GenerationQueue'!$BA$5:$BA$410,$C310)</f>
        <v>0</v>
      </c>
      <c r="J310">
        <f>SUMIFS('Grid GenerationQueue'!AM$5:AM$410,'Grid GenerationQueue'!$AZ$5:$AZ$410,$B310,'Grid GenerationQueue'!$BA$5:$BA$410,$C310)</f>
        <v>0</v>
      </c>
      <c r="K310">
        <f>SUMIFS('Grid GenerationQueue'!AN$5:AN$410,'Grid GenerationQueue'!$AZ$5:$AZ$410,$B310,'Grid GenerationQueue'!$BA$5:$BA$410,$C310)</f>
        <v>0</v>
      </c>
      <c r="L310">
        <f>SUMIFS('Grid GenerationQueue'!AO$5:AO$410,'Grid GenerationQueue'!$AZ$5:$AZ$410,$B310,'Grid GenerationQueue'!$BA$5:$BA$410,$C310)</f>
        <v>0</v>
      </c>
      <c r="M310">
        <f>SUMIFS('Grid GenerationQueue'!AP$5:AP$410,'Grid GenerationQueue'!$AZ$5:$AZ$410,$B310,'Grid GenerationQueue'!$BA$5:$BA$410,$C310)</f>
        <v>0</v>
      </c>
      <c r="N310">
        <f>SUMIFS('Grid GenerationQueue'!AQ$5:AQ$410,'Grid GenerationQueue'!$AZ$5:$AZ$410,$B310,'Grid GenerationQueue'!$BA$5:$BA$410,$C310)</f>
        <v>0</v>
      </c>
      <c r="O310">
        <f>SUMIFS('Grid GenerationQueue'!AR$5:AR$410,'Grid GenerationQueue'!$AZ$5:$AZ$410,$B310,'Grid GenerationQueue'!$BA$5:$BA$410,$C310)</f>
        <v>0</v>
      </c>
      <c r="Q310">
        <f>SUMIFS('Grid GenerationQueue'!AG$5:AG$410,'Grid GenerationQueue'!$AZ$5:$AZ$410,$B310,'Grid GenerationQueue'!$BA$5:$BA$410,$C310,'Grid GenerationQueue'!$BJ$5:$BJ$410,"Executed")</f>
        <v>0</v>
      </c>
      <c r="R310">
        <f>SUMIFS('Grid GenerationQueue'!AH$5:AH$410,'Grid GenerationQueue'!$AZ$5:$AZ$410,$B310,'Grid GenerationQueue'!$BA$5:$BA$410,$C310,'Grid GenerationQueue'!$BJ$5:$BJ$410,"Executed")</f>
        <v>0</v>
      </c>
      <c r="S310">
        <f>SUMIFS('Grid GenerationQueue'!AI$5:AI$410,'Grid GenerationQueue'!$AZ$5:$AZ$410,$B310,'Grid GenerationQueue'!$BA$5:$BA$410,$C310,'Grid GenerationQueue'!$BJ$5:$BJ$410,"Executed")</f>
        <v>0</v>
      </c>
      <c r="T310">
        <f>SUMIFS('Grid GenerationQueue'!AJ$5:AJ$410,'Grid GenerationQueue'!$AZ$5:$AZ$410,$B310,'Grid GenerationQueue'!$BA$5:$BA$410,$C310,'Grid GenerationQueue'!$BJ$5:$BJ$410,"Executed")</f>
        <v>0</v>
      </c>
      <c r="U310">
        <f>SUMIFS('Grid GenerationQueue'!AK$5:AK$410,'Grid GenerationQueue'!$AZ$5:$AZ$410,$B310,'Grid GenerationQueue'!$BA$5:$BA$410,$C310,'Grid GenerationQueue'!$BJ$5:$BJ$410,"Executed")</f>
        <v>0</v>
      </c>
      <c r="V310">
        <f>SUMIFS('Grid GenerationQueue'!AL$5:AL$410,'Grid GenerationQueue'!$AZ$5:$AZ$410,$B310,'Grid GenerationQueue'!$BA$5:$BA$410,$C310,'Grid GenerationQueue'!$BJ$5:$BJ$410,"Executed")</f>
        <v>0</v>
      </c>
      <c r="W310">
        <f>SUMIFS('Grid GenerationQueue'!AM$5:AM$410,'Grid GenerationQueue'!$AZ$5:$AZ$410,$B310,'Grid GenerationQueue'!$BA$5:$BA$410,$C310,'Grid GenerationQueue'!$BJ$5:$BJ$410,"Executed")</f>
        <v>0</v>
      </c>
      <c r="X310">
        <f>SUMIFS('Grid GenerationQueue'!AN$5:AN$410,'Grid GenerationQueue'!$AZ$5:$AZ$410,$B310,'Grid GenerationQueue'!$BA$5:$BA$410,$C310,'Grid GenerationQueue'!$BJ$5:$BJ$410,"Executed")</f>
        <v>0</v>
      </c>
      <c r="Y310">
        <f>SUMIFS('Grid GenerationQueue'!AO$5:AO$410,'Grid GenerationQueue'!$AZ$5:$AZ$410,$B310,'Grid GenerationQueue'!$BA$5:$BA$410,$C310,'Grid GenerationQueue'!$BJ$5:$BJ$410,"Executed")</f>
        <v>0</v>
      </c>
      <c r="Z310">
        <f>SUMIFS('Grid GenerationQueue'!AP$5:AP$410,'Grid GenerationQueue'!$AZ$5:$AZ$410,$B310,'Grid GenerationQueue'!$BA$5:$BA$410,$C310,'Grid GenerationQueue'!$BJ$5:$BJ$410,"Executed")</f>
        <v>0</v>
      </c>
      <c r="AA310">
        <f>SUMIFS('Grid GenerationQueue'!AQ$5:AQ$410,'Grid GenerationQueue'!$AZ$5:$AZ$410,$B310,'Grid GenerationQueue'!$BA$5:$BA$410,$C310,'Grid GenerationQueue'!$BJ$5:$BJ$410,"Executed")</f>
        <v>0</v>
      </c>
      <c r="AB310">
        <f>SUMIFS('Grid GenerationQueue'!AR$5:AR$410,'Grid GenerationQueue'!$AZ$5:$AZ$410,$B310,'Grid GenerationQueue'!$BA$5:$BA$410,$C310,'Grid GenerationQueue'!$BJ$5:$BJ$410,"Executed")</f>
        <v>0</v>
      </c>
      <c r="AD310">
        <f>SUMIFS('Grid GenerationQueue'!AG$5:AG$410,'Grid GenerationQueue'!$AZ$5:$AZ$410,$B310,'Grid GenerationQueue'!$BA$5:$BA$410,$C310,'Grid GenerationQueue'!$BH$5:$BH$410,"&lt;&gt;"&amp;"")+SUMIFS('Grid GenerationQueue'!AG$5:AG$410,'Grid GenerationQueue'!$AZ$5:$AZ$410,$B310,'Grid GenerationQueue'!$BA$5:$BA$410,$C310,'Grid GenerationQueue'!$BH$5:$BH$410,"",'Grid GenerationQueue'!$AC$5:$AC$410,1)</f>
        <v>0</v>
      </c>
      <c r="AE310">
        <f>SUMIFS('Grid GenerationQueue'!AH$5:AH$410,'Grid GenerationQueue'!$AZ$5:$AZ$410,$B310,'Grid GenerationQueue'!$BA$5:$BA$410,$C310,'Grid GenerationQueue'!$BH$5:$BH$410,"&lt;&gt;"&amp;"")+SUMIFS('Grid GenerationQueue'!AH$5:AH$410,'Grid GenerationQueue'!$AZ$5:$AZ$410,$B310,'Grid GenerationQueue'!$BA$5:$BA$410,$C310,'Grid GenerationQueue'!$BH$5:$BH$410,"",'Grid GenerationQueue'!$AC$5:$AC$410,1)</f>
        <v>0</v>
      </c>
      <c r="AF310">
        <f>SUMIFS('Grid GenerationQueue'!AI$5:AI$410,'Grid GenerationQueue'!$AZ$5:$AZ$410,$B310,'Grid GenerationQueue'!$BA$5:$BA$410,$C310,'Grid GenerationQueue'!$BH$5:$BH$410,"&lt;&gt;"&amp;"")+SUMIFS('Grid GenerationQueue'!AI$5:AI$410,'Grid GenerationQueue'!$AZ$5:$AZ$410,$B310,'Grid GenerationQueue'!$BA$5:$BA$410,$C310,'Grid GenerationQueue'!$BH$5:$BH$410,"",'Grid GenerationQueue'!$AC$5:$AC$410,1)</f>
        <v>0</v>
      </c>
      <c r="AG310">
        <f>SUMIFS('Grid GenerationQueue'!AJ$5:AJ$410,'Grid GenerationQueue'!$AZ$5:$AZ$410,$B310,'Grid GenerationQueue'!$BA$5:$BA$410,$C310,'Grid GenerationQueue'!$BH$5:$BH$410,"&lt;&gt;"&amp;"")+SUMIFS('Grid GenerationQueue'!AJ$5:AJ$410,'Grid GenerationQueue'!$AZ$5:$AZ$410,$B310,'Grid GenerationQueue'!$BA$5:$BA$410,$C310,'Grid GenerationQueue'!$BH$5:$BH$410,"",'Grid GenerationQueue'!$AC$5:$AC$410,1)</f>
        <v>0</v>
      </c>
      <c r="AH310">
        <f>SUMIFS('Grid GenerationQueue'!AK$5:AK$410,'Grid GenerationQueue'!$AZ$5:$AZ$410,$B310,'Grid GenerationQueue'!$BA$5:$BA$410,$C310,'Grid GenerationQueue'!$BH$5:$BH$410,"&lt;&gt;"&amp;"")+SUMIFS('Grid GenerationQueue'!AK$5:AK$410,'Grid GenerationQueue'!$AZ$5:$AZ$410,$B310,'Grid GenerationQueue'!$BA$5:$BA$410,$C310,'Grid GenerationQueue'!$BH$5:$BH$410,"",'Grid GenerationQueue'!$AC$5:$AC$410,1)</f>
        <v>0</v>
      </c>
      <c r="AI310">
        <f>SUMIFS('Grid GenerationQueue'!AL$5:AL$410,'Grid GenerationQueue'!$AZ$5:$AZ$410,$B310,'Grid GenerationQueue'!$BA$5:$BA$410,$C310,'Grid GenerationQueue'!$BH$5:$BH$410,"&lt;&gt;"&amp;"")+SUMIFS('Grid GenerationQueue'!AL$5:AL$410,'Grid GenerationQueue'!$AZ$5:$AZ$410,$B310,'Grid GenerationQueue'!$BA$5:$BA$410,$C310,'Grid GenerationQueue'!$BH$5:$BH$410,"",'Grid GenerationQueue'!$AC$5:$AC$410,1)</f>
        <v>0</v>
      </c>
      <c r="AJ310">
        <f>SUMIFS('Grid GenerationQueue'!AM$5:AM$410,'Grid GenerationQueue'!$AZ$5:$AZ$410,$B310,'Grid GenerationQueue'!$BA$5:$BA$410,$C310,'Grid GenerationQueue'!$BH$5:$BH$410,"&lt;&gt;"&amp;"")+SUMIFS('Grid GenerationQueue'!AM$5:AM$410,'Grid GenerationQueue'!$AZ$5:$AZ$410,$B310,'Grid GenerationQueue'!$BA$5:$BA$410,$C310,'Grid GenerationQueue'!$BH$5:$BH$410,"",'Grid GenerationQueue'!$AC$5:$AC$410,1)</f>
        <v>0</v>
      </c>
      <c r="AK310">
        <f>SUMIFS('Grid GenerationQueue'!AN$5:AN$410,'Grid GenerationQueue'!$AZ$5:$AZ$410,$B310,'Grid GenerationQueue'!$BA$5:$BA$410,$C310,'Grid GenerationQueue'!$BH$5:$BH$410,"&lt;&gt;"&amp;"")+SUMIFS('Grid GenerationQueue'!AN$5:AN$410,'Grid GenerationQueue'!$AZ$5:$AZ$410,$B310,'Grid GenerationQueue'!$BA$5:$BA$410,$C310,'Grid GenerationQueue'!$BH$5:$BH$410,"",'Grid GenerationQueue'!$AC$5:$AC$410,1)</f>
        <v>0</v>
      </c>
      <c r="AL310">
        <f>SUMIFS('Grid GenerationQueue'!AO$5:AO$410,'Grid GenerationQueue'!$AZ$5:$AZ$410,$B310,'Grid GenerationQueue'!$BA$5:$BA$410,$C310,'Grid GenerationQueue'!$BH$5:$BH$410,"&lt;&gt;"&amp;"")+SUMIFS('Grid GenerationQueue'!AO$5:AO$410,'Grid GenerationQueue'!$AZ$5:$AZ$410,$B310,'Grid GenerationQueue'!$BA$5:$BA$410,$C310,'Grid GenerationQueue'!$BH$5:$BH$410,"",'Grid GenerationQueue'!$AC$5:$AC$410,1)</f>
        <v>0</v>
      </c>
      <c r="AM310">
        <f>SUMIFS('Grid GenerationQueue'!AP$5:AP$410,'Grid GenerationQueue'!$AZ$5:$AZ$410,$B310,'Grid GenerationQueue'!$BA$5:$BA$410,$C310,'Grid GenerationQueue'!$BH$5:$BH$410,"&lt;&gt;"&amp;"")+SUMIFS('Grid GenerationQueue'!AP$5:AP$410,'Grid GenerationQueue'!$AZ$5:$AZ$410,$B310,'Grid GenerationQueue'!$BA$5:$BA$410,$C310,'Grid GenerationQueue'!$BH$5:$BH$410,"",'Grid GenerationQueue'!$AC$5:$AC$410,1)</f>
        <v>0</v>
      </c>
      <c r="AN310">
        <f>SUMIFS('Grid GenerationQueue'!AQ$5:AQ$410,'Grid GenerationQueue'!$AZ$5:$AZ$410,$B310,'Grid GenerationQueue'!$BA$5:$BA$410,$C310,'Grid GenerationQueue'!$BH$5:$BH$410,"&lt;&gt;"&amp;"")+SUMIFS('Grid GenerationQueue'!AQ$5:AQ$410,'Grid GenerationQueue'!$AZ$5:$AZ$410,$B310,'Grid GenerationQueue'!$BA$5:$BA$410,$C310,'Grid GenerationQueue'!$BH$5:$BH$410,"",'Grid GenerationQueue'!$AC$5:$AC$410,1)</f>
        <v>0</v>
      </c>
      <c r="AO310">
        <f>SUMIFS('Grid GenerationQueue'!AR$5:AR$410,'Grid GenerationQueue'!$AZ$5:$AZ$410,$B310,'Grid GenerationQueue'!$BA$5:$BA$410,$C310,'Grid GenerationQueue'!$BH$5:$BH$410,"&lt;&gt;"&amp;"")+SUMIFS('Grid GenerationQueue'!AR$5:AR$410,'Grid GenerationQueue'!$AZ$5:$AZ$410,$B310,'Grid GenerationQueue'!$BA$5:$BA$410,$C310,'Grid GenerationQueue'!$BH$5:$BH$410,"",'Grid GenerationQueue'!$AC$5:$AC$410,1)</f>
        <v>0</v>
      </c>
      <c r="AQ310">
        <f>SUMIFS('Grid GenerationQueue'!AG$5:AG$410,'Grid GenerationQueue'!$AZ$5:$AZ$410,$B310,'Grid GenerationQueue'!$BA$5:$BA$410,$C310,'Grid GenerationQueue'!$BK$5:$BK$410,"&gt;0")</f>
        <v>0</v>
      </c>
      <c r="AR310">
        <f>SUMIFS('Grid GenerationQueue'!AH$5:AH$410,'Grid GenerationQueue'!$AZ$5:$AZ$410,$B310,'Grid GenerationQueue'!$BA$5:$BA$410,$C310,'Grid GenerationQueue'!$BK$5:$BK$410,"&gt;0")</f>
        <v>0</v>
      </c>
      <c r="AS310">
        <f>SUMIFS('Grid GenerationQueue'!AI$5:AI$410,'Grid GenerationQueue'!$AZ$5:$AZ$410,$B310,'Grid GenerationQueue'!$BA$5:$BA$410,$C310,'Grid GenerationQueue'!$BK$5:$BK$410,"&gt;0")</f>
        <v>0</v>
      </c>
      <c r="AT310">
        <f>SUMIFS('Grid GenerationQueue'!AJ$5:AJ$410,'Grid GenerationQueue'!$AZ$5:$AZ$410,$B310,'Grid GenerationQueue'!$BA$5:$BA$410,$C310,'Grid GenerationQueue'!$BK$5:$BK$410,"&gt;0")</f>
        <v>0</v>
      </c>
      <c r="AU310">
        <f>SUMIFS('Grid GenerationQueue'!AK$5:AK$410,'Grid GenerationQueue'!$AZ$5:$AZ$410,$B310,'Grid GenerationQueue'!$BA$5:$BA$410,$C310,'Grid GenerationQueue'!$BK$5:$BK$410,"&gt;0")</f>
        <v>0</v>
      </c>
      <c r="AV310">
        <f>SUMIFS('Grid GenerationQueue'!AL$5:AL$410,'Grid GenerationQueue'!$AZ$5:$AZ$410,$B310,'Grid GenerationQueue'!$BA$5:$BA$410,$C310,'Grid GenerationQueue'!$BK$5:$BK$410,"&gt;0")</f>
        <v>0</v>
      </c>
      <c r="AW310">
        <f>SUMIFS('Grid GenerationQueue'!AM$5:AM$410,'Grid GenerationQueue'!$AZ$5:$AZ$410,$B310,'Grid GenerationQueue'!$BA$5:$BA$410,$C310,'Grid GenerationQueue'!$BK$5:$BK$410,"&gt;0")</f>
        <v>0</v>
      </c>
      <c r="AX310">
        <f>SUMIFS('Grid GenerationQueue'!AN$5:AN$410,'Grid GenerationQueue'!$AZ$5:$AZ$410,$B310,'Grid GenerationQueue'!$BA$5:$BA$410,$C310,'Grid GenerationQueue'!$BK$5:$BK$410,"&gt;0")</f>
        <v>0</v>
      </c>
      <c r="AY310">
        <f>SUMIFS('Grid GenerationQueue'!AO$5:AO$410,'Grid GenerationQueue'!$AZ$5:$AZ$410,$B310,'Grid GenerationQueue'!$BA$5:$BA$410,$C310,'Grid GenerationQueue'!$BK$5:$BK$410,"&gt;0")</f>
        <v>0</v>
      </c>
      <c r="AZ310">
        <f>SUMIFS('Grid GenerationQueue'!AP$5:AP$410,'Grid GenerationQueue'!$AZ$5:$AZ$410,$B310,'Grid GenerationQueue'!$BA$5:$BA$410,$C310,'Grid GenerationQueue'!$BK$5:$BK$410,"&gt;0")</f>
        <v>0</v>
      </c>
      <c r="BA310">
        <f>SUMIFS('Grid GenerationQueue'!AQ$5:AQ$410,'Grid GenerationQueue'!$AZ$5:$AZ$410,$B310,'Grid GenerationQueue'!$BA$5:$BA$410,$C310,'Grid GenerationQueue'!$BK$5:$BK$410,"&gt;0")</f>
        <v>0</v>
      </c>
      <c r="BB310">
        <f>SUMIFS('Grid GenerationQueue'!AR$5:AR$410,'Grid GenerationQueue'!$AZ$5:$AZ$410,$B310,'Grid GenerationQueue'!$BA$5:$BA$410,$C310,'Grid GenerationQueue'!$BK$5:$BK$410,"&gt;0")</f>
        <v>0</v>
      </c>
      <c r="BD310">
        <f>SUMIFS('Grid GenerationQueue'!AG$5:AG$410,'Grid GenerationQueue'!$AZ$5:$AZ$410,$B310,'Grid GenerationQueue'!$BA$5:$BA$410,$C310,'Grid GenerationQueue'!$BD$5:$BD$410,"&lt;="&amp;$BE$3)</f>
        <v>0</v>
      </c>
      <c r="BE310">
        <f>SUMIFS('Grid GenerationQueue'!AH$5:AH$410,'Grid GenerationQueue'!$AZ$5:$AZ$410,$B310,'Grid GenerationQueue'!$BA$5:$BA$410,$C310,'Grid GenerationQueue'!$BD$5:$BD$410,"&lt;="&amp;$BE$3)</f>
        <v>0</v>
      </c>
      <c r="BF310">
        <f>SUMIFS('Grid GenerationQueue'!AI$5:AI$410,'Grid GenerationQueue'!$AZ$5:$AZ$410,$B310,'Grid GenerationQueue'!$BA$5:$BA$410,$C310,'Grid GenerationQueue'!$BD$5:$BD$410,"&lt;="&amp;$BE$3)</f>
        <v>0</v>
      </c>
      <c r="BG310">
        <f>SUMIFS('Grid GenerationQueue'!AJ$5:AJ$410,'Grid GenerationQueue'!$AZ$5:$AZ$410,$B310,'Grid GenerationQueue'!$BA$5:$BA$410,$C310,'Grid GenerationQueue'!$BD$5:$BD$410,"&lt;="&amp;$BE$3)</f>
        <v>0</v>
      </c>
      <c r="BH310">
        <f>SUMIFS('Grid GenerationQueue'!AK$5:AK$410,'Grid GenerationQueue'!$AZ$5:$AZ$410,$B310,'Grid GenerationQueue'!$BA$5:$BA$410,$C310,'Grid GenerationQueue'!$BD$5:$BD$410,"&lt;="&amp;$BE$3)</f>
        <v>0</v>
      </c>
      <c r="BI310">
        <f>SUMIFS('Grid GenerationQueue'!AL$5:AL$410,'Grid GenerationQueue'!$AZ$5:$AZ$410,$B310,'Grid GenerationQueue'!$BA$5:$BA$410,$C310,'Grid GenerationQueue'!$BD$5:$BD$410,"&lt;="&amp;$BE$3)</f>
        <v>0</v>
      </c>
      <c r="BJ310">
        <f>SUMIFS('Grid GenerationQueue'!AM$5:AM$410,'Grid GenerationQueue'!$AZ$5:$AZ$410,$B310,'Grid GenerationQueue'!$BA$5:$BA$410,$C310,'Grid GenerationQueue'!$BD$5:$BD$410,"&lt;="&amp;$BE$3)</f>
        <v>0</v>
      </c>
      <c r="BK310">
        <f>SUMIFS('Grid GenerationQueue'!AN$5:AN$410,'Grid GenerationQueue'!$AZ$5:$AZ$410,$B310,'Grid GenerationQueue'!$BA$5:$BA$410,$C310,'Grid GenerationQueue'!$BD$5:$BD$410,"&lt;="&amp;$BE$3)</f>
        <v>0</v>
      </c>
      <c r="BL310">
        <f>SUMIFS('Grid GenerationQueue'!AO$5:AO$410,'Grid GenerationQueue'!$AZ$5:$AZ$410,$B310,'Grid GenerationQueue'!$BA$5:$BA$410,$C310,'Grid GenerationQueue'!$BD$5:$BD$410,"&lt;="&amp;$BE$3)</f>
        <v>0</v>
      </c>
      <c r="BM310">
        <f>SUMIFS('Grid GenerationQueue'!AP$5:AP$410,'Grid GenerationQueue'!$AZ$5:$AZ$410,$B310,'Grid GenerationQueue'!$BA$5:$BA$410,$C310,'Grid GenerationQueue'!$BD$5:$BD$410,"&lt;="&amp;$BE$3)</f>
        <v>0</v>
      </c>
      <c r="BN310">
        <f>SUMIFS('Grid GenerationQueue'!AQ$5:AQ$410,'Grid GenerationQueue'!$AZ$5:$AZ$410,$B310,'Grid GenerationQueue'!$BA$5:$BA$410,$C310,'Grid GenerationQueue'!$BD$5:$BD$410,"&lt;="&amp;$BE$3)</f>
        <v>0</v>
      </c>
      <c r="BO310">
        <f>SUMIFS('Grid GenerationQueue'!AR$5:AR$410,'Grid GenerationQueue'!$AZ$5:$AZ$410,$B310,'Grid GenerationQueue'!$BA$5:$BA$410,$C310,'Grid GenerationQueue'!$BD$5:$BD$410,"&lt;="&amp;$BE$3)</f>
        <v>0</v>
      </c>
      <c r="BQ310">
        <f>SUMIFS('Grid GenerationQueue'!AG$5:AG$410,'Grid GenerationQueue'!$AZ$5:$AZ$410,$B310,'Grid GenerationQueue'!$BA$5:$BA$410,$C310,'Grid GenerationQueue'!$BJ$5:$BJ$410,"Executed",'Grid GenerationQueue'!$BD$5:$BD$410,"&lt;="&amp;$BE$3)</f>
        <v>0</v>
      </c>
      <c r="BR310">
        <f>SUMIFS('Grid GenerationQueue'!AH$5:AH$410,'Grid GenerationQueue'!$AZ$5:$AZ$410,$B310,'Grid GenerationQueue'!$BA$5:$BA$410,$C310,'Grid GenerationQueue'!$BJ$5:$BJ$410,"Executed",'Grid GenerationQueue'!$BD$5:$BD$410,"&lt;="&amp;$BE$3)</f>
        <v>0</v>
      </c>
      <c r="BS310">
        <f>SUMIFS('Grid GenerationQueue'!AI$5:AI$410,'Grid GenerationQueue'!$AZ$5:$AZ$410,$B310,'Grid GenerationQueue'!$BA$5:$BA$410,$C310,'Grid GenerationQueue'!$BJ$5:$BJ$410,"Executed",'Grid GenerationQueue'!$BD$5:$BD$410,"&lt;="&amp;$BE$3)</f>
        <v>0</v>
      </c>
      <c r="BT310">
        <f>SUMIFS('Grid GenerationQueue'!AJ$5:AJ$410,'Grid GenerationQueue'!$AZ$5:$AZ$410,$B310,'Grid GenerationQueue'!$BA$5:$BA$410,$C310,'Grid GenerationQueue'!$BJ$5:$BJ$410,"Executed",'Grid GenerationQueue'!$BD$5:$BD$410,"&lt;="&amp;$BE$3)</f>
        <v>0</v>
      </c>
      <c r="BU310">
        <f>SUMIFS('Grid GenerationQueue'!AK$5:AK$410,'Grid GenerationQueue'!$AZ$5:$AZ$410,$B310,'Grid GenerationQueue'!$BA$5:$BA$410,$C310,'Grid GenerationQueue'!$BJ$5:$BJ$410,"Executed",'Grid GenerationQueue'!$BD$5:$BD$410,"&lt;="&amp;$BE$3)</f>
        <v>0</v>
      </c>
      <c r="BV310">
        <f>SUMIFS('Grid GenerationQueue'!AL$5:AL$410,'Grid GenerationQueue'!$AZ$5:$AZ$410,$B310,'Grid GenerationQueue'!$BA$5:$BA$410,$C310,'Grid GenerationQueue'!$BJ$5:$BJ$410,"Executed",'Grid GenerationQueue'!$BD$5:$BD$410,"&lt;="&amp;$BE$3)</f>
        <v>0</v>
      </c>
      <c r="BW310">
        <f>SUMIFS('Grid GenerationQueue'!AM$5:AM$410,'Grid GenerationQueue'!$AZ$5:$AZ$410,$B310,'Grid GenerationQueue'!$BA$5:$BA$410,$C310,'Grid GenerationQueue'!$BJ$5:$BJ$410,"Executed",'Grid GenerationQueue'!$BD$5:$BD$410,"&lt;="&amp;$BE$3)</f>
        <v>0</v>
      </c>
      <c r="BX310">
        <f>SUMIFS('Grid GenerationQueue'!AN$5:AN$410,'Grid GenerationQueue'!$AZ$5:$AZ$410,$B310,'Grid GenerationQueue'!$BA$5:$BA$410,$C310,'Grid GenerationQueue'!$BJ$5:$BJ$410,"Executed",'Grid GenerationQueue'!$BD$5:$BD$410,"&lt;="&amp;$BE$3)</f>
        <v>0</v>
      </c>
      <c r="BY310">
        <f>SUMIFS('Grid GenerationQueue'!AO$5:AO$410,'Grid GenerationQueue'!$AZ$5:$AZ$410,$B310,'Grid GenerationQueue'!$BA$5:$BA$410,$C310,'Grid GenerationQueue'!$BJ$5:$BJ$410,"Executed",'Grid GenerationQueue'!$BD$5:$BD$410,"&lt;="&amp;$BE$3)</f>
        <v>0</v>
      </c>
      <c r="BZ310">
        <f>SUMIFS('Grid GenerationQueue'!AP$5:AP$410,'Grid GenerationQueue'!$AZ$5:$AZ$410,$B310,'Grid GenerationQueue'!$BA$5:$BA$410,$C310,'Grid GenerationQueue'!$BJ$5:$BJ$410,"Executed",'Grid GenerationQueue'!$BD$5:$BD$410,"&lt;="&amp;$BE$3)</f>
        <v>0</v>
      </c>
      <c r="CA310">
        <f>SUMIFS('Grid GenerationQueue'!AQ$5:AQ$410,'Grid GenerationQueue'!$AZ$5:$AZ$410,$B310,'Grid GenerationQueue'!$BA$5:$BA$410,$C310,'Grid GenerationQueue'!$BJ$5:$BJ$410,"Executed",'Grid GenerationQueue'!$BD$5:$BD$410,"&lt;="&amp;$BE$3)</f>
        <v>0</v>
      </c>
      <c r="CB310">
        <f>SUMIFS('Grid GenerationQueue'!AR$5:AR$410,'Grid GenerationQueue'!$AZ$5:$AZ$410,$B310,'Grid GenerationQueue'!$BA$5:$BA$410,$C310,'Grid GenerationQueue'!$BJ$5:$BJ$410,"Executed",'Grid GenerationQueue'!$BD$5:$BD$410,"&lt;="&amp;$BE$3)</f>
        <v>0</v>
      </c>
      <c r="CD310">
        <f>SUMIFS('Grid GenerationQueue'!AG$5:AG$410,'Grid GenerationQueue'!$AZ$5:$AZ$410,$B310,'Grid GenerationQueue'!$BA$5:$BA$410,$C310,'Grid GenerationQueue'!$BH$5:$BH$410,"&lt;&gt;"&amp;"",'Grid GenerationQueue'!$BD$5:$BD$410,"&lt;="&amp;$BE$3)</f>
        <v>0</v>
      </c>
      <c r="CE310">
        <f>SUMIFS('Grid GenerationQueue'!AH$5:AH$410,'Grid GenerationQueue'!$AZ$5:$AZ$410,$B310,'Grid GenerationQueue'!$BA$5:$BA$410,$C310,'Grid GenerationQueue'!$BH$5:$BH$410,"&lt;&gt;"&amp;"",'Grid GenerationQueue'!$BD$5:$BD$410,"&lt;="&amp;$BE$3)</f>
        <v>0</v>
      </c>
      <c r="CF310">
        <f>SUMIFS('Grid GenerationQueue'!AI$5:AI$410,'Grid GenerationQueue'!$AZ$5:$AZ$410,$B310,'Grid GenerationQueue'!$BA$5:$BA$410,$C310,'Grid GenerationQueue'!$BH$5:$BH$410,"&lt;&gt;"&amp;"",'Grid GenerationQueue'!$BD$5:$BD$410,"&lt;="&amp;$BE$3)</f>
        <v>0</v>
      </c>
      <c r="CG310">
        <f>SUMIFS('Grid GenerationQueue'!AJ$5:AJ$410,'Grid GenerationQueue'!$AZ$5:$AZ$410,$B310,'Grid GenerationQueue'!$BA$5:$BA$410,$C310,'Grid GenerationQueue'!$BH$5:$BH$410,"&lt;&gt;"&amp;"",'Grid GenerationQueue'!$BD$5:$BD$410,"&lt;="&amp;$BE$3)</f>
        <v>0</v>
      </c>
      <c r="CH310">
        <f>SUMIFS('Grid GenerationQueue'!AK$5:AK$410,'Grid GenerationQueue'!$AZ$5:$AZ$410,$B310,'Grid GenerationQueue'!$BA$5:$BA$410,$C310,'Grid GenerationQueue'!$BH$5:$BH$410,"&lt;&gt;"&amp;"",'Grid GenerationQueue'!$BD$5:$BD$410,"&lt;="&amp;$BE$3)</f>
        <v>0</v>
      </c>
      <c r="CI310">
        <f>SUMIFS('Grid GenerationQueue'!AL$5:AL$410,'Grid GenerationQueue'!$AZ$5:$AZ$410,$B310,'Grid GenerationQueue'!$BA$5:$BA$410,$C310,'Grid GenerationQueue'!$BH$5:$BH$410,"&lt;&gt;"&amp;"",'Grid GenerationQueue'!$BD$5:$BD$410,"&lt;="&amp;$BE$3)</f>
        <v>0</v>
      </c>
      <c r="CJ310">
        <f>SUMIFS('Grid GenerationQueue'!AM$5:AM$410,'Grid GenerationQueue'!$AZ$5:$AZ$410,$B310,'Grid GenerationQueue'!$BA$5:$BA$410,$C310,'Grid GenerationQueue'!$BH$5:$BH$410,"&lt;&gt;"&amp;"",'Grid GenerationQueue'!$BD$5:$BD$410,"&lt;="&amp;$BE$3)</f>
        <v>0</v>
      </c>
      <c r="CK310">
        <f>SUMIFS('Grid GenerationQueue'!AN$5:AN$410,'Grid GenerationQueue'!$AZ$5:$AZ$410,$B310,'Grid GenerationQueue'!$BA$5:$BA$410,$C310,'Grid GenerationQueue'!$BH$5:$BH$410,"&lt;&gt;"&amp;"",'Grid GenerationQueue'!$BD$5:$BD$410,"&lt;="&amp;$BE$3)</f>
        <v>0</v>
      </c>
      <c r="CL310">
        <f>SUMIFS('Grid GenerationQueue'!AO$5:AO$410,'Grid GenerationQueue'!$AZ$5:$AZ$410,$B310,'Grid GenerationQueue'!$BA$5:$BA$410,$C310,'Grid GenerationQueue'!$BH$5:$BH$410,"&lt;&gt;"&amp;"",'Grid GenerationQueue'!$BD$5:$BD$410,"&lt;="&amp;$BE$3)</f>
        <v>0</v>
      </c>
      <c r="CM310">
        <f>SUMIFS('Grid GenerationQueue'!AP$5:AP$410,'Grid GenerationQueue'!$AZ$5:$AZ$410,$B310,'Grid GenerationQueue'!$BA$5:$BA$410,$C310,'Grid GenerationQueue'!$BH$5:$BH$410,"&lt;&gt;"&amp;"",'Grid GenerationQueue'!$BD$5:$BD$410,"&lt;="&amp;$BE$3)</f>
        <v>0</v>
      </c>
      <c r="CN310">
        <f>SUMIFS('Grid GenerationQueue'!AQ$5:AQ$410,'Grid GenerationQueue'!$AZ$5:$AZ$410,$B310,'Grid GenerationQueue'!$BA$5:$BA$410,$C310,'Grid GenerationQueue'!$BH$5:$BH$410,"&lt;&gt;"&amp;"",'Grid GenerationQueue'!$BD$5:$BD$410,"&lt;="&amp;$BE$3)</f>
        <v>0</v>
      </c>
      <c r="CO310">
        <f>SUMIFS('Grid GenerationQueue'!AR$5:AR$410,'Grid GenerationQueue'!$AZ$5:$AZ$410,$B310,'Grid GenerationQueue'!$BA$5:$BA$410,$C310,'Grid GenerationQueue'!$BH$5:$BH$410,"&lt;&gt;"&amp;"",'Grid GenerationQueue'!$BD$5:$BD$410,"&lt;="&amp;$BE$3)</f>
        <v>0</v>
      </c>
      <c r="CQ310">
        <f>SUMIFS('Grid GenerationQueue'!AG$5:AG$410,'Grid GenerationQueue'!$AZ$5:$AZ$410,$B310,'Grid GenerationQueue'!$BA$5:$BA$410,$C310,'Grid GenerationQueue'!$BK$5:$BK$410,"&gt;0",'Grid GenerationQueue'!$BD$5:$BD$410,"&lt;="&amp;$BE$3)</f>
        <v>0</v>
      </c>
      <c r="CR310">
        <f>SUMIFS('Grid GenerationQueue'!AH$5:AH$410,'Grid GenerationQueue'!$AZ$5:$AZ$410,$B310,'Grid GenerationQueue'!$BA$5:$BA$410,$C310,'Grid GenerationQueue'!$BK$5:$BK$410,"&gt;0",'Grid GenerationQueue'!$BD$5:$BD$410,"&lt;="&amp;$BE$3)</f>
        <v>0</v>
      </c>
      <c r="CS310">
        <f>SUMIFS('Grid GenerationQueue'!AI$5:AI$410,'Grid GenerationQueue'!$AZ$5:$AZ$410,$B310,'Grid GenerationQueue'!$BA$5:$BA$410,$C310,'Grid GenerationQueue'!$BK$5:$BK$410,"&gt;0",'Grid GenerationQueue'!$BD$5:$BD$410,"&lt;="&amp;$BE$3)</f>
        <v>0</v>
      </c>
      <c r="CT310">
        <f>SUMIFS('Grid GenerationQueue'!AJ$5:AJ$410,'Grid GenerationQueue'!$AZ$5:$AZ$410,$B310,'Grid GenerationQueue'!$BA$5:$BA$410,$C310,'Grid GenerationQueue'!$BK$5:$BK$410,"&gt;0",'Grid GenerationQueue'!$BD$5:$BD$410,"&lt;="&amp;$BE$3)</f>
        <v>0</v>
      </c>
      <c r="CU310">
        <f>SUMIFS('Grid GenerationQueue'!AK$5:AK$410,'Grid GenerationQueue'!$AZ$5:$AZ$410,$B310,'Grid GenerationQueue'!$BA$5:$BA$410,$C310,'Grid GenerationQueue'!$BK$5:$BK$410,"&gt;0",'Grid GenerationQueue'!$BD$5:$BD$410,"&lt;="&amp;$BE$3)</f>
        <v>0</v>
      </c>
      <c r="CV310">
        <f>SUMIFS('Grid GenerationQueue'!AL$5:AL$410,'Grid GenerationQueue'!$AZ$5:$AZ$410,$B310,'Grid GenerationQueue'!$BA$5:$BA$410,$C310,'Grid GenerationQueue'!$BK$5:$BK$410,"&gt;0",'Grid GenerationQueue'!$BD$5:$BD$410,"&lt;="&amp;$BE$3)</f>
        <v>0</v>
      </c>
      <c r="CW310">
        <f>SUMIFS('Grid GenerationQueue'!AM$5:AM$410,'Grid GenerationQueue'!$AZ$5:$AZ$410,$B310,'Grid GenerationQueue'!$BA$5:$BA$410,$C310,'Grid GenerationQueue'!$BK$5:$BK$410,"&gt;0",'Grid GenerationQueue'!$BD$5:$BD$410,"&lt;="&amp;$BE$3)</f>
        <v>0</v>
      </c>
      <c r="CX310">
        <f>SUMIFS('Grid GenerationQueue'!AN$5:AN$410,'Grid GenerationQueue'!$AZ$5:$AZ$410,$B310,'Grid GenerationQueue'!$BA$5:$BA$410,$C310,'Grid GenerationQueue'!$BK$5:$BK$410,"&gt;0",'Grid GenerationQueue'!$BD$5:$BD$410,"&lt;="&amp;$BE$3)</f>
        <v>0</v>
      </c>
      <c r="CY310">
        <f>SUMIFS('Grid GenerationQueue'!AO$5:AO$410,'Grid GenerationQueue'!$AZ$5:$AZ$410,$B310,'Grid GenerationQueue'!$BA$5:$BA$410,$C310,'Grid GenerationQueue'!$BK$5:$BK$410,"&gt;0",'Grid GenerationQueue'!$BD$5:$BD$410,"&lt;="&amp;$BE$3)</f>
        <v>0</v>
      </c>
      <c r="CZ310">
        <f>SUMIFS('Grid GenerationQueue'!AP$5:AP$410,'Grid GenerationQueue'!$AZ$5:$AZ$410,$B310,'Grid GenerationQueue'!$BA$5:$BA$410,$C310,'Grid GenerationQueue'!$BK$5:$BK$410,"&gt;0",'Grid GenerationQueue'!$BD$5:$BD$410,"&lt;="&amp;$BE$3)</f>
        <v>0</v>
      </c>
      <c r="DA310">
        <f>SUMIFS('Grid GenerationQueue'!AQ$5:AQ$410,'Grid GenerationQueue'!$AZ$5:$AZ$410,$B310,'Grid GenerationQueue'!$BA$5:$BA$410,$C310,'Grid GenerationQueue'!$BK$5:$BK$410,"&gt;0",'Grid GenerationQueue'!$BD$5:$BD$410,"&lt;="&amp;$BE$3)</f>
        <v>0</v>
      </c>
      <c r="DB310">
        <f>SUMIFS('Grid GenerationQueue'!AR$5:AR$410,'Grid GenerationQueue'!$AZ$5:$AZ$410,$B310,'Grid GenerationQueue'!$BA$5:$BA$410,$C310,'Grid GenerationQueue'!$BK$5:$BK$410,"&gt;0",'Grid GenerationQueue'!$BD$5:$BD$410,"&lt;="&amp;$BE$3)</f>
        <v>0</v>
      </c>
    </row>
    <row r="311" spans="1:106" x14ac:dyDescent="0.35">
      <c r="A311" t="s">
        <v>4752</v>
      </c>
      <c r="B311" t="s">
        <v>4548</v>
      </c>
      <c r="C311">
        <v>115</v>
      </c>
      <c r="D311">
        <f>SUMIFS('Grid GenerationQueue'!AG$5:AG$410,'Grid GenerationQueue'!$AZ$5:$AZ$410,$B311,'Grid GenerationQueue'!$BA$5:$BA$410,$C311)</f>
        <v>263.79320999999999</v>
      </c>
      <c r="E311">
        <f>SUMIFS('Grid GenerationQueue'!AH$5:AH$410,'Grid GenerationQueue'!$AZ$5:$AZ$410,$B311,'Grid GenerationQueue'!$BA$5:$BA$410,$C311)</f>
        <v>0</v>
      </c>
      <c r="F311">
        <f>SUMIFS('Grid GenerationQueue'!AI$5:AI$410,'Grid GenerationQueue'!$AZ$5:$AZ$410,$B311,'Grid GenerationQueue'!$BA$5:$BA$410,$C311)</f>
        <v>0</v>
      </c>
      <c r="G311">
        <f>SUMIFS('Grid GenerationQueue'!AJ$5:AJ$410,'Grid GenerationQueue'!$AZ$5:$AZ$410,$B311,'Grid GenerationQueue'!$BA$5:$BA$410,$C311)</f>
        <v>0</v>
      </c>
      <c r="H311">
        <f>SUMIFS('Grid GenerationQueue'!AK$5:AK$410,'Grid GenerationQueue'!$AZ$5:$AZ$410,$B311,'Grid GenerationQueue'!$BA$5:$BA$410,$C311)</f>
        <v>0</v>
      </c>
      <c r="I311">
        <f>SUMIFS('Grid GenerationQueue'!AL$5:AL$410,'Grid GenerationQueue'!$AZ$5:$AZ$410,$B311,'Grid GenerationQueue'!$BA$5:$BA$410,$C311)</f>
        <v>0</v>
      </c>
      <c r="J311">
        <f>SUMIFS('Grid GenerationQueue'!AM$5:AM$410,'Grid GenerationQueue'!$AZ$5:$AZ$410,$B311,'Grid GenerationQueue'!$BA$5:$BA$410,$C311)</f>
        <v>0</v>
      </c>
      <c r="K311">
        <f>SUMIFS('Grid GenerationQueue'!AN$5:AN$410,'Grid GenerationQueue'!$AZ$5:$AZ$410,$B311,'Grid GenerationQueue'!$BA$5:$BA$410,$C311)</f>
        <v>0</v>
      </c>
      <c r="L311">
        <f>SUMIFS('Grid GenerationQueue'!AO$5:AO$410,'Grid GenerationQueue'!$AZ$5:$AZ$410,$B311,'Grid GenerationQueue'!$BA$5:$BA$410,$C311)</f>
        <v>0</v>
      </c>
      <c r="M311">
        <f>SUMIFS('Grid GenerationQueue'!AP$5:AP$410,'Grid GenerationQueue'!$AZ$5:$AZ$410,$B311,'Grid GenerationQueue'!$BA$5:$BA$410,$C311)</f>
        <v>0</v>
      </c>
      <c r="N311">
        <f>SUMIFS('Grid GenerationQueue'!AQ$5:AQ$410,'Grid GenerationQueue'!$AZ$5:$AZ$410,$B311,'Grid GenerationQueue'!$BA$5:$BA$410,$C311)</f>
        <v>0</v>
      </c>
      <c r="O311">
        <f>SUMIFS('Grid GenerationQueue'!AR$5:AR$410,'Grid GenerationQueue'!$AZ$5:$AZ$410,$B311,'Grid GenerationQueue'!$BA$5:$BA$410,$C311)</f>
        <v>0</v>
      </c>
      <c r="Q311">
        <f>SUMIFS('Grid GenerationQueue'!AG$5:AG$410,'Grid GenerationQueue'!$AZ$5:$AZ$410,$B311,'Grid GenerationQueue'!$BA$5:$BA$410,$C311,'Grid GenerationQueue'!$BJ$5:$BJ$410,"Executed")</f>
        <v>0</v>
      </c>
      <c r="R311">
        <f>SUMIFS('Grid GenerationQueue'!AH$5:AH$410,'Grid GenerationQueue'!$AZ$5:$AZ$410,$B311,'Grid GenerationQueue'!$BA$5:$BA$410,$C311,'Grid GenerationQueue'!$BJ$5:$BJ$410,"Executed")</f>
        <v>0</v>
      </c>
      <c r="S311">
        <f>SUMIFS('Grid GenerationQueue'!AI$5:AI$410,'Grid GenerationQueue'!$AZ$5:$AZ$410,$B311,'Grid GenerationQueue'!$BA$5:$BA$410,$C311,'Grid GenerationQueue'!$BJ$5:$BJ$410,"Executed")</f>
        <v>0</v>
      </c>
      <c r="T311">
        <f>SUMIFS('Grid GenerationQueue'!AJ$5:AJ$410,'Grid GenerationQueue'!$AZ$5:$AZ$410,$B311,'Grid GenerationQueue'!$BA$5:$BA$410,$C311,'Grid GenerationQueue'!$BJ$5:$BJ$410,"Executed")</f>
        <v>0</v>
      </c>
      <c r="U311">
        <f>SUMIFS('Grid GenerationQueue'!AK$5:AK$410,'Grid GenerationQueue'!$AZ$5:$AZ$410,$B311,'Grid GenerationQueue'!$BA$5:$BA$410,$C311,'Grid GenerationQueue'!$BJ$5:$BJ$410,"Executed")</f>
        <v>0</v>
      </c>
      <c r="V311">
        <f>SUMIFS('Grid GenerationQueue'!AL$5:AL$410,'Grid GenerationQueue'!$AZ$5:$AZ$410,$B311,'Grid GenerationQueue'!$BA$5:$BA$410,$C311,'Grid GenerationQueue'!$BJ$5:$BJ$410,"Executed")</f>
        <v>0</v>
      </c>
      <c r="W311">
        <f>SUMIFS('Grid GenerationQueue'!AM$5:AM$410,'Grid GenerationQueue'!$AZ$5:$AZ$410,$B311,'Grid GenerationQueue'!$BA$5:$BA$410,$C311,'Grid GenerationQueue'!$BJ$5:$BJ$410,"Executed")</f>
        <v>0</v>
      </c>
      <c r="X311">
        <f>SUMIFS('Grid GenerationQueue'!AN$5:AN$410,'Grid GenerationQueue'!$AZ$5:$AZ$410,$B311,'Grid GenerationQueue'!$BA$5:$BA$410,$C311,'Grid GenerationQueue'!$BJ$5:$BJ$410,"Executed")</f>
        <v>0</v>
      </c>
      <c r="Y311">
        <f>SUMIFS('Grid GenerationQueue'!AO$5:AO$410,'Grid GenerationQueue'!$AZ$5:$AZ$410,$B311,'Grid GenerationQueue'!$BA$5:$BA$410,$C311,'Grid GenerationQueue'!$BJ$5:$BJ$410,"Executed")</f>
        <v>0</v>
      </c>
      <c r="Z311">
        <f>SUMIFS('Grid GenerationQueue'!AP$5:AP$410,'Grid GenerationQueue'!$AZ$5:$AZ$410,$B311,'Grid GenerationQueue'!$BA$5:$BA$410,$C311,'Grid GenerationQueue'!$BJ$5:$BJ$410,"Executed")</f>
        <v>0</v>
      </c>
      <c r="AA311">
        <f>SUMIFS('Grid GenerationQueue'!AQ$5:AQ$410,'Grid GenerationQueue'!$AZ$5:$AZ$410,$B311,'Grid GenerationQueue'!$BA$5:$BA$410,$C311,'Grid GenerationQueue'!$BJ$5:$BJ$410,"Executed")</f>
        <v>0</v>
      </c>
      <c r="AB311">
        <f>SUMIFS('Grid GenerationQueue'!AR$5:AR$410,'Grid GenerationQueue'!$AZ$5:$AZ$410,$B311,'Grid GenerationQueue'!$BA$5:$BA$410,$C311,'Grid GenerationQueue'!$BJ$5:$BJ$410,"Executed")</f>
        <v>0</v>
      </c>
      <c r="AD311">
        <f>SUMIFS('Grid GenerationQueue'!AG$5:AG$410,'Grid GenerationQueue'!$AZ$5:$AZ$410,$B311,'Grid GenerationQueue'!$BA$5:$BA$410,$C311,'Grid GenerationQueue'!$BH$5:$BH$410,"&lt;&gt;"&amp;"")+SUMIFS('Grid GenerationQueue'!AG$5:AG$410,'Grid GenerationQueue'!$AZ$5:$AZ$410,$B311,'Grid GenerationQueue'!$BA$5:$BA$410,$C311,'Grid GenerationQueue'!$BH$5:$BH$410,"",'Grid GenerationQueue'!$AC$5:$AC$410,1)</f>
        <v>263.79320999999999</v>
      </c>
      <c r="AE311">
        <f>SUMIFS('Grid GenerationQueue'!AH$5:AH$410,'Grid GenerationQueue'!$AZ$5:$AZ$410,$B311,'Grid GenerationQueue'!$BA$5:$BA$410,$C311,'Grid GenerationQueue'!$BH$5:$BH$410,"&lt;&gt;"&amp;"")+SUMIFS('Grid GenerationQueue'!AH$5:AH$410,'Grid GenerationQueue'!$AZ$5:$AZ$410,$B311,'Grid GenerationQueue'!$BA$5:$BA$410,$C311,'Grid GenerationQueue'!$BH$5:$BH$410,"",'Grid GenerationQueue'!$AC$5:$AC$410,1)</f>
        <v>0</v>
      </c>
      <c r="AF311">
        <f>SUMIFS('Grid GenerationQueue'!AI$5:AI$410,'Grid GenerationQueue'!$AZ$5:$AZ$410,$B311,'Grid GenerationQueue'!$BA$5:$BA$410,$C311,'Grid GenerationQueue'!$BH$5:$BH$410,"&lt;&gt;"&amp;"")+SUMIFS('Grid GenerationQueue'!AI$5:AI$410,'Grid GenerationQueue'!$AZ$5:$AZ$410,$B311,'Grid GenerationQueue'!$BA$5:$BA$410,$C311,'Grid GenerationQueue'!$BH$5:$BH$410,"",'Grid GenerationQueue'!$AC$5:$AC$410,1)</f>
        <v>0</v>
      </c>
      <c r="AG311">
        <f>SUMIFS('Grid GenerationQueue'!AJ$5:AJ$410,'Grid GenerationQueue'!$AZ$5:$AZ$410,$B311,'Grid GenerationQueue'!$BA$5:$BA$410,$C311,'Grid GenerationQueue'!$BH$5:$BH$410,"&lt;&gt;"&amp;"")+SUMIFS('Grid GenerationQueue'!AJ$5:AJ$410,'Grid GenerationQueue'!$AZ$5:$AZ$410,$B311,'Grid GenerationQueue'!$BA$5:$BA$410,$C311,'Grid GenerationQueue'!$BH$5:$BH$410,"",'Grid GenerationQueue'!$AC$5:$AC$410,1)</f>
        <v>0</v>
      </c>
      <c r="AH311">
        <f>SUMIFS('Grid GenerationQueue'!AK$5:AK$410,'Grid GenerationQueue'!$AZ$5:$AZ$410,$B311,'Grid GenerationQueue'!$BA$5:$BA$410,$C311,'Grid GenerationQueue'!$BH$5:$BH$410,"&lt;&gt;"&amp;"")+SUMIFS('Grid GenerationQueue'!AK$5:AK$410,'Grid GenerationQueue'!$AZ$5:$AZ$410,$B311,'Grid GenerationQueue'!$BA$5:$BA$410,$C311,'Grid GenerationQueue'!$BH$5:$BH$410,"",'Grid GenerationQueue'!$AC$5:$AC$410,1)</f>
        <v>0</v>
      </c>
      <c r="AI311">
        <f>SUMIFS('Grid GenerationQueue'!AL$5:AL$410,'Grid GenerationQueue'!$AZ$5:$AZ$410,$B311,'Grid GenerationQueue'!$BA$5:$BA$410,$C311,'Grid GenerationQueue'!$BH$5:$BH$410,"&lt;&gt;"&amp;"")+SUMIFS('Grid GenerationQueue'!AL$5:AL$410,'Grid GenerationQueue'!$AZ$5:$AZ$410,$B311,'Grid GenerationQueue'!$BA$5:$BA$410,$C311,'Grid GenerationQueue'!$BH$5:$BH$410,"",'Grid GenerationQueue'!$AC$5:$AC$410,1)</f>
        <v>0</v>
      </c>
      <c r="AJ311">
        <f>SUMIFS('Grid GenerationQueue'!AM$5:AM$410,'Grid GenerationQueue'!$AZ$5:$AZ$410,$B311,'Grid GenerationQueue'!$BA$5:$BA$410,$C311,'Grid GenerationQueue'!$BH$5:$BH$410,"&lt;&gt;"&amp;"")+SUMIFS('Grid GenerationQueue'!AM$5:AM$410,'Grid GenerationQueue'!$AZ$5:$AZ$410,$B311,'Grid GenerationQueue'!$BA$5:$BA$410,$C311,'Grid GenerationQueue'!$BH$5:$BH$410,"",'Grid GenerationQueue'!$AC$5:$AC$410,1)</f>
        <v>0</v>
      </c>
      <c r="AK311">
        <f>SUMIFS('Grid GenerationQueue'!AN$5:AN$410,'Grid GenerationQueue'!$AZ$5:$AZ$410,$B311,'Grid GenerationQueue'!$BA$5:$BA$410,$C311,'Grid GenerationQueue'!$BH$5:$BH$410,"&lt;&gt;"&amp;"")+SUMIFS('Grid GenerationQueue'!AN$5:AN$410,'Grid GenerationQueue'!$AZ$5:$AZ$410,$B311,'Grid GenerationQueue'!$BA$5:$BA$410,$C311,'Grid GenerationQueue'!$BH$5:$BH$410,"",'Grid GenerationQueue'!$AC$5:$AC$410,1)</f>
        <v>0</v>
      </c>
      <c r="AL311">
        <f>SUMIFS('Grid GenerationQueue'!AO$5:AO$410,'Grid GenerationQueue'!$AZ$5:$AZ$410,$B311,'Grid GenerationQueue'!$BA$5:$BA$410,$C311,'Grid GenerationQueue'!$BH$5:$BH$410,"&lt;&gt;"&amp;"")+SUMIFS('Grid GenerationQueue'!AO$5:AO$410,'Grid GenerationQueue'!$AZ$5:$AZ$410,$B311,'Grid GenerationQueue'!$BA$5:$BA$410,$C311,'Grid GenerationQueue'!$BH$5:$BH$410,"",'Grid GenerationQueue'!$AC$5:$AC$410,1)</f>
        <v>0</v>
      </c>
      <c r="AM311">
        <f>SUMIFS('Grid GenerationQueue'!AP$5:AP$410,'Grid GenerationQueue'!$AZ$5:$AZ$410,$B311,'Grid GenerationQueue'!$BA$5:$BA$410,$C311,'Grid GenerationQueue'!$BH$5:$BH$410,"&lt;&gt;"&amp;"")+SUMIFS('Grid GenerationQueue'!AP$5:AP$410,'Grid GenerationQueue'!$AZ$5:$AZ$410,$B311,'Grid GenerationQueue'!$BA$5:$BA$410,$C311,'Grid GenerationQueue'!$BH$5:$BH$410,"",'Grid GenerationQueue'!$AC$5:$AC$410,1)</f>
        <v>0</v>
      </c>
      <c r="AN311">
        <f>SUMIFS('Grid GenerationQueue'!AQ$5:AQ$410,'Grid GenerationQueue'!$AZ$5:$AZ$410,$B311,'Grid GenerationQueue'!$BA$5:$BA$410,$C311,'Grid GenerationQueue'!$BH$5:$BH$410,"&lt;&gt;"&amp;"")+SUMIFS('Grid GenerationQueue'!AQ$5:AQ$410,'Grid GenerationQueue'!$AZ$5:$AZ$410,$B311,'Grid GenerationQueue'!$BA$5:$BA$410,$C311,'Grid GenerationQueue'!$BH$5:$BH$410,"",'Grid GenerationQueue'!$AC$5:$AC$410,1)</f>
        <v>0</v>
      </c>
      <c r="AO311">
        <f>SUMIFS('Grid GenerationQueue'!AR$5:AR$410,'Grid GenerationQueue'!$AZ$5:$AZ$410,$B311,'Grid GenerationQueue'!$BA$5:$BA$410,$C311,'Grid GenerationQueue'!$BH$5:$BH$410,"&lt;&gt;"&amp;"")+SUMIFS('Grid GenerationQueue'!AR$5:AR$410,'Grid GenerationQueue'!$AZ$5:$AZ$410,$B311,'Grid GenerationQueue'!$BA$5:$BA$410,$C311,'Grid GenerationQueue'!$BH$5:$BH$410,"",'Grid GenerationQueue'!$AC$5:$AC$410,1)</f>
        <v>0</v>
      </c>
      <c r="AQ311">
        <f>SUMIFS('Grid GenerationQueue'!AG$5:AG$410,'Grid GenerationQueue'!$AZ$5:$AZ$410,$B311,'Grid GenerationQueue'!$BA$5:$BA$410,$C311,'Grid GenerationQueue'!$BK$5:$BK$410,"&gt;0")</f>
        <v>0</v>
      </c>
      <c r="AR311">
        <f>SUMIFS('Grid GenerationQueue'!AH$5:AH$410,'Grid GenerationQueue'!$AZ$5:$AZ$410,$B311,'Grid GenerationQueue'!$BA$5:$BA$410,$C311,'Grid GenerationQueue'!$BK$5:$BK$410,"&gt;0")</f>
        <v>0</v>
      </c>
      <c r="AS311">
        <f>SUMIFS('Grid GenerationQueue'!AI$5:AI$410,'Grid GenerationQueue'!$AZ$5:$AZ$410,$B311,'Grid GenerationQueue'!$BA$5:$BA$410,$C311,'Grid GenerationQueue'!$BK$5:$BK$410,"&gt;0")</f>
        <v>0</v>
      </c>
      <c r="AT311">
        <f>SUMIFS('Grid GenerationQueue'!AJ$5:AJ$410,'Grid GenerationQueue'!$AZ$5:$AZ$410,$B311,'Grid GenerationQueue'!$BA$5:$BA$410,$C311,'Grid GenerationQueue'!$BK$5:$BK$410,"&gt;0")</f>
        <v>0</v>
      </c>
      <c r="AU311">
        <f>SUMIFS('Grid GenerationQueue'!AK$5:AK$410,'Grid GenerationQueue'!$AZ$5:$AZ$410,$B311,'Grid GenerationQueue'!$BA$5:$BA$410,$C311,'Grid GenerationQueue'!$BK$5:$BK$410,"&gt;0")</f>
        <v>0</v>
      </c>
      <c r="AV311">
        <f>SUMIFS('Grid GenerationQueue'!AL$5:AL$410,'Grid GenerationQueue'!$AZ$5:$AZ$410,$B311,'Grid GenerationQueue'!$BA$5:$BA$410,$C311,'Grid GenerationQueue'!$BK$5:$BK$410,"&gt;0")</f>
        <v>0</v>
      </c>
      <c r="AW311">
        <f>SUMIFS('Grid GenerationQueue'!AM$5:AM$410,'Grid GenerationQueue'!$AZ$5:$AZ$410,$B311,'Grid GenerationQueue'!$BA$5:$BA$410,$C311,'Grid GenerationQueue'!$BK$5:$BK$410,"&gt;0")</f>
        <v>0</v>
      </c>
      <c r="AX311">
        <f>SUMIFS('Grid GenerationQueue'!AN$5:AN$410,'Grid GenerationQueue'!$AZ$5:$AZ$410,$B311,'Grid GenerationQueue'!$BA$5:$BA$410,$C311,'Grid GenerationQueue'!$BK$5:$BK$410,"&gt;0")</f>
        <v>0</v>
      </c>
      <c r="AY311">
        <f>SUMIFS('Grid GenerationQueue'!AO$5:AO$410,'Grid GenerationQueue'!$AZ$5:$AZ$410,$B311,'Grid GenerationQueue'!$BA$5:$BA$410,$C311,'Grid GenerationQueue'!$BK$5:$BK$410,"&gt;0")</f>
        <v>0</v>
      </c>
      <c r="AZ311">
        <f>SUMIFS('Grid GenerationQueue'!AP$5:AP$410,'Grid GenerationQueue'!$AZ$5:$AZ$410,$B311,'Grid GenerationQueue'!$BA$5:$BA$410,$C311,'Grid GenerationQueue'!$BK$5:$BK$410,"&gt;0")</f>
        <v>0</v>
      </c>
      <c r="BA311">
        <f>SUMIFS('Grid GenerationQueue'!AQ$5:AQ$410,'Grid GenerationQueue'!$AZ$5:$AZ$410,$B311,'Grid GenerationQueue'!$BA$5:$BA$410,$C311,'Grid GenerationQueue'!$BK$5:$BK$410,"&gt;0")</f>
        <v>0</v>
      </c>
      <c r="BB311">
        <f>SUMIFS('Grid GenerationQueue'!AR$5:AR$410,'Grid GenerationQueue'!$AZ$5:$AZ$410,$B311,'Grid GenerationQueue'!$BA$5:$BA$410,$C311,'Grid GenerationQueue'!$BK$5:$BK$410,"&gt;0")</f>
        <v>0</v>
      </c>
      <c r="BD311">
        <f>SUMIFS('Grid GenerationQueue'!AG$5:AG$410,'Grid GenerationQueue'!$AZ$5:$AZ$410,$B311,'Grid GenerationQueue'!$BA$5:$BA$410,$C311,'Grid GenerationQueue'!$BD$5:$BD$410,"&lt;="&amp;$BE$3)</f>
        <v>263.79320999999999</v>
      </c>
      <c r="BE311">
        <f>SUMIFS('Grid GenerationQueue'!AH$5:AH$410,'Grid GenerationQueue'!$AZ$5:$AZ$410,$B311,'Grid GenerationQueue'!$BA$5:$BA$410,$C311,'Grid GenerationQueue'!$BD$5:$BD$410,"&lt;="&amp;$BE$3)</f>
        <v>0</v>
      </c>
      <c r="BF311">
        <f>SUMIFS('Grid GenerationQueue'!AI$5:AI$410,'Grid GenerationQueue'!$AZ$5:$AZ$410,$B311,'Grid GenerationQueue'!$BA$5:$BA$410,$C311,'Grid GenerationQueue'!$BD$5:$BD$410,"&lt;="&amp;$BE$3)</f>
        <v>0</v>
      </c>
      <c r="BG311">
        <f>SUMIFS('Grid GenerationQueue'!AJ$5:AJ$410,'Grid GenerationQueue'!$AZ$5:$AZ$410,$B311,'Grid GenerationQueue'!$BA$5:$BA$410,$C311,'Grid GenerationQueue'!$BD$5:$BD$410,"&lt;="&amp;$BE$3)</f>
        <v>0</v>
      </c>
      <c r="BH311">
        <f>SUMIFS('Grid GenerationQueue'!AK$5:AK$410,'Grid GenerationQueue'!$AZ$5:$AZ$410,$B311,'Grid GenerationQueue'!$BA$5:$BA$410,$C311,'Grid GenerationQueue'!$BD$5:$BD$410,"&lt;="&amp;$BE$3)</f>
        <v>0</v>
      </c>
      <c r="BI311">
        <f>SUMIFS('Grid GenerationQueue'!AL$5:AL$410,'Grid GenerationQueue'!$AZ$5:$AZ$410,$B311,'Grid GenerationQueue'!$BA$5:$BA$410,$C311,'Grid GenerationQueue'!$BD$5:$BD$410,"&lt;="&amp;$BE$3)</f>
        <v>0</v>
      </c>
      <c r="BJ311">
        <f>SUMIFS('Grid GenerationQueue'!AM$5:AM$410,'Grid GenerationQueue'!$AZ$5:$AZ$410,$B311,'Grid GenerationQueue'!$BA$5:$BA$410,$C311,'Grid GenerationQueue'!$BD$5:$BD$410,"&lt;="&amp;$BE$3)</f>
        <v>0</v>
      </c>
      <c r="BK311">
        <f>SUMIFS('Grid GenerationQueue'!AN$5:AN$410,'Grid GenerationQueue'!$AZ$5:$AZ$410,$B311,'Grid GenerationQueue'!$BA$5:$BA$410,$C311,'Grid GenerationQueue'!$BD$5:$BD$410,"&lt;="&amp;$BE$3)</f>
        <v>0</v>
      </c>
      <c r="BL311">
        <f>SUMIFS('Grid GenerationQueue'!AO$5:AO$410,'Grid GenerationQueue'!$AZ$5:$AZ$410,$B311,'Grid GenerationQueue'!$BA$5:$BA$410,$C311,'Grid GenerationQueue'!$BD$5:$BD$410,"&lt;="&amp;$BE$3)</f>
        <v>0</v>
      </c>
      <c r="BM311">
        <f>SUMIFS('Grid GenerationQueue'!AP$5:AP$410,'Grid GenerationQueue'!$AZ$5:$AZ$410,$B311,'Grid GenerationQueue'!$BA$5:$BA$410,$C311,'Grid GenerationQueue'!$BD$5:$BD$410,"&lt;="&amp;$BE$3)</f>
        <v>0</v>
      </c>
      <c r="BN311">
        <f>SUMIFS('Grid GenerationQueue'!AQ$5:AQ$410,'Grid GenerationQueue'!$AZ$5:$AZ$410,$B311,'Grid GenerationQueue'!$BA$5:$BA$410,$C311,'Grid GenerationQueue'!$BD$5:$BD$410,"&lt;="&amp;$BE$3)</f>
        <v>0</v>
      </c>
      <c r="BO311">
        <f>SUMIFS('Grid GenerationQueue'!AR$5:AR$410,'Grid GenerationQueue'!$AZ$5:$AZ$410,$B311,'Grid GenerationQueue'!$BA$5:$BA$410,$C311,'Grid GenerationQueue'!$BD$5:$BD$410,"&lt;="&amp;$BE$3)</f>
        <v>0</v>
      </c>
      <c r="BQ311">
        <f>SUMIFS('Grid GenerationQueue'!AG$5:AG$410,'Grid GenerationQueue'!$AZ$5:$AZ$410,$B311,'Grid GenerationQueue'!$BA$5:$BA$410,$C311,'Grid GenerationQueue'!$BJ$5:$BJ$410,"Executed",'Grid GenerationQueue'!$BD$5:$BD$410,"&lt;="&amp;$BE$3)</f>
        <v>0</v>
      </c>
      <c r="BR311">
        <f>SUMIFS('Grid GenerationQueue'!AH$5:AH$410,'Grid GenerationQueue'!$AZ$5:$AZ$410,$B311,'Grid GenerationQueue'!$BA$5:$BA$410,$C311,'Grid GenerationQueue'!$BJ$5:$BJ$410,"Executed",'Grid GenerationQueue'!$BD$5:$BD$410,"&lt;="&amp;$BE$3)</f>
        <v>0</v>
      </c>
      <c r="BS311">
        <f>SUMIFS('Grid GenerationQueue'!AI$5:AI$410,'Grid GenerationQueue'!$AZ$5:$AZ$410,$B311,'Grid GenerationQueue'!$BA$5:$BA$410,$C311,'Grid GenerationQueue'!$BJ$5:$BJ$410,"Executed",'Grid GenerationQueue'!$BD$5:$BD$410,"&lt;="&amp;$BE$3)</f>
        <v>0</v>
      </c>
      <c r="BT311">
        <f>SUMIFS('Grid GenerationQueue'!AJ$5:AJ$410,'Grid GenerationQueue'!$AZ$5:$AZ$410,$B311,'Grid GenerationQueue'!$BA$5:$BA$410,$C311,'Grid GenerationQueue'!$BJ$5:$BJ$410,"Executed",'Grid GenerationQueue'!$BD$5:$BD$410,"&lt;="&amp;$BE$3)</f>
        <v>0</v>
      </c>
      <c r="BU311">
        <f>SUMIFS('Grid GenerationQueue'!AK$5:AK$410,'Grid GenerationQueue'!$AZ$5:$AZ$410,$B311,'Grid GenerationQueue'!$BA$5:$BA$410,$C311,'Grid GenerationQueue'!$BJ$5:$BJ$410,"Executed",'Grid GenerationQueue'!$BD$5:$BD$410,"&lt;="&amp;$BE$3)</f>
        <v>0</v>
      </c>
      <c r="BV311">
        <f>SUMIFS('Grid GenerationQueue'!AL$5:AL$410,'Grid GenerationQueue'!$AZ$5:$AZ$410,$B311,'Grid GenerationQueue'!$BA$5:$BA$410,$C311,'Grid GenerationQueue'!$BJ$5:$BJ$410,"Executed",'Grid GenerationQueue'!$BD$5:$BD$410,"&lt;="&amp;$BE$3)</f>
        <v>0</v>
      </c>
      <c r="BW311">
        <f>SUMIFS('Grid GenerationQueue'!AM$5:AM$410,'Grid GenerationQueue'!$AZ$5:$AZ$410,$B311,'Grid GenerationQueue'!$BA$5:$BA$410,$C311,'Grid GenerationQueue'!$BJ$5:$BJ$410,"Executed",'Grid GenerationQueue'!$BD$5:$BD$410,"&lt;="&amp;$BE$3)</f>
        <v>0</v>
      </c>
      <c r="BX311">
        <f>SUMIFS('Grid GenerationQueue'!AN$5:AN$410,'Grid GenerationQueue'!$AZ$5:$AZ$410,$B311,'Grid GenerationQueue'!$BA$5:$BA$410,$C311,'Grid GenerationQueue'!$BJ$5:$BJ$410,"Executed",'Grid GenerationQueue'!$BD$5:$BD$410,"&lt;="&amp;$BE$3)</f>
        <v>0</v>
      </c>
      <c r="BY311">
        <f>SUMIFS('Grid GenerationQueue'!AO$5:AO$410,'Grid GenerationQueue'!$AZ$5:$AZ$410,$B311,'Grid GenerationQueue'!$BA$5:$BA$410,$C311,'Grid GenerationQueue'!$BJ$5:$BJ$410,"Executed",'Grid GenerationQueue'!$BD$5:$BD$410,"&lt;="&amp;$BE$3)</f>
        <v>0</v>
      </c>
      <c r="BZ311">
        <f>SUMIFS('Grid GenerationQueue'!AP$5:AP$410,'Grid GenerationQueue'!$AZ$5:$AZ$410,$B311,'Grid GenerationQueue'!$BA$5:$BA$410,$C311,'Grid GenerationQueue'!$BJ$5:$BJ$410,"Executed",'Grid GenerationQueue'!$BD$5:$BD$410,"&lt;="&amp;$BE$3)</f>
        <v>0</v>
      </c>
      <c r="CA311">
        <f>SUMIFS('Grid GenerationQueue'!AQ$5:AQ$410,'Grid GenerationQueue'!$AZ$5:$AZ$410,$B311,'Grid GenerationQueue'!$BA$5:$BA$410,$C311,'Grid GenerationQueue'!$BJ$5:$BJ$410,"Executed",'Grid GenerationQueue'!$BD$5:$BD$410,"&lt;="&amp;$BE$3)</f>
        <v>0</v>
      </c>
      <c r="CB311">
        <f>SUMIFS('Grid GenerationQueue'!AR$5:AR$410,'Grid GenerationQueue'!$AZ$5:$AZ$410,$B311,'Grid GenerationQueue'!$BA$5:$BA$410,$C311,'Grid GenerationQueue'!$BJ$5:$BJ$410,"Executed",'Grid GenerationQueue'!$BD$5:$BD$410,"&lt;="&amp;$BE$3)</f>
        <v>0</v>
      </c>
      <c r="CD311">
        <f>SUMIFS('Grid GenerationQueue'!AG$5:AG$410,'Grid GenerationQueue'!$AZ$5:$AZ$410,$B311,'Grid GenerationQueue'!$BA$5:$BA$410,$C311,'Grid GenerationQueue'!$BH$5:$BH$410,"&lt;&gt;"&amp;"",'Grid GenerationQueue'!$BD$5:$BD$410,"&lt;="&amp;$BE$3)</f>
        <v>263.79320999999999</v>
      </c>
      <c r="CE311">
        <f>SUMIFS('Grid GenerationQueue'!AH$5:AH$410,'Grid GenerationQueue'!$AZ$5:$AZ$410,$B311,'Grid GenerationQueue'!$BA$5:$BA$410,$C311,'Grid GenerationQueue'!$BH$5:$BH$410,"&lt;&gt;"&amp;"",'Grid GenerationQueue'!$BD$5:$BD$410,"&lt;="&amp;$BE$3)</f>
        <v>0</v>
      </c>
      <c r="CF311">
        <f>SUMIFS('Grid GenerationQueue'!AI$5:AI$410,'Grid GenerationQueue'!$AZ$5:$AZ$410,$B311,'Grid GenerationQueue'!$BA$5:$BA$410,$C311,'Grid GenerationQueue'!$BH$5:$BH$410,"&lt;&gt;"&amp;"",'Grid GenerationQueue'!$BD$5:$BD$410,"&lt;="&amp;$BE$3)</f>
        <v>0</v>
      </c>
      <c r="CG311">
        <f>SUMIFS('Grid GenerationQueue'!AJ$5:AJ$410,'Grid GenerationQueue'!$AZ$5:$AZ$410,$B311,'Grid GenerationQueue'!$BA$5:$BA$410,$C311,'Grid GenerationQueue'!$BH$5:$BH$410,"&lt;&gt;"&amp;"",'Grid GenerationQueue'!$BD$5:$BD$410,"&lt;="&amp;$BE$3)</f>
        <v>0</v>
      </c>
      <c r="CH311">
        <f>SUMIFS('Grid GenerationQueue'!AK$5:AK$410,'Grid GenerationQueue'!$AZ$5:$AZ$410,$B311,'Grid GenerationQueue'!$BA$5:$BA$410,$C311,'Grid GenerationQueue'!$BH$5:$BH$410,"&lt;&gt;"&amp;"",'Grid GenerationQueue'!$BD$5:$BD$410,"&lt;="&amp;$BE$3)</f>
        <v>0</v>
      </c>
      <c r="CI311">
        <f>SUMIFS('Grid GenerationQueue'!AL$5:AL$410,'Grid GenerationQueue'!$AZ$5:$AZ$410,$B311,'Grid GenerationQueue'!$BA$5:$BA$410,$C311,'Grid GenerationQueue'!$BH$5:$BH$410,"&lt;&gt;"&amp;"",'Grid GenerationQueue'!$BD$5:$BD$410,"&lt;="&amp;$BE$3)</f>
        <v>0</v>
      </c>
      <c r="CJ311">
        <f>SUMIFS('Grid GenerationQueue'!AM$5:AM$410,'Grid GenerationQueue'!$AZ$5:$AZ$410,$B311,'Grid GenerationQueue'!$BA$5:$BA$410,$C311,'Grid GenerationQueue'!$BH$5:$BH$410,"&lt;&gt;"&amp;"",'Grid GenerationQueue'!$BD$5:$BD$410,"&lt;="&amp;$BE$3)</f>
        <v>0</v>
      </c>
      <c r="CK311">
        <f>SUMIFS('Grid GenerationQueue'!AN$5:AN$410,'Grid GenerationQueue'!$AZ$5:$AZ$410,$B311,'Grid GenerationQueue'!$BA$5:$BA$410,$C311,'Grid GenerationQueue'!$BH$5:$BH$410,"&lt;&gt;"&amp;"",'Grid GenerationQueue'!$BD$5:$BD$410,"&lt;="&amp;$BE$3)</f>
        <v>0</v>
      </c>
      <c r="CL311">
        <f>SUMIFS('Grid GenerationQueue'!AO$5:AO$410,'Grid GenerationQueue'!$AZ$5:$AZ$410,$B311,'Grid GenerationQueue'!$BA$5:$BA$410,$C311,'Grid GenerationQueue'!$BH$5:$BH$410,"&lt;&gt;"&amp;"",'Grid GenerationQueue'!$BD$5:$BD$410,"&lt;="&amp;$BE$3)</f>
        <v>0</v>
      </c>
      <c r="CM311">
        <f>SUMIFS('Grid GenerationQueue'!AP$5:AP$410,'Grid GenerationQueue'!$AZ$5:$AZ$410,$B311,'Grid GenerationQueue'!$BA$5:$BA$410,$C311,'Grid GenerationQueue'!$BH$5:$BH$410,"&lt;&gt;"&amp;"",'Grid GenerationQueue'!$BD$5:$BD$410,"&lt;="&amp;$BE$3)</f>
        <v>0</v>
      </c>
      <c r="CN311">
        <f>SUMIFS('Grid GenerationQueue'!AQ$5:AQ$410,'Grid GenerationQueue'!$AZ$5:$AZ$410,$B311,'Grid GenerationQueue'!$BA$5:$BA$410,$C311,'Grid GenerationQueue'!$BH$5:$BH$410,"&lt;&gt;"&amp;"",'Grid GenerationQueue'!$BD$5:$BD$410,"&lt;="&amp;$BE$3)</f>
        <v>0</v>
      </c>
      <c r="CO311">
        <f>SUMIFS('Grid GenerationQueue'!AR$5:AR$410,'Grid GenerationQueue'!$AZ$5:$AZ$410,$B311,'Grid GenerationQueue'!$BA$5:$BA$410,$C311,'Grid GenerationQueue'!$BH$5:$BH$410,"&lt;&gt;"&amp;"",'Grid GenerationQueue'!$BD$5:$BD$410,"&lt;="&amp;$BE$3)</f>
        <v>0</v>
      </c>
      <c r="CQ311">
        <f>SUMIFS('Grid GenerationQueue'!AG$5:AG$410,'Grid GenerationQueue'!$AZ$5:$AZ$410,$B311,'Grid GenerationQueue'!$BA$5:$BA$410,$C311,'Grid GenerationQueue'!$BK$5:$BK$410,"&gt;0",'Grid GenerationQueue'!$BD$5:$BD$410,"&lt;="&amp;$BE$3)</f>
        <v>0</v>
      </c>
      <c r="CR311">
        <f>SUMIFS('Grid GenerationQueue'!AH$5:AH$410,'Grid GenerationQueue'!$AZ$5:$AZ$410,$B311,'Grid GenerationQueue'!$BA$5:$BA$410,$C311,'Grid GenerationQueue'!$BK$5:$BK$410,"&gt;0",'Grid GenerationQueue'!$BD$5:$BD$410,"&lt;="&amp;$BE$3)</f>
        <v>0</v>
      </c>
      <c r="CS311">
        <f>SUMIFS('Grid GenerationQueue'!AI$5:AI$410,'Grid GenerationQueue'!$AZ$5:$AZ$410,$B311,'Grid GenerationQueue'!$BA$5:$BA$410,$C311,'Grid GenerationQueue'!$BK$5:$BK$410,"&gt;0",'Grid GenerationQueue'!$BD$5:$BD$410,"&lt;="&amp;$BE$3)</f>
        <v>0</v>
      </c>
      <c r="CT311">
        <f>SUMIFS('Grid GenerationQueue'!AJ$5:AJ$410,'Grid GenerationQueue'!$AZ$5:$AZ$410,$B311,'Grid GenerationQueue'!$BA$5:$BA$410,$C311,'Grid GenerationQueue'!$BK$5:$BK$410,"&gt;0",'Grid GenerationQueue'!$BD$5:$BD$410,"&lt;="&amp;$BE$3)</f>
        <v>0</v>
      </c>
      <c r="CU311">
        <f>SUMIFS('Grid GenerationQueue'!AK$5:AK$410,'Grid GenerationQueue'!$AZ$5:$AZ$410,$B311,'Grid GenerationQueue'!$BA$5:$BA$410,$C311,'Grid GenerationQueue'!$BK$5:$BK$410,"&gt;0",'Grid GenerationQueue'!$BD$5:$BD$410,"&lt;="&amp;$BE$3)</f>
        <v>0</v>
      </c>
      <c r="CV311">
        <f>SUMIFS('Grid GenerationQueue'!AL$5:AL$410,'Grid GenerationQueue'!$AZ$5:$AZ$410,$B311,'Grid GenerationQueue'!$BA$5:$BA$410,$C311,'Grid GenerationQueue'!$BK$5:$BK$410,"&gt;0",'Grid GenerationQueue'!$BD$5:$BD$410,"&lt;="&amp;$BE$3)</f>
        <v>0</v>
      </c>
      <c r="CW311">
        <f>SUMIFS('Grid GenerationQueue'!AM$5:AM$410,'Grid GenerationQueue'!$AZ$5:$AZ$410,$B311,'Grid GenerationQueue'!$BA$5:$BA$410,$C311,'Grid GenerationQueue'!$BK$5:$BK$410,"&gt;0",'Grid GenerationQueue'!$BD$5:$BD$410,"&lt;="&amp;$BE$3)</f>
        <v>0</v>
      </c>
      <c r="CX311">
        <f>SUMIFS('Grid GenerationQueue'!AN$5:AN$410,'Grid GenerationQueue'!$AZ$5:$AZ$410,$B311,'Grid GenerationQueue'!$BA$5:$BA$410,$C311,'Grid GenerationQueue'!$BK$5:$BK$410,"&gt;0",'Grid GenerationQueue'!$BD$5:$BD$410,"&lt;="&amp;$BE$3)</f>
        <v>0</v>
      </c>
      <c r="CY311">
        <f>SUMIFS('Grid GenerationQueue'!AO$5:AO$410,'Grid GenerationQueue'!$AZ$5:$AZ$410,$B311,'Grid GenerationQueue'!$BA$5:$BA$410,$C311,'Grid GenerationQueue'!$BK$5:$BK$410,"&gt;0",'Grid GenerationQueue'!$BD$5:$BD$410,"&lt;="&amp;$BE$3)</f>
        <v>0</v>
      </c>
      <c r="CZ311">
        <f>SUMIFS('Grid GenerationQueue'!AP$5:AP$410,'Grid GenerationQueue'!$AZ$5:$AZ$410,$B311,'Grid GenerationQueue'!$BA$5:$BA$410,$C311,'Grid GenerationQueue'!$BK$5:$BK$410,"&gt;0",'Grid GenerationQueue'!$BD$5:$BD$410,"&lt;="&amp;$BE$3)</f>
        <v>0</v>
      </c>
      <c r="DA311">
        <f>SUMIFS('Grid GenerationQueue'!AQ$5:AQ$410,'Grid GenerationQueue'!$AZ$5:$AZ$410,$B311,'Grid GenerationQueue'!$BA$5:$BA$410,$C311,'Grid GenerationQueue'!$BK$5:$BK$410,"&gt;0",'Grid GenerationQueue'!$BD$5:$BD$410,"&lt;="&amp;$BE$3)</f>
        <v>0</v>
      </c>
      <c r="DB311">
        <f>SUMIFS('Grid GenerationQueue'!AR$5:AR$410,'Grid GenerationQueue'!$AZ$5:$AZ$410,$B311,'Grid GenerationQueue'!$BA$5:$BA$410,$C311,'Grid GenerationQueue'!$BK$5:$BK$410,"&gt;0",'Grid GenerationQueue'!$BD$5:$BD$410,"&lt;="&amp;$BE$3)</f>
        <v>0</v>
      </c>
    </row>
    <row r="312" spans="1:106" x14ac:dyDescent="0.35">
      <c r="A312" t="s">
        <v>4748</v>
      </c>
      <c r="B312" t="s">
        <v>4905</v>
      </c>
      <c r="C312">
        <v>115</v>
      </c>
      <c r="D312">
        <f>SUMIFS('Grid GenerationQueue'!AG$5:AG$410,'Grid GenerationQueue'!$AZ$5:$AZ$410,$B312,'Grid GenerationQueue'!$BA$5:$BA$410,$C312)</f>
        <v>0</v>
      </c>
      <c r="E312">
        <f>SUMIFS('Grid GenerationQueue'!AH$5:AH$410,'Grid GenerationQueue'!$AZ$5:$AZ$410,$B312,'Grid GenerationQueue'!$BA$5:$BA$410,$C312)</f>
        <v>0</v>
      </c>
      <c r="F312">
        <f>SUMIFS('Grid GenerationQueue'!AI$5:AI$410,'Grid GenerationQueue'!$AZ$5:$AZ$410,$B312,'Grid GenerationQueue'!$BA$5:$BA$410,$C312)</f>
        <v>0</v>
      </c>
      <c r="G312">
        <f>SUMIFS('Grid GenerationQueue'!AJ$5:AJ$410,'Grid GenerationQueue'!$AZ$5:$AZ$410,$B312,'Grid GenerationQueue'!$BA$5:$BA$410,$C312)</f>
        <v>0</v>
      </c>
      <c r="H312">
        <f>SUMIFS('Grid GenerationQueue'!AK$5:AK$410,'Grid GenerationQueue'!$AZ$5:$AZ$410,$B312,'Grid GenerationQueue'!$BA$5:$BA$410,$C312)</f>
        <v>0</v>
      </c>
      <c r="I312">
        <f>SUMIFS('Grid GenerationQueue'!AL$5:AL$410,'Grid GenerationQueue'!$AZ$5:$AZ$410,$B312,'Grid GenerationQueue'!$BA$5:$BA$410,$C312)</f>
        <v>0</v>
      </c>
      <c r="J312">
        <f>SUMIFS('Grid GenerationQueue'!AM$5:AM$410,'Grid GenerationQueue'!$AZ$5:$AZ$410,$B312,'Grid GenerationQueue'!$BA$5:$BA$410,$C312)</f>
        <v>0</v>
      </c>
      <c r="K312">
        <f>SUMIFS('Grid GenerationQueue'!AN$5:AN$410,'Grid GenerationQueue'!$AZ$5:$AZ$410,$B312,'Grid GenerationQueue'!$BA$5:$BA$410,$C312)</f>
        <v>0</v>
      </c>
      <c r="L312">
        <f>SUMIFS('Grid GenerationQueue'!AO$5:AO$410,'Grid GenerationQueue'!$AZ$5:$AZ$410,$B312,'Grid GenerationQueue'!$BA$5:$BA$410,$C312)</f>
        <v>0</v>
      </c>
      <c r="M312">
        <f>SUMIFS('Grid GenerationQueue'!AP$5:AP$410,'Grid GenerationQueue'!$AZ$5:$AZ$410,$B312,'Grid GenerationQueue'!$BA$5:$BA$410,$C312)</f>
        <v>0</v>
      </c>
      <c r="N312">
        <f>SUMIFS('Grid GenerationQueue'!AQ$5:AQ$410,'Grid GenerationQueue'!$AZ$5:$AZ$410,$B312,'Grid GenerationQueue'!$BA$5:$BA$410,$C312)</f>
        <v>0</v>
      </c>
      <c r="O312">
        <f>SUMIFS('Grid GenerationQueue'!AR$5:AR$410,'Grid GenerationQueue'!$AZ$5:$AZ$410,$B312,'Grid GenerationQueue'!$BA$5:$BA$410,$C312)</f>
        <v>0</v>
      </c>
      <c r="Q312">
        <f>SUMIFS('Grid GenerationQueue'!AG$5:AG$410,'Grid GenerationQueue'!$AZ$5:$AZ$410,$B312,'Grid GenerationQueue'!$BA$5:$BA$410,$C312,'Grid GenerationQueue'!$BJ$5:$BJ$410,"Executed")</f>
        <v>0</v>
      </c>
      <c r="R312">
        <f>SUMIFS('Grid GenerationQueue'!AH$5:AH$410,'Grid GenerationQueue'!$AZ$5:$AZ$410,$B312,'Grid GenerationQueue'!$BA$5:$BA$410,$C312,'Grid GenerationQueue'!$BJ$5:$BJ$410,"Executed")</f>
        <v>0</v>
      </c>
      <c r="S312">
        <f>SUMIFS('Grid GenerationQueue'!AI$5:AI$410,'Grid GenerationQueue'!$AZ$5:$AZ$410,$B312,'Grid GenerationQueue'!$BA$5:$BA$410,$C312,'Grid GenerationQueue'!$BJ$5:$BJ$410,"Executed")</f>
        <v>0</v>
      </c>
      <c r="T312">
        <f>SUMIFS('Grid GenerationQueue'!AJ$5:AJ$410,'Grid GenerationQueue'!$AZ$5:$AZ$410,$B312,'Grid GenerationQueue'!$BA$5:$BA$410,$C312,'Grid GenerationQueue'!$BJ$5:$BJ$410,"Executed")</f>
        <v>0</v>
      </c>
      <c r="U312">
        <f>SUMIFS('Grid GenerationQueue'!AK$5:AK$410,'Grid GenerationQueue'!$AZ$5:$AZ$410,$B312,'Grid GenerationQueue'!$BA$5:$BA$410,$C312,'Grid GenerationQueue'!$BJ$5:$BJ$410,"Executed")</f>
        <v>0</v>
      </c>
      <c r="V312">
        <f>SUMIFS('Grid GenerationQueue'!AL$5:AL$410,'Grid GenerationQueue'!$AZ$5:$AZ$410,$B312,'Grid GenerationQueue'!$BA$5:$BA$410,$C312,'Grid GenerationQueue'!$BJ$5:$BJ$410,"Executed")</f>
        <v>0</v>
      </c>
      <c r="W312">
        <f>SUMIFS('Grid GenerationQueue'!AM$5:AM$410,'Grid GenerationQueue'!$AZ$5:$AZ$410,$B312,'Grid GenerationQueue'!$BA$5:$BA$410,$C312,'Grid GenerationQueue'!$BJ$5:$BJ$410,"Executed")</f>
        <v>0</v>
      </c>
      <c r="X312">
        <f>SUMIFS('Grid GenerationQueue'!AN$5:AN$410,'Grid GenerationQueue'!$AZ$5:$AZ$410,$B312,'Grid GenerationQueue'!$BA$5:$BA$410,$C312,'Grid GenerationQueue'!$BJ$5:$BJ$410,"Executed")</f>
        <v>0</v>
      </c>
      <c r="Y312">
        <f>SUMIFS('Grid GenerationQueue'!AO$5:AO$410,'Grid GenerationQueue'!$AZ$5:$AZ$410,$B312,'Grid GenerationQueue'!$BA$5:$BA$410,$C312,'Grid GenerationQueue'!$BJ$5:$BJ$410,"Executed")</f>
        <v>0</v>
      </c>
      <c r="Z312">
        <f>SUMIFS('Grid GenerationQueue'!AP$5:AP$410,'Grid GenerationQueue'!$AZ$5:$AZ$410,$B312,'Grid GenerationQueue'!$BA$5:$BA$410,$C312,'Grid GenerationQueue'!$BJ$5:$BJ$410,"Executed")</f>
        <v>0</v>
      </c>
      <c r="AA312">
        <f>SUMIFS('Grid GenerationQueue'!AQ$5:AQ$410,'Grid GenerationQueue'!$AZ$5:$AZ$410,$B312,'Grid GenerationQueue'!$BA$5:$BA$410,$C312,'Grid GenerationQueue'!$BJ$5:$BJ$410,"Executed")</f>
        <v>0</v>
      </c>
      <c r="AB312">
        <f>SUMIFS('Grid GenerationQueue'!AR$5:AR$410,'Grid GenerationQueue'!$AZ$5:$AZ$410,$B312,'Grid GenerationQueue'!$BA$5:$BA$410,$C312,'Grid GenerationQueue'!$BJ$5:$BJ$410,"Executed")</f>
        <v>0</v>
      </c>
      <c r="AD312">
        <f>SUMIFS('Grid GenerationQueue'!AG$5:AG$410,'Grid GenerationQueue'!$AZ$5:$AZ$410,$B312,'Grid GenerationQueue'!$BA$5:$BA$410,$C312,'Grid GenerationQueue'!$BH$5:$BH$410,"&lt;&gt;"&amp;"")+SUMIFS('Grid GenerationQueue'!AG$5:AG$410,'Grid GenerationQueue'!$AZ$5:$AZ$410,$B312,'Grid GenerationQueue'!$BA$5:$BA$410,$C312,'Grid GenerationQueue'!$BH$5:$BH$410,"",'Grid GenerationQueue'!$AC$5:$AC$410,1)</f>
        <v>0</v>
      </c>
      <c r="AE312">
        <f>SUMIFS('Grid GenerationQueue'!AH$5:AH$410,'Grid GenerationQueue'!$AZ$5:$AZ$410,$B312,'Grid GenerationQueue'!$BA$5:$BA$410,$C312,'Grid GenerationQueue'!$BH$5:$BH$410,"&lt;&gt;"&amp;"")+SUMIFS('Grid GenerationQueue'!AH$5:AH$410,'Grid GenerationQueue'!$AZ$5:$AZ$410,$B312,'Grid GenerationQueue'!$BA$5:$BA$410,$C312,'Grid GenerationQueue'!$BH$5:$BH$410,"",'Grid GenerationQueue'!$AC$5:$AC$410,1)</f>
        <v>0</v>
      </c>
      <c r="AF312">
        <f>SUMIFS('Grid GenerationQueue'!AI$5:AI$410,'Grid GenerationQueue'!$AZ$5:$AZ$410,$B312,'Grid GenerationQueue'!$BA$5:$BA$410,$C312,'Grid GenerationQueue'!$BH$5:$BH$410,"&lt;&gt;"&amp;"")+SUMIFS('Grid GenerationQueue'!AI$5:AI$410,'Grid GenerationQueue'!$AZ$5:$AZ$410,$B312,'Grid GenerationQueue'!$BA$5:$BA$410,$C312,'Grid GenerationQueue'!$BH$5:$BH$410,"",'Grid GenerationQueue'!$AC$5:$AC$410,1)</f>
        <v>0</v>
      </c>
      <c r="AG312">
        <f>SUMIFS('Grid GenerationQueue'!AJ$5:AJ$410,'Grid GenerationQueue'!$AZ$5:$AZ$410,$B312,'Grid GenerationQueue'!$BA$5:$BA$410,$C312,'Grid GenerationQueue'!$BH$5:$BH$410,"&lt;&gt;"&amp;"")+SUMIFS('Grid GenerationQueue'!AJ$5:AJ$410,'Grid GenerationQueue'!$AZ$5:$AZ$410,$B312,'Grid GenerationQueue'!$BA$5:$BA$410,$C312,'Grid GenerationQueue'!$BH$5:$BH$410,"",'Grid GenerationQueue'!$AC$5:$AC$410,1)</f>
        <v>0</v>
      </c>
      <c r="AH312">
        <f>SUMIFS('Grid GenerationQueue'!AK$5:AK$410,'Grid GenerationQueue'!$AZ$5:$AZ$410,$B312,'Grid GenerationQueue'!$BA$5:$BA$410,$C312,'Grid GenerationQueue'!$BH$5:$BH$410,"&lt;&gt;"&amp;"")+SUMIFS('Grid GenerationQueue'!AK$5:AK$410,'Grid GenerationQueue'!$AZ$5:$AZ$410,$B312,'Grid GenerationQueue'!$BA$5:$BA$410,$C312,'Grid GenerationQueue'!$BH$5:$BH$410,"",'Grid GenerationQueue'!$AC$5:$AC$410,1)</f>
        <v>0</v>
      </c>
      <c r="AI312">
        <f>SUMIFS('Grid GenerationQueue'!AL$5:AL$410,'Grid GenerationQueue'!$AZ$5:$AZ$410,$B312,'Grid GenerationQueue'!$BA$5:$BA$410,$C312,'Grid GenerationQueue'!$BH$5:$BH$410,"&lt;&gt;"&amp;"")+SUMIFS('Grid GenerationQueue'!AL$5:AL$410,'Grid GenerationQueue'!$AZ$5:$AZ$410,$B312,'Grid GenerationQueue'!$BA$5:$BA$410,$C312,'Grid GenerationQueue'!$BH$5:$BH$410,"",'Grid GenerationQueue'!$AC$5:$AC$410,1)</f>
        <v>0</v>
      </c>
      <c r="AJ312">
        <f>SUMIFS('Grid GenerationQueue'!AM$5:AM$410,'Grid GenerationQueue'!$AZ$5:$AZ$410,$B312,'Grid GenerationQueue'!$BA$5:$BA$410,$C312,'Grid GenerationQueue'!$BH$5:$BH$410,"&lt;&gt;"&amp;"")+SUMIFS('Grid GenerationQueue'!AM$5:AM$410,'Grid GenerationQueue'!$AZ$5:$AZ$410,$B312,'Grid GenerationQueue'!$BA$5:$BA$410,$C312,'Grid GenerationQueue'!$BH$5:$BH$410,"",'Grid GenerationQueue'!$AC$5:$AC$410,1)</f>
        <v>0</v>
      </c>
      <c r="AK312">
        <f>SUMIFS('Grid GenerationQueue'!AN$5:AN$410,'Grid GenerationQueue'!$AZ$5:$AZ$410,$B312,'Grid GenerationQueue'!$BA$5:$BA$410,$C312,'Grid GenerationQueue'!$BH$5:$BH$410,"&lt;&gt;"&amp;"")+SUMIFS('Grid GenerationQueue'!AN$5:AN$410,'Grid GenerationQueue'!$AZ$5:$AZ$410,$B312,'Grid GenerationQueue'!$BA$5:$BA$410,$C312,'Grid GenerationQueue'!$BH$5:$BH$410,"",'Grid GenerationQueue'!$AC$5:$AC$410,1)</f>
        <v>0</v>
      </c>
      <c r="AL312">
        <f>SUMIFS('Grid GenerationQueue'!AO$5:AO$410,'Grid GenerationQueue'!$AZ$5:$AZ$410,$B312,'Grid GenerationQueue'!$BA$5:$BA$410,$C312,'Grid GenerationQueue'!$BH$5:$BH$410,"&lt;&gt;"&amp;"")+SUMIFS('Grid GenerationQueue'!AO$5:AO$410,'Grid GenerationQueue'!$AZ$5:$AZ$410,$B312,'Grid GenerationQueue'!$BA$5:$BA$410,$C312,'Grid GenerationQueue'!$BH$5:$BH$410,"",'Grid GenerationQueue'!$AC$5:$AC$410,1)</f>
        <v>0</v>
      </c>
      <c r="AM312">
        <f>SUMIFS('Grid GenerationQueue'!AP$5:AP$410,'Grid GenerationQueue'!$AZ$5:$AZ$410,$B312,'Grid GenerationQueue'!$BA$5:$BA$410,$C312,'Grid GenerationQueue'!$BH$5:$BH$410,"&lt;&gt;"&amp;"")+SUMIFS('Grid GenerationQueue'!AP$5:AP$410,'Grid GenerationQueue'!$AZ$5:$AZ$410,$B312,'Grid GenerationQueue'!$BA$5:$BA$410,$C312,'Grid GenerationQueue'!$BH$5:$BH$410,"",'Grid GenerationQueue'!$AC$5:$AC$410,1)</f>
        <v>0</v>
      </c>
      <c r="AN312">
        <f>SUMIFS('Grid GenerationQueue'!AQ$5:AQ$410,'Grid GenerationQueue'!$AZ$5:$AZ$410,$B312,'Grid GenerationQueue'!$BA$5:$BA$410,$C312,'Grid GenerationQueue'!$BH$5:$BH$410,"&lt;&gt;"&amp;"")+SUMIFS('Grid GenerationQueue'!AQ$5:AQ$410,'Grid GenerationQueue'!$AZ$5:$AZ$410,$B312,'Grid GenerationQueue'!$BA$5:$BA$410,$C312,'Grid GenerationQueue'!$BH$5:$BH$410,"",'Grid GenerationQueue'!$AC$5:$AC$410,1)</f>
        <v>0</v>
      </c>
      <c r="AO312">
        <f>SUMIFS('Grid GenerationQueue'!AR$5:AR$410,'Grid GenerationQueue'!$AZ$5:$AZ$410,$B312,'Grid GenerationQueue'!$BA$5:$BA$410,$C312,'Grid GenerationQueue'!$BH$5:$BH$410,"&lt;&gt;"&amp;"")+SUMIFS('Grid GenerationQueue'!AR$5:AR$410,'Grid GenerationQueue'!$AZ$5:$AZ$410,$B312,'Grid GenerationQueue'!$BA$5:$BA$410,$C312,'Grid GenerationQueue'!$BH$5:$BH$410,"",'Grid GenerationQueue'!$AC$5:$AC$410,1)</f>
        <v>0</v>
      </c>
      <c r="AQ312">
        <f>SUMIFS('Grid GenerationQueue'!AG$5:AG$410,'Grid GenerationQueue'!$AZ$5:$AZ$410,$B312,'Grid GenerationQueue'!$BA$5:$BA$410,$C312,'Grid GenerationQueue'!$BK$5:$BK$410,"&gt;0")</f>
        <v>0</v>
      </c>
      <c r="AR312">
        <f>SUMIFS('Grid GenerationQueue'!AH$5:AH$410,'Grid GenerationQueue'!$AZ$5:$AZ$410,$B312,'Grid GenerationQueue'!$BA$5:$BA$410,$C312,'Grid GenerationQueue'!$BK$5:$BK$410,"&gt;0")</f>
        <v>0</v>
      </c>
      <c r="AS312">
        <f>SUMIFS('Grid GenerationQueue'!AI$5:AI$410,'Grid GenerationQueue'!$AZ$5:$AZ$410,$B312,'Grid GenerationQueue'!$BA$5:$BA$410,$C312,'Grid GenerationQueue'!$BK$5:$BK$410,"&gt;0")</f>
        <v>0</v>
      </c>
      <c r="AT312">
        <f>SUMIFS('Grid GenerationQueue'!AJ$5:AJ$410,'Grid GenerationQueue'!$AZ$5:$AZ$410,$B312,'Grid GenerationQueue'!$BA$5:$BA$410,$C312,'Grid GenerationQueue'!$BK$5:$BK$410,"&gt;0")</f>
        <v>0</v>
      </c>
      <c r="AU312">
        <f>SUMIFS('Grid GenerationQueue'!AK$5:AK$410,'Grid GenerationQueue'!$AZ$5:$AZ$410,$B312,'Grid GenerationQueue'!$BA$5:$BA$410,$C312,'Grid GenerationQueue'!$BK$5:$BK$410,"&gt;0")</f>
        <v>0</v>
      </c>
      <c r="AV312">
        <f>SUMIFS('Grid GenerationQueue'!AL$5:AL$410,'Grid GenerationQueue'!$AZ$5:$AZ$410,$B312,'Grid GenerationQueue'!$BA$5:$BA$410,$C312,'Grid GenerationQueue'!$BK$5:$BK$410,"&gt;0")</f>
        <v>0</v>
      </c>
      <c r="AW312">
        <f>SUMIFS('Grid GenerationQueue'!AM$5:AM$410,'Grid GenerationQueue'!$AZ$5:$AZ$410,$B312,'Grid GenerationQueue'!$BA$5:$BA$410,$C312,'Grid GenerationQueue'!$BK$5:$BK$410,"&gt;0")</f>
        <v>0</v>
      </c>
      <c r="AX312">
        <f>SUMIFS('Grid GenerationQueue'!AN$5:AN$410,'Grid GenerationQueue'!$AZ$5:$AZ$410,$B312,'Grid GenerationQueue'!$BA$5:$BA$410,$C312,'Grid GenerationQueue'!$BK$5:$BK$410,"&gt;0")</f>
        <v>0</v>
      </c>
      <c r="AY312">
        <f>SUMIFS('Grid GenerationQueue'!AO$5:AO$410,'Grid GenerationQueue'!$AZ$5:$AZ$410,$B312,'Grid GenerationQueue'!$BA$5:$BA$410,$C312,'Grid GenerationQueue'!$BK$5:$BK$410,"&gt;0")</f>
        <v>0</v>
      </c>
      <c r="AZ312">
        <f>SUMIFS('Grid GenerationQueue'!AP$5:AP$410,'Grid GenerationQueue'!$AZ$5:$AZ$410,$B312,'Grid GenerationQueue'!$BA$5:$BA$410,$C312,'Grid GenerationQueue'!$BK$5:$BK$410,"&gt;0")</f>
        <v>0</v>
      </c>
      <c r="BA312">
        <f>SUMIFS('Grid GenerationQueue'!AQ$5:AQ$410,'Grid GenerationQueue'!$AZ$5:$AZ$410,$B312,'Grid GenerationQueue'!$BA$5:$BA$410,$C312,'Grid GenerationQueue'!$BK$5:$BK$410,"&gt;0")</f>
        <v>0</v>
      </c>
      <c r="BB312">
        <f>SUMIFS('Grid GenerationQueue'!AR$5:AR$410,'Grid GenerationQueue'!$AZ$5:$AZ$410,$B312,'Grid GenerationQueue'!$BA$5:$BA$410,$C312,'Grid GenerationQueue'!$BK$5:$BK$410,"&gt;0")</f>
        <v>0</v>
      </c>
      <c r="BD312">
        <f>SUMIFS('Grid GenerationQueue'!AG$5:AG$410,'Grid GenerationQueue'!$AZ$5:$AZ$410,$B312,'Grid GenerationQueue'!$BA$5:$BA$410,$C312,'Grid GenerationQueue'!$BD$5:$BD$410,"&lt;="&amp;$BE$3)</f>
        <v>0</v>
      </c>
      <c r="BE312">
        <f>SUMIFS('Grid GenerationQueue'!AH$5:AH$410,'Grid GenerationQueue'!$AZ$5:$AZ$410,$B312,'Grid GenerationQueue'!$BA$5:$BA$410,$C312,'Grid GenerationQueue'!$BD$5:$BD$410,"&lt;="&amp;$BE$3)</f>
        <v>0</v>
      </c>
      <c r="BF312">
        <f>SUMIFS('Grid GenerationQueue'!AI$5:AI$410,'Grid GenerationQueue'!$AZ$5:$AZ$410,$B312,'Grid GenerationQueue'!$BA$5:$BA$410,$C312,'Grid GenerationQueue'!$BD$5:$BD$410,"&lt;="&amp;$BE$3)</f>
        <v>0</v>
      </c>
      <c r="BG312">
        <f>SUMIFS('Grid GenerationQueue'!AJ$5:AJ$410,'Grid GenerationQueue'!$AZ$5:$AZ$410,$B312,'Grid GenerationQueue'!$BA$5:$BA$410,$C312,'Grid GenerationQueue'!$BD$5:$BD$410,"&lt;="&amp;$BE$3)</f>
        <v>0</v>
      </c>
      <c r="BH312">
        <f>SUMIFS('Grid GenerationQueue'!AK$5:AK$410,'Grid GenerationQueue'!$AZ$5:$AZ$410,$B312,'Grid GenerationQueue'!$BA$5:$BA$410,$C312,'Grid GenerationQueue'!$BD$5:$BD$410,"&lt;="&amp;$BE$3)</f>
        <v>0</v>
      </c>
      <c r="BI312">
        <f>SUMIFS('Grid GenerationQueue'!AL$5:AL$410,'Grid GenerationQueue'!$AZ$5:$AZ$410,$B312,'Grid GenerationQueue'!$BA$5:$BA$410,$C312,'Grid GenerationQueue'!$BD$5:$BD$410,"&lt;="&amp;$BE$3)</f>
        <v>0</v>
      </c>
      <c r="BJ312">
        <f>SUMIFS('Grid GenerationQueue'!AM$5:AM$410,'Grid GenerationQueue'!$AZ$5:$AZ$410,$B312,'Grid GenerationQueue'!$BA$5:$BA$410,$C312,'Grid GenerationQueue'!$BD$5:$BD$410,"&lt;="&amp;$BE$3)</f>
        <v>0</v>
      </c>
      <c r="BK312">
        <f>SUMIFS('Grid GenerationQueue'!AN$5:AN$410,'Grid GenerationQueue'!$AZ$5:$AZ$410,$B312,'Grid GenerationQueue'!$BA$5:$BA$410,$C312,'Grid GenerationQueue'!$BD$5:$BD$410,"&lt;="&amp;$BE$3)</f>
        <v>0</v>
      </c>
      <c r="BL312">
        <f>SUMIFS('Grid GenerationQueue'!AO$5:AO$410,'Grid GenerationQueue'!$AZ$5:$AZ$410,$B312,'Grid GenerationQueue'!$BA$5:$BA$410,$C312,'Grid GenerationQueue'!$BD$5:$BD$410,"&lt;="&amp;$BE$3)</f>
        <v>0</v>
      </c>
      <c r="BM312">
        <f>SUMIFS('Grid GenerationQueue'!AP$5:AP$410,'Grid GenerationQueue'!$AZ$5:$AZ$410,$B312,'Grid GenerationQueue'!$BA$5:$BA$410,$C312,'Grid GenerationQueue'!$BD$5:$BD$410,"&lt;="&amp;$BE$3)</f>
        <v>0</v>
      </c>
      <c r="BN312">
        <f>SUMIFS('Grid GenerationQueue'!AQ$5:AQ$410,'Grid GenerationQueue'!$AZ$5:$AZ$410,$B312,'Grid GenerationQueue'!$BA$5:$BA$410,$C312,'Grid GenerationQueue'!$BD$5:$BD$410,"&lt;="&amp;$BE$3)</f>
        <v>0</v>
      </c>
      <c r="BO312">
        <f>SUMIFS('Grid GenerationQueue'!AR$5:AR$410,'Grid GenerationQueue'!$AZ$5:$AZ$410,$B312,'Grid GenerationQueue'!$BA$5:$BA$410,$C312,'Grid GenerationQueue'!$BD$5:$BD$410,"&lt;="&amp;$BE$3)</f>
        <v>0</v>
      </c>
      <c r="BQ312">
        <f>SUMIFS('Grid GenerationQueue'!AG$5:AG$410,'Grid GenerationQueue'!$AZ$5:$AZ$410,$B312,'Grid GenerationQueue'!$BA$5:$BA$410,$C312,'Grid GenerationQueue'!$BJ$5:$BJ$410,"Executed",'Grid GenerationQueue'!$BD$5:$BD$410,"&lt;="&amp;$BE$3)</f>
        <v>0</v>
      </c>
      <c r="BR312">
        <f>SUMIFS('Grid GenerationQueue'!AH$5:AH$410,'Grid GenerationQueue'!$AZ$5:$AZ$410,$B312,'Grid GenerationQueue'!$BA$5:$BA$410,$C312,'Grid GenerationQueue'!$BJ$5:$BJ$410,"Executed",'Grid GenerationQueue'!$BD$5:$BD$410,"&lt;="&amp;$BE$3)</f>
        <v>0</v>
      </c>
      <c r="BS312">
        <f>SUMIFS('Grid GenerationQueue'!AI$5:AI$410,'Grid GenerationQueue'!$AZ$5:$AZ$410,$B312,'Grid GenerationQueue'!$BA$5:$BA$410,$C312,'Grid GenerationQueue'!$BJ$5:$BJ$410,"Executed",'Grid GenerationQueue'!$BD$5:$BD$410,"&lt;="&amp;$BE$3)</f>
        <v>0</v>
      </c>
      <c r="BT312">
        <f>SUMIFS('Grid GenerationQueue'!AJ$5:AJ$410,'Grid GenerationQueue'!$AZ$5:$AZ$410,$B312,'Grid GenerationQueue'!$BA$5:$BA$410,$C312,'Grid GenerationQueue'!$BJ$5:$BJ$410,"Executed",'Grid GenerationQueue'!$BD$5:$BD$410,"&lt;="&amp;$BE$3)</f>
        <v>0</v>
      </c>
      <c r="BU312">
        <f>SUMIFS('Grid GenerationQueue'!AK$5:AK$410,'Grid GenerationQueue'!$AZ$5:$AZ$410,$B312,'Grid GenerationQueue'!$BA$5:$BA$410,$C312,'Grid GenerationQueue'!$BJ$5:$BJ$410,"Executed",'Grid GenerationQueue'!$BD$5:$BD$410,"&lt;="&amp;$BE$3)</f>
        <v>0</v>
      </c>
      <c r="BV312">
        <f>SUMIFS('Grid GenerationQueue'!AL$5:AL$410,'Grid GenerationQueue'!$AZ$5:$AZ$410,$B312,'Grid GenerationQueue'!$BA$5:$BA$410,$C312,'Grid GenerationQueue'!$BJ$5:$BJ$410,"Executed",'Grid GenerationQueue'!$BD$5:$BD$410,"&lt;="&amp;$BE$3)</f>
        <v>0</v>
      </c>
      <c r="BW312">
        <f>SUMIFS('Grid GenerationQueue'!AM$5:AM$410,'Grid GenerationQueue'!$AZ$5:$AZ$410,$B312,'Grid GenerationQueue'!$BA$5:$BA$410,$C312,'Grid GenerationQueue'!$BJ$5:$BJ$410,"Executed",'Grid GenerationQueue'!$BD$5:$BD$410,"&lt;="&amp;$BE$3)</f>
        <v>0</v>
      </c>
      <c r="BX312">
        <f>SUMIFS('Grid GenerationQueue'!AN$5:AN$410,'Grid GenerationQueue'!$AZ$5:$AZ$410,$B312,'Grid GenerationQueue'!$BA$5:$BA$410,$C312,'Grid GenerationQueue'!$BJ$5:$BJ$410,"Executed",'Grid GenerationQueue'!$BD$5:$BD$410,"&lt;="&amp;$BE$3)</f>
        <v>0</v>
      </c>
      <c r="BY312">
        <f>SUMIFS('Grid GenerationQueue'!AO$5:AO$410,'Grid GenerationQueue'!$AZ$5:$AZ$410,$B312,'Grid GenerationQueue'!$BA$5:$BA$410,$C312,'Grid GenerationQueue'!$BJ$5:$BJ$410,"Executed",'Grid GenerationQueue'!$BD$5:$BD$410,"&lt;="&amp;$BE$3)</f>
        <v>0</v>
      </c>
      <c r="BZ312">
        <f>SUMIFS('Grid GenerationQueue'!AP$5:AP$410,'Grid GenerationQueue'!$AZ$5:$AZ$410,$B312,'Grid GenerationQueue'!$BA$5:$BA$410,$C312,'Grid GenerationQueue'!$BJ$5:$BJ$410,"Executed",'Grid GenerationQueue'!$BD$5:$BD$410,"&lt;="&amp;$BE$3)</f>
        <v>0</v>
      </c>
      <c r="CA312">
        <f>SUMIFS('Grid GenerationQueue'!AQ$5:AQ$410,'Grid GenerationQueue'!$AZ$5:$AZ$410,$B312,'Grid GenerationQueue'!$BA$5:$BA$410,$C312,'Grid GenerationQueue'!$BJ$5:$BJ$410,"Executed",'Grid GenerationQueue'!$BD$5:$BD$410,"&lt;="&amp;$BE$3)</f>
        <v>0</v>
      </c>
      <c r="CB312">
        <f>SUMIFS('Grid GenerationQueue'!AR$5:AR$410,'Grid GenerationQueue'!$AZ$5:$AZ$410,$B312,'Grid GenerationQueue'!$BA$5:$BA$410,$C312,'Grid GenerationQueue'!$BJ$5:$BJ$410,"Executed",'Grid GenerationQueue'!$BD$5:$BD$410,"&lt;="&amp;$BE$3)</f>
        <v>0</v>
      </c>
      <c r="CD312">
        <f>SUMIFS('Grid GenerationQueue'!AG$5:AG$410,'Grid GenerationQueue'!$AZ$5:$AZ$410,$B312,'Grid GenerationQueue'!$BA$5:$BA$410,$C312,'Grid GenerationQueue'!$BH$5:$BH$410,"&lt;&gt;"&amp;"",'Grid GenerationQueue'!$BD$5:$BD$410,"&lt;="&amp;$BE$3)</f>
        <v>0</v>
      </c>
      <c r="CE312">
        <f>SUMIFS('Grid GenerationQueue'!AH$5:AH$410,'Grid GenerationQueue'!$AZ$5:$AZ$410,$B312,'Grid GenerationQueue'!$BA$5:$BA$410,$C312,'Grid GenerationQueue'!$BH$5:$BH$410,"&lt;&gt;"&amp;"",'Grid GenerationQueue'!$BD$5:$BD$410,"&lt;="&amp;$BE$3)</f>
        <v>0</v>
      </c>
      <c r="CF312">
        <f>SUMIFS('Grid GenerationQueue'!AI$5:AI$410,'Grid GenerationQueue'!$AZ$5:$AZ$410,$B312,'Grid GenerationQueue'!$BA$5:$BA$410,$C312,'Grid GenerationQueue'!$BH$5:$BH$410,"&lt;&gt;"&amp;"",'Grid GenerationQueue'!$BD$5:$BD$410,"&lt;="&amp;$BE$3)</f>
        <v>0</v>
      </c>
      <c r="CG312">
        <f>SUMIFS('Grid GenerationQueue'!AJ$5:AJ$410,'Grid GenerationQueue'!$AZ$5:$AZ$410,$B312,'Grid GenerationQueue'!$BA$5:$BA$410,$C312,'Grid GenerationQueue'!$BH$5:$BH$410,"&lt;&gt;"&amp;"",'Grid GenerationQueue'!$BD$5:$BD$410,"&lt;="&amp;$BE$3)</f>
        <v>0</v>
      </c>
      <c r="CH312">
        <f>SUMIFS('Grid GenerationQueue'!AK$5:AK$410,'Grid GenerationQueue'!$AZ$5:$AZ$410,$B312,'Grid GenerationQueue'!$BA$5:$BA$410,$C312,'Grid GenerationQueue'!$BH$5:$BH$410,"&lt;&gt;"&amp;"",'Grid GenerationQueue'!$BD$5:$BD$410,"&lt;="&amp;$BE$3)</f>
        <v>0</v>
      </c>
      <c r="CI312">
        <f>SUMIFS('Grid GenerationQueue'!AL$5:AL$410,'Grid GenerationQueue'!$AZ$5:$AZ$410,$B312,'Grid GenerationQueue'!$BA$5:$BA$410,$C312,'Grid GenerationQueue'!$BH$5:$BH$410,"&lt;&gt;"&amp;"",'Grid GenerationQueue'!$BD$5:$BD$410,"&lt;="&amp;$BE$3)</f>
        <v>0</v>
      </c>
      <c r="CJ312">
        <f>SUMIFS('Grid GenerationQueue'!AM$5:AM$410,'Grid GenerationQueue'!$AZ$5:$AZ$410,$B312,'Grid GenerationQueue'!$BA$5:$BA$410,$C312,'Grid GenerationQueue'!$BH$5:$BH$410,"&lt;&gt;"&amp;"",'Grid GenerationQueue'!$BD$5:$BD$410,"&lt;="&amp;$BE$3)</f>
        <v>0</v>
      </c>
      <c r="CK312">
        <f>SUMIFS('Grid GenerationQueue'!AN$5:AN$410,'Grid GenerationQueue'!$AZ$5:$AZ$410,$B312,'Grid GenerationQueue'!$BA$5:$BA$410,$C312,'Grid GenerationQueue'!$BH$5:$BH$410,"&lt;&gt;"&amp;"",'Grid GenerationQueue'!$BD$5:$BD$410,"&lt;="&amp;$BE$3)</f>
        <v>0</v>
      </c>
      <c r="CL312">
        <f>SUMIFS('Grid GenerationQueue'!AO$5:AO$410,'Grid GenerationQueue'!$AZ$5:$AZ$410,$B312,'Grid GenerationQueue'!$BA$5:$BA$410,$C312,'Grid GenerationQueue'!$BH$5:$BH$410,"&lt;&gt;"&amp;"",'Grid GenerationQueue'!$BD$5:$BD$410,"&lt;="&amp;$BE$3)</f>
        <v>0</v>
      </c>
      <c r="CM312">
        <f>SUMIFS('Grid GenerationQueue'!AP$5:AP$410,'Grid GenerationQueue'!$AZ$5:$AZ$410,$B312,'Grid GenerationQueue'!$BA$5:$BA$410,$C312,'Grid GenerationQueue'!$BH$5:$BH$410,"&lt;&gt;"&amp;"",'Grid GenerationQueue'!$BD$5:$BD$410,"&lt;="&amp;$BE$3)</f>
        <v>0</v>
      </c>
      <c r="CN312">
        <f>SUMIFS('Grid GenerationQueue'!AQ$5:AQ$410,'Grid GenerationQueue'!$AZ$5:$AZ$410,$B312,'Grid GenerationQueue'!$BA$5:$BA$410,$C312,'Grid GenerationQueue'!$BH$5:$BH$410,"&lt;&gt;"&amp;"",'Grid GenerationQueue'!$BD$5:$BD$410,"&lt;="&amp;$BE$3)</f>
        <v>0</v>
      </c>
      <c r="CO312">
        <f>SUMIFS('Grid GenerationQueue'!AR$5:AR$410,'Grid GenerationQueue'!$AZ$5:$AZ$410,$B312,'Grid GenerationQueue'!$BA$5:$BA$410,$C312,'Grid GenerationQueue'!$BH$5:$BH$410,"&lt;&gt;"&amp;"",'Grid GenerationQueue'!$BD$5:$BD$410,"&lt;="&amp;$BE$3)</f>
        <v>0</v>
      </c>
      <c r="CQ312">
        <f>SUMIFS('Grid GenerationQueue'!AG$5:AG$410,'Grid GenerationQueue'!$AZ$5:$AZ$410,$B312,'Grid GenerationQueue'!$BA$5:$BA$410,$C312,'Grid GenerationQueue'!$BK$5:$BK$410,"&gt;0",'Grid GenerationQueue'!$BD$5:$BD$410,"&lt;="&amp;$BE$3)</f>
        <v>0</v>
      </c>
      <c r="CR312">
        <f>SUMIFS('Grid GenerationQueue'!AH$5:AH$410,'Grid GenerationQueue'!$AZ$5:$AZ$410,$B312,'Grid GenerationQueue'!$BA$5:$BA$410,$C312,'Grid GenerationQueue'!$BK$5:$BK$410,"&gt;0",'Grid GenerationQueue'!$BD$5:$BD$410,"&lt;="&amp;$BE$3)</f>
        <v>0</v>
      </c>
      <c r="CS312">
        <f>SUMIFS('Grid GenerationQueue'!AI$5:AI$410,'Grid GenerationQueue'!$AZ$5:$AZ$410,$B312,'Grid GenerationQueue'!$BA$5:$BA$410,$C312,'Grid GenerationQueue'!$BK$5:$BK$410,"&gt;0",'Grid GenerationQueue'!$BD$5:$BD$410,"&lt;="&amp;$BE$3)</f>
        <v>0</v>
      </c>
      <c r="CT312">
        <f>SUMIFS('Grid GenerationQueue'!AJ$5:AJ$410,'Grid GenerationQueue'!$AZ$5:$AZ$410,$B312,'Grid GenerationQueue'!$BA$5:$BA$410,$C312,'Grid GenerationQueue'!$BK$5:$BK$410,"&gt;0",'Grid GenerationQueue'!$BD$5:$BD$410,"&lt;="&amp;$BE$3)</f>
        <v>0</v>
      </c>
      <c r="CU312">
        <f>SUMIFS('Grid GenerationQueue'!AK$5:AK$410,'Grid GenerationQueue'!$AZ$5:$AZ$410,$B312,'Grid GenerationQueue'!$BA$5:$BA$410,$C312,'Grid GenerationQueue'!$BK$5:$BK$410,"&gt;0",'Grid GenerationQueue'!$BD$5:$BD$410,"&lt;="&amp;$BE$3)</f>
        <v>0</v>
      </c>
      <c r="CV312">
        <f>SUMIFS('Grid GenerationQueue'!AL$5:AL$410,'Grid GenerationQueue'!$AZ$5:$AZ$410,$B312,'Grid GenerationQueue'!$BA$5:$BA$410,$C312,'Grid GenerationQueue'!$BK$5:$BK$410,"&gt;0",'Grid GenerationQueue'!$BD$5:$BD$410,"&lt;="&amp;$BE$3)</f>
        <v>0</v>
      </c>
      <c r="CW312">
        <f>SUMIFS('Grid GenerationQueue'!AM$5:AM$410,'Grid GenerationQueue'!$AZ$5:$AZ$410,$B312,'Grid GenerationQueue'!$BA$5:$BA$410,$C312,'Grid GenerationQueue'!$BK$5:$BK$410,"&gt;0",'Grid GenerationQueue'!$BD$5:$BD$410,"&lt;="&amp;$BE$3)</f>
        <v>0</v>
      </c>
      <c r="CX312">
        <f>SUMIFS('Grid GenerationQueue'!AN$5:AN$410,'Grid GenerationQueue'!$AZ$5:$AZ$410,$B312,'Grid GenerationQueue'!$BA$5:$BA$410,$C312,'Grid GenerationQueue'!$BK$5:$BK$410,"&gt;0",'Grid GenerationQueue'!$BD$5:$BD$410,"&lt;="&amp;$BE$3)</f>
        <v>0</v>
      </c>
      <c r="CY312">
        <f>SUMIFS('Grid GenerationQueue'!AO$5:AO$410,'Grid GenerationQueue'!$AZ$5:$AZ$410,$B312,'Grid GenerationQueue'!$BA$5:$BA$410,$C312,'Grid GenerationQueue'!$BK$5:$BK$410,"&gt;0",'Grid GenerationQueue'!$BD$5:$BD$410,"&lt;="&amp;$BE$3)</f>
        <v>0</v>
      </c>
      <c r="CZ312">
        <f>SUMIFS('Grid GenerationQueue'!AP$5:AP$410,'Grid GenerationQueue'!$AZ$5:$AZ$410,$B312,'Grid GenerationQueue'!$BA$5:$BA$410,$C312,'Grid GenerationQueue'!$BK$5:$BK$410,"&gt;0",'Grid GenerationQueue'!$BD$5:$BD$410,"&lt;="&amp;$BE$3)</f>
        <v>0</v>
      </c>
      <c r="DA312">
        <f>SUMIFS('Grid GenerationQueue'!AQ$5:AQ$410,'Grid GenerationQueue'!$AZ$5:$AZ$410,$B312,'Grid GenerationQueue'!$BA$5:$BA$410,$C312,'Grid GenerationQueue'!$BK$5:$BK$410,"&gt;0",'Grid GenerationQueue'!$BD$5:$BD$410,"&lt;="&amp;$BE$3)</f>
        <v>0</v>
      </c>
      <c r="DB312">
        <f>SUMIFS('Grid GenerationQueue'!AR$5:AR$410,'Grid GenerationQueue'!$AZ$5:$AZ$410,$B312,'Grid GenerationQueue'!$BA$5:$BA$410,$C312,'Grid GenerationQueue'!$BK$5:$BK$410,"&gt;0",'Grid GenerationQueue'!$BD$5:$BD$410,"&lt;="&amp;$BE$3)</f>
        <v>0</v>
      </c>
    </row>
    <row r="313" spans="1:106" x14ac:dyDescent="0.35">
      <c r="A313" t="s">
        <v>4752</v>
      </c>
      <c r="B313" t="s">
        <v>4552</v>
      </c>
      <c r="C313">
        <v>230</v>
      </c>
      <c r="D313">
        <f>SUMIFS('Grid GenerationQueue'!AG$5:AG$410,'Grid GenerationQueue'!$AZ$5:$AZ$410,$B313,'Grid GenerationQueue'!$BA$5:$BA$410,$C313)</f>
        <v>817.34870000000001</v>
      </c>
      <c r="E313">
        <f>SUMIFS('Grid GenerationQueue'!AH$5:AH$410,'Grid GenerationQueue'!$AZ$5:$AZ$410,$B313,'Grid GenerationQueue'!$BA$5:$BA$410,$C313)</f>
        <v>0</v>
      </c>
      <c r="F313">
        <f>SUMIFS('Grid GenerationQueue'!AI$5:AI$410,'Grid GenerationQueue'!$AZ$5:$AZ$410,$B313,'Grid GenerationQueue'!$BA$5:$BA$410,$C313)</f>
        <v>0</v>
      </c>
      <c r="G313">
        <f>SUMIFS('Grid GenerationQueue'!AJ$5:AJ$410,'Grid GenerationQueue'!$AZ$5:$AZ$410,$B313,'Grid GenerationQueue'!$BA$5:$BA$410,$C313)</f>
        <v>0</v>
      </c>
      <c r="H313">
        <f>SUMIFS('Grid GenerationQueue'!AK$5:AK$410,'Grid GenerationQueue'!$AZ$5:$AZ$410,$B313,'Grid GenerationQueue'!$BA$5:$BA$410,$C313)</f>
        <v>0</v>
      </c>
      <c r="I313">
        <f>SUMIFS('Grid GenerationQueue'!AL$5:AL$410,'Grid GenerationQueue'!$AZ$5:$AZ$410,$B313,'Grid GenerationQueue'!$BA$5:$BA$410,$C313)</f>
        <v>0</v>
      </c>
      <c r="J313">
        <f>SUMIFS('Grid GenerationQueue'!AM$5:AM$410,'Grid GenerationQueue'!$AZ$5:$AZ$410,$B313,'Grid GenerationQueue'!$BA$5:$BA$410,$C313)</f>
        <v>0</v>
      </c>
      <c r="K313">
        <f>SUMIFS('Grid GenerationQueue'!AN$5:AN$410,'Grid GenerationQueue'!$AZ$5:$AZ$410,$B313,'Grid GenerationQueue'!$BA$5:$BA$410,$C313)</f>
        <v>0</v>
      </c>
      <c r="L313">
        <f>SUMIFS('Grid GenerationQueue'!AO$5:AO$410,'Grid GenerationQueue'!$AZ$5:$AZ$410,$B313,'Grid GenerationQueue'!$BA$5:$BA$410,$C313)</f>
        <v>0</v>
      </c>
      <c r="M313">
        <f>SUMIFS('Grid GenerationQueue'!AP$5:AP$410,'Grid GenerationQueue'!$AZ$5:$AZ$410,$B313,'Grid GenerationQueue'!$BA$5:$BA$410,$C313)</f>
        <v>0</v>
      </c>
      <c r="N313">
        <f>SUMIFS('Grid GenerationQueue'!AQ$5:AQ$410,'Grid GenerationQueue'!$AZ$5:$AZ$410,$B313,'Grid GenerationQueue'!$BA$5:$BA$410,$C313)</f>
        <v>0</v>
      </c>
      <c r="O313">
        <f>SUMIFS('Grid GenerationQueue'!AR$5:AR$410,'Grid GenerationQueue'!$AZ$5:$AZ$410,$B313,'Grid GenerationQueue'!$BA$5:$BA$410,$C313)</f>
        <v>0</v>
      </c>
      <c r="Q313">
        <f>SUMIFS('Grid GenerationQueue'!AG$5:AG$410,'Grid GenerationQueue'!$AZ$5:$AZ$410,$B313,'Grid GenerationQueue'!$BA$5:$BA$410,$C313,'Grid GenerationQueue'!$BJ$5:$BJ$410,"Executed")</f>
        <v>0</v>
      </c>
      <c r="R313">
        <f>SUMIFS('Grid GenerationQueue'!AH$5:AH$410,'Grid GenerationQueue'!$AZ$5:$AZ$410,$B313,'Grid GenerationQueue'!$BA$5:$BA$410,$C313,'Grid GenerationQueue'!$BJ$5:$BJ$410,"Executed")</f>
        <v>0</v>
      </c>
      <c r="S313">
        <f>SUMIFS('Grid GenerationQueue'!AI$5:AI$410,'Grid GenerationQueue'!$AZ$5:$AZ$410,$B313,'Grid GenerationQueue'!$BA$5:$BA$410,$C313,'Grid GenerationQueue'!$BJ$5:$BJ$410,"Executed")</f>
        <v>0</v>
      </c>
      <c r="T313">
        <f>SUMIFS('Grid GenerationQueue'!AJ$5:AJ$410,'Grid GenerationQueue'!$AZ$5:$AZ$410,$B313,'Grid GenerationQueue'!$BA$5:$BA$410,$C313,'Grid GenerationQueue'!$BJ$5:$BJ$410,"Executed")</f>
        <v>0</v>
      </c>
      <c r="U313">
        <f>SUMIFS('Grid GenerationQueue'!AK$5:AK$410,'Grid GenerationQueue'!$AZ$5:$AZ$410,$B313,'Grid GenerationQueue'!$BA$5:$BA$410,$C313,'Grid GenerationQueue'!$BJ$5:$BJ$410,"Executed")</f>
        <v>0</v>
      </c>
      <c r="V313">
        <f>SUMIFS('Grid GenerationQueue'!AL$5:AL$410,'Grid GenerationQueue'!$AZ$5:$AZ$410,$B313,'Grid GenerationQueue'!$BA$5:$BA$410,$C313,'Grid GenerationQueue'!$BJ$5:$BJ$410,"Executed")</f>
        <v>0</v>
      </c>
      <c r="W313">
        <f>SUMIFS('Grid GenerationQueue'!AM$5:AM$410,'Grid GenerationQueue'!$AZ$5:$AZ$410,$B313,'Grid GenerationQueue'!$BA$5:$BA$410,$C313,'Grid GenerationQueue'!$BJ$5:$BJ$410,"Executed")</f>
        <v>0</v>
      </c>
      <c r="X313">
        <f>SUMIFS('Grid GenerationQueue'!AN$5:AN$410,'Grid GenerationQueue'!$AZ$5:$AZ$410,$B313,'Grid GenerationQueue'!$BA$5:$BA$410,$C313,'Grid GenerationQueue'!$BJ$5:$BJ$410,"Executed")</f>
        <v>0</v>
      </c>
      <c r="Y313">
        <f>SUMIFS('Grid GenerationQueue'!AO$5:AO$410,'Grid GenerationQueue'!$AZ$5:$AZ$410,$B313,'Grid GenerationQueue'!$BA$5:$BA$410,$C313,'Grid GenerationQueue'!$BJ$5:$BJ$410,"Executed")</f>
        <v>0</v>
      </c>
      <c r="Z313">
        <f>SUMIFS('Grid GenerationQueue'!AP$5:AP$410,'Grid GenerationQueue'!$AZ$5:$AZ$410,$B313,'Grid GenerationQueue'!$BA$5:$BA$410,$C313,'Grid GenerationQueue'!$BJ$5:$BJ$410,"Executed")</f>
        <v>0</v>
      </c>
      <c r="AA313">
        <f>SUMIFS('Grid GenerationQueue'!AQ$5:AQ$410,'Grid GenerationQueue'!$AZ$5:$AZ$410,$B313,'Grid GenerationQueue'!$BA$5:$BA$410,$C313,'Grid GenerationQueue'!$BJ$5:$BJ$410,"Executed")</f>
        <v>0</v>
      </c>
      <c r="AB313">
        <f>SUMIFS('Grid GenerationQueue'!AR$5:AR$410,'Grid GenerationQueue'!$AZ$5:$AZ$410,$B313,'Grid GenerationQueue'!$BA$5:$BA$410,$C313,'Grid GenerationQueue'!$BJ$5:$BJ$410,"Executed")</f>
        <v>0</v>
      </c>
      <c r="AD313">
        <f>SUMIFS('Grid GenerationQueue'!AG$5:AG$410,'Grid GenerationQueue'!$AZ$5:$AZ$410,$B313,'Grid GenerationQueue'!$BA$5:$BA$410,$C313,'Grid GenerationQueue'!$BH$5:$BH$410,"&lt;&gt;"&amp;"")+SUMIFS('Grid GenerationQueue'!AG$5:AG$410,'Grid GenerationQueue'!$AZ$5:$AZ$410,$B313,'Grid GenerationQueue'!$BA$5:$BA$410,$C313,'Grid GenerationQueue'!$BH$5:$BH$410,"",'Grid GenerationQueue'!$AC$5:$AC$410,1)</f>
        <v>817.34870000000001</v>
      </c>
      <c r="AE313">
        <f>SUMIFS('Grid GenerationQueue'!AH$5:AH$410,'Grid GenerationQueue'!$AZ$5:$AZ$410,$B313,'Grid GenerationQueue'!$BA$5:$BA$410,$C313,'Grid GenerationQueue'!$BH$5:$BH$410,"&lt;&gt;"&amp;"")+SUMIFS('Grid GenerationQueue'!AH$5:AH$410,'Grid GenerationQueue'!$AZ$5:$AZ$410,$B313,'Grid GenerationQueue'!$BA$5:$BA$410,$C313,'Grid GenerationQueue'!$BH$5:$BH$410,"",'Grid GenerationQueue'!$AC$5:$AC$410,1)</f>
        <v>0</v>
      </c>
      <c r="AF313">
        <f>SUMIFS('Grid GenerationQueue'!AI$5:AI$410,'Grid GenerationQueue'!$AZ$5:$AZ$410,$B313,'Grid GenerationQueue'!$BA$5:$BA$410,$C313,'Grid GenerationQueue'!$BH$5:$BH$410,"&lt;&gt;"&amp;"")+SUMIFS('Grid GenerationQueue'!AI$5:AI$410,'Grid GenerationQueue'!$AZ$5:$AZ$410,$B313,'Grid GenerationQueue'!$BA$5:$BA$410,$C313,'Grid GenerationQueue'!$BH$5:$BH$410,"",'Grid GenerationQueue'!$AC$5:$AC$410,1)</f>
        <v>0</v>
      </c>
      <c r="AG313">
        <f>SUMIFS('Grid GenerationQueue'!AJ$5:AJ$410,'Grid GenerationQueue'!$AZ$5:$AZ$410,$B313,'Grid GenerationQueue'!$BA$5:$BA$410,$C313,'Grid GenerationQueue'!$BH$5:$BH$410,"&lt;&gt;"&amp;"")+SUMIFS('Grid GenerationQueue'!AJ$5:AJ$410,'Grid GenerationQueue'!$AZ$5:$AZ$410,$B313,'Grid GenerationQueue'!$BA$5:$BA$410,$C313,'Grid GenerationQueue'!$BH$5:$BH$410,"",'Grid GenerationQueue'!$AC$5:$AC$410,1)</f>
        <v>0</v>
      </c>
      <c r="AH313">
        <f>SUMIFS('Grid GenerationQueue'!AK$5:AK$410,'Grid GenerationQueue'!$AZ$5:$AZ$410,$B313,'Grid GenerationQueue'!$BA$5:$BA$410,$C313,'Grid GenerationQueue'!$BH$5:$BH$410,"&lt;&gt;"&amp;"")+SUMIFS('Grid GenerationQueue'!AK$5:AK$410,'Grid GenerationQueue'!$AZ$5:$AZ$410,$B313,'Grid GenerationQueue'!$BA$5:$BA$410,$C313,'Grid GenerationQueue'!$BH$5:$BH$410,"",'Grid GenerationQueue'!$AC$5:$AC$410,1)</f>
        <v>0</v>
      </c>
      <c r="AI313">
        <f>SUMIFS('Grid GenerationQueue'!AL$5:AL$410,'Grid GenerationQueue'!$AZ$5:$AZ$410,$B313,'Grid GenerationQueue'!$BA$5:$BA$410,$C313,'Grid GenerationQueue'!$BH$5:$BH$410,"&lt;&gt;"&amp;"")+SUMIFS('Grid GenerationQueue'!AL$5:AL$410,'Grid GenerationQueue'!$AZ$5:$AZ$410,$B313,'Grid GenerationQueue'!$BA$5:$BA$410,$C313,'Grid GenerationQueue'!$BH$5:$BH$410,"",'Grid GenerationQueue'!$AC$5:$AC$410,1)</f>
        <v>0</v>
      </c>
      <c r="AJ313">
        <f>SUMIFS('Grid GenerationQueue'!AM$5:AM$410,'Grid GenerationQueue'!$AZ$5:$AZ$410,$B313,'Grid GenerationQueue'!$BA$5:$BA$410,$C313,'Grid GenerationQueue'!$BH$5:$BH$410,"&lt;&gt;"&amp;"")+SUMIFS('Grid GenerationQueue'!AM$5:AM$410,'Grid GenerationQueue'!$AZ$5:$AZ$410,$B313,'Grid GenerationQueue'!$BA$5:$BA$410,$C313,'Grid GenerationQueue'!$BH$5:$BH$410,"",'Grid GenerationQueue'!$AC$5:$AC$410,1)</f>
        <v>0</v>
      </c>
      <c r="AK313">
        <f>SUMIFS('Grid GenerationQueue'!AN$5:AN$410,'Grid GenerationQueue'!$AZ$5:$AZ$410,$B313,'Grid GenerationQueue'!$BA$5:$BA$410,$C313,'Grid GenerationQueue'!$BH$5:$BH$410,"&lt;&gt;"&amp;"")+SUMIFS('Grid GenerationQueue'!AN$5:AN$410,'Grid GenerationQueue'!$AZ$5:$AZ$410,$B313,'Grid GenerationQueue'!$BA$5:$BA$410,$C313,'Grid GenerationQueue'!$BH$5:$BH$410,"",'Grid GenerationQueue'!$AC$5:$AC$410,1)</f>
        <v>0</v>
      </c>
      <c r="AL313">
        <f>SUMIFS('Grid GenerationQueue'!AO$5:AO$410,'Grid GenerationQueue'!$AZ$5:$AZ$410,$B313,'Grid GenerationQueue'!$BA$5:$BA$410,$C313,'Grid GenerationQueue'!$BH$5:$BH$410,"&lt;&gt;"&amp;"")+SUMIFS('Grid GenerationQueue'!AO$5:AO$410,'Grid GenerationQueue'!$AZ$5:$AZ$410,$B313,'Grid GenerationQueue'!$BA$5:$BA$410,$C313,'Grid GenerationQueue'!$BH$5:$BH$410,"",'Grid GenerationQueue'!$AC$5:$AC$410,1)</f>
        <v>0</v>
      </c>
      <c r="AM313">
        <f>SUMIFS('Grid GenerationQueue'!AP$5:AP$410,'Grid GenerationQueue'!$AZ$5:$AZ$410,$B313,'Grid GenerationQueue'!$BA$5:$BA$410,$C313,'Grid GenerationQueue'!$BH$5:$BH$410,"&lt;&gt;"&amp;"")+SUMIFS('Grid GenerationQueue'!AP$5:AP$410,'Grid GenerationQueue'!$AZ$5:$AZ$410,$B313,'Grid GenerationQueue'!$BA$5:$BA$410,$C313,'Grid GenerationQueue'!$BH$5:$BH$410,"",'Grid GenerationQueue'!$AC$5:$AC$410,1)</f>
        <v>0</v>
      </c>
      <c r="AN313">
        <f>SUMIFS('Grid GenerationQueue'!AQ$5:AQ$410,'Grid GenerationQueue'!$AZ$5:$AZ$410,$B313,'Grid GenerationQueue'!$BA$5:$BA$410,$C313,'Grid GenerationQueue'!$BH$5:$BH$410,"&lt;&gt;"&amp;"")+SUMIFS('Grid GenerationQueue'!AQ$5:AQ$410,'Grid GenerationQueue'!$AZ$5:$AZ$410,$B313,'Grid GenerationQueue'!$BA$5:$BA$410,$C313,'Grid GenerationQueue'!$BH$5:$BH$410,"",'Grid GenerationQueue'!$AC$5:$AC$410,1)</f>
        <v>0</v>
      </c>
      <c r="AO313">
        <f>SUMIFS('Grid GenerationQueue'!AR$5:AR$410,'Grid GenerationQueue'!$AZ$5:$AZ$410,$B313,'Grid GenerationQueue'!$BA$5:$BA$410,$C313,'Grid GenerationQueue'!$BH$5:$BH$410,"&lt;&gt;"&amp;"")+SUMIFS('Grid GenerationQueue'!AR$5:AR$410,'Grid GenerationQueue'!$AZ$5:$AZ$410,$B313,'Grid GenerationQueue'!$BA$5:$BA$410,$C313,'Grid GenerationQueue'!$BH$5:$BH$410,"",'Grid GenerationQueue'!$AC$5:$AC$410,1)</f>
        <v>0</v>
      </c>
      <c r="AQ313">
        <f>SUMIFS('Grid GenerationQueue'!AG$5:AG$410,'Grid GenerationQueue'!$AZ$5:$AZ$410,$B313,'Grid GenerationQueue'!$BA$5:$BA$410,$C313,'Grid GenerationQueue'!$BK$5:$BK$410,"&gt;0")</f>
        <v>0</v>
      </c>
      <c r="AR313">
        <f>SUMIFS('Grid GenerationQueue'!AH$5:AH$410,'Grid GenerationQueue'!$AZ$5:$AZ$410,$B313,'Grid GenerationQueue'!$BA$5:$BA$410,$C313,'Grid GenerationQueue'!$BK$5:$BK$410,"&gt;0")</f>
        <v>0</v>
      </c>
      <c r="AS313">
        <f>SUMIFS('Grid GenerationQueue'!AI$5:AI$410,'Grid GenerationQueue'!$AZ$5:$AZ$410,$B313,'Grid GenerationQueue'!$BA$5:$BA$410,$C313,'Grid GenerationQueue'!$BK$5:$BK$410,"&gt;0")</f>
        <v>0</v>
      </c>
      <c r="AT313">
        <f>SUMIFS('Grid GenerationQueue'!AJ$5:AJ$410,'Grid GenerationQueue'!$AZ$5:$AZ$410,$B313,'Grid GenerationQueue'!$BA$5:$BA$410,$C313,'Grid GenerationQueue'!$BK$5:$BK$410,"&gt;0")</f>
        <v>0</v>
      </c>
      <c r="AU313">
        <f>SUMIFS('Grid GenerationQueue'!AK$5:AK$410,'Grid GenerationQueue'!$AZ$5:$AZ$410,$B313,'Grid GenerationQueue'!$BA$5:$BA$410,$C313,'Grid GenerationQueue'!$BK$5:$BK$410,"&gt;0")</f>
        <v>0</v>
      </c>
      <c r="AV313">
        <f>SUMIFS('Grid GenerationQueue'!AL$5:AL$410,'Grid GenerationQueue'!$AZ$5:$AZ$410,$B313,'Grid GenerationQueue'!$BA$5:$BA$410,$C313,'Grid GenerationQueue'!$BK$5:$BK$410,"&gt;0")</f>
        <v>0</v>
      </c>
      <c r="AW313">
        <f>SUMIFS('Grid GenerationQueue'!AM$5:AM$410,'Grid GenerationQueue'!$AZ$5:$AZ$410,$B313,'Grid GenerationQueue'!$BA$5:$BA$410,$C313,'Grid GenerationQueue'!$BK$5:$BK$410,"&gt;0")</f>
        <v>0</v>
      </c>
      <c r="AX313">
        <f>SUMIFS('Grid GenerationQueue'!AN$5:AN$410,'Grid GenerationQueue'!$AZ$5:$AZ$410,$B313,'Grid GenerationQueue'!$BA$5:$BA$410,$C313,'Grid GenerationQueue'!$BK$5:$BK$410,"&gt;0")</f>
        <v>0</v>
      </c>
      <c r="AY313">
        <f>SUMIFS('Grid GenerationQueue'!AO$5:AO$410,'Grid GenerationQueue'!$AZ$5:$AZ$410,$B313,'Grid GenerationQueue'!$BA$5:$BA$410,$C313,'Grid GenerationQueue'!$BK$5:$BK$410,"&gt;0")</f>
        <v>0</v>
      </c>
      <c r="AZ313">
        <f>SUMIFS('Grid GenerationQueue'!AP$5:AP$410,'Grid GenerationQueue'!$AZ$5:$AZ$410,$B313,'Grid GenerationQueue'!$BA$5:$BA$410,$C313,'Grid GenerationQueue'!$BK$5:$BK$410,"&gt;0")</f>
        <v>0</v>
      </c>
      <c r="BA313">
        <f>SUMIFS('Grid GenerationQueue'!AQ$5:AQ$410,'Grid GenerationQueue'!$AZ$5:$AZ$410,$B313,'Grid GenerationQueue'!$BA$5:$BA$410,$C313,'Grid GenerationQueue'!$BK$5:$BK$410,"&gt;0")</f>
        <v>0</v>
      </c>
      <c r="BB313">
        <f>SUMIFS('Grid GenerationQueue'!AR$5:AR$410,'Grid GenerationQueue'!$AZ$5:$AZ$410,$B313,'Grid GenerationQueue'!$BA$5:$BA$410,$C313,'Grid GenerationQueue'!$BK$5:$BK$410,"&gt;0")</f>
        <v>0</v>
      </c>
      <c r="BD313">
        <f>SUMIFS('Grid GenerationQueue'!AG$5:AG$410,'Grid GenerationQueue'!$AZ$5:$AZ$410,$B313,'Grid GenerationQueue'!$BA$5:$BA$410,$C313,'Grid GenerationQueue'!$BD$5:$BD$410,"&lt;="&amp;$BE$3)</f>
        <v>0</v>
      </c>
      <c r="BE313">
        <f>SUMIFS('Grid GenerationQueue'!AH$5:AH$410,'Grid GenerationQueue'!$AZ$5:$AZ$410,$B313,'Grid GenerationQueue'!$BA$5:$BA$410,$C313,'Grid GenerationQueue'!$BD$5:$BD$410,"&lt;="&amp;$BE$3)</f>
        <v>0</v>
      </c>
      <c r="BF313">
        <f>SUMIFS('Grid GenerationQueue'!AI$5:AI$410,'Grid GenerationQueue'!$AZ$5:$AZ$410,$B313,'Grid GenerationQueue'!$BA$5:$BA$410,$C313,'Grid GenerationQueue'!$BD$5:$BD$410,"&lt;="&amp;$BE$3)</f>
        <v>0</v>
      </c>
      <c r="BG313">
        <f>SUMIFS('Grid GenerationQueue'!AJ$5:AJ$410,'Grid GenerationQueue'!$AZ$5:$AZ$410,$B313,'Grid GenerationQueue'!$BA$5:$BA$410,$C313,'Grid GenerationQueue'!$BD$5:$BD$410,"&lt;="&amp;$BE$3)</f>
        <v>0</v>
      </c>
      <c r="BH313">
        <f>SUMIFS('Grid GenerationQueue'!AK$5:AK$410,'Grid GenerationQueue'!$AZ$5:$AZ$410,$B313,'Grid GenerationQueue'!$BA$5:$BA$410,$C313,'Grid GenerationQueue'!$BD$5:$BD$410,"&lt;="&amp;$BE$3)</f>
        <v>0</v>
      </c>
      <c r="BI313">
        <f>SUMIFS('Grid GenerationQueue'!AL$5:AL$410,'Grid GenerationQueue'!$AZ$5:$AZ$410,$B313,'Grid GenerationQueue'!$BA$5:$BA$410,$C313,'Grid GenerationQueue'!$BD$5:$BD$410,"&lt;="&amp;$BE$3)</f>
        <v>0</v>
      </c>
      <c r="BJ313">
        <f>SUMIFS('Grid GenerationQueue'!AM$5:AM$410,'Grid GenerationQueue'!$AZ$5:$AZ$410,$B313,'Grid GenerationQueue'!$BA$5:$BA$410,$C313,'Grid GenerationQueue'!$BD$5:$BD$410,"&lt;="&amp;$BE$3)</f>
        <v>0</v>
      </c>
      <c r="BK313">
        <f>SUMIFS('Grid GenerationQueue'!AN$5:AN$410,'Grid GenerationQueue'!$AZ$5:$AZ$410,$B313,'Grid GenerationQueue'!$BA$5:$BA$410,$C313,'Grid GenerationQueue'!$BD$5:$BD$410,"&lt;="&amp;$BE$3)</f>
        <v>0</v>
      </c>
      <c r="BL313">
        <f>SUMIFS('Grid GenerationQueue'!AO$5:AO$410,'Grid GenerationQueue'!$AZ$5:$AZ$410,$B313,'Grid GenerationQueue'!$BA$5:$BA$410,$C313,'Grid GenerationQueue'!$BD$5:$BD$410,"&lt;="&amp;$BE$3)</f>
        <v>0</v>
      </c>
      <c r="BM313">
        <f>SUMIFS('Grid GenerationQueue'!AP$5:AP$410,'Grid GenerationQueue'!$AZ$5:$AZ$410,$B313,'Grid GenerationQueue'!$BA$5:$BA$410,$C313,'Grid GenerationQueue'!$BD$5:$BD$410,"&lt;="&amp;$BE$3)</f>
        <v>0</v>
      </c>
      <c r="BN313">
        <f>SUMIFS('Grid GenerationQueue'!AQ$5:AQ$410,'Grid GenerationQueue'!$AZ$5:$AZ$410,$B313,'Grid GenerationQueue'!$BA$5:$BA$410,$C313,'Grid GenerationQueue'!$BD$5:$BD$410,"&lt;="&amp;$BE$3)</f>
        <v>0</v>
      </c>
      <c r="BO313">
        <f>SUMIFS('Grid GenerationQueue'!AR$5:AR$410,'Grid GenerationQueue'!$AZ$5:$AZ$410,$B313,'Grid GenerationQueue'!$BA$5:$BA$410,$C313,'Grid GenerationQueue'!$BD$5:$BD$410,"&lt;="&amp;$BE$3)</f>
        <v>0</v>
      </c>
      <c r="BQ313">
        <f>SUMIFS('Grid GenerationQueue'!AG$5:AG$410,'Grid GenerationQueue'!$AZ$5:$AZ$410,$B313,'Grid GenerationQueue'!$BA$5:$BA$410,$C313,'Grid GenerationQueue'!$BJ$5:$BJ$410,"Executed",'Grid GenerationQueue'!$BD$5:$BD$410,"&lt;="&amp;$BE$3)</f>
        <v>0</v>
      </c>
      <c r="BR313">
        <f>SUMIFS('Grid GenerationQueue'!AH$5:AH$410,'Grid GenerationQueue'!$AZ$5:$AZ$410,$B313,'Grid GenerationQueue'!$BA$5:$BA$410,$C313,'Grid GenerationQueue'!$BJ$5:$BJ$410,"Executed",'Grid GenerationQueue'!$BD$5:$BD$410,"&lt;="&amp;$BE$3)</f>
        <v>0</v>
      </c>
      <c r="BS313">
        <f>SUMIFS('Grid GenerationQueue'!AI$5:AI$410,'Grid GenerationQueue'!$AZ$5:$AZ$410,$B313,'Grid GenerationQueue'!$BA$5:$BA$410,$C313,'Grid GenerationQueue'!$BJ$5:$BJ$410,"Executed",'Grid GenerationQueue'!$BD$5:$BD$410,"&lt;="&amp;$BE$3)</f>
        <v>0</v>
      </c>
      <c r="BT313">
        <f>SUMIFS('Grid GenerationQueue'!AJ$5:AJ$410,'Grid GenerationQueue'!$AZ$5:$AZ$410,$B313,'Grid GenerationQueue'!$BA$5:$BA$410,$C313,'Grid GenerationQueue'!$BJ$5:$BJ$410,"Executed",'Grid GenerationQueue'!$BD$5:$BD$410,"&lt;="&amp;$BE$3)</f>
        <v>0</v>
      </c>
      <c r="BU313">
        <f>SUMIFS('Grid GenerationQueue'!AK$5:AK$410,'Grid GenerationQueue'!$AZ$5:$AZ$410,$B313,'Grid GenerationQueue'!$BA$5:$BA$410,$C313,'Grid GenerationQueue'!$BJ$5:$BJ$410,"Executed",'Grid GenerationQueue'!$BD$5:$BD$410,"&lt;="&amp;$BE$3)</f>
        <v>0</v>
      </c>
      <c r="BV313">
        <f>SUMIFS('Grid GenerationQueue'!AL$5:AL$410,'Grid GenerationQueue'!$AZ$5:$AZ$410,$B313,'Grid GenerationQueue'!$BA$5:$BA$410,$C313,'Grid GenerationQueue'!$BJ$5:$BJ$410,"Executed",'Grid GenerationQueue'!$BD$5:$BD$410,"&lt;="&amp;$BE$3)</f>
        <v>0</v>
      </c>
      <c r="BW313">
        <f>SUMIFS('Grid GenerationQueue'!AM$5:AM$410,'Grid GenerationQueue'!$AZ$5:$AZ$410,$B313,'Grid GenerationQueue'!$BA$5:$BA$410,$C313,'Grid GenerationQueue'!$BJ$5:$BJ$410,"Executed",'Grid GenerationQueue'!$BD$5:$BD$410,"&lt;="&amp;$BE$3)</f>
        <v>0</v>
      </c>
      <c r="BX313">
        <f>SUMIFS('Grid GenerationQueue'!AN$5:AN$410,'Grid GenerationQueue'!$AZ$5:$AZ$410,$B313,'Grid GenerationQueue'!$BA$5:$BA$410,$C313,'Grid GenerationQueue'!$BJ$5:$BJ$410,"Executed",'Grid GenerationQueue'!$BD$5:$BD$410,"&lt;="&amp;$BE$3)</f>
        <v>0</v>
      </c>
      <c r="BY313">
        <f>SUMIFS('Grid GenerationQueue'!AO$5:AO$410,'Grid GenerationQueue'!$AZ$5:$AZ$410,$B313,'Grid GenerationQueue'!$BA$5:$BA$410,$C313,'Grid GenerationQueue'!$BJ$5:$BJ$410,"Executed",'Grid GenerationQueue'!$BD$5:$BD$410,"&lt;="&amp;$BE$3)</f>
        <v>0</v>
      </c>
      <c r="BZ313">
        <f>SUMIFS('Grid GenerationQueue'!AP$5:AP$410,'Grid GenerationQueue'!$AZ$5:$AZ$410,$B313,'Grid GenerationQueue'!$BA$5:$BA$410,$C313,'Grid GenerationQueue'!$BJ$5:$BJ$410,"Executed",'Grid GenerationQueue'!$BD$5:$BD$410,"&lt;="&amp;$BE$3)</f>
        <v>0</v>
      </c>
      <c r="CA313">
        <f>SUMIFS('Grid GenerationQueue'!AQ$5:AQ$410,'Grid GenerationQueue'!$AZ$5:$AZ$410,$B313,'Grid GenerationQueue'!$BA$5:$BA$410,$C313,'Grid GenerationQueue'!$BJ$5:$BJ$410,"Executed",'Grid GenerationQueue'!$BD$5:$BD$410,"&lt;="&amp;$BE$3)</f>
        <v>0</v>
      </c>
      <c r="CB313">
        <f>SUMIFS('Grid GenerationQueue'!AR$5:AR$410,'Grid GenerationQueue'!$AZ$5:$AZ$410,$B313,'Grid GenerationQueue'!$BA$5:$BA$410,$C313,'Grid GenerationQueue'!$BJ$5:$BJ$410,"Executed",'Grid GenerationQueue'!$BD$5:$BD$410,"&lt;="&amp;$BE$3)</f>
        <v>0</v>
      </c>
      <c r="CD313">
        <f>SUMIFS('Grid GenerationQueue'!AG$5:AG$410,'Grid GenerationQueue'!$AZ$5:$AZ$410,$B313,'Grid GenerationQueue'!$BA$5:$BA$410,$C313,'Grid GenerationQueue'!$BH$5:$BH$410,"&lt;&gt;"&amp;"",'Grid GenerationQueue'!$BD$5:$BD$410,"&lt;="&amp;$BE$3)</f>
        <v>0</v>
      </c>
      <c r="CE313">
        <f>SUMIFS('Grid GenerationQueue'!AH$5:AH$410,'Grid GenerationQueue'!$AZ$5:$AZ$410,$B313,'Grid GenerationQueue'!$BA$5:$BA$410,$C313,'Grid GenerationQueue'!$BH$5:$BH$410,"&lt;&gt;"&amp;"",'Grid GenerationQueue'!$BD$5:$BD$410,"&lt;="&amp;$BE$3)</f>
        <v>0</v>
      </c>
      <c r="CF313">
        <f>SUMIFS('Grid GenerationQueue'!AI$5:AI$410,'Grid GenerationQueue'!$AZ$5:$AZ$410,$B313,'Grid GenerationQueue'!$BA$5:$BA$410,$C313,'Grid GenerationQueue'!$BH$5:$BH$410,"&lt;&gt;"&amp;"",'Grid GenerationQueue'!$BD$5:$BD$410,"&lt;="&amp;$BE$3)</f>
        <v>0</v>
      </c>
      <c r="CG313">
        <f>SUMIFS('Grid GenerationQueue'!AJ$5:AJ$410,'Grid GenerationQueue'!$AZ$5:$AZ$410,$B313,'Grid GenerationQueue'!$BA$5:$BA$410,$C313,'Grid GenerationQueue'!$BH$5:$BH$410,"&lt;&gt;"&amp;"",'Grid GenerationQueue'!$BD$5:$BD$410,"&lt;="&amp;$BE$3)</f>
        <v>0</v>
      </c>
      <c r="CH313">
        <f>SUMIFS('Grid GenerationQueue'!AK$5:AK$410,'Grid GenerationQueue'!$AZ$5:$AZ$410,$B313,'Grid GenerationQueue'!$BA$5:$BA$410,$C313,'Grid GenerationQueue'!$BH$5:$BH$410,"&lt;&gt;"&amp;"",'Grid GenerationQueue'!$BD$5:$BD$410,"&lt;="&amp;$BE$3)</f>
        <v>0</v>
      </c>
      <c r="CI313">
        <f>SUMIFS('Grid GenerationQueue'!AL$5:AL$410,'Grid GenerationQueue'!$AZ$5:$AZ$410,$B313,'Grid GenerationQueue'!$BA$5:$BA$410,$C313,'Grid GenerationQueue'!$BH$5:$BH$410,"&lt;&gt;"&amp;"",'Grid GenerationQueue'!$BD$5:$BD$410,"&lt;="&amp;$BE$3)</f>
        <v>0</v>
      </c>
      <c r="CJ313">
        <f>SUMIFS('Grid GenerationQueue'!AM$5:AM$410,'Grid GenerationQueue'!$AZ$5:$AZ$410,$B313,'Grid GenerationQueue'!$BA$5:$BA$410,$C313,'Grid GenerationQueue'!$BH$5:$BH$410,"&lt;&gt;"&amp;"",'Grid GenerationQueue'!$BD$5:$BD$410,"&lt;="&amp;$BE$3)</f>
        <v>0</v>
      </c>
      <c r="CK313">
        <f>SUMIFS('Grid GenerationQueue'!AN$5:AN$410,'Grid GenerationQueue'!$AZ$5:$AZ$410,$B313,'Grid GenerationQueue'!$BA$5:$BA$410,$C313,'Grid GenerationQueue'!$BH$5:$BH$410,"&lt;&gt;"&amp;"",'Grid GenerationQueue'!$BD$5:$BD$410,"&lt;="&amp;$BE$3)</f>
        <v>0</v>
      </c>
      <c r="CL313">
        <f>SUMIFS('Grid GenerationQueue'!AO$5:AO$410,'Grid GenerationQueue'!$AZ$5:$AZ$410,$B313,'Grid GenerationQueue'!$BA$5:$BA$410,$C313,'Grid GenerationQueue'!$BH$5:$BH$410,"&lt;&gt;"&amp;"",'Grid GenerationQueue'!$BD$5:$BD$410,"&lt;="&amp;$BE$3)</f>
        <v>0</v>
      </c>
      <c r="CM313">
        <f>SUMIFS('Grid GenerationQueue'!AP$5:AP$410,'Grid GenerationQueue'!$AZ$5:$AZ$410,$B313,'Grid GenerationQueue'!$BA$5:$BA$410,$C313,'Grid GenerationQueue'!$BH$5:$BH$410,"&lt;&gt;"&amp;"",'Grid GenerationQueue'!$BD$5:$BD$410,"&lt;="&amp;$BE$3)</f>
        <v>0</v>
      </c>
      <c r="CN313">
        <f>SUMIFS('Grid GenerationQueue'!AQ$5:AQ$410,'Grid GenerationQueue'!$AZ$5:$AZ$410,$B313,'Grid GenerationQueue'!$BA$5:$BA$410,$C313,'Grid GenerationQueue'!$BH$5:$BH$410,"&lt;&gt;"&amp;"",'Grid GenerationQueue'!$BD$5:$BD$410,"&lt;="&amp;$BE$3)</f>
        <v>0</v>
      </c>
      <c r="CO313">
        <f>SUMIFS('Grid GenerationQueue'!AR$5:AR$410,'Grid GenerationQueue'!$AZ$5:$AZ$410,$B313,'Grid GenerationQueue'!$BA$5:$BA$410,$C313,'Grid GenerationQueue'!$BH$5:$BH$410,"&lt;&gt;"&amp;"",'Grid GenerationQueue'!$BD$5:$BD$410,"&lt;="&amp;$BE$3)</f>
        <v>0</v>
      </c>
      <c r="CQ313">
        <f>SUMIFS('Grid GenerationQueue'!AG$5:AG$410,'Grid GenerationQueue'!$AZ$5:$AZ$410,$B313,'Grid GenerationQueue'!$BA$5:$BA$410,$C313,'Grid GenerationQueue'!$BK$5:$BK$410,"&gt;0",'Grid GenerationQueue'!$BD$5:$BD$410,"&lt;="&amp;$BE$3)</f>
        <v>0</v>
      </c>
      <c r="CR313">
        <f>SUMIFS('Grid GenerationQueue'!AH$5:AH$410,'Grid GenerationQueue'!$AZ$5:$AZ$410,$B313,'Grid GenerationQueue'!$BA$5:$BA$410,$C313,'Grid GenerationQueue'!$BK$5:$BK$410,"&gt;0",'Grid GenerationQueue'!$BD$5:$BD$410,"&lt;="&amp;$BE$3)</f>
        <v>0</v>
      </c>
      <c r="CS313">
        <f>SUMIFS('Grid GenerationQueue'!AI$5:AI$410,'Grid GenerationQueue'!$AZ$5:$AZ$410,$B313,'Grid GenerationQueue'!$BA$5:$BA$410,$C313,'Grid GenerationQueue'!$BK$5:$BK$410,"&gt;0",'Grid GenerationQueue'!$BD$5:$BD$410,"&lt;="&amp;$BE$3)</f>
        <v>0</v>
      </c>
      <c r="CT313">
        <f>SUMIFS('Grid GenerationQueue'!AJ$5:AJ$410,'Grid GenerationQueue'!$AZ$5:$AZ$410,$B313,'Grid GenerationQueue'!$BA$5:$BA$410,$C313,'Grid GenerationQueue'!$BK$5:$BK$410,"&gt;0",'Grid GenerationQueue'!$BD$5:$BD$410,"&lt;="&amp;$BE$3)</f>
        <v>0</v>
      </c>
      <c r="CU313">
        <f>SUMIFS('Grid GenerationQueue'!AK$5:AK$410,'Grid GenerationQueue'!$AZ$5:$AZ$410,$B313,'Grid GenerationQueue'!$BA$5:$BA$410,$C313,'Grid GenerationQueue'!$BK$5:$BK$410,"&gt;0",'Grid GenerationQueue'!$BD$5:$BD$410,"&lt;="&amp;$BE$3)</f>
        <v>0</v>
      </c>
      <c r="CV313">
        <f>SUMIFS('Grid GenerationQueue'!AL$5:AL$410,'Grid GenerationQueue'!$AZ$5:$AZ$410,$B313,'Grid GenerationQueue'!$BA$5:$BA$410,$C313,'Grid GenerationQueue'!$BK$5:$BK$410,"&gt;0",'Grid GenerationQueue'!$BD$5:$BD$410,"&lt;="&amp;$BE$3)</f>
        <v>0</v>
      </c>
      <c r="CW313">
        <f>SUMIFS('Grid GenerationQueue'!AM$5:AM$410,'Grid GenerationQueue'!$AZ$5:$AZ$410,$B313,'Grid GenerationQueue'!$BA$5:$BA$410,$C313,'Grid GenerationQueue'!$BK$5:$BK$410,"&gt;0",'Grid GenerationQueue'!$BD$5:$BD$410,"&lt;="&amp;$BE$3)</f>
        <v>0</v>
      </c>
      <c r="CX313">
        <f>SUMIFS('Grid GenerationQueue'!AN$5:AN$410,'Grid GenerationQueue'!$AZ$5:$AZ$410,$B313,'Grid GenerationQueue'!$BA$5:$BA$410,$C313,'Grid GenerationQueue'!$BK$5:$BK$410,"&gt;0",'Grid GenerationQueue'!$BD$5:$BD$410,"&lt;="&amp;$BE$3)</f>
        <v>0</v>
      </c>
      <c r="CY313">
        <f>SUMIFS('Grid GenerationQueue'!AO$5:AO$410,'Grid GenerationQueue'!$AZ$5:$AZ$410,$B313,'Grid GenerationQueue'!$BA$5:$BA$410,$C313,'Grid GenerationQueue'!$BK$5:$BK$410,"&gt;0",'Grid GenerationQueue'!$BD$5:$BD$410,"&lt;="&amp;$BE$3)</f>
        <v>0</v>
      </c>
      <c r="CZ313">
        <f>SUMIFS('Grid GenerationQueue'!AP$5:AP$410,'Grid GenerationQueue'!$AZ$5:$AZ$410,$B313,'Grid GenerationQueue'!$BA$5:$BA$410,$C313,'Grid GenerationQueue'!$BK$5:$BK$410,"&gt;0",'Grid GenerationQueue'!$BD$5:$BD$410,"&lt;="&amp;$BE$3)</f>
        <v>0</v>
      </c>
      <c r="DA313">
        <f>SUMIFS('Grid GenerationQueue'!AQ$5:AQ$410,'Grid GenerationQueue'!$AZ$5:$AZ$410,$B313,'Grid GenerationQueue'!$BA$5:$BA$410,$C313,'Grid GenerationQueue'!$BK$5:$BK$410,"&gt;0",'Grid GenerationQueue'!$BD$5:$BD$410,"&lt;="&amp;$BE$3)</f>
        <v>0</v>
      </c>
      <c r="DB313">
        <f>SUMIFS('Grid GenerationQueue'!AR$5:AR$410,'Grid GenerationQueue'!$AZ$5:$AZ$410,$B313,'Grid GenerationQueue'!$BA$5:$BA$410,$C313,'Grid GenerationQueue'!$BK$5:$BK$410,"&gt;0",'Grid GenerationQueue'!$BD$5:$BD$410,"&lt;="&amp;$BE$3)</f>
        <v>0</v>
      </c>
    </row>
    <row r="314" spans="1:106" x14ac:dyDescent="0.35">
      <c r="A314" t="s">
        <v>4748</v>
      </c>
      <c r="B314" t="s">
        <v>4554</v>
      </c>
      <c r="C314">
        <v>115</v>
      </c>
      <c r="D314">
        <f>SUMIFS('Grid GenerationQueue'!AG$5:AG$410,'Grid GenerationQueue'!$AZ$5:$AZ$410,$B314,'Grid GenerationQueue'!$BA$5:$BA$410,$C314)</f>
        <v>151.30000000000001</v>
      </c>
      <c r="E314">
        <f>SUMIFS('Grid GenerationQueue'!AH$5:AH$410,'Grid GenerationQueue'!$AZ$5:$AZ$410,$B314,'Grid GenerationQueue'!$BA$5:$BA$410,$C314)</f>
        <v>0</v>
      </c>
      <c r="F314">
        <f>SUMIFS('Grid GenerationQueue'!AI$5:AI$410,'Grid GenerationQueue'!$AZ$5:$AZ$410,$B314,'Grid GenerationQueue'!$BA$5:$BA$410,$C314)</f>
        <v>0</v>
      </c>
      <c r="G314">
        <f>SUMIFS('Grid GenerationQueue'!AJ$5:AJ$410,'Grid GenerationQueue'!$AZ$5:$AZ$410,$B314,'Grid GenerationQueue'!$BA$5:$BA$410,$C314)</f>
        <v>0</v>
      </c>
      <c r="H314">
        <f>SUMIFS('Grid GenerationQueue'!AK$5:AK$410,'Grid GenerationQueue'!$AZ$5:$AZ$410,$B314,'Grid GenerationQueue'!$BA$5:$BA$410,$C314)</f>
        <v>0</v>
      </c>
      <c r="I314">
        <f>SUMIFS('Grid GenerationQueue'!AL$5:AL$410,'Grid GenerationQueue'!$AZ$5:$AZ$410,$B314,'Grid GenerationQueue'!$BA$5:$BA$410,$C314)</f>
        <v>0</v>
      </c>
      <c r="J314">
        <f>SUMIFS('Grid GenerationQueue'!AM$5:AM$410,'Grid GenerationQueue'!$AZ$5:$AZ$410,$B314,'Grid GenerationQueue'!$BA$5:$BA$410,$C314)</f>
        <v>0</v>
      </c>
      <c r="K314">
        <f>SUMIFS('Grid GenerationQueue'!AN$5:AN$410,'Grid GenerationQueue'!$AZ$5:$AZ$410,$B314,'Grid GenerationQueue'!$BA$5:$BA$410,$C314)</f>
        <v>0</v>
      </c>
      <c r="L314">
        <f>SUMIFS('Grid GenerationQueue'!AO$5:AO$410,'Grid GenerationQueue'!$AZ$5:$AZ$410,$B314,'Grid GenerationQueue'!$BA$5:$BA$410,$C314)</f>
        <v>0</v>
      </c>
      <c r="M314">
        <f>SUMIFS('Grid GenerationQueue'!AP$5:AP$410,'Grid GenerationQueue'!$AZ$5:$AZ$410,$B314,'Grid GenerationQueue'!$BA$5:$BA$410,$C314)</f>
        <v>0</v>
      </c>
      <c r="N314">
        <f>SUMIFS('Grid GenerationQueue'!AQ$5:AQ$410,'Grid GenerationQueue'!$AZ$5:$AZ$410,$B314,'Grid GenerationQueue'!$BA$5:$BA$410,$C314)</f>
        <v>0</v>
      </c>
      <c r="O314">
        <f>SUMIFS('Grid GenerationQueue'!AR$5:AR$410,'Grid GenerationQueue'!$AZ$5:$AZ$410,$B314,'Grid GenerationQueue'!$BA$5:$BA$410,$C314)</f>
        <v>0</v>
      </c>
      <c r="Q314">
        <f>SUMIFS('Grid GenerationQueue'!AG$5:AG$410,'Grid GenerationQueue'!$AZ$5:$AZ$410,$B314,'Grid GenerationQueue'!$BA$5:$BA$410,$C314,'Grid GenerationQueue'!$BJ$5:$BJ$410,"Executed")</f>
        <v>0</v>
      </c>
      <c r="R314">
        <f>SUMIFS('Grid GenerationQueue'!AH$5:AH$410,'Grid GenerationQueue'!$AZ$5:$AZ$410,$B314,'Grid GenerationQueue'!$BA$5:$BA$410,$C314,'Grid GenerationQueue'!$BJ$5:$BJ$410,"Executed")</f>
        <v>0</v>
      </c>
      <c r="S314">
        <f>SUMIFS('Grid GenerationQueue'!AI$5:AI$410,'Grid GenerationQueue'!$AZ$5:$AZ$410,$B314,'Grid GenerationQueue'!$BA$5:$BA$410,$C314,'Grid GenerationQueue'!$BJ$5:$BJ$410,"Executed")</f>
        <v>0</v>
      </c>
      <c r="T314">
        <f>SUMIFS('Grid GenerationQueue'!AJ$5:AJ$410,'Grid GenerationQueue'!$AZ$5:$AZ$410,$B314,'Grid GenerationQueue'!$BA$5:$BA$410,$C314,'Grid GenerationQueue'!$BJ$5:$BJ$410,"Executed")</f>
        <v>0</v>
      </c>
      <c r="U314">
        <f>SUMIFS('Grid GenerationQueue'!AK$5:AK$410,'Grid GenerationQueue'!$AZ$5:$AZ$410,$B314,'Grid GenerationQueue'!$BA$5:$BA$410,$C314,'Grid GenerationQueue'!$BJ$5:$BJ$410,"Executed")</f>
        <v>0</v>
      </c>
      <c r="V314">
        <f>SUMIFS('Grid GenerationQueue'!AL$5:AL$410,'Grid GenerationQueue'!$AZ$5:$AZ$410,$B314,'Grid GenerationQueue'!$BA$5:$BA$410,$C314,'Grid GenerationQueue'!$BJ$5:$BJ$410,"Executed")</f>
        <v>0</v>
      </c>
      <c r="W314">
        <f>SUMIFS('Grid GenerationQueue'!AM$5:AM$410,'Grid GenerationQueue'!$AZ$5:$AZ$410,$B314,'Grid GenerationQueue'!$BA$5:$BA$410,$C314,'Grid GenerationQueue'!$BJ$5:$BJ$410,"Executed")</f>
        <v>0</v>
      </c>
      <c r="X314">
        <f>SUMIFS('Grid GenerationQueue'!AN$5:AN$410,'Grid GenerationQueue'!$AZ$5:$AZ$410,$B314,'Grid GenerationQueue'!$BA$5:$BA$410,$C314,'Grid GenerationQueue'!$BJ$5:$BJ$410,"Executed")</f>
        <v>0</v>
      </c>
      <c r="Y314">
        <f>SUMIFS('Grid GenerationQueue'!AO$5:AO$410,'Grid GenerationQueue'!$AZ$5:$AZ$410,$B314,'Grid GenerationQueue'!$BA$5:$BA$410,$C314,'Grid GenerationQueue'!$BJ$5:$BJ$410,"Executed")</f>
        <v>0</v>
      </c>
      <c r="Z314">
        <f>SUMIFS('Grid GenerationQueue'!AP$5:AP$410,'Grid GenerationQueue'!$AZ$5:$AZ$410,$B314,'Grid GenerationQueue'!$BA$5:$BA$410,$C314,'Grid GenerationQueue'!$BJ$5:$BJ$410,"Executed")</f>
        <v>0</v>
      </c>
      <c r="AA314">
        <f>SUMIFS('Grid GenerationQueue'!AQ$5:AQ$410,'Grid GenerationQueue'!$AZ$5:$AZ$410,$B314,'Grid GenerationQueue'!$BA$5:$BA$410,$C314,'Grid GenerationQueue'!$BJ$5:$BJ$410,"Executed")</f>
        <v>0</v>
      </c>
      <c r="AB314">
        <f>SUMIFS('Grid GenerationQueue'!AR$5:AR$410,'Grid GenerationQueue'!$AZ$5:$AZ$410,$B314,'Grid GenerationQueue'!$BA$5:$BA$410,$C314,'Grid GenerationQueue'!$BJ$5:$BJ$410,"Executed")</f>
        <v>0</v>
      </c>
      <c r="AD314">
        <f>SUMIFS('Grid GenerationQueue'!AG$5:AG$410,'Grid GenerationQueue'!$AZ$5:$AZ$410,$B314,'Grid GenerationQueue'!$BA$5:$BA$410,$C314,'Grid GenerationQueue'!$BH$5:$BH$410,"&lt;&gt;"&amp;"")+SUMIFS('Grid GenerationQueue'!AG$5:AG$410,'Grid GenerationQueue'!$AZ$5:$AZ$410,$B314,'Grid GenerationQueue'!$BA$5:$BA$410,$C314,'Grid GenerationQueue'!$BH$5:$BH$410,"",'Grid GenerationQueue'!$AC$5:$AC$410,1)</f>
        <v>151.30000000000001</v>
      </c>
      <c r="AE314">
        <f>SUMIFS('Grid GenerationQueue'!AH$5:AH$410,'Grid GenerationQueue'!$AZ$5:$AZ$410,$B314,'Grid GenerationQueue'!$BA$5:$BA$410,$C314,'Grid GenerationQueue'!$BH$5:$BH$410,"&lt;&gt;"&amp;"")+SUMIFS('Grid GenerationQueue'!AH$5:AH$410,'Grid GenerationQueue'!$AZ$5:$AZ$410,$B314,'Grid GenerationQueue'!$BA$5:$BA$410,$C314,'Grid GenerationQueue'!$BH$5:$BH$410,"",'Grid GenerationQueue'!$AC$5:$AC$410,1)</f>
        <v>0</v>
      </c>
      <c r="AF314">
        <f>SUMIFS('Grid GenerationQueue'!AI$5:AI$410,'Grid GenerationQueue'!$AZ$5:$AZ$410,$B314,'Grid GenerationQueue'!$BA$5:$BA$410,$C314,'Grid GenerationQueue'!$BH$5:$BH$410,"&lt;&gt;"&amp;"")+SUMIFS('Grid GenerationQueue'!AI$5:AI$410,'Grid GenerationQueue'!$AZ$5:$AZ$410,$B314,'Grid GenerationQueue'!$BA$5:$BA$410,$C314,'Grid GenerationQueue'!$BH$5:$BH$410,"",'Grid GenerationQueue'!$AC$5:$AC$410,1)</f>
        <v>0</v>
      </c>
      <c r="AG314">
        <f>SUMIFS('Grid GenerationQueue'!AJ$5:AJ$410,'Grid GenerationQueue'!$AZ$5:$AZ$410,$B314,'Grid GenerationQueue'!$BA$5:$BA$410,$C314,'Grid GenerationQueue'!$BH$5:$BH$410,"&lt;&gt;"&amp;"")+SUMIFS('Grid GenerationQueue'!AJ$5:AJ$410,'Grid GenerationQueue'!$AZ$5:$AZ$410,$B314,'Grid GenerationQueue'!$BA$5:$BA$410,$C314,'Grid GenerationQueue'!$BH$5:$BH$410,"",'Grid GenerationQueue'!$AC$5:$AC$410,1)</f>
        <v>0</v>
      </c>
      <c r="AH314">
        <f>SUMIFS('Grid GenerationQueue'!AK$5:AK$410,'Grid GenerationQueue'!$AZ$5:$AZ$410,$B314,'Grid GenerationQueue'!$BA$5:$BA$410,$C314,'Grid GenerationQueue'!$BH$5:$BH$410,"&lt;&gt;"&amp;"")+SUMIFS('Grid GenerationQueue'!AK$5:AK$410,'Grid GenerationQueue'!$AZ$5:$AZ$410,$B314,'Grid GenerationQueue'!$BA$5:$BA$410,$C314,'Grid GenerationQueue'!$BH$5:$BH$410,"",'Grid GenerationQueue'!$AC$5:$AC$410,1)</f>
        <v>0</v>
      </c>
      <c r="AI314">
        <f>SUMIFS('Grid GenerationQueue'!AL$5:AL$410,'Grid GenerationQueue'!$AZ$5:$AZ$410,$B314,'Grid GenerationQueue'!$BA$5:$BA$410,$C314,'Grid GenerationQueue'!$BH$5:$BH$410,"&lt;&gt;"&amp;"")+SUMIFS('Grid GenerationQueue'!AL$5:AL$410,'Grid GenerationQueue'!$AZ$5:$AZ$410,$B314,'Grid GenerationQueue'!$BA$5:$BA$410,$C314,'Grid GenerationQueue'!$BH$5:$BH$410,"",'Grid GenerationQueue'!$AC$5:$AC$410,1)</f>
        <v>0</v>
      </c>
      <c r="AJ314">
        <f>SUMIFS('Grid GenerationQueue'!AM$5:AM$410,'Grid GenerationQueue'!$AZ$5:$AZ$410,$B314,'Grid GenerationQueue'!$BA$5:$BA$410,$C314,'Grid GenerationQueue'!$BH$5:$BH$410,"&lt;&gt;"&amp;"")+SUMIFS('Grid GenerationQueue'!AM$5:AM$410,'Grid GenerationQueue'!$AZ$5:$AZ$410,$B314,'Grid GenerationQueue'!$BA$5:$BA$410,$C314,'Grid GenerationQueue'!$BH$5:$BH$410,"",'Grid GenerationQueue'!$AC$5:$AC$410,1)</f>
        <v>0</v>
      </c>
      <c r="AK314">
        <f>SUMIFS('Grid GenerationQueue'!AN$5:AN$410,'Grid GenerationQueue'!$AZ$5:$AZ$410,$B314,'Grid GenerationQueue'!$BA$5:$BA$410,$C314,'Grid GenerationQueue'!$BH$5:$BH$410,"&lt;&gt;"&amp;"")+SUMIFS('Grid GenerationQueue'!AN$5:AN$410,'Grid GenerationQueue'!$AZ$5:$AZ$410,$B314,'Grid GenerationQueue'!$BA$5:$BA$410,$C314,'Grid GenerationQueue'!$BH$5:$BH$410,"",'Grid GenerationQueue'!$AC$5:$AC$410,1)</f>
        <v>0</v>
      </c>
      <c r="AL314">
        <f>SUMIFS('Grid GenerationQueue'!AO$5:AO$410,'Grid GenerationQueue'!$AZ$5:$AZ$410,$B314,'Grid GenerationQueue'!$BA$5:$BA$410,$C314,'Grid GenerationQueue'!$BH$5:$BH$410,"&lt;&gt;"&amp;"")+SUMIFS('Grid GenerationQueue'!AO$5:AO$410,'Grid GenerationQueue'!$AZ$5:$AZ$410,$B314,'Grid GenerationQueue'!$BA$5:$BA$410,$C314,'Grid GenerationQueue'!$BH$5:$BH$410,"",'Grid GenerationQueue'!$AC$5:$AC$410,1)</f>
        <v>0</v>
      </c>
      <c r="AM314">
        <f>SUMIFS('Grid GenerationQueue'!AP$5:AP$410,'Grid GenerationQueue'!$AZ$5:$AZ$410,$B314,'Grid GenerationQueue'!$BA$5:$BA$410,$C314,'Grid GenerationQueue'!$BH$5:$BH$410,"&lt;&gt;"&amp;"")+SUMIFS('Grid GenerationQueue'!AP$5:AP$410,'Grid GenerationQueue'!$AZ$5:$AZ$410,$B314,'Grid GenerationQueue'!$BA$5:$BA$410,$C314,'Grid GenerationQueue'!$BH$5:$BH$410,"",'Grid GenerationQueue'!$AC$5:$AC$410,1)</f>
        <v>0</v>
      </c>
      <c r="AN314">
        <f>SUMIFS('Grid GenerationQueue'!AQ$5:AQ$410,'Grid GenerationQueue'!$AZ$5:$AZ$410,$B314,'Grid GenerationQueue'!$BA$5:$BA$410,$C314,'Grid GenerationQueue'!$BH$5:$BH$410,"&lt;&gt;"&amp;"")+SUMIFS('Grid GenerationQueue'!AQ$5:AQ$410,'Grid GenerationQueue'!$AZ$5:$AZ$410,$B314,'Grid GenerationQueue'!$BA$5:$BA$410,$C314,'Grid GenerationQueue'!$BH$5:$BH$410,"",'Grid GenerationQueue'!$AC$5:$AC$410,1)</f>
        <v>0</v>
      </c>
      <c r="AO314">
        <f>SUMIFS('Grid GenerationQueue'!AR$5:AR$410,'Grid GenerationQueue'!$AZ$5:$AZ$410,$B314,'Grid GenerationQueue'!$BA$5:$BA$410,$C314,'Grid GenerationQueue'!$BH$5:$BH$410,"&lt;&gt;"&amp;"")+SUMIFS('Grid GenerationQueue'!AR$5:AR$410,'Grid GenerationQueue'!$AZ$5:$AZ$410,$B314,'Grid GenerationQueue'!$BA$5:$BA$410,$C314,'Grid GenerationQueue'!$BH$5:$BH$410,"",'Grid GenerationQueue'!$AC$5:$AC$410,1)</f>
        <v>0</v>
      </c>
      <c r="AQ314">
        <f>SUMIFS('Grid GenerationQueue'!AG$5:AG$410,'Grid GenerationQueue'!$AZ$5:$AZ$410,$B314,'Grid GenerationQueue'!$BA$5:$BA$410,$C314,'Grid GenerationQueue'!$BK$5:$BK$410,"&gt;0")</f>
        <v>0</v>
      </c>
      <c r="AR314">
        <f>SUMIFS('Grid GenerationQueue'!AH$5:AH$410,'Grid GenerationQueue'!$AZ$5:$AZ$410,$B314,'Grid GenerationQueue'!$BA$5:$BA$410,$C314,'Grid GenerationQueue'!$BK$5:$BK$410,"&gt;0")</f>
        <v>0</v>
      </c>
      <c r="AS314">
        <f>SUMIFS('Grid GenerationQueue'!AI$5:AI$410,'Grid GenerationQueue'!$AZ$5:$AZ$410,$B314,'Grid GenerationQueue'!$BA$5:$BA$410,$C314,'Grid GenerationQueue'!$BK$5:$BK$410,"&gt;0")</f>
        <v>0</v>
      </c>
      <c r="AT314">
        <f>SUMIFS('Grid GenerationQueue'!AJ$5:AJ$410,'Grid GenerationQueue'!$AZ$5:$AZ$410,$B314,'Grid GenerationQueue'!$BA$5:$BA$410,$C314,'Grid GenerationQueue'!$BK$5:$BK$410,"&gt;0")</f>
        <v>0</v>
      </c>
      <c r="AU314">
        <f>SUMIFS('Grid GenerationQueue'!AK$5:AK$410,'Grid GenerationQueue'!$AZ$5:$AZ$410,$B314,'Grid GenerationQueue'!$BA$5:$BA$410,$C314,'Grid GenerationQueue'!$BK$5:$BK$410,"&gt;0")</f>
        <v>0</v>
      </c>
      <c r="AV314">
        <f>SUMIFS('Grid GenerationQueue'!AL$5:AL$410,'Grid GenerationQueue'!$AZ$5:$AZ$410,$B314,'Grid GenerationQueue'!$BA$5:$BA$410,$C314,'Grid GenerationQueue'!$BK$5:$BK$410,"&gt;0")</f>
        <v>0</v>
      </c>
      <c r="AW314">
        <f>SUMIFS('Grid GenerationQueue'!AM$5:AM$410,'Grid GenerationQueue'!$AZ$5:$AZ$410,$B314,'Grid GenerationQueue'!$BA$5:$BA$410,$C314,'Grid GenerationQueue'!$BK$5:$BK$410,"&gt;0")</f>
        <v>0</v>
      </c>
      <c r="AX314">
        <f>SUMIFS('Grid GenerationQueue'!AN$5:AN$410,'Grid GenerationQueue'!$AZ$5:$AZ$410,$B314,'Grid GenerationQueue'!$BA$5:$BA$410,$C314,'Grid GenerationQueue'!$BK$5:$BK$410,"&gt;0")</f>
        <v>0</v>
      </c>
      <c r="AY314">
        <f>SUMIFS('Grid GenerationQueue'!AO$5:AO$410,'Grid GenerationQueue'!$AZ$5:$AZ$410,$B314,'Grid GenerationQueue'!$BA$5:$BA$410,$C314,'Grid GenerationQueue'!$BK$5:$BK$410,"&gt;0")</f>
        <v>0</v>
      </c>
      <c r="AZ314">
        <f>SUMIFS('Grid GenerationQueue'!AP$5:AP$410,'Grid GenerationQueue'!$AZ$5:$AZ$410,$B314,'Grid GenerationQueue'!$BA$5:$BA$410,$C314,'Grid GenerationQueue'!$BK$5:$BK$410,"&gt;0")</f>
        <v>0</v>
      </c>
      <c r="BA314">
        <f>SUMIFS('Grid GenerationQueue'!AQ$5:AQ$410,'Grid GenerationQueue'!$AZ$5:$AZ$410,$B314,'Grid GenerationQueue'!$BA$5:$BA$410,$C314,'Grid GenerationQueue'!$BK$5:$BK$410,"&gt;0")</f>
        <v>0</v>
      </c>
      <c r="BB314">
        <f>SUMIFS('Grid GenerationQueue'!AR$5:AR$410,'Grid GenerationQueue'!$AZ$5:$AZ$410,$B314,'Grid GenerationQueue'!$BA$5:$BA$410,$C314,'Grid GenerationQueue'!$BK$5:$BK$410,"&gt;0")</f>
        <v>0</v>
      </c>
      <c r="BD314">
        <f>SUMIFS('Grid GenerationQueue'!AG$5:AG$410,'Grid GenerationQueue'!$AZ$5:$AZ$410,$B314,'Grid GenerationQueue'!$BA$5:$BA$410,$C314,'Grid GenerationQueue'!$BD$5:$BD$410,"&lt;="&amp;$BE$3)</f>
        <v>0</v>
      </c>
      <c r="BE314">
        <f>SUMIFS('Grid GenerationQueue'!AH$5:AH$410,'Grid GenerationQueue'!$AZ$5:$AZ$410,$B314,'Grid GenerationQueue'!$BA$5:$BA$410,$C314,'Grid GenerationQueue'!$BD$5:$BD$410,"&lt;="&amp;$BE$3)</f>
        <v>0</v>
      </c>
      <c r="BF314">
        <f>SUMIFS('Grid GenerationQueue'!AI$5:AI$410,'Grid GenerationQueue'!$AZ$5:$AZ$410,$B314,'Grid GenerationQueue'!$BA$5:$BA$410,$C314,'Grid GenerationQueue'!$BD$5:$BD$410,"&lt;="&amp;$BE$3)</f>
        <v>0</v>
      </c>
      <c r="BG314">
        <f>SUMIFS('Grid GenerationQueue'!AJ$5:AJ$410,'Grid GenerationQueue'!$AZ$5:$AZ$410,$B314,'Grid GenerationQueue'!$BA$5:$BA$410,$C314,'Grid GenerationQueue'!$BD$5:$BD$410,"&lt;="&amp;$BE$3)</f>
        <v>0</v>
      </c>
      <c r="BH314">
        <f>SUMIFS('Grid GenerationQueue'!AK$5:AK$410,'Grid GenerationQueue'!$AZ$5:$AZ$410,$B314,'Grid GenerationQueue'!$BA$5:$BA$410,$C314,'Grid GenerationQueue'!$BD$5:$BD$410,"&lt;="&amp;$BE$3)</f>
        <v>0</v>
      </c>
      <c r="BI314">
        <f>SUMIFS('Grid GenerationQueue'!AL$5:AL$410,'Grid GenerationQueue'!$AZ$5:$AZ$410,$B314,'Grid GenerationQueue'!$BA$5:$BA$410,$C314,'Grid GenerationQueue'!$BD$5:$BD$410,"&lt;="&amp;$BE$3)</f>
        <v>0</v>
      </c>
      <c r="BJ314">
        <f>SUMIFS('Grid GenerationQueue'!AM$5:AM$410,'Grid GenerationQueue'!$AZ$5:$AZ$410,$B314,'Grid GenerationQueue'!$BA$5:$BA$410,$C314,'Grid GenerationQueue'!$BD$5:$BD$410,"&lt;="&amp;$BE$3)</f>
        <v>0</v>
      </c>
      <c r="BK314">
        <f>SUMIFS('Grid GenerationQueue'!AN$5:AN$410,'Grid GenerationQueue'!$AZ$5:$AZ$410,$B314,'Grid GenerationQueue'!$BA$5:$BA$410,$C314,'Grid GenerationQueue'!$BD$5:$BD$410,"&lt;="&amp;$BE$3)</f>
        <v>0</v>
      </c>
      <c r="BL314">
        <f>SUMIFS('Grid GenerationQueue'!AO$5:AO$410,'Grid GenerationQueue'!$AZ$5:$AZ$410,$B314,'Grid GenerationQueue'!$BA$5:$BA$410,$C314,'Grid GenerationQueue'!$BD$5:$BD$410,"&lt;="&amp;$BE$3)</f>
        <v>0</v>
      </c>
      <c r="BM314">
        <f>SUMIFS('Grid GenerationQueue'!AP$5:AP$410,'Grid GenerationQueue'!$AZ$5:$AZ$410,$B314,'Grid GenerationQueue'!$BA$5:$BA$410,$C314,'Grid GenerationQueue'!$BD$5:$BD$410,"&lt;="&amp;$BE$3)</f>
        <v>0</v>
      </c>
      <c r="BN314">
        <f>SUMIFS('Grid GenerationQueue'!AQ$5:AQ$410,'Grid GenerationQueue'!$AZ$5:$AZ$410,$B314,'Grid GenerationQueue'!$BA$5:$BA$410,$C314,'Grid GenerationQueue'!$BD$5:$BD$410,"&lt;="&amp;$BE$3)</f>
        <v>0</v>
      </c>
      <c r="BO314">
        <f>SUMIFS('Grid GenerationQueue'!AR$5:AR$410,'Grid GenerationQueue'!$AZ$5:$AZ$410,$B314,'Grid GenerationQueue'!$BA$5:$BA$410,$C314,'Grid GenerationQueue'!$BD$5:$BD$410,"&lt;="&amp;$BE$3)</f>
        <v>0</v>
      </c>
      <c r="BQ314">
        <f>SUMIFS('Grid GenerationQueue'!AG$5:AG$410,'Grid GenerationQueue'!$AZ$5:$AZ$410,$B314,'Grid GenerationQueue'!$BA$5:$BA$410,$C314,'Grid GenerationQueue'!$BJ$5:$BJ$410,"Executed",'Grid GenerationQueue'!$BD$5:$BD$410,"&lt;="&amp;$BE$3)</f>
        <v>0</v>
      </c>
      <c r="BR314">
        <f>SUMIFS('Grid GenerationQueue'!AH$5:AH$410,'Grid GenerationQueue'!$AZ$5:$AZ$410,$B314,'Grid GenerationQueue'!$BA$5:$BA$410,$C314,'Grid GenerationQueue'!$BJ$5:$BJ$410,"Executed",'Grid GenerationQueue'!$BD$5:$BD$410,"&lt;="&amp;$BE$3)</f>
        <v>0</v>
      </c>
      <c r="BS314">
        <f>SUMIFS('Grid GenerationQueue'!AI$5:AI$410,'Grid GenerationQueue'!$AZ$5:$AZ$410,$B314,'Grid GenerationQueue'!$BA$5:$BA$410,$C314,'Grid GenerationQueue'!$BJ$5:$BJ$410,"Executed",'Grid GenerationQueue'!$BD$5:$BD$410,"&lt;="&amp;$BE$3)</f>
        <v>0</v>
      </c>
      <c r="BT314">
        <f>SUMIFS('Grid GenerationQueue'!AJ$5:AJ$410,'Grid GenerationQueue'!$AZ$5:$AZ$410,$B314,'Grid GenerationQueue'!$BA$5:$BA$410,$C314,'Grid GenerationQueue'!$BJ$5:$BJ$410,"Executed",'Grid GenerationQueue'!$BD$5:$BD$410,"&lt;="&amp;$BE$3)</f>
        <v>0</v>
      </c>
      <c r="BU314">
        <f>SUMIFS('Grid GenerationQueue'!AK$5:AK$410,'Grid GenerationQueue'!$AZ$5:$AZ$410,$B314,'Grid GenerationQueue'!$BA$5:$BA$410,$C314,'Grid GenerationQueue'!$BJ$5:$BJ$410,"Executed",'Grid GenerationQueue'!$BD$5:$BD$410,"&lt;="&amp;$BE$3)</f>
        <v>0</v>
      </c>
      <c r="BV314">
        <f>SUMIFS('Grid GenerationQueue'!AL$5:AL$410,'Grid GenerationQueue'!$AZ$5:$AZ$410,$B314,'Grid GenerationQueue'!$BA$5:$BA$410,$C314,'Grid GenerationQueue'!$BJ$5:$BJ$410,"Executed",'Grid GenerationQueue'!$BD$5:$BD$410,"&lt;="&amp;$BE$3)</f>
        <v>0</v>
      </c>
      <c r="BW314">
        <f>SUMIFS('Grid GenerationQueue'!AM$5:AM$410,'Grid GenerationQueue'!$AZ$5:$AZ$410,$B314,'Grid GenerationQueue'!$BA$5:$BA$410,$C314,'Grid GenerationQueue'!$BJ$5:$BJ$410,"Executed",'Grid GenerationQueue'!$BD$5:$BD$410,"&lt;="&amp;$BE$3)</f>
        <v>0</v>
      </c>
      <c r="BX314">
        <f>SUMIFS('Grid GenerationQueue'!AN$5:AN$410,'Grid GenerationQueue'!$AZ$5:$AZ$410,$B314,'Grid GenerationQueue'!$BA$5:$BA$410,$C314,'Grid GenerationQueue'!$BJ$5:$BJ$410,"Executed",'Grid GenerationQueue'!$BD$5:$BD$410,"&lt;="&amp;$BE$3)</f>
        <v>0</v>
      </c>
      <c r="BY314">
        <f>SUMIFS('Grid GenerationQueue'!AO$5:AO$410,'Grid GenerationQueue'!$AZ$5:$AZ$410,$B314,'Grid GenerationQueue'!$BA$5:$BA$410,$C314,'Grid GenerationQueue'!$BJ$5:$BJ$410,"Executed",'Grid GenerationQueue'!$BD$5:$BD$410,"&lt;="&amp;$BE$3)</f>
        <v>0</v>
      </c>
      <c r="BZ314">
        <f>SUMIFS('Grid GenerationQueue'!AP$5:AP$410,'Grid GenerationQueue'!$AZ$5:$AZ$410,$B314,'Grid GenerationQueue'!$BA$5:$BA$410,$C314,'Grid GenerationQueue'!$BJ$5:$BJ$410,"Executed",'Grid GenerationQueue'!$BD$5:$BD$410,"&lt;="&amp;$BE$3)</f>
        <v>0</v>
      </c>
      <c r="CA314">
        <f>SUMIFS('Grid GenerationQueue'!AQ$5:AQ$410,'Grid GenerationQueue'!$AZ$5:$AZ$410,$B314,'Grid GenerationQueue'!$BA$5:$BA$410,$C314,'Grid GenerationQueue'!$BJ$5:$BJ$410,"Executed",'Grid GenerationQueue'!$BD$5:$BD$410,"&lt;="&amp;$BE$3)</f>
        <v>0</v>
      </c>
      <c r="CB314">
        <f>SUMIFS('Grid GenerationQueue'!AR$5:AR$410,'Grid GenerationQueue'!$AZ$5:$AZ$410,$B314,'Grid GenerationQueue'!$BA$5:$BA$410,$C314,'Grid GenerationQueue'!$BJ$5:$BJ$410,"Executed",'Grid GenerationQueue'!$BD$5:$BD$410,"&lt;="&amp;$BE$3)</f>
        <v>0</v>
      </c>
      <c r="CD314">
        <f>SUMIFS('Grid GenerationQueue'!AG$5:AG$410,'Grid GenerationQueue'!$AZ$5:$AZ$410,$B314,'Grid GenerationQueue'!$BA$5:$BA$410,$C314,'Grid GenerationQueue'!$BH$5:$BH$410,"&lt;&gt;"&amp;"",'Grid GenerationQueue'!$BD$5:$BD$410,"&lt;="&amp;$BE$3)</f>
        <v>0</v>
      </c>
      <c r="CE314">
        <f>SUMIFS('Grid GenerationQueue'!AH$5:AH$410,'Grid GenerationQueue'!$AZ$5:$AZ$410,$B314,'Grid GenerationQueue'!$BA$5:$BA$410,$C314,'Grid GenerationQueue'!$BH$5:$BH$410,"&lt;&gt;"&amp;"",'Grid GenerationQueue'!$BD$5:$BD$410,"&lt;="&amp;$BE$3)</f>
        <v>0</v>
      </c>
      <c r="CF314">
        <f>SUMIFS('Grid GenerationQueue'!AI$5:AI$410,'Grid GenerationQueue'!$AZ$5:$AZ$410,$B314,'Grid GenerationQueue'!$BA$5:$BA$410,$C314,'Grid GenerationQueue'!$BH$5:$BH$410,"&lt;&gt;"&amp;"",'Grid GenerationQueue'!$BD$5:$BD$410,"&lt;="&amp;$BE$3)</f>
        <v>0</v>
      </c>
      <c r="CG314">
        <f>SUMIFS('Grid GenerationQueue'!AJ$5:AJ$410,'Grid GenerationQueue'!$AZ$5:$AZ$410,$B314,'Grid GenerationQueue'!$BA$5:$BA$410,$C314,'Grid GenerationQueue'!$BH$5:$BH$410,"&lt;&gt;"&amp;"",'Grid GenerationQueue'!$BD$5:$BD$410,"&lt;="&amp;$BE$3)</f>
        <v>0</v>
      </c>
      <c r="CH314">
        <f>SUMIFS('Grid GenerationQueue'!AK$5:AK$410,'Grid GenerationQueue'!$AZ$5:$AZ$410,$B314,'Grid GenerationQueue'!$BA$5:$BA$410,$C314,'Grid GenerationQueue'!$BH$5:$BH$410,"&lt;&gt;"&amp;"",'Grid GenerationQueue'!$BD$5:$BD$410,"&lt;="&amp;$BE$3)</f>
        <v>0</v>
      </c>
      <c r="CI314">
        <f>SUMIFS('Grid GenerationQueue'!AL$5:AL$410,'Grid GenerationQueue'!$AZ$5:$AZ$410,$B314,'Grid GenerationQueue'!$BA$5:$BA$410,$C314,'Grid GenerationQueue'!$BH$5:$BH$410,"&lt;&gt;"&amp;"",'Grid GenerationQueue'!$BD$5:$BD$410,"&lt;="&amp;$BE$3)</f>
        <v>0</v>
      </c>
      <c r="CJ314">
        <f>SUMIFS('Grid GenerationQueue'!AM$5:AM$410,'Grid GenerationQueue'!$AZ$5:$AZ$410,$B314,'Grid GenerationQueue'!$BA$5:$BA$410,$C314,'Grid GenerationQueue'!$BH$5:$BH$410,"&lt;&gt;"&amp;"",'Grid GenerationQueue'!$BD$5:$BD$410,"&lt;="&amp;$BE$3)</f>
        <v>0</v>
      </c>
      <c r="CK314">
        <f>SUMIFS('Grid GenerationQueue'!AN$5:AN$410,'Grid GenerationQueue'!$AZ$5:$AZ$410,$B314,'Grid GenerationQueue'!$BA$5:$BA$410,$C314,'Grid GenerationQueue'!$BH$5:$BH$410,"&lt;&gt;"&amp;"",'Grid GenerationQueue'!$BD$5:$BD$410,"&lt;="&amp;$BE$3)</f>
        <v>0</v>
      </c>
      <c r="CL314">
        <f>SUMIFS('Grid GenerationQueue'!AO$5:AO$410,'Grid GenerationQueue'!$AZ$5:$AZ$410,$B314,'Grid GenerationQueue'!$BA$5:$BA$410,$C314,'Grid GenerationQueue'!$BH$5:$BH$410,"&lt;&gt;"&amp;"",'Grid GenerationQueue'!$BD$5:$BD$410,"&lt;="&amp;$BE$3)</f>
        <v>0</v>
      </c>
      <c r="CM314">
        <f>SUMIFS('Grid GenerationQueue'!AP$5:AP$410,'Grid GenerationQueue'!$AZ$5:$AZ$410,$B314,'Grid GenerationQueue'!$BA$5:$BA$410,$C314,'Grid GenerationQueue'!$BH$5:$BH$410,"&lt;&gt;"&amp;"",'Grid GenerationQueue'!$BD$5:$BD$410,"&lt;="&amp;$BE$3)</f>
        <v>0</v>
      </c>
      <c r="CN314">
        <f>SUMIFS('Grid GenerationQueue'!AQ$5:AQ$410,'Grid GenerationQueue'!$AZ$5:$AZ$410,$B314,'Grid GenerationQueue'!$BA$5:$BA$410,$C314,'Grid GenerationQueue'!$BH$5:$BH$410,"&lt;&gt;"&amp;"",'Grid GenerationQueue'!$BD$5:$BD$410,"&lt;="&amp;$BE$3)</f>
        <v>0</v>
      </c>
      <c r="CO314">
        <f>SUMIFS('Grid GenerationQueue'!AR$5:AR$410,'Grid GenerationQueue'!$AZ$5:$AZ$410,$B314,'Grid GenerationQueue'!$BA$5:$BA$410,$C314,'Grid GenerationQueue'!$BH$5:$BH$410,"&lt;&gt;"&amp;"",'Grid GenerationQueue'!$BD$5:$BD$410,"&lt;="&amp;$BE$3)</f>
        <v>0</v>
      </c>
      <c r="CQ314">
        <f>SUMIFS('Grid GenerationQueue'!AG$5:AG$410,'Grid GenerationQueue'!$AZ$5:$AZ$410,$B314,'Grid GenerationQueue'!$BA$5:$BA$410,$C314,'Grid GenerationQueue'!$BK$5:$BK$410,"&gt;0",'Grid GenerationQueue'!$BD$5:$BD$410,"&lt;="&amp;$BE$3)</f>
        <v>0</v>
      </c>
      <c r="CR314">
        <f>SUMIFS('Grid GenerationQueue'!AH$5:AH$410,'Grid GenerationQueue'!$AZ$5:$AZ$410,$B314,'Grid GenerationQueue'!$BA$5:$BA$410,$C314,'Grid GenerationQueue'!$BK$5:$BK$410,"&gt;0",'Grid GenerationQueue'!$BD$5:$BD$410,"&lt;="&amp;$BE$3)</f>
        <v>0</v>
      </c>
      <c r="CS314">
        <f>SUMIFS('Grid GenerationQueue'!AI$5:AI$410,'Grid GenerationQueue'!$AZ$5:$AZ$410,$B314,'Grid GenerationQueue'!$BA$5:$BA$410,$C314,'Grid GenerationQueue'!$BK$5:$BK$410,"&gt;0",'Grid GenerationQueue'!$BD$5:$BD$410,"&lt;="&amp;$BE$3)</f>
        <v>0</v>
      </c>
      <c r="CT314">
        <f>SUMIFS('Grid GenerationQueue'!AJ$5:AJ$410,'Grid GenerationQueue'!$AZ$5:$AZ$410,$B314,'Grid GenerationQueue'!$BA$5:$BA$410,$C314,'Grid GenerationQueue'!$BK$5:$BK$410,"&gt;0",'Grid GenerationQueue'!$BD$5:$BD$410,"&lt;="&amp;$BE$3)</f>
        <v>0</v>
      </c>
      <c r="CU314">
        <f>SUMIFS('Grid GenerationQueue'!AK$5:AK$410,'Grid GenerationQueue'!$AZ$5:$AZ$410,$B314,'Grid GenerationQueue'!$BA$5:$BA$410,$C314,'Grid GenerationQueue'!$BK$5:$BK$410,"&gt;0",'Grid GenerationQueue'!$BD$5:$BD$410,"&lt;="&amp;$BE$3)</f>
        <v>0</v>
      </c>
      <c r="CV314">
        <f>SUMIFS('Grid GenerationQueue'!AL$5:AL$410,'Grid GenerationQueue'!$AZ$5:$AZ$410,$B314,'Grid GenerationQueue'!$BA$5:$BA$410,$C314,'Grid GenerationQueue'!$BK$5:$BK$410,"&gt;0",'Grid GenerationQueue'!$BD$5:$BD$410,"&lt;="&amp;$BE$3)</f>
        <v>0</v>
      </c>
      <c r="CW314">
        <f>SUMIFS('Grid GenerationQueue'!AM$5:AM$410,'Grid GenerationQueue'!$AZ$5:$AZ$410,$B314,'Grid GenerationQueue'!$BA$5:$BA$410,$C314,'Grid GenerationQueue'!$BK$5:$BK$410,"&gt;0",'Grid GenerationQueue'!$BD$5:$BD$410,"&lt;="&amp;$BE$3)</f>
        <v>0</v>
      </c>
      <c r="CX314">
        <f>SUMIFS('Grid GenerationQueue'!AN$5:AN$410,'Grid GenerationQueue'!$AZ$5:$AZ$410,$B314,'Grid GenerationQueue'!$BA$5:$BA$410,$C314,'Grid GenerationQueue'!$BK$5:$BK$410,"&gt;0",'Grid GenerationQueue'!$BD$5:$BD$410,"&lt;="&amp;$BE$3)</f>
        <v>0</v>
      </c>
      <c r="CY314">
        <f>SUMIFS('Grid GenerationQueue'!AO$5:AO$410,'Grid GenerationQueue'!$AZ$5:$AZ$410,$B314,'Grid GenerationQueue'!$BA$5:$BA$410,$C314,'Grid GenerationQueue'!$BK$5:$BK$410,"&gt;0",'Grid GenerationQueue'!$BD$5:$BD$410,"&lt;="&amp;$BE$3)</f>
        <v>0</v>
      </c>
      <c r="CZ314">
        <f>SUMIFS('Grid GenerationQueue'!AP$5:AP$410,'Grid GenerationQueue'!$AZ$5:$AZ$410,$B314,'Grid GenerationQueue'!$BA$5:$BA$410,$C314,'Grid GenerationQueue'!$BK$5:$BK$410,"&gt;0",'Grid GenerationQueue'!$BD$5:$BD$410,"&lt;="&amp;$BE$3)</f>
        <v>0</v>
      </c>
      <c r="DA314">
        <f>SUMIFS('Grid GenerationQueue'!AQ$5:AQ$410,'Grid GenerationQueue'!$AZ$5:$AZ$410,$B314,'Grid GenerationQueue'!$BA$5:$BA$410,$C314,'Grid GenerationQueue'!$BK$5:$BK$410,"&gt;0",'Grid GenerationQueue'!$BD$5:$BD$410,"&lt;="&amp;$BE$3)</f>
        <v>0</v>
      </c>
      <c r="DB314">
        <f>SUMIFS('Grid GenerationQueue'!AR$5:AR$410,'Grid GenerationQueue'!$AZ$5:$AZ$410,$B314,'Grid GenerationQueue'!$BA$5:$BA$410,$C314,'Grid GenerationQueue'!$BK$5:$BK$410,"&gt;0",'Grid GenerationQueue'!$BD$5:$BD$410,"&lt;="&amp;$BE$3)</f>
        <v>0</v>
      </c>
    </row>
    <row r="315" spans="1:106" x14ac:dyDescent="0.35">
      <c r="A315" t="s">
        <v>4745</v>
      </c>
      <c r="B315" t="s">
        <v>4556</v>
      </c>
      <c r="C315">
        <v>115</v>
      </c>
      <c r="D315">
        <f>SUMIFS('Grid GenerationQueue'!AG$5:AG$410,'Grid GenerationQueue'!$AZ$5:$AZ$410,$B315,'Grid GenerationQueue'!$BA$5:$BA$410,$C315)</f>
        <v>152.30100000000002</v>
      </c>
      <c r="E315">
        <f>SUMIFS('Grid GenerationQueue'!AH$5:AH$410,'Grid GenerationQueue'!$AZ$5:$AZ$410,$B315,'Grid GenerationQueue'!$BA$5:$BA$410,$C315)</f>
        <v>0</v>
      </c>
      <c r="F315">
        <f>SUMIFS('Grid GenerationQueue'!AI$5:AI$410,'Grid GenerationQueue'!$AZ$5:$AZ$410,$B315,'Grid GenerationQueue'!$BA$5:$BA$410,$C315)</f>
        <v>0</v>
      </c>
      <c r="G315">
        <f>SUMIFS('Grid GenerationQueue'!AJ$5:AJ$410,'Grid GenerationQueue'!$AZ$5:$AZ$410,$B315,'Grid GenerationQueue'!$BA$5:$BA$410,$C315)</f>
        <v>0</v>
      </c>
      <c r="H315">
        <f>SUMIFS('Grid GenerationQueue'!AK$5:AK$410,'Grid GenerationQueue'!$AZ$5:$AZ$410,$B315,'Grid GenerationQueue'!$BA$5:$BA$410,$C315)</f>
        <v>115.155</v>
      </c>
      <c r="I315">
        <f>SUMIFS('Grid GenerationQueue'!AL$5:AL$410,'Grid GenerationQueue'!$AZ$5:$AZ$410,$B315,'Grid GenerationQueue'!$BA$5:$BA$410,$C315)</f>
        <v>0</v>
      </c>
      <c r="J315">
        <f>SUMIFS('Grid GenerationQueue'!AM$5:AM$410,'Grid GenerationQueue'!$AZ$5:$AZ$410,$B315,'Grid GenerationQueue'!$BA$5:$BA$410,$C315)</f>
        <v>0</v>
      </c>
      <c r="K315">
        <f>SUMIFS('Grid GenerationQueue'!AN$5:AN$410,'Grid GenerationQueue'!$AZ$5:$AZ$410,$B315,'Grid GenerationQueue'!$BA$5:$BA$410,$C315)</f>
        <v>0</v>
      </c>
      <c r="L315">
        <f>SUMIFS('Grid GenerationQueue'!AO$5:AO$410,'Grid GenerationQueue'!$AZ$5:$AZ$410,$B315,'Grid GenerationQueue'!$BA$5:$BA$410,$C315)</f>
        <v>0</v>
      </c>
      <c r="M315">
        <f>SUMIFS('Grid GenerationQueue'!AP$5:AP$410,'Grid GenerationQueue'!$AZ$5:$AZ$410,$B315,'Grid GenerationQueue'!$BA$5:$BA$410,$C315)</f>
        <v>0</v>
      </c>
      <c r="N315">
        <f>SUMIFS('Grid GenerationQueue'!AQ$5:AQ$410,'Grid GenerationQueue'!$AZ$5:$AZ$410,$B315,'Grid GenerationQueue'!$BA$5:$BA$410,$C315)</f>
        <v>0</v>
      </c>
      <c r="O315">
        <f>SUMIFS('Grid GenerationQueue'!AR$5:AR$410,'Grid GenerationQueue'!$AZ$5:$AZ$410,$B315,'Grid GenerationQueue'!$BA$5:$BA$410,$C315)</f>
        <v>0</v>
      </c>
      <c r="Q315">
        <f>SUMIFS('Grid GenerationQueue'!AG$5:AG$410,'Grid GenerationQueue'!$AZ$5:$AZ$410,$B315,'Grid GenerationQueue'!$BA$5:$BA$410,$C315,'Grid GenerationQueue'!$BJ$5:$BJ$410,"Executed")</f>
        <v>51.401000000000003</v>
      </c>
      <c r="R315">
        <f>SUMIFS('Grid GenerationQueue'!AH$5:AH$410,'Grid GenerationQueue'!$AZ$5:$AZ$410,$B315,'Grid GenerationQueue'!$BA$5:$BA$410,$C315,'Grid GenerationQueue'!$BJ$5:$BJ$410,"Executed")</f>
        <v>0</v>
      </c>
      <c r="S315">
        <f>SUMIFS('Grid GenerationQueue'!AI$5:AI$410,'Grid GenerationQueue'!$AZ$5:$AZ$410,$B315,'Grid GenerationQueue'!$BA$5:$BA$410,$C315,'Grid GenerationQueue'!$BJ$5:$BJ$410,"Executed")</f>
        <v>0</v>
      </c>
      <c r="T315">
        <f>SUMIFS('Grid GenerationQueue'!AJ$5:AJ$410,'Grid GenerationQueue'!$AZ$5:$AZ$410,$B315,'Grid GenerationQueue'!$BA$5:$BA$410,$C315,'Grid GenerationQueue'!$BJ$5:$BJ$410,"Executed")</f>
        <v>0</v>
      </c>
      <c r="U315">
        <f>SUMIFS('Grid GenerationQueue'!AK$5:AK$410,'Grid GenerationQueue'!$AZ$5:$AZ$410,$B315,'Grid GenerationQueue'!$BA$5:$BA$410,$C315,'Grid GenerationQueue'!$BJ$5:$BJ$410,"Executed")</f>
        <v>115.155</v>
      </c>
      <c r="V315">
        <f>SUMIFS('Grid GenerationQueue'!AL$5:AL$410,'Grid GenerationQueue'!$AZ$5:$AZ$410,$B315,'Grid GenerationQueue'!$BA$5:$BA$410,$C315,'Grid GenerationQueue'!$BJ$5:$BJ$410,"Executed")</f>
        <v>0</v>
      </c>
      <c r="W315">
        <f>SUMIFS('Grid GenerationQueue'!AM$5:AM$410,'Grid GenerationQueue'!$AZ$5:$AZ$410,$B315,'Grid GenerationQueue'!$BA$5:$BA$410,$C315,'Grid GenerationQueue'!$BJ$5:$BJ$410,"Executed")</f>
        <v>0</v>
      </c>
      <c r="X315">
        <f>SUMIFS('Grid GenerationQueue'!AN$5:AN$410,'Grid GenerationQueue'!$AZ$5:$AZ$410,$B315,'Grid GenerationQueue'!$BA$5:$BA$410,$C315,'Grid GenerationQueue'!$BJ$5:$BJ$410,"Executed")</f>
        <v>0</v>
      </c>
      <c r="Y315">
        <f>SUMIFS('Grid GenerationQueue'!AO$5:AO$410,'Grid GenerationQueue'!$AZ$5:$AZ$410,$B315,'Grid GenerationQueue'!$BA$5:$BA$410,$C315,'Grid GenerationQueue'!$BJ$5:$BJ$410,"Executed")</f>
        <v>0</v>
      </c>
      <c r="Z315">
        <f>SUMIFS('Grid GenerationQueue'!AP$5:AP$410,'Grid GenerationQueue'!$AZ$5:$AZ$410,$B315,'Grid GenerationQueue'!$BA$5:$BA$410,$C315,'Grid GenerationQueue'!$BJ$5:$BJ$410,"Executed")</f>
        <v>0</v>
      </c>
      <c r="AA315">
        <f>SUMIFS('Grid GenerationQueue'!AQ$5:AQ$410,'Grid GenerationQueue'!$AZ$5:$AZ$410,$B315,'Grid GenerationQueue'!$BA$5:$BA$410,$C315,'Grid GenerationQueue'!$BJ$5:$BJ$410,"Executed")</f>
        <v>0</v>
      </c>
      <c r="AB315">
        <f>SUMIFS('Grid GenerationQueue'!AR$5:AR$410,'Grid GenerationQueue'!$AZ$5:$AZ$410,$B315,'Grid GenerationQueue'!$BA$5:$BA$410,$C315,'Grid GenerationQueue'!$BJ$5:$BJ$410,"Executed")</f>
        <v>0</v>
      </c>
      <c r="AD315">
        <f>SUMIFS('Grid GenerationQueue'!AG$5:AG$410,'Grid GenerationQueue'!$AZ$5:$AZ$410,$B315,'Grid GenerationQueue'!$BA$5:$BA$410,$C315,'Grid GenerationQueue'!$BH$5:$BH$410,"&lt;&gt;"&amp;"")+SUMIFS('Grid GenerationQueue'!AG$5:AG$410,'Grid GenerationQueue'!$AZ$5:$AZ$410,$B315,'Grid GenerationQueue'!$BA$5:$BA$410,$C315,'Grid GenerationQueue'!$BH$5:$BH$410,"",'Grid GenerationQueue'!$AC$5:$AC$410,1)</f>
        <v>152.30100000000002</v>
      </c>
      <c r="AE315">
        <f>SUMIFS('Grid GenerationQueue'!AH$5:AH$410,'Grid GenerationQueue'!$AZ$5:$AZ$410,$B315,'Grid GenerationQueue'!$BA$5:$BA$410,$C315,'Grid GenerationQueue'!$BH$5:$BH$410,"&lt;&gt;"&amp;"")+SUMIFS('Grid GenerationQueue'!AH$5:AH$410,'Grid GenerationQueue'!$AZ$5:$AZ$410,$B315,'Grid GenerationQueue'!$BA$5:$BA$410,$C315,'Grid GenerationQueue'!$BH$5:$BH$410,"",'Grid GenerationQueue'!$AC$5:$AC$410,1)</f>
        <v>0</v>
      </c>
      <c r="AF315">
        <f>SUMIFS('Grid GenerationQueue'!AI$5:AI$410,'Grid GenerationQueue'!$AZ$5:$AZ$410,$B315,'Grid GenerationQueue'!$BA$5:$BA$410,$C315,'Grid GenerationQueue'!$BH$5:$BH$410,"&lt;&gt;"&amp;"")+SUMIFS('Grid GenerationQueue'!AI$5:AI$410,'Grid GenerationQueue'!$AZ$5:$AZ$410,$B315,'Grid GenerationQueue'!$BA$5:$BA$410,$C315,'Grid GenerationQueue'!$BH$5:$BH$410,"",'Grid GenerationQueue'!$AC$5:$AC$410,1)</f>
        <v>0</v>
      </c>
      <c r="AG315">
        <f>SUMIFS('Grid GenerationQueue'!AJ$5:AJ$410,'Grid GenerationQueue'!$AZ$5:$AZ$410,$B315,'Grid GenerationQueue'!$BA$5:$BA$410,$C315,'Grid GenerationQueue'!$BH$5:$BH$410,"&lt;&gt;"&amp;"")+SUMIFS('Grid GenerationQueue'!AJ$5:AJ$410,'Grid GenerationQueue'!$AZ$5:$AZ$410,$B315,'Grid GenerationQueue'!$BA$5:$BA$410,$C315,'Grid GenerationQueue'!$BH$5:$BH$410,"",'Grid GenerationQueue'!$AC$5:$AC$410,1)</f>
        <v>0</v>
      </c>
      <c r="AH315">
        <f>SUMIFS('Grid GenerationQueue'!AK$5:AK$410,'Grid GenerationQueue'!$AZ$5:$AZ$410,$B315,'Grid GenerationQueue'!$BA$5:$BA$410,$C315,'Grid GenerationQueue'!$BH$5:$BH$410,"&lt;&gt;"&amp;"")+SUMIFS('Grid GenerationQueue'!AK$5:AK$410,'Grid GenerationQueue'!$AZ$5:$AZ$410,$B315,'Grid GenerationQueue'!$BA$5:$BA$410,$C315,'Grid GenerationQueue'!$BH$5:$BH$410,"",'Grid GenerationQueue'!$AC$5:$AC$410,1)</f>
        <v>115.155</v>
      </c>
      <c r="AI315">
        <f>SUMIFS('Grid GenerationQueue'!AL$5:AL$410,'Grid GenerationQueue'!$AZ$5:$AZ$410,$B315,'Grid GenerationQueue'!$BA$5:$BA$410,$C315,'Grid GenerationQueue'!$BH$5:$BH$410,"&lt;&gt;"&amp;"")+SUMIFS('Grid GenerationQueue'!AL$5:AL$410,'Grid GenerationQueue'!$AZ$5:$AZ$410,$B315,'Grid GenerationQueue'!$BA$5:$BA$410,$C315,'Grid GenerationQueue'!$BH$5:$BH$410,"",'Grid GenerationQueue'!$AC$5:$AC$410,1)</f>
        <v>0</v>
      </c>
      <c r="AJ315">
        <f>SUMIFS('Grid GenerationQueue'!AM$5:AM$410,'Grid GenerationQueue'!$AZ$5:$AZ$410,$B315,'Grid GenerationQueue'!$BA$5:$BA$410,$C315,'Grid GenerationQueue'!$BH$5:$BH$410,"&lt;&gt;"&amp;"")+SUMIFS('Grid GenerationQueue'!AM$5:AM$410,'Grid GenerationQueue'!$AZ$5:$AZ$410,$B315,'Grid GenerationQueue'!$BA$5:$BA$410,$C315,'Grid GenerationQueue'!$BH$5:$BH$410,"",'Grid GenerationQueue'!$AC$5:$AC$410,1)</f>
        <v>0</v>
      </c>
      <c r="AK315">
        <f>SUMIFS('Grid GenerationQueue'!AN$5:AN$410,'Grid GenerationQueue'!$AZ$5:$AZ$410,$B315,'Grid GenerationQueue'!$BA$5:$BA$410,$C315,'Grid GenerationQueue'!$BH$5:$BH$410,"&lt;&gt;"&amp;"")+SUMIFS('Grid GenerationQueue'!AN$5:AN$410,'Grid GenerationQueue'!$AZ$5:$AZ$410,$B315,'Grid GenerationQueue'!$BA$5:$BA$410,$C315,'Grid GenerationQueue'!$BH$5:$BH$410,"",'Grid GenerationQueue'!$AC$5:$AC$410,1)</f>
        <v>0</v>
      </c>
      <c r="AL315">
        <f>SUMIFS('Grid GenerationQueue'!AO$5:AO$410,'Grid GenerationQueue'!$AZ$5:$AZ$410,$B315,'Grid GenerationQueue'!$BA$5:$BA$410,$C315,'Grid GenerationQueue'!$BH$5:$BH$410,"&lt;&gt;"&amp;"")+SUMIFS('Grid GenerationQueue'!AO$5:AO$410,'Grid GenerationQueue'!$AZ$5:$AZ$410,$B315,'Grid GenerationQueue'!$BA$5:$BA$410,$C315,'Grid GenerationQueue'!$BH$5:$BH$410,"",'Grid GenerationQueue'!$AC$5:$AC$410,1)</f>
        <v>0</v>
      </c>
      <c r="AM315">
        <f>SUMIFS('Grid GenerationQueue'!AP$5:AP$410,'Grid GenerationQueue'!$AZ$5:$AZ$410,$B315,'Grid GenerationQueue'!$BA$5:$BA$410,$C315,'Grid GenerationQueue'!$BH$5:$BH$410,"&lt;&gt;"&amp;"")+SUMIFS('Grid GenerationQueue'!AP$5:AP$410,'Grid GenerationQueue'!$AZ$5:$AZ$410,$B315,'Grid GenerationQueue'!$BA$5:$BA$410,$C315,'Grid GenerationQueue'!$BH$5:$BH$410,"",'Grid GenerationQueue'!$AC$5:$AC$410,1)</f>
        <v>0</v>
      </c>
      <c r="AN315">
        <f>SUMIFS('Grid GenerationQueue'!AQ$5:AQ$410,'Grid GenerationQueue'!$AZ$5:$AZ$410,$B315,'Grid GenerationQueue'!$BA$5:$BA$410,$C315,'Grid GenerationQueue'!$BH$5:$BH$410,"&lt;&gt;"&amp;"")+SUMIFS('Grid GenerationQueue'!AQ$5:AQ$410,'Grid GenerationQueue'!$AZ$5:$AZ$410,$B315,'Grid GenerationQueue'!$BA$5:$BA$410,$C315,'Grid GenerationQueue'!$BH$5:$BH$410,"",'Grid GenerationQueue'!$AC$5:$AC$410,1)</f>
        <v>0</v>
      </c>
      <c r="AO315">
        <f>SUMIFS('Grid GenerationQueue'!AR$5:AR$410,'Grid GenerationQueue'!$AZ$5:$AZ$410,$B315,'Grid GenerationQueue'!$BA$5:$BA$410,$C315,'Grid GenerationQueue'!$BH$5:$BH$410,"&lt;&gt;"&amp;"")+SUMIFS('Grid GenerationQueue'!AR$5:AR$410,'Grid GenerationQueue'!$AZ$5:$AZ$410,$B315,'Grid GenerationQueue'!$BA$5:$BA$410,$C315,'Grid GenerationQueue'!$BH$5:$BH$410,"",'Grid GenerationQueue'!$AC$5:$AC$410,1)</f>
        <v>0</v>
      </c>
      <c r="AQ315">
        <f>SUMIFS('Grid GenerationQueue'!AG$5:AG$410,'Grid GenerationQueue'!$AZ$5:$AZ$410,$B315,'Grid GenerationQueue'!$BA$5:$BA$410,$C315,'Grid GenerationQueue'!$BK$5:$BK$410,"&gt;0")</f>
        <v>0</v>
      </c>
      <c r="AR315">
        <f>SUMIFS('Grid GenerationQueue'!AH$5:AH$410,'Grid GenerationQueue'!$AZ$5:$AZ$410,$B315,'Grid GenerationQueue'!$BA$5:$BA$410,$C315,'Grid GenerationQueue'!$BK$5:$BK$410,"&gt;0")</f>
        <v>0</v>
      </c>
      <c r="AS315">
        <f>SUMIFS('Grid GenerationQueue'!AI$5:AI$410,'Grid GenerationQueue'!$AZ$5:$AZ$410,$B315,'Grid GenerationQueue'!$BA$5:$BA$410,$C315,'Grid GenerationQueue'!$BK$5:$BK$410,"&gt;0")</f>
        <v>0</v>
      </c>
      <c r="AT315">
        <f>SUMIFS('Grid GenerationQueue'!AJ$5:AJ$410,'Grid GenerationQueue'!$AZ$5:$AZ$410,$B315,'Grid GenerationQueue'!$BA$5:$BA$410,$C315,'Grid GenerationQueue'!$BK$5:$BK$410,"&gt;0")</f>
        <v>0</v>
      </c>
      <c r="AU315">
        <f>SUMIFS('Grid GenerationQueue'!AK$5:AK$410,'Grid GenerationQueue'!$AZ$5:$AZ$410,$B315,'Grid GenerationQueue'!$BA$5:$BA$410,$C315,'Grid GenerationQueue'!$BK$5:$BK$410,"&gt;0")</f>
        <v>11.700000000000003</v>
      </c>
      <c r="AV315">
        <f>SUMIFS('Grid GenerationQueue'!AL$5:AL$410,'Grid GenerationQueue'!$AZ$5:$AZ$410,$B315,'Grid GenerationQueue'!$BA$5:$BA$410,$C315,'Grid GenerationQueue'!$BK$5:$BK$410,"&gt;0")</f>
        <v>0</v>
      </c>
      <c r="AW315">
        <f>SUMIFS('Grid GenerationQueue'!AM$5:AM$410,'Grid GenerationQueue'!$AZ$5:$AZ$410,$B315,'Grid GenerationQueue'!$BA$5:$BA$410,$C315,'Grid GenerationQueue'!$BK$5:$BK$410,"&gt;0")</f>
        <v>0</v>
      </c>
      <c r="AX315">
        <f>SUMIFS('Grid GenerationQueue'!AN$5:AN$410,'Grid GenerationQueue'!$AZ$5:$AZ$410,$B315,'Grid GenerationQueue'!$BA$5:$BA$410,$C315,'Grid GenerationQueue'!$BK$5:$BK$410,"&gt;0")</f>
        <v>0</v>
      </c>
      <c r="AY315">
        <f>SUMIFS('Grid GenerationQueue'!AO$5:AO$410,'Grid GenerationQueue'!$AZ$5:$AZ$410,$B315,'Grid GenerationQueue'!$BA$5:$BA$410,$C315,'Grid GenerationQueue'!$BK$5:$BK$410,"&gt;0")</f>
        <v>0</v>
      </c>
      <c r="AZ315">
        <f>SUMIFS('Grid GenerationQueue'!AP$5:AP$410,'Grid GenerationQueue'!$AZ$5:$AZ$410,$B315,'Grid GenerationQueue'!$BA$5:$BA$410,$C315,'Grid GenerationQueue'!$BK$5:$BK$410,"&gt;0")</f>
        <v>0</v>
      </c>
      <c r="BA315">
        <f>SUMIFS('Grid GenerationQueue'!AQ$5:AQ$410,'Grid GenerationQueue'!$AZ$5:$AZ$410,$B315,'Grid GenerationQueue'!$BA$5:$BA$410,$C315,'Grid GenerationQueue'!$BK$5:$BK$410,"&gt;0")</f>
        <v>0</v>
      </c>
      <c r="BB315">
        <f>SUMIFS('Grid GenerationQueue'!AR$5:AR$410,'Grid GenerationQueue'!$AZ$5:$AZ$410,$B315,'Grid GenerationQueue'!$BA$5:$BA$410,$C315,'Grid GenerationQueue'!$BK$5:$BK$410,"&gt;0")</f>
        <v>0</v>
      </c>
      <c r="BD315">
        <f>SUMIFS('Grid GenerationQueue'!AG$5:AG$410,'Grid GenerationQueue'!$AZ$5:$AZ$410,$B315,'Grid GenerationQueue'!$BA$5:$BA$410,$C315,'Grid GenerationQueue'!$BD$5:$BD$410,"&lt;="&amp;$BE$3)</f>
        <v>0</v>
      </c>
      <c r="BE315">
        <f>SUMIFS('Grid GenerationQueue'!AH$5:AH$410,'Grid GenerationQueue'!$AZ$5:$AZ$410,$B315,'Grid GenerationQueue'!$BA$5:$BA$410,$C315,'Grid GenerationQueue'!$BD$5:$BD$410,"&lt;="&amp;$BE$3)</f>
        <v>0</v>
      </c>
      <c r="BF315">
        <f>SUMIFS('Grid GenerationQueue'!AI$5:AI$410,'Grid GenerationQueue'!$AZ$5:$AZ$410,$B315,'Grid GenerationQueue'!$BA$5:$BA$410,$C315,'Grid GenerationQueue'!$BD$5:$BD$410,"&lt;="&amp;$BE$3)</f>
        <v>0</v>
      </c>
      <c r="BG315">
        <f>SUMIFS('Grid GenerationQueue'!AJ$5:AJ$410,'Grid GenerationQueue'!$AZ$5:$AZ$410,$B315,'Grid GenerationQueue'!$BA$5:$BA$410,$C315,'Grid GenerationQueue'!$BD$5:$BD$410,"&lt;="&amp;$BE$3)</f>
        <v>0</v>
      </c>
      <c r="BH315">
        <f>SUMIFS('Grid GenerationQueue'!AK$5:AK$410,'Grid GenerationQueue'!$AZ$5:$AZ$410,$B315,'Grid GenerationQueue'!$BA$5:$BA$410,$C315,'Grid GenerationQueue'!$BD$5:$BD$410,"&lt;="&amp;$BE$3)</f>
        <v>11.700000000000003</v>
      </c>
      <c r="BI315">
        <f>SUMIFS('Grid GenerationQueue'!AL$5:AL$410,'Grid GenerationQueue'!$AZ$5:$AZ$410,$B315,'Grid GenerationQueue'!$BA$5:$BA$410,$C315,'Grid GenerationQueue'!$BD$5:$BD$410,"&lt;="&amp;$BE$3)</f>
        <v>0</v>
      </c>
      <c r="BJ315">
        <f>SUMIFS('Grid GenerationQueue'!AM$5:AM$410,'Grid GenerationQueue'!$AZ$5:$AZ$410,$B315,'Grid GenerationQueue'!$BA$5:$BA$410,$C315,'Grid GenerationQueue'!$BD$5:$BD$410,"&lt;="&amp;$BE$3)</f>
        <v>0</v>
      </c>
      <c r="BK315">
        <f>SUMIFS('Grid GenerationQueue'!AN$5:AN$410,'Grid GenerationQueue'!$AZ$5:$AZ$410,$B315,'Grid GenerationQueue'!$BA$5:$BA$410,$C315,'Grid GenerationQueue'!$BD$5:$BD$410,"&lt;="&amp;$BE$3)</f>
        <v>0</v>
      </c>
      <c r="BL315">
        <f>SUMIFS('Grid GenerationQueue'!AO$5:AO$410,'Grid GenerationQueue'!$AZ$5:$AZ$410,$B315,'Grid GenerationQueue'!$BA$5:$BA$410,$C315,'Grid GenerationQueue'!$BD$5:$BD$410,"&lt;="&amp;$BE$3)</f>
        <v>0</v>
      </c>
      <c r="BM315">
        <f>SUMIFS('Grid GenerationQueue'!AP$5:AP$410,'Grid GenerationQueue'!$AZ$5:$AZ$410,$B315,'Grid GenerationQueue'!$BA$5:$BA$410,$C315,'Grid GenerationQueue'!$BD$5:$BD$410,"&lt;="&amp;$BE$3)</f>
        <v>0</v>
      </c>
      <c r="BN315">
        <f>SUMIFS('Grid GenerationQueue'!AQ$5:AQ$410,'Grid GenerationQueue'!$AZ$5:$AZ$410,$B315,'Grid GenerationQueue'!$BA$5:$BA$410,$C315,'Grid GenerationQueue'!$BD$5:$BD$410,"&lt;="&amp;$BE$3)</f>
        <v>0</v>
      </c>
      <c r="BO315">
        <f>SUMIFS('Grid GenerationQueue'!AR$5:AR$410,'Grid GenerationQueue'!$AZ$5:$AZ$410,$B315,'Grid GenerationQueue'!$BA$5:$BA$410,$C315,'Grid GenerationQueue'!$BD$5:$BD$410,"&lt;="&amp;$BE$3)</f>
        <v>0</v>
      </c>
      <c r="BQ315">
        <f>SUMIFS('Grid GenerationQueue'!AG$5:AG$410,'Grid GenerationQueue'!$AZ$5:$AZ$410,$B315,'Grid GenerationQueue'!$BA$5:$BA$410,$C315,'Grid GenerationQueue'!$BJ$5:$BJ$410,"Executed",'Grid GenerationQueue'!$BD$5:$BD$410,"&lt;="&amp;$BE$3)</f>
        <v>0</v>
      </c>
      <c r="BR315">
        <f>SUMIFS('Grid GenerationQueue'!AH$5:AH$410,'Grid GenerationQueue'!$AZ$5:$AZ$410,$B315,'Grid GenerationQueue'!$BA$5:$BA$410,$C315,'Grid GenerationQueue'!$BJ$5:$BJ$410,"Executed",'Grid GenerationQueue'!$BD$5:$BD$410,"&lt;="&amp;$BE$3)</f>
        <v>0</v>
      </c>
      <c r="BS315">
        <f>SUMIFS('Grid GenerationQueue'!AI$5:AI$410,'Grid GenerationQueue'!$AZ$5:$AZ$410,$B315,'Grid GenerationQueue'!$BA$5:$BA$410,$C315,'Grid GenerationQueue'!$BJ$5:$BJ$410,"Executed",'Grid GenerationQueue'!$BD$5:$BD$410,"&lt;="&amp;$BE$3)</f>
        <v>0</v>
      </c>
      <c r="BT315">
        <f>SUMIFS('Grid GenerationQueue'!AJ$5:AJ$410,'Grid GenerationQueue'!$AZ$5:$AZ$410,$B315,'Grid GenerationQueue'!$BA$5:$BA$410,$C315,'Grid GenerationQueue'!$BJ$5:$BJ$410,"Executed",'Grid GenerationQueue'!$BD$5:$BD$410,"&lt;="&amp;$BE$3)</f>
        <v>0</v>
      </c>
      <c r="BU315">
        <f>SUMIFS('Grid GenerationQueue'!AK$5:AK$410,'Grid GenerationQueue'!$AZ$5:$AZ$410,$B315,'Grid GenerationQueue'!$BA$5:$BA$410,$C315,'Grid GenerationQueue'!$BJ$5:$BJ$410,"Executed",'Grid GenerationQueue'!$BD$5:$BD$410,"&lt;="&amp;$BE$3)</f>
        <v>11.700000000000003</v>
      </c>
      <c r="BV315">
        <f>SUMIFS('Grid GenerationQueue'!AL$5:AL$410,'Grid GenerationQueue'!$AZ$5:$AZ$410,$B315,'Grid GenerationQueue'!$BA$5:$BA$410,$C315,'Grid GenerationQueue'!$BJ$5:$BJ$410,"Executed",'Grid GenerationQueue'!$BD$5:$BD$410,"&lt;="&amp;$BE$3)</f>
        <v>0</v>
      </c>
      <c r="BW315">
        <f>SUMIFS('Grid GenerationQueue'!AM$5:AM$410,'Grid GenerationQueue'!$AZ$5:$AZ$410,$B315,'Grid GenerationQueue'!$BA$5:$BA$410,$C315,'Grid GenerationQueue'!$BJ$5:$BJ$410,"Executed",'Grid GenerationQueue'!$BD$5:$BD$410,"&lt;="&amp;$BE$3)</f>
        <v>0</v>
      </c>
      <c r="BX315">
        <f>SUMIFS('Grid GenerationQueue'!AN$5:AN$410,'Grid GenerationQueue'!$AZ$5:$AZ$410,$B315,'Grid GenerationQueue'!$BA$5:$BA$410,$C315,'Grid GenerationQueue'!$BJ$5:$BJ$410,"Executed",'Grid GenerationQueue'!$BD$5:$BD$410,"&lt;="&amp;$BE$3)</f>
        <v>0</v>
      </c>
      <c r="BY315">
        <f>SUMIFS('Grid GenerationQueue'!AO$5:AO$410,'Grid GenerationQueue'!$AZ$5:$AZ$410,$B315,'Grid GenerationQueue'!$BA$5:$BA$410,$C315,'Grid GenerationQueue'!$BJ$5:$BJ$410,"Executed",'Grid GenerationQueue'!$BD$5:$BD$410,"&lt;="&amp;$BE$3)</f>
        <v>0</v>
      </c>
      <c r="BZ315">
        <f>SUMIFS('Grid GenerationQueue'!AP$5:AP$410,'Grid GenerationQueue'!$AZ$5:$AZ$410,$B315,'Grid GenerationQueue'!$BA$5:$BA$410,$C315,'Grid GenerationQueue'!$BJ$5:$BJ$410,"Executed",'Grid GenerationQueue'!$BD$5:$BD$410,"&lt;="&amp;$BE$3)</f>
        <v>0</v>
      </c>
      <c r="CA315">
        <f>SUMIFS('Grid GenerationQueue'!AQ$5:AQ$410,'Grid GenerationQueue'!$AZ$5:$AZ$410,$B315,'Grid GenerationQueue'!$BA$5:$BA$410,$C315,'Grid GenerationQueue'!$BJ$5:$BJ$410,"Executed",'Grid GenerationQueue'!$BD$5:$BD$410,"&lt;="&amp;$BE$3)</f>
        <v>0</v>
      </c>
      <c r="CB315">
        <f>SUMIFS('Grid GenerationQueue'!AR$5:AR$410,'Grid GenerationQueue'!$AZ$5:$AZ$410,$B315,'Grid GenerationQueue'!$BA$5:$BA$410,$C315,'Grid GenerationQueue'!$BJ$5:$BJ$410,"Executed",'Grid GenerationQueue'!$BD$5:$BD$410,"&lt;="&amp;$BE$3)</f>
        <v>0</v>
      </c>
      <c r="CD315">
        <f>SUMIFS('Grid GenerationQueue'!AG$5:AG$410,'Grid GenerationQueue'!$AZ$5:$AZ$410,$B315,'Grid GenerationQueue'!$BA$5:$BA$410,$C315,'Grid GenerationQueue'!$BH$5:$BH$410,"&lt;&gt;"&amp;"",'Grid GenerationQueue'!$BD$5:$BD$410,"&lt;="&amp;$BE$3)</f>
        <v>0</v>
      </c>
      <c r="CE315">
        <f>SUMIFS('Grid GenerationQueue'!AH$5:AH$410,'Grid GenerationQueue'!$AZ$5:$AZ$410,$B315,'Grid GenerationQueue'!$BA$5:$BA$410,$C315,'Grid GenerationQueue'!$BH$5:$BH$410,"&lt;&gt;"&amp;"",'Grid GenerationQueue'!$BD$5:$BD$410,"&lt;="&amp;$BE$3)</f>
        <v>0</v>
      </c>
      <c r="CF315">
        <f>SUMIFS('Grid GenerationQueue'!AI$5:AI$410,'Grid GenerationQueue'!$AZ$5:$AZ$410,$B315,'Grid GenerationQueue'!$BA$5:$BA$410,$C315,'Grid GenerationQueue'!$BH$5:$BH$410,"&lt;&gt;"&amp;"",'Grid GenerationQueue'!$BD$5:$BD$410,"&lt;="&amp;$BE$3)</f>
        <v>0</v>
      </c>
      <c r="CG315">
        <f>SUMIFS('Grid GenerationQueue'!AJ$5:AJ$410,'Grid GenerationQueue'!$AZ$5:$AZ$410,$B315,'Grid GenerationQueue'!$BA$5:$BA$410,$C315,'Grid GenerationQueue'!$BH$5:$BH$410,"&lt;&gt;"&amp;"",'Grid GenerationQueue'!$BD$5:$BD$410,"&lt;="&amp;$BE$3)</f>
        <v>0</v>
      </c>
      <c r="CH315">
        <f>SUMIFS('Grid GenerationQueue'!AK$5:AK$410,'Grid GenerationQueue'!$AZ$5:$AZ$410,$B315,'Grid GenerationQueue'!$BA$5:$BA$410,$C315,'Grid GenerationQueue'!$BH$5:$BH$410,"&lt;&gt;"&amp;"",'Grid GenerationQueue'!$BD$5:$BD$410,"&lt;="&amp;$BE$3)</f>
        <v>11.700000000000003</v>
      </c>
      <c r="CI315">
        <f>SUMIFS('Grid GenerationQueue'!AL$5:AL$410,'Grid GenerationQueue'!$AZ$5:$AZ$410,$B315,'Grid GenerationQueue'!$BA$5:$BA$410,$C315,'Grid GenerationQueue'!$BH$5:$BH$410,"&lt;&gt;"&amp;"",'Grid GenerationQueue'!$BD$5:$BD$410,"&lt;="&amp;$BE$3)</f>
        <v>0</v>
      </c>
      <c r="CJ315">
        <f>SUMIFS('Grid GenerationQueue'!AM$5:AM$410,'Grid GenerationQueue'!$AZ$5:$AZ$410,$B315,'Grid GenerationQueue'!$BA$5:$BA$410,$C315,'Grid GenerationQueue'!$BH$5:$BH$410,"&lt;&gt;"&amp;"",'Grid GenerationQueue'!$BD$5:$BD$410,"&lt;="&amp;$BE$3)</f>
        <v>0</v>
      </c>
      <c r="CK315">
        <f>SUMIFS('Grid GenerationQueue'!AN$5:AN$410,'Grid GenerationQueue'!$AZ$5:$AZ$410,$B315,'Grid GenerationQueue'!$BA$5:$BA$410,$C315,'Grid GenerationQueue'!$BH$5:$BH$410,"&lt;&gt;"&amp;"",'Grid GenerationQueue'!$BD$5:$BD$410,"&lt;="&amp;$BE$3)</f>
        <v>0</v>
      </c>
      <c r="CL315">
        <f>SUMIFS('Grid GenerationQueue'!AO$5:AO$410,'Grid GenerationQueue'!$AZ$5:$AZ$410,$B315,'Grid GenerationQueue'!$BA$5:$BA$410,$C315,'Grid GenerationQueue'!$BH$5:$BH$410,"&lt;&gt;"&amp;"",'Grid GenerationQueue'!$BD$5:$BD$410,"&lt;="&amp;$BE$3)</f>
        <v>0</v>
      </c>
      <c r="CM315">
        <f>SUMIFS('Grid GenerationQueue'!AP$5:AP$410,'Grid GenerationQueue'!$AZ$5:$AZ$410,$B315,'Grid GenerationQueue'!$BA$5:$BA$410,$C315,'Grid GenerationQueue'!$BH$5:$BH$410,"&lt;&gt;"&amp;"",'Grid GenerationQueue'!$BD$5:$BD$410,"&lt;="&amp;$BE$3)</f>
        <v>0</v>
      </c>
      <c r="CN315">
        <f>SUMIFS('Grid GenerationQueue'!AQ$5:AQ$410,'Grid GenerationQueue'!$AZ$5:$AZ$410,$B315,'Grid GenerationQueue'!$BA$5:$BA$410,$C315,'Grid GenerationQueue'!$BH$5:$BH$410,"&lt;&gt;"&amp;"",'Grid GenerationQueue'!$BD$5:$BD$410,"&lt;="&amp;$BE$3)</f>
        <v>0</v>
      </c>
      <c r="CO315">
        <f>SUMIFS('Grid GenerationQueue'!AR$5:AR$410,'Grid GenerationQueue'!$AZ$5:$AZ$410,$B315,'Grid GenerationQueue'!$BA$5:$BA$410,$C315,'Grid GenerationQueue'!$BH$5:$BH$410,"&lt;&gt;"&amp;"",'Grid GenerationQueue'!$BD$5:$BD$410,"&lt;="&amp;$BE$3)</f>
        <v>0</v>
      </c>
      <c r="CQ315">
        <f>SUMIFS('Grid GenerationQueue'!AG$5:AG$410,'Grid GenerationQueue'!$AZ$5:$AZ$410,$B315,'Grid GenerationQueue'!$BA$5:$BA$410,$C315,'Grid GenerationQueue'!$BK$5:$BK$410,"&gt;0",'Grid GenerationQueue'!$BD$5:$BD$410,"&lt;="&amp;$BE$3)</f>
        <v>0</v>
      </c>
      <c r="CR315">
        <f>SUMIFS('Grid GenerationQueue'!AH$5:AH$410,'Grid GenerationQueue'!$AZ$5:$AZ$410,$B315,'Grid GenerationQueue'!$BA$5:$BA$410,$C315,'Grid GenerationQueue'!$BK$5:$BK$410,"&gt;0",'Grid GenerationQueue'!$BD$5:$BD$410,"&lt;="&amp;$BE$3)</f>
        <v>0</v>
      </c>
      <c r="CS315">
        <f>SUMIFS('Grid GenerationQueue'!AI$5:AI$410,'Grid GenerationQueue'!$AZ$5:$AZ$410,$B315,'Grid GenerationQueue'!$BA$5:$BA$410,$C315,'Grid GenerationQueue'!$BK$5:$BK$410,"&gt;0",'Grid GenerationQueue'!$BD$5:$BD$410,"&lt;="&amp;$BE$3)</f>
        <v>0</v>
      </c>
      <c r="CT315">
        <f>SUMIFS('Grid GenerationQueue'!AJ$5:AJ$410,'Grid GenerationQueue'!$AZ$5:$AZ$410,$B315,'Grid GenerationQueue'!$BA$5:$BA$410,$C315,'Grid GenerationQueue'!$BK$5:$BK$410,"&gt;0",'Grid GenerationQueue'!$BD$5:$BD$410,"&lt;="&amp;$BE$3)</f>
        <v>0</v>
      </c>
      <c r="CU315">
        <f>SUMIFS('Grid GenerationQueue'!AK$5:AK$410,'Grid GenerationQueue'!$AZ$5:$AZ$410,$B315,'Grid GenerationQueue'!$BA$5:$BA$410,$C315,'Grid GenerationQueue'!$BK$5:$BK$410,"&gt;0",'Grid GenerationQueue'!$BD$5:$BD$410,"&lt;="&amp;$BE$3)</f>
        <v>11.700000000000003</v>
      </c>
      <c r="CV315">
        <f>SUMIFS('Grid GenerationQueue'!AL$5:AL$410,'Grid GenerationQueue'!$AZ$5:$AZ$410,$B315,'Grid GenerationQueue'!$BA$5:$BA$410,$C315,'Grid GenerationQueue'!$BK$5:$BK$410,"&gt;0",'Grid GenerationQueue'!$BD$5:$BD$410,"&lt;="&amp;$BE$3)</f>
        <v>0</v>
      </c>
      <c r="CW315">
        <f>SUMIFS('Grid GenerationQueue'!AM$5:AM$410,'Grid GenerationQueue'!$AZ$5:$AZ$410,$B315,'Grid GenerationQueue'!$BA$5:$BA$410,$C315,'Grid GenerationQueue'!$BK$5:$BK$410,"&gt;0",'Grid GenerationQueue'!$BD$5:$BD$410,"&lt;="&amp;$BE$3)</f>
        <v>0</v>
      </c>
      <c r="CX315">
        <f>SUMIFS('Grid GenerationQueue'!AN$5:AN$410,'Grid GenerationQueue'!$AZ$5:$AZ$410,$B315,'Grid GenerationQueue'!$BA$5:$BA$410,$C315,'Grid GenerationQueue'!$BK$5:$BK$410,"&gt;0",'Grid GenerationQueue'!$BD$5:$BD$410,"&lt;="&amp;$BE$3)</f>
        <v>0</v>
      </c>
      <c r="CY315">
        <f>SUMIFS('Grid GenerationQueue'!AO$5:AO$410,'Grid GenerationQueue'!$AZ$5:$AZ$410,$B315,'Grid GenerationQueue'!$BA$5:$BA$410,$C315,'Grid GenerationQueue'!$BK$5:$BK$410,"&gt;0",'Grid GenerationQueue'!$BD$5:$BD$410,"&lt;="&amp;$BE$3)</f>
        <v>0</v>
      </c>
      <c r="CZ315">
        <f>SUMIFS('Grid GenerationQueue'!AP$5:AP$410,'Grid GenerationQueue'!$AZ$5:$AZ$410,$B315,'Grid GenerationQueue'!$BA$5:$BA$410,$C315,'Grid GenerationQueue'!$BK$5:$BK$410,"&gt;0",'Grid GenerationQueue'!$BD$5:$BD$410,"&lt;="&amp;$BE$3)</f>
        <v>0</v>
      </c>
      <c r="DA315">
        <f>SUMIFS('Grid GenerationQueue'!AQ$5:AQ$410,'Grid GenerationQueue'!$AZ$5:$AZ$410,$B315,'Grid GenerationQueue'!$BA$5:$BA$410,$C315,'Grid GenerationQueue'!$BK$5:$BK$410,"&gt;0",'Grid GenerationQueue'!$BD$5:$BD$410,"&lt;="&amp;$BE$3)</f>
        <v>0</v>
      </c>
      <c r="DB315">
        <f>SUMIFS('Grid GenerationQueue'!AR$5:AR$410,'Grid GenerationQueue'!$AZ$5:$AZ$410,$B315,'Grid GenerationQueue'!$BA$5:$BA$410,$C315,'Grid GenerationQueue'!$BK$5:$BK$410,"&gt;0",'Grid GenerationQueue'!$BD$5:$BD$410,"&lt;="&amp;$BE$3)</f>
        <v>0</v>
      </c>
    </row>
    <row r="316" spans="1:106" x14ac:dyDescent="0.35">
      <c r="A316" t="s">
        <v>4750</v>
      </c>
      <c r="B316" t="s">
        <v>4906</v>
      </c>
      <c r="C316">
        <v>230</v>
      </c>
      <c r="D316">
        <f>SUMIFS('Grid GenerationQueue'!AG$5:AG$410,'Grid GenerationQueue'!$AZ$5:$AZ$410,$B316,'Grid GenerationQueue'!$BA$5:$BA$410,$C316)</f>
        <v>0</v>
      </c>
      <c r="E316">
        <f>SUMIFS('Grid GenerationQueue'!AH$5:AH$410,'Grid GenerationQueue'!$AZ$5:$AZ$410,$B316,'Grid GenerationQueue'!$BA$5:$BA$410,$C316)</f>
        <v>0</v>
      </c>
      <c r="F316">
        <f>SUMIFS('Grid GenerationQueue'!AI$5:AI$410,'Grid GenerationQueue'!$AZ$5:$AZ$410,$B316,'Grid GenerationQueue'!$BA$5:$BA$410,$C316)</f>
        <v>0</v>
      </c>
      <c r="G316">
        <f>SUMIFS('Grid GenerationQueue'!AJ$5:AJ$410,'Grid GenerationQueue'!$AZ$5:$AZ$410,$B316,'Grid GenerationQueue'!$BA$5:$BA$410,$C316)</f>
        <v>0</v>
      </c>
      <c r="H316">
        <f>SUMIFS('Grid GenerationQueue'!AK$5:AK$410,'Grid GenerationQueue'!$AZ$5:$AZ$410,$B316,'Grid GenerationQueue'!$BA$5:$BA$410,$C316)</f>
        <v>0</v>
      </c>
      <c r="I316">
        <f>SUMIFS('Grid GenerationQueue'!AL$5:AL$410,'Grid GenerationQueue'!$AZ$5:$AZ$410,$B316,'Grid GenerationQueue'!$BA$5:$BA$410,$C316)</f>
        <v>0</v>
      </c>
      <c r="J316">
        <f>SUMIFS('Grid GenerationQueue'!AM$5:AM$410,'Grid GenerationQueue'!$AZ$5:$AZ$410,$B316,'Grid GenerationQueue'!$BA$5:$BA$410,$C316)</f>
        <v>0</v>
      </c>
      <c r="K316">
        <f>SUMIFS('Grid GenerationQueue'!AN$5:AN$410,'Grid GenerationQueue'!$AZ$5:$AZ$410,$B316,'Grid GenerationQueue'!$BA$5:$BA$410,$C316)</f>
        <v>0</v>
      </c>
      <c r="L316">
        <f>SUMIFS('Grid GenerationQueue'!AO$5:AO$410,'Grid GenerationQueue'!$AZ$5:$AZ$410,$B316,'Grid GenerationQueue'!$BA$5:$BA$410,$C316)</f>
        <v>0</v>
      </c>
      <c r="M316">
        <f>SUMIFS('Grid GenerationQueue'!AP$5:AP$410,'Grid GenerationQueue'!$AZ$5:$AZ$410,$B316,'Grid GenerationQueue'!$BA$5:$BA$410,$C316)</f>
        <v>0</v>
      </c>
      <c r="N316">
        <f>SUMIFS('Grid GenerationQueue'!AQ$5:AQ$410,'Grid GenerationQueue'!$AZ$5:$AZ$410,$B316,'Grid GenerationQueue'!$BA$5:$BA$410,$C316)</f>
        <v>0</v>
      </c>
      <c r="O316">
        <f>SUMIFS('Grid GenerationQueue'!AR$5:AR$410,'Grid GenerationQueue'!$AZ$5:$AZ$410,$B316,'Grid GenerationQueue'!$BA$5:$BA$410,$C316)</f>
        <v>0</v>
      </c>
      <c r="Q316">
        <f>SUMIFS('Grid GenerationQueue'!AG$5:AG$410,'Grid GenerationQueue'!$AZ$5:$AZ$410,$B316,'Grid GenerationQueue'!$BA$5:$BA$410,$C316,'Grid GenerationQueue'!$BJ$5:$BJ$410,"Executed")</f>
        <v>0</v>
      </c>
      <c r="R316">
        <f>SUMIFS('Grid GenerationQueue'!AH$5:AH$410,'Grid GenerationQueue'!$AZ$5:$AZ$410,$B316,'Grid GenerationQueue'!$BA$5:$BA$410,$C316,'Grid GenerationQueue'!$BJ$5:$BJ$410,"Executed")</f>
        <v>0</v>
      </c>
      <c r="S316">
        <f>SUMIFS('Grid GenerationQueue'!AI$5:AI$410,'Grid GenerationQueue'!$AZ$5:$AZ$410,$B316,'Grid GenerationQueue'!$BA$5:$BA$410,$C316,'Grid GenerationQueue'!$BJ$5:$BJ$410,"Executed")</f>
        <v>0</v>
      </c>
      <c r="T316">
        <f>SUMIFS('Grid GenerationQueue'!AJ$5:AJ$410,'Grid GenerationQueue'!$AZ$5:$AZ$410,$B316,'Grid GenerationQueue'!$BA$5:$BA$410,$C316,'Grid GenerationQueue'!$BJ$5:$BJ$410,"Executed")</f>
        <v>0</v>
      </c>
      <c r="U316">
        <f>SUMIFS('Grid GenerationQueue'!AK$5:AK$410,'Grid GenerationQueue'!$AZ$5:$AZ$410,$B316,'Grid GenerationQueue'!$BA$5:$BA$410,$C316,'Grid GenerationQueue'!$BJ$5:$BJ$410,"Executed")</f>
        <v>0</v>
      </c>
      <c r="V316">
        <f>SUMIFS('Grid GenerationQueue'!AL$5:AL$410,'Grid GenerationQueue'!$AZ$5:$AZ$410,$B316,'Grid GenerationQueue'!$BA$5:$BA$410,$C316,'Grid GenerationQueue'!$BJ$5:$BJ$410,"Executed")</f>
        <v>0</v>
      </c>
      <c r="W316">
        <f>SUMIFS('Grid GenerationQueue'!AM$5:AM$410,'Grid GenerationQueue'!$AZ$5:$AZ$410,$B316,'Grid GenerationQueue'!$BA$5:$BA$410,$C316,'Grid GenerationQueue'!$BJ$5:$BJ$410,"Executed")</f>
        <v>0</v>
      </c>
      <c r="X316">
        <f>SUMIFS('Grid GenerationQueue'!AN$5:AN$410,'Grid GenerationQueue'!$AZ$5:$AZ$410,$B316,'Grid GenerationQueue'!$BA$5:$BA$410,$C316,'Grid GenerationQueue'!$BJ$5:$BJ$410,"Executed")</f>
        <v>0</v>
      </c>
      <c r="Y316">
        <f>SUMIFS('Grid GenerationQueue'!AO$5:AO$410,'Grid GenerationQueue'!$AZ$5:$AZ$410,$B316,'Grid GenerationQueue'!$BA$5:$BA$410,$C316,'Grid GenerationQueue'!$BJ$5:$BJ$410,"Executed")</f>
        <v>0</v>
      </c>
      <c r="Z316">
        <f>SUMIFS('Grid GenerationQueue'!AP$5:AP$410,'Grid GenerationQueue'!$AZ$5:$AZ$410,$B316,'Grid GenerationQueue'!$BA$5:$BA$410,$C316,'Grid GenerationQueue'!$BJ$5:$BJ$410,"Executed")</f>
        <v>0</v>
      </c>
      <c r="AA316">
        <f>SUMIFS('Grid GenerationQueue'!AQ$5:AQ$410,'Grid GenerationQueue'!$AZ$5:$AZ$410,$B316,'Grid GenerationQueue'!$BA$5:$BA$410,$C316,'Grid GenerationQueue'!$BJ$5:$BJ$410,"Executed")</f>
        <v>0</v>
      </c>
      <c r="AB316">
        <f>SUMIFS('Grid GenerationQueue'!AR$5:AR$410,'Grid GenerationQueue'!$AZ$5:$AZ$410,$B316,'Grid GenerationQueue'!$BA$5:$BA$410,$C316,'Grid GenerationQueue'!$BJ$5:$BJ$410,"Executed")</f>
        <v>0</v>
      </c>
      <c r="AD316">
        <f>SUMIFS('Grid GenerationQueue'!AG$5:AG$410,'Grid GenerationQueue'!$AZ$5:$AZ$410,$B316,'Grid GenerationQueue'!$BA$5:$BA$410,$C316,'Grid GenerationQueue'!$BH$5:$BH$410,"&lt;&gt;"&amp;"")+SUMIFS('Grid GenerationQueue'!AG$5:AG$410,'Grid GenerationQueue'!$AZ$5:$AZ$410,$B316,'Grid GenerationQueue'!$BA$5:$BA$410,$C316,'Grid GenerationQueue'!$BH$5:$BH$410,"",'Grid GenerationQueue'!$AC$5:$AC$410,1)</f>
        <v>0</v>
      </c>
      <c r="AE316">
        <f>SUMIFS('Grid GenerationQueue'!AH$5:AH$410,'Grid GenerationQueue'!$AZ$5:$AZ$410,$B316,'Grid GenerationQueue'!$BA$5:$BA$410,$C316,'Grid GenerationQueue'!$BH$5:$BH$410,"&lt;&gt;"&amp;"")+SUMIFS('Grid GenerationQueue'!AH$5:AH$410,'Grid GenerationQueue'!$AZ$5:$AZ$410,$B316,'Grid GenerationQueue'!$BA$5:$BA$410,$C316,'Grid GenerationQueue'!$BH$5:$BH$410,"",'Grid GenerationQueue'!$AC$5:$AC$410,1)</f>
        <v>0</v>
      </c>
      <c r="AF316">
        <f>SUMIFS('Grid GenerationQueue'!AI$5:AI$410,'Grid GenerationQueue'!$AZ$5:$AZ$410,$B316,'Grid GenerationQueue'!$BA$5:$BA$410,$C316,'Grid GenerationQueue'!$BH$5:$BH$410,"&lt;&gt;"&amp;"")+SUMIFS('Grid GenerationQueue'!AI$5:AI$410,'Grid GenerationQueue'!$AZ$5:$AZ$410,$B316,'Grid GenerationQueue'!$BA$5:$BA$410,$C316,'Grid GenerationQueue'!$BH$5:$BH$410,"",'Grid GenerationQueue'!$AC$5:$AC$410,1)</f>
        <v>0</v>
      </c>
      <c r="AG316">
        <f>SUMIFS('Grid GenerationQueue'!AJ$5:AJ$410,'Grid GenerationQueue'!$AZ$5:$AZ$410,$B316,'Grid GenerationQueue'!$BA$5:$BA$410,$C316,'Grid GenerationQueue'!$BH$5:$BH$410,"&lt;&gt;"&amp;"")+SUMIFS('Grid GenerationQueue'!AJ$5:AJ$410,'Grid GenerationQueue'!$AZ$5:$AZ$410,$B316,'Grid GenerationQueue'!$BA$5:$BA$410,$C316,'Grid GenerationQueue'!$BH$5:$BH$410,"",'Grid GenerationQueue'!$AC$5:$AC$410,1)</f>
        <v>0</v>
      </c>
      <c r="AH316">
        <f>SUMIFS('Grid GenerationQueue'!AK$5:AK$410,'Grid GenerationQueue'!$AZ$5:$AZ$410,$B316,'Grid GenerationQueue'!$BA$5:$BA$410,$C316,'Grid GenerationQueue'!$BH$5:$BH$410,"&lt;&gt;"&amp;"")+SUMIFS('Grid GenerationQueue'!AK$5:AK$410,'Grid GenerationQueue'!$AZ$5:$AZ$410,$B316,'Grid GenerationQueue'!$BA$5:$BA$410,$C316,'Grid GenerationQueue'!$BH$5:$BH$410,"",'Grid GenerationQueue'!$AC$5:$AC$410,1)</f>
        <v>0</v>
      </c>
      <c r="AI316">
        <f>SUMIFS('Grid GenerationQueue'!AL$5:AL$410,'Grid GenerationQueue'!$AZ$5:$AZ$410,$B316,'Grid GenerationQueue'!$BA$5:$BA$410,$C316,'Grid GenerationQueue'!$BH$5:$BH$410,"&lt;&gt;"&amp;"")+SUMIFS('Grid GenerationQueue'!AL$5:AL$410,'Grid GenerationQueue'!$AZ$5:$AZ$410,$B316,'Grid GenerationQueue'!$BA$5:$BA$410,$C316,'Grid GenerationQueue'!$BH$5:$BH$410,"",'Grid GenerationQueue'!$AC$5:$AC$410,1)</f>
        <v>0</v>
      </c>
      <c r="AJ316">
        <f>SUMIFS('Grid GenerationQueue'!AM$5:AM$410,'Grid GenerationQueue'!$AZ$5:$AZ$410,$B316,'Grid GenerationQueue'!$BA$5:$BA$410,$C316,'Grid GenerationQueue'!$BH$5:$BH$410,"&lt;&gt;"&amp;"")+SUMIFS('Grid GenerationQueue'!AM$5:AM$410,'Grid GenerationQueue'!$AZ$5:$AZ$410,$B316,'Grid GenerationQueue'!$BA$5:$BA$410,$C316,'Grid GenerationQueue'!$BH$5:$BH$410,"",'Grid GenerationQueue'!$AC$5:$AC$410,1)</f>
        <v>0</v>
      </c>
      <c r="AK316">
        <f>SUMIFS('Grid GenerationQueue'!AN$5:AN$410,'Grid GenerationQueue'!$AZ$5:$AZ$410,$B316,'Grid GenerationQueue'!$BA$5:$BA$410,$C316,'Grid GenerationQueue'!$BH$5:$BH$410,"&lt;&gt;"&amp;"")+SUMIFS('Grid GenerationQueue'!AN$5:AN$410,'Grid GenerationQueue'!$AZ$5:$AZ$410,$B316,'Grid GenerationQueue'!$BA$5:$BA$410,$C316,'Grid GenerationQueue'!$BH$5:$BH$410,"",'Grid GenerationQueue'!$AC$5:$AC$410,1)</f>
        <v>0</v>
      </c>
      <c r="AL316">
        <f>SUMIFS('Grid GenerationQueue'!AO$5:AO$410,'Grid GenerationQueue'!$AZ$5:$AZ$410,$B316,'Grid GenerationQueue'!$BA$5:$BA$410,$C316,'Grid GenerationQueue'!$BH$5:$BH$410,"&lt;&gt;"&amp;"")+SUMIFS('Grid GenerationQueue'!AO$5:AO$410,'Grid GenerationQueue'!$AZ$5:$AZ$410,$B316,'Grid GenerationQueue'!$BA$5:$BA$410,$C316,'Grid GenerationQueue'!$BH$5:$BH$410,"",'Grid GenerationQueue'!$AC$5:$AC$410,1)</f>
        <v>0</v>
      </c>
      <c r="AM316">
        <f>SUMIFS('Grid GenerationQueue'!AP$5:AP$410,'Grid GenerationQueue'!$AZ$5:$AZ$410,$B316,'Grid GenerationQueue'!$BA$5:$BA$410,$C316,'Grid GenerationQueue'!$BH$5:$BH$410,"&lt;&gt;"&amp;"")+SUMIFS('Grid GenerationQueue'!AP$5:AP$410,'Grid GenerationQueue'!$AZ$5:$AZ$410,$B316,'Grid GenerationQueue'!$BA$5:$BA$410,$C316,'Grid GenerationQueue'!$BH$5:$BH$410,"",'Grid GenerationQueue'!$AC$5:$AC$410,1)</f>
        <v>0</v>
      </c>
      <c r="AN316">
        <f>SUMIFS('Grid GenerationQueue'!AQ$5:AQ$410,'Grid GenerationQueue'!$AZ$5:$AZ$410,$B316,'Grid GenerationQueue'!$BA$5:$BA$410,$C316,'Grid GenerationQueue'!$BH$5:$BH$410,"&lt;&gt;"&amp;"")+SUMIFS('Grid GenerationQueue'!AQ$5:AQ$410,'Grid GenerationQueue'!$AZ$5:$AZ$410,$B316,'Grid GenerationQueue'!$BA$5:$BA$410,$C316,'Grid GenerationQueue'!$BH$5:$BH$410,"",'Grid GenerationQueue'!$AC$5:$AC$410,1)</f>
        <v>0</v>
      </c>
      <c r="AO316">
        <f>SUMIFS('Grid GenerationQueue'!AR$5:AR$410,'Grid GenerationQueue'!$AZ$5:$AZ$410,$B316,'Grid GenerationQueue'!$BA$5:$BA$410,$C316,'Grid GenerationQueue'!$BH$5:$BH$410,"&lt;&gt;"&amp;"")+SUMIFS('Grid GenerationQueue'!AR$5:AR$410,'Grid GenerationQueue'!$AZ$5:$AZ$410,$B316,'Grid GenerationQueue'!$BA$5:$BA$410,$C316,'Grid GenerationQueue'!$BH$5:$BH$410,"",'Grid GenerationQueue'!$AC$5:$AC$410,1)</f>
        <v>0</v>
      </c>
      <c r="AQ316">
        <f>SUMIFS('Grid GenerationQueue'!AG$5:AG$410,'Grid GenerationQueue'!$AZ$5:$AZ$410,$B316,'Grid GenerationQueue'!$BA$5:$BA$410,$C316,'Grid GenerationQueue'!$BK$5:$BK$410,"&gt;0")</f>
        <v>0</v>
      </c>
      <c r="AR316">
        <f>SUMIFS('Grid GenerationQueue'!AH$5:AH$410,'Grid GenerationQueue'!$AZ$5:$AZ$410,$B316,'Grid GenerationQueue'!$BA$5:$BA$410,$C316,'Grid GenerationQueue'!$BK$5:$BK$410,"&gt;0")</f>
        <v>0</v>
      </c>
      <c r="AS316">
        <f>SUMIFS('Grid GenerationQueue'!AI$5:AI$410,'Grid GenerationQueue'!$AZ$5:$AZ$410,$B316,'Grid GenerationQueue'!$BA$5:$BA$410,$C316,'Grid GenerationQueue'!$BK$5:$BK$410,"&gt;0")</f>
        <v>0</v>
      </c>
      <c r="AT316">
        <f>SUMIFS('Grid GenerationQueue'!AJ$5:AJ$410,'Grid GenerationQueue'!$AZ$5:$AZ$410,$B316,'Grid GenerationQueue'!$BA$5:$BA$410,$C316,'Grid GenerationQueue'!$BK$5:$BK$410,"&gt;0")</f>
        <v>0</v>
      </c>
      <c r="AU316">
        <f>SUMIFS('Grid GenerationQueue'!AK$5:AK$410,'Grid GenerationQueue'!$AZ$5:$AZ$410,$B316,'Grid GenerationQueue'!$BA$5:$BA$410,$C316,'Grid GenerationQueue'!$BK$5:$BK$410,"&gt;0")</f>
        <v>0</v>
      </c>
      <c r="AV316">
        <f>SUMIFS('Grid GenerationQueue'!AL$5:AL$410,'Grid GenerationQueue'!$AZ$5:$AZ$410,$B316,'Grid GenerationQueue'!$BA$5:$BA$410,$C316,'Grid GenerationQueue'!$BK$5:$BK$410,"&gt;0")</f>
        <v>0</v>
      </c>
      <c r="AW316">
        <f>SUMIFS('Grid GenerationQueue'!AM$5:AM$410,'Grid GenerationQueue'!$AZ$5:$AZ$410,$B316,'Grid GenerationQueue'!$BA$5:$BA$410,$C316,'Grid GenerationQueue'!$BK$5:$BK$410,"&gt;0")</f>
        <v>0</v>
      </c>
      <c r="AX316">
        <f>SUMIFS('Grid GenerationQueue'!AN$5:AN$410,'Grid GenerationQueue'!$AZ$5:$AZ$410,$B316,'Grid GenerationQueue'!$BA$5:$BA$410,$C316,'Grid GenerationQueue'!$BK$5:$BK$410,"&gt;0")</f>
        <v>0</v>
      </c>
      <c r="AY316">
        <f>SUMIFS('Grid GenerationQueue'!AO$5:AO$410,'Grid GenerationQueue'!$AZ$5:$AZ$410,$B316,'Grid GenerationQueue'!$BA$5:$BA$410,$C316,'Grid GenerationQueue'!$BK$5:$BK$410,"&gt;0")</f>
        <v>0</v>
      </c>
      <c r="AZ316">
        <f>SUMIFS('Grid GenerationQueue'!AP$5:AP$410,'Grid GenerationQueue'!$AZ$5:$AZ$410,$B316,'Grid GenerationQueue'!$BA$5:$BA$410,$C316,'Grid GenerationQueue'!$BK$5:$BK$410,"&gt;0")</f>
        <v>0</v>
      </c>
      <c r="BA316">
        <f>SUMIFS('Grid GenerationQueue'!AQ$5:AQ$410,'Grid GenerationQueue'!$AZ$5:$AZ$410,$B316,'Grid GenerationQueue'!$BA$5:$BA$410,$C316,'Grid GenerationQueue'!$BK$5:$BK$410,"&gt;0")</f>
        <v>0</v>
      </c>
      <c r="BB316">
        <f>SUMIFS('Grid GenerationQueue'!AR$5:AR$410,'Grid GenerationQueue'!$AZ$5:$AZ$410,$B316,'Grid GenerationQueue'!$BA$5:$BA$410,$C316,'Grid GenerationQueue'!$BK$5:$BK$410,"&gt;0")</f>
        <v>0</v>
      </c>
      <c r="BD316">
        <f>SUMIFS('Grid GenerationQueue'!AG$5:AG$410,'Grid GenerationQueue'!$AZ$5:$AZ$410,$B316,'Grid GenerationQueue'!$BA$5:$BA$410,$C316,'Grid GenerationQueue'!$BD$5:$BD$410,"&lt;="&amp;$BE$3)</f>
        <v>0</v>
      </c>
      <c r="BE316">
        <f>SUMIFS('Grid GenerationQueue'!AH$5:AH$410,'Grid GenerationQueue'!$AZ$5:$AZ$410,$B316,'Grid GenerationQueue'!$BA$5:$BA$410,$C316,'Grid GenerationQueue'!$BD$5:$BD$410,"&lt;="&amp;$BE$3)</f>
        <v>0</v>
      </c>
      <c r="BF316">
        <f>SUMIFS('Grid GenerationQueue'!AI$5:AI$410,'Grid GenerationQueue'!$AZ$5:$AZ$410,$B316,'Grid GenerationQueue'!$BA$5:$BA$410,$C316,'Grid GenerationQueue'!$BD$5:$BD$410,"&lt;="&amp;$BE$3)</f>
        <v>0</v>
      </c>
      <c r="BG316">
        <f>SUMIFS('Grid GenerationQueue'!AJ$5:AJ$410,'Grid GenerationQueue'!$AZ$5:$AZ$410,$B316,'Grid GenerationQueue'!$BA$5:$BA$410,$C316,'Grid GenerationQueue'!$BD$5:$BD$410,"&lt;="&amp;$BE$3)</f>
        <v>0</v>
      </c>
      <c r="BH316">
        <f>SUMIFS('Grid GenerationQueue'!AK$5:AK$410,'Grid GenerationQueue'!$AZ$5:$AZ$410,$B316,'Grid GenerationQueue'!$BA$5:$BA$410,$C316,'Grid GenerationQueue'!$BD$5:$BD$410,"&lt;="&amp;$BE$3)</f>
        <v>0</v>
      </c>
      <c r="BI316">
        <f>SUMIFS('Grid GenerationQueue'!AL$5:AL$410,'Grid GenerationQueue'!$AZ$5:$AZ$410,$B316,'Grid GenerationQueue'!$BA$5:$BA$410,$C316,'Grid GenerationQueue'!$BD$5:$BD$410,"&lt;="&amp;$BE$3)</f>
        <v>0</v>
      </c>
      <c r="BJ316">
        <f>SUMIFS('Grid GenerationQueue'!AM$5:AM$410,'Grid GenerationQueue'!$AZ$5:$AZ$410,$B316,'Grid GenerationQueue'!$BA$5:$BA$410,$C316,'Grid GenerationQueue'!$BD$5:$BD$410,"&lt;="&amp;$BE$3)</f>
        <v>0</v>
      </c>
      <c r="BK316">
        <f>SUMIFS('Grid GenerationQueue'!AN$5:AN$410,'Grid GenerationQueue'!$AZ$5:$AZ$410,$B316,'Grid GenerationQueue'!$BA$5:$BA$410,$C316,'Grid GenerationQueue'!$BD$5:$BD$410,"&lt;="&amp;$BE$3)</f>
        <v>0</v>
      </c>
      <c r="BL316">
        <f>SUMIFS('Grid GenerationQueue'!AO$5:AO$410,'Grid GenerationQueue'!$AZ$5:$AZ$410,$B316,'Grid GenerationQueue'!$BA$5:$BA$410,$C316,'Grid GenerationQueue'!$BD$5:$BD$410,"&lt;="&amp;$BE$3)</f>
        <v>0</v>
      </c>
      <c r="BM316">
        <f>SUMIFS('Grid GenerationQueue'!AP$5:AP$410,'Grid GenerationQueue'!$AZ$5:$AZ$410,$B316,'Grid GenerationQueue'!$BA$5:$BA$410,$C316,'Grid GenerationQueue'!$BD$5:$BD$410,"&lt;="&amp;$BE$3)</f>
        <v>0</v>
      </c>
      <c r="BN316">
        <f>SUMIFS('Grid GenerationQueue'!AQ$5:AQ$410,'Grid GenerationQueue'!$AZ$5:$AZ$410,$B316,'Grid GenerationQueue'!$BA$5:$BA$410,$C316,'Grid GenerationQueue'!$BD$5:$BD$410,"&lt;="&amp;$BE$3)</f>
        <v>0</v>
      </c>
      <c r="BO316">
        <f>SUMIFS('Grid GenerationQueue'!AR$5:AR$410,'Grid GenerationQueue'!$AZ$5:$AZ$410,$B316,'Grid GenerationQueue'!$BA$5:$BA$410,$C316,'Grid GenerationQueue'!$BD$5:$BD$410,"&lt;="&amp;$BE$3)</f>
        <v>0</v>
      </c>
      <c r="BQ316">
        <f>SUMIFS('Grid GenerationQueue'!AG$5:AG$410,'Grid GenerationQueue'!$AZ$5:$AZ$410,$B316,'Grid GenerationQueue'!$BA$5:$BA$410,$C316,'Grid GenerationQueue'!$BJ$5:$BJ$410,"Executed",'Grid GenerationQueue'!$BD$5:$BD$410,"&lt;="&amp;$BE$3)</f>
        <v>0</v>
      </c>
      <c r="BR316">
        <f>SUMIFS('Grid GenerationQueue'!AH$5:AH$410,'Grid GenerationQueue'!$AZ$5:$AZ$410,$B316,'Grid GenerationQueue'!$BA$5:$BA$410,$C316,'Grid GenerationQueue'!$BJ$5:$BJ$410,"Executed",'Grid GenerationQueue'!$BD$5:$BD$410,"&lt;="&amp;$BE$3)</f>
        <v>0</v>
      </c>
      <c r="BS316">
        <f>SUMIFS('Grid GenerationQueue'!AI$5:AI$410,'Grid GenerationQueue'!$AZ$5:$AZ$410,$B316,'Grid GenerationQueue'!$BA$5:$BA$410,$C316,'Grid GenerationQueue'!$BJ$5:$BJ$410,"Executed",'Grid GenerationQueue'!$BD$5:$BD$410,"&lt;="&amp;$BE$3)</f>
        <v>0</v>
      </c>
      <c r="BT316">
        <f>SUMIFS('Grid GenerationQueue'!AJ$5:AJ$410,'Grid GenerationQueue'!$AZ$5:$AZ$410,$B316,'Grid GenerationQueue'!$BA$5:$BA$410,$C316,'Grid GenerationQueue'!$BJ$5:$BJ$410,"Executed",'Grid GenerationQueue'!$BD$5:$BD$410,"&lt;="&amp;$BE$3)</f>
        <v>0</v>
      </c>
      <c r="BU316">
        <f>SUMIFS('Grid GenerationQueue'!AK$5:AK$410,'Grid GenerationQueue'!$AZ$5:$AZ$410,$B316,'Grid GenerationQueue'!$BA$5:$BA$410,$C316,'Grid GenerationQueue'!$BJ$5:$BJ$410,"Executed",'Grid GenerationQueue'!$BD$5:$BD$410,"&lt;="&amp;$BE$3)</f>
        <v>0</v>
      </c>
      <c r="BV316">
        <f>SUMIFS('Grid GenerationQueue'!AL$5:AL$410,'Grid GenerationQueue'!$AZ$5:$AZ$410,$B316,'Grid GenerationQueue'!$BA$5:$BA$410,$C316,'Grid GenerationQueue'!$BJ$5:$BJ$410,"Executed",'Grid GenerationQueue'!$BD$5:$BD$410,"&lt;="&amp;$BE$3)</f>
        <v>0</v>
      </c>
      <c r="BW316">
        <f>SUMIFS('Grid GenerationQueue'!AM$5:AM$410,'Grid GenerationQueue'!$AZ$5:$AZ$410,$B316,'Grid GenerationQueue'!$BA$5:$BA$410,$C316,'Grid GenerationQueue'!$BJ$5:$BJ$410,"Executed",'Grid GenerationQueue'!$BD$5:$BD$410,"&lt;="&amp;$BE$3)</f>
        <v>0</v>
      </c>
      <c r="BX316">
        <f>SUMIFS('Grid GenerationQueue'!AN$5:AN$410,'Grid GenerationQueue'!$AZ$5:$AZ$410,$B316,'Grid GenerationQueue'!$BA$5:$BA$410,$C316,'Grid GenerationQueue'!$BJ$5:$BJ$410,"Executed",'Grid GenerationQueue'!$BD$5:$BD$410,"&lt;="&amp;$BE$3)</f>
        <v>0</v>
      </c>
      <c r="BY316">
        <f>SUMIFS('Grid GenerationQueue'!AO$5:AO$410,'Grid GenerationQueue'!$AZ$5:$AZ$410,$B316,'Grid GenerationQueue'!$BA$5:$BA$410,$C316,'Grid GenerationQueue'!$BJ$5:$BJ$410,"Executed",'Grid GenerationQueue'!$BD$5:$BD$410,"&lt;="&amp;$BE$3)</f>
        <v>0</v>
      </c>
      <c r="BZ316">
        <f>SUMIFS('Grid GenerationQueue'!AP$5:AP$410,'Grid GenerationQueue'!$AZ$5:$AZ$410,$B316,'Grid GenerationQueue'!$BA$5:$BA$410,$C316,'Grid GenerationQueue'!$BJ$5:$BJ$410,"Executed",'Grid GenerationQueue'!$BD$5:$BD$410,"&lt;="&amp;$BE$3)</f>
        <v>0</v>
      </c>
      <c r="CA316">
        <f>SUMIFS('Grid GenerationQueue'!AQ$5:AQ$410,'Grid GenerationQueue'!$AZ$5:$AZ$410,$B316,'Grid GenerationQueue'!$BA$5:$BA$410,$C316,'Grid GenerationQueue'!$BJ$5:$BJ$410,"Executed",'Grid GenerationQueue'!$BD$5:$BD$410,"&lt;="&amp;$BE$3)</f>
        <v>0</v>
      </c>
      <c r="CB316">
        <f>SUMIFS('Grid GenerationQueue'!AR$5:AR$410,'Grid GenerationQueue'!$AZ$5:$AZ$410,$B316,'Grid GenerationQueue'!$BA$5:$BA$410,$C316,'Grid GenerationQueue'!$BJ$5:$BJ$410,"Executed",'Grid GenerationQueue'!$BD$5:$BD$410,"&lt;="&amp;$BE$3)</f>
        <v>0</v>
      </c>
      <c r="CD316">
        <f>SUMIFS('Grid GenerationQueue'!AG$5:AG$410,'Grid GenerationQueue'!$AZ$5:$AZ$410,$B316,'Grid GenerationQueue'!$BA$5:$BA$410,$C316,'Grid GenerationQueue'!$BH$5:$BH$410,"&lt;&gt;"&amp;"",'Grid GenerationQueue'!$BD$5:$BD$410,"&lt;="&amp;$BE$3)</f>
        <v>0</v>
      </c>
      <c r="CE316">
        <f>SUMIFS('Grid GenerationQueue'!AH$5:AH$410,'Grid GenerationQueue'!$AZ$5:$AZ$410,$B316,'Grid GenerationQueue'!$BA$5:$BA$410,$C316,'Grid GenerationQueue'!$BH$5:$BH$410,"&lt;&gt;"&amp;"",'Grid GenerationQueue'!$BD$5:$BD$410,"&lt;="&amp;$BE$3)</f>
        <v>0</v>
      </c>
      <c r="CF316">
        <f>SUMIFS('Grid GenerationQueue'!AI$5:AI$410,'Grid GenerationQueue'!$AZ$5:$AZ$410,$B316,'Grid GenerationQueue'!$BA$5:$BA$410,$C316,'Grid GenerationQueue'!$BH$5:$BH$410,"&lt;&gt;"&amp;"",'Grid GenerationQueue'!$BD$5:$BD$410,"&lt;="&amp;$BE$3)</f>
        <v>0</v>
      </c>
      <c r="CG316">
        <f>SUMIFS('Grid GenerationQueue'!AJ$5:AJ$410,'Grid GenerationQueue'!$AZ$5:$AZ$410,$B316,'Grid GenerationQueue'!$BA$5:$BA$410,$C316,'Grid GenerationQueue'!$BH$5:$BH$410,"&lt;&gt;"&amp;"",'Grid GenerationQueue'!$BD$5:$BD$410,"&lt;="&amp;$BE$3)</f>
        <v>0</v>
      </c>
      <c r="CH316">
        <f>SUMIFS('Grid GenerationQueue'!AK$5:AK$410,'Grid GenerationQueue'!$AZ$5:$AZ$410,$B316,'Grid GenerationQueue'!$BA$5:$BA$410,$C316,'Grid GenerationQueue'!$BH$5:$BH$410,"&lt;&gt;"&amp;"",'Grid GenerationQueue'!$BD$5:$BD$410,"&lt;="&amp;$BE$3)</f>
        <v>0</v>
      </c>
      <c r="CI316">
        <f>SUMIFS('Grid GenerationQueue'!AL$5:AL$410,'Grid GenerationQueue'!$AZ$5:$AZ$410,$B316,'Grid GenerationQueue'!$BA$5:$BA$410,$C316,'Grid GenerationQueue'!$BH$5:$BH$410,"&lt;&gt;"&amp;"",'Grid GenerationQueue'!$BD$5:$BD$410,"&lt;="&amp;$BE$3)</f>
        <v>0</v>
      </c>
      <c r="CJ316">
        <f>SUMIFS('Grid GenerationQueue'!AM$5:AM$410,'Grid GenerationQueue'!$AZ$5:$AZ$410,$B316,'Grid GenerationQueue'!$BA$5:$BA$410,$C316,'Grid GenerationQueue'!$BH$5:$BH$410,"&lt;&gt;"&amp;"",'Grid GenerationQueue'!$BD$5:$BD$410,"&lt;="&amp;$BE$3)</f>
        <v>0</v>
      </c>
      <c r="CK316">
        <f>SUMIFS('Grid GenerationQueue'!AN$5:AN$410,'Grid GenerationQueue'!$AZ$5:$AZ$410,$B316,'Grid GenerationQueue'!$BA$5:$BA$410,$C316,'Grid GenerationQueue'!$BH$5:$BH$410,"&lt;&gt;"&amp;"",'Grid GenerationQueue'!$BD$5:$BD$410,"&lt;="&amp;$BE$3)</f>
        <v>0</v>
      </c>
      <c r="CL316">
        <f>SUMIFS('Grid GenerationQueue'!AO$5:AO$410,'Grid GenerationQueue'!$AZ$5:$AZ$410,$B316,'Grid GenerationQueue'!$BA$5:$BA$410,$C316,'Grid GenerationQueue'!$BH$5:$BH$410,"&lt;&gt;"&amp;"",'Grid GenerationQueue'!$BD$5:$BD$410,"&lt;="&amp;$BE$3)</f>
        <v>0</v>
      </c>
      <c r="CM316">
        <f>SUMIFS('Grid GenerationQueue'!AP$5:AP$410,'Grid GenerationQueue'!$AZ$5:$AZ$410,$B316,'Grid GenerationQueue'!$BA$5:$BA$410,$C316,'Grid GenerationQueue'!$BH$5:$BH$410,"&lt;&gt;"&amp;"",'Grid GenerationQueue'!$BD$5:$BD$410,"&lt;="&amp;$BE$3)</f>
        <v>0</v>
      </c>
      <c r="CN316">
        <f>SUMIFS('Grid GenerationQueue'!AQ$5:AQ$410,'Grid GenerationQueue'!$AZ$5:$AZ$410,$B316,'Grid GenerationQueue'!$BA$5:$BA$410,$C316,'Grid GenerationQueue'!$BH$5:$BH$410,"&lt;&gt;"&amp;"",'Grid GenerationQueue'!$BD$5:$BD$410,"&lt;="&amp;$BE$3)</f>
        <v>0</v>
      </c>
      <c r="CO316">
        <f>SUMIFS('Grid GenerationQueue'!AR$5:AR$410,'Grid GenerationQueue'!$AZ$5:$AZ$410,$B316,'Grid GenerationQueue'!$BA$5:$BA$410,$C316,'Grid GenerationQueue'!$BH$5:$BH$410,"&lt;&gt;"&amp;"",'Grid GenerationQueue'!$BD$5:$BD$410,"&lt;="&amp;$BE$3)</f>
        <v>0</v>
      </c>
      <c r="CQ316">
        <f>SUMIFS('Grid GenerationQueue'!AG$5:AG$410,'Grid GenerationQueue'!$AZ$5:$AZ$410,$B316,'Grid GenerationQueue'!$BA$5:$BA$410,$C316,'Grid GenerationQueue'!$BK$5:$BK$410,"&gt;0",'Grid GenerationQueue'!$BD$5:$BD$410,"&lt;="&amp;$BE$3)</f>
        <v>0</v>
      </c>
      <c r="CR316">
        <f>SUMIFS('Grid GenerationQueue'!AH$5:AH$410,'Grid GenerationQueue'!$AZ$5:$AZ$410,$B316,'Grid GenerationQueue'!$BA$5:$BA$410,$C316,'Grid GenerationQueue'!$BK$5:$BK$410,"&gt;0",'Grid GenerationQueue'!$BD$5:$BD$410,"&lt;="&amp;$BE$3)</f>
        <v>0</v>
      </c>
      <c r="CS316">
        <f>SUMIFS('Grid GenerationQueue'!AI$5:AI$410,'Grid GenerationQueue'!$AZ$5:$AZ$410,$B316,'Grid GenerationQueue'!$BA$5:$BA$410,$C316,'Grid GenerationQueue'!$BK$5:$BK$410,"&gt;0",'Grid GenerationQueue'!$BD$5:$BD$410,"&lt;="&amp;$BE$3)</f>
        <v>0</v>
      </c>
      <c r="CT316">
        <f>SUMIFS('Grid GenerationQueue'!AJ$5:AJ$410,'Grid GenerationQueue'!$AZ$5:$AZ$410,$B316,'Grid GenerationQueue'!$BA$5:$BA$410,$C316,'Grid GenerationQueue'!$BK$5:$BK$410,"&gt;0",'Grid GenerationQueue'!$BD$5:$BD$410,"&lt;="&amp;$BE$3)</f>
        <v>0</v>
      </c>
      <c r="CU316">
        <f>SUMIFS('Grid GenerationQueue'!AK$5:AK$410,'Grid GenerationQueue'!$AZ$5:$AZ$410,$B316,'Grid GenerationQueue'!$BA$5:$BA$410,$C316,'Grid GenerationQueue'!$BK$5:$BK$410,"&gt;0",'Grid GenerationQueue'!$BD$5:$BD$410,"&lt;="&amp;$BE$3)</f>
        <v>0</v>
      </c>
      <c r="CV316">
        <f>SUMIFS('Grid GenerationQueue'!AL$5:AL$410,'Grid GenerationQueue'!$AZ$5:$AZ$410,$B316,'Grid GenerationQueue'!$BA$5:$BA$410,$C316,'Grid GenerationQueue'!$BK$5:$BK$410,"&gt;0",'Grid GenerationQueue'!$BD$5:$BD$410,"&lt;="&amp;$BE$3)</f>
        <v>0</v>
      </c>
      <c r="CW316">
        <f>SUMIFS('Grid GenerationQueue'!AM$5:AM$410,'Grid GenerationQueue'!$AZ$5:$AZ$410,$B316,'Grid GenerationQueue'!$BA$5:$BA$410,$C316,'Grid GenerationQueue'!$BK$5:$BK$410,"&gt;0",'Grid GenerationQueue'!$BD$5:$BD$410,"&lt;="&amp;$BE$3)</f>
        <v>0</v>
      </c>
      <c r="CX316">
        <f>SUMIFS('Grid GenerationQueue'!AN$5:AN$410,'Grid GenerationQueue'!$AZ$5:$AZ$410,$B316,'Grid GenerationQueue'!$BA$5:$BA$410,$C316,'Grid GenerationQueue'!$BK$5:$BK$410,"&gt;0",'Grid GenerationQueue'!$BD$5:$BD$410,"&lt;="&amp;$BE$3)</f>
        <v>0</v>
      </c>
      <c r="CY316">
        <f>SUMIFS('Grid GenerationQueue'!AO$5:AO$410,'Grid GenerationQueue'!$AZ$5:$AZ$410,$B316,'Grid GenerationQueue'!$BA$5:$BA$410,$C316,'Grid GenerationQueue'!$BK$5:$BK$410,"&gt;0",'Grid GenerationQueue'!$BD$5:$BD$410,"&lt;="&amp;$BE$3)</f>
        <v>0</v>
      </c>
      <c r="CZ316">
        <f>SUMIFS('Grid GenerationQueue'!AP$5:AP$410,'Grid GenerationQueue'!$AZ$5:$AZ$410,$B316,'Grid GenerationQueue'!$BA$5:$BA$410,$C316,'Grid GenerationQueue'!$BK$5:$BK$410,"&gt;0",'Grid GenerationQueue'!$BD$5:$BD$410,"&lt;="&amp;$BE$3)</f>
        <v>0</v>
      </c>
      <c r="DA316">
        <f>SUMIFS('Grid GenerationQueue'!AQ$5:AQ$410,'Grid GenerationQueue'!$AZ$5:$AZ$410,$B316,'Grid GenerationQueue'!$BA$5:$BA$410,$C316,'Grid GenerationQueue'!$BK$5:$BK$410,"&gt;0",'Grid GenerationQueue'!$BD$5:$BD$410,"&lt;="&amp;$BE$3)</f>
        <v>0</v>
      </c>
      <c r="DB316">
        <f>SUMIFS('Grid GenerationQueue'!AR$5:AR$410,'Grid GenerationQueue'!$AZ$5:$AZ$410,$B316,'Grid GenerationQueue'!$BA$5:$BA$410,$C316,'Grid GenerationQueue'!$BK$5:$BK$410,"&gt;0",'Grid GenerationQueue'!$BD$5:$BD$410,"&lt;="&amp;$BE$3)</f>
        <v>0</v>
      </c>
    </row>
    <row r="317" spans="1:106" x14ac:dyDescent="0.35">
      <c r="A317" t="s">
        <v>134</v>
      </c>
      <c r="B317" t="s">
        <v>4560</v>
      </c>
      <c r="C317">
        <v>138</v>
      </c>
      <c r="D317">
        <f>SUMIFS('Grid GenerationQueue'!AG$5:AG$410,'Grid GenerationQueue'!$AZ$5:$AZ$410,$B317,'Grid GenerationQueue'!$BA$5:$BA$410,$C317)</f>
        <v>0</v>
      </c>
      <c r="E317">
        <f>SUMIFS('Grid GenerationQueue'!AH$5:AH$410,'Grid GenerationQueue'!$AZ$5:$AZ$410,$B317,'Grid GenerationQueue'!$BA$5:$BA$410,$C317)</f>
        <v>0</v>
      </c>
      <c r="F317">
        <f>SUMIFS('Grid GenerationQueue'!AI$5:AI$410,'Grid GenerationQueue'!$AZ$5:$AZ$410,$B317,'Grid GenerationQueue'!$BA$5:$BA$410,$C317)</f>
        <v>0</v>
      </c>
      <c r="G317">
        <f>SUMIFS('Grid GenerationQueue'!AJ$5:AJ$410,'Grid GenerationQueue'!$AZ$5:$AZ$410,$B317,'Grid GenerationQueue'!$BA$5:$BA$410,$C317)</f>
        <v>0</v>
      </c>
      <c r="H317">
        <f>SUMIFS('Grid GenerationQueue'!AK$5:AK$410,'Grid GenerationQueue'!$AZ$5:$AZ$410,$B317,'Grid GenerationQueue'!$BA$5:$BA$410,$C317)</f>
        <v>0</v>
      </c>
      <c r="I317">
        <f>SUMIFS('Grid GenerationQueue'!AL$5:AL$410,'Grid GenerationQueue'!$AZ$5:$AZ$410,$B317,'Grid GenerationQueue'!$BA$5:$BA$410,$C317)</f>
        <v>0</v>
      </c>
      <c r="J317">
        <f>SUMIFS('Grid GenerationQueue'!AM$5:AM$410,'Grid GenerationQueue'!$AZ$5:$AZ$410,$B317,'Grid GenerationQueue'!$BA$5:$BA$410,$C317)</f>
        <v>0</v>
      </c>
      <c r="K317">
        <f>SUMIFS('Grid GenerationQueue'!AN$5:AN$410,'Grid GenerationQueue'!$AZ$5:$AZ$410,$B317,'Grid GenerationQueue'!$BA$5:$BA$410,$C317)</f>
        <v>0</v>
      </c>
      <c r="L317">
        <f>SUMIFS('Grid GenerationQueue'!AO$5:AO$410,'Grid GenerationQueue'!$AZ$5:$AZ$410,$B317,'Grid GenerationQueue'!$BA$5:$BA$410,$C317)</f>
        <v>0</v>
      </c>
      <c r="M317">
        <f>SUMIFS('Grid GenerationQueue'!AP$5:AP$410,'Grid GenerationQueue'!$AZ$5:$AZ$410,$B317,'Grid GenerationQueue'!$BA$5:$BA$410,$C317)</f>
        <v>0</v>
      </c>
      <c r="N317">
        <f>SUMIFS('Grid GenerationQueue'!AQ$5:AQ$410,'Grid GenerationQueue'!$AZ$5:$AZ$410,$B317,'Grid GenerationQueue'!$BA$5:$BA$410,$C317)</f>
        <v>0</v>
      </c>
      <c r="O317">
        <f>SUMIFS('Grid GenerationQueue'!AR$5:AR$410,'Grid GenerationQueue'!$AZ$5:$AZ$410,$B317,'Grid GenerationQueue'!$BA$5:$BA$410,$C317)</f>
        <v>0</v>
      </c>
      <c r="Q317">
        <f>SUMIFS('Grid GenerationQueue'!AG$5:AG$410,'Grid GenerationQueue'!$AZ$5:$AZ$410,$B317,'Grid GenerationQueue'!$BA$5:$BA$410,$C317,'Grid GenerationQueue'!$BJ$5:$BJ$410,"Executed")</f>
        <v>0</v>
      </c>
      <c r="R317">
        <f>SUMIFS('Grid GenerationQueue'!AH$5:AH$410,'Grid GenerationQueue'!$AZ$5:$AZ$410,$B317,'Grid GenerationQueue'!$BA$5:$BA$410,$C317,'Grid GenerationQueue'!$BJ$5:$BJ$410,"Executed")</f>
        <v>0</v>
      </c>
      <c r="S317">
        <f>SUMIFS('Grid GenerationQueue'!AI$5:AI$410,'Grid GenerationQueue'!$AZ$5:$AZ$410,$B317,'Grid GenerationQueue'!$BA$5:$BA$410,$C317,'Grid GenerationQueue'!$BJ$5:$BJ$410,"Executed")</f>
        <v>0</v>
      </c>
      <c r="T317">
        <f>SUMIFS('Grid GenerationQueue'!AJ$5:AJ$410,'Grid GenerationQueue'!$AZ$5:$AZ$410,$B317,'Grid GenerationQueue'!$BA$5:$BA$410,$C317,'Grid GenerationQueue'!$BJ$5:$BJ$410,"Executed")</f>
        <v>0</v>
      </c>
      <c r="U317">
        <f>SUMIFS('Grid GenerationQueue'!AK$5:AK$410,'Grid GenerationQueue'!$AZ$5:$AZ$410,$B317,'Grid GenerationQueue'!$BA$5:$BA$410,$C317,'Grid GenerationQueue'!$BJ$5:$BJ$410,"Executed")</f>
        <v>0</v>
      </c>
      <c r="V317">
        <f>SUMIFS('Grid GenerationQueue'!AL$5:AL$410,'Grid GenerationQueue'!$AZ$5:$AZ$410,$B317,'Grid GenerationQueue'!$BA$5:$BA$410,$C317,'Grid GenerationQueue'!$BJ$5:$BJ$410,"Executed")</f>
        <v>0</v>
      </c>
      <c r="W317">
        <f>SUMIFS('Grid GenerationQueue'!AM$5:AM$410,'Grid GenerationQueue'!$AZ$5:$AZ$410,$B317,'Grid GenerationQueue'!$BA$5:$BA$410,$C317,'Grid GenerationQueue'!$BJ$5:$BJ$410,"Executed")</f>
        <v>0</v>
      </c>
      <c r="X317">
        <f>SUMIFS('Grid GenerationQueue'!AN$5:AN$410,'Grid GenerationQueue'!$AZ$5:$AZ$410,$B317,'Grid GenerationQueue'!$BA$5:$BA$410,$C317,'Grid GenerationQueue'!$BJ$5:$BJ$410,"Executed")</f>
        <v>0</v>
      </c>
      <c r="Y317">
        <f>SUMIFS('Grid GenerationQueue'!AO$5:AO$410,'Grid GenerationQueue'!$AZ$5:$AZ$410,$B317,'Grid GenerationQueue'!$BA$5:$BA$410,$C317,'Grid GenerationQueue'!$BJ$5:$BJ$410,"Executed")</f>
        <v>0</v>
      </c>
      <c r="Z317">
        <f>SUMIFS('Grid GenerationQueue'!AP$5:AP$410,'Grid GenerationQueue'!$AZ$5:$AZ$410,$B317,'Grid GenerationQueue'!$BA$5:$BA$410,$C317,'Grid GenerationQueue'!$BJ$5:$BJ$410,"Executed")</f>
        <v>0</v>
      </c>
      <c r="AA317">
        <f>SUMIFS('Grid GenerationQueue'!AQ$5:AQ$410,'Grid GenerationQueue'!$AZ$5:$AZ$410,$B317,'Grid GenerationQueue'!$BA$5:$BA$410,$C317,'Grid GenerationQueue'!$BJ$5:$BJ$410,"Executed")</f>
        <v>0</v>
      </c>
      <c r="AB317">
        <f>SUMIFS('Grid GenerationQueue'!AR$5:AR$410,'Grid GenerationQueue'!$AZ$5:$AZ$410,$B317,'Grid GenerationQueue'!$BA$5:$BA$410,$C317,'Grid GenerationQueue'!$BJ$5:$BJ$410,"Executed")</f>
        <v>0</v>
      </c>
      <c r="AD317">
        <f>SUMIFS('Grid GenerationQueue'!AG$5:AG$410,'Grid GenerationQueue'!$AZ$5:$AZ$410,$B317,'Grid GenerationQueue'!$BA$5:$BA$410,$C317,'Grid GenerationQueue'!$BH$5:$BH$410,"&lt;&gt;"&amp;"")+SUMIFS('Grid GenerationQueue'!AG$5:AG$410,'Grid GenerationQueue'!$AZ$5:$AZ$410,$B317,'Grid GenerationQueue'!$BA$5:$BA$410,$C317,'Grid GenerationQueue'!$BH$5:$BH$410,"",'Grid GenerationQueue'!$AC$5:$AC$410,1)</f>
        <v>0</v>
      </c>
      <c r="AE317">
        <f>SUMIFS('Grid GenerationQueue'!AH$5:AH$410,'Grid GenerationQueue'!$AZ$5:$AZ$410,$B317,'Grid GenerationQueue'!$BA$5:$BA$410,$C317,'Grid GenerationQueue'!$BH$5:$BH$410,"&lt;&gt;"&amp;"")+SUMIFS('Grid GenerationQueue'!AH$5:AH$410,'Grid GenerationQueue'!$AZ$5:$AZ$410,$B317,'Grid GenerationQueue'!$BA$5:$BA$410,$C317,'Grid GenerationQueue'!$BH$5:$BH$410,"",'Grid GenerationQueue'!$AC$5:$AC$410,1)</f>
        <v>0</v>
      </c>
      <c r="AF317">
        <f>SUMIFS('Grid GenerationQueue'!AI$5:AI$410,'Grid GenerationQueue'!$AZ$5:$AZ$410,$B317,'Grid GenerationQueue'!$BA$5:$BA$410,$C317,'Grid GenerationQueue'!$BH$5:$BH$410,"&lt;&gt;"&amp;"")+SUMIFS('Grid GenerationQueue'!AI$5:AI$410,'Grid GenerationQueue'!$AZ$5:$AZ$410,$B317,'Grid GenerationQueue'!$BA$5:$BA$410,$C317,'Grid GenerationQueue'!$BH$5:$BH$410,"",'Grid GenerationQueue'!$AC$5:$AC$410,1)</f>
        <v>0</v>
      </c>
      <c r="AG317">
        <f>SUMIFS('Grid GenerationQueue'!AJ$5:AJ$410,'Grid GenerationQueue'!$AZ$5:$AZ$410,$B317,'Grid GenerationQueue'!$BA$5:$BA$410,$C317,'Grid GenerationQueue'!$BH$5:$BH$410,"&lt;&gt;"&amp;"")+SUMIFS('Grid GenerationQueue'!AJ$5:AJ$410,'Grid GenerationQueue'!$AZ$5:$AZ$410,$B317,'Grid GenerationQueue'!$BA$5:$BA$410,$C317,'Grid GenerationQueue'!$BH$5:$BH$410,"",'Grid GenerationQueue'!$AC$5:$AC$410,1)</f>
        <v>0</v>
      </c>
      <c r="AH317">
        <f>SUMIFS('Grid GenerationQueue'!AK$5:AK$410,'Grid GenerationQueue'!$AZ$5:$AZ$410,$B317,'Grid GenerationQueue'!$BA$5:$BA$410,$C317,'Grid GenerationQueue'!$BH$5:$BH$410,"&lt;&gt;"&amp;"")+SUMIFS('Grid GenerationQueue'!AK$5:AK$410,'Grid GenerationQueue'!$AZ$5:$AZ$410,$B317,'Grid GenerationQueue'!$BA$5:$BA$410,$C317,'Grid GenerationQueue'!$BH$5:$BH$410,"",'Grid GenerationQueue'!$AC$5:$AC$410,1)</f>
        <v>0</v>
      </c>
      <c r="AI317">
        <f>SUMIFS('Grid GenerationQueue'!AL$5:AL$410,'Grid GenerationQueue'!$AZ$5:$AZ$410,$B317,'Grid GenerationQueue'!$BA$5:$BA$410,$C317,'Grid GenerationQueue'!$BH$5:$BH$410,"&lt;&gt;"&amp;"")+SUMIFS('Grid GenerationQueue'!AL$5:AL$410,'Grid GenerationQueue'!$AZ$5:$AZ$410,$B317,'Grid GenerationQueue'!$BA$5:$BA$410,$C317,'Grid GenerationQueue'!$BH$5:$BH$410,"",'Grid GenerationQueue'!$AC$5:$AC$410,1)</f>
        <v>0</v>
      </c>
      <c r="AJ317">
        <f>SUMIFS('Grid GenerationQueue'!AM$5:AM$410,'Grid GenerationQueue'!$AZ$5:$AZ$410,$B317,'Grid GenerationQueue'!$BA$5:$BA$410,$C317,'Grid GenerationQueue'!$BH$5:$BH$410,"&lt;&gt;"&amp;"")+SUMIFS('Grid GenerationQueue'!AM$5:AM$410,'Grid GenerationQueue'!$AZ$5:$AZ$410,$B317,'Grid GenerationQueue'!$BA$5:$BA$410,$C317,'Grid GenerationQueue'!$BH$5:$BH$410,"",'Grid GenerationQueue'!$AC$5:$AC$410,1)</f>
        <v>0</v>
      </c>
      <c r="AK317">
        <f>SUMIFS('Grid GenerationQueue'!AN$5:AN$410,'Grid GenerationQueue'!$AZ$5:$AZ$410,$B317,'Grid GenerationQueue'!$BA$5:$BA$410,$C317,'Grid GenerationQueue'!$BH$5:$BH$410,"&lt;&gt;"&amp;"")+SUMIFS('Grid GenerationQueue'!AN$5:AN$410,'Grid GenerationQueue'!$AZ$5:$AZ$410,$B317,'Grid GenerationQueue'!$BA$5:$BA$410,$C317,'Grid GenerationQueue'!$BH$5:$BH$410,"",'Grid GenerationQueue'!$AC$5:$AC$410,1)</f>
        <v>0</v>
      </c>
      <c r="AL317">
        <f>SUMIFS('Grid GenerationQueue'!AO$5:AO$410,'Grid GenerationQueue'!$AZ$5:$AZ$410,$B317,'Grid GenerationQueue'!$BA$5:$BA$410,$C317,'Grid GenerationQueue'!$BH$5:$BH$410,"&lt;&gt;"&amp;"")+SUMIFS('Grid GenerationQueue'!AO$5:AO$410,'Grid GenerationQueue'!$AZ$5:$AZ$410,$B317,'Grid GenerationQueue'!$BA$5:$BA$410,$C317,'Grid GenerationQueue'!$BH$5:$BH$410,"",'Grid GenerationQueue'!$AC$5:$AC$410,1)</f>
        <v>0</v>
      </c>
      <c r="AM317">
        <f>SUMIFS('Grid GenerationQueue'!AP$5:AP$410,'Grid GenerationQueue'!$AZ$5:$AZ$410,$B317,'Grid GenerationQueue'!$BA$5:$BA$410,$C317,'Grid GenerationQueue'!$BH$5:$BH$410,"&lt;&gt;"&amp;"")+SUMIFS('Grid GenerationQueue'!AP$5:AP$410,'Grid GenerationQueue'!$AZ$5:$AZ$410,$B317,'Grid GenerationQueue'!$BA$5:$BA$410,$C317,'Grid GenerationQueue'!$BH$5:$BH$410,"",'Grid GenerationQueue'!$AC$5:$AC$410,1)</f>
        <v>0</v>
      </c>
      <c r="AN317">
        <f>SUMIFS('Grid GenerationQueue'!AQ$5:AQ$410,'Grid GenerationQueue'!$AZ$5:$AZ$410,$B317,'Grid GenerationQueue'!$BA$5:$BA$410,$C317,'Grid GenerationQueue'!$BH$5:$BH$410,"&lt;&gt;"&amp;"")+SUMIFS('Grid GenerationQueue'!AQ$5:AQ$410,'Grid GenerationQueue'!$AZ$5:$AZ$410,$B317,'Grid GenerationQueue'!$BA$5:$BA$410,$C317,'Grid GenerationQueue'!$BH$5:$BH$410,"",'Grid GenerationQueue'!$AC$5:$AC$410,1)</f>
        <v>0</v>
      </c>
      <c r="AO317">
        <f>SUMIFS('Grid GenerationQueue'!AR$5:AR$410,'Grid GenerationQueue'!$AZ$5:$AZ$410,$B317,'Grid GenerationQueue'!$BA$5:$BA$410,$C317,'Grid GenerationQueue'!$BH$5:$BH$410,"&lt;&gt;"&amp;"")+SUMIFS('Grid GenerationQueue'!AR$5:AR$410,'Grid GenerationQueue'!$AZ$5:$AZ$410,$B317,'Grid GenerationQueue'!$BA$5:$BA$410,$C317,'Grid GenerationQueue'!$BH$5:$BH$410,"",'Grid GenerationQueue'!$AC$5:$AC$410,1)</f>
        <v>0</v>
      </c>
      <c r="AQ317">
        <f>SUMIFS('Grid GenerationQueue'!AG$5:AG$410,'Grid GenerationQueue'!$AZ$5:$AZ$410,$B317,'Grid GenerationQueue'!$BA$5:$BA$410,$C317,'Grid GenerationQueue'!$BK$5:$BK$410,"&gt;0")</f>
        <v>0</v>
      </c>
      <c r="AR317">
        <f>SUMIFS('Grid GenerationQueue'!AH$5:AH$410,'Grid GenerationQueue'!$AZ$5:$AZ$410,$B317,'Grid GenerationQueue'!$BA$5:$BA$410,$C317,'Grid GenerationQueue'!$BK$5:$BK$410,"&gt;0")</f>
        <v>0</v>
      </c>
      <c r="AS317">
        <f>SUMIFS('Grid GenerationQueue'!AI$5:AI$410,'Grid GenerationQueue'!$AZ$5:$AZ$410,$B317,'Grid GenerationQueue'!$BA$5:$BA$410,$C317,'Grid GenerationQueue'!$BK$5:$BK$410,"&gt;0")</f>
        <v>0</v>
      </c>
      <c r="AT317">
        <f>SUMIFS('Grid GenerationQueue'!AJ$5:AJ$410,'Grid GenerationQueue'!$AZ$5:$AZ$410,$B317,'Grid GenerationQueue'!$BA$5:$BA$410,$C317,'Grid GenerationQueue'!$BK$5:$BK$410,"&gt;0")</f>
        <v>0</v>
      </c>
      <c r="AU317">
        <f>SUMIFS('Grid GenerationQueue'!AK$5:AK$410,'Grid GenerationQueue'!$AZ$5:$AZ$410,$B317,'Grid GenerationQueue'!$BA$5:$BA$410,$C317,'Grid GenerationQueue'!$BK$5:$BK$410,"&gt;0")</f>
        <v>0</v>
      </c>
      <c r="AV317">
        <f>SUMIFS('Grid GenerationQueue'!AL$5:AL$410,'Grid GenerationQueue'!$AZ$5:$AZ$410,$B317,'Grid GenerationQueue'!$BA$5:$BA$410,$C317,'Grid GenerationQueue'!$BK$5:$BK$410,"&gt;0")</f>
        <v>0</v>
      </c>
      <c r="AW317">
        <f>SUMIFS('Grid GenerationQueue'!AM$5:AM$410,'Grid GenerationQueue'!$AZ$5:$AZ$410,$B317,'Grid GenerationQueue'!$BA$5:$BA$410,$C317,'Grid GenerationQueue'!$BK$5:$BK$410,"&gt;0")</f>
        <v>0</v>
      </c>
      <c r="AX317">
        <f>SUMIFS('Grid GenerationQueue'!AN$5:AN$410,'Grid GenerationQueue'!$AZ$5:$AZ$410,$B317,'Grid GenerationQueue'!$BA$5:$BA$410,$C317,'Grid GenerationQueue'!$BK$5:$BK$410,"&gt;0")</f>
        <v>0</v>
      </c>
      <c r="AY317">
        <f>SUMIFS('Grid GenerationQueue'!AO$5:AO$410,'Grid GenerationQueue'!$AZ$5:$AZ$410,$B317,'Grid GenerationQueue'!$BA$5:$BA$410,$C317,'Grid GenerationQueue'!$BK$5:$BK$410,"&gt;0")</f>
        <v>0</v>
      </c>
      <c r="AZ317">
        <f>SUMIFS('Grid GenerationQueue'!AP$5:AP$410,'Grid GenerationQueue'!$AZ$5:$AZ$410,$B317,'Grid GenerationQueue'!$BA$5:$BA$410,$C317,'Grid GenerationQueue'!$BK$5:$BK$410,"&gt;0")</f>
        <v>0</v>
      </c>
      <c r="BA317">
        <f>SUMIFS('Grid GenerationQueue'!AQ$5:AQ$410,'Grid GenerationQueue'!$AZ$5:$AZ$410,$B317,'Grid GenerationQueue'!$BA$5:$BA$410,$C317,'Grid GenerationQueue'!$BK$5:$BK$410,"&gt;0")</f>
        <v>0</v>
      </c>
      <c r="BB317">
        <f>SUMIFS('Grid GenerationQueue'!AR$5:AR$410,'Grid GenerationQueue'!$AZ$5:$AZ$410,$B317,'Grid GenerationQueue'!$BA$5:$BA$410,$C317,'Grid GenerationQueue'!$BK$5:$BK$410,"&gt;0")</f>
        <v>0</v>
      </c>
      <c r="BD317">
        <f>SUMIFS('Grid GenerationQueue'!AG$5:AG$410,'Grid GenerationQueue'!$AZ$5:$AZ$410,$B317,'Grid GenerationQueue'!$BA$5:$BA$410,$C317,'Grid GenerationQueue'!$BD$5:$BD$410,"&lt;="&amp;$BE$3)</f>
        <v>0</v>
      </c>
      <c r="BE317">
        <f>SUMIFS('Grid GenerationQueue'!AH$5:AH$410,'Grid GenerationQueue'!$AZ$5:$AZ$410,$B317,'Grid GenerationQueue'!$BA$5:$BA$410,$C317,'Grid GenerationQueue'!$BD$5:$BD$410,"&lt;="&amp;$BE$3)</f>
        <v>0</v>
      </c>
      <c r="BF317">
        <f>SUMIFS('Grid GenerationQueue'!AI$5:AI$410,'Grid GenerationQueue'!$AZ$5:$AZ$410,$B317,'Grid GenerationQueue'!$BA$5:$BA$410,$C317,'Grid GenerationQueue'!$BD$5:$BD$410,"&lt;="&amp;$BE$3)</f>
        <v>0</v>
      </c>
      <c r="BG317">
        <f>SUMIFS('Grid GenerationQueue'!AJ$5:AJ$410,'Grid GenerationQueue'!$AZ$5:$AZ$410,$B317,'Grid GenerationQueue'!$BA$5:$BA$410,$C317,'Grid GenerationQueue'!$BD$5:$BD$410,"&lt;="&amp;$BE$3)</f>
        <v>0</v>
      </c>
      <c r="BH317">
        <f>SUMIFS('Grid GenerationQueue'!AK$5:AK$410,'Grid GenerationQueue'!$AZ$5:$AZ$410,$B317,'Grid GenerationQueue'!$BA$5:$BA$410,$C317,'Grid GenerationQueue'!$BD$5:$BD$410,"&lt;="&amp;$BE$3)</f>
        <v>0</v>
      </c>
      <c r="BI317">
        <f>SUMIFS('Grid GenerationQueue'!AL$5:AL$410,'Grid GenerationQueue'!$AZ$5:$AZ$410,$B317,'Grid GenerationQueue'!$BA$5:$BA$410,$C317,'Grid GenerationQueue'!$BD$5:$BD$410,"&lt;="&amp;$BE$3)</f>
        <v>0</v>
      </c>
      <c r="BJ317">
        <f>SUMIFS('Grid GenerationQueue'!AM$5:AM$410,'Grid GenerationQueue'!$AZ$5:$AZ$410,$B317,'Grid GenerationQueue'!$BA$5:$BA$410,$C317,'Grid GenerationQueue'!$BD$5:$BD$410,"&lt;="&amp;$BE$3)</f>
        <v>0</v>
      </c>
      <c r="BK317">
        <f>SUMIFS('Grid GenerationQueue'!AN$5:AN$410,'Grid GenerationQueue'!$AZ$5:$AZ$410,$B317,'Grid GenerationQueue'!$BA$5:$BA$410,$C317,'Grid GenerationQueue'!$BD$5:$BD$410,"&lt;="&amp;$BE$3)</f>
        <v>0</v>
      </c>
      <c r="BL317">
        <f>SUMIFS('Grid GenerationQueue'!AO$5:AO$410,'Grid GenerationQueue'!$AZ$5:$AZ$410,$B317,'Grid GenerationQueue'!$BA$5:$BA$410,$C317,'Grid GenerationQueue'!$BD$5:$BD$410,"&lt;="&amp;$BE$3)</f>
        <v>0</v>
      </c>
      <c r="BM317">
        <f>SUMIFS('Grid GenerationQueue'!AP$5:AP$410,'Grid GenerationQueue'!$AZ$5:$AZ$410,$B317,'Grid GenerationQueue'!$BA$5:$BA$410,$C317,'Grid GenerationQueue'!$BD$5:$BD$410,"&lt;="&amp;$BE$3)</f>
        <v>0</v>
      </c>
      <c r="BN317">
        <f>SUMIFS('Grid GenerationQueue'!AQ$5:AQ$410,'Grid GenerationQueue'!$AZ$5:$AZ$410,$B317,'Grid GenerationQueue'!$BA$5:$BA$410,$C317,'Grid GenerationQueue'!$BD$5:$BD$410,"&lt;="&amp;$BE$3)</f>
        <v>0</v>
      </c>
      <c r="BO317">
        <f>SUMIFS('Grid GenerationQueue'!AR$5:AR$410,'Grid GenerationQueue'!$AZ$5:$AZ$410,$B317,'Grid GenerationQueue'!$BA$5:$BA$410,$C317,'Grid GenerationQueue'!$BD$5:$BD$410,"&lt;="&amp;$BE$3)</f>
        <v>0</v>
      </c>
      <c r="BQ317">
        <f>SUMIFS('Grid GenerationQueue'!AG$5:AG$410,'Grid GenerationQueue'!$AZ$5:$AZ$410,$B317,'Grid GenerationQueue'!$BA$5:$BA$410,$C317,'Grid GenerationQueue'!$BJ$5:$BJ$410,"Executed",'Grid GenerationQueue'!$BD$5:$BD$410,"&lt;="&amp;$BE$3)</f>
        <v>0</v>
      </c>
      <c r="BR317">
        <f>SUMIFS('Grid GenerationQueue'!AH$5:AH$410,'Grid GenerationQueue'!$AZ$5:$AZ$410,$B317,'Grid GenerationQueue'!$BA$5:$BA$410,$C317,'Grid GenerationQueue'!$BJ$5:$BJ$410,"Executed",'Grid GenerationQueue'!$BD$5:$BD$410,"&lt;="&amp;$BE$3)</f>
        <v>0</v>
      </c>
      <c r="BS317">
        <f>SUMIFS('Grid GenerationQueue'!AI$5:AI$410,'Grid GenerationQueue'!$AZ$5:$AZ$410,$B317,'Grid GenerationQueue'!$BA$5:$BA$410,$C317,'Grid GenerationQueue'!$BJ$5:$BJ$410,"Executed",'Grid GenerationQueue'!$BD$5:$BD$410,"&lt;="&amp;$BE$3)</f>
        <v>0</v>
      </c>
      <c r="BT317">
        <f>SUMIFS('Grid GenerationQueue'!AJ$5:AJ$410,'Grid GenerationQueue'!$AZ$5:$AZ$410,$B317,'Grid GenerationQueue'!$BA$5:$BA$410,$C317,'Grid GenerationQueue'!$BJ$5:$BJ$410,"Executed",'Grid GenerationQueue'!$BD$5:$BD$410,"&lt;="&amp;$BE$3)</f>
        <v>0</v>
      </c>
      <c r="BU317">
        <f>SUMIFS('Grid GenerationQueue'!AK$5:AK$410,'Grid GenerationQueue'!$AZ$5:$AZ$410,$B317,'Grid GenerationQueue'!$BA$5:$BA$410,$C317,'Grid GenerationQueue'!$BJ$5:$BJ$410,"Executed",'Grid GenerationQueue'!$BD$5:$BD$410,"&lt;="&amp;$BE$3)</f>
        <v>0</v>
      </c>
      <c r="BV317">
        <f>SUMIFS('Grid GenerationQueue'!AL$5:AL$410,'Grid GenerationQueue'!$AZ$5:$AZ$410,$B317,'Grid GenerationQueue'!$BA$5:$BA$410,$C317,'Grid GenerationQueue'!$BJ$5:$BJ$410,"Executed",'Grid GenerationQueue'!$BD$5:$BD$410,"&lt;="&amp;$BE$3)</f>
        <v>0</v>
      </c>
      <c r="BW317">
        <f>SUMIFS('Grid GenerationQueue'!AM$5:AM$410,'Grid GenerationQueue'!$AZ$5:$AZ$410,$B317,'Grid GenerationQueue'!$BA$5:$BA$410,$C317,'Grid GenerationQueue'!$BJ$5:$BJ$410,"Executed",'Grid GenerationQueue'!$BD$5:$BD$410,"&lt;="&amp;$BE$3)</f>
        <v>0</v>
      </c>
      <c r="BX317">
        <f>SUMIFS('Grid GenerationQueue'!AN$5:AN$410,'Grid GenerationQueue'!$AZ$5:$AZ$410,$B317,'Grid GenerationQueue'!$BA$5:$BA$410,$C317,'Grid GenerationQueue'!$BJ$5:$BJ$410,"Executed",'Grid GenerationQueue'!$BD$5:$BD$410,"&lt;="&amp;$BE$3)</f>
        <v>0</v>
      </c>
      <c r="BY317">
        <f>SUMIFS('Grid GenerationQueue'!AO$5:AO$410,'Grid GenerationQueue'!$AZ$5:$AZ$410,$B317,'Grid GenerationQueue'!$BA$5:$BA$410,$C317,'Grid GenerationQueue'!$BJ$5:$BJ$410,"Executed",'Grid GenerationQueue'!$BD$5:$BD$410,"&lt;="&amp;$BE$3)</f>
        <v>0</v>
      </c>
      <c r="BZ317">
        <f>SUMIFS('Grid GenerationQueue'!AP$5:AP$410,'Grid GenerationQueue'!$AZ$5:$AZ$410,$B317,'Grid GenerationQueue'!$BA$5:$BA$410,$C317,'Grid GenerationQueue'!$BJ$5:$BJ$410,"Executed",'Grid GenerationQueue'!$BD$5:$BD$410,"&lt;="&amp;$BE$3)</f>
        <v>0</v>
      </c>
      <c r="CA317">
        <f>SUMIFS('Grid GenerationQueue'!AQ$5:AQ$410,'Grid GenerationQueue'!$AZ$5:$AZ$410,$B317,'Grid GenerationQueue'!$BA$5:$BA$410,$C317,'Grid GenerationQueue'!$BJ$5:$BJ$410,"Executed",'Grid GenerationQueue'!$BD$5:$BD$410,"&lt;="&amp;$BE$3)</f>
        <v>0</v>
      </c>
      <c r="CB317">
        <f>SUMIFS('Grid GenerationQueue'!AR$5:AR$410,'Grid GenerationQueue'!$AZ$5:$AZ$410,$B317,'Grid GenerationQueue'!$BA$5:$BA$410,$C317,'Grid GenerationQueue'!$BJ$5:$BJ$410,"Executed",'Grid GenerationQueue'!$BD$5:$BD$410,"&lt;="&amp;$BE$3)</f>
        <v>0</v>
      </c>
      <c r="CD317">
        <f>SUMIFS('Grid GenerationQueue'!AG$5:AG$410,'Grid GenerationQueue'!$AZ$5:$AZ$410,$B317,'Grid GenerationQueue'!$BA$5:$BA$410,$C317,'Grid GenerationQueue'!$BH$5:$BH$410,"&lt;&gt;"&amp;"",'Grid GenerationQueue'!$BD$5:$BD$410,"&lt;="&amp;$BE$3)</f>
        <v>0</v>
      </c>
      <c r="CE317">
        <f>SUMIFS('Grid GenerationQueue'!AH$5:AH$410,'Grid GenerationQueue'!$AZ$5:$AZ$410,$B317,'Grid GenerationQueue'!$BA$5:$BA$410,$C317,'Grid GenerationQueue'!$BH$5:$BH$410,"&lt;&gt;"&amp;"",'Grid GenerationQueue'!$BD$5:$BD$410,"&lt;="&amp;$BE$3)</f>
        <v>0</v>
      </c>
      <c r="CF317">
        <f>SUMIFS('Grid GenerationQueue'!AI$5:AI$410,'Grid GenerationQueue'!$AZ$5:$AZ$410,$B317,'Grid GenerationQueue'!$BA$5:$BA$410,$C317,'Grid GenerationQueue'!$BH$5:$BH$410,"&lt;&gt;"&amp;"",'Grid GenerationQueue'!$BD$5:$BD$410,"&lt;="&amp;$BE$3)</f>
        <v>0</v>
      </c>
      <c r="CG317">
        <f>SUMIFS('Grid GenerationQueue'!AJ$5:AJ$410,'Grid GenerationQueue'!$AZ$5:$AZ$410,$B317,'Grid GenerationQueue'!$BA$5:$BA$410,$C317,'Grid GenerationQueue'!$BH$5:$BH$410,"&lt;&gt;"&amp;"",'Grid GenerationQueue'!$BD$5:$BD$410,"&lt;="&amp;$BE$3)</f>
        <v>0</v>
      </c>
      <c r="CH317">
        <f>SUMIFS('Grid GenerationQueue'!AK$5:AK$410,'Grid GenerationQueue'!$AZ$5:$AZ$410,$B317,'Grid GenerationQueue'!$BA$5:$BA$410,$C317,'Grid GenerationQueue'!$BH$5:$BH$410,"&lt;&gt;"&amp;"",'Grid GenerationQueue'!$BD$5:$BD$410,"&lt;="&amp;$BE$3)</f>
        <v>0</v>
      </c>
      <c r="CI317">
        <f>SUMIFS('Grid GenerationQueue'!AL$5:AL$410,'Grid GenerationQueue'!$AZ$5:$AZ$410,$B317,'Grid GenerationQueue'!$BA$5:$BA$410,$C317,'Grid GenerationQueue'!$BH$5:$BH$410,"&lt;&gt;"&amp;"",'Grid GenerationQueue'!$BD$5:$BD$410,"&lt;="&amp;$BE$3)</f>
        <v>0</v>
      </c>
      <c r="CJ317">
        <f>SUMIFS('Grid GenerationQueue'!AM$5:AM$410,'Grid GenerationQueue'!$AZ$5:$AZ$410,$B317,'Grid GenerationQueue'!$BA$5:$BA$410,$C317,'Grid GenerationQueue'!$BH$5:$BH$410,"&lt;&gt;"&amp;"",'Grid GenerationQueue'!$BD$5:$BD$410,"&lt;="&amp;$BE$3)</f>
        <v>0</v>
      </c>
      <c r="CK317">
        <f>SUMIFS('Grid GenerationQueue'!AN$5:AN$410,'Grid GenerationQueue'!$AZ$5:$AZ$410,$B317,'Grid GenerationQueue'!$BA$5:$BA$410,$C317,'Grid GenerationQueue'!$BH$5:$BH$410,"&lt;&gt;"&amp;"",'Grid GenerationQueue'!$BD$5:$BD$410,"&lt;="&amp;$BE$3)</f>
        <v>0</v>
      </c>
      <c r="CL317">
        <f>SUMIFS('Grid GenerationQueue'!AO$5:AO$410,'Grid GenerationQueue'!$AZ$5:$AZ$410,$B317,'Grid GenerationQueue'!$BA$5:$BA$410,$C317,'Grid GenerationQueue'!$BH$5:$BH$410,"&lt;&gt;"&amp;"",'Grid GenerationQueue'!$BD$5:$BD$410,"&lt;="&amp;$BE$3)</f>
        <v>0</v>
      </c>
      <c r="CM317">
        <f>SUMIFS('Grid GenerationQueue'!AP$5:AP$410,'Grid GenerationQueue'!$AZ$5:$AZ$410,$B317,'Grid GenerationQueue'!$BA$5:$BA$410,$C317,'Grid GenerationQueue'!$BH$5:$BH$410,"&lt;&gt;"&amp;"",'Grid GenerationQueue'!$BD$5:$BD$410,"&lt;="&amp;$BE$3)</f>
        <v>0</v>
      </c>
      <c r="CN317">
        <f>SUMIFS('Grid GenerationQueue'!AQ$5:AQ$410,'Grid GenerationQueue'!$AZ$5:$AZ$410,$B317,'Grid GenerationQueue'!$BA$5:$BA$410,$C317,'Grid GenerationQueue'!$BH$5:$BH$410,"&lt;&gt;"&amp;"",'Grid GenerationQueue'!$BD$5:$BD$410,"&lt;="&amp;$BE$3)</f>
        <v>0</v>
      </c>
      <c r="CO317">
        <f>SUMIFS('Grid GenerationQueue'!AR$5:AR$410,'Grid GenerationQueue'!$AZ$5:$AZ$410,$B317,'Grid GenerationQueue'!$BA$5:$BA$410,$C317,'Grid GenerationQueue'!$BH$5:$BH$410,"&lt;&gt;"&amp;"",'Grid GenerationQueue'!$BD$5:$BD$410,"&lt;="&amp;$BE$3)</f>
        <v>0</v>
      </c>
      <c r="CQ317">
        <f>SUMIFS('Grid GenerationQueue'!AG$5:AG$410,'Grid GenerationQueue'!$AZ$5:$AZ$410,$B317,'Grid GenerationQueue'!$BA$5:$BA$410,$C317,'Grid GenerationQueue'!$BK$5:$BK$410,"&gt;0",'Grid GenerationQueue'!$BD$5:$BD$410,"&lt;="&amp;$BE$3)</f>
        <v>0</v>
      </c>
      <c r="CR317">
        <f>SUMIFS('Grid GenerationQueue'!AH$5:AH$410,'Grid GenerationQueue'!$AZ$5:$AZ$410,$B317,'Grid GenerationQueue'!$BA$5:$BA$410,$C317,'Grid GenerationQueue'!$BK$5:$BK$410,"&gt;0",'Grid GenerationQueue'!$BD$5:$BD$410,"&lt;="&amp;$BE$3)</f>
        <v>0</v>
      </c>
      <c r="CS317">
        <f>SUMIFS('Grid GenerationQueue'!AI$5:AI$410,'Grid GenerationQueue'!$AZ$5:$AZ$410,$B317,'Grid GenerationQueue'!$BA$5:$BA$410,$C317,'Grid GenerationQueue'!$BK$5:$BK$410,"&gt;0",'Grid GenerationQueue'!$BD$5:$BD$410,"&lt;="&amp;$BE$3)</f>
        <v>0</v>
      </c>
      <c r="CT317">
        <f>SUMIFS('Grid GenerationQueue'!AJ$5:AJ$410,'Grid GenerationQueue'!$AZ$5:$AZ$410,$B317,'Grid GenerationQueue'!$BA$5:$BA$410,$C317,'Grid GenerationQueue'!$BK$5:$BK$410,"&gt;0",'Grid GenerationQueue'!$BD$5:$BD$410,"&lt;="&amp;$BE$3)</f>
        <v>0</v>
      </c>
      <c r="CU317">
        <f>SUMIFS('Grid GenerationQueue'!AK$5:AK$410,'Grid GenerationQueue'!$AZ$5:$AZ$410,$B317,'Grid GenerationQueue'!$BA$5:$BA$410,$C317,'Grid GenerationQueue'!$BK$5:$BK$410,"&gt;0",'Grid GenerationQueue'!$BD$5:$BD$410,"&lt;="&amp;$BE$3)</f>
        <v>0</v>
      </c>
      <c r="CV317">
        <f>SUMIFS('Grid GenerationQueue'!AL$5:AL$410,'Grid GenerationQueue'!$AZ$5:$AZ$410,$B317,'Grid GenerationQueue'!$BA$5:$BA$410,$C317,'Grid GenerationQueue'!$BK$5:$BK$410,"&gt;0",'Grid GenerationQueue'!$BD$5:$BD$410,"&lt;="&amp;$BE$3)</f>
        <v>0</v>
      </c>
      <c r="CW317">
        <f>SUMIFS('Grid GenerationQueue'!AM$5:AM$410,'Grid GenerationQueue'!$AZ$5:$AZ$410,$B317,'Grid GenerationQueue'!$BA$5:$BA$410,$C317,'Grid GenerationQueue'!$BK$5:$BK$410,"&gt;0",'Grid GenerationQueue'!$BD$5:$BD$410,"&lt;="&amp;$BE$3)</f>
        <v>0</v>
      </c>
      <c r="CX317">
        <f>SUMIFS('Grid GenerationQueue'!AN$5:AN$410,'Grid GenerationQueue'!$AZ$5:$AZ$410,$B317,'Grid GenerationQueue'!$BA$5:$BA$410,$C317,'Grid GenerationQueue'!$BK$5:$BK$410,"&gt;0",'Grid GenerationQueue'!$BD$5:$BD$410,"&lt;="&amp;$BE$3)</f>
        <v>0</v>
      </c>
      <c r="CY317">
        <f>SUMIFS('Grid GenerationQueue'!AO$5:AO$410,'Grid GenerationQueue'!$AZ$5:$AZ$410,$B317,'Grid GenerationQueue'!$BA$5:$BA$410,$C317,'Grid GenerationQueue'!$BK$5:$BK$410,"&gt;0",'Grid GenerationQueue'!$BD$5:$BD$410,"&lt;="&amp;$BE$3)</f>
        <v>0</v>
      </c>
      <c r="CZ317">
        <f>SUMIFS('Grid GenerationQueue'!AP$5:AP$410,'Grid GenerationQueue'!$AZ$5:$AZ$410,$B317,'Grid GenerationQueue'!$BA$5:$BA$410,$C317,'Grid GenerationQueue'!$BK$5:$BK$410,"&gt;0",'Grid GenerationQueue'!$BD$5:$BD$410,"&lt;="&amp;$BE$3)</f>
        <v>0</v>
      </c>
      <c r="DA317">
        <f>SUMIFS('Grid GenerationQueue'!AQ$5:AQ$410,'Grid GenerationQueue'!$AZ$5:$AZ$410,$B317,'Grid GenerationQueue'!$BA$5:$BA$410,$C317,'Grid GenerationQueue'!$BK$5:$BK$410,"&gt;0",'Grid GenerationQueue'!$BD$5:$BD$410,"&lt;="&amp;$BE$3)</f>
        <v>0</v>
      </c>
      <c r="DB317">
        <f>SUMIFS('Grid GenerationQueue'!AR$5:AR$410,'Grid GenerationQueue'!$AZ$5:$AZ$410,$B317,'Grid GenerationQueue'!$BA$5:$BA$410,$C317,'Grid GenerationQueue'!$BK$5:$BK$410,"&gt;0",'Grid GenerationQueue'!$BD$5:$BD$410,"&lt;="&amp;$BE$3)</f>
        <v>0</v>
      </c>
    </row>
    <row r="318" spans="1:106" x14ac:dyDescent="0.35">
      <c r="A318" t="s">
        <v>134</v>
      </c>
      <c r="B318" t="s">
        <v>4560</v>
      </c>
      <c r="C318">
        <v>230</v>
      </c>
      <c r="D318">
        <f>SUMIFS('Grid GenerationQueue'!AG$5:AG$410,'Grid GenerationQueue'!$AZ$5:$AZ$410,$B318,'Grid GenerationQueue'!$BA$5:$BA$410,$C318)</f>
        <v>516.76379999999995</v>
      </c>
      <c r="E318">
        <f>SUMIFS('Grid GenerationQueue'!AH$5:AH$410,'Grid GenerationQueue'!$AZ$5:$AZ$410,$B318,'Grid GenerationQueue'!$BA$5:$BA$410,$C318)</f>
        <v>0</v>
      </c>
      <c r="F318">
        <f>SUMIFS('Grid GenerationQueue'!AI$5:AI$410,'Grid GenerationQueue'!$AZ$5:$AZ$410,$B318,'Grid GenerationQueue'!$BA$5:$BA$410,$C318)</f>
        <v>0</v>
      </c>
      <c r="G318">
        <f>SUMIFS('Grid GenerationQueue'!AJ$5:AJ$410,'Grid GenerationQueue'!$AZ$5:$AZ$410,$B318,'Grid GenerationQueue'!$BA$5:$BA$410,$C318)</f>
        <v>0</v>
      </c>
      <c r="H318">
        <f>SUMIFS('Grid GenerationQueue'!AK$5:AK$410,'Grid GenerationQueue'!$AZ$5:$AZ$410,$B318,'Grid GenerationQueue'!$BA$5:$BA$410,$C318)</f>
        <v>516.76379999999995</v>
      </c>
      <c r="I318">
        <f>SUMIFS('Grid GenerationQueue'!AL$5:AL$410,'Grid GenerationQueue'!$AZ$5:$AZ$410,$B318,'Grid GenerationQueue'!$BA$5:$BA$410,$C318)</f>
        <v>0</v>
      </c>
      <c r="J318">
        <f>SUMIFS('Grid GenerationQueue'!AM$5:AM$410,'Grid GenerationQueue'!$AZ$5:$AZ$410,$B318,'Grid GenerationQueue'!$BA$5:$BA$410,$C318)</f>
        <v>0</v>
      </c>
      <c r="K318">
        <f>SUMIFS('Grid GenerationQueue'!AN$5:AN$410,'Grid GenerationQueue'!$AZ$5:$AZ$410,$B318,'Grid GenerationQueue'!$BA$5:$BA$410,$C318)</f>
        <v>0</v>
      </c>
      <c r="L318">
        <f>SUMIFS('Grid GenerationQueue'!AO$5:AO$410,'Grid GenerationQueue'!$AZ$5:$AZ$410,$B318,'Grid GenerationQueue'!$BA$5:$BA$410,$C318)</f>
        <v>0</v>
      </c>
      <c r="M318">
        <f>SUMIFS('Grid GenerationQueue'!AP$5:AP$410,'Grid GenerationQueue'!$AZ$5:$AZ$410,$B318,'Grid GenerationQueue'!$BA$5:$BA$410,$C318)</f>
        <v>0</v>
      </c>
      <c r="N318">
        <f>SUMIFS('Grid GenerationQueue'!AQ$5:AQ$410,'Grid GenerationQueue'!$AZ$5:$AZ$410,$B318,'Grid GenerationQueue'!$BA$5:$BA$410,$C318)</f>
        <v>0</v>
      </c>
      <c r="O318">
        <f>SUMIFS('Grid GenerationQueue'!AR$5:AR$410,'Grid GenerationQueue'!$AZ$5:$AZ$410,$B318,'Grid GenerationQueue'!$BA$5:$BA$410,$C318)</f>
        <v>0</v>
      </c>
      <c r="Q318">
        <f>SUMIFS('Grid GenerationQueue'!AG$5:AG$410,'Grid GenerationQueue'!$AZ$5:$AZ$410,$B318,'Grid GenerationQueue'!$BA$5:$BA$410,$C318,'Grid GenerationQueue'!$BJ$5:$BJ$410,"Executed")</f>
        <v>0</v>
      </c>
      <c r="R318">
        <f>SUMIFS('Grid GenerationQueue'!AH$5:AH$410,'Grid GenerationQueue'!$AZ$5:$AZ$410,$B318,'Grid GenerationQueue'!$BA$5:$BA$410,$C318,'Grid GenerationQueue'!$BJ$5:$BJ$410,"Executed")</f>
        <v>0</v>
      </c>
      <c r="S318">
        <f>SUMIFS('Grid GenerationQueue'!AI$5:AI$410,'Grid GenerationQueue'!$AZ$5:$AZ$410,$B318,'Grid GenerationQueue'!$BA$5:$BA$410,$C318,'Grid GenerationQueue'!$BJ$5:$BJ$410,"Executed")</f>
        <v>0</v>
      </c>
      <c r="T318">
        <f>SUMIFS('Grid GenerationQueue'!AJ$5:AJ$410,'Grid GenerationQueue'!$AZ$5:$AZ$410,$B318,'Grid GenerationQueue'!$BA$5:$BA$410,$C318,'Grid GenerationQueue'!$BJ$5:$BJ$410,"Executed")</f>
        <v>0</v>
      </c>
      <c r="U318">
        <f>SUMIFS('Grid GenerationQueue'!AK$5:AK$410,'Grid GenerationQueue'!$AZ$5:$AZ$410,$B318,'Grid GenerationQueue'!$BA$5:$BA$410,$C318,'Grid GenerationQueue'!$BJ$5:$BJ$410,"Executed")</f>
        <v>0</v>
      </c>
      <c r="V318">
        <f>SUMIFS('Grid GenerationQueue'!AL$5:AL$410,'Grid GenerationQueue'!$AZ$5:$AZ$410,$B318,'Grid GenerationQueue'!$BA$5:$BA$410,$C318,'Grid GenerationQueue'!$BJ$5:$BJ$410,"Executed")</f>
        <v>0</v>
      </c>
      <c r="W318">
        <f>SUMIFS('Grid GenerationQueue'!AM$5:AM$410,'Grid GenerationQueue'!$AZ$5:$AZ$410,$B318,'Grid GenerationQueue'!$BA$5:$BA$410,$C318,'Grid GenerationQueue'!$BJ$5:$BJ$410,"Executed")</f>
        <v>0</v>
      </c>
      <c r="X318">
        <f>SUMIFS('Grid GenerationQueue'!AN$5:AN$410,'Grid GenerationQueue'!$AZ$5:$AZ$410,$B318,'Grid GenerationQueue'!$BA$5:$BA$410,$C318,'Grid GenerationQueue'!$BJ$5:$BJ$410,"Executed")</f>
        <v>0</v>
      </c>
      <c r="Y318">
        <f>SUMIFS('Grid GenerationQueue'!AO$5:AO$410,'Grid GenerationQueue'!$AZ$5:$AZ$410,$B318,'Grid GenerationQueue'!$BA$5:$BA$410,$C318,'Grid GenerationQueue'!$BJ$5:$BJ$410,"Executed")</f>
        <v>0</v>
      </c>
      <c r="Z318">
        <f>SUMIFS('Grid GenerationQueue'!AP$5:AP$410,'Grid GenerationQueue'!$AZ$5:$AZ$410,$B318,'Grid GenerationQueue'!$BA$5:$BA$410,$C318,'Grid GenerationQueue'!$BJ$5:$BJ$410,"Executed")</f>
        <v>0</v>
      </c>
      <c r="AA318">
        <f>SUMIFS('Grid GenerationQueue'!AQ$5:AQ$410,'Grid GenerationQueue'!$AZ$5:$AZ$410,$B318,'Grid GenerationQueue'!$BA$5:$BA$410,$C318,'Grid GenerationQueue'!$BJ$5:$BJ$410,"Executed")</f>
        <v>0</v>
      </c>
      <c r="AB318">
        <f>SUMIFS('Grid GenerationQueue'!AR$5:AR$410,'Grid GenerationQueue'!$AZ$5:$AZ$410,$B318,'Grid GenerationQueue'!$BA$5:$BA$410,$C318,'Grid GenerationQueue'!$BJ$5:$BJ$410,"Executed")</f>
        <v>0</v>
      </c>
      <c r="AD318">
        <f>SUMIFS('Grid GenerationQueue'!AG$5:AG$410,'Grid GenerationQueue'!$AZ$5:$AZ$410,$B318,'Grid GenerationQueue'!$BA$5:$BA$410,$C318,'Grid GenerationQueue'!$BH$5:$BH$410,"&lt;&gt;"&amp;"")+SUMIFS('Grid GenerationQueue'!AG$5:AG$410,'Grid GenerationQueue'!$AZ$5:$AZ$410,$B318,'Grid GenerationQueue'!$BA$5:$BA$410,$C318,'Grid GenerationQueue'!$BH$5:$BH$410,"",'Grid GenerationQueue'!$AC$5:$AC$410,1)</f>
        <v>516.76379999999995</v>
      </c>
      <c r="AE318">
        <f>SUMIFS('Grid GenerationQueue'!AH$5:AH$410,'Grid GenerationQueue'!$AZ$5:$AZ$410,$B318,'Grid GenerationQueue'!$BA$5:$BA$410,$C318,'Grid GenerationQueue'!$BH$5:$BH$410,"&lt;&gt;"&amp;"")+SUMIFS('Grid GenerationQueue'!AH$5:AH$410,'Grid GenerationQueue'!$AZ$5:$AZ$410,$B318,'Grid GenerationQueue'!$BA$5:$BA$410,$C318,'Grid GenerationQueue'!$BH$5:$BH$410,"",'Grid GenerationQueue'!$AC$5:$AC$410,1)</f>
        <v>0</v>
      </c>
      <c r="AF318">
        <f>SUMIFS('Grid GenerationQueue'!AI$5:AI$410,'Grid GenerationQueue'!$AZ$5:$AZ$410,$B318,'Grid GenerationQueue'!$BA$5:$BA$410,$C318,'Grid GenerationQueue'!$BH$5:$BH$410,"&lt;&gt;"&amp;"")+SUMIFS('Grid GenerationQueue'!AI$5:AI$410,'Grid GenerationQueue'!$AZ$5:$AZ$410,$B318,'Grid GenerationQueue'!$BA$5:$BA$410,$C318,'Grid GenerationQueue'!$BH$5:$BH$410,"",'Grid GenerationQueue'!$AC$5:$AC$410,1)</f>
        <v>0</v>
      </c>
      <c r="AG318">
        <f>SUMIFS('Grid GenerationQueue'!AJ$5:AJ$410,'Grid GenerationQueue'!$AZ$5:$AZ$410,$B318,'Grid GenerationQueue'!$BA$5:$BA$410,$C318,'Grid GenerationQueue'!$BH$5:$BH$410,"&lt;&gt;"&amp;"")+SUMIFS('Grid GenerationQueue'!AJ$5:AJ$410,'Grid GenerationQueue'!$AZ$5:$AZ$410,$B318,'Grid GenerationQueue'!$BA$5:$BA$410,$C318,'Grid GenerationQueue'!$BH$5:$BH$410,"",'Grid GenerationQueue'!$AC$5:$AC$410,1)</f>
        <v>0</v>
      </c>
      <c r="AH318">
        <f>SUMIFS('Grid GenerationQueue'!AK$5:AK$410,'Grid GenerationQueue'!$AZ$5:$AZ$410,$B318,'Grid GenerationQueue'!$BA$5:$BA$410,$C318,'Grid GenerationQueue'!$BH$5:$BH$410,"&lt;&gt;"&amp;"")+SUMIFS('Grid GenerationQueue'!AK$5:AK$410,'Grid GenerationQueue'!$AZ$5:$AZ$410,$B318,'Grid GenerationQueue'!$BA$5:$BA$410,$C318,'Grid GenerationQueue'!$BH$5:$BH$410,"",'Grid GenerationQueue'!$AC$5:$AC$410,1)</f>
        <v>516.76379999999995</v>
      </c>
      <c r="AI318">
        <f>SUMIFS('Grid GenerationQueue'!AL$5:AL$410,'Grid GenerationQueue'!$AZ$5:$AZ$410,$B318,'Grid GenerationQueue'!$BA$5:$BA$410,$C318,'Grid GenerationQueue'!$BH$5:$BH$410,"&lt;&gt;"&amp;"")+SUMIFS('Grid GenerationQueue'!AL$5:AL$410,'Grid GenerationQueue'!$AZ$5:$AZ$410,$B318,'Grid GenerationQueue'!$BA$5:$BA$410,$C318,'Grid GenerationQueue'!$BH$5:$BH$410,"",'Grid GenerationQueue'!$AC$5:$AC$410,1)</f>
        <v>0</v>
      </c>
      <c r="AJ318">
        <f>SUMIFS('Grid GenerationQueue'!AM$5:AM$410,'Grid GenerationQueue'!$AZ$5:$AZ$410,$B318,'Grid GenerationQueue'!$BA$5:$BA$410,$C318,'Grid GenerationQueue'!$BH$5:$BH$410,"&lt;&gt;"&amp;"")+SUMIFS('Grid GenerationQueue'!AM$5:AM$410,'Grid GenerationQueue'!$AZ$5:$AZ$410,$B318,'Grid GenerationQueue'!$BA$5:$BA$410,$C318,'Grid GenerationQueue'!$BH$5:$BH$410,"",'Grid GenerationQueue'!$AC$5:$AC$410,1)</f>
        <v>0</v>
      </c>
      <c r="AK318">
        <f>SUMIFS('Grid GenerationQueue'!AN$5:AN$410,'Grid GenerationQueue'!$AZ$5:$AZ$410,$B318,'Grid GenerationQueue'!$BA$5:$BA$410,$C318,'Grid GenerationQueue'!$BH$5:$BH$410,"&lt;&gt;"&amp;"")+SUMIFS('Grid GenerationQueue'!AN$5:AN$410,'Grid GenerationQueue'!$AZ$5:$AZ$410,$B318,'Grid GenerationQueue'!$BA$5:$BA$410,$C318,'Grid GenerationQueue'!$BH$5:$BH$410,"",'Grid GenerationQueue'!$AC$5:$AC$410,1)</f>
        <v>0</v>
      </c>
      <c r="AL318">
        <f>SUMIFS('Grid GenerationQueue'!AO$5:AO$410,'Grid GenerationQueue'!$AZ$5:$AZ$410,$B318,'Grid GenerationQueue'!$BA$5:$BA$410,$C318,'Grid GenerationQueue'!$BH$5:$BH$410,"&lt;&gt;"&amp;"")+SUMIFS('Grid GenerationQueue'!AO$5:AO$410,'Grid GenerationQueue'!$AZ$5:$AZ$410,$B318,'Grid GenerationQueue'!$BA$5:$BA$410,$C318,'Grid GenerationQueue'!$BH$5:$BH$410,"",'Grid GenerationQueue'!$AC$5:$AC$410,1)</f>
        <v>0</v>
      </c>
      <c r="AM318">
        <f>SUMIFS('Grid GenerationQueue'!AP$5:AP$410,'Grid GenerationQueue'!$AZ$5:$AZ$410,$B318,'Grid GenerationQueue'!$BA$5:$BA$410,$C318,'Grid GenerationQueue'!$BH$5:$BH$410,"&lt;&gt;"&amp;"")+SUMIFS('Grid GenerationQueue'!AP$5:AP$410,'Grid GenerationQueue'!$AZ$5:$AZ$410,$B318,'Grid GenerationQueue'!$BA$5:$BA$410,$C318,'Grid GenerationQueue'!$BH$5:$BH$410,"",'Grid GenerationQueue'!$AC$5:$AC$410,1)</f>
        <v>0</v>
      </c>
      <c r="AN318">
        <f>SUMIFS('Grid GenerationQueue'!AQ$5:AQ$410,'Grid GenerationQueue'!$AZ$5:$AZ$410,$B318,'Grid GenerationQueue'!$BA$5:$BA$410,$C318,'Grid GenerationQueue'!$BH$5:$BH$410,"&lt;&gt;"&amp;"")+SUMIFS('Grid GenerationQueue'!AQ$5:AQ$410,'Grid GenerationQueue'!$AZ$5:$AZ$410,$B318,'Grid GenerationQueue'!$BA$5:$BA$410,$C318,'Grid GenerationQueue'!$BH$5:$BH$410,"",'Grid GenerationQueue'!$AC$5:$AC$410,1)</f>
        <v>0</v>
      </c>
      <c r="AO318">
        <f>SUMIFS('Grid GenerationQueue'!AR$5:AR$410,'Grid GenerationQueue'!$AZ$5:$AZ$410,$B318,'Grid GenerationQueue'!$BA$5:$BA$410,$C318,'Grid GenerationQueue'!$BH$5:$BH$410,"&lt;&gt;"&amp;"")+SUMIFS('Grid GenerationQueue'!AR$5:AR$410,'Grid GenerationQueue'!$AZ$5:$AZ$410,$B318,'Grid GenerationQueue'!$BA$5:$BA$410,$C318,'Grid GenerationQueue'!$BH$5:$BH$410,"",'Grid GenerationQueue'!$AC$5:$AC$410,1)</f>
        <v>0</v>
      </c>
      <c r="AQ318">
        <f>SUMIFS('Grid GenerationQueue'!AG$5:AG$410,'Grid GenerationQueue'!$AZ$5:$AZ$410,$B318,'Grid GenerationQueue'!$BA$5:$BA$410,$C318,'Grid GenerationQueue'!$BK$5:$BK$410,"&gt;0")</f>
        <v>0</v>
      </c>
      <c r="AR318">
        <f>SUMIFS('Grid GenerationQueue'!AH$5:AH$410,'Grid GenerationQueue'!$AZ$5:$AZ$410,$B318,'Grid GenerationQueue'!$BA$5:$BA$410,$C318,'Grid GenerationQueue'!$BK$5:$BK$410,"&gt;0")</f>
        <v>0</v>
      </c>
      <c r="AS318">
        <f>SUMIFS('Grid GenerationQueue'!AI$5:AI$410,'Grid GenerationQueue'!$AZ$5:$AZ$410,$B318,'Grid GenerationQueue'!$BA$5:$BA$410,$C318,'Grid GenerationQueue'!$BK$5:$BK$410,"&gt;0")</f>
        <v>0</v>
      </c>
      <c r="AT318">
        <f>SUMIFS('Grid GenerationQueue'!AJ$5:AJ$410,'Grid GenerationQueue'!$AZ$5:$AZ$410,$B318,'Grid GenerationQueue'!$BA$5:$BA$410,$C318,'Grid GenerationQueue'!$BK$5:$BK$410,"&gt;0")</f>
        <v>0</v>
      </c>
      <c r="AU318">
        <f>SUMIFS('Grid GenerationQueue'!AK$5:AK$410,'Grid GenerationQueue'!$AZ$5:$AZ$410,$B318,'Grid GenerationQueue'!$BA$5:$BA$410,$C318,'Grid GenerationQueue'!$BK$5:$BK$410,"&gt;0")</f>
        <v>0</v>
      </c>
      <c r="AV318">
        <f>SUMIFS('Grid GenerationQueue'!AL$5:AL$410,'Grid GenerationQueue'!$AZ$5:$AZ$410,$B318,'Grid GenerationQueue'!$BA$5:$BA$410,$C318,'Grid GenerationQueue'!$BK$5:$BK$410,"&gt;0")</f>
        <v>0</v>
      </c>
      <c r="AW318">
        <f>SUMIFS('Grid GenerationQueue'!AM$5:AM$410,'Grid GenerationQueue'!$AZ$5:$AZ$410,$B318,'Grid GenerationQueue'!$BA$5:$BA$410,$C318,'Grid GenerationQueue'!$BK$5:$BK$410,"&gt;0")</f>
        <v>0</v>
      </c>
      <c r="AX318">
        <f>SUMIFS('Grid GenerationQueue'!AN$5:AN$410,'Grid GenerationQueue'!$AZ$5:$AZ$410,$B318,'Grid GenerationQueue'!$BA$5:$BA$410,$C318,'Grid GenerationQueue'!$BK$5:$BK$410,"&gt;0")</f>
        <v>0</v>
      </c>
      <c r="AY318">
        <f>SUMIFS('Grid GenerationQueue'!AO$5:AO$410,'Grid GenerationQueue'!$AZ$5:$AZ$410,$B318,'Grid GenerationQueue'!$BA$5:$BA$410,$C318,'Grid GenerationQueue'!$BK$5:$BK$410,"&gt;0")</f>
        <v>0</v>
      </c>
      <c r="AZ318">
        <f>SUMIFS('Grid GenerationQueue'!AP$5:AP$410,'Grid GenerationQueue'!$AZ$5:$AZ$410,$B318,'Grid GenerationQueue'!$BA$5:$BA$410,$C318,'Grid GenerationQueue'!$BK$5:$BK$410,"&gt;0")</f>
        <v>0</v>
      </c>
      <c r="BA318">
        <f>SUMIFS('Grid GenerationQueue'!AQ$5:AQ$410,'Grid GenerationQueue'!$AZ$5:$AZ$410,$B318,'Grid GenerationQueue'!$BA$5:$BA$410,$C318,'Grid GenerationQueue'!$BK$5:$BK$410,"&gt;0")</f>
        <v>0</v>
      </c>
      <c r="BB318">
        <f>SUMIFS('Grid GenerationQueue'!AR$5:AR$410,'Grid GenerationQueue'!$AZ$5:$AZ$410,$B318,'Grid GenerationQueue'!$BA$5:$BA$410,$C318,'Grid GenerationQueue'!$BK$5:$BK$410,"&gt;0")</f>
        <v>0</v>
      </c>
      <c r="BD318">
        <f>SUMIFS('Grid GenerationQueue'!AG$5:AG$410,'Grid GenerationQueue'!$AZ$5:$AZ$410,$B318,'Grid GenerationQueue'!$BA$5:$BA$410,$C318,'Grid GenerationQueue'!$BD$5:$BD$410,"&lt;="&amp;$BE$3)</f>
        <v>516.76379999999995</v>
      </c>
      <c r="BE318">
        <f>SUMIFS('Grid GenerationQueue'!AH$5:AH$410,'Grid GenerationQueue'!$AZ$5:$AZ$410,$B318,'Grid GenerationQueue'!$BA$5:$BA$410,$C318,'Grid GenerationQueue'!$BD$5:$BD$410,"&lt;="&amp;$BE$3)</f>
        <v>0</v>
      </c>
      <c r="BF318">
        <f>SUMIFS('Grid GenerationQueue'!AI$5:AI$410,'Grid GenerationQueue'!$AZ$5:$AZ$410,$B318,'Grid GenerationQueue'!$BA$5:$BA$410,$C318,'Grid GenerationQueue'!$BD$5:$BD$410,"&lt;="&amp;$BE$3)</f>
        <v>0</v>
      </c>
      <c r="BG318">
        <f>SUMIFS('Grid GenerationQueue'!AJ$5:AJ$410,'Grid GenerationQueue'!$AZ$5:$AZ$410,$B318,'Grid GenerationQueue'!$BA$5:$BA$410,$C318,'Grid GenerationQueue'!$BD$5:$BD$410,"&lt;="&amp;$BE$3)</f>
        <v>0</v>
      </c>
      <c r="BH318">
        <f>SUMIFS('Grid GenerationQueue'!AK$5:AK$410,'Grid GenerationQueue'!$AZ$5:$AZ$410,$B318,'Grid GenerationQueue'!$BA$5:$BA$410,$C318,'Grid GenerationQueue'!$BD$5:$BD$410,"&lt;="&amp;$BE$3)</f>
        <v>516.76379999999995</v>
      </c>
      <c r="BI318">
        <f>SUMIFS('Grid GenerationQueue'!AL$5:AL$410,'Grid GenerationQueue'!$AZ$5:$AZ$410,$B318,'Grid GenerationQueue'!$BA$5:$BA$410,$C318,'Grid GenerationQueue'!$BD$5:$BD$410,"&lt;="&amp;$BE$3)</f>
        <v>0</v>
      </c>
      <c r="BJ318">
        <f>SUMIFS('Grid GenerationQueue'!AM$5:AM$410,'Grid GenerationQueue'!$AZ$5:$AZ$410,$B318,'Grid GenerationQueue'!$BA$5:$BA$410,$C318,'Grid GenerationQueue'!$BD$5:$BD$410,"&lt;="&amp;$BE$3)</f>
        <v>0</v>
      </c>
      <c r="BK318">
        <f>SUMIFS('Grid GenerationQueue'!AN$5:AN$410,'Grid GenerationQueue'!$AZ$5:$AZ$410,$B318,'Grid GenerationQueue'!$BA$5:$BA$410,$C318,'Grid GenerationQueue'!$BD$5:$BD$410,"&lt;="&amp;$BE$3)</f>
        <v>0</v>
      </c>
      <c r="BL318">
        <f>SUMIFS('Grid GenerationQueue'!AO$5:AO$410,'Grid GenerationQueue'!$AZ$5:$AZ$410,$B318,'Grid GenerationQueue'!$BA$5:$BA$410,$C318,'Grid GenerationQueue'!$BD$5:$BD$410,"&lt;="&amp;$BE$3)</f>
        <v>0</v>
      </c>
      <c r="BM318">
        <f>SUMIFS('Grid GenerationQueue'!AP$5:AP$410,'Grid GenerationQueue'!$AZ$5:$AZ$410,$B318,'Grid GenerationQueue'!$BA$5:$BA$410,$C318,'Grid GenerationQueue'!$BD$5:$BD$410,"&lt;="&amp;$BE$3)</f>
        <v>0</v>
      </c>
      <c r="BN318">
        <f>SUMIFS('Grid GenerationQueue'!AQ$5:AQ$410,'Grid GenerationQueue'!$AZ$5:$AZ$410,$B318,'Grid GenerationQueue'!$BA$5:$BA$410,$C318,'Grid GenerationQueue'!$BD$5:$BD$410,"&lt;="&amp;$BE$3)</f>
        <v>0</v>
      </c>
      <c r="BO318">
        <f>SUMIFS('Grid GenerationQueue'!AR$5:AR$410,'Grid GenerationQueue'!$AZ$5:$AZ$410,$B318,'Grid GenerationQueue'!$BA$5:$BA$410,$C318,'Grid GenerationQueue'!$BD$5:$BD$410,"&lt;="&amp;$BE$3)</f>
        <v>0</v>
      </c>
      <c r="BQ318">
        <f>SUMIFS('Grid GenerationQueue'!AG$5:AG$410,'Grid GenerationQueue'!$AZ$5:$AZ$410,$B318,'Grid GenerationQueue'!$BA$5:$BA$410,$C318,'Grid GenerationQueue'!$BJ$5:$BJ$410,"Executed",'Grid GenerationQueue'!$BD$5:$BD$410,"&lt;="&amp;$BE$3)</f>
        <v>0</v>
      </c>
      <c r="BR318">
        <f>SUMIFS('Grid GenerationQueue'!AH$5:AH$410,'Grid GenerationQueue'!$AZ$5:$AZ$410,$B318,'Grid GenerationQueue'!$BA$5:$BA$410,$C318,'Grid GenerationQueue'!$BJ$5:$BJ$410,"Executed",'Grid GenerationQueue'!$BD$5:$BD$410,"&lt;="&amp;$BE$3)</f>
        <v>0</v>
      </c>
      <c r="BS318">
        <f>SUMIFS('Grid GenerationQueue'!AI$5:AI$410,'Grid GenerationQueue'!$AZ$5:$AZ$410,$B318,'Grid GenerationQueue'!$BA$5:$BA$410,$C318,'Grid GenerationQueue'!$BJ$5:$BJ$410,"Executed",'Grid GenerationQueue'!$BD$5:$BD$410,"&lt;="&amp;$BE$3)</f>
        <v>0</v>
      </c>
      <c r="BT318">
        <f>SUMIFS('Grid GenerationQueue'!AJ$5:AJ$410,'Grid GenerationQueue'!$AZ$5:$AZ$410,$B318,'Grid GenerationQueue'!$BA$5:$BA$410,$C318,'Grid GenerationQueue'!$BJ$5:$BJ$410,"Executed",'Grid GenerationQueue'!$BD$5:$BD$410,"&lt;="&amp;$BE$3)</f>
        <v>0</v>
      </c>
      <c r="BU318">
        <f>SUMIFS('Grid GenerationQueue'!AK$5:AK$410,'Grid GenerationQueue'!$AZ$5:$AZ$410,$B318,'Grid GenerationQueue'!$BA$5:$BA$410,$C318,'Grid GenerationQueue'!$BJ$5:$BJ$410,"Executed",'Grid GenerationQueue'!$BD$5:$BD$410,"&lt;="&amp;$BE$3)</f>
        <v>0</v>
      </c>
      <c r="BV318">
        <f>SUMIFS('Grid GenerationQueue'!AL$5:AL$410,'Grid GenerationQueue'!$AZ$5:$AZ$410,$B318,'Grid GenerationQueue'!$BA$5:$BA$410,$C318,'Grid GenerationQueue'!$BJ$5:$BJ$410,"Executed",'Grid GenerationQueue'!$BD$5:$BD$410,"&lt;="&amp;$BE$3)</f>
        <v>0</v>
      </c>
      <c r="BW318">
        <f>SUMIFS('Grid GenerationQueue'!AM$5:AM$410,'Grid GenerationQueue'!$AZ$5:$AZ$410,$B318,'Grid GenerationQueue'!$BA$5:$BA$410,$C318,'Grid GenerationQueue'!$BJ$5:$BJ$410,"Executed",'Grid GenerationQueue'!$BD$5:$BD$410,"&lt;="&amp;$BE$3)</f>
        <v>0</v>
      </c>
      <c r="BX318">
        <f>SUMIFS('Grid GenerationQueue'!AN$5:AN$410,'Grid GenerationQueue'!$AZ$5:$AZ$410,$B318,'Grid GenerationQueue'!$BA$5:$BA$410,$C318,'Grid GenerationQueue'!$BJ$5:$BJ$410,"Executed",'Grid GenerationQueue'!$BD$5:$BD$410,"&lt;="&amp;$BE$3)</f>
        <v>0</v>
      </c>
      <c r="BY318">
        <f>SUMIFS('Grid GenerationQueue'!AO$5:AO$410,'Grid GenerationQueue'!$AZ$5:$AZ$410,$B318,'Grid GenerationQueue'!$BA$5:$BA$410,$C318,'Grid GenerationQueue'!$BJ$5:$BJ$410,"Executed",'Grid GenerationQueue'!$BD$5:$BD$410,"&lt;="&amp;$BE$3)</f>
        <v>0</v>
      </c>
      <c r="BZ318">
        <f>SUMIFS('Grid GenerationQueue'!AP$5:AP$410,'Grid GenerationQueue'!$AZ$5:$AZ$410,$B318,'Grid GenerationQueue'!$BA$5:$BA$410,$C318,'Grid GenerationQueue'!$BJ$5:$BJ$410,"Executed",'Grid GenerationQueue'!$BD$5:$BD$410,"&lt;="&amp;$BE$3)</f>
        <v>0</v>
      </c>
      <c r="CA318">
        <f>SUMIFS('Grid GenerationQueue'!AQ$5:AQ$410,'Grid GenerationQueue'!$AZ$5:$AZ$410,$B318,'Grid GenerationQueue'!$BA$5:$BA$410,$C318,'Grid GenerationQueue'!$BJ$5:$BJ$410,"Executed",'Grid GenerationQueue'!$BD$5:$BD$410,"&lt;="&amp;$BE$3)</f>
        <v>0</v>
      </c>
      <c r="CB318">
        <f>SUMIFS('Grid GenerationQueue'!AR$5:AR$410,'Grid GenerationQueue'!$AZ$5:$AZ$410,$B318,'Grid GenerationQueue'!$BA$5:$BA$410,$C318,'Grid GenerationQueue'!$BJ$5:$BJ$410,"Executed",'Grid GenerationQueue'!$BD$5:$BD$410,"&lt;="&amp;$BE$3)</f>
        <v>0</v>
      </c>
      <c r="CD318">
        <f>SUMIFS('Grid GenerationQueue'!AG$5:AG$410,'Grid GenerationQueue'!$AZ$5:$AZ$410,$B318,'Grid GenerationQueue'!$BA$5:$BA$410,$C318,'Grid GenerationQueue'!$BH$5:$BH$410,"&lt;&gt;"&amp;"",'Grid GenerationQueue'!$BD$5:$BD$410,"&lt;="&amp;$BE$3)</f>
        <v>516.76379999999995</v>
      </c>
      <c r="CE318">
        <f>SUMIFS('Grid GenerationQueue'!AH$5:AH$410,'Grid GenerationQueue'!$AZ$5:$AZ$410,$B318,'Grid GenerationQueue'!$BA$5:$BA$410,$C318,'Grid GenerationQueue'!$BH$5:$BH$410,"&lt;&gt;"&amp;"",'Grid GenerationQueue'!$BD$5:$BD$410,"&lt;="&amp;$BE$3)</f>
        <v>0</v>
      </c>
      <c r="CF318">
        <f>SUMIFS('Grid GenerationQueue'!AI$5:AI$410,'Grid GenerationQueue'!$AZ$5:$AZ$410,$B318,'Grid GenerationQueue'!$BA$5:$BA$410,$C318,'Grid GenerationQueue'!$BH$5:$BH$410,"&lt;&gt;"&amp;"",'Grid GenerationQueue'!$BD$5:$BD$410,"&lt;="&amp;$BE$3)</f>
        <v>0</v>
      </c>
      <c r="CG318">
        <f>SUMIFS('Grid GenerationQueue'!AJ$5:AJ$410,'Grid GenerationQueue'!$AZ$5:$AZ$410,$B318,'Grid GenerationQueue'!$BA$5:$BA$410,$C318,'Grid GenerationQueue'!$BH$5:$BH$410,"&lt;&gt;"&amp;"",'Grid GenerationQueue'!$BD$5:$BD$410,"&lt;="&amp;$BE$3)</f>
        <v>0</v>
      </c>
      <c r="CH318">
        <f>SUMIFS('Grid GenerationQueue'!AK$5:AK$410,'Grid GenerationQueue'!$AZ$5:$AZ$410,$B318,'Grid GenerationQueue'!$BA$5:$BA$410,$C318,'Grid GenerationQueue'!$BH$5:$BH$410,"&lt;&gt;"&amp;"",'Grid GenerationQueue'!$BD$5:$BD$410,"&lt;="&amp;$BE$3)</f>
        <v>516.76379999999995</v>
      </c>
      <c r="CI318">
        <f>SUMIFS('Grid GenerationQueue'!AL$5:AL$410,'Grid GenerationQueue'!$AZ$5:$AZ$410,$B318,'Grid GenerationQueue'!$BA$5:$BA$410,$C318,'Grid GenerationQueue'!$BH$5:$BH$410,"&lt;&gt;"&amp;"",'Grid GenerationQueue'!$BD$5:$BD$410,"&lt;="&amp;$BE$3)</f>
        <v>0</v>
      </c>
      <c r="CJ318">
        <f>SUMIFS('Grid GenerationQueue'!AM$5:AM$410,'Grid GenerationQueue'!$AZ$5:$AZ$410,$B318,'Grid GenerationQueue'!$BA$5:$BA$410,$C318,'Grid GenerationQueue'!$BH$5:$BH$410,"&lt;&gt;"&amp;"",'Grid GenerationQueue'!$BD$5:$BD$410,"&lt;="&amp;$BE$3)</f>
        <v>0</v>
      </c>
      <c r="CK318">
        <f>SUMIFS('Grid GenerationQueue'!AN$5:AN$410,'Grid GenerationQueue'!$AZ$5:$AZ$410,$B318,'Grid GenerationQueue'!$BA$5:$BA$410,$C318,'Grid GenerationQueue'!$BH$5:$BH$410,"&lt;&gt;"&amp;"",'Grid GenerationQueue'!$BD$5:$BD$410,"&lt;="&amp;$BE$3)</f>
        <v>0</v>
      </c>
      <c r="CL318">
        <f>SUMIFS('Grid GenerationQueue'!AO$5:AO$410,'Grid GenerationQueue'!$AZ$5:$AZ$410,$B318,'Grid GenerationQueue'!$BA$5:$BA$410,$C318,'Grid GenerationQueue'!$BH$5:$BH$410,"&lt;&gt;"&amp;"",'Grid GenerationQueue'!$BD$5:$BD$410,"&lt;="&amp;$BE$3)</f>
        <v>0</v>
      </c>
      <c r="CM318">
        <f>SUMIFS('Grid GenerationQueue'!AP$5:AP$410,'Grid GenerationQueue'!$AZ$5:$AZ$410,$B318,'Grid GenerationQueue'!$BA$5:$BA$410,$C318,'Grid GenerationQueue'!$BH$5:$BH$410,"&lt;&gt;"&amp;"",'Grid GenerationQueue'!$BD$5:$BD$410,"&lt;="&amp;$BE$3)</f>
        <v>0</v>
      </c>
      <c r="CN318">
        <f>SUMIFS('Grid GenerationQueue'!AQ$5:AQ$410,'Grid GenerationQueue'!$AZ$5:$AZ$410,$B318,'Grid GenerationQueue'!$BA$5:$BA$410,$C318,'Grid GenerationQueue'!$BH$5:$BH$410,"&lt;&gt;"&amp;"",'Grid GenerationQueue'!$BD$5:$BD$410,"&lt;="&amp;$BE$3)</f>
        <v>0</v>
      </c>
      <c r="CO318">
        <f>SUMIFS('Grid GenerationQueue'!AR$5:AR$410,'Grid GenerationQueue'!$AZ$5:$AZ$410,$B318,'Grid GenerationQueue'!$BA$5:$BA$410,$C318,'Grid GenerationQueue'!$BH$5:$BH$410,"&lt;&gt;"&amp;"",'Grid GenerationQueue'!$BD$5:$BD$410,"&lt;="&amp;$BE$3)</f>
        <v>0</v>
      </c>
      <c r="CQ318">
        <f>SUMIFS('Grid GenerationQueue'!AG$5:AG$410,'Grid GenerationQueue'!$AZ$5:$AZ$410,$B318,'Grid GenerationQueue'!$BA$5:$BA$410,$C318,'Grid GenerationQueue'!$BK$5:$BK$410,"&gt;0",'Grid GenerationQueue'!$BD$5:$BD$410,"&lt;="&amp;$BE$3)</f>
        <v>0</v>
      </c>
      <c r="CR318">
        <f>SUMIFS('Grid GenerationQueue'!AH$5:AH$410,'Grid GenerationQueue'!$AZ$5:$AZ$410,$B318,'Grid GenerationQueue'!$BA$5:$BA$410,$C318,'Grid GenerationQueue'!$BK$5:$BK$410,"&gt;0",'Grid GenerationQueue'!$BD$5:$BD$410,"&lt;="&amp;$BE$3)</f>
        <v>0</v>
      </c>
      <c r="CS318">
        <f>SUMIFS('Grid GenerationQueue'!AI$5:AI$410,'Grid GenerationQueue'!$AZ$5:$AZ$410,$B318,'Grid GenerationQueue'!$BA$5:$BA$410,$C318,'Grid GenerationQueue'!$BK$5:$BK$410,"&gt;0",'Grid GenerationQueue'!$BD$5:$BD$410,"&lt;="&amp;$BE$3)</f>
        <v>0</v>
      </c>
      <c r="CT318">
        <f>SUMIFS('Grid GenerationQueue'!AJ$5:AJ$410,'Grid GenerationQueue'!$AZ$5:$AZ$410,$B318,'Grid GenerationQueue'!$BA$5:$BA$410,$C318,'Grid GenerationQueue'!$BK$5:$BK$410,"&gt;0",'Grid GenerationQueue'!$BD$5:$BD$410,"&lt;="&amp;$BE$3)</f>
        <v>0</v>
      </c>
      <c r="CU318">
        <f>SUMIFS('Grid GenerationQueue'!AK$5:AK$410,'Grid GenerationQueue'!$AZ$5:$AZ$410,$B318,'Grid GenerationQueue'!$BA$5:$BA$410,$C318,'Grid GenerationQueue'!$BK$5:$BK$410,"&gt;0",'Grid GenerationQueue'!$BD$5:$BD$410,"&lt;="&amp;$BE$3)</f>
        <v>0</v>
      </c>
      <c r="CV318">
        <f>SUMIFS('Grid GenerationQueue'!AL$5:AL$410,'Grid GenerationQueue'!$AZ$5:$AZ$410,$B318,'Grid GenerationQueue'!$BA$5:$BA$410,$C318,'Grid GenerationQueue'!$BK$5:$BK$410,"&gt;0",'Grid GenerationQueue'!$BD$5:$BD$410,"&lt;="&amp;$BE$3)</f>
        <v>0</v>
      </c>
      <c r="CW318">
        <f>SUMIFS('Grid GenerationQueue'!AM$5:AM$410,'Grid GenerationQueue'!$AZ$5:$AZ$410,$B318,'Grid GenerationQueue'!$BA$5:$BA$410,$C318,'Grid GenerationQueue'!$BK$5:$BK$410,"&gt;0",'Grid GenerationQueue'!$BD$5:$BD$410,"&lt;="&amp;$BE$3)</f>
        <v>0</v>
      </c>
      <c r="CX318">
        <f>SUMIFS('Grid GenerationQueue'!AN$5:AN$410,'Grid GenerationQueue'!$AZ$5:$AZ$410,$B318,'Grid GenerationQueue'!$BA$5:$BA$410,$C318,'Grid GenerationQueue'!$BK$5:$BK$410,"&gt;0",'Grid GenerationQueue'!$BD$5:$BD$410,"&lt;="&amp;$BE$3)</f>
        <v>0</v>
      </c>
      <c r="CY318">
        <f>SUMIFS('Grid GenerationQueue'!AO$5:AO$410,'Grid GenerationQueue'!$AZ$5:$AZ$410,$B318,'Grid GenerationQueue'!$BA$5:$BA$410,$C318,'Grid GenerationQueue'!$BK$5:$BK$410,"&gt;0",'Grid GenerationQueue'!$BD$5:$BD$410,"&lt;="&amp;$BE$3)</f>
        <v>0</v>
      </c>
      <c r="CZ318">
        <f>SUMIFS('Grid GenerationQueue'!AP$5:AP$410,'Grid GenerationQueue'!$AZ$5:$AZ$410,$B318,'Grid GenerationQueue'!$BA$5:$BA$410,$C318,'Grid GenerationQueue'!$BK$5:$BK$410,"&gt;0",'Grid GenerationQueue'!$BD$5:$BD$410,"&lt;="&amp;$BE$3)</f>
        <v>0</v>
      </c>
      <c r="DA318">
        <f>SUMIFS('Grid GenerationQueue'!AQ$5:AQ$410,'Grid GenerationQueue'!$AZ$5:$AZ$410,$B318,'Grid GenerationQueue'!$BA$5:$BA$410,$C318,'Grid GenerationQueue'!$BK$5:$BK$410,"&gt;0",'Grid GenerationQueue'!$BD$5:$BD$410,"&lt;="&amp;$BE$3)</f>
        <v>0</v>
      </c>
      <c r="DB318">
        <f>SUMIFS('Grid GenerationQueue'!AR$5:AR$410,'Grid GenerationQueue'!$AZ$5:$AZ$410,$B318,'Grid GenerationQueue'!$BA$5:$BA$410,$C318,'Grid GenerationQueue'!$BK$5:$BK$410,"&gt;0",'Grid GenerationQueue'!$BD$5:$BD$410,"&lt;="&amp;$BE$3)</f>
        <v>0</v>
      </c>
    </row>
    <row r="319" spans="1:106" x14ac:dyDescent="0.35">
      <c r="A319" t="s">
        <v>4750</v>
      </c>
      <c r="B319" t="s">
        <v>4561</v>
      </c>
      <c r="C319">
        <v>115</v>
      </c>
      <c r="D319">
        <f>SUMIFS('Grid GenerationQueue'!AG$5:AG$410,'Grid GenerationQueue'!$AZ$5:$AZ$410,$B319,'Grid GenerationQueue'!$BA$5:$BA$410,$C319)</f>
        <v>65.47</v>
      </c>
      <c r="E319">
        <f>SUMIFS('Grid GenerationQueue'!AH$5:AH$410,'Grid GenerationQueue'!$AZ$5:$AZ$410,$B319,'Grid GenerationQueue'!$BA$5:$BA$410,$C319)</f>
        <v>0</v>
      </c>
      <c r="F319">
        <f>SUMIFS('Grid GenerationQueue'!AI$5:AI$410,'Grid GenerationQueue'!$AZ$5:$AZ$410,$B319,'Grid GenerationQueue'!$BA$5:$BA$410,$C319)</f>
        <v>0</v>
      </c>
      <c r="G319">
        <f>SUMIFS('Grid GenerationQueue'!AJ$5:AJ$410,'Grid GenerationQueue'!$AZ$5:$AZ$410,$B319,'Grid GenerationQueue'!$BA$5:$BA$410,$C319)</f>
        <v>0</v>
      </c>
      <c r="H319">
        <f>SUMIFS('Grid GenerationQueue'!AK$5:AK$410,'Grid GenerationQueue'!$AZ$5:$AZ$410,$B319,'Grid GenerationQueue'!$BA$5:$BA$410,$C319)</f>
        <v>131.43</v>
      </c>
      <c r="I319">
        <f>SUMIFS('Grid GenerationQueue'!AL$5:AL$410,'Grid GenerationQueue'!$AZ$5:$AZ$410,$B319,'Grid GenerationQueue'!$BA$5:$BA$410,$C319)</f>
        <v>0</v>
      </c>
      <c r="J319">
        <f>SUMIFS('Grid GenerationQueue'!AM$5:AM$410,'Grid GenerationQueue'!$AZ$5:$AZ$410,$B319,'Grid GenerationQueue'!$BA$5:$BA$410,$C319)</f>
        <v>0</v>
      </c>
      <c r="K319">
        <f>SUMIFS('Grid GenerationQueue'!AN$5:AN$410,'Grid GenerationQueue'!$AZ$5:$AZ$410,$B319,'Grid GenerationQueue'!$BA$5:$BA$410,$C319)</f>
        <v>0</v>
      </c>
      <c r="L319">
        <f>SUMIFS('Grid GenerationQueue'!AO$5:AO$410,'Grid GenerationQueue'!$AZ$5:$AZ$410,$B319,'Grid GenerationQueue'!$BA$5:$BA$410,$C319)</f>
        <v>0</v>
      </c>
      <c r="M319">
        <f>SUMIFS('Grid GenerationQueue'!AP$5:AP$410,'Grid GenerationQueue'!$AZ$5:$AZ$410,$B319,'Grid GenerationQueue'!$BA$5:$BA$410,$C319)</f>
        <v>0</v>
      </c>
      <c r="N319">
        <f>SUMIFS('Grid GenerationQueue'!AQ$5:AQ$410,'Grid GenerationQueue'!$AZ$5:$AZ$410,$B319,'Grid GenerationQueue'!$BA$5:$BA$410,$C319)</f>
        <v>0</v>
      </c>
      <c r="O319">
        <f>SUMIFS('Grid GenerationQueue'!AR$5:AR$410,'Grid GenerationQueue'!$AZ$5:$AZ$410,$B319,'Grid GenerationQueue'!$BA$5:$BA$410,$C319)</f>
        <v>0</v>
      </c>
      <c r="Q319">
        <f>SUMIFS('Grid GenerationQueue'!AG$5:AG$410,'Grid GenerationQueue'!$AZ$5:$AZ$410,$B319,'Grid GenerationQueue'!$BA$5:$BA$410,$C319,'Grid GenerationQueue'!$BJ$5:$BJ$410,"Executed")</f>
        <v>0</v>
      </c>
      <c r="R319">
        <f>SUMIFS('Grid GenerationQueue'!AH$5:AH$410,'Grid GenerationQueue'!$AZ$5:$AZ$410,$B319,'Grid GenerationQueue'!$BA$5:$BA$410,$C319,'Grid GenerationQueue'!$BJ$5:$BJ$410,"Executed")</f>
        <v>0</v>
      </c>
      <c r="S319">
        <f>SUMIFS('Grid GenerationQueue'!AI$5:AI$410,'Grid GenerationQueue'!$AZ$5:$AZ$410,$B319,'Grid GenerationQueue'!$BA$5:$BA$410,$C319,'Grid GenerationQueue'!$BJ$5:$BJ$410,"Executed")</f>
        <v>0</v>
      </c>
      <c r="T319">
        <f>SUMIFS('Grid GenerationQueue'!AJ$5:AJ$410,'Grid GenerationQueue'!$AZ$5:$AZ$410,$B319,'Grid GenerationQueue'!$BA$5:$BA$410,$C319,'Grid GenerationQueue'!$BJ$5:$BJ$410,"Executed")</f>
        <v>0</v>
      </c>
      <c r="U319">
        <f>SUMIFS('Grid GenerationQueue'!AK$5:AK$410,'Grid GenerationQueue'!$AZ$5:$AZ$410,$B319,'Grid GenerationQueue'!$BA$5:$BA$410,$C319,'Grid GenerationQueue'!$BJ$5:$BJ$410,"Executed")</f>
        <v>0</v>
      </c>
      <c r="V319">
        <f>SUMIFS('Grid GenerationQueue'!AL$5:AL$410,'Grid GenerationQueue'!$AZ$5:$AZ$410,$B319,'Grid GenerationQueue'!$BA$5:$BA$410,$C319,'Grid GenerationQueue'!$BJ$5:$BJ$410,"Executed")</f>
        <v>0</v>
      </c>
      <c r="W319">
        <f>SUMIFS('Grid GenerationQueue'!AM$5:AM$410,'Grid GenerationQueue'!$AZ$5:$AZ$410,$B319,'Grid GenerationQueue'!$BA$5:$BA$410,$C319,'Grid GenerationQueue'!$BJ$5:$BJ$410,"Executed")</f>
        <v>0</v>
      </c>
      <c r="X319">
        <f>SUMIFS('Grid GenerationQueue'!AN$5:AN$410,'Grid GenerationQueue'!$AZ$5:$AZ$410,$B319,'Grid GenerationQueue'!$BA$5:$BA$410,$C319,'Grid GenerationQueue'!$BJ$5:$BJ$410,"Executed")</f>
        <v>0</v>
      </c>
      <c r="Y319">
        <f>SUMIFS('Grid GenerationQueue'!AO$5:AO$410,'Grid GenerationQueue'!$AZ$5:$AZ$410,$B319,'Grid GenerationQueue'!$BA$5:$BA$410,$C319,'Grid GenerationQueue'!$BJ$5:$BJ$410,"Executed")</f>
        <v>0</v>
      </c>
      <c r="Z319">
        <f>SUMIFS('Grid GenerationQueue'!AP$5:AP$410,'Grid GenerationQueue'!$AZ$5:$AZ$410,$B319,'Grid GenerationQueue'!$BA$5:$BA$410,$C319,'Grid GenerationQueue'!$BJ$5:$BJ$410,"Executed")</f>
        <v>0</v>
      </c>
      <c r="AA319">
        <f>SUMIFS('Grid GenerationQueue'!AQ$5:AQ$410,'Grid GenerationQueue'!$AZ$5:$AZ$410,$B319,'Grid GenerationQueue'!$BA$5:$BA$410,$C319,'Grid GenerationQueue'!$BJ$5:$BJ$410,"Executed")</f>
        <v>0</v>
      </c>
      <c r="AB319">
        <f>SUMIFS('Grid GenerationQueue'!AR$5:AR$410,'Grid GenerationQueue'!$AZ$5:$AZ$410,$B319,'Grid GenerationQueue'!$BA$5:$BA$410,$C319,'Grid GenerationQueue'!$BJ$5:$BJ$410,"Executed")</f>
        <v>0</v>
      </c>
      <c r="AD319">
        <f>SUMIFS('Grid GenerationQueue'!AG$5:AG$410,'Grid GenerationQueue'!$AZ$5:$AZ$410,$B319,'Grid GenerationQueue'!$BA$5:$BA$410,$C319,'Grid GenerationQueue'!$BH$5:$BH$410,"&lt;&gt;"&amp;"")+SUMIFS('Grid GenerationQueue'!AG$5:AG$410,'Grid GenerationQueue'!$AZ$5:$AZ$410,$B319,'Grid GenerationQueue'!$BA$5:$BA$410,$C319,'Grid GenerationQueue'!$BH$5:$BH$410,"",'Grid GenerationQueue'!$AC$5:$AC$410,1)</f>
        <v>65.47</v>
      </c>
      <c r="AE319">
        <f>SUMIFS('Grid GenerationQueue'!AH$5:AH$410,'Grid GenerationQueue'!$AZ$5:$AZ$410,$B319,'Grid GenerationQueue'!$BA$5:$BA$410,$C319,'Grid GenerationQueue'!$BH$5:$BH$410,"&lt;&gt;"&amp;"")+SUMIFS('Grid GenerationQueue'!AH$5:AH$410,'Grid GenerationQueue'!$AZ$5:$AZ$410,$B319,'Grid GenerationQueue'!$BA$5:$BA$410,$C319,'Grid GenerationQueue'!$BH$5:$BH$410,"",'Grid GenerationQueue'!$AC$5:$AC$410,1)</f>
        <v>0</v>
      </c>
      <c r="AF319">
        <f>SUMIFS('Grid GenerationQueue'!AI$5:AI$410,'Grid GenerationQueue'!$AZ$5:$AZ$410,$B319,'Grid GenerationQueue'!$BA$5:$BA$410,$C319,'Grid GenerationQueue'!$BH$5:$BH$410,"&lt;&gt;"&amp;"")+SUMIFS('Grid GenerationQueue'!AI$5:AI$410,'Grid GenerationQueue'!$AZ$5:$AZ$410,$B319,'Grid GenerationQueue'!$BA$5:$BA$410,$C319,'Grid GenerationQueue'!$BH$5:$BH$410,"",'Grid GenerationQueue'!$AC$5:$AC$410,1)</f>
        <v>0</v>
      </c>
      <c r="AG319">
        <f>SUMIFS('Grid GenerationQueue'!AJ$5:AJ$410,'Grid GenerationQueue'!$AZ$5:$AZ$410,$B319,'Grid GenerationQueue'!$BA$5:$BA$410,$C319,'Grid GenerationQueue'!$BH$5:$BH$410,"&lt;&gt;"&amp;"")+SUMIFS('Grid GenerationQueue'!AJ$5:AJ$410,'Grid GenerationQueue'!$AZ$5:$AZ$410,$B319,'Grid GenerationQueue'!$BA$5:$BA$410,$C319,'Grid GenerationQueue'!$BH$5:$BH$410,"",'Grid GenerationQueue'!$AC$5:$AC$410,1)</f>
        <v>0</v>
      </c>
      <c r="AH319">
        <f>SUMIFS('Grid GenerationQueue'!AK$5:AK$410,'Grid GenerationQueue'!$AZ$5:$AZ$410,$B319,'Grid GenerationQueue'!$BA$5:$BA$410,$C319,'Grid GenerationQueue'!$BH$5:$BH$410,"&lt;&gt;"&amp;"")+SUMIFS('Grid GenerationQueue'!AK$5:AK$410,'Grid GenerationQueue'!$AZ$5:$AZ$410,$B319,'Grid GenerationQueue'!$BA$5:$BA$410,$C319,'Grid GenerationQueue'!$BH$5:$BH$410,"",'Grid GenerationQueue'!$AC$5:$AC$410,1)</f>
        <v>131.43</v>
      </c>
      <c r="AI319">
        <f>SUMIFS('Grid GenerationQueue'!AL$5:AL$410,'Grid GenerationQueue'!$AZ$5:$AZ$410,$B319,'Grid GenerationQueue'!$BA$5:$BA$410,$C319,'Grid GenerationQueue'!$BH$5:$BH$410,"&lt;&gt;"&amp;"")+SUMIFS('Grid GenerationQueue'!AL$5:AL$410,'Grid GenerationQueue'!$AZ$5:$AZ$410,$B319,'Grid GenerationQueue'!$BA$5:$BA$410,$C319,'Grid GenerationQueue'!$BH$5:$BH$410,"",'Grid GenerationQueue'!$AC$5:$AC$410,1)</f>
        <v>0</v>
      </c>
      <c r="AJ319">
        <f>SUMIFS('Grid GenerationQueue'!AM$5:AM$410,'Grid GenerationQueue'!$AZ$5:$AZ$410,$B319,'Grid GenerationQueue'!$BA$5:$BA$410,$C319,'Grid GenerationQueue'!$BH$5:$BH$410,"&lt;&gt;"&amp;"")+SUMIFS('Grid GenerationQueue'!AM$5:AM$410,'Grid GenerationQueue'!$AZ$5:$AZ$410,$B319,'Grid GenerationQueue'!$BA$5:$BA$410,$C319,'Grid GenerationQueue'!$BH$5:$BH$410,"",'Grid GenerationQueue'!$AC$5:$AC$410,1)</f>
        <v>0</v>
      </c>
      <c r="AK319">
        <f>SUMIFS('Grid GenerationQueue'!AN$5:AN$410,'Grid GenerationQueue'!$AZ$5:$AZ$410,$B319,'Grid GenerationQueue'!$BA$5:$BA$410,$C319,'Grid GenerationQueue'!$BH$5:$BH$410,"&lt;&gt;"&amp;"")+SUMIFS('Grid GenerationQueue'!AN$5:AN$410,'Grid GenerationQueue'!$AZ$5:$AZ$410,$B319,'Grid GenerationQueue'!$BA$5:$BA$410,$C319,'Grid GenerationQueue'!$BH$5:$BH$410,"",'Grid GenerationQueue'!$AC$5:$AC$410,1)</f>
        <v>0</v>
      </c>
      <c r="AL319">
        <f>SUMIFS('Grid GenerationQueue'!AO$5:AO$410,'Grid GenerationQueue'!$AZ$5:$AZ$410,$B319,'Grid GenerationQueue'!$BA$5:$BA$410,$C319,'Grid GenerationQueue'!$BH$5:$BH$410,"&lt;&gt;"&amp;"")+SUMIFS('Grid GenerationQueue'!AO$5:AO$410,'Grid GenerationQueue'!$AZ$5:$AZ$410,$B319,'Grid GenerationQueue'!$BA$5:$BA$410,$C319,'Grid GenerationQueue'!$BH$5:$BH$410,"",'Grid GenerationQueue'!$AC$5:$AC$410,1)</f>
        <v>0</v>
      </c>
      <c r="AM319">
        <f>SUMIFS('Grid GenerationQueue'!AP$5:AP$410,'Grid GenerationQueue'!$AZ$5:$AZ$410,$B319,'Grid GenerationQueue'!$BA$5:$BA$410,$C319,'Grid GenerationQueue'!$BH$5:$BH$410,"&lt;&gt;"&amp;"")+SUMIFS('Grid GenerationQueue'!AP$5:AP$410,'Grid GenerationQueue'!$AZ$5:$AZ$410,$B319,'Grid GenerationQueue'!$BA$5:$BA$410,$C319,'Grid GenerationQueue'!$BH$5:$BH$410,"",'Grid GenerationQueue'!$AC$5:$AC$410,1)</f>
        <v>0</v>
      </c>
      <c r="AN319">
        <f>SUMIFS('Grid GenerationQueue'!AQ$5:AQ$410,'Grid GenerationQueue'!$AZ$5:$AZ$410,$B319,'Grid GenerationQueue'!$BA$5:$BA$410,$C319,'Grid GenerationQueue'!$BH$5:$BH$410,"&lt;&gt;"&amp;"")+SUMIFS('Grid GenerationQueue'!AQ$5:AQ$410,'Grid GenerationQueue'!$AZ$5:$AZ$410,$B319,'Grid GenerationQueue'!$BA$5:$BA$410,$C319,'Grid GenerationQueue'!$BH$5:$BH$410,"",'Grid GenerationQueue'!$AC$5:$AC$410,1)</f>
        <v>0</v>
      </c>
      <c r="AO319">
        <f>SUMIFS('Grid GenerationQueue'!AR$5:AR$410,'Grid GenerationQueue'!$AZ$5:$AZ$410,$B319,'Grid GenerationQueue'!$BA$5:$BA$410,$C319,'Grid GenerationQueue'!$BH$5:$BH$410,"&lt;&gt;"&amp;"")+SUMIFS('Grid GenerationQueue'!AR$5:AR$410,'Grid GenerationQueue'!$AZ$5:$AZ$410,$B319,'Grid GenerationQueue'!$BA$5:$BA$410,$C319,'Grid GenerationQueue'!$BH$5:$BH$410,"",'Grid GenerationQueue'!$AC$5:$AC$410,1)</f>
        <v>0</v>
      </c>
      <c r="AQ319">
        <f>SUMIFS('Grid GenerationQueue'!AG$5:AG$410,'Grid GenerationQueue'!$AZ$5:$AZ$410,$B319,'Grid GenerationQueue'!$BA$5:$BA$410,$C319,'Grid GenerationQueue'!$BK$5:$BK$410,"&gt;0")</f>
        <v>0</v>
      </c>
      <c r="AR319">
        <f>SUMIFS('Grid GenerationQueue'!AH$5:AH$410,'Grid GenerationQueue'!$AZ$5:$AZ$410,$B319,'Grid GenerationQueue'!$BA$5:$BA$410,$C319,'Grid GenerationQueue'!$BK$5:$BK$410,"&gt;0")</f>
        <v>0</v>
      </c>
      <c r="AS319">
        <f>SUMIFS('Grid GenerationQueue'!AI$5:AI$410,'Grid GenerationQueue'!$AZ$5:$AZ$410,$B319,'Grid GenerationQueue'!$BA$5:$BA$410,$C319,'Grid GenerationQueue'!$BK$5:$BK$410,"&gt;0")</f>
        <v>0</v>
      </c>
      <c r="AT319">
        <f>SUMIFS('Grid GenerationQueue'!AJ$5:AJ$410,'Grid GenerationQueue'!$AZ$5:$AZ$410,$B319,'Grid GenerationQueue'!$BA$5:$BA$410,$C319,'Grid GenerationQueue'!$BK$5:$BK$410,"&gt;0")</f>
        <v>0</v>
      </c>
      <c r="AU319">
        <f>SUMIFS('Grid GenerationQueue'!AK$5:AK$410,'Grid GenerationQueue'!$AZ$5:$AZ$410,$B319,'Grid GenerationQueue'!$BA$5:$BA$410,$C319,'Grid GenerationQueue'!$BK$5:$BK$410,"&gt;0")</f>
        <v>0</v>
      </c>
      <c r="AV319">
        <f>SUMIFS('Grid GenerationQueue'!AL$5:AL$410,'Grid GenerationQueue'!$AZ$5:$AZ$410,$B319,'Grid GenerationQueue'!$BA$5:$BA$410,$C319,'Grid GenerationQueue'!$BK$5:$BK$410,"&gt;0")</f>
        <v>0</v>
      </c>
      <c r="AW319">
        <f>SUMIFS('Grid GenerationQueue'!AM$5:AM$410,'Grid GenerationQueue'!$AZ$5:$AZ$410,$B319,'Grid GenerationQueue'!$BA$5:$BA$410,$C319,'Grid GenerationQueue'!$BK$5:$BK$410,"&gt;0")</f>
        <v>0</v>
      </c>
      <c r="AX319">
        <f>SUMIFS('Grid GenerationQueue'!AN$5:AN$410,'Grid GenerationQueue'!$AZ$5:$AZ$410,$B319,'Grid GenerationQueue'!$BA$5:$BA$410,$C319,'Grid GenerationQueue'!$BK$5:$BK$410,"&gt;0")</f>
        <v>0</v>
      </c>
      <c r="AY319">
        <f>SUMIFS('Grid GenerationQueue'!AO$5:AO$410,'Grid GenerationQueue'!$AZ$5:$AZ$410,$B319,'Grid GenerationQueue'!$BA$5:$BA$410,$C319,'Grid GenerationQueue'!$BK$5:$BK$410,"&gt;0")</f>
        <v>0</v>
      </c>
      <c r="AZ319">
        <f>SUMIFS('Grid GenerationQueue'!AP$5:AP$410,'Grid GenerationQueue'!$AZ$5:$AZ$410,$B319,'Grid GenerationQueue'!$BA$5:$BA$410,$C319,'Grid GenerationQueue'!$BK$5:$BK$410,"&gt;0")</f>
        <v>0</v>
      </c>
      <c r="BA319">
        <f>SUMIFS('Grid GenerationQueue'!AQ$5:AQ$410,'Grid GenerationQueue'!$AZ$5:$AZ$410,$B319,'Grid GenerationQueue'!$BA$5:$BA$410,$C319,'Grid GenerationQueue'!$BK$5:$BK$410,"&gt;0")</f>
        <v>0</v>
      </c>
      <c r="BB319">
        <f>SUMIFS('Grid GenerationQueue'!AR$5:AR$410,'Grid GenerationQueue'!$AZ$5:$AZ$410,$B319,'Grid GenerationQueue'!$BA$5:$BA$410,$C319,'Grid GenerationQueue'!$BK$5:$BK$410,"&gt;0")</f>
        <v>0</v>
      </c>
      <c r="BD319">
        <f>SUMIFS('Grid GenerationQueue'!AG$5:AG$410,'Grid GenerationQueue'!$AZ$5:$AZ$410,$B319,'Grid GenerationQueue'!$BA$5:$BA$410,$C319,'Grid GenerationQueue'!$BD$5:$BD$410,"&lt;="&amp;$BE$3)</f>
        <v>0</v>
      </c>
      <c r="BE319">
        <f>SUMIFS('Grid GenerationQueue'!AH$5:AH$410,'Grid GenerationQueue'!$AZ$5:$AZ$410,$B319,'Grid GenerationQueue'!$BA$5:$BA$410,$C319,'Grid GenerationQueue'!$BD$5:$BD$410,"&lt;="&amp;$BE$3)</f>
        <v>0</v>
      </c>
      <c r="BF319">
        <f>SUMIFS('Grid GenerationQueue'!AI$5:AI$410,'Grid GenerationQueue'!$AZ$5:$AZ$410,$B319,'Grid GenerationQueue'!$BA$5:$BA$410,$C319,'Grid GenerationQueue'!$BD$5:$BD$410,"&lt;="&amp;$BE$3)</f>
        <v>0</v>
      </c>
      <c r="BG319">
        <f>SUMIFS('Grid GenerationQueue'!AJ$5:AJ$410,'Grid GenerationQueue'!$AZ$5:$AZ$410,$B319,'Grid GenerationQueue'!$BA$5:$BA$410,$C319,'Grid GenerationQueue'!$BD$5:$BD$410,"&lt;="&amp;$BE$3)</f>
        <v>0</v>
      </c>
      <c r="BH319">
        <f>SUMIFS('Grid GenerationQueue'!AK$5:AK$410,'Grid GenerationQueue'!$AZ$5:$AZ$410,$B319,'Grid GenerationQueue'!$BA$5:$BA$410,$C319,'Grid GenerationQueue'!$BD$5:$BD$410,"&lt;="&amp;$BE$3)</f>
        <v>0</v>
      </c>
      <c r="BI319">
        <f>SUMIFS('Grid GenerationQueue'!AL$5:AL$410,'Grid GenerationQueue'!$AZ$5:$AZ$410,$B319,'Grid GenerationQueue'!$BA$5:$BA$410,$C319,'Grid GenerationQueue'!$BD$5:$BD$410,"&lt;="&amp;$BE$3)</f>
        <v>0</v>
      </c>
      <c r="BJ319">
        <f>SUMIFS('Grid GenerationQueue'!AM$5:AM$410,'Grid GenerationQueue'!$AZ$5:$AZ$410,$B319,'Grid GenerationQueue'!$BA$5:$BA$410,$C319,'Grid GenerationQueue'!$BD$5:$BD$410,"&lt;="&amp;$BE$3)</f>
        <v>0</v>
      </c>
      <c r="BK319">
        <f>SUMIFS('Grid GenerationQueue'!AN$5:AN$410,'Grid GenerationQueue'!$AZ$5:$AZ$410,$B319,'Grid GenerationQueue'!$BA$5:$BA$410,$C319,'Grid GenerationQueue'!$BD$5:$BD$410,"&lt;="&amp;$BE$3)</f>
        <v>0</v>
      </c>
      <c r="BL319">
        <f>SUMIFS('Grid GenerationQueue'!AO$5:AO$410,'Grid GenerationQueue'!$AZ$5:$AZ$410,$B319,'Grid GenerationQueue'!$BA$5:$BA$410,$C319,'Grid GenerationQueue'!$BD$5:$BD$410,"&lt;="&amp;$BE$3)</f>
        <v>0</v>
      </c>
      <c r="BM319">
        <f>SUMIFS('Grid GenerationQueue'!AP$5:AP$410,'Grid GenerationQueue'!$AZ$5:$AZ$410,$B319,'Grid GenerationQueue'!$BA$5:$BA$410,$C319,'Grid GenerationQueue'!$BD$5:$BD$410,"&lt;="&amp;$BE$3)</f>
        <v>0</v>
      </c>
      <c r="BN319">
        <f>SUMIFS('Grid GenerationQueue'!AQ$5:AQ$410,'Grid GenerationQueue'!$AZ$5:$AZ$410,$B319,'Grid GenerationQueue'!$BA$5:$BA$410,$C319,'Grid GenerationQueue'!$BD$5:$BD$410,"&lt;="&amp;$BE$3)</f>
        <v>0</v>
      </c>
      <c r="BO319">
        <f>SUMIFS('Grid GenerationQueue'!AR$5:AR$410,'Grid GenerationQueue'!$AZ$5:$AZ$410,$B319,'Grid GenerationQueue'!$BA$5:$BA$410,$C319,'Grid GenerationQueue'!$BD$5:$BD$410,"&lt;="&amp;$BE$3)</f>
        <v>0</v>
      </c>
      <c r="BQ319">
        <f>SUMIFS('Grid GenerationQueue'!AG$5:AG$410,'Grid GenerationQueue'!$AZ$5:$AZ$410,$B319,'Grid GenerationQueue'!$BA$5:$BA$410,$C319,'Grid GenerationQueue'!$BJ$5:$BJ$410,"Executed",'Grid GenerationQueue'!$BD$5:$BD$410,"&lt;="&amp;$BE$3)</f>
        <v>0</v>
      </c>
      <c r="BR319">
        <f>SUMIFS('Grid GenerationQueue'!AH$5:AH$410,'Grid GenerationQueue'!$AZ$5:$AZ$410,$B319,'Grid GenerationQueue'!$BA$5:$BA$410,$C319,'Grid GenerationQueue'!$BJ$5:$BJ$410,"Executed",'Grid GenerationQueue'!$BD$5:$BD$410,"&lt;="&amp;$BE$3)</f>
        <v>0</v>
      </c>
      <c r="BS319">
        <f>SUMIFS('Grid GenerationQueue'!AI$5:AI$410,'Grid GenerationQueue'!$AZ$5:$AZ$410,$B319,'Grid GenerationQueue'!$BA$5:$BA$410,$C319,'Grid GenerationQueue'!$BJ$5:$BJ$410,"Executed",'Grid GenerationQueue'!$BD$5:$BD$410,"&lt;="&amp;$BE$3)</f>
        <v>0</v>
      </c>
      <c r="BT319">
        <f>SUMIFS('Grid GenerationQueue'!AJ$5:AJ$410,'Grid GenerationQueue'!$AZ$5:$AZ$410,$B319,'Grid GenerationQueue'!$BA$5:$BA$410,$C319,'Grid GenerationQueue'!$BJ$5:$BJ$410,"Executed",'Grid GenerationQueue'!$BD$5:$BD$410,"&lt;="&amp;$BE$3)</f>
        <v>0</v>
      </c>
      <c r="BU319">
        <f>SUMIFS('Grid GenerationQueue'!AK$5:AK$410,'Grid GenerationQueue'!$AZ$5:$AZ$410,$B319,'Grid GenerationQueue'!$BA$5:$BA$410,$C319,'Grid GenerationQueue'!$BJ$5:$BJ$410,"Executed",'Grid GenerationQueue'!$BD$5:$BD$410,"&lt;="&amp;$BE$3)</f>
        <v>0</v>
      </c>
      <c r="BV319">
        <f>SUMIFS('Grid GenerationQueue'!AL$5:AL$410,'Grid GenerationQueue'!$AZ$5:$AZ$410,$B319,'Grid GenerationQueue'!$BA$5:$BA$410,$C319,'Grid GenerationQueue'!$BJ$5:$BJ$410,"Executed",'Grid GenerationQueue'!$BD$5:$BD$410,"&lt;="&amp;$BE$3)</f>
        <v>0</v>
      </c>
      <c r="BW319">
        <f>SUMIFS('Grid GenerationQueue'!AM$5:AM$410,'Grid GenerationQueue'!$AZ$5:$AZ$410,$B319,'Grid GenerationQueue'!$BA$5:$BA$410,$C319,'Grid GenerationQueue'!$BJ$5:$BJ$410,"Executed",'Grid GenerationQueue'!$BD$5:$BD$410,"&lt;="&amp;$BE$3)</f>
        <v>0</v>
      </c>
      <c r="BX319">
        <f>SUMIFS('Grid GenerationQueue'!AN$5:AN$410,'Grid GenerationQueue'!$AZ$5:$AZ$410,$B319,'Grid GenerationQueue'!$BA$5:$BA$410,$C319,'Grid GenerationQueue'!$BJ$5:$BJ$410,"Executed",'Grid GenerationQueue'!$BD$5:$BD$410,"&lt;="&amp;$BE$3)</f>
        <v>0</v>
      </c>
      <c r="BY319">
        <f>SUMIFS('Grid GenerationQueue'!AO$5:AO$410,'Grid GenerationQueue'!$AZ$5:$AZ$410,$B319,'Grid GenerationQueue'!$BA$5:$BA$410,$C319,'Grid GenerationQueue'!$BJ$5:$BJ$410,"Executed",'Grid GenerationQueue'!$BD$5:$BD$410,"&lt;="&amp;$BE$3)</f>
        <v>0</v>
      </c>
      <c r="BZ319">
        <f>SUMIFS('Grid GenerationQueue'!AP$5:AP$410,'Grid GenerationQueue'!$AZ$5:$AZ$410,$B319,'Grid GenerationQueue'!$BA$5:$BA$410,$C319,'Grid GenerationQueue'!$BJ$5:$BJ$410,"Executed",'Grid GenerationQueue'!$BD$5:$BD$410,"&lt;="&amp;$BE$3)</f>
        <v>0</v>
      </c>
      <c r="CA319">
        <f>SUMIFS('Grid GenerationQueue'!AQ$5:AQ$410,'Grid GenerationQueue'!$AZ$5:$AZ$410,$B319,'Grid GenerationQueue'!$BA$5:$BA$410,$C319,'Grid GenerationQueue'!$BJ$5:$BJ$410,"Executed",'Grid GenerationQueue'!$BD$5:$BD$410,"&lt;="&amp;$BE$3)</f>
        <v>0</v>
      </c>
      <c r="CB319">
        <f>SUMIFS('Grid GenerationQueue'!AR$5:AR$410,'Grid GenerationQueue'!$AZ$5:$AZ$410,$B319,'Grid GenerationQueue'!$BA$5:$BA$410,$C319,'Grid GenerationQueue'!$BJ$5:$BJ$410,"Executed",'Grid GenerationQueue'!$BD$5:$BD$410,"&lt;="&amp;$BE$3)</f>
        <v>0</v>
      </c>
      <c r="CD319">
        <f>SUMIFS('Grid GenerationQueue'!AG$5:AG$410,'Grid GenerationQueue'!$AZ$5:$AZ$410,$B319,'Grid GenerationQueue'!$BA$5:$BA$410,$C319,'Grid GenerationQueue'!$BH$5:$BH$410,"&lt;&gt;"&amp;"",'Grid GenerationQueue'!$BD$5:$BD$410,"&lt;="&amp;$BE$3)</f>
        <v>0</v>
      </c>
      <c r="CE319">
        <f>SUMIFS('Grid GenerationQueue'!AH$5:AH$410,'Grid GenerationQueue'!$AZ$5:$AZ$410,$B319,'Grid GenerationQueue'!$BA$5:$BA$410,$C319,'Grid GenerationQueue'!$BH$5:$BH$410,"&lt;&gt;"&amp;"",'Grid GenerationQueue'!$BD$5:$BD$410,"&lt;="&amp;$BE$3)</f>
        <v>0</v>
      </c>
      <c r="CF319">
        <f>SUMIFS('Grid GenerationQueue'!AI$5:AI$410,'Grid GenerationQueue'!$AZ$5:$AZ$410,$B319,'Grid GenerationQueue'!$BA$5:$BA$410,$C319,'Grid GenerationQueue'!$BH$5:$BH$410,"&lt;&gt;"&amp;"",'Grid GenerationQueue'!$BD$5:$BD$410,"&lt;="&amp;$BE$3)</f>
        <v>0</v>
      </c>
      <c r="CG319">
        <f>SUMIFS('Grid GenerationQueue'!AJ$5:AJ$410,'Grid GenerationQueue'!$AZ$5:$AZ$410,$B319,'Grid GenerationQueue'!$BA$5:$BA$410,$C319,'Grid GenerationQueue'!$BH$5:$BH$410,"&lt;&gt;"&amp;"",'Grid GenerationQueue'!$BD$5:$BD$410,"&lt;="&amp;$BE$3)</f>
        <v>0</v>
      </c>
      <c r="CH319">
        <f>SUMIFS('Grid GenerationQueue'!AK$5:AK$410,'Grid GenerationQueue'!$AZ$5:$AZ$410,$B319,'Grid GenerationQueue'!$BA$5:$BA$410,$C319,'Grid GenerationQueue'!$BH$5:$BH$410,"&lt;&gt;"&amp;"",'Grid GenerationQueue'!$BD$5:$BD$410,"&lt;="&amp;$BE$3)</f>
        <v>0</v>
      </c>
      <c r="CI319">
        <f>SUMIFS('Grid GenerationQueue'!AL$5:AL$410,'Grid GenerationQueue'!$AZ$5:$AZ$410,$B319,'Grid GenerationQueue'!$BA$5:$BA$410,$C319,'Grid GenerationQueue'!$BH$5:$BH$410,"&lt;&gt;"&amp;"",'Grid GenerationQueue'!$BD$5:$BD$410,"&lt;="&amp;$BE$3)</f>
        <v>0</v>
      </c>
      <c r="CJ319">
        <f>SUMIFS('Grid GenerationQueue'!AM$5:AM$410,'Grid GenerationQueue'!$AZ$5:$AZ$410,$B319,'Grid GenerationQueue'!$BA$5:$BA$410,$C319,'Grid GenerationQueue'!$BH$5:$BH$410,"&lt;&gt;"&amp;"",'Grid GenerationQueue'!$BD$5:$BD$410,"&lt;="&amp;$BE$3)</f>
        <v>0</v>
      </c>
      <c r="CK319">
        <f>SUMIFS('Grid GenerationQueue'!AN$5:AN$410,'Grid GenerationQueue'!$AZ$5:$AZ$410,$B319,'Grid GenerationQueue'!$BA$5:$BA$410,$C319,'Grid GenerationQueue'!$BH$5:$BH$410,"&lt;&gt;"&amp;"",'Grid GenerationQueue'!$BD$5:$BD$410,"&lt;="&amp;$BE$3)</f>
        <v>0</v>
      </c>
      <c r="CL319">
        <f>SUMIFS('Grid GenerationQueue'!AO$5:AO$410,'Grid GenerationQueue'!$AZ$5:$AZ$410,$B319,'Grid GenerationQueue'!$BA$5:$BA$410,$C319,'Grid GenerationQueue'!$BH$5:$BH$410,"&lt;&gt;"&amp;"",'Grid GenerationQueue'!$BD$5:$BD$410,"&lt;="&amp;$BE$3)</f>
        <v>0</v>
      </c>
      <c r="CM319">
        <f>SUMIFS('Grid GenerationQueue'!AP$5:AP$410,'Grid GenerationQueue'!$AZ$5:$AZ$410,$B319,'Grid GenerationQueue'!$BA$5:$BA$410,$C319,'Grid GenerationQueue'!$BH$5:$BH$410,"&lt;&gt;"&amp;"",'Grid GenerationQueue'!$BD$5:$BD$410,"&lt;="&amp;$BE$3)</f>
        <v>0</v>
      </c>
      <c r="CN319">
        <f>SUMIFS('Grid GenerationQueue'!AQ$5:AQ$410,'Grid GenerationQueue'!$AZ$5:$AZ$410,$B319,'Grid GenerationQueue'!$BA$5:$BA$410,$C319,'Grid GenerationQueue'!$BH$5:$BH$410,"&lt;&gt;"&amp;"",'Grid GenerationQueue'!$BD$5:$BD$410,"&lt;="&amp;$BE$3)</f>
        <v>0</v>
      </c>
      <c r="CO319">
        <f>SUMIFS('Grid GenerationQueue'!AR$5:AR$410,'Grid GenerationQueue'!$AZ$5:$AZ$410,$B319,'Grid GenerationQueue'!$BA$5:$BA$410,$C319,'Grid GenerationQueue'!$BH$5:$BH$410,"&lt;&gt;"&amp;"",'Grid GenerationQueue'!$BD$5:$BD$410,"&lt;="&amp;$BE$3)</f>
        <v>0</v>
      </c>
      <c r="CQ319">
        <f>SUMIFS('Grid GenerationQueue'!AG$5:AG$410,'Grid GenerationQueue'!$AZ$5:$AZ$410,$B319,'Grid GenerationQueue'!$BA$5:$BA$410,$C319,'Grid GenerationQueue'!$BK$5:$BK$410,"&gt;0",'Grid GenerationQueue'!$BD$5:$BD$410,"&lt;="&amp;$BE$3)</f>
        <v>0</v>
      </c>
      <c r="CR319">
        <f>SUMIFS('Grid GenerationQueue'!AH$5:AH$410,'Grid GenerationQueue'!$AZ$5:$AZ$410,$B319,'Grid GenerationQueue'!$BA$5:$BA$410,$C319,'Grid GenerationQueue'!$BK$5:$BK$410,"&gt;0",'Grid GenerationQueue'!$BD$5:$BD$410,"&lt;="&amp;$BE$3)</f>
        <v>0</v>
      </c>
      <c r="CS319">
        <f>SUMIFS('Grid GenerationQueue'!AI$5:AI$410,'Grid GenerationQueue'!$AZ$5:$AZ$410,$B319,'Grid GenerationQueue'!$BA$5:$BA$410,$C319,'Grid GenerationQueue'!$BK$5:$BK$410,"&gt;0",'Grid GenerationQueue'!$BD$5:$BD$410,"&lt;="&amp;$BE$3)</f>
        <v>0</v>
      </c>
      <c r="CT319">
        <f>SUMIFS('Grid GenerationQueue'!AJ$5:AJ$410,'Grid GenerationQueue'!$AZ$5:$AZ$410,$B319,'Grid GenerationQueue'!$BA$5:$BA$410,$C319,'Grid GenerationQueue'!$BK$5:$BK$410,"&gt;0",'Grid GenerationQueue'!$BD$5:$BD$410,"&lt;="&amp;$BE$3)</f>
        <v>0</v>
      </c>
      <c r="CU319">
        <f>SUMIFS('Grid GenerationQueue'!AK$5:AK$410,'Grid GenerationQueue'!$AZ$5:$AZ$410,$B319,'Grid GenerationQueue'!$BA$5:$BA$410,$C319,'Grid GenerationQueue'!$BK$5:$BK$410,"&gt;0",'Grid GenerationQueue'!$BD$5:$BD$410,"&lt;="&amp;$BE$3)</f>
        <v>0</v>
      </c>
      <c r="CV319">
        <f>SUMIFS('Grid GenerationQueue'!AL$5:AL$410,'Grid GenerationQueue'!$AZ$5:$AZ$410,$B319,'Grid GenerationQueue'!$BA$5:$BA$410,$C319,'Grid GenerationQueue'!$BK$5:$BK$410,"&gt;0",'Grid GenerationQueue'!$BD$5:$BD$410,"&lt;="&amp;$BE$3)</f>
        <v>0</v>
      </c>
      <c r="CW319">
        <f>SUMIFS('Grid GenerationQueue'!AM$5:AM$410,'Grid GenerationQueue'!$AZ$5:$AZ$410,$B319,'Grid GenerationQueue'!$BA$5:$BA$410,$C319,'Grid GenerationQueue'!$BK$5:$BK$410,"&gt;0",'Grid GenerationQueue'!$BD$5:$BD$410,"&lt;="&amp;$BE$3)</f>
        <v>0</v>
      </c>
      <c r="CX319">
        <f>SUMIFS('Grid GenerationQueue'!AN$5:AN$410,'Grid GenerationQueue'!$AZ$5:$AZ$410,$B319,'Grid GenerationQueue'!$BA$5:$BA$410,$C319,'Grid GenerationQueue'!$BK$5:$BK$410,"&gt;0",'Grid GenerationQueue'!$BD$5:$BD$410,"&lt;="&amp;$BE$3)</f>
        <v>0</v>
      </c>
      <c r="CY319">
        <f>SUMIFS('Grid GenerationQueue'!AO$5:AO$410,'Grid GenerationQueue'!$AZ$5:$AZ$410,$B319,'Grid GenerationQueue'!$BA$5:$BA$410,$C319,'Grid GenerationQueue'!$BK$5:$BK$410,"&gt;0",'Grid GenerationQueue'!$BD$5:$BD$410,"&lt;="&amp;$BE$3)</f>
        <v>0</v>
      </c>
      <c r="CZ319">
        <f>SUMIFS('Grid GenerationQueue'!AP$5:AP$410,'Grid GenerationQueue'!$AZ$5:$AZ$410,$B319,'Grid GenerationQueue'!$BA$5:$BA$410,$C319,'Grid GenerationQueue'!$BK$5:$BK$410,"&gt;0",'Grid GenerationQueue'!$BD$5:$BD$410,"&lt;="&amp;$BE$3)</f>
        <v>0</v>
      </c>
      <c r="DA319">
        <f>SUMIFS('Grid GenerationQueue'!AQ$5:AQ$410,'Grid GenerationQueue'!$AZ$5:$AZ$410,$B319,'Grid GenerationQueue'!$BA$5:$BA$410,$C319,'Grid GenerationQueue'!$BK$5:$BK$410,"&gt;0",'Grid GenerationQueue'!$BD$5:$BD$410,"&lt;="&amp;$BE$3)</f>
        <v>0</v>
      </c>
      <c r="DB319">
        <f>SUMIFS('Grid GenerationQueue'!AR$5:AR$410,'Grid GenerationQueue'!$AZ$5:$AZ$410,$B319,'Grid GenerationQueue'!$BA$5:$BA$410,$C319,'Grid GenerationQueue'!$BK$5:$BK$410,"&gt;0",'Grid GenerationQueue'!$BD$5:$BD$410,"&lt;="&amp;$BE$3)</f>
        <v>0</v>
      </c>
    </row>
    <row r="320" spans="1:106" x14ac:dyDescent="0.35">
      <c r="A320" t="s">
        <v>4750</v>
      </c>
      <c r="B320" t="s">
        <v>4525</v>
      </c>
      <c r="C320">
        <v>70</v>
      </c>
      <c r="D320">
        <f>SUMIFS('Grid GenerationQueue'!AG$5:AG$410,'Grid GenerationQueue'!$AZ$5:$AZ$410,$B320,'Grid GenerationQueue'!$BA$5:$BA$410,$C320)</f>
        <v>21.05</v>
      </c>
      <c r="E320">
        <f>SUMIFS('Grid GenerationQueue'!AH$5:AH$410,'Grid GenerationQueue'!$AZ$5:$AZ$410,$B320,'Grid GenerationQueue'!$BA$5:$BA$410,$C320)</f>
        <v>0</v>
      </c>
      <c r="F320">
        <f>SUMIFS('Grid GenerationQueue'!AI$5:AI$410,'Grid GenerationQueue'!$AZ$5:$AZ$410,$B320,'Grid GenerationQueue'!$BA$5:$BA$410,$C320)</f>
        <v>0</v>
      </c>
      <c r="G320">
        <f>SUMIFS('Grid GenerationQueue'!AJ$5:AJ$410,'Grid GenerationQueue'!$AZ$5:$AZ$410,$B320,'Grid GenerationQueue'!$BA$5:$BA$410,$C320)</f>
        <v>0</v>
      </c>
      <c r="H320">
        <f>SUMIFS('Grid GenerationQueue'!AK$5:AK$410,'Grid GenerationQueue'!$AZ$5:$AZ$410,$B320,'Grid GenerationQueue'!$BA$5:$BA$410,$C320)</f>
        <v>21.05</v>
      </c>
      <c r="I320">
        <f>SUMIFS('Grid GenerationQueue'!AL$5:AL$410,'Grid GenerationQueue'!$AZ$5:$AZ$410,$B320,'Grid GenerationQueue'!$BA$5:$BA$410,$C320)</f>
        <v>0</v>
      </c>
      <c r="J320">
        <f>SUMIFS('Grid GenerationQueue'!AM$5:AM$410,'Grid GenerationQueue'!$AZ$5:$AZ$410,$B320,'Grid GenerationQueue'!$BA$5:$BA$410,$C320)</f>
        <v>0</v>
      </c>
      <c r="K320">
        <f>SUMIFS('Grid GenerationQueue'!AN$5:AN$410,'Grid GenerationQueue'!$AZ$5:$AZ$410,$B320,'Grid GenerationQueue'!$BA$5:$BA$410,$C320)</f>
        <v>0</v>
      </c>
      <c r="L320">
        <f>SUMIFS('Grid GenerationQueue'!AO$5:AO$410,'Grid GenerationQueue'!$AZ$5:$AZ$410,$B320,'Grid GenerationQueue'!$BA$5:$BA$410,$C320)</f>
        <v>0</v>
      </c>
      <c r="M320">
        <f>SUMIFS('Grid GenerationQueue'!AP$5:AP$410,'Grid GenerationQueue'!$AZ$5:$AZ$410,$B320,'Grid GenerationQueue'!$BA$5:$BA$410,$C320)</f>
        <v>0</v>
      </c>
      <c r="N320">
        <f>SUMIFS('Grid GenerationQueue'!AQ$5:AQ$410,'Grid GenerationQueue'!$AZ$5:$AZ$410,$B320,'Grid GenerationQueue'!$BA$5:$BA$410,$C320)</f>
        <v>0</v>
      </c>
      <c r="O320">
        <f>SUMIFS('Grid GenerationQueue'!AR$5:AR$410,'Grid GenerationQueue'!$AZ$5:$AZ$410,$B320,'Grid GenerationQueue'!$BA$5:$BA$410,$C320)</f>
        <v>0</v>
      </c>
      <c r="Q320">
        <f>SUMIFS('Grid GenerationQueue'!AG$5:AG$410,'Grid GenerationQueue'!$AZ$5:$AZ$410,$B320,'Grid GenerationQueue'!$BA$5:$BA$410,$C320,'Grid GenerationQueue'!$BJ$5:$BJ$410,"Executed")</f>
        <v>0</v>
      </c>
      <c r="R320">
        <f>SUMIFS('Grid GenerationQueue'!AH$5:AH$410,'Grid GenerationQueue'!$AZ$5:$AZ$410,$B320,'Grid GenerationQueue'!$BA$5:$BA$410,$C320,'Grid GenerationQueue'!$BJ$5:$BJ$410,"Executed")</f>
        <v>0</v>
      </c>
      <c r="S320">
        <f>SUMIFS('Grid GenerationQueue'!AI$5:AI$410,'Grid GenerationQueue'!$AZ$5:$AZ$410,$B320,'Grid GenerationQueue'!$BA$5:$BA$410,$C320,'Grid GenerationQueue'!$BJ$5:$BJ$410,"Executed")</f>
        <v>0</v>
      </c>
      <c r="T320">
        <f>SUMIFS('Grid GenerationQueue'!AJ$5:AJ$410,'Grid GenerationQueue'!$AZ$5:$AZ$410,$B320,'Grid GenerationQueue'!$BA$5:$BA$410,$C320,'Grid GenerationQueue'!$BJ$5:$BJ$410,"Executed")</f>
        <v>0</v>
      </c>
      <c r="U320">
        <f>SUMIFS('Grid GenerationQueue'!AK$5:AK$410,'Grid GenerationQueue'!$AZ$5:$AZ$410,$B320,'Grid GenerationQueue'!$BA$5:$BA$410,$C320,'Grid GenerationQueue'!$BJ$5:$BJ$410,"Executed")</f>
        <v>0</v>
      </c>
      <c r="V320">
        <f>SUMIFS('Grid GenerationQueue'!AL$5:AL$410,'Grid GenerationQueue'!$AZ$5:$AZ$410,$B320,'Grid GenerationQueue'!$BA$5:$BA$410,$C320,'Grid GenerationQueue'!$BJ$5:$BJ$410,"Executed")</f>
        <v>0</v>
      </c>
      <c r="W320">
        <f>SUMIFS('Grid GenerationQueue'!AM$5:AM$410,'Grid GenerationQueue'!$AZ$5:$AZ$410,$B320,'Grid GenerationQueue'!$BA$5:$BA$410,$C320,'Grid GenerationQueue'!$BJ$5:$BJ$410,"Executed")</f>
        <v>0</v>
      </c>
      <c r="X320">
        <f>SUMIFS('Grid GenerationQueue'!AN$5:AN$410,'Grid GenerationQueue'!$AZ$5:$AZ$410,$B320,'Grid GenerationQueue'!$BA$5:$BA$410,$C320,'Grid GenerationQueue'!$BJ$5:$BJ$410,"Executed")</f>
        <v>0</v>
      </c>
      <c r="Y320">
        <f>SUMIFS('Grid GenerationQueue'!AO$5:AO$410,'Grid GenerationQueue'!$AZ$5:$AZ$410,$B320,'Grid GenerationQueue'!$BA$5:$BA$410,$C320,'Grid GenerationQueue'!$BJ$5:$BJ$410,"Executed")</f>
        <v>0</v>
      </c>
      <c r="Z320">
        <f>SUMIFS('Grid GenerationQueue'!AP$5:AP$410,'Grid GenerationQueue'!$AZ$5:$AZ$410,$B320,'Grid GenerationQueue'!$BA$5:$BA$410,$C320,'Grid GenerationQueue'!$BJ$5:$BJ$410,"Executed")</f>
        <v>0</v>
      </c>
      <c r="AA320">
        <f>SUMIFS('Grid GenerationQueue'!AQ$5:AQ$410,'Grid GenerationQueue'!$AZ$5:$AZ$410,$B320,'Grid GenerationQueue'!$BA$5:$BA$410,$C320,'Grid GenerationQueue'!$BJ$5:$BJ$410,"Executed")</f>
        <v>0</v>
      </c>
      <c r="AB320">
        <f>SUMIFS('Grid GenerationQueue'!AR$5:AR$410,'Grid GenerationQueue'!$AZ$5:$AZ$410,$B320,'Grid GenerationQueue'!$BA$5:$BA$410,$C320,'Grid GenerationQueue'!$BJ$5:$BJ$410,"Executed")</f>
        <v>0</v>
      </c>
      <c r="AD320">
        <f>SUMIFS('Grid GenerationQueue'!AG$5:AG$410,'Grid GenerationQueue'!$AZ$5:$AZ$410,$B320,'Grid GenerationQueue'!$BA$5:$BA$410,$C320,'Grid GenerationQueue'!$BH$5:$BH$410,"&lt;&gt;"&amp;"")+SUMIFS('Grid GenerationQueue'!AG$5:AG$410,'Grid GenerationQueue'!$AZ$5:$AZ$410,$B320,'Grid GenerationQueue'!$BA$5:$BA$410,$C320,'Grid GenerationQueue'!$BH$5:$BH$410,"",'Grid GenerationQueue'!$AC$5:$AC$410,1)</f>
        <v>21.05</v>
      </c>
      <c r="AE320">
        <f>SUMIFS('Grid GenerationQueue'!AH$5:AH$410,'Grid GenerationQueue'!$AZ$5:$AZ$410,$B320,'Grid GenerationQueue'!$BA$5:$BA$410,$C320,'Grid GenerationQueue'!$BH$5:$BH$410,"&lt;&gt;"&amp;"")+SUMIFS('Grid GenerationQueue'!AH$5:AH$410,'Grid GenerationQueue'!$AZ$5:$AZ$410,$B320,'Grid GenerationQueue'!$BA$5:$BA$410,$C320,'Grid GenerationQueue'!$BH$5:$BH$410,"",'Grid GenerationQueue'!$AC$5:$AC$410,1)</f>
        <v>0</v>
      </c>
      <c r="AF320">
        <f>SUMIFS('Grid GenerationQueue'!AI$5:AI$410,'Grid GenerationQueue'!$AZ$5:$AZ$410,$B320,'Grid GenerationQueue'!$BA$5:$BA$410,$C320,'Grid GenerationQueue'!$BH$5:$BH$410,"&lt;&gt;"&amp;"")+SUMIFS('Grid GenerationQueue'!AI$5:AI$410,'Grid GenerationQueue'!$AZ$5:$AZ$410,$B320,'Grid GenerationQueue'!$BA$5:$BA$410,$C320,'Grid GenerationQueue'!$BH$5:$BH$410,"",'Grid GenerationQueue'!$AC$5:$AC$410,1)</f>
        <v>0</v>
      </c>
      <c r="AG320">
        <f>SUMIFS('Grid GenerationQueue'!AJ$5:AJ$410,'Grid GenerationQueue'!$AZ$5:$AZ$410,$B320,'Grid GenerationQueue'!$BA$5:$BA$410,$C320,'Grid GenerationQueue'!$BH$5:$BH$410,"&lt;&gt;"&amp;"")+SUMIFS('Grid GenerationQueue'!AJ$5:AJ$410,'Grid GenerationQueue'!$AZ$5:$AZ$410,$B320,'Grid GenerationQueue'!$BA$5:$BA$410,$C320,'Grid GenerationQueue'!$BH$5:$BH$410,"",'Grid GenerationQueue'!$AC$5:$AC$410,1)</f>
        <v>0</v>
      </c>
      <c r="AH320">
        <f>SUMIFS('Grid GenerationQueue'!AK$5:AK$410,'Grid GenerationQueue'!$AZ$5:$AZ$410,$B320,'Grid GenerationQueue'!$BA$5:$BA$410,$C320,'Grid GenerationQueue'!$BH$5:$BH$410,"&lt;&gt;"&amp;"")+SUMIFS('Grid GenerationQueue'!AK$5:AK$410,'Grid GenerationQueue'!$AZ$5:$AZ$410,$B320,'Grid GenerationQueue'!$BA$5:$BA$410,$C320,'Grid GenerationQueue'!$BH$5:$BH$410,"",'Grid GenerationQueue'!$AC$5:$AC$410,1)</f>
        <v>21.05</v>
      </c>
      <c r="AI320">
        <f>SUMIFS('Grid GenerationQueue'!AL$5:AL$410,'Grid GenerationQueue'!$AZ$5:$AZ$410,$B320,'Grid GenerationQueue'!$BA$5:$BA$410,$C320,'Grid GenerationQueue'!$BH$5:$BH$410,"&lt;&gt;"&amp;"")+SUMIFS('Grid GenerationQueue'!AL$5:AL$410,'Grid GenerationQueue'!$AZ$5:$AZ$410,$B320,'Grid GenerationQueue'!$BA$5:$BA$410,$C320,'Grid GenerationQueue'!$BH$5:$BH$410,"",'Grid GenerationQueue'!$AC$5:$AC$410,1)</f>
        <v>0</v>
      </c>
      <c r="AJ320">
        <f>SUMIFS('Grid GenerationQueue'!AM$5:AM$410,'Grid GenerationQueue'!$AZ$5:$AZ$410,$B320,'Grid GenerationQueue'!$BA$5:$BA$410,$C320,'Grid GenerationQueue'!$BH$5:$BH$410,"&lt;&gt;"&amp;"")+SUMIFS('Grid GenerationQueue'!AM$5:AM$410,'Grid GenerationQueue'!$AZ$5:$AZ$410,$B320,'Grid GenerationQueue'!$BA$5:$BA$410,$C320,'Grid GenerationQueue'!$BH$5:$BH$410,"",'Grid GenerationQueue'!$AC$5:$AC$410,1)</f>
        <v>0</v>
      </c>
      <c r="AK320">
        <f>SUMIFS('Grid GenerationQueue'!AN$5:AN$410,'Grid GenerationQueue'!$AZ$5:$AZ$410,$B320,'Grid GenerationQueue'!$BA$5:$BA$410,$C320,'Grid GenerationQueue'!$BH$5:$BH$410,"&lt;&gt;"&amp;"")+SUMIFS('Grid GenerationQueue'!AN$5:AN$410,'Grid GenerationQueue'!$AZ$5:$AZ$410,$B320,'Grid GenerationQueue'!$BA$5:$BA$410,$C320,'Grid GenerationQueue'!$BH$5:$BH$410,"",'Grid GenerationQueue'!$AC$5:$AC$410,1)</f>
        <v>0</v>
      </c>
      <c r="AL320">
        <f>SUMIFS('Grid GenerationQueue'!AO$5:AO$410,'Grid GenerationQueue'!$AZ$5:$AZ$410,$B320,'Grid GenerationQueue'!$BA$5:$BA$410,$C320,'Grid GenerationQueue'!$BH$5:$BH$410,"&lt;&gt;"&amp;"")+SUMIFS('Grid GenerationQueue'!AO$5:AO$410,'Grid GenerationQueue'!$AZ$5:$AZ$410,$B320,'Grid GenerationQueue'!$BA$5:$BA$410,$C320,'Grid GenerationQueue'!$BH$5:$BH$410,"",'Grid GenerationQueue'!$AC$5:$AC$410,1)</f>
        <v>0</v>
      </c>
      <c r="AM320">
        <f>SUMIFS('Grid GenerationQueue'!AP$5:AP$410,'Grid GenerationQueue'!$AZ$5:$AZ$410,$B320,'Grid GenerationQueue'!$BA$5:$BA$410,$C320,'Grid GenerationQueue'!$BH$5:$BH$410,"&lt;&gt;"&amp;"")+SUMIFS('Grid GenerationQueue'!AP$5:AP$410,'Grid GenerationQueue'!$AZ$5:$AZ$410,$B320,'Grid GenerationQueue'!$BA$5:$BA$410,$C320,'Grid GenerationQueue'!$BH$5:$BH$410,"",'Grid GenerationQueue'!$AC$5:$AC$410,1)</f>
        <v>0</v>
      </c>
      <c r="AN320">
        <f>SUMIFS('Grid GenerationQueue'!AQ$5:AQ$410,'Grid GenerationQueue'!$AZ$5:$AZ$410,$B320,'Grid GenerationQueue'!$BA$5:$BA$410,$C320,'Grid GenerationQueue'!$BH$5:$BH$410,"&lt;&gt;"&amp;"")+SUMIFS('Grid GenerationQueue'!AQ$5:AQ$410,'Grid GenerationQueue'!$AZ$5:$AZ$410,$B320,'Grid GenerationQueue'!$BA$5:$BA$410,$C320,'Grid GenerationQueue'!$BH$5:$BH$410,"",'Grid GenerationQueue'!$AC$5:$AC$410,1)</f>
        <v>0</v>
      </c>
      <c r="AO320">
        <f>SUMIFS('Grid GenerationQueue'!AR$5:AR$410,'Grid GenerationQueue'!$AZ$5:$AZ$410,$B320,'Grid GenerationQueue'!$BA$5:$BA$410,$C320,'Grid GenerationQueue'!$BH$5:$BH$410,"&lt;&gt;"&amp;"")+SUMIFS('Grid GenerationQueue'!AR$5:AR$410,'Grid GenerationQueue'!$AZ$5:$AZ$410,$B320,'Grid GenerationQueue'!$BA$5:$BA$410,$C320,'Grid GenerationQueue'!$BH$5:$BH$410,"",'Grid GenerationQueue'!$AC$5:$AC$410,1)</f>
        <v>0</v>
      </c>
      <c r="AQ320">
        <f>SUMIFS('Grid GenerationQueue'!AG$5:AG$410,'Grid GenerationQueue'!$AZ$5:$AZ$410,$B320,'Grid GenerationQueue'!$BA$5:$BA$410,$C320,'Grid GenerationQueue'!$BK$5:$BK$410,"&gt;0")</f>
        <v>21.05</v>
      </c>
      <c r="AR320">
        <f>SUMIFS('Grid GenerationQueue'!AH$5:AH$410,'Grid GenerationQueue'!$AZ$5:$AZ$410,$B320,'Grid GenerationQueue'!$BA$5:$BA$410,$C320,'Grid GenerationQueue'!$BK$5:$BK$410,"&gt;0")</f>
        <v>0</v>
      </c>
      <c r="AS320">
        <f>SUMIFS('Grid GenerationQueue'!AI$5:AI$410,'Grid GenerationQueue'!$AZ$5:$AZ$410,$B320,'Grid GenerationQueue'!$BA$5:$BA$410,$C320,'Grid GenerationQueue'!$BK$5:$BK$410,"&gt;0")</f>
        <v>0</v>
      </c>
      <c r="AT320">
        <f>SUMIFS('Grid GenerationQueue'!AJ$5:AJ$410,'Grid GenerationQueue'!$AZ$5:$AZ$410,$B320,'Grid GenerationQueue'!$BA$5:$BA$410,$C320,'Grid GenerationQueue'!$BK$5:$BK$410,"&gt;0")</f>
        <v>0</v>
      </c>
      <c r="AU320">
        <f>SUMIFS('Grid GenerationQueue'!AK$5:AK$410,'Grid GenerationQueue'!$AZ$5:$AZ$410,$B320,'Grid GenerationQueue'!$BA$5:$BA$410,$C320,'Grid GenerationQueue'!$BK$5:$BK$410,"&gt;0")</f>
        <v>21.05</v>
      </c>
      <c r="AV320">
        <f>SUMIFS('Grid GenerationQueue'!AL$5:AL$410,'Grid GenerationQueue'!$AZ$5:$AZ$410,$B320,'Grid GenerationQueue'!$BA$5:$BA$410,$C320,'Grid GenerationQueue'!$BK$5:$BK$410,"&gt;0")</f>
        <v>0</v>
      </c>
      <c r="AW320">
        <f>SUMIFS('Grid GenerationQueue'!AM$5:AM$410,'Grid GenerationQueue'!$AZ$5:$AZ$410,$B320,'Grid GenerationQueue'!$BA$5:$BA$410,$C320,'Grid GenerationQueue'!$BK$5:$BK$410,"&gt;0")</f>
        <v>0</v>
      </c>
      <c r="AX320">
        <f>SUMIFS('Grid GenerationQueue'!AN$5:AN$410,'Grid GenerationQueue'!$AZ$5:$AZ$410,$B320,'Grid GenerationQueue'!$BA$5:$BA$410,$C320,'Grid GenerationQueue'!$BK$5:$BK$410,"&gt;0")</f>
        <v>0</v>
      </c>
      <c r="AY320">
        <f>SUMIFS('Grid GenerationQueue'!AO$5:AO$410,'Grid GenerationQueue'!$AZ$5:$AZ$410,$B320,'Grid GenerationQueue'!$BA$5:$BA$410,$C320,'Grid GenerationQueue'!$BK$5:$BK$410,"&gt;0")</f>
        <v>0</v>
      </c>
      <c r="AZ320">
        <f>SUMIFS('Grid GenerationQueue'!AP$5:AP$410,'Grid GenerationQueue'!$AZ$5:$AZ$410,$B320,'Grid GenerationQueue'!$BA$5:$BA$410,$C320,'Grid GenerationQueue'!$BK$5:$BK$410,"&gt;0")</f>
        <v>0</v>
      </c>
      <c r="BA320">
        <f>SUMIFS('Grid GenerationQueue'!AQ$5:AQ$410,'Grid GenerationQueue'!$AZ$5:$AZ$410,$B320,'Grid GenerationQueue'!$BA$5:$BA$410,$C320,'Grid GenerationQueue'!$BK$5:$BK$410,"&gt;0")</f>
        <v>0</v>
      </c>
      <c r="BB320">
        <f>SUMIFS('Grid GenerationQueue'!AR$5:AR$410,'Grid GenerationQueue'!$AZ$5:$AZ$410,$B320,'Grid GenerationQueue'!$BA$5:$BA$410,$C320,'Grid GenerationQueue'!$BK$5:$BK$410,"&gt;0")</f>
        <v>0</v>
      </c>
      <c r="BD320">
        <f>SUMIFS('Grid GenerationQueue'!AG$5:AG$410,'Grid GenerationQueue'!$AZ$5:$AZ$410,$B320,'Grid GenerationQueue'!$BA$5:$BA$410,$C320,'Grid GenerationQueue'!$BD$5:$BD$410,"&lt;="&amp;$BE$3)</f>
        <v>21.05</v>
      </c>
      <c r="BE320">
        <f>SUMIFS('Grid GenerationQueue'!AH$5:AH$410,'Grid GenerationQueue'!$AZ$5:$AZ$410,$B320,'Grid GenerationQueue'!$BA$5:$BA$410,$C320,'Grid GenerationQueue'!$BD$5:$BD$410,"&lt;="&amp;$BE$3)</f>
        <v>0</v>
      </c>
      <c r="BF320">
        <f>SUMIFS('Grid GenerationQueue'!AI$5:AI$410,'Grid GenerationQueue'!$AZ$5:$AZ$410,$B320,'Grid GenerationQueue'!$BA$5:$BA$410,$C320,'Grid GenerationQueue'!$BD$5:$BD$410,"&lt;="&amp;$BE$3)</f>
        <v>0</v>
      </c>
      <c r="BG320">
        <f>SUMIFS('Grid GenerationQueue'!AJ$5:AJ$410,'Grid GenerationQueue'!$AZ$5:$AZ$410,$B320,'Grid GenerationQueue'!$BA$5:$BA$410,$C320,'Grid GenerationQueue'!$BD$5:$BD$410,"&lt;="&amp;$BE$3)</f>
        <v>0</v>
      </c>
      <c r="BH320">
        <f>SUMIFS('Grid GenerationQueue'!AK$5:AK$410,'Grid GenerationQueue'!$AZ$5:$AZ$410,$B320,'Grid GenerationQueue'!$BA$5:$BA$410,$C320,'Grid GenerationQueue'!$BD$5:$BD$410,"&lt;="&amp;$BE$3)</f>
        <v>21.05</v>
      </c>
      <c r="BI320">
        <f>SUMIFS('Grid GenerationQueue'!AL$5:AL$410,'Grid GenerationQueue'!$AZ$5:$AZ$410,$B320,'Grid GenerationQueue'!$BA$5:$BA$410,$C320,'Grid GenerationQueue'!$BD$5:$BD$410,"&lt;="&amp;$BE$3)</f>
        <v>0</v>
      </c>
      <c r="BJ320">
        <f>SUMIFS('Grid GenerationQueue'!AM$5:AM$410,'Grid GenerationQueue'!$AZ$5:$AZ$410,$B320,'Grid GenerationQueue'!$BA$5:$BA$410,$C320,'Grid GenerationQueue'!$BD$5:$BD$410,"&lt;="&amp;$BE$3)</f>
        <v>0</v>
      </c>
      <c r="BK320">
        <f>SUMIFS('Grid GenerationQueue'!AN$5:AN$410,'Grid GenerationQueue'!$AZ$5:$AZ$410,$B320,'Grid GenerationQueue'!$BA$5:$BA$410,$C320,'Grid GenerationQueue'!$BD$5:$BD$410,"&lt;="&amp;$BE$3)</f>
        <v>0</v>
      </c>
      <c r="BL320">
        <f>SUMIFS('Grid GenerationQueue'!AO$5:AO$410,'Grid GenerationQueue'!$AZ$5:$AZ$410,$B320,'Grid GenerationQueue'!$BA$5:$BA$410,$C320,'Grid GenerationQueue'!$BD$5:$BD$410,"&lt;="&amp;$BE$3)</f>
        <v>0</v>
      </c>
      <c r="BM320">
        <f>SUMIFS('Grid GenerationQueue'!AP$5:AP$410,'Grid GenerationQueue'!$AZ$5:$AZ$410,$B320,'Grid GenerationQueue'!$BA$5:$BA$410,$C320,'Grid GenerationQueue'!$BD$5:$BD$410,"&lt;="&amp;$BE$3)</f>
        <v>0</v>
      </c>
      <c r="BN320">
        <f>SUMIFS('Grid GenerationQueue'!AQ$5:AQ$410,'Grid GenerationQueue'!$AZ$5:$AZ$410,$B320,'Grid GenerationQueue'!$BA$5:$BA$410,$C320,'Grid GenerationQueue'!$BD$5:$BD$410,"&lt;="&amp;$BE$3)</f>
        <v>0</v>
      </c>
      <c r="BO320">
        <f>SUMIFS('Grid GenerationQueue'!AR$5:AR$410,'Grid GenerationQueue'!$AZ$5:$AZ$410,$B320,'Grid GenerationQueue'!$BA$5:$BA$410,$C320,'Grid GenerationQueue'!$BD$5:$BD$410,"&lt;="&amp;$BE$3)</f>
        <v>0</v>
      </c>
      <c r="BQ320">
        <f>SUMIFS('Grid GenerationQueue'!AG$5:AG$410,'Grid GenerationQueue'!$AZ$5:$AZ$410,$B320,'Grid GenerationQueue'!$BA$5:$BA$410,$C320,'Grid GenerationQueue'!$BJ$5:$BJ$410,"Executed",'Grid GenerationQueue'!$BD$5:$BD$410,"&lt;="&amp;$BE$3)</f>
        <v>0</v>
      </c>
      <c r="BR320">
        <f>SUMIFS('Grid GenerationQueue'!AH$5:AH$410,'Grid GenerationQueue'!$AZ$5:$AZ$410,$B320,'Grid GenerationQueue'!$BA$5:$BA$410,$C320,'Grid GenerationQueue'!$BJ$5:$BJ$410,"Executed",'Grid GenerationQueue'!$BD$5:$BD$410,"&lt;="&amp;$BE$3)</f>
        <v>0</v>
      </c>
      <c r="BS320">
        <f>SUMIFS('Grid GenerationQueue'!AI$5:AI$410,'Grid GenerationQueue'!$AZ$5:$AZ$410,$B320,'Grid GenerationQueue'!$BA$5:$BA$410,$C320,'Grid GenerationQueue'!$BJ$5:$BJ$410,"Executed",'Grid GenerationQueue'!$BD$5:$BD$410,"&lt;="&amp;$BE$3)</f>
        <v>0</v>
      </c>
      <c r="BT320">
        <f>SUMIFS('Grid GenerationQueue'!AJ$5:AJ$410,'Grid GenerationQueue'!$AZ$5:$AZ$410,$B320,'Grid GenerationQueue'!$BA$5:$BA$410,$C320,'Grid GenerationQueue'!$BJ$5:$BJ$410,"Executed",'Grid GenerationQueue'!$BD$5:$BD$410,"&lt;="&amp;$BE$3)</f>
        <v>0</v>
      </c>
      <c r="BU320">
        <f>SUMIFS('Grid GenerationQueue'!AK$5:AK$410,'Grid GenerationQueue'!$AZ$5:$AZ$410,$B320,'Grid GenerationQueue'!$BA$5:$BA$410,$C320,'Grid GenerationQueue'!$BJ$5:$BJ$410,"Executed",'Grid GenerationQueue'!$BD$5:$BD$410,"&lt;="&amp;$BE$3)</f>
        <v>0</v>
      </c>
      <c r="BV320">
        <f>SUMIFS('Grid GenerationQueue'!AL$5:AL$410,'Grid GenerationQueue'!$AZ$5:$AZ$410,$B320,'Grid GenerationQueue'!$BA$5:$BA$410,$C320,'Grid GenerationQueue'!$BJ$5:$BJ$410,"Executed",'Grid GenerationQueue'!$BD$5:$BD$410,"&lt;="&amp;$BE$3)</f>
        <v>0</v>
      </c>
      <c r="BW320">
        <f>SUMIFS('Grid GenerationQueue'!AM$5:AM$410,'Grid GenerationQueue'!$AZ$5:$AZ$410,$B320,'Grid GenerationQueue'!$BA$5:$BA$410,$C320,'Grid GenerationQueue'!$BJ$5:$BJ$410,"Executed",'Grid GenerationQueue'!$BD$5:$BD$410,"&lt;="&amp;$BE$3)</f>
        <v>0</v>
      </c>
      <c r="BX320">
        <f>SUMIFS('Grid GenerationQueue'!AN$5:AN$410,'Grid GenerationQueue'!$AZ$5:$AZ$410,$B320,'Grid GenerationQueue'!$BA$5:$BA$410,$C320,'Grid GenerationQueue'!$BJ$5:$BJ$410,"Executed",'Grid GenerationQueue'!$BD$5:$BD$410,"&lt;="&amp;$BE$3)</f>
        <v>0</v>
      </c>
      <c r="BY320">
        <f>SUMIFS('Grid GenerationQueue'!AO$5:AO$410,'Grid GenerationQueue'!$AZ$5:$AZ$410,$B320,'Grid GenerationQueue'!$BA$5:$BA$410,$C320,'Grid GenerationQueue'!$BJ$5:$BJ$410,"Executed",'Grid GenerationQueue'!$BD$5:$BD$410,"&lt;="&amp;$BE$3)</f>
        <v>0</v>
      </c>
      <c r="BZ320">
        <f>SUMIFS('Grid GenerationQueue'!AP$5:AP$410,'Grid GenerationQueue'!$AZ$5:$AZ$410,$B320,'Grid GenerationQueue'!$BA$5:$BA$410,$C320,'Grid GenerationQueue'!$BJ$5:$BJ$410,"Executed",'Grid GenerationQueue'!$BD$5:$BD$410,"&lt;="&amp;$BE$3)</f>
        <v>0</v>
      </c>
      <c r="CA320">
        <f>SUMIFS('Grid GenerationQueue'!AQ$5:AQ$410,'Grid GenerationQueue'!$AZ$5:$AZ$410,$B320,'Grid GenerationQueue'!$BA$5:$BA$410,$C320,'Grid GenerationQueue'!$BJ$5:$BJ$410,"Executed",'Grid GenerationQueue'!$BD$5:$BD$410,"&lt;="&amp;$BE$3)</f>
        <v>0</v>
      </c>
      <c r="CB320">
        <f>SUMIFS('Grid GenerationQueue'!AR$5:AR$410,'Grid GenerationQueue'!$AZ$5:$AZ$410,$B320,'Grid GenerationQueue'!$BA$5:$BA$410,$C320,'Grid GenerationQueue'!$BJ$5:$BJ$410,"Executed",'Grid GenerationQueue'!$BD$5:$BD$410,"&lt;="&amp;$BE$3)</f>
        <v>0</v>
      </c>
      <c r="CD320">
        <f>SUMIFS('Grid GenerationQueue'!AG$5:AG$410,'Grid GenerationQueue'!$AZ$5:$AZ$410,$B320,'Grid GenerationQueue'!$BA$5:$BA$410,$C320,'Grid GenerationQueue'!$BH$5:$BH$410,"&lt;&gt;"&amp;"",'Grid GenerationQueue'!$BD$5:$BD$410,"&lt;="&amp;$BE$3)</f>
        <v>21.05</v>
      </c>
      <c r="CE320">
        <f>SUMIFS('Grid GenerationQueue'!AH$5:AH$410,'Grid GenerationQueue'!$AZ$5:$AZ$410,$B320,'Grid GenerationQueue'!$BA$5:$BA$410,$C320,'Grid GenerationQueue'!$BH$5:$BH$410,"&lt;&gt;"&amp;"",'Grid GenerationQueue'!$BD$5:$BD$410,"&lt;="&amp;$BE$3)</f>
        <v>0</v>
      </c>
      <c r="CF320">
        <f>SUMIFS('Grid GenerationQueue'!AI$5:AI$410,'Grid GenerationQueue'!$AZ$5:$AZ$410,$B320,'Grid GenerationQueue'!$BA$5:$BA$410,$C320,'Grid GenerationQueue'!$BH$5:$BH$410,"&lt;&gt;"&amp;"",'Grid GenerationQueue'!$BD$5:$BD$410,"&lt;="&amp;$BE$3)</f>
        <v>0</v>
      </c>
      <c r="CG320">
        <f>SUMIFS('Grid GenerationQueue'!AJ$5:AJ$410,'Grid GenerationQueue'!$AZ$5:$AZ$410,$B320,'Grid GenerationQueue'!$BA$5:$BA$410,$C320,'Grid GenerationQueue'!$BH$5:$BH$410,"&lt;&gt;"&amp;"",'Grid GenerationQueue'!$BD$5:$BD$410,"&lt;="&amp;$BE$3)</f>
        <v>0</v>
      </c>
      <c r="CH320">
        <f>SUMIFS('Grid GenerationQueue'!AK$5:AK$410,'Grid GenerationQueue'!$AZ$5:$AZ$410,$B320,'Grid GenerationQueue'!$BA$5:$BA$410,$C320,'Grid GenerationQueue'!$BH$5:$BH$410,"&lt;&gt;"&amp;"",'Grid GenerationQueue'!$BD$5:$BD$410,"&lt;="&amp;$BE$3)</f>
        <v>21.05</v>
      </c>
      <c r="CI320">
        <f>SUMIFS('Grid GenerationQueue'!AL$5:AL$410,'Grid GenerationQueue'!$AZ$5:$AZ$410,$B320,'Grid GenerationQueue'!$BA$5:$BA$410,$C320,'Grid GenerationQueue'!$BH$5:$BH$410,"&lt;&gt;"&amp;"",'Grid GenerationQueue'!$BD$5:$BD$410,"&lt;="&amp;$BE$3)</f>
        <v>0</v>
      </c>
      <c r="CJ320">
        <f>SUMIFS('Grid GenerationQueue'!AM$5:AM$410,'Grid GenerationQueue'!$AZ$5:$AZ$410,$B320,'Grid GenerationQueue'!$BA$5:$BA$410,$C320,'Grid GenerationQueue'!$BH$5:$BH$410,"&lt;&gt;"&amp;"",'Grid GenerationQueue'!$BD$5:$BD$410,"&lt;="&amp;$BE$3)</f>
        <v>0</v>
      </c>
      <c r="CK320">
        <f>SUMIFS('Grid GenerationQueue'!AN$5:AN$410,'Grid GenerationQueue'!$AZ$5:$AZ$410,$B320,'Grid GenerationQueue'!$BA$5:$BA$410,$C320,'Grid GenerationQueue'!$BH$5:$BH$410,"&lt;&gt;"&amp;"",'Grid GenerationQueue'!$BD$5:$BD$410,"&lt;="&amp;$BE$3)</f>
        <v>0</v>
      </c>
      <c r="CL320">
        <f>SUMIFS('Grid GenerationQueue'!AO$5:AO$410,'Grid GenerationQueue'!$AZ$5:$AZ$410,$B320,'Grid GenerationQueue'!$BA$5:$BA$410,$C320,'Grid GenerationQueue'!$BH$5:$BH$410,"&lt;&gt;"&amp;"",'Grid GenerationQueue'!$BD$5:$BD$410,"&lt;="&amp;$BE$3)</f>
        <v>0</v>
      </c>
      <c r="CM320">
        <f>SUMIFS('Grid GenerationQueue'!AP$5:AP$410,'Grid GenerationQueue'!$AZ$5:$AZ$410,$B320,'Grid GenerationQueue'!$BA$5:$BA$410,$C320,'Grid GenerationQueue'!$BH$5:$BH$410,"&lt;&gt;"&amp;"",'Grid GenerationQueue'!$BD$5:$BD$410,"&lt;="&amp;$BE$3)</f>
        <v>0</v>
      </c>
      <c r="CN320">
        <f>SUMIFS('Grid GenerationQueue'!AQ$5:AQ$410,'Grid GenerationQueue'!$AZ$5:$AZ$410,$B320,'Grid GenerationQueue'!$BA$5:$BA$410,$C320,'Grid GenerationQueue'!$BH$5:$BH$410,"&lt;&gt;"&amp;"",'Grid GenerationQueue'!$BD$5:$BD$410,"&lt;="&amp;$BE$3)</f>
        <v>0</v>
      </c>
      <c r="CO320">
        <f>SUMIFS('Grid GenerationQueue'!AR$5:AR$410,'Grid GenerationQueue'!$AZ$5:$AZ$410,$B320,'Grid GenerationQueue'!$BA$5:$BA$410,$C320,'Grid GenerationQueue'!$BH$5:$BH$410,"&lt;&gt;"&amp;"",'Grid GenerationQueue'!$BD$5:$BD$410,"&lt;="&amp;$BE$3)</f>
        <v>0</v>
      </c>
      <c r="CQ320">
        <f>SUMIFS('Grid GenerationQueue'!AG$5:AG$410,'Grid GenerationQueue'!$AZ$5:$AZ$410,$B320,'Grid GenerationQueue'!$BA$5:$BA$410,$C320,'Grid GenerationQueue'!$BK$5:$BK$410,"&gt;0",'Grid GenerationQueue'!$BD$5:$BD$410,"&lt;="&amp;$BE$3)</f>
        <v>21.05</v>
      </c>
      <c r="CR320">
        <f>SUMIFS('Grid GenerationQueue'!AH$5:AH$410,'Grid GenerationQueue'!$AZ$5:$AZ$410,$B320,'Grid GenerationQueue'!$BA$5:$BA$410,$C320,'Grid GenerationQueue'!$BK$5:$BK$410,"&gt;0",'Grid GenerationQueue'!$BD$5:$BD$410,"&lt;="&amp;$BE$3)</f>
        <v>0</v>
      </c>
      <c r="CS320">
        <f>SUMIFS('Grid GenerationQueue'!AI$5:AI$410,'Grid GenerationQueue'!$AZ$5:$AZ$410,$B320,'Grid GenerationQueue'!$BA$5:$BA$410,$C320,'Grid GenerationQueue'!$BK$5:$BK$410,"&gt;0",'Grid GenerationQueue'!$BD$5:$BD$410,"&lt;="&amp;$BE$3)</f>
        <v>0</v>
      </c>
      <c r="CT320">
        <f>SUMIFS('Grid GenerationQueue'!AJ$5:AJ$410,'Grid GenerationQueue'!$AZ$5:$AZ$410,$B320,'Grid GenerationQueue'!$BA$5:$BA$410,$C320,'Grid GenerationQueue'!$BK$5:$BK$410,"&gt;0",'Grid GenerationQueue'!$BD$5:$BD$410,"&lt;="&amp;$BE$3)</f>
        <v>0</v>
      </c>
      <c r="CU320">
        <f>SUMIFS('Grid GenerationQueue'!AK$5:AK$410,'Grid GenerationQueue'!$AZ$5:$AZ$410,$B320,'Grid GenerationQueue'!$BA$5:$BA$410,$C320,'Grid GenerationQueue'!$BK$5:$BK$410,"&gt;0",'Grid GenerationQueue'!$BD$5:$BD$410,"&lt;="&amp;$BE$3)</f>
        <v>21.05</v>
      </c>
      <c r="CV320">
        <f>SUMIFS('Grid GenerationQueue'!AL$5:AL$410,'Grid GenerationQueue'!$AZ$5:$AZ$410,$B320,'Grid GenerationQueue'!$BA$5:$BA$410,$C320,'Grid GenerationQueue'!$BK$5:$BK$410,"&gt;0",'Grid GenerationQueue'!$BD$5:$BD$410,"&lt;="&amp;$BE$3)</f>
        <v>0</v>
      </c>
      <c r="CW320">
        <f>SUMIFS('Grid GenerationQueue'!AM$5:AM$410,'Grid GenerationQueue'!$AZ$5:$AZ$410,$B320,'Grid GenerationQueue'!$BA$5:$BA$410,$C320,'Grid GenerationQueue'!$BK$5:$BK$410,"&gt;0",'Grid GenerationQueue'!$BD$5:$BD$410,"&lt;="&amp;$BE$3)</f>
        <v>0</v>
      </c>
      <c r="CX320">
        <f>SUMIFS('Grid GenerationQueue'!AN$5:AN$410,'Grid GenerationQueue'!$AZ$5:$AZ$410,$B320,'Grid GenerationQueue'!$BA$5:$BA$410,$C320,'Grid GenerationQueue'!$BK$5:$BK$410,"&gt;0",'Grid GenerationQueue'!$BD$5:$BD$410,"&lt;="&amp;$BE$3)</f>
        <v>0</v>
      </c>
      <c r="CY320">
        <f>SUMIFS('Grid GenerationQueue'!AO$5:AO$410,'Grid GenerationQueue'!$AZ$5:$AZ$410,$B320,'Grid GenerationQueue'!$BA$5:$BA$410,$C320,'Grid GenerationQueue'!$BK$5:$BK$410,"&gt;0",'Grid GenerationQueue'!$BD$5:$BD$410,"&lt;="&amp;$BE$3)</f>
        <v>0</v>
      </c>
      <c r="CZ320">
        <f>SUMIFS('Grid GenerationQueue'!AP$5:AP$410,'Grid GenerationQueue'!$AZ$5:$AZ$410,$B320,'Grid GenerationQueue'!$BA$5:$BA$410,$C320,'Grid GenerationQueue'!$BK$5:$BK$410,"&gt;0",'Grid GenerationQueue'!$BD$5:$BD$410,"&lt;="&amp;$BE$3)</f>
        <v>0</v>
      </c>
      <c r="DA320">
        <f>SUMIFS('Grid GenerationQueue'!AQ$5:AQ$410,'Grid GenerationQueue'!$AZ$5:$AZ$410,$B320,'Grid GenerationQueue'!$BA$5:$BA$410,$C320,'Grid GenerationQueue'!$BK$5:$BK$410,"&gt;0",'Grid GenerationQueue'!$BD$5:$BD$410,"&lt;="&amp;$BE$3)</f>
        <v>0</v>
      </c>
      <c r="DB320">
        <f>SUMIFS('Grid GenerationQueue'!AR$5:AR$410,'Grid GenerationQueue'!$AZ$5:$AZ$410,$B320,'Grid GenerationQueue'!$BA$5:$BA$410,$C320,'Grid GenerationQueue'!$BK$5:$BK$410,"&gt;0",'Grid GenerationQueue'!$BD$5:$BD$410,"&lt;="&amp;$BE$3)</f>
        <v>0</v>
      </c>
    </row>
    <row r="321" spans="1:106" x14ac:dyDescent="0.35">
      <c r="A321" t="s">
        <v>4745</v>
      </c>
      <c r="B321" t="s">
        <v>4907</v>
      </c>
      <c r="C321">
        <v>115</v>
      </c>
      <c r="D321">
        <f>SUMIFS('Grid GenerationQueue'!AG$5:AG$410,'Grid GenerationQueue'!$AZ$5:$AZ$410,$B321,'Grid GenerationQueue'!$BA$5:$BA$410,$C321)</f>
        <v>0</v>
      </c>
      <c r="E321">
        <f>SUMIFS('Grid GenerationQueue'!AH$5:AH$410,'Grid GenerationQueue'!$AZ$5:$AZ$410,$B321,'Grid GenerationQueue'!$BA$5:$BA$410,$C321)</f>
        <v>0</v>
      </c>
      <c r="F321">
        <f>SUMIFS('Grid GenerationQueue'!AI$5:AI$410,'Grid GenerationQueue'!$AZ$5:$AZ$410,$B321,'Grid GenerationQueue'!$BA$5:$BA$410,$C321)</f>
        <v>0</v>
      </c>
      <c r="G321">
        <f>SUMIFS('Grid GenerationQueue'!AJ$5:AJ$410,'Grid GenerationQueue'!$AZ$5:$AZ$410,$B321,'Grid GenerationQueue'!$BA$5:$BA$410,$C321)</f>
        <v>0</v>
      </c>
      <c r="H321">
        <f>SUMIFS('Grid GenerationQueue'!AK$5:AK$410,'Grid GenerationQueue'!$AZ$5:$AZ$410,$B321,'Grid GenerationQueue'!$BA$5:$BA$410,$C321)</f>
        <v>0</v>
      </c>
      <c r="I321">
        <f>SUMIFS('Grid GenerationQueue'!AL$5:AL$410,'Grid GenerationQueue'!$AZ$5:$AZ$410,$B321,'Grid GenerationQueue'!$BA$5:$BA$410,$C321)</f>
        <v>0</v>
      </c>
      <c r="J321">
        <f>SUMIFS('Grid GenerationQueue'!AM$5:AM$410,'Grid GenerationQueue'!$AZ$5:$AZ$410,$B321,'Grid GenerationQueue'!$BA$5:$BA$410,$C321)</f>
        <v>0</v>
      </c>
      <c r="K321">
        <f>SUMIFS('Grid GenerationQueue'!AN$5:AN$410,'Grid GenerationQueue'!$AZ$5:$AZ$410,$B321,'Grid GenerationQueue'!$BA$5:$BA$410,$C321)</f>
        <v>0</v>
      </c>
      <c r="L321">
        <f>SUMIFS('Grid GenerationQueue'!AO$5:AO$410,'Grid GenerationQueue'!$AZ$5:$AZ$410,$B321,'Grid GenerationQueue'!$BA$5:$BA$410,$C321)</f>
        <v>0</v>
      </c>
      <c r="M321">
        <f>SUMIFS('Grid GenerationQueue'!AP$5:AP$410,'Grid GenerationQueue'!$AZ$5:$AZ$410,$B321,'Grid GenerationQueue'!$BA$5:$BA$410,$C321)</f>
        <v>0</v>
      </c>
      <c r="N321">
        <f>SUMIFS('Grid GenerationQueue'!AQ$5:AQ$410,'Grid GenerationQueue'!$AZ$5:$AZ$410,$B321,'Grid GenerationQueue'!$BA$5:$BA$410,$C321)</f>
        <v>0</v>
      </c>
      <c r="O321">
        <f>SUMIFS('Grid GenerationQueue'!AR$5:AR$410,'Grid GenerationQueue'!$AZ$5:$AZ$410,$B321,'Grid GenerationQueue'!$BA$5:$BA$410,$C321)</f>
        <v>0</v>
      </c>
      <c r="Q321">
        <f>SUMIFS('Grid GenerationQueue'!AG$5:AG$410,'Grid GenerationQueue'!$AZ$5:$AZ$410,$B321,'Grid GenerationQueue'!$BA$5:$BA$410,$C321,'Grid GenerationQueue'!$BJ$5:$BJ$410,"Executed")</f>
        <v>0</v>
      </c>
      <c r="R321">
        <f>SUMIFS('Grid GenerationQueue'!AH$5:AH$410,'Grid GenerationQueue'!$AZ$5:$AZ$410,$B321,'Grid GenerationQueue'!$BA$5:$BA$410,$C321,'Grid GenerationQueue'!$BJ$5:$BJ$410,"Executed")</f>
        <v>0</v>
      </c>
      <c r="S321">
        <f>SUMIFS('Grid GenerationQueue'!AI$5:AI$410,'Grid GenerationQueue'!$AZ$5:$AZ$410,$B321,'Grid GenerationQueue'!$BA$5:$BA$410,$C321,'Grid GenerationQueue'!$BJ$5:$BJ$410,"Executed")</f>
        <v>0</v>
      </c>
      <c r="T321">
        <f>SUMIFS('Grid GenerationQueue'!AJ$5:AJ$410,'Grid GenerationQueue'!$AZ$5:$AZ$410,$B321,'Grid GenerationQueue'!$BA$5:$BA$410,$C321,'Grid GenerationQueue'!$BJ$5:$BJ$410,"Executed")</f>
        <v>0</v>
      </c>
      <c r="U321">
        <f>SUMIFS('Grid GenerationQueue'!AK$5:AK$410,'Grid GenerationQueue'!$AZ$5:$AZ$410,$B321,'Grid GenerationQueue'!$BA$5:$BA$410,$C321,'Grid GenerationQueue'!$BJ$5:$BJ$410,"Executed")</f>
        <v>0</v>
      </c>
      <c r="V321">
        <f>SUMIFS('Grid GenerationQueue'!AL$5:AL$410,'Grid GenerationQueue'!$AZ$5:$AZ$410,$B321,'Grid GenerationQueue'!$BA$5:$BA$410,$C321,'Grid GenerationQueue'!$BJ$5:$BJ$410,"Executed")</f>
        <v>0</v>
      </c>
      <c r="W321">
        <f>SUMIFS('Grid GenerationQueue'!AM$5:AM$410,'Grid GenerationQueue'!$AZ$5:$AZ$410,$B321,'Grid GenerationQueue'!$BA$5:$BA$410,$C321,'Grid GenerationQueue'!$BJ$5:$BJ$410,"Executed")</f>
        <v>0</v>
      </c>
      <c r="X321">
        <f>SUMIFS('Grid GenerationQueue'!AN$5:AN$410,'Grid GenerationQueue'!$AZ$5:$AZ$410,$B321,'Grid GenerationQueue'!$BA$5:$BA$410,$C321,'Grid GenerationQueue'!$BJ$5:$BJ$410,"Executed")</f>
        <v>0</v>
      </c>
      <c r="Y321">
        <f>SUMIFS('Grid GenerationQueue'!AO$5:AO$410,'Grid GenerationQueue'!$AZ$5:$AZ$410,$B321,'Grid GenerationQueue'!$BA$5:$BA$410,$C321,'Grid GenerationQueue'!$BJ$5:$BJ$410,"Executed")</f>
        <v>0</v>
      </c>
      <c r="Z321">
        <f>SUMIFS('Grid GenerationQueue'!AP$5:AP$410,'Grid GenerationQueue'!$AZ$5:$AZ$410,$B321,'Grid GenerationQueue'!$BA$5:$BA$410,$C321,'Grid GenerationQueue'!$BJ$5:$BJ$410,"Executed")</f>
        <v>0</v>
      </c>
      <c r="AA321">
        <f>SUMIFS('Grid GenerationQueue'!AQ$5:AQ$410,'Grid GenerationQueue'!$AZ$5:$AZ$410,$B321,'Grid GenerationQueue'!$BA$5:$BA$410,$C321,'Grid GenerationQueue'!$BJ$5:$BJ$410,"Executed")</f>
        <v>0</v>
      </c>
      <c r="AB321">
        <f>SUMIFS('Grid GenerationQueue'!AR$5:AR$410,'Grid GenerationQueue'!$AZ$5:$AZ$410,$B321,'Grid GenerationQueue'!$BA$5:$BA$410,$C321,'Grid GenerationQueue'!$BJ$5:$BJ$410,"Executed")</f>
        <v>0</v>
      </c>
      <c r="AD321">
        <f>SUMIFS('Grid GenerationQueue'!AG$5:AG$410,'Grid GenerationQueue'!$AZ$5:$AZ$410,$B321,'Grid GenerationQueue'!$BA$5:$BA$410,$C321,'Grid GenerationQueue'!$BH$5:$BH$410,"&lt;&gt;"&amp;"")+SUMIFS('Grid GenerationQueue'!AG$5:AG$410,'Grid GenerationQueue'!$AZ$5:$AZ$410,$B321,'Grid GenerationQueue'!$BA$5:$BA$410,$C321,'Grid GenerationQueue'!$BH$5:$BH$410,"",'Grid GenerationQueue'!$AC$5:$AC$410,1)</f>
        <v>0</v>
      </c>
      <c r="AE321">
        <f>SUMIFS('Grid GenerationQueue'!AH$5:AH$410,'Grid GenerationQueue'!$AZ$5:$AZ$410,$B321,'Grid GenerationQueue'!$BA$5:$BA$410,$C321,'Grid GenerationQueue'!$BH$5:$BH$410,"&lt;&gt;"&amp;"")+SUMIFS('Grid GenerationQueue'!AH$5:AH$410,'Grid GenerationQueue'!$AZ$5:$AZ$410,$B321,'Grid GenerationQueue'!$BA$5:$BA$410,$C321,'Grid GenerationQueue'!$BH$5:$BH$410,"",'Grid GenerationQueue'!$AC$5:$AC$410,1)</f>
        <v>0</v>
      </c>
      <c r="AF321">
        <f>SUMIFS('Grid GenerationQueue'!AI$5:AI$410,'Grid GenerationQueue'!$AZ$5:$AZ$410,$B321,'Grid GenerationQueue'!$BA$5:$BA$410,$C321,'Grid GenerationQueue'!$BH$5:$BH$410,"&lt;&gt;"&amp;"")+SUMIFS('Grid GenerationQueue'!AI$5:AI$410,'Grid GenerationQueue'!$AZ$5:$AZ$410,$B321,'Grid GenerationQueue'!$BA$5:$BA$410,$C321,'Grid GenerationQueue'!$BH$5:$BH$410,"",'Grid GenerationQueue'!$AC$5:$AC$410,1)</f>
        <v>0</v>
      </c>
      <c r="AG321">
        <f>SUMIFS('Grid GenerationQueue'!AJ$5:AJ$410,'Grid GenerationQueue'!$AZ$5:$AZ$410,$B321,'Grid GenerationQueue'!$BA$5:$BA$410,$C321,'Grid GenerationQueue'!$BH$5:$BH$410,"&lt;&gt;"&amp;"")+SUMIFS('Grid GenerationQueue'!AJ$5:AJ$410,'Grid GenerationQueue'!$AZ$5:$AZ$410,$B321,'Grid GenerationQueue'!$BA$5:$BA$410,$C321,'Grid GenerationQueue'!$BH$5:$BH$410,"",'Grid GenerationQueue'!$AC$5:$AC$410,1)</f>
        <v>0</v>
      </c>
      <c r="AH321">
        <f>SUMIFS('Grid GenerationQueue'!AK$5:AK$410,'Grid GenerationQueue'!$AZ$5:$AZ$410,$B321,'Grid GenerationQueue'!$BA$5:$BA$410,$C321,'Grid GenerationQueue'!$BH$5:$BH$410,"&lt;&gt;"&amp;"")+SUMIFS('Grid GenerationQueue'!AK$5:AK$410,'Grid GenerationQueue'!$AZ$5:$AZ$410,$B321,'Grid GenerationQueue'!$BA$5:$BA$410,$C321,'Grid GenerationQueue'!$BH$5:$BH$410,"",'Grid GenerationQueue'!$AC$5:$AC$410,1)</f>
        <v>0</v>
      </c>
      <c r="AI321">
        <f>SUMIFS('Grid GenerationQueue'!AL$5:AL$410,'Grid GenerationQueue'!$AZ$5:$AZ$410,$B321,'Grid GenerationQueue'!$BA$5:$BA$410,$C321,'Grid GenerationQueue'!$BH$5:$BH$410,"&lt;&gt;"&amp;"")+SUMIFS('Grid GenerationQueue'!AL$5:AL$410,'Grid GenerationQueue'!$AZ$5:$AZ$410,$B321,'Grid GenerationQueue'!$BA$5:$BA$410,$C321,'Grid GenerationQueue'!$BH$5:$BH$410,"",'Grid GenerationQueue'!$AC$5:$AC$410,1)</f>
        <v>0</v>
      </c>
      <c r="AJ321">
        <f>SUMIFS('Grid GenerationQueue'!AM$5:AM$410,'Grid GenerationQueue'!$AZ$5:$AZ$410,$B321,'Grid GenerationQueue'!$BA$5:$BA$410,$C321,'Grid GenerationQueue'!$BH$5:$BH$410,"&lt;&gt;"&amp;"")+SUMIFS('Grid GenerationQueue'!AM$5:AM$410,'Grid GenerationQueue'!$AZ$5:$AZ$410,$B321,'Grid GenerationQueue'!$BA$5:$BA$410,$C321,'Grid GenerationQueue'!$BH$5:$BH$410,"",'Grid GenerationQueue'!$AC$5:$AC$410,1)</f>
        <v>0</v>
      </c>
      <c r="AK321">
        <f>SUMIFS('Grid GenerationQueue'!AN$5:AN$410,'Grid GenerationQueue'!$AZ$5:$AZ$410,$B321,'Grid GenerationQueue'!$BA$5:$BA$410,$C321,'Grid GenerationQueue'!$BH$5:$BH$410,"&lt;&gt;"&amp;"")+SUMIFS('Grid GenerationQueue'!AN$5:AN$410,'Grid GenerationQueue'!$AZ$5:$AZ$410,$B321,'Grid GenerationQueue'!$BA$5:$BA$410,$C321,'Grid GenerationQueue'!$BH$5:$BH$410,"",'Grid GenerationQueue'!$AC$5:$AC$410,1)</f>
        <v>0</v>
      </c>
      <c r="AL321">
        <f>SUMIFS('Grid GenerationQueue'!AO$5:AO$410,'Grid GenerationQueue'!$AZ$5:$AZ$410,$B321,'Grid GenerationQueue'!$BA$5:$BA$410,$C321,'Grid GenerationQueue'!$BH$5:$BH$410,"&lt;&gt;"&amp;"")+SUMIFS('Grid GenerationQueue'!AO$5:AO$410,'Grid GenerationQueue'!$AZ$5:$AZ$410,$B321,'Grid GenerationQueue'!$BA$5:$BA$410,$C321,'Grid GenerationQueue'!$BH$5:$BH$410,"",'Grid GenerationQueue'!$AC$5:$AC$410,1)</f>
        <v>0</v>
      </c>
      <c r="AM321">
        <f>SUMIFS('Grid GenerationQueue'!AP$5:AP$410,'Grid GenerationQueue'!$AZ$5:$AZ$410,$B321,'Grid GenerationQueue'!$BA$5:$BA$410,$C321,'Grid GenerationQueue'!$BH$5:$BH$410,"&lt;&gt;"&amp;"")+SUMIFS('Grid GenerationQueue'!AP$5:AP$410,'Grid GenerationQueue'!$AZ$5:$AZ$410,$B321,'Grid GenerationQueue'!$BA$5:$BA$410,$C321,'Grid GenerationQueue'!$BH$5:$BH$410,"",'Grid GenerationQueue'!$AC$5:$AC$410,1)</f>
        <v>0</v>
      </c>
      <c r="AN321">
        <f>SUMIFS('Grid GenerationQueue'!AQ$5:AQ$410,'Grid GenerationQueue'!$AZ$5:$AZ$410,$B321,'Grid GenerationQueue'!$BA$5:$BA$410,$C321,'Grid GenerationQueue'!$BH$5:$BH$410,"&lt;&gt;"&amp;"")+SUMIFS('Grid GenerationQueue'!AQ$5:AQ$410,'Grid GenerationQueue'!$AZ$5:$AZ$410,$B321,'Grid GenerationQueue'!$BA$5:$BA$410,$C321,'Grid GenerationQueue'!$BH$5:$BH$410,"",'Grid GenerationQueue'!$AC$5:$AC$410,1)</f>
        <v>0</v>
      </c>
      <c r="AO321">
        <f>SUMIFS('Grid GenerationQueue'!AR$5:AR$410,'Grid GenerationQueue'!$AZ$5:$AZ$410,$B321,'Grid GenerationQueue'!$BA$5:$BA$410,$C321,'Grid GenerationQueue'!$BH$5:$BH$410,"&lt;&gt;"&amp;"")+SUMIFS('Grid GenerationQueue'!AR$5:AR$410,'Grid GenerationQueue'!$AZ$5:$AZ$410,$B321,'Grid GenerationQueue'!$BA$5:$BA$410,$C321,'Grid GenerationQueue'!$BH$5:$BH$410,"",'Grid GenerationQueue'!$AC$5:$AC$410,1)</f>
        <v>0</v>
      </c>
      <c r="AQ321">
        <f>SUMIFS('Grid GenerationQueue'!AG$5:AG$410,'Grid GenerationQueue'!$AZ$5:$AZ$410,$B321,'Grid GenerationQueue'!$BA$5:$BA$410,$C321,'Grid GenerationQueue'!$BK$5:$BK$410,"&gt;0")</f>
        <v>0</v>
      </c>
      <c r="AR321">
        <f>SUMIFS('Grid GenerationQueue'!AH$5:AH$410,'Grid GenerationQueue'!$AZ$5:$AZ$410,$B321,'Grid GenerationQueue'!$BA$5:$BA$410,$C321,'Grid GenerationQueue'!$BK$5:$BK$410,"&gt;0")</f>
        <v>0</v>
      </c>
      <c r="AS321">
        <f>SUMIFS('Grid GenerationQueue'!AI$5:AI$410,'Grid GenerationQueue'!$AZ$5:$AZ$410,$B321,'Grid GenerationQueue'!$BA$5:$BA$410,$C321,'Grid GenerationQueue'!$BK$5:$BK$410,"&gt;0")</f>
        <v>0</v>
      </c>
      <c r="AT321">
        <f>SUMIFS('Grid GenerationQueue'!AJ$5:AJ$410,'Grid GenerationQueue'!$AZ$5:$AZ$410,$B321,'Grid GenerationQueue'!$BA$5:$BA$410,$C321,'Grid GenerationQueue'!$BK$5:$BK$410,"&gt;0")</f>
        <v>0</v>
      </c>
      <c r="AU321">
        <f>SUMIFS('Grid GenerationQueue'!AK$5:AK$410,'Grid GenerationQueue'!$AZ$5:$AZ$410,$B321,'Grid GenerationQueue'!$BA$5:$BA$410,$C321,'Grid GenerationQueue'!$BK$5:$BK$410,"&gt;0")</f>
        <v>0</v>
      </c>
      <c r="AV321">
        <f>SUMIFS('Grid GenerationQueue'!AL$5:AL$410,'Grid GenerationQueue'!$AZ$5:$AZ$410,$B321,'Grid GenerationQueue'!$BA$5:$BA$410,$C321,'Grid GenerationQueue'!$BK$5:$BK$410,"&gt;0")</f>
        <v>0</v>
      </c>
      <c r="AW321">
        <f>SUMIFS('Grid GenerationQueue'!AM$5:AM$410,'Grid GenerationQueue'!$AZ$5:$AZ$410,$B321,'Grid GenerationQueue'!$BA$5:$BA$410,$C321,'Grid GenerationQueue'!$BK$5:$BK$410,"&gt;0")</f>
        <v>0</v>
      </c>
      <c r="AX321">
        <f>SUMIFS('Grid GenerationQueue'!AN$5:AN$410,'Grid GenerationQueue'!$AZ$5:$AZ$410,$B321,'Grid GenerationQueue'!$BA$5:$BA$410,$C321,'Grid GenerationQueue'!$BK$5:$BK$410,"&gt;0")</f>
        <v>0</v>
      </c>
      <c r="AY321">
        <f>SUMIFS('Grid GenerationQueue'!AO$5:AO$410,'Grid GenerationQueue'!$AZ$5:$AZ$410,$B321,'Grid GenerationQueue'!$BA$5:$BA$410,$C321,'Grid GenerationQueue'!$BK$5:$BK$410,"&gt;0")</f>
        <v>0</v>
      </c>
      <c r="AZ321">
        <f>SUMIFS('Grid GenerationQueue'!AP$5:AP$410,'Grid GenerationQueue'!$AZ$5:$AZ$410,$B321,'Grid GenerationQueue'!$BA$5:$BA$410,$C321,'Grid GenerationQueue'!$BK$5:$BK$410,"&gt;0")</f>
        <v>0</v>
      </c>
      <c r="BA321">
        <f>SUMIFS('Grid GenerationQueue'!AQ$5:AQ$410,'Grid GenerationQueue'!$AZ$5:$AZ$410,$B321,'Grid GenerationQueue'!$BA$5:$BA$410,$C321,'Grid GenerationQueue'!$BK$5:$BK$410,"&gt;0")</f>
        <v>0</v>
      </c>
      <c r="BB321">
        <f>SUMIFS('Grid GenerationQueue'!AR$5:AR$410,'Grid GenerationQueue'!$AZ$5:$AZ$410,$B321,'Grid GenerationQueue'!$BA$5:$BA$410,$C321,'Grid GenerationQueue'!$BK$5:$BK$410,"&gt;0")</f>
        <v>0</v>
      </c>
      <c r="BD321">
        <f>SUMIFS('Grid GenerationQueue'!AG$5:AG$410,'Grid GenerationQueue'!$AZ$5:$AZ$410,$B321,'Grid GenerationQueue'!$BA$5:$BA$410,$C321,'Grid GenerationQueue'!$BD$5:$BD$410,"&lt;="&amp;$BE$3)</f>
        <v>0</v>
      </c>
      <c r="BE321">
        <f>SUMIFS('Grid GenerationQueue'!AH$5:AH$410,'Grid GenerationQueue'!$AZ$5:$AZ$410,$B321,'Grid GenerationQueue'!$BA$5:$BA$410,$C321,'Grid GenerationQueue'!$BD$5:$BD$410,"&lt;="&amp;$BE$3)</f>
        <v>0</v>
      </c>
      <c r="BF321">
        <f>SUMIFS('Grid GenerationQueue'!AI$5:AI$410,'Grid GenerationQueue'!$AZ$5:$AZ$410,$B321,'Grid GenerationQueue'!$BA$5:$BA$410,$C321,'Grid GenerationQueue'!$BD$5:$BD$410,"&lt;="&amp;$BE$3)</f>
        <v>0</v>
      </c>
      <c r="BG321">
        <f>SUMIFS('Grid GenerationQueue'!AJ$5:AJ$410,'Grid GenerationQueue'!$AZ$5:$AZ$410,$B321,'Grid GenerationQueue'!$BA$5:$BA$410,$C321,'Grid GenerationQueue'!$BD$5:$BD$410,"&lt;="&amp;$BE$3)</f>
        <v>0</v>
      </c>
      <c r="BH321">
        <f>SUMIFS('Grid GenerationQueue'!AK$5:AK$410,'Grid GenerationQueue'!$AZ$5:$AZ$410,$B321,'Grid GenerationQueue'!$BA$5:$BA$410,$C321,'Grid GenerationQueue'!$BD$5:$BD$410,"&lt;="&amp;$BE$3)</f>
        <v>0</v>
      </c>
      <c r="BI321">
        <f>SUMIFS('Grid GenerationQueue'!AL$5:AL$410,'Grid GenerationQueue'!$AZ$5:$AZ$410,$B321,'Grid GenerationQueue'!$BA$5:$BA$410,$C321,'Grid GenerationQueue'!$BD$5:$BD$410,"&lt;="&amp;$BE$3)</f>
        <v>0</v>
      </c>
      <c r="BJ321">
        <f>SUMIFS('Grid GenerationQueue'!AM$5:AM$410,'Grid GenerationQueue'!$AZ$5:$AZ$410,$B321,'Grid GenerationQueue'!$BA$5:$BA$410,$C321,'Grid GenerationQueue'!$BD$5:$BD$410,"&lt;="&amp;$BE$3)</f>
        <v>0</v>
      </c>
      <c r="BK321">
        <f>SUMIFS('Grid GenerationQueue'!AN$5:AN$410,'Grid GenerationQueue'!$AZ$5:$AZ$410,$B321,'Grid GenerationQueue'!$BA$5:$BA$410,$C321,'Grid GenerationQueue'!$BD$5:$BD$410,"&lt;="&amp;$BE$3)</f>
        <v>0</v>
      </c>
      <c r="BL321">
        <f>SUMIFS('Grid GenerationQueue'!AO$5:AO$410,'Grid GenerationQueue'!$AZ$5:$AZ$410,$B321,'Grid GenerationQueue'!$BA$5:$BA$410,$C321,'Grid GenerationQueue'!$BD$5:$BD$410,"&lt;="&amp;$BE$3)</f>
        <v>0</v>
      </c>
      <c r="BM321">
        <f>SUMIFS('Grid GenerationQueue'!AP$5:AP$410,'Grid GenerationQueue'!$AZ$5:$AZ$410,$B321,'Grid GenerationQueue'!$BA$5:$BA$410,$C321,'Grid GenerationQueue'!$BD$5:$BD$410,"&lt;="&amp;$BE$3)</f>
        <v>0</v>
      </c>
      <c r="BN321">
        <f>SUMIFS('Grid GenerationQueue'!AQ$5:AQ$410,'Grid GenerationQueue'!$AZ$5:$AZ$410,$B321,'Grid GenerationQueue'!$BA$5:$BA$410,$C321,'Grid GenerationQueue'!$BD$5:$BD$410,"&lt;="&amp;$BE$3)</f>
        <v>0</v>
      </c>
      <c r="BO321">
        <f>SUMIFS('Grid GenerationQueue'!AR$5:AR$410,'Grid GenerationQueue'!$AZ$5:$AZ$410,$B321,'Grid GenerationQueue'!$BA$5:$BA$410,$C321,'Grid GenerationQueue'!$BD$5:$BD$410,"&lt;="&amp;$BE$3)</f>
        <v>0</v>
      </c>
      <c r="BQ321">
        <f>SUMIFS('Grid GenerationQueue'!AG$5:AG$410,'Grid GenerationQueue'!$AZ$5:$AZ$410,$B321,'Grid GenerationQueue'!$BA$5:$BA$410,$C321,'Grid GenerationQueue'!$BJ$5:$BJ$410,"Executed",'Grid GenerationQueue'!$BD$5:$BD$410,"&lt;="&amp;$BE$3)</f>
        <v>0</v>
      </c>
      <c r="BR321">
        <f>SUMIFS('Grid GenerationQueue'!AH$5:AH$410,'Grid GenerationQueue'!$AZ$5:$AZ$410,$B321,'Grid GenerationQueue'!$BA$5:$BA$410,$C321,'Grid GenerationQueue'!$BJ$5:$BJ$410,"Executed",'Grid GenerationQueue'!$BD$5:$BD$410,"&lt;="&amp;$BE$3)</f>
        <v>0</v>
      </c>
      <c r="BS321">
        <f>SUMIFS('Grid GenerationQueue'!AI$5:AI$410,'Grid GenerationQueue'!$AZ$5:$AZ$410,$B321,'Grid GenerationQueue'!$BA$5:$BA$410,$C321,'Grid GenerationQueue'!$BJ$5:$BJ$410,"Executed",'Grid GenerationQueue'!$BD$5:$BD$410,"&lt;="&amp;$BE$3)</f>
        <v>0</v>
      </c>
      <c r="BT321">
        <f>SUMIFS('Grid GenerationQueue'!AJ$5:AJ$410,'Grid GenerationQueue'!$AZ$5:$AZ$410,$B321,'Grid GenerationQueue'!$BA$5:$BA$410,$C321,'Grid GenerationQueue'!$BJ$5:$BJ$410,"Executed",'Grid GenerationQueue'!$BD$5:$BD$410,"&lt;="&amp;$BE$3)</f>
        <v>0</v>
      </c>
      <c r="BU321">
        <f>SUMIFS('Grid GenerationQueue'!AK$5:AK$410,'Grid GenerationQueue'!$AZ$5:$AZ$410,$B321,'Grid GenerationQueue'!$BA$5:$BA$410,$C321,'Grid GenerationQueue'!$BJ$5:$BJ$410,"Executed",'Grid GenerationQueue'!$BD$5:$BD$410,"&lt;="&amp;$BE$3)</f>
        <v>0</v>
      </c>
      <c r="BV321">
        <f>SUMIFS('Grid GenerationQueue'!AL$5:AL$410,'Grid GenerationQueue'!$AZ$5:$AZ$410,$B321,'Grid GenerationQueue'!$BA$5:$BA$410,$C321,'Grid GenerationQueue'!$BJ$5:$BJ$410,"Executed",'Grid GenerationQueue'!$BD$5:$BD$410,"&lt;="&amp;$BE$3)</f>
        <v>0</v>
      </c>
      <c r="BW321">
        <f>SUMIFS('Grid GenerationQueue'!AM$5:AM$410,'Grid GenerationQueue'!$AZ$5:$AZ$410,$B321,'Grid GenerationQueue'!$BA$5:$BA$410,$C321,'Grid GenerationQueue'!$BJ$5:$BJ$410,"Executed",'Grid GenerationQueue'!$BD$5:$BD$410,"&lt;="&amp;$BE$3)</f>
        <v>0</v>
      </c>
      <c r="BX321">
        <f>SUMIFS('Grid GenerationQueue'!AN$5:AN$410,'Grid GenerationQueue'!$AZ$5:$AZ$410,$B321,'Grid GenerationQueue'!$BA$5:$BA$410,$C321,'Grid GenerationQueue'!$BJ$5:$BJ$410,"Executed",'Grid GenerationQueue'!$BD$5:$BD$410,"&lt;="&amp;$BE$3)</f>
        <v>0</v>
      </c>
      <c r="BY321">
        <f>SUMIFS('Grid GenerationQueue'!AO$5:AO$410,'Grid GenerationQueue'!$AZ$5:$AZ$410,$B321,'Grid GenerationQueue'!$BA$5:$BA$410,$C321,'Grid GenerationQueue'!$BJ$5:$BJ$410,"Executed",'Grid GenerationQueue'!$BD$5:$BD$410,"&lt;="&amp;$BE$3)</f>
        <v>0</v>
      </c>
      <c r="BZ321">
        <f>SUMIFS('Grid GenerationQueue'!AP$5:AP$410,'Grid GenerationQueue'!$AZ$5:$AZ$410,$B321,'Grid GenerationQueue'!$BA$5:$BA$410,$C321,'Grid GenerationQueue'!$BJ$5:$BJ$410,"Executed",'Grid GenerationQueue'!$BD$5:$BD$410,"&lt;="&amp;$BE$3)</f>
        <v>0</v>
      </c>
      <c r="CA321">
        <f>SUMIFS('Grid GenerationQueue'!AQ$5:AQ$410,'Grid GenerationQueue'!$AZ$5:$AZ$410,$B321,'Grid GenerationQueue'!$BA$5:$BA$410,$C321,'Grid GenerationQueue'!$BJ$5:$BJ$410,"Executed",'Grid GenerationQueue'!$BD$5:$BD$410,"&lt;="&amp;$BE$3)</f>
        <v>0</v>
      </c>
      <c r="CB321">
        <f>SUMIFS('Grid GenerationQueue'!AR$5:AR$410,'Grid GenerationQueue'!$AZ$5:$AZ$410,$B321,'Grid GenerationQueue'!$BA$5:$BA$410,$C321,'Grid GenerationQueue'!$BJ$5:$BJ$410,"Executed",'Grid GenerationQueue'!$BD$5:$BD$410,"&lt;="&amp;$BE$3)</f>
        <v>0</v>
      </c>
      <c r="CD321">
        <f>SUMIFS('Grid GenerationQueue'!AG$5:AG$410,'Grid GenerationQueue'!$AZ$5:$AZ$410,$B321,'Grid GenerationQueue'!$BA$5:$BA$410,$C321,'Grid GenerationQueue'!$BH$5:$BH$410,"&lt;&gt;"&amp;"",'Grid GenerationQueue'!$BD$5:$BD$410,"&lt;="&amp;$BE$3)</f>
        <v>0</v>
      </c>
      <c r="CE321">
        <f>SUMIFS('Grid GenerationQueue'!AH$5:AH$410,'Grid GenerationQueue'!$AZ$5:$AZ$410,$B321,'Grid GenerationQueue'!$BA$5:$BA$410,$C321,'Grid GenerationQueue'!$BH$5:$BH$410,"&lt;&gt;"&amp;"",'Grid GenerationQueue'!$BD$5:$BD$410,"&lt;="&amp;$BE$3)</f>
        <v>0</v>
      </c>
      <c r="CF321">
        <f>SUMIFS('Grid GenerationQueue'!AI$5:AI$410,'Grid GenerationQueue'!$AZ$5:$AZ$410,$B321,'Grid GenerationQueue'!$BA$5:$BA$410,$C321,'Grid GenerationQueue'!$BH$5:$BH$410,"&lt;&gt;"&amp;"",'Grid GenerationQueue'!$BD$5:$BD$410,"&lt;="&amp;$BE$3)</f>
        <v>0</v>
      </c>
      <c r="CG321">
        <f>SUMIFS('Grid GenerationQueue'!AJ$5:AJ$410,'Grid GenerationQueue'!$AZ$5:$AZ$410,$B321,'Grid GenerationQueue'!$BA$5:$BA$410,$C321,'Grid GenerationQueue'!$BH$5:$BH$410,"&lt;&gt;"&amp;"",'Grid GenerationQueue'!$BD$5:$BD$410,"&lt;="&amp;$BE$3)</f>
        <v>0</v>
      </c>
      <c r="CH321">
        <f>SUMIFS('Grid GenerationQueue'!AK$5:AK$410,'Grid GenerationQueue'!$AZ$5:$AZ$410,$B321,'Grid GenerationQueue'!$BA$5:$BA$410,$C321,'Grid GenerationQueue'!$BH$5:$BH$410,"&lt;&gt;"&amp;"",'Grid GenerationQueue'!$BD$5:$BD$410,"&lt;="&amp;$BE$3)</f>
        <v>0</v>
      </c>
      <c r="CI321">
        <f>SUMIFS('Grid GenerationQueue'!AL$5:AL$410,'Grid GenerationQueue'!$AZ$5:$AZ$410,$B321,'Grid GenerationQueue'!$BA$5:$BA$410,$C321,'Grid GenerationQueue'!$BH$5:$BH$410,"&lt;&gt;"&amp;"",'Grid GenerationQueue'!$BD$5:$BD$410,"&lt;="&amp;$BE$3)</f>
        <v>0</v>
      </c>
      <c r="CJ321">
        <f>SUMIFS('Grid GenerationQueue'!AM$5:AM$410,'Grid GenerationQueue'!$AZ$5:$AZ$410,$B321,'Grid GenerationQueue'!$BA$5:$BA$410,$C321,'Grid GenerationQueue'!$BH$5:$BH$410,"&lt;&gt;"&amp;"",'Grid GenerationQueue'!$BD$5:$BD$410,"&lt;="&amp;$BE$3)</f>
        <v>0</v>
      </c>
      <c r="CK321">
        <f>SUMIFS('Grid GenerationQueue'!AN$5:AN$410,'Grid GenerationQueue'!$AZ$5:$AZ$410,$B321,'Grid GenerationQueue'!$BA$5:$BA$410,$C321,'Grid GenerationQueue'!$BH$5:$BH$410,"&lt;&gt;"&amp;"",'Grid GenerationQueue'!$BD$5:$BD$410,"&lt;="&amp;$BE$3)</f>
        <v>0</v>
      </c>
      <c r="CL321">
        <f>SUMIFS('Grid GenerationQueue'!AO$5:AO$410,'Grid GenerationQueue'!$AZ$5:$AZ$410,$B321,'Grid GenerationQueue'!$BA$5:$BA$410,$C321,'Grid GenerationQueue'!$BH$5:$BH$410,"&lt;&gt;"&amp;"",'Grid GenerationQueue'!$BD$5:$BD$410,"&lt;="&amp;$BE$3)</f>
        <v>0</v>
      </c>
      <c r="CM321">
        <f>SUMIFS('Grid GenerationQueue'!AP$5:AP$410,'Grid GenerationQueue'!$AZ$5:$AZ$410,$B321,'Grid GenerationQueue'!$BA$5:$BA$410,$C321,'Grid GenerationQueue'!$BH$5:$BH$410,"&lt;&gt;"&amp;"",'Grid GenerationQueue'!$BD$5:$BD$410,"&lt;="&amp;$BE$3)</f>
        <v>0</v>
      </c>
      <c r="CN321">
        <f>SUMIFS('Grid GenerationQueue'!AQ$5:AQ$410,'Grid GenerationQueue'!$AZ$5:$AZ$410,$B321,'Grid GenerationQueue'!$BA$5:$BA$410,$C321,'Grid GenerationQueue'!$BH$5:$BH$410,"&lt;&gt;"&amp;"",'Grid GenerationQueue'!$BD$5:$BD$410,"&lt;="&amp;$BE$3)</f>
        <v>0</v>
      </c>
      <c r="CO321">
        <f>SUMIFS('Grid GenerationQueue'!AR$5:AR$410,'Grid GenerationQueue'!$AZ$5:$AZ$410,$B321,'Grid GenerationQueue'!$BA$5:$BA$410,$C321,'Grid GenerationQueue'!$BH$5:$BH$410,"&lt;&gt;"&amp;"",'Grid GenerationQueue'!$BD$5:$BD$410,"&lt;="&amp;$BE$3)</f>
        <v>0</v>
      </c>
      <c r="CQ321">
        <f>SUMIFS('Grid GenerationQueue'!AG$5:AG$410,'Grid GenerationQueue'!$AZ$5:$AZ$410,$B321,'Grid GenerationQueue'!$BA$5:$BA$410,$C321,'Grid GenerationQueue'!$BK$5:$BK$410,"&gt;0",'Grid GenerationQueue'!$BD$5:$BD$410,"&lt;="&amp;$BE$3)</f>
        <v>0</v>
      </c>
      <c r="CR321">
        <f>SUMIFS('Grid GenerationQueue'!AH$5:AH$410,'Grid GenerationQueue'!$AZ$5:$AZ$410,$B321,'Grid GenerationQueue'!$BA$5:$BA$410,$C321,'Grid GenerationQueue'!$BK$5:$BK$410,"&gt;0",'Grid GenerationQueue'!$BD$5:$BD$410,"&lt;="&amp;$BE$3)</f>
        <v>0</v>
      </c>
      <c r="CS321">
        <f>SUMIFS('Grid GenerationQueue'!AI$5:AI$410,'Grid GenerationQueue'!$AZ$5:$AZ$410,$B321,'Grid GenerationQueue'!$BA$5:$BA$410,$C321,'Grid GenerationQueue'!$BK$5:$BK$410,"&gt;0",'Grid GenerationQueue'!$BD$5:$BD$410,"&lt;="&amp;$BE$3)</f>
        <v>0</v>
      </c>
      <c r="CT321">
        <f>SUMIFS('Grid GenerationQueue'!AJ$5:AJ$410,'Grid GenerationQueue'!$AZ$5:$AZ$410,$B321,'Grid GenerationQueue'!$BA$5:$BA$410,$C321,'Grid GenerationQueue'!$BK$5:$BK$410,"&gt;0",'Grid GenerationQueue'!$BD$5:$BD$410,"&lt;="&amp;$BE$3)</f>
        <v>0</v>
      </c>
      <c r="CU321">
        <f>SUMIFS('Grid GenerationQueue'!AK$5:AK$410,'Grid GenerationQueue'!$AZ$5:$AZ$410,$B321,'Grid GenerationQueue'!$BA$5:$BA$410,$C321,'Grid GenerationQueue'!$BK$5:$BK$410,"&gt;0",'Grid GenerationQueue'!$BD$5:$BD$410,"&lt;="&amp;$BE$3)</f>
        <v>0</v>
      </c>
      <c r="CV321">
        <f>SUMIFS('Grid GenerationQueue'!AL$5:AL$410,'Grid GenerationQueue'!$AZ$5:$AZ$410,$B321,'Grid GenerationQueue'!$BA$5:$BA$410,$C321,'Grid GenerationQueue'!$BK$5:$BK$410,"&gt;0",'Grid GenerationQueue'!$BD$5:$BD$410,"&lt;="&amp;$BE$3)</f>
        <v>0</v>
      </c>
      <c r="CW321">
        <f>SUMIFS('Grid GenerationQueue'!AM$5:AM$410,'Grid GenerationQueue'!$AZ$5:$AZ$410,$B321,'Grid GenerationQueue'!$BA$5:$BA$410,$C321,'Grid GenerationQueue'!$BK$5:$BK$410,"&gt;0",'Grid GenerationQueue'!$BD$5:$BD$410,"&lt;="&amp;$BE$3)</f>
        <v>0</v>
      </c>
      <c r="CX321">
        <f>SUMIFS('Grid GenerationQueue'!AN$5:AN$410,'Grid GenerationQueue'!$AZ$5:$AZ$410,$B321,'Grid GenerationQueue'!$BA$5:$BA$410,$C321,'Grid GenerationQueue'!$BK$5:$BK$410,"&gt;0",'Grid GenerationQueue'!$BD$5:$BD$410,"&lt;="&amp;$BE$3)</f>
        <v>0</v>
      </c>
      <c r="CY321">
        <f>SUMIFS('Grid GenerationQueue'!AO$5:AO$410,'Grid GenerationQueue'!$AZ$5:$AZ$410,$B321,'Grid GenerationQueue'!$BA$5:$BA$410,$C321,'Grid GenerationQueue'!$BK$5:$BK$410,"&gt;0",'Grid GenerationQueue'!$BD$5:$BD$410,"&lt;="&amp;$BE$3)</f>
        <v>0</v>
      </c>
      <c r="CZ321">
        <f>SUMIFS('Grid GenerationQueue'!AP$5:AP$410,'Grid GenerationQueue'!$AZ$5:$AZ$410,$B321,'Grid GenerationQueue'!$BA$5:$BA$410,$C321,'Grid GenerationQueue'!$BK$5:$BK$410,"&gt;0",'Grid GenerationQueue'!$BD$5:$BD$410,"&lt;="&amp;$BE$3)</f>
        <v>0</v>
      </c>
      <c r="DA321">
        <f>SUMIFS('Grid GenerationQueue'!AQ$5:AQ$410,'Grid GenerationQueue'!$AZ$5:$AZ$410,$B321,'Grid GenerationQueue'!$BA$5:$BA$410,$C321,'Grid GenerationQueue'!$BK$5:$BK$410,"&gt;0",'Grid GenerationQueue'!$BD$5:$BD$410,"&lt;="&amp;$BE$3)</f>
        <v>0</v>
      </c>
      <c r="DB321">
        <f>SUMIFS('Grid GenerationQueue'!AR$5:AR$410,'Grid GenerationQueue'!$AZ$5:$AZ$410,$B321,'Grid GenerationQueue'!$BA$5:$BA$410,$C321,'Grid GenerationQueue'!$BK$5:$BK$410,"&gt;0",'Grid GenerationQueue'!$BD$5:$BD$410,"&lt;="&amp;$BE$3)</f>
        <v>0</v>
      </c>
    </row>
    <row r="322" spans="1:106" x14ac:dyDescent="0.35">
      <c r="A322" t="s">
        <v>4746</v>
      </c>
      <c r="B322" t="s">
        <v>4908</v>
      </c>
      <c r="C322">
        <v>230</v>
      </c>
      <c r="D322">
        <f>SUMIFS('Grid GenerationQueue'!AG$5:AG$410,'Grid GenerationQueue'!$AZ$5:$AZ$410,$B322,'Grid GenerationQueue'!$BA$5:$BA$410,$C322)</f>
        <v>0</v>
      </c>
      <c r="E322">
        <f>SUMIFS('Grid GenerationQueue'!AH$5:AH$410,'Grid GenerationQueue'!$AZ$5:$AZ$410,$B322,'Grid GenerationQueue'!$BA$5:$BA$410,$C322)</f>
        <v>0</v>
      </c>
      <c r="F322">
        <f>SUMIFS('Grid GenerationQueue'!AI$5:AI$410,'Grid GenerationQueue'!$AZ$5:$AZ$410,$B322,'Grid GenerationQueue'!$BA$5:$BA$410,$C322)</f>
        <v>0</v>
      </c>
      <c r="G322">
        <f>SUMIFS('Grid GenerationQueue'!AJ$5:AJ$410,'Grid GenerationQueue'!$AZ$5:$AZ$410,$B322,'Grid GenerationQueue'!$BA$5:$BA$410,$C322)</f>
        <v>0</v>
      </c>
      <c r="H322">
        <f>SUMIFS('Grid GenerationQueue'!AK$5:AK$410,'Grid GenerationQueue'!$AZ$5:$AZ$410,$B322,'Grid GenerationQueue'!$BA$5:$BA$410,$C322)</f>
        <v>0</v>
      </c>
      <c r="I322">
        <f>SUMIFS('Grid GenerationQueue'!AL$5:AL$410,'Grid GenerationQueue'!$AZ$5:$AZ$410,$B322,'Grid GenerationQueue'!$BA$5:$BA$410,$C322)</f>
        <v>0</v>
      </c>
      <c r="J322">
        <f>SUMIFS('Grid GenerationQueue'!AM$5:AM$410,'Grid GenerationQueue'!$AZ$5:$AZ$410,$B322,'Grid GenerationQueue'!$BA$5:$BA$410,$C322)</f>
        <v>0</v>
      </c>
      <c r="K322">
        <f>SUMIFS('Grid GenerationQueue'!AN$5:AN$410,'Grid GenerationQueue'!$AZ$5:$AZ$410,$B322,'Grid GenerationQueue'!$BA$5:$BA$410,$C322)</f>
        <v>0</v>
      </c>
      <c r="L322">
        <f>SUMIFS('Grid GenerationQueue'!AO$5:AO$410,'Grid GenerationQueue'!$AZ$5:$AZ$410,$B322,'Grid GenerationQueue'!$BA$5:$BA$410,$C322)</f>
        <v>0</v>
      </c>
      <c r="M322">
        <f>SUMIFS('Grid GenerationQueue'!AP$5:AP$410,'Grid GenerationQueue'!$AZ$5:$AZ$410,$B322,'Grid GenerationQueue'!$BA$5:$BA$410,$C322)</f>
        <v>0</v>
      </c>
      <c r="N322">
        <f>SUMIFS('Grid GenerationQueue'!AQ$5:AQ$410,'Grid GenerationQueue'!$AZ$5:$AZ$410,$B322,'Grid GenerationQueue'!$BA$5:$BA$410,$C322)</f>
        <v>0</v>
      </c>
      <c r="O322">
        <f>SUMIFS('Grid GenerationQueue'!AR$5:AR$410,'Grid GenerationQueue'!$AZ$5:$AZ$410,$B322,'Grid GenerationQueue'!$BA$5:$BA$410,$C322)</f>
        <v>0</v>
      </c>
      <c r="Q322">
        <f>SUMIFS('Grid GenerationQueue'!AG$5:AG$410,'Grid GenerationQueue'!$AZ$5:$AZ$410,$B322,'Grid GenerationQueue'!$BA$5:$BA$410,$C322,'Grid GenerationQueue'!$BJ$5:$BJ$410,"Executed")</f>
        <v>0</v>
      </c>
      <c r="R322">
        <f>SUMIFS('Grid GenerationQueue'!AH$5:AH$410,'Grid GenerationQueue'!$AZ$5:$AZ$410,$B322,'Grid GenerationQueue'!$BA$5:$BA$410,$C322,'Grid GenerationQueue'!$BJ$5:$BJ$410,"Executed")</f>
        <v>0</v>
      </c>
      <c r="S322">
        <f>SUMIFS('Grid GenerationQueue'!AI$5:AI$410,'Grid GenerationQueue'!$AZ$5:$AZ$410,$B322,'Grid GenerationQueue'!$BA$5:$BA$410,$C322,'Grid GenerationQueue'!$BJ$5:$BJ$410,"Executed")</f>
        <v>0</v>
      </c>
      <c r="T322">
        <f>SUMIFS('Grid GenerationQueue'!AJ$5:AJ$410,'Grid GenerationQueue'!$AZ$5:$AZ$410,$B322,'Grid GenerationQueue'!$BA$5:$BA$410,$C322,'Grid GenerationQueue'!$BJ$5:$BJ$410,"Executed")</f>
        <v>0</v>
      </c>
      <c r="U322">
        <f>SUMIFS('Grid GenerationQueue'!AK$5:AK$410,'Grid GenerationQueue'!$AZ$5:$AZ$410,$B322,'Grid GenerationQueue'!$BA$5:$BA$410,$C322,'Grid GenerationQueue'!$BJ$5:$BJ$410,"Executed")</f>
        <v>0</v>
      </c>
      <c r="V322">
        <f>SUMIFS('Grid GenerationQueue'!AL$5:AL$410,'Grid GenerationQueue'!$AZ$5:$AZ$410,$B322,'Grid GenerationQueue'!$BA$5:$BA$410,$C322,'Grid GenerationQueue'!$BJ$5:$BJ$410,"Executed")</f>
        <v>0</v>
      </c>
      <c r="W322">
        <f>SUMIFS('Grid GenerationQueue'!AM$5:AM$410,'Grid GenerationQueue'!$AZ$5:$AZ$410,$B322,'Grid GenerationQueue'!$BA$5:$BA$410,$C322,'Grid GenerationQueue'!$BJ$5:$BJ$410,"Executed")</f>
        <v>0</v>
      </c>
      <c r="X322">
        <f>SUMIFS('Grid GenerationQueue'!AN$5:AN$410,'Grid GenerationQueue'!$AZ$5:$AZ$410,$B322,'Grid GenerationQueue'!$BA$5:$BA$410,$C322,'Grid GenerationQueue'!$BJ$5:$BJ$410,"Executed")</f>
        <v>0</v>
      </c>
      <c r="Y322">
        <f>SUMIFS('Grid GenerationQueue'!AO$5:AO$410,'Grid GenerationQueue'!$AZ$5:$AZ$410,$B322,'Grid GenerationQueue'!$BA$5:$BA$410,$C322,'Grid GenerationQueue'!$BJ$5:$BJ$410,"Executed")</f>
        <v>0</v>
      </c>
      <c r="Z322">
        <f>SUMIFS('Grid GenerationQueue'!AP$5:AP$410,'Grid GenerationQueue'!$AZ$5:$AZ$410,$B322,'Grid GenerationQueue'!$BA$5:$BA$410,$C322,'Grid GenerationQueue'!$BJ$5:$BJ$410,"Executed")</f>
        <v>0</v>
      </c>
      <c r="AA322">
        <f>SUMIFS('Grid GenerationQueue'!AQ$5:AQ$410,'Grid GenerationQueue'!$AZ$5:$AZ$410,$B322,'Grid GenerationQueue'!$BA$5:$BA$410,$C322,'Grid GenerationQueue'!$BJ$5:$BJ$410,"Executed")</f>
        <v>0</v>
      </c>
      <c r="AB322">
        <f>SUMIFS('Grid GenerationQueue'!AR$5:AR$410,'Grid GenerationQueue'!$AZ$5:$AZ$410,$B322,'Grid GenerationQueue'!$BA$5:$BA$410,$C322,'Grid GenerationQueue'!$BJ$5:$BJ$410,"Executed")</f>
        <v>0</v>
      </c>
      <c r="AD322">
        <f>SUMIFS('Grid GenerationQueue'!AG$5:AG$410,'Grid GenerationQueue'!$AZ$5:$AZ$410,$B322,'Grid GenerationQueue'!$BA$5:$BA$410,$C322,'Grid GenerationQueue'!$BH$5:$BH$410,"&lt;&gt;"&amp;"")+SUMIFS('Grid GenerationQueue'!AG$5:AG$410,'Grid GenerationQueue'!$AZ$5:$AZ$410,$B322,'Grid GenerationQueue'!$BA$5:$BA$410,$C322,'Grid GenerationQueue'!$BH$5:$BH$410,"",'Grid GenerationQueue'!$AC$5:$AC$410,1)</f>
        <v>0</v>
      </c>
      <c r="AE322">
        <f>SUMIFS('Grid GenerationQueue'!AH$5:AH$410,'Grid GenerationQueue'!$AZ$5:$AZ$410,$B322,'Grid GenerationQueue'!$BA$5:$BA$410,$C322,'Grid GenerationQueue'!$BH$5:$BH$410,"&lt;&gt;"&amp;"")+SUMIFS('Grid GenerationQueue'!AH$5:AH$410,'Grid GenerationQueue'!$AZ$5:$AZ$410,$B322,'Grid GenerationQueue'!$BA$5:$BA$410,$C322,'Grid GenerationQueue'!$BH$5:$BH$410,"",'Grid GenerationQueue'!$AC$5:$AC$410,1)</f>
        <v>0</v>
      </c>
      <c r="AF322">
        <f>SUMIFS('Grid GenerationQueue'!AI$5:AI$410,'Grid GenerationQueue'!$AZ$5:$AZ$410,$B322,'Grid GenerationQueue'!$BA$5:$BA$410,$C322,'Grid GenerationQueue'!$BH$5:$BH$410,"&lt;&gt;"&amp;"")+SUMIFS('Grid GenerationQueue'!AI$5:AI$410,'Grid GenerationQueue'!$AZ$5:$AZ$410,$B322,'Grid GenerationQueue'!$BA$5:$BA$410,$C322,'Grid GenerationQueue'!$BH$5:$BH$410,"",'Grid GenerationQueue'!$AC$5:$AC$410,1)</f>
        <v>0</v>
      </c>
      <c r="AG322">
        <f>SUMIFS('Grid GenerationQueue'!AJ$5:AJ$410,'Grid GenerationQueue'!$AZ$5:$AZ$410,$B322,'Grid GenerationQueue'!$BA$5:$BA$410,$C322,'Grid GenerationQueue'!$BH$5:$BH$410,"&lt;&gt;"&amp;"")+SUMIFS('Grid GenerationQueue'!AJ$5:AJ$410,'Grid GenerationQueue'!$AZ$5:$AZ$410,$B322,'Grid GenerationQueue'!$BA$5:$BA$410,$C322,'Grid GenerationQueue'!$BH$5:$BH$410,"",'Grid GenerationQueue'!$AC$5:$AC$410,1)</f>
        <v>0</v>
      </c>
      <c r="AH322">
        <f>SUMIFS('Grid GenerationQueue'!AK$5:AK$410,'Grid GenerationQueue'!$AZ$5:$AZ$410,$B322,'Grid GenerationQueue'!$BA$5:$BA$410,$C322,'Grid GenerationQueue'!$BH$5:$BH$410,"&lt;&gt;"&amp;"")+SUMIFS('Grid GenerationQueue'!AK$5:AK$410,'Grid GenerationQueue'!$AZ$5:$AZ$410,$B322,'Grid GenerationQueue'!$BA$5:$BA$410,$C322,'Grid GenerationQueue'!$BH$5:$BH$410,"",'Grid GenerationQueue'!$AC$5:$AC$410,1)</f>
        <v>0</v>
      </c>
      <c r="AI322">
        <f>SUMIFS('Grid GenerationQueue'!AL$5:AL$410,'Grid GenerationQueue'!$AZ$5:$AZ$410,$B322,'Grid GenerationQueue'!$BA$5:$BA$410,$C322,'Grid GenerationQueue'!$BH$5:$BH$410,"&lt;&gt;"&amp;"")+SUMIFS('Grid GenerationQueue'!AL$5:AL$410,'Grid GenerationQueue'!$AZ$5:$AZ$410,$B322,'Grid GenerationQueue'!$BA$5:$BA$410,$C322,'Grid GenerationQueue'!$BH$5:$BH$410,"",'Grid GenerationQueue'!$AC$5:$AC$410,1)</f>
        <v>0</v>
      </c>
      <c r="AJ322">
        <f>SUMIFS('Grid GenerationQueue'!AM$5:AM$410,'Grid GenerationQueue'!$AZ$5:$AZ$410,$B322,'Grid GenerationQueue'!$BA$5:$BA$410,$C322,'Grid GenerationQueue'!$BH$5:$BH$410,"&lt;&gt;"&amp;"")+SUMIFS('Grid GenerationQueue'!AM$5:AM$410,'Grid GenerationQueue'!$AZ$5:$AZ$410,$B322,'Grid GenerationQueue'!$BA$5:$BA$410,$C322,'Grid GenerationQueue'!$BH$5:$BH$410,"",'Grid GenerationQueue'!$AC$5:$AC$410,1)</f>
        <v>0</v>
      </c>
      <c r="AK322">
        <f>SUMIFS('Grid GenerationQueue'!AN$5:AN$410,'Grid GenerationQueue'!$AZ$5:$AZ$410,$B322,'Grid GenerationQueue'!$BA$5:$BA$410,$C322,'Grid GenerationQueue'!$BH$5:$BH$410,"&lt;&gt;"&amp;"")+SUMIFS('Grid GenerationQueue'!AN$5:AN$410,'Grid GenerationQueue'!$AZ$5:$AZ$410,$B322,'Grid GenerationQueue'!$BA$5:$BA$410,$C322,'Grid GenerationQueue'!$BH$5:$BH$410,"",'Grid GenerationQueue'!$AC$5:$AC$410,1)</f>
        <v>0</v>
      </c>
      <c r="AL322">
        <f>SUMIFS('Grid GenerationQueue'!AO$5:AO$410,'Grid GenerationQueue'!$AZ$5:$AZ$410,$B322,'Grid GenerationQueue'!$BA$5:$BA$410,$C322,'Grid GenerationQueue'!$BH$5:$BH$410,"&lt;&gt;"&amp;"")+SUMIFS('Grid GenerationQueue'!AO$5:AO$410,'Grid GenerationQueue'!$AZ$5:$AZ$410,$B322,'Grid GenerationQueue'!$BA$5:$BA$410,$C322,'Grid GenerationQueue'!$BH$5:$BH$410,"",'Grid GenerationQueue'!$AC$5:$AC$410,1)</f>
        <v>0</v>
      </c>
      <c r="AM322">
        <f>SUMIFS('Grid GenerationQueue'!AP$5:AP$410,'Grid GenerationQueue'!$AZ$5:$AZ$410,$B322,'Grid GenerationQueue'!$BA$5:$BA$410,$C322,'Grid GenerationQueue'!$BH$5:$BH$410,"&lt;&gt;"&amp;"")+SUMIFS('Grid GenerationQueue'!AP$5:AP$410,'Grid GenerationQueue'!$AZ$5:$AZ$410,$B322,'Grid GenerationQueue'!$BA$5:$BA$410,$C322,'Grid GenerationQueue'!$BH$5:$BH$410,"",'Grid GenerationQueue'!$AC$5:$AC$410,1)</f>
        <v>0</v>
      </c>
      <c r="AN322">
        <f>SUMIFS('Grid GenerationQueue'!AQ$5:AQ$410,'Grid GenerationQueue'!$AZ$5:$AZ$410,$B322,'Grid GenerationQueue'!$BA$5:$BA$410,$C322,'Grid GenerationQueue'!$BH$5:$BH$410,"&lt;&gt;"&amp;"")+SUMIFS('Grid GenerationQueue'!AQ$5:AQ$410,'Grid GenerationQueue'!$AZ$5:$AZ$410,$B322,'Grid GenerationQueue'!$BA$5:$BA$410,$C322,'Grid GenerationQueue'!$BH$5:$BH$410,"",'Grid GenerationQueue'!$AC$5:$AC$410,1)</f>
        <v>0</v>
      </c>
      <c r="AO322">
        <f>SUMIFS('Grid GenerationQueue'!AR$5:AR$410,'Grid GenerationQueue'!$AZ$5:$AZ$410,$B322,'Grid GenerationQueue'!$BA$5:$BA$410,$C322,'Grid GenerationQueue'!$BH$5:$BH$410,"&lt;&gt;"&amp;"")+SUMIFS('Grid GenerationQueue'!AR$5:AR$410,'Grid GenerationQueue'!$AZ$5:$AZ$410,$B322,'Grid GenerationQueue'!$BA$5:$BA$410,$C322,'Grid GenerationQueue'!$BH$5:$BH$410,"",'Grid GenerationQueue'!$AC$5:$AC$410,1)</f>
        <v>0</v>
      </c>
      <c r="AQ322">
        <f>SUMIFS('Grid GenerationQueue'!AG$5:AG$410,'Grid GenerationQueue'!$AZ$5:$AZ$410,$B322,'Grid GenerationQueue'!$BA$5:$BA$410,$C322,'Grid GenerationQueue'!$BK$5:$BK$410,"&gt;0")</f>
        <v>0</v>
      </c>
      <c r="AR322">
        <f>SUMIFS('Grid GenerationQueue'!AH$5:AH$410,'Grid GenerationQueue'!$AZ$5:$AZ$410,$B322,'Grid GenerationQueue'!$BA$5:$BA$410,$C322,'Grid GenerationQueue'!$BK$5:$BK$410,"&gt;0")</f>
        <v>0</v>
      </c>
      <c r="AS322">
        <f>SUMIFS('Grid GenerationQueue'!AI$5:AI$410,'Grid GenerationQueue'!$AZ$5:$AZ$410,$B322,'Grid GenerationQueue'!$BA$5:$BA$410,$C322,'Grid GenerationQueue'!$BK$5:$BK$410,"&gt;0")</f>
        <v>0</v>
      </c>
      <c r="AT322">
        <f>SUMIFS('Grid GenerationQueue'!AJ$5:AJ$410,'Grid GenerationQueue'!$AZ$5:$AZ$410,$B322,'Grid GenerationQueue'!$BA$5:$BA$410,$C322,'Grid GenerationQueue'!$BK$5:$BK$410,"&gt;0")</f>
        <v>0</v>
      </c>
      <c r="AU322">
        <f>SUMIFS('Grid GenerationQueue'!AK$5:AK$410,'Grid GenerationQueue'!$AZ$5:$AZ$410,$B322,'Grid GenerationQueue'!$BA$5:$BA$410,$C322,'Grid GenerationQueue'!$BK$5:$BK$410,"&gt;0")</f>
        <v>0</v>
      </c>
      <c r="AV322">
        <f>SUMIFS('Grid GenerationQueue'!AL$5:AL$410,'Grid GenerationQueue'!$AZ$5:$AZ$410,$B322,'Grid GenerationQueue'!$BA$5:$BA$410,$C322,'Grid GenerationQueue'!$BK$5:$BK$410,"&gt;0")</f>
        <v>0</v>
      </c>
      <c r="AW322">
        <f>SUMIFS('Grid GenerationQueue'!AM$5:AM$410,'Grid GenerationQueue'!$AZ$5:$AZ$410,$B322,'Grid GenerationQueue'!$BA$5:$BA$410,$C322,'Grid GenerationQueue'!$BK$5:$BK$410,"&gt;0")</f>
        <v>0</v>
      </c>
      <c r="AX322">
        <f>SUMIFS('Grid GenerationQueue'!AN$5:AN$410,'Grid GenerationQueue'!$AZ$5:$AZ$410,$B322,'Grid GenerationQueue'!$BA$5:$BA$410,$C322,'Grid GenerationQueue'!$BK$5:$BK$410,"&gt;0")</f>
        <v>0</v>
      </c>
      <c r="AY322">
        <f>SUMIFS('Grid GenerationQueue'!AO$5:AO$410,'Grid GenerationQueue'!$AZ$5:$AZ$410,$B322,'Grid GenerationQueue'!$BA$5:$BA$410,$C322,'Grid GenerationQueue'!$BK$5:$BK$410,"&gt;0")</f>
        <v>0</v>
      </c>
      <c r="AZ322">
        <f>SUMIFS('Grid GenerationQueue'!AP$5:AP$410,'Grid GenerationQueue'!$AZ$5:$AZ$410,$B322,'Grid GenerationQueue'!$BA$5:$BA$410,$C322,'Grid GenerationQueue'!$BK$5:$BK$410,"&gt;0")</f>
        <v>0</v>
      </c>
      <c r="BA322">
        <f>SUMIFS('Grid GenerationQueue'!AQ$5:AQ$410,'Grid GenerationQueue'!$AZ$5:$AZ$410,$B322,'Grid GenerationQueue'!$BA$5:$BA$410,$C322,'Grid GenerationQueue'!$BK$5:$BK$410,"&gt;0")</f>
        <v>0</v>
      </c>
      <c r="BB322">
        <f>SUMIFS('Grid GenerationQueue'!AR$5:AR$410,'Grid GenerationQueue'!$AZ$5:$AZ$410,$B322,'Grid GenerationQueue'!$BA$5:$BA$410,$C322,'Grid GenerationQueue'!$BK$5:$BK$410,"&gt;0")</f>
        <v>0</v>
      </c>
      <c r="BD322">
        <f>SUMIFS('Grid GenerationQueue'!AG$5:AG$410,'Grid GenerationQueue'!$AZ$5:$AZ$410,$B322,'Grid GenerationQueue'!$BA$5:$BA$410,$C322,'Grid GenerationQueue'!$BD$5:$BD$410,"&lt;="&amp;$BE$3)</f>
        <v>0</v>
      </c>
      <c r="BE322">
        <f>SUMIFS('Grid GenerationQueue'!AH$5:AH$410,'Grid GenerationQueue'!$AZ$5:$AZ$410,$B322,'Grid GenerationQueue'!$BA$5:$BA$410,$C322,'Grid GenerationQueue'!$BD$5:$BD$410,"&lt;="&amp;$BE$3)</f>
        <v>0</v>
      </c>
      <c r="BF322">
        <f>SUMIFS('Grid GenerationQueue'!AI$5:AI$410,'Grid GenerationQueue'!$AZ$5:$AZ$410,$B322,'Grid GenerationQueue'!$BA$5:$BA$410,$C322,'Grid GenerationQueue'!$BD$5:$BD$410,"&lt;="&amp;$BE$3)</f>
        <v>0</v>
      </c>
      <c r="BG322">
        <f>SUMIFS('Grid GenerationQueue'!AJ$5:AJ$410,'Grid GenerationQueue'!$AZ$5:$AZ$410,$B322,'Grid GenerationQueue'!$BA$5:$BA$410,$C322,'Grid GenerationQueue'!$BD$5:$BD$410,"&lt;="&amp;$BE$3)</f>
        <v>0</v>
      </c>
      <c r="BH322">
        <f>SUMIFS('Grid GenerationQueue'!AK$5:AK$410,'Grid GenerationQueue'!$AZ$5:$AZ$410,$B322,'Grid GenerationQueue'!$BA$5:$BA$410,$C322,'Grid GenerationQueue'!$BD$5:$BD$410,"&lt;="&amp;$BE$3)</f>
        <v>0</v>
      </c>
      <c r="BI322">
        <f>SUMIFS('Grid GenerationQueue'!AL$5:AL$410,'Grid GenerationQueue'!$AZ$5:$AZ$410,$B322,'Grid GenerationQueue'!$BA$5:$BA$410,$C322,'Grid GenerationQueue'!$BD$5:$BD$410,"&lt;="&amp;$BE$3)</f>
        <v>0</v>
      </c>
      <c r="BJ322">
        <f>SUMIFS('Grid GenerationQueue'!AM$5:AM$410,'Grid GenerationQueue'!$AZ$5:$AZ$410,$B322,'Grid GenerationQueue'!$BA$5:$BA$410,$C322,'Grid GenerationQueue'!$BD$5:$BD$410,"&lt;="&amp;$BE$3)</f>
        <v>0</v>
      </c>
      <c r="BK322">
        <f>SUMIFS('Grid GenerationQueue'!AN$5:AN$410,'Grid GenerationQueue'!$AZ$5:$AZ$410,$B322,'Grid GenerationQueue'!$BA$5:$BA$410,$C322,'Grid GenerationQueue'!$BD$5:$BD$410,"&lt;="&amp;$BE$3)</f>
        <v>0</v>
      </c>
      <c r="BL322">
        <f>SUMIFS('Grid GenerationQueue'!AO$5:AO$410,'Grid GenerationQueue'!$AZ$5:$AZ$410,$B322,'Grid GenerationQueue'!$BA$5:$BA$410,$C322,'Grid GenerationQueue'!$BD$5:$BD$410,"&lt;="&amp;$BE$3)</f>
        <v>0</v>
      </c>
      <c r="BM322">
        <f>SUMIFS('Grid GenerationQueue'!AP$5:AP$410,'Grid GenerationQueue'!$AZ$5:$AZ$410,$B322,'Grid GenerationQueue'!$BA$5:$BA$410,$C322,'Grid GenerationQueue'!$BD$5:$BD$410,"&lt;="&amp;$BE$3)</f>
        <v>0</v>
      </c>
      <c r="BN322">
        <f>SUMIFS('Grid GenerationQueue'!AQ$5:AQ$410,'Grid GenerationQueue'!$AZ$5:$AZ$410,$B322,'Grid GenerationQueue'!$BA$5:$BA$410,$C322,'Grid GenerationQueue'!$BD$5:$BD$410,"&lt;="&amp;$BE$3)</f>
        <v>0</v>
      </c>
      <c r="BO322">
        <f>SUMIFS('Grid GenerationQueue'!AR$5:AR$410,'Grid GenerationQueue'!$AZ$5:$AZ$410,$B322,'Grid GenerationQueue'!$BA$5:$BA$410,$C322,'Grid GenerationQueue'!$BD$5:$BD$410,"&lt;="&amp;$BE$3)</f>
        <v>0</v>
      </c>
      <c r="BQ322">
        <f>SUMIFS('Grid GenerationQueue'!AG$5:AG$410,'Grid GenerationQueue'!$AZ$5:$AZ$410,$B322,'Grid GenerationQueue'!$BA$5:$BA$410,$C322,'Grid GenerationQueue'!$BJ$5:$BJ$410,"Executed",'Grid GenerationQueue'!$BD$5:$BD$410,"&lt;="&amp;$BE$3)</f>
        <v>0</v>
      </c>
      <c r="BR322">
        <f>SUMIFS('Grid GenerationQueue'!AH$5:AH$410,'Grid GenerationQueue'!$AZ$5:$AZ$410,$B322,'Grid GenerationQueue'!$BA$5:$BA$410,$C322,'Grid GenerationQueue'!$BJ$5:$BJ$410,"Executed",'Grid GenerationQueue'!$BD$5:$BD$410,"&lt;="&amp;$BE$3)</f>
        <v>0</v>
      </c>
      <c r="BS322">
        <f>SUMIFS('Grid GenerationQueue'!AI$5:AI$410,'Grid GenerationQueue'!$AZ$5:$AZ$410,$B322,'Grid GenerationQueue'!$BA$5:$BA$410,$C322,'Grid GenerationQueue'!$BJ$5:$BJ$410,"Executed",'Grid GenerationQueue'!$BD$5:$BD$410,"&lt;="&amp;$BE$3)</f>
        <v>0</v>
      </c>
      <c r="BT322">
        <f>SUMIFS('Grid GenerationQueue'!AJ$5:AJ$410,'Grid GenerationQueue'!$AZ$5:$AZ$410,$B322,'Grid GenerationQueue'!$BA$5:$BA$410,$C322,'Grid GenerationQueue'!$BJ$5:$BJ$410,"Executed",'Grid GenerationQueue'!$BD$5:$BD$410,"&lt;="&amp;$BE$3)</f>
        <v>0</v>
      </c>
      <c r="BU322">
        <f>SUMIFS('Grid GenerationQueue'!AK$5:AK$410,'Grid GenerationQueue'!$AZ$5:$AZ$410,$B322,'Grid GenerationQueue'!$BA$5:$BA$410,$C322,'Grid GenerationQueue'!$BJ$5:$BJ$410,"Executed",'Grid GenerationQueue'!$BD$5:$BD$410,"&lt;="&amp;$BE$3)</f>
        <v>0</v>
      </c>
      <c r="BV322">
        <f>SUMIFS('Grid GenerationQueue'!AL$5:AL$410,'Grid GenerationQueue'!$AZ$5:$AZ$410,$B322,'Grid GenerationQueue'!$BA$5:$BA$410,$C322,'Grid GenerationQueue'!$BJ$5:$BJ$410,"Executed",'Grid GenerationQueue'!$BD$5:$BD$410,"&lt;="&amp;$BE$3)</f>
        <v>0</v>
      </c>
      <c r="BW322">
        <f>SUMIFS('Grid GenerationQueue'!AM$5:AM$410,'Grid GenerationQueue'!$AZ$5:$AZ$410,$B322,'Grid GenerationQueue'!$BA$5:$BA$410,$C322,'Grid GenerationQueue'!$BJ$5:$BJ$410,"Executed",'Grid GenerationQueue'!$BD$5:$BD$410,"&lt;="&amp;$BE$3)</f>
        <v>0</v>
      </c>
      <c r="BX322">
        <f>SUMIFS('Grid GenerationQueue'!AN$5:AN$410,'Grid GenerationQueue'!$AZ$5:$AZ$410,$B322,'Grid GenerationQueue'!$BA$5:$BA$410,$C322,'Grid GenerationQueue'!$BJ$5:$BJ$410,"Executed",'Grid GenerationQueue'!$BD$5:$BD$410,"&lt;="&amp;$BE$3)</f>
        <v>0</v>
      </c>
      <c r="BY322">
        <f>SUMIFS('Grid GenerationQueue'!AO$5:AO$410,'Grid GenerationQueue'!$AZ$5:$AZ$410,$B322,'Grid GenerationQueue'!$BA$5:$BA$410,$C322,'Grid GenerationQueue'!$BJ$5:$BJ$410,"Executed",'Grid GenerationQueue'!$BD$5:$BD$410,"&lt;="&amp;$BE$3)</f>
        <v>0</v>
      </c>
      <c r="BZ322">
        <f>SUMIFS('Grid GenerationQueue'!AP$5:AP$410,'Grid GenerationQueue'!$AZ$5:$AZ$410,$B322,'Grid GenerationQueue'!$BA$5:$BA$410,$C322,'Grid GenerationQueue'!$BJ$5:$BJ$410,"Executed",'Grid GenerationQueue'!$BD$5:$BD$410,"&lt;="&amp;$BE$3)</f>
        <v>0</v>
      </c>
      <c r="CA322">
        <f>SUMIFS('Grid GenerationQueue'!AQ$5:AQ$410,'Grid GenerationQueue'!$AZ$5:$AZ$410,$B322,'Grid GenerationQueue'!$BA$5:$BA$410,$C322,'Grid GenerationQueue'!$BJ$5:$BJ$410,"Executed",'Grid GenerationQueue'!$BD$5:$BD$410,"&lt;="&amp;$BE$3)</f>
        <v>0</v>
      </c>
      <c r="CB322">
        <f>SUMIFS('Grid GenerationQueue'!AR$5:AR$410,'Grid GenerationQueue'!$AZ$5:$AZ$410,$B322,'Grid GenerationQueue'!$BA$5:$BA$410,$C322,'Grid GenerationQueue'!$BJ$5:$BJ$410,"Executed",'Grid GenerationQueue'!$BD$5:$BD$410,"&lt;="&amp;$BE$3)</f>
        <v>0</v>
      </c>
      <c r="CD322">
        <f>SUMIFS('Grid GenerationQueue'!AG$5:AG$410,'Grid GenerationQueue'!$AZ$5:$AZ$410,$B322,'Grid GenerationQueue'!$BA$5:$BA$410,$C322,'Grid GenerationQueue'!$BH$5:$BH$410,"&lt;&gt;"&amp;"",'Grid GenerationQueue'!$BD$5:$BD$410,"&lt;="&amp;$BE$3)</f>
        <v>0</v>
      </c>
      <c r="CE322">
        <f>SUMIFS('Grid GenerationQueue'!AH$5:AH$410,'Grid GenerationQueue'!$AZ$5:$AZ$410,$B322,'Grid GenerationQueue'!$BA$5:$BA$410,$C322,'Grid GenerationQueue'!$BH$5:$BH$410,"&lt;&gt;"&amp;"",'Grid GenerationQueue'!$BD$5:$BD$410,"&lt;="&amp;$BE$3)</f>
        <v>0</v>
      </c>
      <c r="CF322">
        <f>SUMIFS('Grid GenerationQueue'!AI$5:AI$410,'Grid GenerationQueue'!$AZ$5:$AZ$410,$B322,'Grid GenerationQueue'!$BA$5:$BA$410,$C322,'Grid GenerationQueue'!$BH$5:$BH$410,"&lt;&gt;"&amp;"",'Grid GenerationQueue'!$BD$5:$BD$410,"&lt;="&amp;$BE$3)</f>
        <v>0</v>
      </c>
      <c r="CG322">
        <f>SUMIFS('Grid GenerationQueue'!AJ$5:AJ$410,'Grid GenerationQueue'!$AZ$5:$AZ$410,$B322,'Grid GenerationQueue'!$BA$5:$BA$410,$C322,'Grid GenerationQueue'!$BH$5:$BH$410,"&lt;&gt;"&amp;"",'Grid GenerationQueue'!$BD$5:$BD$410,"&lt;="&amp;$BE$3)</f>
        <v>0</v>
      </c>
      <c r="CH322">
        <f>SUMIFS('Grid GenerationQueue'!AK$5:AK$410,'Grid GenerationQueue'!$AZ$5:$AZ$410,$B322,'Grid GenerationQueue'!$BA$5:$BA$410,$C322,'Grid GenerationQueue'!$BH$5:$BH$410,"&lt;&gt;"&amp;"",'Grid GenerationQueue'!$BD$5:$BD$410,"&lt;="&amp;$BE$3)</f>
        <v>0</v>
      </c>
      <c r="CI322">
        <f>SUMIFS('Grid GenerationQueue'!AL$5:AL$410,'Grid GenerationQueue'!$AZ$5:$AZ$410,$B322,'Grid GenerationQueue'!$BA$5:$BA$410,$C322,'Grid GenerationQueue'!$BH$5:$BH$410,"&lt;&gt;"&amp;"",'Grid GenerationQueue'!$BD$5:$BD$410,"&lt;="&amp;$BE$3)</f>
        <v>0</v>
      </c>
      <c r="CJ322">
        <f>SUMIFS('Grid GenerationQueue'!AM$5:AM$410,'Grid GenerationQueue'!$AZ$5:$AZ$410,$B322,'Grid GenerationQueue'!$BA$5:$BA$410,$C322,'Grid GenerationQueue'!$BH$5:$BH$410,"&lt;&gt;"&amp;"",'Grid GenerationQueue'!$BD$5:$BD$410,"&lt;="&amp;$BE$3)</f>
        <v>0</v>
      </c>
      <c r="CK322">
        <f>SUMIFS('Grid GenerationQueue'!AN$5:AN$410,'Grid GenerationQueue'!$AZ$5:$AZ$410,$B322,'Grid GenerationQueue'!$BA$5:$BA$410,$C322,'Grid GenerationQueue'!$BH$5:$BH$410,"&lt;&gt;"&amp;"",'Grid GenerationQueue'!$BD$5:$BD$410,"&lt;="&amp;$BE$3)</f>
        <v>0</v>
      </c>
      <c r="CL322">
        <f>SUMIFS('Grid GenerationQueue'!AO$5:AO$410,'Grid GenerationQueue'!$AZ$5:$AZ$410,$B322,'Grid GenerationQueue'!$BA$5:$BA$410,$C322,'Grid GenerationQueue'!$BH$5:$BH$410,"&lt;&gt;"&amp;"",'Grid GenerationQueue'!$BD$5:$BD$410,"&lt;="&amp;$BE$3)</f>
        <v>0</v>
      </c>
      <c r="CM322">
        <f>SUMIFS('Grid GenerationQueue'!AP$5:AP$410,'Grid GenerationQueue'!$AZ$5:$AZ$410,$B322,'Grid GenerationQueue'!$BA$5:$BA$410,$C322,'Grid GenerationQueue'!$BH$5:$BH$410,"&lt;&gt;"&amp;"",'Grid GenerationQueue'!$BD$5:$BD$410,"&lt;="&amp;$BE$3)</f>
        <v>0</v>
      </c>
      <c r="CN322">
        <f>SUMIFS('Grid GenerationQueue'!AQ$5:AQ$410,'Grid GenerationQueue'!$AZ$5:$AZ$410,$B322,'Grid GenerationQueue'!$BA$5:$BA$410,$C322,'Grid GenerationQueue'!$BH$5:$BH$410,"&lt;&gt;"&amp;"",'Grid GenerationQueue'!$BD$5:$BD$410,"&lt;="&amp;$BE$3)</f>
        <v>0</v>
      </c>
      <c r="CO322">
        <f>SUMIFS('Grid GenerationQueue'!AR$5:AR$410,'Grid GenerationQueue'!$AZ$5:$AZ$410,$B322,'Grid GenerationQueue'!$BA$5:$BA$410,$C322,'Grid GenerationQueue'!$BH$5:$BH$410,"&lt;&gt;"&amp;"",'Grid GenerationQueue'!$BD$5:$BD$410,"&lt;="&amp;$BE$3)</f>
        <v>0</v>
      </c>
      <c r="CQ322">
        <f>SUMIFS('Grid GenerationQueue'!AG$5:AG$410,'Grid GenerationQueue'!$AZ$5:$AZ$410,$B322,'Grid GenerationQueue'!$BA$5:$BA$410,$C322,'Grid GenerationQueue'!$BK$5:$BK$410,"&gt;0",'Grid GenerationQueue'!$BD$5:$BD$410,"&lt;="&amp;$BE$3)</f>
        <v>0</v>
      </c>
      <c r="CR322">
        <f>SUMIFS('Grid GenerationQueue'!AH$5:AH$410,'Grid GenerationQueue'!$AZ$5:$AZ$410,$B322,'Grid GenerationQueue'!$BA$5:$BA$410,$C322,'Grid GenerationQueue'!$BK$5:$BK$410,"&gt;0",'Grid GenerationQueue'!$BD$5:$BD$410,"&lt;="&amp;$BE$3)</f>
        <v>0</v>
      </c>
      <c r="CS322">
        <f>SUMIFS('Grid GenerationQueue'!AI$5:AI$410,'Grid GenerationQueue'!$AZ$5:$AZ$410,$B322,'Grid GenerationQueue'!$BA$5:$BA$410,$C322,'Grid GenerationQueue'!$BK$5:$BK$410,"&gt;0",'Grid GenerationQueue'!$BD$5:$BD$410,"&lt;="&amp;$BE$3)</f>
        <v>0</v>
      </c>
      <c r="CT322">
        <f>SUMIFS('Grid GenerationQueue'!AJ$5:AJ$410,'Grid GenerationQueue'!$AZ$5:$AZ$410,$B322,'Grid GenerationQueue'!$BA$5:$BA$410,$C322,'Grid GenerationQueue'!$BK$5:$BK$410,"&gt;0",'Grid GenerationQueue'!$BD$5:$BD$410,"&lt;="&amp;$BE$3)</f>
        <v>0</v>
      </c>
      <c r="CU322">
        <f>SUMIFS('Grid GenerationQueue'!AK$5:AK$410,'Grid GenerationQueue'!$AZ$5:$AZ$410,$B322,'Grid GenerationQueue'!$BA$5:$BA$410,$C322,'Grid GenerationQueue'!$BK$5:$BK$410,"&gt;0",'Grid GenerationQueue'!$BD$5:$BD$410,"&lt;="&amp;$BE$3)</f>
        <v>0</v>
      </c>
      <c r="CV322">
        <f>SUMIFS('Grid GenerationQueue'!AL$5:AL$410,'Grid GenerationQueue'!$AZ$5:$AZ$410,$B322,'Grid GenerationQueue'!$BA$5:$BA$410,$C322,'Grid GenerationQueue'!$BK$5:$BK$410,"&gt;0",'Grid GenerationQueue'!$BD$5:$BD$410,"&lt;="&amp;$BE$3)</f>
        <v>0</v>
      </c>
      <c r="CW322">
        <f>SUMIFS('Grid GenerationQueue'!AM$5:AM$410,'Grid GenerationQueue'!$AZ$5:$AZ$410,$B322,'Grid GenerationQueue'!$BA$5:$BA$410,$C322,'Grid GenerationQueue'!$BK$5:$BK$410,"&gt;0",'Grid GenerationQueue'!$BD$5:$BD$410,"&lt;="&amp;$BE$3)</f>
        <v>0</v>
      </c>
      <c r="CX322">
        <f>SUMIFS('Grid GenerationQueue'!AN$5:AN$410,'Grid GenerationQueue'!$AZ$5:$AZ$410,$B322,'Grid GenerationQueue'!$BA$5:$BA$410,$C322,'Grid GenerationQueue'!$BK$5:$BK$410,"&gt;0",'Grid GenerationQueue'!$BD$5:$BD$410,"&lt;="&amp;$BE$3)</f>
        <v>0</v>
      </c>
      <c r="CY322">
        <f>SUMIFS('Grid GenerationQueue'!AO$5:AO$410,'Grid GenerationQueue'!$AZ$5:$AZ$410,$B322,'Grid GenerationQueue'!$BA$5:$BA$410,$C322,'Grid GenerationQueue'!$BK$5:$BK$410,"&gt;0",'Grid GenerationQueue'!$BD$5:$BD$410,"&lt;="&amp;$BE$3)</f>
        <v>0</v>
      </c>
      <c r="CZ322">
        <f>SUMIFS('Grid GenerationQueue'!AP$5:AP$410,'Grid GenerationQueue'!$AZ$5:$AZ$410,$B322,'Grid GenerationQueue'!$BA$5:$BA$410,$C322,'Grid GenerationQueue'!$BK$5:$BK$410,"&gt;0",'Grid GenerationQueue'!$BD$5:$BD$410,"&lt;="&amp;$BE$3)</f>
        <v>0</v>
      </c>
      <c r="DA322">
        <f>SUMIFS('Grid GenerationQueue'!AQ$5:AQ$410,'Grid GenerationQueue'!$AZ$5:$AZ$410,$B322,'Grid GenerationQueue'!$BA$5:$BA$410,$C322,'Grid GenerationQueue'!$BK$5:$BK$410,"&gt;0",'Grid GenerationQueue'!$BD$5:$BD$410,"&lt;="&amp;$BE$3)</f>
        <v>0</v>
      </c>
      <c r="DB322">
        <f>SUMIFS('Grid GenerationQueue'!AR$5:AR$410,'Grid GenerationQueue'!$AZ$5:$AZ$410,$B322,'Grid GenerationQueue'!$BA$5:$BA$410,$C322,'Grid GenerationQueue'!$BK$5:$BK$410,"&gt;0",'Grid GenerationQueue'!$BD$5:$BD$410,"&lt;="&amp;$BE$3)</f>
        <v>0</v>
      </c>
    </row>
    <row r="323" spans="1:106" x14ac:dyDescent="0.35">
      <c r="A323" t="s">
        <v>4746</v>
      </c>
      <c r="B323" t="s">
        <v>4564</v>
      </c>
      <c r="C323">
        <v>230</v>
      </c>
      <c r="D323">
        <f>SUMIFS('Grid GenerationQueue'!AG$5:AG$410,'Grid GenerationQueue'!$AZ$5:$AZ$410,$B323,'Grid GenerationQueue'!$BA$5:$BA$410,$C323)</f>
        <v>405.51480800000002</v>
      </c>
      <c r="E323">
        <f>SUMIFS('Grid GenerationQueue'!AH$5:AH$410,'Grid GenerationQueue'!$AZ$5:$AZ$410,$B323,'Grid GenerationQueue'!$BA$5:$BA$410,$C323)</f>
        <v>0</v>
      </c>
      <c r="F323">
        <f>SUMIFS('Grid GenerationQueue'!AI$5:AI$410,'Grid GenerationQueue'!$AZ$5:$AZ$410,$B323,'Grid GenerationQueue'!$BA$5:$BA$410,$C323)</f>
        <v>0</v>
      </c>
      <c r="G323">
        <f>SUMIFS('Grid GenerationQueue'!AJ$5:AJ$410,'Grid GenerationQueue'!$AZ$5:$AZ$410,$B323,'Grid GenerationQueue'!$BA$5:$BA$410,$C323)</f>
        <v>0</v>
      </c>
      <c r="H323">
        <f>SUMIFS('Grid GenerationQueue'!AK$5:AK$410,'Grid GenerationQueue'!$AZ$5:$AZ$410,$B323,'Grid GenerationQueue'!$BA$5:$BA$410,$C323)</f>
        <v>0</v>
      </c>
      <c r="I323">
        <f>SUMIFS('Grid GenerationQueue'!AL$5:AL$410,'Grid GenerationQueue'!$AZ$5:$AZ$410,$B323,'Grid GenerationQueue'!$BA$5:$BA$410,$C323)</f>
        <v>0</v>
      </c>
      <c r="J323">
        <f>SUMIFS('Grid GenerationQueue'!AM$5:AM$410,'Grid GenerationQueue'!$AZ$5:$AZ$410,$B323,'Grid GenerationQueue'!$BA$5:$BA$410,$C323)</f>
        <v>0</v>
      </c>
      <c r="K323">
        <f>SUMIFS('Grid GenerationQueue'!AN$5:AN$410,'Grid GenerationQueue'!$AZ$5:$AZ$410,$B323,'Grid GenerationQueue'!$BA$5:$BA$410,$C323)</f>
        <v>0</v>
      </c>
      <c r="L323">
        <f>SUMIFS('Grid GenerationQueue'!AO$5:AO$410,'Grid GenerationQueue'!$AZ$5:$AZ$410,$B323,'Grid GenerationQueue'!$BA$5:$BA$410,$C323)</f>
        <v>0</v>
      </c>
      <c r="M323">
        <f>SUMIFS('Grid GenerationQueue'!AP$5:AP$410,'Grid GenerationQueue'!$AZ$5:$AZ$410,$B323,'Grid GenerationQueue'!$BA$5:$BA$410,$C323)</f>
        <v>0</v>
      </c>
      <c r="N323">
        <f>SUMIFS('Grid GenerationQueue'!AQ$5:AQ$410,'Grid GenerationQueue'!$AZ$5:$AZ$410,$B323,'Grid GenerationQueue'!$BA$5:$BA$410,$C323)</f>
        <v>0</v>
      </c>
      <c r="O323">
        <f>SUMIFS('Grid GenerationQueue'!AR$5:AR$410,'Grid GenerationQueue'!$AZ$5:$AZ$410,$B323,'Grid GenerationQueue'!$BA$5:$BA$410,$C323)</f>
        <v>0</v>
      </c>
      <c r="Q323">
        <f>SUMIFS('Grid GenerationQueue'!AG$5:AG$410,'Grid GenerationQueue'!$AZ$5:$AZ$410,$B323,'Grid GenerationQueue'!$BA$5:$BA$410,$C323,'Grid GenerationQueue'!$BJ$5:$BJ$410,"Executed")</f>
        <v>0</v>
      </c>
      <c r="R323">
        <f>SUMIFS('Grid GenerationQueue'!AH$5:AH$410,'Grid GenerationQueue'!$AZ$5:$AZ$410,$B323,'Grid GenerationQueue'!$BA$5:$BA$410,$C323,'Grid GenerationQueue'!$BJ$5:$BJ$410,"Executed")</f>
        <v>0</v>
      </c>
      <c r="S323">
        <f>SUMIFS('Grid GenerationQueue'!AI$5:AI$410,'Grid GenerationQueue'!$AZ$5:$AZ$410,$B323,'Grid GenerationQueue'!$BA$5:$BA$410,$C323,'Grid GenerationQueue'!$BJ$5:$BJ$410,"Executed")</f>
        <v>0</v>
      </c>
      <c r="T323">
        <f>SUMIFS('Grid GenerationQueue'!AJ$5:AJ$410,'Grid GenerationQueue'!$AZ$5:$AZ$410,$B323,'Grid GenerationQueue'!$BA$5:$BA$410,$C323,'Grid GenerationQueue'!$BJ$5:$BJ$410,"Executed")</f>
        <v>0</v>
      </c>
      <c r="U323">
        <f>SUMIFS('Grid GenerationQueue'!AK$5:AK$410,'Grid GenerationQueue'!$AZ$5:$AZ$410,$B323,'Grid GenerationQueue'!$BA$5:$BA$410,$C323,'Grid GenerationQueue'!$BJ$5:$BJ$410,"Executed")</f>
        <v>0</v>
      </c>
      <c r="V323">
        <f>SUMIFS('Grid GenerationQueue'!AL$5:AL$410,'Grid GenerationQueue'!$AZ$5:$AZ$410,$B323,'Grid GenerationQueue'!$BA$5:$BA$410,$C323,'Grid GenerationQueue'!$BJ$5:$BJ$410,"Executed")</f>
        <v>0</v>
      </c>
      <c r="W323">
        <f>SUMIFS('Grid GenerationQueue'!AM$5:AM$410,'Grid GenerationQueue'!$AZ$5:$AZ$410,$B323,'Grid GenerationQueue'!$BA$5:$BA$410,$C323,'Grid GenerationQueue'!$BJ$5:$BJ$410,"Executed")</f>
        <v>0</v>
      </c>
      <c r="X323">
        <f>SUMIFS('Grid GenerationQueue'!AN$5:AN$410,'Grid GenerationQueue'!$AZ$5:$AZ$410,$B323,'Grid GenerationQueue'!$BA$5:$BA$410,$C323,'Grid GenerationQueue'!$BJ$5:$BJ$410,"Executed")</f>
        <v>0</v>
      </c>
      <c r="Y323">
        <f>SUMIFS('Grid GenerationQueue'!AO$5:AO$410,'Grid GenerationQueue'!$AZ$5:$AZ$410,$B323,'Grid GenerationQueue'!$BA$5:$BA$410,$C323,'Grid GenerationQueue'!$BJ$5:$BJ$410,"Executed")</f>
        <v>0</v>
      </c>
      <c r="Z323">
        <f>SUMIFS('Grid GenerationQueue'!AP$5:AP$410,'Grid GenerationQueue'!$AZ$5:$AZ$410,$B323,'Grid GenerationQueue'!$BA$5:$BA$410,$C323,'Grid GenerationQueue'!$BJ$5:$BJ$410,"Executed")</f>
        <v>0</v>
      </c>
      <c r="AA323">
        <f>SUMIFS('Grid GenerationQueue'!AQ$5:AQ$410,'Grid GenerationQueue'!$AZ$5:$AZ$410,$B323,'Grid GenerationQueue'!$BA$5:$BA$410,$C323,'Grid GenerationQueue'!$BJ$5:$BJ$410,"Executed")</f>
        <v>0</v>
      </c>
      <c r="AB323">
        <f>SUMIFS('Grid GenerationQueue'!AR$5:AR$410,'Grid GenerationQueue'!$AZ$5:$AZ$410,$B323,'Grid GenerationQueue'!$BA$5:$BA$410,$C323,'Grid GenerationQueue'!$BJ$5:$BJ$410,"Executed")</f>
        <v>0</v>
      </c>
      <c r="AD323">
        <f>SUMIFS('Grid GenerationQueue'!AG$5:AG$410,'Grid GenerationQueue'!$AZ$5:$AZ$410,$B323,'Grid GenerationQueue'!$BA$5:$BA$410,$C323,'Grid GenerationQueue'!$BH$5:$BH$410,"&lt;&gt;"&amp;"")+SUMIFS('Grid GenerationQueue'!AG$5:AG$410,'Grid GenerationQueue'!$AZ$5:$AZ$410,$B323,'Grid GenerationQueue'!$BA$5:$BA$410,$C323,'Grid GenerationQueue'!$BH$5:$BH$410,"",'Grid GenerationQueue'!$AC$5:$AC$410,1)</f>
        <v>405.51480800000002</v>
      </c>
      <c r="AE323">
        <f>SUMIFS('Grid GenerationQueue'!AH$5:AH$410,'Grid GenerationQueue'!$AZ$5:$AZ$410,$B323,'Grid GenerationQueue'!$BA$5:$BA$410,$C323,'Grid GenerationQueue'!$BH$5:$BH$410,"&lt;&gt;"&amp;"")+SUMIFS('Grid GenerationQueue'!AH$5:AH$410,'Grid GenerationQueue'!$AZ$5:$AZ$410,$B323,'Grid GenerationQueue'!$BA$5:$BA$410,$C323,'Grid GenerationQueue'!$BH$5:$BH$410,"",'Grid GenerationQueue'!$AC$5:$AC$410,1)</f>
        <v>0</v>
      </c>
      <c r="AF323">
        <f>SUMIFS('Grid GenerationQueue'!AI$5:AI$410,'Grid GenerationQueue'!$AZ$5:$AZ$410,$B323,'Grid GenerationQueue'!$BA$5:$BA$410,$C323,'Grid GenerationQueue'!$BH$5:$BH$410,"&lt;&gt;"&amp;"")+SUMIFS('Grid GenerationQueue'!AI$5:AI$410,'Grid GenerationQueue'!$AZ$5:$AZ$410,$B323,'Grid GenerationQueue'!$BA$5:$BA$410,$C323,'Grid GenerationQueue'!$BH$5:$BH$410,"",'Grid GenerationQueue'!$AC$5:$AC$410,1)</f>
        <v>0</v>
      </c>
      <c r="AG323">
        <f>SUMIFS('Grid GenerationQueue'!AJ$5:AJ$410,'Grid GenerationQueue'!$AZ$5:$AZ$410,$B323,'Grid GenerationQueue'!$BA$5:$BA$410,$C323,'Grid GenerationQueue'!$BH$5:$BH$410,"&lt;&gt;"&amp;"")+SUMIFS('Grid GenerationQueue'!AJ$5:AJ$410,'Grid GenerationQueue'!$AZ$5:$AZ$410,$B323,'Grid GenerationQueue'!$BA$5:$BA$410,$C323,'Grid GenerationQueue'!$BH$5:$BH$410,"",'Grid GenerationQueue'!$AC$5:$AC$410,1)</f>
        <v>0</v>
      </c>
      <c r="AH323">
        <f>SUMIFS('Grid GenerationQueue'!AK$5:AK$410,'Grid GenerationQueue'!$AZ$5:$AZ$410,$B323,'Grid GenerationQueue'!$BA$5:$BA$410,$C323,'Grid GenerationQueue'!$BH$5:$BH$410,"&lt;&gt;"&amp;"")+SUMIFS('Grid GenerationQueue'!AK$5:AK$410,'Grid GenerationQueue'!$AZ$5:$AZ$410,$B323,'Grid GenerationQueue'!$BA$5:$BA$410,$C323,'Grid GenerationQueue'!$BH$5:$BH$410,"",'Grid GenerationQueue'!$AC$5:$AC$410,1)</f>
        <v>0</v>
      </c>
      <c r="AI323">
        <f>SUMIFS('Grid GenerationQueue'!AL$5:AL$410,'Grid GenerationQueue'!$AZ$5:$AZ$410,$B323,'Grid GenerationQueue'!$BA$5:$BA$410,$C323,'Grid GenerationQueue'!$BH$5:$BH$410,"&lt;&gt;"&amp;"")+SUMIFS('Grid GenerationQueue'!AL$5:AL$410,'Grid GenerationQueue'!$AZ$5:$AZ$410,$B323,'Grid GenerationQueue'!$BA$5:$BA$410,$C323,'Grid GenerationQueue'!$BH$5:$BH$410,"",'Grid GenerationQueue'!$AC$5:$AC$410,1)</f>
        <v>0</v>
      </c>
      <c r="AJ323">
        <f>SUMIFS('Grid GenerationQueue'!AM$5:AM$410,'Grid GenerationQueue'!$AZ$5:$AZ$410,$B323,'Grid GenerationQueue'!$BA$5:$BA$410,$C323,'Grid GenerationQueue'!$BH$5:$BH$410,"&lt;&gt;"&amp;"")+SUMIFS('Grid GenerationQueue'!AM$5:AM$410,'Grid GenerationQueue'!$AZ$5:$AZ$410,$B323,'Grid GenerationQueue'!$BA$5:$BA$410,$C323,'Grid GenerationQueue'!$BH$5:$BH$410,"",'Grid GenerationQueue'!$AC$5:$AC$410,1)</f>
        <v>0</v>
      </c>
      <c r="AK323">
        <f>SUMIFS('Grid GenerationQueue'!AN$5:AN$410,'Grid GenerationQueue'!$AZ$5:$AZ$410,$B323,'Grid GenerationQueue'!$BA$5:$BA$410,$C323,'Grid GenerationQueue'!$BH$5:$BH$410,"&lt;&gt;"&amp;"")+SUMIFS('Grid GenerationQueue'!AN$5:AN$410,'Grid GenerationQueue'!$AZ$5:$AZ$410,$B323,'Grid GenerationQueue'!$BA$5:$BA$410,$C323,'Grid GenerationQueue'!$BH$5:$BH$410,"",'Grid GenerationQueue'!$AC$5:$AC$410,1)</f>
        <v>0</v>
      </c>
      <c r="AL323">
        <f>SUMIFS('Grid GenerationQueue'!AO$5:AO$410,'Grid GenerationQueue'!$AZ$5:$AZ$410,$B323,'Grid GenerationQueue'!$BA$5:$BA$410,$C323,'Grid GenerationQueue'!$BH$5:$BH$410,"&lt;&gt;"&amp;"")+SUMIFS('Grid GenerationQueue'!AO$5:AO$410,'Grid GenerationQueue'!$AZ$5:$AZ$410,$B323,'Grid GenerationQueue'!$BA$5:$BA$410,$C323,'Grid GenerationQueue'!$BH$5:$BH$410,"",'Grid GenerationQueue'!$AC$5:$AC$410,1)</f>
        <v>0</v>
      </c>
      <c r="AM323">
        <f>SUMIFS('Grid GenerationQueue'!AP$5:AP$410,'Grid GenerationQueue'!$AZ$5:$AZ$410,$B323,'Grid GenerationQueue'!$BA$5:$BA$410,$C323,'Grid GenerationQueue'!$BH$5:$BH$410,"&lt;&gt;"&amp;"")+SUMIFS('Grid GenerationQueue'!AP$5:AP$410,'Grid GenerationQueue'!$AZ$5:$AZ$410,$B323,'Grid GenerationQueue'!$BA$5:$BA$410,$C323,'Grid GenerationQueue'!$BH$5:$BH$410,"",'Grid GenerationQueue'!$AC$5:$AC$410,1)</f>
        <v>0</v>
      </c>
      <c r="AN323">
        <f>SUMIFS('Grid GenerationQueue'!AQ$5:AQ$410,'Grid GenerationQueue'!$AZ$5:$AZ$410,$B323,'Grid GenerationQueue'!$BA$5:$BA$410,$C323,'Grid GenerationQueue'!$BH$5:$BH$410,"&lt;&gt;"&amp;"")+SUMIFS('Grid GenerationQueue'!AQ$5:AQ$410,'Grid GenerationQueue'!$AZ$5:$AZ$410,$B323,'Grid GenerationQueue'!$BA$5:$BA$410,$C323,'Grid GenerationQueue'!$BH$5:$BH$410,"",'Grid GenerationQueue'!$AC$5:$AC$410,1)</f>
        <v>0</v>
      </c>
      <c r="AO323">
        <f>SUMIFS('Grid GenerationQueue'!AR$5:AR$410,'Grid GenerationQueue'!$AZ$5:$AZ$410,$B323,'Grid GenerationQueue'!$BA$5:$BA$410,$C323,'Grid GenerationQueue'!$BH$5:$BH$410,"&lt;&gt;"&amp;"")+SUMIFS('Grid GenerationQueue'!AR$5:AR$410,'Grid GenerationQueue'!$AZ$5:$AZ$410,$B323,'Grid GenerationQueue'!$BA$5:$BA$410,$C323,'Grid GenerationQueue'!$BH$5:$BH$410,"",'Grid GenerationQueue'!$AC$5:$AC$410,1)</f>
        <v>0</v>
      </c>
      <c r="AQ323">
        <f>SUMIFS('Grid GenerationQueue'!AG$5:AG$410,'Grid GenerationQueue'!$AZ$5:$AZ$410,$B323,'Grid GenerationQueue'!$BA$5:$BA$410,$C323,'Grid GenerationQueue'!$BK$5:$BK$410,"&gt;0")</f>
        <v>0</v>
      </c>
      <c r="AR323">
        <f>SUMIFS('Grid GenerationQueue'!AH$5:AH$410,'Grid GenerationQueue'!$AZ$5:$AZ$410,$B323,'Grid GenerationQueue'!$BA$5:$BA$410,$C323,'Grid GenerationQueue'!$BK$5:$BK$410,"&gt;0")</f>
        <v>0</v>
      </c>
      <c r="AS323">
        <f>SUMIFS('Grid GenerationQueue'!AI$5:AI$410,'Grid GenerationQueue'!$AZ$5:$AZ$410,$B323,'Grid GenerationQueue'!$BA$5:$BA$410,$C323,'Grid GenerationQueue'!$BK$5:$BK$410,"&gt;0")</f>
        <v>0</v>
      </c>
      <c r="AT323">
        <f>SUMIFS('Grid GenerationQueue'!AJ$5:AJ$410,'Grid GenerationQueue'!$AZ$5:$AZ$410,$B323,'Grid GenerationQueue'!$BA$5:$BA$410,$C323,'Grid GenerationQueue'!$BK$5:$BK$410,"&gt;0")</f>
        <v>0</v>
      </c>
      <c r="AU323">
        <f>SUMIFS('Grid GenerationQueue'!AK$5:AK$410,'Grid GenerationQueue'!$AZ$5:$AZ$410,$B323,'Grid GenerationQueue'!$BA$5:$BA$410,$C323,'Grid GenerationQueue'!$BK$5:$BK$410,"&gt;0")</f>
        <v>0</v>
      </c>
      <c r="AV323">
        <f>SUMIFS('Grid GenerationQueue'!AL$5:AL$410,'Grid GenerationQueue'!$AZ$5:$AZ$410,$B323,'Grid GenerationQueue'!$BA$5:$BA$410,$C323,'Grid GenerationQueue'!$BK$5:$BK$410,"&gt;0")</f>
        <v>0</v>
      </c>
      <c r="AW323">
        <f>SUMIFS('Grid GenerationQueue'!AM$5:AM$410,'Grid GenerationQueue'!$AZ$5:$AZ$410,$B323,'Grid GenerationQueue'!$BA$5:$BA$410,$C323,'Grid GenerationQueue'!$BK$5:$BK$410,"&gt;0")</f>
        <v>0</v>
      </c>
      <c r="AX323">
        <f>SUMIFS('Grid GenerationQueue'!AN$5:AN$410,'Grid GenerationQueue'!$AZ$5:$AZ$410,$B323,'Grid GenerationQueue'!$BA$5:$BA$410,$C323,'Grid GenerationQueue'!$BK$5:$BK$410,"&gt;0")</f>
        <v>0</v>
      </c>
      <c r="AY323">
        <f>SUMIFS('Grid GenerationQueue'!AO$5:AO$410,'Grid GenerationQueue'!$AZ$5:$AZ$410,$B323,'Grid GenerationQueue'!$BA$5:$BA$410,$C323,'Grid GenerationQueue'!$BK$5:$BK$410,"&gt;0")</f>
        <v>0</v>
      </c>
      <c r="AZ323">
        <f>SUMIFS('Grid GenerationQueue'!AP$5:AP$410,'Grid GenerationQueue'!$AZ$5:$AZ$410,$B323,'Grid GenerationQueue'!$BA$5:$BA$410,$C323,'Grid GenerationQueue'!$BK$5:$BK$410,"&gt;0")</f>
        <v>0</v>
      </c>
      <c r="BA323">
        <f>SUMIFS('Grid GenerationQueue'!AQ$5:AQ$410,'Grid GenerationQueue'!$AZ$5:$AZ$410,$B323,'Grid GenerationQueue'!$BA$5:$BA$410,$C323,'Grid GenerationQueue'!$BK$5:$BK$410,"&gt;0")</f>
        <v>0</v>
      </c>
      <c r="BB323">
        <f>SUMIFS('Grid GenerationQueue'!AR$5:AR$410,'Grid GenerationQueue'!$AZ$5:$AZ$410,$B323,'Grid GenerationQueue'!$BA$5:$BA$410,$C323,'Grid GenerationQueue'!$BK$5:$BK$410,"&gt;0")</f>
        <v>0</v>
      </c>
      <c r="BD323">
        <f>SUMIFS('Grid GenerationQueue'!AG$5:AG$410,'Grid GenerationQueue'!$AZ$5:$AZ$410,$B323,'Grid GenerationQueue'!$BA$5:$BA$410,$C323,'Grid GenerationQueue'!$BD$5:$BD$410,"&lt;="&amp;$BE$3)</f>
        <v>0</v>
      </c>
      <c r="BE323">
        <f>SUMIFS('Grid GenerationQueue'!AH$5:AH$410,'Grid GenerationQueue'!$AZ$5:$AZ$410,$B323,'Grid GenerationQueue'!$BA$5:$BA$410,$C323,'Grid GenerationQueue'!$BD$5:$BD$410,"&lt;="&amp;$BE$3)</f>
        <v>0</v>
      </c>
      <c r="BF323">
        <f>SUMIFS('Grid GenerationQueue'!AI$5:AI$410,'Grid GenerationQueue'!$AZ$5:$AZ$410,$B323,'Grid GenerationQueue'!$BA$5:$BA$410,$C323,'Grid GenerationQueue'!$BD$5:$BD$410,"&lt;="&amp;$BE$3)</f>
        <v>0</v>
      </c>
      <c r="BG323">
        <f>SUMIFS('Grid GenerationQueue'!AJ$5:AJ$410,'Grid GenerationQueue'!$AZ$5:$AZ$410,$B323,'Grid GenerationQueue'!$BA$5:$BA$410,$C323,'Grid GenerationQueue'!$BD$5:$BD$410,"&lt;="&amp;$BE$3)</f>
        <v>0</v>
      </c>
      <c r="BH323">
        <f>SUMIFS('Grid GenerationQueue'!AK$5:AK$410,'Grid GenerationQueue'!$AZ$5:$AZ$410,$B323,'Grid GenerationQueue'!$BA$5:$BA$410,$C323,'Grid GenerationQueue'!$BD$5:$BD$410,"&lt;="&amp;$BE$3)</f>
        <v>0</v>
      </c>
      <c r="BI323">
        <f>SUMIFS('Grid GenerationQueue'!AL$5:AL$410,'Grid GenerationQueue'!$AZ$5:$AZ$410,$B323,'Grid GenerationQueue'!$BA$5:$BA$410,$C323,'Grid GenerationQueue'!$BD$5:$BD$410,"&lt;="&amp;$BE$3)</f>
        <v>0</v>
      </c>
      <c r="BJ323">
        <f>SUMIFS('Grid GenerationQueue'!AM$5:AM$410,'Grid GenerationQueue'!$AZ$5:$AZ$410,$B323,'Grid GenerationQueue'!$BA$5:$BA$410,$C323,'Grid GenerationQueue'!$BD$5:$BD$410,"&lt;="&amp;$BE$3)</f>
        <v>0</v>
      </c>
      <c r="BK323">
        <f>SUMIFS('Grid GenerationQueue'!AN$5:AN$410,'Grid GenerationQueue'!$AZ$5:$AZ$410,$B323,'Grid GenerationQueue'!$BA$5:$BA$410,$C323,'Grid GenerationQueue'!$BD$5:$BD$410,"&lt;="&amp;$BE$3)</f>
        <v>0</v>
      </c>
      <c r="BL323">
        <f>SUMIFS('Grid GenerationQueue'!AO$5:AO$410,'Grid GenerationQueue'!$AZ$5:$AZ$410,$B323,'Grid GenerationQueue'!$BA$5:$BA$410,$C323,'Grid GenerationQueue'!$BD$5:$BD$410,"&lt;="&amp;$BE$3)</f>
        <v>0</v>
      </c>
      <c r="BM323">
        <f>SUMIFS('Grid GenerationQueue'!AP$5:AP$410,'Grid GenerationQueue'!$AZ$5:$AZ$410,$B323,'Grid GenerationQueue'!$BA$5:$BA$410,$C323,'Grid GenerationQueue'!$BD$5:$BD$410,"&lt;="&amp;$BE$3)</f>
        <v>0</v>
      </c>
      <c r="BN323">
        <f>SUMIFS('Grid GenerationQueue'!AQ$5:AQ$410,'Grid GenerationQueue'!$AZ$5:$AZ$410,$B323,'Grid GenerationQueue'!$BA$5:$BA$410,$C323,'Grid GenerationQueue'!$BD$5:$BD$410,"&lt;="&amp;$BE$3)</f>
        <v>0</v>
      </c>
      <c r="BO323">
        <f>SUMIFS('Grid GenerationQueue'!AR$5:AR$410,'Grid GenerationQueue'!$AZ$5:$AZ$410,$B323,'Grid GenerationQueue'!$BA$5:$BA$410,$C323,'Grid GenerationQueue'!$BD$5:$BD$410,"&lt;="&amp;$BE$3)</f>
        <v>0</v>
      </c>
      <c r="BQ323">
        <f>SUMIFS('Grid GenerationQueue'!AG$5:AG$410,'Grid GenerationQueue'!$AZ$5:$AZ$410,$B323,'Grid GenerationQueue'!$BA$5:$BA$410,$C323,'Grid GenerationQueue'!$BJ$5:$BJ$410,"Executed",'Grid GenerationQueue'!$BD$5:$BD$410,"&lt;="&amp;$BE$3)</f>
        <v>0</v>
      </c>
      <c r="BR323">
        <f>SUMIFS('Grid GenerationQueue'!AH$5:AH$410,'Grid GenerationQueue'!$AZ$5:$AZ$410,$B323,'Grid GenerationQueue'!$BA$5:$BA$410,$C323,'Grid GenerationQueue'!$BJ$5:$BJ$410,"Executed",'Grid GenerationQueue'!$BD$5:$BD$410,"&lt;="&amp;$BE$3)</f>
        <v>0</v>
      </c>
      <c r="BS323">
        <f>SUMIFS('Grid GenerationQueue'!AI$5:AI$410,'Grid GenerationQueue'!$AZ$5:$AZ$410,$B323,'Grid GenerationQueue'!$BA$5:$BA$410,$C323,'Grid GenerationQueue'!$BJ$5:$BJ$410,"Executed",'Grid GenerationQueue'!$BD$5:$BD$410,"&lt;="&amp;$BE$3)</f>
        <v>0</v>
      </c>
      <c r="BT323">
        <f>SUMIFS('Grid GenerationQueue'!AJ$5:AJ$410,'Grid GenerationQueue'!$AZ$5:$AZ$410,$B323,'Grid GenerationQueue'!$BA$5:$BA$410,$C323,'Grid GenerationQueue'!$BJ$5:$BJ$410,"Executed",'Grid GenerationQueue'!$BD$5:$BD$410,"&lt;="&amp;$BE$3)</f>
        <v>0</v>
      </c>
      <c r="BU323">
        <f>SUMIFS('Grid GenerationQueue'!AK$5:AK$410,'Grid GenerationQueue'!$AZ$5:$AZ$410,$B323,'Grid GenerationQueue'!$BA$5:$BA$410,$C323,'Grid GenerationQueue'!$BJ$5:$BJ$410,"Executed",'Grid GenerationQueue'!$BD$5:$BD$410,"&lt;="&amp;$BE$3)</f>
        <v>0</v>
      </c>
      <c r="BV323">
        <f>SUMIFS('Grid GenerationQueue'!AL$5:AL$410,'Grid GenerationQueue'!$AZ$5:$AZ$410,$B323,'Grid GenerationQueue'!$BA$5:$BA$410,$C323,'Grid GenerationQueue'!$BJ$5:$BJ$410,"Executed",'Grid GenerationQueue'!$BD$5:$BD$410,"&lt;="&amp;$BE$3)</f>
        <v>0</v>
      </c>
      <c r="BW323">
        <f>SUMIFS('Grid GenerationQueue'!AM$5:AM$410,'Grid GenerationQueue'!$AZ$5:$AZ$410,$B323,'Grid GenerationQueue'!$BA$5:$BA$410,$C323,'Grid GenerationQueue'!$BJ$5:$BJ$410,"Executed",'Grid GenerationQueue'!$BD$5:$BD$410,"&lt;="&amp;$BE$3)</f>
        <v>0</v>
      </c>
      <c r="BX323">
        <f>SUMIFS('Grid GenerationQueue'!AN$5:AN$410,'Grid GenerationQueue'!$AZ$5:$AZ$410,$B323,'Grid GenerationQueue'!$BA$5:$BA$410,$C323,'Grid GenerationQueue'!$BJ$5:$BJ$410,"Executed",'Grid GenerationQueue'!$BD$5:$BD$410,"&lt;="&amp;$BE$3)</f>
        <v>0</v>
      </c>
      <c r="BY323">
        <f>SUMIFS('Grid GenerationQueue'!AO$5:AO$410,'Grid GenerationQueue'!$AZ$5:$AZ$410,$B323,'Grid GenerationQueue'!$BA$5:$BA$410,$C323,'Grid GenerationQueue'!$BJ$5:$BJ$410,"Executed",'Grid GenerationQueue'!$BD$5:$BD$410,"&lt;="&amp;$BE$3)</f>
        <v>0</v>
      </c>
      <c r="BZ323">
        <f>SUMIFS('Grid GenerationQueue'!AP$5:AP$410,'Grid GenerationQueue'!$AZ$5:$AZ$410,$B323,'Grid GenerationQueue'!$BA$5:$BA$410,$C323,'Grid GenerationQueue'!$BJ$5:$BJ$410,"Executed",'Grid GenerationQueue'!$BD$5:$BD$410,"&lt;="&amp;$BE$3)</f>
        <v>0</v>
      </c>
      <c r="CA323">
        <f>SUMIFS('Grid GenerationQueue'!AQ$5:AQ$410,'Grid GenerationQueue'!$AZ$5:$AZ$410,$B323,'Grid GenerationQueue'!$BA$5:$BA$410,$C323,'Grid GenerationQueue'!$BJ$5:$BJ$410,"Executed",'Grid GenerationQueue'!$BD$5:$BD$410,"&lt;="&amp;$BE$3)</f>
        <v>0</v>
      </c>
      <c r="CB323">
        <f>SUMIFS('Grid GenerationQueue'!AR$5:AR$410,'Grid GenerationQueue'!$AZ$5:$AZ$410,$B323,'Grid GenerationQueue'!$BA$5:$BA$410,$C323,'Grid GenerationQueue'!$BJ$5:$BJ$410,"Executed",'Grid GenerationQueue'!$BD$5:$BD$410,"&lt;="&amp;$BE$3)</f>
        <v>0</v>
      </c>
      <c r="CD323">
        <f>SUMIFS('Grid GenerationQueue'!AG$5:AG$410,'Grid GenerationQueue'!$AZ$5:$AZ$410,$B323,'Grid GenerationQueue'!$BA$5:$BA$410,$C323,'Grid GenerationQueue'!$BH$5:$BH$410,"&lt;&gt;"&amp;"",'Grid GenerationQueue'!$BD$5:$BD$410,"&lt;="&amp;$BE$3)</f>
        <v>0</v>
      </c>
      <c r="CE323">
        <f>SUMIFS('Grid GenerationQueue'!AH$5:AH$410,'Grid GenerationQueue'!$AZ$5:$AZ$410,$B323,'Grid GenerationQueue'!$BA$5:$BA$410,$C323,'Grid GenerationQueue'!$BH$5:$BH$410,"&lt;&gt;"&amp;"",'Grid GenerationQueue'!$BD$5:$BD$410,"&lt;="&amp;$BE$3)</f>
        <v>0</v>
      </c>
      <c r="CF323">
        <f>SUMIFS('Grid GenerationQueue'!AI$5:AI$410,'Grid GenerationQueue'!$AZ$5:$AZ$410,$B323,'Grid GenerationQueue'!$BA$5:$BA$410,$C323,'Grid GenerationQueue'!$BH$5:$BH$410,"&lt;&gt;"&amp;"",'Grid GenerationQueue'!$BD$5:$BD$410,"&lt;="&amp;$BE$3)</f>
        <v>0</v>
      </c>
      <c r="CG323">
        <f>SUMIFS('Grid GenerationQueue'!AJ$5:AJ$410,'Grid GenerationQueue'!$AZ$5:$AZ$410,$B323,'Grid GenerationQueue'!$BA$5:$BA$410,$C323,'Grid GenerationQueue'!$BH$5:$BH$410,"&lt;&gt;"&amp;"",'Grid GenerationQueue'!$BD$5:$BD$410,"&lt;="&amp;$BE$3)</f>
        <v>0</v>
      </c>
      <c r="CH323">
        <f>SUMIFS('Grid GenerationQueue'!AK$5:AK$410,'Grid GenerationQueue'!$AZ$5:$AZ$410,$B323,'Grid GenerationQueue'!$BA$5:$BA$410,$C323,'Grid GenerationQueue'!$BH$5:$BH$410,"&lt;&gt;"&amp;"",'Grid GenerationQueue'!$BD$5:$BD$410,"&lt;="&amp;$BE$3)</f>
        <v>0</v>
      </c>
      <c r="CI323">
        <f>SUMIFS('Grid GenerationQueue'!AL$5:AL$410,'Grid GenerationQueue'!$AZ$5:$AZ$410,$B323,'Grid GenerationQueue'!$BA$5:$BA$410,$C323,'Grid GenerationQueue'!$BH$5:$BH$410,"&lt;&gt;"&amp;"",'Grid GenerationQueue'!$BD$5:$BD$410,"&lt;="&amp;$BE$3)</f>
        <v>0</v>
      </c>
      <c r="CJ323">
        <f>SUMIFS('Grid GenerationQueue'!AM$5:AM$410,'Grid GenerationQueue'!$AZ$5:$AZ$410,$B323,'Grid GenerationQueue'!$BA$5:$BA$410,$C323,'Grid GenerationQueue'!$BH$5:$BH$410,"&lt;&gt;"&amp;"",'Grid GenerationQueue'!$BD$5:$BD$410,"&lt;="&amp;$BE$3)</f>
        <v>0</v>
      </c>
      <c r="CK323">
        <f>SUMIFS('Grid GenerationQueue'!AN$5:AN$410,'Grid GenerationQueue'!$AZ$5:$AZ$410,$B323,'Grid GenerationQueue'!$BA$5:$BA$410,$C323,'Grid GenerationQueue'!$BH$5:$BH$410,"&lt;&gt;"&amp;"",'Grid GenerationQueue'!$BD$5:$BD$410,"&lt;="&amp;$BE$3)</f>
        <v>0</v>
      </c>
      <c r="CL323">
        <f>SUMIFS('Grid GenerationQueue'!AO$5:AO$410,'Grid GenerationQueue'!$AZ$5:$AZ$410,$B323,'Grid GenerationQueue'!$BA$5:$BA$410,$C323,'Grid GenerationQueue'!$BH$5:$BH$410,"&lt;&gt;"&amp;"",'Grid GenerationQueue'!$BD$5:$BD$410,"&lt;="&amp;$BE$3)</f>
        <v>0</v>
      </c>
      <c r="CM323">
        <f>SUMIFS('Grid GenerationQueue'!AP$5:AP$410,'Grid GenerationQueue'!$AZ$5:$AZ$410,$B323,'Grid GenerationQueue'!$BA$5:$BA$410,$C323,'Grid GenerationQueue'!$BH$5:$BH$410,"&lt;&gt;"&amp;"",'Grid GenerationQueue'!$BD$5:$BD$410,"&lt;="&amp;$BE$3)</f>
        <v>0</v>
      </c>
      <c r="CN323">
        <f>SUMIFS('Grid GenerationQueue'!AQ$5:AQ$410,'Grid GenerationQueue'!$AZ$5:$AZ$410,$B323,'Grid GenerationQueue'!$BA$5:$BA$410,$C323,'Grid GenerationQueue'!$BH$5:$BH$410,"&lt;&gt;"&amp;"",'Grid GenerationQueue'!$BD$5:$BD$410,"&lt;="&amp;$BE$3)</f>
        <v>0</v>
      </c>
      <c r="CO323">
        <f>SUMIFS('Grid GenerationQueue'!AR$5:AR$410,'Grid GenerationQueue'!$AZ$5:$AZ$410,$B323,'Grid GenerationQueue'!$BA$5:$BA$410,$C323,'Grid GenerationQueue'!$BH$5:$BH$410,"&lt;&gt;"&amp;"",'Grid GenerationQueue'!$BD$5:$BD$410,"&lt;="&amp;$BE$3)</f>
        <v>0</v>
      </c>
      <c r="CQ323">
        <f>SUMIFS('Grid GenerationQueue'!AG$5:AG$410,'Grid GenerationQueue'!$AZ$5:$AZ$410,$B323,'Grid GenerationQueue'!$BA$5:$BA$410,$C323,'Grid GenerationQueue'!$BK$5:$BK$410,"&gt;0",'Grid GenerationQueue'!$BD$5:$BD$410,"&lt;="&amp;$BE$3)</f>
        <v>0</v>
      </c>
      <c r="CR323">
        <f>SUMIFS('Grid GenerationQueue'!AH$5:AH$410,'Grid GenerationQueue'!$AZ$5:$AZ$410,$B323,'Grid GenerationQueue'!$BA$5:$BA$410,$C323,'Grid GenerationQueue'!$BK$5:$BK$410,"&gt;0",'Grid GenerationQueue'!$BD$5:$BD$410,"&lt;="&amp;$BE$3)</f>
        <v>0</v>
      </c>
      <c r="CS323">
        <f>SUMIFS('Grid GenerationQueue'!AI$5:AI$410,'Grid GenerationQueue'!$AZ$5:$AZ$410,$B323,'Grid GenerationQueue'!$BA$5:$BA$410,$C323,'Grid GenerationQueue'!$BK$5:$BK$410,"&gt;0",'Grid GenerationQueue'!$BD$5:$BD$410,"&lt;="&amp;$BE$3)</f>
        <v>0</v>
      </c>
      <c r="CT323">
        <f>SUMIFS('Grid GenerationQueue'!AJ$5:AJ$410,'Grid GenerationQueue'!$AZ$5:$AZ$410,$B323,'Grid GenerationQueue'!$BA$5:$BA$410,$C323,'Grid GenerationQueue'!$BK$5:$BK$410,"&gt;0",'Grid GenerationQueue'!$BD$5:$BD$410,"&lt;="&amp;$BE$3)</f>
        <v>0</v>
      </c>
      <c r="CU323">
        <f>SUMIFS('Grid GenerationQueue'!AK$5:AK$410,'Grid GenerationQueue'!$AZ$5:$AZ$410,$B323,'Grid GenerationQueue'!$BA$5:$BA$410,$C323,'Grid GenerationQueue'!$BK$5:$BK$410,"&gt;0",'Grid GenerationQueue'!$BD$5:$BD$410,"&lt;="&amp;$BE$3)</f>
        <v>0</v>
      </c>
      <c r="CV323">
        <f>SUMIFS('Grid GenerationQueue'!AL$5:AL$410,'Grid GenerationQueue'!$AZ$5:$AZ$410,$B323,'Grid GenerationQueue'!$BA$5:$BA$410,$C323,'Grid GenerationQueue'!$BK$5:$BK$410,"&gt;0",'Grid GenerationQueue'!$BD$5:$BD$410,"&lt;="&amp;$BE$3)</f>
        <v>0</v>
      </c>
      <c r="CW323">
        <f>SUMIFS('Grid GenerationQueue'!AM$5:AM$410,'Grid GenerationQueue'!$AZ$5:$AZ$410,$B323,'Grid GenerationQueue'!$BA$5:$BA$410,$C323,'Grid GenerationQueue'!$BK$5:$BK$410,"&gt;0",'Grid GenerationQueue'!$BD$5:$BD$410,"&lt;="&amp;$BE$3)</f>
        <v>0</v>
      </c>
      <c r="CX323">
        <f>SUMIFS('Grid GenerationQueue'!AN$5:AN$410,'Grid GenerationQueue'!$AZ$5:$AZ$410,$B323,'Grid GenerationQueue'!$BA$5:$BA$410,$C323,'Grid GenerationQueue'!$BK$5:$BK$410,"&gt;0",'Grid GenerationQueue'!$BD$5:$BD$410,"&lt;="&amp;$BE$3)</f>
        <v>0</v>
      </c>
      <c r="CY323">
        <f>SUMIFS('Grid GenerationQueue'!AO$5:AO$410,'Grid GenerationQueue'!$AZ$5:$AZ$410,$B323,'Grid GenerationQueue'!$BA$5:$BA$410,$C323,'Grid GenerationQueue'!$BK$5:$BK$410,"&gt;0",'Grid GenerationQueue'!$BD$5:$BD$410,"&lt;="&amp;$BE$3)</f>
        <v>0</v>
      </c>
      <c r="CZ323">
        <f>SUMIFS('Grid GenerationQueue'!AP$5:AP$410,'Grid GenerationQueue'!$AZ$5:$AZ$410,$B323,'Grid GenerationQueue'!$BA$5:$BA$410,$C323,'Grid GenerationQueue'!$BK$5:$BK$410,"&gt;0",'Grid GenerationQueue'!$BD$5:$BD$410,"&lt;="&amp;$BE$3)</f>
        <v>0</v>
      </c>
      <c r="DA323">
        <f>SUMIFS('Grid GenerationQueue'!AQ$5:AQ$410,'Grid GenerationQueue'!$AZ$5:$AZ$410,$B323,'Grid GenerationQueue'!$BA$5:$BA$410,$C323,'Grid GenerationQueue'!$BK$5:$BK$410,"&gt;0",'Grid GenerationQueue'!$BD$5:$BD$410,"&lt;="&amp;$BE$3)</f>
        <v>0</v>
      </c>
      <c r="DB323">
        <f>SUMIFS('Grid GenerationQueue'!AR$5:AR$410,'Grid GenerationQueue'!$AZ$5:$AZ$410,$B323,'Grid GenerationQueue'!$BA$5:$BA$410,$C323,'Grid GenerationQueue'!$BK$5:$BK$410,"&gt;0",'Grid GenerationQueue'!$BD$5:$BD$410,"&lt;="&amp;$BE$3)</f>
        <v>0</v>
      </c>
    </row>
    <row r="324" spans="1:106" x14ac:dyDescent="0.35">
      <c r="A324" t="s">
        <v>75</v>
      </c>
      <c r="B324" t="s">
        <v>4909</v>
      </c>
      <c r="C324">
        <v>69</v>
      </c>
      <c r="D324">
        <f>SUMIFS('Grid GenerationQueue'!AG$5:AG$410,'Grid GenerationQueue'!$AZ$5:$AZ$410,$B324,'Grid GenerationQueue'!$BA$5:$BA$410,$C324)</f>
        <v>0</v>
      </c>
      <c r="E324">
        <f>SUMIFS('Grid GenerationQueue'!AH$5:AH$410,'Grid GenerationQueue'!$AZ$5:$AZ$410,$B324,'Grid GenerationQueue'!$BA$5:$BA$410,$C324)</f>
        <v>0</v>
      </c>
      <c r="F324">
        <f>SUMIFS('Grid GenerationQueue'!AI$5:AI$410,'Grid GenerationQueue'!$AZ$5:$AZ$410,$B324,'Grid GenerationQueue'!$BA$5:$BA$410,$C324)</f>
        <v>0</v>
      </c>
      <c r="G324">
        <f>SUMIFS('Grid GenerationQueue'!AJ$5:AJ$410,'Grid GenerationQueue'!$AZ$5:$AZ$410,$B324,'Grid GenerationQueue'!$BA$5:$BA$410,$C324)</f>
        <v>0</v>
      </c>
      <c r="H324">
        <f>SUMIFS('Grid GenerationQueue'!AK$5:AK$410,'Grid GenerationQueue'!$AZ$5:$AZ$410,$B324,'Grid GenerationQueue'!$BA$5:$BA$410,$C324)</f>
        <v>0</v>
      </c>
      <c r="I324">
        <f>SUMIFS('Grid GenerationQueue'!AL$5:AL$410,'Grid GenerationQueue'!$AZ$5:$AZ$410,$B324,'Grid GenerationQueue'!$BA$5:$BA$410,$C324)</f>
        <v>0</v>
      </c>
      <c r="J324">
        <f>SUMIFS('Grid GenerationQueue'!AM$5:AM$410,'Grid GenerationQueue'!$AZ$5:$AZ$410,$B324,'Grid GenerationQueue'!$BA$5:$BA$410,$C324)</f>
        <v>0</v>
      </c>
      <c r="K324">
        <f>SUMIFS('Grid GenerationQueue'!AN$5:AN$410,'Grid GenerationQueue'!$AZ$5:$AZ$410,$B324,'Grid GenerationQueue'!$BA$5:$BA$410,$C324)</f>
        <v>0</v>
      </c>
      <c r="L324">
        <f>SUMIFS('Grid GenerationQueue'!AO$5:AO$410,'Grid GenerationQueue'!$AZ$5:$AZ$410,$B324,'Grid GenerationQueue'!$BA$5:$BA$410,$C324)</f>
        <v>0</v>
      </c>
      <c r="M324">
        <f>SUMIFS('Grid GenerationQueue'!AP$5:AP$410,'Grid GenerationQueue'!$AZ$5:$AZ$410,$B324,'Grid GenerationQueue'!$BA$5:$BA$410,$C324)</f>
        <v>0</v>
      </c>
      <c r="N324">
        <f>SUMIFS('Grid GenerationQueue'!AQ$5:AQ$410,'Grid GenerationQueue'!$AZ$5:$AZ$410,$B324,'Grid GenerationQueue'!$BA$5:$BA$410,$C324)</f>
        <v>0</v>
      </c>
      <c r="O324">
        <f>SUMIFS('Grid GenerationQueue'!AR$5:AR$410,'Grid GenerationQueue'!$AZ$5:$AZ$410,$B324,'Grid GenerationQueue'!$BA$5:$BA$410,$C324)</f>
        <v>0</v>
      </c>
      <c r="Q324">
        <f>SUMIFS('Grid GenerationQueue'!AG$5:AG$410,'Grid GenerationQueue'!$AZ$5:$AZ$410,$B324,'Grid GenerationQueue'!$BA$5:$BA$410,$C324,'Grid GenerationQueue'!$BJ$5:$BJ$410,"Executed")</f>
        <v>0</v>
      </c>
      <c r="R324">
        <f>SUMIFS('Grid GenerationQueue'!AH$5:AH$410,'Grid GenerationQueue'!$AZ$5:$AZ$410,$B324,'Grid GenerationQueue'!$BA$5:$BA$410,$C324,'Grid GenerationQueue'!$BJ$5:$BJ$410,"Executed")</f>
        <v>0</v>
      </c>
      <c r="S324">
        <f>SUMIFS('Grid GenerationQueue'!AI$5:AI$410,'Grid GenerationQueue'!$AZ$5:$AZ$410,$B324,'Grid GenerationQueue'!$BA$5:$BA$410,$C324,'Grid GenerationQueue'!$BJ$5:$BJ$410,"Executed")</f>
        <v>0</v>
      </c>
      <c r="T324">
        <f>SUMIFS('Grid GenerationQueue'!AJ$5:AJ$410,'Grid GenerationQueue'!$AZ$5:$AZ$410,$B324,'Grid GenerationQueue'!$BA$5:$BA$410,$C324,'Grid GenerationQueue'!$BJ$5:$BJ$410,"Executed")</f>
        <v>0</v>
      </c>
      <c r="U324">
        <f>SUMIFS('Grid GenerationQueue'!AK$5:AK$410,'Grid GenerationQueue'!$AZ$5:$AZ$410,$B324,'Grid GenerationQueue'!$BA$5:$BA$410,$C324,'Grid GenerationQueue'!$BJ$5:$BJ$410,"Executed")</f>
        <v>0</v>
      </c>
      <c r="V324">
        <f>SUMIFS('Grid GenerationQueue'!AL$5:AL$410,'Grid GenerationQueue'!$AZ$5:$AZ$410,$B324,'Grid GenerationQueue'!$BA$5:$BA$410,$C324,'Grid GenerationQueue'!$BJ$5:$BJ$410,"Executed")</f>
        <v>0</v>
      </c>
      <c r="W324">
        <f>SUMIFS('Grid GenerationQueue'!AM$5:AM$410,'Grid GenerationQueue'!$AZ$5:$AZ$410,$B324,'Grid GenerationQueue'!$BA$5:$BA$410,$C324,'Grid GenerationQueue'!$BJ$5:$BJ$410,"Executed")</f>
        <v>0</v>
      </c>
      <c r="X324">
        <f>SUMIFS('Grid GenerationQueue'!AN$5:AN$410,'Grid GenerationQueue'!$AZ$5:$AZ$410,$B324,'Grid GenerationQueue'!$BA$5:$BA$410,$C324,'Grid GenerationQueue'!$BJ$5:$BJ$410,"Executed")</f>
        <v>0</v>
      </c>
      <c r="Y324">
        <f>SUMIFS('Grid GenerationQueue'!AO$5:AO$410,'Grid GenerationQueue'!$AZ$5:$AZ$410,$B324,'Grid GenerationQueue'!$BA$5:$BA$410,$C324,'Grid GenerationQueue'!$BJ$5:$BJ$410,"Executed")</f>
        <v>0</v>
      </c>
      <c r="Z324">
        <f>SUMIFS('Grid GenerationQueue'!AP$5:AP$410,'Grid GenerationQueue'!$AZ$5:$AZ$410,$B324,'Grid GenerationQueue'!$BA$5:$BA$410,$C324,'Grid GenerationQueue'!$BJ$5:$BJ$410,"Executed")</f>
        <v>0</v>
      </c>
      <c r="AA324">
        <f>SUMIFS('Grid GenerationQueue'!AQ$5:AQ$410,'Grid GenerationQueue'!$AZ$5:$AZ$410,$B324,'Grid GenerationQueue'!$BA$5:$BA$410,$C324,'Grid GenerationQueue'!$BJ$5:$BJ$410,"Executed")</f>
        <v>0</v>
      </c>
      <c r="AB324">
        <f>SUMIFS('Grid GenerationQueue'!AR$5:AR$410,'Grid GenerationQueue'!$AZ$5:$AZ$410,$B324,'Grid GenerationQueue'!$BA$5:$BA$410,$C324,'Grid GenerationQueue'!$BJ$5:$BJ$410,"Executed")</f>
        <v>0</v>
      </c>
      <c r="AD324">
        <f>SUMIFS('Grid GenerationQueue'!AG$5:AG$410,'Grid GenerationQueue'!$AZ$5:$AZ$410,$B324,'Grid GenerationQueue'!$BA$5:$BA$410,$C324,'Grid GenerationQueue'!$BH$5:$BH$410,"&lt;&gt;"&amp;"")+SUMIFS('Grid GenerationQueue'!AG$5:AG$410,'Grid GenerationQueue'!$AZ$5:$AZ$410,$B324,'Grid GenerationQueue'!$BA$5:$BA$410,$C324,'Grid GenerationQueue'!$BH$5:$BH$410,"",'Grid GenerationQueue'!$AC$5:$AC$410,1)</f>
        <v>0</v>
      </c>
      <c r="AE324">
        <f>SUMIFS('Grid GenerationQueue'!AH$5:AH$410,'Grid GenerationQueue'!$AZ$5:$AZ$410,$B324,'Grid GenerationQueue'!$BA$5:$BA$410,$C324,'Grid GenerationQueue'!$BH$5:$BH$410,"&lt;&gt;"&amp;"")+SUMIFS('Grid GenerationQueue'!AH$5:AH$410,'Grid GenerationQueue'!$AZ$5:$AZ$410,$B324,'Grid GenerationQueue'!$BA$5:$BA$410,$C324,'Grid GenerationQueue'!$BH$5:$BH$410,"",'Grid GenerationQueue'!$AC$5:$AC$410,1)</f>
        <v>0</v>
      </c>
      <c r="AF324">
        <f>SUMIFS('Grid GenerationQueue'!AI$5:AI$410,'Grid GenerationQueue'!$AZ$5:$AZ$410,$B324,'Grid GenerationQueue'!$BA$5:$BA$410,$C324,'Grid GenerationQueue'!$BH$5:$BH$410,"&lt;&gt;"&amp;"")+SUMIFS('Grid GenerationQueue'!AI$5:AI$410,'Grid GenerationQueue'!$AZ$5:$AZ$410,$B324,'Grid GenerationQueue'!$BA$5:$BA$410,$C324,'Grid GenerationQueue'!$BH$5:$BH$410,"",'Grid GenerationQueue'!$AC$5:$AC$410,1)</f>
        <v>0</v>
      </c>
      <c r="AG324">
        <f>SUMIFS('Grid GenerationQueue'!AJ$5:AJ$410,'Grid GenerationQueue'!$AZ$5:$AZ$410,$B324,'Grid GenerationQueue'!$BA$5:$BA$410,$C324,'Grid GenerationQueue'!$BH$5:$BH$410,"&lt;&gt;"&amp;"")+SUMIFS('Grid GenerationQueue'!AJ$5:AJ$410,'Grid GenerationQueue'!$AZ$5:$AZ$410,$B324,'Grid GenerationQueue'!$BA$5:$BA$410,$C324,'Grid GenerationQueue'!$BH$5:$BH$410,"",'Grid GenerationQueue'!$AC$5:$AC$410,1)</f>
        <v>0</v>
      </c>
      <c r="AH324">
        <f>SUMIFS('Grid GenerationQueue'!AK$5:AK$410,'Grid GenerationQueue'!$AZ$5:$AZ$410,$B324,'Grid GenerationQueue'!$BA$5:$BA$410,$C324,'Grid GenerationQueue'!$BH$5:$BH$410,"&lt;&gt;"&amp;"")+SUMIFS('Grid GenerationQueue'!AK$5:AK$410,'Grid GenerationQueue'!$AZ$5:$AZ$410,$B324,'Grid GenerationQueue'!$BA$5:$BA$410,$C324,'Grid GenerationQueue'!$BH$5:$BH$410,"",'Grid GenerationQueue'!$AC$5:$AC$410,1)</f>
        <v>0</v>
      </c>
      <c r="AI324">
        <f>SUMIFS('Grid GenerationQueue'!AL$5:AL$410,'Grid GenerationQueue'!$AZ$5:$AZ$410,$B324,'Grid GenerationQueue'!$BA$5:$BA$410,$C324,'Grid GenerationQueue'!$BH$5:$BH$410,"&lt;&gt;"&amp;"")+SUMIFS('Grid GenerationQueue'!AL$5:AL$410,'Grid GenerationQueue'!$AZ$5:$AZ$410,$B324,'Grid GenerationQueue'!$BA$5:$BA$410,$C324,'Grid GenerationQueue'!$BH$5:$BH$410,"",'Grid GenerationQueue'!$AC$5:$AC$410,1)</f>
        <v>0</v>
      </c>
      <c r="AJ324">
        <f>SUMIFS('Grid GenerationQueue'!AM$5:AM$410,'Grid GenerationQueue'!$AZ$5:$AZ$410,$B324,'Grid GenerationQueue'!$BA$5:$BA$410,$C324,'Grid GenerationQueue'!$BH$5:$BH$410,"&lt;&gt;"&amp;"")+SUMIFS('Grid GenerationQueue'!AM$5:AM$410,'Grid GenerationQueue'!$AZ$5:$AZ$410,$B324,'Grid GenerationQueue'!$BA$5:$BA$410,$C324,'Grid GenerationQueue'!$BH$5:$BH$410,"",'Grid GenerationQueue'!$AC$5:$AC$410,1)</f>
        <v>0</v>
      </c>
      <c r="AK324">
        <f>SUMIFS('Grid GenerationQueue'!AN$5:AN$410,'Grid GenerationQueue'!$AZ$5:$AZ$410,$B324,'Grid GenerationQueue'!$BA$5:$BA$410,$C324,'Grid GenerationQueue'!$BH$5:$BH$410,"&lt;&gt;"&amp;"")+SUMIFS('Grid GenerationQueue'!AN$5:AN$410,'Grid GenerationQueue'!$AZ$5:$AZ$410,$B324,'Grid GenerationQueue'!$BA$5:$BA$410,$C324,'Grid GenerationQueue'!$BH$5:$BH$410,"",'Grid GenerationQueue'!$AC$5:$AC$410,1)</f>
        <v>0</v>
      </c>
      <c r="AL324">
        <f>SUMIFS('Grid GenerationQueue'!AO$5:AO$410,'Grid GenerationQueue'!$AZ$5:$AZ$410,$B324,'Grid GenerationQueue'!$BA$5:$BA$410,$C324,'Grid GenerationQueue'!$BH$5:$BH$410,"&lt;&gt;"&amp;"")+SUMIFS('Grid GenerationQueue'!AO$5:AO$410,'Grid GenerationQueue'!$AZ$5:$AZ$410,$B324,'Grid GenerationQueue'!$BA$5:$BA$410,$C324,'Grid GenerationQueue'!$BH$5:$BH$410,"",'Grid GenerationQueue'!$AC$5:$AC$410,1)</f>
        <v>0</v>
      </c>
      <c r="AM324">
        <f>SUMIFS('Grid GenerationQueue'!AP$5:AP$410,'Grid GenerationQueue'!$AZ$5:$AZ$410,$B324,'Grid GenerationQueue'!$BA$5:$BA$410,$C324,'Grid GenerationQueue'!$BH$5:$BH$410,"&lt;&gt;"&amp;"")+SUMIFS('Grid GenerationQueue'!AP$5:AP$410,'Grid GenerationQueue'!$AZ$5:$AZ$410,$B324,'Grid GenerationQueue'!$BA$5:$BA$410,$C324,'Grid GenerationQueue'!$BH$5:$BH$410,"",'Grid GenerationQueue'!$AC$5:$AC$410,1)</f>
        <v>0</v>
      </c>
      <c r="AN324">
        <f>SUMIFS('Grid GenerationQueue'!AQ$5:AQ$410,'Grid GenerationQueue'!$AZ$5:$AZ$410,$B324,'Grid GenerationQueue'!$BA$5:$BA$410,$C324,'Grid GenerationQueue'!$BH$5:$BH$410,"&lt;&gt;"&amp;"")+SUMIFS('Grid GenerationQueue'!AQ$5:AQ$410,'Grid GenerationQueue'!$AZ$5:$AZ$410,$B324,'Grid GenerationQueue'!$BA$5:$BA$410,$C324,'Grid GenerationQueue'!$BH$5:$BH$410,"",'Grid GenerationQueue'!$AC$5:$AC$410,1)</f>
        <v>0</v>
      </c>
      <c r="AO324">
        <f>SUMIFS('Grid GenerationQueue'!AR$5:AR$410,'Grid GenerationQueue'!$AZ$5:$AZ$410,$B324,'Grid GenerationQueue'!$BA$5:$BA$410,$C324,'Grid GenerationQueue'!$BH$5:$BH$410,"&lt;&gt;"&amp;"")+SUMIFS('Grid GenerationQueue'!AR$5:AR$410,'Grid GenerationQueue'!$AZ$5:$AZ$410,$B324,'Grid GenerationQueue'!$BA$5:$BA$410,$C324,'Grid GenerationQueue'!$BH$5:$BH$410,"",'Grid GenerationQueue'!$AC$5:$AC$410,1)</f>
        <v>0</v>
      </c>
      <c r="AQ324">
        <f>SUMIFS('Grid GenerationQueue'!AG$5:AG$410,'Grid GenerationQueue'!$AZ$5:$AZ$410,$B324,'Grid GenerationQueue'!$BA$5:$BA$410,$C324,'Grid GenerationQueue'!$BK$5:$BK$410,"&gt;0")</f>
        <v>0</v>
      </c>
      <c r="AR324">
        <f>SUMIFS('Grid GenerationQueue'!AH$5:AH$410,'Grid GenerationQueue'!$AZ$5:$AZ$410,$B324,'Grid GenerationQueue'!$BA$5:$BA$410,$C324,'Grid GenerationQueue'!$BK$5:$BK$410,"&gt;0")</f>
        <v>0</v>
      </c>
      <c r="AS324">
        <f>SUMIFS('Grid GenerationQueue'!AI$5:AI$410,'Grid GenerationQueue'!$AZ$5:$AZ$410,$B324,'Grid GenerationQueue'!$BA$5:$BA$410,$C324,'Grid GenerationQueue'!$BK$5:$BK$410,"&gt;0")</f>
        <v>0</v>
      </c>
      <c r="AT324">
        <f>SUMIFS('Grid GenerationQueue'!AJ$5:AJ$410,'Grid GenerationQueue'!$AZ$5:$AZ$410,$B324,'Grid GenerationQueue'!$BA$5:$BA$410,$C324,'Grid GenerationQueue'!$BK$5:$BK$410,"&gt;0")</f>
        <v>0</v>
      </c>
      <c r="AU324">
        <f>SUMIFS('Grid GenerationQueue'!AK$5:AK$410,'Grid GenerationQueue'!$AZ$5:$AZ$410,$B324,'Grid GenerationQueue'!$BA$5:$BA$410,$C324,'Grid GenerationQueue'!$BK$5:$BK$410,"&gt;0")</f>
        <v>0</v>
      </c>
      <c r="AV324">
        <f>SUMIFS('Grid GenerationQueue'!AL$5:AL$410,'Grid GenerationQueue'!$AZ$5:$AZ$410,$B324,'Grid GenerationQueue'!$BA$5:$BA$410,$C324,'Grid GenerationQueue'!$BK$5:$BK$410,"&gt;0")</f>
        <v>0</v>
      </c>
      <c r="AW324">
        <f>SUMIFS('Grid GenerationQueue'!AM$5:AM$410,'Grid GenerationQueue'!$AZ$5:$AZ$410,$B324,'Grid GenerationQueue'!$BA$5:$BA$410,$C324,'Grid GenerationQueue'!$BK$5:$BK$410,"&gt;0")</f>
        <v>0</v>
      </c>
      <c r="AX324">
        <f>SUMIFS('Grid GenerationQueue'!AN$5:AN$410,'Grid GenerationQueue'!$AZ$5:$AZ$410,$B324,'Grid GenerationQueue'!$BA$5:$BA$410,$C324,'Grid GenerationQueue'!$BK$5:$BK$410,"&gt;0")</f>
        <v>0</v>
      </c>
      <c r="AY324">
        <f>SUMIFS('Grid GenerationQueue'!AO$5:AO$410,'Grid GenerationQueue'!$AZ$5:$AZ$410,$B324,'Grid GenerationQueue'!$BA$5:$BA$410,$C324,'Grid GenerationQueue'!$BK$5:$BK$410,"&gt;0")</f>
        <v>0</v>
      </c>
      <c r="AZ324">
        <f>SUMIFS('Grid GenerationQueue'!AP$5:AP$410,'Grid GenerationQueue'!$AZ$5:$AZ$410,$B324,'Grid GenerationQueue'!$BA$5:$BA$410,$C324,'Grid GenerationQueue'!$BK$5:$BK$410,"&gt;0")</f>
        <v>0</v>
      </c>
      <c r="BA324">
        <f>SUMIFS('Grid GenerationQueue'!AQ$5:AQ$410,'Grid GenerationQueue'!$AZ$5:$AZ$410,$B324,'Grid GenerationQueue'!$BA$5:$BA$410,$C324,'Grid GenerationQueue'!$BK$5:$BK$410,"&gt;0")</f>
        <v>0</v>
      </c>
      <c r="BB324">
        <f>SUMIFS('Grid GenerationQueue'!AR$5:AR$410,'Grid GenerationQueue'!$AZ$5:$AZ$410,$B324,'Grid GenerationQueue'!$BA$5:$BA$410,$C324,'Grid GenerationQueue'!$BK$5:$BK$410,"&gt;0")</f>
        <v>0</v>
      </c>
      <c r="BD324">
        <f>SUMIFS('Grid GenerationQueue'!AG$5:AG$410,'Grid GenerationQueue'!$AZ$5:$AZ$410,$B324,'Grid GenerationQueue'!$BA$5:$BA$410,$C324,'Grid GenerationQueue'!$BD$5:$BD$410,"&lt;="&amp;$BE$3)</f>
        <v>0</v>
      </c>
      <c r="BE324">
        <f>SUMIFS('Grid GenerationQueue'!AH$5:AH$410,'Grid GenerationQueue'!$AZ$5:$AZ$410,$B324,'Grid GenerationQueue'!$BA$5:$BA$410,$C324,'Grid GenerationQueue'!$BD$5:$BD$410,"&lt;="&amp;$BE$3)</f>
        <v>0</v>
      </c>
      <c r="BF324">
        <f>SUMIFS('Grid GenerationQueue'!AI$5:AI$410,'Grid GenerationQueue'!$AZ$5:$AZ$410,$B324,'Grid GenerationQueue'!$BA$5:$BA$410,$C324,'Grid GenerationQueue'!$BD$5:$BD$410,"&lt;="&amp;$BE$3)</f>
        <v>0</v>
      </c>
      <c r="BG324">
        <f>SUMIFS('Grid GenerationQueue'!AJ$5:AJ$410,'Grid GenerationQueue'!$AZ$5:$AZ$410,$B324,'Grid GenerationQueue'!$BA$5:$BA$410,$C324,'Grid GenerationQueue'!$BD$5:$BD$410,"&lt;="&amp;$BE$3)</f>
        <v>0</v>
      </c>
      <c r="BH324">
        <f>SUMIFS('Grid GenerationQueue'!AK$5:AK$410,'Grid GenerationQueue'!$AZ$5:$AZ$410,$B324,'Grid GenerationQueue'!$BA$5:$BA$410,$C324,'Grid GenerationQueue'!$BD$5:$BD$410,"&lt;="&amp;$BE$3)</f>
        <v>0</v>
      </c>
      <c r="BI324">
        <f>SUMIFS('Grid GenerationQueue'!AL$5:AL$410,'Grid GenerationQueue'!$AZ$5:$AZ$410,$B324,'Grid GenerationQueue'!$BA$5:$BA$410,$C324,'Grid GenerationQueue'!$BD$5:$BD$410,"&lt;="&amp;$BE$3)</f>
        <v>0</v>
      </c>
      <c r="BJ324">
        <f>SUMIFS('Grid GenerationQueue'!AM$5:AM$410,'Grid GenerationQueue'!$AZ$5:$AZ$410,$B324,'Grid GenerationQueue'!$BA$5:$BA$410,$C324,'Grid GenerationQueue'!$BD$5:$BD$410,"&lt;="&amp;$BE$3)</f>
        <v>0</v>
      </c>
      <c r="BK324">
        <f>SUMIFS('Grid GenerationQueue'!AN$5:AN$410,'Grid GenerationQueue'!$AZ$5:$AZ$410,$B324,'Grid GenerationQueue'!$BA$5:$BA$410,$C324,'Grid GenerationQueue'!$BD$5:$BD$410,"&lt;="&amp;$BE$3)</f>
        <v>0</v>
      </c>
      <c r="BL324">
        <f>SUMIFS('Grid GenerationQueue'!AO$5:AO$410,'Grid GenerationQueue'!$AZ$5:$AZ$410,$B324,'Grid GenerationQueue'!$BA$5:$BA$410,$C324,'Grid GenerationQueue'!$BD$5:$BD$410,"&lt;="&amp;$BE$3)</f>
        <v>0</v>
      </c>
      <c r="BM324">
        <f>SUMIFS('Grid GenerationQueue'!AP$5:AP$410,'Grid GenerationQueue'!$AZ$5:$AZ$410,$B324,'Grid GenerationQueue'!$BA$5:$BA$410,$C324,'Grid GenerationQueue'!$BD$5:$BD$410,"&lt;="&amp;$BE$3)</f>
        <v>0</v>
      </c>
      <c r="BN324">
        <f>SUMIFS('Grid GenerationQueue'!AQ$5:AQ$410,'Grid GenerationQueue'!$AZ$5:$AZ$410,$B324,'Grid GenerationQueue'!$BA$5:$BA$410,$C324,'Grid GenerationQueue'!$BD$5:$BD$410,"&lt;="&amp;$BE$3)</f>
        <v>0</v>
      </c>
      <c r="BO324">
        <f>SUMIFS('Grid GenerationQueue'!AR$5:AR$410,'Grid GenerationQueue'!$AZ$5:$AZ$410,$B324,'Grid GenerationQueue'!$BA$5:$BA$410,$C324,'Grid GenerationQueue'!$BD$5:$BD$410,"&lt;="&amp;$BE$3)</f>
        <v>0</v>
      </c>
      <c r="BQ324">
        <f>SUMIFS('Grid GenerationQueue'!AG$5:AG$410,'Grid GenerationQueue'!$AZ$5:$AZ$410,$B324,'Grid GenerationQueue'!$BA$5:$BA$410,$C324,'Grid GenerationQueue'!$BJ$5:$BJ$410,"Executed",'Grid GenerationQueue'!$BD$5:$BD$410,"&lt;="&amp;$BE$3)</f>
        <v>0</v>
      </c>
      <c r="BR324">
        <f>SUMIFS('Grid GenerationQueue'!AH$5:AH$410,'Grid GenerationQueue'!$AZ$5:$AZ$410,$B324,'Grid GenerationQueue'!$BA$5:$BA$410,$C324,'Grid GenerationQueue'!$BJ$5:$BJ$410,"Executed",'Grid GenerationQueue'!$BD$5:$BD$410,"&lt;="&amp;$BE$3)</f>
        <v>0</v>
      </c>
      <c r="BS324">
        <f>SUMIFS('Grid GenerationQueue'!AI$5:AI$410,'Grid GenerationQueue'!$AZ$5:$AZ$410,$B324,'Grid GenerationQueue'!$BA$5:$BA$410,$C324,'Grid GenerationQueue'!$BJ$5:$BJ$410,"Executed",'Grid GenerationQueue'!$BD$5:$BD$410,"&lt;="&amp;$BE$3)</f>
        <v>0</v>
      </c>
      <c r="BT324">
        <f>SUMIFS('Grid GenerationQueue'!AJ$5:AJ$410,'Grid GenerationQueue'!$AZ$5:$AZ$410,$B324,'Grid GenerationQueue'!$BA$5:$BA$410,$C324,'Grid GenerationQueue'!$BJ$5:$BJ$410,"Executed",'Grid GenerationQueue'!$BD$5:$BD$410,"&lt;="&amp;$BE$3)</f>
        <v>0</v>
      </c>
      <c r="BU324">
        <f>SUMIFS('Grid GenerationQueue'!AK$5:AK$410,'Grid GenerationQueue'!$AZ$5:$AZ$410,$B324,'Grid GenerationQueue'!$BA$5:$BA$410,$C324,'Grid GenerationQueue'!$BJ$5:$BJ$410,"Executed",'Grid GenerationQueue'!$BD$5:$BD$410,"&lt;="&amp;$BE$3)</f>
        <v>0</v>
      </c>
      <c r="BV324">
        <f>SUMIFS('Grid GenerationQueue'!AL$5:AL$410,'Grid GenerationQueue'!$AZ$5:$AZ$410,$B324,'Grid GenerationQueue'!$BA$5:$BA$410,$C324,'Grid GenerationQueue'!$BJ$5:$BJ$410,"Executed",'Grid GenerationQueue'!$BD$5:$BD$410,"&lt;="&amp;$BE$3)</f>
        <v>0</v>
      </c>
      <c r="BW324">
        <f>SUMIFS('Grid GenerationQueue'!AM$5:AM$410,'Grid GenerationQueue'!$AZ$5:$AZ$410,$B324,'Grid GenerationQueue'!$BA$5:$BA$410,$C324,'Grid GenerationQueue'!$BJ$5:$BJ$410,"Executed",'Grid GenerationQueue'!$BD$5:$BD$410,"&lt;="&amp;$BE$3)</f>
        <v>0</v>
      </c>
      <c r="BX324">
        <f>SUMIFS('Grid GenerationQueue'!AN$5:AN$410,'Grid GenerationQueue'!$AZ$5:$AZ$410,$B324,'Grid GenerationQueue'!$BA$5:$BA$410,$C324,'Grid GenerationQueue'!$BJ$5:$BJ$410,"Executed",'Grid GenerationQueue'!$BD$5:$BD$410,"&lt;="&amp;$BE$3)</f>
        <v>0</v>
      </c>
      <c r="BY324">
        <f>SUMIFS('Grid GenerationQueue'!AO$5:AO$410,'Grid GenerationQueue'!$AZ$5:$AZ$410,$B324,'Grid GenerationQueue'!$BA$5:$BA$410,$C324,'Grid GenerationQueue'!$BJ$5:$BJ$410,"Executed",'Grid GenerationQueue'!$BD$5:$BD$410,"&lt;="&amp;$BE$3)</f>
        <v>0</v>
      </c>
      <c r="BZ324">
        <f>SUMIFS('Grid GenerationQueue'!AP$5:AP$410,'Grid GenerationQueue'!$AZ$5:$AZ$410,$B324,'Grid GenerationQueue'!$BA$5:$BA$410,$C324,'Grid GenerationQueue'!$BJ$5:$BJ$410,"Executed",'Grid GenerationQueue'!$BD$5:$BD$410,"&lt;="&amp;$BE$3)</f>
        <v>0</v>
      </c>
      <c r="CA324">
        <f>SUMIFS('Grid GenerationQueue'!AQ$5:AQ$410,'Grid GenerationQueue'!$AZ$5:$AZ$410,$B324,'Grid GenerationQueue'!$BA$5:$BA$410,$C324,'Grid GenerationQueue'!$BJ$5:$BJ$410,"Executed",'Grid GenerationQueue'!$BD$5:$BD$410,"&lt;="&amp;$BE$3)</f>
        <v>0</v>
      </c>
      <c r="CB324">
        <f>SUMIFS('Grid GenerationQueue'!AR$5:AR$410,'Grid GenerationQueue'!$AZ$5:$AZ$410,$B324,'Grid GenerationQueue'!$BA$5:$BA$410,$C324,'Grid GenerationQueue'!$BJ$5:$BJ$410,"Executed",'Grid GenerationQueue'!$BD$5:$BD$410,"&lt;="&amp;$BE$3)</f>
        <v>0</v>
      </c>
      <c r="CD324">
        <f>SUMIFS('Grid GenerationQueue'!AG$5:AG$410,'Grid GenerationQueue'!$AZ$5:$AZ$410,$B324,'Grid GenerationQueue'!$BA$5:$BA$410,$C324,'Grid GenerationQueue'!$BH$5:$BH$410,"&lt;&gt;"&amp;"",'Grid GenerationQueue'!$BD$5:$BD$410,"&lt;="&amp;$BE$3)</f>
        <v>0</v>
      </c>
      <c r="CE324">
        <f>SUMIFS('Grid GenerationQueue'!AH$5:AH$410,'Grid GenerationQueue'!$AZ$5:$AZ$410,$B324,'Grid GenerationQueue'!$BA$5:$BA$410,$C324,'Grid GenerationQueue'!$BH$5:$BH$410,"&lt;&gt;"&amp;"",'Grid GenerationQueue'!$BD$5:$BD$410,"&lt;="&amp;$BE$3)</f>
        <v>0</v>
      </c>
      <c r="CF324">
        <f>SUMIFS('Grid GenerationQueue'!AI$5:AI$410,'Grid GenerationQueue'!$AZ$5:$AZ$410,$B324,'Grid GenerationQueue'!$BA$5:$BA$410,$C324,'Grid GenerationQueue'!$BH$5:$BH$410,"&lt;&gt;"&amp;"",'Grid GenerationQueue'!$BD$5:$BD$410,"&lt;="&amp;$BE$3)</f>
        <v>0</v>
      </c>
      <c r="CG324">
        <f>SUMIFS('Grid GenerationQueue'!AJ$5:AJ$410,'Grid GenerationQueue'!$AZ$5:$AZ$410,$B324,'Grid GenerationQueue'!$BA$5:$BA$410,$C324,'Grid GenerationQueue'!$BH$5:$BH$410,"&lt;&gt;"&amp;"",'Grid GenerationQueue'!$BD$5:$BD$410,"&lt;="&amp;$BE$3)</f>
        <v>0</v>
      </c>
      <c r="CH324">
        <f>SUMIFS('Grid GenerationQueue'!AK$5:AK$410,'Grid GenerationQueue'!$AZ$5:$AZ$410,$B324,'Grid GenerationQueue'!$BA$5:$BA$410,$C324,'Grid GenerationQueue'!$BH$5:$BH$410,"&lt;&gt;"&amp;"",'Grid GenerationQueue'!$BD$5:$BD$410,"&lt;="&amp;$BE$3)</f>
        <v>0</v>
      </c>
      <c r="CI324">
        <f>SUMIFS('Grid GenerationQueue'!AL$5:AL$410,'Grid GenerationQueue'!$AZ$5:$AZ$410,$B324,'Grid GenerationQueue'!$BA$5:$BA$410,$C324,'Grid GenerationQueue'!$BH$5:$BH$410,"&lt;&gt;"&amp;"",'Grid GenerationQueue'!$BD$5:$BD$410,"&lt;="&amp;$BE$3)</f>
        <v>0</v>
      </c>
      <c r="CJ324">
        <f>SUMIFS('Grid GenerationQueue'!AM$5:AM$410,'Grid GenerationQueue'!$AZ$5:$AZ$410,$B324,'Grid GenerationQueue'!$BA$5:$BA$410,$C324,'Grid GenerationQueue'!$BH$5:$BH$410,"&lt;&gt;"&amp;"",'Grid GenerationQueue'!$BD$5:$BD$410,"&lt;="&amp;$BE$3)</f>
        <v>0</v>
      </c>
      <c r="CK324">
        <f>SUMIFS('Grid GenerationQueue'!AN$5:AN$410,'Grid GenerationQueue'!$AZ$5:$AZ$410,$B324,'Grid GenerationQueue'!$BA$5:$BA$410,$C324,'Grid GenerationQueue'!$BH$5:$BH$410,"&lt;&gt;"&amp;"",'Grid GenerationQueue'!$BD$5:$BD$410,"&lt;="&amp;$BE$3)</f>
        <v>0</v>
      </c>
      <c r="CL324">
        <f>SUMIFS('Grid GenerationQueue'!AO$5:AO$410,'Grid GenerationQueue'!$AZ$5:$AZ$410,$B324,'Grid GenerationQueue'!$BA$5:$BA$410,$C324,'Grid GenerationQueue'!$BH$5:$BH$410,"&lt;&gt;"&amp;"",'Grid GenerationQueue'!$BD$5:$BD$410,"&lt;="&amp;$BE$3)</f>
        <v>0</v>
      </c>
      <c r="CM324">
        <f>SUMIFS('Grid GenerationQueue'!AP$5:AP$410,'Grid GenerationQueue'!$AZ$5:$AZ$410,$B324,'Grid GenerationQueue'!$BA$5:$BA$410,$C324,'Grid GenerationQueue'!$BH$5:$BH$410,"&lt;&gt;"&amp;"",'Grid GenerationQueue'!$BD$5:$BD$410,"&lt;="&amp;$BE$3)</f>
        <v>0</v>
      </c>
      <c r="CN324">
        <f>SUMIFS('Grid GenerationQueue'!AQ$5:AQ$410,'Grid GenerationQueue'!$AZ$5:$AZ$410,$B324,'Grid GenerationQueue'!$BA$5:$BA$410,$C324,'Grid GenerationQueue'!$BH$5:$BH$410,"&lt;&gt;"&amp;"",'Grid GenerationQueue'!$BD$5:$BD$410,"&lt;="&amp;$BE$3)</f>
        <v>0</v>
      </c>
      <c r="CO324">
        <f>SUMIFS('Grid GenerationQueue'!AR$5:AR$410,'Grid GenerationQueue'!$AZ$5:$AZ$410,$B324,'Grid GenerationQueue'!$BA$5:$BA$410,$C324,'Grid GenerationQueue'!$BH$5:$BH$410,"&lt;&gt;"&amp;"",'Grid GenerationQueue'!$BD$5:$BD$410,"&lt;="&amp;$BE$3)</f>
        <v>0</v>
      </c>
      <c r="CQ324">
        <f>SUMIFS('Grid GenerationQueue'!AG$5:AG$410,'Grid GenerationQueue'!$AZ$5:$AZ$410,$B324,'Grid GenerationQueue'!$BA$5:$BA$410,$C324,'Grid GenerationQueue'!$BK$5:$BK$410,"&gt;0",'Grid GenerationQueue'!$BD$5:$BD$410,"&lt;="&amp;$BE$3)</f>
        <v>0</v>
      </c>
      <c r="CR324">
        <f>SUMIFS('Grid GenerationQueue'!AH$5:AH$410,'Grid GenerationQueue'!$AZ$5:$AZ$410,$B324,'Grid GenerationQueue'!$BA$5:$BA$410,$C324,'Grid GenerationQueue'!$BK$5:$BK$410,"&gt;0",'Grid GenerationQueue'!$BD$5:$BD$410,"&lt;="&amp;$BE$3)</f>
        <v>0</v>
      </c>
      <c r="CS324">
        <f>SUMIFS('Grid GenerationQueue'!AI$5:AI$410,'Grid GenerationQueue'!$AZ$5:$AZ$410,$B324,'Grid GenerationQueue'!$BA$5:$BA$410,$C324,'Grid GenerationQueue'!$BK$5:$BK$410,"&gt;0",'Grid GenerationQueue'!$BD$5:$BD$410,"&lt;="&amp;$BE$3)</f>
        <v>0</v>
      </c>
      <c r="CT324">
        <f>SUMIFS('Grid GenerationQueue'!AJ$5:AJ$410,'Grid GenerationQueue'!$AZ$5:$AZ$410,$B324,'Grid GenerationQueue'!$BA$5:$BA$410,$C324,'Grid GenerationQueue'!$BK$5:$BK$410,"&gt;0",'Grid GenerationQueue'!$BD$5:$BD$410,"&lt;="&amp;$BE$3)</f>
        <v>0</v>
      </c>
      <c r="CU324">
        <f>SUMIFS('Grid GenerationQueue'!AK$5:AK$410,'Grid GenerationQueue'!$AZ$5:$AZ$410,$B324,'Grid GenerationQueue'!$BA$5:$BA$410,$C324,'Grid GenerationQueue'!$BK$5:$BK$410,"&gt;0",'Grid GenerationQueue'!$BD$5:$BD$410,"&lt;="&amp;$BE$3)</f>
        <v>0</v>
      </c>
      <c r="CV324">
        <f>SUMIFS('Grid GenerationQueue'!AL$5:AL$410,'Grid GenerationQueue'!$AZ$5:$AZ$410,$B324,'Grid GenerationQueue'!$BA$5:$BA$410,$C324,'Grid GenerationQueue'!$BK$5:$BK$410,"&gt;0",'Grid GenerationQueue'!$BD$5:$BD$410,"&lt;="&amp;$BE$3)</f>
        <v>0</v>
      </c>
      <c r="CW324">
        <f>SUMIFS('Grid GenerationQueue'!AM$5:AM$410,'Grid GenerationQueue'!$AZ$5:$AZ$410,$B324,'Grid GenerationQueue'!$BA$5:$BA$410,$C324,'Grid GenerationQueue'!$BK$5:$BK$410,"&gt;0",'Grid GenerationQueue'!$BD$5:$BD$410,"&lt;="&amp;$BE$3)</f>
        <v>0</v>
      </c>
      <c r="CX324">
        <f>SUMIFS('Grid GenerationQueue'!AN$5:AN$410,'Grid GenerationQueue'!$AZ$5:$AZ$410,$B324,'Grid GenerationQueue'!$BA$5:$BA$410,$C324,'Grid GenerationQueue'!$BK$5:$BK$410,"&gt;0",'Grid GenerationQueue'!$BD$5:$BD$410,"&lt;="&amp;$BE$3)</f>
        <v>0</v>
      </c>
      <c r="CY324">
        <f>SUMIFS('Grid GenerationQueue'!AO$5:AO$410,'Grid GenerationQueue'!$AZ$5:$AZ$410,$B324,'Grid GenerationQueue'!$BA$5:$BA$410,$C324,'Grid GenerationQueue'!$BK$5:$BK$410,"&gt;0",'Grid GenerationQueue'!$BD$5:$BD$410,"&lt;="&amp;$BE$3)</f>
        <v>0</v>
      </c>
      <c r="CZ324">
        <f>SUMIFS('Grid GenerationQueue'!AP$5:AP$410,'Grid GenerationQueue'!$AZ$5:$AZ$410,$B324,'Grid GenerationQueue'!$BA$5:$BA$410,$C324,'Grid GenerationQueue'!$BK$5:$BK$410,"&gt;0",'Grid GenerationQueue'!$BD$5:$BD$410,"&lt;="&amp;$BE$3)</f>
        <v>0</v>
      </c>
      <c r="DA324">
        <f>SUMIFS('Grid GenerationQueue'!AQ$5:AQ$410,'Grid GenerationQueue'!$AZ$5:$AZ$410,$B324,'Grid GenerationQueue'!$BA$5:$BA$410,$C324,'Grid GenerationQueue'!$BK$5:$BK$410,"&gt;0",'Grid GenerationQueue'!$BD$5:$BD$410,"&lt;="&amp;$BE$3)</f>
        <v>0</v>
      </c>
      <c r="DB324">
        <f>SUMIFS('Grid GenerationQueue'!AR$5:AR$410,'Grid GenerationQueue'!$AZ$5:$AZ$410,$B324,'Grid GenerationQueue'!$BA$5:$BA$410,$C324,'Grid GenerationQueue'!$BK$5:$BK$410,"&gt;0",'Grid GenerationQueue'!$BD$5:$BD$410,"&lt;="&amp;$BE$3)</f>
        <v>0</v>
      </c>
    </row>
    <row r="325" spans="1:106" x14ac:dyDescent="0.35">
      <c r="A325" t="s">
        <v>4752</v>
      </c>
      <c r="B325" t="s">
        <v>4910</v>
      </c>
      <c r="C325">
        <v>115</v>
      </c>
      <c r="D325">
        <f>SUMIFS('Grid GenerationQueue'!AG$5:AG$410,'Grid GenerationQueue'!$AZ$5:$AZ$410,$B325,'Grid GenerationQueue'!$BA$5:$BA$410,$C325)</f>
        <v>0</v>
      </c>
      <c r="E325">
        <f>SUMIFS('Grid GenerationQueue'!AH$5:AH$410,'Grid GenerationQueue'!$AZ$5:$AZ$410,$B325,'Grid GenerationQueue'!$BA$5:$BA$410,$C325)</f>
        <v>0</v>
      </c>
      <c r="F325">
        <f>SUMIFS('Grid GenerationQueue'!AI$5:AI$410,'Grid GenerationQueue'!$AZ$5:$AZ$410,$B325,'Grid GenerationQueue'!$BA$5:$BA$410,$C325)</f>
        <v>0</v>
      </c>
      <c r="G325">
        <f>SUMIFS('Grid GenerationQueue'!AJ$5:AJ$410,'Grid GenerationQueue'!$AZ$5:$AZ$410,$B325,'Grid GenerationQueue'!$BA$5:$BA$410,$C325)</f>
        <v>0</v>
      </c>
      <c r="H325">
        <f>SUMIFS('Grid GenerationQueue'!AK$5:AK$410,'Grid GenerationQueue'!$AZ$5:$AZ$410,$B325,'Grid GenerationQueue'!$BA$5:$BA$410,$C325)</f>
        <v>0</v>
      </c>
      <c r="I325">
        <f>SUMIFS('Grid GenerationQueue'!AL$5:AL$410,'Grid GenerationQueue'!$AZ$5:$AZ$410,$B325,'Grid GenerationQueue'!$BA$5:$BA$410,$C325)</f>
        <v>0</v>
      </c>
      <c r="J325">
        <f>SUMIFS('Grid GenerationQueue'!AM$5:AM$410,'Grid GenerationQueue'!$AZ$5:$AZ$410,$B325,'Grid GenerationQueue'!$BA$5:$BA$410,$C325)</f>
        <v>0</v>
      </c>
      <c r="K325">
        <f>SUMIFS('Grid GenerationQueue'!AN$5:AN$410,'Grid GenerationQueue'!$AZ$5:$AZ$410,$B325,'Grid GenerationQueue'!$BA$5:$BA$410,$C325)</f>
        <v>0</v>
      </c>
      <c r="L325">
        <f>SUMIFS('Grid GenerationQueue'!AO$5:AO$410,'Grid GenerationQueue'!$AZ$5:$AZ$410,$B325,'Grid GenerationQueue'!$BA$5:$BA$410,$C325)</f>
        <v>0</v>
      </c>
      <c r="M325">
        <f>SUMIFS('Grid GenerationQueue'!AP$5:AP$410,'Grid GenerationQueue'!$AZ$5:$AZ$410,$B325,'Grid GenerationQueue'!$BA$5:$BA$410,$C325)</f>
        <v>0</v>
      </c>
      <c r="N325">
        <f>SUMIFS('Grid GenerationQueue'!AQ$5:AQ$410,'Grid GenerationQueue'!$AZ$5:$AZ$410,$B325,'Grid GenerationQueue'!$BA$5:$BA$410,$C325)</f>
        <v>0</v>
      </c>
      <c r="O325">
        <f>SUMIFS('Grid GenerationQueue'!AR$5:AR$410,'Grid GenerationQueue'!$AZ$5:$AZ$410,$B325,'Grid GenerationQueue'!$BA$5:$BA$410,$C325)</f>
        <v>0</v>
      </c>
      <c r="Q325">
        <f>SUMIFS('Grid GenerationQueue'!AG$5:AG$410,'Grid GenerationQueue'!$AZ$5:$AZ$410,$B325,'Grid GenerationQueue'!$BA$5:$BA$410,$C325,'Grid GenerationQueue'!$BJ$5:$BJ$410,"Executed")</f>
        <v>0</v>
      </c>
      <c r="R325">
        <f>SUMIFS('Grid GenerationQueue'!AH$5:AH$410,'Grid GenerationQueue'!$AZ$5:$AZ$410,$B325,'Grid GenerationQueue'!$BA$5:$BA$410,$C325,'Grid GenerationQueue'!$BJ$5:$BJ$410,"Executed")</f>
        <v>0</v>
      </c>
      <c r="S325">
        <f>SUMIFS('Grid GenerationQueue'!AI$5:AI$410,'Grid GenerationQueue'!$AZ$5:$AZ$410,$B325,'Grid GenerationQueue'!$BA$5:$BA$410,$C325,'Grid GenerationQueue'!$BJ$5:$BJ$410,"Executed")</f>
        <v>0</v>
      </c>
      <c r="T325">
        <f>SUMIFS('Grid GenerationQueue'!AJ$5:AJ$410,'Grid GenerationQueue'!$AZ$5:$AZ$410,$B325,'Grid GenerationQueue'!$BA$5:$BA$410,$C325,'Grid GenerationQueue'!$BJ$5:$BJ$410,"Executed")</f>
        <v>0</v>
      </c>
      <c r="U325">
        <f>SUMIFS('Grid GenerationQueue'!AK$5:AK$410,'Grid GenerationQueue'!$AZ$5:$AZ$410,$B325,'Grid GenerationQueue'!$BA$5:$BA$410,$C325,'Grid GenerationQueue'!$BJ$5:$BJ$410,"Executed")</f>
        <v>0</v>
      </c>
      <c r="V325">
        <f>SUMIFS('Grid GenerationQueue'!AL$5:AL$410,'Grid GenerationQueue'!$AZ$5:$AZ$410,$B325,'Grid GenerationQueue'!$BA$5:$BA$410,$C325,'Grid GenerationQueue'!$BJ$5:$BJ$410,"Executed")</f>
        <v>0</v>
      </c>
      <c r="W325">
        <f>SUMIFS('Grid GenerationQueue'!AM$5:AM$410,'Grid GenerationQueue'!$AZ$5:$AZ$410,$B325,'Grid GenerationQueue'!$BA$5:$BA$410,$C325,'Grid GenerationQueue'!$BJ$5:$BJ$410,"Executed")</f>
        <v>0</v>
      </c>
      <c r="X325">
        <f>SUMIFS('Grid GenerationQueue'!AN$5:AN$410,'Grid GenerationQueue'!$AZ$5:$AZ$410,$B325,'Grid GenerationQueue'!$BA$5:$BA$410,$C325,'Grid GenerationQueue'!$BJ$5:$BJ$410,"Executed")</f>
        <v>0</v>
      </c>
      <c r="Y325">
        <f>SUMIFS('Grid GenerationQueue'!AO$5:AO$410,'Grid GenerationQueue'!$AZ$5:$AZ$410,$B325,'Grid GenerationQueue'!$BA$5:$BA$410,$C325,'Grid GenerationQueue'!$BJ$5:$BJ$410,"Executed")</f>
        <v>0</v>
      </c>
      <c r="Z325">
        <f>SUMIFS('Grid GenerationQueue'!AP$5:AP$410,'Grid GenerationQueue'!$AZ$5:$AZ$410,$B325,'Grid GenerationQueue'!$BA$5:$BA$410,$C325,'Grid GenerationQueue'!$BJ$5:$BJ$410,"Executed")</f>
        <v>0</v>
      </c>
      <c r="AA325">
        <f>SUMIFS('Grid GenerationQueue'!AQ$5:AQ$410,'Grid GenerationQueue'!$AZ$5:$AZ$410,$B325,'Grid GenerationQueue'!$BA$5:$BA$410,$C325,'Grid GenerationQueue'!$BJ$5:$BJ$410,"Executed")</f>
        <v>0</v>
      </c>
      <c r="AB325">
        <f>SUMIFS('Grid GenerationQueue'!AR$5:AR$410,'Grid GenerationQueue'!$AZ$5:$AZ$410,$B325,'Grid GenerationQueue'!$BA$5:$BA$410,$C325,'Grid GenerationQueue'!$BJ$5:$BJ$410,"Executed")</f>
        <v>0</v>
      </c>
      <c r="AD325">
        <f>SUMIFS('Grid GenerationQueue'!AG$5:AG$410,'Grid GenerationQueue'!$AZ$5:$AZ$410,$B325,'Grid GenerationQueue'!$BA$5:$BA$410,$C325,'Grid GenerationQueue'!$BH$5:$BH$410,"&lt;&gt;"&amp;"")+SUMIFS('Grid GenerationQueue'!AG$5:AG$410,'Grid GenerationQueue'!$AZ$5:$AZ$410,$B325,'Grid GenerationQueue'!$BA$5:$BA$410,$C325,'Grid GenerationQueue'!$BH$5:$BH$410,"",'Grid GenerationQueue'!$AC$5:$AC$410,1)</f>
        <v>0</v>
      </c>
      <c r="AE325">
        <f>SUMIFS('Grid GenerationQueue'!AH$5:AH$410,'Grid GenerationQueue'!$AZ$5:$AZ$410,$B325,'Grid GenerationQueue'!$BA$5:$BA$410,$C325,'Grid GenerationQueue'!$BH$5:$BH$410,"&lt;&gt;"&amp;"")+SUMIFS('Grid GenerationQueue'!AH$5:AH$410,'Grid GenerationQueue'!$AZ$5:$AZ$410,$B325,'Grid GenerationQueue'!$BA$5:$BA$410,$C325,'Grid GenerationQueue'!$BH$5:$BH$410,"",'Grid GenerationQueue'!$AC$5:$AC$410,1)</f>
        <v>0</v>
      </c>
      <c r="AF325">
        <f>SUMIFS('Grid GenerationQueue'!AI$5:AI$410,'Grid GenerationQueue'!$AZ$5:$AZ$410,$B325,'Grid GenerationQueue'!$BA$5:$BA$410,$C325,'Grid GenerationQueue'!$BH$5:$BH$410,"&lt;&gt;"&amp;"")+SUMIFS('Grid GenerationQueue'!AI$5:AI$410,'Grid GenerationQueue'!$AZ$5:$AZ$410,$B325,'Grid GenerationQueue'!$BA$5:$BA$410,$C325,'Grid GenerationQueue'!$BH$5:$BH$410,"",'Grid GenerationQueue'!$AC$5:$AC$410,1)</f>
        <v>0</v>
      </c>
      <c r="AG325">
        <f>SUMIFS('Grid GenerationQueue'!AJ$5:AJ$410,'Grid GenerationQueue'!$AZ$5:$AZ$410,$B325,'Grid GenerationQueue'!$BA$5:$BA$410,$C325,'Grid GenerationQueue'!$BH$5:$BH$410,"&lt;&gt;"&amp;"")+SUMIFS('Grid GenerationQueue'!AJ$5:AJ$410,'Grid GenerationQueue'!$AZ$5:$AZ$410,$B325,'Grid GenerationQueue'!$BA$5:$BA$410,$C325,'Grid GenerationQueue'!$BH$5:$BH$410,"",'Grid GenerationQueue'!$AC$5:$AC$410,1)</f>
        <v>0</v>
      </c>
      <c r="AH325">
        <f>SUMIFS('Grid GenerationQueue'!AK$5:AK$410,'Grid GenerationQueue'!$AZ$5:$AZ$410,$B325,'Grid GenerationQueue'!$BA$5:$BA$410,$C325,'Grid GenerationQueue'!$BH$5:$BH$410,"&lt;&gt;"&amp;"")+SUMIFS('Grid GenerationQueue'!AK$5:AK$410,'Grid GenerationQueue'!$AZ$5:$AZ$410,$B325,'Grid GenerationQueue'!$BA$5:$BA$410,$C325,'Grid GenerationQueue'!$BH$5:$BH$410,"",'Grid GenerationQueue'!$AC$5:$AC$410,1)</f>
        <v>0</v>
      </c>
      <c r="AI325">
        <f>SUMIFS('Grid GenerationQueue'!AL$5:AL$410,'Grid GenerationQueue'!$AZ$5:$AZ$410,$B325,'Grid GenerationQueue'!$BA$5:$BA$410,$C325,'Grid GenerationQueue'!$BH$5:$BH$410,"&lt;&gt;"&amp;"")+SUMIFS('Grid GenerationQueue'!AL$5:AL$410,'Grid GenerationQueue'!$AZ$5:$AZ$410,$B325,'Grid GenerationQueue'!$BA$5:$BA$410,$C325,'Grid GenerationQueue'!$BH$5:$BH$410,"",'Grid GenerationQueue'!$AC$5:$AC$410,1)</f>
        <v>0</v>
      </c>
      <c r="AJ325">
        <f>SUMIFS('Grid GenerationQueue'!AM$5:AM$410,'Grid GenerationQueue'!$AZ$5:$AZ$410,$B325,'Grid GenerationQueue'!$BA$5:$BA$410,$C325,'Grid GenerationQueue'!$BH$5:$BH$410,"&lt;&gt;"&amp;"")+SUMIFS('Grid GenerationQueue'!AM$5:AM$410,'Grid GenerationQueue'!$AZ$5:$AZ$410,$B325,'Grid GenerationQueue'!$BA$5:$BA$410,$C325,'Grid GenerationQueue'!$BH$5:$BH$410,"",'Grid GenerationQueue'!$AC$5:$AC$410,1)</f>
        <v>0</v>
      </c>
      <c r="AK325">
        <f>SUMIFS('Grid GenerationQueue'!AN$5:AN$410,'Grid GenerationQueue'!$AZ$5:$AZ$410,$B325,'Grid GenerationQueue'!$BA$5:$BA$410,$C325,'Grid GenerationQueue'!$BH$5:$BH$410,"&lt;&gt;"&amp;"")+SUMIFS('Grid GenerationQueue'!AN$5:AN$410,'Grid GenerationQueue'!$AZ$5:$AZ$410,$B325,'Grid GenerationQueue'!$BA$5:$BA$410,$C325,'Grid GenerationQueue'!$BH$5:$BH$410,"",'Grid GenerationQueue'!$AC$5:$AC$410,1)</f>
        <v>0</v>
      </c>
      <c r="AL325">
        <f>SUMIFS('Grid GenerationQueue'!AO$5:AO$410,'Grid GenerationQueue'!$AZ$5:$AZ$410,$B325,'Grid GenerationQueue'!$BA$5:$BA$410,$C325,'Grid GenerationQueue'!$BH$5:$BH$410,"&lt;&gt;"&amp;"")+SUMIFS('Grid GenerationQueue'!AO$5:AO$410,'Grid GenerationQueue'!$AZ$5:$AZ$410,$B325,'Grid GenerationQueue'!$BA$5:$BA$410,$C325,'Grid GenerationQueue'!$BH$5:$BH$410,"",'Grid GenerationQueue'!$AC$5:$AC$410,1)</f>
        <v>0</v>
      </c>
      <c r="AM325">
        <f>SUMIFS('Grid GenerationQueue'!AP$5:AP$410,'Grid GenerationQueue'!$AZ$5:$AZ$410,$B325,'Grid GenerationQueue'!$BA$5:$BA$410,$C325,'Grid GenerationQueue'!$BH$5:$BH$410,"&lt;&gt;"&amp;"")+SUMIFS('Grid GenerationQueue'!AP$5:AP$410,'Grid GenerationQueue'!$AZ$5:$AZ$410,$B325,'Grid GenerationQueue'!$BA$5:$BA$410,$C325,'Grid GenerationQueue'!$BH$5:$BH$410,"",'Grid GenerationQueue'!$AC$5:$AC$410,1)</f>
        <v>0</v>
      </c>
      <c r="AN325">
        <f>SUMIFS('Grid GenerationQueue'!AQ$5:AQ$410,'Grid GenerationQueue'!$AZ$5:$AZ$410,$B325,'Grid GenerationQueue'!$BA$5:$BA$410,$C325,'Grid GenerationQueue'!$BH$5:$BH$410,"&lt;&gt;"&amp;"")+SUMIFS('Grid GenerationQueue'!AQ$5:AQ$410,'Grid GenerationQueue'!$AZ$5:$AZ$410,$B325,'Grid GenerationQueue'!$BA$5:$BA$410,$C325,'Grid GenerationQueue'!$BH$5:$BH$410,"",'Grid GenerationQueue'!$AC$5:$AC$410,1)</f>
        <v>0</v>
      </c>
      <c r="AO325">
        <f>SUMIFS('Grid GenerationQueue'!AR$5:AR$410,'Grid GenerationQueue'!$AZ$5:$AZ$410,$B325,'Grid GenerationQueue'!$BA$5:$BA$410,$C325,'Grid GenerationQueue'!$BH$5:$BH$410,"&lt;&gt;"&amp;"")+SUMIFS('Grid GenerationQueue'!AR$5:AR$410,'Grid GenerationQueue'!$AZ$5:$AZ$410,$B325,'Grid GenerationQueue'!$BA$5:$BA$410,$C325,'Grid GenerationQueue'!$BH$5:$BH$410,"",'Grid GenerationQueue'!$AC$5:$AC$410,1)</f>
        <v>0</v>
      </c>
      <c r="AQ325">
        <f>SUMIFS('Grid GenerationQueue'!AG$5:AG$410,'Grid GenerationQueue'!$AZ$5:$AZ$410,$B325,'Grid GenerationQueue'!$BA$5:$BA$410,$C325,'Grid GenerationQueue'!$BK$5:$BK$410,"&gt;0")</f>
        <v>0</v>
      </c>
      <c r="AR325">
        <f>SUMIFS('Grid GenerationQueue'!AH$5:AH$410,'Grid GenerationQueue'!$AZ$5:$AZ$410,$B325,'Grid GenerationQueue'!$BA$5:$BA$410,$C325,'Grid GenerationQueue'!$BK$5:$BK$410,"&gt;0")</f>
        <v>0</v>
      </c>
      <c r="AS325">
        <f>SUMIFS('Grid GenerationQueue'!AI$5:AI$410,'Grid GenerationQueue'!$AZ$5:$AZ$410,$B325,'Grid GenerationQueue'!$BA$5:$BA$410,$C325,'Grid GenerationQueue'!$BK$5:$BK$410,"&gt;0")</f>
        <v>0</v>
      </c>
      <c r="AT325">
        <f>SUMIFS('Grid GenerationQueue'!AJ$5:AJ$410,'Grid GenerationQueue'!$AZ$5:$AZ$410,$B325,'Grid GenerationQueue'!$BA$5:$BA$410,$C325,'Grid GenerationQueue'!$BK$5:$BK$410,"&gt;0")</f>
        <v>0</v>
      </c>
      <c r="AU325">
        <f>SUMIFS('Grid GenerationQueue'!AK$5:AK$410,'Grid GenerationQueue'!$AZ$5:$AZ$410,$B325,'Grid GenerationQueue'!$BA$5:$BA$410,$C325,'Grid GenerationQueue'!$BK$5:$BK$410,"&gt;0")</f>
        <v>0</v>
      </c>
      <c r="AV325">
        <f>SUMIFS('Grid GenerationQueue'!AL$5:AL$410,'Grid GenerationQueue'!$AZ$5:$AZ$410,$B325,'Grid GenerationQueue'!$BA$5:$BA$410,$C325,'Grid GenerationQueue'!$BK$5:$BK$410,"&gt;0")</f>
        <v>0</v>
      </c>
      <c r="AW325">
        <f>SUMIFS('Grid GenerationQueue'!AM$5:AM$410,'Grid GenerationQueue'!$AZ$5:$AZ$410,$B325,'Grid GenerationQueue'!$BA$5:$BA$410,$C325,'Grid GenerationQueue'!$BK$5:$BK$410,"&gt;0")</f>
        <v>0</v>
      </c>
      <c r="AX325">
        <f>SUMIFS('Grid GenerationQueue'!AN$5:AN$410,'Grid GenerationQueue'!$AZ$5:$AZ$410,$B325,'Grid GenerationQueue'!$BA$5:$BA$410,$C325,'Grid GenerationQueue'!$BK$5:$BK$410,"&gt;0")</f>
        <v>0</v>
      </c>
      <c r="AY325">
        <f>SUMIFS('Grid GenerationQueue'!AO$5:AO$410,'Grid GenerationQueue'!$AZ$5:$AZ$410,$B325,'Grid GenerationQueue'!$BA$5:$BA$410,$C325,'Grid GenerationQueue'!$BK$5:$BK$410,"&gt;0")</f>
        <v>0</v>
      </c>
      <c r="AZ325">
        <f>SUMIFS('Grid GenerationQueue'!AP$5:AP$410,'Grid GenerationQueue'!$AZ$5:$AZ$410,$B325,'Grid GenerationQueue'!$BA$5:$BA$410,$C325,'Grid GenerationQueue'!$BK$5:$BK$410,"&gt;0")</f>
        <v>0</v>
      </c>
      <c r="BA325">
        <f>SUMIFS('Grid GenerationQueue'!AQ$5:AQ$410,'Grid GenerationQueue'!$AZ$5:$AZ$410,$B325,'Grid GenerationQueue'!$BA$5:$BA$410,$C325,'Grid GenerationQueue'!$BK$5:$BK$410,"&gt;0")</f>
        <v>0</v>
      </c>
      <c r="BB325">
        <f>SUMIFS('Grid GenerationQueue'!AR$5:AR$410,'Grid GenerationQueue'!$AZ$5:$AZ$410,$B325,'Grid GenerationQueue'!$BA$5:$BA$410,$C325,'Grid GenerationQueue'!$BK$5:$BK$410,"&gt;0")</f>
        <v>0</v>
      </c>
      <c r="BD325">
        <f>SUMIFS('Grid GenerationQueue'!AG$5:AG$410,'Grid GenerationQueue'!$AZ$5:$AZ$410,$B325,'Grid GenerationQueue'!$BA$5:$BA$410,$C325,'Grid GenerationQueue'!$BD$5:$BD$410,"&lt;="&amp;$BE$3)</f>
        <v>0</v>
      </c>
      <c r="BE325">
        <f>SUMIFS('Grid GenerationQueue'!AH$5:AH$410,'Grid GenerationQueue'!$AZ$5:$AZ$410,$B325,'Grid GenerationQueue'!$BA$5:$BA$410,$C325,'Grid GenerationQueue'!$BD$5:$BD$410,"&lt;="&amp;$BE$3)</f>
        <v>0</v>
      </c>
      <c r="BF325">
        <f>SUMIFS('Grid GenerationQueue'!AI$5:AI$410,'Grid GenerationQueue'!$AZ$5:$AZ$410,$B325,'Grid GenerationQueue'!$BA$5:$BA$410,$C325,'Grid GenerationQueue'!$BD$5:$BD$410,"&lt;="&amp;$BE$3)</f>
        <v>0</v>
      </c>
      <c r="BG325">
        <f>SUMIFS('Grid GenerationQueue'!AJ$5:AJ$410,'Grid GenerationQueue'!$AZ$5:$AZ$410,$B325,'Grid GenerationQueue'!$BA$5:$BA$410,$C325,'Grid GenerationQueue'!$BD$5:$BD$410,"&lt;="&amp;$BE$3)</f>
        <v>0</v>
      </c>
      <c r="BH325">
        <f>SUMIFS('Grid GenerationQueue'!AK$5:AK$410,'Grid GenerationQueue'!$AZ$5:$AZ$410,$B325,'Grid GenerationQueue'!$BA$5:$BA$410,$C325,'Grid GenerationQueue'!$BD$5:$BD$410,"&lt;="&amp;$BE$3)</f>
        <v>0</v>
      </c>
      <c r="BI325">
        <f>SUMIFS('Grid GenerationQueue'!AL$5:AL$410,'Grid GenerationQueue'!$AZ$5:$AZ$410,$B325,'Grid GenerationQueue'!$BA$5:$BA$410,$C325,'Grid GenerationQueue'!$BD$5:$BD$410,"&lt;="&amp;$BE$3)</f>
        <v>0</v>
      </c>
      <c r="BJ325">
        <f>SUMIFS('Grid GenerationQueue'!AM$5:AM$410,'Grid GenerationQueue'!$AZ$5:$AZ$410,$B325,'Grid GenerationQueue'!$BA$5:$BA$410,$C325,'Grid GenerationQueue'!$BD$5:$BD$410,"&lt;="&amp;$BE$3)</f>
        <v>0</v>
      </c>
      <c r="BK325">
        <f>SUMIFS('Grid GenerationQueue'!AN$5:AN$410,'Grid GenerationQueue'!$AZ$5:$AZ$410,$B325,'Grid GenerationQueue'!$BA$5:$BA$410,$C325,'Grid GenerationQueue'!$BD$5:$BD$410,"&lt;="&amp;$BE$3)</f>
        <v>0</v>
      </c>
      <c r="BL325">
        <f>SUMIFS('Grid GenerationQueue'!AO$5:AO$410,'Grid GenerationQueue'!$AZ$5:$AZ$410,$B325,'Grid GenerationQueue'!$BA$5:$BA$410,$C325,'Grid GenerationQueue'!$BD$5:$BD$410,"&lt;="&amp;$BE$3)</f>
        <v>0</v>
      </c>
      <c r="BM325">
        <f>SUMIFS('Grid GenerationQueue'!AP$5:AP$410,'Grid GenerationQueue'!$AZ$5:$AZ$410,$B325,'Grid GenerationQueue'!$BA$5:$BA$410,$C325,'Grid GenerationQueue'!$BD$5:$BD$410,"&lt;="&amp;$BE$3)</f>
        <v>0</v>
      </c>
      <c r="BN325">
        <f>SUMIFS('Grid GenerationQueue'!AQ$5:AQ$410,'Grid GenerationQueue'!$AZ$5:$AZ$410,$B325,'Grid GenerationQueue'!$BA$5:$BA$410,$C325,'Grid GenerationQueue'!$BD$5:$BD$410,"&lt;="&amp;$BE$3)</f>
        <v>0</v>
      </c>
      <c r="BO325">
        <f>SUMIFS('Grid GenerationQueue'!AR$5:AR$410,'Grid GenerationQueue'!$AZ$5:$AZ$410,$B325,'Grid GenerationQueue'!$BA$5:$BA$410,$C325,'Grid GenerationQueue'!$BD$5:$BD$410,"&lt;="&amp;$BE$3)</f>
        <v>0</v>
      </c>
      <c r="BQ325">
        <f>SUMIFS('Grid GenerationQueue'!AG$5:AG$410,'Grid GenerationQueue'!$AZ$5:$AZ$410,$B325,'Grid GenerationQueue'!$BA$5:$BA$410,$C325,'Grid GenerationQueue'!$BJ$5:$BJ$410,"Executed",'Grid GenerationQueue'!$BD$5:$BD$410,"&lt;="&amp;$BE$3)</f>
        <v>0</v>
      </c>
      <c r="BR325">
        <f>SUMIFS('Grid GenerationQueue'!AH$5:AH$410,'Grid GenerationQueue'!$AZ$5:$AZ$410,$B325,'Grid GenerationQueue'!$BA$5:$BA$410,$C325,'Grid GenerationQueue'!$BJ$5:$BJ$410,"Executed",'Grid GenerationQueue'!$BD$5:$BD$410,"&lt;="&amp;$BE$3)</f>
        <v>0</v>
      </c>
      <c r="BS325">
        <f>SUMIFS('Grid GenerationQueue'!AI$5:AI$410,'Grid GenerationQueue'!$AZ$5:$AZ$410,$B325,'Grid GenerationQueue'!$BA$5:$BA$410,$C325,'Grid GenerationQueue'!$BJ$5:$BJ$410,"Executed",'Grid GenerationQueue'!$BD$5:$BD$410,"&lt;="&amp;$BE$3)</f>
        <v>0</v>
      </c>
      <c r="BT325">
        <f>SUMIFS('Grid GenerationQueue'!AJ$5:AJ$410,'Grid GenerationQueue'!$AZ$5:$AZ$410,$B325,'Grid GenerationQueue'!$BA$5:$BA$410,$C325,'Grid GenerationQueue'!$BJ$5:$BJ$410,"Executed",'Grid GenerationQueue'!$BD$5:$BD$410,"&lt;="&amp;$BE$3)</f>
        <v>0</v>
      </c>
      <c r="BU325">
        <f>SUMIFS('Grid GenerationQueue'!AK$5:AK$410,'Grid GenerationQueue'!$AZ$5:$AZ$410,$B325,'Grid GenerationQueue'!$BA$5:$BA$410,$C325,'Grid GenerationQueue'!$BJ$5:$BJ$410,"Executed",'Grid GenerationQueue'!$BD$5:$BD$410,"&lt;="&amp;$BE$3)</f>
        <v>0</v>
      </c>
      <c r="BV325">
        <f>SUMIFS('Grid GenerationQueue'!AL$5:AL$410,'Grid GenerationQueue'!$AZ$5:$AZ$410,$B325,'Grid GenerationQueue'!$BA$5:$BA$410,$C325,'Grid GenerationQueue'!$BJ$5:$BJ$410,"Executed",'Grid GenerationQueue'!$BD$5:$BD$410,"&lt;="&amp;$BE$3)</f>
        <v>0</v>
      </c>
      <c r="BW325">
        <f>SUMIFS('Grid GenerationQueue'!AM$5:AM$410,'Grid GenerationQueue'!$AZ$5:$AZ$410,$B325,'Grid GenerationQueue'!$BA$5:$BA$410,$C325,'Grid GenerationQueue'!$BJ$5:$BJ$410,"Executed",'Grid GenerationQueue'!$BD$5:$BD$410,"&lt;="&amp;$BE$3)</f>
        <v>0</v>
      </c>
      <c r="BX325">
        <f>SUMIFS('Grid GenerationQueue'!AN$5:AN$410,'Grid GenerationQueue'!$AZ$5:$AZ$410,$B325,'Grid GenerationQueue'!$BA$5:$BA$410,$C325,'Grid GenerationQueue'!$BJ$5:$BJ$410,"Executed",'Grid GenerationQueue'!$BD$5:$BD$410,"&lt;="&amp;$BE$3)</f>
        <v>0</v>
      </c>
      <c r="BY325">
        <f>SUMIFS('Grid GenerationQueue'!AO$5:AO$410,'Grid GenerationQueue'!$AZ$5:$AZ$410,$B325,'Grid GenerationQueue'!$BA$5:$BA$410,$C325,'Grid GenerationQueue'!$BJ$5:$BJ$410,"Executed",'Grid GenerationQueue'!$BD$5:$BD$410,"&lt;="&amp;$BE$3)</f>
        <v>0</v>
      </c>
      <c r="BZ325">
        <f>SUMIFS('Grid GenerationQueue'!AP$5:AP$410,'Grid GenerationQueue'!$AZ$5:$AZ$410,$B325,'Grid GenerationQueue'!$BA$5:$BA$410,$C325,'Grid GenerationQueue'!$BJ$5:$BJ$410,"Executed",'Grid GenerationQueue'!$BD$5:$BD$410,"&lt;="&amp;$BE$3)</f>
        <v>0</v>
      </c>
      <c r="CA325">
        <f>SUMIFS('Grid GenerationQueue'!AQ$5:AQ$410,'Grid GenerationQueue'!$AZ$5:$AZ$410,$B325,'Grid GenerationQueue'!$BA$5:$BA$410,$C325,'Grid GenerationQueue'!$BJ$5:$BJ$410,"Executed",'Grid GenerationQueue'!$BD$5:$BD$410,"&lt;="&amp;$BE$3)</f>
        <v>0</v>
      </c>
      <c r="CB325">
        <f>SUMIFS('Grid GenerationQueue'!AR$5:AR$410,'Grid GenerationQueue'!$AZ$5:$AZ$410,$B325,'Grid GenerationQueue'!$BA$5:$BA$410,$C325,'Grid GenerationQueue'!$BJ$5:$BJ$410,"Executed",'Grid GenerationQueue'!$BD$5:$BD$410,"&lt;="&amp;$BE$3)</f>
        <v>0</v>
      </c>
      <c r="CD325">
        <f>SUMIFS('Grid GenerationQueue'!AG$5:AG$410,'Grid GenerationQueue'!$AZ$5:$AZ$410,$B325,'Grid GenerationQueue'!$BA$5:$BA$410,$C325,'Grid GenerationQueue'!$BH$5:$BH$410,"&lt;&gt;"&amp;"",'Grid GenerationQueue'!$BD$5:$BD$410,"&lt;="&amp;$BE$3)</f>
        <v>0</v>
      </c>
      <c r="CE325">
        <f>SUMIFS('Grid GenerationQueue'!AH$5:AH$410,'Grid GenerationQueue'!$AZ$5:$AZ$410,$B325,'Grid GenerationQueue'!$BA$5:$BA$410,$C325,'Grid GenerationQueue'!$BH$5:$BH$410,"&lt;&gt;"&amp;"",'Grid GenerationQueue'!$BD$5:$BD$410,"&lt;="&amp;$BE$3)</f>
        <v>0</v>
      </c>
      <c r="CF325">
        <f>SUMIFS('Grid GenerationQueue'!AI$5:AI$410,'Grid GenerationQueue'!$AZ$5:$AZ$410,$B325,'Grid GenerationQueue'!$BA$5:$BA$410,$C325,'Grid GenerationQueue'!$BH$5:$BH$410,"&lt;&gt;"&amp;"",'Grid GenerationQueue'!$BD$5:$BD$410,"&lt;="&amp;$BE$3)</f>
        <v>0</v>
      </c>
      <c r="CG325">
        <f>SUMIFS('Grid GenerationQueue'!AJ$5:AJ$410,'Grid GenerationQueue'!$AZ$5:$AZ$410,$B325,'Grid GenerationQueue'!$BA$5:$BA$410,$C325,'Grid GenerationQueue'!$BH$5:$BH$410,"&lt;&gt;"&amp;"",'Grid GenerationQueue'!$BD$5:$BD$410,"&lt;="&amp;$BE$3)</f>
        <v>0</v>
      </c>
      <c r="CH325">
        <f>SUMIFS('Grid GenerationQueue'!AK$5:AK$410,'Grid GenerationQueue'!$AZ$5:$AZ$410,$B325,'Grid GenerationQueue'!$BA$5:$BA$410,$C325,'Grid GenerationQueue'!$BH$5:$BH$410,"&lt;&gt;"&amp;"",'Grid GenerationQueue'!$BD$5:$BD$410,"&lt;="&amp;$BE$3)</f>
        <v>0</v>
      </c>
      <c r="CI325">
        <f>SUMIFS('Grid GenerationQueue'!AL$5:AL$410,'Grid GenerationQueue'!$AZ$5:$AZ$410,$B325,'Grid GenerationQueue'!$BA$5:$BA$410,$C325,'Grid GenerationQueue'!$BH$5:$BH$410,"&lt;&gt;"&amp;"",'Grid GenerationQueue'!$BD$5:$BD$410,"&lt;="&amp;$BE$3)</f>
        <v>0</v>
      </c>
      <c r="CJ325">
        <f>SUMIFS('Grid GenerationQueue'!AM$5:AM$410,'Grid GenerationQueue'!$AZ$5:$AZ$410,$B325,'Grid GenerationQueue'!$BA$5:$BA$410,$C325,'Grid GenerationQueue'!$BH$5:$BH$410,"&lt;&gt;"&amp;"",'Grid GenerationQueue'!$BD$5:$BD$410,"&lt;="&amp;$BE$3)</f>
        <v>0</v>
      </c>
      <c r="CK325">
        <f>SUMIFS('Grid GenerationQueue'!AN$5:AN$410,'Grid GenerationQueue'!$AZ$5:$AZ$410,$B325,'Grid GenerationQueue'!$BA$5:$BA$410,$C325,'Grid GenerationQueue'!$BH$5:$BH$410,"&lt;&gt;"&amp;"",'Grid GenerationQueue'!$BD$5:$BD$410,"&lt;="&amp;$BE$3)</f>
        <v>0</v>
      </c>
      <c r="CL325">
        <f>SUMIFS('Grid GenerationQueue'!AO$5:AO$410,'Grid GenerationQueue'!$AZ$5:$AZ$410,$B325,'Grid GenerationQueue'!$BA$5:$BA$410,$C325,'Grid GenerationQueue'!$BH$5:$BH$410,"&lt;&gt;"&amp;"",'Grid GenerationQueue'!$BD$5:$BD$410,"&lt;="&amp;$BE$3)</f>
        <v>0</v>
      </c>
      <c r="CM325">
        <f>SUMIFS('Grid GenerationQueue'!AP$5:AP$410,'Grid GenerationQueue'!$AZ$5:$AZ$410,$B325,'Grid GenerationQueue'!$BA$5:$BA$410,$C325,'Grid GenerationQueue'!$BH$5:$BH$410,"&lt;&gt;"&amp;"",'Grid GenerationQueue'!$BD$5:$BD$410,"&lt;="&amp;$BE$3)</f>
        <v>0</v>
      </c>
      <c r="CN325">
        <f>SUMIFS('Grid GenerationQueue'!AQ$5:AQ$410,'Grid GenerationQueue'!$AZ$5:$AZ$410,$B325,'Grid GenerationQueue'!$BA$5:$BA$410,$C325,'Grid GenerationQueue'!$BH$5:$BH$410,"&lt;&gt;"&amp;"",'Grid GenerationQueue'!$BD$5:$BD$410,"&lt;="&amp;$BE$3)</f>
        <v>0</v>
      </c>
      <c r="CO325">
        <f>SUMIFS('Grid GenerationQueue'!AR$5:AR$410,'Grid GenerationQueue'!$AZ$5:$AZ$410,$B325,'Grid GenerationQueue'!$BA$5:$BA$410,$C325,'Grid GenerationQueue'!$BH$5:$BH$410,"&lt;&gt;"&amp;"",'Grid GenerationQueue'!$BD$5:$BD$410,"&lt;="&amp;$BE$3)</f>
        <v>0</v>
      </c>
      <c r="CQ325">
        <f>SUMIFS('Grid GenerationQueue'!AG$5:AG$410,'Grid GenerationQueue'!$AZ$5:$AZ$410,$B325,'Grid GenerationQueue'!$BA$5:$BA$410,$C325,'Grid GenerationQueue'!$BK$5:$BK$410,"&gt;0",'Grid GenerationQueue'!$BD$5:$BD$410,"&lt;="&amp;$BE$3)</f>
        <v>0</v>
      </c>
      <c r="CR325">
        <f>SUMIFS('Grid GenerationQueue'!AH$5:AH$410,'Grid GenerationQueue'!$AZ$5:$AZ$410,$B325,'Grid GenerationQueue'!$BA$5:$BA$410,$C325,'Grid GenerationQueue'!$BK$5:$BK$410,"&gt;0",'Grid GenerationQueue'!$BD$5:$BD$410,"&lt;="&amp;$BE$3)</f>
        <v>0</v>
      </c>
      <c r="CS325">
        <f>SUMIFS('Grid GenerationQueue'!AI$5:AI$410,'Grid GenerationQueue'!$AZ$5:$AZ$410,$B325,'Grid GenerationQueue'!$BA$5:$BA$410,$C325,'Grid GenerationQueue'!$BK$5:$BK$410,"&gt;0",'Grid GenerationQueue'!$BD$5:$BD$410,"&lt;="&amp;$BE$3)</f>
        <v>0</v>
      </c>
      <c r="CT325">
        <f>SUMIFS('Grid GenerationQueue'!AJ$5:AJ$410,'Grid GenerationQueue'!$AZ$5:$AZ$410,$B325,'Grid GenerationQueue'!$BA$5:$BA$410,$C325,'Grid GenerationQueue'!$BK$5:$BK$410,"&gt;0",'Grid GenerationQueue'!$BD$5:$BD$410,"&lt;="&amp;$BE$3)</f>
        <v>0</v>
      </c>
      <c r="CU325">
        <f>SUMIFS('Grid GenerationQueue'!AK$5:AK$410,'Grid GenerationQueue'!$AZ$5:$AZ$410,$B325,'Grid GenerationQueue'!$BA$5:$BA$410,$C325,'Grid GenerationQueue'!$BK$5:$BK$410,"&gt;0",'Grid GenerationQueue'!$BD$5:$BD$410,"&lt;="&amp;$BE$3)</f>
        <v>0</v>
      </c>
      <c r="CV325">
        <f>SUMIFS('Grid GenerationQueue'!AL$5:AL$410,'Grid GenerationQueue'!$AZ$5:$AZ$410,$B325,'Grid GenerationQueue'!$BA$5:$BA$410,$C325,'Grid GenerationQueue'!$BK$5:$BK$410,"&gt;0",'Grid GenerationQueue'!$BD$5:$BD$410,"&lt;="&amp;$BE$3)</f>
        <v>0</v>
      </c>
      <c r="CW325">
        <f>SUMIFS('Grid GenerationQueue'!AM$5:AM$410,'Grid GenerationQueue'!$AZ$5:$AZ$410,$B325,'Grid GenerationQueue'!$BA$5:$BA$410,$C325,'Grid GenerationQueue'!$BK$5:$BK$410,"&gt;0",'Grid GenerationQueue'!$BD$5:$BD$410,"&lt;="&amp;$BE$3)</f>
        <v>0</v>
      </c>
      <c r="CX325">
        <f>SUMIFS('Grid GenerationQueue'!AN$5:AN$410,'Grid GenerationQueue'!$AZ$5:$AZ$410,$B325,'Grid GenerationQueue'!$BA$5:$BA$410,$C325,'Grid GenerationQueue'!$BK$5:$BK$410,"&gt;0",'Grid GenerationQueue'!$BD$5:$BD$410,"&lt;="&amp;$BE$3)</f>
        <v>0</v>
      </c>
      <c r="CY325">
        <f>SUMIFS('Grid GenerationQueue'!AO$5:AO$410,'Grid GenerationQueue'!$AZ$5:$AZ$410,$B325,'Grid GenerationQueue'!$BA$5:$BA$410,$C325,'Grid GenerationQueue'!$BK$5:$BK$410,"&gt;0",'Grid GenerationQueue'!$BD$5:$BD$410,"&lt;="&amp;$BE$3)</f>
        <v>0</v>
      </c>
      <c r="CZ325">
        <f>SUMIFS('Grid GenerationQueue'!AP$5:AP$410,'Grid GenerationQueue'!$AZ$5:$AZ$410,$B325,'Grid GenerationQueue'!$BA$5:$BA$410,$C325,'Grid GenerationQueue'!$BK$5:$BK$410,"&gt;0",'Grid GenerationQueue'!$BD$5:$BD$410,"&lt;="&amp;$BE$3)</f>
        <v>0</v>
      </c>
      <c r="DA325">
        <f>SUMIFS('Grid GenerationQueue'!AQ$5:AQ$410,'Grid GenerationQueue'!$AZ$5:$AZ$410,$B325,'Grid GenerationQueue'!$BA$5:$BA$410,$C325,'Grid GenerationQueue'!$BK$5:$BK$410,"&gt;0",'Grid GenerationQueue'!$BD$5:$BD$410,"&lt;="&amp;$BE$3)</f>
        <v>0</v>
      </c>
      <c r="DB325">
        <f>SUMIFS('Grid GenerationQueue'!AR$5:AR$410,'Grid GenerationQueue'!$AZ$5:$AZ$410,$B325,'Grid GenerationQueue'!$BA$5:$BA$410,$C325,'Grid GenerationQueue'!$BK$5:$BK$410,"&gt;0",'Grid GenerationQueue'!$BD$5:$BD$410,"&lt;="&amp;$BE$3)</f>
        <v>0</v>
      </c>
    </row>
    <row r="326" spans="1:106" x14ac:dyDescent="0.35">
      <c r="A326" t="s">
        <v>4745</v>
      </c>
      <c r="B326" t="s">
        <v>4911</v>
      </c>
      <c r="C326">
        <v>115</v>
      </c>
      <c r="D326">
        <f>SUMIFS('Grid GenerationQueue'!AG$5:AG$410,'Grid GenerationQueue'!$AZ$5:$AZ$410,$B326,'Grid GenerationQueue'!$BA$5:$BA$410,$C326)</f>
        <v>0</v>
      </c>
      <c r="E326">
        <f>SUMIFS('Grid GenerationQueue'!AH$5:AH$410,'Grid GenerationQueue'!$AZ$5:$AZ$410,$B326,'Grid GenerationQueue'!$BA$5:$BA$410,$C326)</f>
        <v>0</v>
      </c>
      <c r="F326">
        <f>SUMIFS('Grid GenerationQueue'!AI$5:AI$410,'Grid GenerationQueue'!$AZ$5:$AZ$410,$B326,'Grid GenerationQueue'!$BA$5:$BA$410,$C326)</f>
        <v>0</v>
      </c>
      <c r="G326">
        <f>SUMIFS('Grid GenerationQueue'!AJ$5:AJ$410,'Grid GenerationQueue'!$AZ$5:$AZ$410,$B326,'Grid GenerationQueue'!$BA$5:$BA$410,$C326)</f>
        <v>0</v>
      </c>
      <c r="H326">
        <f>SUMIFS('Grid GenerationQueue'!AK$5:AK$410,'Grid GenerationQueue'!$AZ$5:$AZ$410,$B326,'Grid GenerationQueue'!$BA$5:$BA$410,$C326)</f>
        <v>0</v>
      </c>
      <c r="I326">
        <f>SUMIFS('Grid GenerationQueue'!AL$5:AL$410,'Grid GenerationQueue'!$AZ$5:$AZ$410,$B326,'Grid GenerationQueue'!$BA$5:$BA$410,$C326)</f>
        <v>0</v>
      </c>
      <c r="J326">
        <f>SUMIFS('Grid GenerationQueue'!AM$5:AM$410,'Grid GenerationQueue'!$AZ$5:$AZ$410,$B326,'Grid GenerationQueue'!$BA$5:$BA$410,$C326)</f>
        <v>0</v>
      </c>
      <c r="K326">
        <f>SUMIFS('Grid GenerationQueue'!AN$5:AN$410,'Grid GenerationQueue'!$AZ$5:$AZ$410,$B326,'Grid GenerationQueue'!$BA$5:$BA$410,$C326)</f>
        <v>0</v>
      </c>
      <c r="L326">
        <f>SUMIFS('Grid GenerationQueue'!AO$5:AO$410,'Grid GenerationQueue'!$AZ$5:$AZ$410,$B326,'Grid GenerationQueue'!$BA$5:$BA$410,$C326)</f>
        <v>0</v>
      </c>
      <c r="M326">
        <f>SUMIFS('Grid GenerationQueue'!AP$5:AP$410,'Grid GenerationQueue'!$AZ$5:$AZ$410,$B326,'Grid GenerationQueue'!$BA$5:$BA$410,$C326)</f>
        <v>0</v>
      </c>
      <c r="N326">
        <f>SUMIFS('Grid GenerationQueue'!AQ$5:AQ$410,'Grid GenerationQueue'!$AZ$5:$AZ$410,$B326,'Grid GenerationQueue'!$BA$5:$BA$410,$C326)</f>
        <v>0</v>
      </c>
      <c r="O326">
        <f>SUMIFS('Grid GenerationQueue'!AR$5:AR$410,'Grid GenerationQueue'!$AZ$5:$AZ$410,$B326,'Grid GenerationQueue'!$BA$5:$BA$410,$C326)</f>
        <v>0</v>
      </c>
      <c r="Q326">
        <f>SUMIFS('Grid GenerationQueue'!AG$5:AG$410,'Grid GenerationQueue'!$AZ$5:$AZ$410,$B326,'Grid GenerationQueue'!$BA$5:$BA$410,$C326,'Grid GenerationQueue'!$BJ$5:$BJ$410,"Executed")</f>
        <v>0</v>
      </c>
      <c r="R326">
        <f>SUMIFS('Grid GenerationQueue'!AH$5:AH$410,'Grid GenerationQueue'!$AZ$5:$AZ$410,$B326,'Grid GenerationQueue'!$BA$5:$BA$410,$C326,'Grid GenerationQueue'!$BJ$5:$BJ$410,"Executed")</f>
        <v>0</v>
      </c>
      <c r="S326">
        <f>SUMIFS('Grid GenerationQueue'!AI$5:AI$410,'Grid GenerationQueue'!$AZ$5:$AZ$410,$B326,'Grid GenerationQueue'!$BA$5:$BA$410,$C326,'Grid GenerationQueue'!$BJ$5:$BJ$410,"Executed")</f>
        <v>0</v>
      </c>
      <c r="T326">
        <f>SUMIFS('Grid GenerationQueue'!AJ$5:AJ$410,'Grid GenerationQueue'!$AZ$5:$AZ$410,$B326,'Grid GenerationQueue'!$BA$5:$BA$410,$C326,'Grid GenerationQueue'!$BJ$5:$BJ$410,"Executed")</f>
        <v>0</v>
      </c>
      <c r="U326">
        <f>SUMIFS('Grid GenerationQueue'!AK$5:AK$410,'Grid GenerationQueue'!$AZ$5:$AZ$410,$B326,'Grid GenerationQueue'!$BA$5:$BA$410,$C326,'Grid GenerationQueue'!$BJ$5:$BJ$410,"Executed")</f>
        <v>0</v>
      </c>
      <c r="V326">
        <f>SUMIFS('Grid GenerationQueue'!AL$5:AL$410,'Grid GenerationQueue'!$AZ$5:$AZ$410,$B326,'Grid GenerationQueue'!$BA$5:$BA$410,$C326,'Grid GenerationQueue'!$BJ$5:$BJ$410,"Executed")</f>
        <v>0</v>
      </c>
      <c r="W326">
        <f>SUMIFS('Grid GenerationQueue'!AM$5:AM$410,'Grid GenerationQueue'!$AZ$5:$AZ$410,$B326,'Grid GenerationQueue'!$BA$5:$BA$410,$C326,'Grid GenerationQueue'!$BJ$5:$BJ$410,"Executed")</f>
        <v>0</v>
      </c>
      <c r="X326">
        <f>SUMIFS('Grid GenerationQueue'!AN$5:AN$410,'Grid GenerationQueue'!$AZ$5:$AZ$410,$B326,'Grid GenerationQueue'!$BA$5:$BA$410,$C326,'Grid GenerationQueue'!$BJ$5:$BJ$410,"Executed")</f>
        <v>0</v>
      </c>
      <c r="Y326">
        <f>SUMIFS('Grid GenerationQueue'!AO$5:AO$410,'Grid GenerationQueue'!$AZ$5:$AZ$410,$B326,'Grid GenerationQueue'!$BA$5:$BA$410,$C326,'Grid GenerationQueue'!$BJ$5:$BJ$410,"Executed")</f>
        <v>0</v>
      </c>
      <c r="Z326">
        <f>SUMIFS('Grid GenerationQueue'!AP$5:AP$410,'Grid GenerationQueue'!$AZ$5:$AZ$410,$B326,'Grid GenerationQueue'!$BA$5:$BA$410,$C326,'Grid GenerationQueue'!$BJ$5:$BJ$410,"Executed")</f>
        <v>0</v>
      </c>
      <c r="AA326">
        <f>SUMIFS('Grid GenerationQueue'!AQ$5:AQ$410,'Grid GenerationQueue'!$AZ$5:$AZ$410,$B326,'Grid GenerationQueue'!$BA$5:$BA$410,$C326,'Grid GenerationQueue'!$BJ$5:$BJ$410,"Executed")</f>
        <v>0</v>
      </c>
      <c r="AB326">
        <f>SUMIFS('Grid GenerationQueue'!AR$5:AR$410,'Grid GenerationQueue'!$AZ$5:$AZ$410,$B326,'Grid GenerationQueue'!$BA$5:$BA$410,$C326,'Grid GenerationQueue'!$BJ$5:$BJ$410,"Executed")</f>
        <v>0</v>
      </c>
      <c r="AD326">
        <f>SUMIFS('Grid GenerationQueue'!AG$5:AG$410,'Grid GenerationQueue'!$AZ$5:$AZ$410,$B326,'Grid GenerationQueue'!$BA$5:$BA$410,$C326,'Grid GenerationQueue'!$BH$5:$BH$410,"&lt;&gt;"&amp;"")+SUMIFS('Grid GenerationQueue'!AG$5:AG$410,'Grid GenerationQueue'!$AZ$5:$AZ$410,$B326,'Grid GenerationQueue'!$BA$5:$BA$410,$C326,'Grid GenerationQueue'!$BH$5:$BH$410,"",'Grid GenerationQueue'!$AC$5:$AC$410,1)</f>
        <v>0</v>
      </c>
      <c r="AE326">
        <f>SUMIFS('Grid GenerationQueue'!AH$5:AH$410,'Grid GenerationQueue'!$AZ$5:$AZ$410,$B326,'Grid GenerationQueue'!$BA$5:$BA$410,$C326,'Grid GenerationQueue'!$BH$5:$BH$410,"&lt;&gt;"&amp;"")+SUMIFS('Grid GenerationQueue'!AH$5:AH$410,'Grid GenerationQueue'!$AZ$5:$AZ$410,$B326,'Grid GenerationQueue'!$BA$5:$BA$410,$C326,'Grid GenerationQueue'!$BH$5:$BH$410,"",'Grid GenerationQueue'!$AC$5:$AC$410,1)</f>
        <v>0</v>
      </c>
      <c r="AF326">
        <f>SUMIFS('Grid GenerationQueue'!AI$5:AI$410,'Grid GenerationQueue'!$AZ$5:$AZ$410,$B326,'Grid GenerationQueue'!$BA$5:$BA$410,$C326,'Grid GenerationQueue'!$BH$5:$BH$410,"&lt;&gt;"&amp;"")+SUMIFS('Grid GenerationQueue'!AI$5:AI$410,'Grid GenerationQueue'!$AZ$5:$AZ$410,$B326,'Grid GenerationQueue'!$BA$5:$BA$410,$C326,'Grid GenerationQueue'!$BH$5:$BH$410,"",'Grid GenerationQueue'!$AC$5:$AC$410,1)</f>
        <v>0</v>
      </c>
      <c r="AG326">
        <f>SUMIFS('Grid GenerationQueue'!AJ$5:AJ$410,'Grid GenerationQueue'!$AZ$5:$AZ$410,$B326,'Grid GenerationQueue'!$BA$5:$BA$410,$C326,'Grid GenerationQueue'!$BH$5:$BH$410,"&lt;&gt;"&amp;"")+SUMIFS('Grid GenerationQueue'!AJ$5:AJ$410,'Grid GenerationQueue'!$AZ$5:$AZ$410,$B326,'Grid GenerationQueue'!$BA$5:$BA$410,$C326,'Grid GenerationQueue'!$BH$5:$BH$410,"",'Grid GenerationQueue'!$AC$5:$AC$410,1)</f>
        <v>0</v>
      </c>
      <c r="AH326">
        <f>SUMIFS('Grid GenerationQueue'!AK$5:AK$410,'Grid GenerationQueue'!$AZ$5:$AZ$410,$B326,'Grid GenerationQueue'!$BA$5:$BA$410,$C326,'Grid GenerationQueue'!$BH$5:$BH$410,"&lt;&gt;"&amp;"")+SUMIFS('Grid GenerationQueue'!AK$5:AK$410,'Grid GenerationQueue'!$AZ$5:$AZ$410,$B326,'Grid GenerationQueue'!$BA$5:$BA$410,$C326,'Grid GenerationQueue'!$BH$5:$BH$410,"",'Grid GenerationQueue'!$AC$5:$AC$410,1)</f>
        <v>0</v>
      </c>
      <c r="AI326">
        <f>SUMIFS('Grid GenerationQueue'!AL$5:AL$410,'Grid GenerationQueue'!$AZ$5:$AZ$410,$B326,'Grid GenerationQueue'!$BA$5:$BA$410,$C326,'Grid GenerationQueue'!$BH$5:$BH$410,"&lt;&gt;"&amp;"")+SUMIFS('Grid GenerationQueue'!AL$5:AL$410,'Grid GenerationQueue'!$AZ$5:$AZ$410,$B326,'Grid GenerationQueue'!$BA$5:$BA$410,$C326,'Grid GenerationQueue'!$BH$5:$BH$410,"",'Grid GenerationQueue'!$AC$5:$AC$410,1)</f>
        <v>0</v>
      </c>
      <c r="AJ326">
        <f>SUMIFS('Grid GenerationQueue'!AM$5:AM$410,'Grid GenerationQueue'!$AZ$5:$AZ$410,$B326,'Grid GenerationQueue'!$BA$5:$BA$410,$C326,'Grid GenerationQueue'!$BH$5:$BH$410,"&lt;&gt;"&amp;"")+SUMIFS('Grid GenerationQueue'!AM$5:AM$410,'Grid GenerationQueue'!$AZ$5:$AZ$410,$B326,'Grid GenerationQueue'!$BA$5:$BA$410,$C326,'Grid GenerationQueue'!$BH$5:$BH$410,"",'Grid GenerationQueue'!$AC$5:$AC$410,1)</f>
        <v>0</v>
      </c>
      <c r="AK326">
        <f>SUMIFS('Grid GenerationQueue'!AN$5:AN$410,'Grid GenerationQueue'!$AZ$5:$AZ$410,$B326,'Grid GenerationQueue'!$BA$5:$BA$410,$C326,'Grid GenerationQueue'!$BH$5:$BH$410,"&lt;&gt;"&amp;"")+SUMIFS('Grid GenerationQueue'!AN$5:AN$410,'Grid GenerationQueue'!$AZ$5:$AZ$410,$B326,'Grid GenerationQueue'!$BA$5:$BA$410,$C326,'Grid GenerationQueue'!$BH$5:$BH$410,"",'Grid GenerationQueue'!$AC$5:$AC$410,1)</f>
        <v>0</v>
      </c>
      <c r="AL326">
        <f>SUMIFS('Grid GenerationQueue'!AO$5:AO$410,'Grid GenerationQueue'!$AZ$5:$AZ$410,$B326,'Grid GenerationQueue'!$BA$5:$BA$410,$C326,'Grid GenerationQueue'!$BH$5:$BH$410,"&lt;&gt;"&amp;"")+SUMIFS('Grid GenerationQueue'!AO$5:AO$410,'Grid GenerationQueue'!$AZ$5:$AZ$410,$B326,'Grid GenerationQueue'!$BA$5:$BA$410,$C326,'Grid GenerationQueue'!$BH$5:$BH$410,"",'Grid GenerationQueue'!$AC$5:$AC$410,1)</f>
        <v>0</v>
      </c>
      <c r="AM326">
        <f>SUMIFS('Grid GenerationQueue'!AP$5:AP$410,'Grid GenerationQueue'!$AZ$5:$AZ$410,$B326,'Grid GenerationQueue'!$BA$5:$BA$410,$C326,'Grid GenerationQueue'!$BH$5:$BH$410,"&lt;&gt;"&amp;"")+SUMIFS('Grid GenerationQueue'!AP$5:AP$410,'Grid GenerationQueue'!$AZ$5:$AZ$410,$B326,'Grid GenerationQueue'!$BA$5:$BA$410,$C326,'Grid GenerationQueue'!$BH$5:$BH$410,"",'Grid GenerationQueue'!$AC$5:$AC$410,1)</f>
        <v>0</v>
      </c>
      <c r="AN326">
        <f>SUMIFS('Grid GenerationQueue'!AQ$5:AQ$410,'Grid GenerationQueue'!$AZ$5:$AZ$410,$B326,'Grid GenerationQueue'!$BA$5:$BA$410,$C326,'Grid GenerationQueue'!$BH$5:$BH$410,"&lt;&gt;"&amp;"")+SUMIFS('Grid GenerationQueue'!AQ$5:AQ$410,'Grid GenerationQueue'!$AZ$5:$AZ$410,$B326,'Grid GenerationQueue'!$BA$5:$BA$410,$C326,'Grid GenerationQueue'!$BH$5:$BH$410,"",'Grid GenerationQueue'!$AC$5:$AC$410,1)</f>
        <v>0</v>
      </c>
      <c r="AO326">
        <f>SUMIFS('Grid GenerationQueue'!AR$5:AR$410,'Grid GenerationQueue'!$AZ$5:$AZ$410,$B326,'Grid GenerationQueue'!$BA$5:$BA$410,$C326,'Grid GenerationQueue'!$BH$5:$BH$410,"&lt;&gt;"&amp;"")+SUMIFS('Grid GenerationQueue'!AR$5:AR$410,'Grid GenerationQueue'!$AZ$5:$AZ$410,$B326,'Grid GenerationQueue'!$BA$5:$BA$410,$C326,'Grid GenerationQueue'!$BH$5:$BH$410,"",'Grid GenerationQueue'!$AC$5:$AC$410,1)</f>
        <v>0</v>
      </c>
      <c r="AQ326">
        <f>SUMIFS('Grid GenerationQueue'!AG$5:AG$410,'Grid GenerationQueue'!$AZ$5:$AZ$410,$B326,'Grid GenerationQueue'!$BA$5:$BA$410,$C326,'Grid GenerationQueue'!$BK$5:$BK$410,"&gt;0")</f>
        <v>0</v>
      </c>
      <c r="AR326">
        <f>SUMIFS('Grid GenerationQueue'!AH$5:AH$410,'Grid GenerationQueue'!$AZ$5:$AZ$410,$B326,'Grid GenerationQueue'!$BA$5:$BA$410,$C326,'Grid GenerationQueue'!$BK$5:$BK$410,"&gt;0")</f>
        <v>0</v>
      </c>
      <c r="AS326">
        <f>SUMIFS('Grid GenerationQueue'!AI$5:AI$410,'Grid GenerationQueue'!$AZ$5:$AZ$410,$B326,'Grid GenerationQueue'!$BA$5:$BA$410,$C326,'Grid GenerationQueue'!$BK$5:$BK$410,"&gt;0")</f>
        <v>0</v>
      </c>
      <c r="AT326">
        <f>SUMIFS('Grid GenerationQueue'!AJ$5:AJ$410,'Grid GenerationQueue'!$AZ$5:$AZ$410,$B326,'Grid GenerationQueue'!$BA$5:$BA$410,$C326,'Grid GenerationQueue'!$BK$5:$BK$410,"&gt;0")</f>
        <v>0</v>
      </c>
      <c r="AU326">
        <f>SUMIFS('Grid GenerationQueue'!AK$5:AK$410,'Grid GenerationQueue'!$AZ$5:$AZ$410,$B326,'Grid GenerationQueue'!$BA$5:$BA$410,$C326,'Grid GenerationQueue'!$BK$5:$BK$410,"&gt;0")</f>
        <v>0</v>
      </c>
      <c r="AV326">
        <f>SUMIFS('Grid GenerationQueue'!AL$5:AL$410,'Grid GenerationQueue'!$AZ$5:$AZ$410,$B326,'Grid GenerationQueue'!$BA$5:$BA$410,$C326,'Grid GenerationQueue'!$BK$5:$BK$410,"&gt;0")</f>
        <v>0</v>
      </c>
      <c r="AW326">
        <f>SUMIFS('Grid GenerationQueue'!AM$5:AM$410,'Grid GenerationQueue'!$AZ$5:$AZ$410,$B326,'Grid GenerationQueue'!$BA$5:$BA$410,$C326,'Grid GenerationQueue'!$BK$5:$BK$410,"&gt;0")</f>
        <v>0</v>
      </c>
      <c r="AX326">
        <f>SUMIFS('Grid GenerationQueue'!AN$5:AN$410,'Grid GenerationQueue'!$AZ$5:$AZ$410,$B326,'Grid GenerationQueue'!$BA$5:$BA$410,$C326,'Grid GenerationQueue'!$BK$5:$BK$410,"&gt;0")</f>
        <v>0</v>
      </c>
      <c r="AY326">
        <f>SUMIFS('Grid GenerationQueue'!AO$5:AO$410,'Grid GenerationQueue'!$AZ$5:$AZ$410,$B326,'Grid GenerationQueue'!$BA$5:$BA$410,$C326,'Grid GenerationQueue'!$BK$5:$BK$410,"&gt;0")</f>
        <v>0</v>
      </c>
      <c r="AZ326">
        <f>SUMIFS('Grid GenerationQueue'!AP$5:AP$410,'Grid GenerationQueue'!$AZ$5:$AZ$410,$B326,'Grid GenerationQueue'!$BA$5:$BA$410,$C326,'Grid GenerationQueue'!$BK$5:$BK$410,"&gt;0")</f>
        <v>0</v>
      </c>
      <c r="BA326">
        <f>SUMIFS('Grid GenerationQueue'!AQ$5:AQ$410,'Grid GenerationQueue'!$AZ$5:$AZ$410,$B326,'Grid GenerationQueue'!$BA$5:$BA$410,$C326,'Grid GenerationQueue'!$BK$5:$BK$410,"&gt;0")</f>
        <v>0</v>
      </c>
      <c r="BB326">
        <f>SUMIFS('Grid GenerationQueue'!AR$5:AR$410,'Grid GenerationQueue'!$AZ$5:$AZ$410,$B326,'Grid GenerationQueue'!$BA$5:$BA$410,$C326,'Grid GenerationQueue'!$BK$5:$BK$410,"&gt;0")</f>
        <v>0</v>
      </c>
      <c r="BD326">
        <f>SUMIFS('Grid GenerationQueue'!AG$5:AG$410,'Grid GenerationQueue'!$AZ$5:$AZ$410,$B326,'Grid GenerationQueue'!$BA$5:$BA$410,$C326,'Grid GenerationQueue'!$BD$5:$BD$410,"&lt;="&amp;$BE$3)</f>
        <v>0</v>
      </c>
      <c r="BE326">
        <f>SUMIFS('Grid GenerationQueue'!AH$5:AH$410,'Grid GenerationQueue'!$AZ$5:$AZ$410,$B326,'Grid GenerationQueue'!$BA$5:$BA$410,$C326,'Grid GenerationQueue'!$BD$5:$BD$410,"&lt;="&amp;$BE$3)</f>
        <v>0</v>
      </c>
      <c r="BF326">
        <f>SUMIFS('Grid GenerationQueue'!AI$5:AI$410,'Grid GenerationQueue'!$AZ$5:$AZ$410,$B326,'Grid GenerationQueue'!$BA$5:$BA$410,$C326,'Grid GenerationQueue'!$BD$5:$BD$410,"&lt;="&amp;$BE$3)</f>
        <v>0</v>
      </c>
      <c r="BG326">
        <f>SUMIFS('Grid GenerationQueue'!AJ$5:AJ$410,'Grid GenerationQueue'!$AZ$5:$AZ$410,$B326,'Grid GenerationQueue'!$BA$5:$BA$410,$C326,'Grid GenerationQueue'!$BD$5:$BD$410,"&lt;="&amp;$BE$3)</f>
        <v>0</v>
      </c>
      <c r="BH326">
        <f>SUMIFS('Grid GenerationQueue'!AK$5:AK$410,'Grid GenerationQueue'!$AZ$5:$AZ$410,$B326,'Grid GenerationQueue'!$BA$5:$BA$410,$C326,'Grid GenerationQueue'!$BD$5:$BD$410,"&lt;="&amp;$BE$3)</f>
        <v>0</v>
      </c>
      <c r="BI326">
        <f>SUMIFS('Grid GenerationQueue'!AL$5:AL$410,'Grid GenerationQueue'!$AZ$5:$AZ$410,$B326,'Grid GenerationQueue'!$BA$5:$BA$410,$C326,'Grid GenerationQueue'!$BD$5:$BD$410,"&lt;="&amp;$BE$3)</f>
        <v>0</v>
      </c>
      <c r="BJ326">
        <f>SUMIFS('Grid GenerationQueue'!AM$5:AM$410,'Grid GenerationQueue'!$AZ$5:$AZ$410,$B326,'Grid GenerationQueue'!$BA$5:$BA$410,$C326,'Grid GenerationQueue'!$BD$5:$BD$410,"&lt;="&amp;$BE$3)</f>
        <v>0</v>
      </c>
      <c r="BK326">
        <f>SUMIFS('Grid GenerationQueue'!AN$5:AN$410,'Grid GenerationQueue'!$AZ$5:$AZ$410,$B326,'Grid GenerationQueue'!$BA$5:$BA$410,$C326,'Grid GenerationQueue'!$BD$5:$BD$410,"&lt;="&amp;$BE$3)</f>
        <v>0</v>
      </c>
      <c r="BL326">
        <f>SUMIFS('Grid GenerationQueue'!AO$5:AO$410,'Grid GenerationQueue'!$AZ$5:$AZ$410,$B326,'Grid GenerationQueue'!$BA$5:$BA$410,$C326,'Grid GenerationQueue'!$BD$5:$BD$410,"&lt;="&amp;$BE$3)</f>
        <v>0</v>
      </c>
      <c r="BM326">
        <f>SUMIFS('Grid GenerationQueue'!AP$5:AP$410,'Grid GenerationQueue'!$AZ$5:$AZ$410,$B326,'Grid GenerationQueue'!$BA$5:$BA$410,$C326,'Grid GenerationQueue'!$BD$5:$BD$410,"&lt;="&amp;$BE$3)</f>
        <v>0</v>
      </c>
      <c r="BN326">
        <f>SUMIFS('Grid GenerationQueue'!AQ$5:AQ$410,'Grid GenerationQueue'!$AZ$5:$AZ$410,$B326,'Grid GenerationQueue'!$BA$5:$BA$410,$C326,'Grid GenerationQueue'!$BD$5:$BD$410,"&lt;="&amp;$BE$3)</f>
        <v>0</v>
      </c>
      <c r="BO326">
        <f>SUMIFS('Grid GenerationQueue'!AR$5:AR$410,'Grid GenerationQueue'!$AZ$5:$AZ$410,$B326,'Grid GenerationQueue'!$BA$5:$BA$410,$C326,'Grid GenerationQueue'!$BD$5:$BD$410,"&lt;="&amp;$BE$3)</f>
        <v>0</v>
      </c>
      <c r="BQ326">
        <f>SUMIFS('Grid GenerationQueue'!AG$5:AG$410,'Grid GenerationQueue'!$AZ$5:$AZ$410,$B326,'Grid GenerationQueue'!$BA$5:$BA$410,$C326,'Grid GenerationQueue'!$BJ$5:$BJ$410,"Executed",'Grid GenerationQueue'!$BD$5:$BD$410,"&lt;="&amp;$BE$3)</f>
        <v>0</v>
      </c>
      <c r="BR326">
        <f>SUMIFS('Grid GenerationQueue'!AH$5:AH$410,'Grid GenerationQueue'!$AZ$5:$AZ$410,$B326,'Grid GenerationQueue'!$BA$5:$BA$410,$C326,'Grid GenerationQueue'!$BJ$5:$BJ$410,"Executed",'Grid GenerationQueue'!$BD$5:$BD$410,"&lt;="&amp;$BE$3)</f>
        <v>0</v>
      </c>
      <c r="BS326">
        <f>SUMIFS('Grid GenerationQueue'!AI$5:AI$410,'Grid GenerationQueue'!$AZ$5:$AZ$410,$B326,'Grid GenerationQueue'!$BA$5:$BA$410,$C326,'Grid GenerationQueue'!$BJ$5:$BJ$410,"Executed",'Grid GenerationQueue'!$BD$5:$BD$410,"&lt;="&amp;$BE$3)</f>
        <v>0</v>
      </c>
      <c r="BT326">
        <f>SUMIFS('Grid GenerationQueue'!AJ$5:AJ$410,'Grid GenerationQueue'!$AZ$5:$AZ$410,$B326,'Grid GenerationQueue'!$BA$5:$BA$410,$C326,'Grid GenerationQueue'!$BJ$5:$BJ$410,"Executed",'Grid GenerationQueue'!$BD$5:$BD$410,"&lt;="&amp;$BE$3)</f>
        <v>0</v>
      </c>
      <c r="BU326">
        <f>SUMIFS('Grid GenerationQueue'!AK$5:AK$410,'Grid GenerationQueue'!$AZ$5:$AZ$410,$B326,'Grid GenerationQueue'!$BA$5:$BA$410,$C326,'Grid GenerationQueue'!$BJ$5:$BJ$410,"Executed",'Grid GenerationQueue'!$BD$5:$BD$410,"&lt;="&amp;$BE$3)</f>
        <v>0</v>
      </c>
      <c r="BV326">
        <f>SUMIFS('Grid GenerationQueue'!AL$5:AL$410,'Grid GenerationQueue'!$AZ$5:$AZ$410,$B326,'Grid GenerationQueue'!$BA$5:$BA$410,$C326,'Grid GenerationQueue'!$BJ$5:$BJ$410,"Executed",'Grid GenerationQueue'!$BD$5:$BD$410,"&lt;="&amp;$BE$3)</f>
        <v>0</v>
      </c>
      <c r="BW326">
        <f>SUMIFS('Grid GenerationQueue'!AM$5:AM$410,'Grid GenerationQueue'!$AZ$5:$AZ$410,$B326,'Grid GenerationQueue'!$BA$5:$BA$410,$C326,'Grid GenerationQueue'!$BJ$5:$BJ$410,"Executed",'Grid GenerationQueue'!$BD$5:$BD$410,"&lt;="&amp;$BE$3)</f>
        <v>0</v>
      </c>
      <c r="BX326">
        <f>SUMIFS('Grid GenerationQueue'!AN$5:AN$410,'Grid GenerationQueue'!$AZ$5:$AZ$410,$B326,'Grid GenerationQueue'!$BA$5:$BA$410,$C326,'Grid GenerationQueue'!$BJ$5:$BJ$410,"Executed",'Grid GenerationQueue'!$BD$5:$BD$410,"&lt;="&amp;$BE$3)</f>
        <v>0</v>
      </c>
      <c r="BY326">
        <f>SUMIFS('Grid GenerationQueue'!AO$5:AO$410,'Grid GenerationQueue'!$AZ$5:$AZ$410,$B326,'Grid GenerationQueue'!$BA$5:$BA$410,$C326,'Grid GenerationQueue'!$BJ$5:$BJ$410,"Executed",'Grid GenerationQueue'!$BD$5:$BD$410,"&lt;="&amp;$BE$3)</f>
        <v>0</v>
      </c>
      <c r="BZ326">
        <f>SUMIFS('Grid GenerationQueue'!AP$5:AP$410,'Grid GenerationQueue'!$AZ$5:$AZ$410,$B326,'Grid GenerationQueue'!$BA$5:$BA$410,$C326,'Grid GenerationQueue'!$BJ$5:$BJ$410,"Executed",'Grid GenerationQueue'!$BD$5:$BD$410,"&lt;="&amp;$BE$3)</f>
        <v>0</v>
      </c>
      <c r="CA326">
        <f>SUMIFS('Grid GenerationQueue'!AQ$5:AQ$410,'Grid GenerationQueue'!$AZ$5:$AZ$410,$B326,'Grid GenerationQueue'!$BA$5:$BA$410,$C326,'Grid GenerationQueue'!$BJ$5:$BJ$410,"Executed",'Grid GenerationQueue'!$BD$5:$BD$410,"&lt;="&amp;$BE$3)</f>
        <v>0</v>
      </c>
      <c r="CB326">
        <f>SUMIFS('Grid GenerationQueue'!AR$5:AR$410,'Grid GenerationQueue'!$AZ$5:$AZ$410,$B326,'Grid GenerationQueue'!$BA$5:$BA$410,$C326,'Grid GenerationQueue'!$BJ$5:$BJ$410,"Executed",'Grid GenerationQueue'!$BD$5:$BD$410,"&lt;="&amp;$BE$3)</f>
        <v>0</v>
      </c>
      <c r="CD326">
        <f>SUMIFS('Grid GenerationQueue'!AG$5:AG$410,'Grid GenerationQueue'!$AZ$5:$AZ$410,$B326,'Grid GenerationQueue'!$BA$5:$BA$410,$C326,'Grid GenerationQueue'!$BH$5:$BH$410,"&lt;&gt;"&amp;"",'Grid GenerationQueue'!$BD$5:$BD$410,"&lt;="&amp;$BE$3)</f>
        <v>0</v>
      </c>
      <c r="CE326">
        <f>SUMIFS('Grid GenerationQueue'!AH$5:AH$410,'Grid GenerationQueue'!$AZ$5:$AZ$410,$B326,'Grid GenerationQueue'!$BA$5:$BA$410,$C326,'Grid GenerationQueue'!$BH$5:$BH$410,"&lt;&gt;"&amp;"",'Grid GenerationQueue'!$BD$5:$BD$410,"&lt;="&amp;$BE$3)</f>
        <v>0</v>
      </c>
      <c r="CF326">
        <f>SUMIFS('Grid GenerationQueue'!AI$5:AI$410,'Grid GenerationQueue'!$AZ$5:$AZ$410,$B326,'Grid GenerationQueue'!$BA$5:$BA$410,$C326,'Grid GenerationQueue'!$BH$5:$BH$410,"&lt;&gt;"&amp;"",'Grid GenerationQueue'!$BD$5:$BD$410,"&lt;="&amp;$BE$3)</f>
        <v>0</v>
      </c>
      <c r="CG326">
        <f>SUMIFS('Grid GenerationQueue'!AJ$5:AJ$410,'Grid GenerationQueue'!$AZ$5:$AZ$410,$B326,'Grid GenerationQueue'!$BA$5:$BA$410,$C326,'Grid GenerationQueue'!$BH$5:$BH$410,"&lt;&gt;"&amp;"",'Grid GenerationQueue'!$BD$5:$BD$410,"&lt;="&amp;$BE$3)</f>
        <v>0</v>
      </c>
      <c r="CH326">
        <f>SUMIFS('Grid GenerationQueue'!AK$5:AK$410,'Grid GenerationQueue'!$AZ$5:$AZ$410,$B326,'Grid GenerationQueue'!$BA$5:$BA$410,$C326,'Grid GenerationQueue'!$BH$5:$BH$410,"&lt;&gt;"&amp;"",'Grid GenerationQueue'!$BD$5:$BD$410,"&lt;="&amp;$BE$3)</f>
        <v>0</v>
      </c>
      <c r="CI326">
        <f>SUMIFS('Grid GenerationQueue'!AL$5:AL$410,'Grid GenerationQueue'!$AZ$5:$AZ$410,$B326,'Grid GenerationQueue'!$BA$5:$BA$410,$C326,'Grid GenerationQueue'!$BH$5:$BH$410,"&lt;&gt;"&amp;"",'Grid GenerationQueue'!$BD$5:$BD$410,"&lt;="&amp;$BE$3)</f>
        <v>0</v>
      </c>
      <c r="CJ326">
        <f>SUMIFS('Grid GenerationQueue'!AM$5:AM$410,'Grid GenerationQueue'!$AZ$5:$AZ$410,$B326,'Grid GenerationQueue'!$BA$5:$BA$410,$C326,'Grid GenerationQueue'!$BH$5:$BH$410,"&lt;&gt;"&amp;"",'Grid GenerationQueue'!$BD$5:$BD$410,"&lt;="&amp;$BE$3)</f>
        <v>0</v>
      </c>
      <c r="CK326">
        <f>SUMIFS('Grid GenerationQueue'!AN$5:AN$410,'Grid GenerationQueue'!$AZ$5:$AZ$410,$B326,'Grid GenerationQueue'!$BA$5:$BA$410,$C326,'Grid GenerationQueue'!$BH$5:$BH$410,"&lt;&gt;"&amp;"",'Grid GenerationQueue'!$BD$5:$BD$410,"&lt;="&amp;$BE$3)</f>
        <v>0</v>
      </c>
      <c r="CL326">
        <f>SUMIFS('Grid GenerationQueue'!AO$5:AO$410,'Grid GenerationQueue'!$AZ$5:$AZ$410,$B326,'Grid GenerationQueue'!$BA$5:$BA$410,$C326,'Grid GenerationQueue'!$BH$5:$BH$410,"&lt;&gt;"&amp;"",'Grid GenerationQueue'!$BD$5:$BD$410,"&lt;="&amp;$BE$3)</f>
        <v>0</v>
      </c>
      <c r="CM326">
        <f>SUMIFS('Grid GenerationQueue'!AP$5:AP$410,'Grid GenerationQueue'!$AZ$5:$AZ$410,$B326,'Grid GenerationQueue'!$BA$5:$BA$410,$C326,'Grid GenerationQueue'!$BH$5:$BH$410,"&lt;&gt;"&amp;"",'Grid GenerationQueue'!$BD$5:$BD$410,"&lt;="&amp;$BE$3)</f>
        <v>0</v>
      </c>
      <c r="CN326">
        <f>SUMIFS('Grid GenerationQueue'!AQ$5:AQ$410,'Grid GenerationQueue'!$AZ$5:$AZ$410,$B326,'Grid GenerationQueue'!$BA$5:$BA$410,$C326,'Grid GenerationQueue'!$BH$5:$BH$410,"&lt;&gt;"&amp;"",'Grid GenerationQueue'!$BD$5:$BD$410,"&lt;="&amp;$BE$3)</f>
        <v>0</v>
      </c>
      <c r="CO326">
        <f>SUMIFS('Grid GenerationQueue'!AR$5:AR$410,'Grid GenerationQueue'!$AZ$5:$AZ$410,$B326,'Grid GenerationQueue'!$BA$5:$BA$410,$C326,'Grid GenerationQueue'!$BH$5:$BH$410,"&lt;&gt;"&amp;"",'Grid GenerationQueue'!$BD$5:$BD$410,"&lt;="&amp;$BE$3)</f>
        <v>0</v>
      </c>
      <c r="CQ326">
        <f>SUMIFS('Grid GenerationQueue'!AG$5:AG$410,'Grid GenerationQueue'!$AZ$5:$AZ$410,$B326,'Grid GenerationQueue'!$BA$5:$BA$410,$C326,'Grid GenerationQueue'!$BK$5:$BK$410,"&gt;0",'Grid GenerationQueue'!$BD$5:$BD$410,"&lt;="&amp;$BE$3)</f>
        <v>0</v>
      </c>
      <c r="CR326">
        <f>SUMIFS('Grid GenerationQueue'!AH$5:AH$410,'Grid GenerationQueue'!$AZ$5:$AZ$410,$B326,'Grid GenerationQueue'!$BA$5:$BA$410,$C326,'Grid GenerationQueue'!$BK$5:$BK$410,"&gt;0",'Grid GenerationQueue'!$BD$5:$BD$410,"&lt;="&amp;$BE$3)</f>
        <v>0</v>
      </c>
      <c r="CS326">
        <f>SUMIFS('Grid GenerationQueue'!AI$5:AI$410,'Grid GenerationQueue'!$AZ$5:$AZ$410,$B326,'Grid GenerationQueue'!$BA$5:$BA$410,$C326,'Grid GenerationQueue'!$BK$5:$BK$410,"&gt;0",'Grid GenerationQueue'!$BD$5:$BD$410,"&lt;="&amp;$BE$3)</f>
        <v>0</v>
      </c>
      <c r="CT326">
        <f>SUMIFS('Grid GenerationQueue'!AJ$5:AJ$410,'Grid GenerationQueue'!$AZ$5:$AZ$410,$B326,'Grid GenerationQueue'!$BA$5:$BA$410,$C326,'Grid GenerationQueue'!$BK$5:$BK$410,"&gt;0",'Grid GenerationQueue'!$BD$5:$BD$410,"&lt;="&amp;$BE$3)</f>
        <v>0</v>
      </c>
      <c r="CU326">
        <f>SUMIFS('Grid GenerationQueue'!AK$5:AK$410,'Grid GenerationQueue'!$AZ$5:$AZ$410,$B326,'Grid GenerationQueue'!$BA$5:$BA$410,$C326,'Grid GenerationQueue'!$BK$5:$BK$410,"&gt;0",'Grid GenerationQueue'!$BD$5:$BD$410,"&lt;="&amp;$BE$3)</f>
        <v>0</v>
      </c>
      <c r="CV326">
        <f>SUMIFS('Grid GenerationQueue'!AL$5:AL$410,'Grid GenerationQueue'!$AZ$5:$AZ$410,$B326,'Grid GenerationQueue'!$BA$5:$BA$410,$C326,'Grid GenerationQueue'!$BK$5:$BK$410,"&gt;0",'Grid GenerationQueue'!$BD$5:$BD$410,"&lt;="&amp;$BE$3)</f>
        <v>0</v>
      </c>
      <c r="CW326">
        <f>SUMIFS('Grid GenerationQueue'!AM$5:AM$410,'Grid GenerationQueue'!$AZ$5:$AZ$410,$B326,'Grid GenerationQueue'!$BA$5:$BA$410,$C326,'Grid GenerationQueue'!$BK$5:$BK$410,"&gt;0",'Grid GenerationQueue'!$BD$5:$BD$410,"&lt;="&amp;$BE$3)</f>
        <v>0</v>
      </c>
      <c r="CX326">
        <f>SUMIFS('Grid GenerationQueue'!AN$5:AN$410,'Grid GenerationQueue'!$AZ$5:$AZ$410,$B326,'Grid GenerationQueue'!$BA$5:$BA$410,$C326,'Grid GenerationQueue'!$BK$5:$BK$410,"&gt;0",'Grid GenerationQueue'!$BD$5:$BD$410,"&lt;="&amp;$BE$3)</f>
        <v>0</v>
      </c>
      <c r="CY326">
        <f>SUMIFS('Grid GenerationQueue'!AO$5:AO$410,'Grid GenerationQueue'!$AZ$5:$AZ$410,$B326,'Grid GenerationQueue'!$BA$5:$BA$410,$C326,'Grid GenerationQueue'!$BK$5:$BK$410,"&gt;0",'Grid GenerationQueue'!$BD$5:$BD$410,"&lt;="&amp;$BE$3)</f>
        <v>0</v>
      </c>
      <c r="CZ326">
        <f>SUMIFS('Grid GenerationQueue'!AP$5:AP$410,'Grid GenerationQueue'!$AZ$5:$AZ$410,$B326,'Grid GenerationQueue'!$BA$5:$BA$410,$C326,'Grid GenerationQueue'!$BK$5:$BK$410,"&gt;0",'Grid GenerationQueue'!$BD$5:$BD$410,"&lt;="&amp;$BE$3)</f>
        <v>0</v>
      </c>
      <c r="DA326">
        <f>SUMIFS('Grid GenerationQueue'!AQ$5:AQ$410,'Grid GenerationQueue'!$AZ$5:$AZ$410,$B326,'Grid GenerationQueue'!$BA$5:$BA$410,$C326,'Grid GenerationQueue'!$BK$5:$BK$410,"&gt;0",'Grid GenerationQueue'!$BD$5:$BD$410,"&lt;="&amp;$BE$3)</f>
        <v>0</v>
      </c>
      <c r="DB326">
        <f>SUMIFS('Grid GenerationQueue'!AR$5:AR$410,'Grid GenerationQueue'!$AZ$5:$AZ$410,$B326,'Grid GenerationQueue'!$BA$5:$BA$410,$C326,'Grid GenerationQueue'!$BK$5:$BK$410,"&gt;0",'Grid GenerationQueue'!$BD$5:$BD$410,"&lt;="&amp;$BE$3)</f>
        <v>0</v>
      </c>
    </row>
    <row r="327" spans="1:106" x14ac:dyDescent="0.35">
      <c r="A327" t="s">
        <v>4748</v>
      </c>
      <c r="B327" t="s">
        <v>4565</v>
      </c>
      <c r="C327">
        <v>115</v>
      </c>
      <c r="D327">
        <f>SUMIFS('Grid GenerationQueue'!AG$5:AG$410,'Grid GenerationQueue'!$AZ$5:$AZ$410,$B327,'Grid GenerationQueue'!$BA$5:$BA$410,$C327)</f>
        <v>124.3</v>
      </c>
      <c r="E327">
        <f>SUMIFS('Grid GenerationQueue'!AH$5:AH$410,'Grid GenerationQueue'!$AZ$5:$AZ$410,$B327,'Grid GenerationQueue'!$BA$5:$BA$410,$C327)</f>
        <v>120</v>
      </c>
      <c r="F327">
        <f>SUMIFS('Grid GenerationQueue'!AI$5:AI$410,'Grid GenerationQueue'!$AZ$5:$AZ$410,$B327,'Grid GenerationQueue'!$BA$5:$BA$410,$C327)</f>
        <v>0</v>
      </c>
      <c r="G327">
        <f>SUMIFS('Grid GenerationQueue'!AJ$5:AJ$410,'Grid GenerationQueue'!$AZ$5:$AZ$410,$B327,'Grid GenerationQueue'!$BA$5:$BA$410,$C327)</f>
        <v>0</v>
      </c>
      <c r="H327">
        <f>SUMIFS('Grid GenerationQueue'!AK$5:AK$410,'Grid GenerationQueue'!$AZ$5:$AZ$410,$B327,'Grid GenerationQueue'!$BA$5:$BA$410,$C327)</f>
        <v>0</v>
      </c>
      <c r="I327">
        <f>SUMIFS('Grid GenerationQueue'!AL$5:AL$410,'Grid GenerationQueue'!$AZ$5:$AZ$410,$B327,'Grid GenerationQueue'!$BA$5:$BA$410,$C327)</f>
        <v>0</v>
      </c>
      <c r="J327">
        <f>SUMIFS('Grid GenerationQueue'!AM$5:AM$410,'Grid GenerationQueue'!$AZ$5:$AZ$410,$B327,'Grid GenerationQueue'!$BA$5:$BA$410,$C327)</f>
        <v>0</v>
      </c>
      <c r="K327">
        <f>SUMIFS('Grid GenerationQueue'!AN$5:AN$410,'Grid GenerationQueue'!$AZ$5:$AZ$410,$B327,'Grid GenerationQueue'!$BA$5:$BA$410,$C327)</f>
        <v>0</v>
      </c>
      <c r="L327">
        <f>SUMIFS('Grid GenerationQueue'!AO$5:AO$410,'Grid GenerationQueue'!$AZ$5:$AZ$410,$B327,'Grid GenerationQueue'!$BA$5:$BA$410,$C327)</f>
        <v>0</v>
      </c>
      <c r="M327">
        <f>SUMIFS('Grid GenerationQueue'!AP$5:AP$410,'Grid GenerationQueue'!$AZ$5:$AZ$410,$B327,'Grid GenerationQueue'!$BA$5:$BA$410,$C327)</f>
        <v>0</v>
      </c>
      <c r="N327">
        <f>SUMIFS('Grid GenerationQueue'!AQ$5:AQ$410,'Grid GenerationQueue'!$AZ$5:$AZ$410,$B327,'Grid GenerationQueue'!$BA$5:$BA$410,$C327)</f>
        <v>0</v>
      </c>
      <c r="O327">
        <f>SUMIFS('Grid GenerationQueue'!AR$5:AR$410,'Grid GenerationQueue'!$AZ$5:$AZ$410,$B327,'Grid GenerationQueue'!$BA$5:$BA$410,$C327)</f>
        <v>0</v>
      </c>
      <c r="Q327">
        <f>SUMIFS('Grid GenerationQueue'!AG$5:AG$410,'Grid GenerationQueue'!$AZ$5:$AZ$410,$B327,'Grid GenerationQueue'!$BA$5:$BA$410,$C327,'Grid GenerationQueue'!$BJ$5:$BJ$410,"Executed")</f>
        <v>124.3</v>
      </c>
      <c r="R327">
        <f>SUMIFS('Grid GenerationQueue'!AH$5:AH$410,'Grid GenerationQueue'!$AZ$5:$AZ$410,$B327,'Grid GenerationQueue'!$BA$5:$BA$410,$C327,'Grid GenerationQueue'!$BJ$5:$BJ$410,"Executed")</f>
        <v>120</v>
      </c>
      <c r="S327">
        <f>SUMIFS('Grid GenerationQueue'!AI$5:AI$410,'Grid GenerationQueue'!$AZ$5:$AZ$410,$B327,'Grid GenerationQueue'!$BA$5:$BA$410,$C327,'Grid GenerationQueue'!$BJ$5:$BJ$410,"Executed")</f>
        <v>0</v>
      </c>
      <c r="T327">
        <f>SUMIFS('Grid GenerationQueue'!AJ$5:AJ$410,'Grid GenerationQueue'!$AZ$5:$AZ$410,$B327,'Grid GenerationQueue'!$BA$5:$BA$410,$C327,'Grid GenerationQueue'!$BJ$5:$BJ$410,"Executed")</f>
        <v>0</v>
      </c>
      <c r="U327">
        <f>SUMIFS('Grid GenerationQueue'!AK$5:AK$410,'Grid GenerationQueue'!$AZ$5:$AZ$410,$B327,'Grid GenerationQueue'!$BA$5:$BA$410,$C327,'Grid GenerationQueue'!$BJ$5:$BJ$410,"Executed")</f>
        <v>0</v>
      </c>
      <c r="V327">
        <f>SUMIFS('Grid GenerationQueue'!AL$5:AL$410,'Grid GenerationQueue'!$AZ$5:$AZ$410,$B327,'Grid GenerationQueue'!$BA$5:$BA$410,$C327,'Grid GenerationQueue'!$BJ$5:$BJ$410,"Executed")</f>
        <v>0</v>
      </c>
      <c r="W327">
        <f>SUMIFS('Grid GenerationQueue'!AM$5:AM$410,'Grid GenerationQueue'!$AZ$5:$AZ$410,$B327,'Grid GenerationQueue'!$BA$5:$BA$410,$C327,'Grid GenerationQueue'!$BJ$5:$BJ$410,"Executed")</f>
        <v>0</v>
      </c>
      <c r="X327">
        <f>SUMIFS('Grid GenerationQueue'!AN$5:AN$410,'Grid GenerationQueue'!$AZ$5:$AZ$410,$B327,'Grid GenerationQueue'!$BA$5:$BA$410,$C327,'Grid GenerationQueue'!$BJ$5:$BJ$410,"Executed")</f>
        <v>0</v>
      </c>
      <c r="Y327">
        <f>SUMIFS('Grid GenerationQueue'!AO$5:AO$410,'Grid GenerationQueue'!$AZ$5:$AZ$410,$B327,'Grid GenerationQueue'!$BA$5:$BA$410,$C327,'Grid GenerationQueue'!$BJ$5:$BJ$410,"Executed")</f>
        <v>0</v>
      </c>
      <c r="Z327">
        <f>SUMIFS('Grid GenerationQueue'!AP$5:AP$410,'Grid GenerationQueue'!$AZ$5:$AZ$410,$B327,'Grid GenerationQueue'!$BA$5:$BA$410,$C327,'Grid GenerationQueue'!$BJ$5:$BJ$410,"Executed")</f>
        <v>0</v>
      </c>
      <c r="AA327">
        <f>SUMIFS('Grid GenerationQueue'!AQ$5:AQ$410,'Grid GenerationQueue'!$AZ$5:$AZ$410,$B327,'Grid GenerationQueue'!$BA$5:$BA$410,$C327,'Grid GenerationQueue'!$BJ$5:$BJ$410,"Executed")</f>
        <v>0</v>
      </c>
      <c r="AB327">
        <f>SUMIFS('Grid GenerationQueue'!AR$5:AR$410,'Grid GenerationQueue'!$AZ$5:$AZ$410,$B327,'Grid GenerationQueue'!$BA$5:$BA$410,$C327,'Grid GenerationQueue'!$BJ$5:$BJ$410,"Executed")</f>
        <v>0</v>
      </c>
      <c r="AD327">
        <f>SUMIFS('Grid GenerationQueue'!AG$5:AG$410,'Grid GenerationQueue'!$AZ$5:$AZ$410,$B327,'Grid GenerationQueue'!$BA$5:$BA$410,$C327,'Grid GenerationQueue'!$BH$5:$BH$410,"&lt;&gt;"&amp;"")+SUMIFS('Grid GenerationQueue'!AG$5:AG$410,'Grid GenerationQueue'!$AZ$5:$AZ$410,$B327,'Grid GenerationQueue'!$BA$5:$BA$410,$C327,'Grid GenerationQueue'!$BH$5:$BH$410,"",'Grid GenerationQueue'!$AC$5:$AC$410,1)</f>
        <v>124.3</v>
      </c>
      <c r="AE327">
        <f>SUMIFS('Grid GenerationQueue'!AH$5:AH$410,'Grid GenerationQueue'!$AZ$5:$AZ$410,$B327,'Grid GenerationQueue'!$BA$5:$BA$410,$C327,'Grid GenerationQueue'!$BH$5:$BH$410,"&lt;&gt;"&amp;"")+SUMIFS('Grid GenerationQueue'!AH$5:AH$410,'Grid GenerationQueue'!$AZ$5:$AZ$410,$B327,'Grid GenerationQueue'!$BA$5:$BA$410,$C327,'Grid GenerationQueue'!$BH$5:$BH$410,"",'Grid GenerationQueue'!$AC$5:$AC$410,1)</f>
        <v>120</v>
      </c>
      <c r="AF327">
        <f>SUMIFS('Grid GenerationQueue'!AI$5:AI$410,'Grid GenerationQueue'!$AZ$5:$AZ$410,$B327,'Grid GenerationQueue'!$BA$5:$BA$410,$C327,'Grid GenerationQueue'!$BH$5:$BH$410,"&lt;&gt;"&amp;"")+SUMIFS('Grid GenerationQueue'!AI$5:AI$410,'Grid GenerationQueue'!$AZ$5:$AZ$410,$B327,'Grid GenerationQueue'!$BA$5:$BA$410,$C327,'Grid GenerationQueue'!$BH$5:$BH$410,"",'Grid GenerationQueue'!$AC$5:$AC$410,1)</f>
        <v>0</v>
      </c>
      <c r="AG327">
        <f>SUMIFS('Grid GenerationQueue'!AJ$5:AJ$410,'Grid GenerationQueue'!$AZ$5:$AZ$410,$B327,'Grid GenerationQueue'!$BA$5:$BA$410,$C327,'Grid GenerationQueue'!$BH$5:$BH$410,"&lt;&gt;"&amp;"")+SUMIFS('Grid GenerationQueue'!AJ$5:AJ$410,'Grid GenerationQueue'!$AZ$5:$AZ$410,$B327,'Grid GenerationQueue'!$BA$5:$BA$410,$C327,'Grid GenerationQueue'!$BH$5:$BH$410,"",'Grid GenerationQueue'!$AC$5:$AC$410,1)</f>
        <v>0</v>
      </c>
      <c r="AH327">
        <f>SUMIFS('Grid GenerationQueue'!AK$5:AK$410,'Grid GenerationQueue'!$AZ$5:$AZ$410,$B327,'Grid GenerationQueue'!$BA$5:$BA$410,$C327,'Grid GenerationQueue'!$BH$5:$BH$410,"&lt;&gt;"&amp;"")+SUMIFS('Grid GenerationQueue'!AK$5:AK$410,'Grid GenerationQueue'!$AZ$5:$AZ$410,$B327,'Grid GenerationQueue'!$BA$5:$BA$410,$C327,'Grid GenerationQueue'!$BH$5:$BH$410,"",'Grid GenerationQueue'!$AC$5:$AC$410,1)</f>
        <v>0</v>
      </c>
      <c r="AI327">
        <f>SUMIFS('Grid GenerationQueue'!AL$5:AL$410,'Grid GenerationQueue'!$AZ$5:$AZ$410,$B327,'Grid GenerationQueue'!$BA$5:$BA$410,$C327,'Grid GenerationQueue'!$BH$5:$BH$410,"&lt;&gt;"&amp;"")+SUMIFS('Grid GenerationQueue'!AL$5:AL$410,'Grid GenerationQueue'!$AZ$5:$AZ$410,$B327,'Grid GenerationQueue'!$BA$5:$BA$410,$C327,'Grid GenerationQueue'!$BH$5:$BH$410,"",'Grid GenerationQueue'!$AC$5:$AC$410,1)</f>
        <v>0</v>
      </c>
      <c r="AJ327">
        <f>SUMIFS('Grid GenerationQueue'!AM$5:AM$410,'Grid GenerationQueue'!$AZ$5:$AZ$410,$B327,'Grid GenerationQueue'!$BA$5:$BA$410,$C327,'Grid GenerationQueue'!$BH$5:$BH$410,"&lt;&gt;"&amp;"")+SUMIFS('Grid GenerationQueue'!AM$5:AM$410,'Grid GenerationQueue'!$AZ$5:$AZ$410,$B327,'Grid GenerationQueue'!$BA$5:$BA$410,$C327,'Grid GenerationQueue'!$BH$5:$BH$410,"",'Grid GenerationQueue'!$AC$5:$AC$410,1)</f>
        <v>0</v>
      </c>
      <c r="AK327">
        <f>SUMIFS('Grid GenerationQueue'!AN$5:AN$410,'Grid GenerationQueue'!$AZ$5:$AZ$410,$B327,'Grid GenerationQueue'!$BA$5:$BA$410,$C327,'Grid GenerationQueue'!$BH$5:$BH$410,"&lt;&gt;"&amp;"")+SUMIFS('Grid GenerationQueue'!AN$5:AN$410,'Grid GenerationQueue'!$AZ$5:$AZ$410,$B327,'Grid GenerationQueue'!$BA$5:$BA$410,$C327,'Grid GenerationQueue'!$BH$5:$BH$410,"",'Grid GenerationQueue'!$AC$5:$AC$410,1)</f>
        <v>0</v>
      </c>
      <c r="AL327">
        <f>SUMIFS('Grid GenerationQueue'!AO$5:AO$410,'Grid GenerationQueue'!$AZ$5:$AZ$410,$B327,'Grid GenerationQueue'!$BA$5:$BA$410,$C327,'Grid GenerationQueue'!$BH$5:$BH$410,"&lt;&gt;"&amp;"")+SUMIFS('Grid GenerationQueue'!AO$5:AO$410,'Grid GenerationQueue'!$AZ$5:$AZ$410,$B327,'Grid GenerationQueue'!$BA$5:$BA$410,$C327,'Grid GenerationQueue'!$BH$5:$BH$410,"",'Grid GenerationQueue'!$AC$5:$AC$410,1)</f>
        <v>0</v>
      </c>
      <c r="AM327">
        <f>SUMIFS('Grid GenerationQueue'!AP$5:AP$410,'Grid GenerationQueue'!$AZ$5:$AZ$410,$B327,'Grid GenerationQueue'!$BA$5:$BA$410,$C327,'Grid GenerationQueue'!$BH$5:$BH$410,"&lt;&gt;"&amp;"")+SUMIFS('Grid GenerationQueue'!AP$5:AP$410,'Grid GenerationQueue'!$AZ$5:$AZ$410,$B327,'Grid GenerationQueue'!$BA$5:$BA$410,$C327,'Grid GenerationQueue'!$BH$5:$BH$410,"",'Grid GenerationQueue'!$AC$5:$AC$410,1)</f>
        <v>0</v>
      </c>
      <c r="AN327">
        <f>SUMIFS('Grid GenerationQueue'!AQ$5:AQ$410,'Grid GenerationQueue'!$AZ$5:$AZ$410,$B327,'Grid GenerationQueue'!$BA$5:$BA$410,$C327,'Grid GenerationQueue'!$BH$5:$BH$410,"&lt;&gt;"&amp;"")+SUMIFS('Grid GenerationQueue'!AQ$5:AQ$410,'Grid GenerationQueue'!$AZ$5:$AZ$410,$B327,'Grid GenerationQueue'!$BA$5:$BA$410,$C327,'Grid GenerationQueue'!$BH$5:$BH$410,"",'Grid GenerationQueue'!$AC$5:$AC$410,1)</f>
        <v>0</v>
      </c>
      <c r="AO327">
        <f>SUMIFS('Grid GenerationQueue'!AR$5:AR$410,'Grid GenerationQueue'!$AZ$5:$AZ$410,$B327,'Grid GenerationQueue'!$BA$5:$BA$410,$C327,'Grid GenerationQueue'!$BH$5:$BH$410,"&lt;&gt;"&amp;"")+SUMIFS('Grid GenerationQueue'!AR$5:AR$410,'Grid GenerationQueue'!$AZ$5:$AZ$410,$B327,'Grid GenerationQueue'!$BA$5:$BA$410,$C327,'Grid GenerationQueue'!$BH$5:$BH$410,"",'Grid GenerationQueue'!$AC$5:$AC$410,1)</f>
        <v>0</v>
      </c>
      <c r="AQ327">
        <f>SUMIFS('Grid GenerationQueue'!AG$5:AG$410,'Grid GenerationQueue'!$AZ$5:$AZ$410,$B327,'Grid GenerationQueue'!$BA$5:$BA$410,$C327,'Grid GenerationQueue'!$BK$5:$BK$410,"&gt;0")</f>
        <v>124.3</v>
      </c>
      <c r="AR327">
        <f>SUMIFS('Grid GenerationQueue'!AH$5:AH$410,'Grid GenerationQueue'!$AZ$5:$AZ$410,$B327,'Grid GenerationQueue'!$BA$5:$BA$410,$C327,'Grid GenerationQueue'!$BK$5:$BK$410,"&gt;0")</f>
        <v>120</v>
      </c>
      <c r="AS327">
        <f>SUMIFS('Grid GenerationQueue'!AI$5:AI$410,'Grid GenerationQueue'!$AZ$5:$AZ$410,$B327,'Grid GenerationQueue'!$BA$5:$BA$410,$C327,'Grid GenerationQueue'!$BK$5:$BK$410,"&gt;0")</f>
        <v>0</v>
      </c>
      <c r="AT327">
        <f>SUMIFS('Grid GenerationQueue'!AJ$5:AJ$410,'Grid GenerationQueue'!$AZ$5:$AZ$410,$B327,'Grid GenerationQueue'!$BA$5:$BA$410,$C327,'Grid GenerationQueue'!$BK$5:$BK$410,"&gt;0")</f>
        <v>0</v>
      </c>
      <c r="AU327">
        <f>SUMIFS('Grid GenerationQueue'!AK$5:AK$410,'Grid GenerationQueue'!$AZ$5:$AZ$410,$B327,'Grid GenerationQueue'!$BA$5:$BA$410,$C327,'Grid GenerationQueue'!$BK$5:$BK$410,"&gt;0")</f>
        <v>0</v>
      </c>
      <c r="AV327">
        <f>SUMIFS('Grid GenerationQueue'!AL$5:AL$410,'Grid GenerationQueue'!$AZ$5:$AZ$410,$B327,'Grid GenerationQueue'!$BA$5:$BA$410,$C327,'Grid GenerationQueue'!$BK$5:$BK$410,"&gt;0")</f>
        <v>0</v>
      </c>
      <c r="AW327">
        <f>SUMIFS('Grid GenerationQueue'!AM$5:AM$410,'Grid GenerationQueue'!$AZ$5:$AZ$410,$B327,'Grid GenerationQueue'!$BA$5:$BA$410,$C327,'Grid GenerationQueue'!$BK$5:$BK$410,"&gt;0")</f>
        <v>0</v>
      </c>
      <c r="AX327">
        <f>SUMIFS('Grid GenerationQueue'!AN$5:AN$410,'Grid GenerationQueue'!$AZ$5:$AZ$410,$B327,'Grid GenerationQueue'!$BA$5:$BA$410,$C327,'Grid GenerationQueue'!$BK$5:$BK$410,"&gt;0")</f>
        <v>0</v>
      </c>
      <c r="AY327">
        <f>SUMIFS('Grid GenerationQueue'!AO$5:AO$410,'Grid GenerationQueue'!$AZ$5:$AZ$410,$B327,'Grid GenerationQueue'!$BA$5:$BA$410,$C327,'Grid GenerationQueue'!$BK$5:$BK$410,"&gt;0")</f>
        <v>0</v>
      </c>
      <c r="AZ327">
        <f>SUMIFS('Grid GenerationQueue'!AP$5:AP$410,'Grid GenerationQueue'!$AZ$5:$AZ$410,$B327,'Grid GenerationQueue'!$BA$5:$BA$410,$C327,'Grid GenerationQueue'!$BK$5:$BK$410,"&gt;0")</f>
        <v>0</v>
      </c>
      <c r="BA327">
        <f>SUMIFS('Grid GenerationQueue'!AQ$5:AQ$410,'Grid GenerationQueue'!$AZ$5:$AZ$410,$B327,'Grid GenerationQueue'!$BA$5:$BA$410,$C327,'Grid GenerationQueue'!$BK$5:$BK$410,"&gt;0")</f>
        <v>0</v>
      </c>
      <c r="BB327">
        <f>SUMIFS('Grid GenerationQueue'!AR$5:AR$410,'Grid GenerationQueue'!$AZ$5:$AZ$410,$B327,'Grid GenerationQueue'!$BA$5:$BA$410,$C327,'Grid GenerationQueue'!$BK$5:$BK$410,"&gt;0")</f>
        <v>0</v>
      </c>
      <c r="BD327">
        <f>SUMIFS('Grid GenerationQueue'!AG$5:AG$410,'Grid GenerationQueue'!$AZ$5:$AZ$410,$B327,'Grid GenerationQueue'!$BA$5:$BA$410,$C327,'Grid GenerationQueue'!$BD$5:$BD$410,"&lt;="&amp;$BE$3)</f>
        <v>124.3</v>
      </c>
      <c r="BE327">
        <f>SUMIFS('Grid GenerationQueue'!AH$5:AH$410,'Grid GenerationQueue'!$AZ$5:$AZ$410,$B327,'Grid GenerationQueue'!$BA$5:$BA$410,$C327,'Grid GenerationQueue'!$BD$5:$BD$410,"&lt;="&amp;$BE$3)</f>
        <v>120</v>
      </c>
      <c r="BF327">
        <f>SUMIFS('Grid GenerationQueue'!AI$5:AI$410,'Grid GenerationQueue'!$AZ$5:$AZ$410,$B327,'Grid GenerationQueue'!$BA$5:$BA$410,$C327,'Grid GenerationQueue'!$BD$5:$BD$410,"&lt;="&amp;$BE$3)</f>
        <v>0</v>
      </c>
      <c r="BG327">
        <f>SUMIFS('Grid GenerationQueue'!AJ$5:AJ$410,'Grid GenerationQueue'!$AZ$5:$AZ$410,$B327,'Grid GenerationQueue'!$BA$5:$BA$410,$C327,'Grid GenerationQueue'!$BD$5:$BD$410,"&lt;="&amp;$BE$3)</f>
        <v>0</v>
      </c>
      <c r="BH327">
        <f>SUMIFS('Grid GenerationQueue'!AK$5:AK$410,'Grid GenerationQueue'!$AZ$5:$AZ$410,$B327,'Grid GenerationQueue'!$BA$5:$BA$410,$C327,'Grid GenerationQueue'!$BD$5:$BD$410,"&lt;="&amp;$BE$3)</f>
        <v>0</v>
      </c>
      <c r="BI327">
        <f>SUMIFS('Grid GenerationQueue'!AL$5:AL$410,'Grid GenerationQueue'!$AZ$5:$AZ$410,$B327,'Grid GenerationQueue'!$BA$5:$BA$410,$C327,'Grid GenerationQueue'!$BD$5:$BD$410,"&lt;="&amp;$BE$3)</f>
        <v>0</v>
      </c>
      <c r="BJ327">
        <f>SUMIFS('Grid GenerationQueue'!AM$5:AM$410,'Grid GenerationQueue'!$AZ$5:$AZ$410,$B327,'Grid GenerationQueue'!$BA$5:$BA$410,$C327,'Grid GenerationQueue'!$BD$5:$BD$410,"&lt;="&amp;$BE$3)</f>
        <v>0</v>
      </c>
      <c r="BK327">
        <f>SUMIFS('Grid GenerationQueue'!AN$5:AN$410,'Grid GenerationQueue'!$AZ$5:$AZ$410,$B327,'Grid GenerationQueue'!$BA$5:$BA$410,$C327,'Grid GenerationQueue'!$BD$5:$BD$410,"&lt;="&amp;$BE$3)</f>
        <v>0</v>
      </c>
      <c r="BL327">
        <f>SUMIFS('Grid GenerationQueue'!AO$5:AO$410,'Grid GenerationQueue'!$AZ$5:$AZ$410,$B327,'Grid GenerationQueue'!$BA$5:$BA$410,$C327,'Grid GenerationQueue'!$BD$5:$BD$410,"&lt;="&amp;$BE$3)</f>
        <v>0</v>
      </c>
      <c r="BM327">
        <f>SUMIFS('Grid GenerationQueue'!AP$5:AP$410,'Grid GenerationQueue'!$AZ$5:$AZ$410,$B327,'Grid GenerationQueue'!$BA$5:$BA$410,$C327,'Grid GenerationQueue'!$BD$5:$BD$410,"&lt;="&amp;$BE$3)</f>
        <v>0</v>
      </c>
      <c r="BN327">
        <f>SUMIFS('Grid GenerationQueue'!AQ$5:AQ$410,'Grid GenerationQueue'!$AZ$5:$AZ$410,$B327,'Grid GenerationQueue'!$BA$5:$BA$410,$C327,'Grid GenerationQueue'!$BD$5:$BD$410,"&lt;="&amp;$BE$3)</f>
        <v>0</v>
      </c>
      <c r="BO327">
        <f>SUMIFS('Grid GenerationQueue'!AR$5:AR$410,'Grid GenerationQueue'!$AZ$5:$AZ$410,$B327,'Grid GenerationQueue'!$BA$5:$BA$410,$C327,'Grid GenerationQueue'!$BD$5:$BD$410,"&lt;="&amp;$BE$3)</f>
        <v>0</v>
      </c>
      <c r="BQ327">
        <f>SUMIFS('Grid GenerationQueue'!AG$5:AG$410,'Grid GenerationQueue'!$AZ$5:$AZ$410,$B327,'Grid GenerationQueue'!$BA$5:$BA$410,$C327,'Grid GenerationQueue'!$BJ$5:$BJ$410,"Executed",'Grid GenerationQueue'!$BD$5:$BD$410,"&lt;="&amp;$BE$3)</f>
        <v>124.3</v>
      </c>
      <c r="BR327">
        <f>SUMIFS('Grid GenerationQueue'!AH$5:AH$410,'Grid GenerationQueue'!$AZ$5:$AZ$410,$B327,'Grid GenerationQueue'!$BA$5:$BA$410,$C327,'Grid GenerationQueue'!$BJ$5:$BJ$410,"Executed",'Grid GenerationQueue'!$BD$5:$BD$410,"&lt;="&amp;$BE$3)</f>
        <v>120</v>
      </c>
      <c r="BS327">
        <f>SUMIFS('Grid GenerationQueue'!AI$5:AI$410,'Grid GenerationQueue'!$AZ$5:$AZ$410,$B327,'Grid GenerationQueue'!$BA$5:$BA$410,$C327,'Grid GenerationQueue'!$BJ$5:$BJ$410,"Executed",'Grid GenerationQueue'!$BD$5:$BD$410,"&lt;="&amp;$BE$3)</f>
        <v>0</v>
      </c>
      <c r="BT327">
        <f>SUMIFS('Grid GenerationQueue'!AJ$5:AJ$410,'Grid GenerationQueue'!$AZ$5:$AZ$410,$B327,'Grid GenerationQueue'!$BA$5:$BA$410,$C327,'Grid GenerationQueue'!$BJ$5:$BJ$410,"Executed",'Grid GenerationQueue'!$BD$5:$BD$410,"&lt;="&amp;$BE$3)</f>
        <v>0</v>
      </c>
      <c r="BU327">
        <f>SUMIFS('Grid GenerationQueue'!AK$5:AK$410,'Grid GenerationQueue'!$AZ$5:$AZ$410,$B327,'Grid GenerationQueue'!$BA$5:$BA$410,$C327,'Grid GenerationQueue'!$BJ$5:$BJ$410,"Executed",'Grid GenerationQueue'!$BD$5:$BD$410,"&lt;="&amp;$BE$3)</f>
        <v>0</v>
      </c>
      <c r="BV327">
        <f>SUMIFS('Grid GenerationQueue'!AL$5:AL$410,'Grid GenerationQueue'!$AZ$5:$AZ$410,$B327,'Grid GenerationQueue'!$BA$5:$BA$410,$C327,'Grid GenerationQueue'!$BJ$5:$BJ$410,"Executed",'Grid GenerationQueue'!$BD$5:$BD$410,"&lt;="&amp;$BE$3)</f>
        <v>0</v>
      </c>
      <c r="BW327">
        <f>SUMIFS('Grid GenerationQueue'!AM$5:AM$410,'Grid GenerationQueue'!$AZ$5:$AZ$410,$B327,'Grid GenerationQueue'!$BA$5:$BA$410,$C327,'Grid GenerationQueue'!$BJ$5:$BJ$410,"Executed",'Grid GenerationQueue'!$BD$5:$BD$410,"&lt;="&amp;$BE$3)</f>
        <v>0</v>
      </c>
      <c r="BX327">
        <f>SUMIFS('Grid GenerationQueue'!AN$5:AN$410,'Grid GenerationQueue'!$AZ$5:$AZ$410,$B327,'Grid GenerationQueue'!$BA$5:$BA$410,$C327,'Grid GenerationQueue'!$BJ$5:$BJ$410,"Executed",'Grid GenerationQueue'!$BD$5:$BD$410,"&lt;="&amp;$BE$3)</f>
        <v>0</v>
      </c>
      <c r="BY327">
        <f>SUMIFS('Grid GenerationQueue'!AO$5:AO$410,'Grid GenerationQueue'!$AZ$5:$AZ$410,$B327,'Grid GenerationQueue'!$BA$5:$BA$410,$C327,'Grid GenerationQueue'!$BJ$5:$BJ$410,"Executed",'Grid GenerationQueue'!$BD$5:$BD$410,"&lt;="&amp;$BE$3)</f>
        <v>0</v>
      </c>
      <c r="BZ327">
        <f>SUMIFS('Grid GenerationQueue'!AP$5:AP$410,'Grid GenerationQueue'!$AZ$5:$AZ$410,$B327,'Grid GenerationQueue'!$BA$5:$BA$410,$C327,'Grid GenerationQueue'!$BJ$5:$BJ$410,"Executed",'Grid GenerationQueue'!$BD$5:$BD$410,"&lt;="&amp;$BE$3)</f>
        <v>0</v>
      </c>
      <c r="CA327">
        <f>SUMIFS('Grid GenerationQueue'!AQ$5:AQ$410,'Grid GenerationQueue'!$AZ$5:$AZ$410,$B327,'Grid GenerationQueue'!$BA$5:$BA$410,$C327,'Grid GenerationQueue'!$BJ$5:$BJ$410,"Executed",'Grid GenerationQueue'!$BD$5:$BD$410,"&lt;="&amp;$BE$3)</f>
        <v>0</v>
      </c>
      <c r="CB327">
        <f>SUMIFS('Grid GenerationQueue'!AR$5:AR$410,'Grid GenerationQueue'!$AZ$5:$AZ$410,$B327,'Grid GenerationQueue'!$BA$5:$BA$410,$C327,'Grid GenerationQueue'!$BJ$5:$BJ$410,"Executed",'Grid GenerationQueue'!$BD$5:$BD$410,"&lt;="&amp;$BE$3)</f>
        <v>0</v>
      </c>
      <c r="CD327">
        <f>SUMIFS('Grid GenerationQueue'!AG$5:AG$410,'Grid GenerationQueue'!$AZ$5:$AZ$410,$B327,'Grid GenerationQueue'!$BA$5:$BA$410,$C327,'Grid GenerationQueue'!$BH$5:$BH$410,"&lt;&gt;"&amp;"",'Grid GenerationQueue'!$BD$5:$BD$410,"&lt;="&amp;$BE$3)</f>
        <v>124.3</v>
      </c>
      <c r="CE327">
        <f>SUMIFS('Grid GenerationQueue'!AH$5:AH$410,'Grid GenerationQueue'!$AZ$5:$AZ$410,$B327,'Grid GenerationQueue'!$BA$5:$BA$410,$C327,'Grid GenerationQueue'!$BH$5:$BH$410,"&lt;&gt;"&amp;"",'Grid GenerationQueue'!$BD$5:$BD$410,"&lt;="&amp;$BE$3)</f>
        <v>120</v>
      </c>
      <c r="CF327">
        <f>SUMIFS('Grid GenerationQueue'!AI$5:AI$410,'Grid GenerationQueue'!$AZ$5:$AZ$410,$B327,'Grid GenerationQueue'!$BA$5:$BA$410,$C327,'Grid GenerationQueue'!$BH$5:$BH$410,"&lt;&gt;"&amp;"",'Grid GenerationQueue'!$BD$5:$BD$410,"&lt;="&amp;$BE$3)</f>
        <v>0</v>
      </c>
      <c r="CG327">
        <f>SUMIFS('Grid GenerationQueue'!AJ$5:AJ$410,'Grid GenerationQueue'!$AZ$5:$AZ$410,$B327,'Grid GenerationQueue'!$BA$5:$BA$410,$C327,'Grid GenerationQueue'!$BH$5:$BH$410,"&lt;&gt;"&amp;"",'Grid GenerationQueue'!$BD$5:$BD$410,"&lt;="&amp;$BE$3)</f>
        <v>0</v>
      </c>
      <c r="CH327">
        <f>SUMIFS('Grid GenerationQueue'!AK$5:AK$410,'Grid GenerationQueue'!$AZ$5:$AZ$410,$B327,'Grid GenerationQueue'!$BA$5:$BA$410,$C327,'Grid GenerationQueue'!$BH$5:$BH$410,"&lt;&gt;"&amp;"",'Grid GenerationQueue'!$BD$5:$BD$410,"&lt;="&amp;$BE$3)</f>
        <v>0</v>
      </c>
      <c r="CI327">
        <f>SUMIFS('Grid GenerationQueue'!AL$5:AL$410,'Grid GenerationQueue'!$AZ$5:$AZ$410,$B327,'Grid GenerationQueue'!$BA$5:$BA$410,$C327,'Grid GenerationQueue'!$BH$5:$BH$410,"&lt;&gt;"&amp;"",'Grid GenerationQueue'!$BD$5:$BD$410,"&lt;="&amp;$BE$3)</f>
        <v>0</v>
      </c>
      <c r="CJ327">
        <f>SUMIFS('Grid GenerationQueue'!AM$5:AM$410,'Grid GenerationQueue'!$AZ$5:$AZ$410,$B327,'Grid GenerationQueue'!$BA$5:$BA$410,$C327,'Grid GenerationQueue'!$BH$5:$BH$410,"&lt;&gt;"&amp;"",'Grid GenerationQueue'!$BD$5:$BD$410,"&lt;="&amp;$BE$3)</f>
        <v>0</v>
      </c>
      <c r="CK327">
        <f>SUMIFS('Grid GenerationQueue'!AN$5:AN$410,'Grid GenerationQueue'!$AZ$5:$AZ$410,$B327,'Grid GenerationQueue'!$BA$5:$BA$410,$C327,'Grid GenerationQueue'!$BH$5:$BH$410,"&lt;&gt;"&amp;"",'Grid GenerationQueue'!$BD$5:$BD$410,"&lt;="&amp;$BE$3)</f>
        <v>0</v>
      </c>
      <c r="CL327">
        <f>SUMIFS('Grid GenerationQueue'!AO$5:AO$410,'Grid GenerationQueue'!$AZ$5:$AZ$410,$B327,'Grid GenerationQueue'!$BA$5:$BA$410,$C327,'Grid GenerationQueue'!$BH$5:$BH$410,"&lt;&gt;"&amp;"",'Grid GenerationQueue'!$BD$5:$BD$410,"&lt;="&amp;$BE$3)</f>
        <v>0</v>
      </c>
      <c r="CM327">
        <f>SUMIFS('Grid GenerationQueue'!AP$5:AP$410,'Grid GenerationQueue'!$AZ$5:$AZ$410,$B327,'Grid GenerationQueue'!$BA$5:$BA$410,$C327,'Grid GenerationQueue'!$BH$5:$BH$410,"&lt;&gt;"&amp;"",'Grid GenerationQueue'!$BD$5:$BD$410,"&lt;="&amp;$BE$3)</f>
        <v>0</v>
      </c>
      <c r="CN327">
        <f>SUMIFS('Grid GenerationQueue'!AQ$5:AQ$410,'Grid GenerationQueue'!$AZ$5:$AZ$410,$B327,'Grid GenerationQueue'!$BA$5:$BA$410,$C327,'Grid GenerationQueue'!$BH$5:$BH$410,"&lt;&gt;"&amp;"",'Grid GenerationQueue'!$BD$5:$BD$410,"&lt;="&amp;$BE$3)</f>
        <v>0</v>
      </c>
      <c r="CO327">
        <f>SUMIFS('Grid GenerationQueue'!AR$5:AR$410,'Grid GenerationQueue'!$AZ$5:$AZ$410,$B327,'Grid GenerationQueue'!$BA$5:$BA$410,$C327,'Grid GenerationQueue'!$BH$5:$BH$410,"&lt;&gt;"&amp;"",'Grid GenerationQueue'!$BD$5:$BD$410,"&lt;="&amp;$BE$3)</f>
        <v>0</v>
      </c>
      <c r="CQ327">
        <f>SUMIFS('Grid GenerationQueue'!AG$5:AG$410,'Grid GenerationQueue'!$AZ$5:$AZ$410,$B327,'Grid GenerationQueue'!$BA$5:$BA$410,$C327,'Grid GenerationQueue'!$BK$5:$BK$410,"&gt;0",'Grid GenerationQueue'!$BD$5:$BD$410,"&lt;="&amp;$BE$3)</f>
        <v>124.3</v>
      </c>
      <c r="CR327">
        <f>SUMIFS('Grid GenerationQueue'!AH$5:AH$410,'Grid GenerationQueue'!$AZ$5:$AZ$410,$B327,'Grid GenerationQueue'!$BA$5:$BA$410,$C327,'Grid GenerationQueue'!$BK$5:$BK$410,"&gt;0",'Grid GenerationQueue'!$BD$5:$BD$410,"&lt;="&amp;$BE$3)</f>
        <v>120</v>
      </c>
      <c r="CS327">
        <f>SUMIFS('Grid GenerationQueue'!AI$5:AI$410,'Grid GenerationQueue'!$AZ$5:$AZ$410,$B327,'Grid GenerationQueue'!$BA$5:$BA$410,$C327,'Grid GenerationQueue'!$BK$5:$BK$410,"&gt;0",'Grid GenerationQueue'!$BD$5:$BD$410,"&lt;="&amp;$BE$3)</f>
        <v>0</v>
      </c>
      <c r="CT327">
        <f>SUMIFS('Grid GenerationQueue'!AJ$5:AJ$410,'Grid GenerationQueue'!$AZ$5:$AZ$410,$B327,'Grid GenerationQueue'!$BA$5:$BA$410,$C327,'Grid GenerationQueue'!$BK$5:$BK$410,"&gt;0",'Grid GenerationQueue'!$BD$5:$BD$410,"&lt;="&amp;$BE$3)</f>
        <v>0</v>
      </c>
      <c r="CU327">
        <f>SUMIFS('Grid GenerationQueue'!AK$5:AK$410,'Grid GenerationQueue'!$AZ$5:$AZ$410,$B327,'Grid GenerationQueue'!$BA$5:$BA$410,$C327,'Grid GenerationQueue'!$BK$5:$BK$410,"&gt;0",'Grid GenerationQueue'!$BD$5:$BD$410,"&lt;="&amp;$BE$3)</f>
        <v>0</v>
      </c>
      <c r="CV327">
        <f>SUMIFS('Grid GenerationQueue'!AL$5:AL$410,'Grid GenerationQueue'!$AZ$5:$AZ$410,$B327,'Grid GenerationQueue'!$BA$5:$BA$410,$C327,'Grid GenerationQueue'!$BK$5:$BK$410,"&gt;0",'Grid GenerationQueue'!$BD$5:$BD$410,"&lt;="&amp;$BE$3)</f>
        <v>0</v>
      </c>
      <c r="CW327">
        <f>SUMIFS('Grid GenerationQueue'!AM$5:AM$410,'Grid GenerationQueue'!$AZ$5:$AZ$410,$B327,'Grid GenerationQueue'!$BA$5:$BA$410,$C327,'Grid GenerationQueue'!$BK$5:$BK$410,"&gt;0",'Grid GenerationQueue'!$BD$5:$BD$410,"&lt;="&amp;$BE$3)</f>
        <v>0</v>
      </c>
      <c r="CX327">
        <f>SUMIFS('Grid GenerationQueue'!AN$5:AN$410,'Grid GenerationQueue'!$AZ$5:$AZ$410,$B327,'Grid GenerationQueue'!$BA$5:$BA$410,$C327,'Grid GenerationQueue'!$BK$5:$BK$410,"&gt;0",'Grid GenerationQueue'!$BD$5:$BD$410,"&lt;="&amp;$BE$3)</f>
        <v>0</v>
      </c>
      <c r="CY327">
        <f>SUMIFS('Grid GenerationQueue'!AO$5:AO$410,'Grid GenerationQueue'!$AZ$5:$AZ$410,$B327,'Grid GenerationQueue'!$BA$5:$BA$410,$C327,'Grid GenerationQueue'!$BK$5:$BK$410,"&gt;0",'Grid GenerationQueue'!$BD$5:$BD$410,"&lt;="&amp;$BE$3)</f>
        <v>0</v>
      </c>
      <c r="CZ327">
        <f>SUMIFS('Grid GenerationQueue'!AP$5:AP$410,'Grid GenerationQueue'!$AZ$5:$AZ$410,$B327,'Grid GenerationQueue'!$BA$5:$BA$410,$C327,'Grid GenerationQueue'!$BK$5:$BK$410,"&gt;0",'Grid GenerationQueue'!$BD$5:$BD$410,"&lt;="&amp;$BE$3)</f>
        <v>0</v>
      </c>
      <c r="DA327">
        <f>SUMIFS('Grid GenerationQueue'!AQ$5:AQ$410,'Grid GenerationQueue'!$AZ$5:$AZ$410,$B327,'Grid GenerationQueue'!$BA$5:$BA$410,$C327,'Grid GenerationQueue'!$BK$5:$BK$410,"&gt;0",'Grid GenerationQueue'!$BD$5:$BD$410,"&lt;="&amp;$BE$3)</f>
        <v>0</v>
      </c>
      <c r="DB327">
        <f>SUMIFS('Grid GenerationQueue'!AR$5:AR$410,'Grid GenerationQueue'!$AZ$5:$AZ$410,$B327,'Grid GenerationQueue'!$BA$5:$BA$410,$C327,'Grid GenerationQueue'!$BK$5:$BK$410,"&gt;0",'Grid GenerationQueue'!$BD$5:$BD$410,"&lt;="&amp;$BE$3)</f>
        <v>0</v>
      </c>
    </row>
    <row r="328" spans="1:106" x14ac:dyDescent="0.35">
      <c r="A328" t="s">
        <v>4748</v>
      </c>
      <c r="B328" t="s">
        <v>4912</v>
      </c>
      <c r="C328">
        <v>115</v>
      </c>
      <c r="D328">
        <f>SUMIFS('Grid GenerationQueue'!AG$5:AG$410,'Grid GenerationQueue'!$AZ$5:$AZ$410,$B328,'Grid GenerationQueue'!$BA$5:$BA$410,$C328)</f>
        <v>0</v>
      </c>
      <c r="E328">
        <f>SUMIFS('Grid GenerationQueue'!AH$5:AH$410,'Grid GenerationQueue'!$AZ$5:$AZ$410,$B328,'Grid GenerationQueue'!$BA$5:$BA$410,$C328)</f>
        <v>0</v>
      </c>
      <c r="F328">
        <f>SUMIFS('Grid GenerationQueue'!AI$5:AI$410,'Grid GenerationQueue'!$AZ$5:$AZ$410,$B328,'Grid GenerationQueue'!$BA$5:$BA$410,$C328)</f>
        <v>0</v>
      </c>
      <c r="G328">
        <f>SUMIFS('Grid GenerationQueue'!AJ$5:AJ$410,'Grid GenerationQueue'!$AZ$5:$AZ$410,$B328,'Grid GenerationQueue'!$BA$5:$BA$410,$C328)</f>
        <v>0</v>
      </c>
      <c r="H328">
        <f>SUMIFS('Grid GenerationQueue'!AK$5:AK$410,'Grid GenerationQueue'!$AZ$5:$AZ$410,$B328,'Grid GenerationQueue'!$BA$5:$BA$410,$C328)</f>
        <v>0</v>
      </c>
      <c r="I328">
        <f>SUMIFS('Grid GenerationQueue'!AL$5:AL$410,'Grid GenerationQueue'!$AZ$5:$AZ$410,$B328,'Grid GenerationQueue'!$BA$5:$BA$410,$C328)</f>
        <v>0</v>
      </c>
      <c r="J328">
        <f>SUMIFS('Grid GenerationQueue'!AM$5:AM$410,'Grid GenerationQueue'!$AZ$5:$AZ$410,$B328,'Grid GenerationQueue'!$BA$5:$BA$410,$C328)</f>
        <v>0</v>
      </c>
      <c r="K328">
        <f>SUMIFS('Grid GenerationQueue'!AN$5:AN$410,'Grid GenerationQueue'!$AZ$5:$AZ$410,$B328,'Grid GenerationQueue'!$BA$5:$BA$410,$C328)</f>
        <v>0</v>
      </c>
      <c r="L328">
        <f>SUMIFS('Grid GenerationQueue'!AO$5:AO$410,'Grid GenerationQueue'!$AZ$5:$AZ$410,$B328,'Grid GenerationQueue'!$BA$5:$BA$410,$C328)</f>
        <v>0</v>
      </c>
      <c r="M328">
        <f>SUMIFS('Grid GenerationQueue'!AP$5:AP$410,'Grid GenerationQueue'!$AZ$5:$AZ$410,$B328,'Grid GenerationQueue'!$BA$5:$BA$410,$C328)</f>
        <v>0</v>
      </c>
      <c r="N328">
        <f>SUMIFS('Grid GenerationQueue'!AQ$5:AQ$410,'Grid GenerationQueue'!$AZ$5:$AZ$410,$B328,'Grid GenerationQueue'!$BA$5:$BA$410,$C328)</f>
        <v>0</v>
      </c>
      <c r="O328">
        <f>SUMIFS('Grid GenerationQueue'!AR$5:AR$410,'Grid GenerationQueue'!$AZ$5:$AZ$410,$B328,'Grid GenerationQueue'!$BA$5:$BA$410,$C328)</f>
        <v>0</v>
      </c>
      <c r="Q328">
        <f>SUMIFS('Grid GenerationQueue'!AG$5:AG$410,'Grid GenerationQueue'!$AZ$5:$AZ$410,$B328,'Grid GenerationQueue'!$BA$5:$BA$410,$C328,'Grid GenerationQueue'!$BJ$5:$BJ$410,"Executed")</f>
        <v>0</v>
      </c>
      <c r="R328">
        <f>SUMIFS('Grid GenerationQueue'!AH$5:AH$410,'Grid GenerationQueue'!$AZ$5:$AZ$410,$B328,'Grid GenerationQueue'!$BA$5:$BA$410,$C328,'Grid GenerationQueue'!$BJ$5:$BJ$410,"Executed")</f>
        <v>0</v>
      </c>
      <c r="S328">
        <f>SUMIFS('Grid GenerationQueue'!AI$5:AI$410,'Grid GenerationQueue'!$AZ$5:$AZ$410,$B328,'Grid GenerationQueue'!$BA$5:$BA$410,$C328,'Grid GenerationQueue'!$BJ$5:$BJ$410,"Executed")</f>
        <v>0</v>
      </c>
      <c r="T328">
        <f>SUMIFS('Grid GenerationQueue'!AJ$5:AJ$410,'Grid GenerationQueue'!$AZ$5:$AZ$410,$B328,'Grid GenerationQueue'!$BA$5:$BA$410,$C328,'Grid GenerationQueue'!$BJ$5:$BJ$410,"Executed")</f>
        <v>0</v>
      </c>
      <c r="U328">
        <f>SUMIFS('Grid GenerationQueue'!AK$5:AK$410,'Grid GenerationQueue'!$AZ$5:$AZ$410,$B328,'Grid GenerationQueue'!$BA$5:$BA$410,$C328,'Grid GenerationQueue'!$BJ$5:$BJ$410,"Executed")</f>
        <v>0</v>
      </c>
      <c r="V328">
        <f>SUMIFS('Grid GenerationQueue'!AL$5:AL$410,'Grid GenerationQueue'!$AZ$5:$AZ$410,$B328,'Grid GenerationQueue'!$BA$5:$BA$410,$C328,'Grid GenerationQueue'!$BJ$5:$BJ$410,"Executed")</f>
        <v>0</v>
      </c>
      <c r="W328">
        <f>SUMIFS('Grid GenerationQueue'!AM$5:AM$410,'Grid GenerationQueue'!$AZ$5:$AZ$410,$B328,'Grid GenerationQueue'!$BA$5:$BA$410,$C328,'Grid GenerationQueue'!$BJ$5:$BJ$410,"Executed")</f>
        <v>0</v>
      </c>
      <c r="X328">
        <f>SUMIFS('Grid GenerationQueue'!AN$5:AN$410,'Grid GenerationQueue'!$AZ$5:$AZ$410,$B328,'Grid GenerationQueue'!$BA$5:$BA$410,$C328,'Grid GenerationQueue'!$BJ$5:$BJ$410,"Executed")</f>
        <v>0</v>
      </c>
      <c r="Y328">
        <f>SUMIFS('Grid GenerationQueue'!AO$5:AO$410,'Grid GenerationQueue'!$AZ$5:$AZ$410,$B328,'Grid GenerationQueue'!$BA$5:$BA$410,$C328,'Grid GenerationQueue'!$BJ$5:$BJ$410,"Executed")</f>
        <v>0</v>
      </c>
      <c r="Z328">
        <f>SUMIFS('Grid GenerationQueue'!AP$5:AP$410,'Grid GenerationQueue'!$AZ$5:$AZ$410,$B328,'Grid GenerationQueue'!$BA$5:$BA$410,$C328,'Grid GenerationQueue'!$BJ$5:$BJ$410,"Executed")</f>
        <v>0</v>
      </c>
      <c r="AA328">
        <f>SUMIFS('Grid GenerationQueue'!AQ$5:AQ$410,'Grid GenerationQueue'!$AZ$5:$AZ$410,$B328,'Grid GenerationQueue'!$BA$5:$BA$410,$C328,'Grid GenerationQueue'!$BJ$5:$BJ$410,"Executed")</f>
        <v>0</v>
      </c>
      <c r="AB328">
        <f>SUMIFS('Grid GenerationQueue'!AR$5:AR$410,'Grid GenerationQueue'!$AZ$5:$AZ$410,$B328,'Grid GenerationQueue'!$BA$5:$BA$410,$C328,'Grid GenerationQueue'!$BJ$5:$BJ$410,"Executed")</f>
        <v>0</v>
      </c>
      <c r="AD328">
        <f>SUMIFS('Grid GenerationQueue'!AG$5:AG$410,'Grid GenerationQueue'!$AZ$5:$AZ$410,$B328,'Grid GenerationQueue'!$BA$5:$BA$410,$C328,'Grid GenerationQueue'!$BH$5:$BH$410,"&lt;&gt;"&amp;"")+SUMIFS('Grid GenerationQueue'!AG$5:AG$410,'Grid GenerationQueue'!$AZ$5:$AZ$410,$B328,'Grid GenerationQueue'!$BA$5:$BA$410,$C328,'Grid GenerationQueue'!$BH$5:$BH$410,"",'Grid GenerationQueue'!$AC$5:$AC$410,1)</f>
        <v>0</v>
      </c>
      <c r="AE328">
        <f>SUMIFS('Grid GenerationQueue'!AH$5:AH$410,'Grid GenerationQueue'!$AZ$5:$AZ$410,$B328,'Grid GenerationQueue'!$BA$5:$BA$410,$C328,'Grid GenerationQueue'!$BH$5:$BH$410,"&lt;&gt;"&amp;"")+SUMIFS('Grid GenerationQueue'!AH$5:AH$410,'Grid GenerationQueue'!$AZ$5:$AZ$410,$B328,'Grid GenerationQueue'!$BA$5:$BA$410,$C328,'Grid GenerationQueue'!$BH$5:$BH$410,"",'Grid GenerationQueue'!$AC$5:$AC$410,1)</f>
        <v>0</v>
      </c>
      <c r="AF328">
        <f>SUMIFS('Grid GenerationQueue'!AI$5:AI$410,'Grid GenerationQueue'!$AZ$5:$AZ$410,$B328,'Grid GenerationQueue'!$BA$5:$BA$410,$C328,'Grid GenerationQueue'!$BH$5:$BH$410,"&lt;&gt;"&amp;"")+SUMIFS('Grid GenerationQueue'!AI$5:AI$410,'Grid GenerationQueue'!$AZ$5:$AZ$410,$B328,'Grid GenerationQueue'!$BA$5:$BA$410,$C328,'Grid GenerationQueue'!$BH$5:$BH$410,"",'Grid GenerationQueue'!$AC$5:$AC$410,1)</f>
        <v>0</v>
      </c>
      <c r="AG328">
        <f>SUMIFS('Grid GenerationQueue'!AJ$5:AJ$410,'Grid GenerationQueue'!$AZ$5:$AZ$410,$B328,'Grid GenerationQueue'!$BA$5:$BA$410,$C328,'Grid GenerationQueue'!$BH$5:$BH$410,"&lt;&gt;"&amp;"")+SUMIFS('Grid GenerationQueue'!AJ$5:AJ$410,'Grid GenerationQueue'!$AZ$5:$AZ$410,$B328,'Grid GenerationQueue'!$BA$5:$BA$410,$C328,'Grid GenerationQueue'!$BH$5:$BH$410,"",'Grid GenerationQueue'!$AC$5:$AC$410,1)</f>
        <v>0</v>
      </c>
      <c r="AH328">
        <f>SUMIFS('Grid GenerationQueue'!AK$5:AK$410,'Grid GenerationQueue'!$AZ$5:$AZ$410,$B328,'Grid GenerationQueue'!$BA$5:$BA$410,$C328,'Grid GenerationQueue'!$BH$5:$BH$410,"&lt;&gt;"&amp;"")+SUMIFS('Grid GenerationQueue'!AK$5:AK$410,'Grid GenerationQueue'!$AZ$5:$AZ$410,$B328,'Grid GenerationQueue'!$BA$5:$BA$410,$C328,'Grid GenerationQueue'!$BH$5:$BH$410,"",'Grid GenerationQueue'!$AC$5:$AC$410,1)</f>
        <v>0</v>
      </c>
      <c r="AI328">
        <f>SUMIFS('Grid GenerationQueue'!AL$5:AL$410,'Grid GenerationQueue'!$AZ$5:$AZ$410,$B328,'Grid GenerationQueue'!$BA$5:$BA$410,$C328,'Grid GenerationQueue'!$BH$5:$BH$410,"&lt;&gt;"&amp;"")+SUMIFS('Grid GenerationQueue'!AL$5:AL$410,'Grid GenerationQueue'!$AZ$5:$AZ$410,$B328,'Grid GenerationQueue'!$BA$5:$BA$410,$C328,'Grid GenerationQueue'!$BH$5:$BH$410,"",'Grid GenerationQueue'!$AC$5:$AC$410,1)</f>
        <v>0</v>
      </c>
      <c r="AJ328">
        <f>SUMIFS('Grid GenerationQueue'!AM$5:AM$410,'Grid GenerationQueue'!$AZ$5:$AZ$410,$B328,'Grid GenerationQueue'!$BA$5:$BA$410,$C328,'Grid GenerationQueue'!$BH$5:$BH$410,"&lt;&gt;"&amp;"")+SUMIFS('Grid GenerationQueue'!AM$5:AM$410,'Grid GenerationQueue'!$AZ$5:$AZ$410,$B328,'Grid GenerationQueue'!$BA$5:$BA$410,$C328,'Grid GenerationQueue'!$BH$5:$BH$410,"",'Grid GenerationQueue'!$AC$5:$AC$410,1)</f>
        <v>0</v>
      </c>
      <c r="AK328">
        <f>SUMIFS('Grid GenerationQueue'!AN$5:AN$410,'Grid GenerationQueue'!$AZ$5:$AZ$410,$B328,'Grid GenerationQueue'!$BA$5:$BA$410,$C328,'Grid GenerationQueue'!$BH$5:$BH$410,"&lt;&gt;"&amp;"")+SUMIFS('Grid GenerationQueue'!AN$5:AN$410,'Grid GenerationQueue'!$AZ$5:$AZ$410,$B328,'Grid GenerationQueue'!$BA$5:$BA$410,$C328,'Grid GenerationQueue'!$BH$5:$BH$410,"",'Grid GenerationQueue'!$AC$5:$AC$410,1)</f>
        <v>0</v>
      </c>
      <c r="AL328">
        <f>SUMIFS('Grid GenerationQueue'!AO$5:AO$410,'Grid GenerationQueue'!$AZ$5:$AZ$410,$B328,'Grid GenerationQueue'!$BA$5:$BA$410,$C328,'Grid GenerationQueue'!$BH$5:$BH$410,"&lt;&gt;"&amp;"")+SUMIFS('Grid GenerationQueue'!AO$5:AO$410,'Grid GenerationQueue'!$AZ$5:$AZ$410,$B328,'Grid GenerationQueue'!$BA$5:$BA$410,$C328,'Grid GenerationQueue'!$BH$5:$BH$410,"",'Grid GenerationQueue'!$AC$5:$AC$410,1)</f>
        <v>0</v>
      </c>
      <c r="AM328">
        <f>SUMIFS('Grid GenerationQueue'!AP$5:AP$410,'Grid GenerationQueue'!$AZ$5:$AZ$410,$B328,'Grid GenerationQueue'!$BA$5:$BA$410,$C328,'Grid GenerationQueue'!$BH$5:$BH$410,"&lt;&gt;"&amp;"")+SUMIFS('Grid GenerationQueue'!AP$5:AP$410,'Grid GenerationQueue'!$AZ$5:$AZ$410,$B328,'Grid GenerationQueue'!$BA$5:$BA$410,$C328,'Grid GenerationQueue'!$BH$5:$BH$410,"",'Grid GenerationQueue'!$AC$5:$AC$410,1)</f>
        <v>0</v>
      </c>
      <c r="AN328">
        <f>SUMIFS('Grid GenerationQueue'!AQ$5:AQ$410,'Grid GenerationQueue'!$AZ$5:$AZ$410,$B328,'Grid GenerationQueue'!$BA$5:$BA$410,$C328,'Grid GenerationQueue'!$BH$5:$BH$410,"&lt;&gt;"&amp;"")+SUMIFS('Grid GenerationQueue'!AQ$5:AQ$410,'Grid GenerationQueue'!$AZ$5:$AZ$410,$B328,'Grid GenerationQueue'!$BA$5:$BA$410,$C328,'Grid GenerationQueue'!$BH$5:$BH$410,"",'Grid GenerationQueue'!$AC$5:$AC$410,1)</f>
        <v>0</v>
      </c>
      <c r="AO328">
        <f>SUMIFS('Grid GenerationQueue'!AR$5:AR$410,'Grid GenerationQueue'!$AZ$5:$AZ$410,$B328,'Grid GenerationQueue'!$BA$5:$BA$410,$C328,'Grid GenerationQueue'!$BH$5:$BH$410,"&lt;&gt;"&amp;"")+SUMIFS('Grid GenerationQueue'!AR$5:AR$410,'Grid GenerationQueue'!$AZ$5:$AZ$410,$B328,'Grid GenerationQueue'!$BA$5:$BA$410,$C328,'Grid GenerationQueue'!$BH$5:$BH$410,"",'Grid GenerationQueue'!$AC$5:$AC$410,1)</f>
        <v>0</v>
      </c>
      <c r="AQ328">
        <f>SUMIFS('Grid GenerationQueue'!AG$5:AG$410,'Grid GenerationQueue'!$AZ$5:$AZ$410,$B328,'Grid GenerationQueue'!$BA$5:$BA$410,$C328,'Grid GenerationQueue'!$BK$5:$BK$410,"&gt;0")</f>
        <v>0</v>
      </c>
      <c r="AR328">
        <f>SUMIFS('Grid GenerationQueue'!AH$5:AH$410,'Grid GenerationQueue'!$AZ$5:$AZ$410,$B328,'Grid GenerationQueue'!$BA$5:$BA$410,$C328,'Grid GenerationQueue'!$BK$5:$BK$410,"&gt;0")</f>
        <v>0</v>
      </c>
      <c r="AS328">
        <f>SUMIFS('Grid GenerationQueue'!AI$5:AI$410,'Grid GenerationQueue'!$AZ$5:$AZ$410,$B328,'Grid GenerationQueue'!$BA$5:$BA$410,$C328,'Grid GenerationQueue'!$BK$5:$BK$410,"&gt;0")</f>
        <v>0</v>
      </c>
      <c r="AT328">
        <f>SUMIFS('Grid GenerationQueue'!AJ$5:AJ$410,'Grid GenerationQueue'!$AZ$5:$AZ$410,$B328,'Grid GenerationQueue'!$BA$5:$BA$410,$C328,'Grid GenerationQueue'!$BK$5:$BK$410,"&gt;0")</f>
        <v>0</v>
      </c>
      <c r="AU328">
        <f>SUMIFS('Grid GenerationQueue'!AK$5:AK$410,'Grid GenerationQueue'!$AZ$5:$AZ$410,$B328,'Grid GenerationQueue'!$BA$5:$BA$410,$C328,'Grid GenerationQueue'!$BK$5:$BK$410,"&gt;0")</f>
        <v>0</v>
      </c>
      <c r="AV328">
        <f>SUMIFS('Grid GenerationQueue'!AL$5:AL$410,'Grid GenerationQueue'!$AZ$5:$AZ$410,$B328,'Grid GenerationQueue'!$BA$5:$BA$410,$C328,'Grid GenerationQueue'!$BK$5:$BK$410,"&gt;0")</f>
        <v>0</v>
      </c>
      <c r="AW328">
        <f>SUMIFS('Grid GenerationQueue'!AM$5:AM$410,'Grid GenerationQueue'!$AZ$5:$AZ$410,$B328,'Grid GenerationQueue'!$BA$5:$BA$410,$C328,'Grid GenerationQueue'!$BK$5:$BK$410,"&gt;0")</f>
        <v>0</v>
      </c>
      <c r="AX328">
        <f>SUMIFS('Grid GenerationQueue'!AN$5:AN$410,'Grid GenerationQueue'!$AZ$5:$AZ$410,$B328,'Grid GenerationQueue'!$BA$5:$BA$410,$C328,'Grid GenerationQueue'!$BK$5:$BK$410,"&gt;0")</f>
        <v>0</v>
      </c>
      <c r="AY328">
        <f>SUMIFS('Grid GenerationQueue'!AO$5:AO$410,'Grid GenerationQueue'!$AZ$5:$AZ$410,$B328,'Grid GenerationQueue'!$BA$5:$BA$410,$C328,'Grid GenerationQueue'!$BK$5:$BK$410,"&gt;0")</f>
        <v>0</v>
      </c>
      <c r="AZ328">
        <f>SUMIFS('Grid GenerationQueue'!AP$5:AP$410,'Grid GenerationQueue'!$AZ$5:$AZ$410,$B328,'Grid GenerationQueue'!$BA$5:$BA$410,$C328,'Grid GenerationQueue'!$BK$5:$BK$410,"&gt;0")</f>
        <v>0</v>
      </c>
      <c r="BA328">
        <f>SUMIFS('Grid GenerationQueue'!AQ$5:AQ$410,'Grid GenerationQueue'!$AZ$5:$AZ$410,$B328,'Grid GenerationQueue'!$BA$5:$BA$410,$C328,'Grid GenerationQueue'!$BK$5:$BK$410,"&gt;0")</f>
        <v>0</v>
      </c>
      <c r="BB328">
        <f>SUMIFS('Grid GenerationQueue'!AR$5:AR$410,'Grid GenerationQueue'!$AZ$5:$AZ$410,$B328,'Grid GenerationQueue'!$BA$5:$BA$410,$C328,'Grid GenerationQueue'!$BK$5:$BK$410,"&gt;0")</f>
        <v>0</v>
      </c>
      <c r="BD328">
        <f>SUMIFS('Grid GenerationQueue'!AG$5:AG$410,'Grid GenerationQueue'!$AZ$5:$AZ$410,$B328,'Grid GenerationQueue'!$BA$5:$BA$410,$C328,'Grid GenerationQueue'!$BD$5:$BD$410,"&lt;="&amp;$BE$3)</f>
        <v>0</v>
      </c>
      <c r="BE328">
        <f>SUMIFS('Grid GenerationQueue'!AH$5:AH$410,'Grid GenerationQueue'!$AZ$5:$AZ$410,$B328,'Grid GenerationQueue'!$BA$5:$BA$410,$C328,'Grid GenerationQueue'!$BD$5:$BD$410,"&lt;="&amp;$BE$3)</f>
        <v>0</v>
      </c>
      <c r="BF328">
        <f>SUMIFS('Grid GenerationQueue'!AI$5:AI$410,'Grid GenerationQueue'!$AZ$5:$AZ$410,$B328,'Grid GenerationQueue'!$BA$5:$BA$410,$C328,'Grid GenerationQueue'!$BD$5:$BD$410,"&lt;="&amp;$BE$3)</f>
        <v>0</v>
      </c>
      <c r="BG328">
        <f>SUMIFS('Grid GenerationQueue'!AJ$5:AJ$410,'Grid GenerationQueue'!$AZ$5:$AZ$410,$B328,'Grid GenerationQueue'!$BA$5:$BA$410,$C328,'Grid GenerationQueue'!$BD$5:$BD$410,"&lt;="&amp;$BE$3)</f>
        <v>0</v>
      </c>
      <c r="BH328">
        <f>SUMIFS('Grid GenerationQueue'!AK$5:AK$410,'Grid GenerationQueue'!$AZ$5:$AZ$410,$B328,'Grid GenerationQueue'!$BA$5:$BA$410,$C328,'Grid GenerationQueue'!$BD$5:$BD$410,"&lt;="&amp;$BE$3)</f>
        <v>0</v>
      </c>
      <c r="BI328">
        <f>SUMIFS('Grid GenerationQueue'!AL$5:AL$410,'Grid GenerationQueue'!$AZ$5:$AZ$410,$B328,'Grid GenerationQueue'!$BA$5:$BA$410,$C328,'Grid GenerationQueue'!$BD$5:$BD$410,"&lt;="&amp;$BE$3)</f>
        <v>0</v>
      </c>
      <c r="BJ328">
        <f>SUMIFS('Grid GenerationQueue'!AM$5:AM$410,'Grid GenerationQueue'!$AZ$5:$AZ$410,$B328,'Grid GenerationQueue'!$BA$5:$BA$410,$C328,'Grid GenerationQueue'!$BD$5:$BD$410,"&lt;="&amp;$BE$3)</f>
        <v>0</v>
      </c>
      <c r="BK328">
        <f>SUMIFS('Grid GenerationQueue'!AN$5:AN$410,'Grid GenerationQueue'!$AZ$5:$AZ$410,$B328,'Grid GenerationQueue'!$BA$5:$BA$410,$C328,'Grid GenerationQueue'!$BD$5:$BD$410,"&lt;="&amp;$BE$3)</f>
        <v>0</v>
      </c>
      <c r="BL328">
        <f>SUMIFS('Grid GenerationQueue'!AO$5:AO$410,'Grid GenerationQueue'!$AZ$5:$AZ$410,$B328,'Grid GenerationQueue'!$BA$5:$BA$410,$C328,'Grid GenerationQueue'!$BD$5:$BD$410,"&lt;="&amp;$BE$3)</f>
        <v>0</v>
      </c>
      <c r="BM328">
        <f>SUMIFS('Grid GenerationQueue'!AP$5:AP$410,'Grid GenerationQueue'!$AZ$5:$AZ$410,$B328,'Grid GenerationQueue'!$BA$5:$BA$410,$C328,'Grid GenerationQueue'!$BD$5:$BD$410,"&lt;="&amp;$BE$3)</f>
        <v>0</v>
      </c>
      <c r="BN328">
        <f>SUMIFS('Grid GenerationQueue'!AQ$5:AQ$410,'Grid GenerationQueue'!$AZ$5:$AZ$410,$B328,'Grid GenerationQueue'!$BA$5:$BA$410,$C328,'Grid GenerationQueue'!$BD$5:$BD$410,"&lt;="&amp;$BE$3)</f>
        <v>0</v>
      </c>
      <c r="BO328">
        <f>SUMIFS('Grid GenerationQueue'!AR$5:AR$410,'Grid GenerationQueue'!$AZ$5:$AZ$410,$B328,'Grid GenerationQueue'!$BA$5:$BA$410,$C328,'Grid GenerationQueue'!$BD$5:$BD$410,"&lt;="&amp;$BE$3)</f>
        <v>0</v>
      </c>
      <c r="BQ328">
        <f>SUMIFS('Grid GenerationQueue'!AG$5:AG$410,'Grid GenerationQueue'!$AZ$5:$AZ$410,$B328,'Grid GenerationQueue'!$BA$5:$BA$410,$C328,'Grid GenerationQueue'!$BJ$5:$BJ$410,"Executed",'Grid GenerationQueue'!$BD$5:$BD$410,"&lt;="&amp;$BE$3)</f>
        <v>0</v>
      </c>
      <c r="BR328">
        <f>SUMIFS('Grid GenerationQueue'!AH$5:AH$410,'Grid GenerationQueue'!$AZ$5:$AZ$410,$B328,'Grid GenerationQueue'!$BA$5:$BA$410,$C328,'Grid GenerationQueue'!$BJ$5:$BJ$410,"Executed",'Grid GenerationQueue'!$BD$5:$BD$410,"&lt;="&amp;$BE$3)</f>
        <v>0</v>
      </c>
      <c r="BS328">
        <f>SUMIFS('Grid GenerationQueue'!AI$5:AI$410,'Grid GenerationQueue'!$AZ$5:$AZ$410,$B328,'Grid GenerationQueue'!$BA$5:$BA$410,$C328,'Grid GenerationQueue'!$BJ$5:$BJ$410,"Executed",'Grid GenerationQueue'!$BD$5:$BD$410,"&lt;="&amp;$BE$3)</f>
        <v>0</v>
      </c>
      <c r="BT328">
        <f>SUMIFS('Grid GenerationQueue'!AJ$5:AJ$410,'Grid GenerationQueue'!$AZ$5:$AZ$410,$B328,'Grid GenerationQueue'!$BA$5:$BA$410,$C328,'Grid GenerationQueue'!$BJ$5:$BJ$410,"Executed",'Grid GenerationQueue'!$BD$5:$BD$410,"&lt;="&amp;$BE$3)</f>
        <v>0</v>
      </c>
      <c r="BU328">
        <f>SUMIFS('Grid GenerationQueue'!AK$5:AK$410,'Grid GenerationQueue'!$AZ$5:$AZ$410,$B328,'Grid GenerationQueue'!$BA$5:$BA$410,$C328,'Grid GenerationQueue'!$BJ$5:$BJ$410,"Executed",'Grid GenerationQueue'!$BD$5:$BD$410,"&lt;="&amp;$BE$3)</f>
        <v>0</v>
      </c>
      <c r="BV328">
        <f>SUMIFS('Grid GenerationQueue'!AL$5:AL$410,'Grid GenerationQueue'!$AZ$5:$AZ$410,$B328,'Grid GenerationQueue'!$BA$5:$BA$410,$C328,'Grid GenerationQueue'!$BJ$5:$BJ$410,"Executed",'Grid GenerationQueue'!$BD$5:$BD$410,"&lt;="&amp;$BE$3)</f>
        <v>0</v>
      </c>
      <c r="BW328">
        <f>SUMIFS('Grid GenerationQueue'!AM$5:AM$410,'Grid GenerationQueue'!$AZ$5:$AZ$410,$B328,'Grid GenerationQueue'!$BA$5:$BA$410,$C328,'Grid GenerationQueue'!$BJ$5:$BJ$410,"Executed",'Grid GenerationQueue'!$BD$5:$BD$410,"&lt;="&amp;$BE$3)</f>
        <v>0</v>
      </c>
      <c r="BX328">
        <f>SUMIFS('Grid GenerationQueue'!AN$5:AN$410,'Grid GenerationQueue'!$AZ$5:$AZ$410,$B328,'Grid GenerationQueue'!$BA$5:$BA$410,$C328,'Grid GenerationQueue'!$BJ$5:$BJ$410,"Executed",'Grid GenerationQueue'!$BD$5:$BD$410,"&lt;="&amp;$BE$3)</f>
        <v>0</v>
      </c>
      <c r="BY328">
        <f>SUMIFS('Grid GenerationQueue'!AO$5:AO$410,'Grid GenerationQueue'!$AZ$5:$AZ$410,$B328,'Grid GenerationQueue'!$BA$5:$BA$410,$C328,'Grid GenerationQueue'!$BJ$5:$BJ$410,"Executed",'Grid GenerationQueue'!$BD$5:$BD$410,"&lt;="&amp;$BE$3)</f>
        <v>0</v>
      </c>
      <c r="BZ328">
        <f>SUMIFS('Grid GenerationQueue'!AP$5:AP$410,'Grid GenerationQueue'!$AZ$5:$AZ$410,$B328,'Grid GenerationQueue'!$BA$5:$BA$410,$C328,'Grid GenerationQueue'!$BJ$5:$BJ$410,"Executed",'Grid GenerationQueue'!$BD$5:$BD$410,"&lt;="&amp;$BE$3)</f>
        <v>0</v>
      </c>
      <c r="CA328">
        <f>SUMIFS('Grid GenerationQueue'!AQ$5:AQ$410,'Grid GenerationQueue'!$AZ$5:$AZ$410,$B328,'Grid GenerationQueue'!$BA$5:$BA$410,$C328,'Grid GenerationQueue'!$BJ$5:$BJ$410,"Executed",'Grid GenerationQueue'!$BD$5:$BD$410,"&lt;="&amp;$BE$3)</f>
        <v>0</v>
      </c>
      <c r="CB328">
        <f>SUMIFS('Grid GenerationQueue'!AR$5:AR$410,'Grid GenerationQueue'!$AZ$5:$AZ$410,$B328,'Grid GenerationQueue'!$BA$5:$BA$410,$C328,'Grid GenerationQueue'!$BJ$5:$BJ$410,"Executed",'Grid GenerationQueue'!$BD$5:$BD$410,"&lt;="&amp;$BE$3)</f>
        <v>0</v>
      </c>
      <c r="CD328">
        <f>SUMIFS('Grid GenerationQueue'!AG$5:AG$410,'Grid GenerationQueue'!$AZ$5:$AZ$410,$B328,'Grid GenerationQueue'!$BA$5:$BA$410,$C328,'Grid GenerationQueue'!$BH$5:$BH$410,"&lt;&gt;"&amp;"",'Grid GenerationQueue'!$BD$5:$BD$410,"&lt;="&amp;$BE$3)</f>
        <v>0</v>
      </c>
      <c r="CE328">
        <f>SUMIFS('Grid GenerationQueue'!AH$5:AH$410,'Grid GenerationQueue'!$AZ$5:$AZ$410,$B328,'Grid GenerationQueue'!$BA$5:$BA$410,$C328,'Grid GenerationQueue'!$BH$5:$BH$410,"&lt;&gt;"&amp;"",'Grid GenerationQueue'!$BD$5:$BD$410,"&lt;="&amp;$BE$3)</f>
        <v>0</v>
      </c>
      <c r="CF328">
        <f>SUMIFS('Grid GenerationQueue'!AI$5:AI$410,'Grid GenerationQueue'!$AZ$5:$AZ$410,$B328,'Grid GenerationQueue'!$BA$5:$BA$410,$C328,'Grid GenerationQueue'!$BH$5:$BH$410,"&lt;&gt;"&amp;"",'Grid GenerationQueue'!$BD$5:$BD$410,"&lt;="&amp;$BE$3)</f>
        <v>0</v>
      </c>
      <c r="CG328">
        <f>SUMIFS('Grid GenerationQueue'!AJ$5:AJ$410,'Grid GenerationQueue'!$AZ$5:$AZ$410,$B328,'Grid GenerationQueue'!$BA$5:$BA$410,$C328,'Grid GenerationQueue'!$BH$5:$BH$410,"&lt;&gt;"&amp;"",'Grid GenerationQueue'!$BD$5:$BD$410,"&lt;="&amp;$BE$3)</f>
        <v>0</v>
      </c>
      <c r="CH328">
        <f>SUMIFS('Grid GenerationQueue'!AK$5:AK$410,'Grid GenerationQueue'!$AZ$5:$AZ$410,$B328,'Grid GenerationQueue'!$BA$5:$BA$410,$C328,'Grid GenerationQueue'!$BH$5:$BH$410,"&lt;&gt;"&amp;"",'Grid GenerationQueue'!$BD$5:$BD$410,"&lt;="&amp;$BE$3)</f>
        <v>0</v>
      </c>
      <c r="CI328">
        <f>SUMIFS('Grid GenerationQueue'!AL$5:AL$410,'Grid GenerationQueue'!$AZ$5:$AZ$410,$B328,'Grid GenerationQueue'!$BA$5:$BA$410,$C328,'Grid GenerationQueue'!$BH$5:$BH$410,"&lt;&gt;"&amp;"",'Grid GenerationQueue'!$BD$5:$BD$410,"&lt;="&amp;$BE$3)</f>
        <v>0</v>
      </c>
      <c r="CJ328">
        <f>SUMIFS('Grid GenerationQueue'!AM$5:AM$410,'Grid GenerationQueue'!$AZ$5:$AZ$410,$B328,'Grid GenerationQueue'!$BA$5:$BA$410,$C328,'Grid GenerationQueue'!$BH$5:$BH$410,"&lt;&gt;"&amp;"",'Grid GenerationQueue'!$BD$5:$BD$410,"&lt;="&amp;$BE$3)</f>
        <v>0</v>
      </c>
      <c r="CK328">
        <f>SUMIFS('Grid GenerationQueue'!AN$5:AN$410,'Grid GenerationQueue'!$AZ$5:$AZ$410,$B328,'Grid GenerationQueue'!$BA$5:$BA$410,$C328,'Grid GenerationQueue'!$BH$5:$BH$410,"&lt;&gt;"&amp;"",'Grid GenerationQueue'!$BD$5:$BD$410,"&lt;="&amp;$BE$3)</f>
        <v>0</v>
      </c>
      <c r="CL328">
        <f>SUMIFS('Grid GenerationQueue'!AO$5:AO$410,'Grid GenerationQueue'!$AZ$5:$AZ$410,$B328,'Grid GenerationQueue'!$BA$5:$BA$410,$C328,'Grid GenerationQueue'!$BH$5:$BH$410,"&lt;&gt;"&amp;"",'Grid GenerationQueue'!$BD$5:$BD$410,"&lt;="&amp;$BE$3)</f>
        <v>0</v>
      </c>
      <c r="CM328">
        <f>SUMIFS('Grid GenerationQueue'!AP$5:AP$410,'Grid GenerationQueue'!$AZ$5:$AZ$410,$B328,'Grid GenerationQueue'!$BA$5:$BA$410,$C328,'Grid GenerationQueue'!$BH$5:$BH$410,"&lt;&gt;"&amp;"",'Grid GenerationQueue'!$BD$5:$BD$410,"&lt;="&amp;$BE$3)</f>
        <v>0</v>
      </c>
      <c r="CN328">
        <f>SUMIFS('Grid GenerationQueue'!AQ$5:AQ$410,'Grid GenerationQueue'!$AZ$5:$AZ$410,$B328,'Grid GenerationQueue'!$BA$5:$BA$410,$C328,'Grid GenerationQueue'!$BH$5:$BH$410,"&lt;&gt;"&amp;"",'Grid GenerationQueue'!$BD$5:$BD$410,"&lt;="&amp;$BE$3)</f>
        <v>0</v>
      </c>
      <c r="CO328">
        <f>SUMIFS('Grid GenerationQueue'!AR$5:AR$410,'Grid GenerationQueue'!$AZ$5:$AZ$410,$B328,'Grid GenerationQueue'!$BA$5:$BA$410,$C328,'Grid GenerationQueue'!$BH$5:$BH$410,"&lt;&gt;"&amp;"",'Grid GenerationQueue'!$BD$5:$BD$410,"&lt;="&amp;$BE$3)</f>
        <v>0</v>
      </c>
      <c r="CQ328">
        <f>SUMIFS('Grid GenerationQueue'!AG$5:AG$410,'Grid GenerationQueue'!$AZ$5:$AZ$410,$B328,'Grid GenerationQueue'!$BA$5:$BA$410,$C328,'Grid GenerationQueue'!$BK$5:$BK$410,"&gt;0",'Grid GenerationQueue'!$BD$5:$BD$410,"&lt;="&amp;$BE$3)</f>
        <v>0</v>
      </c>
      <c r="CR328">
        <f>SUMIFS('Grid GenerationQueue'!AH$5:AH$410,'Grid GenerationQueue'!$AZ$5:$AZ$410,$B328,'Grid GenerationQueue'!$BA$5:$BA$410,$C328,'Grid GenerationQueue'!$BK$5:$BK$410,"&gt;0",'Grid GenerationQueue'!$BD$5:$BD$410,"&lt;="&amp;$BE$3)</f>
        <v>0</v>
      </c>
      <c r="CS328">
        <f>SUMIFS('Grid GenerationQueue'!AI$5:AI$410,'Grid GenerationQueue'!$AZ$5:$AZ$410,$B328,'Grid GenerationQueue'!$BA$5:$BA$410,$C328,'Grid GenerationQueue'!$BK$5:$BK$410,"&gt;0",'Grid GenerationQueue'!$BD$5:$BD$410,"&lt;="&amp;$BE$3)</f>
        <v>0</v>
      </c>
      <c r="CT328">
        <f>SUMIFS('Grid GenerationQueue'!AJ$5:AJ$410,'Grid GenerationQueue'!$AZ$5:$AZ$410,$B328,'Grid GenerationQueue'!$BA$5:$BA$410,$C328,'Grid GenerationQueue'!$BK$5:$BK$410,"&gt;0",'Grid GenerationQueue'!$BD$5:$BD$410,"&lt;="&amp;$BE$3)</f>
        <v>0</v>
      </c>
      <c r="CU328">
        <f>SUMIFS('Grid GenerationQueue'!AK$5:AK$410,'Grid GenerationQueue'!$AZ$5:$AZ$410,$B328,'Grid GenerationQueue'!$BA$5:$BA$410,$C328,'Grid GenerationQueue'!$BK$5:$BK$410,"&gt;0",'Grid GenerationQueue'!$BD$5:$BD$410,"&lt;="&amp;$BE$3)</f>
        <v>0</v>
      </c>
      <c r="CV328">
        <f>SUMIFS('Grid GenerationQueue'!AL$5:AL$410,'Grid GenerationQueue'!$AZ$5:$AZ$410,$B328,'Grid GenerationQueue'!$BA$5:$BA$410,$C328,'Grid GenerationQueue'!$BK$5:$BK$410,"&gt;0",'Grid GenerationQueue'!$BD$5:$BD$410,"&lt;="&amp;$BE$3)</f>
        <v>0</v>
      </c>
      <c r="CW328">
        <f>SUMIFS('Grid GenerationQueue'!AM$5:AM$410,'Grid GenerationQueue'!$AZ$5:$AZ$410,$B328,'Grid GenerationQueue'!$BA$5:$BA$410,$C328,'Grid GenerationQueue'!$BK$5:$BK$410,"&gt;0",'Grid GenerationQueue'!$BD$5:$BD$410,"&lt;="&amp;$BE$3)</f>
        <v>0</v>
      </c>
      <c r="CX328">
        <f>SUMIFS('Grid GenerationQueue'!AN$5:AN$410,'Grid GenerationQueue'!$AZ$5:$AZ$410,$B328,'Grid GenerationQueue'!$BA$5:$BA$410,$C328,'Grid GenerationQueue'!$BK$5:$BK$410,"&gt;0",'Grid GenerationQueue'!$BD$5:$BD$410,"&lt;="&amp;$BE$3)</f>
        <v>0</v>
      </c>
      <c r="CY328">
        <f>SUMIFS('Grid GenerationQueue'!AO$5:AO$410,'Grid GenerationQueue'!$AZ$5:$AZ$410,$B328,'Grid GenerationQueue'!$BA$5:$BA$410,$C328,'Grid GenerationQueue'!$BK$5:$BK$410,"&gt;0",'Grid GenerationQueue'!$BD$5:$BD$410,"&lt;="&amp;$BE$3)</f>
        <v>0</v>
      </c>
      <c r="CZ328">
        <f>SUMIFS('Grid GenerationQueue'!AP$5:AP$410,'Grid GenerationQueue'!$AZ$5:$AZ$410,$B328,'Grid GenerationQueue'!$BA$5:$BA$410,$C328,'Grid GenerationQueue'!$BK$5:$BK$410,"&gt;0",'Grid GenerationQueue'!$BD$5:$BD$410,"&lt;="&amp;$BE$3)</f>
        <v>0</v>
      </c>
      <c r="DA328">
        <f>SUMIFS('Grid GenerationQueue'!AQ$5:AQ$410,'Grid GenerationQueue'!$AZ$5:$AZ$410,$B328,'Grid GenerationQueue'!$BA$5:$BA$410,$C328,'Grid GenerationQueue'!$BK$5:$BK$410,"&gt;0",'Grid GenerationQueue'!$BD$5:$BD$410,"&lt;="&amp;$BE$3)</f>
        <v>0</v>
      </c>
      <c r="DB328">
        <f>SUMIFS('Grid GenerationQueue'!AR$5:AR$410,'Grid GenerationQueue'!$AZ$5:$AZ$410,$B328,'Grid GenerationQueue'!$BA$5:$BA$410,$C328,'Grid GenerationQueue'!$BK$5:$BK$410,"&gt;0",'Grid GenerationQueue'!$BD$5:$BD$410,"&lt;="&amp;$BE$3)</f>
        <v>0</v>
      </c>
    </row>
    <row r="329" spans="1:106" x14ac:dyDescent="0.35">
      <c r="A329" t="s">
        <v>4748</v>
      </c>
      <c r="B329" t="s">
        <v>4912</v>
      </c>
      <c r="C329">
        <v>230</v>
      </c>
      <c r="D329">
        <f>SUMIFS('Grid GenerationQueue'!AG$5:AG$410,'Grid GenerationQueue'!$AZ$5:$AZ$410,$B329,'Grid GenerationQueue'!$BA$5:$BA$410,$C329)</f>
        <v>0</v>
      </c>
      <c r="E329">
        <f>SUMIFS('Grid GenerationQueue'!AH$5:AH$410,'Grid GenerationQueue'!$AZ$5:$AZ$410,$B329,'Grid GenerationQueue'!$BA$5:$BA$410,$C329)</f>
        <v>0</v>
      </c>
      <c r="F329">
        <f>SUMIFS('Grid GenerationQueue'!AI$5:AI$410,'Grid GenerationQueue'!$AZ$5:$AZ$410,$B329,'Grid GenerationQueue'!$BA$5:$BA$410,$C329)</f>
        <v>0</v>
      </c>
      <c r="G329">
        <f>SUMIFS('Grid GenerationQueue'!AJ$5:AJ$410,'Grid GenerationQueue'!$AZ$5:$AZ$410,$B329,'Grid GenerationQueue'!$BA$5:$BA$410,$C329)</f>
        <v>0</v>
      </c>
      <c r="H329">
        <f>SUMIFS('Grid GenerationQueue'!AK$5:AK$410,'Grid GenerationQueue'!$AZ$5:$AZ$410,$B329,'Grid GenerationQueue'!$BA$5:$BA$410,$C329)</f>
        <v>0</v>
      </c>
      <c r="I329">
        <f>SUMIFS('Grid GenerationQueue'!AL$5:AL$410,'Grid GenerationQueue'!$AZ$5:$AZ$410,$B329,'Grid GenerationQueue'!$BA$5:$BA$410,$C329)</f>
        <v>0</v>
      </c>
      <c r="J329">
        <f>SUMIFS('Grid GenerationQueue'!AM$5:AM$410,'Grid GenerationQueue'!$AZ$5:$AZ$410,$B329,'Grid GenerationQueue'!$BA$5:$BA$410,$C329)</f>
        <v>0</v>
      </c>
      <c r="K329">
        <f>SUMIFS('Grid GenerationQueue'!AN$5:AN$410,'Grid GenerationQueue'!$AZ$5:$AZ$410,$B329,'Grid GenerationQueue'!$BA$5:$BA$410,$C329)</f>
        <v>0</v>
      </c>
      <c r="L329">
        <f>SUMIFS('Grid GenerationQueue'!AO$5:AO$410,'Grid GenerationQueue'!$AZ$5:$AZ$410,$B329,'Grid GenerationQueue'!$BA$5:$BA$410,$C329)</f>
        <v>0</v>
      </c>
      <c r="M329">
        <f>SUMIFS('Grid GenerationQueue'!AP$5:AP$410,'Grid GenerationQueue'!$AZ$5:$AZ$410,$B329,'Grid GenerationQueue'!$BA$5:$BA$410,$C329)</f>
        <v>0</v>
      </c>
      <c r="N329">
        <f>SUMIFS('Grid GenerationQueue'!AQ$5:AQ$410,'Grid GenerationQueue'!$AZ$5:$AZ$410,$B329,'Grid GenerationQueue'!$BA$5:$BA$410,$C329)</f>
        <v>0</v>
      </c>
      <c r="O329">
        <f>SUMIFS('Grid GenerationQueue'!AR$5:AR$410,'Grid GenerationQueue'!$AZ$5:$AZ$410,$B329,'Grid GenerationQueue'!$BA$5:$BA$410,$C329)</f>
        <v>0</v>
      </c>
      <c r="Q329">
        <f>SUMIFS('Grid GenerationQueue'!AG$5:AG$410,'Grid GenerationQueue'!$AZ$5:$AZ$410,$B329,'Grid GenerationQueue'!$BA$5:$BA$410,$C329,'Grid GenerationQueue'!$BJ$5:$BJ$410,"Executed")</f>
        <v>0</v>
      </c>
      <c r="R329">
        <f>SUMIFS('Grid GenerationQueue'!AH$5:AH$410,'Grid GenerationQueue'!$AZ$5:$AZ$410,$B329,'Grid GenerationQueue'!$BA$5:$BA$410,$C329,'Grid GenerationQueue'!$BJ$5:$BJ$410,"Executed")</f>
        <v>0</v>
      </c>
      <c r="S329">
        <f>SUMIFS('Grid GenerationQueue'!AI$5:AI$410,'Grid GenerationQueue'!$AZ$5:$AZ$410,$B329,'Grid GenerationQueue'!$BA$5:$BA$410,$C329,'Grid GenerationQueue'!$BJ$5:$BJ$410,"Executed")</f>
        <v>0</v>
      </c>
      <c r="T329">
        <f>SUMIFS('Grid GenerationQueue'!AJ$5:AJ$410,'Grid GenerationQueue'!$AZ$5:$AZ$410,$B329,'Grid GenerationQueue'!$BA$5:$BA$410,$C329,'Grid GenerationQueue'!$BJ$5:$BJ$410,"Executed")</f>
        <v>0</v>
      </c>
      <c r="U329">
        <f>SUMIFS('Grid GenerationQueue'!AK$5:AK$410,'Grid GenerationQueue'!$AZ$5:$AZ$410,$B329,'Grid GenerationQueue'!$BA$5:$BA$410,$C329,'Grid GenerationQueue'!$BJ$5:$BJ$410,"Executed")</f>
        <v>0</v>
      </c>
      <c r="V329">
        <f>SUMIFS('Grid GenerationQueue'!AL$5:AL$410,'Grid GenerationQueue'!$AZ$5:$AZ$410,$B329,'Grid GenerationQueue'!$BA$5:$BA$410,$C329,'Grid GenerationQueue'!$BJ$5:$BJ$410,"Executed")</f>
        <v>0</v>
      </c>
      <c r="W329">
        <f>SUMIFS('Grid GenerationQueue'!AM$5:AM$410,'Grid GenerationQueue'!$AZ$5:$AZ$410,$B329,'Grid GenerationQueue'!$BA$5:$BA$410,$C329,'Grid GenerationQueue'!$BJ$5:$BJ$410,"Executed")</f>
        <v>0</v>
      </c>
      <c r="X329">
        <f>SUMIFS('Grid GenerationQueue'!AN$5:AN$410,'Grid GenerationQueue'!$AZ$5:$AZ$410,$B329,'Grid GenerationQueue'!$BA$5:$BA$410,$C329,'Grid GenerationQueue'!$BJ$5:$BJ$410,"Executed")</f>
        <v>0</v>
      </c>
      <c r="Y329">
        <f>SUMIFS('Grid GenerationQueue'!AO$5:AO$410,'Grid GenerationQueue'!$AZ$5:$AZ$410,$B329,'Grid GenerationQueue'!$BA$5:$BA$410,$C329,'Grid GenerationQueue'!$BJ$5:$BJ$410,"Executed")</f>
        <v>0</v>
      </c>
      <c r="Z329">
        <f>SUMIFS('Grid GenerationQueue'!AP$5:AP$410,'Grid GenerationQueue'!$AZ$5:$AZ$410,$B329,'Grid GenerationQueue'!$BA$5:$BA$410,$C329,'Grid GenerationQueue'!$BJ$5:$BJ$410,"Executed")</f>
        <v>0</v>
      </c>
      <c r="AA329">
        <f>SUMIFS('Grid GenerationQueue'!AQ$5:AQ$410,'Grid GenerationQueue'!$AZ$5:$AZ$410,$B329,'Grid GenerationQueue'!$BA$5:$BA$410,$C329,'Grid GenerationQueue'!$BJ$5:$BJ$410,"Executed")</f>
        <v>0</v>
      </c>
      <c r="AB329">
        <f>SUMIFS('Grid GenerationQueue'!AR$5:AR$410,'Grid GenerationQueue'!$AZ$5:$AZ$410,$B329,'Grid GenerationQueue'!$BA$5:$BA$410,$C329,'Grid GenerationQueue'!$BJ$5:$BJ$410,"Executed")</f>
        <v>0</v>
      </c>
      <c r="AD329">
        <f>SUMIFS('Grid GenerationQueue'!AG$5:AG$410,'Grid GenerationQueue'!$AZ$5:$AZ$410,$B329,'Grid GenerationQueue'!$BA$5:$BA$410,$C329,'Grid GenerationQueue'!$BH$5:$BH$410,"&lt;&gt;"&amp;"")+SUMIFS('Grid GenerationQueue'!AG$5:AG$410,'Grid GenerationQueue'!$AZ$5:$AZ$410,$B329,'Grid GenerationQueue'!$BA$5:$BA$410,$C329,'Grid GenerationQueue'!$BH$5:$BH$410,"",'Grid GenerationQueue'!$AC$5:$AC$410,1)</f>
        <v>0</v>
      </c>
      <c r="AE329">
        <f>SUMIFS('Grid GenerationQueue'!AH$5:AH$410,'Grid GenerationQueue'!$AZ$5:$AZ$410,$B329,'Grid GenerationQueue'!$BA$5:$BA$410,$C329,'Grid GenerationQueue'!$BH$5:$BH$410,"&lt;&gt;"&amp;"")+SUMIFS('Grid GenerationQueue'!AH$5:AH$410,'Grid GenerationQueue'!$AZ$5:$AZ$410,$B329,'Grid GenerationQueue'!$BA$5:$BA$410,$C329,'Grid GenerationQueue'!$BH$5:$BH$410,"",'Grid GenerationQueue'!$AC$5:$AC$410,1)</f>
        <v>0</v>
      </c>
      <c r="AF329">
        <f>SUMIFS('Grid GenerationQueue'!AI$5:AI$410,'Grid GenerationQueue'!$AZ$5:$AZ$410,$B329,'Grid GenerationQueue'!$BA$5:$BA$410,$C329,'Grid GenerationQueue'!$BH$5:$BH$410,"&lt;&gt;"&amp;"")+SUMIFS('Grid GenerationQueue'!AI$5:AI$410,'Grid GenerationQueue'!$AZ$5:$AZ$410,$B329,'Grid GenerationQueue'!$BA$5:$BA$410,$C329,'Grid GenerationQueue'!$BH$5:$BH$410,"",'Grid GenerationQueue'!$AC$5:$AC$410,1)</f>
        <v>0</v>
      </c>
      <c r="AG329">
        <f>SUMIFS('Grid GenerationQueue'!AJ$5:AJ$410,'Grid GenerationQueue'!$AZ$5:$AZ$410,$B329,'Grid GenerationQueue'!$BA$5:$BA$410,$C329,'Grid GenerationQueue'!$BH$5:$BH$410,"&lt;&gt;"&amp;"")+SUMIFS('Grid GenerationQueue'!AJ$5:AJ$410,'Grid GenerationQueue'!$AZ$5:$AZ$410,$B329,'Grid GenerationQueue'!$BA$5:$BA$410,$C329,'Grid GenerationQueue'!$BH$5:$BH$410,"",'Grid GenerationQueue'!$AC$5:$AC$410,1)</f>
        <v>0</v>
      </c>
      <c r="AH329">
        <f>SUMIFS('Grid GenerationQueue'!AK$5:AK$410,'Grid GenerationQueue'!$AZ$5:$AZ$410,$B329,'Grid GenerationQueue'!$BA$5:$BA$410,$C329,'Grid GenerationQueue'!$BH$5:$BH$410,"&lt;&gt;"&amp;"")+SUMIFS('Grid GenerationQueue'!AK$5:AK$410,'Grid GenerationQueue'!$AZ$5:$AZ$410,$B329,'Grid GenerationQueue'!$BA$5:$BA$410,$C329,'Grid GenerationQueue'!$BH$5:$BH$410,"",'Grid GenerationQueue'!$AC$5:$AC$410,1)</f>
        <v>0</v>
      </c>
      <c r="AI329">
        <f>SUMIFS('Grid GenerationQueue'!AL$5:AL$410,'Grid GenerationQueue'!$AZ$5:$AZ$410,$B329,'Grid GenerationQueue'!$BA$5:$BA$410,$C329,'Grid GenerationQueue'!$BH$5:$BH$410,"&lt;&gt;"&amp;"")+SUMIFS('Grid GenerationQueue'!AL$5:AL$410,'Grid GenerationQueue'!$AZ$5:$AZ$410,$B329,'Grid GenerationQueue'!$BA$5:$BA$410,$C329,'Grid GenerationQueue'!$BH$5:$BH$410,"",'Grid GenerationQueue'!$AC$5:$AC$410,1)</f>
        <v>0</v>
      </c>
      <c r="AJ329">
        <f>SUMIFS('Grid GenerationQueue'!AM$5:AM$410,'Grid GenerationQueue'!$AZ$5:$AZ$410,$B329,'Grid GenerationQueue'!$BA$5:$BA$410,$C329,'Grid GenerationQueue'!$BH$5:$BH$410,"&lt;&gt;"&amp;"")+SUMIFS('Grid GenerationQueue'!AM$5:AM$410,'Grid GenerationQueue'!$AZ$5:$AZ$410,$B329,'Grid GenerationQueue'!$BA$5:$BA$410,$C329,'Grid GenerationQueue'!$BH$5:$BH$410,"",'Grid GenerationQueue'!$AC$5:$AC$410,1)</f>
        <v>0</v>
      </c>
      <c r="AK329">
        <f>SUMIFS('Grid GenerationQueue'!AN$5:AN$410,'Grid GenerationQueue'!$AZ$5:$AZ$410,$B329,'Grid GenerationQueue'!$BA$5:$BA$410,$C329,'Grid GenerationQueue'!$BH$5:$BH$410,"&lt;&gt;"&amp;"")+SUMIFS('Grid GenerationQueue'!AN$5:AN$410,'Grid GenerationQueue'!$AZ$5:$AZ$410,$B329,'Grid GenerationQueue'!$BA$5:$BA$410,$C329,'Grid GenerationQueue'!$BH$5:$BH$410,"",'Grid GenerationQueue'!$AC$5:$AC$410,1)</f>
        <v>0</v>
      </c>
      <c r="AL329">
        <f>SUMIFS('Grid GenerationQueue'!AO$5:AO$410,'Grid GenerationQueue'!$AZ$5:$AZ$410,$B329,'Grid GenerationQueue'!$BA$5:$BA$410,$C329,'Grid GenerationQueue'!$BH$5:$BH$410,"&lt;&gt;"&amp;"")+SUMIFS('Grid GenerationQueue'!AO$5:AO$410,'Grid GenerationQueue'!$AZ$5:$AZ$410,$B329,'Grid GenerationQueue'!$BA$5:$BA$410,$C329,'Grid GenerationQueue'!$BH$5:$BH$410,"",'Grid GenerationQueue'!$AC$5:$AC$410,1)</f>
        <v>0</v>
      </c>
      <c r="AM329">
        <f>SUMIFS('Grid GenerationQueue'!AP$5:AP$410,'Grid GenerationQueue'!$AZ$5:$AZ$410,$B329,'Grid GenerationQueue'!$BA$5:$BA$410,$C329,'Grid GenerationQueue'!$BH$5:$BH$410,"&lt;&gt;"&amp;"")+SUMIFS('Grid GenerationQueue'!AP$5:AP$410,'Grid GenerationQueue'!$AZ$5:$AZ$410,$B329,'Grid GenerationQueue'!$BA$5:$BA$410,$C329,'Grid GenerationQueue'!$BH$5:$BH$410,"",'Grid GenerationQueue'!$AC$5:$AC$410,1)</f>
        <v>0</v>
      </c>
      <c r="AN329">
        <f>SUMIFS('Grid GenerationQueue'!AQ$5:AQ$410,'Grid GenerationQueue'!$AZ$5:$AZ$410,$B329,'Grid GenerationQueue'!$BA$5:$BA$410,$C329,'Grid GenerationQueue'!$BH$5:$BH$410,"&lt;&gt;"&amp;"")+SUMIFS('Grid GenerationQueue'!AQ$5:AQ$410,'Grid GenerationQueue'!$AZ$5:$AZ$410,$B329,'Grid GenerationQueue'!$BA$5:$BA$410,$C329,'Grid GenerationQueue'!$BH$5:$BH$410,"",'Grid GenerationQueue'!$AC$5:$AC$410,1)</f>
        <v>0</v>
      </c>
      <c r="AO329">
        <f>SUMIFS('Grid GenerationQueue'!AR$5:AR$410,'Grid GenerationQueue'!$AZ$5:$AZ$410,$B329,'Grid GenerationQueue'!$BA$5:$BA$410,$C329,'Grid GenerationQueue'!$BH$5:$BH$410,"&lt;&gt;"&amp;"")+SUMIFS('Grid GenerationQueue'!AR$5:AR$410,'Grid GenerationQueue'!$AZ$5:$AZ$410,$B329,'Grid GenerationQueue'!$BA$5:$BA$410,$C329,'Grid GenerationQueue'!$BH$5:$BH$410,"",'Grid GenerationQueue'!$AC$5:$AC$410,1)</f>
        <v>0</v>
      </c>
      <c r="AQ329">
        <f>SUMIFS('Grid GenerationQueue'!AG$5:AG$410,'Grid GenerationQueue'!$AZ$5:$AZ$410,$B329,'Grid GenerationQueue'!$BA$5:$BA$410,$C329,'Grid GenerationQueue'!$BK$5:$BK$410,"&gt;0")</f>
        <v>0</v>
      </c>
      <c r="AR329">
        <f>SUMIFS('Grid GenerationQueue'!AH$5:AH$410,'Grid GenerationQueue'!$AZ$5:$AZ$410,$B329,'Grid GenerationQueue'!$BA$5:$BA$410,$C329,'Grid GenerationQueue'!$BK$5:$BK$410,"&gt;0")</f>
        <v>0</v>
      </c>
      <c r="AS329">
        <f>SUMIFS('Grid GenerationQueue'!AI$5:AI$410,'Grid GenerationQueue'!$AZ$5:$AZ$410,$B329,'Grid GenerationQueue'!$BA$5:$BA$410,$C329,'Grid GenerationQueue'!$BK$5:$BK$410,"&gt;0")</f>
        <v>0</v>
      </c>
      <c r="AT329">
        <f>SUMIFS('Grid GenerationQueue'!AJ$5:AJ$410,'Grid GenerationQueue'!$AZ$5:$AZ$410,$B329,'Grid GenerationQueue'!$BA$5:$BA$410,$C329,'Grid GenerationQueue'!$BK$5:$BK$410,"&gt;0")</f>
        <v>0</v>
      </c>
      <c r="AU329">
        <f>SUMIFS('Grid GenerationQueue'!AK$5:AK$410,'Grid GenerationQueue'!$AZ$5:$AZ$410,$B329,'Grid GenerationQueue'!$BA$5:$BA$410,$C329,'Grid GenerationQueue'!$BK$5:$BK$410,"&gt;0")</f>
        <v>0</v>
      </c>
      <c r="AV329">
        <f>SUMIFS('Grid GenerationQueue'!AL$5:AL$410,'Grid GenerationQueue'!$AZ$5:$AZ$410,$B329,'Grid GenerationQueue'!$BA$5:$BA$410,$C329,'Grid GenerationQueue'!$BK$5:$BK$410,"&gt;0")</f>
        <v>0</v>
      </c>
      <c r="AW329">
        <f>SUMIFS('Grid GenerationQueue'!AM$5:AM$410,'Grid GenerationQueue'!$AZ$5:$AZ$410,$B329,'Grid GenerationQueue'!$BA$5:$BA$410,$C329,'Grid GenerationQueue'!$BK$5:$BK$410,"&gt;0")</f>
        <v>0</v>
      </c>
      <c r="AX329">
        <f>SUMIFS('Grid GenerationQueue'!AN$5:AN$410,'Grid GenerationQueue'!$AZ$5:$AZ$410,$B329,'Grid GenerationQueue'!$BA$5:$BA$410,$C329,'Grid GenerationQueue'!$BK$5:$BK$410,"&gt;0")</f>
        <v>0</v>
      </c>
      <c r="AY329">
        <f>SUMIFS('Grid GenerationQueue'!AO$5:AO$410,'Grid GenerationQueue'!$AZ$5:$AZ$410,$B329,'Grid GenerationQueue'!$BA$5:$BA$410,$C329,'Grid GenerationQueue'!$BK$5:$BK$410,"&gt;0")</f>
        <v>0</v>
      </c>
      <c r="AZ329">
        <f>SUMIFS('Grid GenerationQueue'!AP$5:AP$410,'Grid GenerationQueue'!$AZ$5:$AZ$410,$B329,'Grid GenerationQueue'!$BA$5:$BA$410,$C329,'Grid GenerationQueue'!$BK$5:$BK$410,"&gt;0")</f>
        <v>0</v>
      </c>
      <c r="BA329">
        <f>SUMIFS('Grid GenerationQueue'!AQ$5:AQ$410,'Grid GenerationQueue'!$AZ$5:$AZ$410,$B329,'Grid GenerationQueue'!$BA$5:$BA$410,$C329,'Grid GenerationQueue'!$BK$5:$BK$410,"&gt;0")</f>
        <v>0</v>
      </c>
      <c r="BB329">
        <f>SUMIFS('Grid GenerationQueue'!AR$5:AR$410,'Grid GenerationQueue'!$AZ$5:$AZ$410,$B329,'Grid GenerationQueue'!$BA$5:$BA$410,$C329,'Grid GenerationQueue'!$BK$5:$BK$410,"&gt;0")</f>
        <v>0</v>
      </c>
      <c r="BD329">
        <f>SUMIFS('Grid GenerationQueue'!AG$5:AG$410,'Grid GenerationQueue'!$AZ$5:$AZ$410,$B329,'Grid GenerationQueue'!$BA$5:$BA$410,$C329,'Grid GenerationQueue'!$BD$5:$BD$410,"&lt;="&amp;$BE$3)</f>
        <v>0</v>
      </c>
      <c r="BE329">
        <f>SUMIFS('Grid GenerationQueue'!AH$5:AH$410,'Grid GenerationQueue'!$AZ$5:$AZ$410,$B329,'Grid GenerationQueue'!$BA$5:$BA$410,$C329,'Grid GenerationQueue'!$BD$5:$BD$410,"&lt;="&amp;$BE$3)</f>
        <v>0</v>
      </c>
      <c r="BF329">
        <f>SUMIFS('Grid GenerationQueue'!AI$5:AI$410,'Grid GenerationQueue'!$AZ$5:$AZ$410,$B329,'Grid GenerationQueue'!$BA$5:$BA$410,$C329,'Grid GenerationQueue'!$BD$5:$BD$410,"&lt;="&amp;$BE$3)</f>
        <v>0</v>
      </c>
      <c r="BG329">
        <f>SUMIFS('Grid GenerationQueue'!AJ$5:AJ$410,'Grid GenerationQueue'!$AZ$5:$AZ$410,$B329,'Grid GenerationQueue'!$BA$5:$BA$410,$C329,'Grid GenerationQueue'!$BD$5:$BD$410,"&lt;="&amp;$BE$3)</f>
        <v>0</v>
      </c>
      <c r="BH329">
        <f>SUMIFS('Grid GenerationQueue'!AK$5:AK$410,'Grid GenerationQueue'!$AZ$5:$AZ$410,$B329,'Grid GenerationQueue'!$BA$5:$BA$410,$C329,'Grid GenerationQueue'!$BD$5:$BD$410,"&lt;="&amp;$BE$3)</f>
        <v>0</v>
      </c>
      <c r="BI329">
        <f>SUMIFS('Grid GenerationQueue'!AL$5:AL$410,'Grid GenerationQueue'!$AZ$5:$AZ$410,$B329,'Grid GenerationQueue'!$BA$5:$BA$410,$C329,'Grid GenerationQueue'!$BD$5:$BD$410,"&lt;="&amp;$BE$3)</f>
        <v>0</v>
      </c>
      <c r="BJ329">
        <f>SUMIFS('Grid GenerationQueue'!AM$5:AM$410,'Grid GenerationQueue'!$AZ$5:$AZ$410,$B329,'Grid GenerationQueue'!$BA$5:$BA$410,$C329,'Grid GenerationQueue'!$BD$5:$BD$410,"&lt;="&amp;$BE$3)</f>
        <v>0</v>
      </c>
      <c r="BK329">
        <f>SUMIFS('Grid GenerationQueue'!AN$5:AN$410,'Grid GenerationQueue'!$AZ$5:$AZ$410,$B329,'Grid GenerationQueue'!$BA$5:$BA$410,$C329,'Grid GenerationQueue'!$BD$5:$BD$410,"&lt;="&amp;$BE$3)</f>
        <v>0</v>
      </c>
      <c r="BL329">
        <f>SUMIFS('Grid GenerationQueue'!AO$5:AO$410,'Grid GenerationQueue'!$AZ$5:$AZ$410,$B329,'Grid GenerationQueue'!$BA$5:$BA$410,$C329,'Grid GenerationQueue'!$BD$5:$BD$410,"&lt;="&amp;$BE$3)</f>
        <v>0</v>
      </c>
      <c r="BM329">
        <f>SUMIFS('Grid GenerationQueue'!AP$5:AP$410,'Grid GenerationQueue'!$AZ$5:$AZ$410,$B329,'Grid GenerationQueue'!$BA$5:$BA$410,$C329,'Grid GenerationQueue'!$BD$5:$BD$410,"&lt;="&amp;$BE$3)</f>
        <v>0</v>
      </c>
      <c r="BN329">
        <f>SUMIFS('Grid GenerationQueue'!AQ$5:AQ$410,'Grid GenerationQueue'!$AZ$5:$AZ$410,$B329,'Grid GenerationQueue'!$BA$5:$BA$410,$C329,'Grid GenerationQueue'!$BD$5:$BD$410,"&lt;="&amp;$BE$3)</f>
        <v>0</v>
      </c>
      <c r="BO329">
        <f>SUMIFS('Grid GenerationQueue'!AR$5:AR$410,'Grid GenerationQueue'!$AZ$5:$AZ$410,$B329,'Grid GenerationQueue'!$BA$5:$BA$410,$C329,'Grid GenerationQueue'!$BD$5:$BD$410,"&lt;="&amp;$BE$3)</f>
        <v>0</v>
      </c>
      <c r="BQ329">
        <f>SUMIFS('Grid GenerationQueue'!AG$5:AG$410,'Grid GenerationQueue'!$AZ$5:$AZ$410,$B329,'Grid GenerationQueue'!$BA$5:$BA$410,$C329,'Grid GenerationQueue'!$BJ$5:$BJ$410,"Executed",'Grid GenerationQueue'!$BD$5:$BD$410,"&lt;="&amp;$BE$3)</f>
        <v>0</v>
      </c>
      <c r="BR329">
        <f>SUMIFS('Grid GenerationQueue'!AH$5:AH$410,'Grid GenerationQueue'!$AZ$5:$AZ$410,$B329,'Grid GenerationQueue'!$BA$5:$BA$410,$C329,'Grid GenerationQueue'!$BJ$5:$BJ$410,"Executed",'Grid GenerationQueue'!$BD$5:$BD$410,"&lt;="&amp;$BE$3)</f>
        <v>0</v>
      </c>
      <c r="BS329">
        <f>SUMIFS('Grid GenerationQueue'!AI$5:AI$410,'Grid GenerationQueue'!$AZ$5:$AZ$410,$B329,'Grid GenerationQueue'!$BA$5:$BA$410,$C329,'Grid GenerationQueue'!$BJ$5:$BJ$410,"Executed",'Grid GenerationQueue'!$BD$5:$BD$410,"&lt;="&amp;$BE$3)</f>
        <v>0</v>
      </c>
      <c r="BT329">
        <f>SUMIFS('Grid GenerationQueue'!AJ$5:AJ$410,'Grid GenerationQueue'!$AZ$5:$AZ$410,$B329,'Grid GenerationQueue'!$BA$5:$BA$410,$C329,'Grid GenerationQueue'!$BJ$5:$BJ$410,"Executed",'Grid GenerationQueue'!$BD$5:$BD$410,"&lt;="&amp;$BE$3)</f>
        <v>0</v>
      </c>
      <c r="BU329">
        <f>SUMIFS('Grid GenerationQueue'!AK$5:AK$410,'Grid GenerationQueue'!$AZ$5:$AZ$410,$B329,'Grid GenerationQueue'!$BA$5:$BA$410,$C329,'Grid GenerationQueue'!$BJ$5:$BJ$410,"Executed",'Grid GenerationQueue'!$BD$5:$BD$410,"&lt;="&amp;$BE$3)</f>
        <v>0</v>
      </c>
      <c r="BV329">
        <f>SUMIFS('Grid GenerationQueue'!AL$5:AL$410,'Grid GenerationQueue'!$AZ$5:$AZ$410,$B329,'Grid GenerationQueue'!$BA$5:$BA$410,$C329,'Grid GenerationQueue'!$BJ$5:$BJ$410,"Executed",'Grid GenerationQueue'!$BD$5:$BD$410,"&lt;="&amp;$BE$3)</f>
        <v>0</v>
      </c>
      <c r="BW329">
        <f>SUMIFS('Grid GenerationQueue'!AM$5:AM$410,'Grid GenerationQueue'!$AZ$5:$AZ$410,$B329,'Grid GenerationQueue'!$BA$5:$BA$410,$C329,'Grid GenerationQueue'!$BJ$5:$BJ$410,"Executed",'Grid GenerationQueue'!$BD$5:$BD$410,"&lt;="&amp;$BE$3)</f>
        <v>0</v>
      </c>
      <c r="BX329">
        <f>SUMIFS('Grid GenerationQueue'!AN$5:AN$410,'Grid GenerationQueue'!$AZ$5:$AZ$410,$B329,'Grid GenerationQueue'!$BA$5:$BA$410,$C329,'Grid GenerationQueue'!$BJ$5:$BJ$410,"Executed",'Grid GenerationQueue'!$BD$5:$BD$410,"&lt;="&amp;$BE$3)</f>
        <v>0</v>
      </c>
      <c r="BY329">
        <f>SUMIFS('Grid GenerationQueue'!AO$5:AO$410,'Grid GenerationQueue'!$AZ$5:$AZ$410,$B329,'Grid GenerationQueue'!$BA$5:$BA$410,$C329,'Grid GenerationQueue'!$BJ$5:$BJ$410,"Executed",'Grid GenerationQueue'!$BD$5:$BD$410,"&lt;="&amp;$BE$3)</f>
        <v>0</v>
      </c>
      <c r="BZ329">
        <f>SUMIFS('Grid GenerationQueue'!AP$5:AP$410,'Grid GenerationQueue'!$AZ$5:$AZ$410,$B329,'Grid GenerationQueue'!$BA$5:$BA$410,$C329,'Grid GenerationQueue'!$BJ$5:$BJ$410,"Executed",'Grid GenerationQueue'!$BD$5:$BD$410,"&lt;="&amp;$BE$3)</f>
        <v>0</v>
      </c>
      <c r="CA329">
        <f>SUMIFS('Grid GenerationQueue'!AQ$5:AQ$410,'Grid GenerationQueue'!$AZ$5:$AZ$410,$B329,'Grid GenerationQueue'!$BA$5:$BA$410,$C329,'Grid GenerationQueue'!$BJ$5:$BJ$410,"Executed",'Grid GenerationQueue'!$BD$5:$BD$410,"&lt;="&amp;$BE$3)</f>
        <v>0</v>
      </c>
      <c r="CB329">
        <f>SUMIFS('Grid GenerationQueue'!AR$5:AR$410,'Grid GenerationQueue'!$AZ$5:$AZ$410,$B329,'Grid GenerationQueue'!$BA$5:$BA$410,$C329,'Grid GenerationQueue'!$BJ$5:$BJ$410,"Executed",'Grid GenerationQueue'!$BD$5:$BD$410,"&lt;="&amp;$BE$3)</f>
        <v>0</v>
      </c>
      <c r="CD329">
        <f>SUMIFS('Grid GenerationQueue'!AG$5:AG$410,'Grid GenerationQueue'!$AZ$5:$AZ$410,$B329,'Grid GenerationQueue'!$BA$5:$BA$410,$C329,'Grid GenerationQueue'!$BH$5:$BH$410,"&lt;&gt;"&amp;"",'Grid GenerationQueue'!$BD$5:$BD$410,"&lt;="&amp;$BE$3)</f>
        <v>0</v>
      </c>
      <c r="CE329">
        <f>SUMIFS('Grid GenerationQueue'!AH$5:AH$410,'Grid GenerationQueue'!$AZ$5:$AZ$410,$B329,'Grid GenerationQueue'!$BA$5:$BA$410,$C329,'Grid GenerationQueue'!$BH$5:$BH$410,"&lt;&gt;"&amp;"",'Grid GenerationQueue'!$BD$5:$BD$410,"&lt;="&amp;$BE$3)</f>
        <v>0</v>
      </c>
      <c r="CF329">
        <f>SUMIFS('Grid GenerationQueue'!AI$5:AI$410,'Grid GenerationQueue'!$AZ$5:$AZ$410,$B329,'Grid GenerationQueue'!$BA$5:$BA$410,$C329,'Grid GenerationQueue'!$BH$5:$BH$410,"&lt;&gt;"&amp;"",'Grid GenerationQueue'!$BD$5:$BD$410,"&lt;="&amp;$BE$3)</f>
        <v>0</v>
      </c>
      <c r="CG329">
        <f>SUMIFS('Grid GenerationQueue'!AJ$5:AJ$410,'Grid GenerationQueue'!$AZ$5:$AZ$410,$B329,'Grid GenerationQueue'!$BA$5:$BA$410,$C329,'Grid GenerationQueue'!$BH$5:$BH$410,"&lt;&gt;"&amp;"",'Grid GenerationQueue'!$BD$5:$BD$410,"&lt;="&amp;$BE$3)</f>
        <v>0</v>
      </c>
      <c r="CH329">
        <f>SUMIFS('Grid GenerationQueue'!AK$5:AK$410,'Grid GenerationQueue'!$AZ$5:$AZ$410,$B329,'Grid GenerationQueue'!$BA$5:$BA$410,$C329,'Grid GenerationQueue'!$BH$5:$BH$410,"&lt;&gt;"&amp;"",'Grid GenerationQueue'!$BD$5:$BD$410,"&lt;="&amp;$BE$3)</f>
        <v>0</v>
      </c>
      <c r="CI329">
        <f>SUMIFS('Grid GenerationQueue'!AL$5:AL$410,'Grid GenerationQueue'!$AZ$5:$AZ$410,$B329,'Grid GenerationQueue'!$BA$5:$BA$410,$C329,'Grid GenerationQueue'!$BH$5:$BH$410,"&lt;&gt;"&amp;"",'Grid GenerationQueue'!$BD$5:$BD$410,"&lt;="&amp;$BE$3)</f>
        <v>0</v>
      </c>
      <c r="CJ329">
        <f>SUMIFS('Grid GenerationQueue'!AM$5:AM$410,'Grid GenerationQueue'!$AZ$5:$AZ$410,$B329,'Grid GenerationQueue'!$BA$5:$BA$410,$C329,'Grid GenerationQueue'!$BH$5:$BH$410,"&lt;&gt;"&amp;"",'Grid GenerationQueue'!$BD$5:$BD$410,"&lt;="&amp;$BE$3)</f>
        <v>0</v>
      </c>
      <c r="CK329">
        <f>SUMIFS('Grid GenerationQueue'!AN$5:AN$410,'Grid GenerationQueue'!$AZ$5:$AZ$410,$B329,'Grid GenerationQueue'!$BA$5:$BA$410,$C329,'Grid GenerationQueue'!$BH$5:$BH$410,"&lt;&gt;"&amp;"",'Grid GenerationQueue'!$BD$5:$BD$410,"&lt;="&amp;$BE$3)</f>
        <v>0</v>
      </c>
      <c r="CL329">
        <f>SUMIFS('Grid GenerationQueue'!AO$5:AO$410,'Grid GenerationQueue'!$AZ$5:$AZ$410,$B329,'Grid GenerationQueue'!$BA$5:$BA$410,$C329,'Grid GenerationQueue'!$BH$5:$BH$410,"&lt;&gt;"&amp;"",'Grid GenerationQueue'!$BD$5:$BD$410,"&lt;="&amp;$BE$3)</f>
        <v>0</v>
      </c>
      <c r="CM329">
        <f>SUMIFS('Grid GenerationQueue'!AP$5:AP$410,'Grid GenerationQueue'!$AZ$5:$AZ$410,$B329,'Grid GenerationQueue'!$BA$5:$BA$410,$C329,'Grid GenerationQueue'!$BH$5:$BH$410,"&lt;&gt;"&amp;"",'Grid GenerationQueue'!$BD$5:$BD$410,"&lt;="&amp;$BE$3)</f>
        <v>0</v>
      </c>
      <c r="CN329">
        <f>SUMIFS('Grid GenerationQueue'!AQ$5:AQ$410,'Grid GenerationQueue'!$AZ$5:$AZ$410,$B329,'Grid GenerationQueue'!$BA$5:$BA$410,$C329,'Grid GenerationQueue'!$BH$5:$BH$410,"&lt;&gt;"&amp;"",'Grid GenerationQueue'!$BD$5:$BD$410,"&lt;="&amp;$BE$3)</f>
        <v>0</v>
      </c>
      <c r="CO329">
        <f>SUMIFS('Grid GenerationQueue'!AR$5:AR$410,'Grid GenerationQueue'!$AZ$5:$AZ$410,$B329,'Grid GenerationQueue'!$BA$5:$BA$410,$C329,'Grid GenerationQueue'!$BH$5:$BH$410,"&lt;&gt;"&amp;"",'Grid GenerationQueue'!$BD$5:$BD$410,"&lt;="&amp;$BE$3)</f>
        <v>0</v>
      </c>
      <c r="CQ329">
        <f>SUMIFS('Grid GenerationQueue'!AG$5:AG$410,'Grid GenerationQueue'!$AZ$5:$AZ$410,$B329,'Grid GenerationQueue'!$BA$5:$BA$410,$C329,'Grid GenerationQueue'!$BK$5:$BK$410,"&gt;0",'Grid GenerationQueue'!$BD$5:$BD$410,"&lt;="&amp;$BE$3)</f>
        <v>0</v>
      </c>
      <c r="CR329">
        <f>SUMIFS('Grid GenerationQueue'!AH$5:AH$410,'Grid GenerationQueue'!$AZ$5:$AZ$410,$B329,'Grid GenerationQueue'!$BA$5:$BA$410,$C329,'Grid GenerationQueue'!$BK$5:$BK$410,"&gt;0",'Grid GenerationQueue'!$BD$5:$BD$410,"&lt;="&amp;$BE$3)</f>
        <v>0</v>
      </c>
      <c r="CS329">
        <f>SUMIFS('Grid GenerationQueue'!AI$5:AI$410,'Grid GenerationQueue'!$AZ$5:$AZ$410,$B329,'Grid GenerationQueue'!$BA$5:$BA$410,$C329,'Grid GenerationQueue'!$BK$5:$BK$410,"&gt;0",'Grid GenerationQueue'!$BD$5:$BD$410,"&lt;="&amp;$BE$3)</f>
        <v>0</v>
      </c>
      <c r="CT329">
        <f>SUMIFS('Grid GenerationQueue'!AJ$5:AJ$410,'Grid GenerationQueue'!$AZ$5:$AZ$410,$B329,'Grid GenerationQueue'!$BA$5:$BA$410,$C329,'Grid GenerationQueue'!$BK$5:$BK$410,"&gt;0",'Grid GenerationQueue'!$BD$5:$BD$410,"&lt;="&amp;$BE$3)</f>
        <v>0</v>
      </c>
      <c r="CU329">
        <f>SUMIFS('Grid GenerationQueue'!AK$5:AK$410,'Grid GenerationQueue'!$AZ$5:$AZ$410,$B329,'Grid GenerationQueue'!$BA$5:$BA$410,$C329,'Grid GenerationQueue'!$BK$5:$BK$410,"&gt;0",'Grid GenerationQueue'!$BD$5:$BD$410,"&lt;="&amp;$BE$3)</f>
        <v>0</v>
      </c>
      <c r="CV329">
        <f>SUMIFS('Grid GenerationQueue'!AL$5:AL$410,'Grid GenerationQueue'!$AZ$5:$AZ$410,$B329,'Grid GenerationQueue'!$BA$5:$BA$410,$C329,'Grid GenerationQueue'!$BK$5:$BK$410,"&gt;0",'Grid GenerationQueue'!$BD$5:$BD$410,"&lt;="&amp;$BE$3)</f>
        <v>0</v>
      </c>
      <c r="CW329">
        <f>SUMIFS('Grid GenerationQueue'!AM$5:AM$410,'Grid GenerationQueue'!$AZ$5:$AZ$410,$B329,'Grid GenerationQueue'!$BA$5:$BA$410,$C329,'Grid GenerationQueue'!$BK$5:$BK$410,"&gt;0",'Grid GenerationQueue'!$BD$5:$BD$410,"&lt;="&amp;$BE$3)</f>
        <v>0</v>
      </c>
      <c r="CX329">
        <f>SUMIFS('Grid GenerationQueue'!AN$5:AN$410,'Grid GenerationQueue'!$AZ$5:$AZ$410,$B329,'Grid GenerationQueue'!$BA$5:$BA$410,$C329,'Grid GenerationQueue'!$BK$5:$BK$410,"&gt;0",'Grid GenerationQueue'!$BD$5:$BD$410,"&lt;="&amp;$BE$3)</f>
        <v>0</v>
      </c>
      <c r="CY329">
        <f>SUMIFS('Grid GenerationQueue'!AO$5:AO$410,'Grid GenerationQueue'!$AZ$5:$AZ$410,$B329,'Grid GenerationQueue'!$BA$5:$BA$410,$C329,'Grid GenerationQueue'!$BK$5:$BK$410,"&gt;0",'Grid GenerationQueue'!$BD$5:$BD$410,"&lt;="&amp;$BE$3)</f>
        <v>0</v>
      </c>
      <c r="CZ329">
        <f>SUMIFS('Grid GenerationQueue'!AP$5:AP$410,'Grid GenerationQueue'!$AZ$5:$AZ$410,$B329,'Grid GenerationQueue'!$BA$5:$BA$410,$C329,'Grid GenerationQueue'!$BK$5:$BK$410,"&gt;0",'Grid GenerationQueue'!$BD$5:$BD$410,"&lt;="&amp;$BE$3)</f>
        <v>0</v>
      </c>
      <c r="DA329">
        <f>SUMIFS('Grid GenerationQueue'!AQ$5:AQ$410,'Grid GenerationQueue'!$AZ$5:$AZ$410,$B329,'Grid GenerationQueue'!$BA$5:$BA$410,$C329,'Grid GenerationQueue'!$BK$5:$BK$410,"&gt;0",'Grid GenerationQueue'!$BD$5:$BD$410,"&lt;="&amp;$BE$3)</f>
        <v>0</v>
      </c>
      <c r="DB329">
        <f>SUMIFS('Grid GenerationQueue'!AR$5:AR$410,'Grid GenerationQueue'!$AZ$5:$AZ$410,$B329,'Grid GenerationQueue'!$BA$5:$BA$410,$C329,'Grid GenerationQueue'!$BK$5:$BK$410,"&gt;0",'Grid GenerationQueue'!$BD$5:$BD$410,"&lt;="&amp;$BE$3)</f>
        <v>0</v>
      </c>
    </row>
    <row r="330" spans="1:106" x14ac:dyDescent="0.35">
      <c r="A330" t="s">
        <v>4748</v>
      </c>
      <c r="B330" t="s">
        <v>4912</v>
      </c>
      <c r="C330">
        <v>60</v>
      </c>
      <c r="D330">
        <f>SUMIFS('Grid GenerationQueue'!AG$5:AG$410,'Grid GenerationQueue'!$AZ$5:$AZ$410,$B330,'Grid GenerationQueue'!$BA$5:$BA$410,$C330)</f>
        <v>0</v>
      </c>
      <c r="E330">
        <f>SUMIFS('Grid GenerationQueue'!AH$5:AH$410,'Grid GenerationQueue'!$AZ$5:$AZ$410,$B330,'Grid GenerationQueue'!$BA$5:$BA$410,$C330)</f>
        <v>0</v>
      </c>
      <c r="F330">
        <f>SUMIFS('Grid GenerationQueue'!AI$5:AI$410,'Grid GenerationQueue'!$AZ$5:$AZ$410,$B330,'Grid GenerationQueue'!$BA$5:$BA$410,$C330)</f>
        <v>0</v>
      </c>
      <c r="G330">
        <f>SUMIFS('Grid GenerationQueue'!AJ$5:AJ$410,'Grid GenerationQueue'!$AZ$5:$AZ$410,$B330,'Grid GenerationQueue'!$BA$5:$BA$410,$C330)</f>
        <v>0</v>
      </c>
      <c r="H330">
        <f>SUMIFS('Grid GenerationQueue'!AK$5:AK$410,'Grid GenerationQueue'!$AZ$5:$AZ$410,$B330,'Grid GenerationQueue'!$BA$5:$BA$410,$C330)</f>
        <v>0</v>
      </c>
      <c r="I330">
        <f>SUMIFS('Grid GenerationQueue'!AL$5:AL$410,'Grid GenerationQueue'!$AZ$5:$AZ$410,$B330,'Grid GenerationQueue'!$BA$5:$BA$410,$C330)</f>
        <v>0</v>
      </c>
      <c r="J330">
        <f>SUMIFS('Grid GenerationQueue'!AM$5:AM$410,'Grid GenerationQueue'!$AZ$5:$AZ$410,$B330,'Grid GenerationQueue'!$BA$5:$BA$410,$C330)</f>
        <v>0</v>
      </c>
      <c r="K330">
        <f>SUMIFS('Grid GenerationQueue'!AN$5:AN$410,'Grid GenerationQueue'!$AZ$5:$AZ$410,$B330,'Grid GenerationQueue'!$BA$5:$BA$410,$C330)</f>
        <v>0</v>
      </c>
      <c r="L330">
        <f>SUMIFS('Grid GenerationQueue'!AO$5:AO$410,'Grid GenerationQueue'!$AZ$5:$AZ$410,$B330,'Grid GenerationQueue'!$BA$5:$BA$410,$C330)</f>
        <v>0</v>
      </c>
      <c r="M330">
        <f>SUMIFS('Grid GenerationQueue'!AP$5:AP$410,'Grid GenerationQueue'!$AZ$5:$AZ$410,$B330,'Grid GenerationQueue'!$BA$5:$BA$410,$C330)</f>
        <v>0</v>
      </c>
      <c r="N330">
        <f>SUMIFS('Grid GenerationQueue'!AQ$5:AQ$410,'Grid GenerationQueue'!$AZ$5:$AZ$410,$B330,'Grid GenerationQueue'!$BA$5:$BA$410,$C330)</f>
        <v>0</v>
      </c>
      <c r="O330">
        <f>SUMIFS('Grid GenerationQueue'!AR$5:AR$410,'Grid GenerationQueue'!$AZ$5:$AZ$410,$B330,'Grid GenerationQueue'!$BA$5:$BA$410,$C330)</f>
        <v>0</v>
      </c>
      <c r="Q330">
        <f>SUMIFS('Grid GenerationQueue'!AG$5:AG$410,'Grid GenerationQueue'!$AZ$5:$AZ$410,$B330,'Grid GenerationQueue'!$BA$5:$BA$410,$C330,'Grid GenerationQueue'!$BJ$5:$BJ$410,"Executed")</f>
        <v>0</v>
      </c>
      <c r="R330">
        <f>SUMIFS('Grid GenerationQueue'!AH$5:AH$410,'Grid GenerationQueue'!$AZ$5:$AZ$410,$B330,'Grid GenerationQueue'!$BA$5:$BA$410,$C330,'Grid GenerationQueue'!$BJ$5:$BJ$410,"Executed")</f>
        <v>0</v>
      </c>
      <c r="S330">
        <f>SUMIFS('Grid GenerationQueue'!AI$5:AI$410,'Grid GenerationQueue'!$AZ$5:$AZ$410,$B330,'Grid GenerationQueue'!$BA$5:$BA$410,$C330,'Grid GenerationQueue'!$BJ$5:$BJ$410,"Executed")</f>
        <v>0</v>
      </c>
      <c r="T330">
        <f>SUMIFS('Grid GenerationQueue'!AJ$5:AJ$410,'Grid GenerationQueue'!$AZ$5:$AZ$410,$B330,'Grid GenerationQueue'!$BA$5:$BA$410,$C330,'Grid GenerationQueue'!$BJ$5:$BJ$410,"Executed")</f>
        <v>0</v>
      </c>
      <c r="U330">
        <f>SUMIFS('Grid GenerationQueue'!AK$5:AK$410,'Grid GenerationQueue'!$AZ$5:$AZ$410,$B330,'Grid GenerationQueue'!$BA$5:$BA$410,$C330,'Grid GenerationQueue'!$BJ$5:$BJ$410,"Executed")</f>
        <v>0</v>
      </c>
      <c r="V330">
        <f>SUMIFS('Grid GenerationQueue'!AL$5:AL$410,'Grid GenerationQueue'!$AZ$5:$AZ$410,$B330,'Grid GenerationQueue'!$BA$5:$BA$410,$C330,'Grid GenerationQueue'!$BJ$5:$BJ$410,"Executed")</f>
        <v>0</v>
      </c>
      <c r="W330">
        <f>SUMIFS('Grid GenerationQueue'!AM$5:AM$410,'Grid GenerationQueue'!$AZ$5:$AZ$410,$B330,'Grid GenerationQueue'!$BA$5:$BA$410,$C330,'Grid GenerationQueue'!$BJ$5:$BJ$410,"Executed")</f>
        <v>0</v>
      </c>
      <c r="X330">
        <f>SUMIFS('Grid GenerationQueue'!AN$5:AN$410,'Grid GenerationQueue'!$AZ$5:$AZ$410,$B330,'Grid GenerationQueue'!$BA$5:$BA$410,$C330,'Grid GenerationQueue'!$BJ$5:$BJ$410,"Executed")</f>
        <v>0</v>
      </c>
      <c r="Y330">
        <f>SUMIFS('Grid GenerationQueue'!AO$5:AO$410,'Grid GenerationQueue'!$AZ$5:$AZ$410,$B330,'Grid GenerationQueue'!$BA$5:$BA$410,$C330,'Grid GenerationQueue'!$BJ$5:$BJ$410,"Executed")</f>
        <v>0</v>
      </c>
      <c r="Z330">
        <f>SUMIFS('Grid GenerationQueue'!AP$5:AP$410,'Grid GenerationQueue'!$AZ$5:$AZ$410,$B330,'Grid GenerationQueue'!$BA$5:$BA$410,$C330,'Grid GenerationQueue'!$BJ$5:$BJ$410,"Executed")</f>
        <v>0</v>
      </c>
      <c r="AA330">
        <f>SUMIFS('Grid GenerationQueue'!AQ$5:AQ$410,'Grid GenerationQueue'!$AZ$5:$AZ$410,$B330,'Grid GenerationQueue'!$BA$5:$BA$410,$C330,'Grid GenerationQueue'!$BJ$5:$BJ$410,"Executed")</f>
        <v>0</v>
      </c>
      <c r="AB330">
        <f>SUMIFS('Grid GenerationQueue'!AR$5:AR$410,'Grid GenerationQueue'!$AZ$5:$AZ$410,$B330,'Grid GenerationQueue'!$BA$5:$BA$410,$C330,'Grid GenerationQueue'!$BJ$5:$BJ$410,"Executed")</f>
        <v>0</v>
      </c>
      <c r="AD330">
        <f>SUMIFS('Grid GenerationQueue'!AG$5:AG$410,'Grid GenerationQueue'!$AZ$5:$AZ$410,$B330,'Grid GenerationQueue'!$BA$5:$BA$410,$C330,'Grid GenerationQueue'!$BH$5:$BH$410,"&lt;&gt;"&amp;"")+SUMIFS('Grid GenerationQueue'!AG$5:AG$410,'Grid GenerationQueue'!$AZ$5:$AZ$410,$B330,'Grid GenerationQueue'!$BA$5:$BA$410,$C330,'Grid GenerationQueue'!$BH$5:$BH$410,"",'Grid GenerationQueue'!$AC$5:$AC$410,1)</f>
        <v>0</v>
      </c>
      <c r="AE330">
        <f>SUMIFS('Grid GenerationQueue'!AH$5:AH$410,'Grid GenerationQueue'!$AZ$5:$AZ$410,$B330,'Grid GenerationQueue'!$BA$5:$BA$410,$C330,'Grid GenerationQueue'!$BH$5:$BH$410,"&lt;&gt;"&amp;"")+SUMIFS('Grid GenerationQueue'!AH$5:AH$410,'Grid GenerationQueue'!$AZ$5:$AZ$410,$B330,'Grid GenerationQueue'!$BA$5:$BA$410,$C330,'Grid GenerationQueue'!$BH$5:$BH$410,"",'Grid GenerationQueue'!$AC$5:$AC$410,1)</f>
        <v>0</v>
      </c>
      <c r="AF330">
        <f>SUMIFS('Grid GenerationQueue'!AI$5:AI$410,'Grid GenerationQueue'!$AZ$5:$AZ$410,$B330,'Grid GenerationQueue'!$BA$5:$BA$410,$C330,'Grid GenerationQueue'!$BH$5:$BH$410,"&lt;&gt;"&amp;"")+SUMIFS('Grid GenerationQueue'!AI$5:AI$410,'Grid GenerationQueue'!$AZ$5:$AZ$410,$B330,'Grid GenerationQueue'!$BA$5:$BA$410,$C330,'Grid GenerationQueue'!$BH$5:$BH$410,"",'Grid GenerationQueue'!$AC$5:$AC$410,1)</f>
        <v>0</v>
      </c>
      <c r="AG330">
        <f>SUMIFS('Grid GenerationQueue'!AJ$5:AJ$410,'Grid GenerationQueue'!$AZ$5:$AZ$410,$B330,'Grid GenerationQueue'!$BA$5:$BA$410,$C330,'Grid GenerationQueue'!$BH$5:$BH$410,"&lt;&gt;"&amp;"")+SUMIFS('Grid GenerationQueue'!AJ$5:AJ$410,'Grid GenerationQueue'!$AZ$5:$AZ$410,$B330,'Grid GenerationQueue'!$BA$5:$BA$410,$C330,'Grid GenerationQueue'!$BH$5:$BH$410,"",'Grid GenerationQueue'!$AC$5:$AC$410,1)</f>
        <v>0</v>
      </c>
      <c r="AH330">
        <f>SUMIFS('Grid GenerationQueue'!AK$5:AK$410,'Grid GenerationQueue'!$AZ$5:$AZ$410,$B330,'Grid GenerationQueue'!$BA$5:$BA$410,$C330,'Grid GenerationQueue'!$BH$5:$BH$410,"&lt;&gt;"&amp;"")+SUMIFS('Grid GenerationQueue'!AK$5:AK$410,'Grid GenerationQueue'!$AZ$5:$AZ$410,$B330,'Grid GenerationQueue'!$BA$5:$BA$410,$C330,'Grid GenerationQueue'!$BH$5:$BH$410,"",'Grid GenerationQueue'!$AC$5:$AC$410,1)</f>
        <v>0</v>
      </c>
      <c r="AI330">
        <f>SUMIFS('Grid GenerationQueue'!AL$5:AL$410,'Grid GenerationQueue'!$AZ$5:$AZ$410,$B330,'Grid GenerationQueue'!$BA$5:$BA$410,$C330,'Grid GenerationQueue'!$BH$5:$BH$410,"&lt;&gt;"&amp;"")+SUMIFS('Grid GenerationQueue'!AL$5:AL$410,'Grid GenerationQueue'!$AZ$5:$AZ$410,$B330,'Grid GenerationQueue'!$BA$5:$BA$410,$C330,'Grid GenerationQueue'!$BH$5:$BH$410,"",'Grid GenerationQueue'!$AC$5:$AC$410,1)</f>
        <v>0</v>
      </c>
      <c r="AJ330">
        <f>SUMIFS('Grid GenerationQueue'!AM$5:AM$410,'Grid GenerationQueue'!$AZ$5:$AZ$410,$B330,'Grid GenerationQueue'!$BA$5:$BA$410,$C330,'Grid GenerationQueue'!$BH$5:$BH$410,"&lt;&gt;"&amp;"")+SUMIFS('Grid GenerationQueue'!AM$5:AM$410,'Grid GenerationQueue'!$AZ$5:$AZ$410,$B330,'Grid GenerationQueue'!$BA$5:$BA$410,$C330,'Grid GenerationQueue'!$BH$5:$BH$410,"",'Grid GenerationQueue'!$AC$5:$AC$410,1)</f>
        <v>0</v>
      </c>
      <c r="AK330">
        <f>SUMIFS('Grid GenerationQueue'!AN$5:AN$410,'Grid GenerationQueue'!$AZ$5:$AZ$410,$B330,'Grid GenerationQueue'!$BA$5:$BA$410,$C330,'Grid GenerationQueue'!$BH$5:$BH$410,"&lt;&gt;"&amp;"")+SUMIFS('Grid GenerationQueue'!AN$5:AN$410,'Grid GenerationQueue'!$AZ$5:$AZ$410,$B330,'Grid GenerationQueue'!$BA$5:$BA$410,$C330,'Grid GenerationQueue'!$BH$5:$BH$410,"",'Grid GenerationQueue'!$AC$5:$AC$410,1)</f>
        <v>0</v>
      </c>
      <c r="AL330">
        <f>SUMIFS('Grid GenerationQueue'!AO$5:AO$410,'Grid GenerationQueue'!$AZ$5:$AZ$410,$B330,'Grid GenerationQueue'!$BA$5:$BA$410,$C330,'Grid GenerationQueue'!$BH$5:$BH$410,"&lt;&gt;"&amp;"")+SUMIFS('Grid GenerationQueue'!AO$5:AO$410,'Grid GenerationQueue'!$AZ$5:$AZ$410,$B330,'Grid GenerationQueue'!$BA$5:$BA$410,$C330,'Grid GenerationQueue'!$BH$5:$BH$410,"",'Grid GenerationQueue'!$AC$5:$AC$410,1)</f>
        <v>0</v>
      </c>
      <c r="AM330">
        <f>SUMIFS('Grid GenerationQueue'!AP$5:AP$410,'Grid GenerationQueue'!$AZ$5:$AZ$410,$B330,'Grid GenerationQueue'!$BA$5:$BA$410,$C330,'Grid GenerationQueue'!$BH$5:$BH$410,"&lt;&gt;"&amp;"")+SUMIFS('Grid GenerationQueue'!AP$5:AP$410,'Grid GenerationQueue'!$AZ$5:$AZ$410,$B330,'Grid GenerationQueue'!$BA$5:$BA$410,$C330,'Grid GenerationQueue'!$BH$5:$BH$410,"",'Grid GenerationQueue'!$AC$5:$AC$410,1)</f>
        <v>0</v>
      </c>
      <c r="AN330">
        <f>SUMIFS('Grid GenerationQueue'!AQ$5:AQ$410,'Grid GenerationQueue'!$AZ$5:$AZ$410,$B330,'Grid GenerationQueue'!$BA$5:$BA$410,$C330,'Grid GenerationQueue'!$BH$5:$BH$410,"&lt;&gt;"&amp;"")+SUMIFS('Grid GenerationQueue'!AQ$5:AQ$410,'Grid GenerationQueue'!$AZ$5:$AZ$410,$B330,'Grid GenerationQueue'!$BA$5:$BA$410,$C330,'Grid GenerationQueue'!$BH$5:$BH$410,"",'Grid GenerationQueue'!$AC$5:$AC$410,1)</f>
        <v>0</v>
      </c>
      <c r="AO330">
        <f>SUMIFS('Grid GenerationQueue'!AR$5:AR$410,'Grid GenerationQueue'!$AZ$5:$AZ$410,$B330,'Grid GenerationQueue'!$BA$5:$BA$410,$C330,'Grid GenerationQueue'!$BH$5:$BH$410,"&lt;&gt;"&amp;"")+SUMIFS('Grid GenerationQueue'!AR$5:AR$410,'Grid GenerationQueue'!$AZ$5:$AZ$410,$B330,'Grid GenerationQueue'!$BA$5:$BA$410,$C330,'Grid GenerationQueue'!$BH$5:$BH$410,"",'Grid GenerationQueue'!$AC$5:$AC$410,1)</f>
        <v>0</v>
      </c>
      <c r="AQ330">
        <f>SUMIFS('Grid GenerationQueue'!AG$5:AG$410,'Grid GenerationQueue'!$AZ$5:$AZ$410,$B330,'Grid GenerationQueue'!$BA$5:$BA$410,$C330,'Grid GenerationQueue'!$BK$5:$BK$410,"&gt;0")</f>
        <v>0</v>
      </c>
      <c r="AR330">
        <f>SUMIFS('Grid GenerationQueue'!AH$5:AH$410,'Grid GenerationQueue'!$AZ$5:$AZ$410,$B330,'Grid GenerationQueue'!$BA$5:$BA$410,$C330,'Grid GenerationQueue'!$BK$5:$BK$410,"&gt;0")</f>
        <v>0</v>
      </c>
      <c r="AS330">
        <f>SUMIFS('Grid GenerationQueue'!AI$5:AI$410,'Grid GenerationQueue'!$AZ$5:$AZ$410,$B330,'Grid GenerationQueue'!$BA$5:$BA$410,$C330,'Grid GenerationQueue'!$BK$5:$BK$410,"&gt;0")</f>
        <v>0</v>
      </c>
      <c r="AT330">
        <f>SUMIFS('Grid GenerationQueue'!AJ$5:AJ$410,'Grid GenerationQueue'!$AZ$5:$AZ$410,$B330,'Grid GenerationQueue'!$BA$5:$BA$410,$C330,'Grid GenerationQueue'!$BK$5:$BK$410,"&gt;0")</f>
        <v>0</v>
      </c>
      <c r="AU330">
        <f>SUMIFS('Grid GenerationQueue'!AK$5:AK$410,'Grid GenerationQueue'!$AZ$5:$AZ$410,$B330,'Grid GenerationQueue'!$BA$5:$BA$410,$C330,'Grid GenerationQueue'!$BK$5:$BK$410,"&gt;0")</f>
        <v>0</v>
      </c>
      <c r="AV330">
        <f>SUMIFS('Grid GenerationQueue'!AL$5:AL$410,'Grid GenerationQueue'!$AZ$5:$AZ$410,$B330,'Grid GenerationQueue'!$BA$5:$BA$410,$C330,'Grid GenerationQueue'!$BK$5:$BK$410,"&gt;0")</f>
        <v>0</v>
      </c>
      <c r="AW330">
        <f>SUMIFS('Grid GenerationQueue'!AM$5:AM$410,'Grid GenerationQueue'!$AZ$5:$AZ$410,$B330,'Grid GenerationQueue'!$BA$5:$BA$410,$C330,'Grid GenerationQueue'!$BK$5:$BK$410,"&gt;0")</f>
        <v>0</v>
      </c>
      <c r="AX330">
        <f>SUMIFS('Grid GenerationQueue'!AN$5:AN$410,'Grid GenerationQueue'!$AZ$5:$AZ$410,$B330,'Grid GenerationQueue'!$BA$5:$BA$410,$C330,'Grid GenerationQueue'!$BK$5:$BK$410,"&gt;0")</f>
        <v>0</v>
      </c>
      <c r="AY330">
        <f>SUMIFS('Grid GenerationQueue'!AO$5:AO$410,'Grid GenerationQueue'!$AZ$5:$AZ$410,$B330,'Grid GenerationQueue'!$BA$5:$BA$410,$C330,'Grid GenerationQueue'!$BK$5:$BK$410,"&gt;0")</f>
        <v>0</v>
      </c>
      <c r="AZ330">
        <f>SUMIFS('Grid GenerationQueue'!AP$5:AP$410,'Grid GenerationQueue'!$AZ$5:$AZ$410,$B330,'Grid GenerationQueue'!$BA$5:$BA$410,$C330,'Grid GenerationQueue'!$BK$5:$BK$410,"&gt;0")</f>
        <v>0</v>
      </c>
      <c r="BA330">
        <f>SUMIFS('Grid GenerationQueue'!AQ$5:AQ$410,'Grid GenerationQueue'!$AZ$5:$AZ$410,$B330,'Grid GenerationQueue'!$BA$5:$BA$410,$C330,'Grid GenerationQueue'!$BK$5:$BK$410,"&gt;0")</f>
        <v>0</v>
      </c>
      <c r="BB330">
        <f>SUMIFS('Grid GenerationQueue'!AR$5:AR$410,'Grid GenerationQueue'!$AZ$5:$AZ$410,$B330,'Grid GenerationQueue'!$BA$5:$BA$410,$C330,'Grid GenerationQueue'!$BK$5:$BK$410,"&gt;0")</f>
        <v>0</v>
      </c>
      <c r="BD330">
        <f>SUMIFS('Grid GenerationQueue'!AG$5:AG$410,'Grid GenerationQueue'!$AZ$5:$AZ$410,$B330,'Grid GenerationQueue'!$BA$5:$BA$410,$C330,'Grid GenerationQueue'!$BD$5:$BD$410,"&lt;="&amp;$BE$3)</f>
        <v>0</v>
      </c>
      <c r="BE330">
        <f>SUMIFS('Grid GenerationQueue'!AH$5:AH$410,'Grid GenerationQueue'!$AZ$5:$AZ$410,$B330,'Grid GenerationQueue'!$BA$5:$BA$410,$C330,'Grid GenerationQueue'!$BD$5:$BD$410,"&lt;="&amp;$BE$3)</f>
        <v>0</v>
      </c>
      <c r="BF330">
        <f>SUMIFS('Grid GenerationQueue'!AI$5:AI$410,'Grid GenerationQueue'!$AZ$5:$AZ$410,$B330,'Grid GenerationQueue'!$BA$5:$BA$410,$C330,'Grid GenerationQueue'!$BD$5:$BD$410,"&lt;="&amp;$BE$3)</f>
        <v>0</v>
      </c>
      <c r="BG330">
        <f>SUMIFS('Grid GenerationQueue'!AJ$5:AJ$410,'Grid GenerationQueue'!$AZ$5:$AZ$410,$B330,'Grid GenerationQueue'!$BA$5:$BA$410,$C330,'Grid GenerationQueue'!$BD$5:$BD$410,"&lt;="&amp;$BE$3)</f>
        <v>0</v>
      </c>
      <c r="BH330">
        <f>SUMIFS('Grid GenerationQueue'!AK$5:AK$410,'Grid GenerationQueue'!$AZ$5:$AZ$410,$B330,'Grid GenerationQueue'!$BA$5:$BA$410,$C330,'Grid GenerationQueue'!$BD$5:$BD$410,"&lt;="&amp;$BE$3)</f>
        <v>0</v>
      </c>
      <c r="BI330">
        <f>SUMIFS('Grid GenerationQueue'!AL$5:AL$410,'Grid GenerationQueue'!$AZ$5:$AZ$410,$B330,'Grid GenerationQueue'!$BA$5:$BA$410,$C330,'Grid GenerationQueue'!$BD$5:$BD$410,"&lt;="&amp;$BE$3)</f>
        <v>0</v>
      </c>
      <c r="BJ330">
        <f>SUMIFS('Grid GenerationQueue'!AM$5:AM$410,'Grid GenerationQueue'!$AZ$5:$AZ$410,$B330,'Grid GenerationQueue'!$BA$5:$BA$410,$C330,'Grid GenerationQueue'!$BD$5:$BD$410,"&lt;="&amp;$BE$3)</f>
        <v>0</v>
      </c>
      <c r="BK330">
        <f>SUMIFS('Grid GenerationQueue'!AN$5:AN$410,'Grid GenerationQueue'!$AZ$5:$AZ$410,$B330,'Grid GenerationQueue'!$BA$5:$BA$410,$C330,'Grid GenerationQueue'!$BD$5:$BD$410,"&lt;="&amp;$BE$3)</f>
        <v>0</v>
      </c>
      <c r="BL330">
        <f>SUMIFS('Grid GenerationQueue'!AO$5:AO$410,'Grid GenerationQueue'!$AZ$5:$AZ$410,$B330,'Grid GenerationQueue'!$BA$5:$BA$410,$C330,'Grid GenerationQueue'!$BD$5:$BD$410,"&lt;="&amp;$BE$3)</f>
        <v>0</v>
      </c>
      <c r="BM330">
        <f>SUMIFS('Grid GenerationQueue'!AP$5:AP$410,'Grid GenerationQueue'!$AZ$5:$AZ$410,$B330,'Grid GenerationQueue'!$BA$5:$BA$410,$C330,'Grid GenerationQueue'!$BD$5:$BD$410,"&lt;="&amp;$BE$3)</f>
        <v>0</v>
      </c>
      <c r="BN330">
        <f>SUMIFS('Grid GenerationQueue'!AQ$5:AQ$410,'Grid GenerationQueue'!$AZ$5:$AZ$410,$B330,'Grid GenerationQueue'!$BA$5:$BA$410,$C330,'Grid GenerationQueue'!$BD$5:$BD$410,"&lt;="&amp;$BE$3)</f>
        <v>0</v>
      </c>
      <c r="BO330">
        <f>SUMIFS('Grid GenerationQueue'!AR$5:AR$410,'Grid GenerationQueue'!$AZ$5:$AZ$410,$B330,'Grid GenerationQueue'!$BA$5:$BA$410,$C330,'Grid GenerationQueue'!$BD$5:$BD$410,"&lt;="&amp;$BE$3)</f>
        <v>0</v>
      </c>
      <c r="BQ330">
        <f>SUMIFS('Grid GenerationQueue'!AG$5:AG$410,'Grid GenerationQueue'!$AZ$5:$AZ$410,$B330,'Grid GenerationQueue'!$BA$5:$BA$410,$C330,'Grid GenerationQueue'!$BJ$5:$BJ$410,"Executed",'Grid GenerationQueue'!$BD$5:$BD$410,"&lt;="&amp;$BE$3)</f>
        <v>0</v>
      </c>
      <c r="BR330">
        <f>SUMIFS('Grid GenerationQueue'!AH$5:AH$410,'Grid GenerationQueue'!$AZ$5:$AZ$410,$B330,'Grid GenerationQueue'!$BA$5:$BA$410,$C330,'Grid GenerationQueue'!$BJ$5:$BJ$410,"Executed",'Grid GenerationQueue'!$BD$5:$BD$410,"&lt;="&amp;$BE$3)</f>
        <v>0</v>
      </c>
      <c r="BS330">
        <f>SUMIFS('Grid GenerationQueue'!AI$5:AI$410,'Grid GenerationQueue'!$AZ$5:$AZ$410,$B330,'Grid GenerationQueue'!$BA$5:$BA$410,$C330,'Grid GenerationQueue'!$BJ$5:$BJ$410,"Executed",'Grid GenerationQueue'!$BD$5:$BD$410,"&lt;="&amp;$BE$3)</f>
        <v>0</v>
      </c>
      <c r="BT330">
        <f>SUMIFS('Grid GenerationQueue'!AJ$5:AJ$410,'Grid GenerationQueue'!$AZ$5:$AZ$410,$B330,'Grid GenerationQueue'!$BA$5:$BA$410,$C330,'Grid GenerationQueue'!$BJ$5:$BJ$410,"Executed",'Grid GenerationQueue'!$BD$5:$BD$410,"&lt;="&amp;$BE$3)</f>
        <v>0</v>
      </c>
      <c r="BU330">
        <f>SUMIFS('Grid GenerationQueue'!AK$5:AK$410,'Grid GenerationQueue'!$AZ$5:$AZ$410,$B330,'Grid GenerationQueue'!$BA$5:$BA$410,$C330,'Grid GenerationQueue'!$BJ$5:$BJ$410,"Executed",'Grid GenerationQueue'!$BD$5:$BD$410,"&lt;="&amp;$BE$3)</f>
        <v>0</v>
      </c>
      <c r="BV330">
        <f>SUMIFS('Grid GenerationQueue'!AL$5:AL$410,'Grid GenerationQueue'!$AZ$5:$AZ$410,$B330,'Grid GenerationQueue'!$BA$5:$BA$410,$C330,'Grid GenerationQueue'!$BJ$5:$BJ$410,"Executed",'Grid GenerationQueue'!$BD$5:$BD$410,"&lt;="&amp;$BE$3)</f>
        <v>0</v>
      </c>
      <c r="BW330">
        <f>SUMIFS('Grid GenerationQueue'!AM$5:AM$410,'Grid GenerationQueue'!$AZ$5:$AZ$410,$B330,'Grid GenerationQueue'!$BA$5:$BA$410,$C330,'Grid GenerationQueue'!$BJ$5:$BJ$410,"Executed",'Grid GenerationQueue'!$BD$5:$BD$410,"&lt;="&amp;$BE$3)</f>
        <v>0</v>
      </c>
      <c r="BX330">
        <f>SUMIFS('Grid GenerationQueue'!AN$5:AN$410,'Grid GenerationQueue'!$AZ$5:$AZ$410,$B330,'Grid GenerationQueue'!$BA$5:$BA$410,$C330,'Grid GenerationQueue'!$BJ$5:$BJ$410,"Executed",'Grid GenerationQueue'!$BD$5:$BD$410,"&lt;="&amp;$BE$3)</f>
        <v>0</v>
      </c>
      <c r="BY330">
        <f>SUMIFS('Grid GenerationQueue'!AO$5:AO$410,'Grid GenerationQueue'!$AZ$5:$AZ$410,$B330,'Grid GenerationQueue'!$BA$5:$BA$410,$C330,'Grid GenerationQueue'!$BJ$5:$BJ$410,"Executed",'Grid GenerationQueue'!$BD$5:$BD$410,"&lt;="&amp;$BE$3)</f>
        <v>0</v>
      </c>
      <c r="BZ330">
        <f>SUMIFS('Grid GenerationQueue'!AP$5:AP$410,'Grid GenerationQueue'!$AZ$5:$AZ$410,$B330,'Grid GenerationQueue'!$BA$5:$BA$410,$C330,'Grid GenerationQueue'!$BJ$5:$BJ$410,"Executed",'Grid GenerationQueue'!$BD$5:$BD$410,"&lt;="&amp;$BE$3)</f>
        <v>0</v>
      </c>
      <c r="CA330">
        <f>SUMIFS('Grid GenerationQueue'!AQ$5:AQ$410,'Grid GenerationQueue'!$AZ$5:$AZ$410,$B330,'Grid GenerationQueue'!$BA$5:$BA$410,$C330,'Grid GenerationQueue'!$BJ$5:$BJ$410,"Executed",'Grid GenerationQueue'!$BD$5:$BD$410,"&lt;="&amp;$BE$3)</f>
        <v>0</v>
      </c>
      <c r="CB330">
        <f>SUMIFS('Grid GenerationQueue'!AR$5:AR$410,'Grid GenerationQueue'!$AZ$5:$AZ$410,$B330,'Grid GenerationQueue'!$BA$5:$BA$410,$C330,'Grid GenerationQueue'!$BJ$5:$BJ$410,"Executed",'Grid GenerationQueue'!$BD$5:$BD$410,"&lt;="&amp;$BE$3)</f>
        <v>0</v>
      </c>
      <c r="CD330">
        <f>SUMIFS('Grid GenerationQueue'!AG$5:AG$410,'Grid GenerationQueue'!$AZ$5:$AZ$410,$B330,'Grid GenerationQueue'!$BA$5:$BA$410,$C330,'Grid GenerationQueue'!$BH$5:$BH$410,"&lt;&gt;"&amp;"",'Grid GenerationQueue'!$BD$5:$BD$410,"&lt;="&amp;$BE$3)</f>
        <v>0</v>
      </c>
      <c r="CE330">
        <f>SUMIFS('Grid GenerationQueue'!AH$5:AH$410,'Grid GenerationQueue'!$AZ$5:$AZ$410,$B330,'Grid GenerationQueue'!$BA$5:$BA$410,$C330,'Grid GenerationQueue'!$BH$5:$BH$410,"&lt;&gt;"&amp;"",'Grid GenerationQueue'!$BD$5:$BD$410,"&lt;="&amp;$BE$3)</f>
        <v>0</v>
      </c>
      <c r="CF330">
        <f>SUMIFS('Grid GenerationQueue'!AI$5:AI$410,'Grid GenerationQueue'!$AZ$5:$AZ$410,$B330,'Grid GenerationQueue'!$BA$5:$BA$410,$C330,'Grid GenerationQueue'!$BH$5:$BH$410,"&lt;&gt;"&amp;"",'Grid GenerationQueue'!$BD$5:$BD$410,"&lt;="&amp;$BE$3)</f>
        <v>0</v>
      </c>
      <c r="CG330">
        <f>SUMIFS('Grid GenerationQueue'!AJ$5:AJ$410,'Grid GenerationQueue'!$AZ$5:$AZ$410,$B330,'Grid GenerationQueue'!$BA$5:$BA$410,$C330,'Grid GenerationQueue'!$BH$5:$BH$410,"&lt;&gt;"&amp;"",'Grid GenerationQueue'!$BD$5:$BD$410,"&lt;="&amp;$BE$3)</f>
        <v>0</v>
      </c>
      <c r="CH330">
        <f>SUMIFS('Grid GenerationQueue'!AK$5:AK$410,'Grid GenerationQueue'!$AZ$5:$AZ$410,$B330,'Grid GenerationQueue'!$BA$5:$BA$410,$C330,'Grid GenerationQueue'!$BH$5:$BH$410,"&lt;&gt;"&amp;"",'Grid GenerationQueue'!$BD$5:$BD$410,"&lt;="&amp;$BE$3)</f>
        <v>0</v>
      </c>
      <c r="CI330">
        <f>SUMIFS('Grid GenerationQueue'!AL$5:AL$410,'Grid GenerationQueue'!$AZ$5:$AZ$410,$B330,'Grid GenerationQueue'!$BA$5:$BA$410,$C330,'Grid GenerationQueue'!$BH$5:$BH$410,"&lt;&gt;"&amp;"",'Grid GenerationQueue'!$BD$5:$BD$410,"&lt;="&amp;$BE$3)</f>
        <v>0</v>
      </c>
      <c r="CJ330">
        <f>SUMIFS('Grid GenerationQueue'!AM$5:AM$410,'Grid GenerationQueue'!$AZ$5:$AZ$410,$B330,'Grid GenerationQueue'!$BA$5:$BA$410,$C330,'Grid GenerationQueue'!$BH$5:$BH$410,"&lt;&gt;"&amp;"",'Grid GenerationQueue'!$BD$5:$BD$410,"&lt;="&amp;$BE$3)</f>
        <v>0</v>
      </c>
      <c r="CK330">
        <f>SUMIFS('Grid GenerationQueue'!AN$5:AN$410,'Grid GenerationQueue'!$AZ$5:$AZ$410,$B330,'Grid GenerationQueue'!$BA$5:$BA$410,$C330,'Grid GenerationQueue'!$BH$5:$BH$410,"&lt;&gt;"&amp;"",'Grid GenerationQueue'!$BD$5:$BD$410,"&lt;="&amp;$BE$3)</f>
        <v>0</v>
      </c>
      <c r="CL330">
        <f>SUMIFS('Grid GenerationQueue'!AO$5:AO$410,'Grid GenerationQueue'!$AZ$5:$AZ$410,$B330,'Grid GenerationQueue'!$BA$5:$BA$410,$C330,'Grid GenerationQueue'!$BH$5:$BH$410,"&lt;&gt;"&amp;"",'Grid GenerationQueue'!$BD$5:$BD$410,"&lt;="&amp;$BE$3)</f>
        <v>0</v>
      </c>
      <c r="CM330">
        <f>SUMIFS('Grid GenerationQueue'!AP$5:AP$410,'Grid GenerationQueue'!$AZ$5:$AZ$410,$B330,'Grid GenerationQueue'!$BA$5:$BA$410,$C330,'Grid GenerationQueue'!$BH$5:$BH$410,"&lt;&gt;"&amp;"",'Grid GenerationQueue'!$BD$5:$BD$410,"&lt;="&amp;$BE$3)</f>
        <v>0</v>
      </c>
      <c r="CN330">
        <f>SUMIFS('Grid GenerationQueue'!AQ$5:AQ$410,'Grid GenerationQueue'!$AZ$5:$AZ$410,$B330,'Grid GenerationQueue'!$BA$5:$BA$410,$C330,'Grid GenerationQueue'!$BH$5:$BH$410,"&lt;&gt;"&amp;"",'Grid GenerationQueue'!$BD$5:$BD$410,"&lt;="&amp;$BE$3)</f>
        <v>0</v>
      </c>
      <c r="CO330">
        <f>SUMIFS('Grid GenerationQueue'!AR$5:AR$410,'Grid GenerationQueue'!$AZ$5:$AZ$410,$B330,'Grid GenerationQueue'!$BA$5:$BA$410,$C330,'Grid GenerationQueue'!$BH$5:$BH$410,"&lt;&gt;"&amp;"",'Grid GenerationQueue'!$BD$5:$BD$410,"&lt;="&amp;$BE$3)</f>
        <v>0</v>
      </c>
      <c r="CQ330">
        <f>SUMIFS('Grid GenerationQueue'!AG$5:AG$410,'Grid GenerationQueue'!$AZ$5:$AZ$410,$B330,'Grid GenerationQueue'!$BA$5:$BA$410,$C330,'Grid GenerationQueue'!$BK$5:$BK$410,"&gt;0",'Grid GenerationQueue'!$BD$5:$BD$410,"&lt;="&amp;$BE$3)</f>
        <v>0</v>
      </c>
      <c r="CR330">
        <f>SUMIFS('Grid GenerationQueue'!AH$5:AH$410,'Grid GenerationQueue'!$AZ$5:$AZ$410,$B330,'Grid GenerationQueue'!$BA$5:$BA$410,$C330,'Grid GenerationQueue'!$BK$5:$BK$410,"&gt;0",'Grid GenerationQueue'!$BD$5:$BD$410,"&lt;="&amp;$BE$3)</f>
        <v>0</v>
      </c>
      <c r="CS330">
        <f>SUMIFS('Grid GenerationQueue'!AI$5:AI$410,'Grid GenerationQueue'!$AZ$5:$AZ$410,$B330,'Grid GenerationQueue'!$BA$5:$BA$410,$C330,'Grid GenerationQueue'!$BK$5:$BK$410,"&gt;0",'Grid GenerationQueue'!$BD$5:$BD$410,"&lt;="&amp;$BE$3)</f>
        <v>0</v>
      </c>
      <c r="CT330">
        <f>SUMIFS('Grid GenerationQueue'!AJ$5:AJ$410,'Grid GenerationQueue'!$AZ$5:$AZ$410,$B330,'Grid GenerationQueue'!$BA$5:$BA$410,$C330,'Grid GenerationQueue'!$BK$5:$BK$410,"&gt;0",'Grid GenerationQueue'!$BD$5:$BD$410,"&lt;="&amp;$BE$3)</f>
        <v>0</v>
      </c>
      <c r="CU330">
        <f>SUMIFS('Grid GenerationQueue'!AK$5:AK$410,'Grid GenerationQueue'!$AZ$5:$AZ$410,$B330,'Grid GenerationQueue'!$BA$5:$BA$410,$C330,'Grid GenerationQueue'!$BK$5:$BK$410,"&gt;0",'Grid GenerationQueue'!$BD$5:$BD$410,"&lt;="&amp;$BE$3)</f>
        <v>0</v>
      </c>
      <c r="CV330">
        <f>SUMIFS('Grid GenerationQueue'!AL$5:AL$410,'Grid GenerationQueue'!$AZ$5:$AZ$410,$B330,'Grid GenerationQueue'!$BA$5:$BA$410,$C330,'Grid GenerationQueue'!$BK$5:$BK$410,"&gt;0",'Grid GenerationQueue'!$BD$5:$BD$410,"&lt;="&amp;$BE$3)</f>
        <v>0</v>
      </c>
      <c r="CW330">
        <f>SUMIFS('Grid GenerationQueue'!AM$5:AM$410,'Grid GenerationQueue'!$AZ$5:$AZ$410,$B330,'Grid GenerationQueue'!$BA$5:$BA$410,$C330,'Grid GenerationQueue'!$BK$5:$BK$410,"&gt;0",'Grid GenerationQueue'!$BD$5:$BD$410,"&lt;="&amp;$BE$3)</f>
        <v>0</v>
      </c>
      <c r="CX330">
        <f>SUMIFS('Grid GenerationQueue'!AN$5:AN$410,'Grid GenerationQueue'!$AZ$5:$AZ$410,$B330,'Grid GenerationQueue'!$BA$5:$BA$410,$C330,'Grid GenerationQueue'!$BK$5:$BK$410,"&gt;0",'Grid GenerationQueue'!$BD$5:$BD$410,"&lt;="&amp;$BE$3)</f>
        <v>0</v>
      </c>
      <c r="CY330">
        <f>SUMIFS('Grid GenerationQueue'!AO$5:AO$410,'Grid GenerationQueue'!$AZ$5:$AZ$410,$B330,'Grid GenerationQueue'!$BA$5:$BA$410,$C330,'Grid GenerationQueue'!$BK$5:$BK$410,"&gt;0",'Grid GenerationQueue'!$BD$5:$BD$410,"&lt;="&amp;$BE$3)</f>
        <v>0</v>
      </c>
      <c r="CZ330">
        <f>SUMIFS('Grid GenerationQueue'!AP$5:AP$410,'Grid GenerationQueue'!$AZ$5:$AZ$410,$B330,'Grid GenerationQueue'!$BA$5:$BA$410,$C330,'Grid GenerationQueue'!$BK$5:$BK$410,"&gt;0",'Grid GenerationQueue'!$BD$5:$BD$410,"&lt;="&amp;$BE$3)</f>
        <v>0</v>
      </c>
      <c r="DA330">
        <f>SUMIFS('Grid GenerationQueue'!AQ$5:AQ$410,'Grid GenerationQueue'!$AZ$5:$AZ$410,$B330,'Grid GenerationQueue'!$BA$5:$BA$410,$C330,'Grid GenerationQueue'!$BK$5:$BK$410,"&gt;0",'Grid GenerationQueue'!$BD$5:$BD$410,"&lt;="&amp;$BE$3)</f>
        <v>0</v>
      </c>
      <c r="DB330">
        <f>SUMIFS('Grid GenerationQueue'!AR$5:AR$410,'Grid GenerationQueue'!$AZ$5:$AZ$410,$B330,'Grid GenerationQueue'!$BA$5:$BA$410,$C330,'Grid GenerationQueue'!$BK$5:$BK$410,"&gt;0",'Grid GenerationQueue'!$BD$5:$BD$410,"&lt;="&amp;$BE$3)</f>
        <v>0</v>
      </c>
    </row>
    <row r="331" spans="1:106" x14ac:dyDescent="0.35">
      <c r="A331" t="s">
        <v>4748</v>
      </c>
      <c r="B331" t="s">
        <v>4913</v>
      </c>
      <c r="C331">
        <v>230</v>
      </c>
      <c r="D331">
        <f>SUMIFS('Grid GenerationQueue'!AG$5:AG$410,'Grid GenerationQueue'!$AZ$5:$AZ$410,$B331,'Grid GenerationQueue'!$BA$5:$BA$410,$C331)</f>
        <v>0</v>
      </c>
      <c r="E331">
        <f>SUMIFS('Grid GenerationQueue'!AH$5:AH$410,'Grid GenerationQueue'!$AZ$5:$AZ$410,$B331,'Grid GenerationQueue'!$BA$5:$BA$410,$C331)</f>
        <v>0</v>
      </c>
      <c r="F331">
        <f>SUMIFS('Grid GenerationQueue'!AI$5:AI$410,'Grid GenerationQueue'!$AZ$5:$AZ$410,$B331,'Grid GenerationQueue'!$BA$5:$BA$410,$C331)</f>
        <v>0</v>
      </c>
      <c r="G331">
        <f>SUMIFS('Grid GenerationQueue'!AJ$5:AJ$410,'Grid GenerationQueue'!$AZ$5:$AZ$410,$B331,'Grid GenerationQueue'!$BA$5:$BA$410,$C331)</f>
        <v>0</v>
      </c>
      <c r="H331">
        <f>SUMIFS('Grid GenerationQueue'!AK$5:AK$410,'Grid GenerationQueue'!$AZ$5:$AZ$410,$B331,'Grid GenerationQueue'!$BA$5:$BA$410,$C331)</f>
        <v>0</v>
      </c>
      <c r="I331">
        <f>SUMIFS('Grid GenerationQueue'!AL$5:AL$410,'Grid GenerationQueue'!$AZ$5:$AZ$410,$B331,'Grid GenerationQueue'!$BA$5:$BA$410,$C331)</f>
        <v>0</v>
      </c>
      <c r="J331">
        <f>SUMIFS('Grid GenerationQueue'!AM$5:AM$410,'Grid GenerationQueue'!$AZ$5:$AZ$410,$B331,'Grid GenerationQueue'!$BA$5:$BA$410,$C331)</f>
        <v>0</v>
      </c>
      <c r="K331">
        <f>SUMIFS('Grid GenerationQueue'!AN$5:AN$410,'Grid GenerationQueue'!$AZ$5:$AZ$410,$B331,'Grid GenerationQueue'!$BA$5:$BA$410,$C331)</f>
        <v>0</v>
      </c>
      <c r="L331">
        <f>SUMIFS('Grid GenerationQueue'!AO$5:AO$410,'Grid GenerationQueue'!$AZ$5:$AZ$410,$B331,'Grid GenerationQueue'!$BA$5:$BA$410,$C331)</f>
        <v>0</v>
      </c>
      <c r="M331">
        <f>SUMIFS('Grid GenerationQueue'!AP$5:AP$410,'Grid GenerationQueue'!$AZ$5:$AZ$410,$B331,'Grid GenerationQueue'!$BA$5:$BA$410,$C331)</f>
        <v>0</v>
      </c>
      <c r="N331">
        <f>SUMIFS('Grid GenerationQueue'!AQ$5:AQ$410,'Grid GenerationQueue'!$AZ$5:$AZ$410,$B331,'Grid GenerationQueue'!$BA$5:$BA$410,$C331)</f>
        <v>0</v>
      </c>
      <c r="O331">
        <f>SUMIFS('Grid GenerationQueue'!AR$5:AR$410,'Grid GenerationQueue'!$AZ$5:$AZ$410,$B331,'Grid GenerationQueue'!$BA$5:$BA$410,$C331)</f>
        <v>0</v>
      </c>
      <c r="Q331">
        <f>SUMIFS('Grid GenerationQueue'!AG$5:AG$410,'Grid GenerationQueue'!$AZ$5:$AZ$410,$B331,'Grid GenerationQueue'!$BA$5:$BA$410,$C331,'Grid GenerationQueue'!$BJ$5:$BJ$410,"Executed")</f>
        <v>0</v>
      </c>
      <c r="R331">
        <f>SUMIFS('Grid GenerationQueue'!AH$5:AH$410,'Grid GenerationQueue'!$AZ$5:$AZ$410,$B331,'Grid GenerationQueue'!$BA$5:$BA$410,$C331,'Grid GenerationQueue'!$BJ$5:$BJ$410,"Executed")</f>
        <v>0</v>
      </c>
      <c r="S331">
        <f>SUMIFS('Grid GenerationQueue'!AI$5:AI$410,'Grid GenerationQueue'!$AZ$5:$AZ$410,$B331,'Grid GenerationQueue'!$BA$5:$BA$410,$C331,'Grid GenerationQueue'!$BJ$5:$BJ$410,"Executed")</f>
        <v>0</v>
      </c>
      <c r="T331">
        <f>SUMIFS('Grid GenerationQueue'!AJ$5:AJ$410,'Grid GenerationQueue'!$AZ$5:$AZ$410,$B331,'Grid GenerationQueue'!$BA$5:$BA$410,$C331,'Grid GenerationQueue'!$BJ$5:$BJ$410,"Executed")</f>
        <v>0</v>
      </c>
      <c r="U331">
        <f>SUMIFS('Grid GenerationQueue'!AK$5:AK$410,'Grid GenerationQueue'!$AZ$5:$AZ$410,$B331,'Grid GenerationQueue'!$BA$5:$BA$410,$C331,'Grid GenerationQueue'!$BJ$5:$BJ$410,"Executed")</f>
        <v>0</v>
      </c>
      <c r="V331">
        <f>SUMIFS('Grid GenerationQueue'!AL$5:AL$410,'Grid GenerationQueue'!$AZ$5:$AZ$410,$B331,'Grid GenerationQueue'!$BA$5:$BA$410,$C331,'Grid GenerationQueue'!$BJ$5:$BJ$410,"Executed")</f>
        <v>0</v>
      </c>
      <c r="W331">
        <f>SUMIFS('Grid GenerationQueue'!AM$5:AM$410,'Grid GenerationQueue'!$AZ$5:$AZ$410,$B331,'Grid GenerationQueue'!$BA$5:$BA$410,$C331,'Grid GenerationQueue'!$BJ$5:$BJ$410,"Executed")</f>
        <v>0</v>
      </c>
      <c r="X331">
        <f>SUMIFS('Grid GenerationQueue'!AN$5:AN$410,'Grid GenerationQueue'!$AZ$5:$AZ$410,$B331,'Grid GenerationQueue'!$BA$5:$BA$410,$C331,'Grid GenerationQueue'!$BJ$5:$BJ$410,"Executed")</f>
        <v>0</v>
      </c>
      <c r="Y331">
        <f>SUMIFS('Grid GenerationQueue'!AO$5:AO$410,'Grid GenerationQueue'!$AZ$5:$AZ$410,$B331,'Grid GenerationQueue'!$BA$5:$BA$410,$C331,'Grid GenerationQueue'!$BJ$5:$BJ$410,"Executed")</f>
        <v>0</v>
      </c>
      <c r="Z331">
        <f>SUMIFS('Grid GenerationQueue'!AP$5:AP$410,'Grid GenerationQueue'!$AZ$5:$AZ$410,$B331,'Grid GenerationQueue'!$BA$5:$BA$410,$C331,'Grid GenerationQueue'!$BJ$5:$BJ$410,"Executed")</f>
        <v>0</v>
      </c>
      <c r="AA331">
        <f>SUMIFS('Grid GenerationQueue'!AQ$5:AQ$410,'Grid GenerationQueue'!$AZ$5:$AZ$410,$B331,'Grid GenerationQueue'!$BA$5:$BA$410,$C331,'Grid GenerationQueue'!$BJ$5:$BJ$410,"Executed")</f>
        <v>0</v>
      </c>
      <c r="AB331">
        <f>SUMIFS('Grid GenerationQueue'!AR$5:AR$410,'Grid GenerationQueue'!$AZ$5:$AZ$410,$B331,'Grid GenerationQueue'!$BA$5:$BA$410,$C331,'Grid GenerationQueue'!$BJ$5:$BJ$410,"Executed")</f>
        <v>0</v>
      </c>
      <c r="AD331">
        <f>SUMIFS('Grid GenerationQueue'!AG$5:AG$410,'Grid GenerationQueue'!$AZ$5:$AZ$410,$B331,'Grid GenerationQueue'!$BA$5:$BA$410,$C331,'Grid GenerationQueue'!$BH$5:$BH$410,"&lt;&gt;"&amp;"")+SUMIFS('Grid GenerationQueue'!AG$5:AG$410,'Grid GenerationQueue'!$AZ$5:$AZ$410,$B331,'Grid GenerationQueue'!$BA$5:$BA$410,$C331,'Grid GenerationQueue'!$BH$5:$BH$410,"",'Grid GenerationQueue'!$AC$5:$AC$410,1)</f>
        <v>0</v>
      </c>
      <c r="AE331">
        <f>SUMIFS('Grid GenerationQueue'!AH$5:AH$410,'Grid GenerationQueue'!$AZ$5:$AZ$410,$B331,'Grid GenerationQueue'!$BA$5:$BA$410,$C331,'Grid GenerationQueue'!$BH$5:$BH$410,"&lt;&gt;"&amp;"")+SUMIFS('Grid GenerationQueue'!AH$5:AH$410,'Grid GenerationQueue'!$AZ$5:$AZ$410,$B331,'Grid GenerationQueue'!$BA$5:$BA$410,$C331,'Grid GenerationQueue'!$BH$5:$BH$410,"",'Grid GenerationQueue'!$AC$5:$AC$410,1)</f>
        <v>0</v>
      </c>
      <c r="AF331">
        <f>SUMIFS('Grid GenerationQueue'!AI$5:AI$410,'Grid GenerationQueue'!$AZ$5:$AZ$410,$B331,'Grid GenerationQueue'!$BA$5:$BA$410,$C331,'Grid GenerationQueue'!$BH$5:$BH$410,"&lt;&gt;"&amp;"")+SUMIFS('Grid GenerationQueue'!AI$5:AI$410,'Grid GenerationQueue'!$AZ$5:$AZ$410,$B331,'Grid GenerationQueue'!$BA$5:$BA$410,$C331,'Grid GenerationQueue'!$BH$5:$BH$410,"",'Grid GenerationQueue'!$AC$5:$AC$410,1)</f>
        <v>0</v>
      </c>
      <c r="AG331">
        <f>SUMIFS('Grid GenerationQueue'!AJ$5:AJ$410,'Grid GenerationQueue'!$AZ$5:$AZ$410,$B331,'Grid GenerationQueue'!$BA$5:$BA$410,$C331,'Grid GenerationQueue'!$BH$5:$BH$410,"&lt;&gt;"&amp;"")+SUMIFS('Grid GenerationQueue'!AJ$5:AJ$410,'Grid GenerationQueue'!$AZ$5:$AZ$410,$B331,'Grid GenerationQueue'!$BA$5:$BA$410,$C331,'Grid GenerationQueue'!$BH$5:$BH$410,"",'Grid GenerationQueue'!$AC$5:$AC$410,1)</f>
        <v>0</v>
      </c>
      <c r="AH331">
        <f>SUMIFS('Grid GenerationQueue'!AK$5:AK$410,'Grid GenerationQueue'!$AZ$5:$AZ$410,$B331,'Grid GenerationQueue'!$BA$5:$BA$410,$C331,'Grid GenerationQueue'!$BH$5:$BH$410,"&lt;&gt;"&amp;"")+SUMIFS('Grid GenerationQueue'!AK$5:AK$410,'Grid GenerationQueue'!$AZ$5:$AZ$410,$B331,'Grid GenerationQueue'!$BA$5:$BA$410,$C331,'Grid GenerationQueue'!$BH$5:$BH$410,"",'Grid GenerationQueue'!$AC$5:$AC$410,1)</f>
        <v>0</v>
      </c>
      <c r="AI331">
        <f>SUMIFS('Grid GenerationQueue'!AL$5:AL$410,'Grid GenerationQueue'!$AZ$5:$AZ$410,$B331,'Grid GenerationQueue'!$BA$5:$BA$410,$C331,'Grid GenerationQueue'!$BH$5:$BH$410,"&lt;&gt;"&amp;"")+SUMIFS('Grid GenerationQueue'!AL$5:AL$410,'Grid GenerationQueue'!$AZ$5:$AZ$410,$B331,'Grid GenerationQueue'!$BA$5:$BA$410,$C331,'Grid GenerationQueue'!$BH$5:$BH$410,"",'Grid GenerationQueue'!$AC$5:$AC$410,1)</f>
        <v>0</v>
      </c>
      <c r="AJ331">
        <f>SUMIFS('Grid GenerationQueue'!AM$5:AM$410,'Grid GenerationQueue'!$AZ$5:$AZ$410,$B331,'Grid GenerationQueue'!$BA$5:$BA$410,$C331,'Grid GenerationQueue'!$BH$5:$BH$410,"&lt;&gt;"&amp;"")+SUMIFS('Grid GenerationQueue'!AM$5:AM$410,'Grid GenerationQueue'!$AZ$5:$AZ$410,$B331,'Grid GenerationQueue'!$BA$5:$BA$410,$C331,'Grid GenerationQueue'!$BH$5:$BH$410,"",'Grid GenerationQueue'!$AC$5:$AC$410,1)</f>
        <v>0</v>
      </c>
      <c r="AK331">
        <f>SUMIFS('Grid GenerationQueue'!AN$5:AN$410,'Grid GenerationQueue'!$AZ$5:$AZ$410,$B331,'Grid GenerationQueue'!$BA$5:$BA$410,$C331,'Grid GenerationQueue'!$BH$5:$BH$410,"&lt;&gt;"&amp;"")+SUMIFS('Grid GenerationQueue'!AN$5:AN$410,'Grid GenerationQueue'!$AZ$5:$AZ$410,$B331,'Grid GenerationQueue'!$BA$5:$BA$410,$C331,'Grid GenerationQueue'!$BH$5:$BH$410,"",'Grid GenerationQueue'!$AC$5:$AC$410,1)</f>
        <v>0</v>
      </c>
      <c r="AL331">
        <f>SUMIFS('Grid GenerationQueue'!AO$5:AO$410,'Grid GenerationQueue'!$AZ$5:$AZ$410,$B331,'Grid GenerationQueue'!$BA$5:$BA$410,$C331,'Grid GenerationQueue'!$BH$5:$BH$410,"&lt;&gt;"&amp;"")+SUMIFS('Grid GenerationQueue'!AO$5:AO$410,'Grid GenerationQueue'!$AZ$5:$AZ$410,$B331,'Grid GenerationQueue'!$BA$5:$BA$410,$C331,'Grid GenerationQueue'!$BH$5:$BH$410,"",'Grid GenerationQueue'!$AC$5:$AC$410,1)</f>
        <v>0</v>
      </c>
      <c r="AM331">
        <f>SUMIFS('Grid GenerationQueue'!AP$5:AP$410,'Grid GenerationQueue'!$AZ$5:$AZ$410,$B331,'Grid GenerationQueue'!$BA$5:$BA$410,$C331,'Grid GenerationQueue'!$BH$5:$BH$410,"&lt;&gt;"&amp;"")+SUMIFS('Grid GenerationQueue'!AP$5:AP$410,'Grid GenerationQueue'!$AZ$5:$AZ$410,$B331,'Grid GenerationQueue'!$BA$5:$BA$410,$C331,'Grid GenerationQueue'!$BH$5:$BH$410,"",'Grid GenerationQueue'!$AC$5:$AC$410,1)</f>
        <v>0</v>
      </c>
      <c r="AN331">
        <f>SUMIFS('Grid GenerationQueue'!AQ$5:AQ$410,'Grid GenerationQueue'!$AZ$5:$AZ$410,$B331,'Grid GenerationQueue'!$BA$5:$BA$410,$C331,'Grid GenerationQueue'!$BH$5:$BH$410,"&lt;&gt;"&amp;"")+SUMIFS('Grid GenerationQueue'!AQ$5:AQ$410,'Grid GenerationQueue'!$AZ$5:$AZ$410,$B331,'Grid GenerationQueue'!$BA$5:$BA$410,$C331,'Grid GenerationQueue'!$BH$5:$BH$410,"",'Grid GenerationQueue'!$AC$5:$AC$410,1)</f>
        <v>0</v>
      </c>
      <c r="AO331">
        <f>SUMIFS('Grid GenerationQueue'!AR$5:AR$410,'Grid GenerationQueue'!$AZ$5:$AZ$410,$B331,'Grid GenerationQueue'!$BA$5:$BA$410,$C331,'Grid GenerationQueue'!$BH$5:$BH$410,"&lt;&gt;"&amp;"")+SUMIFS('Grid GenerationQueue'!AR$5:AR$410,'Grid GenerationQueue'!$AZ$5:$AZ$410,$B331,'Grid GenerationQueue'!$BA$5:$BA$410,$C331,'Grid GenerationQueue'!$BH$5:$BH$410,"",'Grid GenerationQueue'!$AC$5:$AC$410,1)</f>
        <v>0</v>
      </c>
      <c r="AQ331">
        <f>SUMIFS('Grid GenerationQueue'!AG$5:AG$410,'Grid GenerationQueue'!$AZ$5:$AZ$410,$B331,'Grid GenerationQueue'!$BA$5:$BA$410,$C331,'Grid GenerationQueue'!$BK$5:$BK$410,"&gt;0")</f>
        <v>0</v>
      </c>
      <c r="AR331">
        <f>SUMIFS('Grid GenerationQueue'!AH$5:AH$410,'Grid GenerationQueue'!$AZ$5:$AZ$410,$B331,'Grid GenerationQueue'!$BA$5:$BA$410,$C331,'Grid GenerationQueue'!$BK$5:$BK$410,"&gt;0")</f>
        <v>0</v>
      </c>
      <c r="AS331">
        <f>SUMIFS('Grid GenerationQueue'!AI$5:AI$410,'Grid GenerationQueue'!$AZ$5:$AZ$410,$B331,'Grid GenerationQueue'!$BA$5:$BA$410,$C331,'Grid GenerationQueue'!$BK$5:$BK$410,"&gt;0")</f>
        <v>0</v>
      </c>
      <c r="AT331">
        <f>SUMIFS('Grid GenerationQueue'!AJ$5:AJ$410,'Grid GenerationQueue'!$AZ$5:$AZ$410,$B331,'Grid GenerationQueue'!$BA$5:$BA$410,$C331,'Grid GenerationQueue'!$BK$5:$BK$410,"&gt;0")</f>
        <v>0</v>
      </c>
      <c r="AU331">
        <f>SUMIFS('Grid GenerationQueue'!AK$5:AK$410,'Grid GenerationQueue'!$AZ$5:$AZ$410,$B331,'Grid GenerationQueue'!$BA$5:$BA$410,$C331,'Grid GenerationQueue'!$BK$5:$BK$410,"&gt;0")</f>
        <v>0</v>
      </c>
      <c r="AV331">
        <f>SUMIFS('Grid GenerationQueue'!AL$5:AL$410,'Grid GenerationQueue'!$AZ$5:$AZ$410,$B331,'Grid GenerationQueue'!$BA$5:$BA$410,$C331,'Grid GenerationQueue'!$BK$5:$BK$410,"&gt;0")</f>
        <v>0</v>
      </c>
      <c r="AW331">
        <f>SUMIFS('Grid GenerationQueue'!AM$5:AM$410,'Grid GenerationQueue'!$AZ$5:$AZ$410,$B331,'Grid GenerationQueue'!$BA$5:$BA$410,$C331,'Grid GenerationQueue'!$BK$5:$BK$410,"&gt;0")</f>
        <v>0</v>
      </c>
      <c r="AX331">
        <f>SUMIFS('Grid GenerationQueue'!AN$5:AN$410,'Grid GenerationQueue'!$AZ$5:$AZ$410,$B331,'Grid GenerationQueue'!$BA$5:$BA$410,$C331,'Grid GenerationQueue'!$BK$5:$BK$410,"&gt;0")</f>
        <v>0</v>
      </c>
      <c r="AY331">
        <f>SUMIFS('Grid GenerationQueue'!AO$5:AO$410,'Grid GenerationQueue'!$AZ$5:$AZ$410,$B331,'Grid GenerationQueue'!$BA$5:$BA$410,$C331,'Grid GenerationQueue'!$BK$5:$BK$410,"&gt;0")</f>
        <v>0</v>
      </c>
      <c r="AZ331">
        <f>SUMIFS('Grid GenerationQueue'!AP$5:AP$410,'Grid GenerationQueue'!$AZ$5:$AZ$410,$B331,'Grid GenerationQueue'!$BA$5:$BA$410,$C331,'Grid GenerationQueue'!$BK$5:$BK$410,"&gt;0")</f>
        <v>0</v>
      </c>
      <c r="BA331">
        <f>SUMIFS('Grid GenerationQueue'!AQ$5:AQ$410,'Grid GenerationQueue'!$AZ$5:$AZ$410,$B331,'Grid GenerationQueue'!$BA$5:$BA$410,$C331,'Grid GenerationQueue'!$BK$5:$BK$410,"&gt;0")</f>
        <v>0</v>
      </c>
      <c r="BB331">
        <f>SUMIFS('Grid GenerationQueue'!AR$5:AR$410,'Grid GenerationQueue'!$AZ$5:$AZ$410,$B331,'Grid GenerationQueue'!$BA$5:$BA$410,$C331,'Grid GenerationQueue'!$BK$5:$BK$410,"&gt;0")</f>
        <v>0</v>
      </c>
      <c r="BD331">
        <f>SUMIFS('Grid GenerationQueue'!AG$5:AG$410,'Grid GenerationQueue'!$AZ$5:$AZ$410,$B331,'Grid GenerationQueue'!$BA$5:$BA$410,$C331,'Grid GenerationQueue'!$BD$5:$BD$410,"&lt;="&amp;$BE$3)</f>
        <v>0</v>
      </c>
      <c r="BE331">
        <f>SUMIFS('Grid GenerationQueue'!AH$5:AH$410,'Grid GenerationQueue'!$AZ$5:$AZ$410,$B331,'Grid GenerationQueue'!$BA$5:$BA$410,$C331,'Grid GenerationQueue'!$BD$5:$BD$410,"&lt;="&amp;$BE$3)</f>
        <v>0</v>
      </c>
      <c r="BF331">
        <f>SUMIFS('Grid GenerationQueue'!AI$5:AI$410,'Grid GenerationQueue'!$AZ$5:$AZ$410,$B331,'Grid GenerationQueue'!$BA$5:$BA$410,$C331,'Grid GenerationQueue'!$BD$5:$BD$410,"&lt;="&amp;$BE$3)</f>
        <v>0</v>
      </c>
      <c r="BG331">
        <f>SUMIFS('Grid GenerationQueue'!AJ$5:AJ$410,'Grid GenerationQueue'!$AZ$5:$AZ$410,$B331,'Grid GenerationQueue'!$BA$5:$BA$410,$C331,'Grid GenerationQueue'!$BD$5:$BD$410,"&lt;="&amp;$BE$3)</f>
        <v>0</v>
      </c>
      <c r="BH331">
        <f>SUMIFS('Grid GenerationQueue'!AK$5:AK$410,'Grid GenerationQueue'!$AZ$5:$AZ$410,$B331,'Grid GenerationQueue'!$BA$5:$BA$410,$C331,'Grid GenerationQueue'!$BD$5:$BD$410,"&lt;="&amp;$BE$3)</f>
        <v>0</v>
      </c>
      <c r="BI331">
        <f>SUMIFS('Grid GenerationQueue'!AL$5:AL$410,'Grid GenerationQueue'!$AZ$5:$AZ$410,$B331,'Grid GenerationQueue'!$BA$5:$BA$410,$C331,'Grid GenerationQueue'!$BD$5:$BD$410,"&lt;="&amp;$BE$3)</f>
        <v>0</v>
      </c>
      <c r="BJ331">
        <f>SUMIFS('Grid GenerationQueue'!AM$5:AM$410,'Grid GenerationQueue'!$AZ$5:$AZ$410,$B331,'Grid GenerationQueue'!$BA$5:$BA$410,$C331,'Grid GenerationQueue'!$BD$5:$BD$410,"&lt;="&amp;$BE$3)</f>
        <v>0</v>
      </c>
      <c r="BK331">
        <f>SUMIFS('Grid GenerationQueue'!AN$5:AN$410,'Grid GenerationQueue'!$AZ$5:$AZ$410,$B331,'Grid GenerationQueue'!$BA$5:$BA$410,$C331,'Grid GenerationQueue'!$BD$5:$BD$410,"&lt;="&amp;$BE$3)</f>
        <v>0</v>
      </c>
      <c r="BL331">
        <f>SUMIFS('Grid GenerationQueue'!AO$5:AO$410,'Grid GenerationQueue'!$AZ$5:$AZ$410,$B331,'Grid GenerationQueue'!$BA$5:$BA$410,$C331,'Grid GenerationQueue'!$BD$5:$BD$410,"&lt;="&amp;$BE$3)</f>
        <v>0</v>
      </c>
      <c r="BM331">
        <f>SUMIFS('Grid GenerationQueue'!AP$5:AP$410,'Grid GenerationQueue'!$AZ$5:$AZ$410,$B331,'Grid GenerationQueue'!$BA$5:$BA$410,$C331,'Grid GenerationQueue'!$BD$5:$BD$410,"&lt;="&amp;$BE$3)</f>
        <v>0</v>
      </c>
      <c r="BN331">
        <f>SUMIFS('Grid GenerationQueue'!AQ$5:AQ$410,'Grid GenerationQueue'!$AZ$5:$AZ$410,$B331,'Grid GenerationQueue'!$BA$5:$BA$410,$C331,'Grid GenerationQueue'!$BD$5:$BD$410,"&lt;="&amp;$BE$3)</f>
        <v>0</v>
      </c>
      <c r="BO331">
        <f>SUMIFS('Grid GenerationQueue'!AR$5:AR$410,'Grid GenerationQueue'!$AZ$5:$AZ$410,$B331,'Grid GenerationQueue'!$BA$5:$BA$410,$C331,'Grid GenerationQueue'!$BD$5:$BD$410,"&lt;="&amp;$BE$3)</f>
        <v>0</v>
      </c>
      <c r="BQ331">
        <f>SUMIFS('Grid GenerationQueue'!AG$5:AG$410,'Grid GenerationQueue'!$AZ$5:$AZ$410,$B331,'Grid GenerationQueue'!$BA$5:$BA$410,$C331,'Grid GenerationQueue'!$BJ$5:$BJ$410,"Executed",'Grid GenerationQueue'!$BD$5:$BD$410,"&lt;="&amp;$BE$3)</f>
        <v>0</v>
      </c>
      <c r="BR331">
        <f>SUMIFS('Grid GenerationQueue'!AH$5:AH$410,'Grid GenerationQueue'!$AZ$5:$AZ$410,$B331,'Grid GenerationQueue'!$BA$5:$BA$410,$C331,'Grid GenerationQueue'!$BJ$5:$BJ$410,"Executed",'Grid GenerationQueue'!$BD$5:$BD$410,"&lt;="&amp;$BE$3)</f>
        <v>0</v>
      </c>
      <c r="BS331">
        <f>SUMIFS('Grid GenerationQueue'!AI$5:AI$410,'Grid GenerationQueue'!$AZ$5:$AZ$410,$B331,'Grid GenerationQueue'!$BA$5:$BA$410,$C331,'Grid GenerationQueue'!$BJ$5:$BJ$410,"Executed",'Grid GenerationQueue'!$BD$5:$BD$410,"&lt;="&amp;$BE$3)</f>
        <v>0</v>
      </c>
      <c r="BT331">
        <f>SUMIFS('Grid GenerationQueue'!AJ$5:AJ$410,'Grid GenerationQueue'!$AZ$5:$AZ$410,$B331,'Grid GenerationQueue'!$BA$5:$BA$410,$C331,'Grid GenerationQueue'!$BJ$5:$BJ$410,"Executed",'Grid GenerationQueue'!$BD$5:$BD$410,"&lt;="&amp;$BE$3)</f>
        <v>0</v>
      </c>
      <c r="BU331">
        <f>SUMIFS('Grid GenerationQueue'!AK$5:AK$410,'Grid GenerationQueue'!$AZ$5:$AZ$410,$B331,'Grid GenerationQueue'!$BA$5:$BA$410,$C331,'Grid GenerationQueue'!$BJ$5:$BJ$410,"Executed",'Grid GenerationQueue'!$BD$5:$BD$410,"&lt;="&amp;$BE$3)</f>
        <v>0</v>
      </c>
      <c r="BV331">
        <f>SUMIFS('Grid GenerationQueue'!AL$5:AL$410,'Grid GenerationQueue'!$AZ$5:$AZ$410,$B331,'Grid GenerationQueue'!$BA$5:$BA$410,$C331,'Grid GenerationQueue'!$BJ$5:$BJ$410,"Executed",'Grid GenerationQueue'!$BD$5:$BD$410,"&lt;="&amp;$BE$3)</f>
        <v>0</v>
      </c>
      <c r="BW331">
        <f>SUMIFS('Grid GenerationQueue'!AM$5:AM$410,'Grid GenerationQueue'!$AZ$5:$AZ$410,$B331,'Grid GenerationQueue'!$BA$5:$BA$410,$C331,'Grid GenerationQueue'!$BJ$5:$BJ$410,"Executed",'Grid GenerationQueue'!$BD$5:$BD$410,"&lt;="&amp;$BE$3)</f>
        <v>0</v>
      </c>
      <c r="BX331">
        <f>SUMIFS('Grid GenerationQueue'!AN$5:AN$410,'Grid GenerationQueue'!$AZ$5:$AZ$410,$B331,'Grid GenerationQueue'!$BA$5:$BA$410,$C331,'Grid GenerationQueue'!$BJ$5:$BJ$410,"Executed",'Grid GenerationQueue'!$BD$5:$BD$410,"&lt;="&amp;$BE$3)</f>
        <v>0</v>
      </c>
      <c r="BY331">
        <f>SUMIFS('Grid GenerationQueue'!AO$5:AO$410,'Grid GenerationQueue'!$AZ$5:$AZ$410,$B331,'Grid GenerationQueue'!$BA$5:$BA$410,$C331,'Grid GenerationQueue'!$BJ$5:$BJ$410,"Executed",'Grid GenerationQueue'!$BD$5:$BD$410,"&lt;="&amp;$BE$3)</f>
        <v>0</v>
      </c>
      <c r="BZ331">
        <f>SUMIFS('Grid GenerationQueue'!AP$5:AP$410,'Grid GenerationQueue'!$AZ$5:$AZ$410,$B331,'Grid GenerationQueue'!$BA$5:$BA$410,$C331,'Grid GenerationQueue'!$BJ$5:$BJ$410,"Executed",'Grid GenerationQueue'!$BD$5:$BD$410,"&lt;="&amp;$BE$3)</f>
        <v>0</v>
      </c>
      <c r="CA331">
        <f>SUMIFS('Grid GenerationQueue'!AQ$5:AQ$410,'Grid GenerationQueue'!$AZ$5:$AZ$410,$B331,'Grid GenerationQueue'!$BA$5:$BA$410,$C331,'Grid GenerationQueue'!$BJ$5:$BJ$410,"Executed",'Grid GenerationQueue'!$BD$5:$BD$410,"&lt;="&amp;$BE$3)</f>
        <v>0</v>
      </c>
      <c r="CB331">
        <f>SUMIFS('Grid GenerationQueue'!AR$5:AR$410,'Grid GenerationQueue'!$AZ$5:$AZ$410,$B331,'Grid GenerationQueue'!$BA$5:$BA$410,$C331,'Grid GenerationQueue'!$BJ$5:$BJ$410,"Executed",'Grid GenerationQueue'!$BD$5:$BD$410,"&lt;="&amp;$BE$3)</f>
        <v>0</v>
      </c>
      <c r="CD331">
        <f>SUMIFS('Grid GenerationQueue'!AG$5:AG$410,'Grid GenerationQueue'!$AZ$5:$AZ$410,$B331,'Grid GenerationQueue'!$BA$5:$BA$410,$C331,'Grid GenerationQueue'!$BH$5:$BH$410,"&lt;&gt;"&amp;"",'Grid GenerationQueue'!$BD$5:$BD$410,"&lt;="&amp;$BE$3)</f>
        <v>0</v>
      </c>
      <c r="CE331">
        <f>SUMIFS('Grid GenerationQueue'!AH$5:AH$410,'Grid GenerationQueue'!$AZ$5:$AZ$410,$B331,'Grid GenerationQueue'!$BA$5:$BA$410,$C331,'Grid GenerationQueue'!$BH$5:$BH$410,"&lt;&gt;"&amp;"",'Grid GenerationQueue'!$BD$5:$BD$410,"&lt;="&amp;$BE$3)</f>
        <v>0</v>
      </c>
      <c r="CF331">
        <f>SUMIFS('Grid GenerationQueue'!AI$5:AI$410,'Grid GenerationQueue'!$AZ$5:$AZ$410,$B331,'Grid GenerationQueue'!$BA$5:$BA$410,$C331,'Grid GenerationQueue'!$BH$5:$BH$410,"&lt;&gt;"&amp;"",'Grid GenerationQueue'!$BD$5:$BD$410,"&lt;="&amp;$BE$3)</f>
        <v>0</v>
      </c>
      <c r="CG331">
        <f>SUMIFS('Grid GenerationQueue'!AJ$5:AJ$410,'Grid GenerationQueue'!$AZ$5:$AZ$410,$B331,'Grid GenerationQueue'!$BA$5:$BA$410,$C331,'Grid GenerationQueue'!$BH$5:$BH$410,"&lt;&gt;"&amp;"",'Grid GenerationQueue'!$BD$5:$BD$410,"&lt;="&amp;$BE$3)</f>
        <v>0</v>
      </c>
      <c r="CH331">
        <f>SUMIFS('Grid GenerationQueue'!AK$5:AK$410,'Grid GenerationQueue'!$AZ$5:$AZ$410,$B331,'Grid GenerationQueue'!$BA$5:$BA$410,$C331,'Grid GenerationQueue'!$BH$5:$BH$410,"&lt;&gt;"&amp;"",'Grid GenerationQueue'!$BD$5:$BD$410,"&lt;="&amp;$BE$3)</f>
        <v>0</v>
      </c>
      <c r="CI331">
        <f>SUMIFS('Grid GenerationQueue'!AL$5:AL$410,'Grid GenerationQueue'!$AZ$5:$AZ$410,$B331,'Grid GenerationQueue'!$BA$5:$BA$410,$C331,'Grid GenerationQueue'!$BH$5:$BH$410,"&lt;&gt;"&amp;"",'Grid GenerationQueue'!$BD$5:$BD$410,"&lt;="&amp;$BE$3)</f>
        <v>0</v>
      </c>
      <c r="CJ331">
        <f>SUMIFS('Grid GenerationQueue'!AM$5:AM$410,'Grid GenerationQueue'!$AZ$5:$AZ$410,$B331,'Grid GenerationQueue'!$BA$5:$BA$410,$C331,'Grid GenerationQueue'!$BH$5:$BH$410,"&lt;&gt;"&amp;"",'Grid GenerationQueue'!$BD$5:$BD$410,"&lt;="&amp;$BE$3)</f>
        <v>0</v>
      </c>
      <c r="CK331">
        <f>SUMIFS('Grid GenerationQueue'!AN$5:AN$410,'Grid GenerationQueue'!$AZ$5:$AZ$410,$B331,'Grid GenerationQueue'!$BA$5:$BA$410,$C331,'Grid GenerationQueue'!$BH$5:$BH$410,"&lt;&gt;"&amp;"",'Grid GenerationQueue'!$BD$5:$BD$410,"&lt;="&amp;$BE$3)</f>
        <v>0</v>
      </c>
      <c r="CL331">
        <f>SUMIFS('Grid GenerationQueue'!AO$5:AO$410,'Grid GenerationQueue'!$AZ$5:$AZ$410,$B331,'Grid GenerationQueue'!$BA$5:$BA$410,$C331,'Grid GenerationQueue'!$BH$5:$BH$410,"&lt;&gt;"&amp;"",'Grid GenerationQueue'!$BD$5:$BD$410,"&lt;="&amp;$BE$3)</f>
        <v>0</v>
      </c>
      <c r="CM331">
        <f>SUMIFS('Grid GenerationQueue'!AP$5:AP$410,'Grid GenerationQueue'!$AZ$5:$AZ$410,$B331,'Grid GenerationQueue'!$BA$5:$BA$410,$C331,'Grid GenerationQueue'!$BH$5:$BH$410,"&lt;&gt;"&amp;"",'Grid GenerationQueue'!$BD$5:$BD$410,"&lt;="&amp;$BE$3)</f>
        <v>0</v>
      </c>
      <c r="CN331">
        <f>SUMIFS('Grid GenerationQueue'!AQ$5:AQ$410,'Grid GenerationQueue'!$AZ$5:$AZ$410,$B331,'Grid GenerationQueue'!$BA$5:$BA$410,$C331,'Grid GenerationQueue'!$BH$5:$BH$410,"&lt;&gt;"&amp;"",'Grid GenerationQueue'!$BD$5:$BD$410,"&lt;="&amp;$BE$3)</f>
        <v>0</v>
      </c>
      <c r="CO331">
        <f>SUMIFS('Grid GenerationQueue'!AR$5:AR$410,'Grid GenerationQueue'!$AZ$5:$AZ$410,$B331,'Grid GenerationQueue'!$BA$5:$BA$410,$C331,'Grid GenerationQueue'!$BH$5:$BH$410,"&lt;&gt;"&amp;"",'Grid GenerationQueue'!$BD$5:$BD$410,"&lt;="&amp;$BE$3)</f>
        <v>0</v>
      </c>
      <c r="CQ331">
        <f>SUMIFS('Grid GenerationQueue'!AG$5:AG$410,'Grid GenerationQueue'!$AZ$5:$AZ$410,$B331,'Grid GenerationQueue'!$BA$5:$BA$410,$C331,'Grid GenerationQueue'!$BK$5:$BK$410,"&gt;0",'Grid GenerationQueue'!$BD$5:$BD$410,"&lt;="&amp;$BE$3)</f>
        <v>0</v>
      </c>
      <c r="CR331">
        <f>SUMIFS('Grid GenerationQueue'!AH$5:AH$410,'Grid GenerationQueue'!$AZ$5:$AZ$410,$B331,'Grid GenerationQueue'!$BA$5:$BA$410,$C331,'Grid GenerationQueue'!$BK$5:$BK$410,"&gt;0",'Grid GenerationQueue'!$BD$5:$BD$410,"&lt;="&amp;$BE$3)</f>
        <v>0</v>
      </c>
      <c r="CS331">
        <f>SUMIFS('Grid GenerationQueue'!AI$5:AI$410,'Grid GenerationQueue'!$AZ$5:$AZ$410,$B331,'Grid GenerationQueue'!$BA$5:$BA$410,$C331,'Grid GenerationQueue'!$BK$5:$BK$410,"&gt;0",'Grid GenerationQueue'!$BD$5:$BD$410,"&lt;="&amp;$BE$3)</f>
        <v>0</v>
      </c>
      <c r="CT331">
        <f>SUMIFS('Grid GenerationQueue'!AJ$5:AJ$410,'Grid GenerationQueue'!$AZ$5:$AZ$410,$B331,'Grid GenerationQueue'!$BA$5:$BA$410,$C331,'Grid GenerationQueue'!$BK$5:$BK$410,"&gt;0",'Grid GenerationQueue'!$BD$5:$BD$410,"&lt;="&amp;$BE$3)</f>
        <v>0</v>
      </c>
      <c r="CU331">
        <f>SUMIFS('Grid GenerationQueue'!AK$5:AK$410,'Grid GenerationQueue'!$AZ$5:$AZ$410,$B331,'Grid GenerationQueue'!$BA$5:$BA$410,$C331,'Grid GenerationQueue'!$BK$5:$BK$410,"&gt;0",'Grid GenerationQueue'!$BD$5:$BD$410,"&lt;="&amp;$BE$3)</f>
        <v>0</v>
      </c>
      <c r="CV331">
        <f>SUMIFS('Grid GenerationQueue'!AL$5:AL$410,'Grid GenerationQueue'!$AZ$5:$AZ$410,$B331,'Grid GenerationQueue'!$BA$5:$BA$410,$C331,'Grid GenerationQueue'!$BK$5:$BK$410,"&gt;0",'Grid GenerationQueue'!$BD$5:$BD$410,"&lt;="&amp;$BE$3)</f>
        <v>0</v>
      </c>
      <c r="CW331">
        <f>SUMIFS('Grid GenerationQueue'!AM$5:AM$410,'Grid GenerationQueue'!$AZ$5:$AZ$410,$B331,'Grid GenerationQueue'!$BA$5:$BA$410,$C331,'Grid GenerationQueue'!$BK$5:$BK$410,"&gt;0",'Grid GenerationQueue'!$BD$5:$BD$410,"&lt;="&amp;$BE$3)</f>
        <v>0</v>
      </c>
      <c r="CX331">
        <f>SUMIFS('Grid GenerationQueue'!AN$5:AN$410,'Grid GenerationQueue'!$AZ$5:$AZ$410,$B331,'Grid GenerationQueue'!$BA$5:$BA$410,$C331,'Grid GenerationQueue'!$BK$5:$BK$410,"&gt;0",'Grid GenerationQueue'!$BD$5:$BD$410,"&lt;="&amp;$BE$3)</f>
        <v>0</v>
      </c>
      <c r="CY331">
        <f>SUMIFS('Grid GenerationQueue'!AO$5:AO$410,'Grid GenerationQueue'!$AZ$5:$AZ$410,$B331,'Grid GenerationQueue'!$BA$5:$BA$410,$C331,'Grid GenerationQueue'!$BK$5:$BK$410,"&gt;0",'Grid GenerationQueue'!$BD$5:$BD$410,"&lt;="&amp;$BE$3)</f>
        <v>0</v>
      </c>
      <c r="CZ331">
        <f>SUMIFS('Grid GenerationQueue'!AP$5:AP$410,'Grid GenerationQueue'!$AZ$5:$AZ$410,$B331,'Grid GenerationQueue'!$BA$5:$BA$410,$C331,'Grid GenerationQueue'!$BK$5:$BK$410,"&gt;0",'Grid GenerationQueue'!$BD$5:$BD$410,"&lt;="&amp;$BE$3)</f>
        <v>0</v>
      </c>
      <c r="DA331">
        <f>SUMIFS('Grid GenerationQueue'!AQ$5:AQ$410,'Grid GenerationQueue'!$AZ$5:$AZ$410,$B331,'Grid GenerationQueue'!$BA$5:$BA$410,$C331,'Grid GenerationQueue'!$BK$5:$BK$410,"&gt;0",'Grid GenerationQueue'!$BD$5:$BD$410,"&lt;="&amp;$BE$3)</f>
        <v>0</v>
      </c>
      <c r="DB331">
        <f>SUMIFS('Grid GenerationQueue'!AR$5:AR$410,'Grid GenerationQueue'!$AZ$5:$AZ$410,$B331,'Grid GenerationQueue'!$BA$5:$BA$410,$C331,'Grid GenerationQueue'!$BK$5:$BK$410,"&gt;0",'Grid GenerationQueue'!$BD$5:$BD$410,"&lt;="&amp;$BE$3)</f>
        <v>0</v>
      </c>
    </row>
    <row r="332" spans="1:106" x14ac:dyDescent="0.35">
      <c r="A332" t="s">
        <v>4752</v>
      </c>
      <c r="B332" t="s">
        <v>4914</v>
      </c>
      <c r="C332">
        <v>230</v>
      </c>
      <c r="D332">
        <f>SUMIFS('Grid GenerationQueue'!AG$5:AG$410,'Grid GenerationQueue'!$AZ$5:$AZ$410,$B332,'Grid GenerationQueue'!$BA$5:$BA$410,$C332)</f>
        <v>0</v>
      </c>
      <c r="E332">
        <f>SUMIFS('Grid GenerationQueue'!AH$5:AH$410,'Grid GenerationQueue'!$AZ$5:$AZ$410,$B332,'Grid GenerationQueue'!$BA$5:$BA$410,$C332)</f>
        <v>0</v>
      </c>
      <c r="F332">
        <f>SUMIFS('Grid GenerationQueue'!AI$5:AI$410,'Grid GenerationQueue'!$AZ$5:$AZ$410,$B332,'Grid GenerationQueue'!$BA$5:$BA$410,$C332)</f>
        <v>0</v>
      </c>
      <c r="G332">
        <f>SUMIFS('Grid GenerationQueue'!AJ$5:AJ$410,'Grid GenerationQueue'!$AZ$5:$AZ$410,$B332,'Grid GenerationQueue'!$BA$5:$BA$410,$C332)</f>
        <v>0</v>
      </c>
      <c r="H332">
        <f>SUMIFS('Grid GenerationQueue'!AK$5:AK$410,'Grid GenerationQueue'!$AZ$5:$AZ$410,$B332,'Grid GenerationQueue'!$BA$5:$BA$410,$C332)</f>
        <v>0</v>
      </c>
      <c r="I332">
        <f>SUMIFS('Grid GenerationQueue'!AL$5:AL$410,'Grid GenerationQueue'!$AZ$5:$AZ$410,$B332,'Grid GenerationQueue'!$BA$5:$BA$410,$C332)</f>
        <v>0</v>
      </c>
      <c r="J332">
        <f>SUMIFS('Grid GenerationQueue'!AM$5:AM$410,'Grid GenerationQueue'!$AZ$5:$AZ$410,$B332,'Grid GenerationQueue'!$BA$5:$BA$410,$C332)</f>
        <v>0</v>
      </c>
      <c r="K332">
        <f>SUMIFS('Grid GenerationQueue'!AN$5:AN$410,'Grid GenerationQueue'!$AZ$5:$AZ$410,$B332,'Grid GenerationQueue'!$BA$5:$BA$410,$C332)</f>
        <v>0</v>
      </c>
      <c r="L332">
        <f>SUMIFS('Grid GenerationQueue'!AO$5:AO$410,'Grid GenerationQueue'!$AZ$5:$AZ$410,$B332,'Grid GenerationQueue'!$BA$5:$BA$410,$C332)</f>
        <v>0</v>
      </c>
      <c r="M332">
        <f>SUMIFS('Grid GenerationQueue'!AP$5:AP$410,'Grid GenerationQueue'!$AZ$5:$AZ$410,$B332,'Grid GenerationQueue'!$BA$5:$BA$410,$C332)</f>
        <v>0</v>
      </c>
      <c r="N332">
        <f>SUMIFS('Grid GenerationQueue'!AQ$5:AQ$410,'Grid GenerationQueue'!$AZ$5:$AZ$410,$B332,'Grid GenerationQueue'!$BA$5:$BA$410,$C332)</f>
        <v>0</v>
      </c>
      <c r="O332">
        <f>SUMIFS('Grid GenerationQueue'!AR$5:AR$410,'Grid GenerationQueue'!$AZ$5:$AZ$410,$B332,'Grid GenerationQueue'!$BA$5:$BA$410,$C332)</f>
        <v>0</v>
      </c>
      <c r="Q332">
        <f>SUMIFS('Grid GenerationQueue'!AG$5:AG$410,'Grid GenerationQueue'!$AZ$5:$AZ$410,$B332,'Grid GenerationQueue'!$BA$5:$BA$410,$C332,'Grid GenerationQueue'!$BJ$5:$BJ$410,"Executed")</f>
        <v>0</v>
      </c>
      <c r="R332">
        <f>SUMIFS('Grid GenerationQueue'!AH$5:AH$410,'Grid GenerationQueue'!$AZ$5:$AZ$410,$B332,'Grid GenerationQueue'!$BA$5:$BA$410,$C332,'Grid GenerationQueue'!$BJ$5:$BJ$410,"Executed")</f>
        <v>0</v>
      </c>
      <c r="S332">
        <f>SUMIFS('Grid GenerationQueue'!AI$5:AI$410,'Grid GenerationQueue'!$AZ$5:$AZ$410,$B332,'Grid GenerationQueue'!$BA$5:$BA$410,$C332,'Grid GenerationQueue'!$BJ$5:$BJ$410,"Executed")</f>
        <v>0</v>
      </c>
      <c r="T332">
        <f>SUMIFS('Grid GenerationQueue'!AJ$5:AJ$410,'Grid GenerationQueue'!$AZ$5:$AZ$410,$B332,'Grid GenerationQueue'!$BA$5:$BA$410,$C332,'Grid GenerationQueue'!$BJ$5:$BJ$410,"Executed")</f>
        <v>0</v>
      </c>
      <c r="U332">
        <f>SUMIFS('Grid GenerationQueue'!AK$5:AK$410,'Grid GenerationQueue'!$AZ$5:$AZ$410,$B332,'Grid GenerationQueue'!$BA$5:$BA$410,$C332,'Grid GenerationQueue'!$BJ$5:$BJ$410,"Executed")</f>
        <v>0</v>
      </c>
      <c r="V332">
        <f>SUMIFS('Grid GenerationQueue'!AL$5:AL$410,'Grid GenerationQueue'!$AZ$5:$AZ$410,$B332,'Grid GenerationQueue'!$BA$5:$BA$410,$C332,'Grid GenerationQueue'!$BJ$5:$BJ$410,"Executed")</f>
        <v>0</v>
      </c>
      <c r="W332">
        <f>SUMIFS('Grid GenerationQueue'!AM$5:AM$410,'Grid GenerationQueue'!$AZ$5:$AZ$410,$B332,'Grid GenerationQueue'!$BA$5:$BA$410,$C332,'Grid GenerationQueue'!$BJ$5:$BJ$410,"Executed")</f>
        <v>0</v>
      </c>
      <c r="X332">
        <f>SUMIFS('Grid GenerationQueue'!AN$5:AN$410,'Grid GenerationQueue'!$AZ$5:$AZ$410,$B332,'Grid GenerationQueue'!$BA$5:$BA$410,$C332,'Grid GenerationQueue'!$BJ$5:$BJ$410,"Executed")</f>
        <v>0</v>
      </c>
      <c r="Y332">
        <f>SUMIFS('Grid GenerationQueue'!AO$5:AO$410,'Grid GenerationQueue'!$AZ$5:$AZ$410,$B332,'Grid GenerationQueue'!$BA$5:$BA$410,$C332,'Grid GenerationQueue'!$BJ$5:$BJ$410,"Executed")</f>
        <v>0</v>
      </c>
      <c r="Z332">
        <f>SUMIFS('Grid GenerationQueue'!AP$5:AP$410,'Grid GenerationQueue'!$AZ$5:$AZ$410,$B332,'Grid GenerationQueue'!$BA$5:$BA$410,$C332,'Grid GenerationQueue'!$BJ$5:$BJ$410,"Executed")</f>
        <v>0</v>
      </c>
      <c r="AA332">
        <f>SUMIFS('Grid GenerationQueue'!AQ$5:AQ$410,'Grid GenerationQueue'!$AZ$5:$AZ$410,$B332,'Grid GenerationQueue'!$BA$5:$BA$410,$C332,'Grid GenerationQueue'!$BJ$5:$BJ$410,"Executed")</f>
        <v>0</v>
      </c>
      <c r="AB332">
        <f>SUMIFS('Grid GenerationQueue'!AR$5:AR$410,'Grid GenerationQueue'!$AZ$5:$AZ$410,$B332,'Grid GenerationQueue'!$BA$5:$BA$410,$C332,'Grid GenerationQueue'!$BJ$5:$BJ$410,"Executed")</f>
        <v>0</v>
      </c>
      <c r="AD332">
        <f>SUMIFS('Grid GenerationQueue'!AG$5:AG$410,'Grid GenerationQueue'!$AZ$5:$AZ$410,$B332,'Grid GenerationQueue'!$BA$5:$BA$410,$C332,'Grid GenerationQueue'!$BH$5:$BH$410,"&lt;&gt;"&amp;"")+SUMIFS('Grid GenerationQueue'!AG$5:AG$410,'Grid GenerationQueue'!$AZ$5:$AZ$410,$B332,'Grid GenerationQueue'!$BA$5:$BA$410,$C332,'Grid GenerationQueue'!$BH$5:$BH$410,"",'Grid GenerationQueue'!$AC$5:$AC$410,1)</f>
        <v>0</v>
      </c>
      <c r="AE332">
        <f>SUMIFS('Grid GenerationQueue'!AH$5:AH$410,'Grid GenerationQueue'!$AZ$5:$AZ$410,$B332,'Grid GenerationQueue'!$BA$5:$BA$410,$C332,'Grid GenerationQueue'!$BH$5:$BH$410,"&lt;&gt;"&amp;"")+SUMIFS('Grid GenerationQueue'!AH$5:AH$410,'Grid GenerationQueue'!$AZ$5:$AZ$410,$B332,'Grid GenerationQueue'!$BA$5:$BA$410,$C332,'Grid GenerationQueue'!$BH$5:$BH$410,"",'Grid GenerationQueue'!$AC$5:$AC$410,1)</f>
        <v>0</v>
      </c>
      <c r="AF332">
        <f>SUMIFS('Grid GenerationQueue'!AI$5:AI$410,'Grid GenerationQueue'!$AZ$5:$AZ$410,$B332,'Grid GenerationQueue'!$BA$5:$BA$410,$C332,'Grid GenerationQueue'!$BH$5:$BH$410,"&lt;&gt;"&amp;"")+SUMIFS('Grid GenerationQueue'!AI$5:AI$410,'Grid GenerationQueue'!$AZ$5:$AZ$410,$B332,'Grid GenerationQueue'!$BA$5:$BA$410,$C332,'Grid GenerationQueue'!$BH$5:$BH$410,"",'Grid GenerationQueue'!$AC$5:$AC$410,1)</f>
        <v>0</v>
      </c>
      <c r="AG332">
        <f>SUMIFS('Grid GenerationQueue'!AJ$5:AJ$410,'Grid GenerationQueue'!$AZ$5:$AZ$410,$B332,'Grid GenerationQueue'!$BA$5:$BA$410,$C332,'Grid GenerationQueue'!$BH$5:$BH$410,"&lt;&gt;"&amp;"")+SUMIFS('Grid GenerationQueue'!AJ$5:AJ$410,'Grid GenerationQueue'!$AZ$5:$AZ$410,$B332,'Grid GenerationQueue'!$BA$5:$BA$410,$C332,'Grid GenerationQueue'!$BH$5:$BH$410,"",'Grid GenerationQueue'!$AC$5:$AC$410,1)</f>
        <v>0</v>
      </c>
      <c r="AH332">
        <f>SUMIFS('Grid GenerationQueue'!AK$5:AK$410,'Grid GenerationQueue'!$AZ$5:$AZ$410,$B332,'Grid GenerationQueue'!$BA$5:$BA$410,$C332,'Grid GenerationQueue'!$BH$5:$BH$410,"&lt;&gt;"&amp;"")+SUMIFS('Grid GenerationQueue'!AK$5:AK$410,'Grid GenerationQueue'!$AZ$5:$AZ$410,$B332,'Grid GenerationQueue'!$BA$5:$BA$410,$C332,'Grid GenerationQueue'!$BH$5:$BH$410,"",'Grid GenerationQueue'!$AC$5:$AC$410,1)</f>
        <v>0</v>
      </c>
      <c r="AI332">
        <f>SUMIFS('Grid GenerationQueue'!AL$5:AL$410,'Grid GenerationQueue'!$AZ$5:$AZ$410,$B332,'Grid GenerationQueue'!$BA$5:$BA$410,$C332,'Grid GenerationQueue'!$BH$5:$BH$410,"&lt;&gt;"&amp;"")+SUMIFS('Grid GenerationQueue'!AL$5:AL$410,'Grid GenerationQueue'!$AZ$5:$AZ$410,$B332,'Grid GenerationQueue'!$BA$5:$BA$410,$C332,'Grid GenerationQueue'!$BH$5:$BH$410,"",'Grid GenerationQueue'!$AC$5:$AC$410,1)</f>
        <v>0</v>
      </c>
      <c r="AJ332">
        <f>SUMIFS('Grid GenerationQueue'!AM$5:AM$410,'Grid GenerationQueue'!$AZ$5:$AZ$410,$B332,'Grid GenerationQueue'!$BA$5:$BA$410,$C332,'Grid GenerationQueue'!$BH$5:$BH$410,"&lt;&gt;"&amp;"")+SUMIFS('Grid GenerationQueue'!AM$5:AM$410,'Grid GenerationQueue'!$AZ$5:$AZ$410,$B332,'Grid GenerationQueue'!$BA$5:$BA$410,$C332,'Grid GenerationQueue'!$BH$5:$BH$410,"",'Grid GenerationQueue'!$AC$5:$AC$410,1)</f>
        <v>0</v>
      </c>
      <c r="AK332">
        <f>SUMIFS('Grid GenerationQueue'!AN$5:AN$410,'Grid GenerationQueue'!$AZ$5:$AZ$410,$B332,'Grid GenerationQueue'!$BA$5:$BA$410,$C332,'Grid GenerationQueue'!$BH$5:$BH$410,"&lt;&gt;"&amp;"")+SUMIFS('Grid GenerationQueue'!AN$5:AN$410,'Grid GenerationQueue'!$AZ$5:$AZ$410,$B332,'Grid GenerationQueue'!$BA$5:$BA$410,$C332,'Grid GenerationQueue'!$BH$5:$BH$410,"",'Grid GenerationQueue'!$AC$5:$AC$410,1)</f>
        <v>0</v>
      </c>
      <c r="AL332">
        <f>SUMIFS('Grid GenerationQueue'!AO$5:AO$410,'Grid GenerationQueue'!$AZ$5:$AZ$410,$B332,'Grid GenerationQueue'!$BA$5:$BA$410,$C332,'Grid GenerationQueue'!$BH$5:$BH$410,"&lt;&gt;"&amp;"")+SUMIFS('Grid GenerationQueue'!AO$5:AO$410,'Grid GenerationQueue'!$AZ$5:$AZ$410,$B332,'Grid GenerationQueue'!$BA$5:$BA$410,$C332,'Grid GenerationQueue'!$BH$5:$BH$410,"",'Grid GenerationQueue'!$AC$5:$AC$410,1)</f>
        <v>0</v>
      </c>
      <c r="AM332">
        <f>SUMIFS('Grid GenerationQueue'!AP$5:AP$410,'Grid GenerationQueue'!$AZ$5:$AZ$410,$B332,'Grid GenerationQueue'!$BA$5:$BA$410,$C332,'Grid GenerationQueue'!$BH$5:$BH$410,"&lt;&gt;"&amp;"")+SUMIFS('Grid GenerationQueue'!AP$5:AP$410,'Grid GenerationQueue'!$AZ$5:$AZ$410,$B332,'Grid GenerationQueue'!$BA$5:$BA$410,$C332,'Grid GenerationQueue'!$BH$5:$BH$410,"",'Grid GenerationQueue'!$AC$5:$AC$410,1)</f>
        <v>0</v>
      </c>
      <c r="AN332">
        <f>SUMIFS('Grid GenerationQueue'!AQ$5:AQ$410,'Grid GenerationQueue'!$AZ$5:$AZ$410,$B332,'Grid GenerationQueue'!$BA$5:$BA$410,$C332,'Grid GenerationQueue'!$BH$5:$BH$410,"&lt;&gt;"&amp;"")+SUMIFS('Grid GenerationQueue'!AQ$5:AQ$410,'Grid GenerationQueue'!$AZ$5:$AZ$410,$B332,'Grid GenerationQueue'!$BA$5:$BA$410,$C332,'Grid GenerationQueue'!$BH$5:$BH$410,"",'Grid GenerationQueue'!$AC$5:$AC$410,1)</f>
        <v>0</v>
      </c>
      <c r="AO332">
        <f>SUMIFS('Grid GenerationQueue'!AR$5:AR$410,'Grid GenerationQueue'!$AZ$5:$AZ$410,$B332,'Grid GenerationQueue'!$BA$5:$BA$410,$C332,'Grid GenerationQueue'!$BH$5:$BH$410,"&lt;&gt;"&amp;"")+SUMIFS('Grid GenerationQueue'!AR$5:AR$410,'Grid GenerationQueue'!$AZ$5:$AZ$410,$B332,'Grid GenerationQueue'!$BA$5:$BA$410,$C332,'Grid GenerationQueue'!$BH$5:$BH$410,"",'Grid GenerationQueue'!$AC$5:$AC$410,1)</f>
        <v>0</v>
      </c>
      <c r="AQ332">
        <f>SUMIFS('Grid GenerationQueue'!AG$5:AG$410,'Grid GenerationQueue'!$AZ$5:$AZ$410,$B332,'Grid GenerationQueue'!$BA$5:$BA$410,$C332,'Grid GenerationQueue'!$BK$5:$BK$410,"&gt;0")</f>
        <v>0</v>
      </c>
      <c r="AR332">
        <f>SUMIFS('Grid GenerationQueue'!AH$5:AH$410,'Grid GenerationQueue'!$AZ$5:$AZ$410,$B332,'Grid GenerationQueue'!$BA$5:$BA$410,$C332,'Grid GenerationQueue'!$BK$5:$BK$410,"&gt;0")</f>
        <v>0</v>
      </c>
      <c r="AS332">
        <f>SUMIFS('Grid GenerationQueue'!AI$5:AI$410,'Grid GenerationQueue'!$AZ$5:$AZ$410,$B332,'Grid GenerationQueue'!$BA$5:$BA$410,$C332,'Grid GenerationQueue'!$BK$5:$BK$410,"&gt;0")</f>
        <v>0</v>
      </c>
      <c r="AT332">
        <f>SUMIFS('Grid GenerationQueue'!AJ$5:AJ$410,'Grid GenerationQueue'!$AZ$5:$AZ$410,$B332,'Grid GenerationQueue'!$BA$5:$BA$410,$C332,'Grid GenerationQueue'!$BK$5:$BK$410,"&gt;0")</f>
        <v>0</v>
      </c>
      <c r="AU332">
        <f>SUMIFS('Grid GenerationQueue'!AK$5:AK$410,'Grid GenerationQueue'!$AZ$5:$AZ$410,$B332,'Grid GenerationQueue'!$BA$5:$BA$410,$C332,'Grid GenerationQueue'!$BK$5:$BK$410,"&gt;0")</f>
        <v>0</v>
      </c>
      <c r="AV332">
        <f>SUMIFS('Grid GenerationQueue'!AL$5:AL$410,'Grid GenerationQueue'!$AZ$5:$AZ$410,$B332,'Grid GenerationQueue'!$BA$5:$BA$410,$C332,'Grid GenerationQueue'!$BK$5:$BK$410,"&gt;0")</f>
        <v>0</v>
      </c>
      <c r="AW332">
        <f>SUMIFS('Grid GenerationQueue'!AM$5:AM$410,'Grid GenerationQueue'!$AZ$5:$AZ$410,$B332,'Grid GenerationQueue'!$BA$5:$BA$410,$C332,'Grid GenerationQueue'!$BK$5:$BK$410,"&gt;0")</f>
        <v>0</v>
      </c>
      <c r="AX332">
        <f>SUMIFS('Grid GenerationQueue'!AN$5:AN$410,'Grid GenerationQueue'!$AZ$5:$AZ$410,$B332,'Grid GenerationQueue'!$BA$5:$BA$410,$C332,'Grid GenerationQueue'!$BK$5:$BK$410,"&gt;0")</f>
        <v>0</v>
      </c>
      <c r="AY332">
        <f>SUMIFS('Grid GenerationQueue'!AO$5:AO$410,'Grid GenerationQueue'!$AZ$5:$AZ$410,$B332,'Grid GenerationQueue'!$BA$5:$BA$410,$C332,'Grid GenerationQueue'!$BK$5:$BK$410,"&gt;0")</f>
        <v>0</v>
      </c>
      <c r="AZ332">
        <f>SUMIFS('Grid GenerationQueue'!AP$5:AP$410,'Grid GenerationQueue'!$AZ$5:$AZ$410,$B332,'Grid GenerationQueue'!$BA$5:$BA$410,$C332,'Grid GenerationQueue'!$BK$5:$BK$410,"&gt;0")</f>
        <v>0</v>
      </c>
      <c r="BA332">
        <f>SUMIFS('Grid GenerationQueue'!AQ$5:AQ$410,'Grid GenerationQueue'!$AZ$5:$AZ$410,$B332,'Grid GenerationQueue'!$BA$5:$BA$410,$C332,'Grid GenerationQueue'!$BK$5:$BK$410,"&gt;0")</f>
        <v>0</v>
      </c>
      <c r="BB332">
        <f>SUMIFS('Grid GenerationQueue'!AR$5:AR$410,'Grid GenerationQueue'!$AZ$5:$AZ$410,$B332,'Grid GenerationQueue'!$BA$5:$BA$410,$C332,'Grid GenerationQueue'!$BK$5:$BK$410,"&gt;0")</f>
        <v>0</v>
      </c>
      <c r="BD332">
        <f>SUMIFS('Grid GenerationQueue'!AG$5:AG$410,'Grid GenerationQueue'!$AZ$5:$AZ$410,$B332,'Grid GenerationQueue'!$BA$5:$BA$410,$C332,'Grid GenerationQueue'!$BD$5:$BD$410,"&lt;="&amp;$BE$3)</f>
        <v>0</v>
      </c>
      <c r="BE332">
        <f>SUMIFS('Grid GenerationQueue'!AH$5:AH$410,'Grid GenerationQueue'!$AZ$5:$AZ$410,$B332,'Grid GenerationQueue'!$BA$5:$BA$410,$C332,'Grid GenerationQueue'!$BD$5:$BD$410,"&lt;="&amp;$BE$3)</f>
        <v>0</v>
      </c>
      <c r="BF332">
        <f>SUMIFS('Grid GenerationQueue'!AI$5:AI$410,'Grid GenerationQueue'!$AZ$5:$AZ$410,$B332,'Grid GenerationQueue'!$BA$5:$BA$410,$C332,'Grid GenerationQueue'!$BD$5:$BD$410,"&lt;="&amp;$BE$3)</f>
        <v>0</v>
      </c>
      <c r="BG332">
        <f>SUMIFS('Grid GenerationQueue'!AJ$5:AJ$410,'Grid GenerationQueue'!$AZ$5:$AZ$410,$B332,'Grid GenerationQueue'!$BA$5:$BA$410,$C332,'Grid GenerationQueue'!$BD$5:$BD$410,"&lt;="&amp;$BE$3)</f>
        <v>0</v>
      </c>
      <c r="BH332">
        <f>SUMIFS('Grid GenerationQueue'!AK$5:AK$410,'Grid GenerationQueue'!$AZ$5:$AZ$410,$B332,'Grid GenerationQueue'!$BA$5:$BA$410,$C332,'Grid GenerationQueue'!$BD$5:$BD$410,"&lt;="&amp;$BE$3)</f>
        <v>0</v>
      </c>
      <c r="BI332">
        <f>SUMIFS('Grid GenerationQueue'!AL$5:AL$410,'Grid GenerationQueue'!$AZ$5:$AZ$410,$B332,'Grid GenerationQueue'!$BA$5:$BA$410,$C332,'Grid GenerationQueue'!$BD$5:$BD$410,"&lt;="&amp;$BE$3)</f>
        <v>0</v>
      </c>
      <c r="BJ332">
        <f>SUMIFS('Grid GenerationQueue'!AM$5:AM$410,'Grid GenerationQueue'!$AZ$5:$AZ$410,$B332,'Grid GenerationQueue'!$BA$5:$BA$410,$C332,'Grid GenerationQueue'!$BD$5:$BD$410,"&lt;="&amp;$BE$3)</f>
        <v>0</v>
      </c>
      <c r="BK332">
        <f>SUMIFS('Grid GenerationQueue'!AN$5:AN$410,'Grid GenerationQueue'!$AZ$5:$AZ$410,$B332,'Grid GenerationQueue'!$BA$5:$BA$410,$C332,'Grid GenerationQueue'!$BD$5:$BD$410,"&lt;="&amp;$BE$3)</f>
        <v>0</v>
      </c>
      <c r="BL332">
        <f>SUMIFS('Grid GenerationQueue'!AO$5:AO$410,'Grid GenerationQueue'!$AZ$5:$AZ$410,$B332,'Grid GenerationQueue'!$BA$5:$BA$410,$C332,'Grid GenerationQueue'!$BD$5:$BD$410,"&lt;="&amp;$BE$3)</f>
        <v>0</v>
      </c>
      <c r="BM332">
        <f>SUMIFS('Grid GenerationQueue'!AP$5:AP$410,'Grid GenerationQueue'!$AZ$5:$AZ$410,$B332,'Grid GenerationQueue'!$BA$5:$BA$410,$C332,'Grid GenerationQueue'!$BD$5:$BD$410,"&lt;="&amp;$BE$3)</f>
        <v>0</v>
      </c>
      <c r="BN332">
        <f>SUMIFS('Grid GenerationQueue'!AQ$5:AQ$410,'Grid GenerationQueue'!$AZ$5:$AZ$410,$B332,'Grid GenerationQueue'!$BA$5:$BA$410,$C332,'Grid GenerationQueue'!$BD$5:$BD$410,"&lt;="&amp;$BE$3)</f>
        <v>0</v>
      </c>
      <c r="BO332">
        <f>SUMIFS('Grid GenerationQueue'!AR$5:AR$410,'Grid GenerationQueue'!$AZ$5:$AZ$410,$B332,'Grid GenerationQueue'!$BA$5:$BA$410,$C332,'Grid GenerationQueue'!$BD$5:$BD$410,"&lt;="&amp;$BE$3)</f>
        <v>0</v>
      </c>
      <c r="BQ332">
        <f>SUMIFS('Grid GenerationQueue'!AG$5:AG$410,'Grid GenerationQueue'!$AZ$5:$AZ$410,$B332,'Grid GenerationQueue'!$BA$5:$BA$410,$C332,'Grid GenerationQueue'!$BJ$5:$BJ$410,"Executed",'Grid GenerationQueue'!$BD$5:$BD$410,"&lt;="&amp;$BE$3)</f>
        <v>0</v>
      </c>
      <c r="BR332">
        <f>SUMIFS('Grid GenerationQueue'!AH$5:AH$410,'Grid GenerationQueue'!$AZ$5:$AZ$410,$B332,'Grid GenerationQueue'!$BA$5:$BA$410,$C332,'Grid GenerationQueue'!$BJ$5:$BJ$410,"Executed",'Grid GenerationQueue'!$BD$5:$BD$410,"&lt;="&amp;$BE$3)</f>
        <v>0</v>
      </c>
      <c r="BS332">
        <f>SUMIFS('Grid GenerationQueue'!AI$5:AI$410,'Grid GenerationQueue'!$AZ$5:$AZ$410,$B332,'Grid GenerationQueue'!$BA$5:$BA$410,$C332,'Grid GenerationQueue'!$BJ$5:$BJ$410,"Executed",'Grid GenerationQueue'!$BD$5:$BD$410,"&lt;="&amp;$BE$3)</f>
        <v>0</v>
      </c>
      <c r="BT332">
        <f>SUMIFS('Grid GenerationQueue'!AJ$5:AJ$410,'Grid GenerationQueue'!$AZ$5:$AZ$410,$B332,'Grid GenerationQueue'!$BA$5:$BA$410,$C332,'Grid GenerationQueue'!$BJ$5:$BJ$410,"Executed",'Grid GenerationQueue'!$BD$5:$BD$410,"&lt;="&amp;$BE$3)</f>
        <v>0</v>
      </c>
      <c r="BU332">
        <f>SUMIFS('Grid GenerationQueue'!AK$5:AK$410,'Grid GenerationQueue'!$AZ$5:$AZ$410,$B332,'Grid GenerationQueue'!$BA$5:$BA$410,$C332,'Grid GenerationQueue'!$BJ$5:$BJ$410,"Executed",'Grid GenerationQueue'!$BD$5:$BD$410,"&lt;="&amp;$BE$3)</f>
        <v>0</v>
      </c>
      <c r="BV332">
        <f>SUMIFS('Grid GenerationQueue'!AL$5:AL$410,'Grid GenerationQueue'!$AZ$5:$AZ$410,$B332,'Grid GenerationQueue'!$BA$5:$BA$410,$C332,'Grid GenerationQueue'!$BJ$5:$BJ$410,"Executed",'Grid GenerationQueue'!$BD$5:$BD$410,"&lt;="&amp;$BE$3)</f>
        <v>0</v>
      </c>
      <c r="BW332">
        <f>SUMIFS('Grid GenerationQueue'!AM$5:AM$410,'Grid GenerationQueue'!$AZ$5:$AZ$410,$B332,'Grid GenerationQueue'!$BA$5:$BA$410,$C332,'Grid GenerationQueue'!$BJ$5:$BJ$410,"Executed",'Grid GenerationQueue'!$BD$5:$BD$410,"&lt;="&amp;$BE$3)</f>
        <v>0</v>
      </c>
      <c r="BX332">
        <f>SUMIFS('Grid GenerationQueue'!AN$5:AN$410,'Grid GenerationQueue'!$AZ$5:$AZ$410,$B332,'Grid GenerationQueue'!$BA$5:$BA$410,$C332,'Grid GenerationQueue'!$BJ$5:$BJ$410,"Executed",'Grid GenerationQueue'!$BD$5:$BD$410,"&lt;="&amp;$BE$3)</f>
        <v>0</v>
      </c>
      <c r="BY332">
        <f>SUMIFS('Grid GenerationQueue'!AO$5:AO$410,'Grid GenerationQueue'!$AZ$5:$AZ$410,$B332,'Grid GenerationQueue'!$BA$5:$BA$410,$C332,'Grid GenerationQueue'!$BJ$5:$BJ$410,"Executed",'Grid GenerationQueue'!$BD$5:$BD$410,"&lt;="&amp;$BE$3)</f>
        <v>0</v>
      </c>
      <c r="BZ332">
        <f>SUMIFS('Grid GenerationQueue'!AP$5:AP$410,'Grid GenerationQueue'!$AZ$5:$AZ$410,$B332,'Grid GenerationQueue'!$BA$5:$BA$410,$C332,'Grid GenerationQueue'!$BJ$5:$BJ$410,"Executed",'Grid GenerationQueue'!$BD$5:$BD$410,"&lt;="&amp;$BE$3)</f>
        <v>0</v>
      </c>
      <c r="CA332">
        <f>SUMIFS('Grid GenerationQueue'!AQ$5:AQ$410,'Grid GenerationQueue'!$AZ$5:$AZ$410,$B332,'Grid GenerationQueue'!$BA$5:$BA$410,$C332,'Grid GenerationQueue'!$BJ$5:$BJ$410,"Executed",'Grid GenerationQueue'!$BD$5:$BD$410,"&lt;="&amp;$BE$3)</f>
        <v>0</v>
      </c>
      <c r="CB332">
        <f>SUMIFS('Grid GenerationQueue'!AR$5:AR$410,'Grid GenerationQueue'!$AZ$5:$AZ$410,$B332,'Grid GenerationQueue'!$BA$5:$BA$410,$C332,'Grid GenerationQueue'!$BJ$5:$BJ$410,"Executed",'Grid GenerationQueue'!$BD$5:$BD$410,"&lt;="&amp;$BE$3)</f>
        <v>0</v>
      </c>
      <c r="CD332">
        <f>SUMIFS('Grid GenerationQueue'!AG$5:AG$410,'Grid GenerationQueue'!$AZ$5:$AZ$410,$B332,'Grid GenerationQueue'!$BA$5:$BA$410,$C332,'Grid GenerationQueue'!$BH$5:$BH$410,"&lt;&gt;"&amp;"",'Grid GenerationQueue'!$BD$5:$BD$410,"&lt;="&amp;$BE$3)</f>
        <v>0</v>
      </c>
      <c r="CE332">
        <f>SUMIFS('Grid GenerationQueue'!AH$5:AH$410,'Grid GenerationQueue'!$AZ$5:$AZ$410,$B332,'Grid GenerationQueue'!$BA$5:$BA$410,$C332,'Grid GenerationQueue'!$BH$5:$BH$410,"&lt;&gt;"&amp;"",'Grid GenerationQueue'!$BD$5:$BD$410,"&lt;="&amp;$BE$3)</f>
        <v>0</v>
      </c>
      <c r="CF332">
        <f>SUMIFS('Grid GenerationQueue'!AI$5:AI$410,'Grid GenerationQueue'!$AZ$5:$AZ$410,$B332,'Grid GenerationQueue'!$BA$5:$BA$410,$C332,'Grid GenerationQueue'!$BH$5:$BH$410,"&lt;&gt;"&amp;"",'Grid GenerationQueue'!$BD$5:$BD$410,"&lt;="&amp;$BE$3)</f>
        <v>0</v>
      </c>
      <c r="CG332">
        <f>SUMIFS('Grid GenerationQueue'!AJ$5:AJ$410,'Grid GenerationQueue'!$AZ$5:$AZ$410,$B332,'Grid GenerationQueue'!$BA$5:$BA$410,$C332,'Grid GenerationQueue'!$BH$5:$BH$410,"&lt;&gt;"&amp;"",'Grid GenerationQueue'!$BD$5:$BD$410,"&lt;="&amp;$BE$3)</f>
        <v>0</v>
      </c>
      <c r="CH332">
        <f>SUMIFS('Grid GenerationQueue'!AK$5:AK$410,'Grid GenerationQueue'!$AZ$5:$AZ$410,$B332,'Grid GenerationQueue'!$BA$5:$BA$410,$C332,'Grid GenerationQueue'!$BH$5:$BH$410,"&lt;&gt;"&amp;"",'Grid GenerationQueue'!$BD$5:$BD$410,"&lt;="&amp;$BE$3)</f>
        <v>0</v>
      </c>
      <c r="CI332">
        <f>SUMIFS('Grid GenerationQueue'!AL$5:AL$410,'Grid GenerationQueue'!$AZ$5:$AZ$410,$B332,'Grid GenerationQueue'!$BA$5:$BA$410,$C332,'Grid GenerationQueue'!$BH$5:$BH$410,"&lt;&gt;"&amp;"",'Grid GenerationQueue'!$BD$5:$BD$410,"&lt;="&amp;$BE$3)</f>
        <v>0</v>
      </c>
      <c r="CJ332">
        <f>SUMIFS('Grid GenerationQueue'!AM$5:AM$410,'Grid GenerationQueue'!$AZ$5:$AZ$410,$B332,'Grid GenerationQueue'!$BA$5:$BA$410,$C332,'Grid GenerationQueue'!$BH$5:$BH$410,"&lt;&gt;"&amp;"",'Grid GenerationQueue'!$BD$5:$BD$410,"&lt;="&amp;$BE$3)</f>
        <v>0</v>
      </c>
      <c r="CK332">
        <f>SUMIFS('Grid GenerationQueue'!AN$5:AN$410,'Grid GenerationQueue'!$AZ$5:$AZ$410,$B332,'Grid GenerationQueue'!$BA$5:$BA$410,$C332,'Grid GenerationQueue'!$BH$5:$BH$410,"&lt;&gt;"&amp;"",'Grid GenerationQueue'!$BD$5:$BD$410,"&lt;="&amp;$BE$3)</f>
        <v>0</v>
      </c>
      <c r="CL332">
        <f>SUMIFS('Grid GenerationQueue'!AO$5:AO$410,'Grid GenerationQueue'!$AZ$5:$AZ$410,$B332,'Grid GenerationQueue'!$BA$5:$BA$410,$C332,'Grid GenerationQueue'!$BH$5:$BH$410,"&lt;&gt;"&amp;"",'Grid GenerationQueue'!$BD$5:$BD$410,"&lt;="&amp;$BE$3)</f>
        <v>0</v>
      </c>
      <c r="CM332">
        <f>SUMIFS('Grid GenerationQueue'!AP$5:AP$410,'Grid GenerationQueue'!$AZ$5:$AZ$410,$B332,'Grid GenerationQueue'!$BA$5:$BA$410,$C332,'Grid GenerationQueue'!$BH$5:$BH$410,"&lt;&gt;"&amp;"",'Grid GenerationQueue'!$BD$5:$BD$410,"&lt;="&amp;$BE$3)</f>
        <v>0</v>
      </c>
      <c r="CN332">
        <f>SUMIFS('Grid GenerationQueue'!AQ$5:AQ$410,'Grid GenerationQueue'!$AZ$5:$AZ$410,$B332,'Grid GenerationQueue'!$BA$5:$BA$410,$C332,'Grid GenerationQueue'!$BH$5:$BH$410,"&lt;&gt;"&amp;"",'Grid GenerationQueue'!$BD$5:$BD$410,"&lt;="&amp;$BE$3)</f>
        <v>0</v>
      </c>
      <c r="CO332">
        <f>SUMIFS('Grid GenerationQueue'!AR$5:AR$410,'Grid GenerationQueue'!$AZ$5:$AZ$410,$B332,'Grid GenerationQueue'!$BA$5:$BA$410,$C332,'Grid GenerationQueue'!$BH$5:$BH$410,"&lt;&gt;"&amp;"",'Grid GenerationQueue'!$BD$5:$BD$410,"&lt;="&amp;$BE$3)</f>
        <v>0</v>
      </c>
      <c r="CQ332">
        <f>SUMIFS('Grid GenerationQueue'!AG$5:AG$410,'Grid GenerationQueue'!$AZ$5:$AZ$410,$B332,'Grid GenerationQueue'!$BA$5:$BA$410,$C332,'Grid GenerationQueue'!$BK$5:$BK$410,"&gt;0",'Grid GenerationQueue'!$BD$5:$BD$410,"&lt;="&amp;$BE$3)</f>
        <v>0</v>
      </c>
      <c r="CR332">
        <f>SUMIFS('Grid GenerationQueue'!AH$5:AH$410,'Grid GenerationQueue'!$AZ$5:$AZ$410,$B332,'Grid GenerationQueue'!$BA$5:$BA$410,$C332,'Grid GenerationQueue'!$BK$5:$BK$410,"&gt;0",'Grid GenerationQueue'!$BD$5:$BD$410,"&lt;="&amp;$BE$3)</f>
        <v>0</v>
      </c>
      <c r="CS332">
        <f>SUMIFS('Grid GenerationQueue'!AI$5:AI$410,'Grid GenerationQueue'!$AZ$5:$AZ$410,$B332,'Grid GenerationQueue'!$BA$5:$BA$410,$C332,'Grid GenerationQueue'!$BK$5:$BK$410,"&gt;0",'Grid GenerationQueue'!$BD$5:$BD$410,"&lt;="&amp;$BE$3)</f>
        <v>0</v>
      </c>
      <c r="CT332">
        <f>SUMIFS('Grid GenerationQueue'!AJ$5:AJ$410,'Grid GenerationQueue'!$AZ$5:$AZ$410,$B332,'Grid GenerationQueue'!$BA$5:$BA$410,$C332,'Grid GenerationQueue'!$BK$5:$BK$410,"&gt;0",'Grid GenerationQueue'!$BD$5:$BD$410,"&lt;="&amp;$BE$3)</f>
        <v>0</v>
      </c>
      <c r="CU332">
        <f>SUMIFS('Grid GenerationQueue'!AK$5:AK$410,'Grid GenerationQueue'!$AZ$5:$AZ$410,$B332,'Grid GenerationQueue'!$BA$5:$BA$410,$C332,'Grid GenerationQueue'!$BK$5:$BK$410,"&gt;0",'Grid GenerationQueue'!$BD$5:$BD$410,"&lt;="&amp;$BE$3)</f>
        <v>0</v>
      </c>
      <c r="CV332">
        <f>SUMIFS('Grid GenerationQueue'!AL$5:AL$410,'Grid GenerationQueue'!$AZ$5:$AZ$410,$B332,'Grid GenerationQueue'!$BA$5:$BA$410,$C332,'Grid GenerationQueue'!$BK$5:$BK$410,"&gt;0",'Grid GenerationQueue'!$BD$5:$BD$410,"&lt;="&amp;$BE$3)</f>
        <v>0</v>
      </c>
      <c r="CW332">
        <f>SUMIFS('Grid GenerationQueue'!AM$5:AM$410,'Grid GenerationQueue'!$AZ$5:$AZ$410,$B332,'Grid GenerationQueue'!$BA$5:$BA$410,$C332,'Grid GenerationQueue'!$BK$5:$BK$410,"&gt;0",'Grid GenerationQueue'!$BD$5:$BD$410,"&lt;="&amp;$BE$3)</f>
        <v>0</v>
      </c>
      <c r="CX332">
        <f>SUMIFS('Grid GenerationQueue'!AN$5:AN$410,'Grid GenerationQueue'!$AZ$5:$AZ$410,$B332,'Grid GenerationQueue'!$BA$5:$BA$410,$C332,'Grid GenerationQueue'!$BK$5:$BK$410,"&gt;0",'Grid GenerationQueue'!$BD$5:$BD$410,"&lt;="&amp;$BE$3)</f>
        <v>0</v>
      </c>
      <c r="CY332">
        <f>SUMIFS('Grid GenerationQueue'!AO$5:AO$410,'Grid GenerationQueue'!$AZ$5:$AZ$410,$B332,'Grid GenerationQueue'!$BA$5:$BA$410,$C332,'Grid GenerationQueue'!$BK$5:$BK$410,"&gt;0",'Grid GenerationQueue'!$BD$5:$BD$410,"&lt;="&amp;$BE$3)</f>
        <v>0</v>
      </c>
      <c r="CZ332">
        <f>SUMIFS('Grid GenerationQueue'!AP$5:AP$410,'Grid GenerationQueue'!$AZ$5:$AZ$410,$B332,'Grid GenerationQueue'!$BA$5:$BA$410,$C332,'Grid GenerationQueue'!$BK$5:$BK$410,"&gt;0",'Grid GenerationQueue'!$BD$5:$BD$410,"&lt;="&amp;$BE$3)</f>
        <v>0</v>
      </c>
      <c r="DA332">
        <f>SUMIFS('Grid GenerationQueue'!AQ$5:AQ$410,'Grid GenerationQueue'!$AZ$5:$AZ$410,$B332,'Grid GenerationQueue'!$BA$5:$BA$410,$C332,'Grid GenerationQueue'!$BK$5:$BK$410,"&gt;0",'Grid GenerationQueue'!$BD$5:$BD$410,"&lt;="&amp;$BE$3)</f>
        <v>0</v>
      </c>
      <c r="DB332">
        <f>SUMIFS('Grid GenerationQueue'!AR$5:AR$410,'Grid GenerationQueue'!$AZ$5:$AZ$410,$B332,'Grid GenerationQueue'!$BA$5:$BA$410,$C332,'Grid GenerationQueue'!$BK$5:$BK$410,"&gt;0",'Grid GenerationQueue'!$BD$5:$BD$410,"&lt;="&amp;$BE$3)</f>
        <v>0</v>
      </c>
    </row>
    <row r="333" spans="1:106" x14ac:dyDescent="0.35">
      <c r="A333" t="s">
        <v>4748</v>
      </c>
      <c r="B333" t="s">
        <v>4915</v>
      </c>
      <c r="C333">
        <v>230</v>
      </c>
      <c r="D333">
        <f>SUMIFS('Grid GenerationQueue'!AG$5:AG$410,'Grid GenerationQueue'!$AZ$5:$AZ$410,$B333,'Grid GenerationQueue'!$BA$5:$BA$410,$C333)</f>
        <v>0</v>
      </c>
      <c r="E333">
        <f>SUMIFS('Grid GenerationQueue'!AH$5:AH$410,'Grid GenerationQueue'!$AZ$5:$AZ$410,$B333,'Grid GenerationQueue'!$BA$5:$BA$410,$C333)</f>
        <v>0</v>
      </c>
      <c r="F333">
        <f>SUMIFS('Grid GenerationQueue'!AI$5:AI$410,'Grid GenerationQueue'!$AZ$5:$AZ$410,$B333,'Grid GenerationQueue'!$BA$5:$BA$410,$C333)</f>
        <v>0</v>
      </c>
      <c r="G333">
        <f>SUMIFS('Grid GenerationQueue'!AJ$5:AJ$410,'Grid GenerationQueue'!$AZ$5:$AZ$410,$B333,'Grid GenerationQueue'!$BA$5:$BA$410,$C333)</f>
        <v>0</v>
      </c>
      <c r="H333">
        <f>SUMIFS('Grid GenerationQueue'!AK$5:AK$410,'Grid GenerationQueue'!$AZ$5:$AZ$410,$B333,'Grid GenerationQueue'!$BA$5:$BA$410,$C333)</f>
        <v>0</v>
      </c>
      <c r="I333">
        <f>SUMIFS('Grid GenerationQueue'!AL$5:AL$410,'Grid GenerationQueue'!$AZ$5:$AZ$410,$B333,'Grid GenerationQueue'!$BA$5:$BA$410,$C333)</f>
        <v>0</v>
      </c>
      <c r="J333">
        <f>SUMIFS('Grid GenerationQueue'!AM$5:AM$410,'Grid GenerationQueue'!$AZ$5:$AZ$410,$B333,'Grid GenerationQueue'!$BA$5:$BA$410,$C333)</f>
        <v>0</v>
      </c>
      <c r="K333">
        <f>SUMIFS('Grid GenerationQueue'!AN$5:AN$410,'Grid GenerationQueue'!$AZ$5:$AZ$410,$B333,'Grid GenerationQueue'!$BA$5:$BA$410,$C333)</f>
        <v>0</v>
      </c>
      <c r="L333">
        <f>SUMIFS('Grid GenerationQueue'!AO$5:AO$410,'Grid GenerationQueue'!$AZ$5:$AZ$410,$B333,'Grid GenerationQueue'!$BA$5:$BA$410,$C333)</f>
        <v>0</v>
      </c>
      <c r="M333">
        <f>SUMIFS('Grid GenerationQueue'!AP$5:AP$410,'Grid GenerationQueue'!$AZ$5:$AZ$410,$B333,'Grid GenerationQueue'!$BA$5:$BA$410,$C333)</f>
        <v>0</v>
      </c>
      <c r="N333">
        <f>SUMIFS('Grid GenerationQueue'!AQ$5:AQ$410,'Grid GenerationQueue'!$AZ$5:$AZ$410,$B333,'Grid GenerationQueue'!$BA$5:$BA$410,$C333)</f>
        <v>0</v>
      </c>
      <c r="O333">
        <f>SUMIFS('Grid GenerationQueue'!AR$5:AR$410,'Grid GenerationQueue'!$AZ$5:$AZ$410,$B333,'Grid GenerationQueue'!$BA$5:$BA$410,$C333)</f>
        <v>0</v>
      </c>
      <c r="Q333">
        <f>SUMIFS('Grid GenerationQueue'!AG$5:AG$410,'Grid GenerationQueue'!$AZ$5:$AZ$410,$B333,'Grid GenerationQueue'!$BA$5:$BA$410,$C333,'Grid GenerationQueue'!$BJ$5:$BJ$410,"Executed")</f>
        <v>0</v>
      </c>
      <c r="R333">
        <f>SUMIFS('Grid GenerationQueue'!AH$5:AH$410,'Grid GenerationQueue'!$AZ$5:$AZ$410,$B333,'Grid GenerationQueue'!$BA$5:$BA$410,$C333,'Grid GenerationQueue'!$BJ$5:$BJ$410,"Executed")</f>
        <v>0</v>
      </c>
      <c r="S333">
        <f>SUMIFS('Grid GenerationQueue'!AI$5:AI$410,'Grid GenerationQueue'!$AZ$5:$AZ$410,$B333,'Grid GenerationQueue'!$BA$5:$BA$410,$C333,'Grid GenerationQueue'!$BJ$5:$BJ$410,"Executed")</f>
        <v>0</v>
      </c>
      <c r="T333">
        <f>SUMIFS('Grid GenerationQueue'!AJ$5:AJ$410,'Grid GenerationQueue'!$AZ$5:$AZ$410,$B333,'Grid GenerationQueue'!$BA$5:$BA$410,$C333,'Grid GenerationQueue'!$BJ$5:$BJ$410,"Executed")</f>
        <v>0</v>
      </c>
      <c r="U333">
        <f>SUMIFS('Grid GenerationQueue'!AK$5:AK$410,'Grid GenerationQueue'!$AZ$5:$AZ$410,$B333,'Grid GenerationQueue'!$BA$5:$BA$410,$C333,'Grid GenerationQueue'!$BJ$5:$BJ$410,"Executed")</f>
        <v>0</v>
      </c>
      <c r="V333">
        <f>SUMIFS('Grid GenerationQueue'!AL$5:AL$410,'Grid GenerationQueue'!$AZ$5:$AZ$410,$B333,'Grid GenerationQueue'!$BA$5:$BA$410,$C333,'Grid GenerationQueue'!$BJ$5:$BJ$410,"Executed")</f>
        <v>0</v>
      </c>
      <c r="W333">
        <f>SUMIFS('Grid GenerationQueue'!AM$5:AM$410,'Grid GenerationQueue'!$AZ$5:$AZ$410,$B333,'Grid GenerationQueue'!$BA$5:$BA$410,$C333,'Grid GenerationQueue'!$BJ$5:$BJ$410,"Executed")</f>
        <v>0</v>
      </c>
      <c r="X333">
        <f>SUMIFS('Grid GenerationQueue'!AN$5:AN$410,'Grid GenerationQueue'!$AZ$5:$AZ$410,$B333,'Grid GenerationQueue'!$BA$5:$BA$410,$C333,'Grid GenerationQueue'!$BJ$5:$BJ$410,"Executed")</f>
        <v>0</v>
      </c>
      <c r="Y333">
        <f>SUMIFS('Grid GenerationQueue'!AO$5:AO$410,'Grid GenerationQueue'!$AZ$5:$AZ$410,$B333,'Grid GenerationQueue'!$BA$5:$BA$410,$C333,'Grid GenerationQueue'!$BJ$5:$BJ$410,"Executed")</f>
        <v>0</v>
      </c>
      <c r="Z333">
        <f>SUMIFS('Grid GenerationQueue'!AP$5:AP$410,'Grid GenerationQueue'!$AZ$5:$AZ$410,$B333,'Grid GenerationQueue'!$BA$5:$BA$410,$C333,'Grid GenerationQueue'!$BJ$5:$BJ$410,"Executed")</f>
        <v>0</v>
      </c>
      <c r="AA333">
        <f>SUMIFS('Grid GenerationQueue'!AQ$5:AQ$410,'Grid GenerationQueue'!$AZ$5:$AZ$410,$B333,'Grid GenerationQueue'!$BA$5:$BA$410,$C333,'Grid GenerationQueue'!$BJ$5:$BJ$410,"Executed")</f>
        <v>0</v>
      </c>
      <c r="AB333">
        <f>SUMIFS('Grid GenerationQueue'!AR$5:AR$410,'Grid GenerationQueue'!$AZ$5:$AZ$410,$B333,'Grid GenerationQueue'!$BA$5:$BA$410,$C333,'Grid GenerationQueue'!$BJ$5:$BJ$410,"Executed")</f>
        <v>0</v>
      </c>
      <c r="AD333">
        <f>SUMIFS('Grid GenerationQueue'!AG$5:AG$410,'Grid GenerationQueue'!$AZ$5:$AZ$410,$B333,'Grid GenerationQueue'!$BA$5:$BA$410,$C333,'Grid GenerationQueue'!$BH$5:$BH$410,"&lt;&gt;"&amp;"")+SUMIFS('Grid GenerationQueue'!AG$5:AG$410,'Grid GenerationQueue'!$AZ$5:$AZ$410,$B333,'Grid GenerationQueue'!$BA$5:$BA$410,$C333,'Grid GenerationQueue'!$BH$5:$BH$410,"",'Grid GenerationQueue'!$AC$5:$AC$410,1)</f>
        <v>0</v>
      </c>
      <c r="AE333">
        <f>SUMIFS('Grid GenerationQueue'!AH$5:AH$410,'Grid GenerationQueue'!$AZ$5:$AZ$410,$B333,'Grid GenerationQueue'!$BA$5:$BA$410,$C333,'Grid GenerationQueue'!$BH$5:$BH$410,"&lt;&gt;"&amp;"")+SUMIFS('Grid GenerationQueue'!AH$5:AH$410,'Grid GenerationQueue'!$AZ$5:$AZ$410,$B333,'Grid GenerationQueue'!$BA$5:$BA$410,$C333,'Grid GenerationQueue'!$BH$5:$BH$410,"",'Grid GenerationQueue'!$AC$5:$AC$410,1)</f>
        <v>0</v>
      </c>
      <c r="AF333">
        <f>SUMIFS('Grid GenerationQueue'!AI$5:AI$410,'Grid GenerationQueue'!$AZ$5:$AZ$410,$B333,'Grid GenerationQueue'!$BA$5:$BA$410,$C333,'Grid GenerationQueue'!$BH$5:$BH$410,"&lt;&gt;"&amp;"")+SUMIFS('Grid GenerationQueue'!AI$5:AI$410,'Grid GenerationQueue'!$AZ$5:$AZ$410,$B333,'Grid GenerationQueue'!$BA$5:$BA$410,$C333,'Grid GenerationQueue'!$BH$5:$BH$410,"",'Grid GenerationQueue'!$AC$5:$AC$410,1)</f>
        <v>0</v>
      </c>
      <c r="AG333">
        <f>SUMIFS('Grid GenerationQueue'!AJ$5:AJ$410,'Grid GenerationQueue'!$AZ$5:$AZ$410,$B333,'Grid GenerationQueue'!$BA$5:$BA$410,$C333,'Grid GenerationQueue'!$BH$5:$BH$410,"&lt;&gt;"&amp;"")+SUMIFS('Grid GenerationQueue'!AJ$5:AJ$410,'Grid GenerationQueue'!$AZ$5:$AZ$410,$B333,'Grid GenerationQueue'!$BA$5:$BA$410,$C333,'Grid GenerationQueue'!$BH$5:$BH$410,"",'Grid GenerationQueue'!$AC$5:$AC$410,1)</f>
        <v>0</v>
      </c>
      <c r="AH333">
        <f>SUMIFS('Grid GenerationQueue'!AK$5:AK$410,'Grid GenerationQueue'!$AZ$5:$AZ$410,$B333,'Grid GenerationQueue'!$BA$5:$BA$410,$C333,'Grid GenerationQueue'!$BH$5:$BH$410,"&lt;&gt;"&amp;"")+SUMIFS('Grid GenerationQueue'!AK$5:AK$410,'Grid GenerationQueue'!$AZ$5:$AZ$410,$B333,'Grid GenerationQueue'!$BA$5:$BA$410,$C333,'Grid GenerationQueue'!$BH$5:$BH$410,"",'Grid GenerationQueue'!$AC$5:$AC$410,1)</f>
        <v>0</v>
      </c>
      <c r="AI333">
        <f>SUMIFS('Grid GenerationQueue'!AL$5:AL$410,'Grid GenerationQueue'!$AZ$5:$AZ$410,$B333,'Grid GenerationQueue'!$BA$5:$BA$410,$C333,'Grid GenerationQueue'!$BH$5:$BH$410,"&lt;&gt;"&amp;"")+SUMIFS('Grid GenerationQueue'!AL$5:AL$410,'Grid GenerationQueue'!$AZ$5:$AZ$410,$B333,'Grid GenerationQueue'!$BA$5:$BA$410,$C333,'Grid GenerationQueue'!$BH$5:$BH$410,"",'Grid GenerationQueue'!$AC$5:$AC$410,1)</f>
        <v>0</v>
      </c>
      <c r="AJ333">
        <f>SUMIFS('Grid GenerationQueue'!AM$5:AM$410,'Grid GenerationQueue'!$AZ$5:$AZ$410,$B333,'Grid GenerationQueue'!$BA$5:$BA$410,$C333,'Grid GenerationQueue'!$BH$5:$BH$410,"&lt;&gt;"&amp;"")+SUMIFS('Grid GenerationQueue'!AM$5:AM$410,'Grid GenerationQueue'!$AZ$5:$AZ$410,$B333,'Grid GenerationQueue'!$BA$5:$BA$410,$C333,'Grid GenerationQueue'!$BH$5:$BH$410,"",'Grid GenerationQueue'!$AC$5:$AC$410,1)</f>
        <v>0</v>
      </c>
      <c r="AK333">
        <f>SUMIFS('Grid GenerationQueue'!AN$5:AN$410,'Grid GenerationQueue'!$AZ$5:$AZ$410,$B333,'Grid GenerationQueue'!$BA$5:$BA$410,$C333,'Grid GenerationQueue'!$BH$5:$BH$410,"&lt;&gt;"&amp;"")+SUMIFS('Grid GenerationQueue'!AN$5:AN$410,'Grid GenerationQueue'!$AZ$5:$AZ$410,$B333,'Grid GenerationQueue'!$BA$5:$BA$410,$C333,'Grid GenerationQueue'!$BH$5:$BH$410,"",'Grid GenerationQueue'!$AC$5:$AC$410,1)</f>
        <v>0</v>
      </c>
      <c r="AL333">
        <f>SUMIFS('Grid GenerationQueue'!AO$5:AO$410,'Grid GenerationQueue'!$AZ$5:$AZ$410,$B333,'Grid GenerationQueue'!$BA$5:$BA$410,$C333,'Grid GenerationQueue'!$BH$5:$BH$410,"&lt;&gt;"&amp;"")+SUMIFS('Grid GenerationQueue'!AO$5:AO$410,'Grid GenerationQueue'!$AZ$5:$AZ$410,$B333,'Grid GenerationQueue'!$BA$5:$BA$410,$C333,'Grid GenerationQueue'!$BH$5:$BH$410,"",'Grid GenerationQueue'!$AC$5:$AC$410,1)</f>
        <v>0</v>
      </c>
      <c r="AM333">
        <f>SUMIFS('Grid GenerationQueue'!AP$5:AP$410,'Grid GenerationQueue'!$AZ$5:$AZ$410,$B333,'Grid GenerationQueue'!$BA$5:$BA$410,$C333,'Grid GenerationQueue'!$BH$5:$BH$410,"&lt;&gt;"&amp;"")+SUMIFS('Grid GenerationQueue'!AP$5:AP$410,'Grid GenerationQueue'!$AZ$5:$AZ$410,$B333,'Grid GenerationQueue'!$BA$5:$BA$410,$C333,'Grid GenerationQueue'!$BH$5:$BH$410,"",'Grid GenerationQueue'!$AC$5:$AC$410,1)</f>
        <v>0</v>
      </c>
      <c r="AN333">
        <f>SUMIFS('Grid GenerationQueue'!AQ$5:AQ$410,'Grid GenerationQueue'!$AZ$5:$AZ$410,$B333,'Grid GenerationQueue'!$BA$5:$BA$410,$C333,'Grid GenerationQueue'!$BH$5:$BH$410,"&lt;&gt;"&amp;"")+SUMIFS('Grid GenerationQueue'!AQ$5:AQ$410,'Grid GenerationQueue'!$AZ$5:$AZ$410,$B333,'Grid GenerationQueue'!$BA$5:$BA$410,$C333,'Grid GenerationQueue'!$BH$5:$BH$410,"",'Grid GenerationQueue'!$AC$5:$AC$410,1)</f>
        <v>0</v>
      </c>
      <c r="AO333">
        <f>SUMIFS('Grid GenerationQueue'!AR$5:AR$410,'Grid GenerationQueue'!$AZ$5:$AZ$410,$B333,'Grid GenerationQueue'!$BA$5:$BA$410,$C333,'Grid GenerationQueue'!$BH$5:$BH$410,"&lt;&gt;"&amp;"")+SUMIFS('Grid GenerationQueue'!AR$5:AR$410,'Grid GenerationQueue'!$AZ$5:$AZ$410,$B333,'Grid GenerationQueue'!$BA$5:$BA$410,$C333,'Grid GenerationQueue'!$BH$5:$BH$410,"",'Grid GenerationQueue'!$AC$5:$AC$410,1)</f>
        <v>0</v>
      </c>
      <c r="AQ333">
        <f>SUMIFS('Grid GenerationQueue'!AG$5:AG$410,'Grid GenerationQueue'!$AZ$5:$AZ$410,$B333,'Grid GenerationQueue'!$BA$5:$BA$410,$C333,'Grid GenerationQueue'!$BK$5:$BK$410,"&gt;0")</f>
        <v>0</v>
      </c>
      <c r="AR333">
        <f>SUMIFS('Grid GenerationQueue'!AH$5:AH$410,'Grid GenerationQueue'!$AZ$5:$AZ$410,$B333,'Grid GenerationQueue'!$BA$5:$BA$410,$C333,'Grid GenerationQueue'!$BK$5:$BK$410,"&gt;0")</f>
        <v>0</v>
      </c>
      <c r="AS333">
        <f>SUMIFS('Grid GenerationQueue'!AI$5:AI$410,'Grid GenerationQueue'!$AZ$5:$AZ$410,$B333,'Grid GenerationQueue'!$BA$5:$BA$410,$C333,'Grid GenerationQueue'!$BK$5:$BK$410,"&gt;0")</f>
        <v>0</v>
      </c>
      <c r="AT333">
        <f>SUMIFS('Grid GenerationQueue'!AJ$5:AJ$410,'Grid GenerationQueue'!$AZ$5:$AZ$410,$B333,'Grid GenerationQueue'!$BA$5:$BA$410,$C333,'Grid GenerationQueue'!$BK$5:$BK$410,"&gt;0")</f>
        <v>0</v>
      </c>
      <c r="AU333">
        <f>SUMIFS('Grid GenerationQueue'!AK$5:AK$410,'Grid GenerationQueue'!$AZ$5:$AZ$410,$B333,'Grid GenerationQueue'!$BA$5:$BA$410,$C333,'Grid GenerationQueue'!$BK$5:$BK$410,"&gt;0")</f>
        <v>0</v>
      </c>
      <c r="AV333">
        <f>SUMIFS('Grid GenerationQueue'!AL$5:AL$410,'Grid GenerationQueue'!$AZ$5:$AZ$410,$B333,'Grid GenerationQueue'!$BA$5:$BA$410,$C333,'Grid GenerationQueue'!$BK$5:$BK$410,"&gt;0")</f>
        <v>0</v>
      </c>
      <c r="AW333">
        <f>SUMIFS('Grid GenerationQueue'!AM$5:AM$410,'Grid GenerationQueue'!$AZ$5:$AZ$410,$B333,'Grid GenerationQueue'!$BA$5:$BA$410,$C333,'Grid GenerationQueue'!$BK$5:$BK$410,"&gt;0")</f>
        <v>0</v>
      </c>
      <c r="AX333">
        <f>SUMIFS('Grid GenerationQueue'!AN$5:AN$410,'Grid GenerationQueue'!$AZ$5:$AZ$410,$B333,'Grid GenerationQueue'!$BA$5:$BA$410,$C333,'Grid GenerationQueue'!$BK$5:$BK$410,"&gt;0")</f>
        <v>0</v>
      </c>
      <c r="AY333">
        <f>SUMIFS('Grid GenerationQueue'!AO$5:AO$410,'Grid GenerationQueue'!$AZ$5:$AZ$410,$B333,'Grid GenerationQueue'!$BA$5:$BA$410,$C333,'Grid GenerationQueue'!$BK$5:$BK$410,"&gt;0")</f>
        <v>0</v>
      </c>
      <c r="AZ333">
        <f>SUMIFS('Grid GenerationQueue'!AP$5:AP$410,'Grid GenerationQueue'!$AZ$5:$AZ$410,$B333,'Grid GenerationQueue'!$BA$5:$BA$410,$C333,'Grid GenerationQueue'!$BK$5:$BK$410,"&gt;0")</f>
        <v>0</v>
      </c>
      <c r="BA333">
        <f>SUMIFS('Grid GenerationQueue'!AQ$5:AQ$410,'Grid GenerationQueue'!$AZ$5:$AZ$410,$B333,'Grid GenerationQueue'!$BA$5:$BA$410,$C333,'Grid GenerationQueue'!$BK$5:$BK$410,"&gt;0")</f>
        <v>0</v>
      </c>
      <c r="BB333">
        <f>SUMIFS('Grid GenerationQueue'!AR$5:AR$410,'Grid GenerationQueue'!$AZ$5:$AZ$410,$B333,'Grid GenerationQueue'!$BA$5:$BA$410,$C333,'Grid GenerationQueue'!$BK$5:$BK$410,"&gt;0")</f>
        <v>0</v>
      </c>
      <c r="BD333">
        <f>SUMIFS('Grid GenerationQueue'!AG$5:AG$410,'Grid GenerationQueue'!$AZ$5:$AZ$410,$B333,'Grid GenerationQueue'!$BA$5:$BA$410,$C333,'Grid GenerationQueue'!$BD$5:$BD$410,"&lt;="&amp;$BE$3)</f>
        <v>0</v>
      </c>
      <c r="BE333">
        <f>SUMIFS('Grid GenerationQueue'!AH$5:AH$410,'Grid GenerationQueue'!$AZ$5:$AZ$410,$B333,'Grid GenerationQueue'!$BA$5:$BA$410,$C333,'Grid GenerationQueue'!$BD$5:$BD$410,"&lt;="&amp;$BE$3)</f>
        <v>0</v>
      </c>
      <c r="BF333">
        <f>SUMIFS('Grid GenerationQueue'!AI$5:AI$410,'Grid GenerationQueue'!$AZ$5:$AZ$410,$B333,'Grid GenerationQueue'!$BA$5:$BA$410,$C333,'Grid GenerationQueue'!$BD$5:$BD$410,"&lt;="&amp;$BE$3)</f>
        <v>0</v>
      </c>
      <c r="BG333">
        <f>SUMIFS('Grid GenerationQueue'!AJ$5:AJ$410,'Grid GenerationQueue'!$AZ$5:$AZ$410,$B333,'Grid GenerationQueue'!$BA$5:$BA$410,$C333,'Grid GenerationQueue'!$BD$5:$BD$410,"&lt;="&amp;$BE$3)</f>
        <v>0</v>
      </c>
      <c r="BH333">
        <f>SUMIFS('Grid GenerationQueue'!AK$5:AK$410,'Grid GenerationQueue'!$AZ$5:$AZ$410,$B333,'Grid GenerationQueue'!$BA$5:$BA$410,$C333,'Grid GenerationQueue'!$BD$5:$BD$410,"&lt;="&amp;$BE$3)</f>
        <v>0</v>
      </c>
      <c r="BI333">
        <f>SUMIFS('Grid GenerationQueue'!AL$5:AL$410,'Grid GenerationQueue'!$AZ$5:$AZ$410,$B333,'Grid GenerationQueue'!$BA$5:$BA$410,$C333,'Grid GenerationQueue'!$BD$5:$BD$410,"&lt;="&amp;$BE$3)</f>
        <v>0</v>
      </c>
      <c r="BJ333">
        <f>SUMIFS('Grid GenerationQueue'!AM$5:AM$410,'Grid GenerationQueue'!$AZ$5:$AZ$410,$B333,'Grid GenerationQueue'!$BA$5:$BA$410,$C333,'Grid GenerationQueue'!$BD$5:$BD$410,"&lt;="&amp;$BE$3)</f>
        <v>0</v>
      </c>
      <c r="BK333">
        <f>SUMIFS('Grid GenerationQueue'!AN$5:AN$410,'Grid GenerationQueue'!$AZ$5:$AZ$410,$B333,'Grid GenerationQueue'!$BA$5:$BA$410,$C333,'Grid GenerationQueue'!$BD$5:$BD$410,"&lt;="&amp;$BE$3)</f>
        <v>0</v>
      </c>
      <c r="BL333">
        <f>SUMIFS('Grid GenerationQueue'!AO$5:AO$410,'Grid GenerationQueue'!$AZ$5:$AZ$410,$B333,'Grid GenerationQueue'!$BA$5:$BA$410,$C333,'Grid GenerationQueue'!$BD$5:$BD$410,"&lt;="&amp;$BE$3)</f>
        <v>0</v>
      </c>
      <c r="BM333">
        <f>SUMIFS('Grid GenerationQueue'!AP$5:AP$410,'Grid GenerationQueue'!$AZ$5:$AZ$410,$B333,'Grid GenerationQueue'!$BA$5:$BA$410,$C333,'Grid GenerationQueue'!$BD$5:$BD$410,"&lt;="&amp;$BE$3)</f>
        <v>0</v>
      </c>
      <c r="BN333">
        <f>SUMIFS('Grid GenerationQueue'!AQ$5:AQ$410,'Grid GenerationQueue'!$AZ$5:$AZ$410,$B333,'Grid GenerationQueue'!$BA$5:$BA$410,$C333,'Grid GenerationQueue'!$BD$5:$BD$410,"&lt;="&amp;$BE$3)</f>
        <v>0</v>
      </c>
      <c r="BO333">
        <f>SUMIFS('Grid GenerationQueue'!AR$5:AR$410,'Grid GenerationQueue'!$AZ$5:$AZ$410,$B333,'Grid GenerationQueue'!$BA$5:$BA$410,$C333,'Grid GenerationQueue'!$BD$5:$BD$410,"&lt;="&amp;$BE$3)</f>
        <v>0</v>
      </c>
      <c r="BQ333">
        <f>SUMIFS('Grid GenerationQueue'!AG$5:AG$410,'Grid GenerationQueue'!$AZ$5:$AZ$410,$B333,'Grid GenerationQueue'!$BA$5:$BA$410,$C333,'Grid GenerationQueue'!$BJ$5:$BJ$410,"Executed",'Grid GenerationQueue'!$BD$5:$BD$410,"&lt;="&amp;$BE$3)</f>
        <v>0</v>
      </c>
      <c r="BR333">
        <f>SUMIFS('Grid GenerationQueue'!AH$5:AH$410,'Grid GenerationQueue'!$AZ$5:$AZ$410,$B333,'Grid GenerationQueue'!$BA$5:$BA$410,$C333,'Grid GenerationQueue'!$BJ$5:$BJ$410,"Executed",'Grid GenerationQueue'!$BD$5:$BD$410,"&lt;="&amp;$BE$3)</f>
        <v>0</v>
      </c>
      <c r="BS333">
        <f>SUMIFS('Grid GenerationQueue'!AI$5:AI$410,'Grid GenerationQueue'!$AZ$5:$AZ$410,$B333,'Grid GenerationQueue'!$BA$5:$BA$410,$C333,'Grid GenerationQueue'!$BJ$5:$BJ$410,"Executed",'Grid GenerationQueue'!$BD$5:$BD$410,"&lt;="&amp;$BE$3)</f>
        <v>0</v>
      </c>
      <c r="BT333">
        <f>SUMIFS('Grid GenerationQueue'!AJ$5:AJ$410,'Grid GenerationQueue'!$AZ$5:$AZ$410,$B333,'Grid GenerationQueue'!$BA$5:$BA$410,$C333,'Grid GenerationQueue'!$BJ$5:$BJ$410,"Executed",'Grid GenerationQueue'!$BD$5:$BD$410,"&lt;="&amp;$BE$3)</f>
        <v>0</v>
      </c>
      <c r="BU333">
        <f>SUMIFS('Grid GenerationQueue'!AK$5:AK$410,'Grid GenerationQueue'!$AZ$5:$AZ$410,$B333,'Grid GenerationQueue'!$BA$5:$BA$410,$C333,'Grid GenerationQueue'!$BJ$5:$BJ$410,"Executed",'Grid GenerationQueue'!$BD$5:$BD$410,"&lt;="&amp;$BE$3)</f>
        <v>0</v>
      </c>
      <c r="BV333">
        <f>SUMIFS('Grid GenerationQueue'!AL$5:AL$410,'Grid GenerationQueue'!$AZ$5:$AZ$410,$B333,'Grid GenerationQueue'!$BA$5:$BA$410,$C333,'Grid GenerationQueue'!$BJ$5:$BJ$410,"Executed",'Grid GenerationQueue'!$BD$5:$BD$410,"&lt;="&amp;$BE$3)</f>
        <v>0</v>
      </c>
      <c r="BW333">
        <f>SUMIFS('Grid GenerationQueue'!AM$5:AM$410,'Grid GenerationQueue'!$AZ$5:$AZ$410,$B333,'Grid GenerationQueue'!$BA$5:$BA$410,$C333,'Grid GenerationQueue'!$BJ$5:$BJ$410,"Executed",'Grid GenerationQueue'!$BD$5:$BD$410,"&lt;="&amp;$BE$3)</f>
        <v>0</v>
      </c>
      <c r="BX333">
        <f>SUMIFS('Grid GenerationQueue'!AN$5:AN$410,'Grid GenerationQueue'!$AZ$5:$AZ$410,$B333,'Grid GenerationQueue'!$BA$5:$BA$410,$C333,'Grid GenerationQueue'!$BJ$5:$BJ$410,"Executed",'Grid GenerationQueue'!$BD$5:$BD$410,"&lt;="&amp;$BE$3)</f>
        <v>0</v>
      </c>
      <c r="BY333">
        <f>SUMIFS('Grid GenerationQueue'!AO$5:AO$410,'Grid GenerationQueue'!$AZ$5:$AZ$410,$B333,'Grid GenerationQueue'!$BA$5:$BA$410,$C333,'Grid GenerationQueue'!$BJ$5:$BJ$410,"Executed",'Grid GenerationQueue'!$BD$5:$BD$410,"&lt;="&amp;$BE$3)</f>
        <v>0</v>
      </c>
      <c r="BZ333">
        <f>SUMIFS('Grid GenerationQueue'!AP$5:AP$410,'Grid GenerationQueue'!$AZ$5:$AZ$410,$B333,'Grid GenerationQueue'!$BA$5:$BA$410,$C333,'Grid GenerationQueue'!$BJ$5:$BJ$410,"Executed",'Grid GenerationQueue'!$BD$5:$BD$410,"&lt;="&amp;$BE$3)</f>
        <v>0</v>
      </c>
      <c r="CA333">
        <f>SUMIFS('Grid GenerationQueue'!AQ$5:AQ$410,'Grid GenerationQueue'!$AZ$5:$AZ$410,$B333,'Grid GenerationQueue'!$BA$5:$BA$410,$C333,'Grid GenerationQueue'!$BJ$5:$BJ$410,"Executed",'Grid GenerationQueue'!$BD$5:$BD$410,"&lt;="&amp;$BE$3)</f>
        <v>0</v>
      </c>
      <c r="CB333">
        <f>SUMIFS('Grid GenerationQueue'!AR$5:AR$410,'Grid GenerationQueue'!$AZ$5:$AZ$410,$B333,'Grid GenerationQueue'!$BA$5:$BA$410,$C333,'Grid GenerationQueue'!$BJ$5:$BJ$410,"Executed",'Grid GenerationQueue'!$BD$5:$BD$410,"&lt;="&amp;$BE$3)</f>
        <v>0</v>
      </c>
      <c r="CD333">
        <f>SUMIFS('Grid GenerationQueue'!AG$5:AG$410,'Grid GenerationQueue'!$AZ$5:$AZ$410,$B333,'Grid GenerationQueue'!$BA$5:$BA$410,$C333,'Grid GenerationQueue'!$BH$5:$BH$410,"&lt;&gt;"&amp;"",'Grid GenerationQueue'!$BD$5:$BD$410,"&lt;="&amp;$BE$3)</f>
        <v>0</v>
      </c>
      <c r="CE333">
        <f>SUMIFS('Grid GenerationQueue'!AH$5:AH$410,'Grid GenerationQueue'!$AZ$5:$AZ$410,$B333,'Grid GenerationQueue'!$BA$5:$BA$410,$C333,'Grid GenerationQueue'!$BH$5:$BH$410,"&lt;&gt;"&amp;"",'Grid GenerationQueue'!$BD$5:$BD$410,"&lt;="&amp;$BE$3)</f>
        <v>0</v>
      </c>
      <c r="CF333">
        <f>SUMIFS('Grid GenerationQueue'!AI$5:AI$410,'Grid GenerationQueue'!$AZ$5:$AZ$410,$B333,'Grid GenerationQueue'!$BA$5:$BA$410,$C333,'Grid GenerationQueue'!$BH$5:$BH$410,"&lt;&gt;"&amp;"",'Grid GenerationQueue'!$BD$5:$BD$410,"&lt;="&amp;$BE$3)</f>
        <v>0</v>
      </c>
      <c r="CG333">
        <f>SUMIFS('Grid GenerationQueue'!AJ$5:AJ$410,'Grid GenerationQueue'!$AZ$5:$AZ$410,$B333,'Grid GenerationQueue'!$BA$5:$BA$410,$C333,'Grid GenerationQueue'!$BH$5:$BH$410,"&lt;&gt;"&amp;"",'Grid GenerationQueue'!$BD$5:$BD$410,"&lt;="&amp;$BE$3)</f>
        <v>0</v>
      </c>
      <c r="CH333">
        <f>SUMIFS('Grid GenerationQueue'!AK$5:AK$410,'Grid GenerationQueue'!$AZ$5:$AZ$410,$B333,'Grid GenerationQueue'!$BA$5:$BA$410,$C333,'Grid GenerationQueue'!$BH$5:$BH$410,"&lt;&gt;"&amp;"",'Grid GenerationQueue'!$BD$5:$BD$410,"&lt;="&amp;$BE$3)</f>
        <v>0</v>
      </c>
      <c r="CI333">
        <f>SUMIFS('Grid GenerationQueue'!AL$5:AL$410,'Grid GenerationQueue'!$AZ$5:$AZ$410,$B333,'Grid GenerationQueue'!$BA$5:$BA$410,$C333,'Grid GenerationQueue'!$BH$5:$BH$410,"&lt;&gt;"&amp;"",'Grid GenerationQueue'!$BD$5:$BD$410,"&lt;="&amp;$BE$3)</f>
        <v>0</v>
      </c>
      <c r="CJ333">
        <f>SUMIFS('Grid GenerationQueue'!AM$5:AM$410,'Grid GenerationQueue'!$AZ$5:$AZ$410,$B333,'Grid GenerationQueue'!$BA$5:$BA$410,$C333,'Grid GenerationQueue'!$BH$5:$BH$410,"&lt;&gt;"&amp;"",'Grid GenerationQueue'!$BD$5:$BD$410,"&lt;="&amp;$BE$3)</f>
        <v>0</v>
      </c>
      <c r="CK333">
        <f>SUMIFS('Grid GenerationQueue'!AN$5:AN$410,'Grid GenerationQueue'!$AZ$5:$AZ$410,$B333,'Grid GenerationQueue'!$BA$5:$BA$410,$C333,'Grid GenerationQueue'!$BH$5:$BH$410,"&lt;&gt;"&amp;"",'Grid GenerationQueue'!$BD$5:$BD$410,"&lt;="&amp;$BE$3)</f>
        <v>0</v>
      </c>
      <c r="CL333">
        <f>SUMIFS('Grid GenerationQueue'!AO$5:AO$410,'Grid GenerationQueue'!$AZ$5:$AZ$410,$B333,'Grid GenerationQueue'!$BA$5:$BA$410,$C333,'Grid GenerationQueue'!$BH$5:$BH$410,"&lt;&gt;"&amp;"",'Grid GenerationQueue'!$BD$5:$BD$410,"&lt;="&amp;$BE$3)</f>
        <v>0</v>
      </c>
      <c r="CM333">
        <f>SUMIFS('Grid GenerationQueue'!AP$5:AP$410,'Grid GenerationQueue'!$AZ$5:$AZ$410,$B333,'Grid GenerationQueue'!$BA$5:$BA$410,$C333,'Grid GenerationQueue'!$BH$5:$BH$410,"&lt;&gt;"&amp;"",'Grid GenerationQueue'!$BD$5:$BD$410,"&lt;="&amp;$BE$3)</f>
        <v>0</v>
      </c>
      <c r="CN333">
        <f>SUMIFS('Grid GenerationQueue'!AQ$5:AQ$410,'Grid GenerationQueue'!$AZ$5:$AZ$410,$B333,'Grid GenerationQueue'!$BA$5:$BA$410,$C333,'Grid GenerationQueue'!$BH$5:$BH$410,"&lt;&gt;"&amp;"",'Grid GenerationQueue'!$BD$5:$BD$410,"&lt;="&amp;$BE$3)</f>
        <v>0</v>
      </c>
      <c r="CO333">
        <f>SUMIFS('Grid GenerationQueue'!AR$5:AR$410,'Grid GenerationQueue'!$AZ$5:$AZ$410,$B333,'Grid GenerationQueue'!$BA$5:$BA$410,$C333,'Grid GenerationQueue'!$BH$5:$BH$410,"&lt;&gt;"&amp;"",'Grid GenerationQueue'!$BD$5:$BD$410,"&lt;="&amp;$BE$3)</f>
        <v>0</v>
      </c>
      <c r="CQ333">
        <f>SUMIFS('Grid GenerationQueue'!AG$5:AG$410,'Grid GenerationQueue'!$AZ$5:$AZ$410,$B333,'Grid GenerationQueue'!$BA$5:$BA$410,$C333,'Grid GenerationQueue'!$BK$5:$BK$410,"&gt;0",'Grid GenerationQueue'!$BD$5:$BD$410,"&lt;="&amp;$BE$3)</f>
        <v>0</v>
      </c>
      <c r="CR333">
        <f>SUMIFS('Grid GenerationQueue'!AH$5:AH$410,'Grid GenerationQueue'!$AZ$5:$AZ$410,$B333,'Grid GenerationQueue'!$BA$5:$BA$410,$C333,'Grid GenerationQueue'!$BK$5:$BK$410,"&gt;0",'Grid GenerationQueue'!$BD$5:$BD$410,"&lt;="&amp;$BE$3)</f>
        <v>0</v>
      </c>
      <c r="CS333">
        <f>SUMIFS('Grid GenerationQueue'!AI$5:AI$410,'Grid GenerationQueue'!$AZ$5:$AZ$410,$B333,'Grid GenerationQueue'!$BA$5:$BA$410,$C333,'Grid GenerationQueue'!$BK$5:$BK$410,"&gt;0",'Grid GenerationQueue'!$BD$5:$BD$410,"&lt;="&amp;$BE$3)</f>
        <v>0</v>
      </c>
      <c r="CT333">
        <f>SUMIFS('Grid GenerationQueue'!AJ$5:AJ$410,'Grid GenerationQueue'!$AZ$5:$AZ$410,$B333,'Grid GenerationQueue'!$BA$5:$BA$410,$C333,'Grid GenerationQueue'!$BK$5:$BK$410,"&gt;0",'Grid GenerationQueue'!$BD$5:$BD$410,"&lt;="&amp;$BE$3)</f>
        <v>0</v>
      </c>
      <c r="CU333">
        <f>SUMIFS('Grid GenerationQueue'!AK$5:AK$410,'Grid GenerationQueue'!$AZ$5:$AZ$410,$B333,'Grid GenerationQueue'!$BA$5:$BA$410,$C333,'Grid GenerationQueue'!$BK$5:$BK$410,"&gt;0",'Grid GenerationQueue'!$BD$5:$BD$410,"&lt;="&amp;$BE$3)</f>
        <v>0</v>
      </c>
      <c r="CV333">
        <f>SUMIFS('Grid GenerationQueue'!AL$5:AL$410,'Grid GenerationQueue'!$AZ$5:$AZ$410,$B333,'Grid GenerationQueue'!$BA$5:$BA$410,$C333,'Grid GenerationQueue'!$BK$5:$BK$410,"&gt;0",'Grid GenerationQueue'!$BD$5:$BD$410,"&lt;="&amp;$BE$3)</f>
        <v>0</v>
      </c>
      <c r="CW333">
        <f>SUMIFS('Grid GenerationQueue'!AM$5:AM$410,'Grid GenerationQueue'!$AZ$5:$AZ$410,$B333,'Grid GenerationQueue'!$BA$5:$BA$410,$C333,'Grid GenerationQueue'!$BK$5:$BK$410,"&gt;0",'Grid GenerationQueue'!$BD$5:$BD$410,"&lt;="&amp;$BE$3)</f>
        <v>0</v>
      </c>
      <c r="CX333">
        <f>SUMIFS('Grid GenerationQueue'!AN$5:AN$410,'Grid GenerationQueue'!$AZ$5:$AZ$410,$B333,'Grid GenerationQueue'!$BA$5:$BA$410,$C333,'Grid GenerationQueue'!$BK$5:$BK$410,"&gt;0",'Grid GenerationQueue'!$BD$5:$BD$410,"&lt;="&amp;$BE$3)</f>
        <v>0</v>
      </c>
      <c r="CY333">
        <f>SUMIFS('Grid GenerationQueue'!AO$5:AO$410,'Grid GenerationQueue'!$AZ$5:$AZ$410,$B333,'Grid GenerationQueue'!$BA$5:$BA$410,$C333,'Grid GenerationQueue'!$BK$5:$BK$410,"&gt;0",'Grid GenerationQueue'!$BD$5:$BD$410,"&lt;="&amp;$BE$3)</f>
        <v>0</v>
      </c>
      <c r="CZ333">
        <f>SUMIFS('Grid GenerationQueue'!AP$5:AP$410,'Grid GenerationQueue'!$AZ$5:$AZ$410,$B333,'Grid GenerationQueue'!$BA$5:$BA$410,$C333,'Grid GenerationQueue'!$BK$5:$BK$410,"&gt;0",'Grid GenerationQueue'!$BD$5:$BD$410,"&lt;="&amp;$BE$3)</f>
        <v>0</v>
      </c>
      <c r="DA333">
        <f>SUMIFS('Grid GenerationQueue'!AQ$5:AQ$410,'Grid GenerationQueue'!$AZ$5:$AZ$410,$B333,'Grid GenerationQueue'!$BA$5:$BA$410,$C333,'Grid GenerationQueue'!$BK$5:$BK$410,"&gt;0",'Grid GenerationQueue'!$BD$5:$BD$410,"&lt;="&amp;$BE$3)</f>
        <v>0</v>
      </c>
      <c r="DB333">
        <f>SUMIFS('Grid GenerationQueue'!AR$5:AR$410,'Grid GenerationQueue'!$AZ$5:$AZ$410,$B333,'Grid GenerationQueue'!$BA$5:$BA$410,$C333,'Grid GenerationQueue'!$BK$5:$BK$410,"&gt;0",'Grid GenerationQueue'!$BD$5:$BD$410,"&lt;="&amp;$BE$3)</f>
        <v>0</v>
      </c>
    </row>
    <row r="334" spans="1:106" x14ac:dyDescent="0.35">
      <c r="A334" t="s">
        <v>4750</v>
      </c>
      <c r="B334" t="s">
        <v>4570</v>
      </c>
      <c r="C334">
        <v>230</v>
      </c>
      <c r="D334">
        <f>SUMIFS('Grid GenerationQueue'!AG$5:AG$410,'Grid GenerationQueue'!$AZ$5:$AZ$410,$B334,'Grid GenerationQueue'!$BA$5:$BA$410,$C334)</f>
        <v>661.94</v>
      </c>
      <c r="E334">
        <f>SUMIFS('Grid GenerationQueue'!AH$5:AH$410,'Grid GenerationQueue'!$AZ$5:$AZ$410,$B334,'Grid GenerationQueue'!$BA$5:$BA$410,$C334)</f>
        <v>474.94</v>
      </c>
      <c r="F334">
        <f>SUMIFS('Grid GenerationQueue'!AI$5:AI$410,'Grid GenerationQueue'!$AZ$5:$AZ$410,$B334,'Grid GenerationQueue'!$BA$5:$BA$410,$C334)</f>
        <v>0</v>
      </c>
      <c r="G334">
        <f>SUMIFS('Grid GenerationQueue'!AJ$5:AJ$410,'Grid GenerationQueue'!$AZ$5:$AZ$410,$B334,'Grid GenerationQueue'!$BA$5:$BA$410,$C334)</f>
        <v>0</v>
      </c>
      <c r="H334">
        <f>SUMIFS('Grid GenerationQueue'!AK$5:AK$410,'Grid GenerationQueue'!$AZ$5:$AZ$410,$B334,'Grid GenerationQueue'!$BA$5:$BA$410,$C334)</f>
        <v>512</v>
      </c>
      <c r="I334">
        <f>SUMIFS('Grid GenerationQueue'!AL$5:AL$410,'Grid GenerationQueue'!$AZ$5:$AZ$410,$B334,'Grid GenerationQueue'!$BA$5:$BA$410,$C334)</f>
        <v>0</v>
      </c>
      <c r="J334">
        <f>SUMIFS('Grid GenerationQueue'!AM$5:AM$410,'Grid GenerationQueue'!$AZ$5:$AZ$410,$B334,'Grid GenerationQueue'!$BA$5:$BA$410,$C334)</f>
        <v>0</v>
      </c>
      <c r="K334">
        <f>SUMIFS('Grid GenerationQueue'!AN$5:AN$410,'Grid GenerationQueue'!$AZ$5:$AZ$410,$B334,'Grid GenerationQueue'!$BA$5:$BA$410,$C334)</f>
        <v>0</v>
      </c>
      <c r="L334">
        <f>SUMIFS('Grid GenerationQueue'!AO$5:AO$410,'Grid GenerationQueue'!$AZ$5:$AZ$410,$B334,'Grid GenerationQueue'!$BA$5:$BA$410,$C334)</f>
        <v>3.5999999999999943</v>
      </c>
      <c r="M334">
        <f>SUMIFS('Grid GenerationQueue'!AP$5:AP$410,'Grid GenerationQueue'!$AZ$5:$AZ$410,$B334,'Grid GenerationQueue'!$BA$5:$BA$410,$C334)</f>
        <v>0</v>
      </c>
      <c r="N334">
        <f>SUMIFS('Grid GenerationQueue'!AQ$5:AQ$410,'Grid GenerationQueue'!$AZ$5:$AZ$410,$B334,'Grid GenerationQueue'!$BA$5:$BA$410,$C334)</f>
        <v>0</v>
      </c>
      <c r="O334">
        <f>SUMIFS('Grid GenerationQueue'!AR$5:AR$410,'Grid GenerationQueue'!$AZ$5:$AZ$410,$B334,'Grid GenerationQueue'!$BA$5:$BA$410,$C334)</f>
        <v>0</v>
      </c>
      <c r="Q334">
        <f>SUMIFS('Grid GenerationQueue'!AG$5:AG$410,'Grid GenerationQueue'!$AZ$5:$AZ$410,$B334,'Grid GenerationQueue'!$BA$5:$BA$410,$C334,'Grid GenerationQueue'!$BJ$5:$BJ$410,"Executed")</f>
        <v>254.94</v>
      </c>
      <c r="R334">
        <f>SUMIFS('Grid GenerationQueue'!AH$5:AH$410,'Grid GenerationQueue'!$AZ$5:$AZ$410,$B334,'Grid GenerationQueue'!$BA$5:$BA$410,$C334,'Grid GenerationQueue'!$BJ$5:$BJ$410,"Executed")</f>
        <v>74.94</v>
      </c>
      <c r="S334">
        <f>SUMIFS('Grid GenerationQueue'!AI$5:AI$410,'Grid GenerationQueue'!$AZ$5:$AZ$410,$B334,'Grid GenerationQueue'!$BA$5:$BA$410,$C334,'Grid GenerationQueue'!$BJ$5:$BJ$410,"Executed")</f>
        <v>0</v>
      </c>
      <c r="T334">
        <f>SUMIFS('Grid GenerationQueue'!AJ$5:AJ$410,'Grid GenerationQueue'!$AZ$5:$AZ$410,$B334,'Grid GenerationQueue'!$BA$5:$BA$410,$C334,'Grid GenerationQueue'!$BJ$5:$BJ$410,"Executed")</f>
        <v>0</v>
      </c>
      <c r="U334">
        <f>SUMIFS('Grid GenerationQueue'!AK$5:AK$410,'Grid GenerationQueue'!$AZ$5:$AZ$410,$B334,'Grid GenerationQueue'!$BA$5:$BA$410,$C334,'Grid GenerationQueue'!$BJ$5:$BJ$410,"Executed")</f>
        <v>205</v>
      </c>
      <c r="V334">
        <f>SUMIFS('Grid GenerationQueue'!AL$5:AL$410,'Grid GenerationQueue'!$AZ$5:$AZ$410,$B334,'Grid GenerationQueue'!$BA$5:$BA$410,$C334,'Grid GenerationQueue'!$BJ$5:$BJ$410,"Executed")</f>
        <v>0</v>
      </c>
      <c r="W334">
        <f>SUMIFS('Grid GenerationQueue'!AM$5:AM$410,'Grid GenerationQueue'!$AZ$5:$AZ$410,$B334,'Grid GenerationQueue'!$BA$5:$BA$410,$C334,'Grid GenerationQueue'!$BJ$5:$BJ$410,"Executed")</f>
        <v>0</v>
      </c>
      <c r="X334">
        <f>SUMIFS('Grid GenerationQueue'!AN$5:AN$410,'Grid GenerationQueue'!$AZ$5:$AZ$410,$B334,'Grid GenerationQueue'!$BA$5:$BA$410,$C334,'Grid GenerationQueue'!$BJ$5:$BJ$410,"Executed")</f>
        <v>0</v>
      </c>
      <c r="Y334">
        <f>SUMIFS('Grid GenerationQueue'!AO$5:AO$410,'Grid GenerationQueue'!$AZ$5:$AZ$410,$B334,'Grid GenerationQueue'!$BA$5:$BA$410,$C334,'Grid GenerationQueue'!$BJ$5:$BJ$410,"Executed")</f>
        <v>3.5999999999999943</v>
      </c>
      <c r="Z334">
        <f>SUMIFS('Grid GenerationQueue'!AP$5:AP$410,'Grid GenerationQueue'!$AZ$5:$AZ$410,$B334,'Grid GenerationQueue'!$BA$5:$BA$410,$C334,'Grid GenerationQueue'!$BJ$5:$BJ$410,"Executed")</f>
        <v>0</v>
      </c>
      <c r="AA334">
        <f>SUMIFS('Grid GenerationQueue'!AQ$5:AQ$410,'Grid GenerationQueue'!$AZ$5:$AZ$410,$B334,'Grid GenerationQueue'!$BA$5:$BA$410,$C334,'Grid GenerationQueue'!$BJ$5:$BJ$410,"Executed")</f>
        <v>0</v>
      </c>
      <c r="AB334">
        <f>SUMIFS('Grid GenerationQueue'!AR$5:AR$410,'Grid GenerationQueue'!$AZ$5:$AZ$410,$B334,'Grid GenerationQueue'!$BA$5:$BA$410,$C334,'Grid GenerationQueue'!$BJ$5:$BJ$410,"Executed")</f>
        <v>0</v>
      </c>
      <c r="AD334">
        <f>SUMIFS('Grid GenerationQueue'!AG$5:AG$410,'Grid GenerationQueue'!$AZ$5:$AZ$410,$B334,'Grid GenerationQueue'!$BA$5:$BA$410,$C334,'Grid GenerationQueue'!$BH$5:$BH$410,"&lt;&gt;"&amp;"")+SUMIFS('Grid GenerationQueue'!AG$5:AG$410,'Grid GenerationQueue'!$AZ$5:$AZ$410,$B334,'Grid GenerationQueue'!$BA$5:$BA$410,$C334,'Grid GenerationQueue'!$BH$5:$BH$410,"",'Grid GenerationQueue'!$AC$5:$AC$410,1)</f>
        <v>661.94</v>
      </c>
      <c r="AE334">
        <f>SUMIFS('Grid GenerationQueue'!AH$5:AH$410,'Grid GenerationQueue'!$AZ$5:$AZ$410,$B334,'Grid GenerationQueue'!$BA$5:$BA$410,$C334,'Grid GenerationQueue'!$BH$5:$BH$410,"&lt;&gt;"&amp;"")+SUMIFS('Grid GenerationQueue'!AH$5:AH$410,'Grid GenerationQueue'!$AZ$5:$AZ$410,$B334,'Grid GenerationQueue'!$BA$5:$BA$410,$C334,'Grid GenerationQueue'!$BH$5:$BH$410,"",'Grid GenerationQueue'!$AC$5:$AC$410,1)</f>
        <v>474.94</v>
      </c>
      <c r="AF334">
        <f>SUMIFS('Grid GenerationQueue'!AI$5:AI$410,'Grid GenerationQueue'!$AZ$5:$AZ$410,$B334,'Grid GenerationQueue'!$BA$5:$BA$410,$C334,'Grid GenerationQueue'!$BH$5:$BH$410,"&lt;&gt;"&amp;"")+SUMIFS('Grid GenerationQueue'!AI$5:AI$410,'Grid GenerationQueue'!$AZ$5:$AZ$410,$B334,'Grid GenerationQueue'!$BA$5:$BA$410,$C334,'Grid GenerationQueue'!$BH$5:$BH$410,"",'Grid GenerationQueue'!$AC$5:$AC$410,1)</f>
        <v>0</v>
      </c>
      <c r="AG334">
        <f>SUMIFS('Grid GenerationQueue'!AJ$5:AJ$410,'Grid GenerationQueue'!$AZ$5:$AZ$410,$B334,'Grid GenerationQueue'!$BA$5:$BA$410,$C334,'Grid GenerationQueue'!$BH$5:$BH$410,"&lt;&gt;"&amp;"")+SUMIFS('Grid GenerationQueue'!AJ$5:AJ$410,'Grid GenerationQueue'!$AZ$5:$AZ$410,$B334,'Grid GenerationQueue'!$BA$5:$BA$410,$C334,'Grid GenerationQueue'!$BH$5:$BH$410,"",'Grid GenerationQueue'!$AC$5:$AC$410,1)</f>
        <v>0</v>
      </c>
      <c r="AH334">
        <f>SUMIFS('Grid GenerationQueue'!AK$5:AK$410,'Grid GenerationQueue'!$AZ$5:$AZ$410,$B334,'Grid GenerationQueue'!$BA$5:$BA$410,$C334,'Grid GenerationQueue'!$BH$5:$BH$410,"&lt;&gt;"&amp;"")+SUMIFS('Grid GenerationQueue'!AK$5:AK$410,'Grid GenerationQueue'!$AZ$5:$AZ$410,$B334,'Grid GenerationQueue'!$BA$5:$BA$410,$C334,'Grid GenerationQueue'!$BH$5:$BH$410,"",'Grid GenerationQueue'!$AC$5:$AC$410,1)</f>
        <v>512</v>
      </c>
      <c r="AI334">
        <f>SUMIFS('Grid GenerationQueue'!AL$5:AL$410,'Grid GenerationQueue'!$AZ$5:$AZ$410,$B334,'Grid GenerationQueue'!$BA$5:$BA$410,$C334,'Grid GenerationQueue'!$BH$5:$BH$410,"&lt;&gt;"&amp;"")+SUMIFS('Grid GenerationQueue'!AL$5:AL$410,'Grid GenerationQueue'!$AZ$5:$AZ$410,$B334,'Grid GenerationQueue'!$BA$5:$BA$410,$C334,'Grid GenerationQueue'!$BH$5:$BH$410,"",'Grid GenerationQueue'!$AC$5:$AC$410,1)</f>
        <v>0</v>
      </c>
      <c r="AJ334">
        <f>SUMIFS('Grid GenerationQueue'!AM$5:AM$410,'Grid GenerationQueue'!$AZ$5:$AZ$410,$B334,'Grid GenerationQueue'!$BA$5:$BA$410,$C334,'Grid GenerationQueue'!$BH$5:$BH$410,"&lt;&gt;"&amp;"")+SUMIFS('Grid GenerationQueue'!AM$5:AM$410,'Grid GenerationQueue'!$AZ$5:$AZ$410,$B334,'Grid GenerationQueue'!$BA$5:$BA$410,$C334,'Grid GenerationQueue'!$BH$5:$BH$410,"",'Grid GenerationQueue'!$AC$5:$AC$410,1)</f>
        <v>0</v>
      </c>
      <c r="AK334">
        <f>SUMIFS('Grid GenerationQueue'!AN$5:AN$410,'Grid GenerationQueue'!$AZ$5:$AZ$410,$B334,'Grid GenerationQueue'!$BA$5:$BA$410,$C334,'Grid GenerationQueue'!$BH$5:$BH$410,"&lt;&gt;"&amp;"")+SUMIFS('Grid GenerationQueue'!AN$5:AN$410,'Grid GenerationQueue'!$AZ$5:$AZ$410,$B334,'Grid GenerationQueue'!$BA$5:$BA$410,$C334,'Grid GenerationQueue'!$BH$5:$BH$410,"",'Grid GenerationQueue'!$AC$5:$AC$410,1)</f>
        <v>0</v>
      </c>
      <c r="AL334">
        <f>SUMIFS('Grid GenerationQueue'!AO$5:AO$410,'Grid GenerationQueue'!$AZ$5:$AZ$410,$B334,'Grid GenerationQueue'!$BA$5:$BA$410,$C334,'Grid GenerationQueue'!$BH$5:$BH$410,"&lt;&gt;"&amp;"")+SUMIFS('Grid GenerationQueue'!AO$5:AO$410,'Grid GenerationQueue'!$AZ$5:$AZ$410,$B334,'Grid GenerationQueue'!$BA$5:$BA$410,$C334,'Grid GenerationQueue'!$BH$5:$BH$410,"",'Grid GenerationQueue'!$AC$5:$AC$410,1)</f>
        <v>3.5999999999999943</v>
      </c>
      <c r="AM334">
        <f>SUMIFS('Grid GenerationQueue'!AP$5:AP$410,'Grid GenerationQueue'!$AZ$5:$AZ$410,$B334,'Grid GenerationQueue'!$BA$5:$BA$410,$C334,'Grid GenerationQueue'!$BH$5:$BH$410,"&lt;&gt;"&amp;"")+SUMIFS('Grid GenerationQueue'!AP$5:AP$410,'Grid GenerationQueue'!$AZ$5:$AZ$410,$B334,'Grid GenerationQueue'!$BA$5:$BA$410,$C334,'Grid GenerationQueue'!$BH$5:$BH$410,"",'Grid GenerationQueue'!$AC$5:$AC$410,1)</f>
        <v>0</v>
      </c>
      <c r="AN334">
        <f>SUMIFS('Grid GenerationQueue'!AQ$5:AQ$410,'Grid GenerationQueue'!$AZ$5:$AZ$410,$B334,'Grid GenerationQueue'!$BA$5:$BA$410,$C334,'Grid GenerationQueue'!$BH$5:$BH$410,"&lt;&gt;"&amp;"")+SUMIFS('Grid GenerationQueue'!AQ$5:AQ$410,'Grid GenerationQueue'!$AZ$5:$AZ$410,$B334,'Grid GenerationQueue'!$BA$5:$BA$410,$C334,'Grid GenerationQueue'!$BH$5:$BH$410,"",'Grid GenerationQueue'!$AC$5:$AC$410,1)</f>
        <v>0</v>
      </c>
      <c r="AO334">
        <f>SUMIFS('Grid GenerationQueue'!AR$5:AR$410,'Grid GenerationQueue'!$AZ$5:$AZ$410,$B334,'Grid GenerationQueue'!$BA$5:$BA$410,$C334,'Grid GenerationQueue'!$BH$5:$BH$410,"&lt;&gt;"&amp;"")+SUMIFS('Grid GenerationQueue'!AR$5:AR$410,'Grid GenerationQueue'!$AZ$5:$AZ$410,$B334,'Grid GenerationQueue'!$BA$5:$BA$410,$C334,'Grid GenerationQueue'!$BH$5:$BH$410,"",'Grid GenerationQueue'!$AC$5:$AC$410,1)</f>
        <v>0</v>
      </c>
      <c r="AQ334">
        <f>SUMIFS('Grid GenerationQueue'!AG$5:AG$410,'Grid GenerationQueue'!$AZ$5:$AZ$410,$B334,'Grid GenerationQueue'!$BA$5:$BA$410,$C334,'Grid GenerationQueue'!$BK$5:$BK$410,"&gt;0")</f>
        <v>254.94</v>
      </c>
      <c r="AR334">
        <f>SUMIFS('Grid GenerationQueue'!AH$5:AH$410,'Grid GenerationQueue'!$AZ$5:$AZ$410,$B334,'Grid GenerationQueue'!$BA$5:$BA$410,$C334,'Grid GenerationQueue'!$BK$5:$BK$410,"&gt;0")</f>
        <v>74.94</v>
      </c>
      <c r="AS334">
        <f>SUMIFS('Grid GenerationQueue'!AI$5:AI$410,'Grid GenerationQueue'!$AZ$5:$AZ$410,$B334,'Grid GenerationQueue'!$BA$5:$BA$410,$C334,'Grid GenerationQueue'!$BK$5:$BK$410,"&gt;0")</f>
        <v>0</v>
      </c>
      <c r="AT334">
        <f>SUMIFS('Grid GenerationQueue'!AJ$5:AJ$410,'Grid GenerationQueue'!$AZ$5:$AZ$410,$B334,'Grid GenerationQueue'!$BA$5:$BA$410,$C334,'Grid GenerationQueue'!$BK$5:$BK$410,"&gt;0")</f>
        <v>0</v>
      </c>
      <c r="AU334">
        <f>SUMIFS('Grid GenerationQueue'!AK$5:AK$410,'Grid GenerationQueue'!$AZ$5:$AZ$410,$B334,'Grid GenerationQueue'!$BA$5:$BA$410,$C334,'Grid GenerationQueue'!$BK$5:$BK$410,"&gt;0")</f>
        <v>205</v>
      </c>
      <c r="AV334">
        <f>SUMIFS('Grid GenerationQueue'!AL$5:AL$410,'Grid GenerationQueue'!$AZ$5:$AZ$410,$B334,'Grid GenerationQueue'!$BA$5:$BA$410,$C334,'Grid GenerationQueue'!$BK$5:$BK$410,"&gt;0")</f>
        <v>0</v>
      </c>
      <c r="AW334">
        <f>SUMIFS('Grid GenerationQueue'!AM$5:AM$410,'Grid GenerationQueue'!$AZ$5:$AZ$410,$B334,'Grid GenerationQueue'!$BA$5:$BA$410,$C334,'Grid GenerationQueue'!$BK$5:$BK$410,"&gt;0")</f>
        <v>0</v>
      </c>
      <c r="AX334">
        <f>SUMIFS('Grid GenerationQueue'!AN$5:AN$410,'Grid GenerationQueue'!$AZ$5:$AZ$410,$B334,'Grid GenerationQueue'!$BA$5:$BA$410,$C334,'Grid GenerationQueue'!$BK$5:$BK$410,"&gt;0")</f>
        <v>0</v>
      </c>
      <c r="AY334">
        <f>SUMIFS('Grid GenerationQueue'!AO$5:AO$410,'Grid GenerationQueue'!$AZ$5:$AZ$410,$B334,'Grid GenerationQueue'!$BA$5:$BA$410,$C334,'Grid GenerationQueue'!$BK$5:$BK$410,"&gt;0")</f>
        <v>3.5999999999999943</v>
      </c>
      <c r="AZ334">
        <f>SUMIFS('Grid GenerationQueue'!AP$5:AP$410,'Grid GenerationQueue'!$AZ$5:$AZ$410,$B334,'Grid GenerationQueue'!$BA$5:$BA$410,$C334,'Grid GenerationQueue'!$BK$5:$BK$410,"&gt;0")</f>
        <v>0</v>
      </c>
      <c r="BA334">
        <f>SUMIFS('Grid GenerationQueue'!AQ$5:AQ$410,'Grid GenerationQueue'!$AZ$5:$AZ$410,$B334,'Grid GenerationQueue'!$BA$5:$BA$410,$C334,'Grid GenerationQueue'!$BK$5:$BK$410,"&gt;0")</f>
        <v>0</v>
      </c>
      <c r="BB334">
        <f>SUMIFS('Grid GenerationQueue'!AR$5:AR$410,'Grid GenerationQueue'!$AZ$5:$AZ$410,$B334,'Grid GenerationQueue'!$BA$5:$BA$410,$C334,'Grid GenerationQueue'!$BK$5:$BK$410,"&gt;0")</f>
        <v>0</v>
      </c>
      <c r="BD334">
        <f>SUMIFS('Grid GenerationQueue'!AG$5:AG$410,'Grid GenerationQueue'!$AZ$5:$AZ$410,$B334,'Grid GenerationQueue'!$BA$5:$BA$410,$C334,'Grid GenerationQueue'!$BD$5:$BD$410,"&lt;="&amp;$BE$3)</f>
        <v>354.94</v>
      </c>
      <c r="BE334">
        <f>SUMIFS('Grid GenerationQueue'!AH$5:AH$410,'Grid GenerationQueue'!$AZ$5:$AZ$410,$B334,'Grid GenerationQueue'!$BA$5:$BA$410,$C334,'Grid GenerationQueue'!$BD$5:$BD$410,"&lt;="&amp;$BE$3)</f>
        <v>174.94</v>
      </c>
      <c r="BF334">
        <f>SUMIFS('Grid GenerationQueue'!AI$5:AI$410,'Grid GenerationQueue'!$AZ$5:$AZ$410,$B334,'Grid GenerationQueue'!$BA$5:$BA$410,$C334,'Grid GenerationQueue'!$BD$5:$BD$410,"&lt;="&amp;$BE$3)</f>
        <v>0</v>
      </c>
      <c r="BG334">
        <f>SUMIFS('Grid GenerationQueue'!AJ$5:AJ$410,'Grid GenerationQueue'!$AZ$5:$AZ$410,$B334,'Grid GenerationQueue'!$BA$5:$BA$410,$C334,'Grid GenerationQueue'!$BD$5:$BD$410,"&lt;="&amp;$BE$3)</f>
        <v>0</v>
      </c>
      <c r="BH334">
        <f>SUMIFS('Grid GenerationQueue'!AK$5:AK$410,'Grid GenerationQueue'!$AZ$5:$AZ$410,$B334,'Grid GenerationQueue'!$BA$5:$BA$410,$C334,'Grid GenerationQueue'!$BD$5:$BD$410,"&lt;="&amp;$BE$3)</f>
        <v>205</v>
      </c>
      <c r="BI334">
        <f>SUMIFS('Grid GenerationQueue'!AL$5:AL$410,'Grid GenerationQueue'!$AZ$5:$AZ$410,$B334,'Grid GenerationQueue'!$BA$5:$BA$410,$C334,'Grid GenerationQueue'!$BD$5:$BD$410,"&lt;="&amp;$BE$3)</f>
        <v>0</v>
      </c>
      <c r="BJ334">
        <f>SUMIFS('Grid GenerationQueue'!AM$5:AM$410,'Grid GenerationQueue'!$AZ$5:$AZ$410,$B334,'Grid GenerationQueue'!$BA$5:$BA$410,$C334,'Grid GenerationQueue'!$BD$5:$BD$410,"&lt;="&amp;$BE$3)</f>
        <v>0</v>
      </c>
      <c r="BK334">
        <f>SUMIFS('Grid GenerationQueue'!AN$5:AN$410,'Grid GenerationQueue'!$AZ$5:$AZ$410,$B334,'Grid GenerationQueue'!$BA$5:$BA$410,$C334,'Grid GenerationQueue'!$BD$5:$BD$410,"&lt;="&amp;$BE$3)</f>
        <v>0</v>
      </c>
      <c r="BL334">
        <f>SUMIFS('Grid GenerationQueue'!AO$5:AO$410,'Grid GenerationQueue'!$AZ$5:$AZ$410,$B334,'Grid GenerationQueue'!$BA$5:$BA$410,$C334,'Grid GenerationQueue'!$BD$5:$BD$410,"&lt;="&amp;$BE$3)</f>
        <v>3.5999999999999943</v>
      </c>
      <c r="BM334">
        <f>SUMIFS('Grid GenerationQueue'!AP$5:AP$410,'Grid GenerationQueue'!$AZ$5:$AZ$410,$B334,'Grid GenerationQueue'!$BA$5:$BA$410,$C334,'Grid GenerationQueue'!$BD$5:$BD$410,"&lt;="&amp;$BE$3)</f>
        <v>0</v>
      </c>
      <c r="BN334">
        <f>SUMIFS('Grid GenerationQueue'!AQ$5:AQ$410,'Grid GenerationQueue'!$AZ$5:$AZ$410,$B334,'Grid GenerationQueue'!$BA$5:$BA$410,$C334,'Grid GenerationQueue'!$BD$5:$BD$410,"&lt;="&amp;$BE$3)</f>
        <v>0</v>
      </c>
      <c r="BO334">
        <f>SUMIFS('Grid GenerationQueue'!AR$5:AR$410,'Grid GenerationQueue'!$AZ$5:$AZ$410,$B334,'Grid GenerationQueue'!$BA$5:$BA$410,$C334,'Grid GenerationQueue'!$BD$5:$BD$410,"&lt;="&amp;$BE$3)</f>
        <v>0</v>
      </c>
      <c r="BQ334">
        <f>SUMIFS('Grid GenerationQueue'!AG$5:AG$410,'Grid GenerationQueue'!$AZ$5:$AZ$410,$B334,'Grid GenerationQueue'!$BA$5:$BA$410,$C334,'Grid GenerationQueue'!$BJ$5:$BJ$410,"Executed",'Grid GenerationQueue'!$BD$5:$BD$410,"&lt;="&amp;$BE$3)</f>
        <v>254.94</v>
      </c>
      <c r="BR334">
        <f>SUMIFS('Grid GenerationQueue'!AH$5:AH$410,'Grid GenerationQueue'!$AZ$5:$AZ$410,$B334,'Grid GenerationQueue'!$BA$5:$BA$410,$C334,'Grid GenerationQueue'!$BJ$5:$BJ$410,"Executed",'Grid GenerationQueue'!$BD$5:$BD$410,"&lt;="&amp;$BE$3)</f>
        <v>74.94</v>
      </c>
      <c r="BS334">
        <f>SUMIFS('Grid GenerationQueue'!AI$5:AI$410,'Grid GenerationQueue'!$AZ$5:$AZ$410,$B334,'Grid GenerationQueue'!$BA$5:$BA$410,$C334,'Grid GenerationQueue'!$BJ$5:$BJ$410,"Executed",'Grid GenerationQueue'!$BD$5:$BD$410,"&lt;="&amp;$BE$3)</f>
        <v>0</v>
      </c>
      <c r="BT334">
        <f>SUMIFS('Grid GenerationQueue'!AJ$5:AJ$410,'Grid GenerationQueue'!$AZ$5:$AZ$410,$B334,'Grid GenerationQueue'!$BA$5:$BA$410,$C334,'Grid GenerationQueue'!$BJ$5:$BJ$410,"Executed",'Grid GenerationQueue'!$BD$5:$BD$410,"&lt;="&amp;$BE$3)</f>
        <v>0</v>
      </c>
      <c r="BU334">
        <f>SUMIFS('Grid GenerationQueue'!AK$5:AK$410,'Grid GenerationQueue'!$AZ$5:$AZ$410,$B334,'Grid GenerationQueue'!$BA$5:$BA$410,$C334,'Grid GenerationQueue'!$BJ$5:$BJ$410,"Executed",'Grid GenerationQueue'!$BD$5:$BD$410,"&lt;="&amp;$BE$3)</f>
        <v>205</v>
      </c>
      <c r="BV334">
        <f>SUMIFS('Grid GenerationQueue'!AL$5:AL$410,'Grid GenerationQueue'!$AZ$5:$AZ$410,$B334,'Grid GenerationQueue'!$BA$5:$BA$410,$C334,'Grid GenerationQueue'!$BJ$5:$BJ$410,"Executed",'Grid GenerationQueue'!$BD$5:$BD$410,"&lt;="&amp;$BE$3)</f>
        <v>0</v>
      </c>
      <c r="BW334">
        <f>SUMIFS('Grid GenerationQueue'!AM$5:AM$410,'Grid GenerationQueue'!$AZ$5:$AZ$410,$B334,'Grid GenerationQueue'!$BA$5:$BA$410,$C334,'Grid GenerationQueue'!$BJ$5:$BJ$410,"Executed",'Grid GenerationQueue'!$BD$5:$BD$410,"&lt;="&amp;$BE$3)</f>
        <v>0</v>
      </c>
      <c r="BX334">
        <f>SUMIFS('Grid GenerationQueue'!AN$5:AN$410,'Grid GenerationQueue'!$AZ$5:$AZ$410,$B334,'Grid GenerationQueue'!$BA$5:$BA$410,$C334,'Grid GenerationQueue'!$BJ$5:$BJ$410,"Executed",'Grid GenerationQueue'!$BD$5:$BD$410,"&lt;="&amp;$BE$3)</f>
        <v>0</v>
      </c>
      <c r="BY334">
        <f>SUMIFS('Grid GenerationQueue'!AO$5:AO$410,'Grid GenerationQueue'!$AZ$5:$AZ$410,$B334,'Grid GenerationQueue'!$BA$5:$BA$410,$C334,'Grid GenerationQueue'!$BJ$5:$BJ$410,"Executed",'Grid GenerationQueue'!$BD$5:$BD$410,"&lt;="&amp;$BE$3)</f>
        <v>3.5999999999999943</v>
      </c>
      <c r="BZ334">
        <f>SUMIFS('Grid GenerationQueue'!AP$5:AP$410,'Grid GenerationQueue'!$AZ$5:$AZ$410,$B334,'Grid GenerationQueue'!$BA$5:$BA$410,$C334,'Grid GenerationQueue'!$BJ$5:$BJ$410,"Executed",'Grid GenerationQueue'!$BD$5:$BD$410,"&lt;="&amp;$BE$3)</f>
        <v>0</v>
      </c>
      <c r="CA334">
        <f>SUMIFS('Grid GenerationQueue'!AQ$5:AQ$410,'Grid GenerationQueue'!$AZ$5:$AZ$410,$B334,'Grid GenerationQueue'!$BA$5:$BA$410,$C334,'Grid GenerationQueue'!$BJ$5:$BJ$410,"Executed",'Grid GenerationQueue'!$BD$5:$BD$410,"&lt;="&amp;$BE$3)</f>
        <v>0</v>
      </c>
      <c r="CB334">
        <f>SUMIFS('Grid GenerationQueue'!AR$5:AR$410,'Grid GenerationQueue'!$AZ$5:$AZ$410,$B334,'Grid GenerationQueue'!$BA$5:$BA$410,$C334,'Grid GenerationQueue'!$BJ$5:$BJ$410,"Executed",'Grid GenerationQueue'!$BD$5:$BD$410,"&lt;="&amp;$BE$3)</f>
        <v>0</v>
      </c>
      <c r="CD334">
        <f>SUMIFS('Grid GenerationQueue'!AG$5:AG$410,'Grid GenerationQueue'!$AZ$5:$AZ$410,$B334,'Grid GenerationQueue'!$BA$5:$BA$410,$C334,'Grid GenerationQueue'!$BH$5:$BH$410,"&lt;&gt;"&amp;"",'Grid GenerationQueue'!$BD$5:$BD$410,"&lt;="&amp;$BE$3)</f>
        <v>354.94</v>
      </c>
      <c r="CE334">
        <f>SUMIFS('Grid GenerationQueue'!AH$5:AH$410,'Grid GenerationQueue'!$AZ$5:$AZ$410,$B334,'Grid GenerationQueue'!$BA$5:$BA$410,$C334,'Grid GenerationQueue'!$BH$5:$BH$410,"&lt;&gt;"&amp;"",'Grid GenerationQueue'!$BD$5:$BD$410,"&lt;="&amp;$BE$3)</f>
        <v>174.94</v>
      </c>
      <c r="CF334">
        <f>SUMIFS('Grid GenerationQueue'!AI$5:AI$410,'Grid GenerationQueue'!$AZ$5:$AZ$410,$B334,'Grid GenerationQueue'!$BA$5:$BA$410,$C334,'Grid GenerationQueue'!$BH$5:$BH$410,"&lt;&gt;"&amp;"",'Grid GenerationQueue'!$BD$5:$BD$410,"&lt;="&amp;$BE$3)</f>
        <v>0</v>
      </c>
      <c r="CG334">
        <f>SUMIFS('Grid GenerationQueue'!AJ$5:AJ$410,'Grid GenerationQueue'!$AZ$5:$AZ$410,$B334,'Grid GenerationQueue'!$BA$5:$BA$410,$C334,'Grid GenerationQueue'!$BH$5:$BH$410,"&lt;&gt;"&amp;"",'Grid GenerationQueue'!$BD$5:$BD$410,"&lt;="&amp;$BE$3)</f>
        <v>0</v>
      </c>
      <c r="CH334">
        <f>SUMIFS('Grid GenerationQueue'!AK$5:AK$410,'Grid GenerationQueue'!$AZ$5:$AZ$410,$B334,'Grid GenerationQueue'!$BA$5:$BA$410,$C334,'Grid GenerationQueue'!$BH$5:$BH$410,"&lt;&gt;"&amp;"",'Grid GenerationQueue'!$BD$5:$BD$410,"&lt;="&amp;$BE$3)</f>
        <v>205</v>
      </c>
      <c r="CI334">
        <f>SUMIFS('Grid GenerationQueue'!AL$5:AL$410,'Grid GenerationQueue'!$AZ$5:$AZ$410,$B334,'Grid GenerationQueue'!$BA$5:$BA$410,$C334,'Grid GenerationQueue'!$BH$5:$BH$410,"&lt;&gt;"&amp;"",'Grid GenerationQueue'!$BD$5:$BD$410,"&lt;="&amp;$BE$3)</f>
        <v>0</v>
      </c>
      <c r="CJ334">
        <f>SUMIFS('Grid GenerationQueue'!AM$5:AM$410,'Grid GenerationQueue'!$AZ$5:$AZ$410,$B334,'Grid GenerationQueue'!$BA$5:$BA$410,$C334,'Grid GenerationQueue'!$BH$5:$BH$410,"&lt;&gt;"&amp;"",'Grid GenerationQueue'!$BD$5:$BD$410,"&lt;="&amp;$BE$3)</f>
        <v>0</v>
      </c>
      <c r="CK334">
        <f>SUMIFS('Grid GenerationQueue'!AN$5:AN$410,'Grid GenerationQueue'!$AZ$5:$AZ$410,$B334,'Grid GenerationQueue'!$BA$5:$BA$410,$C334,'Grid GenerationQueue'!$BH$5:$BH$410,"&lt;&gt;"&amp;"",'Grid GenerationQueue'!$BD$5:$BD$410,"&lt;="&amp;$BE$3)</f>
        <v>0</v>
      </c>
      <c r="CL334">
        <f>SUMIFS('Grid GenerationQueue'!AO$5:AO$410,'Grid GenerationQueue'!$AZ$5:$AZ$410,$B334,'Grid GenerationQueue'!$BA$5:$BA$410,$C334,'Grid GenerationQueue'!$BH$5:$BH$410,"&lt;&gt;"&amp;"",'Grid GenerationQueue'!$BD$5:$BD$410,"&lt;="&amp;$BE$3)</f>
        <v>3.5999999999999943</v>
      </c>
      <c r="CM334">
        <f>SUMIFS('Grid GenerationQueue'!AP$5:AP$410,'Grid GenerationQueue'!$AZ$5:$AZ$410,$B334,'Grid GenerationQueue'!$BA$5:$BA$410,$C334,'Grid GenerationQueue'!$BH$5:$BH$410,"&lt;&gt;"&amp;"",'Grid GenerationQueue'!$BD$5:$BD$410,"&lt;="&amp;$BE$3)</f>
        <v>0</v>
      </c>
      <c r="CN334">
        <f>SUMIFS('Grid GenerationQueue'!AQ$5:AQ$410,'Grid GenerationQueue'!$AZ$5:$AZ$410,$B334,'Grid GenerationQueue'!$BA$5:$BA$410,$C334,'Grid GenerationQueue'!$BH$5:$BH$410,"&lt;&gt;"&amp;"",'Grid GenerationQueue'!$BD$5:$BD$410,"&lt;="&amp;$BE$3)</f>
        <v>0</v>
      </c>
      <c r="CO334">
        <f>SUMIFS('Grid GenerationQueue'!AR$5:AR$410,'Grid GenerationQueue'!$AZ$5:$AZ$410,$B334,'Grid GenerationQueue'!$BA$5:$BA$410,$C334,'Grid GenerationQueue'!$BH$5:$BH$410,"&lt;&gt;"&amp;"",'Grid GenerationQueue'!$BD$5:$BD$410,"&lt;="&amp;$BE$3)</f>
        <v>0</v>
      </c>
      <c r="CQ334">
        <f>SUMIFS('Grid GenerationQueue'!AG$5:AG$410,'Grid GenerationQueue'!$AZ$5:$AZ$410,$B334,'Grid GenerationQueue'!$BA$5:$BA$410,$C334,'Grid GenerationQueue'!$BK$5:$BK$410,"&gt;0",'Grid GenerationQueue'!$BD$5:$BD$410,"&lt;="&amp;$BE$3)</f>
        <v>254.94</v>
      </c>
      <c r="CR334">
        <f>SUMIFS('Grid GenerationQueue'!AH$5:AH$410,'Grid GenerationQueue'!$AZ$5:$AZ$410,$B334,'Grid GenerationQueue'!$BA$5:$BA$410,$C334,'Grid GenerationQueue'!$BK$5:$BK$410,"&gt;0",'Grid GenerationQueue'!$BD$5:$BD$410,"&lt;="&amp;$BE$3)</f>
        <v>74.94</v>
      </c>
      <c r="CS334">
        <f>SUMIFS('Grid GenerationQueue'!AI$5:AI$410,'Grid GenerationQueue'!$AZ$5:$AZ$410,$B334,'Grid GenerationQueue'!$BA$5:$BA$410,$C334,'Grid GenerationQueue'!$BK$5:$BK$410,"&gt;0",'Grid GenerationQueue'!$BD$5:$BD$410,"&lt;="&amp;$BE$3)</f>
        <v>0</v>
      </c>
      <c r="CT334">
        <f>SUMIFS('Grid GenerationQueue'!AJ$5:AJ$410,'Grid GenerationQueue'!$AZ$5:$AZ$410,$B334,'Grid GenerationQueue'!$BA$5:$BA$410,$C334,'Grid GenerationQueue'!$BK$5:$BK$410,"&gt;0",'Grid GenerationQueue'!$BD$5:$BD$410,"&lt;="&amp;$BE$3)</f>
        <v>0</v>
      </c>
      <c r="CU334">
        <f>SUMIFS('Grid GenerationQueue'!AK$5:AK$410,'Grid GenerationQueue'!$AZ$5:$AZ$410,$B334,'Grid GenerationQueue'!$BA$5:$BA$410,$C334,'Grid GenerationQueue'!$BK$5:$BK$410,"&gt;0",'Grid GenerationQueue'!$BD$5:$BD$410,"&lt;="&amp;$BE$3)</f>
        <v>205</v>
      </c>
      <c r="CV334">
        <f>SUMIFS('Grid GenerationQueue'!AL$5:AL$410,'Grid GenerationQueue'!$AZ$5:$AZ$410,$B334,'Grid GenerationQueue'!$BA$5:$BA$410,$C334,'Grid GenerationQueue'!$BK$5:$BK$410,"&gt;0",'Grid GenerationQueue'!$BD$5:$BD$410,"&lt;="&amp;$BE$3)</f>
        <v>0</v>
      </c>
      <c r="CW334">
        <f>SUMIFS('Grid GenerationQueue'!AM$5:AM$410,'Grid GenerationQueue'!$AZ$5:$AZ$410,$B334,'Grid GenerationQueue'!$BA$5:$BA$410,$C334,'Grid GenerationQueue'!$BK$5:$BK$410,"&gt;0",'Grid GenerationQueue'!$BD$5:$BD$410,"&lt;="&amp;$BE$3)</f>
        <v>0</v>
      </c>
      <c r="CX334">
        <f>SUMIFS('Grid GenerationQueue'!AN$5:AN$410,'Grid GenerationQueue'!$AZ$5:$AZ$410,$B334,'Grid GenerationQueue'!$BA$5:$BA$410,$C334,'Grid GenerationQueue'!$BK$5:$BK$410,"&gt;0",'Grid GenerationQueue'!$BD$5:$BD$410,"&lt;="&amp;$BE$3)</f>
        <v>0</v>
      </c>
      <c r="CY334">
        <f>SUMIFS('Grid GenerationQueue'!AO$5:AO$410,'Grid GenerationQueue'!$AZ$5:$AZ$410,$B334,'Grid GenerationQueue'!$BA$5:$BA$410,$C334,'Grid GenerationQueue'!$BK$5:$BK$410,"&gt;0",'Grid GenerationQueue'!$BD$5:$BD$410,"&lt;="&amp;$BE$3)</f>
        <v>3.5999999999999943</v>
      </c>
      <c r="CZ334">
        <f>SUMIFS('Grid GenerationQueue'!AP$5:AP$410,'Grid GenerationQueue'!$AZ$5:$AZ$410,$B334,'Grid GenerationQueue'!$BA$5:$BA$410,$C334,'Grid GenerationQueue'!$BK$5:$BK$410,"&gt;0",'Grid GenerationQueue'!$BD$5:$BD$410,"&lt;="&amp;$BE$3)</f>
        <v>0</v>
      </c>
      <c r="DA334">
        <f>SUMIFS('Grid GenerationQueue'!AQ$5:AQ$410,'Grid GenerationQueue'!$AZ$5:$AZ$410,$B334,'Grid GenerationQueue'!$BA$5:$BA$410,$C334,'Grid GenerationQueue'!$BK$5:$BK$410,"&gt;0",'Grid GenerationQueue'!$BD$5:$BD$410,"&lt;="&amp;$BE$3)</f>
        <v>0</v>
      </c>
      <c r="DB334">
        <f>SUMIFS('Grid GenerationQueue'!AR$5:AR$410,'Grid GenerationQueue'!$AZ$5:$AZ$410,$B334,'Grid GenerationQueue'!$BA$5:$BA$410,$C334,'Grid GenerationQueue'!$BK$5:$BK$410,"&gt;0",'Grid GenerationQueue'!$BD$5:$BD$410,"&lt;="&amp;$BE$3)</f>
        <v>0</v>
      </c>
    </row>
    <row r="335" spans="1:106" x14ac:dyDescent="0.35">
      <c r="A335" t="s">
        <v>4750</v>
      </c>
      <c r="B335" t="s">
        <v>4570</v>
      </c>
      <c r="C335">
        <v>500</v>
      </c>
      <c r="D335">
        <f>SUMIFS('Grid GenerationQueue'!AG$5:AG$410,'Grid GenerationQueue'!$AZ$5:$AZ$410,$B335,'Grid GenerationQueue'!$BA$5:$BA$410,$C335)</f>
        <v>1176.0999999999999</v>
      </c>
      <c r="E335">
        <f>SUMIFS('Grid GenerationQueue'!AH$5:AH$410,'Grid GenerationQueue'!$AZ$5:$AZ$410,$B335,'Grid GenerationQueue'!$BA$5:$BA$410,$C335)</f>
        <v>1150</v>
      </c>
      <c r="F335">
        <f>SUMIFS('Grid GenerationQueue'!AI$5:AI$410,'Grid GenerationQueue'!$AZ$5:$AZ$410,$B335,'Grid GenerationQueue'!$BA$5:$BA$410,$C335)</f>
        <v>0</v>
      </c>
      <c r="G335">
        <f>SUMIFS('Grid GenerationQueue'!AJ$5:AJ$410,'Grid GenerationQueue'!$AZ$5:$AZ$410,$B335,'Grid GenerationQueue'!$BA$5:$BA$410,$C335)</f>
        <v>0</v>
      </c>
      <c r="H335">
        <f>SUMIFS('Grid GenerationQueue'!AK$5:AK$410,'Grid GenerationQueue'!$AZ$5:$AZ$410,$B335,'Grid GenerationQueue'!$BA$5:$BA$410,$C335)</f>
        <v>1176.0999999999999</v>
      </c>
      <c r="I335">
        <f>SUMIFS('Grid GenerationQueue'!AL$5:AL$410,'Grid GenerationQueue'!$AZ$5:$AZ$410,$B335,'Grid GenerationQueue'!$BA$5:$BA$410,$C335)</f>
        <v>0</v>
      </c>
      <c r="J335">
        <f>SUMIFS('Grid GenerationQueue'!AM$5:AM$410,'Grid GenerationQueue'!$AZ$5:$AZ$410,$B335,'Grid GenerationQueue'!$BA$5:$BA$410,$C335)</f>
        <v>0</v>
      </c>
      <c r="K335">
        <f>SUMIFS('Grid GenerationQueue'!AN$5:AN$410,'Grid GenerationQueue'!$AZ$5:$AZ$410,$B335,'Grid GenerationQueue'!$BA$5:$BA$410,$C335)</f>
        <v>0</v>
      </c>
      <c r="L335">
        <f>SUMIFS('Grid GenerationQueue'!AO$5:AO$410,'Grid GenerationQueue'!$AZ$5:$AZ$410,$B335,'Grid GenerationQueue'!$BA$5:$BA$410,$C335)</f>
        <v>0</v>
      </c>
      <c r="M335">
        <f>SUMIFS('Grid GenerationQueue'!AP$5:AP$410,'Grid GenerationQueue'!$AZ$5:$AZ$410,$B335,'Grid GenerationQueue'!$BA$5:$BA$410,$C335)</f>
        <v>0</v>
      </c>
      <c r="N335">
        <f>SUMIFS('Grid GenerationQueue'!AQ$5:AQ$410,'Grid GenerationQueue'!$AZ$5:$AZ$410,$B335,'Grid GenerationQueue'!$BA$5:$BA$410,$C335)</f>
        <v>0</v>
      </c>
      <c r="O335">
        <f>SUMIFS('Grid GenerationQueue'!AR$5:AR$410,'Grid GenerationQueue'!$AZ$5:$AZ$410,$B335,'Grid GenerationQueue'!$BA$5:$BA$410,$C335)</f>
        <v>0</v>
      </c>
      <c r="Q335">
        <f>SUMIFS('Grid GenerationQueue'!AG$5:AG$410,'Grid GenerationQueue'!$AZ$5:$AZ$410,$B335,'Grid GenerationQueue'!$BA$5:$BA$410,$C335,'Grid GenerationQueue'!$BJ$5:$BJ$410,"Executed")</f>
        <v>0</v>
      </c>
      <c r="R335">
        <f>SUMIFS('Grid GenerationQueue'!AH$5:AH$410,'Grid GenerationQueue'!$AZ$5:$AZ$410,$B335,'Grid GenerationQueue'!$BA$5:$BA$410,$C335,'Grid GenerationQueue'!$BJ$5:$BJ$410,"Executed")</f>
        <v>0</v>
      </c>
      <c r="S335">
        <f>SUMIFS('Grid GenerationQueue'!AI$5:AI$410,'Grid GenerationQueue'!$AZ$5:$AZ$410,$B335,'Grid GenerationQueue'!$BA$5:$BA$410,$C335,'Grid GenerationQueue'!$BJ$5:$BJ$410,"Executed")</f>
        <v>0</v>
      </c>
      <c r="T335">
        <f>SUMIFS('Grid GenerationQueue'!AJ$5:AJ$410,'Grid GenerationQueue'!$AZ$5:$AZ$410,$B335,'Grid GenerationQueue'!$BA$5:$BA$410,$C335,'Grid GenerationQueue'!$BJ$5:$BJ$410,"Executed")</f>
        <v>0</v>
      </c>
      <c r="U335">
        <f>SUMIFS('Grid GenerationQueue'!AK$5:AK$410,'Grid GenerationQueue'!$AZ$5:$AZ$410,$B335,'Grid GenerationQueue'!$BA$5:$BA$410,$C335,'Grid GenerationQueue'!$BJ$5:$BJ$410,"Executed")</f>
        <v>0</v>
      </c>
      <c r="V335">
        <f>SUMIFS('Grid GenerationQueue'!AL$5:AL$410,'Grid GenerationQueue'!$AZ$5:$AZ$410,$B335,'Grid GenerationQueue'!$BA$5:$BA$410,$C335,'Grid GenerationQueue'!$BJ$5:$BJ$410,"Executed")</f>
        <v>0</v>
      </c>
      <c r="W335">
        <f>SUMIFS('Grid GenerationQueue'!AM$5:AM$410,'Grid GenerationQueue'!$AZ$5:$AZ$410,$B335,'Grid GenerationQueue'!$BA$5:$BA$410,$C335,'Grid GenerationQueue'!$BJ$5:$BJ$410,"Executed")</f>
        <v>0</v>
      </c>
      <c r="X335">
        <f>SUMIFS('Grid GenerationQueue'!AN$5:AN$410,'Grid GenerationQueue'!$AZ$5:$AZ$410,$B335,'Grid GenerationQueue'!$BA$5:$BA$410,$C335,'Grid GenerationQueue'!$BJ$5:$BJ$410,"Executed")</f>
        <v>0</v>
      </c>
      <c r="Y335">
        <f>SUMIFS('Grid GenerationQueue'!AO$5:AO$410,'Grid GenerationQueue'!$AZ$5:$AZ$410,$B335,'Grid GenerationQueue'!$BA$5:$BA$410,$C335,'Grid GenerationQueue'!$BJ$5:$BJ$410,"Executed")</f>
        <v>0</v>
      </c>
      <c r="Z335">
        <f>SUMIFS('Grid GenerationQueue'!AP$5:AP$410,'Grid GenerationQueue'!$AZ$5:$AZ$410,$B335,'Grid GenerationQueue'!$BA$5:$BA$410,$C335,'Grid GenerationQueue'!$BJ$5:$BJ$410,"Executed")</f>
        <v>0</v>
      </c>
      <c r="AA335">
        <f>SUMIFS('Grid GenerationQueue'!AQ$5:AQ$410,'Grid GenerationQueue'!$AZ$5:$AZ$410,$B335,'Grid GenerationQueue'!$BA$5:$BA$410,$C335,'Grid GenerationQueue'!$BJ$5:$BJ$410,"Executed")</f>
        <v>0</v>
      </c>
      <c r="AB335">
        <f>SUMIFS('Grid GenerationQueue'!AR$5:AR$410,'Grid GenerationQueue'!$AZ$5:$AZ$410,$B335,'Grid GenerationQueue'!$BA$5:$BA$410,$C335,'Grid GenerationQueue'!$BJ$5:$BJ$410,"Executed")</f>
        <v>0</v>
      </c>
      <c r="AD335">
        <f>SUMIFS('Grid GenerationQueue'!AG$5:AG$410,'Grid GenerationQueue'!$AZ$5:$AZ$410,$B335,'Grid GenerationQueue'!$BA$5:$BA$410,$C335,'Grid GenerationQueue'!$BH$5:$BH$410,"&lt;&gt;"&amp;"")+SUMIFS('Grid GenerationQueue'!AG$5:AG$410,'Grid GenerationQueue'!$AZ$5:$AZ$410,$B335,'Grid GenerationQueue'!$BA$5:$BA$410,$C335,'Grid GenerationQueue'!$BH$5:$BH$410,"",'Grid GenerationQueue'!$AC$5:$AC$410,1)</f>
        <v>1176.0999999999999</v>
      </c>
      <c r="AE335">
        <f>SUMIFS('Grid GenerationQueue'!AH$5:AH$410,'Grid GenerationQueue'!$AZ$5:$AZ$410,$B335,'Grid GenerationQueue'!$BA$5:$BA$410,$C335,'Grid GenerationQueue'!$BH$5:$BH$410,"&lt;&gt;"&amp;"")+SUMIFS('Grid GenerationQueue'!AH$5:AH$410,'Grid GenerationQueue'!$AZ$5:$AZ$410,$B335,'Grid GenerationQueue'!$BA$5:$BA$410,$C335,'Grid GenerationQueue'!$BH$5:$BH$410,"",'Grid GenerationQueue'!$AC$5:$AC$410,1)</f>
        <v>1150</v>
      </c>
      <c r="AF335">
        <f>SUMIFS('Grid GenerationQueue'!AI$5:AI$410,'Grid GenerationQueue'!$AZ$5:$AZ$410,$B335,'Grid GenerationQueue'!$BA$5:$BA$410,$C335,'Grid GenerationQueue'!$BH$5:$BH$410,"&lt;&gt;"&amp;"")+SUMIFS('Grid GenerationQueue'!AI$5:AI$410,'Grid GenerationQueue'!$AZ$5:$AZ$410,$B335,'Grid GenerationQueue'!$BA$5:$BA$410,$C335,'Grid GenerationQueue'!$BH$5:$BH$410,"",'Grid GenerationQueue'!$AC$5:$AC$410,1)</f>
        <v>0</v>
      </c>
      <c r="AG335">
        <f>SUMIFS('Grid GenerationQueue'!AJ$5:AJ$410,'Grid GenerationQueue'!$AZ$5:$AZ$410,$B335,'Grid GenerationQueue'!$BA$5:$BA$410,$C335,'Grid GenerationQueue'!$BH$5:$BH$410,"&lt;&gt;"&amp;"")+SUMIFS('Grid GenerationQueue'!AJ$5:AJ$410,'Grid GenerationQueue'!$AZ$5:$AZ$410,$B335,'Grid GenerationQueue'!$BA$5:$BA$410,$C335,'Grid GenerationQueue'!$BH$5:$BH$410,"",'Grid GenerationQueue'!$AC$5:$AC$410,1)</f>
        <v>0</v>
      </c>
      <c r="AH335">
        <f>SUMIFS('Grid GenerationQueue'!AK$5:AK$410,'Grid GenerationQueue'!$AZ$5:$AZ$410,$B335,'Grid GenerationQueue'!$BA$5:$BA$410,$C335,'Grid GenerationQueue'!$BH$5:$BH$410,"&lt;&gt;"&amp;"")+SUMIFS('Grid GenerationQueue'!AK$5:AK$410,'Grid GenerationQueue'!$AZ$5:$AZ$410,$B335,'Grid GenerationQueue'!$BA$5:$BA$410,$C335,'Grid GenerationQueue'!$BH$5:$BH$410,"",'Grid GenerationQueue'!$AC$5:$AC$410,1)</f>
        <v>1176.0999999999999</v>
      </c>
      <c r="AI335">
        <f>SUMIFS('Grid GenerationQueue'!AL$5:AL$410,'Grid GenerationQueue'!$AZ$5:$AZ$410,$B335,'Grid GenerationQueue'!$BA$5:$BA$410,$C335,'Grid GenerationQueue'!$BH$5:$BH$410,"&lt;&gt;"&amp;"")+SUMIFS('Grid GenerationQueue'!AL$5:AL$410,'Grid GenerationQueue'!$AZ$5:$AZ$410,$B335,'Grid GenerationQueue'!$BA$5:$BA$410,$C335,'Grid GenerationQueue'!$BH$5:$BH$410,"",'Grid GenerationQueue'!$AC$5:$AC$410,1)</f>
        <v>0</v>
      </c>
      <c r="AJ335">
        <f>SUMIFS('Grid GenerationQueue'!AM$5:AM$410,'Grid GenerationQueue'!$AZ$5:$AZ$410,$B335,'Grid GenerationQueue'!$BA$5:$BA$410,$C335,'Grid GenerationQueue'!$BH$5:$BH$410,"&lt;&gt;"&amp;"")+SUMIFS('Grid GenerationQueue'!AM$5:AM$410,'Grid GenerationQueue'!$AZ$5:$AZ$410,$B335,'Grid GenerationQueue'!$BA$5:$BA$410,$C335,'Grid GenerationQueue'!$BH$5:$BH$410,"",'Grid GenerationQueue'!$AC$5:$AC$410,1)</f>
        <v>0</v>
      </c>
      <c r="AK335">
        <f>SUMIFS('Grid GenerationQueue'!AN$5:AN$410,'Grid GenerationQueue'!$AZ$5:$AZ$410,$B335,'Grid GenerationQueue'!$BA$5:$BA$410,$C335,'Grid GenerationQueue'!$BH$5:$BH$410,"&lt;&gt;"&amp;"")+SUMIFS('Grid GenerationQueue'!AN$5:AN$410,'Grid GenerationQueue'!$AZ$5:$AZ$410,$B335,'Grid GenerationQueue'!$BA$5:$BA$410,$C335,'Grid GenerationQueue'!$BH$5:$BH$410,"",'Grid GenerationQueue'!$AC$5:$AC$410,1)</f>
        <v>0</v>
      </c>
      <c r="AL335">
        <f>SUMIFS('Grid GenerationQueue'!AO$5:AO$410,'Grid GenerationQueue'!$AZ$5:$AZ$410,$B335,'Grid GenerationQueue'!$BA$5:$BA$410,$C335,'Grid GenerationQueue'!$BH$5:$BH$410,"&lt;&gt;"&amp;"")+SUMIFS('Grid GenerationQueue'!AO$5:AO$410,'Grid GenerationQueue'!$AZ$5:$AZ$410,$B335,'Grid GenerationQueue'!$BA$5:$BA$410,$C335,'Grid GenerationQueue'!$BH$5:$BH$410,"",'Grid GenerationQueue'!$AC$5:$AC$410,1)</f>
        <v>0</v>
      </c>
      <c r="AM335">
        <f>SUMIFS('Grid GenerationQueue'!AP$5:AP$410,'Grid GenerationQueue'!$AZ$5:$AZ$410,$B335,'Grid GenerationQueue'!$BA$5:$BA$410,$C335,'Grid GenerationQueue'!$BH$5:$BH$410,"&lt;&gt;"&amp;"")+SUMIFS('Grid GenerationQueue'!AP$5:AP$410,'Grid GenerationQueue'!$AZ$5:$AZ$410,$B335,'Grid GenerationQueue'!$BA$5:$BA$410,$C335,'Grid GenerationQueue'!$BH$5:$BH$410,"",'Grid GenerationQueue'!$AC$5:$AC$410,1)</f>
        <v>0</v>
      </c>
      <c r="AN335">
        <f>SUMIFS('Grid GenerationQueue'!AQ$5:AQ$410,'Grid GenerationQueue'!$AZ$5:$AZ$410,$B335,'Grid GenerationQueue'!$BA$5:$BA$410,$C335,'Grid GenerationQueue'!$BH$5:$BH$410,"&lt;&gt;"&amp;"")+SUMIFS('Grid GenerationQueue'!AQ$5:AQ$410,'Grid GenerationQueue'!$AZ$5:$AZ$410,$B335,'Grid GenerationQueue'!$BA$5:$BA$410,$C335,'Grid GenerationQueue'!$BH$5:$BH$410,"",'Grid GenerationQueue'!$AC$5:$AC$410,1)</f>
        <v>0</v>
      </c>
      <c r="AO335">
        <f>SUMIFS('Grid GenerationQueue'!AR$5:AR$410,'Grid GenerationQueue'!$AZ$5:$AZ$410,$B335,'Grid GenerationQueue'!$BA$5:$BA$410,$C335,'Grid GenerationQueue'!$BH$5:$BH$410,"&lt;&gt;"&amp;"")+SUMIFS('Grid GenerationQueue'!AR$5:AR$410,'Grid GenerationQueue'!$AZ$5:$AZ$410,$B335,'Grid GenerationQueue'!$BA$5:$BA$410,$C335,'Grid GenerationQueue'!$BH$5:$BH$410,"",'Grid GenerationQueue'!$AC$5:$AC$410,1)</f>
        <v>0</v>
      </c>
      <c r="AQ335">
        <f>SUMIFS('Grid GenerationQueue'!AG$5:AG$410,'Grid GenerationQueue'!$AZ$5:$AZ$410,$B335,'Grid GenerationQueue'!$BA$5:$BA$410,$C335,'Grid GenerationQueue'!$BK$5:$BK$410,"&gt;0")</f>
        <v>0</v>
      </c>
      <c r="AR335">
        <f>SUMIFS('Grid GenerationQueue'!AH$5:AH$410,'Grid GenerationQueue'!$AZ$5:$AZ$410,$B335,'Grid GenerationQueue'!$BA$5:$BA$410,$C335,'Grid GenerationQueue'!$BK$5:$BK$410,"&gt;0")</f>
        <v>0</v>
      </c>
      <c r="AS335">
        <f>SUMIFS('Grid GenerationQueue'!AI$5:AI$410,'Grid GenerationQueue'!$AZ$5:$AZ$410,$B335,'Grid GenerationQueue'!$BA$5:$BA$410,$C335,'Grid GenerationQueue'!$BK$5:$BK$410,"&gt;0")</f>
        <v>0</v>
      </c>
      <c r="AT335">
        <f>SUMIFS('Grid GenerationQueue'!AJ$5:AJ$410,'Grid GenerationQueue'!$AZ$5:$AZ$410,$B335,'Grid GenerationQueue'!$BA$5:$BA$410,$C335,'Grid GenerationQueue'!$BK$5:$BK$410,"&gt;0")</f>
        <v>0</v>
      </c>
      <c r="AU335">
        <f>SUMIFS('Grid GenerationQueue'!AK$5:AK$410,'Grid GenerationQueue'!$AZ$5:$AZ$410,$B335,'Grid GenerationQueue'!$BA$5:$BA$410,$C335,'Grid GenerationQueue'!$BK$5:$BK$410,"&gt;0")</f>
        <v>0</v>
      </c>
      <c r="AV335">
        <f>SUMIFS('Grid GenerationQueue'!AL$5:AL$410,'Grid GenerationQueue'!$AZ$5:$AZ$410,$B335,'Grid GenerationQueue'!$BA$5:$BA$410,$C335,'Grid GenerationQueue'!$BK$5:$BK$410,"&gt;0")</f>
        <v>0</v>
      </c>
      <c r="AW335">
        <f>SUMIFS('Grid GenerationQueue'!AM$5:AM$410,'Grid GenerationQueue'!$AZ$5:$AZ$410,$B335,'Grid GenerationQueue'!$BA$5:$BA$410,$C335,'Grid GenerationQueue'!$BK$5:$BK$410,"&gt;0")</f>
        <v>0</v>
      </c>
      <c r="AX335">
        <f>SUMIFS('Grid GenerationQueue'!AN$5:AN$410,'Grid GenerationQueue'!$AZ$5:$AZ$410,$B335,'Grid GenerationQueue'!$BA$5:$BA$410,$C335,'Grid GenerationQueue'!$BK$5:$BK$410,"&gt;0")</f>
        <v>0</v>
      </c>
      <c r="AY335">
        <f>SUMIFS('Grid GenerationQueue'!AO$5:AO$410,'Grid GenerationQueue'!$AZ$5:$AZ$410,$B335,'Grid GenerationQueue'!$BA$5:$BA$410,$C335,'Grid GenerationQueue'!$BK$5:$BK$410,"&gt;0")</f>
        <v>0</v>
      </c>
      <c r="AZ335">
        <f>SUMIFS('Grid GenerationQueue'!AP$5:AP$410,'Grid GenerationQueue'!$AZ$5:$AZ$410,$B335,'Grid GenerationQueue'!$BA$5:$BA$410,$C335,'Grid GenerationQueue'!$BK$5:$BK$410,"&gt;0")</f>
        <v>0</v>
      </c>
      <c r="BA335">
        <f>SUMIFS('Grid GenerationQueue'!AQ$5:AQ$410,'Grid GenerationQueue'!$AZ$5:$AZ$410,$B335,'Grid GenerationQueue'!$BA$5:$BA$410,$C335,'Grid GenerationQueue'!$BK$5:$BK$410,"&gt;0")</f>
        <v>0</v>
      </c>
      <c r="BB335">
        <f>SUMIFS('Grid GenerationQueue'!AR$5:AR$410,'Grid GenerationQueue'!$AZ$5:$AZ$410,$B335,'Grid GenerationQueue'!$BA$5:$BA$410,$C335,'Grid GenerationQueue'!$BK$5:$BK$410,"&gt;0")</f>
        <v>0</v>
      </c>
      <c r="BD335">
        <f>SUMIFS('Grid GenerationQueue'!AG$5:AG$410,'Grid GenerationQueue'!$AZ$5:$AZ$410,$B335,'Grid GenerationQueue'!$BA$5:$BA$410,$C335,'Grid GenerationQueue'!$BD$5:$BD$410,"&lt;="&amp;$BE$3)</f>
        <v>0</v>
      </c>
      <c r="BE335">
        <f>SUMIFS('Grid GenerationQueue'!AH$5:AH$410,'Grid GenerationQueue'!$AZ$5:$AZ$410,$B335,'Grid GenerationQueue'!$BA$5:$BA$410,$C335,'Grid GenerationQueue'!$BD$5:$BD$410,"&lt;="&amp;$BE$3)</f>
        <v>0</v>
      </c>
      <c r="BF335">
        <f>SUMIFS('Grid GenerationQueue'!AI$5:AI$410,'Grid GenerationQueue'!$AZ$5:$AZ$410,$B335,'Grid GenerationQueue'!$BA$5:$BA$410,$C335,'Grid GenerationQueue'!$BD$5:$BD$410,"&lt;="&amp;$BE$3)</f>
        <v>0</v>
      </c>
      <c r="BG335">
        <f>SUMIFS('Grid GenerationQueue'!AJ$5:AJ$410,'Grid GenerationQueue'!$AZ$5:$AZ$410,$B335,'Grid GenerationQueue'!$BA$5:$BA$410,$C335,'Grid GenerationQueue'!$BD$5:$BD$410,"&lt;="&amp;$BE$3)</f>
        <v>0</v>
      </c>
      <c r="BH335">
        <f>SUMIFS('Grid GenerationQueue'!AK$5:AK$410,'Grid GenerationQueue'!$AZ$5:$AZ$410,$B335,'Grid GenerationQueue'!$BA$5:$BA$410,$C335,'Grid GenerationQueue'!$BD$5:$BD$410,"&lt;="&amp;$BE$3)</f>
        <v>0</v>
      </c>
      <c r="BI335">
        <f>SUMIFS('Grid GenerationQueue'!AL$5:AL$410,'Grid GenerationQueue'!$AZ$5:$AZ$410,$B335,'Grid GenerationQueue'!$BA$5:$BA$410,$C335,'Grid GenerationQueue'!$BD$5:$BD$410,"&lt;="&amp;$BE$3)</f>
        <v>0</v>
      </c>
      <c r="BJ335">
        <f>SUMIFS('Grid GenerationQueue'!AM$5:AM$410,'Grid GenerationQueue'!$AZ$5:$AZ$410,$B335,'Grid GenerationQueue'!$BA$5:$BA$410,$C335,'Grid GenerationQueue'!$BD$5:$BD$410,"&lt;="&amp;$BE$3)</f>
        <v>0</v>
      </c>
      <c r="BK335">
        <f>SUMIFS('Grid GenerationQueue'!AN$5:AN$410,'Grid GenerationQueue'!$AZ$5:$AZ$410,$B335,'Grid GenerationQueue'!$BA$5:$BA$410,$C335,'Grid GenerationQueue'!$BD$5:$BD$410,"&lt;="&amp;$BE$3)</f>
        <v>0</v>
      </c>
      <c r="BL335">
        <f>SUMIFS('Grid GenerationQueue'!AO$5:AO$410,'Grid GenerationQueue'!$AZ$5:$AZ$410,$B335,'Grid GenerationQueue'!$BA$5:$BA$410,$C335,'Grid GenerationQueue'!$BD$5:$BD$410,"&lt;="&amp;$BE$3)</f>
        <v>0</v>
      </c>
      <c r="BM335">
        <f>SUMIFS('Grid GenerationQueue'!AP$5:AP$410,'Grid GenerationQueue'!$AZ$5:$AZ$410,$B335,'Grid GenerationQueue'!$BA$5:$BA$410,$C335,'Grid GenerationQueue'!$BD$5:$BD$410,"&lt;="&amp;$BE$3)</f>
        <v>0</v>
      </c>
      <c r="BN335">
        <f>SUMIFS('Grid GenerationQueue'!AQ$5:AQ$410,'Grid GenerationQueue'!$AZ$5:$AZ$410,$B335,'Grid GenerationQueue'!$BA$5:$BA$410,$C335,'Grid GenerationQueue'!$BD$5:$BD$410,"&lt;="&amp;$BE$3)</f>
        <v>0</v>
      </c>
      <c r="BO335">
        <f>SUMIFS('Grid GenerationQueue'!AR$5:AR$410,'Grid GenerationQueue'!$AZ$5:$AZ$410,$B335,'Grid GenerationQueue'!$BA$5:$BA$410,$C335,'Grid GenerationQueue'!$BD$5:$BD$410,"&lt;="&amp;$BE$3)</f>
        <v>0</v>
      </c>
      <c r="BQ335">
        <f>SUMIFS('Grid GenerationQueue'!AG$5:AG$410,'Grid GenerationQueue'!$AZ$5:$AZ$410,$B335,'Grid GenerationQueue'!$BA$5:$BA$410,$C335,'Grid GenerationQueue'!$BJ$5:$BJ$410,"Executed",'Grid GenerationQueue'!$BD$5:$BD$410,"&lt;="&amp;$BE$3)</f>
        <v>0</v>
      </c>
      <c r="BR335">
        <f>SUMIFS('Grid GenerationQueue'!AH$5:AH$410,'Grid GenerationQueue'!$AZ$5:$AZ$410,$B335,'Grid GenerationQueue'!$BA$5:$BA$410,$C335,'Grid GenerationQueue'!$BJ$5:$BJ$410,"Executed",'Grid GenerationQueue'!$BD$5:$BD$410,"&lt;="&amp;$BE$3)</f>
        <v>0</v>
      </c>
      <c r="BS335">
        <f>SUMIFS('Grid GenerationQueue'!AI$5:AI$410,'Grid GenerationQueue'!$AZ$5:$AZ$410,$B335,'Grid GenerationQueue'!$BA$5:$BA$410,$C335,'Grid GenerationQueue'!$BJ$5:$BJ$410,"Executed",'Grid GenerationQueue'!$BD$5:$BD$410,"&lt;="&amp;$BE$3)</f>
        <v>0</v>
      </c>
      <c r="BT335">
        <f>SUMIFS('Grid GenerationQueue'!AJ$5:AJ$410,'Grid GenerationQueue'!$AZ$5:$AZ$410,$B335,'Grid GenerationQueue'!$BA$5:$BA$410,$C335,'Grid GenerationQueue'!$BJ$5:$BJ$410,"Executed",'Grid GenerationQueue'!$BD$5:$BD$410,"&lt;="&amp;$BE$3)</f>
        <v>0</v>
      </c>
      <c r="BU335">
        <f>SUMIFS('Grid GenerationQueue'!AK$5:AK$410,'Grid GenerationQueue'!$AZ$5:$AZ$410,$B335,'Grid GenerationQueue'!$BA$5:$BA$410,$C335,'Grid GenerationQueue'!$BJ$5:$BJ$410,"Executed",'Grid GenerationQueue'!$BD$5:$BD$410,"&lt;="&amp;$BE$3)</f>
        <v>0</v>
      </c>
      <c r="BV335">
        <f>SUMIFS('Grid GenerationQueue'!AL$5:AL$410,'Grid GenerationQueue'!$AZ$5:$AZ$410,$B335,'Grid GenerationQueue'!$BA$5:$BA$410,$C335,'Grid GenerationQueue'!$BJ$5:$BJ$410,"Executed",'Grid GenerationQueue'!$BD$5:$BD$410,"&lt;="&amp;$BE$3)</f>
        <v>0</v>
      </c>
      <c r="BW335">
        <f>SUMIFS('Grid GenerationQueue'!AM$5:AM$410,'Grid GenerationQueue'!$AZ$5:$AZ$410,$B335,'Grid GenerationQueue'!$BA$5:$BA$410,$C335,'Grid GenerationQueue'!$BJ$5:$BJ$410,"Executed",'Grid GenerationQueue'!$BD$5:$BD$410,"&lt;="&amp;$BE$3)</f>
        <v>0</v>
      </c>
      <c r="BX335">
        <f>SUMIFS('Grid GenerationQueue'!AN$5:AN$410,'Grid GenerationQueue'!$AZ$5:$AZ$410,$B335,'Grid GenerationQueue'!$BA$5:$BA$410,$C335,'Grid GenerationQueue'!$BJ$5:$BJ$410,"Executed",'Grid GenerationQueue'!$BD$5:$BD$410,"&lt;="&amp;$BE$3)</f>
        <v>0</v>
      </c>
      <c r="BY335">
        <f>SUMIFS('Grid GenerationQueue'!AO$5:AO$410,'Grid GenerationQueue'!$AZ$5:$AZ$410,$B335,'Grid GenerationQueue'!$BA$5:$BA$410,$C335,'Grid GenerationQueue'!$BJ$5:$BJ$410,"Executed",'Grid GenerationQueue'!$BD$5:$BD$410,"&lt;="&amp;$BE$3)</f>
        <v>0</v>
      </c>
      <c r="BZ335">
        <f>SUMIFS('Grid GenerationQueue'!AP$5:AP$410,'Grid GenerationQueue'!$AZ$5:$AZ$410,$B335,'Grid GenerationQueue'!$BA$5:$BA$410,$C335,'Grid GenerationQueue'!$BJ$5:$BJ$410,"Executed",'Grid GenerationQueue'!$BD$5:$BD$410,"&lt;="&amp;$BE$3)</f>
        <v>0</v>
      </c>
      <c r="CA335">
        <f>SUMIFS('Grid GenerationQueue'!AQ$5:AQ$410,'Grid GenerationQueue'!$AZ$5:$AZ$410,$B335,'Grid GenerationQueue'!$BA$5:$BA$410,$C335,'Grid GenerationQueue'!$BJ$5:$BJ$410,"Executed",'Grid GenerationQueue'!$BD$5:$BD$410,"&lt;="&amp;$BE$3)</f>
        <v>0</v>
      </c>
      <c r="CB335">
        <f>SUMIFS('Grid GenerationQueue'!AR$5:AR$410,'Grid GenerationQueue'!$AZ$5:$AZ$410,$B335,'Grid GenerationQueue'!$BA$5:$BA$410,$C335,'Grid GenerationQueue'!$BJ$5:$BJ$410,"Executed",'Grid GenerationQueue'!$BD$5:$BD$410,"&lt;="&amp;$BE$3)</f>
        <v>0</v>
      </c>
      <c r="CD335">
        <f>SUMIFS('Grid GenerationQueue'!AG$5:AG$410,'Grid GenerationQueue'!$AZ$5:$AZ$410,$B335,'Grid GenerationQueue'!$BA$5:$BA$410,$C335,'Grid GenerationQueue'!$BH$5:$BH$410,"&lt;&gt;"&amp;"",'Grid GenerationQueue'!$BD$5:$BD$410,"&lt;="&amp;$BE$3)</f>
        <v>0</v>
      </c>
      <c r="CE335">
        <f>SUMIFS('Grid GenerationQueue'!AH$5:AH$410,'Grid GenerationQueue'!$AZ$5:$AZ$410,$B335,'Grid GenerationQueue'!$BA$5:$BA$410,$C335,'Grid GenerationQueue'!$BH$5:$BH$410,"&lt;&gt;"&amp;"",'Grid GenerationQueue'!$BD$5:$BD$410,"&lt;="&amp;$BE$3)</f>
        <v>0</v>
      </c>
      <c r="CF335">
        <f>SUMIFS('Grid GenerationQueue'!AI$5:AI$410,'Grid GenerationQueue'!$AZ$5:$AZ$410,$B335,'Grid GenerationQueue'!$BA$5:$BA$410,$C335,'Grid GenerationQueue'!$BH$5:$BH$410,"&lt;&gt;"&amp;"",'Grid GenerationQueue'!$BD$5:$BD$410,"&lt;="&amp;$BE$3)</f>
        <v>0</v>
      </c>
      <c r="CG335">
        <f>SUMIFS('Grid GenerationQueue'!AJ$5:AJ$410,'Grid GenerationQueue'!$AZ$5:$AZ$410,$B335,'Grid GenerationQueue'!$BA$5:$BA$410,$C335,'Grid GenerationQueue'!$BH$5:$BH$410,"&lt;&gt;"&amp;"",'Grid GenerationQueue'!$BD$5:$BD$410,"&lt;="&amp;$BE$3)</f>
        <v>0</v>
      </c>
      <c r="CH335">
        <f>SUMIFS('Grid GenerationQueue'!AK$5:AK$410,'Grid GenerationQueue'!$AZ$5:$AZ$410,$B335,'Grid GenerationQueue'!$BA$5:$BA$410,$C335,'Grid GenerationQueue'!$BH$5:$BH$410,"&lt;&gt;"&amp;"",'Grid GenerationQueue'!$BD$5:$BD$410,"&lt;="&amp;$BE$3)</f>
        <v>0</v>
      </c>
      <c r="CI335">
        <f>SUMIFS('Grid GenerationQueue'!AL$5:AL$410,'Grid GenerationQueue'!$AZ$5:$AZ$410,$B335,'Grid GenerationQueue'!$BA$5:$BA$410,$C335,'Grid GenerationQueue'!$BH$5:$BH$410,"&lt;&gt;"&amp;"",'Grid GenerationQueue'!$BD$5:$BD$410,"&lt;="&amp;$BE$3)</f>
        <v>0</v>
      </c>
      <c r="CJ335">
        <f>SUMIFS('Grid GenerationQueue'!AM$5:AM$410,'Grid GenerationQueue'!$AZ$5:$AZ$410,$B335,'Grid GenerationQueue'!$BA$5:$BA$410,$C335,'Grid GenerationQueue'!$BH$5:$BH$410,"&lt;&gt;"&amp;"",'Grid GenerationQueue'!$BD$5:$BD$410,"&lt;="&amp;$BE$3)</f>
        <v>0</v>
      </c>
      <c r="CK335">
        <f>SUMIFS('Grid GenerationQueue'!AN$5:AN$410,'Grid GenerationQueue'!$AZ$5:$AZ$410,$B335,'Grid GenerationQueue'!$BA$5:$BA$410,$C335,'Grid GenerationQueue'!$BH$5:$BH$410,"&lt;&gt;"&amp;"",'Grid GenerationQueue'!$BD$5:$BD$410,"&lt;="&amp;$BE$3)</f>
        <v>0</v>
      </c>
      <c r="CL335">
        <f>SUMIFS('Grid GenerationQueue'!AO$5:AO$410,'Grid GenerationQueue'!$AZ$5:$AZ$410,$B335,'Grid GenerationQueue'!$BA$5:$BA$410,$C335,'Grid GenerationQueue'!$BH$5:$BH$410,"&lt;&gt;"&amp;"",'Grid GenerationQueue'!$BD$5:$BD$410,"&lt;="&amp;$BE$3)</f>
        <v>0</v>
      </c>
      <c r="CM335">
        <f>SUMIFS('Grid GenerationQueue'!AP$5:AP$410,'Grid GenerationQueue'!$AZ$5:$AZ$410,$B335,'Grid GenerationQueue'!$BA$5:$BA$410,$C335,'Grid GenerationQueue'!$BH$5:$BH$410,"&lt;&gt;"&amp;"",'Grid GenerationQueue'!$BD$5:$BD$410,"&lt;="&amp;$BE$3)</f>
        <v>0</v>
      </c>
      <c r="CN335">
        <f>SUMIFS('Grid GenerationQueue'!AQ$5:AQ$410,'Grid GenerationQueue'!$AZ$5:$AZ$410,$B335,'Grid GenerationQueue'!$BA$5:$BA$410,$C335,'Grid GenerationQueue'!$BH$5:$BH$410,"&lt;&gt;"&amp;"",'Grid GenerationQueue'!$BD$5:$BD$410,"&lt;="&amp;$BE$3)</f>
        <v>0</v>
      </c>
      <c r="CO335">
        <f>SUMIFS('Grid GenerationQueue'!AR$5:AR$410,'Grid GenerationQueue'!$AZ$5:$AZ$410,$B335,'Grid GenerationQueue'!$BA$5:$BA$410,$C335,'Grid GenerationQueue'!$BH$5:$BH$410,"&lt;&gt;"&amp;"",'Grid GenerationQueue'!$BD$5:$BD$410,"&lt;="&amp;$BE$3)</f>
        <v>0</v>
      </c>
      <c r="CQ335">
        <f>SUMIFS('Grid GenerationQueue'!AG$5:AG$410,'Grid GenerationQueue'!$AZ$5:$AZ$410,$B335,'Grid GenerationQueue'!$BA$5:$BA$410,$C335,'Grid GenerationQueue'!$BK$5:$BK$410,"&gt;0",'Grid GenerationQueue'!$BD$5:$BD$410,"&lt;="&amp;$BE$3)</f>
        <v>0</v>
      </c>
      <c r="CR335">
        <f>SUMIFS('Grid GenerationQueue'!AH$5:AH$410,'Grid GenerationQueue'!$AZ$5:$AZ$410,$B335,'Grid GenerationQueue'!$BA$5:$BA$410,$C335,'Grid GenerationQueue'!$BK$5:$BK$410,"&gt;0",'Grid GenerationQueue'!$BD$5:$BD$410,"&lt;="&amp;$BE$3)</f>
        <v>0</v>
      </c>
      <c r="CS335">
        <f>SUMIFS('Grid GenerationQueue'!AI$5:AI$410,'Grid GenerationQueue'!$AZ$5:$AZ$410,$B335,'Grid GenerationQueue'!$BA$5:$BA$410,$C335,'Grid GenerationQueue'!$BK$5:$BK$410,"&gt;0",'Grid GenerationQueue'!$BD$5:$BD$410,"&lt;="&amp;$BE$3)</f>
        <v>0</v>
      </c>
      <c r="CT335">
        <f>SUMIFS('Grid GenerationQueue'!AJ$5:AJ$410,'Grid GenerationQueue'!$AZ$5:$AZ$410,$B335,'Grid GenerationQueue'!$BA$5:$BA$410,$C335,'Grid GenerationQueue'!$BK$5:$BK$410,"&gt;0",'Grid GenerationQueue'!$BD$5:$BD$410,"&lt;="&amp;$BE$3)</f>
        <v>0</v>
      </c>
      <c r="CU335">
        <f>SUMIFS('Grid GenerationQueue'!AK$5:AK$410,'Grid GenerationQueue'!$AZ$5:$AZ$410,$B335,'Grid GenerationQueue'!$BA$5:$BA$410,$C335,'Grid GenerationQueue'!$BK$5:$BK$410,"&gt;0",'Grid GenerationQueue'!$BD$5:$BD$410,"&lt;="&amp;$BE$3)</f>
        <v>0</v>
      </c>
      <c r="CV335">
        <f>SUMIFS('Grid GenerationQueue'!AL$5:AL$410,'Grid GenerationQueue'!$AZ$5:$AZ$410,$B335,'Grid GenerationQueue'!$BA$5:$BA$410,$C335,'Grid GenerationQueue'!$BK$5:$BK$410,"&gt;0",'Grid GenerationQueue'!$BD$5:$BD$410,"&lt;="&amp;$BE$3)</f>
        <v>0</v>
      </c>
      <c r="CW335">
        <f>SUMIFS('Grid GenerationQueue'!AM$5:AM$410,'Grid GenerationQueue'!$AZ$5:$AZ$410,$B335,'Grid GenerationQueue'!$BA$5:$BA$410,$C335,'Grid GenerationQueue'!$BK$5:$BK$410,"&gt;0",'Grid GenerationQueue'!$BD$5:$BD$410,"&lt;="&amp;$BE$3)</f>
        <v>0</v>
      </c>
      <c r="CX335">
        <f>SUMIFS('Grid GenerationQueue'!AN$5:AN$410,'Grid GenerationQueue'!$AZ$5:$AZ$410,$B335,'Grid GenerationQueue'!$BA$5:$BA$410,$C335,'Grid GenerationQueue'!$BK$5:$BK$410,"&gt;0",'Grid GenerationQueue'!$BD$5:$BD$410,"&lt;="&amp;$BE$3)</f>
        <v>0</v>
      </c>
      <c r="CY335">
        <f>SUMIFS('Grid GenerationQueue'!AO$5:AO$410,'Grid GenerationQueue'!$AZ$5:$AZ$410,$B335,'Grid GenerationQueue'!$BA$5:$BA$410,$C335,'Grid GenerationQueue'!$BK$5:$BK$410,"&gt;0",'Grid GenerationQueue'!$BD$5:$BD$410,"&lt;="&amp;$BE$3)</f>
        <v>0</v>
      </c>
      <c r="CZ335">
        <f>SUMIFS('Grid GenerationQueue'!AP$5:AP$410,'Grid GenerationQueue'!$AZ$5:$AZ$410,$B335,'Grid GenerationQueue'!$BA$5:$BA$410,$C335,'Grid GenerationQueue'!$BK$5:$BK$410,"&gt;0",'Grid GenerationQueue'!$BD$5:$BD$410,"&lt;="&amp;$BE$3)</f>
        <v>0</v>
      </c>
      <c r="DA335">
        <f>SUMIFS('Grid GenerationQueue'!AQ$5:AQ$410,'Grid GenerationQueue'!$AZ$5:$AZ$410,$B335,'Grid GenerationQueue'!$BA$5:$BA$410,$C335,'Grid GenerationQueue'!$BK$5:$BK$410,"&gt;0",'Grid GenerationQueue'!$BD$5:$BD$410,"&lt;="&amp;$BE$3)</f>
        <v>0</v>
      </c>
      <c r="DB335">
        <f>SUMIFS('Grid GenerationQueue'!AR$5:AR$410,'Grid GenerationQueue'!$AZ$5:$AZ$410,$B335,'Grid GenerationQueue'!$BA$5:$BA$410,$C335,'Grid GenerationQueue'!$BK$5:$BK$410,"&gt;0",'Grid GenerationQueue'!$BD$5:$BD$410,"&lt;="&amp;$BE$3)</f>
        <v>0</v>
      </c>
    </row>
    <row r="336" spans="1:106" x14ac:dyDescent="0.35">
      <c r="A336" t="s">
        <v>75</v>
      </c>
      <c r="B336" t="s">
        <v>4916</v>
      </c>
      <c r="C336">
        <v>138</v>
      </c>
      <c r="D336">
        <f>SUMIFS('Grid GenerationQueue'!AG$5:AG$410,'Grid GenerationQueue'!$AZ$5:$AZ$410,$B336,'Grid GenerationQueue'!$BA$5:$BA$410,$C336)</f>
        <v>0</v>
      </c>
      <c r="E336">
        <f>SUMIFS('Grid GenerationQueue'!AH$5:AH$410,'Grid GenerationQueue'!$AZ$5:$AZ$410,$B336,'Grid GenerationQueue'!$BA$5:$BA$410,$C336)</f>
        <v>0</v>
      </c>
      <c r="F336">
        <f>SUMIFS('Grid GenerationQueue'!AI$5:AI$410,'Grid GenerationQueue'!$AZ$5:$AZ$410,$B336,'Grid GenerationQueue'!$BA$5:$BA$410,$C336)</f>
        <v>0</v>
      </c>
      <c r="G336">
        <f>SUMIFS('Grid GenerationQueue'!AJ$5:AJ$410,'Grid GenerationQueue'!$AZ$5:$AZ$410,$B336,'Grid GenerationQueue'!$BA$5:$BA$410,$C336)</f>
        <v>0</v>
      </c>
      <c r="H336">
        <f>SUMIFS('Grid GenerationQueue'!AK$5:AK$410,'Grid GenerationQueue'!$AZ$5:$AZ$410,$B336,'Grid GenerationQueue'!$BA$5:$BA$410,$C336)</f>
        <v>0</v>
      </c>
      <c r="I336">
        <f>SUMIFS('Grid GenerationQueue'!AL$5:AL$410,'Grid GenerationQueue'!$AZ$5:$AZ$410,$B336,'Grid GenerationQueue'!$BA$5:$BA$410,$C336)</f>
        <v>0</v>
      </c>
      <c r="J336">
        <f>SUMIFS('Grid GenerationQueue'!AM$5:AM$410,'Grid GenerationQueue'!$AZ$5:$AZ$410,$B336,'Grid GenerationQueue'!$BA$5:$BA$410,$C336)</f>
        <v>0</v>
      </c>
      <c r="K336">
        <f>SUMIFS('Grid GenerationQueue'!AN$5:AN$410,'Grid GenerationQueue'!$AZ$5:$AZ$410,$B336,'Grid GenerationQueue'!$BA$5:$BA$410,$C336)</f>
        <v>0</v>
      </c>
      <c r="L336">
        <f>SUMIFS('Grid GenerationQueue'!AO$5:AO$410,'Grid GenerationQueue'!$AZ$5:$AZ$410,$B336,'Grid GenerationQueue'!$BA$5:$BA$410,$C336)</f>
        <v>0</v>
      </c>
      <c r="M336">
        <f>SUMIFS('Grid GenerationQueue'!AP$5:AP$410,'Grid GenerationQueue'!$AZ$5:$AZ$410,$B336,'Grid GenerationQueue'!$BA$5:$BA$410,$C336)</f>
        <v>0</v>
      </c>
      <c r="N336">
        <f>SUMIFS('Grid GenerationQueue'!AQ$5:AQ$410,'Grid GenerationQueue'!$AZ$5:$AZ$410,$B336,'Grid GenerationQueue'!$BA$5:$BA$410,$C336)</f>
        <v>0</v>
      </c>
      <c r="O336">
        <f>SUMIFS('Grid GenerationQueue'!AR$5:AR$410,'Grid GenerationQueue'!$AZ$5:$AZ$410,$B336,'Grid GenerationQueue'!$BA$5:$BA$410,$C336)</f>
        <v>0</v>
      </c>
      <c r="Q336">
        <f>SUMIFS('Grid GenerationQueue'!AG$5:AG$410,'Grid GenerationQueue'!$AZ$5:$AZ$410,$B336,'Grid GenerationQueue'!$BA$5:$BA$410,$C336,'Grid GenerationQueue'!$BJ$5:$BJ$410,"Executed")</f>
        <v>0</v>
      </c>
      <c r="R336">
        <f>SUMIFS('Grid GenerationQueue'!AH$5:AH$410,'Grid GenerationQueue'!$AZ$5:$AZ$410,$B336,'Grid GenerationQueue'!$BA$5:$BA$410,$C336,'Grid GenerationQueue'!$BJ$5:$BJ$410,"Executed")</f>
        <v>0</v>
      </c>
      <c r="S336">
        <f>SUMIFS('Grid GenerationQueue'!AI$5:AI$410,'Grid GenerationQueue'!$AZ$5:$AZ$410,$B336,'Grid GenerationQueue'!$BA$5:$BA$410,$C336,'Grid GenerationQueue'!$BJ$5:$BJ$410,"Executed")</f>
        <v>0</v>
      </c>
      <c r="T336">
        <f>SUMIFS('Grid GenerationQueue'!AJ$5:AJ$410,'Grid GenerationQueue'!$AZ$5:$AZ$410,$B336,'Grid GenerationQueue'!$BA$5:$BA$410,$C336,'Grid GenerationQueue'!$BJ$5:$BJ$410,"Executed")</f>
        <v>0</v>
      </c>
      <c r="U336">
        <f>SUMIFS('Grid GenerationQueue'!AK$5:AK$410,'Grid GenerationQueue'!$AZ$5:$AZ$410,$B336,'Grid GenerationQueue'!$BA$5:$BA$410,$C336,'Grid GenerationQueue'!$BJ$5:$BJ$410,"Executed")</f>
        <v>0</v>
      </c>
      <c r="V336">
        <f>SUMIFS('Grid GenerationQueue'!AL$5:AL$410,'Grid GenerationQueue'!$AZ$5:$AZ$410,$B336,'Grid GenerationQueue'!$BA$5:$BA$410,$C336,'Grid GenerationQueue'!$BJ$5:$BJ$410,"Executed")</f>
        <v>0</v>
      </c>
      <c r="W336">
        <f>SUMIFS('Grid GenerationQueue'!AM$5:AM$410,'Grid GenerationQueue'!$AZ$5:$AZ$410,$B336,'Grid GenerationQueue'!$BA$5:$BA$410,$C336,'Grid GenerationQueue'!$BJ$5:$BJ$410,"Executed")</f>
        <v>0</v>
      </c>
      <c r="X336">
        <f>SUMIFS('Grid GenerationQueue'!AN$5:AN$410,'Grid GenerationQueue'!$AZ$5:$AZ$410,$B336,'Grid GenerationQueue'!$BA$5:$BA$410,$C336,'Grid GenerationQueue'!$BJ$5:$BJ$410,"Executed")</f>
        <v>0</v>
      </c>
      <c r="Y336">
        <f>SUMIFS('Grid GenerationQueue'!AO$5:AO$410,'Grid GenerationQueue'!$AZ$5:$AZ$410,$B336,'Grid GenerationQueue'!$BA$5:$BA$410,$C336,'Grid GenerationQueue'!$BJ$5:$BJ$410,"Executed")</f>
        <v>0</v>
      </c>
      <c r="Z336">
        <f>SUMIFS('Grid GenerationQueue'!AP$5:AP$410,'Grid GenerationQueue'!$AZ$5:$AZ$410,$B336,'Grid GenerationQueue'!$BA$5:$BA$410,$C336,'Grid GenerationQueue'!$BJ$5:$BJ$410,"Executed")</f>
        <v>0</v>
      </c>
      <c r="AA336">
        <f>SUMIFS('Grid GenerationQueue'!AQ$5:AQ$410,'Grid GenerationQueue'!$AZ$5:$AZ$410,$B336,'Grid GenerationQueue'!$BA$5:$BA$410,$C336,'Grid GenerationQueue'!$BJ$5:$BJ$410,"Executed")</f>
        <v>0</v>
      </c>
      <c r="AB336">
        <f>SUMIFS('Grid GenerationQueue'!AR$5:AR$410,'Grid GenerationQueue'!$AZ$5:$AZ$410,$B336,'Grid GenerationQueue'!$BA$5:$BA$410,$C336,'Grid GenerationQueue'!$BJ$5:$BJ$410,"Executed")</f>
        <v>0</v>
      </c>
      <c r="AD336">
        <f>SUMIFS('Grid GenerationQueue'!AG$5:AG$410,'Grid GenerationQueue'!$AZ$5:$AZ$410,$B336,'Grid GenerationQueue'!$BA$5:$BA$410,$C336,'Grid GenerationQueue'!$BH$5:$BH$410,"&lt;&gt;"&amp;"")+SUMIFS('Grid GenerationQueue'!AG$5:AG$410,'Grid GenerationQueue'!$AZ$5:$AZ$410,$B336,'Grid GenerationQueue'!$BA$5:$BA$410,$C336,'Grid GenerationQueue'!$BH$5:$BH$410,"",'Grid GenerationQueue'!$AC$5:$AC$410,1)</f>
        <v>0</v>
      </c>
      <c r="AE336">
        <f>SUMIFS('Grid GenerationQueue'!AH$5:AH$410,'Grid GenerationQueue'!$AZ$5:$AZ$410,$B336,'Grid GenerationQueue'!$BA$5:$BA$410,$C336,'Grid GenerationQueue'!$BH$5:$BH$410,"&lt;&gt;"&amp;"")+SUMIFS('Grid GenerationQueue'!AH$5:AH$410,'Grid GenerationQueue'!$AZ$5:$AZ$410,$B336,'Grid GenerationQueue'!$BA$5:$BA$410,$C336,'Grid GenerationQueue'!$BH$5:$BH$410,"",'Grid GenerationQueue'!$AC$5:$AC$410,1)</f>
        <v>0</v>
      </c>
      <c r="AF336">
        <f>SUMIFS('Grid GenerationQueue'!AI$5:AI$410,'Grid GenerationQueue'!$AZ$5:$AZ$410,$B336,'Grid GenerationQueue'!$BA$5:$BA$410,$C336,'Grid GenerationQueue'!$BH$5:$BH$410,"&lt;&gt;"&amp;"")+SUMIFS('Grid GenerationQueue'!AI$5:AI$410,'Grid GenerationQueue'!$AZ$5:$AZ$410,$B336,'Grid GenerationQueue'!$BA$5:$BA$410,$C336,'Grid GenerationQueue'!$BH$5:$BH$410,"",'Grid GenerationQueue'!$AC$5:$AC$410,1)</f>
        <v>0</v>
      </c>
      <c r="AG336">
        <f>SUMIFS('Grid GenerationQueue'!AJ$5:AJ$410,'Grid GenerationQueue'!$AZ$5:$AZ$410,$B336,'Grid GenerationQueue'!$BA$5:$BA$410,$C336,'Grid GenerationQueue'!$BH$5:$BH$410,"&lt;&gt;"&amp;"")+SUMIFS('Grid GenerationQueue'!AJ$5:AJ$410,'Grid GenerationQueue'!$AZ$5:$AZ$410,$B336,'Grid GenerationQueue'!$BA$5:$BA$410,$C336,'Grid GenerationQueue'!$BH$5:$BH$410,"",'Grid GenerationQueue'!$AC$5:$AC$410,1)</f>
        <v>0</v>
      </c>
      <c r="AH336">
        <f>SUMIFS('Grid GenerationQueue'!AK$5:AK$410,'Grid GenerationQueue'!$AZ$5:$AZ$410,$B336,'Grid GenerationQueue'!$BA$5:$BA$410,$C336,'Grid GenerationQueue'!$BH$5:$BH$410,"&lt;&gt;"&amp;"")+SUMIFS('Grid GenerationQueue'!AK$5:AK$410,'Grid GenerationQueue'!$AZ$5:$AZ$410,$B336,'Grid GenerationQueue'!$BA$5:$BA$410,$C336,'Grid GenerationQueue'!$BH$5:$BH$410,"",'Grid GenerationQueue'!$AC$5:$AC$410,1)</f>
        <v>0</v>
      </c>
      <c r="AI336">
        <f>SUMIFS('Grid GenerationQueue'!AL$5:AL$410,'Grid GenerationQueue'!$AZ$5:$AZ$410,$B336,'Grid GenerationQueue'!$BA$5:$BA$410,$C336,'Grid GenerationQueue'!$BH$5:$BH$410,"&lt;&gt;"&amp;"")+SUMIFS('Grid GenerationQueue'!AL$5:AL$410,'Grid GenerationQueue'!$AZ$5:$AZ$410,$B336,'Grid GenerationQueue'!$BA$5:$BA$410,$C336,'Grid GenerationQueue'!$BH$5:$BH$410,"",'Grid GenerationQueue'!$AC$5:$AC$410,1)</f>
        <v>0</v>
      </c>
      <c r="AJ336">
        <f>SUMIFS('Grid GenerationQueue'!AM$5:AM$410,'Grid GenerationQueue'!$AZ$5:$AZ$410,$B336,'Grid GenerationQueue'!$BA$5:$BA$410,$C336,'Grid GenerationQueue'!$BH$5:$BH$410,"&lt;&gt;"&amp;"")+SUMIFS('Grid GenerationQueue'!AM$5:AM$410,'Grid GenerationQueue'!$AZ$5:$AZ$410,$B336,'Grid GenerationQueue'!$BA$5:$BA$410,$C336,'Grid GenerationQueue'!$BH$5:$BH$410,"",'Grid GenerationQueue'!$AC$5:$AC$410,1)</f>
        <v>0</v>
      </c>
      <c r="AK336">
        <f>SUMIFS('Grid GenerationQueue'!AN$5:AN$410,'Grid GenerationQueue'!$AZ$5:$AZ$410,$B336,'Grid GenerationQueue'!$BA$5:$BA$410,$C336,'Grid GenerationQueue'!$BH$5:$BH$410,"&lt;&gt;"&amp;"")+SUMIFS('Grid GenerationQueue'!AN$5:AN$410,'Grid GenerationQueue'!$AZ$5:$AZ$410,$B336,'Grid GenerationQueue'!$BA$5:$BA$410,$C336,'Grid GenerationQueue'!$BH$5:$BH$410,"",'Grid GenerationQueue'!$AC$5:$AC$410,1)</f>
        <v>0</v>
      </c>
      <c r="AL336">
        <f>SUMIFS('Grid GenerationQueue'!AO$5:AO$410,'Grid GenerationQueue'!$AZ$5:$AZ$410,$B336,'Grid GenerationQueue'!$BA$5:$BA$410,$C336,'Grid GenerationQueue'!$BH$5:$BH$410,"&lt;&gt;"&amp;"")+SUMIFS('Grid GenerationQueue'!AO$5:AO$410,'Grid GenerationQueue'!$AZ$5:$AZ$410,$B336,'Grid GenerationQueue'!$BA$5:$BA$410,$C336,'Grid GenerationQueue'!$BH$5:$BH$410,"",'Grid GenerationQueue'!$AC$5:$AC$410,1)</f>
        <v>0</v>
      </c>
      <c r="AM336">
        <f>SUMIFS('Grid GenerationQueue'!AP$5:AP$410,'Grid GenerationQueue'!$AZ$5:$AZ$410,$B336,'Grid GenerationQueue'!$BA$5:$BA$410,$C336,'Grid GenerationQueue'!$BH$5:$BH$410,"&lt;&gt;"&amp;"")+SUMIFS('Grid GenerationQueue'!AP$5:AP$410,'Grid GenerationQueue'!$AZ$5:$AZ$410,$B336,'Grid GenerationQueue'!$BA$5:$BA$410,$C336,'Grid GenerationQueue'!$BH$5:$BH$410,"",'Grid GenerationQueue'!$AC$5:$AC$410,1)</f>
        <v>0</v>
      </c>
      <c r="AN336">
        <f>SUMIFS('Grid GenerationQueue'!AQ$5:AQ$410,'Grid GenerationQueue'!$AZ$5:$AZ$410,$B336,'Grid GenerationQueue'!$BA$5:$BA$410,$C336,'Grid GenerationQueue'!$BH$5:$BH$410,"&lt;&gt;"&amp;"")+SUMIFS('Grid GenerationQueue'!AQ$5:AQ$410,'Grid GenerationQueue'!$AZ$5:$AZ$410,$B336,'Grid GenerationQueue'!$BA$5:$BA$410,$C336,'Grid GenerationQueue'!$BH$5:$BH$410,"",'Grid GenerationQueue'!$AC$5:$AC$410,1)</f>
        <v>0</v>
      </c>
      <c r="AO336">
        <f>SUMIFS('Grid GenerationQueue'!AR$5:AR$410,'Grid GenerationQueue'!$AZ$5:$AZ$410,$B336,'Grid GenerationQueue'!$BA$5:$BA$410,$C336,'Grid GenerationQueue'!$BH$5:$BH$410,"&lt;&gt;"&amp;"")+SUMIFS('Grid GenerationQueue'!AR$5:AR$410,'Grid GenerationQueue'!$AZ$5:$AZ$410,$B336,'Grid GenerationQueue'!$BA$5:$BA$410,$C336,'Grid GenerationQueue'!$BH$5:$BH$410,"",'Grid GenerationQueue'!$AC$5:$AC$410,1)</f>
        <v>0</v>
      </c>
      <c r="AQ336">
        <f>SUMIFS('Grid GenerationQueue'!AG$5:AG$410,'Grid GenerationQueue'!$AZ$5:$AZ$410,$B336,'Grid GenerationQueue'!$BA$5:$BA$410,$C336,'Grid GenerationQueue'!$BK$5:$BK$410,"&gt;0")</f>
        <v>0</v>
      </c>
      <c r="AR336">
        <f>SUMIFS('Grid GenerationQueue'!AH$5:AH$410,'Grid GenerationQueue'!$AZ$5:$AZ$410,$B336,'Grid GenerationQueue'!$BA$5:$BA$410,$C336,'Grid GenerationQueue'!$BK$5:$BK$410,"&gt;0")</f>
        <v>0</v>
      </c>
      <c r="AS336">
        <f>SUMIFS('Grid GenerationQueue'!AI$5:AI$410,'Grid GenerationQueue'!$AZ$5:$AZ$410,$B336,'Grid GenerationQueue'!$BA$5:$BA$410,$C336,'Grid GenerationQueue'!$BK$5:$BK$410,"&gt;0")</f>
        <v>0</v>
      </c>
      <c r="AT336">
        <f>SUMIFS('Grid GenerationQueue'!AJ$5:AJ$410,'Grid GenerationQueue'!$AZ$5:$AZ$410,$B336,'Grid GenerationQueue'!$BA$5:$BA$410,$C336,'Grid GenerationQueue'!$BK$5:$BK$410,"&gt;0")</f>
        <v>0</v>
      </c>
      <c r="AU336">
        <f>SUMIFS('Grid GenerationQueue'!AK$5:AK$410,'Grid GenerationQueue'!$AZ$5:$AZ$410,$B336,'Grid GenerationQueue'!$BA$5:$BA$410,$C336,'Grid GenerationQueue'!$BK$5:$BK$410,"&gt;0")</f>
        <v>0</v>
      </c>
      <c r="AV336">
        <f>SUMIFS('Grid GenerationQueue'!AL$5:AL$410,'Grid GenerationQueue'!$AZ$5:$AZ$410,$B336,'Grid GenerationQueue'!$BA$5:$BA$410,$C336,'Grid GenerationQueue'!$BK$5:$BK$410,"&gt;0")</f>
        <v>0</v>
      </c>
      <c r="AW336">
        <f>SUMIFS('Grid GenerationQueue'!AM$5:AM$410,'Grid GenerationQueue'!$AZ$5:$AZ$410,$B336,'Grid GenerationQueue'!$BA$5:$BA$410,$C336,'Grid GenerationQueue'!$BK$5:$BK$410,"&gt;0")</f>
        <v>0</v>
      </c>
      <c r="AX336">
        <f>SUMIFS('Grid GenerationQueue'!AN$5:AN$410,'Grid GenerationQueue'!$AZ$5:$AZ$410,$B336,'Grid GenerationQueue'!$BA$5:$BA$410,$C336,'Grid GenerationQueue'!$BK$5:$BK$410,"&gt;0")</f>
        <v>0</v>
      </c>
      <c r="AY336">
        <f>SUMIFS('Grid GenerationQueue'!AO$5:AO$410,'Grid GenerationQueue'!$AZ$5:$AZ$410,$B336,'Grid GenerationQueue'!$BA$5:$BA$410,$C336,'Grid GenerationQueue'!$BK$5:$BK$410,"&gt;0")</f>
        <v>0</v>
      </c>
      <c r="AZ336">
        <f>SUMIFS('Grid GenerationQueue'!AP$5:AP$410,'Grid GenerationQueue'!$AZ$5:$AZ$410,$B336,'Grid GenerationQueue'!$BA$5:$BA$410,$C336,'Grid GenerationQueue'!$BK$5:$BK$410,"&gt;0")</f>
        <v>0</v>
      </c>
      <c r="BA336">
        <f>SUMIFS('Grid GenerationQueue'!AQ$5:AQ$410,'Grid GenerationQueue'!$AZ$5:$AZ$410,$B336,'Grid GenerationQueue'!$BA$5:$BA$410,$C336,'Grid GenerationQueue'!$BK$5:$BK$410,"&gt;0")</f>
        <v>0</v>
      </c>
      <c r="BB336">
        <f>SUMIFS('Grid GenerationQueue'!AR$5:AR$410,'Grid GenerationQueue'!$AZ$5:$AZ$410,$B336,'Grid GenerationQueue'!$BA$5:$BA$410,$C336,'Grid GenerationQueue'!$BK$5:$BK$410,"&gt;0")</f>
        <v>0</v>
      </c>
      <c r="BD336">
        <f>SUMIFS('Grid GenerationQueue'!AG$5:AG$410,'Grid GenerationQueue'!$AZ$5:$AZ$410,$B336,'Grid GenerationQueue'!$BA$5:$BA$410,$C336,'Grid GenerationQueue'!$BD$5:$BD$410,"&lt;="&amp;$BE$3)</f>
        <v>0</v>
      </c>
      <c r="BE336">
        <f>SUMIFS('Grid GenerationQueue'!AH$5:AH$410,'Grid GenerationQueue'!$AZ$5:$AZ$410,$B336,'Grid GenerationQueue'!$BA$5:$BA$410,$C336,'Grid GenerationQueue'!$BD$5:$BD$410,"&lt;="&amp;$BE$3)</f>
        <v>0</v>
      </c>
      <c r="BF336">
        <f>SUMIFS('Grid GenerationQueue'!AI$5:AI$410,'Grid GenerationQueue'!$AZ$5:$AZ$410,$B336,'Grid GenerationQueue'!$BA$5:$BA$410,$C336,'Grid GenerationQueue'!$BD$5:$BD$410,"&lt;="&amp;$BE$3)</f>
        <v>0</v>
      </c>
      <c r="BG336">
        <f>SUMIFS('Grid GenerationQueue'!AJ$5:AJ$410,'Grid GenerationQueue'!$AZ$5:$AZ$410,$B336,'Grid GenerationQueue'!$BA$5:$BA$410,$C336,'Grid GenerationQueue'!$BD$5:$BD$410,"&lt;="&amp;$BE$3)</f>
        <v>0</v>
      </c>
      <c r="BH336">
        <f>SUMIFS('Grid GenerationQueue'!AK$5:AK$410,'Grid GenerationQueue'!$AZ$5:$AZ$410,$B336,'Grid GenerationQueue'!$BA$5:$BA$410,$C336,'Grid GenerationQueue'!$BD$5:$BD$410,"&lt;="&amp;$BE$3)</f>
        <v>0</v>
      </c>
      <c r="BI336">
        <f>SUMIFS('Grid GenerationQueue'!AL$5:AL$410,'Grid GenerationQueue'!$AZ$5:$AZ$410,$B336,'Grid GenerationQueue'!$BA$5:$BA$410,$C336,'Grid GenerationQueue'!$BD$5:$BD$410,"&lt;="&amp;$BE$3)</f>
        <v>0</v>
      </c>
      <c r="BJ336">
        <f>SUMIFS('Grid GenerationQueue'!AM$5:AM$410,'Grid GenerationQueue'!$AZ$5:$AZ$410,$B336,'Grid GenerationQueue'!$BA$5:$BA$410,$C336,'Grid GenerationQueue'!$BD$5:$BD$410,"&lt;="&amp;$BE$3)</f>
        <v>0</v>
      </c>
      <c r="BK336">
        <f>SUMIFS('Grid GenerationQueue'!AN$5:AN$410,'Grid GenerationQueue'!$AZ$5:$AZ$410,$B336,'Grid GenerationQueue'!$BA$5:$BA$410,$C336,'Grid GenerationQueue'!$BD$5:$BD$410,"&lt;="&amp;$BE$3)</f>
        <v>0</v>
      </c>
      <c r="BL336">
        <f>SUMIFS('Grid GenerationQueue'!AO$5:AO$410,'Grid GenerationQueue'!$AZ$5:$AZ$410,$B336,'Grid GenerationQueue'!$BA$5:$BA$410,$C336,'Grid GenerationQueue'!$BD$5:$BD$410,"&lt;="&amp;$BE$3)</f>
        <v>0</v>
      </c>
      <c r="BM336">
        <f>SUMIFS('Grid GenerationQueue'!AP$5:AP$410,'Grid GenerationQueue'!$AZ$5:$AZ$410,$B336,'Grid GenerationQueue'!$BA$5:$BA$410,$C336,'Grid GenerationQueue'!$BD$5:$BD$410,"&lt;="&amp;$BE$3)</f>
        <v>0</v>
      </c>
      <c r="BN336">
        <f>SUMIFS('Grid GenerationQueue'!AQ$5:AQ$410,'Grid GenerationQueue'!$AZ$5:$AZ$410,$B336,'Grid GenerationQueue'!$BA$5:$BA$410,$C336,'Grid GenerationQueue'!$BD$5:$BD$410,"&lt;="&amp;$BE$3)</f>
        <v>0</v>
      </c>
      <c r="BO336">
        <f>SUMIFS('Grid GenerationQueue'!AR$5:AR$410,'Grid GenerationQueue'!$AZ$5:$AZ$410,$B336,'Grid GenerationQueue'!$BA$5:$BA$410,$C336,'Grid GenerationQueue'!$BD$5:$BD$410,"&lt;="&amp;$BE$3)</f>
        <v>0</v>
      </c>
      <c r="BQ336">
        <f>SUMIFS('Grid GenerationQueue'!AG$5:AG$410,'Grid GenerationQueue'!$AZ$5:$AZ$410,$B336,'Grid GenerationQueue'!$BA$5:$BA$410,$C336,'Grid GenerationQueue'!$BJ$5:$BJ$410,"Executed",'Grid GenerationQueue'!$BD$5:$BD$410,"&lt;="&amp;$BE$3)</f>
        <v>0</v>
      </c>
      <c r="BR336">
        <f>SUMIFS('Grid GenerationQueue'!AH$5:AH$410,'Grid GenerationQueue'!$AZ$5:$AZ$410,$B336,'Grid GenerationQueue'!$BA$5:$BA$410,$C336,'Grid GenerationQueue'!$BJ$5:$BJ$410,"Executed",'Grid GenerationQueue'!$BD$5:$BD$410,"&lt;="&amp;$BE$3)</f>
        <v>0</v>
      </c>
      <c r="BS336">
        <f>SUMIFS('Grid GenerationQueue'!AI$5:AI$410,'Grid GenerationQueue'!$AZ$5:$AZ$410,$B336,'Grid GenerationQueue'!$BA$5:$BA$410,$C336,'Grid GenerationQueue'!$BJ$5:$BJ$410,"Executed",'Grid GenerationQueue'!$BD$5:$BD$410,"&lt;="&amp;$BE$3)</f>
        <v>0</v>
      </c>
      <c r="BT336">
        <f>SUMIFS('Grid GenerationQueue'!AJ$5:AJ$410,'Grid GenerationQueue'!$AZ$5:$AZ$410,$B336,'Grid GenerationQueue'!$BA$5:$BA$410,$C336,'Grid GenerationQueue'!$BJ$5:$BJ$410,"Executed",'Grid GenerationQueue'!$BD$5:$BD$410,"&lt;="&amp;$BE$3)</f>
        <v>0</v>
      </c>
      <c r="BU336">
        <f>SUMIFS('Grid GenerationQueue'!AK$5:AK$410,'Grid GenerationQueue'!$AZ$5:$AZ$410,$B336,'Grid GenerationQueue'!$BA$5:$BA$410,$C336,'Grid GenerationQueue'!$BJ$5:$BJ$410,"Executed",'Grid GenerationQueue'!$BD$5:$BD$410,"&lt;="&amp;$BE$3)</f>
        <v>0</v>
      </c>
      <c r="BV336">
        <f>SUMIFS('Grid GenerationQueue'!AL$5:AL$410,'Grid GenerationQueue'!$AZ$5:$AZ$410,$B336,'Grid GenerationQueue'!$BA$5:$BA$410,$C336,'Grid GenerationQueue'!$BJ$5:$BJ$410,"Executed",'Grid GenerationQueue'!$BD$5:$BD$410,"&lt;="&amp;$BE$3)</f>
        <v>0</v>
      </c>
      <c r="BW336">
        <f>SUMIFS('Grid GenerationQueue'!AM$5:AM$410,'Grid GenerationQueue'!$AZ$5:$AZ$410,$B336,'Grid GenerationQueue'!$BA$5:$BA$410,$C336,'Grid GenerationQueue'!$BJ$5:$BJ$410,"Executed",'Grid GenerationQueue'!$BD$5:$BD$410,"&lt;="&amp;$BE$3)</f>
        <v>0</v>
      </c>
      <c r="BX336">
        <f>SUMIFS('Grid GenerationQueue'!AN$5:AN$410,'Grid GenerationQueue'!$AZ$5:$AZ$410,$B336,'Grid GenerationQueue'!$BA$5:$BA$410,$C336,'Grid GenerationQueue'!$BJ$5:$BJ$410,"Executed",'Grid GenerationQueue'!$BD$5:$BD$410,"&lt;="&amp;$BE$3)</f>
        <v>0</v>
      </c>
      <c r="BY336">
        <f>SUMIFS('Grid GenerationQueue'!AO$5:AO$410,'Grid GenerationQueue'!$AZ$5:$AZ$410,$B336,'Grid GenerationQueue'!$BA$5:$BA$410,$C336,'Grid GenerationQueue'!$BJ$5:$BJ$410,"Executed",'Grid GenerationQueue'!$BD$5:$BD$410,"&lt;="&amp;$BE$3)</f>
        <v>0</v>
      </c>
      <c r="BZ336">
        <f>SUMIFS('Grid GenerationQueue'!AP$5:AP$410,'Grid GenerationQueue'!$AZ$5:$AZ$410,$B336,'Grid GenerationQueue'!$BA$5:$BA$410,$C336,'Grid GenerationQueue'!$BJ$5:$BJ$410,"Executed",'Grid GenerationQueue'!$BD$5:$BD$410,"&lt;="&amp;$BE$3)</f>
        <v>0</v>
      </c>
      <c r="CA336">
        <f>SUMIFS('Grid GenerationQueue'!AQ$5:AQ$410,'Grid GenerationQueue'!$AZ$5:$AZ$410,$B336,'Grid GenerationQueue'!$BA$5:$BA$410,$C336,'Grid GenerationQueue'!$BJ$5:$BJ$410,"Executed",'Grid GenerationQueue'!$BD$5:$BD$410,"&lt;="&amp;$BE$3)</f>
        <v>0</v>
      </c>
      <c r="CB336">
        <f>SUMIFS('Grid GenerationQueue'!AR$5:AR$410,'Grid GenerationQueue'!$AZ$5:$AZ$410,$B336,'Grid GenerationQueue'!$BA$5:$BA$410,$C336,'Grid GenerationQueue'!$BJ$5:$BJ$410,"Executed",'Grid GenerationQueue'!$BD$5:$BD$410,"&lt;="&amp;$BE$3)</f>
        <v>0</v>
      </c>
      <c r="CD336">
        <f>SUMIFS('Grid GenerationQueue'!AG$5:AG$410,'Grid GenerationQueue'!$AZ$5:$AZ$410,$B336,'Grid GenerationQueue'!$BA$5:$BA$410,$C336,'Grid GenerationQueue'!$BH$5:$BH$410,"&lt;&gt;"&amp;"",'Grid GenerationQueue'!$BD$5:$BD$410,"&lt;="&amp;$BE$3)</f>
        <v>0</v>
      </c>
      <c r="CE336">
        <f>SUMIFS('Grid GenerationQueue'!AH$5:AH$410,'Grid GenerationQueue'!$AZ$5:$AZ$410,$B336,'Grid GenerationQueue'!$BA$5:$BA$410,$C336,'Grid GenerationQueue'!$BH$5:$BH$410,"&lt;&gt;"&amp;"",'Grid GenerationQueue'!$BD$5:$BD$410,"&lt;="&amp;$BE$3)</f>
        <v>0</v>
      </c>
      <c r="CF336">
        <f>SUMIFS('Grid GenerationQueue'!AI$5:AI$410,'Grid GenerationQueue'!$AZ$5:$AZ$410,$B336,'Grid GenerationQueue'!$BA$5:$BA$410,$C336,'Grid GenerationQueue'!$BH$5:$BH$410,"&lt;&gt;"&amp;"",'Grid GenerationQueue'!$BD$5:$BD$410,"&lt;="&amp;$BE$3)</f>
        <v>0</v>
      </c>
      <c r="CG336">
        <f>SUMIFS('Grid GenerationQueue'!AJ$5:AJ$410,'Grid GenerationQueue'!$AZ$5:$AZ$410,$B336,'Grid GenerationQueue'!$BA$5:$BA$410,$C336,'Grid GenerationQueue'!$BH$5:$BH$410,"&lt;&gt;"&amp;"",'Grid GenerationQueue'!$BD$5:$BD$410,"&lt;="&amp;$BE$3)</f>
        <v>0</v>
      </c>
      <c r="CH336">
        <f>SUMIFS('Grid GenerationQueue'!AK$5:AK$410,'Grid GenerationQueue'!$AZ$5:$AZ$410,$B336,'Grid GenerationQueue'!$BA$5:$BA$410,$C336,'Grid GenerationQueue'!$BH$5:$BH$410,"&lt;&gt;"&amp;"",'Grid GenerationQueue'!$BD$5:$BD$410,"&lt;="&amp;$BE$3)</f>
        <v>0</v>
      </c>
      <c r="CI336">
        <f>SUMIFS('Grid GenerationQueue'!AL$5:AL$410,'Grid GenerationQueue'!$AZ$5:$AZ$410,$B336,'Grid GenerationQueue'!$BA$5:$BA$410,$C336,'Grid GenerationQueue'!$BH$5:$BH$410,"&lt;&gt;"&amp;"",'Grid GenerationQueue'!$BD$5:$BD$410,"&lt;="&amp;$BE$3)</f>
        <v>0</v>
      </c>
      <c r="CJ336">
        <f>SUMIFS('Grid GenerationQueue'!AM$5:AM$410,'Grid GenerationQueue'!$AZ$5:$AZ$410,$B336,'Grid GenerationQueue'!$BA$5:$BA$410,$C336,'Grid GenerationQueue'!$BH$5:$BH$410,"&lt;&gt;"&amp;"",'Grid GenerationQueue'!$BD$5:$BD$410,"&lt;="&amp;$BE$3)</f>
        <v>0</v>
      </c>
      <c r="CK336">
        <f>SUMIFS('Grid GenerationQueue'!AN$5:AN$410,'Grid GenerationQueue'!$AZ$5:$AZ$410,$B336,'Grid GenerationQueue'!$BA$5:$BA$410,$C336,'Grid GenerationQueue'!$BH$5:$BH$410,"&lt;&gt;"&amp;"",'Grid GenerationQueue'!$BD$5:$BD$410,"&lt;="&amp;$BE$3)</f>
        <v>0</v>
      </c>
      <c r="CL336">
        <f>SUMIFS('Grid GenerationQueue'!AO$5:AO$410,'Grid GenerationQueue'!$AZ$5:$AZ$410,$B336,'Grid GenerationQueue'!$BA$5:$BA$410,$C336,'Grid GenerationQueue'!$BH$5:$BH$410,"&lt;&gt;"&amp;"",'Grid GenerationQueue'!$BD$5:$BD$410,"&lt;="&amp;$BE$3)</f>
        <v>0</v>
      </c>
      <c r="CM336">
        <f>SUMIFS('Grid GenerationQueue'!AP$5:AP$410,'Grid GenerationQueue'!$AZ$5:$AZ$410,$B336,'Grid GenerationQueue'!$BA$5:$BA$410,$C336,'Grid GenerationQueue'!$BH$5:$BH$410,"&lt;&gt;"&amp;"",'Grid GenerationQueue'!$BD$5:$BD$410,"&lt;="&amp;$BE$3)</f>
        <v>0</v>
      </c>
      <c r="CN336">
        <f>SUMIFS('Grid GenerationQueue'!AQ$5:AQ$410,'Grid GenerationQueue'!$AZ$5:$AZ$410,$B336,'Grid GenerationQueue'!$BA$5:$BA$410,$C336,'Grid GenerationQueue'!$BH$5:$BH$410,"&lt;&gt;"&amp;"",'Grid GenerationQueue'!$BD$5:$BD$410,"&lt;="&amp;$BE$3)</f>
        <v>0</v>
      </c>
      <c r="CO336">
        <f>SUMIFS('Grid GenerationQueue'!AR$5:AR$410,'Grid GenerationQueue'!$AZ$5:$AZ$410,$B336,'Grid GenerationQueue'!$BA$5:$BA$410,$C336,'Grid GenerationQueue'!$BH$5:$BH$410,"&lt;&gt;"&amp;"",'Grid GenerationQueue'!$BD$5:$BD$410,"&lt;="&amp;$BE$3)</f>
        <v>0</v>
      </c>
      <c r="CQ336">
        <f>SUMIFS('Grid GenerationQueue'!AG$5:AG$410,'Grid GenerationQueue'!$AZ$5:$AZ$410,$B336,'Grid GenerationQueue'!$BA$5:$BA$410,$C336,'Grid GenerationQueue'!$BK$5:$BK$410,"&gt;0",'Grid GenerationQueue'!$BD$5:$BD$410,"&lt;="&amp;$BE$3)</f>
        <v>0</v>
      </c>
      <c r="CR336">
        <f>SUMIFS('Grid GenerationQueue'!AH$5:AH$410,'Grid GenerationQueue'!$AZ$5:$AZ$410,$B336,'Grid GenerationQueue'!$BA$5:$BA$410,$C336,'Grid GenerationQueue'!$BK$5:$BK$410,"&gt;0",'Grid GenerationQueue'!$BD$5:$BD$410,"&lt;="&amp;$BE$3)</f>
        <v>0</v>
      </c>
      <c r="CS336">
        <f>SUMIFS('Grid GenerationQueue'!AI$5:AI$410,'Grid GenerationQueue'!$AZ$5:$AZ$410,$B336,'Grid GenerationQueue'!$BA$5:$BA$410,$C336,'Grid GenerationQueue'!$BK$5:$BK$410,"&gt;0",'Grid GenerationQueue'!$BD$5:$BD$410,"&lt;="&amp;$BE$3)</f>
        <v>0</v>
      </c>
      <c r="CT336">
        <f>SUMIFS('Grid GenerationQueue'!AJ$5:AJ$410,'Grid GenerationQueue'!$AZ$5:$AZ$410,$B336,'Grid GenerationQueue'!$BA$5:$BA$410,$C336,'Grid GenerationQueue'!$BK$5:$BK$410,"&gt;0",'Grid GenerationQueue'!$BD$5:$BD$410,"&lt;="&amp;$BE$3)</f>
        <v>0</v>
      </c>
      <c r="CU336">
        <f>SUMIFS('Grid GenerationQueue'!AK$5:AK$410,'Grid GenerationQueue'!$AZ$5:$AZ$410,$B336,'Grid GenerationQueue'!$BA$5:$BA$410,$C336,'Grid GenerationQueue'!$BK$5:$BK$410,"&gt;0",'Grid GenerationQueue'!$BD$5:$BD$410,"&lt;="&amp;$BE$3)</f>
        <v>0</v>
      </c>
      <c r="CV336">
        <f>SUMIFS('Grid GenerationQueue'!AL$5:AL$410,'Grid GenerationQueue'!$AZ$5:$AZ$410,$B336,'Grid GenerationQueue'!$BA$5:$BA$410,$C336,'Grid GenerationQueue'!$BK$5:$BK$410,"&gt;0",'Grid GenerationQueue'!$BD$5:$BD$410,"&lt;="&amp;$BE$3)</f>
        <v>0</v>
      </c>
      <c r="CW336">
        <f>SUMIFS('Grid GenerationQueue'!AM$5:AM$410,'Grid GenerationQueue'!$AZ$5:$AZ$410,$B336,'Grid GenerationQueue'!$BA$5:$BA$410,$C336,'Grid GenerationQueue'!$BK$5:$BK$410,"&gt;0",'Grid GenerationQueue'!$BD$5:$BD$410,"&lt;="&amp;$BE$3)</f>
        <v>0</v>
      </c>
      <c r="CX336">
        <f>SUMIFS('Grid GenerationQueue'!AN$5:AN$410,'Grid GenerationQueue'!$AZ$5:$AZ$410,$B336,'Grid GenerationQueue'!$BA$5:$BA$410,$C336,'Grid GenerationQueue'!$BK$5:$BK$410,"&gt;0",'Grid GenerationQueue'!$BD$5:$BD$410,"&lt;="&amp;$BE$3)</f>
        <v>0</v>
      </c>
      <c r="CY336">
        <f>SUMIFS('Grid GenerationQueue'!AO$5:AO$410,'Grid GenerationQueue'!$AZ$5:$AZ$410,$B336,'Grid GenerationQueue'!$BA$5:$BA$410,$C336,'Grid GenerationQueue'!$BK$5:$BK$410,"&gt;0",'Grid GenerationQueue'!$BD$5:$BD$410,"&lt;="&amp;$BE$3)</f>
        <v>0</v>
      </c>
      <c r="CZ336">
        <f>SUMIFS('Grid GenerationQueue'!AP$5:AP$410,'Grid GenerationQueue'!$AZ$5:$AZ$410,$B336,'Grid GenerationQueue'!$BA$5:$BA$410,$C336,'Grid GenerationQueue'!$BK$5:$BK$410,"&gt;0",'Grid GenerationQueue'!$BD$5:$BD$410,"&lt;="&amp;$BE$3)</f>
        <v>0</v>
      </c>
      <c r="DA336">
        <f>SUMIFS('Grid GenerationQueue'!AQ$5:AQ$410,'Grid GenerationQueue'!$AZ$5:$AZ$410,$B336,'Grid GenerationQueue'!$BA$5:$BA$410,$C336,'Grid GenerationQueue'!$BK$5:$BK$410,"&gt;0",'Grid GenerationQueue'!$BD$5:$BD$410,"&lt;="&amp;$BE$3)</f>
        <v>0</v>
      </c>
      <c r="DB336">
        <f>SUMIFS('Grid GenerationQueue'!AR$5:AR$410,'Grid GenerationQueue'!$AZ$5:$AZ$410,$B336,'Grid GenerationQueue'!$BA$5:$BA$410,$C336,'Grid GenerationQueue'!$BK$5:$BK$410,"&gt;0",'Grid GenerationQueue'!$BD$5:$BD$410,"&lt;="&amp;$BE$3)</f>
        <v>0</v>
      </c>
    </row>
    <row r="337" spans="1:106" x14ac:dyDescent="0.35">
      <c r="A337" t="s">
        <v>75</v>
      </c>
      <c r="B337" t="s">
        <v>4916</v>
      </c>
      <c r="C337">
        <v>69</v>
      </c>
      <c r="D337">
        <f>SUMIFS('Grid GenerationQueue'!AG$5:AG$410,'Grid GenerationQueue'!$AZ$5:$AZ$410,$B337,'Grid GenerationQueue'!$BA$5:$BA$410,$C337)</f>
        <v>0</v>
      </c>
      <c r="E337">
        <f>SUMIFS('Grid GenerationQueue'!AH$5:AH$410,'Grid GenerationQueue'!$AZ$5:$AZ$410,$B337,'Grid GenerationQueue'!$BA$5:$BA$410,$C337)</f>
        <v>0</v>
      </c>
      <c r="F337">
        <f>SUMIFS('Grid GenerationQueue'!AI$5:AI$410,'Grid GenerationQueue'!$AZ$5:$AZ$410,$B337,'Grid GenerationQueue'!$BA$5:$BA$410,$C337)</f>
        <v>0</v>
      </c>
      <c r="G337">
        <f>SUMIFS('Grid GenerationQueue'!AJ$5:AJ$410,'Grid GenerationQueue'!$AZ$5:$AZ$410,$B337,'Grid GenerationQueue'!$BA$5:$BA$410,$C337)</f>
        <v>0</v>
      </c>
      <c r="H337">
        <f>SUMIFS('Grid GenerationQueue'!AK$5:AK$410,'Grid GenerationQueue'!$AZ$5:$AZ$410,$B337,'Grid GenerationQueue'!$BA$5:$BA$410,$C337)</f>
        <v>0</v>
      </c>
      <c r="I337">
        <f>SUMIFS('Grid GenerationQueue'!AL$5:AL$410,'Grid GenerationQueue'!$AZ$5:$AZ$410,$B337,'Grid GenerationQueue'!$BA$5:$BA$410,$C337)</f>
        <v>0</v>
      </c>
      <c r="J337">
        <f>SUMIFS('Grid GenerationQueue'!AM$5:AM$410,'Grid GenerationQueue'!$AZ$5:$AZ$410,$B337,'Grid GenerationQueue'!$BA$5:$BA$410,$C337)</f>
        <v>0</v>
      </c>
      <c r="K337">
        <f>SUMIFS('Grid GenerationQueue'!AN$5:AN$410,'Grid GenerationQueue'!$AZ$5:$AZ$410,$B337,'Grid GenerationQueue'!$BA$5:$BA$410,$C337)</f>
        <v>0</v>
      </c>
      <c r="L337">
        <f>SUMIFS('Grid GenerationQueue'!AO$5:AO$410,'Grid GenerationQueue'!$AZ$5:$AZ$410,$B337,'Grid GenerationQueue'!$BA$5:$BA$410,$C337)</f>
        <v>0</v>
      </c>
      <c r="M337">
        <f>SUMIFS('Grid GenerationQueue'!AP$5:AP$410,'Grid GenerationQueue'!$AZ$5:$AZ$410,$B337,'Grid GenerationQueue'!$BA$5:$BA$410,$C337)</f>
        <v>0</v>
      </c>
      <c r="N337">
        <f>SUMIFS('Grid GenerationQueue'!AQ$5:AQ$410,'Grid GenerationQueue'!$AZ$5:$AZ$410,$B337,'Grid GenerationQueue'!$BA$5:$BA$410,$C337)</f>
        <v>0</v>
      </c>
      <c r="O337">
        <f>SUMIFS('Grid GenerationQueue'!AR$5:AR$410,'Grid GenerationQueue'!$AZ$5:$AZ$410,$B337,'Grid GenerationQueue'!$BA$5:$BA$410,$C337)</f>
        <v>0</v>
      </c>
      <c r="Q337">
        <f>SUMIFS('Grid GenerationQueue'!AG$5:AG$410,'Grid GenerationQueue'!$AZ$5:$AZ$410,$B337,'Grid GenerationQueue'!$BA$5:$BA$410,$C337,'Grid GenerationQueue'!$BJ$5:$BJ$410,"Executed")</f>
        <v>0</v>
      </c>
      <c r="R337">
        <f>SUMIFS('Grid GenerationQueue'!AH$5:AH$410,'Grid GenerationQueue'!$AZ$5:$AZ$410,$B337,'Grid GenerationQueue'!$BA$5:$BA$410,$C337,'Grid GenerationQueue'!$BJ$5:$BJ$410,"Executed")</f>
        <v>0</v>
      </c>
      <c r="S337">
        <f>SUMIFS('Grid GenerationQueue'!AI$5:AI$410,'Grid GenerationQueue'!$AZ$5:$AZ$410,$B337,'Grid GenerationQueue'!$BA$5:$BA$410,$C337,'Grid GenerationQueue'!$BJ$5:$BJ$410,"Executed")</f>
        <v>0</v>
      </c>
      <c r="T337">
        <f>SUMIFS('Grid GenerationQueue'!AJ$5:AJ$410,'Grid GenerationQueue'!$AZ$5:$AZ$410,$B337,'Grid GenerationQueue'!$BA$5:$BA$410,$C337,'Grid GenerationQueue'!$BJ$5:$BJ$410,"Executed")</f>
        <v>0</v>
      </c>
      <c r="U337">
        <f>SUMIFS('Grid GenerationQueue'!AK$5:AK$410,'Grid GenerationQueue'!$AZ$5:$AZ$410,$B337,'Grid GenerationQueue'!$BA$5:$BA$410,$C337,'Grid GenerationQueue'!$BJ$5:$BJ$410,"Executed")</f>
        <v>0</v>
      </c>
      <c r="V337">
        <f>SUMIFS('Grid GenerationQueue'!AL$5:AL$410,'Grid GenerationQueue'!$AZ$5:$AZ$410,$B337,'Grid GenerationQueue'!$BA$5:$BA$410,$C337,'Grid GenerationQueue'!$BJ$5:$BJ$410,"Executed")</f>
        <v>0</v>
      </c>
      <c r="W337">
        <f>SUMIFS('Grid GenerationQueue'!AM$5:AM$410,'Grid GenerationQueue'!$AZ$5:$AZ$410,$B337,'Grid GenerationQueue'!$BA$5:$BA$410,$C337,'Grid GenerationQueue'!$BJ$5:$BJ$410,"Executed")</f>
        <v>0</v>
      </c>
      <c r="X337">
        <f>SUMIFS('Grid GenerationQueue'!AN$5:AN$410,'Grid GenerationQueue'!$AZ$5:$AZ$410,$B337,'Grid GenerationQueue'!$BA$5:$BA$410,$C337,'Grid GenerationQueue'!$BJ$5:$BJ$410,"Executed")</f>
        <v>0</v>
      </c>
      <c r="Y337">
        <f>SUMIFS('Grid GenerationQueue'!AO$5:AO$410,'Grid GenerationQueue'!$AZ$5:$AZ$410,$B337,'Grid GenerationQueue'!$BA$5:$BA$410,$C337,'Grid GenerationQueue'!$BJ$5:$BJ$410,"Executed")</f>
        <v>0</v>
      </c>
      <c r="Z337">
        <f>SUMIFS('Grid GenerationQueue'!AP$5:AP$410,'Grid GenerationQueue'!$AZ$5:$AZ$410,$B337,'Grid GenerationQueue'!$BA$5:$BA$410,$C337,'Grid GenerationQueue'!$BJ$5:$BJ$410,"Executed")</f>
        <v>0</v>
      </c>
      <c r="AA337">
        <f>SUMIFS('Grid GenerationQueue'!AQ$5:AQ$410,'Grid GenerationQueue'!$AZ$5:$AZ$410,$B337,'Grid GenerationQueue'!$BA$5:$BA$410,$C337,'Grid GenerationQueue'!$BJ$5:$BJ$410,"Executed")</f>
        <v>0</v>
      </c>
      <c r="AB337">
        <f>SUMIFS('Grid GenerationQueue'!AR$5:AR$410,'Grid GenerationQueue'!$AZ$5:$AZ$410,$B337,'Grid GenerationQueue'!$BA$5:$BA$410,$C337,'Grid GenerationQueue'!$BJ$5:$BJ$410,"Executed")</f>
        <v>0</v>
      </c>
      <c r="AD337">
        <f>SUMIFS('Grid GenerationQueue'!AG$5:AG$410,'Grid GenerationQueue'!$AZ$5:$AZ$410,$B337,'Grid GenerationQueue'!$BA$5:$BA$410,$C337,'Grid GenerationQueue'!$BH$5:$BH$410,"&lt;&gt;"&amp;"")+SUMIFS('Grid GenerationQueue'!AG$5:AG$410,'Grid GenerationQueue'!$AZ$5:$AZ$410,$B337,'Grid GenerationQueue'!$BA$5:$BA$410,$C337,'Grid GenerationQueue'!$BH$5:$BH$410,"",'Grid GenerationQueue'!$AC$5:$AC$410,1)</f>
        <v>0</v>
      </c>
      <c r="AE337">
        <f>SUMIFS('Grid GenerationQueue'!AH$5:AH$410,'Grid GenerationQueue'!$AZ$5:$AZ$410,$B337,'Grid GenerationQueue'!$BA$5:$BA$410,$C337,'Grid GenerationQueue'!$BH$5:$BH$410,"&lt;&gt;"&amp;"")+SUMIFS('Grid GenerationQueue'!AH$5:AH$410,'Grid GenerationQueue'!$AZ$5:$AZ$410,$B337,'Grid GenerationQueue'!$BA$5:$BA$410,$C337,'Grid GenerationQueue'!$BH$5:$BH$410,"",'Grid GenerationQueue'!$AC$5:$AC$410,1)</f>
        <v>0</v>
      </c>
      <c r="AF337">
        <f>SUMIFS('Grid GenerationQueue'!AI$5:AI$410,'Grid GenerationQueue'!$AZ$5:$AZ$410,$B337,'Grid GenerationQueue'!$BA$5:$BA$410,$C337,'Grid GenerationQueue'!$BH$5:$BH$410,"&lt;&gt;"&amp;"")+SUMIFS('Grid GenerationQueue'!AI$5:AI$410,'Grid GenerationQueue'!$AZ$5:$AZ$410,$B337,'Grid GenerationQueue'!$BA$5:$BA$410,$C337,'Grid GenerationQueue'!$BH$5:$BH$410,"",'Grid GenerationQueue'!$AC$5:$AC$410,1)</f>
        <v>0</v>
      </c>
      <c r="AG337">
        <f>SUMIFS('Grid GenerationQueue'!AJ$5:AJ$410,'Grid GenerationQueue'!$AZ$5:$AZ$410,$B337,'Grid GenerationQueue'!$BA$5:$BA$410,$C337,'Grid GenerationQueue'!$BH$5:$BH$410,"&lt;&gt;"&amp;"")+SUMIFS('Grid GenerationQueue'!AJ$5:AJ$410,'Grid GenerationQueue'!$AZ$5:$AZ$410,$B337,'Grid GenerationQueue'!$BA$5:$BA$410,$C337,'Grid GenerationQueue'!$BH$5:$BH$410,"",'Grid GenerationQueue'!$AC$5:$AC$410,1)</f>
        <v>0</v>
      </c>
      <c r="AH337">
        <f>SUMIFS('Grid GenerationQueue'!AK$5:AK$410,'Grid GenerationQueue'!$AZ$5:$AZ$410,$B337,'Grid GenerationQueue'!$BA$5:$BA$410,$C337,'Grid GenerationQueue'!$BH$5:$BH$410,"&lt;&gt;"&amp;"")+SUMIFS('Grid GenerationQueue'!AK$5:AK$410,'Grid GenerationQueue'!$AZ$5:$AZ$410,$B337,'Grid GenerationQueue'!$BA$5:$BA$410,$C337,'Grid GenerationQueue'!$BH$5:$BH$410,"",'Grid GenerationQueue'!$AC$5:$AC$410,1)</f>
        <v>0</v>
      </c>
      <c r="AI337">
        <f>SUMIFS('Grid GenerationQueue'!AL$5:AL$410,'Grid GenerationQueue'!$AZ$5:$AZ$410,$B337,'Grid GenerationQueue'!$BA$5:$BA$410,$C337,'Grid GenerationQueue'!$BH$5:$BH$410,"&lt;&gt;"&amp;"")+SUMIFS('Grid GenerationQueue'!AL$5:AL$410,'Grid GenerationQueue'!$AZ$5:$AZ$410,$B337,'Grid GenerationQueue'!$BA$5:$BA$410,$C337,'Grid GenerationQueue'!$BH$5:$BH$410,"",'Grid GenerationQueue'!$AC$5:$AC$410,1)</f>
        <v>0</v>
      </c>
      <c r="AJ337">
        <f>SUMIFS('Grid GenerationQueue'!AM$5:AM$410,'Grid GenerationQueue'!$AZ$5:$AZ$410,$B337,'Grid GenerationQueue'!$BA$5:$BA$410,$C337,'Grid GenerationQueue'!$BH$5:$BH$410,"&lt;&gt;"&amp;"")+SUMIFS('Grid GenerationQueue'!AM$5:AM$410,'Grid GenerationQueue'!$AZ$5:$AZ$410,$B337,'Grid GenerationQueue'!$BA$5:$BA$410,$C337,'Grid GenerationQueue'!$BH$5:$BH$410,"",'Grid GenerationQueue'!$AC$5:$AC$410,1)</f>
        <v>0</v>
      </c>
      <c r="AK337">
        <f>SUMIFS('Grid GenerationQueue'!AN$5:AN$410,'Grid GenerationQueue'!$AZ$5:$AZ$410,$B337,'Grid GenerationQueue'!$BA$5:$BA$410,$C337,'Grid GenerationQueue'!$BH$5:$BH$410,"&lt;&gt;"&amp;"")+SUMIFS('Grid GenerationQueue'!AN$5:AN$410,'Grid GenerationQueue'!$AZ$5:$AZ$410,$B337,'Grid GenerationQueue'!$BA$5:$BA$410,$C337,'Grid GenerationQueue'!$BH$5:$BH$410,"",'Grid GenerationQueue'!$AC$5:$AC$410,1)</f>
        <v>0</v>
      </c>
      <c r="AL337">
        <f>SUMIFS('Grid GenerationQueue'!AO$5:AO$410,'Grid GenerationQueue'!$AZ$5:$AZ$410,$B337,'Grid GenerationQueue'!$BA$5:$BA$410,$C337,'Grid GenerationQueue'!$BH$5:$BH$410,"&lt;&gt;"&amp;"")+SUMIFS('Grid GenerationQueue'!AO$5:AO$410,'Grid GenerationQueue'!$AZ$5:$AZ$410,$B337,'Grid GenerationQueue'!$BA$5:$BA$410,$C337,'Grid GenerationQueue'!$BH$5:$BH$410,"",'Grid GenerationQueue'!$AC$5:$AC$410,1)</f>
        <v>0</v>
      </c>
      <c r="AM337">
        <f>SUMIFS('Grid GenerationQueue'!AP$5:AP$410,'Grid GenerationQueue'!$AZ$5:$AZ$410,$B337,'Grid GenerationQueue'!$BA$5:$BA$410,$C337,'Grid GenerationQueue'!$BH$5:$BH$410,"&lt;&gt;"&amp;"")+SUMIFS('Grid GenerationQueue'!AP$5:AP$410,'Grid GenerationQueue'!$AZ$5:$AZ$410,$B337,'Grid GenerationQueue'!$BA$5:$BA$410,$C337,'Grid GenerationQueue'!$BH$5:$BH$410,"",'Grid GenerationQueue'!$AC$5:$AC$410,1)</f>
        <v>0</v>
      </c>
      <c r="AN337">
        <f>SUMIFS('Grid GenerationQueue'!AQ$5:AQ$410,'Grid GenerationQueue'!$AZ$5:$AZ$410,$B337,'Grid GenerationQueue'!$BA$5:$BA$410,$C337,'Grid GenerationQueue'!$BH$5:$BH$410,"&lt;&gt;"&amp;"")+SUMIFS('Grid GenerationQueue'!AQ$5:AQ$410,'Grid GenerationQueue'!$AZ$5:$AZ$410,$B337,'Grid GenerationQueue'!$BA$5:$BA$410,$C337,'Grid GenerationQueue'!$BH$5:$BH$410,"",'Grid GenerationQueue'!$AC$5:$AC$410,1)</f>
        <v>0</v>
      </c>
      <c r="AO337">
        <f>SUMIFS('Grid GenerationQueue'!AR$5:AR$410,'Grid GenerationQueue'!$AZ$5:$AZ$410,$B337,'Grid GenerationQueue'!$BA$5:$BA$410,$C337,'Grid GenerationQueue'!$BH$5:$BH$410,"&lt;&gt;"&amp;"")+SUMIFS('Grid GenerationQueue'!AR$5:AR$410,'Grid GenerationQueue'!$AZ$5:$AZ$410,$B337,'Grid GenerationQueue'!$BA$5:$BA$410,$C337,'Grid GenerationQueue'!$BH$5:$BH$410,"",'Grid GenerationQueue'!$AC$5:$AC$410,1)</f>
        <v>0</v>
      </c>
      <c r="AQ337">
        <f>SUMIFS('Grid GenerationQueue'!AG$5:AG$410,'Grid GenerationQueue'!$AZ$5:$AZ$410,$B337,'Grid GenerationQueue'!$BA$5:$BA$410,$C337,'Grid GenerationQueue'!$BK$5:$BK$410,"&gt;0")</f>
        <v>0</v>
      </c>
      <c r="AR337">
        <f>SUMIFS('Grid GenerationQueue'!AH$5:AH$410,'Grid GenerationQueue'!$AZ$5:$AZ$410,$B337,'Grid GenerationQueue'!$BA$5:$BA$410,$C337,'Grid GenerationQueue'!$BK$5:$BK$410,"&gt;0")</f>
        <v>0</v>
      </c>
      <c r="AS337">
        <f>SUMIFS('Grid GenerationQueue'!AI$5:AI$410,'Grid GenerationQueue'!$AZ$5:$AZ$410,$B337,'Grid GenerationQueue'!$BA$5:$BA$410,$C337,'Grid GenerationQueue'!$BK$5:$BK$410,"&gt;0")</f>
        <v>0</v>
      </c>
      <c r="AT337">
        <f>SUMIFS('Grid GenerationQueue'!AJ$5:AJ$410,'Grid GenerationQueue'!$AZ$5:$AZ$410,$B337,'Grid GenerationQueue'!$BA$5:$BA$410,$C337,'Grid GenerationQueue'!$BK$5:$BK$410,"&gt;0")</f>
        <v>0</v>
      </c>
      <c r="AU337">
        <f>SUMIFS('Grid GenerationQueue'!AK$5:AK$410,'Grid GenerationQueue'!$AZ$5:$AZ$410,$B337,'Grid GenerationQueue'!$BA$5:$BA$410,$C337,'Grid GenerationQueue'!$BK$5:$BK$410,"&gt;0")</f>
        <v>0</v>
      </c>
      <c r="AV337">
        <f>SUMIFS('Grid GenerationQueue'!AL$5:AL$410,'Grid GenerationQueue'!$AZ$5:$AZ$410,$B337,'Grid GenerationQueue'!$BA$5:$BA$410,$C337,'Grid GenerationQueue'!$BK$5:$BK$410,"&gt;0")</f>
        <v>0</v>
      </c>
      <c r="AW337">
        <f>SUMIFS('Grid GenerationQueue'!AM$5:AM$410,'Grid GenerationQueue'!$AZ$5:$AZ$410,$B337,'Grid GenerationQueue'!$BA$5:$BA$410,$C337,'Grid GenerationQueue'!$BK$5:$BK$410,"&gt;0")</f>
        <v>0</v>
      </c>
      <c r="AX337">
        <f>SUMIFS('Grid GenerationQueue'!AN$5:AN$410,'Grid GenerationQueue'!$AZ$5:$AZ$410,$B337,'Grid GenerationQueue'!$BA$5:$BA$410,$C337,'Grid GenerationQueue'!$BK$5:$BK$410,"&gt;0")</f>
        <v>0</v>
      </c>
      <c r="AY337">
        <f>SUMIFS('Grid GenerationQueue'!AO$5:AO$410,'Grid GenerationQueue'!$AZ$5:$AZ$410,$B337,'Grid GenerationQueue'!$BA$5:$BA$410,$C337,'Grid GenerationQueue'!$BK$5:$BK$410,"&gt;0")</f>
        <v>0</v>
      </c>
      <c r="AZ337">
        <f>SUMIFS('Grid GenerationQueue'!AP$5:AP$410,'Grid GenerationQueue'!$AZ$5:$AZ$410,$B337,'Grid GenerationQueue'!$BA$5:$BA$410,$C337,'Grid GenerationQueue'!$BK$5:$BK$410,"&gt;0")</f>
        <v>0</v>
      </c>
      <c r="BA337">
        <f>SUMIFS('Grid GenerationQueue'!AQ$5:AQ$410,'Grid GenerationQueue'!$AZ$5:$AZ$410,$B337,'Grid GenerationQueue'!$BA$5:$BA$410,$C337,'Grid GenerationQueue'!$BK$5:$BK$410,"&gt;0")</f>
        <v>0</v>
      </c>
      <c r="BB337">
        <f>SUMIFS('Grid GenerationQueue'!AR$5:AR$410,'Grid GenerationQueue'!$AZ$5:$AZ$410,$B337,'Grid GenerationQueue'!$BA$5:$BA$410,$C337,'Grid GenerationQueue'!$BK$5:$BK$410,"&gt;0")</f>
        <v>0</v>
      </c>
      <c r="BD337">
        <f>SUMIFS('Grid GenerationQueue'!AG$5:AG$410,'Grid GenerationQueue'!$AZ$5:$AZ$410,$B337,'Grid GenerationQueue'!$BA$5:$BA$410,$C337,'Grid GenerationQueue'!$BD$5:$BD$410,"&lt;="&amp;$BE$3)</f>
        <v>0</v>
      </c>
      <c r="BE337">
        <f>SUMIFS('Grid GenerationQueue'!AH$5:AH$410,'Grid GenerationQueue'!$AZ$5:$AZ$410,$B337,'Grid GenerationQueue'!$BA$5:$BA$410,$C337,'Grid GenerationQueue'!$BD$5:$BD$410,"&lt;="&amp;$BE$3)</f>
        <v>0</v>
      </c>
      <c r="BF337">
        <f>SUMIFS('Grid GenerationQueue'!AI$5:AI$410,'Grid GenerationQueue'!$AZ$5:$AZ$410,$B337,'Grid GenerationQueue'!$BA$5:$BA$410,$C337,'Grid GenerationQueue'!$BD$5:$BD$410,"&lt;="&amp;$BE$3)</f>
        <v>0</v>
      </c>
      <c r="BG337">
        <f>SUMIFS('Grid GenerationQueue'!AJ$5:AJ$410,'Grid GenerationQueue'!$AZ$5:$AZ$410,$B337,'Grid GenerationQueue'!$BA$5:$BA$410,$C337,'Grid GenerationQueue'!$BD$5:$BD$410,"&lt;="&amp;$BE$3)</f>
        <v>0</v>
      </c>
      <c r="BH337">
        <f>SUMIFS('Grid GenerationQueue'!AK$5:AK$410,'Grid GenerationQueue'!$AZ$5:$AZ$410,$B337,'Grid GenerationQueue'!$BA$5:$BA$410,$C337,'Grid GenerationQueue'!$BD$5:$BD$410,"&lt;="&amp;$BE$3)</f>
        <v>0</v>
      </c>
      <c r="BI337">
        <f>SUMIFS('Grid GenerationQueue'!AL$5:AL$410,'Grid GenerationQueue'!$AZ$5:$AZ$410,$B337,'Grid GenerationQueue'!$BA$5:$BA$410,$C337,'Grid GenerationQueue'!$BD$5:$BD$410,"&lt;="&amp;$BE$3)</f>
        <v>0</v>
      </c>
      <c r="BJ337">
        <f>SUMIFS('Grid GenerationQueue'!AM$5:AM$410,'Grid GenerationQueue'!$AZ$5:$AZ$410,$B337,'Grid GenerationQueue'!$BA$5:$BA$410,$C337,'Grid GenerationQueue'!$BD$5:$BD$410,"&lt;="&amp;$BE$3)</f>
        <v>0</v>
      </c>
      <c r="BK337">
        <f>SUMIFS('Grid GenerationQueue'!AN$5:AN$410,'Grid GenerationQueue'!$AZ$5:$AZ$410,$B337,'Grid GenerationQueue'!$BA$5:$BA$410,$C337,'Grid GenerationQueue'!$BD$5:$BD$410,"&lt;="&amp;$BE$3)</f>
        <v>0</v>
      </c>
      <c r="BL337">
        <f>SUMIFS('Grid GenerationQueue'!AO$5:AO$410,'Grid GenerationQueue'!$AZ$5:$AZ$410,$B337,'Grid GenerationQueue'!$BA$5:$BA$410,$C337,'Grid GenerationQueue'!$BD$5:$BD$410,"&lt;="&amp;$BE$3)</f>
        <v>0</v>
      </c>
      <c r="BM337">
        <f>SUMIFS('Grid GenerationQueue'!AP$5:AP$410,'Grid GenerationQueue'!$AZ$5:$AZ$410,$B337,'Grid GenerationQueue'!$BA$5:$BA$410,$C337,'Grid GenerationQueue'!$BD$5:$BD$410,"&lt;="&amp;$BE$3)</f>
        <v>0</v>
      </c>
      <c r="BN337">
        <f>SUMIFS('Grid GenerationQueue'!AQ$5:AQ$410,'Grid GenerationQueue'!$AZ$5:$AZ$410,$B337,'Grid GenerationQueue'!$BA$5:$BA$410,$C337,'Grid GenerationQueue'!$BD$5:$BD$410,"&lt;="&amp;$BE$3)</f>
        <v>0</v>
      </c>
      <c r="BO337">
        <f>SUMIFS('Grid GenerationQueue'!AR$5:AR$410,'Grid GenerationQueue'!$AZ$5:$AZ$410,$B337,'Grid GenerationQueue'!$BA$5:$BA$410,$C337,'Grid GenerationQueue'!$BD$5:$BD$410,"&lt;="&amp;$BE$3)</f>
        <v>0</v>
      </c>
      <c r="BQ337">
        <f>SUMIFS('Grid GenerationQueue'!AG$5:AG$410,'Grid GenerationQueue'!$AZ$5:$AZ$410,$B337,'Grid GenerationQueue'!$BA$5:$BA$410,$C337,'Grid GenerationQueue'!$BJ$5:$BJ$410,"Executed",'Grid GenerationQueue'!$BD$5:$BD$410,"&lt;="&amp;$BE$3)</f>
        <v>0</v>
      </c>
      <c r="BR337">
        <f>SUMIFS('Grid GenerationQueue'!AH$5:AH$410,'Grid GenerationQueue'!$AZ$5:$AZ$410,$B337,'Grid GenerationQueue'!$BA$5:$BA$410,$C337,'Grid GenerationQueue'!$BJ$5:$BJ$410,"Executed",'Grid GenerationQueue'!$BD$5:$BD$410,"&lt;="&amp;$BE$3)</f>
        <v>0</v>
      </c>
      <c r="BS337">
        <f>SUMIFS('Grid GenerationQueue'!AI$5:AI$410,'Grid GenerationQueue'!$AZ$5:$AZ$410,$B337,'Grid GenerationQueue'!$BA$5:$BA$410,$C337,'Grid GenerationQueue'!$BJ$5:$BJ$410,"Executed",'Grid GenerationQueue'!$BD$5:$BD$410,"&lt;="&amp;$BE$3)</f>
        <v>0</v>
      </c>
      <c r="BT337">
        <f>SUMIFS('Grid GenerationQueue'!AJ$5:AJ$410,'Grid GenerationQueue'!$AZ$5:$AZ$410,$B337,'Grid GenerationQueue'!$BA$5:$BA$410,$C337,'Grid GenerationQueue'!$BJ$5:$BJ$410,"Executed",'Grid GenerationQueue'!$BD$5:$BD$410,"&lt;="&amp;$BE$3)</f>
        <v>0</v>
      </c>
      <c r="BU337">
        <f>SUMIFS('Grid GenerationQueue'!AK$5:AK$410,'Grid GenerationQueue'!$AZ$5:$AZ$410,$B337,'Grid GenerationQueue'!$BA$5:$BA$410,$C337,'Grid GenerationQueue'!$BJ$5:$BJ$410,"Executed",'Grid GenerationQueue'!$BD$5:$BD$410,"&lt;="&amp;$BE$3)</f>
        <v>0</v>
      </c>
      <c r="BV337">
        <f>SUMIFS('Grid GenerationQueue'!AL$5:AL$410,'Grid GenerationQueue'!$AZ$5:$AZ$410,$B337,'Grid GenerationQueue'!$BA$5:$BA$410,$C337,'Grid GenerationQueue'!$BJ$5:$BJ$410,"Executed",'Grid GenerationQueue'!$BD$5:$BD$410,"&lt;="&amp;$BE$3)</f>
        <v>0</v>
      </c>
      <c r="BW337">
        <f>SUMIFS('Grid GenerationQueue'!AM$5:AM$410,'Grid GenerationQueue'!$AZ$5:$AZ$410,$B337,'Grid GenerationQueue'!$BA$5:$BA$410,$C337,'Grid GenerationQueue'!$BJ$5:$BJ$410,"Executed",'Grid GenerationQueue'!$BD$5:$BD$410,"&lt;="&amp;$BE$3)</f>
        <v>0</v>
      </c>
      <c r="BX337">
        <f>SUMIFS('Grid GenerationQueue'!AN$5:AN$410,'Grid GenerationQueue'!$AZ$5:$AZ$410,$B337,'Grid GenerationQueue'!$BA$5:$BA$410,$C337,'Grid GenerationQueue'!$BJ$5:$BJ$410,"Executed",'Grid GenerationQueue'!$BD$5:$BD$410,"&lt;="&amp;$BE$3)</f>
        <v>0</v>
      </c>
      <c r="BY337">
        <f>SUMIFS('Grid GenerationQueue'!AO$5:AO$410,'Grid GenerationQueue'!$AZ$5:$AZ$410,$B337,'Grid GenerationQueue'!$BA$5:$BA$410,$C337,'Grid GenerationQueue'!$BJ$5:$BJ$410,"Executed",'Grid GenerationQueue'!$BD$5:$BD$410,"&lt;="&amp;$BE$3)</f>
        <v>0</v>
      </c>
      <c r="BZ337">
        <f>SUMIFS('Grid GenerationQueue'!AP$5:AP$410,'Grid GenerationQueue'!$AZ$5:$AZ$410,$B337,'Grid GenerationQueue'!$BA$5:$BA$410,$C337,'Grid GenerationQueue'!$BJ$5:$BJ$410,"Executed",'Grid GenerationQueue'!$BD$5:$BD$410,"&lt;="&amp;$BE$3)</f>
        <v>0</v>
      </c>
      <c r="CA337">
        <f>SUMIFS('Grid GenerationQueue'!AQ$5:AQ$410,'Grid GenerationQueue'!$AZ$5:$AZ$410,$B337,'Grid GenerationQueue'!$BA$5:$BA$410,$C337,'Grid GenerationQueue'!$BJ$5:$BJ$410,"Executed",'Grid GenerationQueue'!$BD$5:$BD$410,"&lt;="&amp;$BE$3)</f>
        <v>0</v>
      </c>
      <c r="CB337">
        <f>SUMIFS('Grid GenerationQueue'!AR$5:AR$410,'Grid GenerationQueue'!$AZ$5:$AZ$410,$B337,'Grid GenerationQueue'!$BA$5:$BA$410,$C337,'Grid GenerationQueue'!$BJ$5:$BJ$410,"Executed",'Grid GenerationQueue'!$BD$5:$BD$410,"&lt;="&amp;$BE$3)</f>
        <v>0</v>
      </c>
      <c r="CD337">
        <f>SUMIFS('Grid GenerationQueue'!AG$5:AG$410,'Grid GenerationQueue'!$AZ$5:$AZ$410,$B337,'Grid GenerationQueue'!$BA$5:$BA$410,$C337,'Grid GenerationQueue'!$BH$5:$BH$410,"&lt;&gt;"&amp;"",'Grid GenerationQueue'!$BD$5:$BD$410,"&lt;="&amp;$BE$3)</f>
        <v>0</v>
      </c>
      <c r="CE337">
        <f>SUMIFS('Grid GenerationQueue'!AH$5:AH$410,'Grid GenerationQueue'!$AZ$5:$AZ$410,$B337,'Grid GenerationQueue'!$BA$5:$BA$410,$C337,'Grid GenerationQueue'!$BH$5:$BH$410,"&lt;&gt;"&amp;"",'Grid GenerationQueue'!$BD$5:$BD$410,"&lt;="&amp;$BE$3)</f>
        <v>0</v>
      </c>
      <c r="CF337">
        <f>SUMIFS('Grid GenerationQueue'!AI$5:AI$410,'Grid GenerationQueue'!$AZ$5:$AZ$410,$B337,'Grid GenerationQueue'!$BA$5:$BA$410,$C337,'Grid GenerationQueue'!$BH$5:$BH$410,"&lt;&gt;"&amp;"",'Grid GenerationQueue'!$BD$5:$BD$410,"&lt;="&amp;$BE$3)</f>
        <v>0</v>
      </c>
      <c r="CG337">
        <f>SUMIFS('Grid GenerationQueue'!AJ$5:AJ$410,'Grid GenerationQueue'!$AZ$5:$AZ$410,$B337,'Grid GenerationQueue'!$BA$5:$BA$410,$C337,'Grid GenerationQueue'!$BH$5:$BH$410,"&lt;&gt;"&amp;"",'Grid GenerationQueue'!$BD$5:$BD$410,"&lt;="&amp;$BE$3)</f>
        <v>0</v>
      </c>
      <c r="CH337">
        <f>SUMIFS('Grid GenerationQueue'!AK$5:AK$410,'Grid GenerationQueue'!$AZ$5:$AZ$410,$B337,'Grid GenerationQueue'!$BA$5:$BA$410,$C337,'Grid GenerationQueue'!$BH$5:$BH$410,"&lt;&gt;"&amp;"",'Grid GenerationQueue'!$BD$5:$BD$410,"&lt;="&amp;$BE$3)</f>
        <v>0</v>
      </c>
      <c r="CI337">
        <f>SUMIFS('Grid GenerationQueue'!AL$5:AL$410,'Grid GenerationQueue'!$AZ$5:$AZ$410,$B337,'Grid GenerationQueue'!$BA$5:$BA$410,$C337,'Grid GenerationQueue'!$BH$5:$BH$410,"&lt;&gt;"&amp;"",'Grid GenerationQueue'!$BD$5:$BD$410,"&lt;="&amp;$BE$3)</f>
        <v>0</v>
      </c>
      <c r="CJ337">
        <f>SUMIFS('Grid GenerationQueue'!AM$5:AM$410,'Grid GenerationQueue'!$AZ$5:$AZ$410,$B337,'Grid GenerationQueue'!$BA$5:$BA$410,$C337,'Grid GenerationQueue'!$BH$5:$BH$410,"&lt;&gt;"&amp;"",'Grid GenerationQueue'!$BD$5:$BD$410,"&lt;="&amp;$BE$3)</f>
        <v>0</v>
      </c>
      <c r="CK337">
        <f>SUMIFS('Grid GenerationQueue'!AN$5:AN$410,'Grid GenerationQueue'!$AZ$5:$AZ$410,$B337,'Grid GenerationQueue'!$BA$5:$BA$410,$C337,'Grid GenerationQueue'!$BH$5:$BH$410,"&lt;&gt;"&amp;"",'Grid GenerationQueue'!$BD$5:$BD$410,"&lt;="&amp;$BE$3)</f>
        <v>0</v>
      </c>
      <c r="CL337">
        <f>SUMIFS('Grid GenerationQueue'!AO$5:AO$410,'Grid GenerationQueue'!$AZ$5:$AZ$410,$B337,'Grid GenerationQueue'!$BA$5:$BA$410,$C337,'Grid GenerationQueue'!$BH$5:$BH$410,"&lt;&gt;"&amp;"",'Grid GenerationQueue'!$BD$5:$BD$410,"&lt;="&amp;$BE$3)</f>
        <v>0</v>
      </c>
      <c r="CM337">
        <f>SUMIFS('Grid GenerationQueue'!AP$5:AP$410,'Grid GenerationQueue'!$AZ$5:$AZ$410,$B337,'Grid GenerationQueue'!$BA$5:$BA$410,$C337,'Grid GenerationQueue'!$BH$5:$BH$410,"&lt;&gt;"&amp;"",'Grid GenerationQueue'!$BD$5:$BD$410,"&lt;="&amp;$BE$3)</f>
        <v>0</v>
      </c>
      <c r="CN337">
        <f>SUMIFS('Grid GenerationQueue'!AQ$5:AQ$410,'Grid GenerationQueue'!$AZ$5:$AZ$410,$B337,'Grid GenerationQueue'!$BA$5:$BA$410,$C337,'Grid GenerationQueue'!$BH$5:$BH$410,"&lt;&gt;"&amp;"",'Grid GenerationQueue'!$BD$5:$BD$410,"&lt;="&amp;$BE$3)</f>
        <v>0</v>
      </c>
      <c r="CO337">
        <f>SUMIFS('Grid GenerationQueue'!AR$5:AR$410,'Grid GenerationQueue'!$AZ$5:$AZ$410,$B337,'Grid GenerationQueue'!$BA$5:$BA$410,$C337,'Grid GenerationQueue'!$BH$5:$BH$410,"&lt;&gt;"&amp;"",'Grid GenerationQueue'!$BD$5:$BD$410,"&lt;="&amp;$BE$3)</f>
        <v>0</v>
      </c>
      <c r="CQ337">
        <f>SUMIFS('Grid GenerationQueue'!AG$5:AG$410,'Grid GenerationQueue'!$AZ$5:$AZ$410,$B337,'Grid GenerationQueue'!$BA$5:$BA$410,$C337,'Grid GenerationQueue'!$BK$5:$BK$410,"&gt;0",'Grid GenerationQueue'!$BD$5:$BD$410,"&lt;="&amp;$BE$3)</f>
        <v>0</v>
      </c>
      <c r="CR337">
        <f>SUMIFS('Grid GenerationQueue'!AH$5:AH$410,'Grid GenerationQueue'!$AZ$5:$AZ$410,$B337,'Grid GenerationQueue'!$BA$5:$BA$410,$C337,'Grid GenerationQueue'!$BK$5:$BK$410,"&gt;0",'Grid GenerationQueue'!$BD$5:$BD$410,"&lt;="&amp;$BE$3)</f>
        <v>0</v>
      </c>
      <c r="CS337">
        <f>SUMIFS('Grid GenerationQueue'!AI$5:AI$410,'Grid GenerationQueue'!$AZ$5:$AZ$410,$B337,'Grid GenerationQueue'!$BA$5:$BA$410,$C337,'Grid GenerationQueue'!$BK$5:$BK$410,"&gt;0",'Grid GenerationQueue'!$BD$5:$BD$410,"&lt;="&amp;$BE$3)</f>
        <v>0</v>
      </c>
      <c r="CT337">
        <f>SUMIFS('Grid GenerationQueue'!AJ$5:AJ$410,'Grid GenerationQueue'!$AZ$5:$AZ$410,$B337,'Grid GenerationQueue'!$BA$5:$BA$410,$C337,'Grid GenerationQueue'!$BK$5:$BK$410,"&gt;0",'Grid GenerationQueue'!$BD$5:$BD$410,"&lt;="&amp;$BE$3)</f>
        <v>0</v>
      </c>
      <c r="CU337">
        <f>SUMIFS('Grid GenerationQueue'!AK$5:AK$410,'Grid GenerationQueue'!$AZ$5:$AZ$410,$B337,'Grid GenerationQueue'!$BA$5:$BA$410,$C337,'Grid GenerationQueue'!$BK$5:$BK$410,"&gt;0",'Grid GenerationQueue'!$BD$5:$BD$410,"&lt;="&amp;$BE$3)</f>
        <v>0</v>
      </c>
      <c r="CV337">
        <f>SUMIFS('Grid GenerationQueue'!AL$5:AL$410,'Grid GenerationQueue'!$AZ$5:$AZ$410,$B337,'Grid GenerationQueue'!$BA$5:$BA$410,$C337,'Grid GenerationQueue'!$BK$5:$BK$410,"&gt;0",'Grid GenerationQueue'!$BD$5:$BD$410,"&lt;="&amp;$BE$3)</f>
        <v>0</v>
      </c>
      <c r="CW337">
        <f>SUMIFS('Grid GenerationQueue'!AM$5:AM$410,'Grid GenerationQueue'!$AZ$5:$AZ$410,$B337,'Grid GenerationQueue'!$BA$5:$BA$410,$C337,'Grid GenerationQueue'!$BK$5:$BK$410,"&gt;0",'Grid GenerationQueue'!$BD$5:$BD$410,"&lt;="&amp;$BE$3)</f>
        <v>0</v>
      </c>
      <c r="CX337">
        <f>SUMIFS('Grid GenerationQueue'!AN$5:AN$410,'Grid GenerationQueue'!$AZ$5:$AZ$410,$B337,'Grid GenerationQueue'!$BA$5:$BA$410,$C337,'Grid GenerationQueue'!$BK$5:$BK$410,"&gt;0",'Grid GenerationQueue'!$BD$5:$BD$410,"&lt;="&amp;$BE$3)</f>
        <v>0</v>
      </c>
      <c r="CY337">
        <f>SUMIFS('Grid GenerationQueue'!AO$5:AO$410,'Grid GenerationQueue'!$AZ$5:$AZ$410,$B337,'Grid GenerationQueue'!$BA$5:$BA$410,$C337,'Grid GenerationQueue'!$BK$5:$BK$410,"&gt;0",'Grid GenerationQueue'!$BD$5:$BD$410,"&lt;="&amp;$BE$3)</f>
        <v>0</v>
      </c>
      <c r="CZ337">
        <f>SUMIFS('Grid GenerationQueue'!AP$5:AP$410,'Grid GenerationQueue'!$AZ$5:$AZ$410,$B337,'Grid GenerationQueue'!$BA$5:$BA$410,$C337,'Grid GenerationQueue'!$BK$5:$BK$410,"&gt;0",'Grid GenerationQueue'!$BD$5:$BD$410,"&lt;="&amp;$BE$3)</f>
        <v>0</v>
      </c>
      <c r="DA337">
        <f>SUMIFS('Grid GenerationQueue'!AQ$5:AQ$410,'Grid GenerationQueue'!$AZ$5:$AZ$410,$B337,'Grid GenerationQueue'!$BA$5:$BA$410,$C337,'Grid GenerationQueue'!$BK$5:$BK$410,"&gt;0",'Grid GenerationQueue'!$BD$5:$BD$410,"&lt;="&amp;$BE$3)</f>
        <v>0</v>
      </c>
      <c r="DB337">
        <f>SUMIFS('Grid GenerationQueue'!AR$5:AR$410,'Grid GenerationQueue'!$AZ$5:$AZ$410,$B337,'Grid GenerationQueue'!$BA$5:$BA$410,$C337,'Grid GenerationQueue'!$BK$5:$BK$410,"&gt;0",'Grid GenerationQueue'!$BD$5:$BD$410,"&lt;="&amp;$BE$3)</f>
        <v>0</v>
      </c>
    </row>
    <row r="338" spans="1:106" x14ac:dyDescent="0.35">
      <c r="A338" t="s">
        <v>4748</v>
      </c>
      <c r="B338" t="s">
        <v>4575</v>
      </c>
      <c r="C338">
        <v>115</v>
      </c>
      <c r="D338">
        <f>SUMIFS('Grid GenerationQueue'!AG$5:AG$410,'Grid GenerationQueue'!$AZ$5:$AZ$410,$B338,'Grid GenerationQueue'!$BA$5:$BA$410,$C338)</f>
        <v>3</v>
      </c>
      <c r="E338">
        <f>SUMIFS('Grid GenerationQueue'!AH$5:AH$410,'Grid GenerationQueue'!$AZ$5:$AZ$410,$B338,'Grid GenerationQueue'!$BA$5:$BA$410,$C338)</f>
        <v>3</v>
      </c>
      <c r="F338">
        <f>SUMIFS('Grid GenerationQueue'!AI$5:AI$410,'Grid GenerationQueue'!$AZ$5:$AZ$410,$B338,'Grid GenerationQueue'!$BA$5:$BA$410,$C338)</f>
        <v>0</v>
      </c>
      <c r="G338">
        <f>SUMIFS('Grid GenerationQueue'!AJ$5:AJ$410,'Grid GenerationQueue'!$AZ$5:$AZ$410,$B338,'Grid GenerationQueue'!$BA$5:$BA$410,$C338)</f>
        <v>0</v>
      </c>
      <c r="H338">
        <f>SUMIFS('Grid GenerationQueue'!AK$5:AK$410,'Grid GenerationQueue'!$AZ$5:$AZ$410,$B338,'Grid GenerationQueue'!$BA$5:$BA$410,$C338)</f>
        <v>0</v>
      </c>
      <c r="I338">
        <f>SUMIFS('Grid GenerationQueue'!AL$5:AL$410,'Grid GenerationQueue'!$AZ$5:$AZ$410,$B338,'Grid GenerationQueue'!$BA$5:$BA$410,$C338)</f>
        <v>0</v>
      </c>
      <c r="J338">
        <f>SUMIFS('Grid GenerationQueue'!AM$5:AM$410,'Grid GenerationQueue'!$AZ$5:$AZ$410,$B338,'Grid GenerationQueue'!$BA$5:$BA$410,$C338)</f>
        <v>0</v>
      </c>
      <c r="K338">
        <f>SUMIFS('Grid GenerationQueue'!AN$5:AN$410,'Grid GenerationQueue'!$AZ$5:$AZ$410,$B338,'Grid GenerationQueue'!$BA$5:$BA$410,$C338)</f>
        <v>0</v>
      </c>
      <c r="L338">
        <f>SUMIFS('Grid GenerationQueue'!AO$5:AO$410,'Grid GenerationQueue'!$AZ$5:$AZ$410,$B338,'Grid GenerationQueue'!$BA$5:$BA$410,$C338)</f>
        <v>0</v>
      </c>
      <c r="M338">
        <f>SUMIFS('Grid GenerationQueue'!AP$5:AP$410,'Grid GenerationQueue'!$AZ$5:$AZ$410,$B338,'Grid GenerationQueue'!$BA$5:$BA$410,$C338)</f>
        <v>0</v>
      </c>
      <c r="N338">
        <f>SUMIFS('Grid GenerationQueue'!AQ$5:AQ$410,'Grid GenerationQueue'!$AZ$5:$AZ$410,$B338,'Grid GenerationQueue'!$BA$5:$BA$410,$C338)</f>
        <v>0</v>
      </c>
      <c r="O338">
        <f>SUMIFS('Grid GenerationQueue'!AR$5:AR$410,'Grid GenerationQueue'!$AZ$5:$AZ$410,$B338,'Grid GenerationQueue'!$BA$5:$BA$410,$C338)</f>
        <v>0</v>
      </c>
      <c r="Q338">
        <f>SUMIFS('Grid GenerationQueue'!AG$5:AG$410,'Grid GenerationQueue'!$AZ$5:$AZ$410,$B338,'Grid GenerationQueue'!$BA$5:$BA$410,$C338,'Grid GenerationQueue'!$BJ$5:$BJ$410,"Executed")</f>
        <v>0</v>
      </c>
      <c r="R338">
        <f>SUMIFS('Grid GenerationQueue'!AH$5:AH$410,'Grid GenerationQueue'!$AZ$5:$AZ$410,$B338,'Grid GenerationQueue'!$BA$5:$BA$410,$C338,'Grid GenerationQueue'!$BJ$5:$BJ$410,"Executed")</f>
        <v>0</v>
      </c>
      <c r="S338">
        <f>SUMIFS('Grid GenerationQueue'!AI$5:AI$410,'Grid GenerationQueue'!$AZ$5:$AZ$410,$B338,'Grid GenerationQueue'!$BA$5:$BA$410,$C338,'Grid GenerationQueue'!$BJ$5:$BJ$410,"Executed")</f>
        <v>0</v>
      </c>
      <c r="T338">
        <f>SUMIFS('Grid GenerationQueue'!AJ$5:AJ$410,'Grid GenerationQueue'!$AZ$5:$AZ$410,$B338,'Grid GenerationQueue'!$BA$5:$BA$410,$C338,'Grid GenerationQueue'!$BJ$5:$BJ$410,"Executed")</f>
        <v>0</v>
      </c>
      <c r="U338">
        <f>SUMIFS('Grid GenerationQueue'!AK$5:AK$410,'Grid GenerationQueue'!$AZ$5:$AZ$410,$B338,'Grid GenerationQueue'!$BA$5:$BA$410,$C338,'Grid GenerationQueue'!$BJ$5:$BJ$410,"Executed")</f>
        <v>0</v>
      </c>
      <c r="V338">
        <f>SUMIFS('Grid GenerationQueue'!AL$5:AL$410,'Grid GenerationQueue'!$AZ$5:$AZ$410,$B338,'Grid GenerationQueue'!$BA$5:$BA$410,$C338,'Grid GenerationQueue'!$BJ$5:$BJ$410,"Executed")</f>
        <v>0</v>
      </c>
      <c r="W338">
        <f>SUMIFS('Grid GenerationQueue'!AM$5:AM$410,'Grid GenerationQueue'!$AZ$5:$AZ$410,$B338,'Grid GenerationQueue'!$BA$5:$BA$410,$C338,'Grid GenerationQueue'!$BJ$5:$BJ$410,"Executed")</f>
        <v>0</v>
      </c>
      <c r="X338">
        <f>SUMIFS('Grid GenerationQueue'!AN$5:AN$410,'Grid GenerationQueue'!$AZ$5:$AZ$410,$B338,'Grid GenerationQueue'!$BA$5:$BA$410,$C338,'Grid GenerationQueue'!$BJ$5:$BJ$410,"Executed")</f>
        <v>0</v>
      </c>
      <c r="Y338">
        <f>SUMIFS('Grid GenerationQueue'!AO$5:AO$410,'Grid GenerationQueue'!$AZ$5:$AZ$410,$B338,'Grid GenerationQueue'!$BA$5:$BA$410,$C338,'Grid GenerationQueue'!$BJ$5:$BJ$410,"Executed")</f>
        <v>0</v>
      </c>
      <c r="Z338">
        <f>SUMIFS('Grid GenerationQueue'!AP$5:AP$410,'Grid GenerationQueue'!$AZ$5:$AZ$410,$B338,'Grid GenerationQueue'!$BA$5:$BA$410,$C338,'Grid GenerationQueue'!$BJ$5:$BJ$410,"Executed")</f>
        <v>0</v>
      </c>
      <c r="AA338">
        <f>SUMIFS('Grid GenerationQueue'!AQ$5:AQ$410,'Grid GenerationQueue'!$AZ$5:$AZ$410,$B338,'Grid GenerationQueue'!$BA$5:$BA$410,$C338,'Grid GenerationQueue'!$BJ$5:$BJ$410,"Executed")</f>
        <v>0</v>
      </c>
      <c r="AB338">
        <f>SUMIFS('Grid GenerationQueue'!AR$5:AR$410,'Grid GenerationQueue'!$AZ$5:$AZ$410,$B338,'Grid GenerationQueue'!$BA$5:$BA$410,$C338,'Grid GenerationQueue'!$BJ$5:$BJ$410,"Executed")</f>
        <v>0</v>
      </c>
      <c r="AD338">
        <f>SUMIFS('Grid GenerationQueue'!AG$5:AG$410,'Grid GenerationQueue'!$AZ$5:$AZ$410,$B338,'Grid GenerationQueue'!$BA$5:$BA$410,$C338,'Grid GenerationQueue'!$BH$5:$BH$410,"&lt;&gt;"&amp;"")+SUMIFS('Grid GenerationQueue'!AG$5:AG$410,'Grid GenerationQueue'!$AZ$5:$AZ$410,$B338,'Grid GenerationQueue'!$BA$5:$BA$410,$C338,'Grid GenerationQueue'!$BH$5:$BH$410,"",'Grid GenerationQueue'!$AC$5:$AC$410,1)</f>
        <v>3</v>
      </c>
      <c r="AE338">
        <f>SUMIFS('Grid GenerationQueue'!AH$5:AH$410,'Grid GenerationQueue'!$AZ$5:$AZ$410,$B338,'Grid GenerationQueue'!$BA$5:$BA$410,$C338,'Grid GenerationQueue'!$BH$5:$BH$410,"&lt;&gt;"&amp;"")+SUMIFS('Grid GenerationQueue'!AH$5:AH$410,'Grid GenerationQueue'!$AZ$5:$AZ$410,$B338,'Grid GenerationQueue'!$BA$5:$BA$410,$C338,'Grid GenerationQueue'!$BH$5:$BH$410,"",'Grid GenerationQueue'!$AC$5:$AC$410,1)</f>
        <v>3</v>
      </c>
      <c r="AF338">
        <f>SUMIFS('Grid GenerationQueue'!AI$5:AI$410,'Grid GenerationQueue'!$AZ$5:$AZ$410,$B338,'Grid GenerationQueue'!$BA$5:$BA$410,$C338,'Grid GenerationQueue'!$BH$5:$BH$410,"&lt;&gt;"&amp;"")+SUMIFS('Grid GenerationQueue'!AI$5:AI$410,'Grid GenerationQueue'!$AZ$5:$AZ$410,$B338,'Grid GenerationQueue'!$BA$5:$BA$410,$C338,'Grid GenerationQueue'!$BH$5:$BH$410,"",'Grid GenerationQueue'!$AC$5:$AC$410,1)</f>
        <v>0</v>
      </c>
      <c r="AG338">
        <f>SUMIFS('Grid GenerationQueue'!AJ$5:AJ$410,'Grid GenerationQueue'!$AZ$5:$AZ$410,$B338,'Grid GenerationQueue'!$BA$5:$BA$410,$C338,'Grid GenerationQueue'!$BH$5:$BH$410,"&lt;&gt;"&amp;"")+SUMIFS('Grid GenerationQueue'!AJ$5:AJ$410,'Grid GenerationQueue'!$AZ$5:$AZ$410,$B338,'Grid GenerationQueue'!$BA$5:$BA$410,$C338,'Grid GenerationQueue'!$BH$5:$BH$410,"",'Grid GenerationQueue'!$AC$5:$AC$410,1)</f>
        <v>0</v>
      </c>
      <c r="AH338">
        <f>SUMIFS('Grid GenerationQueue'!AK$5:AK$410,'Grid GenerationQueue'!$AZ$5:$AZ$410,$B338,'Grid GenerationQueue'!$BA$5:$BA$410,$C338,'Grid GenerationQueue'!$BH$5:$BH$410,"&lt;&gt;"&amp;"")+SUMIFS('Grid GenerationQueue'!AK$5:AK$410,'Grid GenerationQueue'!$AZ$5:$AZ$410,$B338,'Grid GenerationQueue'!$BA$5:$BA$410,$C338,'Grid GenerationQueue'!$BH$5:$BH$410,"",'Grid GenerationQueue'!$AC$5:$AC$410,1)</f>
        <v>0</v>
      </c>
      <c r="AI338">
        <f>SUMIFS('Grid GenerationQueue'!AL$5:AL$410,'Grid GenerationQueue'!$AZ$5:$AZ$410,$B338,'Grid GenerationQueue'!$BA$5:$BA$410,$C338,'Grid GenerationQueue'!$BH$5:$BH$410,"&lt;&gt;"&amp;"")+SUMIFS('Grid GenerationQueue'!AL$5:AL$410,'Grid GenerationQueue'!$AZ$5:$AZ$410,$B338,'Grid GenerationQueue'!$BA$5:$BA$410,$C338,'Grid GenerationQueue'!$BH$5:$BH$410,"",'Grid GenerationQueue'!$AC$5:$AC$410,1)</f>
        <v>0</v>
      </c>
      <c r="AJ338">
        <f>SUMIFS('Grid GenerationQueue'!AM$5:AM$410,'Grid GenerationQueue'!$AZ$5:$AZ$410,$B338,'Grid GenerationQueue'!$BA$5:$BA$410,$C338,'Grid GenerationQueue'!$BH$5:$BH$410,"&lt;&gt;"&amp;"")+SUMIFS('Grid GenerationQueue'!AM$5:AM$410,'Grid GenerationQueue'!$AZ$5:$AZ$410,$B338,'Grid GenerationQueue'!$BA$5:$BA$410,$C338,'Grid GenerationQueue'!$BH$5:$BH$410,"",'Grid GenerationQueue'!$AC$5:$AC$410,1)</f>
        <v>0</v>
      </c>
      <c r="AK338">
        <f>SUMIFS('Grid GenerationQueue'!AN$5:AN$410,'Grid GenerationQueue'!$AZ$5:$AZ$410,$B338,'Grid GenerationQueue'!$BA$5:$BA$410,$C338,'Grid GenerationQueue'!$BH$5:$BH$410,"&lt;&gt;"&amp;"")+SUMIFS('Grid GenerationQueue'!AN$5:AN$410,'Grid GenerationQueue'!$AZ$5:$AZ$410,$B338,'Grid GenerationQueue'!$BA$5:$BA$410,$C338,'Grid GenerationQueue'!$BH$5:$BH$410,"",'Grid GenerationQueue'!$AC$5:$AC$410,1)</f>
        <v>0</v>
      </c>
      <c r="AL338">
        <f>SUMIFS('Grid GenerationQueue'!AO$5:AO$410,'Grid GenerationQueue'!$AZ$5:$AZ$410,$B338,'Grid GenerationQueue'!$BA$5:$BA$410,$C338,'Grid GenerationQueue'!$BH$5:$BH$410,"&lt;&gt;"&amp;"")+SUMIFS('Grid GenerationQueue'!AO$5:AO$410,'Grid GenerationQueue'!$AZ$5:$AZ$410,$B338,'Grid GenerationQueue'!$BA$5:$BA$410,$C338,'Grid GenerationQueue'!$BH$5:$BH$410,"",'Grid GenerationQueue'!$AC$5:$AC$410,1)</f>
        <v>0</v>
      </c>
      <c r="AM338">
        <f>SUMIFS('Grid GenerationQueue'!AP$5:AP$410,'Grid GenerationQueue'!$AZ$5:$AZ$410,$B338,'Grid GenerationQueue'!$BA$5:$BA$410,$C338,'Grid GenerationQueue'!$BH$5:$BH$410,"&lt;&gt;"&amp;"")+SUMIFS('Grid GenerationQueue'!AP$5:AP$410,'Grid GenerationQueue'!$AZ$5:$AZ$410,$B338,'Grid GenerationQueue'!$BA$5:$BA$410,$C338,'Grid GenerationQueue'!$BH$5:$BH$410,"",'Grid GenerationQueue'!$AC$5:$AC$410,1)</f>
        <v>0</v>
      </c>
      <c r="AN338">
        <f>SUMIFS('Grid GenerationQueue'!AQ$5:AQ$410,'Grid GenerationQueue'!$AZ$5:$AZ$410,$B338,'Grid GenerationQueue'!$BA$5:$BA$410,$C338,'Grid GenerationQueue'!$BH$5:$BH$410,"&lt;&gt;"&amp;"")+SUMIFS('Grid GenerationQueue'!AQ$5:AQ$410,'Grid GenerationQueue'!$AZ$5:$AZ$410,$B338,'Grid GenerationQueue'!$BA$5:$BA$410,$C338,'Grid GenerationQueue'!$BH$5:$BH$410,"",'Grid GenerationQueue'!$AC$5:$AC$410,1)</f>
        <v>0</v>
      </c>
      <c r="AO338">
        <f>SUMIFS('Grid GenerationQueue'!AR$5:AR$410,'Grid GenerationQueue'!$AZ$5:$AZ$410,$B338,'Grid GenerationQueue'!$BA$5:$BA$410,$C338,'Grid GenerationQueue'!$BH$5:$BH$410,"&lt;&gt;"&amp;"")+SUMIFS('Grid GenerationQueue'!AR$5:AR$410,'Grid GenerationQueue'!$AZ$5:$AZ$410,$B338,'Grid GenerationQueue'!$BA$5:$BA$410,$C338,'Grid GenerationQueue'!$BH$5:$BH$410,"",'Grid GenerationQueue'!$AC$5:$AC$410,1)</f>
        <v>0</v>
      </c>
      <c r="AQ338">
        <f>SUMIFS('Grid GenerationQueue'!AG$5:AG$410,'Grid GenerationQueue'!$AZ$5:$AZ$410,$B338,'Grid GenerationQueue'!$BA$5:$BA$410,$C338,'Grid GenerationQueue'!$BK$5:$BK$410,"&gt;0")</f>
        <v>3</v>
      </c>
      <c r="AR338">
        <f>SUMIFS('Grid GenerationQueue'!AH$5:AH$410,'Grid GenerationQueue'!$AZ$5:$AZ$410,$B338,'Grid GenerationQueue'!$BA$5:$BA$410,$C338,'Grid GenerationQueue'!$BK$5:$BK$410,"&gt;0")</f>
        <v>3</v>
      </c>
      <c r="AS338">
        <f>SUMIFS('Grid GenerationQueue'!AI$5:AI$410,'Grid GenerationQueue'!$AZ$5:$AZ$410,$B338,'Grid GenerationQueue'!$BA$5:$BA$410,$C338,'Grid GenerationQueue'!$BK$5:$BK$410,"&gt;0")</f>
        <v>0</v>
      </c>
      <c r="AT338">
        <f>SUMIFS('Grid GenerationQueue'!AJ$5:AJ$410,'Grid GenerationQueue'!$AZ$5:$AZ$410,$B338,'Grid GenerationQueue'!$BA$5:$BA$410,$C338,'Grid GenerationQueue'!$BK$5:$BK$410,"&gt;0")</f>
        <v>0</v>
      </c>
      <c r="AU338">
        <f>SUMIFS('Grid GenerationQueue'!AK$5:AK$410,'Grid GenerationQueue'!$AZ$5:$AZ$410,$B338,'Grid GenerationQueue'!$BA$5:$BA$410,$C338,'Grid GenerationQueue'!$BK$5:$BK$410,"&gt;0")</f>
        <v>0</v>
      </c>
      <c r="AV338">
        <f>SUMIFS('Grid GenerationQueue'!AL$5:AL$410,'Grid GenerationQueue'!$AZ$5:$AZ$410,$B338,'Grid GenerationQueue'!$BA$5:$BA$410,$C338,'Grid GenerationQueue'!$BK$5:$BK$410,"&gt;0")</f>
        <v>0</v>
      </c>
      <c r="AW338">
        <f>SUMIFS('Grid GenerationQueue'!AM$5:AM$410,'Grid GenerationQueue'!$AZ$5:$AZ$410,$B338,'Grid GenerationQueue'!$BA$5:$BA$410,$C338,'Grid GenerationQueue'!$BK$5:$BK$410,"&gt;0")</f>
        <v>0</v>
      </c>
      <c r="AX338">
        <f>SUMIFS('Grid GenerationQueue'!AN$5:AN$410,'Grid GenerationQueue'!$AZ$5:$AZ$410,$B338,'Grid GenerationQueue'!$BA$5:$BA$410,$C338,'Grid GenerationQueue'!$BK$5:$BK$410,"&gt;0")</f>
        <v>0</v>
      </c>
      <c r="AY338">
        <f>SUMIFS('Grid GenerationQueue'!AO$5:AO$410,'Grid GenerationQueue'!$AZ$5:$AZ$410,$B338,'Grid GenerationQueue'!$BA$5:$BA$410,$C338,'Grid GenerationQueue'!$BK$5:$BK$410,"&gt;0")</f>
        <v>0</v>
      </c>
      <c r="AZ338">
        <f>SUMIFS('Grid GenerationQueue'!AP$5:AP$410,'Grid GenerationQueue'!$AZ$5:$AZ$410,$B338,'Grid GenerationQueue'!$BA$5:$BA$410,$C338,'Grid GenerationQueue'!$BK$5:$BK$410,"&gt;0")</f>
        <v>0</v>
      </c>
      <c r="BA338">
        <f>SUMIFS('Grid GenerationQueue'!AQ$5:AQ$410,'Grid GenerationQueue'!$AZ$5:$AZ$410,$B338,'Grid GenerationQueue'!$BA$5:$BA$410,$C338,'Grid GenerationQueue'!$BK$5:$BK$410,"&gt;0")</f>
        <v>0</v>
      </c>
      <c r="BB338">
        <f>SUMIFS('Grid GenerationQueue'!AR$5:AR$410,'Grid GenerationQueue'!$AZ$5:$AZ$410,$B338,'Grid GenerationQueue'!$BA$5:$BA$410,$C338,'Grid GenerationQueue'!$BK$5:$BK$410,"&gt;0")</f>
        <v>0</v>
      </c>
      <c r="BD338">
        <f>SUMIFS('Grid GenerationQueue'!AG$5:AG$410,'Grid GenerationQueue'!$AZ$5:$AZ$410,$B338,'Grid GenerationQueue'!$BA$5:$BA$410,$C338,'Grid GenerationQueue'!$BD$5:$BD$410,"&lt;="&amp;$BE$3)</f>
        <v>3</v>
      </c>
      <c r="BE338">
        <f>SUMIFS('Grid GenerationQueue'!AH$5:AH$410,'Grid GenerationQueue'!$AZ$5:$AZ$410,$B338,'Grid GenerationQueue'!$BA$5:$BA$410,$C338,'Grid GenerationQueue'!$BD$5:$BD$410,"&lt;="&amp;$BE$3)</f>
        <v>3</v>
      </c>
      <c r="BF338">
        <f>SUMIFS('Grid GenerationQueue'!AI$5:AI$410,'Grid GenerationQueue'!$AZ$5:$AZ$410,$B338,'Grid GenerationQueue'!$BA$5:$BA$410,$C338,'Grid GenerationQueue'!$BD$5:$BD$410,"&lt;="&amp;$BE$3)</f>
        <v>0</v>
      </c>
      <c r="BG338">
        <f>SUMIFS('Grid GenerationQueue'!AJ$5:AJ$410,'Grid GenerationQueue'!$AZ$5:$AZ$410,$B338,'Grid GenerationQueue'!$BA$5:$BA$410,$C338,'Grid GenerationQueue'!$BD$5:$BD$410,"&lt;="&amp;$BE$3)</f>
        <v>0</v>
      </c>
      <c r="BH338">
        <f>SUMIFS('Grid GenerationQueue'!AK$5:AK$410,'Grid GenerationQueue'!$AZ$5:$AZ$410,$B338,'Grid GenerationQueue'!$BA$5:$BA$410,$C338,'Grid GenerationQueue'!$BD$5:$BD$410,"&lt;="&amp;$BE$3)</f>
        <v>0</v>
      </c>
      <c r="BI338">
        <f>SUMIFS('Grid GenerationQueue'!AL$5:AL$410,'Grid GenerationQueue'!$AZ$5:$AZ$410,$B338,'Grid GenerationQueue'!$BA$5:$BA$410,$C338,'Grid GenerationQueue'!$BD$5:$BD$410,"&lt;="&amp;$BE$3)</f>
        <v>0</v>
      </c>
      <c r="BJ338">
        <f>SUMIFS('Grid GenerationQueue'!AM$5:AM$410,'Grid GenerationQueue'!$AZ$5:$AZ$410,$B338,'Grid GenerationQueue'!$BA$5:$BA$410,$C338,'Grid GenerationQueue'!$BD$5:$BD$410,"&lt;="&amp;$BE$3)</f>
        <v>0</v>
      </c>
      <c r="BK338">
        <f>SUMIFS('Grid GenerationQueue'!AN$5:AN$410,'Grid GenerationQueue'!$AZ$5:$AZ$410,$B338,'Grid GenerationQueue'!$BA$5:$BA$410,$C338,'Grid GenerationQueue'!$BD$5:$BD$410,"&lt;="&amp;$BE$3)</f>
        <v>0</v>
      </c>
      <c r="BL338">
        <f>SUMIFS('Grid GenerationQueue'!AO$5:AO$410,'Grid GenerationQueue'!$AZ$5:$AZ$410,$B338,'Grid GenerationQueue'!$BA$5:$BA$410,$C338,'Grid GenerationQueue'!$BD$5:$BD$410,"&lt;="&amp;$BE$3)</f>
        <v>0</v>
      </c>
      <c r="BM338">
        <f>SUMIFS('Grid GenerationQueue'!AP$5:AP$410,'Grid GenerationQueue'!$AZ$5:$AZ$410,$B338,'Grid GenerationQueue'!$BA$5:$BA$410,$C338,'Grid GenerationQueue'!$BD$5:$BD$410,"&lt;="&amp;$BE$3)</f>
        <v>0</v>
      </c>
      <c r="BN338">
        <f>SUMIFS('Grid GenerationQueue'!AQ$5:AQ$410,'Grid GenerationQueue'!$AZ$5:$AZ$410,$B338,'Grid GenerationQueue'!$BA$5:$BA$410,$C338,'Grid GenerationQueue'!$BD$5:$BD$410,"&lt;="&amp;$BE$3)</f>
        <v>0</v>
      </c>
      <c r="BO338">
        <f>SUMIFS('Grid GenerationQueue'!AR$5:AR$410,'Grid GenerationQueue'!$AZ$5:$AZ$410,$B338,'Grid GenerationQueue'!$BA$5:$BA$410,$C338,'Grid GenerationQueue'!$BD$5:$BD$410,"&lt;="&amp;$BE$3)</f>
        <v>0</v>
      </c>
      <c r="BQ338">
        <f>SUMIFS('Grid GenerationQueue'!AG$5:AG$410,'Grid GenerationQueue'!$AZ$5:$AZ$410,$B338,'Grid GenerationQueue'!$BA$5:$BA$410,$C338,'Grid GenerationQueue'!$BJ$5:$BJ$410,"Executed",'Grid GenerationQueue'!$BD$5:$BD$410,"&lt;="&amp;$BE$3)</f>
        <v>0</v>
      </c>
      <c r="BR338">
        <f>SUMIFS('Grid GenerationQueue'!AH$5:AH$410,'Grid GenerationQueue'!$AZ$5:$AZ$410,$B338,'Grid GenerationQueue'!$BA$5:$BA$410,$C338,'Grid GenerationQueue'!$BJ$5:$BJ$410,"Executed",'Grid GenerationQueue'!$BD$5:$BD$410,"&lt;="&amp;$BE$3)</f>
        <v>0</v>
      </c>
      <c r="BS338">
        <f>SUMIFS('Grid GenerationQueue'!AI$5:AI$410,'Grid GenerationQueue'!$AZ$5:$AZ$410,$B338,'Grid GenerationQueue'!$BA$5:$BA$410,$C338,'Grid GenerationQueue'!$BJ$5:$BJ$410,"Executed",'Grid GenerationQueue'!$BD$5:$BD$410,"&lt;="&amp;$BE$3)</f>
        <v>0</v>
      </c>
      <c r="BT338">
        <f>SUMIFS('Grid GenerationQueue'!AJ$5:AJ$410,'Grid GenerationQueue'!$AZ$5:$AZ$410,$B338,'Grid GenerationQueue'!$BA$5:$BA$410,$C338,'Grid GenerationQueue'!$BJ$5:$BJ$410,"Executed",'Grid GenerationQueue'!$BD$5:$BD$410,"&lt;="&amp;$BE$3)</f>
        <v>0</v>
      </c>
      <c r="BU338">
        <f>SUMIFS('Grid GenerationQueue'!AK$5:AK$410,'Grid GenerationQueue'!$AZ$5:$AZ$410,$B338,'Grid GenerationQueue'!$BA$5:$BA$410,$C338,'Grid GenerationQueue'!$BJ$5:$BJ$410,"Executed",'Grid GenerationQueue'!$BD$5:$BD$410,"&lt;="&amp;$BE$3)</f>
        <v>0</v>
      </c>
      <c r="BV338">
        <f>SUMIFS('Grid GenerationQueue'!AL$5:AL$410,'Grid GenerationQueue'!$AZ$5:$AZ$410,$B338,'Grid GenerationQueue'!$BA$5:$BA$410,$C338,'Grid GenerationQueue'!$BJ$5:$BJ$410,"Executed",'Grid GenerationQueue'!$BD$5:$BD$410,"&lt;="&amp;$BE$3)</f>
        <v>0</v>
      </c>
      <c r="BW338">
        <f>SUMIFS('Grid GenerationQueue'!AM$5:AM$410,'Grid GenerationQueue'!$AZ$5:$AZ$410,$B338,'Grid GenerationQueue'!$BA$5:$BA$410,$C338,'Grid GenerationQueue'!$BJ$5:$BJ$410,"Executed",'Grid GenerationQueue'!$BD$5:$BD$410,"&lt;="&amp;$BE$3)</f>
        <v>0</v>
      </c>
      <c r="BX338">
        <f>SUMIFS('Grid GenerationQueue'!AN$5:AN$410,'Grid GenerationQueue'!$AZ$5:$AZ$410,$B338,'Grid GenerationQueue'!$BA$5:$BA$410,$C338,'Grid GenerationQueue'!$BJ$5:$BJ$410,"Executed",'Grid GenerationQueue'!$BD$5:$BD$410,"&lt;="&amp;$BE$3)</f>
        <v>0</v>
      </c>
      <c r="BY338">
        <f>SUMIFS('Grid GenerationQueue'!AO$5:AO$410,'Grid GenerationQueue'!$AZ$5:$AZ$410,$B338,'Grid GenerationQueue'!$BA$5:$BA$410,$C338,'Grid GenerationQueue'!$BJ$5:$BJ$410,"Executed",'Grid GenerationQueue'!$BD$5:$BD$410,"&lt;="&amp;$BE$3)</f>
        <v>0</v>
      </c>
      <c r="BZ338">
        <f>SUMIFS('Grid GenerationQueue'!AP$5:AP$410,'Grid GenerationQueue'!$AZ$5:$AZ$410,$B338,'Grid GenerationQueue'!$BA$5:$BA$410,$C338,'Grid GenerationQueue'!$BJ$5:$BJ$410,"Executed",'Grid GenerationQueue'!$BD$5:$BD$410,"&lt;="&amp;$BE$3)</f>
        <v>0</v>
      </c>
      <c r="CA338">
        <f>SUMIFS('Grid GenerationQueue'!AQ$5:AQ$410,'Grid GenerationQueue'!$AZ$5:$AZ$410,$B338,'Grid GenerationQueue'!$BA$5:$BA$410,$C338,'Grid GenerationQueue'!$BJ$5:$BJ$410,"Executed",'Grid GenerationQueue'!$BD$5:$BD$410,"&lt;="&amp;$BE$3)</f>
        <v>0</v>
      </c>
      <c r="CB338">
        <f>SUMIFS('Grid GenerationQueue'!AR$5:AR$410,'Grid GenerationQueue'!$AZ$5:$AZ$410,$B338,'Grid GenerationQueue'!$BA$5:$BA$410,$C338,'Grid GenerationQueue'!$BJ$5:$BJ$410,"Executed",'Grid GenerationQueue'!$BD$5:$BD$410,"&lt;="&amp;$BE$3)</f>
        <v>0</v>
      </c>
      <c r="CD338">
        <f>SUMIFS('Grid GenerationQueue'!AG$5:AG$410,'Grid GenerationQueue'!$AZ$5:$AZ$410,$B338,'Grid GenerationQueue'!$BA$5:$BA$410,$C338,'Grid GenerationQueue'!$BH$5:$BH$410,"&lt;&gt;"&amp;"",'Grid GenerationQueue'!$BD$5:$BD$410,"&lt;="&amp;$BE$3)</f>
        <v>3</v>
      </c>
      <c r="CE338">
        <f>SUMIFS('Grid GenerationQueue'!AH$5:AH$410,'Grid GenerationQueue'!$AZ$5:$AZ$410,$B338,'Grid GenerationQueue'!$BA$5:$BA$410,$C338,'Grid GenerationQueue'!$BH$5:$BH$410,"&lt;&gt;"&amp;"",'Grid GenerationQueue'!$BD$5:$BD$410,"&lt;="&amp;$BE$3)</f>
        <v>3</v>
      </c>
      <c r="CF338">
        <f>SUMIFS('Grid GenerationQueue'!AI$5:AI$410,'Grid GenerationQueue'!$AZ$5:$AZ$410,$B338,'Grid GenerationQueue'!$BA$5:$BA$410,$C338,'Grid GenerationQueue'!$BH$5:$BH$410,"&lt;&gt;"&amp;"",'Grid GenerationQueue'!$BD$5:$BD$410,"&lt;="&amp;$BE$3)</f>
        <v>0</v>
      </c>
      <c r="CG338">
        <f>SUMIFS('Grid GenerationQueue'!AJ$5:AJ$410,'Grid GenerationQueue'!$AZ$5:$AZ$410,$B338,'Grid GenerationQueue'!$BA$5:$BA$410,$C338,'Grid GenerationQueue'!$BH$5:$BH$410,"&lt;&gt;"&amp;"",'Grid GenerationQueue'!$BD$5:$BD$410,"&lt;="&amp;$BE$3)</f>
        <v>0</v>
      </c>
      <c r="CH338">
        <f>SUMIFS('Grid GenerationQueue'!AK$5:AK$410,'Grid GenerationQueue'!$AZ$5:$AZ$410,$B338,'Grid GenerationQueue'!$BA$5:$BA$410,$C338,'Grid GenerationQueue'!$BH$5:$BH$410,"&lt;&gt;"&amp;"",'Grid GenerationQueue'!$BD$5:$BD$410,"&lt;="&amp;$BE$3)</f>
        <v>0</v>
      </c>
      <c r="CI338">
        <f>SUMIFS('Grid GenerationQueue'!AL$5:AL$410,'Grid GenerationQueue'!$AZ$5:$AZ$410,$B338,'Grid GenerationQueue'!$BA$5:$BA$410,$C338,'Grid GenerationQueue'!$BH$5:$BH$410,"&lt;&gt;"&amp;"",'Grid GenerationQueue'!$BD$5:$BD$410,"&lt;="&amp;$BE$3)</f>
        <v>0</v>
      </c>
      <c r="CJ338">
        <f>SUMIFS('Grid GenerationQueue'!AM$5:AM$410,'Grid GenerationQueue'!$AZ$5:$AZ$410,$B338,'Grid GenerationQueue'!$BA$5:$BA$410,$C338,'Grid GenerationQueue'!$BH$5:$BH$410,"&lt;&gt;"&amp;"",'Grid GenerationQueue'!$BD$5:$BD$410,"&lt;="&amp;$BE$3)</f>
        <v>0</v>
      </c>
      <c r="CK338">
        <f>SUMIFS('Grid GenerationQueue'!AN$5:AN$410,'Grid GenerationQueue'!$AZ$5:$AZ$410,$B338,'Grid GenerationQueue'!$BA$5:$BA$410,$C338,'Grid GenerationQueue'!$BH$5:$BH$410,"&lt;&gt;"&amp;"",'Grid GenerationQueue'!$BD$5:$BD$410,"&lt;="&amp;$BE$3)</f>
        <v>0</v>
      </c>
      <c r="CL338">
        <f>SUMIFS('Grid GenerationQueue'!AO$5:AO$410,'Grid GenerationQueue'!$AZ$5:$AZ$410,$B338,'Grid GenerationQueue'!$BA$5:$BA$410,$C338,'Grid GenerationQueue'!$BH$5:$BH$410,"&lt;&gt;"&amp;"",'Grid GenerationQueue'!$BD$5:$BD$410,"&lt;="&amp;$BE$3)</f>
        <v>0</v>
      </c>
      <c r="CM338">
        <f>SUMIFS('Grid GenerationQueue'!AP$5:AP$410,'Grid GenerationQueue'!$AZ$5:$AZ$410,$B338,'Grid GenerationQueue'!$BA$5:$BA$410,$C338,'Grid GenerationQueue'!$BH$5:$BH$410,"&lt;&gt;"&amp;"",'Grid GenerationQueue'!$BD$5:$BD$410,"&lt;="&amp;$BE$3)</f>
        <v>0</v>
      </c>
      <c r="CN338">
        <f>SUMIFS('Grid GenerationQueue'!AQ$5:AQ$410,'Grid GenerationQueue'!$AZ$5:$AZ$410,$B338,'Grid GenerationQueue'!$BA$5:$BA$410,$C338,'Grid GenerationQueue'!$BH$5:$BH$410,"&lt;&gt;"&amp;"",'Grid GenerationQueue'!$BD$5:$BD$410,"&lt;="&amp;$BE$3)</f>
        <v>0</v>
      </c>
      <c r="CO338">
        <f>SUMIFS('Grid GenerationQueue'!AR$5:AR$410,'Grid GenerationQueue'!$AZ$5:$AZ$410,$B338,'Grid GenerationQueue'!$BA$5:$BA$410,$C338,'Grid GenerationQueue'!$BH$5:$BH$410,"&lt;&gt;"&amp;"",'Grid GenerationQueue'!$BD$5:$BD$410,"&lt;="&amp;$BE$3)</f>
        <v>0</v>
      </c>
      <c r="CQ338">
        <f>SUMIFS('Grid GenerationQueue'!AG$5:AG$410,'Grid GenerationQueue'!$AZ$5:$AZ$410,$B338,'Grid GenerationQueue'!$BA$5:$BA$410,$C338,'Grid GenerationQueue'!$BK$5:$BK$410,"&gt;0",'Grid GenerationQueue'!$BD$5:$BD$410,"&lt;="&amp;$BE$3)</f>
        <v>3</v>
      </c>
      <c r="CR338">
        <f>SUMIFS('Grid GenerationQueue'!AH$5:AH$410,'Grid GenerationQueue'!$AZ$5:$AZ$410,$B338,'Grid GenerationQueue'!$BA$5:$BA$410,$C338,'Grid GenerationQueue'!$BK$5:$BK$410,"&gt;0",'Grid GenerationQueue'!$BD$5:$BD$410,"&lt;="&amp;$BE$3)</f>
        <v>3</v>
      </c>
      <c r="CS338">
        <f>SUMIFS('Grid GenerationQueue'!AI$5:AI$410,'Grid GenerationQueue'!$AZ$5:$AZ$410,$B338,'Grid GenerationQueue'!$BA$5:$BA$410,$C338,'Grid GenerationQueue'!$BK$5:$BK$410,"&gt;0",'Grid GenerationQueue'!$BD$5:$BD$410,"&lt;="&amp;$BE$3)</f>
        <v>0</v>
      </c>
      <c r="CT338">
        <f>SUMIFS('Grid GenerationQueue'!AJ$5:AJ$410,'Grid GenerationQueue'!$AZ$5:$AZ$410,$B338,'Grid GenerationQueue'!$BA$5:$BA$410,$C338,'Grid GenerationQueue'!$BK$5:$BK$410,"&gt;0",'Grid GenerationQueue'!$BD$5:$BD$410,"&lt;="&amp;$BE$3)</f>
        <v>0</v>
      </c>
      <c r="CU338">
        <f>SUMIFS('Grid GenerationQueue'!AK$5:AK$410,'Grid GenerationQueue'!$AZ$5:$AZ$410,$B338,'Grid GenerationQueue'!$BA$5:$BA$410,$C338,'Grid GenerationQueue'!$BK$5:$BK$410,"&gt;0",'Grid GenerationQueue'!$BD$5:$BD$410,"&lt;="&amp;$BE$3)</f>
        <v>0</v>
      </c>
      <c r="CV338">
        <f>SUMIFS('Grid GenerationQueue'!AL$5:AL$410,'Grid GenerationQueue'!$AZ$5:$AZ$410,$B338,'Grid GenerationQueue'!$BA$5:$BA$410,$C338,'Grid GenerationQueue'!$BK$5:$BK$410,"&gt;0",'Grid GenerationQueue'!$BD$5:$BD$410,"&lt;="&amp;$BE$3)</f>
        <v>0</v>
      </c>
      <c r="CW338">
        <f>SUMIFS('Grid GenerationQueue'!AM$5:AM$410,'Grid GenerationQueue'!$AZ$5:$AZ$410,$B338,'Grid GenerationQueue'!$BA$5:$BA$410,$C338,'Grid GenerationQueue'!$BK$5:$BK$410,"&gt;0",'Grid GenerationQueue'!$BD$5:$BD$410,"&lt;="&amp;$BE$3)</f>
        <v>0</v>
      </c>
      <c r="CX338">
        <f>SUMIFS('Grid GenerationQueue'!AN$5:AN$410,'Grid GenerationQueue'!$AZ$5:$AZ$410,$B338,'Grid GenerationQueue'!$BA$5:$BA$410,$C338,'Grid GenerationQueue'!$BK$5:$BK$410,"&gt;0",'Grid GenerationQueue'!$BD$5:$BD$410,"&lt;="&amp;$BE$3)</f>
        <v>0</v>
      </c>
      <c r="CY338">
        <f>SUMIFS('Grid GenerationQueue'!AO$5:AO$410,'Grid GenerationQueue'!$AZ$5:$AZ$410,$B338,'Grid GenerationQueue'!$BA$5:$BA$410,$C338,'Grid GenerationQueue'!$BK$5:$BK$410,"&gt;0",'Grid GenerationQueue'!$BD$5:$BD$410,"&lt;="&amp;$BE$3)</f>
        <v>0</v>
      </c>
      <c r="CZ338">
        <f>SUMIFS('Grid GenerationQueue'!AP$5:AP$410,'Grid GenerationQueue'!$AZ$5:$AZ$410,$B338,'Grid GenerationQueue'!$BA$5:$BA$410,$C338,'Grid GenerationQueue'!$BK$5:$BK$410,"&gt;0",'Grid GenerationQueue'!$BD$5:$BD$410,"&lt;="&amp;$BE$3)</f>
        <v>0</v>
      </c>
      <c r="DA338">
        <f>SUMIFS('Grid GenerationQueue'!AQ$5:AQ$410,'Grid GenerationQueue'!$AZ$5:$AZ$410,$B338,'Grid GenerationQueue'!$BA$5:$BA$410,$C338,'Grid GenerationQueue'!$BK$5:$BK$410,"&gt;0",'Grid GenerationQueue'!$BD$5:$BD$410,"&lt;="&amp;$BE$3)</f>
        <v>0</v>
      </c>
      <c r="DB338">
        <f>SUMIFS('Grid GenerationQueue'!AR$5:AR$410,'Grid GenerationQueue'!$AZ$5:$AZ$410,$B338,'Grid GenerationQueue'!$BA$5:$BA$410,$C338,'Grid GenerationQueue'!$BK$5:$BK$410,"&gt;0",'Grid GenerationQueue'!$BD$5:$BD$410,"&lt;="&amp;$BE$3)</f>
        <v>0</v>
      </c>
    </row>
    <row r="339" spans="1:106" x14ac:dyDescent="0.35">
      <c r="A339" t="s">
        <v>4748</v>
      </c>
      <c r="B339" t="s">
        <v>4575</v>
      </c>
      <c r="C339">
        <v>230</v>
      </c>
      <c r="D339">
        <f>SUMIFS('Grid GenerationQueue'!AG$5:AG$410,'Grid GenerationQueue'!$AZ$5:$AZ$410,$B339,'Grid GenerationQueue'!$BA$5:$BA$410,$C339)</f>
        <v>200</v>
      </c>
      <c r="E339">
        <f>SUMIFS('Grid GenerationQueue'!AH$5:AH$410,'Grid GenerationQueue'!$AZ$5:$AZ$410,$B339,'Grid GenerationQueue'!$BA$5:$BA$410,$C339)</f>
        <v>200</v>
      </c>
      <c r="F339">
        <f>SUMIFS('Grid GenerationQueue'!AI$5:AI$410,'Grid GenerationQueue'!$AZ$5:$AZ$410,$B339,'Grid GenerationQueue'!$BA$5:$BA$410,$C339)</f>
        <v>0</v>
      </c>
      <c r="G339">
        <f>SUMIFS('Grid GenerationQueue'!AJ$5:AJ$410,'Grid GenerationQueue'!$AZ$5:$AZ$410,$B339,'Grid GenerationQueue'!$BA$5:$BA$410,$C339)</f>
        <v>0</v>
      </c>
      <c r="H339">
        <f>SUMIFS('Grid GenerationQueue'!AK$5:AK$410,'Grid GenerationQueue'!$AZ$5:$AZ$410,$B339,'Grid GenerationQueue'!$BA$5:$BA$410,$C339)</f>
        <v>0</v>
      </c>
      <c r="I339">
        <f>SUMIFS('Grid GenerationQueue'!AL$5:AL$410,'Grid GenerationQueue'!$AZ$5:$AZ$410,$B339,'Grid GenerationQueue'!$BA$5:$BA$410,$C339)</f>
        <v>0</v>
      </c>
      <c r="J339">
        <f>SUMIFS('Grid GenerationQueue'!AM$5:AM$410,'Grid GenerationQueue'!$AZ$5:$AZ$410,$B339,'Grid GenerationQueue'!$BA$5:$BA$410,$C339)</f>
        <v>0</v>
      </c>
      <c r="K339">
        <f>SUMIFS('Grid GenerationQueue'!AN$5:AN$410,'Grid GenerationQueue'!$AZ$5:$AZ$410,$B339,'Grid GenerationQueue'!$BA$5:$BA$410,$C339)</f>
        <v>0</v>
      </c>
      <c r="L339">
        <f>SUMIFS('Grid GenerationQueue'!AO$5:AO$410,'Grid GenerationQueue'!$AZ$5:$AZ$410,$B339,'Grid GenerationQueue'!$BA$5:$BA$410,$C339)</f>
        <v>0</v>
      </c>
      <c r="M339">
        <f>SUMIFS('Grid GenerationQueue'!AP$5:AP$410,'Grid GenerationQueue'!$AZ$5:$AZ$410,$B339,'Grid GenerationQueue'!$BA$5:$BA$410,$C339)</f>
        <v>0</v>
      </c>
      <c r="N339">
        <f>SUMIFS('Grid GenerationQueue'!AQ$5:AQ$410,'Grid GenerationQueue'!$AZ$5:$AZ$410,$B339,'Grid GenerationQueue'!$BA$5:$BA$410,$C339)</f>
        <v>0</v>
      </c>
      <c r="O339">
        <f>SUMIFS('Grid GenerationQueue'!AR$5:AR$410,'Grid GenerationQueue'!$AZ$5:$AZ$410,$B339,'Grid GenerationQueue'!$BA$5:$BA$410,$C339)</f>
        <v>0</v>
      </c>
      <c r="Q339">
        <f>SUMIFS('Grid GenerationQueue'!AG$5:AG$410,'Grid GenerationQueue'!$AZ$5:$AZ$410,$B339,'Grid GenerationQueue'!$BA$5:$BA$410,$C339,'Grid GenerationQueue'!$BJ$5:$BJ$410,"Executed")</f>
        <v>200</v>
      </c>
      <c r="R339">
        <f>SUMIFS('Grid GenerationQueue'!AH$5:AH$410,'Grid GenerationQueue'!$AZ$5:$AZ$410,$B339,'Grid GenerationQueue'!$BA$5:$BA$410,$C339,'Grid GenerationQueue'!$BJ$5:$BJ$410,"Executed")</f>
        <v>200</v>
      </c>
      <c r="S339">
        <f>SUMIFS('Grid GenerationQueue'!AI$5:AI$410,'Grid GenerationQueue'!$AZ$5:$AZ$410,$B339,'Grid GenerationQueue'!$BA$5:$BA$410,$C339,'Grid GenerationQueue'!$BJ$5:$BJ$410,"Executed")</f>
        <v>0</v>
      </c>
      <c r="T339">
        <f>SUMIFS('Grid GenerationQueue'!AJ$5:AJ$410,'Grid GenerationQueue'!$AZ$5:$AZ$410,$B339,'Grid GenerationQueue'!$BA$5:$BA$410,$C339,'Grid GenerationQueue'!$BJ$5:$BJ$410,"Executed")</f>
        <v>0</v>
      </c>
      <c r="U339">
        <f>SUMIFS('Grid GenerationQueue'!AK$5:AK$410,'Grid GenerationQueue'!$AZ$5:$AZ$410,$B339,'Grid GenerationQueue'!$BA$5:$BA$410,$C339,'Grid GenerationQueue'!$BJ$5:$BJ$410,"Executed")</f>
        <v>0</v>
      </c>
      <c r="V339">
        <f>SUMIFS('Grid GenerationQueue'!AL$5:AL$410,'Grid GenerationQueue'!$AZ$5:$AZ$410,$B339,'Grid GenerationQueue'!$BA$5:$BA$410,$C339,'Grid GenerationQueue'!$BJ$5:$BJ$410,"Executed")</f>
        <v>0</v>
      </c>
      <c r="W339">
        <f>SUMIFS('Grid GenerationQueue'!AM$5:AM$410,'Grid GenerationQueue'!$AZ$5:$AZ$410,$B339,'Grid GenerationQueue'!$BA$5:$BA$410,$C339,'Grid GenerationQueue'!$BJ$5:$BJ$410,"Executed")</f>
        <v>0</v>
      </c>
      <c r="X339">
        <f>SUMIFS('Grid GenerationQueue'!AN$5:AN$410,'Grid GenerationQueue'!$AZ$5:$AZ$410,$B339,'Grid GenerationQueue'!$BA$5:$BA$410,$C339,'Grid GenerationQueue'!$BJ$5:$BJ$410,"Executed")</f>
        <v>0</v>
      </c>
      <c r="Y339">
        <f>SUMIFS('Grid GenerationQueue'!AO$5:AO$410,'Grid GenerationQueue'!$AZ$5:$AZ$410,$B339,'Grid GenerationQueue'!$BA$5:$BA$410,$C339,'Grid GenerationQueue'!$BJ$5:$BJ$410,"Executed")</f>
        <v>0</v>
      </c>
      <c r="Z339">
        <f>SUMIFS('Grid GenerationQueue'!AP$5:AP$410,'Grid GenerationQueue'!$AZ$5:$AZ$410,$B339,'Grid GenerationQueue'!$BA$5:$BA$410,$C339,'Grid GenerationQueue'!$BJ$5:$BJ$410,"Executed")</f>
        <v>0</v>
      </c>
      <c r="AA339">
        <f>SUMIFS('Grid GenerationQueue'!AQ$5:AQ$410,'Grid GenerationQueue'!$AZ$5:$AZ$410,$B339,'Grid GenerationQueue'!$BA$5:$BA$410,$C339,'Grid GenerationQueue'!$BJ$5:$BJ$410,"Executed")</f>
        <v>0</v>
      </c>
      <c r="AB339">
        <f>SUMIFS('Grid GenerationQueue'!AR$5:AR$410,'Grid GenerationQueue'!$AZ$5:$AZ$410,$B339,'Grid GenerationQueue'!$BA$5:$BA$410,$C339,'Grid GenerationQueue'!$BJ$5:$BJ$410,"Executed")</f>
        <v>0</v>
      </c>
      <c r="AD339">
        <f>SUMIFS('Grid GenerationQueue'!AG$5:AG$410,'Grid GenerationQueue'!$AZ$5:$AZ$410,$B339,'Grid GenerationQueue'!$BA$5:$BA$410,$C339,'Grid GenerationQueue'!$BH$5:$BH$410,"&lt;&gt;"&amp;"")+SUMIFS('Grid GenerationQueue'!AG$5:AG$410,'Grid GenerationQueue'!$AZ$5:$AZ$410,$B339,'Grid GenerationQueue'!$BA$5:$BA$410,$C339,'Grid GenerationQueue'!$BH$5:$BH$410,"",'Grid GenerationQueue'!$AC$5:$AC$410,1)</f>
        <v>200</v>
      </c>
      <c r="AE339">
        <f>SUMIFS('Grid GenerationQueue'!AH$5:AH$410,'Grid GenerationQueue'!$AZ$5:$AZ$410,$B339,'Grid GenerationQueue'!$BA$5:$BA$410,$C339,'Grid GenerationQueue'!$BH$5:$BH$410,"&lt;&gt;"&amp;"")+SUMIFS('Grid GenerationQueue'!AH$5:AH$410,'Grid GenerationQueue'!$AZ$5:$AZ$410,$B339,'Grid GenerationQueue'!$BA$5:$BA$410,$C339,'Grid GenerationQueue'!$BH$5:$BH$410,"",'Grid GenerationQueue'!$AC$5:$AC$410,1)</f>
        <v>200</v>
      </c>
      <c r="AF339">
        <f>SUMIFS('Grid GenerationQueue'!AI$5:AI$410,'Grid GenerationQueue'!$AZ$5:$AZ$410,$B339,'Grid GenerationQueue'!$BA$5:$BA$410,$C339,'Grid GenerationQueue'!$BH$5:$BH$410,"&lt;&gt;"&amp;"")+SUMIFS('Grid GenerationQueue'!AI$5:AI$410,'Grid GenerationQueue'!$AZ$5:$AZ$410,$B339,'Grid GenerationQueue'!$BA$5:$BA$410,$C339,'Grid GenerationQueue'!$BH$5:$BH$410,"",'Grid GenerationQueue'!$AC$5:$AC$410,1)</f>
        <v>0</v>
      </c>
      <c r="AG339">
        <f>SUMIFS('Grid GenerationQueue'!AJ$5:AJ$410,'Grid GenerationQueue'!$AZ$5:$AZ$410,$B339,'Grid GenerationQueue'!$BA$5:$BA$410,$C339,'Grid GenerationQueue'!$BH$5:$BH$410,"&lt;&gt;"&amp;"")+SUMIFS('Grid GenerationQueue'!AJ$5:AJ$410,'Grid GenerationQueue'!$AZ$5:$AZ$410,$B339,'Grid GenerationQueue'!$BA$5:$BA$410,$C339,'Grid GenerationQueue'!$BH$5:$BH$410,"",'Grid GenerationQueue'!$AC$5:$AC$410,1)</f>
        <v>0</v>
      </c>
      <c r="AH339">
        <f>SUMIFS('Grid GenerationQueue'!AK$5:AK$410,'Grid GenerationQueue'!$AZ$5:$AZ$410,$B339,'Grid GenerationQueue'!$BA$5:$BA$410,$C339,'Grid GenerationQueue'!$BH$5:$BH$410,"&lt;&gt;"&amp;"")+SUMIFS('Grid GenerationQueue'!AK$5:AK$410,'Grid GenerationQueue'!$AZ$5:$AZ$410,$B339,'Grid GenerationQueue'!$BA$5:$BA$410,$C339,'Grid GenerationQueue'!$BH$5:$BH$410,"",'Grid GenerationQueue'!$AC$5:$AC$410,1)</f>
        <v>0</v>
      </c>
      <c r="AI339">
        <f>SUMIFS('Grid GenerationQueue'!AL$5:AL$410,'Grid GenerationQueue'!$AZ$5:$AZ$410,$B339,'Grid GenerationQueue'!$BA$5:$BA$410,$C339,'Grid GenerationQueue'!$BH$5:$BH$410,"&lt;&gt;"&amp;"")+SUMIFS('Grid GenerationQueue'!AL$5:AL$410,'Grid GenerationQueue'!$AZ$5:$AZ$410,$B339,'Grid GenerationQueue'!$BA$5:$BA$410,$C339,'Grid GenerationQueue'!$BH$5:$BH$410,"",'Grid GenerationQueue'!$AC$5:$AC$410,1)</f>
        <v>0</v>
      </c>
      <c r="AJ339">
        <f>SUMIFS('Grid GenerationQueue'!AM$5:AM$410,'Grid GenerationQueue'!$AZ$5:$AZ$410,$B339,'Grid GenerationQueue'!$BA$5:$BA$410,$C339,'Grid GenerationQueue'!$BH$5:$BH$410,"&lt;&gt;"&amp;"")+SUMIFS('Grid GenerationQueue'!AM$5:AM$410,'Grid GenerationQueue'!$AZ$5:$AZ$410,$B339,'Grid GenerationQueue'!$BA$5:$BA$410,$C339,'Grid GenerationQueue'!$BH$5:$BH$410,"",'Grid GenerationQueue'!$AC$5:$AC$410,1)</f>
        <v>0</v>
      </c>
      <c r="AK339">
        <f>SUMIFS('Grid GenerationQueue'!AN$5:AN$410,'Grid GenerationQueue'!$AZ$5:$AZ$410,$B339,'Grid GenerationQueue'!$BA$5:$BA$410,$C339,'Grid GenerationQueue'!$BH$5:$BH$410,"&lt;&gt;"&amp;"")+SUMIFS('Grid GenerationQueue'!AN$5:AN$410,'Grid GenerationQueue'!$AZ$5:$AZ$410,$B339,'Grid GenerationQueue'!$BA$5:$BA$410,$C339,'Grid GenerationQueue'!$BH$5:$BH$410,"",'Grid GenerationQueue'!$AC$5:$AC$410,1)</f>
        <v>0</v>
      </c>
      <c r="AL339">
        <f>SUMIFS('Grid GenerationQueue'!AO$5:AO$410,'Grid GenerationQueue'!$AZ$5:$AZ$410,$B339,'Grid GenerationQueue'!$BA$5:$BA$410,$C339,'Grid GenerationQueue'!$BH$5:$BH$410,"&lt;&gt;"&amp;"")+SUMIFS('Grid GenerationQueue'!AO$5:AO$410,'Grid GenerationQueue'!$AZ$5:$AZ$410,$B339,'Grid GenerationQueue'!$BA$5:$BA$410,$C339,'Grid GenerationQueue'!$BH$5:$BH$410,"",'Grid GenerationQueue'!$AC$5:$AC$410,1)</f>
        <v>0</v>
      </c>
      <c r="AM339">
        <f>SUMIFS('Grid GenerationQueue'!AP$5:AP$410,'Grid GenerationQueue'!$AZ$5:$AZ$410,$B339,'Grid GenerationQueue'!$BA$5:$BA$410,$C339,'Grid GenerationQueue'!$BH$5:$BH$410,"&lt;&gt;"&amp;"")+SUMIFS('Grid GenerationQueue'!AP$5:AP$410,'Grid GenerationQueue'!$AZ$5:$AZ$410,$B339,'Grid GenerationQueue'!$BA$5:$BA$410,$C339,'Grid GenerationQueue'!$BH$5:$BH$410,"",'Grid GenerationQueue'!$AC$5:$AC$410,1)</f>
        <v>0</v>
      </c>
      <c r="AN339">
        <f>SUMIFS('Grid GenerationQueue'!AQ$5:AQ$410,'Grid GenerationQueue'!$AZ$5:$AZ$410,$B339,'Grid GenerationQueue'!$BA$5:$BA$410,$C339,'Grid GenerationQueue'!$BH$5:$BH$410,"&lt;&gt;"&amp;"")+SUMIFS('Grid GenerationQueue'!AQ$5:AQ$410,'Grid GenerationQueue'!$AZ$5:$AZ$410,$B339,'Grid GenerationQueue'!$BA$5:$BA$410,$C339,'Grid GenerationQueue'!$BH$5:$BH$410,"",'Grid GenerationQueue'!$AC$5:$AC$410,1)</f>
        <v>0</v>
      </c>
      <c r="AO339">
        <f>SUMIFS('Grid GenerationQueue'!AR$5:AR$410,'Grid GenerationQueue'!$AZ$5:$AZ$410,$B339,'Grid GenerationQueue'!$BA$5:$BA$410,$C339,'Grid GenerationQueue'!$BH$5:$BH$410,"&lt;&gt;"&amp;"")+SUMIFS('Grid GenerationQueue'!AR$5:AR$410,'Grid GenerationQueue'!$AZ$5:$AZ$410,$B339,'Grid GenerationQueue'!$BA$5:$BA$410,$C339,'Grid GenerationQueue'!$BH$5:$BH$410,"",'Grid GenerationQueue'!$AC$5:$AC$410,1)</f>
        <v>0</v>
      </c>
      <c r="AQ339">
        <f>SUMIFS('Grid GenerationQueue'!AG$5:AG$410,'Grid GenerationQueue'!$AZ$5:$AZ$410,$B339,'Grid GenerationQueue'!$BA$5:$BA$410,$C339,'Grid GenerationQueue'!$BK$5:$BK$410,"&gt;0")</f>
        <v>200</v>
      </c>
      <c r="AR339">
        <f>SUMIFS('Grid GenerationQueue'!AH$5:AH$410,'Grid GenerationQueue'!$AZ$5:$AZ$410,$B339,'Grid GenerationQueue'!$BA$5:$BA$410,$C339,'Grid GenerationQueue'!$BK$5:$BK$410,"&gt;0")</f>
        <v>200</v>
      </c>
      <c r="AS339">
        <f>SUMIFS('Grid GenerationQueue'!AI$5:AI$410,'Grid GenerationQueue'!$AZ$5:$AZ$410,$B339,'Grid GenerationQueue'!$BA$5:$BA$410,$C339,'Grid GenerationQueue'!$BK$5:$BK$410,"&gt;0")</f>
        <v>0</v>
      </c>
      <c r="AT339">
        <f>SUMIFS('Grid GenerationQueue'!AJ$5:AJ$410,'Grid GenerationQueue'!$AZ$5:$AZ$410,$B339,'Grid GenerationQueue'!$BA$5:$BA$410,$C339,'Grid GenerationQueue'!$BK$5:$BK$410,"&gt;0")</f>
        <v>0</v>
      </c>
      <c r="AU339">
        <f>SUMIFS('Grid GenerationQueue'!AK$5:AK$410,'Grid GenerationQueue'!$AZ$5:$AZ$410,$B339,'Grid GenerationQueue'!$BA$5:$BA$410,$C339,'Grid GenerationQueue'!$BK$5:$BK$410,"&gt;0")</f>
        <v>0</v>
      </c>
      <c r="AV339">
        <f>SUMIFS('Grid GenerationQueue'!AL$5:AL$410,'Grid GenerationQueue'!$AZ$5:$AZ$410,$B339,'Grid GenerationQueue'!$BA$5:$BA$410,$C339,'Grid GenerationQueue'!$BK$5:$BK$410,"&gt;0")</f>
        <v>0</v>
      </c>
      <c r="AW339">
        <f>SUMIFS('Grid GenerationQueue'!AM$5:AM$410,'Grid GenerationQueue'!$AZ$5:$AZ$410,$B339,'Grid GenerationQueue'!$BA$5:$BA$410,$C339,'Grid GenerationQueue'!$BK$5:$BK$410,"&gt;0")</f>
        <v>0</v>
      </c>
      <c r="AX339">
        <f>SUMIFS('Grid GenerationQueue'!AN$5:AN$410,'Grid GenerationQueue'!$AZ$5:$AZ$410,$B339,'Grid GenerationQueue'!$BA$5:$BA$410,$C339,'Grid GenerationQueue'!$BK$5:$BK$410,"&gt;0")</f>
        <v>0</v>
      </c>
      <c r="AY339">
        <f>SUMIFS('Grid GenerationQueue'!AO$5:AO$410,'Grid GenerationQueue'!$AZ$5:$AZ$410,$B339,'Grid GenerationQueue'!$BA$5:$BA$410,$C339,'Grid GenerationQueue'!$BK$5:$BK$410,"&gt;0")</f>
        <v>0</v>
      </c>
      <c r="AZ339">
        <f>SUMIFS('Grid GenerationQueue'!AP$5:AP$410,'Grid GenerationQueue'!$AZ$5:$AZ$410,$B339,'Grid GenerationQueue'!$BA$5:$BA$410,$C339,'Grid GenerationQueue'!$BK$5:$BK$410,"&gt;0")</f>
        <v>0</v>
      </c>
      <c r="BA339">
        <f>SUMIFS('Grid GenerationQueue'!AQ$5:AQ$410,'Grid GenerationQueue'!$AZ$5:$AZ$410,$B339,'Grid GenerationQueue'!$BA$5:$BA$410,$C339,'Grid GenerationQueue'!$BK$5:$BK$410,"&gt;0")</f>
        <v>0</v>
      </c>
      <c r="BB339">
        <f>SUMIFS('Grid GenerationQueue'!AR$5:AR$410,'Grid GenerationQueue'!$AZ$5:$AZ$410,$B339,'Grid GenerationQueue'!$BA$5:$BA$410,$C339,'Grid GenerationQueue'!$BK$5:$BK$410,"&gt;0")</f>
        <v>0</v>
      </c>
      <c r="BD339">
        <f>SUMIFS('Grid GenerationQueue'!AG$5:AG$410,'Grid GenerationQueue'!$AZ$5:$AZ$410,$B339,'Grid GenerationQueue'!$BA$5:$BA$410,$C339,'Grid GenerationQueue'!$BD$5:$BD$410,"&lt;="&amp;$BE$3)</f>
        <v>200</v>
      </c>
      <c r="BE339">
        <f>SUMIFS('Grid GenerationQueue'!AH$5:AH$410,'Grid GenerationQueue'!$AZ$5:$AZ$410,$B339,'Grid GenerationQueue'!$BA$5:$BA$410,$C339,'Grid GenerationQueue'!$BD$5:$BD$410,"&lt;="&amp;$BE$3)</f>
        <v>200</v>
      </c>
      <c r="BF339">
        <f>SUMIFS('Grid GenerationQueue'!AI$5:AI$410,'Grid GenerationQueue'!$AZ$5:$AZ$410,$B339,'Grid GenerationQueue'!$BA$5:$BA$410,$C339,'Grid GenerationQueue'!$BD$5:$BD$410,"&lt;="&amp;$BE$3)</f>
        <v>0</v>
      </c>
      <c r="BG339">
        <f>SUMIFS('Grid GenerationQueue'!AJ$5:AJ$410,'Grid GenerationQueue'!$AZ$5:$AZ$410,$B339,'Grid GenerationQueue'!$BA$5:$BA$410,$C339,'Grid GenerationQueue'!$BD$5:$BD$410,"&lt;="&amp;$BE$3)</f>
        <v>0</v>
      </c>
      <c r="BH339">
        <f>SUMIFS('Grid GenerationQueue'!AK$5:AK$410,'Grid GenerationQueue'!$AZ$5:$AZ$410,$B339,'Grid GenerationQueue'!$BA$5:$BA$410,$C339,'Grid GenerationQueue'!$BD$5:$BD$410,"&lt;="&amp;$BE$3)</f>
        <v>0</v>
      </c>
      <c r="BI339">
        <f>SUMIFS('Grid GenerationQueue'!AL$5:AL$410,'Grid GenerationQueue'!$AZ$5:$AZ$410,$B339,'Grid GenerationQueue'!$BA$5:$BA$410,$C339,'Grid GenerationQueue'!$BD$5:$BD$410,"&lt;="&amp;$BE$3)</f>
        <v>0</v>
      </c>
      <c r="BJ339">
        <f>SUMIFS('Grid GenerationQueue'!AM$5:AM$410,'Grid GenerationQueue'!$AZ$5:$AZ$410,$B339,'Grid GenerationQueue'!$BA$5:$BA$410,$C339,'Grid GenerationQueue'!$BD$5:$BD$410,"&lt;="&amp;$BE$3)</f>
        <v>0</v>
      </c>
      <c r="BK339">
        <f>SUMIFS('Grid GenerationQueue'!AN$5:AN$410,'Grid GenerationQueue'!$AZ$5:$AZ$410,$B339,'Grid GenerationQueue'!$BA$5:$BA$410,$C339,'Grid GenerationQueue'!$BD$5:$BD$410,"&lt;="&amp;$BE$3)</f>
        <v>0</v>
      </c>
      <c r="BL339">
        <f>SUMIFS('Grid GenerationQueue'!AO$5:AO$410,'Grid GenerationQueue'!$AZ$5:$AZ$410,$B339,'Grid GenerationQueue'!$BA$5:$BA$410,$C339,'Grid GenerationQueue'!$BD$5:$BD$410,"&lt;="&amp;$BE$3)</f>
        <v>0</v>
      </c>
      <c r="BM339">
        <f>SUMIFS('Grid GenerationQueue'!AP$5:AP$410,'Grid GenerationQueue'!$AZ$5:$AZ$410,$B339,'Grid GenerationQueue'!$BA$5:$BA$410,$C339,'Grid GenerationQueue'!$BD$5:$BD$410,"&lt;="&amp;$BE$3)</f>
        <v>0</v>
      </c>
      <c r="BN339">
        <f>SUMIFS('Grid GenerationQueue'!AQ$5:AQ$410,'Grid GenerationQueue'!$AZ$5:$AZ$410,$B339,'Grid GenerationQueue'!$BA$5:$BA$410,$C339,'Grid GenerationQueue'!$BD$5:$BD$410,"&lt;="&amp;$BE$3)</f>
        <v>0</v>
      </c>
      <c r="BO339">
        <f>SUMIFS('Grid GenerationQueue'!AR$5:AR$410,'Grid GenerationQueue'!$AZ$5:$AZ$410,$B339,'Grid GenerationQueue'!$BA$5:$BA$410,$C339,'Grid GenerationQueue'!$BD$5:$BD$410,"&lt;="&amp;$BE$3)</f>
        <v>0</v>
      </c>
      <c r="BQ339">
        <f>SUMIFS('Grid GenerationQueue'!AG$5:AG$410,'Grid GenerationQueue'!$AZ$5:$AZ$410,$B339,'Grid GenerationQueue'!$BA$5:$BA$410,$C339,'Grid GenerationQueue'!$BJ$5:$BJ$410,"Executed",'Grid GenerationQueue'!$BD$5:$BD$410,"&lt;="&amp;$BE$3)</f>
        <v>200</v>
      </c>
      <c r="BR339">
        <f>SUMIFS('Grid GenerationQueue'!AH$5:AH$410,'Grid GenerationQueue'!$AZ$5:$AZ$410,$B339,'Grid GenerationQueue'!$BA$5:$BA$410,$C339,'Grid GenerationQueue'!$BJ$5:$BJ$410,"Executed",'Grid GenerationQueue'!$BD$5:$BD$410,"&lt;="&amp;$BE$3)</f>
        <v>200</v>
      </c>
      <c r="BS339">
        <f>SUMIFS('Grid GenerationQueue'!AI$5:AI$410,'Grid GenerationQueue'!$AZ$5:$AZ$410,$B339,'Grid GenerationQueue'!$BA$5:$BA$410,$C339,'Grid GenerationQueue'!$BJ$5:$BJ$410,"Executed",'Grid GenerationQueue'!$BD$5:$BD$410,"&lt;="&amp;$BE$3)</f>
        <v>0</v>
      </c>
      <c r="BT339">
        <f>SUMIFS('Grid GenerationQueue'!AJ$5:AJ$410,'Grid GenerationQueue'!$AZ$5:$AZ$410,$B339,'Grid GenerationQueue'!$BA$5:$BA$410,$C339,'Grid GenerationQueue'!$BJ$5:$BJ$410,"Executed",'Grid GenerationQueue'!$BD$5:$BD$410,"&lt;="&amp;$BE$3)</f>
        <v>0</v>
      </c>
      <c r="BU339">
        <f>SUMIFS('Grid GenerationQueue'!AK$5:AK$410,'Grid GenerationQueue'!$AZ$5:$AZ$410,$B339,'Grid GenerationQueue'!$BA$5:$BA$410,$C339,'Grid GenerationQueue'!$BJ$5:$BJ$410,"Executed",'Grid GenerationQueue'!$BD$5:$BD$410,"&lt;="&amp;$BE$3)</f>
        <v>0</v>
      </c>
      <c r="BV339">
        <f>SUMIFS('Grid GenerationQueue'!AL$5:AL$410,'Grid GenerationQueue'!$AZ$5:$AZ$410,$B339,'Grid GenerationQueue'!$BA$5:$BA$410,$C339,'Grid GenerationQueue'!$BJ$5:$BJ$410,"Executed",'Grid GenerationQueue'!$BD$5:$BD$410,"&lt;="&amp;$BE$3)</f>
        <v>0</v>
      </c>
      <c r="BW339">
        <f>SUMIFS('Grid GenerationQueue'!AM$5:AM$410,'Grid GenerationQueue'!$AZ$5:$AZ$410,$B339,'Grid GenerationQueue'!$BA$5:$BA$410,$C339,'Grid GenerationQueue'!$BJ$5:$BJ$410,"Executed",'Grid GenerationQueue'!$BD$5:$BD$410,"&lt;="&amp;$BE$3)</f>
        <v>0</v>
      </c>
      <c r="BX339">
        <f>SUMIFS('Grid GenerationQueue'!AN$5:AN$410,'Grid GenerationQueue'!$AZ$5:$AZ$410,$B339,'Grid GenerationQueue'!$BA$5:$BA$410,$C339,'Grid GenerationQueue'!$BJ$5:$BJ$410,"Executed",'Grid GenerationQueue'!$BD$5:$BD$410,"&lt;="&amp;$BE$3)</f>
        <v>0</v>
      </c>
      <c r="BY339">
        <f>SUMIFS('Grid GenerationQueue'!AO$5:AO$410,'Grid GenerationQueue'!$AZ$5:$AZ$410,$B339,'Grid GenerationQueue'!$BA$5:$BA$410,$C339,'Grid GenerationQueue'!$BJ$5:$BJ$410,"Executed",'Grid GenerationQueue'!$BD$5:$BD$410,"&lt;="&amp;$BE$3)</f>
        <v>0</v>
      </c>
      <c r="BZ339">
        <f>SUMIFS('Grid GenerationQueue'!AP$5:AP$410,'Grid GenerationQueue'!$AZ$5:$AZ$410,$B339,'Grid GenerationQueue'!$BA$5:$BA$410,$C339,'Grid GenerationQueue'!$BJ$5:$BJ$410,"Executed",'Grid GenerationQueue'!$BD$5:$BD$410,"&lt;="&amp;$BE$3)</f>
        <v>0</v>
      </c>
      <c r="CA339">
        <f>SUMIFS('Grid GenerationQueue'!AQ$5:AQ$410,'Grid GenerationQueue'!$AZ$5:$AZ$410,$B339,'Grid GenerationQueue'!$BA$5:$BA$410,$C339,'Grid GenerationQueue'!$BJ$5:$BJ$410,"Executed",'Grid GenerationQueue'!$BD$5:$BD$410,"&lt;="&amp;$BE$3)</f>
        <v>0</v>
      </c>
      <c r="CB339">
        <f>SUMIFS('Grid GenerationQueue'!AR$5:AR$410,'Grid GenerationQueue'!$AZ$5:$AZ$410,$B339,'Grid GenerationQueue'!$BA$5:$BA$410,$C339,'Grid GenerationQueue'!$BJ$5:$BJ$410,"Executed",'Grid GenerationQueue'!$BD$5:$BD$410,"&lt;="&amp;$BE$3)</f>
        <v>0</v>
      </c>
      <c r="CD339">
        <f>SUMIFS('Grid GenerationQueue'!AG$5:AG$410,'Grid GenerationQueue'!$AZ$5:$AZ$410,$B339,'Grid GenerationQueue'!$BA$5:$BA$410,$C339,'Grid GenerationQueue'!$BH$5:$BH$410,"&lt;&gt;"&amp;"",'Grid GenerationQueue'!$BD$5:$BD$410,"&lt;="&amp;$BE$3)</f>
        <v>200</v>
      </c>
      <c r="CE339">
        <f>SUMIFS('Grid GenerationQueue'!AH$5:AH$410,'Grid GenerationQueue'!$AZ$5:$AZ$410,$B339,'Grid GenerationQueue'!$BA$5:$BA$410,$C339,'Grid GenerationQueue'!$BH$5:$BH$410,"&lt;&gt;"&amp;"",'Grid GenerationQueue'!$BD$5:$BD$410,"&lt;="&amp;$BE$3)</f>
        <v>200</v>
      </c>
      <c r="CF339">
        <f>SUMIFS('Grid GenerationQueue'!AI$5:AI$410,'Grid GenerationQueue'!$AZ$5:$AZ$410,$B339,'Grid GenerationQueue'!$BA$5:$BA$410,$C339,'Grid GenerationQueue'!$BH$5:$BH$410,"&lt;&gt;"&amp;"",'Grid GenerationQueue'!$BD$5:$BD$410,"&lt;="&amp;$BE$3)</f>
        <v>0</v>
      </c>
      <c r="CG339">
        <f>SUMIFS('Grid GenerationQueue'!AJ$5:AJ$410,'Grid GenerationQueue'!$AZ$5:$AZ$410,$B339,'Grid GenerationQueue'!$BA$5:$BA$410,$C339,'Grid GenerationQueue'!$BH$5:$BH$410,"&lt;&gt;"&amp;"",'Grid GenerationQueue'!$BD$5:$BD$410,"&lt;="&amp;$BE$3)</f>
        <v>0</v>
      </c>
      <c r="CH339">
        <f>SUMIFS('Grid GenerationQueue'!AK$5:AK$410,'Grid GenerationQueue'!$AZ$5:$AZ$410,$B339,'Grid GenerationQueue'!$BA$5:$BA$410,$C339,'Grid GenerationQueue'!$BH$5:$BH$410,"&lt;&gt;"&amp;"",'Grid GenerationQueue'!$BD$5:$BD$410,"&lt;="&amp;$BE$3)</f>
        <v>0</v>
      </c>
      <c r="CI339">
        <f>SUMIFS('Grid GenerationQueue'!AL$5:AL$410,'Grid GenerationQueue'!$AZ$5:$AZ$410,$B339,'Grid GenerationQueue'!$BA$5:$BA$410,$C339,'Grid GenerationQueue'!$BH$5:$BH$410,"&lt;&gt;"&amp;"",'Grid GenerationQueue'!$BD$5:$BD$410,"&lt;="&amp;$BE$3)</f>
        <v>0</v>
      </c>
      <c r="CJ339">
        <f>SUMIFS('Grid GenerationQueue'!AM$5:AM$410,'Grid GenerationQueue'!$AZ$5:$AZ$410,$B339,'Grid GenerationQueue'!$BA$5:$BA$410,$C339,'Grid GenerationQueue'!$BH$5:$BH$410,"&lt;&gt;"&amp;"",'Grid GenerationQueue'!$BD$5:$BD$410,"&lt;="&amp;$BE$3)</f>
        <v>0</v>
      </c>
      <c r="CK339">
        <f>SUMIFS('Grid GenerationQueue'!AN$5:AN$410,'Grid GenerationQueue'!$AZ$5:$AZ$410,$B339,'Grid GenerationQueue'!$BA$5:$BA$410,$C339,'Grid GenerationQueue'!$BH$5:$BH$410,"&lt;&gt;"&amp;"",'Grid GenerationQueue'!$BD$5:$BD$410,"&lt;="&amp;$BE$3)</f>
        <v>0</v>
      </c>
      <c r="CL339">
        <f>SUMIFS('Grid GenerationQueue'!AO$5:AO$410,'Grid GenerationQueue'!$AZ$5:$AZ$410,$B339,'Grid GenerationQueue'!$BA$5:$BA$410,$C339,'Grid GenerationQueue'!$BH$5:$BH$410,"&lt;&gt;"&amp;"",'Grid GenerationQueue'!$BD$5:$BD$410,"&lt;="&amp;$BE$3)</f>
        <v>0</v>
      </c>
      <c r="CM339">
        <f>SUMIFS('Grid GenerationQueue'!AP$5:AP$410,'Grid GenerationQueue'!$AZ$5:$AZ$410,$B339,'Grid GenerationQueue'!$BA$5:$BA$410,$C339,'Grid GenerationQueue'!$BH$5:$BH$410,"&lt;&gt;"&amp;"",'Grid GenerationQueue'!$BD$5:$BD$410,"&lt;="&amp;$BE$3)</f>
        <v>0</v>
      </c>
      <c r="CN339">
        <f>SUMIFS('Grid GenerationQueue'!AQ$5:AQ$410,'Grid GenerationQueue'!$AZ$5:$AZ$410,$B339,'Grid GenerationQueue'!$BA$5:$BA$410,$C339,'Grid GenerationQueue'!$BH$5:$BH$410,"&lt;&gt;"&amp;"",'Grid GenerationQueue'!$BD$5:$BD$410,"&lt;="&amp;$BE$3)</f>
        <v>0</v>
      </c>
      <c r="CO339">
        <f>SUMIFS('Grid GenerationQueue'!AR$5:AR$410,'Grid GenerationQueue'!$AZ$5:$AZ$410,$B339,'Grid GenerationQueue'!$BA$5:$BA$410,$C339,'Grid GenerationQueue'!$BH$5:$BH$410,"&lt;&gt;"&amp;"",'Grid GenerationQueue'!$BD$5:$BD$410,"&lt;="&amp;$BE$3)</f>
        <v>0</v>
      </c>
      <c r="CQ339">
        <f>SUMIFS('Grid GenerationQueue'!AG$5:AG$410,'Grid GenerationQueue'!$AZ$5:$AZ$410,$B339,'Grid GenerationQueue'!$BA$5:$BA$410,$C339,'Grid GenerationQueue'!$BK$5:$BK$410,"&gt;0",'Grid GenerationQueue'!$BD$5:$BD$410,"&lt;="&amp;$BE$3)</f>
        <v>200</v>
      </c>
      <c r="CR339">
        <f>SUMIFS('Grid GenerationQueue'!AH$5:AH$410,'Grid GenerationQueue'!$AZ$5:$AZ$410,$B339,'Grid GenerationQueue'!$BA$5:$BA$410,$C339,'Grid GenerationQueue'!$BK$5:$BK$410,"&gt;0",'Grid GenerationQueue'!$BD$5:$BD$410,"&lt;="&amp;$BE$3)</f>
        <v>200</v>
      </c>
      <c r="CS339">
        <f>SUMIFS('Grid GenerationQueue'!AI$5:AI$410,'Grid GenerationQueue'!$AZ$5:$AZ$410,$B339,'Grid GenerationQueue'!$BA$5:$BA$410,$C339,'Grid GenerationQueue'!$BK$5:$BK$410,"&gt;0",'Grid GenerationQueue'!$BD$5:$BD$410,"&lt;="&amp;$BE$3)</f>
        <v>0</v>
      </c>
      <c r="CT339">
        <f>SUMIFS('Grid GenerationQueue'!AJ$5:AJ$410,'Grid GenerationQueue'!$AZ$5:$AZ$410,$B339,'Grid GenerationQueue'!$BA$5:$BA$410,$C339,'Grid GenerationQueue'!$BK$5:$BK$410,"&gt;0",'Grid GenerationQueue'!$BD$5:$BD$410,"&lt;="&amp;$BE$3)</f>
        <v>0</v>
      </c>
      <c r="CU339">
        <f>SUMIFS('Grid GenerationQueue'!AK$5:AK$410,'Grid GenerationQueue'!$AZ$5:$AZ$410,$B339,'Grid GenerationQueue'!$BA$5:$BA$410,$C339,'Grid GenerationQueue'!$BK$5:$BK$410,"&gt;0",'Grid GenerationQueue'!$BD$5:$BD$410,"&lt;="&amp;$BE$3)</f>
        <v>0</v>
      </c>
      <c r="CV339">
        <f>SUMIFS('Grid GenerationQueue'!AL$5:AL$410,'Grid GenerationQueue'!$AZ$5:$AZ$410,$B339,'Grid GenerationQueue'!$BA$5:$BA$410,$C339,'Grid GenerationQueue'!$BK$5:$BK$410,"&gt;0",'Grid GenerationQueue'!$BD$5:$BD$410,"&lt;="&amp;$BE$3)</f>
        <v>0</v>
      </c>
      <c r="CW339">
        <f>SUMIFS('Grid GenerationQueue'!AM$5:AM$410,'Grid GenerationQueue'!$AZ$5:$AZ$410,$B339,'Grid GenerationQueue'!$BA$5:$BA$410,$C339,'Grid GenerationQueue'!$BK$5:$BK$410,"&gt;0",'Grid GenerationQueue'!$BD$5:$BD$410,"&lt;="&amp;$BE$3)</f>
        <v>0</v>
      </c>
      <c r="CX339">
        <f>SUMIFS('Grid GenerationQueue'!AN$5:AN$410,'Grid GenerationQueue'!$AZ$5:$AZ$410,$B339,'Grid GenerationQueue'!$BA$5:$BA$410,$C339,'Grid GenerationQueue'!$BK$5:$BK$410,"&gt;0",'Grid GenerationQueue'!$BD$5:$BD$410,"&lt;="&amp;$BE$3)</f>
        <v>0</v>
      </c>
      <c r="CY339">
        <f>SUMIFS('Grid GenerationQueue'!AO$5:AO$410,'Grid GenerationQueue'!$AZ$5:$AZ$410,$B339,'Grid GenerationQueue'!$BA$5:$BA$410,$C339,'Grid GenerationQueue'!$BK$5:$BK$410,"&gt;0",'Grid GenerationQueue'!$BD$5:$BD$410,"&lt;="&amp;$BE$3)</f>
        <v>0</v>
      </c>
      <c r="CZ339">
        <f>SUMIFS('Grid GenerationQueue'!AP$5:AP$410,'Grid GenerationQueue'!$AZ$5:$AZ$410,$B339,'Grid GenerationQueue'!$BA$5:$BA$410,$C339,'Grid GenerationQueue'!$BK$5:$BK$410,"&gt;0",'Grid GenerationQueue'!$BD$5:$BD$410,"&lt;="&amp;$BE$3)</f>
        <v>0</v>
      </c>
      <c r="DA339">
        <f>SUMIFS('Grid GenerationQueue'!AQ$5:AQ$410,'Grid GenerationQueue'!$AZ$5:$AZ$410,$B339,'Grid GenerationQueue'!$BA$5:$BA$410,$C339,'Grid GenerationQueue'!$BK$5:$BK$410,"&gt;0",'Grid GenerationQueue'!$BD$5:$BD$410,"&lt;="&amp;$BE$3)</f>
        <v>0</v>
      </c>
      <c r="DB339">
        <f>SUMIFS('Grid GenerationQueue'!AR$5:AR$410,'Grid GenerationQueue'!$AZ$5:$AZ$410,$B339,'Grid GenerationQueue'!$BA$5:$BA$410,$C339,'Grid GenerationQueue'!$BK$5:$BK$410,"&gt;0",'Grid GenerationQueue'!$BD$5:$BD$410,"&lt;="&amp;$BE$3)</f>
        <v>0</v>
      </c>
    </row>
    <row r="340" spans="1:106" x14ac:dyDescent="0.35">
      <c r="A340" t="s">
        <v>4748</v>
      </c>
      <c r="B340" t="s">
        <v>4917</v>
      </c>
      <c r="C340">
        <v>230</v>
      </c>
      <c r="D340">
        <f>SUMIFS('Grid GenerationQueue'!AG$5:AG$410,'Grid GenerationQueue'!$AZ$5:$AZ$410,$B340,'Grid GenerationQueue'!$BA$5:$BA$410,$C340)</f>
        <v>0</v>
      </c>
      <c r="E340">
        <f>SUMIFS('Grid GenerationQueue'!AH$5:AH$410,'Grid GenerationQueue'!$AZ$5:$AZ$410,$B340,'Grid GenerationQueue'!$BA$5:$BA$410,$C340)</f>
        <v>0</v>
      </c>
      <c r="F340">
        <f>SUMIFS('Grid GenerationQueue'!AI$5:AI$410,'Grid GenerationQueue'!$AZ$5:$AZ$410,$B340,'Grid GenerationQueue'!$BA$5:$BA$410,$C340)</f>
        <v>0</v>
      </c>
      <c r="G340">
        <f>SUMIFS('Grid GenerationQueue'!AJ$5:AJ$410,'Grid GenerationQueue'!$AZ$5:$AZ$410,$B340,'Grid GenerationQueue'!$BA$5:$BA$410,$C340)</f>
        <v>0</v>
      </c>
      <c r="H340">
        <f>SUMIFS('Grid GenerationQueue'!AK$5:AK$410,'Grid GenerationQueue'!$AZ$5:$AZ$410,$B340,'Grid GenerationQueue'!$BA$5:$BA$410,$C340)</f>
        <v>0</v>
      </c>
      <c r="I340">
        <f>SUMIFS('Grid GenerationQueue'!AL$5:AL$410,'Grid GenerationQueue'!$AZ$5:$AZ$410,$B340,'Grid GenerationQueue'!$BA$5:$BA$410,$C340)</f>
        <v>0</v>
      </c>
      <c r="J340">
        <f>SUMIFS('Grid GenerationQueue'!AM$5:AM$410,'Grid GenerationQueue'!$AZ$5:$AZ$410,$B340,'Grid GenerationQueue'!$BA$5:$BA$410,$C340)</f>
        <v>0</v>
      </c>
      <c r="K340">
        <f>SUMIFS('Grid GenerationQueue'!AN$5:AN$410,'Grid GenerationQueue'!$AZ$5:$AZ$410,$B340,'Grid GenerationQueue'!$BA$5:$BA$410,$C340)</f>
        <v>0</v>
      </c>
      <c r="L340">
        <f>SUMIFS('Grid GenerationQueue'!AO$5:AO$410,'Grid GenerationQueue'!$AZ$5:$AZ$410,$B340,'Grid GenerationQueue'!$BA$5:$BA$410,$C340)</f>
        <v>0</v>
      </c>
      <c r="M340">
        <f>SUMIFS('Grid GenerationQueue'!AP$5:AP$410,'Grid GenerationQueue'!$AZ$5:$AZ$410,$B340,'Grid GenerationQueue'!$BA$5:$BA$410,$C340)</f>
        <v>0</v>
      </c>
      <c r="N340">
        <f>SUMIFS('Grid GenerationQueue'!AQ$5:AQ$410,'Grid GenerationQueue'!$AZ$5:$AZ$410,$B340,'Grid GenerationQueue'!$BA$5:$BA$410,$C340)</f>
        <v>0</v>
      </c>
      <c r="O340">
        <f>SUMIFS('Grid GenerationQueue'!AR$5:AR$410,'Grid GenerationQueue'!$AZ$5:$AZ$410,$B340,'Grid GenerationQueue'!$BA$5:$BA$410,$C340)</f>
        <v>0</v>
      </c>
      <c r="Q340">
        <f>SUMIFS('Grid GenerationQueue'!AG$5:AG$410,'Grid GenerationQueue'!$AZ$5:$AZ$410,$B340,'Grid GenerationQueue'!$BA$5:$BA$410,$C340,'Grid GenerationQueue'!$BJ$5:$BJ$410,"Executed")</f>
        <v>0</v>
      </c>
      <c r="R340">
        <f>SUMIFS('Grid GenerationQueue'!AH$5:AH$410,'Grid GenerationQueue'!$AZ$5:$AZ$410,$B340,'Grid GenerationQueue'!$BA$5:$BA$410,$C340,'Grid GenerationQueue'!$BJ$5:$BJ$410,"Executed")</f>
        <v>0</v>
      </c>
      <c r="S340">
        <f>SUMIFS('Grid GenerationQueue'!AI$5:AI$410,'Grid GenerationQueue'!$AZ$5:$AZ$410,$B340,'Grid GenerationQueue'!$BA$5:$BA$410,$C340,'Grid GenerationQueue'!$BJ$5:$BJ$410,"Executed")</f>
        <v>0</v>
      </c>
      <c r="T340">
        <f>SUMIFS('Grid GenerationQueue'!AJ$5:AJ$410,'Grid GenerationQueue'!$AZ$5:$AZ$410,$B340,'Grid GenerationQueue'!$BA$5:$BA$410,$C340,'Grid GenerationQueue'!$BJ$5:$BJ$410,"Executed")</f>
        <v>0</v>
      </c>
      <c r="U340">
        <f>SUMIFS('Grid GenerationQueue'!AK$5:AK$410,'Grid GenerationQueue'!$AZ$5:$AZ$410,$B340,'Grid GenerationQueue'!$BA$5:$BA$410,$C340,'Grid GenerationQueue'!$BJ$5:$BJ$410,"Executed")</f>
        <v>0</v>
      </c>
      <c r="V340">
        <f>SUMIFS('Grid GenerationQueue'!AL$5:AL$410,'Grid GenerationQueue'!$AZ$5:$AZ$410,$B340,'Grid GenerationQueue'!$BA$5:$BA$410,$C340,'Grid GenerationQueue'!$BJ$5:$BJ$410,"Executed")</f>
        <v>0</v>
      </c>
      <c r="W340">
        <f>SUMIFS('Grid GenerationQueue'!AM$5:AM$410,'Grid GenerationQueue'!$AZ$5:$AZ$410,$B340,'Grid GenerationQueue'!$BA$5:$BA$410,$C340,'Grid GenerationQueue'!$BJ$5:$BJ$410,"Executed")</f>
        <v>0</v>
      </c>
      <c r="X340">
        <f>SUMIFS('Grid GenerationQueue'!AN$5:AN$410,'Grid GenerationQueue'!$AZ$5:$AZ$410,$B340,'Grid GenerationQueue'!$BA$5:$BA$410,$C340,'Grid GenerationQueue'!$BJ$5:$BJ$410,"Executed")</f>
        <v>0</v>
      </c>
      <c r="Y340">
        <f>SUMIFS('Grid GenerationQueue'!AO$5:AO$410,'Grid GenerationQueue'!$AZ$5:$AZ$410,$B340,'Grid GenerationQueue'!$BA$5:$BA$410,$C340,'Grid GenerationQueue'!$BJ$5:$BJ$410,"Executed")</f>
        <v>0</v>
      </c>
      <c r="Z340">
        <f>SUMIFS('Grid GenerationQueue'!AP$5:AP$410,'Grid GenerationQueue'!$AZ$5:$AZ$410,$B340,'Grid GenerationQueue'!$BA$5:$BA$410,$C340,'Grid GenerationQueue'!$BJ$5:$BJ$410,"Executed")</f>
        <v>0</v>
      </c>
      <c r="AA340">
        <f>SUMIFS('Grid GenerationQueue'!AQ$5:AQ$410,'Grid GenerationQueue'!$AZ$5:$AZ$410,$B340,'Grid GenerationQueue'!$BA$5:$BA$410,$C340,'Grid GenerationQueue'!$BJ$5:$BJ$410,"Executed")</f>
        <v>0</v>
      </c>
      <c r="AB340">
        <f>SUMIFS('Grid GenerationQueue'!AR$5:AR$410,'Grid GenerationQueue'!$AZ$5:$AZ$410,$B340,'Grid GenerationQueue'!$BA$5:$BA$410,$C340,'Grid GenerationQueue'!$BJ$5:$BJ$410,"Executed")</f>
        <v>0</v>
      </c>
      <c r="AD340">
        <f>SUMIFS('Grid GenerationQueue'!AG$5:AG$410,'Grid GenerationQueue'!$AZ$5:$AZ$410,$B340,'Grid GenerationQueue'!$BA$5:$BA$410,$C340,'Grid GenerationQueue'!$BH$5:$BH$410,"&lt;&gt;"&amp;"")+SUMIFS('Grid GenerationQueue'!AG$5:AG$410,'Grid GenerationQueue'!$AZ$5:$AZ$410,$B340,'Grid GenerationQueue'!$BA$5:$BA$410,$C340,'Grid GenerationQueue'!$BH$5:$BH$410,"",'Grid GenerationQueue'!$AC$5:$AC$410,1)</f>
        <v>0</v>
      </c>
      <c r="AE340">
        <f>SUMIFS('Grid GenerationQueue'!AH$5:AH$410,'Grid GenerationQueue'!$AZ$5:$AZ$410,$B340,'Grid GenerationQueue'!$BA$5:$BA$410,$C340,'Grid GenerationQueue'!$BH$5:$BH$410,"&lt;&gt;"&amp;"")+SUMIFS('Grid GenerationQueue'!AH$5:AH$410,'Grid GenerationQueue'!$AZ$5:$AZ$410,$B340,'Grid GenerationQueue'!$BA$5:$BA$410,$C340,'Grid GenerationQueue'!$BH$5:$BH$410,"",'Grid GenerationQueue'!$AC$5:$AC$410,1)</f>
        <v>0</v>
      </c>
      <c r="AF340">
        <f>SUMIFS('Grid GenerationQueue'!AI$5:AI$410,'Grid GenerationQueue'!$AZ$5:$AZ$410,$B340,'Grid GenerationQueue'!$BA$5:$BA$410,$C340,'Grid GenerationQueue'!$BH$5:$BH$410,"&lt;&gt;"&amp;"")+SUMIFS('Grid GenerationQueue'!AI$5:AI$410,'Grid GenerationQueue'!$AZ$5:$AZ$410,$B340,'Grid GenerationQueue'!$BA$5:$BA$410,$C340,'Grid GenerationQueue'!$BH$5:$BH$410,"",'Grid GenerationQueue'!$AC$5:$AC$410,1)</f>
        <v>0</v>
      </c>
      <c r="AG340">
        <f>SUMIFS('Grid GenerationQueue'!AJ$5:AJ$410,'Grid GenerationQueue'!$AZ$5:$AZ$410,$B340,'Grid GenerationQueue'!$BA$5:$BA$410,$C340,'Grid GenerationQueue'!$BH$5:$BH$410,"&lt;&gt;"&amp;"")+SUMIFS('Grid GenerationQueue'!AJ$5:AJ$410,'Grid GenerationQueue'!$AZ$5:$AZ$410,$B340,'Grid GenerationQueue'!$BA$5:$BA$410,$C340,'Grid GenerationQueue'!$BH$5:$BH$410,"",'Grid GenerationQueue'!$AC$5:$AC$410,1)</f>
        <v>0</v>
      </c>
      <c r="AH340">
        <f>SUMIFS('Grid GenerationQueue'!AK$5:AK$410,'Grid GenerationQueue'!$AZ$5:$AZ$410,$B340,'Grid GenerationQueue'!$BA$5:$BA$410,$C340,'Grid GenerationQueue'!$BH$5:$BH$410,"&lt;&gt;"&amp;"")+SUMIFS('Grid GenerationQueue'!AK$5:AK$410,'Grid GenerationQueue'!$AZ$5:$AZ$410,$B340,'Grid GenerationQueue'!$BA$5:$BA$410,$C340,'Grid GenerationQueue'!$BH$5:$BH$410,"",'Grid GenerationQueue'!$AC$5:$AC$410,1)</f>
        <v>0</v>
      </c>
      <c r="AI340">
        <f>SUMIFS('Grid GenerationQueue'!AL$5:AL$410,'Grid GenerationQueue'!$AZ$5:$AZ$410,$B340,'Grid GenerationQueue'!$BA$5:$BA$410,$C340,'Grid GenerationQueue'!$BH$5:$BH$410,"&lt;&gt;"&amp;"")+SUMIFS('Grid GenerationQueue'!AL$5:AL$410,'Grid GenerationQueue'!$AZ$5:$AZ$410,$B340,'Grid GenerationQueue'!$BA$5:$BA$410,$C340,'Grid GenerationQueue'!$BH$5:$BH$410,"",'Grid GenerationQueue'!$AC$5:$AC$410,1)</f>
        <v>0</v>
      </c>
      <c r="AJ340">
        <f>SUMIFS('Grid GenerationQueue'!AM$5:AM$410,'Grid GenerationQueue'!$AZ$5:$AZ$410,$B340,'Grid GenerationQueue'!$BA$5:$BA$410,$C340,'Grid GenerationQueue'!$BH$5:$BH$410,"&lt;&gt;"&amp;"")+SUMIFS('Grid GenerationQueue'!AM$5:AM$410,'Grid GenerationQueue'!$AZ$5:$AZ$410,$B340,'Grid GenerationQueue'!$BA$5:$BA$410,$C340,'Grid GenerationQueue'!$BH$5:$BH$410,"",'Grid GenerationQueue'!$AC$5:$AC$410,1)</f>
        <v>0</v>
      </c>
      <c r="AK340">
        <f>SUMIFS('Grid GenerationQueue'!AN$5:AN$410,'Grid GenerationQueue'!$AZ$5:$AZ$410,$B340,'Grid GenerationQueue'!$BA$5:$BA$410,$C340,'Grid GenerationQueue'!$BH$5:$BH$410,"&lt;&gt;"&amp;"")+SUMIFS('Grid GenerationQueue'!AN$5:AN$410,'Grid GenerationQueue'!$AZ$5:$AZ$410,$B340,'Grid GenerationQueue'!$BA$5:$BA$410,$C340,'Grid GenerationQueue'!$BH$5:$BH$410,"",'Grid GenerationQueue'!$AC$5:$AC$410,1)</f>
        <v>0</v>
      </c>
      <c r="AL340">
        <f>SUMIFS('Grid GenerationQueue'!AO$5:AO$410,'Grid GenerationQueue'!$AZ$5:$AZ$410,$B340,'Grid GenerationQueue'!$BA$5:$BA$410,$C340,'Grid GenerationQueue'!$BH$5:$BH$410,"&lt;&gt;"&amp;"")+SUMIFS('Grid GenerationQueue'!AO$5:AO$410,'Grid GenerationQueue'!$AZ$5:$AZ$410,$B340,'Grid GenerationQueue'!$BA$5:$BA$410,$C340,'Grid GenerationQueue'!$BH$5:$BH$410,"",'Grid GenerationQueue'!$AC$5:$AC$410,1)</f>
        <v>0</v>
      </c>
      <c r="AM340">
        <f>SUMIFS('Grid GenerationQueue'!AP$5:AP$410,'Grid GenerationQueue'!$AZ$5:$AZ$410,$B340,'Grid GenerationQueue'!$BA$5:$BA$410,$C340,'Grid GenerationQueue'!$BH$5:$BH$410,"&lt;&gt;"&amp;"")+SUMIFS('Grid GenerationQueue'!AP$5:AP$410,'Grid GenerationQueue'!$AZ$5:$AZ$410,$B340,'Grid GenerationQueue'!$BA$5:$BA$410,$C340,'Grid GenerationQueue'!$BH$5:$BH$410,"",'Grid GenerationQueue'!$AC$5:$AC$410,1)</f>
        <v>0</v>
      </c>
      <c r="AN340">
        <f>SUMIFS('Grid GenerationQueue'!AQ$5:AQ$410,'Grid GenerationQueue'!$AZ$5:$AZ$410,$B340,'Grid GenerationQueue'!$BA$5:$BA$410,$C340,'Grid GenerationQueue'!$BH$5:$BH$410,"&lt;&gt;"&amp;"")+SUMIFS('Grid GenerationQueue'!AQ$5:AQ$410,'Grid GenerationQueue'!$AZ$5:$AZ$410,$B340,'Grid GenerationQueue'!$BA$5:$BA$410,$C340,'Grid GenerationQueue'!$BH$5:$BH$410,"",'Grid GenerationQueue'!$AC$5:$AC$410,1)</f>
        <v>0</v>
      </c>
      <c r="AO340">
        <f>SUMIFS('Grid GenerationQueue'!AR$5:AR$410,'Grid GenerationQueue'!$AZ$5:$AZ$410,$B340,'Grid GenerationQueue'!$BA$5:$BA$410,$C340,'Grid GenerationQueue'!$BH$5:$BH$410,"&lt;&gt;"&amp;"")+SUMIFS('Grid GenerationQueue'!AR$5:AR$410,'Grid GenerationQueue'!$AZ$5:$AZ$410,$B340,'Grid GenerationQueue'!$BA$5:$BA$410,$C340,'Grid GenerationQueue'!$BH$5:$BH$410,"",'Grid GenerationQueue'!$AC$5:$AC$410,1)</f>
        <v>0</v>
      </c>
      <c r="AQ340">
        <f>SUMIFS('Grid GenerationQueue'!AG$5:AG$410,'Grid GenerationQueue'!$AZ$5:$AZ$410,$B340,'Grid GenerationQueue'!$BA$5:$BA$410,$C340,'Grid GenerationQueue'!$BK$5:$BK$410,"&gt;0")</f>
        <v>0</v>
      </c>
      <c r="AR340">
        <f>SUMIFS('Grid GenerationQueue'!AH$5:AH$410,'Grid GenerationQueue'!$AZ$5:$AZ$410,$B340,'Grid GenerationQueue'!$BA$5:$BA$410,$C340,'Grid GenerationQueue'!$BK$5:$BK$410,"&gt;0")</f>
        <v>0</v>
      </c>
      <c r="AS340">
        <f>SUMIFS('Grid GenerationQueue'!AI$5:AI$410,'Grid GenerationQueue'!$AZ$5:$AZ$410,$B340,'Grid GenerationQueue'!$BA$5:$BA$410,$C340,'Grid GenerationQueue'!$BK$5:$BK$410,"&gt;0")</f>
        <v>0</v>
      </c>
      <c r="AT340">
        <f>SUMIFS('Grid GenerationQueue'!AJ$5:AJ$410,'Grid GenerationQueue'!$AZ$5:$AZ$410,$B340,'Grid GenerationQueue'!$BA$5:$BA$410,$C340,'Grid GenerationQueue'!$BK$5:$BK$410,"&gt;0")</f>
        <v>0</v>
      </c>
      <c r="AU340">
        <f>SUMIFS('Grid GenerationQueue'!AK$5:AK$410,'Grid GenerationQueue'!$AZ$5:$AZ$410,$B340,'Grid GenerationQueue'!$BA$5:$BA$410,$C340,'Grid GenerationQueue'!$BK$5:$BK$410,"&gt;0")</f>
        <v>0</v>
      </c>
      <c r="AV340">
        <f>SUMIFS('Grid GenerationQueue'!AL$5:AL$410,'Grid GenerationQueue'!$AZ$5:$AZ$410,$B340,'Grid GenerationQueue'!$BA$5:$BA$410,$C340,'Grid GenerationQueue'!$BK$5:$BK$410,"&gt;0")</f>
        <v>0</v>
      </c>
      <c r="AW340">
        <f>SUMIFS('Grid GenerationQueue'!AM$5:AM$410,'Grid GenerationQueue'!$AZ$5:$AZ$410,$B340,'Grid GenerationQueue'!$BA$5:$BA$410,$C340,'Grid GenerationQueue'!$BK$5:$BK$410,"&gt;0")</f>
        <v>0</v>
      </c>
      <c r="AX340">
        <f>SUMIFS('Grid GenerationQueue'!AN$5:AN$410,'Grid GenerationQueue'!$AZ$5:$AZ$410,$B340,'Grid GenerationQueue'!$BA$5:$BA$410,$C340,'Grid GenerationQueue'!$BK$5:$BK$410,"&gt;0")</f>
        <v>0</v>
      </c>
      <c r="AY340">
        <f>SUMIFS('Grid GenerationQueue'!AO$5:AO$410,'Grid GenerationQueue'!$AZ$5:$AZ$410,$B340,'Grid GenerationQueue'!$BA$5:$BA$410,$C340,'Grid GenerationQueue'!$BK$5:$BK$410,"&gt;0")</f>
        <v>0</v>
      </c>
      <c r="AZ340">
        <f>SUMIFS('Grid GenerationQueue'!AP$5:AP$410,'Grid GenerationQueue'!$AZ$5:$AZ$410,$B340,'Grid GenerationQueue'!$BA$5:$BA$410,$C340,'Grid GenerationQueue'!$BK$5:$BK$410,"&gt;0")</f>
        <v>0</v>
      </c>
      <c r="BA340">
        <f>SUMIFS('Grid GenerationQueue'!AQ$5:AQ$410,'Grid GenerationQueue'!$AZ$5:$AZ$410,$B340,'Grid GenerationQueue'!$BA$5:$BA$410,$C340,'Grid GenerationQueue'!$BK$5:$BK$410,"&gt;0")</f>
        <v>0</v>
      </c>
      <c r="BB340">
        <f>SUMIFS('Grid GenerationQueue'!AR$5:AR$410,'Grid GenerationQueue'!$AZ$5:$AZ$410,$B340,'Grid GenerationQueue'!$BA$5:$BA$410,$C340,'Grid GenerationQueue'!$BK$5:$BK$410,"&gt;0")</f>
        <v>0</v>
      </c>
      <c r="BD340">
        <f>SUMIFS('Grid GenerationQueue'!AG$5:AG$410,'Grid GenerationQueue'!$AZ$5:$AZ$410,$B340,'Grid GenerationQueue'!$BA$5:$BA$410,$C340,'Grid GenerationQueue'!$BD$5:$BD$410,"&lt;="&amp;$BE$3)</f>
        <v>0</v>
      </c>
      <c r="BE340">
        <f>SUMIFS('Grid GenerationQueue'!AH$5:AH$410,'Grid GenerationQueue'!$AZ$5:$AZ$410,$B340,'Grid GenerationQueue'!$BA$5:$BA$410,$C340,'Grid GenerationQueue'!$BD$5:$BD$410,"&lt;="&amp;$BE$3)</f>
        <v>0</v>
      </c>
      <c r="BF340">
        <f>SUMIFS('Grid GenerationQueue'!AI$5:AI$410,'Grid GenerationQueue'!$AZ$5:$AZ$410,$B340,'Grid GenerationQueue'!$BA$5:$BA$410,$C340,'Grid GenerationQueue'!$BD$5:$BD$410,"&lt;="&amp;$BE$3)</f>
        <v>0</v>
      </c>
      <c r="BG340">
        <f>SUMIFS('Grid GenerationQueue'!AJ$5:AJ$410,'Grid GenerationQueue'!$AZ$5:$AZ$410,$B340,'Grid GenerationQueue'!$BA$5:$BA$410,$C340,'Grid GenerationQueue'!$BD$5:$BD$410,"&lt;="&amp;$BE$3)</f>
        <v>0</v>
      </c>
      <c r="BH340">
        <f>SUMIFS('Grid GenerationQueue'!AK$5:AK$410,'Grid GenerationQueue'!$AZ$5:$AZ$410,$B340,'Grid GenerationQueue'!$BA$5:$BA$410,$C340,'Grid GenerationQueue'!$BD$5:$BD$410,"&lt;="&amp;$BE$3)</f>
        <v>0</v>
      </c>
      <c r="BI340">
        <f>SUMIFS('Grid GenerationQueue'!AL$5:AL$410,'Grid GenerationQueue'!$AZ$5:$AZ$410,$B340,'Grid GenerationQueue'!$BA$5:$BA$410,$C340,'Grid GenerationQueue'!$BD$5:$BD$410,"&lt;="&amp;$BE$3)</f>
        <v>0</v>
      </c>
      <c r="BJ340">
        <f>SUMIFS('Grid GenerationQueue'!AM$5:AM$410,'Grid GenerationQueue'!$AZ$5:$AZ$410,$B340,'Grid GenerationQueue'!$BA$5:$BA$410,$C340,'Grid GenerationQueue'!$BD$5:$BD$410,"&lt;="&amp;$BE$3)</f>
        <v>0</v>
      </c>
      <c r="BK340">
        <f>SUMIFS('Grid GenerationQueue'!AN$5:AN$410,'Grid GenerationQueue'!$AZ$5:$AZ$410,$B340,'Grid GenerationQueue'!$BA$5:$BA$410,$C340,'Grid GenerationQueue'!$BD$5:$BD$410,"&lt;="&amp;$BE$3)</f>
        <v>0</v>
      </c>
      <c r="BL340">
        <f>SUMIFS('Grid GenerationQueue'!AO$5:AO$410,'Grid GenerationQueue'!$AZ$5:$AZ$410,$B340,'Grid GenerationQueue'!$BA$5:$BA$410,$C340,'Grid GenerationQueue'!$BD$5:$BD$410,"&lt;="&amp;$BE$3)</f>
        <v>0</v>
      </c>
      <c r="BM340">
        <f>SUMIFS('Grid GenerationQueue'!AP$5:AP$410,'Grid GenerationQueue'!$AZ$5:$AZ$410,$B340,'Grid GenerationQueue'!$BA$5:$BA$410,$C340,'Grid GenerationQueue'!$BD$5:$BD$410,"&lt;="&amp;$BE$3)</f>
        <v>0</v>
      </c>
      <c r="BN340">
        <f>SUMIFS('Grid GenerationQueue'!AQ$5:AQ$410,'Grid GenerationQueue'!$AZ$5:$AZ$410,$B340,'Grid GenerationQueue'!$BA$5:$BA$410,$C340,'Grid GenerationQueue'!$BD$5:$BD$410,"&lt;="&amp;$BE$3)</f>
        <v>0</v>
      </c>
      <c r="BO340">
        <f>SUMIFS('Grid GenerationQueue'!AR$5:AR$410,'Grid GenerationQueue'!$AZ$5:$AZ$410,$B340,'Grid GenerationQueue'!$BA$5:$BA$410,$C340,'Grid GenerationQueue'!$BD$5:$BD$410,"&lt;="&amp;$BE$3)</f>
        <v>0</v>
      </c>
      <c r="BQ340">
        <f>SUMIFS('Grid GenerationQueue'!AG$5:AG$410,'Grid GenerationQueue'!$AZ$5:$AZ$410,$B340,'Grid GenerationQueue'!$BA$5:$BA$410,$C340,'Grid GenerationQueue'!$BJ$5:$BJ$410,"Executed",'Grid GenerationQueue'!$BD$5:$BD$410,"&lt;="&amp;$BE$3)</f>
        <v>0</v>
      </c>
      <c r="BR340">
        <f>SUMIFS('Grid GenerationQueue'!AH$5:AH$410,'Grid GenerationQueue'!$AZ$5:$AZ$410,$B340,'Grid GenerationQueue'!$BA$5:$BA$410,$C340,'Grid GenerationQueue'!$BJ$5:$BJ$410,"Executed",'Grid GenerationQueue'!$BD$5:$BD$410,"&lt;="&amp;$BE$3)</f>
        <v>0</v>
      </c>
      <c r="BS340">
        <f>SUMIFS('Grid GenerationQueue'!AI$5:AI$410,'Grid GenerationQueue'!$AZ$5:$AZ$410,$B340,'Grid GenerationQueue'!$BA$5:$BA$410,$C340,'Grid GenerationQueue'!$BJ$5:$BJ$410,"Executed",'Grid GenerationQueue'!$BD$5:$BD$410,"&lt;="&amp;$BE$3)</f>
        <v>0</v>
      </c>
      <c r="BT340">
        <f>SUMIFS('Grid GenerationQueue'!AJ$5:AJ$410,'Grid GenerationQueue'!$AZ$5:$AZ$410,$B340,'Grid GenerationQueue'!$BA$5:$BA$410,$C340,'Grid GenerationQueue'!$BJ$5:$BJ$410,"Executed",'Grid GenerationQueue'!$BD$5:$BD$410,"&lt;="&amp;$BE$3)</f>
        <v>0</v>
      </c>
      <c r="BU340">
        <f>SUMIFS('Grid GenerationQueue'!AK$5:AK$410,'Grid GenerationQueue'!$AZ$5:$AZ$410,$B340,'Grid GenerationQueue'!$BA$5:$BA$410,$C340,'Grid GenerationQueue'!$BJ$5:$BJ$410,"Executed",'Grid GenerationQueue'!$BD$5:$BD$410,"&lt;="&amp;$BE$3)</f>
        <v>0</v>
      </c>
      <c r="BV340">
        <f>SUMIFS('Grid GenerationQueue'!AL$5:AL$410,'Grid GenerationQueue'!$AZ$5:$AZ$410,$B340,'Grid GenerationQueue'!$BA$5:$BA$410,$C340,'Grid GenerationQueue'!$BJ$5:$BJ$410,"Executed",'Grid GenerationQueue'!$BD$5:$BD$410,"&lt;="&amp;$BE$3)</f>
        <v>0</v>
      </c>
      <c r="BW340">
        <f>SUMIFS('Grid GenerationQueue'!AM$5:AM$410,'Grid GenerationQueue'!$AZ$5:$AZ$410,$B340,'Grid GenerationQueue'!$BA$5:$BA$410,$C340,'Grid GenerationQueue'!$BJ$5:$BJ$410,"Executed",'Grid GenerationQueue'!$BD$5:$BD$410,"&lt;="&amp;$BE$3)</f>
        <v>0</v>
      </c>
      <c r="BX340">
        <f>SUMIFS('Grid GenerationQueue'!AN$5:AN$410,'Grid GenerationQueue'!$AZ$5:$AZ$410,$B340,'Grid GenerationQueue'!$BA$5:$BA$410,$C340,'Grid GenerationQueue'!$BJ$5:$BJ$410,"Executed",'Grid GenerationQueue'!$BD$5:$BD$410,"&lt;="&amp;$BE$3)</f>
        <v>0</v>
      </c>
      <c r="BY340">
        <f>SUMIFS('Grid GenerationQueue'!AO$5:AO$410,'Grid GenerationQueue'!$AZ$5:$AZ$410,$B340,'Grid GenerationQueue'!$BA$5:$BA$410,$C340,'Grid GenerationQueue'!$BJ$5:$BJ$410,"Executed",'Grid GenerationQueue'!$BD$5:$BD$410,"&lt;="&amp;$BE$3)</f>
        <v>0</v>
      </c>
      <c r="BZ340">
        <f>SUMIFS('Grid GenerationQueue'!AP$5:AP$410,'Grid GenerationQueue'!$AZ$5:$AZ$410,$B340,'Grid GenerationQueue'!$BA$5:$BA$410,$C340,'Grid GenerationQueue'!$BJ$5:$BJ$410,"Executed",'Grid GenerationQueue'!$BD$5:$BD$410,"&lt;="&amp;$BE$3)</f>
        <v>0</v>
      </c>
      <c r="CA340">
        <f>SUMIFS('Grid GenerationQueue'!AQ$5:AQ$410,'Grid GenerationQueue'!$AZ$5:$AZ$410,$B340,'Grid GenerationQueue'!$BA$5:$BA$410,$C340,'Grid GenerationQueue'!$BJ$5:$BJ$410,"Executed",'Grid GenerationQueue'!$BD$5:$BD$410,"&lt;="&amp;$BE$3)</f>
        <v>0</v>
      </c>
      <c r="CB340">
        <f>SUMIFS('Grid GenerationQueue'!AR$5:AR$410,'Grid GenerationQueue'!$AZ$5:$AZ$410,$B340,'Grid GenerationQueue'!$BA$5:$BA$410,$C340,'Grid GenerationQueue'!$BJ$5:$BJ$410,"Executed",'Grid GenerationQueue'!$BD$5:$BD$410,"&lt;="&amp;$BE$3)</f>
        <v>0</v>
      </c>
      <c r="CD340">
        <f>SUMIFS('Grid GenerationQueue'!AG$5:AG$410,'Grid GenerationQueue'!$AZ$5:$AZ$410,$B340,'Grid GenerationQueue'!$BA$5:$BA$410,$C340,'Grid GenerationQueue'!$BH$5:$BH$410,"&lt;&gt;"&amp;"",'Grid GenerationQueue'!$BD$5:$BD$410,"&lt;="&amp;$BE$3)</f>
        <v>0</v>
      </c>
      <c r="CE340">
        <f>SUMIFS('Grid GenerationQueue'!AH$5:AH$410,'Grid GenerationQueue'!$AZ$5:$AZ$410,$B340,'Grid GenerationQueue'!$BA$5:$BA$410,$C340,'Grid GenerationQueue'!$BH$5:$BH$410,"&lt;&gt;"&amp;"",'Grid GenerationQueue'!$BD$5:$BD$410,"&lt;="&amp;$BE$3)</f>
        <v>0</v>
      </c>
      <c r="CF340">
        <f>SUMIFS('Grid GenerationQueue'!AI$5:AI$410,'Grid GenerationQueue'!$AZ$5:$AZ$410,$B340,'Grid GenerationQueue'!$BA$5:$BA$410,$C340,'Grid GenerationQueue'!$BH$5:$BH$410,"&lt;&gt;"&amp;"",'Grid GenerationQueue'!$BD$5:$BD$410,"&lt;="&amp;$BE$3)</f>
        <v>0</v>
      </c>
      <c r="CG340">
        <f>SUMIFS('Grid GenerationQueue'!AJ$5:AJ$410,'Grid GenerationQueue'!$AZ$5:$AZ$410,$B340,'Grid GenerationQueue'!$BA$5:$BA$410,$C340,'Grid GenerationQueue'!$BH$5:$BH$410,"&lt;&gt;"&amp;"",'Grid GenerationQueue'!$BD$5:$BD$410,"&lt;="&amp;$BE$3)</f>
        <v>0</v>
      </c>
      <c r="CH340">
        <f>SUMIFS('Grid GenerationQueue'!AK$5:AK$410,'Grid GenerationQueue'!$AZ$5:$AZ$410,$B340,'Grid GenerationQueue'!$BA$5:$BA$410,$C340,'Grid GenerationQueue'!$BH$5:$BH$410,"&lt;&gt;"&amp;"",'Grid GenerationQueue'!$BD$5:$BD$410,"&lt;="&amp;$BE$3)</f>
        <v>0</v>
      </c>
      <c r="CI340">
        <f>SUMIFS('Grid GenerationQueue'!AL$5:AL$410,'Grid GenerationQueue'!$AZ$5:$AZ$410,$B340,'Grid GenerationQueue'!$BA$5:$BA$410,$C340,'Grid GenerationQueue'!$BH$5:$BH$410,"&lt;&gt;"&amp;"",'Grid GenerationQueue'!$BD$5:$BD$410,"&lt;="&amp;$BE$3)</f>
        <v>0</v>
      </c>
      <c r="CJ340">
        <f>SUMIFS('Grid GenerationQueue'!AM$5:AM$410,'Grid GenerationQueue'!$AZ$5:$AZ$410,$B340,'Grid GenerationQueue'!$BA$5:$BA$410,$C340,'Grid GenerationQueue'!$BH$5:$BH$410,"&lt;&gt;"&amp;"",'Grid GenerationQueue'!$BD$5:$BD$410,"&lt;="&amp;$BE$3)</f>
        <v>0</v>
      </c>
      <c r="CK340">
        <f>SUMIFS('Grid GenerationQueue'!AN$5:AN$410,'Grid GenerationQueue'!$AZ$5:$AZ$410,$B340,'Grid GenerationQueue'!$BA$5:$BA$410,$C340,'Grid GenerationQueue'!$BH$5:$BH$410,"&lt;&gt;"&amp;"",'Grid GenerationQueue'!$BD$5:$BD$410,"&lt;="&amp;$BE$3)</f>
        <v>0</v>
      </c>
      <c r="CL340">
        <f>SUMIFS('Grid GenerationQueue'!AO$5:AO$410,'Grid GenerationQueue'!$AZ$5:$AZ$410,$B340,'Grid GenerationQueue'!$BA$5:$BA$410,$C340,'Grid GenerationQueue'!$BH$5:$BH$410,"&lt;&gt;"&amp;"",'Grid GenerationQueue'!$BD$5:$BD$410,"&lt;="&amp;$BE$3)</f>
        <v>0</v>
      </c>
      <c r="CM340">
        <f>SUMIFS('Grid GenerationQueue'!AP$5:AP$410,'Grid GenerationQueue'!$AZ$5:$AZ$410,$B340,'Grid GenerationQueue'!$BA$5:$BA$410,$C340,'Grid GenerationQueue'!$BH$5:$BH$410,"&lt;&gt;"&amp;"",'Grid GenerationQueue'!$BD$5:$BD$410,"&lt;="&amp;$BE$3)</f>
        <v>0</v>
      </c>
      <c r="CN340">
        <f>SUMIFS('Grid GenerationQueue'!AQ$5:AQ$410,'Grid GenerationQueue'!$AZ$5:$AZ$410,$B340,'Grid GenerationQueue'!$BA$5:$BA$410,$C340,'Grid GenerationQueue'!$BH$5:$BH$410,"&lt;&gt;"&amp;"",'Grid GenerationQueue'!$BD$5:$BD$410,"&lt;="&amp;$BE$3)</f>
        <v>0</v>
      </c>
      <c r="CO340">
        <f>SUMIFS('Grid GenerationQueue'!AR$5:AR$410,'Grid GenerationQueue'!$AZ$5:$AZ$410,$B340,'Grid GenerationQueue'!$BA$5:$BA$410,$C340,'Grid GenerationQueue'!$BH$5:$BH$410,"&lt;&gt;"&amp;"",'Grid GenerationQueue'!$BD$5:$BD$410,"&lt;="&amp;$BE$3)</f>
        <v>0</v>
      </c>
      <c r="CQ340">
        <f>SUMIFS('Grid GenerationQueue'!AG$5:AG$410,'Grid GenerationQueue'!$AZ$5:$AZ$410,$B340,'Grid GenerationQueue'!$BA$5:$BA$410,$C340,'Grid GenerationQueue'!$BK$5:$BK$410,"&gt;0",'Grid GenerationQueue'!$BD$5:$BD$410,"&lt;="&amp;$BE$3)</f>
        <v>0</v>
      </c>
      <c r="CR340">
        <f>SUMIFS('Grid GenerationQueue'!AH$5:AH$410,'Grid GenerationQueue'!$AZ$5:$AZ$410,$B340,'Grid GenerationQueue'!$BA$5:$BA$410,$C340,'Grid GenerationQueue'!$BK$5:$BK$410,"&gt;0",'Grid GenerationQueue'!$BD$5:$BD$410,"&lt;="&amp;$BE$3)</f>
        <v>0</v>
      </c>
      <c r="CS340">
        <f>SUMIFS('Grid GenerationQueue'!AI$5:AI$410,'Grid GenerationQueue'!$AZ$5:$AZ$410,$B340,'Grid GenerationQueue'!$BA$5:$BA$410,$C340,'Grid GenerationQueue'!$BK$5:$BK$410,"&gt;0",'Grid GenerationQueue'!$BD$5:$BD$410,"&lt;="&amp;$BE$3)</f>
        <v>0</v>
      </c>
      <c r="CT340">
        <f>SUMIFS('Grid GenerationQueue'!AJ$5:AJ$410,'Grid GenerationQueue'!$AZ$5:$AZ$410,$B340,'Grid GenerationQueue'!$BA$5:$BA$410,$C340,'Grid GenerationQueue'!$BK$5:$BK$410,"&gt;0",'Grid GenerationQueue'!$BD$5:$BD$410,"&lt;="&amp;$BE$3)</f>
        <v>0</v>
      </c>
      <c r="CU340">
        <f>SUMIFS('Grid GenerationQueue'!AK$5:AK$410,'Grid GenerationQueue'!$AZ$5:$AZ$410,$B340,'Grid GenerationQueue'!$BA$5:$BA$410,$C340,'Grid GenerationQueue'!$BK$5:$BK$410,"&gt;0",'Grid GenerationQueue'!$BD$5:$BD$410,"&lt;="&amp;$BE$3)</f>
        <v>0</v>
      </c>
      <c r="CV340">
        <f>SUMIFS('Grid GenerationQueue'!AL$5:AL$410,'Grid GenerationQueue'!$AZ$5:$AZ$410,$B340,'Grid GenerationQueue'!$BA$5:$BA$410,$C340,'Grid GenerationQueue'!$BK$5:$BK$410,"&gt;0",'Grid GenerationQueue'!$BD$5:$BD$410,"&lt;="&amp;$BE$3)</f>
        <v>0</v>
      </c>
      <c r="CW340">
        <f>SUMIFS('Grid GenerationQueue'!AM$5:AM$410,'Grid GenerationQueue'!$AZ$5:$AZ$410,$B340,'Grid GenerationQueue'!$BA$5:$BA$410,$C340,'Grid GenerationQueue'!$BK$5:$BK$410,"&gt;0",'Grid GenerationQueue'!$BD$5:$BD$410,"&lt;="&amp;$BE$3)</f>
        <v>0</v>
      </c>
      <c r="CX340">
        <f>SUMIFS('Grid GenerationQueue'!AN$5:AN$410,'Grid GenerationQueue'!$AZ$5:$AZ$410,$B340,'Grid GenerationQueue'!$BA$5:$BA$410,$C340,'Grid GenerationQueue'!$BK$5:$BK$410,"&gt;0",'Grid GenerationQueue'!$BD$5:$BD$410,"&lt;="&amp;$BE$3)</f>
        <v>0</v>
      </c>
      <c r="CY340">
        <f>SUMIFS('Grid GenerationQueue'!AO$5:AO$410,'Grid GenerationQueue'!$AZ$5:$AZ$410,$B340,'Grid GenerationQueue'!$BA$5:$BA$410,$C340,'Grid GenerationQueue'!$BK$5:$BK$410,"&gt;0",'Grid GenerationQueue'!$BD$5:$BD$410,"&lt;="&amp;$BE$3)</f>
        <v>0</v>
      </c>
      <c r="CZ340">
        <f>SUMIFS('Grid GenerationQueue'!AP$5:AP$410,'Grid GenerationQueue'!$AZ$5:$AZ$410,$B340,'Grid GenerationQueue'!$BA$5:$BA$410,$C340,'Grid GenerationQueue'!$BK$5:$BK$410,"&gt;0",'Grid GenerationQueue'!$BD$5:$BD$410,"&lt;="&amp;$BE$3)</f>
        <v>0</v>
      </c>
      <c r="DA340">
        <f>SUMIFS('Grid GenerationQueue'!AQ$5:AQ$410,'Grid GenerationQueue'!$AZ$5:$AZ$410,$B340,'Grid GenerationQueue'!$BA$5:$BA$410,$C340,'Grid GenerationQueue'!$BK$5:$BK$410,"&gt;0",'Grid GenerationQueue'!$BD$5:$BD$410,"&lt;="&amp;$BE$3)</f>
        <v>0</v>
      </c>
      <c r="DB340">
        <f>SUMIFS('Grid GenerationQueue'!AR$5:AR$410,'Grid GenerationQueue'!$AZ$5:$AZ$410,$B340,'Grid GenerationQueue'!$BA$5:$BA$410,$C340,'Grid GenerationQueue'!$BK$5:$BK$410,"&gt;0",'Grid GenerationQueue'!$BD$5:$BD$410,"&lt;="&amp;$BE$3)</f>
        <v>0</v>
      </c>
    </row>
    <row r="341" spans="1:106" x14ac:dyDescent="0.35">
      <c r="A341" t="s">
        <v>4748</v>
      </c>
      <c r="B341" t="s">
        <v>4917</v>
      </c>
      <c r="C341">
        <v>60</v>
      </c>
      <c r="D341">
        <f>SUMIFS('Grid GenerationQueue'!AG$5:AG$410,'Grid GenerationQueue'!$AZ$5:$AZ$410,$B341,'Grid GenerationQueue'!$BA$5:$BA$410,$C341)</f>
        <v>0</v>
      </c>
      <c r="E341">
        <f>SUMIFS('Grid GenerationQueue'!AH$5:AH$410,'Grid GenerationQueue'!$AZ$5:$AZ$410,$B341,'Grid GenerationQueue'!$BA$5:$BA$410,$C341)</f>
        <v>0</v>
      </c>
      <c r="F341">
        <f>SUMIFS('Grid GenerationQueue'!AI$5:AI$410,'Grid GenerationQueue'!$AZ$5:$AZ$410,$B341,'Grid GenerationQueue'!$BA$5:$BA$410,$C341)</f>
        <v>0</v>
      </c>
      <c r="G341">
        <f>SUMIFS('Grid GenerationQueue'!AJ$5:AJ$410,'Grid GenerationQueue'!$AZ$5:$AZ$410,$B341,'Grid GenerationQueue'!$BA$5:$BA$410,$C341)</f>
        <v>0</v>
      </c>
      <c r="H341">
        <f>SUMIFS('Grid GenerationQueue'!AK$5:AK$410,'Grid GenerationQueue'!$AZ$5:$AZ$410,$B341,'Grid GenerationQueue'!$BA$5:$BA$410,$C341)</f>
        <v>0</v>
      </c>
      <c r="I341">
        <f>SUMIFS('Grid GenerationQueue'!AL$5:AL$410,'Grid GenerationQueue'!$AZ$5:$AZ$410,$B341,'Grid GenerationQueue'!$BA$5:$BA$410,$C341)</f>
        <v>0</v>
      </c>
      <c r="J341">
        <f>SUMIFS('Grid GenerationQueue'!AM$5:AM$410,'Grid GenerationQueue'!$AZ$5:$AZ$410,$B341,'Grid GenerationQueue'!$BA$5:$BA$410,$C341)</f>
        <v>0</v>
      </c>
      <c r="K341">
        <f>SUMIFS('Grid GenerationQueue'!AN$5:AN$410,'Grid GenerationQueue'!$AZ$5:$AZ$410,$B341,'Grid GenerationQueue'!$BA$5:$BA$410,$C341)</f>
        <v>0</v>
      </c>
      <c r="L341">
        <f>SUMIFS('Grid GenerationQueue'!AO$5:AO$410,'Grid GenerationQueue'!$AZ$5:$AZ$410,$B341,'Grid GenerationQueue'!$BA$5:$BA$410,$C341)</f>
        <v>0</v>
      </c>
      <c r="M341">
        <f>SUMIFS('Grid GenerationQueue'!AP$5:AP$410,'Grid GenerationQueue'!$AZ$5:$AZ$410,$B341,'Grid GenerationQueue'!$BA$5:$BA$410,$C341)</f>
        <v>0</v>
      </c>
      <c r="N341">
        <f>SUMIFS('Grid GenerationQueue'!AQ$5:AQ$410,'Grid GenerationQueue'!$AZ$5:$AZ$410,$B341,'Grid GenerationQueue'!$BA$5:$BA$410,$C341)</f>
        <v>0</v>
      </c>
      <c r="O341">
        <f>SUMIFS('Grid GenerationQueue'!AR$5:AR$410,'Grid GenerationQueue'!$AZ$5:$AZ$410,$B341,'Grid GenerationQueue'!$BA$5:$BA$410,$C341)</f>
        <v>0</v>
      </c>
      <c r="Q341">
        <f>SUMIFS('Grid GenerationQueue'!AG$5:AG$410,'Grid GenerationQueue'!$AZ$5:$AZ$410,$B341,'Grid GenerationQueue'!$BA$5:$BA$410,$C341,'Grid GenerationQueue'!$BJ$5:$BJ$410,"Executed")</f>
        <v>0</v>
      </c>
      <c r="R341">
        <f>SUMIFS('Grid GenerationQueue'!AH$5:AH$410,'Grid GenerationQueue'!$AZ$5:$AZ$410,$B341,'Grid GenerationQueue'!$BA$5:$BA$410,$C341,'Grid GenerationQueue'!$BJ$5:$BJ$410,"Executed")</f>
        <v>0</v>
      </c>
      <c r="S341">
        <f>SUMIFS('Grid GenerationQueue'!AI$5:AI$410,'Grid GenerationQueue'!$AZ$5:$AZ$410,$B341,'Grid GenerationQueue'!$BA$5:$BA$410,$C341,'Grid GenerationQueue'!$BJ$5:$BJ$410,"Executed")</f>
        <v>0</v>
      </c>
      <c r="T341">
        <f>SUMIFS('Grid GenerationQueue'!AJ$5:AJ$410,'Grid GenerationQueue'!$AZ$5:$AZ$410,$B341,'Grid GenerationQueue'!$BA$5:$BA$410,$C341,'Grid GenerationQueue'!$BJ$5:$BJ$410,"Executed")</f>
        <v>0</v>
      </c>
      <c r="U341">
        <f>SUMIFS('Grid GenerationQueue'!AK$5:AK$410,'Grid GenerationQueue'!$AZ$5:$AZ$410,$B341,'Grid GenerationQueue'!$BA$5:$BA$410,$C341,'Grid GenerationQueue'!$BJ$5:$BJ$410,"Executed")</f>
        <v>0</v>
      </c>
      <c r="V341">
        <f>SUMIFS('Grid GenerationQueue'!AL$5:AL$410,'Grid GenerationQueue'!$AZ$5:$AZ$410,$B341,'Grid GenerationQueue'!$BA$5:$BA$410,$C341,'Grid GenerationQueue'!$BJ$5:$BJ$410,"Executed")</f>
        <v>0</v>
      </c>
      <c r="W341">
        <f>SUMIFS('Grid GenerationQueue'!AM$5:AM$410,'Grid GenerationQueue'!$AZ$5:$AZ$410,$B341,'Grid GenerationQueue'!$BA$5:$BA$410,$C341,'Grid GenerationQueue'!$BJ$5:$BJ$410,"Executed")</f>
        <v>0</v>
      </c>
      <c r="X341">
        <f>SUMIFS('Grid GenerationQueue'!AN$5:AN$410,'Grid GenerationQueue'!$AZ$5:$AZ$410,$B341,'Grid GenerationQueue'!$BA$5:$BA$410,$C341,'Grid GenerationQueue'!$BJ$5:$BJ$410,"Executed")</f>
        <v>0</v>
      </c>
      <c r="Y341">
        <f>SUMIFS('Grid GenerationQueue'!AO$5:AO$410,'Grid GenerationQueue'!$AZ$5:$AZ$410,$B341,'Grid GenerationQueue'!$BA$5:$BA$410,$C341,'Grid GenerationQueue'!$BJ$5:$BJ$410,"Executed")</f>
        <v>0</v>
      </c>
      <c r="Z341">
        <f>SUMIFS('Grid GenerationQueue'!AP$5:AP$410,'Grid GenerationQueue'!$AZ$5:$AZ$410,$B341,'Grid GenerationQueue'!$BA$5:$BA$410,$C341,'Grid GenerationQueue'!$BJ$5:$BJ$410,"Executed")</f>
        <v>0</v>
      </c>
      <c r="AA341">
        <f>SUMIFS('Grid GenerationQueue'!AQ$5:AQ$410,'Grid GenerationQueue'!$AZ$5:$AZ$410,$B341,'Grid GenerationQueue'!$BA$5:$BA$410,$C341,'Grid GenerationQueue'!$BJ$5:$BJ$410,"Executed")</f>
        <v>0</v>
      </c>
      <c r="AB341">
        <f>SUMIFS('Grid GenerationQueue'!AR$5:AR$410,'Grid GenerationQueue'!$AZ$5:$AZ$410,$B341,'Grid GenerationQueue'!$BA$5:$BA$410,$C341,'Grid GenerationQueue'!$BJ$5:$BJ$410,"Executed")</f>
        <v>0</v>
      </c>
      <c r="AD341">
        <f>SUMIFS('Grid GenerationQueue'!AG$5:AG$410,'Grid GenerationQueue'!$AZ$5:$AZ$410,$B341,'Grid GenerationQueue'!$BA$5:$BA$410,$C341,'Grid GenerationQueue'!$BH$5:$BH$410,"&lt;&gt;"&amp;"")+SUMIFS('Grid GenerationQueue'!AG$5:AG$410,'Grid GenerationQueue'!$AZ$5:$AZ$410,$B341,'Grid GenerationQueue'!$BA$5:$BA$410,$C341,'Grid GenerationQueue'!$BH$5:$BH$410,"",'Grid GenerationQueue'!$AC$5:$AC$410,1)</f>
        <v>0</v>
      </c>
      <c r="AE341">
        <f>SUMIFS('Grid GenerationQueue'!AH$5:AH$410,'Grid GenerationQueue'!$AZ$5:$AZ$410,$B341,'Grid GenerationQueue'!$BA$5:$BA$410,$C341,'Grid GenerationQueue'!$BH$5:$BH$410,"&lt;&gt;"&amp;"")+SUMIFS('Grid GenerationQueue'!AH$5:AH$410,'Grid GenerationQueue'!$AZ$5:$AZ$410,$B341,'Grid GenerationQueue'!$BA$5:$BA$410,$C341,'Grid GenerationQueue'!$BH$5:$BH$410,"",'Grid GenerationQueue'!$AC$5:$AC$410,1)</f>
        <v>0</v>
      </c>
      <c r="AF341">
        <f>SUMIFS('Grid GenerationQueue'!AI$5:AI$410,'Grid GenerationQueue'!$AZ$5:$AZ$410,$B341,'Grid GenerationQueue'!$BA$5:$BA$410,$C341,'Grid GenerationQueue'!$BH$5:$BH$410,"&lt;&gt;"&amp;"")+SUMIFS('Grid GenerationQueue'!AI$5:AI$410,'Grid GenerationQueue'!$AZ$5:$AZ$410,$B341,'Grid GenerationQueue'!$BA$5:$BA$410,$C341,'Grid GenerationQueue'!$BH$5:$BH$410,"",'Grid GenerationQueue'!$AC$5:$AC$410,1)</f>
        <v>0</v>
      </c>
      <c r="AG341">
        <f>SUMIFS('Grid GenerationQueue'!AJ$5:AJ$410,'Grid GenerationQueue'!$AZ$5:$AZ$410,$B341,'Grid GenerationQueue'!$BA$5:$BA$410,$C341,'Grid GenerationQueue'!$BH$5:$BH$410,"&lt;&gt;"&amp;"")+SUMIFS('Grid GenerationQueue'!AJ$5:AJ$410,'Grid GenerationQueue'!$AZ$5:$AZ$410,$B341,'Grid GenerationQueue'!$BA$5:$BA$410,$C341,'Grid GenerationQueue'!$BH$5:$BH$410,"",'Grid GenerationQueue'!$AC$5:$AC$410,1)</f>
        <v>0</v>
      </c>
      <c r="AH341">
        <f>SUMIFS('Grid GenerationQueue'!AK$5:AK$410,'Grid GenerationQueue'!$AZ$5:$AZ$410,$B341,'Grid GenerationQueue'!$BA$5:$BA$410,$C341,'Grid GenerationQueue'!$BH$5:$BH$410,"&lt;&gt;"&amp;"")+SUMIFS('Grid GenerationQueue'!AK$5:AK$410,'Grid GenerationQueue'!$AZ$5:$AZ$410,$B341,'Grid GenerationQueue'!$BA$5:$BA$410,$C341,'Grid GenerationQueue'!$BH$5:$BH$410,"",'Grid GenerationQueue'!$AC$5:$AC$410,1)</f>
        <v>0</v>
      </c>
      <c r="AI341">
        <f>SUMIFS('Grid GenerationQueue'!AL$5:AL$410,'Grid GenerationQueue'!$AZ$5:$AZ$410,$B341,'Grid GenerationQueue'!$BA$5:$BA$410,$C341,'Grid GenerationQueue'!$BH$5:$BH$410,"&lt;&gt;"&amp;"")+SUMIFS('Grid GenerationQueue'!AL$5:AL$410,'Grid GenerationQueue'!$AZ$5:$AZ$410,$B341,'Grid GenerationQueue'!$BA$5:$BA$410,$C341,'Grid GenerationQueue'!$BH$5:$BH$410,"",'Grid GenerationQueue'!$AC$5:$AC$410,1)</f>
        <v>0</v>
      </c>
      <c r="AJ341">
        <f>SUMIFS('Grid GenerationQueue'!AM$5:AM$410,'Grid GenerationQueue'!$AZ$5:$AZ$410,$B341,'Grid GenerationQueue'!$BA$5:$BA$410,$C341,'Grid GenerationQueue'!$BH$5:$BH$410,"&lt;&gt;"&amp;"")+SUMIFS('Grid GenerationQueue'!AM$5:AM$410,'Grid GenerationQueue'!$AZ$5:$AZ$410,$B341,'Grid GenerationQueue'!$BA$5:$BA$410,$C341,'Grid GenerationQueue'!$BH$5:$BH$410,"",'Grid GenerationQueue'!$AC$5:$AC$410,1)</f>
        <v>0</v>
      </c>
      <c r="AK341">
        <f>SUMIFS('Grid GenerationQueue'!AN$5:AN$410,'Grid GenerationQueue'!$AZ$5:$AZ$410,$B341,'Grid GenerationQueue'!$BA$5:$BA$410,$C341,'Grid GenerationQueue'!$BH$5:$BH$410,"&lt;&gt;"&amp;"")+SUMIFS('Grid GenerationQueue'!AN$5:AN$410,'Grid GenerationQueue'!$AZ$5:$AZ$410,$B341,'Grid GenerationQueue'!$BA$5:$BA$410,$C341,'Grid GenerationQueue'!$BH$5:$BH$410,"",'Grid GenerationQueue'!$AC$5:$AC$410,1)</f>
        <v>0</v>
      </c>
      <c r="AL341">
        <f>SUMIFS('Grid GenerationQueue'!AO$5:AO$410,'Grid GenerationQueue'!$AZ$5:$AZ$410,$B341,'Grid GenerationQueue'!$BA$5:$BA$410,$C341,'Grid GenerationQueue'!$BH$5:$BH$410,"&lt;&gt;"&amp;"")+SUMIFS('Grid GenerationQueue'!AO$5:AO$410,'Grid GenerationQueue'!$AZ$5:$AZ$410,$B341,'Grid GenerationQueue'!$BA$5:$BA$410,$C341,'Grid GenerationQueue'!$BH$5:$BH$410,"",'Grid GenerationQueue'!$AC$5:$AC$410,1)</f>
        <v>0</v>
      </c>
      <c r="AM341">
        <f>SUMIFS('Grid GenerationQueue'!AP$5:AP$410,'Grid GenerationQueue'!$AZ$5:$AZ$410,$B341,'Grid GenerationQueue'!$BA$5:$BA$410,$C341,'Grid GenerationQueue'!$BH$5:$BH$410,"&lt;&gt;"&amp;"")+SUMIFS('Grid GenerationQueue'!AP$5:AP$410,'Grid GenerationQueue'!$AZ$5:$AZ$410,$B341,'Grid GenerationQueue'!$BA$5:$BA$410,$C341,'Grid GenerationQueue'!$BH$5:$BH$410,"",'Grid GenerationQueue'!$AC$5:$AC$410,1)</f>
        <v>0</v>
      </c>
      <c r="AN341">
        <f>SUMIFS('Grid GenerationQueue'!AQ$5:AQ$410,'Grid GenerationQueue'!$AZ$5:$AZ$410,$B341,'Grid GenerationQueue'!$BA$5:$BA$410,$C341,'Grid GenerationQueue'!$BH$5:$BH$410,"&lt;&gt;"&amp;"")+SUMIFS('Grid GenerationQueue'!AQ$5:AQ$410,'Grid GenerationQueue'!$AZ$5:$AZ$410,$B341,'Grid GenerationQueue'!$BA$5:$BA$410,$C341,'Grid GenerationQueue'!$BH$5:$BH$410,"",'Grid GenerationQueue'!$AC$5:$AC$410,1)</f>
        <v>0</v>
      </c>
      <c r="AO341">
        <f>SUMIFS('Grid GenerationQueue'!AR$5:AR$410,'Grid GenerationQueue'!$AZ$5:$AZ$410,$B341,'Grid GenerationQueue'!$BA$5:$BA$410,$C341,'Grid GenerationQueue'!$BH$5:$BH$410,"&lt;&gt;"&amp;"")+SUMIFS('Grid GenerationQueue'!AR$5:AR$410,'Grid GenerationQueue'!$AZ$5:$AZ$410,$B341,'Grid GenerationQueue'!$BA$5:$BA$410,$C341,'Grid GenerationQueue'!$BH$5:$BH$410,"",'Grid GenerationQueue'!$AC$5:$AC$410,1)</f>
        <v>0</v>
      </c>
      <c r="AQ341">
        <f>SUMIFS('Grid GenerationQueue'!AG$5:AG$410,'Grid GenerationQueue'!$AZ$5:$AZ$410,$B341,'Grid GenerationQueue'!$BA$5:$BA$410,$C341,'Grid GenerationQueue'!$BK$5:$BK$410,"&gt;0")</f>
        <v>0</v>
      </c>
      <c r="AR341">
        <f>SUMIFS('Grid GenerationQueue'!AH$5:AH$410,'Grid GenerationQueue'!$AZ$5:$AZ$410,$B341,'Grid GenerationQueue'!$BA$5:$BA$410,$C341,'Grid GenerationQueue'!$BK$5:$BK$410,"&gt;0")</f>
        <v>0</v>
      </c>
      <c r="AS341">
        <f>SUMIFS('Grid GenerationQueue'!AI$5:AI$410,'Grid GenerationQueue'!$AZ$5:$AZ$410,$B341,'Grid GenerationQueue'!$BA$5:$BA$410,$C341,'Grid GenerationQueue'!$BK$5:$BK$410,"&gt;0")</f>
        <v>0</v>
      </c>
      <c r="AT341">
        <f>SUMIFS('Grid GenerationQueue'!AJ$5:AJ$410,'Grid GenerationQueue'!$AZ$5:$AZ$410,$B341,'Grid GenerationQueue'!$BA$5:$BA$410,$C341,'Grid GenerationQueue'!$BK$5:$BK$410,"&gt;0")</f>
        <v>0</v>
      </c>
      <c r="AU341">
        <f>SUMIFS('Grid GenerationQueue'!AK$5:AK$410,'Grid GenerationQueue'!$AZ$5:$AZ$410,$B341,'Grid GenerationQueue'!$BA$5:$BA$410,$C341,'Grid GenerationQueue'!$BK$5:$BK$410,"&gt;0")</f>
        <v>0</v>
      </c>
      <c r="AV341">
        <f>SUMIFS('Grid GenerationQueue'!AL$5:AL$410,'Grid GenerationQueue'!$AZ$5:$AZ$410,$B341,'Grid GenerationQueue'!$BA$5:$BA$410,$C341,'Grid GenerationQueue'!$BK$5:$BK$410,"&gt;0")</f>
        <v>0</v>
      </c>
      <c r="AW341">
        <f>SUMIFS('Grid GenerationQueue'!AM$5:AM$410,'Grid GenerationQueue'!$AZ$5:$AZ$410,$B341,'Grid GenerationQueue'!$BA$5:$BA$410,$C341,'Grid GenerationQueue'!$BK$5:$BK$410,"&gt;0")</f>
        <v>0</v>
      </c>
      <c r="AX341">
        <f>SUMIFS('Grid GenerationQueue'!AN$5:AN$410,'Grid GenerationQueue'!$AZ$5:$AZ$410,$B341,'Grid GenerationQueue'!$BA$5:$BA$410,$C341,'Grid GenerationQueue'!$BK$5:$BK$410,"&gt;0")</f>
        <v>0</v>
      </c>
      <c r="AY341">
        <f>SUMIFS('Grid GenerationQueue'!AO$5:AO$410,'Grid GenerationQueue'!$AZ$5:$AZ$410,$B341,'Grid GenerationQueue'!$BA$5:$BA$410,$C341,'Grid GenerationQueue'!$BK$5:$BK$410,"&gt;0")</f>
        <v>0</v>
      </c>
      <c r="AZ341">
        <f>SUMIFS('Grid GenerationQueue'!AP$5:AP$410,'Grid GenerationQueue'!$AZ$5:$AZ$410,$B341,'Grid GenerationQueue'!$BA$5:$BA$410,$C341,'Grid GenerationQueue'!$BK$5:$BK$410,"&gt;0")</f>
        <v>0</v>
      </c>
      <c r="BA341">
        <f>SUMIFS('Grid GenerationQueue'!AQ$5:AQ$410,'Grid GenerationQueue'!$AZ$5:$AZ$410,$B341,'Grid GenerationQueue'!$BA$5:$BA$410,$C341,'Grid GenerationQueue'!$BK$5:$BK$410,"&gt;0")</f>
        <v>0</v>
      </c>
      <c r="BB341">
        <f>SUMIFS('Grid GenerationQueue'!AR$5:AR$410,'Grid GenerationQueue'!$AZ$5:$AZ$410,$B341,'Grid GenerationQueue'!$BA$5:$BA$410,$C341,'Grid GenerationQueue'!$BK$5:$BK$410,"&gt;0")</f>
        <v>0</v>
      </c>
      <c r="BD341">
        <f>SUMIFS('Grid GenerationQueue'!AG$5:AG$410,'Grid GenerationQueue'!$AZ$5:$AZ$410,$B341,'Grid GenerationQueue'!$BA$5:$BA$410,$C341,'Grid GenerationQueue'!$BD$5:$BD$410,"&lt;="&amp;$BE$3)</f>
        <v>0</v>
      </c>
      <c r="BE341">
        <f>SUMIFS('Grid GenerationQueue'!AH$5:AH$410,'Grid GenerationQueue'!$AZ$5:$AZ$410,$B341,'Grid GenerationQueue'!$BA$5:$BA$410,$C341,'Grid GenerationQueue'!$BD$5:$BD$410,"&lt;="&amp;$BE$3)</f>
        <v>0</v>
      </c>
      <c r="BF341">
        <f>SUMIFS('Grid GenerationQueue'!AI$5:AI$410,'Grid GenerationQueue'!$AZ$5:$AZ$410,$B341,'Grid GenerationQueue'!$BA$5:$BA$410,$C341,'Grid GenerationQueue'!$BD$5:$BD$410,"&lt;="&amp;$BE$3)</f>
        <v>0</v>
      </c>
      <c r="BG341">
        <f>SUMIFS('Grid GenerationQueue'!AJ$5:AJ$410,'Grid GenerationQueue'!$AZ$5:$AZ$410,$B341,'Grid GenerationQueue'!$BA$5:$BA$410,$C341,'Grid GenerationQueue'!$BD$5:$BD$410,"&lt;="&amp;$BE$3)</f>
        <v>0</v>
      </c>
      <c r="BH341">
        <f>SUMIFS('Grid GenerationQueue'!AK$5:AK$410,'Grid GenerationQueue'!$AZ$5:$AZ$410,$B341,'Grid GenerationQueue'!$BA$5:$BA$410,$C341,'Grid GenerationQueue'!$BD$5:$BD$410,"&lt;="&amp;$BE$3)</f>
        <v>0</v>
      </c>
      <c r="BI341">
        <f>SUMIFS('Grid GenerationQueue'!AL$5:AL$410,'Grid GenerationQueue'!$AZ$5:$AZ$410,$B341,'Grid GenerationQueue'!$BA$5:$BA$410,$C341,'Grid GenerationQueue'!$BD$5:$BD$410,"&lt;="&amp;$BE$3)</f>
        <v>0</v>
      </c>
      <c r="BJ341">
        <f>SUMIFS('Grid GenerationQueue'!AM$5:AM$410,'Grid GenerationQueue'!$AZ$5:$AZ$410,$B341,'Grid GenerationQueue'!$BA$5:$BA$410,$C341,'Grid GenerationQueue'!$BD$5:$BD$410,"&lt;="&amp;$BE$3)</f>
        <v>0</v>
      </c>
      <c r="BK341">
        <f>SUMIFS('Grid GenerationQueue'!AN$5:AN$410,'Grid GenerationQueue'!$AZ$5:$AZ$410,$B341,'Grid GenerationQueue'!$BA$5:$BA$410,$C341,'Grid GenerationQueue'!$BD$5:$BD$410,"&lt;="&amp;$BE$3)</f>
        <v>0</v>
      </c>
      <c r="BL341">
        <f>SUMIFS('Grid GenerationQueue'!AO$5:AO$410,'Grid GenerationQueue'!$AZ$5:$AZ$410,$B341,'Grid GenerationQueue'!$BA$5:$BA$410,$C341,'Grid GenerationQueue'!$BD$5:$BD$410,"&lt;="&amp;$BE$3)</f>
        <v>0</v>
      </c>
      <c r="BM341">
        <f>SUMIFS('Grid GenerationQueue'!AP$5:AP$410,'Grid GenerationQueue'!$AZ$5:$AZ$410,$B341,'Grid GenerationQueue'!$BA$5:$BA$410,$C341,'Grid GenerationQueue'!$BD$5:$BD$410,"&lt;="&amp;$BE$3)</f>
        <v>0</v>
      </c>
      <c r="BN341">
        <f>SUMIFS('Grid GenerationQueue'!AQ$5:AQ$410,'Grid GenerationQueue'!$AZ$5:$AZ$410,$B341,'Grid GenerationQueue'!$BA$5:$BA$410,$C341,'Grid GenerationQueue'!$BD$5:$BD$410,"&lt;="&amp;$BE$3)</f>
        <v>0</v>
      </c>
      <c r="BO341">
        <f>SUMIFS('Grid GenerationQueue'!AR$5:AR$410,'Grid GenerationQueue'!$AZ$5:$AZ$410,$B341,'Grid GenerationQueue'!$BA$5:$BA$410,$C341,'Grid GenerationQueue'!$BD$5:$BD$410,"&lt;="&amp;$BE$3)</f>
        <v>0</v>
      </c>
      <c r="BQ341">
        <f>SUMIFS('Grid GenerationQueue'!AG$5:AG$410,'Grid GenerationQueue'!$AZ$5:$AZ$410,$B341,'Grid GenerationQueue'!$BA$5:$BA$410,$C341,'Grid GenerationQueue'!$BJ$5:$BJ$410,"Executed",'Grid GenerationQueue'!$BD$5:$BD$410,"&lt;="&amp;$BE$3)</f>
        <v>0</v>
      </c>
      <c r="BR341">
        <f>SUMIFS('Grid GenerationQueue'!AH$5:AH$410,'Grid GenerationQueue'!$AZ$5:$AZ$410,$B341,'Grid GenerationQueue'!$BA$5:$BA$410,$C341,'Grid GenerationQueue'!$BJ$5:$BJ$410,"Executed",'Grid GenerationQueue'!$BD$5:$BD$410,"&lt;="&amp;$BE$3)</f>
        <v>0</v>
      </c>
      <c r="BS341">
        <f>SUMIFS('Grid GenerationQueue'!AI$5:AI$410,'Grid GenerationQueue'!$AZ$5:$AZ$410,$B341,'Grid GenerationQueue'!$BA$5:$BA$410,$C341,'Grid GenerationQueue'!$BJ$5:$BJ$410,"Executed",'Grid GenerationQueue'!$BD$5:$BD$410,"&lt;="&amp;$BE$3)</f>
        <v>0</v>
      </c>
      <c r="BT341">
        <f>SUMIFS('Grid GenerationQueue'!AJ$5:AJ$410,'Grid GenerationQueue'!$AZ$5:$AZ$410,$B341,'Grid GenerationQueue'!$BA$5:$BA$410,$C341,'Grid GenerationQueue'!$BJ$5:$BJ$410,"Executed",'Grid GenerationQueue'!$BD$5:$BD$410,"&lt;="&amp;$BE$3)</f>
        <v>0</v>
      </c>
      <c r="BU341">
        <f>SUMIFS('Grid GenerationQueue'!AK$5:AK$410,'Grid GenerationQueue'!$AZ$5:$AZ$410,$B341,'Grid GenerationQueue'!$BA$5:$BA$410,$C341,'Grid GenerationQueue'!$BJ$5:$BJ$410,"Executed",'Grid GenerationQueue'!$BD$5:$BD$410,"&lt;="&amp;$BE$3)</f>
        <v>0</v>
      </c>
      <c r="BV341">
        <f>SUMIFS('Grid GenerationQueue'!AL$5:AL$410,'Grid GenerationQueue'!$AZ$5:$AZ$410,$B341,'Grid GenerationQueue'!$BA$5:$BA$410,$C341,'Grid GenerationQueue'!$BJ$5:$BJ$410,"Executed",'Grid GenerationQueue'!$BD$5:$BD$410,"&lt;="&amp;$BE$3)</f>
        <v>0</v>
      </c>
      <c r="BW341">
        <f>SUMIFS('Grid GenerationQueue'!AM$5:AM$410,'Grid GenerationQueue'!$AZ$5:$AZ$410,$B341,'Grid GenerationQueue'!$BA$5:$BA$410,$C341,'Grid GenerationQueue'!$BJ$5:$BJ$410,"Executed",'Grid GenerationQueue'!$BD$5:$BD$410,"&lt;="&amp;$BE$3)</f>
        <v>0</v>
      </c>
      <c r="BX341">
        <f>SUMIFS('Grid GenerationQueue'!AN$5:AN$410,'Grid GenerationQueue'!$AZ$5:$AZ$410,$B341,'Grid GenerationQueue'!$BA$5:$BA$410,$C341,'Grid GenerationQueue'!$BJ$5:$BJ$410,"Executed",'Grid GenerationQueue'!$BD$5:$BD$410,"&lt;="&amp;$BE$3)</f>
        <v>0</v>
      </c>
      <c r="BY341">
        <f>SUMIFS('Grid GenerationQueue'!AO$5:AO$410,'Grid GenerationQueue'!$AZ$5:$AZ$410,$B341,'Grid GenerationQueue'!$BA$5:$BA$410,$C341,'Grid GenerationQueue'!$BJ$5:$BJ$410,"Executed",'Grid GenerationQueue'!$BD$5:$BD$410,"&lt;="&amp;$BE$3)</f>
        <v>0</v>
      </c>
      <c r="BZ341">
        <f>SUMIFS('Grid GenerationQueue'!AP$5:AP$410,'Grid GenerationQueue'!$AZ$5:$AZ$410,$B341,'Grid GenerationQueue'!$BA$5:$BA$410,$C341,'Grid GenerationQueue'!$BJ$5:$BJ$410,"Executed",'Grid GenerationQueue'!$BD$5:$BD$410,"&lt;="&amp;$BE$3)</f>
        <v>0</v>
      </c>
      <c r="CA341">
        <f>SUMIFS('Grid GenerationQueue'!AQ$5:AQ$410,'Grid GenerationQueue'!$AZ$5:$AZ$410,$B341,'Grid GenerationQueue'!$BA$5:$BA$410,$C341,'Grid GenerationQueue'!$BJ$5:$BJ$410,"Executed",'Grid GenerationQueue'!$BD$5:$BD$410,"&lt;="&amp;$BE$3)</f>
        <v>0</v>
      </c>
      <c r="CB341">
        <f>SUMIFS('Grid GenerationQueue'!AR$5:AR$410,'Grid GenerationQueue'!$AZ$5:$AZ$410,$B341,'Grid GenerationQueue'!$BA$5:$BA$410,$C341,'Grid GenerationQueue'!$BJ$5:$BJ$410,"Executed",'Grid GenerationQueue'!$BD$5:$BD$410,"&lt;="&amp;$BE$3)</f>
        <v>0</v>
      </c>
      <c r="CD341">
        <f>SUMIFS('Grid GenerationQueue'!AG$5:AG$410,'Grid GenerationQueue'!$AZ$5:$AZ$410,$B341,'Grid GenerationQueue'!$BA$5:$BA$410,$C341,'Grid GenerationQueue'!$BH$5:$BH$410,"&lt;&gt;"&amp;"",'Grid GenerationQueue'!$BD$5:$BD$410,"&lt;="&amp;$BE$3)</f>
        <v>0</v>
      </c>
      <c r="CE341">
        <f>SUMIFS('Grid GenerationQueue'!AH$5:AH$410,'Grid GenerationQueue'!$AZ$5:$AZ$410,$B341,'Grid GenerationQueue'!$BA$5:$BA$410,$C341,'Grid GenerationQueue'!$BH$5:$BH$410,"&lt;&gt;"&amp;"",'Grid GenerationQueue'!$BD$5:$BD$410,"&lt;="&amp;$BE$3)</f>
        <v>0</v>
      </c>
      <c r="CF341">
        <f>SUMIFS('Grid GenerationQueue'!AI$5:AI$410,'Grid GenerationQueue'!$AZ$5:$AZ$410,$B341,'Grid GenerationQueue'!$BA$5:$BA$410,$C341,'Grid GenerationQueue'!$BH$5:$BH$410,"&lt;&gt;"&amp;"",'Grid GenerationQueue'!$BD$5:$BD$410,"&lt;="&amp;$BE$3)</f>
        <v>0</v>
      </c>
      <c r="CG341">
        <f>SUMIFS('Grid GenerationQueue'!AJ$5:AJ$410,'Grid GenerationQueue'!$AZ$5:$AZ$410,$B341,'Grid GenerationQueue'!$BA$5:$BA$410,$C341,'Grid GenerationQueue'!$BH$5:$BH$410,"&lt;&gt;"&amp;"",'Grid GenerationQueue'!$BD$5:$BD$410,"&lt;="&amp;$BE$3)</f>
        <v>0</v>
      </c>
      <c r="CH341">
        <f>SUMIFS('Grid GenerationQueue'!AK$5:AK$410,'Grid GenerationQueue'!$AZ$5:$AZ$410,$B341,'Grid GenerationQueue'!$BA$5:$BA$410,$C341,'Grid GenerationQueue'!$BH$5:$BH$410,"&lt;&gt;"&amp;"",'Grid GenerationQueue'!$BD$5:$BD$410,"&lt;="&amp;$BE$3)</f>
        <v>0</v>
      </c>
      <c r="CI341">
        <f>SUMIFS('Grid GenerationQueue'!AL$5:AL$410,'Grid GenerationQueue'!$AZ$5:$AZ$410,$B341,'Grid GenerationQueue'!$BA$5:$BA$410,$C341,'Grid GenerationQueue'!$BH$5:$BH$410,"&lt;&gt;"&amp;"",'Grid GenerationQueue'!$BD$5:$BD$410,"&lt;="&amp;$BE$3)</f>
        <v>0</v>
      </c>
      <c r="CJ341">
        <f>SUMIFS('Grid GenerationQueue'!AM$5:AM$410,'Grid GenerationQueue'!$AZ$5:$AZ$410,$B341,'Grid GenerationQueue'!$BA$5:$BA$410,$C341,'Grid GenerationQueue'!$BH$5:$BH$410,"&lt;&gt;"&amp;"",'Grid GenerationQueue'!$BD$5:$BD$410,"&lt;="&amp;$BE$3)</f>
        <v>0</v>
      </c>
      <c r="CK341">
        <f>SUMIFS('Grid GenerationQueue'!AN$5:AN$410,'Grid GenerationQueue'!$AZ$5:$AZ$410,$B341,'Grid GenerationQueue'!$BA$5:$BA$410,$C341,'Grid GenerationQueue'!$BH$5:$BH$410,"&lt;&gt;"&amp;"",'Grid GenerationQueue'!$BD$5:$BD$410,"&lt;="&amp;$BE$3)</f>
        <v>0</v>
      </c>
      <c r="CL341">
        <f>SUMIFS('Grid GenerationQueue'!AO$5:AO$410,'Grid GenerationQueue'!$AZ$5:$AZ$410,$B341,'Grid GenerationQueue'!$BA$5:$BA$410,$C341,'Grid GenerationQueue'!$BH$5:$BH$410,"&lt;&gt;"&amp;"",'Grid GenerationQueue'!$BD$5:$BD$410,"&lt;="&amp;$BE$3)</f>
        <v>0</v>
      </c>
      <c r="CM341">
        <f>SUMIFS('Grid GenerationQueue'!AP$5:AP$410,'Grid GenerationQueue'!$AZ$5:$AZ$410,$B341,'Grid GenerationQueue'!$BA$5:$BA$410,$C341,'Grid GenerationQueue'!$BH$5:$BH$410,"&lt;&gt;"&amp;"",'Grid GenerationQueue'!$BD$5:$BD$410,"&lt;="&amp;$BE$3)</f>
        <v>0</v>
      </c>
      <c r="CN341">
        <f>SUMIFS('Grid GenerationQueue'!AQ$5:AQ$410,'Grid GenerationQueue'!$AZ$5:$AZ$410,$B341,'Grid GenerationQueue'!$BA$5:$BA$410,$C341,'Grid GenerationQueue'!$BH$5:$BH$410,"&lt;&gt;"&amp;"",'Grid GenerationQueue'!$BD$5:$BD$410,"&lt;="&amp;$BE$3)</f>
        <v>0</v>
      </c>
      <c r="CO341">
        <f>SUMIFS('Grid GenerationQueue'!AR$5:AR$410,'Grid GenerationQueue'!$AZ$5:$AZ$410,$B341,'Grid GenerationQueue'!$BA$5:$BA$410,$C341,'Grid GenerationQueue'!$BH$5:$BH$410,"&lt;&gt;"&amp;"",'Grid GenerationQueue'!$BD$5:$BD$410,"&lt;="&amp;$BE$3)</f>
        <v>0</v>
      </c>
      <c r="CQ341">
        <f>SUMIFS('Grid GenerationQueue'!AG$5:AG$410,'Grid GenerationQueue'!$AZ$5:$AZ$410,$B341,'Grid GenerationQueue'!$BA$5:$BA$410,$C341,'Grid GenerationQueue'!$BK$5:$BK$410,"&gt;0",'Grid GenerationQueue'!$BD$5:$BD$410,"&lt;="&amp;$BE$3)</f>
        <v>0</v>
      </c>
      <c r="CR341">
        <f>SUMIFS('Grid GenerationQueue'!AH$5:AH$410,'Grid GenerationQueue'!$AZ$5:$AZ$410,$B341,'Grid GenerationQueue'!$BA$5:$BA$410,$C341,'Grid GenerationQueue'!$BK$5:$BK$410,"&gt;0",'Grid GenerationQueue'!$BD$5:$BD$410,"&lt;="&amp;$BE$3)</f>
        <v>0</v>
      </c>
      <c r="CS341">
        <f>SUMIFS('Grid GenerationQueue'!AI$5:AI$410,'Grid GenerationQueue'!$AZ$5:$AZ$410,$B341,'Grid GenerationQueue'!$BA$5:$BA$410,$C341,'Grid GenerationQueue'!$BK$5:$BK$410,"&gt;0",'Grid GenerationQueue'!$BD$5:$BD$410,"&lt;="&amp;$BE$3)</f>
        <v>0</v>
      </c>
      <c r="CT341">
        <f>SUMIFS('Grid GenerationQueue'!AJ$5:AJ$410,'Grid GenerationQueue'!$AZ$5:$AZ$410,$B341,'Grid GenerationQueue'!$BA$5:$BA$410,$C341,'Grid GenerationQueue'!$BK$5:$BK$410,"&gt;0",'Grid GenerationQueue'!$BD$5:$BD$410,"&lt;="&amp;$BE$3)</f>
        <v>0</v>
      </c>
      <c r="CU341">
        <f>SUMIFS('Grid GenerationQueue'!AK$5:AK$410,'Grid GenerationQueue'!$AZ$5:$AZ$410,$B341,'Grid GenerationQueue'!$BA$5:$BA$410,$C341,'Grid GenerationQueue'!$BK$5:$BK$410,"&gt;0",'Grid GenerationQueue'!$BD$5:$BD$410,"&lt;="&amp;$BE$3)</f>
        <v>0</v>
      </c>
      <c r="CV341">
        <f>SUMIFS('Grid GenerationQueue'!AL$5:AL$410,'Grid GenerationQueue'!$AZ$5:$AZ$410,$B341,'Grid GenerationQueue'!$BA$5:$BA$410,$C341,'Grid GenerationQueue'!$BK$5:$BK$410,"&gt;0",'Grid GenerationQueue'!$BD$5:$BD$410,"&lt;="&amp;$BE$3)</f>
        <v>0</v>
      </c>
      <c r="CW341">
        <f>SUMIFS('Grid GenerationQueue'!AM$5:AM$410,'Grid GenerationQueue'!$AZ$5:$AZ$410,$B341,'Grid GenerationQueue'!$BA$5:$BA$410,$C341,'Grid GenerationQueue'!$BK$5:$BK$410,"&gt;0",'Grid GenerationQueue'!$BD$5:$BD$410,"&lt;="&amp;$BE$3)</f>
        <v>0</v>
      </c>
      <c r="CX341">
        <f>SUMIFS('Grid GenerationQueue'!AN$5:AN$410,'Grid GenerationQueue'!$AZ$5:$AZ$410,$B341,'Grid GenerationQueue'!$BA$5:$BA$410,$C341,'Grid GenerationQueue'!$BK$5:$BK$410,"&gt;0",'Grid GenerationQueue'!$BD$5:$BD$410,"&lt;="&amp;$BE$3)</f>
        <v>0</v>
      </c>
      <c r="CY341">
        <f>SUMIFS('Grid GenerationQueue'!AO$5:AO$410,'Grid GenerationQueue'!$AZ$5:$AZ$410,$B341,'Grid GenerationQueue'!$BA$5:$BA$410,$C341,'Grid GenerationQueue'!$BK$5:$BK$410,"&gt;0",'Grid GenerationQueue'!$BD$5:$BD$410,"&lt;="&amp;$BE$3)</f>
        <v>0</v>
      </c>
      <c r="CZ341">
        <f>SUMIFS('Grid GenerationQueue'!AP$5:AP$410,'Grid GenerationQueue'!$AZ$5:$AZ$410,$B341,'Grid GenerationQueue'!$BA$5:$BA$410,$C341,'Grid GenerationQueue'!$BK$5:$BK$410,"&gt;0",'Grid GenerationQueue'!$BD$5:$BD$410,"&lt;="&amp;$BE$3)</f>
        <v>0</v>
      </c>
      <c r="DA341">
        <f>SUMIFS('Grid GenerationQueue'!AQ$5:AQ$410,'Grid GenerationQueue'!$AZ$5:$AZ$410,$B341,'Grid GenerationQueue'!$BA$5:$BA$410,$C341,'Grid GenerationQueue'!$BK$5:$BK$410,"&gt;0",'Grid GenerationQueue'!$BD$5:$BD$410,"&lt;="&amp;$BE$3)</f>
        <v>0</v>
      </c>
      <c r="DB341">
        <f>SUMIFS('Grid GenerationQueue'!AR$5:AR$410,'Grid GenerationQueue'!$AZ$5:$AZ$410,$B341,'Grid GenerationQueue'!$BA$5:$BA$410,$C341,'Grid GenerationQueue'!$BK$5:$BK$410,"&gt;0",'Grid GenerationQueue'!$BD$5:$BD$410,"&lt;="&amp;$BE$3)</f>
        <v>0</v>
      </c>
    </row>
    <row r="342" spans="1:106" x14ac:dyDescent="0.35">
      <c r="A342" t="s">
        <v>75</v>
      </c>
      <c r="B342" t="s">
        <v>4918</v>
      </c>
      <c r="C342">
        <v>69</v>
      </c>
      <c r="D342">
        <f>SUMIFS('Grid GenerationQueue'!AG$5:AG$410,'Grid GenerationQueue'!$AZ$5:$AZ$410,$B342,'Grid GenerationQueue'!$BA$5:$BA$410,$C342)</f>
        <v>0</v>
      </c>
      <c r="E342">
        <f>SUMIFS('Grid GenerationQueue'!AH$5:AH$410,'Grid GenerationQueue'!$AZ$5:$AZ$410,$B342,'Grid GenerationQueue'!$BA$5:$BA$410,$C342)</f>
        <v>0</v>
      </c>
      <c r="F342">
        <f>SUMIFS('Grid GenerationQueue'!AI$5:AI$410,'Grid GenerationQueue'!$AZ$5:$AZ$410,$B342,'Grid GenerationQueue'!$BA$5:$BA$410,$C342)</f>
        <v>0</v>
      </c>
      <c r="G342">
        <f>SUMIFS('Grid GenerationQueue'!AJ$5:AJ$410,'Grid GenerationQueue'!$AZ$5:$AZ$410,$B342,'Grid GenerationQueue'!$BA$5:$BA$410,$C342)</f>
        <v>0</v>
      </c>
      <c r="H342">
        <f>SUMIFS('Grid GenerationQueue'!AK$5:AK$410,'Grid GenerationQueue'!$AZ$5:$AZ$410,$B342,'Grid GenerationQueue'!$BA$5:$BA$410,$C342)</f>
        <v>0</v>
      </c>
      <c r="I342">
        <f>SUMIFS('Grid GenerationQueue'!AL$5:AL$410,'Grid GenerationQueue'!$AZ$5:$AZ$410,$B342,'Grid GenerationQueue'!$BA$5:$BA$410,$C342)</f>
        <v>0</v>
      </c>
      <c r="J342">
        <f>SUMIFS('Grid GenerationQueue'!AM$5:AM$410,'Grid GenerationQueue'!$AZ$5:$AZ$410,$B342,'Grid GenerationQueue'!$BA$5:$BA$410,$C342)</f>
        <v>0</v>
      </c>
      <c r="K342">
        <f>SUMIFS('Grid GenerationQueue'!AN$5:AN$410,'Grid GenerationQueue'!$AZ$5:$AZ$410,$B342,'Grid GenerationQueue'!$BA$5:$BA$410,$C342)</f>
        <v>0</v>
      </c>
      <c r="L342">
        <f>SUMIFS('Grid GenerationQueue'!AO$5:AO$410,'Grid GenerationQueue'!$AZ$5:$AZ$410,$B342,'Grid GenerationQueue'!$BA$5:$BA$410,$C342)</f>
        <v>0</v>
      </c>
      <c r="M342">
        <f>SUMIFS('Grid GenerationQueue'!AP$5:AP$410,'Grid GenerationQueue'!$AZ$5:$AZ$410,$B342,'Grid GenerationQueue'!$BA$5:$BA$410,$C342)</f>
        <v>0</v>
      </c>
      <c r="N342">
        <f>SUMIFS('Grid GenerationQueue'!AQ$5:AQ$410,'Grid GenerationQueue'!$AZ$5:$AZ$410,$B342,'Grid GenerationQueue'!$BA$5:$BA$410,$C342)</f>
        <v>0</v>
      </c>
      <c r="O342">
        <f>SUMIFS('Grid GenerationQueue'!AR$5:AR$410,'Grid GenerationQueue'!$AZ$5:$AZ$410,$B342,'Grid GenerationQueue'!$BA$5:$BA$410,$C342)</f>
        <v>0</v>
      </c>
      <c r="Q342">
        <f>SUMIFS('Grid GenerationQueue'!AG$5:AG$410,'Grid GenerationQueue'!$AZ$5:$AZ$410,$B342,'Grid GenerationQueue'!$BA$5:$BA$410,$C342,'Grid GenerationQueue'!$BJ$5:$BJ$410,"Executed")</f>
        <v>0</v>
      </c>
      <c r="R342">
        <f>SUMIFS('Grid GenerationQueue'!AH$5:AH$410,'Grid GenerationQueue'!$AZ$5:$AZ$410,$B342,'Grid GenerationQueue'!$BA$5:$BA$410,$C342,'Grid GenerationQueue'!$BJ$5:$BJ$410,"Executed")</f>
        <v>0</v>
      </c>
      <c r="S342">
        <f>SUMIFS('Grid GenerationQueue'!AI$5:AI$410,'Grid GenerationQueue'!$AZ$5:$AZ$410,$B342,'Grid GenerationQueue'!$BA$5:$BA$410,$C342,'Grid GenerationQueue'!$BJ$5:$BJ$410,"Executed")</f>
        <v>0</v>
      </c>
      <c r="T342">
        <f>SUMIFS('Grid GenerationQueue'!AJ$5:AJ$410,'Grid GenerationQueue'!$AZ$5:$AZ$410,$B342,'Grid GenerationQueue'!$BA$5:$BA$410,$C342,'Grid GenerationQueue'!$BJ$5:$BJ$410,"Executed")</f>
        <v>0</v>
      </c>
      <c r="U342">
        <f>SUMIFS('Grid GenerationQueue'!AK$5:AK$410,'Grid GenerationQueue'!$AZ$5:$AZ$410,$B342,'Grid GenerationQueue'!$BA$5:$BA$410,$C342,'Grid GenerationQueue'!$BJ$5:$BJ$410,"Executed")</f>
        <v>0</v>
      </c>
      <c r="V342">
        <f>SUMIFS('Grid GenerationQueue'!AL$5:AL$410,'Grid GenerationQueue'!$AZ$5:$AZ$410,$B342,'Grid GenerationQueue'!$BA$5:$BA$410,$C342,'Grid GenerationQueue'!$BJ$5:$BJ$410,"Executed")</f>
        <v>0</v>
      </c>
      <c r="W342">
        <f>SUMIFS('Grid GenerationQueue'!AM$5:AM$410,'Grid GenerationQueue'!$AZ$5:$AZ$410,$B342,'Grid GenerationQueue'!$BA$5:$BA$410,$C342,'Grid GenerationQueue'!$BJ$5:$BJ$410,"Executed")</f>
        <v>0</v>
      </c>
      <c r="X342">
        <f>SUMIFS('Grid GenerationQueue'!AN$5:AN$410,'Grid GenerationQueue'!$AZ$5:$AZ$410,$B342,'Grid GenerationQueue'!$BA$5:$BA$410,$C342,'Grid GenerationQueue'!$BJ$5:$BJ$410,"Executed")</f>
        <v>0</v>
      </c>
      <c r="Y342">
        <f>SUMIFS('Grid GenerationQueue'!AO$5:AO$410,'Grid GenerationQueue'!$AZ$5:$AZ$410,$B342,'Grid GenerationQueue'!$BA$5:$BA$410,$C342,'Grid GenerationQueue'!$BJ$5:$BJ$410,"Executed")</f>
        <v>0</v>
      </c>
      <c r="Z342">
        <f>SUMIFS('Grid GenerationQueue'!AP$5:AP$410,'Grid GenerationQueue'!$AZ$5:$AZ$410,$B342,'Grid GenerationQueue'!$BA$5:$BA$410,$C342,'Grid GenerationQueue'!$BJ$5:$BJ$410,"Executed")</f>
        <v>0</v>
      </c>
      <c r="AA342">
        <f>SUMIFS('Grid GenerationQueue'!AQ$5:AQ$410,'Grid GenerationQueue'!$AZ$5:$AZ$410,$B342,'Grid GenerationQueue'!$BA$5:$BA$410,$C342,'Grid GenerationQueue'!$BJ$5:$BJ$410,"Executed")</f>
        <v>0</v>
      </c>
      <c r="AB342">
        <f>SUMIFS('Grid GenerationQueue'!AR$5:AR$410,'Grid GenerationQueue'!$AZ$5:$AZ$410,$B342,'Grid GenerationQueue'!$BA$5:$BA$410,$C342,'Grid GenerationQueue'!$BJ$5:$BJ$410,"Executed")</f>
        <v>0</v>
      </c>
      <c r="AD342">
        <f>SUMIFS('Grid GenerationQueue'!AG$5:AG$410,'Grid GenerationQueue'!$AZ$5:$AZ$410,$B342,'Grid GenerationQueue'!$BA$5:$BA$410,$C342,'Grid GenerationQueue'!$BH$5:$BH$410,"&lt;&gt;"&amp;"")+SUMIFS('Grid GenerationQueue'!AG$5:AG$410,'Grid GenerationQueue'!$AZ$5:$AZ$410,$B342,'Grid GenerationQueue'!$BA$5:$BA$410,$C342,'Grid GenerationQueue'!$BH$5:$BH$410,"",'Grid GenerationQueue'!$AC$5:$AC$410,1)</f>
        <v>0</v>
      </c>
      <c r="AE342">
        <f>SUMIFS('Grid GenerationQueue'!AH$5:AH$410,'Grid GenerationQueue'!$AZ$5:$AZ$410,$B342,'Grid GenerationQueue'!$BA$5:$BA$410,$C342,'Grid GenerationQueue'!$BH$5:$BH$410,"&lt;&gt;"&amp;"")+SUMIFS('Grid GenerationQueue'!AH$5:AH$410,'Grid GenerationQueue'!$AZ$5:$AZ$410,$B342,'Grid GenerationQueue'!$BA$5:$BA$410,$C342,'Grid GenerationQueue'!$BH$5:$BH$410,"",'Grid GenerationQueue'!$AC$5:$AC$410,1)</f>
        <v>0</v>
      </c>
      <c r="AF342">
        <f>SUMIFS('Grid GenerationQueue'!AI$5:AI$410,'Grid GenerationQueue'!$AZ$5:$AZ$410,$B342,'Grid GenerationQueue'!$BA$5:$BA$410,$C342,'Grid GenerationQueue'!$BH$5:$BH$410,"&lt;&gt;"&amp;"")+SUMIFS('Grid GenerationQueue'!AI$5:AI$410,'Grid GenerationQueue'!$AZ$5:$AZ$410,$B342,'Grid GenerationQueue'!$BA$5:$BA$410,$C342,'Grid GenerationQueue'!$BH$5:$BH$410,"",'Grid GenerationQueue'!$AC$5:$AC$410,1)</f>
        <v>0</v>
      </c>
      <c r="AG342">
        <f>SUMIFS('Grid GenerationQueue'!AJ$5:AJ$410,'Grid GenerationQueue'!$AZ$5:$AZ$410,$B342,'Grid GenerationQueue'!$BA$5:$BA$410,$C342,'Grid GenerationQueue'!$BH$5:$BH$410,"&lt;&gt;"&amp;"")+SUMIFS('Grid GenerationQueue'!AJ$5:AJ$410,'Grid GenerationQueue'!$AZ$5:$AZ$410,$B342,'Grid GenerationQueue'!$BA$5:$BA$410,$C342,'Grid GenerationQueue'!$BH$5:$BH$410,"",'Grid GenerationQueue'!$AC$5:$AC$410,1)</f>
        <v>0</v>
      </c>
      <c r="AH342">
        <f>SUMIFS('Grid GenerationQueue'!AK$5:AK$410,'Grid GenerationQueue'!$AZ$5:$AZ$410,$B342,'Grid GenerationQueue'!$BA$5:$BA$410,$C342,'Grid GenerationQueue'!$BH$5:$BH$410,"&lt;&gt;"&amp;"")+SUMIFS('Grid GenerationQueue'!AK$5:AK$410,'Grid GenerationQueue'!$AZ$5:$AZ$410,$B342,'Grid GenerationQueue'!$BA$5:$BA$410,$C342,'Grid GenerationQueue'!$BH$5:$BH$410,"",'Grid GenerationQueue'!$AC$5:$AC$410,1)</f>
        <v>0</v>
      </c>
      <c r="AI342">
        <f>SUMIFS('Grid GenerationQueue'!AL$5:AL$410,'Grid GenerationQueue'!$AZ$5:$AZ$410,$B342,'Grid GenerationQueue'!$BA$5:$BA$410,$C342,'Grid GenerationQueue'!$BH$5:$BH$410,"&lt;&gt;"&amp;"")+SUMIFS('Grid GenerationQueue'!AL$5:AL$410,'Grid GenerationQueue'!$AZ$5:$AZ$410,$B342,'Grid GenerationQueue'!$BA$5:$BA$410,$C342,'Grid GenerationQueue'!$BH$5:$BH$410,"",'Grid GenerationQueue'!$AC$5:$AC$410,1)</f>
        <v>0</v>
      </c>
      <c r="AJ342">
        <f>SUMIFS('Grid GenerationQueue'!AM$5:AM$410,'Grid GenerationQueue'!$AZ$5:$AZ$410,$B342,'Grid GenerationQueue'!$BA$5:$BA$410,$C342,'Grid GenerationQueue'!$BH$5:$BH$410,"&lt;&gt;"&amp;"")+SUMIFS('Grid GenerationQueue'!AM$5:AM$410,'Grid GenerationQueue'!$AZ$5:$AZ$410,$B342,'Grid GenerationQueue'!$BA$5:$BA$410,$C342,'Grid GenerationQueue'!$BH$5:$BH$410,"",'Grid GenerationQueue'!$AC$5:$AC$410,1)</f>
        <v>0</v>
      </c>
      <c r="AK342">
        <f>SUMIFS('Grid GenerationQueue'!AN$5:AN$410,'Grid GenerationQueue'!$AZ$5:$AZ$410,$B342,'Grid GenerationQueue'!$BA$5:$BA$410,$C342,'Grid GenerationQueue'!$BH$5:$BH$410,"&lt;&gt;"&amp;"")+SUMIFS('Grid GenerationQueue'!AN$5:AN$410,'Grid GenerationQueue'!$AZ$5:$AZ$410,$B342,'Grid GenerationQueue'!$BA$5:$BA$410,$C342,'Grid GenerationQueue'!$BH$5:$BH$410,"",'Grid GenerationQueue'!$AC$5:$AC$410,1)</f>
        <v>0</v>
      </c>
      <c r="AL342">
        <f>SUMIFS('Grid GenerationQueue'!AO$5:AO$410,'Grid GenerationQueue'!$AZ$5:$AZ$410,$B342,'Grid GenerationQueue'!$BA$5:$BA$410,$C342,'Grid GenerationQueue'!$BH$5:$BH$410,"&lt;&gt;"&amp;"")+SUMIFS('Grid GenerationQueue'!AO$5:AO$410,'Grid GenerationQueue'!$AZ$5:$AZ$410,$B342,'Grid GenerationQueue'!$BA$5:$BA$410,$C342,'Grid GenerationQueue'!$BH$5:$BH$410,"",'Grid GenerationQueue'!$AC$5:$AC$410,1)</f>
        <v>0</v>
      </c>
      <c r="AM342">
        <f>SUMIFS('Grid GenerationQueue'!AP$5:AP$410,'Grid GenerationQueue'!$AZ$5:$AZ$410,$B342,'Grid GenerationQueue'!$BA$5:$BA$410,$C342,'Grid GenerationQueue'!$BH$5:$BH$410,"&lt;&gt;"&amp;"")+SUMIFS('Grid GenerationQueue'!AP$5:AP$410,'Grid GenerationQueue'!$AZ$5:$AZ$410,$B342,'Grid GenerationQueue'!$BA$5:$BA$410,$C342,'Grid GenerationQueue'!$BH$5:$BH$410,"",'Grid GenerationQueue'!$AC$5:$AC$410,1)</f>
        <v>0</v>
      </c>
      <c r="AN342">
        <f>SUMIFS('Grid GenerationQueue'!AQ$5:AQ$410,'Grid GenerationQueue'!$AZ$5:$AZ$410,$B342,'Grid GenerationQueue'!$BA$5:$BA$410,$C342,'Grid GenerationQueue'!$BH$5:$BH$410,"&lt;&gt;"&amp;"")+SUMIFS('Grid GenerationQueue'!AQ$5:AQ$410,'Grid GenerationQueue'!$AZ$5:$AZ$410,$B342,'Grid GenerationQueue'!$BA$5:$BA$410,$C342,'Grid GenerationQueue'!$BH$5:$BH$410,"",'Grid GenerationQueue'!$AC$5:$AC$410,1)</f>
        <v>0</v>
      </c>
      <c r="AO342">
        <f>SUMIFS('Grid GenerationQueue'!AR$5:AR$410,'Grid GenerationQueue'!$AZ$5:$AZ$410,$B342,'Grid GenerationQueue'!$BA$5:$BA$410,$C342,'Grid GenerationQueue'!$BH$5:$BH$410,"&lt;&gt;"&amp;"")+SUMIFS('Grid GenerationQueue'!AR$5:AR$410,'Grid GenerationQueue'!$AZ$5:$AZ$410,$B342,'Grid GenerationQueue'!$BA$5:$BA$410,$C342,'Grid GenerationQueue'!$BH$5:$BH$410,"",'Grid GenerationQueue'!$AC$5:$AC$410,1)</f>
        <v>0</v>
      </c>
      <c r="AQ342">
        <f>SUMIFS('Grid GenerationQueue'!AG$5:AG$410,'Grid GenerationQueue'!$AZ$5:$AZ$410,$B342,'Grid GenerationQueue'!$BA$5:$BA$410,$C342,'Grid GenerationQueue'!$BK$5:$BK$410,"&gt;0")</f>
        <v>0</v>
      </c>
      <c r="AR342">
        <f>SUMIFS('Grid GenerationQueue'!AH$5:AH$410,'Grid GenerationQueue'!$AZ$5:$AZ$410,$B342,'Grid GenerationQueue'!$BA$5:$BA$410,$C342,'Grid GenerationQueue'!$BK$5:$BK$410,"&gt;0")</f>
        <v>0</v>
      </c>
      <c r="AS342">
        <f>SUMIFS('Grid GenerationQueue'!AI$5:AI$410,'Grid GenerationQueue'!$AZ$5:$AZ$410,$B342,'Grid GenerationQueue'!$BA$5:$BA$410,$C342,'Grid GenerationQueue'!$BK$5:$BK$410,"&gt;0")</f>
        <v>0</v>
      </c>
      <c r="AT342">
        <f>SUMIFS('Grid GenerationQueue'!AJ$5:AJ$410,'Grid GenerationQueue'!$AZ$5:$AZ$410,$B342,'Grid GenerationQueue'!$BA$5:$BA$410,$C342,'Grid GenerationQueue'!$BK$5:$BK$410,"&gt;0")</f>
        <v>0</v>
      </c>
      <c r="AU342">
        <f>SUMIFS('Grid GenerationQueue'!AK$5:AK$410,'Grid GenerationQueue'!$AZ$5:$AZ$410,$B342,'Grid GenerationQueue'!$BA$5:$BA$410,$C342,'Grid GenerationQueue'!$BK$5:$BK$410,"&gt;0")</f>
        <v>0</v>
      </c>
      <c r="AV342">
        <f>SUMIFS('Grid GenerationQueue'!AL$5:AL$410,'Grid GenerationQueue'!$AZ$5:$AZ$410,$B342,'Grid GenerationQueue'!$BA$5:$BA$410,$C342,'Grid GenerationQueue'!$BK$5:$BK$410,"&gt;0")</f>
        <v>0</v>
      </c>
      <c r="AW342">
        <f>SUMIFS('Grid GenerationQueue'!AM$5:AM$410,'Grid GenerationQueue'!$AZ$5:$AZ$410,$B342,'Grid GenerationQueue'!$BA$5:$BA$410,$C342,'Grid GenerationQueue'!$BK$5:$BK$410,"&gt;0")</f>
        <v>0</v>
      </c>
      <c r="AX342">
        <f>SUMIFS('Grid GenerationQueue'!AN$5:AN$410,'Grid GenerationQueue'!$AZ$5:$AZ$410,$B342,'Grid GenerationQueue'!$BA$5:$BA$410,$C342,'Grid GenerationQueue'!$BK$5:$BK$410,"&gt;0")</f>
        <v>0</v>
      </c>
      <c r="AY342">
        <f>SUMIFS('Grid GenerationQueue'!AO$5:AO$410,'Grid GenerationQueue'!$AZ$5:$AZ$410,$B342,'Grid GenerationQueue'!$BA$5:$BA$410,$C342,'Grid GenerationQueue'!$BK$5:$BK$410,"&gt;0")</f>
        <v>0</v>
      </c>
      <c r="AZ342">
        <f>SUMIFS('Grid GenerationQueue'!AP$5:AP$410,'Grid GenerationQueue'!$AZ$5:$AZ$410,$B342,'Grid GenerationQueue'!$BA$5:$BA$410,$C342,'Grid GenerationQueue'!$BK$5:$BK$410,"&gt;0")</f>
        <v>0</v>
      </c>
      <c r="BA342">
        <f>SUMIFS('Grid GenerationQueue'!AQ$5:AQ$410,'Grid GenerationQueue'!$AZ$5:$AZ$410,$B342,'Grid GenerationQueue'!$BA$5:$BA$410,$C342,'Grid GenerationQueue'!$BK$5:$BK$410,"&gt;0")</f>
        <v>0</v>
      </c>
      <c r="BB342">
        <f>SUMIFS('Grid GenerationQueue'!AR$5:AR$410,'Grid GenerationQueue'!$AZ$5:$AZ$410,$B342,'Grid GenerationQueue'!$BA$5:$BA$410,$C342,'Grid GenerationQueue'!$BK$5:$BK$410,"&gt;0")</f>
        <v>0</v>
      </c>
      <c r="BD342">
        <f>SUMIFS('Grid GenerationQueue'!AG$5:AG$410,'Grid GenerationQueue'!$AZ$5:$AZ$410,$B342,'Grid GenerationQueue'!$BA$5:$BA$410,$C342,'Grid GenerationQueue'!$BD$5:$BD$410,"&lt;="&amp;$BE$3)</f>
        <v>0</v>
      </c>
      <c r="BE342">
        <f>SUMIFS('Grid GenerationQueue'!AH$5:AH$410,'Grid GenerationQueue'!$AZ$5:$AZ$410,$B342,'Grid GenerationQueue'!$BA$5:$BA$410,$C342,'Grid GenerationQueue'!$BD$5:$BD$410,"&lt;="&amp;$BE$3)</f>
        <v>0</v>
      </c>
      <c r="BF342">
        <f>SUMIFS('Grid GenerationQueue'!AI$5:AI$410,'Grid GenerationQueue'!$AZ$5:$AZ$410,$B342,'Grid GenerationQueue'!$BA$5:$BA$410,$C342,'Grid GenerationQueue'!$BD$5:$BD$410,"&lt;="&amp;$BE$3)</f>
        <v>0</v>
      </c>
      <c r="BG342">
        <f>SUMIFS('Grid GenerationQueue'!AJ$5:AJ$410,'Grid GenerationQueue'!$AZ$5:$AZ$410,$B342,'Grid GenerationQueue'!$BA$5:$BA$410,$C342,'Grid GenerationQueue'!$BD$5:$BD$410,"&lt;="&amp;$BE$3)</f>
        <v>0</v>
      </c>
      <c r="BH342">
        <f>SUMIFS('Grid GenerationQueue'!AK$5:AK$410,'Grid GenerationQueue'!$AZ$5:$AZ$410,$B342,'Grid GenerationQueue'!$BA$5:$BA$410,$C342,'Grid GenerationQueue'!$BD$5:$BD$410,"&lt;="&amp;$BE$3)</f>
        <v>0</v>
      </c>
      <c r="BI342">
        <f>SUMIFS('Grid GenerationQueue'!AL$5:AL$410,'Grid GenerationQueue'!$AZ$5:$AZ$410,$B342,'Grid GenerationQueue'!$BA$5:$BA$410,$C342,'Grid GenerationQueue'!$BD$5:$BD$410,"&lt;="&amp;$BE$3)</f>
        <v>0</v>
      </c>
      <c r="BJ342">
        <f>SUMIFS('Grid GenerationQueue'!AM$5:AM$410,'Grid GenerationQueue'!$AZ$5:$AZ$410,$B342,'Grid GenerationQueue'!$BA$5:$BA$410,$C342,'Grid GenerationQueue'!$BD$5:$BD$410,"&lt;="&amp;$BE$3)</f>
        <v>0</v>
      </c>
      <c r="BK342">
        <f>SUMIFS('Grid GenerationQueue'!AN$5:AN$410,'Grid GenerationQueue'!$AZ$5:$AZ$410,$B342,'Grid GenerationQueue'!$BA$5:$BA$410,$C342,'Grid GenerationQueue'!$BD$5:$BD$410,"&lt;="&amp;$BE$3)</f>
        <v>0</v>
      </c>
      <c r="BL342">
        <f>SUMIFS('Grid GenerationQueue'!AO$5:AO$410,'Grid GenerationQueue'!$AZ$5:$AZ$410,$B342,'Grid GenerationQueue'!$BA$5:$BA$410,$C342,'Grid GenerationQueue'!$BD$5:$BD$410,"&lt;="&amp;$BE$3)</f>
        <v>0</v>
      </c>
      <c r="BM342">
        <f>SUMIFS('Grid GenerationQueue'!AP$5:AP$410,'Grid GenerationQueue'!$AZ$5:$AZ$410,$B342,'Grid GenerationQueue'!$BA$5:$BA$410,$C342,'Grid GenerationQueue'!$BD$5:$BD$410,"&lt;="&amp;$BE$3)</f>
        <v>0</v>
      </c>
      <c r="BN342">
        <f>SUMIFS('Grid GenerationQueue'!AQ$5:AQ$410,'Grid GenerationQueue'!$AZ$5:$AZ$410,$B342,'Grid GenerationQueue'!$BA$5:$BA$410,$C342,'Grid GenerationQueue'!$BD$5:$BD$410,"&lt;="&amp;$BE$3)</f>
        <v>0</v>
      </c>
      <c r="BO342">
        <f>SUMIFS('Grid GenerationQueue'!AR$5:AR$410,'Grid GenerationQueue'!$AZ$5:$AZ$410,$B342,'Grid GenerationQueue'!$BA$5:$BA$410,$C342,'Grid GenerationQueue'!$BD$5:$BD$410,"&lt;="&amp;$BE$3)</f>
        <v>0</v>
      </c>
      <c r="BQ342">
        <f>SUMIFS('Grid GenerationQueue'!AG$5:AG$410,'Grid GenerationQueue'!$AZ$5:$AZ$410,$B342,'Grid GenerationQueue'!$BA$5:$BA$410,$C342,'Grid GenerationQueue'!$BJ$5:$BJ$410,"Executed",'Grid GenerationQueue'!$BD$5:$BD$410,"&lt;="&amp;$BE$3)</f>
        <v>0</v>
      </c>
      <c r="BR342">
        <f>SUMIFS('Grid GenerationQueue'!AH$5:AH$410,'Grid GenerationQueue'!$AZ$5:$AZ$410,$B342,'Grid GenerationQueue'!$BA$5:$BA$410,$C342,'Grid GenerationQueue'!$BJ$5:$BJ$410,"Executed",'Grid GenerationQueue'!$BD$5:$BD$410,"&lt;="&amp;$BE$3)</f>
        <v>0</v>
      </c>
      <c r="BS342">
        <f>SUMIFS('Grid GenerationQueue'!AI$5:AI$410,'Grid GenerationQueue'!$AZ$5:$AZ$410,$B342,'Grid GenerationQueue'!$BA$5:$BA$410,$C342,'Grid GenerationQueue'!$BJ$5:$BJ$410,"Executed",'Grid GenerationQueue'!$BD$5:$BD$410,"&lt;="&amp;$BE$3)</f>
        <v>0</v>
      </c>
      <c r="BT342">
        <f>SUMIFS('Grid GenerationQueue'!AJ$5:AJ$410,'Grid GenerationQueue'!$AZ$5:$AZ$410,$B342,'Grid GenerationQueue'!$BA$5:$BA$410,$C342,'Grid GenerationQueue'!$BJ$5:$BJ$410,"Executed",'Grid GenerationQueue'!$BD$5:$BD$410,"&lt;="&amp;$BE$3)</f>
        <v>0</v>
      </c>
      <c r="BU342">
        <f>SUMIFS('Grid GenerationQueue'!AK$5:AK$410,'Grid GenerationQueue'!$AZ$5:$AZ$410,$B342,'Grid GenerationQueue'!$BA$5:$BA$410,$C342,'Grid GenerationQueue'!$BJ$5:$BJ$410,"Executed",'Grid GenerationQueue'!$BD$5:$BD$410,"&lt;="&amp;$BE$3)</f>
        <v>0</v>
      </c>
      <c r="BV342">
        <f>SUMIFS('Grid GenerationQueue'!AL$5:AL$410,'Grid GenerationQueue'!$AZ$5:$AZ$410,$B342,'Grid GenerationQueue'!$BA$5:$BA$410,$C342,'Grid GenerationQueue'!$BJ$5:$BJ$410,"Executed",'Grid GenerationQueue'!$BD$5:$BD$410,"&lt;="&amp;$BE$3)</f>
        <v>0</v>
      </c>
      <c r="BW342">
        <f>SUMIFS('Grid GenerationQueue'!AM$5:AM$410,'Grid GenerationQueue'!$AZ$5:$AZ$410,$B342,'Grid GenerationQueue'!$BA$5:$BA$410,$C342,'Grid GenerationQueue'!$BJ$5:$BJ$410,"Executed",'Grid GenerationQueue'!$BD$5:$BD$410,"&lt;="&amp;$BE$3)</f>
        <v>0</v>
      </c>
      <c r="BX342">
        <f>SUMIFS('Grid GenerationQueue'!AN$5:AN$410,'Grid GenerationQueue'!$AZ$5:$AZ$410,$B342,'Grid GenerationQueue'!$BA$5:$BA$410,$C342,'Grid GenerationQueue'!$BJ$5:$BJ$410,"Executed",'Grid GenerationQueue'!$BD$5:$BD$410,"&lt;="&amp;$BE$3)</f>
        <v>0</v>
      </c>
      <c r="BY342">
        <f>SUMIFS('Grid GenerationQueue'!AO$5:AO$410,'Grid GenerationQueue'!$AZ$5:$AZ$410,$B342,'Grid GenerationQueue'!$BA$5:$BA$410,$C342,'Grid GenerationQueue'!$BJ$5:$BJ$410,"Executed",'Grid GenerationQueue'!$BD$5:$BD$410,"&lt;="&amp;$BE$3)</f>
        <v>0</v>
      </c>
      <c r="BZ342">
        <f>SUMIFS('Grid GenerationQueue'!AP$5:AP$410,'Grid GenerationQueue'!$AZ$5:$AZ$410,$B342,'Grid GenerationQueue'!$BA$5:$BA$410,$C342,'Grid GenerationQueue'!$BJ$5:$BJ$410,"Executed",'Grid GenerationQueue'!$BD$5:$BD$410,"&lt;="&amp;$BE$3)</f>
        <v>0</v>
      </c>
      <c r="CA342">
        <f>SUMIFS('Grid GenerationQueue'!AQ$5:AQ$410,'Grid GenerationQueue'!$AZ$5:$AZ$410,$B342,'Grid GenerationQueue'!$BA$5:$BA$410,$C342,'Grid GenerationQueue'!$BJ$5:$BJ$410,"Executed",'Grid GenerationQueue'!$BD$5:$BD$410,"&lt;="&amp;$BE$3)</f>
        <v>0</v>
      </c>
      <c r="CB342">
        <f>SUMIFS('Grid GenerationQueue'!AR$5:AR$410,'Grid GenerationQueue'!$AZ$5:$AZ$410,$B342,'Grid GenerationQueue'!$BA$5:$BA$410,$C342,'Grid GenerationQueue'!$BJ$5:$BJ$410,"Executed",'Grid GenerationQueue'!$BD$5:$BD$410,"&lt;="&amp;$BE$3)</f>
        <v>0</v>
      </c>
      <c r="CD342">
        <f>SUMIFS('Grid GenerationQueue'!AG$5:AG$410,'Grid GenerationQueue'!$AZ$5:$AZ$410,$B342,'Grid GenerationQueue'!$BA$5:$BA$410,$C342,'Grid GenerationQueue'!$BH$5:$BH$410,"&lt;&gt;"&amp;"",'Grid GenerationQueue'!$BD$5:$BD$410,"&lt;="&amp;$BE$3)</f>
        <v>0</v>
      </c>
      <c r="CE342">
        <f>SUMIFS('Grid GenerationQueue'!AH$5:AH$410,'Grid GenerationQueue'!$AZ$5:$AZ$410,$B342,'Grid GenerationQueue'!$BA$5:$BA$410,$C342,'Grid GenerationQueue'!$BH$5:$BH$410,"&lt;&gt;"&amp;"",'Grid GenerationQueue'!$BD$5:$BD$410,"&lt;="&amp;$BE$3)</f>
        <v>0</v>
      </c>
      <c r="CF342">
        <f>SUMIFS('Grid GenerationQueue'!AI$5:AI$410,'Grid GenerationQueue'!$AZ$5:$AZ$410,$B342,'Grid GenerationQueue'!$BA$5:$BA$410,$C342,'Grid GenerationQueue'!$BH$5:$BH$410,"&lt;&gt;"&amp;"",'Grid GenerationQueue'!$BD$5:$BD$410,"&lt;="&amp;$BE$3)</f>
        <v>0</v>
      </c>
      <c r="CG342">
        <f>SUMIFS('Grid GenerationQueue'!AJ$5:AJ$410,'Grid GenerationQueue'!$AZ$5:$AZ$410,$B342,'Grid GenerationQueue'!$BA$5:$BA$410,$C342,'Grid GenerationQueue'!$BH$5:$BH$410,"&lt;&gt;"&amp;"",'Grid GenerationQueue'!$BD$5:$BD$410,"&lt;="&amp;$BE$3)</f>
        <v>0</v>
      </c>
      <c r="CH342">
        <f>SUMIFS('Grid GenerationQueue'!AK$5:AK$410,'Grid GenerationQueue'!$AZ$5:$AZ$410,$B342,'Grid GenerationQueue'!$BA$5:$BA$410,$C342,'Grid GenerationQueue'!$BH$5:$BH$410,"&lt;&gt;"&amp;"",'Grid GenerationQueue'!$BD$5:$BD$410,"&lt;="&amp;$BE$3)</f>
        <v>0</v>
      </c>
      <c r="CI342">
        <f>SUMIFS('Grid GenerationQueue'!AL$5:AL$410,'Grid GenerationQueue'!$AZ$5:$AZ$410,$B342,'Grid GenerationQueue'!$BA$5:$BA$410,$C342,'Grid GenerationQueue'!$BH$5:$BH$410,"&lt;&gt;"&amp;"",'Grid GenerationQueue'!$BD$5:$BD$410,"&lt;="&amp;$BE$3)</f>
        <v>0</v>
      </c>
      <c r="CJ342">
        <f>SUMIFS('Grid GenerationQueue'!AM$5:AM$410,'Grid GenerationQueue'!$AZ$5:$AZ$410,$B342,'Grid GenerationQueue'!$BA$5:$BA$410,$C342,'Grid GenerationQueue'!$BH$5:$BH$410,"&lt;&gt;"&amp;"",'Grid GenerationQueue'!$BD$5:$BD$410,"&lt;="&amp;$BE$3)</f>
        <v>0</v>
      </c>
      <c r="CK342">
        <f>SUMIFS('Grid GenerationQueue'!AN$5:AN$410,'Grid GenerationQueue'!$AZ$5:$AZ$410,$B342,'Grid GenerationQueue'!$BA$5:$BA$410,$C342,'Grid GenerationQueue'!$BH$5:$BH$410,"&lt;&gt;"&amp;"",'Grid GenerationQueue'!$BD$5:$BD$410,"&lt;="&amp;$BE$3)</f>
        <v>0</v>
      </c>
      <c r="CL342">
        <f>SUMIFS('Grid GenerationQueue'!AO$5:AO$410,'Grid GenerationQueue'!$AZ$5:$AZ$410,$B342,'Grid GenerationQueue'!$BA$5:$BA$410,$C342,'Grid GenerationQueue'!$BH$5:$BH$410,"&lt;&gt;"&amp;"",'Grid GenerationQueue'!$BD$5:$BD$410,"&lt;="&amp;$BE$3)</f>
        <v>0</v>
      </c>
      <c r="CM342">
        <f>SUMIFS('Grid GenerationQueue'!AP$5:AP$410,'Grid GenerationQueue'!$AZ$5:$AZ$410,$B342,'Grid GenerationQueue'!$BA$5:$BA$410,$C342,'Grid GenerationQueue'!$BH$5:$BH$410,"&lt;&gt;"&amp;"",'Grid GenerationQueue'!$BD$5:$BD$410,"&lt;="&amp;$BE$3)</f>
        <v>0</v>
      </c>
      <c r="CN342">
        <f>SUMIFS('Grid GenerationQueue'!AQ$5:AQ$410,'Grid GenerationQueue'!$AZ$5:$AZ$410,$B342,'Grid GenerationQueue'!$BA$5:$BA$410,$C342,'Grid GenerationQueue'!$BH$5:$BH$410,"&lt;&gt;"&amp;"",'Grid GenerationQueue'!$BD$5:$BD$410,"&lt;="&amp;$BE$3)</f>
        <v>0</v>
      </c>
      <c r="CO342">
        <f>SUMIFS('Grid GenerationQueue'!AR$5:AR$410,'Grid GenerationQueue'!$AZ$5:$AZ$410,$B342,'Grid GenerationQueue'!$BA$5:$BA$410,$C342,'Grid GenerationQueue'!$BH$5:$BH$410,"&lt;&gt;"&amp;"",'Grid GenerationQueue'!$BD$5:$BD$410,"&lt;="&amp;$BE$3)</f>
        <v>0</v>
      </c>
      <c r="CQ342">
        <f>SUMIFS('Grid GenerationQueue'!AG$5:AG$410,'Grid GenerationQueue'!$AZ$5:$AZ$410,$B342,'Grid GenerationQueue'!$BA$5:$BA$410,$C342,'Grid GenerationQueue'!$BK$5:$BK$410,"&gt;0",'Grid GenerationQueue'!$BD$5:$BD$410,"&lt;="&amp;$BE$3)</f>
        <v>0</v>
      </c>
      <c r="CR342">
        <f>SUMIFS('Grid GenerationQueue'!AH$5:AH$410,'Grid GenerationQueue'!$AZ$5:$AZ$410,$B342,'Grid GenerationQueue'!$BA$5:$BA$410,$C342,'Grid GenerationQueue'!$BK$5:$BK$410,"&gt;0",'Grid GenerationQueue'!$BD$5:$BD$410,"&lt;="&amp;$BE$3)</f>
        <v>0</v>
      </c>
      <c r="CS342">
        <f>SUMIFS('Grid GenerationQueue'!AI$5:AI$410,'Grid GenerationQueue'!$AZ$5:$AZ$410,$B342,'Grid GenerationQueue'!$BA$5:$BA$410,$C342,'Grid GenerationQueue'!$BK$5:$BK$410,"&gt;0",'Grid GenerationQueue'!$BD$5:$BD$410,"&lt;="&amp;$BE$3)</f>
        <v>0</v>
      </c>
      <c r="CT342">
        <f>SUMIFS('Grid GenerationQueue'!AJ$5:AJ$410,'Grid GenerationQueue'!$AZ$5:$AZ$410,$B342,'Grid GenerationQueue'!$BA$5:$BA$410,$C342,'Grid GenerationQueue'!$BK$5:$BK$410,"&gt;0",'Grid GenerationQueue'!$BD$5:$BD$410,"&lt;="&amp;$BE$3)</f>
        <v>0</v>
      </c>
      <c r="CU342">
        <f>SUMIFS('Grid GenerationQueue'!AK$5:AK$410,'Grid GenerationQueue'!$AZ$5:$AZ$410,$B342,'Grid GenerationQueue'!$BA$5:$BA$410,$C342,'Grid GenerationQueue'!$BK$5:$BK$410,"&gt;0",'Grid GenerationQueue'!$BD$5:$BD$410,"&lt;="&amp;$BE$3)</f>
        <v>0</v>
      </c>
      <c r="CV342">
        <f>SUMIFS('Grid GenerationQueue'!AL$5:AL$410,'Grid GenerationQueue'!$AZ$5:$AZ$410,$B342,'Grid GenerationQueue'!$BA$5:$BA$410,$C342,'Grid GenerationQueue'!$BK$5:$BK$410,"&gt;0",'Grid GenerationQueue'!$BD$5:$BD$410,"&lt;="&amp;$BE$3)</f>
        <v>0</v>
      </c>
      <c r="CW342">
        <f>SUMIFS('Grid GenerationQueue'!AM$5:AM$410,'Grid GenerationQueue'!$AZ$5:$AZ$410,$B342,'Grid GenerationQueue'!$BA$5:$BA$410,$C342,'Grid GenerationQueue'!$BK$5:$BK$410,"&gt;0",'Grid GenerationQueue'!$BD$5:$BD$410,"&lt;="&amp;$BE$3)</f>
        <v>0</v>
      </c>
      <c r="CX342">
        <f>SUMIFS('Grid GenerationQueue'!AN$5:AN$410,'Grid GenerationQueue'!$AZ$5:$AZ$410,$B342,'Grid GenerationQueue'!$BA$5:$BA$410,$C342,'Grid GenerationQueue'!$BK$5:$BK$410,"&gt;0",'Grid GenerationQueue'!$BD$5:$BD$410,"&lt;="&amp;$BE$3)</f>
        <v>0</v>
      </c>
      <c r="CY342">
        <f>SUMIFS('Grid GenerationQueue'!AO$5:AO$410,'Grid GenerationQueue'!$AZ$5:$AZ$410,$B342,'Grid GenerationQueue'!$BA$5:$BA$410,$C342,'Grid GenerationQueue'!$BK$5:$BK$410,"&gt;0",'Grid GenerationQueue'!$BD$5:$BD$410,"&lt;="&amp;$BE$3)</f>
        <v>0</v>
      </c>
      <c r="CZ342">
        <f>SUMIFS('Grid GenerationQueue'!AP$5:AP$410,'Grid GenerationQueue'!$AZ$5:$AZ$410,$B342,'Grid GenerationQueue'!$BA$5:$BA$410,$C342,'Grid GenerationQueue'!$BK$5:$BK$410,"&gt;0",'Grid GenerationQueue'!$BD$5:$BD$410,"&lt;="&amp;$BE$3)</f>
        <v>0</v>
      </c>
      <c r="DA342">
        <f>SUMIFS('Grid GenerationQueue'!AQ$5:AQ$410,'Grid GenerationQueue'!$AZ$5:$AZ$410,$B342,'Grid GenerationQueue'!$BA$5:$BA$410,$C342,'Grid GenerationQueue'!$BK$5:$BK$410,"&gt;0",'Grid GenerationQueue'!$BD$5:$BD$410,"&lt;="&amp;$BE$3)</f>
        <v>0</v>
      </c>
      <c r="DB342">
        <f>SUMIFS('Grid GenerationQueue'!AR$5:AR$410,'Grid GenerationQueue'!$AZ$5:$AZ$410,$B342,'Grid GenerationQueue'!$BA$5:$BA$410,$C342,'Grid GenerationQueue'!$BK$5:$BK$410,"&gt;0",'Grid GenerationQueue'!$BD$5:$BD$410,"&lt;="&amp;$BE$3)</f>
        <v>0</v>
      </c>
    </row>
    <row r="343" spans="1:106" x14ac:dyDescent="0.35">
      <c r="A343" t="s">
        <v>4761</v>
      </c>
      <c r="B343" t="s">
        <v>4330</v>
      </c>
      <c r="C343">
        <v>230</v>
      </c>
      <c r="D343">
        <f>SUMIFS('Grid GenerationQueue'!AG$5:AG$410,'Grid GenerationQueue'!$AZ$5:$AZ$410,$B343,'Grid GenerationQueue'!$BA$5:$BA$410,$C343)</f>
        <v>0</v>
      </c>
      <c r="E343">
        <f>SUMIFS('Grid GenerationQueue'!AH$5:AH$410,'Grid GenerationQueue'!$AZ$5:$AZ$410,$B343,'Grid GenerationQueue'!$BA$5:$BA$410,$C343)</f>
        <v>0</v>
      </c>
      <c r="F343">
        <f>SUMIFS('Grid GenerationQueue'!AI$5:AI$410,'Grid GenerationQueue'!$AZ$5:$AZ$410,$B343,'Grid GenerationQueue'!$BA$5:$BA$410,$C343)</f>
        <v>0</v>
      </c>
      <c r="G343">
        <f>SUMIFS('Grid GenerationQueue'!AJ$5:AJ$410,'Grid GenerationQueue'!$AZ$5:$AZ$410,$B343,'Grid GenerationQueue'!$BA$5:$BA$410,$C343)</f>
        <v>0</v>
      </c>
      <c r="H343">
        <f>SUMIFS('Grid GenerationQueue'!AK$5:AK$410,'Grid GenerationQueue'!$AZ$5:$AZ$410,$B343,'Grid GenerationQueue'!$BA$5:$BA$410,$C343)</f>
        <v>0</v>
      </c>
      <c r="I343">
        <f>SUMIFS('Grid GenerationQueue'!AL$5:AL$410,'Grid GenerationQueue'!$AZ$5:$AZ$410,$B343,'Grid GenerationQueue'!$BA$5:$BA$410,$C343)</f>
        <v>0</v>
      </c>
      <c r="J343">
        <f>SUMIFS('Grid GenerationQueue'!AM$5:AM$410,'Grid GenerationQueue'!$AZ$5:$AZ$410,$B343,'Grid GenerationQueue'!$BA$5:$BA$410,$C343)</f>
        <v>0</v>
      </c>
      <c r="K343">
        <f>SUMIFS('Grid GenerationQueue'!AN$5:AN$410,'Grid GenerationQueue'!$AZ$5:$AZ$410,$B343,'Grid GenerationQueue'!$BA$5:$BA$410,$C343)</f>
        <v>0</v>
      </c>
      <c r="L343">
        <f>SUMIFS('Grid GenerationQueue'!AO$5:AO$410,'Grid GenerationQueue'!$AZ$5:$AZ$410,$B343,'Grid GenerationQueue'!$BA$5:$BA$410,$C343)</f>
        <v>0</v>
      </c>
      <c r="M343">
        <f>SUMIFS('Grid GenerationQueue'!AP$5:AP$410,'Grid GenerationQueue'!$AZ$5:$AZ$410,$B343,'Grid GenerationQueue'!$BA$5:$BA$410,$C343)</f>
        <v>0</v>
      </c>
      <c r="N343">
        <f>SUMIFS('Grid GenerationQueue'!AQ$5:AQ$410,'Grid GenerationQueue'!$AZ$5:$AZ$410,$B343,'Grid GenerationQueue'!$BA$5:$BA$410,$C343)</f>
        <v>0</v>
      </c>
      <c r="O343">
        <f>SUMIFS('Grid GenerationQueue'!AR$5:AR$410,'Grid GenerationQueue'!$AZ$5:$AZ$410,$B343,'Grid GenerationQueue'!$BA$5:$BA$410,$C343)</f>
        <v>0</v>
      </c>
      <c r="Q343">
        <f>SUMIFS('Grid GenerationQueue'!AG$5:AG$410,'Grid GenerationQueue'!$AZ$5:$AZ$410,$B343,'Grid GenerationQueue'!$BA$5:$BA$410,$C343,'Grid GenerationQueue'!$BJ$5:$BJ$410,"Executed")</f>
        <v>0</v>
      </c>
      <c r="R343">
        <f>SUMIFS('Grid GenerationQueue'!AH$5:AH$410,'Grid GenerationQueue'!$AZ$5:$AZ$410,$B343,'Grid GenerationQueue'!$BA$5:$BA$410,$C343,'Grid GenerationQueue'!$BJ$5:$BJ$410,"Executed")</f>
        <v>0</v>
      </c>
      <c r="S343">
        <f>SUMIFS('Grid GenerationQueue'!AI$5:AI$410,'Grid GenerationQueue'!$AZ$5:$AZ$410,$B343,'Grid GenerationQueue'!$BA$5:$BA$410,$C343,'Grid GenerationQueue'!$BJ$5:$BJ$410,"Executed")</f>
        <v>0</v>
      </c>
      <c r="T343">
        <f>SUMIFS('Grid GenerationQueue'!AJ$5:AJ$410,'Grid GenerationQueue'!$AZ$5:$AZ$410,$B343,'Grid GenerationQueue'!$BA$5:$BA$410,$C343,'Grid GenerationQueue'!$BJ$5:$BJ$410,"Executed")</f>
        <v>0</v>
      </c>
      <c r="U343">
        <f>SUMIFS('Grid GenerationQueue'!AK$5:AK$410,'Grid GenerationQueue'!$AZ$5:$AZ$410,$B343,'Grid GenerationQueue'!$BA$5:$BA$410,$C343,'Grid GenerationQueue'!$BJ$5:$BJ$410,"Executed")</f>
        <v>0</v>
      </c>
      <c r="V343">
        <f>SUMIFS('Grid GenerationQueue'!AL$5:AL$410,'Grid GenerationQueue'!$AZ$5:$AZ$410,$B343,'Grid GenerationQueue'!$BA$5:$BA$410,$C343,'Grid GenerationQueue'!$BJ$5:$BJ$410,"Executed")</f>
        <v>0</v>
      </c>
      <c r="W343">
        <f>SUMIFS('Grid GenerationQueue'!AM$5:AM$410,'Grid GenerationQueue'!$AZ$5:$AZ$410,$B343,'Grid GenerationQueue'!$BA$5:$BA$410,$C343,'Grid GenerationQueue'!$BJ$5:$BJ$410,"Executed")</f>
        <v>0</v>
      </c>
      <c r="X343">
        <f>SUMIFS('Grid GenerationQueue'!AN$5:AN$410,'Grid GenerationQueue'!$AZ$5:$AZ$410,$B343,'Grid GenerationQueue'!$BA$5:$BA$410,$C343,'Grid GenerationQueue'!$BJ$5:$BJ$410,"Executed")</f>
        <v>0</v>
      </c>
      <c r="Y343">
        <f>SUMIFS('Grid GenerationQueue'!AO$5:AO$410,'Grid GenerationQueue'!$AZ$5:$AZ$410,$B343,'Grid GenerationQueue'!$BA$5:$BA$410,$C343,'Grid GenerationQueue'!$BJ$5:$BJ$410,"Executed")</f>
        <v>0</v>
      </c>
      <c r="Z343">
        <f>SUMIFS('Grid GenerationQueue'!AP$5:AP$410,'Grid GenerationQueue'!$AZ$5:$AZ$410,$B343,'Grid GenerationQueue'!$BA$5:$BA$410,$C343,'Grid GenerationQueue'!$BJ$5:$BJ$410,"Executed")</f>
        <v>0</v>
      </c>
      <c r="AA343">
        <f>SUMIFS('Grid GenerationQueue'!AQ$5:AQ$410,'Grid GenerationQueue'!$AZ$5:$AZ$410,$B343,'Grid GenerationQueue'!$BA$5:$BA$410,$C343,'Grid GenerationQueue'!$BJ$5:$BJ$410,"Executed")</f>
        <v>0</v>
      </c>
      <c r="AB343">
        <f>SUMIFS('Grid GenerationQueue'!AR$5:AR$410,'Grid GenerationQueue'!$AZ$5:$AZ$410,$B343,'Grid GenerationQueue'!$BA$5:$BA$410,$C343,'Grid GenerationQueue'!$BJ$5:$BJ$410,"Executed")</f>
        <v>0</v>
      </c>
      <c r="AD343">
        <f>SUMIFS('Grid GenerationQueue'!AG$5:AG$410,'Grid GenerationQueue'!$AZ$5:$AZ$410,$B343,'Grid GenerationQueue'!$BA$5:$BA$410,$C343,'Grid GenerationQueue'!$BH$5:$BH$410,"&lt;&gt;"&amp;"")+SUMIFS('Grid GenerationQueue'!AG$5:AG$410,'Grid GenerationQueue'!$AZ$5:$AZ$410,$B343,'Grid GenerationQueue'!$BA$5:$BA$410,$C343,'Grid GenerationQueue'!$BH$5:$BH$410,"",'Grid GenerationQueue'!$AC$5:$AC$410,1)</f>
        <v>0</v>
      </c>
      <c r="AE343">
        <f>SUMIFS('Grid GenerationQueue'!AH$5:AH$410,'Grid GenerationQueue'!$AZ$5:$AZ$410,$B343,'Grid GenerationQueue'!$BA$5:$BA$410,$C343,'Grid GenerationQueue'!$BH$5:$BH$410,"&lt;&gt;"&amp;"")+SUMIFS('Grid GenerationQueue'!AH$5:AH$410,'Grid GenerationQueue'!$AZ$5:$AZ$410,$B343,'Grid GenerationQueue'!$BA$5:$BA$410,$C343,'Grid GenerationQueue'!$BH$5:$BH$410,"",'Grid GenerationQueue'!$AC$5:$AC$410,1)</f>
        <v>0</v>
      </c>
      <c r="AF343">
        <f>SUMIFS('Grid GenerationQueue'!AI$5:AI$410,'Grid GenerationQueue'!$AZ$5:$AZ$410,$B343,'Grid GenerationQueue'!$BA$5:$BA$410,$C343,'Grid GenerationQueue'!$BH$5:$BH$410,"&lt;&gt;"&amp;"")+SUMIFS('Grid GenerationQueue'!AI$5:AI$410,'Grid GenerationQueue'!$AZ$5:$AZ$410,$B343,'Grid GenerationQueue'!$BA$5:$BA$410,$C343,'Grid GenerationQueue'!$BH$5:$BH$410,"",'Grid GenerationQueue'!$AC$5:$AC$410,1)</f>
        <v>0</v>
      </c>
      <c r="AG343">
        <f>SUMIFS('Grid GenerationQueue'!AJ$5:AJ$410,'Grid GenerationQueue'!$AZ$5:$AZ$410,$B343,'Grid GenerationQueue'!$BA$5:$BA$410,$C343,'Grid GenerationQueue'!$BH$5:$BH$410,"&lt;&gt;"&amp;"")+SUMIFS('Grid GenerationQueue'!AJ$5:AJ$410,'Grid GenerationQueue'!$AZ$5:$AZ$410,$B343,'Grid GenerationQueue'!$BA$5:$BA$410,$C343,'Grid GenerationQueue'!$BH$5:$BH$410,"",'Grid GenerationQueue'!$AC$5:$AC$410,1)</f>
        <v>0</v>
      </c>
      <c r="AH343">
        <f>SUMIFS('Grid GenerationQueue'!AK$5:AK$410,'Grid GenerationQueue'!$AZ$5:$AZ$410,$B343,'Grid GenerationQueue'!$BA$5:$BA$410,$C343,'Grid GenerationQueue'!$BH$5:$BH$410,"&lt;&gt;"&amp;"")+SUMIFS('Grid GenerationQueue'!AK$5:AK$410,'Grid GenerationQueue'!$AZ$5:$AZ$410,$B343,'Grid GenerationQueue'!$BA$5:$BA$410,$C343,'Grid GenerationQueue'!$BH$5:$BH$410,"",'Grid GenerationQueue'!$AC$5:$AC$410,1)</f>
        <v>0</v>
      </c>
      <c r="AI343">
        <f>SUMIFS('Grid GenerationQueue'!AL$5:AL$410,'Grid GenerationQueue'!$AZ$5:$AZ$410,$B343,'Grid GenerationQueue'!$BA$5:$BA$410,$C343,'Grid GenerationQueue'!$BH$5:$BH$410,"&lt;&gt;"&amp;"")+SUMIFS('Grid GenerationQueue'!AL$5:AL$410,'Grid GenerationQueue'!$AZ$5:$AZ$410,$B343,'Grid GenerationQueue'!$BA$5:$BA$410,$C343,'Grid GenerationQueue'!$BH$5:$BH$410,"",'Grid GenerationQueue'!$AC$5:$AC$410,1)</f>
        <v>0</v>
      </c>
      <c r="AJ343">
        <f>SUMIFS('Grid GenerationQueue'!AM$5:AM$410,'Grid GenerationQueue'!$AZ$5:$AZ$410,$B343,'Grid GenerationQueue'!$BA$5:$BA$410,$C343,'Grid GenerationQueue'!$BH$5:$BH$410,"&lt;&gt;"&amp;"")+SUMIFS('Grid GenerationQueue'!AM$5:AM$410,'Grid GenerationQueue'!$AZ$5:$AZ$410,$B343,'Grid GenerationQueue'!$BA$5:$BA$410,$C343,'Grid GenerationQueue'!$BH$5:$BH$410,"",'Grid GenerationQueue'!$AC$5:$AC$410,1)</f>
        <v>0</v>
      </c>
      <c r="AK343">
        <f>SUMIFS('Grid GenerationQueue'!AN$5:AN$410,'Grid GenerationQueue'!$AZ$5:$AZ$410,$B343,'Grid GenerationQueue'!$BA$5:$BA$410,$C343,'Grid GenerationQueue'!$BH$5:$BH$410,"&lt;&gt;"&amp;"")+SUMIFS('Grid GenerationQueue'!AN$5:AN$410,'Grid GenerationQueue'!$AZ$5:$AZ$410,$B343,'Grid GenerationQueue'!$BA$5:$BA$410,$C343,'Grid GenerationQueue'!$BH$5:$BH$410,"",'Grid GenerationQueue'!$AC$5:$AC$410,1)</f>
        <v>0</v>
      </c>
      <c r="AL343">
        <f>SUMIFS('Grid GenerationQueue'!AO$5:AO$410,'Grid GenerationQueue'!$AZ$5:$AZ$410,$B343,'Grid GenerationQueue'!$BA$5:$BA$410,$C343,'Grid GenerationQueue'!$BH$5:$BH$410,"&lt;&gt;"&amp;"")+SUMIFS('Grid GenerationQueue'!AO$5:AO$410,'Grid GenerationQueue'!$AZ$5:$AZ$410,$B343,'Grid GenerationQueue'!$BA$5:$BA$410,$C343,'Grid GenerationQueue'!$BH$5:$BH$410,"",'Grid GenerationQueue'!$AC$5:$AC$410,1)</f>
        <v>0</v>
      </c>
      <c r="AM343">
        <f>SUMIFS('Grid GenerationQueue'!AP$5:AP$410,'Grid GenerationQueue'!$AZ$5:$AZ$410,$B343,'Grid GenerationQueue'!$BA$5:$BA$410,$C343,'Grid GenerationQueue'!$BH$5:$BH$410,"&lt;&gt;"&amp;"")+SUMIFS('Grid GenerationQueue'!AP$5:AP$410,'Grid GenerationQueue'!$AZ$5:$AZ$410,$B343,'Grid GenerationQueue'!$BA$5:$BA$410,$C343,'Grid GenerationQueue'!$BH$5:$BH$410,"",'Grid GenerationQueue'!$AC$5:$AC$410,1)</f>
        <v>0</v>
      </c>
      <c r="AN343">
        <f>SUMIFS('Grid GenerationQueue'!AQ$5:AQ$410,'Grid GenerationQueue'!$AZ$5:$AZ$410,$B343,'Grid GenerationQueue'!$BA$5:$BA$410,$C343,'Grid GenerationQueue'!$BH$5:$BH$410,"&lt;&gt;"&amp;"")+SUMIFS('Grid GenerationQueue'!AQ$5:AQ$410,'Grid GenerationQueue'!$AZ$5:$AZ$410,$B343,'Grid GenerationQueue'!$BA$5:$BA$410,$C343,'Grid GenerationQueue'!$BH$5:$BH$410,"",'Grid GenerationQueue'!$AC$5:$AC$410,1)</f>
        <v>0</v>
      </c>
      <c r="AO343">
        <f>SUMIFS('Grid GenerationQueue'!AR$5:AR$410,'Grid GenerationQueue'!$AZ$5:$AZ$410,$B343,'Grid GenerationQueue'!$BA$5:$BA$410,$C343,'Grid GenerationQueue'!$BH$5:$BH$410,"&lt;&gt;"&amp;"")+SUMIFS('Grid GenerationQueue'!AR$5:AR$410,'Grid GenerationQueue'!$AZ$5:$AZ$410,$B343,'Grid GenerationQueue'!$BA$5:$BA$410,$C343,'Grid GenerationQueue'!$BH$5:$BH$410,"",'Grid GenerationQueue'!$AC$5:$AC$410,1)</f>
        <v>0</v>
      </c>
      <c r="AQ343">
        <f>SUMIFS('Grid GenerationQueue'!AG$5:AG$410,'Grid GenerationQueue'!$AZ$5:$AZ$410,$B343,'Grid GenerationQueue'!$BA$5:$BA$410,$C343,'Grid GenerationQueue'!$BK$5:$BK$410,"&gt;0")</f>
        <v>0</v>
      </c>
      <c r="AR343">
        <f>SUMIFS('Grid GenerationQueue'!AH$5:AH$410,'Grid GenerationQueue'!$AZ$5:$AZ$410,$B343,'Grid GenerationQueue'!$BA$5:$BA$410,$C343,'Grid GenerationQueue'!$BK$5:$BK$410,"&gt;0")</f>
        <v>0</v>
      </c>
      <c r="AS343">
        <f>SUMIFS('Grid GenerationQueue'!AI$5:AI$410,'Grid GenerationQueue'!$AZ$5:$AZ$410,$B343,'Grid GenerationQueue'!$BA$5:$BA$410,$C343,'Grid GenerationQueue'!$BK$5:$BK$410,"&gt;0")</f>
        <v>0</v>
      </c>
      <c r="AT343">
        <f>SUMIFS('Grid GenerationQueue'!AJ$5:AJ$410,'Grid GenerationQueue'!$AZ$5:$AZ$410,$B343,'Grid GenerationQueue'!$BA$5:$BA$410,$C343,'Grid GenerationQueue'!$BK$5:$BK$410,"&gt;0")</f>
        <v>0</v>
      </c>
      <c r="AU343">
        <f>SUMIFS('Grid GenerationQueue'!AK$5:AK$410,'Grid GenerationQueue'!$AZ$5:$AZ$410,$B343,'Grid GenerationQueue'!$BA$5:$BA$410,$C343,'Grid GenerationQueue'!$BK$5:$BK$410,"&gt;0")</f>
        <v>0</v>
      </c>
      <c r="AV343">
        <f>SUMIFS('Grid GenerationQueue'!AL$5:AL$410,'Grid GenerationQueue'!$AZ$5:$AZ$410,$B343,'Grid GenerationQueue'!$BA$5:$BA$410,$C343,'Grid GenerationQueue'!$BK$5:$BK$410,"&gt;0")</f>
        <v>0</v>
      </c>
      <c r="AW343">
        <f>SUMIFS('Grid GenerationQueue'!AM$5:AM$410,'Grid GenerationQueue'!$AZ$5:$AZ$410,$B343,'Grid GenerationQueue'!$BA$5:$BA$410,$C343,'Grid GenerationQueue'!$BK$5:$BK$410,"&gt;0")</f>
        <v>0</v>
      </c>
      <c r="AX343">
        <f>SUMIFS('Grid GenerationQueue'!AN$5:AN$410,'Grid GenerationQueue'!$AZ$5:$AZ$410,$B343,'Grid GenerationQueue'!$BA$5:$BA$410,$C343,'Grid GenerationQueue'!$BK$5:$BK$410,"&gt;0")</f>
        <v>0</v>
      </c>
      <c r="AY343">
        <f>SUMIFS('Grid GenerationQueue'!AO$5:AO$410,'Grid GenerationQueue'!$AZ$5:$AZ$410,$B343,'Grid GenerationQueue'!$BA$5:$BA$410,$C343,'Grid GenerationQueue'!$BK$5:$BK$410,"&gt;0")</f>
        <v>0</v>
      </c>
      <c r="AZ343">
        <f>SUMIFS('Grid GenerationQueue'!AP$5:AP$410,'Grid GenerationQueue'!$AZ$5:$AZ$410,$B343,'Grid GenerationQueue'!$BA$5:$BA$410,$C343,'Grid GenerationQueue'!$BK$5:$BK$410,"&gt;0")</f>
        <v>0</v>
      </c>
      <c r="BA343">
        <f>SUMIFS('Grid GenerationQueue'!AQ$5:AQ$410,'Grid GenerationQueue'!$AZ$5:$AZ$410,$B343,'Grid GenerationQueue'!$BA$5:$BA$410,$C343,'Grid GenerationQueue'!$BK$5:$BK$410,"&gt;0")</f>
        <v>0</v>
      </c>
      <c r="BB343">
        <f>SUMIFS('Grid GenerationQueue'!AR$5:AR$410,'Grid GenerationQueue'!$AZ$5:$AZ$410,$B343,'Grid GenerationQueue'!$BA$5:$BA$410,$C343,'Grid GenerationQueue'!$BK$5:$BK$410,"&gt;0")</f>
        <v>0</v>
      </c>
      <c r="BD343">
        <f>SUMIFS('Grid GenerationQueue'!AG$5:AG$410,'Grid GenerationQueue'!$AZ$5:$AZ$410,$B343,'Grid GenerationQueue'!$BA$5:$BA$410,$C343,'Grid GenerationQueue'!$BD$5:$BD$410,"&lt;="&amp;$BE$3)</f>
        <v>0</v>
      </c>
      <c r="BE343">
        <f>SUMIFS('Grid GenerationQueue'!AH$5:AH$410,'Grid GenerationQueue'!$AZ$5:$AZ$410,$B343,'Grid GenerationQueue'!$BA$5:$BA$410,$C343,'Grid GenerationQueue'!$BD$5:$BD$410,"&lt;="&amp;$BE$3)</f>
        <v>0</v>
      </c>
      <c r="BF343">
        <f>SUMIFS('Grid GenerationQueue'!AI$5:AI$410,'Grid GenerationQueue'!$AZ$5:$AZ$410,$B343,'Grid GenerationQueue'!$BA$5:$BA$410,$C343,'Grid GenerationQueue'!$BD$5:$BD$410,"&lt;="&amp;$BE$3)</f>
        <v>0</v>
      </c>
      <c r="BG343">
        <f>SUMIFS('Grid GenerationQueue'!AJ$5:AJ$410,'Grid GenerationQueue'!$AZ$5:$AZ$410,$B343,'Grid GenerationQueue'!$BA$5:$BA$410,$C343,'Grid GenerationQueue'!$BD$5:$BD$410,"&lt;="&amp;$BE$3)</f>
        <v>0</v>
      </c>
      <c r="BH343">
        <f>SUMIFS('Grid GenerationQueue'!AK$5:AK$410,'Grid GenerationQueue'!$AZ$5:$AZ$410,$B343,'Grid GenerationQueue'!$BA$5:$BA$410,$C343,'Grid GenerationQueue'!$BD$5:$BD$410,"&lt;="&amp;$BE$3)</f>
        <v>0</v>
      </c>
      <c r="BI343">
        <f>SUMIFS('Grid GenerationQueue'!AL$5:AL$410,'Grid GenerationQueue'!$AZ$5:$AZ$410,$B343,'Grid GenerationQueue'!$BA$5:$BA$410,$C343,'Grid GenerationQueue'!$BD$5:$BD$410,"&lt;="&amp;$BE$3)</f>
        <v>0</v>
      </c>
      <c r="BJ343">
        <f>SUMIFS('Grid GenerationQueue'!AM$5:AM$410,'Grid GenerationQueue'!$AZ$5:$AZ$410,$B343,'Grid GenerationQueue'!$BA$5:$BA$410,$C343,'Grid GenerationQueue'!$BD$5:$BD$410,"&lt;="&amp;$BE$3)</f>
        <v>0</v>
      </c>
      <c r="BK343">
        <f>SUMIFS('Grid GenerationQueue'!AN$5:AN$410,'Grid GenerationQueue'!$AZ$5:$AZ$410,$B343,'Grid GenerationQueue'!$BA$5:$BA$410,$C343,'Grid GenerationQueue'!$BD$5:$BD$410,"&lt;="&amp;$BE$3)</f>
        <v>0</v>
      </c>
      <c r="BL343">
        <f>SUMIFS('Grid GenerationQueue'!AO$5:AO$410,'Grid GenerationQueue'!$AZ$5:$AZ$410,$B343,'Grid GenerationQueue'!$BA$5:$BA$410,$C343,'Grid GenerationQueue'!$BD$5:$BD$410,"&lt;="&amp;$BE$3)</f>
        <v>0</v>
      </c>
      <c r="BM343">
        <f>SUMIFS('Grid GenerationQueue'!AP$5:AP$410,'Grid GenerationQueue'!$AZ$5:$AZ$410,$B343,'Grid GenerationQueue'!$BA$5:$BA$410,$C343,'Grid GenerationQueue'!$BD$5:$BD$410,"&lt;="&amp;$BE$3)</f>
        <v>0</v>
      </c>
      <c r="BN343">
        <f>SUMIFS('Grid GenerationQueue'!AQ$5:AQ$410,'Grid GenerationQueue'!$AZ$5:$AZ$410,$B343,'Grid GenerationQueue'!$BA$5:$BA$410,$C343,'Grid GenerationQueue'!$BD$5:$BD$410,"&lt;="&amp;$BE$3)</f>
        <v>0</v>
      </c>
      <c r="BO343">
        <f>SUMIFS('Grid GenerationQueue'!AR$5:AR$410,'Grid GenerationQueue'!$AZ$5:$AZ$410,$B343,'Grid GenerationQueue'!$BA$5:$BA$410,$C343,'Grid GenerationQueue'!$BD$5:$BD$410,"&lt;="&amp;$BE$3)</f>
        <v>0</v>
      </c>
      <c r="BQ343">
        <f>SUMIFS('Grid GenerationQueue'!AG$5:AG$410,'Grid GenerationQueue'!$AZ$5:$AZ$410,$B343,'Grid GenerationQueue'!$BA$5:$BA$410,$C343,'Grid GenerationQueue'!$BJ$5:$BJ$410,"Executed",'Grid GenerationQueue'!$BD$5:$BD$410,"&lt;="&amp;$BE$3)</f>
        <v>0</v>
      </c>
      <c r="BR343">
        <f>SUMIFS('Grid GenerationQueue'!AH$5:AH$410,'Grid GenerationQueue'!$AZ$5:$AZ$410,$B343,'Grid GenerationQueue'!$BA$5:$BA$410,$C343,'Grid GenerationQueue'!$BJ$5:$BJ$410,"Executed",'Grid GenerationQueue'!$BD$5:$BD$410,"&lt;="&amp;$BE$3)</f>
        <v>0</v>
      </c>
      <c r="BS343">
        <f>SUMIFS('Grid GenerationQueue'!AI$5:AI$410,'Grid GenerationQueue'!$AZ$5:$AZ$410,$B343,'Grid GenerationQueue'!$BA$5:$BA$410,$C343,'Grid GenerationQueue'!$BJ$5:$BJ$410,"Executed",'Grid GenerationQueue'!$BD$5:$BD$410,"&lt;="&amp;$BE$3)</f>
        <v>0</v>
      </c>
      <c r="BT343">
        <f>SUMIFS('Grid GenerationQueue'!AJ$5:AJ$410,'Grid GenerationQueue'!$AZ$5:$AZ$410,$B343,'Grid GenerationQueue'!$BA$5:$BA$410,$C343,'Grid GenerationQueue'!$BJ$5:$BJ$410,"Executed",'Grid GenerationQueue'!$BD$5:$BD$410,"&lt;="&amp;$BE$3)</f>
        <v>0</v>
      </c>
      <c r="BU343">
        <f>SUMIFS('Grid GenerationQueue'!AK$5:AK$410,'Grid GenerationQueue'!$AZ$5:$AZ$410,$B343,'Grid GenerationQueue'!$BA$5:$BA$410,$C343,'Grid GenerationQueue'!$BJ$5:$BJ$410,"Executed",'Grid GenerationQueue'!$BD$5:$BD$410,"&lt;="&amp;$BE$3)</f>
        <v>0</v>
      </c>
      <c r="BV343">
        <f>SUMIFS('Grid GenerationQueue'!AL$5:AL$410,'Grid GenerationQueue'!$AZ$5:$AZ$410,$B343,'Grid GenerationQueue'!$BA$5:$BA$410,$C343,'Grid GenerationQueue'!$BJ$5:$BJ$410,"Executed",'Grid GenerationQueue'!$BD$5:$BD$410,"&lt;="&amp;$BE$3)</f>
        <v>0</v>
      </c>
      <c r="BW343">
        <f>SUMIFS('Grid GenerationQueue'!AM$5:AM$410,'Grid GenerationQueue'!$AZ$5:$AZ$410,$B343,'Grid GenerationQueue'!$BA$5:$BA$410,$C343,'Grid GenerationQueue'!$BJ$5:$BJ$410,"Executed",'Grid GenerationQueue'!$BD$5:$BD$410,"&lt;="&amp;$BE$3)</f>
        <v>0</v>
      </c>
      <c r="BX343">
        <f>SUMIFS('Grid GenerationQueue'!AN$5:AN$410,'Grid GenerationQueue'!$AZ$5:$AZ$410,$B343,'Grid GenerationQueue'!$BA$5:$BA$410,$C343,'Grid GenerationQueue'!$BJ$5:$BJ$410,"Executed",'Grid GenerationQueue'!$BD$5:$BD$410,"&lt;="&amp;$BE$3)</f>
        <v>0</v>
      </c>
      <c r="BY343">
        <f>SUMIFS('Grid GenerationQueue'!AO$5:AO$410,'Grid GenerationQueue'!$AZ$5:$AZ$410,$B343,'Grid GenerationQueue'!$BA$5:$BA$410,$C343,'Grid GenerationQueue'!$BJ$5:$BJ$410,"Executed",'Grid GenerationQueue'!$BD$5:$BD$410,"&lt;="&amp;$BE$3)</f>
        <v>0</v>
      </c>
      <c r="BZ343">
        <f>SUMIFS('Grid GenerationQueue'!AP$5:AP$410,'Grid GenerationQueue'!$AZ$5:$AZ$410,$B343,'Grid GenerationQueue'!$BA$5:$BA$410,$C343,'Grid GenerationQueue'!$BJ$5:$BJ$410,"Executed",'Grid GenerationQueue'!$BD$5:$BD$410,"&lt;="&amp;$BE$3)</f>
        <v>0</v>
      </c>
      <c r="CA343">
        <f>SUMIFS('Grid GenerationQueue'!AQ$5:AQ$410,'Grid GenerationQueue'!$AZ$5:$AZ$410,$B343,'Grid GenerationQueue'!$BA$5:$BA$410,$C343,'Grid GenerationQueue'!$BJ$5:$BJ$410,"Executed",'Grid GenerationQueue'!$BD$5:$BD$410,"&lt;="&amp;$BE$3)</f>
        <v>0</v>
      </c>
      <c r="CB343">
        <f>SUMIFS('Grid GenerationQueue'!AR$5:AR$410,'Grid GenerationQueue'!$AZ$5:$AZ$410,$B343,'Grid GenerationQueue'!$BA$5:$BA$410,$C343,'Grid GenerationQueue'!$BJ$5:$BJ$410,"Executed",'Grid GenerationQueue'!$BD$5:$BD$410,"&lt;="&amp;$BE$3)</f>
        <v>0</v>
      </c>
      <c r="CD343">
        <f>SUMIFS('Grid GenerationQueue'!AG$5:AG$410,'Grid GenerationQueue'!$AZ$5:$AZ$410,$B343,'Grid GenerationQueue'!$BA$5:$BA$410,$C343,'Grid GenerationQueue'!$BH$5:$BH$410,"&lt;&gt;"&amp;"",'Grid GenerationQueue'!$BD$5:$BD$410,"&lt;="&amp;$BE$3)</f>
        <v>0</v>
      </c>
      <c r="CE343">
        <f>SUMIFS('Grid GenerationQueue'!AH$5:AH$410,'Grid GenerationQueue'!$AZ$5:$AZ$410,$B343,'Grid GenerationQueue'!$BA$5:$BA$410,$C343,'Grid GenerationQueue'!$BH$5:$BH$410,"&lt;&gt;"&amp;"",'Grid GenerationQueue'!$BD$5:$BD$410,"&lt;="&amp;$BE$3)</f>
        <v>0</v>
      </c>
      <c r="CF343">
        <f>SUMIFS('Grid GenerationQueue'!AI$5:AI$410,'Grid GenerationQueue'!$AZ$5:$AZ$410,$B343,'Grid GenerationQueue'!$BA$5:$BA$410,$C343,'Grid GenerationQueue'!$BH$5:$BH$410,"&lt;&gt;"&amp;"",'Grid GenerationQueue'!$BD$5:$BD$410,"&lt;="&amp;$BE$3)</f>
        <v>0</v>
      </c>
      <c r="CG343">
        <f>SUMIFS('Grid GenerationQueue'!AJ$5:AJ$410,'Grid GenerationQueue'!$AZ$5:$AZ$410,$B343,'Grid GenerationQueue'!$BA$5:$BA$410,$C343,'Grid GenerationQueue'!$BH$5:$BH$410,"&lt;&gt;"&amp;"",'Grid GenerationQueue'!$BD$5:$BD$410,"&lt;="&amp;$BE$3)</f>
        <v>0</v>
      </c>
      <c r="CH343">
        <f>SUMIFS('Grid GenerationQueue'!AK$5:AK$410,'Grid GenerationQueue'!$AZ$5:$AZ$410,$B343,'Grid GenerationQueue'!$BA$5:$BA$410,$C343,'Grid GenerationQueue'!$BH$5:$BH$410,"&lt;&gt;"&amp;"",'Grid GenerationQueue'!$BD$5:$BD$410,"&lt;="&amp;$BE$3)</f>
        <v>0</v>
      </c>
      <c r="CI343">
        <f>SUMIFS('Grid GenerationQueue'!AL$5:AL$410,'Grid GenerationQueue'!$AZ$5:$AZ$410,$B343,'Grid GenerationQueue'!$BA$5:$BA$410,$C343,'Grid GenerationQueue'!$BH$5:$BH$410,"&lt;&gt;"&amp;"",'Grid GenerationQueue'!$BD$5:$BD$410,"&lt;="&amp;$BE$3)</f>
        <v>0</v>
      </c>
      <c r="CJ343">
        <f>SUMIFS('Grid GenerationQueue'!AM$5:AM$410,'Grid GenerationQueue'!$AZ$5:$AZ$410,$B343,'Grid GenerationQueue'!$BA$5:$BA$410,$C343,'Grid GenerationQueue'!$BH$5:$BH$410,"&lt;&gt;"&amp;"",'Grid GenerationQueue'!$BD$5:$BD$410,"&lt;="&amp;$BE$3)</f>
        <v>0</v>
      </c>
      <c r="CK343">
        <f>SUMIFS('Grid GenerationQueue'!AN$5:AN$410,'Grid GenerationQueue'!$AZ$5:$AZ$410,$B343,'Grid GenerationQueue'!$BA$5:$BA$410,$C343,'Grid GenerationQueue'!$BH$5:$BH$410,"&lt;&gt;"&amp;"",'Grid GenerationQueue'!$BD$5:$BD$410,"&lt;="&amp;$BE$3)</f>
        <v>0</v>
      </c>
      <c r="CL343">
        <f>SUMIFS('Grid GenerationQueue'!AO$5:AO$410,'Grid GenerationQueue'!$AZ$5:$AZ$410,$B343,'Grid GenerationQueue'!$BA$5:$BA$410,$C343,'Grid GenerationQueue'!$BH$5:$BH$410,"&lt;&gt;"&amp;"",'Grid GenerationQueue'!$BD$5:$BD$410,"&lt;="&amp;$BE$3)</f>
        <v>0</v>
      </c>
      <c r="CM343">
        <f>SUMIFS('Grid GenerationQueue'!AP$5:AP$410,'Grid GenerationQueue'!$AZ$5:$AZ$410,$B343,'Grid GenerationQueue'!$BA$5:$BA$410,$C343,'Grid GenerationQueue'!$BH$5:$BH$410,"&lt;&gt;"&amp;"",'Grid GenerationQueue'!$BD$5:$BD$410,"&lt;="&amp;$BE$3)</f>
        <v>0</v>
      </c>
      <c r="CN343">
        <f>SUMIFS('Grid GenerationQueue'!AQ$5:AQ$410,'Grid GenerationQueue'!$AZ$5:$AZ$410,$B343,'Grid GenerationQueue'!$BA$5:$BA$410,$C343,'Grid GenerationQueue'!$BH$5:$BH$410,"&lt;&gt;"&amp;"",'Grid GenerationQueue'!$BD$5:$BD$410,"&lt;="&amp;$BE$3)</f>
        <v>0</v>
      </c>
      <c r="CO343">
        <f>SUMIFS('Grid GenerationQueue'!AR$5:AR$410,'Grid GenerationQueue'!$AZ$5:$AZ$410,$B343,'Grid GenerationQueue'!$BA$5:$BA$410,$C343,'Grid GenerationQueue'!$BH$5:$BH$410,"&lt;&gt;"&amp;"",'Grid GenerationQueue'!$BD$5:$BD$410,"&lt;="&amp;$BE$3)</f>
        <v>0</v>
      </c>
      <c r="CQ343">
        <f>SUMIFS('Grid GenerationQueue'!AG$5:AG$410,'Grid GenerationQueue'!$AZ$5:$AZ$410,$B343,'Grid GenerationQueue'!$BA$5:$BA$410,$C343,'Grid GenerationQueue'!$BK$5:$BK$410,"&gt;0",'Grid GenerationQueue'!$BD$5:$BD$410,"&lt;="&amp;$BE$3)</f>
        <v>0</v>
      </c>
      <c r="CR343">
        <f>SUMIFS('Grid GenerationQueue'!AH$5:AH$410,'Grid GenerationQueue'!$AZ$5:$AZ$410,$B343,'Grid GenerationQueue'!$BA$5:$BA$410,$C343,'Grid GenerationQueue'!$BK$5:$BK$410,"&gt;0",'Grid GenerationQueue'!$BD$5:$BD$410,"&lt;="&amp;$BE$3)</f>
        <v>0</v>
      </c>
      <c r="CS343">
        <f>SUMIFS('Grid GenerationQueue'!AI$5:AI$410,'Grid GenerationQueue'!$AZ$5:$AZ$410,$B343,'Grid GenerationQueue'!$BA$5:$BA$410,$C343,'Grid GenerationQueue'!$BK$5:$BK$410,"&gt;0",'Grid GenerationQueue'!$BD$5:$BD$410,"&lt;="&amp;$BE$3)</f>
        <v>0</v>
      </c>
      <c r="CT343">
        <f>SUMIFS('Grid GenerationQueue'!AJ$5:AJ$410,'Grid GenerationQueue'!$AZ$5:$AZ$410,$B343,'Grid GenerationQueue'!$BA$5:$BA$410,$C343,'Grid GenerationQueue'!$BK$5:$BK$410,"&gt;0",'Grid GenerationQueue'!$BD$5:$BD$410,"&lt;="&amp;$BE$3)</f>
        <v>0</v>
      </c>
      <c r="CU343">
        <f>SUMIFS('Grid GenerationQueue'!AK$5:AK$410,'Grid GenerationQueue'!$AZ$5:$AZ$410,$B343,'Grid GenerationQueue'!$BA$5:$BA$410,$C343,'Grid GenerationQueue'!$BK$5:$BK$410,"&gt;0",'Grid GenerationQueue'!$BD$5:$BD$410,"&lt;="&amp;$BE$3)</f>
        <v>0</v>
      </c>
      <c r="CV343">
        <f>SUMIFS('Grid GenerationQueue'!AL$5:AL$410,'Grid GenerationQueue'!$AZ$5:$AZ$410,$B343,'Grid GenerationQueue'!$BA$5:$BA$410,$C343,'Grid GenerationQueue'!$BK$5:$BK$410,"&gt;0",'Grid GenerationQueue'!$BD$5:$BD$410,"&lt;="&amp;$BE$3)</f>
        <v>0</v>
      </c>
      <c r="CW343">
        <f>SUMIFS('Grid GenerationQueue'!AM$5:AM$410,'Grid GenerationQueue'!$AZ$5:$AZ$410,$B343,'Grid GenerationQueue'!$BA$5:$BA$410,$C343,'Grid GenerationQueue'!$BK$5:$BK$410,"&gt;0",'Grid GenerationQueue'!$BD$5:$BD$410,"&lt;="&amp;$BE$3)</f>
        <v>0</v>
      </c>
      <c r="CX343">
        <f>SUMIFS('Grid GenerationQueue'!AN$5:AN$410,'Grid GenerationQueue'!$AZ$5:$AZ$410,$B343,'Grid GenerationQueue'!$BA$5:$BA$410,$C343,'Grid GenerationQueue'!$BK$5:$BK$410,"&gt;0",'Grid GenerationQueue'!$BD$5:$BD$410,"&lt;="&amp;$BE$3)</f>
        <v>0</v>
      </c>
      <c r="CY343">
        <f>SUMIFS('Grid GenerationQueue'!AO$5:AO$410,'Grid GenerationQueue'!$AZ$5:$AZ$410,$B343,'Grid GenerationQueue'!$BA$5:$BA$410,$C343,'Grid GenerationQueue'!$BK$5:$BK$410,"&gt;0",'Grid GenerationQueue'!$BD$5:$BD$410,"&lt;="&amp;$BE$3)</f>
        <v>0</v>
      </c>
      <c r="CZ343">
        <f>SUMIFS('Grid GenerationQueue'!AP$5:AP$410,'Grid GenerationQueue'!$AZ$5:$AZ$410,$B343,'Grid GenerationQueue'!$BA$5:$BA$410,$C343,'Grid GenerationQueue'!$BK$5:$BK$410,"&gt;0",'Grid GenerationQueue'!$BD$5:$BD$410,"&lt;="&amp;$BE$3)</f>
        <v>0</v>
      </c>
      <c r="DA343">
        <f>SUMIFS('Grid GenerationQueue'!AQ$5:AQ$410,'Grid GenerationQueue'!$AZ$5:$AZ$410,$B343,'Grid GenerationQueue'!$BA$5:$BA$410,$C343,'Grid GenerationQueue'!$BK$5:$BK$410,"&gt;0",'Grid GenerationQueue'!$BD$5:$BD$410,"&lt;="&amp;$BE$3)</f>
        <v>0</v>
      </c>
      <c r="DB343">
        <f>SUMIFS('Grid GenerationQueue'!AR$5:AR$410,'Grid GenerationQueue'!$AZ$5:$AZ$410,$B343,'Grid GenerationQueue'!$BA$5:$BA$410,$C343,'Grid GenerationQueue'!$BK$5:$BK$410,"&gt;0",'Grid GenerationQueue'!$BD$5:$BD$410,"&lt;="&amp;$BE$3)</f>
        <v>0</v>
      </c>
    </row>
    <row r="344" spans="1:106" x14ac:dyDescent="0.35">
      <c r="A344" t="s">
        <v>4746</v>
      </c>
      <c r="B344" t="s">
        <v>4330</v>
      </c>
      <c r="C344">
        <v>500</v>
      </c>
      <c r="D344">
        <f>SUMIFS('Grid GenerationQueue'!AG$5:AG$410,'Grid GenerationQueue'!$AZ$5:$AZ$410,$B344,'Grid GenerationQueue'!$BA$5:$BA$410,$C344)</f>
        <v>512.58000000000004</v>
      </c>
      <c r="E344">
        <f>SUMIFS('Grid GenerationQueue'!AH$5:AH$410,'Grid GenerationQueue'!$AZ$5:$AZ$410,$B344,'Grid GenerationQueue'!$BA$5:$BA$410,$C344)</f>
        <v>500</v>
      </c>
      <c r="F344">
        <f>SUMIFS('Grid GenerationQueue'!AI$5:AI$410,'Grid GenerationQueue'!$AZ$5:$AZ$410,$B344,'Grid GenerationQueue'!$BA$5:$BA$410,$C344)</f>
        <v>0</v>
      </c>
      <c r="G344">
        <f>SUMIFS('Grid GenerationQueue'!AJ$5:AJ$410,'Grid GenerationQueue'!$AZ$5:$AZ$410,$B344,'Grid GenerationQueue'!$BA$5:$BA$410,$C344)</f>
        <v>0</v>
      </c>
      <c r="H344">
        <f>SUMIFS('Grid GenerationQueue'!AK$5:AK$410,'Grid GenerationQueue'!$AZ$5:$AZ$410,$B344,'Grid GenerationQueue'!$BA$5:$BA$410,$C344)</f>
        <v>0</v>
      </c>
      <c r="I344">
        <f>SUMIFS('Grid GenerationQueue'!AL$5:AL$410,'Grid GenerationQueue'!$AZ$5:$AZ$410,$B344,'Grid GenerationQueue'!$BA$5:$BA$410,$C344)</f>
        <v>0</v>
      </c>
      <c r="J344">
        <f>SUMIFS('Grid GenerationQueue'!AM$5:AM$410,'Grid GenerationQueue'!$AZ$5:$AZ$410,$B344,'Grid GenerationQueue'!$BA$5:$BA$410,$C344)</f>
        <v>0</v>
      </c>
      <c r="K344">
        <f>SUMIFS('Grid GenerationQueue'!AN$5:AN$410,'Grid GenerationQueue'!$AZ$5:$AZ$410,$B344,'Grid GenerationQueue'!$BA$5:$BA$410,$C344)</f>
        <v>0</v>
      </c>
      <c r="L344">
        <f>SUMIFS('Grid GenerationQueue'!AO$5:AO$410,'Grid GenerationQueue'!$AZ$5:$AZ$410,$B344,'Grid GenerationQueue'!$BA$5:$BA$410,$C344)</f>
        <v>0</v>
      </c>
      <c r="M344">
        <f>SUMIFS('Grid GenerationQueue'!AP$5:AP$410,'Grid GenerationQueue'!$AZ$5:$AZ$410,$B344,'Grid GenerationQueue'!$BA$5:$BA$410,$C344)</f>
        <v>0</v>
      </c>
      <c r="N344">
        <f>SUMIFS('Grid GenerationQueue'!AQ$5:AQ$410,'Grid GenerationQueue'!$AZ$5:$AZ$410,$B344,'Grid GenerationQueue'!$BA$5:$BA$410,$C344)</f>
        <v>0</v>
      </c>
      <c r="O344">
        <f>SUMIFS('Grid GenerationQueue'!AR$5:AR$410,'Grid GenerationQueue'!$AZ$5:$AZ$410,$B344,'Grid GenerationQueue'!$BA$5:$BA$410,$C344)</f>
        <v>0</v>
      </c>
      <c r="Q344">
        <f>SUMIFS('Grid GenerationQueue'!AG$5:AG$410,'Grid GenerationQueue'!$AZ$5:$AZ$410,$B344,'Grid GenerationQueue'!$BA$5:$BA$410,$C344,'Grid GenerationQueue'!$BJ$5:$BJ$410,"Executed")</f>
        <v>0</v>
      </c>
      <c r="R344">
        <f>SUMIFS('Grid GenerationQueue'!AH$5:AH$410,'Grid GenerationQueue'!$AZ$5:$AZ$410,$B344,'Grid GenerationQueue'!$BA$5:$BA$410,$C344,'Grid GenerationQueue'!$BJ$5:$BJ$410,"Executed")</f>
        <v>0</v>
      </c>
      <c r="S344">
        <f>SUMIFS('Grid GenerationQueue'!AI$5:AI$410,'Grid GenerationQueue'!$AZ$5:$AZ$410,$B344,'Grid GenerationQueue'!$BA$5:$BA$410,$C344,'Grid GenerationQueue'!$BJ$5:$BJ$410,"Executed")</f>
        <v>0</v>
      </c>
      <c r="T344">
        <f>SUMIFS('Grid GenerationQueue'!AJ$5:AJ$410,'Grid GenerationQueue'!$AZ$5:$AZ$410,$B344,'Grid GenerationQueue'!$BA$5:$BA$410,$C344,'Grid GenerationQueue'!$BJ$5:$BJ$410,"Executed")</f>
        <v>0</v>
      </c>
      <c r="U344">
        <f>SUMIFS('Grid GenerationQueue'!AK$5:AK$410,'Grid GenerationQueue'!$AZ$5:$AZ$410,$B344,'Grid GenerationQueue'!$BA$5:$BA$410,$C344,'Grid GenerationQueue'!$BJ$5:$BJ$410,"Executed")</f>
        <v>0</v>
      </c>
      <c r="V344">
        <f>SUMIFS('Grid GenerationQueue'!AL$5:AL$410,'Grid GenerationQueue'!$AZ$5:$AZ$410,$B344,'Grid GenerationQueue'!$BA$5:$BA$410,$C344,'Grid GenerationQueue'!$BJ$5:$BJ$410,"Executed")</f>
        <v>0</v>
      </c>
      <c r="W344">
        <f>SUMIFS('Grid GenerationQueue'!AM$5:AM$410,'Grid GenerationQueue'!$AZ$5:$AZ$410,$B344,'Grid GenerationQueue'!$BA$5:$BA$410,$C344,'Grid GenerationQueue'!$BJ$5:$BJ$410,"Executed")</f>
        <v>0</v>
      </c>
      <c r="X344">
        <f>SUMIFS('Grid GenerationQueue'!AN$5:AN$410,'Grid GenerationQueue'!$AZ$5:$AZ$410,$B344,'Grid GenerationQueue'!$BA$5:$BA$410,$C344,'Grid GenerationQueue'!$BJ$5:$BJ$410,"Executed")</f>
        <v>0</v>
      </c>
      <c r="Y344">
        <f>SUMIFS('Grid GenerationQueue'!AO$5:AO$410,'Grid GenerationQueue'!$AZ$5:$AZ$410,$B344,'Grid GenerationQueue'!$BA$5:$BA$410,$C344,'Grid GenerationQueue'!$BJ$5:$BJ$410,"Executed")</f>
        <v>0</v>
      </c>
      <c r="Z344">
        <f>SUMIFS('Grid GenerationQueue'!AP$5:AP$410,'Grid GenerationQueue'!$AZ$5:$AZ$410,$B344,'Grid GenerationQueue'!$BA$5:$BA$410,$C344,'Grid GenerationQueue'!$BJ$5:$BJ$410,"Executed")</f>
        <v>0</v>
      </c>
      <c r="AA344">
        <f>SUMIFS('Grid GenerationQueue'!AQ$5:AQ$410,'Grid GenerationQueue'!$AZ$5:$AZ$410,$B344,'Grid GenerationQueue'!$BA$5:$BA$410,$C344,'Grid GenerationQueue'!$BJ$5:$BJ$410,"Executed")</f>
        <v>0</v>
      </c>
      <c r="AB344">
        <f>SUMIFS('Grid GenerationQueue'!AR$5:AR$410,'Grid GenerationQueue'!$AZ$5:$AZ$410,$B344,'Grid GenerationQueue'!$BA$5:$BA$410,$C344,'Grid GenerationQueue'!$BJ$5:$BJ$410,"Executed")</f>
        <v>0</v>
      </c>
      <c r="AD344">
        <f>SUMIFS('Grid GenerationQueue'!AG$5:AG$410,'Grid GenerationQueue'!$AZ$5:$AZ$410,$B344,'Grid GenerationQueue'!$BA$5:$BA$410,$C344,'Grid GenerationQueue'!$BH$5:$BH$410,"&lt;&gt;"&amp;"")+SUMIFS('Grid GenerationQueue'!AG$5:AG$410,'Grid GenerationQueue'!$AZ$5:$AZ$410,$B344,'Grid GenerationQueue'!$BA$5:$BA$410,$C344,'Grid GenerationQueue'!$BH$5:$BH$410,"",'Grid GenerationQueue'!$AC$5:$AC$410,1)</f>
        <v>512.58000000000004</v>
      </c>
      <c r="AE344">
        <f>SUMIFS('Grid GenerationQueue'!AH$5:AH$410,'Grid GenerationQueue'!$AZ$5:$AZ$410,$B344,'Grid GenerationQueue'!$BA$5:$BA$410,$C344,'Grid GenerationQueue'!$BH$5:$BH$410,"&lt;&gt;"&amp;"")+SUMIFS('Grid GenerationQueue'!AH$5:AH$410,'Grid GenerationQueue'!$AZ$5:$AZ$410,$B344,'Grid GenerationQueue'!$BA$5:$BA$410,$C344,'Grid GenerationQueue'!$BH$5:$BH$410,"",'Grid GenerationQueue'!$AC$5:$AC$410,1)</f>
        <v>500</v>
      </c>
      <c r="AF344">
        <f>SUMIFS('Grid GenerationQueue'!AI$5:AI$410,'Grid GenerationQueue'!$AZ$5:$AZ$410,$B344,'Grid GenerationQueue'!$BA$5:$BA$410,$C344,'Grid GenerationQueue'!$BH$5:$BH$410,"&lt;&gt;"&amp;"")+SUMIFS('Grid GenerationQueue'!AI$5:AI$410,'Grid GenerationQueue'!$AZ$5:$AZ$410,$B344,'Grid GenerationQueue'!$BA$5:$BA$410,$C344,'Grid GenerationQueue'!$BH$5:$BH$410,"",'Grid GenerationQueue'!$AC$5:$AC$410,1)</f>
        <v>0</v>
      </c>
      <c r="AG344">
        <f>SUMIFS('Grid GenerationQueue'!AJ$5:AJ$410,'Grid GenerationQueue'!$AZ$5:$AZ$410,$B344,'Grid GenerationQueue'!$BA$5:$BA$410,$C344,'Grid GenerationQueue'!$BH$5:$BH$410,"&lt;&gt;"&amp;"")+SUMIFS('Grid GenerationQueue'!AJ$5:AJ$410,'Grid GenerationQueue'!$AZ$5:$AZ$410,$B344,'Grid GenerationQueue'!$BA$5:$BA$410,$C344,'Grid GenerationQueue'!$BH$5:$BH$410,"",'Grid GenerationQueue'!$AC$5:$AC$410,1)</f>
        <v>0</v>
      </c>
      <c r="AH344">
        <f>SUMIFS('Grid GenerationQueue'!AK$5:AK$410,'Grid GenerationQueue'!$AZ$5:$AZ$410,$B344,'Grid GenerationQueue'!$BA$5:$BA$410,$C344,'Grid GenerationQueue'!$BH$5:$BH$410,"&lt;&gt;"&amp;"")+SUMIFS('Grid GenerationQueue'!AK$5:AK$410,'Grid GenerationQueue'!$AZ$5:$AZ$410,$B344,'Grid GenerationQueue'!$BA$5:$BA$410,$C344,'Grid GenerationQueue'!$BH$5:$BH$410,"",'Grid GenerationQueue'!$AC$5:$AC$410,1)</f>
        <v>0</v>
      </c>
      <c r="AI344">
        <f>SUMIFS('Grid GenerationQueue'!AL$5:AL$410,'Grid GenerationQueue'!$AZ$5:$AZ$410,$B344,'Grid GenerationQueue'!$BA$5:$BA$410,$C344,'Grid GenerationQueue'!$BH$5:$BH$410,"&lt;&gt;"&amp;"")+SUMIFS('Grid GenerationQueue'!AL$5:AL$410,'Grid GenerationQueue'!$AZ$5:$AZ$410,$B344,'Grid GenerationQueue'!$BA$5:$BA$410,$C344,'Grid GenerationQueue'!$BH$5:$BH$410,"",'Grid GenerationQueue'!$AC$5:$AC$410,1)</f>
        <v>0</v>
      </c>
      <c r="AJ344">
        <f>SUMIFS('Grid GenerationQueue'!AM$5:AM$410,'Grid GenerationQueue'!$AZ$5:$AZ$410,$B344,'Grid GenerationQueue'!$BA$5:$BA$410,$C344,'Grid GenerationQueue'!$BH$5:$BH$410,"&lt;&gt;"&amp;"")+SUMIFS('Grid GenerationQueue'!AM$5:AM$410,'Grid GenerationQueue'!$AZ$5:$AZ$410,$B344,'Grid GenerationQueue'!$BA$5:$BA$410,$C344,'Grid GenerationQueue'!$BH$5:$BH$410,"",'Grid GenerationQueue'!$AC$5:$AC$410,1)</f>
        <v>0</v>
      </c>
      <c r="AK344">
        <f>SUMIFS('Grid GenerationQueue'!AN$5:AN$410,'Grid GenerationQueue'!$AZ$5:$AZ$410,$B344,'Grid GenerationQueue'!$BA$5:$BA$410,$C344,'Grid GenerationQueue'!$BH$5:$BH$410,"&lt;&gt;"&amp;"")+SUMIFS('Grid GenerationQueue'!AN$5:AN$410,'Grid GenerationQueue'!$AZ$5:$AZ$410,$B344,'Grid GenerationQueue'!$BA$5:$BA$410,$C344,'Grid GenerationQueue'!$BH$5:$BH$410,"",'Grid GenerationQueue'!$AC$5:$AC$410,1)</f>
        <v>0</v>
      </c>
      <c r="AL344">
        <f>SUMIFS('Grid GenerationQueue'!AO$5:AO$410,'Grid GenerationQueue'!$AZ$5:$AZ$410,$B344,'Grid GenerationQueue'!$BA$5:$BA$410,$C344,'Grid GenerationQueue'!$BH$5:$BH$410,"&lt;&gt;"&amp;"")+SUMIFS('Grid GenerationQueue'!AO$5:AO$410,'Grid GenerationQueue'!$AZ$5:$AZ$410,$B344,'Grid GenerationQueue'!$BA$5:$BA$410,$C344,'Grid GenerationQueue'!$BH$5:$BH$410,"",'Grid GenerationQueue'!$AC$5:$AC$410,1)</f>
        <v>0</v>
      </c>
      <c r="AM344">
        <f>SUMIFS('Grid GenerationQueue'!AP$5:AP$410,'Grid GenerationQueue'!$AZ$5:$AZ$410,$B344,'Grid GenerationQueue'!$BA$5:$BA$410,$C344,'Grid GenerationQueue'!$BH$5:$BH$410,"&lt;&gt;"&amp;"")+SUMIFS('Grid GenerationQueue'!AP$5:AP$410,'Grid GenerationQueue'!$AZ$5:$AZ$410,$B344,'Grid GenerationQueue'!$BA$5:$BA$410,$C344,'Grid GenerationQueue'!$BH$5:$BH$410,"",'Grid GenerationQueue'!$AC$5:$AC$410,1)</f>
        <v>0</v>
      </c>
      <c r="AN344">
        <f>SUMIFS('Grid GenerationQueue'!AQ$5:AQ$410,'Grid GenerationQueue'!$AZ$5:$AZ$410,$B344,'Grid GenerationQueue'!$BA$5:$BA$410,$C344,'Grid GenerationQueue'!$BH$5:$BH$410,"&lt;&gt;"&amp;"")+SUMIFS('Grid GenerationQueue'!AQ$5:AQ$410,'Grid GenerationQueue'!$AZ$5:$AZ$410,$B344,'Grid GenerationQueue'!$BA$5:$BA$410,$C344,'Grid GenerationQueue'!$BH$5:$BH$410,"",'Grid GenerationQueue'!$AC$5:$AC$410,1)</f>
        <v>0</v>
      </c>
      <c r="AO344">
        <f>SUMIFS('Grid GenerationQueue'!AR$5:AR$410,'Grid GenerationQueue'!$AZ$5:$AZ$410,$B344,'Grid GenerationQueue'!$BA$5:$BA$410,$C344,'Grid GenerationQueue'!$BH$5:$BH$410,"&lt;&gt;"&amp;"")+SUMIFS('Grid GenerationQueue'!AR$5:AR$410,'Grid GenerationQueue'!$AZ$5:$AZ$410,$B344,'Grid GenerationQueue'!$BA$5:$BA$410,$C344,'Grid GenerationQueue'!$BH$5:$BH$410,"",'Grid GenerationQueue'!$AC$5:$AC$410,1)</f>
        <v>0</v>
      </c>
      <c r="AQ344">
        <f>SUMIFS('Grid GenerationQueue'!AG$5:AG$410,'Grid GenerationQueue'!$AZ$5:$AZ$410,$B344,'Grid GenerationQueue'!$BA$5:$BA$410,$C344,'Grid GenerationQueue'!$BK$5:$BK$410,"&gt;0")</f>
        <v>0</v>
      </c>
      <c r="AR344">
        <f>SUMIFS('Grid GenerationQueue'!AH$5:AH$410,'Grid GenerationQueue'!$AZ$5:$AZ$410,$B344,'Grid GenerationQueue'!$BA$5:$BA$410,$C344,'Grid GenerationQueue'!$BK$5:$BK$410,"&gt;0")</f>
        <v>0</v>
      </c>
      <c r="AS344">
        <f>SUMIFS('Grid GenerationQueue'!AI$5:AI$410,'Grid GenerationQueue'!$AZ$5:$AZ$410,$B344,'Grid GenerationQueue'!$BA$5:$BA$410,$C344,'Grid GenerationQueue'!$BK$5:$BK$410,"&gt;0")</f>
        <v>0</v>
      </c>
      <c r="AT344">
        <f>SUMIFS('Grid GenerationQueue'!AJ$5:AJ$410,'Grid GenerationQueue'!$AZ$5:$AZ$410,$B344,'Grid GenerationQueue'!$BA$5:$BA$410,$C344,'Grid GenerationQueue'!$BK$5:$BK$410,"&gt;0")</f>
        <v>0</v>
      </c>
      <c r="AU344">
        <f>SUMIFS('Grid GenerationQueue'!AK$5:AK$410,'Grid GenerationQueue'!$AZ$5:$AZ$410,$B344,'Grid GenerationQueue'!$BA$5:$BA$410,$C344,'Grid GenerationQueue'!$BK$5:$BK$410,"&gt;0")</f>
        <v>0</v>
      </c>
      <c r="AV344">
        <f>SUMIFS('Grid GenerationQueue'!AL$5:AL$410,'Grid GenerationQueue'!$AZ$5:$AZ$410,$B344,'Grid GenerationQueue'!$BA$5:$BA$410,$C344,'Grid GenerationQueue'!$BK$5:$BK$410,"&gt;0")</f>
        <v>0</v>
      </c>
      <c r="AW344">
        <f>SUMIFS('Grid GenerationQueue'!AM$5:AM$410,'Grid GenerationQueue'!$AZ$5:$AZ$410,$B344,'Grid GenerationQueue'!$BA$5:$BA$410,$C344,'Grid GenerationQueue'!$BK$5:$BK$410,"&gt;0")</f>
        <v>0</v>
      </c>
      <c r="AX344">
        <f>SUMIFS('Grid GenerationQueue'!AN$5:AN$410,'Grid GenerationQueue'!$AZ$5:$AZ$410,$B344,'Grid GenerationQueue'!$BA$5:$BA$410,$C344,'Grid GenerationQueue'!$BK$5:$BK$410,"&gt;0")</f>
        <v>0</v>
      </c>
      <c r="AY344">
        <f>SUMIFS('Grid GenerationQueue'!AO$5:AO$410,'Grid GenerationQueue'!$AZ$5:$AZ$410,$B344,'Grid GenerationQueue'!$BA$5:$BA$410,$C344,'Grid GenerationQueue'!$BK$5:$BK$410,"&gt;0")</f>
        <v>0</v>
      </c>
      <c r="AZ344">
        <f>SUMIFS('Grid GenerationQueue'!AP$5:AP$410,'Grid GenerationQueue'!$AZ$5:$AZ$410,$B344,'Grid GenerationQueue'!$BA$5:$BA$410,$C344,'Grid GenerationQueue'!$BK$5:$BK$410,"&gt;0")</f>
        <v>0</v>
      </c>
      <c r="BA344">
        <f>SUMIFS('Grid GenerationQueue'!AQ$5:AQ$410,'Grid GenerationQueue'!$AZ$5:$AZ$410,$B344,'Grid GenerationQueue'!$BA$5:$BA$410,$C344,'Grid GenerationQueue'!$BK$5:$BK$410,"&gt;0")</f>
        <v>0</v>
      </c>
      <c r="BB344">
        <f>SUMIFS('Grid GenerationQueue'!AR$5:AR$410,'Grid GenerationQueue'!$AZ$5:$AZ$410,$B344,'Grid GenerationQueue'!$BA$5:$BA$410,$C344,'Grid GenerationQueue'!$BK$5:$BK$410,"&gt;0")</f>
        <v>0</v>
      </c>
      <c r="BD344">
        <f>SUMIFS('Grid GenerationQueue'!AG$5:AG$410,'Grid GenerationQueue'!$AZ$5:$AZ$410,$B344,'Grid GenerationQueue'!$BA$5:$BA$410,$C344,'Grid GenerationQueue'!$BD$5:$BD$410,"&lt;="&amp;$BE$3)</f>
        <v>0</v>
      </c>
      <c r="BE344">
        <f>SUMIFS('Grid GenerationQueue'!AH$5:AH$410,'Grid GenerationQueue'!$AZ$5:$AZ$410,$B344,'Grid GenerationQueue'!$BA$5:$BA$410,$C344,'Grid GenerationQueue'!$BD$5:$BD$410,"&lt;="&amp;$BE$3)</f>
        <v>0</v>
      </c>
      <c r="BF344">
        <f>SUMIFS('Grid GenerationQueue'!AI$5:AI$410,'Grid GenerationQueue'!$AZ$5:$AZ$410,$B344,'Grid GenerationQueue'!$BA$5:$BA$410,$C344,'Grid GenerationQueue'!$BD$5:$BD$410,"&lt;="&amp;$BE$3)</f>
        <v>0</v>
      </c>
      <c r="BG344">
        <f>SUMIFS('Grid GenerationQueue'!AJ$5:AJ$410,'Grid GenerationQueue'!$AZ$5:$AZ$410,$B344,'Grid GenerationQueue'!$BA$5:$BA$410,$C344,'Grid GenerationQueue'!$BD$5:$BD$410,"&lt;="&amp;$BE$3)</f>
        <v>0</v>
      </c>
      <c r="BH344">
        <f>SUMIFS('Grid GenerationQueue'!AK$5:AK$410,'Grid GenerationQueue'!$AZ$5:$AZ$410,$B344,'Grid GenerationQueue'!$BA$5:$BA$410,$C344,'Grid GenerationQueue'!$BD$5:$BD$410,"&lt;="&amp;$BE$3)</f>
        <v>0</v>
      </c>
      <c r="BI344">
        <f>SUMIFS('Grid GenerationQueue'!AL$5:AL$410,'Grid GenerationQueue'!$AZ$5:$AZ$410,$B344,'Grid GenerationQueue'!$BA$5:$BA$410,$C344,'Grid GenerationQueue'!$BD$5:$BD$410,"&lt;="&amp;$BE$3)</f>
        <v>0</v>
      </c>
      <c r="BJ344">
        <f>SUMIFS('Grid GenerationQueue'!AM$5:AM$410,'Grid GenerationQueue'!$AZ$5:$AZ$410,$B344,'Grid GenerationQueue'!$BA$5:$BA$410,$C344,'Grid GenerationQueue'!$BD$5:$BD$410,"&lt;="&amp;$BE$3)</f>
        <v>0</v>
      </c>
      <c r="BK344">
        <f>SUMIFS('Grid GenerationQueue'!AN$5:AN$410,'Grid GenerationQueue'!$AZ$5:$AZ$410,$B344,'Grid GenerationQueue'!$BA$5:$BA$410,$C344,'Grid GenerationQueue'!$BD$5:$BD$410,"&lt;="&amp;$BE$3)</f>
        <v>0</v>
      </c>
      <c r="BL344">
        <f>SUMIFS('Grid GenerationQueue'!AO$5:AO$410,'Grid GenerationQueue'!$AZ$5:$AZ$410,$B344,'Grid GenerationQueue'!$BA$5:$BA$410,$C344,'Grid GenerationQueue'!$BD$5:$BD$410,"&lt;="&amp;$BE$3)</f>
        <v>0</v>
      </c>
      <c r="BM344">
        <f>SUMIFS('Grid GenerationQueue'!AP$5:AP$410,'Grid GenerationQueue'!$AZ$5:$AZ$410,$B344,'Grid GenerationQueue'!$BA$5:$BA$410,$C344,'Grid GenerationQueue'!$BD$5:$BD$410,"&lt;="&amp;$BE$3)</f>
        <v>0</v>
      </c>
      <c r="BN344">
        <f>SUMIFS('Grid GenerationQueue'!AQ$5:AQ$410,'Grid GenerationQueue'!$AZ$5:$AZ$410,$B344,'Grid GenerationQueue'!$BA$5:$BA$410,$C344,'Grid GenerationQueue'!$BD$5:$BD$410,"&lt;="&amp;$BE$3)</f>
        <v>0</v>
      </c>
      <c r="BO344">
        <f>SUMIFS('Grid GenerationQueue'!AR$5:AR$410,'Grid GenerationQueue'!$AZ$5:$AZ$410,$B344,'Grid GenerationQueue'!$BA$5:$BA$410,$C344,'Grid GenerationQueue'!$BD$5:$BD$410,"&lt;="&amp;$BE$3)</f>
        <v>0</v>
      </c>
      <c r="BQ344">
        <f>SUMIFS('Grid GenerationQueue'!AG$5:AG$410,'Grid GenerationQueue'!$AZ$5:$AZ$410,$B344,'Grid GenerationQueue'!$BA$5:$BA$410,$C344,'Grid GenerationQueue'!$BJ$5:$BJ$410,"Executed",'Grid GenerationQueue'!$BD$5:$BD$410,"&lt;="&amp;$BE$3)</f>
        <v>0</v>
      </c>
      <c r="BR344">
        <f>SUMIFS('Grid GenerationQueue'!AH$5:AH$410,'Grid GenerationQueue'!$AZ$5:$AZ$410,$B344,'Grid GenerationQueue'!$BA$5:$BA$410,$C344,'Grid GenerationQueue'!$BJ$5:$BJ$410,"Executed",'Grid GenerationQueue'!$BD$5:$BD$410,"&lt;="&amp;$BE$3)</f>
        <v>0</v>
      </c>
      <c r="BS344">
        <f>SUMIFS('Grid GenerationQueue'!AI$5:AI$410,'Grid GenerationQueue'!$AZ$5:$AZ$410,$B344,'Grid GenerationQueue'!$BA$5:$BA$410,$C344,'Grid GenerationQueue'!$BJ$5:$BJ$410,"Executed",'Grid GenerationQueue'!$BD$5:$BD$410,"&lt;="&amp;$BE$3)</f>
        <v>0</v>
      </c>
      <c r="BT344">
        <f>SUMIFS('Grid GenerationQueue'!AJ$5:AJ$410,'Grid GenerationQueue'!$AZ$5:$AZ$410,$B344,'Grid GenerationQueue'!$BA$5:$BA$410,$C344,'Grid GenerationQueue'!$BJ$5:$BJ$410,"Executed",'Grid GenerationQueue'!$BD$5:$BD$410,"&lt;="&amp;$BE$3)</f>
        <v>0</v>
      </c>
      <c r="BU344">
        <f>SUMIFS('Grid GenerationQueue'!AK$5:AK$410,'Grid GenerationQueue'!$AZ$5:$AZ$410,$B344,'Grid GenerationQueue'!$BA$5:$BA$410,$C344,'Grid GenerationQueue'!$BJ$5:$BJ$410,"Executed",'Grid GenerationQueue'!$BD$5:$BD$410,"&lt;="&amp;$BE$3)</f>
        <v>0</v>
      </c>
      <c r="BV344">
        <f>SUMIFS('Grid GenerationQueue'!AL$5:AL$410,'Grid GenerationQueue'!$AZ$5:$AZ$410,$B344,'Grid GenerationQueue'!$BA$5:$BA$410,$C344,'Grid GenerationQueue'!$BJ$5:$BJ$410,"Executed",'Grid GenerationQueue'!$BD$5:$BD$410,"&lt;="&amp;$BE$3)</f>
        <v>0</v>
      </c>
      <c r="BW344">
        <f>SUMIFS('Grid GenerationQueue'!AM$5:AM$410,'Grid GenerationQueue'!$AZ$5:$AZ$410,$B344,'Grid GenerationQueue'!$BA$5:$BA$410,$C344,'Grid GenerationQueue'!$BJ$5:$BJ$410,"Executed",'Grid GenerationQueue'!$BD$5:$BD$410,"&lt;="&amp;$BE$3)</f>
        <v>0</v>
      </c>
      <c r="BX344">
        <f>SUMIFS('Grid GenerationQueue'!AN$5:AN$410,'Grid GenerationQueue'!$AZ$5:$AZ$410,$B344,'Grid GenerationQueue'!$BA$5:$BA$410,$C344,'Grid GenerationQueue'!$BJ$5:$BJ$410,"Executed",'Grid GenerationQueue'!$BD$5:$BD$410,"&lt;="&amp;$BE$3)</f>
        <v>0</v>
      </c>
      <c r="BY344">
        <f>SUMIFS('Grid GenerationQueue'!AO$5:AO$410,'Grid GenerationQueue'!$AZ$5:$AZ$410,$B344,'Grid GenerationQueue'!$BA$5:$BA$410,$C344,'Grid GenerationQueue'!$BJ$5:$BJ$410,"Executed",'Grid GenerationQueue'!$BD$5:$BD$410,"&lt;="&amp;$BE$3)</f>
        <v>0</v>
      </c>
      <c r="BZ344">
        <f>SUMIFS('Grid GenerationQueue'!AP$5:AP$410,'Grid GenerationQueue'!$AZ$5:$AZ$410,$B344,'Grid GenerationQueue'!$BA$5:$BA$410,$C344,'Grid GenerationQueue'!$BJ$5:$BJ$410,"Executed",'Grid GenerationQueue'!$BD$5:$BD$410,"&lt;="&amp;$BE$3)</f>
        <v>0</v>
      </c>
      <c r="CA344">
        <f>SUMIFS('Grid GenerationQueue'!AQ$5:AQ$410,'Grid GenerationQueue'!$AZ$5:$AZ$410,$B344,'Grid GenerationQueue'!$BA$5:$BA$410,$C344,'Grid GenerationQueue'!$BJ$5:$BJ$410,"Executed",'Grid GenerationQueue'!$BD$5:$BD$410,"&lt;="&amp;$BE$3)</f>
        <v>0</v>
      </c>
      <c r="CB344">
        <f>SUMIFS('Grid GenerationQueue'!AR$5:AR$410,'Grid GenerationQueue'!$AZ$5:$AZ$410,$B344,'Grid GenerationQueue'!$BA$5:$BA$410,$C344,'Grid GenerationQueue'!$BJ$5:$BJ$410,"Executed",'Grid GenerationQueue'!$BD$5:$BD$410,"&lt;="&amp;$BE$3)</f>
        <v>0</v>
      </c>
      <c r="CD344">
        <f>SUMIFS('Grid GenerationQueue'!AG$5:AG$410,'Grid GenerationQueue'!$AZ$5:$AZ$410,$B344,'Grid GenerationQueue'!$BA$5:$BA$410,$C344,'Grid GenerationQueue'!$BH$5:$BH$410,"&lt;&gt;"&amp;"",'Grid GenerationQueue'!$BD$5:$BD$410,"&lt;="&amp;$BE$3)</f>
        <v>0</v>
      </c>
      <c r="CE344">
        <f>SUMIFS('Grid GenerationQueue'!AH$5:AH$410,'Grid GenerationQueue'!$AZ$5:$AZ$410,$B344,'Grid GenerationQueue'!$BA$5:$BA$410,$C344,'Grid GenerationQueue'!$BH$5:$BH$410,"&lt;&gt;"&amp;"",'Grid GenerationQueue'!$BD$5:$BD$410,"&lt;="&amp;$BE$3)</f>
        <v>0</v>
      </c>
      <c r="CF344">
        <f>SUMIFS('Grid GenerationQueue'!AI$5:AI$410,'Grid GenerationQueue'!$AZ$5:$AZ$410,$B344,'Grid GenerationQueue'!$BA$5:$BA$410,$C344,'Grid GenerationQueue'!$BH$5:$BH$410,"&lt;&gt;"&amp;"",'Grid GenerationQueue'!$BD$5:$BD$410,"&lt;="&amp;$BE$3)</f>
        <v>0</v>
      </c>
      <c r="CG344">
        <f>SUMIFS('Grid GenerationQueue'!AJ$5:AJ$410,'Grid GenerationQueue'!$AZ$5:$AZ$410,$B344,'Grid GenerationQueue'!$BA$5:$BA$410,$C344,'Grid GenerationQueue'!$BH$5:$BH$410,"&lt;&gt;"&amp;"",'Grid GenerationQueue'!$BD$5:$BD$410,"&lt;="&amp;$BE$3)</f>
        <v>0</v>
      </c>
      <c r="CH344">
        <f>SUMIFS('Grid GenerationQueue'!AK$5:AK$410,'Grid GenerationQueue'!$AZ$5:$AZ$410,$B344,'Grid GenerationQueue'!$BA$5:$BA$410,$C344,'Grid GenerationQueue'!$BH$5:$BH$410,"&lt;&gt;"&amp;"",'Grid GenerationQueue'!$BD$5:$BD$410,"&lt;="&amp;$BE$3)</f>
        <v>0</v>
      </c>
      <c r="CI344">
        <f>SUMIFS('Grid GenerationQueue'!AL$5:AL$410,'Grid GenerationQueue'!$AZ$5:$AZ$410,$B344,'Grid GenerationQueue'!$BA$5:$BA$410,$C344,'Grid GenerationQueue'!$BH$5:$BH$410,"&lt;&gt;"&amp;"",'Grid GenerationQueue'!$BD$5:$BD$410,"&lt;="&amp;$BE$3)</f>
        <v>0</v>
      </c>
      <c r="CJ344">
        <f>SUMIFS('Grid GenerationQueue'!AM$5:AM$410,'Grid GenerationQueue'!$AZ$5:$AZ$410,$B344,'Grid GenerationQueue'!$BA$5:$BA$410,$C344,'Grid GenerationQueue'!$BH$5:$BH$410,"&lt;&gt;"&amp;"",'Grid GenerationQueue'!$BD$5:$BD$410,"&lt;="&amp;$BE$3)</f>
        <v>0</v>
      </c>
      <c r="CK344">
        <f>SUMIFS('Grid GenerationQueue'!AN$5:AN$410,'Grid GenerationQueue'!$AZ$5:$AZ$410,$B344,'Grid GenerationQueue'!$BA$5:$BA$410,$C344,'Grid GenerationQueue'!$BH$5:$BH$410,"&lt;&gt;"&amp;"",'Grid GenerationQueue'!$BD$5:$BD$410,"&lt;="&amp;$BE$3)</f>
        <v>0</v>
      </c>
      <c r="CL344">
        <f>SUMIFS('Grid GenerationQueue'!AO$5:AO$410,'Grid GenerationQueue'!$AZ$5:$AZ$410,$B344,'Grid GenerationQueue'!$BA$5:$BA$410,$C344,'Grid GenerationQueue'!$BH$5:$BH$410,"&lt;&gt;"&amp;"",'Grid GenerationQueue'!$BD$5:$BD$410,"&lt;="&amp;$BE$3)</f>
        <v>0</v>
      </c>
      <c r="CM344">
        <f>SUMIFS('Grid GenerationQueue'!AP$5:AP$410,'Grid GenerationQueue'!$AZ$5:$AZ$410,$B344,'Grid GenerationQueue'!$BA$5:$BA$410,$C344,'Grid GenerationQueue'!$BH$5:$BH$410,"&lt;&gt;"&amp;"",'Grid GenerationQueue'!$BD$5:$BD$410,"&lt;="&amp;$BE$3)</f>
        <v>0</v>
      </c>
      <c r="CN344">
        <f>SUMIFS('Grid GenerationQueue'!AQ$5:AQ$410,'Grid GenerationQueue'!$AZ$5:$AZ$410,$B344,'Grid GenerationQueue'!$BA$5:$BA$410,$C344,'Grid GenerationQueue'!$BH$5:$BH$410,"&lt;&gt;"&amp;"",'Grid GenerationQueue'!$BD$5:$BD$410,"&lt;="&amp;$BE$3)</f>
        <v>0</v>
      </c>
      <c r="CO344">
        <f>SUMIFS('Grid GenerationQueue'!AR$5:AR$410,'Grid GenerationQueue'!$AZ$5:$AZ$410,$B344,'Grid GenerationQueue'!$BA$5:$BA$410,$C344,'Grid GenerationQueue'!$BH$5:$BH$410,"&lt;&gt;"&amp;"",'Grid GenerationQueue'!$BD$5:$BD$410,"&lt;="&amp;$BE$3)</f>
        <v>0</v>
      </c>
      <c r="CQ344">
        <f>SUMIFS('Grid GenerationQueue'!AG$5:AG$410,'Grid GenerationQueue'!$AZ$5:$AZ$410,$B344,'Grid GenerationQueue'!$BA$5:$BA$410,$C344,'Grid GenerationQueue'!$BK$5:$BK$410,"&gt;0",'Grid GenerationQueue'!$BD$5:$BD$410,"&lt;="&amp;$BE$3)</f>
        <v>0</v>
      </c>
      <c r="CR344">
        <f>SUMIFS('Grid GenerationQueue'!AH$5:AH$410,'Grid GenerationQueue'!$AZ$5:$AZ$410,$B344,'Grid GenerationQueue'!$BA$5:$BA$410,$C344,'Grid GenerationQueue'!$BK$5:$BK$410,"&gt;0",'Grid GenerationQueue'!$BD$5:$BD$410,"&lt;="&amp;$BE$3)</f>
        <v>0</v>
      </c>
      <c r="CS344">
        <f>SUMIFS('Grid GenerationQueue'!AI$5:AI$410,'Grid GenerationQueue'!$AZ$5:$AZ$410,$B344,'Grid GenerationQueue'!$BA$5:$BA$410,$C344,'Grid GenerationQueue'!$BK$5:$BK$410,"&gt;0",'Grid GenerationQueue'!$BD$5:$BD$410,"&lt;="&amp;$BE$3)</f>
        <v>0</v>
      </c>
      <c r="CT344">
        <f>SUMIFS('Grid GenerationQueue'!AJ$5:AJ$410,'Grid GenerationQueue'!$AZ$5:$AZ$410,$B344,'Grid GenerationQueue'!$BA$5:$BA$410,$C344,'Grid GenerationQueue'!$BK$5:$BK$410,"&gt;0",'Grid GenerationQueue'!$BD$5:$BD$410,"&lt;="&amp;$BE$3)</f>
        <v>0</v>
      </c>
      <c r="CU344">
        <f>SUMIFS('Grid GenerationQueue'!AK$5:AK$410,'Grid GenerationQueue'!$AZ$5:$AZ$410,$B344,'Grid GenerationQueue'!$BA$5:$BA$410,$C344,'Grid GenerationQueue'!$BK$5:$BK$410,"&gt;0",'Grid GenerationQueue'!$BD$5:$BD$410,"&lt;="&amp;$BE$3)</f>
        <v>0</v>
      </c>
      <c r="CV344">
        <f>SUMIFS('Grid GenerationQueue'!AL$5:AL$410,'Grid GenerationQueue'!$AZ$5:$AZ$410,$B344,'Grid GenerationQueue'!$BA$5:$BA$410,$C344,'Grid GenerationQueue'!$BK$5:$BK$410,"&gt;0",'Grid GenerationQueue'!$BD$5:$BD$410,"&lt;="&amp;$BE$3)</f>
        <v>0</v>
      </c>
      <c r="CW344">
        <f>SUMIFS('Grid GenerationQueue'!AM$5:AM$410,'Grid GenerationQueue'!$AZ$5:$AZ$410,$B344,'Grid GenerationQueue'!$BA$5:$BA$410,$C344,'Grid GenerationQueue'!$BK$5:$BK$410,"&gt;0",'Grid GenerationQueue'!$BD$5:$BD$410,"&lt;="&amp;$BE$3)</f>
        <v>0</v>
      </c>
      <c r="CX344">
        <f>SUMIFS('Grid GenerationQueue'!AN$5:AN$410,'Grid GenerationQueue'!$AZ$5:$AZ$410,$B344,'Grid GenerationQueue'!$BA$5:$BA$410,$C344,'Grid GenerationQueue'!$BK$5:$BK$410,"&gt;0",'Grid GenerationQueue'!$BD$5:$BD$410,"&lt;="&amp;$BE$3)</f>
        <v>0</v>
      </c>
      <c r="CY344">
        <f>SUMIFS('Grid GenerationQueue'!AO$5:AO$410,'Grid GenerationQueue'!$AZ$5:$AZ$410,$B344,'Grid GenerationQueue'!$BA$5:$BA$410,$C344,'Grid GenerationQueue'!$BK$5:$BK$410,"&gt;0",'Grid GenerationQueue'!$BD$5:$BD$410,"&lt;="&amp;$BE$3)</f>
        <v>0</v>
      </c>
      <c r="CZ344">
        <f>SUMIFS('Grid GenerationQueue'!AP$5:AP$410,'Grid GenerationQueue'!$AZ$5:$AZ$410,$B344,'Grid GenerationQueue'!$BA$5:$BA$410,$C344,'Grid GenerationQueue'!$BK$5:$BK$410,"&gt;0",'Grid GenerationQueue'!$BD$5:$BD$410,"&lt;="&amp;$BE$3)</f>
        <v>0</v>
      </c>
      <c r="DA344">
        <f>SUMIFS('Grid GenerationQueue'!AQ$5:AQ$410,'Grid GenerationQueue'!$AZ$5:$AZ$410,$B344,'Grid GenerationQueue'!$BA$5:$BA$410,$C344,'Grid GenerationQueue'!$BK$5:$BK$410,"&gt;0",'Grid GenerationQueue'!$BD$5:$BD$410,"&lt;="&amp;$BE$3)</f>
        <v>0</v>
      </c>
      <c r="DB344">
        <f>SUMIFS('Grid GenerationQueue'!AR$5:AR$410,'Grid GenerationQueue'!$AZ$5:$AZ$410,$B344,'Grid GenerationQueue'!$BA$5:$BA$410,$C344,'Grid GenerationQueue'!$BK$5:$BK$410,"&gt;0",'Grid GenerationQueue'!$BD$5:$BD$410,"&lt;="&amp;$BE$3)</f>
        <v>0</v>
      </c>
    </row>
    <row r="345" spans="1:106" x14ac:dyDescent="0.35">
      <c r="A345" t="s">
        <v>4750</v>
      </c>
      <c r="B345" t="s">
        <v>4919</v>
      </c>
      <c r="C345">
        <v>70</v>
      </c>
      <c r="D345">
        <f>SUMIFS('Grid GenerationQueue'!AG$5:AG$410,'Grid GenerationQueue'!$AZ$5:$AZ$410,$B345,'Grid GenerationQueue'!$BA$5:$BA$410,$C345)</f>
        <v>0</v>
      </c>
      <c r="E345">
        <f>SUMIFS('Grid GenerationQueue'!AH$5:AH$410,'Grid GenerationQueue'!$AZ$5:$AZ$410,$B345,'Grid GenerationQueue'!$BA$5:$BA$410,$C345)</f>
        <v>0</v>
      </c>
      <c r="F345">
        <f>SUMIFS('Grid GenerationQueue'!AI$5:AI$410,'Grid GenerationQueue'!$AZ$5:$AZ$410,$B345,'Grid GenerationQueue'!$BA$5:$BA$410,$C345)</f>
        <v>0</v>
      </c>
      <c r="G345">
        <f>SUMIFS('Grid GenerationQueue'!AJ$5:AJ$410,'Grid GenerationQueue'!$AZ$5:$AZ$410,$B345,'Grid GenerationQueue'!$BA$5:$BA$410,$C345)</f>
        <v>0</v>
      </c>
      <c r="H345">
        <f>SUMIFS('Grid GenerationQueue'!AK$5:AK$410,'Grid GenerationQueue'!$AZ$5:$AZ$410,$B345,'Grid GenerationQueue'!$BA$5:$BA$410,$C345)</f>
        <v>0</v>
      </c>
      <c r="I345">
        <f>SUMIFS('Grid GenerationQueue'!AL$5:AL$410,'Grid GenerationQueue'!$AZ$5:$AZ$410,$B345,'Grid GenerationQueue'!$BA$5:$BA$410,$C345)</f>
        <v>0</v>
      </c>
      <c r="J345">
        <f>SUMIFS('Grid GenerationQueue'!AM$5:AM$410,'Grid GenerationQueue'!$AZ$5:$AZ$410,$B345,'Grid GenerationQueue'!$BA$5:$BA$410,$C345)</f>
        <v>0</v>
      </c>
      <c r="K345">
        <f>SUMIFS('Grid GenerationQueue'!AN$5:AN$410,'Grid GenerationQueue'!$AZ$5:$AZ$410,$B345,'Grid GenerationQueue'!$BA$5:$BA$410,$C345)</f>
        <v>0</v>
      </c>
      <c r="L345">
        <f>SUMIFS('Grid GenerationQueue'!AO$5:AO$410,'Grid GenerationQueue'!$AZ$5:$AZ$410,$B345,'Grid GenerationQueue'!$BA$5:$BA$410,$C345)</f>
        <v>0</v>
      </c>
      <c r="M345">
        <f>SUMIFS('Grid GenerationQueue'!AP$5:AP$410,'Grid GenerationQueue'!$AZ$5:$AZ$410,$B345,'Grid GenerationQueue'!$BA$5:$BA$410,$C345)</f>
        <v>0</v>
      </c>
      <c r="N345">
        <f>SUMIFS('Grid GenerationQueue'!AQ$5:AQ$410,'Grid GenerationQueue'!$AZ$5:$AZ$410,$B345,'Grid GenerationQueue'!$BA$5:$BA$410,$C345)</f>
        <v>0</v>
      </c>
      <c r="O345">
        <f>SUMIFS('Grid GenerationQueue'!AR$5:AR$410,'Grid GenerationQueue'!$AZ$5:$AZ$410,$B345,'Grid GenerationQueue'!$BA$5:$BA$410,$C345)</f>
        <v>0</v>
      </c>
      <c r="Q345">
        <f>SUMIFS('Grid GenerationQueue'!AG$5:AG$410,'Grid GenerationQueue'!$AZ$5:$AZ$410,$B345,'Grid GenerationQueue'!$BA$5:$BA$410,$C345,'Grid GenerationQueue'!$BJ$5:$BJ$410,"Executed")</f>
        <v>0</v>
      </c>
      <c r="R345">
        <f>SUMIFS('Grid GenerationQueue'!AH$5:AH$410,'Grid GenerationQueue'!$AZ$5:$AZ$410,$B345,'Grid GenerationQueue'!$BA$5:$BA$410,$C345,'Grid GenerationQueue'!$BJ$5:$BJ$410,"Executed")</f>
        <v>0</v>
      </c>
      <c r="S345">
        <f>SUMIFS('Grid GenerationQueue'!AI$5:AI$410,'Grid GenerationQueue'!$AZ$5:$AZ$410,$B345,'Grid GenerationQueue'!$BA$5:$BA$410,$C345,'Grid GenerationQueue'!$BJ$5:$BJ$410,"Executed")</f>
        <v>0</v>
      </c>
      <c r="T345">
        <f>SUMIFS('Grid GenerationQueue'!AJ$5:AJ$410,'Grid GenerationQueue'!$AZ$5:$AZ$410,$B345,'Grid GenerationQueue'!$BA$5:$BA$410,$C345,'Grid GenerationQueue'!$BJ$5:$BJ$410,"Executed")</f>
        <v>0</v>
      </c>
      <c r="U345">
        <f>SUMIFS('Grid GenerationQueue'!AK$5:AK$410,'Grid GenerationQueue'!$AZ$5:$AZ$410,$B345,'Grid GenerationQueue'!$BA$5:$BA$410,$C345,'Grid GenerationQueue'!$BJ$5:$BJ$410,"Executed")</f>
        <v>0</v>
      </c>
      <c r="V345">
        <f>SUMIFS('Grid GenerationQueue'!AL$5:AL$410,'Grid GenerationQueue'!$AZ$5:$AZ$410,$B345,'Grid GenerationQueue'!$BA$5:$BA$410,$C345,'Grid GenerationQueue'!$BJ$5:$BJ$410,"Executed")</f>
        <v>0</v>
      </c>
      <c r="W345">
        <f>SUMIFS('Grid GenerationQueue'!AM$5:AM$410,'Grid GenerationQueue'!$AZ$5:$AZ$410,$B345,'Grid GenerationQueue'!$BA$5:$BA$410,$C345,'Grid GenerationQueue'!$BJ$5:$BJ$410,"Executed")</f>
        <v>0</v>
      </c>
      <c r="X345">
        <f>SUMIFS('Grid GenerationQueue'!AN$5:AN$410,'Grid GenerationQueue'!$AZ$5:$AZ$410,$B345,'Grid GenerationQueue'!$BA$5:$BA$410,$C345,'Grid GenerationQueue'!$BJ$5:$BJ$410,"Executed")</f>
        <v>0</v>
      </c>
      <c r="Y345">
        <f>SUMIFS('Grid GenerationQueue'!AO$5:AO$410,'Grid GenerationQueue'!$AZ$5:$AZ$410,$B345,'Grid GenerationQueue'!$BA$5:$BA$410,$C345,'Grid GenerationQueue'!$BJ$5:$BJ$410,"Executed")</f>
        <v>0</v>
      </c>
      <c r="Z345">
        <f>SUMIFS('Grid GenerationQueue'!AP$5:AP$410,'Grid GenerationQueue'!$AZ$5:$AZ$410,$B345,'Grid GenerationQueue'!$BA$5:$BA$410,$C345,'Grid GenerationQueue'!$BJ$5:$BJ$410,"Executed")</f>
        <v>0</v>
      </c>
      <c r="AA345">
        <f>SUMIFS('Grid GenerationQueue'!AQ$5:AQ$410,'Grid GenerationQueue'!$AZ$5:$AZ$410,$B345,'Grid GenerationQueue'!$BA$5:$BA$410,$C345,'Grid GenerationQueue'!$BJ$5:$BJ$410,"Executed")</f>
        <v>0</v>
      </c>
      <c r="AB345">
        <f>SUMIFS('Grid GenerationQueue'!AR$5:AR$410,'Grid GenerationQueue'!$AZ$5:$AZ$410,$B345,'Grid GenerationQueue'!$BA$5:$BA$410,$C345,'Grid GenerationQueue'!$BJ$5:$BJ$410,"Executed")</f>
        <v>0</v>
      </c>
      <c r="AD345">
        <f>SUMIFS('Grid GenerationQueue'!AG$5:AG$410,'Grid GenerationQueue'!$AZ$5:$AZ$410,$B345,'Grid GenerationQueue'!$BA$5:$BA$410,$C345,'Grid GenerationQueue'!$BH$5:$BH$410,"&lt;&gt;"&amp;"")+SUMIFS('Grid GenerationQueue'!AG$5:AG$410,'Grid GenerationQueue'!$AZ$5:$AZ$410,$B345,'Grid GenerationQueue'!$BA$5:$BA$410,$C345,'Grid GenerationQueue'!$BH$5:$BH$410,"",'Grid GenerationQueue'!$AC$5:$AC$410,1)</f>
        <v>0</v>
      </c>
      <c r="AE345">
        <f>SUMIFS('Grid GenerationQueue'!AH$5:AH$410,'Grid GenerationQueue'!$AZ$5:$AZ$410,$B345,'Grid GenerationQueue'!$BA$5:$BA$410,$C345,'Grid GenerationQueue'!$BH$5:$BH$410,"&lt;&gt;"&amp;"")+SUMIFS('Grid GenerationQueue'!AH$5:AH$410,'Grid GenerationQueue'!$AZ$5:$AZ$410,$B345,'Grid GenerationQueue'!$BA$5:$BA$410,$C345,'Grid GenerationQueue'!$BH$5:$BH$410,"",'Grid GenerationQueue'!$AC$5:$AC$410,1)</f>
        <v>0</v>
      </c>
      <c r="AF345">
        <f>SUMIFS('Grid GenerationQueue'!AI$5:AI$410,'Grid GenerationQueue'!$AZ$5:$AZ$410,$B345,'Grid GenerationQueue'!$BA$5:$BA$410,$C345,'Grid GenerationQueue'!$BH$5:$BH$410,"&lt;&gt;"&amp;"")+SUMIFS('Grid GenerationQueue'!AI$5:AI$410,'Grid GenerationQueue'!$AZ$5:$AZ$410,$B345,'Grid GenerationQueue'!$BA$5:$BA$410,$C345,'Grid GenerationQueue'!$BH$5:$BH$410,"",'Grid GenerationQueue'!$AC$5:$AC$410,1)</f>
        <v>0</v>
      </c>
      <c r="AG345">
        <f>SUMIFS('Grid GenerationQueue'!AJ$5:AJ$410,'Grid GenerationQueue'!$AZ$5:$AZ$410,$B345,'Grid GenerationQueue'!$BA$5:$BA$410,$C345,'Grid GenerationQueue'!$BH$5:$BH$410,"&lt;&gt;"&amp;"")+SUMIFS('Grid GenerationQueue'!AJ$5:AJ$410,'Grid GenerationQueue'!$AZ$5:$AZ$410,$B345,'Grid GenerationQueue'!$BA$5:$BA$410,$C345,'Grid GenerationQueue'!$BH$5:$BH$410,"",'Grid GenerationQueue'!$AC$5:$AC$410,1)</f>
        <v>0</v>
      </c>
      <c r="AH345">
        <f>SUMIFS('Grid GenerationQueue'!AK$5:AK$410,'Grid GenerationQueue'!$AZ$5:$AZ$410,$B345,'Grid GenerationQueue'!$BA$5:$BA$410,$C345,'Grid GenerationQueue'!$BH$5:$BH$410,"&lt;&gt;"&amp;"")+SUMIFS('Grid GenerationQueue'!AK$5:AK$410,'Grid GenerationQueue'!$AZ$5:$AZ$410,$B345,'Grid GenerationQueue'!$BA$5:$BA$410,$C345,'Grid GenerationQueue'!$BH$5:$BH$410,"",'Grid GenerationQueue'!$AC$5:$AC$410,1)</f>
        <v>0</v>
      </c>
      <c r="AI345">
        <f>SUMIFS('Grid GenerationQueue'!AL$5:AL$410,'Grid GenerationQueue'!$AZ$5:$AZ$410,$B345,'Grid GenerationQueue'!$BA$5:$BA$410,$C345,'Grid GenerationQueue'!$BH$5:$BH$410,"&lt;&gt;"&amp;"")+SUMIFS('Grid GenerationQueue'!AL$5:AL$410,'Grid GenerationQueue'!$AZ$5:$AZ$410,$B345,'Grid GenerationQueue'!$BA$5:$BA$410,$C345,'Grid GenerationQueue'!$BH$5:$BH$410,"",'Grid GenerationQueue'!$AC$5:$AC$410,1)</f>
        <v>0</v>
      </c>
      <c r="AJ345">
        <f>SUMIFS('Grid GenerationQueue'!AM$5:AM$410,'Grid GenerationQueue'!$AZ$5:$AZ$410,$B345,'Grid GenerationQueue'!$BA$5:$BA$410,$C345,'Grid GenerationQueue'!$BH$5:$BH$410,"&lt;&gt;"&amp;"")+SUMIFS('Grid GenerationQueue'!AM$5:AM$410,'Grid GenerationQueue'!$AZ$5:$AZ$410,$B345,'Grid GenerationQueue'!$BA$5:$BA$410,$C345,'Grid GenerationQueue'!$BH$5:$BH$410,"",'Grid GenerationQueue'!$AC$5:$AC$410,1)</f>
        <v>0</v>
      </c>
      <c r="AK345">
        <f>SUMIFS('Grid GenerationQueue'!AN$5:AN$410,'Grid GenerationQueue'!$AZ$5:$AZ$410,$B345,'Grid GenerationQueue'!$BA$5:$BA$410,$C345,'Grid GenerationQueue'!$BH$5:$BH$410,"&lt;&gt;"&amp;"")+SUMIFS('Grid GenerationQueue'!AN$5:AN$410,'Grid GenerationQueue'!$AZ$5:$AZ$410,$B345,'Grid GenerationQueue'!$BA$5:$BA$410,$C345,'Grid GenerationQueue'!$BH$5:$BH$410,"",'Grid GenerationQueue'!$AC$5:$AC$410,1)</f>
        <v>0</v>
      </c>
      <c r="AL345">
        <f>SUMIFS('Grid GenerationQueue'!AO$5:AO$410,'Grid GenerationQueue'!$AZ$5:$AZ$410,$B345,'Grid GenerationQueue'!$BA$5:$BA$410,$C345,'Grid GenerationQueue'!$BH$5:$BH$410,"&lt;&gt;"&amp;"")+SUMIFS('Grid GenerationQueue'!AO$5:AO$410,'Grid GenerationQueue'!$AZ$5:$AZ$410,$B345,'Grid GenerationQueue'!$BA$5:$BA$410,$C345,'Grid GenerationQueue'!$BH$5:$BH$410,"",'Grid GenerationQueue'!$AC$5:$AC$410,1)</f>
        <v>0</v>
      </c>
      <c r="AM345">
        <f>SUMIFS('Grid GenerationQueue'!AP$5:AP$410,'Grid GenerationQueue'!$AZ$5:$AZ$410,$B345,'Grid GenerationQueue'!$BA$5:$BA$410,$C345,'Grid GenerationQueue'!$BH$5:$BH$410,"&lt;&gt;"&amp;"")+SUMIFS('Grid GenerationQueue'!AP$5:AP$410,'Grid GenerationQueue'!$AZ$5:$AZ$410,$B345,'Grid GenerationQueue'!$BA$5:$BA$410,$C345,'Grid GenerationQueue'!$BH$5:$BH$410,"",'Grid GenerationQueue'!$AC$5:$AC$410,1)</f>
        <v>0</v>
      </c>
      <c r="AN345">
        <f>SUMIFS('Grid GenerationQueue'!AQ$5:AQ$410,'Grid GenerationQueue'!$AZ$5:$AZ$410,$B345,'Grid GenerationQueue'!$BA$5:$BA$410,$C345,'Grid GenerationQueue'!$BH$5:$BH$410,"&lt;&gt;"&amp;"")+SUMIFS('Grid GenerationQueue'!AQ$5:AQ$410,'Grid GenerationQueue'!$AZ$5:$AZ$410,$B345,'Grid GenerationQueue'!$BA$5:$BA$410,$C345,'Grid GenerationQueue'!$BH$5:$BH$410,"",'Grid GenerationQueue'!$AC$5:$AC$410,1)</f>
        <v>0</v>
      </c>
      <c r="AO345">
        <f>SUMIFS('Grid GenerationQueue'!AR$5:AR$410,'Grid GenerationQueue'!$AZ$5:$AZ$410,$B345,'Grid GenerationQueue'!$BA$5:$BA$410,$C345,'Grid GenerationQueue'!$BH$5:$BH$410,"&lt;&gt;"&amp;"")+SUMIFS('Grid GenerationQueue'!AR$5:AR$410,'Grid GenerationQueue'!$AZ$5:$AZ$410,$B345,'Grid GenerationQueue'!$BA$5:$BA$410,$C345,'Grid GenerationQueue'!$BH$5:$BH$410,"",'Grid GenerationQueue'!$AC$5:$AC$410,1)</f>
        <v>0</v>
      </c>
      <c r="AQ345">
        <f>SUMIFS('Grid GenerationQueue'!AG$5:AG$410,'Grid GenerationQueue'!$AZ$5:$AZ$410,$B345,'Grid GenerationQueue'!$BA$5:$BA$410,$C345,'Grid GenerationQueue'!$BK$5:$BK$410,"&gt;0")</f>
        <v>0</v>
      </c>
      <c r="AR345">
        <f>SUMIFS('Grid GenerationQueue'!AH$5:AH$410,'Grid GenerationQueue'!$AZ$5:$AZ$410,$B345,'Grid GenerationQueue'!$BA$5:$BA$410,$C345,'Grid GenerationQueue'!$BK$5:$BK$410,"&gt;0")</f>
        <v>0</v>
      </c>
      <c r="AS345">
        <f>SUMIFS('Grid GenerationQueue'!AI$5:AI$410,'Grid GenerationQueue'!$AZ$5:$AZ$410,$B345,'Grid GenerationQueue'!$BA$5:$BA$410,$C345,'Grid GenerationQueue'!$BK$5:$BK$410,"&gt;0")</f>
        <v>0</v>
      </c>
      <c r="AT345">
        <f>SUMIFS('Grid GenerationQueue'!AJ$5:AJ$410,'Grid GenerationQueue'!$AZ$5:$AZ$410,$B345,'Grid GenerationQueue'!$BA$5:$BA$410,$C345,'Grid GenerationQueue'!$BK$5:$BK$410,"&gt;0")</f>
        <v>0</v>
      </c>
      <c r="AU345">
        <f>SUMIFS('Grid GenerationQueue'!AK$5:AK$410,'Grid GenerationQueue'!$AZ$5:$AZ$410,$B345,'Grid GenerationQueue'!$BA$5:$BA$410,$C345,'Grid GenerationQueue'!$BK$5:$BK$410,"&gt;0")</f>
        <v>0</v>
      </c>
      <c r="AV345">
        <f>SUMIFS('Grid GenerationQueue'!AL$5:AL$410,'Grid GenerationQueue'!$AZ$5:$AZ$410,$B345,'Grid GenerationQueue'!$BA$5:$BA$410,$C345,'Grid GenerationQueue'!$BK$5:$BK$410,"&gt;0")</f>
        <v>0</v>
      </c>
      <c r="AW345">
        <f>SUMIFS('Grid GenerationQueue'!AM$5:AM$410,'Grid GenerationQueue'!$AZ$5:$AZ$410,$B345,'Grid GenerationQueue'!$BA$5:$BA$410,$C345,'Grid GenerationQueue'!$BK$5:$BK$410,"&gt;0")</f>
        <v>0</v>
      </c>
      <c r="AX345">
        <f>SUMIFS('Grid GenerationQueue'!AN$5:AN$410,'Grid GenerationQueue'!$AZ$5:$AZ$410,$B345,'Grid GenerationQueue'!$BA$5:$BA$410,$C345,'Grid GenerationQueue'!$BK$5:$BK$410,"&gt;0")</f>
        <v>0</v>
      </c>
      <c r="AY345">
        <f>SUMIFS('Grid GenerationQueue'!AO$5:AO$410,'Grid GenerationQueue'!$AZ$5:$AZ$410,$B345,'Grid GenerationQueue'!$BA$5:$BA$410,$C345,'Grid GenerationQueue'!$BK$5:$BK$410,"&gt;0")</f>
        <v>0</v>
      </c>
      <c r="AZ345">
        <f>SUMIFS('Grid GenerationQueue'!AP$5:AP$410,'Grid GenerationQueue'!$AZ$5:$AZ$410,$B345,'Grid GenerationQueue'!$BA$5:$BA$410,$C345,'Grid GenerationQueue'!$BK$5:$BK$410,"&gt;0")</f>
        <v>0</v>
      </c>
      <c r="BA345">
        <f>SUMIFS('Grid GenerationQueue'!AQ$5:AQ$410,'Grid GenerationQueue'!$AZ$5:$AZ$410,$B345,'Grid GenerationQueue'!$BA$5:$BA$410,$C345,'Grid GenerationQueue'!$BK$5:$BK$410,"&gt;0")</f>
        <v>0</v>
      </c>
      <c r="BB345">
        <f>SUMIFS('Grid GenerationQueue'!AR$5:AR$410,'Grid GenerationQueue'!$AZ$5:$AZ$410,$B345,'Grid GenerationQueue'!$BA$5:$BA$410,$C345,'Grid GenerationQueue'!$BK$5:$BK$410,"&gt;0")</f>
        <v>0</v>
      </c>
      <c r="BD345">
        <f>SUMIFS('Grid GenerationQueue'!AG$5:AG$410,'Grid GenerationQueue'!$AZ$5:$AZ$410,$B345,'Grid GenerationQueue'!$BA$5:$BA$410,$C345,'Grid GenerationQueue'!$BD$5:$BD$410,"&lt;="&amp;$BE$3)</f>
        <v>0</v>
      </c>
      <c r="BE345">
        <f>SUMIFS('Grid GenerationQueue'!AH$5:AH$410,'Grid GenerationQueue'!$AZ$5:$AZ$410,$B345,'Grid GenerationQueue'!$BA$5:$BA$410,$C345,'Grid GenerationQueue'!$BD$5:$BD$410,"&lt;="&amp;$BE$3)</f>
        <v>0</v>
      </c>
      <c r="BF345">
        <f>SUMIFS('Grid GenerationQueue'!AI$5:AI$410,'Grid GenerationQueue'!$AZ$5:$AZ$410,$B345,'Grid GenerationQueue'!$BA$5:$BA$410,$C345,'Grid GenerationQueue'!$BD$5:$BD$410,"&lt;="&amp;$BE$3)</f>
        <v>0</v>
      </c>
      <c r="BG345">
        <f>SUMIFS('Grid GenerationQueue'!AJ$5:AJ$410,'Grid GenerationQueue'!$AZ$5:$AZ$410,$B345,'Grid GenerationQueue'!$BA$5:$BA$410,$C345,'Grid GenerationQueue'!$BD$5:$BD$410,"&lt;="&amp;$BE$3)</f>
        <v>0</v>
      </c>
      <c r="BH345">
        <f>SUMIFS('Grid GenerationQueue'!AK$5:AK$410,'Grid GenerationQueue'!$AZ$5:$AZ$410,$B345,'Grid GenerationQueue'!$BA$5:$BA$410,$C345,'Grid GenerationQueue'!$BD$5:$BD$410,"&lt;="&amp;$BE$3)</f>
        <v>0</v>
      </c>
      <c r="BI345">
        <f>SUMIFS('Grid GenerationQueue'!AL$5:AL$410,'Grid GenerationQueue'!$AZ$5:$AZ$410,$B345,'Grid GenerationQueue'!$BA$5:$BA$410,$C345,'Grid GenerationQueue'!$BD$5:$BD$410,"&lt;="&amp;$BE$3)</f>
        <v>0</v>
      </c>
      <c r="BJ345">
        <f>SUMIFS('Grid GenerationQueue'!AM$5:AM$410,'Grid GenerationQueue'!$AZ$5:$AZ$410,$B345,'Grid GenerationQueue'!$BA$5:$BA$410,$C345,'Grid GenerationQueue'!$BD$5:$BD$410,"&lt;="&amp;$BE$3)</f>
        <v>0</v>
      </c>
      <c r="BK345">
        <f>SUMIFS('Grid GenerationQueue'!AN$5:AN$410,'Grid GenerationQueue'!$AZ$5:$AZ$410,$B345,'Grid GenerationQueue'!$BA$5:$BA$410,$C345,'Grid GenerationQueue'!$BD$5:$BD$410,"&lt;="&amp;$BE$3)</f>
        <v>0</v>
      </c>
      <c r="BL345">
        <f>SUMIFS('Grid GenerationQueue'!AO$5:AO$410,'Grid GenerationQueue'!$AZ$5:$AZ$410,$B345,'Grid GenerationQueue'!$BA$5:$BA$410,$C345,'Grid GenerationQueue'!$BD$5:$BD$410,"&lt;="&amp;$BE$3)</f>
        <v>0</v>
      </c>
      <c r="BM345">
        <f>SUMIFS('Grid GenerationQueue'!AP$5:AP$410,'Grid GenerationQueue'!$AZ$5:$AZ$410,$B345,'Grid GenerationQueue'!$BA$5:$BA$410,$C345,'Grid GenerationQueue'!$BD$5:$BD$410,"&lt;="&amp;$BE$3)</f>
        <v>0</v>
      </c>
      <c r="BN345">
        <f>SUMIFS('Grid GenerationQueue'!AQ$5:AQ$410,'Grid GenerationQueue'!$AZ$5:$AZ$410,$B345,'Grid GenerationQueue'!$BA$5:$BA$410,$C345,'Grid GenerationQueue'!$BD$5:$BD$410,"&lt;="&amp;$BE$3)</f>
        <v>0</v>
      </c>
      <c r="BO345">
        <f>SUMIFS('Grid GenerationQueue'!AR$5:AR$410,'Grid GenerationQueue'!$AZ$5:$AZ$410,$B345,'Grid GenerationQueue'!$BA$5:$BA$410,$C345,'Grid GenerationQueue'!$BD$5:$BD$410,"&lt;="&amp;$BE$3)</f>
        <v>0</v>
      </c>
      <c r="BQ345">
        <f>SUMIFS('Grid GenerationQueue'!AG$5:AG$410,'Grid GenerationQueue'!$AZ$5:$AZ$410,$B345,'Grid GenerationQueue'!$BA$5:$BA$410,$C345,'Grid GenerationQueue'!$BJ$5:$BJ$410,"Executed",'Grid GenerationQueue'!$BD$5:$BD$410,"&lt;="&amp;$BE$3)</f>
        <v>0</v>
      </c>
      <c r="BR345">
        <f>SUMIFS('Grid GenerationQueue'!AH$5:AH$410,'Grid GenerationQueue'!$AZ$5:$AZ$410,$B345,'Grid GenerationQueue'!$BA$5:$BA$410,$C345,'Grid GenerationQueue'!$BJ$5:$BJ$410,"Executed",'Grid GenerationQueue'!$BD$5:$BD$410,"&lt;="&amp;$BE$3)</f>
        <v>0</v>
      </c>
      <c r="BS345">
        <f>SUMIFS('Grid GenerationQueue'!AI$5:AI$410,'Grid GenerationQueue'!$AZ$5:$AZ$410,$B345,'Grid GenerationQueue'!$BA$5:$BA$410,$C345,'Grid GenerationQueue'!$BJ$5:$BJ$410,"Executed",'Grid GenerationQueue'!$BD$5:$BD$410,"&lt;="&amp;$BE$3)</f>
        <v>0</v>
      </c>
      <c r="BT345">
        <f>SUMIFS('Grid GenerationQueue'!AJ$5:AJ$410,'Grid GenerationQueue'!$AZ$5:$AZ$410,$B345,'Grid GenerationQueue'!$BA$5:$BA$410,$C345,'Grid GenerationQueue'!$BJ$5:$BJ$410,"Executed",'Grid GenerationQueue'!$BD$5:$BD$410,"&lt;="&amp;$BE$3)</f>
        <v>0</v>
      </c>
      <c r="BU345">
        <f>SUMIFS('Grid GenerationQueue'!AK$5:AK$410,'Grid GenerationQueue'!$AZ$5:$AZ$410,$B345,'Grid GenerationQueue'!$BA$5:$BA$410,$C345,'Grid GenerationQueue'!$BJ$5:$BJ$410,"Executed",'Grid GenerationQueue'!$BD$5:$BD$410,"&lt;="&amp;$BE$3)</f>
        <v>0</v>
      </c>
      <c r="BV345">
        <f>SUMIFS('Grid GenerationQueue'!AL$5:AL$410,'Grid GenerationQueue'!$AZ$5:$AZ$410,$B345,'Grid GenerationQueue'!$BA$5:$BA$410,$C345,'Grid GenerationQueue'!$BJ$5:$BJ$410,"Executed",'Grid GenerationQueue'!$BD$5:$BD$410,"&lt;="&amp;$BE$3)</f>
        <v>0</v>
      </c>
      <c r="BW345">
        <f>SUMIFS('Grid GenerationQueue'!AM$5:AM$410,'Grid GenerationQueue'!$AZ$5:$AZ$410,$B345,'Grid GenerationQueue'!$BA$5:$BA$410,$C345,'Grid GenerationQueue'!$BJ$5:$BJ$410,"Executed",'Grid GenerationQueue'!$BD$5:$BD$410,"&lt;="&amp;$BE$3)</f>
        <v>0</v>
      </c>
      <c r="BX345">
        <f>SUMIFS('Grid GenerationQueue'!AN$5:AN$410,'Grid GenerationQueue'!$AZ$5:$AZ$410,$B345,'Grid GenerationQueue'!$BA$5:$BA$410,$C345,'Grid GenerationQueue'!$BJ$5:$BJ$410,"Executed",'Grid GenerationQueue'!$BD$5:$BD$410,"&lt;="&amp;$BE$3)</f>
        <v>0</v>
      </c>
      <c r="BY345">
        <f>SUMIFS('Grid GenerationQueue'!AO$5:AO$410,'Grid GenerationQueue'!$AZ$5:$AZ$410,$B345,'Grid GenerationQueue'!$BA$5:$BA$410,$C345,'Grid GenerationQueue'!$BJ$5:$BJ$410,"Executed",'Grid GenerationQueue'!$BD$5:$BD$410,"&lt;="&amp;$BE$3)</f>
        <v>0</v>
      </c>
      <c r="BZ345">
        <f>SUMIFS('Grid GenerationQueue'!AP$5:AP$410,'Grid GenerationQueue'!$AZ$5:$AZ$410,$B345,'Grid GenerationQueue'!$BA$5:$BA$410,$C345,'Grid GenerationQueue'!$BJ$5:$BJ$410,"Executed",'Grid GenerationQueue'!$BD$5:$BD$410,"&lt;="&amp;$BE$3)</f>
        <v>0</v>
      </c>
      <c r="CA345">
        <f>SUMIFS('Grid GenerationQueue'!AQ$5:AQ$410,'Grid GenerationQueue'!$AZ$5:$AZ$410,$B345,'Grid GenerationQueue'!$BA$5:$BA$410,$C345,'Grid GenerationQueue'!$BJ$5:$BJ$410,"Executed",'Grid GenerationQueue'!$BD$5:$BD$410,"&lt;="&amp;$BE$3)</f>
        <v>0</v>
      </c>
      <c r="CB345">
        <f>SUMIFS('Grid GenerationQueue'!AR$5:AR$410,'Grid GenerationQueue'!$AZ$5:$AZ$410,$B345,'Grid GenerationQueue'!$BA$5:$BA$410,$C345,'Grid GenerationQueue'!$BJ$5:$BJ$410,"Executed",'Grid GenerationQueue'!$BD$5:$BD$410,"&lt;="&amp;$BE$3)</f>
        <v>0</v>
      </c>
      <c r="CD345">
        <f>SUMIFS('Grid GenerationQueue'!AG$5:AG$410,'Grid GenerationQueue'!$AZ$5:$AZ$410,$B345,'Grid GenerationQueue'!$BA$5:$BA$410,$C345,'Grid GenerationQueue'!$BH$5:$BH$410,"&lt;&gt;"&amp;"",'Grid GenerationQueue'!$BD$5:$BD$410,"&lt;="&amp;$BE$3)</f>
        <v>0</v>
      </c>
      <c r="CE345">
        <f>SUMIFS('Grid GenerationQueue'!AH$5:AH$410,'Grid GenerationQueue'!$AZ$5:$AZ$410,$B345,'Grid GenerationQueue'!$BA$5:$BA$410,$C345,'Grid GenerationQueue'!$BH$5:$BH$410,"&lt;&gt;"&amp;"",'Grid GenerationQueue'!$BD$5:$BD$410,"&lt;="&amp;$BE$3)</f>
        <v>0</v>
      </c>
      <c r="CF345">
        <f>SUMIFS('Grid GenerationQueue'!AI$5:AI$410,'Grid GenerationQueue'!$AZ$5:$AZ$410,$B345,'Grid GenerationQueue'!$BA$5:$BA$410,$C345,'Grid GenerationQueue'!$BH$5:$BH$410,"&lt;&gt;"&amp;"",'Grid GenerationQueue'!$BD$5:$BD$410,"&lt;="&amp;$BE$3)</f>
        <v>0</v>
      </c>
      <c r="CG345">
        <f>SUMIFS('Grid GenerationQueue'!AJ$5:AJ$410,'Grid GenerationQueue'!$AZ$5:$AZ$410,$B345,'Grid GenerationQueue'!$BA$5:$BA$410,$C345,'Grid GenerationQueue'!$BH$5:$BH$410,"&lt;&gt;"&amp;"",'Grid GenerationQueue'!$BD$5:$BD$410,"&lt;="&amp;$BE$3)</f>
        <v>0</v>
      </c>
      <c r="CH345">
        <f>SUMIFS('Grid GenerationQueue'!AK$5:AK$410,'Grid GenerationQueue'!$AZ$5:$AZ$410,$B345,'Grid GenerationQueue'!$BA$5:$BA$410,$C345,'Grid GenerationQueue'!$BH$5:$BH$410,"&lt;&gt;"&amp;"",'Grid GenerationQueue'!$BD$5:$BD$410,"&lt;="&amp;$BE$3)</f>
        <v>0</v>
      </c>
      <c r="CI345">
        <f>SUMIFS('Grid GenerationQueue'!AL$5:AL$410,'Grid GenerationQueue'!$AZ$5:$AZ$410,$B345,'Grid GenerationQueue'!$BA$5:$BA$410,$C345,'Grid GenerationQueue'!$BH$5:$BH$410,"&lt;&gt;"&amp;"",'Grid GenerationQueue'!$BD$5:$BD$410,"&lt;="&amp;$BE$3)</f>
        <v>0</v>
      </c>
      <c r="CJ345">
        <f>SUMIFS('Grid GenerationQueue'!AM$5:AM$410,'Grid GenerationQueue'!$AZ$5:$AZ$410,$B345,'Grid GenerationQueue'!$BA$5:$BA$410,$C345,'Grid GenerationQueue'!$BH$5:$BH$410,"&lt;&gt;"&amp;"",'Grid GenerationQueue'!$BD$5:$BD$410,"&lt;="&amp;$BE$3)</f>
        <v>0</v>
      </c>
      <c r="CK345">
        <f>SUMIFS('Grid GenerationQueue'!AN$5:AN$410,'Grid GenerationQueue'!$AZ$5:$AZ$410,$B345,'Grid GenerationQueue'!$BA$5:$BA$410,$C345,'Grid GenerationQueue'!$BH$5:$BH$410,"&lt;&gt;"&amp;"",'Grid GenerationQueue'!$BD$5:$BD$410,"&lt;="&amp;$BE$3)</f>
        <v>0</v>
      </c>
      <c r="CL345">
        <f>SUMIFS('Grid GenerationQueue'!AO$5:AO$410,'Grid GenerationQueue'!$AZ$5:$AZ$410,$B345,'Grid GenerationQueue'!$BA$5:$BA$410,$C345,'Grid GenerationQueue'!$BH$5:$BH$410,"&lt;&gt;"&amp;"",'Grid GenerationQueue'!$BD$5:$BD$410,"&lt;="&amp;$BE$3)</f>
        <v>0</v>
      </c>
      <c r="CM345">
        <f>SUMIFS('Grid GenerationQueue'!AP$5:AP$410,'Grid GenerationQueue'!$AZ$5:$AZ$410,$B345,'Grid GenerationQueue'!$BA$5:$BA$410,$C345,'Grid GenerationQueue'!$BH$5:$BH$410,"&lt;&gt;"&amp;"",'Grid GenerationQueue'!$BD$5:$BD$410,"&lt;="&amp;$BE$3)</f>
        <v>0</v>
      </c>
      <c r="CN345">
        <f>SUMIFS('Grid GenerationQueue'!AQ$5:AQ$410,'Grid GenerationQueue'!$AZ$5:$AZ$410,$B345,'Grid GenerationQueue'!$BA$5:$BA$410,$C345,'Grid GenerationQueue'!$BH$5:$BH$410,"&lt;&gt;"&amp;"",'Grid GenerationQueue'!$BD$5:$BD$410,"&lt;="&amp;$BE$3)</f>
        <v>0</v>
      </c>
      <c r="CO345">
        <f>SUMIFS('Grid GenerationQueue'!AR$5:AR$410,'Grid GenerationQueue'!$AZ$5:$AZ$410,$B345,'Grid GenerationQueue'!$BA$5:$BA$410,$C345,'Grid GenerationQueue'!$BH$5:$BH$410,"&lt;&gt;"&amp;"",'Grid GenerationQueue'!$BD$5:$BD$410,"&lt;="&amp;$BE$3)</f>
        <v>0</v>
      </c>
      <c r="CQ345">
        <f>SUMIFS('Grid GenerationQueue'!AG$5:AG$410,'Grid GenerationQueue'!$AZ$5:$AZ$410,$B345,'Grid GenerationQueue'!$BA$5:$BA$410,$C345,'Grid GenerationQueue'!$BK$5:$BK$410,"&gt;0",'Grid GenerationQueue'!$BD$5:$BD$410,"&lt;="&amp;$BE$3)</f>
        <v>0</v>
      </c>
      <c r="CR345">
        <f>SUMIFS('Grid GenerationQueue'!AH$5:AH$410,'Grid GenerationQueue'!$AZ$5:$AZ$410,$B345,'Grid GenerationQueue'!$BA$5:$BA$410,$C345,'Grid GenerationQueue'!$BK$5:$BK$410,"&gt;0",'Grid GenerationQueue'!$BD$5:$BD$410,"&lt;="&amp;$BE$3)</f>
        <v>0</v>
      </c>
      <c r="CS345">
        <f>SUMIFS('Grid GenerationQueue'!AI$5:AI$410,'Grid GenerationQueue'!$AZ$5:$AZ$410,$B345,'Grid GenerationQueue'!$BA$5:$BA$410,$C345,'Grid GenerationQueue'!$BK$5:$BK$410,"&gt;0",'Grid GenerationQueue'!$BD$5:$BD$410,"&lt;="&amp;$BE$3)</f>
        <v>0</v>
      </c>
      <c r="CT345">
        <f>SUMIFS('Grid GenerationQueue'!AJ$5:AJ$410,'Grid GenerationQueue'!$AZ$5:$AZ$410,$B345,'Grid GenerationQueue'!$BA$5:$BA$410,$C345,'Grid GenerationQueue'!$BK$5:$BK$410,"&gt;0",'Grid GenerationQueue'!$BD$5:$BD$410,"&lt;="&amp;$BE$3)</f>
        <v>0</v>
      </c>
      <c r="CU345">
        <f>SUMIFS('Grid GenerationQueue'!AK$5:AK$410,'Grid GenerationQueue'!$AZ$5:$AZ$410,$B345,'Grid GenerationQueue'!$BA$5:$BA$410,$C345,'Grid GenerationQueue'!$BK$5:$BK$410,"&gt;0",'Grid GenerationQueue'!$BD$5:$BD$410,"&lt;="&amp;$BE$3)</f>
        <v>0</v>
      </c>
      <c r="CV345">
        <f>SUMIFS('Grid GenerationQueue'!AL$5:AL$410,'Grid GenerationQueue'!$AZ$5:$AZ$410,$B345,'Grid GenerationQueue'!$BA$5:$BA$410,$C345,'Grid GenerationQueue'!$BK$5:$BK$410,"&gt;0",'Grid GenerationQueue'!$BD$5:$BD$410,"&lt;="&amp;$BE$3)</f>
        <v>0</v>
      </c>
      <c r="CW345">
        <f>SUMIFS('Grid GenerationQueue'!AM$5:AM$410,'Grid GenerationQueue'!$AZ$5:$AZ$410,$B345,'Grid GenerationQueue'!$BA$5:$BA$410,$C345,'Grid GenerationQueue'!$BK$5:$BK$410,"&gt;0",'Grid GenerationQueue'!$BD$5:$BD$410,"&lt;="&amp;$BE$3)</f>
        <v>0</v>
      </c>
      <c r="CX345">
        <f>SUMIFS('Grid GenerationQueue'!AN$5:AN$410,'Grid GenerationQueue'!$AZ$5:$AZ$410,$B345,'Grid GenerationQueue'!$BA$5:$BA$410,$C345,'Grid GenerationQueue'!$BK$5:$BK$410,"&gt;0",'Grid GenerationQueue'!$BD$5:$BD$410,"&lt;="&amp;$BE$3)</f>
        <v>0</v>
      </c>
      <c r="CY345">
        <f>SUMIFS('Grid GenerationQueue'!AO$5:AO$410,'Grid GenerationQueue'!$AZ$5:$AZ$410,$B345,'Grid GenerationQueue'!$BA$5:$BA$410,$C345,'Grid GenerationQueue'!$BK$5:$BK$410,"&gt;0",'Grid GenerationQueue'!$BD$5:$BD$410,"&lt;="&amp;$BE$3)</f>
        <v>0</v>
      </c>
      <c r="CZ345">
        <f>SUMIFS('Grid GenerationQueue'!AP$5:AP$410,'Grid GenerationQueue'!$AZ$5:$AZ$410,$B345,'Grid GenerationQueue'!$BA$5:$BA$410,$C345,'Grid GenerationQueue'!$BK$5:$BK$410,"&gt;0",'Grid GenerationQueue'!$BD$5:$BD$410,"&lt;="&amp;$BE$3)</f>
        <v>0</v>
      </c>
      <c r="DA345">
        <f>SUMIFS('Grid GenerationQueue'!AQ$5:AQ$410,'Grid GenerationQueue'!$AZ$5:$AZ$410,$B345,'Grid GenerationQueue'!$BA$5:$BA$410,$C345,'Grid GenerationQueue'!$BK$5:$BK$410,"&gt;0",'Grid GenerationQueue'!$BD$5:$BD$410,"&lt;="&amp;$BE$3)</f>
        <v>0</v>
      </c>
      <c r="DB345">
        <f>SUMIFS('Grid GenerationQueue'!AR$5:AR$410,'Grid GenerationQueue'!$AZ$5:$AZ$410,$B345,'Grid GenerationQueue'!$BA$5:$BA$410,$C345,'Grid GenerationQueue'!$BK$5:$BK$410,"&gt;0",'Grid GenerationQueue'!$BD$5:$BD$410,"&lt;="&amp;$BE$3)</f>
        <v>0</v>
      </c>
    </row>
    <row r="346" spans="1:106" x14ac:dyDescent="0.35">
      <c r="A346" t="s">
        <v>4752</v>
      </c>
      <c r="B346" t="s">
        <v>4920</v>
      </c>
      <c r="C346">
        <v>115</v>
      </c>
      <c r="D346">
        <f>SUMIFS('Grid GenerationQueue'!AG$5:AG$410,'Grid GenerationQueue'!$AZ$5:$AZ$410,$B346,'Grid GenerationQueue'!$BA$5:$BA$410,$C346)</f>
        <v>0</v>
      </c>
      <c r="E346">
        <f>SUMIFS('Grid GenerationQueue'!AH$5:AH$410,'Grid GenerationQueue'!$AZ$5:$AZ$410,$B346,'Grid GenerationQueue'!$BA$5:$BA$410,$C346)</f>
        <v>0</v>
      </c>
      <c r="F346">
        <f>SUMIFS('Grid GenerationQueue'!AI$5:AI$410,'Grid GenerationQueue'!$AZ$5:$AZ$410,$B346,'Grid GenerationQueue'!$BA$5:$BA$410,$C346)</f>
        <v>0</v>
      </c>
      <c r="G346">
        <f>SUMIFS('Grid GenerationQueue'!AJ$5:AJ$410,'Grid GenerationQueue'!$AZ$5:$AZ$410,$B346,'Grid GenerationQueue'!$BA$5:$BA$410,$C346)</f>
        <v>0</v>
      </c>
      <c r="H346">
        <f>SUMIFS('Grid GenerationQueue'!AK$5:AK$410,'Grid GenerationQueue'!$AZ$5:$AZ$410,$B346,'Grid GenerationQueue'!$BA$5:$BA$410,$C346)</f>
        <v>0</v>
      </c>
      <c r="I346">
        <f>SUMIFS('Grid GenerationQueue'!AL$5:AL$410,'Grid GenerationQueue'!$AZ$5:$AZ$410,$B346,'Grid GenerationQueue'!$BA$5:$BA$410,$C346)</f>
        <v>0</v>
      </c>
      <c r="J346">
        <f>SUMIFS('Grid GenerationQueue'!AM$5:AM$410,'Grid GenerationQueue'!$AZ$5:$AZ$410,$B346,'Grid GenerationQueue'!$BA$5:$BA$410,$C346)</f>
        <v>0</v>
      </c>
      <c r="K346">
        <f>SUMIFS('Grid GenerationQueue'!AN$5:AN$410,'Grid GenerationQueue'!$AZ$5:$AZ$410,$B346,'Grid GenerationQueue'!$BA$5:$BA$410,$C346)</f>
        <v>0</v>
      </c>
      <c r="L346">
        <f>SUMIFS('Grid GenerationQueue'!AO$5:AO$410,'Grid GenerationQueue'!$AZ$5:$AZ$410,$B346,'Grid GenerationQueue'!$BA$5:$BA$410,$C346)</f>
        <v>0</v>
      </c>
      <c r="M346">
        <f>SUMIFS('Grid GenerationQueue'!AP$5:AP$410,'Grid GenerationQueue'!$AZ$5:$AZ$410,$B346,'Grid GenerationQueue'!$BA$5:$BA$410,$C346)</f>
        <v>0</v>
      </c>
      <c r="N346">
        <f>SUMIFS('Grid GenerationQueue'!AQ$5:AQ$410,'Grid GenerationQueue'!$AZ$5:$AZ$410,$B346,'Grid GenerationQueue'!$BA$5:$BA$410,$C346)</f>
        <v>0</v>
      </c>
      <c r="O346">
        <f>SUMIFS('Grid GenerationQueue'!AR$5:AR$410,'Grid GenerationQueue'!$AZ$5:$AZ$410,$B346,'Grid GenerationQueue'!$BA$5:$BA$410,$C346)</f>
        <v>0</v>
      </c>
      <c r="Q346">
        <f>SUMIFS('Grid GenerationQueue'!AG$5:AG$410,'Grid GenerationQueue'!$AZ$5:$AZ$410,$B346,'Grid GenerationQueue'!$BA$5:$BA$410,$C346,'Grid GenerationQueue'!$BJ$5:$BJ$410,"Executed")</f>
        <v>0</v>
      </c>
      <c r="R346">
        <f>SUMIFS('Grid GenerationQueue'!AH$5:AH$410,'Grid GenerationQueue'!$AZ$5:$AZ$410,$B346,'Grid GenerationQueue'!$BA$5:$BA$410,$C346,'Grid GenerationQueue'!$BJ$5:$BJ$410,"Executed")</f>
        <v>0</v>
      </c>
      <c r="S346">
        <f>SUMIFS('Grid GenerationQueue'!AI$5:AI$410,'Grid GenerationQueue'!$AZ$5:$AZ$410,$B346,'Grid GenerationQueue'!$BA$5:$BA$410,$C346,'Grid GenerationQueue'!$BJ$5:$BJ$410,"Executed")</f>
        <v>0</v>
      </c>
      <c r="T346">
        <f>SUMIFS('Grid GenerationQueue'!AJ$5:AJ$410,'Grid GenerationQueue'!$AZ$5:$AZ$410,$B346,'Grid GenerationQueue'!$BA$5:$BA$410,$C346,'Grid GenerationQueue'!$BJ$5:$BJ$410,"Executed")</f>
        <v>0</v>
      </c>
      <c r="U346">
        <f>SUMIFS('Grid GenerationQueue'!AK$5:AK$410,'Grid GenerationQueue'!$AZ$5:$AZ$410,$B346,'Grid GenerationQueue'!$BA$5:$BA$410,$C346,'Grid GenerationQueue'!$BJ$5:$BJ$410,"Executed")</f>
        <v>0</v>
      </c>
      <c r="V346">
        <f>SUMIFS('Grid GenerationQueue'!AL$5:AL$410,'Grid GenerationQueue'!$AZ$5:$AZ$410,$B346,'Grid GenerationQueue'!$BA$5:$BA$410,$C346,'Grid GenerationQueue'!$BJ$5:$BJ$410,"Executed")</f>
        <v>0</v>
      </c>
      <c r="W346">
        <f>SUMIFS('Grid GenerationQueue'!AM$5:AM$410,'Grid GenerationQueue'!$AZ$5:$AZ$410,$B346,'Grid GenerationQueue'!$BA$5:$BA$410,$C346,'Grid GenerationQueue'!$BJ$5:$BJ$410,"Executed")</f>
        <v>0</v>
      </c>
      <c r="X346">
        <f>SUMIFS('Grid GenerationQueue'!AN$5:AN$410,'Grid GenerationQueue'!$AZ$5:$AZ$410,$B346,'Grid GenerationQueue'!$BA$5:$BA$410,$C346,'Grid GenerationQueue'!$BJ$5:$BJ$410,"Executed")</f>
        <v>0</v>
      </c>
      <c r="Y346">
        <f>SUMIFS('Grid GenerationQueue'!AO$5:AO$410,'Grid GenerationQueue'!$AZ$5:$AZ$410,$B346,'Grid GenerationQueue'!$BA$5:$BA$410,$C346,'Grid GenerationQueue'!$BJ$5:$BJ$410,"Executed")</f>
        <v>0</v>
      </c>
      <c r="Z346">
        <f>SUMIFS('Grid GenerationQueue'!AP$5:AP$410,'Grid GenerationQueue'!$AZ$5:$AZ$410,$B346,'Grid GenerationQueue'!$BA$5:$BA$410,$C346,'Grid GenerationQueue'!$BJ$5:$BJ$410,"Executed")</f>
        <v>0</v>
      </c>
      <c r="AA346">
        <f>SUMIFS('Grid GenerationQueue'!AQ$5:AQ$410,'Grid GenerationQueue'!$AZ$5:$AZ$410,$B346,'Grid GenerationQueue'!$BA$5:$BA$410,$C346,'Grid GenerationQueue'!$BJ$5:$BJ$410,"Executed")</f>
        <v>0</v>
      </c>
      <c r="AB346">
        <f>SUMIFS('Grid GenerationQueue'!AR$5:AR$410,'Grid GenerationQueue'!$AZ$5:$AZ$410,$B346,'Grid GenerationQueue'!$BA$5:$BA$410,$C346,'Grid GenerationQueue'!$BJ$5:$BJ$410,"Executed")</f>
        <v>0</v>
      </c>
      <c r="AD346">
        <f>SUMIFS('Grid GenerationQueue'!AG$5:AG$410,'Grid GenerationQueue'!$AZ$5:$AZ$410,$B346,'Grid GenerationQueue'!$BA$5:$BA$410,$C346,'Grid GenerationQueue'!$BH$5:$BH$410,"&lt;&gt;"&amp;"")+SUMIFS('Grid GenerationQueue'!AG$5:AG$410,'Grid GenerationQueue'!$AZ$5:$AZ$410,$B346,'Grid GenerationQueue'!$BA$5:$BA$410,$C346,'Grid GenerationQueue'!$BH$5:$BH$410,"",'Grid GenerationQueue'!$AC$5:$AC$410,1)</f>
        <v>0</v>
      </c>
      <c r="AE346">
        <f>SUMIFS('Grid GenerationQueue'!AH$5:AH$410,'Grid GenerationQueue'!$AZ$5:$AZ$410,$B346,'Grid GenerationQueue'!$BA$5:$BA$410,$C346,'Grid GenerationQueue'!$BH$5:$BH$410,"&lt;&gt;"&amp;"")+SUMIFS('Grid GenerationQueue'!AH$5:AH$410,'Grid GenerationQueue'!$AZ$5:$AZ$410,$B346,'Grid GenerationQueue'!$BA$5:$BA$410,$C346,'Grid GenerationQueue'!$BH$5:$BH$410,"",'Grid GenerationQueue'!$AC$5:$AC$410,1)</f>
        <v>0</v>
      </c>
      <c r="AF346">
        <f>SUMIFS('Grid GenerationQueue'!AI$5:AI$410,'Grid GenerationQueue'!$AZ$5:$AZ$410,$B346,'Grid GenerationQueue'!$BA$5:$BA$410,$C346,'Grid GenerationQueue'!$BH$5:$BH$410,"&lt;&gt;"&amp;"")+SUMIFS('Grid GenerationQueue'!AI$5:AI$410,'Grid GenerationQueue'!$AZ$5:$AZ$410,$B346,'Grid GenerationQueue'!$BA$5:$BA$410,$C346,'Grid GenerationQueue'!$BH$5:$BH$410,"",'Grid GenerationQueue'!$AC$5:$AC$410,1)</f>
        <v>0</v>
      </c>
      <c r="AG346">
        <f>SUMIFS('Grid GenerationQueue'!AJ$5:AJ$410,'Grid GenerationQueue'!$AZ$5:$AZ$410,$B346,'Grid GenerationQueue'!$BA$5:$BA$410,$C346,'Grid GenerationQueue'!$BH$5:$BH$410,"&lt;&gt;"&amp;"")+SUMIFS('Grid GenerationQueue'!AJ$5:AJ$410,'Grid GenerationQueue'!$AZ$5:$AZ$410,$B346,'Grid GenerationQueue'!$BA$5:$BA$410,$C346,'Grid GenerationQueue'!$BH$5:$BH$410,"",'Grid GenerationQueue'!$AC$5:$AC$410,1)</f>
        <v>0</v>
      </c>
      <c r="AH346">
        <f>SUMIFS('Grid GenerationQueue'!AK$5:AK$410,'Grid GenerationQueue'!$AZ$5:$AZ$410,$B346,'Grid GenerationQueue'!$BA$5:$BA$410,$C346,'Grid GenerationQueue'!$BH$5:$BH$410,"&lt;&gt;"&amp;"")+SUMIFS('Grid GenerationQueue'!AK$5:AK$410,'Grid GenerationQueue'!$AZ$5:$AZ$410,$B346,'Grid GenerationQueue'!$BA$5:$BA$410,$C346,'Grid GenerationQueue'!$BH$5:$BH$410,"",'Grid GenerationQueue'!$AC$5:$AC$410,1)</f>
        <v>0</v>
      </c>
      <c r="AI346">
        <f>SUMIFS('Grid GenerationQueue'!AL$5:AL$410,'Grid GenerationQueue'!$AZ$5:$AZ$410,$B346,'Grid GenerationQueue'!$BA$5:$BA$410,$C346,'Grid GenerationQueue'!$BH$5:$BH$410,"&lt;&gt;"&amp;"")+SUMIFS('Grid GenerationQueue'!AL$5:AL$410,'Grid GenerationQueue'!$AZ$5:$AZ$410,$B346,'Grid GenerationQueue'!$BA$5:$BA$410,$C346,'Grid GenerationQueue'!$BH$5:$BH$410,"",'Grid GenerationQueue'!$AC$5:$AC$410,1)</f>
        <v>0</v>
      </c>
      <c r="AJ346">
        <f>SUMIFS('Grid GenerationQueue'!AM$5:AM$410,'Grid GenerationQueue'!$AZ$5:$AZ$410,$B346,'Grid GenerationQueue'!$BA$5:$BA$410,$C346,'Grid GenerationQueue'!$BH$5:$BH$410,"&lt;&gt;"&amp;"")+SUMIFS('Grid GenerationQueue'!AM$5:AM$410,'Grid GenerationQueue'!$AZ$5:$AZ$410,$B346,'Grid GenerationQueue'!$BA$5:$BA$410,$C346,'Grid GenerationQueue'!$BH$5:$BH$410,"",'Grid GenerationQueue'!$AC$5:$AC$410,1)</f>
        <v>0</v>
      </c>
      <c r="AK346">
        <f>SUMIFS('Grid GenerationQueue'!AN$5:AN$410,'Grid GenerationQueue'!$AZ$5:$AZ$410,$B346,'Grid GenerationQueue'!$BA$5:$BA$410,$C346,'Grid GenerationQueue'!$BH$5:$BH$410,"&lt;&gt;"&amp;"")+SUMIFS('Grid GenerationQueue'!AN$5:AN$410,'Grid GenerationQueue'!$AZ$5:$AZ$410,$B346,'Grid GenerationQueue'!$BA$5:$BA$410,$C346,'Grid GenerationQueue'!$BH$5:$BH$410,"",'Grid GenerationQueue'!$AC$5:$AC$410,1)</f>
        <v>0</v>
      </c>
      <c r="AL346">
        <f>SUMIFS('Grid GenerationQueue'!AO$5:AO$410,'Grid GenerationQueue'!$AZ$5:$AZ$410,$B346,'Grid GenerationQueue'!$BA$5:$BA$410,$C346,'Grid GenerationQueue'!$BH$5:$BH$410,"&lt;&gt;"&amp;"")+SUMIFS('Grid GenerationQueue'!AO$5:AO$410,'Grid GenerationQueue'!$AZ$5:$AZ$410,$B346,'Grid GenerationQueue'!$BA$5:$BA$410,$C346,'Grid GenerationQueue'!$BH$5:$BH$410,"",'Grid GenerationQueue'!$AC$5:$AC$410,1)</f>
        <v>0</v>
      </c>
      <c r="AM346">
        <f>SUMIFS('Grid GenerationQueue'!AP$5:AP$410,'Grid GenerationQueue'!$AZ$5:$AZ$410,$B346,'Grid GenerationQueue'!$BA$5:$BA$410,$C346,'Grid GenerationQueue'!$BH$5:$BH$410,"&lt;&gt;"&amp;"")+SUMIFS('Grid GenerationQueue'!AP$5:AP$410,'Grid GenerationQueue'!$AZ$5:$AZ$410,$B346,'Grid GenerationQueue'!$BA$5:$BA$410,$C346,'Grid GenerationQueue'!$BH$5:$BH$410,"",'Grid GenerationQueue'!$AC$5:$AC$410,1)</f>
        <v>0</v>
      </c>
      <c r="AN346">
        <f>SUMIFS('Grid GenerationQueue'!AQ$5:AQ$410,'Grid GenerationQueue'!$AZ$5:$AZ$410,$B346,'Grid GenerationQueue'!$BA$5:$BA$410,$C346,'Grid GenerationQueue'!$BH$5:$BH$410,"&lt;&gt;"&amp;"")+SUMIFS('Grid GenerationQueue'!AQ$5:AQ$410,'Grid GenerationQueue'!$AZ$5:$AZ$410,$B346,'Grid GenerationQueue'!$BA$5:$BA$410,$C346,'Grid GenerationQueue'!$BH$5:$BH$410,"",'Grid GenerationQueue'!$AC$5:$AC$410,1)</f>
        <v>0</v>
      </c>
      <c r="AO346">
        <f>SUMIFS('Grid GenerationQueue'!AR$5:AR$410,'Grid GenerationQueue'!$AZ$5:$AZ$410,$B346,'Grid GenerationQueue'!$BA$5:$BA$410,$C346,'Grid GenerationQueue'!$BH$5:$BH$410,"&lt;&gt;"&amp;"")+SUMIFS('Grid GenerationQueue'!AR$5:AR$410,'Grid GenerationQueue'!$AZ$5:$AZ$410,$B346,'Grid GenerationQueue'!$BA$5:$BA$410,$C346,'Grid GenerationQueue'!$BH$5:$BH$410,"",'Grid GenerationQueue'!$AC$5:$AC$410,1)</f>
        <v>0</v>
      </c>
      <c r="AQ346">
        <f>SUMIFS('Grid GenerationQueue'!AG$5:AG$410,'Grid GenerationQueue'!$AZ$5:$AZ$410,$B346,'Grid GenerationQueue'!$BA$5:$BA$410,$C346,'Grid GenerationQueue'!$BK$5:$BK$410,"&gt;0")</f>
        <v>0</v>
      </c>
      <c r="AR346">
        <f>SUMIFS('Grid GenerationQueue'!AH$5:AH$410,'Grid GenerationQueue'!$AZ$5:$AZ$410,$B346,'Grid GenerationQueue'!$BA$5:$BA$410,$C346,'Grid GenerationQueue'!$BK$5:$BK$410,"&gt;0")</f>
        <v>0</v>
      </c>
      <c r="AS346">
        <f>SUMIFS('Grid GenerationQueue'!AI$5:AI$410,'Grid GenerationQueue'!$AZ$5:$AZ$410,$B346,'Grid GenerationQueue'!$BA$5:$BA$410,$C346,'Grid GenerationQueue'!$BK$5:$BK$410,"&gt;0")</f>
        <v>0</v>
      </c>
      <c r="AT346">
        <f>SUMIFS('Grid GenerationQueue'!AJ$5:AJ$410,'Grid GenerationQueue'!$AZ$5:$AZ$410,$B346,'Grid GenerationQueue'!$BA$5:$BA$410,$C346,'Grid GenerationQueue'!$BK$5:$BK$410,"&gt;0")</f>
        <v>0</v>
      </c>
      <c r="AU346">
        <f>SUMIFS('Grid GenerationQueue'!AK$5:AK$410,'Grid GenerationQueue'!$AZ$5:$AZ$410,$B346,'Grid GenerationQueue'!$BA$5:$BA$410,$C346,'Grid GenerationQueue'!$BK$5:$BK$410,"&gt;0")</f>
        <v>0</v>
      </c>
      <c r="AV346">
        <f>SUMIFS('Grid GenerationQueue'!AL$5:AL$410,'Grid GenerationQueue'!$AZ$5:$AZ$410,$B346,'Grid GenerationQueue'!$BA$5:$BA$410,$C346,'Grid GenerationQueue'!$BK$5:$BK$410,"&gt;0")</f>
        <v>0</v>
      </c>
      <c r="AW346">
        <f>SUMIFS('Grid GenerationQueue'!AM$5:AM$410,'Grid GenerationQueue'!$AZ$5:$AZ$410,$B346,'Grid GenerationQueue'!$BA$5:$BA$410,$C346,'Grid GenerationQueue'!$BK$5:$BK$410,"&gt;0")</f>
        <v>0</v>
      </c>
      <c r="AX346">
        <f>SUMIFS('Grid GenerationQueue'!AN$5:AN$410,'Grid GenerationQueue'!$AZ$5:$AZ$410,$B346,'Grid GenerationQueue'!$BA$5:$BA$410,$C346,'Grid GenerationQueue'!$BK$5:$BK$410,"&gt;0")</f>
        <v>0</v>
      </c>
      <c r="AY346">
        <f>SUMIFS('Grid GenerationQueue'!AO$5:AO$410,'Grid GenerationQueue'!$AZ$5:$AZ$410,$B346,'Grid GenerationQueue'!$BA$5:$BA$410,$C346,'Grid GenerationQueue'!$BK$5:$BK$410,"&gt;0")</f>
        <v>0</v>
      </c>
      <c r="AZ346">
        <f>SUMIFS('Grid GenerationQueue'!AP$5:AP$410,'Grid GenerationQueue'!$AZ$5:$AZ$410,$B346,'Grid GenerationQueue'!$BA$5:$BA$410,$C346,'Grid GenerationQueue'!$BK$5:$BK$410,"&gt;0")</f>
        <v>0</v>
      </c>
      <c r="BA346">
        <f>SUMIFS('Grid GenerationQueue'!AQ$5:AQ$410,'Grid GenerationQueue'!$AZ$5:$AZ$410,$B346,'Grid GenerationQueue'!$BA$5:$BA$410,$C346,'Grid GenerationQueue'!$BK$5:$BK$410,"&gt;0")</f>
        <v>0</v>
      </c>
      <c r="BB346">
        <f>SUMIFS('Grid GenerationQueue'!AR$5:AR$410,'Grid GenerationQueue'!$AZ$5:$AZ$410,$B346,'Grid GenerationQueue'!$BA$5:$BA$410,$C346,'Grid GenerationQueue'!$BK$5:$BK$410,"&gt;0")</f>
        <v>0</v>
      </c>
      <c r="BD346">
        <f>SUMIFS('Grid GenerationQueue'!AG$5:AG$410,'Grid GenerationQueue'!$AZ$5:$AZ$410,$B346,'Grid GenerationQueue'!$BA$5:$BA$410,$C346,'Grid GenerationQueue'!$BD$5:$BD$410,"&lt;="&amp;$BE$3)</f>
        <v>0</v>
      </c>
      <c r="BE346">
        <f>SUMIFS('Grid GenerationQueue'!AH$5:AH$410,'Grid GenerationQueue'!$AZ$5:$AZ$410,$B346,'Grid GenerationQueue'!$BA$5:$BA$410,$C346,'Grid GenerationQueue'!$BD$5:$BD$410,"&lt;="&amp;$BE$3)</f>
        <v>0</v>
      </c>
      <c r="BF346">
        <f>SUMIFS('Grid GenerationQueue'!AI$5:AI$410,'Grid GenerationQueue'!$AZ$5:$AZ$410,$B346,'Grid GenerationQueue'!$BA$5:$BA$410,$C346,'Grid GenerationQueue'!$BD$5:$BD$410,"&lt;="&amp;$BE$3)</f>
        <v>0</v>
      </c>
      <c r="BG346">
        <f>SUMIFS('Grid GenerationQueue'!AJ$5:AJ$410,'Grid GenerationQueue'!$AZ$5:$AZ$410,$B346,'Grid GenerationQueue'!$BA$5:$BA$410,$C346,'Grid GenerationQueue'!$BD$5:$BD$410,"&lt;="&amp;$BE$3)</f>
        <v>0</v>
      </c>
      <c r="BH346">
        <f>SUMIFS('Grid GenerationQueue'!AK$5:AK$410,'Grid GenerationQueue'!$AZ$5:$AZ$410,$B346,'Grid GenerationQueue'!$BA$5:$BA$410,$C346,'Grid GenerationQueue'!$BD$5:$BD$410,"&lt;="&amp;$BE$3)</f>
        <v>0</v>
      </c>
      <c r="BI346">
        <f>SUMIFS('Grid GenerationQueue'!AL$5:AL$410,'Grid GenerationQueue'!$AZ$5:$AZ$410,$B346,'Grid GenerationQueue'!$BA$5:$BA$410,$C346,'Grid GenerationQueue'!$BD$5:$BD$410,"&lt;="&amp;$BE$3)</f>
        <v>0</v>
      </c>
      <c r="BJ346">
        <f>SUMIFS('Grid GenerationQueue'!AM$5:AM$410,'Grid GenerationQueue'!$AZ$5:$AZ$410,$B346,'Grid GenerationQueue'!$BA$5:$BA$410,$C346,'Grid GenerationQueue'!$BD$5:$BD$410,"&lt;="&amp;$BE$3)</f>
        <v>0</v>
      </c>
      <c r="BK346">
        <f>SUMIFS('Grid GenerationQueue'!AN$5:AN$410,'Grid GenerationQueue'!$AZ$5:$AZ$410,$B346,'Grid GenerationQueue'!$BA$5:$BA$410,$C346,'Grid GenerationQueue'!$BD$5:$BD$410,"&lt;="&amp;$BE$3)</f>
        <v>0</v>
      </c>
      <c r="BL346">
        <f>SUMIFS('Grid GenerationQueue'!AO$5:AO$410,'Grid GenerationQueue'!$AZ$5:$AZ$410,$B346,'Grid GenerationQueue'!$BA$5:$BA$410,$C346,'Grid GenerationQueue'!$BD$5:$BD$410,"&lt;="&amp;$BE$3)</f>
        <v>0</v>
      </c>
      <c r="BM346">
        <f>SUMIFS('Grid GenerationQueue'!AP$5:AP$410,'Grid GenerationQueue'!$AZ$5:$AZ$410,$B346,'Grid GenerationQueue'!$BA$5:$BA$410,$C346,'Grid GenerationQueue'!$BD$5:$BD$410,"&lt;="&amp;$BE$3)</f>
        <v>0</v>
      </c>
      <c r="BN346">
        <f>SUMIFS('Grid GenerationQueue'!AQ$5:AQ$410,'Grid GenerationQueue'!$AZ$5:$AZ$410,$B346,'Grid GenerationQueue'!$BA$5:$BA$410,$C346,'Grid GenerationQueue'!$BD$5:$BD$410,"&lt;="&amp;$BE$3)</f>
        <v>0</v>
      </c>
      <c r="BO346">
        <f>SUMIFS('Grid GenerationQueue'!AR$5:AR$410,'Grid GenerationQueue'!$AZ$5:$AZ$410,$B346,'Grid GenerationQueue'!$BA$5:$BA$410,$C346,'Grid GenerationQueue'!$BD$5:$BD$410,"&lt;="&amp;$BE$3)</f>
        <v>0</v>
      </c>
      <c r="BQ346">
        <f>SUMIFS('Grid GenerationQueue'!AG$5:AG$410,'Grid GenerationQueue'!$AZ$5:$AZ$410,$B346,'Grid GenerationQueue'!$BA$5:$BA$410,$C346,'Grid GenerationQueue'!$BJ$5:$BJ$410,"Executed",'Grid GenerationQueue'!$BD$5:$BD$410,"&lt;="&amp;$BE$3)</f>
        <v>0</v>
      </c>
      <c r="BR346">
        <f>SUMIFS('Grid GenerationQueue'!AH$5:AH$410,'Grid GenerationQueue'!$AZ$5:$AZ$410,$B346,'Grid GenerationQueue'!$BA$5:$BA$410,$C346,'Grid GenerationQueue'!$BJ$5:$BJ$410,"Executed",'Grid GenerationQueue'!$BD$5:$BD$410,"&lt;="&amp;$BE$3)</f>
        <v>0</v>
      </c>
      <c r="BS346">
        <f>SUMIFS('Grid GenerationQueue'!AI$5:AI$410,'Grid GenerationQueue'!$AZ$5:$AZ$410,$B346,'Grid GenerationQueue'!$BA$5:$BA$410,$C346,'Grid GenerationQueue'!$BJ$5:$BJ$410,"Executed",'Grid GenerationQueue'!$BD$5:$BD$410,"&lt;="&amp;$BE$3)</f>
        <v>0</v>
      </c>
      <c r="BT346">
        <f>SUMIFS('Grid GenerationQueue'!AJ$5:AJ$410,'Grid GenerationQueue'!$AZ$5:$AZ$410,$B346,'Grid GenerationQueue'!$BA$5:$BA$410,$C346,'Grid GenerationQueue'!$BJ$5:$BJ$410,"Executed",'Grid GenerationQueue'!$BD$5:$BD$410,"&lt;="&amp;$BE$3)</f>
        <v>0</v>
      </c>
      <c r="BU346">
        <f>SUMIFS('Grid GenerationQueue'!AK$5:AK$410,'Grid GenerationQueue'!$AZ$5:$AZ$410,$B346,'Grid GenerationQueue'!$BA$5:$BA$410,$C346,'Grid GenerationQueue'!$BJ$5:$BJ$410,"Executed",'Grid GenerationQueue'!$BD$5:$BD$410,"&lt;="&amp;$BE$3)</f>
        <v>0</v>
      </c>
      <c r="BV346">
        <f>SUMIFS('Grid GenerationQueue'!AL$5:AL$410,'Grid GenerationQueue'!$AZ$5:$AZ$410,$B346,'Grid GenerationQueue'!$BA$5:$BA$410,$C346,'Grid GenerationQueue'!$BJ$5:$BJ$410,"Executed",'Grid GenerationQueue'!$BD$5:$BD$410,"&lt;="&amp;$BE$3)</f>
        <v>0</v>
      </c>
      <c r="BW346">
        <f>SUMIFS('Grid GenerationQueue'!AM$5:AM$410,'Grid GenerationQueue'!$AZ$5:$AZ$410,$B346,'Grid GenerationQueue'!$BA$5:$BA$410,$C346,'Grid GenerationQueue'!$BJ$5:$BJ$410,"Executed",'Grid GenerationQueue'!$BD$5:$BD$410,"&lt;="&amp;$BE$3)</f>
        <v>0</v>
      </c>
      <c r="BX346">
        <f>SUMIFS('Grid GenerationQueue'!AN$5:AN$410,'Grid GenerationQueue'!$AZ$5:$AZ$410,$B346,'Grid GenerationQueue'!$BA$5:$BA$410,$C346,'Grid GenerationQueue'!$BJ$5:$BJ$410,"Executed",'Grid GenerationQueue'!$BD$5:$BD$410,"&lt;="&amp;$BE$3)</f>
        <v>0</v>
      </c>
      <c r="BY346">
        <f>SUMIFS('Grid GenerationQueue'!AO$5:AO$410,'Grid GenerationQueue'!$AZ$5:$AZ$410,$B346,'Grid GenerationQueue'!$BA$5:$BA$410,$C346,'Grid GenerationQueue'!$BJ$5:$BJ$410,"Executed",'Grid GenerationQueue'!$BD$5:$BD$410,"&lt;="&amp;$BE$3)</f>
        <v>0</v>
      </c>
      <c r="BZ346">
        <f>SUMIFS('Grid GenerationQueue'!AP$5:AP$410,'Grid GenerationQueue'!$AZ$5:$AZ$410,$B346,'Grid GenerationQueue'!$BA$5:$BA$410,$C346,'Grid GenerationQueue'!$BJ$5:$BJ$410,"Executed",'Grid GenerationQueue'!$BD$5:$BD$410,"&lt;="&amp;$BE$3)</f>
        <v>0</v>
      </c>
      <c r="CA346">
        <f>SUMIFS('Grid GenerationQueue'!AQ$5:AQ$410,'Grid GenerationQueue'!$AZ$5:$AZ$410,$B346,'Grid GenerationQueue'!$BA$5:$BA$410,$C346,'Grid GenerationQueue'!$BJ$5:$BJ$410,"Executed",'Grid GenerationQueue'!$BD$5:$BD$410,"&lt;="&amp;$BE$3)</f>
        <v>0</v>
      </c>
      <c r="CB346">
        <f>SUMIFS('Grid GenerationQueue'!AR$5:AR$410,'Grid GenerationQueue'!$AZ$5:$AZ$410,$B346,'Grid GenerationQueue'!$BA$5:$BA$410,$C346,'Grid GenerationQueue'!$BJ$5:$BJ$410,"Executed",'Grid GenerationQueue'!$BD$5:$BD$410,"&lt;="&amp;$BE$3)</f>
        <v>0</v>
      </c>
      <c r="CD346">
        <f>SUMIFS('Grid GenerationQueue'!AG$5:AG$410,'Grid GenerationQueue'!$AZ$5:$AZ$410,$B346,'Grid GenerationQueue'!$BA$5:$BA$410,$C346,'Grid GenerationQueue'!$BH$5:$BH$410,"&lt;&gt;"&amp;"",'Grid GenerationQueue'!$BD$5:$BD$410,"&lt;="&amp;$BE$3)</f>
        <v>0</v>
      </c>
      <c r="CE346">
        <f>SUMIFS('Grid GenerationQueue'!AH$5:AH$410,'Grid GenerationQueue'!$AZ$5:$AZ$410,$B346,'Grid GenerationQueue'!$BA$5:$BA$410,$C346,'Grid GenerationQueue'!$BH$5:$BH$410,"&lt;&gt;"&amp;"",'Grid GenerationQueue'!$BD$5:$BD$410,"&lt;="&amp;$BE$3)</f>
        <v>0</v>
      </c>
      <c r="CF346">
        <f>SUMIFS('Grid GenerationQueue'!AI$5:AI$410,'Grid GenerationQueue'!$AZ$5:$AZ$410,$B346,'Grid GenerationQueue'!$BA$5:$BA$410,$C346,'Grid GenerationQueue'!$BH$5:$BH$410,"&lt;&gt;"&amp;"",'Grid GenerationQueue'!$BD$5:$BD$410,"&lt;="&amp;$BE$3)</f>
        <v>0</v>
      </c>
      <c r="CG346">
        <f>SUMIFS('Grid GenerationQueue'!AJ$5:AJ$410,'Grid GenerationQueue'!$AZ$5:$AZ$410,$B346,'Grid GenerationQueue'!$BA$5:$BA$410,$C346,'Grid GenerationQueue'!$BH$5:$BH$410,"&lt;&gt;"&amp;"",'Grid GenerationQueue'!$BD$5:$BD$410,"&lt;="&amp;$BE$3)</f>
        <v>0</v>
      </c>
      <c r="CH346">
        <f>SUMIFS('Grid GenerationQueue'!AK$5:AK$410,'Grid GenerationQueue'!$AZ$5:$AZ$410,$B346,'Grid GenerationQueue'!$BA$5:$BA$410,$C346,'Grid GenerationQueue'!$BH$5:$BH$410,"&lt;&gt;"&amp;"",'Grid GenerationQueue'!$BD$5:$BD$410,"&lt;="&amp;$BE$3)</f>
        <v>0</v>
      </c>
      <c r="CI346">
        <f>SUMIFS('Grid GenerationQueue'!AL$5:AL$410,'Grid GenerationQueue'!$AZ$5:$AZ$410,$B346,'Grid GenerationQueue'!$BA$5:$BA$410,$C346,'Grid GenerationQueue'!$BH$5:$BH$410,"&lt;&gt;"&amp;"",'Grid GenerationQueue'!$BD$5:$BD$410,"&lt;="&amp;$BE$3)</f>
        <v>0</v>
      </c>
      <c r="CJ346">
        <f>SUMIFS('Grid GenerationQueue'!AM$5:AM$410,'Grid GenerationQueue'!$AZ$5:$AZ$410,$B346,'Grid GenerationQueue'!$BA$5:$BA$410,$C346,'Grid GenerationQueue'!$BH$5:$BH$410,"&lt;&gt;"&amp;"",'Grid GenerationQueue'!$BD$5:$BD$410,"&lt;="&amp;$BE$3)</f>
        <v>0</v>
      </c>
      <c r="CK346">
        <f>SUMIFS('Grid GenerationQueue'!AN$5:AN$410,'Grid GenerationQueue'!$AZ$5:$AZ$410,$B346,'Grid GenerationQueue'!$BA$5:$BA$410,$C346,'Grid GenerationQueue'!$BH$5:$BH$410,"&lt;&gt;"&amp;"",'Grid GenerationQueue'!$BD$5:$BD$410,"&lt;="&amp;$BE$3)</f>
        <v>0</v>
      </c>
      <c r="CL346">
        <f>SUMIFS('Grid GenerationQueue'!AO$5:AO$410,'Grid GenerationQueue'!$AZ$5:$AZ$410,$B346,'Grid GenerationQueue'!$BA$5:$BA$410,$C346,'Grid GenerationQueue'!$BH$5:$BH$410,"&lt;&gt;"&amp;"",'Grid GenerationQueue'!$BD$5:$BD$410,"&lt;="&amp;$BE$3)</f>
        <v>0</v>
      </c>
      <c r="CM346">
        <f>SUMIFS('Grid GenerationQueue'!AP$5:AP$410,'Grid GenerationQueue'!$AZ$5:$AZ$410,$B346,'Grid GenerationQueue'!$BA$5:$BA$410,$C346,'Grid GenerationQueue'!$BH$5:$BH$410,"&lt;&gt;"&amp;"",'Grid GenerationQueue'!$BD$5:$BD$410,"&lt;="&amp;$BE$3)</f>
        <v>0</v>
      </c>
      <c r="CN346">
        <f>SUMIFS('Grid GenerationQueue'!AQ$5:AQ$410,'Grid GenerationQueue'!$AZ$5:$AZ$410,$B346,'Grid GenerationQueue'!$BA$5:$BA$410,$C346,'Grid GenerationQueue'!$BH$5:$BH$410,"&lt;&gt;"&amp;"",'Grid GenerationQueue'!$BD$5:$BD$410,"&lt;="&amp;$BE$3)</f>
        <v>0</v>
      </c>
      <c r="CO346">
        <f>SUMIFS('Grid GenerationQueue'!AR$5:AR$410,'Grid GenerationQueue'!$AZ$5:$AZ$410,$B346,'Grid GenerationQueue'!$BA$5:$BA$410,$C346,'Grid GenerationQueue'!$BH$5:$BH$410,"&lt;&gt;"&amp;"",'Grid GenerationQueue'!$BD$5:$BD$410,"&lt;="&amp;$BE$3)</f>
        <v>0</v>
      </c>
      <c r="CQ346">
        <f>SUMIFS('Grid GenerationQueue'!AG$5:AG$410,'Grid GenerationQueue'!$AZ$5:$AZ$410,$B346,'Grid GenerationQueue'!$BA$5:$BA$410,$C346,'Grid GenerationQueue'!$BK$5:$BK$410,"&gt;0",'Grid GenerationQueue'!$BD$5:$BD$410,"&lt;="&amp;$BE$3)</f>
        <v>0</v>
      </c>
      <c r="CR346">
        <f>SUMIFS('Grid GenerationQueue'!AH$5:AH$410,'Grid GenerationQueue'!$AZ$5:$AZ$410,$B346,'Grid GenerationQueue'!$BA$5:$BA$410,$C346,'Grid GenerationQueue'!$BK$5:$BK$410,"&gt;0",'Grid GenerationQueue'!$BD$5:$BD$410,"&lt;="&amp;$BE$3)</f>
        <v>0</v>
      </c>
      <c r="CS346">
        <f>SUMIFS('Grid GenerationQueue'!AI$5:AI$410,'Grid GenerationQueue'!$AZ$5:$AZ$410,$B346,'Grid GenerationQueue'!$BA$5:$BA$410,$C346,'Grid GenerationQueue'!$BK$5:$BK$410,"&gt;0",'Grid GenerationQueue'!$BD$5:$BD$410,"&lt;="&amp;$BE$3)</f>
        <v>0</v>
      </c>
      <c r="CT346">
        <f>SUMIFS('Grid GenerationQueue'!AJ$5:AJ$410,'Grid GenerationQueue'!$AZ$5:$AZ$410,$B346,'Grid GenerationQueue'!$BA$5:$BA$410,$C346,'Grid GenerationQueue'!$BK$5:$BK$410,"&gt;0",'Grid GenerationQueue'!$BD$5:$BD$410,"&lt;="&amp;$BE$3)</f>
        <v>0</v>
      </c>
      <c r="CU346">
        <f>SUMIFS('Grid GenerationQueue'!AK$5:AK$410,'Grid GenerationQueue'!$AZ$5:$AZ$410,$B346,'Grid GenerationQueue'!$BA$5:$BA$410,$C346,'Grid GenerationQueue'!$BK$5:$BK$410,"&gt;0",'Grid GenerationQueue'!$BD$5:$BD$410,"&lt;="&amp;$BE$3)</f>
        <v>0</v>
      </c>
      <c r="CV346">
        <f>SUMIFS('Grid GenerationQueue'!AL$5:AL$410,'Grid GenerationQueue'!$AZ$5:$AZ$410,$B346,'Grid GenerationQueue'!$BA$5:$BA$410,$C346,'Grid GenerationQueue'!$BK$5:$BK$410,"&gt;0",'Grid GenerationQueue'!$BD$5:$BD$410,"&lt;="&amp;$BE$3)</f>
        <v>0</v>
      </c>
      <c r="CW346">
        <f>SUMIFS('Grid GenerationQueue'!AM$5:AM$410,'Grid GenerationQueue'!$AZ$5:$AZ$410,$B346,'Grid GenerationQueue'!$BA$5:$BA$410,$C346,'Grid GenerationQueue'!$BK$5:$BK$410,"&gt;0",'Grid GenerationQueue'!$BD$5:$BD$410,"&lt;="&amp;$BE$3)</f>
        <v>0</v>
      </c>
      <c r="CX346">
        <f>SUMIFS('Grid GenerationQueue'!AN$5:AN$410,'Grid GenerationQueue'!$AZ$5:$AZ$410,$B346,'Grid GenerationQueue'!$BA$5:$BA$410,$C346,'Grid GenerationQueue'!$BK$5:$BK$410,"&gt;0",'Grid GenerationQueue'!$BD$5:$BD$410,"&lt;="&amp;$BE$3)</f>
        <v>0</v>
      </c>
      <c r="CY346">
        <f>SUMIFS('Grid GenerationQueue'!AO$5:AO$410,'Grid GenerationQueue'!$AZ$5:$AZ$410,$B346,'Grid GenerationQueue'!$BA$5:$BA$410,$C346,'Grid GenerationQueue'!$BK$5:$BK$410,"&gt;0",'Grid GenerationQueue'!$BD$5:$BD$410,"&lt;="&amp;$BE$3)</f>
        <v>0</v>
      </c>
      <c r="CZ346">
        <f>SUMIFS('Grid GenerationQueue'!AP$5:AP$410,'Grid GenerationQueue'!$AZ$5:$AZ$410,$B346,'Grid GenerationQueue'!$BA$5:$BA$410,$C346,'Grid GenerationQueue'!$BK$5:$BK$410,"&gt;0",'Grid GenerationQueue'!$BD$5:$BD$410,"&lt;="&amp;$BE$3)</f>
        <v>0</v>
      </c>
      <c r="DA346">
        <f>SUMIFS('Grid GenerationQueue'!AQ$5:AQ$410,'Grid GenerationQueue'!$AZ$5:$AZ$410,$B346,'Grid GenerationQueue'!$BA$5:$BA$410,$C346,'Grid GenerationQueue'!$BK$5:$BK$410,"&gt;0",'Grid GenerationQueue'!$BD$5:$BD$410,"&lt;="&amp;$BE$3)</f>
        <v>0</v>
      </c>
      <c r="DB346">
        <f>SUMIFS('Grid GenerationQueue'!AR$5:AR$410,'Grid GenerationQueue'!$AZ$5:$AZ$410,$B346,'Grid GenerationQueue'!$BA$5:$BA$410,$C346,'Grid GenerationQueue'!$BK$5:$BK$410,"&gt;0",'Grid GenerationQueue'!$BD$5:$BD$410,"&lt;="&amp;$BE$3)</f>
        <v>0</v>
      </c>
    </row>
    <row r="347" spans="1:106" x14ac:dyDescent="0.35">
      <c r="A347" t="s">
        <v>4745</v>
      </c>
      <c r="B347" t="s">
        <v>3863</v>
      </c>
      <c r="C347">
        <v>115</v>
      </c>
      <c r="D347">
        <f>SUMIFS('Grid GenerationQueue'!AG$5:AG$410,'Grid GenerationQueue'!$AZ$5:$AZ$410,$B347,'Grid GenerationQueue'!$BA$5:$BA$410,$C347)</f>
        <v>0</v>
      </c>
      <c r="E347">
        <f>SUMIFS('Grid GenerationQueue'!AH$5:AH$410,'Grid GenerationQueue'!$AZ$5:$AZ$410,$B347,'Grid GenerationQueue'!$BA$5:$BA$410,$C347)</f>
        <v>0</v>
      </c>
      <c r="F347">
        <f>SUMIFS('Grid GenerationQueue'!AI$5:AI$410,'Grid GenerationQueue'!$AZ$5:$AZ$410,$B347,'Grid GenerationQueue'!$BA$5:$BA$410,$C347)</f>
        <v>0</v>
      </c>
      <c r="G347">
        <f>SUMIFS('Grid GenerationQueue'!AJ$5:AJ$410,'Grid GenerationQueue'!$AZ$5:$AZ$410,$B347,'Grid GenerationQueue'!$BA$5:$BA$410,$C347)</f>
        <v>0</v>
      </c>
      <c r="H347">
        <f>SUMIFS('Grid GenerationQueue'!AK$5:AK$410,'Grid GenerationQueue'!$AZ$5:$AZ$410,$B347,'Grid GenerationQueue'!$BA$5:$BA$410,$C347)</f>
        <v>0</v>
      </c>
      <c r="I347">
        <f>SUMIFS('Grid GenerationQueue'!AL$5:AL$410,'Grid GenerationQueue'!$AZ$5:$AZ$410,$B347,'Grid GenerationQueue'!$BA$5:$BA$410,$C347)</f>
        <v>0</v>
      </c>
      <c r="J347">
        <f>SUMIFS('Grid GenerationQueue'!AM$5:AM$410,'Grid GenerationQueue'!$AZ$5:$AZ$410,$B347,'Grid GenerationQueue'!$BA$5:$BA$410,$C347)</f>
        <v>0</v>
      </c>
      <c r="K347">
        <f>SUMIFS('Grid GenerationQueue'!AN$5:AN$410,'Grid GenerationQueue'!$AZ$5:$AZ$410,$B347,'Grid GenerationQueue'!$BA$5:$BA$410,$C347)</f>
        <v>0</v>
      </c>
      <c r="L347">
        <f>SUMIFS('Grid GenerationQueue'!AO$5:AO$410,'Grid GenerationQueue'!$AZ$5:$AZ$410,$B347,'Grid GenerationQueue'!$BA$5:$BA$410,$C347)</f>
        <v>0</v>
      </c>
      <c r="M347">
        <f>SUMIFS('Grid GenerationQueue'!AP$5:AP$410,'Grid GenerationQueue'!$AZ$5:$AZ$410,$B347,'Grid GenerationQueue'!$BA$5:$BA$410,$C347)</f>
        <v>0</v>
      </c>
      <c r="N347">
        <f>SUMIFS('Grid GenerationQueue'!AQ$5:AQ$410,'Grid GenerationQueue'!$AZ$5:$AZ$410,$B347,'Grid GenerationQueue'!$BA$5:$BA$410,$C347)</f>
        <v>0</v>
      </c>
      <c r="O347">
        <f>SUMIFS('Grid GenerationQueue'!AR$5:AR$410,'Grid GenerationQueue'!$AZ$5:$AZ$410,$B347,'Grid GenerationQueue'!$BA$5:$BA$410,$C347)</f>
        <v>0</v>
      </c>
      <c r="Q347">
        <f>SUMIFS('Grid GenerationQueue'!AG$5:AG$410,'Grid GenerationQueue'!$AZ$5:$AZ$410,$B347,'Grid GenerationQueue'!$BA$5:$BA$410,$C347,'Grid GenerationQueue'!$BJ$5:$BJ$410,"Executed")</f>
        <v>0</v>
      </c>
      <c r="R347">
        <f>SUMIFS('Grid GenerationQueue'!AH$5:AH$410,'Grid GenerationQueue'!$AZ$5:$AZ$410,$B347,'Grid GenerationQueue'!$BA$5:$BA$410,$C347,'Grid GenerationQueue'!$BJ$5:$BJ$410,"Executed")</f>
        <v>0</v>
      </c>
      <c r="S347">
        <f>SUMIFS('Grid GenerationQueue'!AI$5:AI$410,'Grid GenerationQueue'!$AZ$5:$AZ$410,$B347,'Grid GenerationQueue'!$BA$5:$BA$410,$C347,'Grid GenerationQueue'!$BJ$5:$BJ$410,"Executed")</f>
        <v>0</v>
      </c>
      <c r="T347">
        <f>SUMIFS('Grid GenerationQueue'!AJ$5:AJ$410,'Grid GenerationQueue'!$AZ$5:$AZ$410,$B347,'Grid GenerationQueue'!$BA$5:$BA$410,$C347,'Grid GenerationQueue'!$BJ$5:$BJ$410,"Executed")</f>
        <v>0</v>
      </c>
      <c r="U347">
        <f>SUMIFS('Grid GenerationQueue'!AK$5:AK$410,'Grid GenerationQueue'!$AZ$5:$AZ$410,$B347,'Grid GenerationQueue'!$BA$5:$BA$410,$C347,'Grid GenerationQueue'!$BJ$5:$BJ$410,"Executed")</f>
        <v>0</v>
      </c>
      <c r="V347">
        <f>SUMIFS('Grid GenerationQueue'!AL$5:AL$410,'Grid GenerationQueue'!$AZ$5:$AZ$410,$B347,'Grid GenerationQueue'!$BA$5:$BA$410,$C347,'Grid GenerationQueue'!$BJ$5:$BJ$410,"Executed")</f>
        <v>0</v>
      </c>
      <c r="W347">
        <f>SUMIFS('Grid GenerationQueue'!AM$5:AM$410,'Grid GenerationQueue'!$AZ$5:$AZ$410,$B347,'Grid GenerationQueue'!$BA$5:$BA$410,$C347,'Grid GenerationQueue'!$BJ$5:$BJ$410,"Executed")</f>
        <v>0</v>
      </c>
      <c r="X347">
        <f>SUMIFS('Grid GenerationQueue'!AN$5:AN$410,'Grid GenerationQueue'!$AZ$5:$AZ$410,$B347,'Grid GenerationQueue'!$BA$5:$BA$410,$C347,'Grid GenerationQueue'!$BJ$5:$BJ$410,"Executed")</f>
        <v>0</v>
      </c>
      <c r="Y347">
        <f>SUMIFS('Grid GenerationQueue'!AO$5:AO$410,'Grid GenerationQueue'!$AZ$5:$AZ$410,$B347,'Grid GenerationQueue'!$BA$5:$BA$410,$C347,'Grid GenerationQueue'!$BJ$5:$BJ$410,"Executed")</f>
        <v>0</v>
      </c>
      <c r="Z347">
        <f>SUMIFS('Grid GenerationQueue'!AP$5:AP$410,'Grid GenerationQueue'!$AZ$5:$AZ$410,$B347,'Grid GenerationQueue'!$BA$5:$BA$410,$C347,'Grid GenerationQueue'!$BJ$5:$BJ$410,"Executed")</f>
        <v>0</v>
      </c>
      <c r="AA347">
        <f>SUMIFS('Grid GenerationQueue'!AQ$5:AQ$410,'Grid GenerationQueue'!$AZ$5:$AZ$410,$B347,'Grid GenerationQueue'!$BA$5:$BA$410,$C347,'Grid GenerationQueue'!$BJ$5:$BJ$410,"Executed")</f>
        <v>0</v>
      </c>
      <c r="AB347">
        <f>SUMIFS('Grid GenerationQueue'!AR$5:AR$410,'Grid GenerationQueue'!$AZ$5:$AZ$410,$B347,'Grid GenerationQueue'!$BA$5:$BA$410,$C347,'Grid GenerationQueue'!$BJ$5:$BJ$410,"Executed")</f>
        <v>0</v>
      </c>
      <c r="AD347">
        <f>SUMIFS('Grid GenerationQueue'!AG$5:AG$410,'Grid GenerationQueue'!$AZ$5:$AZ$410,$B347,'Grid GenerationQueue'!$BA$5:$BA$410,$C347,'Grid GenerationQueue'!$BH$5:$BH$410,"&lt;&gt;"&amp;"")+SUMIFS('Grid GenerationQueue'!AG$5:AG$410,'Grid GenerationQueue'!$AZ$5:$AZ$410,$B347,'Grid GenerationQueue'!$BA$5:$BA$410,$C347,'Grid GenerationQueue'!$BH$5:$BH$410,"",'Grid GenerationQueue'!$AC$5:$AC$410,1)</f>
        <v>0</v>
      </c>
      <c r="AE347">
        <f>SUMIFS('Grid GenerationQueue'!AH$5:AH$410,'Grid GenerationQueue'!$AZ$5:$AZ$410,$B347,'Grid GenerationQueue'!$BA$5:$BA$410,$C347,'Grid GenerationQueue'!$BH$5:$BH$410,"&lt;&gt;"&amp;"")+SUMIFS('Grid GenerationQueue'!AH$5:AH$410,'Grid GenerationQueue'!$AZ$5:$AZ$410,$B347,'Grid GenerationQueue'!$BA$5:$BA$410,$C347,'Grid GenerationQueue'!$BH$5:$BH$410,"",'Grid GenerationQueue'!$AC$5:$AC$410,1)</f>
        <v>0</v>
      </c>
      <c r="AF347">
        <f>SUMIFS('Grid GenerationQueue'!AI$5:AI$410,'Grid GenerationQueue'!$AZ$5:$AZ$410,$B347,'Grid GenerationQueue'!$BA$5:$BA$410,$C347,'Grid GenerationQueue'!$BH$5:$BH$410,"&lt;&gt;"&amp;"")+SUMIFS('Grid GenerationQueue'!AI$5:AI$410,'Grid GenerationQueue'!$AZ$5:$AZ$410,$B347,'Grid GenerationQueue'!$BA$5:$BA$410,$C347,'Grid GenerationQueue'!$BH$5:$BH$410,"",'Grid GenerationQueue'!$AC$5:$AC$410,1)</f>
        <v>0</v>
      </c>
      <c r="AG347">
        <f>SUMIFS('Grid GenerationQueue'!AJ$5:AJ$410,'Grid GenerationQueue'!$AZ$5:$AZ$410,$B347,'Grid GenerationQueue'!$BA$5:$BA$410,$C347,'Grid GenerationQueue'!$BH$5:$BH$410,"&lt;&gt;"&amp;"")+SUMIFS('Grid GenerationQueue'!AJ$5:AJ$410,'Grid GenerationQueue'!$AZ$5:$AZ$410,$B347,'Grid GenerationQueue'!$BA$5:$BA$410,$C347,'Grid GenerationQueue'!$BH$5:$BH$410,"",'Grid GenerationQueue'!$AC$5:$AC$410,1)</f>
        <v>0</v>
      </c>
      <c r="AH347">
        <f>SUMIFS('Grid GenerationQueue'!AK$5:AK$410,'Grid GenerationQueue'!$AZ$5:$AZ$410,$B347,'Grid GenerationQueue'!$BA$5:$BA$410,$C347,'Grid GenerationQueue'!$BH$5:$BH$410,"&lt;&gt;"&amp;"")+SUMIFS('Grid GenerationQueue'!AK$5:AK$410,'Grid GenerationQueue'!$AZ$5:$AZ$410,$B347,'Grid GenerationQueue'!$BA$5:$BA$410,$C347,'Grid GenerationQueue'!$BH$5:$BH$410,"",'Grid GenerationQueue'!$AC$5:$AC$410,1)</f>
        <v>0</v>
      </c>
      <c r="AI347">
        <f>SUMIFS('Grid GenerationQueue'!AL$5:AL$410,'Grid GenerationQueue'!$AZ$5:$AZ$410,$B347,'Grid GenerationQueue'!$BA$5:$BA$410,$C347,'Grid GenerationQueue'!$BH$5:$BH$410,"&lt;&gt;"&amp;"")+SUMIFS('Grid GenerationQueue'!AL$5:AL$410,'Grid GenerationQueue'!$AZ$5:$AZ$410,$B347,'Grid GenerationQueue'!$BA$5:$BA$410,$C347,'Grid GenerationQueue'!$BH$5:$BH$410,"",'Grid GenerationQueue'!$AC$5:$AC$410,1)</f>
        <v>0</v>
      </c>
      <c r="AJ347">
        <f>SUMIFS('Grid GenerationQueue'!AM$5:AM$410,'Grid GenerationQueue'!$AZ$5:$AZ$410,$B347,'Grid GenerationQueue'!$BA$5:$BA$410,$C347,'Grid GenerationQueue'!$BH$5:$BH$410,"&lt;&gt;"&amp;"")+SUMIFS('Grid GenerationQueue'!AM$5:AM$410,'Grid GenerationQueue'!$AZ$5:$AZ$410,$B347,'Grid GenerationQueue'!$BA$5:$BA$410,$C347,'Grid GenerationQueue'!$BH$5:$BH$410,"",'Grid GenerationQueue'!$AC$5:$AC$410,1)</f>
        <v>0</v>
      </c>
      <c r="AK347">
        <f>SUMIFS('Grid GenerationQueue'!AN$5:AN$410,'Grid GenerationQueue'!$AZ$5:$AZ$410,$B347,'Grid GenerationQueue'!$BA$5:$BA$410,$C347,'Grid GenerationQueue'!$BH$5:$BH$410,"&lt;&gt;"&amp;"")+SUMIFS('Grid GenerationQueue'!AN$5:AN$410,'Grid GenerationQueue'!$AZ$5:$AZ$410,$B347,'Grid GenerationQueue'!$BA$5:$BA$410,$C347,'Grid GenerationQueue'!$BH$5:$BH$410,"",'Grid GenerationQueue'!$AC$5:$AC$410,1)</f>
        <v>0</v>
      </c>
      <c r="AL347">
        <f>SUMIFS('Grid GenerationQueue'!AO$5:AO$410,'Grid GenerationQueue'!$AZ$5:$AZ$410,$B347,'Grid GenerationQueue'!$BA$5:$BA$410,$C347,'Grid GenerationQueue'!$BH$5:$BH$410,"&lt;&gt;"&amp;"")+SUMIFS('Grid GenerationQueue'!AO$5:AO$410,'Grid GenerationQueue'!$AZ$5:$AZ$410,$B347,'Grid GenerationQueue'!$BA$5:$BA$410,$C347,'Grid GenerationQueue'!$BH$5:$BH$410,"",'Grid GenerationQueue'!$AC$5:$AC$410,1)</f>
        <v>0</v>
      </c>
      <c r="AM347">
        <f>SUMIFS('Grid GenerationQueue'!AP$5:AP$410,'Grid GenerationQueue'!$AZ$5:$AZ$410,$B347,'Grid GenerationQueue'!$BA$5:$BA$410,$C347,'Grid GenerationQueue'!$BH$5:$BH$410,"&lt;&gt;"&amp;"")+SUMIFS('Grid GenerationQueue'!AP$5:AP$410,'Grid GenerationQueue'!$AZ$5:$AZ$410,$B347,'Grid GenerationQueue'!$BA$5:$BA$410,$C347,'Grid GenerationQueue'!$BH$5:$BH$410,"",'Grid GenerationQueue'!$AC$5:$AC$410,1)</f>
        <v>0</v>
      </c>
      <c r="AN347">
        <f>SUMIFS('Grid GenerationQueue'!AQ$5:AQ$410,'Grid GenerationQueue'!$AZ$5:$AZ$410,$B347,'Grid GenerationQueue'!$BA$5:$BA$410,$C347,'Grid GenerationQueue'!$BH$5:$BH$410,"&lt;&gt;"&amp;"")+SUMIFS('Grid GenerationQueue'!AQ$5:AQ$410,'Grid GenerationQueue'!$AZ$5:$AZ$410,$B347,'Grid GenerationQueue'!$BA$5:$BA$410,$C347,'Grid GenerationQueue'!$BH$5:$BH$410,"",'Grid GenerationQueue'!$AC$5:$AC$410,1)</f>
        <v>0</v>
      </c>
      <c r="AO347">
        <f>SUMIFS('Grid GenerationQueue'!AR$5:AR$410,'Grid GenerationQueue'!$AZ$5:$AZ$410,$B347,'Grid GenerationQueue'!$BA$5:$BA$410,$C347,'Grid GenerationQueue'!$BH$5:$BH$410,"&lt;&gt;"&amp;"")+SUMIFS('Grid GenerationQueue'!AR$5:AR$410,'Grid GenerationQueue'!$AZ$5:$AZ$410,$B347,'Grid GenerationQueue'!$BA$5:$BA$410,$C347,'Grid GenerationQueue'!$BH$5:$BH$410,"",'Grid GenerationQueue'!$AC$5:$AC$410,1)</f>
        <v>0</v>
      </c>
      <c r="AQ347">
        <f>SUMIFS('Grid GenerationQueue'!AG$5:AG$410,'Grid GenerationQueue'!$AZ$5:$AZ$410,$B347,'Grid GenerationQueue'!$BA$5:$BA$410,$C347,'Grid GenerationQueue'!$BK$5:$BK$410,"&gt;0")</f>
        <v>0</v>
      </c>
      <c r="AR347">
        <f>SUMIFS('Grid GenerationQueue'!AH$5:AH$410,'Grid GenerationQueue'!$AZ$5:$AZ$410,$B347,'Grid GenerationQueue'!$BA$5:$BA$410,$C347,'Grid GenerationQueue'!$BK$5:$BK$410,"&gt;0")</f>
        <v>0</v>
      </c>
      <c r="AS347">
        <f>SUMIFS('Grid GenerationQueue'!AI$5:AI$410,'Grid GenerationQueue'!$AZ$5:$AZ$410,$B347,'Grid GenerationQueue'!$BA$5:$BA$410,$C347,'Grid GenerationQueue'!$BK$5:$BK$410,"&gt;0")</f>
        <v>0</v>
      </c>
      <c r="AT347">
        <f>SUMIFS('Grid GenerationQueue'!AJ$5:AJ$410,'Grid GenerationQueue'!$AZ$5:$AZ$410,$B347,'Grid GenerationQueue'!$BA$5:$BA$410,$C347,'Grid GenerationQueue'!$BK$5:$BK$410,"&gt;0")</f>
        <v>0</v>
      </c>
      <c r="AU347">
        <f>SUMIFS('Grid GenerationQueue'!AK$5:AK$410,'Grid GenerationQueue'!$AZ$5:$AZ$410,$B347,'Grid GenerationQueue'!$BA$5:$BA$410,$C347,'Grid GenerationQueue'!$BK$5:$BK$410,"&gt;0")</f>
        <v>0</v>
      </c>
      <c r="AV347">
        <f>SUMIFS('Grid GenerationQueue'!AL$5:AL$410,'Grid GenerationQueue'!$AZ$5:$AZ$410,$B347,'Grid GenerationQueue'!$BA$5:$BA$410,$C347,'Grid GenerationQueue'!$BK$5:$BK$410,"&gt;0")</f>
        <v>0</v>
      </c>
      <c r="AW347">
        <f>SUMIFS('Grid GenerationQueue'!AM$5:AM$410,'Grid GenerationQueue'!$AZ$5:$AZ$410,$B347,'Grid GenerationQueue'!$BA$5:$BA$410,$C347,'Grid GenerationQueue'!$BK$5:$BK$410,"&gt;0")</f>
        <v>0</v>
      </c>
      <c r="AX347">
        <f>SUMIFS('Grid GenerationQueue'!AN$5:AN$410,'Grid GenerationQueue'!$AZ$5:$AZ$410,$B347,'Grid GenerationQueue'!$BA$5:$BA$410,$C347,'Grid GenerationQueue'!$BK$5:$BK$410,"&gt;0")</f>
        <v>0</v>
      </c>
      <c r="AY347">
        <f>SUMIFS('Grid GenerationQueue'!AO$5:AO$410,'Grid GenerationQueue'!$AZ$5:$AZ$410,$B347,'Grid GenerationQueue'!$BA$5:$BA$410,$C347,'Grid GenerationQueue'!$BK$5:$BK$410,"&gt;0")</f>
        <v>0</v>
      </c>
      <c r="AZ347">
        <f>SUMIFS('Grid GenerationQueue'!AP$5:AP$410,'Grid GenerationQueue'!$AZ$5:$AZ$410,$B347,'Grid GenerationQueue'!$BA$5:$BA$410,$C347,'Grid GenerationQueue'!$BK$5:$BK$410,"&gt;0")</f>
        <v>0</v>
      </c>
      <c r="BA347">
        <f>SUMIFS('Grid GenerationQueue'!AQ$5:AQ$410,'Grid GenerationQueue'!$AZ$5:$AZ$410,$B347,'Grid GenerationQueue'!$BA$5:$BA$410,$C347,'Grid GenerationQueue'!$BK$5:$BK$410,"&gt;0")</f>
        <v>0</v>
      </c>
      <c r="BB347">
        <f>SUMIFS('Grid GenerationQueue'!AR$5:AR$410,'Grid GenerationQueue'!$AZ$5:$AZ$410,$B347,'Grid GenerationQueue'!$BA$5:$BA$410,$C347,'Grid GenerationQueue'!$BK$5:$BK$410,"&gt;0")</f>
        <v>0</v>
      </c>
      <c r="BD347">
        <f>SUMIFS('Grid GenerationQueue'!AG$5:AG$410,'Grid GenerationQueue'!$AZ$5:$AZ$410,$B347,'Grid GenerationQueue'!$BA$5:$BA$410,$C347,'Grid GenerationQueue'!$BD$5:$BD$410,"&lt;="&amp;$BE$3)</f>
        <v>0</v>
      </c>
      <c r="BE347">
        <f>SUMIFS('Grid GenerationQueue'!AH$5:AH$410,'Grid GenerationQueue'!$AZ$5:$AZ$410,$B347,'Grid GenerationQueue'!$BA$5:$BA$410,$C347,'Grid GenerationQueue'!$BD$5:$BD$410,"&lt;="&amp;$BE$3)</f>
        <v>0</v>
      </c>
      <c r="BF347">
        <f>SUMIFS('Grid GenerationQueue'!AI$5:AI$410,'Grid GenerationQueue'!$AZ$5:$AZ$410,$B347,'Grid GenerationQueue'!$BA$5:$BA$410,$C347,'Grid GenerationQueue'!$BD$5:$BD$410,"&lt;="&amp;$BE$3)</f>
        <v>0</v>
      </c>
      <c r="BG347">
        <f>SUMIFS('Grid GenerationQueue'!AJ$5:AJ$410,'Grid GenerationQueue'!$AZ$5:$AZ$410,$B347,'Grid GenerationQueue'!$BA$5:$BA$410,$C347,'Grid GenerationQueue'!$BD$5:$BD$410,"&lt;="&amp;$BE$3)</f>
        <v>0</v>
      </c>
      <c r="BH347">
        <f>SUMIFS('Grid GenerationQueue'!AK$5:AK$410,'Grid GenerationQueue'!$AZ$5:$AZ$410,$B347,'Grid GenerationQueue'!$BA$5:$BA$410,$C347,'Grid GenerationQueue'!$BD$5:$BD$410,"&lt;="&amp;$BE$3)</f>
        <v>0</v>
      </c>
      <c r="BI347">
        <f>SUMIFS('Grid GenerationQueue'!AL$5:AL$410,'Grid GenerationQueue'!$AZ$5:$AZ$410,$B347,'Grid GenerationQueue'!$BA$5:$BA$410,$C347,'Grid GenerationQueue'!$BD$5:$BD$410,"&lt;="&amp;$BE$3)</f>
        <v>0</v>
      </c>
      <c r="BJ347">
        <f>SUMIFS('Grid GenerationQueue'!AM$5:AM$410,'Grid GenerationQueue'!$AZ$5:$AZ$410,$B347,'Grid GenerationQueue'!$BA$5:$BA$410,$C347,'Grid GenerationQueue'!$BD$5:$BD$410,"&lt;="&amp;$BE$3)</f>
        <v>0</v>
      </c>
      <c r="BK347">
        <f>SUMIFS('Grid GenerationQueue'!AN$5:AN$410,'Grid GenerationQueue'!$AZ$5:$AZ$410,$B347,'Grid GenerationQueue'!$BA$5:$BA$410,$C347,'Grid GenerationQueue'!$BD$5:$BD$410,"&lt;="&amp;$BE$3)</f>
        <v>0</v>
      </c>
      <c r="BL347">
        <f>SUMIFS('Grid GenerationQueue'!AO$5:AO$410,'Grid GenerationQueue'!$AZ$5:$AZ$410,$B347,'Grid GenerationQueue'!$BA$5:$BA$410,$C347,'Grid GenerationQueue'!$BD$5:$BD$410,"&lt;="&amp;$BE$3)</f>
        <v>0</v>
      </c>
      <c r="BM347">
        <f>SUMIFS('Grid GenerationQueue'!AP$5:AP$410,'Grid GenerationQueue'!$AZ$5:$AZ$410,$B347,'Grid GenerationQueue'!$BA$5:$BA$410,$C347,'Grid GenerationQueue'!$BD$5:$BD$410,"&lt;="&amp;$BE$3)</f>
        <v>0</v>
      </c>
      <c r="BN347">
        <f>SUMIFS('Grid GenerationQueue'!AQ$5:AQ$410,'Grid GenerationQueue'!$AZ$5:$AZ$410,$B347,'Grid GenerationQueue'!$BA$5:$BA$410,$C347,'Grid GenerationQueue'!$BD$5:$BD$410,"&lt;="&amp;$BE$3)</f>
        <v>0</v>
      </c>
      <c r="BO347">
        <f>SUMIFS('Grid GenerationQueue'!AR$5:AR$410,'Grid GenerationQueue'!$AZ$5:$AZ$410,$B347,'Grid GenerationQueue'!$BA$5:$BA$410,$C347,'Grid GenerationQueue'!$BD$5:$BD$410,"&lt;="&amp;$BE$3)</f>
        <v>0</v>
      </c>
      <c r="BQ347">
        <f>SUMIFS('Grid GenerationQueue'!AG$5:AG$410,'Grid GenerationQueue'!$AZ$5:$AZ$410,$B347,'Grid GenerationQueue'!$BA$5:$BA$410,$C347,'Grid GenerationQueue'!$BJ$5:$BJ$410,"Executed",'Grid GenerationQueue'!$BD$5:$BD$410,"&lt;="&amp;$BE$3)</f>
        <v>0</v>
      </c>
      <c r="BR347">
        <f>SUMIFS('Grid GenerationQueue'!AH$5:AH$410,'Grid GenerationQueue'!$AZ$5:$AZ$410,$B347,'Grid GenerationQueue'!$BA$5:$BA$410,$C347,'Grid GenerationQueue'!$BJ$5:$BJ$410,"Executed",'Grid GenerationQueue'!$BD$5:$BD$410,"&lt;="&amp;$BE$3)</f>
        <v>0</v>
      </c>
      <c r="BS347">
        <f>SUMIFS('Grid GenerationQueue'!AI$5:AI$410,'Grid GenerationQueue'!$AZ$5:$AZ$410,$B347,'Grid GenerationQueue'!$BA$5:$BA$410,$C347,'Grid GenerationQueue'!$BJ$5:$BJ$410,"Executed",'Grid GenerationQueue'!$BD$5:$BD$410,"&lt;="&amp;$BE$3)</f>
        <v>0</v>
      </c>
      <c r="BT347">
        <f>SUMIFS('Grid GenerationQueue'!AJ$5:AJ$410,'Grid GenerationQueue'!$AZ$5:$AZ$410,$B347,'Grid GenerationQueue'!$BA$5:$BA$410,$C347,'Grid GenerationQueue'!$BJ$5:$BJ$410,"Executed",'Grid GenerationQueue'!$BD$5:$BD$410,"&lt;="&amp;$BE$3)</f>
        <v>0</v>
      </c>
      <c r="BU347">
        <f>SUMIFS('Grid GenerationQueue'!AK$5:AK$410,'Grid GenerationQueue'!$AZ$5:$AZ$410,$B347,'Grid GenerationQueue'!$BA$5:$BA$410,$C347,'Grid GenerationQueue'!$BJ$5:$BJ$410,"Executed",'Grid GenerationQueue'!$BD$5:$BD$410,"&lt;="&amp;$BE$3)</f>
        <v>0</v>
      </c>
      <c r="BV347">
        <f>SUMIFS('Grid GenerationQueue'!AL$5:AL$410,'Grid GenerationQueue'!$AZ$5:$AZ$410,$B347,'Grid GenerationQueue'!$BA$5:$BA$410,$C347,'Grid GenerationQueue'!$BJ$5:$BJ$410,"Executed",'Grid GenerationQueue'!$BD$5:$BD$410,"&lt;="&amp;$BE$3)</f>
        <v>0</v>
      </c>
      <c r="BW347">
        <f>SUMIFS('Grid GenerationQueue'!AM$5:AM$410,'Grid GenerationQueue'!$AZ$5:$AZ$410,$B347,'Grid GenerationQueue'!$BA$5:$BA$410,$C347,'Grid GenerationQueue'!$BJ$5:$BJ$410,"Executed",'Grid GenerationQueue'!$BD$5:$BD$410,"&lt;="&amp;$BE$3)</f>
        <v>0</v>
      </c>
      <c r="BX347">
        <f>SUMIFS('Grid GenerationQueue'!AN$5:AN$410,'Grid GenerationQueue'!$AZ$5:$AZ$410,$B347,'Grid GenerationQueue'!$BA$5:$BA$410,$C347,'Grid GenerationQueue'!$BJ$5:$BJ$410,"Executed",'Grid GenerationQueue'!$BD$5:$BD$410,"&lt;="&amp;$BE$3)</f>
        <v>0</v>
      </c>
      <c r="BY347">
        <f>SUMIFS('Grid GenerationQueue'!AO$5:AO$410,'Grid GenerationQueue'!$AZ$5:$AZ$410,$B347,'Grid GenerationQueue'!$BA$5:$BA$410,$C347,'Grid GenerationQueue'!$BJ$5:$BJ$410,"Executed",'Grid GenerationQueue'!$BD$5:$BD$410,"&lt;="&amp;$BE$3)</f>
        <v>0</v>
      </c>
      <c r="BZ347">
        <f>SUMIFS('Grid GenerationQueue'!AP$5:AP$410,'Grid GenerationQueue'!$AZ$5:$AZ$410,$B347,'Grid GenerationQueue'!$BA$5:$BA$410,$C347,'Grid GenerationQueue'!$BJ$5:$BJ$410,"Executed",'Grid GenerationQueue'!$BD$5:$BD$410,"&lt;="&amp;$BE$3)</f>
        <v>0</v>
      </c>
      <c r="CA347">
        <f>SUMIFS('Grid GenerationQueue'!AQ$5:AQ$410,'Grid GenerationQueue'!$AZ$5:$AZ$410,$B347,'Grid GenerationQueue'!$BA$5:$BA$410,$C347,'Grid GenerationQueue'!$BJ$5:$BJ$410,"Executed",'Grid GenerationQueue'!$BD$5:$BD$410,"&lt;="&amp;$BE$3)</f>
        <v>0</v>
      </c>
      <c r="CB347">
        <f>SUMIFS('Grid GenerationQueue'!AR$5:AR$410,'Grid GenerationQueue'!$AZ$5:$AZ$410,$B347,'Grid GenerationQueue'!$BA$5:$BA$410,$C347,'Grid GenerationQueue'!$BJ$5:$BJ$410,"Executed",'Grid GenerationQueue'!$BD$5:$BD$410,"&lt;="&amp;$BE$3)</f>
        <v>0</v>
      </c>
      <c r="CD347">
        <f>SUMIFS('Grid GenerationQueue'!AG$5:AG$410,'Grid GenerationQueue'!$AZ$5:$AZ$410,$B347,'Grid GenerationQueue'!$BA$5:$BA$410,$C347,'Grid GenerationQueue'!$BH$5:$BH$410,"&lt;&gt;"&amp;"",'Grid GenerationQueue'!$BD$5:$BD$410,"&lt;="&amp;$BE$3)</f>
        <v>0</v>
      </c>
      <c r="CE347">
        <f>SUMIFS('Grid GenerationQueue'!AH$5:AH$410,'Grid GenerationQueue'!$AZ$5:$AZ$410,$B347,'Grid GenerationQueue'!$BA$5:$BA$410,$C347,'Grid GenerationQueue'!$BH$5:$BH$410,"&lt;&gt;"&amp;"",'Grid GenerationQueue'!$BD$5:$BD$410,"&lt;="&amp;$BE$3)</f>
        <v>0</v>
      </c>
      <c r="CF347">
        <f>SUMIFS('Grid GenerationQueue'!AI$5:AI$410,'Grid GenerationQueue'!$AZ$5:$AZ$410,$B347,'Grid GenerationQueue'!$BA$5:$BA$410,$C347,'Grid GenerationQueue'!$BH$5:$BH$410,"&lt;&gt;"&amp;"",'Grid GenerationQueue'!$BD$5:$BD$410,"&lt;="&amp;$BE$3)</f>
        <v>0</v>
      </c>
      <c r="CG347">
        <f>SUMIFS('Grid GenerationQueue'!AJ$5:AJ$410,'Grid GenerationQueue'!$AZ$5:$AZ$410,$B347,'Grid GenerationQueue'!$BA$5:$BA$410,$C347,'Grid GenerationQueue'!$BH$5:$BH$410,"&lt;&gt;"&amp;"",'Grid GenerationQueue'!$BD$5:$BD$410,"&lt;="&amp;$BE$3)</f>
        <v>0</v>
      </c>
      <c r="CH347">
        <f>SUMIFS('Grid GenerationQueue'!AK$5:AK$410,'Grid GenerationQueue'!$AZ$5:$AZ$410,$B347,'Grid GenerationQueue'!$BA$5:$BA$410,$C347,'Grid GenerationQueue'!$BH$5:$BH$410,"&lt;&gt;"&amp;"",'Grid GenerationQueue'!$BD$5:$BD$410,"&lt;="&amp;$BE$3)</f>
        <v>0</v>
      </c>
      <c r="CI347">
        <f>SUMIFS('Grid GenerationQueue'!AL$5:AL$410,'Grid GenerationQueue'!$AZ$5:$AZ$410,$B347,'Grid GenerationQueue'!$BA$5:$BA$410,$C347,'Grid GenerationQueue'!$BH$5:$BH$410,"&lt;&gt;"&amp;"",'Grid GenerationQueue'!$BD$5:$BD$410,"&lt;="&amp;$BE$3)</f>
        <v>0</v>
      </c>
      <c r="CJ347">
        <f>SUMIFS('Grid GenerationQueue'!AM$5:AM$410,'Grid GenerationQueue'!$AZ$5:$AZ$410,$B347,'Grid GenerationQueue'!$BA$5:$BA$410,$C347,'Grid GenerationQueue'!$BH$5:$BH$410,"&lt;&gt;"&amp;"",'Grid GenerationQueue'!$BD$5:$BD$410,"&lt;="&amp;$BE$3)</f>
        <v>0</v>
      </c>
      <c r="CK347">
        <f>SUMIFS('Grid GenerationQueue'!AN$5:AN$410,'Grid GenerationQueue'!$AZ$5:$AZ$410,$B347,'Grid GenerationQueue'!$BA$5:$BA$410,$C347,'Grid GenerationQueue'!$BH$5:$BH$410,"&lt;&gt;"&amp;"",'Grid GenerationQueue'!$BD$5:$BD$410,"&lt;="&amp;$BE$3)</f>
        <v>0</v>
      </c>
      <c r="CL347">
        <f>SUMIFS('Grid GenerationQueue'!AO$5:AO$410,'Grid GenerationQueue'!$AZ$5:$AZ$410,$B347,'Grid GenerationQueue'!$BA$5:$BA$410,$C347,'Grid GenerationQueue'!$BH$5:$BH$410,"&lt;&gt;"&amp;"",'Grid GenerationQueue'!$BD$5:$BD$410,"&lt;="&amp;$BE$3)</f>
        <v>0</v>
      </c>
      <c r="CM347">
        <f>SUMIFS('Grid GenerationQueue'!AP$5:AP$410,'Grid GenerationQueue'!$AZ$5:$AZ$410,$B347,'Grid GenerationQueue'!$BA$5:$BA$410,$C347,'Grid GenerationQueue'!$BH$5:$BH$410,"&lt;&gt;"&amp;"",'Grid GenerationQueue'!$BD$5:$BD$410,"&lt;="&amp;$BE$3)</f>
        <v>0</v>
      </c>
      <c r="CN347">
        <f>SUMIFS('Grid GenerationQueue'!AQ$5:AQ$410,'Grid GenerationQueue'!$AZ$5:$AZ$410,$B347,'Grid GenerationQueue'!$BA$5:$BA$410,$C347,'Grid GenerationQueue'!$BH$5:$BH$410,"&lt;&gt;"&amp;"",'Grid GenerationQueue'!$BD$5:$BD$410,"&lt;="&amp;$BE$3)</f>
        <v>0</v>
      </c>
      <c r="CO347">
        <f>SUMIFS('Grid GenerationQueue'!AR$5:AR$410,'Grid GenerationQueue'!$AZ$5:$AZ$410,$B347,'Grid GenerationQueue'!$BA$5:$BA$410,$C347,'Grid GenerationQueue'!$BH$5:$BH$410,"&lt;&gt;"&amp;"",'Grid GenerationQueue'!$BD$5:$BD$410,"&lt;="&amp;$BE$3)</f>
        <v>0</v>
      </c>
      <c r="CQ347">
        <f>SUMIFS('Grid GenerationQueue'!AG$5:AG$410,'Grid GenerationQueue'!$AZ$5:$AZ$410,$B347,'Grid GenerationQueue'!$BA$5:$BA$410,$C347,'Grid GenerationQueue'!$BK$5:$BK$410,"&gt;0",'Grid GenerationQueue'!$BD$5:$BD$410,"&lt;="&amp;$BE$3)</f>
        <v>0</v>
      </c>
      <c r="CR347">
        <f>SUMIFS('Grid GenerationQueue'!AH$5:AH$410,'Grid GenerationQueue'!$AZ$5:$AZ$410,$B347,'Grid GenerationQueue'!$BA$5:$BA$410,$C347,'Grid GenerationQueue'!$BK$5:$BK$410,"&gt;0",'Grid GenerationQueue'!$BD$5:$BD$410,"&lt;="&amp;$BE$3)</f>
        <v>0</v>
      </c>
      <c r="CS347">
        <f>SUMIFS('Grid GenerationQueue'!AI$5:AI$410,'Grid GenerationQueue'!$AZ$5:$AZ$410,$B347,'Grid GenerationQueue'!$BA$5:$BA$410,$C347,'Grid GenerationQueue'!$BK$5:$BK$410,"&gt;0",'Grid GenerationQueue'!$BD$5:$BD$410,"&lt;="&amp;$BE$3)</f>
        <v>0</v>
      </c>
      <c r="CT347">
        <f>SUMIFS('Grid GenerationQueue'!AJ$5:AJ$410,'Grid GenerationQueue'!$AZ$5:$AZ$410,$B347,'Grid GenerationQueue'!$BA$5:$BA$410,$C347,'Grid GenerationQueue'!$BK$5:$BK$410,"&gt;0",'Grid GenerationQueue'!$BD$5:$BD$410,"&lt;="&amp;$BE$3)</f>
        <v>0</v>
      </c>
      <c r="CU347">
        <f>SUMIFS('Grid GenerationQueue'!AK$5:AK$410,'Grid GenerationQueue'!$AZ$5:$AZ$410,$B347,'Grid GenerationQueue'!$BA$5:$BA$410,$C347,'Grid GenerationQueue'!$BK$5:$BK$410,"&gt;0",'Grid GenerationQueue'!$BD$5:$BD$410,"&lt;="&amp;$BE$3)</f>
        <v>0</v>
      </c>
      <c r="CV347">
        <f>SUMIFS('Grid GenerationQueue'!AL$5:AL$410,'Grid GenerationQueue'!$AZ$5:$AZ$410,$B347,'Grid GenerationQueue'!$BA$5:$BA$410,$C347,'Grid GenerationQueue'!$BK$5:$BK$410,"&gt;0",'Grid GenerationQueue'!$BD$5:$BD$410,"&lt;="&amp;$BE$3)</f>
        <v>0</v>
      </c>
      <c r="CW347">
        <f>SUMIFS('Grid GenerationQueue'!AM$5:AM$410,'Grid GenerationQueue'!$AZ$5:$AZ$410,$B347,'Grid GenerationQueue'!$BA$5:$BA$410,$C347,'Grid GenerationQueue'!$BK$5:$BK$410,"&gt;0",'Grid GenerationQueue'!$BD$5:$BD$410,"&lt;="&amp;$BE$3)</f>
        <v>0</v>
      </c>
      <c r="CX347">
        <f>SUMIFS('Grid GenerationQueue'!AN$5:AN$410,'Grid GenerationQueue'!$AZ$5:$AZ$410,$B347,'Grid GenerationQueue'!$BA$5:$BA$410,$C347,'Grid GenerationQueue'!$BK$5:$BK$410,"&gt;0",'Grid GenerationQueue'!$BD$5:$BD$410,"&lt;="&amp;$BE$3)</f>
        <v>0</v>
      </c>
      <c r="CY347">
        <f>SUMIFS('Grid GenerationQueue'!AO$5:AO$410,'Grid GenerationQueue'!$AZ$5:$AZ$410,$B347,'Grid GenerationQueue'!$BA$5:$BA$410,$C347,'Grid GenerationQueue'!$BK$5:$BK$410,"&gt;0",'Grid GenerationQueue'!$BD$5:$BD$410,"&lt;="&amp;$BE$3)</f>
        <v>0</v>
      </c>
      <c r="CZ347">
        <f>SUMIFS('Grid GenerationQueue'!AP$5:AP$410,'Grid GenerationQueue'!$AZ$5:$AZ$410,$B347,'Grid GenerationQueue'!$BA$5:$BA$410,$C347,'Grid GenerationQueue'!$BK$5:$BK$410,"&gt;0",'Grid GenerationQueue'!$BD$5:$BD$410,"&lt;="&amp;$BE$3)</f>
        <v>0</v>
      </c>
      <c r="DA347">
        <f>SUMIFS('Grid GenerationQueue'!AQ$5:AQ$410,'Grid GenerationQueue'!$AZ$5:$AZ$410,$B347,'Grid GenerationQueue'!$BA$5:$BA$410,$C347,'Grid GenerationQueue'!$BK$5:$BK$410,"&gt;0",'Grid GenerationQueue'!$BD$5:$BD$410,"&lt;="&amp;$BE$3)</f>
        <v>0</v>
      </c>
      <c r="DB347">
        <f>SUMIFS('Grid GenerationQueue'!AR$5:AR$410,'Grid GenerationQueue'!$AZ$5:$AZ$410,$B347,'Grid GenerationQueue'!$BA$5:$BA$410,$C347,'Grid GenerationQueue'!$BK$5:$BK$410,"&gt;0",'Grid GenerationQueue'!$BD$5:$BD$410,"&lt;="&amp;$BE$3)</f>
        <v>0</v>
      </c>
    </row>
    <row r="348" spans="1:106" x14ac:dyDescent="0.35">
      <c r="A348" t="s">
        <v>4751</v>
      </c>
      <c r="B348" t="s">
        <v>3863</v>
      </c>
      <c r="C348">
        <v>230</v>
      </c>
      <c r="D348">
        <f>SUMIFS('Grid GenerationQueue'!AG$5:AG$410,'Grid GenerationQueue'!$AZ$5:$AZ$410,$B348,'Grid GenerationQueue'!$BA$5:$BA$410,$C348)</f>
        <v>0</v>
      </c>
      <c r="E348">
        <f>SUMIFS('Grid GenerationQueue'!AH$5:AH$410,'Grid GenerationQueue'!$AZ$5:$AZ$410,$B348,'Grid GenerationQueue'!$BA$5:$BA$410,$C348)</f>
        <v>0</v>
      </c>
      <c r="F348">
        <f>SUMIFS('Grid GenerationQueue'!AI$5:AI$410,'Grid GenerationQueue'!$AZ$5:$AZ$410,$B348,'Grid GenerationQueue'!$BA$5:$BA$410,$C348)</f>
        <v>0</v>
      </c>
      <c r="G348">
        <f>SUMIFS('Grid GenerationQueue'!AJ$5:AJ$410,'Grid GenerationQueue'!$AZ$5:$AZ$410,$B348,'Grid GenerationQueue'!$BA$5:$BA$410,$C348)</f>
        <v>0</v>
      </c>
      <c r="H348">
        <f>SUMIFS('Grid GenerationQueue'!AK$5:AK$410,'Grid GenerationQueue'!$AZ$5:$AZ$410,$B348,'Grid GenerationQueue'!$BA$5:$BA$410,$C348)</f>
        <v>0</v>
      </c>
      <c r="I348">
        <f>SUMIFS('Grid GenerationQueue'!AL$5:AL$410,'Grid GenerationQueue'!$AZ$5:$AZ$410,$B348,'Grid GenerationQueue'!$BA$5:$BA$410,$C348)</f>
        <v>0</v>
      </c>
      <c r="J348">
        <f>SUMIFS('Grid GenerationQueue'!AM$5:AM$410,'Grid GenerationQueue'!$AZ$5:$AZ$410,$B348,'Grid GenerationQueue'!$BA$5:$BA$410,$C348)</f>
        <v>0</v>
      </c>
      <c r="K348">
        <f>SUMIFS('Grid GenerationQueue'!AN$5:AN$410,'Grid GenerationQueue'!$AZ$5:$AZ$410,$B348,'Grid GenerationQueue'!$BA$5:$BA$410,$C348)</f>
        <v>0</v>
      </c>
      <c r="L348">
        <f>SUMIFS('Grid GenerationQueue'!AO$5:AO$410,'Grid GenerationQueue'!$AZ$5:$AZ$410,$B348,'Grid GenerationQueue'!$BA$5:$BA$410,$C348)</f>
        <v>0</v>
      </c>
      <c r="M348">
        <f>SUMIFS('Grid GenerationQueue'!AP$5:AP$410,'Grid GenerationQueue'!$AZ$5:$AZ$410,$B348,'Grid GenerationQueue'!$BA$5:$BA$410,$C348)</f>
        <v>0</v>
      </c>
      <c r="N348">
        <f>SUMIFS('Grid GenerationQueue'!AQ$5:AQ$410,'Grid GenerationQueue'!$AZ$5:$AZ$410,$B348,'Grid GenerationQueue'!$BA$5:$BA$410,$C348)</f>
        <v>0</v>
      </c>
      <c r="O348">
        <f>SUMIFS('Grid GenerationQueue'!AR$5:AR$410,'Grid GenerationQueue'!$AZ$5:$AZ$410,$B348,'Grid GenerationQueue'!$BA$5:$BA$410,$C348)</f>
        <v>0</v>
      </c>
      <c r="Q348">
        <f>SUMIFS('Grid GenerationQueue'!AG$5:AG$410,'Grid GenerationQueue'!$AZ$5:$AZ$410,$B348,'Grid GenerationQueue'!$BA$5:$BA$410,$C348,'Grid GenerationQueue'!$BJ$5:$BJ$410,"Executed")</f>
        <v>0</v>
      </c>
      <c r="R348">
        <f>SUMIFS('Grid GenerationQueue'!AH$5:AH$410,'Grid GenerationQueue'!$AZ$5:$AZ$410,$B348,'Grid GenerationQueue'!$BA$5:$BA$410,$C348,'Grid GenerationQueue'!$BJ$5:$BJ$410,"Executed")</f>
        <v>0</v>
      </c>
      <c r="S348">
        <f>SUMIFS('Grid GenerationQueue'!AI$5:AI$410,'Grid GenerationQueue'!$AZ$5:$AZ$410,$B348,'Grid GenerationQueue'!$BA$5:$BA$410,$C348,'Grid GenerationQueue'!$BJ$5:$BJ$410,"Executed")</f>
        <v>0</v>
      </c>
      <c r="T348">
        <f>SUMIFS('Grid GenerationQueue'!AJ$5:AJ$410,'Grid GenerationQueue'!$AZ$5:$AZ$410,$B348,'Grid GenerationQueue'!$BA$5:$BA$410,$C348,'Grid GenerationQueue'!$BJ$5:$BJ$410,"Executed")</f>
        <v>0</v>
      </c>
      <c r="U348">
        <f>SUMIFS('Grid GenerationQueue'!AK$5:AK$410,'Grid GenerationQueue'!$AZ$5:$AZ$410,$B348,'Grid GenerationQueue'!$BA$5:$BA$410,$C348,'Grid GenerationQueue'!$BJ$5:$BJ$410,"Executed")</f>
        <v>0</v>
      </c>
      <c r="V348">
        <f>SUMIFS('Grid GenerationQueue'!AL$5:AL$410,'Grid GenerationQueue'!$AZ$5:$AZ$410,$B348,'Grid GenerationQueue'!$BA$5:$BA$410,$C348,'Grid GenerationQueue'!$BJ$5:$BJ$410,"Executed")</f>
        <v>0</v>
      </c>
      <c r="W348">
        <f>SUMIFS('Grid GenerationQueue'!AM$5:AM$410,'Grid GenerationQueue'!$AZ$5:$AZ$410,$B348,'Grid GenerationQueue'!$BA$5:$BA$410,$C348,'Grid GenerationQueue'!$BJ$5:$BJ$410,"Executed")</f>
        <v>0</v>
      </c>
      <c r="X348">
        <f>SUMIFS('Grid GenerationQueue'!AN$5:AN$410,'Grid GenerationQueue'!$AZ$5:$AZ$410,$B348,'Grid GenerationQueue'!$BA$5:$BA$410,$C348,'Grid GenerationQueue'!$BJ$5:$BJ$410,"Executed")</f>
        <v>0</v>
      </c>
      <c r="Y348">
        <f>SUMIFS('Grid GenerationQueue'!AO$5:AO$410,'Grid GenerationQueue'!$AZ$5:$AZ$410,$B348,'Grid GenerationQueue'!$BA$5:$BA$410,$C348,'Grid GenerationQueue'!$BJ$5:$BJ$410,"Executed")</f>
        <v>0</v>
      </c>
      <c r="Z348">
        <f>SUMIFS('Grid GenerationQueue'!AP$5:AP$410,'Grid GenerationQueue'!$AZ$5:$AZ$410,$B348,'Grid GenerationQueue'!$BA$5:$BA$410,$C348,'Grid GenerationQueue'!$BJ$5:$BJ$410,"Executed")</f>
        <v>0</v>
      </c>
      <c r="AA348">
        <f>SUMIFS('Grid GenerationQueue'!AQ$5:AQ$410,'Grid GenerationQueue'!$AZ$5:$AZ$410,$B348,'Grid GenerationQueue'!$BA$5:$BA$410,$C348,'Grid GenerationQueue'!$BJ$5:$BJ$410,"Executed")</f>
        <v>0</v>
      </c>
      <c r="AB348">
        <f>SUMIFS('Grid GenerationQueue'!AR$5:AR$410,'Grid GenerationQueue'!$AZ$5:$AZ$410,$B348,'Grid GenerationQueue'!$BA$5:$BA$410,$C348,'Grid GenerationQueue'!$BJ$5:$BJ$410,"Executed")</f>
        <v>0</v>
      </c>
      <c r="AD348">
        <f>SUMIFS('Grid GenerationQueue'!AG$5:AG$410,'Grid GenerationQueue'!$AZ$5:$AZ$410,$B348,'Grid GenerationQueue'!$BA$5:$BA$410,$C348,'Grid GenerationQueue'!$BH$5:$BH$410,"&lt;&gt;"&amp;"")+SUMIFS('Grid GenerationQueue'!AG$5:AG$410,'Grid GenerationQueue'!$AZ$5:$AZ$410,$B348,'Grid GenerationQueue'!$BA$5:$BA$410,$C348,'Grid GenerationQueue'!$BH$5:$BH$410,"",'Grid GenerationQueue'!$AC$5:$AC$410,1)</f>
        <v>0</v>
      </c>
      <c r="AE348">
        <f>SUMIFS('Grid GenerationQueue'!AH$5:AH$410,'Grid GenerationQueue'!$AZ$5:$AZ$410,$B348,'Grid GenerationQueue'!$BA$5:$BA$410,$C348,'Grid GenerationQueue'!$BH$5:$BH$410,"&lt;&gt;"&amp;"")+SUMIFS('Grid GenerationQueue'!AH$5:AH$410,'Grid GenerationQueue'!$AZ$5:$AZ$410,$B348,'Grid GenerationQueue'!$BA$5:$BA$410,$C348,'Grid GenerationQueue'!$BH$5:$BH$410,"",'Grid GenerationQueue'!$AC$5:$AC$410,1)</f>
        <v>0</v>
      </c>
      <c r="AF348">
        <f>SUMIFS('Grid GenerationQueue'!AI$5:AI$410,'Grid GenerationQueue'!$AZ$5:$AZ$410,$B348,'Grid GenerationQueue'!$BA$5:$BA$410,$C348,'Grid GenerationQueue'!$BH$5:$BH$410,"&lt;&gt;"&amp;"")+SUMIFS('Grid GenerationQueue'!AI$5:AI$410,'Grid GenerationQueue'!$AZ$5:$AZ$410,$B348,'Grid GenerationQueue'!$BA$5:$BA$410,$C348,'Grid GenerationQueue'!$BH$5:$BH$410,"",'Grid GenerationQueue'!$AC$5:$AC$410,1)</f>
        <v>0</v>
      </c>
      <c r="AG348">
        <f>SUMIFS('Grid GenerationQueue'!AJ$5:AJ$410,'Grid GenerationQueue'!$AZ$5:$AZ$410,$B348,'Grid GenerationQueue'!$BA$5:$BA$410,$C348,'Grid GenerationQueue'!$BH$5:$BH$410,"&lt;&gt;"&amp;"")+SUMIFS('Grid GenerationQueue'!AJ$5:AJ$410,'Grid GenerationQueue'!$AZ$5:$AZ$410,$B348,'Grid GenerationQueue'!$BA$5:$BA$410,$C348,'Grid GenerationQueue'!$BH$5:$BH$410,"",'Grid GenerationQueue'!$AC$5:$AC$410,1)</f>
        <v>0</v>
      </c>
      <c r="AH348">
        <f>SUMIFS('Grid GenerationQueue'!AK$5:AK$410,'Grid GenerationQueue'!$AZ$5:$AZ$410,$B348,'Grid GenerationQueue'!$BA$5:$BA$410,$C348,'Grid GenerationQueue'!$BH$5:$BH$410,"&lt;&gt;"&amp;"")+SUMIFS('Grid GenerationQueue'!AK$5:AK$410,'Grid GenerationQueue'!$AZ$5:$AZ$410,$B348,'Grid GenerationQueue'!$BA$5:$BA$410,$C348,'Grid GenerationQueue'!$BH$5:$BH$410,"",'Grid GenerationQueue'!$AC$5:$AC$410,1)</f>
        <v>0</v>
      </c>
      <c r="AI348">
        <f>SUMIFS('Grid GenerationQueue'!AL$5:AL$410,'Grid GenerationQueue'!$AZ$5:$AZ$410,$B348,'Grid GenerationQueue'!$BA$5:$BA$410,$C348,'Grid GenerationQueue'!$BH$5:$BH$410,"&lt;&gt;"&amp;"")+SUMIFS('Grid GenerationQueue'!AL$5:AL$410,'Grid GenerationQueue'!$AZ$5:$AZ$410,$B348,'Grid GenerationQueue'!$BA$5:$BA$410,$C348,'Grid GenerationQueue'!$BH$5:$BH$410,"",'Grid GenerationQueue'!$AC$5:$AC$410,1)</f>
        <v>0</v>
      </c>
      <c r="AJ348">
        <f>SUMIFS('Grid GenerationQueue'!AM$5:AM$410,'Grid GenerationQueue'!$AZ$5:$AZ$410,$B348,'Grid GenerationQueue'!$BA$5:$BA$410,$C348,'Grid GenerationQueue'!$BH$5:$BH$410,"&lt;&gt;"&amp;"")+SUMIFS('Grid GenerationQueue'!AM$5:AM$410,'Grid GenerationQueue'!$AZ$5:$AZ$410,$B348,'Grid GenerationQueue'!$BA$5:$BA$410,$C348,'Grid GenerationQueue'!$BH$5:$BH$410,"",'Grid GenerationQueue'!$AC$5:$AC$410,1)</f>
        <v>0</v>
      </c>
      <c r="AK348">
        <f>SUMIFS('Grid GenerationQueue'!AN$5:AN$410,'Grid GenerationQueue'!$AZ$5:$AZ$410,$B348,'Grid GenerationQueue'!$BA$5:$BA$410,$C348,'Grid GenerationQueue'!$BH$5:$BH$410,"&lt;&gt;"&amp;"")+SUMIFS('Grid GenerationQueue'!AN$5:AN$410,'Grid GenerationQueue'!$AZ$5:$AZ$410,$B348,'Grid GenerationQueue'!$BA$5:$BA$410,$C348,'Grid GenerationQueue'!$BH$5:$BH$410,"",'Grid GenerationQueue'!$AC$5:$AC$410,1)</f>
        <v>0</v>
      </c>
      <c r="AL348">
        <f>SUMIFS('Grid GenerationQueue'!AO$5:AO$410,'Grid GenerationQueue'!$AZ$5:$AZ$410,$B348,'Grid GenerationQueue'!$BA$5:$BA$410,$C348,'Grid GenerationQueue'!$BH$5:$BH$410,"&lt;&gt;"&amp;"")+SUMIFS('Grid GenerationQueue'!AO$5:AO$410,'Grid GenerationQueue'!$AZ$5:$AZ$410,$B348,'Grid GenerationQueue'!$BA$5:$BA$410,$C348,'Grid GenerationQueue'!$BH$5:$BH$410,"",'Grid GenerationQueue'!$AC$5:$AC$410,1)</f>
        <v>0</v>
      </c>
      <c r="AM348">
        <f>SUMIFS('Grid GenerationQueue'!AP$5:AP$410,'Grid GenerationQueue'!$AZ$5:$AZ$410,$B348,'Grid GenerationQueue'!$BA$5:$BA$410,$C348,'Grid GenerationQueue'!$BH$5:$BH$410,"&lt;&gt;"&amp;"")+SUMIFS('Grid GenerationQueue'!AP$5:AP$410,'Grid GenerationQueue'!$AZ$5:$AZ$410,$B348,'Grid GenerationQueue'!$BA$5:$BA$410,$C348,'Grid GenerationQueue'!$BH$5:$BH$410,"",'Grid GenerationQueue'!$AC$5:$AC$410,1)</f>
        <v>0</v>
      </c>
      <c r="AN348">
        <f>SUMIFS('Grid GenerationQueue'!AQ$5:AQ$410,'Grid GenerationQueue'!$AZ$5:$AZ$410,$B348,'Grid GenerationQueue'!$BA$5:$BA$410,$C348,'Grid GenerationQueue'!$BH$5:$BH$410,"&lt;&gt;"&amp;"")+SUMIFS('Grid GenerationQueue'!AQ$5:AQ$410,'Grid GenerationQueue'!$AZ$5:$AZ$410,$B348,'Grid GenerationQueue'!$BA$5:$BA$410,$C348,'Grid GenerationQueue'!$BH$5:$BH$410,"",'Grid GenerationQueue'!$AC$5:$AC$410,1)</f>
        <v>0</v>
      </c>
      <c r="AO348">
        <f>SUMIFS('Grid GenerationQueue'!AR$5:AR$410,'Grid GenerationQueue'!$AZ$5:$AZ$410,$B348,'Grid GenerationQueue'!$BA$5:$BA$410,$C348,'Grid GenerationQueue'!$BH$5:$BH$410,"&lt;&gt;"&amp;"")+SUMIFS('Grid GenerationQueue'!AR$5:AR$410,'Grid GenerationQueue'!$AZ$5:$AZ$410,$B348,'Grid GenerationQueue'!$BA$5:$BA$410,$C348,'Grid GenerationQueue'!$BH$5:$BH$410,"",'Grid GenerationQueue'!$AC$5:$AC$410,1)</f>
        <v>0</v>
      </c>
      <c r="AQ348">
        <f>SUMIFS('Grid GenerationQueue'!AG$5:AG$410,'Grid GenerationQueue'!$AZ$5:$AZ$410,$B348,'Grid GenerationQueue'!$BA$5:$BA$410,$C348,'Grid GenerationQueue'!$BK$5:$BK$410,"&gt;0")</f>
        <v>0</v>
      </c>
      <c r="AR348">
        <f>SUMIFS('Grid GenerationQueue'!AH$5:AH$410,'Grid GenerationQueue'!$AZ$5:$AZ$410,$B348,'Grid GenerationQueue'!$BA$5:$BA$410,$C348,'Grid GenerationQueue'!$BK$5:$BK$410,"&gt;0")</f>
        <v>0</v>
      </c>
      <c r="AS348">
        <f>SUMIFS('Grid GenerationQueue'!AI$5:AI$410,'Grid GenerationQueue'!$AZ$5:$AZ$410,$B348,'Grid GenerationQueue'!$BA$5:$BA$410,$C348,'Grid GenerationQueue'!$BK$5:$BK$410,"&gt;0")</f>
        <v>0</v>
      </c>
      <c r="AT348">
        <f>SUMIFS('Grid GenerationQueue'!AJ$5:AJ$410,'Grid GenerationQueue'!$AZ$5:$AZ$410,$B348,'Grid GenerationQueue'!$BA$5:$BA$410,$C348,'Grid GenerationQueue'!$BK$5:$BK$410,"&gt;0")</f>
        <v>0</v>
      </c>
      <c r="AU348">
        <f>SUMIFS('Grid GenerationQueue'!AK$5:AK$410,'Grid GenerationQueue'!$AZ$5:$AZ$410,$B348,'Grid GenerationQueue'!$BA$5:$BA$410,$C348,'Grid GenerationQueue'!$BK$5:$BK$410,"&gt;0")</f>
        <v>0</v>
      </c>
      <c r="AV348">
        <f>SUMIFS('Grid GenerationQueue'!AL$5:AL$410,'Grid GenerationQueue'!$AZ$5:$AZ$410,$B348,'Grid GenerationQueue'!$BA$5:$BA$410,$C348,'Grid GenerationQueue'!$BK$5:$BK$410,"&gt;0")</f>
        <v>0</v>
      </c>
      <c r="AW348">
        <f>SUMIFS('Grid GenerationQueue'!AM$5:AM$410,'Grid GenerationQueue'!$AZ$5:$AZ$410,$B348,'Grid GenerationQueue'!$BA$5:$BA$410,$C348,'Grid GenerationQueue'!$BK$5:$BK$410,"&gt;0")</f>
        <v>0</v>
      </c>
      <c r="AX348">
        <f>SUMIFS('Grid GenerationQueue'!AN$5:AN$410,'Grid GenerationQueue'!$AZ$5:$AZ$410,$B348,'Grid GenerationQueue'!$BA$5:$BA$410,$C348,'Grid GenerationQueue'!$BK$5:$BK$410,"&gt;0")</f>
        <v>0</v>
      </c>
      <c r="AY348">
        <f>SUMIFS('Grid GenerationQueue'!AO$5:AO$410,'Grid GenerationQueue'!$AZ$5:$AZ$410,$B348,'Grid GenerationQueue'!$BA$5:$BA$410,$C348,'Grid GenerationQueue'!$BK$5:$BK$410,"&gt;0")</f>
        <v>0</v>
      </c>
      <c r="AZ348">
        <f>SUMIFS('Grid GenerationQueue'!AP$5:AP$410,'Grid GenerationQueue'!$AZ$5:$AZ$410,$B348,'Grid GenerationQueue'!$BA$5:$BA$410,$C348,'Grid GenerationQueue'!$BK$5:$BK$410,"&gt;0")</f>
        <v>0</v>
      </c>
      <c r="BA348">
        <f>SUMIFS('Grid GenerationQueue'!AQ$5:AQ$410,'Grid GenerationQueue'!$AZ$5:$AZ$410,$B348,'Grid GenerationQueue'!$BA$5:$BA$410,$C348,'Grid GenerationQueue'!$BK$5:$BK$410,"&gt;0")</f>
        <v>0</v>
      </c>
      <c r="BB348">
        <f>SUMIFS('Grid GenerationQueue'!AR$5:AR$410,'Grid GenerationQueue'!$AZ$5:$AZ$410,$B348,'Grid GenerationQueue'!$BA$5:$BA$410,$C348,'Grid GenerationQueue'!$BK$5:$BK$410,"&gt;0")</f>
        <v>0</v>
      </c>
      <c r="BD348">
        <f>SUMIFS('Grid GenerationQueue'!AG$5:AG$410,'Grid GenerationQueue'!$AZ$5:$AZ$410,$B348,'Grid GenerationQueue'!$BA$5:$BA$410,$C348,'Grid GenerationQueue'!$BD$5:$BD$410,"&lt;="&amp;$BE$3)</f>
        <v>0</v>
      </c>
      <c r="BE348">
        <f>SUMIFS('Grid GenerationQueue'!AH$5:AH$410,'Grid GenerationQueue'!$AZ$5:$AZ$410,$B348,'Grid GenerationQueue'!$BA$5:$BA$410,$C348,'Grid GenerationQueue'!$BD$5:$BD$410,"&lt;="&amp;$BE$3)</f>
        <v>0</v>
      </c>
      <c r="BF348">
        <f>SUMIFS('Grid GenerationQueue'!AI$5:AI$410,'Grid GenerationQueue'!$AZ$5:$AZ$410,$B348,'Grid GenerationQueue'!$BA$5:$BA$410,$C348,'Grid GenerationQueue'!$BD$5:$BD$410,"&lt;="&amp;$BE$3)</f>
        <v>0</v>
      </c>
      <c r="BG348">
        <f>SUMIFS('Grid GenerationQueue'!AJ$5:AJ$410,'Grid GenerationQueue'!$AZ$5:$AZ$410,$B348,'Grid GenerationQueue'!$BA$5:$BA$410,$C348,'Grid GenerationQueue'!$BD$5:$BD$410,"&lt;="&amp;$BE$3)</f>
        <v>0</v>
      </c>
      <c r="BH348">
        <f>SUMIFS('Grid GenerationQueue'!AK$5:AK$410,'Grid GenerationQueue'!$AZ$5:$AZ$410,$B348,'Grid GenerationQueue'!$BA$5:$BA$410,$C348,'Grid GenerationQueue'!$BD$5:$BD$410,"&lt;="&amp;$BE$3)</f>
        <v>0</v>
      </c>
      <c r="BI348">
        <f>SUMIFS('Grid GenerationQueue'!AL$5:AL$410,'Grid GenerationQueue'!$AZ$5:$AZ$410,$B348,'Grid GenerationQueue'!$BA$5:$BA$410,$C348,'Grid GenerationQueue'!$BD$5:$BD$410,"&lt;="&amp;$BE$3)</f>
        <v>0</v>
      </c>
      <c r="BJ348">
        <f>SUMIFS('Grid GenerationQueue'!AM$5:AM$410,'Grid GenerationQueue'!$AZ$5:$AZ$410,$B348,'Grid GenerationQueue'!$BA$5:$BA$410,$C348,'Grid GenerationQueue'!$BD$5:$BD$410,"&lt;="&amp;$BE$3)</f>
        <v>0</v>
      </c>
      <c r="BK348">
        <f>SUMIFS('Grid GenerationQueue'!AN$5:AN$410,'Grid GenerationQueue'!$AZ$5:$AZ$410,$B348,'Grid GenerationQueue'!$BA$5:$BA$410,$C348,'Grid GenerationQueue'!$BD$5:$BD$410,"&lt;="&amp;$BE$3)</f>
        <v>0</v>
      </c>
      <c r="BL348">
        <f>SUMIFS('Grid GenerationQueue'!AO$5:AO$410,'Grid GenerationQueue'!$AZ$5:$AZ$410,$B348,'Grid GenerationQueue'!$BA$5:$BA$410,$C348,'Grid GenerationQueue'!$BD$5:$BD$410,"&lt;="&amp;$BE$3)</f>
        <v>0</v>
      </c>
      <c r="BM348">
        <f>SUMIFS('Grid GenerationQueue'!AP$5:AP$410,'Grid GenerationQueue'!$AZ$5:$AZ$410,$B348,'Grid GenerationQueue'!$BA$5:$BA$410,$C348,'Grid GenerationQueue'!$BD$5:$BD$410,"&lt;="&amp;$BE$3)</f>
        <v>0</v>
      </c>
      <c r="BN348">
        <f>SUMIFS('Grid GenerationQueue'!AQ$5:AQ$410,'Grid GenerationQueue'!$AZ$5:$AZ$410,$B348,'Grid GenerationQueue'!$BA$5:$BA$410,$C348,'Grid GenerationQueue'!$BD$5:$BD$410,"&lt;="&amp;$BE$3)</f>
        <v>0</v>
      </c>
      <c r="BO348">
        <f>SUMIFS('Grid GenerationQueue'!AR$5:AR$410,'Grid GenerationQueue'!$AZ$5:$AZ$410,$B348,'Grid GenerationQueue'!$BA$5:$BA$410,$C348,'Grid GenerationQueue'!$BD$5:$BD$410,"&lt;="&amp;$BE$3)</f>
        <v>0</v>
      </c>
      <c r="BQ348">
        <f>SUMIFS('Grid GenerationQueue'!AG$5:AG$410,'Grid GenerationQueue'!$AZ$5:$AZ$410,$B348,'Grid GenerationQueue'!$BA$5:$BA$410,$C348,'Grid GenerationQueue'!$BJ$5:$BJ$410,"Executed",'Grid GenerationQueue'!$BD$5:$BD$410,"&lt;="&amp;$BE$3)</f>
        <v>0</v>
      </c>
      <c r="BR348">
        <f>SUMIFS('Grid GenerationQueue'!AH$5:AH$410,'Grid GenerationQueue'!$AZ$5:$AZ$410,$B348,'Grid GenerationQueue'!$BA$5:$BA$410,$C348,'Grid GenerationQueue'!$BJ$5:$BJ$410,"Executed",'Grid GenerationQueue'!$BD$5:$BD$410,"&lt;="&amp;$BE$3)</f>
        <v>0</v>
      </c>
      <c r="BS348">
        <f>SUMIFS('Grid GenerationQueue'!AI$5:AI$410,'Grid GenerationQueue'!$AZ$5:$AZ$410,$B348,'Grid GenerationQueue'!$BA$5:$BA$410,$C348,'Grid GenerationQueue'!$BJ$5:$BJ$410,"Executed",'Grid GenerationQueue'!$BD$5:$BD$410,"&lt;="&amp;$BE$3)</f>
        <v>0</v>
      </c>
      <c r="BT348">
        <f>SUMIFS('Grid GenerationQueue'!AJ$5:AJ$410,'Grid GenerationQueue'!$AZ$5:$AZ$410,$B348,'Grid GenerationQueue'!$BA$5:$BA$410,$C348,'Grid GenerationQueue'!$BJ$5:$BJ$410,"Executed",'Grid GenerationQueue'!$BD$5:$BD$410,"&lt;="&amp;$BE$3)</f>
        <v>0</v>
      </c>
      <c r="BU348">
        <f>SUMIFS('Grid GenerationQueue'!AK$5:AK$410,'Grid GenerationQueue'!$AZ$5:$AZ$410,$B348,'Grid GenerationQueue'!$BA$5:$BA$410,$C348,'Grid GenerationQueue'!$BJ$5:$BJ$410,"Executed",'Grid GenerationQueue'!$BD$5:$BD$410,"&lt;="&amp;$BE$3)</f>
        <v>0</v>
      </c>
      <c r="BV348">
        <f>SUMIFS('Grid GenerationQueue'!AL$5:AL$410,'Grid GenerationQueue'!$AZ$5:$AZ$410,$B348,'Grid GenerationQueue'!$BA$5:$BA$410,$C348,'Grid GenerationQueue'!$BJ$5:$BJ$410,"Executed",'Grid GenerationQueue'!$BD$5:$BD$410,"&lt;="&amp;$BE$3)</f>
        <v>0</v>
      </c>
      <c r="BW348">
        <f>SUMIFS('Grid GenerationQueue'!AM$5:AM$410,'Grid GenerationQueue'!$AZ$5:$AZ$410,$B348,'Grid GenerationQueue'!$BA$5:$BA$410,$C348,'Grid GenerationQueue'!$BJ$5:$BJ$410,"Executed",'Grid GenerationQueue'!$BD$5:$BD$410,"&lt;="&amp;$BE$3)</f>
        <v>0</v>
      </c>
      <c r="BX348">
        <f>SUMIFS('Grid GenerationQueue'!AN$5:AN$410,'Grid GenerationQueue'!$AZ$5:$AZ$410,$B348,'Grid GenerationQueue'!$BA$5:$BA$410,$C348,'Grid GenerationQueue'!$BJ$5:$BJ$410,"Executed",'Grid GenerationQueue'!$BD$5:$BD$410,"&lt;="&amp;$BE$3)</f>
        <v>0</v>
      </c>
      <c r="BY348">
        <f>SUMIFS('Grid GenerationQueue'!AO$5:AO$410,'Grid GenerationQueue'!$AZ$5:$AZ$410,$B348,'Grid GenerationQueue'!$BA$5:$BA$410,$C348,'Grid GenerationQueue'!$BJ$5:$BJ$410,"Executed",'Grid GenerationQueue'!$BD$5:$BD$410,"&lt;="&amp;$BE$3)</f>
        <v>0</v>
      </c>
      <c r="BZ348">
        <f>SUMIFS('Grid GenerationQueue'!AP$5:AP$410,'Grid GenerationQueue'!$AZ$5:$AZ$410,$B348,'Grid GenerationQueue'!$BA$5:$BA$410,$C348,'Grid GenerationQueue'!$BJ$5:$BJ$410,"Executed",'Grid GenerationQueue'!$BD$5:$BD$410,"&lt;="&amp;$BE$3)</f>
        <v>0</v>
      </c>
      <c r="CA348">
        <f>SUMIFS('Grid GenerationQueue'!AQ$5:AQ$410,'Grid GenerationQueue'!$AZ$5:$AZ$410,$B348,'Grid GenerationQueue'!$BA$5:$BA$410,$C348,'Grid GenerationQueue'!$BJ$5:$BJ$410,"Executed",'Grid GenerationQueue'!$BD$5:$BD$410,"&lt;="&amp;$BE$3)</f>
        <v>0</v>
      </c>
      <c r="CB348">
        <f>SUMIFS('Grid GenerationQueue'!AR$5:AR$410,'Grid GenerationQueue'!$AZ$5:$AZ$410,$B348,'Grid GenerationQueue'!$BA$5:$BA$410,$C348,'Grid GenerationQueue'!$BJ$5:$BJ$410,"Executed",'Grid GenerationQueue'!$BD$5:$BD$410,"&lt;="&amp;$BE$3)</f>
        <v>0</v>
      </c>
      <c r="CD348">
        <f>SUMIFS('Grid GenerationQueue'!AG$5:AG$410,'Grid GenerationQueue'!$AZ$5:$AZ$410,$B348,'Grid GenerationQueue'!$BA$5:$BA$410,$C348,'Grid GenerationQueue'!$BH$5:$BH$410,"&lt;&gt;"&amp;"",'Grid GenerationQueue'!$BD$5:$BD$410,"&lt;="&amp;$BE$3)</f>
        <v>0</v>
      </c>
      <c r="CE348">
        <f>SUMIFS('Grid GenerationQueue'!AH$5:AH$410,'Grid GenerationQueue'!$AZ$5:$AZ$410,$B348,'Grid GenerationQueue'!$BA$5:$BA$410,$C348,'Grid GenerationQueue'!$BH$5:$BH$410,"&lt;&gt;"&amp;"",'Grid GenerationQueue'!$BD$5:$BD$410,"&lt;="&amp;$BE$3)</f>
        <v>0</v>
      </c>
      <c r="CF348">
        <f>SUMIFS('Grid GenerationQueue'!AI$5:AI$410,'Grid GenerationQueue'!$AZ$5:$AZ$410,$B348,'Grid GenerationQueue'!$BA$5:$BA$410,$C348,'Grid GenerationQueue'!$BH$5:$BH$410,"&lt;&gt;"&amp;"",'Grid GenerationQueue'!$BD$5:$BD$410,"&lt;="&amp;$BE$3)</f>
        <v>0</v>
      </c>
      <c r="CG348">
        <f>SUMIFS('Grid GenerationQueue'!AJ$5:AJ$410,'Grid GenerationQueue'!$AZ$5:$AZ$410,$B348,'Grid GenerationQueue'!$BA$5:$BA$410,$C348,'Grid GenerationQueue'!$BH$5:$BH$410,"&lt;&gt;"&amp;"",'Grid GenerationQueue'!$BD$5:$BD$410,"&lt;="&amp;$BE$3)</f>
        <v>0</v>
      </c>
      <c r="CH348">
        <f>SUMIFS('Grid GenerationQueue'!AK$5:AK$410,'Grid GenerationQueue'!$AZ$5:$AZ$410,$B348,'Grid GenerationQueue'!$BA$5:$BA$410,$C348,'Grid GenerationQueue'!$BH$5:$BH$410,"&lt;&gt;"&amp;"",'Grid GenerationQueue'!$BD$5:$BD$410,"&lt;="&amp;$BE$3)</f>
        <v>0</v>
      </c>
      <c r="CI348">
        <f>SUMIFS('Grid GenerationQueue'!AL$5:AL$410,'Grid GenerationQueue'!$AZ$5:$AZ$410,$B348,'Grid GenerationQueue'!$BA$5:$BA$410,$C348,'Grid GenerationQueue'!$BH$5:$BH$410,"&lt;&gt;"&amp;"",'Grid GenerationQueue'!$BD$5:$BD$410,"&lt;="&amp;$BE$3)</f>
        <v>0</v>
      </c>
      <c r="CJ348">
        <f>SUMIFS('Grid GenerationQueue'!AM$5:AM$410,'Grid GenerationQueue'!$AZ$5:$AZ$410,$B348,'Grid GenerationQueue'!$BA$5:$BA$410,$C348,'Grid GenerationQueue'!$BH$5:$BH$410,"&lt;&gt;"&amp;"",'Grid GenerationQueue'!$BD$5:$BD$410,"&lt;="&amp;$BE$3)</f>
        <v>0</v>
      </c>
      <c r="CK348">
        <f>SUMIFS('Grid GenerationQueue'!AN$5:AN$410,'Grid GenerationQueue'!$AZ$5:$AZ$410,$B348,'Grid GenerationQueue'!$BA$5:$BA$410,$C348,'Grid GenerationQueue'!$BH$5:$BH$410,"&lt;&gt;"&amp;"",'Grid GenerationQueue'!$BD$5:$BD$410,"&lt;="&amp;$BE$3)</f>
        <v>0</v>
      </c>
      <c r="CL348">
        <f>SUMIFS('Grid GenerationQueue'!AO$5:AO$410,'Grid GenerationQueue'!$AZ$5:$AZ$410,$B348,'Grid GenerationQueue'!$BA$5:$BA$410,$C348,'Grid GenerationQueue'!$BH$5:$BH$410,"&lt;&gt;"&amp;"",'Grid GenerationQueue'!$BD$5:$BD$410,"&lt;="&amp;$BE$3)</f>
        <v>0</v>
      </c>
      <c r="CM348">
        <f>SUMIFS('Grid GenerationQueue'!AP$5:AP$410,'Grid GenerationQueue'!$AZ$5:$AZ$410,$B348,'Grid GenerationQueue'!$BA$5:$BA$410,$C348,'Grid GenerationQueue'!$BH$5:$BH$410,"&lt;&gt;"&amp;"",'Grid GenerationQueue'!$BD$5:$BD$410,"&lt;="&amp;$BE$3)</f>
        <v>0</v>
      </c>
      <c r="CN348">
        <f>SUMIFS('Grid GenerationQueue'!AQ$5:AQ$410,'Grid GenerationQueue'!$AZ$5:$AZ$410,$B348,'Grid GenerationQueue'!$BA$5:$BA$410,$C348,'Grid GenerationQueue'!$BH$5:$BH$410,"&lt;&gt;"&amp;"",'Grid GenerationQueue'!$BD$5:$BD$410,"&lt;="&amp;$BE$3)</f>
        <v>0</v>
      </c>
      <c r="CO348">
        <f>SUMIFS('Grid GenerationQueue'!AR$5:AR$410,'Grid GenerationQueue'!$AZ$5:$AZ$410,$B348,'Grid GenerationQueue'!$BA$5:$BA$410,$C348,'Grid GenerationQueue'!$BH$5:$BH$410,"&lt;&gt;"&amp;"",'Grid GenerationQueue'!$BD$5:$BD$410,"&lt;="&amp;$BE$3)</f>
        <v>0</v>
      </c>
      <c r="CQ348">
        <f>SUMIFS('Grid GenerationQueue'!AG$5:AG$410,'Grid GenerationQueue'!$AZ$5:$AZ$410,$B348,'Grid GenerationQueue'!$BA$5:$BA$410,$C348,'Grid GenerationQueue'!$BK$5:$BK$410,"&gt;0",'Grid GenerationQueue'!$BD$5:$BD$410,"&lt;="&amp;$BE$3)</f>
        <v>0</v>
      </c>
      <c r="CR348">
        <f>SUMIFS('Grid GenerationQueue'!AH$5:AH$410,'Grid GenerationQueue'!$AZ$5:$AZ$410,$B348,'Grid GenerationQueue'!$BA$5:$BA$410,$C348,'Grid GenerationQueue'!$BK$5:$BK$410,"&gt;0",'Grid GenerationQueue'!$BD$5:$BD$410,"&lt;="&amp;$BE$3)</f>
        <v>0</v>
      </c>
      <c r="CS348">
        <f>SUMIFS('Grid GenerationQueue'!AI$5:AI$410,'Grid GenerationQueue'!$AZ$5:$AZ$410,$B348,'Grid GenerationQueue'!$BA$5:$BA$410,$C348,'Grid GenerationQueue'!$BK$5:$BK$410,"&gt;0",'Grid GenerationQueue'!$BD$5:$BD$410,"&lt;="&amp;$BE$3)</f>
        <v>0</v>
      </c>
      <c r="CT348">
        <f>SUMIFS('Grid GenerationQueue'!AJ$5:AJ$410,'Grid GenerationQueue'!$AZ$5:$AZ$410,$B348,'Grid GenerationQueue'!$BA$5:$BA$410,$C348,'Grid GenerationQueue'!$BK$5:$BK$410,"&gt;0",'Grid GenerationQueue'!$BD$5:$BD$410,"&lt;="&amp;$BE$3)</f>
        <v>0</v>
      </c>
      <c r="CU348">
        <f>SUMIFS('Grid GenerationQueue'!AK$5:AK$410,'Grid GenerationQueue'!$AZ$5:$AZ$410,$B348,'Grid GenerationQueue'!$BA$5:$BA$410,$C348,'Grid GenerationQueue'!$BK$5:$BK$410,"&gt;0",'Grid GenerationQueue'!$BD$5:$BD$410,"&lt;="&amp;$BE$3)</f>
        <v>0</v>
      </c>
      <c r="CV348">
        <f>SUMIFS('Grid GenerationQueue'!AL$5:AL$410,'Grid GenerationQueue'!$AZ$5:$AZ$410,$B348,'Grid GenerationQueue'!$BA$5:$BA$410,$C348,'Grid GenerationQueue'!$BK$5:$BK$410,"&gt;0",'Grid GenerationQueue'!$BD$5:$BD$410,"&lt;="&amp;$BE$3)</f>
        <v>0</v>
      </c>
      <c r="CW348">
        <f>SUMIFS('Grid GenerationQueue'!AM$5:AM$410,'Grid GenerationQueue'!$AZ$5:$AZ$410,$B348,'Grid GenerationQueue'!$BA$5:$BA$410,$C348,'Grid GenerationQueue'!$BK$5:$BK$410,"&gt;0",'Grid GenerationQueue'!$BD$5:$BD$410,"&lt;="&amp;$BE$3)</f>
        <v>0</v>
      </c>
      <c r="CX348">
        <f>SUMIFS('Grid GenerationQueue'!AN$5:AN$410,'Grid GenerationQueue'!$AZ$5:$AZ$410,$B348,'Grid GenerationQueue'!$BA$5:$BA$410,$C348,'Grid GenerationQueue'!$BK$5:$BK$410,"&gt;0",'Grid GenerationQueue'!$BD$5:$BD$410,"&lt;="&amp;$BE$3)</f>
        <v>0</v>
      </c>
      <c r="CY348">
        <f>SUMIFS('Grid GenerationQueue'!AO$5:AO$410,'Grid GenerationQueue'!$AZ$5:$AZ$410,$B348,'Grid GenerationQueue'!$BA$5:$BA$410,$C348,'Grid GenerationQueue'!$BK$5:$BK$410,"&gt;0",'Grid GenerationQueue'!$BD$5:$BD$410,"&lt;="&amp;$BE$3)</f>
        <v>0</v>
      </c>
      <c r="CZ348">
        <f>SUMIFS('Grid GenerationQueue'!AP$5:AP$410,'Grid GenerationQueue'!$AZ$5:$AZ$410,$B348,'Grid GenerationQueue'!$BA$5:$BA$410,$C348,'Grid GenerationQueue'!$BK$5:$BK$410,"&gt;0",'Grid GenerationQueue'!$BD$5:$BD$410,"&lt;="&amp;$BE$3)</f>
        <v>0</v>
      </c>
      <c r="DA348">
        <f>SUMIFS('Grid GenerationQueue'!AQ$5:AQ$410,'Grid GenerationQueue'!$AZ$5:$AZ$410,$B348,'Grid GenerationQueue'!$BA$5:$BA$410,$C348,'Grid GenerationQueue'!$BK$5:$BK$410,"&gt;0",'Grid GenerationQueue'!$BD$5:$BD$410,"&lt;="&amp;$BE$3)</f>
        <v>0</v>
      </c>
      <c r="DB348">
        <f>SUMIFS('Grid GenerationQueue'!AR$5:AR$410,'Grid GenerationQueue'!$AZ$5:$AZ$410,$B348,'Grid GenerationQueue'!$BA$5:$BA$410,$C348,'Grid GenerationQueue'!$BK$5:$BK$410,"&gt;0",'Grid GenerationQueue'!$BD$5:$BD$410,"&lt;="&amp;$BE$3)</f>
        <v>0</v>
      </c>
    </row>
    <row r="349" spans="1:106" x14ac:dyDescent="0.35">
      <c r="A349" t="s">
        <v>4750</v>
      </c>
      <c r="B349" t="s">
        <v>4580</v>
      </c>
      <c r="C349">
        <v>115</v>
      </c>
      <c r="D349">
        <f>SUMIFS('Grid GenerationQueue'!AG$5:AG$410,'Grid GenerationQueue'!$AZ$5:$AZ$410,$B349,'Grid GenerationQueue'!$BA$5:$BA$410,$C349)</f>
        <v>46.28</v>
      </c>
      <c r="E349">
        <f>SUMIFS('Grid GenerationQueue'!AH$5:AH$410,'Grid GenerationQueue'!$AZ$5:$AZ$410,$B349,'Grid GenerationQueue'!$BA$5:$BA$410,$C349)</f>
        <v>44</v>
      </c>
      <c r="F349">
        <f>SUMIFS('Grid GenerationQueue'!AI$5:AI$410,'Grid GenerationQueue'!$AZ$5:$AZ$410,$B349,'Grid GenerationQueue'!$BA$5:$BA$410,$C349)</f>
        <v>0</v>
      </c>
      <c r="G349">
        <f>SUMIFS('Grid GenerationQueue'!AJ$5:AJ$410,'Grid GenerationQueue'!$AZ$5:$AZ$410,$B349,'Grid GenerationQueue'!$BA$5:$BA$410,$C349)</f>
        <v>0</v>
      </c>
      <c r="H349">
        <f>SUMIFS('Grid GenerationQueue'!AK$5:AK$410,'Grid GenerationQueue'!$AZ$5:$AZ$410,$B349,'Grid GenerationQueue'!$BA$5:$BA$410,$C349)</f>
        <v>0</v>
      </c>
      <c r="I349">
        <f>SUMIFS('Grid GenerationQueue'!AL$5:AL$410,'Grid GenerationQueue'!$AZ$5:$AZ$410,$B349,'Grid GenerationQueue'!$BA$5:$BA$410,$C349)</f>
        <v>0</v>
      </c>
      <c r="J349">
        <f>SUMIFS('Grid GenerationQueue'!AM$5:AM$410,'Grid GenerationQueue'!$AZ$5:$AZ$410,$B349,'Grid GenerationQueue'!$BA$5:$BA$410,$C349)</f>
        <v>0</v>
      </c>
      <c r="K349">
        <f>SUMIFS('Grid GenerationQueue'!AN$5:AN$410,'Grid GenerationQueue'!$AZ$5:$AZ$410,$B349,'Grid GenerationQueue'!$BA$5:$BA$410,$C349)</f>
        <v>0</v>
      </c>
      <c r="L349">
        <f>SUMIFS('Grid GenerationQueue'!AO$5:AO$410,'Grid GenerationQueue'!$AZ$5:$AZ$410,$B349,'Grid GenerationQueue'!$BA$5:$BA$410,$C349)</f>
        <v>0</v>
      </c>
      <c r="M349">
        <f>SUMIFS('Grid GenerationQueue'!AP$5:AP$410,'Grid GenerationQueue'!$AZ$5:$AZ$410,$B349,'Grid GenerationQueue'!$BA$5:$BA$410,$C349)</f>
        <v>0</v>
      </c>
      <c r="N349">
        <f>SUMIFS('Grid GenerationQueue'!AQ$5:AQ$410,'Grid GenerationQueue'!$AZ$5:$AZ$410,$B349,'Grid GenerationQueue'!$BA$5:$BA$410,$C349)</f>
        <v>0</v>
      </c>
      <c r="O349">
        <f>SUMIFS('Grid GenerationQueue'!AR$5:AR$410,'Grid GenerationQueue'!$AZ$5:$AZ$410,$B349,'Grid GenerationQueue'!$BA$5:$BA$410,$C349)</f>
        <v>0</v>
      </c>
      <c r="Q349">
        <f>SUMIFS('Grid GenerationQueue'!AG$5:AG$410,'Grid GenerationQueue'!$AZ$5:$AZ$410,$B349,'Grid GenerationQueue'!$BA$5:$BA$410,$C349,'Grid GenerationQueue'!$BJ$5:$BJ$410,"Executed")</f>
        <v>0</v>
      </c>
      <c r="R349">
        <f>SUMIFS('Grid GenerationQueue'!AH$5:AH$410,'Grid GenerationQueue'!$AZ$5:$AZ$410,$B349,'Grid GenerationQueue'!$BA$5:$BA$410,$C349,'Grid GenerationQueue'!$BJ$5:$BJ$410,"Executed")</f>
        <v>0</v>
      </c>
      <c r="S349">
        <f>SUMIFS('Grid GenerationQueue'!AI$5:AI$410,'Grid GenerationQueue'!$AZ$5:$AZ$410,$B349,'Grid GenerationQueue'!$BA$5:$BA$410,$C349,'Grid GenerationQueue'!$BJ$5:$BJ$410,"Executed")</f>
        <v>0</v>
      </c>
      <c r="T349">
        <f>SUMIFS('Grid GenerationQueue'!AJ$5:AJ$410,'Grid GenerationQueue'!$AZ$5:$AZ$410,$B349,'Grid GenerationQueue'!$BA$5:$BA$410,$C349,'Grid GenerationQueue'!$BJ$5:$BJ$410,"Executed")</f>
        <v>0</v>
      </c>
      <c r="U349">
        <f>SUMIFS('Grid GenerationQueue'!AK$5:AK$410,'Grid GenerationQueue'!$AZ$5:$AZ$410,$B349,'Grid GenerationQueue'!$BA$5:$BA$410,$C349,'Grid GenerationQueue'!$BJ$5:$BJ$410,"Executed")</f>
        <v>0</v>
      </c>
      <c r="V349">
        <f>SUMIFS('Grid GenerationQueue'!AL$5:AL$410,'Grid GenerationQueue'!$AZ$5:$AZ$410,$B349,'Grid GenerationQueue'!$BA$5:$BA$410,$C349,'Grid GenerationQueue'!$BJ$5:$BJ$410,"Executed")</f>
        <v>0</v>
      </c>
      <c r="W349">
        <f>SUMIFS('Grid GenerationQueue'!AM$5:AM$410,'Grid GenerationQueue'!$AZ$5:$AZ$410,$B349,'Grid GenerationQueue'!$BA$5:$BA$410,$C349,'Grid GenerationQueue'!$BJ$5:$BJ$410,"Executed")</f>
        <v>0</v>
      </c>
      <c r="X349">
        <f>SUMIFS('Grid GenerationQueue'!AN$5:AN$410,'Grid GenerationQueue'!$AZ$5:$AZ$410,$B349,'Grid GenerationQueue'!$BA$5:$BA$410,$C349,'Grid GenerationQueue'!$BJ$5:$BJ$410,"Executed")</f>
        <v>0</v>
      </c>
      <c r="Y349">
        <f>SUMIFS('Grid GenerationQueue'!AO$5:AO$410,'Grid GenerationQueue'!$AZ$5:$AZ$410,$B349,'Grid GenerationQueue'!$BA$5:$BA$410,$C349,'Grid GenerationQueue'!$BJ$5:$BJ$410,"Executed")</f>
        <v>0</v>
      </c>
      <c r="Z349">
        <f>SUMIFS('Grid GenerationQueue'!AP$5:AP$410,'Grid GenerationQueue'!$AZ$5:$AZ$410,$B349,'Grid GenerationQueue'!$BA$5:$BA$410,$C349,'Grid GenerationQueue'!$BJ$5:$BJ$410,"Executed")</f>
        <v>0</v>
      </c>
      <c r="AA349">
        <f>SUMIFS('Grid GenerationQueue'!AQ$5:AQ$410,'Grid GenerationQueue'!$AZ$5:$AZ$410,$B349,'Grid GenerationQueue'!$BA$5:$BA$410,$C349,'Grid GenerationQueue'!$BJ$5:$BJ$410,"Executed")</f>
        <v>0</v>
      </c>
      <c r="AB349">
        <f>SUMIFS('Grid GenerationQueue'!AR$5:AR$410,'Grid GenerationQueue'!$AZ$5:$AZ$410,$B349,'Grid GenerationQueue'!$BA$5:$BA$410,$C349,'Grid GenerationQueue'!$BJ$5:$BJ$410,"Executed")</f>
        <v>0</v>
      </c>
      <c r="AD349">
        <f>SUMIFS('Grid GenerationQueue'!AG$5:AG$410,'Grid GenerationQueue'!$AZ$5:$AZ$410,$B349,'Grid GenerationQueue'!$BA$5:$BA$410,$C349,'Grid GenerationQueue'!$BH$5:$BH$410,"&lt;&gt;"&amp;"")+SUMIFS('Grid GenerationQueue'!AG$5:AG$410,'Grid GenerationQueue'!$AZ$5:$AZ$410,$B349,'Grid GenerationQueue'!$BA$5:$BA$410,$C349,'Grid GenerationQueue'!$BH$5:$BH$410,"",'Grid GenerationQueue'!$AC$5:$AC$410,1)</f>
        <v>46.28</v>
      </c>
      <c r="AE349">
        <f>SUMIFS('Grid GenerationQueue'!AH$5:AH$410,'Grid GenerationQueue'!$AZ$5:$AZ$410,$B349,'Grid GenerationQueue'!$BA$5:$BA$410,$C349,'Grid GenerationQueue'!$BH$5:$BH$410,"&lt;&gt;"&amp;"")+SUMIFS('Grid GenerationQueue'!AH$5:AH$410,'Grid GenerationQueue'!$AZ$5:$AZ$410,$B349,'Grid GenerationQueue'!$BA$5:$BA$410,$C349,'Grid GenerationQueue'!$BH$5:$BH$410,"",'Grid GenerationQueue'!$AC$5:$AC$410,1)</f>
        <v>44</v>
      </c>
      <c r="AF349">
        <f>SUMIFS('Grid GenerationQueue'!AI$5:AI$410,'Grid GenerationQueue'!$AZ$5:$AZ$410,$B349,'Grid GenerationQueue'!$BA$5:$BA$410,$C349,'Grid GenerationQueue'!$BH$5:$BH$410,"&lt;&gt;"&amp;"")+SUMIFS('Grid GenerationQueue'!AI$5:AI$410,'Grid GenerationQueue'!$AZ$5:$AZ$410,$B349,'Grid GenerationQueue'!$BA$5:$BA$410,$C349,'Grid GenerationQueue'!$BH$5:$BH$410,"",'Grid GenerationQueue'!$AC$5:$AC$410,1)</f>
        <v>0</v>
      </c>
      <c r="AG349">
        <f>SUMIFS('Grid GenerationQueue'!AJ$5:AJ$410,'Grid GenerationQueue'!$AZ$5:$AZ$410,$B349,'Grid GenerationQueue'!$BA$5:$BA$410,$C349,'Grid GenerationQueue'!$BH$5:$BH$410,"&lt;&gt;"&amp;"")+SUMIFS('Grid GenerationQueue'!AJ$5:AJ$410,'Grid GenerationQueue'!$AZ$5:$AZ$410,$B349,'Grid GenerationQueue'!$BA$5:$BA$410,$C349,'Grid GenerationQueue'!$BH$5:$BH$410,"",'Grid GenerationQueue'!$AC$5:$AC$410,1)</f>
        <v>0</v>
      </c>
      <c r="AH349">
        <f>SUMIFS('Grid GenerationQueue'!AK$5:AK$410,'Grid GenerationQueue'!$AZ$5:$AZ$410,$B349,'Grid GenerationQueue'!$BA$5:$BA$410,$C349,'Grid GenerationQueue'!$BH$5:$BH$410,"&lt;&gt;"&amp;"")+SUMIFS('Grid GenerationQueue'!AK$5:AK$410,'Grid GenerationQueue'!$AZ$5:$AZ$410,$B349,'Grid GenerationQueue'!$BA$5:$BA$410,$C349,'Grid GenerationQueue'!$BH$5:$BH$410,"",'Grid GenerationQueue'!$AC$5:$AC$410,1)</f>
        <v>0</v>
      </c>
      <c r="AI349">
        <f>SUMIFS('Grid GenerationQueue'!AL$5:AL$410,'Grid GenerationQueue'!$AZ$5:$AZ$410,$B349,'Grid GenerationQueue'!$BA$5:$BA$410,$C349,'Grid GenerationQueue'!$BH$5:$BH$410,"&lt;&gt;"&amp;"")+SUMIFS('Grid GenerationQueue'!AL$5:AL$410,'Grid GenerationQueue'!$AZ$5:$AZ$410,$B349,'Grid GenerationQueue'!$BA$5:$BA$410,$C349,'Grid GenerationQueue'!$BH$5:$BH$410,"",'Grid GenerationQueue'!$AC$5:$AC$410,1)</f>
        <v>0</v>
      </c>
      <c r="AJ349">
        <f>SUMIFS('Grid GenerationQueue'!AM$5:AM$410,'Grid GenerationQueue'!$AZ$5:$AZ$410,$B349,'Grid GenerationQueue'!$BA$5:$BA$410,$C349,'Grid GenerationQueue'!$BH$5:$BH$410,"&lt;&gt;"&amp;"")+SUMIFS('Grid GenerationQueue'!AM$5:AM$410,'Grid GenerationQueue'!$AZ$5:$AZ$410,$B349,'Grid GenerationQueue'!$BA$5:$BA$410,$C349,'Grid GenerationQueue'!$BH$5:$BH$410,"",'Grid GenerationQueue'!$AC$5:$AC$410,1)</f>
        <v>0</v>
      </c>
      <c r="AK349">
        <f>SUMIFS('Grid GenerationQueue'!AN$5:AN$410,'Grid GenerationQueue'!$AZ$5:$AZ$410,$B349,'Grid GenerationQueue'!$BA$5:$BA$410,$C349,'Grid GenerationQueue'!$BH$5:$BH$410,"&lt;&gt;"&amp;"")+SUMIFS('Grid GenerationQueue'!AN$5:AN$410,'Grid GenerationQueue'!$AZ$5:$AZ$410,$B349,'Grid GenerationQueue'!$BA$5:$BA$410,$C349,'Grid GenerationQueue'!$BH$5:$BH$410,"",'Grid GenerationQueue'!$AC$5:$AC$410,1)</f>
        <v>0</v>
      </c>
      <c r="AL349">
        <f>SUMIFS('Grid GenerationQueue'!AO$5:AO$410,'Grid GenerationQueue'!$AZ$5:$AZ$410,$B349,'Grid GenerationQueue'!$BA$5:$BA$410,$C349,'Grid GenerationQueue'!$BH$5:$BH$410,"&lt;&gt;"&amp;"")+SUMIFS('Grid GenerationQueue'!AO$5:AO$410,'Grid GenerationQueue'!$AZ$5:$AZ$410,$B349,'Grid GenerationQueue'!$BA$5:$BA$410,$C349,'Grid GenerationQueue'!$BH$5:$BH$410,"",'Grid GenerationQueue'!$AC$5:$AC$410,1)</f>
        <v>0</v>
      </c>
      <c r="AM349">
        <f>SUMIFS('Grid GenerationQueue'!AP$5:AP$410,'Grid GenerationQueue'!$AZ$5:$AZ$410,$B349,'Grid GenerationQueue'!$BA$5:$BA$410,$C349,'Grid GenerationQueue'!$BH$5:$BH$410,"&lt;&gt;"&amp;"")+SUMIFS('Grid GenerationQueue'!AP$5:AP$410,'Grid GenerationQueue'!$AZ$5:$AZ$410,$B349,'Grid GenerationQueue'!$BA$5:$BA$410,$C349,'Grid GenerationQueue'!$BH$5:$BH$410,"",'Grid GenerationQueue'!$AC$5:$AC$410,1)</f>
        <v>0</v>
      </c>
      <c r="AN349">
        <f>SUMIFS('Grid GenerationQueue'!AQ$5:AQ$410,'Grid GenerationQueue'!$AZ$5:$AZ$410,$B349,'Grid GenerationQueue'!$BA$5:$BA$410,$C349,'Grid GenerationQueue'!$BH$5:$BH$410,"&lt;&gt;"&amp;"")+SUMIFS('Grid GenerationQueue'!AQ$5:AQ$410,'Grid GenerationQueue'!$AZ$5:$AZ$410,$B349,'Grid GenerationQueue'!$BA$5:$BA$410,$C349,'Grid GenerationQueue'!$BH$5:$BH$410,"",'Grid GenerationQueue'!$AC$5:$AC$410,1)</f>
        <v>0</v>
      </c>
      <c r="AO349">
        <f>SUMIFS('Grid GenerationQueue'!AR$5:AR$410,'Grid GenerationQueue'!$AZ$5:$AZ$410,$B349,'Grid GenerationQueue'!$BA$5:$BA$410,$C349,'Grid GenerationQueue'!$BH$5:$BH$410,"&lt;&gt;"&amp;"")+SUMIFS('Grid GenerationQueue'!AR$5:AR$410,'Grid GenerationQueue'!$AZ$5:$AZ$410,$B349,'Grid GenerationQueue'!$BA$5:$BA$410,$C349,'Grid GenerationQueue'!$BH$5:$BH$410,"",'Grid GenerationQueue'!$AC$5:$AC$410,1)</f>
        <v>0</v>
      </c>
      <c r="AQ349">
        <f>SUMIFS('Grid GenerationQueue'!AG$5:AG$410,'Grid GenerationQueue'!$AZ$5:$AZ$410,$B349,'Grid GenerationQueue'!$BA$5:$BA$410,$C349,'Grid GenerationQueue'!$BK$5:$BK$410,"&gt;0")</f>
        <v>0</v>
      </c>
      <c r="AR349">
        <f>SUMIFS('Grid GenerationQueue'!AH$5:AH$410,'Grid GenerationQueue'!$AZ$5:$AZ$410,$B349,'Grid GenerationQueue'!$BA$5:$BA$410,$C349,'Grid GenerationQueue'!$BK$5:$BK$410,"&gt;0")</f>
        <v>0</v>
      </c>
      <c r="AS349">
        <f>SUMIFS('Grid GenerationQueue'!AI$5:AI$410,'Grid GenerationQueue'!$AZ$5:$AZ$410,$B349,'Grid GenerationQueue'!$BA$5:$BA$410,$C349,'Grid GenerationQueue'!$BK$5:$BK$410,"&gt;0")</f>
        <v>0</v>
      </c>
      <c r="AT349">
        <f>SUMIFS('Grid GenerationQueue'!AJ$5:AJ$410,'Grid GenerationQueue'!$AZ$5:$AZ$410,$B349,'Grid GenerationQueue'!$BA$5:$BA$410,$C349,'Grid GenerationQueue'!$BK$5:$BK$410,"&gt;0")</f>
        <v>0</v>
      </c>
      <c r="AU349">
        <f>SUMIFS('Grid GenerationQueue'!AK$5:AK$410,'Grid GenerationQueue'!$AZ$5:$AZ$410,$B349,'Grid GenerationQueue'!$BA$5:$BA$410,$C349,'Grid GenerationQueue'!$BK$5:$BK$410,"&gt;0")</f>
        <v>0</v>
      </c>
      <c r="AV349">
        <f>SUMIFS('Grid GenerationQueue'!AL$5:AL$410,'Grid GenerationQueue'!$AZ$5:$AZ$410,$B349,'Grid GenerationQueue'!$BA$5:$BA$410,$C349,'Grid GenerationQueue'!$BK$5:$BK$410,"&gt;0")</f>
        <v>0</v>
      </c>
      <c r="AW349">
        <f>SUMIFS('Grid GenerationQueue'!AM$5:AM$410,'Grid GenerationQueue'!$AZ$5:$AZ$410,$B349,'Grid GenerationQueue'!$BA$5:$BA$410,$C349,'Grid GenerationQueue'!$BK$5:$BK$410,"&gt;0")</f>
        <v>0</v>
      </c>
      <c r="AX349">
        <f>SUMIFS('Grid GenerationQueue'!AN$5:AN$410,'Grid GenerationQueue'!$AZ$5:$AZ$410,$B349,'Grid GenerationQueue'!$BA$5:$BA$410,$C349,'Grid GenerationQueue'!$BK$5:$BK$410,"&gt;0")</f>
        <v>0</v>
      </c>
      <c r="AY349">
        <f>SUMIFS('Grid GenerationQueue'!AO$5:AO$410,'Grid GenerationQueue'!$AZ$5:$AZ$410,$B349,'Grid GenerationQueue'!$BA$5:$BA$410,$C349,'Grid GenerationQueue'!$BK$5:$BK$410,"&gt;0")</f>
        <v>0</v>
      </c>
      <c r="AZ349">
        <f>SUMIFS('Grid GenerationQueue'!AP$5:AP$410,'Grid GenerationQueue'!$AZ$5:$AZ$410,$B349,'Grid GenerationQueue'!$BA$5:$BA$410,$C349,'Grid GenerationQueue'!$BK$5:$BK$410,"&gt;0")</f>
        <v>0</v>
      </c>
      <c r="BA349">
        <f>SUMIFS('Grid GenerationQueue'!AQ$5:AQ$410,'Grid GenerationQueue'!$AZ$5:$AZ$410,$B349,'Grid GenerationQueue'!$BA$5:$BA$410,$C349,'Grid GenerationQueue'!$BK$5:$BK$410,"&gt;0")</f>
        <v>0</v>
      </c>
      <c r="BB349">
        <f>SUMIFS('Grid GenerationQueue'!AR$5:AR$410,'Grid GenerationQueue'!$AZ$5:$AZ$410,$B349,'Grid GenerationQueue'!$BA$5:$BA$410,$C349,'Grid GenerationQueue'!$BK$5:$BK$410,"&gt;0")</f>
        <v>0</v>
      </c>
      <c r="BD349">
        <f>SUMIFS('Grid GenerationQueue'!AG$5:AG$410,'Grid GenerationQueue'!$AZ$5:$AZ$410,$B349,'Grid GenerationQueue'!$BA$5:$BA$410,$C349,'Grid GenerationQueue'!$BD$5:$BD$410,"&lt;="&amp;$BE$3)</f>
        <v>46.28</v>
      </c>
      <c r="BE349">
        <f>SUMIFS('Grid GenerationQueue'!AH$5:AH$410,'Grid GenerationQueue'!$AZ$5:$AZ$410,$B349,'Grid GenerationQueue'!$BA$5:$BA$410,$C349,'Grid GenerationQueue'!$BD$5:$BD$410,"&lt;="&amp;$BE$3)</f>
        <v>44</v>
      </c>
      <c r="BF349">
        <f>SUMIFS('Grid GenerationQueue'!AI$5:AI$410,'Grid GenerationQueue'!$AZ$5:$AZ$410,$B349,'Grid GenerationQueue'!$BA$5:$BA$410,$C349,'Grid GenerationQueue'!$BD$5:$BD$410,"&lt;="&amp;$BE$3)</f>
        <v>0</v>
      </c>
      <c r="BG349">
        <f>SUMIFS('Grid GenerationQueue'!AJ$5:AJ$410,'Grid GenerationQueue'!$AZ$5:$AZ$410,$B349,'Grid GenerationQueue'!$BA$5:$BA$410,$C349,'Grid GenerationQueue'!$BD$5:$BD$410,"&lt;="&amp;$BE$3)</f>
        <v>0</v>
      </c>
      <c r="BH349">
        <f>SUMIFS('Grid GenerationQueue'!AK$5:AK$410,'Grid GenerationQueue'!$AZ$5:$AZ$410,$B349,'Grid GenerationQueue'!$BA$5:$BA$410,$C349,'Grid GenerationQueue'!$BD$5:$BD$410,"&lt;="&amp;$BE$3)</f>
        <v>0</v>
      </c>
      <c r="BI349">
        <f>SUMIFS('Grid GenerationQueue'!AL$5:AL$410,'Grid GenerationQueue'!$AZ$5:$AZ$410,$B349,'Grid GenerationQueue'!$BA$5:$BA$410,$C349,'Grid GenerationQueue'!$BD$5:$BD$410,"&lt;="&amp;$BE$3)</f>
        <v>0</v>
      </c>
      <c r="BJ349">
        <f>SUMIFS('Grid GenerationQueue'!AM$5:AM$410,'Grid GenerationQueue'!$AZ$5:$AZ$410,$B349,'Grid GenerationQueue'!$BA$5:$BA$410,$C349,'Grid GenerationQueue'!$BD$5:$BD$410,"&lt;="&amp;$BE$3)</f>
        <v>0</v>
      </c>
      <c r="BK349">
        <f>SUMIFS('Grid GenerationQueue'!AN$5:AN$410,'Grid GenerationQueue'!$AZ$5:$AZ$410,$B349,'Grid GenerationQueue'!$BA$5:$BA$410,$C349,'Grid GenerationQueue'!$BD$5:$BD$410,"&lt;="&amp;$BE$3)</f>
        <v>0</v>
      </c>
      <c r="BL349">
        <f>SUMIFS('Grid GenerationQueue'!AO$5:AO$410,'Grid GenerationQueue'!$AZ$5:$AZ$410,$B349,'Grid GenerationQueue'!$BA$5:$BA$410,$C349,'Grid GenerationQueue'!$BD$5:$BD$410,"&lt;="&amp;$BE$3)</f>
        <v>0</v>
      </c>
      <c r="BM349">
        <f>SUMIFS('Grid GenerationQueue'!AP$5:AP$410,'Grid GenerationQueue'!$AZ$5:$AZ$410,$B349,'Grid GenerationQueue'!$BA$5:$BA$410,$C349,'Grid GenerationQueue'!$BD$5:$BD$410,"&lt;="&amp;$BE$3)</f>
        <v>0</v>
      </c>
      <c r="BN349">
        <f>SUMIFS('Grid GenerationQueue'!AQ$5:AQ$410,'Grid GenerationQueue'!$AZ$5:$AZ$410,$B349,'Grid GenerationQueue'!$BA$5:$BA$410,$C349,'Grid GenerationQueue'!$BD$5:$BD$410,"&lt;="&amp;$BE$3)</f>
        <v>0</v>
      </c>
      <c r="BO349">
        <f>SUMIFS('Grid GenerationQueue'!AR$5:AR$410,'Grid GenerationQueue'!$AZ$5:$AZ$410,$B349,'Grid GenerationQueue'!$BA$5:$BA$410,$C349,'Grid GenerationQueue'!$BD$5:$BD$410,"&lt;="&amp;$BE$3)</f>
        <v>0</v>
      </c>
      <c r="BQ349">
        <f>SUMIFS('Grid GenerationQueue'!AG$5:AG$410,'Grid GenerationQueue'!$AZ$5:$AZ$410,$B349,'Grid GenerationQueue'!$BA$5:$BA$410,$C349,'Grid GenerationQueue'!$BJ$5:$BJ$410,"Executed",'Grid GenerationQueue'!$BD$5:$BD$410,"&lt;="&amp;$BE$3)</f>
        <v>0</v>
      </c>
      <c r="BR349">
        <f>SUMIFS('Grid GenerationQueue'!AH$5:AH$410,'Grid GenerationQueue'!$AZ$5:$AZ$410,$B349,'Grid GenerationQueue'!$BA$5:$BA$410,$C349,'Grid GenerationQueue'!$BJ$5:$BJ$410,"Executed",'Grid GenerationQueue'!$BD$5:$BD$410,"&lt;="&amp;$BE$3)</f>
        <v>0</v>
      </c>
      <c r="BS349">
        <f>SUMIFS('Grid GenerationQueue'!AI$5:AI$410,'Grid GenerationQueue'!$AZ$5:$AZ$410,$B349,'Grid GenerationQueue'!$BA$5:$BA$410,$C349,'Grid GenerationQueue'!$BJ$5:$BJ$410,"Executed",'Grid GenerationQueue'!$BD$5:$BD$410,"&lt;="&amp;$BE$3)</f>
        <v>0</v>
      </c>
      <c r="BT349">
        <f>SUMIFS('Grid GenerationQueue'!AJ$5:AJ$410,'Grid GenerationQueue'!$AZ$5:$AZ$410,$B349,'Grid GenerationQueue'!$BA$5:$BA$410,$C349,'Grid GenerationQueue'!$BJ$5:$BJ$410,"Executed",'Grid GenerationQueue'!$BD$5:$BD$410,"&lt;="&amp;$BE$3)</f>
        <v>0</v>
      </c>
      <c r="BU349">
        <f>SUMIFS('Grid GenerationQueue'!AK$5:AK$410,'Grid GenerationQueue'!$AZ$5:$AZ$410,$B349,'Grid GenerationQueue'!$BA$5:$BA$410,$C349,'Grid GenerationQueue'!$BJ$5:$BJ$410,"Executed",'Grid GenerationQueue'!$BD$5:$BD$410,"&lt;="&amp;$BE$3)</f>
        <v>0</v>
      </c>
      <c r="BV349">
        <f>SUMIFS('Grid GenerationQueue'!AL$5:AL$410,'Grid GenerationQueue'!$AZ$5:$AZ$410,$B349,'Grid GenerationQueue'!$BA$5:$BA$410,$C349,'Grid GenerationQueue'!$BJ$5:$BJ$410,"Executed",'Grid GenerationQueue'!$BD$5:$BD$410,"&lt;="&amp;$BE$3)</f>
        <v>0</v>
      </c>
      <c r="BW349">
        <f>SUMIFS('Grid GenerationQueue'!AM$5:AM$410,'Grid GenerationQueue'!$AZ$5:$AZ$410,$B349,'Grid GenerationQueue'!$BA$5:$BA$410,$C349,'Grid GenerationQueue'!$BJ$5:$BJ$410,"Executed",'Grid GenerationQueue'!$BD$5:$BD$410,"&lt;="&amp;$BE$3)</f>
        <v>0</v>
      </c>
      <c r="BX349">
        <f>SUMIFS('Grid GenerationQueue'!AN$5:AN$410,'Grid GenerationQueue'!$AZ$5:$AZ$410,$B349,'Grid GenerationQueue'!$BA$5:$BA$410,$C349,'Grid GenerationQueue'!$BJ$5:$BJ$410,"Executed",'Grid GenerationQueue'!$BD$5:$BD$410,"&lt;="&amp;$BE$3)</f>
        <v>0</v>
      </c>
      <c r="BY349">
        <f>SUMIFS('Grid GenerationQueue'!AO$5:AO$410,'Grid GenerationQueue'!$AZ$5:$AZ$410,$B349,'Grid GenerationQueue'!$BA$5:$BA$410,$C349,'Grid GenerationQueue'!$BJ$5:$BJ$410,"Executed",'Grid GenerationQueue'!$BD$5:$BD$410,"&lt;="&amp;$BE$3)</f>
        <v>0</v>
      </c>
      <c r="BZ349">
        <f>SUMIFS('Grid GenerationQueue'!AP$5:AP$410,'Grid GenerationQueue'!$AZ$5:$AZ$410,$B349,'Grid GenerationQueue'!$BA$5:$BA$410,$C349,'Grid GenerationQueue'!$BJ$5:$BJ$410,"Executed",'Grid GenerationQueue'!$BD$5:$BD$410,"&lt;="&amp;$BE$3)</f>
        <v>0</v>
      </c>
      <c r="CA349">
        <f>SUMIFS('Grid GenerationQueue'!AQ$5:AQ$410,'Grid GenerationQueue'!$AZ$5:$AZ$410,$B349,'Grid GenerationQueue'!$BA$5:$BA$410,$C349,'Grid GenerationQueue'!$BJ$5:$BJ$410,"Executed",'Grid GenerationQueue'!$BD$5:$BD$410,"&lt;="&amp;$BE$3)</f>
        <v>0</v>
      </c>
      <c r="CB349">
        <f>SUMIFS('Grid GenerationQueue'!AR$5:AR$410,'Grid GenerationQueue'!$AZ$5:$AZ$410,$B349,'Grid GenerationQueue'!$BA$5:$BA$410,$C349,'Grid GenerationQueue'!$BJ$5:$BJ$410,"Executed",'Grid GenerationQueue'!$BD$5:$BD$410,"&lt;="&amp;$BE$3)</f>
        <v>0</v>
      </c>
      <c r="CD349">
        <f>SUMIFS('Grid GenerationQueue'!AG$5:AG$410,'Grid GenerationQueue'!$AZ$5:$AZ$410,$B349,'Grid GenerationQueue'!$BA$5:$BA$410,$C349,'Grid GenerationQueue'!$BH$5:$BH$410,"&lt;&gt;"&amp;"",'Grid GenerationQueue'!$BD$5:$BD$410,"&lt;="&amp;$BE$3)</f>
        <v>0</v>
      </c>
      <c r="CE349">
        <f>SUMIFS('Grid GenerationQueue'!AH$5:AH$410,'Grid GenerationQueue'!$AZ$5:$AZ$410,$B349,'Grid GenerationQueue'!$BA$5:$BA$410,$C349,'Grid GenerationQueue'!$BH$5:$BH$410,"&lt;&gt;"&amp;"",'Grid GenerationQueue'!$BD$5:$BD$410,"&lt;="&amp;$BE$3)</f>
        <v>0</v>
      </c>
      <c r="CF349">
        <f>SUMIFS('Grid GenerationQueue'!AI$5:AI$410,'Grid GenerationQueue'!$AZ$5:$AZ$410,$B349,'Grid GenerationQueue'!$BA$5:$BA$410,$C349,'Grid GenerationQueue'!$BH$5:$BH$410,"&lt;&gt;"&amp;"",'Grid GenerationQueue'!$BD$5:$BD$410,"&lt;="&amp;$BE$3)</f>
        <v>0</v>
      </c>
      <c r="CG349">
        <f>SUMIFS('Grid GenerationQueue'!AJ$5:AJ$410,'Grid GenerationQueue'!$AZ$5:$AZ$410,$B349,'Grid GenerationQueue'!$BA$5:$BA$410,$C349,'Grid GenerationQueue'!$BH$5:$BH$410,"&lt;&gt;"&amp;"",'Grid GenerationQueue'!$BD$5:$BD$410,"&lt;="&amp;$BE$3)</f>
        <v>0</v>
      </c>
      <c r="CH349">
        <f>SUMIFS('Grid GenerationQueue'!AK$5:AK$410,'Grid GenerationQueue'!$AZ$5:$AZ$410,$B349,'Grid GenerationQueue'!$BA$5:$BA$410,$C349,'Grid GenerationQueue'!$BH$5:$BH$410,"&lt;&gt;"&amp;"",'Grid GenerationQueue'!$BD$5:$BD$410,"&lt;="&amp;$BE$3)</f>
        <v>0</v>
      </c>
      <c r="CI349">
        <f>SUMIFS('Grid GenerationQueue'!AL$5:AL$410,'Grid GenerationQueue'!$AZ$5:$AZ$410,$B349,'Grid GenerationQueue'!$BA$5:$BA$410,$C349,'Grid GenerationQueue'!$BH$5:$BH$410,"&lt;&gt;"&amp;"",'Grid GenerationQueue'!$BD$5:$BD$410,"&lt;="&amp;$BE$3)</f>
        <v>0</v>
      </c>
      <c r="CJ349">
        <f>SUMIFS('Grid GenerationQueue'!AM$5:AM$410,'Grid GenerationQueue'!$AZ$5:$AZ$410,$B349,'Grid GenerationQueue'!$BA$5:$BA$410,$C349,'Grid GenerationQueue'!$BH$5:$BH$410,"&lt;&gt;"&amp;"",'Grid GenerationQueue'!$BD$5:$BD$410,"&lt;="&amp;$BE$3)</f>
        <v>0</v>
      </c>
      <c r="CK349">
        <f>SUMIFS('Grid GenerationQueue'!AN$5:AN$410,'Grid GenerationQueue'!$AZ$5:$AZ$410,$B349,'Grid GenerationQueue'!$BA$5:$BA$410,$C349,'Grid GenerationQueue'!$BH$5:$BH$410,"&lt;&gt;"&amp;"",'Grid GenerationQueue'!$BD$5:$BD$410,"&lt;="&amp;$BE$3)</f>
        <v>0</v>
      </c>
      <c r="CL349">
        <f>SUMIFS('Grid GenerationQueue'!AO$5:AO$410,'Grid GenerationQueue'!$AZ$5:$AZ$410,$B349,'Grid GenerationQueue'!$BA$5:$BA$410,$C349,'Grid GenerationQueue'!$BH$5:$BH$410,"&lt;&gt;"&amp;"",'Grid GenerationQueue'!$BD$5:$BD$410,"&lt;="&amp;$BE$3)</f>
        <v>0</v>
      </c>
      <c r="CM349">
        <f>SUMIFS('Grid GenerationQueue'!AP$5:AP$410,'Grid GenerationQueue'!$AZ$5:$AZ$410,$B349,'Grid GenerationQueue'!$BA$5:$BA$410,$C349,'Grid GenerationQueue'!$BH$5:$BH$410,"&lt;&gt;"&amp;"",'Grid GenerationQueue'!$BD$5:$BD$410,"&lt;="&amp;$BE$3)</f>
        <v>0</v>
      </c>
      <c r="CN349">
        <f>SUMIFS('Grid GenerationQueue'!AQ$5:AQ$410,'Grid GenerationQueue'!$AZ$5:$AZ$410,$B349,'Grid GenerationQueue'!$BA$5:$BA$410,$C349,'Grid GenerationQueue'!$BH$5:$BH$410,"&lt;&gt;"&amp;"",'Grid GenerationQueue'!$BD$5:$BD$410,"&lt;="&amp;$BE$3)</f>
        <v>0</v>
      </c>
      <c r="CO349">
        <f>SUMIFS('Grid GenerationQueue'!AR$5:AR$410,'Grid GenerationQueue'!$AZ$5:$AZ$410,$B349,'Grid GenerationQueue'!$BA$5:$BA$410,$C349,'Grid GenerationQueue'!$BH$5:$BH$410,"&lt;&gt;"&amp;"",'Grid GenerationQueue'!$BD$5:$BD$410,"&lt;="&amp;$BE$3)</f>
        <v>0</v>
      </c>
      <c r="CQ349">
        <f>SUMIFS('Grid GenerationQueue'!AG$5:AG$410,'Grid GenerationQueue'!$AZ$5:$AZ$410,$B349,'Grid GenerationQueue'!$BA$5:$BA$410,$C349,'Grid GenerationQueue'!$BK$5:$BK$410,"&gt;0",'Grid GenerationQueue'!$BD$5:$BD$410,"&lt;="&amp;$BE$3)</f>
        <v>0</v>
      </c>
      <c r="CR349">
        <f>SUMIFS('Grid GenerationQueue'!AH$5:AH$410,'Grid GenerationQueue'!$AZ$5:$AZ$410,$B349,'Grid GenerationQueue'!$BA$5:$BA$410,$C349,'Grid GenerationQueue'!$BK$5:$BK$410,"&gt;0",'Grid GenerationQueue'!$BD$5:$BD$410,"&lt;="&amp;$BE$3)</f>
        <v>0</v>
      </c>
      <c r="CS349">
        <f>SUMIFS('Grid GenerationQueue'!AI$5:AI$410,'Grid GenerationQueue'!$AZ$5:$AZ$410,$B349,'Grid GenerationQueue'!$BA$5:$BA$410,$C349,'Grid GenerationQueue'!$BK$5:$BK$410,"&gt;0",'Grid GenerationQueue'!$BD$5:$BD$410,"&lt;="&amp;$BE$3)</f>
        <v>0</v>
      </c>
      <c r="CT349">
        <f>SUMIFS('Grid GenerationQueue'!AJ$5:AJ$410,'Grid GenerationQueue'!$AZ$5:$AZ$410,$B349,'Grid GenerationQueue'!$BA$5:$BA$410,$C349,'Grid GenerationQueue'!$BK$5:$BK$410,"&gt;0",'Grid GenerationQueue'!$BD$5:$BD$410,"&lt;="&amp;$BE$3)</f>
        <v>0</v>
      </c>
      <c r="CU349">
        <f>SUMIFS('Grid GenerationQueue'!AK$5:AK$410,'Grid GenerationQueue'!$AZ$5:$AZ$410,$B349,'Grid GenerationQueue'!$BA$5:$BA$410,$C349,'Grid GenerationQueue'!$BK$5:$BK$410,"&gt;0",'Grid GenerationQueue'!$BD$5:$BD$410,"&lt;="&amp;$BE$3)</f>
        <v>0</v>
      </c>
      <c r="CV349">
        <f>SUMIFS('Grid GenerationQueue'!AL$5:AL$410,'Grid GenerationQueue'!$AZ$5:$AZ$410,$B349,'Grid GenerationQueue'!$BA$5:$BA$410,$C349,'Grid GenerationQueue'!$BK$5:$BK$410,"&gt;0",'Grid GenerationQueue'!$BD$5:$BD$410,"&lt;="&amp;$BE$3)</f>
        <v>0</v>
      </c>
      <c r="CW349">
        <f>SUMIFS('Grid GenerationQueue'!AM$5:AM$410,'Grid GenerationQueue'!$AZ$5:$AZ$410,$B349,'Grid GenerationQueue'!$BA$5:$BA$410,$C349,'Grid GenerationQueue'!$BK$5:$BK$410,"&gt;0",'Grid GenerationQueue'!$BD$5:$BD$410,"&lt;="&amp;$BE$3)</f>
        <v>0</v>
      </c>
      <c r="CX349">
        <f>SUMIFS('Grid GenerationQueue'!AN$5:AN$410,'Grid GenerationQueue'!$AZ$5:$AZ$410,$B349,'Grid GenerationQueue'!$BA$5:$BA$410,$C349,'Grid GenerationQueue'!$BK$5:$BK$410,"&gt;0",'Grid GenerationQueue'!$BD$5:$BD$410,"&lt;="&amp;$BE$3)</f>
        <v>0</v>
      </c>
      <c r="CY349">
        <f>SUMIFS('Grid GenerationQueue'!AO$5:AO$410,'Grid GenerationQueue'!$AZ$5:$AZ$410,$B349,'Grid GenerationQueue'!$BA$5:$BA$410,$C349,'Grid GenerationQueue'!$BK$5:$BK$410,"&gt;0",'Grid GenerationQueue'!$BD$5:$BD$410,"&lt;="&amp;$BE$3)</f>
        <v>0</v>
      </c>
      <c r="CZ349">
        <f>SUMIFS('Grid GenerationQueue'!AP$5:AP$410,'Grid GenerationQueue'!$AZ$5:$AZ$410,$B349,'Grid GenerationQueue'!$BA$5:$BA$410,$C349,'Grid GenerationQueue'!$BK$5:$BK$410,"&gt;0",'Grid GenerationQueue'!$BD$5:$BD$410,"&lt;="&amp;$BE$3)</f>
        <v>0</v>
      </c>
      <c r="DA349">
        <f>SUMIFS('Grid GenerationQueue'!AQ$5:AQ$410,'Grid GenerationQueue'!$AZ$5:$AZ$410,$B349,'Grid GenerationQueue'!$BA$5:$BA$410,$C349,'Grid GenerationQueue'!$BK$5:$BK$410,"&gt;0",'Grid GenerationQueue'!$BD$5:$BD$410,"&lt;="&amp;$BE$3)</f>
        <v>0</v>
      </c>
      <c r="DB349">
        <f>SUMIFS('Grid GenerationQueue'!AR$5:AR$410,'Grid GenerationQueue'!$AZ$5:$AZ$410,$B349,'Grid GenerationQueue'!$BA$5:$BA$410,$C349,'Grid GenerationQueue'!$BK$5:$BK$410,"&gt;0",'Grid GenerationQueue'!$BD$5:$BD$410,"&lt;="&amp;$BE$3)</f>
        <v>0</v>
      </c>
    </row>
    <row r="350" spans="1:106" x14ac:dyDescent="0.35">
      <c r="A350" t="s">
        <v>4752</v>
      </c>
      <c r="B350" t="s">
        <v>4921</v>
      </c>
      <c r="C350">
        <v>500</v>
      </c>
      <c r="D350">
        <f>SUMIFS('Grid GenerationQueue'!AG$5:AG$410,'Grid GenerationQueue'!$AZ$5:$AZ$410,$B350,'Grid GenerationQueue'!$BA$5:$BA$410,$C350)</f>
        <v>0</v>
      </c>
      <c r="E350">
        <f>SUMIFS('Grid GenerationQueue'!AH$5:AH$410,'Grid GenerationQueue'!$AZ$5:$AZ$410,$B350,'Grid GenerationQueue'!$BA$5:$BA$410,$C350)</f>
        <v>0</v>
      </c>
      <c r="F350">
        <f>SUMIFS('Grid GenerationQueue'!AI$5:AI$410,'Grid GenerationQueue'!$AZ$5:$AZ$410,$B350,'Grid GenerationQueue'!$BA$5:$BA$410,$C350)</f>
        <v>0</v>
      </c>
      <c r="G350">
        <f>SUMIFS('Grid GenerationQueue'!AJ$5:AJ$410,'Grid GenerationQueue'!$AZ$5:$AZ$410,$B350,'Grid GenerationQueue'!$BA$5:$BA$410,$C350)</f>
        <v>0</v>
      </c>
      <c r="H350">
        <f>SUMIFS('Grid GenerationQueue'!AK$5:AK$410,'Grid GenerationQueue'!$AZ$5:$AZ$410,$B350,'Grid GenerationQueue'!$BA$5:$BA$410,$C350)</f>
        <v>0</v>
      </c>
      <c r="I350">
        <f>SUMIFS('Grid GenerationQueue'!AL$5:AL$410,'Grid GenerationQueue'!$AZ$5:$AZ$410,$B350,'Grid GenerationQueue'!$BA$5:$BA$410,$C350)</f>
        <v>0</v>
      </c>
      <c r="J350">
        <f>SUMIFS('Grid GenerationQueue'!AM$5:AM$410,'Grid GenerationQueue'!$AZ$5:$AZ$410,$B350,'Grid GenerationQueue'!$BA$5:$BA$410,$C350)</f>
        <v>0</v>
      </c>
      <c r="K350">
        <f>SUMIFS('Grid GenerationQueue'!AN$5:AN$410,'Grid GenerationQueue'!$AZ$5:$AZ$410,$B350,'Grid GenerationQueue'!$BA$5:$BA$410,$C350)</f>
        <v>0</v>
      </c>
      <c r="L350">
        <f>SUMIFS('Grid GenerationQueue'!AO$5:AO$410,'Grid GenerationQueue'!$AZ$5:$AZ$410,$B350,'Grid GenerationQueue'!$BA$5:$BA$410,$C350)</f>
        <v>0</v>
      </c>
      <c r="M350">
        <f>SUMIFS('Grid GenerationQueue'!AP$5:AP$410,'Grid GenerationQueue'!$AZ$5:$AZ$410,$B350,'Grid GenerationQueue'!$BA$5:$BA$410,$C350)</f>
        <v>0</v>
      </c>
      <c r="N350">
        <f>SUMIFS('Grid GenerationQueue'!AQ$5:AQ$410,'Grid GenerationQueue'!$AZ$5:$AZ$410,$B350,'Grid GenerationQueue'!$BA$5:$BA$410,$C350)</f>
        <v>0</v>
      </c>
      <c r="O350">
        <f>SUMIFS('Grid GenerationQueue'!AR$5:AR$410,'Grid GenerationQueue'!$AZ$5:$AZ$410,$B350,'Grid GenerationQueue'!$BA$5:$BA$410,$C350)</f>
        <v>0</v>
      </c>
      <c r="Q350">
        <f>SUMIFS('Grid GenerationQueue'!AG$5:AG$410,'Grid GenerationQueue'!$AZ$5:$AZ$410,$B350,'Grid GenerationQueue'!$BA$5:$BA$410,$C350,'Grid GenerationQueue'!$BJ$5:$BJ$410,"Executed")</f>
        <v>0</v>
      </c>
      <c r="R350">
        <f>SUMIFS('Grid GenerationQueue'!AH$5:AH$410,'Grid GenerationQueue'!$AZ$5:$AZ$410,$B350,'Grid GenerationQueue'!$BA$5:$BA$410,$C350,'Grid GenerationQueue'!$BJ$5:$BJ$410,"Executed")</f>
        <v>0</v>
      </c>
      <c r="S350">
        <f>SUMIFS('Grid GenerationQueue'!AI$5:AI$410,'Grid GenerationQueue'!$AZ$5:$AZ$410,$B350,'Grid GenerationQueue'!$BA$5:$BA$410,$C350,'Grid GenerationQueue'!$BJ$5:$BJ$410,"Executed")</f>
        <v>0</v>
      </c>
      <c r="T350">
        <f>SUMIFS('Grid GenerationQueue'!AJ$5:AJ$410,'Grid GenerationQueue'!$AZ$5:$AZ$410,$B350,'Grid GenerationQueue'!$BA$5:$BA$410,$C350,'Grid GenerationQueue'!$BJ$5:$BJ$410,"Executed")</f>
        <v>0</v>
      </c>
      <c r="U350">
        <f>SUMIFS('Grid GenerationQueue'!AK$5:AK$410,'Grid GenerationQueue'!$AZ$5:$AZ$410,$B350,'Grid GenerationQueue'!$BA$5:$BA$410,$C350,'Grid GenerationQueue'!$BJ$5:$BJ$410,"Executed")</f>
        <v>0</v>
      </c>
      <c r="V350">
        <f>SUMIFS('Grid GenerationQueue'!AL$5:AL$410,'Grid GenerationQueue'!$AZ$5:$AZ$410,$B350,'Grid GenerationQueue'!$BA$5:$BA$410,$C350,'Grid GenerationQueue'!$BJ$5:$BJ$410,"Executed")</f>
        <v>0</v>
      </c>
      <c r="W350">
        <f>SUMIFS('Grid GenerationQueue'!AM$5:AM$410,'Grid GenerationQueue'!$AZ$5:$AZ$410,$B350,'Grid GenerationQueue'!$BA$5:$BA$410,$C350,'Grid GenerationQueue'!$BJ$5:$BJ$410,"Executed")</f>
        <v>0</v>
      </c>
      <c r="X350">
        <f>SUMIFS('Grid GenerationQueue'!AN$5:AN$410,'Grid GenerationQueue'!$AZ$5:$AZ$410,$B350,'Grid GenerationQueue'!$BA$5:$BA$410,$C350,'Grid GenerationQueue'!$BJ$5:$BJ$410,"Executed")</f>
        <v>0</v>
      </c>
      <c r="Y350">
        <f>SUMIFS('Grid GenerationQueue'!AO$5:AO$410,'Grid GenerationQueue'!$AZ$5:$AZ$410,$B350,'Grid GenerationQueue'!$BA$5:$BA$410,$C350,'Grid GenerationQueue'!$BJ$5:$BJ$410,"Executed")</f>
        <v>0</v>
      </c>
      <c r="Z350">
        <f>SUMIFS('Grid GenerationQueue'!AP$5:AP$410,'Grid GenerationQueue'!$AZ$5:$AZ$410,$B350,'Grid GenerationQueue'!$BA$5:$BA$410,$C350,'Grid GenerationQueue'!$BJ$5:$BJ$410,"Executed")</f>
        <v>0</v>
      </c>
      <c r="AA350">
        <f>SUMIFS('Grid GenerationQueue'!AQ$5:AQ$410,'Grid GenerationQueue'!$AZ$5:$AZ$410,$B350,'Grid GenerationQueue'!$BA$5:$BA$410,$C350,'Grid GenerationQueue'!$BJ$5:$BJ$410,"Executed")</f>
        <v>0</v>
      </c>
      <c r="AB350">
        <f>SUMIFS('Grid GenerationQueue'!AR$5:AR$410,'Grid GenerationQueue'!$AZ$5:$AZ$410,$B350,'Grid GenerationQueue'!$BA$5:$BA$410,$C350,'Grid GenerationQueue'!$BJ$5:$BJ$410,"Executed")</f>
        <v>0</v>
      </c>
      <c r="AD350">
        <f>SUMIFS('Grid GenerationQueue'!AG$5:AG$410,'Grid GenerationQueue'!$AZ$5:$AZ$410,$B350,'Grid GenerationQueue'!$BA$5:$BA$410,$C350,'Grid GenerationQueue'!$BH$5:$BH$410,"&lt;&gt;"&amp;"")+SUMIFS('Grid GenerationQueue'!AG$5:AG$410,'Grid GenerationQueue'!$AZ$5:$AZ$410,$B350,'Grid GenerationQueue'!$BA$5:$BA$410,$C350,'Grid GenerationQueue'!$BH$5:$BH$410,"",'Grid GenerationQueue'!$AC$5:$AC$410,1)</f>
        <v>0</v>
      </c>
      <c r="AE350">
        <f>SUMIFS('Grid GenerationQueue'!AH$5:AH$410,'Grid GenerationQueue'!$AZ$5:$AZ$410,$B350,'Grid GenerationQueue'!$BA$5:$BA$410,$C350,'Grid GenerationQueue'!$BH$5:$BH$410,"&lt;&gt;"&amp;"")+SUMIFS('Grid GenerationQueue'!AH$5:AH$410,'Grid GenerationQueue'!$AZ$5:$AZ$410,$B350,'Grid GenerationQueue'!$BA$5:$BA$410,$C350,'Grid GenerationQueue'!$BH$5:$BH$410,"",'Grid GenerationQueue'!$AC$5:$AC$410,1)</f>
        <v>0</v>
      </c>
      <c r="AF350">
        <f>SUMIFS('Grid GenerationQueue'!AI$5:AI$410,'Grid GenerationQueue'!$AZ$5:$AZ$410,$B350,'Grid GenerationQueue'!$BA$5:$BA$410,$C350,'Grid GenerationQueue'!$BH$5:$BH$410,"&lt;&gt;"&amp;"")+SUMIFS('Grid GenerationQueue'!AI$5:AI$410,'Grid GenerationQueue'!$AZ$5:$AZ$410,$B350,'Grid GenerationQueue'!$BA$5:$BA$410,$C350,'Grid GenerationQueue'!$BH$5:$BH$410,"",'Grid GenerationQueue'!$AC$5:$AC$410,1)</f>
        <v>0</v>
      </c>
      <c r="AG350">
        <f>SUMIFS('Grid GenerationQueue'!AJ$5:AJ$410,'Grid GenerationQueue'!$AZ$5:$AZ$410,$B350,'Grid GenerationQueue'!$BA$5:$BA$410,$C350,'Grid GenerationQueue'!$BH$5:$BH$410,"&lt;&gt;"&amp;"")+SUMIFS('Grid GenerationQueue'!AJ$5:AJ$410,'Grid GenerationQueue'!$AZ$5:$AZ$410,$B350,'Grid GenerationQueue'!$BA$5:$BA$410,$C350,'Grid GenerationQueue'!$BH$5:$BH$410,"",'Grid GenerationQueue'!$AC$5:$AC$410,1)</f>
        <v>0</v>
      </c>
      <c r="AH350">
        <f>SUMIFS('Grid GenerationQueue'!AK$5:AK$410,'Grid GenerationQueue'!$AZ$5:$AZ$410,$B350,'Grid GenerationQueue'!$BA$5:$BA$410,$C350,'Grid GenerationQueue'!$BH$5:$BH$410,"&lt;&gt;"&amp;"")+SUMIFS('Grid GenerationQueue'!AK$5:AK$410,'Grid GenerationQueue'!$AZ$5:$AZ$410,$B350,'Grid GenerationQueue'!$BA$5:$BA$410,$C350,'Grid GenerationQueue'!$BH$5:$BH$410,"",'Grid GenerationQueue'!$AC$5:$AC$410,1)</f>
        <v>0</v>
      </c>
      <c r="AI350">
        <f>SUMIFS('Grid GenerationQueue'!AL$5:AL$410,'Grid GenerationQueue'!$AZ$5:$AZ$410,$B350,'Grid GenerationQueue'!$BA$5:$BA$410,$C350,'Grid GenerationQueue'!$BH$5:$BH$410,"&lt;&gt;"&amp;"")+SUMIFS('Grid GenerationQueue'!AL$5:AL$410,'Grid GenerationQueue'!$AZ$5:$AZ$410,$B350,'Grid GenerationQueue'!$BA$5:$BA$410,$C350,'Grid GenerationQueue'!$BH$5:$BH$410,"",'Grid GenerationQueue'!$AC$5:$AC$410,1)</f>
        <v>0</v>
      </c>
      <c r="AJ350">
        <f>SUMIFS('Grid GenerationQueue'!AM$5:AM$410,'Grid GenerationQueue'!$AZ$5:$AZ$410,$B350,'Grid GenerationQueue'!$BA$5:$BA$410,$C350,'Grid GenerationQueue'!$BH$5:$BH$410,"&lt;&gt;"&amp;"")+SUMIFS('Grid GenerationQueue'!AM$5:AM$410,'Grid GenerationQueue'!$AZ$5:$AZ$410,$B350,'Grid GenerationQueue'!$BA$5:$BA$410,$C350,'Grid GenerationQueue'!$BH$5:$BH$410,"",'Grid GenerationQueue'!$AC$5:$AC$410,1)</f>
        <v>0</v>
      </c>
      <c r="AK350">
        <f>SUMIFS('Grid GenerationQueue'!AN$5:AN$410,'Grid GenerationQueue'!$AZ$5:$AZ$410,$B350,'Grid GenerationQueue'!$BA$5:$BA$410,$C350,'Grid GenerationQueue'!$BH$5:$BH$410,"&lt;&gt;"&amp;"")+SUMIFS('Grid GenerationQueue'!AN$5:AN$410,'Grid GenerationQueue'!$AZ$5:$AZ$410,$B350,'Grid GenerationQueue'!$BA$5:$BA$410,$C350,'Grid GenerationQueue'!$BH$5:$BH$410,"",'Grid GenerationQueue'!$AC$5:$AC$410,1)</f>
        <v>0</v>
      </c>
      <c r="AL350">
        <f>SUMIFS('Grid GenerationQueue'!AO$5:AO$410,'Grid GenerationQueue'!$AZ$5:$AZ$410,$B350,'Grid GenerationQueue'!$BA$5:$BA$410,$C350,'Grid GenerationQueue'!$BH$5:$BH$410,"&lt;&gt;"&amp;"")+SUMIFS('Grid GenerationQueue'!AO$5:AO$410,'Grid GenerationQueue'!$AZ$5:$AZ$410,$B350,'Grid GenerationQueue'!$BA$5:$BA$410,$C350,'Grid GenerationQueue'!$BH$5:$BH$410,"",'Grid GenerationQueue'!$AC$5:$AC$410,1)</f>
        <v>0</v>
      </c>
      <c r="AM350">
        <f>SUMIFS('Grid GenerationQueue'!AP$5:AP$410,'Grid GenerationQueue'!$AZ$5:$AZ$410,$B350,'Grid GenerationQueue'!$BA$5:$BA$410,$C350,'Grid GenerationQueue'!$BH$5:$BH$410,"&lt;&gt;"&amp;"")+SUMIFS('Grid GenerationQueue'!AP$5:AP$410,'Grid GenerationQueue'!$AZ$5:$AZ$410,$B350,'Grid GenerationQueue'!$BA$5:$BA$410,$C350,'Grid GenerationQueue'!$BH$5:$BH$410,"",'Grid GenerationQueue'!$AC$5:$AC$410,1)</f>
        <v>0</v>
      </c>
      <c r="AN350">
        <f>SUMIFS('Grid GenerationQueue'!AQ$5:AQ$410,'Grid GenerationQueue'!$AZ$5:$AZ$410,$B350,'Grid GenerationQueue'!$BA$5:$BA$410,$C350,'Grid GenerationQueue'!$BH$5:$BH$410,"&lt;&gt;"&amp;"")+SUMIFS('Grid GenerationQueue'!AQ$5:AQ$410,'Grid GenerationQueue'!$AZ$5:$AZ$410,$B350,'Grid GenerationQueue'!$BA$5:$BA$410,$C350,'Grid GenerationQueue'!$BH$5:$BH$410,"",'Grid GenerationQueue'!$AC$5:$AC$410,1)</f>
        <v>0</v>
      </c>
      <c r="AO350">
        <f>SUMIFS('Grid GenerationQueue'!AR$5:AR$410,'Grid GenerationQueue'!$AZ$5:$AZ$410,$B350,'Grid GenerationQueue'!$BA$5:$BA$410,$C350,'Grid GenerationQueue'!$BH$5:$BH$410,"&lt;&gt;"&amp;"")+SUMIFS('Grid GenerationQueue'!AR$5:AR$410,'Grid GenerationQueue'!$AZ$5:$AZ$410,$B350,'Grid GenerationQueue'!$BA$5:$BA$410,$C350,'Grid GenerationQueue'!$BH$5:$BH$410,"",'Grid GenerationQueue'!$AC$5:$AC$410,1)</f>
        <v>0</v>
      </c>
      <c r="AQ350">
        <f>SUMIFS('Grid GenerationQueue'!AG$5:AG$410,'Grid GenerationQueue'!$AZ$5:$AZ$410,$B350,'Grid GenerationQueue'!$BA$5:$BA$410,$C350,'Grid GenerationQueue'!$BK$5:$BK$410,"&gt;0")</f>
        <v>0</v>
      </c>
      <c r="AR350">
        <f>SUMIFS('Grid GenerationQueue'!AH$5:AH$410,'Grid GenerationQueue'!$AZ$5:$AZ$410,$B350,'Grid GenerationQueue'!$BA$5:$BA$410,$C350,'Grid GenerationQueue'!$BK$5:$BK$410,"&gt;0")</f>
        <v>0</v>
      </c>
      <c r="AS350">
        <f>SUMIFS('Grid GenerationQueue'!AI$5:AI$410,'Grid GenerationQueue'!$AZ$5:$AZ$410,$B350,'Grid GenerationQueue'!$BA$5:$BA$410,$C350,'Grid GenerationQueue'!$BK$5:$BK$410,"&gt;0")</f>
        <v>0</v>
      </c>
      <c r="AT350">
        <f>SUMIFS('Grid GenerationQueue'!AJ$5:AJ$410,'Grid GenerationQueue'!$AZ$5:$AZ$410,$B350,'Grid GenerationQueue'!$BA$5:$BA$410,$C350,'Grid GenerationQueue'!$BK$5:$BK$410,"&gt;0")</f>
        <v>0</v>
      </c>
      <c r="AU350">
        <f>SUMIFS('Grid GenerationQueue'!AK$5:AK$410,'Grid GenerationQueue'!$AZ$5:$AZ$410,$B350,'Grid GenerationQueue'!$BA$5:$BA$410,$C350,'Grid GenerationQueue'!$BK$5:$BK$410,"&gt;0")</f>
        <v>0</v>
      </c>
      <c r="AV350">
        <f>SUMIFS('Grid GenerationQueue'!AL$5:AL$410,'Grid GenerationQueue'!$AZ$5:$AZ$410,$B350,'Grid GenerationQueue'!$BA$5:$BA$410,$C350,'Grid GenerationQueue'!$BK$5:$BK$410,"&gt;0")</f>
        <v>0</v>
      </c>
      <c r="AW350">
        <f>SUMIFS('Grid GenerationQueue'!AM$5:AM$410,'Grid GenerationQueue'!$AZ$5:$AZ$410,$B350,'Grid GenerationQueue'!$BA$5:$BA$410,$C350,'Grid GenerationQueue'!$BK$5:$BK$410,"&gt;0")</f>
        <v>0</v>
      </c>
      <c r="AX350">
        <f>SUMIFS('Grid GenerationQueue'!AN$5:AN$410,'Grid GenerationQueue'!$AZ$5:$AZ$410,$B350,'Grid GenerationQueue'!$BA$5:$BA$410,$C350,'Grid GenerationQueue'!$BK$5:$BK$410,"&gt;0")</f>
        <v>0</v>
      </c>
      <c r="AY350">
        <f>SUMIFS('Grid GenerationQueue'!AO$5:AO$410,'Grid GenerationQueue'!$AZ$5:$AZ$410,$B350,'Grid GenerationQueue'!$BA$5:$BA$410,$C350,'Grid GenerationQueue'!$BK$5:$BK$410,"&gt;0")</f>
        <v>0</v>
      </c>
      <c r="AZ350">
        <f>SUMIFS('Grid GenerationQueue'!AP$5:AP$410,'Grid GenerationQueue'!$AZ$5:$AZ$410,$B350,'Grid GenerationQueue'!$BA$5:$BA$410,$C350,'Grid GenerationQueue'!$BK$5:$BK$410,"&gt;0")</f>
        <v>0</v>
      </c>
      <c r="BA350">
        <f>SUMIFS('Grid GenerationQueue'!AQ$5:AQ$410,'Grid GenerationQueue'!$AZ$5:$AZ$410,$B350,'Grid GenerationQueue'!$BA$5:$BA$410,$C350,'Grid GenerationQueue'!$BK$5:$BK$410,"&gt;0")</f>
        <v>0</v>
      </c>
      <c r="BB350">
        <f>SUMIFS('Grid GenerationQueue'!AR$5:AR$410,'Grid GenerationQueue'!$AZ$5:$AZ$410,$B350,'Grid GenerationQueue'!$BA$5:$BA$410,$C350,'Grid GenerationQueue'!$BK$5:$BK$410,"&gt;0")</f>
        <v>0</v>
      </c>
      <c r="BD350">
        <f>SUMIFS('Grid GenerationQueue'!AG$5:AG$410,'Grid GenerationQueue'!$AZ$5:$AZ$410,$B350,'Grid GenerationQueue'!$BA$5:$BA$410,$C350,'Grid GenerationQueue'!$BD$5:$BD$410,"&lt;="&amp;$BE$3)</f>
        <v>0</v>
      </c>
      <c r="BE350">
        <f>SUMIFS('Grid GenerationQueue'!AH$5:AH$410,'Grid GenerationQueue'!$AZ$5:$AZ$410,$B350,'Grid GenerationQueue'!$BA$5:$BA$410,$C350,'Grid GenerationQueue'!$BD$5:$BD$410,"&lt;="&amp;$BE$3)</f>
        <v>0</v>
      </c>
      <c r="BF350">
        <f>SUMIFS('Grid GenerationQueue'!AI$5:AI$410,'Grid GenerationQueue'!$AZ$5:$AZ$410,$B350,'Grid GenerationQueue'!$BA$5:$BA$410,$C350,'Grid GenerationQueue'!$BD$5:$BD$410,"&lt;="&amp;$BE$3)</f>
        <v>0</v>
      </c>
      <c r="BG350">
        <f>SUMIFS('Grid GenerationQueue'!AJ$5:AJ$410,'Grid GenerationQueue'!$AZ$5:$AZ$410,$B350,'Grid GenerationQueue'!$BA$5:$BA$410,$C350,'Grid GenerationQueue'!$BD$5:$BD$410,"&lt;="&amp;$BE$3)</f>
        <v>0</v>
      </c>
      <c r="BH350">
        <f>SUMIFS('Grid GenerationQueue'!AK$5:AK$410,'Grid GenerationQueue'!$AZ$5:$AZ$410,$B350,'Grid GenerationQueue'!$BA$5:$BA$410,$C350,'Grid GenerationQueue'!$BD$5:$BD$410,"&lt;="&amp;$BE$3)</f>
        <v>0</v>
      </c>
      <c r="BI350">
        <f>SUMIFS('Grid GenerationQueue'!AL$5:AL$410,'Grid GenerationQueue'!$AZ$5:$AZ$410,$B350,'Grid GenerationQueue'!$BA$5:$BA$410,$C350,'Grid GenerationQueue'!$BD$5:$BD$410,"&lt;="&amp;$BE$3)</f>
        <v>0</v>
      </c>
      <c r="BJ350">
        <f>SUMIFS('Grid GenerationQueue'!AM$5:AM$410,'Grid GenerationQueue'!$AZ$5:$AZ$410,$B350,'Grid GenerationQueue'!$BA$5:$BA$410,$C350,'Grid GenerationQueue'!$BD$5:$BD$410,"&lt;="&amp;$BE$3)</f>
        <v>0</v>
      </c>
      <c r="BK350">
        <f>SUMIFS('Grid GenerationQueue'!AN$5:AN$410,'Grid GenerationQueue'!$AZ$5:$AZ$410,$B350,'Grid GenerationQueue'!$BA$5:$BA$410,$C350,'Grid GenerationQueue'!$BD$5:$BD$410,"&lt;="&amp;$BE$3)</f>
        <v>0</v>
      </c>
      <c r="BL350">
        <f>SUMIFS('Grid GenerationQueue'!AO$5:AO$410,'Grid GenerationQueue'!$AZ$5:$AZ$410,$B350,'Grid GenerationQueue'!$BA$5:$BA$410,$C350,'Grid GenerationQueue'!$BD$5:$BD$410,"&lt;="&amp;$BE$3)</f>
        <v>0</v>
      </c>
      <c r="BM350">
        <f>SUMIFS('Grid GenerationQueue'!AP$5:AP$410,'Grid GenerationQueue'!$AZ$5:$AZ$410,$B350,'Grid GenerationQueue'!$BA$5:$BA$410,$C350,'Grid GenerationQueue'!$BD$5:$BD$410,"&lt;="&amp;$BE$3)</f>
        <v>0</v>
      </c>
      <c r="BN350">
        <f>SUMIFS('Grid GenerationQueue'!AQ$5:AQ$410,'Grid GenerationQueue'!$AZ$5:$AZ$410,$B350,'Grid GenerationQueue'!$BA$5:$BA$410,$C350,'Grid GenerationQueue'!$BD$5:$BD$410,"&lt;="&amp;$BE$3)</f>
        <v>0</v>
      </c>
      <c r="BO350">
        <f>SUMIFS('Grid GenerationQueue'!AR$5:AR$410,'Grid GenerationQueue'!$AZ$5:$AZ$410,$B350,'Grid GenerationQueue'!$BA$5:$BA$410,$C350,'Grid GenerationQueue'!$BD$5:$BD$410,"&lt;="&amp;$BE$3)</f>
        <v>0</v>
      </c>
      <c r="BQ350">
        <f>SUMIFS('Grid GenerationQueue'!AG$5:AG$410,'Grid GenerationQueue'!$AZ$5:$AZ$410,$B350,'Grid GenerationQueue'!$BA$5:$BA$410,$C350,'Grid GenerationQueue'!$BJ$5:$BJ$410,"Executed",'Grid GenerationQueue'!$BD$5:$BD$410,"&lt;="&amp;$BE$3)</f>
        <v>0</v>
      </c>
      <c r="BR350">
        <f>SUMIFS('Grid GenerationQueue'!AH$5:AH$410,'Grid GenerationQueue'!$AZ$5:$AZ$410,$B350,'Grid GenerationQueue'!$BA$5:$BA$410,$C350,'Grid GenerationQueue'!$BJ$5:$BJ$410,"Executed",'Grid GenerationQueue'!$BD$5:$BD$410,"&lt;="&amp;$BE$3)</f>
        <v>0</v>
      </c>
      <c r="BS350">
        <f>SUMIFS('Grid GenerationQueue'!AI$5:AI$410,'Grid GenerationQueue'!$AZ$5:$AZ$410,$B350,'Grid GenerationQueue'!$BA$5:$BA$410,$C350,'Grid GenerationQueue'!$BJ$5:$BJ$410,"Executed",'Grid GenerationQueue'!$BD$5:$BD$410,"&lt;="&amp;$BE$3)</f>
        <v>0</v>
      </c>
      <c r="BT350">
        <f>SUMIFS('Grid GenerationQueue'!AJ$5:AJ$410,'Grid GenerationQueue'!$AZ$5:$AZ$410,$B350,'Grid GenerationQueue'!$BA$5:$BA$410,$C350,'Grid GenerationQueue'!$BJ$5:$BJ$410,"Executed",'Grid GenerationQueue'!$BD$5:$BD$410,"&lt;="&amp;$BE$3)</f>
        <v>0</v>
      </c>
      <c r="BU350">
        <f>SUMIFS('Grid GenerationQueue'!AK$5:AK$410,'Grid GenerationQueue'!$AZ$5:$AZ$410,$B350,'Grid GenerationQueue'!$BA$5:$BA$410,$C350,'Grid GenerationQueue'!$BJ$5:$BJ$410,"Executed",'Grid GenerationQueue'!$BD$5:$BD$410,"&lt;="&amp;$BE$3)</f>
        <v>0</v>
      </c>
      <c r="BV350">
        <f>SUMIFS('Grid GenerationQueue'!AL$5:AL$410,'Grid GenerationQueue'!$AZ$5:$AZ$410,$B350,'Grid GenerationQueue'!$BA$5:$BA$410,$C350,'Grid GenerationQueue'!$BJ$5:$BJ$410,"Executed",'Grid GenerationQueue'!$BD$5:$BD$410,"&lt;="&amp;$BE$3)</f>
        <v>0</v>
      </c>
      <c r="BW350">
        <f>SUMIFS('Grid GenerationQueue'!AM$5:AM$410,'Grid GenerationQueue'!$AZ$5:$AZ$410,$B350,'Grid GenerationQueue'!$BA$5:$BA$410,$C350,'Grid GenerationQueue'!$BJ$5:$BJ$410,"Executed",'Grid GenerationQueue'!$BD$5:$BD$410,"&lt;="&amp;$BE$3)</f>
        <v>0</v>
      </c>
      <c r="BX350">
        <f>SUMIFS('Grid GenerationQueue'!AN$5:AN$410,'Grid GenerationQueue'!$AZ$5:$AZ$410,$B350,'Grid GenerationQueue'!$BA$5:$BA$410,$C350,'Grid GenerationQueue'!$BJ$5:$BJ$410,"Executed",'Grid GenerationQueue'!$BD$5:$BD$410,"&lt;="&amp;$BE$3)</f>
        <v>0</v>
      </c>
      <c r="BY350">
        <f>SUMIFS('Grid GenerationQueue'!AO$5:AO$410,'Grid GenerationQueue'!$AZ$5:$AZ$410,$B350,'Grid GenerationQueue'!$BA$5:$BA$410,$C350,'Grid GenerationQueue'!$BJ$5:$BJ$410,"Executed",'Grid GenerationQueue'!$BD$5:$BD$410,"&lt;="&amp;$BE$3)</f>
        <v>0</v>
      </c>
      <c r="BZ350">
        <f>SUMIFS('Grid GenerationQueue'!AP$5:AP$410,'Grid GenerationQueue'!$AZ$5:$AZ$410,$B350,'Grid GenerationQueue'!$BA$5:$BA$410,$C350,'Grid GenerationQueue'!$BJ$5:$BJ$410,"Executed",'Grid GenerationQueue'!$BD$5:$BD$410,"&lt;="&amp;$BE$3)</f>
        <v>0</v>
      </c>
      <c r="CA350">
        <f>SUMIFS('Grid GenerationQueue'!AQ$5:AQ$410,'Grid GenerationQueue'!$AZ$5:$AZ$410,$B350,'Grid GenerationQueue'!$BA$5:$BA$410,$C350,'Grid GenerationQueue'!$BJ$5:$BJ$410,"Executed",'Grid GenerationQueue'!$BD$5:$BD$410,"&lt;="&amp;$BE$3)</f>
        <v>0</v>
      </c>
      <c r="CB350">
        <f>SUMIFS('Grid GenerationQueue'!AR$5:AR$410,'Grid GenerationQueue'!$AZ$5:$AZ$410,$B350,'Grid GenerationQueue'!$BA$5:$BA$410,$C350,'Grid GenerationQueue'!$BJ$5:$BJ$410,"Executed",'Grid GenerationQueue'!$BD$5:$BD$410,"&lt;="&amp;$BE$3)</f>
        <v>0</v>
      </c>
      <c r="CD350">
        <f>SUMIFS('Grid GenerationQueue'!AG$5:AG$410,'Grid GenerationQueue'!$AZ$5:$AZ$410,$B350,'Grid GenerationQueue'!$BA$5:$BA$410,$C350,'Grid GenerationQueue'!$BH$5:$BH$410,"&lt;&gt;"&amp;"",'Grid GenerationQueue'!$BD$5:$BD$410,"&lt;="&amp;$BE$3)</f>
        <v>0</v>
      </c>
      <c r="CE350">
        <f>SUMIFS('Grid GenerationQueue'!AH$5:AH$410,'Grid GenerationQueue'!$AZ$5:$AZ$410,$B350,'Grid GenerationQueue'!$BA$5:$BA$410,$C350,'Grid GenerationQueue'!$BH$5:$BH$410,"&lt;&gt;"&amp;"",'Grid GenerationQueue'!$BD$5:$BD$410,"&lt;="&amp;$BE$3)</f>
        <v>0</v>
      </c>
      <c r="CF350">
        <f>SUMIFS('Grid GenerationQueue'!AI$5:AI$410,'Grid GenerationQueue'!$AZ$5:$AZ$410,$B350,'Grid GenerationQueue'!$BA$5:$BA$410,$C350,'Grid GenerationQueue'!$BH$5:$BH$410,"&lt;&gt;"&amp;"",'Grid GenerationQueue'!$BD$5:$BD$410,"&lt;="&amp;$BE$3)</f>
        <v>0</v>
      </c>
      <c r="CG350">
        <f>SUMIFS('Grid GenerationQueue'!AJ$5:AJ$410,'Grid GenerationQueue'!$AZ$5:$AZ$410,$B350,'Grid GenerationQueue'!$BA$5:$BA$410,$C350,'Grid GenerationQueue'!$BH$5:$BH$410,"&lt;&gt;"&amp;"",'Grid GenerationQueue'!$BD$5:$BD$410,"&lt;="&amp;$BE$3)</f>
        <v>0</v>
      </c>
      <c r="CH350">
        <f>SUMIFS('Grid GenerationQueue'!AK$5:AK$410,'Grid GenerationQueue'!$AZ$5:$AZ$410,$B350,'Grid GenerationQueue'!$BA$5:$BA$410,$C350,'Grid GenerationQueue'!$BH$5:$BH$410,"&lt;&gt;"&amp;"",'Grid GenerationQueue'!$BD$5:$BD$410,"&lt;="&amp;$BE$3)</f>
        <v>0</v>
      </c>
      <c r="CI350">
        <f>SUMIFS('Grid GenerationQueue'!AL$5:AL$410,'Grid GenerationQueue'!$AZ$5:$AZ$410,$B350,'Grid GenerationQueue'!$BA$5:$BA$410,$C350,'Grid GenerationQueue'!$BH$5:$BH$410,"&lt;&gt;"&amp;"",'Grid GenerationQueue'!$BD$5:$BD$410,"&lt;="&amp;$BE$3)</f>
        <v>0</v>
      </c>
      <c r="CJ350">
        <f>SUMIFS('Grid GenerationQueue'!AM$5:AM$410,'Grid GenerationQueue'!$AZ$5:$AZ$410,$B350,'Grid GenerationQueue'!$BA$5:$BA$410,$C350,'Grid GenerationQueue'!$BH$5:$BH$410,"&lt;&gt;"&amp;"",'Grid GenerationQueue'!$BD$5:$BD$410,"&lt;="&amp;$BE$3)</f>
        <v>0</v>
      </c>
      <c r="CK350">
        <f>SUMIFS('Grid GenerationQueue'!AN$5:AN$410,'Grid GenerationQueue'!$AZ$5:$AZ$410,$B350,'Grid GenerationQueue'!$BA$5:$BA$410,$C350,'Grid GenerationQueue'!$BH$5:$BH$410,"&lt;&gt;"&amp;"",'Grid GenerationQueue'!$BD$5:$BD$410,"&lt;="&amp;$BE$3)</f>
        <v>0</v>
      </c>
      <c r="CL350">
        <f>SUMIFS('Grid GenerationQueue'!AO$5:AO$410,'Grid GenerationQueue'!$AZ$5:$AZ$410,$B350,'Grid GenerationQueue'!$BA$5:$BA$410,$C350,'Grid GenerationQueue'!$BH$5:$BH$410,"&lt;&gt;"&amp;"",'Grid GenerationQueue'!$BD$5:$BD$410,"&lt;="&amp;$BE$3)</f>
        <v>0</v>
      </c>
      <c r="CM350">
        <f>SUMIFS('Grid GenerationQueue'!AP$5:AP$410,'Grid GenerationQueue'!$AZ$5:$AZ$410,$B350,'Grid GenerationQueue'!$BA$5:$BA$410,$C350,'Grid GenerationQueue'!$BH$5:$BH$410,"&lt;&gt;"&amp;"",'Grid GenerationQueue'!$BD$5:$BD$410,"&lt;="&amp;$BE$3)</f>
        <v>0</v>
      </c>
      <c r="CN350">
        <f>SUMIFS('Grid GenerationQueue'!AQ$5:AQ$410,'Grid GenerationQueue'!$AZ$5:$AZ$410,$B350,'Grid GenerationQueue'!$BA$5:$BA$410,$C350,'Grid GenerationQueue'!$BH$5:$BH$410,"&lt;&gt;"&amp;"",'Grid GenerationQueue'!$BD$5:$BD$410,"&lt;="&amp;$BE$3)</f>
        <v>0</v>
      </c>
      <c r="CO350">
        <f>SUMIFS('Grid GenerationQueue'!AR$5:AR$410,'Grid GenerationQueue'!$AZ$5:$AZ$410,$B350,'Grid GenerationQueue'!$BA$5:$BA$410,$C350,'Grid GenerationQueue'!$BH$5:$BH$410,"&lt;&gt;"&amp;"",'Grid GenerationQueue'!$BD$5:$BD$410,"&lt;="&amp;$BE$3)</f>
        <v>0</v>
      </c>
      <c r="CQ350">
        <f>SUMIFS('Grid GenerationQueue'!AG$5:AG$410,'Grid GenerationQueue'!$AZ$5:$AZ$410,$B350,'Grid GenerationQueue'!$BA$5:$BA$410,$C350,'Grid GenerationQueue'!$BK$5:$BK$410,"&gt;0",'Grid GenerationQueue'!$BD$5:$BD$410,"&lt;="&amp;$BE$3)</f>
        <v>0</v>
      </c>
      <c r="CR350">
        <f>SUMIFS('Grid GenerationQueue'!AH$5:AH$410,'Grid GenerationQueue'!$AZ$5:$AZ$410,$B350,'Grid GenerationQueue'!$BA$5:$BA$410,$C350,'Grid GenerationQueue'!$BK$5:$BK$410,"&gt;0",'Grid GenerationQueue'!$BD$5:$BD$410,"&lt;="&amp;$BE$3)</f>
        <v>0</v>
      </c>
      <c r="CS350">
        <f>SUMIFS('Grid GenerationQueue'!AI$5:AI$410,'Grid GenerationQueue'!$AZ$5:$AZ$410,$B350,'Grid GenerationQueue'!$BA$5:$BA$410,$C350,'Grid GenerationQueue'!$BK$5:$BK$410,"&gt;0",'Grid GenerationQueue'!$BD$5:$BD$410,"&lt;="&amp;$BE$3)</f>
        <v>0</v>
      </c>
      <c r="CT350">
        <f>SUMIFS('Grid GenerationQueue'!AJ$5:AJ$410,'Grid GenerationQueue'!$AZ$5:$AZ$410,$B350,'Grid GenerationQueue'!$BA$5:$BA$410,$C350,'Grid GenerationQueue'!$BK$5:$BK$410,"&gt;0",'Grid GenerationQueue'!$BD$5:$BD$410,"&lt;="&amp;$BE$3)</f>
        <v>0</v>
      </c>
      <c r="CU350">
        <f>SUMIFS('Grid GenerationQueue'!AK$5:AK$410,'Grid GenerationQueue'!$AZ$5:$AZ$410,$B350,'Grid GenerationQueue'!$BA$5:$BA$410,$C350,'Grid GenerationQueue'!$BK$5:$BK$410,"&gt;0",'Grid GenerationQueue'!$BD$5:$BD$410,"&lt;="&amp;$BE$3)</f>
        <v>0</v>
      </c>
      <c r="CV350">
        <f>SUMIFS('Grid GenerationQueue'!AL$5:AL$410,'Grid GenerationQueue'!$AZ$5:$AZ$410,$B350,'Grid GenerationQueue'!$BA$5:$BA$410,$C350,'Grid GenerationQueue'!$BK$5:$BK$410,"&gt;0",'Grid GenerationQueue'!$BD$5:$BD$410,"&lt;="&amp;$BE$3)</f>
        <v>0</v>
      </c>
      <c r="CW350">
        <f>SUMIFS('Grid GenerationQueue'!AM$5:AM$410,'Grid GenerationQueue'!$AZ$5:$AZ$410,$B350,'Grid GenerationQueue'!$BA$5:$BA$410,$C350,'Grid GenerationQueue'!$BK$5:$BK$410,"&gt;0",'Grid GenerationQueue'!$BD$5:$BD$410,"&lt;="&amp;$BE$3)</f>
        <v>0</v>
      </c>
      <c r="CX350">
        <f>SUMIFS('Grid GenerationQueue'!AN$5:AN$410,'Grid GenerationQueue'!$AZ$5:$AZ$410,$B350,'Grid GenerationQueue'!$BA$5:$BA$410,$C350,'Grid GenerationQueue'!$BK$5:$BK$410,"&gt;0",'Grid GenerationQueue'!$BD$5:$BD$410,"&lt;="&amp;$BE$3)</f>
        <v>0</v>
      </c>
      <c r="CY350">
        <f>SUMIFS('Grid GenerationQueue'!AO$5:AO$410,'Grid GenerationQueue'!$AZ$5:$AZ$410,$B350,'Grid GenerationQueue'!$BA$5:$BA$410,$C350,'Grid GenerationQueue'!$BK$5:$BK$410,"&gt;0",'Grid GenerationQueue'!$BD$5:$BD$410,"&lt;="&amp;$BE$3)</f>
        <v>0</v>
      </c>
      <c r="CZ350">
        <f>SUMIFS('Grid GenerationQueue'!AP$5:AP$410,'Grid GenerationQueue'!$AZ$5:$AZ$410,$B350,'Grid GenerationQueue'!$BA$5:$BA$410,$C350,'Grid GenerationQueue'!$BK$5:$BK$410,"&gt;0",'Grid GenerationQueue'!$BD$5:$BD$410,"&lt;="&amp;$BE$3)</f>
        <v>0</v>
      </c>
      <c r="DA350">
        <f>SUMIFS('Grid GenerationQueue'!AQ$5:AQ$410,'Grid GenerationQueue'!$AZ$5:$AZ$410,$B350,'Grid GenerationQueue'!$BA$5:$BA$410,$C350,'Grid GenerationQueue'!$BK$5:$BK$410,"&gt;0",'Grid GenerationQueue'!$BD$5:$BD$410,"&lt;="&amp;$BE$3)</f>
        <v>0</v>
      </c>
      <c r="DB350">
        <f>SUMIFS('Grid GenerationQueue'!AR$5:AR$410,'Grid GenerationQueue'!$AZ$5:$AZ$410,$B350,'Grid GenerationQueue'!$BA$5:$BA$410,$C350,'Grid GenerationQueue'!$BK$5:$BK$410,"&gt;0",'Grid GenerationQueue'!$BD$5:$BD$410,"&lt;="&amp;$BE$3)</f>
        <v>0</v>
      </c>
    </row>
    <row r="351" spans="1:106" x14ac:dyDescent="0.35">
      <c r="A351" t="s">
        <v>4751</v>
      </c>
      <c r="B351" t="s">
        <v>4581</v>
      </c>
      <c r="C351">
        <v>230</v>
      </c>
      <c r="D351">
        <f>SUMIFS('Grid GenerationQueue'!AG$5:AG$410,'Grid GenerationQueue'!$AZ$5:$AZ$410,$B351,'Grid GenerationQueue'!$BA$5:$BA$410,$C351)</f>
        <v>409</v>
      </c>
      <c r="E351">
        <f>SUMIFS('Grid GenerationQueue'!AH$5:AH$410,'Grid GenerationQueue'!$AZ$5:$AZ$410,$B351,'Grid GenerationQueue'!$BA$5:$BA$410,$C351)</f>
        <v>400</v>
      </c>
      <c r="F351">
        <f>SUMIFS('Grid GenerationQueue'!AI$5:AI$410,'Grid GenerationQueue'!$AZ$5:$AZ$410,$B351,'Grid GenerationQueue'!$BA$5:$BA$410,$C351)</f>
        <v>0</v>
      </c>
      <c r="G351">
        <f>SUMIFS('Grid GenerationQueue'!AJ$5:AJ$410,'Grid GenerationQueue'!$AZ$5:$AZ$410,$B351,'Grid GenerationQueue'!$BA$5:$BA$410,$C351)</f>
        <v>0</v>
      </c>
      <c r="H351">
        <f>SUMIFS('Grid GenerationQueue'!AK$5:AK$410,'Grid GenerationQueue'!$AZ$5:$AZ$410,$B351,'Grid GenerationQueue'!$BA$5:$BA$410,$C351)</f>
        <v>0</v>
      </c>
      <c r="I351">
        <f>SUMIFS('Grid GenerationQueue'!AL$5:AL$410,'Grid GenerationQueue'!$AZ$5:$AZ$410,$B351,'Grid GenerationQueue'!$BA$5:$BA$410,$C351)</f>
        <v>0</v>
      </c>
      <c r="J351">
        <f>SUMIFS('Grid GenerationQueue'!AM$5:AM$410,'Grid GenerationQueue'!$AZ$5:$AZ$410,$B351,'Grid GenerationQueue'!$BA$5:$BA$410,$C351)</f>
        <v>0</v>
      </c>
      <c r="K351">
        <f>SUMIFS('Grid GenerationQueue'!AN$5:AN$410,'Grid GenerationQueue'!$AZ$5:$AZ$410,$B351,'Grid GenerationQueue'!$BA$5:$BA$410,$C351)</f>
        <v>0</v>
      </c>
      <c r="L351">
        <f>SUMIFS('Grid GenerationQueue'!AO$5:AO$410,'Grid GenerationQueue'!$AZ$5:$AZ$410,$B351,'Grid GenerationQueue'!$BA$5:$BA$410,$C351)</f>
        <v>0</v>
      </c>
      <c r="M351">
        <f>SUMIFS('Grid GenerationQueue'!AP$5:AP$410,'Grid GenerationQueue'!$AZ$5:$AZ$410,$B351,'Grid GenerationQueue'!$BA$5:$BA$410,$C351)</f>
        <v>0</v>
      </c>
      <c r="N351">
        <f>SUMIFS('Grid GenerationQueue'!AQ$5:AQ$410,'Grid GenerationQueue'!$AZ$5:$AZ$410,$B351,'Grid GenerationQueue'!$BA$5:$BA$410,$C351)</f>
        <v>0</v>
      </c>
      <c r="O351">
        <f>SUMIFS('Grid GenerationQueue'!AR$5:AR$410,'Grid GenerationQueue'!$AZ$5:$AZ$410,$B351,'Grid GenerationQueue'!$BA$5:$BA$410,$C351)</f>
        <v>0</v>
      </c>
      <c r="Q351">
        <f>SUMIFS('Grid GenerationQueue'!AG$5:AG$410,'Grid GenerationQueue'!$AZ$5:$AZ$410,$B351,'Grid GenerationQueue'!$BA$5:$BA$410,$C351,'Grid GenerationQueue'!$BJ$5:$BJ$410,"Executed")</f>
        <v>0</v>
      </c>
      <c r="R351">
        <f>SUMIFS('Grid GenerationQueue'!AH$5:AH$410,'Grid GenerationQueue'!$AZ$5:$AZ$410,$B351,'Grid GenerationQueue'!$BA$5:$BA$410,$C351,'Grid GenerationQueue'!$BJ$5:$BJ$410,"Executed")</f>
        <v>0</v>
      </c>
      <c r="S351">
        <f>SUMIFS('Grid GenerationQueue'!AI$5:AI$410,'Grid GenerationQueue'!$AZ$5:$AZ$410,$B351,'Grid GenerationQueue'!$BA$5:$BA$410,$C351,'Grid GenerationQueue'!$BJ$5:$BJ$410,"Executed")</f>
        <v>0</v>
      </c>
      <c r="T351">
        <f>SUMIFS('Grid GenerationQueue'!AJ$5:AJ$410,'Grid GenerationQueue'!$AZ$5:$AZ$410,$B351,'Grid GenerationQueue'!$BA$5:$BA$410,$C351,'Grid GenerationQueue'!$BJ$5:$BJ$410,"Executed")</f>
        <v>0</v>
      </c>
      <c r="U351">
        <f>SUMIFS('Grid GenerationQueue'!AK$5:AK$410,'Grid GenerationQueue'!$AZ$5:$AZ$410,$B351,'Grid GenerationQueue'!$BA$5:$BA$410,$C351,'Grid GenerationQueue'!$BJ$5:$BJ$410,"Executed")</f>
        <v>0</v>
      </c>
      <c r="V351">
        <f>SUMIFS('Grid GenerationQueue'!AL$5:AL$410,'Grid GenerationQueue'!$AZ$5:$AZ$410,$B351,'Grid GenerationQueue'!$BA$5:$BA$410,$C351,'Grid GenerationQueue'!$BJ$5:$BJ$410,"Executed")</f>
        <v>0</v>
      </c>
      <c r="W351">
        <f>SUMIFS('Grid GenerationQueue'!AM$5:AM$410,'Grid GenerationQueue'!$AZ$5:$AZ$410,$B351,'Grid GenerationQueue'!$BA$5:$BA$410,$C351,'Grid GenerationQueue'!$BJ$5:$BJ$410,"Executed")</f>
        <v>0</v>
      </c>
      <c r="X351">
        <f>SUMIFS('Grid GenerationQueue'!AN$5:AN$410,'Grid GenerationQueue'!$AZ$5:$AZ$410,$B351,'Grid GenerationQueue'!$BA$5:$BA$410,$C351,'Grid GenerationQueue'!$BJ$5:$BJ$410,"Executed")</f>
        <v>0</v>
      </c>
      <c r="Y351">
        <f>SUMIFS('Grid GenerationQueue'!AO$5:AO$410,'Grid GenerationQueue'!$AZ$5:$AZ$410,$B351,'Grid GenerationQueue'!$BA$5:$BA$410,$C351,'Grid GenerationQueue'!$BJ$5:$BJ$410,"Executed")</f>
        <v>0</v>
      </c>
      <c r="Z351">
        <f>SUMIFS('Grid GenerationQueue'!AP$5:AP$410,'Grid GenerationQueue'!$AZ$5:$AZ$410,$B351,'Grid GenerationQueue'!$BA$5:$BA$410,$C351,'Grid GenerationQueue'!$BJ$5:$BJ$410,"Executed")</f>
        <v>0</v>
      </c>
      <c r="AA351">
        <f>SUMIFS('Grid GenerationQueue'!AQ$5:AQ$410,'Grid GenerationQueue'!$AZ$5:$AZ$410,$B351,'Grid GenerationQueue'!$BA$5:$BA$410,$C351,'Grid GenerationQueue'!$BJ$5:$BJ$410,"Executed")</f>
        <v>0</v>
      </c>
      <c r="AB351">
        <f>SUMIFS('Grid GenerationQueue'!AR$5:AR$410,'Grid GenerationQueue'!$AZ$5:$AZ$410,$B351,'Grid GenerationQueue'!$BA$5:$BA$410,$C351,'Grid GenerationQueue'!$BJ$5:$BJ$410,"Executed")</f>
        <v>0</v>
      </c>
      <c r="AD351">
        <f>SUMIFS('Grid GenerationQueue'!AG$5:AG$410,'Grid GenerationQueue'!$AZ$5:$AZ$410,$B351,'Grid GenerationQueue'!$BA$5:$BA$410,$C351,'Grid GenerationQueue'!$BH$5:$BH$410,"&lt;&gt;"&amp;"")+SUMIFS('Grid GenerationQueue'!AG$5:AG$410,'Grid GenerationQueue'!$AZ$5:$AZ$410,$B351,'Grid GenerationQueue'!$BA$5:$BA$410,$C351,'Grid GenerationQueue'!$BH$5:$BH$410,"",'Grid GenerationQueue'!$AC$5:$AC$410,1)</f>
        <v>409</v>
      </c>
      <c r="AE351">
        <f>SUMIFS('Grid GenerationQueue'!AH$5:AH$410,'Grid GenerationQueue'!$AZ$5:$AZ$410,$B351,'Grid GenerationQueue'!$BA$5:$BA$410,$C351,'Grid GenerationQueue'!$BH$5:$BH$410,"&lt;&gt;"&amp;"")+SUMIFS('Grid GenerationQueue'!AH$5:AH$410,'Grid GenerationQueue'!$AZ$5:$AZ$410,$B351,'Grid GenerationQueue'!$BA$5:$BA$410,$C351,'Grid GenerationQueue'!$BH$5:$BH$410,"",'Grid GenerationQueue'!$AC$5:$AC$410,1)</f>
        <v>400</v>
      </c>
      <c r="AF351">
        <f>SUMIFS('Grid GenerationQueue'!AI$5:AI$410,'Grid GenerationQueue'!$AZ$5:$AZ$410,$B351,'Grid GenerationQueue'!$BA$5:$BA$410,$C351,'Grid GenerationQueue'!$BH$5:$BH$410,"&lt;&gt;"&amp;"")+SUMIFS('Grid GenerationQueue'!AI$5:AI$410,'Grid GenerationQueue'!$AZ$5:$AZ$410,$B351,'Grid GenerationQueue'!$BA$5:$BA$410,$C351,'Grid GenerationQueue'!$BH$5:$BH$410,"",'Grid GenerationQueue'!$AC$5:$AC$410,1)</f>
        <v>0</v>
      </c>
      <c r="AG351">
        <f>SUMIFS('Grid GenerationQueue'!AJ$5:AJ$410,'Grid GenerationQueue'!$AZ$5:$AZ$410,$B351,'Grid GenerationQueue'!$BA$5:$BA$410,$C351,'Grid GenerationQueue'!$BH$5:$BH$410,"&lt;&gt;"&amp;"")+SUMIFS('Grid GenerationQueue'!AJ$5:AJ$410,'Grid GenerationQueue'!$AZ$5:$AZ$410,$B351,'Grid GenerationQueue'!$BA$5:$BA$410,$C351,'Grid GenerationQueue'!$BH$5:$BH$410,"",'Grid GenerationQueue'!$AC$5:$AC$410,1)</f>
        <v>0</v>
      </c>
      <c r="AH351">
        <f>SUMIFS('Grid GenerationQueue'!AK$5:AK$410,'Grid GenerationQueue'!$AZ$5:$AZ$410,$B351,'Grid GenerationQueue'!$BA$5:$BA$410,$C351,'Grid GenerationQueue'!$BH$5:$BH$410,"&lt;&gt;"&amp;"")+SUMIFS('Grid GenerationQueue'!AK$5:AK$410,'Grid GenerationQueue'!$AZ$5:$AZ$410,$B351,'Grid GenerationQueue'!$BA$5:$BA$410,$C351,'Grid GenerationQueue'!$BH$5:$BH$410,"",'Grid GenerationQueue'!$AC$5:$AC$410,1)</f>
        <v>0</v>
      </c>
      <c r="AI351">
        <f>SUMIFS('Grid GenerationQueue'!AL$5:AL$410,'Grid GenerationQueue'!$AZ$5:$AZ$410,$B351,'Grid GenerationQueue'!$BA$5:$BA$410,$C351,'Grid GenerationQueue'!$BH$5:$BH$410,"&lt;&gt;"&amp;"")+SUMIFS('Grid GenerationQueue'!AL$5:AL$410,'Grid GenerationQueue'!$AZ$5:$AZ$410,$B351,'Grid GenerationQueue'!$BA$5:$BA$410,$C351,'Grid GenerationQueue'!$BH$5:$BH$410,"",'Grid GenerationQueue'!$AC$5:$AC$410,1)</f>
        <v>0</v>
      </c>
      <c r="AJ351">
        <f>SUMIFS('Grid GenerationQueue'!AM$5:AM$410,'Grid GenerationQueue'!$AZ$5:$AZ$410,$B351,'Grid GenerationQueue'!$BA$5:$BA$410,$C351,'Grid GenerationQueue'!$BH$5:$BH$410,"&lt;&gt;"&amp;"")+SUMIFS('Grid GenerationQueue'!AM$5:AM$410,'Grid GenerationQueue'!$AZ$5:$AZ$410,$B351,'Grid GenerationQueue'!$BA$5:$BA$410,$C351,'Grid GenerationQueue'!$BH$5:$BH$410,"",'Grid GenerationQueue'!$AC$5:$AC$410,1)</f>
        <v>0</v>
      </c>
      <c r="AK351">
        <f>SUMIFS('Grid GenerationQueue'!AN$5:AN$410,'Grid GenerationQueue'!$AZ$5:$AZ$410,$B351,'Grid GenerationQueue'!$BA$5:$BA$410,$C351,'Grid GenerationQueue'!$BH$5:$BH$410,"&lt;&gt;"&amp;"")+SUMIFS('Grid GenerationQueue'!AN$5:AN$410,'Grid GenerationQueue'!$AZ$5:$AZ$410,$B351,'Grid GenerationQueue'!$BA$5:$BA$410,$C351,'Grid GenerationQueue'!$BH$5:$BH$410,"",'Grid GenerationQueue'!$AC$5:$AC$410,1)</f>
        <v>0</v>
      </c>
      <c r="AL351">
        <f>SUMIFS('Grid GenerationQueue'!AO$5:AO$410,'Grid GenerationQueue'!$AZ$5:$AZ$410,$B351,'Grid GenerationQueue'!$BA$5:$BA$410,$C351,'Grid GenerationQueue'!$BH$5:$BH$410,"&lt;&gt;"&amp;"")+SUMIFS('Grid GenerationQueue'!AO$5:AO$410,'Grid GenerationQueue'!$AZ$5:$AZ$410,$B351,'Grid GenerationQueue'!$BA$5:$BA$410,$C351,'Grid GenerationQueue'!$BH$5:$BH$410,"",'Grid GenerationQueue'!$AC$5:$AC$410,1)</f>
        <v>0</v>
      </c>
      <c r="AM351">
        <f>SUMIFS('Grid GenerationQueue'!AP$5:AP$410,'Grid GenerationQueue'!$AZ$5:$AZ$410,$B351,'Grid GenerationQueue'!$BA$5:$BA$410,$C351,'Grid GenerationQueue'!$BH$5:$BH$410,"&lt;&gt;"&amp;"")+SUMIFS('Grid GenerationQueue'!AP$5:AP$410,'Grid GenerationQueue'!$AZ$5:$AZ$410,$B351,'Grid GenerationQueue'!$BA$5:$BA$410,$C351,'Grid GenerationQueue'!$BH$5:$BH$410,"",'Grid GenerationQueue'!$AC$5:$AC$410,1)</f>
        <v>0</v>
      </c>
      <c r="AN351">
        <f>SUMIFS('Grid GenerationQueue'!AQ$5:AQ$410,'Grid GenerationQueue'!$AZ$5:$AZ$410,$B351,'Grid GenerationQueue'!$BA$5:$BA$410,$C351,'Grid GenerationQueue'!$BH$5:$BH$410,"&lt;&gt;"&amp;"")+SUMIFS('Grid GenerationQueue'!AQ$5:AQ$410,'Grid GenerationQueue'!$AZ$5:$AZ$410,$B351,'Grid GenerationQueue'!$BA$5:$BA$410,$C351,'Grid GenerationQueue'!$BH$5:$BH$410,"",'Grid GenerationQueue'!$AC$5:$AC$410,1)</f>
        <v>0</v>
      </c>
      <c r="AO351">
        <f>SUMIFS('Grid GenerationQueue'!AR$5:AR$410,'Grid GenerationQueue'!$AZ$5:$AZ$410,$B351,'Grid GenerationQueue'!$BA$5:$BA$410,$C351,'Grid GenerationQueue'!$BH$5:$BH$410,"&lt;&gt;"&amp;"")+SUMIFS('Grid GenerationQueue'!AR$5:AR$410,'Grid GenerationQueue'!$AZ$5:$AZ$410,$B351,'Grid GenerationQueue'!$BA$5:$BA$410,$C351,'Grid GenerationQueue'!$BH$5:$BH$410,"",'Grid GenerationQueue'!$AC$5:$AC$410,1)</f>
        <v>0</v>
      </c>
      <c r="AQ351">
        <f>SUMIFS('Grid GenerationQueue'!AG$5:AG$410,'Grid GenerationQueue'!$AZ$5:$AZ$410,$B351,'Grid GenerationQueue'!$BA$5:$BA$410,$C351,'Grid GenerationQueue'!$BK$5:$BK$410,"&gt;0")</f>
        <v>409</v>
      </c>
      <c r="AR351">
        <f>SUMIFS('Grid GenerationQueue'!AH$5:AH$410,'Grid GenerationQueue'!$AZ$5:$AZ$410,$B351,'Grid GenerationQueue'!$BA$5:$BA$410,$C351,'Grid GenerationQueue'!$BK$5:$BK$410,"&gt;0")</f>
        <v>400</v>
      </c>
      <c r="AS351">
        <f>SUMIFS('Grid GenerationQueue'!AI$5:AI$410,'Grid GenerationQueue'!$AZ$5:$AZ$410,$B351,'Grid GenerationQueue'!$BA$5:$BA$410,$C351,'Grid GenerationQueue'!$BK$5:$BK$410,"&gt;0")</f>
        <v>0</v>
      </c>
      <c r="AT351">
        <f>SUMIFS('Grid GenerationQueue'!AJ$5:AJ$410,'Grid GenerationQueue'!$AZ$5:$AZ$410,$B351,'Grid GenerationQueue'!$BA$5:$BA$410,$C351,'Grid GenerationQueue'!$BK$5:$BK$410,"&gt;0")</f>
        <v>0</v>
      </c>
      <c r="AU351">
        <f>SUMIFS('Grid GenerationQueue'!AK$5:AK$410,'Grid GenerationQueue'!$AZ$5:$AZ$410,$B351,'Grid GenerationQueue'!$BA$5:$BA$410,$C351,'Grid GenerationQueue'!$BK$5:$BK$410,"&gt;0")</f>
        <v>0</v>
      </c>
      <c r="AV351">
        <f>SUMIFS('Grid GenerationQueue'!AL$5:AL$410,'Grid GenerationQueue'!$AZ$5:$AZ$410,$B351,'Grid GenerationQueue'!$BA$5:$BA$410,$C351,'Grid GenerationQueue'!$BK$5:$BK$410,"&gt;0")</f>
        <v>0</v>
      </c>
      <c r="AW351">
        <f>SUMIFS('Grid GenerationQueue'!AM$5:AM$410,'Grid GenerationQueue'!$AZ$5:$AZ$410,$B351,'Grid GenerationQueue'!$BA$5:$BA$410,$C351,'Grid GenerationQueue'!$BK$5:$BK$410,"&gt;0")</f>
        <v>0</v>
      </c>
      <c r="AX351">
        <f>SUMIFS('Grid GenerationQueue'!AN$5:AN$410,'Grid GenerationQueue'!$AZ$5:$AZ$410,$B351,'Grid GenerationQueue'!$BA$5:$BA$410,$C351,'Grid GenerationQueue'!$BK$5:$BK$410,"&gt;0")</f>
        <v>0</v>
      </c>
      <c r="AY351">
        <f>SUMIFS('Grid GenerationQueue'!AO$5:AO$410,'Grid GenerationQueue'!$AZ$5:$AZ$410,$B351,'Grid GenerationQueue'!$BA$5:$BA$410,$C351,'Grid GenerationQueue'!$BK$5:$BK$410,"&gt;0")</f>
        <v>0</v>
      </c>
      <c r="AZ351">
        <f>SUMIFS('Grid GenerationQueue'!AP$5:AP$410,'Grid GenerationQueue'!$AZ$5:$AZ$410,$B351,'Grid GenerationQueue'!$BA$5:$BA$410,$C351,'Grid GenerationQueue'!$BK$5:$BK$410,"&gt;0")</f>
        <v>0</v>
      </c>
      <c r="BA351">
        <f>SUMIFS('Grid GenerationQueue'!AQ$5:AQ$410,'Grid GenerationQueue'!$AZ$5:$AZ$410,$B351,'Grid GenerationQueue'!$BA$5:$BA$410,$C351,'Grid GenerationQueue'!$BK$5:$BK$410,"&gt;0")</f>
        <v>0</v>
      </c>
      <c r="BB351">
        <f>SUMIFS('Grid GenerationQueue'!AR$5:AR$410,'Grid GenerationQueue'!$AZ$5:$AZ$410,$B351,'Grid GenerationQueue'!$BA$5:$BA$410,$C351,'Grid GenerationQueue'!$BK$5:$BK$410,"&gt;0")</f>
        <v>0</v>
      </c>
      <c r="BD351">
        <f>SUMIFS('Grid GenerationQueue'!AG$5:AG$410,'Grid GenerationQueue'!$AZ$5:$AZ$410,$B351,'Grid GenerationQueue'!$BA$5:$BA$410,$C351,'Grid GenerationQueue'!$BD$5:$BD$410,"&lt;="&amp;$BE$3)</f>
        <v>409</v>
      </c>
      <c r="BE351">
        <f>SUMIFS('Grid GenerationQueue'!AH$5:AH$410,'Grid GenerationQueue'!$AZ$5:$AZ$410,$B351,'Grid GenerationQueue'!$BA$5:$BA$410,$C351,'Grid GenerationQueue'!$BD$5:$BD$410,"&lt;="&amp;$BE$3)</f>
        <v>400</v>
      </c>
      <c r="BF351">
        <f>SUMIFS('Grid GenerationQueue'!AI$5:AI$410,'Grid GenerationQueue'!$AZ$5:$AZ$410,$B351,'Grid GenerationQueue'!$BA$5:$BA$410,$C351,'Grid GenerationQueue'!$BD$5:$BD$410,"&lt;="&amp;$BE$3)</f>
        <v>0</v>
      </c>
      <c r="BG351">
        <f>SUMIFS('Grid GenerationQueue'!AJ$5:AJ$410,'Grid GenerationQueue'!$AZ$5:$AZ$410,$B351,'Grid GenerationQueue'!$BA$5:$BA$410,$C351,'Grid GenerationQueue'!$BD$5:$BD$410,"&lt;="&amp;$BE$3)</f>
        <v>0</v>
      </c>
      <c r="BH351">
        <f>SUMIFS('Grid GenerationQueue'!AK$5:AK$410,'Grid GenerationQueue'!$AZ$5:$AZ$410,$B351,'Grid GenerationQueue'!$BA$5:$BA$410,$C351,'Grid GenerationQueue'!$BD$5:$BD$410,"&lt;="&amp;$BE$3)</f>
        <v>0</v>
      </c>
      <c r="BI351">
        <f>SUMIFS('Grid GenerationQueue'!AL$5:AL$410,'Grid GenerationQueue'!$AZ$5:$AZ$410,$B351,'Grid GenerationQueue'!$BA$5:$BA$410,$C351,'Grid GenerationQueue'!$BD$5:$BD$410,"&lt;="&amp;$BE$3)</f>
        <v>0</v>
      </c>
      <c r="BJ351">
        <f>SUMIFS('Grid GenerationQueue'!AM$5:AM$410,'Grid GenerationQueue'!$AZ$5:$AZ$410,$B351,'Grid GenerationQueue'!$BA$5:$BA$410,$C351,'Grid GenerationQueue'!$BD$5:$BD$410,"&lt;="&amp;$BE$3)</f>
        <v>0</v>
      </c>
      <c r="BK351">
        <f>SUMIFS('Grid GenerationQueue'!AN$5:AN$410,'Grid GenerationQueue'!$AZ$5:$AZ$410,$B351,'Grid GenerationQueue'!$BA$5:$BA$410,$C351,'Grid GenerationQueue'!$BD$5:$BD$410,"&lt;="&amp;$BE$3)</f>
        <v>0</v>
      </c>
      <c r="BL351">
        <f>SUMIFS('Grid GenerationQueue'!AO$5:AO$410,'Grid GenerationQueue'!$AZ$5:$AZ$410,$B351,'Grid GenerationQueue'!$BA$5:$BA$410,$C351,'Grid GenerationQueue'!$BD$5:$BD$410,"&lt;="&amp;$BE$3)</f>
        <v>0</v>
      </c>
      <c r="BM351">
        <f>SUMIFS('Grid GenerationQueue'!AP$5:AP$410,'Grid GenerationQueue'!$AZ$5:$AZ$410,$B351,'Grid GenerationQueue'!$BA$5:$BA$410,$C351,'Grid GenerationQueue'!$BD$5:$BD$410,"&lt;="&amp;$BE$3)</f>
        <v>0</v>
      </c>
      <c r="BN351">
        <f>SUMIFS('Grid GenerationQueue'!AQ$5:AQ$410,'Grid GenerationQueue'!$AZ$5:$AZ$410,$B351,'Grid GenerationQueue'!$BA$5:$BA$410,$C351,'Grid GenerationQueue'!$BD$5:$BD$410,"&lt;="&amp;$BE$3)</f>
        <v>0</v>
      </c>
      <c r="BO351">
        <f>SUMIFS('Grid GenerationQueue'!AR$5:AR$410,'Grid GenerationQueue'!$AZ$5:$AZ$410,$B351,'Grid GenerationQueue'!$BA$5:$BA$410,$C351,'Grid GenerationQueue'!$BD$5:$BD$410,"&lt;="&amp;$BE$3)</f>
        <v>0</v>
      </c>
      <c r="BQ351">
        <f>SUMIFS('Grid GenerationQueue'!AG$5:AG$410,'Grid GenerationQueue'!$AZ$5:$AZ$410,$B351,'Grid GenerationQueue'!$BA$5:$BA$410,$C351,'Grid GenerationQueue'!$BJ$5:$BJ$410,"Executed",'Grid GenerationQueue'!$BD$5:$BD$410,"&lt;="&amp;$BE$3)</f>
        <v>0</v>
      </c>
      <c r="BR351">
        <f>SUMIFS('Grid GenerationQueue'!AH$5:AH$410,'Grid GenerationQueue'!$AZ$5:$AZ$410,$B351,'Grid GenerationQueue'!$BA$5:$BA$410,$C351,'Grid GenerationQueue'!$BJ$5:$BJ$410,"Executed",'Grid GenerationQueue'!$BD$5:$BD$410,"&lt;="&amp;$BE$3)</f>
        <v>0</v>
      </c>
      <c r="BS351">
        <f>SUMIFS('Grid GenerationQueue'!AI$5:AI$410,'Grid GenerationQueue'!$AZ$5:$AZ$410,$B351,'Grid GenerationQueue'!$BA$5:$BA$410,$C351,'Grid GenerationQueue'!$BJ$5:$BJ$410,"Executed",'Grid GenerationQueue'!$BD$5:$BD$410,"&lt;="&amp;$BE$3)</f>
        <v>0</v>
      </c>
      <c r="BT351">
        <f>SUMIFS('Grid GenerationQueue'!AJ$5:AJ$410,'Grid GenerationQueue'!$AZ$5:$AZ$410,$B351,'Grid GenerationQueue'!$BA$5:$BA$410,$C351,'Grid GenerationQueue'!$BJ$5:$BJ$410,"Executed",'Grid GenerationQueue'!$BD$5:$BD$410,"&lt;="&amp;$BE$3)</f>
        <v>0</v>
      </c>
      <c r="BU351">
        <f>SUMIFS('Grid GenerationQueue'!AK$5:AK$410,'Grid GenerationQueue'!$AZ$5:$AZ$410,$B351,'Grid GenerationQueue'!$BA$5:$BA$410,$C351,'Grid GenerationQueue'!$BJ$5:$BJ$410,"Executed",'Grid GenerationQueue'!$BD$5:$BD$410,"&lt;="&amp;$BE$3)</f>
        <v>0</v>
      </c>
      <c r="BV351">
        <f>SUMIFS('Grid GenerationQueue'!AL$5:AL$410,'Grid GenerationQueue'!$AZ$5:$AZ$410,$B351,'Grid GenerationQueue'!$BA$5:$BA$410,$C351,'Grid GenerationQueue'!$BJ$5:$BJ$410,"Executed",'Grid GenerationQueue'!$BD$5:$BD$410,"&lt;="&amp;$BE$3)</f>
        <v>0</v>
      </c>
      <c r="BW351">
        <f>SUMIFS('Grid GenerationQueue'!AM$5:AM$410,'Grid GenerationQueue'!$AZ$5:$AZ$410,$B351,'Grid GenerationQueue'!$BA$5:$BA$410,$C351,'Grid GenerationQueue'!$BJ$5:$BJ$410,"Executed",'Grid GenerationQueue'!$BD$5:$BD$410,"&lt;="&amp;$BE$3)</f>
        <v>0</v>
      </c>
      <c r="BX351">
        <f>SUMIFS('Grid GenerationQueue'!AN$5:AN$410,'Grid GenerationQueue'!$AZ$5:$AZ$410,$B351,'Grid GenerationQueue'!$BA$5:$BA$410,$C351,'Grid GenerationQueue'!$BJ$5:$BJ$410,"Executed",'Grid GenerationQueue'!$BD$5:$BD$410,"&lt;="&amp;$BE$3)</f>
        <v>0</v>
      </c>
      <c r="BY351">
        <f>SUMIFS('Grid GenerationQueue'!AO$5:AO$410,'Grid GenerationQueue'!$AZ$5:$AZ$410,$B351,'Grid GenerationQueue'!$BA$5:$BA$410,$C351,'Grid GenerationQueue'!$BJ$5:$BJ$410,"Executed",'Grid GenerationQueue'!$BD$5:$BD$410,"&lt;="&amp;$BE$3)</f>
        <v>0</v>
      </c>
      <c r="BZ351">
        <f>SUMIFS('Grid GenerationQueue'!AP$5:AP$410,'Grid GenerationQueue'!$AZ$5:$AZ$410,$B351,'Grid GenerationQueue'!$BA$5:$BA$410,$C351,'Grid GenerationQueue'!$BJ$5:$BJ$410,"Executed",'Grid GenerationQueue'!$BD$5:$BD$410,"&lt;="&amp;$BE$3)</f>
        <v>0</v>
      </c>
      <c r="CA351">
        <f>SUMIFS('Grid GenerationQueue'!AQ$5:AQ$410,'Grid GenerationQueue'!$AZ$5:$AZ$410,$B351,'Grid GenerationQueue'!$BA$5:$BA$410,$C351,'Grid GenerationQueue'!$BJ$5:$BJ$410,"Executed",'Grid GenerationQueue'!$BD$5:$BD$410,"&lt;="&amp;$BE$3)</f>
        <v>0</v>
      </c>
      <c r="CB351">
        <f>SUMIFS('Grid GenerationQueue'!AR$5:AR$410,'Grid GenerationQueue'!$AZ$5:$AZ$410,$B351,'Grid GenerationQueue'!$BA$5:$BA$410,$C351,'Grid GenerationQueue'!$BJ$5:$BJ$410,"Executed",'Grid GenerationQueue'!$BD$5:$BD$410,"&lt;="&amp;$BE$3)</f>
        <v>0</v>
      </c>
      <c r="CD351">
        <f>SUMIFS('Grid GenerationQueue'!AG$5:AG$410,'Grid GenerationQueue'!$AZ$5:$AZ$410,$B351,'Grid GenerationQueue'!$BA$5:$BA$410,$C351,'Grid GenerationQueue'!$BH$5:$BH$410,"&lt;&gt;"&amp;"",'Grid GenerationQueue'!$BD$5:$BD$410,"&lt;="&amp;$BE$3)</f>
        <v>409</v>
      </c>
      <c r="CE351">
        <f>SUMIFS('Grid GenerationQueue'!AH$5:AH$410,'Grid GenerationQueue'!$AZ$5:$AZ$410,$B351,'Grid GenerationQueue'!$BA$5:$BA$410,$C351,'Grid GenerationQueue'!$BH$5:$BH$410,"&lt;&gt;"&amp;"",'Grid GenerationQueue'!$BD$5:$BD$410,"&lt;="&amp;$BE$3)</f>
        <v>400</v>
      </c>
      <c r="CF351">
        <f>SUMIFS('Grid GenerationQueue'!AI$5:AI$410,'Grid GenerationQueue'!$AZ$5:$AZ$410,$B351,'Grid GenerationQueue'!$BA$5:$BA$410,$C351,'Grid GenerationQueue'!$BH$5:$BH$410,"&lt;&gt;"&amp;"",'Grid GenerationQueue'!$BD$5:$BD$410,"&lt;="&amp;$BE$3)</f>
        <v>0</v>
      </c>
      <c r="CG351">
        <f>SUMIFS('Grid GenerationQueue'!AJ$5:AJ$410,'Grid GenerationQueue'!$AZ$5:$AZ$410,$B351,'Grid GenerationQueue'!$BA$5:$BA$410,$C351,'Grid GenerationQueue'!$BH$5:$BH$410,"&lt;&gt;"&amp;"",'Grid GenerationQueue'!$BD$5:$BD$410,"&lt;="&amp;$BE$3)</f>
        <v>0</v>
      </c>
      <c r="CH351">
        <f>SUMIFS('Grid GenerationQueue'!AK$5:AK$410,'Grid GenerationQueue'!$AZ$5:$AZ$410,$B351,'Grid GenerationQueue'!$BA$5:$BA$410,$C351,'Grid GenerationQueue'!$BH$5:$BH$410,"&lt;&gt;"&amp;"",'Grid GenerationQueue'!$BD$5:$BD$410,"&lt;="&amp;$BE$3)</f>
        <v>0</v>
      </c>
      <c r="CI351">
        <f>SUMIFS('Grid GenerationQueue'!AL$5:AL$410,'Grid GenerationQueue'!$AZ$5:$AZ$410,$B351,'Grid GenerationQueue'!$BA$5:$BA$410,$C351,'Grid GenerationQueue'!$BH$5:$BH$410,"&lt;&gt;"&amp;"",'Grid GenerationQueue'!$BD$5:$BD$410,"&lt;="&amp;$BE$3)</f>
        <v>0</v>
      </c>
      <c r="CJ351">
        <f>SUMIFS('Grid GenerationQueue'!AM$5:AM$410,'Grid GenerationQueue'!$AZ$5:$AZ$410,$B351,'Grid GenerationQueue'!$BA$5:$BA$410,$C351,'Grid GenerationQueue'!$BH$5:$BH$410,"&lt;&gt;"&amp;"",'Grid GenerationQueue'!$BD$5:$BD$410,"&lt;="&amp;$BE$3)</f>
        <v>0</v>
      </c>
      <c r="CK351">
        <f>SUMIFS('Grid GenerationQueue'!AN$5:AN$410,'Grid GenerationQueue'!$AZ$5:$AZ$410,$B351,'Grid GenerationQueue'!$BA$5:$BA$410,$C351,'Grid GenerationQueue'!$BH$5:$BH$410,"&lt;&gt;"&amp;"",'Grid GenerationQueue'!$BD$5:$BD$410,"&lt;="&amp;$BE$3)</f>
        <v>0</v>
      </c>
      <c r="CL351">
        <f>SUMIFS('Grid GenerationQueue'!AO$5:AO$410,'Grid GenerationQueue'!$AZ$5:$AZ$410,$B351,'Grid GenerationQueue'!$BA$5:$BA$410,$C351,'Grid GenerationQueue'!$BH$5:$BH$410,"&lt;&gt;"&amp;"",'Grid GenerationQueue'!$BD$5:$BD$410,"&lt;="&amp;$BE$3)</f>
        <v>0</v>
      </c>
      <c r="CM351">
        <f>SUMIFS('Grid GenerationQueue'!AP$5:AP$410,'Grid GenerationQueue'!$AZ$5:$AZ$410,$B351,'Grid GenerationQueue'!$BA$5:$BA$410,$C351,'Grid GenerationQueue'!$BH$5:$BH$410,"&lt;&gt;"&amp;"",'Grid GenerationQueue'!$BD$5:$BD$410,"&lt;="&amp;$BE$3)</f>
        <v>0</v>
      </c>
      <c r="CN351">
        <f>SUMIFS('Grid GenerationQueue'!AQ$5:AQ$410,'Grid GenerationQueue'!$AZ$5:$AZ$410,$B351,'Grid GenerationQueue'!$BA$5:$BA$410,$C351,'Grid GenerationQueue'!$BH$5:$BH$410,"&lt;&gt;"&amp;"",'Grid GenerationQueue'!$BD$5:$BD$410,"&lt;="&amp;$BE$3)</f>
        <v>0</v>
      </c>
      <c r="CO351">
        <f>SUMIFS('Grid GenerationQueue'!AR$5:AR$410,'Grid GenerationQueue'!$AZ$5:$AZ$410,$B351,'Grid GenerationQueue'!$BA$5:$BA$410,$C351,'Grid GenerationQueue'!$BH$5:$BH$410,"&lt;&gt;"&amp;"",'Grid GenerationQueue'!$BD$5:$BD$410,"&lt;="&amp;$BE$3)</f>
        <v>0</v>
      </c>
      <c r="CQ351">
        <f>SUMIFS('Grid GenerationQueue'!AG$5:AG$410,'Grid GenerationQueue'!$AZ$5:$AZ$410,$B351,'Grid GenerationQueue'!$BA$5:$BA$410,$C351,'Grid GenerationQueue'!$BK$5:$BK$410,"&gt;0",'Grid GenerationQueue'!$BD$5:$BD$410,"&lt;="&amp;$BE$3)</f>
        <v>409</v>
      </c>
      <c r="CR351">
        <f>SUMIFS('Grid GenerationQueue'!AH$5:AH$410,'Grid GenerationQueue'!$AZ$5:$AZ$410,$B351,'Grid GenerationQueue'!$BA$5:$BA$410,$C351,'Grid GenerationQueue'!$BK$5:$BK$410,"&gt;0",'Grid GenerationQueue'!$BD$5:$BD$410,"&lt;="&amp;$BE$3)</f>
        <v>400</v>
      </c>
      <c r="CS351">
        <f>SUMIFS('Grid GenerationQueue'!AI$5:AI$410,'Grid GenerationQueue'!$AZ$5:$AZ$410,$B351,'Grid GenerationQueue'!$BA$5:$BA$410,$C351,'Grid GenerationQueue'!$BK$5:$BK$410,"&gt;0",'Grid GenerationQueue'!$BD$5:$BD$410,"&lt;="&amp;$BE$3)</f>
        <v>0</v>
      </c>
      <c r="CT351">
        <f>SUMIFS('Grid GenerationQueue'!AJ$5:AJ$410,'Grid GenerationQueue'!$AZ$5:$AZ$410,$B351,'Grid GenerationQueue'!$BA$5:$BA$410,$C351,'Grid GenerationQueue'!$BK$5:$BK$410,"&gt;0",'Grid GenerationQueue'!$BD$5:$BD$410,"&lt;="&amp;$BE$3)</f>
        <v>0</v>
      </c>
      <c r="CU351">
        <f>SUMIFS('Grid GenerationQueue'!AK$5:AK$410,'Grid GenerationQueue'!$AZ$5:$AZ$410,$B351,'Grid GenerationQueue'!$BA$5:$BA$410,$C351,'Grid GenerationQueue'!$BK$5:$BK$410,"&gt;0",'Grid GenerationQueue'!$BD$5:$BD$410,"&lt;="&amp;$BE$3)</f>
        <v>0</v>
      </c>
      <c r="CV351">
        <f>SUMIFS('Grid GenerationQueue'!AL$5:AL$410,'Grid GenerationQueue'!$AZ$5:$AZ$410,$B351,'Grid GenerationQueue'!$BA$5:$BA$410,$C351,'Grid GenerationQueue'!$BK$5:$BK$410,"&gt;0",'Grid GenerationQueue'!$BD$5:$BD$410,"&lt;="&amp;$BE$3)</f>
        <v>0</v>
      </c>
      <c r="CW351">
        <f>SUMIFS('Grid GenerationQueue'!AM$5:AM$410,'Grid GenerationQueue'!$AZ$5:$AZ$410,$B351,'Grid GenerationQueue'!$BA$5:$BA$410,$C351,'Grid GenerationQueue'!$BK$5:$BK$410,"&gt;0",'Grid GenerationQueue'!$BD$5:$BD$410,"&lt;="&amp;$BE$3)</f>
        <v>0</v>
      </c>
      <c r="CX351">
        <f>SUMIFS('Grid GenerationQueue'!AN$5:AN$410,'Grid GenerationQueue'!$AZ$5:$AZ$410,$B351,'Grid GenerationQueue'!$BA$5:$BA$410,$C351,'Grid GenerationQueue'!$BK$5:$BK$410,"&gt;0",'Grid GenerationQueue'!$BD$5:$BD$410,"&lt;="&amp;$BE$3)</f>
        <v>0</v>
      </c>
      <c r="CY351">
        <f>SUMIFS('Grid GenerationQueue'!AO$5:AO$410,'Grid GenerationQueue'!$AZ$5:$AZ$410,$B351,'Grid GenerationQueue'!$BA$5:$BA$410,$C351,'Grid GenerationQueue'!$BK$5:$BK$410,"&gt;0",'Grid GenerationQueue'!$BD$5:$BD$410,"&lt;="&amp;$BE$3)</f>
        <v>0</v>
      </c>
      <c r="CZ351">
        <f>SUMIFS('Grid GenerationQueue'!AP$5:AP$410,'Grid GenerationQueue'!$AZ$5:$AZ$410,$B351,'Grid GenerationQueue'!$BA$5:$BA$410,$C351,'Grid GenerationQueue'!$BK$5:$BK$410,"&gt;0",'Grid GenerationQueue'!$BD$5:$BD$410,"&lt;="&amp;$BE$3)</f>
        <v>0</v>
      </c>
      <c r="DA351">
        <f>SUMIFS('Grid GenerationQueue'!AQ$5:AQ$410,'Grid GenerationQueue'!$AZ$5:$AZ$410,$B351,'Grid GenerationQueue'!$BA$5:$BA$410,$C351,'Grid GenerationQueue'!$BK$5:$BK$410,"&gt;0",'Grid GenerationQueue'!$BD$5:$BD$410,"&lt;="&amp;$BE$3)</f>
        <v>0</v>
      </c>
      <c r="DB351">
        <f>SUMIFS('Grid GenerationQueue'!AR$5:AR$410,'Grid GenerationQueue'!$AZ$5:$AZ$410,$B351,'Grid GenerationQueue'!$BA$5:$BA$410,$C351,'Grid GenerationQueue'!$BK$5:$BK$410,"&gt;0",'Grid GenerationQueue'!$BD$5:$BD$410,"&lt;="&amp;$BE$3)</f>
        <v>0</v>
      </c>
    </row>
    <row r="352" spans="1:106" x14ac:dyDescent="0.35">
      <c r="A352" t="s">
        <v>4750</v>
      </c>
      <c r="B352" t="s">
        <v>4922</v>
      </c>
      <c r="C352">
        <v>230</v>
      </c>
      <c r="D352">
        <f>SUMIFS('Grid GenerationQueue'!AG$5:AG$410,'Grid GenerationQueue'!$AZ$5:$AZ$410,$B352,'Grid GenerationQueue'!$BA$5:$BA$410,$C352)</f>
        <v>0</v>
      </c>
      <c r="E352">
        <f>SUMIFS('Grid GenerationQueue'!AH$5:AH$410,'Grid GenerationQueue'!$AZ$5:$AZ$410,$B352,'Grid GenerationQueue'!$BA$5:$BA$410,$C352)</f>
        <v>0</v>
      </c>
      <c r="F352">
        <f>SUMIFS('Grid GenerationQueue'!AI$5:AI$410,'Grid GenerationQueue'!$AZ$5:$AZ$410,$B352,'Grid GenerationQueue'!$BA$5:$BA$410,$C352)</f>
        <v>0</v>
      </c>
      <c r="G352">
        <f>SUMIFS('Grid GenerationQueue'!AJ$5:AJ$410,'Grid GenerationQueue'!$AZ$5:$AZ$410,$B352,'Grid GenerationQueue'!$BA$5:$BA$410,$C352)</f>
        <v>0</v>
      </c>
      <c r="H352">
        <f>SUMIFS('Grid GenerationQueue'!AK$5:AK$410,'Grid GenerationQueue'!$AZ$5:$AZ$410,$B352,'Grid GenerationQueue'!$BA$5:$BA$410,$C352)</f>
        <v>0</v>
      </c>
      <c r="I352">
        <f>SUMIFS('Grid GenerationQueue'!AL$5:AL$410,'Grid GenerationQueue'!$AZ$5:$AZ$410,$B352,'Grid GenerationQueue'!$BA$5:$BA$410,$C352)</f>
        <v>0</v>
      </c>
      <c r="J352">
        <f>SUMIFS('Grid GenerationQueue'!AM$5:AM$410,'Grid GenerationQueue'!$AZ$5:$AZ$410,$B352,'Grid GenerationQueue'!$BA$5:$BA$410,$C352)</f>
        <v>0</v>
      </c>
      <c r="K352">
        <f>SUMIFS('Grid GenerationQueue'!AN$5:AN$410,'Grid GenerationQueue'!$AZ$5:$AZ$410,$B352,'Grid GenerationQueue'!$BA$5:$BA$410,$C352)</f>
        <v>0</v>
      </c>
      <c r="L352">
        <f>SUMIFS('Grid GenerationQueue'!AO$5:AO$410,'Grid GenerationQueue'!$AZ$5:$AZ$410,$B352,'Grid GenerationQueue'!$BA$5:$BA$410,$C352)</f>
        <v>0</v>
      </c>
      <c r="M352">
        <f>SUMIFS('Grid GenerationQueue'!AP$5:AP$410,'Grid GenerationQueue'!$AZ$5:$AZ$410,$B352,'Grid GenerationQueue'!$BA$5:$BA$410,$C352)</f>
        <v>0</v>
      </c>
      <c r="N352">
        <f>SUMIFS('Grid GenerationQueue'!AQ$5:AQ$410,'Grid GenerationQueue'!$AZ$5:$AZ$410,$B352,'Grid GenerationQueue'!$BA$5:$BA$410,$C352)</f>
        <v>0</v>
      </c>
      <c r="O352">
        <f>SUMIFS('Grid GenerationQueue'!AR$5:AR$410,'Grid GenerationQueue'!$AZ$5:$AZ$410,$B352,'Grid GenerationQueue'!$BA$5:$BA$410,$C352)</f>
        <v>0</v>
      </c>
      <c r="Q352">
        <f>SUMIFS('Grid GenerationQueue'!AG$5:AG$410,'Grid GenerationQueue'!$AZ$5:$AZ$410,$B352,'Grid GenerationQueue'!$BA$5:$BA$410,$C352,'Grid GenerationQueue'!$BJ$5:$BJ$410,"Executed")</f>
        <v>0</v>
      </c>
      <c r="R352">
        <f>SUMIFS('Grid GenerationQueue'!AH$5:AH$410,'Grid GenerationQueue'!$AZ$5:$AZ$410,$B352,'Grid GenerationQueue'!$BA$5:$BA$410,$C352,'Grid GenerationQueue'!$BJ$5:$BJ$410,"Executed")</f>
        <v>0</v>
      </c>
      <c r="S352">
        <f>SUMIFS('Grid GenerationQueue'!AI$5:AI$410,'Grid GenerationQueue'!$AZ$5:$AZ$410,$B352,'Grid GenerationQueue'!$BA$5:$BA$410,$C352,'Grid GenerationQueue'!$BJ$5:$BJ$410,"Executed")</f>
        <v>0</v>
      </c>
      <c r="T352">
        <f>SUMIFS('Grid GenerationQueue'!AJ$5:AJ$410,'Grid GenerationQueue'!$AZ$5:$AZ$410,$B352,'Grid GenerationQueue'!$BA$5:$BA$410,$C352,'Grid GenerationQueue'!$BJ$5:$BJ$410,"Executed")</f>
        <v>0</v>
      </c>
      <c r="U352">
        <f>SUMIFS('Grid GenerationQueue'!AK$5:AK$410,'Grid GenerationQueue'!$AZ$5:$AZ$410,$B352,'Grid GenerationQueue'!$BA$5:$BA$410,$C352,'Grid GenerationQueue'!$BJ$5:$BJ$410,"Executed")</f>
        <v>0</v>
      </c>
      <c r="V352">
        <f>SUMIFS('Grid GenerationQueue'!AL$5:AL$410,'Grid GenerationQueue'!$AZ$5:$AZ$410,$B352,'Grid GenerationQueue'!$BA$5:$BA$410,$C352,'Grid GenerationQueue'!$BJ$5:$BJ$410,"Executed")</f>
        <v>0</v>
      </c>
      <c r="W352">
        <f>SUMIFS('Grid GenerationQueue'!AM$5:AM$410,'Grid GenerationQueue'!$AZ$5:$AZ$410,$B352,'Grid GenerationQueue'!$BA$5:$BA$410,$C352,'Grid GenerationQueue'!$BJ$5:$BJ$410,"Executed")</f>
        <v>0</v>
      </c>
      <c r="X352">
        <f>SUMIFS('Grid GenerationQueue'!AN$5:AN$410,'Grid GenerationQueue'!$AZ$5:$AZ$410,$B352,'Grid GenerationQueue'!$BA$5:$BA$410,$C352,'Grid GenerationQueue'!$BJ$5:$BJ$410,"Executed")</f>
        <v>0</v>
      </c>
      <c r="Y352">
        <f>SUMIFS('Grid GenerationQueue'!AO$5:AO$410,'Grid GenerationQueue'!$AZ$5:$AZ$410,$B352,'Grid GenerationQueue'!$BA$5:$BA$410,$C352,'Grid GenerationQueue'!$BJ$5:$BJ$410,"Executed")</f>
        <v>0</v>
      </c>
      <c r="Z352">
        <f>SUMIFS('Grid GenerationQueue'!AP$5:AP$410,'Grid GenerationQueue'!$AZ$5:$AZ$410,$B352,'Grid GenerationQueue'!$BA$5:$BA$410,$C352,'Grid GenerationQueue'!$BJ$5:$BJ$410,"Executed")</f>
        <v>0</v>
      </c>
      <c r="AA352">
        <f>SUMIFS('Grid GenerationQueue'!AQ$5:AQ$410,'Grid GenerationQueue'!$AZ$5:$AZ$410,$B352,'Grid GenerationQueue'!$BA$5:$BA$410,$C352,'Grid GenerationQueue'!$BJ$5:$BJ$410,"Executed")</f>
        <v>0</v>
      </c>
      <c r="AB352">
        <f>SUMIFS('Grid GenerationQueue'!AR$5:AR$410,'Grid GenerationQueue'!$AZ$5:$AZ$410,$B352,'Grid GenerationQueue'!$BA$5:$BA$410,$C352,'Grid GenerationQueue'!$BJ$5:$BJ$410,"Executed")</f>
        <v>0</v>
      </c>
      <c r="AD352">
        <f>SUMIFS('Grid GenerationQueue'!AG$5:AG$410,'Grid GenerationQueue'!$AZ$5:$AZ$410,$B352,'Grid GenerationQueue'!$BA$5:$BA$410,$C352,'Grid GenerationQueue'!$BH$5:$BH$410,"&lt;&gt;"&amp;"")+SUMIFS('Grid GenerationQueue'!AG$5:AG$410,'Grid GenerationQueue'!$AZ$5:$AZ$410,$B352,'Grid GenerationQueue'!$BA$5:$BA$410,$C352,'Grid GenerationQueue'!$BH$5:$BH$410,"",'Grid GenerationQueue'!$AC$5:$AC$410,1)</f>
        <v>0</v>
      </c>
      <c r="AE352">
        <f>SUMIFS('Grid GenerationQueue'!AH$5:AH$410,'Grid GenerationQueue'!$AZ$5:$AZ$410,$B352,'Grid GenerationQueue'!$BA$5:$BA$410,$C352,'Grid GenerationQueue'!$BH$5:$BH$410,"&lt;&gt;"&amp;"")+SUMIFS('Grid GenerationQueue'!AH$5:AH$410,'Grid GenerationQueue'!$AZ$5:$AZ$410,$B352,'Grid GenerationQueue'!$BA$5:$BA$410,$C352,'Grid GenerationQueue'!$BH$5:$BH$410,"",'Grid GenerationQueue'!$AC$5:$AC$410,1)</f>
        <v>0</v>
      </c>
      <c r="AF352">
        <f>SUMIFS('Grid GenerationQueue'!AI$5:AI$410,'Grid GenerationQueue'!$AZ$5:$AZ$410,$B352,'Grid GenerationQueue'!$BA$5:$BA$410,$C352,'Grid GenerationQueue'!$BH$5:$BH$410,"&lt;&gt;"&amp;"")+SUMIFS('Grid GenerationQueue'!AI$5:AI$410,'Grid GenerationQueue'!$AZ$5:$AZ$410,$B352,'Grid GenerationQueue'!$BA$5:$BA$410,$C352,'Grid GenerationQueue'!$BH$5:$BH$410,"",'Grid GenerationQueue'!$AC$5:$AC$410,1)</f>
        <v>0</v>
      </c>
      <c r="AG352">
        <f>SUMIFS('Grid GenerationQueue'!AJ$5:AJ$410,'Grid GenerationQueue'!$AZ$5:$AZ$410,$B352,'Grid GenerationQueue'!$BA$5:$BA$410,$C352,'Grid GenerationQueue'!$BH$5:$BH$410,"&lt;&gt;"&amp;"")+SUMIFS('Grid GenerationQueue'!AJ$5:AJ$410,'Grid GenerationQueue'!$AZ$5:$AZ$410,$B352,'Grid GenerationQueue'!$BA$5:$BA$410,$C352,'Grid GenerationQueue'!$BH$5:$BH$410,"",'Grid GenerationQueue'!$AC$5:$AC$410,1)</f>
        <v>0</v>
      </c>
      <c r="AH352">
        <f>SUMIFS('Grid GenerationQueue'!AK$5:AK$410,'Grid GenerationQueue'!$AZ$5:$AZ$410,$B352,'Grid GenerationQueue'!$BA$5:$BA$410,$C352,'Grid GenerationQueue'!$BH$5:$BH$410,"&lt;&gt;"&amp;"")+SUMIFS('Grid GenerationQueue'!AK$5:AK$410,'Grid GenerationQueue'!$AZ$5:$AZ$410,$B352,'Grid GenerationQueue'!$BA$5:$BA$410,$C352,'Grid GenerationQueue'!$BH$5:$BH$410,"",'Grid GenerationQueue'!$AC$5:$AC$410,1)</f>
        <v>0</v>
      </c>
      <c r="AI352">
        <f>SUMIFS('Grid GenerationQueue'!AL$5:AL$410,'Grid GenerationQueue'!$AZ$5:$AZ$410,$B352,'Grid GenerationQueue'!$BA$5:$BA$410,$C352,'Grid GenerationQueue'!$BH$5:$BH$410,"&lt;&gt;"&amp;"")+SUMIFS('Grid GenerationQueue'!AL$5:AL$410,'Grid GenerationQueue'!$AZ$5:$AZ$410,$B352,'Grid GenerationQueue'!$BA$5:$BA$410,$C352,'Grid GenerationQueue'!$BH$5:$BH$410,"",'Grid GenerationQueue'!$AC$5:$AC$410,1)</f>
        <v>0</v>
      </c>
      <c r="AJ352">
        <f>SUMIFS('Grid GenerationQueue'!AM$5:AM$410,'Grid GenerationQueue'!$AZ$5:$AZ$410,$B352,'Grid GenerationQueue'!$BA$5:$BA$410,$C352,'Grid GenerationQueue'!$BH$5:$BH$410,"&lt;&gt;"&amp;"")+SUMIFS('Grid GenerationQueue'!AM$5:AM$410,'Grid GenerationQueue'!$AZ$5:$AZ$410,$B352,'Grid GenerationQueue'!$BA$5:$BA$410,$C352,'Grid GenerationQueue'!$BH$5:$BH$410,"",'Grid GenerationQueue'!$AC$5:$AC$410,1)</f>
        <v>0</v>
      </c>
      <c r="AK352">
        <f>SUMIFS('Grid GenerationQueue'!AN$5:AN$410,'Grid GenerationQueue'!$AZ$5:$AZ$410,$B352,'Grid GenerationQueue'!$BA$5:$BA$410,$C352,'Grid GenerationQueue'!$BH$5:$BH$410,"&lt;&gt;"&amp;"")+SUMIFS('Grid GenerationQueue'!AN$5:AN$410,'Grid GenerationQueue'!$AZ$5:$AZ$410,$B352,'Grid GenerationQueue'!$BA$5:$BA$410,$C352,'Grid GenerationQueue'!$BH$5:$BH$410,"",'Grid GenerationQueue'!$AC$5:$AC$410,1)</f>
        <v>0</v>
      </c>
      <c r="AL352">
        <f>SUMIFS('Grid GenerationQueue'!AO$5:AO$410,'Grid GenerationQueue'!$AZ$5:$AZ$410,$B352,'Grid GenerationQueue'!$BA$5:$BA$410,$C352,'Grid GenerationQueue'!$BH$5:$BH$410,"&lt;&gt;"&amp;"")+SUMIFS('Grid GenerationQueue'!AO$5:AO$410,'Grid GenerationQueue'!$AZ$5:$AZ$410,$B352,'Grid GenerationQueue'!$BA$5:$BA$410,$C352,'Grid GenerationQueue'!$BH$5:$BH$410,"",'Grid GenerationQueue'!$AC$5:$AC$410,1)</f>
        <v>0</v>
      </c>
      <c r="AM352">
        <f>SUMIFS('Grid GenerationQueue'!AP$5:AP$410,'Grid GenerationQueue'!$AZ$5:$AZ$410,$B352,'Grid GenerationQueue'!$BA$5:$BA$410,$C352,'Grid GenerationQueue'!$BH$5:$BH$410,"&lt;&gt;"&amp;"")+SUMIFS('Grid GenerationQueue'!AP$5:AP$410,'Grid GenerationQueue'!$AZ$5:$AZ$410,$B352,'Grid GenerationQueue'!$BA$5:$BA$410,$C352,'Grid GenerationQueue'!$BH$5:$BH$410,"",'Grid GenerationQueue'!$AC$5:$AC$410,1)</f>
        <v>0</v>
      </c>
      <c r="AN352">
        <f>SUMIFS('Grid GenerationQueue'!AQ$5:AQ$410,'Grid GenerationQueue'!$AZ$5:$AZ$410,$B352,'Grid GenerationQueue'!$BA$5:$BA$410,$C352,'Grid GenerationQueue'!$BH$5:$BH$410,"&lt;&gt;"&amp;"")+SUMIFS('Grid GenerationQueue'!AQ$5:AQ$410,'Grid GenerationQueue'!$AZ$5:$AZ$410,$B352,'Grid GenerationQueue'!$BA$5:$BA$410,$C352,'Grid GenerationQueue'!$BH$5:$BH$410,"",'Grid GenerationQueue'!$AC$5:$AC$410,1)</f>
        <v>0</v>
      </c>
      <c r="AO352">
        <f>SUMIFS('Grid GenerationQueue'!AR$5:AR$410,'Grid GenerationQueue'!$AZ$5:$AZ$410,$B352,'Grid GenerationQueue'!$BA$5:$BA$410,$C352,'Grid GenerationQueue'!$BH$5:$BH$410,"&lt;&gt;"&amp;"")+SUMIFS('Grid GenerationQueue'!AR$5:AR$410,'Grid GenerationQueue'!$AZ$5:$AZ$410,$B352,'Grid GenerationQueue'!$BA$5:$BA$410,$C352,'Grid GenerationQueue'!$BH$5:$BH$410,"",'Grid GenerationQueue'!$AC$5:$AC$410,1)</f>
        <v>0</v>
      </c>
      <c r="AQ352">
        <f>SUMIFS('Grid GenerationQueue'!AG$5:AG$410,'Grid GenerationQueue'!$AZ$5:$AZ$410,$B352,'Grid GenerationQueue'!$BA$5:$BA$410,$C352,'Grid GenerationQueue'!$BK$5:$BK$410,"&gt;0")</f>
        <v>0</v>
      </c>
      <c r="AR352">
        <f>SUMIFS('Grid GenerationQueue'!AH$5:AH$410,'Grid GenerationQueue'!$AZ$5:$AZ$410,$B352,'Grid GenerationQueue'!$BA$5:$BA$410,$C352,'Grid GenerationQueue'!$BK$5:$BK$410,"&gt;0")</f>
        <v>0</v>
      </c>
      <c r="AS352">
        <f>SUMIFS('Grid GenerationQueue'!AI$5:AI$410,'Grid GenerationQueue'!$AZ$5:$AZ$410,$B352,'Grid GenerationQueue'!$BA$5:$BA$410,$C352,'Grid GenerationQueue'!$BK$5:$BK$410,"&gt;0")</f>
        <v>0</v>
      </c>
      <c r="AT352">
        <f>SUMIFS('Grid GenerationQueue'!AJ$5:AJ$410,'Grid GenerationQueue'!$AZ$5:$AZ$410,$B352,'Grid GenerationQueue'!$BA$5:$BA$410,$C352,'Grid GenerationQueue'!$BK$5:$BK$410,"&gt;0")</f>
        <v>0</v>
      </c>
      <c r="AU352">
        <f>SUMIFS('Grid GenerationQueue'!AK$5:AK$410,'Grid GenerationQueue'!$AZ$5:$AZ$410,$B352,'Grid GenerationQueue'!$BA$5:$BA$410,$C352,'Grid GenerationQueue'!$BK$5:$BK$410,"&gt;0")</f>
        <v>0</v>
      </c>
      <c r="AV352">
        <f>SUMIFS('Grid GenerationQueue'!AL$5:AL$410,'Grid GenerationQueue'!$AZ$5:$AZ$410,$B352,'Grid GenerationQueue'!$BA$5:$BA$410,$C352,'Grid GenerationQueue'!$BK$5:$BK$410,"&gt;0")</f>
        <v>0</v>
      </c>
      <c r="AW352">
        <f>SUMIFS('Grid GenerationQueue'!AM$5:AM$410,'Grid GenerationQueue'!$AZ$5:$AZ$410,$B352,'Grid GenerationQueue'!$BA$5:$BA$410,$C352,'Grid GenerationQueue'!$BK$5:$BK$410,"&gt;0")</f>
        <v>0</v>
      </c>
      <c r="AX352">
        <f>SUMIFS('Grid GenerationQueue'!AN$5:AN$410,'Grid GenerationQueue'!$AZ$5:$AZ$410,$B352,'Grid GenerationQueue'!$BA$5:$BA$410,$C352,'Grid GenerationQueue'!$BK$5:$BK$410,"&gt;0")</f>
        <v>0</v>
      </c>
      <c r="AY352">
        <f>SUMIFS('Grid GenerationQueue'!AO$5:AO$410,'Grid GenerationQueue'!$AZ$5:$AZ$410,$B352,'Grid GenerationQueue'!$BA$5:$BA$410,$C352,'Grid GenerationQueue'!$BK$5:$BK$410,"&gt;0")</f>
        <v>0</v>
      </c>
      <c r="AZ352">
        <f>SUMIFS('Grid GenerationQueue'!AP$5:AP$410,'Grid GenerationQueue'!$AZ$5:$AZ$410,$B352,'Grid GenerationQueue'!$BA$5:$BA$410,$C352,'Grid GenerationQueue'!$BK$5:$BK$410,"&gt;0")</f>
        <v>0</v>
      </c>
      <c r="BA352">
        <f>SUMIFS('Grid GenerationQueue'!AQ$5:AQ$410,'Grid GenerationQueue'!$AZ$5:$AZ$410,$B352,'Grid GenerationQueue'!$BA$5:$BA$410,$C352,'Grid GenerationQueue'!$BK$5:$BK$410,"&gt;0")</f>
        <v>0</v>
      </c>
      <c r="BB352">
        <f>SUMIFS('Grid GenerationQueue'!AR$5:AR$410,'Grid GenerationQueue'!$AZ$5:$AZ$410,$B352,'Grid GenerationQueue'!$BA$5:$BA$410,$C352,'Grid GenerationQueue'!$BK$5:$BK$410,"&gt;0")</f>
        <v>0</v>
      </c>
      <c r="BD352">
        <f>SUMIFS('Grid GenerationQueue'!AG$5:AG$410,'Grid GenerationQueue'!$AZ$5:$AZ$410,$B352,'Grid GenerationQueue'!$BA$5:$BA$410,$C352,'Grid GenerationQueue'!$BD$5:$BD$410,"&lt;="&amp;$BE$3)</f>
        <v>0</v>
      </c>
      <c r="BE352">
        <f>SUMIFS('Grid GenerationQueue'!AH$5:AH$410,'Grid GenerationQueue'!$AZ$5:$AZ$410,$B352,'Grid GenerationQueue'!$BA$5:$BA$410,$C352,'Grid GenerationQueue'!$BD$5:$BD$410,"&lt;="&amp;$BE$3)</f>
        <v>0</v>
      </c>
      <c r="BF352">
        <f>SUMIFS('Grid GenerationQueue'!AI$5:AI$410,'Grid GenerationQueue'!$AZ$5:$AZ$410,$B352,'Grid GenerationQueue'!$BA$5:$BA$410,$C352,'Grid GenerationQueue'!$BD$5:$BD$410,"&lt;="&amp;$BE$3)</f>
        <v>0</v>
      </c>
      <c r="BG352">
        <f>SUMIFS('Grid GenerationQueue'!AJ$5:AJ$410,'Grid GenerationQueue'!$AZ$5:$AZ$410,$B352,'Grid GenerationQueue'!$BA$5:$BA$410,$C352,'Grid GenerationQueue'!$BD$5:$BD$410,"&lt;="&amp;$BE$3)</f>
        <v>0</v>
      </c>
      <c r="BH352">
        <f>SUMIFS('Grid GenerationQueue'!AK$5:AK$410,'Grid GenerationQueue'!$AZ$5:$AZ$410,$B352,'Grid GenerationQueue'!$BA$5:$BA$410,$C352,'Grid GenerationQueue'!$BD$5:$BD$410,"&lt;="&amp;$BE$3)</f>
        <v>0</v>
      </c>
      <c r="BI352">
        <f>SUMIFS('Grid GenerationQueue'!AL$5:AL$410,'Grid GenerationQueue'!$AZ$5:$AZ$410,$B352,'Grid GenerationQueue'!$BA$5:$BA$410,$C352,'Grid GenerationQueue'!$BD$5:$BD$410,"&lt;="&amp;$BE$3)</f>
        <v>0</v>
      </c>
      <c r="BJ352">
        <f>SUMIFS('Grid GenerationQueue'!AM$5:AM$410,'Grid GenerationQueue'!$AZ$5:$AZ$410,$B352,'Grid GenerationQueue'!$BA$5:$BA$410,$C352,'Grid GenerationQueue'!$BD$5:$BD$410,"&lt;="&amp;$BE$3)</f>
        <v>0</v>
      </c>
      <c r="BK352">
        <f>SUMIFS('Grid GenerationQueue'!AN$5:AN$410,'Grid GenerationQueue'!$AZ$5:$AZ$410,$B352,'Grid GenerationQueue'!$BA$5:$BA$410,$C352,'Grid GenerationQueue'!$BD$5:$BD$410,"&lt;="&amp;$BE$3)</f>
        <v>0</v>
      </c>
      <c r="BL352">
        <f>SUMIFS('Grid GenerationQueue'!AO$5:AO$410,'Grid GenerationQueue'!$AZ$5:$AZ$410,$B352,'Grid GenerationQueue'!$BA$5:$BA$410,$C352,'Grid GenerationQueue'!$BD$5:$BD$410,"&lt;="&amp;$BE$3)</f>
        <v>0</v>
      </c>
      <c r="BM352">
        <f>SUMIFS('Grid GenerationQueue'!AP$5:AP$410,'Grid GenerationQueue'!$AZ$5:$AZ$410,$B352,'Grid GenerationQueue'!$BA$5:$BA$410,$C352,'Grid GenerationQueue'!$BD$5:$BD$410,"&lt;="&amp;$BE$3)</f>
        <v>0</v>
      </c>
      <c r="BN352">
        <f>SUMIFS('Grid GenerationQueue'!AQ$5:AQ$410,'Grid GenerationQueue'!$AZ$5:$AZ$410,$B352,'Grid GenerationQueue'!$BA$5:$BA$410,$C352,'Grid GenerationQueue'!$BD$5:$BD$410,"&lt;="&amp;$BE$3)</f>
        <v>0</v>
      </c>
      <c r="BO352">
        <f>SUMIFS('Grid GenerationQueue'!AR$5:AR$410,'Grid GenerationQueue'!$AZ$5:$AZ$410,$B352,'Grid GenerationQueue'!$BA$5:$BA$410,$C352,'Grid GenerationQueue'!$BD$5:$BD$410,"&lt;="&amp;$BE$3)</f>
        <v>0</v>
      </c>
      <c r="BQ352">
        <f>SUMIFS('Grid GenerationQueue'!AG$5:AG$410,'Grid GenerationQueue'!$AZ$5:$AZ$410,$B352,'Grid GenerationQueue'!$BA$5:$BA$410,$C352,'Grid GenerationQueue'!$BJ$5:$BJ$410,"Executed",'Grid GenerationQueue'!$BD$5:$BD$410,"&lt;="&amp;$BE$3)</f>
        <v>0</v>
      </c>
      <c r="BR352">
        <f>SUMIFS('Grid GenerationQueue'!AH$5:AH$410,'Grid GenerationQueue'!$AZ$5:$AZ$410,$B352,'Grid GenerationQueue'!$BA$5:$BA$410,$C352,'Grid GenerationQueue'!$BJ$5:$BJ$410,"Executed",'Grid GenerationQueue'!$BD$5:$BD$410,"&lt;="&amp;$BE$3)</f>
        <v>0</v>
      </c>
      <c r="BS352">
        <f>SUMIFS('Grid GenerationQueue'!AI$5:AI$410,'Grid GenerationQueue'!$AZ$5:$AZ$410,$B352,'Grid GenerationQueue'!$BA$5:$BA$410,$C352,'Grid GenerationQueue'!$BJ$5:$BJ$410,"Executed",'Grid GenerationQueue'!$BD$5:$BD$410,"&lt;="&amp;$BE$3)</f>
        <v>0</v>
      </c>
      <c r="BT352">
        <f>SUMIFS('Grid GenerationQueue'!AJ$5:AJ$410,'Grid GenerationQueue'!$AZ$5:$AZ$410,$B352,'Grid GenerationQueue'!$BA$5:$BA$410,$C352,'Grid GenerationQueue'!$BJ$5:$BJ$410,"Executed",'Grid GenerationQueue'!$BD$5:$BD$410,"&lt;="&amp;$BE$3)</f>
        <v>0</v>
      </c>
      <c r="BU352">
        <f>SUMIFS('Grid GenerationQueue'!AK$5:AK$410,'Grid GenerationQueue'!$AZ$5:$AZ$410,$B352,'Grid GenerationQueue'!$BA$5:$BA$410,$C352,'Grid GenerationQueue'!$BJ$5:$BJ$410,"Executed",'Grid GenerationQueue'!$BD$5:$BD$410,"&lt;="&amp;$BE$3)</f>
        <v>0</v>
      </c>
      <c r="BV352">
        <f>SUMIFS('Grid GenerationQueue'!AL$5:AL$410,'Grid GenerationQueue'!$AZ$5:$AZ$410,$B352,'Grid GenerationQueue'!$BA$5:$BA$410,$C352,'Grid GenerationQueue'!$BJ$5:$BJ$410,"Executed",'Grid GenerationQueue'!$BD$5:$BD$410,"&lt;="&amp;$BE$3)</f>
        <v>0</v>
      </c>
      <c r="BW352">
        <f>SUMIFS('Grid GenerationQueue'!AM$5:AM$410,'Grid GenerationQueue'!$AZ$5:$AZ$410,$B352,'Grid GenerationQueue'!$BA$5:$BA$410,$C352,'Grid GenerationQueue'!$BJ$5:$BJ$410,"Executed",'Grid GenerationQueue'!$BD$5:$BD$410,"&lt;="&amp;$BE$3)</f>
        <v>0</v>
      </c>
      <c r="BX352">
        <f>SUMIFS('Grid GenerationQueue'!AN$5:AN$410,'Grid GenerationQueue'!$AZ$5:$AZ$410,$B352,'Grid GenerationQueue'!$BA$5:$BA$410,$C352,'Grid GenerationQueue'!$BJ$5:$BJ$410,"Executed",'Grid GenerationQueue'!$BD$5:$BD$410,"&lt;="&amp;$BE$3)</f>
        <v>0</v>
      </c>
      <c r="BY352">
        <f>SUMIFS('Grid GenerationQueue'!AO$5:AO$410,'Grid GenerationQueue'!$AZ$5:$AZ$410,$B352,'Grid GenerationQueue'!$BA$5:$BA$410,$C352,'Grid GenerationQueue'!$BJ$5:$BJ$410,"Executed",'Grid GenerationQueue'!$BD$5:$BD$410,"&lt;="&amp;$BE$3)</f>
        <v>0</v>
      </c>
      <c r="BZ352">
        <f>SUMIFS('Grid GenerationQueue'!AP$5:AP$410,'Grid GenerationQueue'!$AZ$5:$AZ$410,$B352,'Grid GenerationQueue'!$BA$5:$BA$410,$C352,'Grid GenerationQueue'!$BJ$5:$BJ$410,"Executed",'Grid GenerationQueue'!$BD$5:$BD$410,"&lt;="&amp;$BE$3)</f>
        <v>0</v>
      </c>
      <c r="CA352">
        <f>SUMIFS('Grid GenerationQueue'!AQ$5:AQ$410,'Grid GenerationQueue'!$AZ$5:$AZ$410,$B352,'Grid GenerationQueue'!$BA$5:$BA$410,$C352,'Grid GenerationQueue'!$BJ$5:$BJ$410,"Executed",'Grid GenerationQueue'!$BD$5:$BD$410,"&lt;="&amp;$BE$3)</f>
        <v>0</v>
      </c>
      <c r="CB352">
        <f>SUMIFS('Grid GenerationQueue'!AR$5:AR$410,'Grid GenerationQueue'!$AZ$5:$AZ$410,$B352,'Grid GenerationQueue'!$BA$5:$BA$410,$C352,'Grid GenerationQueue'!$BJ$5:$BJ$410,"Executed",'Grid GenerationQueue'!$BD$5:$BD$410,"&lt;="&amp;$BE$3)</f>
        <v>0</v>
      </c>
      <c r="CD352">
        <f>SUMIFS('Grid GenerationQueue'!AG$5:AG$410,'Grid GenerationQueue'!$AZ$5:$AZ$410,$B352,'Grid GenerationQueue'!$BA$5:$BA$410,$C352,'Grid GenerationQueue'!$BH$5:$BH$410,"&lt;&gt;"&amp;"",'Grid GenerationQueue'!$BD$5:$BD$410,"&lt;="&amp;$BE$3)</f>
        <v>0</v>
      </c>
      <c r="CE352">
        <f>SUMIFS('Grid GenerationQueue'!AH$5:AH$410,'Grid GenerationQueue'!$AZ$5:$AZ$410,$B352,'Grid GenerationQueue'!$BA$5:$BA$410,$C352,'Grid GenerationQueue'!$BH$5:$BH$410,"&lt;&gt;"&amp;"",'Grid GenerationQueue'!$BD$5:$BD$410,"&lt;="&amp;$BE$3)</f>
        <v>0</v>
      </c>
      <c r="CF352">
        <f>SUMIFS('Grid GenerationQueue'!AI$5:AI$410,'Grid GenerationQueue'!$AZ$5:$AZ$410,$B352,'Grid GenerationQueue'!$BA$5:$BA$410,$C352,'Grid GenerationQueue'!$BH$5:$BH$410,"&lt;&gt;"&amp;"",'Grid GenerationQueue'!$BD$5:$BD$410,"&lt;="&amp;$BE$3)</f>
        <v>0</v>
      </c>
      <c r="CG352">
        <f>SUMIFS('Grid GenerationQueue'!AJ$5:AJ$410,'Grid GenerationQueue'!$AZ$5:$AZ$410,$B352,'Grid GenerationQueue'!$BA$5:$BA$410,$C352,'Grid GenerationQueue'!$BH$5:$BH$410,"&lt;&gt;"&amp;"",'Grid GenerationQueue'!$BD$5:$BD$410,"&lt;="&amp;$BE$3)</f>
        <v>0</v>
      </c>
      <c r="CH352">
        <f>SUMIFS('Grid GenerationQueue'!AK$5:AK$410,'Grid GenerationQueue'!$AZ$5:$AZ$410,$B352,'Grid GenerationQueue'!$BA$5:$BA$410,$C352,'Grid GenerationQueue'!$BH$5:$BH$410,"&lt;&gt;"&amp;"",'Grid GenerationQueue'!$BD$5:$BD$410,"&lt;="&amp;$BE$3)</f>
        <v>0</v>
      </c>
      <c r="CI352">
        <f>SUMIFS('Grid GenerationQueue'!AL$5:AL$410,'Grid GenerationQueue'!$AZ$5:$AZ$410,$B352,'Grid GenerationQueue'!$BA$5:$BA$410,$C352,'Grid GenerationQueue'!$BH$5:$BH$410,"&lt;&gt;"&amp;"",'Grid GenerationQueue'!$BD$5:$BD$410,"&lt;="&amp;$BE$3)</f>
        <v>0</v>
      </c>
      <c r="CJ352">
        <f>SUMIFS('Grid GenerationQueue'!AM$5:AM$410,'Grid GenerationQueue'!$AZ$5:$AZ$410,$B352,'Grid GenerationQueue'!$BA$5:$BA$410,$C352,'Grid GenerationQueue'!$BH$5:$BH$410,"&lt;&gt;"&amp;"",'Grid GenerationQueue'!$BD$5:$BD$410,"&lt;="&amp;$BE$3)</f>
        <v>0</v>
      </c>
      <c r="CK352">
        <f>SUMIFS('Grid GenerationQueue'!AN$5:AN$410,'Grid GenerationQueue'!$AZ$5:$AZ$410,$B352,'Grid GenerationQueue'!$BA$5:$BA$410,$C352,'Grid GenerationQueue'!$BH$5:$BH$410,"&lt;&gt;"&amp;"",'Grid GenerationQueue'!$BD$5:$BD$410,"&lt;="&amp;$BE$3)</f>
        <v>0</v>
      </c>
      <c r="CL352">
        <f>SUMIFS('Grid GenerationQueue'!AO$5:AO$410,'Grid GenerationQueue'!$AZ$5:$AZ$410,$B352,'Grid GenerationQueue'!$BA$5:$BA$410,$C352,'Grid GenerationQueue'!$BH$5:$BH$410,"&lt;&gt;"&amp;"",'Grid GenerationQueue'!$BD$5:$BD$410,"&lt;="&amp;$BE$3)</f>
        <v>0</v>
      </c>
      <c r="CM352">
        <f>SUMIFS('Grid GenerationQueue'!AP$5:AP$410,'Grid GenerationQueue'!$AZ$5:$AZ$410,$B352,'Grid GenerationQueue'!$BA$5:$BA$410,$C352,'Grid GenerationQueue'!$BH$5:$BH$410,"&lt;&gt;"&amp;"",'Grid GenerationQueue'!$BD$5:$BD$410,"&lt;="&amp;$BE$3)</f>
        <v>0</v>
      </c>
      <c r="CN352">
        <f>SUMIFS('Grid GenerationQueue'!AQ$5:AQ$410,'Grid GenerationQueue'!$AZ$5:$AZ$410,$B352,'Grid GenerationQueue'!$BA$5:$BA$410,$C352,'Grid GenerationQueue'!$BH$5:$BH$410,"&lt;&gt;"&amp;"",'Grid GenerationQueue'!$BD$5:$BD$410,"&lt;="&amp;$BE$3)</f>
        <v>0</v>
      </c>
      <c r="CO352">
        <f>SUMIFS('Grid GenerationQueue'!AR$5:AR$410,'Grid GenerationQueue'!$AZ$5:$AZ$410,$B352,'Grid GenerationQueue'!$BA$5:$BA$410,$C352,'Grid GenerationQueue'!$BH$5:$BH$410,"&lt;&gt;"&amp;"",'Grid GenerationQueue'!$BD$5:$BD$410,"&lt;="&amp;$BE$3)</f>
        <v>0</v>
      </c>
      <c r="CQ352">
        <f>SUMIFS('Grid GenerationQueue'!AG$5:AG$410,'Grid GenerationQueue'!$AZ$5:$AZ$410,$B352,'Grid GenerationQueue'!$BA$5:$BA$410,$C352,'Grid GenerationQueue'!$BK$5:$BK$410,"&gt;0",'Grid GenerationQueue'!$BD$5:$BD$410,"&lt;="&amp;$BE$3)</f>
        <v>0</v>
      </c>
      <c r="CR352">
        <f>SUMIFS('Grid GenerationQueue'!AH$5:AH$410,'Grid GenerationQueue'!$AZ$5:$AZ$410,$B352,'Grid GenerationQueue'!$BA$5:$BA$410,$C352,'Grid GenerationQueue'!$BK$5:$BK$410,"&gt;0",'Grid GenerationQueue'!$BD$5:$BD$410,"&lt;="&amp;$BE$3)</f>
        <v>0</v>
      </c>
      <c r="CS352">
        <f>SUMIFS('Grid GenerationQueue'!AI$5:AI$410,'Grid GenerationQueue'!$AZ$5:$AZ$410,$B352,'Grid GenerationQueue'!$BA$5:$BA$410,$C352,'Grid GenerationQueue'!$BK$5:$BK$410,"&gt;0",'Grid GenerationQueue'!$BD$5:$BD$410,"&lt;="&amp;$BE$3)</f>
        <v>0</v>
      </c>
      <c r="CT352">
        <f>SUMIFS('Grid GenerationQueue'!AJ$5:AJ$410,'Grid GenerationQueue'!$AZ$5:$AZ$410,$B352,'Grid GenerationQueue'!$BA$5:$BA$410,$C352,'Grid GenerationQueue'!$BK$5:$BK$410,"&gt;0",'Grid GenerationQueue'!$BD$5:$BD$410,"&lt;="&amp;$BE$3)</f>
        <v>0</v>
      </c>
      <c r="CU352">
        <f>SUMIFS('Grid GenerationQueue'!AK$5:AK$410,'Grid GenerationQueue'!$AZ$5:$AZ$410,$B352,'Grid GenerationQueue'!$BA$5:$BA$410,$C352,'Grid GenerationQueue'!$BK$5:$BK$410,"&gt;0",'Grid GenerationQueue'!$BD$5:$BD$410,"&lt;="&amp;$BE$3)</f>
        <v>0</v>
      </c>
      <c r="CV352">
        <f>SUMIFS('Grid GenerationQueue'!AL$5:AL$410,'Grid GenerationQueue'!$AZ$5:$AZ$410,$B352,'Grid GenerationQueue'!$BA$5:$BA$410,$C352,'Grid GenerationQueue'!$BK$5:$BK$410,"&gt;0",'Grid GenerationQueue'!$BD$5:$BD$410,"&lt;="&amp;$BE$3)</f>
        <v>0</v>
      </c>
      <c r="CW352">
        <f>SUMIFS('Grid GenerationQueue'!AM$5:AM$410,'Grid GenerationQueue'!$AZ$5:$AZ$410,$B352,'Grid GenerationQueue'!$BA$5:$BA$410,$C352,'Grid GenerationQueue'!$BK$5:$BK$410,"&gt;0",'Grid GenerationQueue'!$BD$5:$BD$410,"&lt;="&amp;$BE$3)</f>
        <v>0</v>
      </c>
      <c r="CX352">
        <f>SUMIFS('Grid GenerationQueue'!AN$5:AN$410,'Grid GenerationQueue'!$AZ$5:$AZ$410,$B352,'Grid GenerationQueue'!$BA$5:$BA$410,$C352,'Grid GenerationQueue'!$BK$5:$BK$410,"&gt;0",'Grid GenerationQueue'!$BD$5:$BD$410,"&lt;="&amp;$BE$3)</f>
        <v>0</v>
      </c>
      <c r="CY352">
        <f>SUMIFS('Grid GenerationQueue'!AO$5:AO$410,'Grid GenerationQueue'!$AZ$5:$AZ$410,$B352,'Grid GenerationQueue'!$BA$5:$BA$410,$C352,'Grid GenerationQueue'!$BK$5:$BK$410,"&gt;0",'Grid GenerationQueue'!$BD$5:$BD$410,"&lt;="&amp;$BE$3)</f>
        <v>0</v>
      </c>
      <c r="CZ352">
        <f>SUMIFS('Grid GenerationQueue'!AP$5:AP$410,'Grid GenerationQueue'!$AZ$5:$AZ$410,$B352,'Grid GenerationQueue'!$BA$5:$BA$410,$C352,'Grid GenerationQueue'!$BK$5:$BK$410,"&gt;0",'Grid GenerationQueue'!$BD$5:$BD$410,"&lt;="&amp;$BE$3)</f>
        <v>0</v>
      </c>
      <c r="DA352">
        <f>SUMIFS('Grid GenerationQueue'!AQ$5:AQ$410,'Grid GenerationQueue'!$AZ$5:$AZ$410,$B352,'Grid GenerationQueue'!$BA$5:$BA$410,$C352,'Grid GenerationQueue'!$BK$5:$BK$410,"&gt;0",'Grid GenerationQueue'!$BD$5:$BD$410,"&lt;="&amp;$BE$3)</f>
        <v>0</v>
      </c>
      <c r="DB352">
        <f>SUMIFS('Grid GenerationQueue'!AR$5:AR$410,'Grid GenerationQueue'!$AZ$5:$AZ$410,$B352,'Grid GenerationQueue'!$BA$5:$BA$410,$C352,'Grid GenerationQueue'!$BK$5:$BK$410,"&gt;0",'Grid GenerationQueue'!$BD$5:$BD$410,"&lt;="&amp;$BE$3)</f>
        <v>0</v>
      </c>
    </row>
    <row r="353" spans="1:106" x14ac:dyDescent="0.35">
      <c r="A353" t="s">
        <v>4750</v>
      </c>
      <c r="B353" t="s">
        <v>4922</v>
      </c>
      <c r="C353">
        <v>500</v>
      </c>
      <c r="D353">
        <f>SUMIFS('Grid GenerationQueue'!AG$5:AG$410,'Grid GenerationQueue'!$AZ$5:$AZ$410,$B353,'Grid GenerationQueue'!$BA$5:$BA$410,$C353)</f>
        <v>0</v>
      </c>
      <c r="E353">
        <f>SUMIFS('Grid GenerationQueue'!AH$5:AH$410,'Grid GenerationQueue'!$AZ$5:$AZ$410,$B353,'Grid GenerationQueue'!$BA$5:$BA$410,$C353)</f>
        <v>0</v>
      </c>
      <c r="F353">
        <f>SUMIFS('Grid GenerationQueue'!AI$5:AI$410,'Grid GenerationQueue'!$AZ$5:$AZ$410,$B353,'Grid GenerationQueue'!$BA$5:$BA$410,$C353)</f>
        <v>0</v>
      </c>
      <c r="G353">
        <f>SUMIFS('Grid GenerationQueue'!AJ$5:AJ$410,'Grid GenerationQueue'!$AZ$5:$AZ$410,$B353,'Grid GenerationQueue'!$BA$5:$BA$410,$C353)</f>
        <v>0</v>
      </c>
      <c r="H353">
        <f>SUMIFS('Grid GenerationQueue'!AK$5:AK$410,'Grid GenerationQueue'!$AZ$5:$AZ$410,$B353,'Grid GenerationQueue'!$BA$5:$BA$410,$C353)</f>
        <v>0</v>
      </c>
      <c r="I353">
        <f>SUMIFS('Grid GenerationQueue'!AL$5:AL$410,'Grid GenerationQueue'!$AZ$5:$AZ$410,$B353,'Grid GenerationQueue'!$BA$5:$BA$410,$C353)</f>
        <v>0</v>
      </c>
      <c r="J353">
        <f>SUMIFS('Grid GenerationQueue'!AM$5:AM$410,'Grid GenerationQueue'!$AZ$5:$AZ$410,$B353,'Grid GenerationQueue'!$BA$5:$BA$410,$C353)</f>
        <v>0</v>
      </c>
      <c r="K353">
        <f>SUMIFS('Grid GenerationQueue'!AN$5:AN$410,'Grid GenerationQueue'!$AZ$5:$AZ$410,$B353,'Grid GenerationQueue'!$BA$5:$BA$410,$C353)</f>
        <v>0</v>
      </c>
      <c r="L353">
        <f>SUMIFS('Grid GenerationQueue'!AO$5:AO$410,'Grid GenerationQueue'!$AZ$5:$AZ$410,$B353,'Grid GenerationQueue'!$BA$5:$BA$410,$C353)</f>
        <v>0</v>
      </c>
      <c r="M353">
        <f>SUMIFS('Grid GenerationQueue'!AP$5:AP$410,'Grid GenerationQueue'!$AZ$5:$AZ$410,$B353,'Grid GenerationQueue'!$BA$5:$BA$410,$C353)</f>
        <v>0</v>
      </c>
      <c r="N353">
        <f>SUMIFS('Grid GenerationQueue'!AQ$5:AQ$410,'Grid GenerationQueue'!$AZ$5:$AZ$410,$B353,'Grid GenerationQueue'!$BA$5:$BA$410,$C353)</f>
        <v>0</v>
      </c>
      <c r="O353">
        <f>SUMIFS('Grid GenerationQueue'!AR$5:AR$410,'Grid GenerationQueue'!$AZ$5:$AZ$410,$B353,'Grid GenerationQueue'!$BA$5:$BA$410,$C353)</f>
        <v>0</v>
      </c>
      <c r="Q353">
        <f>SUMIFS('Grid GenerationQueue'!AG$5:AG$410,'Grid GenerationQueue'!$AZ$5:$AZ$410,$B353,'Grid GenerationQueue'!$BA$5:$BA$410,$C353,'Grid GenerationQueue'!$BJ$5:$BJ$410,"Executed")</f>
        <v>0</v>
      </c>
      <c r="R353">
        <f>SUMIFS('Grid GenerationQueue'!AH$5:AH$410,'Grid GenerationQueue'!$AZ$5:$AZ$410,$B353,'Grid GenerationQueue'!$BA$5:$BA$410,$C353,'Grid GenerationQueue'!$BJ$5:$BJ$410,"Executed")</f>
        <v>0</v>
      </c>
      <c r="S353">
        <f>SUMIFS('Grid GenerationQueue'!AI$5:AI$410,'Grid GenerationQueue'!$AZ$5:$AZ$410,$B353,'Grid GenerationQueue'!$BA$5:$BA$410,$C353,'Grid GenerationQueue'!$BJ$5:$BJ$410,"Executed")</f>
        <v>0</v>
      </c>
      <c r="T353">
        <f>SUMIFS('Grid GenerationQueue'!AJ$5:AJ$410,'Grid GenerationQueue'!$AZ$5:$AZ$410,$B353,'Grid GenerationQueue'!$BA$5:$BA$410,$C353,'Grid GenerationQueue'!$BJ$5:$BJ$410,"Executed")</f>
        <v>0</v>
      </c>
      <c r="U353">
        <f>SUMIFS('Grid GenerationQueue'!AK$5:AK$410,'Grid GenerationQueue'!$AZ$5:$AZ$410,$B353,'Grid GenerationQueue'!$BA$5:$BA$410,$C353,'Grid GenerationQueue'!$BJ$5:$BJ$410,"Executed")</f>
        <v>0</v>
      </c>
      <c r="V353">
        <f>SUMIFS('Grid GenerationQueue'!AL$5:AL$410,'Grid GenerationQueue'!$AZ$5:$AZ$410,$B353,'Grid GenerationQueue'!$BA$5:$BA$410,$C353,'Grid GenerationQueue'!$BJ$5:$BJ$410,"Executed")</f>
        <v>0</v>
      </c>
      <c r="W353">
        <f>SUMIFS('Grid GenerationQueue'!AM$5:AM$410,'Grid GenerationQueue'!$AZ$5:$AZ$410,$B353,'Grid GenerationQueue'!$BA$5:$BA$410,$C353,'Grid GenerationQueue'!$BJ$5:$BJ$410,"Executed")</f>
        <v>0</v>
      </c>
      <c r="X353">
        <f>SUMIFS('Grid GenerationQueue'!AN$5:AN$410,'Grid GenerationQueue'!$AZ$5:$AZ$410,$B353,'Grid GenerationQueue'!$BA$5:$BA$410,$C353,'Grid GenerationQueue'!$BJ$5:$BJ$410,"Executed")</f>
        <v>0</v>
      </c>
      <c r="Y353">
        <f>SUMIFS('Grid GenerationQueue'!AO$5:AO$410,'Grid GenerationQueue'!$AZ$5:$AZ$410,$B353,'Grid GenerationQueue'!$BA$5:$BA$410,$C353,'Grid GenerationQueue'!$BJ$5:$BJ$410,"Executed")</f>
        <v>0</v>
      </c>
      <c r="Z353">
        <f>SUMIFS('Grid GenerationQueue'!AP$5:AP$410,'Grid GenerationQueue'!$AZ$5:$AZ$410,$B353,'Grid GenerationQueue'!$BA$5:$BA$410,$C353,'Grid GenerationQueue'!$BJ$5:$BJ$410,"Executed")</f>
        <v>0</v>
      </c>
      <c r="AA353">
        <f>SUMIFS('Grid GenerationQueue'!AQ$5:AQ$410,'Grid GenerationQueue'!$AZ$5:$AZ$410,$B353,'Grid GenerationQueue'!$BA$5:$BA$410,$C353,'Grid GenerationQueue'!$BJ$5:$BJ$410,"Executed")</f>
        <v>0</v>
      </c>
      <c r="AB353">
        <f>SUMIFS('Grid GenerationQueue'!AR$5:AR$410,'Grid GenerationQueue'!$AZ$5:$AZ$410,$B353,'Grid GenerationQueue'!$BA$5:$BA$410,$C353,'Grid GenerationQueue'!$BJ$5:$BJ$410,"Executed")</f>
        <v>0</v>
      </c>
      <c r="AD353">
        <f>SUMIFS('Grid GenerationQueue'!AG$5:AG$410,'Grid GenerationQueue'!$AZ$5:$AZ$410,$B353,'Grid GenerationQueue'!$BA$5:$BA$410,$C353,'Grid GenerationQueue'!$BH$5:$BH$410,"&lt;&gt;"&amp;"")+SUMIFS('Grid GenerationQueue'!AG$5:AG$410,'Grid GenerationQueue'!$AZ$5:$AZ$410,$B353,'Grid GenerationQueue'!$BA$5:$BA$410,$C353,'Grid GenerationQueue'!$BH$5:$BH$410,"",'Grid GenerationQueue'!$AC$5:$AC$410,1)</f>
        <v>0</v>
      </c>
      <c r="AE353">
        <f>SUMIFS('Grid GenerationQueue'!AH$5:AH$410,'Grid GenerationQueue'!$AZ$5:$AZ$410,$B353,'Grid GenerationQueue'!$BA$5:$BA$410,$C353,'Grid GenerationQueue'!$BH$5:$BH$410,"&lt;&gt;"&amp;"")+SUMIFS('Grid GenerationQueue'!AH$5:AH$410,'Grid GenerationQueue'!$AZ$5:$AZ$410,$B353,'Grid GenerationQueue'!$BA$5:$BA$410,$C353,'Grid GenerationQueue'!$BH$5:$BH$410,"",'Grid GenerationQueue'!$AC$5:$AC$410,1)</f>
        <v>0</v>
      </c>
      <c r="AF353">
        <f>SUMIFS('Grid GenerationQueue'!AI$5:AI$410,'Grid GenerationQueue'!$AZ$5:$AZ$410,$B353,'Grid GenerationQueue'!$BA$5:$BA$410,$C353,'Grid GenerationQueue'!$BH$5:$BH$410,"&lt;&gt;"&amp;"")+SUMIFS('Grid GenerationQueue'!AI$5:AI$410,'Grid GenerationQueue'!$AZ$5:$AZ$410,$B353,'Grid GenerationQueue'!$BA$5:$BA$410,$C353,'Grid GenerationQueue'!$BH$5:$BH$410,"",'Grid GenerationQueue'!$AC$5:$AC$410,1)</f>
        <v>0</v>
      </c>
      <c r="AG353">
        <f>SUMIFS('Grid GenerationQueue'!AJ$5:AJ$410,'Grid GenerationQueue'!$AZ$5:$AZ$410,$B353,'Grid GenerationQueue'!$BA$5:$BA$410,$C353,'Grid GenerationQueue'!$BH$5:$BH$410,"&lt;&gt;"&amp;"")+SUMIFS('Grid GenerationQueue'!AJ$5:AJ$410,'Grid GenerationQueue'!$AZ$5:$AZ$410,$B353,'Grid GenerationQueue'!$BA$5:$BA$410,$C353,'Grid GenerationQueue'!$BH$5:$BH$410,"",'Grid GenerationQueue'!$AC$5:$AC$410,1)</f>
        <v>0</v>
      </c>
      <c r="AH353">
        <f>SUMIFS('Grid GenerationQueue'!AK$5:AK$410,'Grid GenerationQueue'!$AZ$5:$AZ$410,$B353,'Grid GenerationQueue'!$BA$5:$BA$410,$C353,'Grid GenerationQueue'!$BH$5:$BH$410,"&lt;&gt;"&amp;"")+SUMIFS('Grid GenerationQueue'!AK$5:AK$410,'Grid GenerationQueue'!$AZ$5:$AZ$410,$B353,'Grid GenerationQueue'!$BA$5:$BA$410,$C353,'Grid GenerationQueue'!$BH$5:$BH$410,"",'Grid GenerationQueue'!$AC$5:$AC$410,1)</f>
        <v>0</v>
      </c>
      <c r="AI353">
        <f>SUMIFS('Grid GenerationQueue'!AL$5:AL$410,'Grid GenerationQueue'!$AZ$5:$AZ$410,$B353,'Grid GenerationQueue'!$BA$5:$BA$410,$C353,'Grid GenerationQueue'!$BH$5:$BH$410,"&lt;&gt;"&amp;"")+SUMIFS('Grid GenerationQueue'!AL$5:AL$410,'Grid GenerationQueue'!$AZ$5:$AZ$410,$B353,'Grid GenerationQueue'!$BA$5:$BA$410,$C353,'Grid GenerationQueue'!$BH$5:$BH$410,"",'Grid GenerationQueue'!$AC$5:$AC$410,1)</f>
        <v>0</v>
      </c>
      <c r="AJ353">
        <f>SUMIFS('Grid GenerationQueue'!AM$5:AM$410,'Grid GenerationQueue'!$AZ$5:$AZ$410,$B353,'Grid GenerationQueue'!$BA$5:$BA$410,$C353,'Grid GenerationQueue'!$BH$5:$BH$410,"&lt;&gt;"&amp;"")+SUMIFS('Grid GenerationQueue'!AM$5:AM$410,'Grid GenerationQueue'!$AZ$5:$AZ$410,$B353,'Grid GenerationQueue'!$BA$5:$BA$410,$C353,'Grid GenerationQueue'!$BH$5:$BH$410,"",'Grid GenerationQueue'!$AC$5:$AC$410,1)</f>
        <v>0</v>
      </c>
      <c r="AK353">
        <f>SUMIFS('Grid GenerationQueue'!AN$5:AN$410,'Grid GenerationQueue'!$AZ$5:$AZ$410,$B353,'Grid GenerationQueue'!$BA$5:$BA$410,$C353,'Grid GenerationQueue'!$BH$5:$BH$410,"&lt;&gt;"&amp;"")+SUMIFS('Grid GenerationQueue'!AN$5:AN$410,'Grid GenerationQueue'!$AZ$5:$AZ$410,$B353,'Grid GenerationQueue'!$BA$5:$BA$410,$C353,'Grid GenerationQueue'!$BH$5:$BH$410,"",'Grid GenerationQueue'!$AC$5:$AC$410,1)</f>
        <v>0</v>
      </c>
      <c r="AL353">
        <f>SUMIFS('Grid GenerationQueue'!AO$5:AO$410,'Grid GenerationQueue'!$AZ$5:$AZ$410,$B353,'Grid GenerationQueue'!$BA$5:$BA$410,$C353,'Grid GenerationQueue'!$BH$5:$BH$410,"&lt;&gt;"&amp;"")+SUMIFS('Grid GenerationQueue'!AO$5:AO$410,'Grid GenerationQueue'!$AZ$5:$AZ$410,$B353,'Grid GenerationQueue'!$BA$5:$BA$410,$C353,'Grid GenerationQueue'!$BH$5:$BH$410,"",'Grid GenerationQueue'!$AC$5:$AC$410,1)</f>
        <v>0</v>
      </c>
      <c r="AM353">
        <f>SUMIFS('Grid GenerationQueue'!AP$5:AP$410,'Grid GenerationQueue'!$AZ$5:$AZ$410,$B353,'Grid GenerationQueue'!$BA$5:$BA$410,$C353,'Grid GenerationQueue'!$BH$5:$BH$410,"&lt;&gt;"&amp;"")+SUMIFS('Grid GenerationQueue'!AP$5:AP$410,'Grid GenerationQueue'!$AZ$5:$AZ$410,$B353,'Grid GenerationQueue'!$BA$5:$BA$410,$C353,'Grid GenerationQueue'!$BH$5:$BH$410,"",'Grid GenerationQueue'!$AC$5:$AC$410,1)</f>
        <v>0</v>
      </c>
      <c r="AN353">
        <f>SUMIFS('Grid GenerationQueue'!AQ$5:AQ$410,'Grid GenerationQueue'!$AZ$5:$AZ$410,$B353,'Grid GenerationQueue'!$BA$5:$BA$410,$C353,'Grid GenerationQueue'!$BH$5:$BH$410,"&lt;&gt;"&amp;"")+SUMIFS('Grid GenerationQueue'!AQ$5:AQ$410,'Grid GenerationQueue'!$AZ$5:$AZ$410,$B353,'Grid GenerationQueue'!$BA$5:$BA$410,$C353,'Grid GenerationQueue'!$BH$5:$BH$410,"",'Grid GenerationQueue'!$AC$5:$AC$410,1)</f>
        <v>0</v>
      </c>
      <c r="AO353">
        <f>SUMIFS('Grid GenerationQueue'!AR$5:AR$410,'Grid GenerationQueue'!$AZ$5:$AZ$410,$B353,'Grid GenerationQueue'!$BA$5:$BA$410,$C353,'Grid GenerationQueue'!$BH$5:$BH$410,"&lt;&gt;"&amp;"")+SUMIFS('Grid GenerationQueue'!AR$5:AR$410,'Grid GenerationQueue'!$AZ$5:$AZ$410,$B353,'Grid GenerationQueue'!$BA$5:$BA$410,$C353,'Grid GenerationQueue'!$BH$5:$BH$410,"",'Grid GenerationQueue'!$AC$5:$AC$410,1)</f>
        <v>0</v>
      </c>
      <c r="AQ353">
        <f>SUMIFS('Grid GenerationQueue'!AG$5:AG$410,'Grid GenerationQueue'!$AZ$5:$AZ$410,$B353,'Grid GenerationQueue'!$BA$5:$BA$410,$C353,'Grid GenerationQueue'!$BK$5:$BK$410,"&gt;0")</f>
        <v>0</v>
      </c>
      <c r="AR353">
        <f>SUMIFS('Grid GenerationQueue'!AH$5:AH$410,'Grid GenerationQueue'!$AZ$5:$AZ$410,$B353,'Grid GenerationQueue'!$BA$5:$BA$410,$C353,'Grid GenerationQueue'!$BK$5:$BK$410,"&gt;0")</f>
        <v>0</v>
      </c>
      <c r="AS353">
        <f>SUMIFS('Grid GenerationQueue'!AI$5:AI$410,'Grid GenerationQueue'!$AZ$5:$AZ$410,$B353,'Grid GenerationQueue'!$BA$5:$BA$410,$C353,'Grid GenerationQueue'!$BK$5:$BK$410,"&gt;0")</f>
        <v>0</v>
      </c>
      <c r="AT353">
        <f>SUMIFS('Grid GenerationQueue'!AJ$5:AJ$410,'Grid GenerationQueue'!$AZ$5:$AZ$410,$B353,'Grid GenerationQueue'!$BA$5:$BA$410,$C353,'Grid GenerationQueue'!$BK$5:$BK$410,"&gt;0")</f>
        <v>0</v>
      </c>
      <c r="AU353">
        <f>SUMIFS('Grid GenerationQueue'!AK$5:AK$410,'Grid GenerationQueue'!$AZ$5:$AZ$410,$B353,'Grid GenerationQueue'!$BA$5:$BA$410,$C353,'Grid GenerationQueue'!$BK$5:$BK$410,"&gt;0")</f>
        <v>0</v>
      </c>
      <c r="AV353">
        <f>SUMIFS('Grid GenerationQueue'!AL$5:AL$410,'Grid GenerationQueue'!$AZ$5:$AZ$410,$B353,'Grid GenerationQueue'!$BA$5:$BA$410,$C353,'Grid GenerationQueue'!$BK$5:$BK$410,"&gt;0")</f>
        <v>0</v>
      </c>
      <c r="AW353">
        <f>SUMIFS('Grid GenerationQueue'!AM$5:AM$410,'Grid GenerationQueue'!$AZ$5:$AZ$410,$B353,'Grid GenerationQueue'!$BA$5:$BA$410,$C353,'Grid GenerationQueue'!$BK$5:$BK$410,"&gt;0")</f>
        <v>0</v>
      </c>
      <c r="AX353">
        <f>SUMIFS('Grid GenerationQueue'!AN$5:AN$410,'Grid GenerationQueue'!$AZ$5:$AZ$410,$B353,'Grid GenerationQueue'!$BA$5:$BA$410,$C353,'Grid GenerationQueue'!$BK$5:$BK$410,"&gt;0")</f>
        <v>0</v>
      </c>
      <c r="AY353">
        <f>SUMIFS('Grid GenerationQueue'!AO$5:AO$410,'Grid GenerationQueue'!$AZ$5:$AZ$410,$B353,'Grid GenerationQueue'!$BA$5:$BA$410,$C353,'Grid GenerationQueue'!$BK$5:$BK$410,"&gt;0")</f>
        <v>0</v>
      </c>
      <c r="AZ353">
        <f>SUMIFS('Grid GenerationQueue'!AP$5:AP$410,'Grid GenerationQueue'!$AZ$5:$AZ$410,$B353,'Grid GenerationQueue'!$BA$5:$BA$410,$C353,'Grid GenerationQueue'!$BK$5:$BK$410,"&gt;0")</f>
        <v>0</v>
      </c>
      <c r="BA353">
        <f>SUMIFS('Grid GenerationQueue'!AQ$5:AQ$410,'Grid GenerationQueue'!$AZ$5:$AZ$410,$B353,'Grid GenerationQueue'!$BA$5:$BA$410,$C353,'Grid GenerationQueue'!$BK$5:$BK$410,"&gt;0")</f>
        <v>0</v>
      </c>
      <c r="BB353">
        <f>SUMIFS('Grid GenerationQueue'!AR$5:AR$410,'Grid GenerationQueue'!$AZ$5:$AZ$410,$B353,'Grid GenerationQueue'!$BA$5:$BA$410,$C353,'Grid GenerationQueue'!$BK$5:$BK$410,"&gt;0")</f>
        <v>0</v>
      </c>
      <c r="BD353">
        <f>SUMIFS('Grid GenerationQueue'!AG$5:AG$410,'Grid GenerationQueue'!$AZ$5:$AZ$410,$B353,'Grid GenerationQueue'!$BA$5:$BA$410,$C353,'Grid GenerationQueue'!$BD$5:$BD$410,"&lt;="&amp;$BE$3)</f>
        <v>0</v>
      </c>
      <c r="BE353">
        <f>SUMIFS('Grid GenerationQueue'!AH$5:AH$410,'Grid GenerationQueue'!$AZ$5:$AZ$410,$B353,'Grid GenerationQueue'!$BA$5:$BA$410,$C353,'Grid GenerationQueue'!$BD$5:$BD$410,"&lt;="&amp;$BE$3)</f>
        <v>0</v>
      </c>
      <c r="BF353">
        <f>SUMIFS('Grid GenerationQueue'!AI$5:AI$410,'Grid GenerationQueue'!$AZ$5:$AZ$410,$B353,'Grid GenerationQueue'!$BA$5:$BA$410,$C353,'Grid GenerationQueue'!$BD$5:$BD$410,"&lt;="&amp;$BE$3)</f>
        <v>0</v>
      </c>
      <c r="BG353">
        <f>SUMIFS('Grid GenerationQueue'!AJ$5:AJ$410,'Grid GenerationQueue'!$AZ$5:$AZ$410,$B353,'Grid GenerationQueue'!$BA$5:$BA$410,$C353,'Grid GenerationQueue'!$BD$5:$BD$410,"&lt;="&amp;$BE$3)</f>
        <v>0</v>
      </c>
      <c r="BH353">
        <f>SUMIFS('Grid GenerationQueue'!AK$5:AK$410,'Grid GenerationQueue'!$AZ$5:$AZ$410,$B353,'Grid GenerationQueue'!$BA$5:$BA$410,$C353,'Grid GenerationQueue'!$BD$5:$BD$410,"&lt;="&amp;$BE$3)</f>
        <v>0</v>
      </c>
      <c r="BI353">
        <f>SUMIFS('Grid GenerationQueue'!AL$5:AL$410,'Grid GenerationQueue'!$AZ$5:$AZ$410,$B353,'Grid GenerationQueue'!$BA$5:$BA$410,$C353,'Grid GenerationQueue'!$BD$5:$BD$410,"&lt;="&amp;$BE$3)</f>
        <v>0</v>
      </c>
      <c r="BJ353">
        <f>SUMIFS('Grid GenerationQueue'!AM$5:AM$410,'Grid GenerationQueue'!$AZ$5:$AZ$410,$B353,'Grid GenerationQueue'!$BA$5:$BA$410,$C353,'Grid GenerationQueue'!$BD$5:$BD$410,"&lt;="&amp;$BE$3)</f>
        <v>0</v>
      </c>
      <c r="BK353">
        <f>SUMIFS('Grid GenerationQueue'!AN$5:AN$410,'Grid GenerationQueue'!$AZ$5:$AZ$410,$B353,'Grid GenerationQueue'!$BA$5:$BA$410,$C353,'Grid GenerationQueue'!$BD$5:$BD$410,"&lt;="&amp;$BE$3)</f>
        <v>0</v>
      </c>
      <c r="BL353">
        <f>SUMIFS('Grid GenerationQueue'!AO$5:AO$410,'Grid GenerationQueue'!$AZ$5:$AZ$410,$B353,'Grid GenerationQueue'!$BA$5:$BA$410,$C353,'Grid GenerationQueue'!$BD$5:$BD$410,"&lt;="&amp;$BE$3)</f>
        <v>0</v>
      </c>
      <c r="BM353">
        <f>SUMIFS('Grid GenerationQueue'!AP$5:AP$410,'Grid GenerationQueue'!$AZ$5:$AZ$410,$B353,'Grid GenerationQueue'!$BA$5:$BA$410,$C353,'Grid GenerationQueue'!$BD$5:$BD$410,"&lt;="&amp;$BE$3)</f>
        <v>0</v>
      </c>
      <c r="BN353">
        <f>SUMIFS('Grid GenerationQueue'!AQ$5:AQ$410,'Grid GenerationQueue'!$AZ$5:$AZ$410,$B353,'Grid GenerationQueue'!$BA$5:$BA$410,$C353,'Grid GenerationQueue'!$BD$5:$BD$410,"&lt;="&amp;$BE$3)</f>
        <v>0</v>
      </c>
      <c r="BO353">
        <f>SUMIFS('Grid GenerationQueue'!AR$5:AR$410,'Grid GenerationQueue'!$AZ$5:$AZ$410,$B353,'Grid GenerationQueue'!$BA$5:$BA$410,$C353,'Grid GenerationQueue'!$BD$5:$BD$410,"&lt;="&amp;$BE$3)</f>
        <v>0</v>
      </c>
      <c r="BQ353">
        <f>SUMIFS('Grid GenerationQueue'!AG$5:AG$410,'Grid GenerationQueue'!$AZ$5:$AZ$410,$B353,'Grid GenerationQueue'!$BA$5:$BA$410,$C353,'Grid GenerationQueue'!$BJ$5:$BJ$410,"Executed",'Grid GenerationQueue'!$BD$5:$BD$410,"&lt;="&amp;$BE$3)</f>
        <v>0</v>
      </c>
      <c r="BR353">
        <f>SUMIFS('Grid GenerationQueue'!AH$5:AH$410,'Grid GenerationQueue'!$AZ$5:$AZ$410,$B353,'Grid GenerationQueue'!$BA$5:$BA$410,$C353,'Grid GenerationQueue'!$BJ$5:$BJ$410,"Executed",'Grid GenerationQueue'!$BD$5:$BD$410,"&lt;="&amp;$BE$3)</f>
        <v>0</v>
      </c>
      <c r="BS353">
        <f>SUMIFS('Grid GenerationQueue'!AI$5:AI$410,'Grid GenerationQueue'!$AZ$5:$AZ$410,$B353,'Grid GenerationQueue'!$BA$5:$BA$410,$C353,'Grid GenerationQueue'!$BJ$5:$BJ$410,"Executed",'Grid GenerationQueue'!$BD$5:$BD$410,"&lt;="&amp;$BE$3)</f>
        <v>0</v>
      </c>
      <c r="BT353">
        <f>SUMIFS('Grid GenerationQueue'!AJ$5:AJ$410,'Grid GenerationQueue'!$AZ$5:$AZ$410,$B353,'Grid GenerationQueue'!$BA$5:$BA$410,$C353,'Grid GenerationQueue'!$BJ$5:$BJ$410,"Executed",'Grid GenerationQueue'!$BD$5:$BD$410,"&lt;="&amp;$BE$3)</f>
        <v>0</v>
      </c>
      <c r="BU353">
        <f>SUMIFS('Grid GenerationQueue'!AK$5:AK$410,'Grid GenerationQueue'!$AZ$5:$AZ$410,$B353,'Grid GenerationQueue'!$BA$5:$BA$410,$C353,'Grid GenerationQueue'!$BJ$5:$BJ$410,"Executed",'Grid GenerationQueue'!$BD$5:$BD$410,"&lt;="&amp;$BE$3)</f>
        <v>0</v>
      </c>
      <c r="BV353">
        <f>SUMIFS('Grid GenerationQueue'!AL$5:AL$410,'Grid GenerationQueue'!$AZ$5:$AZ$410,$B353,'Grid GenerationQueue'!$BA$5:$BA$410,$C353,'Grid GenerationQueue'!$BJ$5:$BJ$410,"Executed",'Grid GenerationQueue'!$BD$5:$BD$410,"&lt;="&amp;$BE$3)</f>
        <v>0</v>
      </c>
      <c r="BW353">
        <f>SUMIFS('Grid GenerationQueue'!AM$5:AM$410,'Grid GenerationQueue'!$AZ$5:$AZ$410,$B353,'Grid GenerationQueue'!$BA$5:$BA$410,$C353,'Grid GenerationQueue'!$BJ$5:$BJ$410,"Executed",'Grid GenerationQueue'!$BD$5:$BD$410,"&lt;="&amp;$BE$3)</f>
        <v>0</v>
      </c>
      <c r="BX353">
        <f>SUMIFS('Grid GenerationQueue'!AN$5:AN$410,'Grid GenerationQueue'!$AZ$5:$AZ$410,$B353,'Grid GenerationQueue'!$BA$5:$BA$410,$C353,'Grid GenerationQueue'!$BJ$5:$BJ$410,"Executed",'Grid GenerationQueue'!$BD$5:$BD$410,"&lt;="&amp;$BE$3)</f>
        <v>0</v>
      </c>
      <c r="BY353">
        <f>SUMIFS('Grid GenerationQueue'!AO$5:AO$410,'Grid GenerationQueue'!$AZ$5:$AZ$410,$B353,'Grid GenerationQueue'!$BA$5:$BA$410,$C353,'Grid GenerationQueue'!$BJ$5:$BJ$410,"Executed",'Grid GenerationQueue'!$BD$5:$BD$410,"&lt;="&amp;$BE$3)</f>
        <v>0</v>
      </c>
      <c r="BZ353">
        <f>SUMIFS('Grid GenerationQueue'!AP$5:AP$410,'Grid GenerationQueue'!$AZ$5:$AZ$410,$B353,'Grid GenerationQueue'!$BA$5:$BA$410,$C353,'Grid GenerationQueue'!$BJ$5:$BJ$410,"Executed",'Grid GenerationQueue'!$BD$5:$BD$410,"&lt;="&amp;$BE$3)</f>
        <v>0</v>
      </c>
      <c r="CA353">
        <f>SUMIFS('Grid GenerationQueue'!AQ$5:AQ$410,'Grid GenerationQueue'!$AZ$5:$AZ$410,$B353,'Grid GenerationQueue'!$BA$5:$BA$410,$C353,'Grid GenerationQueue'!$BJ$5:$BJ$410,"Executed",'Grid GenerationQueue'!$BD$5:$BD$410,"&lt;="&amp;$BE$3)</f>
        <v>0</v>
      </c>
      <c r="CB353">
        <f>SUMIFS('Grid GenerationQueue'!AR$5:AR$410,'Grid GenerationQueue'!$AZ$5:$AZ$410,$B353,'Grid GenerationQueue'!$BA$5:$BA$410,$C353,'Grid GenerationQueue'!$BJ$5:$BJ$410,"Executed",'Grid GenerationQueue'!$BD$5:$BD$410,"&lt;="&amp;$BE$3)</f>
        <v>0</v>
      </c>
      <c r="CD353">
        <f>SUMIFS('Grid GenerationQueue'!AG$5:AG$410,'Grid GenerationQueue'!$AZ$5:$AZ$410,$B353,'Grid GenerationQueue'!$BA$5:$BA$410,$C353,'Grid GenerationQueue'!$BH$5:$BH$410,"&lt;&gt;"&amp;"",'Grid GenerationQueue'!$BD$5:$BD$410,"&lt;="&amp;$BE$3)</f>
        <v>0</v>
      </c>
      <c r="CE353">
        <f>SUMIFS('Grid GenerationQueue'!AH$5:AH$410,'Grid GenerationQueue'!$AZ$5:$AZ$410,$B353,'Grid GenerationQueue'!$BA$5:$BA$410,$C353,'Grid GenerationQueue'!$BH$5:$BH$410,"&lt;&gt;"&amp;"",'Grid GenerationQueue'!$BD$5:$BD$410,"&lt;="&amp;$BE$3)</f>
        <v>0</v>
      </c>
      <c r="CF353">
        <f>SUMIFS('Grid GenerationQueue'!AI$5:AI$410,'Grid GenerationQueue'!$AZ$5:$AZ$410,$B353,'Grid GenerationQueue'!$BA$5:$BA$410,$C353,'Grid GenerationQueue'!$BH$5:$BH$410,"&lt;&gt;"&amp;"",'Grid GenerationQueue'!$BD$5:$BD$410,"&lt;="&amp;$BE$3)</f>
        <v>0</v>
      </c>
      <c r="CG353">
        <f>SUMIFS('Grid GenerationQueue'!AJ$5:AJ$410,'Grid GenerationQueue'!$AZ$5:$AZ$410,$B353,'Grid GenerationQueue'!$BA$5:$BA$410,$C353,'Grid GenerationQueue'!$BH$5:$BH$410,"&lt;&gt;"&amp;"",'Grid GenerationQueue'!$BD$5:$BD$410,"&lt;="&amp;$BE$3)</f>
        <v>0</v>
      </c>
      <c r="CH353">
        <f>SUMIFS('Grid GenerationQueue'!AK$5:AK$410,'Grid GenerationQueue'!$AZ$5:$AZ$410,$B353,'Grid GenerationQueue'!$BA$5:$BA$410,$C353,'Grid GenerationQueue'!$BH$5:$BH$410,"&lt;&gt;"&amp;"",'Grid GenerationQueue'!$BD$5:$BD$410,"&lt;="&amp;$BE$3)</f>
        <v>0</v>
      </c>
      <c r="CI353">
        <f>SUMIFS('Grid GenerationQueue'!AL$5:AL$410,'Grid GenerationQueue'!$AZ$5:$AZ$410,$B353,'Grid GenerationQueue'!$BA$5:$BA$410,$C353,'Grid GenerationQueue'!$BH$5:$BH$410,"&lt;&gt;"&amp;"",'Grid GenerationQueue'!$BD$5:$BD$410,"&lt;="&amp;$BE$3)</f>
        <v>0</v>
      </c>
      <c r="CJ353">
        <f>SUMIFS('Grid GenerationQueue'!AM$5:AM$410,'Grid GenerationQueue'!$AZ$5:$AZ$410,$B353,'Grid GenerationQueue'!$BA$5:$BA$410,$C353,'Grid GenerationQueue'!$BH$5:$BH$410,"&lt;&gt;"&amp;"",'Grid GenerationQueue'!$BD$5:$BD$410,"&lt;="&amp;$BE$3)</f>
        <v>0</v>
      </c>
      <c r="CK353">
        <f>SUMIFS('Grid GenerationQueue'!AN$5:AN$410,'Grid GenerationQueue'!$AZ$5:$AZ$410,$B353,'Grid GenerationQueue'!$BA$5:$BA$410,$C353,'Grid GenerationQueue'!$BH$5:$BH$410,"&lt;&gt;"&amp;"",'Grid GenerationQueue'!$BD$5:$BD$410,"&lt;="&amp;$BE$3)</f>
        <v>0</v>
      </c>
      <c r="CL353">
        <f>SUMIFS('Grid GenerationQueue'!AO$5:AO$410,'Grid GenerationQueue'!$AZ$5:$AZ$410,$B353,'Grid GenerationQueue'!$BA$5:$BA$410,$C353,'Grid GenerationQueue'!$BH$5:$BH$410,"&lt;&gt;"&amp;"",'Grid GenerationQueue'!$BD$5:$BD$410,"&lt;="&amp;$BE$3)</f>
        <v>0</v>
      </c>
      <c r="CM353">
        <f>SUMIFS('Grid GenerationQueue'!AP$5:AP$410,'Grid GenerationQueue'!$AZ$5:$AZ$410,$B353,'Grid GenerationQueue'!$BA$5:$BA$410,$C353,'Grid GenerationQueue'!$BH$5:$BH$410,"&lt;&gt;"&amp;"",'Grid GenerationQueue'!$BD$5:$BD$410,"&lt;="&amp;$BE$3)</f>
        <v>0</v>
      </c>
      <c r="CN353">
        <f>SUMIFS('Grid GenerationQueue'!AQ$5:AQ$410,'Grid GenerationQueue'!$AZ$5:$AZ$410,$B353,'Grid GenerationQueue'!$BA$5:$BA$410,$C353,'Grid GenerationQueue'!$BH$5:$BH$410,"&lt;&gt;"&amp;"",'Grid GenerationQueue'!$BD$5:$BD$410,"&lt;="&amp;$BE$3)</f>
        <v>0</v>
      </c>
      <c r="CO353">
        <f>SUMIFS('Grid GenerationQueue'!AR$5:AR$410,'Grid GenerationQueue'!$AZ$5:$AZ$410,$B353,'Grid GenerationQueue'!$BA$5:$BA$410,$C353,'Grid GenerationQueue'!$BH$5:$BH$410,"&lt;&gt;"&amp;"",'Grid GenerationQueue'!$BD$5:$BD$410,"&lt;="&amp;$BE$3)</f>
        <v>0</v>
      </c>
      <c r="CQ353">
        <f>SUMIFS('Grid GenerationQueue'!AG$5:AG$410,'Grid GenerationQueue'!$AZ$5:$AZ$410,$B353,'Grid GenerationQueue'!$BA$5:$BA$410,$C353,'Grid GenerationQueue'!$BK$5:$BK$410,"&gt;0",'Grid GenerationQueue'!$BD$5:$BD$410,"&lt;="&amp;$BE$3)</f>
        <v>0</v>
      </c>
      <c r="CR353">
        <f>SUMIFS('Grid GenerationQueue'!AH$5:AH$410,'Grid GenerationQueue'!$AZ$5:$AZ$410,$B353,'Grid GenerationQueue'!$BA$5:$BA$410,$C353,'Grid GenerationQueue'!$BK$5:$BK$410,"&gt;0",'Grid GenerationQueue'!$BD$5:$BD$410,"&lt;="&amp;$BE$3)</f>
        <v>0</v>
      </c>
      <c r="CS353">
        <f>SUMIFS('Grid GenerationQueue'!AI$5:AI$410,'Grid GenerationQueue'!$AZ$5:$AZ$410,$B353,'Grid GenerationQueue'!$BA$5:$BA$410,$C353,'Grid GenerationQueue'!$BK$5:$BK$410,"&gt;0",'Grid GenerationQueue'!$BD$5:$BD$410,"&lt;="&amp;$BE$3)</f>
        <v>0</v>
      </c>
      <c r="CT353">
        <f>SUMIFS('Grid GenerationQueue'!AJ$5:AJ$410,'Grid GenerationQueue'!$AZ$5:$AZ$410,$B353,'Grid GenerationQueue'!$BA$5:$BA$410,$C353,'Grid GenerationQueue'!$BK$5:$BK$410,"&gt;0",'Grid GenerationQueue'!$BD$5:$BD$410,"&lt;="&amp;$BE$3)</f>
        <v>0</v>
      </c>
      <c r="CU353">
        <f>SUMIFS('Grid GenerationQueue'!AK$5:AK$410,'Grid GenerationQueue'!$AZ$5:$AZ$410,$B353,'Grid GenerationQueue'!$BA$5:$BA$410,$C353,'Grid GenerationQueue'!$BK$5:$BK$410,"&gt;0",'Grid GenerationQueue'!$BD$5:$BD$410,"&lt;="&amp;$BE$3)</f>
        <v>0</v>
      </c>
      <c r="CV353">
        <f>SUMIFS('Grid GenerationQueue'!AL$5:AL$410,'Grid GenerationQueue'!$AZ$5:$AZ$410,$B353,'Grid GenerationQueue'!$BA$5:$BA$410,$C353,'Grid GenerationQueue'!$BK$5:$BK$410,"&gt;0",'Grid GenerationQueue'!$BD$5:$BD$410,"&lt;="&amp;$BE$3)</f>
        <v>0</v>
      </c>
      <c r="CW353">
        <f>SUMIFS('Grid GenerationQueue'!AM$5:AM$410,'Grid GenerationQueue'!$AZ$5:$AZ$410,$B353,'Grid GenerationQueue'!$BA$5:$BA$410,$C353,'Grid GenerationQueue'!$BK$5:$BK$410,"&gt;0",'Grid GenerationQueue'!$BD$5:$BD$410,"&lt;="&amp;$BE$3)</f>
        <v>0</v>
      </c>
      <c r="CX353">
        <f>SUMIFS('Grid GenerationQueue'!AN$5:AN$410,'Grid GenerationQueue'!$AZ$5:$AZ$410,$B353,'Grid GenerationQueue'!$BA$5:$BA$410,$C353,'Grid GenerationQueue'!$BK$5:$BK$410,"&gt;0",'Grid GenerationQueue'!$BD$5:$BD$410,"&lt;="&amp;$BE$3)</f>
        <v>0</v>
      </c>
      <c r="CY353">
        <f>SUMIFS('Grid GenerationQueue'!AO$5:AO$410,'Grid GenerationQueue'!$AZ$5:$AZ$410,$B353,'Grid GenerationQueue'!$BA$5:$BA$410,$C353,'Grid GenerationQueue'!$BK$5:$BK$410,"&gt;0",'Grid GenerationQueue'!$BD$5:$BD$410,"&lt;="&amp;$BE$3)</f>
        <v>0</v>
      </c>
      <c r="CZ353">
        <f>SUMIFS('Grid GenerationQueue'!AP$5:AP$410,'Grid GenerationQueue'!$AZ$5:$AZ$410,$B353,'Grid GenerationQueue'!$BA$5:$BA$410,$C353,'Grid GenerationQueue'!$BK$5:$BK$410,"&gt;0",'Grid GenerationQueue'!$BD$5:$BD$410,"&lt;="&amp;$BE$3)</f>
        <v>0</v>
      </c>
      <c r="DA353">
        <f>SUMIFS('Grid GenerationQueue'!AQ$5:AQ$410,'Grid GenerationQueue'!$AZ$5:$AZ$410,$B353,'Grid GenerationQueue'!$BA$5:$BA$410,$C353,'Grid GenerationQueue'!$BK$5:$BK$410,"&gt;0",'Grid GenerationQueue'!$BD$5:$BD$410,"&lt;="&amp;$BE$3)</f>
        <v>0</v>
      </c>
      <c r="DB353">
        <f>SUMIFS('Grid GenerationQueue'!AR$5:AR$410,'Grid GenerationQueue'!$AZ$5:$AZ$410,$B353,'Grid GenerationQueue'!$BA$5:$BA$410,$C353,'Grid GenerationQueue'!$BK$5:$BK$410,"&gt;0",'Grid GenerationQueue'!$BD$5:$BD$410,"&lt;="&amp;$BE$3)</f>
        <v>0</v>
      </c>
    </row>
    <row r="354" spans="1:106" x14ac:dyDescent="0.35">
      <c r="A354" t="s">
        <v>4748</v>
      </c>
      <c r="B354" t="s">
        <v>4923</v>
      </c>
      <c r="C354">
        <v>115</v>
      </c>
      <c r="D354">
        <f>SUMIFS('Grid GenerationQueue'!AG$5:AG$410,'Grid GenerationQueue'!$AZ$5:$AZ$410,$B354,'Grid GenerationQueue'!$BA$5:$BA$410,$C354)</f>
        <v>0</v>
      </c>
      <c r="E354">
        <f>SUMIFS('Grid GenerationQueue'!AH$5:AH$410,'Grid GenerationQueue'!$AZ$5:$AZ$410,$B354,'Grid GenerationQueue'!$BA$5:$BA$410,$C354)</f>
        <v>0</v>
      </c>
      <c r="F354">
        <f>SUMIFS('Grid GenerationQueue'!AI$5:AI$410,'Grid GenerationQueue'!$AZ$5:$AZ$410,$B354,'Grid GenerationQueue'!$BA$5:$BA$410,$C354)</f>
        <v>0</v>
      </c>
      <c r="G354">
        <f>SUMIFS('Grid GenerationQueue'!AJ$5:AJ$410,'Grid GenerationQueue'!$AZ$5:$AZ$410,$B354,'Grid GenerationQueue'!$BA$5:$BA$410,$C354)</f>
        <v>0</v>
      </c>
      <c r="H354">
        <f>SUMIFS('Grid GenerationQueue'!AK$5:AK$410,'Grid GenerationQueue'!$AZ$5:$AZ$410,$B354,'Grid GenerationQueue'!$BA$5:$BA$410,$C354)</f>
        <v>0</v>
      </c>
      <c r="I354">
        <f>SUMIFS('Grid GenerationQueue'!AL$5:AL$410,'Grid GenerationQueue'!$AZ$5:$AZ$410,$B354,'Grid GenerationQueue'!$BA$5:$BA$410,$C354)</f>
        <v>0</v>
      </c>
      <c r="J354">
        <f>SUMIFS('Grid GenerationQueue'!AM$5:AM$410,'Grid GenerationQueue'!$AZ$5:$AZ$410,$B354,'Grid GenerationQueue'!$BA$5:$BA$410,$C354)</f>
        <v>0</v>
      </c>
      <c r="K354">
        <f>SUMIFS('Grid GenerationQueue'!AN$5:AN$410,'Grid GenerationQueue'!$AZ$5:$AZ$410,$B354,'Grid GenerationQueue'!$BA$5:$BA$410,$C354)</f>
        <v>0</v>
      </c>
      <c r="L354">
        <f>SUMIFS('Grid GenerationQueue'!AO$5:AO$410,'Grid GenerationQueue'!$AZ$5:$AZ$410,$B354,'Grid GenerationQueue'!$BA$5:$BA$410,$C354)</f>
        <v>0</v>
      </c>
      <c r="M354">
        <f>SUMIFS('Grid GenerationQueue'!AP$5:AP$410,'Grid GenerationQueue'!$AZ$5:$AZ$410,$B354,'Grid GenerationQueue'!$BA$5:$BA$410,$C354)</f>
        <v>0</v>
      </c>
      <c r="N354">
        <f>SUMIFS('Grid GenerationQueue'!AQ$5:AQ$410,'Grid GenerationQueue'!$AZ$5:$AZ$410,$B354,'Grid GenerationQueue'!$BA$5:$BA$410,$C354)</f>
        <v>0</v>
      </c>
      <c r="O354">
        <f>SUMIFS('Grid GenerationQueue'!AR$5:AR$410,'Grid GenerationQueue'!$AZ$5:$AZ$410,$B354,'Grid GenerationQueue'!$BA$5:$BA$410,$C354)</f>
        <v>0</v>
      </c>
      <c r="Q354">
        <f>SUMIFS('Grid GenerationQueue'!AG$5:AG$410,'Grid GenerationQueue'!$AZ$5:$AZ$410,$B354,'Grid GenerationQueue'!$BA$5:$BA$410,$C354,'Grid GenerationQueue'!$BJ$5:$BJ$410,"Executed")</f>
        <v>0</v>
      </c>
      <c r="R354">
        <f>SUMIFS('Grid GenerationQueue'!AH$5:AH$410,'Grid GenerationQueue'!$AZ$5:$AZ$410,$B354,'Grid GenerationQueue'!$BA$5:$BA$410,$C354,'Grid GenerationQueue'!$BJ$5:$BJ$410,"Executed")</f>
        <v>0</v>
      </c>
      <c r="S354">
        <f>SUMIFS('Grid GenerationQueue'!AI$5:AI$410,'Grid GenerationQueue'!$AZ$5:$AZ$410,$B354,'Grid GenerationQueue'!$BA$5:$BA$410,$C354,'Grid GenerationQueue'!$BJ$5:$BJ$410,"Executed")</f>
        <v>0</v>
      </c>
      <c r="T354">
        <f>SUMIFS('Grid GenerationQueue'!AJ$5:AJ$410,'Grid GenerationQueue'!$AZ$5:$AZ$410,$B354,'Grid GenerationQueue'!$BA$5:$BA$410,$C354,'Grid GenerationQueue'!$BJ$5:$BJ$410,"Executed")</f>
        <v>0</v>
      </c>
      <c r="U354">
        <f>SUMIFS('Grid GenerationQueue'!AK$5:AK$410,'Grid GenerationQueue'!$AZ$5:$AZ$410,$B354,'Grid GenerationQueue'!$BA$5:$BA$410,$C354,'Grid GenerationQueue'!$BJ$5:$BJ$410,"Executed")</f>
        <v>0</v>
      </c>
      <c r="V354">
        <f>SUMIFS('Grid GenerationQueue'!AL$5:AL$410,'Grid GenerationQueue'!$AZ$5:$AZ$410,$B354,'Grid GenerationQueue'!$BA$5:$BA$410,$C354,'Grid GenerationQueue'!$BJ$5:$BJ$410,"Executed")</f>
        <v>0</v>
      </c>
      <c r="W354">
        <f>SUMIFS('Grid GenerationQueue'!AM$5:AM$410,'Grid GenerationQueue'!$AZ$5:$AZ$410,$B354,'Grid GenerationQueue'!$BA$5:$BA$410,$C354,'Grid GenerationQueue'!$BJ$5:$BJ$410,"Executed")</f>
        <v>0</v>
      </c>
      <c r="X354">
        <f>SUMIFS('Grid GenerationQueue'!AN$5:AN$410,'Grid GenerationQueue'!$AZ$5:$AZ$410,$B354,'Grid GenerationQueue'!$BA$5:$BA$410,$C354,'Grid GenerationQueue'!$BJ$5:$BJ$410,"Executed")</f>
        <v>0</v>
      </c>
      <c r="Y354">
        <f>SUMIFS('Grid GenerationQueue'!AO$5:AO$410,'Grid GenerationQueue'!$AZ$5:$AZ$410,$B354,'Grid GenerationQueue'!$BA$5:$BA$410,$C354,'Grid GenerationQueue'!$BJ$5:$BJ$410,"Executed")</f>
        <v>0</v>
      </c>
      <c r="Z354">
        <f>SUMIFS('Grid GenerationQueue'!AP$5:AP$410,'Grid GenerationQueue'!$AZ$5:$AZ$410,$B354,'Grid GenerationQueue'!$BA$5:$BA$410,$C354,'Grid GenerationQueue'!$BJ$5:$BJ$410,"Executed")</f>
        <v>0</v>
      </c>
      <c r="AA354">
        <f>SUMIFS('Grid GenerationQueue'!AQ$5:AQ$410,'Grid GenerationQueue'!$AZ$5:$AZ$410,$B354,'Grid GenerationQueue'!$BA$5:$BA$410,$C354,'Grid GenerationQueue'!$BJ$5:$BJ$410,"Executed")</f>
        <v>0</v>
      </c>
      <c r="AB354">
        <f>SUMIFS('Grid GenerationQueue'!AR$5:AR$410,'Grid GenerationQueue'!$AZ$5:$AZ$410,$B354,'Grid GenerationQueue'!$BA$5:$BA$410,$C354,'Grid GenerationQueue'!$BJ$5:$BJ$410,"Executed")</f>
        <v>0</v>
      </c>
      <c r="AD354">
        <f>SUMIFS('Grid GenerationQueue'!AG$5:AG$410,'Grid GenerationQueue'!$AZ$5:$AZ$410,$B354,'Grid GenerationQueue'!$BA$5:$BA$410,$C354,'Grid GenerationQueue'!$BH$5:$BH$410,"&lt;&gt;"&amp;"")+SUMIFS('Grid GenerationQueue'!AG$5:AG$410,'Grid GenerationQueue'!$AZ$5:$AZ$410,$B354,'Grid GenerationQueue'!$BA$5:$BA$410,$C354,'Grid GenerationQueue'!$BH$5:$BH$410,"",'Grid GenerationQueue'!$AC$5:$AC$410,1)</f>
        <v>0</v>
      </c>
      <c r="AE354">
        <f>SUMIFS('Grid GenerationQueue'!AH$5:AH$410,'Grid GenerationQueue'!$AZ$5:$AZ$410,$B354,'Grid GenerationQueue'!$BA$5:$BA$410,$C354,'Grid GenerationQueue'!$BH$5:$BH$410,"&lt;&gt;"&amp;"")+SUMIFS('Grid GenerationQueue'!AH$5:AH$410,'Grid GenerationQueue'!$AZ$5:$AZ$410,$B354,'Grid GenerationQueue'!$BA$5:$BA$410,$C354,'Grid GenerationQueue'!$BH$5:$BH$410,"",'Grid GenerationQueue'!$AC$5:$AC$410,1)</f>
        <v>0</v>
      </c>
      <c r="AF354">
        <f>SUMIFS('Grid GenerationQueue'!AI$5:AI$410,'Grid GenerationQueue'!$AZ$5:$AZ$410,$B354,'Grid GenerationQueue'!$BA$5:$BA$410,$C354,'Grid GenerationQueue'!$BH$5:$BH$410,"&lt;&gt;"&amp;"")+SUMIFS('Grid GenerationQueue'!AI$5:AI$410,'Grid GenerationQueue'!$AZ$5:$AZ$410,$B354,'Grid GenerationQueue'!$BA$5:$BA$410,$C354,'Grid GenerationQueue'!$BH$5:$BH$410,"",'Grid GenerationQueue'!$AC$5:$AC$410,1)</f>
        <v>0</v>
      </c>
      <c r="AG354">
        <f>SUMIFS('Grid GenerationQueue'!AJ$5:AJ$410,'Grid GenerationQueue'!$AZ$5:$AZ$410,$B354,'Grid GenerationQueue'!$BA$5:$BA$410,$C354,'Grid GenerationQueue'!$BH$5:$BH$410,"&lt;&gt;"&amp;"")+SUMIFS('Grid GenerationQueue'!AJ$5:AJ$410,'Grid GenerationQueue'!$AZ$5:$AZ$410,$B354,'Grid GenerationQueue'!$BA$5:$BA$410,$C354,'Grid GenerationQueue'!$BH$5:$BH$410,"",'Grid GenerationQueue'!$AC$5:$AC$410,1)</f>
        <v>0</v>
      </c>
      <c r="AH354">
        <f>SUMIFS('Grid GenerationQueue'!AK$5:AK$410,'Grid GenerationQueue'!$AZ$5:$AZ$410,$B354,'Grid GenerationQueue'!$BA$5:$BA$410,$C354,'Grid GenerationQueue'!$BH$5:$BH$410,"&lt;&gt;"&amp;"")+SUMIFS('Grid GenerationQueue'!AK$5:AK$410,'Grid GenerationQueue'!$AZ$5:$AZ$410,$B354,'Grid GenerationQueue'!$BA$5:$BA$410,$C354,'Grid GenerationQueue'!$BH$5:$BH$410,"",'Grid GenerationQueue'!$AC$5:$AC$410,1)</f>
        <v>0</v>
      </c>
      <c r="AI354">
        <f>SUMIFS('Grid GenerationQueue'!AL$5:AL$410,'Grid GenerationQueue'!$AZ$5:$AZ$410,$B354,'Grid GenerationQueue'!$BA$5:$BA$410,$C354,'Grid GenerationQueue'!$BH$5:$BH$410,"&lt;&gt;"&amp;"")+SUMIFS('Grid GenerationQueue'!AL$5:AL$410,'Grid GenerationQueue'!$AZ$5:$AZ$410,$B354,'Grid GenerationQueue'!$BA$5:$BA$410,$C354,'Grid GenerationQueue'!$BH$5:$BH$410,"",'Grid GenerationQueue'!$AC$5:$AC$410,1)</f>
        <v>0</v>
      </c>
      <c r="AJ354">
        <f>SUMIFS('Grid GenerationQueue'!AM$5:AM$410,'Grid GenerationQueue'!$AZ$5:$AZ$410,$B354,'Grid GenerationQueue'!$BA$5:$BA$410,$C354,'Grid GenerationQueue'!$BH$5:$BH$410,"&lt;&gt;"&amp;"")+SUMIFS('Grid GenerationQueue'!AM$5:AM$410,'Grid GenerationQueue'!$AZ$5:$AZ$410,$B354,'Grid GenerationQueue'!$BA$5:$BA$410,$C354,'Grid GenerationQueue'!$BH$5:$BH$410,"",'Grid GenerationQueue'!$AC$5:$AC$410,1)</f>
        <v>0</v>
      </c>
      <c r="AK354">
        <f>SUMIFS('Grid GenerationQueue'!AN$5:AN$410,'Grid GenerationQueue'!$AZ$5:$AZ$410,$B354,'Grid GenerationQueue'!$BA$5:$BA$410,$C354,'Grid GenerationQueue'!$BH$5:$BH$410,"&lt;&gt;"&amp;"")+SUMIFS('Grid GenerationQueue'!AN$5:AN$410,'Grid GenerationQueue'!$AZ$5:$AZ$410,$B354,'Grid GenerationQueue'!$BA$5:$BA$410,$C354,'Grid GenerationQueue'!$BH$5:$BH$410,"",'Grid GenerationQueue'!$AC$5:$AC$410,1)</f>
        <v>0</v>
      </c>
      <c r="AL354">
        <f>SUMIFS('Grid GenerationQueue'!AO$5:AO$410,'Grid GenerationQueue'!$AZ$5:$AZ$410,$B354,'Grid GenerationQueue'!$BA$5:$BA$410,$C354,'Grid GenerationQueue'!$BH$5:$BH$410,"&lt;&gt;"&amp;"")+SUMIFS('Grid GenerationQueue'!AO$5:AO$410,'Grid GenerationQueue'!$AZ$5:$AZ$410,$B354,'Grid GenerationQueue'!$BA$5:$BA$410,$C354,'Grid GenerationQueue'!$BH$5:$BH$410,"",'Grid GenerationQueue'!$AC$5:$AC$410,1)</f>
        <v>0</v>
      </c>
      <c r="AM354">
        <f>SUMIFS('Grid GenerationQueue'!AP$5:AP$410,'Grid GenerationQueue'!$AZ$5:$AZ$410,$B354,'Grid GenerationQueue'!$BA$5:$BA$410,$C354,'Grid GenerationQueue'!$BH$5:$BH$410,"&lt;&gt;"&amp;"")+SUMIFS('Grid GenerationQueue'!AP$5:AP$410,'Grid GenerationQueue'!$AZ$5:$AZ$410,$B354,'Grid GenerationQueue'!$BA$5:$BA$410,$C354,'Grid GenerationQueue'!$BH$5:$BH$410,"",'Grid GenerationQueue'!$AC$5:$AC$410,1)</f>
        <v>0</v>
      </c>
      <c r="AN354">
        <f>SUMIFS('Grid GenerationQueue'!AQ$5:AQ$410,'Grid GenerationQueue'!$AZ$5:$AZ$410,$B354,'Grid GenerationQueue'!$BA$5:$BA$410,$C354,'Grid GenerationQueue'!$BH$5:$BH$410,"&lt;&gt;"&amp;"")+SUMIFS('Grid GenerationQueue'!AQ$5:AQ$410,'Grid GenerationQueue'!$AZ$5:$AZ$410,$B354,'Grid GenerationQueue'!$BA$5:$BA$410,$C354,'Grid GenerationQueue'!$BH$5:$BH$410,"",'Grid GenerationQueue'!$AC$5:$AC$410,1)</f>
        <v>0</v>
      </c>
      <c r="AO354">
        <f>SUMIFS('Grid GenerationQueue'!AR$5:AR$410,'Grid GenerationQueue'!$AZ$5:$AZ$410,$B354,'Grid GenerationQueue'!$BA$5:$BA$410,$C354,'Grid GenerationQueue'!$BH$5:$BH$410,"&lt;&gt;"&amp;"")+SUMIFS('Grid GenerationQueue'!AR$5:AR$410,'Grid GenerationQueue'!$AZ$5:$AZ$410,$B354,'Grid GenerationQueue'!$BA$5:$BA$410,$C354,'Grid GenerationQueue'!$BH$5:$BH$410,"",'Grid GenerationQueue'!$AC$5:$AC$410,1)</f>
        <v>0</v>
      </c>
      <c r="AQ354">
        <f>SUMIFS('Grid GenerationQueue'!AG$5:AG$410,'Grid GenerationQueue'!$AZ$5:$AZ$410,$B354,'Grid GenerationQueue'!$BA$5:$BA$410,$C354,'Grid GenerationQueue'!$BK$5:$BK$410,"&gt;0")</f>
        <v>0</v>
      </c>
      <c r="AR354">
        <f>SUMIFS('Grid GenerationQueue'!AH$5:AH$410,'Grid GenerationQueue'!$AZ$5:$AZ$410,$B354,'Grid GenerationQueue'!$BA$5:$BA$410,$C354,'Grid GenerationQueue'!$BK$5:$BK$410,"&gt;0")</f>
        <v>0</v>
      </c>
      <c r="AS354">
        <f>SUMIFS('Grid GenerationQueue'!AI$5:AI$410,'Grid GenerationQueue'!$AZ$5:$AZ$410,$B354,'Grid GenerationQueue'!$BA$5:$BA$410,$C354,'Grid GenerationQueue'!$BK$5:$BK$410,"&gt;0")</f>
        <v>0</v>
      </c>
      <c r="AT354">
        <f>SUMIFS('Grid GenerationQueue'!AJ$5:AJ$410,'Grid GenerationQueue'!$AZ$5:$AZ$410,$B354,'Grid GenerationQueue'!$BA$5:$BA$410,$C354,'Grid GenerationQueue'!$BK$5:$BK$410,"&gt;0")</f>
        <v>0</v>
      </c>
      <c r="AU354">
        <f>SUMIFS('Grid GenerationQueue'!AK$5:AK$410,'Grid GenerationQueue'!$AZ$5:$AZ$410,$B354,'Grid GenerationQueue'!$BA$5:$BA$410,$C354,'Grid GenerationQueue'!$BK$5:$BK$410,"&gt;0")</f>
        <v>0</v>
      </c>
      <c r="AV354">
        <f>SUMIFS('Grid GenerationQueue'!AL$5:AL$410,'Grid GenerationQueue'!$AZ$5:$AZ$410,$B354,'Grid GenerationQueue'!$BA$5:$BA$410,$C354,'Grid GenerationQueue'!$BK$5:$BK$410,"&gt;0")</f>
        <v>0</v>
      </c>
      <c r="AW354">
        <f>SUMIFS('Grid GenerationQueue'!AM$5:AM$410,'Grid GenerationQueue'!$AZ$5:$AZ$410,$B354,'Grid GenerationQueue'!$BA$5:$BA$410,$C354,'Grid GenerationQueue'!$BK$5:$BK$410,"&gt;0")</f>
        <v>0</v>
      </c>
      <c r="AX354">
        <f>SUMIFS('Grid GenerationQueue'!AN$5:AN$410,'Grid GenerationQueue'!$AZ$5:$AZ$410,$B354,'Grid GenerationQueue'!$BA$5:$BA$410,$C354,'Grid GenerationQueue'!$BK$5:$BK$410,"&gt;0")</f>
        <v>0</v>
      </c>
      <c r="AY354">
        <f>SUMIFS('Grid GenerationQueue'!AO$5:AO$410,'Grid GenerationQueue'!$AZ$5:$AZ$410,$B354,'Grid GenerationQueue'!$BA$5:$BA$410,$C354,'Grid GenerationQueue'!$BK$5:$BK$410,"&gt;0")</f>
        <v>0</v>
      </c>
      <c r="AZ354">
        <f>SUMIFS('Grid GenerationQueue'!AP$5:AP$410,'Grid GenerationQueue'!$AZ$5:$AZ$410,$B354,'Grid GenerationQueue'!$BA$5:$BA$410,$C354,'Grid GenerationQueue'!$BK$5:$BK$410,"&gt;0")</f>
        <v>0</v>
      </c>
      <c r="BA354">
        <f>SUMIFS('Grid GenerationQueue'!AQ$5:AQ$410,'Grid GenerationQueue'!$AZ$5:$AZ$410,$B354,'Grid GenerationQueue'!$BA$5:$BA$410,$C354,'Grid GenerationQueue'!$BK$5:$BK$410,"&gt;0")</f>
        <v>0</v>
      </c>
      <c r="BB354">
        <f>SUMIFS('Grid GenerationQueue'!AR$5:AR$410,'Grid GenerationQueue'!$AZ$5:$AZ$410,$B354,'Grid GenerationQueue'!$BA$5:$BA$410,$C354,'Grid GenerationQueue'!$BK$5:$BK$410,"&gt;0")</f>
        <v>0</v>
      </c>
      <c r="BD354">
        <f>SUMIFS('Grid GenerationQueue'!AG$5:AG$410,'Grid GenerationQueue'!$AZ$5:$AZ$410,$B354,'Grid GenerationQueue'!$BA$5:$BA$410,$C354,'Grid GenerationQueue'!$BD$5:$BD$410,"&lt;="&amp;$BE$3)</f>
        <v>0</v>
      </c>
      <c r="BE354">
        <f>SUMIFS('Grid GenerationQueue'!AH$5:AH$410,'Grid GenerationQueue'!$AZ$5:$AZ$410,$B354,'Grid GenerationQueue'!$BA$5:$BA$410,$C354,'Grid GenerationQueue'!$BD$5:$BD$410,"&lt;="&amp;$BE$3)</f>
        <v>0</v>
      </c>
      <c r="BF354">
        <f>SUMIFS('Grid GenerationQueue'!AI$5:AI$410,'Grid GenerationQueue'!$AZ$5:$AZ$410,$B354,'Grid GenerationQueue'!$BA$5:$BA$410,$C354,'Grid GenerationQueue'!$BD$5:$BD$410,"&lt;="&amp;$BE$3)</f>
        <v>0</v>
      </c>
      <c r="BG354">
        <f>SUMIFS('Grid GenerationQueue'!AJ$5:AJ$410,'Grid GenerationQueue'!$AZ$5:$AZ$410,$B354,'Grid GenerationQueue'!$BA$5:$BA$410,$C354,'Grid GenerationQueue'!$BD$5:$BD$410,"&lt;="&amp;$BE$3)</f>
        <v>0</v>
      </c>
      <c r="BH354">
        <f>SUMIFS('Grid GenerationQueue'!AK$5:AK$410,'Grid GenerationQueue'!$AZ$5:$AZ$410,$B354,'Grid GenerationQueue'!$BA$5:$BA$410,$C354,'Grid GenerationQueue'!$BD$5:$BD$410,"&lt;="&amp;$BE$3)</f>
        <v>0</v>
      </c>
      <c r="BI354">
        <f>SUMIFS('Grid GenerationQueue'!AL$5:AL$410,'Grid GenerationQueue'!$AZ$5:$AZ$410,$B354,'Grid GenerationQueue'!$BA$5:$BA$410,$C354,'Grid GenerationQueue'!$BD$5:$BD$410,"&lt;="&amp;$BE$3)</f>
        <v>0</v>
      </c>
      <c r="BJ354">
        <f>SUMIFS('Grid GenerationQueue'!AM$5:AM$410,'Grid GenerationQueue'!$AZ$5:$AZ$410,$B354,'Grid GenerationQueue'!$BA$5:$BA$410,$C354,'Grid GenerationQueue'!$BD$5:$BD$410,"&lt;="&amp;$BE$3)</f>
        <v>0</v>
      </c>
      <c r="BK354">
        <f>SUMIFS('Grid GenerationQueue'!AN$5:AN$410,'Grid GenerationQueue'!$AZ$5:$AZ$410,$B354,'Grid GenerationQueue'!$BA$5:$BA$410,$C354,'Grid GenerationQueue'!$BD$5:$BD$410,"&lt;="&amp;$BE$3)</f>
        <v>0</v>
      </c>
      <c r="BL354">
        <f>SUMIFS('Grid GenerationQueue'!AO$5:AO$410,'Grid GenerationQueue'!$AZ$5:$AZ$410,$B354,'Grid GenerationQueue'!$BA$5:$BA$410,$C354,'Grid GenerationQueue'!$BD$5:$BD$410,"&lt;="&amp;$BE$3)</f>
        <v>0</v>
      </c>
      <c r="BM354">
        <f>SUMIFS('Grid GenerationQueue'!AP$5:AP$410,'Grid GenerationQueue'!$AZ$5:$AZ$410,$B354,'Grid GenerationQueue'!$BA$5:$BA$410,$C354,'Grid GenerationQueue'!$BD$5:$BD$410,"&lt;="&amp;$BE$3)</f>
        <v>0</v>
      </c>
      <c r="BN354">
        <f>SUMIFS('Grid GenerationQueue'!AQ$5:AQ$410,'Grid GenerationQueue'!$AZ$5:$AZ$410,$B354,'Grid GenerationQueue'!$BA$5:$BA$410,$C354,'Grid GenerationQueue'!$BD$5:$BD$410,"&lt;="&amp;$BE$3)</f>
        <v>0</v>
      </c>
      <c r="BO354">
        <f>SUMIFS('Grid GenerationQueue'!AR$5:AR$410,'Grid GenerationQueue'!$AZ$5:$AZ$410,$B354,'Grid GenerationQueue'!$BA$5:$BA$410,$C354,'Grid GenerationQueue'!$BD$5:$BD$410,"&lt;="&amp;$BE$3)</f>
        <v>0</v>
      </c>
      <c r="BQ354">
        <f>SUMIFS('Grid GenerationQueue'!AG$5:AG$410,'Grid GenerationQueue'!$AZ$5:$AZ$410,$B354,'Grid GenerationQueue'!$BA$5:$BA$410,$C354,'Grid GenerationQueue'!$BJ$5:$BJ$410,"Executed",'Grid GenerationQueue'!$BD$5:$BD$410,"&lt;="&amp;$BE$3)</f>
        <v>0</v>
      </c>
      <c r="BR354">
        <f>SUMIFS('Grid GenerationQueue'!AH$5:AH$410,'Grid GenerationQueue'!$AZ$5:$AZ$410,$B354,'Grid GenerationQueue'!$BA$5:$BA$410,$C354,'Grid GenerationQueue'!$BJ$5:$BJ$410,"Executed",'Grid GenerationQueue'!$BD$5:$BD$410,"&lt;="&amp;$BE$3)</f>
        <v>0</v>
      </c>
      <c r="BS354">
        <f>SUMIFS('Grid GenerationQueue'!AI$5:AI$410,'Grid GenerationQueue'!$AZ$5:$AZ$410,$B354,'Grid GenerationQueue'!$BA$5:$BA$410,$C354,'Grid GenerationQueue'!$BJ$5:$BJ$410,"Executed",'Grid GenerationQueue'!$BD$5:$BD$410,"&lt;="&amp;$BE$3)</f>
        <v>0</v>
      </c>
      <c r="BT354">
        <f>SUMIFS('Grid GenerationQueue'!AJ$5:AJ$410,'Grid GenerationQueue'!$AZ$5:$AZ$410,$B354,'Grid GenerationQueue'!$BA$5:$BA$410,$C354,'Grid GenerationQueue'!$BJ$5:$BJ$410,"Executed",'Grid GenerationQueue'!$BD$5:$BD$410,"&lt;="&amp;$BE$3)</f>
        <v>0</v>
      </c>
      <c r="BU354">
        <f>SUMIFS('Grid GenerationQueue'!AK$5:AK$410,'Grid GenerationQueue'!$AZ$5:$AZ$410,$B354,'Grid GenerationQueue'!$BA$5:$BA$410,$C354,'Grid GenerationQueue'!$BJ$5:$BJ$410,"Executed",'Grid GenerationQueue'!$BD$5:$BD$410,"&lt;="&amp;$BE$3)</f>
        <v>0</v>
      </c>
      <c r="BV354">
        <f>SUMIFS('Grid GenerationQueue'!AL$5:AL$410,'Grid GenerationQueue'!$AZ$5:$AZ$410,$B354,'Grid GenerationQueue'!$BA$5:$BA$410,$C354,'Grid GenerationQueue'!$BJ$5:$BJ$410,"Executed",'Grid GenerationQueue'!$BD$5:$BD$410,"&lt;="&amp;$BE$3)</f>
        <v>0</v>
      </c>
      <c r="BW354">
        <f>SUMIFS('Grid GenerationQueue'!AM$5:AM$410,'Grid GenerationQueue'!$AZ$5:$AZ$410,$B354,'Grid GenerationQueue'!$BA$5:$BA$410,$C354,'Grid GenerationQueue'!$BJ$5:$BJ$410,"Executed",'Grid GenerationQueue'!$BD$5:$BD$410,"&lt;="&amp;$BE$3)</f>
        <v>0</v>
      </c>
      <c r="BX354">
        <f>SUMIFS('Grid GenerationQueue'!AN$5:AN$410,'Grid GenerationQueue'!$AZ$5:$AZ$410,$B354,'Grid GenerationQueue'!$BA$5:$BA$410,$C354,'Grid GenerationQueue'!$BJ$5:$BJ$410,"Executed",'Grid GenerationQueue'!$BD$5:$BD$410,"&lt;="&amp;$BE$3)</f>
        <v>0</v>
      </c>
      <c r="BY354">
        <f>SUMIFS('Grid GenerationQueue'!AO$5:AO$410,'Grid GenerationQueue'!$AZ$5:$AZ$410,$B354,'Grid GenerationQueue'!$BA$5:$BA$410,$C354,'Grid GenerationQueue'!$BJ$5:$BJ$410,"Executed",'Grid GenerationQueue'!$BD$5:$BD$410,"&lt;="&amp;$BE$3)</f>
        <v>0</v>
      </c>
      <c r="BZ354">
        <f>SUMIFS('Grid GenerationQueue'!AP$5:AP$410,'Grid GenerationQueue'!$AZ$5:$AZ$410,$B354,'Grid GenerationQueue'!$BA$5:$BA$410,$C354,'Grid GenerationQueue'!$BJ$5:$BJ$410,"Executed",'Grid GenerationQueue'!$BD$5:$BD$410,"&lt;="&amp;$BE$3)</f>
        <v>0</v>
      </c>
      <c r="CA354">
        <f>SUMIFS('Grid GenerationQueue'!AQ$5:AQ$410,'Grid GenerationQueue'!$AZ$5:$AZ$410,$B354,'Grid GenerationQueue'!$BA$5:$BA$410,$C354,'Grid GenerationQueue'!$BJ$5:$BJ$410,"Executed",'Grid GenerationQueue'!$BD$5:$BD$410,"&lt;="&amp;$BE$3)</f>
        <v>0</v>
      </c>
      <c r="CB354">
        <f>SUMIFS('Grid GenerationQueue'!AR$5:AR$410,'Grid GenerationQueue'!$AZ$5:$AZ$410,$B354,'Grid GenerationQueue'!$BA$5:$BA$410,$C354,'Grid GenerationQueue'!$BJ$5:$BJ$410,"Executed",'Grid GenerationQueue'!$BD$5:$BD$410,"&lt;="&amp;$BE$3)</f>
        <v>0</v>
      </c>
      <c r="CD354">
        <f>SUMIFS('Grid GenerationQueue'!AG$5:AG$410,'Grid GenerationQueue'!$AZ$5:$AZ$410,$B354,'Grid GenerationQueue'!$BA$5:$BA$410,$C354,'Grid GenerationQueue'!$BH$5:$BH$410,"&lt;&gt;"&amp;"",'Grid GenerationQueue'!$BD$5:$BD$410,"&lt;="&amp;$BE$3)</f>
        <v>0</v>
      </c>
      <c r="CE354">
        <f>SUMIFS('Grid GenerationQueue'!AH$5:AH$410,'Grid GenerationQueue'!$AZ$5:$AZ$410,$B354,'Grid GenerationQueue'!$BA$5:$BA$410,$C354,'Grid GenerationQueue'!$BH$5:$BH$410,"&lt;&gt;"&amp;"",'Grid GenerationQueue'!$BD$5:$BD$410,"&lt;="&amp;$BE$3)</f>
        <v>0</v>
      </c>
      <c r="CF354">
        <f>SUMIFS('Grid GenerationQueue'!AI$5:AI$410,'Grid GenerationQueue'!$AZ$5:$AZ$410,$B354,'Grid GenerationQueue'!$BA$5:$BA$410,$C354,'Grid GenerationQueue'!$BH$5:$BH$410,"&lt;&gt;"&amp;"",'Grid GenerationQueue'!$BD$5:$BD$410,"&lt;="&amp;$BE$3)</f>
        <v>0</v>
      </c>
      <c r="CG354">
        <f>SUMIFS('Grid GenerationQueue'!AJ$5:AJ$410,'Grid GenerationQueue'!$AZ$5:$AZ$410,$B354,'Grid GenerationQueue'!$BA$5:$BA$410,$C354,'Grid GenerationQueue'!$BH$5:$BH$410,"&lt;&gt;"&amp;"",'Grid GenerationQueue'!$BD$5:$BD$410,"&lt;="&amp;$BE$3)</f>
        <v>0</v>
      </c>
      <c r="CH354">
        <f>SUMIFS('Grid GenerationQueue'!AK$5:AK$410,'Grid GenerationQueue'!$AZ$5:$AZ$410,$B354,'Grid GenerationQueue'!$BA$5:$BA$410,$C354,'Grid GenerationQueue'!$BH$5:$BH$410,"&lt;&gt;"&amp;"",'Grid GenerationQueue'!$BD$5:$BD$410,"&lt;="&amp;$BE$3)</f>
        <v>0</v>
      </c>
      <c r="CI354">
        <f>SUMIFS('Grid GenerationQueue'!AL$5:AL$410,'Grid GenerationQueue'!$AZ$5:$AZ$410,$B354,'Grid GenerationQueue'!$BA$5:$BA$410,$C354,'Grid GenerationQueue'!$BH$5:$BH$410,"&lt;&gt;"&amp;"",'Grid GenerationQueue'!$BD$5:$BD$410,"&lt;="&amp;$BE$3)</f>
        <v>0</v>
      </c>
      <c r="CJ354">
        <f>SUMIFS('Grid GenerationQueue'!AM$5:AM$410,'Grid GenerationQueue'!$AZ$5:$AZ$410,$B354,'Grid GenerationQueue'!$BA$5:$BA$410,$C354,'Grid GenerationQueue'!$BH$5:$BH$410,"&lt;&gt;"&amp;"",'Grid GenerationQueue'!$BD$5:$BD$410,"&lt;="&amp;$BE$3)</f>
        <v>0</v>
      </c>
      <c r="CK354">
        <f>SUMIFS('Grid GenerationQueue'!AN$5:AN$410,'Grid GenerationQueue'!$AZ$5:$AZ$410,$B354,'Grid GenerationQueue'!$BA$5:$BA$410,$C354,'Grid GenerationQueue'!$BH$5:$BH$410,"&lt;&gt;"&amp;"",'Grid GenerationQueue'!$BD$5:$BD$410,"&lt;="&amp;$BE$3)</f>
        <v>0</v>
      </c>
      <c r="CL354">
        <f>SUMIFS('Grid GenerationQueue'!AO$5:AO$410,'Grid GenerationQueue'!$AZ$5:$AZ$410,$B354,'Grid GenerationQueue'!$BA$5:$BA$410,$C354,'Grid GenerationQueue'!$BH$5:$BH$410,"&lt;&gt;"&amp;"",'Grid GenerationQueue'!$BD$5:$BD$410,"&lt;="&amp;$BE$3)</f>
        <v>0</v>
      </c>
      <c r="CM354">
        <f>SUMIFS('Grid GenerationQueue'!AP$5:AP$410,'Grid GenerationQueue'!$AZ$5:$AZ$410,$B354,'Grid GenerationQueue'!$BA$5:$BA$410,$C354,'Grid GenerationQueue'!$BH$5:$BH$410,"&lt;&gt;"&amp;"",'Grid GenerationQueue'!$BD$5:$BD$410,"&lt;="&amp;$BE$3)</f>
        <v>0</v>
      </c>
      <c r="CN354">
        <f>SUMIFS('Grid GenerationQueue'!AQ$5:AQ$410,'Grid GenerationQueue'!$AZ$5:$AZ$410,$B354,'Grid GenerationQueue'!$BA$5:$BA$410,$C354,'Grid GenerationQueue'!$BH$5:$BH$410,"&lt;&gt;"&amp;"",'Grid GenerationQueue'!$BD$5:$BD$410,"&lt;="&amp;$BE$3)</f>
        <v>0</v>
      </c>
      <c r="CO354">
        <f>SUMIFS('Grid GenerationQueue'!AR$5:AR$410,'Grid GenerationQueue'!$AZ$5:$AZ$410,$B354,'Grid GenerationQueue'!$BA$5:$BA$410,$C354,'Grid GenerationQueue'!$BH$5:$BH$410,"&lt;&gt;"&amp;"",'Grid GenerationQueue'!$BD$5:$BD$410,"&lt;="&amp;$BE$3)</f>
        <v>0</v>
      </c>
      <c r="CQ354">
        <f>SUMIFS('Grid GenerationQueue'!AG$5:AG$410,'Grid GenerationQueue'!$AZ$5:$AZ$410,$B354,'Grid GenerationQueue'!$BA$5:$BA$410,$C354,'Grid GenerationQueue'!$BK$5:$BK$410,"&gt;0",'Grid GenerationQueue'!$BD$5:$BD$410,"&lt;="&amp;$BE$3)</f>
        <v>0</v>
      </c>
      <c r="CR354">
        <f>SUMIFS('Grid GenerationQueue'!AH$5:AH$410,'Grid GenerationQueue'!$AZ$5:$AZ$410,$B354,'Grid GenerationQueue'!$BA$5:$BA$410,$C354,'Grid GenerationQueue'!$BK$5:$BK$410,"&gt;0",'Grid GenerationQueue'!$BD$5:$BD$410,"&lt;="&amp;$BE$3)</f>
        <v>0</v>
      </c>
      <c r="CS354">
        <f>SUMIFS('Grid GenerationQueue'!AI$5:AI$410,'Grid GenerationQueue'!$AZ$5:$AZ$410,$B354,'Grid GenerationQueue'!$BA$5:$BA$410,$C354,'Grid GenerationQueue'!$BK$5:$BK$410,"&gt;0",'Grid GenerationQueue'!$BD$5:$BD$410,"&lt;="&amp;$BE$3)</f>
        <v>0</v>
      </c>
      <c r="CT354">
        <f>SUMIFS('Grid GenerationQueue'!AJ$5:AJ$410,'Grid GenerationQueue'!$AZ$5:$AZ$410,$B354,'Grid GenerationQueue'!$BA$5:$BA$410,$C354,'Grid GenerationQueue'!$BK$5:$BK$410,"&gt;0",'Grid GenerationQueue'!$BD$5:$BD$410,"&lt;="&amp;$BE$3)</f>
        <v>0</v>
      </c>
      <c r="CU354">
        <f>SUMIFS('Grid GenerationQueue'!AK$5:AK$410,'Grid GenerationQueue'!$AZ$5:$AZ$410,$B354,'Grid GenerationQueue'!$BA$5:$BA$410,$C354,'Grid GenerationQueue'!$BK$5:$BK$410,"&gt;0",'Grid GenerationQueue'!$BD$5:$BD$410,"&lt;="&amp;$BE$3)</f>
        <v>0</v>
      </c>
      <c r="CV354">
        <f>SUMIFS('Grid GenerationQueue'!AL$5:AL$410,'Grid GenerationQueue'!$AZ$5:$AZ$410,$B354,'Grid GenerationQueue'!$BA$5:$BA$410,$C354,'Grid GenerationQueue'!$BK$5:$BK$410,"&gt;0",'Grid GenerationQueue'!$BD$5:$BD$410,"&lt;="&amp;$BE$3)</f>
        <v>0</v>
      </c>
      <c r="CW354">
        <f>SUMIFS('Grid GenerationQueue'!AM$5:AM$410,'Grid GenerationQueue'!$AZ$5:$AZ$410,$B354,'Grid GenerationQueue'!$BA$5:$BA$410,$C354,'Grid GenerationQueue'!$BK$5:$BK$410,"&gt;0",'Grid GenerationQueue'!$BD$5:$BD$410,"&lt;="&amp;$BE$3)</f>
        <v>0</v>
      </c>
      <c r="CX354">
        <f>SUMIFS('Grid GenerationQueue'!AN$5:AN$410,'Grid GenerationQueue'!$AZ$5:$AZ$410,$B354,'Grid GenerationQueue'!$BA$5:$BA$410,$C354,'Grid GenerationQueue'!$BK$5:$BK$410,"&gt;0",'Grid GenerationQueue'!$BD$5:$BD$410,"&lt;="&amp;$BE$3)</f>
        <v>0</v>
      </c>
      <c r="CY354">
        <f>SUMIFS('Grid GenerationQueue'!AO$5:AO$410,'Grid GenerationQueue'!$AZ$5:$AZ$410,$B354,'Grid GenerationQueue'!$BA$5:$BA$410,$C354,'Grid GenerationQueue'!$BK$5:$BK$410,"&gt;0",'Grid GenerationQueue'!$BD$5:$BD$410,"&lt;="&amp;$BE$3)</f>
        <v>0</v>
      </c>
      <c r="CZ354">
        <f>SUMIFS('Grid GenerationQueue'!AP$5:AP$410,'Grid GenerationQueue'!$AZ$5:$AZ$410,$B354,'Grid GenerationQueue'!$BA$5:$BA$410,$C354,'Grid GenerationQueue'!$BK$5:$BK$410,"&gt;0",'Grid GenerationQueue'!$BD$5:$BD$410,"&lt;="&amp;$BE$3)</f>
        <v>0</v>
      </c>
      <c r="DA354">
        <f>SUMIFS('Grid GenerationQueue'!AQ$5:AQ$410,'Grid GenerationQueue'!$AZ$5:$AZ$410,$B354,'Grid GenerationQueue'!$BA$5:$BA$410,$C354,'Grid GenerationQueue'!$BK$5:$BK$410,"&gt;0",'Grid GenerationQueue'!$BD$5:$BD$410,"&lt;="&amp;$BE$3)</f>
        <v>0</v>
      </c>
      <c r="DB354">
        <f>SUMIFS('Grid GenerationQueue'!AR$5:AR$410,'Grid GenerationQueue'!$AZ$5:$AZ$410,$B354,'Grid GenerationQueue'!$BA$5:$BA$410,$C354,'Grid GenerationQueue'!$BK$5:$BK$410,"&gt;0",'Grid GenerationQueue'!$BD$5:$BD$410,"&lt;="&amp;$BE$3)</f>
        <v>0</v>
      </c>
    </row>
    <row r="355" spans="1:106" x14ac:dyDescent="0.35">
      <c r="A355" t="s">
        <v>75</v>
      </c>
      <c r="B355" t="s">
        <v>4924</v>
      </c>
      <c r="C355">
        <v>138</v>
      </c>
      <c r="D355">
        <f>SUMIFS('Grid GenerationQueue'!AG$5:AG$410,'Grid GenerationQueue'!$AZ$5:$AZ$410,$B355,'Grid GenerationQueue'!$BA$5:$BA$410,$C355)</f>
        <v>0</v>
      </c>
      <c r="E355">
        <f>SUMIFS('Grid GenerationQueue'!AH$5:AH$410,'Grid GenerationQueue'!$AZ$5:$AZ$410,$B355,'Grid GenerationQueue'!$BA$5:$BA$410,$C355)</f>
        <v>0</v>
      </c>
      <c r="F355">
        <f>SUMIFS('Grid GenerationQueue'!AI$5:AI$410,'Grid GenerationQueue'!$AZ$5:$AZ$410,$B355,'Grid GenerationQueue'!$BA$5:$BA$410,$C355)</f>
        <v>0</v>
      </c>
      <c r="G355">
        <f>SUMIFS('Grid GenerationQueue'!AJ$5:AJ$410,'Grid GenerationQueue'!$AZ$5:$AZ$410,$B355,'Grid GenerationQueue'!$BA$5:$BA$410,$C355)</f>
        <v>0</v>
      </c>
      <c r="H355">
        <f>SUMIFS('Grid GenerationQueue'!AK$5:AK$410,'Grid GenerationQueue'!$AZ$5:$AZ$410,$B355,'Grid GenerationQueue'!$BA$5:$BA$410,$C355)</f>
        <v>0</v>
      </c>
      <c r="I355">
        <f>SUMIFS('Grid GenerationQueue'!AL$5:AL$410,'Grid GenerationQueue'!$AZ$5:$AZ$410,$B355,'Grid GenerationQueue'!$BA$5:$BA$410,$C355)</f>
        <v>0</v>
      </c>
      <c r="J355">
        <f>SUMIFS('Grid GenerationQueue'!AM$5:AM$410,'Grid GenerationQueue'!$AZ$5:$AZ$410,$B355,'Grid GenerationQueue'!$BA$5:$BA$410,$C355)</f>
        <v>0</v>
      </c>
      <c r="K355">
        <f>SUMIFS('Grid GenerationQueue'!AN$5:AN$410,'Grid GenerationQueue'!$AZ$5:$AZ$410,$B355,'Grid GenerationQueue'!$BA$5:$BA$410,$C355)</f>
        <v>0</v>
      </c>
      <c r="L355">
        <f>SUMIFS('Grid GenerationQueue'!AO$5:AO$410,'Grid GenerationQueue'!$AZ$5:$AZ$410,$B355,'Grid GenerationQueue'!$BA$5:$BA$410,$C355)</f>
        <v>0</v>
      </c>
      <c r="M355">
        <f>SUMIFS('Grid GenerationQueue'!AP$5:AP$410,'Grid GenerationQueue'!$AZ$5:$AZ$410,$B355,'Grid GenerationQueue'!$BA$5:$BA$410,$C355)</f>
        <v>0</v>
      </c>
      <c r="N355">
        <f>SUMIFS('Grid GenerationQueue'!AQ$5:AQ$410,'Grid GenerationQueue'!$AZ$5:$AZ$410,$B355,'Grid GenerationQueue'!$BA$5:$BA$410,$C355)</f>
        <v>0</v>
      </c>
      <c r="O355">
        <f>SUMIFS('Grid GenerationQueue'!AR$5:AR$410,'Grid GenerationQueue'!$AZ$5:$AZ$410,$B355,'Grid GenerationQueue'!$BA$5:$BA$410,$C355)</f>
        <v>0</v>
      </c>
      <c r="Q355">
        <f>SUMIFS('Grid GenerationQueue'!AG$5:AG$410,'Grid GenerationQueue'!$AZ$5:$AZ$410,$B355,'Grid GenerationQueue'!$BA$5:$BA$410,$C355,'Grid GenerationQueue'!$BJ$5:$BJ$410,"Executed")</f>
        <v>0</v>
      </c>
      <c r="R355">
        <f>SUMIFS('Grid GenerationQueue'!AH$5:AH$410,'Grid GenerationQueue'!$AZ$5:$AZ$410,$B355,'Grid GenerationQueue'!$BA$5:$BA$410,$C355,'Grid GenerationQueue'!$BJ$5:$BJ$410,"Executed")</f>
        <v>0</v>
      </c>
      <c r="S355">
        <f>SUMIFS('Grid GenerationQueue'!AI$5:AI$410,'Grid GenerationQueue'!$AZ$5:$AZ$410,$B355,'Grid GenerationQueue'!$BA$5:$BA$410,$C355,'Grid GenerationQueue'!$BJ$5:$BJ$410,"Executed")</f>
        <v>0</v>
      </c>
      <c r="T355">
        <f>SUMIFS('Grid GenerationQueue'!AJ$5:AJ$410,'Grid GenerationQueue'!$AZ$5:$AZ$410,$B355,'Grid GenerationQueue'!$BA$5:$BA$410,$C355,'Grid GenerationQueue'!$BJ$5:$BJ$410,"Executed")</f>
        <v>0</v>
      </c>
      <c r="U355">
        <f>SUMIFS('Grid GenerationQueue'!AK$5:AK$410,'Grid GenerationQueue'!$AZ$5:$AZ$410,$B355,'Grid GenerationQueue'!$BA$5:$BA$410,$C355,'Grid GenerationQueue'!$BJ$5:$BJ$410,"Executed")</f>
        <v>0</v>
      </c>
      <c r="V355">
        <f>SUMIFS('Grid GenerationQueue'!AL$5:AL$410,'Grid GenerationQueue'!$AZ$5:$AZ$410,$B355,'Grid GenerationQueue'!$BA$5:$BA$410,$C355,'Grid GenerationQueue'!$BJ$5:$BJ$410,"Executed")</f>
        <v>0</v>
      </c>
      <c r="W355">
        <f>SUMIFS('Grid GenerationQueue'!AM$5:AM$410,'Grid GenerationQueue'!$AZ$5:$AZ$410,$B355,'Grid GenerationQueue'!$BA$5:$BA$410,$C355,'Grid GenerationQueue'!$BJ$5:$BJ$410,"Executed")</f>
        <v>0</v>
      </c>
      <c r="X355">
        <f>SUMIFS('Grid GenerationQueue'!AN$5:AN$410,'Grid GenerationQueue'!$AZ$5:$AZ$410,$B355,'Grid GenerationQueue'!$BA$5:$BA$410,$C355,'Grid GenerationQueue'!$BJ$5:$BJ$410,"Executed")</f>
        <v>0</v>
      </c>
      <c r="Y355">
        <f>SUMIFS('Grid GenerationQueue'!AO$5:AO$410,'Grid GenerationQueue'!$AZ$5:$AZ$410,$B355,'Grid GenerationQueue'!$BA$5:$BA$410,$C355,'Grid GenerationQueue'!$BJ$5:$BJ$410,"Executed")</f>
        <v>0</v>
      </c>
      <c r="Z355">
        <f>SUMIFS('Grid GenerationQueue'!AP$5:AP$410,'Grid GenerationQueue'!$AZ$5:$AZ$410,$B355,'Grid GenerationQueue'!$BA$5:$BA$410,$C355,'Grid GenerationQueue'!$BJ$5:$BJ$410,"Executed")</f>
        <v>0</v>
      </c>
      <c r="AA355">
        <f>SUMIFS('Grid GenerationQueue'!AQ$5:AQ$410,'Grid GenerationQueue'!$AZ$5:$AZ$410,$B355,'Grid GenerationQueue'!$BA$5:$BA$410,$C355,'Grid GenerationQueue'!$BJ$5:$BJ$410,"Executed")</f>
        <v>0</v>
      </c>
      <c r="AB355">
        <f>SUMIFS('Grid GenerationQueue'!AR$5:AR$410,'Grid GenerationQueue'!$AZ$5:$AZ$410,$B355,'Grid GenerationQueue'!$BA$5:$BA$410,$C355,'Grid GenerationQueue'!$BJ$5:$BJ$410,"Executed")</f>
        <v>0</v>
      </c>
      <c r="AD355">
        <f>SUMIFS('Grid GenerationQueue'!AG$5:AG$410,'Grid GenerationQueue'!$AZ$5:$AZ$410,$B355,'Grid GenerationQueue'!$BA$5:$BA$410,$C355,'Grid GenerationQueue'!$BH$5:$BH$410,"&lt;&gt;"&amp;"")+SUMIFS('Grid GenerationQueue'!AG$5:AG$410,'Grid GenerationQueue'!$AZ$5:$AZ$410,$B355,'Grid GenerationQueue'!$BA$5:$BA$410,$C355,'Grid GenerationQueue'!$BH$5:$BH$410,"",'Grid GenerationQueue'!$AC$5:$AC$410,1)</f>
        <v>0</v>
      </c>
      <c r="AE355">
        <f>SUMIFS('Grid GenerationQueue'!AH$5:AH$410,'Grid GenerationQueue'!$AZ$5:$AZ$410,$B355,'Grid GenerationQueue'!$BA$5:$BA$410,$C355,'Grid GenerationQueue'!$BH$5:$BH$410,"&lt;&gt;"&amp;"")+SUMIFS('Grid GenerationQueue'!AH$5:AH$410,'Grid GenerationQueue'!$AZ$5:$AZ$410,$B355,'Grid GenerationQueue'!$BA$5:$BA$410,$C355,'Grid GenerationQueue'!$BH$5:$BH$410,"",'Grid GenerationQueue'!$AC$5:$AC$410,1)</f>
        <v>0</v>
      </c>
      <c r="AF355">
        <f>SUMIFS('Grid GenerationQueue'!AI$5:AI$410,'Grid GenerationQueue'!$AZ$5:$AZ$410,$B355,'Grid GenerationQueue'!$BA$5:$BA$410,$C355,'Grid GenerationQueue'!$BH$5:$BH$410,"&lt;&gt;"&amp;"")+SUMIFS('Grid GenerationQueue'!AI$5:AI$410,'Grid GenerationQueue'!$AZ$5:$AZ$410,$B355,'Grid GenerationQueue'!$BA$5:$BA$410,$C355,'Grid GenerationQueue'!$BH$5:$BH$410,"",'Grid GenerationQueue'!$AC$5:$AC$410,1)</f>
        <v>0</v>
      </c>
      <c r="AG355">
        <f>SUMIFS('Grid GenerationQueue'!AJ$5:AJ$410,'Grid GenerationQueue'!$AZ$5:$AZ$410,$B355,'Grid GenerationQueue'!$BA$5:$BA$410,$C355,'Grid GenerationQueue'!$BH$5:$BH$410,"&lt;&gt;"&amp;"")+SUMIFS('Grid GenerationQueue'!AJ$5:AJ$410,'Grid GenerationQueue'!$AZ$5:$AZ$410,$B355,'Grid GenerationQueue'!$BA$5:$BA$410,$C355,'Grid GenerationQueue'!$BH$5:$BH$410,"",'Grid GenerationQueue'!$AC$5:$AC$410,1)</f>
        <v>0</v>
      </c>
      <c r="AH355">
        <f>SUMIFS('Grid GenerationQueue'!AK$5:AK$410,'Grid GenerationQueue'!$AZ$5:$AZ$410,$B355,'Grid GenerationQueue'!$BA$5:$BA$410,$C355,'Grid GenerationQueue'!$BH$5:$BH$410,"&lt;&gt;"&amp;"")+SUMIFS('Grid GenerationQueue'!AK$5:AK$410,'Grid GenerationQueue'!$AZ$5:$AZ$410,$B355,'Grid GenerationQueue'!$BA$5:$BA$410,$C355,'Grid GenerationQueue'!$BH$5:$BH$410,"",'Grid GenerationQueue'!$AC$5:$AC$410,1)</f>
        <v>0</v>
      </c>
      <c r="AI355">
        <f>SUMIFS('Grid GenerationQueue'!AL$5:AL$410,'Grid GenerationQueue'!$AZ$5:$AZ$410,$B355,'Grid GenerationQueue'!$BA$5:$BA$410,$C355,'Grid GenerationQueue'!$BH$5:$BH$410,"&lt;&gt;"&amp;"")+SUMIFS('Grid GenerationQueue'!AL$5:AL$410,'Grid GenerationQueue'!$AZ$5:$AZ$410,$B355,'Grid GenerationQueue'!$BA$5:$BA$410,$C355,'Grid GenerationQueue'!$BH$5:$BH$410,"",'Grid GenerationQueue'!$AC$5:$AC$410,1)</f>
        <v>0</v>
      </c>
      <c r="AJ355">
        <f>SUMIFS('Grid GenerationQueue'!AM$5:AM$410,'Grid GenerationQueue'!$AZ$5:$AZ$410,$B355,'Grid GenerationQueue'!$BA$5:$BA$410,$C355,'Grid GenerationQueue'!$BH$5:$BH$410,"&lt;&gt;"&amp;"")+SUMIFS('Grid GenerationQueue'!AM$5:AM$410,'Grid GenerationQueue'!$AZ$5:$AZ$410,$B355,'Grid GenerationQueue'!$BA$5:$BA$410,$C355,'Grid GenerationQueue'!$BH$5:$BH$410,"",'Grid GenerationQueue'!$AC$5:$AC$410,1)</f>
        <v>0</v>
      </c>
      <c r="AK355">
        <f>SUMIFS('Grid GenerationQueue'!AN$5:AN$410,'Grid GenerationQueue'!$AZ$5:$AZ$410,$B355,'Grid GenerationQueue'!$BA$5:$BA$410,$C355,'Grid GenerationQueue'!$BH$5:$BH$410,"&lt;&gt;"&amp;"")+SUMIFS('Grid GenerationQueue'!AN$5:AN$410,'Grid GenerationQueue'!$AZ$5:$AZ$410,$B355,'Grid GenerationQueue'!$BA$5:$BA$410,$C355,'Grid GenerationQueue'!$BH$5:$BH$410,"",'Grid GenerationQueue'!$AC$5:$AC$410,1)</f>
        <v>0</v>
      </c>
      <c r="AL355">
        <f>SUMIFS('Grid GenerationQueue'!AO$5:AO$410,'Grid GenerationQueue'!$AZ$5:$AZ$410,$B355,'Grid GenerationQueue'!$BA$5:$BA$410,$C355,'Grid GenerationQueue'!$BH$5:$BH$410,"&lt;&gt;"&amp;"")+SUMIFS('Grid GenerationQueue'!AO$5:AO$410,'Grid GenerationQueue'!$AZ$5:$AZ$410,$B355,'Grid GenerationQueue'!$BA$5:$BA$410,$C355,'Grid GenerationQueue'!$BH$5:$BH$410,"",'Grid GenerationQueue'!$AC$5:$AC$410,1)</f>
        <v>0</v>
      </c>
      <c r="AM355">
        <f>SUMIFS('Grid GenerationQueue'!AP$5:AP$410,'Grid GenerationQueue'!$AZ$5:$AZ$410,$B355,'Grid GenerationQueue'!$BA$5:$BA$410,$C355,'Grid GenerationQueue'!$BH$5:$BH$410,"&lt;&gt;"&amp;"")+SUMIFS('Grid GenerationQueue'!AP$5:AP$410,'Grid GenerationQueue'!$AZ$5:$AZ$410,$B355,'Grid GenerationQueue'!$BA$5:$BA$410,$C355,'Grid GenerationQueue'!$BH$5:$BH$410,"",'Grid GenerationQueue'!$AC$5:$AC$410,1)</f>
        <v>0</v>
      </c>
      <c r="AN355">
        <f>SUMIFS('Grid GenerationQueue'!AQ$5:AQ$410,'Grid GenerationQueue'!$AZ$5:$AZ$410,$B355,'Grid GenerationQueue'!$BA$5:$BA$410,$C355,'Grid GenerationQueue'!$BH$5:$BH$410,"&lt;&gt;"&amp;"")+SUMIFS('Grid GenerationQueue'!AQ$5:AQ$410,'Grid GenerationQueue'!$AZ$5:$AZ$410,$B355,'Grid GenerationQueue'!$BA$5:$BA$410,$C355,'Grid GenerationQueue'!$BH$5:$BH$410,"",'Grid GenerationQueue'!$AC$5:$AC$410,1)</f>
        <v>0</v>
      </c>
      <c r="AO355">
        <f>SUMIFS('Grid GenerationQueue'!AR$5:AR$410,'Grid GenerationQueue'!$AZ$5:$AZ$410,$B355,'Grid GenerationQueue'!$BA$5:$BA$410,$C355,'Grid GenerationQueue'!$BH$5:$BH$410,"&lt;&gt;"&amp;"")+SUMIFS('Grid GenerationQueue'!AR$5:AR$410,'Grid GenerationQueue'!$AZ$5:$AZ$410,$B355,'Grid GenerationQueue'!$BA$5:$BA$410,$C355,'Grid GenerationQueue'!$BH$5:$BH$410,"",'Grid GenerationQueue'!$AC$5:$AC$410,1)</f>
        <v>0</v>
      </c>
      <c r="AQ355">
        <f>SUMIFS('Grid GenerationQueue'!AG$5:AG$410,'Grid GenerationQueue'!$AZ$5:$AZ$410,$B355,'Grid GenerationQueue'!$BA$5:$BA$410,$C355,'Grid GenerationQueue'!$BK$5:$BK$410,"&gt;0")</f>
        <v>0</v>
      </c>
      <c r="AR355">
        <f>SUMIFS('Grid GenerationQueue'!AH$5:AH$410,'Grid GenerationQueue'!$AZ$5:$AZ$410,$B355,'Grid GenerationQueue'!$BA$5:$BA$410,$C355,'Grid GenerationQueue'!$BK$5:$BK$410,"&gt;0")</f>
        <v>0</v>
      </c>
      <c r="AS355">
        <f>SUMIFS('Grid GenerationQueue'!AI$5:AI$410,'Grid GenerationQueue'!$AZ$5:$AZ$410,$B355,'Grid GenerationQueue'!$BA$5:$BA$410,$C355,'Grid GenerationQueue'!$BK$5:$BK$410,"&gt;0")</f>
        <v>0</v>
      </c>
      <c r="AT355">
        <f>SUMIFS('Grid GenerationQueue'!AJ$5:AJ$410,'Grid GenerationQueue'!$AZ$5:$AZ$410,$B355,'Grid GenerationQueue'!$BA$5:$BA$410,$C355,'Grid GenerationQueue'!$BK$5:$BK$410,"&gt;0")</f>
        <v>0</v>
      </c>
      <c r="AU355">
        <f>SUMIFS('Grid GenerationQueue'!AK$5:AK$410,'Grid GenerationQueue'!$AZ$5:$AZ$410,$B355,'Grid GenerationQueue'!$BA$5:$BA$410,$C355,'Grid GenerationQueue'!$BK$5:$BK$410,"&gt;0")</f>
        <v>0</v>
      </c>
      <c r="AV355">
        <f>SUMIFS('Grid GenerationQueue'!AL$5:AL$410,'Grid GenerationQueue'!$AZ$5:$AZ$410,$B355,'Grid GenerationQueue'!$BA$5:$BA$410,$C355,'Grid GenerationQueue'!$BK$5:$BK$410,"&gt;0")</f>
        <v>0</v>
      </c>
      <c r="AW355">
        <f>SUMIFS('Grid GenerationQueue'!AM$5:AM$410,'Grid GenerationQueue'!$AZ$5:$AZ$410,$B355,'Grid GenerationQueue'!$BA$5:$BA$410,$C355,'Grid GenerationQueue'!$BK$5:$BK$410,"&gt;0")</f>
        <v>0</v>
      </c>
      <c r="AX355">
        <f>SUMIFS('Grid GenerationQueue'!AN$5:AN$410,'Grid GenerationQueue'!$AZ$5:$AZ$410,$B355,'Grid GenerationQueue'!$BA$5:$BA$410,$C355,'Grid GenerationQueue'!$BK$5:$BK$410,"&gt;0")</f>
        <v>0</v>
      </c>
      <c r="AY355">
        <f>SUMIFS('Grid GenerationQueue'!AO$5:AO$410,'Grid GenerationQueue'!$AZ$5:$AZ$410,$B355,'Grid GenerationQueue'!$BA$5:$BA$410,$C355,'Grid GenerationQueue'!$BK$5:$BK$410,"&gt;0")</f>
        <v>0</v>
      </c>
      <c r="AZ355">
        <f>SUMIFS('Grid GenerationQueue'!AP$5:AP$410,'Grid GenerationQueue'!$AZ$5:$AZ$410,$B355,'Grid GenerationQueue'!$BA$5:$BA$410,$C355,'Grid GenerationQueue'!$BK$5:$BK$410,"&gt;0")</f>
        <v>0</v>
      </c>
      <c r="BA355">
        <f>SUMIFS('Grid GenerationQueue'!AQ$5:AQ$410,'Grid GenerationQueue'!$AZ$5:$AZ$410,$B355,'Grid GenerationQueue'!$BA$5:$BA$410,$C355,'Grid GenerationQueue'!$BK$5:$BK$410,"&gt;0")</f>
        <v>0</v>
      </c>
      <c r="BB355">
        <f>SUMIFS('Grid GenerationQueue'!AR$5:AR$410,'Grid GenerationQueue'!$AZ$5:$AZ$410,$B355,'Grid GenerationQueue'!$BA$5:$BA$410,$C355,'Grid GenerationQueue'!$BK$5:$BK$410,"&gt;0")</f>
        <v>0</v>
      </c>
      <c r="BD355">
        <f>SUMIFS('Grid GenerationQueue'!AG$5:AG$410,'Grid GenerationQueue'!$AZ$5:$AZ$410,$B355,'Grid GenerationQueue'!$BA$5:$BA$410,$C355,'Grid GenerationQueue'!$BD$5:$BD$410,"&lt;="&amp;$BE$3)</f>
        <v>0</v>
      </c>
      <c r="BE355">
        <f>SUMIFS('Grid GenerationQueue'!AH$5:AH$410,'Grid GenerationQueue'!$AZ$5:$AZ$410,$B355,'Grid GenerationQueue'!$BA$5:$BA$410,$C355,'Grid GenerationQueue'!$BD$5:$BD$410,"&lt;="&amp;$BE$3)</f>
        <v>0</v>
      </c>
      <c r="BF355">
        <f>SUMIFS('Grid GenerationQueue'!AI$5:AI$410,'Grid GenerationQueue'!$AZ$5:$AZ$410,$B355,'Grid GenerationQueue'!$BA$5:$BA$410,$C355,'Grid GenerationQueue'!$BD$5:$BD$410,"&lt;="&amp;$BE$3)</f>
        <v>0</v>
      </c>
      <c r="BG355">
        <f>SUMIFS('Grid GenerationQueue'!AJ$5:AJ$410,'Grid GenerationQueue'!$AZ$5:$AZ$410,$B355,'Grid GenerationQueue'!$BA$5:$BA$410,$C355,'Grid GenerationQueue'!$BD$5:$BD$410,"&lt;="&amp;$BE$3)</f>
        <v>0</v>
      </c>
      <c r="BH355">
        <f>SUMIFS('Grid GenerationQueue'!AK$5:AK$410,'Grid GenerationQueue'!$AZ$5:$AZ$410,$B355,'Grid GenerationQueue'!$BA$5:$BA$410,$C355,'Grid GenerationQueue'!$BD$5:$BD$410,"&lt;="&amp;$BE$3)</f>
        <v>0</v>
      </c>
      <c r="BI355">
        <f>SUMIFS('Grid GenerationQueue'!AL$5:AL$410,'Grid GenerationQueue'!$AZ$5:$AZ$410,$B355,'Grid GenerationQueue'!$BA$5:$BA$410,$C355,'Grid GenerationQueue'!$BD$5:$BD$410,"&lt;="&amp;$BE$3)</f>
        <v>0</v>
      </c>
      <c r="BJ355">
        <f>SUMIFS('Grid GenerationQueue'!AM$5:AM$410,'Grid GenerationQueue'!$AZ$5:$AZ$410,$B355,'Grid GenerationQueue'!$BA$5:$BA$410,$C355,'Grid GenerationQueue'!$BD$5:$BD$410,"&lt;="&amp;$BE$3)</f>
        <v>0</v>
      </c>
      <c r="BK355">
        <f>SUMIFS('Grid GenerationQueue'!AN$5:AN$410,'Grid GenerationQueue'!$AZ$5:$AZ$410,$B355,'Grid GenerationQueue'!$BA$5:$BA$410,$C355,'Grid GenerationQueue'!$BD$5:$BD$410,"&lt;="&amp;$BE$3)</f>
        <v>0</v>
      </c>
      <c r="BL355">
        <f>SUMIFS('Grid GenerationQueue'!AO$5:AO$410,'Grid GenerationQueue'!$AZ$5:$AZ$410,$B355,'Grid GenerationQueue'!$BA$5:$BA$410,$C355,'Grid GenerationQueue'!$BD$5:$BD$410,"&lt;="&amp;$BE$3)</f>
        <v>0</v>
      </c>
      <c r="BM355">
        <f>SUMIFS('Grid GenerationQueue'!AP$5:AP$410,'Grid GenerationQueue'!$AZ$5:$AZ$410,$B355,'Grid GenerationQueue'!$BA$5:$BA$410,$C355,'Grid GenerationQueue'!$BD$5:$BD$410,"&lt;="&amp;$BE$3)</f>
        <v>0</v>
      </c>
      <c r="BN355">
        <f>SUMIFS('Grid GenerationQueue'!AQ$5:AQ$410,'Grid GenerationQueue'!$AZ$5:$AZ$410,$B355,'Grid GenerationQueue'!$BA$5:$BA$410,$C355,'Grid GenerationQueue'!$BD$5:$BD$410,"&lt;="&amp;$BE$3)</f>
        <v>0</v>
      </c>
      <c r="BO355">
        <f>SUMIFS('Grid GenerationQueue'!AR$5:AR$410,'Grid GenerationQueue'!$AZ$5:$AZ$410,$B355,'Grid GenerationQueue'!$BA$5:$BA$410,$C355,'Grid GenerationQueue'!$BD$5:$BD$410,"&lt;="&amp;$BE$3)</f>
        <v>0</v>
      </c>
      <c r="BQ355">
        <f>SUMIFS('Grid GenerationQueue'!AG$5:AG$410,'Grid GenerationQueue'!$AZ$5:$AZ$410,$B355,'Grid GenerationQueue'!$BA$5:$BA$410,$C355,'Grid GenerationQueue'!$BJ$5:$BJ$410,"Executed",'Grid GenerationQueue'!$BD$5:$BD$410,"&lt;="&amp;$BE$3)</f>
        <v>0</v>
      </c>
      <c r="BR355">
        <f>SUMIFS('Grid GenerationQueue'!AH$5:AH$410,'Grid GenerationQueue'!$AZ$5:$AZ$410,$B355,'Grid GenerationQueue'!$BA$5:$BA$410,$C355,'Grid GenerationQueue'!$BJ$5:$BJ$410,"Executed",'Grid GenerationQueue'!$BD$5:$BD$410,"&lt;="&amp;$BE$3)</f>
        <v>0</v>
      </c>
      <c r="BS355">
        <f>SUMIFS('Grid GenerationQueue'!AI$5:AI$410,'Grid GenerationQueue'!$AZ$5:$AZ$410,$B355,'Grid GenerationQueue'!$BA$5:$BA$410,$C355,'Grid GenerationQueue'!$BJ$5:$BJ$410,"Executed",'Grid GenerationQueue'!$BD$5:$BD$410,"&lt;="&amp;$BE$3)</f>
        <v>0</v>
      </c>
      <c r="BT355">
        <f>SUMIFS('Grid GenerationQueue'!AJ$5:AJ$410,'Grid GenerationQueue'!$AZ$5:$AZ$410,$B355,'Grid GenerationQueue'!$BA$5:$BA$410,$C355,'Grid GenerationQueue'!$BJ$5:$BJ$410,"Executed",'Grid GenerationQueue'!$BD$5:$BD$410,"&lt;="&amp;$BE$3)</f>
        <v>0</v>
      </c>
      <c r="BU355">
        <f>SUMIFS('Grid GenerationQueue'!AK$5:AK$410,'Grid GenerationQueue'!$AZ$5:$AZ$410,$B355,'Grid GenerationQueue'!$BA$5:$BA$410,$C355,'Grid GenerationQueue'!$BJ$5:$BJ$410,"Executed",'Grid GenerationQueue'!$BD$5:$BD$410,"&lt;="&amp;$BE$3)</f>
        <v>0</v>
      </c>
      <c r="BV355">
        <f>SUMIFS('Grid GenerationQueue'!AL$5:AL$410,'Grid GenerationQueue'!$AZ$5:$AZ$410,$B355,'Grid GenerationQueue'!$BA$5:$BA$410,$C355,'Grid GenerationQueue'!$BJ$5:$BJ$410,"Executed",'Grid GenerationQueue'!$BD$5:$BD$410,"&lt;="&amp;$BE$3)</f>
        <v>0</v>
      </c>
      <c r="BW355">
        <f>SUMIFS('Grid GenerationQueue'!AM$5:AM$410,'Grid GenerationQueue'!$AZ$5:$AZ$410,$B355,'Grid GenerationQueue'!$BA$5:$BA$410,$C355,'Grid GenerationQueue'!$BJ$5:$BJ$410,"Executed",'Grid GenerationQueue'!$BD$5:$BD$410,"&lt;="&amp;$BE$3)</f>
        <v>0</v>
      </c>
      <c r="BX355">
        <f>SUMIFS('Grid GenerationQueue'!AN$5:AN$410,'Grid GenerationQueue'!$AZ$5:$AZ$410,$B355,'Grid GenerationQueue'!$BA$5:$BA$410,$C355,'Grid GenerationQueue'!$BJ$5:$BJ$410,"Executed",'Grid GenerationQueue'!$BD$5:$BD$410,"&lt;="&amp;$BE$3)</f>
        <v>0</v>
      </c>
      <c r="BY355">
        <f>SUMIFS('Grid GenerationQueue'!AO$5:AO$410,'Grid GenerationQueue'!$AZ$5:$AZ$410,$B355,'Grid GenerationQueue'!$BA$5:$BA$410,$C355,'Grid GenerationQueue'!$BJ$5:$BJ$410,"Executed",'Grid GenerationQueue'!$BD$5:$BD$410,"&lt;="&amp;$BE$3)</f>
        <v>0</v>
      </c>
      <c r="BZ355">
        <f>SUMIFS('Grid GenerationQueue'!AP$5:AP$410,'Grid GenerationQueue'!$AZ$5:$AZ$410,$B355,'Grid GenerationQueue'!$BA$5:$BA$410,$C355,'Grid GenerationQueue'!$BJ$5:$BJ$410,"Executed",'Grid GenerationQueue'!$BD$5:$BD$410,"&lt;="&amp;$BE$3)</f>
        <v>0</v>
      </c>
      <c r="CA355">
        <f>SUMIFS('Grid GenerationQueue'!AQ$5:AQ$410,'Grid GenerationQueue'!$AZ$5:$AZ$410,$B355,'Grid GenerationQueue'!$BA$5:$BA$410,$C355,'Grid GenerationQueue'!$BJ$5:$BJ$410,"Executed",'Grid GenerationQueue'!$BD$5:$BD$410,"&lt;="&amp;$BE$3)</f>
        <v>0</v>
      </c>
      <c r="CB355">
        <f>SUMIFS('Grid GenerationQueue'!AR$5:AR$410,'Grid GenerationQueue'!$AZ$5:$AZ$410,$B355,'Grid GenerationQueue'!$BA$5:$BA$410,$C355,'Grid GenerationQueue'!$BJ$5:$BJ$410,"Executed",'Grid GenerationQueue'!$BD$5:$BD$410,"&lt;="&amp;$BE$3)</f>
        <v>0</v>
      </c>
      <c r="CD355">
        <f>SUMIFS('Grid GenerationQueue'!AG$5:AG$410,'Grid GenerationQueue'!$AZ$5:$AZ$410,$B355,'Grid GenerationQueue'!$BA$5:$BA$410,$C355,'Grid GenerationQueue'!$BH$5:$BH$410,"&lt;&gt;"&amp;"",'Grid GenerationQueue'!$BD$5:$BD$410,"&lt;="&amp;$BE$3)</f>
        <v>0</v>
      </c>
      <c r="CE355">
        <f>SUMIFS('Grid GenerationQueue'!AH$5:AH$410,'Grid GenerationQueue'!$AZ$5:$AZ$410,$B355,'Grid GenerationQueue'!$BA$5:$BA$410,$C355,'Grid GenerationQueue'!$BH$5:$BH$410,"&lt;&gt;"&amp;"",'Grid GenerationQueue'!$BD$5:$BD$410,"&lt;="&amp;$BE$3)</f>
        <v>0</v>
      </c>
      <c r="CF355">
        <f>SUMIFS('Grid GenerationQueue'!AI$5:AI$410,'Grid GenerationQueue'!$AZ$5:$AZ$410,$B355,'Grid GenerationQueue'!$BA$5:$BA$410,$C355,'Grid GenerationQueue'!$BH$5:$BH$410,"&lt;&gt;"&amp;"",'Grid GenerationQueue'!$BD$5:$BD$410,"&lt;="&amp;$BE$3)</f>
        <v>0</v>
      </c>
      <c r="CG355">
        <f>SUMIFS('Grid GenerationQueue'!AJ$5:AJ$410,'Grid GenerationQueue'!$AZ$5:$AZ$410,$B355,'Grid GenerationQueue'!$BA$5:$BA$410,$C355,'Grid GenerationQueue'!$BH$5:$BH$410,"&lt;&gt;"&amp;"",'Grid GenerationQueue'!$BD$5:$BD$410,"&lt;="&amp;$BE$3)</f>
        <v>0</v>
      </c>
      <c r="CH355">
        <f>SUMIFS('Grid GenerationQueue'!AK$5:AK$410,'Grid GenerationQueue'!$AZ$5:$AZ$410,$B355,'Grid GenerationQueue'!$BA$5:$BA$410,$C355,'Grid GenerationQueue'!$BH$5:$BH$410,"&lt;&gt;"&amp;"",'Grid GenerationQueue'!$BD$5:$BD$410,"&lt;="&amp;$BE$3)</f>
        <v>0</v>
      </c>
      <c r="CI355">
        <f>SUMIFS('Grid GenerationQueue'!AL$5:AL$410,'Grid GenerationQueue'!$AZ$5:$AZ$410,$B355,'Grid GenerationQueue'!$BA$5:$BA$410,$C355,'Grid GenerationQueue'!$BH$5:$BH$410,"&lt;&gt;"&amp;"",'Grid GenerationQueue'!$BD$5:$BD$410,"&lt;="&amp;$BE$3)</f>
        <v>0</v>
      </c>
      <c r="CJ355">
        <f>SUMIFS('Grid GenerationQueue'!AM$5:AM$410,'Grid GenerationQueue'!$AZ$5:$AZ$410,$B355,'Grid GenerationQueue'!$BA$5:$BA$410,$C355,'Grid GenerationQueue'!$BH$5:$BH$410,"&lt;&gt;"&amp;"",'Grid GenerationQueue'!$BD$5:$BD$410,"&lt;="&amp;$BE$3)</f>
        <v>0</v>
      </c>
      <c r="CK355">
        <f>SUMIFS('Grid GenerationQueue'!AN$5:AN$410,'Grid GenerationQueue'!$AZ$5:$AZ$410,$B355,'Grid GenerationQueue'!$BA$5:$BA$410,$C355,'Grid GenerationQueue'!$BH$5:$BH$410,"&lt;&gt;"&amp;"",'Grid GenerationQueue'!$BD$5:$BD$410,"&lt;="&amp;$BE$3)</f>
        <v>0</v>
      </c>
      <c r="CL355">
        <f>SUMIFS('Grid GenerationQueue'!AO$5:AO$410,'Grid GenerationQueue'!$AZ$5:$AZ$410,$B355,'Grid GenerationQueue'!$BA$5:$BA$410,$C355,'Grid GenerationQueue'!$BH$5:$BH$410,"&lt;&gt;"&amp;"",'Grid GenerationQueue'!$BD$5:$BD$410,"&lt;="&amp;$BE$3)</f>
        <v>0</v>
      </c>
      <c r="CM355">
        <f>SUMIFS('Grid GenerationQueue'!AP$5:AP$410,'Grid GenerationQueue'!$AZ$5:$AZ$410,$B355,'Grid GenerationQueue'!$BA$5:$BA$410,$C355,'Grid GenerationQueue'!$BH$5:$BH$410,"&lt;&gt;"&amp;"",'Grid GenerationQueue'!$BD$5:$BD$410,"&lt;="&amp;$BE$3)</f>
        <v>0</v>
      </c>
      <c r="CN355">
        <f>SUMIFS('Grid GenerationQueue'!AQ$5:AQ$410,'Grid GenerationQueue'!$AZ$5:$AZ$410,$B355,'Grid GenerationQueue'!$BA$5:$BA$410,$C355,'Grid GenerationQueue'!$BH$5:$BH$410,"&lt;&gt;"&amp;"",'Grid GenerationQueue'!$BD$5:$BD$410,"&lt;="&amp;$BE$3)</f>
        <v>0</v>
      </c>
      <c r="CO355">
        <f>SUMIFS('Grid GenerationQueue'!AR$5:AR$410,'Grid GenerationQueue'!$AZ$5:$AZ$410,$B355,'Grid GenerationQueue'!$BA$5:$BA$410,$C355,'Grid GenerationQueue'!$BH$5:$BH$410,"&lt;&gt;"&amp;"",'Grid GenerationQueue'!$BD$5:$BD$410,"&lt;="&amp;$BE$3)</f>
        <v>0</v>
      </c>
      <c r="CQ355">
        <f>SUMIFS('Grid GenerationQueue'!AG$5:AG$410,'Grid GenerationQueue'!$AZ$5:$AZ$410,$B355,'Grid GenerationQueue'!$BA$5:$BA$410,$C355,'Grid GenerationQueue'!$BK$5:$BK$410,"&gt;0",'Grid GenerationQueue'!$BD$5:$BD$410,"&lt;="&amp;$BE$3)</f>
        <v>0</v>
      </c>
      <c r="CR355">
        <f>SUMIFS('Grid GenerationQueue'!AH$5:AH$410,'Grid GenerationQueue'!$AZ$5:$AZ$410,$B355,'Grid GenerationQueue'!$BA$5:$BA$410,$C355,'Grid GenerationQueue'!$BK$5:$BK$410,"&gt;0",'Grid GenerationQueue'!$BD$5:$BD$410,"&lt;="&amp;$BE$3)</f>
        <v>0</v>
      </c>
      <c r="CS355">
        <f>SUMIFS('Grid GenerationQueue'!AI$5:AI$410,'Grid GenerationQueue'!$AZ$5:$AZ$410,$B355,'Grid GenerationQueue'!$BA$5:$BA$410,$C355,'Grid GenerationQueue'!$BK$5:$BK$410,"&gt;0",'Grid GenerationQueue'!$BD$5:$BD$410,"&lt;="&amp;$BE$3)</f>
        <v>0</v>
      </c>
      <c r="CT355">
        <f>SUMIFS('Grid GenerationQueue'!AJ$5:AJ$410,'Grid GenerationQueue'!$AZ$5:$AZ$410,$B355,'Grid GenerationQueue'!$BA$5:$BA$410,$C355,'Grid GenerationQueue'!$BK$5:$BK$410,"&gt;0",'Grid GenerationQueue'!$BD$5:$BD$410,"&lt;="&amp;$BE$3)</f>
        <v>0</v>
      </c>
      <c r="CU355">
        <f>SUMIFS('Grid GenerationQueue'!AK$5:AK$410,'Grid GenerationQueue'!$AZ$5:$AZ$410,$B355,'Grid GenerationQueue'!$BA$5:$BA$410,$C355,'Grid GenerationQueue'!$BK$5:$BK$410,"&gt;0",'Grid GenerationQueue'!$BD$5:$BD$410,"&lt;="&amp;$BE$3)</f>
        <v>0</v>
      </c>
      <c r="CV355">
        <f>SUMIFS('Grid GenerationQueue'!AL$5:AL$410,'Grid GenerationQueue'!$AZ$5:$AZ$410,$B355,'Grid GenerationQueue'!$BA$5:$BA$410,$C355,'Grid GenerationQueue'!$BK$5:$BK$410,"&gt;0",'Grid GenerationQueue'!$BD$5:$BD$410,"&lt;="&amp;$BE$3)</f>
        <v>0</v>
      </c>
      <c r="CW355">
        <f>SUMIFS('Grid GenerationQueue'!AM$5:AM$410,'Grid GenerationQueue'!$AZ$5:$AZ$410,$B355,'Grid GenerationQueue'!$BA$5:$BA$410,$C355,'Grid GenerationQueue'!$BK$5:$BK$410,"&gt;0",'Grid GenerationQueue'!$BD$5:$BD$410,"&lt;="&amp;$BE$3)</f>
        <v>0</v>
      </c>
      <c r="CX355">
        <f>SUMIFS('Grid GenerationQueue'!AN$5:AN$410,'Grid GenerationQueue'!$AZ$5:$AZ$410,$B355,'Grid GenerationQueue'!$BA$5:$BA$410,$C355,'Grid GenerationQueue'!$BK$5:$BK$410,"&gt;0",'Grid GenerationQueue'!$BD$5:$BD$410,"&lt;="&amp;$BE$3)</f>
        <v>0</v>
      </c>
      <c r="CY355">
        <f>SUMIFS('Grid GenerationQueue'!AO$5:AO$410,'Grid GenerationQueue'!$AZ$5:$AZ$410,$B355,'Grid GenerationQueue'!$BA$5:$BA$410,$C355,'Grid GenerationQueue'!$BK$5:$BK$410,"&gt;0",'Grid GenerationQueue'!$BD$5:$BD$410,"&lt;="&amp;$BE$3)</f>
        <v>0</v>
      </c>
      <c r="CZ355">
        <f>SUMIFS('Grid GenerationQueue'!AP$5:AP$410,'Grid GenerationQueue'!$AZ$5:$AZ$410,$B355,'Grid GenerationQueue'!$BA$5:$BA$410,$C355,'Grid GenerationQueue'!$BK$5:$BK$410,"&gt;0",'Grid GenerationQueue'!$BD$5:$BD$410,"&lt;="&amp;$BE$3)</f>
        <v>0</v>
      </c>
      <c r="DA355">
        <f>SUMIFS('Grid GenerationQueue'!AQ$5:AQ$410,'Grid GenerationQueue'!$AZ$5:$AZ$410,$B355,'Grid GenerationQueue'!$BA$5:$BA$410,$C355,'Grid GenerationQueue'!$BK$5:$BK$410,"&gt;0",'Grid GenerationQueue'!$BD$5:$BD$410,"&lt;="&amp;$BE$3)</f>
        <v>0</v>
      </c>
      <c r="DB355">
        <f>SUMIFS('Grid GenerationQueue'!AR$5:AR$410,'Grid GenerationQueue'!$AZ$5:$AZ$410,$B355,'Grid GenerationQueue'!$BA$5:$BA$410,$C355,'Grid GenerationQueue'!$BK$5:$BK$410,"&gt;0",'Grid GenerationQueue'!$BD$5:$BD$410,"&lt;="&amp;$BE$3)</f>
        <v>0</v>
      </c>
    </row>
    <row r="356" spans="1:106" x14ac:dyDescent="0.35">
      <c r="A356" t="s">
        <v>4748</v>
      </c>
      <c r="B356" t="s">
        <v>3865</v>
      </c>
      <c r="C356">
        <v>230</v>
      </c>
      <c r="D356">
        <f>SUMIFS('Grid GenerationQueue'!AG$5:AG$410,'Grid GenerationQueue'!$AZ$5:$AZ$410,$B356,'Grid GenerationQueue'!$BA$5:$BA$410,$C356)</f>
        <v>0</v>
      </c>
      <c r="E356">
        <f>SUMIFS('Grid GenerationQueue'!AH$5:AH$410,'Grid GenerationQueue'!$AZ$5:$AZ$410,$B356,'Grid GenerationQueue'!$BA$5:$BA$410,$C356)</f>
        <v>0</v>
      </c>
      <c r="F356">
        <f>SUMIFS('Grid GenerationQueue'!AI$5:AI$410,'Grid GenerationQueue'!$AZ$5:$AZ$410,$B356,'Grid GenerationQueue'!$BA$5:$BA$410,$C356)</f>
        <v>0</v>
      </c>
      <c r="G356">
        <f>SUMIFS('Grid GenerationQueue'!AJ$5:AJ$410,'Grid GenerationQueue'!$AZ$5:$AZ$410,$B356,'Grid GenerationQueue'!$BA$5:$BA$410,$C356)</f>
        <v>0</v>
      </c>
      <c r="H356">
        <f>SUMIFS('Grid GenerationQueue'!AK$5:AK$410,'Grid GenerationQueue'!$AZ$5:$AZ$410,$B356,'Grid GenerationQueue'!$BA$5:$BA$410,$C356)</f>
        <v>0</v>
      </c>
      <c r="I356">
        <f>SUMIFS('Grid GenerationQueue'!AL$5:AL$410,'Grid GenerationQueue'!$AZ$5:$AZ$410,$B356,'Grid GenerationQueue'!$BA$5:$BA$410,$C356)</f>
        <v>0</v>
      </c>
      <c r="J356">
        <f>SUMIFS('Grid GenerationQueue'!AM$5:AM$410,'Grid GenerationQueue'!$AZ$5:$AZ$410,$B356,'Grid GenerationQueue'!$BA$5:$BA$410,$C356)</f>
        <v>0</v>
      </c>
      <c r="K356">
        <f>SUMIFS('Grid GenerationQueue'!AN$5:AN$410,'Grid GenerationQueue'!$AZ$5:$AZ$410,$B356,'Grid GenerationQueue'!$BA$5:$BA$410,$C356)</f>
        <v>0</v>
      </c>
      <c r="L356">
        <f>SUMIFS('Grid GenerationQueue'!AO$5:AO$410,'Grid GenerationQueue'!$AZ$5:$AZ$410,$B356,'Grid GenerationQueue'!$BA$5:$BA$410,$C356)</f>
        <v>0</v>
      </c>
      <c r="M356">
        <f>SUMIFS('Grid GenerationQueue'!AP$5:AP$410,'Grid GenerationQueue'!$AZ$5:$AZ$410,$B356,'Grid GenerationQueue'!$BA$5:$BA$410,$C356)</f>
        <v>0</v>
      </c>
      <c r="N356">
        <f>SUMIFS('Grid GenerationQueue'!AQ$5:AQ$410,'Grid GenerationQueue'!$AZ$5:$AZ$410,$B356,'Grid GenerationQueue'!$BA$5:$BA$410,$C356)</f>
        <v>0</v>
      </c>
      <c r="O356">
        <f>SUMIFS('Grid GenerationQueue'!AR$5:AR$410,'Grid GenerationQueue'!$AZ$5:$AZ$410,$B356,'Grid GenerationQueue'!$BA$5:$BA$410,$C356)</f>
        <v>0</v>
      </c>
      <c r="Q356">
        <f>SUMIFS('Grid GenerationQueue'!AG$5:AG$410,'Grid GenerationQueue'!$AZ$5:$AZ$410,$B356,'Grid GenerationQueue'!$BA$5:$BA$410,$C356,'Grid GenerationQueue'!$BJ$5:$BJ$410,"Executed")</f>
        <v>0</v>
      </c>
      <c r="R356">
        <f>SUMIFS('Grid GenerationQueue'!AH$5:AH$410,'Grid GenerationQueue'!$AZ$5:$AZ$410,$B356,'Grid GenerationQueue'!$BA$5:$BA$410,$C356,'Grid GenerationQueue'!$BJ$5:$BJ$410,"Executed")</f>
        <v>0</v>
      </c>
      <c r="S356">
        <f>SUMIFS('Grid GenerationQueue'!AI$5:AI$410,'Grid GenerationQueue'!$AZ$5:$AZ$410,$B356,'Grid GenerationQueue'!$BA$5:$BA$410,$C356,'Grid GenerationQueue'!$BJ$5:$BJ$410,"Executed")</f>
        <v>0</v>
      </c>
      <c r="T356">
        <f>SUMIFS('Grid GenerationQueue'!AJ$5:AJ$410,'Grid GenerationQueue'!$AZ$5:$AZ$410,$B356,'Grid GenerationQueue'!$BA$5:$BA$410,$C356,'Grid GenerationQueue'!$BJ$5:$BJ$410,"Executed")</f>
        <v>0</v>
      </c>
      <c r="U356">
        <f>SUMIFS('Grid GenerationQueue'!AK$5:AK$410,'Grid GenerationQueue'!$AZ$5:$AZ$410,$B356,'Grid GenerationQueue'!$BA$5:$BA$410,$C356,'Grid GenerationQueue'!$BJ$5:$BJ$410,"Executed")</f>
        <v>0</v>
      </c>
      <c r="V356">
        <f>SUMIFS('Grid GenerationQueue'!AL$5:AL$410,'Grid GenerationQueue'!$AZ$5:$AZ$410,$B356,'Grid GenerationQueue'!$BA$5:$BA$410,$C356,'Grid GenerationQueue'!$BJ$5:$BJ$410,"Executed")</f>
        <v>0</v>
      </c>
      <c r="W356">
        <f>SUMIFS('Grid GenerationQueue'!AM$5:AM$410,'Grid GenerationQueue'!$AZ$5:$AZ$410,$B356,'Grid GenerationQueue'!$BA$5:$BA$410,$C356,'Grid GenerationQueue'!$BJ$5:$BJ$410,"Executed")</f>
        <v>0</v>
      </c>
      <c r="X356">
        <f>SUMIFS('Grid GenerationQueue'!AN$5:AN$410,'Grid GenerationQueue'!$AZ$5:$AZ$410,$B356,'Grid GenerationQueue'!$BA$5:$BA$410,$C356,'Grid GenerationQueue'!$BJ$5:$BJ$410,"Executed")</f>
        <v>0</v>
      </c>
      <c r="Y356">
        <f>SUMIFS('Grid GenerationQueue'!AO$5:AO$410,'Grid GenerationQueue'!$AZ$5:$AZ$410,$B356,'Grid GenerationQueue'!$BA$5:$BA$410,$C356,'Grid GenerationQueue'!$BJ$5:$BJ$410,"Executed")</f>
        <v>0</v>
      </c>
      <c r="Z356">
        <f>SUMIFS('Grid GenerationQueue'!AP$5:AP$410,'Grid GenerationQueue'!$AZ$5:$AZ$410,$B356,'Grid GenerationQueue'!$BA$5:$BA$410,$C356,'Grid GenerationQueue'!$BJ$5:$BJ$410,"Executed")</f>
        <v>0</v>
      </c>
      <c r="AA356">
        <f>SUMIFS('Grid GenerationQueue'!AQ$5:AQ$410,'Grid GenerationQueue'!$AZ$5:$AZ$410,$B356,'Grid GenerationQueue'!$BA$5:$BA$410,$C356,'Grid GenerationQueue'!$BJ$5:$BJ$410,"Executed")</f>
        <v>0</v>
      </c>
      <c r="AB356">
        <f>SUMIFS('Grid GenerationQueue'!AR$5:AR$410,'Grid GenerationQueue'!$AZ$5:$AZ$410,$B356,'Grid GenerationQueue'!$BA$5:$BA$410,$C356,'Grid GenerationQueue'!$BJ$5:$BJ$410,"Executed")</f>
        <v>0</v>
      </c>
      <c r="AD356">
        <f>SUMIFS('Grid GenerationQueue'!AG$5:AG$410,'Grid GenerationQueue'!$AZ$5:$AZ$410,$B356,'Grid GenerationQueue'!$BA$5:$BA$410,$C356,'Grid GenerationQueue'!$BH$5:$BH$410,"&lt;&gt;"&amp;"")+SUMIFS('Grid GenerationQueue'!AG$5:AG$410,'Grid GenerationQueue'!$AZ$5:$AZ$410,$B356,'Grid GenerationQueue'!$BA$5:$BA$410,$C356,'Grid GenerationQueue'!$BH$5:$BH$410,"",'Grid GenerationQueue'!$AC$5:$AC$410,1)</f>
        <v>0</v>
      </c>
      <c r="AE356">
        <f>SUMIFS('Grid GenerationQueue'!AH$5:AH$410,'Grid GenerationQueue'!$AZ$5:$AZ$410,$B356,'Grid GenerationQueue'!$BA$5:$BA$410,$C356,'Grid GenerationQueue'!$BH$5:$BH$410,"&lt;&gt;"&amp;"")+SUMIFS('Grid GenerationQueue'!AH$5:AH$410,'Grid GenerationQueue'!$AZ$5:$AZ$410,$B356,'Grid GenerationQueue'!$BA$5:$BA$410,$C356,'Grid GenerationQueue'!$BH$5:$BH$410,"",'Grid GenerationQueue'!$AC$5:$AC$410,1)</f>
        <v>0</v>
      </c>
      <c r="AF356">
        <f>SUMIFS('Grid GenerationQueue'!AI$5:AI$410,'Grid GenerationQueue'!$AZ$5:$AZ$410,$B356,'Grid GenerationQueue'!$BA$5:$BA$410,$C356,'Grid GenerationQueue'!$BH$5:$BH$410,"&lt;&gt;"&amp;"")+SUMIFS('Grid GenerationQueue'!AI$5:AI$410,'Grid GenerationQueue'!$AZ$5:$AZ$410,$B356,'Grid GenerationQueue'!$BA$5:$BA$410,$C356,'Grid GenerationQueue'!$BH$5:$BH$410,"",'Grid GenerationQueue'!$AC$5:$AC$410,1)</f>
        <v>0</v>
      </c>
      <c r="AG356">
        <f>SUMIFS('Grid GenerationQueue'!AJ$5:AJ$410,'Grid GenerationQueue'!$AZ$5:$AZ$410,$B356,'Grid GenerationQueue'!$BA$5:$BA$410,$C356,'Grid GenerationQueue'!$BH$5:$BH$410,"&lt;&gt;"&amp;"")+SUMIFS('Grid GenerationQueue'!AJ$5:AJ$410,'Grid GenerationQueue'!$AZ$5:$AZ$410,$B356,'Grid GenerationQueue'!$BA$5:$BA$410,$C356,'Grid GenerationQueue'!$BH$5:$BH$410,"",'Grid GenerationQueue'!$AC$5:$AC$410,1)</f>
        <v>0</v>
      </c>
      <c r="AH356">
        <f>SUMIFS('Grid GenerationQueue'!AK$5:AK$410,'Grid GenerationQueue'!$AZ$5:$AZ$410,$B356,'Grid GenerationQueue'!$BA$5:$BA$410,$C356,'Grid GenerationQueue'!$BH$5:$BH$410,"&lt;&gt;"&amp;"")+SUMIFS('Grid GenerationQueue'!AK$5:AK$410,'Grid GenerationQueue'!$AZ$5:$AZ$410,$B356,'Grid GenerationQueue'!$BA$5:$BA$410,$C356,'Grid GenerationQueue'!$BH$5:$BH$410,"",'Grid GenerationQueue'!$AC$5:$AC$410,1)</f>
        <v>0</v>
      </c>
      <c r="AI356">
        <f>SUMIFS('Grid GenerationQueue'!AL$5:AL$410,'Grid GenerationQueue'!$AZ$5:$AZ$410,$B356,'Grid GenerationQueue'!$BA$5:$BA$410,$C356,'Grid GenerationQueue'!$BH$5:$BH$410,"&lt;&gt;"&amp;"")+SUMIFS('Grid GenerationQueue'!AL$5:AL$410,'Grid GenerationQueue'!$AZ$5:$AZ$410,$B356,'Grid GenerationQueue'!$BA$5:$BA$410,$C356,'Grid GenerationQueue'!$BH$5:$BH$410,"",'Grid GenerationQueue'!$AC$5:$AC$410,1)</f>
        <v>0</v>
      </c>
      <c r="AJ356">
        <f>SUMIFS('Grid GenerationQueue'!AM$5:AM$410,'Grid GenerationQueue'!$AZ$5:$AZ$410,$B356,'Grid GenerationQueue'!$BA$5:$BA$410,$C356,'Grid GenerationQueue'!$BH$5:$BH$410,"&lt;&gt;"&amp;"")+SUMIFS('Grid GenerationQueue'!AM$5:AM$410,'Grid GenerationQueue'!$AZ$5:$AZ$410,$B356,'Grid GenerationQueue'!$BA$5:$BA$410,$C356,'Grid GenerationQueue'!$BH$5:$BH$410,"",'Grid GenerationQueue'!$AC$5:$AC$410,1)</f>
        <v>0</v>
      </c>
      <c r="AK356">
        <f>SUMIFS('Grid GenerationQueue'!AN$5:AN$410,'Grid GenerationQueue'!$AZ$5:$AZ$410,$B356,'Grid GenerationQueue'!$BA$5:$BA$410,$C356,'Grid GenerationQueue'!$BH$5:$BH$410,"&lt;&gt;"&amp;"")+SUMIFS('Grid GenerationQueue'!AN$5:AN$410,'Grid GenerationQueue'!$AZ$5:$AZ$410,$B356,'Grid GenerationQueue'!$BA$5:$BA$410,$C356,'Grid GenerationQueue'!$BH$5:$BH$410,"",'Grid GenerationQueue'!$AC$5:$AC$410,1)</f>
        <v>0</v>
      </c>
      <c r="AL356">
        <f>SUMIFS('Grid GenerationQueue'!AO$5:AO$410,'Grid GenerationQueue'!$AZ$5:$AZ$410,$B356,'Grid GenerationQueue'!$BA$5:$BA$410,$C356,'Grid GenerationQueue'!$BH$5:$BH$410,"&lt;&gt;"&amp;"")+SUMIFS('Grid GenerationQueue'!AO$5:AO$410,'Grid GenerationQueue'!$AZ$5:$AZ$410,$B356,'Grid GenerationQueue'!$BA$5:$BA$410,$C356,'Grid GenerationQueue'!$BH$5:$BH$410,"",'Grid GenerationQueue'!$AC$5:$AC$410,1)</f>
        <v>0</v>
      </c>
      <c r="AM356">
        <f>SUMIFS('Grid GenerationQueue'!AP$5:AP$410,'Grid GenerationQueue'!$AZ$5:$AZ$410,$B356,'Grid GenerationQueue'!$BA$5:$BA$410,$C356,'Grid GenerationQueue'!$BH$5:$BH$410,"&lt;&gt;"&amp;"")+SUMIFS('Grid GenerationQueue'!AP$5:AP$410,'Grid GenerationQueue'!$AZ$5:$AZ$410,$B356,'Grid GenerationQueue'!$BA$5:$BA$410,$C356,'Grid GenerationQueue'!$BH$5:$BH$410,"",'Grid GenerationQueue'!$AC$5:$AC$410,1)</f>
        <v>0</v>
      </c>
      <c r="AN356">
        <f>SUMIFS('Grid GenerationQueue'!AQ$5:AQ$410,'Grid GenerationQueue'!$AZ$5:$AZ$410,$B356,'Grid GenerationQueue'!$BA$5:$BA$410,$C356,'Grid GenerationQueue'!$BH$5:$BH$410,"&lt;&gt;"&amp;"")+SUMIFS('Grid GenerationQueue'!AQ$5:AQ$410,'Grid GenerationQueue'!$AZ$5:$AZ$410,$B356,'Grid GenerationQueue'!$BA$5:$BA$410,$C356,'Grid GenerationQueue'!$BH$5:$BH$410,"",'Grid GenerationQueue'!$AC$5:$AC$410,1)</f>
        <v>0</v>
      </c>
      <c r="AO356">
        <f>SUMIFS('Grid GenerationQueue'!AR$5:AR$410,'Grid GenerationQueue'!$AZ$5:$AZ$410,$B356,'Grid GenerationQueue'!$BA$5:$BA$410,$C356,'Grid GenerationQueue'!$BH$5:$BH$410,"&lt;&gt;"&amp;"")+SUMIFS('Grid GenerationQueue'!AR$5:AR$410,'Grid GenerationQueue'!$AZ$5:$AZ$410,$B356,'Grid GenerationQueue'!$BA$5:$BA$410,$C356,'Grid GenerationQueue'!$BH$5:$BH$410,"",'Grid GenerationQueue'!$AC$5:$AC$410,1)</f>
        <v>0</v>
      </c>
      <c r="AQ356">
        <f>SUMIFS('Grid GenerationQueue'!AG$5:AG$410,'Grid GenerationQueue'!$AZ$5:$AZ$410,$B356,'Grid GenerationQueue'!$BA$5:$BA$410,$C356,'Grid GenerationQueue'!$BK$5:$BK$410,"&gt;0")</f>
        <v>0</v>
      </c>
      <c r="AR356">
        <f>SUMIFS('Grid GenerationQueue'!AH$5:AH$410,'Grid GenerationQueue'!$AZ$5:$AZ$410,$B356,'Grid GenerationQueue'!$BA$5:$BA$410,$C356,'Grid GenerationQueue'!$BK$5:$BK$410,"&gt;0")</f>
        <v>0</v>
      </c>
      <c r="AS356">
        <f>SUMIFS('Grid GenerationQueue'!AI$5:AI$410,'Grid GenerationQueue'!$AZ$5:$AZ$410,$B356,'Grid GenerationQueue'!$BA$5:$BA$410,$C356,'Grid GenerationQueue'!$BK$5:$BK$410,"&gt;0")</f>
        <v>0</v>
      </c>
      <c r="AT356">
        <f>SUMIFS('Grid GenerationQueue'!AJ$5:AJ$410,'Grid GenerationQueue'!$AZ$5:$AZ$410,$B356,'Grid GenerationQueue'!$BA$5:$BA$410,$C356,'Grid GenerationQueue'!$BK$5:$BK$410,"&gt;0")</f>
        <v>0</v>
      </c>
      <c r="AU356">
        <f>SUMIFS('Grid GenerationQueue'!AK$5:AK$410,'Grid GenerationQueue'!$AZ$5:$AZ$410,$B356,'Grid GenerationQueue'!$BA$5:$BA$410,$C356,'Grid GenerationQueue'!$BK$5:$BK$410,"&gt;0")</f>
        <v>0</v>
      </c>
      <c r="AV356">
        <f>SUMIFS('Grid GenerationQueue'!AL$5:AL$410,'Grid GenerationQueue'!$AZ$5:$AZ$410,$B356,'Grid GenerationQueue'!$BA$5:$BA$410,$C356,'Grid GenerationQueue'!$BK$5:$BK$410,"&gt;0")</f>
        <v>0</v>
      </c>
      <c r="AW356">
        <f>SUMIFS('Grid GenerationQueue'!AM$5:AM$410,'Grid GenerationQueue'!$AZ$5:$AZ$410,$B356,'Grid GenerationQueue'!$BA$5:$BA$410,$C356,'Grid GenerationQueue'!$BK$5:$BK$410,"&gt;0")</f>
        <v>0</v>
      </c>
      <c r="AX356">
        <f>SUMIFS('Grid GenerationQueue'!AN$5:AN$410,'Grid GenerationQueue'!$AZ$5:$AZ$410,$B356,'Grid GenerationQueue'!$BA$5:$BA$410,$C356,'Grid GenerationQueue'!$BK$5:$BK$410,"&gt;0")</f>
        <v>0</v>
      </c>
      <c r="AY356">
        <f>SUMIFS('Grid GenerationQueue'!AO$5:AO$410,'Grid GenerationQueue'!$AZ$5:$AZ$410,$B356,'Grid GenerationQueue'!$BA$5:$BA$410,$C356,'Grid GenerationQueue'!$BK$5:$BK$410,"&gt;0")</f>
        <v>0</v>
      </c>
      <c r="AZ356">
        <f>SUMIFS('Grid GenerationQueue'!AP$5:AP$410,'Grid GenerationQueue'!$AZ$5:$AZ$410,$B356,'Grid GenerationQueue'!$BA$5:$BA$410,$C356,'Grid GenerationQueue'!$BK$5:$BK$410,"&gt;0")</f>
        <v>0</v>
      </c>
      <c r="BA356">
        <f>SUMIFS('Grid GenerationQueue'!AQ$5:AQ$410,'Grid GenerationQueue'!$AZ$5:$AZ$410,$B356,'Grid GenerationQueue'!$BA$5:$BA$410,$C356,'Grid GenerationQueue'!$BK$5:$BK$410,"&gt;0")</f>
        <v>0</v>
      </c>
      <c r="BB356">
        <f>SUMIFS('Grid GenerationQueue'!AR$5:AR$410,'Grid GenerationQueue'!$AZ$5:$AZ$410,$B356,'Grid GenerationQueue'!$BA$5:$BA$410,$C356,'Grid GenerationQueue'!$BK$5:$BK$410,"&gt;0")</f>
        <v>0</v>
      </c>
      <c r="BD356">
        <f>SUMIFS('Grid GenerationQueue'!AG$5:AG$410,'Grid GenerationQueue'!$AZ$5:$AZ$410,$B356,'Grid GenerationQueue'!$BA$5:$BA$410,$C356,'Grid GenerationQueue'!$BD$5:$BD$410,"&lt;="&amp;$BE$3)</f>
        <v>0</v>
      </c>
      <c r="BE356">
        <f>SUMIFS('Grid GenerationQueue'!AH$5:AH$410,'Grid GenerationQueue'!$AZ$5:$AZ$410,$B356,'Grid GenerationQueue'!$BA$5:$BA$410,$C356,'Grid GenerationQueue'!$BD$5:$BD$410,"&lt;="&amp;$BE$3)</f>
        <v>0</v>
      </c>
      <c r="BF356">
        <f>SUMIFS('Grid GenerationQueue'!AI$5:AI$410,'Grid GenerationQueue'!$AZ$5:$AZ$410,$B356,'Grid GenerationQueue'!$BA$5:$BA$410,$C356,'Grid GenerationQueue'!$BD$5:$BD$410,"&lt;="&amp;$BE$3)</f>
        <v>0</v>
      </c>
      <c r="BG356">
        <f>SUMIFS('Grid GenerationQueue'!AJ$5:AJ$410,'Grid GenerationQueue'!$AZ$5:$AZ$410,$B356,'Grid GenerationQueue'!$BA$5:$BA$410,$C356,'Grid GenerationQueue'!$BD$5:$BD$410,"&lt;="&amp;$BE$3)</f>
        <v>0</v>
      </c>
      <c r="BH356">
        <f>SUMIFS('Grid GenerationQueue'!AK$5:AK$410,'Grid GenerationQueue'!$AZ$5:$AZ$410,$B356,'Grid GenerationQueue'!$BA$5:$BA$410,$C356,'Grid GenerationQueue'!$BD$5:$BD$410,"&lt;="&amp;$BE$3)</f>
        <v>0</v>
      </c>
      <c r="BI356">
        <f>SUMIFS('Grid GenerationQueue'!AL$5:AL$410,'Grid GenerationQueue'!$AZ$5:$AZ$410,$B356,'Grid GenerationQueue'!$BA$5:$BA$410,$C356,'Grid GenerationQueue'!$BD$5:$BD$410,"&lt;="&amp;$BE$3)</f>
        <v>0</v>
      </c>
      <c r="BJ356">
        <f>SUMIFS('Grid GenerationQueue'!AM$5:AM$410,'Grid GenerationQueue'!$AZ$5:$AZ$410,$B356,'Grid GenerationQueue'!$BA$5:$BA$410,$C356,'Grid GenerationQueue'!$BD$5:$BD$410,"&lt;="&amp;$BE$3)</f>
        <v>0</v>
      </c>
      <c r="BK356">
        <f>SUMIFS('Grid GenerationQueue'!AN$5:AN$410,'Grid GenerationQueue'!$AZ$5:$AZ$410,$B356,'Grid GenerationQueue'!$BA$5:$BA$410,$C356,'Grid GenerationQueue'!$BD$5:$BD$410,"&lt;="&amp;$BE$3)</f>
        <v>0</v>
      </c>
      <c r="BL356">
        <f>SUMIFS('Grid GenerationQueue'!AO$5:AO$410,'Grid GenerationQueue'!$AZ$5:$AZ$410,$B356,'Grid GenerationQueue'!$BA$5:$BA$410,$C356,'Grid GenerationQueue'!$BD$5:$BD$410,"&lt;="&amp;$BE$3)</f>
        <v>0</v>
      </c>
      <c r="BM356">
        <f>SUMIFS('Grid GenerationQueue'!AP$5:AP$410,'Grid GenerationQueue'!$AZ$5:$AZ$410,$B356,'Grid GenerationQueue'!$BA$5:$BA$410,$C356,'Grid GenerationQueue'!$BD$5:$BD$410,"&lt;="&amp;$BE$3)</f>
        <v>0</v>
      </c>
      <c r="BN356">
        <f>SUMIFS('Grid GenerationQueue'!AQ$5:AQ$410,'Grid GenerationQueue'!$AZ$5:$AZ$410,$B356,'Grid GenerationQueue'!$BA$5:$BA$410,$C356,'Grid GenerationQueue'!$BD$5:$BD$410,"&lt;="&amp;$BE$3)</f>
        <v>0</v>
      </c>
      <c r="BO356">
        <f>SUMIFS('Grid GenerationQueue'!AR$5:AR$410,'Grid GenerationQueue'!$AZ$5:$AZ$410,$B356,'Grid GenerationQueue'!$BA$5:$BA$410,$C356,'Grid GenerationQueue'!$BD$5:$BD$410,"&lt;="&amp;$BE$3)</f>
        <v>0</v>
      </c>
      <c r="BQ356">
        <f>SUMIFS('Grid GenerationQueue'!AG$5:AG$410,'Grid GenerationQueue'!$AZ$5:$AZ$410,$B356,'Grid GenerationQueue'!$BA$5:$BA$410,$C356,'Grid GenerationQueue'!$BJ$5:$BJ$410,"Executed",'Grid GenerationQueue'!$BD$5:$BD$410,"&lt;="&amp;$BE$3)</f>
        <v>0</v>
      </c>
      <c r="BR356">
        <f>SUMIFS('Grid GenerationQueue'!AH$5:AH$410,'Grid GenerationQueue'!$AZ$5:$AZ$410,$B356,'Grid GenerationQueue'!$BA$5:$BA$410,$C356,'Grid GenerationQueue'!$BJ$5:$BJ$410,"Executed",'Grid GenerationQueue'!$BD$5:$BD$410,"&lt;="&amp;$BE$3)</f>
        <v>0</v>
      </c>
      <c r="BS356">
        <f>SUMIFS('Grid GenerationQueue'!AI$5:AI$410,'Grid GenerationQueue'!$AZ$5:$AZ$410,$B356,'Grid GenerationQueue'!$BA$5:$BA$410,$C356,'Grid GenerationQueue'!$BJ$5:$BJ$410,"Executed",'Grid GenerationQueue'!$BD$5:$BD$410,"&lt;="&amp;$BE$3)</f>
        <v>0</v>
      </c>
      <c r="BT356">
        <f>SUMIFS('Grid GenerationQueue'!AJ$5:AJ$410,'Grid GenerationQueue'!$AZ$5:$AZ$410,$B356,'Grid GenerationQueue'!$BA$5:$BA$410,$C356,'Grid GenerationQueue'!$BJ$5:$BJ$410,"Executed",'Grid GenerationQueue'!$BD$5:$BD$410,"&lt;="&amp;$BE$3)</f>
        <v>0</v>
      </c>
      <c r="BU356">
        <f>SUMIFS('Grid GenerationQueue'!AK$5:AK$410,'Grid GenerationQueue'!$AZ$5:$AZ$410,$B356,'Grid GenerationQueue'!$BA$5:$BA$410,$C356,'Grid GenerationQueue'!$BJ$5:$BJ$410,"Executed",'Grid GenerationQueue'!$BD$5:$BD$410,"&lt;="&amp;$BE$3)</f>
        <v>0</v>
      </c>
      <c r="BV356">
        <f>SUMIFS('Grid GenerationQueue'!AL$5:AL$410,'Grid GenerationQueue'!$AZ$5:$AZ$410,$B356,'Grid GenerationQueue'!$BA$5:$BA$410,$C356,'Grid GenerationQueue'!$BJ$5:$BJ$410,"Executed",'Grid GenerationQueue'!$BD$5:$BD$410,"&lt;="&amp;$BE$3)</f>
        <v>0</v>
      </c>
      <c r="BW356">
        <f>SUMIFS('Grid GenerationQueue'!AM$5:AM$410,'Grid GenerationQueue'!$AZ$5:$AZ$410,$B356,'Grid GenerationQueue'!$BA$5:$BA$410,$C356,'Grid GenerationQueue'!$BJ$5:$BJ$410,"Executed",'Grid GenerationQueue'!$BD$5:$BD$410,"&lt;="&amp;$BE$3)</f>
        <v>0</v>
      </c>
      <c r="BX356">
        <f>SUMIFS('Grid GenerationQueue'!AN$5:AN$410,'Grid GenerationQueue'!$AZ$5:$AZ$410,$B356,'Grid GenerationQueue'!$BA$5:$BA$410,$C356,'Grid GenerationQueue'!$BJ$5:$BJ$410,"Executed",'Grid GenerationQueue'!$BD$5:$BD$410,"&lt;="&amp;$BE$3)</f>
        <v>0</v>
      </c>
      <c r="BY356">
        <f>SUMIFS('Grid GenerationQueue'!AO$5:AO$410,'Grid GenerationQueue'!$AZ$5:$AZ$410,$B356,'Grid GenerationQueue'!$BA$5:$BA$410,$C356,'Grid GenerationQueue'!$BJ$5:$BJ$410,"Executed",'Grid GenerationQueue'!$BD$5:$BD$410,"&lt;="&amp;$BE$3)</f>
        <v>0</v>
      </c>
      <c r="BZ356">
        <f>SUMIFS('Grid GenerationQueue'!AP$5:AP$410,'Grid GenerationQueue'!$AZ$5:$AZ$410,$B356,'Grid GenerationQueue'!$BA$5:$BA$410,$C356,'Grid GenerationQueue'!$BJ$5:$BJ$410,"Executed",'Grid GenerationQueue'!$BD$5:$BD$410,"&lt;="&amp;$BE$3)</f>
        <v>0</v>
      </c>
      <c r="CA356">
        <f>SUMIFS('Grid GenerationQueue'!AQ$5:AQ$410,'Grid GenerationQueue'!$AZ$5:$AZ$410,$B356,'Grid GenerationQueue'!$BA$5:$BA$410,$C356,'Grid GenerationQueue'!$BJ$5:$BJ$410,"Executed",'Grid GenerationQueue'!$BD$5:$BD$410,"&lt;="&amp;$BE$3)</f>
        <v>0</v>
      </c>
      <c r="CB356">
        <f>SUMIFS('Grid GenerationQueue'!AR$5:AR$410,'Grid GenerationQueue'!$AZ$5:$AZ$410,$B356,'Grid GenerationQueue'!$BA$5:$BA$410,$C356,'Grid GenerationQueue'!$BJ$5:$BJ$410,"Executed",'Grid GenerationQueue'!$BD$5:$BD$410,"&lt;="&amp;$BE$3)</f>
        <v>0</v>
      </c>
      <c r="CD356">
        <f>SUMIFS('Grid GenerationQueue'!AG$5:AG$410,'Grid GenerationQueue'!$AZ$5:$AZ$410,$B356,'Grid GenerationQueue'!$BA$5:$BA$410,$C356,'Grid GenerationQueue'!$BH$5:$BH$410,"&lt;&gt;"&amp;"",'Grid GenerationQueue'!$BD$5:$BD$410,"&lt;="&amp;$BE$3)</f>
        <v>0</v>
      </c>
      <c r="CE356">
        <f>SUMIFS('Grid GenerationQueue'!AH$5:AH$410,'Grid GenerationQueue'!$AZ$5:$AZ$410,$B356,'Grid GenerationQueue'!$BA$5:$BA$410,$C356,'Grid GenerationQueue'!$BH$5:$BH$410,"&lt;&gt;"&amp;"",'Grid GenerationQueue'!$BD$5:$BD$410,"&lt;="&amp;$BE$3)</f>
        <v>0</v>
      </c>
      <c r="CF356">
        <f>SUMIFS('Grid GenerationQueue'!AI$5:AI$410,'Grid GenerationQueue'!$AZ$5:$AZ$410,$B356,'Grid GenerationQueue'!$BA$5:$BA$410,$C356,'Grid GenerationQueue'!$BH$5:$BH$410,"&lt;&gt;"&amp;"",'Grid GenerationQueue'!$BD$5:$BD$410,"&lt;="&amp;$BE$3)</f>
        <v>0</v>
      </c>
      <c r="CG356">
        <f>SUMIFS('Grid GenerationQueue'!AJ$5:AJ$410,'Grid GenerationQueue'!$AZ$5:$AZ$410,$B356,'Grid GenerationQueue'!$BA$5:$BA$410,$C356,'Grid GenerationQueue'!$BH$5:$BH$410,"&lt;&gt;"&amp;"",'Grid GenerationQueue'!$BD$5:$BD$410,"&lt;="&amp;$BE$3)</f>
        <v>0</v>
      </c>
      <c r="CH356">
        <f>SUMIFS('Grid GenerationQueue'!AK$5:AK$410,'Grid GenerationQueue'!$AZ$5:$AZ$410,$B356,'Grid GenerationQueue'!$BA$5:$BA$410,$C356,'Grid GenerationQueue'!$BH$5:$BH$410,"&lt;&gt;"&amp;"",'Grid GenerationQueue'!$BD$5:$BD$410,"&lt;="&amp;$BE$3)</f>
        <v>0</v>
      </c>
      <c r="CI356">
        <f>SUMIFS('Grid GenerationQueue'!AL$5:AL$410,'Grid GenerationQueue'!$AZ$5:$AZ$410,$B356,'Grid GenerationQueue'!$BA$5:$BA$410,$C356,'Grid GenerationQueue'!$BH$5:$BH$410,"&lt;&gt;"&amp;"",'Grid GenerationQueue'!$BD$5:$BD$410,"&lt;="&amp;$BE$3)</f>
        <v>0</v>
      </c>
      <c r="CJ356">
        <f>SUMIFS('Grid GenerationQueue'!AM$5:AM$410,'Grid GenerationQueue'!$AZ$5:$AZ$410,$B356,'Grid GenerationQueue'!$BA$5:$BA$410,$C356,'Grid GenerationQueue'!$BH$5:$BH$410,"&lt;&gt;"&amp;"",'Grid GenerationQueue'!$BD$5:$BD$410,"&lt;="&amp;$BE$3)</f>
        <v>0</v>
      </c>
      <c r="CK356">
        <f>SUMIFS('Grid GenerationQueue'!AN$5:AN$410,'Grid GenerationQueue'!$AZ$5:$AZ$410,$B356,'Grid GenerationQueue'!$BA$5:$BA$410,$C356,'Grid GenerationQueue'!$BH$5:$BH$410,"&lt;&gt;"&amp;"",'Grid GenerationQueue'!$BD$5:$BD$410,"&lt;="&amp;$BE$3)</f>
        <v>0</v>
      </c>
      <c r="CL356">
        <f>SUMIFS('Grid GenerationQueue'!AO$5:AO$410,'Grid GenerationQueue'!$AZ$5:$AZ$410,$B356,'Grid GenerationQueue'!$BA$5:$BA$410,$C356,'Grid GenerationQueue'!$BH$5:$BH$410,"&lt;&gt;"&amp;"",'Grid GenerationQueue'!$BD$5:$BD$410,"&lt;="&amp;$BE$3)</f>
        <v>0</v>
      </c>
      <c r="CM356">
        <f>SUMIFS('Grid GenerationQueue'!AP$5:AP$410,'Grid GenerationQueue'!$AZ$5:$AZ$410,$B356,'Grid GenerationQueue'!$BA$5:$BA$410,$C356,'Grid GenerationQueue'!$BH$5:$BH$410,"&lt;&gt;"&amp;"",'Grid GenerationQueue'!$BD$5:$BD$410,"&lt;="&amp;$BE$3)</f>
        <v>0</v>
      </c>
      <c r="CN356">
        <f>SUMIFS('Grid GenerationQueue'!AQ$5:AQ$410,'Grid GenerationQueue'!$AZ$5:$AZ$410,$B356,'Grid GenerationQueue'!$BA$5:$BA$410,$C356,'Grid GenerationQueue'!$BH$5:$BH$410,"&lt;&gt;"&amp;"",'Grid GenerationQueue'!$BD$5:$BD$410,"&lt;="&amp;$BE$3)</f>
        <v>0</v>
      </c>
      <c r="CO356">
        <f>SUMIFS('Grid GenerationQueue'!AR$5:AR$410,'Grid GenerationQueue'!$AZ$5:$AZ$410,$B356,'Grid GenerationQueue'!$BA$5:$BA$410,$C356,'Grid GenerationQueue'!$BH$5:$BH$410,"&lt;&gt;"&amp;"",'Grid GenerationQueue'!$BD$5:$BD$410,"&lt;="&amp;$BE$3)</f>
        <v>0</v>
      </c>
      <c r="CQ356">
        <f>SUMIFS('Grid GenerationQueue'!AG$5:AG$410,'Grid GenerationQueue'!$AZ$5:$AZ$410,$B356,'Grid GenerationQueue'!$BA$5:$BA$410,$C356,'Grid GenerationQueue'!$BK$5:$BK$410,"&gt;0",'Grid GenerationQueue'!$BD$5:$BD$410,"&lt;="&amp;$BE$3)</f>
        <v>0</v>
      </c>
      <c r="CR356">
        <f>SUMIFS('Grid GenerationQueue'!AH$5:AH$410,'Grid GenerationQueue'!$AZ$5:$AZ$410,$B356,'Grid GenerationQueue'!$BA$5:$BA$410,$C356,'Grid GenerationQueue'!$BK$5:$BK$410,"&gt;0",'Grid GenerationQueue'!$BD$5:$BD$410,"&lt;="&amp;$BE$3)</f>
        <v>0</v>
      </c>
      <c r="CS356">
        <f>SUMIFS('Grid GenerationQueue'!AI$5:AI$410,'Grid GenerationQueue'!$AZ$5:$AZ$410,$B356,'Grid GenerationQueue'!$BA$5:$BA$410,$C356,'Grid GenerationQueue'!$BK$5:$BK$410,"&gt;0",'Grid GenerationQueue'!$BD$5:$BD$410,"&lt;="&amp;$BE$3)</f>
        <v>0</v>
      </c>
      <c r="CT356">
        <f>SUMIFS('Grid GenerationQueue'!AJ$5:AJ$410,'Grid GenerationQueue'!$AZ$5:$AZ$410,$B356,'Grid GenerationQueue'!$BA$5:$BA$410,$C356,'Grid GenerationQueue'!$BK$5:$BK$410,"&gt;0",'Grid GenerationQueue'!$BD$5:$BD$410,"&lt;="&amp;$BE$3)</f>
        <v>0</v>
      </c>
      <c r="CU356">
        <f>SUMIFS('Grid GenerationQueue'!AK$5:AK$410,'Grid GenerationQueue'!$AZ$5:$AZ$410,$B356,'Grid GenerationQueue'!$BA$5:$BA$410,$C356,'Grid GenerationQueue'!$BK$5:$BK$410,"&gt;0",'Grid GenerationQueue'!$BD$5:$BD$410,"&lt;="&amp;$BE$3)</f>
        <v>0</v>
      </c>
      <c r="CV356">
        <f>SUMIFS('Grid GenerationQueue'!AL$5:AL$410,'Grid GenerationQueue'!$AZ$5:$AZ$410,$B356,'Grid GenerationQueue'!$BA$5:$BA$410,$C356,'Grid GenerationQueue'!$BK$5:$BK$410,"&gt;0",'Grid GenerationQueue'!$BD$5:$BD$410,"&lt;="&amp;$BE$3)</f>
        <v>0</v>
      </c>
      <c r="CW356">
        <f>SUMIFS('Grid GenerationQueue'!AM$5:AM$410,'Grid GenerationQueue'!$AZ$5:$AZ$410,$B356,'Grid GenerationQueue'!$BA$5:$BA$410,$C356,'Grid GenerationQueue'!$BK$5:$BK$410,"&gt;0",'Grid GenerationQueue'!$BD$5:$BD$410,"&lt;="&amp;$BE$3)</f>
        <v>0</v>
      </c>
      <c r="CX356">
        <f>SUMIFS('Grid GenerationQueue'!AN$5:AN$410,'Grid GenerationQueue'!$AZ$5:$AZ$410,$B356,'Grid GenerationQueue'!$BA$5:$BA$410,$C356,'Grid GenerationQueue'!$BK$5:$BK$410,"&gt;0",'Grid GenerationQueue'!$BD$5:$BD$410,"&lt;="&amp;$BE$3)</f>
        <v>0</v>
      </c>
      <c r="CY356">
        <f>SUMIFS('Grid GenerationQueue'!AO$5:AO$410,'Grid GenerationQueue'!$AZ$5:$AZ$410,$B356,'Grid GenerationQueue'!$BA$5:$BA$410,$C356,'Grid GenerationQueue'!$BK$5:$BK$410,"&gt;0",'Grid GenerationQueue'!$BD$5:$BD$410,"&lt;="&amp;$BE$3)</f>
        <v>0</v>
      </c>
      <c r="CZ356">
        <f>SUMIFS('Grid GenerationQueue'!AP$5:AP$410,'Grid GenerationQueue'!$AZ$5:$AZ$410,$B356,'Grid GenerationQueue'!$BA$5:$BA$410,$C356,'Grid GenerationQueue'!$BK$5:$BK$410,"&gt;0",'Grid GenerationQueue'!$BD$5:$BD$410,"&lt;="&amp;$BE$3)</f>
        <v>0</v>
      </c>
      <c r="DA356">
        <f>SUMIFS('Grid GenerationQueue'!AQ$5:AQ$410,'Grid GenerationQueue'!$AZ$5:$AZ$410,$B356,'Grid GenerationQueue'!$BA$5:$BA$410,$C356,'Grid GenerationQueue'!$BK$5:$BK$410,"&gt;0",'Grid GenerationQueue'!$BD$5:$BD$410,"&lt;="&amp;$BE$3)</f>
        <v>0</v>
      </c>
      <c r="DB356">
        <f>SUMIFS('Grid GenerationQueue'!AR$5:AR$410,'Grid GenerationQueue'!$AZ$5:$AZ$410,$B356,'Grid GenerationQueue'!$BA$5:$BA$410,$C356,'Grid GenerationQueue'!$BK$5:$BK$410,"&gt;0",'Grid GenerationQueue'!$BD$5:$BD$410,"&lt;="&amp;$BE$3)</f>
        <v>0</v>
      </c>
    </row>
    <row r="357" spans="1:106" x14ac:dyDescent="0.35">
      <c r="A357" t="s">
        <v>4748</v>
      </c>
      <c r="B357" t="s">
        <v>3865</v>
      </c>
      <c r="C357">
        <v>115</v>
      </c>
      <c r="D357">
        <f>SUMIFS('Grid GenerationQueue'!AG$5:AG$410,'Grid GenerationQueue'!$AZ$5:$AZ$410,$B357,'Grid GenerationQueue'!$BA$5:$BA$410,$C357)</f>
        <v>312</v>
      </c>
      <c r="E357">
        <f>SUMIFS('Grid GenerationQueue'!AH$5:AH$410,'Grid GenerationQueue'!$AZ$5:$AZ$410,$B357,'Grid GenerationQueue'!$BA$5:$BA$410,$C357)</f>
        <v>312</v>
      </c>
      <c r="F357">
        <f>SUMIFS('Grid GenerationQueue'!AI$5:AI$410,'Grid GenerationQueue'!$AZ$5:$AZ$410,$B357,'Grid GenerationQueue'!$BA$5:$BA$410,$C357)</f>
        <v>0</v>
      </c>
      <c r="G357">
        <f>SUMIFS('Grid GenerationQueue'!AJ$5:AJ$410,'Grid GenerationQueue'!$AZ$5:$AZ$410,$B357,'Grid GenerationQueue'!$BA$5:$BA$410,$C357)</f>
        <v>0</v>
      </c>
      <c r="H357">
        <f>SUMIFS('Grid GenerationQueue'!AK$5:AK$410,'Grid GenerationQueue'!$AZ$5:$AZ$410,$B357,'Grid GenerationQueue'!$BA$5:$BA$410,$C357)</f>
        <v>0</v>
      </c>
      <c r="I357">
        <f>SUMIFS('Grid GenerationQueue'!AL$5:AL$410,'Grid GenerationQueue'!$AZ$5:$AZ$410,$B357,'Grid GenerationQueue'!$BA$5:$BA$410,$C357)</f>
        <v>0</v>
      </c>
      <c r="J357">
        <f>SUMIFS('Grid GenerationQueue'!AM$5:AM$410,'Grid GenerationQueue'!$AZ$5:$AZ$410,$B357,'Grid GenerationQueue'!$BA$5:$BA$410,$C357)</f>
        <v>0</v>
      </c>
      <c r="K357">
        <f>SUMIFS('Grid GenerationQueue'!AN$5:AN$410,'Grid GenerationQueue'!$AZ$5:$AZ$410,$B357,'Grid GenerationQueue'!$BA$5:$BA$410,$C357)</f>
        <v>0</v>
      </c>
      <c r="L357">
        <f>SUMIFS('Grid GenerationQueue'!AO$5:AO$410,'Grid GenerationQueue'!$AZ$5:$AZ$410,$B357,'Grid GenerationQueue'!$BA$5:$BA$410,$C357)</f>
        <v>0</v>
      </c>
      <c r="M357">
        <f>SUMIFS('Grid GenerationQueue'!AP$5:AP$410,'Grid GenerationQueue'!$AZ$5:$AZ$410,$B357,'Grid GenerationQueue'!$BA$5:$BA$410,$C357)</f>
        <v>0</v>
      </c>
      <c r="N357">
        <f>SUMIFS('Grid GenerationQueue'!AQ$5:AQ$410,'Grid GenerationQueue'!$AZ$5:$AZ$410,$B357,'Grid GenerationQueue'!$BA$5:$BA$410,$C357)</f>
        <v>0</v>
      </c>
      <c r="O357">
        <f>SUMIFS('Grid GenerationQueue'!AR$5:AR$410,'Grid GenerationQueue'!$AZ$5:$AZ$410,$B357,'Grid GenerationQueue'!$BA$5:$BA$410,$C357)</f>
        <v>0</v>
      </c>
      <c r="Q357">
        <f>SUMIFS('Grid GenerationQueue'!AG$5:AG$410,'Grid GenerationQueue'!$AZ$5:$AZ$410,$B357,'Grid GenerationQueue'!$BA$5:$BA$410,$C357,'Grid GenerationQueue'!$BJ$5:$BJ$410,"Executed")</f>
        <v>62</v>
      </c>
      <c r="R357">
        <f>SUMIFS('Grid GenerationQueue'!AH$5:AH$410,'Grid GenerationQueue'!$AZ$5:$AZ$410,$B357,'Grid GenerationQueue'!$BA$5:$BA$410,$C357,'Grid GenerationQueue'!$BJ$5:$BJ$410,"Executed")</f>
        <v>62</v>
      </c>
      <c r="S357">
        <f>SUMIFS('Grid GenerationQueue'!AI$5:AI$410,'Grid GenerationQueue'!$AZ$5:$AZ$410,$B357,'Grid GenerationQueue'!$BA$5:$BA$410,$C357,'Grid GenerationQueue'!$BJ$5:$BJ$410,"Executed")</f>
        <v>0</v>
      </c>
      <c r="T357">
        <f>SUMIFS('Grid GenerationQueue'!AJ$5:AJ$410,'Grid GenerationQueue'!$AZ$5:$AZ$410,$B357,'Grid GenerationQueue'!$BA$5:$BA$410,$C357,'Grid GenerationQueue'!$BJ$5:$BJ$410,"Executed")</f>
        <v>0</v>
      </c>
      <c r="U357">
        <f>SUMIFS('Grid GenerationQueue'!AK$5:AK$410,'Grid GenerationQueue'!$AZ$5:$AZ$410,$B357,'Grid GenerationQueue'!$BA$5:$BA$410,$C357,'Grid GenerationQueue'!$BJ$5:$BJ$410,"Executed")</f>
        <v>0</v>
      </c>
      <c r="V357">
        <f>SUMIFS('Grid GenerationQueue'!AL$5:AL$410,'Grid GenerationQueue'!$AZ$5:$AZ$410,$B357,'Grid GenerationQueue'!$BA$5:$BA$410,$C357,'Grid GenerationQueue'!$BJ$5:$BJ$410,"Executed")</f>
        <v>0</v>
      </c>
      <c r="W357">
        <f>SUMIFS('Grid GenerationQueue'!AM$5:AM$410,'Grid GenerationQueue'!$AZ$5:$AZ$410,$B357,'Grid GenerationQueue'!$BA$5:$BA$410,$C357,'Grid GenerationQueue'!$BJ$5:$BJ$410,"Executed")</f>
        <v>0</v>
      </c>
      <c r="X357">
        <f>SUMIFS('Grid GenerationQueue'!AN$5:AN$410,'Grid GenerationQueue'!$AZ$5:$AZ$410,$B357,'Grid GenerationQueue'!$BA$5:$BA$410,$C357,'Grid GenerationQueue'!$BJ$5:$BJ$410,"Executed")</f>
        <v>0</v>
      </c>
      <c r="Y357">
        <f>SUMIFS('Grid GenerationQueue'!AO$5:AO$410,'Grid GenerationQueue'!$AZ$5:$AZ$410,$B357,'Grid GenerationQueue'!$BA$5:$BA$410,$C357,'Grid GenerationQueue'!$BJ$5:$BJ$410,"Executed")</f>
        <v>0</v>
      </c>
      <c r="Z357">
        <f>SUMIFS('Grid GenerationQueue'!AP$5:AP$410,'Grid GenerationQueue'!$AZ$5:$AZ$410,$B357,'Grid GenerationQueue'!$BA$5:$BA$410,$C357,'Grid GenerationQueue'!$BJ$5:$BJ$410,"Executed")</f>
        <v>0</v>
      </c>
      <c r="AA357">
        <f>SUMIFS('Grid GenerationQueue'!AQ$5:AQ$410,'Grid GenerationQueue'!$AZ$5:$AZ$410,$B357,'Grid GenerationQueue'!$BA$5:$BA$410,$C357,'Grid GenerationQueue'!$BJ$5:$BJ$410,"Executed")</f>
        <v>0</v>
      </c>
      <c r="AB357">
        <f>SUMIFS('Grid GenerationQueue'!AR$5:AR$410,'Grid GenerationQueue'!$AZ$5:$AZ$410,$B357,'Grid GenerationQueue'!$BA$5:$BA$410,$C357,'Grid GenerationQueue'!$BJ$5:$BJ$410,"Executed")</f>
        <v>0</v>
      </c>
      <c r="AD357">
        <f>SUMIFS('Grid GenerationQueue'!AG$5:AG$410,'Grid GenerationQueue'!$AZ$5:$AZ$410,$B357,'Grid GenerationQueue'!$BA$5:$BA$410,$C357,'Grid GenerationQueue'!$BH$5:$BH$410,"&lt;&gt;"&amp;"")+SUMIFS('Grid GenerationQueue'!AG$5:AG$410,'Grid GenerationQueue'!$AZ$5:$AZ$410,$B357,'Grid GenerationQueue'!$BA$5:$BA$410,$C357,'Grid GenerationQueue'!$BH$5:$BH$410,"",'Grid GenerationQueue'!$AC$5:$AC$410,1)</f>
        <v>312</v>
      </c>
      <c r="AE357">
        <f>SUMIFS('Grid GenerationQueue'!AH$5:AH$410,'Grid GenerationQueue'!$AZ$5:$AZ$410,$B357,'Grid GenerationQueue'!$BA$5:$BA$410,$C357,'Grid GenerationQueue'!$BH$5:$BH$410,"&lt;&gt;"&amp;"")+SUMIFS('Grid GenerationQueue'!AH$5:AH$410,'Grid GenerationQueue'!$AZ$5:$AZ$410,$B357,'Grid GenerationQueue'!$BA$5:$BA$410,$C357,'Grid GenerationQueue'!$BH$5:$BH$410,"",'Grid GenerationQueue'!$AC$5:$AC$410,1)</f>
        <v>312</v>
      </c>
      <c r="AF357">
        <f>SUMIFS('Grid GenerationQueue'!AI$5:AI$410,'Grid GenerationQueue'!$AZ$5:$AZ$410,$B357,'Grid GenerationQueue'!$BA$5:$BA$410,$C357,'Grid GenerationQueue'!$BH$5:$BH$410,"&lt;&gt;"&amp;"")+SUMIFS('Grid GenerationQueue'!AI$5:AI$410,'Grid GenerationQueue'!$AZ$5:$AZ$410,$B357,'Grid GenerationQueue'!$BA$5:$BA$410,$C357,'Grid GenerationQueue'!$BH$5:$BH$410,"",'Grid GenerationQueue'!$AC$5:$AC$410,1)</f>
        <v>0</v>
      </c>
      <c r="AG357">
        <f>SUMIFS('Grid GenerationQueue'!AJ$5:AJ$410,'Grid GenerationQueue'!$AZ$5:$AZ$410,$B357,'Grid GenerationQueue'!$BA$5:$BA$410,$C357,'Grid GenerationQueue'!$BH$5:$BH$410,"&lt;&gt;"&amp;"")+SUMIFS('Grid GenerationQueue'!AJ$5:AJ$410,'Grid GenerationQueue'!$AZ$5:$AZ$410,$B357,'Grid GenerationQueue'!$BA$5:$BA$410,$C357,'Grid GenerationQueue'!$BH$5:$BH$410,"",'Grid GenerationQueue'!$AC$5:$AC$410,1)</f>
        <v>0</v>
      </c>
      <c r="AH357">
        <f>SUMIFS('Grid GenerationQueue'!AK$5:AK$410,'Grid GenerationQueue'!$AZ$5:$AZ$410,$B357,'Grid GenerationQueue'!$BA$5:$BA$410,$C357,'Grid GenerationQueue'!$BH$5:$BH$410,"&lt;&gt;"&amp;"")+SUMIFS('Grid GenerationQueue'!AK$5:AK$410,'Grid GenerationQueue'!$AZ$5:$AZ$410,$B357,'Grid GenerationQueue'!$BA$5:$BA$410,$C357,'Grid GenerationQueue'!$BH$5:$BH$410,"",'Grid GenerationQueue'!$AC$5:$AC$410,1)</f>
        <v>0</v>
      </c>
      <c r="AI357">
        <f>SUMIFS('Grid GenerationQueue'!AL$5:AL$410,'Grid GenerationQueue'!$AZ$5:$AZ$410,$B357,'Grid GenerationQueue'!$BA$5:$BA$410,$C357,'Grid GenerationQueue'!$BH$5:$BH$410,"&lt;&gt;"&amp;"")+SUMIFS('Grid GenerationQueue'!AL$5:AL$410,'Grid GenerationQueue'!$AZ$5:$AZ$410,$B357,'Grid GenerationQueue'!$BA$5:$BA$410,$C357,'Grid GenerationQueue'!$BH$5:$BH$410,"",'Grid GenerationQueue'!$AC$5:$AC$410,1)</f>
        <v>0</v>
      </c>
      <c r="AJ357">
        <f>SUMIFS('Grid GenerationQueue'!AM$5:AM$410,'Grid GenerationQueue'!$AZ$5:$AZ$410,$B357,'Grid GenerationQueue'!$BA$5:$BA$410,$C357,'Grid GenerationQueue'!$BH$5:$BH$410,"&lt;&gt;"&amp;"")+SUMIFS('Grid GenerationQueue'!AM$5:AM$410,'Grid GenerationQueue'!$AZ$5:$AZ$410,$B357,'Grid GenerationQueue'!$BA$5:$BA$410,$C357,'Grid GenerationQueue'!$BH$5:$BH$410,"",'Grid GenerationQueue'!$AC$5:$AC$410,1)</f>
        <v>0</v>
      </c>
      <c r="AK357">
        <f>SUMIFS('Grid GenerationQueue'!AN$5:AN$410,'Grid GenerationQueue'!$AZ$5:$AZ$410,$B357,'Grid GenerationQueue'!$BA$5:$BA$410,$C357,'Grid GenerationQueue'!$BH$5:$BH$410,"&lt;&gt;"&amp;"")+SUMIFS('Grid GenerationQueue'!AN$5:AN$410,'Grid GenerationQueue'!$AZ$5:$AZ$410,$B357,'Grid GenerationQueue'!$BA$5:$BA$410,$C357,'Grid GenerationQueue'!$BH$5:$BH$410,"",'Grid GenerationQueue'!$AC$5:$AC$410,1)</f>
        <v>0</v>
      </c>
      <c r="AL357">
        <f>SUMIFS('Grid GenerationQueue'!AO$5:AO$410,'Grid GenerationQueue'!$AZ$5:$AZ$410,$B357,'Grid GenerationQueue'!$BA$5:$BA$410,$C357,'Grid GenerationQueue'!$BH$5:$BH$410,"&lt;&gt;"&amp;"")+SUMIFS('Grid GenerationQueue'!AO$5:AO$410,'Grid GenerationQueue'!$AZ$5:$AZ$410,$B357,'Grid GenerationQueue'!$BA$5:$BA$410,$C357,'Grid GenerationQueue'!$BH$5:$BH$410,"",'Grid GenerationQueue'!$AC$5:$AC$410,1)</f>
        <v>0</v>
      </c>
      <c r="AM357">
        <f>SUMIFS('Grid GenerationQueue'!AP$5:AP$410,'Grid GenerationQueue'!$AZ$5:$AZ$410,$B357,'Grid GenerationQueue'!$BA$5:$BA$410,$C357,'Grid GenerationQueue'!$BH$5:$BH$410,"&lt;&gt;"&amp;"")+SUMIFS('Grid GenerationQueue'!AP$5:AP$410,'Grid GenerationQueue'!$AZ$5:$AZ$410,$B357,'Grid GenerationQueue'!$BA$5:$BA$410,$C357,'Grid GenerationQueue'!$BH$5:$BH$410,"",'Grid GenerationQueue'!$AC$5:$AC$410,1)</f>
        <v>0</v>
      </c>
      <c r="AN357">
        <f>SUMIFS('Grid GenerationQueue'!AQ$5:AQ$410,'Grid GenerationQueue'!$AZ$5:$AZ$410,$B357,'Grid GenerationQueue'!$BA$5:$BA$410,$C357,'Grid GenerationQueue'!$BH$5:$BH$410,"&lt;&gt;"&amp;"")+SUMIFS('Grid GenerationQueue'!AQ$5:AQ$410,'Grid GenerationQueue'!$AZ$5:$AZ$410,$B357,'Grid GenerationQueue'!$BA$5:$BA$410,$C357,'Grid GenerationQueue'!$BH$5:$BH$410,"",'Grid GenerationQueue'!$AC$5:$AC$410,1)</f>
        <v>0</v>
      </c>
      <c r="AO357">
        <f>SUMIFS('Grid GenerationQueue'!AR$5:AR$410,'Grid GenerationQueue'!$AZ$5:$AZ$410,$B357,'Grid GenerationQueue'!$BA$5:$BA$410,$C357,'Grid GenerationQueue'!$BH$5:$BH$410,"&lt;&gt;"&amp;"")+SUMIFS('Grid GenerationQueue'!AR$5:AR$410,'Grid GenerationQueue'!$AZ$5:$AZ$410,$B357,'Grid GenerationQueue'!$BA$5:$BA$410,$C357,'Grid GenerationQueue'!$BH$5:$BH$410,"",'Grid GenerationQueue'!$AC$5:$AC$410,1)</f>
        <v>0</v>
      </c>
      <c r="AQ357">
        <f>SUMIFS('Grid GenerationQueue'!AG$5:AG$410,'Grid GenerationQueue'!$AZ$5:$AZ$410,$B357,'Grid GenerationQueue'!$BA$5:$BA$410,$C357,'Grid GenerationQueue'!$BK$5:$BK$410,"&gt;0")</f>
        <v>62</v>
      </c>
      <c r="AR357">
        <f>SUMIFS('Grid GenerationQueue'!AH$5:AH$410,'Grid GenerationQueue'!$AZ$5:$AZ$410,$B357,'Grid GenerationQueue'!$BA$5:$BA$410,$C357,'Grid GenerationQueue'!$BK$5:$BK$410,"&gt;0")</f>
        <v>62</v>
      </c>
      <c r="AS357">
        <f>SUMIFS('Grid GenerationQueue'!AI$5:AI$410,'Grid GenerationQueue'!$AZ$5:$AZ$410,$B357,'Grid GenerationQueue'!$BA$5:$BA$410,$C357,'Grid GenerationQueue'!$BK$5:$BK$410,"&gt;0")</f>
        <v>0</v>
      </c>
      <c r="AT357">
        <f>SUMIFS('Grid GenerationQueue'!AJ$5:AJ$410,'Grid GenerationQueue'!$AZ$5:$AZ$410,$B357,'Grid GenerationQueue'!$BA$5:$BA$410,$C357,'Grid GenerationQueue'!$BK$5:$BK$410,"&gt;0")</f>
        <v>0</v>
      </c>
      <c r="AU357">
        <f>SUMIFS('Grid GenerationQueue'!AK$5:AK$410,'Grid GenerationQueue'!$AZ$5:$AZ$410,$B357,'Grid GenerationQueue'!$BA$5:$BA$410,$C357,'Grid GenerationQueue'!$BK$5:$BK$410,"&gt;0")</f>
        <v>0</v>
      </c>
      <c r="AV357">
        <f>SUMIFS('Grid GenerationQueue'!AL$5:AL$410,'Grid GenerationQueue'!$AZ$5:$AZ$410,$B357,'Grid GenerationQueue'!$BA$5:$BA$410,$C357,'Grid GenerationQueue'!$BK$5:$BK$410,"&gt;0")</f>
        <v>0</v>
      </c>
      <c r="AW357">
        <f>SUMIFS('Grid GenerationQueue'!AM$5:AM$410,'Grid GenerationQueue'!$AZ$5:$AZ$410,$B357,'Grid GenerationQueue'!$BA$5:$BA$410,$C357,'Grid GenerationQueue'!$BK$5:$BK$410,"&gt;0")</f>
        <v>0</v>
      </c>
      <c r="AX357">
        <f>SUMIFS('Grid GenerationQueue'!AN$5:AN$410,'Grid GenerationQueue'!$AZ$5:$AZ$410,$B357,'Grid GenerationQueue'!$BA$5:$BA$410,$C357,'Grid GenerationQueue'!$BK$5:$BK$410,"&gt;0")</f>
        <v>0</v>
      </c>
      <c r="AY357">
        <f>SUMIFS('Grid GenerationQueue'!AO$5:AO$410,'Grid GenerationQueue'!$AZ$5:$AZ$410,$B357,'Grid GenerationQueue'!$BA$5:$BA$410,$C357,'Grid GenerationQueue'!$BK$5:$BK$410,"&gt;0")</f>
        <v>0</v>
      </c>
      <c r="AZ357">
        <f>SUMIFS('Grid GenerationQueue'!AP$5:AP$410,'Grid GenerationQueue'!$AZ$5:$AZ$410,$B357,'Grid GenerationQueue'!$BA$5:$BA$410,$C357,'Grid GenerationQueue'!$BK$5:$BK$410,"&gt;0")</f>
        <v>0</v>
      </c>
      <c r="BA357">
        <f>SUMIFS('Grid GenerationQueue'!AQ$5:AQ$410,'Grid GenerationQueue'!$AZ$5:$AZ$410,$B357,'Grid GenerationQueue'!$BA$5:$BA$410,$C357,'Grid GenerationQueue'!$BK$5:$BK$410,"&gt;0")</f>
        <v>0</v>
      </c>
      <c r="BB357">
        <f>SUMIFS('Grid GenerationQueue'!AR$5:AR$410,'Grid GenerationQueue'!$AZ$5:$AZ$410,$B357,'Grid GenerationQueue'!$BA$5:$BA$410,$C357,'Grid GenerationQueue'!$BK$5:$BK$410,"&gt;0")</f>
        <v>0</v>
      </c>
      <c r="BD357">
        <f>SUMIFS('Grid GenerationQueue'!AG$5:AG$410,'Grid GenerationQueue'!$AZ$5:$AZ$410,$B357,'Grid GenerationQueue'!$BA$5:$BA$410,$C357,'Grid GenerationQueue'!$BD$5:$BD$410,"&lt;="&amp;$BE$3)</f>
        <v>62</v>
      </c>
      <c r="BE357">
        <f>SUMIFS('Grid GenerationQueue'!AH$5:AH$410,'Grid GenerationQueue'!$AZ$5:$AZ$410,$B357,'Grid GenerationQueue'!$BA$5:$BA$410,$C357,'Grid GenerationQueue'!$BD$5:$BD$410,"&lt;="&amp;$BE$3)</f>
        <v>62</v>
      </c>
      <c r="BF357">
        <f>SUMIFS('Grid GenerationQueue'!AI$5:AI$410,'Grid GenerationQueue'!$AZ$5:$AZ$410,$B357,'Grid GenerationQueue'!$BA$5:$BA$410,$C357,'Grid GenerationQueue'!$BD$5:$BD$410,"&lt;="&amp;$BE$3)</f>
        <v>0</v>
      </c>
      <c r="BG357">
        <f>SUMIFS('Grid GenerationQueue'!AJ$5:AJ$410,'Grid GenerationQueue'!$AZ$5:$AZ$410,$B357,'Grid GenerationQueue'!$BA$5:$BA$410,$C357,'Grid GenerationQueue'!$BD$5:$BD$410,"&lt;="&amp;$BE$3)</f>
        <v>0</v>
      </c>
      <c r="BH357">
        <f>SUMIFS('Grid GenerationQueue'!AK$5:AK$410,'Grid GenerationQueue'!$AZ$5:$AZ$410,$B357,'Grid GenerationQueue'!$BA$5:$BA$410,$C357,'Grid GenerationQueue'!$BD$5:$BD$410,"&lt;="&amp;$BE$3)</f>
        <v>0</v>
      </c>
      <c r="BI357">
        <f>SUMIFS('Grid GenerationQueue'!AL$5:AL$410,'Grid GenerationQueue'!$AZ$5:$AZ$410,$B357,'Grid GenerationQueue'!$BA$5:$BA$410,$C357,'Grid GenerationQueue'!$BD$5:$BD$410,"&lt;="&amp;$BE$3)</f>
        <v>0</v>
      </c>
      <c r="BJ357">
        <f>SUMIFS('Grid GenerationQueue'!AM$5:AM$410,'Grid GenerationQueue'!$AZ$5:$AZ$410,$B357,'Grid GenerationQueue'!$BA$5:$BA$410,$C357,'Grid GenerationQueue'!$BD$5:$BD$410,"&lt;="&amp;$BE$3)</f>
        <v>0</v>
      </c>
      <c r="BK357">
        <f>SUMIFS('Grid GenerationQueue'!AN$5:AN$410,'Grid GenerationQueue'!$AZ$5:$AZ$410,$B357,'Grid GenerationQueue'!$BA$5:$BA$410,$C357,'Grid GenerationQueue'!$BD$5:$BD$410,"&lt;="&amp;$BE$3)</f>
        <v>0</v>
      </c>
      <c r="BL357">
        <f>SUMIFS('Grid GenerationQueue'!AO$5:AO$410,'Grid GenerationQueue'!$AZ$5:$AZ$410,$B357,'Grid GenerationQueue'!$BA$5:$BA$410,$C357,'Grid GenerationQueue'!$BD$5:$BD$410,"&lt;="&amp;$BE$3)</f>
        <v>0</v>
      </c>
      <c r="BM357">
        <f>SUMIFS('Grid GenerationQueue'!AP$5:AP$410,'Grid GenerationQueue'!$AZ$5:$AZ$410,$B357,'Grid GenerationQueue'!$BA$5:$BA$410,$C357,'Grid GenerationQueue'!$BD$5:$BD$410,"&lt;="&amp;$BE$3)</f>
        <v>0</v>
      </c>
      <c r="BN357">
        <f>SUMIFS('Grid GenerationQueue'!AQ$5:AQ$410,'Grid GenerationQueue'!$AZ$5:$AZ$410,$B357,'Grid GenerationQueue'!$BA$5:$BA$410,$C357,'Grid GenerationQueue'!$BD$5:$BD$410,"&lt;="&amp;$BE$3)</f>
        <v>0</v>
      </c>
      <c r="BO357">
        <f>SUMIFS('Grid GenerationQueue'!AR$5:AR$410,'Grid GenerationQueue'!$AZ$5:$AZ$410,$B357,'Grid GenerationQueue'!$BA$5:$BA$410,$C357,'Grid GenerationQueue'!$BD$5:$BD$410,"&lt;="&amp;$BE$3)</f>
        <v>0</v>
      </c>
      <c r="BQ357">
        <f>SUMIFS('Grid GenerationQueue'!AG$5:AG$410,'Grid GenerationQueue'!$AZ$5:$AZ$410,$B357,'Grid GenerationQueue'!$BA$5:$BA$410,$C357,'Grid GenerationQueue'!$BJ$5:$BJ$410,"Executed",'Grid GenerationQueue'!$BD$5:$BD$410,"&lt;="&amp;$BE$3)</f>
        <v>62</v>
      </c>
      <c r="BR357">
        <f>SUMIFS('Grid GenerationQueue'!AH$5:AH$410,'Grid GenerationQueue'!$AZ$5:$AZ$410,$B357,'Grid GenerationQueue'!$BA$5:$BA$410,$C357,'Grid GenerationQueue'!$BJ$5:$BJ$410,"Executed",'Grid GenerationQueue'!$BD$5:$BD$410,"&lt;="&amp;$BE$3)</f>
        <v>62</v>
      </c>
      <c r="BS357">
        <f>SUMIFS('Grid GenerationQueue'!AI$5:AI$410,'Grid GenerationQueue'!$AZ$5:$AZ$410,$B357,'Grid GenerationQueue'!$BA$5:$BA$410,$C357,'Grid GenerationQueue'!$BJ$5:$BJ$410,"Executed",'Grid GenerationQueue'!$BD$5:$BD$410,"&lt;="&amp;$BE$3)</f>
        <v>0</v>
      </c>
      <c r="BT357">
        <f>SUMIFS('Grid GenerationQueue'!AJ$5:AJ$410,'Grid GenerationQueue'!$AZ$5:$AZ$410,$B357,'Grid GenerationQueue'!$BA$5:$BA$410,$C357,'Grid GenerationQueue'!$BJ$5:$BJ$410,"Executed",'Grid GenerationQueue'!$BD$5:$BD$410,"&lt;="&amp;$BE$3)</f>
        <v>0</v>
      </c>
      <c r="BU357">
        <f>SUMIFS('Grid GenerationQueue'!AK$5:AK$410,'Grid GenerationQueue'!$AZ$5:$AZ$410,$B357,'Grid GenerationQueue'!$BA$5:$BA$410,$C357,'Grid GenerationQueue'!$BJ$5:$BJ$410,"Executed",'Grid GenerationQueue'!$BD$5:$BD$410,"&lt;="&amp;$BE$3)</f>
        <v>0</v>
      </c>
      <c r="BV357">
        <f>SUMIFS('Grid GenerationQueue'!AL$5:AL$410,'Grid GenerationQueue'!$AZ$5:$AZ$410,$B357,'Grid GenerationQueue'!$BA$5:$BA$410,$C357,'Grid GenerationQueue'!$BJ$5:$BJ$410,"Executed",'Grid GenerationQueue'!$BD$5:$BD$410,"&lt;="&amp;$BE$3)</f>
        <v>0</v>
      </c>
      <c r="BW357">
        <f>SUMIFS('Grid GenerationQueue'!AM$5:AM$410,'Grid GenerationQueue'!$AZ$5:$AZ$410,$B357,'Grid GenerationQueue'!$BA$5:$BA$410,$C357,'Grid GenerationQueue'!$BJ$5:$BJ$410,"Executed",'Grid GenerationQueue'!$BD$5:$BD$410,"&lt;="&amp;$BE$3)</f>
        <v>0</v>
      </c>
      <c r="BX357">
        <f>SUMIFS('Grid GenerationQueue'!AN$5:AN$410,'Grid GenerationQueue'!$AZ$5:$AZ$410,$B357,'Grid GenerationQueue'!$BA$5:$BA$410,$C357,'Grid GenerationQueue'!$BJ$5:$BJ$410,"Executed",'Grid GenerationQueue'!$BD$5:$BD$410,"&lt;="&amp;$BE$3)</f>
        <v>0</v>
      </c>
      <c r="BY357">
        <f>SUMIFS('Grid GenerationQueue'!AO$5:AO$410,'Grid GenerationQueue'!$AZ$5:$AZ$410,$B357,'Grid GenerationQueue'!$BA$5:$BA$410,$C357,'Grid GenerationQueue'!$BJ$5:$BJ$410,"Executed",'Grid GenerationQueue'!$BD$5:$BD$410,"&lt;="&amp;$BE$3)</f>
        <v>0</v>
      </c>
      <c r="BZ357">
        <f>SUMIFS('Grid GenerationQueue'!AP$5:AP$410,'Grid GenerationQueue'!$AZ$5:$AZ$410,$B357,'Grid GenerationQueue'!$BA$5:$BA$410,$C357,'Grid GenerationQueue'!$BJ$5:$BJ$410,"Executed",'Grid GenerationQueue'!$BD$5:$BD$410,"&lt;="&amp;$BE$3)</f>
        <v>0</v>
      </c>
      <c r="CA357">
        <f>SUMIFS('Grid GenerationQueue'!AQ$5:AQ$410,'Grid GenerationQueue'!$AZ$5:$AZ$410,$B357,'Grid GenerationQueue'!$BA$5:$BA$410,$C357,'Grid GenerationQueue'!$BJ$5:$BJ$410,"Executed",'Grid GenerationQueue'!$BD$5:$BD$410,"&lt;="&amp;$BE$3)</f>
        <v>0</v>
      </c>
      <c r="CB357">
        <f>SUMIFS('Grid GenerationQueue'!AR$5:AR$410,'Grid GenerationQueue'!$AZ$5:$AZ$410,$B357,'Grid GenerationQueue'!$BA$5:$BA$410,$C357,'Grid GenerationQueue'!$BJ$5:$BJ$410,"Executed",'Grid GenerationQueue'!$BD$5:$BD$410,"&lt;="&amp;$BE$3)</f>
        <v>0</v>
      </c>
      <c r="CD357">
        <f>SUMIFS('Grid GenerationQueue'!AG$5:AG$410,'Grid GenerationQueue'!$AZ$5:$AZ$410,$B357,'Grid GenerationQueue'!$BA$5:$BA$410,$C357,'Grid GenerationQueue'!$BH$5:$BH$410,"&lt;&gt;"&amp;"",'Grid GenerationQueue'!$BD$5:$BD$410,"&lt;="&amp;$BE$3)</f>
        <v>62</v>
      </c>
      <c r="CE357">
        <f>SUMIFS('Grid GenerationQueue'!AH$5:AH$410,'Grid GenerationQueue'!$AZ$5:$AZ$410,$B357,'Grid GenerationQueue'!$BA$5:$BA$410,$C357,'Grid GenerationQueue'!$BH$5:$BH$410,"&lt;&gt;"&amp;"",'Grid GenerationQueue'!$BD$5:$BD$410,"&lt;="&amp;$BE$3)</f>
        <v>62</v>
      </c>
      <c r="CF357">
        <f>SUMIFS('Grid GenerationQueue'!AI$5:AI$410,'Grid GenerationQueue'!$AZ$5:$AZ$410,$B357,'Grid GenerationQueue'!$BA$5:$BA$410,$C357,'Grid GenerationQueue'!$BH$5:$BH$410,"&lt;&gt;"&amp;"",'Grid GenerationQueue'!$BD$5:$BD$410,"&lt;="&amp;$BE$3)</f>
        <v>0</v>
      </c>
      <c r="CG357">
        <f>SUMIFS('Grid GenerationQueue'!AJ$5:AJ$410,'Grid GenerationQueue'!$AZ$5:$AZ$410,$B357,'Grid GenerationQueue'!$BA$5:$BA$410,$C357,'Grid GenerationQueue'!$BH$5:$BH$410,"&lt;&gt;"&amp;"",'Grid GenerationQueue'!$BD$5:$BD$410,"&lt;="&amp;$BE$3)</f>
        <v>0</v>
      </c>
      <c r="CH357">
        <f>SUMIFS('Grid GenerationQueue'!AK$5:AK$410,'Grid GenerationQueue'!$AZ$5:$AZ$410,$B357,'Grid GenerationQueue'!$BA$5:$BA$410,$C357,'Grid GenerationQueue'!$BH$5:$BH$410,"&lt;&gt;"&amp;"",'Grid GenerationQueue'!$BD$5:$BD$410,"&lt;="&amp;$BE$3)</f>
        <v>0</v>
      </c>
      <c r="CI357">
        <f>SUMIFS('Grid GenerationQueue'!AL$5:AL$410,'Grid GenerationQueue'!$AZ$5:$AZ$410,$B357,'Grid GenerationQueue'!$BA$5:$BA$410,$C357,'Grid GenerationQueue'!$BH$5:$BH$410,"&lt;&gt;"&amp;"",'Grid GenerationQueue'!$BD$5:$BD$410,"&lt;="&amp;$BE$3)</f>
        <v>0</v>
      </c>
      <c r="CJ357">
        <f>SUMIFS('Grid GenerationQueue'!AM$5:AM$410,'Grid GenerationQueue'!$AZ$5:$AZ$410,$B357,'Grid GenerationQueue'!$BA$5:$BA$410,$C357,'Grid GenerationQueue'!$BH$5:$BH$410,"&lt;&gt;"&amp;"",'Grid GenerationQueue'!$BD$5:$BD$410,"&lt;="&amp;$BE$3)</f>
        <v>0</v>
      </c>
      <c r="CK357">
        <f>SUMIFS('Grid GenerationQueue'!AN$5:AN$410,'Grid GenerationQueue'!$AZ$5:$AZ$410,$B357,'Grid GenerationQueue'!$BA$5:$BA$410,$C357,'Grid GenerationQueue'!$BH$5:$BH$410,"&lt;&gt;"&amp;"",'Grid GenerationQueue'!$BD$5:$BD$410,"&lt;="&amp;$BE$3)</f>
        <v>0</v>
      </c>
      <c r="CL357">
        <f>SUMIFS('Grid GenerationQueue'!AO$5:AO$410,'Grid GenerationQueue'!$AZ$5:$AZ$410,$B357,'Grid GenerationQueue'!$BA$5:$BA$410,$C357,'Grid GenerationQueue'!$BH$5:$BH$410,"&lt;&gt;"&amp;"",'Grid GenerationQueue'!$BD$5:$BD$410,"&lt;="&amp;$BE$3)</f>
        <v>0</v>
      </c>
      <c r="CM357">
        <f>SUMIFS('Grid GenerationQueue'!AP$5:AP$410,'Grid GenerationQueue'!$AZ$5:$AZ$410,$B357,'Grid GenerationQueue'!$BA$5:$BA$410,$C357,'Grid GenerationQueue'!$BH$5:$BH$410,"&lt;&gt;"&amp;"",'Grid GenerationQueue'!$BD$5:$BD$410,"&lt;="&amp;$BE$3)</f>
        <v>0</v>
      </c>
      <c r="CN357">
        <f>SUMIFS('Grid GenerationQueue'!AQ$5:AQ$410,'Grid GenerationQueue'!$AZ$5:$AZ$410,$B357,'Grid GenerationQueue'!$BA$5:$BA$410,$C357,'Grid GenerationQueue'!$BH$5:$BH$410,"&lt;&gt;"&amp;"",'Grid GenerationQueue'!$BD$5:$BD$410,"&lt;="&amp;$BE$3)</f>
        <v>0</v>
      </c>
      <c r="CO357">
        <f>SUMIFS('Grid GenerationQueue'!AR$5:AR$410,'Grid GenerationQueue'!$AZ$5:$AZ$410,$B357,'Grid GenerationQueue'!$BA$5:$BA$410,$C357,'Grid GenerationQueue'!$BH$5:$BH$410,"&lt;&gt;"&amp;"",'Grid GenerationQueue'!$BD$5:$BD$410,"&lt;="&amp;$BE$3)</f>
        <v>0</v>
      </c>
      <c r="CQ357">
        <f>SUMIFS('Grid GenerationQueue'!AG$5:AG$410,'Grid GenerationQueue'!$AZ$5:$AZ$410,$B357,'Grid GenerationQueue'!$BA$5:$BA$410,$C357,'Grid GenerationQueue'!$BK$5:$BK$410,"&gt;0",'Grid GenerationQueue'!$BD$5:$BD$410,"&lt;="&amp;$BE$3)</f>
        <v>62</v>
      </c>
      <c r="CR357">
        <f>SUMIFS('Grid GenerationQueue'!AH$5:AH$410,'Grid GenerationQueue'!$AZ$5:$AZ$410,$B357,'Grid GenerationQueue'!$BA$5:$BA$410,$C357,'Grid GenerationQueue'!$BK$5:$BK$410,"&gt;0",'Grid GenerationQueue'!$BD$5:$BD$410,"&lt;="&amp;$BE$3)</f>
        <v>62</v>
      </c>
      <c r="CS357">
        <f>SUMIFS('Grid GenerationQueue'!AI$5:AI$410,'Grid GenerationQueue'!$AZ$5:$AZ$410,$B357,'Grid GenerationQueue'!$BA$5:$BA$410,$C357,'Grid GenerationQueue'!$BK$5:$BK$410,"&gt;0",'Grid GenerationQueue'!$BD$5:$BD$410,"&lt;="&amp;$BE$3)</f>
        <v>0</v>
      </c>
      <c r="CT357">
        <f>SUMIFS('Grid GenerationQueue'!AJ$5:AJ$410,'Grid GenerationQueue'!$AZ$5:$AZ$410,$B357,'Grid GenerationQueue'!$BA$5:$BA$410,$C357,'Grid GenerationQueue'!$BK$5:$BK$410,"&gt;0",'Grid GenerationQueue'!$BD$5:$BD$410,"&lt;="&amp;$BE$3)</f>
        <v>0</v>
      </c>
      <c r="CU357">
        <f>SUMIFS('Grid GenerationQueue'!AK$5:AK$410,'Grid GenerationQueue'!$AZ$5:$AZ$410,$B357,'Grid GenerationQueue'!$BA$5:$BA$410,$C357,'Grid GenerationQueue'!$BK$5:$BK$410,"&gt;0",'Grid GenerationQueue'!$BD$5:$BD$410,"&lt;="&amp;$BE$3)</f>
        <v>0</v>
      </c>
      <c r="CV357">
        <f>SUMIFS('Grid GenerationQueue'!AL$5:AL$410,'Grid GenerationQueue'!$AZ$5:$AZ$410,$B357,'Grid GenerationQueue'!$BA$5:$BA$410,$C357,'Grid GenerationQueue'!$BK$5:$BK$410,"&gt;0",'Grid GenerationQueue'!$BD$5:$BD$410,"&lt;="&amp;$BE$3)</f>
        <v>0</v>
      </c>
      <c r="CW357">
        <f>SUMIFS('Grid GenerationQueue'!AM$5:AM$410,'Grid GenerationQueue'!$AZ$5:$AZ$410,$B357,'Grid GenerationQueue'!$BA$5:$BA$410,$C357,'Grid GenerationQueue'!$BK$5:$BK$410,"&gt;0",'Grid GenerationQueue'!$BD$5:$BD$410,"&lt;="&amp;$BE$3)</f>
        <v>0</v>
      </c>
      <c r="CX357">
        <f>SUMIFS('Grid GenerationQueue'!AN$5:AN$410,'Grid GenerationQueue'!$AZ$5:$AZ$410,$B357,'Grid GenerationQueue'!$BA$5:$BA$410,$C357,'Grid GenerationQueue'!$BK$5:$BK$410,"&gt;0",'Grid GenerationQueue'!$BD$5:$BD$410,"&lt;="&amp;$BE$3)</f>
        <v>0</v>
      </c>
      <c r="CY357">
        <f>SUMIFS('Grid GenerationQueue'!AO$5:AO$410,'Grid GenerationQueue'!$AZ$5:$AZ$410,$B357,'Grid GenerationQueue'!$BA$5:$BA$410,$C357,'Grid GenerationQueue'!$BK$5:$BK$410,"&gt;0",'Grid GenerationQueue'!$BD$5:$BD$410,"&lt;="&amp;$BE$3)</f>
        <v>0</v>
      </c>
      <c r="CZ357">
        <f>SUMIFS('Grid GenerationQueue'!AP$5:AP$410,'Grid GenerationQueue'!$AZ$5:$AZ$410,$B357,'Grid GenerationQueue'!$BA$5:$BA$410,$C357,'Grid GenerationQueue'!$BK$5:$BK$410,"&gt;0",'Grid GenerationQueue'!$BD$5:$BD$410,"&lt;="&amp;$BE$3)</f>
        <v>0</v>
      </c>
      <c r="DA357">
        <f>SUMIFS('Grid GenerationQueue'!AQ$5:AQ$410,'Grid GenerationQueue'!$AZ$5:$AZ$410,$B357,'Grid GenerationQueue'!$BA$5:$BA$410,$C357,'Grid GenerationQueue'!$BK$5:$BK$410,"&gt;0",'Grid GenerationQueue'!$BD$5:$BD$410,"&lt;="&amp;$BE$3)</f>
        <v>0</v>
      </c>
      <c r="DB357">
        <f>SUMIFS('Grid GenerationQueue'!AR$5:AR$410,'Grid GenerationQueue'!$AZ$5:$AZ$410,$B357,'Grid GenerationQueue'!$BA$5:$BA$410,$C357,'Grid GenerationQueue'!$BK$5:$BK$410,"&gt;0",'Grid GenerationQueue'!$BD$5:$BD$410,"&lt;="&amp;$BE$3)</f>
        <v>0</v>
      </c>
    </row>
    <row r="358" spans="1:106" x14ac:dyDescent="0.35">
      <c r="A358" t="s">
        <v>4748</v>
      </c>
      <c r="B358" t="s">
        <v>4925</v>
      </c>
      <c r="C358">
        <v>115</v>
      </c>
      <c r="D358">
        <f>SUMIFS('Grid GenerationQueue'!AG$5:AG$410,'Grid GenerationQueue'!$AZ$5:$AZ$410,$B358,'Grid GenerationQueue'!$BA$5:$BA$410,$C358)</f>
        <v>0</v>
      </c>
      <c r="E358">
        <f>SUMIFS('Grid GenerationQueue'!AH$5:AH$410,'Grid GenerationQueue'!$AZ$5:$AZ$410,$B358,'Grid GenerationQueue'!$BA$5:$BA$410,$C358)</f>
        <v>0</v>
      </c>
      <c r="F358">
        <f>SUMIFS('Grid GenerationQueue'!AI$5:AI$410,'Grid GenerationQueue'!$AZ$5:$AZ$410,$B358,'Grid GenerationQueue'!$BA$5:$BA$410,$C358)</f>
        <v>0</v>
      </c>
      <c r="G358">
        <f>SUMIFS('Grid GenerationQueue'!AJ$5:AJ$410,'Grid GenerationQueue'!$AZ$5:$AZ$410,$B358,'Grid GenerationQueue'!$BA$5:$BA$410,$C358)</f>
        <v>0</v>
      </c>
      <c r="H358">
        <f>SUMIFS('Grid GenerationQueue'!AK$5:AK$410,'Grid GenerationQueue'!$AZ$5:$AZ$410,$B358,'Grid GenerationQueue'!$BA$5:$BA$410,$C358)</f>
        <v>0</v>
      </c>
      <c r="I358">
        <f>SUMIFS('Grid GenerationQueue'!AL$5:AL$410,'Grid GenerationQueue'!$AZ$5:$AZ$410,$B358,'Grid GenerationQueue'!$BA$5:$BA$410,$C358)</f>
        <v>0</v>
      </c>
      <c r="J358">
        <f>SUMIFS('Grid GenerationQueue'!AM$5:AM$410,'Grid GenerationQueue'!$AZ$5:$AZ$410,$B358,'Grid GenerationQueue'!$BA$5:$BA$410,$C358)</f>
        <v>0</v>
      </c>
      <c r="K358">
        <f>SUMIFS('Grid GenerationQueue'!AN$5:AN$410,'Grid GenerationQueue'!$AZ$5:$AZ$410,$B358,'Grid GenerationQueue'!$BA$5:$BA$410,$C358)</f>
        <v>0</v>
      </c>
      <c r="L358">
        <f>SUMIFS('Grid GenerationQueue'!AO$5:AO$410,'Grid GenerationQueue'!$AZ$5:$AZ$410,$B358,'Grid GenerationQueue'!$BA$5:$BA$410,$C358)</f>
        <v>0</v>
      </c>
      <c r="M358">
        <f>SUMIFS('Grid GenerationQueue'!AP$5:AP$410,'Grid GenerationQueue'!$AZ$5:$AZ$410,$B358,'Grid GenerationQueue'!$BA$5:$BA$410,$C358)</f>
        <v>0</v>
      </c>
      <c r="N358">
        <f>SUMIFS('Grid GenerationQueue'!AQ$5:AQ$410,'Grid GenerationQueue'!$AZ$5:$AZ$410,$B358,'Grid GenerationQueue'!$BA$5:$BA$410,$C358)</f>
        <v>0</v>
      </c>
      <c r="O358">
        <f>SUMIFS('Grid GenerationQueue'!AR$5:AR$410,'Grid GenerationQueue'!$AZ$5:$AZ$410,$B358,'Grid GenerationQueue'!$BA$5:$BA$410,$C358)</f>
        <v>0</v>
      </c>
      <c r="Q358">
        <f>SUMIFS('Grid GenerationQueue'!AG$5:AG$410,'Grid GenerationQueue'!$AZ$5:$AZ$410,$B358,'Grid GenerationQueue'!$BA$5:$BA$410,$C358,'Grid GenerationQueue'!$BJ$5:$BJ$410,"Executed")</f>
        <v>0</v>
      </c>
      <c r="R358">
        <f>SUMIFS('Grid GenerationQueue'!AH$5:AH$410,'Grid GenerationQueue'!$AZ$5:$AZ$410,$B358,'Grid GenerationQueue'!$BA$5:$BA$410,$C358,'Grid GenerationQueue'!$BJ$5:$BJ$410,"Executed")</f>
        <v>0</v>
      </c>
      <c r="S358">
        <f>SUMIFS('Grid GenerationQueue'!AI$5:AI$410,'Grid GenerationQueue'!$AZ$5:$AZ$410,$B358,'Grid GenerationQueue'!$BA$5:$BA$410,$C358,'Grid GenerationQueue'!$BJ$5:$BJ$410,"Executed")</f>
        <v>0</v>
      </c>
      <c r="T358">
        <f>SUMIFS('Grid GenerationQueue'!AJ$5:AJ$410,'Grid GenerationQueue'!$AZ$5:$AZ$410,$B358,'Grid GenerationQueue'!$BA$5:$BA$410,$C358,'Grid GenerationQueue'!$BJ$5:$BJ$410,"Executed")</f>
        <v>0</v>
      </c>
      <c r="U358">
        <f>SUMIFS('Grid GenerationQueue'!AK$5:AK$410,'Grid GenerationQueue'!$AZ$5:$AZ$410,$B358,'Grid GenerationQueue'!$BA$5:$BA$410,$C358,'Grid GenerationQueue'!$BJ$5:$BJ$410,"Executed")</f>
        <v>0</v>
      </c>
      <c r="V358">
        <f>SUMIFS('Grid GenerationQueue'!AL$5:AL$410,'Grid GenerationQueue'!$AZ$5:$AZ$410,$B358,'Grid GenerationQueue'!$BA$5:$BA$410,$C358,'Grid GenerationQueue'!$BJ$5:$BJ$410,"Executed")</f>
        <v>0</v>
      </c>
      <c r="W358">
        <f>SUMIFS('Grid GenerationQueue'!AM$5:AM$410,'Grid GenerationQueue'!$AZ$5:$AZ$410,$B358,'Grid GenerationQueue'!$BA$5:$BA$410,$C358,'Grid GenerationQueue'!$BJ$5:$BJ$410,"Executed")</f>
        <v>0</v>
      </c>
      <c r="X358">
        <f>SUMIFS('Grid GenerationQueue'!AN$5:AN$410,'Grid GenerationQueue'!$AZ$5:$AZ$410,$B358,'Grid GenerationQueue'!$BA$5:$BA$410,$C358,'Grid GenerationQueue'!$BJ$5:$BJ$410,"Executed")</f>
        <v>0</v>
      </c>
      <c r="Y358">
        <f>SUMIFS('Grid GenerationQueue'!AO$5:AO$410,'Grid GenerationQueue'!$AZ$5:$AZ$410,$B358,'Grid GenerationQueue'!$BA$5:$BA$410,$C358,'Grid GenerationQueue'!$BJ$5:$BJ$410,"Executed")</f>
        <v>0</v>
      </c>
      <c r="Z358">
        <f>SUMIFS('Grid GenerationQueue'!AP$5:AP$410,'Grid GenerationQueue'!$AZ$5:$AZ$410,$B358,'Grid GenerationQueue'!$BA$5:$BA$410,$C358,'Grid GenerationQueue'!$BJ$5:$BJ$410,"Executed")</f>
        <v>0</v>
      </c>
      <c r="AA358">
        <f>SUMIFS('Grid GenerationQueue'!AQ$5:AQ$410,'Grid GenerationQueue'!$AZ$5:$AZ$410,$B358,'Grid GenerationQueue'!$BA$5:$BA$410,$C358,'Grid GenerationQueue'!$BJ$5:$BJ$410,"Executed")</f>
        <v>0</v>
      </c>
      <c r="AB358">
        <f>SUMIFS('Grid GenerationQueue'!AR$5:AR$410,'Grid GenerationQueue'!$AZ$5:$AZ$410,$B358,'Grid GenerationQueue'!$BA$5:$BA$410,$C358,'Grid GenerationQueue'!$BJ$5:$BJ$410,"Executed")</f>
        <v>0</v>
      </c>
      <c r="AD358">
        <f>SUMIFS('Grid GenerationQueue'!AG$5:AG$410,'Grid GenerationQueue'!$AZ$5:$AZ$410,$B358,'Grid GenerationQueue'!$BA$5:$BA$410,$C358,'Grid GenerationQueue'!$BH$5:$BH$410,"&lt;&gt;"&amp;"")+SUMIFS('Grid GenerationQueue'!AG$5:AG$410,'Grid GenerationQueue'!$AZ$5:$AZ$410,$B358,'Grid GenerationQueue'!$BA$5:$BA$410,$C358,'Grid GenerationQueue'!$BH$5:$BH$410,"",'Grid GenerationQueue'!$AC$5:$AC$410,1)</f>
        <v>0</v>
      </c>
      <c r="AE358">
        <f>SUMIFS('Grid GenerationQueue'!AH$5:AH$410,'Grid GenerationQueue'!$AZ$5:$AZ$410,$B358,'Grid GenerationQueue'!$BA$5:$BA$410,$C358,'Grid GenerationQueue'!$BH$5:$BH$410,"&lt;&gt;"&amp;"")+SUMIFS('Grid GenerationQueue'!AH$5:AH$410,'Grid GenerationQueue'!$AZ$5:$AZ$410,$B358,'Grid GenerationQueue'!$BA$5:$BA$410,$C358,'Grid GenerationQueue'!$BH$5:$BH$410,"",'Grid GenerationQueue'!$AC$5:$AC$410,1)</f>
        <v>0</v>
      </c>
      <c r="AF358">
        <f>SUMIFS('Grid GenerationQueue'!AI$5:AI$410,'Grid GenerationQueue'!$AZ$5:$AZ$410,$B358,'Grid GenerationQueue'!$BA$5:$BA$410,$C358,'Grid GenerationQueue'!$BH$5:$BH$410,"&lt;&gt;"&amp;"")+SUMIFS('Grid GenerationQueue'!AI$5:AI$410,'Grid GenerationQueue'!$AZ$5:$AZ$410,$B358,'Grid GenerationQueue'!$BA$5:$BA$410,$C358,'Grid GenerationQueue'!$BH$5:$BH$410,"",'Grid GenerationQueue'!$AC$5:$AC$410,1)</f>
        <v>0</v>
      </c>
      <c r="AG358">
        <f>SUMIFS('Grid GenerationQueue'!AJ$5:AJ$410,'Grid GenerationQueue'!$AZ$5:$AZ$410,$B358,'Grid GenerationQueue'!$BA$5:$BA$410,$C358,'Grid GenerationQueue'!$BH$5:$BH$410,"&lt;&gt;"&amp;"")+SUMIFS('Grid GenerationQueue'!AJ$5:AJ$410,'Grid GenerationQueue'!$AZ$5:$AZ$410,$B358,'Grid GenerationQueue'!$BA$5:$BA$410,$C358,'Grid GenerationQueue'!$BH$5:$BH$410,"",'Grid GenerationQueue'!$AC$5:$AC$410,1)</f>
        <v>0</v>
      </c>
      <c r="AH358">
        <f>SUMIFS('Grid GenerationQueue'!AK$5:AK$410,'Grid GenerationQueue'!$AZ$5:$AZ$410,$B358,'Grid GenerationQueue'!$BA$5:$BA$410,$C358,'Grid GenerationQueue'!$BH$5:$BH$410,"&lt;&gt;"&amp;"")+SUMIFS('Grid GenerationQueue'!AK$5:AK$410,'Grid GenerationQueue'!$AZ$5:$AZ$410,$B358,'Grid GenerationQueue'!$BA$5:$BA$410,$C358,'Grid GenerationQueue'!$BH$5:$BH$410,"",'Grid GenerationQueue'!$AC$5:$AC$410,1)</f>
        <v>0</v>
      </c>
      <c r="AI358">
        <f>SUMIFS('Grid GenerationQueue'!AL$5:AL$410,'Grid GenerationQueue'!$AZ$5:$AZ$410,$B358,'Grid GenerationQueue'!$BA$5:$BA$410,$C358,'Grid GenerationQueue'!$BH$5:$BH$410,"&lt;&gt;"&amp;"")+SUMIFS('Grid GenerationQueue'!AL$5:AL$410,'Grid GenerationQueue'!$AZ$5:$AZ$410,$B358,'Grid GenerationQueue'!$BA$5:$BA$410,$C358,'Grid GenerationQueue'!$BH$5:$BH$410,"",'Grid GenerationQueue'!$AC$5:$AC$410,1)</f>
        <v>0</v>
      </c>
      <c r="AJ358">
        <f>SUMIFS('Grid GenerationQueue'!AM$5:AM$410,'Grid GenerationQueue'!$AZ$5:$AZ$410,$B358,'Grid GenerationQueue'!$BA$5:$BA$410,$C358,'Grid GenerationQueue'!$BH$5:$BH$410,"&lt;&gt;"&amp;"")+SUMIFS('Grid GenerationQueue'!AM$5:AM$410,'Grid GenerationQueue'!$AZ$5:$AZ$410,$B358,'Grid GenerationQueue'!$BA$5:$BA$410,$C358,'Grid GenerationQueue'!$BH$5:$BH$410,"",'Grid GenerationQueue'!$AC$5:$AC$410,1)</f>
        <v>0</v>
      </c>
      <c r="AK358">
        <f>SUMIFS('Grid GenerationQueue'!AN$5:AN$410,'Grid GenerationQueue'!$AZ$5:$AZ$410,$B358,'Grid GenerationQueue'!$BA$5:$BA$410,$C358,'Grid GenerationQueue'!$BH$5:$BH$410,"&lt;&gt;"&amp;"")+SUMIFS('Grid GenerationQueue'!AN$5:AN$410,'Grid GenerationQueue'!$AZ$5:$AZ$410,$B358,'Grid GenerationQueue'!$BA$5:$BA$410,$C358,'Grid GenerationQueue'!$BH$5:$BH$410,"",'Grid GenerationQueue'!$AC$5:$AC$410,1)</f>
        <v>0</v>
      </c>
      <c r="AL358">
        <f>SUMIFS('Grid GenerationQueue'!AO$5:AO$410,'Grid GenerationQueue'!$AZ$5:$AZ$410,$B358,'Grid GenerationQueue'!$BA$5:$BA$410,$C358,'Grid GenerationQueue'!$BH$5:$BH$410,"&lt;&gt;"&amp;"")+SUMIFS('Grid GenerationQueue'!AO$5:AO$410,'Grid GenerationQueue'!$AZ$5:$AZ$410,$B358,'Grid GenerationQueue'!$BA$5:$BA$410,$C358,'Grid GenerationQueue'!$BH$5:$BH$410,"",'Grid GenerationQueue'!$AC$5:$AC$410,1)</f>
        <v>0</v>
      </c>
      <c r="AM358">
        <f>SUMIFS('Grid GenerationQueue'!AP$5:AP$410,'Grid GenerationQueue'!$AZ$5:$AZ$410,$B358,'Grid GenerationQueue'!$BA$5:$BA$410,$C358,'Grid GenerationQueue'!$BH$5:$BH$410,"&lt;&gt;"&amp;"")+SUMIFS('Grid GenerationQueue'!AP$5:AP$410,'Grid GenerationQueue'!$AZ$5:$AZ$410,$B358,'Grid GenerationQueue'!$BA$5:$BA$410,$C358,'Grid GenerationQueue'!$BH$5:$BH$410,"",'Grid GenerationQueue'!$AC$5:$AC$410,1)</f>
        <v>0</v>
      </c>
      <c r="AN358">
        <f>SUMIFS('Grid GenerationQueue'!AQ$5:AQ$410,'Grid GenerationQueue'!$AZ$5:$AZ$410,$B358,'Grid GenerationQueue'!$BA$5:$BA$410,$C358,'Grid GenerationQueue'!$BH$5:$BH$410,"&lt;&gt;"&amp;"")+SUMIFS('Grid GenerationQueue'!AQ$5:AQ$410,'Grid GenerationQueue'!$AZ$5:$AZ$410,$B358,'Grid GenerationQueue'!$BA$5:$BA$410,$C358,'Grid GenerationQueue'!$BH$5:$BH$410,"",'Grid GenerationQueue'!$AC$5:$AC$410,1)</f>
        <v>0</v>
      </c>
      <c r="AO358">
        <f>SUMIFS('Grid GenerationQueue'!AR$5:AR$410,'Grid GenerationQueue'!$AZ$5:$AZ$410,$B358,'Grid GenerationQueue'!$BA$5:$BA$410,$C358,'Grid GenerationQueue'!$BH$5:$BH$410,"&lt;&gt;"&amp;"")+SUMIFS('Grid GenerationQueue'!AR$5:AR$410,'Grid GenerationQueue'!$AZ$5:$AZ$410,$B358,'Grid GenerationQueue'!$BA$5:$BA$410,$C358,'Grid GenerationQueue'!$BH$5:$BH$410,"",'Grid GenerationQueue'!$AC$5:$AC$410,1)</f>
        <v>0</v>
      </c>
      <c r="AQ358">
        <f>SUMIFS('Grid GenerationQueue'!AG$5:AG$410,'Grid GenerationQueue'!$AZ$5:$AZ$410,$B358,'Grid GenerationQueue'!$BA$5:$BA$410,$C358,'Grid GenerationQueue'!$BK$5:$BK$410,"&gt;0")</f>
        <v>0</v>
      </c>
      <c r="AR358">
        <f>SUMIFS('Grid GenerationQueue'!AH$5:AH$410,'Grid GenerationQueue'!$AZ$5:$AZ$410,$B358,'Grid GenerationQueue'!$BA$5:$BA$410,$C358,'Grid GenerationQueue'!$BK$5:$BK$410,"&gt;0")</f>
        <v>0</v>
      </c>
      <c r="AS358">
        <f>SUMIFS('Grid GenerationQueue'!AI$5:AI$410,'Grid GenerationQueue'!$AZ$5:$AZ$410,$B358,'Grid GenerationQueue'!$BA$5:$BA$410,$C358,'Grid GenerationQueue'!$BK$5:$BK$410,"&gt;0")</f>
        <v>0</v>
      </c>
      <c r="AT358">
        <f>SUMIFS('Grid GenerationQueue'!AJ$5:AJ$410,'Grid GenerationQueue'!$AZ$5:$AZ$410,$B358,'Grid GenerationQueue'!$BA$5:$BA$410,$C358,'Grid GenerationQueue'!$BK$5:$BK$410,"&gt;0")</f>
        <v>0</v>
      </c>
      <c r="AU358">
        <f>SUMIFS('Grid GenerationQueue'!AK$5:AK$410,'Grid GenerationQueue'!$AZ$5:$AZ$410,$B358,'Grid GenerationQueue'!$BA$5:$BA$410,$C358,'Grid GenerationQueue'!$BK$5:$BK$410,"&gt;0")</f>
        <v>0</v>
      </c>
      <c r="AV358">
        <f>SUMIFS('Grid GenerationQueue'!AL$5:AL$410,'Grid GenerationQueue'!$AZ$5:$AZ$410,$B358,'Grid GenerationQueue'!$BA$5:$BA$410,$C358,'Grid GenerationQueue'!$BK$5:$BK$410,"&gt;0")</f>
        <v>0</v>
      </c>
      <c r="AW358">
        <f>SUMIFS('Grid GenerationQueue'!AM$5:AM$410,'Grid GenerationQueue'!$AZ$5:$AZ$410,$B358,'Grid GenerationQueue'!$BA$5:$BA$410,$C358,'Grid GenerationQueue'!$BK$5:$BK$410,"&gt;0")</f>
        <v>0</v>
      </c>
      <c r="AX358">
        <f>SUMIFS('Grid GenerationQueue'!AN$5:AN$410,'Grid GenerationQueue'!$AZ$5:$AZ$410,$B358,'Grid GenerationQueue'!$BA$5:$BA$410,$C358,'Grid GenerationQueue'!$BK$5:$BK$410,"&gt;0")</f>
        <v>0</v>
      </c>
      <c r="AY358">
        <f>SUMIFS('Grid GenerationQueue'!AO$5:AO$410,'Grid GenerationQueue'!$AZ$5:$AZ$410,$B358,'Grid GenerationQueue'!$BA$5:$BA$410,$C358,'Grid GenerationQueue'!$BK$5:$BK$410,"&gt;0")</f>
        <v>0</v>
      </c>
      <c r="AZ358">
        <f>SUMIFS('Grid GenerationQueue'!AP$5:AP$410,'Grid GenerationQueue'!$AZ$5:$AZ$410,$B358,'Grid GenerationQueue'!$BA$5:$BA$410,$C358,'Grid GenerationQueue'!$BK$5:$BK$410,"&gt;0")</f>
        <v>0</v>
      </c>
      <c r="BA358">
        <f>SUMIFS('Grid GenerationQueue'!AQ$5:AQ$410,'Grid GenerationQueue'!$AZ$5:$AZ$410,$B358,'Grid GenerationQueue'!$BA$5:$BA$410,$C358,'Grid GenerationQueue'!$BK$5:$BK$410,"&gt;0")</f>
        <v>0</v>
      </c>
      <c r="BB358">
        <f>SUMIFS('Grid GenerationQueue'!AR$5:AR$410,'Grid GenerationQueue'!$AZ$5:$AZ$410,$B358,'Grid GenerationQueue'!$BA$5:$BA$410,$C358,'Grid GenerationQueue'!$BK$5:$BK$410,"&gt;0")</f>
        <v>0</v>
      </c>
      <c r="BD358">
        <f>SUMIFS('Grid GenerationQueue'!AG$5:AG$410,'Grid GenerationQueue'!$AZ$5:$AZ$410,$B358,'Grid GenerationQueue'!$BA$5:$BA$410,$C358,'Grid GenerationQueue'!$BD$5:$BD$410,"&lt;="&amp;$BE$3)</f>
        <v>0</v>
      </c>
      <c r="BE358">
        <f>SUMIFS('Grid GenerationQueue'!AH$5:AH$410,'Grid GenerationQueue'!$AZ$5:$AZ$410,$B358,'Grid GenerationQueue'!$BA$5:$BA$410,$C358,'Grid GenerationQueue'!$BD$5:$BD$410,"&lt;="&amp;$BE$3)</f>
        <v>0</v>
      </c>
      <c r="BF358">
        <f>SUMIFS('Grid GenerationQueue'!AI$5:AI$410,'Grid GenerationQueue'!$AZ$5:$AZ$410,$B358,'Grid GenerationQueue'!$BA$5:$BA$410,$C358,'Grid GenerationQueue'!$BD$5:$BD$410,"&lt;="&amp;$BE$3)</f>
        <v>0</v>
      </c>
      <c r="BG358">
        <f>SUMIFS('Grid GenerationQueue'!AJ$5:AJ$410,'Grid GenerationQueue'!$AZ$5:$AZ$410,$B358,'Grid GenerationQueue'!$BA$5:$BA$410,$C358,'Grid GenerationQueue'!$BD$5:$BD$410,"&lt;="&amp;$BE$3)</f>
        <v>0</v>
      </c>
      <c r="BH358">
        <f>SUMIFS('Grid GenerationQueue'!AK$5:AK$410,'Grid GenerationQueue'!$AZ$5:$AZ$410,$B358,'Grid GenerationQueue'!$BA$5:$BA$410,$C358,'Grid GenerationQueue'!$BD$5:$BD$410,"&lt;="&amp;$BE$3)</f>
        <v>0</v>
      </c>
      <c r="BI358">
        <f>SUMIFS('Grid GenerationQueue'!AL$5:AL$410,'Grid GenerationQueue'!$AZ$5:$AZ$410,$B358,'Grid GenerationQueue'!$BA$5:$BA$410,$C358,'Grid GenerationQueue'!$BD$5:$BD$410,"&lt;="&amp;$BE$3)</f>
        <v>0</v>
      </c>
      <c r="BJ358">
        <f>SUMIFS('Grid GenerationQueue'!AM$5:AM$410,'Grid GenerationQueue'!$AZ$5:$AZ$410,$B358,'Grid GenerationQueue'!$BA$5:$BA$410,$C358,'Grid GenerationQueue'!$BD$5:$BD$410,"&lt;="&amp;$BE$3)</f>
        <v>0</v>
      </c>
      <c r="BK358">
        <f>SUMIFS('Grid GenerationQueue'!AN$5:AN$410,'Grid GenerationQueue'!$AZ$5:$AZ$410,$B358,'Grid GenerationQueue'!$BA$5:$BA$410,$C358,'Grid GenerationQueue'!$BD$5:$BD$410,"&lt;="&amp;$BE$3)</f>
        <v>0</v>
      </c>
      <c r="BL358">
        <f>SUMIFS('Grid GenerationQueue'!AO$5:AO$410,'Grid GenerationQueue'!$AZ$5:$AZ$410,$B358,'Grid GenerationQueue'!$BA$5:$BA$410,$C358,'Grid GenerationQueue'!$BD$5:$BD$410,"&lt;="&amp;$BE$3)</f>
        <v>0</v>
      </c>
      <c r="BM358">
        <f>SUMIFS('Grid GenerationQueue'!AP$5:AP$410,'Grid GenerationQueue'!$AZ$5:$AZ$410,$B358,'Grid GenerationQueue'!$BA$5:$BA$410,$C358,'Grid GenerationQueue'!$BD$5:$BD$410,"&lt;="&amp;$BE$3)</f>
        <v>0</v>
      </c>
      <c r="BN358">
        <f>SUMIFS('Grid GenerationQueue'!AQ$5:AQ$410,'Grid GenerationQueue'!$AZ$5:$AZ$410,$B358,'Grid GenerationQueue'!$BA$5:$BA$410,$C358,'Grid GenerationQueue'!$BD$5:$BD$410,"&lt;="&amp;$BE$3)</f>
        <v>0</v>
      </c>
      <c r="BO358">
        <f>SUMIFS('Grid GenerationQueue'!AR$5:AR$410,'Grid GenerationQueue'!$AZ$5:$AZ$410,$B358,'Grid GenerationQueue'!$BA$5:$BA$410,$C358,'Grid GenerationQueue'!$BD$5:$BD$410,"&lt;="&amp;$BE$3)</f>
        <v>0</v>
      </c>
      <c r="BQ358">
        <f>SUMIFS('Grid GenerationQueue'!AG$5:AG$410,'Grid GenerationQueue'!$AZ$5:$AZ$410,$B358,'Grid GenerationQueue'!$BA$5:$BA$410,$C358,'Grid GenerationQueue'!$BJ$5:$BJ$410,"Executed",'Grid GenerationQueue'!$BD$5:$BD$410,"&lt;="&amp;$BE$3)</f>
        <v>0</v>
      </c>
      <c r="BR358">
        <f>SUMIFS('Grid GenerationQueue'!AH$5:AH$410,'Grid GenerationQueue'!$AZ$5:$AZ$410,$B358,'Grid GenerationQueue'!$BA$5:$BA$410,$C358,'Grid GenerationQueue'!$BJ$5:$BJ$410,"Executed",'Grid GenerationQueue'!$BD$5:$BD$410,"&lt;="&amp;$BE$3)</f>
        <v>0</v>
      </c>
      <c r="BS358">
        <f>SUMIFS('Grid GenerationQueue'!AI$5:AI$410,'Grid GenerationQueue'!$AZ$5:$AZ$410,$B358,'Grid GenerationQueue'!$BA$5:$BA$410,$C358,'Grid GenerationQueue'!$BJ$5:$BJ$410,"Executed",'Grid GenerationQueue'!$BD$5:$BD$410,"&lt;="&amp;$BE$3)</f>
        <v>0</v>
      </c>
      <c r="BT358">
        <f>SUMIFS('Grid GenerationQueue'!AJ$5:AJ$410,'Grid GenerationQueue'!$AZ$5:$AZ$410,$B358,'Grid GenerationQueue'!$BA$5:$BA$410,$C358,'Grid GenerationQueue'!$BJ$5:$BJ$410,"Executed",'Grid GenerationQueue'!$BD$5:$BD$410,"&lt;="&amp;$BE$3)</f>
        <v>0</v>
      </c>
      <c r="BU358">
        <f>SUMIFS('Grid GenerationQueue'!AK$5:AK$410,'Grid GenerationQueue'!$AZ$5:$AZ$410,$B358,'Grid GenerationQueue'!$BA$5:$BA$410,$C358,'Grid GenerationQueue'!$BJ$5:$BJ$410,"Executed",'Grid GenerationQueue'!$BD$5:$BD$410,"&lt;="&amp;$BE$3)</f>
        <v>0</v>
      </c>
      <c r="BV358">
        <f>SUMIFS('Grid GenerationQueue'!AL$5:AL$410,'Grid GenerationQueue'!$AZ$5:$AZ$410,$B358,'Grid GenerationQueue'!$BA$5:$BA$410,$C358,'Grid GenerationQueue'!$BJ$5:$BJ$410,"Executed",'Grid GenerationQueue'!$BD$5:$BD$410,"&lt;="&amp;$BE$3)</f>
        <v>0</v>
      </c>
      <c r="BW358">
        <f>SUMIFS('Grid GenerationQueue'!AM$5:AM$410,'Grid GenerationQueue'!$AZ$5:$AZ$410,$B358,'Grid GenerationQueue'!$BA$5:$BA$410,$C358,'Grid GenerationQueue'!$BJ$5:$BJ$410,"Executed",'Grid GenerationQueue'!$BD$5:$BD$410,"&lt;="&amp;$BE$3)</f>
        <v>0</v>
      </c>
      <c r="BX358">
        <f>SUMIFS('Grid GenerationQueue'!AN$5:AN$410,'Grid GenerationQueue'!$AZ$5:$AZ$410,$B358,'Grid GenerationQueue'!$BA$5:$BA$410,$C358,'Grid GenerationQueue'!$BJ$5:$BJ$410,"Executed",'Grid GenerationQueue'!$BD$5:$BD$410,"&lt;="&amp;$BE$3)</f>
        <v>0</v>
      </c>
      <c r="BY358">
        <f>SUMIFS('Grid GenerationQueue'!AO$5:AO$410,'Grid GenerationQueue'!$AZ$5:$AZ$410,$B358,'Grid GenerationQueue'!$BA$5:$BA$410,$C358,'Grid GenerationQueue'!$BJ$5:$BJ$410,"Executed",'Grid GenerationQueue'!$BD$5:$BD$410,"&lt;="&amp;$BE$3)</f>
        <v>0</v>
      </c>
      <c r="BZ358">
        <f>SUMIFS('Grid GenerationQueue'!AP$5:AP$410,'Grid GenerationQueue'!$AZ$5:$AZ$410,$B358,'Grid GenerationQueue'!$BA$5:$BA$410,$C358,'Grid GenerationQueue'!$BJ$5:$BJ$410,"Executed",'Grid GenerationQueue'!$BD$5:$BD$410,"&lt;="&amp;$BE$3)</f>
        <v>0</v>
      </c>
      <c r="CA358">
        <f>SUMIFS('Grid GenerationQueue'!AQ$5:AQ$410,'Grid GenerationQueue'!$AZ$5:$AZ$410,$B358,'Grid GenerationQueue'!$BA$5:$BA$410,$C358,'Grid GenerationQueue'!$BJ$5:$BJ$410,"Executed",'Grid GenerationQueue'!$BD$5:$BD$410,"&lt;="&amp;$BE$3)</f>
        <v>0</v>
      </c>
      <c r="CB358">
        <f>SUMIFS('Grid GenerationQueue'!AR$5:AR$410,'Grid GenerationQueue'!$AZ$5:$AZ$410,$B358,'Grid GenerationQueue'!$BA$5:$BA$410,$C358,'Grid GenerationQueue'!$BJ$5:$BJ$410,"Executed",'Grid GenerationQueue'!$BD$5:$BD$410,"&lt;="&amp;$BE$3)</f>
        <v>0</v>
      </c>
      <c r="CD358">
        <f>SUMIFS('Grid GenerationQueue'!AG$5:AG$410,'Grid GenerationQueue'!$AZ$5:$AZ$410,$B358,'Grid GenerationQueue'!$BA$5:$BA$410,$C358,'Grid GenerationQueue'!$BH$5:$BH$410,"&lt;&gt;"&amp;"",'Grid GenerationQueue'!$BD$5:$BD$410,"&lt;="&amp;$BE$3)</f>
        <v>0</v>
      </c>
      <c r="CE358">
        <f>SUMIFS('Grid GenerationQueue'!AH$5:AH$410,'Grid GenerationQueue'!$AZ$5:$AZ$410,$B358,'Grid GenerationQueue'!$BA$5:$BA$410,$C358,'Grid GenerationQueue'!$BH$5:$BH$410,"&lt;&gt;"&amp;"",'Grid GenerationQueue'!$BD$5:$BD$410,"&lt;="&amp;$BE$3)</f>
        <v>0</v>
      </c>
      <c r="CF358">
        <f>SUMIFS('Grid GenerationQueue'!AI$5:AI$410,'Grid GenerationQueue'!$AZ$5:$AZ$410,$B358,'Grid GenerationQueue'!$BA$5:$BA$410,$C358,'Grid GenerationQueue'!$BH$5:$BH$410,"&lt;&gt;"&amp;"",'Grid GenerationQueue'!$BD$5:$BD$410,"&lt;="&amp;$BE$3)</f>
        <v>0</v>
      </c>
      <c r="CG358">
        <f>SUMIFS('Grid GenerationQueue'!AJ$5:AJ$410,'Grid GenerationQueue'!$AZ$5:$AZ$410,$B358,'Grid GenerationQueue'!$BA$5:$BA$410,$C358,'Grid GenerationQueue'!$BH$5:$BH$410,"&lt;&gt;"&amp;"",'Grid GenerationQueue'!$BD$5:$BD$410,"&lt;="&amp;$BE$3)</f>
        <v>0</v>
      </c>
      <c r="CH358">
        <f>SUMIFS('Grid GenerationQueue'!AK$5:AK$410,'Grid GenerationQueue'!$AZ$5:$AZ$410,$B358,'Grid GenerationQueue'!$BA$5:$BA$410,$C358,'Grid GenerationQueue'!$BH$5:$BH$410,"&lt;&gt;"&amp;"",'Grid GenerationQueue'!$BD$5:$BD$410,"&lt;="&amp;$BE$3)</f>
        <v>0</v>
      </c>
      <c r="CI358">
        <f>SUMIFS('Grid GenerationQueue'!AL$5:AL$410,'Grid GenerationQueue'!$AZ$5:$AZ$410,$B358,'Grid GenerationQueue'!$BA$5:$BA$410,$C358,'Grid GenerationQueue'!$BH$5:$BH$410,"&lt;&gt;"&amp;"",'Grid GenerationQueue'!$BD$5:$BD$410,"&lt;="&amp;$BE$3)</f>
        <v>0</v>
      </c>
      <c r="CJ358">
        <f>SUMIFS('Grid GenerationQueue'!AM$5:AM$410,'Grid GenerationQueue'!$AZ$5:$AZ$410,$B358,'Grid GenerationQueue'!$BA$5:$BA$410,$C358,'Grid GenerationQueue'!$BH$5:$BH$410,"&lt;&gt;"&amp;"",'Grid GenerationQueue'!$BD$5:$BD$410,"&lt;="&amp;$BE$3)</f>
        <v>0</v>
      </c>
      <c r="CK358">
        <f>SUMIFS('Grid GenerationQueue'!AN$5:AN$410,'Grid GenerationQueue'!$AZ$5:$AZ$410,$B358,'Grid GenerationQueue'!$BA$5:$BA$410,$C358,'Grid GenerationQueue'!$BH$5:$BH$410,"&lt;&gt;"&amp;"",'Grid GenerationQueue'!$BD$5:$BD$410,"&lt;="&amp;$BE$3)</f>
        <v>0</v>
      </c>
      <c r="CL358">
        <f>SUMIFS('Grid GenerationQueue'!AO$5:AO$410,'Grid GenerationQueue'!$AZ$5:$AZ$410,$B358,'Grid GenerationQueue'!$BA$5:$BA$410,$C358,'Grid GenerationQueue'!$BH$5:$BH$410,"&lt;&gt;"&amp;"",'Grid GenerationQueue'!$BD$5:$BD$410,"&lt;="&amp;$BE$3)</f>
        <v>0</v>
      </c>
      <c r="CM358">
        <f>SUMIFS('Grid GenerationQueue'!AP$5:AP$410,'Grid GenerationQueue'!$AZ$5:$AZ$410,$B358,'Grid GenerationQueue'!$BA$5:$BA$410,$C358,'Grid GenerationQueue'!$BH$5:$BH$410,"&lt;&gt;"&amp;"",'Grid GenerationQueue'!$BD$5:$BD$410,"&lt;="&amp;$BE$3)</f>
        <v>0</v>
      </c>
      <c r="CN358">
        <f>SUMIFS('Grid GenerationQueue'!AQ$5:AQ$410,'Grid GenerationQueue'!$AZ$5:$AZ$410,$B358,'Grid GenerationQueue'!$BA$5:$BA$410,$C358,'Grid GenerationQueue'!$BH$5:$BH$410,"&lt;&gt;"&amp;"",'Grid GenerationQueue'!$BD$5:$BD$410,"&lt;="&amp;$BE$3)</f>
        <v>0</v>
      </c>
      <c r="CO358">
        <f>SUMIFS('Grid GenerationQueue'!AR$5:AR$410,'Grid GenerationQueue'!$AZ$5:$AZ$410,$B358,'Grid GenerationQueue'!$BA$5:$BA$410,$C358,'Grid GenerationQueue'!$BH$5:$BH$410,"&lt;&gt;"&amp;"",'Grid GenerationQueue'!$BD$5:$BD$410,"&lt;="&amp;$BE$3)</f>
        <v>0</v>
      </c>
      <c r="CQ358">
        <f>SUMIFS('Grid GenerationQueue'!AG$5:AG$410,'Grid GenerationQueue'!$AZ$5:$AZ$410,$B358,'Grid GenerationQueue'!$BA$5:$BA$410,$C358,'Grid GenerationQueue'!$BK$5:$BK$410,"&gt;0",'Grid GenerationQueue'!$BD$5:$BD$410,"&lt;="&amp;$BE$3)</f>
        <v>0</v>
      </c>
      <c r="CR358">
        <f>SUMIFS('Grid GenerationQueue'!AH$5:AH$410,'Grid GenerationQueue'!$AZ$5:$AZ$410,$B358,'Grid GenerationQueue'!$BA$5:$BA$410,$C358,'Grid GenerationQueue'!$BK$5:$BK$410,"&gt;0",'Grid GenerationQueue'!$BD$5:$BD$410,"&lt;="&amp;$BE$3)</f>
        <v>0</v>
      </c>
      <c r="CS358">
        <f>SUMIFS('Grid GenerationQueue'!AI$5:AI$410,'Grid GenerationQueue'!$AZ$5:$AZ$410,$B358,'Grid GenerationQueue'!$BA$5:$BA$410,$C358,'Grid GenerationQueue'!$BK$5:$BK$410,"&gt;0",'Grid GenerationQueue'!$BD$5:$BD$410,"&lt;="&amp;$BE$3)</f>
        <v>0</v>
      </c>
      <c r="CT358">
        <f>SUMIFS('Grid GenerationQueue'!AJ$5:AJ$410,'Grid GenerationQueue'!$AZ$5:$AZ$410,$B358,'Grid GenerationQueue'!$BA$5:$BA$410,$C358,'Grid GenerationQueue'!$BK$5:$BK$410,"&gt;0",'Grid GenerationQueue'!$BD$5:$BD$410,"&lt;="&amp;$BE$3)</f>
        <v>0</v>
      </c>
      <c r="CU358">
        <f>SUMIFS('Grid GenerationQueue'!AK$5:AK$410,'Grid GenerationQueue'!$AZ$5:$AZ$410,$B358,'Grid GenerationQueue'!$BA$5:$BA$410,$C358,'Grid GenerationQueue'!$BK$5:$BK$410,"&gt;0",'Grid GenerationQueue'!$BD$5:$BD$410,"&lt;="&amp;$BE$3)</f>
        <v>0</v>
      </c>
      <c r="CV358">
        <f>SUMIFS('Grid GenerationQueue'!AL$5:AL$410,'Grid GenerationQueue'!$AZ$5:$AZ$410,$B358,'Grid GenerationQueue'!$BA$5:$BA$410,$C358,'Grid GenerationQueue'!$BK$5:$BK$410,"&gt;0",'Grid GenerationQueue'!$BD$5:$BD$410,"&lt;="&amp;$BE$3)</f>
        <v>0</v>
      </c>
      <c r="CW358">
        <f>SUMIFS('Grid GenerationQueue'!AM$5:AM$410,'Grid GenerationQueue'!$AZ$5:$AZ$410,$B358,'Grid GenerationQueue'!$BA$5:$BA$410,$C358,'Grid GenerationQueue'!$BK$5:$BK$410,"&gt;0",'Grid GenerationQueue'!$BD$5:$BD$410,"&lt;="&amp;$BE$3)</f>
        <v>0</v>
      </c>
      <c r="CX358">
        <f>SUMIFS('Grid GenerationQueue'!AN$5:AN$410,'Grid GenerationQueue'!$AZ$5:$AZ$410,$B358,'Grid GenerationQueue'!$BA$5:$BA$410,$C358,'Grid GenerationQueue'!$BK$5:$BK$410,"&gt;0",'Grid GenerationQueue'!$BD$5:$BD$410,"&lt;="&amp;$BE$3)</f>
        <v>0</v>
      </c>
      <c r="CY358">
        <f>SUMIFS('Grid GenerationQueue'!AO$5:AO$410,'Grid GenerationQueue'!$AZ$5:$AZ$410,$B358,'Grid GenerationQueue'!$BA$5:$BA$410,$C358,'Grid GenerationQueue'!$BK$5:$BK$410,"&gt;0",'Grid GenerationQueue'!$BD$5:$BD$410,"&lt;="&amp;$BE$3)</f>
        <v>0</v>
      </c>
      <c r="CZ358">
        <f>SUMIFS('Grid GenerationQueue'!AP$5:AP$410,'Grid GenerationQueue'!$AZ$5:$AZ$410,$B358,'Grid GenerationQueue'!$BA$5:$BA$410,$C358,'Grid GenerationQueue'!$BK$5:$BK$410,"&gt;0",'Grid GenerationQueue'!$BD$5:$BD$410,"&lt;="&amp;$BE$3)</f>
        <v>0</v>
      </c>
      <c r="DA358">
        <f>SUMIFS('Grid GenerationQueue'!AQ$5:AQ$410,'Grid GenerationQueue'!$AZ$5:$AZ$410,$B358,'Grid GenerationQueue'!$BA$5:$BA$410,$C358,'Grid GenerationQueue'!$BK$5:$BK$410,"&gt;0",'Grid GenerationQueue'!$BD$5:$BD$410,"&lt;="&amp;$BE$3)</f>
        <v>0</v>
      </c>
      <c r="DB358">
        <f>SUMIFS('Grid GenerationQueue'!AR$5:AR$410,'Grid GenerationQueue'!$AZ$5:$AZ$410,$B358,'Grid GenerationQueue'!$BA$5:$BA$410,$C358,'Grid GenerationQueue'!$BK$5:$BK$410,"&gt;0",'Grid GenerationQueue'!$BD$5:$BD$410,"&lt;="&amp;$BE$3)</f>
        <v>0</v>
      </c>
    </row>
    <row r="359" spans="1:106" x14ac:dyDescent="0.35">
      <c r="A359" t="s">
        <v>4750</v>
      </c>
      <c r="B359" t="s">
        <v>4926</v>
      </c>
      <c r="C359">
        <v>230</v>
      </c>
      <c r="D359">
        <f>SUMIFS('Grid GenerationQueue'!AG$5:AG$410,'Grid GenerationQueue'!$AZ$5:$AZ$410,$B359,'Grid GenerationQueue'!$BA$5:$BA$410,$C359)</f>
        <v>0</v>
      </c>
      <c r="E359">
        <f>SUMIFS('Grid GenerationQueue'!AH$5:AH$410,'Grid GenerationQueue'!$AZ$5:$AZ$410,$B359,'Grid GenerationQueue'!$BA$5:$BA$410,$C359)</f>
        <v>0</v>
      </c>
      <c r="F359">
        <f>SUMIFS('Grid GenerationQueue'!AI$5:AI$410,'Grid GenerationQueue'!$AZ$5:$AZ$410,$B359,'Grid GenerationQueue'!$BA$5:$BA$410,$C359)</f>
        <v>0</v>
      </c>
      <c r="G359">
        <f>SUMIFS('Grid GenerationQueue'!AJ$5:AJ$410,'Grid GenerationQueue'!$AZ$5:$AZ$410,$B359,'Grid GenerationQueue'!$BA$5:$BA$410,$C359)</f>
        <v>0</v>
      </c>
      <c r="H359">
        <f>SUMIFS('Grid GenerationQueue'!AK$5:AK$410,'Grid GenerationQueue'!$AZ$5:$AZ$410,$B359,'Grid GenerationQueue'!$BA$5:$BA$410,$C359)</f>
        <v>0</v>
      </c>
      <c r="I359">
        <f>SUMIFS('Grid GenerationQueue'!AL$5:AL$410,'Grid GenerationQueue'!$AZ$5:$AZ$410,$B359,'Grid GenerationQueue'!$BA$5:$BA$410,$C359)</f>
        <v>0</v>
      </c>
      <c r="J359">
        <f>SUMIFS('Grid GenerationQueue'!AM$5:AM$410,'Grid GenerationQueue'!$AZ$5:$AZ$410,$B359,'Grid GenerationQueue'!$BA$5:$BA$410,$C359)</f>
        <v>0</v>
      </c>
      <c r="K359">
        <f>SUMIFS('Grid GenerationQueue'!AN$5:AN$410,'Grid GenerationQueue'!$AZ$5:$AZ$410,$B359,'Grid GenerationQueue'!$BA$5:$BA$410,$C359)</f>
        <v>0</v>
      </c>
      <c r="L359">
        <f>SUMIFS('Grid GenerationQueue'!AO$5:AO$410,'Grid GenerationQueue'!$AZ$5:$AZ$410,$B359,'Grid GenerationQueue'!$BA$5:$BA$410,$C359)</f>
        <v>0</v>
      </c>
      <c r="M359">
        <f>SUMIFS('Grid GenerationQueue'!AP$5:AP$410,'Grid GenerationQueue'!$AZ$5:$AZ$410,$B359,'Grid GenerationQueue'!$BA$5:$BA$410,$C359)</f>
        <v>0</v>
      </c>
      <c r="N359">
        <f>SUMIFS('Grid GenerationQueue'!AQ$5:AQ$410,'Grid GenerationQueue'!$AZ$5:$AZ$410,$B359,'Grid GenerationQueue'!$BA$5:$BA$410,$C359)</f>
        <v>0</v>
      </c>
      <c r="O359">
        <f>SUMIFS('Grid GenerationQueue'!AR$5:AR$410,'Grid GenerationQueue'!$AZ$5:$AZ$410,$B359,'Grid GenerationQueue'!$BA$5:$BA$410,$C359)</f>
        <v>0</v>
      </c>
      <c r="Q359">
        <f>SUMIFS('Grid GenerationQueue'!AG$5:AG$410,'Grid GenerationQueue'!$AZ$5:$AZ$410,$B359,'Grid GenerationQueue'!$BA$5:$BA$410,$C359,'Grid GenerationQueue'!$BJ$5:$BJ$410,"Executed")</f>
        <v>0</v>
      </c>
      <c r="R359">
        <f>SUMIFS('Grid GenerationQueue'!AH$5:AH$410,'Grid GenerationQueue'!$AZ$5:$AZ$410,$B359,'Grid GenerationQueue'!$BA$5:$BA$410,$C359,'Grid GenerationQueue'!$BJ$5:$BJ$410,"Executed")</f>
        <v>0</v>
      </c>
      <c r="S359">
        <f>SUMIFS('Grid GenerationQueue'!AI$5:AI$410,'Grid GenerationQueue'!$AZ$5:$AZ$410,$B359,'Grid GenerationQueue'!$BA$5:$BA$410,$C359,'Grid GenerationQueue'!$BJ$5:$BJ$410,"Executed")</f>
        <v>0</v>
      </c>
      <c r="T359">
        <f>SUMIFS('Grid GenerationQueue'!AJ$5:AJ$410,'Grid GenerationQueue'!$AZ$5:$AZ$410,$B359,'Grid GenerationQueue'!$BA$5:$BA$410,$C359,'Grid GenerationQueue'!$BJ$5:$BJ$410,"Executed")</f>
        <v>0</v>
      </c>
      <c r="U359">
        <f>SUMIFS('Grid GenerationQueue'!AK$5:AK$410,'Grid GenerationQueue'!$AZ$5:$AZ$410,$B359,'Grid GenerationQueue'!$BA$5:$BA$410,$C359,'Grid GenerationQueue'!$BJ$5:$BJ$410,"Executed")</f>
        <v>0</v>
      </c>
      <c r="V359">
        <f>SUMIFS('Grid GenerationQueue'!AL$5:AL$410,'Grid GenerationQueue'!$AZ$5:$AZ$410,$B359,'Grid GenerationQueue'!$BA$5:$BA$410,$C359,'Grid GenerationQueue'!$BJ$5:$BJ$410,"Executed")</f>
        <v>0</v>
      </c>
      <c r="W359">
        <f>SUMIFS('Grid GenerationQueue'!AM$5:AM$410,'Grid GenerationQueue'!$AZ$5:$AZ$410,$B359,'Grid GenerationQueue'!$BA$5:$BA$410,$C359,'Grid GenerationQueue'!$BJ$5:$BJ$410,"Executed")</f>
        <v>0</v>
      </c>
      <c r="X359">
        <f>SUMIFS('Grid GenerationQueue'!AN$5:AN$410,'Grid GenerationQueue'!$AZ$5:$AZ$410,$B359,'Grid GenerationQueue'!$BA$5:$BA$410,$C359,'Grid GenerationQueue'!$BJ$5:$BJ$410,"Executed")</f>
        <v>0</v>
      </c>
      <c r="Y359">
        <f>SUMIFS('Grid GenerationQueue'!AO$5:AO$410,'Grid GenerationQueue'!$AZ$5:$AZ$410,$B359,'Grid GenerationQueue'!$BA$5:$BA$410,$C359,'Grid GenerationQueue'!$BJ$5:$BJ$410,"Executed")</f>
        <v>0</v>
      </c>
      <c r="Z359">
        <f>SUMIFS('Grid GenerationQueue'!AP$5:AP$410,'Grid GenerationQueue'!$AZ$5:$AZ$410,$B359,'Grid GenerationQueue'!$BA$5:$BA$410,$C359,'Grid GenerationQueue'!$BJ$5:$BJ$410,"Executed")</f>
        <v>0</v>
      </c>
      <c r="AA359">
        <f>SUMIFS('Grid GenerationQueue'!AQ$5:AQ$410,'Grid GenerationQueue'!$AZ$5:$AZ$410,$B359,'Grid GenerationQueue'!$BA$5:$BA$410,$C359,'Grid GenerationQueue'!$BJ$5:$BJ$410,"Executed")</f>
        <v>0</v>
      </c>
      <c r="AB359">
        <f>SUMIFS('Grid GenerationQueue'!AR$5:AR$410,'Grid GenerationQueue'!$AZ$5:$AZ$410,$B359,'Grid GenerationQueue'!$BA$5:$BA$410,$C359,'Grid GenerationQueue'!$BJ$5:$BJ$410,"Executed")</f>
        <v>0</v>
      </c>
      <c r="AD359">
        <f>SUMIFS('Grid GenerationQueue'!AG$5:AG$410,'Grid GenerationQueue'!$AZ$5:$AZ$410,$B359,'Grid GenerationQueue'!$BA$5:$BA$410,$C359,'Grid GenerationQueue'!$BH$5:$BH$410,"&lt;&gt;"&amp;"")+SUMIFS('Grid GenerationQueue'!AG$5:AG$410,'Grid GenerationQueue'!$AZ$5:$AZ$410,$B359,'Grid GenerationQueue'!$BA$5:$BA$410,$C359,'Grid GenerationQueue'!$BH$5:$BH$410,"",'Grid GenerationQueue'!$AC$5:$AC$410,1)</f>
        <v>0</v>
      </c>
      <c r="AE359">
        <f>SUMIFS('Grid GenerationQueue'!AH$5:AH$410,'Grid GenerationQueue'!$AZ$5:$AZ$410,$B359,'Grid GenerationQueue'!$BA$5:$BA$410,$C359,'Grid GenerationQueue'!$BH$5:$BH$410,"&lt;&gt;"&amp;"")+SUMIFS('Grid GenerationQueue'!AH$5:AH$410,'Grid GenerationQueue'!$AZ$5:$AZ$410,$B359,'Grid GenerationQueue'!$BA$5:$BA$410,$C359,'Grid GenerationQueue'!$BH$5:$BH$410,"",'Grid GenerationQueue'!$AC$5:$AC$410,1)</f>
        <v>0</v>
      </c>
      <c r="AF359">
        <f>SUMIFS('Grid GenerationQueue'!AI$5:AI$410,'Grid GenerationQueue'!$AZ$5:$AZ$410,$B359,'Grid GenerationQueue'!$BA$5:$BA$410,$C359,'Grid GenerationQueue'!$BH$5:$BH$410,"&lt;&gt;"&amp;"")+SUMIFS('Grid GenerationQueue'!AI$5:AI$410,'Grid GenerationQueue'!$AZ$5:$AZ$410,$B359,'Grid GenerationQueue'!$BA$5:$BA$410,$C359,'Grid GenerationQueue'!$BH$5:$BH$410,"",'Grid GenerationQueue'!$AC$5:$AC$410,1)</f>
        <v>0</v>
      </c>
      <c r="AG359">
        <f>SUMIFS('Grid GenerationQueue'!AJ$5:AJ$410,'Grid GenerationQueue'!$AZ$5:$AZ$410,$B359,'Grid GenerationQueue'!$BA$5:$BA$410,$C359,'Grid GenerationQueue'!$BH$5:$BH$410,"&lt;&gt;"&amp;"")+SUMIFS('Grid GenerationQueue'!AJ$5:AJ$410,'Grid GenerationQueue'!$AZ$5:$AZ$410,$B359,'Grid GenerationQueue'!$BA$5:$BA$410,$C359,'Grid GenerationQueue'!$BH$5:$BH$410,"",'Grid GenerationQueue'!$AC$5:$AC$410,1)</f>
        <v>0</v>
      </c>
      <c r="AH359">
        <f>SUMIFS('Grid GenerationQueue'!AK$5:AK$410,'Grid GenerationQueue'!$AZ$5:$AZ$410,$B359,'Grid GenerationQueue'!$BA$5:$BA$410,$C359,'Grid GenerationQueue'!$BH$5:$BH$410,"&lt;&gt;"&amp;"")+SUMIFS('Grid GenerationQueue'!AK$5:AK$410,'Grid GenerationQueue'!$AZ$5:$AZ$410,$B359,'Grid GenerationQueue'!$BA$5:$BA$410,$C359,'Grid GenerationQueue'!$BH$5:$BH$410,"",'Grid GenerationQueue'!$AC$5:$AC$410,1)</f>
        <v>0</v>
      </c>
      <c r="AI359">
        <f>SUMIFS('Grid GenerationQueue'!AL$5:AL$410,'Grid GenerationQueue'!$AZ$5:$AZ$410,$B359,'Grid GenerationQueue'!$BA$5:$BA$410,$C359,'Grid GenerationQueue'!$BH$5:$BH$410,"&lt;&gt;"&amp;"")+SUMIFS('Grid GenerationQueue'!AL$5:AL$410,'Grid GenerationQueue'!$AZ$5:$AZ$410,$B359,'Grid GenerationQueue'!$BA$5:$BA$410,$C359,'Grid GenerationQueue'!$BH$5:$BH$410,"",'Grid GenerationQueue'!$AC$5:$AC$410,1)</f>
        <v>0</v>
      </c>
      <c r="AJ359">
        <f>SUMIFS('Grid GenerationQueue'!AM$5:AM$410,'Grid GenerationQueue'!$AZ$5:$AZ$410,$B359,'Grid GenerationQueue'!$BA$5:$BA$410,$C359,'Grid GenerationQueue'!$BH$5:$BH$410,"&lt;&gt;"&amp;"")+SUMIFS('Grid GenerationQueue'!AM$5:AM$410,'Grid GenerationQueue'!$AZ$5:$AZ$410,$B359,'Grid GenerationQueue'!$BA$5:$BA$410,$C359,'Grid GenerationQueue'!$BH$5:$BH$410,"",'Grid GenerationQueue'!$AC$5:$AC$410,1)</f>
        <v>0</v>
      </c>
      <c r="AK359">
        <f>SUMIFS('Grid GenerationQueue'!AN$5:AN$410,'Grid GenerationQueue'!$AZ$5:$AZ$410,$B359,'Grid GenerationQueue'!$BA$5:$BA$410,$C359,'Grid GenerationQueue'!$BH$5:$BH$410,"&lt;&gt;"&amp;"")+SUMIFS('Grid GenerationQueue'!AN$5:AN$410,'Grid GenerationQueue'!$AZ$5:$AZ$410,$B359,'Grid GenerationQueue'!$BA$5:$BA$410,$C359,'Grid GenerationQueue'!$BH$5:$BH$410,"",'Grid GenerationQueue'!$AC$5:$AC$410,1)</f>
        <v>0</v>
      </c>
      <c r="AL359">
        <f>SUMIFS('Grid GenerationQueue'!AO$5:AO$410,'Grid GenerationQueue'!$AZ$5:$AZ$410,$B359,'Grid GenerationQueue'!$BA$5:$BA$410,$C359,'Grid GenerationQueue'!$BH$5:$BH$410,"&lt;&gt;"&amp;"")+SUMIFS('Grid GenerationQueue'!AO$5:AO$410,'Grid GenerationQueue'!$AZ$5:$AZ$410,$B359,'Grid GenerationQueue'!$BA$5:$BA$410,$C359,'Grid GenerationQueue'!$BH$5:$BH$410,"",'Grid GenerationQueue'!$AC$5:$AC$410,1)</f>
        <v>0</v>
      </c>
      <c r="AM359">
        <f>SUMIFS('Grid GenerationQueue'!AP$5:AP$410,'Grid GenerationQueue'!$AZ$5:$AZ$410,$B359,'Grid GenerationQueue'!$BA$5:$BA$410,$C359,'Grid GenerationQueue'!$BH$5:$BH$410,"&lt;&gt;"&amp;"")+SUMIFS('Grid GenerationQueue'!AP$5:AP$410,'Grid GenerationQueue'!$AZ$5:$AZ$410,$B359,'Grid GenerationQueue'!$BA$5:$BA$410,$C359,'Grid GenerationQueue'!$BH$5:$BH$410,"",'Grid GenerationQueue'!$AC$5:$AC$410,1)</f>
        <v>0</v>
      </c>
      <c r="AN359">
        <f>SUMIFS('Grid GenerationQueue'!AQ$5:AQ$410,'Grid GenerationQueue'!$AZ$5:$AZ$410,$B359,'Grid GenerationQueue'!$BA$5:$BA$410,$C359,'Grid GenerationQueue'!$BH$5:$BH$410,"&lt;&gt;"&amp;"")+SUMIFS('Grid GenerationQueue'!AQ$5:AQ$410,'Grid GenerationQueue'!$AZ$5:$AZ$410,$B359,'Grid GenerationQueue'!$BA$5:$BA$410,$C359,'Grid GenerationQueue'!$BH$5:$BH$410,"",'Grid GenerationQueue'!$AC$5:$AC$410,1)</f>
        <v>0</v>
      </c>
      <c r="AO359">
        <f>SUMIFS('Grid GenerationQueue'!AR$5:AR$410,'Grid GenerationQueue'!$AZ$5:$AZ$410,$B359,'Grid GenerationQueue'!$BA$5:$BA$410,$C359,'Grid GenerationQueue'!$BH$5:$BH$410,"&lt;&gt;"&amp;"")+SUMIFS('Grid GenerationQueue'!AR$5:AR$410,'Grid GenerationQueue'!$AZ$5:$AZ$410,$B359,'Grid GenerationQueue'!$BA$5:$BA$410,$C359,'Grid GenerationQueue'!$BH$5:$BH$410,"",'Grid GenerationQueue'!$AC$5:$AC$410,1)</f>
        <v>0</v>
      </c>
      <c r="AQ359">
        <f>SUMIFS('Grid GenerationQueue'!AG$5:AG$410,'Grid GenerationQueue'!$AZ$5:$AZ$410,$B359,'Grid GenerationQueue'!$BA$5:$BA$410,$C359,'Grid GenerationQueue'!$BK$5:$BK$410,"&gt;0")</f>
        <v>0</v>
      </c>
      <c r="AR359">
        <f>SUMIFS('Grid GenerationQueue'!AH$5:AH$410,'Grid GenerationQueue'!$AZ$5:$AZ$410,$B359,'Grid GenerationQueue'!$BA$5:$BA$410,$C359,'Grid GenerationQueue'!$BK$5:$BK$410,"&gt;0")</f>
        <v>0</v>
      </c>
      <c r="AS359">
        <f>SUMIFS('Grid GenerationQueue'!AI$5:AI$410,'Grid GenerationQueue'!$AZ$5:$AZ$410,$B359,'Grid GenerationQueue'!$BA$5:$BA$410,$C359,'Grid GenerationQueue'!$BK$5:$BK$410,"&gt;0")</f>
        <v>0</v>
      </c>
      <c r="AT359">
        <f>SUMIFS('Grid GenerationQueue'!AJ$5:AJ$410,'Grid GenerationQueue'!$AZ$5:$AZ$410,$B359,'Grid GenerationQueue'!$BA$5:$BA$410,$C359,'Grid GenerationQueue'!$BK$5:$BK$410,"&gt;0")</f>
        <v>0</v>
      </c>
      <c r="AU359">
        <f>SUMIFS('Grid GenerationQueue'!AK$5:AK$410,'Grid GenerationQueue'!$AZ$5:$AZ$410,$B359,'Grid GenerationQueue'!$BA$5:$BA$410,$C359,'Grid GenerationQueue'!$BK$5:$BK$410,"&gt;0")</f>
        <v>0</v>
      </c>
      <c r="AV359">
        <f>SUMIFS('Grid GenerationQueue'!AL$5:AL$410,'Grid GenerationQueue'!$AZ$5:$AZ$410,$B359,'Grid GenerationQueue'!$BA$5:$BA$410,$C359,'Grid GenerationQueue'!$BK$5:$BK$410,"&gt;0")</f>
        <v>0</v>
      </c>
      <c r="AW359">
        <f>SUMIFS('Grid GenerationQueue'!AM$5:AM$410,'Grid GenerationQueue'!$AZ$5:$AZ$410,$B359,'Grid GenerationQueue'!$BA$5:$BA$410,$C359,'Grid GenerationQueue'!$BK$5:$BK$410,"&gt;0")</f>
        <v>0</v>
      </c>
      <c r="AX359">
        <f>SUMIFS('Grid GenerationQueue'!AN$5:AN$410,'Grid GenerationQueue'!$AZ$5:$AZ$410,$B359,'Grid GenerationQueue'!$BA$5:$BA$410,$C359,'Grid GenerationQueue'!$BK$5:$BK$410,"&gt;0")</f>
        <v>0</v>
      </c>
      <c r="AY359">
        <f>SUMIFS('Grid GenerationQueue'!AO$5:AO$410,'Grid GenerationQueue'!$AZ$5:$AZ$410,$B359,'Grid GenerationQueue'!$BA$5:$BA$410,$C359,'Grid GenerationQueue'!$BK$5:$BK$410,"&gt;0")</f>
        <v>0</v>
      </c>
      <c r="AZ359">
        <f>SUMIFS('Grid GenerationQueue'!AP$5:AP$410,'Grid GenerationQueue'!$AZ$5:$AZ$410,$B359,'Grid GenerationQueue'!$BA$5:$BA$410,$C359,'Grid GenerationQueue'!$BK$5:$BK$410,"&gt;0")</f>
        <v>0</v>
      </c>
      <c r="BA359">
        <f>SUMIFS('Grid GenerationQueue'!AQ$5:AQ$410,'Grid GenerationQueue'!$AZ$5:$AZ$410,$B359,'Grid GenerationQueue'!$BA$5:$BA$410,$C359,'Grid GenerationQueue'!$BK$5:$BK$410,"&gt;0")</f>
        <v>0</v>
      </c>
      <c r="BB359">
        <f>SUMIFS('Grid GenerationQueue'!AR$5:AR$410,'Grid GenerationQueue'!$AZ$5:$AZ$410,$B359,'Grid GenerationQueue'!$BA$5:$BA$410,$C359,'Grid GenerationQueue'!$BK$5:$BK$410,"&gt;0")</f>
        <v>0</v>
      </c>
      <c r="BD359">
        <f>SUMIFS('Grid GenerationQueue'!AG$5:AG$410,'Grid GenerationQueue'!$AZ$5:$AZ$410,$B359,'Grid GenerationQueue'!$BA$5:$BA$410,$C359,'Grid GenerationQueue'!$BD$5:$BD$410,"&lt;="&amp;$BE$3)</f>
        <v>0</v>
      </c>
      <c r="BE359">
        <f>SUMIFS('Grid GenerationQueue'!AH$5:AH$410,'Grid GenerationQueue'!$AZ$5:$AZ$410,$B359,'Grid GenerationQueue'!$BA$5:$BA$410,$C359,'Grid GenerationQueue'!$BD$5:$BD$410,"&lt;="&amp;$BE$3)</f>
        <v>0</v>
      </c>
      <c r="BF359">
        <f>SUMIFS('Grid GenerationQueue'!AI$5:AI$410,'Grid GenerationQueue'!$AZ$5:$AZ$410,$B359,'Grid GenerationQueue'!$BA$5:$BA$410,$C359,'Grid GenerationQueue'!$BD$5:$BD$410,"&lt;="&amp;$BE$3)</f>
        <v>0</v>
      </c>
      <c r="BG359">
        <f>SUMIFS('Grid GenerationQueue'!AJ$5:AJ$410,'Grid GenerationQueue'!$AZ$5:$AZ$410,$B359,'Grid GenerationQueue'!$BA$5:$BA$410,$C359,'Grid GenerationQueue'!$BD$5:$BD$410,"&lt;="&amp;$BE$3)</f>
        <v>0</v>
      </c>
      <c r="BH359">
        <f>SUMIFS('Grid GenerationQueue'!AK$5:AK$410,'Grid GenerationQueue'!$AZ$5:$AZ$410,$B359,'Grid GenerationQueue'!$BA$5:$BA$410,$C359,'Grid GenerationQueue'!$BD$5:$BD$410,"&lt;="&amp;$BE$3)</f>
        <v>0</v>
      </c>
      <c r="BI359">
        <f>SUMIFS('Grid GenerationQueue'!AL$5:AL$410,'Grid GenerationQueue'!$AZ$5:$AZ$410,$B359,'Grid GenerationQueue'!$BA$5:$BA$410,$C359,'Grid GenerationQueue'!$BD$5:$BD$410,"&lt;="&amp;$BE$3)</f>
        <v>0</v>
      </c>
      <c r="BJ359">
        <f>SUMIFS('Grid GenerationQueue'!AM$5:AM$410,'Grid GenerationQueue'!$AZ$5:$AZ$410,$B359,'Grid GenerationQueue'!$BA$5:$BA$410,$C359,'Grid GenerationQueue'!$BD$5:$BD$410,"&lt;="&amp;$BE$3)</f>
        <v>0</v>
      </c>
      <c r="BK359">
        <f>SUMIFS('Grid GenerationQueue'!AN$5:AN$410,'Grid GenerationQueue'!$AZ$5:$AZ$410,$B359,'Grid GenerationQueue'!$BA$5:$BA$410,$C359,'Grid GenerationQueue'!$BD$5:$BD$410,"&lt;="&amp;$BE$3)</f>
        <v>0</v>
      </c>
      <c r="BL359">
        <f>SUMIFS('Grid GenerationQueue'!AO$5:AO$410,'Grid GenerationQueue'!$AZ$5:$AZ$410,$B359,'Grid GenerationQueue'!$BA$5:$BA$410,$C359,'Grid GenerationQueue'!$BD$5:$BD$410,"&lt;="&amp;$BE$3)</f>
        <v>0</v>
      </c>
      <c r="BM359">
        <f>SUMIFS('Grid GenerationQueue'!AP$5:AP$410,'Grid GenerationQueue'!$AZ$5:$AZ$410,$B359,'Grid GenerationQueue'!$BA$5:$BA$410,$C359,'Grid GenerationQueue'!$BD$5:$BD$410,"&lt;="&amp;$BE$3)</f>
        <v>0</v>
      </c>
      <c r="BN359">
        <f>SUMIFS('Grid GenerationQueue'!AQ$5:AQ$410,'Grid GenerationQueue'!$AZ$5:$AZ$410,$B359,'Grid GenerationQueue'!$BA$5:$BA$410,$C359,'Grid GenerationQueue'!$BD$5:$BD$410,"&lt;="&amp;$BE$3)</f>
        <v>0</v>
      </c>
      <c r="BO359">
        <f>SUMIFS('Grid GenerationQueue'!AR$5:AR$410,'Grid GenerationQueue'!$AZ$5:$AZ$410,$B359,'Grid GenerationQueue'!$BA$5:$BA$410,$C359,'Grid GenerationQueue'!$BD$5:$BD$410,"&lt;="&amp;$BE$3)</f>
        <v>0</v>
      </c>
      <c r="BQ359">
        <f>SUMIFS('Grid GenerationQueue'!AG$5:AG$410,'Grid GenerationQueue'!$AZ$5:$AZ$410,$B359,'Grid GenerationQueue'!$BA$5:$BA$410,$C359,'Grid GenerationQueue'!$BJ$5:$BJ$410,"Executed",'Grid GenerationQueue'!$BD$5:$BD$410,"&lt;="&amp;$BE$3)</f>
        <v>0</v>
      </c>
      <c r="BR359">
        <f>SUMIFS('Grid GenerationQueue'!AH$5:AH$410,'Grid GenerationQueue'!$AZ$5:$AZ$410,$B359,'Grid GenerationQueue'!$BA$5:$BA$410,$C359,'Grid GenerationQueue'!$BJ$5:$BJ$410,"Executed",'Grid GenerationQueue'!$BD$5:$BD$410,"&lt;="&amp;$BE$3)</f>
        <v>0</v>
      </c>
      <c r="BS359">
        <f>SUMIFS('Grid GenerationQueue'!AI$5:AI$410,'Grid GenerationQueue'!$AZ$5:$AZ$410,$B359,'Grid GenerationQueue'!$BA$5:$BA$410,$C359,'Grid GenerationQueue'!$BJ$5:$BJ$410,"Executed",'Grid GenerationQueue'!$BD$5:$BD$410,"&lt;="&amp;$BE$3)</f>
        <v>0</v>
      </c>
      <c r="BT359">
        <f>SUMIFS('Grid GenerationQueue'!AJ$5:AJ$410,'Grid GenerationQueue'!$AZ$5:$AZ$410,$B359,'Grid GenerationQueue'!$BA$5:$BA$410,$C359,'Grid GenerationQueue'!$BJ$5:$BJ$410,"Executed",'Grid GenerationQueue'!$BD$5:$BD$410,"&lt;="&amp;$BE$3)</f>
        <v>0</v>
      </c>
      <c r="BU359">
        <f>SUMIFS('Grid GenerationQueue'!AK$5:AK$410,'Grid GenerationQueue'!$AZ$5:$AZ$410,$B359,'Grid GenerationQueue'!$BA$5:$BA$410,$C359,'Grid GenerationQueue'!$BJ$5:$BJ$410,"Executed",'Grid GenerationQueue'!$BD$5:$BD$410,"&lt;="&amp;$BE$3)</f>
        <v>0</v>
      </c>
      <c r="BV359">
        <f>SUMIFS('Grid GenerationQueue'!AL$5:AL$410,'Grid GenerationQueue'!$AZ$5:$AZ$410,$B359,'Grid GenerationQueue'!$BA$5:$BA$410,$C359,'Grid GenerationQueue'!$BJ$5:$BJ$410,"Executed",'Grid GenerationQueue'!$BD$5:$BD$410,"&lt;="&amp;$BE$3)</f>
        <v>0</v>
      </c>
      <c r="BW359">
        <f>SUMIFS('Grid GenerationQueue'!AM$5:AM$410,'Grid GenerationQueue'!$AZ$5:$AZ$410,$B359,'Grid GenerationQueue'!$BA$5:$BA$410,$C359,'Grid GenerationQueue'!$BJ$5:$BJ$410,"Executed",'Grid GenerationQueue'!$BD$5:$BD$410,"&lt;="&amp;$BE$3)</f>
        <v>0</v>
      </c>
      <c r="BX359">
        <f>SUMIFS('Grid GenerationQueue'!AN$5:AN$410,'Grid GenerationQueue'!$AZ$5:$AZ$410,$B359,'Grid GenerationQueue'!$BA$5:$BA$410,$C359,'Grid GenerationQueue'!$BJ$5:$BJ$410,"Executed",'Grid GenerationQueue'!$BD$5:$BD$410,"&lt;="&amp;$BE$3)</f>
        <v>0</v>
      </c>
      <c r="BY359">
        <f>SUMIFS('Grid GenerationQueue'!AO$5:AO$410,'Grid GenerationQueue'!$AZ$5:$AZ$410,$B359,'Grid GenerationQueue'!$BA$5:$BA$410,$C359,'Grid GenerationQueue'!$BJ$5:$BJ$410,"Executed",'Grid GenerationQueue'!$BD$5:$BD$410,"&lt;="&amp;$BE$3)</f>
        <v>0</v>
      </c>
      <c r="BZ359">
        <f>SUMIFS('Grid GenerationQueue'!AP$5:AP$410,'Grid GenerationQueue'!$AZ$5:$AZ$410,$B359,'Grid GenerationQueue'!$BA$5:$BA$410,$C359,'Grid GenerationQueue'!$BJ$5:$BJ$410,"Executed",'Grid GenerationQueue'!$BD$5:$BD$410,"&lt;="&amp;$BE$3)</f>
        <v>0</v>
      </c>
      <c r="CA359">
        <f>SUMIFS('Grid GenerationQueue'!AQ$5:AQ$410,'Grid GenerationQueue'!$AZ$5:$AZ$410,$B359,'Grid GenerationQueue'!$BA$5:$BA$410,$C359,'Grid GenerationQueue'!$BJ$5:$BJ$410,"Executed",'Grid GenerationQueue'!$BD$5:$BD$410,"&lt;="&amp;$BE$3)</f>
        <v>0</v>
      </c>
      <c r="CB359">
        <f>SUMIFS('Grid GenerationQueue'!AR$5:AR$410,'Grid GenerationQueue'!$AZ$5:$AZ$410,$B359,'Grid GenerationQueue'!$BA$5:$BA$410,$C359,'Grid GenerationQueue'!$BJ$5:$BJ$410,"Executed",'Grid GenerationQueue'!$BD$5:$BD$410,"&lt;="&amp;$BE$3)</f>
        <v>0</v>
      </c>
      <c r="CD359">
        <f>SUMIFS('Grid GenerationQueue'!AG$5:AG$410,'Grid GenerationQueue'!$AZ$5:$AZ$410,$B359,'Grid GenerationQueue'!$BA$5:$BA$410,$C359,'Grid GenerationQueue'!$BH$5:$BH$410,"&lt;&gt;"&amp;"",'Grid GenerationQueue'!$BD$5:$BD$410,"&lt;="&amp;$BE$3)</f>
        <v>0</v>
      </c>
      <c r="CE359">
        <f>SUMIFS('Grid GenerationQueue'!AH$5:AH$410,'Grid GenerationQueue'!$AZ$5:$AZ$410,$B359,'Grid GenerationQueue'!$BA$5:$BA$410,$C359,'Grid GenerationQueue'!$BH$5:$BH$410,"&lt;&gt;"&amp;"",'Grid GenerationQueue'!$BD$5:$BD$410,"&lt;="&amp;$BE$3)</f>
        <v>0</v>
      </c>
      <c r="CF359">
        <f>SUMIFS('Grid GenerationQueue'!AI$5:AI$410,'Grid GenerationQueue'!$AZ$5:$AZ$410,$B359,'Grid GenerationQueue'!$BA$5:$BA$410,$C359,'Grid GenerationQueue'!$BH$5:$BH$410,"&lt;&gt;"&amp;"",'Grid GenerationQueue'!$BD$5:$BD$410,"&lt;="&amp;$BE$3)</f>
        <v>0</v>
      </c>
      <c r="CG359">
        <f>SUMIFS('Grid GenerationQueue'!AJ$5:AJ$410,'Grid GenerationQueue'!$AZ$5:$AZ$410,$B359,'Grid GenerationQueue'!$BA$5:$BA$410,$C359,'Grid GenerationQueue'!$BH$5:$BH$410,"&lt;&gt;"&amp;"",'Grid GenerationQueue'!$BD$5:$BD$410,"&lt;="&amp;$BE$3)</f>
        <v>0</v>
      </c>
      <c r="CH359">
        <f>SUMIFS('Grid GenerationQueue'!AK$5:AK$410,'Grid GenerationQueue'!$AZ$5:$AZ$410,$B359,'Grid GenerationQueue'!$BA$5:$BA$410,$C359,'Grid GenerationQueue'!$BH$5:$BH$410,"&lt;&gt;"&amp;"",'Grid GenerationQueue'!$BD$5:$BD$410,"&lt;="&amp;$BE$3)</f>
        <v>0</v>
      </c>
      <c r="CI359">
        <f>SUMIFS('Grid GenerationQueue'!AL$5:AL$410,'Grid GenerationQueue'!$AZ$5:$AZ$410,$B359,'Grid GenerationQueue'!$BA$5:$BA$410,$C359,'Grid GenerationQueue'!$BH$5:$BH$410,"&lt;&gt;"&amp;"",'Grid GenerationQueue'!$BD$5:$BD$410,"&lt;="&amp;$BE$3)</f>
        <v>0</v>
      </c>
      <c r="CJ359">
        <f>SUMIFS('Grid GenerationQueue'!AM$5:AM$410,'Grid GenerationQueue'!$AZ$5:$AZ$410,$B359,'Grid GenerationQueue'!$BA$5:$BA$410,$C359,'Grid GenerationQueue'!$BH$5:$BH$410,"&lt;&gt;"&amp;"",'Grid GenerationQueue'!$BD$5:$BD$410,"&lt;="&amp;$BE$3)</f>
        <v>0</v>
      </c>
      <c r="CK359">
        <f>SUMIFS('Grid GenerationQueue'!AN$5:AN$410,'Grid GenerationQueue'!$AZ$5:$AZ$410,$B359,'Grid GenerationQueue'!$BA$5:$BA$410,$C359,'Grid GenerationQueue'!$BH$5:$BH$410,"&lt;&gt;"&amp;"",'Grid GenerationQueue'!$BD$5:$BD$410,"&lt;="&amp;$BE$3)</f>
        <v>0</v>
      </c>
      <c r="CL359">
        <f>SUMIFS('Grid GenerationQueue'!AO$5:AO$410,'Grid GenerationQueue'!$AZ$5:$AZ$410,$B359,'Grid GenerationQueue'!$BA$5:$BA$410,$C359,'Grid GenerationQueue'!$BH$5:$BH$410,"&lt;&gt;"&amp;"",'Grid GenerationQueue'!$BD$5:$BD$410,"&lt;="&amp;$BE$3)</f>
        <v>0</v>
      </c>
      <c r="CM359">
        <f>SUMIFS('Grid GenerationQueue'!AP$5:AP$410,'Grid GenerationQueue'!$AZ$5:$AZ$410,$B359,'Grid GenerationQueue'!$BA$5:$BA$410,$C359,'Grid GenerationQueue'!$BH$5:$BH$410,"&lt;&gt;"&amp;"",'Grid GenerationQueue'!$BD$5:$BD$410,"&lt;="&amp;$BE$3)</f>
        <v>0</v>
      </c>
      <c r="CN359">
        <f>SUMIFS('Grid GenerationQueue'!AQ$5:AQ$410,'Grid GenerationQueue'!$AZ$5:$AZ$410,$B359,'Grid GenerationQueue'!$BA$5:$BA$410,$C359,'Grid GenerationQueue'!$BH$5:$BH$410,"&lt;&gt;"&amp;"",'Grid GenerationQueue'!$BD$5:$BD$410,"&lt;="&amp;$BE$3)</f>
        <v>0</v>
      </c>
      <c r="CO359">
        <f>SUMIFS('Grid GenerationQueue'!AR$5:AR$410,'Grid GenerationQueue'!$AZ$5:$AZ$410,$B359,'Grid GenerationQueue'!$BA$5:$BA$410,$C359,'Grid GenerationQueue'!$BH$5:$BH$410,"&lt;&gt;"&amp;"",'Grid GenerationQueue'!$BD$5:$BD$410,"&lt;="&amp;$BE$3)</f>
        <v>0</v>
      </c>
      <c r="CQ359">
        <f>SUMIFS('Grid GenerationQueue'!AG$5:AG$410,'Grid GenerationQueue'!$AZ$5:$AZ$410,$B359,'Grid GenerationQueue'!$BA$5:$BA$410,$C359,'Grid GenerationQueue'!$BK$5:$BK$410,"&gt;0",'Grid GenerationQueue'!$BD$5:$BD$410,"&lt;="&amp;$BE$3)</f>
        <v>0</v>
      </c>
      <c r="CR359">
        <f>SUMIFS('Grid GenerationQueue'!AH$5:AH$410,'Grid GenerationQueue'!$AZ$5:$AZ$410,$B359,'Grid GenerationQueue'!$BA$5:$BA$410,$C359,'Grid GenerationQueue'!$BK$5:$BK$410,"&gt;0",'Grid GenerationQueue'!$BD$5:$BD$410,"&lt;="&amp;$BE$3)</f>
        <v>0</v>
      </c>
      <c r="CS359">
        <f>SUMIFS('Grid GenerationQueue'!AI$5:AI$410,'Grid GenerationQueue'!$AZ$5:$AZ$410,$B359,'Grid GenerationQueue'!$BA$5:$BA$410,$C359,'Grid GenerationQueue'!$BK$5:$BK$410,"&gt;0",'Grid GenerationQueue'!$BD$5:$BD$410,"&lt;="&amp;$BE$3)</f>
        <v>0</v>
      </c>
      <c r="CT359">
        <f>SUMIFS('Grid GenerationQueue'!AJ$5:AJ$410,'Grid GenerationQueue'!$AZ$5:$AZ$410,$B359,'Grid GenerationQueue'!$BA$5:$BA$410,$C359,'Grid GenerationQueue'!$BK$5:$BK$410,"&gt;0",'Grid GenerationQueue'!$BD$5:$BD$410,"&lt;="&amp;$BE$3)</f>
        <v>0</v>
      </c>
      <c r="CU359">
        <f>SUMIFS('Grid GenerationQueue'!AK$5:AK$410,'Grid GenerationQueue'!$AZ$5:$AZ$410,$B359,'Grid GenerationQueue'!$BA$5:$BA$410,$C359,'Grid GenerationQueue'!$BK$5:$BK$410,"&gt;0",'Grid GenerationQueue'!$BD$5:$BD$410,"&lt;="&amp;$BE$3)</f>
        <v>0</v>
      </c>
      <c r="CV359">
        <f>SUMIFS('Grid GenerationQueue'!AL$5:AL$410,'Grid GenerationQueue'!$AZ$5:$AZ$410,$B359,'Grid GenerationQueue'!$BA$5:$BA$410,$C359,'Grid GenerationQueue'!$BK$5:$BK$410,"&gt;0",'Grid GenerationQueue'!$BD$5:$BD$410,"&lt;="&amp;$BE$3)</f>
        <v>0</v>
      </c>
      <c r="CW359">
        <f>SUMIFS('Grid GenerationQueue'!AM$5:AM$410,'Grid GenerationQueue'!$AZ$5:$AZ$410,$B359,'Grid GenerationQueue'!$BA$5:$BA$410,$C359,'Grid GenerationQueue'!$BK$5:$BK$410,"&gt;0",'Grid GenerationQueue'!$BD$5:$BD$410,"&lt;="&amp;$BE$3)</f>
        <v>0</v>
      </c>
      <c r="CX359">
        <f>SUMIFS('Grid GenerationQueue'!AN$5:AN$410,'Grid GenerationQueue'!$AZ$5:$AZ$410,$B359,'Grid GenerationQueue'!$BA$5:$BA$410,$C359,'Grid GenerationQueue'!$BK$5:$BK$410,"&gt;0",'Grid GenerationQueue'!$BD$5:$BD$410,"&lt;="&amp;$BE$3)</f>
        <v>0</v>
      </c>
      <c r="CY359">
        <f>SUMIFS('Grid GenerationQueue'!AO$5:AO$410,'Grid GenerationQueue'!$AZ$5:$AZ$410,$B359,'Grid GenerationQueue'!$BA$5:$BA$410,$C359,'Grid GenerationQueue'!$BK$5:$BK$410,"&gt;0",'Grid GenerationQueue'!$BD$5:$BD$410,"&lt;="&amp;$BE$3)</f>
        <v>0</v>
      </c>
      <c r="CZ359">
        <f>SUMIFS('Grid GenerationQueue'!AP$5:AP$410,'Grid GenerationQueue'!$AZ$5:$AZ$410,$B359,'Grid GenerationQueue'!$BA$5:$BA$410,$C359,'Grid GenerationQueue'!$BK$5:$BK$410,"&gt;0",'Grid GenerationQueue'!$BD$5:$BD$410,"&lt;="&amp;$BE$3)</f>
        <v>0</v>
      </c>
      <c r="DA359">
        <f>SUMIFS('Grid GenerationQueue'!AQ$5:AQ$410,'Grid GenerationQueue'!$AZ$5:$AZ$410,$B359,'Grid GenerationQueue'!$BA$5:$BA$410,$C359,'Grid GenerationQueue'!$BK$5:$BK$410,"&gt;0",'Grid GenerationQueue'!$BD$5:$BD$410,"&lt;="&amp;$BE$3)</f>
        <v>0</v>
      </c>
      <c r="DB359">
        <f>SUMIFS('Grid GenerationQueue'!AR$5:AR$410,'Grid GenerationQueue'!$AZ$5:$AZ$410,$B359,'Grid GenerationQueue'!$BA$5:$BA$410,$C359,'Grid GenerationQueue'!$BK$5:$BK$410,"&gt;0",'Grid GenerationQueue'!$BD$5:$BD$410,"&lt;="&amp;$BE$3)</f>
        <v>0</v>
      </c>
    </row>
    <row r="360" spans="1:106" x14ac:dyDescent="0.35">
      <c r="A360" t="s">
        <v>4750</v>
      </c>
      <c r="B360" t="s">
        <v>4927</v>
      </c>
      <c r="C360">
        <v>115</v>
      </c>
      <c r="D360">
        <f>SUMIFS('Grid GenerationQueue'!AG$5:AG$410,'Grid GenerationQueue'!$AZ$5:$AZ$410,$B360,'Grid GenerationQueue'!$BA$5:$BA$410,$C360)</f>
        <v>0</v>
      </c>
      <c r="E360">
        <f>SUMIFS('Grid GenerationQueue'!AH$5:AH$410,'Grid GenerationQueue'!$AZ$5:$AZ$410,$B360,'Grid GenerationQueue'!$BA$5:$BA$410,$C360)</f>
        <v>0</v>
      </c>
      <c r="F360">
        <f>SUMIFS('Grid GenerationQueue'!AI$5:AI$410,'Grid GenerationQueue'!$AZ$5:$AZ$410,$B360,'Grid GenerationQueue'!$BA$5:$BA$410,$C360)</f>
        <v>0</v>
      </c>
      <c r="G360">
        <f>SUMIFS('Grid GenerationQueue'!AJ$5:AJ$410,'Grid GenerationQueue'!$AZ$5:$AZ$410,$B360,'Grid GenerationQueue'!$BA$5:$BA$410,$C360)</f>
        <v>0</v>
      </c>
      <c r="H360">
        <f>SUMIFS('Grid GenerationQueue'!AK$5:AK$410,'Grid GenerationQueue'!$AZ$5:$AZ$410,$B360,'Grid GenerationQueue'!$BA$5:$BA$410,$C360)</f>
        <v>0</v>
      </c>
      <c r="I360">
        <f>SUMIFS('Grid GenerationQueue'!AL$5:AL$410,'Grid GenerationQueue'!$AZ$5:$AZ$410,$B360,'Grid GenerationQueue'!$BA$5:$BA$410,$C360)</f>
        <v>0</v>
      </c>
      <c r="J360">
        <f>SUMIFS('Grid GenerationQueue'!AM$5:AM$410,'Grid GenerationQueue'!$AZ$5:$AZ$410,$B360,'Grid GenerationQueue'!$BA$5:$BA$410,$C360)</f>
        <v>0</v>
      </c>
      <c r="K360">
        <f>SUMIFS('Grid GenerationQueue'!AN$5:AN$410,'Grid GenerationQueue'!$AZ$5:$AZ$410,$B360,'Grid GenerationQueue'!$BA$5:$BA$410,$C360)</f>
        <v>0</v>
      </c>
      <c r="L360">
        <f>SUMIFS('Grid GenerationQueue'!AO$5:AO$410,'Grid GenerationQueue'!$AZ$5:$AZ$410,$B360,'Grid GenerationQueue'!$BA$5:$BA$410,$C360)</f>
        <v>0</v>
      </c>
      <c r="M360">
        <f>SUMIFS('Grid GenerationQueue'!AP$5:AP$410,'Grid GenerationQueue'!$AZ$5:$AZ$410,$B360,'Grid GenerationQueue'!$BA$5:$BA$410,$C360)</f>
        <v>0</v>
      </c>
      <c r="N360">
        <f>SUMIFS('Grid GenerationQueue'!AQ$5:AQ$410,'Grid GenerationQueue'!$AZ$5:$AZ$410,$B360,'Grid GenerationQueue'!$BA$5:$BA$410,$C360)</f>
        <v>0</v>
      </c>
      <c r="O360">
        <f>SUMIFS('Grid GenerationQueue'!AR$5:AR$410,'Grid GenerationQueue'!$AZ$5:$AZ$410,$B360,'Grid GenerationQueue'!$BA$5:$BA$410,$C360)</f>
        <v>0</v>
      </c>
      <c r="Q360">
        <f>SUMIFS('Grid GenerationQueue'!AG$5:AG$410,'Grid GenerationQueue'!$AZ$5:$AZ$410,$B360,'Grid GenerationQueue'!$BA$5:$BA$410,$C360,'Grid GenerationQueue'!$BJ$5:$BJ$410,"Executed")</f>
        <v>0</v>
      </c>
      <c r="R360">
        <f>SUMIFS('Grid GenerationQueue'!AH$5:AH$410,'Grid GenerationQueue'!$AZ$5:$AZ$410,$B360,'Grid GenerationQueue'!$BA$5:$BA$410,$C360,'Grid GenerationQueue'!$BJ$5:$BJ$410,"Executed")</f>
        <v>0</v>
      </c>
      <c r="S360">
        <f>SUMIFS('Grid GenerationQueue'!AI$5:AI$410,'Grid GenerationQueue'!$AZ$5:$AZ$410,$B360,'Grid GenerationQueue'!$BA$5:$BA$410,$C360,'Grid GenerationQueue'!$BJ$5:$BJ$410,"Executed")</f>
        <v>0</v>
      </c>
      <c r="T360">
        <f>SUMIFS('Grid GenerationQueue'!AJ$5:AJ$410,'Grid GenerationQueue'!$AZ$5:$AZ$410,$B360,'Grid GenerationQueue'!$BA$5:$BA$410,$C360,'Grid GenerationQueue'!$BJ$5:$BJ$410,"Executed")</f>
        <v>0</v>
      </c>
      <c r="U360">
        <f>SUMIFS('Grid GenerationQueue'!AK$5:AK$410,'Grid GenerationQueue'!$AZ$5:$AZ$410,$B360,'Grid GenerationQueue'!$BA$5:$BA$410,$C360,'Grid GenerationQueue'!$BJ$5:$BJ$410,"Executed")</f>
        <v>0</v>
      </c>
      <c r="V360">
        <f>SUMIFS('Grid GenerationQueue'!AL$5:AL$410,'Grid GenerationQueue'!$AZ$5:$AZ$410,$B360,'Grid GenerationQueue'!$BA$5:$BA$410,$C360,'Grid GenerationQueue'!$BJ$5:$BJ$410,"Executed")</f>
        <v>0</v>
      </c>
      <c r="W360">
        <f>SUMIFS('Grid GenerationQueue'!AM$5:AM$410,'Grid GenerationQueue'!$AZ$5:$AZ$410,$B360,'Grid GenerationQueue'!$BA$5:$BA$410,$C360,'Grid GenerationQueue'!$BJ$5:$BJ$410,"Executed")</f>
        <v>0</v>
      </c>
      <c r="X360">
        <f>SUMIFS('Grid GenerationQueue'!AN$5:AN$410,'Grid GenerationQueue'!$AZ$5:$AZ$410,$B360,'Grid GenerationQueue'!$BA$5:$BA$410,$C360,'Grid GenerationQueue'!$BJ$5:$BJ$410,"Executed")</f>
        <v>0</v>
      </c>
      <c r="Y360">
        <f>SUMIFS('Grid GenerationQueue'!AO$5:AO$410,'Grid GenerationQueue'!$AZ$5:$AZ$410,$B360,'Grid GenerationQueue'!$BA$5:$BA$410,$C360,'Grid GenerationQueue'!$BJ$5:$BJ$410,"Executed")</f>
        <v>0</v>
      </c>
      <c r="Z360">
        <f>SUMIFS('Grid GenerationQueue'!AP$5:AP$410,'Grid GenerationQueue'!$AZ$5:$AZ$410,$B360,'Grid GenerationQueue'!$BA$5:$BA$410,$C360,'Grid GenerationQueue'!$BJ$5:$BJ$410,"Executed")</f>
        <v>0</v>
      </c>
      <c r="AA360">
        <f>SUMIFS('Grid GenerationQueue'!AQ$5:AQ$410,'Grid GenerationQueue'!$AZ$5:$AZ$410,$B360,'Grid GenerationQueue'!$BA$5:$BA$410,$C360,'Grid GenerationQueue'!$BJ$5:$BJ$410,"Executed")</f>
        <v>0</v>
      </c>
      <c r="AB360">
        <f>SUMIFS('Grid GenerationQueue'!AR$5:AR$410,'Grid GenerationQueue'!$AZ$5:$AZ$410,$B360,'Grid GenerationQueue'!$BA$5:$BA$410,$C360,'Grid GenerationQueue'!$BJ$5:$BJ$410,"Executed")</f>
        <v>0</v>
      </c>
      <c r="AD360">
        <f>SUMIFS('Grid GenerationQueue'!AG$5:AG$410,'Grid GenerationQueue'!$AZ$5:$AZ$410,$B360,'Grid GenerationQueue'!$BA$5:$BA$410,$C360,'Grid GenerationQueue'!$BH$5:$BH$410,"&lt;&gt;"&amp;"")+SUMIFS('Grid GenerationQueue'!AG$5:AG$410,'Grid GenerationQueue'!$AZ$5:$AZ$410,$B360,'Grid GenerationQueue'!$BA$5:$BA$410,$C360,'Grid GenerationQueue'!$BH$5:$BH$410,"",'Grid GenerationQueue'!$AC$5:$AC$410,1)</f>
        <v>0</v>
      </c>
      <c r="AE360">
        <f>SUMIFS('Grid GenerationQueue'!AH$5:AH$410,'Grid GenerationQueue'!$AZ$5:$AZ$410,$B360,'Grid GenerationQueue'!$BA$5:$BA$410,$C360,'Grid GenerationQueue'!$BH$5:$BH$410,"&lt;&gt;"&amp;"")+SUMIFS('Grid GenerationQueue'!AH$5:AH$410,'Grid GenerationQueue'!$AZ$5:$AZ$410,$B360,'Grid GenerationQueue'!$BA$5:$BA$410,$C360,'Grid GenerationQueue'!$BH$5:$BH$410,"",'Grid GenerationQueue'!$AC$5:$AC$410,1)</f>
        <v>0</v>
      </c>
      <c r="AF360">
        <f>SUMIFS('Grid GenerationQueue'!AI$5:AI$410,'Grid GenerationQueue'!$AZ$5:$AZ$410,$B360,'Grid GenerationQueue'!$BA$5:$BA$410,$C360,'Grid GenerationQueue'!$BH$5:$BH$410,"&lt;&gt;"&amp;"")+SUMIFS('Grid GenerationQueue'!AI$5:AI$410,'Grid GenerationQueue'!$AZ$5:$AZ$410,$B360,'Grid GenerationQueue'!$BA$5:$BA$410,$C360,'Grid GenerationQueue'!$BH$5:$BH$410,"",'Grid GenerationQueue'!$AC$5:$AC$410,1)</f>
        <v>0</v>
      </c>
      <c r="AG360">
        <f>SUMIFS('Grid GenerationQueue'!AJ$5:AJ$410,'Grid GenerationQueue'!$AZ$5:$AZ$410,$B360,'Grid GenerationQueue'!$BA$5:$BA$410,$C360,'Grid GenerationQueue'!$BH$5:$BH$410,"&lt;&gt;"&amp;"")+SUMIFS('Grid GenerationQueue'!AJ$5:AJ$410,'Grid GenerationQueue'!$AZ$5:$AZ$410,$B360,'Grid GenerationQueue'!$BA$5:$BA$410,$C360,'Grid GenerationQueue'!$BH$5:$BH$410,"",'Grid GenerationQueue'!$AC$5:$AC$410,1)</f>
        <v>0</v>
      </c>
      <c r="AH360">
        <f>SUMIFS('Grid GenerationQueue'!AK$5:AK$410,'Grid GenerationQueue'!$AZ$5:$AZ$410,$B360,'Grid GenerationQueue'!$BA$5:$BA$410,$C360,'Grid GenerationQueue'!$BH$5:$BH$410,"&lt;&gt;"&amp;"")+SUMIFS('Grid GenerationQueue'!AK$5:AK$410,'Grid GenerationQueue'!$AZ$5:$AZ$410,$B360,'Grid GenerationQueue'!$BA$5:$BA$410,$C360,'Grid GenerationQueue'!$BH$5:$BH$410,"",'Grid GenerationQueue'!$AC$5:$AC$410,1)</f>
        <v>0</v>
      </c>
      <c r="AI360">
        <f>SUMIFS('Grid GenerationQueue'!AL$5:AL$410,'Grid GenerationQueue'!$AZ$5:$AZ$410,$B360,'Grid GenerationQueue'!$BA$5:$BA$410,$C360,'Grid GenerationQueue'!$BH$5:$BH$410,"&lt;&gt;"&amp;"")+SUMIFS('Grid GenerationQueue'!AL$5:AL$410,'Grid GenerationQueue'!$AZ$5:$AZ$410,$B360,'Grid GenerationQueue'!$BA$5:$BA$410,$C360,'Grid GenerationQueue'!$BH$5:$BH$410,"",'Grid GenerationQueue'!$AC$5:$AC$410,1)</f>
        <v>0</v>
      </c>
      <c r="AJ360">
        <f>SUMIFS('Grid GenerationQueue'!AM$5:AM$410,'Grid GenerationQueue'!$AZ$5:$AZ$410,$B360,'Grid GenerationQueue'!$BA$5:$BA$410,$C360,'Grid GenerationQueue'!$BH$5:$BH$410,"&lt;&gt;"&amp;"")+SUMIFS('Grid GenerationQueue'!AM$5:AM$410,'Grid GenerationQueue'!$AZ$5:$AZ$410,$B360,'Grid GenerationQueue'!$BA$5:$BA$410,$C360,'Grid GenerationQueue'!$BH$5:$BH$410,"",'Grid GenerationQueue'!$AC$5:$AC$410,1)</f>
        <v>0</v>
      </c>
      <c r="AK360">
        <f>SUMIFS('Grid GenerationQueue'!AN$5:AN$410,'Grid GenerationQueue'!$AZ$5:$AZ$410,$B360,'Grid GenerationQueue'!$BA$5:$BA$410,$C360,'Grid GenerationQueue'!$BH$5:$BH$410,"&lt;&gt;"&amp;"")+SUMIFS('Grid GenerationQueue'!AN$5:AN$410,'Grid GenerationQueue'!$AZ$5:$AZ$410,$B360,'Grid GenerationQueue'!$BA$5:$BA$410,$C360,'Grid GenerationQueue'!$BH$5:$BH$410,"",'Grid GenerationQueue'!$AC$5:$AC$410,1)</f>
        <v>0</v>
      </c>
      <c r="AL360">
        <f>SUMIFS('Grid GenerationQueue'!AO$5:AO$410,'Grid GenerationQueue'!$AZ$5:$AZ$410,$B360,'Grid GenerationQueue'!$BA$5:$BA$410,$C360,'Grid GenerationQueue'!$BH$5:$BH$410,"&lt;&gt;"&amp;"")+SUMIFS('Grid GenerationQueue'!AO$5:AO$410,'Grid GenerationQueue'!$AZ$5:$AZ$410,$B360,'Grid GenerationQueue'!$BA$5:$BA$410,$C360,'Grid GenerationQueue'!$BH$5:$BH$410,"",'Grid GenerationQueue'!$AC$5:$AC$410,1)</f>
        <v>0</v>
      </c>
      <c r="AM360">
        <f>SUMIFS('Grid GenerationQueue'!AP$5:AP$410,'Grid GenerationQueue'!$AZ$5:$AZ$410,$B360,'Grid GenerationQueue'!$BA$5:$BA$410,$C360,'Grid GenerationQueue'!$BH$5:$BH$410,"&lt;&gt;"&amp;"")+SUMIFS('Grid GenerationQueue'!AP$5:AP$410,'Grid GenerationQueue'!$AZ$5:$AZ$410,$B360,'Grid GenerationQueue'!$BA$5:$BA$410,$C360,'Grid GenerationQueue'!$BH$5:$BH$410,"",'Grid GenerationQueue'!$AC$5:$AC$410,1)</f>
        <v>0</v>
      </c>
      <c r="AN360">
        <f>SUMIFS('Grid GenerationQueue'!AQ$5:AQ$410,'Grid GenerationQueue'!$AZ$5:$AZ$410,$B360,'Grid GenerationQueue'!$BA$5:$BA$410,$C360,'Grid GenerationQueue'!$BH$5:$BH$410,"&lt;&gt;"&amp;"")+SUMIFS('Grid GenerationQueue'!AQ$5:AQ$410,'Grid GenerationQueue'!$AZ$5:$AZ$410,$B360,'Grid GenerationQueue'!$BA$5:$BA$410,$C360,'Grid GenerationQueue'!$BH$5:$BH$410,"",'Grid GenerationQueue'!$AC$5:$AC$410,1)</f>
        <v>0</v>
      </c>
      <c r="AO360">
        <f>SUMIFS('Grid GenerationQueue'!AR$5:AR$410,'Grid GenerationQueue'!$AZ$5:$AZ$410,$B360,'Grid GenerationQueue'!$BA$5:$BA$410,$C360,'Grid GenerationQueue'!$BH$5:$BH$410,"&lt;&gt;"&amp;"")+SUMIFS('Grid GenerationQueue'!AR$5:AR$410,'Grid GenerationQueue'!$AZ$5:$AZ$410,$B360,'Grid GenerationQueue'!$BA$5:$BA$410,$C360,'Grid GenerationQueue'!$BH$5:$BH$410,"",'Grid GenerationQueue'!$AC$5:$AC$410,1)</f>
        <v>0</v>
      </c>
      <c r="AQ360">
        <f>SUMIFS('Grid GenerationQueue'!AG$5:AG$410,'Grid GenerationQueue'!$AZ$5:$AZ$410,$B360,'Grid GenerationQueue'!$BA$5:$BA$410,$C360,'Grid GenerationQueue'!$BK$5:$BK$410,"&gt;0")</f>
        <v>0</v>
      </c>
      <c r="AR360">
        <f>SUMIFS('Grid GenerationQueue'!AH$5:AH$410,'Grid GenerationQueue'!$AZ$5:$AZ$410,$B360,'Grid GenerationQueue'!$BA$5:$BA$410,$C360,'Grid GenerationQueue'!$BK$5:$BK$410,"&gt;0")</f>
        <v>0</v>
      </c>
      <c r="AS360">
        <f>SUMIFS('Grid GenerationQueue'!AI$5:AI$410,'Grid GenerationQueue'!$AZ$5:$AZ$410,$B360,'Grid GenerationQueue'!$BA$5:$BA$410,$C360,'Grid GenerationQueue'!$BK$5:$BK$410,"&gt;0")</f>
        <v>0</v>
      </c>
      <c r="AT360">
        <f>SUMIFS('Grid GenerationQueue'!AJ$5:AJ$410,'Grid GenerationQueue'!$AZ$5:$AZ$410,$B360,'Grid GenerationQueue'!$BA$5:$BA$410,$C360,'Grid GenerationQueue'!$BK$5:$BK$410,"&gt;0")</f>
        <v>0</v>
      </c>
      <c r="AU360">
        <f>SUMIFS('Grid GenerationQueue'!AK$5:AK$410,'Grid GenerationQueue'!$AZ$5:$AZ$410,$B360,'Grid GenerationQueue'!$BA$5:$BA$410,$C360,'Grid GenerationQueue'!$BK$5:$BK$410,"&gt;0")</f>
        <v>0</v>
      </c>
      <c r="AV360">
        <f>SUMIFS('Grid GenerationQueue'!AL$5:AL$410,'Grid GenerationQueue'!$AZ$5:$AZ$410,$B360,'Grid GenerationQueue'!$BA$5:$BA$410,$C360,'Grid GenerationQueue'!$BK$5:$BK$410,"&gt;0")</f>
        <v>0</v>
      </c>
      <c r="AW360">
        <f>SUMIFS('Grid GenerationQueue'!AM$5:AM$410,'Grid GenerationQueue'!$AZ$5:$AZ$410,$B360,'Grid GenerationQueue'!$BA$5:$BA$410,$C360,'Grid GenerationQueue'!$BK$5:$BK$410,"&gt;0")</f>
        <v>0</v>
      </c>
      <c r="AX360">
        <f>SUMIFS('Grid GenerationQueue'!AN$5:AN$410,'Grid GenerationQueue'!$AZ$5:$AZ$410,$B360,'Grid GenerationQueue'!$BA$5:$BA$410,$C360,'Grid GenerationQueue'!$BK$5:$BK$410,"&gt;0")</f>
        <v>0</v>
      </c>
      <c r="AY360">
        <f>SUMIFS('Grid GenerationQueue'!AO$5:AO$410,'Grid GenerationQueue'!$AZ$5:$AZ$410,$B360,'Grid GenerationQueue'!$BA$5:$BA$410,$C360,'Grid GenerationQueue'!$BK$5:$BK$410,"&gt;0")</f>
        <v>0</v>
      </c>
      <c r="AZ360">
        <f>SUMIFS('Grid GenerationQueue'!AP$5:AP$410,'Grid GenerationQueue'!$AZ$5:$AZ$410,$B360,'Grid GenerationQueue'!$BA$5:$BA$410,$C360,'Grid GenerationQueue'!$BK$5:$BK$410,"&gt;0")</f>
        <v>0</v>
      </c>
      <c r="BA360">
        <f>SUMIFS('Grid GenerationQueue'!AQ$5:AQ$410,'Grid GenerationQueue'!$AZ$5:$AZ$410,$B360,'Grid GenerationQueue'!$BA$5:$BA$410,$C360,'Grid GenerationQueue'!$BK$5:$BK$410,"&gt;0")</f>
        <v>0</v>
      </c>
      <c r="BB360">
        <f>SUMIFS('Grid GenerationQueue'!AR$5:AR$410,'Grid GenerationQueue'!$AZ$5:$AZ$410,$B360,'Grid GenerationQueue'!$BA$5:$BA$410,$C360,'Grid GenerationQueue'!$BK$5:$BK$410,"&gt;0")</f>
        <v>0</v>
      </c>
      <c r="BD360">
        <f>SUMIFS('Grid GenerationQueue'!AG$5:AG$410,'Grid GenerationQueue'!$AZ$5:$AZ$410,$B360,'Grid GenerationQueue'!$BA$5:$BA$410,$C360,'Grid GenerationQueue'!$BD$5:$BD$410,"&lt;="&amp;$BE$3)</f>
        <v>0</v>
      </c>
      <c r="BE360">
        <f>SUMIFS('Grid GenerationQueue'!AH$5:AH$410,'Grid GenerationQueue'!$AZ$5:$AZ$410,$B360,'Grid GenerationQueue'!$BA$5:$BA$410,$C360,'Grid GenerationQueue'!$BD$5:$BD$410,"&lt;="&amp;$BE$3)</f>
        <v>0</v>
      </c>
      <c r="BF360">
        <f>SUMIFS('Grid GenerationQueue'!AI$5:AI$410,'Grid GenerationQueue'!$AZ$5:$AZ$410,$B360,'Grid GenerationQueue'!$BA$5:$BA$410,$C360,'Grid GenerationQueue'!$BD$5:$BD$410,"&lt;="&amp;$BE$3)</f>
        <v>0</v>
      </c>
      <c r="BG360">
        <f>SUMIFS('Grid GenerationQueue'!AJ$5:AJ$410,'Grid GenerationQueue'!$AZ$5:$AZ$410,$B360,'Grid GenerationQueue'!$BA$5:$BA$410,$C360,'Grid GenerationQueue'!$BD$5:$BD$410,"&lt;="&amp;$BE$3)</f>
        <v>0</v>
      </c>
      <c r="BH360">
        <f>SUMIFS('Grid GenerationQueue'!AK$5:AK$410,'Grid GenerationQueue'!$AZ$5:$AZ$410,$B360,'Grid GenerationQueue'!$BA$5:$BA$410,$C360,'Grid GenerationQueue'!$BD$5:$BD$410,"&lt;="&amp;$BE$3)</f>
        <v>0</v>
      </c>
      <c r="BI360">
        <f>SUMIFS('Grid GenerationQueue'!AL$5:AL$410,'Grid GenerationQueue'!$AZ$5:$AZ$410,$B360,'Grid GenerationQueue'!$BA$5:$BA$410,$C360,'Grid GenerationQueue'!$BD$5:$BD$410,"&lt;="&amp;$BE$3)</f>
        <v>0</v>
      </c>
      <c r="BJ360">
        <f>SUMIFS('Grid GenerationQueue'!AM$5:AM$410,'Grid GenerationQueue'!$AZ$5:$AZ$410,$B360,'Grid GenerationQueue'!$BA$5:$BA$410,$C360,'Grid GenerationQueue'!$BD$5:$BD$410,"&lt;="&amp;$BE$3)</f>
        <v>0</v>
      </c>
      <c r="BK360">
        <f>SUMIFS('Grid GenerationQueue'!AN$5:AN$410,'Grid GenerationQueue'!$AZ$5:$AZ$410,$B360,'Grid GenerationQueue'!$BA$5:$BA$410,$C360,'Grid GenerationQueue'!$BD$5:$BD$410,"&lt;="&amp;$BE$3)</f>
        <v>0</v>
      </c>
      <c r="BL360">
        <f>SUMIFS('Grid GenerationQueue'!AO$5:AO$410,'Grid GenerationQueue'!$AZ$5:$AZ$410,$B360,'Grid GenerationQueue'!$BA$5:$BA$410,$C360,'Grid GenerationQueue'!$BD$5:$BD$410,"&lt;="&amp;$BE$3)</f>
        <v>0</v>
      </c>
      <c r="BM360">
        <f>SUMIFS('Grid GenerationQueue'!AP$5:AP$410,'Grid GenerationQueue'!$AZ$5:$AZ$410,$B360,'Grid GenerationQueue'!$BA$5:$BA$410,$C360,'Grid GenerationQueue'!$BD$5:$BD$410,"&lt;="&amp;$BE$3)</f>
        <v>0</v>
      </c>
      <c r="BN360">
        <f>SUMIFS('Grid GenerationQueue'!AQ$5:AQ$410,'Grid GenerationQueue'!$AZ$5:$AZ$410,$B360,'Grid GenerationQueue'!$BA$5:$BA$410,$C360,'Grid GenerationQueue'!$BD$5:$BD$410,"&lt;="&amp;$BE$3)</f>
        <v>0</v>
      </c>
      <c r="BO360">
        <f>SUMIFS('Grid GenerationQueue'!AR$5:AR$410,'Grid GenerationQueue'!$AZ$5:$AZ$410,$B360,'Grid GenerationQueue'!$BA$5:$BA$410,$C360,'Grid GenerationQueue'!$BD$5:$BD$410,"&lt;="&amp;$BE$3)</f>
        <v>0</v>
      </c>
      <c r="BQ360">
        <f>SUMIFS('Grid GenerationQueue'!AG$5:AG$410,'Grid GenerationQueue'!$AZ$5:$AZ$410,$B360,'Grid GenerationQueue'!$BA$5:$BA$410,$C360,'Grid GenerationQueue'!$BJ$5:$BJ$410,"Executed",'Grid GenerationQueue'!$BD$5:$BD$410,"&lt;="&amp;$BE$3)</f>
        <v>0</v>
      </c>
      <c r="BR360">
        <f>SUMIFS('Grid GenerationQueue'!AH$5:AH$410,'Grid GenerationQueue'!$AZ$5:$AZ$410,$B360,'Grid GenerationQueue'!$BA$5:$BA$410,$C360,'Grid GenerationQueue'!$BJ$5:$BJ$410,"Executed",'Grid GenerationQueue'!$BD$5:$BD$410,"&lt;="&amp;$BE$3)</f>
        <v>0</v>
      </c>
      <c r="BS360">
        <f>SUMIFS('Grid GenerationQueue'!AI$5:AI$410,'Grid GenerationQueue'!$AZ$5:$AZ$410,$B360,'Grid GenerationQueue'!$BA$5:$BA$410,$C360,'Grid GenerationQueue'!$BJ$5:$BJ$410,"Executed",'Grid GenerationQueue'!$BD$5:$BD$410,"&lt;="&amp;$BE$3)</f>
        <v>0</v>
      </c>
      <c r="BT360">
        <f>SUMIFS('Grid GenerationQueue'!AJ$5:AJ$410,'Grid GenerationQueue'!$AZ$5:$AZ$410,$B360,'Grid GenerationQueue'!$BA$5:$BA$410,$C360,'Grid GenerationQueue'!$BJ$5:$BJ$410,"Executed",'Grid GenerationQueue'!$BD$5:$BD$410,"&lt;="&amp;$BE$3)</f>
        <v>0</v>
      </c>
      <c r="BU360">
        <f>SUMIFS('Grid GenerationQueue'!AK$5:AK$410,'Grid GenerationQueue'!$AZ$5:$AZ$410,$B360,'Grid GenerationQueue'!$BA$5:$BA$410,$C360,'Grid GenerationQueue'!$BJ$5:$BJ$410,"Executed",'Grid GenerationQueue'!$BD$5:$BD$410,"&lt;="&amp;$BE$3)</f>
        <v>0</v>
      </c>
      <c r="BV360">
        <f>SUMIFS('Grid GenerationQueue'!AL$5:AL$410,'Grid GenerationQueue'!$AZ$5:$AZ$410,$B360,'Grid GenerationQueue'!$BA$5:$BA$410,$C360,'Grid GenerationQueue'!$BJ$5:$BJ$410,"Executed",'Grid GenerationQueue'!$BD$5:$BD$410,"&lt;="&amp;$BE$3)</f>
        <v>0</v>
      </c>
      <c r="BW360">
        <f>SUMIFS('Grid GenerationQueue'!AM$5:AM$410,'Grid GenerationQueue'!$AZ$5:$AZ$410,$B360,'Grid GenerationQueue'!$BA$5:$BA$410,$C360,'Grid GenerationQueue'!$BJ$5:$BJ$410,"Executed",'Grid GenerationQueue'!$BD$5:$BD$410,"&lt;="&amp;$BE$3)</f>
        <v>0</v>
      </c>
      <c r="BX360">
        <f>SUMIFS('Grid GenerationQueue'!AN$5:AN$410,'Grid GenerationQueue'!$AZ$5:$AZ$410,$B360,'Grid GenerationQueue'!$BA$5:$BA$410,$C360,'Grid GenerationQueue'!$BJ$5:$BJ$410,"Executed",'Grid GenerationQueue'!$BD$5:$BD$410,"&lt;="&amp;$BE$3)</f>
        <v>0</v>
      </c>
      <c r="BY360">
        <f>SUMIFS('Grid GenerationQueue'!AO$5:AO$410,'Grid GenerationQueue'!$AZ$5:$AZ$410,$B360,'Grid GenerationQueue'!$BA$5:$BA$410,$C360,'Grid GenerationQueue'!$BJ$5:$BJ$410,"Executed",'Grid GenerationQueue'!$BD$5:$BD$410,"&lt;="&amp;$BE$3)</f>
        <v>0</v>
      </c>
      <c r="BZ360">
        <f>SUMIFS('Grid GenerationQueue'!AP$5:AP$410,'Grid GenerationQueue'!$AZ$5:$AZ$410,$B360,'Grid GenerationQueue'!$BA$5:$BA$410,$C360,'Grid GenerationQueue'!$BJ$5:$BJ$410,"Executed",'Grid GenerationQueue'!$BD$5:$BD$410,"&lt;="&amp;$BE$3)</f>
        <v>0</v>
      </c>
      <c r="CA360">
        <f>SUMIFS('Grid GenerationQueue'!AQ$5:AQ$410,'Grid GenerationQueue'!$AZ$5:$AZ$410,$B360,'Grid GenerationQueue'!$BA$5:$BA$410,$C360,'Grid GenerationQueue'!$BJ$5:$BJ$410,"Executed",'Grid GenerationQueue'!$BD$5:$BD$410,"&lt;="&amp;$BE$3)</f>
        <v>0</v>
      </c>
      <c r="CB360">
        <f>SUMIFS('Grid GenerationQueue'!AR$5:AR$410,'Grid GenerationQueue'!$AZ$5:$AZ$410,$B360,'Grid GenerationQueue'!$BA$5:$BA$410,$C360,'Grid GenerationQueue'!$BJ$5:$BJ$410,"Executed",'Grid GenerationQueue'!$BD$5:$BD$410,"&lt;="&amp;$BE$3)</f>
        <v>0</v>
      </c>
      <c r="CD360">
        <f>SUMIFS('Grid GenerationQueue'!AG$5:AG$410,'Grid GenerationQueue'!$AZ$5:$AZ$410,$B360,'Grid GenerationQueue'!$BA$5:$BA$410,$C360,'Grid GenerationQueue'!$BH$5:$BH$410,"&lt;&gt;"&amp;"",'Grid GenerationQueue'!$BD$5:$BD$410,"&lt;="&amp;$BE$3)</f>
        <v>0</v>
      </c>
      <c r="CE360">
        <f>SUMIFS('Grid GenerationQueue'!AH$5:AH$410,'Grid GenerationQueue'!$AZ$5:$AZ$410,$B360,'Grid GenerationQueue'!$BA$5:$BA$410,$C360,'Grid GenerationQueue'!$BH$5:$BH$410,"&lt;&gt;"&amp;"",'Grid GenerationQueue'!$BD$5:$BD$410,"&lt;="&amp;$BE$3)</f>
        <v>0</v>
      </c>
      <c r="CF360">
        <f>SUMIFS('Grid GenerationQueue'!AI$5:AI$410,'Grid GenerationQueue'!$AZ$5:$AZ$410,$B360,'Grid GenerationQueue'!$BA$5:$BA$410,$C360,'Grid GenerationQueue'!$BH$5:$BH$410,"&lt;&gt;"&amp;"",'Grid GenerationQueue'!$BD$5:$BD$410,"&lt;="&amp;$BE$3)</f>
        <v>0</v>
      </c>
      <c r="CG360">
        <f>SUMIFS('Grid GenerationQueue'!AJ$5:AJ$410,'Grid GenerationQueue'!$AZ$5:$AZ$410,$B360,'Grid GenerationQueue'!$BA$5:$BA$410,$C360,'Grid GenerationQueue'!$BH$5:$BH$410,"&lt;&gt;"&amp;"",'Grid GenerationQueue'!$BD$5:$BD$410,"&lt;="&amp;$BE$3)</f>
        <v>0</v>
      </c>
      <c r="CH360">
        <f>SUMIFS('Grid GenerationQueue'!AK$5:AK$410,'Grid GenerationQueue'!$AZ$5:$AZ$410,$B360,'Grid GenerationQueue'!$BA$5:$BA$410,$C360,'Grid GenerationQueue'!$BH$5:$BH$410,"&lt;&gt;"&amp;"",'Grid GenerationQueue'!$BD$5:$BD$410,"&lt;="&amp;$BE$3)</f>
        <v>0</v>
      </c>
      <c r="CI360">
        <f>SUMIFS('Grid GenerationQueue'!AL$5:AL$410,'Grid GenerationQueue'!$AZ$5:$AZ$410,$B360,'Grid GenerationQueue'!$BA$5:$BA$410,$C360,'Grid GenerationQueue'!$BH$5:$BH$410,"&lt;&gt;"&amp;"",'Grid GenerationQueue'!$BD$5:$BD$410,"&lt;="&amp;$BE$3)</f>
        <v>0</v>
      </c>
      <c r="CJ360">
        <f>SUMIFS('Grid GenerationQueue'!AM$5:AM$410,'Grid GenerationQueue'!$AZ$5:$AZ$410,$B360,'Grid GenerationQueue'!$BA$5:$BA$410,$C360,'Grid GenerationQueue'!$BH$5:$BH$410,"&lt;&gt;"&amp;"",'Grid GenerationQueue'!$BD$5:$BD$410,"&lt;="&amp;$BE$3)</f>
        <v>0</v>
      </c>
      <c r="CK360">
        <f>SUMIFS('Grid GenerationQueue'!AN$5:AN$410,'Grid GenerationQueue'!$AZ$5:$AZ$410,$B360,'Grid GenerationQueue'!$BA$5:$BA$410,$C360,'Grid GenerationQueue'!$BH$5:$BH$410,"&lt;&gt;"&amp;"",'Grid GenerationQueue'!$BD$5:$BD$410,"&lt;="&amp;$BE$3)</f>
        <v>0</v>
      </c>
      <c r="CL360">
        <f>SUMIFS('Grid GenerationQueue'!AO$5:AO$410,'Grid GenerationQueue'!$AZ$5:$AZ$410,$B360,'Grid GenerationQueue'!$BA$5:$BA$410,$C360,'Grid GenerationQueue'!$BH$5:$BH$410,"&lt;&gt;"&amp;"",'Grid GenerationQueue'!$BD$5:$BD$410,"&lt;="&amp;$BE$3)</f>
        <v>0</v>
      </c>
      <c r="CM360">
        <f>SUMIFS('Grid GenerationQueue'!AP$5:AP$410,'Grid GenerationQueue'!$AZ$5:$AZ$410,$B360,'Grid GenerationQueue'!$BA$5:$BA$410,$C360,'Grid GenerationQueue'!$BH$5:$BH$410,"&lt;&gt;"&amp;"",'Grid GenerationQueue'!$BD$5:$BD$410,"&lt;="&amp;$BE$3)</f>
        <v>0</v>
      </c>
      <c r="CN360">
        <f>SUMIFS('Grid GenerationQueue'!AQ$5:AQ$410,'Grid GenerationQueue'!$AZ$5:$AZ$410,$B360,'Grid GenerationQueue'!$BA$5:$BA$410,$C360,'Grid GenerationQueue'!$BH$5:$BH$410,"&lt;&gt;"&amp;"",'Grid GenerationQueue'!$BD$5:$BD$410,"&lt;="&amp;$BE$3)</f>
        <v>0</v>
      </c>
      <c r="CO360">
        <f>SUMIFS('Grid GenerationQueue'!AR$5:AR$410,'Grid GenerationQueue'!$AZ$5:$AZ$410,$B360,'Grid GenerationQueue'!$BA$5:$BA$410,$C360,'Grid GenerationQueue'!$BH$5:$BH$410,"&lt;&gt;"&amp;"",'Grid GenerationQueue'!$BD$5:$BD$410,"&lt;="&amp;$BE$3)</f>
        <v>0</v>
      </c>
      <c r="CQ360">
        <f>SUMIFS('Grid GenerationQueue'!AG$5:AG$410,'Grid GenerationQueue'!$AZ$5:$AZ$410,$B360,'Grid GenerationQueue'!$BA$5:$BA$410,$C360,'Grid GenerationQueue'!$BK$5:$BK$410,"&gt;0",'Grid GenerationQueue'!$BD$5:$BD$410,"&lt;="&amp;$BE$3)</f>
        <v>0</v>
      </c>
      <c r="CR360">
        <f>SUMIFS('Grid GenerationQueue'!AH$5:AH$410,'Grid GenerationQueue'!$AZ$5:$AZ$410,$B360,'Grid GenerationQueue'!$BA$5:$BA$410,$C360,'Grid GenerationQueue'!$BK$5:$BK$410,"&gt;0",'Grid GenerationQueue'!$BD$5:$BD$410,"&lt;="&amp;$BE$3)</f>
        <v>0</v>
      </c>
      <c r="CS360">
        <f>SUMIFS('Grid GenerationQueue'!AI$5:AI$410,'Grid GenerationQueue'!$AZ$5:$AZ$410,$B360,'Grid GenerationQueue'!$BA$5:$BA$410,$C360,'Grid GenerationQueue'!$BK$5:$BK$410,"&gt;0",'Grid GenerationQueue'!$BD$5:$BD$410,"&lt;="&amp;$BE$3)</f>
        <v>0</v>
      </c>
      <c r="CT360">
        <f>SUMIFS('Grid GenerationQueue'!AJ$5:AJ$410,'Grid GenerationQueue'!$AZ$5:$AZ$410,$B360,'Grid GenerationQueue'!$BA$5:$BA$410,$C360,'Grid GenerationQueue'!$BK$5:$BK$410,"&gt;0",'Grid GenerationQueue'!$BD$5:$BD$410,"&lt;="&amp;$BE$3)</f>
        <v>0</v>
      </c>
      <c r="CU360">
        <f>SUMIFS('Grid GenerationQueue'!AK$5:AK$410,'Grid GenerationQueue'!$AZ$5:$AZ$410,$B360,'Grid GenerationQueue'!$BA$5:$BA$410,$C360,'Grid GenerationQueue'!$BK$5:$BK$410,"&gt;0",'Grid GenerationQueue'!$BD$5:$BD$410,"&lt;="&amp;$BE$3)</f>
        <v>0</v>
      </c>
      <c r="CV360">
        <f>SUMIFS('Grid GenerationQueue'!AL$5:AL$410,'Grid GenerationQueue'!$AZ$5:$AZ$410,$B360,'Grid GenerationQueue'!$BA$5:$BA$410,$C360,'Grid GenerationQueue'!$BK$5:$BK$410,"&gt;0",'Grid GenerationQueue'!$BD$5:$BD$410,"&lt;="&amp;$BE$3)</f>
        <v>0</v>
      </c>
      <c r="CW360">
        <f>SUMIFS('Grid GenerationQueue'!AM$5:AM$410,'Grid GenerationQueue'!$AZ$5:$AZ$410,$B360,'Grid GenerationQueue'!$BA$5:$BA$410,$C360,'Grid GenerationQueue'!$BK$5:$BK$410,"&gt;0",'Grid GenerationQueue'!$BD$5:$BD$410,"&lt;="&amp;$BE$3)</f>
        <v>0</v>
      </c>
      <c r="CX360">
        <f>SUMIFS('Grid GenerationQueue'!AN$5:AN$410,'Grid GenerationQueue'!$AZ$5:$AZ$410,$B360,'Grid GenerationQueue'!$BA$5:$BA$410,$C360,'Grid GenerationQueue'!$BK$5:$BK$410,"&gt;0",'Grid GenerationQueue'!$BD$5:$BD$410,"&lt;="&amp;$BE$3)</f>
        <v>0</v>
      </c>
      <c r="CY360">
        <f>SUMIFS('Grid GenerationQueue'!AO$5:AO$410,'Grid GenerationQueue'!$AZ$5:$AZ$410,$B360,'Grid GenerationQueue'!$BA$5:$BA$410,$C360,'Grid GenerationQueue'!$BK$5:$BK$410,"&gt;0",'Grid GenerationQueue'!$BD$5:$BD$410,"&lt;="&amp;$BE$3)</f>
        <v>0</v>
      </c>
      <c r="CZ360">
        <f>SUMIFS('Grid GenerationQueue'!AP$5:AP$410,'Grid GenerationQueue'!$AZ$5:$AZ$410,$B360,'Grid GenerationQueue'!$BA$5:$BA$410,$C360,'Grid GenerationQueue'!$BK$5:$BK$410,"&gt;0",'Grid GenerationQueue'!$BD$5:$BD$410,"&lt;="&amp;$BE$3)</f>
        <v>0</v>
      </c>
      <c r="DA360">
        <f>SUMIFS('Grid GenerationQueue'!AQ$5:AQ$410,'Grid GenerationQueue'!$AZ$5:$AZ$410,$B360,'Grid GenerationQueue'!$BA$5:$BA$410,$C360,'Grid GenerationQueue'!$BK$5:$BK$410,"&gt;0",'Grid GenerationQueue'!$BD$5:$BD$410,"&lt;="&amp;$BE$3)</f>
        <v>0</v>
      </c>
      <c r="DB360">
        <f>SUMIFS('Grid GenerationQueue'!AR$5:AR$410,'Grid GenerationQueue'!$AZ$5:$AZ$410,$B360,'Grid GenerationQueue'!$BA$5:$BA$410,$C360,'Grid GenerationQueue'!$BK$5:$BK$410,"&gt;0",'Grid GenerationQueue'!$BD$5:$BD$410,"&lt;="&amp;$BE$3)</f>
        <v>0</v>
      </c>
    </row>
    <row r="361" spans="1:106" x14ac:dyDescent="0.35">
      <c r="A361" t="s">
        <v>4750</v>
      </c>
      <c r="B361" t="s">
        <v>4927</v>
      </c>
      <c r="C361">
        <v>230</v>
      </c>
      <c r="D361">
        <f>SUMIFS('Grid GenerationQueue'!AG$5:AG$410,'Grid GenerationQueue'!$AZ$5:$AZ$410,$B361,'Grid GenerationQueue'!$BA$5:$BA$410,$C361)</f>
        <v>0</v>
      </c>
      <c r="E361">
        <f>SUMIFS('Grid GenerationQueue'!AH$5:AH$410,'Grid GenerationQueue'!$AZ$5:$AZ$410,$B361,'Grid GenerationQueue'!$BA$5:$BA$410,$C361)</f>
        <v>0</v>
      </c>
      <c r="F361">
        <f>SUMIFS('Grid GenerationQueue'!AI$5:AI$410,'Grid GenerationQueue'!$AZ$5:$AZ$410,$B361,'Grid GenerationQueue'!$BA$5:$BA$410,$C361)</f>
        <v>0</v>
      </c>
      <c r="G361">
        <f>SUMIFS('Grid GenerationQueue'!AJ$5:AJ$410,'Grid GenerationQueue'!$AZ$5:$AZ$410,$B361,'Grid GenerationQueue'!$BA$5:$BA$410,$C361)</f>
        <v>0</v>
      </c>
      <c r="H361">
        <f>SUMIFS('Grid GenerationQueue'!AK$5:AK$410,'Grid GenerationQueue'!$AZ$5:$AZ$410,$B361,'Grid GenerationQueue'!$BA$5:$BA$410,$C361)</f>
        <v>0</v>
      </c>
      <c r="I361">
        <f>SUMIFS('Grid GenerationQueue'!AL$5:AL$410,'Grid GenerationQueue'!$AZ$5:$AZ$410,$B361,'Grid GenerationQueue'!$BA$5:$BA$410,$C361)</f>
        <v>0</v>
      </c>
      <c r="J361">
        <f>SUMIFS('Grid GenerationQueue'!AM$5:AM$410,'Grid GenerationQueue'!$AZ$5:$AZ$410,$B361,'Grid GenerationQueue'!$BA$5:$BA$410,$C361)</f>
        <v>0</v>
      </c>
      <c r="K361">
        <f>SUMIFS('Grid GenerationQueue'!AN$5:AN$410,'Grid GenerationQueue'!$AZ$5:$AZ$410,$B361,'Grid GenerationQueue'!$BA$5:$BA$410,$C361)</f>
        <v>0</v>
      </c>
      <c r="L361">
        <f>SUMIFS('Grid GenerationQueue'!AO$5:AO$410,'Grid GenerationQueue'!$AZ$5:$AZ$410,$B361,'Grid GenerationQueue'!$BA$5:$BA$410,$C361)</f>
        <v>0</v>
      </c>
      <c r="M361">
        <f>SUMIFS('Grid GenerationQueue'!AP$5:AP$410,'Grid GenerationQueue'!$AZ$5:$AZ$410,$B361,'Grid GenerationQueue'!$BA$5:$BA$410,$C361)</f>
        <v>0</v>
      </c>
      <c r="N361">
        <f>SUMIFS('Grid GenerationQueue'!AQ$5:AQ$410,'Grid GenerationQueue'!$AZ$5:$AZ$410,$B361,'Grid GenerationQueue'!$BA$5:$BA$410,$C361)</f>
        <v>0</v>
      </c>
      <c r="O361">
        <f>SUMIFS('Grid GenerationQueue'!AR$5:AR$410,'Grid GenerationQueue'!$AZ$5:$AZ$410,$B361,'Grid GenerationQueue'!$BA$5:$BA$410,$C361)</f>
        <v>0</v>
      </c>
      <c r="Q361">
        <f>SUMIFS('Grid GenerationQueue'!AG$5:AG$410,'Grid GenerationQueue'!$AZ$5:$AZ$410,$B361,'Grid GenerationQueue'!$BA$5:$BA$410,$C361,'Grid GenerationQueue'!$BJ$5:$BJ$410,"Executed")</f>
        <v>0</v>
      </c>
      <c r="R361">
        <f>SUMIFS('Grid GenerationQueue'!AH$5:AH$410,'Grid GenerationQueue'!$AZ$5:$AZ$410,$B361,'Grid GenerationQueue'!$BA$5:$BA$410,$C361,'Grid GenerationQueue'!$BJ$5:$BJ$410,"Executed")</f>
        <v>0</v>
      </c>
      <c r="S361">
        <f>SUMIFS('Grid GenerationQueue'!AI$5:AI$410,'Grid GenerationQueue'!$AZ$5:$AZ$410,$B361,'Grid GenerationQueue'!$BA$5:$BA$410,$C361,'Grid GenerationQueue'!$BJ$5:$BJ$410,"Executed")</f>
        <v>0</v>
      </c>
      <c r="T361">
        <f>SUMIFS('Grid GenerationQueue'!AJ$5:AJ$410,'Grid GenerationQueue'!$AZ$5:$AZ$410,$B361,'Grid GenerationQueue'!$BA$5:$BA$410,$C361,'Grid GenerationQueue'!$BJ$5:$BJ$410,"Executed")</f>
        <v>0</v>
      </c>
      <c r="U361">
        <f>SUMIFS('Grid GenerationQueue'!AK$5:AK$410,'Grid GenerationQueue'!$AZ$5:$AZ$410,$B361,'Grid GenerationQueue'!$BA$5:$BA$410,$C361,'Grid GenerationQueue'!$BJ$5:$BJ$410,"Executed")</f>
        <v>0</v>
      </c>
      <c r="V361">
        <f>SUMIFS('Grid GenerationQueue'!AL$5:AL$410,'Grid GenerationQueue'!$AZ$5:$AZ$410,$B361,'Grid GenerationQueue'!$BA$5:$BA$410,$C361,'Grid GenerationQueue'!$BJ$5:$BJ$410,"Executed")</f>
        <v>0</v>
      </c>
      <c r="W361">
        <f>SUMIFS('Grid GenerationQueue'!AM$5:AM$410,'Grid GenerationQueue'!$AZ$5:$AZ$410,$B361,'Grid GenerationQueue'!$BA$5:$BA$410,$C361,'Grid GenerationQueue'!$BJ$5:$BJ$410,"Executed")</f>
        <v>0</v>
      </c>
      <c r="X361">
        <f>SUMIFS('Grid GenerationQueue'!AN$5:AN$410,'Grid GenerationQueue'!$AZ$5:$AZ$410,$B361,'Grid GenerationQueue'!$BA$5:$BA$410,$C361,'Grid GenerationQueue'!$BJ$5:$BJ$410,"Executed")</f>
        <v>0</v>
      </c>
      <c r="Y361">
        <f>SUMIFS('Grid GenerationQueue'!AO$5:AO$410,'Grid GenerationQueue'!$AZ$5:$AZ$410,$B361,'Grid GenerationQueue'!$BA$5:$BA$410,$C361,'Grid GenerationQueue'!$BJ$5:$BJ$410,"Executed")</f>
        <v>0</v>
      </c>
      <c r="Z361">
        <f>SUMIFS('Grid GenerationQueue'!AP$5:AP$410,'Grid GenerationQueue'!$AZ$5:$AZ$410,$B361,'Grid GenerationQueue'!$BA$5:$BA$410,$C361,'Grid GenerationQueue'!$BJ$5:$BJ$410,"Executed")</f>
        <v>0</v>
      </c>
      <c r="AA361">
        <f>SUMIFS('Grid GenerationQueue'!AQ$5:AQ$410,'Grid GenerationQueue'!$AZ$5:$AZ$410,$B361,'Grid GenerationQueue'!$BA$5:$BA$410,$C361,'Grid GenerationQueue'!$BJ$5:$BJ$410,"Executed")</f>
        <v>0</v>
      </c>
      <c r="AB361">
        <f>SUMIFS('Grid GenerationQueue'!AR$5:AR$410,'Grid GenerationQueue'!$AZ$5:$AZ$410,$B361,'Grid GenerationQueue'!$BA$5:$BA$410,$C361,'Grid GenerationQueue'!$BJ$5:$BJ$410,"Executed")</f>
        <v>0</v>
      </c>
      <c r="AD361">
        <f>SUMIFS('Grid GenerationQueue'!AG$5:AG$410,'Grid GenerationQueue'!$AZ$5:$AZ$410,$B361,'Grid GenerationQueue'!$BA$5:$BA$410,$C361,'Grid GenerationQueue'!$BH$5:$BH$410,"&lt;&gt;"&amp;"")+SUMIFS('Grid GenerationQueue'!AG$5:AG$410,'Grid GenerationQueue'!$AZ$5:$AZ$410,$B361,'Grid GenerationQueue'!$BA$5:$BA$410,$C361,'Grid GenerationQueue'!$BH$5:$BH$410,"",'Grid GenerationQueue'!$AC$5:$AC$410,1)</f>
        <v>0</v>
      </c>
      <c r="AE361">
        <f>SUMIFS('Grid GenerationQueue'!AH$5:AH$410,'Grid GenerationQueue'!$AZ$5:$AZ$410,$B361,'Grid GenerationQueue'!$BA$5:$BA$410,$C361,'Grid GenerationQueue'!$BH$5:$BH$410,"&lt;&gt;"&amp;"")+SUMIFS('Grid GenerationQueue'!AH$5:AH$410,'Grid GenerationQueue'!$AZ$5:$AZ$410,$B361,'Grid GenerationQueue'!$BA$5:$BA$410,$C361,'Grid GenerationQueue'!$BH$5:$BH$410,"",'Grid GenerationQueue'!$AC$5:$AC$410,1)</f>
        <v>0</v>
      </c>
      <c r="AF361">
        <f>SUMIFS('Grid GenerationQueue'!AI$5:AI$410,'Grid GenerationQueue'!$AZ$5:$AZ$410,$B361,'Grid GenerationQueue'!$BA$5:$BA$410,$C361,'Grid GenerationQueue'!$BH$5:$BH$410,"&lt;&gt;"&amp;"")+SUMIFS('Grid GenerationQueue'!AI$5:AI$410,'Grid GenerationQueue'!$AZ$5:$AZ$410,$B361,'Grid GenerationQueue'!$BA$5:$BA$410,$C361,'Grid GenerationQueue'!$BH$5:$BH$410,"",'Grid GenerationQueue'!$AC$5:$AC$410,1)</f>
        <v>0</v>
      </c>
      <c r="AG361">
        <f>SUMIFS('Grid GenerationQueue'!AJ$5:AJ$410,'Grid GenerationQueue'!$AZ$5:$AZ$410,$B361,'Grid GenerationQueue'!$BA$5:$BA$410,$C361,'Grid GenerationQueue'!$BH$5:$BH$410,"&lt;&gt;"&amp;"")+SUMIFS('Grid GenerationQueue'!AJ$5:AJ$410,'Grid GenerationQueue'!$AZ$5:$AZ$410,$B361,'Grid GenerationQueue'!$BA$5:$BA$410,$C361,'Grid GenerationQueue'!$BH$5:$BH$410,"",'Grid GenerationQueue'!$AC$5:$AC$410,1)</f>
        <v>0</v>
      </c>
      <c r="AH361">
        <f>SUMIFS('Grid GenerationQueue'!AK$5:AK$410,'Grid GenerationQueue'!$AZ$5:$AZ$410,$B361,'Grid GenerationQueue'!$BA$5:$BA$410,$C361,'Grid GenerationQueue'!$BH$5:$BH$410,"&lt;&gt;"&amp;"")+SUMIFS('Grid GenerationQueue'!AK$5:AK$410,'Grid GenerationQueue'!$AZ$5:$AZ$410,$B361,'Grid GenerationQueue'!$BA$5:$BA$410,$C361,'Grid GenerationQueue'!$BH$5:$BH$410,"",'Grid GenerationQueue'!$AC$5:$AC$410,1)</f>
        <v>0</v>
      </c>
      <c r="AI361">
        <f>SUMIFS('Grid GenerationQueue'!AL$5:AL$410,'Grid GenerationQueue'!$AZ$5:$AZ$410,$B361,'Grid GenerationQueue'!$BA$5:$BA$410,$C361,'Grid GenerationQueue'!$BH$5:$BH$410,"&lt;&gt;"&amp;"")+SUMIFS('Grid GenerationQueue'!AL$5:AL$410,'Grid GenerationQueue'!$AZ$5:$AZ$410,$B361,'Grid GenerationQueue'!$BA$5:$BA$410,$C361,'Grid GenerationQueue'!$BH$5:$BH$410,"",'Grid GenerationQueue'!$AC$5:$AC$410,1)</f>
        <v>0</v>
      </c>
      <c r="AJ361">
        <f>SUMIFS('Grid GenerationQueue'!AM$5:AM$410,'Grid GenerationQueue'!$AZ$5:$AZ$410,$B361,'Grid GenerationQueue'!$BA$5:$BA$410,$C361,'Grid GenerationQueue'!$BH$5:$BH$410,"&lt;&gt;"&amp;"")+SUMIFS('Grid GenerationQueue'!AM$5:AM$410,'Grid GenerationQueue'!$AZ$5:$AZ$410,$B361,'Grid GenerationQueue'!$BA$5:$BA$410,$C361,'Grid GenerationQueue'!$BH$5:$BH$410,"",'Grid GenerationQueue'!$AC$5:$AC$410,1)</f>
        <v>0</v>
      </c>
      <c r="AK361">
        <f>SUMIFS('Grid GenerationQueue'!AN$5:AN$410,'Grid GenerationQueue'!$AZ$5:$AZ$410,$B361,'Grid GenerationQueue'!$BA$5:$BA$410,$C361,'Grid GenerationQueue'!$BH$5:$BH$410,"&lt;&gt;"&amp;"")+SUMIFS('Grid GenerationQueue'!AN$5:AN$410,'Grid GenerationQueue'!$AZ$5:$AZ$410,$B361,'Grid GenerationQueue'!$BA$5:$BA$410,$C361,'Grid GenerationQueue'!$BH$5:$BH$410,"",'Grid GenerationQueue'!$AC$5:$AC$410,1)</f>
        <v>0</v>
      </c>
      <c r="AL361">
        <f>SUMIFS('Grid GenerationQueue'!AO$5:AO$410,'Grid GenerationQueue'!$AZ$5:$AZ$410,$B361,'Grid GenerationQueue'!$BA$5:$BA$410,$C361,'Grid GenerationQueue'!$BH$5:$BH$410,"&lt;&gt;"&amp;"")+SUMIFS('Grid GenerationQueue'!AO$5:AO$410,'Grid GenerationQueue'!$AZ$5:$AZ$410,$B361,'Grid GenerationQueue'!$BA$5:$BA$410,$C361,'Grid GenerationQueue'!$BH$5:$BH$410,"",'Grid GenerationQueue'!$AC$5:$AC$410,1)</f>
        <v>0</v>
      </c>
      <c r="AM361">
        <f>SUMIFS('Grid GenerationQueue'!AP$5:AP$410,'Grid GenerationQueue'!$AZ$5:$AZ$410,$B361,'Grid GenerationQueue'!$BA$5:$BA$410,$C361,'Grid GenerationQueue'!$BH$5:$BH$410,"&lt;&gt;"&amp;"")+SUMIFS('Grid GenerationQueue'!AP$5:AP$410,'Grid GenerationQueue'!$AZ$5:$AZ$410,$B361,'Grid GenerationQueue'!$BA$5:$BA$410,$C361,'Grid GenerationQueue'!$BH$5:$BH$410,"",'Grid GenerationQueue'!$AC$5:$AC$410,1)</f>
        <v>0</v>
      </c>
      <c r="AN361">
        <f>SUMIFS('Grid GenerationQueue'!AQ$5:AQ$410,'Grid GenerationQueue'!$AZ$5:$AZ$410,$B361,'Grid GenerationQueue'!$BA$5:$BA$410,$C361,'Grid GenerationQueue'!$BH$5:$BH$410,"&lt;&gt;"&amp;"")+SUMIFS('Grid GenerationQueue'!AQ$5:AQ$410,'Grid GenerationQueue'!$AZ$5:$AZ$410,$B361,'Grid GenerationQueue'!$BA$5:$BA$410,$C361,'Grid GenerationQueue'!$BH$5:$BH$410,"",'Grid GenerationQueue'!$AC$5:$AC$410,1)</f>
        <v>0</v>
      </c>
      <c r="AO361">
        <f>SUMIFS('Grid GenerationQueue'!AR$5:AR$410,'Grid GenerationQueue'!$AZ$5:$AZ$410,$B361,'Grid GenerationQueue'!$BA$5:$BA$410,$C361,'Grid GenerationQueue'!$BH$5:$BH$410,"&lt;&gt;"&amp;"")+SUMIFS('Grid GenerationQueue'!AR$5:AR$410,'Grid GenerationQueue'!$AZ$5:$AZ$410,$B361,'Grid GenerationQueue'!$BA$5:$BA$410,$C361,'Grid GenerationQueue'!$BH$5:$BH$410,"",'Grid GenerationQueue'!$AC$5:$AC$410,1)</f>
        <v>0</v>
      </c>
      <c r="AQ361">
        <f>SUMIFS('Grid GenerationQueue'!AG$5:AG$410,'Grid GenerationQueue'!$AZ$5:$AZ$410,$B361,'Grid GenerationQueue'!$BA$5:$BA$410,$C361,'Grid GenerationQueue'!$BK$5:$BK$410,"&gt;0")</f>
        <v>0</v>
      </c>
      <c r="AR361">
        <f>SUMIFS('Grid GenerationQueue'!AH$5:AH$410,'Grid GenerationQueue'!$AZ$5:$AZ$410,$B361,'Grid GenerationQueue'!$BA$5:$BA$410,$C361,'Grid GenerationQueue'!$BK$5:$BK$410,"&gt;0")</f>
        <v>0</v>
      </c>
      <c r="AS361">
        <f>SUMIFS('Grid GenerationQueue'!AI$5:AI$410,'Grid GenerationQueue'!$AZ$5:$AZ$410,$B361,'Grid GenerationQueue'!$BA$5:$BA$410,$C361,'Grid GenerationQueue'!$BK$5:$BK$410,"&gt;0")</f>
        <v>0</v>
      </c>
      <c r="AT361">
        <f>SUMIFS('Grid GenerationQueue'!AJ$5:AJ$410,'Grid GenerationQueue'!$AZ$5:$AZ$410,$B361,'Grid GenerationQueue'!$BA$5:$BA$410,$C361,'Grid GenerationQueue'!$BK$5:$BK$410,"&gt;0")</f>
        <v>0</v>
      </c>
      <c r="AU361">
        <f>SUMIFS('Grid GenerationQueue'!AK$5:AK$410,'Grid GenerationQueue'!$AZ$5:$AZ$410,$B361,'Grid GenerationQueue'!$BA$5:$BA$410,$C361,'Grid GenerationQueue'!$BK$5:$BK$410,"&gt;0")</f>
        <v>0</v>
      </c>
      <c r="AV361">
        <f>SUMIFS('Grid GenerationQueue'!AL$5:AL$410,'Grid GenerationQueue'!$AZ$5:$AZ$410,$B361,'Grid GenerationQueue'!$BA$5:$BA$410,$C361,'Grid GenerationQueue'!$BK$5:$BK$410,"&gt;0")</f>
        <v>0</v>
      </c>
      <c r="AW361">
        <f>SUMIFS('Grid GenerationQueue'!AM$5:AM$410,'Grid GenerationQueue'!$AZ$5:$AZ$410,$B361,'Grid GenerationQueue'!$BA$5:$BA$410,$C361,'Grid GenerationQueue'!$BK$5:$BK$410,"&gt;0")</f>
        <v>0</v>
      </c>
      <c r="AX361">
        <f>SUMIFS('Grid GenerationQueue'!AN$5:AN$410,'Grid GenerationQueue'!$AZ$5:$AZ$410,$B361,'Grid GenerationQueue'!$BA$5:$BA$410,$C361,'Grid GenerationQueue'!$BK$5:$BK$410,"&gt;0")</f>
        <v>0</v>
      </c>
      <c r="AY361">
        <f>SUMIFS('Grid GenerationQueue'!AO$5:AO$410,'Grid GenerationQueue'!$AZ$5:$AZ$410,$B361,'Grid GenerationQueue'!$BA$5:$BA$410,$C361,'Grid GenerationQueue'!$BK$5:$BK$410,"&gt;0")</f>
        <v>0</v>
      </c>
      <c r="AZ361">
        <f>SUMIFS('Grid GenerationQueue'!AP$5:AP$410,'Grid GenerationQueue'!$AZ$5:$AZ$410,$B361,'Grid GenerationQueue'!$BA$5:$BA$410,$C361,'Grid GenerationQueue'!$BK$5:$BK$410,"&gt;0")</f>
        <v>0</v>
      </c>
      <c r="BA361">
        <f>SUMIFS('Grid GenerationQueue'!AQ$5:AQ$410,'Grid GenerationQueue'!$AZ$5:$AZ$410,$B361,'Grid GenerationQueue'!$BA$5:$BA$410,$C361,'Grid GenerationQueue'!$BK$5:$BK$410,"&gt;0")</f>
        <v>0</v>
      </c>
      <c r="BB361">
        <f>SUMIFS('Grid GenerationQueue'!AR$5:AR$410,'Grid GenerationQueue'!$AZ$5:$AZ$410,$B361,'Grid GenerationQueue'!$BA$5:$BA$410,$C361,'Grid GenerationQueue'!$BK$5:$BK$410,"&gt;0")</f>
        <v>0</v>
      </c>
      <c r="BD361">
        <f>SUMIFS('Grid GenerationQueue'!AG$5:AG$410,'Grid GenerationQueue'!$AZ$5:$AZ$410,$B361,'Grid GenerationQueue'!$BA$5:$BA$410,$C361,'Grid GenerationQueue'!$BD$5:$BD$410,"&lt;="&amp;$BE$3)</f>
        <v>0</v>
      </c>
      <c r="BE361">
        <f>SUMIFS('Grid GenerationQueue'!AH$5:AH$410,'Grid GenerationQueue'!$AZ$5:$AZ$410,$B361,'Grid GenerationQueue'!$BA$5:$BA$410,$C361,'Grid GenerationQueue'!$BD$5:$BD$410,"&lt;="&amp;$BE$3)</f>
        <v>0</v>
      </c>
      <c r="BF361">
        <f>SUMIFS('Grid GenerationQueue'!AI$5:AI$410,'Grid GenerationQueue'!$AZ$5:$AZ$410,$B361,'Grid GenerationQueue'!$BA$5:$BA$410,$C361,'Grid GenerationQueue'!$BD$5:$BD$410,"&lt;="&amp;$BE$3)</f>
        <v>0</v>
      </c>
      <c r="BG361">
        <f>SUMIFS('Grid GenerationQueue'!AJ$5:AJ$410,'Grid GenerationQueue'!$AZ$5:$AZ$410,$B361,'Grid GenerationQueue'!$BA$5:$BA$410,$C361,'Grid GenerationQueue'!$BD$5:$BD$410,"&lt;="&amp;$BE$3)</f>
        <v>0</v>
      </c>
      <c r="BH361">
        <f>SUMIFS('Grid GenerationQueue'!AK$5:AK$410,'Grid GenerationQueue'!$AZ$5:$AZ$410,$B361,'Grid GenerationQueue'!$BA$5:$BA$410,$C361,'Grid GenerationQueue'!$BD$5:$BD$410,"&lt;="&amp;$BE$3)</f>
        <v>0</v>
      </c>
      <c r="BI361">
        <f>SUMIFS('Grid GenerationQueue'!AL$5:AL$410,'Grid GenerationQueue'!$AZ$5:$AZ$410,$B361,'Grid GenerationQueue'!$BA$5:$BA$410,$C361,'Grid GenerationQueue'!$BD$5:$BD$410,"&lt;="&amp;$BE$3)</f>
        <v>0</v>
      </c>
      <c r="BJ361">
        <f>SUMIFS('Grid GenerationQueue'!AM$5:AM$410,'Grid GenerationQueue'!$AZ$5:$AZ$410,$B361,'Grid GenerationQueue'!$BA$5:$BA$410,$C361,'Grid GenerationQueue'!$BD$5:$BD$410,"&lt;="&amp;$BE$3)</f>
        <v>0</v>
      </c>
      <c r="BK361">
        <f>SUMIFS('Grid GenerationQueue'!AN$5:AN$410,'Grid GenerationQueue'!$AZ$5:$AZ$410,$B361,'Grid GenerationQueue'!$BA$5:$BA$410,$C361,'Grid GenerationQueue'!$BD$5:$BD$410,"&lt;="&amp;$BE$3)</f>
        <v>0</v>
      </c>
      <c r="BL361">
        <f>SUMIFS('Grid GenerationQueue'!AO$5:AO$410,'Grid GenerationQueue'!$AZ$5:$AZ$410,$B361,'Grid GenerationQueue'!$BA$5:$BA$410,$C361,'Grid GenerationQueue'!$BD$5:$BD$410,"&lt;="&amp;$BE$3)</f>
        <v>0</v>
      </c>
      <c r="BM361">
        <f>SUMIFS('Grid GenerationQueue'!AP$5:AP$410,'Grid GenerationQueue'!$AZ$5:$AZ$410,$B361,'Grid GenerationQueue'!$BA$5:$BA$410,$C361,'Grid GenerationQueue'!$BD$5:$BD$410,"&lt;="&amp;$BE$3)</f>
        <v>0</v>
      </c>
      <c r="BN361">
        <f>SUMIFS('Grid GenerationQueue'!AQ$5:AQ$410,'Grid GenerationQueue'!$AZ$5:$AZ$410,$B361,'Grid GenerationQueue'!$BA$5:$BA$410,$C361,'Grid GenerationQueue'!$BD$5:$BD$410,"&lt;="&amp;$BE$3)</f>
        <v>0</v>
      </c>
      <c r="BO361">
        <f>SUMIFS('Grid GenerationQueue'!AR$5:AR$410,'Grid GenerationQueue'!$AZ$5:$AZ$410,$B361,'Grid GenerationQueue'!$BA$5:$BA$410,$C361,'Grid GenerationQueue'!$BD$5:$BD$410,"&lt;="&amp;$BE$3)</f>
        <v>0</v>
      </c>
      <c r="BQ361">
        <f>SUMIFS('Grid GenerationQueue'!AG$5:AG$410,'Grid GenerationQueue'!$AZ$5:$AZ$410,$B361,'Grid GenerationQueue'!$BA$5:$BA$410,$C361,'Grid GenerationQueue'!$BJ$5:$BJ$410,"Executed",'Grid GenerationQueue'!$BD$5:$BD$410,"&lt;="&amp;$BE$3)</f>
        <v>0</v>
      </c>
      <c r="BR361">
        <f>SUMIFS('Grid GenerationQueue'!AH$5:AH$410,'Grid GenerationQueue'!$AZ$5:$AZ$410,$B361,'Grid GenerationQueue'!$BA$5:$BA$410,$C361,'Grid GenerationQueue'!$BJ$5:$BJ$410,"Executed",'Grid GenerationQueue'!$BD$5:$BD$410,"&lt;="&amp;$BE$3)</f>
        <v>0</v>
      </c>
      <c r="BS361">
        <f>SUMIFS('Grid GenerationQueue'!AI$5:AI$410,'Grid GenerationQueue'!$AZ$5:$AZ$410,$B361,'Grid GenerationQueue'!$BA$5:$BA$410,$C361,'Grid GenerationQueue'!$BJ$5:$BJ$410,"Executed",'Grid GenerationQueue'!$BD$5:$BD$410,"&lt;="&amp;$BE$3)</f>
        <v>0</v>
      </c>
      <c r="BT361">
        <f>SUMIFS('Grid GenerationQueue'!AJ$5:AJ$410,'Grid GenerationQueue'!$AZ$5:$AZ$410,$B361,'Grid GenerationQueue'!$BA$5:$BA$410,$C361,'Grid GenerationQueue'!$BJ$5:$BJ$410,"Executed",'Grid GenerationQueue'!$BD$5:$BD$410,"&lt;="&amp;$BE$3)</f>
        <v>0</v>
      </c>
      <c r="BU361">
        <f>SUMIFS('Grid GenerationQueue'!AK$5:AK$410,'Grid GenerationQueue'!$AZ$5:$AZ$410,$B361,'Grid GenerationQueue'!$BA$5:$BA$410,$C361,'Grid GenerationQueue'!$BJ$5:$BJ$410,"Executed",'Grid GenerationQueue'!$BD$5:$BD$410,"&lt;="&amp;$BE$3)</f>
        <v>0</v>
      </c>
      <c r="BV361">
        <f>SUMIFS('Grid GenerationQueue'!AL$5:AL$410,'Grid GenerationQueue'!$AZ$5:$AZ$410,$B361,'Grid GenerationQueue'!$BA$5:$BA$410,$C361,'Grid GenerationQueue'!$BJ$5:$BJ$410,"Executed",'Grid GenerationQueue'!$BD$5:$BD$410,"&lt;="&amp;$BE$3)</f>
        <v>0</v>
      </c>
      <c r="BW361">
        <f>SUMIFS('Grid GenerationQueue'!AM$5:AM$410,'Grid GenerationQueue'!$AZ$5:$AZ$410,$B361,'Grid GenerationQueue'!$BA$5:$BA$410,$C361,'Grid GenerationQueue'!$BJ$5:$BJ$410,"Executed",'Grid GenerationQueue'!$BD$5:$BD$410,"&lt;="&amp;$BE$3)</f>
        <v>0</v>
      </c>
      <c r="BX361">
        <f>SUMIFS('Grid GenerationQueue'!AN$5:AN$410,'Grid GenerationQueue'!$AZ$5:$AZ$410,$B361,'Grid GenerationQueue'!$BA$5:$BA$410,$C361,'Grid GenerationQueue'!$BJ$5:$BJ$410,"Executed",'Grid GenerationQueue'!$BD$5:$BD$410,"&lt;="&amp;$BE$3)</f>
        <v>0</v>
      </c>
      <c r="BY361">
        <f>SUMIFS('Grid GenerationQueue'!AO$5:AO$410,'Grid GenerationQueue'!$AZ$5:$AZ$410,$B361,'Grid GenerationQueue'!$BA$5:$BA$410,$C361,'Grid GenerationQueue'!$BJ$5:$BJ$410,"Executed",'Grid GenerationQueue'!$BD$5:$BD$410,"&lt;="&amp;$BE$3)</f>
        <v>0</v>
      </c>
      <c r="BZ361">
        <f>SUMIFS('Grid GenerationQueue'!AP$5:AP$410,'Grid GenerationQueue'!$AZ$5:$AZ$410,$B361,'Grid GenerationQueue'!$BA$5:$BA$410,$C361,'Grid GenerationQueue'!$BJ$5:$BJ$410,"Executed",'Grid GenerationQueue'!$BD$5:$BD$410,"&lt;="&amp;$BE$3)</f>
        <v>0</v>
      </c>
      <c r="CA361">
        <f>SUMIFS('Grid GenerationQueue'!AQ$5:AQ$410,'Grid GenerationQueue'!$AZ$5:$AZ$410,$B361,'Grid GenerationQueue'!$BA$5:$BA$410,$C361,'Grid GenerationQueue'!$BJ$5:$BJ$410,"Executed",'Grid GenerationQueue'!$BD$5:$BD$410,"&lt;="&amp;$BE$3)</f>
        <v>0</v>
      </c>
      <c r="CB361">
        <f>SUMIFS('Grid GenerationQueue'!AR$5:AR$410,'Grid GenerationQueue'!$AZ$5:$AZ$410,$B361,'Grid GenerationQueue'!$BA$5:$BA$410,$C361,'Grid GenerationQueue'!$BJ$5:$BJ$410,"Executed",'Grid GenerationQueue'!$BD$5:$BD$410,"&lt;="&amp;$BE$3)</f>
        <v>0</v>
      </c>
      <c r="CD361">
        <f>SUMIFS('Grid GenerationQueue'!AG$5:AG$410,'Grid GenerationQueue'!$AZ$5:$AZ$410,$B361,'Grid GenerationQueue'!$BA$5:$BA$410,$C361,'Grid GenerationQueue'!$BH$5:$BH$410,"&lt;&gt;"&amp;"",'Grid GenerationQueue'!$BD$5:$BD$410,"&lt;="&amp;$BE$3)</f>
        <v>0</v>
      </c>
      <c r="CE361">
        <f>SUMIFS('Grid GenerationQueue'!AH$5:AH$410,'Grid GenerationQueue'!$AZ$5:$AZ$410,$B361,'Grid GenerationQueue'!$BA$5:$BA$410,$C361,'Grid GenerationQueue'!$BH$5:$BH$410,"&lt;&gt;"&amp;"",'Grid GenerationQueue'!$BD$5:$BD$410,"&lt;="&amp;$BE$3)</f>
        <v>0</v>
      </c>
      <c r="CF361">
        <f>SUMIFS('Grid GenerationQueue'!AI$5:AI$410,'Grid GenerationQueue'!$AZ$5:$AZ$410,$B361,'Grid GenerationQueue'!$BA$5:$BA$410,$C361,'Grid GenerationQueue'!$BH$5:$BH$410,"&lt;&gt;"&amp;"",'Grid GenerationQueue'!$BD$5:$BD$410,"&lt;="&amp;$BE$3)</f>
        <v>0</v>
      </c>
      <c r="CG361">
        <f>SUMIFS('Grid GenerationQueue'!AJ$5:AJ$410,'Grid GenerationQueue'!$AZ$5:$AZ$410,$B361,'Grid GenerationQueue'!$BA$5:$BA$410,$C361,'Grid GenerationQueue'!$BH$5:$BH$410,"&lt;&gt;"&amp;"",'Grid GenerationQueue'!$BD$5:$BD$410,"&lt;="&amp;$BE$3)</f>
        <v>0</v>
      </c>
      <c r="CH361">
        <f>SUMIFS('Grid GenerationQueue'!AK$5:AK$410,'Grid GenerationQueue'!$AZ$5:$AZ$410,$B361,'Grid GenerationQueue'!$BA$5:$BA$410,$C361,'Grid GenerationQueue'!$BH$5:$BH$410,"&lt;&gt;"&amp;"",'Grid GenerationQueue'!$BD$5:$BD$410,"&lt;="&amp;$BE$3)</f>
        <v>0</v>
      </c>
      <c r="CI361">
        <f>SUMIFS('Grid GenerationQueue'!AL$5:AL$410,'Grid GenerationQueue'!$AZ$5:$AZ$410,$B361,'Grid GenerationQueue'!$BA$5:$BA$410,$C361,'Grid GenerationQueue'!$BH$5:$BH$410,"&lt;&gt;"&amp;"",'Grid GenerationQueue'!$BD$5:$BD$410,"&lt;="&amp;$BE$3)</f>
        <v>0</v>
      </c>
      <c r="CJ361">
        <f>SUMIFS('Grid GenerationQueue'!AM$5:AM$410,'Grid GenerationQueue'!$AZ$5:$AZ$410,$B361,'Grid GenerationQueue'!$BA$5:$BA$410,$C361,'Grid GenerationQueue'!$BH$5:$BH$410,"&lt;&gt;"&amp;"",'Grid GenerationQueue'!$BD$5:$BD$410,"&lt;="&amp;$BE$3)</f>
        <v>0</v>
      </c>
      <c r="CK361">
        <f>SUMIFS('Grid GenerationQueue'!AN$5:AN$410,'Grid GenerationQueue'!$AZ$5:$AZ$410,$B361,'Grid GenerationQueue'!$BA$5:$BA$410,$C361,'Grid GenerationQueue'!$BH$5:$BH$410,"&lt;&gt;"&amp;"",'Grid GenerationQueue'!$BD$5:$BD$410,"&lt;="&amp;$BE$3)</f>
        <v>0</v>
      </c>
      <c r="CL361">
        <f>SUMIFS('Grid GenerationQueue'!AO$5:AO$410,'Grid GenerationQueue'!$AZ$5:$AZ$410,$B361,'Grid GenerationQueue'!$BA$5:$BA$410,$C361,'Grid GenerationQueue'!$BH$5:$BH$410,"&lt;&gt;"&amp;"",'Grid GenerationQueue'!$BD$5:$BD$410,"&lt;="&amp;$BE$3)</f>
        <v>0</v>
      </c>
      <c r="CM361">
        <f>SUMIFS('Grid GenerationQueue'!AP$5:AP$410,'Grid GenerationQueue'!$AZ$5:$AZ$410,$B361,'Grid GenerationQueue'!$BA$5:$BA$410,$C361,'Grid GenerationQueue'!$BH$5:$BH$410,"&lt;&gt;"&amp;"",'Grid GenerationQueue'!$BD$5:$BD$410,"&lt;="&amp;$BE$3)</f>
        <v>0</v>
      </c>
      <c r="CN361">
        <f>SUMIFS('Grid GenerationQueue'!AQ$5:AQ$410,'Grid GenerationQueue'!$AZ$5:$AZ$410,$B361,'Grid GenerationQueue'!$BA$5:$BA$410,$C361,'Grid GenerationQueue'!$BH$5:$BH$410,"&lt;&gt;"&amp;"",'Grid GenerationQueue'!$BD$5:$BD$410,"&lt;="&amp;$BE$3)</f>
        <v>0</v>
      </c>
      <c r="CO361">
        <f>SUMIFS('Grid GenerationQueue'!AR$5:AR$410,'Grid GenerationQueue'!$AZ$5:$AZ$410,$B361,'Grid GenerationQueue'!$BA$5:$BA$410,$C361,'Grid GenerationQueue'!$BH$5:$BH$410,"&lt;&gt;"&amp;"",'Grid GenerationQueue'!$BD$5:$BD$410,"&lt;="&amp;$BE$3)</f>
        <v>0</v>
      </c>
      <c r="CQ361">
        <f>SUMIFS('Grid GenerationQueue'!AG$5:AG$410,'Grid GenerationQueue'!$AZ$5:$AZ$410,$B361,'Grid GenerationQueue'!$BA$5:$BA$410,$C361,'Grid GenerationQueue'!$BK$5:$BK$410,"&gt;0",'Grid GenerationQueue'!$BD$5:$BD$410,"&lt;="&amp;$BE$3)</f>
        <v>0</v>
      </c>
      <c r="CR361">
        <f>SUMIFS('Grid GenerationQueue'!AH$5:AH$410,'Grid GenerationQueue'!$AZ$5:$AZ$410,$B361,'Grid GenerationQueue'!$BA$5:$BA$410,$C361,'Grid GenerationQueue'!$BK$5:$BK$410,"&gt;0",'Grid GenerationQueue'!$BD$5:$BD$410,"&lt;="&amp;$BE$3)</f>
        <v>0</v>
      </c>
      <c r="CS361">
        <f>SUMIFS('Grid GenerationQueue'!AI$5:AI$410,'Grid GenerationQueue'!$AZ$5:$AZ$410,$B361,'Grid GenerationQueue'!$BA$5:$BA$410,$C361,'Grid GenerationQueue'!$BK$5:$BK$410,"&gt;0",'Grid GenerationQueue'!$BD$5:$BD$410,"&lt;="&amp;$BE$3)</f>
        <v>0</v>
      </c>
      <c r="CT361">
        <f>SUMIFS('Grid GenerationQueue'!AJ$5:AJ$410,'Grid GenerationQueue'!$AZ$5:$AZ$410,$B361,'Grid GenerationQueue'!$BA$5:$BA$410,$C361,'Grid GenerationQueue'!$BK$5:$BK$410,"&gt;0",'Grid GenerationQueue'!$BD$5:$BD$410,"&lt;="&amp;$BE$3)</f>
        <v>0</v>
      </c>
      <c r="CU361">
        <f>SUMIFS('Grid GenerationQueue'!AK$5:AK$410,'Grid GenerationQueue'!$AZ$5:$AZ$410,$B361,'Grid GenerationQueue'!$BA$5:$BA$410,$C361,'Grid GenerationQueue'!$BK$5:$BK$410,"&gt;0",'Grid GenerationQueue'!$BD$5:$BD$410,"&lt;="&amp;$BE$3)</f>
        <v>0</v>
      </c>
      <c r="CV361">
        <f>SUMIFS('Grid GenerationQueue'!AL$5:AL$410,'Grid GenerationQueue'!$AZ$5:$AZ$410,$B361,'Grid GenerationQueue'!$BA$5:$BA$410,$C361,'Grid GenerationQueue'!$BK$5:$BK$410,"&gt;0",'Grid GenerationQueue'!$BD$5:$BD$410,"&lt;="&amp;$BE$3)</f>
        <v>0</v>
      </c>
      <c r="CW361">
        <f>SUMIFS('Grid GenerationQueue'!AM$5:AM$410,'Grid GenerationQueue'!$AZ$5:$AZ$410,$B361,'Grid GenerationQueue'!$BA$5:$BA$410,$C361,'Grid GenerationQueue'!$BK$5:$BK$410,"&gt;0",'Grid GenerationQueue'!$BD$5:$BD$410,"&lt;="&amp;$BE$3)</f>
        <v>0</v>
      </c>
      <c r="CX361">
        <f>SUMIFS('Grid GenerationQueue'!AN$5:AN$410,'Grid GenerationQueue'!$AZ$5:$AZ$410,$B361,'Grid GenerationQueue'!$BA$5:$BA$410,$C361,'Grid GenerationQueue'!$BK$5:$BK$410,"&gt;0",'Grid GenerationQueue'!$BD$5:$BD$410,"&lt;="&amp;$BE$3)</f>
        <v>0</v>
      </c>
      <c r="CY361">
        <f>SUMIFS('Grid GenerationQueue'!AO$5:AO$410,'Grid GenerationQueue'!$AZ$5:$AZ$410,$B361,'Grid GenerationQueue'!$BA$5:$BA$410,$C361,'Grid GenerationQueue'!$BK$5:$BK$410,"&gt;0",'Grid GenerationQueue'!$BD$5:$BD$410,"&lt;="&amp;$BE$3)</f>
        <v>0</v>
      </c>
      <c r="CZ361">
        <f>SUMIFS('Grid GenerationQueue'!AP$5:AP$410,'Grid GenerationQueue'!$AZ$5:$AZ$410,$B361,'Grid GenerationQueue'!$BA$5:$BA$410,$C361,'Grid GenerationQueue'!$BK$5:$BK$410,"&gt;0",'Grid GenerationQueue'!$BD$5:$BD$410,"&lt;="&amp;$BE$3)</f>
        <v>0</v>
      </c>
      <c r="DA361">
        <f>SUMIFS('Grid GenerationQueue'!AQ$5:AQ$410,'Grid GenerationQueue'!$AZ$5:$AZ$410,$B361,'Grid GenerationQueue'!$BA$5:$BA$410,$C361,'Grid GenerationQueue'!$BK$5:$BK$410,"&gt;0",'Grid GenerationQueue'!$BD$5:$BD$410,"&lt;="&amp;$BE$3)</f>
        <v>0</v>
      </c>
      <c r="DB361">
        <f>SUMIFS('Grid GenerationQueue'!AR$5:AR$410,'Grid GenerationQueue'!$AZ$5:$AZ$410,$B361,'Grid GenerationQueue'!$BA$5:$BA$410,$C361,'Grid GenerationQueue'!$BK$5:$BK$410,"&gt;0",'Grid GenerationQueue'!$BD$5:$BD$410,"&lt;="&amp;$BE$3)</f>
        <v>0</v>
      </c>
    </row>
    <row r="362" spans="1:106" x14ac:dyDescent="0.35">
      <c r="A362" t="s">
        <v>4748</v>
      </c>
      <c r="B362" t="s">
        <v>4928</v>
      </c>
      <c r="C362">
        <v>115</v>
      </c>
      <c r="D362">
        <f>SUMIFS('Grid GenerationQueue'!AG$5:AG$410,'Grid GenerationQueue'!$AZ$5:$AZ$410,$B362,'Grid GenerationQueue'!$BA$5:$BA$410,$C362)</f>
        <v>0</v>
      </c>
      <c r="E362">
        <f>SUMIFS('Grid GenerationQueue'!AH$5:AH$410,'Grid GenerationQueue'!$AZ$5:$AZ$410,$B362,'Grid GenerationQueue'!$BA$5:$BA$410,$C362)</f>
        <v>0</v>
      </c>
      <c r="F362">
        <f>SUMIFS('Grid GenerationQueue'!AI$5:AI$410,'Grid GenerationQueue'!$AZ$5:$AZ$410,$B362,'Grid GenerationQueue'!$BA$5:$BA$410,$C362)</f>
        <v>0</v>
      </c>
      <c r="G362">
        <f>SUMIFS('Grid GenerationQueue'!AJ$5:AJ$410,'Grid GenerationQueue'!$AZ$5:$AZ$410,$B362,'Grid GenerationQueue'!$BA$5:$BA$410,$C362)</f>
        <v>0</v>
      </c>
      <c r="H362">
        <f>SUMIFS('Grid GenerationQueue'!AK$5:AK$410,'Grid GenerationQueue'!$AZ$5:$AZ$410,$B362,'Grid GenerationQueue'!$BA$5:$BA$410,$C362)</f>
        <v>0</v>
      </c>
      <c r="I362">
        <f>SUMIFS('Grid GenerationQueue'!AL$5:AL$410,'Grid GenerationQueue'!$AZ$5:$AZ$410,$B362,'Grid GenerationQueue'!$BA$5:$BA$410,$C362)</f>
        <v>0</v>
      </c>
      <c r="J362">
        <f>SUMIFS('Grid GenerationQueue'!AM$5:AM$410,'Grid GenerationQueue'!$AZ$5:$AZ$410,$B362,'Grid GenerationQueue'!$BA$5:$BA$410,$C362)</f>
        <v>0</v>
      </c>
      <c r="K362">
        <f>SUMIFS('Grid GenerationQueue'!AN$5:AN$410,'Grid GenerationQueue'!$AZ$5:$AZ$410,$B362,'Grid GenerationQueue'!$BA$5:$BA$410,$C362)</f>
        <v>0</v>
      </c>
      <c r="L362">
        <f>SUMIFS('Grid GenerationQueue'!AO$5:AO$410,'Grid GenerationQueue'!$AZ$5:$AZ$410,$B362,'Grid GenerationQueue'!$BA$5:$BA$410,$C362)</f>
        <v>0</v>
      </c>
      <c r="M362">
        <f>SUMIFS('Grid GenerationQueue'!AP$5:AP$410,'Grid GenerationQueue'!$AZ$5:$AZ$410,$B362,'Grid GenerationQueue'!$BA$5:$BA$410,$C362)</f>
        <v>0</v>
      </c>
      <c r="N362">
        <f>SUMIFS('Grid GenerationQueue'!AQ$5:AQ$410,'Grid GenerationQueue'!$AZ$5:$AZ$410,$B362,'Grid GenerationQueue'!$BA$5:$BA$410,$C362)</f>
        <v>0</v>
      </c>
      <c r="O362">
        <f>SUMIFS('Grid GenerationQueue'!AR$5:AR$410,'Grid GenerationQueue'!$AZ$5:$AZ$410,$B362,'Grid GenerationQueue'!$BA$5:$BA$410,$C362)</f>
        <v>0</v>
      </c>
      <c r="Q362">
        <f>SUMIFS('Grid GenerationQueue'!AG$5:AG$410,'Grid GenerationQueue'!$AZ$5:$AZ$410,$B362,'Grid GenerationQueue'!$BA$5:$BA$410,$C362,'Grid GenerationQueue'!$BJ$5:$BJ$410,"Executed")</f>
        <v>0</v>
      </c>
      <c r="R362">
        <f>SUMIFS('Grid GenerationQueue'!AH$5:AH$410,'Grid GenerationQueue'!$AZ$5:$AZ$410,$B362,'Grid GenerationQueue'!$BA$5:$BA$410,$C362,'Grid GenerationQueue'!$BJ$5:$BJ$410,"Executed")</f>
        <v>0</v>
      </c>
      <c r="S362">
        <f>SUMIFS('Grid GenerationQueue'!AI$5:AI$410,'Grid GenerationQueue'!$AZ$5:$AZ$410,$B362,'Grid GenerationQueue'!$BA$5:$BA$410,$C362,'Grid GenerationQueue'!$BJ$5:$BJ$410,"Executed")</f>
        <v>0</v>
      </c>
      <c r="T362">
        <f>SUMIFS('Grid GenerationQueue'!AJ$5:AJ$410,'Grid GenerationQueue'!$AZ$5:$AZ$410,$B362,'Grid GenerationQueue'!$BA$5:$BA$410,$C362,'Grid GenerationQueue'!$BJ$5:$BJ$410,"Executed")</f>
        <v>0</v>
      </c>
      <c r="U362">
        <f>SUMIFS('Grid GenerationQueue'!AK$5:AK$410,'Grid GenerationQueue'!$AZ$5:$AZ$410,$B362,'Grid GenerationQueue'!$BA$5:$BA$410,$C362,'Grid GenerationQueue'!$BJ$5:$BJ$410,"Executed")</f>
        <v>0</v>
      </c>
      <c r="V362">
        <f>SUMIFS('Grid GenerationQueue'!AL$5:AL$410,'Grid GenerationQueue'!$AZ$5:$AZ$410,$B362,'Grid GenerationQueue'!$BA$5:$BA$410,$C362,'Grid GenerationQueue'!$BJ$5:$BJ$410,"Executed")</f>
        <v>0</v>
      </c>
      <c r="W362">
        <f>SUMIFS('Grid GenerationQueue'!AM$5:AM$410,'Grid GenerationQueue'!$AZ$5:$AZ$410,$B362,'Grid GenerationQueue'!$BA$5:$BA$410,$C362,'Grid GenerationQueue'!$BJ$5:$BJ$410,"Executed")</f>
        <v>0</v>
      </c>
      <c r="X362">
        <f>SUMIFS('Grid GenerationQueue'!AN$5:AN$410,'Grid GenerationQueue'!$AZ$5:$AZ$410,$B362,'Grid GenerationQueue'!$BA$5:$BA$410,$C362,'Grid GenerationQueue'!$BJ$5:$BJ$410,"Executed")</f>
        <v>0</v>
      </c>
      <c r="Y362">
        <f>SUMIFS('Grid GenerationQueue'!AO$5:AO$410,'Grid GenerationQueue'!$AZ$5:$AZ$410,$B362,'Grid GenerationQueue'!$BA$5:$BA$410,$C362,'Grid GenerationQueue'!$BJ$5:$BJ$410,"Executed")</f>
        <v>0</v>
      </c>
      <c r="Z362">
        <f>SUMIFS('Grid GenerationQueue'!AP$5:AP$410,'Grid GenerationQueue'!$AZ$5:$AZ$410,$B362,'Grid GenerationQueue'!$BA$5:$BA$410,$C362,'Grid GenerationQueue'!$BJ$5:$BJ$410,"Executed")</f>
        <v>0</v>
      </c>
      <c r="AA362">
        <f>SUMIFS('Grid GenerationQueue'!AQ$5:AQ$410,'Grid GenerationQueue'!$AZ$5:$AZ$410,$B362,'Grid GenerationQueue'!$BA$5:$BA$410,$C362,'Grid GenerationQueue'!$BJ$5:$BJ$410,"Executed")</f>
        <v>0</v>
      </c>
      <c r="AB362">
        <f>SUMIFS('Grid GenerationQueue'!AR$5:AR$410,'Grid GenerationQueue'!$AZ$5:$AZ$410,$B362,'Grid GenerationQueue'!$BA$5:$BA$410,$C362,'Grid GenerationQueue'!$BJ$5:$BJ$410,"Executed")</f>
        <v>0</v>
      </c>
      <c r="AD362">
        <f>SUMIFS('Grid GenerationQueue'!AG$5:AG$410,'Grid GenerationQueue'!$AZ$5:$AZ$410,$B362,'Grid GenerationQueue'!$BA$5:$BA$410,$C362,'Grid GenerationQueue'!$BH$5:$BH$410,"&lt;&gt;"&amp;"")+SUMIFS('Grid GenerationQueue'!AG$5:AG$410,'Grid GenerationQueue'!$AZ$5:$AZ$410,$B362,'Grid GenerationQueue'!$BA$5:$BA$410,$C362,'Grid GenerationQueue'!$BH$5:$BH$410,"",'Grid GenerationQueue'!$AC$5:$AC$410,1)</f>
        <v>0</v>
      </c>
      <c r="AE362">
        <f>SUMIFS('Grid GenerationQueue'!AH$5:AH$410,'Grid GenerationQueue'!$AZ$5:$AZ$410,$B362,'Grid GenerationQueue'!$BA$5:$BA$410,$C362,'Grid GenerationQueue'!$BH$5:$BH$410,"&lt;&gt;"&amp;"")+SUMIFS('Grid GenerationQueue'!AH$5:AH$410,'Grid GenerationQueue'!$AZ$5:$AZ$410,$B362,'Grid GenerationQueue'!$BA$5:$BA$410,$C362,'Grid GenerationQueue'!$BH$5:$BH$410,"",'Grid GenerationQueue'!$AC$5:$AC$410,1)</f>
        <v>0</v>
      </c>
      <c r="AF362">
        <f>SUMIFS('Grid GenerationQueue'!AI$5:AI$410,'Grid GenerationQueue'!$AZ$5:$AZ$410,$B362,'Grid GenerationQueue'!$BA$5:$BA$410,$C362,'Grid GenerationQueue'!$BH$5:$BH$410,"&lt;&gt;"&amp;"")+SUMIFS('Grid GenerationQueue'!AI$5:AI$410,'Grid GenerationQueue'!$AZ$5:$AZ$410,$B362,'Grid GenerationQueue'!$BA$5:$BA$410,$C362,'Grid GenerationQueue'!$BH$5:$BH$410,"",'Grid GenerationQueue'!$AC$5:$AC$410,1)</f>
        <v>0</v>
      </c>
      <c r="AG362">
        <f>SUMIFS('Grid GenerationQueue'!AJ$5:AJ$410,'Grid GenerationQueue'!$AZ$5:$AZ$410,$B362,'Grid GenerationQueue'!$BA$5:$BA$410,$C362,'Grid GenerationQueue'!$BH$5:$BH$410,"&lt;&gt;"&amp;"")+SUMIFS('Grid GenerationQueue'!AJ$5:AJ$410,'Grid GenerationQueue'!$AZ$5:$AZ$410,$B362,'Grid GenerationQueue'!$BA$5:$BA$410,$C362,'Grid GenerationQueue'!$BH$5:$BH$410,"",'Grid GenerationQueue'!$AC$5:$AC$410,1)</f>
        <v>0</v>
      </c>
      <c r="AH362">
        <f>SUMIFS('Grid GenerationQueue'!AK$5:AK$410,'Grid GenerationQueue'!$AZ$5:$AZ$410,$B362,'Grid GenerationQueue'!$BA$5:$BA$410,$C362,'Grid GenerationQueue'!$BH$5:$BH$410,"&lt;&gt;"&amp;"")+SUMIFS('Grid GenerationQueue'!AK$5:AK$410,'Grid GenerationQueue'!$AZ$5:$AZ$410,$B362,'Grid GenerationQueue'!$BA$5:$BA$410,$C362,'Grid GenerationQueue'!$BH$5:$BH$410,"",'Grid GenerationQueue'!$AC$5:$AC$410,1)</f>
        <v>0</v>
      </c>
      <c r="AI362">
        <f>SUMIFS('Grid GenerationQueue'!AL$5:AL$410,'Grid GenerationQueue'!$AZ$5:$AZ$410,$B362,'Grid GenerationQueue'!$BA$5:$BA$410,$C362,'Grid GenerationQueue'!$BH$5:$BH$410,"&lt;&gt;"&amp;"")+SUMIFS('Grid GenerationQueue'!AL$5:AL$410,'Grid GenerationQueue'!$AZ$5:$AZ$410,$B362,'Grid GenerationQueue'!$BA$5:$BA$410,$C362,'Grid GenerationQueue'!$BH$5:$BH$410,"",'Grid GenerationQueue'!$AC$5:$AC$410,1)</f>
        <v>0</v>
      </c>
      <c r="AJ362">
        <f>SUMIFS('Grid GenerationQueue'!AM$5:AM$410,'Grid GenerationQueue'!$AZ$5:$AZ$410,$B362,'Grid GenerationQueue'!$BA$5:$BA$410,$C362,'Grid GenerationQueue'!$BH$5:$BH$410,"&lt;&gt;"&amp;"")+SUMIFS('Grid GenerationQueue'!AM$5:AM$410,'Grid GenerationQueue'!$AZ$5:$AZ$410,$B362,'Grid GenerationQueue'!$BA$5:$BA$410,$C362,'Grid GenerationQueue'!$BH$5:$BH$410,"",'Grid GenerationQueue'!$AC$5:$AC$410,1)</f>
        <v>0</v>
      </c>
      <c r="AK362">
        <f>SUMIFS('Grid GenerationQueue'!AN$5:AN$410,'Grid GenerationQueue'!$AZ$5:$AZ$410,$B362,'Grid GenerationQueue'!$BA$5:$BA$410,$C362,'Grid GenerationQueue'!$BH$5:$BH$410,"&lt;&gt;"&amp;"")+SUMIFS('Grid GenerationQueue'!AN$5:AN$410,'Grid GenerationQueue'!$AZ$5:$AZ$410,$B362,'Grid GenerationQueue'!$BA$5:$BA$410,$C362,'Grid GenerationQueue'!$BH$5:$BH$410,"",'Grid GenerationQueue'!$AC$5:$AC$410,1)</f>
        <v>0</v>
      </c>
      <c r="AL362">
        <f>SUMIFS('Grid GenerationQueue'!AO$5:AO$410,'Grid GenerationQueue'!$AZ$5:$AZ$410,$B362,'Grid GenerationQueue'!$BA$5:$BA$410,$C362,'Grid GenerationQueue'!$BH$5:$BH$410,"&lt;&gt;"&amp;"")+SUMIFS('Grid GenerationQueue'!AO$5:AO$410,'Grid GenerationQueue'!$AZ$5:$AZ$410,$B362,'Grid GenerationQueue'!$BA$5:$BA$410,$C362,'Grid GenerationQueue'!$BH$5:$BH$410,"",'Grid GenerationQueue'!$AC$5:$AC$410,1)</f>
        <v>0</v>
      </c>
      <c r="AM362">
        <f>SUMIFS('Grid GenerationQueue'!AP$5:AP$410,'Grid GenerationQueue'!$AZ$5:$AZ$410,$B362,'Grid GenerationQueue'!$BA$5:$BA$410,$C362,'Grid GenerationQueue'!$BH$5:$BH$410,"&lt;&gt;"&amp;"")+SUMIFS('Grid GenerationQueue'!AP$5:AP$410,'Grid GenerationQueue'!$AZ$5:$AZ$410,$B362,'Grid GenerationQueue'!$BA$5:$BA$410,$C362,'Grid GenerationQueue'!$BH$5:$BH$410,"",'Grid GenerationQueue'!$AC$5:$AC$410,1)</f>
        <v>0</v>
      </c>
      <c r="AN362">
        <f>SUMIFS('Grid GenerationQueue'!AQ$5:AQ$410,'Grid GenerationQueue'!$AZ$5:$AZ$410,$B362,'Grid GenerationQueue'!$BA$5:$BA$410,$C362,'Grid GenerationQueue'!$BH$5:$BH$410,"&lt;&gt;"&amp;"")+SUMIFS('Grid GenerationQueue'!AQ$5:AQ$410,'Grid GenerationQueue'!$AZ$5:$AZ$410,$B362,'Grid GenerationQueue'!$BA$5:$BA$410,$C362,'Grid GenerationQueue'!$BH$5:$BH$410,"",'Grid GenerationQueue'!$AC$5:$AC$410,1)</f>
        <v>0</v>
      </c>
      <c r="AO362">
        <f>SUMIFS('Grid GenerationQueue'!AR$5:AR$410,'Grid GenerationQueue'!$AZ$5:$AZ$410,$B362,'Grid GenerationQueue'!$BA$5:$BA$410,$C362,'Grid GenerationQueue'!$BH$5:$BH$410,"&lt;&gt;"&amp;"")+SUMIFS('Grid GenerationQueue'!AR$5:AR$410,'Grid GenerationQueue'!$AZ$5:$AZ$410,$B362,'Grid GenerationQueue'!$BA$5:$BA$410,$C362,'Grid GenerationQueue'!$BH$5:$BH$410,"",'Grid GenerationQueue'!$AC$5:$AC$410,1)</f>
        <v>0</v>
      </c>
      <c r="AQ362">
        <f>SUMIFS('Grid GenerationQueue'!AG$5:AG$410,'Grid GenerationQueue'!$AZ$5:$AZ$410,$B362,'Grid GenerationQueue'!$BA$5:$BA$410,$C362,'Grid GenerationQueue'!$BK$5:$BK$410,"&gt;0")</f>
        <v>0</v>
      </c>
      <c r="AR362">
        <f>SUMIFS('Grid GenerationQueue'!AH$5:AH$410,'Grid GenerationQueue'!$AZ$5:$AZ$410,$B362,'Grid GenerationQueue'!$BA$5:$BA$410,$C362,'Grid GenerationQueue'!$BK$5:$BK$410,"&gt;0")</f>
        <v>0</v>
      </c>
      <c r="AS362">
        <f>SUMIFS('Grid GenerationQueue'!AI$5:AI$410,'Grid GenerationQueue'!$AZ$5:$AZ$410,$B362,'Grid GenerationQueue'!$BA$5:$BA$410,$C362,'Grid GenerationQueue'!$BK$5:$BK$410,"&gt;0")</f>
        <v>0</v>
      </c>
      <c r="AT362">
        <f>SUMIFS('Grid GenerationQueue'!AJ$5:AJ$410,'Grid GenerationQueue'!$AZ$5:$AZ$410,$B362,'Grid GenerationQueue'!$BA$5:$BA$410,$C362,'Grid GenerationQueue'!$BK$5:$BK$410,"&gt;0")</f>
        <v>0</v>
      </c>
      <c r="AU362">
        <f>SUMIFS('Grid GenerationQueue'!AK$5:AK$410,'Grid GenerationQueue'!$AZ$5:$AZ$410,$B362,'Grid GenerationQueue'!$BA$5:$BA$410,$C362,'Grid GenerationQueue'!$BK$5:$BK$410,"&gt;0")</f>
        <v>0</v>
      </c>
      <c r="AV362">
        <f>SUMIFS('Grid GenerationQueue'!AL$5:AL$410,'Grid GenerationQueue'!$AZ$5:$AZ$410,$B362,'Grid GenerationQueue'!$BA$5:$BA$410,$C362,'Grid GenerationQueue'!$BK$5:$BK$410,"&gt;0")</f>
        <v>0</v>
      </c>
      <c r="AW362">
        <f>SUMIFS('Grid GenerationQueue'!AM$5:AM$410,'Grid GenerationQueue'!$AZ$5:$AZ$410,$B362,'Grid GenerationQueue'!$BA$5:$BA$410,$C362,'Grid GenerationQueue'!$BK$5:$BK$410,"&gt;0")</f>
        <v>0</v>
      </c>
      <c r="AX362">
        <f>SUMIFS('Grid GenerationQueue'!AN$5:AN$410,'Grid GenerationQueue'!$AZ$5:$AZ$410,$B362,'Grid GenerationQueue'!$BA$5:$BA$410,$C362,'Grid GenerationQueue'!$BK$5:$BK$410,"&gt;0")</f>
        <v>0</v>
      </c>
      <c r="AY362">
        <f>SUMIFS('Grid GenerationQueue'!AO$5:AO$410,'Grid GenerationQueue'!$AZ$5:$AZ$410,$B362,'Grid GenerationQueue'!$BA$5:$BA$410,$C362,'Grid GenerationQueue'!$BK$5:$BK$410,"&gt;0")</f>
        <v>0</v>
      </c>
      <c r="AZ362">
        <f>SUMIFS('Grid GenerationQueue'!AP$5:AP$410,'Grid GenerationQueue'!$AZ$5:$AZ$410,$B362,'Grid GenerationQueue'!$BA$5:$BA$410,$C362,'Grid GenerationQueue'!$BK$5:$BK$410,"&gt;0")</f>
        <v>0</v>
      </c>
      <c r="BA362">
        <f>SUMIFS('Grid GenerationQueue'!AQ$5:AQ$410,'Grid GenerationQueue'!$AZ$5:$AZ$410,$B362,'Grid GenerationQueue'!$BA$5:$BA$410,$C362,'Grid GenerationQueue'!$BK$5:$BK$410,"&gt;0")</f>
        <v>0</v>
      </c>
      <c r="BB362">
        <f>SUMIFS('Grid GenerationQueue'!AR$5:AR$410,'Grid GenerationQueue'!$AZ$5:$AZ$410,$B362,'Grid GenerationQueue'!$BA$5:$BA$410,$C362,'Grid GenerationQueue'!$BK$5:$BK$410,"&gt;0")</f>
        <v>0</v>
      </c>
      <c r="BD362">
        <f>SUMIFS('Grid GenerationQueue'!AG$5:AG$410,'Grid GenerationQueue'!$AZ$5:$AZ$410,$B362,'Grid GenerationQueue'!$BA$5:$BA$410,$C362,'Grid GenerationQueue'!$BD$5:$BD$410,"&lt;="&amp;$BE$3)</f>
        <v>0</v>
      </c>
      <c r="BE362">
        <f>SUMIFS('Grid GenerationQueue'!AH$5:AH$410,'Grid GenerationQueue'!$AZ$5:$AZ$410,$B362,'Grid GenerationQueue'!$BA$5:$BA$410,$C362,'Grid GenerationQueue'!$BD$5:$BD$410,"&lt;="&amp;$BE$3)</f>
        <v>0</v>
      </c>
      <c r="BF362">
        <f>SUMIFS('Grid GenerationQueue'!AI$5:AI$410,'Grid GenerationQueue'!$AZ$5:$AZ$410,$B362,'Grid GenerationQueue'!$BA$5:$BA$410,$C362,'Grid GenerationQueue'!$BD$5:$BD$410,"&lt;="&amp;$BE$3)</f>
        <v>0</v>
      </c>
      <c r="BG362">
        <f>SUMIFS('Grid GenerationQueue'!AJ$5:AJ$410,'Grid GenerationQueue'!$AZ$5:$AZ$410,$B362,'Grid GenerationQueue'!$BA$5:$BA$410,$C362,'Grid GenerationQueue'!$BD$5:$BD$410,"&lt;="&amp;$BE$3)</f>
        <v>0</v>
      </c>
      <c r="BH362">
        <f>SUMIFS('Grid GenerationQueue'!AK$5:AK$410,'Grid GenerationQueue'!$AZ$5:$AZ$410,$B362,'Grid GenerationQueue'!$BA$5:$BA$410,$C362,'Grid GenerationQueue'!$BD$5:$BD$410,"&lt;="&amp;$BE$3)</f>
        <v>0</v>
      </c>
      <c r="BI362">
        <f>SUMIFS('Grid GenerationQueue'!AL$5:AL$410,'Grid GenerationQueue'!$AZ$5:$AZ$410,$B362,'Grid GenerationQueue'!$BA$5:$BA$410,$C362,'Grid GenerationQueue'!$BD$5:$BD$410,"&lt;="&amp;$BE$3)</f>
        <v>0</v>
      </c>
      <c r="BJ362">
        <f>SUMIFS('Grid GenerationQueue'!AM$5:AM$410,'Grid GenerationQueue'!$AZ$5:$AZ$410,$B362,'Grid GenerationQueue'!$BA$5:$BA$410,$C362,'Grid GenerationQueue'!$BD$5:$BD$410,"&lt;="&amp;$BE$3)</f>
        <v>0</v>
      </c>
      <c r="BK362">
        <f>SUMIFS('Grid GenerationQueue'!AN$5:AN$410,'Grid GenerationQueue'!$AZ$5:$AZ$410,$B362,'Grid GenerationQueue'!$BA$5:$BA$410,$C362,'Grid GenerationQueue'!$BD$5:$BD$410,"&lt;="&amp;$BE$3)</f>
        <v>0</v>
      </c>
      <c r="BL362">
        <f>SUMIFS('Grid GenerationQueue'!AO$5:AO$410,'Grid GenerationQueue'!$AZ$5:$AZ$410,$B362,'Grid GenerationQueue'!$BA$5:$BA$410,$C362,'Grid GenerationQueue'!$BD$5:$BD$410,"&lt;="&amp;$BE$3)</f>
        <v>0</v>
      </c>
      <c r="BM362">
        <f>SUMIFS('Grid GenerationQueue'!AP$5:AP$410,'Grid GenerationQueue'!$AZ$5:$AZ$410,$B362,'Grid GenerationQueue'!$BA$5:$BA$410,$C362,'Grid GenerationQueue'!$BD$5:$BD$410,"&lt;="&amp;$BE$3)</f>
        <v>0</v>
      </c>
      <c r="BN362">
        <f>SUMIFS('Grid GenerationQueue'!AQ$5:AQ$410,'Grid GenerationQueue'!$AZ$5:$AZ$410,$B362,'Grid GenerationQueue'!$BA$5:$BA$410,$C362,'Grid GenerationQueue'!$BD$5:$BD$410,"&lt;="&amp;$BE$3)</f>
        <v>0</v>
      </c>
      <c r="BO362">
        <f>SUMIFS('Grid GenerationQueue'!AR$5:AR$410,'Grid GenerationQueue'!$AZ$5:$AZ$410,$B362,'Grid GenerationQueue'!$BA$5:$BA$410,$C362,'Grid GenerationQueue'!$BD$5:$BD$410,"&lt;="&amp;$BE$3)</f>
        <v>0</v>
      </c>
      <c r="BQ362">
        <f>SUMIFS('Grid GenerationQueue'!AG$5:AG$410,'Grid GenerationQueue'!$AZ$5:$AZ$410,$B362,'Grid GenerationQueue'!$BA$5:$BA$410,$C362,'Grid GenerationQueue'!$BJ$5:$BJ$410,"Executed",'Grid GenerationQueue'!$BD$5:$BD$410,"&lt;="&amp;$BE$3)</f>
        <v>0</v>
      </c>
      <c r="BR362">
        <f>SUMIFS('Grid GenerationQueue'!AH$5:AH$410,'Grid GenerationQueue'!$AZ$5:$AZ$410,$B362,'Grid GenerationQueue'!$BA$5:$BA$410,$C362,'Grid GenerationQueue'!$BJ$5:$BJ$410,"Executed",'Grid GenerationQueue'!$BD$5:$BD$410,"&lt;="&amp;$BE$3)</f>
        <v>0</v>
      </c>
      <c r="BS362">
        <f>SUMIFS('Grid GenerationQueue'!AI$5:AI$410,'Grid GenerationQueue'!$AZ$5:$AZ$410,$B362,'Grid GenerationQueue'!$BA$5:$BA$410,$C362,'Grid GenerationQueue'!$BJ$5:$BJ$410,"Executed",'Grid GenerationQueue'!$BD$5:$BD$410,"&lt;="&amp;$BE$3)</f>
        <v>0</v>
      </c>
      <c r="BT362">
        <f>SUMIFS('Grid GenerationQueue'!AJ$5:AJ$410,'Grid GenerationQueue'!$AZ$5:$AZ$410,$B362,'Grid GenerationQueue'!$BA$5:$BA$410,$C362,'Grid GenerationQueue'!$BJ$5:$BJ$410,"Executed",'Grid GenerationQueue'!$BD$5:$BD$410,"&lt;="&amp;$BE$3)</f>
        <v>0</v>
      </c>
      <c r="BU362">
        <f>SUMIFS('Grid GenerationQueue'!AK$5:AK$410,'Grid GenerationQueue'!$AZ$5:$AZ$410,$B362,'Grid GenerationQueue'!$BA$5:$BA$410,$C362,'Grid GenerationQueue'!$BJ$5:$BJ$410,"Executed",'Grid GenerationQueue'!$BD$5:$BD$410,"&lt;="&amp;$BE$3)</f>
        <v>0</v>
      </c>
      <c r="BV362">
        <f>SUMIFS('Grid GenerationQueue'!AL$5:AL$410,'Grid GenerationQueue'!$AZ$5:$AZ$410,$B362,'Grid GenerationQueue'!$BA$5:$BA$410,$C362,'Grid GenerationQueue'!$BJ$5:$BJ$410,"Executed",'Grid GenerationQueue'!$BD$5:$BD$410,"&lt;="&amp;$BE$3)</f>
        <v>0</v>
      </c>
      <c r="BW362">
        <f>SUMIFS('Grid GenerationQueue'!AM$5:AM$410,'Grid GenerationQueue'!$AZ$5:$AZ$410,$B362,'Grid GenerationQueue'!$BA$5:$BA$410,$C362,'Grid GenerationQueue'!$BJ$5:$BJ$410,"Executed",'Grid GenerationQueue'!$BD$5:$BD$410,"&lt;="&amp;$BE$3)</f>
        <v>0</v>
      </c>
      <c r="BX362">
        <f>SUMIFS('Grid GenerationQueue'!AN$5:AN$410,'Grid GenerationQueue'!$AZ$5:$AZ$410,$B362,'Grid GenerationQueue'!$BA$5:$BA$410,$C362,'Grid GenerationQueue'!$BJ$5:$BJ$410,"Executed",'Grid GenerationQueue'!$BD$5:$BD$410,"&lt;="&amp;$BE$3)</f>
        <v>0</v>
      </c>
      <c r="BY362">
        <f>SUMIFS('Grid GenerationQueue'!AO$5:AO$410,'Grid GenerationQueue'!$AZ$5:$AZ$410,$B362,'Grid GenerationQueue'!$BA$5:$BA$410,$C362,'Grid GenerationQueue'!$BJ$5:$BJ$410,"Executed",'Grid GenerationQueue'!$BD$5:$BD$410,"&lt;="&amp;$BE$3)</f>
        <v>0</v>
      </c>
      <c r="BZ362">
        <f>SUMIFS('Grid GenerationQueue'!AP$5:AP$410,'Grid GenerationQueue'!$AZ$5:$AZ$410,$B362,'Grid GenerationQueue'!$BA$5:$BA$410,$C362,'Grid GenerationQueue'!$BJ$5:$BJ$410,"Executed",'Grid GenerationQueue'!$BD$5:$BD$410,"&lt;="&amp;$BE$3)</f>
        <v>0</v>
      </c>
      <c r="CA362">
        <f>SUMIFS('Grid GenerationQueue'!AQ$5:AQ$410,'Grid GenerationQueue'!$AZ$5:$AZ$410,$B362,'Grid GenerationQueue'!$BA$5:$BA$410,$C362,'Grid GenerationQueue'!$BJ$5:$BJ$410,"Executed",'Grid GenerationQueue'!$BD$5:$BD$410,"&lt;="&amp;$BE$3)</f>
        <v>0</v>
      </c>
      <c r="CB362">
        <f>SUMIFS('Grid GenerationQueue'!AR$5:AR$410,'Grid GenerationQueue'!$AZ$5:$AZ$410,$B362,'Grid GenerationQueue'!$BA$5:$BA$410,$C362,'Grid GenerationQueue'!$BJ$5:$BJ$410,"Executed",'Grid GenerationQueue'!$BD$5:$BD$410,"&lt;="&amp;$BE$3)</f>
        <v>0</v>
      </c>
      <c r="CD362">
        <f>SUMIFS('Grid GenerationQueue'!AG$5:AG$410,'Grid GenerationQueue'!$AZ$5:$AZ$410,$B362,'Grid GenerationQueue'!$BA$5:$BA$410,$C362,'Grid GenerationQueue'!$BH$5:$BH$410,"&lt;&gt;"&amp;"",'Grid GenerationQueue'!$BD$5:$BD$410,"&lt;="&amp;$BE$3)</f>
        <v>0</v>
      </c>
      <c r="CE362">
        <f>SUMIFS('Grid GenerationQueue'!AH$5:AH$410,'Grid GenerationQueue'!$AZ$5:$AZ$410,$B362,'Grid GenerationQueue'!$BA$5:$BA$410,$C362,'Grid GenerationQueue'!$BH$5:$BH$410,"&lt;&gt;"&amp;"",'Grid GenerationQueue'!$BD$5:$BD$410,"&lt;="&amp;$BE$3)</f>
        <v>0</v>
      </c>
      <c r="CF362">
        <f>SUMIFS('Grid GenerationQueue'!AI$5:AI$410,'Grid GenerationQueue'!$AZ$5:$AZ$410,$B362,'Grid GenerationQueue'!$BA$5:$BA$410,$C362,'Grid GenerationQueue'!$BH$5:$BH$410,"&lt;&gt;"&amp;"",'Grid GenerationQueue'!$BD$5:$BD$410,"&lt;="&amp;$BE$3)</f>
        <v>0</v>
      </c>
      <c r="CG362">
        <f>SUMIFS('Grid GenerationQueue'!AJ$5:AJ$410,'Grid GenerationQueue'!$AZ$5:$AZ$410,$B362,'Grid GenerationQueue'!$BA$5:$BA$410,$C362,'Grid GenerationQueue'!$BH$5:$BH$410,"&lt;&gt;"&amp;"",'Grid GenerationQueue'!$BD$5:$BD$410,"&lt;="&amp;$BE$3)</f>
        <v>0</v>
      </c>
      <c r="CH362">
        <f>SUMIFS('Grid GenerationQueue'!AK$5:AK$410,'Grid GenerationQueue'!$AZ$5:$AZ$410,$B362,'Grid GenerationQueue'!$BA$5:$BA$410,$C362,'Grid GenerationQueue'!$BH$5:$BH$410,"&lt;&gt;"&amp;"",'Grid GenerationQueue'!$BD$5:$BD$410,"&lt;="&amp;$BE$3)</f>
        <v>0</v>
      </c>
      <c r="CI362">
        <f>SUMIFS('Grid GenerationQueue'!AL$5:AL$410,'Grid GenerationQueue'!$AZ$5:$AZ$410,$B362,'Grid GenerationQueue'!$BA$5:$BA$410,$C362,'Grid GenerationQueue'!$BH$5:$BH$410,"&lt;&gt;"&amp;"",'Grid GenerationQueue'!$BD$5:$BD$410,"&lt;="&amp;$BE$3)</f>
        <v>0</v>
      </c>
      <c r="CJ362">
        <f>SUMIFS('Grid GenerationQueue'!AM$5:AM$410,'Grid GenerationQueue'!$AZ$5:$AZ$410,$B362,'Grid GenerationQueue'!$BA$5:$BA$410,$C362,'Grid GenerationQueue'!$BH$5:$BH$410,"&lt;&gt;"&amp;"",'Grid GenerationQueue'!$BD$5:$BD$410,"&lt;="&amp;$BE$3)</f>
        <v>0</v>
      </c>
      <c r="CK362">
        <f>SUMIFS('Grid GenerationQueue'!AN$5:AN$410,'Grid GenerationQueue'!$AZ$5:$AZ$410,$B362,'Grid GenerationQueue'!$BA$5:$BA$410,$C362,'Grid GenerationQueue'!$BH$5:$BH$410,"&lt;&gt;"&amp;"",'Grid GenerationQueue'!$BD$5:$BD$410,"&lt;="&amp;$BE$3)</f>
        <v>0</v>
      </c>
      <c r="CL362">
        <f>SUMIFS('Grid GenerationQueue'!AO$5:AO$410,'Grid GenerationQueue'!$AZ$5:$AZ$410,$B362,'Grid GenerationQueue'!$BA$5:$BA$410,$C362,'Grid GenerationQueue'!$BH$5:$BH$410,"&lt;&gt;"&amp;"",'Grid GenerationQueue'!$BD$5:$BD$410,"&lt;="&amp;$BE$3)</f>
        <v>0</v>
      </c>
      <c r="CM362">
        <f>SUMIFS('Grid GenerationQueue'!AP$5:AP$410,'Grid GenerationQueue'!$AZ$5:$AZ$410,$B362,'Grid GenerationQueue'!$BA$5:$BA$410,$C362,'Grid GenerationQueue'!$BH$5:$BH$410,"&lt;&gt;"&amp;"",'Grid GenerationQueue'!$BD$5:$BD$410,"&lt;="&amp;$BE$3)</f>
        <v>0</v>
      </c>
      <c r="CN362">
        <f>SUMIFS('Grid GenerationQueue'!AQ$5:AQ$410,'Grid GenerationQueue'!$AZ$5:$AZ$410,$B362,'Grid GenerationQueue'!$BA$5:$BA$410,$C362,'Grid GenerationQueue'!$BH$5:$BH$410,"&lt;&gt;"&amp;"",'Grid GenerationQueue'!$BD$5:$BD$410,"&lt;="&amp;$BE$3)</f>
        <v>0</v>
      </c>
      <c r="CO362">
        <f>SUMIFS('Grid GenerationQueue'!AR$5:AR$410,'Grid GenerationQueue'!$AZ$5:$AZ$410,$B362,'Grid GenerationQueue'!$BA$5:$BA$410,$C362,'Grid GenerationQueue'!$BH$5:$BH$410,"&lt;&gt;"&amp;"",'Grid GenerationQueue'!$BD$5:$BD$410,"&lt;="&amp;$BE$3)</f>
        <v>0</v>
      </c>
      <c r="CQ362">
        <f>SUMIFS('Grid GenerationQueue'!AG$5:AG$410,'Grid GenerationQueue'!$AZ$5:$AZ$410,$B362,'Grid GenerationQueue'!$BA$5:$BA$410,$C362,'Grid GenerationQueue'!$BK$5:$BK$410,"&gt;0",'Grid GenerationQueue'!$BD$5:$BD$410,"&lt;="&amp;$BE$3)</f>
        <v>0</v>
      </c>
      <c r="CR362">
        <f>SUMIFS('Grid GenerationQueue'!AH$5:AH$410,'Grid GenerationQueue'!$AZ$5:$AZ$410,$B362,'Grid GenerationQueue'!$BA$5:$BA$410,$C362,'Grid GenerationQueue'!$BK$5:$BK$410,"&gt;0",'Grid GenerationQueue'!$BD$5:$BD$410,"&lt;="&amp;$BE$3)</f>
        <v>0</v>
      </c>
      <c r="CS362">
        <f>SUMIFS('Grid GenerationQueue'!AI$5:AI$410,'Grid GenerationQueue'!$AZ$5:$AZ$410,$B362,'Grid GenerationQueue'!$BA$5:$BA$410,$C362,'Grid GenerationQueue'!$BK$5:$BK$410,"&gt;0",'Grid GenerationQueue'!$BD$5:$BD$410,"&lt;="&amp;$BE$3)</f>
        <v>0</v>
      </c>
      <c r="CT362">
        <f>SUMIFS('Grid GenerationQueue'!AJ$5:AJ$410,'Grid GenerationQueue'!$AZ$5:$AZ$410,$B362,'Grid GenerationQueue'!$BA$5:$BA$410,$C362,'Grid GenerationQueue'!$BK$5:$BK$410,"&gt;0",'Grid GenerationQueue'!$BD$5:$BD$410,"&lt;="&amp;$BE$3)</f>
        <v>0</v>
      </c>
      <c r="CU362">
        <f>SUMIFS('Grid GenerationQueue'!AK$5:AK$410,'Grid GenerationQueue'!$AZ$5:$AZ$410,$B362,'Grid GenerationQueue'!$BA$5:$BA$410,$C362,'Grid GenerationQueue'!$BK$5:$BK$410,"&gt;0",'Grid GenerationQueue'!$BD$5:$BD$410,"&lt;="&amp;$BE$3)</f>
        <v>0</v>
      </c>
      <c r="CV362">
        <f>SUMIFS('Grid GenerationQueue'!AL$5:AL$410,'Grid GenerationQueue'!$AZ$5:$AZ$410,$B362,'Grid GenerationQueue'!$BA$5:$BA$410,$C362,'Grid GenerationQueue'!$BK$5:$BK$410,"&gt;0",'Grid GenerationQueue'!$BD$5:$BD$410,"&lt;="&amp;$BE$3)</f>
        <v>0</v>
      </c>
      <c r="CW362">
        <f>SUMIFS('Grid GenerationQueue'!AM$5:AM$410,'Grid GenerationQueue'!$AZ$5:$AZ$410,$B362,'Grid GenerationQueue'!$BA$5:$BA$410,$C362,'Grid GenerationQueue'!$BK$5:$BK$410,"&gt;0",'Grid GenerationQueue'!$BD$5:$BD$410,"&lt;="&amp;$BE$3)</f>
        <v>0</v>
      </c>
      <c r="CX362">
        <f>SUMIFS('Grid GenerationQueue'!AN$5:AN$410,'Grid GenerationQueue'!$AZ$5:$AZ$410,$B362,'Grid GenerationQueue'!$BA$5:$BA$410,$C362,'Grid GenerationQueue'!$BK$5:$BK$410,"&gt;0",'Grid GenerationQueue'!$BD$5:$BD$410,"&lt;="&amp;$BE$3)</f>
        <v>0</v>
      </c>
      <c r="CY362">
        <f>SUMIFS('Grid GenerationQueue'!AO$5:AO$410,'Grid GenerationQueue'!$AZ$5:$AZ$410,$B362,'Grid GenerationQueue'!$BA$5:$BA$410,$C362,'Grid GenerationQueue'!$BK$5:$BK$410,"&gt;0",'Grid GenerationQueue'!$BD$5:$BD$410,"&lt;="&amp;$BE$3)</f>
        <v>0</v>
      </c>
      <c r="CZ362">
        <f>SUMIFS('Grid GenerationQueue'!AP$5:AP$410,'Grid GenerationQueue'!$AZ$5:$AZ$410,$B362,'Grid GenerationQueue'!$BA$5:$BA$410,$C362,'Grid GenerationQueue'!$BK$5:$BK$410,"&gt;0",'Grid GenerationQueue'!$BD$5:$BD$410,"&lt;="&amp;$BE$3)</f>
        <v>0</v>
      </c>
      <c r="DA362">
        <f>SUMIFS('Grid GenerationQueue'!AQ$5:AQ$410,'Grid GenerationQueue'!$AZ$5:$AZ$410,$B362,'Grid GenerationQueue'!$BA$5:$BA$410,$C362,'Grid GenerationQueue'!$BK$5:$BK$410,"&gt;0",'Grid GenerationQueue'!$BD$5:$BD$410,"&lt;="&amp;$BE$3)</f>
        <v>0</v>
      </c>
      <c r="DB362">
        <f>SUMIFS('Grid GenerationQueue'!AR$5:AR$410,'Grid GenerationQueue'!$AZ$5:$AZ$410,$B362,'Grid GenerationQueue'!$BA$5:$BA$410,$C362,'Grid GenerationQueue'!$BK$5:$BK$410,"&gt;0",'Grid GenerationQueue'!$BD$5:$BD$410,"&lt;="&amp;$BE$3)</f>
        <v>0</v>
      </c>
    </row>
    <row r="363" spans="1:106" x14ac:dyDescent="0.35">
      <c r="A363" t="s">
        <v>4748</v>
      </c>
      <c r="B363" t="s">
        <v>4929</v>
      </c>
      <c r="C363">
        <v>115</v>
      </c>
      <c r="D363">
        <f>SUMIFS('Grid GenerationQueue'!AG$5:AG$410,'Grid GenerationQueue'!$AZ$5:$AZ$410,$B363,'Grid GenerationQueue'!$BA$5:$BA$410,$C363)</f>
        <v>0</v>
      </c>
      <c r="E363">
        <f>SUMIFS('Grid GenerationQueue'!AH$5:AH$410,'Grid GenerationQueue'!$AZ$5:$AZ$410,$B363,'Grid GenerationQueue'!$BA$5:$BA$410,$C363)</f>
        <v>0</v>
      </c>
      <c r="F363">
        <f>SUMIFS('Grid GenerationQueue'!AI$5:AI$410,'Grid GenerationQueue'!$AZ$5:$AZ$410,$B363,'Grid GenerationQueue'!$BA$5:$BA$410,$C363)</f>
        <v>0</v>
      </c>
      <c r="G363">
        <f>SUMIFS('Grid GenerationQueue'!AJ$5:AJ$410,'Grid GenerationQueue'!$AZ$5:$AZ$410,$B363,'Grid GenerationQueue'!$BA$5:$BA$410,$C363)</f>
        <v>0</v>
      </c>
      <c r="H363">
        <f>SUMIFS('Grid GenerationQueue'!AK$5:AK$410,'Grid GenerationQueue'!$AZ$5:$AZ$410,$B363,'Grid GenerationQueue'!$BA$5:$BA$410,$C363)</f>
        <v>0</v>
      </c>
      <c r="I363">
        <f>SUMIFS('Grid GenerationQueue'!AL$5:AL$410,'Grid GenerationQueue'!$AZ$5:$AZ$410,$B363,'Grid GenerationQueue'!$BA$5:$BA$410,$C363)</f>
        <v>0</v>
      </c>
      <c r="J363">
        <f>SUMIFS('Grid GenerationQueue'!AM$5:AM$410,'Grid GenerationQueue'!$AZ$5:$AZ$410,$B363,'Grid GenerationQueue'!$BA$5:$BA$410,$C363)</f>
        <v>0</v>
      </c>
      <c r="K363">
        <f>SUMIFS('Grid GenerationQueue'!AN$5:AN$410,'Grid GenerationQueue'!$AZ$5:$AZ$410,$B363,'Grid GenerationQueue'!$BA$5:$BA$410,$C363)</f>
        <v>0</v>
      </c>
      <c r="L363">
        <f>SUMIFS('Grid GenerationQueue'!AO$5:AO$410,'Grid GenerationQueue'!$AZ$5:$AZ$410,$B363,'Grid GenerationQueue'!$BA$5:$BA$410,$C363)</f>
        <v>0</v>
      </c>
      <c r="M363">
        <f>SUMIFS('Grid GenerationQueue'!AP$5:AP$410,'Grid GenerationQueue'!$AZ$5:$AZ$410,$B363,'Grid GenerationQueue'!$BA$5:$BA$410,$C363)</f>
        <v>0</v>
      </c>
      <c r="N363">
        <f>SUMIFS('Grid GenerationQueue'!AQ$5:AQ$410,'Grid GenerationQueue'!$AZ$5:$AZ$410,$B363,'Grid GenerationQueue'!$BA$5:$BA$410,$C363)</f>
        <v>0</v>
      </c>
      <c r="O363">
        <f>SUMIFS('Grid GenerationQueue'!AR$5:AR$410,'Grid GenerationQueue'!$AZ$5:$AZ$410,$B363,'Grid GenerationQueue'!$BA$5:$BA$410,$C363)</f>
        <v>0</v>
      </c>
      <c r="Q363">
        <f>SUMIFS('Grid GenerationQueue'!AG$5:AG$410,'Grid GenerationQueue'!$AZ$5:$AZ$410,$B363,'Grid GenerationQueue'!$BA$5:$BA$410,$C363,'Grid GenerationQueue'!$BJ$5:$BJ$410,"Executed")</f>
        <v>0</v>
      </c>
      <c r="R363">
        <f>SUMIFS('Grid GenerationQueue'!AH$5:AH$410,'Grid GenerationQueue'!$AZ$5:$AZ$410,$B363,'Grid GenerationQueue'!$BA$5:$BA$410,$C363,'Grid GenerationQueue'!$BJ$5:$BJ$410,"Executed")</f>
        <v>0</v>
      </c>
      <c r="S363">
        <f>SUMIFS('Grid GenerationQueue'!AI$5:AI$410,'Grid GenerationQueue'!$AZ$5:$AZ$410,$B363,'Grid GenerationQueue'!$BA$5:$BA$410,$C363,'Grid GenerationQueue'!$BJ$5:$BJ$410,"Executed")</f>
        <v>0</v>
      </c>
      <c r="T363">
        <f>SUMIFS('Grid GenerationQueue'!AJ$5:AJ$410,'Grid GenerationQueue'!$AZ$5:$AZ$410,$B363,'Grid GenerationQueue'!$BA$5:$BA$410,$C363,'Grid GenerationQueue'!$BJ$5:$BJ$410,"Executed")</f>
        <v>0</v>
      </c>
      <c r="U363">
        <f>SUMIFS('Grid GenerationQueue'!AK$5:AK$410,'Grid GenerationQueue'!$AZ$5:$AZ$410,$B363,'Grid GenerationQueue'!$BA$5:$BA$410,$C363,'Grid GenerationQueue'!$BJ$5:$BJ$410,"Executed")</f>
        <v>0</v>
      </c>
      <c r="V363">
        <f>SUMIFS('Grid GenerationQueue'!AL$5:AL$410,'Grid GenerationQueue'!$AZ$5:$AZ$410,$B363,'Grid GenerationQueue'!$BA$5:$BA$410,$C363,'Grid GenerationQueue'!$BJ$5:$BJ$410,"Executed")</f>
        <v>0</v>
      </c>
      <c r="W363">
        <f>SUMIFS('Grid GenerationQueue'!AM$5:AM$410,'Grid GenerationQueue'!$AZ$5:$AZ$410,$B363,'Grid GenerationQueue'!$BA$5:$BA$410,$C363,'Grid GenerationQueue'!$BJ$5:$BJ$410,"Executed")</f>
        <v>0</v>
      </c>
      <c r="X363">
        <f>SUMIFS('Grid GenerationQueue'!AN$5:AN$410,'Grid GenerationQueue'!$AZ$5:$AZ$410,$B363,'Grid GenerationQueue'!$BA$5:$BA$410,$C363,'Grid GenerationQueue'!$BJ$5:$BJ$410,"Executed")</f>
        <v>0</v>
      </c>
      <c r="Y363">
        <f>SUMIFS('Grid GenerationQueue'!AO$5:AO$410,'Grid GenerationQueue'!$AZ$5:$AZ$410,$B363,'Grid GenerationQueue'!$BA$5:$BA$410,$C363,'Grid GenerationQueue'!$BJ$5:$BJ$410,"Executed")</f>
        <v>0</v>
      </c>
      <c r="Z363">
        <f>SUMIFS('Grid GenerationQueue'!AP$5:AP$410,'Grid GenerationQueue'!$AZ$5:$AZ$410,$B363,'Grid GenerationQueue'!$BA$5:$BA$410,$C363,'Grid GenerationQueue'!$BJ$5:$BJ$410,"Executed")</f>
        <v>0</v>
      </c>
      <c r="AA363">
        <f>SUMIFS('Grid GenerationQueue'!AQ$5:AQ$410,'Grid GenerationQueue'!$AZ$5:$AZ$410,$B363,'Grid GenerationQueue'!$BA$5:$BA$410,$C363,'Grid GenerationQueue'!$BJ$5:$BJ$410,"Executed")</f>
        <v>0</v>
      </c>
      <c r="AB363">
        <f>SUMIFS('Grid GenerationQueue'!AR$5:AR$410,'Grid GenerationQueue'!$AZ$5:$AZ$410,$B363,'Grid GenerationQueue'!$BA$5:$BA$410,$C363,'Grid GenerationQueue'!$BJ$5:$BJ$410,"Executed")</f>
        <v>0</v>
      </c>
      <c r="AD363">
        <f>SUMIFS('Grid GenerationQueue'!AG$5:AG$410,'Grid GenerationQueue'!$AZ$5:$AZ$410,$B363,'Grid GenerationQueue'!$BA$5:$BA$410,$C363,'Grid GenerationQueue'!$BH$5:$BH$410,"&lt;&gt;"&amp;"")+SUMIFS('Grid GenerationQueue'!AG$5:AG$410,'Grid GenerationQueue'!$AZ$5:$AZ$410,$B363,'Grid GenerationQueue'!$BA$5:$BA$410,$C363,'Grid GenerationQueue'!$BH$5:$BH$410,"",'Grid GenerationQueue'!$AC$5:$AC$410,1)</f>
        <v>0</v>
      </c>
      <c r="AE363">
        <f>SUMIFS('Grid GenerationQueue'!AH$5:AH$410,'Grid GenerationQueue'!$AZ$5:$AZ$410,$B363,'Grid GenerationQueue'!$BA$5:$BA$410,$C363,'Grid GenerationQueue'!$BH$5:$BH$410,"&lt;&gt;"&amp;"")+SUMIFS('Grid GenerationQueue'!AH$5:AH$410,'Grid GenerationQueue'!$AZ$5:$AZ$410,$B363,'Grid GenerationQueue'!$BA$5:$BA$410,$C363,'Grid GenerationQueue'!$BH$5:$BH$410,"",'Grid GenerationQueue'!$AC$5:$AC$410,1)</f>
        <v>0</v>
      </c>
      <c r="AF363">
        <f>SUMIFS('Grid GenerationQueue'!AI$5:AI$410,'Grid GenerationQueue'!$AZ$5:$AZ$410,$B363,'Grid GenerationQueue'!$BA$5:$BA$410,$C363,'Grid GenerationQueue'!$BH$5:$BH$410,"&lt;&gt;"&amp;"")+SUMIFS('Grid GenerationQueue'!AI$5:AI$410,'Grid GenerationQueue'!$AZ$5:$AZ$410,$B363,'Grid GenerationQueue'!$BA$5:$BA$410,$C363,'Grid GenerationQueue'!$BH$5:$BH$410,"",'Grid GenerationQueue'!$AC$5:$AC$410,1)</f>
        <v>0</v>
      </c>
      <c r="AG363">
        <f>SUMIFS('Grid GenerationQueue'!AJ$5:AJ$410,'Grid GenerationQueue'!$AZ$5:$AZ$410,$B363,'Grid GenerationQueue'!$BA$5:$BA$410,$C363,'Grid GenerationQueue'!$BH$5:$BH$410,"&lt;&gt;"&amp;"")+SUMIFS('Grid GenerationQueue'!AJ$5:AJ$410,'Grid GenerationQueue'!$AZ$5:$AZ$410,$B363,'Grid GenerationQueue'!$BA$5:$BA$410,$C363,'Grid GenerationQueue'!$BH$5:$BH$410,"",'Grid GenerationQueue'!$AC$5:$AC$410,1)</f>
        <v>0</v>
      </c>
      <c r="AH363">
        <f>SUMIFS('Grid GenerationQueue'!AK$5:AK$410,'Grid GenerationQueue'!$AZ$5:$AZ$410,$B363,'Grid GenerationQueue'!$BA$5:$BA$410,$C363,'Grid GenerationQueue'!$BH$5:$BH$410,"&lt;&gt;"&amp;"")+SUMIFS('Grid GenerationQueue'!AK$5:AK$410,'Grid GenerationQueue'!$AZ$5:$AZ$410,$B363,'Grid GenerationQueue'!$BA$5:$BA$410,$C363,'Grid GenerationQueue'!$BH$5:$BH$410,"",'Grid GenerationQueue'!$AC$5:$AC$410,1)</f>
        <v>0</v>
      </c>
      <c r="AI363">
        <f>SUMIFS('Grid GenerationQueue'!AL$5:AL$410,'Grid GenerationQueue'!$AZ$5:$AZ$410,$B363,'Grid GenerationQueue'!$BA$5:$BA$410,$C363,'Grid GenerationQueue'!$BH$5:$BH$410,"&lt;&gt;"&amp;"")+SUMIFS('Grid GenerationQueue'!AL$5:AL$410,'Grid GenerationQueue'!$AZ$5:$AZ$410,$B363,'Grid GenerationQueue'!$BA$5:$BA$410,$C363,'Grid GenerationQueue'!$BH$5:$BH$410,"",'Grid GenerationQueue'!$AC$5:$AC$410,1)</f>
        <v>0</v>
      </c>
      <c r="AJ363">
        <f>SUMIFS('Grid GenerationQueue'!AM$5:AM$410,'Grid GenerationQueue'!$AZ$5:$AZ$410,$B363,'Grid GenerationQueue'!$BA$5:$BA$410,$C363,'Grid GenerationQueue'!$BH$5:$BH$410,"&lt;&gt;"&amp;"")+SUMIFS('Grid GenerationQueue'!AM$5:AM$410,'Grid GenerationQueue'!$AZ$5:$AZ$410,$B363,'Grid GenerationQueue'!$BA$5:$BA$410,$C363,'Grid GenerationQueue'!$BH$5:$BH$410,"",'Grid GenerationQueue'!$AC$5:$AC$410,1)</f>
        <v>0</v>
      </c>
      <c r="AK363">
        <f>SUMIFS('Grid GenerationQueue'!AN$5:AN$410,'Grid GenerationQueue'!$AZ$5:$AZ$410,$B363,'Grid GenerationQueue'!$BA$5:$BA$410,$C363,'Grid GenerationQueue'!$BH$5:$BH$410,"&lt;&gt;"&amp;"")+SUMIFS('Grid GenerationQueue'!AN$5:AN$410,'Grid GenerationQueue'!$AZ$5:$AZ$410,$B363,'Grid GenerationQueue'!$BA$5:$BA$410,$C363,'Grid GenerationQueue'!$BH$5:$BH$410,"",'Grid GenerationQueue'!$AC$5:$AC$410,1)</f>
        <v>0</v>
      </c>
      <c r="AL363">
        <f>SUMIFS('Grid GenerationQueue'!AO$5:AO$410,'Grid GenerationQueue'!$AZ$5:$AZ$410,$B363,'Grid GenerationQueue'!$BA$5:$BA$410,$C363,'Grid GenerationQueue'!$BH$5:$BH$410,"&lt;&gt;"&amp;"")+SUMIFS('Grid GenerationQueue'!AO$5:AO$410,'Grid GenerationQueue'!$AZ$5:$AZ$410,$B363,'Grid GenerationQueue'!$BA$5:$BA$410,$C363,'Grid GenerationQueue'!$BH$5:$BH$410,"",'Grid GenerationQueue'!$AC$5:$AC$410,1)</f>
        <v>0</v>
      </c>
      <c r="AM363">
        <f>SUMIFS('Grid GenerationQueue'!AP$5:AP$410,'Grid GenerationQueue'!$AZ$5:$AZ$410,$B363,'Grid GenerationQueue'!$BA$5:$BA$410,$C363,'Grid GenerationQueue'!$BH$5:$BH$410,"&lt;&gt;"&amp;"")+SUMIFS('Grid GenerationQueue'!AP$5:AP$410,'Grid GenerationQueue'!$AZ$5:$AZ$410,$B363,'Grid GenerationQueue'!$BA$5:$BA$410,$C363,'Grid GenerationQueue'!$BH$5:$BH$410,"",'Grid GenerationQueue'!$AC$5:$AC$410,1)</f>
        <v>0</v>
      </c>
      <c r="AN363">
        <f>SUMIFS('Grid GenerationQueue'!AQ$5:AQ$410,'Grid GenerationQueue'!$AZ$5:$AZ$410,$B363,'Grid GenerationQueue'!$BA$5:$BA$410,$C363,'Grid GenerationQueue'!$BH$5:$BH$410,"&lt;&gt;"&amp;"")+SUMIFS('Grid GenerationQueue'!AQ$5:AQ$410,'Grid GenerationQueue'!$AZ$5:$AZ$410,$B363,'Grid GenerationQueue'!$BA$5:$BA$410,$C363,'Grid GenerationQueue'!$BH$5:$BH$410,"",'Grid GenerationQueue'!$AC$5:$AC$410,1)</f>
        <v>0</v>
      </c>
      <c r="AO363">
        <f>SUMIFS('Grid GenerationQueue'!AR$5:AR$410,'Grid GenerationQueue'!$AZ$5:$AZ$410,$B363,'Grid GenerationQueue'!$BA$5:$BA$410,$C363,'Grid GenerationQueue'!$BH$5:$BH$410,"&lt;&gt;"&amp;"")+SUMIFS('Grid GenerationQueue'!AR$5:AR$410,'Grid GenerationQueue'!$AZ$5:$AZ$410,$B363,'Grid GenerationQueue'!$BA$5:$BA$410,$C363,'Grid GenerationQueue'!$BH$5:$BH$410,"",'Grid GenerationQueue'!$AC$5:$AC$410,1)</f>
        <v>0</v>
      </c>
      <c r="AQ363">
        <f>SUMIFS('Grid GenerationQueue'!AG$5:AG$410,'Grid GenerationQueue'!$AZ$5:$AZ$410,$B363,'Grid GenerationQueue'!$BA$5:$BA$410,$C363,'Grid GenerationQueue'!$BK$5:$BK$410,"&gt;0")</f>
        <v>0</v>
      </c>
      <c r="AR363">
        <f>SUMIFS('Grid GenerationQueue'!AH$5:AH$410,'Grid GenerationQueue'!$AZ$5:$AZ$410,$B363,'Grid GenerationQueue'!$BA$5:$BA$410,$C363,'Grid GenerationQueue'!$BK$5:$BK$410,"&gt;0")</f>
        <v>0</v>
      </c>
      <c r="AS363">
        <f>SUMIFS('Grid GenerationQueue'!AI$5:AI$410,'Grid GenerationQueue'!$AZ$5:$AZ$410,$B363,'Grid GenerationQueue'!$BA$5:$BA$410,$C363,'Grid GenerationQueue'!$BK$5:$BK$410,"&gt;0")</f>
        <v>0</v>
      </c>
      <c r="AT363">
        <f>SUMIFS('Grid GenerationQueue'!AJ$5:AJ$410,'Grid GenerationQueue'!$AZ$5:$AZ$410,$B363,'Grid GenerationQueue'!$BA$5:$BA$410,$C363,'Grid GenerationQueue'!$BK$5:$BK$410,"&gt;0")</f>
        <v>0</v>
      </c>
      <c r="AU363">
        <f>SUMIFS('Grid GenerationQueue'!AK$5:AK$410,'Grid GenerationQueue'!$AZ$5:$AZ$410,$B363,'Grid GenerationQueue'!$BA$5:$BA$410,$C363,'Grid GenerationQueue'!$BK$5:$BK$410,"&gt;0")</f>
        <v>0</v>
      </c>
      <c r="AV363">
        <f>SUMIFS('Grid GenerationQueue'!AL$5:AL$410,'Grid GenerationQueue'!$AZ$5:$AZ$410,$B363,'Grid GenerationQueue'!$BA$5:$BA$410,$C363,'Grid GenerationQueue'!$BK$5:$BK$410,"&gt;0")</f>
        <v>0</v>
      </c>
      <c r="AW363">
        <f>SUMIFS('Grid GenerationQueue'!AM$5:AM$410,'Grid GenerationQueue'!$AZ$5:$AZ$410,$B363,'Grid GenerationQueue'!$BA$5:$BA$410,$C363,'Grid GenerationQueue'!$BK$5:$BK$410,"&gt;0")</f>
        <v>0</v>
      </c>
      <c r="AX363">
        <f>SUMIFS('Grid GenerationQueue'!AN$5:AN$410,'Grid GenerationQueue'!$AZ$5:$AZ$410,$B363,'Grid GenerationQueue'!$BA$5:$BA$410,$C363,'Grid GenerationQueue'!$BK$5:$BK$410,"&gt;0")</f>
        <v>0</v>
      </c>
      <c r="AY363">
        <f>SUMIFS('Grid GenerationQueue'!AO$5:AO$410,'Grid GenerationQueue'!$AZ$5:$AZ$410,$B363,'Grid GenerationQueue'!$BA$5:$BA$410,$C363,'Grid GenerationQueue'!$BK$5:$BK$410,"&gt;0")</f>
        <v>0</v>
      </c>
      <c r="AZ363">
        <f>SUMIFS('Grid GenerationQueue'!AP$5:AP$410,'Grid GenerationQueue'!$AZ$5:$AZ$410,$B363,'Grid GenerationQueue'!$BA$5:$BA$410,$C363,'Grid GenerationQueue'!$BK$5:$BK$410,"&gt;0")</f>
        <v>0</v>
      </c>
      <c r="BA363">
        <f>SUMIFS('Grid GenerationQueue'!AQ$5:AQ$410,'Grid GenerationQueue'!$AZ$5:$AZ$410,$B363,'Grid GenerationQueue'!$BA$5:$BA$410,$C363,'Grid GenerationQueue'!$BK$5:$BK$410,"&gt;0")</f>
        <v>0</v>
      </c>
      <c r="BB363">
        <f>SUMIFS('Grid GenerationQueue'!AR$5:AR$410,'Grid GenerationQueue'!$AZ$5:$AZ$410,$B363,'Grid GenerationQueue'!$BA$5:$BA$410,$C363,'Grid GenerationQueue'!$BK$5:$BK$410,"&gt;0")</f>
        <v>0</v>
      </c>
      <c r="BD363">
        <f>SUMIFS('Grid GenerationQueue'!AG$5:AG$410,'Grid GenerationQueue'!$AZ$5:$AZ$410,$B363,'Grid GenerationQueue'!$BA$5:$BA$410,$C363,'Grid GenerationQueue'!$BD$5:$BD$410,"&lt;="&amp;$BE$3)</f>
        <v>0</v>
      </c>
      <c r="BE363">
        <f>SUMIFS('Grid GenerationQueue'!AH$5:AH$410,'Grid GenerationQueue'!$AZ$5:$AZ$410,$B363,'Grid GenerationQueue'!$BA$5:$BA$410,$C363,'Grid GenerationQueue'!$BD$5:$BD$410,"&lt;="&amp;$BE$3)</f>
        <v>0</v>
      </c>
      <c r="BF363">
        <f>SUMIFS('Grid GenerationQueue'!AI$5:AI$410,'Grid GenerationQueue'!$AZ$5:$AZ$410,$B363,'Grid GenerationQueue'!$BA$5:$BA$410,$C363,'Grid GenerationQueue'!$BD$5:$BD$410,"&lt;="&amp;$BE$3)</f>
        <v>0</v>
      </c>
      <c r="BG363">
        <f>SUMIFS('Grid GenerationQueue'!AJ$5:AJ$410,'Grid GenerationQueue'!$AZ$5:$AZ$410,$B363,'Grid GenerationQueue'!$BA$5:$BA$410,$C363,'Grid GenerationQueue'!$BD$5:$BD$410,"&lt;="&amp;$BE$3)</f>
        <v>0</v>
      </c>
      <c r="BH363">
        <f>SUMIFS('Grid GenerationQueue'!AK$5:AK$410,'Grid GenerationQueue'!$AZ$5:$AZ$410,$B363,'Grid GenerationQueue'!$BA$5:$BA$410,$C363,'Grid GenerationQueue'!$BD$5:$BD$410,"&lt;="&amp;$BE$3)</f>
        <v>0</v>
      </c>
      <c r="BI363">
        <f>SUMIFS('Grid GenerationQueue'!AL$5:AL$410,'Grid GenerationQueue'!$AZ$5:$AZ$410,$B363,'Grid GenerationQueue'!$BA$5:$BA$410,$C363,'Grid GenerationQueue'!$BD$5:$BD$410,"&lt;="&amp;$BE$3)</f>
        <v>0</v>
      </c>
      <c r="BJ363">
        <f>SUMIFS('Grid GenerationQueue'!AM$5:AM$410,'Grid GenerationQueue'!$AZ$5:$AZ$410,$B363,'Grid GenerationQueue'!$BA$5:$BA$410,$C363,'Grid GenerationQueue'!$BD$5:$BD$410,"&lt;="&amp;$BE$3)</f>
        <v>0</v>
      </c>
      <c r="BK363">
        <f>SUMIFS('Grid GenerationQueue'!AN$5:AN$410,'Grid GenerationQueue'!$AZ$5:$AZ$410,$B363,'Grid GenerationQueue'!$BA$5:$BA$410,$C363,'Grid GenerationQueue'!$BD$5:$BD$410,"&lt;="&amp;$BE$3)</f>
        <v>0</v>
      </c>
      <c r="BL363">
        <f>SUMIFS('Grid GenerationQueue'!AO$5:AO$410,'Grid GenerationQueue'!$AZ$5:$AZ$410,$B363,'Grid GenerationQueue'!$BA$5:$BA$410,$C363,'Grid GenerationQueue'!$BD$5:$BD$410,"&lt;="&amp;$BE$3)</f>
        <v>0</v>
      </c>
      <c r="BM363">
        <f>SUMIFS('Grid GenerationQueue'!AP$5:AP$410,'Grid GenerationQueue'!$AZ$5:$AZ$410,$B363,'Grid GenerationQueue'!$BA$5:$BA$410,$C363,'Grid GenerationQueue'!$BD$5:$BD$410,"&lt;="&amp;$BE$3)</f>
        <v>0</v>
      </c>
      <c r="BN363">
        <f>SUMIFS('Grid GenerationQueue'!AQ$5:AQ$410,'Grid GenerationQueue'!$AZ$5:$AZ$410,$B363,'Grid GenerationQueue'!$BA$5:$BA$410,$C363,'Grid GenerationQueue'!$BD$5:$BD$410,"&lt;="&amp;$BE$3)</f>
        <v>0</v>
      </c>
      <c r="BO363">
        <f>SUMIFS('Grid GenerationQueue'!AR$5:AR$410,'Grid GenerationQueue'!$AZ$5:$AZ$410,$B363,'Grid GenerationQueue'!$BA$5:$BA$410,$C363,'Grid GenerationQueue'!$BD$5:$BD$410,"&lt;="&amp;$BE$3)</f>
        <v>0</v>
      </c>
      <c r="BQ363">
        <f>SUMIFS('Grid GenerationQueue'!AG$5:AG$410,'Grid GenerationQueue'!$AZ$5:$AZ$410,$B363,'Grid GenerationQueue'!$BA$5:$BA$410,$C363,'Grid GenerationQueue'!$BJ$5:$BJ$410,"Executed",'Grid GenerationQueue'!$BD$5:$BD$410,"&lt;="&amp;$BE$3)</f>
        <v>0</v>
      </c>
      <c r="BR363">
        <f>SUMIFS('Grid GenerationQueue'!AH$5:AH$410,'Grid GenerationQueue'!$AZ$5:$AZ$410,$B363,'Grid GenerationQueue'!$BA$5:$BA$410,$C363,'Grid GenerationQueue'!$BJ$5:$BJ$410,"Executed",'Grid GenerationQueue'!$BD$5:$BD$410,"&lt;="&amp;$BE$3)</f>
        <v>0</v>
      </c>
      <c r="BS363">
        <f>SUMIFS('Grid GenerationQueue'!AI$5:AI$410,'Grid GenerationQueue'!$AZ$5:$AZ$410,$B363,'Grid GenerationQueue'!$BA$5:$BA$410,$C363,'Grid GenerationQueue'!$BJ$5:$BJ$410,"Executed",'Grid GenerationQueue'!$BD$5:$BD$410,"&lt;="&amp;$BE$3)</f>
        <v>0</v>
      </c>
      <c r="BT363">
        <f>SUMIFS('Grid GenerationQueue'!AJ$5:AJ$410,'Grid GenerationQueue'!$AZ$5:$AZ$410,$B363,'Grid GenerationQueue'!$BA$5:$BA$410,$C363,'Grid GenerationQueue'!$BJ$5:$BJ$410,"Executed",'Grid GenerationQueue'!$BD$5:$BD$410,"&lt;="&amp;$BE$3)</f>
        <v>0</v>
      </c>
      <c r="BU363">
        <f>SUMIFS('Grid GenerationQueue'!AK$5:AK$410,'Grid GenerationQueue'!$AZ$5:$AZ$410,$B363,'Grid GenerationQueue'!$BA$5:$BA$410,$C363,'Grid GenerationQueue'!$BJ$5:$BJ$410,"Executed",'Grid GenerationQueue'!$BD$5:$BD$410,"&lt;="&amp;$BE$3)</f>
        <v>0</v>
      </c>
      <c r="BV363">
        <f>SUMIFS('Grid GenerationQueue'!AL$5:AL$410,'Grid GenerationQueue'!$AZ$5:$AZ$410,$B363,'Grid GenerationQueue'!$BA$5:$BA$410,$C363,'Grid GenerationQueue'!$BJ$5:$BJ$410,"Executed",'Grid GenerationQueue'!$BD$5:$BD$410,"&lt;="&amp;$BE$3)</f>
        <v>0</v>
      </c>
      <c r="BW363">
        <f>SUMIFS('Grid GenerationQueue'!AM$5:AM$410,'Grid GenerationQueue'!$AZ$5:$AZ$410,$B363,'Grid GenerationQueue'!$BA$5:$BA$410,$C363,'Grid GenerationQueue'!$BJ$5:$BJ$410,"Executed",'Grid GenerationQueue'!$BD$5:$BD$410,"&lt;="&amp;$BE$3)</f>
        <v>0</v>
      </c>
      <c r="BX363">
        <f>SUMIFS('Grid GenerationQueue'!AN$5:AN$410,'Grid GenerationQueue'!$AZ$5:$AZ$410,$B363,'Grid GenerationQueue'!$BA$5:$BA$410,$C363,'Grid GenerationQueue'!$BJ$5:$BJ$410,"Executed",'Grid GenerationQueue'!$BD$5:$BD$410,"&lt;="&amp;$BE$3)</f>
        <v>0</v>
      </c>
      <c r="BY363">
        <f>SUMIFS('Grid GenerationQueue'!AO$5:AO$410,'Grid GenerationQueue'!$AZ$5:$AZ$410,$B363,'Grid GenerationQueue'!$BA$5:$BA$410,$C363,'Grid GenerationQueue'!$BJ$5:$BJ$410,"Executed",'Grid GenerationQueue'!$BD$5:$BD$410,"&lt;="&amp;$BE$3)</f>
        <v>0</v>
      </c>
      <c r="BZ363">
        <f>SUMIFS('Grid GenerationQueue'!AP$5:AP$410,'Grid GenerationQueue'!$AZ$5:$AZ$410,$B363,'Grid GenerationQueue'!$BA$5:$BA$410,$C363,'Grid GenerationQueue'!$BJ$5:$BJ$410,"Executed",'Grid GenerationQueue'!$BD$5:$BD$410,"&lt;="&amp;$BE$3)</f>
        <v>0</v>
      </c>
      <c r="CA363">
        <f>SUMIFS('Grid GenerationQueue'!AQ$5:AQ$410,'Grid GenerationQueue'!$AZ$5:$AZ$410,$B363,'Grid GenerationQueue'!$BA$5:$BA$410,$C363,'Grid GenerationQueue'!$BJ$5:$BJ$410,"Executed",'Grid GenerationQueue'!$BD$5:$BD$410,"&lt;="&amp;$BE$3)</f>
        <v>0</v>
      </c>
      <c r="CB363">
        <f>SUMIFS('Grid GenerationQueue'!AR$5:AR$410,'Grid GenerationQueue'!$AZ$5:$AZ$410,$B363,'Grid GenerationQueue'!$BA$5:$BA$410,$C363,'Grid GenerationQueue'!$BJ$5:$BJ$410,"Executed",'Grid GenerationQueue'!$BD$5:$BD$410,"&lt;="&amp;$BE$3)</f>
        <v>0</v>
      </c>
      <c r="CD363">
        <f>SUMIFS('Grid GenerationQueue'!AG$5:AG$410,'Grid GenerationQueue'!$AZ$5:$AZ$410,$B363,'Grid GenerationQueue'!$BA$5:$BA$410,$C363,'Grid GenerationQueue'!$BH$5:$BH$410,"&lt;&gt;"&amp;"",'Grid GenerationQueue'!$BD$5:$BD$410,"&lt;="&amp;$BE$3)</f>
        <v>0</v>
      </c>
      <c r="CE363">
        <f>SUMIFS('Grid GenerationQueue'!AH$5:AH$410,'Grid GenerationQueue'!$AZ$5:$AZ$410,$B363,'Grid GenerationQueue'!$BA$5:$BA$410,$C363,'Grid GenerationQueue'!$BH$5:$BH$410,"&lt;&gt;"&amp;"",'Grid GenerationQueue'!$BD$5:$BD$410,"&lt;="&amp;$BE$3)</f>
        <v>0</v>
      </c>
      <c r="CF363">
        <f>SUMIFS('Grid GenerationQueue'!AI$5:AI$410,'Grid GenerationQueue'!$AZ$5:$AZ$410,$B363,'Grid GenerationQueue'!$BA$5:$BA$410,$C363,'Grid GenerationQueue'!$BH$5:$BH$410,"&lt;&gt;"&amp;"",'Grid GenerationQueue'!$BD$5:$BD$410,"&lt;="&amp;$BE$3)</f>
        <v>0</v>
      </c>
      <c r="CG363">
        <f>SUMIFS('Grid GenerationQueue'!AJ$5:AJ$410,'Grid GenerationQueue'!$AZ$5:$AZ$410,$B363,'Grid GenerationQueue'!$BA$5:$BA$410,$C363,'Grid GenerationQueue'!$BH$5:$BH$410,"&lt;&gt;"&amp;"",'Grid GenerationQueue'!$BD$5:$BD$410,"&lt;="&amp;$BE$3)</f>
        <v>0</v>
      </c>
      <c r="CH363">
        <f>SUMIFS('Grid GenerationQueue'!AK$5:AK$410,'Grid GenerationQueue'!$AZ$5:$AZ$410,$B363,'Grid GenerationQueue'!$BA$5:$BA$410,$C363,'Grid GenerationQueue'!$BH$5:$BH$410,"&lt;&gt;"&amp;"",'Grid GenerationQueue'!$BD$5:$BD$410,"&lt;="&amp;$BE$3)</f>
        <v>0</v>
      </c>
      <c r="CI363">
        <f>SUMIFS('Grid GenerationQueue'!AL$5:AL$410,'Grid GenerationQueue'!$AZ$5:$AZ$410,$B363,'Grid GenerationQueue'!$BA$5:$BA$410,$C363,'Grid GenerationQueue'!$BH$5:$BH$410,"&lt;&gt;"&amp;"",'Grid GenerationQueue'!$BD$5:$BD$410,"&lt;="&amp;$BE$3)</f>
        <v>0</v>
      </c>
      <c r="CJ363">
        <f>SUMIFS('Grid GenerationQueue'!AM$5:AM$410,'Grid GenerationQueue'!$AZ$5:$AZ$410,$B363,'Grid GenerationQueue'!$BA$5:$BA$410,$C363,'Grid GenerationQueue'!$BH$5:$BH$410,"&lt;&gt;"&amp;"",'Grid GenerationQueue'!$BD$5:$BD$410,"&lt;="&amp;$BE$3)</f>
        <v>0</v>
      </c>
      <c r="CK363">
        <f>SUMIFS('Grid GenerationQueue'!AN$5:AN$410,'Grid GenerationQueue'!$AZ$5:$AZ$410,$B363,'Grid GenerationQueue'!$BA$5:$BA$410,$C363,'Grid GenerationQueue'!$BH$5:$BH$410,"&lt;&gt;"&amp;"",'Grid GenerationQueue'!$BD$5:$BD$410,"&lt;="&amp;$BE$3)</f>
        <v>0</v>
      </c>
      <c r="CL363">
        <f>SUMIFS('Grid GenerationQueue'!AO$5:AO$410,'Grid GenerationQueue'!$AZ$5:$AZ$410,$B363,'Grid GenerationQueue'!$BA$5:$BA$410,$C363,'Grid GenerationQueue'!$BH$5:$BH$410,"&lt;&gt;"&amp;"",'Grid GenerationQueue'!$BD$5:$BD$410,"&lt;="&amp;$BE$3)</f>
        <v>0</v>
      </c>
      <c r="CM363">
        <f>SUMIFS('Grid GenerationQueue'!AP$5:AP$410,'Grid GenerationQueue'!$AZ$5:$AZ$410,$B363,'Grid GenerationQueue'!$BA$5:$BA$410,$C363,'Grid GenerationQueue'!$BH$5:$BH$410,"&lt;&gt;"&amp;"",'Grid GenerationQueue'!$BD$5:$BD$410,"&lt;="&amp;$BE$3)</f>
        <v>0</v>
      </c>
      <c r="CN363">
        <f>SUMIFS('Grid GenerationQueue'!AQ$5:AQ$410,'Grid GenerationQueue'!$AZ$5:$AZ$410,$B363,'Grid GenerationQueue'!$BA$5:$BA$410,$C363,'Grid GenerationQueue'!$BH$5:$BH$410,"&lt;&gt;"&amp;"",'Grid GenerationQueue'!$BD$5:$BD$410,"&lt;="&amp;$BE$3)</f>
        <v>0</v>
      </c>
      <c r="CO363">
        <f>SUMIFS('Grid GenerationQueue'!AR$5:AR$410,'Grid GenerationQueue'!$AZ$5:$AZ$410,$B363,'Grid GenerationQueue'!$BA$5:$BA$410,$C363,'Grid GenerationQueue'!$BH$5:$BH$410,"&lt;&gt;"&amp;"",'Grid GenerationQueue'!$BD$5:$BD$410,"&lt;="&amp;$BE$3)</f>
        <v>0</v>
      </c>
      <c r="CQ363">
        <f>SUMIFS('Grid GenerationQueue'!AG$5:AG$410,'Grid GenerationQueue'!$AZ$5:$AZ$410,$B363,'Grid GenerationQueue'!$BA$5:$BA$410,$C363,'Grid GenerationQueue'!$BK$5:$BK$410,"&gt;0",'Grid GenerationQueue'!$BD$5:$BD$410,"&lt;="&amp;$BE$3)</f>
        <v>0</v>
      </c>
      <c r="CR363">
        <f>SUMIFS('Grid GenerationQueue'!AH$5:AH$410,'Grid GenerationQueue'!$AZ$5:$AZ$410,$B363,'Grid GenerationQueue'!$BA$5:$BA$410,$C363,'Grid GenerationQueue'!$BK$5:$BK$410,"&gt;0",'Grid GenerationQueue'!$BD$5:$BD$410,"&lt;="&amp;$BE$3)</f>
        <v>0</v>
      </c>
      <c r="CS363">
        <f>SUMIFS('Grid GenerationQueue'!AI$5:AI$410,'Grid GenerationQueue'!$AZ$5:$AZ$410,$B363,'Grid GenerationQueue'!$BA$5:$BA$410,$C363,'Grid GenerationQueue'!$BK$5:$BK$410,"&gt;0",'Grid GenerationQueue'!$BD$5:$BD$410,"&lt;="&amp;$BE$3)</f>
        <v>0</v>
      </c>
      <c r="CT363">
        <f>SUMIFS('Grid GenerationQueue'!AJ$5:AJ$410,'Grid GenerationQueue'!$AZ$5:$AZ$410,$B363,'Grid GenerationQueue'!$BA$5:$BA$410,$C363,'Grid GenerationQueue'!$BK$5:$BK$410,"&gt;0",'Grid GenerationQueue'!$BD$5:$BD$410,"&lt;="&amp;$BE$3)</f>
        <v>0</v>
      </c>
      <c r="CU363">
        <f>SUMIFS('Grid GenerationQueue'!AK$5:AK$410,'Grid GenerationQueue'!$AZ$5:$AZ$410,$B363,'Grid GenerationQueue'!$BA$5:$BA$410,$C363,'Grid GenerationQueue'!$BK$5:$BK$410,"&gt;0",'Grid GenerationQueue'!$BD$5:$BD$410,"&lt;="&amp;$BE$3)</f>
        <v>0</v>
      </c>
      <c r="CV363">
        <f>SUMIFS('Grid GenerationQueue'!AL$5:AL$410,'Grid GenerationQueue'!$AZ$5:$AZ$410,$B363,'Grid GenerationQueue'!$BA$5:$BA$410,$C363,'Grid GenerationQueue'!$BK$5:$BK$410,"&gt;0",'Grid GenerationQueue'!$BD$5:$BD$410,"&lt;="&amp;$BE$3)</f>
        <v>0</v>
      </c>
      <c r="CW363">
        <f>SUMIFS('Grid GenerationQueue'!AM$5:AM$410,'Grid GenerationQueue'!$AZ$5:$AZ$410,$B363,'Grid GenerationQueue'!$BA$5:$BA$410,$C363,'Grid GenerationQueue'!$BK$5:$BK$410,"&gt;0",'Grid GenerationQueue'!$BD$5:$BD$410,"&lt;="&amp;$BE$3)</f>
        <v>0</v>
      </c>
      <c r="CX363">
        <f>SUMIFS('Grid GenerationQueue'!AN$5:AN$410,'Grid GenerationQueue'!$AZ$5:$AZ$410,$B363,'Grid GenerationQueue'!$BA$5:$BA$410,$C363,'Grid GenerationQueue'!$BK$5:$BK$410,"&gt;0",'Grid GenerationQueue'!$BD$5:$BD$410,"&lt;="&amp;$BE$3)</f>
        <v>0</v>
      </c>
      <c r="CY363">
        <f>SUMIFS('Grid GenerationQueue'!AO$5:AO$410,'Grid GenerationQueue'!$AZ$5:$AZ$410,$B363,'Grid GenerationQueue'!$BA$5:$BA$410,$C363,'Grid GenerationQueue'!$BK$5:$BK$410,"&gt;0",'Grid GenerationQueue'!$BD$5:$BD$410,"&lt;="&amp;$BE$3)</f>
        <v>0</v>
      </c>
      <c r="CZ363">
        <f>SUMIFS('Grid GenerationQueue'!AP$5:AP$410,'Grid GenerationQueue'!$AZ$5:$AZ$410,$B363,'Grid GenerationQueue'!$BA$5:$BA$410,$C363,'Grid GenerationQueue'!$BK$5:$BK$410,"&gt;0",'Grid GenerationQueue'!$BD$5:$BD$410,"&lt;="&amp;$BE$3)</f>
        <v>0</v>
      </c>
      <c r="DA363">
        <f>SUMIFS('Grid GenerationQueue'!AQ$5:AQ$410,'Grid GenerationQueue'!$AZ$5:$AZ$410,$B363,'Grid GenerationQueue'!$BA$5:$BA$410,$C363,'Grid GenerationQueue'!$BK$5:$BK$410,"&gt;0",'Grid GenerationQueue'!$BD$5:$BD$410,"&lt;="&amp;$BE$3)</f>
        <v>0</v>
      </c>
      <c r="DB363">
        <f>SUMIFS('Grid GenerationQueue'!AR$5:AR$410,'Grid GenerationQueue'!$AZ$5:$AZ$410,$B363,'Grid GenerationQueue'!$BA$5:$BA$410,$C363,'Grid GenerationQueue'!$BK$5:$BK$410,"&gt;0",'Grid GenerationQueue'!$BD$5:$BD$410,"&lt;="&amp;$BE$3)</f>
        <v>0</v>
      </c>
    </row>
    <row r="364" spans="1:106" x14ac:dyDescent="0.35">
      <c r="A364" t="s">
        <v>4748</v>
      </c>
      <c r="B364" t="s">
        <v>4929</v>
      </c>
      <c r="C364">
        <v>230</v>
      </c>
      <c r="D364">
        <f>SUMIFS('Grid GenerationQueue'!AG$5:AG$410,'Grid GenerationQueue'!$AZ$5:$AZ$410,$B364,'Grid GenerationQueue'!$BA$5:$BA$410,$C364)</f>
        <v>0</v>
      </c>
      <c r="E364">
        <f>SUMIFS('Grid GenerationQueue'!AH$5:AH$410,'Grid GenerationQueue'!$AZ$5:$AZ$410,$B364,'Grid GenerationQueue'!$BA$5:$BA$410,$C364)</f>
        <v>0</v>
      </c>
      <c r="F364">
        <f>SUMIFS('Grid GenerationQueue'!AI$5:AI$410,'Grid GenerationQueue'!$AZ$5:$AZ$410,$B364,'Grid GenerationQueue'!$BA$5:$BA$410,$C364)</f>
        <v>0</v>
      </c>
      <c r="G364">
        <f>SUMIFS('Grid GenerationQueue'!AJ$5:AJ$410,'Grid GenerationQueue'!$AZ$5:$AZ$410,$B364,'Grid GenerationQueue'!$BA$5:$BA$410,$C364)</f>
        <v>0</v>
      </c>
      <c r="H364">
        <f>SUMIFS('Grid GenerationQueue'!AK$5:AK$410,'Grid GenerationQueue'!$AZ$5:$AZ$410,$B364,'Grid GenerationQueue'!$BA$5:$BA$410,$C364)</f>
        <v>0</v>
      </c>
      <c r="I364">
        <f>SUMIFS('Grid GenerationQueue'!AL$5:AL$410,'Grid GenerationQueue'!$AZ$5:$AZ$410,$B364,'Grid GenerationQueue'!$BA$5:$BA$410,$C364)</f>
        <v>0</v>
      </c>
      <c r="J364">
        <f>SUMIFS('Grid GenerationQueue'!AM$5:AM$410,'Grid GenerationQueue'!$AZ$5:$AZ$410,$B364,'Grid GenerationQueue'!$BA$5:$BA$410,$C364)</f>
        <v>0</v>
      </c>
      <c r="K364">
        <f>SUMIFS('Grid GenerationQueue'!AN$5:AN$410,'Grid GenerationQueue'!$AZ$5:$AZ$410,$B364,'Grid GenerationQueue'!$BA$5:$BA$410,$C364)</f>
        <v>0</v>
      </c>
      <c r="L364">
        <f>SUMIFS('Grid GenerationQueue'!AO$5:AO$410,'Grid GenerationQueue'!$AZ$5:$AZ$410,$B364,'Grid GenerationQueue'!$BA$5:$BA$410,$C364)</f>
        <v>0</v>
      </c>
      <c r="M364">
        <f>SUMIFS('Grid GenerationQueue'!AP$5:AP$410,'Grid GenerationQueue'!$AZ$5:$AZ$410,$B364,'Grid GenerationQueue'!$BA$5:$BA$410,$C364)</f>
        <v>0</v>
      </c>
      <c r="N364">
        <f>SUMIFS('Grid GenerationQueue'!AQ$5:AQ$410,'Grid GenerationQueue'!$AZ$5:$AZ$410,$B364,'Grid GenerationQueue'!$BA$5:$BA$410,$C364)</f>
        <v>0</v>
      </c>
      <c r="O364">
        <f>SUMIFS('Grid GenerationQueue'!AR$5:AR$410,'Grid GenerationQueue'!$AZ$5:$AZ$410,$B364,'Grid GenerationQueue'!$BA$5:$BA$410,$C364)</f>
        <v>0</v>
      </c>
      <c r="Q364">
        <f>SUMIFS('Grid GenerationQueue'!AG$5:AG$410,'Grid GenerationQueue'!$AZ$5:$AZ$410,$B364,'Grid GenerationQueue'!$BA$5:$BA$410,$C364,'Grid GenerationQueue'!$BJ$5:$BJ$410,"Executed")</f>
        <v>0</v>
      </c>
      <c r="R364">
        <f>SUMIFS('Grid GenerationQueue'!AH$5:AH$410,'Grid GenerationQueue'!$AZ$5:$AZ$410,$B364,'Grid GenerationQueue'!$BA$5:$BA$410,$C364,'Grid GenerationQueue'!$BJ$5:$BJ$410,"Executed")</f>
        <v>0</v>
      </c>
      <c r="S364">
        <f>SUMIFS('Grid GenerationQueue'!AI$5:AI$410,'Grid GenerationQueue'!$AZ$5:$AZ$410,$B364,'Grid GenerationQueue'!$BA$5:$BA$410,$C364,'Grid GenerationQueue'!$BJ$5:$BJ$410,"Executed")</f>
        <v>0</v>
      </c>
      <c r="T364">
        <f>SUMIFS('Grid GenerationQueue'!AJ$5:AJ$410,'Grid GenerationQueue'!$AZ$5:$AZ$410,$B364,'Grid GenerationQueue'!$BA$5:$BA$410,$C364,'Grid GenerationQueue'!$BJ$5:$BJ$410,"Executed")</f>
        <v>0</v>
      </c>
      <c r="U364">
        <f>SUMIFS('Grid GenerationQueue'!AK$5:AK$410,'Grid GenerationQueue'!$AZ$5:$AZ$410,$B364,'Grid GenerationQueue'!$BA$5:$BA$410,$C364,'Grid GenerationQueue'!$BJ$5:$BJ$410,"Executed")</f>
        <v>0</v>
      </c>
      <c r="V364">
        <f>SUMIFS('Grid GenerationQueue'!AL$5:AL$410,'Grid GenerationQueue'!$AZ$5:$AZ$410,$B364,'Grid GenerationQueue'!$BA$5:$BA$410,$C364,'Grid GenerationQueue'!$BJ$5:$BJ$410,"Executed")</f>
        <v>0</v>
      </c>
      <c r="W364">
        <f>SUMIFS('Grid GenerationQueue'!AM$5:AM$410,'Grid GenerationQueue'!$AZ$5:$AZ$410,$B364,'Grid GenerationQueue'!$BA$5:$BA$410,$C364,'Grid GenerationQueue'!$BJ$5:$BJ$410,"Executed")</f>
        <v>0</v>
      </c>
      <c r="X364">
        <f>SUMIFS('Grid GenerationQueue'!AN$5:AN$410,'Grid GenerationQueue'!$AZ$5:$AZ$410,$B364,'Grid GenerationQueue'!$BA$5:$BA$410,$C364,'Grid GenerationQueue'!$BJ$5:$BJ$410,"Executed")</f>
        <v>0</v>
      </c>
      <c r="Y364">
        <f>SUMIFS('Grid GenerationQueue'!AO$5:AO$410,'Grid GenerationQueue'!$AZ$5:$AZ$410,$B364,'Grid GenerationQueue'!$BA$5:$BA$410,$C364,'Grid GenerationQueue'!$BJ$5:$BJ$410,"Executed")</f>
        <v>0</v>
      </c>
      <c r="Z364">
        <f>SUMIFS('Grid GenerationQueue'!AP$5:AP$410,'Grid GenerationQueue'!$AZ$5:$AZ$410,$B364,'Grid GenerationQueue'!$BA$5:$BA$410,$C364,'Grid GenerationQueue'!$BJ$5:$BJ$410,"Executed")</f>
        <v>0</v>
      </c>
      <c r="AA364">
        <f>SUMIFS('Grid GenerationQueue'!AQ$5:AQ$410,'Grid GenerationQueue'!$AZ$5:$AZ$410,$B364,'Grid GenerationQueue'!$BA$5:$BA$410,$C364,'Grid GenerationQueue'!$BJ$5:$BJ$410,"Executed")</f>
        <v>0</v>
      </c>
      <c r="AB364">
        <f>SUMIFS('Grid GenerationQueue'!AR$5:AR$410,'Grid GenerationQueue'!$AZ$5:$AZ$410,$B364,'Grid GenerationQueue'!$BA$5:$BA$410,$C364,'Grid GenerationQueue'!$BJ$5:$BJ$410,"Executed")</f>
        <v>0</v>
      </c>
      <c r="AD364">
        <f>SUMIFS('Grid GenerationQueue'!AG$5:AG$410,'Grid GenerationQueue'!$AZ$5:$AZ$410,$B364,'Grid GenerationQueue'!$BA$5:$BA$410,$C364,'Grid GenerationQueue'!$BH$5:$BH$410,"&lt;&gt;"&amp;"")+SUMIFS('Grid GenerationQueue'!AG$5:AG$410,'Grid GenerationQueue'!$AZ$5:$AZ$410,$B364,'Grid GenerationQueue'!$BA$5:$BA$410,$C364,'Grid GenerationQueue'!$BH$5:$BH$410,"",'Grid GenerationQueue'!$AC$5:$AC$410,1)</f>
        <v>0</v>
      </c>
      <c r="AE364">
        <f>SUMIFS('Grid GenerationQueue'!AH$5:AH$410,'Grid GenerationQueue'!$AZ$5:$AZ$410,$B364,'Grid GenerationQueue'!$BA$5:$BA$410,$C364,'Grid GenerationQueue'!$BH$5:$BH$410,"&lt;&gt;"&amp;"")+SUMIFS('Grid GenerationQueue'!AH$5:AH$410,'Grid GenerationQueue'!$AZ$5:$AZ$410,$B364,'Grid GenerationQueue'!$BA$5:$BA$410,$C364,'Grid GenerationQueue'!$BH$5:$BH$410,"",'Grid GenerationQueue'!$AC$5:$AC$410,1)</f>
        <v>0</v>
      </c>
      <c r="AF364">
        <f>SUMIFS('Grid GenerationQueue'!AI$5:AI$410,'Grid GenerationQueue'!$AZ$5:$AZ$410,$B364,'Grid GenerationQueue'!$BA$5:$BA$410,$C364,'Grid GenerationQueue'!$BH$5:$BH$410,"&lt;&gt;"&amp;"")+SUMIFS('Grid GenerationQueue'!AI$5:AI$410,'Grid GenerationQueue'!$AZ$5:$AZ$410,$B364,'Grid GenerationQueue'!$BA$5:$BA$410,$C364,'Grid GenerationQueue'!$BH$5:$BH$410,"",'Grid GenerationQueue'!$AC$5:$AC$410,1)</f>
        <v>0</v>
      </c>
      <c r="AG364">
        <f>SUMIFS('Grid GenerationQueue'!AJ$5:AJ$410,'Grid GenerationQueue'!$AZ$5:$AZ$410,$B364,'Grid GenerationQueue'!$BA$5:$BA$410,$C364,'Grid GenerationQueue'!$BH$5:$BH$410,"&lt;&gt;"&amp;"")+SUMIFS('Grid GenerationQueue'!AJ$5:AJ$410,'Grid GenerationQueue'!$AZ$5:$AZ$410,$B364,'Grid GenerationQueue'!$BA$5:$BA$410,$C364,'Grid GenerationQueue'!$BH$5:$BH$410,"",'Grid GenerationQueue'!$AC$5:$AC$410,1)</f>
        <v>0</v>
      </c>
      <c r="AH364">
        <f>SUMIFS('Grid GenerationQueue'!AK$5:AK$410,'Grid GenerationQueue'!$AZ$5:$AZ$410,$B364,'Grid GenerationQueue'!$BA$5:$BA$410,$C364,'Grid GenerationQueue'!$BH$5:$BH$410,"&lt;&gt;"&amp;"")+SUMIFS('Grid GenerationQueue'!AK$5:AK$410,'Grid GenerationQueue'!$AZ$5:$AZ$410,$B364,'Grid GenerationQueue'!$BA$5:$BA$410,$C364,'Grid GenerationQueue'!$BH$5:$BH$410,"",'Grid GenerationQueue'!$AC$5:$AC$410,1)</f>
        <v>0</v>
      </c>
      <c r="AI364">
        <f>SUMIFS('Grid GenerationQueue'!AL$5:AL$410,'Grid GenerationQueue'!$AZ$5:$AZ$410,$B364,'Grid GenerationQueue'!$BA$5:$BA$410,$C364,'Grid GenerationQueue'!$BH$5:$BH$410,"&lt;&gt;"&amp;"")+SUMIFS('Grid GenerationQueue'!AL$5:AL$410,'Grid GenerationQueue'!$AZ$5:$AZ$410,$B364,'Grid GenerationQueue'!$BA$5:$BA$410,$C364,'Grid GenerationQueue'!$BH$5:$BH$410,"",'Grid GenerationQueue'!$AC$5:$AC$410,1)</f>
        <v>0</v>
      </c>
      <c r="AJ364">
        <f>SUMIFS('Grid GenerationQueue'!AM$5:AM$410,'Grid GenerationQueue'!$AZ$5:$AZ$410,$B364,'Grid GenerationQueue'!$BA$5:$BA$410,$C364,'Grid GenerationQueue'!$BH$5:$BH$410,"&lt;&gt;"&amp;"")+SUMIFS('Grid GenerationQueue'!AM$5:AM$410,'Grid GenerationQueue'!$AZ$5:$AZ$410,$B364,'Grid GenerationQueue'!$BA$5:$BA$410,$C364,'Grid GenerationQueue'!$BH$5:$BH$410,"",'Grid GenerationQueue'!$AC$5:$AC$410,1)</f>
        <v>0</v>
      </c>
      <c r="AK364">
        <f>SUMIFS('Grid GenerationQueue'!AN$5:AN$410,'Grid GenerationQueue'!$AZ$5:$AZ$410,$B364,'Grid GenerationQueue'!$BA$5:$BA$410,$C364,'Grid GenerationQueue'!$BH$5:$BH$410,"&lt;&gt;"&amp;"")+SUMIFS('Grid GenerationQueue'!AN$5:AN$410,'Grid GenerationQueue'!$AZ$5:$AZ$410,$B364,'Grid GenerationQueue'!$BA$5:$BA$410,$C364,'Grid GenerationQueue'!$BH$5:$BH$410,"",'Grid GenerationQueue'!$AC$5:$AC$410,1)</f>
        <v>0</v>
      </c>
      <c r="AL364">
        <f>SUMIFS('Grid GenerationQueue'!AO$5:AO$410,'Grid GenerationQueue'!$AZ$5:$AZ$410,$B364,'Grid GenerationQueue'!$BA$5:$BA$410,$C364,'Grid GenerationQueue'!$BH$5:$BH$410,"&lt;&gt;"&amp;"")+SUMIFS('Grid GenerationQueue'!AO$5:AO$410,'Grid GenerationQueue'!$AZ$5:$AZ$410,$B364,'Grid GenerationQueue'!$BA$5:$BA$410,$C364,'Grid GenerationQueue'!$BH$5:$BH$410,"",'Grid GenerationQueue'!$AC$5:$AC$410,1)</f>
        <v>0</v>
      </c>
      <c r="AM364">
        <f>SUMIFS('Grid GenerationQueue'!AP$5:AP$410,'Grid GenerationQueue'!$AZ$5:$AZ$410,$B364,'Grid GenerationQueue'!$BA$5:$BA$410,$C364,'Grid GenerationQueue'!$BH$5:$BH$410,"&lt;&gt;"&amp;"")+SUMIFS('Grid GenerationQueue'!AP$5:AP$410,'Grid GenerationQueue'!$AZ$5:$AZ$410,$B364,'Grid GenerationQueue'!$BA$5:$BA$410,$C364,'Grid GenerationQueue'!$BH$5:$BH$410,"",'Grid GenerationQueue'!$AC$5:$AC$410,1)</f>
        <v>0</v>
      </c>
      <c r="AN364">
        <f>SUMIFS('Grid GenerationQueue'!AQ$5:AQ$410,'Grid GenerationQueue'!$AZ$5:$AZ$410,$B364,'Grid GenerationQueue'!$BA$5:$BA$410,$C364,'Grid GenerationQueue'!$BH$5:$BH$410,"&lt;&gt;"&amp;"")+SUMIFS('Grid GenerationQueue'!AQ$5:AQ$410,'Grid GenerationQueue'!$AZ$5:$AZ$410,$B364,'Grid GenerationQueue'!$BA$5:$BA$410,$C364,'Grid GenerationQueue'!$BH$5:$BH$410,"",'Grid GenerationQueue'!$AC$5:$AC$410,1)</f>
        <v>0</v>
      </c>
      <c r="AO364">
        <f>SUMIFS('Grid GenerationQueue'!AR$5:AR$410,'Grid GenerationQueue'!$AZ$5:$AZ$410,$B364,'Grid GenerationQueue'!$BA$5:$BA$410,$C364,'Grid GenerationQueue'!$BH$5:$BH$410,"&lt;&gt;"&amp;"")+SUMIFS('Grid GenerationQueue'!AR$5:AR$410,'Grid GenerationQueue'!$AZ$5:$AZ$410,$B364,'Grid GenerationQueue'!$BA$5:$BA$410,$C364,'Grid GenerationQueue'!$BH$5:$BH$410,"",'Grid GenerationQueue'!$AC$5:$AC$410,1)</f>
        <v>0</v>
      </c>
      <c r="AQ364">
        <f>SUMIFS('Grid GenerationQueue'!AG$5:AG$410,'Grid GenerationQueue'!$AZ$5:$AZ$410,$B364,'Grid GenerationQueue'!$BA$5:$BA$410,$C364,'Grid GenerationQueue'!$BK$5:$BK$410,"&gt;0")</f>
        <v>0</v>
      </c>
      <c r="AR364">
        <f>SUMIFS('Grid GenerationQueue'!AH$5:AH$410,'Grid GenerationQueue'!$AZ$5:$AZ$410,$B364,'Grid GenerationQueue'!$BA$5:$BA$410,$C364,'Grid GenerationQueue'!$BK$5:$BK$410,"&gt;0")</f>
        <v>0</v>
      </c>
      <c r="AS364">
        <f>SUMIFS('Grid GenerationQueue'!AI$5:AI$410,'Grid GenerationQueue'!$AZ$5:$AZ$410,$B364,'Grid GenerationQueue'!$BA$5:$BA$410,$C364,'Grid GenerationQueue'!$BK$5:$BK$410,"&gt;0")</f>
        <v>0</v>
      </c>
      <c r="AT364">
        <f>SUMIFS('Grid GenerationQueue'!AJ$5:AJ$410,'Grid GenerationQueue'!$AZ$5:$AZ$410,$B364,'Grid GenerationQueue'!$BA$5:$BA$410,$C364,'Grid GenerationQueue'!$BK$5:$BK$410,"&gt;0")</f>
        <v>0</v>
      </c>
      <c r="AU364">
        <f>SUMIFS('Grid GenerationQueue'!AK$5:AK$410,'Grid GenerationQueue'!$AZ$5:$AZ$410,$B364,'Grid GenerationQueue'!$BA$5:$BA$410,$C364,'Grid GenerationQueue'!$BK$5:$BK$410,"&gt;0")</f>
        <v>0</v>
      </c>
      <c r="AV364">
        <f>SUMIFS('Grid GenerationQueue'!AL$5:AL$410,'Grid GenerationQueue'!$AZ$5:$AZ$410,$B364,'Grid GenerationQueue'!$BA$5:$BA$410,$C364,'Grid GenerationQueue'!$BK$5:$BK$410,"&gt;0")</f>
        <v>0</v>
      </c>
      <c r="AW364">
        <f>SUMIFS('Grid GenerationQueue'!AM$5:AM$410,'Grid GenerationQueue'!$AZ$5:$AZ$410,$B364,'Grid GenerationQueue'!$BA$5:$BA$410,$C364,'Grid GenerationQueue'!$BK$5:$BK$410,"&gt;0")</f>
        <v>0</v>
      </c>
      <c r="AX364">
        <f>SUMIFS('Grid GenerationQueue'!AN$5:AN$410,'Grid GenerationQueue'!$AZ$5:$AZ$410,$B364,'Grid GenerationQueue'!$BA$5:$BA$410,$C364,'Grid GenerationQueue'!$BK$5:$BK$410,"&gt;0")</f>
        <v>0</v>
      </c>
      <c r="AY364">
        <f>SUMIFS('Grid GenerationQueue'!AO$5:AO$410,'Grid GenerationQueue'!$AZ$5:$AZ$410,$B364,'Grid GenerationQueue'!$BA$5:$BA$410,$C364,'Grid GenerationQueue'!$BK$5:$BK$410,"&gt;0")</f>
        <v>0</v>
      </c>
      <c r="AZ364">
        <f>SUMIFS('Grid GenerationQueue'!AP$5:AP$410,'Grid GenerationQueue'!$AZ$5:$AZ$410,$B364,'Grid GenerationQueue'!$BA$5:$BA$410,$C364,'Grid GenerationQueue'!$BK$5:$BK$410,"&gt;0")</f>
        <v>0</v>
      </c>
      <c r="BA364">
        <f>SUMIFS('Grid GenerationQueue'!AQ$5:AQ$410,'Grid GenerationQueue'!$AZ$5:$AZ$410,$B364,'Grid GenerationQueue'!$BA$5:$BA$410,$C364,'Grid GenerationQueue'!$BK$5:$BK$410,"&gt;0")</f>
        <v>0</v>
      </c>
      <c r="BB364">
        <f>SUMIFS('Grid GenerationQueue'!AR$5:AR$410,'Grid GenerationQueue'!$AZ$5:$AZ$410,$B364,'Grid GenerationQueue'!$BA$5:$BA$410,$C364,'Grid GenerationQueue'!$BK$5:$BK$410,"&gt;0")</f>
        <v>0</v>
      </c>
      <c r="BD364">
        <f>SUMIFS('Grid GenerationQueue'!AG$5:AG$410,'Grid GenerationQueue'!$AZ$5:$AZ$410,$B364,'Grid GenerationQueue'!$BA$5:$BA$410,$C364,'Grid GenerationQueue'!$BD$5:$BD$410,"&lt;="&amp;$BE$3)</f>
        <v>0</v>
      </c>
      <c r="BE364">
        <f>SUMIFS('Grid GenerationQueue'!AH$5:AH$410,'Grid GenerationQueue'!$AZ$5:$AZ$410,$B364,'Grid GenerationQueue'!$BA$5:$BA$410,$C364,'Grid GenerationQueue'!$BD$5:$BD$410,"&lt;="&amp;$BE$3)</f>
        <v>0</v>
      </c>
      <c r="BF364">
        <f>SUMIFS('Grid GenerationQueue'!AI$5:AI$410,'Grid GenerationQueue'!$AZ$5:$AZ$410,$B364,'Grid GenerationQueue'!$BA$5:$BA$410,$C364,'Grid GenerationQueue'!$BD$5:$BD$410,"&lt;="&amp;$BE$3)</f>
        <v>0</v>
      </c>
      <c r="BG364">
        <f>SUMIFS('Grid GenerationQueue'!AJ$5:AJ$410,'Grid GenerationQueue'!$AZ$5:$AZ$410,$B364,'Grid GenerationQueue'!$BA$5:$BA$410,$C364,'Grid GenerationQueue'!$BD$5:$BD$410,"&lt;="&amp;$BE$3)</f>
        <v>0</v>
      </c>
      <c r="BH364">
        <f>SUMIFS('Grid GenerationQueue'!AK$5:AK$410,'Grid GenerationQueue'!$AZ$5:$AZ$410,$B364,'Grid GenerationQueue'!$BA$5:$BA$410,$C364,'Grid GenerationQueue'!$BD$5:$BD$410,"&lt;="&amp;$BE$3)</f>
        <v>0</v>
      </c>
      <c r="BI364">
        <f>SUMIFS('Grid GenerationQueue'!AL$5:AL$410,'Grid GenerationQueue'!$AZ$5:$AZ$410,$B364,'Grid GenerationQueue'!$BA$5:$BA$410,$C364,'Grid GenerationQueue'!$BD$5:$BD$410,"&lt;="&amp;$BE$3)</f>
        <v>0</v>
      </c>
      <c r="BJ364">
        <f>SUMIFS('Grid GenerationQueue'!AM$5:AM$410,'Grid GenerationQueue'!$AZ$5:$AZ$410,$B364,'Grid GenerationQueue'!$BA$5:$BA$410,$C364,'Grid GenerationQueue'!$BD$5:$BD$410,"&lt;="&amp;$BE$3)</f>
        <v>0</v>
      </c>
      <c r="BK364">
        <f>SUMIFS('Grid GenerationQueue'!AN$5:AN$410,'Grid GenerationQueue'!$AZ$5:$AZ$410,$B364,'Grid GenerationQueue'!$BA$5:$BA$410,$C364,'Grid GenerationQueue'!$BD$5:$BD$410,"&lt;="&amp;$BE$3)</f>
        <v>0</v>
      </c>
      <c r="BL364">
        <f>SUMIFS('Grid GenerationQueue'!AO$5:AO$410,'Grid GenerationQueue'!$AZ$5:$AZ$410,$B364,'Grid GenerationQueue'!$BA$5:$BA$410,$C364,'Grid GenerationQueue'!$BD$5:$BD$410,"&lt;="&amp;$BE$3)</f>
        <v>0</v>
      </c>
      <c r="BM364">
        <f>SUMIFS('Grid GenerationQueue'!AP$5:AP$410,'Grid GenerationQueue'!$AZ$5:$AZ$410,$B364,'Grid GenerationQueue'!$BA$5:$BA$410,$C364,'Grid GenerationQueue'!$BD$5:$BD$410,"&lt;="&amp;$BE$3)</f>
        <v>0</v>
      </c>
      <c r="BN364">
        <f>SUMIFS('Grid GenerationQueue'!AQ$5:AQ$410,'Grid GenerationQueue'!$AZ$5:$AZ$410,$B364,'Grid GenerationQueue'!$BA$5:$BA$410,$C364,'Grid GenerationQueue'!$BD$5:$BD$410,"&lt;="&amp;$BE$3)</f>
        <v>0</v>
      </c>
      <c r="BO364">
        <f>SUMIFS('Grid GenerationQueue'!AR$5:AR$410,'Grid GenerationQueue'!$AZ$5:$AZ$410,$B364,'Grid GenerationQueue'!$BA$5:$BA$410,$C364,'Grid GenerationQueue'!$BD$5:$BD$410,"&lt;="&amp;$BE$3)</f>
        <v>0</v>
      </c>
      <c r="BQ364">
        <f>SUMIFS('Grid GenerationQueue'!AG$5:AG$410,'Grid GenerationQueue'!$AZ$5:$AZ$410,$B364,'Grid GenerationQueue'!$BA$5:$BA$410,$C364,'Grid GenerationQueue'!$BJ$5:$BJ$410,"Executed",'Grid GenerationQueue'!$BD$5:$BD$410,"&lt;="&amp;$BE$3)</f>
        <v>0</v>
      </c>
      <c r="BR364">
        <f>SUMIFS('Grid GenerationQueue'!AH$5:AH$410,'Grid GenerationQueue'!$AZ$5:$AZ$410,$B364,'Grid GenerationQueue'!$BA$5:$BA$410,$C364,'Grid GenerationQueue'!$BJ$5:$BJ$410,"Executed",'Grid GenerationQueue'!$BD$5:$BD$410,"&lt;="&amp;$BE$3)</f>
        <v>0</v>
      </c>
      <c r="BS364">
        <f>SUMIFS('Grid GenerationQueue'!AI$5:AI$410,'Grid GenerationQueue'!$AZ$5:$AZ$410,$B364,'Grid GenerationQueue'!$BA$5:$BA$410,$C364,'Grid GenerationQueue'!$BJ$5:$BJ$410,"Executed",'Grid GenerationQueue'!$BD$5:$BD$410,"&lt;="&amp;$BE$3)</f>
        <v>0</v>
      </c>
      <c r="BT364">
        <f>SUMIFS('Grid GenerationQueue'!AJ$5:AJ$410,'Grid GenerationQueue'!$AZ$5:$AZ$410,$B364,'Grid GenerationQueue'!$BA$5:$BA$410,$C364,'Grid GenerationQueue'!$BJ$5:$BJ$410,"Executed",'Grid GenerationQueue'!$BD$5:$BD$410,"&lt;="&amp;$BE$3)</f>
        <v>0</v>
      </c>
      <c r="BU364">
        <f>SUMIFS('Grid GenerationQueue'!AK$5:AK$410,'Grid GenerationQueue'!$AZ$5:$AZ$410,$B364,'Grid GenerationQueue'!$BA$5:$BA$410,$C364,'Grid GenerationQueue'!$BJ$5:$BJ$410,"Executed",'Grid GenerationQueue'!$BD$5:$BD$410,"&lt;="&amp;$BE$3)</f>
        <v>0</v>
      </c>
      <c r="BV364">
        <f>SUMIFS('Grid GenerationQueue'!AL$5:AL$410,'Grid GenerationQueue'!$AZ$5:$AZ$410,$B364,'Grid GenerationQueue'!$BA$5:$BA$410,$C364,'Grid GenerationQueue'!$BJ$5:$BJ$410,"Executed",'Grid GenerationQueue'!$BD$5:$BD$410,"&lt;="&amp;$BE$3)</f>
        <v>0</v>
      </c>
      <c r="BW364">
        <f>SUMIFS('Grid GenerationQueue'!AM$5:AM$410,'Grid GenerationQueue'!$AZ$5:$AZ$410,$B364,'Grid GenerationQueue'!$BA$5:$BA$410,$C364,'Grid GenerationQueue'!$BJ$5:$BJ$410,"Executed",'Grid GenerationQueue'!$BD$5:$BD$410,"&lt;="&amp;$BE$3)</f>
        <v>0</v>
      </c>
      <c r="BX364">
        <f>SUMIFS('Grid GenerationQueue'!AN$5:AN$410,'Grid GenerationQueue'!$AZ$5:$AZ$410,$B364,'Grid GenerationQueue'!$BA$5:$BA$410,$C364,'Grid GenerationQueue'!$BJ$5:$BJ$410,"Executed",'Grid GenerationQueue'!$BD$5:$BD$410,"&lt;="&amp;$BE$3)</f>
        <v>0</v>
      </c>
      <c r="BY364">
        <f>SUMIFS('Grid GenerationQueue'!AO$5:AO$410,'Grid GenerationQueue'!$AZ$5:$AZ$410,$B364,'Grid GenerationQueue'!$BA$5:$BA$410,$C364,'Grid GenerationQueue'!$BJ$5:$BJ$410,"Executed",'Grid GenerationQueue'!$BD$5:$BD$410,"&lt;="&amp;$BE$3)</f>
        <v>0</v>
      </c>
      <c r="BZ364">
        <f>SUMIFS('Grid GenerationQueue'!AP$5:AP$410,'Grid GenerationQueue'!$AZ$5:$AZ$410,$B364,'Grid GenerationQueue'!$BA$5:$BA$410,$C364,'Grid GenerationQueue'!$BJ$5:$BJ$410,"Executed",'Grid GenerationQueue'!$BD$5:$BD$410,"&lt;="&amp;$BE$3)</f>
        <v>0</v>
      </c>
      <c r="CA364">
        <f>SUMIFS('Grid GenerationQueue'!AQ$5:AQ$410,'Grid GenerationQueue'!$AZ$5:$AZ$410,$B364,'Grid GenerationQueue'!$BA$5:$BA$410,$C364,'Grid GenerationQueue'!$BJ$5:$BJ$410,"Executed",'Grid GenerationQueue'!$BD$5:$BD$410,"&lt;="&amp;$BE$3)</f>
        <v>0</v>
      </c>
      <c r="CB364">
        <f>SUMIFS('Grid GenerationQueue'!AR$5:AR$410,'Grid GenerationQueue'!$AZ$5:$AZ$410,$B364,'Grid GenerationQueue'!$BA$5:$BA$410,$C364,'Grid GenerationQueue'!$BJ$5:$BJ$410,"Executed",'Grid GenerationQueue'!$BD$5:$BD$410,"&lt;="&amp;$BE$3)</f>
        <v>0</v>
      </c>
      <c r="CD364">
        <f>SUMIFS('Grid GenerationQueue'!AG$5:AG$410,'Grid GenerationQueue'!$AZ$5:$AZ$410,$B364,'Grid GenerationQueue'!$BA$5:$BA$410,$C364,'Grid GenerationQueue'!$BH$5:$BH$410,"&lt;&gt;"&amp;"",'Grid GenerationQueue'!$BD$5:$BD$410,"&lt;="&amp;$BE$3)</f>
        <v>0</v>
      </c>
      <c r="CE364">
        <f>SUMIFS('Grid GenerationQueue'!AH$5:AH$410,'Grid GenerationQueue'!$AZ$5:$AZ$410,$B364,'Grid GenerationQueue'!$BA$5:$BA$410,$C364,'Grid GenerationQueue'!$BH$5:$BH$410,"&lt;&gt;"&amp;"",'Grid GenerationQueue'!$BD$5:$BD$410,"&lt;="&amp;$BE$3)</f>
        <v>0</v>
      </c>
      <c r="CF364">
        <f>SUMIFS('Grid GenerationQueue'!AI$5:AI$410,'Grid GenerationQueue'!$AZ$5:$AZ$410,$B364,'Grid GenerationQueue'!$BA$5:$BA$410,$C364,'Grid GenerationQueue'!$BH$5:$BH$410,"&lt;&gt;"&amp;"",'Grid GenerationQueue'!$BD$5:$BD$410,"&lt;="&amp;$BE$3)</f>
        <v>0</v>
      </c>
      <c r="CG364">
        <f>SUMIFS('Grid GenerationQueue'!AJ$5:AJ$410,'Grid GenerationQueue'!$AZ$5:$AZ$410,$B364,'Grid GenerationQueue'!$BA$5:$BA$410,$C364,'Grid GenerationQueue'!$BH$5:$BH$410,"&lt;&gt;"&amp;"",'Grid GenerationQueue'!$BD$5:$BD$410,"&lt;="&amp;$BE$3)</f>
        <v>0</v>
      </c>
      <c r="CH364">
        <f>SUMIFS('Grid GenerationQueue'!AK$5:AK$410,'Grid GenerationQueue'!$AZ$5:$AZ$410,$B364,'Grid GenerationQueue'!$BA$5:$BA$410,$C364,'Grid GenerationQueue'!$BH$5:$BH$410,"&lt;&gt;"&amp;"",'Grid GenerationQueue'!$BD$5:$BD$410,"&lt;="&amp;$BE$3)</f>
        <v>0</v>
      </c>
      <c r="CI364">
        <f>SUMIFS('Grid GenerationQueue'!AL$5:AL$410,'Grid GenerationQueue'!$AZ$5:$AZ$410,$B364,'Grid GenerationQueue'!$BA$5:$BA$410,$C364,'Grid GenerationQueue'!$BH$5:$BH$410,"&lt;&gt;"&amp;"",'Grid GenerationQueue'!$BD$5:$BD$410,"&lt;="&amp;$BE$3)</f>
        <v>0</v>
      </c>
      <c r="CJ364">
        <f>SUMIFS('Grid GenerationQueue'!AM$5:AM$410,'Grid GenerationQueue'!$AZ$5:$AZ$410,$B364,'Grid GenerationQueue'!$BA$5:$BA$410,$C364,'Grid GenerationQueue'!$BH$5:$BH$410,"&lt;&gt;"&amp;"",'Grid GenerationQueue'!$BD$5:$BD$410,"&lt;="&amp;$BE$3)</f>
        <v>0</v>
      </c>
      <c r="CK364">
        <f>SUMIFS('Grid GenerationQueue'!AN$5:AN$410,'Grid GenerationQueue'!$AZ$5:$AZ$410,$B364,'Grid GenerationQueue'!$BA$5:$BA$410,$C364,'Grid GenerationQueue'!$BH$5:$BH$410,"&lt;&gt;"&amp;"",'Grid GenerationQueue'!$BD$5:$BD$410,"&lt;="&amp;$BE$3)</f>
        <v>0</v>
      </c>
      <c r="CL364">
        <f>SUMIFS('Grid GenerationQueue'!AO$5:AO$410,'Grid GenerationQueue'!$AZ$5:$AZ$410,$B364,'Grid GenerationQueue'!$BA$5:$BA$410,$C364,'Grid GenerationQueue'!$BH$5:$BH$410,"&lt;&gt;"&amp;"",'Grid GenerationQueue'!$BD$5:$BD$410,"&lt;="&amp;$BE$3)</f>
        <v>0</v>
      </c>
      <c r="CM364">
        <f>SUMIFS('Grid GenerationQueue'!AP$5:AP$410,'Grid GenerationQueue'!$AZ$5:$AZ$410,$B364,'Grid GenerationQueue'!$BA$5:$BA$410,$C364,'Grid GenerationQueue'!$BH$5:$BH$410,"&lt;&gt;"&amp;"",'Grid GenerationQueue'!$BD$5:$BD$410,"&lt;="&amp;$BE$3)</f>
        <v>0</v>
      </c>
      <c r="CN364">
        <f>SUMIFS('Grid GenerationQueue'!AQ$5:AQ$410,'Grid GenerationQueue'!$AZ$5:$AZ$410,$B364,'Grid GenerationQueue'!$BA$5:$BA$410,$C364,'Grid GenerationQueue'!$BH$5:$BH$410,"&lt;&gt;"&amp;"",'Grid GenerationQueue'!$BD$5:$BD$410,"&lt;="&amp;$BE$3)</f>
        <v>0</v>
      </c>
      <c r="CO364">
        <f>SUMIFS('Grid GenerationQueue'!AR$5:AR$410,'Grid GenerationQueue'!$AZ$5:$AZ$410,$B364,'Grid GenerationQueue'!$BA$5:$BA$410,$C364,'Grid GenerationQueue'!$BH$5:$BH$410,"&lt;&gt;"&amp;"",'Grid GenerationQueue'!$BD$5:$BD$410,"&lt;="&amp;$BE$3)</f>
        <v>0</v>
      </c>
      <c r="CQ364">
        <f>SUMIFS('Grid GenerationQueue'!AG$5:AG$410,'Grid GenerationQueue'!$AZ$5:$AZ$410,$B364,'Grid GenerationQueue'!$BA$5:$BA$410,$C364,'Grid GenerationQueue'!$BK$5:$BK$410,"&gt;0",'Grid GenerationQueue'!$BD$5:$BD$410,"&lt;="&amp;$BE$3)</f>
        <v>0</v>
      </c>
      <c r="CR364">
        <f>SUMIFS('Grid GenerationQueue'!AH$5:AH$410,'Grid GenerationQueue'!$AZ$5:$AZ$410,$B364,'Grid GenerationQueue'!$BA$5:$BA$410,$C364,'Grid GenerationQueue'!$BK$5:$BK$410,"&gt;0",'Grid GenerationQueue'!$BD$5:$BD$410,"&lt;="&amp;$BE$3)</f>
        <v>0</v>
      </c>
      <c r="CS364">
        <f>SUMIFS('Grid GenerationQueue'!AI$5:AI$410,'Grid GenerationQueue'!$AZ$5:$AZ$410,$B364,'Grid GenerationQueue'!$BA$5:$BA$410,$C364,'Grid GenerationQueue'!$BK$5:$BK$410,"&gt;0",'Grid GenerationQueue'!$BD$5:$BD$410,"&lt;="&amp;$BE$3)</f>
        <v>0</v>
      </c>
      <c r="CT364">
        <f>SUMIFS('Grid GenerationQueue'!AJ$5:AJ$410,'Grid GenerationQueue'!$AZ$5:$AZ$410,$B364,'Grid GenerationQueue'!$BA$5:$BA$410,$C364,'Grid GenerationQueue'!$BK$5:$BK$410,"&gt;0",'Grid GenerationQueue'!$BD$5:$BD$410,"&lt;="&amp;$BE$3)</f>
        <v>0</v>
      </c>
      <c r="CU364">
        <f>SUMIFS('Grid GenerationQueue'!AK$5:AK$410,'Grid GenerationQueue'!$AZ$5:$AZ$410,$B364,'Grid GenerationQueue'!$BA$5:$BA$410,$C364,'Grid GenerationQueue'!$BK$5:$BK$410,"&gt;0",'Grid GenerationQueue'!$BD$5:$BD$410,"&lt;="&amp;$BE$3)</f>
        <v>0</v>
      </c>
      <c r="CV364">
        <f>SUMIFS('Grid GenerationQueue'!AL$5:AL$410,'Grid GenerationQueue'!$AZ$5:$AZ$410,$B364,'Grid GenerationQueue'!$BA$5:$BA$410,$C364,'Grid GenerationQueue'!$BK$5:$BK$410,"&gt;0",'Grid GenerationQueue'!$BD$5:$BD$410,"&lt;="&amp;$BE$3)</f>
        <v>0</v>
      </c>
      <c r="CW364">
        <f>SUMIFS('Grid GenerationQueue'!AM$5:AM$410,'Grid GenerationQueue'!$AZ$5:$AZ$410,$B364,'Grid GenerationQueue'!$BA$5:$BA$410,$C364,'Grid GenerationQueue'!$BK$5:$BK$410,"&gt;0",'Grid GenerationQueue'!$BD$5:$BD$410,"&lt;="&amp;$BE$3)</f>
        <v>0</v>
      </c>
      <c r="CX364">
        <f>SUMIFS('Grid GenerationQueue'!AN$5:AN$410,'Grid GenerationQueue'!$AZ$5:$AZ$410,$B364,'Grid GenerationQueue'!$BA$5:$BA$410,$C364,'Grid GenerationQueue'!$BK$5:$BK$410,"&gt;0",'Grid GenerationQueue'!$BD$5:$BD$410,"&lt;="&amp;$BE$3)</f>
        <v>0</v>
      </c>
      <c r="CY364">
        <f>SUMIFS('Grid GenerationQueue'!AO$5:AO$410,'Grid GenerationQueue'!$AZ$5:$AZ$410,$B364,'Grid GenerationQueue'!$BA$5:$BA$410,$C364,'Grid GenerationQueue'!$BK$5:$BK$410,"&gt;0",'Grid GenerationQueue'!$BD$5:$BD$410,"&lt;="&amp;$BE$3)</f>
        <v>0</v>
      </c>
      <c r="CZ364">
        <f>SUMIFS('Grid GenerationQueue'!AP$5:AP$410,'Grid GenerationQueue'!$AZ$5:$AZ$410,$B364,'Grid GenerationQueue'!$BA$5:$BA$410,$C364,'Grid GenerationQueue'!$BK$5:$BK$410,"&gt;0",'Grid GenerationQueue'!$BD$5:$BD$410,"&lt;="&amp;$BE$3)</f>
        <v>0</v>
      </c>
      <c r="DA364">
        <f>SUMIFS('Grid GenerationQueue'!AQ$5:AQ$410,'Grid GenerationQueue'!$AZ$5:$AZ$410,$B364,'Grid GenerationQueue'!$BA$5:$BA$410,$C364,'Grid GenerationQueue'!$BK$5:$BK$410,"&gt;0",'Grid GenerationQueue'!$BD$5:$BD$410,"&lt;="&amp;$BE$3)</f>
        <v>0</v>
      </c>
      <c r="DB364">
        <f>SUMIFS('Grid GenerationQueue'!AR$5:AR$410,'Grid GenerationQueue'!$AZ$5:$AZ$410,$B364,'Grid GenerationQueue'!$BA$5:$BA$410,$C364,'Grid GenerationQueue'!$BK$5:$BK$410,"&gt;0",'Grid GenerationQueue'!$BD$5:$BD$410,"&lt;="&amp;$BE$3)</f>
        <v>0</v>
      </c>
    </row>
    <row r="365" spans="1:106" x14ac:dyDescent="0.35">
      <c r="A365" t="s">
        <v>75</v>
      </c>
      <c r="B365" t="s">
        <v>4930</v>
      </c>
      <c r="C365">
        <v>69</v>
      </c>
      <c r="D365">
        <f>SUMIFS('Grid GenerationQueue'!AG$5:AG$410,'Grid GenerationQueue'!$AZ$5:$AZ$410,$B365,'Grid GenerationQueue'!$BA$5:$BA$410,$C365)</f>
        <v>0</v>
      </c>
      <c r="E365">
        <f>SUMIFS('Grid GenerationQueue'!AH$5:AH$410,'Grid GenerationQueue'!$AZ$5:$AZ$410,$B365,'Grid GenerationQueue'!$BA$5:$BA$410,$C365)</f>
        <v>0</v>
      </c>
      <c r="F365">
        <f>SUMIFS('Grid GenerationQueue'!AI$5:AI$410,'Grid GenerationQueue'!$AZ$5:$AZ$410,$B365,'Grid GenerationQueue'!$BA$5:$BA$410,$C365)</f>
        <v>0</v>
      </c>
      <c r="G365">
        <f>SUMIFS('Grid GenerationQueue'!AJ$5:AJ$410,'Grid GenerationQueue'!$AZ$5:$AZ$410,$B365,'Grid GenerationQueue'!$BA$5:$BA$410,$C365)</f>
        <v>0</v>
      </c>
      <c r="H365">
        <f>SUMIFS('Grid GenerationQueue'!AK$5:AK$410,'Grid GenerationQueue'!$AZ$5:$AZ$410,$B365,'Grid GenerationQueue'!$BA$5:$BA$410,$C365)</f>
        <v>0</v>
      </c>
      <c r="I365">
        <f>SUMIFS('Grid GenerationQueue'!AL$5:AL$410,'Grid GenerationQueue'!$AZ$5:$AZ$410,$B365,'Grid GenerationQueue'!$BA$5:$BA$410,$C365)</f>
        <v>0</v>
      </c>
      <c r="J365">
        <f>SUMIFS('Grid GenerationQueue'!AM$5:AM$410,'Grid GenerationQueue'!$AZ$5:$AZ$410,$B365,'Grid GenerationQueue'!$BA$5:$BA$410,$C365)</f>
        <v>0</v>
      </c>
      <c r="K365">
        <f>SUMIFS('Grid GenerationQueue'!AN$5:AN$410,'Grid GenerationQueue'!$AZ$5:$AZ$410,$B365,'Grid GenerationQueue'!$BA$5:$BA$410,$C365)</f>
        <v>0</v>
      </c>
      <c r="L365">
        <f>SUMIFS('Grid GenerationQueue'!AO$5:AO$410,'Grid GenerationQueue'!$AZ$5:$AZ$410,$B365,'Grid GenerationQueue'!$BA$5:$BA$410,$C365)</f>
        <v>0</v>
      </c>
      <c r="M365">
        <f>SUMIFS('Grid GenerationQueue'!AP$5:AP$410,'Grid GenerationQueue'!$AZ$5:$AZ$410,$B365,'Grid GenerationQueue'!$BA$5:$BA$410,$C365)</f>
        <v>0</v>
      </c>
      <c r="N365">
        <f>SUMIFS('Grid GenerationQueue'!AQ$5:AQ$410,'Grid GenerationQueue'!$AZ$5:$AZ$410,$B365,'Grid GenerationQueue'!$BA$5:$BA$410,$C365)</f>
        <v>0</v>
      </c>
      <c r="O365">
        <f>SUMIFS('Grid GenerationQueue'!AR$5:AR$410,'Grid GenerationQueue'!$AZ$5:$AZ$410,$B365,'Grid GenerationQueue'!$BA$5:$BA$410,$C365)</f>
        <v>0</v>
      </c>
      <c r="Q365">
        <f>SUMIFS('Grid GenerationQueue'!AG$5:AG$410,'Grid GenerationQueue'!$AZ$5:$AZ$410,$B365,'Grid GenerationQueue'!$BA$5:$BA$410,$C365,'Grid GenerationQueue'!$BJ$5:$BJ$410,"Executed")</f>
        <v>0</v>
      </c>
      <c r="R365">
        <f>SUMIFS('Grid GenerationQueue'!AH$5:AH$410,'Grid GenerationQueue'!$AZ$5:$AZ$410,$B365,'Grid GenerationQueue'!$BA$5:$BA$410,$C365,'Grid GenerationQueue'!$BJ$5:$BJ$410,"Executed")</f>
        <v>0</v>
      </c>
      <c r="S365">
        <f>SUMIFS('Grid GenerationQueue'!AI$5:AI$410,'Grid GenerationQueue'!$AZ$5:$AZ$410,$B365,'Grid GenerationQueue'!$BA$5:$BA$410,$C365,'Grid GenerationQueue'!$BJ$5:$BJ$410,"Executed")</f>
        <v>0</v>
      </c>
      <c r="T365">
        <f>SUMIFS('Grid GenerationQueue'!AJ$5:AJ$410,'Grid GenerationQueue'!$AZ$5:$AZ$410,$B365,'Grid GenerationQueue'!$BA$5:$BA$410,$C365,'Grid GenerationQueue'!$BJ$5:$BJ$410,"Executed")</f>
        <v>0</v>
      </c>
      <c r="U365">
        <f>SUMIFS('Grid GenerationQueue'!AK$5:AK$410,'Grid GenerationQueue'!$AZ$5:$AZ$410,$B365,'Grid GenerationQueue'!$BA$5:$BA$410,$C365,'Grid GenerationQueue'!$BJ$5:$BJ$410,"Executed")</f>
        <v>0</v>
      </c>
      <c r="V365">
        <f>SUMIFS('Grid GenerationQueue'!AL$5:AL$410,'Grid GenerationQueue'!$AZ$5:$AZ$410,$B365,'Grid GenerationQueue'!$BA$5:$BA$410,$C365,'Grid GenerationQueue'!$BJ$5:$BJ$410,"Executed")</f>
        <v>0</v>
      </c>
      <c r="W365">
        <f>SUMIFS('Grid GenerationQueue'!AM$5:AM$410,'Grid GenerationQueue'!$AZ$5:$AZ$410,$B365,'Grid GenerationQueue'!$BA$5:$BA$410,$C365,'Grid GenerationQueue'!$BJ$5:$BJ$410,"Executed")</f>
        <v>0</v>
      </c>
      <c r="X365">
        <f>SUMIFS('Grid GenerationQueue'!AN$5:AN$410,'Grid GenerationQueue'!$AZ$5:$AZ$410,$B365,'Grid GenerationQueue'!$BA$5:$BA$410,$C365,'Grid GenerationQueue'!$BJ$5:$BJ$410,"Executed")</f>
        <v>0</v>
      </c>
      <c r="Y365">
        <f>SUMIFS('Grid GenerationQueue'!AO$5:AO$410,'Grid GenerationQueue'!$AZ$5:$AZ$410,$B365,'Grid GenerationQueue'!$BA$5:$BA$410,$C365,'Grid GenerationQueue'!$BJ$5:$BJ$410,"Executed")</f>
        <v>0</v>
      </c>
      <c r="Z365">
        <f>SUMIFS('Grid GenerationQueue'!AP$5:AP$410,'Grid GenerationQueue'!$AZ$5:$AZ$410,$B365,'Grid GenerationQueue'!$BA$5:$BA$410,$C365,'Grid GenerationQueue'!$BJ$5:$BJ$410,"Executed")</f>
        <v>0</v>
      </c>
      <c r="AA365">
        <f>SUMIFS('Grid GenerationQueue'!AQ$5:AQ$410,'Grid GenerationQueue'!$AZ$5:$AZ$410,$B365,'Grid GenerationQueue'!$BA$5:$BA$410,$C365,'Grid GenerationQueue'!$BJ$5:$BJ$410,"Executed")</f>
        <v>0</v>
      </c>
      <c r="AB365">
        <f>SUMIFS('Grid GenerationQueue'!AR$5:AR$410,'Grid GenerationQueue'!$AZ$5:$AZ$410,$B365,'Grid GenerationQueue'!$BA$5:$BA$410,$C365,'Grid GenerationQueue'!$BJ$5:$BJ$410,"Executed")</f>
        <v>0</v>
      </c>
      <c r="AD365">
        <f>SUMIFS('Grid GenerationQueue'!AG$5:AG$410,'Grid GenerationQueue'!$AZ$5:$AZ$410,$B365,'Grid GenerationQueue'!$BA$5:$BA$410,$C365,'Grid GenerationQueue'!$BH$5:$BH$410,"&lt;&gt;"&amp;"")+SUMIFS('Grid GenerationQueue'!AG$5:AG$410,'Grid GenerationQueue'!$AZ$5:$AZ$410,$B365,'Grid GenerationQueue'!$BA$5:$BA$410,$C365,'Grid GenerationQueue'!$BH$5:$BH$410,"",'Grid GenerationQueue'!$AC$5:$AC$410,1)</f>
        <v>0</v>
      </c>
      <c r="AE365">
        <f>SUMIFS('Grid GenerationQueue'!AH$5:AH$410,'Grid GenerationQueue'!$AZ$5:$AZ$410,$B365,'Grid GenerationQueue'!$BA$5:$BA$410,$C365,'Grid GenerationQueue'!$BH$5:$BH$410,"&lt;&gt;"&amp;"")+SUMIFS('Grid GenerationQueue'!AH$5:AH$410,'Grid GenerationQueue'!$AZ$5:$AZ$410,$B365,'Grid GenerationQueue'!$BA$5:$BA$410,$C365,'Grid GenerationQueue'!$BH$5:$BH$410,"",'Grid GenerationQueue'!$AC$5:$AC$410,1)</f>
        <v>0</v>
      </c>
      <c r="AF365">
        <f>SUMIFS('Grid GenerationQueue'!AI$5:AI$410,'Grid GenerationQueue'!$AZ$5:$AZ$410,$B365,'Grid GenerationQueue'!$BA$5:$BA$410,$C365,'Grid GenerationQueue'!$BH$5:$BH$410,"&lt;&gt;"&amp;"")+SUMIFS('Grid GenerationQueue'!AI$5:AI$410,'Grid GenerationQueue'!$AZ$5:$AZ$410,$B365,'Grid GenerationQueue'!$BA$5:$BA$410,$C365,'Grid GenerationQueue'!$BH$5:$BH$410,"",'Grid GenerationQueue'!$AC$5:$AC$410,1)</f>
        <v>0</v>
      </c>
      <c r="AG365">
        <f>SUMIFS('Grid GenerationQueue'!AJ$5:AJ$410,'Grid GenerationQueue'!$AZ$5:$AZ$410,$B365,'Grid GenerationQueue'!$BA$5:$BA$410,$C365,'Grid GenerationQueue'!$BH$5:$BH$410,"&lt;&gt;"&amp;"")+SUMIFS('Grid GenerationQueue'!AJ$5:AJ$410,'Grid GenerationQueue'!$AZ$5:$AZ$410,$B365,'Grid GenerationQueue'!$BA$5:$BA$410,$C365,'Grid GenerationQueue'!$BH$5:$BH$410,"",'Grid GenerationQueue'!$AC$5:$AC$410,1)</f>
        <v>0</v>
      </c>
      <c r="AH365">
        <f>SUMIFS('Grid GenerationQueue'!AK$5:AK$410,'Grid GenerationQueue'!$AZ$5:$AZ$410,$B365,'Grid GenerationQueue'!$BA$5:$BA$410,$C365,'Grid GenerationQueue'!$BH$5:$BH$410,"&lt;&gt;"&amp;"")+SUMIFS('Grid GenerationQueue'!AK$5:AK$410,'Grid GenerationQueue'!$AZ$5:$AZ$410,$B365,'Grid GenerationQueue'!$BA$5:$BA$410,$C365,'Grid GenerationQueue'!$BH$5:$BH$410,"",'Grid GenerationQueue'!$AC$5:$AC$410,1)</f>
        <v>0</v>
      </c>
      <c r="AI365">
        <f>SUMIFS('Grid GenerationQueue'!AL$5:AL$410,'Grid GenerationQueue'!$AZ$5:$AZ$410,$B365,'Grid GenerationQueue'!$BA$5:$BA$410,$C365,'Grid GenerationQueue'!$BH$5:$BH$410,"&lt;&gt;"&amp;"")+SUMIFS('Grid GenerationQueue'!AL$5:AL$410,'Grid GenerationQueue'!$AZ$5:$AZ$410,$B365,'Grid GenerationQueue'!$BA$5:$BA$410,$C365,'Grid GenerationQueue'!$BH$5:$BH$410,"",'Grid GenerationQueue'!$AC$5:$AC$410,1)</f>
        <v>0</v>
      </c>
      <c r="AJ365">
        <f>SUMIFS('Grid GenerationQueue'!AM$5:AM$410,'Grid GenerationQueue'!$AZ$5:$AZ$410,$B365,'Grid GenerationQueue'!$BA$5:$BA$410,$C365,'Grid GenerationQueue'!$BH$5:$BH$410,"&lt;&gt;"&amp;"")+SUMIFS('Grid GenerationQueue'!AM$5:AM$410,'Grid GenerationQueue'!$AZ$5:$AZ$410,$B365,'Grid GenerationQueue'!$BA$5:$BA$410,$C365,'Grid GenerationQueue'!$BH$5:$BH$410,"",'Grid GenerationQueue'!$AC$5:$AC$410,1)</f>
        <v>0</v>
      </c>
      <c r="AK365">
        <f>SUMIFS('Grid GenerationQueue'!AN$5:AN$410,'Grid GenerationQueue'!$AZ$5:$AZ$410,$B365,'Grid GenerationQueue'!$BA$5:$BA$410,$C365,'Grid GenerationQueue'!$BH$5:$BH$410,"&lt;&gt;"&amp;"")+SUMIFS('Grid GenerationQueue'!AN$5:AN$410,'Grid GenerationQueue'!$AZ$5:$AZ$410,$B365,'Grid GenerationQueue'!$BA$5:$BA$410,$C365,'Grid GenerationQueue'!$BH$5:$BH$410,"",'Grid GenerationQueue'!$AC$5:$AC$410,1)</f>
        <v>0</v>
      </c>
      <c r="AL365">
        <f>SUMIFS('Grid GenerationQueue'!AO$5:AO$410,'Grid GenerationQueue'!$AZ$5:$AZ$410,$B365,'Grid GenerationQueue'!$BA$5:$BA$410,$C365,'Grid GenerationQueue'!$BH$5:$BH$410,"&lt;&gt;"&amp;"")+SUMIFS('Grid GenerationQueue'!AO$5:AO$410,'Grid GenerationQueue'!$AZ$5:$AZ$410,$B365,'Grid GenerationQueue'!$BA$5:$BA$410,$C365,'Grid GenerationQueue'!$BH$5:$BH$410,"",'Grid GenerationQueue'!$AC$5:$AC$410,1)</f>
        <v>0</v>
      </c>
      <c r="AM365">
        <f>SUMIFS('Grid GenerationQueue'!AP$5:AP$410,'Grid GenerationQueue'!$AZ$5:$AZ$410,$B365,'Grid GenerationQueue'!$BA$5:$BA$410,$C365,'Grid GenerationQueue'!$BH$5:$BH$410,"&lt;&gt;"&amp;"")+SUMIFS('Grid GenerationQueue'!AP$5:AP$410,'Grid GenerationQueue'!$AZ$5:$AZ$410,$B365,'Grid GenerationQueue'!$BA$5:$BA$410,$C365,'Grid GenerationQueue'!$BH$5:$BH$410,"",'Grid GenerationQueue'!$AC$5:$AC$410,1)</f>
        <v>0</v>
      </c>
      <c r="AN365">
        <f>SUMIFS('Grid GenerationQueue'!AQ$5:AQ$410,'Grid GenerationQueue'!$AZ$5:$AZ$410,$B365,'Grid GenerationQueue'!$BA$5:$BA$410,$C365,'Grid GenerationQueue'!$BH$5:$BH$410,"&lt;&gt;"&amp;"")+SUMIFS('Grid GenerationQueue'!AQ$5:AQ$410,'Grid GenerationQueue'!$AZ$5:$AZ$410,$B365,'Grid GenerationQueue'!$BA$5:$BA$410,$C365,'Grid GenerationQueue'!$BH$5:$BH$410,"",'Grid GenerationQueue'!$AC$5:$AC$410,1)</f>
        <v>0</v>
      </c>
      <c r="AO365">
        <f>SUMIFS('Grid GenerationQueue'!AR$5:AR$410,'Grid GenerationQueue'!$AZ$5:$AZ$410,$B365,'Grid GenerationQueue'!$BA$5:$BA$410,$C365,'Grid GenerationQueue'!$BH$5:$BH$410,"&lt;&gt;"&amp;"")+SUMIFS('Grid GenerationQueue'!AR$5:AR$410,'Grid GenerationQueue'!$AZ$5:$AZ$410,$B365,'Grid GenerationQueue'!$BA$5:$BA$410,$C365,'Grid GenerationQueue'!$BH$5:$BH$410,"",'Grid GenerationQueue'!$AC$5:$AC$410,1)</f>
        <v>0</v>
      </c>
      <c r="AQ365">
        <f>SUMIFS('Grid GenerationQueue'!AG$5:AG$410,'Grid GenerationQueue'!$AZ$5:$AZ$410,$B365,'Grid GenerationQueue'!$BA$5:$BA$410,$C365,'Grid GenerationQueue'!$BK$5:$BK$410,"&gt;0")</f>
        <v>0</v>
      </c>
      <c r="AR365">
        <f>SUMIFS('Grid GenerationQueue'!AH$5:AH$410,'Grid GenerationQueue'!$AZ$5:$AZ$410,$B365,'Grid GenerationQueue'!$BA$5:$BA$410,$C365,'Grid GenerationQueue'!$BK$5:$BK$410,"&gt;0")</f>
        <v>0</v>
      </c>
      <c r="AS365">
        <f>SUMIFS('Grid GenerationQueue'!AI$5:AI$410,'Grid GenerationQueue'!$AZ$5:$AZ$410,$B365,'Grid GenerationQueue'!$BA$5:$BA$410,$C365,'Grid GenerationQueue'!$BK$5:$BK$410,"&gt;0")</f>
        <v>0</v>
      </c>
      <c r="AT365">
        <f>SUMIFS('Grid GenerationQueue'!AJ$5:AJ$410,'Grid GenerationQueue'!$AZ$5:$AZ$410,$B365,'Grid GenerationQueue'!$BA$5:$BA$410,$C365,'Grid GenerationQueue'!$BK$5:$BK$410,"&gt;0")</f>
        <v>0</v>
      </c>
      <c r="AU365">
        <f>SUMIFS('Grid GenerationQueue'!AK$5:AK$410,'Grid GenerationQueue'!$AZ$5:$AZ$410,$B365,'Grid GenerationQueue'!$BA$5:$BA$410,$C365,'Grid GenerationQueue'!$BK$5:$BK$410,"&gt;0")</f>
        <v>0</v>
      </c>
      <c r="AV365">
        <f>SUMIFS('Grid GenerationQueue'!AL$5:AL$410,'Grid GenerationQueue'!$AZ$5:$AZ$410,$B365,'Grid GenerationQueue'!$BA$5:$BA$410,$C365,'Grid GenerationQueue'!$BK$5:$BK$410,"&gt;0")</f>
        <v>0</v>
      </c>
      <c r="AW365">
        <f>SUMIFS('Grid GenerationQueue'!AM$5:AM$410,'Grid GenerationQueue'!$AZ$5:$AZ$410,$B365,'Grid GenerationQueue'!$BA$5:$BA$410,$C365,'Grid GenerationQueue'!$BK$5:$BK$410,"&gt;0")</f>
        <v>0</v>
      </c>
      <c r="AX365">
        <f>SUMIFS('Grid GenerationQueue'!AN$5:AN$410,'Grid GenerationQueue'!$AZ$5:$AZ$410,$B365,'Grid GenerationQueue'!$BA$5:$BA$410,$C365,'Grid GenerationQueue'!$BK$5:$BK$410,"&gt;0")</f>
        <v>0</v>
      </c>
      <c r="AY365">
        <f>SUMIFS('Grid GenerationQueue'!AO$5:AO$410,'Grid GenerationQueue'!$AZ$5:$AZ$410,$B365,'Grid GenerationQueue'!$BA$5:$BA$410,$C365,'Grid GenerationQueue'!$BK$5:$BK$410,"&gt;0")</f>
        <v>0</v>
      </c>
      <c r="AZ365">
        <f>SUMIFS('Grid GenerationQueue'!AP$5:AP$410,'Grid GenerationQueue'!$AZ$5:$AZ$410,$B365,'Grid GenerationQueue'!$BA$5:$BA$410,$C365,'Grid GenerationQueue'!$BK$5:$BK$410,"&gt;0")</f>
        <v>0</v>
      </c>
      <c r="BA365">
        <f>SUMIFS('Grid GenerationQueue'!AQ$5:AQ$410,'Grid GenerationQueue'!$AZ$5:$AZ$410,$B365,'Grid GenerationQueue'!$BA$5:$BA$410,$C365,'Grid GenerationQueue'!$BK$5:$BK$410,"&gt;0")</f>
        <v>0</v>
      </c>
      <c r="BB365">
        <f>SUMIFS('Grid GenerationQueue'!AR$5:AR$410,'Grid GenerationQueue'!$AZ$5:$AZ$410,$B365,'Grid GenerationQueue'!$BA$5:$BA$410,$C365,'Grid GenerationQueue'!$BK$5:$BK$410,"&gt;0")</f>
        <v>0</v>
      </c>
      <c r="BD365">
        <f>SUMIFS('Grid GenerationQueue'!AG$5:AG$410,'Grid GenerationQueue'!$AZ$5:$AZ$410,$B365,'Grid GenerationQueue'!$BA$5:$BA$410,$C365,'Grid GenerationQueue'!$BD$5:$BD$410,"&lt;="&amp;$BE$3)</f>
        <v>0</v>
      </c>
      <c r="BE365">
        <f>SUMIFS('Grid GenerationQueue'!AH$5:AH$410,'Grid GenerationQueue'!$AZ$5:$AZ$410,$B365,'Grid GenerationQueue'!$BA$5:$BA$410,$C365,'Grid GenerationQueue'!$BD$5:$BD$410,"&lt;="&amp;$BE$3)</f>
        <v>0</v>
      </c>
      <c r="BF365">
        <f>SUMIFS('Grid GenerationQueue'!AI$5:AI$410,'Grid GenerationQueue'!$AZ$5:$AZ$410,$B365,'Grid GenerationQueue'!$BA$5:$BA$410,$C365,'Grid GenerationQueue'!$BD$5:$BD$410,"&lt;="&amp;$BE$3)</f>
        <v>0</v>
      </c>
      <c r="BG365">
        <f>SUMIFS('Grid GenerationQueue'!AJ$5:AJ$410,'Grid GenerationQueue'!$AZ$5:$AZ$410,$B365,'Grid GenerationQueue'!$BA$5:$BA$410,$C365,'Grid GenerationQueue'!$BD$5:$BD$410,"&lt;="&amp;$BE$3)</f>
        <v>0</v>
      </c>
      <c r="BH365">
        <f>SUMIFS('Grid GenerationQueue'!AK$5:AK$410,'Grid GenerationQueue'!$AZ$5:$AZ$410,$B365,'Grid GenerationQueue'!$BA$5:$BA$410,$C365,'Grid GenerationQueue'!$BD$5:$BD$410,"&lt;="&amp;$BE$3)</f>
        <v>0</v>
      </c>
      <c r="BI365">
        <f>SUMIFS('Grid GenerationQueue'!AL$5:AL$410,'Grid GenerationQueue'!$AZ$5:$AZ$410,$B365,'Grid GenerationQueue'!$BA$5:$BA$410,$C365,'Grid GenerationQueue'!$BD$5:$BD$410,"&lt;="&amp;$BE$3)</f>
        <v>0</v>
      </c>
      <c r="BJ365">
        <f>SUMIFS('Grid GenerationQueue'!AM$5:AM$410,'Grid GenerationQueue'!$AZ$5:$AZ$410,$B365,'Grid GenerationQueue'!$BA$5:$BA$410,$C365,'Grid GenerationQueue'!$BD$5:$BD$410,"&lt;="&amp;$BE$3)</f>
        <v>0</v>
      </c>
      <c r="BK365">
        <f>SUMIFS('Grid GenerationQueue'!AN$5:AN$410,'Grid GenerationQueue'!$AZ$5:$AZ$410,$B365,'Grid GenerationQueue'!$BA$5:$BA$410,$C365,'Grid GenerationQueue'!$BD$5:$BD$410,"&lt;="&amp;$BE$3)</f>
        <v>0</v>
      </c>
      <c r="BL365">
        <f>SUMIFS('Grid GenerationQueue'!AO$5:AO$410,'Grid GenerationQueue'!$AZ$5:$AZ$410,$B365,'Grid GenerationQueue'!$BA$5:$BA$410,$C365,'Grid GenerationQueue'!$BD$5:$BD$410,"&lt;="&amp;$BE$3)</f>
        <v>0</v>
      </c>
      <c r="BM365">
        <f>SUMIFS('Grid GenerationQueue'!AP$5:AP$410,'Grid GenerationQueue'!$AZ$5:$AZ$410,$B365,'Grid GenerationQueue'!$BA$5:$BA$410,$C365,'Grid GenerationQueue'!$BD$5:$BD$410,"&lt;="&amp;$BE$3)</f>
        <v>0</v>
      </c>
      <c r="BN365">
        <f>SUMIFS('Grid GenerationQueue'!AQ$5:AQ$410,'Grid GenerationQueue'!$AZ$5:$AZ$410,$B365,'Grid GenerationQueue'!$BA$5:$BA$410,$C365,'Grid GenerationQueue'!$BD$5:$BD$410,"&lt;="&amp;$BE$3)</f>
        <v>0</v>
      </c>
      <c r="BO365">
        <f>SUMIFS('Grid GenerationQueue'!AR$5:AR$410,'Grid GenerationQueue'!$AZ$5:$AZ$410,$B365,'Grid GenerationQueue'!$BA$5:$BA$410,$C365,'Grid GenerationQueue'!$BD$5:$BD$410,"&lt;="&amp;$BE$3)</f>
        <v>0</v>
      </c>
      <c r="BQ365">
        <f>SUMIFS('Grid GenerationQueue'!AG$5:AG$410,'Grid GenerationQueue'!$AZ$5:$AZ$410,$B365,'Grid GenerationQueue'!$BA$5:$BA$410,$C365,'Grid GenerationQueue'!$BJ$5:$BJ$410,"Executed",'Grid GenerationQueue'!$BD$5:$BD$410,"&lt;="&amp;$BE$3)</f>
        <v>0</v>
      </c>
      <c r="BR365">
        <f>SUMIFS('Grid GenerationQueue'!AH$5:AH$410,'Grid GenerationQueue'!$AZ$5:$AZ$410,$B365,'Grid GenerationQueue'!$BA$5:$BA$410,$C365,'Grid GenerationQueue'!$BJ$5:$BJ$410,"Executed",'Grid GenerationQueue'!$BD$5:$BD$410,"&lt;="&amp;$BE$3)</f>
        <v>0</v>
      </c>
      <c r="BS365">
        <f>SUMIFS('Grid GenerationQueue'!AI$5:AI$410,'Grid GenerationQueue'!$AZ$5:$AZ$410,$B365,'Grid GenerationQueue'!$BA$5:$BA$410,$C365,'Grid GenerationQueue'!$BJ$5:$BJ$410,"Executed",'Grid GenerationQueue'!$BD$5:$BD$410,"&lt;="&amp;$BE$3)</f>
        <v>0</v>
      </c>
      <c r="BT365">
        <f>SUMIFS('Grid GenerationQueue'!AJ$5:AJ$410,'Grid GenerationQueue'!$AZ$5:$AZ$410,$B365,'Grid GenerationQueue'!$BA$5:$BA$410,$C365,'Grid GenerationQueue'!$BJ$5:$BJ$410,"Executed",'Grid GenerationQueue'!$BD$5:$BD$410,"&lt;="&amp;$BE$3)</f>
        <v>0</v>
      </c>
      <c r="BU365">
        <f>SUMIFS('Grid GenerationQueue'!AK$5:AK$410,'Grid GenerationQueue'!$AZ$5:$AZ$410,$B365,'Grid GenerationQueue'!$BA$5:$BA$410,$C365,'Grid GenerationQueue'!$BJ$5:$BJ$410,"Executed",'Grid GenerationQueue'!$BD$5:$BD$410,"&lt;="&amp;$BE$3)</f>
        <v>0</v>
      </c>
      <c r="BV365">
        <f>SUMIFS('Grid GenerationQueue'!AL$5:AL$410,'Grid GenerationQueue'!$AZ$5:$AZ$410,$B365,'Grid GenerationQueue'!$BA$5:$BA$410,$C365,'Grid GenerationQueue'!$BJ$5:$BJ$410,"Executed",'Grid GenerationQueue'!$BD$5:$BD$410,"&lt;="&amp;$BE$3)</f>
        <v>0</v>
      </c>
      <c r="BW365">
        <f>SUMIFS('Grid GenerationQueue'!AM$5:AM$410,'Grid GenerationQueue'!$AZ$5:$AZ$410,$B365,'Grid GenerationQueue'!$BA$5:$BA$410,$C365,'Grid GenerationQueue'!$BJ$5:$BJ$410,"Executed",'Grid GenerationQueue'!$BD$5:$BD$410,"&lt;="&amp;$BE$3)</f>
        <v>0</v>
      </c>
      <c r="BX365">
        <f>SUMIFS('Grid GenerationQueue'!AN$5:AN$410,'Grid GenerationQueue'!$AZ$5:$AZ$410,$B365,'Grid GenerationQueue'!$BA$5:$BA$410,$C365,'Grid GenerationQueue'!$BJ$5:$BJ$410,"Executed",'Grid GenerationQueue'!$BD$5:$BD$410,"&lt;="&amp;$BE$3)</f>
        <v>0</v>
      </c>
      <c r="BY365">
        <f>SUMIFS('Grid GenerationQueue'!AO$5:AO$410,'Grid GenerationQueue'!$AZ$5:$AZ$410,$B365,'Grid GenerationQueue'!$BA$5:$BA$410,$C365,'Grid GenerationQueue'!$BJ$5:$BJ$410,"Executed",'Grid GenerationQueue'!$BD$5:$BD$410,"&lt;="&amp;$BE$3)</f>
        <v>0</v>
      </c>
      <c r="BZ365">
        <f>SUMIFS('Grid GenerationQueue'!AP$5:AP$410,'Grid GenerationQueue'!$AZ$5:$AZ$410,$B365,'Grid GenerationQueue'!$BA$5:$BA$410,$C365,'Grid GenerationQueue'!$BJ$5:$BJ$410,"Executed",'Grid GenerationQueue'!$BD$5:$BD$410,"&lt;="&amp;$BE$3)</f>
        <v>0</v>
      </c>
      <c r="CA365">
        <f>SUMIFS('Grid GenerationQueue'!AQ$5:AQ$410,'Grid GenerationQueue'!$AZ$5:$AZ$410,$B365,'Grid GenerationQueue'!$BA$5:$BA$410,$C365,'Grid GenerationQueue'!$BJ$5:$BJ$410,"Executed",'Grid GenerationQueue'!$BD$5:$BD$410,"&lt;="&amp;$BE$3)</f>
        <v>0</v>
      </c>
      <c r="CB365">
        <f>SUMIFS('Grid GenerationQueue'!AR$5:AR$410,'Grid GenerationQueue'!$AZ$5:$AZ$410,$B365,'Grid GenerationQueue'!$BA$5:$BA$410,$C365,'Grid GenerationQueue'!$BJ$5:$BJ$410,"Executed",'Grid GenerationQueue'!$BD$5:$BD$410,"&lt;="&amp;$BE$3)</f>
        <v>0</v>
      </c>
      <c r="CD365">
        <f>SUMIFS('Grid GenerationQueue'!AG$5:AG$410,'Grid GenerationQueue'!$AZ$5:$AZ$410,$B365,'Grid GenerationQueue'!$BA$5:$BA$410,$C365,'Grid GenerationQueue'!$BH$5:$BH$410,"&lt;&gt;"&amp;"",'Grid GenerationQueue'!$BD$5:$BD$410,"&lt;="&amp;$BE$3)</f>
        <v>0</v>
      </c>
      <c r="CE365">
        <f>SUMIFS('Grid GenerationQueue'!AH$5:AH$410,'Grid GenerationQueue'!$AZ$5:$AZ$410,$B365,'Grid GenerationQueue'!$BA$5:$BA$410,$C365,'Grid GenerationQueue'!$BH$5:$BH$410,"&lt;&gt;"&amp;"",'Grid GenerationQueue'!$BD$5:$BD$410,"&lt;="&amp;$BE$3)</f>
        <v>0</v>
      </c>
      <c r="CF365">
        <f>SUMIFS('Grid GenerationQueue'!AI$5:AI$410,'Grid GenerationQueue'!$AZ$5:$AZ$410,$B365,'Grid GenerationQueue'!$BA$5:$BA$410,$C365,'Grid GenerationQueue'!$BH$5:$BH$410,"&lt;&gt;"&amp;"",'Grid GenerationQueue'!$BD$5:$BD$410,"&lt;="&amp;$BE$3)</f>
        <v>0</v>
      </c>
      <c r="CG365">
        <f>SUMIFS('Grid GenerationQueue'!AJ$5:AJ$410,'Grid GenerationQueue'!$AZ$5:$AZ$410,$B365,'Grid GenerationQueue'!$BA$5:$BA$410,$C365,'Grid GenerationQueue'!$BH$5:$BH$410,"&lt;&gt;"&amp;"",'Grid GenerationQueue'!$BD$5:$BD$410,"&lt;="&amp;$BE$3)</f>
        <v>0</v>
      </c>
      <c r="CH365">
        <f>SUMIFS('Grid GenerationQueue'!AK$5:AK$410,'Grid GenerationQueue'!$AZ$5:$AZ$410,$B365,'Grid GenerationQueue'!$BA$5:$BA$410,$C365,'Grid GenerationQueue'!$BH$5:$BH$410,"&lt;&gt;"&amp;"",'Grid GenerationQueue'!$BD$5:$BD$410,"&lt;="&amp;$BE$3)</f>
        <v>0</v>
      </c>
      <c r="CI365">
        <f>SUMIFS('Grid GenerationQueue'!AL$5:AL$410,'Grid GenerationQueue'!$AZ$5:$AZ$410,$B365,'Grid GenerationQueue'!$BA$5:$BA$410,$C365,'Grid GenerationQueue'!$BH$5:$BH$410,"&lt;&gt;"&amp;"",'Grid GenerationQueue'!$BD$5:$BD$410,"&lt;="&amp;$BE$3)</f>
        <v>0</v>
      </c>
      <c r="CJ365">
        <f>SUMIFS('Grid GenerationQueue'!AM$5:AM$410,'Grid GenerationQueue'!$AZ$5:$AZ$410,$B365,'Grid GenerationQueue'!$BA$5:$BA$410,$C365,'Grid GenerationQueue'!$BH$5:$BH$410,"&lt;&gt;"&amp;"",'Grid GenerationQueue'!$BD$5:$BD$410,"&lt;="&amp;$BE$3)</f>
        <v>0</v>
      </c>
      <c r="CK365">
        <f>SUMIFS('Grid GenerationQueue'!AN$5:AN$410,'Grid GenerationQueue'!$AZ$5:$AZ$410,$B365,'Grid GenerationQueue'!$BA$5:$BA$410,$C365,'Grid GenerationQueue'!$BH$5:$BH$410,"&lt;&gt;"&amp;"",'Grid GenerationQueue'!$BD$5:$BD$410,"&lt;="&amp;$BE$3)</f>
        <v>0</v>
      </c>
      <c r="CL365">
        <f>SUMIFS('Grid GenerationQueue'!AO$5:AO$410,'Grid GenerationQueue'!$AZ$5:$AZ$410,$B365,'Grid GenerationQueue'!$BA$5:$BA$410,$C365,'Grid GenerationQueue'!$BH$5:$BH$410,"&lt;&gt;"&amp;"",'Grid GenerationQueue'!$BD$5:$BD$410,"&lt;="&amp;$BE$3)</f>
        <v>0</v>
      </c>
      <c r="CM365">
        <f>SUMIFS('Grid GenerationQueue'!AP$5:AP$410,'Grid GenerationQueue'!$AZ$5:$AZ$410,$B365,'Grid GenerationQueue'!$BA$5:$BA$410,$C365,'Grid GenerationQueue'!$BH$5:$BH$410,"&lt;&gt;"&amp;"",'Grid GenerationQueue'!$BD$5:$BD$410,"&lt;="&amp;$BE$3)</f>
        <v>0</v>
      </c>
      <c r="CN365">
        <f>SUMIFS('Grid GenerationQueue'!AQ$5:AQ$410,'Grid GenerationQueue'!$AZ$5:$AZ$410,$B365,'Grid GenerationQueue'!$BA$5:$BA$410,$C365,'Grid GenerationQueue'!$BH$5:$BH$410,"&lt;&gt;"&amp;"",'Grid GenerationQueue'!$BD$5:$BD$410,"&lt;="&amp;$BE$3)</f>
        <v>0</v>
      </c>
      <c r="CO365">
        <f>SUMIFS('Grid GenerationQueue'!AR$5:AR$410,'Grid GenerationQueue'!$AZ$5:$AZ$410,$B365,'Grid GenerationQueue'!$BA$5:$BA$410,$C365,'Grid GenerationQueue'!$BH$5:$BH$410,"&lt;&gt;"&amp;"",'Grid GenerationQueue'!$BD$5:$BD$410,"&lt;="&amp;$BE$3)</f>
        <v>0</v>
      </c>
      <c r="CQ365">
        <f>SUMIFS('Grid GenerationQueue'!AG$5:AG$410,'Grid GenerationQueue'!$AZ$5:$AZ$410,$B365,'Grid GenerationQueue'!$BA$5:$BA$410,$C365,'Grid GenerationQueue'!$BK$5:$BK$410,"&gt;0",'Grid GenerationQueue'!$BD$5:$BD$410,"&lt;="&amp;$BE$3)</f>
        <v>0</v>
      </c>
      <c r="CR365">
        <f>SUMIFS('Grid GenerationQueue'!AH$5:AH$410,'Grid GenerationQueue'!$AZ$5:$AZ$410,$B365,'Grid GenerationQueue'!$BA$5:$BA$410,$C365,'Grid GenerationQueue'!$BK$5:$BK$410,"&gt;0",'Grid GenerationQueue'!$BD$5:$BD$410,"&lt;="&amp;$BE$3)</f>
        <v>0</v>
      </c>
      <c r="CS365">
        <f>SUMIFS('Grid GenerationQueue'!AI$5:AI$410,'Grid GenerationQueue'!$AZ$5:$AZ$410,$B365,'Grid GenerationQueue'!$BA$5:$BA$410,$C365,'Grid GenerationQueue'!$BK$5:$BK$410,"&gt;0",'Grid GenerationQueue'!$BD$5:$BD$410,"&lt;="&amp;$BE$3)</f>
        <v>0</v>
      </c>
      <c r="CT365">
        <f>SUMIFS('Grid GenerationQueue'!AJ$5:AJ$410,'Grid GenerationQueue'!$AZ$5:$AZ$410,$B365,'Grid GenerationQueue'!$BA$5:$BA$410,$C365,'Grid GenerationQueue'!$BK$5:$BK$410,"&gt;0",'Grid GenerationQueue'!$BD$5:$BD$410,"&lt;="&amp;$BE$3)</f>
        <v>0</v>
      </c>
      <c r="CU365">
        <f>SUMIFS('Grid GenerationQueue'!AK$5:AK$410,'Grid GenerationQueue'!$AZ$5:$AZ$410,$B365,'Grid GenerationQueue'!$BA$5:$BA$410,$C365,'Grid GenerationQueue'!$BK$5:$BK$410,"&gt;0",'Grid GenerationQueue'!$BD$5:$BD$410,"&lt;="&amp;$BE$3)</f>
        <v>0</v>
      </c>
      <c r="CV365">
        <f>SUMIFS('Grid GenerationQueue'!AL$5:AL$410,'Grid GenerationQueue'!$AZ$5:$AZ$410,$B365,'Grid GenerationQueue'!$BA$5:$BA$410,$C365,'Grid GenerationQueue'!$BK$5:$BK$410,"&gt;0",'Grid GenerationQueue'!$BD$5:$BD$410,"&lt;="&amp;$BE$3)</f>
        <v>0</v>
      </c>
      <c r="CW365">
        <f>SUMIFS('Grid GenerationQueue'!AM$5:AM$410,'Grid GenerationQueue'!$AZ$5:$AZ$410,$B365,'Grid GenerationQueue'!$BA$5:$BA$410,$C365,'Grid GenerationQueue'!$BK$5:$BK$410,"&gt;0",'Grid GenerationQueue'!$BD$5:$BD$410,"&lt;="&amp;$BE$3)</f>
        <v>0</v>
      </c>
      <c r="CX365">
        <f>SUMIFS('Grid GenerationQueue'!AN$5:AN$410,'Grid GenerationQueue'!$AZ$5:$AZ$410,$B365,'Grid GenerationQueue'!$BA$5:$BA$410,$C365,'Grid GenerationQueue'!$BK$5:$BK$410,"&gt;0",'Grid GenerationQueue'!$BD$5:$BD$410,"&lt;="&amp;$BE$3)</f>
        <v>0</v>
      </c>
      <c r="CY365">
        <f>SUMIFS('Grid GenerationQueue'!AO$5:AO$410,'Grid GenerationQueue'!$AZ$5:$AZ$410,$B365,'Grid GenerationQueue'!$BA$5:$BA$410,$C365,'Grid GenerationQueue'!$BK$5:$BK$410,"&gt;0",'Grid GenerationQueue'!$BD$5:$BD$410,"&lt;="&amp;$BE$3)</f>
        <v>0</v>
      </c>
      <c r="CZ365">
        <f>SUMIFS('Grid GenerationQueue'!AP$5:AP$410,'Grid GenerationQueue'!$AZ$5:$AZ$410,$B365,'Grid GenerationQueue'!$BA$5:$BA$410,$C365,'Grid GenerationQueue'!$BK$5:$BK$410,"&gt;0",'Grid GenerationQueue'!$BD$5:$BD$410,"&lt;="&amp;$BE$3)</f>
        <v>0</v>
      </c>
      <c r="DA365">
        <f>SUMIFS('Grid GenerationQueue'!AQ$5:AQ$410,'Grid GenerationQueue'!$AZ$5:$AZ$410,$B365,'Grid GenerationQueue'!$BA$5:$BA$410,$C365,'Grid GenerationQueue'!$BK$5:$BK$410,"&gt;0",'Grid GenerationQueue'!$BD$5:$BD$410,"&lt;="&amp;$BE$3)</f>
        <v>0</v>
      </c>
      <c r="DB365">
        <f>SUMIFS('Grid GenerationQueue'!AR$5:AR$410,'Grid GenerationQueue'!$AZ$5:$AZ$410,$B365,'Grid GenerationQueue'!$BA$5:$BA$410,$C365,'Grid GenerationQueue'!$BK$5:$BK$410,"&gt;0",'Grid GenerationQueue'!$BD$5:$BD$410,"&lt;="&amp;$BE$3)</f>
        <v>0</v>
      </c>
    </row>
    <row r="366" spans="1:106" x14ac:dyDescent="0.35">
      <c r="A366" t="s">
        <v>4752</v>
      </c>
      <c r="B366" t="s">
        <v>4931</v>
      </c>
      <c r="C366">
        <v>115</v>
      </c>
      <c r="D366">
        <f>SUMIFS('Grid GenerationQueue'!AG$5:AG$410,'Grid GenerationQueue'!$AZ$5:$AZ$410,$B366,'Grid GenerationQueue'!$BA$5:$BA$410,$C366)</f>
        <v>0</v>
      </c>
      <c r="E366">
        <f>SUMIFS('Grid GenerationQueue'!AH$5:AH$410,'Grid GenerationQueue'!$AZ$5:$AZ$410,$B366,'Grid GenerationQueue'!$BA$5:$BA$410,$C366)</f>
        <v>0</v>
      </c>
      <c r="F366">
        <f>SUMIFS('Grid GenerationQueue'!AI$5:AI$410,'Grid GenerationQueue'!$AZ$5:$AZ$410,$B366,'Grid GenerationQueue'!$BA$5:$BA$410,$C366)</f>
        <v>0</v>
      </c>
      <c r="G366">
        <f>SUMIFS('Grid GenerationQueue'!AJ$5:AJ$410,'Grid GenerationQueue'!$AZ$5:$AZ$410,$B366,'Grid GenerationQueue'!$BA$5:$BA$410,$C366)</f>
        <v>0</v>
      </c>
      <c r="H366">
        <f>SUMIFS('Grid GenerationQueue'!AK$5:AK$410,'Grid GenerationQueue'!$AZ$5:$AZ$410,$B366,'Grid GenerationQueue'!$BA$5:$BA$410,$C366)</f>
        <v>0</v>
      </c>
      <c r="I366">
        <f>SUMIFS('Grid GenerationQueue'!AL$5:AL$410,'Grid GenerationQueue'!$AZ$5:$AZ$410,$B366,'Grid GenerationQueue'!$BA$5:$BA$410,$C366)</f>
        <v>0</v>
      </c>
      <c r="J366">
        <f>SUMIFS('Grid GenerationQueue'!AM$5:AM$410,'Grid GenerationQueue'!$AZ$5:$AZ$410,$B366,'Grid GenerationQueue'!$BA$5:$BA$410,$C366)</f>
        <v>0</v>
      </c>
      <c r="K366">
        <f>SUMIFS('Grid GenerationQueue'!AN$5:AN$410,'Grid GenerationQueue'!$AZ$5:$AZ$410,$B366,'Grid GenerationQueue'!$BA$5:$BA$410,$C366)</f>
        <v>0</v>
      </c>
      <c r="L366">
        <f>SUMIFS('Grid GenerationQueue'!AO$5:AO$410,'Grid GenerationQueue'!$AZ$5:$AZ$410,$B366,'Grid GenerationQueue'!$BA$5:$BA$410,$C366)</f>
        <v>0</v>
      </c>
      <c r="M366">
        <f>SUMIFS('Grid GenerationQueue'!AP$5:AP$410,'Grid GenerationQueue'!$AZ$5:$AZ$410,$B366,'Grid GenerationQueue'!$BA$5:$BA$410,$C366)</f>
        <v>0</v>
      </c>
      <c r="N366">
        <f>SUMIFS('Grid GenerationQueue'!AQ$5:AQ$410,'Grid GenerationQueue'!$AZ$5:$AZ$410,$B366,'Grid GenerationQueue'!$BA$5:$BA$410,$C366)</f>
        <v>0</v>
      </c>
      <c r="O366">
        <f>SUMIFS('Grid GenerationQueue'!AR$5:AR$410,'Grid GenerationQueue'!$AZ$5:$AZ$410,$B366,'Grid GenerationQueue'!$BA$5:$BA$410,$C366)</f>
        <v>0</v>
      </c>
      <c r="Q366">
        <f>SUMIFS('Grid GenerationQueue'!AG$5:AG$410,'Grid GenerationQueue'!$AZ$5:$AZ$410,$B366,'Grid GenerationQueue'!$BA$5:$BA$410,$C366,'Grid GenerationQueue'!$BJ$5:$BJ$410,"Executed")</f>
        <v>0</v>
      </c>
      <c r="R366">
        <f>SUMIFS('Grid GenerationQueue'!AH$5:AH$410,'Grid GenerationQueue'!$AZ$5:$AZ$410,$B366,'Grid GenerationQueue'!$BA$5:$BA$410,$C366,'Grid GenerationQueue'!$BJ$5:$BJ$410,"Executed")</f>
        <v>0</v>
      </c>
      <c r="S366">
        <f>SUMIFS('Grid GenerationQueue'!AI$5:AI$410,'Grid GenerationQueue'!$AZ$5:$AZ$410,$B366,'Grid GenerationQueue'!$BA$5:$BA$410,$C366,'Grid GenerationQueue'!$BJ$5:$BJ$410,"Executed")</f>
        <v>0</v>
      </c>
      <c r="T366">
        <f>SUMIFS('Grid GenerationQueue'!AJ$5:AJ$410,'Grid GenerationQueue'!$AZ$5:$AZ$410,$B366,'Grid GenerationQueue'!$BA$5:$BA$410,$C366,'Grid GenerationQueue'!$BJ$5:$BJ$410,"Executed")</f>
        <v>0</v>
      </c>
      <c r="U366">
        <f>SUMIFS('Grid GenerationQueue'!AK$5:AK$410,'Grid GenerationQueue'!$AZ$5:$AZ$410,$B366,'Grid GenerationQueue'!$BA$5:$BA$410,$C366,'Grid GenerationQueue'!$BJ$5:$BJ$410,"Executed")</f>
        <v>0</v>
      </c>
      <c r="V366">
        <f>SUMIFS('Grid GenerationQueue'!AL$5:AL$410,'Grid GenerationQueue'!$AZ$5:$AZ$410,$B366,'Grid GenerationQueue'!$BA$5:$BA$410,$C366,'Grid GenerationQueue'!$BJ$5:$BJ$410,"Executed")</f>
        <v>0</v>
      </c>
      <c r="W366">
        <f>SUMIFS('Grid GenerationQueue'!AM$5:AM$410,'Grid GenerationQueue'!$AZ$5:$AZ$410,$B366,'Grid GenerationQueue'!$BA$5:$BA$410,$C366,'Grid GenerationQueue'!$BJ$5:$BJ$410,"Executed")</f>
        <v>0</v>
      </c>
      <c r="X366">
        <f>SUMIFS('Grid GenerationQueue'!AN$5:AN$410,'Grid GenerationQueue'!$AZ$5:$AZ$410,$B366,'Grid GenerationQueue'!$BA$5:$BA$410,$C366,'Grid GenerationQueue'!$BJ$5:$BJ$410,"Executed")</f>
        <v>0</v>
      </c>
      <c r="Y366">
        <f>SUMIFS('Grid GenerationQueue'!AO$5:AO$410,'Grid GenerationQueue'!$AZ$5:$AZ$410,$B366,'Grid GenerationQueue'!$BA$5:$BA$410,$C366,'Grid GenerationQueue'!$BJ$5:$BJ$410,"Executed")</f>
        <v>0</v>
      </c>
      <c r="Z366">
        <f>SUMIFS('Grid GenerationQueue'!AP$5:AP$410,'Grid GenerationQueue'!$AZ$5:$AZ$410,$B366,'Grid GenerationQueue'!$BA$5:$BA$410,$C366,'Grid GenerationQueue'!$BJ$5:$BJ$410,"Executed")</f>
        <v>0</v>
      </c>
      <c r="AA366">
        <f>SUMIFS('Grid GenerationQueue'!AQ$5:AQ$410,'Grid GenerationQueue'!$AZ$5:$AZ$410,$B366,'Grid GenerationQueue'!$BA$5:$BA$410,$C366,'Grid GenerationQueue'!$BJ$5:$BJ$410,"Executed")</f>
        <v>0</v>
      </c>
      <c r="AB366">
        <f>SUMIFS('Grid GenerationQueue'!AR$5:AR$410,'Grid GenerationQueue'!$AZ$5:$AZ$410,$B366,'Grid GenerationQueue'!$BA$5:$BA$410,$C366,'Grid GenerationQueue'!$BJ$5:$BJ$410,"Executed")</f>
        <v>0</v>
      </c>
      <c r="AD366">
        <f>SUMIFS('Grid GenerationQueue'!AG$5:AG$410,'Grid GenerationQueue'!$AZ$5:$AZ$410,$B366,'Grid GenerationQueue'!$BA$5:$BA$410,$C366,'Grid GenerationQueue'!$BH$5:$BH$410,"&lt;&gt;"&amp;"")+SUMIFS('Grid GenerationQueue'!AG$5:AG$410,'Grid GenerationQueue'!$AZ$5:$AZ$410,$B366,'Grid GenerationQueue'!$BA$5:$BA$410,$C366,'Grid GenerationQueue'!$BH$5:$BH$410,"",'Grid GenerationQueue'!$AC$5:$AC$410,1)</f>
        <v>0</v>
      </c>
      <c r="AE366">
        <f>SUMIFS('Grid GenerationQueue'!AH$5:AH$410,'Grid GenerationQueue'!$AZ$5:$AZ$410,$B366,'Grid GenerationQueue'!$BA$5:$BA$410,$C366,'Grid GenerationQueue'!$BH$5:$BH$410,"&lt;&gt;"&amp;"")+SUMIFS('Grid GenerationQueue'!AH$5:AH$410,'Grid GenerationQueue'!$AZ$5:$AZ$410,$B366,'Grid GenerationQueue'!$BA$5:$BA$410,$C366,'Grid GenerationQueue'!$BH$5:$BH$410,"",'Grid GenerationQueue'!$AC$5:$AC$410,1)</f>
        <v>0</v>
      </c>
      <c r="AF366">
        <f>SUMIFS('Grid GenerationQueue'!AI$5:AI$410,'Grid GenerationQueue'!$AZ$5:$AZ$410,$B366,'Grid GenerationQueue'!$BA$5:$BA$410,$C366,'Grid GenerationQueue'!$BH$5:$BH$410,"&lt;&gt;"&amp;"")+SUMIFS('Grid GenerationQueue'!AI$5:AI$410,'Grid GenerationQueue'!$AZ$5:$AZ$410,$B366,'Grid GenerationQueue'!$BA$5:$BA$410,$C366,'Grid GenerationQueue'!$BH$5:$BH$410,"",'Grid GenerationQueue'!$AC$5:$AC$410,1)</f>
        <v>0</v>
      </c>
      <c r="AG366">
        <f>SUMIFS('Grid GenerationQueue'!AJ$5:AJ$410,'Grid GenerationQueue'!$AZ$5:$AZ$410,$B366,'Grid GenerationQueue'!$BA$5:$BA$410,$C366,'Grid GenerationQueue'!$BH$5:$BH$410,"&lt;&gt;"&amp;"")+SUMIFS('Grid GenerationQueue'!AJ$5:AJ$410,'Grid GenerationQueue'!$AZ$5:$AZ$410,$B366,'Grid GenerationQueue'!$BA$5:$BA$410,$C366,'Grid GenerationQueue'!$BH$5:$BH$410,"",'Grid GenerationQueue'!$AC$5:$AC$410,1)</f>
        <v>0</v>
      </c>
      <c r="AH366">
        <f>SUMIFS('Grid GenerationQueue'!AK$5:AK$410,'Grid GenerationQueue'!$AZ$5:$AZ$410,$B366,'Grid GenerationQueue'!$BA$5:$BA$410,$C366,'Grid GenerationQueue'!$BH$5:$BH$410,"&lt;&gt;"&amp;"")+SUMIFS('Grid GenerationQueue'!AK$5:AK$410,'Grid GenerationQueue'!$AZ$5:$AZ$410,$B366,'Grid GenerationQueue'!$BA$5:$BA$410,$C366,'Grid GenerationQueue'!$BH$5:$BH$410,"",'Grid GenerationQueue'!$AC$5:$AC$410,1)</f>
        <v>0</v>
      </c>
      <c r="AI366">
        <f>SUMIFS('Grid GenerationQueue'!AL$5:AL$410,'Grid GenerationQueue'!$AZ$5:$AZ$410,$B366,'Grid GenerationQueue'!$BA$5:$BA$410,$C366,'Grid GenerationQueue'!$BH$5:$BH$410,"&lt;&gt;"&amp;"")+SUMIFS('Grid GenerationQueue'!AL$5:AL$410,'Grid GenerationQueue'!$AZ$5:$AZ$410,$B366,'Grid GenerationQueue'!$BA$5:$BA$410,$C366,'Grid GenerationQueue'!$BH$5:$BH$410,"",'Grid GenerationQueue'!$AC$5:$AC$410,1)</f>
        <v>0</v>
      </c>
      <c r="AJ366">
        <f>SUMIFS('Grid GenerationQueue'!AM$5:AM$410,'Grid GenerationQueue'!$AZ$5:$AZ$410,$B366,'Grid GenerationQueue'!$BA$5:$BA$410,$C366,'Grid GenerationQueue'!$BH$5:$BH$410,"&lt;&gt;"&amp;"")+SUMIFS('Grid GenerationQueue'!AM$5:AM$410,'Grid GenerationQueue'!$AZ$5:$AZ$410,$B366,'Grid GenerationQueue'!$BA$5:$BA$410,$C366,'Grid GenerationQueue'!$BH$5:$BH$410,"",'Grid GenerationQueue'!$AC$5:$AC$410,1)</f>
        <v>0</v>
      </c>
      <c r="AK366">
        <f>SUMIFS('Grid GenerationQueue'!AN$5:AN$410,'Grid GenerationQueue'!$AZ$5:$AZ$410,$B366,'Grid GenerationQueue'!$BA$5:$BA$410,$C366,'Grid GenerationQueue'!$BH$5:$BH$410,"&lt;&gt;"&amp;"")+SUMIFS('Grid GenerationQueue'!AN$5:AN$410,'Grid GenerationQueue'!$AZ$5:$AZ$410,$B366,'Grid GenerationQueue'!$BA$5:$BA$410,$C366,'Grid GenerationQueue'!$BH$5:$BH$410,"",'Grid GenerationQueue'!$AC$5:$AC$410,1)</f>
        <v>0</v>
      </c>
      <c r="AL366">
        <f>SUMIFS('Grid GenerationQueue'!AO$5:AO$410,'Grid GenerationQueue'!$AZ$5:$AZ$410,$B366,'Grid GenerationQueue'!$BA$5:$BA$410,$C366,'Grid GenerationQueue'!$BH$5:$BH$410,"&lt;&gt;"&amp;"")+SUMIFS('Grid GenerationQueue'!AO$5:AO$410,'Grid GenerationQueue'!$AZ$5:$AZ$410,$B366,'Grid GenerationQueue'!$BA$5:$BA$410,$C366,'Grid GenerationQueue'!$BH$5:$BH$410,"",'Grid GenerationQueue'!$AC$5:$AC$410,1)</f>
        <v>0</v>
      </c>
      <c r="AM366">
        <f>SUMIFS('Grid GenerationQueue'!AP$5:AP$410,'Grid GenerationQueue'!$AZ$5:$AZ$410,$B366,'Grid GenerationQueue'!$BA$5:$BA$410,$C366,'Grid GenerationQueue'!$BH$5:$BH$410,"&lt;&gt;"&amp;"")+SUMIFS('Grid GenerationQueue'!AP$5:AP$410,'Grid GenerationQueue'!$AZ$5:$AZ$410,$B366,'Grid GenerationQueue'!$BA$5:$BA$410,$C366,'Grid GenerationQueue'!$BH$5:$BH$410,"",'Grid GenerationQueue'!$AC$5:$AC$410,1)</f>
        <v>0</v>
      </c>
      <c r="AN366">
        <f>SUMIFS('Grid GenerationQueue'!AQ$5:AQ$410,'Grid GenerationQueue'!$AZ$5:$AZ$410,$B366,'Grid GenerationQueue'!$BA$5:$BA$410,$C366,'Grid GenerationQueue'!$BH$5:$BH$410,"&lt;&gt;"&amp;"")+SUMIFS('Grid GenerationQueue'!AQ$5:AQ$410,'Grid GenerationQueue'!$AZ$5:$AZ$410,$B366,'Grid GenerationQueue'!$BA$5:$BA$410,$C366,'Grid GenerationQueue'!$BH$5:$BH$410,"",'Grid GenerationQueue'!$AC$5:$AC$410,1)</f>
        <v>0</v>
      </c>
      <c r="AO366">
        <f>SUMIFS('Grid GenerationQueue'!AR$5:AR$410,'Grid GenerationQueue'!$AZ$5:$AZ$410,$B366,'Grid GenerationQueue'!$BA$5:$BA$410,$C366,'Grid GenerationQueue'!$BH$5:$BH$410,"&lt;&gt;"&amp;"")+SUMIFS('Grid GenerationQueue'!AR$5:AR$410,'Grid GenerationQueue'!$AZ$5:$AZ$410,$B366,'Grid GenerationQueue'!$BA$5:$BA$410,$C366,'Grid GenerationQueue'!$BH$5:$BH$410,"",'Grid GenerationQueue'!$AC$5:$AC$410,1)</f>
        <v>0</v>
      </c>
      <c r="AQ366">
        <f>SUMIFS('Grid GenerationQueue'!AG$5:AG$410,'Grid GenerationQueue'!$AZ$5:$AZ$410,$B366,'Grid GenerationQueue'!$BA$5:$BA$410,$C366,'Grid GenerationQueue'!$BK$5:$BK$410,"&gt;0")</f>
        <v>0</v>
      </c>
      <c r="AR366">
        <f>SUMIFS('Grid GenerationQueue'!AH$5:AH$410,'Grid GenerationQueue'!$AZ$5:$AZ$410,$B366,'Grid GenerationQueue'!$BA$5:$BA$410,$C366,'Grid GenerationQueue'!$BK$5:$BK$410,"&gt;0")</f>
        <v>0</v>
      </c>
      <c r="AS366">
        <f>SUMIFS('Grid GenerationQueue'!AI$5:AI$410,'Grid GenerationQueue'!$AZ$5:$AZ$410,$B366,'Grid GenerationQueue'!$BA$5:$BA$410,$C366,'Grid GenerationQueue'!$BK$5:$BK$410,"&gt;0")</f>
        <v>0</v>
      </c>
      <c r="AT366">
        <f>SUMIFS('Grid GenerationQueue'!AJ$5:AJ$410,'Grid GenerationQueue'!$AZ$5:$AZ$410,$B366,'Grid GenerationQueue'!$BA$5:$BA$410,$C366,'Grid GenerationQueue'!$BK$5:$BK$410,"&gt;0")</f>
        <v>0</v>
      </c>
      <c r="AU366">
        <f>SUMIFS('Grid GenerationQueue'!AK$5:AK$410,'Grid GenerationQueue'!$AZ$5:$AZ$410,$B366,'Grid GenerationQueue'!$BA$5:$BA$410,$C366,'Grid GenerationQueue'!$BK$5:$BK$410,"&gt;0")</f>
        <v>0</v>
      </c>
      <c r="AV366">
        <f>SUMIFS('Grid GenerationQueue'!AL$5:AL$410,'Grid GenerationQueue'!$AZ$5:$AZ$410,$B366,'Grid GenerationQueue'!$BA$5:$BA$410,$C366,'Grid GenerationQueue'!$BK$5:$BK$410,"&gt;0")</f>
        <v>0</v>
      </c>
      <c r="AW366">
        <f>SUMIFS('Grid GenerationQueue'!AM$5:AM$410,'Grid GenerationQueue'!$AZ$5:$AZ$410,$B366,'Grid GenerationQueue'!$BA$5:$BA$410,$C366,'Grid GenerationQueue'!$BK$5:$BK$410,"&gt;0")</f>
        <v>0</v>
      </c>
      <c r="AX366">
        <f>SUMIFS('Grid GenerationQueue'!AN$5:AN$410,'Grid GenerationQueue'!$AZ$5:$AZ$410,$B366,'Grid GenerationQueue'!$BA$5:$BA$410,$C366,'Grid GenerationQueue'!$BK$5:$BK$410,"&gt;0")</f>
        <v>0</v>
      </c>
      <c r="AY366">
        <f>SUMIFS('Grid GenerationQueue'!AO$5:AO$410,'Grid GenerationQueue'!$AZ$5:$AZ$410,$B366,'Grid GenerationQueue'!$BA$5:$BA$410,$C366,'Grid GenerationQueue'!$BK$5:$BK$410,"&gt;0")</f>
        <v>0</v>
      </c>
      <c r="AZ366">
        <f>SUMIFS('Grid GenerationQueue'!AP$5:AP$410,'Grid GenerationQueue'!$AZ$5:$AZ$410,$B366,'Grid GenerationQueue'!$BA$5:$BA$410,$C366,'Grid GenerationQueue'!$BK$5:$BK$410,"&gt;0")</f>
        <v>0</v>
      </c>
      <c r="BA366">
        <f>SUMIFS('Grid GenerationQueue'!AQ$5:AQ$410,'Grid GenerationQueue'!$AZ$5:$AZ$410,$B366,'Grid GenerationQueue'!$BA$5:$BA$410,$C366,'Grid GenerationQueue'!$BK$5:$BK$410,"&gt;0")</f>
        <v>0</v>
      </c>
      <c r="BB366">
        <f>SUMIFS('Grid GenerationQueue'!AR$5:AR$410,'Grid GenerationQueue'!$AZ$5:$AZ$410,$B366,'Grid GenerationQueue'!$BA$5:$BA$410,$C366,'Grid GenerationQueue'!$BK$5:$BK$410,"&gt;0")</f>
        <v>0</v>
      </c>
      <c r="BD366">
        <f>SUMIFS('Grid GenerationQueue'!AG$5:AG$410,'Grid GenerationQueue'!$AZ$5:$AZ$410,$B366,'Grid GenerationQueue'!$BA$5:$BA$410,$C366,'Grid GenerationQueue'!$BD$5:$BD$410,"&lt;="&amp;$BE$3)</f>
        <v>0</v>
      </c>
      <c r="BE366">
        <f>SUMIFS('Grid GenerationQueue'!AH$5:AH$410,'Grid GenerationQueue'!$AZ$5:$AZ$410,$B366,'Grid GenerationQueue'!$BA$5:$BA$410,$C366,'Grid GenerationQueue'!$BD$5:$BD$410,"&lt;="&amp;$BE$3)</f>
        <v>0</v>
      </c>
      <c r="BF366">
        <f>SUMIFS('Grid GenerationQueue'!AI$5:AI$410,'Grid GenerationQueue'!$AZ$5:$AZ$410,$B366,'Grid GenerationQueue'!$BA$5:$BA$410,$C366,'Grid GenerationQueue'!$BD$5:$BD$410,"&lt;="&amp;$BE$3)</f>
        <v>0</v>
      </c>
      <c r="BG366">
        <f>SUMIFS('Grid GenerationQueue'!AJ$5:AJ$410,'Grid GenerationQueue'!$AZ$5:$AZ$410,$B366,'Grid GenerationQueue'!$BA$5:$BA$410,$C366,'Grid GenerationQueue'!$BD$5:$BD$410,"&lt;="&amp;$BE$3)</f>
        <v>0</v>
      </c>
      <c r="BH366">
        <f>SUMIFS('Grid GenerationQueue'!AK$5:AK$410,'Grid GenerationQueue'!$AZ$5:$AZ$410,$B366,'Grid GenerationQueue'!$BA$5:$BA$410,$C366,'Grid GenerationQueue'!$BD$5:$BD$410,"&lt;="&amp;$BE$3)</f>
        <v>0</v>
      </c>
      <c r="BI366">
        <f>SUMIFS('Grid GenerationQueue'!AL$5:AL$410,'Grid GenerationQueue'!$AZ$5:$AZ$410,$B366,'Grid GenerationQueue'!$BA$5:$BA$410,$C366,'Grid GenerationQueue'!$BD$5:$BD$410,"&lt;="&amp;$BE$3)</f>
        <v>0</v>
      </c>
      <c r="BJ366">
        <f>SUMIFS('Grid GenerationQueue'!AM$5:AM$410,'Grid GenerationQueue'!$AZ$5:$AZ$410,$B366,'Grid GenerationQueue'!$BA$5:$BA$410,$C366,'Grid GenerationQueue'!$BD$5:$BD$410,"&lt;="&amp;$BE$3)</f>
        <v>0</v>
      </c>
      <c r="BK366">
        <f>SUMIFS('Grid GenerationQueue'!AN$5:AN$410,'Grid GenerationQueue'!$AZ$5:$AZ$410,$B366,'Grid GenerationQueue'!$BA$5:$BA$410,$C366,'Grid GenerationQueue'!$BD$5:$BD$410,"&lt;="&amp;$BE$3)</f>
        <v>0</v>
      </c>
      <c r="BL366">
        <f>SUMIFS('Grid GenerationQueue'!AO$5:AO$410,'Grid GenerationQueue'!$AZ$5:$AZ$410,$B366,'Grid GenerationQueue'!$BA$5:$BA$410,$C366,'Grid GenerationQueue'!$BD$5:$BD$410,"&lt;="&amp;$BE$3)</f>
        <v>0</v>
      </c>
      <c r="BM366">
        <f>SUMIFS('Grid GenerationQueue'!AP$5:AP$410,'Grid GenerationQueue'!$AZ$5:$AZ$410,$B366,'Grid GenerationQueue'!$BA$5:$BA$410,$C366,'Grid GenerationQueue'!$BD$5:$BD$410,"&lt;="&amp;$BE$3)</f>
        <v>0</v>
      </c>
      <c r="BN366">
        <f>SUMIFS('Grid GenerationQueue'!AQ$5:AQ$410,'Grid GenerationQueue'!$AZ$5:$AZ$410,$B366,'Grid GenerationQueue'!$BA$5:$BA$410,$C366,'Grid GenerationQueue'!$BD$5:$BD$410,"&lt;="&amp;$BE$3)</f>
        <v>0</v>
      </c>
      <c r="BO366">
        <f>SUMIFS('Grid GenerationQueue'!AR$5:AR$410,'Grid GenerationQueue'!$AZ$5:$AZ$410,$B366,'Grid GenerationQueue'!$BA$5:$BA$410,$C366,'Grid GenerationQueue'!$BD$5:$BD$410,"&lt;="&amp;$BE$3)</f>
        <v>0</v>
      </c>
      <c r="BQ366">
        <f>SUMIFS('Grid GenerationQueue'!AG$5:AG$410,'Grid GenerationQueue'!$AZ$5:$AZ$410,$B366,'Grid GenerationQueue'!$BA$5:$BA$410,$C366,'Grid GenerationQueue'!$BJ$5:$BJ$410,"Executed",'Grid GenerationQueue'!$BD$5:$BD$410,"&lt;="&amp;$BE$3)</f>
        <v>0</v>
      </c>
      <c r="BR366">
        <f>SUMIFS('Grid GenerationQueue'!AH$5:AH$410,'Grid GenerationQueue'!$AZ$5:$AZ$410,$B366,'Grid GenerationQueue'!$BA$5:$BA$410,$C366,'Grid GenerationQueue'!$BJ$5:$BJ$410,"Executed",'Grid GenerationQueue'!$BD$5:$BD$410,"&lt;="&amp;$BE$3)</f>
        <v>0</v>
      </c>
      <c r="BS366">
        <f>SUMIFS('Grid GenerationQueue'!AI$5:AI$410,'Grid GenerationQueue'!$AZ$5:$AZ$410,$B366,'Grid GenerationQueue'!$BA$5:$BA$410,$C366,'Grid GenerationQueue'!$BJ$5:$BJ$410,"Executed",'Grid GenerationQueue'!$BD$5:$BD$410,"&lt;="&amp;$BE$3)</f>
        <v>0</v>
      </c>
      <c r="BT366">
        <f>SUMIFS('Grid GenerationQueue'!AJ$5:AJ$410,'Grid GenerationQueue'!$AZ$5:$AZ$410,$B366,'Grid GenerationQueue'!$BA$5:$BA$410,$C366,'Grid GenerationQueue'!$BJ$5:$BJ$410,"Executed",'Grid GenerationQueue'!$BD$5:$BD$410,"&lt;="&amp;$BE$3)</f>
        <v>0</v>
      </c>
      <c r="BU366">
        <f>SUMIFS('Grid GenerationQueue'!AK$5:AK$410,'Grid GenerationQueue'!$AZ$5:$AZ$410,$B366,'Grid GenerationQueue'!$BA$5:$BA$410,$C366,'Grid GenerationQueue'!$BJ$5:$BJ$410,"Executed",'Grid GenerationQueue'!$BD$5:$BD$410,"&lt;="&amp;$BE$3)</f>
        <v>0</v>
      </c>
      <c r="BV366">
        <f>SUMIFS('Grid GenerationQueue'!AL$5:AL$410,'Grid GenerationQueue'!$AZ$5:$AZ$410,$B366,'Grid GenerationQueue'!$BA$5:$BA$410,$C366,'Grid GenerationQueue'!$BJ$5:$BJ$410,"Executed",'Grid GenerationQueue'!$BD$5:$BD$410,"&lt;="&amp;$BE$3)</f>
        <v>0</v>
      </c>
      <c r="BW366">
        <f>SUMIFS('Grid GenerationQueue'!AM$5:AM$410,'Grid GenerationQueue'!$AZ$5:$AZ$410,$B366,'Grid GenerationQueue'!$BA$5:$BA$410,$C366,'Grid GenerationQueue'!$BJ$5:$BJ$410,"Executed",'Grid GenerationQueue'!$BD$5:$BD$410,"&lt;="&amp;$BE$3)</f>
        <v>0</v>
      </c>
      <c r="BX366">
        <f>SUMIFS('Grid GenerationQueue'!AN$5:AN$410,'Grid GenerationQueue'!$AZ$5:$AZ$410,$B366,'Grid GenerationQueue'!$BA$5:$BA$410,$C366,'Grid GenerationQueue'!$BJ$5:$BJ$410,"Executed",'Grid GenerationQueue'!$BD$5:$BD$410,"&lt;="&amp;$BE$3)</f>
        <v>0</v>
      </c>
      <c r="BY366">
        <f>SUMIFS('Grid GenerationQueue'!AO$5:AO$410,'Grid GenerationQueue'!$AZ$5:$AZ$410,$B366,'Grid GenerationQueue'!$BA$5:$BA$410,$C366,'Grid GenerationQueue'!$BJ$5:$BJ$410,"Executed",'Grid GenerationQueue'!$BD$5:$BD$410,"&lt;="&amp;$BE$3)</f>
        <v>0</v>
      </c>
      <c r="BZ366">
        <f>SUMIFS('Grid GenerationQueue'!AP$5:AP$410,'Grid GenerationQueue'!$AZ$5:$AZ$410,$B366,'Grid GenerationQueue'!$BA$5:$BA$410,$C366,'Grid GenerationQueue'!$BJ$5:$BJ$410,"Executed",'Grid GenerationQueue'!$BD$5:$BD$410,"&lt;="&amp;$BE$3)</f>
        <v>0</v>
      </c>
      <c r="CA366">
        <f>SUMIFS('Grid GenerationQueue'!AQ$5:AQ$410,'Grid GenerationQueue'!$AZ$5:$AZ$410,$B366,'Grid GenerationQueue'!$BA$5:$BA$410,$C366,'Grid GenerationQueue'!$BJ$5:$BJ$410,"Executed",'Grid GenerationQueue'!$BD$5:$BD$410,"&lt;="&amp;$BE$3)</f>
        <v>0</v>
      </c>
      <c r="CB366">
        <f>SUMIFS('Grid GenerationQueue'!AR$5:AR$410,'Grid GenerationQueue'!$AZ$5:$AZ$410,$B366,'Grid GenerationQueue'!$BA$5:$BA$410,$C366,'Grid GenerationQueue'!$BJ$5:$BJ$410,"Executed",'Grid GenerationQueue'!$BD$5:$BD$410,"&lt;="&amp;$BE$3)</f>
        <v>0</v>
      </c>
      <c r="CD366">
        <f>SUMIFS('Grid GenerationQueue'!AG$5:AG$410,'Grid GenerationQueue'!$AZ$5:$AZ$410,$B366,'Grid GenerationQueue'!$BA$5:$BA$410,$C366,'Grid GenerationQueue'!$BH$5:$BH$410,"&lt;&gt;"&amp;"",'Grid GenerationQueue'!$BD$5:$BD$410,"&lt;="&amp;$BE$3)</f>
        <v>0</v>
      </c>
      <c r="CE366">
        <f>SUMIFS('Grid GenerationQueue'!AH$5:AH$410,'Grid GenerationQueue'!$AZ$5:$AZ$410,$B366,'Grid GenerationQueue'!$BA$5:$BA$410,$C366,'Grid GenerationQueue'!$BH$5:$BH$410,"&lt;&gt;"&amp;"",'Grid GenerationQueue'!$BD$5:$BD$410,"&lt;="&amp;$BE$3)</f>
        <v>0</v>
      </c>
      <c r="CF366">
        <f>SUMIFS('Grid GenerationQueue'!AI$5:AI$410,'Grid GenerationQueue'!$AZ$5:$AZ$410,$B366,'Grid GenerationQueue'!$BA$5:$BA$410,$C366,'Grid GenerationQueue'!$BH$5:$BH$410,"&lt;&gt;"&amp;"",'Grid GenerationQueue'!$BD$5:$BD$410,"&lt;="&amp;$BE$3)</f>
        <v>0</v>
      </c>
      <c r="CG366">
        <f>SUMIFS('Grid GenerationQueue'!AJ$5:AJ$410,'Grid GenerationQueue'!$AZ$5:$AZ$410,$B366,'Grid GenerationQueue'!$BA$5:$BA$410,$C366,'Grid GenerationQueue'!$BH$5:$BH$410,"&lt;&gt;"&amp;"",'Grid GenerationQueue'!$BD$5:$BD$410,"&lt;="&amp;$BE$3)</f>
        <v>0</v>
      </c>
      <c r="CH366">
        <f>SUMIFS('Grid GenerationQueue'!AK$5:AK$410,'Grid GenerationQueue'!$AZ$5:$AZ$410,$B366,'Grid GenerationQueue'!$BA$5:$BA$410,$C366,'Grid GenerationQueue'!$BH$5:$BH$410,"&lt;&gt;"&amp;"",'Grid GenerationQueue'!$BD$5:$BD$410,"&lt;="&amp;$BE$3)</f>
        <v>0</v>
      </c>
      <c r="CI366">
        <f>SUMIFS('Grid GenerationQueue'!AL$5:AL$410,'Grid GenerationQueue'!$AZ$5:$AZ$410,$B366,'Grid GenerationQueue'!$BA$5:$BA$410,$C366,'Grid GenerationQueue'!$BH$5:$BH$410,"&lt;&gt;"&amp;"",'Grid GenerationQueue'!$BD$5:$BD$410,"&lt;="&amp;$BE$3)</f>
        <v>0</v>
      </c>
      <c r="CJ366">
        <f>SUMIFS('Grid GenerationQueue'!AM$5:AM$410,'Grid GenerationQueue'!$AZ$5:$AZ$410,$B366,'Grid GenerationQueue'!$BA$5:$BA$410,$C366,'Grid GenerationQueue'!$BH$5:$BH$410,"&lt;&gt;"&amp;"",'Grid GenerationQueue'!$BD$5:$BD$410,"&lt;="&amp;$BE$3)</f>
        <v>0</v>
      </c>
      <c r="CK366">
        <f>SUMIFS('Grid GenerationQueue'!AN$5:AN$410,'Grid GenerationQueue'!$AZ$5:$AZ$410,$B366,'Grid GenerationQueue'!$BA$5:$BA$410,$C366,'Grid GenerationQueue'!$BH$5:$BH$410,"&lt;&gt;"&amp;"",'Grid GenerationQueue'!$BD$5:$BD$410,"&lt;="&amp;$BE$3)</f>
        <v>0</v>
      </c>
      <c r="CL366">
        <f>SUMIFS('Grid GenerationQueue'!AO$5:AO$410,'Grid GenerationQueue'!$AZ$5:$AZ$410,$B366,'Grid GenerationQueue'!$BA$5:$BA$410,$C366,'Grid GenerationQueue'!$BH$5:$BH$410,"&lt;&gt;"&amp;"",'Grid GenerationQueue'!$BD$5:$BD$410,"&lt;="&amp;$BE$3)</f>
        <v>0</v>
      </c>
      <c r="CM366">
        <f>SUMIFS('Grid GenerationQueue'!AP$5:AP$410,'Grid GenerationQueue'!$AZ$5:$AZ$410,$B366,'Grid GenerationQueue'!$BA$5:$BA$410,$C366,'Grid GenerationQueue'!$BH$5:$BH$410,"&lt;&gt;"&amp;"",'Grid GenerationQueue'!$BD$5:$BD$410,"&lt;="&amp;$BE$3)</f>
        <v>0</v>
      </c>
      <c r="CN366">
        <f>SUMIFS('Grid GenerationQueue'!AQ$5:AQ$410,'Grid GenerationQueue'!$AZ$5:$AZ$410,$B366,'Grid GenerationQueue'!$BA$5:$BA$410,$C366,'Grid GenerationQueue'!$BH$5:$BH$410,"&lt;&gt;"&amp;"",'Grid GenerationQueue'!$BD$5:$BD$410,"&lt;="&amp;$BE$3)</f>
        <v>0</v>
      </c>
      <c r="CO366">
        <f>SUMIFS('Grid GenerationQueue'!AR$5:AR$410,'Grid GenerationQueue'!$AZ$5:$AZ$410,$B366,'Grid GenerationQueue'!$BA$5:$BA$410,$C366,'Grid GenerationQueue'!$BH$5:$BH$410,"&lt;&gt;"&amp;"",'Grid GenerationQueue'!$BD$5:$BD$410,"&lt;="&amp;$BE$3)</f>
        <v>0</v>
      </c>
      <c r="CQ366">
        <f>SUMIFS('Grid GenerationQueue'!AG$5:AG$410,'Grid GenerationQueue'!$AZ$5:$AZ$410,$B366,'Grid GenerationQueue'!$BA$5:$BA$410,$C366,'Grid GenerationQueue'!$BK$5:$BK$410,"&gt;0",'Grid GenerationQueue'!$BD$5:$BD$410,"&lt;="&amp;$BE$3)</f>
        <v>0</v>
      </c>
      <c r="CR366">
        <f>SUMIFS('Grid GenerationQueue'!AH$5:AH$410,'Grid GenerationQueue'!$AZ$5:$AZ$410,$B366,'Grid GenerationQueue'!$BA$5:$BA$410,$C366,'Grid GenerationQueue'!$BK$5:$BK$410,"&gt;0",'Grid GenerationQueue'!$BD$5:$BD$410,"&lt;="&amp;$BE$3)</f>
        <v>0</v>
      </c>
      <c r="CS366">
        <f>SUMIFS('Grid GenerationQueue'!AI$5:AI$410,'Grid GenerationQueue'!$AZ$5:$AZ$410,$B366,'Grid GenerationQueue'!$BA$5:$BA$410,$C366,'Grid GenerationQueue'!$BK$5:$BK$410,"&gt;0",'Grid GenerationQueue'!$BD$5:$BD$410,"&lt;="&amp;$BE$3)</f>
        <v>0</v>
      </c>
      <c r="CT366">
        <f>SUMIFS('Grid GenerationQueue'!AJ$5:AJ$410,'Grid GenerationQueue'!$AZ$5:$AZ$410,$B366,'Grid GenerationQueue'!$BA$5:$BA$410,$C366,'Grid GenerationQueue'!$BK$5:$BK$410,"&gt;0",'Grid GenerationQueue'!$BD$5:$BD$410,"&lt;="&amp;$BE$3)</f>
        <v>0</v>
      </c>
      <c r="CU366">
        <f>SUMIFS('Grid GenerationQueue'!AK$5:AK$410,'Grid GenerationQueue'!$AZ$5:$AZ$410,$B366,'Grid GenerationQueue'!$BA$5:$BA$410,$C366,'Grid GenerationQueue'!$BK$5:$BK$410,"&gt;0",'Grid GenerationQueue'!$BD$5:$BD$410,"&lt;="&amp;$BE$3)</f>
        <v>0</v>
      </c>
      <c r="CV366">
        <f>SUMIFS('Grid GenerationQueue'!AL$5:AL$410,'Grid GenerationQueue'!$AZ$5:$AZ$410,$B366,'Grid GenerationQueue'!$BA$5:$BA$410,$C366,'Grid GenerationQueue'!$BK$5:$BK$410,"&gt;0",'Grid GenerationQueue'!$BD$5:$BD$410,"&lt;="&amp;$BE$3)</f>
        <v>0</v>
      </c>
      <c r="CW366">
        <f>SUMIFS('Grid GenerationQueue'!AM$5:AM$410,'Grid GenerationQueue'!$AZ$5:$AZ$410,$B366,'Grid GenerationQueue'!$BA$5:$BA$410,$C366,'Grid GenerationQueue'!$BK$5:$BK$410,"&gt;0",'Grid GenerationQueue'!$BD$5:$BD$410,"&lt;="&amp;$BE$3)</f>
        <v>0</v>
      </c>
      <c r="CX366">
        <f>SUMIFS('Grid GenerationQueue'!AN$5:AN$410,'Grid GenerationQueue'!$AZ$5:$AZ$410,$B366,'Grid GenerationQueue'!$BA$5:$BA$410,$C366,'Grid GenerationQueue'!$BK$5:$BK$410,"&gt;0",'Grid GenerationQueue'!$BD$5:$BD$410,"&lt;="&amp;$BE$3)</f>
        <v>0</v>
      </c>
      <c r="CY366">
        <f>SUMIFS('Grid GenerationQueue'!AO$5:AO$410,'Grid GenerationQueue'!$AZ$5:$AZ$410,$B366,'Grid GenerationQueue'!$BA$5:$BA$410,$C366,'Grid GenerationQueue'!$BK$5:$BK$410,"&gt;0",'Grid GenerationQueue'!$BD$5:$BD$410,"&lt;="&amp;$BE$3)</f>
        <v>0</v>
      </c>
      <c r="CZ366">
        <f>SUMIFS('Grid GenerationQueue'!AP$5:AP$410,'Grid GenerationQueue'!$AZ$5:$AZ$410,$B366,'Grid GenerationQueue'!$BA$5:$BA$410,$C366,'Grid GenerationQueue'!$BK$5:$BK$410,"&gt;0",'Grid GenerationQueue'!$BD$5:$BD$410,"&lt;="&amp;$BE$3)</f>
        <v>0</v>
      </c>
      <c r="DA366">
        <f>SUMIFS('Grid GenerationQueue'!AQ$5:AQ$410,'Grid GenerationQueue'!$AZ$5:$AZ$410,$B366,'Grid GenerationQueue'!$BA$5:$BA$410,$C366,'Grid GenerationQueue'!$BK$5:$BK$410,"&gt;0",'Grid GenerationQueue'!$BD$5:$BD$410,"&lt;="&amp;$BE$3)</f>
        <v>0</v>
      </c>
      <c r="DB366">
        <f>SUMIFS('Grid GenerationQueue'!AR$5:AR$410,'Grid GenerationQueue'!$AZ$5:$AZ$410,$B366,'Grid GenerationQueue'!$BA$5:$BA$410,$C366,'Grid GenerationQueue'!$BK$5:$BK$410,"&gt;0",'Grid GenerationQueue'!$BD$5:$BD$410,"&lt;="&amp;$BE$3)</f>
        <v>0</v>
      </c>
    </row>
    <row r="367" spans="1:106" x14ac:dyDescent="0.35">
      <c r="A367" t="s">
        <v>4752</v>
      </c>
      <c r="B367" t="s">
        <v>4931</v>
      </c>
      <c r="C367">
        <v>60</v>
      </c>
      <c r="D367">
        <f>SUMIFS('Grid GenerationQueue'!AG$5:AG$410,'Grid GenerationQueue'!$AZ$5:$AZ$410,$B367,'Grid GenerationQueue'!$BA$5:$BA$410,$C367)</f>
        <v>0</v>
      </c>
      <c r="E367">
        <f>SUMIFS('Grid GenerationQueue'!AH$5:AH$410,'Grid GenerationQueue'!$AZ$5:$AZ$410,$B367,'Grid GenerationQueue'!$BA$5:$BA$410,$C367)</f>
        <v>0</v>
      </c>
      <c r="F367">
        <f>SUMIFS('Grid GenerationQueue'!AI$5:AI$410,'Grid GenerationQueue'!$AZ$5:$AZ$410,$B367,'Grid GenerationQueue'!$BA$5:$BA$410,$C367)</f>
        <v>0</v>
      </c>
      <c r="G367">
        <f>SUMIFS('Grid GenerationQueue'!AJ$5:AJ$410,'Grid GenerationQueue'!$AZ$5:$AZ$410,$B367,'Grid GenerationQueue'!$BA$5:$BA$410,$C367)</f>
        <v>0</v>
      </c>
      <c r="H367">
        <f>SUMIFS('Grid GenerationQueue'!AK$5:AK$410,'Grid GenerationQueue'!$AZ$5:$AZ$410,$B367,'Grid GenerationQueue'!$BA$5:$BA$410,$C367)</f>
        <v>0</v>
      </c>
      <c r="I367">
        <f>SUMIFS('Grid GenerationQueue'!AL$5:AL$410,'Grid GenerationQueue'!$AZ$5:$AZ$410,$B367,'Grid GenerationQueue'!$BA$5:$BA$410,$C367)</f>
        <v>0</v>
      </c>
      <c r="J367">
        <f>SUMIFS('Grid GenerationQueue'!AM$5:AM$410,'Grid GenerationQueue'!$AZ$5:$AZ$410,$B367,'Grid GenerationQueue'!$BA$5:$BA$410,$C367)</f>
        <v>0</v>
      </c>
      <c r="K367">
        <f>SUMIFS('Grid GenerationQueue'!AN$5:AN$410,'Grid GenerationQueue'!$AZ$5:$AZ$410,$B367,'Grid GenerationQueue'!$BA$5:$BA$410,$C367)</f>
        <v>0</v>
      </c>
      <c r="L367">
        <f>SUMIFS('Grid GenerationQueue'!AO$5:AO$410,'Grid GenerationQueue'!$AZ$5:$AZ$410,$B367,'Grid GenerationQueue'!$BA$5:$BA$410,$C367)</f>
        <v>0</v>
      </c>
      <c r="M367">
        <f>SUMIFS('Grid GenerationQueue'!AP$5:AP$410,'Grid GenerationQueue'!$AZ$5:$AZ$410,$B367,'Grid GenerationQueue'!$BA$5:$BA$410,$C367)</f>
        <v>0</v>
      </c>
      <c r="N367">
        <f>SUMIFS('Grid GenerationQueue'!AQ$5:AQ$410,'Grid GenerationQueue'!$AZ$5:$AZ$410,$B367,'Grid GenerationQueue'!$BA$5:$BA$410,$C367)</f>
        <v>0</v>
      </c>
      <c r="O367">
        <f>SUMIFS('Grid GenerationQueue'!AR$5:AR$410,'Grid GenerationQueue'!$AZ$5:$AZ$410,$B367,'Grid GenerationQueue'!$BA$5:$BA$410,$C367)</f>
        <v>0</v>
      </c>
      <c r="Q367">
        <f>SUMIFS('Grid GenerationQueue'!AG$5:AG$410,'Grid GenerationQueue'!$AZ$5:$AZ$410,$B367,'Grid GenerationQueue'!$BA$5:$BA$410,$C367,'Grid GenerationQueue'!$BJ$5:$BJ$410,"Executed")</f>
        <v>0</v>
      </c>
      <c r="R367">
        <f>SUMIFS('Grid GenerationQueue'!AH$5:AH$410,'Grid GenerationQueue'!$AZ$5:$AZ$410,$B367,'Grid GenerationQueue'!$BA$5:$BA$410,$C367,'Grid GenerationQueue'!$BJ$5:$BJ$410,"Executed")</f>
        <v>0</v>
      </c>
      <c r="S367">
        <f>SUMIFS('Grid GenerationQueue'!AI$5:AI$410,'Grid GenerationQueue'!$AZ$5:$AZ$410,$B367,'Grid GenerationQueue'!$BA$5:$BA$410,$C367,'Grid GenerationQueue'!$BJ$5:$BJ$410,"Executed")</f>
        <v>0</v>
      </c>
      <c r="T367">
        <f>SUMIFS('Grid GenerationQueue'!AJ$5:AJ$410,'Grid GenerationQueue'!$AZ$5:$AZ$410,$B367,'Grid GenerationQueue'!$BA$5:$BA$410,$C367,'Grid GenerationQueue'!$BJ$5:$BJ$410,"Executed")</f>
        <v>0</v>
      </c>
      <c r="U367">
        <f>SUMIFS('Grid GenerationQueue'!AK$5:AK$410,'Grid GenerationQueue'!$AZ$5:$AZ$410,$B367,'Grid GenerationQueue'!$BA$5:$BA$410,$C367,'Grid GenerationQueue'!$BJ$5:$BJ$410,"Executed")</f>
        <v>0</v>
      </c>
      <c r="V367">
        <f>SUMIFS('Grid GenerationQueue'!AL$5:AL$410,'Grid GenerationQueue'!$AZ$5:$AZ$410,$B367,'Grid GenerationQueue'!$BA$5:$BA$410,$C367,'Grid GenerationQueue'!$BJ$5:$BJ$410,"Executed")</f>
        <v>0</v>
      </c>
      <c r="W367">
        <f>SUMIFS('Grid GenerationQueue'!AM$5:AM$410,'Grid GenerationQueue'!$AZ$5:$AZ$410,$B367,'Grid GenerationQueue'!$BA$5:$BA$410,$C367,'Grid GenerationQueue'!$BJ$5:$BJ$410,"Executed")</f>
        <v>0</v>
      </c>
      <c r="X367">
        <f>SUMIFS('Grid GenerationQueue'!AN$5:AN$410,'Grid GenerationQueue'!$AZ$5:$AZ$410,$B367,'Grid GenerationQueue'!$BA$5:$BA$410,$C367,'Grid GenerationQueue'!$BJ$5:$BJ$410,"Executed")</f>
        <v>0</v>
      </c>
      <c r="Y367">
        <f>SUMIFS('Grid GenerationQueue'!AO$5:AO$410,'Grid GenerationQueue'!$AZ$5:$AZ$410,$B367,'Grid GenerationQueue'!$BA$5:$BA$410,$C367,'Grid GenerationQueue'!$BJ$5:$BJ$410,"Executed")</f>
        <v>0</v>
      </c>
      <c r="Z367">
        <f>SUMIFS('Grid GenerationQueue'!AP$5:AP$410,'Grid GenerationQueue'!$AZ$5:$AZ$410,$B367,'Grid GenerationQueue'!$BA$5:$BA$410,$C367,'Grid GenerationQueue'!$BJ$5:$BJ$410,"Executed")</f>
        <v>0</v>
      </c>
      <c r="AA367">
        <f>SUMIFS('Grid GenerationQueue'!AQ$5:AQ$410,'Grid GenerationQueue'!$AZ$5:$AZ$410,$B367,'Grid GenerationQueue'!$BA$5:$BA$410,$C367,'Grid GenerationQueue'!$BJ$5:$BJ$410,"Executed")</f>
        <v>0</v>
      </c>
      <c r="AB367">
        <f>SUMIFS('Grid GenerationQueue'!AR$5:AR$410,'Grid GenerationQueue'!$AZ$5:$AZ$410,$B367,'Grid GenerationQueue'!$BA$5:$BA$410,$C367,'Grid GenerationQueue'!$BJ$5:$BJ$410,"Executed")</f>
        <v>0</v>
      </c>
      <c r="AD367">
        <f>SUMIFS('Grid GenerationQueue'!AG$5:AG$410,'Grid GenerationQueue'!$AZ$5:$AZ$410,$B367,'Grid GenerationQueue'!$BA$5:$BA$410,$C367,'Grid GenerationQueue'!$BH$5:$BH$410,"&lt;&gt;"&amp;"")+SUMIFS('Grid GenerationQueue'!AG$5:AG$410,'Grid GenerationQueue'!$AZ$5:$AZ$410,$B367,'Grid GenerationQueue'!$BA$5:$BA$410,$C367,'Grid GenerationQueue'!$BH$5:$BH$410,"",'Grid GenerationQueue'!$AC$5:$AC$410,1)</f>
        <v>0</v>
      </c>
      <c r="AE367">
        <f>SUMIFS('Grid GenerationQueue'!AH$5:AH$410,'Grid GenerationQueue'!$AZ$5:$AZ$410,$B367,'Grid GenerationQueue'!$BA$5:$BA$410,$C367,'Grid GenerationQueue'!$BH$5:$BH$410,"&lt;&gt;"&amp;"")+SUMIFS('Grid GenerationQueue'!AH$5:AH$410,'Grid GenerationQueue'!$AZ$5:$AZ$410,$B367,'Grid GenerationQueue'!$BA$5:$BA$410,$C367,'Grid GenerationQueue'!$BH$5:$BH$410,"",'Grid GenerationQueue'!$AC$5:$AC$410,1)</f>
        <v>0</v>
      </c>
      <c r="AF367">
        <f>SUMIFS('Grid GenerationQueue'!AI$5:AI$410,'Grid GenerationQueue'!$AZ$5:$AZ$410,$B367,'Grid GenerationQueue'!$BA$5:$BA$410,$C367,'Grid GenerationQueue'!$BH$5:$BH$410,"&lt;&gt;"&amp;"")+SUMIFS('Grid GenerationQueue'!AI$5:AI$410,'Grid GenerationQueue'!$AZ$5:$AZ$410,$B367,'Grid GenerationQueue'!$BA$5:$BA$410,$C367,'Grid GenerationQueue'!$BH$5:$BH$410,"",'Grid GenerationQueue'!$AC$5:$AC$410,1)</f>
        <v>0</v>
      </c>
      <c r="AG367">
        <f>SUMIFS('Grid GenerationQueue'!AJ$5:AJ$410,'Grid GenerationQueue'!$AZ$5:$AZ$410,$B367,'Grid GenerationQueue'!$BA$5:$BA$410,$C367,'Grid GenerationQueue'!$BH$5:$BH$410,"&lt;&gt;"&amp;"")+SUMIFS('Grid GenerationQueue'!AJ$5:AJ$410,'Grid GenerationQueue'!$AZ$5:$AZ$410,$B367,'Grid GenerationQueue'!$BA$5:$BA$410,$C367,'Grid GenerationQueue'!$BH$5:$BH$410,"",'Grid GenerationQueue'!$AC$5:$AC$410,1)</f>
        <v>0</v>
      </c>
      <c r="AH367">
        <f>SUMIFS('Grid GenerationQueue'!AK$5:AK$410,'Grid GenerationQueue'!$AZ$5:$AZ$410,$B367,'Grid GenerationQueue'!$BA$5:$BA$410,$C367,'Grid GenerationQueue'!$BH$5:$BH$410,"&lt;&gt;"&amp;"")+SUMIFS('Grid GenerationQueue'!AK$5:AK$410,'Grid GenerationQueue'!$AZ$5:$AZ$410,$B367,'Grid GenerationQueue'!$BA$5:$BA$410,$C367,'Grid GenerationQueue'!$BH$5:$BH$410,"",'Grid GenerationQueue'!$AC$5:$AC$410,1)</f>
        <v>0</v>
      </c>
      <c r="AI367">
        <f>SUMIFS('Grid GenerationQueue'!AL$5:AL$410,'Grid GenerationQueue'!$AZ$5:$AZ$410,$B367,'Grid GenerationQueue'!$BA$5:$BA$410,$C367,'Grid GenerationQueue'!$BH$5:$BH$410,"&lt;&gt;"&amp;"")+SUMIFS('Grid GenerationQueue'!AL$5:AL$410,'Grid GenerationQueue'!$AZ$5:$AZ$410,$B367,'Grid GenerationQueue'!$BA$5:$BA$410,$C367,'Grid GenerationQueue'!$BH$5:$BH$410,"",'Grid GenerationQueue'!$AC$5:$AC$410,1)</f>
        <v>0</v>
      </c>
      <c r="AJ367">
        <f>SUMIFS('Grid GenerationQueue'!AM$5:AM$410,'Grid GenerationQueue'!$AZ$5:$AZ$410,$B367,'Grid GenerationQueue'!$BA$5:$BA$410,$C367,'Grid GenerationQueue'!$BH$5:$BH$410,"&lt;&gt;"&amp;"")+SUMIFS('Grid GenerationQueue'!AM$5:AM$410,'Grid GenerationQueue'!$AZ$5:$AZ$410,$B367,'Grid GenerationQueue'!$BA$5:$BA$410,$C367,'Grid GenerationQueue'!$BH$5:$BH$410,"",'Grid GenerationQueue'!$AC$5:$AC$410,1)</f>
        <v>0</v>
      </c>
      <c r="AK367">
        <f>SUMIFS('Grid GenerationQueue'!AN$5:AN$410,'Grid GenerationQueue'!$AZ$5:$AZ$410,$B367,'Grid GenerationQueue'!$BA$5:$BA$410,$C367,'Grid GenerationQueue'!$BH$5:$BH$410,"&lt;&gt;"&amp;"")+SUMIFS('Grid GenerationQueue'!AN$5:AN$410,'Grid GenerationQueue'!$AZ$5:$AZ$410,$B367,'Grid GenerationQueue'!$BA$5:$BA$410,$C367,'Grid GenerationQueue'!$BH$5:$BH$410,"",'Grid GenerationQueue'!$AC$5:$AC$410,1)</f>
        <v>0</v>
      </c>
      <c r="AL367">
        <f>SUMIFS('Grid GenerationQueue'!AO$5:AO$410,'Grid GenerationQueue'!$AZ$5:$AZ$410,$B367,'Grid GenerationQueue'!$BA$5:$BA$410,$C367,'Grid GenerationQueue'!$BH$5:$BH$410,"&lt;&gt;"&amp;"")+SUMIFS('Grid GenerationQueue'!AO$5:AO$410,'Grid GenerationQueue'!$AZ$5:$AZ$410,$B367,'Grid GenerationQueue'!$BA$5:$BA$410,$C367,'Grid GenerationQueue'!$BH$5:$BH$410,"",'Grid GenerationQueue'!$AC$5:$AC$410,1)</f>
        <v>0</v>
      </c>
      <c r="AM367">
        <f>SUMIFS('Grid GenerationQueue'!AP$5:AP$410,'Grid GenerationQueue'!$AZ$5:$AZ$410,$B367,'Grid GenerationQueue'!$BA$5:$BA$410,$C367,'Grid GenerationQueue'!$BH$5:$BH$410,"&lt;&gt;"&amp;"")+SUMIFS('Grid GenerationQueue'!AP$5:AP$410,'Grid GenerationQueue'!$AZ$5:$AZ$410,$B367,'Grid GenerationQueue'!$BA$5:$BA$410,$C367,'Grid GenerationQueue'!$BH$5:$BH$410,"",'Grid GenerationQueue'!$AC$5:$AC$410,1)</f>
        <v>0</v>
      </c>
      <c r="AN367">
        <f>SUMIFS('Grid GenerationQueue'!AQ$5:AQ$410,'Grid GenerationQueue'!$AZ$5:$AZ$410,$B367,'Grid GenerationQueue'!$BA$5:$BA$410,$C367,'Grid GenerationQueue'!$BH$5:$BH$410,"&lt;&gt;"&amp;"")+SUMIFS('Grid GenerationQueue'!AQ$5:AQ$410,'Grid GenerationQueue'!$AZ$5:$AZ$410,$B367,'Grid GenerationQueue'!$BA$5:$BA$410,$C367,'Grid GenerationQueue'!$BH$5:$BH$410,"",'Grid GenerationQueue'!$AC$5:$AC$410,1)</f>
        <v>0</v>
      </c>
      <c r="AO367">
        <f>SUMIFS('Grid GenerationQueue'!AR$5:AR$410,'Grid GenerationQueue'!$AZ$5:$AZ$410,$B367,'Grid GenerationQueue'!$BA$5:$BA$410,$C367,'Grid GenerationQueue'!$BH$5:$BH$410,"&lt;&gt;"&amp;"")+SUMIFS('Grid GenerationQueue'!AR$5:AR$410,'Grid GenerationQueue'!$AZ$5:$AZ$410,$B367,'Grid GenerationQueue'!$BA$5:$BA$410,$C367,'Grid GenerationQueue'!$BH$5:$BH$410,"",'Grid GenerationQueue'!$AC$5:$AC$410,1)</f>
        <v>0</v>
      </c>
      <c r="AQ367">
        <f>SUMIFS('Grid GenerationQueue'!AG$5:AG$410,'Grid GenerationQueue'!$AZ$5:$AZ$410,$B367,'Grid GenerationQueue'!$BA$5:$BA$410,$C367,'Grid GenerationQueue'!$BK$5:$BK$410,"&gt;0")</f>
        <v>0</v>
      </c>
      <c r="AR367">
        <f>SUMIFS('Grid GenerationQueue'!AH$5:AH$410,'Grid GenerationQueue'!$AZ$5:$AZ$410,$B367,'Grid GenerationQueue'!$BA$5:$BA$410,$C367,'Grid GenerationQueue'!$BK$5:$BK$410,"&gt;0")</f>
        <v>0</v>
      </c>
      <c r="AS367">
        <f>SUMIFS('Grid GenerationQueue'!AI$5:AI$410,'Grid GenerationQueue'!$AZ$5:$AZ$410,$B367,'Grid GenerationQueue'!$BA$5:$BA$410,$C367,'Grid GenerationQueue'!$BK$5:$BK$410,"&gt;0")</f>
        <v>0</v>
      </c>
      <c r="AT367">
        <f>SUMIFS('Grid GenerationQueue'!AJ$5:AJ$410,'Grid GenerationQueue'!$AZ$5:$AZ$410,$B367,'Grid GenerationQueue'!$BA$5:$BA$410,$C367,'Grid GenerationQueue'!$BK$5:$BK$410,"&gt;0")</f>
        <v>0</v>
      </c>
      <c r="AU367">
        <f>SUMIFS('Grid GenerationQueue'!AK$5:AK$410,'Grid GenerationQueue'!$AZ$5:$AZ$410,$B367,'Grid GenerationQueue'!$BA$5:$BA$410,$C367,'Grid GenerationQueue'!$BK$5:$BK$410,"&gt;0")</f>
        <v>0</v>
      </c>
      <c r="AV367">
        <f>SUMIFS('Grid GenerationQueue'!AL$5:AL$410,'Grid GenerationQueue'!$AZ$5:$AZ$410,$B367,'Grid GenerationQueue'!$BA$5:$BA$410,$C367,'Grid GenerationQueue'!$BK$5:$BK$410,"&gt;0")</f>
        <v>0</v>
      </c>
      <c r="AW367">
        <f>SUMIFS('Grid GenerationQueue'!AM$5:AM$410,'Grid GenerationQueue'!$AZ$5:$AZ$410,$B367,'Grid GenerationQueue'!$BA$5:$BA$410,$C367,'Grid GenerationQueue'!$BK$5:$BK$410,"&gt;0")</f>
        <v>0</v>
      </c>
      <c r="AX367">
        <f>SUMIFS('Grid GenerationQueue'!AN$5:AN$410,'Grid GenerationQueue'!$AZ$5:$AZ$410,$B367,'Grid GenerationQueue'!$BA$5:$BA$410,$C367,'Grid GenerationQueue'!$BK$5:$BK$410,"&gt;0")</f>
        <v>0</v>
      </c>
      <c r="AY367">
        <f>SUMIFS('Grid GenerationQueue'!AO$5:AO$410,'Grid GenerationQueue'!$AZ$5:$AZ$410,$B367,'Grid GenerationQueue'!$BA$5:$BA$410,$C367,'Grid GenerationQueue'!$BK$5:$BK$410,"&gt;0")</f>
        <v>0</v>
      </c>
      <c r="AZ367">
        <f>SUMIFS('Grid GenerationQueue'!AP$5:AP$410,'Grid GenerationQueue'!$AZ$5:$AZ$410,$B367,'Grid GenerationQueue'!$BA$5:$BA$410,$C367,'Grid GenerationQueue'!$BK$5:$BK$410,"&gt;0")</f>
        <v>0</v>
      </c>
      <c r="BA367">
        <f>SUMIFS('Grid GenerationQueue'!AQ$5:AQ$410,'Grid GenerationQueue'!$AZ$5:$AZ$410,$B367,'Grid GenerationQueue'!$BA$5:$BA$410,$C367,'Grid GenerationQueue'!$BK$5:$BK$410,"&gt;0")</f>
        <v>0</v>
      </c>
      <c r="BB367">
        <f>SUMIFS('Grid GenerationQueue'!AR$5:AR$410,'Grid GenerationQueue'!$AZ$5:$AZ$410,$B367,'Grid GenerationQueue'!$BA$5:$BA$410,$C367,'Grid GenerationQueue'!$BK$5:$BK$410,"&gt;0")</f>
        <v>0</v>
      </c>
      <c r="BD367">
        <f>SUMIFS('Grid GenerationQueue'!AG$5:AG$410,'Grid GenerationQueue'!$AZ$5:$AZ$410,$B367,'Grid GenerationQueue'!$BA$5:$BA$410,$C367,'Grid GenerationQueue'!$BD$5:$BD$410,"&lt;="&amp;$BE$3)</f>
        <v>0</v>
      </c>
      <c r="BE367">
        <f>SUMIFS('Grid GenerationQueue'!AH$5:AH$410,'Grid GenerationQueue'!$AZ$5:$AZ$410,$B367,'Grid GenerationQueue'!$BA$5:$BA$410,$C367,'Grid GenerationQueue'!$BD$5:$BD$410,"&lt;="&amp;$BE$3)</f>
        <v>0</v>
      </c>
      <c r="BF367">
        <f>SUMIFS('Grid GenerationQueue'!AI$5:AI$410,'Grid GenerationQueue'!$AZ$5:$AZ$410,$B367,'Grid GenerationQueue'!$BA$5:$BA$410,$C367,'Grid GenerationQueue'!$BD$5:$BD$410,"&lt;="&amp;$BE$3)</f>
        <v>0</v>
      </c>
      <c r="BG367">
        <f>SUMIFS('Grid GenerationQueue'!AJ$5:AJ$410,'Grid GenerationQueue'!$AZ$5:$AZ$410,$B367,'Grid GenerationQueue'!$BA$5:$BA$410,$C367,'Grid GenerationQueue'!$BD$5:$BD$410,"&lt;="&amp;$BE$3)</f>
        <v>0</v>
      </c>
      <c r="BH367">
        <f>SUMIFS('Grid GenerationQueue'!AK$5:AK$410,'Grid GenerationQueue'!$AZ$5:$AZ$410,$B367,'Grid GenerationQueue'!$BA$5:$BA$410,$C367,'Grid GenerationQueue'!$BD$5:$BD$410,"&lt;="&amp;$BE$3)</f>
        <v>0</v>
      </c>
      <c r="BI367">
        <f>SUMIFS('Grid GenerationQueue'!AL$5:AL$410,'Grid GenerationQueue'!$AZ$5:$AZ$410,$B367,'Grid GenerationQueue'!$BA$5:$BA$410,$C367,'Grid GenerationQueue'!$BD$5:$BD$410,"&lt;="&amp;$BE$3)</f>
        <v>0</v>
      </c>
      <c r="BJ367">
        <f>SUMIFS('Grid GenerationQueue'!AM$5:AM$410,'Grid GenerationQueue'!$AZ$5:$AZ$410,$B367,'Grid GenerationQueue'!$BA$5:$BA$410,$C367,'Grid GenerationQueue'!$BD$5:$BD$410,"&lt;="&amp;$BE$3)</f>
        <v>0</v>
      </c>
      <c r="BK367">
        <f>SUMIFS('Grid GenerationQueue'!AN$5:AN$410,'Grid GenerationQueue'!$AZ$5:$AZ$410,$B367,'Grid GenerationQueue'!$BA$5:$BA$410,$C367,'Grid GenerationQueue'!$BD$5:$BD$410,"&lt;="&amp;$BE$3)</f>
        <v>0</v>
      </c>
      <c r="BL367">
        <f>SUMIFS('Grid GenerationQueue'!AO$5:AO$410,'Grid GenerationQueue'!$AZ$5:$AZ$410,$B367,'Grid GenerationQueue'!$BA$5:$BA$410,$C367,'Grid GenerationQueue'!$BD$5:$BD$410,"&lt;="&amp;$BE$3)</f>
        <v>0</v>
      </c>
      <c r="BM367">
        <f>SUMIFS('Grid GenerationQueue'!AP$5:AP$410,'Grid GenerationQueue'!$AZ$5:$AZ$410,$B367,'Grid GenerationQueue'!$BA$5:$BA$410,$C367,'Grid GenerationQueue'!$BD$5:$BD$410,"&lt;="&amp;$BE$3)</f>
        <v>0</v>
      </c>
      <c r="BN367">
        <f>SUMIFS('Grid GenerationQueue'!AQ$5:AQ$410,'Grid GenerationQueue'!$AZ$5:$AZ$410,$B367,'Grid GenerationQueue'!$BA$5:$BA$410,$C367,'Grid GenerationQueue'!$BD$5:$BD$410,"&lt;="&amp;$BE$3)</f>
        <v>0</v>
      </c>
      <c r="BO367">
        <f>SUMIFS('Grid GenerationQueue'!AR$5:AR$410,'Grid GenerationQueue'!$AZ$5:$AZ$410,$B367,'Grid GenerationQueue'!$BA$5:$BA$410,$C367,'Grid GenerationQueue'!$BD$5:$BD$410,"&lt;="&amp;$BE$3)</f>
        <v>0</v>
      </c>
      <c r="BQ367">
        <f>SUMIFS('Grid GenerationQueue'!AG$5:AG$410,'Grid GenerationQueue'!$AZ$5:$AZ$410,$B367,'Grid GenerationQueue'!$BA$5:$BA$410,$C367,'Grid GenerationQueue'!$BJ$5:$BJ$410,"Executed",'Grid GenerationQueue'!$BD$5:$BD$410,"&lt;="&amp;$BE$3)</f>
        <v>0</v>
      </c>
      <c r="BR367">
        <f>SUMIFS('Grid GenerationQueue'!AH$5:AH$410,'Grid GenerationQueue'!$AZ$5:$AZ$410,$B367,'Grid GenerationQueue'!$BA$5:$BA$410,$C367,'Grid GenerationQueue'!$BJ$5:$BJ$410,"Executed",'Grid GenerationQueue'!$BD$5:$BD$410,"&lt;="&amp;$BE$3)</f>
        <v>0</v>
      </c>
      <c r="BS367">
        <f>SUMIFS('Grid GenerationQueue'!AI$5:AI$410,'Grid GenerationQueue'!$AZ$5:$AZ$410,$B367,'Grid GenerationQueue'!$BA$5:$BA$410,$C367,'Grid GenerationQueue'!$BJ$5:$BJ$410,"Executed",'Grid GenerationQueue'!$BD$5:$BD$410,"&lt;="&amp;$BE$3)</f>
        <v>0</v>
      </c>
      <c r="BT367">
        <f>SUMIFS('Grid GenerationQueue'!AJ$5:AJ$410,'Grid GenerationQueue'!$AZ$5:$AZ$410,$B367,'Grid GenerationQueue'!$BA$5:$BA$410,$C367,'Grid GenerationQueue'!$BJ$5:$BJ$410,"Executed",'Grid GenerationQueue'!$BD$5:$BD$410,"&lt;="&amp;$BE$3)</f>
        <v>0</v>
      </c>
      <c r="BU367">
        <f>SUMIFS('Grid GenerationQueue'!AK$5:AK$410,'Grid GenerationQueue'!$AZ$5:$AZ$410,$B367,'Grid GenerationQueue'!$BA$5:$BA$410,$C367,'Grid GenerationQueue'!$BJ$5:$BJ$410,"Executed",'Grid GenerationQueue'!$BD$5:$BD$410,"&lt;="&amp;$BE$3)</f>
        <v>0</v>
      </c>
      <c r="BV367">
        <f>SUMIFS('Grid GenerationQueue'!AL$5:AL$410,'Grid GenerationQueue'!$AZ$5:$AZ$410,$B367,'Grid GenerationQueue'!$BA$5:$BA$410,$C367,'Grid GenerationQueue'!$BJ$5:$BJ$410,"Executed",'Grid GenerationQueue'!$BD$5:$BD$410,"&lt;="&amp;$BE$3)</f>
        <v>0</v>
      </c>
      <c r="BW367">
        <f>SUMIFS('Grid GenerationQueue'!AM$5:AM$410,'Grid GenerationQueue'!$AZ$5:$AZ$410,$B367,'Grid GenerationQueue'!$BA$5:$BA$410,$C367,'Grid GenerationQueue'!$BJ$5:$BJ$410,"Executed",'Grid GenerationQueue'!$BD$5:$BD$410,"&lt;="&amp;$BE$3)</f>
        <v>0</v>
      </c>
      <c r="BX367">
        <f>SUMIFS('Grid GenerationQueue'!AN$5:AN$410,'Grid GenerationQueue'!$AZ$5:$AZ$410,$B367,'Grid GenerationQueue'!$BA$5:$BA$410,$C367,'Grid GenerationQueue'!$BJ$5:$BJ$410,"Executed",'Grid GenerationQueue'!$BD$5:$BD$410,"&lt;="&amp;$BE$3)</f>
        <v>0</v>
      </c>
      <c r="BY367">
        <f>SUMIFS('Grid GenerationQueue'!AO$5:AO$410,'Grid GenerationQueue'!$AZ$5:$AZ$410,$B367,'Grid GenerationQueue'!$BA$5:$BA$410,$C367,'Grid GenerationQueue'!$BJ$5:$BJ$410,"Executed",'Grid GenerationQueue'!$BD$5:$BD$410,"&lt;="&amp;$BE$3)</f>
        <v>0</v>
      </c>
      <c r="BZ367">
        <f>SUMIFS('Grid GenerationQueue'!AP$5:AP$410,'Grid GenerationQueue'!$AZ$5:$AZ$410,$B367,'Grid GenerationQueue'!$BA$5:$BA$410,$C367,'Grid GenerationQueue'!$BJ$5:$BJ$410,"Executed",'Grid GenerationQueue'!$BD$5:$BD$410,"&lt;="&amp;$BE$3)</f>
        <v>0</v>
      </c>
      <c r="CA367">
        <f>SUMIFS('Grid GenerationQueue'!AQ$5:AQ$410,'Grid GenerationQueue'!$AZ$5:$AZ$410,$B367,'Grid GenerationQueue'!$BA$5:$BA$410,$C367,'Grid GenerationQueue'!$BJ$5:$BJ$410,"Executed",'Grid GenerationQueue'!$BD$5:$BD$410,"&lt;="&amp;$BE$3)</f>
        <v>0</v>
      </c>
      <c r="CB367">
        <f>SUMIFS('Grid GenerationQueue'!AR$5:AR$410,'Grid GenerationQueue'!$AZ$5:$AZ$410,$B367,'Grid GenerationQueue'!$BA$5:$BA$410,$C367,'Grid GenerationQueue'!$BJ$5:$BJ$410,"Executed",'Grid GenerationQueue'!$BD$5:$BD$410,"&lt;="&amp;$BE$3)</f>
        <v>0</v>
      </c>
      <c r="CD367">
        <f>SUMIFS('Grid GenerationQueue'!AG$5:AG$410,'Grid GenerationQueue'!$AZ$5:$AZ$410,$B367,'Grid GenerationQueue'!$BA$5:$BA$410,$C367,'Grid GenerationQueue'!$BH$5:$BH$410,"&lt;&gt;"&amp;"",'Grid GenerationQueue'!$BD$5:$BD$410,"&lt;="&amp;$BE$3)</f>
        <v>0</v>
      </c>
      <c r="CE367">
        <f>SUMIFS('Grid GenerationQueue'!AH$5:AH$410,'Grid GenerationQueue'!$AZ$5:$AZ$410,$B367,'Grid GenerationQueue'!$BA$5:$BA$410,$C367,'Grid GenerationQueue'!$BH$5:$BH$410,"&lt;&gt;"&amp;"",'Grid GenerationQueue'!$BD$5:$BD$410,"&lt;="&amp;$BE$3)</f>
        <v>0</v>
      </c>
      <c r="CF367">
        <f>SUMIFS('Grid GenerationQueue'!AI$5:AI$410,'Grid GenerationQueue'!$AZ$5:$AZ$410,$B367,'Grid GenerationQueue'!$BA$5:$BA$410,$C367,'Grid GenerationQueue'!$BH$5:$BH$410,"&lt;&gt;"&amp;"",'Grid GenerationQueue'!$BD$5:$BD$410,"&lt;="&amp;$BE$3)</f>
        <v>0</v>
      </c>
      <c r="CG367">
        <f>SUMIFS('Grid GenerationQueue'!AJ$5:AJ$410,'Grid GenerationQueue'!$AZ$5:$AZ$410,$B367,'Grid GenerationQueue'!$BA$5:$BA$410,$C367,'Grid GenerationQueue'!$BH$5:$BH$410,"&lt;&gt;"&amp;"",'Grid GenerationQueue'!$BD$5:$BD$410,"&lt;="&amp;$BE$3)</f>
        <v>0</v>
      </c>
      <c r="CH367">
        <f>SUMIFS('Grid GenerationQueue'!AK$5:AK$410,'Grid GenerationQueue'!$AZ$5:$AZ$410,$B367,'Grid GenerationQueue'!$BA$5:$BA$410,$C367,'Grid GenerationQueue'!$BH$5:$BH$410,"&lt;&gt;"&amp;"",'Grid GenerationQueue'!$BD$5:$BD$410,"&lt;="&amp;$BE$3)</f>
        <v>0</v>
      </c>
      <c r="CI367">
        <f>SUMIFS('Grid GenerationQueue'!AL$5:AL$410,'Grid GenerationQueue'!$AZ$5:$AZ$410,$B367,'Grid GenerationQueue'!$BA$5:$BA$410,$C367,'Grid GenerationQueue'!$BH$5:$BH$410,"&lt;&gt;"&amp;"",'Grid GenerationQueue'!$BD$5:$BD$410,"&lt;="&amp;$BE$3)</f>
        <v>0</v>
      </c>
      <c r="CJ367">
        <f>SUMIFS('Grid GenerationQueue'!AM$5:AM$410,'Grid GenerationQueue'!$AZ$5:$AZ$410,$B367,'Grid GenerationQueue'!$BA$5:$BA$410,$C367,'Grid GenerationQueue'!$BH$5:$BH$410,"&lt;&gt;"&amp;"",'Grid GenerationQueue'!$BD$5:$BD$410,"&lt;="&amp;$BE$3)</f>
        <v>0</v>
      </c>
      <c r="CK367">
        <f>SUMIFS('Grid GenerationQueue'!AN$5:AN$410,'Grid GenerationQueue'!$AZ$5:$AZ$410,$B367,'Grid GenerationQueue'!$BA$5:$BA$410,$C367,'Grid GenerationQueue'!$BH$5:$BH$410,"&lt;&gt;"&amp;"",'Grid GenerationQueue'!$BD$5:$BD$410,"&lt;="&amp;$BE$3)</f>
        <v>0</v>
      </c>
      <c r="CL367">
        <f>SUMIFS('Grid GenerationQueue'!AO$5:AO$410,'Grid GenerationQueue'!$AZ$5:$AZ$410,$B367,'Grid GenerationQueue'!$BA$5:$BA$410,$C367,'Grid GenerationQueue'!$BH$5:$BH$410,"&lt;&gt;"&amp;"",'Grid GenerationQueue'!$BD$5:$BD$410,"&lt;="&amp;$BE$3)</f>
        <v>0</v>
      </c>
      <c r="CM367">
        <f>SUMIFS('Grid GenerationQueue'!AP$5:AP$410,'Grid GenerationQueue'!$AZ$5:$AZ$410,$B367,'Grid GenerationQueue'!$BA$5:$BA$410,$C367,'Grid GenerationQueue'!$BH$5:$BH$410,"&lt;&gt;"&amp;"",'Grid GenerationQueue'!$BD$5:$BD$410,"&lt;="&amp;$BE$3)</f>
        <v>0</v>
      </c>
      <c r="CN367">
        <f>SUMIFS('Grid GenerationQueue'!AQ$5:AQ$410,'Grid GenerationQueue'!$AZ$5:$AZ$410,$B367,'Grid GenerationQueue'!$BA$5:$BA$410,$C367,'Grid GenerationQueue'!$BH$5:$BH$410,"&lt;&gt;"&amp;"",'Grid GenerationQueue'!$BD$5:$BD$410,"&lt;="&amp;$BE$3)</f>
        <v>0</v>
      </c>
      <c r="CO367">
        <f>SUMIFS('Grid GenerationQueue'!AR$5:AR$410,'Grid GenerationQueue'!$AZ$5:$AZ$410,$B367,'Grid GenerationQueue'!$BA$5:$BA$410,$C367,'Grid GenerationQueue'!$BH$5:$BH$410,"&lt;&gt;"&amp;"",'Grid GenerationQueue'!$BD$5:$BD$410,"&lt;="&amp;$BE$3)</f>
        <v>0</v>
      </c>
      <c r="CQ367">
        <f>SUMIFS('Grid GenerationQueue'!AG$5:AG$410,'Grid GenerationQueue'!$AZ$5:$AZ$410,$B367,'Grid GenerationQueue'!$BA$5:$BA$410,$C367,'Grid GenerationQueue'!$BK$5:$BK$410,"&gt;0",'Grid GenerationQueue'!$BD$5:$BD$410,"&lt;="&amp;$BE$3)</f>
        <v>0</v>
      </c>
      <c r="CR367">
        <f>SUMIFS('Grid GenerationQueue'!AH$5:AH$410,'Grid GenerationQueue'!$AZ$5:$AZ$410,$B367,'Grid GenerationQueue'!$BA$5:$BA$410,$C367,'Grid GenerationQueue'!$BK$5:$BK$410,"&gt;0",'Grid GenerationQueue'!$BD$5:$BD$410,"&lt;="&amp;$BE$3)</f>
        <v>0</v>
      </c>
      <c r="CS367">
        <f>SUMIFS('Grid GenerationQueue'!AI$5:AI$410,'Grid GenerationQueue'!$AZ$5:$AZ$410,$B367,'Grid GenerationQueue'!$BA$5:$BA$410,$C367,'Grid GenerationQueue'!$BK$5:$BK$410,"&gt;0",'Grid GenerationQueue'!$BD$5:$BD$410,"&lt;="&amp;$BE$3)</f>
        <v>0</v>
      </c>
      <c r="CT367">
        <f>SUMIFS('Grid GenerationQueue'!AJ$5:AJ$410,'Grid GenerationQueue'!$AZ$5:$AZ$410,$B367,'Grid GenerationQueue'!$BA$5:$BA$410,$C367,'Grid GenerationQueue'!$BK$5:$BK$410,"&gt;0",'Grid GenerationQueue'!$BD$5:$BD$410,"&lt;="&amp;$BE$3)</f>
        <v>0</v>
      </c>
      <c r="CU367">
        <f>SUMIFS('Grid GenerationQueue'!AK$5:AK$410,'Grid GenerationQueue'!$AZ$5:$AZ$410,$B367,'Grid GenerationQueue'!$BA$5:$BA$410,$C367,'Grid GenerationQueue'!$BK$5:$BK$410,"&gt;0",'Grid GenerationQueue'!$BD$5:$BD$410,"&lt;="&amp;$BE$3)</f>
        <v>0</v>
      </c>
      <c r="CV367">
        <f>SUMIFS('Grid GenerationQueue'!AL$5:AL$410,'Grid GenerationQueue'!$AZ$5:$AZ$410,$B367,'Grid GenerationQueue'!$BA$5:$BA$410,$C367,'Grid GenerationQueue'!$BK$5:$BK$410,"&gt;0",'Grid GenerationQueue'!$BD$5:$BD$410,"&lt;="&amp;$BE$3)</f>
        <v>0</v>
      </c>
      <c r="CW367">
        <f>SUMIFS('Grid GenerationQueue'!AM$5:AM$410,'Grid GenerationQueue'!$AZ$5:$AZ$410,$B367,'Grid GenerationQueue'!$BA$5:$BA$410,$C367,'Grid GenerationQueue'!$BK$5:$BK$410,"&gt;0",'Grid GenerationQueue'!$BD$5:$BD$410,"&lt;="&amp;$BE$3)</f>
        <v>0</v>
      </c>
      <c r="CX367">
        <f>SUMIFS('Grid GenerationQueue'!AN$5:AN$410,'Grid GenerationQueue'!$AZ$5:$AZ$410,$B367,'Grid GenerationQueue'!$BA$5:$BA$410,$C367,'Grid GenerationQueue'!$BK$5:$BK$410,"&gt;0",'Grid GenerationQueue'!$BD$5:$BD$410,"&lt;="&amp;$BE$3)</f>
        <v>0</v>
      </c>
      <c r="CY367">
        <f>SUMIFS('Grid GenerationQueue'!AO$5:AO$410,'Grid GenerationQueue'!$AZ$5:$AZ$410,$B367,'Grid GenerationQueue'!$BA$5:$BA$410,$C367,'Grid GenerationQueue'!$BK$5:$BK$410,"&gt;0",'Grid GenerationQueue'!$BD$5:$BD$410,"&lt;="&amp;$BE$3)</f>
        <v>0</v>
      </c>
      <c r="CZ367">
        <f>SUMIFS('Grid GenerationQueue'!AP$5:AP$410,'Grid GenerationQueue'!$AZ$5:$AZ$410,$B367,'Grid GenerationQueue'!$BA$5:$BA$410,$C367,'Grid GenerationQueue'!$BK$5:$BK$410,"&gt;0",'Grid GenerationQueue'!$BD$5:$BD$410,"&lt;="&amp;$BE$3)</f>
        <v>0</v>
      </c>
      <c r="DA367">
        <f>SUMIFS('Grid GenerationQueue'!AQ$5:AQ$410,'Grid GenerationQueue'!$AZ$5:$AZ$410,$B367,'Grid GenerationQueue'!$BA$5:$BA$410,$C367,'Grid GenerationQueue'!$BK$5:$BK$410,"&gt;0",'Grid GenerationQueue'!$BD$5:$BD$410,"&lt;="&amp;$BE$3)</f>
        <v>0</v>
      </c>
      <c r="DB367">
        <f>SUMIFS('Grid GenerationQueue'!AR$5:AR$410,'Grid GenerationQueue'!$AZ$5:$AZ$410,$B367,'Grid GenerationQueue'!$BA$5:$BA$410,$C367,'Grid GenerationQueue'!$BK$5:$BK$410,"&gt;0",'Grid GenerationQueue'!$BD$5:$BD$410,"&lt;="&amp;$BE$3)</f>
        <v>0</v>
      </c>
    </row>
    <row r="368" spans="1:106" x14ac:dyDescent="0.35">
      <c r="A368" t="s">
        <v>4750</v>
      </c>
      <c r="B368" t="s">
        <v>4586</v>
      </c>
      <c r="C368">
        <v>115</v>
      </c>
      <c r="D368">
        <f>SUMIFS('Grid GenerationQueue'!AG$5:AG$410,'Grid GenerationQueue'!$AZ$5:$AZ$410,$B368,'Grid GenerationQueue'!$BA$5:$BA$410,$C368)</f>
        <v>150</v>
      </c>
      <c r="E368">
        <f>SUMIFS('Grid GenerationQueue'!AH$5:AH$410,'Grid GenerationQueue'!$AZ$5:$AZ$410,$B368,'Grid GenerationQueue'!$BA$5:$BA$410,$C368)</f>
        <v>0</v>
      </c>
      <c r="F368">
        <f>SUMIFS('Grid GenerationQueue'!AI$5:AI$410,'Grid GenerationQueue'!$AZ$5:$AZ$410,$B368,'Grid GenerationQueue'!$BA$5:$BA$410,$C368)</f>
        <v>0</v>
      </c>
      <c r="G368">
        <f>SUMIFS('Grid GenerationQueue'!AJ$5:AJ$410,'Grid GenerationQueue'!$AZ$5:$AZ$410,$B368,'Grid GenerationQueue'!$BA$5:$BA$410,$C368)</f>
        <v>0</v>
      </c>
      <c r="H368">
        <f>SUMIFS('Grid GenerationQueue'!AK$5:AK$410,'Grid GenerationQueue'!$AZ$5:$AZ$410,$B368,'Grid GenerationQueue'!$BA$5:$BA$410,$C368)</f>
        <v>0</v>
      </c>
      <c r="I368">
        <f>SUMIFS('Grid GenerationQueue'!AL$5:AL$410,'Grid GenerationQueue'!$AZ$5:$AZ$410,$B368,'Grid GenerationQueue'!$BA$5:$BA$410,$C368)</f>
        <v>0</v>
      </c>
      <c r="J368">
        <f>SUMIFS('Grid GenerationQueue'!AM$5:AM$410,'Grid GenerationQueue'!$AZ$5:$AZ$410,$B368,'Grid GenerationQueue'!$BA$5:$BA$410,$C368)</f>
        <v>0</v>
      </c>
      <c r="K368">
        <f>SUMIFS('Grid GenerationQueue'!AN$5:AN$410,'Grid GenerationQueue'!$AZ$5:$AZ$410,$B368,'Grid GenerationQueue'!$BA$5:$BA$410,$C368)</f>
        <v>0</v>
      </c>
      <c r="L368">
        <f>SUMIFS('Grid GenerationQueue'!AO$5:AO$410,'Grid GenerationQueue'!$AZ$5:$AZ$410,$B368,'Grid GenerationQueue'!$BA$5:$BA$410,$C368)</f>
        <v>0</v>
      </c>
      <c r="M368">
        <f>SUMIFS('Grid GenerationQueue'!AP$5:AP$410,'Grid GenerationQueue'!$AZ$5:$AZ$410,$B368,'Grid GenerationQueue'!$BA$5:$BA$410,$C368)</f>
        <v>0</v>
      </c>
      <c r="N368">
        <f>SUMIFS('Grid GenerationQueue'!AQ$5:AQ$410,'Grid GenerationQueue'!$AZ$5:$AZ$410,$B368,'Grid GenerationQueue'!$BA$5:$BA$410,$C368)</f>
        <v>0</v>
      </c>
      <c r="O368">
        <f>SUMIFS('Grid GenerationQueue'!AR$5:AR$410,'Grid GenerationQueue'!$AZ$5:$AZ$410,$B368,'Grid GenerationQueue'!$BA$5:$BA$410,$C368)</f>
        <v>0</v>
      </c>
      <c r="Q368">
        <f>SUMIFS('Grid GenerationQueue'!AG$5:AG$410,'Grid GenerationQueue'!$AZ$5:$AZ$410,$B368,'Grid GenerationQueue'!$BA$5:$BA$410,$C368,'Grid GenerationQueue'!$BJ$5:$BJ$410,"Executed")</f>
        <v>0</v>
      </c>
      <c r="R368">
        <f>SUMIFS('Grid GenerationQueue'!AH$5:AH$410,'Grid GenerationQueue'!$AZ$5:$AZ$410,$B368,'Grid GenerationQueue'!$BA$5:$BA$410,$C368,'Grid GenerationQueue'!$BJ$5:$BJ$410,"Executed")</f>
        <v>0</v>
      </c>
      <c r="S368">
        <f>SUMIFS('Grid GenerationQueue'!AI$5:AI$410,'Grid GenerationQueue'!$AZ$5:$AZ$410,$B368,'Grid GenerationQueue'!$BA$5:$BA$410,$C368,'Grid GenerationQueue'!$BJ$5:$BJ$410,"Executed")</f>
        <v>0</v>
      </c>
      <c r="T368">
        <f>SUMIFS('Grid GenerationQueue'!AJ$5:AJ$410,'Grid GenerationQueue'!$AZ$5:$AZ$410,$B368,'Grid GenerationQueue'!$BA$5:$BA$410,$C368,'Grid GenerationQueue'!$BJ$5:$BJ$410,"Executed")</f>
        <v>0</v>
      </c>
      <c r="U368">
        <f>SUMIFS('Grid GenerationQueue'!AK$5:AK$410,'Grid GenerationQueue'!$AZ$5:$AZ$410,$B368,'Grid GenerationQueue'!$BA$5:$BA$410,$C368,'Grid GenerationQueue'!$BJ$5:$BJ$410,"Executed")</f>
        <v>0</v>
      </c>
      <c r="V368">
        <f>SUMIFS('Grid GenerationQueue'!AL$5:AL$410,'Grid GenerationQueue'!$AZ$5:$AZ$410,$B368,'Grid GenerationQueue'!$BA$5:$BA$410,$C368,'Grid GenerationQueue'!$BJ$5:$BJ$410,"Executed")</f>
        <v>0</v>
      </c>
      <c r="W368">
        <f>SUMIFS('Grid GenerationQueue'!AM$5:AM$410,'Grid GenerationQueue'!$AZ$5:$AZ$410,$B368,'Grid GenerationQueue'!$BA$5:$BA$410,$C368,'Grid GenerationQueue'!$BJ$5:$BJ$410,"Executed")</f>
        <v>0</v>
      </c>
      <c r="X368">
        <f>SUMIFS('Grid GenerationQueue'!AN$5:AN$410,'Grid GenerationQueue'!$AZ$5:$AZ$410,$B368,'Grid GenerationQueue'!$BA$5:$BA$410,$C368,'Grid GenerationQueue'!$BJ$5:$BJ$410,"Executed")</f>
        <v>0</v>
      </c>
      <c r="Y368">
        <f>SUMIFS('Grid GenerationQueue'!AO$5:AO$410,'Grid GenerationQueue'!$AZ$5:$AZ$410,$B368,'Grid GenerationQueue'!$BA$5:$BA$410,$C368,'Grid GenerationQueue'!$BJ$5:$BJ$410,"Executed")</f>
        <v>0</v>
      </c>
      <c r="Z368">
        <f>SUMIFS('Grid GenerationQueue'!AP$5:AP$410,'Grid GenerationQueue'!$AZ$5:$AZ$410,$B368,'Grid GenerationQueue'!$BA$5:$BA$410,$C368,'Grid GenerationQueue'!$BJ$5:$BJ$410,"Executed")</f>
        <v>0</v>
      </c>
      <c r="AA368">
        <f>SUMIFS('Grid GenerationQueue'!AQ$5:AQ$410,'Grid GenerationQueue'!$AZ$5:$AZ$410,$B368,'Grid GenerationQueue'!$BA$5:$BA$410,$C368,'Grid GenerationQueue'!$BJ$5:$BJ$410,"Executed")</f>
        <v>0</v>
      </c>
      <c r="AB368">
        <f>SUMIFS('Grid GenerationQueue'!AR$5:AR$410,'Grid GenerationQueue'!$AZ$5:$AZ$410,$B368,'Grid GenerationQueue'!$BA$5:$BA$410,$C368,'Grid GenerationQueue'!$BJ$5:$BJ$410,"Executed")</f>
        <v>0</v>
      </c>
      <c r="AD368">
        <f>SUMIFS('Grid GenerationQueue'!AG$5:AG$410,'Grid GenerationQueue'!$AZ$5:$AZ$410,$B368,'Grid GenerationQueue'!$BA$5:$BA$410,$C368,'Grid GenerationQueue'!$BH$5:$BH$410,"&lt;&gt;"&amp;"")+SUMIFS('Grid GenerationQueue'!AG$5:AG$410,'Grid GenerationQueue'!$AZ$5:$AZ$410,$B368,'Grid GenerationQueue'!$BA$5:$BA$410,$C368,'Grid GenerationQueue'!$BH$5:$BH$410,"",'Grid GenerationQueue'!$AC$5:$AC$410,1)</f>
        <v>150</v>
      </c>
      <c r="AE368">
        <f>SUMIFS('Grid GenerationQueue'!AH$5:AH$410,'Grid GenerationQueue'!$AZ$5:$AZ$410,$B368,'Grid GenerationQueue'!$BA$5:$BA$410,$C368,'Grid GenerationQueue'!$BH$5:$BH$410,"&lt;&gt;"&amp;"")+SUMIFS('Grid GenerationQueue'!AH$5:AH$410,'Grid GenerationQueue'!$AZ$5:$AZ$410,$B368,'Grid GenerationQueue'!$BA$5:$BA$410,$C368,'Grid GenerationQueue'!$BH$5:$BH$410,"",'Grid GenerationQueue'!$AC$5:$AC$410,1)</f>
        <v>0</v>
      </c>
      <c r="AF368">
        <f>SUMIFS('Grid GenerationQueue'!AI$5:AI$410,'Grid GenerationQueue'!$AZ$5:$AZ$410,$B368,'Grid GenerationQueue'!$BA$5:$BA$410,$C368,'Grid GenerationQueue'!$BH$5:$BH$410,"&lt;&gt;"&amp;"")+SUMIFS('Grid GenerationQueue'!AI$5:AI$410,'Grid GenerationQueue'!$AZ$5:$AZ$410,$B368,'Grid GenerationQueue'!$BA$5:$BA$410,$C368,'Grid GenerationQueue'!$BH$5:$BH$410,"",'Grid GenerationQueue'!$AC$5:$AC$410,1)</f>
        <v>0</v>
      </c>
      <c r="AG368">
        <f>SUMIFS('Grid GenerationQueue'!AJ$5:AJ$410,'Grid GenerationQueue'!$AZ$5:$AZ$410,$B368,'Grid GenerationQueue'!$BA$5:$BA$410,$C368,'Grid GenerationQueue'!$BH$5:$BH$410,"&lt;&gt;"&amp;"")+SUMIFS('Grid GenerationQueue'!AJ$5:AJ$410,'Grid GenerationQueue'!$AZ$5:$AZ$410,$B368,'Grid GenerationQueue'!$BA$5:$BA$410,$C368,'Grid GenerationQueue'!$BH$5:$BH$410,"",'Grid GenerationQueue'!$AC$5:$AC$410,1)</f>
        <v>0</v>
      </c>
      <c r="AH368">
        <f>SUMIFS('Grid GenerationQueue'!AK$5:AK$410,'Grid GenerationQueue'!$AZ$5:$AZ$410,$B368,'Grid GenerationQueue'!$BA$5:$BA$410,$C368,'Grid GenerationQueue'!$BH$5:$BH$410,"&lt;&gt;"&amp;"")+SUMIFS('Grid GenerationQueue'!AK$5:AK$410,'Grid GenerationQueue'!$AZ$5:$AZ$410,$B368,'Grid GenerationQueue'!$BA$5:$BA$410,$C368,'Grid GenerationQueue'!$BH$5:$BH$410,"",'Grid GenerationQueue'!$AC$5:$AC$410,1)</f>
        <v>0</v>
      </c>
      <c r="AI368">
        <f>SUMIFS('Grid GenerationQueue'!AL$5:AL$410,'Grid GenerationQueue'!$AZ$5:$AZ$410,$B368,'Grid GenerationQueue'!$BA$5:$BA$410,$C368,'Grid GenerationQueue'!$BH$5:$BH$410,"&lt;&gt;"&amp;"")+SUMIFS('Grid GenerationQueue'!AL$5:AL$410,'Grid GenerationQueue'!$AZ$5:$AZ$410,$B368,'Grid GenerationQueue'!$BA$5:$BA$410,$C368,'Grid GenerationQueue'!$BH$5:$BH$410,"",'Grid GenerationQueue'!$AC$5:$AC$410,1)</f>
        <v>0</v>
      </c>
      <c r="AJ368">
        <f>SUMIFS('Grid GenerationQueue'!AM$5:AM$410,'Grid GenerationQueue'!$AZ$5:$AZ$410,$B368,'Grid GenerationQueue'!$BA$5:$BA$410,$C368,'Grid GenerationQueue'!$BH$5:$BH$410,"&lt;&gt;"&amp;"")+SUMIFS('Grid GenerationQueue'!AM$5:AM$410,'Grid GenerationQueue'!$AZ$5:$AZ$410,$B368,'Grid GenerationQueue'!$BA$5:$BA$410,$C368,'Grid GenerationQueue'!$BH$5:$BH$410,"",'Grid GenerationQueue'!$AC$5:$AC$410,1)</f>
        <v>0</v>
      </c>
      <c r="AK368">
        <f>SUMIFS('Grid GenerationQueue'!AN$5:AN$410,'Grid GenerationQueue'!$AZ$5:$AZ$410,$B368,'Grid GenerationQueue'!$BA$5:$BA$410,$C368,'Grid GenerationQueue'!$BH$5:$BH$410,"&lt;&gt;"&amp;"")+SUMIFS('Grid GenerationQueue'!AN$5:AN$410,'Grid GenerationQueue'!$AZ$5:$AZ$410,$B368,'Grid GenerationQueue'!$BA$5:$BA$410,$C368,'Grid GenerationQueue'!$BH$5:$BH$410,"",'Grid GenerationQueue'!$AC$5:$AC$410,1)</f>
        <v>0</v>
      </c>
      <c r="AL368">
        <f>SUMIFS('Grid GenerationQueue'!AO$5:AO$410,'Grid GenerationQueue'!$AZ$5:$AZ$410,$B368,'Grid GenerationQueue'!$BA$5:$BA$410,$C368,'Grid GenerationQueue'!$BH$5:$BH$410,"&lt;&gt;"&amp;"")+SUMIFS('Grid GenerationQueue'!AO$5:AO$410,'Grid GenerationQueue'!$AZ$5:$AZ$410,$B368,'Grid GenerationQueue'!$BA$5:$BA$410,$C368,'Grid GenerationQueue'!$BH$5:$BH$410,"",'Grid GenerationQueue'!$AC$5:$AC$410,1)</f>
        <v>0</v>
      </c>
      <c r="AM368">
        <f>SUMIFS('Grid GenerationQueue'!AP$5:AP$410,'Grid GenerationQueue'!$AZ$5:$AZ$410,$B368,'Grid GenerationQueue'!$BA$5:$BA$410,$C368,'Grid GenerationQueue'!$BH$5:$BH$410,"&lt;&gt;"&amp;"")+SUMIFS('Grid GenerationQueue'!AP$5:AP$410,'Grid GenerationQueue'!$AZ$5:$AZ$410,$B368,'Grid GenerationQueue'!$BA$5:$BA$410,$C368,'Grid GenerationQueue'!$BH$5:$BH$410,"",'Grid GenerationQueue'!$AC$5:$AC$410,1)</f>
        <v>0</v>
      </c>
      <c r="AN368">
        <f>SUMIFS('Grid GenerationQueue'!AQ$5:AQ$410,'Grid GenerationQueue'!$AZ$5:$AZ$410,$B368,'Grid GenerationQueue'!$BA$5:$BA$410,$C368,'Grid GenerationQueue'!$BH$5:$BH$410,"&lt;&gt;"&amp;"")+SUMIFS('Grid GenerationQueue'!AQ$5:AQ$410,'Grid GenerationQueue'!$AZ$5:$AZ$410,$B368,'Grid GenerationQueue'!$BA$5:$BA$410,$C368,'Grid GenerationQueue'!$BH$5:$BH$410,"",'Grid GenerationQueue'!$AC$5:$AC$410,1)</f>
        <v>0</v>
      </c>
      <c r="AO368">
        <f>SUMIFS('Grid GenerationQueue'!AR$5:AR$410,'Grid GenerationQueue'!$AZ$5:$AZ$410,$B368,'Grid GenerationQueue'!$BA$5:$BA$410,$C368,'Grid GenerationQueue'!$BH$5:$BH$410,"&lt;&gt;"&amp;"")+SUMIFS('Grid GenerationQueue'!AR$5:AR$410,'Grid GenerationQueue'!$AZ$5:$AZ$410,$B368,'Grid GenerationQueue'!$BA$5:$BA$410,$C368,'Grid GenerationQueue'!$BH$5:$BH$410,"",'Grid GenerationQueue'!$AC$5:$AC$410,1)</f>
        <v>0</v>
      </c>
      <c r="AQ368">
        <f>SUMIFS('Grid GenerationQueue'!AG$5:AG$410,'Grid GenerationQueue'!$AZ$5:$AZ$410,$B368,'Grid GenerationQueue'!$BA$5:$BA$410,$C368,'Grid GenerationQueue'!$BK$5:$BK$410,"&gt;0")</f>
        <v>0</v>
      </c>
      <c r="AR368">
        <f>SUMIFS('Grid GenerationQueue'!AH$5:AH$410,'Grid GenerationQueue'!$AZ$5:$AZ$410,$B368,'Grid GenerationQueue'!$BA$5:$BA$410,$C368,'Grid GenerationQueue'!$BK$5:$BK$410,"&gt;0")</f>
        <v>0</v>
      </c>
      <c r="AS368">
        <f>SUMIFS('Grid GenerationQueue'!AI$5:AI$410,'Grid GenerationQueue'!$AZ$5:$AZ$410,$B368,'Grid GenerationQueue'!$BA$5:$BA$410,$C368,'Grid GenerationQueue'!$BK$5:$BK$410,"&gt;0")</f>
        <v>0</v>
      </c>
      <c r="AT368">
        <f>SUMIFS('Grid GenerationQueue'!AJ$5:AJ$410,'Grid GenerationQueue'!$AZ$5:$AZ$410,$B368,'Grid GenerationQueue'!$BA$5:$BA$410,$C368,'Grid GenerationQueue'!$BK$5:$BK$410,"&gt;0")</f>
        <v>0</v>
      </c>
      <c r="AU368">
        <f>SUMIFS('Grid GenerationQueue'!AK$5:AK$410,'Grid GenerationQueue'!$AZ$5:$AZ$410,$B368,'Grid GenerationQueue'!$BA$5:$BA$410,$C368,'Grid GenerationQueue'!$BK$5:$BK$410,"&gt;0")</f>
        <v>0</v>
      </c>
      <c r="AV368">
        <f>SUMIFS('Grid GenerationQueue'!AL$5:AL$410,'Grid GenerationQueue'!$AZ$5:$AZ$410,$B368,'Grid GenerationQueue'!$BA$5:$BA$410,$C368,'Grid GenerationQueue'!$BK$5:$BK$410,"&gt;0")</f>
        <v>0</v>
      </c>
      <c r="AW368">
        <f>SUMIFS('Grid GenerationQueue'!AM$5:AM$410,'Grid GenerationQueue'!$AZ$5:$AZ$410,$B368,'Grid GenerationQueue'!$BA$5:$BA$410,$C368,'Grid GenerationQueue'!$BK$5:$BK$410,"&gt;0")</f>
        <v>0</v>
      </c>
      <c r="AX368">
        <f>SUMIFS('Grid GenerationQueue'!AN$5:AN$410,'Grid GenerationQueue'!$AZ$5:$AZ$410,$B368,'Grid GenerationQueue'!$BA$5:$BA$410,$C368,'Grid GenerationQueue'!$BK$5:$BK$410,"&gt;0")</f>
        <v>0</v>
      </c>
      <c r="AY368">
        <f>SUMIFS('Grid GenerationQueue'!AO$5:AO$410,'Grid GenerationQueue'!$AZ$5:$AZ$410,$B368,'Grid GenerationQueue'!$BA$5:$BA$410,$C368,'Grid GenerationQueue'!$BK$5:$BK$410,"&gt;0")</f>
        <v>0</v>
      </c>
      <c r="AZ368">
        <f>SUMIFS('Grid GenerationQueue'!AP$5:AP$410,'Grid GenerationQueue'!$AZ$5:$AZ$410,$B368,'Grid GenerationQueue'!$BA$5:$BA$410,$C368,'Grid GenerationQueue'!$BK$5:$BK$410,"&gt;0")</f>
        <v>0</v>
      </c>
      <c r="BA368">
        <f>SUMIFS('Grid GenerationQueue'!AQ$5:AQ$410,'Grid GenerationQueue'!$AZ$5:$AZ$410,$B368,'Grid GenerationQueue'!$BA$5:$BA$410,$C368,'Grid GenerationQueue'!$BK$5:$BK$410,"&gt;0")</f>
        <v>0</v>
      </c>
      <c r="BB368">
        <f>SUMIFS('Grid GenerationQueue'!AR$5:AR$410,'Grid GenerationQueue'!$AZ$5:$AZ$410,$B368,'Grid GenerationQueue'!$BA$5:$BA$410,$C368,'Grid GenerationQueue'!$BK$5:$BK$410,"&gt;0")</f>
        <v>0</v>
      </c>
      <c r="BD368">
        <f>SUMIFS('Grid GenerationQueue'!AG$5:AG$410,'Grid GenerationQueue'!$AZ$5:$AZ$410,$B368,'Grid GenerationQueue'!$BA$5:$BA$410,$C368,'Grid GenerationQueue'!$BD$5:$BD$410,"&lt;="&amp;$BE$3)</f>
        <v>150</v>
      </c>
      <c r="BE368">
        <f>SUMIFS('Grid GenerationQueue'!AH$5:AH$410,'Grid GenerationQueue'!$AZ$5:$AZ$410,$B368,'Grid GenerationQueue'!$BA$5:$BA$410,$C368,'Grid GenerationQueue'!$BD$5:$BD$410,"&lt;="&amp;$BE$3)</f>
        <v>0</v>
      </c>
      <c r="BF368">
        <f>SUMIFS('Grid GenerationQueue'!AI$5:AI$410,'Grid GenerationQueue'!$AZ$5:$AZ$410,$B368,'Grid GenerationQueue'!$BA$5:$BA$410,$C368,'Grid GenerationQueue'!$BD$5:$BD$410,"&lt;="&amp;$BE$3)</f>
        <v>0</v>
      </c>
      <c r="BG368">
        <f>SUMIFS('Grid GenerationQueue'!AJ$5:AJ$410,'Grid GenerationQueue'!$AZ$5:$AZ$410,$B368,'Grid GenerationQueue'!$BA$5:$BA$410,$C368,'Grid GenerationQueue'!$BD$5:$BD$410,"&lt;="&amp;$BE$3)</f>
        <v>0</v>
      </c>
      <c r="BH368">
        <f>SUMIFS('Grid GenerationQueue'!AK$5:AK$410,'Grid GenerationQueue'!$AZ$5:$AZ$410,$B368,'Grid GenerationQueue'!$BA$5:$BA$410,$C368,'Grid GenerationQueue'!$BD$5:$BD$410,"&lt;="&amp;$BE$3)</f>
        <v>0</v>
      </c>
      <c r="BI368">
        <f>SUMIFS('Grid GenerationQueue'!AL$5:AL$410,'Grid GenerationQueue'!$AZ$5:$AZ$410,$B368,'Grid GenerationQueue'!$BA$5:$BA$410,$C368,'Grid GenerationQueue'!$BD$5:$BD$410,"&lt;="&amp;$BE$3)</f>
        <v>0</v>
      </c>
      <c r="BJ368">
        <f>SUMIFS('Grid GenerationQueue'!AM$5:AM$410,'Grid GenerationQueue'!$AZ$5:$AZ$410,$B368,'Grid GenerationQueue'!$BA$5:$BA$410,$C368,'Grid GenerationQueue'!$BD$5:$BD$410,"&lt;="&amp;$BE$3)</f>
        <v>0</v>
      </c>
      <c r="BK368">
        <f>SUMIFS('Grid GenerationQueue'!AN$5:AN$410,'Grid GenerationQueue'!$AZ$5:$AZ$410,$B368,'Grid GenerationQueue'!$BA$5:$BA$410,$C368,'Grid GenerationQueue'!$BD$5:$BD$410,"&lt;="&amp;$BE$3)</f>
        <v>0</v>
      </c>
      <c r="BL368">
        <f>SUMIFS('Grid GenerationQueue'!AO$5:AO$410,'Grid GenerationQueue'!$AZ$5:$AZ$410,$B368,'Grid GenerationQueue'!$BA$5:$BA$410,$C368,'Grid GenerationQueue'!$BD$5:$BD$410,"&lt;="&amp;$BE$3)</f>
        <v>0</v>
      </c>
      <c r="BM368">
        <f>SUMIFS('Grid GenerationQueue'!AP$5:AP$410,'Grid GenerationQueue'!$AZ$5:$AZ$410,$B368,'Grid GenerationQueue'!$BA$5:$BA$410,$C368,'Grid GenerationQueue'!$BD$5:$BD$410,"&lt;="&amp;$BE$3)</f>
        <v>0</v>
      </c>
      <c r="BN368">
        <f>SUMIFS('Grid GenerationQueue'!AQ$5:AQ$410,'Grid GenerationQueue'!$AZ$5:$AZ$410,$B368,'Grid GenerationQueue'!$BA$5:$BA$410,$C368,'Grid GenerationQueue'!$BD$5:$BD$410,"&lt;="&amp;$BE$3)</f>
        <v>0</v>
      </c>
      <c r="BO368">
        <f>SUMIFS('Grid GenerationQueue'!AR$5:AR$410,'Grid GenerationQueue'!$AZ$5:$AZ$410,$B368,'Grid GenerationQueue'!$BA$5:$BA$410,$C368,'Grid GenerationQueue'!$BD$5:$BD$410,"&lt;="&amp;$BE$3)</f>
        <v>0</v>
      </c>
      <c r="BQ368">
        <f>SUMIFS('Grid GenerationQueue'!AG$5:AG$410,'Grid GenerationQueue'!$AZ$5:$AZ$410,$B368,'Grid GenerationQueue'!$BA$5:$BA$410,$C368,'Grid GenerationQueue'!$BJ$5:$BJ$410,"Executed",'Grid GenerationQueue'!$BD$5:$BD$410,"&lt;="&amp;$BE$3)</f>
        <v>0</v>
      </c>
      <c r="BR368">
        <f>SUMIFS('Grid GenerationQueue'!AH$5:AH$410,'Grid GenerationQueue'!$AZ$5:$AZ$410,$B368,'Grid GenerationQueue'!$BA$5:$BA$410,$C368,'Grid GenerationQueue'!$BJ$5:$BJ$410,"Executed",'Grid GenerationQueue'!$BD$5:$BD$410,"&lt;="&amp;$BE$3)</f>
        <v>0</v>
      </c>
      <c r="BS368">
        <f>SUMIFS('Grid GenerationQueue'!AI$5:AI$410,'Grid GenerationQueue'!$AZ$5:$AZ$410,$B368,'Grid GenerationQueue'!$BA$5:$BA$410,$C368,'Grid GenerationQueue'!$BJ$5:$BJ$410,"Executed",'Grid GenerationQueue'!$BD$5:$BD$410,"&lt;="&amp;$BE$3)</f>
        <v>0</v>
      </c>
      <c r="BT368">
        <f>SUMIFS('Grid GenerationQueue'!AJ$5:AJ$410,'Grid GenerationQueue'!$AZ$5:$AZ$410,$B368,'Grid GenerationQueue'!$BA$5:$BA$410,$C368,'Grid GenerationQueue'!$BJ$5:$BJ$410,"Executed",'Grid GenerationQueue'!$BD$5:$BD$410,"&lt;="&amp;$BE$3)</f>
        <v>0</v>
      </c>
      <c r="BU368">
        <f>SUMIFS('Grid GenerationQueue'!AK$5:AK$410,'Grid GenerationQueue'!$AZ$5:$AZ$410,$B368,'Grid GenerationQueue'!$BA$5:$BA$410,$C368,'Grid GenerationQueue'!$BJ$5:$BJ$410,"Executed",'Grid GenerationQueue'!$BD$5:$BD$410,"&lt;="&amp;$BE$3)</f>
        <v>0</v>
      </c>
      <c r="BV368">
        <f>SUMIFS('Grid GenerationQueue'!AL$5:AL$410,'Grid GenerationQueue'!$AZ$5:$AZ$410,$B368,'Grid GenerationQueue'!$BA$5:$BA$410,$C368,'Grid GenerationQueue'!$BJ$5:$BJ$410,"Executed",'Grid GenerationQueue'!$BD$5:$BD$410,"&lt;="&amp;$BE$3)</f>
        <v>0</v>
      </c>
      <c r="BW368">
        <f>SUMIFS('Grid GenerationQueue'!AM$5:AM$410,'Grid GenerationQueue'!$AZ$5:$AZ$410,$B368,'Grid GenerationQueue'!$BA$5:$BA$410,$C368,'Grid GenerationQueue'!$BJ$5:$BJ$410,"Executed",'Grid GenerationQueue'!$BD$5:$BD$410,"&lt;="&amp;$BE$3)</f>
        <v>0</v>
      </c>
      <c r="BX368">
        <f>SUMIFS('Grid GenerationQueue'!AN$5:AN$410,'Grid GenerationQueue'!$AZ$5:$AZ$410,$B368,'Grid GenerationQueue'!$BA$5:$BA$410,$C368,'Grid GenerationQueue'!$BJ$5:$BJ$410,"Executed",'Grid GenerationQueue'!$BD$5:$BD$410,"&lt;="&amp;$BE$3)</f>
        <v>0</v>
      </c>
      <c r="BY368">
        <f>SUMIFS('Grid GenerationQueue'!AO$5:AO$410,'Grid GenerationQueue'!$AZ$5:$AZ$410,$B368,'Grid GenerationQueue'!$BA$5:$BA$410,$C368,'Grid GenerationQueue'!$BJ$5:$BJ$410,"Executed",'Grid GenerationQueue'!$BD$5:$BD$410,"&lt;="&amp;$BE$3)</f>
        <v>0</v>
      </c>
      <c r="BZ368">
        <f>SUMIFS('Grid GenerationQueue'!AP$5:AP$410,'Grid GenerationQueue'!$AZ$5:$AZ$410,$B368,'Grid GenerationQueue'!$BA$5:$BA$410,$C368,'Grid GenerationQueue'!$BJ$5:$BJ$410,"Executed",'Grid GenerationQueue'!$BD$5:$BD$410,"&lt;="&amp;$BE$3)</f>
        <v>0</v>
      </c>
      <c r="CA368">
        <f>SUMIFS('Grid GenerationQueue'!AQ$5:AQ$410,'Grid GenerationQueue'!$AZ$5:$AZ$410,$B368,'Grid GenerationQueue'!$BA$5:$BA$410,$C368,'Grid GenerationQueue'!$BJ$5:$BJ$410,"Executed",'Grid GenerationQueue'!$BD$5:$BD$410,"&lt;="&amp;$BE$3)</f>
        <v>0</v>
      </c>
      <c r="CB368">
        <f>SUMIFS('Grid GenerationQueue'!AR$5:AR$410,'Grid GenerationQueue'!$AZ$5:$AZ$410,$B368,'Grid GenerationQueue'!$BA$5:$BA$410,$C368,'Grid GenerationQueue'!$BJ$5:$BJ$410,"Executed",'Grid GenerationQueue'!$BD$5:$BD$410,"&lt;="&amp;$BE$3)</f>
        <v>0</v>
      </c>
      <c r="CD368">
        <f>SUMIFS('Grid GenerationQueue'!AG$5:AG$410,'Grid GenerationQueue'!$AZ$5:$AZ$410,$B368,'Grid GenerationQueue'!$BA$5:$BA$410,$C368,'Grid GenerationQueue'!$BH$5:$BH$410,"&lt;&gt;"&amp;"",'Grid GenerationQueue'!$BD$5:$BD$410,"&lt;="&amp;$BE$3)</f>
        <v>150</v>
      </c>
      <c r="CE368">
        <f>SUMIFS('Grid GenerationQueue'!AH$5:AH$410,'Grid GenerationQueue'!$AZ$5:$AZ$410,$B368,'Grid GenerationQueue'!$BA$5:$BA$410,$C368,'Grid GenerationQueue'!$BH$5:$BH$410,"&lt;&gt;"&amp;"",'Grid GenerationQueue'!$BD$5:$BD$410,"&lt;="&amp;$BE$3)</f>
        <v>0</v>
      </c>
      <c r="CF368">
        <f>SUMIFS('Grid GenerationQueue'!AI$5:AI$410,'Grid GenerationQueue'!$AZ$5:$AZ$410,$B368,'Grid GenerationQueue'!$BA$5:$BA$410,$C368,'Grid GenerationQueue'!$BH$5:$BH$410,"&lt;&gt;"&amp;"",'Grid GenerationQueue'!$BD$5:$BD$410,"&lt;="&amp;$BE$3)</f>
        <v>0</v>
      </c>
      <c r="CG368">
        <f>SUMIFS('Grid GenerationQueue'!AJ$5:AJ$410,'Grid GenerationQueue'!$AZ$5:$AZ$410,$B368,'Grid GenerationQueue'!$BA$5:$BA$410,$C368,'Grid GenerationQueue'!$BH$5:$BH$410,"&lt;&gt;"&amp;"",'Grid GenerationQueue'!$BD$5:$BD$410,"&lt;="&amp;$BE$3)</f>
        <v>0</v>
      </c>
      <c r="CH368">
        <f>SUMIFS('Grid GenerationQueue'!AK$5:AK$410,'Grid GenerationQueue'!$AZ$5:$AZ$410,$B368,'Grid GenerationQueue'!$BA$5:$BA$410,$C368,'Grid GenerationQueue'!$BH$5:$BH$410,"&lt;&gt;"&amp;"",'Grid GenerationQueue'!$BD$5:$BD$410,"&lt;="&amp;$BE$3)</f>
        <v>0</v>
      </c>
      <c r="CI368">
        <f>SUMIFS('Grid GenerationQueue'!AL$5:AL$410,'Grid GenerationQueue'!$AZ$5:$AZ$410,$B368,'Grid GenerationQueue'!$BA$5:$BA$410,$C368,'Grid GenerationQueue'!$BH$5:$BH$410,"&lt;&gt;"&amp;"",'Grid GenerationQueue'!$BD$5:$BD$410,"&lt;="&amp;$BE$3)</f>
        <v>0</v>
      </c>
      <c r="CJ368">
        <f>SUMIFS('Grid GenerationQueue'!AM$5:AM$410,'Grid GenerationQueue'!$AZ$5:$AZ$410,$B368,'Grid GenerationQueue'!$BA$5:$BA$410,$C368,'Grid GenerationQueue'!$BH$5:$BH$410,"&lt;&gt;"&amp;"",'Grid GenerationQueue'!$BD$5:$BD$410,"&lt;="&amp;$BE$3)</f>
        <v>0</v>
      </c>
      <c r="CK368">
        <f>SUMIFS('Grid GenerationQueue'!AN$5:AN$410,'Grid GenerationQueue'!$AZ$5:$AZ$410,$B368,'Grid GenerationQueue'!$BA$5:$BA$410,$C368,'Grid GenerationQueue'!$BH$5:$BH$410,"&lt;&gt;"&amp;"",'Grid GenerationQueue'!$BD$5:$BD$410,"&lt;="&amp;$BE$3)</f>
        <v>0</v>
      </c>
      <c r="CL368">
        <f>SUMIFS('Grid GenerationQueue'!AO$5:AO$410,'Grid GenerationQueue'!$AZ$5:$AZ$410,$B368,'Grid GenerationQueue'!$BA$5:$BA$410,$C368,'Grid GenerationQueue'!$BH$5:$BH$410,"&lt;&gt;"&amp;"",'Grid GenerationQueue'!$BD$5:$BD$410,"&lt;="&amp;$BE$3)</f>
        <v>0</v>
      </c>
      <c r="CM368">
        <f>SUMIFS('Grid GenerationQueue'!AP$5:AP$410,'Grid GenerationQueue'!$AZ$5:$AZ$410,$B368,'Grid GenerationQueue'!$BA$5:$BA$410,$C368,'Grid GenerationQueue'!$BH$5:$BH$410,"&lt;&gt;"&amp;"",'Grid GenerationQueue'!$BD$5:$BD$410,"&lt;="&amp;$BE$3)</f>
        <v>0</v>
      </c>
      <c r="CN368">
        <f>SUMIFS('Grid GenerationQueue'!AQ$5:AQ$410,'Grid GenerationQueue'!$AZ$5:$AZ$410,$B368,'Grid GenerationQueue'!$BA$5:$BA$410,$C368,'Grid GenerationQueue'!$BH$5:$BH$410,"&lt;&gt;"&amp;"",'Grid GenerationQueue'!$BD$5:$BD$410,"&lt;="&amp;$BE$3)</f>
        <v>0</v>
      </c>
      <c r="CO368">
        <f>SUMIFS('Grid GenerationQueue'!AR$5:AR$410,'Grid GenerationQueue'!$AZ$5:$AZ$410,$B368,'Grid GenerationQueue'!$BA$5:$BA$410,$C368,'Grid GenerationQueue'!$BH$5:$BH$410,"&lt;&gt;"&amp;"",'Grid GenerationQueue'!$BD$5:$BD$410,"&lt;="&amp;$BE$3)</f>
        <v>0</v>
      </c>
      <c r="CQ368">
        <f>SUMIFS('Grid GenerationQueue'!AG$5:AG$410,'Grid GenerationQueue'!$AZ$5:$AZ$410,$B368,'Grid GenerationQueue'!$BA$5:$BA$410,$C368,'Grid GenerationQueue'!$BK$5:$BK$410,"&gt;0",'Grid GenerationQueue'!$BD$5:$BD$410,"&lt;="&amp;$BE$3)</f>
        <v>0</v>
      </c>
      <c r="CR368">
        <f>SUMIFS('Grid GenerationQueue'!AH$5:AH$410,'Grid GenerationQueue'!$AZ$5:$AZ$410,$B368,'Grid GenerationQueue'!$BA$5:$BA$410,$C368,'Grid GenerationQueue'!$BK$5:$BK$410,"&gt;0",'Grid GenerationQueue'!$BD$5:$BD$410,"&lt;="&amp;$BE$3)</f>
        <v>0</v>
      </c>
      <c r="CS368">
        <f>SUMIFS('Grid GenerationQueue'!AI$5:AI$410,'Grid GenerationQueue'!$AZ$5:$AZ$410,$B368,'Grid GenerationQueue'!$BA$5:$BA$410,$C368,'Grid GenerationQueue'!$BK$5:$BK$410,"&gt;0",'Grid GenerationQueue'!$BD$5:$BD$410,"&lt;="&amp;$BE$3)</f>
        <v>0</v>
      </c>
      <c r="CT368">
        <f>SUMIFS('Grid GenerationQueue'!AJ$5:AJ$410,'Grid GenerationQueue'!$AZ$5:$AZ$410,$B368,'Grid GenerationQueue'!$BA$5:$BA$410,$C368,'Grid GenerationQueue'!$BK$5:$BK$410,"&gt;0",'Grid GenerationQueue'!$BD$5:$BD$410,"&lt;="&amp;$BE$3)</f>
        <v>0</v>
      </c>
      <c r="CU368">
        <f>SUMIFS('Grid GenerationQueue'!AK$5:AK$410,'Grid GenerationQueue'!$AZ$5:$AZ$410,$B368,'Grid GenerationQueue'!$BA$5:$BA$410,$C368,'Grid GenerationQueue'!$BK$5:$BK$410,"&gt;0",'Grid GenerationQueue'!$BD$5:$BD$410,"&lt;="&amp;$BE$3)</f>
        <v>0</v>
      </c>
      <c r="CV368">
        <f>SUMIFS('Grid GenerationQueue'!AL$5:AL$410,'Grid GenerationQueue'!$AZ$5:$AZ$410,$B368,'Grid GenerationQueue'!$BA$5:$BA$410,$C368,'Grid GenerationQueue'!$BK$5:$BK$410,"&gt;0",'Grid GenerationQueue'!$BD$5:$BD$410,"&lt;="&amp;$BE$3)</f>
        <v>0</v>
      </c>
      <c r="CW368">
        <f>SUMIFS('Grid GenerationQueue'!AM$5:AM$410,'Grid GenerationQueue'!$AZ$5:$AZ$410,$B368,'Grid GenerationQueue'!$BA$5:$BA$410,$C368,'Grid GenerationQueue'!$BK$5:$BK$410,"&gt;0",'Grid GenerationQueue'!$BD$5:$BD$410,"&lt;="&amp;$BE$3)</f>
        <v>0</v>
      </c>
      <c r="CX368">
        <f>SUMIFS('Grid GenerationQueue'!AN$5:AN$410,'Grid GenerationQueue'!$AZ$5:$AZ$410,$B368,'Grid GenerationQueue'!$BA$5:$BA$410,$C368,'Grid GenerationQueue'!$BK$5:$BK$410,"&gt;0",'Grid GenerationQueue'!$BD$5:$BD$410,"&lt;="&amp;$BE$3)</f>
        <v>0</v>
      </c>
      <c r="CY368">
        <f>SUMIFS('Grid GenerationQueue'!AO$5:AO$410,'Grid GenerationQueue'!$AZ$5:$AZ$410,$B368,'Grid GenerationQueue'!$BA$5:$BA$410,$C368,'Grid GenerationQueue'!$BK$5:$BK$410,"&gt;0",'Grid GenerationQueue'!$BD$5:$BD$410,"&lt;="&amp;$BE$3)</f>
        <v>0</v>
      </c>
      <c r="CZ368">
        <f>SUMIFS('Grid GenerationQueue'!AP$5:AP$410,'Grid GenerationQueue'!$AZ$5:$AZ$410,$B368,'Grid GenerationQueue'!$BA$5:$BA$410,$C368,'Grid GenerationQueue'!$BK$5:$BK$410,"&gt;0",'Grid GenerationQueue'!$BD$5:$BD$410,"&lt;="&amp;$BE$3)</f>
        <v>0</v>
      </c>
      <c r="DA368">
        <f>SUMIFS('Grid GenerationQueue'!AQ$5:AQ$410,'Grid GenerationQueue'!$AZ$5:$AZ$410,$B368,'Grid GenerationQueue'!$BA$5:$BA$410,$C368,'Grid GenerationQueue'!$BK$5:$BK$410,"&gt;0",'Grid GenerationQueue'!$BD$5:$BD$410,"&lt;="&amp;$BE$3)</f>
        <v>0</v>
      </c>
      <c r="DB368">
        <f>SUMIFS('Grid GenerationQueue'!AR$5:AR$410,'Grid GenerationQueue'!$AZ$5:$AZ$410,$B368,'Grid GenerationQueue'!$BA$5:$BA$410,$C368,'Grid GenerationQueue'!$BK$5:$BK$410,"&gt;0",'Grid GenerationQueue'!$BD$5:$BD$410,"&lt;="&amp;$BE$3)</f>
        <v>0</v>
      </c>
    </row>
    <row r="369" spans="1:106" x14ac:dyDescent="0.35">
      <c r="A369" t="s">
        <v>4748</v>
      </c>
      <c r="B369" t="s">
        <v>4932</v>
      </c>
      <c r="C369">
        <v>60</v>
      </c>
      <c r="D369">
        <f>SUMIFS('Grid GenerationQueue'!AG$5:AG$410,'Grid GenerationQueue'!$AZ$5:$AZ$410,$B369,'Grid GenerationQueue'!$BA$5:$BA$410,$C369)</f>
        <v>0</v>
      </c>
      <c r="E369">
        <f>SUMIFS('Grid GenerationQueue'!AH$5:AH$410,'Grid GenerationQueue'!$AZ$5:$AZ$410,$B369,'Grid GenerationQueue'!$BA$5:$BA$410,$C369)</f>
        <v>0</v>
      </c>
      <c r="F369">
        <f>SUMIFS('Grid GenerationQueue'!AI$5:AI$410,'Grid GenerationQueue'!$AZ$5:$AZ$410,$B369,'Grid GenerationQueue'!$BA$5:$BA$410,$C369)</f>
        <v>0</v>
      </c>
      <c r="G369">
        <f>SUMIFS('Grid GenerationQueue'!AJ$5:AJ$410,'Grid GenerationQueue'!$AZ$5:$AZ$410,$B369,'Grid GenerationQueue'!$BA$5:$BA$410,$C369)</f>
        <v>0</v>
      </c>
      <c r="H369">
        <f>SUMIFS('Grid GenerationQueue'!AK$5:AK$410,'Grid GenerationQueue'!$AZ$5:$AZ$410,$B369,'Grid GenerationQueue'!$BA$5:$BA$410,$C369)</f>
        <v>0</v>
      </c>
      <c r="I369">
        <f>SUMIFS('Grid GenerationQueue'!AL$5:AL$410,'Grid GenerationQueue'!$AZ$5:$AZ$410,$B369,'Grid GenerationQueue'!$BA$5:$BA$410,$C369)</f>
        <v>0</v>
      </c>
      <c r="J369">
        <f>SUMIFS('Grid GenerationQueue'!AM$5:AM$410,'Grid GenerationQueue'!$AZ$5:$AZ$410,$B369,'Grid GenerationQueue'!$BA$5:$BA$410,$C369)</f>
        <v>0</v>
      </c>
      <c r="K369">
        <f>SUMIFS('Grid GenerationQueue'!AN$5:AN$410,'Grid GenerationQueue'!$AZ$5:$AZ$410,$B369,'Grid GenerationQueue'!$BA$5:$BA$410,$C369)</f>
        <v>0</v>
      </c>
      <c r="L369">
        <f>SUMIFS('Grid GenerationQueue'!AO$5:AO$410,'Grid GenerationQueue'!$AZ$5:$AZ$410,$B369,'Grid GenerationQueue'!$BA$5:$BA$410,$C369)</f>
        <v>0</v>
      </c>
      <c r="M369">
        <f>SUMIFS('Grid GenerationQueue'!AP$5:AP$410,'Grid GenerationQueue'!$AZ$5:$AZ$410,$B369,'Grid GenerationQueue'!$BA$5:$BA$410,$C369)</f>
        <v>0</v>
      </c>
      <c r="N369">
        <f>SUMIFS('Grid GenerationQueue'!AQ$5:AQ$410,'Grid GenerationQueue'!$AZ$5:$AZ$410,$B369,'Grid GenerationQueue'!$BA$5:$BA$410,$C369)</f>
        <v>0</v>
      </c>
      <c r="O369">
        <f>SUMIFS('Grid GenerationQueue'!AR$5:AR$410,'Grid GenerationQueue'!$AZ$5:$AZ$410,$B369,'Grid GenerationQueue'!$BA$5:$BA$410,$C369)</f>
        <v>0</v>
      </c>
      <c r="Q369">
        <f>SUMIFS('Grid GenerationQueue'!AG$5:AG$410,'Grid GenerationQueue'!$AZ$5:$AZ$410,$B369,'Grid GenerationQueue'!$BA$5:$BA$410,$C369,'Grid GenerationQueue'!$BJ$5:$BJ$410,"Executed")</f>
        <v>0</v>
      </c>
      <c r="R369">
        <f>SUMIFS('Grid GenerationQueue'!AH$5:AH$410,'Grid GenerationQueue'!$AZ$5:$AZ$410,$B369,'Grid GenerationQueue'!$BA$5:$BA$410,$C369,'Grid GenerationQueue'!$BJ$5:$BJ$410,"Executed")</f>
        <v>0</v>
      </c>
      <c r="S369">
        <f>SUMIFS('Grid GenerationQueue'!AI$5:AI$410,'Grid GenerationQueue'!$AZ$5:$AZ$410,$B369,'Grid GenerationQueue'!$BA$5:$BA$410,$C369,'Grid GenerationQueue'!$BJ$5:$BJ$410,"Executed")</f>
        <v>0</v>
      </c>
      <c r="T369">
        <f>SUMIFS('Grid GenerationQueue'!AJ$5:AJ$410,'Grid GenerationQueue'!$AZ$5:$AZ$410,$B369,'Grid GenerationQueue'!$BA$5:$BA$410,$C369,'Grid GenerationQueue'!$BJ$5:$BJ$410,"Executed")</f>
        <v>0</v>
      </c>
      <c r="U369">
        <f>SUMIFS('Grid GenerationQueue'!AK$5:AK$410,'Grid GenerationQueue'!$AZ$5:$AZ$410,$B369,'Grid GenerationQueue'!$BA$5:$BA$410,$C369,'Grid GenerationQueue'!$BJ$5:$BJ$410,"Executed")</f>
        <v>0</v>
      </c>
      <c r="V369">
        <f>SUMIFS('Grid GenerationQueue'!AL$5:AL$410,'Grid GenerationQueue'!$AZ$5:$AZ$410,$B369,'Grid GenerationQueue'!$BA$5:$BA$410,$C369,'Grid GenerationQueue'!$BJ$5:$BJ$410,"Executed")</f>
        <v>0</v>
      </c>
      <c r="W369">
        <f>SUMIFS('Grid GenerationQueue'!AM$5:AM$410,'Grid GenerationQueue'!$AZ$5:$AZ$410,$B369,'Grid GenerationQueue'!$BA$5:$BA$410,$C369,'Grid GenerationQueue'!$BJ$5:$BJ$410,"Executed")</f>
        <v>0</v>
      </c>
      <c r="X369">
        <f>SUMIFS('Grid GenerationQueue'!AN$5:AN$410,'Grid GenerationQueue'!$AZ$5:$AZ$410,$B369,'Grid GenerationQueue'!$BA$5:$BA$410,$C369,'Grid GenerationQueue'!$BJ$5:$BJ$410,"Executed")</f>
        <v>0</v>
      </c>
      <c r="Y369">
        <f>SUMIFS('Grid GenerationQueue'!AO$5:AO$410,'Grid GenerationQueue'!$AZ$5:$AZ$410,$B369,'Grid GenerationQueue'!$BA$5:$BA$410,$C369,'Grid GenerationQueue'!$BJ$5:$BJ$410,"Executed")</f>
        <v>0</v>
      </c>
      <c r="Z369">
        <f>SUMIFS('Grid GenerationQueue'!AP$5:AP$410,'Grid GenerationQueue'!$AZ$5:$AZ$410,$B369,'Grid GenerationQueue'!$BA$5:$BA$410,$C369,'Grid GenerationQueue'!$BJ$5:$BJ$410,"Executed")</f>
        <v>0</v>
      </c>
      <c r="AA369">
        <f>SUMIFS('Grid GenerationQueue'!AQ$5:AQ$410,'Grid GenerationQueue'!$AZ$5:$AZ$410,$B369,'Grid GenerationQueue'!$BA$5:$BA$410,$C369,'Grid GenerationQueue'!$BJ$5:$BJ$410,"Executed")</f>
        <v>0</v>
      </c>
      <c r="AB369">
        <f>SUMIFS('Grid GenerationQueue'!AR$5:AR$410,'Grid GenerationQueue'!$AZ$5:$AZ$410,$B369,'Grid GenerationQueue'!$BA$5:$BA$410,$C369,'Grid GenerationQueue'!$BJ$5:$BJ$410,"Executed")</f>
        <v>0</v>
      </c>
      <c r="AD369">
        <f>SUMIFS('Grid GenerationQueue'!AG$5:AG$410,'Grid GenerationQueue'!$AZ$5:$AZ$410,$B369,'Grid GenerationQueue'!$BA$5:$BA$410,$C369,'Grid GenerationQueue'!$BH$5:$BH$410,"&lt;&gt;"&amp;"")+SUMIFS('Grid GenerationQueue'!AG$5:AG$410,'Grid GenerationQueue'!$AZ$5:$AZ$410,$B369,'Grid GenerationQueue'!$BA$5:$BA$410,$C369,'Grid GenerationQueue'!$BH$5:$BH$410,"",'Grid GenerationQueue'!$AC$5:$AC$410,1)</f>
        <v>0</v>
      </c>
      <c r="AE369">
        <f>SUMIFS('Grid GenerationQueue'!AH$5:AH$410,'Grid GenerationQueue'!$AZ$5:$AZ$410,$B369,'Grid GenerationQueue'!$BA$5:$BA$410,$C369,'Grid GenerationQueue'!$BH$5:$BH$410,"&lt;&gt;"&amp;"")+SUMIFS('Grid GenerationQueue'!AH$5:AH$410,'Grid GenerationQueue'!$AZ$5:$AZ$410,$B369,'Grid GenerationQueue'!$BA$5:$BA$410,$C369,'Grid GenerationQueue'!$BH$5:$BH$410,"",'Grid GenerationQueue'!$AC$5:$AC$410,1)</f>
        <v>0</v>
      </c>
      <c r="AF369">
        <f>SUMIFS('Grid GenerationQueue'!AI$5:AI$410,'Grid GenerationQueue'!$AZ$5:$AZ$410,$B369,'Grid GenerationQueue'!$BA$5:$BA$410,$C369,'Grid GenerationQueue'!$BH$5:$BH$410,"&lt;&gt;"&amp;"")+SUMIFS('Grid GenerationQueue'!AI$5:AI$410,'Grid GenerationQueue'!$AZ$5:$AZ$410,$B369,'Grid GenerationQueue'!$BA$5:$BA$410,$C369,'Grid GenerationQueue'!$BH$5:$BH$410,"",'Grid GenerationQueue'!$AC$5:$AC$410,1)</f>
        <v>0</v>
      </c>
      <c r="AG369">
        <f>SUMIFS('Grid GenerationQueue'!AJ$5:AJ$410,'Grid GenerationQueue'!$AZ$5:$AZ$410,$B369,'Grid GenerationQueue'!$BA$5:$BA$410,$C369,'Grid GenerationQueue'!$BH$5:$BH$410,"&lt;&gt;"&amp;"")+SUMIFS('Grid GenerationQueue'!AJ$5:AJ$410,'Grid GenerationQueue'!$AZ$5:$AZ$410,$B369,'Grid GenerationQueue'!$BA$5:$BA$410,$C369,'Grid GenerationQueue'!$BH$5:$BH$410,"",'Grid GenerationQueue'!$AC$5:$AC$410,1)</f>
        <v>0</v>
      </c>
      <c r="AH369">
        <f>SUMIFS('Grid GenerationQueue'!AK$5:AK$410,'Grid GenerationQueue'!$AZ$5:$AZ$410,$B369,'Grid GenerationQueue'!$BA$5:$BA$410,$C369,'Grid GenerationQueue'!$BH$5:$BH$410,"&lt;&gt;"&amp;"")+SUMIFS('Grid GenerationQueue'!AK$5:AK$410,'Grid GenerationQueue'!$AZ$5:$AZ$410,$B369,'Grid GenerationQueue'!$BA$5:$BA$410,$C369,'Grid GenerationQueue'!$BH$5:$BH$410,"",'Grid GenerationQueue'!$AC$5:$AC$410,1)</f>
        <v>0</v>
      </c>
      <c r="AI369">
        <f>SUMIFS('Grid GenerationQueue'!AL$5:AL$410,'Grid GenerationQueue'!$AZ$5:$AZ$410,$B369,'Grid GenerationQueue'!$BA$5:$BA$410,$C369,'Grid GenerationQueue'!$BH$5:$BH$410,"&lt;&gt;"&amp;"")+SUMIFS('Grid GenerationQueue'!AL$5:AL$410,'Grid GenerationQueue'!$AZ$5:$AZ$410,$B369,'Grid GenerationQueue'!$BA$5:$BA$410,$C369,'Grid GenerationQueue'!$BH$5:$BH$410,"",'Grid GenerationQueue'!$AC$5:$AC$410,1)</f>
        <v>0</v>
      </c>
      <c r="AJ369">
        <f>SUMIFS('Grid GenerationQueue'!AM$5:AM$410,'Grid GenerationQueue'!$AZ$5:$AZ$410,$B369,'Grid GenerationQueue'!$BA$5:$BA$410,$C369,'Grid GenerationQueue'!$BH$5:$BH$410,"&lt;&gt;"&amp;"")+SUMIFS('Grid GenerationQueue'!AM$5:AM$410,'Grid GenerationQueue'!$AZ$5:$AZ$410,$B369,'Grid GenerationQueue'!$BA$5:$BA$410,$C369,'Grid GenerationQueue'!$BH$5:$BH$410,"",'Grid GenerationQueue'!$AC$5:$AC$410,1)</f>
        <v>0</v>
      </c>
      <c r="AK369">
        <f>SUMIFS('Grid GenerationQueue'!AN$5:AN$410,'Grid GenerationQueue'!$AZ$5:$AZ$410,$B369,'Grid GenerationQueue'!$BA$5:$BA$410,$C369,'Grid GenerationQueue'!$BH$5:$BH$410,"&lt;&gt;"&amp;"")+SUMIFS('Grid GenerationQueue'!AN$5:AN$410,'Grid GenerationQueue'!$AZ$5:$AZ$410,$B369,'Grid GenerationQueue'!$BA$5:$BA$410,$C369,'Grid GenerationQueue'!$BH$5:$BH$410,"",'Grid GenerationQueue'!$AC$5:$AC$410,1)</f>
        <v>0</v>
      </c>
      <c r="AL369">
        <f>SUMIFS('Grid GenerationQueue'!AO$5:AO$410,'Grid GenerationQueue'!$AZ$5:$AZ$410,$B369,'Grid GenerationQueue'!$BA$5:$BA$410,$C369,'Grid GenerationQueue'!$BH$5:$BH$410,"&lt;&gt;"&amp;"")+SUMIFS('Grid GenerationQueue'!AO$5:AO$410,'Grid GenerationQueue'!$AZ$5:$AZ$410,$B369,'Grid GenerationQueue'!$BA$5:$BA$410,$C369,'Grid GenerationQueue'!$BH$5:$BH$410,"",'Grid GenerationQueue'!$AC$5:$AC$410,1)</f>
        <v>0</v>
      </c>
      <c r="AM369">
        <f>SUMIFS('Grid GenerationQueue'!AP$5:AP$410,'Grid GenerationQueue'!$AZ$5:$AZ$410,$B369,'Grid GenerationQueue'!$BA$5:$BA$410,$C369,'Grid GenerationQueue'!$BH$5:$BH$410,"&lt;&gt;"&amp;"")+SUMIFS('Grid GenerationQueue'!AP$5:AP$410,'Grid GenerationQueue'!$AZ$5:$AZ$410,$B369,'Grid GenerationQueue'!$BA$5:$BA$410,$C369,'Grid GenerationQueue'!$BH$5:$BH$410,"",'Grid GenerationQueue'!$AC$5:$AC$410,1)</f>
        <v>0</v>
      </c>
      <c r="AN369">
        <f>SUMIFS('Grid GenerationQueue'!AQ$5:AQ$410,'Grid GenerationQueue'!$AZ$5:$AZ$410,$B369,'Grid GenerationQueue'!$BA$5:$BA$410,$C369,'Grid GenerationQueue'!$BH$5:$BH$410,"&lt;&gt;"&amp;"")+SUMIFS('Grid GenerationQueue'!AQ$5:AQ$410,'Grid GenerationQueue'!$AZ$5:$AZ$410,$B369,'Grid GenerationQueue'!$BA$5:$BA$410,$C369,'Grid GenerationQueue'!$BH$5:$BH$410,"",'Grid GenerationQueue'!$AC$5:$AC$410,1)</f>
        <v>0</v>
      </c>
      <c r="AO369">
        <f>SUMIFS('Grid GenerationQueue'!AR$5:AR$410,'Grid GenerationQueue'!$AZ$5:$AZ$410,$B369,'Grid GenerationQueue'!$BA$5:$BA$410,$C369,'Grid GenerationQueue'!$BH$5:$BH$410,"&lt;&gt;"&amp;"")+SUMIFS('Grid GenerationQueue'!AR$5:AR$410,'Grid GenerationQueue'!$AZ$5:$AZ$410,$B369,'Grid GenerationQueue'!$BA$5:$BA$410,$C369,'Grid GenerationQueue'!$BH$5:$BH$410,"",'Grid GenerationQueue'!$AC$5:$AC$410,1)</f>
        <v>0</v>
      </c>
      <c r="AQ369">
        <f>SUMIFS('Grid GenerationQueue'!AG$5:AG$410,'Grid GenerationQueue'!$AZ$5:$AZ$410,$B369,'Grid GenerationQueue'!$BA$5:$BA$410,$C369,'Grid GenerationQueue'!$BK$5:$BK$410,"&gt;0")</f>
        <v>0</v>
      </c>
      <c r="AR369">
        <f>SUMIFS('Grid GenerationQueue'!AH$5:AH$410,'Grid GenerationQueue'!$AZ$5:$AZ$410,$B369,'Grid GenerationQueue'!$BA$5:$BA$410,$C369,'Grid GenerationQueue'!$BK$5:$BK$410,"&gt;0")</f>
        <v>0</v>
      </c>
      <c r="AS369">
        <f>SUMIFS('Grid GenerationQueue'!AI$5:AI$410,'Grid GenerationQueue'!$AZ$5:$AZ$410,$B369,'Grid GenerationQueue'!$BA$5:$BA$410,$C369,'Grid GenerationQueue'!$BK$5:$BK$410,"&gt;0")</f>
        <v>0</v>
      </c>
      <c r="AT369">
        <f>SUMIFS('Grid GenerationQueue'!AJ$5:AJ$410,'Grid GenerationQueue'!$AZ$5:$AZ$410,$B369,'Grid GenerationQueue'!$BA$5:$BA$410,$C369,'Grid GenerationQueue'!$BK$5:$BK$410,"&gt;0")</f>
        <v>0</v>
      </c>
      <c r="AU369">
        <f>SUMIFS('Grid GenerationQueue'!AK$5:AK$410,'Grid GenerationQueue'!$AZ$5:$AZ$410,$B369,'Grid GenerationQueue'!$BA$5:$BA$410,$C369,'Grid GenerationQueue'!$BK$5:$BK$410,"&gt;0")</f>
        <v>0</v>
      </c>
      <c r="AV369">
        <f>SUMIFS('Grid GenerationQueue'!AL$5:AL$410,'Grid GenerationQueue'!$AZ$5:$AZ$410,$B369,'Grid GenerationQueue'!$BA$5:$BA$410,$C369,'Grid GenerationQueue'!$BK$5:$BK$410,"&gt;0")</f>
        <v>0</v>
      </c>
      <c r="AW369">
        <f>SUMIFS('Grid GenerationQueue'!AM$5:AM$410,'Grid GenerationQueue'!$AZ$5:$AZ$410,$B369,'Grid GenerationQueue'!$BA$5:$BA$410,$C369,'Grid GenerationQueue'!$BK$5:$BK$410,"&gt;0")</f>
        <v>0</v>
      </c>
      <c r="AX369">
        <f>SUMIFS('Grid GenerationQueue'!AN$5:AN$410,'Grid GenerationQueue'!$AZ$5:$AZ$410,$B369,'Grid GenerationQueue'!$BA$5:$BA$410,$C369,'Grid GenerationQueue'!$BK$5:$BK$410,"&gt;0")</f>
        <v>0</v>
      </c>
      <c r="AY369">
        <f>SUMIFS('Grid GenerationQueue'!AO$5:AO$410,'Grid GenerationQueue'!$AZ$5:$AZ$410,$B369,'Grid GenerationQueue'!$BA$5:$BA$410,$C369,'Grid GenerationQueue'!$BK$5:$BK$410,"&gt;0")</f>
        <v>0</v>
      </c>
      <c r="AZ369">
        <f>SUMIFS('Grid GenerationQueue'!AP$5:AP$410,'Grid GenerationQueue'!$AZ$5:$AZ$410,$B369,'Grid GenerationQueue'!$BA$5:$BA$410,$C369,'Grid GenerationQueue'!$BK$5:$BK$410,"&gt;0")</f>
        <v>0</v>
      </c>
      <c r="BA369">
        <f>SUMIFS('Grid GenerationQueue'!AQ$5:AQ$410,'Grid GenerationQueue'!$AZ$5:$AZ$410,$B369,'Grid GenerationQueue'!$BA$5:$BA$410,$C369,'Grid GenerationQueue'!$BK$5:$BK$410,"&gt;0")</f>
        <v>0</v>
      </c>
      <c r="BB369">
        <f>SUMIFS('Grid GenerationQueue'!AR$5:AR$410,'Grid GenerationQueue'!$AZ$5:$AZ$410,$B369,'Grid GenerationQueue'!$BA$5:$BA$410,$C369,'Grid GenerationQueue'!$BK$5:$BK$410,"&gt;0")</f>
        <v>0</v>
      </c>
      <c r="BD369">
        <f>SUMIFS('Grid GenerationQueue'!AG$5:AG$410,'Grid GenerationQueue'!$AZ$5:$AZ$410,$B369,'Grid GenerationQueue'!$BA$5:$BA$410,$C369,'Grid GenerationQueue'!$BD$5:$BD$410,"&lt;="&amp;$BE$3)</f>
        <v>0</v>
      </c>
      <c r="BE369">
        <f>SUMIFS('Grid GenerationQueue'!AH$5:AH$410,'Grid GenerationQueue'!$AZ$5:$AZ$410,$B369,'Grid GenerationQueue'!$BA$5:$BA$410,$C369,'Grid GenerationQueue'!$BD$5:$BD$410,"&lt;="&amp;$BE$3)</f>
        <v>0</v>
      </c>
      <c r="BF369">
        <f>SUMIFS('Grid GenerationQueue'!AI$5:AI$410,'Grid GenerationQueue'!$AZ$5:$AZ$410,$B369,'Grid GenerationQueue'!$BA$5:$BA$410,$C369,'Grid GenerationQueue'!$BD$5:$BD$410,"&lt;="&amp;$BE$3)</f>
        <v>0</v>
      </c>
      <c r="BG369">
        <f>SUMIFS('Grid GenerationQueue'!AJ$5:AJ$410,'Grid GenerationQueue'!$AZ$5:$AZ$410,$B369,'Grid GenerationQueue'!$BA$5:$BA$410,$C369,'Grid GenerationQueue'!$BD$5:$BD$410,"&lt;="&amp;$BE$3)</f>
        <v>0</v>
      </c>
      <c r="BH369">
        <f>SUMIFS('Grid GenerationQueue'!AK$5:AK$410,'Grid GenerationQueue'!$AZ$5:$AZ$410,$B369,'Grid GenerationQueue'!$BA$5:$BA$410,$C369,'Grid GenerationQueue'!$BD$5:$BD$410,"&lt;="&amp;$BE$3)</f>
        <v>0</v>
      </c>
      <c r="BI369">
        <f>SUMIFS('Grid GenerationQueue'!AL$5:AL$410,'Grid GenerationQueue'!$AZ$5:$AZ$410,$B369,'Grid GenerationQueue'!$BA$5:$BA$410,$C369,'Grid GenerationQueue'!$BD$5:$BD$410,"&lt;="&amp;$BE$3)</f>
        <v>0</v>
      </c>
      <c r="BJ369">
        <f>SUMIFS('Grid GenerationQueue'!AM$5:AM$410,'Grid GenerationQueue'!$AZ$5:$AZ$410,$B369,'Grid GenerationQueue'!$BA$5:$BA$410,$C369,'Grid GenerationQueue'!$BD$5:$BD$410,"&lt;="&amp;$BE$3)</f>
        <v>0</v>
      </c>
      <c r="BK369">
        <f>SUMIFS('Grid GenerationQueue'!AN$5:AN$410,'Grid GenerationQueue'!$AZ$5:$AZ$410,$B369,'Grid GenerationQueue'!$BA$5:$BA$410,$C369,'Grid GenerationQueue'!$BD$5:$BD$410,"&lt;="&amp;$BE$3)</f>
        <v>0</v>
      </c>
      <c r="BL369">
        <f>SUMIFS('Grid GenerationQueue'!AO$5:AO$410,'Grid GenerationQueue'!$AZ$5:$AZ$410,$B369,'Grid GenerationQueue'!$BA$5:$BA$410,$C369,'Grid GenerationQueue'!$BD$5:$BD$410,"&lt;="&amp;$BE$3)</f>
        <v>0</v>
      </c>
      <c r="BM369">
        <f>SUMIFS('Grid GenerationQueue'!AP$5:AP$410,'Grid GenerationQueue'!$AZ$5:$AZ$410,$B369,'Grid GenerationQueue'!$BA$5:$BA$410,$C369,'Grid GenerationQueue'!$BD$5:$BD$410,"&lt;="&amp;$BE$3)</f>
        <v>0</v>
      </c>
      <c r="BN369">
        <f>SUMIFS('Grid GenerationQueue'!AQ$5:AQ$410,'Grid GenerationQueue'!$AZ$5:$AZ$410,$B369,'Grid GenerationQueue'!$BA$5:$BA$410,$C369,'Grid GenerationQueue'!$BD$5:$BD$410,"&lt;="&amp;$BE$3)</f>
        <v>0</v>
      </c>
      <c r="BO369">
        <f>SUMIFS('Grid GenerationQueue'!AR$5:AR$410,'Grid GenerationQueue'!$AZ$5:$AZ$410,$B369,'Grid GenerationQueue'!$BA$5:$BA$410,$C369,'Grid GenerationQueue'!$BD$5:$BD$410,"&lt;="&amp;$BE$3)</f>
        <v>0</v>
      </c>
      <c r="BQ369">
        <f>SUMIFS('Grid GenerationQueue'!AG$5:AG$410,'Grid GenerationQueue'!$AZ$5:$AZ$410,$B369,'Grid GenerationQueue'!$BA$5:$BA$410,$C369,'Grid GenerationQueue'!$BJ$5:$BJ$410,"Executed",'Grid GenerationQueue'!$BD$5:$BD$410,"&lt;="&amp;$BE$3)</f>
        <v>0</v>
      </c>
      <c r="BR369">
        <f>SUMIFS('Grid GenerationQueue'!AH$5:AH$410,'Grid GenerationQueue'!$AZ$5:$AZ$410,$B369,'Grid GenerationQueue'!$BA$5:$BA$410,$C369,'Grid GenerationQueue'!$BJ$5:$BJ$410,"Executed",'Grid GenerationQueue'!$BD$5:$BD$410,"&lt;="&amp;$BE$3)</f>
        <v>0</v>
      </c>
      <c r="BS369">
        <f>SUMIFS('Grid GenerationQueue'!AI$5:AI$410,'Grid GenerationQueue'!$AZ$5:$AZ$410,$B369,'Grid GenerationQueue'!$BA$5:$BA$410,$C369,'Grid GenerationQueue'!$BJ$5:$BJ$410,"Executed",'Grid GenerationQueue'!$BD$5:$BD$410,"&lt;="&amp;$BE$3)</f>
        <v>0</v>
      </c>
      <c r="BT369">
        <f>SUMIFS('Grid GenerationQueue'!AJ$5:AJ$410,'Grid GenerationQueue'!$AZ$5:$AZ$410,$B369,'Grid GenerationQueue'!$BA$5:$BA$410,$C369,'Grid GenerationQueue'!$BJ$5:$BJ$410,"Executed",'Grid GenerationQueue'!$BD$5:$BD$410,"&lt;="&amp;$BE$3)</f>
        <v>0</v>
      </c>
      <c r="BU369">
        <f>SUMIFS('Grid GenerationQueue'!AK$5:AK$410,'Grid GenerationQueue'!$AZ$5:$AZ$410,$B369,'Grid GenerationQueue'!$BA$5:$BA$410,$C369,'Grid GenerationQueue'!$BJ$5:$BJ$410,"Executed",'Grid GenerationQueue'!$BD$5:$BD$410,"&lt;="&amp;$BE$3)</f>
        <v>0</v>
      </c>
      <c r="BV369">
        <f>SUMIFS('Grid GenerationQueue'!AL$5:AL$410,'Grid GenerationQueue'!$AZ$5:$AZ$410,$B369,'Grid GenerationQueue'!$BA$5:$BA$410,$C369,'Grid GenerationQueue'!$BJ$5:$BJ$410,"Executed",'Grid GenerationQueue'!$BD$5:$BD$410,"&lt;="&amp;$BE$3)</f>
        <v>0</v>
      </c>
      <c r="BW369">
        <f>SUMIFS('Grid GenerationQueue'!AM$5:AM$410,'Grid GenerationQueue'!$AZ$5:$AZ$410,$B369,'Grid GenerationQueue'!$BA$5:$BA$410,$C369,'Grid GenerationQueue'!$BJ$5:$BJ$410,"Executed",'Grid GenerationQueue'!$BD$5:$BD$410,"&lt;="&amp;$BE$3)</f>
        <v>0</v>
      </c>
      <c r="BX369">
        <f>SUMIFS('Grid GenerationQueue'!AN$5:AN$410,'Grid GenerationQueue'!$AZ$5:$AZ$410,$B369,'Grid GenerationQueue'!$BA$5:$BA$410,$C369,'Grid GenerationQueue'!$BJ$5:$BJ$410,"Executed",'Grid GenerationQueue'!$BD$5:$BD$410,"&lt;="&amp;$BE$3)</f>
        <v>0</v>
      </c>
      <c r="BY369">
        <f>SUMIFS('Grid GenerationQueue'!AO$5:AO$410,'Grid GenerationQueue'!$AZ$5:$AZ$410,$B369,'Grid GenerationQueue'!$BA$5:$BA$410,$C369,'Grid GenerationQueue'!$BJ$5:$BJ$410,"Executed",'Grid GenerationQueue'!$BD$5:$BD$410,"&lt;="&amp;$BE$3)</f>
        <v>0</v>
      </c>
      <c r="BZ369">
        <f>SUMIFS('Grid GenerationQueue'!AP$5:AP$410,'Grid GenerationQueue'!$AZ$5:$AZ$410,$B369,'Grid GenerationQueue'!$BA$5:$BA$410,$C369,'Grid GenerationQueue'!$BJ$5:$BJ$410,"Executed",'Grid GenerationQueue'!$BD$5:$BD$410,"&lt;="&amp;$BE$3)</f>
        <v>0</v>
      </c>
      <c r="CA369">
        <f>SUMIFS('Grid GenerationQueue'!AQ$5:AQ$410,'Grid GenerationQueue'!$AZ$5:$AZ$410,$B369,'Grid GenerationQueue'!$BA$5:$BA$410,$C369,'Grid GenerationQueue'!$BJ$5:$BJ$410,"Executed",'Grid GenerationQueue'!$BD$5:$BD$410,"&lt;="&amp;$BE$3)</f>
        <v>0</v>
      </c>
      <c r="CB369">
        <f>SUMIFS('Grid GenerationQueue'!AR$5:AR$410,'Grid GenerationQueue'!$AZ$5:$AZ$410,$B369,'Grid GenerationQueue'!$BA$5:$BA$410,$C369,'Grid GenerationQueue'!$BJ$5:$BJ$410,"Executed",'Grid GenerationQueue'!$BD$5:$BD$410,"&lt;="&amp;$BE$3)</f>
        <v>0</v>
      </c>
      <c r="CD369">
        <f>SUMIFS('Grid GenerationQueue'!AG$5:AG$410,'Grid GenerationQueue'!$AZ$5:$AZ$410,$B369,'Grid GenerationQueue'!$BA$5:$BA$410,$C369,'Grid GenerationQueue'!$BH$5:$BH$410,"&lt;&gt;"&amp;"",'Grid GenerationQueue'!$BD$5:$BD$410,"&lt;="&amp;$BE$3)</f>
        <v>0</v>
      </c>
      <c r="CE369">
        <f>SUMIFS('Grid GenerationQueue'!AH$5:AH$410,'Grid GenerationQueue'!$AZ$5:$AZ$410,$B369,'Grid GenerationQueue'!$BA$5:$BA$410,$C369,'Grid GenerationQueue'!$BH$5:$BH$410,"&lt;&gt;"&amp;"",'Grid GenerationQueue'!$BD$5:$BD$410,"&lt;="&amp;$BE$3)</f>
        <v>0</v>
      </c>
      <c r="CF369">
        <f>SUMIFS('Grid GenerationQueue'!AI$5:AI$410,'Grid GenerationQueue'!$AZ$5:$AZ$410,$B369,'Grid GenerationQueue'!$BA$5:$BA$410,$C369,'Grid GenerationQueue'!$BH$5:$BH$410,"&lt;&gt;"&amp;"",'Grid GenerationQueue'!$BD$5:$BD$410,"&lt;="&amp;$BE$3)</f>
        <v>0</v>
      </c>
      <c r="CG369">
        <f>SUMIFS('Grid GenerationQueue'!AJ$5:AJ$410,'Grid GenerationQueue'!$AZ$5:$AZ$410,$B369,'Grid GenerationQueue'!$BA$5:$BA$410,$C369,'Grid GenerationQueue'!$BH$5:$BH$410,"&lt;&gt;"&amp;"",'Grid GenerationQueue'!$BD$5:$BD$410,"&lt;="&amp;$BE$3)</f>
        <v>0</v>
      </c>
      <c r="CH369">
        <f>SUMIFS('Grid GenerationQueue'!AK$5:AK$410,'Grid GenerationQueue'!$AZ$5:$AZ$410,$B369,'Grid GenerationQueue'!$BA$5:$BA$410,$C369,'Grid GenerationQueue'!$BH$5:$BH$410,"&lt;&gt;"&amp;"",'Grid GenerationQueue'!$BD$5:$BD$410,"&lt;="&amp;$BE$3)</f>
        <v>0</v>
      </c>
      <c r="CI369">
        <f>SUMIFS('Grid GenerationQueue'!AL$5:AL$410,'Grid GenerationQueue'!$AZ$5:$AZ$410,$B369,'Grid GenerationQueue'!$BA$5:$BA$410,$C369,'Grid GenerationQueue'!$BH$5:$BH$410,"&lt;&gt;"&amp;"",'Grid GenerationQueue'!$BD$5:$BD$410,"&lt;="&amp;$BE$3)</f>
        <v>0</v>
      </c>
      <c r="CJ369">
        <f>SUMIFS('Grid GenerationQueue'!AM$5:AM$410,'Grid GenerationQueue'!$AZ$5:$AZ$410,$B369,'Grid GenerationQueue'!$BA$5:$BA$410,$C369,'Grid GenerationQueue'!$BH$5:$BH$410,"&lt;&gt;"&amp;"",'Grid GenerationQueue'!$BD$5:$BD$410,"&lt;="&amp;$BE$3)</f>
        <v>0</v>
      </c>
      <c r="CK369">
        <f>SUMIFS('Grid GenerationQueue'!AN$5:AN$410,'Grid GenerationQueue'!$AZ$5:$AZ$410,$B369,'Grid GenerationQueue'!$BA$5:$BA$410,$C369,'Grid GenerationQueue'!$BH$5:$BH$410,"&lt;&gt;"&amp;"",'Grid GenerationQueue'!$BD$5:$BD$410,"&lt;="&amp;$BE$3)</f>
        <v>0</v>
      </c>
      <c r="CL369">
        <f>SUMIFS('Grid GenerationQueue'!AO$5:AO$410,'Grid GenerationQueue'!$AZ$5:$AZ$410,$B369,'Grid GenerationQueue'!$BA$5:$BA$410,$C369,'Grid GenerationQueue'!$BH$5:$BH$410,"&lt;&gt;"&amp;"",'Grid GenerationQueue'!$BD$5:$BD$410,"&lt;="&amp;$BE$3)</f>
        <v>0</v>
      </c>
      <c r="CM369">
        <f>SUMIFS('Grid GenerationQueue'!AP$5:AP$410,'Grid GenerationQueue'!$AZ$5:$AZ$410,$B369,'Grid GenerationQueue'!$BA$5:$BA$410,$C369,'Grid GenerationQueue'!$BH$5:$BH$410,"&lt;&gt;"&amp;"",'Grid GenerationQueue'!$BD$5:$BD$410,"&lt;="&amp;$BE$3)</f>
        <v>0</v>
      </c>
      <c r="CN369">
        <f>SUMIFS('Grid GenerationQueue'!AQ$5:AQ$410,'Grid GenerationQueue'!$AZ$5:$AZ$410,$B369,'Grid GenerationQueue'!$BA$5:$BA$410,$C369,'Grid GenerationQueue'!$BH$5:$BH$410,"&lt;&gt;"&amp;"",'Grid GenerationQueue'!$BD$5:$BD$410,"&lt;="&amp;$BE$3)</f>
        <v>0</v>
      </c>
      <c r="CO369">
        <f>SUMIFS('Grid GenerationQueue'!AR$5:AR$410,'Grid GenerationQueue'!$AZ$5:$AZ$410,$B369,'Grid GenerationQueue'!$BA$5:$BA$410,$C369,'Grid GenerationQueue'!$BH$5:$BH$410,"&lt;&gt;"&amp;"",'Grid GenerationQueue'!$BD$5:$BD$410,"&lt;="&amp;$BE$3)</f>
        <v>0</v>
      </c>
      <c r="CQ369">
        <f>SUMIFS('Grid GenerationQueue'!AG$5:AG$410,'Grid GenerationQueue'!$AZ$5:$AZ$410,$B369,'Grid GenerationQueue'!$BA$5:$BA$410,$C369,'Grid GenerationQueue'!$BK$5:$BK$410,"&gt;0",'Grid GenerationQueue'!$BD$5:$BD$410,"&lt;="&amp;$BE$3)</f>
        <v>0</v>
      </c>
      <c r="CR369">
        <f>SUMIFS('Grid GenerationQueue'!AH$5:AH$410,'Grid GenerationQueue'!$AZ$5:$AZ$410,$B369,'Grid GenerationQueue'!$BA$5:$BA$410,$C369,'Grid GenerationQueue'!$BK$5:$BK$410,"&gt;0",'Grid GenerationQueue'!$BD$5:$BD$410,"&lt;="&amp;$BE$3)</f>
        <v>0</v>
      </c>
      <c r="CS369">
        <f>SUMIFS('Grid GenerationQueue'!AI$5:AI$410,'Grid GenerationQueue'!$AZ$5:$AZ$410,$B369,'Grid GenerationQueue'!$BA$5:$BA$410,$C369,'Grid GenerationQueue'!$BK$5:$BK$410,"&gt;0",'Grid GenerationQueue'!$BD$5:$BD$410,"&lt;="&amp;$BE$3)</f>
        <v>0</v>
      </c>
      <c r="CT369">
        <f>SUMIFS('Grid GenerationQueue'!AJ$5:AJ$410,'Grid GenerationQueue'!$AZ$5:$AZ$410,$B369,'Grid GenerationQueue'!$BA$5:$BA$410,$C369,'Grid GenerationQueue'!$BK$5:$BK$410,"&gt;0",'Grid GenerationQueue'!$BD$5:$BD$410,"&lt;="&amp;$BE$3)</f>
        <v>0</v>
      </c>
      <c r="CU369">
        <f>SUMIFS('Grid GenerationQueue'!AK$5:AK$410,'Grid GenerationQueue'!$AZ$5:$AZ$410,$B369,'Grid GenerationQueue'!$BA$5:$BA$410,$C369,'Grid GenerationQueue'!$BK$5:$BK$410,"&gt;0",'Grid GenerationQueue'!$BD$5:$BD$410,"&lt;="&amp;$BE$3)</f>
        <v>0</v>
      </c>
      <c r="CV369">
        <f>SUMIFS('Grid GenerationQueue'!AL$5:AL$410,'Grid GenerationQueue'!$AZ$5:$AZ$410,$B369,'Grid GenerationQueue'!$BA$5:$BA$410,$C369,'Grid GenerationQueue'!$BK$5:$BK$410,"&gt;0",'Grid GenerationQueue'!$BD$5:$BD$410,"&lt;="&amp;$BE$3)</f>
        <v>0</v>
      </c>
      <c r="CW369">
        <f>SUMIFS('Grid GenerationQueue'!AM$5:AM$410,'Grid GenerationQueue'!$AZ$5:$AZ$410,$B369,'Grid GenerationQueue'!$BA$5:$BA$410,$C369,'Grid GenerationQueue'!$BK$5:$BK$410,"&gt;0",'Grid GenerationQueue'!$BD$5:$BD$410,"&lt;="&amp;$BE$3)</f>
        <v>0</v>
      </c>
      <c r="CX369">
        <f>SUMIFS('Grid GenerationQueue'!AN$5:AN$410,'Grid GenerationQueue'!$AZ$5:$AZ$410,$B369,'Grid GenerationQueue'!$BA$5:$BA$410,$C369,'Grid GenerationQueue'!$BK$5:$BK$410,"&gt;0",'Grid GenerationQueue'!$BD$5:$BD$410,"&lt;="&amp;$BE$3)</f>
        <v>0</v>
      </c>
      <c r="CY369">
        <f>SUMIFS('Grid GenerationQueue'!AO$5:AO$410,'Grid GenerationQueue'!$AZ$5:$AZ$410,$B369,'Grid GenerationQueue'!$BA$5:$BA$410,$C369,'Grid GenerationQueue'!$BK$5:$BK$410,"&gt;0",'Grid GenerationQueue'!$BD$5:$BD$410,"&lt;="&amp;$BE$3)</f>
        <v>0</v>
      </c>
      <c r="CZ369">
        <f>SUMIFS('Grid GenerationQueue'!AP$5:AP$410,'Grid GenerationQueue'!$AZ$5:$AZ$410,$B369,'Grid GenerationQueue'!$BA$5:$BA$410,$C369,'Grid GenerationQueue'!$BK$5:$BK$410,"&gt;0",'Grid GenerationQueue'!$BD$5:$BD$410,"&lt;="&amp;$BE$3)</f>
        <v>0</v>
      </c>
      <c r="DA369">
        <f>SUMIFS('Grid GenerationQueue'!AQ$5:AQ$410,'Grid GenerationQueue'!$AZ$5:$AZ$410,$B369,'Grid GenerationQueue'!$BA$5:$BA$410,$C369,'Grid GenerationQueue'!$BK$5:$BK$410,"&gt;0",'Grid GenerationQueue'!$BD$5:$BD$410,"&lt;="&amp;$BE$3)</f>
        <v>0</v>
      </c>
      <c r="DB369">
        <f>SUMIFS('Grid GenerationQueue'!AR$5:AR$410,'Grid GenerationQueue'!$AZ$5:$AZ$410,$B369,'Grid GenerationQueue'!$BA$5:$BA$410,$C369,'Grid GenerationQueue'!$BK$5:$BK$410,"&gt;0",'Grid GenerationQueue'!$BD$5:$BD$410,"&lt;="&amp;$BE$3)</f>
        <v>0</v>
      </c>
    </row>
    <row r="370" spans="1:106" x14ac:dyDescent="0.35">
      <c r="A370" t="s">
        <v>4750</v>
      </c>
      <c r="B370" t="s">
        <v>4933</v>
      </c>
      <c r="C370">
        <v>115</v>
      </c>
      <c r="D370">
        <f>SUMIFS('Grid GenerationQueue'!AG$5:AG$410,'Grid GenerationQueue'!$AZ$5:$AZ$410,$B370,'Grid GenerationQueue'!$BA$5:$BA$410,$C370)</f>
        <v>0</v>
      </c>
      <c r="E370">
        <f>SUMIFS('Grid GenerationQueue'!AH$5:AH$410,'Grid GenerationQueue'!$AZ$5:$AZ$410,$B370,'Grid GenerationQueue'!$BA$5:$BA$410,$C370)</f>
        <v>0</v>
      </c>
      <c r="F370">
        <f>SUMIFS('Grid GenerationQueue'!AI$5:AI$410,'Grid GenerationQueue'!$AZ$5:$AZ$410,$B370,'Grid GenerationQueue'!$BA$5:$BA$410,$C370)</f>
        <v>0</v>
      </c>
      <c r="G370">
        <f>SUMIFS('Grid GenerationQueue'!AJ$5:AJ$410,'Grid GenerationQueue'!$AZ$5:$AZ$410,$B370,'Grid GenerationQueue'!$BA$5:$BA$410,$C370)</f>
        <v>0</v>
      </c>
      <c r="H370">
        <f>SUMIFS('Grid GenerationQueue'!AK$5:AK$410,'Grid GenerationQueue'!$AZ$5:$AZ$410,$B370,'Grid GenerationQueue'!$BA$5:$BA$410,$C370)</f>
        <v>0</v>
      </c>
      <c r="I370">
        <f>SUMIFS('Grid GenerationQueue'!AL$5:AL$410,'Grid GenerationQueue'!$AZ$5:$AZ$410,$B370,'Grid GenerationQueue'!$BA$5:$BA$410,$C370)</f>
        <v>0</v>
      </c>
      <c r="J370">
        <f>SUMIFS('Grid GenerationQueue'!AM$5:AM$410,'Grid GenerationQueue'!$AZ$5:$AZ$410,$B370,'Grid GenerationQueue'!$BA$5:$BA$410,$C370)</f>
        <v>0</v>
      </c>
      <c r="K370">
        <f>SUMIFS('Grid GenerationQueue'!AN$5:AN$410,'Grid GenerationQueue'!$AZ$5:$AZ$410,$B370,'Grid GenerationQueue'!$BA$5:$BA$410,$C370)</f>
        <v>0</v>
      </c>
      <c r="L370">
        <f>SUMIFS('Grid GenerationQueue'!AO$5:AO$410,'Grid GenerationQueue'!$AZ$5:$AZ$410,$B370,'Grid GenerationQueue'!$BA$5:$BA$410,$C370)</f>
        <v>0</v>
      </c>
      <c r="M370">
        <f>SUMIFS('Grid GenerationQueue'!AP$5:AP$410,'Grid GenerationQueue'!$AZ$5:$AZ$410,$B370,'Grid GenerationQueue'!$BA$5:$BA$410,$C370)</f>
        <v>0</v>
      </c>
      <c r="N370">
        <f>SUMIFS('Grid GenerationQueue'!AQ$5:AQ$410,'Grid GenerationQueue'!$AZ$5:$AZ$410,$B370,'Grid GenerationQueue'!$BA$5:$BA$410,$C370)</f>
        <v>0</v>
      </c>
      <c r="O370">
        <f>SUMIFS('Grid GenerationQueue'!AR$5:AR$410,'Grid GenerationQueue'!$AZ$5:$AZ$410,$B370,'Grid GenerationQueue'!$BA$5:$BA$410,$C370)</f>
        <v>0</v>
      </c>
      <c r="Q370">
        <f>SUMIFS('Grid GenerationQueue'!AG$5:AG$410,'Grid GenerationQueue'!$AZ$5:$AZ$410,$B370,'Grid GenerationQueue'!$BA$5:$BA$410,$C370,'Grid GenerationQueue'!$BJ$5:$BJ$410,"Executed")</f>
        <v>0</v>
      </c>
      <c r="R370">
        <f>SUMIFS('Grid GenerationQueue'!AH$5:AH$410,'Grid GenerationQueue'!$AZ$5:$AZ$410,$B370,'Grid GenerationQueue'!$BA$5:$BA$410,$C370,'Grid GenerationQueue'!$BJ$5:$BJ$410,"Executed")</f>
        <v>0</v>
      </c>
      <c r="S370">
        <f>SUMIFS('Grid GenerationQueue'!AI$5:AI$410,'Grid GenerationQueue'!$AZ$5:$AZ$410,$B370,'Grid GenerationQueue'!$BA$5:$BA$410,$C370,'Grid GenerationQueue'!$BJ$5:$BJ$410,"Executed")</f>
        <v>0</v>
      </c>
      <c r="T370">
        <f>SUMIFS('Grid GenerationQueue'!AJ$5:AJ$410,'Grid GenerationQueue'!$AZ$5:$AZ$410,$B370,'Grid GenerationQueue'!$BA$5:$BA$410,$C370,'Grid GenerationQueue'!$BJ$5:$BJ$410,"Executed")</f>
        <v>0</v>
      </c>
      <c r="U370">
        <f>SUMIFS('Grid GenerationQueue'!AK$5:AK$410,'Grid GenerationQueue'!$AZ$5:$AZ$410,$B370,'Grid GenerationQueue'!$BA$5:$BA$410,$C370,'Grid GenerationQueue'!$BJ$5:$BJ$410,"Executed")</f>
        <v>0</v>
      </c>
      <c r="V370">
        <f>SUMIFS('Grid GenerationQueue'!AL$5:AL$410,'Grid GenerationQueue'!$AZ$5:$AZ$410,$B370,'Grid GenerationQueue'!$BA$5:$BA$410,$C370,'Grid GenerationQueue'!$BJ$5:$BJ$410,"Executed")</f>
        <v>0</v>
      </c>
      <c r="W370">
        <f>SUMIFS('Grid GenerationQueue'!AM$5:AM$410,'Grid GenerationQueue'!$AZ$5:$AZ$410,$B370,'Grid GenerationQueue'!$BA$5:$BA$410,$C370,'Grid GenerationQueue'!$BJ$5:$BJ$410,"Executed")</f>
        <v>0</v>
      </c>
      <c r="X370">
        <f>SUMIFS('Grid GenerationQueue'!AN$5:AN$410,'Grid GenerationQueue'!$AZ$5:$AZ$410,$B370,'Grid GenerationQueue'!$BA$5:$BA$410,$C370,'Grid GenerationQueue'!$BJ$5:$BJ$410,"Executed")</f>
        <v>0</v>
      </c>
      <c r="Y370">
        <f>SUMIFS('Grid GenerationQueue'!AO$5:AO$410,'Grid GenerationQueue'!$AZ$5:$AZ$410,$B370,'Grid GenerationQueue'!$BA$5:$BA$410,$C370,'Grid GenerationQueue'!$BJ$5:$BJ$410,"Executed")</f>
        <v>0</v>
      </c>
      <c r="Z370">
        <f>SUMIFS('Grid GenerationQueue'!AP$5:AP$410,'Grid GenerationQueue'!$AZ$5:$AZ$410,$B370,'Grid GenerationQueue'!$BA$5:$BA$410,$C370,'Grid GenerationQueue'!$BJ$5:$BJ$410,"Executed")</f>
        <v>0</v>
      </c>
      <c r="AA370">
        <f>SUMIFS('Grid GenerationQueue'!AQ$5:AQ$410,'Grid GenerationQueue'!$AZ$5:$AZ$410,$B370,'Grid GenerationQueue'!$BA$5:$BA$410,$C370,'Grid GenerationQueue'!$BJ$5:$BJ$410,"Executed")</f>
        <v>0</v>
      </c>
      <c r="AB370">
        <f>SUMIFS('Grid GenerationQueue'!AR$5:AR$410,'Grid GenerationQueue'!$AZ$5:$AZ$410,$B370,'Grid GenerationQueue'!$BA$5:$BA$410,$C370,'Grid GenerationQueue'!$BJ$5:$BJ$410,"Executed")</f>
        <v>0</v>
      </c>
      <c r="AD370">
        <f>SUMIFS('Grid GenerationQueue'!AG$5:AG$410,'Grid GenerationQueue'!$AZ$5:$AZ$410,$B370,'Grid GenerationQueue'!$BA$5:$BA$410,$C370,'Grid GenerationQueue'!$BH$5:$BH$410,"&lt;&gt;"&amp;"")+SUMIFS('Grid GenerationQueue'!AG$5:AG$410,'Grid GenerationQueue'!$AZ$5:$AZ$410,$B370,'Grid GenerationQueue'!$BA$5:$BA$410,$C370,'Grid GenerationQueue'!$BH$5:$BH$410,"",'Grid GenerationQueue'!$AC$5:$AC$410,1)</f>
        <v>0</v>
      </c>
      <c r="AE370">
        <f>SUMIFS('Grid GenerationQueue'!AH$5:AH$410,'Grid GenerationQueue'!$AZ$5:$AZ$410,$B370,'Grid GenerationQueue'!$BA$5:$BA$410,$C370,'Grid GenerationQueue'!$BH$5:$BH$410,"&lt;&gt;"&amp;"")+SUMIFS('Grid GenerationQueue'!AH$5:AH$410,'Grid GenerationQueue'!$AZ$5:$AZ$410,$B370,'Grid GenerationQueue'!$BA$5:$BA$410,$C370,'Grid GenerationQueue'!$BH$5:$BH$410,"",'Grid GenerationQueue'!$AC$5:$AC$410,1)</f>
        <v>0</v>
      </c>
      <c r="AF370">
        <f>SUMIFS('Grid GenerationQueue'!AI$5:AI$410,'Grid GenerationQueue'!$AZ$5:$AZ$410,$B370,'Grid GenerationQueue'!$BA$5:$BA$410,$C370,'Grid GenerationQueue'!$BH$5:$BH$410,"&lt;&gt;"&amp;"")+SUMIFS('Grid GenerationQueue'!AI$5:AI$410,'Grid GenerationQueue'!$AZ$5:$AZ$410,$B370,'Grid GenerationQueue'!$BA$5:$BA$410,$C370,'Grid GenerationQueue'!$BH$5:$BH$410,"",'Grid GenerationQueue'!$AC$5:$AC$410,1)</f>
        <v>0</v>
      </c>
      <c r="AG370">
        <f>SUMIFS('Grid GenerationQueue'!AJ$5:AJ$410,'Grid GenerationQueue'!$AZ$5:$AZ$410,$B370,'Grid GenerationQueue'!$BA$5:$BA$410,$C370,'Grid GenerationQueue'!$BH$5:$BH$410,"&lt;&gt;"&amp;"")+SUMIFS('Grid GenerationQueue'!AJ$5:AJ$410,'Grid GenerationQueue'!$AZ$5:$AZ$410,$B370,'Grid GenerationQueue'!$BA$5:$BA$410,$C370,'Grid GenerationQueue'!$BH$5:$BH$410,"",'Grid GenerationQueue'!$AC$5:$AC$410,1)</f>
        <v>0</v>
      </c>
      <c r="AH370">
        <f>SUMIFS('Grid GenerationQueue'!AK$5:AK$410,'Grid GenerationQueue'!$AZ$5:$AZ$410,$B370,'Grid GenerationQueue'!$BA$5:$BA$410,$C370,'Grid GenerationQueue'!$BH$5:$BH$410,"&lt;&gt;"&amp;"")+SUMIFS('Grid GenerationQueue'!AK$5:AK$410,'Grid GenerationQueue'!$AZ$5:$AZ$410,$B370,'Grid GenerationQueue'!$BA$5:$BA$410,$C370,'Grid GenerationQueue'!$BH$5:$BH$410,"",'Grid GenerationQueue'!$AC$5:$AC$410,1)</f>
        <v>0</v>
      </c>
      <c r="AI370">
        <f>SUMIFS('Grid GenerationQueue'!AL$5:AL$410,'Grid GenerationQueue'!$AZ$5:$AZ$410,$B370,'Grid GenerationQueue'!$BA$5:$BA$410,$C370,'Grid GenerationQueue'!$BH$5:$BH$410,"&lt;&gt;"&amp;"")+SUMIFS('Grid GenerationQueue'!AL$5:AL$410,'Grid GenerationQueue'!$AZ$5:$AZ$410,$B370,'Grid GenerationQueue'!$BA$5:$BA$410,$C370,'Grid GenerationQueue'!$BH$5:$BH$410,"",'Grid GenerationQueue'!$AC$5:$AC$410,1)</f>
        <v>0</v>
      </c>
      <c r="AJ370">
        <f>SUMIFS('Grid GenerationQueue'!AM$5:AM$410,'Grid GenerationQueue'!$AZ$5:$AZ$410,$B370,'Grid GenerationQueue'!$BA$5:$BA$410,$C370,'Grid GenerationQueue'!$BH$5:$BH$410,"&lt;&gt;"&amp;"")+SUMIFS('Grid GenerationQueue'!AM$5:AM$410,'Grid GenerationQueue'!$AZ$5:$AZ$410,$B370,'Grid GenerationQueue'!$BA$5:$BA$410,$C370,'Grid GenerationQueue'!$BH$5:$BH$410,"",'Grid GenerationQueue'!$AC$5:$AC$410,1)</f>
        <v>0</v>
      </c>
      <c r="AK370">
        <f>SUMIFS('Grid GenerationQueue'!AN$5:AN$410,'Grid GenerationQueue'!$AZ$5:$AZ$410,$B370,'Grid GenerationQueue'!$BA$5:$BA$410,$C370,'Grid GenerationQueue'!$BH$5:$BH$410,"&lt;&gt;"&amp;"")+SUMIFS('Grid GenerationQueue'!AN$5:AN$410,'Grid GenerationQueue'!$AZ$5:$AZ$410,$B370,'Grid GenerationQueue'!$BA$5:$BA$410,$C370,'Grid GenerationQueue'!$BH$5:$BH$410,"",'Grid GenerationQueue'!$AC$5:$AC$410,1)</f>
        <v>0</v>
      </c>
      <c r="AL370">
        <f>SUMIFS('Grid GenerationQueue'!AO$5:AO$410,'Grid GenerationQueue'!$AZ$5:$AZ$410,$B370,'Grid GenerationQueue'!$BA$5:$BA$410,$C370,'Grid GenerationQueue'!$BH$5:$BH$410,"&lt;&gt;"&amp;"")+SUMIFS('Grid GenerationQueue'!AO$5:AO$410,'Grid GenerationQueue'!$AZ$5:$AZ$410,$B370,'Grid GenerationQueue'!$BA$5:$BA$410,$C370,'Grid GenerationQueue'!$BH$5:$BH$410,"",'Grid GenerationQueue'!$AC$5:$AC$410,1)</f>
        <v>0</v>
      </c>
      <c r="AM370">
        <f>SUMIFS('Grid GenerationQueue'!AP$5:AP$410,'Grid GenerationQueue'!$AZ$5:$AZ$410,$B370,'Grid GenerationQueue'!$BA$5:$BA$410,$C370,'Grid GenerationQueue'!$BH$5:$BH$410,"&lt;&gt;"&amp;"")+SUMIFS('Grid GenerationQueue'!AP$5:AP$410,'Grid GenerationQueue'!$AZ$5:$AZ$410,$B370,'Grid GenerationQueue'!$BA$5:$BA$410,$C370,'Grid GenerationQueue'!$BH$5:$BH$410,"",'Grid GenerationQueue'!$AC$5:$AC$410,1)</f>
        <v>0</v>
      </c>
      <c r="AN370">
        <f>SUMIFS('Grid GenerationQueue'!AQ$5:AQ$410,'Grid GenerationQueue'!$AZ$5:$AZ$410,$B370,'Grid GenerationQueue'!$BA$5:$BA$410,$C370,'Grid GenerationQueue'!$BH$5:$BH$410,"&lt;&gt;"&amp;"")+SUMIFS('Grid GenerationQueue'!AQ$5:AQ$410,'Grid GenerationQueue'!$AZ$5:$AZ$410,$B370,'Grid GenerationQueue'!$BA$5:$BA$410,$C370,'Grid GenerationQueue'!$BH$5:$BH$410,"",'Grid GenerationQueue'!$AC$5:$AC$410,1)</f>
        <v>0</v>
      </c>
      <c r="AO370">
        <f>SUMIFS('Grid GenerationQueue'!AR$5:AR$410,'Grid GenerationQueue'!$AZ$5:$AZ$410,$B370,'Grid GenerationQueue'!$BA$5:$BA$410,$C370,'Grid GenerationQueue'!$BH$5:$BH$410,"&lt;&gt;"&amp;"")+SUMIFS('Grid GenerationQueue'!AR$5:AR$410,'Grid GenerationQueue'!$AZ$5:$AZ$410,$B370,'Grid GenerationQueue'!$BA$5:$BA$410,$C370,'Grid GenerationQueue'!$BH$5:$BH$410,"",'Grid GenerationQueue'!$AC$5:$AC$410,1)</f>
        <v>0</v>
      </c>
      <c r="AQ370">
        <f>SUMIFS('Grid GenerationQueue'!AG$5:AG$410,'Grid GenerationQueue'!$AZ$5:$AZ$410,$B370,'Grid GenerationQueue'!$BA$5:$BA$410,$C370,'Grid GenerationQueue'!$BK$5:$BK$410,"&gt;0")</f>
        <v>0</v>
      </c>
      <c r="AR370">
        <f>SUMIFS('Grid GenerationQueue'!AH$5:AH$410,'Grid GenerationQueue'!$AZ$5:$AZ$410,$B370,'Grid GenerationQueue'!$BA$5:$BA$410,$C370,'Grid GenerationQueue'!$BK$5:$BK$410,"&gt;0")</f>
        <v>0</v>
      </c>
      <c r="AS370">
        <f>SUMIFS('Grid GenerationQueue'!AI$5:AI$410,'Grid GenerationQueue'!$AZ$5:$AZ$410,$B370,'Grid GenerationQueue'!$BA$5:$BA$410,$C370,'Grid GenerationQueue'!$BK$5:$BK$410,"&gt;0")</f>
        <v>0</v>
      </c>
      <c r="AT370">
        <f>SUMIFS('Grid GenerationQueue'!AJ$5:AJ$410,'Grid GenerationQueue'!$AZ$5:$AZ$410,$B370,'Grid GenerationQueue'!$BA$5:$BA$410,$C370,'Grid GenerationQueue'!$BK$5:$BK$410,"&gt;0")</f>
        <v>0</v>
      </c>
      <c r="AU370">
        <f>SUMIFS('Grid GenerationQueue'!AK$5:AK$410,'Grid GenerationQueue'!$AZ$5:$AZ$410,$B370,'Grid GenerationQueue'!$BA$5:$BA$410,$C370,'Grid GenerationQueue'!$BK$5:$BK$410,"&gt;0")</f>
        <v>0</v>
      </c>
      <c r="AV370">
        <f>SUMIFS('Grid GenerationQueue'!AL$5:AL$410,'Grid GenerationQueue'!$AZ$5:$AZ$410,$B370,'Grid GenerationQueue'!$BA$5:$BA$410,$C370,'Grid GenerationQueue'!$BK$5:$BK$410,"&gt;0")</f>
        <v>0</v>
      </c>
      <c r="AW370">
        <f>SUMIFS('Grid GenerationQueue'!AM$5:AM$410,'Grid GenerationQueue'!$AZ$5:$AZ$410,$B370,'Grid GenerationQueue'!$BA$5:$BA$410,$C370,'Grid GenerationQueue'!$BK$5:$BK$410,"&gt;0")</f>
        <v>0</v>
      </c>
      <c r="AX370">
        <f>SUMIFS('Grid GenerationQueue'!AN$5:AN$410,'Grid GenerationQueue'!$AZ$5:$AZ$410,$B370,'Grid GenerationQueue'!$BA$5:$BA$410,$C370,'Grid GenerationQueue'!$BK$5:$BK$410,"&gt;0")</f>
        <v>0</v>
      </c>
      <c r="AY370">
        <f>SUMIFS('Grid GenerationQueue'!AO$5:AO$410,'Grid GenerationQueue'!$AZ$5:$AZ$410,$B370,'Grid GenerationQueue'!$BA$5:$BA$410,$C370,'Grid GenerationQueue'!$BK$5:$BK$410,"&gt;0")</f>
        <v>0</v>
      </c>
      <c r="AZ370">
        <f>SUMIFS('Grid GenerationQueue'!AP$5:AP$410,'Grid GenerationQueue'!$AZ$5:$AZ$410,$B370,'Grid GenerationQueue'!$BA$5:$BA$410,$C370,'Grid GenerationQueue'!$BK$5:$BK$410,"&gt;0")</f>
        <v>0</v>
      </c>
      <c r="BA370">
        <f>SUMIFS('Grid GenerationQueue'!AQ$5:AQ$410,'Grid GenerationQueue'!$AZ$5:$AZ$410,$B370,'Grid GenerationQueue'!$BA$5:$BA$410,$C370,'Grid GenerationQueue'!$BK$5:$BK$410,"&gt;0")</f>
        <v>0</v>
      </c>
      <c r="BB370">
        <f>SUMIFS('Grid GenerationQueue'!AR$5:AR$410,'Grid GenerationQueue'!$AZ$5:$AZ$410,$B370,'Grid GenerationQueue'!$BA$5:$BA$410,$C370,'Grid GenerationQueue'!$BK$5:$BK$410,"&gt;0")</f>
        <v>0</v>
      </c>
      <c r="BD370">
        <f>SUMIFS('Grid GenerationQueue'!AG$5:AG$410,'Grid GenerationQueue'!$AZ$5:$AZ$410,$B370,'Grid GenerationQueue'!$BA$5:$BA$410,$C370,'Grid GenerationQueue'!$BD$5:$BD$410,"&lt;="&amp;$BE$3)</f>
        <v>0</v>
      </c>
      <c r="BE370">
        <f>SUMIFS('Grid GenerationQueue'!AH$5:AH$410,'Grid GenerationQueue'!$AZ$5:$AZ$410,$B370,'Grid GenerationQueue'!$BA$5:$BA$410,$C370,'Grid GenerationQueue'!$BD$5:$BD$410,"&lt;="&amp;$BE$3)</f>
        <v>0</v>
      </c>
      <c r="BF370">
        <f>SUMIFS('Grid GenerationQueue'!AI$5:AI$410,'Grid GenerationQueue'!$AZ$5:$AZ$410,$B370,'Grid GenerationQueue'!$BA$5:$BA$410,$C370,'Grid GenerationQueue'!$BD$5:$BD$410,"&lt;="&amp;$BE$3)</f>
        <v>0</v>
      </c>
      <c r="BG370">
        <f>SUMIFS('Grid GenerationQueue'!AJ$5:AJ$410,'Grid GenerationQueue'!$AZ$5:$AZ$410,$B370,'Grid GenerationQueue'!$BA$5:$BA$410,$C370,'Grid GenerationQueue'!$BD$5:$BD$410,"&lt;="&amp;$BE$3)</f>
        <v>0</v>
      </c>
      <c r="BH370">
        <f>SUMIFS('Grid GenerationQueue'!AK$5:AK$410,'Grid GenerationQueue'!$AZ$5:$AZ$410,$B370,'Grid GenerationQueue'!$BA$5:$BA$410,$C370,'Grid GenerationQueue'!$BD$5:$BD$410,"&lt;="&amp;$BE$3)</f>
        <v>0</v>
      </c>
      <c r="BI370">
        <f>SUMIFS('Grid GenerationQueue'!AL$5:AL$410,'Grid GenerationQueue'!$AZ$5:$AZ$410,$B370,'Grid GenerationQueue'!$BA$5:$BA$410,$C370,'Grid GenerationQueue'!$BD$5:$BD$410,"&lt;="&amp;$BE$3)</f>
        <v>0</v>
      </c>
      <c r="BJ370">
        <f>SUMIFS('Grid GenerationQueue'!AM$5:AM$410,'Grid GenerationQueue'!$AZ$5:$AZ$410,$B370,'Grid GenerationQueue'!$BA$5:$BA$410,$C370,'Grid GenerationQueue'!$BD$5:$BD$410,"&lt;="&amp;$BE$3)</f>
        <v>0</v>
      </c>
      <c r="BK370">
        <f>SUMIFS('Grid GenerationQueue'!AN$5:AN$410,'Grid GenerationQueue'!$AZ$5:$AZ$410,$B370,'Grid GenerationQueue'!$BA$5:$BA$410,$C370,'Grid GenerationQueue'!$BD$5:$BD$410,"&lt;="&amp;$BE$3)</f>
        <v>0</v>
      </c>
      <c r="BL370">
        <f>SUMIFS('Grid GenerationQueue'!AO$5:AO$410,'Grid GenerationQueue'!$AZ$5:$AZ$410,$B370,'Grid GenerationQueue'!$BA$5:$BA$410,$C370,'Grid GenerationQueue'!$BD$5:$BD$410,"&lt;="&amp;$BE$3)</f>
        <v>0</v>
      </c>
      <c r="BM370">
        <f>SUMIFS('Grid GenerationQueue'!AP$5:AP$410,'Grid GenerationQueue'!$AZ$5:$AZ$410,$B370,'Grid GenerationQueue'!$BA$5:$BA$410,$C370,'Grid GenerationQueue'!$BD$5:$BD$410,"&lt;="&amp;$BE$3)</f>
        <v>0</v>
      </c>
      <c r="BN370">
        <f>SUMIFS('Grid GenerationQueue'!AQ$5:AQ$410,'Grid GenerationQueue'!$AZ$5:$AZ$410,$B370,'Grid GenerationQueue'!$BA$5:$BA$410,$C370,'Grid GenerationQueue'!$BD$5:$BD$410,"&lt;="&amp;$BE$3)</f>
        <v>0</v>
      </c>
      <c r="BO370">
        <f>SUMIFS('Grid GenerationQueue'!AR$5:AR$410,'Grid GenerationQueue'!$AZ$5:$AZ$410,$B370,'Grid GenerationQueue'!$BA$5:$BA$410,$C370,'Grid GenerationQueue'!$BD$5:$BD$410,"&lt;="&amp;$BE$3)</f>
        <v>0</v>
      </c>
      <c r="BQ370">
        <f>SUMIFS('Grid GenerationQueue'!AG$5:AG$410,'Grid GenerationQueue'!$AZ$5:$AZ$410,$B370,'Grid GenerationQueue'!$BA$5:$BA$410,$C370,'Grid GenerationQueue'!$BJ$5:$BJ$410,"Executed",'Grid GenerationQueue'!$BD$5:$BD$410,"&lt;="&amp;$BE$3)</f>
        <v>0</v>
      </c>
      <c r="BR370">
        <f>SUMIFS('Grid GenerationQueue'!AH$5:AH$410,'Grid GenerationQueue'!$AZ$5:$AZ$410,$B370,'Grid GenerationQueue'!$BA$5:$BA$410,$C370,'Grid GenerationQueue'!$BJ$5:$BJ$410,"Executed",'Grid GenerationQueue'!$BD$5:$BD$410,"&lt;="&amp;$BE$3)</f>
        <v>0</v>
      </c>
      <c r="BS370">
        <f>SUMIFS('Grid GenerationQueue'!AI$5:AI$410,'Grid GenerationQueue'!$AZ$5:$AZ$410,$B370,'Grid GenerationQueue'!$BA$5:$BA$410,$C370,'Grid GenerationQueue'!$BJ$5:$BJ$410,"Executed",'Grid GenerationQueue'!$BD$5:$BD$410,"&lt;="&amp;$BE$3)</f>
        <v>0</v>
      </c>
      <c r="BT370">
        <f>SUMIFS('Grid GenerationQueue'!AJ$5:AJ$410,'Grid GenerationQueue'!$AZ$5:$AZ$410,$B370,'Grid GenerationQueue'!$BA$5:$BA$410,$C370,'Grid GenerationQueue'!$BJ$5:$BJ$410,"Executed",'Grid GenerationQueue'!$BD$5:$BD$410,"&lt;="&amp;$BE$3)</f>
        <v>0</v>
      </c>
      <c r="BU370">
        <f>SUMIFS('Grid GenerationQueue'!AK$5:AK$410,'Grid GenerationQueue'!$AZ$5:$AZ$410,$B370,'Grid GenerationQueue'!$BA$5:$BA$410,$C370,'Grid GenerationQueue'!$BJ$5:$BJ$410,"Executed",'Grid GenerationQueue'!$BD$5:$BD$410,"&lt;="&amp;$BE$3)</f>
        <v>0</v>
      </c>
      <c r="BV370">
        <f>SUMIFS('Grid GenerationQueue'!AL$5:AL$410,'Grid GenerationQueue'!$AZ$5:$AZ$410,$B370,'Grid GenerationQueue'!$BA$5:$BA$410,$C370,'Grid GenerationQueue'!$BJ$5:$BJ$410,"Executed",'Grid GenerationQueue'!$BD$5:$BD$410,"&lt;="&amp;$BE$3)</f>
        <v>0</v>
      </c>
      <c r="BW370">
        <f>SUMIFS('Grid GenerationQueue'!AM$5:AM$410,'Grid GenerationQueue'!$AZ$5:$AZ$410,$B370,'Grid GenerationQueue'!$BA$5:$BA$410,$C370,'Grid GenerationQueue'!$BJ$5:$BJ$410,"Executed",'Grid GenerationQueue'!$BD$5:$BD$410,"&lt;="&amp;$BE$3)</f>
        <v>0</v>
      </c>
      <c r="BX370">
        <f>SUMIFS('Grid GenerationQueue'!AN$5:AN$410,'Grid GenerationQueue'!$AZ$5:$AZ$410,$B370,'Grid GenerationQueue'!$BA$5:$BA$410,$C370,'Grid GenerationQueue'!$BJ$5:$BJ$410,"Executed",'Grid GenerationQueue'!$BD$5:$BD$410,"&lt;="&amp;$BE$3)</f>
        <v>0</v>
      </c>
      <c r="BY370">
        <f>SUMIFS('Grid GenerationQueue'!AO$5:AO$410,'Grid GenerationQueue'!$AZ$5:$AZ$410,$B370,'Grid GenerationQueue'!$BA$5:$BA$410,$C370,'Grid GenerationQueue'!$BJ$5:$BJ$410,"Executed",'Grid GenerationQueue'!$BD$5:$BD$410,"&lt;="&amp;$BE$3)</f>
        <v>0</v>
      </c>
      <c r="BZ370">
        <f>SUMIFS('Grid GenerationQueue'!AP$5:AP$410,'Grid GenerationQueue'!$AZ$5:$AZ$410,$B370,'Grid GenerationQueue'!$BA$5:$BA$410,$C370,'Grid GenerationQueue'!$BJ$5:$BJ$410,"Executed",'Grid GenerationQueue'!$BD$5:$BD$410,"&lt;="&amp;$BE$3)</f>
        <v>0</v>
      </c>
      <c r="CA370">
        <f>SUMIFS('Grid GenerationQueue'!AQ$5:AQ$410,'Grid GenerationQueue'!$AZ$5:$AZ$410,$B370,'Grid GenerationQueue'!$BA$5:$BA$410,$C370,'Grid GenerationQueue'!$BJ$5:$BJ$410,"Executed",'Grid GenerationQueue'!$BD$5:$BD$410,"&lt;="&amp;$BE$3)</f>
        <v>0</v>
      </c>
      <c r="CB370">
        <f>SUMIFS('Grid GenerationQueue'!AR$5:AR$410,'Grid GenerationQueue'!$AZ$5:$AZ$410,$B370,'Grid GenerationQueue'!$BA$5:$BA$410,$C370,'Grid GenerationQueue'!$BJ$5:$BJ$410,"Executed",'Grid GenerationQueue'!$BD$5:$BD$410,"&lt;="&amp;$BE$3)</f>
        <v>0</v>
      </c>
      <c r="CD370">
        <f>SUMIFS('Grid GenerationQueue'!AG$5:AG$410,'Grid GenerationQueue'!$AZ$5:$AZ$410,$B370,'Grid GenerationQueue'!$BA$5:$BA$410,$C370,'Grid GenerationQueue'!$BH$5:$BH$410,"&lt;&gt;"&amp;"",'Grid GenerationQueue'!$BD$5:$BD$410,"&lt;="&amp;$BE$3)</f>
        <v>0</v>
      </c>
      <c r="CE370">
        <f>SUMIFS('Grid GenerationQueue'!AH$5:AH$410,'Grid GenerationQueue'!$AZ$5:$AZ$410,$B370,'Grid GenerationQueue'!$BA$5:$BA$410,$C370,'Grid GenerationQueue'!$BH$5:$BH$410,"&lt;&gt;"&amp;"",'Grid GenerationQueue'!$BD$5:$BD$410,"&lt;="&amp;$BE$3)</f>
        <v>0</v>
      </c>
      <c r="CF370">
        <f>SUMIFS('Grid GenerationQueue'!AI$5:AI$410,'Grid GenerationQueue'!$AZ$5:$AZ$410,$B370,'Grid GenerationQueue'!$BA$5:$BA$410,$C370,'Grid GenerationQueue'!$BH$5:$BH$410,"&lt;&gt;"&amp;"",'Grid GenerationQueue'!$BD$5:$BD$410,"&lt;="&amp;$BE$3)</f>
        <v>0</v>
      </c>
      <c r="CG370">
        <f>SUMIFS('Grid GenerationQueue'!AJ$5:AJ$410,'Grid GenerationQueue'!$AZ$5:$AZ$410,$B370,'Grid GenerationQueue'!$BA$5:$BA$410,$C370,'Grid GenerationQueue'!$BH$5:$BH$410,"&lt;&gt;"&amp;"",'Grid GenerationQueue'!$BD$5:$BD$410,"&lt;="&amp;$BE$3)</f>
        <v>0</v>
      </c>
      <c r="CH370">
        <f>SUMIFS('Grid GenerationQueue'!AK$5:AK$410,'Grid GenerationQueue'!$AZ$5:$AZ$410,$B370,'Grid GenerationQueue'!$BA$5:$BA$410,$C370,'Grid GenerationQueue'!$BH$5:$BH$410,"&lt;&gt;"&amp;"",'Grid GenerationQueue'!$BD$5:$BD$410,"&lt;="&amp;$BE$3)</f>
        <v>0</v>
      </c>
      <c r="CI370">
        <f>SUMIFS('Grid GenerationQueue'!AL$5:AL$410,'Grid GenerationQueue'!$AZ$5:$AZ$410,$B370,'Grid GenerationQueue'!$BA$5:$BA$410,$C370,'Grid GenerationQueue'!$BH$5:$BH$410,"&lt;&gt;"&amp;"",'Grid GenerationQueue'!$BD$5:$BD$410,"&lt;="&amp;$BE$3)</f>
        <v>0</v>
      </c>
      <c r="CJ370">
        <f>SUMIFS('Grid GenerationQueue'!AM$5:AM$410,'Grid GenerationQueue'!$AZ$5:$AZ$410,$B370,'Grid GenerationQueue'!$BA$5:$BA$410,$C370,'Grid GenerationQueue'!$BH$5:$BH$410,"&lt;&gt;"&amp;"",'Grid GenerationQueue'!$BD$5:$BD$410,"&lt;="&amp;$BE$3)</f>
        <v>0</v>
      </c>
      <c r="CK370">
        <f>SUMIFS('Grid GenerationQueue'!AN$5:AN$410,'Grid GenerationQueue'!$AZ$5:$AZ$410,$B370,'Grid GenerationQueue'!$BA$5:$BA$410,$C370,'Grid GenerationQueue'!$BH$5:$BH$410,"&lt;&gt;"&amp;"",'Grid GenerationQueue'!$BD$5:$BD$410,"&lt;="&amp;$BE$3)</f>
        <v>0</v>
      </c>
      <c r="CL370">
        <f>SUMIFS('Grid GenerationQueue'!AO$5:AO$410,'Grid GenerationQueue'!$AZ$5:$AZ$410,$B370,'Grid GenerationQueue'!$BA$5:$BA$410,$C370,'Grid GenerationQueue'!$BH$5:$BH$410,"&lt;&gt;"&amp;"",'Grid GenerationQueue'!$BD$5:$BD$410,"&lt;="&amp;$BE$3)</f>
        <v>0</v>
      </c>
      <c r="CM370">
        <f>SUMIFS('Grid GenerationQueue'!AP$5:AP$410,'Grid GenerationQueue'!$AZ$5:$AZ$410,$B370,'Grid GenerationQueue'!$BA$5:$BA$410,$C370,'Grid GenerationQueue'!$BH$5:$BH$410,"&lt;&gt;"&amp;"",'Grid GenerationQueue'!$BD$5:$BD$410,"&lt;="&amp;$BE$3)</f>
        <v>0</v>
      </c>
      <c r="CN370">
        <f>SUMIFS('Grid GenerationQueue'!AQ$5:AQ$410,'Grid GenerationQueue'!$AZ$5:$AZ$410,$B370,'Grid GenerationQueue'!$BA$5:$BA$410,$C370,'Grid GenerationQueue'!$BH$5:$BH$410,"&lt;&gt;"&amp;"",'Grid GenerationQueue'!$BD$5:$BD$410,"&lt;="&amp;$BE$3)</f>
        <v>0</v>
      </c>
      <c r="CO370">
        <f>SUMIFS('Grid GenerationQueue'!AR$5:AR$410,'Grid GenerationQueue'!$AZ$5:$AZ$410,$B370,'Grid GenerationQueue'!$BA$5:$BA$410,$C370,'Grid GenerationQueue'!$BH$5:$BH$410,"&lt;&gt;"&amp;"",'Grid GenerationQueue'!$BD$5:$BD$410,"&lt;="&amp;$BE$3)</f>
        <v>0</v>
      </c>
      <c r="CQ370">
        <f>SUMIFS('Grid GenerationQueue'!AG$5:AG$410,'Grid GenerationQueue'!$AZ$5:$AZ$410,$B370,'Grid GenerationQueue'!$BA$5:$BA$410,$C370,'Grid GenerationQueue'!$BK$5:$BK$410,"&gt;0",'Grid GenerationQueue'!$BD$5:$BD$410,"&lt;="&amp;$BE$3)</f>
        <v>0</v>
      </c>
      <c r="CR370">
        <f>SUMIFS('Grid GenerationQueue'!AH$5:AH$410,'Grid GenerationQueue'!$AZ$5:$AZ$410,$B370,'Grid GenerationQueue'!$BA$5:$BA$410,$C370,'Grid GenerationQueue'!$BK$5:$BK$410,"&gt;0",'Grid GenerationQueue'!$BD$5:$BD$410,"&lt;="&amp;$BE$3)</f>
        <v>0</v>
      </c>
      <c r="CS370">
        <f>SUMIFS('Grid GenerationQueue'!AI$5:AI$410,'Grid GenerationQueue'!$AZ$5:$AZ$410,$B370,'Grid GenerationQueue'!$BA$5:$BA$410,$C370,'Grid GenerationQueue'!$BK$5:$BK$410,"&gt;0",'Grid GenerationQueue'!$BD$5:$BD$410,"&lt;="&amp;$BE$3)</f>
        <v>0</v>
      </c>
      <c r="CT370">
        <f>SUMIFS('Grid GenerationQueue'!AJ$5:AJ$410,'Grid GenerationQueue'!$AZ$5:$AZ$410,$B370,'Grid GenerationQueue'!$BA$5:$BA$410,$C370,'Grid GenerationQueue'!$BK$5:$BK$410,"&gt;0",'Grid GenerationQueue'!$BD$5:$BD$410,"&lt;="&amp;$BE$3)</f>
        <v>0</v>
      </c>
      <c r="CU370">
        <f>SUMIFS('Grid GenerationQueue'!AK$5:AK$410,'Grid GenerationQueue'!$AZ$5:$AZ$410,$B370,'Grid GenerationQueue'!$BA$5:$BA$410,$C370,'Grid GenerationQueue'!$BK$5:$BK$410,"&gt;0",'Grid GenerationQueue'!$BD$5:$BD$410,"&lt;="&amp;$BE$3)</f>
        <v>0</v>
      </c>
      <c r="CV370">
        <f>SUMIFS('Grid GenerationQueue'!AL$5:AL$410,'Grid GenerationQueue'!$AZ$5:$AZ$410,$B370,'Grid GenerationQueue'!$BA$5:$BA$410,$C370,'Grid GenerationQueue'!$BK$5:$BK$410,"&gt;0",'Grid GenerationQueue'!$BD$5:$BD$410,"&lt;="&amp;$BE$3)</f>
        <v>0</v>
      </c>
      <c r="CW370">
        <f>SUMIFS('Grid GenerationQueue'!AM$5:AM$410,'Grid GenerationQueue'!$AZ$5:$AZ$410,$B370,'Grid GenerationQueue'!$BA$5:$BA$410,$C370,'Grid GenerationQueue'!$BK$5:$BK$410,"&gt;0",'Grid GenerationQueue'!$BD$5:$BD$410,"&lt;="&amp;$BE$3)</f>
        <v>0</v>
      </c>
      <c r="CX370">
        <f>SUMIFS('Grid GenerationQueue'!AN$5:AN$410,'Grid GenerationQueue'!$AZ$5:$AZ$410,$B370,'Grid GenerationQueue'!$BA$5:$BA$410,$C370,'Grid GenerationQueue'!$BK$5:$BK$410,"&gt;0",'Grid GenerationQueue'!$BD$5:$BD$410,"&lt;="&amp;$BE$3)</f>
        <v>0</v>
      </c>
      <c r="CY370">
        <f>SUMIFS('Grid GenerationQueue'!AO$5:AO$410,'Grid GenerationQueue'!$AZ$5:$AZ$410,$B370,'Grid GenerationQueue'!$BA$5:$BA$410,$C370,'Grid GenerationQueue'!$BK$5:$BK$410,"&gt;0",'Grid GenerationQueue'!$BD$5:$BD$410,"&lt;="&amp;$BE$3)</f>
        <v>0</v>
      </c>
      <c r="CZ370">
        <f>SUMIFS('Grid GenerationQueue'!AP$5:AP$410,'Grid GenerationQueue'!$AZ$5:$AZ$410,$B370,'Grid GenerationQueue'!$BA$5:$BA$410,$C370,'Grid GenerationQueue'!$BK$5:$BK$410,"&gt;0",'Grid GenerationQueue'!$BD$5:$BD$410,"&lt;="&amp;$BE$3)</f>
        <v>0</v>
      </c>
      <c r="DA370">
        <f>SUMIFS('Grid GenerationQueue'!AQ$5:AQ$410,'Grid GenerationQueue'!$AZ$5:$AZ$410,$B370,'Grid GenerationQueue'!$BA$5:$BA$410,$C370,'Grid GenerationQueue'!$BK$5:$BK$410,"&gt;0",'Grid GenerationQueue'!$BD$5:$BD$410,"&lt;="&amp;$BE$3)</f>
        <v>0</v>
      </c>
      <c r="DB370">
        <f>SUMIFS('Grid GenerationQueue'!AR$5:AR$410,'Grid GenerationQueue'!$AZ$5:$AZ$410,$B370,'Grid GenerationQueue'!$BA$5:$BA$410,$C370,'Grid GenerationQueue'!$BK$5:$BK$410,"&gt;0",'Grid GenerationQueue'!$BD$5:$BD$410,"&lt;="&amp;$BE$3)</f>
        <v>0</v>
      </c>
    </row>
    <row r="371" spans="1:106" x14ac:dyDescent="0.35">
      <c r="A371" t="s">
        <v>134</v>
      </c>
      <c r="B371" t="s">
        <v>4934</v>
      </c>
      <c r="C371">
        <v>138</v>
      </c>
      <c r="D371">
        <f>SUMIFS('Grid GenerationQueue'!AG$5:AG$410,'Grid GenerationQueue'!$AZ$5:$AZ$410,$B371,'Grid GenerationQueue'!$BA$5:$BA$410,$C371)</f>
        <v>0</v>
      </c>
      <c r="E371">
        <f>SUMIFS('Grid GenerationQueue'!AH$5:AH$410,'Grid GenerationQueue'!$AZ$5:$AZ$410,$B371,'Grid GenerationQueue'!$BA$5:$BA$410,$C371)</f>
        <v>0</v>
      </c>
      <c r="F371">
        <f>SUMIFS('Grid GenerationQueue'!AI$5:AI$410,'Grid GenerationQueue'!$AZ$5:$AZ$410,$B371,'Grid GenerationQueue'!$BA$5:$BA$410,$C371)</f>
        <v>0</v>
      </c>
      <c r="G371">
        <f>SUMIFS('Grid GenerationQueue'!AJ$5:AJ$410,'Grid GenerationQueue'!$AZ$5:$AZ$410,$B371,'Grid GenerationQueue'!$BA$5:$BA$410,$C371)</f>
        <v>0</v>
      </c>
      <c r="H371">
        <f>SUMIFS('Grid GenerationQueue'!AK$5:AK$410,'Grid GenerationQueue'!$AZ$5:$AZ$410,$B371,'Grid GenerationQueue'!$BA$5:$BA$410,$C371)</f>
        <v>0</v>
      </c>
      <c r="I371">
        <f>SUMIFS('Grid GenerationQueue'!AL$5:AL$410,'Grid GenerationQueue'!$AZ$5:$AZ$410,$B371,'Grid GenerationQueue'!$BA$5:$BA$410,$C371)</f>
        <v>0</v>
      </c>
      <c r="J371">
        <f>SUMIFS('Grid GenerationQueue'!AM$5:AM$410,'Grid GenerationQueue'!$AZ$5:$AZ$410,$B371,'Grid GenerationQueue'!$BA$5:$BA$410,$C371)</f>
        <v>0</v>
      </c>
      <c r="K371">
        <f>SUMIFS('Grid GenerationQueue'!AN$5:AN$410,'Grid GenerationQueue'!$AZ$5:$AZ$410,$B371,'Grid GenerationQueue'!$BA$5:$BA$410,$C371)</f>
        <v>0</v>
      </c>
      <c r="L371">
        <f>SUMIFS('Grid GenerationQueue'!AO$5:AO$410,'Grid GenerationQueue'!$AZ$5:$AZ$410,$B371,'Grid GenerationQueue'!$BA$5:$BA$410,$C371)</f>
        <v>0</v>
      </c>
      <c r="M371">
        <f>SUMIFS('Grid GenerationQueue'!AP$5:AP$410,'Grid GenerationQueue'!$AZ$5:$AZ$410,$B371,'Grid GenerationQueue'!$BA$5:$BA$410,$C371)</f>
        <v>0</v>
      </c>
      <c r="N371">
        <f>SUMIFS('Grid GenerationQueue'!AQ$5:AQ$410,'Grid GenerationQueue'!$AZ$5:$AZ$410,$B371,'Grid GenerationQueue'!$BA$5:$BA$410,$C371)</f>
        <v>0</v>
      </c>
      <c r="O371">
        <f>SUMIFS('Grid GenerationQueue'!AR$5:AR$410,'Grid GenerationQueue'!$AZ$5:$AZ$410,$B371,'Grid GenerationQueue'!$BA$5:$BA$410,$C371)</f>
        <v>0</v>
      </c>
      <c r="Q371">
        <f>SUMIFS('Grid GenerationQueue'!AG$5:AG$410,'Grid GenerationQueue'!$AZ$5:$AZ$410,$B371,'Grid GenerationQueue'!$BA$5:$BA$410,$C371,'Grid GenerationQueue'!$BJ$5:$BJ$410,"Executed")</f>
        <v>0</v>
      </c>
      <c r="R371">
        <f>SUMIFS('Grid GenerationQueue'!AH$5:AH$410,'Grid GenerationQueue'!$AZ$5:$AZ$410,$B371,'Grid GenerationQueue'!$BA$5:$BA$410,$C371,'Grid GenerationQueue'!$BJ$5:$BJ$410,"Executed")</f>
        <v>0</v>
      </c>
      <c r="S371">
        <f>SUMIFS('Grid GenerationQueue'!AI$5:AI$410,'Grid GenerationQueue'!$AZ$5:$AZ$410,$B371,'Grid GenerationQueue'!$BA$5:$BA$410,$C371,'Grid GenerationQueue'!$BJ$5:$BJ$410,"Executed")</f>
        <v>0</v>
      </c>
      <c r="T371">
        <f>SUMIFS('Grid GenerationQueue'!AJ$5:AJ$410,'Grid GenerationQueue'!$AZ$5:$AZ$410,$B371,'Grid GenerationQueue'!$BA$5:$BA$410,$C371,'Grid GenerationQueue'!$BJ$5:$BJ$410,"Executed")</f>
        <v>0</v>
      </c>
      <c r="U371">
        <f>SUMIFS('Grid GenerationQueue'!AK$5:AK$410,'Grid GenerationQueue'!$AZ$5:$AZ$410,$B371,'Grid GenerationQueue'!$BA$5:$BA$410,$C371,'Grid GenerationQueue'!$BJ$5:$BJ$410,"Executed")</f>
        <v>0</v>
      </c>
      <c r="V371">
        <f>SUMIFS('Grid GenerationQueue'!AL$5:AL$410,'Grid GenerationQueue'!$AZ$5:$AZ$410,$B371,'Grid GenerationQueue'!$BA$5:$BA$410,$C371,'Grid GenerationQueue'!$BJ$5:$BJ$410,"Executed")</f>
        <v>0</v>
      </c>
      <c r="W371">
        <f>SUMIFS('Grid GenerationQueue'!AM$5:AM$410,'Grid GenerationQueue'!$AZ$5:$AZ$410,$B371,'Grid GenerationQueue'!$BA$5:$BA$410,$C371,'Grid GenerationQueue'!$BJ$5:$BJ$410,"Executed")</f>
        <v>0</v>
      </c>
      <c r="X371">
        <f>SUMIFS('Grid GenerationQueue'!AN$5:AN$410,'Grid GenerationQueue'!$AZ$5:$AZ$410,$B371,'Grid GenerationQueue'!$BA$5:$BA$410,$C371,'Grid GenerationQueue'!$BJ$5:$BJ$410,"Executed")</f>
        <v>0</v>
      </c>
      <c r="Y371">
        <f>SUMIFS('Grid GenerationQueue'!AO$5:AO$410,'Grid GenerationQueue'!$AZ$5:$AZ$410,$B371,'Grid GenerationQueue'!$BA$5:$BA$410,$C371,'Grid GenerationQueue'!$BJ$5:$BJ$410,"Executed")</f>
        <v>0</v>
      </c>
      <c r="Z371">
        <f>SUMIFS('Grid GenerationQueue'!AP$5:AP$410,'Grid GenerationQueue'!$AZ$5:$AZ$410,$B371,'Grid GenerationQueue'!$BA$5:$BA$410,$C371,'Grid GenerationQueue'!$BJ$5:$BJ$410,"Executed")</f>
        <v>0</v>
      </c>
      <c r="AA371">
        <f>SUMIFS('Grid GenerationQueue'!AQ$5:AQ$410,'Grid GenerationQueue'!$AZ$5:$AZ$410,$B371,'Grid GenerationQueue'!$BA$5:$BA$410,$C371,'Grid GenerationQueue'!$BJ$5:$BJ$410,"Executed")</f>
        <v>0</v>
      </c>
      <c r="AB371">
        <f>SUMIFS('Grid GenerationQueue'!AR$5:AR$410,'Grid GenerationQueue'!$AZ$5:$AZ$410,$B371,'Grid GenerationQueue'!$BA$5:$BA$410,$C371,'Grid GenerationQueue'!$BJ$5:$BJ$410,"Executed")</f>
        <v>0</v>
      </c>
      <c r="AD371">
        <f>SUMIFS('Grid GenerationQueue'!AG$5:AG$410,'Grid GenerationQueue'!$AZ$5:$AZ$410,$B371,'Grid GenerationQueue'!$BA$5:$BA$410,$C371,'Grid GenerationQueue'!$BH$5:$BH$410,"&lt;&gt;"&amp;"")+SUMIFS('Grid GenerationQueue'!AG$5:AG$410,'Grid GenerationQueue'!$AZ$5:$AZ$410,$B371,'Grid GenerationQueue'!$BA$5:$BA$410,$C371,'Grid GenerationQueue'!$BH$5:$BH$410,"",'Grid GenerationQueue'!$AC$5:$AC$410,1)</f>
        <v>0</v>
      </c>
      <c r="AE371">
        <f>SUMIFS('Grid GenerationQueue'!AH$5:AH$410,'Grid GenerationQueue'!$AZ$5:$AZ$410,$B371,'Grid GenerationQueue'!$BA$5:$BA$410,$C371,'Grid GenerationQueue'!$BH$5:$BH$410,"&lt;&gt;"&amp;"")+SUMIFS('Grid GenerationQueue'!AH$5:AH$410,'Grid GenerationQueue'!$AZ$5:$AZ$410,$B371,'Grid GenerationQueue'!$BA$5:$BA$410,$C371,'Grid GenerationQueue'!$BH$5:$BH$410,"",'Grid GenerationQueue'!$AC$5:$AC$410,1)</f>
        <v>0</v>
      </c>
      <c r="AF371">
        <f>SUMIFS('Grid GenerationQueue'!AI$5:AI$410,'Grid GenerationQueue'!$AZ$5:$AZ$410,$B371,'Grid GenerationQueue'!$BA$5:$BA$410,$C371,'Grid GenerationQueue'!$BH$5:$BH$410,"&lt;&gt;"&amp;"")+SUMIFS('Grid GenerationQueue'!AI$5:AI$410,'Grid GenerationQueue'!$AZ$5:$AZ$410,$B371,'Grid GenerationQueue'!$BA$5:$BA$410,$C371,'Grid GenerationQueue'!$BH$5:$BH$410,"",'Grid GenerationQueue'!$AC$5:$AC$410,1)</f>
        <v>0</v>
      </c>
      <c r="AG371">
        <f>SUMIFS('Grid GenerationQueue'!AJ$5:AJ$410,'Grid GenerationQueue'!$AZ$5:$AZ$410,$B371,'Grid GenerationQueue'!$BA$5:$BA$410,$C371,'Grid GenerationQueue'!$BH$5:$BH$410,"&lt;&gt;"&amp;"")+SUMIFS('Grid GenerationQueue'!AJ$5:AJ$410,'Grid GenerationQueue'!$AZ$5:$AZ$410,$B371,'Grid GenerationQueue'!$BA$5:$BA$410,$C371,'Grid GenerationQueue'!$BH$5:$BH$410,"",'Grid GenerationQueue'!$AC$5:$AC$410,1)</f>
        <v>0</v>
      </c>
      <c r="AH371">
        <f>SUMIFS('Grid GenerationQueue'!AK$5:AK$410,'Grid GenerationQueue'!$AZ$5:$AZ$410,$B371,'Grid GenerationQueue'!$BA$5:$BA$410,$C371,'Grid GenerationQueue'!$BH$5:$BH$410,"&lt;&gt;"&amp;"")+SUMIFS('Grid GenerationQueue'!AK$5:AK$410,'Grid GenerationQueue'!$AZ$5:$AZ$410,$B371,'Grid GenerationQueue'!$BA$5:$BA$410,$C371,'Grid GenerationQueue'!$BH$5:$BH$410,"",'Grid GenerationQueue'!$AC$5:$AC$410,1)</f>
        <v>0</v>
      </c>
      <c r="AI371">
        <f>SUMIFS('Grid GenerationQueue'!AL$5:AL$410,'Grid GenerationQueue'!$AZ$5:$AZ$410,$B371,'Grid GenerationQueue'!$BA$5:$BA$410,$C371,'Grid GenerationQueue'!$BH$5:$BH$410,"&lt;&gt;"&amp;"")+SUMIFS('Grid GenerationQueue'!AL$5:AL$410,'Grid GenerationQueue'!$AZ$5:$AZ$410,$B371,'Grid GenerationQueue'!$BA$5:$BA$410,$C371,'Grid GenerationQueue'!$BH$5:$BH$410,"",'Grid GenerationQueue'!$AC$5:$AC$410,1)</f>
        <v>0</v>
      </c>
      <c r="AJ371">
        <f>SUMIFS('Grid GenerationQueue'!AM$5:AM$410,'Grid GenerationQueue'!$AZ$5:$AZ$410,$B371,'Grid GenerationQueue'!$BA$5:$BA$410,$C371,'Grid GenerationQueue'!$BH$5:$BH$410,"&lt;&gt;"&amp;"")+SUMIFS('Grid GenerationQueue'!AM$5:AM$410,'Grid GenerationQueue'!$AZ$5:$AZ$410,$B371,'Grid GenerationQueue'!$BA$5:$BA$410,$C371,'Grid GenerationQueue'!$BH$5:$BH$410,"",'Grid GenerationQueue'!$AC$5:$AC$410,1)</f>
        <v>0</v>
      </c>
      <c r="AK371">
        <f>SUMIFS('Grid GenerationQueue'!AN$5:AN$410,'Grid GenerationQueue'!$AZ$5:$AZ$410,$B371,'Grid GenerationQueue'!$BA$5:$BA$410,$C371,'Grid GenerationQueue'!$BH$5:$BH$410,"&lt;&gt;"&amp;"")+SUMIFS('Grid GenerationQueue'!AN$5:AN$410,'Grid GenerationQueue'!$AZ$5:$AZ$410,$B371,'Grid GenerationQueue'!$BA$5:$BA$410,$C371,'Grid GenerationQueue'!$BH$5:$BH$410,"",'Grid GenerationQueue'!$AC$5:$AC$410,1)</f>
        <v>0</v>
      </c>
      <c r="AL371">
        <f>SUMIFS('Grid GenerationQueue'!AO$5:AO$410,'Grid GenerationQueue'!$AZ$5:$AZ$410,$B371,'Grid GenerationQueue'!$BA$5:$BA$410,$C371,'Grid GenerationQueue'!$BH$5:$BH$410,"&lt;&gt;"&amp;"")+SUMIFS('Grid GenerationQueue'!AO$5:AO$410,'Grid GenerationQueue'!$AZ$5:$AZ$410,$B371,'Grid GenerationQueue'!$BA$5:$BA$410,$C371,'Grid GenerationQueue'!$BH$5:$BH$410,"",'Grid GenerationQueue'!$AC$5:$AC$410,1)</f>
        <v>0</v>
      </c>
      <c r="AM371">
        <f>SUMIFS('Grid GenerationQueue'!AP$5:AP$410,'Grid GenerationQueue'!$AZ$5:$AZ$410,$B371,'Grid GenerationQueue'!$BA$5:$BA$410,$C371,'Grid GenerationQueue'!$BH$5:$BH$410,"&lt;&gt;"&amp;"")+SUMIFS('Grid GenerationQueue'!AP$5:AP$410,'Grid GenerationQueue'!$AZ$5:$AZ$410,$B371,'Grid GenerationQueue'!$BA$5:$BA$410,$C371,'Grid GenerationQueue'!$BH$5:$BH$410,"",'Grid GenerationQueue'!$AC$5:$AC$410,1)</f>
        <v>0</v>
      </c>
      <c r="AN371">
        <f>SUMIFS('Grid GenerationQueue'!AQ$5:AQ$410,'Grid GenerationQueue'!$AZ$5:$AZ$410,$B371,'Grid GenerationQueue'!$BA$5:$BA$410,$C371,'Grid GenerationQueue'!$BH$5:$BH$410,"&lt;&gt;"&amp;"")+SUMIFS('Grid GenerationQueue'!AQ$5:AQ$410,'Grid GenerationQueue'!$AZ$5:$AZ$410,$B371,'Grid GenerationQueue'!$BA$5:$BA$410,$C371,'Grid GenerationQueue'!$BH$5:$BH$410,"",'Grid GenerationQueue'!$AC$5:$AC$410,1)</f>
        <v>0</v>
      </c>
      <c r="AO371">
        <f>SUMIFS('Grid GenerationQueue'!AR$5:AR$410,'Grid GenerationQueue'!$AZ$5:$AZ$410,$B371,'Grid GenerationQueue'!$BA$5:$BA$410,$C371,'Grid GenerationQueue'!$BH$5:$BH$410,"&lt;&gt;"&amp;"")+SUMIFS('Grid GenerationQueue'!AR$5:AR$410,'Grid GenerationQueue'!$AZ$5:$AZ$410,$B371,'Grid GenerationQueue'!$BA$5:$BA$410,$C371,'Grid GenerationQueue'!$BH$5:$BH$410,"",'Grid GenerationQueue'!$AC$5:$AC$410,1)</f>
        <v>0</v>
      </c>
      <c r="AQ371">
        <f>SUMIFS('Grid GenerationQueue'!AG$5:AG$410,'Grid GenerationQueue'!$AZ$5:$AZ$410,$B371,'Grid GenerationQueue'!$BA$5:$BA$410,$C371,'Grid GenerationQueue'!$BK$5:$BK$410,"&gt;0")</f>
        <v>0</v>
      </c>
      <c r="AR371">
        <f>SUMIFS('Grid GenerationQueue'!AH$5:AH$410,'Grid GenerationQueue'!$AZ$5:$AZ$410,$B371,'Grid GenerationQueue'!$BA$5:$BA$410,$C371,'Grid GenerationQueue'!$BK$5:$BK$410,"&gt;0")</f>
        <v>0</v>
      </c>
      <c r="AS371">
        <f>SUMIFS('Grid GenerationQueue'!AI$5:AI$410,'Grid GenerationQueue'!$AZ$5:$AZ$410,$B371,'Grid GenerationQueue'!$BA$5:$BA$410,$C371,'Grid GenerationQueue'!$BK$5:$BK$410,"&gt;0")</f>
        <v>0</v>
      </c>
      <c r="AT371">
        <f>SUMIFS('Grid GenerationQueue'!AJ$5:AJ$410,'Grid GenerationQueue'!$AZ$5:$AZ$410,$B371,'Grid GenerationQueue'!$BA$5:$BA$410,$C371,'Grid GenerationQueue'!$BK$5:$BK$410,"&gt;0")</f>
        <v>0</v>
      </c>
      <c r="AU371">
        <f>SUMIFS('Grid GenerationQueue'!AK$5:AK$410,'Grid GenerationQueue'!$AZ$5:$AZ$410,$B371,'Grid GenerationQueue'!$BA$5:$BA$410,$C371,'Grid GenerationQueue'!$BK$5:$BK$410,"&gt;0")</f>
        <v>0</v>
      </c>
      <c r="AV371">
        <f>SUMIFS('Grid GenerationQueue'!AL$5:AL$410,'Grid GenerationQueue'!$AZ$5:$AZ$410,$B371,'Grid GenerationQueue'!$BA$5:$BA$410,$C371,'Grid GenerationQueue'!$BK$5:$BK$410,"&gt;0")</f>
        <v>0</v>
      </c>
      <c r="AW371">
        <f>SUMIFS('Grid GenerationQueue'!AM$5:AM$410,'Grid GenerationQueue'!$AZ$5:$AZ$410,$B371,'Grid GenerationQueue'!$BA$5:$BA$410,$C371,'Grid GenerationQueue'!$BK$5:$BK$410,"&gt;0")</f>
        <v>0</v>
      </c>
      <c r="AX371">
        <f>SUMIFS('Grid GenerationQueue'!AN$5:AN$410,'Grid GenerationQueue'!$AZ$5:$AZ$410,$B371,'Grid GenerationQueue'!$BA$5:$BA$410,$C371,'Grid GenerationQueue'!$BK$5:$BK$410,"&gt;0")</f>
        <v>0</v>
      </c>
      <c r="AY371">
        <f>SUMIFS('Grid GenerationQueue'!AO$5:AO$410,'Grid GenerationQueue'!$AZ$5:$AZ$410,$B371,'Grid GenerationQueue'!$BA$5:$BA$410,$C371,'Grid GenerationQueue'!$BK$5:$BK$410,"&gt;0")</f>
        <v>0</v>
      </c>
      <c r="AZ371">
        <f>SUMIFS('Grid GenerationQueue'!AP$5:AP$410,'Grid GenerationQueue'!$AZ$5:$AZ$410,$B371,'Grid GenerationQueue'!$BA$5:$BA$410,$C371,'Grid GenerationQueue'!$BK$5:$BK$410,"&gt;0")</f>
        <v>0</v>
      </c>
      <c r="BA371">
        <f>SUMIFS('Grid GenerationQueue'!AQ$5:AQ$410,'Grid GenerationQueue'!$AZ$5:$AZ$410,$B371,'Grid GenerationQueue'!$BA$5:$BA$410,$C371,'Grid GenerationQueue'!$BK$5:$BK$410,"&gt;0")</f>
        <v>0</v>
      </c>
      <c r="BB371">
        <f>SUMIFS('Grid GenerationQueue'!AR$5:AR$410,'Grid GenerationQueue'!$AZ$5:$AZ$410,$B371,'Grid GenerationQueue'!$BA$5:$BA$410,$C371,'Grid GenerationQueue'!$BK$5:$BK$410,"&gt;0")</f>
        <v>0</v>
      </c>
      <c r="BD371">
        <f>SUMIFS('Grid GenerationQueue'!AG$5:AG$410,'Grid GenerationQueue'!$AZ$5:$AZ$410,$B371,'Grid GenerationQueue'!$BA$5:$BA$410,$C371,'Grid GenerationQueue'!$BD$5:$BD$410,"&lt;="&amp;$BE$3)</f>
        <v>0</v>
      </c>
      <c r="BE371">
        <f>SUMIFS('Grid GenerationQueue'!AH$5:AH$410,'Grid GenerationQueue'!$AZ$5:$AZ$410,$B371,'Grid GenerationQueue'!$BA$5:$BA$410,$C371,'Grid GenerationQueue'!$BD$5:$BD$410,"&lt;="&amp;$BE$3)</f>
        <v>0</v>
      </c>
      <c r="BF371">
        <f>SUMIFS('Grid GenerationQueue'!AI$5:AI$410,'Grid GenerationQueue'!$AZ$5:$AZ$410,$B371,'Grid GenerationQueue'!$BA$5:$BA$410,$C371,'Grid GenerationQueue'!$BD$5:$BD$410,"&lt;="&amp;$BE$3)</f>
        <v>0</v>
      </c>
      <c r="BG371">
        <f>SUMIFS('Grid GenerationQueue'!AJ$5:AJ$410,'Grid GenerationQueue'!$AZ$5:$AZ$410,$B371,'Grid GenerationQueue'!$BA$5:$BA$410,$C371,'Grid GenerationQueue'!$BD$5:$BD$410,"&lt;="&amp;$BE$3)</f>
        <v>0</v>
      </c>
      <c r="BH371">
        <f>SUMIFS('Grid GenerationQueue'!AK$5:AK$410,'Grid GenerationQueue'!$AZ$5:$AZ$410,$B371,'Grid GenerationQueue'!$BA$5:$BA$410,$C371,'Grid GenerationQueue'!$BD$5:$BD$410,"&lt;="&amp;$BE$3)</f>
        <v>0</v>
      </c>
      <c r="BI371">
        <f>SUMIFS('Grid GenerationQueue'!AL$5:AL$410,'Grid GenerationQueue'!$AZ$5:$AZ$410,$B371,'Grid GenerationQueue'!$BA$5:$BA$410,$C371,'Grid GenerationQueue'!$BD$5:$BD$410,"&lt;="&amp;$BE$3)</f>
        <v>0</v>
      </c>
      <c r="BJ371">
        <f>SUMIFS('Grid GenerationQueue'!AM$5:AM$410,'Grid GenerationQueue'!$AZ$5:$AZ$410,$B371,'Grid GenerationQueue'!$BA$5:$BA$410,$C371,'Grid GenerationQueue'!$BD$5:$BD$410,"&lt;="&amp;$BE$3)</f>
        <v>0</v>
      </c>
      <c r="BK371">
        <f>SUMIFS('Grid GenerationQueue'!AN$5:AN$410,'Grid GenerationQueue'!$AZ$5:$AZ$410,$B371,'Grid GenerationQueue'!$BA$5:$BA$410,$C371,'Grid GenerationQueue'!$BD$5:$BD$410,"&lt;="&amp;$BE$3)</f>
        <v>0</v>
      </c>
      <c r="BL371">
        <f>SUMIFS('Grid GenerationQueue'!AO$5:AO$410,'Grid GenerationQueue'!$AZ$5:$AZ$410,$B371,'Grid GenerationQueue'!$BA$5:$BA$410,$C371,'Grid GenerationQueue'!$BD$5:$BD$410,"&lt;="&amp;$BE$3)</f>
        <v>0</v>
      </c>
      <c r="BM371">
        <f>SUMIFS('Grid GenerationQueue'!AP$5:AP$410,'Grid GenerationQueue'!$AZ$5:$AZ$410,$B371,'Grid GenerationQueue'!$BA$5:$BA$410,$C371,'Grid GenerationQueue'!$BD$5:$BD$410,"&lt;="&amp;$BE$3)</f>
        <v>0</v>
      </c>
      <c r="BN371">
        <f>SUMIFS('Grid GenerationQueue'!AQ$5:AQ$410,'Grid GenerationQueue'!$AZ$5:$AZ$410,$B371,'Grid GenerationQueue'!$BA$5:$BA$410,$C371,'Grid GenerationQueue'!$BD$5:$BD$410,"&lt;="&amp;$BE$3)</f>
        <v>0</v>
      </c>
      <c r="BO371">
        <f>SUMIFS('Grid GenerationQueue'!AR$5:AR$410,'Grid GenerationQueue'!$AZ$5:$AZ$410,$B371,'Grid GenerationQueue'!$BA$5:$BA$410,$C371,'Grid GenerationQueue'!$BD$5:$BD$410,"&lt;="&amp;$BE$3)</f>
        <v>0</v>
      </c>
      <c r="BQ371">
        <f>SUMIFS('Grid GenerationQueue'!AG$5:AG$410,'Grid GenerationQueue'!$AZ$5:$AZ$410,$B371,'Grid GenerationQueue'!$BA$5:$BA$410,$C371,'Grid GenerationQueue'!$BJ$5:$BJ$410,"Executed",'Grid GenerationQueue'!$BD$5:$BD$410,"&lt;="&amp;$BE$3)</f>
        <v>0</v>
      </c>
      <c r="BR371">
        <f>SUMIFS('Grid GenerationQueue'!AH$5:AH$410,'Grid GenerationQueue'!$AZ$5:$AZ$410,$B371,'Grid GenerationQueue'!$BA$5:$BA$410,$C371,'Grid GenerationQueue'!$BJ$5:$BJ$410,"Executed",'Grid GenerationQueue'!$BD$5:$BD$410,"&lt;="&amp;$BE$3)</f>
        <v>0</v>
      </c>
      <c r="BS371">
        <f>SUMIFS('Grid GenerationQueue'!AI$5:AI$410,'Grid GenerationQueue'!$AZ$5:$AZ$410,$B371,'Grid GenerationQueue'!$BA$5:$BA$410,$C371,'Grid GenerationQueue'!$BJ$5:$BJ$410,"Executed",'Grid GenerationQueue'!$BD$5:$BD$410,"&lt;="&amp;$BE$3)</f>
        <v>0</v>
      </c>
      <c r="BT371">
        <f>SUMIFS('Grid GenerationQueue'!AJ$5:AJ$410,'Grid GenerationQueue'!$AZ$5:$AZ$410,$B371,'Grid GenerationQueue'!$BA$5:$BA$410,$C371,'Grid GenerationQueue'!$BJ$5:$BJ$410,"Executed",'Grid GenerationQueue'!$BD$5:$BD$410,"&lt;="&amp;$BE$3)</f>
        <v>0</v>
      </c>
      <c r="BU371">
        <f>SUMIFS('Grid GenerationQueue'!AK$5:AK$410,'Grid GenerationQueue'!$AZ$5:$AZ$410,$B371,'Grid GenerationQueue'!$BA$5:$BA$410,$C371,'Grid GenerationQueue'!$BJ$5:$BJ$410,"Executed",'Grid GenerationQueue'!$BD$5:$BD$410,"&lt;="&amp;$BE$3)</f>
        <v>0</v>
      </c>
      <c r="BV371">
        <f>SUMIFS('Grid GenerationQueue'!AL$5:AL$410,'Grid GenerationQueue'!$AZ$5:$AZ$410,$B371,'Grid GenerationQueue'!$BA$5:$BA$410,$C371,'Grid GenerationQueue'!$BJ$5:$BJ$410,"Executed",'Grid GenerationQueue'!$BD$5:$BD$410,"&lt;="&amp;$BE$3)</f>
        <v>0</v>
      </c>
      <c r="BW371">
        <f>SUMIFS('Grid GenerationQueue'!AM$5:AM$410,'Grid GenerationQueue'!$AZ$5:$AZ$410,$B371,'Grid GenerationQueue'!$BA$5:$BA$410,$C371,'Grid GenerationQueue'!$BJ$5:$BJ$410,"Executed",'Grid GenerationQueue'!$BD$5:$BD$410,"&lt;="&amp;$BE$3)</f>
        <v>0</v>
      </c>
      <c r="BX371">
        <f>SUMIFS('Grid GenerationQueue'!AN$5:AN$410,'Grid GenerationQueue'!$AZ$5:$AZ$410,$B371,'Grid GenerationQueue'!$BA$5:$BA$410,$C371,'Grid GenerationQueue'!$BJ$5:$BJ$410,"Executed",'Grid GenerationQueue'!$BD$5:$BD$410,"&lt;="&amp;$BE$3)</f>
        <v>0</v>
      </c>
      <c r="BY371">
        <f>SUMIFS('Grid GenerationQueue'!AO$5:AO$410,'Grid GenerationQueue'!$AZ$5:$AZ$410,$B371,'Grid GenerationQueue'!$BA$5:$BA$410,$C371,'Grid GenerationQueue'!$BJ$5:$BJ$410,"Executed",'Grid GenerationQueue'!$BD$5:$BD$410,"&lt;="&amp;$BE$3)</f>
        <v>0</v>
      </c>
      <c r="BZ371">
        <f>SUMIFS('Grid GenerationQueue'!AP$5:AP$410,'Grid GenerationQueue'!$AZ$5:$AZ$410,$B371,'Grid GenerationQueue'!$BA$5:$BA$410,$C371,'Grid GenerationQueue'!$BJ$5:$BJ$410,"Executed",'Grid GenerationQueue'!$BD$5:$BD$410,"&lt;="&amp;$BE$3)</f>
        <v>0</v>
      </c>
      <c r="CA371">
        <f>SUMIFS('Grid GenerationQueue'!AQ$5:AQ$410,'Grid GenerationQueue'!$AZ$5:$AZ$410,$B371,'Grid GenerationQueue'!$BA$5:$BA$410,$C371,'Grid GenerationQueue'!$BJ$5:$BJ$410,"Executed",'Grid GenerationQueue'!$BD$5:$BD$410,"&lt;="&amp;$BE$3)</f>
        <v>0</v>
      </c>
      <c r="CB371">
        <f>SUMIFS('Grid GenerationQueue'!AR$5:AR$410,'Grid GenerationQueue'!$AZ$5:$AZ$410,$B371,'Grid GenerationQueue'!$BA$5:$BA$410,$C371,'Grid GenerationQueue'!$BJ$5:$BJ$410,"Executed",'Grid GenerationQueue'!$BD$5:$BD$410,"&lt;="&amp;$BE$3)</f>
        <v>0</v>
      </c>
      <c r="CD371">
        <f>SUMIFS('Grid GenerationQueue'!AG$5:AG$410,'Grid GenerationQueue'!$AZ$5:$AZ$410,$B371,'Grid GenerationQueue'!$BA$5:$BA$410,$C371,'Grid GenerationQueue'!$BH$5:$BH$410,"&lt;&gt;"&amp;"",'Grid GenerationQueue'!$BD$5:$BD$410,"&lt;="&amp;$BE$3)</f>
        <v>0</v>
      </c>
      <c r="CE371">
        <f>SUMIFS('Grid GenerationQueue'!AH$5:AH$410,'Grid GenerationQueue'!$AZ$5:$AZ$410,$B371,'Grid GenerationQueue'!$BA$5:$BA$410,$C371,'Grid GenerationQueue'!$BH$5:$BH$410,"&lt;&gt;"&amp;"",'Grid GenerationQueue'!$BD$5:$BD$410,"&lt;="&amp;$BE$3)</f>
        <v>0</v>
      </c>
      <c r="CF371">
        <f>SUMIFS('Grid GenerationQueue'!AI$5:AI$410,'Grid GenerationQueue'!$AZ$5:$AZ$410,$B371,'Grid GenerationQueue'!$BA$5:$BA$410,$C371,'Grid GenerationQueue'!$BH$5:$BH$410,"&lt;&gt;"&amp;"",'Grid GenerationQueue'!$BD$5:$BD$410,"&lt;="&amp;$BE$3)</f>
        <v>0</v>
      </c>
      <c r="CG371">
        <f>SUMIFS('Grid GenerationQueue'!AJ$5:AJ$410,'Grid GenerationQueue'!$AZ$5:$AZ$410,$B371,'Grid GenerationQueue'!$BA$5:$BA$410,$C371,'Grid GenerationQueue'!$BH$5:$BH$410,"&lt;&gt;"&amp;"",'Grid GenerationQueue'!$BD$5:$BD$410,"&lt;="&amp;$BE$3)</f>
        <v>0</v>
      </c>
      <c r="CH371">
        <f>SUMIFS('Grid GenerationQueue'!AK$5:AK$410,'Grid GenerationQueue'!$AZ$5:$AZ$410,$B371,'Grid GenerationQueue'!$BA$5:$BA$410,$C371,'Grid GenerationQueue'!$BH$5:$BH$410,"&lt;&gt;"&amp;"",'Grid GenerationQueue'!$BD$5:$BD$410,"&lt;="&amp;$BE$3)</f>
        <v>0</v>
      </c>
      <c r="CI371">
        <f>SUMIFS('Grid GenerationQueue'!AL$5:AL$410,'Grid GenerationQueue'!$AZ$5:$AZ$410,$B371,'Grid GenerationQueue'!$BA$5:$BA$410,$C371,'Grid GenerationQueue'!$BH$5:$BH$410,"&lt;&gt;"&amp;"",'Grid GenerationQueue'!$BD$5:$BD$410,"&lt;="&amp;$BE$3)</f>
        <v>0</v>
      </c>
      <c r="CJ371">
        <f>SUMIFS('Grid GenerationQueue'!AM$5:AM$410,'Grid GenerationQueue'!$AZ$5:$AZ$410,$B371,'Grid GenerationQueue'!$BA$5:$BA$410,$C371,'Grid GenerationQueue'!$BH$5:$BH$410,"&lt;&gt;"&amp;"",'Grid GenerationQueue'!$BD$5:$BD$410,"&lt;="&amp;$BE$3)</f>
        <v>0</v>
      </c>
      <c r="CK371">
        <f>SUMIFS('Grid GenerationQueue'!AN$5:AN$410,'Grid GenerationQueue'!$AZ$5:$AZ$410,$B371,'Grid GenerationQueue'!$BA$5:$BA$410,$C371,'Grid GenerationQueue'!$BH$5:$BH$410,"&lt;&gt;"&amp;"",'Grid GenerationQueue'!$BD$5:$BD$410,"&lt;="&amp;$BE$3)</f>
        <v>0</v>
      </c>
      <c r="CL371">
        <f>SUMIFS('Grid GenerationQueue'!AO$5:AO$410,'Grid GenerationQueue'!$AZ$5:$AZ$410,$B371,'Grid GenerationQueue'!$BA$5:$BA$410,$C371,'Grid GenerationQueue'!$BH$5:$BH$410,"&lt;&gt;"&amp;"",'Grid GenerationQueue'!$BD$5:$BD$410,"&lt;="&amp;$BE$3)</f>
        <v>0</v>
      </c>
      <c r="CM371">
        <f>SUMIFS('Grid GenerationQueue'!AP$5:AP$410,'Grid GenerationQueue'!$AZ$5:$AZ$410,$B371,'Grid GenerationQueue'!$BA$5:$BA$410,$C371,'Grid GenerationQueue'!$BH$5:$BH$410,"&lt;&gt;"&amp;"",'Grid GenerationQueue'!$BD$5:$BD$410,"&lt;="&amp;$BE$3)</f>
        <v>0</v>
      </c>
      <c r="CN371">
        <f>SUMIFS('Grid GenerationQueue'!AQ$5:AQ$410,'Grid GenerationQueue'!$AZ$5:$AZ$410,$B371,'Grid GenerationQueue'!$BA$5:$BA$410,$C371,'Grid GenerationQueue'!$BH$5:$BH$410,"&lt;&gt;"&amp;"",'Grid GenerationQueue'!$BD$5:$BD$410,"&lt;="&amp;$BE$3)</f>
        <v>0</v>
      </c>
      <c r="CO371">
        <f>SUMIFS('Grid GenerationQueue'!AR$5:AR$410,'Grid GenerationQueue'!$AZ$5:$AZ$410,$B371,'Grid GenerationQueue'!$BA$5:$BA$410,$C371,'Grid GenerationQueue'!$BH$5:$BH$410,"&lt;&gt;"&amp;"",'Grid GenerationQueue'!$BD$5:$BD$410,"&lt;="&amp;$BE$3)</f>
        <v>0</v>
      </c>
      <c r="CQ371">
        <f>SUMIFS('Grid GenerationQueue'!AG$5:AG$410,'Grid GenerationQueue'!$AZ$5:$AZ$410,$B371,'Grid GenerationQueue'!$BA$5:$BA$410,$C371,'Grid GenerationQueue'!$BK$5:$BK$410,"&gt;0",'Grid GenerationQueue'!$BD$5:$BD$410,"&lt;="&amp;$BE$3)</f>
        <v>0</v>
      </c>
      <c r="CR371">
        <f>SUMIFS('Grid GenerationQueue'!AH$5:AH$410,'Grid GenerationQueue'!$AZ$5:$AZ$410,$B371,'Grid GenerationQueue'!$BA$5:$BA$410,$C371,'Grid GenerationQueue'!$BK$5:$BK$410,"&gt;0",'Grid GenerationQueue'!$BD$5:$BD$410,"&lt;="&amp;$BE$3)</f>
        <v>0</v>
      </c>
      <c r="CS371">
        <f>SUMIFS('Grid GenerationQueue'!AI$5:AI$410,'Grid GenerationQueue'!$AZ$5:$AZ$410,$B371,'Grid GenerationQueue'!$BA$5:$BA$410,$C371,'Grid GenerationQueue'!$BK$5:$BK$410,"&gt;0",'Grid GenerationQueue'!$BD$5:$BD$410,"&lt;="&amp;$BE$3)</f>
        <v>0</v>
      </c>
      <c r="CT371">
        <f>SUMIFS('Grid GenerationQueue'!AJ$5:AJ$410,'Grid GenerationQueue'!$AZ$5:$AZ$410,$B371,'Grid GenerationQueue'!$BA$5:$BA$410,$C371,'Grid GenerationQueue'!$BK$5:$BK$410,"&gt;0",'Grid GenerationQueue'!$BD$5:$BD$410,"&lt;="&amp;$BE$3)</f>
        <v>0</v>
      </c>
      <c r="CU371">
        <f>SUMIFS('Grid GenerationQueue'!AK$5:AK$410,'Grid GenerationQueue'!$AZ$5:$AZ$410,$B371,'Grid GenerationQueue'!$BA$5:$BA$410,$C371,'Grid GenerationQueue'!$BK$5:$BK$410,"&gt;0",'Grid GenerationQueue'!$BD$5:$BD$410,"&lt;="&amp;$BE$3)</f>
        <v>0</v>
      </c>
      <c r="CV371">
        <f>SUMIFS('Grid GenerationQueue'!AL$5:AL$410,'Grid GenerationQueue'!$AZ$5:$AZ$410,$B371,'Grid GenerationQueue'!$BA$5:$BA$410,$C371,'Grid GenerationQueue'!$BK$5:$BK$410,"&gt;0",'Grid GenerationQueue'!$BD$5:$BD$410,"&lt;="&amp;$BE$3)</f>
        <v>0</v>
      </c>
      <c r="CW371">
        <f>SUMIFS('Grid GenerationQueue'!AM$5:AM$410,'Grid GenerationQueue'!$AZ$5:$AZ$410,$B371,'Grid GenerationQueue'!$BA$5:$BA$410,$C371,'Grid GenerationQueue'!$BK$5:$BK$410,"&gt;0",'Grid GenerationQueue'!$BD$5:$BD$410,"&lt;="&amp;$BE$3)</f>
        <v>0</v>
      </c>
      <c r="CX371">
        <f>SUMIFS('Grid GenerationQueue'!AN$5:AN$410,'Grid GenerationQueue'!$AZ$5:$AZ$410,$B371,'Grid GenerationQueue'!$BA$5:$BA$410,$C371,'Grid GenerationQueue'!$BK$5:$BK$410,"&gt;0",'Grid GenerationQueue'!$BD$5:$BD$410,"&lt;="&amp;$BE$3)</f>
        <v>0</v>
      </c>
      <c r="CY371">
        <f>SUMIFS('Grid GenerationQueue'!AO$5:AO$410,'Grid GenerationQueue'!$AZ$5:$AZ$410,$B371,'Grid GenerationQueue'!$BA$5:$BA$410,$C371,'Grid GenerationQueue'!$BK$5:$BK$410,"&gt;0",'Grid GenerationQueue'!$BD$5:$BD$410,"&lt;="&amp;$BE$3)</f>
        <v>0</v>
      </c>
      <c r="CZ371">
        <f>SUMIFS('Grid GenerationQueue'!AP$5:AP$410,'Grid GenerationQueue'!$AZ$5:$AZ$410,$B371,'Grid GenerationQueue'!$BA$5:$BA$410,$C371,'Grid GenerationQueue'!$BK$5:$BK$410,"&gt;0",'Grid GenerationQueue'!$BD$5:$BD$410,"&lt;="&amp;$BE$3)</f>
        <v>0</v>
      </c>
      <c r="DA371">
        <f>SUMIFS('Grid GenerationQueue'!AQ$5:AQ$410,'Grid GenerationQueue'!$AZ$5:$AZ$410,$B371,'Grid GenerationQueue'!$BA$5:$BA$410,$C371,'Grid GenerationQueue'!$BK$5:$BK$410,"&gt;0",'Grid GenerationQueue'!$BD$5:$BD$410,"&lt;="&amp;$BE$3)</f>
        <v>0</v>
      </c>
      <c r="DB371">
        <f>SUMIFS('Grid GenerationQueue'!AR$5:AR$410,'Grid GenerationQueue'!$AZ$5:$AZ$410,$B371,'Grid GenerationQueue'!$BA$5:$BA$410,$C371,'Grid GenerationQueue'!$BK$5:$BK$410,"&gt;0",'Grid GenerationQueue'!$BD$5:$BD$410,"&lt;="&amp;$BE$3)</f>
        <v>0</v>
      </c>
    </row>
    <row r="372" spans="1:106" x14ac:dyDescent="0.35">
      <c r="A372" t="s">
        <v>4750</v>
      </c>
      <c r="B372" t="s">
        <v>4587</v>
      </c>
      <c r="C372">
        <v>70</v>
      </c>
      <c r="D372">
        <f>SUMIFS('Grid GenerationQueue'!AG$5:AG$410,'Grid GenerationQueue'!$AZ$5:$AZ$410,$B372,'Grid GenerationQueue'!$BA$5:$BA$410,$C372)</f>
        <v>2.4774000000000029</v>
      </c>
      <c r="E372">
        <f>SUMIFS('Grid GenerationQueue'!AH$5:AH$410,'Grid GenerationQueue'!$AZ$5:$AZ$410,$B372,'Grid GenerationQueue'!$BA$5:$BA$410,$C372)</f>
        <v>0</v>
      </c>
      <c r="F372">
        <f>SUMIFS('Grid GenerationQueue'!AI$5:AI$410,'Grid GenerationQueue'!$AZ$5:$AZ$410,$B372,'Grid GenerationQueue'!$BA$5:$BA$410,$C372)</f>
        <v>0</v>
      </c>
      <c r="G372">
        <f>SUMIFS('Grid GenerationQueue'!AJ$5:AJ$410,'Grid GenerationQueue'!$AZ$5:$AZ$410,$B372,'Grid GenerationQueue'!$BA$5:$BA$410,$C372)</f>
        <v>0</v>
      </c>
      <c r="H372">
        <f>SUMIFS('Grid GenerationQueue'!AK$5:AK$410,'Grid GenerationQueue'!$AZ$5:$AZ$410,$B372,'Grid GenerationQueue'!$BA$5:$BA$410,$C372)</f>
        <v>2.4774000000000029</v>
      </c>
      <c r="I372">
        <f>SUMIFS('Grid GenerationQueue'!AL$5:AL$410,'Grid GenerationQueue'!$AZ$5:$AZ$410,$B372,'Grid GenerationQueue'!$BA$5:$BA$410,$C372)</f>
        <v>0</v>
      </c>
      <c r="J372">
        <f>SUMIFS('Grid GenerationQueue'!AM$5:AM$410,'Grid GenerationQueue'!$AZ$5:$AZ$410,$B372,'Grid GenerationQueue'!$BA$5:$BA$410,$C372)</f>
        <v>0</v>
      </c>
      <c r="K372">
        <f>SUMIFS('Grid GenerationQueue'!AN$5:AN$410,'Grid GenerationQueue'!$AZ$5:$AZ$410,$B372,'Grid GenerationQueue'!$BA$5:$BA$410,$C372)</f>
        <v>0</v>
      </c>
      <c r="L372">
        <f>SUMIFS('Grid GenerationQueue'!AO$5:AO$410,'Grid GenerationQueue'!$AZ$5:$AZ$410,$B372,'Grid GenerationQueue'!$BA$5:$BA$410,$C372)</f>
        <v>0</v>
      </c>
      <c r="M372">
        <f>SUMIFS('Grid GenerationQueue'!AP$5:AP$410,'Grid GenerationQueue'!$AZ$5:$AZ$410,$B372,'Grid GenerationQueue'!$BA$5:$BA$410,$C372)</f>
        <v>0</v>
      </c>
      <c r="N372">
        <f>SUMIFS('Grid GenerationQueue'!AQ$5:AQ$410,'Grid GenerationQueue'!$AZ$5:$AZ$410,$B372,'Grid GenerationQueue'!$BA$5:$BA$410,$C372)</f>
        <v>0</v>
      </c>
      <c r="O372">
        <f>SUMIFS('Grid GenerationQueue'!AR$5:AR$410,'Grid GenerationQueue'!$AZ$5:$AZ$410,$B372,'Grid GenerationQueue'!$BA$5:$BA$410,$C372)</f>
        <v>0</v>
      </c>
      <c r="Q372">
        <f>SUMIFS('Grid GenerationQueue'!AG$5:AG$410,'Grid GenerationQueue'!$AZ$5:$AZ$410,$B372,'Grid GenerationQueue'!$BA$5:$BA$410,$C372,'Grid GenerationQueue'!$BJ$5:$BJ$410,"Executed")</f>
        <v>2.4774000000000029</v>
      </c>
      <c r="R372">
        <f>SUMIFS('Grid GenerationQueue'!AH$5:AH$410,'Grid GenerationQueue'!$AZ$5:$AZ$410,$B372,'Grid GenerationQueue'!$BA$5:$BA$410,$C372,'Grid GenerationQueue'!$BJ$5:$BJ$410,"Executed")</f>
        <v>0</v>
      </c>
      <c r="S372">
        <f>SUMIFS('Grid GenerationQueue'!AI$5:AI$410,'Grid GenerationQueue'!$AZ$5:$AZ$410,$B372,'Grid GenerationQueue'!$BA$5:$BA$410,$C372,'Grid GenerationQueue'!$BJ$5:$BJ$410,"Executed")</f>
        <v>0</v>
      </c>
      <c r="T372">
        <f>SUMIFS('Grid GenerationQueue'!AJ$5:AJ$410,'Grid GenerationQueue'!$AZ$5:$AZ$410,$B372,'Grid GenerationQueue'!$BA$5:$BA$410,$C372,'Grid GenerationQueue'!$BJ$5:$BJ$410,"Executed")</f>
        <v>0</v>
      </c>
      <c r="U372">
        <f>SUMIFS('Grid GenerationQueue'!AK$5:AK$410,'Grid GenerationQueue'!$AZ$5:$AZ$410,$B372,'Grid GenerationQueue'!$BA$5:$BA$410,$C372,'Grid GenerationQueue'!$BJ$5:$BJ$410,"Executed")</f>
        <v>2.4774000000000029</v>
      </c>
      <c r="V372">
        <f>SUMIFS('Grid GenerationQueue'!AL$5:AL$410,'Grid GenerationQueue'!$AZ$5:$AZ$410,$B372,'Grid GenerationQueue'!$BA$5:$BA$410,$C372,'Grid GenerationQueue'!$BJ$5:$BJ$410,"Executed")</f>
        <v>0</v>
      </c>
      <c r="W372">
        <f>SUMIFS('Grid GenerationQueue'!AM$5:AM$410,'Grid GenerationQueue'!$AZ$5:$AZ$410,$B372,'Grid GenerationQueue'!$BA$5:$BA$410,$C372,'Grid GenerationQueue'!$BJ$5:$BJ$410,"Executed")</f>
        <v>0</v>
      </c>
      <c r="X372">
        <f>SUMIFS('Grid GenerationQueue'!AN$5:AN$410,'Grid GenerationQueue'!$AZ$5:$AZ$410,$B372,'Grid GenerationQueue'!$BA$5:$BA$410,$C372,'Grid GenerationQueue'!$BJ$5:$BJ$410,"Executed")</f>
        <v>0</v>
      </c>
      <c r="Y372">
        <f>SUMIFS('Grid GenerationQueue'!AO$5:AO$410,'Grid GenerationQueue'!$AZ$5:$AZ$410,$B372,'Grid GenerationQueue'!$BA$5:$BA$410,$C372,'Grid GenerationQueue'!$BJ$5:$BJ$410,"Executed")</f>
        <v>0</v>
      </c>
      <c r="Z372">
        <f>SUMIFS('Grid GenerationQueue'!AP$5:AP$410,'Grid GenerationQueue'!$AZ$5:$AZ$410,$B372,'Grid GenerationQueue'!$BA$5:$BA$410,$C372,'Grid GenerationQueue'!$BJ$5:$BJ$410,"Executed")</f>
        <v>0</v>
      </c>
      <c r="AA372">
        <f>SUMIFS('Grid GenerationQueue'!AQ$5:AQ$410,'Grid GenerationQueue'!$AZ$5:$AZ$410,$B372,'Grid GenerationQueue'!$BA$5:$BA$410,$C372,'Grid GenerationQueue'!$BJ$5:$BJ$410,"Executed")</f>
        <v>0</v>
      </c>
      <c r="AB372">
        <f>SUMIFS('Grid GenerationQueue'!AR$5:AR$410,'Grid GenerationQueue'!$AZ$5:$AZ$410,$B372,'Grid GenerationQueue'!$BA$5:$BA$410,$C372,'Grid GenerationQueue'!$BJ$5:$BJ$410,"Executed")</f>
        <v>0</v>
      </c>
      <c r="AD372">
        <f>SUMIFS('Grid GenerationQueue'!AG$5:AG$410,'Grid GenerationQueue'!$AZ$5:$AZ$410,$B372,'Grid GenerationQueue'!$BA$5:$BA$410,$C372,'Grid GenerationQueue'!$BH$5:$BH$410,"&lt;&gt;"&amp;"")+SUMIFS('Grid GenerationQueue'!AG$5:AG$410,'Grid GenerationQueue'!$AZ$5:$AZ$410,$B372,'Grid GenerationQueue'!$BA$5:$BA$410,$C372,'Grid GenerationQueue'!$BH$5:$BH$410,"",'Grid GenerationQueue'!$AC$5:$AC$410,1)</f>
        <v>2.4774000000000029</v>
      </c>
      <c r="AE372">
        <f>SUMIFS('Grid GenerationQueue'!AH$5:AH$410,'Grid GenerationQueue'!$AZ$5:$AZ$410,$B372,'Grid GenerationQueue'!$BA$5:$BA$410,$C372,'Grid GenerationQueue'!$BH$5:$BH$410,"&lt;&gt;"&amp;"")+SUMIFS('Grid GenerationQueue'!AH$5:AH$410,'Grid GenerationQueue'!$AZ$5:$AZ$410,$B372,'Grid GenerationQueue'!$BA$5:$BA$410,$C372,'Grid GenerationQueue'!$BH$5:$BH$410,"",'Grid GenerationQueue'!$AC$5:$AC$410,1)</f>
        <v>0</v>
      </c>
      <c r="AF372">
        <f>SUMIFS('Grid GenerationQueue'!AI$5:AI$410,'Grid GenerationQueue'!$AZ$5:$AZ$410,$B372,'Grid GenerationQueue'!$BA$5:$BA$410,$C372,'Grid GenerationQueue'!$BH$5:$BH$410,"&lt;&gt;"&amp;"")+SUMIFS('Grid GenerationQueue'!AI$5:AI$410,'Grid GenerationQueue'!$AZ$5:$AZ$410,$B372,'Grid GenerationQueue'!$BA$5:$BA$410,$C372,'Grid GenerationQueue'!$BH$5:$BH$410,"",'Grid GenerationQueue'!$AC$5:$AC$410,1)</f>
        <v>0</v>
      </c>
      <c r="AG372">
        <f>SUMIFS('Grid GenerationQueue'!AJ$5:AJ$410,'Grid GenerationQueue'!$AZ$5:$AZ$410,$B372,'Grid GenerationQueue'!$BA$5:$BA$410,$C372,'Grid GenerationQueue'!$BH$5:$BH$410,"&lt;&gt;"&amp;"")+SUMIFS('Grid GenerationQueue'!AJ$5:AJ$410,'Grid GenerationQueue'!$AZ$5:$AZ$410,$B372,'Grid GenerationQueue'!$BA$5:$BA$410,$C372,'Grid GenerationQueue'!$BH$5:$BH$410,"",'Grid GenerationQueue'!$AC$5:$AC$410,1)</f>
        <v>0</v>
      </c>
      <c r="AH372">
        <f>SUMIFS('Grid GenerationQueue'!AK$5:AK$410,'Grid GenerationQueue'!$AZ$5:$AZ$410,$B372,'Grid GenerationQueue'!$BA$5:$BA$410,$C372,'Grid GenerationQueue'!$BH$5:$BH$410,"&lt;&gt;"&amp;"")+SUMIFS('Grid GenerationQueue'!AK$5:AK$410,'Grid GenerationQueue'!$AZ$5:$AZ$410,$B372,'Grid GenerationQueue'!$BA$5:$BA$410,$C372,'Grid GenerationQueue'!$BH$5:$BH$410,"",'Grid GenerationQueue'!$AC$5:$AC$410,1)</f>
        <v>2.4774000000000029</v>
      </c>
      <c r="AI372">
        <f>SUMIFS('Grid GenerationQueue'!AL$5:AL$410,'Grid GenerationQueue'!$AZ$5:$AZ$410,$B372,'Grid GenerationQueue'!$BA$5:$BA$410,$C372,'Grid GenerationQueue'!$BH$5:$BH$410,"&lt;&gt;"&amp;"")+SUMIFS('Grid GenerationQueue'!AL$5:AL$410,'Grid GenerationQueue'!$AZ$5:$AZ$410,$B372,'Grid GenerationQueue'!$BA$5:$BA$410,$C372,'Grid GenerationQueue'!$BH$5:$BH$410,"",'Grid GenerationQueue'!$AC$5:$AC$410,1)</f>
        <v>0</v>
      </c>
      <c r="AJ372">
        <f>SUMIFS('Grid GenerationQueue'!AM$5:AM$410,'Grid GenerationQueue'!$AZ$5:$AZ$410,$B372,'Grid GenerationQueue'!$BA$5:$BA$410,$C372,'Grid GenerationQueue'!$BH$5:$BH$410,"&lt;&gt;"&amp;"")+SUMIFS('Grid GenerationQueue'!AM$5:AM$410,'Grid GenerationQueue'!$AZ$5:$AZ$410,$B372,'Grid GenerationQueue'!$BA$5:$BA$410,$C372,'Grid GenerationQueue'!$BH$5:$BH$410,"",'Grid GenerationQueue'!$AC$5:$AC$410,1)</f>
        <v>0</v>
      </c>
      <c r="AK372">
        <f>SUMIFS('Grid GenerationQueue'!AN$5:AN$410,'Grid GenerationQueue'!$AZ$5:$AZ$410,$B372,'Grid GenerationQueue'!$BA$5:$BA$410,$C372,'Grid GenerationQueue'!$BH$5:$BH$410,"&lt;&gt;"&amp;"")+SUMIFS('Grid GenerationQueue'!AN$5:AN$410,'Grid GenerationQueue'!$AZ$5:$AZ$410,$B372,'Grid GenerationQueue'!$BA$5:$BA$410,$C372,'Grid GenerationQueue'!$BH$5:$BH$410,"",'Grid GenerationQueue'!$AC$5:$AC$410,1)</f>
        <v>0</v>
      </c>
      <c r="AL372">
        <f>SUMIFS('Grid GenerationQueue'!AO$5:AO$410,'Grid GenerationQueue'!$AZ$5:$AZ$410,$B372,'Grid GenerationQueue'!$BA$5:$BA$410,$C372,'Grid GenerationQueue'!$BH$5:$BH$410,"&lt;&gt;"&amp;"")+SUMIFS('Grid GenerationQueue'!AO$5:AO$410,'Grid GenerationQueue'!$AZ$5:$AZ$410,$B372,'Grid GenerationQueue'!$BA$5:$BA$410,$C372,'Grid GenerationQueue'!$BH$5:$BH$410,"",'Grid GenerationQueue'!$AC$5:$AC$410,1)</f>
        <v>0</v>
      </c>
      <c r="AM372">
        <f>SUMIFS('Grid GenerationQueue'!AP$5:AP$410,'Grid GenerationQueue'!$AZ$5:$AZ$410,$B372,'Grid GenerationQueue'!$BA$5:$BA$410,$C372,'Grid GenerationQueue'!$BH$5:$BH$410,"&lt;&gt;"&amp;"")+SUMIFS('Grid GenerationQueue'!AP$5:AP$410,'Grid GenerationQueue'!$AZ$5:$AZ$410,$B372,'Grid GenerationQueue'!$BA$5:$BA$410,$C372,'Grid GenerationQueue'!$BH$5:$BH$410,"",'Grid GenerationQueue'!$AC$5:$AC$410,1)</f>
        <v>0</v>
      </c>
      <c r="AN372">
        <f>SUMIFS('Grid GenerationQueue'!AQ$5:AQ$410,'Grid GenerationQueue'!$AZ$5:$AZ$410,$B372,'Grid GenerationQueue'!$BA$5:$BA$410,$C372,'Grid GenerationQueue'!$BH$5:$BH$410,"&lt;&gt;"&amp;"")+SUMIFS('Grid GenerationQueue'!AQ$5:AQ$410,'Grid GenerationQueue'!$AZ$5:$AZ$410,$B372,'Grid GenerationQueue'!$BA$5:$BA$410,$C372,'Grid GenerationQueue'!$BH$5:$BH$410,"",'Grid GenerationQueue'!$AC$5:$AC$410,1)</f>
        <v>0</v>
      </c>
      <c r="AO372">
        <f>SUMIFS('Grid GenerationQueue'!AR$5:AR$410,'Grid GenerationQueue'!$AZ$5:$AZ$410,$B372,'Grid GenerationQueue'!$BA$5:$BA$410,$C372,'Grid GenerationQueue'!$BH$5:$BH$410,"&lt;&gt;"&amp;"")+SUMIFS('Grid GenerationQueue'!AR$5:AR$410,'Grid GenerationQueue'!$AZ$5:$AZ$410,$B372,'Grid GenerationQueue'!$BA$5:$BA$410,$C372,'Grid GenerationQueue'!$BH$5:$BH$410,"",'Grid GenerationQueue'!$AC$5:$AC$410,1)</f>
        <v>0</v>
      </c>
      <c r="AQ372">
        <f>SUMIFS('Grid GenerationQueue'!AG$5:AG$410,'Grid GenerationQueue'!$AZ$5:$AZ$410,$B372,'Grid GenerationQueue'!$BA$5:$BA$410,$C372,'Grid GenerationQueue'!$BK$5:$BK$410,"&gt;0")</f>
        <v>2.4774000000000029</v>
      </c>
      <c r="AR372">
        <f>SUMIFS('Grid GenerationQueue'!AH$5:AH$410,'Grid GenerationQueue'!$AZ$5:$AZ$410,$B372,'Grid GenerationQueue'!$BA$5:$BA$410,$C372,'Grid GenerationQueue'!$BK$5:$BK$410,"&gt;0")</f>
        <v>0</v>
      </c>
      <c r="AS372">
        <f>SUMIFS('Grid GenerationQueue'!AI$5:AI$410,'Grid GenerationQueue'!$AZ$5:$AZ$410,$B372,'Grid GenerationQueue'!$BA$5:$BA$410,$C372,'Grid GenerationQueue'!$BK$5:$BK$410,"&gt;0")</f>
        <v>0</v>
      </c>
      <c r="AT372">
        <f>SUMIFS('Grid GenerationQueue'!AJ$5:AJ$410,'Grid GenerationQueue'!$AZ$5:$AZ$410,$B372,'Grid GenerationQueue'!$BA$5:$BA$410,$C372,'Grid GenerationQueue'!$BK$5:$BK$410,"&gt;0")</f>
        <v>0</v>
      </c>
      <c r="AU372">
        <f>SUMIFS('Grid GenerationQueue'!AK$5:AK$410,'Grid GenerationQueue'!$AZ$5:$AZ$410,$B372,'Grid GenerationQueue'!$BA$5:$BA$410,$C372,'Grid GenerationQueue'!$BK$5:$BK$410,"&gt;0")</f>
        <v>2.4774000000000029</v>
      </c>
      <c r="AV372">
        <f>SUMIFS('Grid GenerationQueue'!AL$5:AL$410,'Grid GenerationQueue'!$AZ$5:$AZ$410,$B372,'Grid GenerationQueue'!$BA$5:$BA$410,$C372,'Grid GenerationQueue'!$BK$5:$BK$410,"&gt;0")</f>
        <v>0</v>
      </c>
      <c r="AW372">
        <f>SUMIFS('Grid GenerationQueue'!AM$5:AM$410,'Grid GenerationQueue'!$AZ$5:$AZ$410,$B372,'Grid GenerationQueue'!$BA$5:$BA$410,$C372,'Grid GenerationQueue'!$BK$5:$BK$410,"&gt;0")</f>
        <v>0</v>
      </c>
      <c r="AX372">
        <f>SUMIFS('Grid GenerationQueue'!AN$5:AN$410,'Grid GenerationQueue'!$AZ$5:$AZ$410,$B372,'Grid GenerationQueue'!$BA$5:$BA$410,$C372,'Grid GenerationQueue'!$BK$5:$BK$410,"&gt;0")</f>
        <v>0</v>
      </c>
      <c r="AY372">
        <f>SUMIFS('Grid GenerationQueue'!AO$5:AO$410,'Grid GenerationQueue'!$AZ$5:$AZ$410,$B372,'Grid GenerationQueue'!$BA$5:$BA$410,$C372,'Grid GenerationQueue'!$BK$5:$BK$410,"&gt;0")</f>
        <v>0</v>
      </c>
      <c r="AZ372">
        <f>SUMIFS('Grid GenerationQueue'!AP$5:AP$410,'Grid GenerationQueue'!$AZ$5:$AZ$410,$B372,'Grid GenerationQueue'!$BA$5:$BA$410,$C372,'Grid GenerationQueue'!$BK$5:$BK$410,"&gt;0")</f>
        <v>0</v>
      </c>
      <c r="BA372">
        <f>SUMIFS('Grid GenerationQueue'!AQ$5:AQ$410,'Grid GenerationQueue'!$AZ$5:$AZ$410,$B372,'Grid GenerationQueue'!$BA$5:$BA$410,$C372,'Grid GenerationQueue'!$BK$5:$BK$410,"&gt;0")</f>
        <v>0</v>
      </c>
      <c r="BB372">
        <f>SUMIFS('Grid GenerationQueue'!AR$5:AR$410,'Grid GenerationQueue'!$AZ$5:$AZ$410,$B372,'Grid GenerationQueue'!$BA$5:$BA$410,$C372,'Grid GenerationQueue'!$BK$5:$BK$410,"&gt;0")</f>
        <v>0</v>
      </c>
      <c r="BD372">
        <f>SUMIFS('Grid GenerationQueue'!AG$5:AG$410,'Grid GenerationQueue'!$AZ$5:$AZ$410,$B372,'Grid GenerationQueue'!$BA$5:$BA$410,$C372,'Grid GenerationQueue'!$BD$5:$BD$410,"&lt;="&amp;$BE$3)</f>
        <v>2.4774000000000029</v>
      </c>
      <c r="BE372">
        <f>SUMIFS('Grid GenerationQueue'!AH$5:AH$410,'Grid GenerationQueue'!$AZ$5:$AZ$410,$B372,'Grid GenerationQueue'!$BA$5:$BA$410,$C372,'Grid GenerationQueue'!$BD$5:$BD$410,"&lt;="&amp;$BE$3)</f>
        <v>0</v>
      </c>
      <c r="BF372">
        <f>SUMIFS('Grid GenerationQueue'!AI$5:AI$410,'Grid GenerationQueue'!$AZ$5:$AZ$410,$B372,'Grid GenerationQueue'!$BA$5:$BA$410,$C372,'Grid GenerationQueue'!$BD$5:$BD$410,"&lt;="&amp;$BE$3)</f>
        <v>0</v>
      </c>
      <c r="BG372">
        <f>SUMIFS('Grid GenerationQueue'!AJ$5:AJ$410,'Grid GenerationQueue'!$AZ$5:$AZ$410,$B372,'Grid GenerationQueue'!$BA$5:$BA$410,$C372,'Grid GenerationQueue'!$BD$5:$BD$410,"&lt;="&amp;$BE$3)</f>
        <v>0</v>
      </c>
      <c r="BH372">
        <f>SUMIFS('Grid GenerationQueue'!AK$5:AK$410,'Grid GenerationQueue'!$AZ$5:$AZ$410,$B372,'Grid GenerationQueue'!$BA$5:$BA$410,$C372,'Grid GenerationQueue'!$BD$5:$BD$410,"&lt;="&amp;$BE$3)</f>
        <v>2.4774000000000029</v>
      </c>
      <c r="BI372">
        <f>SUMIFS('Grid GenerationQueue'!AL$5:AL$410,'Grid GenerationQueue'!$AZ$5:$AZ$410,$B372,'Grid GenerationQueue'!$BA$5:$BA$410,$C372,'Grid GenerationQueue'!$BD$5:$BD$410,"&lt;="&amp;$BE$3)</f>
        <v>0</v>
      </c>
      <c r="BJ372">
        <f>SUMIFS('Grid GenerationQueue'!AM$5:AM$410,'Grid GenerationQueue'!$AZ$5:$AZ$410,$B372,'Grid GenerationQueue'!$BA$5:$BA$410,$C372,'Grid GenerationQueue'!$BD$5:$BD$410,"&lt;="&amp;$BE$3)</f>
        <v>0</v>
      </c>
      <c r="BK372">
        <f>SUMIFS('Grid GenerationQueue'!AN$5:AN$410,'Grid GenerationQueue'!$AZ$5:$AZ$410,$B372,'Grid GenerationQueue'!$BA$5:$BA$410,$C372,'Grid GenerationQueue'!$BD$5:$BD$410,"&lt;="&amp;$BE$3)</f>
        <v>0</v>
      </c>
      <c r="BL372">
        <f>SUMIFS('Grid GenerationQueue'!AO$5:AO$410,'Grid GenerationQueue'!$AZ$5:$AZ$410,$B372,'Grid GenerationQueue'!$BA$5:$BA$410,$C372,'Grid GenerationQueue'!$BD$5:$BD$410,"&lt;="&amp;$BE$3)</f>
        <v>0</v>
      </c>
      <c r="BM372">
        <f>SUMIFS('Grid GenerationQueue'!AP$5:AP$410,'Grid GenerationQueue'!$AZ$5:$AZ$410,$B372,'Grid GenerationQueue'!$BA$5:$BA$410,$C372,'Grid GenerationQueue'!$BD$5:$BD$410,"&lt;="&amp;$BE$3)</f>
        <v>0</v>
      </c>
      <c r="BN372">
        <f>SUMIFS('Grid GenerationQueue'!AQ$5:AQ$410,'Grid GenerationQueue'!$AZ$5:$AZ$410,$B372,'Grid GenerationQueue'!$BA$5:$BA$410,$C372,'Grid GenerationQueue'!$BD$5:$BD$410,"&lt;="&amp;$BE$3)</f>
        <v>0</v>
      </c>
      <c r="BO372">
        <f>SUMIFS('Grid GenerationQueue'!AR$5:AR$410,'Grid GenerationQueue'!$AZ$5:$AZ$410,$B372,'Grid GenerationQueue'!$BA$5:$BA$410,$C372,'Grid GenerationQueue'!$BD$5:$BD$410,"&lt;="&amp;$BE$3)</f>
        <v>0</v>
      </c>
      <c r="BQ372">
        <f>SUMIFS('Grid GenerationQueue'!AG$5:AG$410,'Grid GenerationQueue'!$AZ$5:$AZ$410,$B372,'Grid GenerationQueue'!$BA$5:$BA$410,$C372,'Grid GenerationQueue'!$BJ$5:$BJ$410,"Executed",'Grid GenerationQueue'!$BD$5:$BD$410,"&lt;="&amp;$BE$3)</f>
        <v>2.4774000000000029</v>
      </c>
      <c r="BR372">
        <f>SUMIFS('Grid GenerationQueue'!AH$5:AH$410,'Grid GenerationQueue'!$AZ$5:$AZ$410,$B372,'Grid GenerationQueue'!$BA$5:$BA$410,$C372,'Grid GenerationQueue'!$BJ$5:$BJ$410,"Executed",'Grid GenerationQueue'!$BD$5:$BD$410,"&lt;="&amp;$BE$3)</f>
        <v>0</v>
      </c>
      <c r="BS372">
        <f>SUMIFS('Grid GenerationQueue'!AI$5:AI$410,'Grid GenerationQueue'!$AZ$5:$AZ$410,$B372,'Grid GenerationQueue'!$BA$5:$BA$410,$C372,'Grid GenerationQueue'!$BJ$5:$BJ$410,"Executed",'Grid GenerationQueue'!$BD$5:$BD$410,"&lt;="&amp;$BE$3)</f>
        <v>0</v>
      </c>
      <c r="BT372">
        <f>SUMIFS('Grid GenerationQueue'!AJ$5:AJ$410,'Grid GenerationQueue'!$AZ$5:$AZ$410,$B372,'Grid GenerationQueue'!$BA$5:$BA$410,$C372,'Grid GenerationQueue'!$BJ$5:$BJ$410,"Executed",'Grid GenerationQueue'!$BD$5:$BD$410,"&lt;="&amp;$BE$3)</f>
        <v>0</v>
      </c>
      <c r="BU372">
        <f>SUMIFS('Grid GenerationQueue'!AK$5:AK$410,'Grid GenerationQueue'!$AZ$5:$AZ$410,$B372,'Grid GenerationQueue'!$BA$5:$BA$410,$C372,'Grid GenerationQueue'!$BJ$5:$BJ$410,"Executed",'Grid GenerationQueue'!$BD$5:$BD$410,"&lt;="&amp;$BE$3)</f>
        <v>2.4774000000000029</v>
      </c>
      <c r="BV372">
        <f>SUMIFS('Grid GenerationQueue'!AL$5:AL$410,'Grid GenerationQueue'!$AZ$5:$AZ$410,$B372,'Grid GenerationQueue'!$BA$5:$BA$410,$C372,'Grid GenerationQueue'!$BJ$5:$BJ$410,"Executed",'Grid GenerationQueue'!$BD$5:$BD$410,"&lt;="&amp;$BE$3)</f>
        <v>0</v>
      </c>
      <c r="BW372">
        <f>SUMIFS('Grid GenerationQueue'!AM$5:AM$410,'Grid GenerationQueue'!$AZ$5:$AZ$410,$B372,'Grid GenerationQueue'!$BA$5:$BA$410,$C372,'Grid GenerationQueue'!$BJ$5:$BJ$410,"Executed",'Grid GenerationQueue'!$BD$5:$BD$410,"&lt;="&amp;$BE$3)</f>
        <v>0</v>
      </c>
      <c r="BX372">
        <f>SUMIFS('Grid GenerationQueue'!AN$5:AN$410,'Grid GenerationQueue'!$AZ$5:$AZ$410,$B372,'Grid GenerationQueue'!$BA$5:$BA$410,$C372,'Grid GenerationQueue'!$BJ$5:$BJ$410,"Executed",'Grid GenerationQueue'!$BD$5:$BD$410,"&lt;="&amp;$BE$3)</f>
        <v>0</v>
      </c>
      <c r="BY372">
        <f>SUMIFS('Grid GenerationQueue'!AO$5:AO$410,'Grid GenerationQueue'!$AZ$5:$AZ$410,$B372,'Grid GenerationQueue'!$BA$5:$BA$410,$C372,'Grid GenerationQueue'!$BJ$5:$BJ$410,"Executed",'Grid GenerationQueue'!$BD$5:$BD$410,"&lt;="&amp;$BE$3)</f>
        <v>0</v>
      </c>
      <c r="BZ372">
        <f>SUMIFS('Grid GenerationQueue'!AP$5:AP$410,'Grid GenerationQueue'!$AZ$5:$AZ$410,$B372,'Grid GenerationQueue'!$BA$5:$BA$410,$C372,'Grid GenerationQueue'!$BJ$5:$BJ$410,"Executed",'Grid GenerationQueue'!$BD$5:$BD$410,"&lt;="&amp;$BE$3)</f>
        <v>0</v>
      </c>
      <c r="CA372">
        <f>SUMIFS('Grid GenerationQueue'!AQ$5:AQ$410,'Grid GenerationQueue'!$AZ$5:$AZ$410,$B372,'Grid GenerationQueue'!$BA$5:$BA$410,$C372,'Grid GenerationQueue'!$BJ$5:$BJ$410,"Executed",'Grid GenerationQueue'!$BD$5:$BD$410,"&lt;="&amp;$BE$3)</f>
        <v>0</v>
      </c>
      <c r="CB372">
        <f>SUMIFS('Grid GenerationQueue'!AR$5:AR$410,'Grid GenerationQueue'!$AZ$5:$AZ$410,$B372,'Grid GenerationQueue'!$BA$5:$BA$410,$C372,'Grid GenerationQueue'!$BJ$5:$BJ$410,"Executed",'Grid GenerationQueue'!$BD$5:$BD$410,"&lt;="&amp;$BE$3)</f>
        <v>0</v>
      </c>
      <c r="CD372">
        <f>SUMIFS('Grid GenerationQueue'!AG$5:AG$410,'Grid GenerationQueue'!$AZ$5:$AZ$410,$B372,'Grid GenerationQueue'!$BA$5:$BA$410,$C372,'Grid GenerationQueue'!$BH$5:$BH$410,"&lt;&gt;"&amp;"",'Grid GenerationQueue'!$BD$5:$BD$410,"&lt;="&amp;$BE$3)</f>
        <v>2.4774000000000029</v>
      </c>
      <c r="CE372">
        <f>SUMIFS('Grid GenerationQueue'!AH$5:AH$410,'Grid GenerationQueue'!$AZ$5:$AZ$410,$B372,'Grid GenerationQueue'!$BA$5:$BA$410,$C372,'Grid GenerationQueue'!$BH$5:$BH$410,"&lt;&gt;"&amp;"",'Grid GenerationQueue'!$BD$5:$BD$410,"&lt;="&amp;$BE$3)</f>
        <v>0</v>
      </c>
      <c r="CF372">
        <f>SUMIFS('Grid GenerationQueue'!AI$5:AI$410,'Grid GenerationQueue'!$AZ$5:$AZ$410,$B372,'Grid GenerationQueue'!$BA$5:$BA$410,$C372,'Grid GenerationQueue'!$BH$5:$BH$410,"&lt;&gt;"&amp;"",'Grid GenerationQueue'!$BD$5:$BD$410,"&lt;="&amp;$BE$3)</f>
        <v>0</v>
      </c>
      <c r="CG372">
        <f>SUMIFS('Grid GenerationQueue'!AJ$5:AJ$410,'Grid GenerationQueue'!$AZ$5:$AZ$410,$B372,'Grid GenerationQueue'!$BA$5:$BA$410,$C372,'Grid GenerationQueue'!$BH$5:$BH$410,"&lt;&gt;"&amp;"",'Grid GenerationQueue'!$BD$5:$BD$410,"&lt;="&amp;$BE$3)</f>
        <v>0</v>
      </c>
      <c r="CH372">
        <f>SUMIFS('Grid GenerationQueue'!AK$5:AK$410,'Grid GenerationQueue'!$AZ$5:$AZ$410,$B372,'Grid GenerationQueue'!$BA$5:$BA$410,$C372,'Grid GenerationQueue'!$BH$5:$BH$410,"&lt;&gt;"&amp;"",'Grid GenerationQueue'!$BD$5:$BD$410,"&lt;="&amp;$BE$3)</f>
        <v>2.4774000000000029</v>
      </c>
      <c r="CI372">
        <f>SUMIFS('Grid GenerationQueue'!AL$5:AL$410,'Grid GenerationQueue'!$AZ$5:$AZ$410,$B372,'Grid GenerationQueue'!$BA$5:$BA$410,$C372,'Grid GenerationQueue'!$BH$5:$BH$410,"&lt;&gt;"&amp;"",'Grid GenerationQueue'!$BD$5:$BD$410,"&lt;="&amp;$BE$3)</f>
        <v>0</v>
      </c>
      <c r="CJ372">
        <f>SUMIFS('Grid GenerationQueue'!AM$5:AM$410,'Grid GenerationQueue'!$AZ$5:$AZ$410,$B372,'Grid GenerationQueue'!$BA$5:$BA$410,$C372,'Grid GenerationQueue'!$BH$5:$BH$410,"&lt;&gt;"&amp;"",'Grid GenerationQueue'!$BD$5:$BD$410,"&lt;="&amp;$BE$3)</f>
        <v>0</v>
      </c>
      <c r="CK372">
        <f>SUMIFS('Grid GenerationQueue'!AN$5:AN$410,'Grid GenerationQueue'!$AZ$5:$AZ$410,$B372,'Grid GenerationQueue'!$BA$5:$BA$410,$C372,'Grid GenerationQueue'!$BH$5:$BH$410,"&lt;&gt;"&amp;"",'Grid GenerationQueue'!$BD$5:$BD$410,"&lt;="&amp;$BE$3)</f>
        <v>0</v>
      </c>
      <c r="CL372">
        <f>SUMIFS('Grid GenerationQueue'!AO$5:AO$410,'Grid GenerationQueue'!$AZ$5:$AZ$410,$B372,'Grid GenerationQueue'!$BA$5:$BA$410,$C372,'Grid GenerationQueue'!$BH$5:$BH$410,"&lt;&gt;"&amp;"",'Grid GenerationQueue'!$BD$5:$BD$410,"&lt;="&amp;$BE$3)</f>
        <v>0</v>
      </c>
      <c r="CM372">
        <f>SUMIFS('Grid GenerationQueue'!AP$5:AP$410,'Grid GenerationQueue'!$AZ$5:$AZ$410,$B372,'Grid GenerationQueue'!$BA$5:$BA$410,$C372,'Grid GenerationQueue'!$BH$5:$BH$410,"&lt;&gt;"&amp;"",'Grid GenerationQueue'!$BD$5:$BD$410,"&lt;="&amp;$BE$3)</f>
        <v>0</v>
      </c>
      <c r="CN372">
        <f>SUMIFS('Grid GenerationQueue'!AQ$5:AQ$410,'Grid GenerationQueue'!$AZ$5:$AZ$410,$B372,'Grid GenerationQueue'!$BA$5:$BA$410,$C372,'Grid GenerationQueue'!$BH$5:$BH$410,"&lt;&gt;"&amp;"",'Grid GenerationQueue'!$BD$5:$BD$410,"&lt;="&amp;$BE$3)</f>
        <v>0</v>
      </c>
      <c r="CO372">
        <f>SUMIFS('Grid GenerationQueue'!AR$5:AR$410,'Grid GenerationQueue'!$AZ$5:$AZ$410,$B372,'Grid GenerationQueue'!$BA$5:$BA$410,$C372,'Grid GenerationQueue'!$BH$5:$BH$410,"&lt;&gt;"&amp;"",'Grid GenerationQueue'!$BD$5:$BD$410,"&lt;="&amp;$BE$3)</f>
        <v>0</v>
      </c>
      <c r="CQ372">
        <f>SUMIFS('Grid GenerationQueue'!AG$5:AG$410,'Grid GenerationQueue'!$AZ$5:$AZ$410,$B372,'Grid GenerationQueue'!$BA$5:$BA$410,$C372,'Grid GenerationQueue'!$BK$5:$BK$410,"&gt;0",'Grid GenerationQueue'!$BD$5:$BD$410,"&lt;="&amp;$BE$3)</f>
        <v>2.4774000000000029</v>
      </c>
      <c r="CR372">
        <f>SUMIFS('Grid GenerationQueue'!AH$5:AH$410,'Grid GenerationQueue'!$AZ$5:$AZ$410,$B372,'Grid GenerationQueue'!$BA$5:$BA$410,$C372,'Grid GenerationQueue'!$BK$5:$BK$410,"&gt;0",'Grid GenerationQueue'!$BD$5:$BD$410,"&lt;="&amp;$BE$3)</f>
        <v>0</v>
      </c>
      <c r="CS372">
        <f>SUMIFS('Grid GenerationQueue'!AI$5:AI$410,'Grid GenerationQueue'!$AZ$5:$AZ$410,$B372,'Grid GenerationQueue'!$BA$5:$BA$410,$C372,'Grid GenerationQueue'!$BK$5:$BK$410,"&gt;0",'Grid GenerationQueue'!$BD$5:$BD$410,"&lt;="&amp;$BE$3)</f>
        <v>0</v>
      </c>
      <c r="CT372">
        <f>SUMIFS('Grid GenerationQueue'!AJ$5:AJ$410,'Grid GenerationQueue'!$AZ$5:$AZ$410,$B372,'Grid GenerationQueue'!$BA$5:$BA$410,$C372,'Grid GenerationQueue'!$BK$5:$BK$410,"&gt;0",'Grid GenerationQueue'!$BD$5:$BD$410,"&lt;="&amp;$BE$3)</f>
        <v>0</v>
      </c>
      <c r="CU372">
        <f>SUMIFS('Grid GenerationQueue'!AK$5:AK$410,'Grid GenerationQueue'!$AZ$5:$AZ$410,$B372,'Grid GenerationQueue'!$BA$5:$BA$410,$C372,'Grid GenerationQueue'!$BK$5:$BK$410,"&gt;0",'Grid GenerationQueue'!$BD$5:$BD$410,"&lt;="&amp;$BE$3)</f>
        <v>2.4774000000000029</v>
      </c>
      <c r="CV372">
        <f>SUMIFS('Grid GenerationQueue'!AL$5:AL$410,'Grid GenerationQueue'!$AZ$5:$AZ$410,$B372,'Grid GenerationQueue'!$BA$5:$BA$410,$C372,'Grid GenerationQueue'!$BK$5:$BK$410,"&gt;0",'Grid GenerationQueue'!$BD$5:$BD$410,"&lt;="&amp;$BE$3)</f>
        <v>0</v>
      </c>
      <c r="CW372">
        <f>SUMIFS('Grid GenerationQueue'!AM$5:AM$410,'Grid GenerationQueue'!$AZ$5:$AZ$410,$B372,'Grid GenerationQueue'!$BA$5:$BA$410,$C372,'Grid GenerationQueue'!$BK$5:$BK$410,"&gt;0",'Grid GenerationQueue'!$BD$5:$BD$410,"&lt;="&amp;$BE$3)</f>
        <v>0</v>
      </c>
      <c r="CX372">
        <f>SUMIFS('Grid GenerationQueue'!AN$5:AN$410,'Grid GenerationQueue'!$AZ$5:$AZ$410,$B372,'Grid GenerationQueue'!$BA$5:$BA$410,$C372,'Grid GenerationQueue'!$BK$5:$BK$410,"&gt;0",'Grid GenerationQueue'!$BD$5:$BD$410,"&lt;="&amp;$BE$3)</f>
        <v>0</v>
      </c>
      <c r="CY372">
        <f>SUMIFS('Grid GenerationQueue'!AO$5:AO$410,'Grid GenerationQueue'!$AZ$5:$AZ$410,$B372,'Grid GenerationQueue'!$BA$5:$BA$410,$C372,'Grid GenerationQueue'!$BK$5:$BK$410,"&gt;0",'Grid GenerationQueue'!$BD$5:$BD$410,"&lt;="&amp;$BE$3)</f>
        <v>0</v>
      </c>
      <c r="CZ372">
        <f>SUMIFS('Grid GenerationQueue'!AP$5:AP$410,'Grid GenerationQueue'!$AZ$5:$AZ$410,$B372,'Grid GenerationQueue'!$BA$5:$BA$410,$C372,'Grid GenerationQueue'!$BK$5:$BK$410,"&gt;0",'Grid GenerationQueue'!$BD$5:$BD$410,"&lt;="&amp;$BE$3)</f>
        <v>0</v>
      </c>
      <c r="DA372">
        <f>SUMIFS('Grid GenerationQueue'!AQ$5:AQ$410,'Grid GenerationQueue'!$AZ$5:$AZ$410,$B372,'Grid GenerationQueue'!$BA$5:$BA$410,$C372,'Grid GenerationQueue'!$BK$5:$BK$410,"&gt;0",'Grid GenerationQueue'!$BD$5:$BD$410,"&lt;="&amp;$BE$3)</f>
        <v>0</v>
      </c>
      <c r="DB372">
        <f>SUMIFS('Grid GenerationQueue'!AR$5:AR$410,'Grid GenerationQueue'!$AZ$5:$AZ$410,$B372,'Grid GenerationQueue'!$BA$5:$BA$410,$C372,'Grid GenerationQueue'!$BK$5:$BK$410,"&gt;0",'Grid GenerationQueue'!$BD$5:$BD$410,"&lt;="&amp;$BE$3)</f>
        <v>0</v>
      </c>
    </row>
    <row r="373" spans="1:106" x14ac:dyDescent="0.35">
      <c r="A373" t="s">
        <v>4752</v>
      </c>
      <c r="B373" t="s">
        <v>4935</v>
      </c>
      <c r="C373">
        <v>60</v>
      </c>
      <c r="D373">
        <f>SUMIFS('Grid GenerationQueue'!AG$5:AG$410,'Grid GenerationQueue'!$AZ$5:$AZ$410,$B373,'Grid GenerationQueue'!$BA$5:$BA$410,$C373)</f>
        <v>0</v>
      </c>
      <c r="E373">
        <f>SUMIFS('Grid GenerationQueue'!AH$5:AH$410,'Grid GenerationQueue'!$AZ$5:$AZ$410,$B373,'Grid GenerationQueue'!$BA$5:$BA$410,$C373)</f>
        <v>0</v>
      </c>
      <c r="F373">
        <f>SUMIFS('Grid GenerationQueue'!AI$5:AI$410,'Grid GenerationQueue'!$AZ$5:$AZ$410,$B373,'Grid GenerationQueue'!$BA$5:$BA$410,$C373)</f>
        <v>0</v>
      </c>
      <c r="G373">
        <f>SUMIFS('Grid GenerationQueue'!AJ$5:AJ$410,'Grid GenerationQueue'!$AZ$5:$AZ$410,$B373,'Grid GenerationQueue'!$BA$5:$BA$410,$C373)</f>
        <v>0</v>
      </c>
      <c r="H373">
        <f>SUMIFS('Grid GenerationQueue'!AK$5:AK$410,'Grid GenerationQueue'!$AZ$5:$AZ$410,$B373,'Grid GenerationQueue'!$BA$5:$BA$410,$C373)</f>
        <v>0</v>
      </c>
      <c r="I373">
        <f>SUMIFS('Grid GenerationQueue'!AL$5:AL$410,'Grid GenerationQueue'!$AZ$5:$AZ$410,$B373,'Grid GenerationQueue'!$BA$5:$BA$410,$C373)</f>
        <v>0</v>
      </c>
      <c r="J373">
        <f>SUMIFS('Grid GenerationQueue'!AM$5:AM$410,'Grid GenerationQueue'!$AZ$5:$AZ$410,$B373,'Grid GenerationQueue'!$BA$5:$BA$410,$C373)</f>
        <v>0</v>
      </c>
      <c r="K373">
        <f>SUMIFS('Grid GenerationQueue'!AN$5:AN$410,'Grid GenerationQueue'!$AZ$5:$AZ$410,$B373,'Grid GenerationQueue'!$BA$5:$BA$410,$C373)</f>
        <v>0</v>
      </c>
      <c r="L373">
        <f>SUMIFS('Grid GenerationQueue'!AO$5:AO$410,'Grid GenerationQueue'!$AZ$5:$AZ$410,$B373,'Grid GenerationQueue'!$BA$5:$BA$410,$C373)</f>
        <v>0</v>
      </c>
      <c r="M373">
        <f>SUMIFS('Grid GenerationQueue'!AP$5:AP$410,'Grid GenerationQueue'!$AZ$5:$AZ$410,$B373,'Grid GenerationQueue'!$BA$5:$BA$410,$C373)</f>
        <v>0</v>
      </c>
      <c r="N373">
        <f>SUMIFS('Grid GenerationQueue'!AQ$5:AQ$410,'Grid GenerationQueue'!$AZ$5:$AZ$410,$B373,'Grid GenerationQueue'!$BA$5:$BA$410,$C373)</f>
        <v>0</v>
      </c>
      <c r="O373">
        <f>SUMIFS('Grid GenerationQueue'!AR$5:AR$410,'Grid GenerationQueue'!$AZ$5:$AZ$410,$B373,'Grid GenerationQueue'!$BA$5:$BA$410,$C373)</f>
        <v>0</v>
      </c>
      <c r="Q373">
        <f>SUMIFS('Grid GenerationQueue'!AG$5:AG$410,'Grid GenerationQueue'!$AZ$5:$AZ$410,$B373,'Grid GenerationQueue'!$BA$5:$BA$410,$C373,'Grid GenerationQueue'!$BJ$5:$BJ$410,"Executed")</f>
        <v>0</v>
      </c>
      <c r="R373">
        <f>SUMIFS('Grid GenerationQueue'!AH$5:AH$410,'Grid GenerationQueue'!$AZ$5:$AZ$410,$B373,'Grid GenerationQueue'!$BA$5:$BA$410,$C373,'Grid GenerationQueue'!$BJ$5:$BJ$410,"Executed")</f>
        <v>0</v>
      </c>
      <c r="S373">
        <f>SUMIFS('Grid GenerationQueue'!AI$5:AI$410,'Grid GenerationQueue'!$AZ$5:$AZ$410,$B373,'Grid GenerationQueue'!$BA$5:$BA$410,$C373,'Grid GenerationQueue'!$BJ$5:$BJ$410,"Executed")</f>
        <v>0</v>
      </c>
      <c r="T373">
        <f>SUMIFS('Grid GenerationQueue'!AJ$5:AJ$410,'Grid GenerationQueue'!$AZ$5:$AZ$410,$B373,'Grid GenerationQueue'!$BA$5:$BA$410,$C373,'Grid GenerationQueue'!$BJ$5:$BJ$410,"Executed")</f>
        <v>0</v>
      </c>
      <c r="U373">
        <f>SUMIFS('Grid GenerationQueue'!AK$5:AK$410,'Grid GenerationQueue'!$AZ$5:$AZ$410,$B373,'Grid GenerationQueue'!$BA$5:$BA$410,$C373,'Grid GenerationQueue'!$BJ$5:$BJ$410,"Executed")</f>
        <v>0</v>
      </c>
      <c r="V373">
        <f>SUMIFS('Grid GenerationQueue'!AL$5:AL$410,'Grid GenerationQueue'!$AZ$5:$AZ$410,$B373,'Grid GenerationQueue'!$BA$5:$BA$410,$C373,'Grid GenerationQueue'!$BJ$5:$BJ$410,"Executed")</f>
        <v>0</v>
      </c>
      <c r="W373">
        <f>SUMIFS('Grid GenerationQueue'!AM$5:AM$410,'Grid GenerationQueue'!$AZ$5:$AZ$410,$B373,'Grid GenerationQueue'!$BA$5:$BA$410,$C373,'Grid GenerationQueue'!$BJ$5:$BJ$410,"Executed")</f>
        <v>0</v>
      </c>
      <c r="X373">
        <f>SUMIFS('Grid GenerationQueue'!AN$5:AN$410,'Grid GenerationQueue'!$AZ$5:$AZ$410,$B373,'Grid GenerationQueue'!$BA$5:$BA$410,$C373,'Grid GenerationQueue'!$BJ$5:$BJ$410,"Executed")</f>
        <v>0</v>
      </c>
      <c r="Y373">
        <f>SUMIFS('Grid GenerationQueue'!AO$5:AO$410,'Grid GenerationQueue'!$AZ$5:$AZ$410,$B373,'Grid GenerationQueue'!$BA$5:$BA$410,$C373,'Grid GenerationQueue'!$BJ$5:$BJ$410,"Executed")</f>
        <v>0</v>
      </c>
      <c r="Z373">
        <f>SUMIFS('Grid GenerationQueue'!AP$5:AP$410,'Grid GenerationQueue'!$AZ$5:$AZ$410,$B373,'Grid GenerationQueue'!$BA$5:$BA$410,$C373,'Grid GenerationQueue'!$BJ$5:$BJ$410,"Executed")</f>
        <v>0</v>
      </c>
      <c r="AA373">
        <f>SUMIFS('Grid GenerationQueue'!AQ$5:AQ$410,'Grid GenerationQueue'!$AZ$5:$AZ$410,$B373,'Grid GenerationQueue'!$BA$5:$BA$410,$C373,'Grid GenerationQueue'!$BJ$5:$BJ$410,"Executed")</f>
        <v>0</v>
      </c>
      <c r="AB373">
        <f>SUMIFS('Grid GenerationQueue'!AR$5:AR$410,'Grid GenerationQueue'!$AZ$5:$AZ$410,$B373,'Grid GenerationQueue'!$BA$5:$BA$410,$C373,'Grid GenerationQueue'!$BJ$5:$BJ$410,"Executed")</f>
        <v>0</v>
      </c>
      <c r="AD373">
        <f>SUMIFS('Grid GenerationQueue'!AG$5:AG$410,'Grid GenerationQueue'!$AZ$5:$AZ$410,$B373,'Grid GenerationQueue'!$BA$5:$BA$410,$C373,'Grid GenerationQueue'!$BH$5:$BH$410,"&lt;&gt;"&amp;"")+SUMIFS('Grid GenerationQueue'!AG$5:AG$410,'Grid GenerationQueue'!$AZ$5:$AZ$410,$B373,'Grid GenerationQueue'!$BA$5:$BA$410,$C373,'Grid GenerationQueue'!$BH$5:$BH$410,"",'Grid GenerationQueue'!$AC$5:$AC$410,1)</f>
        <v>0</v>
      </c>
      <c r="AE373">
        <f>SUMIFS('Grid GenerationQueue'!AH$5:AH$410,'Grid GenerationQueue'!$AZ$5:$AZ$410,$B373,'Grid GenerationQueue'!$BA$5:$BA$410,$C373,'Grid GenerationQueue'!$BH$5:$BH$410,"&lt;&gt;"&amp;"")+SUMIFS('Grid GenerationQueue'!AH$5:AH$410,'Grid GenerationQueue'!$AZ$5:$AZ$410,$B373,'Grid GenerationQueue'!$BA$5:$BA$410,$C373,'Grid GenerationQueue'!$BH$5:$BH$410,"",'Grid GenerationQueue'!$AC$5:$AC$410,1)</f>
        <v>0</v>
      </c>
      <c r="AF373">
        <f>SUMIFS('Grid GenerationQueue'!AI$5:AI$410,'Grid GenerationQueue'!$AZ$5:$AZ$410,$B373,'Grid GenerationQueue'!$BA$5:$BA$410,$C373,'Grid GenerationQueue'!$BH$5:$BH$410,"&lt;&gt;"&amp;"")+SUMIFS('Grid GenerationQueue'!AI$5:AI$410,'Grid GenerationQueue'!$AZ$5:$AZ$410,$B373,'Grid GenerationQueue'!$BA$5:$BA$410,$C373,'Grid GenerationQueue'!$BH$5:$BH$410,"",'Grid GenerationQueue'!$AC$5:$AC$410,1)</f>
        <v>0</v>
      </c>
      <c r="AG373">
        <f>SUMIFS('Grid GenerationQueue'!AJ$5:AJ$410,'Grid GenerationQueue'!$AZ$5:$AZ$410,$B373,'Grid GenerationQueue'!$BA$5:$BA$410,$C373,'Grid GenerationQueue'!$BH$5:$BH$410,"&lt;&gt;"&amp;"")+SUMIFS('Grid GenerationQueue'!AJ$5:AJ$410,'Grid GenerationQueue'!$AZ$5:$AZ$410,$B373,'Grid GenerationQueue'!$BA$5:$BA$410,$C373,'Grid GenerationQueue'!$BH$5:$BH$410,"",'Grid GenerationQueue'!$AC$5:$AC$410,1)</f>
        <v>0</v>
      </c>
      <c r="AH373">
        <f>SUMIFS('Grid GenerationQueue'!AK$5:AK$410,'Grid GenerationQueue'!$AZ$5:$AZ$410,$B373,'Grid GenerationQueue'!$BA$5:$BA$410,$C373,'Grid GenerationQueue'!$BH$5:$BH$410,"&lt;&gt;"&amp;"")+SUMIFS('Grid GenerationQueue'!AK$5:AK$410,'Grid GenerationQueue'!$AZ$5:$AZ$410,$B373,'Grid GenerationQueue'!$BA$5:$BA$410,$C373,'Grid GenerationQueue'!$BH$5:$BH$410,"",'Grid GenerationQueue'!$AC$5:$AC$410,1)</f>
        <v>0</v>
      </c>
      <c r="AI373">
        <f>SUMIFS('Grid GenerationQueue'!AL$5:AL$410,'Grid GenerationQueue'!$AZ$5:$AZ$410,$B373,'Grid GenerationQueue'!$BA$5:$BA$410,$C373,'Grid GenerationQueue'!$BH$5:$BH$410,"&lt;&gt;"&amp;"")+SUMIFS('Grid GenerationQueue'!AL$5:AL$410,'Grid GenerationQueue'!$AZ$5:$AZ$410,$B373,'Grid GenerationQueue'!$BA$5:$BA$410,$C373,'Grid GenerationQueue'!$BH$5:$BH$410,"",'Grid GenerationQueue'!$AC$5:$AC$410,1)</f>
        <v>0</v>
      </c>
      <c r="AJ373">
        <f>SUMIFS('Grid GenerationQueue'!AM$5:AM$410,'Grid GenerationQueue'!$AZ$5:$AZ$410,$B373,'Grid GenerationQueue'!$BA$5:$BA$410,$C373,'Grid GenerationQueue'!$BH$5:$BH$410,"&lt;&gt;"&amp;"")+SUMIFS('Grid GenerationQueue'!AM$5:AM$410,'Grid GenerationQueue'!$AZ$5:$AZ$410,$B373,'Grid GenerationQueue'!$BA$5:$BA$410,$C373,'Grid GenerationQueue'!$BH$5:$BH$410,"",'Grid GenerationQueue'!$AC$5:$AC$410,1)</f>
        <v>0</v>
      </c>
      <c r="AK373">
        <f>SUMIFS('Grid GenerationQueue'!AN$5:AN$410,'Grid GenerationQueue'!$AZ$5:$AZ$410,$B373,'Grid GenerationQueue'!$BA$5:$BA$410,$C373,'Grid GenerationQueue'!$BH$5:$BH$410,"&lt;&gt;"&amp;"")+SUMIFS('Grid GenerationQueue'!AN$5:AN$410,'Grid GenerationQueue'!$AZ$5:$AZ$410,$B373,'Grid GenerationQueue'!$BA$5:$BA$410,$C373,'Grid GenerationQueue'!$BH$5:$BH$410,"",'Grid GenerationQueue'!$AC$5:$AC$410,1)</f>
        <v>0</v>
      </c>
      <c r="AL373">
        <f>SUMIFS('Grid GenerationQueue'!AO$5:AO$410,'Grid GenerationQueue'!$AZ$5:$AZ$410,$B373,'Grid GenerationQueue'!$BA$5:$BA$410,$C373,'Grid GenerationQueue'!$BH$5:$BH$410,"&lt;&gt;"&amp;"")+SUMIFS('Grid GenerationQueue'!AO$5:AO$410,'Grid GenerationQueue'!$AZ$5:$AZ$410,$B373,'Grid GenerationQueue'!$BA$5:$BA$410,$C373,'Grid GenerationQueue'!$BH$5:$BH$410,"",'Grid GenerationQueue'!$AC$5:$AC$410,1)</f>
        <v>0</v>
      </c>
      <c r="AM373">
        <f>SUMIFS('Grid GenerationQueue'!AP$5:AP$410,'Grid GenerationQueue'!$AZ$5:$AZ$410,$B373,'Grid GenerationQueue'!$BA$5:$BA$410,$C373,'Grid GenerationQueue'!$BH$5:$BH$410,"&lt;&gt;"&amp;"")+SUMIFS('Grid GenerationQueue'!AP$5:AP$410,'Grid GenerationQueue'!$AZ$5:$AZ$410,$B373,'Grid GenerationQueue'!$BA$5:$BA$410,$C373,'Grid GenerationQueue'!$BH$5:$BH$410,"",'Grid GenerationQueue'!$AC$5:$AC$410,1)</f>
        <v>0</v>
      </c>
      <c r="AN373">
        <f>SUMIFS('Grid GenerationQueue'!AQ$5:AQ$410,'Grid GenerationQueue'!$AZ$5:$AZ$410,$B373,'Grid GenerationQueue'!$BA$5:$BA$410,$C373,'Grid GenerationQueue'!$BH$5:$BH$410,"&lt;&gt;"&amp;"")+SUMIFS('Grid GenerationQueue'!AQ$5:AQ$410,'Grid GenerationQueue'!$AZ$5:$AZ$410,$B373,'Grid GenerationQueue'!$BA$5:$BA$410,$C373,'Grid GenerationQueue'!$BH$5:$BH$410,"",'Grid GenerationQueue'!$AC$5:$AC$410,1)</f>
        <v>0</v>
      </c>
      <c r="AO373">
        <f>SUMIFS('Grid GenerationQueue'!AR$5:AR$410,'Grid GenerationQueue'!$AZ$5:$AZ$410,$B373,'Grid GenerationQueue'!$BA$5:$BA$410,$C373,'Grid GenerationQueue'!$BH$5:$BH$410,"&lt;&gt;"&amp;"")+SUMIFS('Grid GenerationQueue'!AR$5:AR$410,'Grid GenerationQueue'!$AZ$5:$AZ$410,$B373,'Grid GenerationQueue'!$BA$5:$BA$410,$C373,'Grid GenerationQueue'!$BH$5:$BH$410,"",'Grid GenerationQueue'!$AC$5:$AC$410,1)</f>
        <v>0</v>
      </c>
      <c r="AQ373">
        <f>SUMIFS('Grid GenerationQueue'!AG$5:AG$410,'Grid GenerationQueue'!$AZ$5:$AZ$410,$B373,'Grid GenerationQueue'!$BA$5:$BA$410,$C373,'Grid GenerationQueue'!$BK$5:$BK$410,"&gt;0")</f>
        <v>0</v>
      </c>
      <c r="AR373">
        <f>SUMIFS('Grid GenerationQueue'!AH$5:AH$410,'Grid GenerationQueue'!$AZ$5:$AZ$410,$B373,'Grid GenerationQueue'!$BA$5:$BA$410,$C373,'Grid GenerationQueue'!$BK$5:$BK$410,"&gt;0")</f>
        <v>0</v>
      </c>
      <c r="AS373">
        <f>SUMIFS('Grid GenerationQueue'!AI$5:AI$410,'Grid GenerationQueue'!$AZ$5:$AZ$410,$B373,'Grid GenerationQueue'!$BA$5:$BA$410,$C373,'Grid GenerationQueue'!$BK$5:$BK$410,"&gt;0")</f>
        <v>0</v>
      </c>
      <c r="AT373">
        <f>SUMIFS('Grid GenerationQueue'!AJ$5:AJ$410,'Grid GenerationQueue'!$AZ$5:$AZ$410,$B373,'Grid GenerationQueue'!$BA$5:$BA$410,$C373,'Grid GenerationQueue'!$BK$5:$BK$410,"&gt;0")</f>
        <v>0</v>
      </c>
      <c r="AU373">
        <f>SUMIFS('Grid GenerationQueue'!AK$5:AK$410,'Grid GenerationQueue'!$AZ$5:$AZ$410,$B373,'Grid GenerationQueue'!$BA$5:$BA$410,$C373,'Grid GenerationQueue'!$BK$5:$BK$410,"&gt;0")</f>
        <v>0</v>
      </c>
      <c r="AV373">
        <f>SUMIFS('Grid GenerationQueue'!AL$5:AL$410,'Grid GenerationQueue'!$AZ$5:$AZ$410,$B373,'Grid GenerationQueue'!$BA$5:$BA$410,$C373,'Grid GenerationQueue'!$BK$5:$BK$410,"&gt;0")</f>
        <v>0</v>
      </c>
      <c r="AW373">
        <f>SUMIFS('Grid GenerationQueue'!AM$5:AM$410,'Grid GenerationQueue'!$AZ$5:$AZ$410,$B373,'Grid GenerationQueue'!$BA$5:$BA$410,$C373,'Grid GenerationQueue'!$BK$5:$BK$410,"&gt;0")</f>
        <v>0</v>
      </c>
      <c r="AX373">
        <f>SUMIFS('Grid GenerationQueue'!AN$5:AN$410,'Grid GenerationQueue'!$AZ$5:$AZ$410,$B373,'Grid GenerationQueue'!$BA$5:$BA$410,$C373,'Grid GenerationQueue'!$BK$5:$BK$410,"&gt;0")</f>
        <v>0</v>
      </c>
      <c r="AY373">
        <f>SUMIFS('Grid GenerationQueue'!AO$5:AO$410,'Grid GenerationQueue'!$AZ$5:$AZ$410,$B373,'Grid GenerationQueue'!$BA$5:$BA$410,$C373,'Grid GenerationQueue'!$BK$5:$BK$410,"&gt;0")</f>
        <v>0</v>
      </c>
      <c r="AZ373">
        <f>SUMIFS('Grid GenerationQueue'!AP$5:AP$410,'Grid GenerationQueue'!$AZ$5:$AZ$410,$B373,'Grid GenerationQueue'!$BA$5:$BA$410,$C373,'Grid GenerationQueue'!$BK$5:$BK$410,"&gt;0")</f>
        <v>0</v>
      </c>
      <c r="BA373">
        <f>SUMIFS('Grid GenerationQueue'!AQ$5:AQ$410,'Grid GenerationQueue'!$AZ$5:$AZ$410,$B373,'Grid GenerationQueue'!$BA$5:$BA$410,$C373,'Grid GenerationQueue'!$BK$5:$BK$410,"&gt;0")</f>
        <v>0</v>
      </c>
      <c r="BB373">
        <f>SUMIFS('Grid GenerationQueue'!AR$5:AR$410,'Grid GenerationQueue'!$AZ$5:$AZ$410,$B373,'Grid GenerationQueue'!$BA$5:$BA$410,$C373,'Grid GenerationQueue'!$BK$5:$BK$410,"&gt;0")</f>
        <v>0</v>
      </c>
      <c r="BD373">
        <f>SUMIFS('Grid GenerationQueue'!AG$5:AG$410,'Grid GenerationQueue'!$AZ$5:$AZ$410,$B373,'Grid GenerationQueue'!$BA$5:$BA$410,$C373,'Grid GenerationQueue'!$BD$5:$BD$410,"&lt;="&amp;$BE$3)</f>
        <v>0</v>
      </c>
      <c r="BE373">
        <f>SUMIFS('Grid GenerationQueue'!AH$5:AH$410,'Grid GenerationQueue'!$AZ$5:$AZ$410,$B373,'Grid GenerationQueue'!$BA$5:$BA$410,$C373,'Grid GenerationQueue'!$BD$5:$BD$410,"&lt;="&amp;$BE$3)</f>
        <v>0</v>
      </c>
      <c r="BF373">
        <f>SUMIFS('Grid GenerationQueue'!AI$5:AI$410,'Grid GenerationQueue'!$AZ$5:$AZ$410,$B373,'Grid GenerationQueue'!$BA$5:$BA$410,$C373,'Grid GenerationQueue'!$BD$5:$BD$410,"&lt;="&amp;$BE$3)</f>
        <v>0</v>
      </c>
      <c r="BG373">
        <f>SUMIFS('Grid GenerationQueue'!AJ$5:AJ$410,'Grid GenerationQueue'!$AZ$5:$AZ$410,$B373,'Grid GenerationQueue'!$BA$5:$BA$410,$C373,'Grid GenerationQueue'!$BD$5:$BD$410,"&lt;="&amp;$BE$3)</f>
        <v>0</v>
      </c>
      <c r="BH373">
        <f>SUMIFS('Grid GenerationQueue'!AK$5:AK$410,'Grid GenerationQueue'!$AZ$5:$AZ$410,$B373,'Grid GenerationQueue'!$BA$5:$BA$410,$C373,'Grid GenerationQueue'!$BD$5:$BD$410,"&lt;="&amp;$BE$3)</f>
        <v>0</v>
      </c>
      <c r="BI373">
        <f>SUMIFS('Grid GenerationQueue'!AL$5:AL$410,'Grid GenerationQueue'!$AZ$5:$AZ$410,$B373,'Grid GenerationQueue'!$BA$5:$BA$410,$C373,'Grid GenerationQueue'!$BD$5:$BD$410,"&lt;="&amp;$BE$3)</f>
        <v>0</v>
      </c>
      <c r="BJ373">
        <f>SUMIFS('Grid GenerationQueue'!AM$5:AM$410,'Grid GenerationQueue'!$AZ$5:$AZ$410,$B373,'Grid GenerationQueue'!$BA$5:$BA$410,$C373,'Grid GenerationQueue'!$BD$5:$BD$410,"&lt;="&amp;$BE$3)</f>
        <v>0</v>
      </c>
      <c r="BK373">
        <f>SUMIFS('Grid GenerationQueue'!AN$5:AN$410,'Grid GenerationQueue'!$AZ$5:$AZ$410,$B373,'Grid GenerationQueue'!$BA$5:$BA$410,$C373,'Grid GenerationQueue'!$BD$5:$BD$410,"&lt;="&amp;$BE$3)</f>
        <v>0</v>
      </c>
      <c r="BL373">
        <f>SUMIFS('Grid GenerationQueue'!AO$5:AO$410,'Grid GenerationQueue'!$AZ$5:$AZ$410,$B373,'Grid GenerationQueue'!$BA$5:$BA$410,$C373,'Grid GenerationQueue'!$BD$5:$BD$410,"&lt;="&amp;$BE$3)</f>
        <v>0</v>
      </c>
      <c r="BM373">
        <f>SUMIFS('Grid GenerationQueue'!AP$5:AP$410,'Grid GenerationQueue'!$AZ$5:$AZ$410,$B373,'Grid GenerationQueue'!$BA$5:$BA$410,$C373,'Grid GenerationQueue'!$BD$5:$BD$410,"&lt;="&amp;$BE$3)</f>
        <v>0</v>
      </c>
      <c r="BN373">
        <f>SUMIFS('Grid GenerationQueue'!AQ$5:AQ$410,'Grid GenerationQueue'!$AZ$5:$AZ$410,$B373,'Grid GenerationQueue'!$BA$5:$BA$410,$C373,'Grid GenerationQueue'!$BD$5:$BD$410,"&lt;="&amp;$BE$3)</f>
        <v>0</v>
      </c>
      <c r="BO373">
        <f>SUMIFS('Grid GenerationQueue'!AR$5:AR$410,'Grid GenerationQueue'!$AZ$5:$AZ$410,$B373,'Grid GenerationQueue'!$BA$5:$BA$410,$C373,'Grid GenerationQueue'!$BD$5:$BD$410,"&lt;="&amp;$BE$3)</f>
        <v>0</v>
      </c>
      <c r="BQ373">
        <f>SUMIFS('Grid GenerationQueue'!AG$5:AG$410,'Grid GenerationQueue'!$AZ$5:$AZ$410,$B373,'Grid GenerationQueue'!$BA$5:$BA$410,$C373,'Grid GenerationQueue'!$BJ$5:$BJ$410,"Executed",'Grid GenerationQueue'!$BD$5:$BD$410,"&lt;="&amp;$BE$3)</f>
        <v>0</v>
      </c>
      <c r="BR373">
        <f>SUMIFS('Grid GenerationQueue'!AH$5:AH$410,'Grid GenerationQueue'!$AZ$5:$AZ$410,$B373,'Grid GenerationQueue'!$BA$5:$BA$410,$C373,'Grid GenerationQueue'!$BJ$5:$BJ$410,"Executed",'Grid GenerationQueue'!$BD$5:$BD$410,"&lt;="&amp;$BE$3)</f>
        <v>0</v>
      </c>
      <c r="BS373">
        <f>SUMIFS('Grid GenerationQueue'!AI$5:AI$410,'Grid GenerationQueue'!$AZ$5:$AZ$410,$B373,'Grid GenerationQueue'!$BA$5:$BA$410,$C373,'Grid GenerationQueue'!$BJ$5:$BJ$410,"Executed",'Grid GenerationQueue'!$BD$5:$BD$410,"&lt;="&amp;$BE$3)</f>
        <v>0</v>
      </c>
      <c r="BT373">
        <f>SUMIFS('Grid GenerationQueue'!AJ$5:AJ$410,'Grid GenerationQueue'!$AZ$5:$AZ$410,$B373,'Grid GenerationQueue'!$BA$5:$BA$410,$C373,'Grid GenerationQueue'!$BJ$5:$BJ$410,"Executed",'Grid GenerationQueue'!$BD$5:$BD$410,"&lt;="&amp;$BE$3)</f>
        <v>0</v>
      </c>
      <c r="BU373">
        <f>SUMIFS('Grid GenerationQueue'!AK$5:AK$410,'Grid GenerationQueue'!$AZ$5:$AZ$410,$B373,'Grid GenerationQueue'!$BA$5:$BA$410,$C373,'Grid GenerationQueue'!$BJ$5:$BJ$410,"Executed",'Grid GenerationQueue'!$BD$5:$BD$410,"&lt;="&amp;$BE$3)</f>
        <v>0</v>
      </c>
      <c r="BV373">
        <f>SUMIFS('Grid GenerationQueue'!AL$5:AL$410,'Grid GenerationQueue'!$AZ$5:$AZ$410,$B373,'Grid GenerationQueue'!$BA$5:$BA$410,$C373,'Grid GenerationQueue'!$BJ$5:$BJ$410,"Executed",'Grid GenerationQueue'!$BD$5:$BD$410,"&lt;="&amp;$BE$3)</f>
        <v>0</v>
      </c>
      <c r="BW373">
        <f>SUMIFS('Grid GenerationQueue'!AM$5:AM$410,'Grid GenerationQueue'!$AZ$5:$AZ$410,$B373,'Grid GenerationQueue'!$BA$5:$BA$410,$C373,'Grid GenerationQueue'!$BJ$5:$BJ$410,"Executed",'Grid GenerationQueue'!$BD$5:$BD$410,"&lt;="&amp;$BE$3)</f>
        <v>0</v>
      </c>
      <c r="BX373">
        <f>SUMIFS('Grid GenerationQueue'!AN$5:AN$410,'Grid GenerationQueue'!$AZ$5:$AZ$410,$B373,'Grid GenerationQueue'!$BA$5:$BA$410,$C373,'Grid GenerationQueue'!$BJ$5:$BJ$410,"Executed",'Grid GenerationQueue'!$BD$5:$BD$410,"&lt;="&amp;$BE$3)</f>
        <v>0</v>
      </c>
      <c r="BY373">
        <f>SUMIFS('Grid GenerationQueue'!AO$5:AO$410,'Grid GenerationQueue'!$AZ$5:$AZ$410,$B373,'Grid GenerationQueue'!$BA$5:$BA$410,$C373,'Grid GenerationQueue'!$BJ$5:$BJ$410,"Executed",'Grid GenerationQueue'!$BD$5:$BD$410,"&lt;="&amp;$BE$3)</f>
        <v>0</v>
      </c>
      <c r="BZ373">
        <f>SUMIFS('Grid GenerationQueue'!AP$5:AP$410,'Grid GenerationQueue'!$AZ$5:$AZ$410,$B373,'Grid GenerationQueue'!$BA$5:$BA$410,$C373,'Grid GenerationQueue'!$BJ$5:$BJ$410,"Executed",'Grid GenerationQueue'!$BD$5:$BD$410,"&lt;="&amp;$BE$3)</f>
        <v>0</v>
      </c>
      <c r="CA373">
        <f>SUMIFS('Grid GenerationQueue'!AQ$5:AQ$410,'Grid GenerationQueue'!$AZ$5:$AZ$410,$B373,'Grid GenerationQueue'!$BA$5:$BA$410,$C373,'Grid GenerationQueue'!$BJ$5:$BJ$410,"Executed",'Grid GenerationQueue'!$BD$5:$BD$410,"&lt;="&amp;$BE$3)</f>
        <v>0</v>
      </c>
      <c r="CB373">
        <f>SUMIFS('Grid GenerationQueue'!AR$5:AR$410,'Grid GenerationQueue'!$AZ$5:$AZ$410,$B373,'Grid GenerationQueue'!$BA$5:$BA$410,$C373,'Grid GenerationQueue'!$BJ$5:$BJ$410,"Executed",'Grid GenerationQueue'!$BD$5:$BD$410,"&lt;="&amp;$BE$3)</f>
        <v>0</v>
      </c>
      <c r="CD373">
        <f>SUMIFS('Grid GenerationQueue'!AG$5:AG$410,'Grid GenerationQueue'!$AZ$5:$AZ$410,$B373,'Grid GenerationQueue'!$BA$5:$BA$410,$C373,'Grid GenerationQueue'!$BH$5:$BH$410,"&lt;&gt;"&amp;"",'Grid GenerationQueue'!$BD$5:$BD$410,"&lt;="&amp;$BE$3)</f>
        <v>0</v>
      </c>
      <c r="CE373">
        <f>SUMIFS('Grid GenerationQueue'!AH$5:AH$410,'Grid GenerationQueue'!$AZ$5:$AZ$410,$B373,'Grid GenerationQueue'!$BA$5:$BA$410,$C373,'Grid GenerationQueue'!$BH$5:$BH$410,"&lt;&gt;"&amp;"",'Grid GenerationQueue'!$BD$5:$BD$410,"&lt;="&amp;$BE$3)</f>
        <v>0</v>
      </c>
      <c r="CF373">
        <f>SUMIFS('Grid GenerationQueue'!AI$5:AI$410,'Grid GenerationQueue'!$AZ$5:$AZ$410,$B373,'Grid GenerationQueue'!$BA$5:$BA$410,$C373,'Grid GenerationQueue'!$BH$5:$BH$410,"&lt;&gt;"&amp;"",'Grid GenerationQueue'!$BD$5:$BD$410,"&lt;="&amp;$BE$3)</f>
        <v>0</v>
      </c>
      <c r="CG373">
        <f>SUMIFS('Grid GenerationQueue'!AJ$5:AJ$410,'Grid GenerationQueue'!$AZ$5:$AZ$410,$B373,'Grid GenerationQueue'!$BA$5:$BA$410,$C373,'Grid GenerationQueue'!$BH$5:$BH$410,"&lt;&gt;"&amp;"",'Grid GenerationQueue'!$BD$5:$BD$410,"&lt;="&amp;$BE$3)</f>
        <v>0</v>
      </c>
      <c r="CH373">
        <f>SUMIFS('Grid GenerationQueue'!AK$5:AK$410,'Grid GenerationQueue'!$AZ$5:$AZ$410,$B373,'Grid GenerationQueue'!$BA$5:$BA$410,$C373,'Grid GenerationQueue'!$BH$5:$BH$410,"&lt;&gt;"&amp;"",'Grid GenerationQueue'!$BD$5:$BD$410,"&lt;="&amp;$BE$3)</f>
        <v>0</v>
      </c>
      <c r="CI373">
        <f>SUMIFS('Grid GenerationQueue'!AL$5:AL$410,'Grid GenerationQueue'!$AZ$5:$AZ$410,$B373,'Grid GenerationQueue'!$BA$5:$BA$410,$C373,'Grid GenerationQueue'!$BH$5:$BH$410,"&lt;&gt;"&amp;"",'Grid GenerationQueue'!$BD$5:$BD$410,"&lt;="&amp;$BE$3)</f>
        <v>0</v>
      </c>
      <c r="CJ373">
        <f>SUMIFS('Grid GenerationQueue'!AM$5:AM$410,'Grid GenerationQueue'!$AZ$5:$AZ$410,$B373,'Grid GenerationQueue'!$BA$5:$BA$410,$C373,'Grid GenerationQueue'!$BH$5:$BH$410,"&lt;&gt;"&amp;"",'Grid GenerationQueue'!$BD$5:$BD$410,"&lt;="&amp;$BE$3)</f>
        <v>0</v>
      </c>
      <c r="CK373">
        <f>SUMIFS('Grid GenerationQueue'!AN$5:AN$410,'Grid GenerationQueue'!$AZ$5:$AZ$410,$B373,'Grid GenerationQueue'!$BA$5:$BA$410,$C373,'Grid GenerationQueue'!$BH$5:$BH$410,"&lt;&gt;"&amp;"",'Grid GenerationQueue'!$BD$5:$BD$410,"&lt;="&amp;$BE$3)</f>
        <v>0</v>
      </c>
      <c r="CL373">
        <f>SUMIFS('Grid GenerationQueue'!AO$5:AO$410,'Grid GenerationQueue'!$AZ$5:$AZ$410,$B373,'Grid GenerationQueue'!$BA$5:$BA$410,$C373,'Grid GenerationQueue'!$BH$5:$BH$410,"&lt;&gt;"&amp;"",'Grid GenerationQueue'!$BD$5:$BD$410,"&lt;="&amp;$BE$3)</f>
        <v>0</v>
      </c>
      <c r="CM373">
        <f>SUMIFS('Grid GenerationQueue'!AP$5:AP$410,'Grid GenerationQueue'!$AZ$5:$AZ$410,$B373,'Grid GenerationQueue'!$BA$5:$BA$410,$C373,'Grid GenerationQueue'!$BH$5:$BH$410,"&lt;&gt;"&amp;"",'Grid GenerationQueue'!$BD$5:$BD$410,"&lt;="&amp;$BE$3)</f>
        <v>0</v>
      </c>
      <c r="CN373">
        <f>SUMIFS('Grid GenerationQueue'!AQ$5:AQ$410,'Grid GenerationQueue'!$AZ$5:$AZ$410,$B373,'Grid GenerationQueue'!$BA$5:$BA$410,$C373,'Grid GenerationQueue'!$BH$5:$BH$410,"&lt;&gt;"&amp;"",'Grid GenerationQueue'!$BD$5:$BD$410,"&lt;="&amp;$BE$3)</f>
        <v>0</v>
      </c>
      <c r="CO373">
        <f>SUMIFS('Grid GenerationQueue'!AR$5:AR$410,'Grid GenerationQueue'!$AZ$5:$AZ$410,$B373,'Grid GenerationQueue'!$BA$5:$BA$410,$C373,'Grid GenerationQueue'!$BH$5:$BH$410,"&lt;&gt;"&amp;"",'Grid GenerationQueue'!$BD$5:$BD$410,"&lt;="&amp;$BE$3)</f>
        <v>0</v>
      </c>
      <c r="CQ373">
        <f>SUMIFS('Grid GenerationQueue'!AG$5:AG$410,'Grid GenerationQueue'!$AZ$5:$AZ$410,$B373,'Grid GenerationQueue'!$BA$5:$BA$410,$C373,'Grid GenerationQueue'!$BK$5:$BK$410,"&gt;0",'Grid GenerationQueue'!$BD$5:$BD$410,"&lt;="&amp;$BE$3)</f>
        <v>0</v>
      </c>
      <c r="CR373">
        <f>SUMIFS('Grid GenerationQueue'!AH$5:AH$410,'Grid GenerationQueue'!$AZ$5:$AZ$410,$B373,'Grid GenerationQueue'!$BA$5:$BA$410,$C373,'Grid GenerationQueue'!$BK$5:$BK$410,"&gt;0",'Grid GenerationQueue'!$BD$5:$BD$410,"&lt;="&amp;$BE$3)</f>
        <v>0</v>
      </c>
      <c r="CS373">
        <f>SUMIFS('Grid GenerationQueue'!AI$5:AI$410,'Grid GenerationQueue'!$AZ$5:$AZ$410,$B373,'Grid GenerationQueue'!$BA$5:$BA$410,$C373,'Grid GenerationQueue'!$BK$5:$BK$410,"&gt;0",'Grid GenerationQueue'!$BD$5:$BD$410,"&lt;="&amp;$BE$3)</f>
        <v>0</v>
      </c>
      <c r="CT373">
        <f>SUMIFS('Grid GenerationQueue'!AJ$5:AJ$410,'Grid GenerationQueue'!$AZ$5:$AZ$410,$B373,'Grid GenerationQueue'!$BA$5:$BA$410,$C373,'Grid GenerationQueue'!$BK$5:$BK$410,"&gt;0",'Grid GenerationQueue'!$BD$5:$BD$410,"&lt;="&amp;$BE$3)</f>
        <v>0</v>
      </c>
      <c r="CU373">
        <f>SUMIFS('Grid GenerationQueue'!AK$5:AK$410,'Grid GenerationQueue'!$AZ$5:$AZ$410,$B373,'Grid GenerationQueue'!$BA$5:$BA$410,$C373,'Grid GenerationQueue'!$BK$5:$BK$410,"&gt;0",'Grid GenerationQueue'!$BD$5:$BD$410,"&lt;="&amp;$BE$3)</f>
        <v>0</v>
      </c>
      <c r="CV373">
        <f>SUMIFS('Grid GenerationQueue'!AL$5:AL$410,'Grid GenerationQueue'!$AZ$5:$AZ$410,$B373,'Grid GenerationQueue'!$BA$5:$BA$410,$C373,'Grid GenerationQueue'!$BK$5:$BK$410,"&gt;0",'Grid GenerationQueue'!$BD$5:$BD$410,"&lt;="&amp;$BE$3)</f>
        <v>0</v>
      </c>
      <c r="CW373">
        <f>SUMIFS('Grid GenerationQueue'!AM$5:AM$410,'Grid GenerationQueue'!$AZ$5:$AZ$410,$B373,'Grid GenerationQueue'!$BA$5:$BA$410,$C373,'Grid GenerationQueue'!$BK$5:$BK$410,"&gt;0",'Grid GenerationQueue'!$BD$5:$BD$410,"&lt;="&amp;$BE$3)</f>
        <v>0</v>
      </c>
      <c r="CX373">
        <f>SUMIFS('Grid GenerationQueue'!AN$5:AN$410,'Grid GenerationQueue'!$AZ$5:$AZ$410,$B373,'Grid GenerationQueue'!$BA$5:$BA$410,$C373,'Grid GenerationQueue'!$BK$5:$BK$410,"&gt;0",'Grid GenerationQueue'!$BD$5:$BD$410,"&lt;="&amp;$BE$3)</f>
        <v>0</v>
      </c>
      <c r="CY373">
        <f>SUMIFS('Grid GenerationQueue'!AO$5:AO$410,'Grid GenerationQueue'!$AZ$5:$AZ$410,$B373,'Grid GenerationQueue'!$BA$5:$BA$410,$C373,'Grid GenerationQueue'!$BK$5:$BK$410,"&gt;0",'Grid GenerationQueue'!$BD$5:$BD$410,"&lt;="&amp;$BE$3)</f>
        <v>0</v>
      </c>
      <c r="CZ373">
        <f>SUMIFS('Grid GenerationQueue'!AP$5:AP$410,'Grid GenerationQueue'!$AZ$5:$AZ$410,$B373,'Grid GenerationQueue'!$BA$5:$BA$410,$C373,'Grid GenerationQueue'!$BK$5:$BK$410,"&gt;0",'Grid GenerationQueue'!$BD$5:$BD$410,"&lt;="&amp;$BE$3)</f>
        <v>0</v>
      </c>
      <c r="DA373">
        <f>SUMIFS('Grid GenerationQueue'!AQ$5:AQ$410,'Grid GenerationQueue'!$AZ$5:$AZ$410,$B373,'Grid GenerationQueue'!$BA$5:$BA$410,$C373,'Grid GenerationQueue'!$BK$5:$BK$410,"&gt;0",'Grid GenerationQueue'!$BD$5:$BD$410,"&lt;="&amp;$BE$3)</f>
        <v>0</v>
      </c>
      <c r="DB373">
        <f>SUMIFS('Grid GenerationQueue'!AR$5:AR$410,'Grid GenerationQueue'!$AZ$5:$AZ$410,$B373,'Grid GenerationQueue'!$BA$5:$BA$410,$C373,'Grid GenerationQueue'!$BK$5:$BK$410,"&gt;0",'Grid GenerationQueue'!$BD$5:$BD$410,"&lt;="&amp;$BE$3)</f>
        <v>0</v>
      </c>
    </row>
    <row r="374" spans="1:106" x14ac:dyDescent="0.35">
      <c r="A374" t="s">
        <v>4745</v>
      </c>
      <c r="B374" t="s">
        <v>4936</v>
      </c>
      <c r="C374">
        <v>115</v>
      </c>
      <c r="D374">
        <f>SUMIFS('Grid GenerationQueue'!AG$5:AG$410,'Grid GenerationQueue'!$AZ$5:$AZ$410,$B374,'Grid GenerationQueue'!$BA$5:$BA$410,$C374)</f>
        <v>0</v>
      </c>
      <c r="E374">
        <f>SUMIFS('Grid GenerationQueue'!AH$5:AH$410,'Grid GenerationQueue'!$AZ$5:$AZ$410,$B374,'Grid GenerationQueue'!$BA$5:$BA$410,$C374)</f>
        <v>0</v>
      </c>
      <c r="F374">
        <f>SUMIFS('Grid GenerationQueue'!AI$5:AI$410,'Grid GenerationQueue'!$AZ$5:$AZ$410,$B374,'Grid GenerationQueue'!$BA$5:$BA$410,$C374)</f>
        <v>0</v>
      </c>
      <c r="G374">
        <f>SUMIFS('Grid GenerationQueue'!AJ$5:AJ$410,'Grid GenerationQueue'!$AZ$5:$AZ$410,$B374,'Grid GenerationQueue'!$BA$5:$BA$410,$C374)</f>
        <v>0</v>
      </c>
      <c r="H374">
        <f>SUMIFS('Grid GenerationQueue'!AK$5:AK$410,'Grid GenerationQueue'!$AZ$5:$AZ$410,$B374,'Grid GenerationQueue'!$BA$5:$BA$410,$C374)</f>
        <v>0</v>
      </c>
      <c r="I374">
        <f>SUMIFS('Grid GenerationQueue'!AL$5:AL$410,'Grid GenerationQueue'!$AZ$5:$AZ$410,$B374,'Grid GenerationQueue'!$BA$5:$BA$410,$C374)</f>
        <v>0</v>
      </c>
      <c r="J374">
        <f>SUMIFS('Grid GenerationQueue'!AM$5:AM$410,'Grid GenerationQueue'!$AZ$5:$AZ$410,$B374,'Grid GenerationQueue'!$BA$5:$BA$410,$C374)</f>
        <v>0</v>
      </c>
      <c r="K374">
        <f>SUMIFS('Grid GenerationQueue'!AN$5:AN$410,'Grid GenerationQueue'!$AZ$5:$AZ$410,$B374,'Grid GenerationQueue'!$BA$5:$BA$410,$C374)</f>
        <v>0</v>
      </c>
      <c r="L374">
        <f>SUMIFS('Grid GenerationQueue'!AO$5:AO$410,'Grid GenerationQueue'!$AZ$5:$AZ$410,$B374,'Grid GenerationQueue'!$BA$5:$BA$410,$C374)</f>
        <v>0</v>
      </c>
      <c r="M374">
        <f>SUMIFS('Grid GenerationQueue'!AP$5:AP$410,'Grid GenerationQueue'!$AZ$5:$AZ$410,$B374,'Grid GenerationQueue'!$BA$5:$BA$410,$C374)</f>
        <v>0</v>
      </c>
      <c r="N374">
        <f>SUMIFS('Grid GenerationQueue'!AQ$5:AQ$410,'Grid GenerationQueue'!$AZ$5:$AZ$410,$B374,'Grid GenerationQueue'!$BA$5:$BA$410,$C374)</f>
        <v>0</v>
      </c>
      <c r="O374">
        <f>SUMIFS('Grid GenerationQueue'!AR$5:AR$410,'Grid GenerationQueue'!$AZ$5:$AZ$410,$B374,'Grid GenerationQueue'!$BA$5:$BA$410,$C374)</f>
        <v>0</v>
      </c>
      <c r="Q374">
        <f>SUMIFS('Grid GenerationQueue'!AG$5:AG$410,'Grid GenerationQueue'!$AZ$5:$AZ$410,$B374,'Grid GenerationQueue'!$BA$5:$BA$410,$C374,'Grid GenerationQueue'!$BJ$5:$BJ$410,"Executed")</f>
        <v>0</v>
      </c>
      <c r="R374">
        <f>SUMIFS('Grid GenerationQueue'!AH$5:AH$410,'Grid GenerationQueue'!$AZ$5:$AZ$410,$B374,'Grid GenerationQueue'!$BA$5:$BA$410,$C374,'Grid GenerationQueue'!$BJ$5:$BJ$410,"Executed")</f>
        <v>0</v>
      </c>
      <c r="S374">
        <f>SUMIFS('Grid GenerationQueue'!AI$5:AI$410,'Grid GenerationQueue'!$AZ$5:$AZ$410,$B374,'Grid GenerationQueue'!$BA$5:$BA$410,$C374,'Grid GenerationQueue'!$BJ$5:$BJ$410,"Executed")</f>
        <v>0</v>
      </c>
      <c r="T374">
        <f>SUMIFS('Grid GenerationQueue'!AJ$5:AJ$410,'Grid GenerationQueue'!$AZ$5:$AZ$410,$B374,'Grid GenerationQueue'!$BA$5:$BA$410,$C374,'Grid GenerationQueue'!$BJ$5:$BJ$410,"Executed")</f>
        <v>0</v>
      </c>
      <c r="U374">
        <f>SUMIFS('Grid GenerationQueue'!AK$5:AK$410,'Grid GenerationQueue'!$AZ$5:$AZ$410,$B374,'Grid GenerationQueue'!$BA$5:$BA$410,$C374,'Grid GenerationQueue'!$BJ$5:$BJ$410,"Executed")</f>
        <v>0</v>
      </c>
      <c r="V374">
        <f>SUMIFS('Grid GenerationQueue'!AL$5:AL$410,'Grid GenerationQueue'!$AZ$5:$AZ$410,$B374,'Grid GenerationQueue'!$BA$5:$BA$410,$C374,'Grid GenerationQueue'!$BJ$5:$BJ$410,"Executed")</f>
        <v>0</v>
      </c>
      <c r="W374">
        <f>SUMIFS('Grid GenerationQueue'!AM$5:AM$410,'Grid GenerationQueue'!$AZ$5:$AZ$410,$B374,'Grid GenerationQueue'!$BA$5:$BA$410,$C374,'Grid GenerationQueue'!$BJ$5:$BJ$410,"Executed")</f>
        <v>0</v>
      </c>
      <c r="X374">
        <f>SUMIFS('Grid GenerationQueue'!AN$5:AN$410,'Grid GenerationQueue'!$AZ$5:$AZ$410,$B374,'Grid GenerationQueue'!$BA$5:$BA$410,$C374,'Grid GenerationQueue'!$BJ$5:$BJ$410,"Executed")</f>
        <v>0</v>
      </c>
      <c r="Y374">
        <f>SUMIFS('Grid GenerationQueue'!AO$5:AO$410,'Grid GenerationQueue'!$AZ$5:$AZ$410,$B374,'Grid GenerationQueue'!$BA$5:$BA$410,$C374,'Grid GenerationQueue'!$BJ$5:$BJ$410,"Executed")</f>
        <v>0</v>
      </c>
      <c r="Z374">
        <f>SUMIFS('Grid GenerationQueue'!AP$5:AP$410,'Grid GenerationQueue'!$AZ$5:$AZ$410,$B374,'Grid GenerationQueue'!$BA$5:$BA$410,$C374,'Grid GenerationQueue'!$BJ$5:$BJ$410,"Executed")</f>
        <v>0</v>
      </c>
      <c r="AA374">
        <f>SUMIFS('Grid GenerationQueue'!AQ$5:AQ$410,'Grid GenerationQueue'!$AZ$5:$AZ$410,$B374,'Grid GenerationQueue'!$BA$5:$BA$410,$C374,'Grid GenerationQueue'!$BJ$5:$BJ$410,"Executed")</f>
        <v>0</v>
      </c>
      <c r="AB374">
        <f>SUMIFS('Grid GenerationQueue'!AR$5:AR$410,'Grid GenerationQueue'!$AZ$5:$AZ$410,$B374,'Grid GenerationQueue'!$BA$5:$BA$410,$C374,'Grid GenerationQueue'!$BJ$5:$BJ$410,"Executed")</f>
        <v>0</v>
      </c>
      <c r="AD374">
        <f>SUMIFS('Grid GenerationQueue'!AG$5:AG$410,'Grid GenerationQueue'!$AZ$5:$AZ$410,$B374,'Grid GenerationQueue'!$BA$5:$BA$410,$C374,'Grid GenerationQueue'!$BH$5:$BH$410,"&lt;&gt;"&amp;"")+SUMIFS('Grid GenerationQueue'!AG$5:AG$410,'Grid GenerationQueue'!$AZ$5:$AZ$410,$B374,'Grid GenerationQueue'!$BA$5:$BA$410,$C374,'Grid GenerationQueue'!$BH$5:$BH$410,"",'Grid GenerationQueue'!$AC$5:$AC$410,1)</f>
        <v>0</v>
      </c>
      <c r="AE374">
        <f>SUMIFS('Grid GenerationQueue'!AH$5:AH$410,'Grid GenerationQueue'!$AZ$5:$AZ$410,$B374,'Grid GenerationQueue'!$BA$5:$BA$410,$C374,'Grid GenerationQueue'!$BH$5:$BH$410,"&lt;&gt;"&amp;"")+SUMIFS('Grid GenerationQueue'!AH$5:AH$410,'Grid GenerationQueue'!$AZ$5:$AZ$410,$B374,'Grid GenerationQueue'!$BA$5:$BA$410,$C374,'Grid GenerationQueue'!$BH$5:$BH$410,"",'Grid GenerationQueue'!$AC$5:$AC$410,1)</f>
        <v>0</v>
      </c>
      <c r="AF374">
        <f>SUMIFS('Grid GenerationQueue'!AI$5:AI$410,'Grid GenerationQueue'!$AZ$5:$AZ$410,$B374,'Grid GenerationQueue'!$BA$5:$BA$410,$C374,'Grid GenerationQueue'!$BH$5:$BH$410,"&lt;&gt;"&amp;"")+SUMIFS('Grid GenerationQueue'!AI$5:AI$410,'Grid GenerationQueue'!$AZ$5:$AZ$410,$B374,'Grid GenerationQueue'!$BA$5:$BA$410,$C374,'Grid GenerationQueue'!$BH$5:$BH$410,"",'Grid GenerationQueue'!$AC$5:$AC$410,1)</f>
        <v>0</v>
      </c>
      <c r="AG374">
        <f>SUMIFS('Grid GenerationQueue'!AJ$5:AJ$410,'Grid GenerationQueue'!$AZ$5:$AZ$410,$B374,'Grid GenerationQueue'!$BA$5:$BA$410,$C374,'Grid GenerationQueue'!$BH$5:$BH$410,"&lt;&gt;"&amp;"")+SUMIFS('Grid GenerationQueue'!AJ$5:AJ$410,'Grid GenerationQueue'!$AZ$5:$AZ$410,$B374,'Grid GenerationQueue'!$BA$5:$BA$410,$C374,'Grid GenerationQueue'!$BH$5:$BH$410,"",'Grid GenerationQueue'!$AC$5:$AC$410,1)</f>
        <v>0</v>
      </c>
      <c r="AH374">
        <f>SUMIFS('Grid GenerationQueue'!AK$5:AK$410,'Grid GenerationQueue'!$AZ$5:$AZ$410,$B374,'Grid GenerationQueue'!$BA$5:$BA$410,$C374,'Grid GenerationQueue'!$BH$5:$BH$410,"&lt;&gt;"&amp;"")+SUMIFS('Grid GenerationQueue'!AK$5:AK$410,'Grid GenerationQueue'!$AZ$5:$AZ$410,$B374,'Grid GenerationQueue'!$BA$5:$BA$410,$C374,'Grid GenerationQueue'!$BH$5:$BH$410,"",'Grid GenerationQueue'!$AC$5:$AC$410,1)</f>
        <v>0</v>
      </c>
      <c r="AI374">
        <f>SUMIFS('Grid GenerationQueue'!AL$5:AL$410,'Grid GenerationQueue'!$AZ$5:$AZ$410,$B374,'Grid GenerationQueue'!$BA$5:$BA$410,$C374,'Grid GenerationQueue'!$BH$5:$BH$410,"&lt;&gt;"&amp;"")+SUMIFS('Grid GenerationQueue'!AL$5:AL$410,'Grid GenerationQueue'!$AZ$5:$AZ$410,$B374,'Grid GenerationQueue'!$BA$5:$BA$410,$C374,'Grid GenerationQueue'!$BH$5:$BH$410,"",'Grid GenerationQueue'!$AC$5:$AC$410,1)</f>
        <v>0</v>
      </c>
      <c r="AJ374">
        <f>SUMIFS('Grid GenerationQueue'!AM$5:AM$410,'Grid GenerationQueue'!$AZ$5:$AZ$410,$B374,'Grid GenerationQueue'!$BA$5:$BA$410,$C374,'Grid GenerationQueue'!$BH$5:$BH$410,"&lt;&gt;"&amp;"")+SUMIFS('Grid GenerationQueue'!AM$5:AM$410,'Grid GenerationQueue'!$AZ$5:$AZ$410,$B374,'Grid GenerationQueue'!$BA$5:$BA$410,$C374,'Grid GenerationQueue'!$BH$5:$BH$410,"",'Grid GenerationQueue'!$AC$5:$AC$410,1)</f>
        <v>0</v>
      </c>
      <c r="AK374">
        <f>SUMIFS('Grid GenerationQueue'!AN$5:AN$410,'Grid GenerationQueue'!$AZ$5:$AZ$410,$B374,'Grid GenerationQueue'!$BA$5:$BA$410,$C374,'Grid GenerationQueue'!$BH$5:$BH$410,"&lt;&gt;"&amp;"")+SUMIFS('Grid GenerationQueue'!AN$5:AN$410,'Grid GenerationQueue'!$AZ$5:$AZ$410,$B374,'Grid GenerationQueue'!$BA$5:$BA$410,$C374,'Grid GenerationQueue'!$BH$5:$BH$410,"",'Grid GenerationQueue'!$AC$5:$AC$410,1)</f>
        <v>0</v>
      </c>
      <c r="AL374">
        <f>SUMIFS('Grid GenerationQueue'!AO$5:AO$410,'Grid GenerationQueue'!$AZ$5:$AZ$410,$B374,'Grid GenerationQueue'!$BA$5:$BA$410,$C374,'Grid GenerationQueue'!$BH$5:$BH$410,"&lt;&gt;"&amp;"")+SUMIFS('Grid GenerationQueue'!AO$5:AO$410,'Grid GenerationQueue'!$AZ$5:$AZ$410,$B374,'Grid GenerationQueue'!$BA$5:$BA$410,$C374,'Grid GenerationQueue'!$BH$5:$BH$410,"",'Grid GenerationQueue'!$AC$5:$AC$410,1)</f>
        <v>0</v>
      </c>
      <c r="AM374">
        <f>SUMIFS('Grid GenerationQueue'!AP$5:AP$410,'Grid GenerationQueue'!$AZ$5:$AZ$410,$B374,'Grid GenerationQueue'!$BA$5:$BA$410,$C374,'Grid GenerationQueue'!$BH$5:$BH$410,"&lt;&gt;"&amp;"")+SUMIFS('Grid GenerationQueue'!AP$5:AP$410,'Grid GenerationQueue'!$AZ$5:$AZ$410,$B374,'Grid GenerationQueue'!$BA$5:$BA$410,$C374,'Grid GenerationQueue'!$BH$5:$BH$410,"",'Grid GenerationQueue'!$AC$5:$AC$410,1)</f>
        <v>0</v>
      </c>
      <c r="AN374">
        <f>SUMIFS('Grid GenerationQueue'!AQ$5:AQ$410,'Grid GenerationQueue'!$AZ$5:$AZ$410,$B374,'Grid GenerationQueue'!$BA$5:$BA$410,$C374,'Grid GenerationQueue'!$BH$5:$BH$410,"&lt;&gt;"&amp;"")+SUMIFS('Grid GenerationQueue'!AQ$5:AQ$410,'Grid GenerationQueue'!$AZ$5:$AZ$410,$B374,'Grid GenerationQueue'!$BA$5:$BA$410,$C374,'Grid GenerationQueue'!$BH$5:$BH$410,"",'Grid GenerationQueue'!$AC$5:$AC$410,1)</f>
        <v>0</v>
      </c>
      <c r="AO374">
        <f>SUMIFS('Grid GenerationQueue'!AR$5:AR$410,'Grid GenerationQueue'!$AZ$5:$AZ$410,$B374,'Grid GenerationQueue'!$BA$5:$BA$410,$C374,'Grid GenerationQueue'!$BH$5:$BH$410,"&lt;&gt;"&amp;"")+SUMIFS('Grid GenerationQueue'!AR$5:AR$410,'Grid GenerationQueue'!$AZ$5:$AZ$410,$B374,'Grid GenerationQueue'!$BA$5:$BA$410,$C374,'Grid GenerationQueue'!$BH$5:$BH$410,"",'Grid GenerationQueue'!$AC$5:$AC$410,1)</f>
        <v>0</v>
      </c>
      <c r="AQ374">
        <f>SUMIFS('Grid GenerationQueue'!AG$5:AG$410,'Grid GenerationQueue'!$AZ$5:$AZ$410,$B374,'Grid GenerationQueue'!$BA$5:$BA$410,$C374,'Grid GenerationQueue'!$BK$5:$BK$410,"&gt;0")</f>
        <v>0</v>
      </c>
      <c r="AR374">
        <f>SUMIFS('Grid GenerationQueue'!AH$5:AH$410,'Grid GenerationQueue'!$AZ$5:$AZ$410,$B374,'Grid GenerationQueue'!$BA$5:$BA$410,$C374,'Grid GenerationQueue'!$BK$5:$BK$410,"&gt;0")</f>
        <v>0</v>
      </c>
      <c r="AS374">
        <f>SUMIFS('Grid GenerationQueue'!AI$5:AI$410,'Grid GenerationQueue'!$AZ$5:$AZ$410,$B374,'Grid GenerationQueue'!$BA$5:$BA$410,$C374,'Grid GenerationQueue'!$BK$5:$BK$410,"&gt;0")</f>
        <v>0</v>
      </c>
      <c r="AT374">
        <f>SUMIFS('Grid GenerationQueue'!AJ$5:AJ$410,'Grid GenerationQueue'!$AZ$5:$AZ$410,$B374,'Grid GenerationQueue'!$BA$5:$BA$410,$C374,'Grid GenerationQueue'!$BK$5:$BK$410,"&gt;0")</f>
        <v>0</v>
      </c>
      <c r="AU374">
        <f>SUMIFS('Grid GenerationQueue'!AK$5:AK$410,'Grid GenerationQueue'!$AZ$5:$AZ$410,$B374,'Grid GenerationQueue'!$BA$5:$BA$410,$C374,'Grid GenerationQueue'!$BK$5:$BK$410,"&gt;0")</f>
        <v>0</v>
      </c>
      <c r="AV374">
        <f>SUMIFS('Grid GenerationQueue'!AL$5:AL$410,'Grid GenerationQueue'!$AZ$5:$AZ$410,$B374,'Grid GenerationQueue'!$BA$5:$BA$410,$C374,'Grid GenerationQueue'!$BK$5:$BK$410,"&gt;0")</f>
        <v>0</v>
      </c>
      <c r="AW374">
        <f>SUMIFS('Grid GenerationQueue'!AM$5:AM$410,'Grid GenerationQueue'!$AZ$5:$AZ$410,$B374,'Grid GenerationQueue'!$BA$5:$BA$410,$C374,'Grid GenerationQueue'!$BK$5:$BK$410,"&gt;0")</f>
        <v>0</v>
      </c>
      <c r="AX374">
        <f>SUMIFS('Grid GenerationQueue'!AN$5:AN$410,'Grid GenerationQueue'!$AZ$5:$AZ$410,$B374,'Grid GenerationQueue'!$BA$5:$BA$410,$C374,'Grid GenerationQueue'!$BK$5:$BK$410,"&gt;0")</f>
        <v>0</v>
      </c>
      <c r="AY374">
        <f>SUMIFS('Grid GenerationQueue'!AO$5:AO$410,'Grid GenerationQueue'!$AZ$5:$AZ$410,$B374,'Grid GenerationQueue'!$BA$5:$BA$410,$C374,'Grid GenerationQueue'!$BK$5:$BK$410,"&gt;0")</f>
        <v>0</v>
      </c>
      <c r="AZ374">
        <f>SUMIFS('Grid GenerationQueue'!AP$5:AP$410,'Grid GenerationQueue'!$AZ$5:$AZ$410,$B374,'Grid GenerationQueue'!$BA$5:$BA$410,$C374,'Grid GenerationQueue'!$BK$5:$BK$410,"&gt;0")</f>
        <v>0</v>
      </c>
      <c r="BA374">
        <f>SUMIFS('Grid GenerationQueue'!AQ$5:AQ$410,'Grid GenerationQueue'!$AZ$5:$AZ$410,$B374,'Grid GenerationQueue'!$BA$5:$BA$410,$C374,'Grid GenerationQueue'!$BK$5:$BK$410,"&gt;0")</f>
        <v>0</v>
      </c>
      <c r="BB374">
        <f>SUMIFS('Grid GenerationQueue'!AR$5:AR$410,'Grid GenerationQueue'!$AZ$5:$AZ$410,$B374,'Grid GenerationQueue'!$BA$5:$BA$410,$C374,'Grid GenerationQueue'!$BK$5:$BK$410,"&gt;0")</f>
        <v>0</v>
      </c>
      <c r="BD374">
        <f>SUMIFS('Grid GenerationQueue'!AG$5:AG$410,'Grid GenerationQueue'!$AZ$5:$AZ$410,$B374,'Grid GenerationQueue'!$BA$5:$BA$410,$C374,'Grid GenerationQueue'!$BD$5:$BD$410,"&lt;="&amp;$BE$3)</f>
        <v>0</v>
      </c>
      <c r="BE374">
        <f>SUMIFS('Grid GenerationQueue'!AH$5:AH$410,'Grid GenerationQueue'!$AZ$5:$AZ$410,$B374,'Grid GenerationQueue'!$BA$5:$BA$410,$C374,'Grid GenerationQueue'!$BD$5:$BD$410,"&lt;="&amp;$BE$3)</f>
        <v>0</v>
      </c>
      <c r="BF374">
        <f>SUMIFS('Grid GenerationQueue'!AI$5:AI$410,'Grid GenerationQueue'!$AZ$5:$AZ$410,$B374,'Grid GenerationQueue'!$BA$5:$BA$410,$C374,'Grid GenerationQueue'!$BD$5:$BD$410,"&lt;="&amp;$BE$3)</f>
        <v>0</v>
      </c>
      <c r="BG374">
        <f>SUMIFS('Grid GenerationQueue'!AJ$5:AJ$410,'Grid GenerationQueue'!$AZ$5:$AZ$410,$B374,'Grid GenerationQueue'!$BA$5:$BA$410,$C374,'Grid GenerationQueue'!$BD$5:$BD$410,"&lt;="&amp;$BE$3)</f>
        <v>0</v>
      </c>
      <c r="BH374">
        <f>SUMIFS('Grid GenerationQueue'!AK$5:AK$410,'Grid GenerationQueue'!$AZ$5:$AZ$410,$B374,'Grid GenerationQueue'!$BA$5:$BA$410,$C374,'Grid GenerationQueue'!$BD$5:$BD$410,"&lt;="&amp;$BE$3)</f>
        <v>0</v>
      </c>
      <c r="BI374">
        <f>SUMIFS('Grid GenerationQueue'!AL$5:AL$410,'Grid GenerationQueue'!$AZ$5:$AZ$410,$B374,'Grid GenerationQueue'!$BA$5:$BA$410,$C374,'Grid GenerationQueue'!$BD$5:$BD$410,"&lt;="&amp;$BE$3)</f>
        <v>0</v>
      </c>
      <c r="BJ374">
        <f>SUMIFS('Grid GenerationQueue'!AM$5:AM$410,'Grid GenerationQueue'!$AZ$5:$AZ$410,$B374,'Grid GenerationQueue'!$BA$5:$BA$410,$C374,'Grid GenerationQueue'!$BD$5:$BD$410,"&lt;="&amp;$BE$3)</f>
        <v>0</v>
      </c>
      <c r="BK374">
        <f>SUMIFS('Grid GenerationQueue'!AN$5:AN$410,'Grid GenerationQueue'!$AZ$5:$AZ$410,$B374,'Grid GenerationQueue'!$BA$5:$BA$410,$C374,'Grid GenerationQueue'!$BD$5:$BD$410,"&lt;="&amp;$BE$3)</f>
        <v>0</v>
      </c>
      <c r="BL374">
        <f>SUMIFS('Grid GenerationQueue'!AO$5:AO$410,'Grid GenerationQueue'!$AZ$5:$AZ$410,$B374,'Grid GenerationQueue'!$BA$5:$BA$410,$C374,'Grid GenerationQueue'!$BD$5:$BD$410,"&lt;="&amp;$BE$3)</f>
        <v>0</v>
      </c>
      <c r="BM374">
        <f>SUMIFS('Grid GenerationQueue'!AP$5:AP$410,'Grid GenerationQueue'!$AZ$5:$AZ$410,$B374,'Grid GenerationQueue'!$BA$5:$BA$410,$C374,'Grid GenerationQueue'!$BD$5:$BD$410,"&lt;="&amp;$BE$3)</f>
        <v>0</v>
      </c>
      <c r="BN374">
        <f>SUMIFS('Grid GenerationQueue'!AQ$5:AQ$410,'Grid GenerationQueue'!$AZ$5:$AZ$410,$B374,'Grid GenerationQueue'!$BA$5:$BA$410,$C374,'Grid GenerationQueue'!$BD$5:$BD$410,"&lt;="&amp;$BE$3)</f>
        <v>0</v>
      </c>
      <c r="BO374">
        <f>SUMIFS('Grid GenerationQueue'!AR$5:AR$410,'Grid GenerationQueue'!$AZ$5:$AZ$410,$B374,'Grid GenerationQueue'!$BA$5:$BA$410,$C374,'Grid GenerationQueue'!$BD$5:$BD$410,"&lt;="&amp;$BE$3)</f>
        <v>0</v>
      </c>
      <c r="BQ374">
        <f>SUMIFS('Grid GenerationQueue'!AG$5:AG$410,'Grid GenerationQueue'!$AZ$5:$AZ$410,$B374,'Grid GenerationQueue'!$BA$5:$BA$410,$C374,'Grid GenerationQueue'!$BJ$5:$BJ$410,"Executed",'Grid GenerationQueue'!$BD$5:$BD$410,"&lt;="&amp;$BE$3)</f>
        <v>0</v>
      </c>
      <c r="BR374">
        <f>SUMIFS('Grid GenerationQueue'!AH$5:AH$410,'Grid GenerationQueue'!$AZ$5:$AZ$410,$B374,'Grid GenerationQueue'!$BA$5:$BA$410,$C374,'Grid GenerationQueue'!$BJ$5:$BJ$410,"Executed",'Grid GenerationQueue'!$BD$5:$BD$410,"&lt;="&amp;$BE$3)</f>
        <v>0</v>
      </c>
      <c r="BS374">
        <f>SUMIFS('Grid GenerationQueue'!AI$5:AI$410,'Grid GenerationQueue'!$AZ$5:$AZ$410,$B374,'Grid GenerationQueue'!$BA$5:$BA$410,$C374,'Grid GenerationQueue'!$BJ$5:$BJ$410,"Executed",'Grid GenerationQueue'!$BD$5:$BD$410,"&lt;="&amp;$BE$3)</f>
        <v>0</v>
      </c>
      <c r="BT374">
        <f>SUMIFS('Grid GenerationQueue'!AJ$5:AJ$410,'Grid GenerationQueue'!$AZ$5:$AZ$410,$B374,'Grid GenerationQueue'!$BA$5:$BA$410,$C374,'Grid GenerationQueue'!$BJ$5:$BJ$410,"Executed",'Grid GenerationQueue'!$BD$5:$BD$410,"&lt;="&amp;$BE$3)</f>
        <v>0</v>
      </c>
      <c r="BU374">
        <f>SUMIFS('Grid GenerationQueue'!AK$5:AK$410,'Grid GenerationQueue'!$AZ$5:$AZ$410,$B374,'Grid GenerationQueue'!$BA$5:$BA$410,$C374,'Grid GenerationQueue'!$BJ$5:$BJ$410,"Executed",'Grid GenerationQueue'!$BD$5:$BD$410,"&lt;="&amp;$BE$3)</f>
        <v>0</v>
      </c>
      <c r="BV374">
        <f>SUMIFS('Grid GenerationQueue'!AL$5:AL$410,'Grid GenerationQueue'!$AZ$5:$AZ$410,$B374,'Grid GenerationQueue'!$BA$5:$BA$410,$C374,'Grid GenerationQueue'!$BJ$5:$BJ$410,"Executed",'Grid GenerationQueue'!$BD$5:$BD$410,"&lt;="&amp;$BE$3)</f>
        <v>0</v>
      </c>
      <c r="BW374">
        <f>SUMIFS('Grid GenerationQueue'!AM$5:AM$410,'Grid GenerationQueue'!$AZ$5:$AZ$410,$B374,'Grid GenerationQueue'!$BA$5:$BA$410,$C374,'Grid GenerationQueue'!$BJ$5:$BJ$410,"Executed",'Grid GenerationQueue'!$BD$5:$BD$410,"&lt;="&amp;$BE$3)</f>
        <v>0</v>
      </c>
      <c r="BX374">
        <f>SUMIFS('Grid GenerationQueue'!AN$5:AN$410,'Grid GenerationQueue'!$AZ$5:$AZ$410,$B374,'Grid GenerationQueue'!$BA$5:$BA$410,$C374,'Grid GenerationQueue'!$BJ$5:$BJ$410,"Executed",'Grid GenerationQueue'!$BD$5:$BD$410,"&lt;="&amp;$BE$3)</f>
        <v>0</v>
      </c>
      <c r="BY374">
        <f>SUMIFS('Grid GenerationQueue'!AO$5:AO$410,'Grid GenerationQueue'!$AZ$5:$AZ$410,$B374,'Grid GenerationQueue'!$BA$5:$BA$410,$C374,'Grid GenerationQueue'!$BJ$5:$BJ$410,"Executed",'Grid GenerationQueue'!$BD$5:$BD$410,"&lt;="&amp;$BE$3)</f>
        <v>0</v>
      </c>
      <c r="BZ374">
        <f>SUMIFS('Grid GenerationQueue'!AP$5:AP$410,'Grid GenerationQueue'!$AZ$5:$AZ$410,$B374,'Grid GenerationQueue'!$BA$5:$BA$410,$C374,'Grid GenerationQueue'!$BJ$5:$BJ$410,"Executed",'Grid GenerationQueue'!$BD$5:$BD$410,"&lt;="&amp;$BE$3)</f>
        <v>0</v>
      </c>
      <c r="CA374">
        <f>SUMIFS('Grid GenerationQueue'!AQ$5:AQ$410,'Grid GenerationQueue'!$AZ$5:$AZ$410,$B374,'Grid GenerationQueue'!$BA$5:$BA$410,$C374,'Grid GenerationQueue'!$BJ$5:$BJ$410,"Executed",'Grid GenerationQueue'!$BD$5:$BD$410,"&lt;="&amp;$BE$3)</f>
        <v>0</v>
      </c>
      <c r="CB374">
        <f>SUMIFS('Grid GenerationQueue'!AR$5:AR$410,'Grid GenerationQueue'!$AZ$5:$AZ$410,$B374,'Grid GenerationQueue'!$BA$5:$BA$410,$C374,'Grid GenerationQueue'!$BJ$5:$BJ$410,"Executed",'Grid GenerationQueue'!$BD$5:$BD$410,"&lt;="&amp;$BE$3)</f>
        <v>0</v>
      </c>
      <c r="CD374">
        <f>SUMIFS('Grid GenerationQueue'!AG$5:AG$410,'Grid GenerationQueue'!$AZ$5:$AZ$410,$B374,'Grid GenerationQueue'!$BA$5:$BA$410,$C374,'Grid GenerationQueue'!$BH$5:$BH$410,"&lt;&gt;"&amp;"",'Grid GenerationQueue'!$BD$5:$BD$410,"&lt;="&amp;$BE$3)</f>
        <v>0</v>
      </c>
      <c r="CE374">
        <f>SUMIFS('Grid GenerationQueue'!AH$5:AH$410,'Grid GenerationQueue'!$AZ$5:$AZ$410,$B374,'Grid GenerationQueue'!$BA$5:$BA$410,$C374,'Grid GenerationQueue'!$BH$5:$BH$410,"&lt;&gt;"&amp;"",'Grid GenerationQueue'!$BD$5:$BD$410,"&lt;="&amp;$BE$3)</f>
        <v>0</v>
      </c>
      <c r="CF374">
        <f>SUMIFS('Grid GenerationQueue'!AI$5:AI$410,'Grid GenerationQueue'!$AZ$5:$AZ$410,$B374,'Grid GenerationQueue'!$BA$5:$BA$410,$C374,'Grid GenerationQueue'!$BH$5:$BH$410,"&lt;&gt;"&amp;"",'Grid GenerationQueue'!$BD$5:$BD$410,"&lt;="&amp;$BE$3)</f>
        <v>0</v>
      </c>
      <c r="CG374">
        <f>SUMIFS('Grid GenerationQueue'!AJ$5:AJ$410,'Grid GenerationQueue'!$AZ$5:$AZ$410,$B374,'Grid GenerationQueue'!$BA$5:$BA$410,$C374,'Grid GenerationQueue'!$BH$5:$BH$410,"&lt;&gt;"&amp;"",'Grid GenerationQueue'!$BD$5:$BD$410,"&lt;="&amp;$BE$3)</f>
        <v>0</v>
      </c>
      <c r="CH374">
        <f>SUMIFS('Grid GenerationQueue'!AK$5:AK$410,'Grid GenerationQueue'!$AZ$5:$AZ$410,$B374,'Grid GenerationQueue'!$BA$5:$BA$410,$C374,'Grid GenerationQueue'!$BH$5:$BH$410,"&lt;&gt;"&amp;"",'Grid GenerationQueue'!$BD$5:$BD$410,"&lt;="&amp;$BE$3)</f>
        <v>0</v>
      </c>
      <c r="CI374">
        <f>SUMIFS('Grid GenerationQueue'!AL$5:AL$410,'Grid GenerationQueue'!$AZ$5:$AZ$410,$B374,'Grid GenerationQueue'!$BA$5:$BA$410,$C374,'Grid GenerationQueue'!$BH$5:$BH$410,"&lt;&gt;"&amp;"",'Grid GenerationQueue'!$BD$5:$BD$410,"&lt;="&amp;$BE$3)</f>
        <v>0</v>
      </c>
      <c r="CJ374">
        <f>SUMIFS('Grid GenerationQueue'!AM$5:AM$410,'Grid GenerationQueue'!$AZ$5:$AZ$410,$B374,'Grid GenerationQueue'!$BA$5:$BA$410,$C374,'Grid GenerationQueue'!$BH$5:$BH$410,"&lt;&gt;"&amp;"",'Grid GenerationQueue'!$BD$5:$BD$410,"&lt;="&amp;$BE$3)</f>
        <v>0</v>
      </c>
      <c r="CK374">
        <f>SUMIFS('Grid GenerationQueue'!AN$5:AN$410,'Grid GenerationQueue'!$AZ$5:$AZ$410,$B374,'Grid GenerationQueue'!$BA$5:$BA$410,$C374,'Grid GenerationQueue'!$BH$5:$BH$410,"&lt;&gt;"&amp;"",'Grid GenerationQueue'!$BD$5:$BD$410,"&lt;="&amp;$BE$3)</f>
        <v>0</v>
      </c>
      <c r="CL374">
        <f>SUMIFS('Grid GenerationQueue'!AO$5:AO$410,'Grid GenerationQueue'!$AZ$5:$AZ$410,$B374,'Grid GenerationQueue'!$BA$5:$BA$410,$C374,'Grid GenerationQueue'!$BH$5:$BH$410,"&lt;&gt;"&amp;"",'Grid GenerationQueue'!$BD$5:$BD$410,"&lt;="&amp;$BE$3)</f>
        <v>0</v>
      </c>
      <c r="CM374">
        <f>SUMIFS('Grid GenerationQueue'!AP$5:AP$410,'Grid GenerationQueue'!$AZ$5:$AZ$410,$B374,'Grid GenerationQueue'!$BA$5:$BA$410,$C374,'Grid GenerationQueue'!$BH$5:$BH$410,"&lt;&gt;"&amp;"",'Grid GenerationQueue'!$BD$5:$BD$410,"&lt;="&amp;$BE$3)</f>
        <v>0</v>
      </c>
      <c r="CN374">
        <f>SUMIFS('Grid GenerationQueue'!AQ$5:AQ$410,'Grid GenerationQueue'!$AZ$5:$AZ$410,$B374,'Grid GenerationQueue'!$BA$5:$BA$410,$C374,'Grid GenerationQueue'!$BH$5:$BH$410,"&lt;&gt;"&amp;"",'Grid GenerationQueue'!$BD$5:$BD$410,"&lt;="&amp;$BE$3)</f>
        <v>0</v>
      </c>
      <c r="CO374">
        <f>SUMIFS('Grid GenerationQueue'!AR$5:AR$410,'Grid GenerationQueue'!$AZ$5:$AZ$410,$B374,'Grid GenerationQueue'!$BA$5:$BA$410,$C374,'Grid GenerationQueue'!$BH$5:$BH$410,"&lt;&gt;"&amp;"",'Grid GenerationQueue'!$BD$5:$BD$410,"&lt;="&amp;$BE$3)</f>
        <v>0</v>
      </c>
      <c r="CQ374">
        <f>SUMIFS('Grid GenerationQueue'!AG$5:AG$410,'Grid GenerationQueue'!$AZ$5:$AZ$410,$B374,'Grid GenerationQueue'!$BA$5:$BA$410,$C374,'Grid GenerationQueue'!$BK$5:$BK$410,"&gt;0",'Grid GenerationQueue'!$BD$5:$BD$410,"&lt;="&amp;$BE$3)</f>
        <v>0</v>
      </c>
      <c r="CR374">
        <f>SUMIFS('Grid GenerationQueue'!AH$5:AH$410,'Grid GenerationQueue'!$AZ$5:$AZ$410,$B374,'Grid GenerationQueue'!$BA$5:$BA$410,$C374,'Grid GenerationQueue'!$BK$5:$BK$410,"&gt;0",'Grid GenerationQueue'!$BD$5:$BD$410,"&lt;="&amp;$BE$3)</f>
        <v>0</v>
      </c>
      <c r="CS374">
        <f>SUMIFS('Grid GenerationQueue'!AI$5:AI$410,'Grid GenerationQueue'!$AZ$5:$AZ$410,$B374,'Grid GenerationQueue'!$BA$5:$BA$410,$C374,'Grid GenerationQueue'!$BK$5:$BK$410,"&gt;0",'Grid GenerationQueue'!$BD$5:$BD$410,"&lt;="&amp;$BE$3)</f>
        <v>0</v>
      </c>
      <c r="CT374">
        <f>SUMIFS('Grid GenerationQueue'!AJ$5:AJ$410,'Grid GenerationQueue'!$AZ$5:$AZ$410,$B374,'Grid GenerationQueue'!$BA$5:$BA$410,$C374,'Grid GenerationQueue'!$BK$5:$BK$410,"&gt;0",'Grid GenerationQueue'!$BD$5:$BD$410,"&lt;="&amp;$BE$3)</f>
        <v>0</v>
      </c>
      <c r="CU374">
        <f>SUMIFS('Grid GenerationQueue'!AK$5:AK$410,'Grid GenerationQueue'!$AZ$5:$AZ$410,$B374,'Grid GenerationQueue'!$BA$5:$BA$410,$C374,'Grid GenerationQueue'!$BK$5:$BK$410,"&gt;0",'Grid GenerationQueue'!$BD$5:$BD$410,"&lt;="&amp;$BE$3)</f>
        <v>0</v>
      </c>
      <c r="CV374">
        <f>SUMIFS('Grid GenerationQueue'!AL$5:AL$410,'Grid GenerationQueue'!$AZ$5:$AZ$410,$B374,'Grid GenerationQueue'!$BA$5:$BA$410,$C374,'Grid GenerationQueue'!$BK$5:$BK$410,"&gt;0",'Grid GenerationQueue'!$BD$5:$BD$410,"&lt;="&amp;$BE$3)</f>
        <v>0</v>
      </c>
      <c r="CW374">
        <f>SUMIFS('Grid GenerationQueue'!AM$5:AM$410,'Grid GenerationQueue'!$AZ$5:$AZ$410,$B374,'Grid GenerationQueue'!$BA$5:$BA$410,$C374,'Grid GenerationQueue'!$BK$5:$BK$410,"&gt;0",'Grid GenerationQueue'!$BD$5:$BD$410,"&lt;="&amp;$BE$3)</f>
        <v>0</v>
      </c>
      <c r="CX374">
        <f>SUMIFS('Grid GenerationQueue'!AN$5:AN$410,'Grid GenerationQueue'!$AZ$5:$AZ$410,$B374,'Grid GenerationQueue'!$BA$5:$BA$410,$C374,'Grid GenerationQueue'!$BK$5:$BK$410,"&gt;0",'Grid GenerationQueue'!$BD$5:$BD$410,"&lt;="&amp;$BE$3)</f>
        <v>0</v>
      </c>
      <c r="CY374">
        <f>SUMIFS('Grid GenerationQueue'!AO$5:AO$410,'Grid GenerationQueue'!$AZ$5:$AZ$410,$B374,'Grid GenerationQueue'!$BA$5:$BA$410,$C374,'Grid GenerationQueue'!$BK$5:$BK$410,"&gt;0",'Grid GenerationQueue'!$BD$5:$BD$410,"&lt;="&amp;$BE$3)</f>
        <v>0</v>
      </c>
      <c r="CZ374">
        <f>SUMIFS('Grid GenerationQueue'!AP$5:AP$410,'Grid GenerationQueue'!$AZ$5:$AZ$410,$B374,'Grid GenerationQueue'!$BA$5:$BA$410,$C374,'Grid GenerationQueue'!$BK$5:$BK$410,"&gt;0",'Grid GenerationQueue'!$BD$5:$BD$410,"&lt;="&amp;$BE$3)</f>
        <v>0</v>
      </c>
      <c r="DA374">
        <f>SUMIFS('Grid GenerationQueue'!AQ$5:AQ$410,'Grid GenerationQueue'!$AZ$5:$AZ$410,$B374,'Grid GenerationQueue'!$BA$5:$BA$410,$C374,'Grid GenerationQueue'!$BK$5:$BK$410,"&gt;0",'Grid GenerationQueue'!$BD$5:$BD$410,"&lt;="&amp;$BE$3)</f>
        <v>0</v>
      </c>
      <c r="DB374">
        <f>SUMIFS('Grid GenerationQueue'!AR$5:AR$410,'Grid GenerationQueue'!$AZ$5:$AZ$410,$B374,'Grid GenerationQueue'!$BA$5:$BA$410,$C374,'Grid GenerationQueue'!$BK$5:$BK$410,"&gt;0",'Grid GenerationQueue'!$BD$5:$BD$410,"&lt;="&amp;$BE$3)</f>
        <v>0</v>
      </c>
    </row>
    <row r="375" spans="1:106" x14ac:dyDescent="0.35">
      <c r="A375" t="s">
        <v>4745</v>
      </c>
      <c r="B375" t="s">
        <v>4936</v>
      </c>
      <c r="C375">
        <v>230</v>
      </c>
      <c r="D375">
        <f>SUMIFS('Grid GenerationQueue'!AG$5:AG$410,'Grid GenerationQueue'!$AZ$5:$AZ$410,$B375,'Grid GenerationQueue'!$BA$5:$BA$410,$C375)</f>
        <v>0</v>
      </c>
      <c r="E375">
        <f>SUMIFS('Grid GenerationQueue'!AH$5:AH$410,'Grid GenerationQueue'!$AZ$5:$AZ$410,$B375,'Grid GenerationQueue'!$BA$5:$BA$410,$C375)</f>
        <v>0</v>
      </c>
      <c r="F375">
        <f>SUMIFS('Grid GenerationQueue'!AI$5:AI$410,'Grid GenerationQueue'!$AZ$5:$AZ$410,$B375,'Grid GenerationQueue'!$BA$5:$BA$410,$C375)</f>
        <v>0</v>
      </c>
      <c r="G375">
        <f>SUMIFS('Grid GenerationQueue'!AJ$5:AJ$410,'Grid GenerationQueue'!$AZ$5:$AZ$410,$B375,'Grid GenerationQueue'!$BA$5:$BA$410,$C375)</f>
        <v>0</v>
      </c>
      <c r="H375">
        <f>SUMIFS('Grid GenerationQueue'!AK$5:AK$410,'Grid GenerationQueue'!$AZ$5:$AZ$410,$B375,'Grid GenerationQueue'!$BA$5:$BA$410,$C375)</f>
        <v>0</v>
      </c>
      <c r="I375">
        <f>SUMIFS('Grid GenerationQueue'!AL$5:AL$410,'Grid GenerationQueue'!$AZ$5:$AZ$410,$B375,'Grid GenerationQueue'!$BA$5:$BA$410,$C375)</f>
        <v>0</v>
      </c>
      <c r="J375">
        <f>SUMIFS('Grid GenerationQueue'!AM$5:AM$410,'Grid GenerationQueue'!$AZ$5:$AZ$410,$B375,'Grid GenerationQueue'!$BA$5:$BA$410,$C375)</f>
        <v>0</v>
      </c>
      <c r="K375">
        <f>SUMIFS('Grid GenerationQueue'!AN$5:AN$410,'Grid GenerationQueue'!$AZ$5:$AZ$410,$B375,'Grid GenerationQueue'!$BA$5:$BA$410,$C375)</f>
        <v>0</v>
      </c>
      <c r="L375">
        <f>SUMIFS('Grid GenerationQueue'!AO$5:AO$410,'Grid GenerationQueue'!$AZ$5:$AZ$410,$B375,'Grid GenerationQueue'!$BA$5:$BA$410,$C375)</f>
        <v>0</v>
      </c>
      <c r="M375">
        <f>SUMIFS('Grid GenerationQueue'!AP$5:AP$410,'Grid GenerationQueue'!$AZ$5:$AZ$410,$B375,'Grid GenerationQueue'!$BA$5:$BA$410,$C375)</f>
        <v>0</v>
      </c>
      <c r="N375">
        <f>SUMIFS('Grid GenerationQueue'!AQ$5:AQ$410,'Grid GenerationQueue'!$AZ$5:$AZ$410,$B375,'Grid GenerationQueue'!$BA$5:$BA$410,$C375)</f>
        <v>0</v>
      </c>
      <c r="O375">
        <f>SUMIFS('Grid GenerationQueue'!AR$5:AR$410,'Grid GenerationQueue'!$AZ$5:$AZ$410,$B375,'Grid GenerationQueue'!$BA$5:$BA$410,$C375)</f>
        <v>0</v>
      </c>
      <c r="Q375">
        <f>SUMIFS('Grid GenerationQueue'!AG$5:AG$410,'Grid GenerationQueue'!$AZ$5:$AZ$410,$B375,'Grid GenerationQueue'!$BA$5:$BA$410,$C375,'Grid GenerationQueue'!$BJ$5:$BJ$410,"Executed")</f>
        <v>0</v>
      </c>
      <c r="R375">
        <f>SUMIFS('Grid GenerationQueue'!AH$5:AH$410,'Grid GenerationQueue'!$AZ$5:$AZ$410,$B375,'Grid GenerationQueue'!$BA$5:$BA$410,$C375,'Grid GenerationQueue'!$BJ$5:$BJ$410,"Executed")</f>
        <v>0</v>
      </c>
      <c r="S375">
        <f>SUMIFS('Grid GenerationQueue'!AI$5:AI$410,'Grid GenerationQueue'!$AZ$5:$AZ$410,$B375,'Grid GenerationQueue'!$BA$5:$BA$410,$C375,'Grid GenerationQueue'!$BJ$5:$BJ$410,"Executed")</f>
        <v>0</v>
      </c>
      <c r="T375">
        <f>SUMIFS('Grid GenerationQueue'!AJ$5:AJ$410,'Grid GenerationQueue'!$AZ$5:$AZ$410,$B375,'Grid GenerationQueue'!$BA$5:$BA$410,$C375,'Grid GenerationQueue'!$BJ$5:$BJ$410,"Executed")</f>
        <v>0</v>
      </c>
      <c r="U375">
        <f>SUMIFS('Grid GenerationQueue'!AK$5:AK$410,'Grid GenerationQueue'!$AZ$5:$AZ$410,$B375,'Grid GenerationQueue'!$BA$5:$BA$410,$C375,'Grid GenerationQueue'!$BJ$5:$BJ$410,"Executed")</f>
        <v>0</v>
      </c>
      <c r="V375">
        <f>SUMIFS('Grid GenerationQueue'!AL$5:AL$410,'Grid GenerationQueue'!$AZ$5:$AZ$410,$B375,'Grid GenerationQueue'!$BA$5:$BA$410,$C375,'Grid GenerationQueue'!$BJ$5:$BJ$410,"Executed")</f>
        <v>0</v>
      </c>
      <c r="W375">
        <f>SUMIFS('Grid GenerationQueue'!AM$5:AM$410,'Grid GenerationQueue'!$AZ$5:$AZ$410,$B375,'Grid GenerationQueue'!$BA$5:$BA$410,$C375,'Grid GenerationQueue'!$BJ$5:$BJ$410,"Executed")</f>
        <v>0</v>
      </c>
      <c r="X375">
        <f>SUMIFS('Grid GenerationQueue'!AN$5:AN$410,'Grid GenerationQueue'!$AZ$5:$AZ$410,$B375,'Grid GenerationQueue'!$BA$5:$BA$410,$C375,'Grid GenerationQueue'!$BJ$5:$BJ$410,"Executed")</f>
        <v>0</v>
      </c>
      <c r="Y375">
        <f>SUMIFS('Grid GenerationQueue'!AO$5:AO$410,'Grid GenerationQueue'!$AZ$5:$AZ$410,$B375,'Grid GenerationQueue'!$BA$5:$BA$410,$C375,'Grid GenerationQueue'!$BJ$5:$BJ$410,"Executed")</f>
        <v>0</v>
      </c>
      <c r="Z375">
        <f>SUMIFS('Grid GenerationQueue'!AP$5:AP$410,'Grid GenerationQueue'!$AZ$5:$AZ$410,$B375,'Grid GenerationQueue'!$BA$5:$BA$410,$C375,'Grid GenerationQueue'!$BJ$5:$BJ$410,"Executed")</f>
        <v>0</v>
      </c>
      <c r="AA375">
        <f>SUMIFS('Grid GenerationQueue'!AQ$5:AQ$410,'Grid GenerationQueue'!$AZ$5:$AZ$410,$B375,'Grid GenerationQueue'!$BA$5:$BA$410,$C375,'Grid GenerationQueue'!$BJ$5:$BJ$410,"Executed")</f>
        <v>0</v>
      </c>
      <c r="AB375">
        <f>SUMIFS('Grid GenerationQueue'!AR$5:AR$410,'Grid GenerationQueue'!$AZ$5:$AZ$410,$B375,'Grid GenerationQueue'!$BA$5:$BA$410,$C375,'Grid GenerationQueue'!$BJ$5:$BJ$410,"Executed")</f>
        <v>0</v>
      </c>
      <c r="AD375">
        <f>SUMIFS('Grid GenerationQueue'!AG$5:AG$410,'Grid GenerationQueue'!$AZ$5:$AZ$410,$B375,'Grid GenerationQueue'!$BA$5:$BA$410,$C375,'Grid GenerationQueue'!$BH$5:$BH$410,"&lt;&gt;"&amp;"")+SUMIFS('Grid GenerationQueue'!AG$5:AG$410,'Grid GenerationQueue'!$AZ$5:$AZ$410,$B375,'Grid GenerationQueue'!$BA$5:$BA$410,$C375,'Grid GenerationQueue'!$BH$5:$BH$410,"",'Grid GenerationQueue'!$AC$5:$AC$410,1)</f>
        <v>0</v>
      </c>
      <c r="AE375">
        <f>SUMIFS('Grid GenerationQueue'!AH$5:AH$410,'Grid GenerationQueue'!$AZ$5:$AZ$410,$B375,'Grid GenerationQueue'!$BA$5:$BA$410,$C375,'Grid GenerationQueue'!$BH$5:$BH$410,"&lt;&gt;"&amp;"")+SUMIFS('Grid GenerationQueue'!AH$5:AH$410,'Grid GenerationQueue'!$AZ$5:$AZ$410,$B375,'Grid GenerationQueue'!$BA$5:$BA$410,$C375,'Grid GenerationQueue'!$BH$5:$BH$410,"",'Grid GenerationQueue'!$AC$5:$AC$410,1)</f>
        <v>0</v>
      </c>
      <c r="AF375">
        <f>SUMIFS('Grid GenerationQueue'!AI$5:AI$410,'Grid GenerationQueue'!$AZ$5:$AZ$410,$B375,'Grid GenerationQueue'!$BA$5:$BA$410,$C375,'Grid GenerationQueue'!$BH$5:$BH$410,"&lt;&gt;"&amp;"")+SUMIFS('Grid GenerationQueue'!AI$5:AI$410,'Grid GenerationQueue'!$AZ$5:$AZ$410,$B375,'Grid GenerationQueue'!$BA$5:$BA$410,$C375,'Grid GenerationQueue'!$BH$5:$BH$410,"",'Grid GenerationQueue'!$AC$5:$AC$410,1)</f>
        <v>0</v>
      </c>
      <c r="AG375">
        <f>SUMIFS('Grid GenerationQueue'!AJ$5:AJ$410,'Grid GenerationQueue'!$AZ$5:$AZ$410,$B375,'Grid GenerationQueue'!$BA$5:$BA$410,$C375,'Grid GenerationQueue'!$BH$5:$BH$410,"&lt;&gt;"&amp;"")+SUMIFS('Grid GenerationQueue'!AJ$5:AJ$410,'Grid GenerationQueue'!$AZ$5:$AZ$410,$B375,'Grid GenerationQueue'!$BA$5:$BA$410,$C375,'Grid GenerationQueue'!$BH$5:$BH$410,"",'Grid GenerationQueue'!$AC$5:$AC$410,1)</f>
        <v>0</v>
      </c>
      <c r="AH375">
        <f>SUMIFS('Grid GenerationQueue'!AK$5:AK$410,'Grid GenerationQueue'!$AZ$5:$AZ$410,$B375,'Grid GenerationQueue'!$BA$5:$BA$410,$C375,'Grid GenerationQueue'!$BH$5:$BH$410,"&lt;&gt;"&amp;"")+SUMIFS('Grid GenerationQueue'!AK$5:AK$410,'Grid GenerationQueue'!$AZ$5:$AZ$410,$B375,'Grid GenerationQueue'!$BA$5:$BA$410,$C375,'Grid GenerationQueue'!$BH$5:$BH$410,"",'Grid GenerationQueue'!$AC$5:$AC$410,1)</f>
        <v>0</v>
      </c>
      <c r="AI375">
        <f>SUMIFS('Grid GenerationQueue'!AL$5:AL$410,'Grid GenerationQueue'!$AZ$5:$AZ$410,$B375,'Grid GenerationQueue'!$BA$5:$BA$410,$C375,'Grid GenerationQueue'!$BH$5:$BH$410,"&lt;&gt;"&amp;"")+SUMIFS('Grid GenerationQueue'!AL$5:AL$410,'Grid GenerationQueue'!$AZ$5:$AZ$410,$B375,'Grid GenerationQueue'!$BA$5:$BA$410,$C375,'Grid GenerationQueue'!$BH$5:$BH$410,"",'Grid GenerationQueue'!$AC$5:$AC$410,1)</f>
        <v>0</v>
      </c>
      <c r="AJ375">
        <f>SUMIFS('Grid GenerationQueue'!AM$5:AM$410,'Grid GenerationQueue'!$AZ$5:$AZ$410,$B375,'Grid GenerationQueue'!$BA$5:$BA$410,$C375,'Grid GenerationQueue'!$BH$5:$BH$410,"&lt;&gt;"&amp;"")+SUMIFS('Grid GenerationQueue'!AM$5:AM$410,'Grid GenerationQueue'!$AZ$5:$AZ$410,$B375,'Grid GenerationQueue'!$BA$5:$BA$410,$C375,'Grid GenerationQueue'!$BH$5:$BH$410,"",'Grid GenerationQueue'!$AC$5:$AC$410,1)</f>
        <v>0</v>
      </c>
      <c r="AK375">
        <f>SUMIFS('Grid GenerationQueue'!AN$5:AN$410,'Grid GenerationQueue'!$AZ$5:$AZ$410,$B375,'Grid GenerationQueue'!$BA$5:$BA$410,$C375,'Grid GenerationQueue'!$BH$5:$BH$410,"&lt;&gt;"&amp;"")+SUMIFS('Grid GenerationQueue'!AN$5:AN$410,'Grid GenerationQueue'!$AZ$5:$AZ$410,$B375,'Grid GenerationQueue'!$BA$5:$BA$410,$C375,'Grid GenerationQueue'!$BH$5:$BH$410,"",'Grid GenerationQueue'!$AC$5:$AC$410,1)</f>
        <v>0</v>
      </c>
      <c r="AL375">
        <f>SUMIFS('Grid GenerationQueue'!AO$5:AO$410,'Grid GenerationQueue'!$AZ$5:$AZ$410,$B375,'Grid GenerationQueue'!$BA$5:$BA$410,$C375,'Grid GenerationQueue'!$BH$5:$BH$410,"&lt;&gt;"&amp;"")+SUMIFS('Grid GenerationQueue'!AO$5:AO$410,'Grid GenerationQueue'!$AZ$5:$AZ$410,$B375,'Grid GenerationQueue'!$BA$5:$BA$410,$C375,'Grid GenerationQueue'!$BH$5:$BH$410,"",'Grid GenerationQueue'!$AC$5:$AC$410,1)</f>
        <v>0</v>
      </c>
      <c r="AM375">
        <f>SUMIFS('Grid GenerationQueue'!AP$5:AP$410,'Grid GenerationQueue'!$AZ$5:$AZ$410,$B375,'Grid GenerationQueue'!$BA$5:$BA$410,$C375,'Grid GenerationQueue'!$BH$5:$BH$410,"&lt;&gt;"&amp;"")+SUMIFS('Grid GenerationQueue'!AP$5:AP$410,'Grid GenerationQueue'!$AZ$5:$AZ$410,$B375,'Grid GenerationQueue'!$BA$5:$BA$410,$C375,'Grid GenerationQueue'!$BH$5:$BH$410,"",'Grid GenerationQueue'!$AC$5:$AC$410,1)</f>
        <v>0</v>
      </c>
      <c r="AN375">
        <f>SUMIFS('Grid GenerationQueue'!AQ$5:AQ$410,'Grid GenerationQueue'!$AZ$5:$AZ$410,$B375,'Grid GenerationQueue'!$BA$5:$BA$410,$C375,'Grid GenerationQueue'!$BH$5:$BH$410,"&lt;&gt;"&amp;"")+SUMIFS('Grid GenerationQueue'!AQ$5:AQ$410,'Grid GenerationQueue'!$AZ$5:$AZ$410,$B375,'Grid GenerationQueue'!$BA$5:$BA$410,$C375,'Grid GenerationQueue'!$BH$5:$BH$410,"",'Grid GenerationQueue'!$AC$5:$AC$410,1)</f>
        <v>0</v>
      </c>
      <c r="AO375">
        <f>SUMIFS('Grid GenerationQueue'!AR$5:AR$410,'Grid GenerationQueue'!$AZ$5:$AZ$410,$B375,'Grid GenerationQueue'!$BA$5:$BA$410,$C375,'Grid GenerationQueue'!$BH$5:$BH$410,"&lt;&gt;"&amp;"")+SUMIFS('Grid GenerationQueue'!AR$5:AR$410,'Grid GenerationQueue'!$AZ$5:$AZ$410,$B375,'Grid GenerationQueue'!$BA$5:$BA$410,$C375,'Grid GenerationQueue'!$BH$5:$BH$410,"",'Grid GenerationQueue'!$AC$5:$AC$410,1)</f>
        <v>0</v>
      </c>
      <c r="AQ375">
        <f>SUMIFS('Grid GenerationQueue'!AG$5:AG$410,'Grid GenerationQueue'!$AZ$5:$AZ$410,$B375,'Grid GenerationQueue'!$BA$5:$BA$410,$C375,'Grid GenerationQueue'!$BK$5:$BK$410,"&gt;0")</f>
        <v>0</v>
      </c>
      <c r="AR375">
        <f>SUMIFS('Grid GenerationQueue'!AH$5:AH$410,'Grid GenerationQueue'!$AZ$5:$AZ$410,$B375,'Grid GenerationQueue'!$BA$5:$BA$410,$C375,'Grid GenerationQueue'!$BK$5:$BK$410,"&gt;0")</f>
        <v>0</v>
      </c>
      <c r="AS375">
        <f>SUMIFS('Grid GenerationQueue'!AI$5:AI$410,'Grid GenerationQueue'!$AZ$5:$AZ$410,$B375,'Grid GenerationQueue'!$BA$5:$BA$410,$C375,'Grid GenerationQueue'!$BK$5:$BK$410,"&gt;0")</f>
        <v>0</v>
      </c>
      <c r="AT375">
        <f>SUMIFS('Grid GenerationQueue'!AJ$5:AJ$410,'Grid GenerationQueue'!$AZ$5:$AZ$410,$B375,'Grid GenerationQueue'!$BA$5:$BA$410,$C375,'Grid GenerationQueue'!$BK$5:$BK$410,"&gt;0")</f>
        <v>0</v>
      </c>
      <c r="AU375">
        <f>SUMIFS('Grid GenerationQueue'!AK$5:AK$410,'Grid GenerationQueue'!$AZ$5:$AZ$410,$B375,'Grid GenerationQueue'!$BA$5:$BA$410,$C375,'Grid GenerationQueue'!$BK$5:$BK$410,"&gt;0")</f>
        <v>0</v>
      </c>
      <c r="AV375">
        <f>SUMIFS('Grid GenerationQueue'!AL$5:AL$410,'Grid GenerationQueue'!$AZ$5:$AZ$410,$B375,'Grid GenerationQueue'!$BA$5:$BA$410,$C375,'Grid GenerationQueue'!$BK$5:$BK$410,"&gt;0")</f>
        <v>0</v>
      </c>
      <c r="AW375">
        <f>SUMIFS('Grid GenerationQueue'!AM$5:AM$410,'Grid GenerationQueue'!$AZ$5:$AZ$410,$B375,'Grid GenerationQueue'!$BA$5:$BA$410,$C375,'Grid GenerationQueue'!$BK$5:$BK$410,"&gt;0")</f>
        <v>0</v>
      </c>
      <c r="AX375">
        <f>SUMIFS('Grid GenerationQueue'!AN$5:AN$410,'Grid GenerationQueue'!$AZ$5:$AZ$410,$B375,'Grid GenerationQueue'!$BA$5:$BA$410,$C375,'Grid GenerationQueue'!$BK$5:$BK$410,"&gt;0")</f>
        <v>0</v>
      </c>
      <c r="AY375">
        <f>SUMIFS('Grid GenerationQueue'!AO$5:AO$410,'Grid GenerationQueue'!$AZ$5:$AZ$410,$B375,'Grid GenerationQueue'!$BA$5:$BA$410,$C375,'Grid GenerationQueue'!$BK$5:$BK$410,"&gt;0")</f>
        <v>0</v>
      </c>
      <c r="AZ375">
        <f>SUMIFS('Grid GenerationQueue'!AP$5:AP$410,'Grid GenerationQueue'!$AZ$5:$AZ$410,$B375,'Grid GenerationQueue'!$BA$5:$BA$410,$C375,'Grid GenerationQueue'!$BK$5:$BK$410,"&gt;0")</f>
        <v>0</v>
      </c>
      <c r="BA375">
        <f>SUMIFS('Grid GenerationQueue'!AQ$5:AQ$410,'Grid GenerationQueue'!$AZ$5:$AZ$410,$B375,'Grid GenerationQueue'!$BA$5:$BA$410,$C375,'Grid GenerationQueue'!$BK$5:$BK$410,"&gt;0")</f>
        <v>0</v>
      </c>
      <c r="BB375">
        <f>SUMIFS('Grid GenerationQueue'!AR$5:AR$410,'Grid GenerationQueue'!$AZ$5:$AZ$410,$B375,'Grid GenerationQueue'!$BA$5:$BA$410,$C375,'Grid GenerationQueue'!$BK$5:$BK$410,"&gt;0")</f>
        <v>0</v>
      </c>
      <c r="BD375">
        <f>SUMIFS('Grid GenerationQueue'!AG$5:AG$410,'Grid GenerationQueue'!$AZ$5:$AZ$410,$B375,'Grid GenerationQueue'!$BA$5:$BA$410,$C375,'Grid GenerationQueue'!$BD$5:$BD$410,"&lt;="&amp;$BE$3)</f>
        <v>0</v>
      </c>
      <c r="BE375">
        <f>SUMIFS('Grid GenerationQueue'!AH$5:AH$410,'Grid GenerationQueue'!$AZ$5:$AZ$410,$B375,'Grid GenerationQueue'!$BA$5:$BA$410,$C375,'Grid GenerationQueue'!$BD$5:$BD$410,"&lt;="&amp;$BE$3)</f>
        <v>0</v>
      </c>
      <c r="BF375">
        <f>SUMIFS('Grid GenerationQueue'!AI$5:AI$410,'Grid GenerationQueue'!$AZ$5:$AZ$410,$B375,'Grid GenerationQueue'!$BA$5:$BA$410,$C375,'Grid GenerationQueue'!$BD$5:$BD$410,"&lt;="&amp;$BE$3)</f>
        <v>0</v>
      </c>
      <c r="BG375">
        <f>SUMIFS('Grid GenerationQueue'!AJ$5:AJ$410,'Grid GenerationQueue'!$AZ$5:$AZ$410,$B375,'Grid GenerationQueue'!$BA$5:$BA$410,$C375,'Grid GenerationQueue'!$BD$5:$BD$410,"&lt;="&amp;$BE$3)</f>
        <v>0</v>
      </c>
      <c r="BH375">
        <f>SUMIFS('Grid GenerationQueue'!AK$5:AK$410,'Grid GenerationQueue'!$AZ$5:$AZ$410,$B375,'Grid GenerationQueue'!$BA$5:$BA$410,$C375,'Grid GenerationQueue'!$BD$5:$BD$410,"&lt;="&amp;$BE$3)</f>
        <v>0</v>
      </c>
      <c r="BI375">
        <f>SUMIFS('Grid GenerationQueue'!AL$5:AL$410,'Grid GenerationQueue'!$AZ$5:$AZ$410,$B375,'Grid GenerationQueue'!$BA$5:$BA$410,$C375,'Grid GenerationQueue'!$BD$5:$BD$410,"&lt;="&amp;$BE$3)</f>
        <v>0</v>
      </c>
      <c r="BJ375">
        <f>SUMIFS('Grid GenerationQueue'!AM$5:AM$410,'Grid GenerationQueue'!$AZ$5:$AZ$410,$B375,'Grid GenerationQueue'!$BA$5:$BA$410,$C375,'Grid GenerationQueue'!$BD$5:$BD$410,"&lt;="&amp;$BE$3)</f>
        <v>0</v>
      </c>
      <c r="BK375">
        <f>SUMIFS('Grid GenerationQueue'!AN$5:AN$410,'Grid GenerationQueue'!$AZ$5:$AZ$410,$B375,'Grid GenerationQueue'!$BA$5:$BA$410,$C375,'Grid GenerationQueue'!$BD$5:$BD$410,"&lt;="&amp;$BE$3)</f>
        <v>0</v>
      </c>
      <c r="BL375">
        <f>SUMIFS('Grid GenerationQueue'!AO$5:AO$410,'Grid GenerationQueue'!$AZ$5:$AZ$410,$B375,'Grid GenerationQueue'!$BA$5:$BA$410,$C375,'Grid GenerationQueue'!$BD$5:$BD$410,"&lt;="&amp;$BE$3)</f>
        <v>0</v>
      </c>
      <c r="BM375">
        <f>SUMIFS('Grid GenerationQueue'!AP$5:AP$410,'Grid GenerationQueue'!$AZ$5:$AZ$410,$B375,'Grid GenerationQueue'!$BA$5:$BA$410,$C375,'Grid GenerationQueue'!$BD$5:$BD$410,"&lt;="&amp;$BE$3)</f>
        <v>0</v>
      </c>
      <c r="BN375">
        <f>SUMIFS('Grid GenerationQueue'!AQ$5:AQ$410,'Grid GenerationQueue'!$AZ$5:$AZ$410,$B375,'Grid GenerationQueue'!$BA$5:$BA$410,$C375,'Grid GenerationQueue'!$BD$5:$BD$410,"&lt;="&amp;$BE$3)</f>
        <v>0</v>
      </c>
      <c r="BO375">
        <f>SUMIFS('Grid GenerationQueue'!AR$5:AR$410,'Grid GenerationQueue'!$AZ$5:$AZ$410,$B375,'Grid GenerationQueue'!$BA$5:$BA$410,$C375,'Grid GenerationQueue'!$BD$5:$BD$410,"&lt;="&amp;$BE$3)</f>
        <v>0</v>
      </c>
      <c r="BQ375">
        <f>SUMIFS('Grid GenerationQueue'!AG$5:AG$410,'Grid GenerationQueue'!$AZ$5:$AZ$410,$B375,'Grid GenerationQueue'!$BA$5:$BA$410,$C375,'Grid GenerationQueue'!$BJ$5:$BJ$410,"Executed",'Grid GenerationQueue'!$BD$5:$BD$410,"&lt;="&amp;$BE$3)</f>
        <v>0</v>
      </c>
      <c r="BR375">
        <f>SUMIFS('Grid GenerationQueue'!AH$5:AH$410,'Grid GenerationQueue'!$AZ$5:$AZ$410,$B375,'Grid GenerationQueue'!$BA$5:$BA$410,$C375,'Grid GenerationQueue'!$BJ$5:$BJ$410,"Executed",'Grid GenerationQueue'!$BD$5:$BD$410,"&lt;="&amp;$BE$3)</f>
        <v>0</v>
      </c>
      <c r="BS375">
        <f>SUMIFS('Grid GenerationQueue'!AI$5:AI$410,'Grid GenerationQueue'!$AZ$5:$AZ$410,$B375,'Grid GenerationQueue'!$BA$5:$BA$410,$C375,'Grid GenerationQueue'!$BJ$5:$BJ$410,"Executed",'Grid GenerationQueue'!$BD$5:$BD$410,"&lt;="&amp;$BE$3)</f>
        <v>0</v>
      </c>
      <c r="BT375">
        <f>SUMIFS('Grid GenerationQueue'!AJ$5:AJ$410,'Grid GenerationQueue'!$AZ$5:$AZ$410,$B375,'Grid GenerationQueue'!$BA$5:$BA$410,$C375,'Grid GenerationQueue'!$BJ$5:$BJ$410,"Executed",'Grid GenerationQueue'!$BD$5:$BD$410,"&lt;="&amp;$BE$3)</f>
        <v>0</v>
      </c>
      <c r="BU375">
        <f>SUMIFS('Grid GenerationQueue'!AK$5:AK$410,'Grid GenerationQueue'!$AZ$5:$AZ$410,$B375,'Grid GenerationQueue'!$BA$5:$BA$410,$C375,'Grid GenerationQueue'!$BJ$5:$BJ$410,"Executed",'Grid GenerationQueue'!$BD$5:$BD$410,"&lt;="&amp;$BE$3)</f>
        <v>0</v>
      </c>
      <c r="BV375">
        <f>SUMIFS('Grid GenerationQueue'!AL$5:AL$410,'Grid GenerationQueue'!$AZ$5:$AZ$410,$B375,'Grid GenerationQueue'!$BA$5:$BA$410,$C375,'Grid GenerationQueue'!$BJ$5:$BJ$410,"Executed",'Grid GenerationQueue'!$BD$5:$BD$410,"&lt;="&amp;$BE$3)</f>
        <v>0</v>
      </c>
      <c r="BW375">
        <f>SUMIFS('Grid GenerationQueue'!AM$5:AM$410,'Grid GenerationQueue'!$AZ$5:$AZ$410,$B375,'Grid GenerationQueue'!$BA$5:$BA$410,$C375,'Grid GenerationQueue'!$BJ$5:$BJ$410,"Executed",'Grid GenerationQueue'!$BD$5:$BD$410,"&lt;="&amp;$BE$3)</f>
        <v>0</v>
      </c>
      <c r="BX375">
        <f>SUMIFS('Grid GenerationQueue'!AN$5:AN$410,'Grid GenerationQueue'!$AZ$5:$AZ$410,$B375,'Grid GenerationQueue'!$BA$5:$BA$410,$C375,'Grid GenerationQueue'!$BJ$5:$BJ$410,"Executed",'Grid GenerationQueue'!$BD$5:$BD$410,"&lt;="&amp;$BE$3)</f>
        <v>0</v>
      </c>
      <c r="BY375">
        <f>SUMIFS('Grid GenerationQueue'!AO$5:AO$410,'Grid GenerationQueue'!$AZ$5:$AZ$410,$B375,'Grid GenerationQueue'!$BA$5:$BA$410,$C375,'Grid GenerationQueue'!$BJ$5:$BJ$410,"Executed",'Grid GenerationQueue'!$BD$5:$BD$410,"&lt;="&amp;$BE$3)</f>
        <v>0</v>
      </c>
      <c r="BZ375">
        <f>SUMIFS('Grid GenerationQueue'!AP$5:AP$410,'Grid GenerationQueue'!$AZ$5:$AZ$410,$B375,'Grid GenerationQueue'!$BA$5:$BA$410,$C375,'Grid GenerationQueue'!$BJ$5:$BJ$410,"Executed",'Grid GenerationQueue'!$BD$5:$BD$410,"&lt;="&amp;$BE$3)</f>
        <v>0</v>
      </c>
      <c r="CA375">
        <f>SUMIFS('Grid GenerationQueue'!AQ$5:AQ$410,'Grid GenerationQueue'!$AZ$5:$AZ$410,$B375,'Grid GenerationQueue'!$BA$5:$BA$410,$C375,'Grid GenerationQueue'!$BJ$5:$BJ$410,"Executed",'Grid GenerationQueue'!$BD$5:$BD$410,"&lt;="&amp;$BE$3)</f>
        <v>0</v>
      </c>
      <c r="CB375">
        <f>SUMIFS('Grid GenerationQueue'!AR$5:AR$410,'Grid GenerationQueue'!$AZ$5:$AZ$410,$B375,'Grid GenerationQueue'!$BA$5:$BA$410,$C375,'Grid GenerationQueue'!$BJ$5:$BJ$410,"Executed",'Grid GenerationQueue'!$BD$5:$BD$410,"&lt;="&amp;$BE$3)</f>
        <v>0</v>
      </c>
      <c r="CD375">
        <f>SUMIFS('Grid GenerationQueue'!AG$5:AG$410,'Grid GenerationQueue'!$AZ$5:$AZ$410,$B375,'Grid GenerationQueue'!$BA$5:$BA$410,$C375,'Grid GenerationQueue'!$BH$5:$BH$410,"&lt;&gt;"&amp;"",'Grid GenerationQueue'!$BD$5:$BD$410,"&lt;="&amp;$BE$3)</f>
        <v>0</v>
      </c>
      <c r="CE375">
        <f>SUMIFS('Grid GenerationQueue'!AH$5:AH$410,'Grid GenerationQueue'!$AZ$5:$AZ$410,$B375,'Grid GenerationQueue'!$BA$5:$BA$410,$C375,'Grid GenerationQueue'!$BH$5:$BH$410,"&lt;&gt;"&amp;"",'Grid GenerationQueue'!$BD$5:$BD$410,"&lt;="&amp;$BE$3)</f>
        <v>0</v>
      </c>
      <c r="CF375">
        <f>SUMIFS('Grid GenerationQueue'!AI$5:AI$410,'Grid GenerationQueue'!$AZ$5:$AZ$410,$B375,'Grid GenerationQueue'!$BA$5:$BA$410,$C375,'Grid GenerationQueue'!$BH$5:$BH$410,"&lt;&gt;"&amp;"",'Grid GenerationQueue'!$BD$5:$BD$410,"&lt;="&amp;$BE$3)</f>
        <v>0</v>
      </c>
      <c r="CG375">
        <f>SUMIFS('Grid GenerationQueue'!AJ$5:AJ$410,'Grid GenerationQueue'!$AZ$5:$AZ$410,$B375,'Grid GenerationQueue'!$BA$5:$BA$410,$C375,'Grid GenerationQueue'!$BH$5:$BH$410,"&lt;&gt;"&amp;"",'Grid GenerationQueue'!$BD$5:$BD$410,"&lt;="&amp;$BE$3)</f>
        <v>0</v>
      </c>
      <c r="CH375">
        <f>SUMIFS('Grid GenerationQueue'!AK$5:AK$410,'Grid GenerationQueue'!$AZ$5:$AZ$410,$B375,'Grid GenerationQueue'!$BA$5:$BA$410,$C375,'Grid GenerationQueue'!$BH$5:$BH$410,"&lt;&gt;"&amp;"",'Grid GenerationQueue'!$BD$5:$BD$410,"&lt;="&amp;$BE$3)</f>
        <v>0</v>
      </c>
      <c r="CI375">
        <f>SUMIFS('Grid GenerationQueue'!AL$5:AL$410,'Grid GenerationQueue'!$AZ$5:$AZ$410,$B375,'Grid GenerationQueue'!$BA$5:$BA$410,$C375,'Grid GenerationQueue'!$BH$5:$BH$410,"&lt;&gt;"&amp;"",'Grid GenerationQueue'!$BD$5:$BD$410,"&lt;="&amp;$BE$3)</f>
        <v>0</v>
      </c>
      <c r="CJ375">
        <f>SUMIFS('Grid GenerationQueue'!AM$5:AM$410,'Grid GenerationQueue'!$AZ$5:$AZ$410,$B375,'Grid GenerationQueue'!$BA$5:$BA$410,$C375,'Grid GenerationQueue'!$BH$5:$BH$410,"&lt;&gt;"&amp;"",'Grid GenerationQueue'!$BD$5:$BD$410,"&lt;="&amp;$BE$3)</f>
        <v>0</v>
      </c>
      <c r="CK375">
        <f>SUMIFS('Grid GenerationQueue'!AN$5:AN$410,'Grid GenerationQueue'!$AZ$5:$AZ$410,$B375,'Grid GenerationQueue'!$BA$5:$BA$410,$C375,'Grid GenerationQueue'!$BH$5:$BH$410,"&lt;&gt;"&amp;"",'Grid GenerationQueue'!$BD$5:$BD$410,"&lt;="&amp;$BE$3)</f>
        <v>0</v>
      </c>
      <c r="CL375">
        <f>SUMIFS('Grid GenerationQueue'!AO$5:AO$410,'Grid GenerationQueue'!$AZ$5:$AZ$410,$B375,'Grid GenerationQueue'!$BA$5:$BA$410,$C375,'Grid GenerationQueue'!$BH$5:$BH$410,"&lt;&gt;"&amp;"",'Grid GenerationQueue'!$BD$5:$BD$410,"&lt;="&amp;$BE$3)</f>
        <v>0</v>
      </c>
      <c r="CM375">
        <f>SUMIFS('Grid GenerationQueue'!AP$5:AP$410,'Grid GenerationQueue'!$AZ$5:$AZ$410,$B375,'Grid GenerationQueue'!$BA$5:$BA$410,$C375,'Grid GenerationQueue'!$BH$5:$BH$410,"&lt;&gt;"&amp;"",'Grid GenerationQueue'!$BD$5:$BD$410,"&lt;="&amp;$BE$3)</f>
        <v>0</v>
      </c>
      <c r="CN375">
        <f>SUMIFS('Grid GenerationQueue'!AQ$5:AQ$410,'Grid GenerationQueue'!$AZ$5:$AZ$410,$B375,'Grid GenerationQueue'!$BA$5:$BA$410,$C375,'Grid GenerationQueue'!$BH$5:$BH$410,"&lt;&gt;"&amp;"",'Grid GenerationQueue'!$BD$5:$BD$410,"&lt;="&amp;$BE$3)</f>
        <v>0</v>
      </c>
      <c r="CO375">
        <f>SUMIFS('Grid GenerationQueue'!AR$5:AR$410,'Grid GenerationQueue'!$AZ$5:$AZ$410,$B375,'Grid GenerationQueue'!$BA$5:$BA$410,$C375,'Grid GenerationQueue'!$BH$5:$BH$410,"&lt;&gt;"&amp;"",'Grid GenerationQueue'!$BD$5:$BD$410,"&lt;="&amp;$BE$3)</f>
        <v>0</v>
      </c>
      <c r="CQ375">
        <f>SUMIFS('Grid GenerationQueue'!AG$5:AG$410,'Grid GenerationQueue'!$AZ$5:$AZ$410,$B375,'Grid GenerationQueue'!$BA$5:$BA$410,$C375,'Grid GenerationQueue'!$BK$5:$BK$410,"&gt;0",'Grid GenerationQueue'!$BD$5:$BD$410,"&lt;="&amp;$BE$3)</f>
        <v>0</v>
      </c>
      <c r="CR375">
        <f>SUMIFS('Grid GenerationQueue'!AH$5:AH$410,'Grid GenerationQueue'!$AZ$5:$AZ$410,$B375,'Grid GenerationQueue'!$BA$5:$BA$410,$C375,'Grid GenerationQueue'!$BK$5:$BK$410,"&gt;0",'Grid GenerationQueue'!$BD$5:$BD$410,"&lt;="&amp;$BE$3)</f>
        <v>0</v>
      </c>
      <c r="CS375">
        <f>SUMIFS('Grid GenerationQueue'!AI$5:AI$410,'Grid GenerationQueue'!$AZ$5:$AZ$410,$B375,'Grid GenerationQueue'!$BA$5:$BA$410,$C375,'Grid GenerationQueue'!$BK$5:$BK$410,"&gt;0",'Grid GenerationQueue'!$BD$5:$BD$410,"&lt;="&amp;$BE$3)</f>
        <v>0</v>
      </c>
      <c r="CT375">
        <f>SUMIFS('Grid GenerationQueue'!AJ$5:AJ$410,'Grid GenerationQueue'!$AZ$5:$AZ$410,$B375,'Grid GenerationQueue'!$BA$5:$BA$410,$C375,'Grid GenerationQueue'!$BK$5:$BK$410,"&gt;0",'Grid GenerationQueue'!$BD$5:$BD$410,"&lt;="&amp;$BE$3)</f>
        <v>0</v>
      </c>
      <c r="CU375">
        <f>SUMIFS('Grid GenerationQueue'!AK$5:AK$410,'Grid GenerationQueue'!$AZ$5:$AZ$410,$B375,'Grid GenerationQueue'!$BA$5:$BA$410,$C375,'Grid GenerationQueue'!$BK$5:$BK$410,"&gt;0",'Grid GenerationQueue'!$BD$5:$BD$410,"&lt;="&amp;$BE$3)</f>
        <v>0</v>
      </c>
      <c r="CV375">
        <f>SUMIFS('Grid GenerationQueue'!AL$5:AL$410,'Grid GenerationQueue'!$AZ$5:$AZ$410,$B375,'Grid GenerationQueue'!$BA$5:$BA$410,$C375,'Grid GenerationQueue'!$BK$5:$BK$410,"&gt;0",'Grid GenerationQueue'!$BD$5:$BD$410,"&lt;="&amp;$BE$3)</f>
        <v>0</v>
      </c>
      <c r="CW375">
        <f>SUMIFS('Grid GenerationQueue'!AM$5:AM$410,'Grid GenerationQueue'!$AZ$5:$AZ$410,$B375,'Grid GenerationQueue'!$BA$5:$BA$410,$C375,'Grid GenerationQueue'!$BK$5:$BK$410,"&gt;0",'Grid GenerationQueue'!$BD$5:$BD$410,"&lt;="&amp;$BE$3)</f>
        <v>0</v>
      </c>
      <c r="CX375">
        <f>SUMIFS('Grid GenerationQueue'!AN$5:AN$410,'Grid GenerationQueue'!$AZ$5:$AZ$410,$B375,'Grid GenerationQueue'!$BA$5:$BA$410,$C375,'Grid GenerationQueue'!$BK$5:$BK$410,"&gt;0",'Grid GenerationQueue'!$BD$5:$BD$410,"&lt;="&amp;$BE$3)</f>
        <v>0</v>
      </c>
      <c r="CY375">
        <f>SUMIFS('Grid GenerationQueue'!AO$5:AO$410,'Grid GenerationQueue'!$AZ$5:$AZ$410,$B375,'Grid GenerationQueue'!$BA$5:$BA$410,$C375,'Grid GenerationQueue'!$BK$5:$BK$410,"&gt;0",'Grid GenerationQueue'!$BD$5:$BD$410,"&lt;="&amp;$BE$3)</f>
        <v>0</v>
      </c>
      <c r="CZ375">
        <f>SUMIFS('Grid GenerationQueue'!AP$5:AP$410,'Grid GenerationQueue'!$AZ$5:$AZ$410,$B375,'Grid GenerationQueue'!$BA$5:$BA$410,$C375,'Grid GenerationQueue'!$BK$5:$BK$410,"&gt;0",'Grid GenerationQueue'!$BD$5:$BD$410,"&lt;="&amp;$BE$3)</f>
        <v>0</v>
      </c>
      <c r="DA375">
        <f>SUMIFS('Grid GenerationQueue'!AQ$5:AQ$410,'Grid GenerationQueue'!$AZ$5:$AZ$410,$B375,'Grid GenerationQueue'!$BA$5:$BA$410,$C375,'Grid GenerationQueue'!$BK$5:$BK$410,"&gt;0",'Grid GenerationQueue'!$BD$5:$BD$410,"&lt;="&amp;$BE$3)</f>
        <v>0</v>
      </c>
      <c r="DB375">
        <f>SUMIFS('Grid GenerationQueue'!AR$5:AR$410,'Grid GenerationQueue'!$AZ$5:$AZ$410,$B375,'Grid GenerationQueue'!$BA$5:$BA$410,$C375,'Grid GenerationQueue'!$BK$5:$BK$410,"&gt;0",'Grid GenerationQueue'!$BD$5:$BD$410,"&lt;="&amp;$BE$3)</f>
        <v>0</v>
      </c>
    </row>
    <row r="376" spans="1:106" x14ac:dyDescent="0.35">
      <c r="A376" t="s">
        <v>4746</v>
      </c>
      <c r="B376" t="s">
        <v>4589</v>
      </c>
      <c r="C376">
        <v>230</v>
      </c>
      <c r="D376">
        <f>SUMIFS('Grid GenerationQueue'!AG$5:AG$410,'Grid GenerationQueue'!$AZ$5:$AZ$410,$B376,'Grid GenerationQueue'!$BA$5:$BA$410,$C376)</f>
        <v>6.5</v>
      </c>
      <c r="E376">
        <f>SUMIFS('Grid GenerationQueue'!AH$5:AH$410,'Grid GenerationQueue'!$AZ$5:$AZ$410,$B376,'Grid GenerationQueue'!$BA$5:$BA$410,$C376)</f>
        <v>0</v>
      </c>
      <c r="F376">
        <f>SUMIFS('Grid GenerationQueue'!AI$5:AI$410,'Grid GenerationQueue'!$AZ$5:$AZ$410,$B376,'Grid GenerationQueue'!$BA$5:$BA$410,$C376)</f>
        <v>0</v>
      </c>
      <c r="G376">
        <f>SUMIFS('Grid GenerationQueue'!AJ$5:AJ$410,'Grid GenerationQueue'!$AZ$5:$AZ$410,$B376,'Grid GenerationQueue'!$BA$5:$BA$410,$C376)</f>
        <v>0</v>
      </c>
      <c r="H376">
        <f>SUMIFS('Grid GenerationQueue'!AK$5:AK$410,'Grid GenerationQueue'!$AZ$5:$AZ$410,$B376,'Grid GenerationQueue'!$BA$5:$BA$410,$C376)</f>
        <v>0</v>
      </c>
      <c r="I376">
        <f>SUMIFS('Grid GenerationQueue'!AL$5:AL$410,'Grid GenerationQueue'!$AZ$5:$AZ$410,$B376,'Grid GenerationQueue'!$BA$5:$BA$410,$C376)</f>
        <v>0</v>
      </c>
      <c r="J376">
        <f>SUMIFS('Grid GenerationQueue'!AM$5:AM$410,'Grid GenerationQueue'!$AZ$5:$AZ$410,$B376,'Grid GenerationQueue'!$BA$5:$BA$410,$C376)</f>
        <v>0</v>
      </c>
      <c r="K376">
        <f>SUMIFS('Grid GenerationQueue'!AN$5:AN$410,'Grid GenerationQueue'!$AZ$5:$AZ$410,$B376,'Grid GenerationQueue'!$BA$5:$BA$410,$C376)</f>
        <v>0</v>
      </c>
      <c r="L376">
        <f>SUMIFS('Grid GenerationQueue'!AO$5:AO$410,'Grid GenerationQueue'!$AZ$5:$AZ$410,$B376,'Grid GenerationQueue'!$BA$5:$BA$410,$C376)</f>
        <v>0</v>
      </c>
      <c r="M376">
        <f>SUMIFS('Grid GenerationQueue'!AP$5:AP$410,'Grid GenerationQueue'!$AZ$5:$AZ$410,$B376,'Grid GenerationQueue'!$BA$5:$BA$410,$C376)</f>
        <v>0</v>
      </c>
      <c r="N376">
        <f>SUMIFS('Grid GenerationQueue'!AQ$5:AQ$410,'Grid GenerationQueue'!$AZ$5:$AZ$410,$B376,'Grid GenerationQueue'!$BA$5:$BA$410,$C376)</f>
        <v>0</v>
      </c>
      <c r="O376">
        <f>SUMIFS('Grid GenerationQueue'!AR$5:AR$410,'Grid GenerationQueue'!$AZ$5:$AZ$410,$B376,'Grid GenerationQueue'!$BA$5:$BA$410,$C376)</f>
        <v>0</v>
      </c>
      <c r="Q376">
        <f>SUMIFS('Grid GenerationQueue'!AG$5:AG$410,'Grid GenerationQueue'!$AZ$5:$AZ$410,$B376,'Grid GenerationQueue'!$BA$5:$BA$410,$C376,'Grid GenerationQueue'!$BJ$5:$BJ$410,"Executed")</f>
        <v>6.5</v>
      </c>
      <c r="R376">
        <f>SUMIFS('Grid GenerationQueue'!AH$5:AH$410,'Grid GenerationQueue'!$AZ$5:$AZ$410,$B376,'Grid GenerationQueue'!$BA$5:$BA$410,$C376,'Grid GenerationQueue'!$BJ$5:$BJ$410,"Executed")</f>
        <v>0</v>
      </c>
      <c r="S376">
        <f>SUMIFS('Grid GenerationQueue'!AI$5:AI$410,'Grid GenerationQueue'!$AZ$5:$AZ$410,$B376,'Grid GenerationQueue'!$BA$5:$BA$410,$C376,'Grid GenerationQueue'!$BJ$5:$BJ$410,"Executed")</f>
        <v>0</v>
      </c>
      <c r="T376">
        <f>SUMIFS('Grid GenerationQueue'!AJ$5:AJ$410,'Grid GenerationQueue'!$AZ$5:$AZ$410,$B376,'Grid GenerationQueue'!$BA$5:$BA$410,$C376,'Grid GenerationQueue'!$BJ$5:$BJ$410,"Executed")</f>
        <v>0</v>
      </c>
      <c r="U376">
        <f>SUMIFS('Grid GenerationQueue'!AK$5:AK$410,'Grid GenerationQueue'!$AZ$5:$AZ$410,$B376,'Grid GenerationQueue'!$BA$5:$BA$410,$C376,'Grid GenerationQueue'!$BJ$5:$BJ$410,"Executed")</f>
        <v>0</v>
      </c>
      <c r="V376">
        <f>SUMIFS('Grid GenerationQueue'!AL$5:AL$410,'Grid GenerationQueue'!$AZ$5:$AZ$410,$B376,'Grid GenerationQueue'!$BA$5:$BA$410,$C376,'Grid GenerationQueue'!$BJ$5:$BJ$410,"Executed")</f>
        <v>0</v>
      </c>
      <c r="W376">
        <f>SUMIFS('Grid GenerationQueue'!AM$5:AM$410,'Grid GenerationQueue'!$AZ$5:$AZ$410,$B376,'Grid GenerationQueue'!$BA$5:$BA$410,$C376,'Grid GenerationQueue'!$BJ$5:$BJ$410,"Executed")</f>
        <v>0</v>
      </c>
      <c r="X376">
        <f>SUMIFS('Grid GenerationQueue'!AN$5:AN$410,'Grid GenerationQueue'!$AZ$5:$AZ$410,$B376,'Grid GenerationQueue'!$BA$5:$BA$410,$C376,'Grid GenerationQueue'!$BJ$5:$BJ$410,"Executed")</f>
        <v>0</v>
      </c>
      <c r="Y376">
        <f>SUMIFS('Grid GenerationQueue'!AO$5:AO$410,'Grid GenerationQueue'!$AZ$5:$AZ$410,$B376,'Grid GenerationQueue'!$BA$5:$BA$410,$C376,'Grid GenerationQueue'!$BJ$5:$BJ$410,"Executed")</f>
        <v>0</v>
      </c>
      <c r="Z376">
        <f>SUMIFS('Grid GenerationQueue'!AP$5:AP$410,'Grid GenerationQueue'!$AZ$5:$AZ$410,$B376,'Grid GenerationQueue'!$BA$5:$BA$410,$C376,'Grid GenerationQueue'!$BJ$5:$BJ$410,"Executed")</f>
        <v>0</v>
      </c>
      <c r="AA376">
        <f>SUMIFS('Grid GenerationQueue'!AQ$5:AQ$410,'Grid GenerationQueue'!$AZ$5:$AZ$410,$B376,'Grid GenerationQueue'!$BA$5:$BA$410,$C376,'Grid GenerationQueue'!$BJ$5:$BJ$410,"Executed")</f>
        <v>0</v>
      </c>
      <c r="AB376">
        <f>SUMIFS('Grid GenerationQueue'!AR$5:AR$410,'Grid GenerationQueue'!$AZ$5:$AZ$410,$B376,'Grid GenerationQueue'!$BA$5:$BA$410,$C376,'Grid GenerationQueue'!$BJ$5:$BJ$410,"Executed")</f>
        <v>0</v>
      </c>
      <c r="AD376">
        <f>SUMIFS('Grid GenerationQueue'!AG$5:AG$410,'Grid GenerationQueue'!$AZ$5:$AZ$410,$B376,'Grid GenerationQueue'!$BA$5:$BA$410,$C376,'Grid GenerationQueue'!$BH$5:$BH$410,"&lt;&gt;"&amp;"")+SUMIFS('Grid GenerationQueue'!AG$5:AG$410,'Grid GenerationQueue'!$AZ$5:$AZ$410,$B376,'Grid GenerationQueue'!$BA$5:$BA$410,$C376,'Grid GenerationQueue'!$BH$5:$BH$410,"",'Grid GenerationQueue'!$AC$5:$AC$410,1)</f>
        <v>6.5</v>
      </c>
      <c r="AE376">
        <f>SUMIFS('Grid GenerationQueue'!AH$5:AH$410,'Grid GenerationQueue'!$AZ$5:$AZ$410,$B376,'Grid GenerationQueue'!$BA$5:$BA$410,$C376,'Grid GenerationQueue'!$BH$5:$BH$410,"&lt;&gt;"&amp;"")+SUMIFS('Grid GenerationQueue'!AH$5:AH$410,'Grid GenerationQueue'!$AZ$5:$AZ$410,$B376,'Grid GenerationQueue'!$BA$5:$BA$410,$C376,'Grid GenerationQueue'!$BH$5:$BH$410,"",'Grid GenerationQueue'!$AC$5:$AC$410,1)</f>
        <v>0</v>
      </c>
      <c r="AF376">
        <f>SUMIFS('Grid GenerationQueue'!AI$5:AI$410,'Grid GenerationQueue'!$AZ$5:$AZ$410,$B376,'Grid GenerationQueue'!$BA$5:$BA$410,$C376,'Grid GenerationQueue'!$BH$5:$BH$410,"&lt;&gt;"&amp;"")+SUMIFS('Grid GenerationQueue'!AI$5:AI$410,'Grid GenerationQueue'!$AZ$5:$AZ$410,$B376,'Grid GenerationQueue'!$BA$5:$BA$410,$C376,'Grid GenerationQueue'!$BH$5:$BH$410,"",'Grid GenerationQueue'!$AC$5:$AC$410,1)</f>
        <v>0</v>
      </c>
      <c r="AG376">
        <f>SUMIFS('Grid GenerationQueue'!AJ$5:AJ$410,'Grid GenerationQueue'!$AZ$5:$AZ$410,$B376,'Grid GenerationQueue'!$BA$5:$BA$410,$C376,'Grid GenerationQueue'!$BH$5:$BH$410,"&lt;&gt;"&amp;"")+SUMIFS('Grid GenerationQueue'!AJ$5:AJ$410,'Grid GenerationQueue'!$AZ$5:$AZ$410,$B376,'Grid GenerationQueue'!$BA$5:$BA$410,$C376,'Grid GenerationQueue'!$BH$5:$BH$410,"",'Grid GenerationQueue'!$AC$5:$AC$410,1)</f>
        <v>0</v>
      </c>
      <c r="AH376">
        <f>SUMIFS('Grid GenerationQueue'!AK$5:AK$410,'Grid GenerationQueue'!$AZ$5:$AZ$410,$B376,'Grid GenerationQueue'!$BA$5:$BA$410,$C376,'Grid GenerationQueue'!$BH$5:$BH$410,"&lt;&gt;"&amp;"")+SUMIFS('Grid GenerationQueue'!AK$5:AK$410,'Grid GenerationQueue'!$AZ$5:$AZ$410,$B376,'Grid GenerationQueue'!$BA$5:$BA$410,$C376,'Grid GenerationQueue'!$BH$5:$BH$410,"",'Grid GenerationQueue'!$AC$5:$AC$410,1)</f>
        <v>0</v>
      </c>
      <c r="AI376">
        <f>SUMIFS('Grid GenerationQueue'!AL$5:AL$410,'Grid GenerationQueue'!$AZ$5:$AZ$410,$B376,'Grid GenerationQueue'!$BA$5:$BA$410,$C376,'Grid GenerationQueue'!$BH$5:$BH$410,"&lt;&gt;"&amp;"")+SUMIFS('Grid GenerationQueue'!AL$5:AL$410,'Grid GenerationQueue'!$AZ$5:$AZ$410,$B376,'Grid GenerationQueue'!$BA$5:$BA$410,$C376,'Grid GenerationQueue'!$BH$5:$BH$410,"",'Grid GenerationQueue'!$AC$5:$AC$410,1)</f>
        <v>0</v>
      </c>
      <c r="AJ376">
        <f>SUMIFS('Grid GenerationQueue'!AM$5:AM$410,'Grid GenerationQueue'!$AZ$5:$AZ$410,$B376,'Grid GenerationQueue'!$BA$5:$BA$410,$C376,'Grid GenerationQueue'!$BH$5:$BH$410,"&lt;&gt;"&amp;"")+SUMIFS('Grid GenerationQueue'!AM$5:AM$410,'Grid GenerationQueue'!$AZ$5:$AZ$410,$B376,'Grid GenerationQueue'!$BA$5:$BA$410,$C376,'Grid GenerationQueue'!$BH$5:$BH$410,"",'Grid GenerationQueue'!$AC$5:$AC$410,1)</f>
        <v>0</v>
      </c>
      <c r="AK376">
        <f>SUMIFS('Grid GenerationQueue'!AN$5:AN$410,'Grid GenerationQueue'!$AZ$5:$AZ$410,$B376,'Grid GenerationQueue'!$BA$5:$BA$410,$C376,'Grid GenerationQueue'!$BH$5:$BH$410,"&lt;&gt;"&amp;"")+SUMIFS('Grid GenerationQueue'!AN$5:AN$410,'Grid GenerationQueue'!$AZ$5:$AZ$410,$B376,'Grid GenerationQueue'!$BA$5:$BA$410,$C376,'Grid GenerationQueue'!$BH$5:$BH$410,"",'Grid GenerationQueue'!$AC$5:$AC$410,1)</f>
        <v>0</v>
      </c>
      <c r="AL376">
        <f>SUMIFS('Grid GenerationQueue'!AO$5:AO$410,'Grid GenerationQueue'!$AZ$5:$AZ$410,$B376,'Grid GenerationQueue'!$BA$5:$BA$410,$C376,'Grid GenerationQueue'!$BH$5:$BH$410,"&lt;&gt;"&amp;"")+SUMIFS('Grid GenerationQueue'!AO$5:AO$410,'Grid GenerationQueue'!$AZ$5:$AZ$410,$B376,'Grid GenerationQueue'!$BA$5:$BA$410,$C376,'Grid GenerationQueue'!$BH$5:$BH$410,"",'Grid GenerationQueue'!$AC$5:$AC$410,1)</f>
        <v>0</v>
      </c>
      <c r="AM376">
        <f>SUMIFS('Grid GenerationQueue'!AP$5:AP$410,'Grid GenerationQueue'!$AZ$5:$AZ$410,$B376,'Grid GenerationQueue'!$BA$5:$BA$410,$C376,'Grid GenerationQueue'!$BH$5:$BH$410,"&lt;&gt;"&amp;"")+SUMIFS('Grid GenerationQueue'!AP$5:AP$410,'Grid GenerationQueue'!$AZ$5:$AZ$410,$B376,'Grid GenerationQueue'!$BA$5:$BA$410,$C376,'Grid GenerationQueue'!$BH$5:$BH$410,"",'Grid GenerationQueue'!$AC$5:$AC$410,1)</f>
        <v>0</v>
      </c>
      <c r="AN376">
        <f>SUMIFS('Grid GenerationQueue'!AQ$5:AQ$410,'Grid GenerationQueue'!$AZ$5:$AZ$410,$B376,'Grid GenerationQueue'!$BA$5:$BA$410,$C376,'Grid GenerationQueue'!$BH$5:$BH$410,"&lt;&gt;"&amp;"")+SUMIFS('Grid GenerationQueue'!AQ$5:AQ$410,'Grid GenerationQueue'!$AZ$5:$AZ$410,$B376,'Grid GenerationQueue'!$BA$5:$BA$410,$C376,'Grid GenerationQueue'!$BH$5:$BH$410,"",'Grid GenerationQueue'!$AC$5:$AC$410,1)</f>
        <v>0</v>
      </c>
      <c r="AO376">
        <f>SUMIFS('Grid GenerationQueue'!AR$5:AR$410,'Grid GenerationQueue'!$AZ$5:$AZ$410,$B376,'Grid GenerationQueue'!$BA$5:$BA$410,$C376,'Grid GenerationQueue'!$BH$5:$BH$410,"&lt;&gt;"&amp;"")+SUMIFS('Grid GenerationQueue'!AR$5:AR$410,'Grid GenerationQueue'!$AZ$5:$AZ$410,$B376,'Grid GenerationQueue'!$BA$5:$BA$410,$C376,'Grid GenerationQueue'!$BH$5:$BH$410,"",'Grid GenerationQueue'!$AC$5:$AC$410,1)</f>
        <v>0</v>
      </c>
      <c r="AQ376">
        <f>SUMIFS('Grid GenerationQueue'!AG$5:AG$410,'Grid GenerationQueue'!$AZ$5:$AZ$410,$B376,'Grid GenerationQueue'!$BA$5:$BA$410,$C376,'Grid GenerationQueue'!$BK$5:$BK$410,"&gt;0")</f>
        <v>0</v>
      </c>
      <c r="AR376">
        <f>SUMIFS('Grid GenerationQueue'!AH$5:AH$410,'Grid GenerationQueue'!$AZ$5:$AZ$410,$B376,'Grid GenerationQueue'!$BA$5:$BA$410,$C376,'Grid GenerationQueue'!$BK$5:$BK$410,"&gt;0")</f>
        <v>0</v>
      </c>
      <c r="AS376">
        <f>SUMIFS('Grid GenerationQueue'!AI$5:AI$410,'Grid GenerationQueue'!$AZ$5:$AZ$410,$B376,'Grid GenerationQueue'!$BA$5:$BA$410,$C376,'Grid GenerationQueue'!$BK$5:$BK$410,"&gt;0")</f>
        <v>0</v>
      </c>
      <c r="AT376">
        <f>SUMIFS('Grid GenerationQueue'!AJ$5:AJ$410,'Grid GenerationQueue'!$AZ$5:$AZ$410,$B376,'Grid GenerationQueue'!$BA$5:$BA$410,$C376,'Grid GenerationQueue'!$BK$5:$BK$410,"&gt;0")</f>
        <v>0</v>
      </c>
      <c r="AU376">
        <f>SUMIFS('Grid GenerationQueue'!AK$5:AK$410,'Grid GenerationQueue'!$AZ$5:$AZ$410,$B376,'Grid GenerationQueue'!$BA$5:$BA$410,$C376,'Grid GenerationQueue'!$BK$5:$BK$410,"&gt;0")</f>
        <v>0</v>
      </c>
      <c r="AV376">
        <f>SUMIFS('Grid GenerationQueue'!AL$5:AL$410,'Grid GenerationQueue'!$AZ$5:$AZ$410,$B376,'Grid GenerationQueue'!$BA$5:$BA$410,$C376,'Grid GenerationQueue'!$BK$5:$BK$410,"&gt;0")</f>
        <v>0</v>
      </c>
      <c r="AW376">
        <f>SUMIFS('Grid GenerationQueue'!AM$5:AM$410,'Grid GenerationQueue'!$AZ$5:$AZ$410,$B376,'Grid GenerationQueue'!$BA$5:$BA$410,$C376,'Grid GenerationQueue'!$BK$5:$BK$410,"&gt;0")</f>
        <v>0</v>
      </c>
      <c r="AX376">
        <f>SUMIFS('Grid GenerationQueue'!AN$5:AN$410,'Grid GenerationQueue'!$AZ$5:$AZ$410,$B376,'Grid GenerationQueue'!$BA$5:$BA$410,$C376,'Grid GenerationQueue'!$BK$5:$BK$410,"&gt;0")</f>
        <v>0</v>
      </c>
      <c r="AY376">
        <f>SUMIFS('Grid GenerationQueue'!AO$5:AO$410,'Grid GenerationQueue'!$AZ$5:$AZ$410,$B376,'Grid GenerationQueue'!$BA$5:$BA$410,$C376,'Grid GenerationQueue'!$BK$5:$BK$410,"&gt;0")</f>
        <v>0</v>
      </c>
      <c r="AZ376">
        <f>SUMIFS('Grid GenerationQueue'!AP$5:AP$410,'Grid GenerationQueue'!$AZ$5:$AZ$410,$B376,'Grid GenerationQueue'!$BA$5:$BA$410,$C376,'Grid GenerationQueue'!$BK$5:$BK$410,"&gt;0")</f>
        <v>0</v>
      </c>
      <c r="BA376">
        <f>SUMIFS('Grid GenerationQueue'!AQ$5:AQ$410,'Grid GenerationQueue'!$AZ$5:$AZ$410,$B376,'Grid GenerationQueue'!$BA$5:$BA$410,$C376,'Grid GenerationQueue'!$BK$5:$BK$410,"&gt;0")</f>
        <v>0</v>
      </c>
      <c r="BB376">
        <f>SUMIFS('Grid GenerationQueue'!AR$5:AR$410,'Grid GenerationQueue'!$AZ$5:$AZ$410,$B376,'Grid GenerationQueue'!$BA$5:$BA$410,$C376,'Grid GenerationQueue'!$BK$5:$BK$410,"&gt;0")</f>
        <v>0</v>
      </c>
      <c r="BD376">
        <f>SUMIFS('Grid GenerationQueue'!AG$5:AG$410,'Grid GenerationQueue'!$AZ$5:$AZ$410,$B376,'Grid GenerationQueue'!$BA$5:$BA$410,$C376,'Grid GenerationQueue'!$BD$5:$BD$410,"&lt;="&amp;$BE$3)</f>
        <v>6.5</v>
      </c>
      <c r="BE376">
        <f>SUMIFS('Grid GenerationQueue'!AH$5:AH$410,'Grid GenerationQueue'!$AZ$5:$AZ$410,$B376,'Grid GenerationQueue'!$BA$5:$BA$410,$C376,'Grid GenerationQueue'!$BD$5:$BD$410,"&lt;="&amp;$BE$3)</f>
        <v>0</v>
      </c>
      <c r="BF376">
        <f>SUMIFS('Grid GenerationQueue'!AI$5:AI$410,'Grid GenerationQueue'!$AZ$5:$AZ$410,$B376,'Grid GenerationQueue'!$BA$5:$BA$410,$C376,'Grid GenerationQueue'!$BD$5:$BD$410,"&lt;="&amp;$BE$3)</f>
        <v>0</v>
      </c>
      <c r="BG376">
        <f>SUMIFS('Grid GenerationQueue'!AJ$5:AJ$410,'Grid GenerationQueue'!$AZ$5:$AZ$410,$B376,'Grid GenerationQueue'!$BA$5:$BA$410,$C376,'Grid GenerationQueue'!$BD$5:$BD$410,"&lt;="&amp;$BE$3)</f>
        <v>0</v>
      </c>
      <c r="BH376">
        <f>SUMIFS('Grid GenerationQueue'!AK$5:AK$410,'Grid GenerationQueue'!$AZ$5:$AZ$410,$B376,'Grid GenerationQueue'!$BA$5:$BA$410,$C376,'Grid GenerationQueue'!$BD$5:$BD$410,"&lt;="&amp;$BE$3)</f>
        <v>0</v>
      </c>
      <c r="BI376">
        <f>SUMIFS('Grid GenerationQueue'!AL$5:AL$410,'Grid GenerationQueue'!$AZ$5:$AZ$410,$B376,'Grid GenerationQueue'!$BA$5:$BA$410,$C376,'Grid GenerationQueue'!$BD$5:$BD$410,"&lt;="&amp;$BE$3)</f>
        <v>0</v>
      </c>
      <c r="BJ376">
        <f>SUMIFS('Grid GenerationQueue'!AM$5:AM$410,'Grid GenerationQueue'!$AZ$5:$AZ$410,$B376,'Grid GenerationQueue'!$BA$5:$BA$410,$C376,'Grid GenerationQueue'!$BD$5:$BD$410,"&lt;="&amp;$BE$3)</f>
        <v>0</v>
      </c>
      <c r="BK376">
        <f>SUMIFS('Grid GenerationQueue'!AN$5:AN$410,'Grid GenerationQueue'!$AZ$5:$AZ$410,$B376,'Grid GenerationQueue'!$BA$5:$BA$410,$C376,'Grid GenerationQueue'!$BD$5:$BD$410,"&lt;="&amp;$BE$3)</f>
        <v>0</v>
      </c>
      <c r="BL376">
        <f>SUMIFS('Grid GenerationQueue'!AO$5:AO$410,'Grid GenerationQueue'!$AZ$5:$AZ$410,$B376,'Grid GenerationQueue'!$BA$5:$BA$410,$C376,'Grid GenerationQueue'!$BD$5:$BD$410,"&lt;="&amp;$BE$3)</f>
        <v>0</v>
      </c>
      <c r="BM376">
        <f>SUMIFS('Grid GenerationQueue'!AP$5:AP$410,'Grid GenerationQueue'!$AZ$5:$AZ$410,$B376,'Grid GenerationQueue'!$BA$5:$BA$410,$C376,'Grid GenerationQueue'!$BD$5:$BD$410,"&lt;="&amp;$BE$3)</f>
        <v>0</v>
      </c>
      <c r="BN376">
        <f>SUMIFS('Grid GenerationQueue'!AQ$5:AQ$410,'Grid GenerationQueue'!$AZ$5:$AZ$410,$B376,'Grid GenerationQueue'!$BA$5:$BA$410,$C376,'Grid GenerationQueue'!$BD$5:$BD$410,"&lt;="&amp;$BE$3)</f>
        <v>0</v>
      </c>
      <c r="BO376">
        <f>SUMIFS('Grid GenerationQueue'!AR$5:AR$410,'Grid GenerationQueue'!$AZ$5:$AZ$410,$B376,'Grid GenerationQueue'!$BA$5:$BA$410,$C376,'Grid GenerationQueue'!$BD$5:$BD$410,"&lt;="&amp;$BE$3)</f>
        <v>0</v>
      </c>
      <c r="BQ376">
        <f>SUMIFS('Grid GenerationQueue'!AG$5:AG$410,'Grid GenerationQueue'!$AZ$5:$AZ$410,$B376,'Grid GenerationQueue'!$BA$5:$BA$410,$C376,'Grid GenerationQueue'!$BJ$5:$BJ$410,"Executed",'Grid GenerationQueue'!$BD$5:$BD$410,"&lt;="&amp;$BE$3)</f>
        <v>6.5</v>
      </c>
      <c r="BR376">
        <f>SUMIFS('Grid GenerationQueue'!AH$5:AH$410,'Grid GenerationQueue'!$AZ$5:$AZ$410,$B376,'Grid GenerationQueue'!$BA$5:$BA$410,$C376,'Grid GenerationQueue'!$BJ$5:$BJ$410,"Executed",'Grid GenerationQueue'!$BD$5:$BD$410,"&lt;="&amp;$BE$3)</f>
        <v>0</v>
      </c>
      <c r="BS376">
        <f>SUMIFS('Grid GenerationQueue'!AI$5:AI$410,'Grid GenerationQueue'!$AZ$5:$AZ$410,$B376,'Grid GenerationQueue'!$BA$5:$BA$410,$C376,'Grid GenerationQueue'!$BJ$5:$BJ$410,"Executed",'Grid GenerationQueue'!$BD$5:$BD$410,"&lt;="&amp;$BE$3)</f>
        <v>0</v>
      </c>
      <c r="BT376">
        <f>SUMIFS('Grid GenerationQueue'!AJ$5:AJ$410,'Grid GenerationQueue'!$AZ$5:$AZ$410,$B376,'Grid GenerationQueue'!$BA$5:$BA$410,$C376,'Grid GenerationQueue'!$BJ$5:$BJ$410,"Executed",'Grid GenerationQueue'!$BD$5:$BD$410,"&lt;="&amp;$BE$3)</f>
        <v>0</v>
      </c>
      <c r="BU376">
        <f>SUMIFS('Grid GenerationQueue'!AK$5:AK$410,'Grid GenerationQueue'!$AZ$5:$AZ$410,$B376,'Grid GenerationQueue'!$BA$5:$BA$410,$C376,'Grid GenerationQueue'!$BJ$5:$BJ$410,"Executed",'Grid GenerationQueue'!$BD$5:$BD$410,"&lt;="&amp;$BE$3)</f>
        <v>0</v>
      </c>
      <c r="BV376">
        <f>SUMIFS('Grid GenerationQueue'!AL$5:AL$410,'Grid GenerationQueue'!$AZ$5:$AZ$410,$B376,'Grid GenerationQueue'!$BA$5:$BA$410,$C376,'Grid GenerationQueue'!$BJ$5:$BJ$410,"Executed",'Grid GenerationQueue'!$BD$5:$BD$410,"&lt;="&amp;$BE$3)</f>
        <v>0</v>
      </c>
      <c r="BW376">
        <f>SUMIFS('Grid GenerationQueue'!AM$5:AM$410,'Grid GenerationQueue'!$AZ$5:$AZ$410,$B376,'Grid GenerationQueue'!$BA$5:$BA$410,$C376,'Grid GenerationQueue'!$BJ$5:$BJ$410,"Executed",'Grid GenerationQueue'!$BD$5:$BD$410,"&lt;="&amp;$BE$3)</f>
        <v>0</v>
      </c>
      <c r="BX376">
        <f>SUMIFS('Grid GenerationQueue'!AN$5:AN$410,'Grid GenerationQueue'!$AZ$5:$AZ$410,$B376,'Grid GenerationQueue'!$BA$5:$BA$410,$C376,'Grid GenerationQueue'!$BJ$5:$BJ$410,"Executed",'Grid GenerationQueue'!$BD$5:$BD$410,"&lt;="&amp;$BE$3)</f>
        <v>0</v>
      </c>
      <c r="BY376">
        <f>SUMIFS('Grid GenerationQueue'!AO$5:AO$410,'Grid GenerationQueue'!$AZ$5:$AZ$410,$B376,'Grid GenerationQueue'!$BA$5:$BA$410,$C376,'Grid GenerationQueue'!$BJ$5:$BJ$410,"Executed",'Grid GenerationQueue'!$BD$5:$BD$410,"&lt;="&amp;$BE$3)</f>
        <v>0</v>
      </c>
      <c r="BZ376">
        <f>SUMIFS('Grid GenerationQueue'!AP$5:AP$410,'Grid GenerationQueue'!$AZ$5:$AZ$410,$B376,'Grid GenerationQueue'!$BA$5:$BA$410,$C376,'Grid GenerationQueue'!$BJ$5:$BJ$410,"Executed",'Grid GenerationQueue'!$BD$5:$BD$410,"&lt;="&amp;$BE$3)</f>
        <v>0</v>
      </c>
      <c r="CA376">
        <f>SUMIFS('Grid GenerationQueue'!AQ$5:AQ$410,'Grid GenerationQueue'!$AZ$5:$AZ$410,$B376,'Grid GenerationQueue'!$BA$5:$BA$410,$C376,'Grid GenerationQueue'!$BJ$5:$BJ$410,"Executed",'Grid GenerationQueue'!$BD$5:$BD$410,"&lt;="&amp;$BE$3)</f>
        <v>0</v>
      </c>
      <c r="CB376">
        <f>SUMIFS('Grid GenerationQueue'!AR$5:AR$410,'Grid GenerationQueue'!$AZ$5:$AZ$410,$B376,'Grid GenerationQueue'!$BA$5:$BA$410,$C376,'Grid GenerationQueue'!$BJ$5:$BJ$410,"Executed",'Grid GenerationQueue'!$BD$5:$BD$410,"&lt;="&amp;$BE$3)</f>
        <v>0</v>
      </c>
      <c r="CD376">
        <f>SUMIFS('Grid GenerationQueue'!AG$5:AG$410,'Grid GenerationQueue'!$AZ$5:$AZ$410,$B376,'Grid GenerationQueue'!$BA$5:$BA$410,$C376,'Grid GenerationQueue'!$BH$5:$BH$410,"&lt;&gt;"&amp;"",'Grid GenerationQueue'!$BD$5:$BD$410,"&lt;="&amp;$BE$3)</f>
        <v>6.5</v>
      </c>
      <c r="CE376">
        <f>SUMIFS('Grid GenerationQueue'!AH$5:AH$410,'Grid GenerationQueue'!$AZ$5:$AZ$410,$B376,'Grid GenerationQueue'!$BA$5:$BA$410,$C376,'Grid GenerationQueue'!$BH$5:$BH$410,"&lt;&gt;"&amp;"",'Grid GenerationQueue'!$BD$5:$BD$410,"&lt;="&amp;$BE$3)</f>
        <v>0</v>
      </c>
      <c r="CF376">
        <f>SUMIFS('Grid GenerationQueue'!AI$5:AI$410,'Grid GenerationQueue'!$AZ$5:$AZ$410,$B376,'Grid GenerationQueue'!$BA$5:$BA$410,$C376,'Grid GenerationQueue'!$BH$5:$BH$410,"&lt;&gt;"&amp;"",'Grid GenerationQueue'!$BD$5:$BD$410,"&lt;="&amp;$BE$3)</f>
        <v>0</v>
      </c>
      <c r="CG376">
        <f>SUMIFS('Grid GenerationQueue'!AJ$5:AJ$410,'Grid GenerationQueue'!$AZ$5:$AZ$410,$B376,'Grid GenerationQueue'!$BA$5:$BA$410,$C376,'Grid GenerationQueue'!$BH$5:$BH$410,"&lt;&gt;"&amp;"",'Grid GenerationQueue'!$BD$5:$BD$410,"&lt;="&amp;$BE$3)</f>
        <v>0</v>
      </c>
      <c r="CH376">
        <f>SUMIFS('Grid GenerationQueue'!AK$5:AK$410,'Grid GenerationQueue'!$AZ$5:$AZ$410,$B376,'Grid GenerationQueue'!$BA$5:$BA$410,$C376,'Grid GenerationQueue'!$BH$5:$BH$410,"&lt;&gt;"&amp;"",'Grid GenerationQueue'!$BD$5:$BD$410,"&lt;="&amp;$BE$3)</f>
        <v>0</v>
      </c>
      <c r="CI376">
        <f>SUMIFS('Grid GenerationQueue'!AL$5:AL$410,'Grid GenerationQueue'!$AZ$5:$AZ$410,$B376,'Grid GenerationQueue'!$BA$5:$BA$410,$C376,'Grid GenerationQueue'!$BH$5:$BH$410,"&lt;&gt;"&amp;"",'Grid GenerationQueue'!$BD$5:$BD$410,"&lt;="&amp;$BE$3)</f>
        <v>0</v>
      </c>
      <c r="CJ376">
        <f>SUMIFS('Grid GenerationQueue'!AM$5:AM$410,'Grid GenerationQueue'!$AZ$5:$AZ$410,$B376,'Grid GenerationQueue'!$BA$5:$BA$410,$C376,'Grid GenerationQueue'!$BH$5:$BH$410,"&lt;&gt;"&amp;"",'Grid GenerationQueue'!$BD$5:$BD$410,"&lt;="&amp;$BE$3)</f>
        <v>0</v>
      </c>
      <c r="CK376">
        <f>SUMIFS('Grid GenerationQueue'!AN$5:AN$410,'Grid GenerationQueue'!$AZ$5:$AZ$410,$B376,'Grid GenerationQueue'!$BA$5:$BA$410,$C376,'Grid GenerationQueue'!$BH$5:$BH$410,"&lt;&gt;"&amp;"",'Grid GenerationQueue'!$BD$5:$BD$410,"&lt;="&amp;$BE$3)</f>
        <v>0</v>
      </c>
      <c r="CL376">
        <f>SUMIFS('Grid GenerationQueue'!AO$5:AO$410,'Grid GenerationQueue'!$AZ$5:$AZ$410,$B376,'Grid GenerationQueue'!$BA$5:$BA$410,$C376,'Grid GenerationQueue'!$BH$5:$BH$410,"&lt;&gt;"&amp;"",'Grid GenerationQueue'!$BD$5:$BD$410,"&lt;="&amp;$BE$3)</f>
        <v>0</v>
      </c>
      <c r="CM376">
        <f>SUMIFS('Grid GenerationQueue'!AP$5:AP$410,'Grid GenerationQueue'!$AZ$5:$AZ$410,$B376,'Grid GenerationQueue'!$BA$5:$BA$410,$C376,'Grid GenerationQueue'!$BH$5:$BH$410,"&lt;&gt;"&amp;"",'Grid GenerationQueue'!$BD$5:$BD$410,"&lt;="&amp;$BE$3)</f>
        <v>0</v>
      </c>
      <c r="CN376">
        <f>SUMIFS('Grid GenerationQueue'!AQ$5:AQ$410,'Grid GenerationQueue'!$AZ$5:$AZ$410,$B376,'Grid GenerationQueue'!$BA$5:$BA$410,$C376,'Grid GenerationQueue'!$BH$5:$BH$410,"&lt;&gt;"&amp;"",'Grid GenerationQueue'!$BD$5:$BD$410,"&lt;="&amp;$BE$3)</f>
        <v>0</v>
      </c>
      <c r="CO376">
        <f>SUMIFS('Grid GenerationQueue'!AR$5:AR$410,'Grid GenerationQueue'!$AZ$5:$AZ$410,$B376,'Grid GenerationQueue'!$BA$5:$BA$410,$C376,'Grid GenerationQueue'!$BH$5:$BH$410,"&lt;&gt;"&amp;"",'Grid GenerationQueue'!$BD$5:$BD$410,"&lt;="&amp;$BE$3)</f>
        <v>0</v>
      </c>
      <c r="CQ376">
        <f>SUMIFS('Grid GenerationQueue'!AG$5:AG$410,'Grid GenerationQueue'!$AZ$5:$AZ$410,$B376,'Grid GenerationQueue'!$BA$5:$BA$410,$C376,'Grid GenerationQueue'!$BK$5:$BK$410,"&gt;0",'Grid GenerationQueue'!$BD$5:$BD$410,"&lt;="&amp;$BE$3)</f>
        <v>0</v>
      </c>
      <c r="CR376">
        <f>SUMIFS('Grid GenerationQueue'!AH$5:AH$410,'Grid GenerationQueue'!$AZ$5:$AZ$410,$B376,'Grid GenerationQueue'!$BA$5:$BA$410,$C376,'Grid GenerationQueue'!$BK$5:$BK$410,"&gt;0",'Grid GenerationQueue'!$BD$5:$BD$410,"&lt;="&amp;$BE$3)</f>
        <v>0</v>
      </c>
      <c r="CS376">
        <f>SUMIFS('Grid GenerationQueue'!AI$5:AI$410,'Grid GenerationQueue'!$AZ$5:$AZ$410,$B376,'Grid GenerationQueue'!$BA$5:$BA$410,$C376,'Grid GenerationQueue'!$BK$5:$BK$410,"&gt;0",'Grid GenerationQueue'!$BD$5:$BD$410,"&lt;="&amp;$BE$3)</f>
        <v>0</v>
      </c>
      <c r="CT376">
        <f>SUMIFS('Grid GenerationQueue'!AJ$5:AJ$410,'Grid GenerationQueue'!$AZ$5:$AZ$410,$B376,'Grid GenerationQueue'!$BA$5:$BA$410,$C376,'Grid GenerationQueue'!$BK$5:$BK$410,"&gt;0",'Grid GenerationQueue'!$BD$5:$BD$410,"&lt;="&amp;$BE$3)</f>
        <v>0</v>
      </c>
      <c r="CU376">
        <f>SUMIFS('Grid GenerationQueue'!AK$5:AK$410,'Grid GenerationQueue'!$AZ$5:$AZ$410,$B376,'Grid GenerationQueue'!$BA$5:$BA$410,$C376,'Grid GenerationQueue'!$BK$5:$BK$410,"&gt;0",'Grid GenerationQueue'!$BD$5:$BD$410,"&lt;="&amp;$BE$3)</f>
        <v>0</v>
      </c>
      <c r="CV376">
        <f>SUMIFS('Grid GenerationQueue'!AL$5:AL$410,'Grid GenerationQueue'!$AZ$5:$AZ$410,$B376,'Grid GenerationQueue'!$BA$5:$BA$410,$C376,'Grid GenerationQueue'!$BK$5:$BK$410,"&gt;0",'Grid GenerationQueue'!$BD$5:$BD$410,"&lt;="&amp;$BE$3)</f>
        <v>0</v>
      </c>
      <c r="CW376">
        <f>SUMIFS('Grid GenerationQueue'!AM$5:AM$410,'Grid GenerationQueue'!$AZ$5:$AZ$410,$B376,'Grid GenerationQueue'!$BA$5:$BA$410,$C376,'Grid GenerationQueue'!$BK$5:$BK$410,"&gt;0",'Grid GenerationQueue'!$BD$5:$BD$410,"&lt;="&amp;$BE$3)</f>
        <v>0</v>
      </c>
      <c r="CX376">
        <f>SUMIFS('Grid GenerationQueue'!AN$5:AN$410,'Grid GenerationQueue'!$AZ$5:$AZ$410,$B376,'Grid GenerationQueue'!$BA$5:$BA$410,$C376,'Grid GenerationQueue'!$BK$5:$BK$410,"&gt;0",'Grid GenerationQueue'!$BD$5:$BD$410,"&lt;="&amp;$BE$3)</f>
        <v>0</v>
      </c>
      <c r="CY376">
        <f>SUMIFS('Grid GenerationQueue'!AO$5:AO$410,'Grid GenerationQueue'!$AZ$5:$AZ$410,$B376,'Grid GenerationQueue'!$BA$5:$BA$410,$C376,'Grid GenerationQueue'!$BK$5:$BK$410,"&gt;0",'Grid GenerationQueue'!$BD$5:$BD$410,"&lt;="&amp;$BE$3)</f>
        <v>0</v>
      </c>
      <c r="CZ376">
        <f>SUMIFS('Grid GenerationQueue'!AP$5:AP$410,'Grid GenerationQueue'!$AZ$5:$AZ$410,$B376,'Grid GenerationQueue'!$BA$5:$BA$410,$C376,'Grid GenerationQueue'!$BK$5:$BK$410,"&gt;0",'Grid GenerationQueue'!$BD$5:$BD$410,"&lt;="&amp;$BE$3)</f>
        <v>0</v>
      </c>
      <c r="DA376">
        <f>SUMIFS('Grid GenerationQueue'!AQ$5:AQ$410,'Grid GenerationQueue'!$AZ$5:$AZ$410,$B376,'Grid GenerationQueue'!$BA$5:$BA$410,$C376,'Grid GenerationQueue'!$BK$5:$BK$410,"&gt;0",'Grid GenerationQueue'!$BD$5:$BD$410,"&lt;="&amp;$BE$3)</f>
        <v>0</v>
      </c>
      <c r="DB376">
        <f>SUMIFS('Grid GenerationQueue'!AR$5:AR$410,'Grid GenerationQueue'!$AZ$5:$AZ$410,$B376,'Grid GenerationQueue'!$BA$5:$BA$410,$C376,'Grid GenerationQueue'!$BK$5:$BK$410,"&gt;0",'Grid GenerationQueue'!$BD$5:$BD$410,"&lt;="&amp;$BE$3)</f>
        <v>0</v>
      </c>
    </row>
    <row r="377" spans="1:106" x14ac:dyDescent="0.35">
      <c r="A377" t="s">
        <v>4746</v>
      </c>
      <c r="B377" t="s">
        <v>4589</v>
      </c>
      <c r="C377">
        <v>500</v>
      </c>
      <c r="D377">
        <f>SUMIFS('Grid GenerationQueue'!AG$5:AG$410,'Grid GenerationQueue'!$AZ$5:$AZ$410,$B377,'Grid GenerationQueue'!$BA$5:$BA$410,$C377)</f>
        <v>252</v>
      </c>
      <c r="E377">
        <f>SUMIFS('Grid GenerationQueue'!AH$5:AH$410,'Grid GenerationQueue'!$AZ$5:$AZ$410,$B377,'Grid GenerationQueue'!$BA$5:$BA$410,$C377)</f>
        <v>250</v>
      </c>
      <c r="F377">
        <f>SUMIFS('Grid GenerationQueue'!AI$5:AI$410,'Grid GenerationQueue'!$AZ$5:$AZ$410,$B377,'Grid GenerationQueue'!$BA$5:$BA$410,$C377)</f>
        <v>0</v>
      </c>
      <c r="G377">
        <f>SUMIFS('Grid GenerationQueue'!AJ$5:AJ$410,'Grid GenerationQueue'!$AZ$5:$AZ$410,$B377,'Grid GenerationQueue'!$BA$5:$BA$410,$C377)</f>
        <v>0</v>
      </c>
      <c r="H377">
        <f>SUMIFS('Grid GenerationQueue'!AK$5:AK$410,'Grid GenerationQueue'!$AZ$5:$AZ$410,$B377,'Grid GenerationQueue'!$BA$5:$BA$410,$C377)</f>
        <v>0</v>
      </c>
      <c r="I377">
        <f>SUMIFS('Grid GenerationQueue'!AL$5:AL$410,'Grid GenerationQueue'!$AZ$5:$AZ$410,$B377,'Grid GenerationQueue'!$BA$5:$BA$410,$C377)</f>
        <v>0</v>
      </c>
      <c r="J377">
        <f>SUMIFS('Grid GenerationQueue'!AM$5:AM$410,'Grid GenerationQueue'!$AZ$5:$AZ$410,$B377,'Grid GenerationQueue'!$BA$5:$BA$410,$C377)</f>
        <v>0</v>
      </c>
      <c r="K377">
        <f>SUMIFS('Grid GenerationQueue'!AN$5:AN$410,'Grid GenerationQueue'!$AZ$5:$AZ$410,$B377,'Grid GenerationQueue'!$BA$5:$BA$410,$C377)</f>
        <v>0</v>
      </c>
      <c r="L377">
        <f>SUMIFS('Grid GenerationQueue'!AO$5:AO$410,'Grid GenerationQueue'!$AZ$5:$AZ$410,$B377,'Grid GenerationQueue'!$BA$5:$BA$410,$C377)</f>
        <v>0</v>
      </c>
      <c r="M377">
        <f>SUMIFS('Grid GenerationQueue'!AP$5:AP$410,'Grid GenerationQueue'!$AZ$5:$AZ$410,$B377,'Grid GenerationQueue'!$BA$5:$BA$410,$C377)</f>
        <v>0</v>
      </c>
      <c r="N377">
        <f>SUMIFS('Grid GenerationQueue'!AQ$5:AQ$410,'Grid GenerationQueue'!$AZ$5:$AZ$410,$B377,'Grid GenerationQueue'!$BA$5:$BA$410,$C377)</f>
        <v>0</v>
      </c>
      <c r="O377">
        <f>SUMIFS('Grid GenerationQueue'!AR$5:AR$410,'Grid GenerationQueue'!$AZ$5:$AZ$410,$B377,'Grid GenerationQueue'!$BA$5:$BA$410,$C377)</f>
        <v>0</v>
      </c>
      <c r="Q377">
        <f>SUMIFS('Grid GenerationQueue'!AG$5:AG$410,'Grid GenerationQueue'!$AZ$5:$AZ$410,$B377,'Grid GenerationQueue'!$BA$5:$BA$410,$C377,'Grid GenerationQueue'!$BJ$5:$BJ$410,"Executed")</f>
        <v>0</v>
      </c>
      <c r="R377">
        <f>SUMIFS('Grid GenerationQueue'!AH$5:AH$410,'Grid GenerationQueue'!$AZ$5:$AZ$410,$B377,'Grid GenerationQueue'!$BA$5:$BA$410,$C377,'Grid GenerationQueue'!$BJ$5:$BJ$410,"Executed")</f>
        <v>0</v>
      </c>
      <c r="S377">
        <f>SUMIFS('Grid GenerationQueue'!AI$5:AI$410,'Grid GenerationQueue'!$AZ$5:$AZ$410,$B377,'Grid GenerationQueue'!$BA$5:$BA$410,$C377,'Grid GenerationQueue'!$BJ$5:$BJ$410,"Executed")</f>
        <v>0</v>
      </c>
      <c r="T377">
        <f>SUMIFS('Grid GenerationQueue'!AJ$5:AJ$410,'Grid GenerationQueue'!$AZ$5:$AZ$410,$B377,'Grid GenerationQueue'!$BA$5:$BA$410,$C377,'Grid GenerationQueue'!$BJ$5:$BJ$410,"Executed")</f>
        <v>0</v>
      </c>
      <c r="U377">
        <f>SUMIFS('Grid GenerationQueue'!AK$5:AK$410,'Grid GenerationQueue'!$AZ$5:$AZ$410,$B377,'Grid GenerationQueue'!$BA$5:$BA$410,$C377,'Grid GenerationQueue'!$BJ$5:$BJ$410,"Executed")</f>
        <v>0</v>
      </c>
      <c r="V377">
        <f>SUMIFS('Grid GenerationQueue'!AL$5:AL$410,'Grid GenerationQueue'!$AZ$5:$AZ$410,$B377,'Grid GenerationQueue'!$BA$5:$BA$410,$C377,'Grid GenerationQueue'!$BJ$5:$BJ$410,"Executed")</f>
        <v>0</v>
      </c>
      <c r="W377">
        <f>SUMIFS('Grid GenerationQueue'!AM$5:AM$410,'Grid GenerationQueue'!$AZ$5:$AZ$410,$B377,'Grid GenerationQueue'!$BA$5:$BA$410,$C377,'Grid GenerationQueue'!$BJ$5:$BJ$410,"Executed")</f>
        <v>0</v>
      </c>
      <c r="X377">
        <f>SUMIFS('Grid GenerationQueue'!AN$5:AN$410,'Grid GenerationQueue'!$AZ$5:$AZ$410,$B377,'Grid GenerationQueue'!$BA$5:$BA$410,$C377,'Grid GenerationQueue'!$BJ$5:$BJ$410,"Executed")</f>
        <v>0</v>
      </c>
      <c r="Y377">
        <f>SUMIFS('Grid GenerationQueue'!AO$5:AO$410,'Grid GenerationQueue'!$AZ$5:$AZ$410,$B377,'Grid GenerationQueue'!$BA$5:$BA$410,$C377,'Grid GenerationQueue'!$BJ$5:$BJ$410,"Executed")</f>
        <v>0</v>
      </c>
      <c r="Z377">
        <f>SUMIFS('Grid GenerationQueue'!AP$5:AP$410,'Grid GenerationQueue'!$AZ$5:$AZ$410,$B377,'Grid GenerationQueue'!$BA$5:$BA$410,$C377,'Grid GenerationQueue'!$BJ$5:$BJ$410,"Executed")</f>
        <v>0</v>
      </c>
      <c r="AA377">
        <f>SUMIFS('Grid GenerationQueue'!AQ$5:AQ$410,'Grid GenerationQueue'!$AZ$5:$AZ$410,$B377,'Grid GenerationQueue'!$BA$5:$BA$410,$C377,'Grid GenerationQueue'!$BJ$5:$BJ$410,"Executed")</f>
        <v>0</v>
      </c>
      <c r="AB377">
        <f>SUMIFS('Grid GenerationQueue'!AR$5:AR$410,'Grid GenerationQueue'!$AZ$5:$AZ$410,$B377,'Grid GenerationQueue'!$BA$5:$BA$410,$C377,'Grid GenerationQueue'!$BJ$5:$BJ$410,"Executed")</f>
        <v>0</v>
      </c>
      <c r="AD377">
        <f>SUMIFS('Grid GenerationQueue'!AG$5:AG$410,'Grid GenerationQueue'!$AZ$5:$AZ$410,$B377,'Grid GenerationQueue'!$BA$5:$BA$410,$C377,'Grid GenerationQueue'!$BH$5:$BH$410,"&lt;&gt;"&amp;"")+SUMIFS('Grid GenerationQueue'!AG$5:AG$410,'Grid GenerationQueue'!$AZ$5:$AZ$410,$B377,'Grid GenerationQueue'!$BA$5:$BA$410,$C377,'Grid GenerationQueue'!$BH$5:$BH$410,"",'Grid GenerationQueue'!$AC$5:$AC$410,1)</f>
        <v>252</v>
      </c>
      <c r="AE377">
        <f>SUMIFS('Grid GenerationQueue'!AH$5:AH$410,'Grid GenerationQueue'!$AZ$5:$AZ$410,$B377,'Grid GenerationQueue'!$BA$5:$BA$410,$C377,'Grid GenerationQueue'!$BH$5:$BH$410,"&lt;&gt;"&amp;"")+SUMIFS('Grid GenerationQueue'!AH$5:AH$410,'Grid GenerationQueue'!$AZ$5:$AZ$410,$B377,'Grid GenerationQueue'!$BA$5:$BA$410,$C377,'Grid GenerationQueue'!$BH$5:$BH$410,"",'Grid GenerationQueue'!$AC$5:$AC$410,1)</f>
        <v>250</v>
      </c>
      <c r="AF377">
        <f>SUMIFS('Grid GenerationQueue'!AI$5:AI$410,'Grid GenerationQueue'!$AZ$5:$AZ$410,$B377,'Grid GenerationQueue'!$BA$5:$BA$410,$C377,'Grid GenerationQueue'!$BH$5:$BH$410,"&lt;&gt;"&amp;"")+SUMIFS('Grid GenerationQueue'!AI$5:AI$410,'Grid GenerationQueue'!$AZ$5:$AZ$410,$B377,'Grid GenerationQueue'!$BA$5:$BA$410,$C377,'Grid GenerationQueue'!$BH$5:$BH$410,"",'Grid GenerationQueue'!$AC$5:$AC$410,1)</f>
        <v>0</v>
      </c>
      <c r="AG377">
        <f>SUMIFS('Grid GenerationQueue'!AJ$5:AJ$410,'Grid GenerationQueue'!$AZ$5:$AZ$410,$B377,'Grid GenerationQueue'!$BA$5:$BA$410,$C377,'Grid GenerationQueue'!$BH$5:$BH$410,"&lt;&gt;"&amp;"")+SUMIFS('Grid GenerationQueue'!AJ$5:AJ$410,'Grid GenerationQueue'!$AZ$5:$AZ$410,$B377,'Grid GenerationQueue'!$BA$5:$BA$410,$C377,'Grid GenerationQueue'!$BH$5:$BH$410,"",'Grid GenerationQueue'!$AC$5:$AC$410,1)</f>
        <v>0</v>
      </c>
      <c r="AH377">
        <f>SUMIFS('Grid GenerationQueue'!AK$5:AK$410,'Grid GenerationQueue'!$AZ$5:$AZ$410,$B377,'Grid GenerationQueue'!$BA$5:$BA$410,$C377,'Grid GenerationQueue'!$BH$5:$BH$410,"&lt;&gt;"&amp;"")+SUMIFS('Grid GenerationQueue'!AK$5:AK$410,'Grid GenerationQueue'!$AZ$5:$AZ$410,$B377,'Grid GenerationQueue'!$BA$5:$BA$410,$C377,'Grid GenerationQueue'!$BH$5:$BH$410,"",'Grid GenerationQueue'!$AC$5:$AC$410,1)</f>
        <v>0</v>
      </c>
      <c r="AI377">
        <f>SUMIFS('Grid GenerationQueue'!AL$5:AL$410,'Grid GenerationQueue'!$AZ$5:$AZ$410,$B377,'Grid GenerationQueue'!$BA$5:$BA$410,$C377,'Grid GenerationQueue'!$BH$5:$BH$410,"&lt;&gt;"&amp;"")+SUMIFS('Grid GenerationQueue'!AL$5:AL$410,'Grid GenerationQueue'!$AZ$5:$AZ$410,$B377,'Grid GenerationQueue'!$BA$5:$BA$410,$C377,'Grid GenerationQueue'!$BH$5:$BH$410,"",'Grid GenerationQueue'!$AC$5:$AC$410,1)</f>
        <v>0</v>
      </c>
      <c r="AJ377">
        <f>SUMIFS('Grid GenerationQueue'!AM$5:AM$410,'Grid GenerationQueue'!$AZ$5:$AZ$410,$B377,'Grid GenerationQueue'!$BA$5:$BA$410,$C377,'Grid GenerationQueue'!$BH$5:$BH$410,"&lt;&gt;"&amp;"")+SUMIFS('Grid GenerationQueue'!AM$5:AM$410,'Grid GenerationQueue'!$AZ$5:$AZ$410,$B377,'Grid GenerationQueue'!$BA$5:$BA$410,$C377,'Grid GenerationQueue'!$BH$5:$BH$410,"",'Grid GenerationQueue'!$AC$5:$AC$410,1)</f>
        <v>0</v>
      </c>
      <c r="AK377">
        <f>SUMIFS('Grid GenerationQueue'!AN$5:AN$410,'Grid GenerationQueue'!$AZ$5:$AZ$410,$B377,'Grid GenerationQueue'!$BA$5:$BA$410,$C377,'Grid GenerationQueue'!$BH$5:$BH$410,"&lt;&gt;"&amp;"")+SUMIFS('Grid GenerationQueue'!AN$5:AN$410,'Grid GenerationQueue'!$AZ$5:$AZ$410,$B377,'Grid GenerationQueue'!$BA$5:$BA$410,$C377,'Grid GenerationQueue'!$BH$5:$BH$410,"",'Grid GenerationQueue'!$AC$5:$AC$410,1)</f>
        <v>0</v>
      </c>
      <c r="AL377">
        <f>SUMIFS('Grid GenerationQueue'!AO$5:AO$410,'Grid GenerationQueue'!$AZ$5:$AZ$410,$B377,'Grid GenerationQueue'!$BA$5:$BA$410,$C377,'Grid GenerationQueue'!$BH$5:$BH$410,"&lt;&gt;"&amp;"")+SUMIFS('Grid GenerationQueue'!AO$5:AO$410,'Grid GenerationQueue'!$AZ$5:$AZ$410,$B377,'Grid GenerationQueue'!$BA$5:$BA$410,$C377,'Grid GenerationQueue'!$BH$5:$BH$410,"",'Grid GenerationQueue'!$AC$5:$AC$410,1)</f>
        <v>0</v>
      </c>
      <c r="AM377">
        <f>SUMIFS('Grid GenerationQueue'!AP$5:AP$410,'Grid GenerationQueue'!$AZ$5:$AZ$410,$B377,'Grid GenerationQueue'!$BA$5:$BA$410,$C377,'Grid GenerationQueue'!$BH$5:$BH$410,"&lt;&gt;"&amp;"")+SUMIFS('Grid GenerationQueue'!AP$5:AP$410,'Grid GenerationQueue'!$AZ$5:$AZ$410,$B377,'Grid GenerationQueue'!$BA$5:$BA$410,$C377,'Grid GenerationQueue'!$BH$5:$BH$410,"",'Grid GenerationQueue'!$AC$5:$AC$410,1)</f>
        <v>0</v>
      </c>
      <c r="AN377">
        <f>SUMIFS('Grid GenerationQueue'!AQ$5:AQ$410,'Grid GenerationQueue'!$AZ$5:$AZ$410,$B377,'Grid GenerationQueue'!$BA$5:$BA$410,$C377,'Grid GenerationQueue'!$BH$5:$BH$410,"&lt;&gt;"&amp;"")+SUMIFS('Grid GenerationQueue'!AQ$5:AQ$410,'Grid GenerationQueue'!$AZ$5:$AZ$410,$B377,'Grid GenerationQueue'!$BA$5:$BA$410,$C377,'Grid GenerationQueue'!$BH$5:$BH$410,"",'Grid GenerationQueue'!$AC$5:$AC$410,1)</f>
        <v>0</v>
      </c>
      <c r="AO377">
        <f>SUMIFS('Grid GenerationQueue'!AR$5:AR$410,'Grid GenerationQueue'!$AZ$5:$AZ$410,$B377,'Grid GenerationQueue'!$BA$5:$BA$410,$C377,'Grid GenerationQueue'!$BH$5:$BH$410,"&lt;&gt;"&amp;"")+SUMIFS('Grid GenerationQueue'!AR$5:AR$410,'Grid GenerationQueue'!$AZ$5:$AZ$410,$B377,'Grid GenerationQueue'!$BA$5:$BA$410,$C377,'Grid GenerationQueue'!$BH$5:$BH$410,"",'Grid GenerationQueue'!$AC$5:$AC$410,1)</f>
        <v>0</v>
      </c>
      <c r="AQ377">
        <f>SUMIFS('Grid GenerationQueue'!AG$5:AG$410,'Grid GenerationQueue'!$AZ$5:$AZ$410,$B377,'Grid GenerationQueue'!$BA$5:$BA$410,$C377,'Grid GenerationQueue'!$BK$5:$BK$410,"&gt;0")</f>
        <v>0</v>
      </c>
      <c r="AR377">
        <f>SUMIFS('Grid GenerationQueue'!AH$5:AH$410,'Grid GenerationQueue'!$AZ$5:$AZ$410,$B377,'Grid GenerationQueue'!$BA$5:$BA$410,$C377,'Grid GenerationQueue'!$BK$5:$BK$410,"&gt;0")</f>
        <v>0</v>
      </c>
      <c r="AS377">
        <f>SUMIFS('Grid GenerationQueue'!AI$5:AI$410,'Grid GenerationQueue'!$AZ$5:$AZ$410,$B377,'Grid GenerationQueue'!$BA$5:$BA$410,$C377,'Grid GenerationQueue'!$BK$5:$BK$410,"&gt;0")</f>
        <v>0</v>
      </c>
      <c r="AT377">
        <f>SUMIFS('Grid GenerationQueue'!AJ$5:AJ$410,'Grid GenerationQueue'!$AZ$5:$AZ$410,$B377,'Grid GenerationQueue'!$BA$5:$BA$410,$C377,'Grid GenerationQueue'!$BK$5:$BK$410,"&gt;0")</f>
        <v>0</v>
      </c>
      <c r="AU377">
        <f>SUMIFS('Grid GenerationQueue'!AK$5:AK$410,'Grid GenerationQueue'!$AZ$5:$AZ$410,$B377,'Grid GenerationQueue'!$BA$5:$BA$410,$C377,'Grid GenerationQueue'!$BK$5:$BK$410,"&gt;0")</f>
        <v>0</v>
      </c>
      <c r="AV377">
        <f>SUMIFS('Grid GenerationQueue'!AL$5:AL$410,'Grid GenerationQueue'!$AZ$5:$AZ$410,$B377,'Grid GenerationQueue'!$BA$5:$BA$410,$C377,'Grid GenerationQueue'!$BK$5:$BK$410,"&gt;0")</f>
        <v>0</v>
      </c>
      <c r="AW377">
        <f>SUMIFS('Grid GenerationQueue'!AM$5:AM$410,'Grid GenerationQueue'!$AZ$5:$AZ$410,$B377,'Grid GenerationQueue'!$BA$5:$BA$410,$C377,'Grid GenerationQueue'!$BK$5:$BK$410,"&gt;0")</f>
        <v>0</v>
      </c>
      <c r="AX377">
        <f>SUMIFS('Grid GenerationQueue'!AN$5:AN$410,'Grid GenerationQueue'!$AZ$5:$AZ$410,$B377,'Grid GenerationQueue'!$BA$5:$BA$410,$C377,'Grid GenerationQueue'!$BK$5:$BK$410,"&gt;0")</f>
        <v>0</v>
      </c>
      <c r="AY377">
        <f>SUMIFS('Grid GenerationQueue'!AO$5:AO$410,'Grid GenerationQueue'!$AZ$5:$AZ$410,$B377,'Grid GenerationQueue'!$BA$5:$BA$410,$C377,'Grid GenerationQueue'!$BK$5:$BK$410,"&gt;0")</f>
        <v>0</v>
      </c>
      <c r="AZ377">
        <f>SUMIFS('Grid GenerationQueue'!AP$5:AP$410,'Grid GenerationQueue'!$AZ$5:$AZ$410,$B377,'Grid GenerationQueue'!$BA$5:$BA$410,$C377,'Grid GenerationQueue'!$BK$5:$BK$410,"&gt;0")</f>
        <v>0</v>
      </c>
      <c r="BA377">
        <f>SUMIFS('Grid GenerationQueue'!AQ$5:AQ$410,'Grid GenerationQueue'!$AZ$5:$AZ$410,$B377,'Grid GenerationQueue'!$BA$5:$BA$410,$C377,'Grid GenerationQueue'!$BK$5:$BK$410,"&gt;0")</f>
        <v>0</v>
      </c>
      <c r="BB377">
        <f>SUMIFS('Grid GenerationQueue'!AR$5:AR$410,'Grid GenerationQueue'!$AZ$5:$AZ$410,$B377,'Grid GenerationQueue'!$BA$5:$BA$410,$C377,'Grid GenerationQueue'!$BK$5:$BK$410,"&gt;0")</f>
        <v>0</v>
      </c>
      <c r="BD377">
        <f>SUMIFS('Grid GenerationQueue'!AG$5:AG$410,'Grid GenerationQueue'!$AZ$5:$AZ$410,$B377,'Grid GenerationQueue'!$BA$5:$BA$410,$C377,'Grid GenerationQueue'!$BD$5:$BD$410,"&lt;="&amp;$BE$3)</f>
        <v>0</v>
      </c>
      <c r="BE377">
        <f>SUMIFS('Grid GenerationQueue'!AH$5:AH$410,'Grid GenerationQueue'!$AZ$5:$AZ$410,$B377,'Grid GenerationQueue'!$BA$5:$BA$410,$C377,'Grid GenerationQueue'!$BD$5:$BD$410,"&lt;="&amp;$BE$3)</f>
        <v>0</v>
      </c>
      <c r="BF377">
        <f>SUMIFS('Grid GenerationQueue'!AI$5:AI$410,'Grid GenerationQueue'!$AZ$5:$AZ$410,$B377,'Grid GenerationQueue'!$BA$5:$BA$410,$C377,'Grid GenerationQueue'!$BD$5:$BD$410,"&lt;="&amp;$BE$3)</f>
        <v>0</v>
      </c>
      <c r="BG377">
        <f>SUMIFS('Grid GenerationQueue'!AJ$5:AJ$410,'Grid GenerationQueue'!$AZ$5:$AZ$410,$B377,'Grid GenerationQueue'!$BA$5:$BA$410,$C377,'Grid GenerationQueue'!$BD$5:$BD$410,"&lt;="&amp;$BE$3)</f>
        <v>0</v>
      </c>
      <c r="BH377">
        <f>SUMIFS('Grid GenerationQueue'!AK$5:AK$410,'Grid GenerationQueue'!$AZ$5:$AZ$410,$B377,'Grid GenerationQueue'!$BA$5:$BA$410,$C377,'Grid GenerationQueue'!$BD$5:$BD$410,"&lt;="&amp;$BE$3)</f>
        <v>0</v>
      </c>
      <c r="BI377">
        <f>SUMIFS('Grid GenerationQueue'!AL$5:AL$410,'Grid GenerationQueue'!$AZ$5:$AZ$410,$B377,'Grid GenerationQueue'!$BA$5:$BA$410,$C377,'Grid GenerationQueue'!$BD$5:$BD$410,"&lt;="&amp;$BE$3)</f>
        <v>0</v>
      </c>
      <c r="BJ377">
        <f>SUMIFS('Grid GenerationQueue'!AM$5:AM$410,'Grid GenerationQueue'!$AZ$5:$AZ$410,$B377,'Grid GenerationQueue'!$BA$5:$BA$410,$C377,'Grid GenerationQueue'!$BD$5:$BD$410,"&lt;="&amp;$BE$3)</f>
        <v>0</v>
      </c>
      <c r="BK377">
        <f>SUMIFS('Grid GenerationQueue'!AN$5:AN$410,'Grid GenerationQueue'!$AZ$5:$AZ$410,$B377,'Grid GenerationQueue'!$BA$5:$BA$410,$C377,'Grid GenerationQueue'!$BD$5:$BD$410,"&lt;="&amp;$BE$3)</f>
        <v>0</v>
      </c>
      <c r="BL377">
        <f>SUMIFS('Grid GenerationQueue'!AO$5:AO$410,'Grid GenerationQueue'!$AZ$5:$AZ$410,$B377,'Grid GenerationQueue'!$BA$5:$BA$410,$C377,'Grid GenerationQueue'!$BD$5:$BD$410,"&lt;="&amp;$BE$3)</f>
        <v>0</v>
      </c>
      <c r="BM377">
        <f>SUMIFS('Grid GenerationQueue'!AP$5:AP$410,'Grid GenerationQueue'!$AZ$5:$AZ$410,$B377,'Grid GenerationQueue'!$BA$5:$BA$410,$C377,'Grid GenerationQueue'!$BD$5:$BD$410,"&lt;="&amp;$BE$3)</f>
        <v>0</v>
      </c>
      <c r="BN377">
        <f>SUMIFS('Grid GenerationQueue'!AQ$5:AQ$410,'Grid GenerationQueue'!$AZ$5:$AZ$410,$B377,'Grid GenerationQueue'!$BA$5:$BA$410,$C377,'Grid GenerationQueue'!$BD$5:$BD$410,"&lt;="&amp;$BE$3)</f>
        <v>0</v>
      </c>
      <c r="BO377">
        <f>SUMIFS('Grid GenerationQueue'!AR$5:AR$410,'Grid GenerationQueue'!$AZ$5:$AZ$410,$B377,'Grid GenerationQueue'!$BA$5:$BA$410,$C377,'Grid GenerationQueue'!$BD$5:$BD$410,"&lt;="&amp;$BE$3)</f>
        <v>0</v>
      </c>
      <c r="BQ377">
        <f>SUMIFS('Grid GenerationQueue'!AG$5:AG$410,'Grid GenerationQueue'!$AZ$5:$AZ$410,$B377,'Grid GenerationQueue'!$BA$5:$BA$410,$C377,'Grid GenerationQueue'!$BJ$5:$BJ$410,"Executed",'Grid GenerationQueue'!$BD$5:$BD$410,"&lt;="&amp;$BE$3)</f>
        <v>0</v>
      </c>
      <c r="BR377">
        <f>SUMIFS('Grid GenerationQueue'!AH$5:AH$410,'Grid GenerationQueue'!$AZ$5:$AZ$410,$B377,'Grid GenerationQueue'!$BA$5:$BA$410,$C377,'Grid GenerationQueue'!$BJ$5:$BJ$410,"Executed",'Grid GenerationQueue'!$BD$5:$BD$410,"&lt;="&amp;$BE$3)</f>
        <v>0</v>
      </c>
      <c r="BS377">
        <f>SUMIFS('Grid GenerationQueue'!AI$5:AI$410,'Grid GenerationQueue'!$AZ$5:$AZ$410,$B377,'Grid GenerationQueue'!$BA$5:$BA$410,$C377,'Grid GenerationQueue'!$BJ$5:$BJ$410,"Executed",'Grid GenerationQueue'!$BD$5:$BD$410,"&lt;="&amp;$BE$3)</f>
        <v>0</v>
      </c>
      <c r="BT377">
        <f>SUMIFS('Grid GenerationQueue'!AJ$5:AJ$410,'Grid GenerationQueue'!$AZ$5:$AZ$410,$B377,'Grid GenerationQueue'!$BA$5:$BA$410,$C377,'Grid GenerationQueue'!$BJ$5:$BJ$410,"Executed",'Grid GenerationQueue'!$BD$5:$BD$410,"&lt;="&amp;$BE$3)</f>
        <v>0</v>
      </c>
      <c r="BU377">
        <f>SUMIFS('Grid GenerationQueue'!AK$5:AK$410,'Grid GenerationQueue'!$AZ$5:$AZ$410,$B377,'Grid GenerationQueue'!$BA$5:$BA$410,$C377,'Grid GenerationQueue'!$BJ$5:$BJ$410,"Executed",'Grid GenerationQueue'!$BD$5:$BD$410,"&lt;="&amp;$BE$3)</f>
        <v>0</v>
      </c>
      <c r="BV377">
        <f>SUMIFS('Grid GenerationQueue'!AL$5:AL$410,'Grid GenerationQueue'!$AZ$5:$AZ$410,$B377,'Grid GenerationQueue'!$BA$5:$BA$410,$C377,'Grid GenerationQueue'!$BJ$5:$BJ$410,"Executed",'Grid GenerationQueue'!$BD$5:$BD$410,"&lt;="&amp;$BE$3)</f>
        <v>0</v>
      </c>
      <c r="BW377">
        <f>SUMIFS('Grid GenerationQueue'!AM$5:AM$410,'Grid GenerationQueue'!$AZ$5:$AZ$410,$B377,'Grid GenerationQueue'!$BA$5:$BA$410,$C377,'Grid GenerationQueue'!$BJ$5:$BJ$410,"Executed",'Grid GenerationQueue'!$BD$5:$BD$410,"&lt;="&amp;$BE$3)</f>
        <v>0</v>
      </c>
      <c r="BX377">
        <f>SUMIFS('Grid GenerationQueue'!AN$5:AN$410,'Grid GenerationQueue'!$AZ$5:$AZ$410,$B377,'Grid GenerationQueue'!$BA$5:$BA$410,$C377,'Grid GenerationQueue'!$BJ$5:$BJ$410,"Executed",'Grid GenerationQueue'!$BD$5:$BD$410,"&lt;="&amp;$BE$3)</f>
        <v>0</v>
      </c>
      <c r="BY377">
        <f>SUMIFS('Grid GenerationQueue'!AO$5:AO$410,'Grid GenerationQueue'!$AZ$5:$AZ$410,$B377,'Grid GenerationQueue'!$BA$5:$BA$410,$C377,'Grid GenerationQueue'!$BJ$5:$BJ$410,"Executed",'Grid GenerationQueue'!$BD$5:$BD$410,"&lt;="&amp;$BE$3)</f>
        <v>0</v>
      </c>
      <c r="BZ377">
        <f>SUMIFS('Grid GenerationQueue'!AP$5:AP$410,'Grid GenerationQueue'!$AZ$5:$AZ$410,$B377,'Grid GenerationQueue'!$BA$5:$BA$410,$C377,'Grid GenerationQueue'!$BJ$5:$BJ$410,"Executed",'Grid GenerationQueue'!$BD$5:$BD$410,"&lt;="&amp;$BE$3)</f>
        <v>0</v>
      </c>
      <c r="CA377">
        <f>SUMIFS('Grid GenerationQueue'!AQ$5:AQ$410,'Grid GenerationQueue'!$AZ$5:$AZ$410,$B377,'Grid GenerationQueue'!$BA$5:$BA$410,$C377,'Grid GenerationQueue'!$BJ$5:$BJ$410,"Executed",'Grid GenerationQueue'!$BD$5:$BD$410,"&lt;="&amp;$BE$3)</f>
        <v>0</v>
      </c>
      <c r="CB377">
        <f>SUMIFS('Grid GenerationQueue'!AR$5:AR$410,'Grid GenerationQueue'!$AZ$5:$AZ$410,$B377,'Grid GenerationQueue'!$BA$5:$BA$410,$C377,'Grid GenerationQueue'!$BJ$5:$BJ$410,"Executed",'Grid GenerationQueue'!$BD$5:$BD$410,"&lt;="&amp;$BE$3)</f>
        <v>0</v>
      </c>
      <c r="CD377">
        <f>SUMIFS('Grid GenerationQueue'!AG$5:AG$410,'Grid GenerationQueue'!$AZ$5:$AZ$410,$B377,'Grid GenerationQueue'!$BA$5:$BA$410,$C377,'Grid GenerationQueue'!$BH$5:$BH$410,"&lt;&gt;"&amp;"",'Grid GenerationQueue'!$BD$5:$BD$410,"&lt;="&amp;$BE$3)</f>
        <v>0</v>
      </c>
      <c r="CE377">
        <f>SUMIFS('Grid GenerationQueue'!AH$5:AH$410,'Grid GenerationQueue'!$AZ$5:$AZ$410,$B377,'Grid GenerationQueue'!$BA$5:$BA$410,$C377,'Grid GenerationQueue'!$BH$5:$BH$410,"&lt;&gt;"&amp;"",'Grid GenerationQueue'!$BD$5:$BD$410,"&lt;="&amp;$BE$3)</f>
        <v>0</v>
      </c>
      <c r="CF377">
        <f>SUMIFS('Grid GenerationQueue'!AI$5:AI$410,'Grid GenerationQueue'!$AZ$5:$AZ$410,$B377,'Grid GenerationQueue'!$BA$5:$BA$410,$C377,'Grid GenerationQueue'!$BH$5:$BH$410,"&lt;&gt;"&amp;"",'Grid GenerationQueue'!$BD$5:$BD$410,"&lt;="&amp;$BE$3)</f>
        <v>0</v>
      </c>
      <c r="CG377">
        <f>SUMIFS('Grid GenerationQueue'!AJ$5:AJ$410,'Grid GenerationQueue'!$AZ$5:$AZ$410,$B377,'Grid GenerationQueue'!$BA$5:$BA$410,$C377,'Grid GenerationQueue'!$BH$5:$BH$410,"&lt;&gt;"&amp;"",'Grid GenerationQueue'!$BD$5:$BD$410,"&lt;="&amp;$BE$3)</f>
        <v>0</v>
      </c>
      <c r="CH377">
        <f>SUMIFS('Grid GenerationQueue'!AK$5:AK$410,'Grid GenerationQueue'!$AZ$5:$AZ$410,$B377,'Grid GenerationQueue'!$BA$5:$BA$410,$C377,'Grid GenerationQueue'!$BH$5:$BH$410,"&lt;&gt;"&amp;"",'Grid GenerationQueue'!$BD$5:$BD$410,"&lt;="&amp;$BE$3)</f>
        <v>0</v>
      </c>
      <c r="CI377">
        <f>SUMIFS('Grid GenerationQueue'!AL$5:AL$410,'Grid GenerationQueue'!$AZ$5:$AZ$410,$B377,'Grid GenerationQueue'!$BA$5:$BA$410,$C377,'Grid GenerationQueue'!$BH$5:$BH$410,"&lt;&gt;"&amp;"",'Grid GenerationQueue'!$BD$5:$BD$410,"&lt;="&amp;$BE$3)</f>
        <v>0</v>
      </c>
      <c r="CJ377">
        <f>SUMIFS('Grid GenerationQueue'!AM$5:AM$410,'Grid GenerationQueue'!$AZ$5:$AZ$410,$B377,'Grid GenerationQueue'!$BA$5:$BA$410,$C377,'Grid GenerationQueue'!$BH$5:$BH$410,"&lt;&gt;"&amp;"",'Grid GenerationQueue'!$BD$5:$BD$410,"&lt;="&amp;$BE$3)</f>
        <v>0</v>
      </c>
      <c r="CK377">
        <f>SUMIFS('Grid GenerationQueue'!AN$5:AN$410,'Grid GenerationQueue'!$AZ$5:$AZ$410,$B377,'Grid GenerationQueue'!$BA$5:$BA$410,$C377,'Grid GenerationQueue'!$BH$5:$BH$410,"&lt;&gt;"&amp;"",'Grid GenerationQueue'!$BD$5:$BD$410,"&lt;="&amp;$BE$3)</f>
        <v>0</v>
      </c>
      <c r="CL377">
        <f>SUMIFS('Grid GenerationQueue'!AO$5:AO$410,'Grid GenerationQueue'!$AZ$5:$AZ$410,$B377,'Grid GenerationQueue'!$BA$5:$BA$410,$C377,'Grid GenerationQueue'!$BH$5:$BH$410,"&lt;&gt;"&amp;"",'Grid GenerationQueue'!$BD$5:$BD$410,"&lt;="&amp;$BE$3)</f>
        <v>0</v>
      </c>
      <c r="CM377">
        <f>SUMIFS('Grid GenerationQueue'!AP$5:AP$410,'Grid GenerationQueue'!$AZ$5:$AZ$410,$B377,'Grid GenerationQueue'!$BA$5:$BA$410,$C377,'Grid GenerationQueue'!$BH$5:$BH$410,"&lt;&gt;"&amp;"",'Grid GenerationQueue'!$BD$5:$BD$410,"&lt;="&amp;$BE$3)</f>
        <v>0</v>
      </c>
      <c r="CN377">
        <f>SUMIFS('Grid GenerationQueue'!AQ$5:AQ$410,'Grid GenerationQueue'!$AZ$5:$AZ$410,$B377,'Grid GenerationQueue'!$BA$5:$BA$410,$C377,'Grid GenerationQueue'!$BH$5:$BH$410,"&lt;&gt;"&amp;"",'Grid GenerationQueue'!$BD$5:$BD$410,"&lt;="&amp;$BE$3)</f>
        <v>0</v>
      </c>
      <c r="CO377">
        <f>SUMIFS('Grid GenerationQueue'!AR$5:AR$410,'Grid GenerationQueue'!$AZ$5:$AZ$410,$B377,'Grid GenerationQueue'!$BA$5:$BA$410,$C377,'Grid GenerationQueue'!$BH$5:$BH$410,"&lt;&gt;"&amp;"",'Grid GenerationQueue'!$BD$5:$BD$410,"&lt;="&amp;$BE$3)</f>
        <v>0</v>
      </c>
      <c r="CQ377">
        <f>SUMIFS('Grid GenerationQueue'!AG$5:AG$410,'Grid GenerationQueue'!$AZ$5:$AZ$410,$B377,'Grid GenerationQueue'!$BA$5:$BA$410,$C377,'Grid GenerationQueue'!$BK$5:$BK$410,"&gt;0",'Grid GenerationQueue'!$BD$5:$BD$410,"&lt;="&amp;$BE$3)</f>
        <v>0</v>
      </c>
      <c r="CR377">
        <f>SUMIFS('Grid GenerationQueue'!AH$5:AH$410,'Grid GenerationQueue'!$AZ$5:$AZ$410,$B377,'Grid GenerationQueue'!$BA$5:$BA$410,$C377,'Grid GenerationQueue'!$BK$5:$BK$410,"&gt;0",'Grid GenerationQueue'!$BD$5:$BD$410,"&lt;="&amp;$BE$3)</f>
        <v>0</v>
      </c>
      <c r="CS377">
        <f>SUMIFS('Grid GenerationQueue'!AI$5:AI$410,'Grid GenerationQueue'!$AZ$5:$AZ$410,$B377,'Grid GenerationQueue'!$BA$5:$BA$410,$C377,'Grid GenerationQueue'!$BK$5:$BK$410,"&gt;0",'Grid GenerationQueue'!$BD$5:$BD$410,"&lt;="&amp;$BE$3)</f>
        <v>0</v>
      </c>
      <c r="CT377">
        <f>SUMIFS('Grid GenerationQueue'!AJ$5:AJ$410,'Grid GenerationQueue'!$AZ$5:$AZ$410,$B377,'Grid GenerationQueue'!$BA$5:$BA$410,$C377,'Grid GenerationQueue'!$BK$5:$BK$410,"&gt;0",'Grid GenerationQueue'!$BD$5:$BD$410,"&lt;="&amp;$BE$3)</f>
        <v>0</v>
      </c>
      <c r="CU377">
        <f>SUMIFS('Grid GenerationQueue'!AK$5:AK$410,'Grid GenerationQueue'!$AZ$5:$AZ$410,$B377,'Grid GenerationQueue'!$BA$5:$BA$410,$C377,'Grid GenerationQueue'!$BK$5:$BK$410,"&gt;0",'Grid GenerationQueue'!$BD$5:$BD$410,"&lt;="&amp;$BE$3)</f>
        <v>0</v>
      </c>
      <c r="CV377">
        <f>SUMIFS('Grid GenerationQueue'!AL$5:AL$410,'Grid GenerationQueue'!$AZ$5:$AZ$410,$B377,'Grid GenerationQueue'!$BA$5:$BA$410,$C377,'Grid GenerationQueue'!$BK$5:$BK$410,"&gt;0",'Grid GenerationQueue'!$BD$5:$BD$410,"&lt;="&amp;$BE$3)</f>
        <v>0</v>
      </c>
      <c r="CW377">
        <f>SUMIFS('Grid GenerationQueue'!AM$5:AM$410,'Grid GenerationQueue'!$AZ$5:$AZ$410,$B377,'Grid GenerationQueue'!$BA$5:$BA$410,$C377,'Grid GenerationQueue'!$BK$5:$BK$410,"&gt;0",'Grid GenerationQueue'!$BD$5:$BD$410,"&lt;="&amp;$BE$3)</f>
        <v>0</v>
      </c>
      <c r="CX377">
        <f>SUMIFS('Grid GenerationQueue'!AN$5:AN$410,'Grid GenerationQueue'!$AZ$5:$AZ$410,$B377,'Grid GenerationQueue'!$BA$5:$BA$410,$C377,'Grid GenerationQueue'!$BK$5:$BK$410,"&gt;0",'Grid GenerationQueue'!$BD$5:$BD$410,"&lt;="&amp;$BE$3)</f>
        <v>0</v>
      </c>
      <c r="CY377">
        <f>SUMIFS('Grid GenerationQueue'!AO$5:AO$410,'Grid GenerationQueue'!$AZ$5:$AZ$410,$B377,'Grid GenerationQueue'!$BA$5:$BA$410,$C377,'Grid GenerationQueue'!$BK$5:$BK$410,"&gt;0",'Grid GenerationQueue'!$BD$5:$BD$410,"&lt;="&amp;$BE$3)</f>
        <v>0</v>
      </c>
      <c r="CZ377">
        <f>SUMIFS('Grid GenerationQueue'!AP$5:AP$410,'Grid GenerationQueue'!$AZ$5:$AZ$410,$B377,'Grid GenerationQueue'!$BA$5:$BA$410,$C377,'Grid GenerationQueue'!$BK$5:$BK$410,"&gt;0",'Grid GenerationQueue'!$BD$5:$BD$410,"&lt;="&amp;$BE$3)</f>
        <v>0</v>
      </c>
      <c r="DA377">
        <f>SUMIFS('Grid GenerationQueue'!AQ$5:AQ$410,'Grid GenerationQueue'!$AZ$5:$AZ$410,$B377,'Grid GenerationQueue'!$BA$5:$BA$410,$C377,'Grid GenerationQueue'!$BK$5:$BK$410,"&gt;0",'Grid GenerationQueue'!$BD$5:$BD$410,"&lt;="&amp;$BE$3)</f>
        <v>0</v>
      </c>
      <c r="DB377">
        <f>SUMIFS('Grid GenerationQueue'!AR$5:AR$410,'Grid GenerationQueue'!$AZ$5:$AZ$410,$B377,'Grid GenerationQueue'!$BA$5:$BA$410,$C377,'Grid GenerationQueue'!$BK$5:$BK$410,"&gt;0",'Grid GenerationQueue'!$BD$5:$BD$410,"&lt;="&amp;$BE$3)</f>
        <v>0</v>
      </c>
    </row>
    <row r="378" spans="1:106" x14ac:dyDescent="0.35">
      <c r="A378" t="s">
        <v>75</v>
      </c>
      <c r="B378" t="s">
        <v>4937</v>
      </c>
      <c r="C378">
        <v>69</v>
      </c>
      <c r="D378">
        <f>SUMIFS('Grid GenerationQueue'!AG$5:AG$410,'Grid GenerationQueue'!$AZ$5:$AZ$410,$B378,'Grid GenerationQueue'!$BA$5:$BA$410,$C378)</f>
        <v>0</v>
      </c>
      <c r="E378">
        <f>SUMIFS('Grid GenerationQueue'!AH$5:AH$410,'Grid GenerationQueue'!$AZ$5:$AZ$410,$B378,'Grid GenerationQueue'!$BA$5:$BA$410,$C378)</f>
        <v>0</v>
      </c>
      <c r="F378">
        <f>SUMIFS('Grid GenerationQueue'!AI$5:AI$410,'Grid GenerationQueue'!$AZ$5:$AZ$410,$B378,'Grid GenerationQueue'!$BA$5:$BA$410,$C378)</f>
        <v>0</v>
      </c>
      <c r="G378">
        <f>SUMIFS('Grid GenerationQueue'!AJ$5:AJ$410,'Grid GenerationQueue'!$AZ$5:$AZ$410,$B378,'Grid GenerationQueue'!$BA$5:$BA$410,$C378)</f>
        <v>0</v>
      </c>
      <c r="H378">
        <f>SUMIFS('Grid GenerationQueue'!AK$5:AK$410,'Grid GenerationQueue'!$AZ$5:$AZ$410,$B378,'Grid GenerationQueue'!$BA$5:$BA$410,$C378)</f>
        <v>0</v>
      </c>
      <c r="I378">
        <f>SUMIFS('Grid GenerationQueue'!AL$5:AL$410,'Grid GenerationQueue'!$AZ$5:$AZ$410,$B378,'Grid GenerationQueue'!$BA$5:$BA$410,$C378)</f>
        <v>0</v>
      </c>
      <c r="J378">
        <f>SUMIFS('Grid GenerationQueue'!AM$5:AM$410,'Grid GenerationQueue'!$AZ$5:$AZ$410,$B378,'Grid GenerationQueue'!$BA$5:$BA$410,$C378)</f>
        <v>0</v>
      </c>
      <c r="K378">
        <f>SUMIFS('Grid GenerationQueue'!AN$5:AN$410,'Grid GenerationQueue'!$AZ$5:$AZ$410,$B378,'Grid GenerationQueue'!$BA$5:$BA$410,$C378)</f>
        <v>0</v>
      </c>
      <c r="L378">
        <f>SUMIFS('Grid GenerationQueue'!AO$5:AO$410,'Grid GenerationQueue'!$AZ$5:$AZ$410,$B378,'Grid GenerationQueue'!$BA$5:$BA$410,$C378)</f>
        <v>0</v>
      </c>
      <c r="M378">
        <f>SUMIFS('Grid GenerationQueue'!AP$5:AP$410,'Grid GenerationQueue'!$AZ$5:$AZ$410,$B378,'Grid GenerationQueue'!$BA$5:$BA$410,$C378)</f>
        <v>0</v>
      </c>
      <c r="N378">
        <f>SUMIFS('Grid GenerationQueue'!AQ$5:AQ$410,'Grid GenerationQueue'!$AZ$5:$AZ$410,$B378,'Grid GenerationQueue'!$BA$5:$BA$410,$C378)</f>
        <v>0</v>
      </c>
      <c r="O378">
        <f>SUMIFS('Grid GenerationQueue'!AR$5:AR$410,'Grid GenerationQueue'!$AZ$5:$AZ$410,$B378,'Grid GenerationQueue'!$BA$5:$BA$410,$C378)</f>
        <v>0</v>
      </c>
      <c r="Q378">
        <f>SUMIFS('Grid GenerationQueue'!AG$5:AG$410,'Grid GenerationQueue'!$AZ$5:$AZ$410,$B378,'Grid GenerationQueue'!$BA$5:$BA$410,$C378,'Grid GenerationQueue'!$BJ$5:$BJ$410,"Executed")</f>
        <v>0</v>
      </c>
      <c r="R378">
        <f>SUMIFS('Grid GenerationQueue'!AH$5:AH$410,'Grid GenerationQueue'!$AZ$5:$AZ$410,$B378,'Grid GenerationQueue'!$BA$5:$BA$410,$C378,'Grid GenerationQueue'!$BJ$5:$BJ$410,"Executed")</f>
        <v>0</v>
      </c>
      <c r="S378">
        <f>SUMIFS('Grid GenerationQueue'!AI$5:AI$410,'Grid GenerationQueue'!$AZ$5:$AZ$410,$B378,'Grid GenerationQueue'!$BA$5:$BA$410,$C378,'Grid GenerationQueue'!$BJ$5:$BJ$410,"Executed")</f>
        <v>0</v>
      </c>
      <c r="T378">
        <f>SUMIFS('Grid GenerationQueue'!AJ$5:AJ$410,'Grid GenerationQueue'!$AZ$5:$AZ$410,$B378,'Grid GenerationQueue'!$BA$5:$BA$410,$C378,'Grid GenerationQueue'!$BJ$5:$BJ$410,"Executed")</f>
        <v>0</v>
      </c>
      <c r="U378">
        <f>SUMIFS('Grid GenerationQueue'!AK$5:AK$410,'Grid GenerationQueue'!$AZ$5:$AZ$410,$B378,'Grid GenerationQueue'!$BA$5:$BA$410,$C378,'Grid GenerationQueue'!$BJ$5:$BJ$410,"Executed")</f>
        <v>0</v>
      </c>
      <c r="V378">
        <f>SUMIFS('Grid GenerationQueue'!AL$5:AL$410,'Grid GenerationQueue'!$AZ$5:$AZ$410,$B378,'Grid GenerationQueue'!$BA$5:$BA$410,$C378,'Grid GenerationQueue'!$BJ$5:$BJ$410,"Executed")</f>
        <v>0</v>
      </c>
      <c r="W378">
        <f>SUMIFS('Grid GenerationQueue'!AM$5:AM$410,'Grid GenerationQueue'!$AZ$5:$AZ$410,$B378,'Grid GenerationQueue'!$BA$5:$BA$410,$C378,'Grid GenerationQueue'!$BJ$5:$BJ$410,"Executed")</f>
        <v>0</v>
      </c>
      <c r="X378">
        <f>SUMIFS('Grid GenerationQueue'!AN$5:AN$410,'Grid GenerationQueue'!$AZ$5:$AZ$410,$B378,'Grid GenerationQueue'!$BA$5:$BA$410,$C378,'Grid GenerationQueue'!$BJ$5:$BJ$410,"Executed")</f>
        <v>0</v>
      </c>
      <c r="Y378">
        <f>SUMIFS('Grid GenerationQueue'!AO$5:AO$410,'Grid GenerationQueue'!$AZ$5:$AZ$410,$B378,'Grid GenerationQueue'!$BA$5:$BA$410,$C378,'Grid GenerationQueue'!$BJ$5:$BJ$410,"Executed")</f>
        <v>0</v>
      </c>
      <c r="Z378">
        <f>SUMIFS('Grid GenerationQueue'!AP$5:AP$410,'Grid GenerationQueue'!$AZ$5:$AZ$410,$B378,'Grid GenerationQueue'!$BA$5:$BA$410,$C378,'Grid GenerationQueue'!$BJ$5:$BJ$410,"Executed")</f>
        <v>0</v>
      </c>
      <c r="AA378">
        <f>SUMIFS('Grid GenerationQueue'!AQ$5:AQ$410,'Grid GenerationQueue'!$AZ$5:$AZ$410,$B378,'Grid GenerationQueue'!$BA$5:$BA$410,$C378,'Grid GenerationQueue'!$BJ$5:$BJ$410,"Executed")</f>
        <v>0</v>
      </c>
      <c r="AB378">
        <f>SUMIFS('Grid GenerationQueue'!AR$5:AR$410,'Grid GenerationQueue'!$AZ$5:$AZ$410,$B378,'Grid GenerationQueue'!$BA$5:$BA$410,$C378,'Grid GenerationQueue'!$BJ$5:$BJ$410,"Executed")</f>
        <v>0</v>
      </c>
      <c r="AD378">
        <f>SUMIFS('Grid GenerationQueue'!AG$5:AG$410,'Grid GenerationQueue'!$AZ$5:$AZ$410,$B378,'Grid GenerationQueue'!$BA$5:$BA$410,$C378,'Grid GenerationQueue'!$BH$5:$BH$410,"&lt;&gt;"&amp;"")+SUMIFS('Grid GenerationQueue'!AG$5:AG$410,'Grid GenerationQueue'!$AZ$5:$AZ$410,$B378,'Grid GenerationQueue'!$BA$5:$BA$410,$C378,'Grid GenerationQueue'!$BH$5:$BH$410,"",'Grid GenerationQueue'!$AC$5:$AC$410,1)</f>
        <v>0</v>
      </c>
      <c r="AE378">
        <f>SUMIFS('Grid GenerationQueue'!AH$5:AH$410,'Grid GenerationQueue'!$AZ$5:$AZ$410,$B378,'Grid GenerationQueue'!$BA$5:$BA$410,$C378,'Grid GenerationQueue'!$BH$5:$BH$410,"&lt;&gt;"&amp;"")+SUMIFS('Grid GenerationQueue'!AH$5:AH$410,'Grid GenerationQueue'!$AZ$5:$AZ$410,$B378,'Grid GenerationQueue'!$BA$5:$BA$410,$C378,'Grid GenerationQueue'!$BH$5:$BH$410,"",'Grid GenerationQueue'!$AC$5:$AC$410,1)</f>
        <v>0</v>
      </c>
      <c r="AF378">
        <f>SUMIFS('Grid GenerationQueue'!AI$5:AI$410,'Grid GenerationQueue'!$AZ$5:$AZ$410,$B378,'Grid GenerationQueue'!$BA$5:$BA$410,$C378,'Grid GenerationQueue'!$BH$5:$BH$410,"&lt;&gt;"&amp;"")+SUMIFS('Grid GenerationQueue'!AI$5:AI$410,'Grid GenerationQueue'!$AZ$5:$AZ$410,$B378,'Grid GenerationQueue'!$BA$5:$BA$410,$C378,'Grid GenerationQueue'!$BH$5:$BH$410,"",'Grid GenerationQueue'!$AC$5:$AC$410,1)</f>
        <v>0</v>
      </c>
      <c r="AG378">
        <f>SUMIFS('Grid GenerationQueue'!AJ$5:AJ$410,'Grid GenerationQueue'!$AZ$5:$AZ$410,$B378,'Grid GenerationQueue'!$BA$5:$BA$410,$C378,'Grid GenerationQueue'!$BH$5:$BH$410,"&lt;&gt;"&amp;"")+SUMIFS('Grid GenerationQueue'!AJ$5:AJ$410,'Grid GenerationQueue'!$AZ$5:$AZ$410,$B378,'Grid GenerationQueue'!$BA$5:$BA$410,$C378,'Grid GenerationQueue'!$BH$5:$BH$410,"",'Grid GenerationQueue'!$AC$5:$AC$410,1)</f>
        <v>0</v>
      </c>
      <c r="AH378">
        <f>SUMIFS('Grid GenerationQueue'!AK$5:AK$410,'Grid GenerationQueue'!$AZ$5:$AZ$410,$B378,'Grid GenerationQueue'!$BA$5:$BA$410,$C378,'Grid GenerationQueue'!$BH$5:$BH$410,"&lt;&gt;"&amp;"")+SUMIFS('Grid GenerationQueue'!AK$5:AK$410,'Grid GenerationQueue'!$AZ$5:$AZ$410,$B378,'Grid GenerationQueue'!$BA$5:$BA$410,$C378,'Grid GenerationQueue'!$BH$5:$BH$410,"",'Grid GenerationQueue'!$AC$5:$AC$410,1)</f>
        <v>0</v>
      </c>
      <c r="AI378">
        <f>SUMIFS('Grid GenerationQueue'!AL$5:AL$410,'Grid GenerationQueue'!$AZ$5:$AZ$410,$B378,'Grid GenerationQueue'!$BA$5:$BA$410,$C378,'Grid GenerationQueue'!$BH$5:$BH$410,"&lt;&gt;"&amp;"")+SUMIFS('Grid GenerationQueue'!AL$5:AL$410,'Grid GenerationQueue'!$AZ$5:$AZ$410,$B378,'Grid GenerationQueue'!$BA$5:$BA$410,$C378,'Grid GenerationQueue'!$BH$5:$BH$410,"",'Grid GenerationQueue'!$AC$5:$AC$410,1)</f>
        <v>0</v>
      </c>
      <c r="AJ378">
        <f>SUMIFS('Grid GenerationQueue'!AM$5:AM$410,'Grid GenerationQueue'!$AZ$5:$AZ$410,$B378,'Grid GenerationQueue'!$BA$5:$BA$410,$C378,'Grid GenerationQueue'!$BH$5:$BH$410,"&lt;&gt;"&amp;"")+SUMIFS('Grid GenerationQueue'!AM$5:AM$410,'Grid GenerationQueue'!$AZ$5:$AZ$410,$B378,'Grid GenerationQueue'!$BA$5:$BA$410,$C378,'Grid GenerationQueue'!$BH$5:$BH$410,"",'Grid GenerationQueue'!$AC$5:$AC$410,1)</f>
        <v>0</v>
      </c>
      <c r="AK378">
        <f>SUMIFS('Grid GenerationQueue'!AN$5:AN$410,'Grid GenerationQueue'!$AZ$5:$AZ$410,$B378,'Grid GenerationQueue'!$BA$5:$BA$410,$C378,'Grid GenerationQueue'!$BH$5:$BH$410,"&lt;&gt;"&amp;"")+SUMIFS('Grid GenerationQueue'!AN$5:AN$410,'Grid GenerationQueue'!$AZ$5:$AZ$410,$B378,'Grid GenerationQueue'!$BA$5:$BA$410,$C378,'Grid GenerationQueue'!$BH$5:$BH$410,"",'Grid GenerationQueue'!$AC$5:$AC$410,1)</f>
        <v>0</v>
      </c>
      <c r="AL378">
        <f>SUMIFS('Grid GenerationQueue'!AO$5:AO$410,'Grid GenerationQueue'!$AZ$5:$AZ$410,$B378,'Grid GenerationQueue'!$BA$5:$BA$410,$C378,'Grid GenerationQueue'!$BH$5:$BH$410,"&lt;&gt;"&amp;"")+SUMIFS('Grid GenerationQueue'!AO$5:AO$410,'Grid GenerationQueue'!$AZ$5:$AZ$410,$B378,'Grid GenerationQueue'!$BA$5:$BA$410,$C378,'Grid GenerationQueue'!$BH$5:$BH$410,"",'Grid GenerationQueue'!$AC$5:$AC$410,1)</f>
        <v>0</v>
      </c>
      <c r="AM378">
        <f>SUMIFS('Grid GenerationQueue'!AP$5:AP$410,'Grid GenerationQueue'!$AZ$5:$AZ$410,$B378,'Grid GenerationQueue'!$BA$5:$BA$410,$C378,'Grid GenerationQueue'!$BH$5:$BH$410,"&lt;&gt;"&amp;"")+SUMIFS('Grid GenerationQueue'!AP$5:AP$410,'Grid GenerationQueue'!$AZ$5:$AZ$410,$B378,'Grid GenerationQueue'!$BA$5:$BA$410,$C378,'Grid GenerationQueue'!$BH$5:$BH$410,"",'Grid GenerationQueue'!$AC$5:$AC$410,1)</f>
        <v>0</v>
      </c>
      <c r="AN378">
        <f>SUMIFS('Grid GenerationQueue'!AQ$5:AQ$410,'Grid GenerationQueue'!$AZ$5:$AZ$410,$B378,'Grid GenerationQueue'!$BA$5:$BA$410,$C378,'Grid GenerationQueue'!$BH$5:$BH$410,"&lt;&gt;"&amp;"")+SUMIFS('Grid GenerationQueue'!AQ$5:AQ$410,'Grid GenerationQueue'!$AZ$5:$AZ$410,$B378,'Grid GenerationQueue'!$BA$5:$BA$410,$C378,'Grid GenerationQueue'!$BH$5:$BH$410,"",'Grid GenerationQueue'!$AC$5:$AC$410,1)</f>
        <v>0</v>
      </c>
      <c r="AO378">
        <f>SUMIFS('Grid GenerationQueue'!AR$5:AR$410,'Grid GenerationQueue'!$AZ$5:$AZ$410,$B378,'Grid GenerationQueue'!$BA$5:$BA$410,$C378,'Grid GenerationQueue'!$BH$5:$BH$410,"&lt;&gt;"&amp;"")+SUMIFS('Grid GenerationQueue'!AR$5:AR$410,'Grid GenerationQueue'!$AZ$5:$AZ$410,$B378,'Grid GenerationQueue'!$BA$5:$BA$410,$C378,'Grid GenerationQueue'!$BH$5:$BH$410,"",'Grid GenerationQueue'!$AC$5:$AC$410,1)</f>
        <v>0</v>
      </c>
      <c r="AQ378">
        <f>SUMIFS('Grid GenerationQueue'!AG$5:AG$410,'Grid GenerationQueue'!$AZ$5:$AZ$410,$B378,'Grid GenerationQueue'!$BA$5:$BA$410,$C378,'Grid GenerationQueue'!$BK$5:$BK$410,"&gt;0")</f>
        <v>0</v>
      </c>
      <c r="AR378">
        <f>SUMIFS('Grid GenerationQueue'!AH$5:AH$410,'Grid GenerationQueue'!$AZ$5:$AZ$410,$B378,'Grid GenerationQueue'!$BA$5:$BA$410,$C378,'Grid GenerationQueue'!$BK$5:$BK$410,"&gt;0")</f>
        <v>0</v>
      </c>
      <c r="AS378">
        <f>SUMIFS('Grid GenerationQueue'!AI$5:AI$410,'Grid GenerationQueue'!$AZ$5:$AZ$410,$B378,'Grid GenerationQueue'!$BA$5:$BA$410,$C378,'Grid GenerationQueue'!$BK$5:$BK$410,"&gt;0")</f>
        <v>0</v>
      </c>
      <c r="AT378">
        <f>SUMIFS('Grid GenerationQueue'!AJ$5:AJ$410,'Grid GenerationQueue'!$AZ$5:$AZ$410,$B378,'Grid GenerationQueue'!$BA$5:$BA$410,$C378,'Grid GenerationQueue'!$BK$5:$BK$410,"&gt;0")</f>
        <v>0</v>
      </c>
      <c r="AU378">
        <f>SUMIFS('Grid GenerationQueue'!AK$5:AK$410,'Grid GenerationQueue'!$AZ$5:$AZ$410,$B378,'Grid GenerationQueue'!$BA$5:$BA$410,$C378,'Grid GenerationQueue'!$BK$5:$BK$410,"&gt;0")</f>
        <v>0</v>
      </c>
      <c r="AV378">
        <f>SUMIFS('Grid GenerationQueue'!AL$5:AL$410,'Grid GenerationQueue'!$AZ$5:$AZ$410,$B378,'Grid GenerationQueue'!$BA$5:$BA$410,$C378,'Grid GenerationQueue'!$BK$5:$BK$410,"&gt;0")</f>
        <v>0</v>
      </c>
      <c r="AW378">
        <f>SUMIFS('Grid GenerationQueue'!AM$5:AM$410,'Grid GenerationQueue'!$AZ$5:$AZ$410,$B378,'Grid GenerationQueue'!$BA$5:$BA$410,$C378,'Grid GenerationQueue'!$BK$5:$BK$410,"&gt;0")</f>
        <v>0</v>
      </c>
      <c r="AX378">
        <f>SUMIFS('Grid GenerationQueue'!AN$5:AN$410,'Grid GenerationQueue'!$AZ$5:$AZ$410,$B378,'Grid GenerationQueue'!$BA$5:$BA$410,$C378,'Grid GenerationQueue'!$BK$5:$BK$410,"&gt;0")</f>
        <v>0</v>
      </c>
      <c r="AY378">
        <f>SUMIFS('Grid GenerationQueue'!AO$5:AO$410,'Grid GenerationQueue'!$AZ$5:$AZ$410,$B378,'Grid GenerationQueue'!$BA$5:$BA$410,$C378,'Grid GenerationQueue'!$BK$5:$BK$410,"&gt;0")</f>
        <v>0</v>
      </c>
      <c r="AZ378">
        <f>SUMIFS('Grid GenerationQueue'!AP$5:AP$410,'Grid GenerationQueue'!$AZ$5:$AZ$410,$B378,'Grid GenerationQueue'!$BA$5:$BA$410,$C378,'Grid GenerationQueue'!$BK$5:$BK$410,"&gt;0")</f>
        <v>0</v>
      </c>
      <c r="BA378">
        <f>SUMIFS('Grid GenerationQueue'!AQ$5:AQ$410,'Grid GenerationQueue'!$AZ$5:$AZ$410,$B378,'Grid GenerationQueue'!$BA$5:$BA$410,$C378,'Grid GenerationQueue'!$BK$5:$BK$410,"&gt;0")</f>
        <v>0</v>
      </c>
      <c r="BB378">
        <f>SUMIFS('Grid GenerationQueue'!AR$5:AR$410,'Grid GenerationQueue'!$AZ$5:$AZ$410,$B378,'Grid GenerationQueue'!$BA$5:$BA$410,$C378,'Grid GenerationQueue'!$BK$5:$BK$410,"&gt;0")</f>
        <v>0</v>
      </c>
      <c r="BD378">
        <f>SUMIFS('Grid GenerationQueue'!AG$5:AG$410,'Grid GenerationQueue'!$AZ$5:$AZ$410,$B378,'Grid GenerationQueue'!$BA$5:$BA$410,$C378,'Grid GenerationQueue'!$BD$5:$BD$410,"&lt;="&amp;$BE$3)</f>
        <v>0</v>
      </c>
      <c r="BE378">
        <f>SUMIFS('Grid GenerationQueue'!AH$5:AH$410,'Grid GenerationQueue'!$AZ$5:$AZ$410,$B378,'Grid GenerationQueue'!$BA$5:$BA$410,$C378,'Grid GenerationQueue'!$BD$5:$BD$410,"&lt;="&amp;$BE$3)</f>
        <v>0</v>
      </c>
      <c r="BF378">
        <f>SUMIFS('Grid GenerationQueue'!AI$5:AI$410,'Grid GenerationQueue'!$AZ$5:$AZ$410,$B378,'Grid GenerationQueue'!$BA$5:$BA$410,$C378,'Grid GenerationQueue'!$BD$5:$BD$410,"&lt;="&amp;$BE$3)</f>
        <v>0</v>
      </c>
      <c r="BG378">
        <f>SUMIFS('Grid GenerationQueue'!AJ$5:AJ$410,'Grid GenerationQueue'!$AZ$5:$AZ$410,$B378,'Grid GenerationQueue'!$BA$5:$BA$410,$C378,'Grid GenerationQueue'!$BD$5:$BD$410,"&lt;="&amp;$BE$3)</f>
        <v>0</v>
      </c>
      <c r="BH378">
        <f>SUMIFS('Grid GenerationQueue'!AK$5:AK$410,'Grid GenerationQueue'!$AZ$5:$AZ$410,$B378,'Grid GenerationQueue'!$BA$5:$BA$410,$C378,'Grid GenerationQueue'!$BD$5:$BD$410,"&lt;="&amp;$BE$3)</f>
        <v>0</v>
      </c>
      <c r="BI378">
        <f>SUMIFS('Grid GenerationQueue'!AL$5:AL$410,'Grid GenerationQueue'!$AZ$5:$AZ$410,$B378,'Grid GenerationQueue'!$BA$5:$BA$410,$C378,'Grid GenerationQueue'!$BD$5:$BD$410,"&lt;="&amp;$BE$3)</f>
        <v>0</v>
      </c>
      <c r="BJ378">
        <f>SUMIFS('Grid GenerationQueue'!AM$5:AM$410,'Grid GenerationQueue'!$AZ$5:$AZ$410,$B378,'Grid GenerationQueue'!$BA$5:$BA$410,$C378,'Grid GenerationQueue'!$BD$5:$BD$410,"&lt;="&amp;$BE$3)</f>
        <v>0</v>
      </c>
      <c r="BK378">
        <f>SUMIFS('Grid GenerationQueue'!AN$5:AN$410,'Grid GenerationQueue'!$AZ$5:$AZ$410,$B378,'Grid GenerationQueue'!$BA$5:$BA$410,$C378,'Grid GenerationQueue'!$BD$5:$BD$410,"&lt;="&amp;$BE$3)</f>
        <v>0</v>
      </c>
      <c r="BL378">
        <f>SUMIFS('Grid GenerationQueue'!AO$5:AO$410,'Grid GenerationQueue'!$AZ$5:$AZ$410,$B378,'Grid GenerationQueue'!$BA$5:$BA$410,$C378,'Grid GenerationQueue'!$BD$5:$BD$410,"&lt;="&amp;$BE$3)</f>
        <v>0</v>
      </c>
      <c r="BM378">
        <f>SUMIFS('Grid GenerationQueue'!AP$5:AP$410,'Grid GenerationQueue'!$AZ$5:$AZ$410,$B378,'Grid GenerationQueue'!$BA$5:$BA$410,$C378,'Grid GenerationQueue'!$BD$5:$BD$410,"&lt;="&amp;$BE$3)</f>
        <v>0</v>
      </c>
      <c r="BN378">
        <f>SUMIFS('Grid GenerationQueue'!AQ$5:AQ$410,'Grid GenerationQueue'!$AZ$5:$AZ$410,$B378,'Grid GenerationQueue'!$BA$5:$BA$410,$C378,'Grid GenerationQueue'!$BD$5:$BD$410,"&lt;="&amp;$BE$3)</f>
        <v>0</v>
      </c>
      <c r="BO378">
        <f>SUMIFS('Grid GenerationQueue'!AR$5:AR$410,'Grid GenerationQueue'!$AZ$5:$AZ$410,$B378,'Grid GenerationQueue'!$BA$5:$BA$410,$C378,'Grid GenerationQueue'!$BD$5:$BD$410,"&lt;="&amp;$BE$3)</f>
        <v>0</v>
      </c>
      <c r="BQ378">
        <f>SUMIFS('Grid GenerationQueue'!AG$5:AG$410,'Grid GenerationQueue'!$AZ$5:$AZ$410,$B378,'Grid GenerationQueue'!$BA$5:$BA$410,$C378,'Grid GenerationQueue'!$BJ$5:$BJ$410,"Executed",'Grid GenerationQueue'!$BD$5:$BD$410,"&lt;="&amp;$BE$3)</f>
        <v>0</v>
      </c>
      <c r="BR378">
        <f>SUMIFS('Grid GenerationQueue'!AH$5:AH$410,'Grid GenerationQueue'!$AZ$5:$AZ$410,$B378,'Grid GenerationQueue'!$BA$5:$BA$410,$C378,'Grid GenerationQueue'!$BJ$5:$BJ$410,"Executed",'Grid GenerationQueue'!$BD$5:$BD$410,"&lt;="&amp;$BE$3)</f>
        <v>0</v>
      </c>
      <c r="BS378">
        <f>SUMIFS('Grid GenerationQueue'!AI$5:AI$410,'Grid GenerationQueue'!$AZ$5:$AZ$410,$B378,'Grid GenerationQueue'!$BA$5:$BA$410,$C378,'Grid GenerationQueue'!$BJ$5:$BJ$410,"Executed",'Grid GenerationQueue'!$BD$5:$BD$410,"&lt;="&amp;$BE$3)</f>
        <v>0</v>
      </c>
      <c r="BT378">
        <f>SUMIFS('Grid GenerationQueue'!AJ$5:AJ$410,'Grid GenerationQueue'!$AZ$5:$AZ$410,$B378,'Grid GenerationQueue'!$BA$5:$BA$410,$C378,'Grid GenerationQueue'!$BJ$5:$BJ$410,"Executed",'Grid GenerationQueue'!$BD$5:$BD$410,"&lt;="&amp;$BE$3)</f>
        <v>0</v>
      </c>
      <c r="BU378">
        <f>SUMIFS('Grid GenerationQueue'!AK$5:AK$410,'Grid GenerationQueue'!$AZ$5:$AZ$410,$B378,'Grid GenerationQueue'!$BA$5:$BA$410,$C378,'Grid GenerationQueue'!$BJ$5:$BJ$410,"Executed",'Grid GenerationQueue'!$BD$5:$BD$410,"&lt;="&amp;$BE$3)</f>
        <v>0</v>
      </c>
      <c r="BV378">
        <f>SUMIFS('Grid GenerationQueue'!AL$5:AL$410,'Grid GenerationQueue'!$AZ$5:$AZ$410,$B378,'Grid GenerationQueue'!$BA$5:$BA$410,$C378,'Grid GenerationQueue'!$BJ$5:$BJ$410,"Executed",'Grid GenerationQueue'!$BD$5:$BD$410,"&lt;="&amp;$BE$3)</f>
        <v>0</v>
      </c>
      <c r="BW378">
        <f>SUMIFS('Grid GenerationQueue'!AM$5:AM$410,'Grid GenerationQueue'!$AZ$5:$AZ$410,$B378,'Grid GenerationQueue'!$BA$5:$BA$410,$C378,'Grid GenerationQueue'!$BJ$5:$BJ$410,"Executed",'Grid GenerationQueue'!$BD$5:$BD$410,"&lt;="&amp;$BE$3)</f>
        <v>0</v>
      </c>
      <c r="BX378">
        <f>SUMIFS('Grid GenerationQueue'!AN$5:AN$410,'Grid GenerationQueue'!$AZ$5:$AZ$410,$B378,'Grid GenerationQueue'!$BA$5:$BA$410,$C378,'Grid GenerationQueue'!$BJ$5:$BJ$410,"Executed",'Grid GenerationQueue'!$BD$5:$BD$410,"&lt;="&amp;$BE$3)</f>
        <v>0</v>
      </c>
      <c r="BY378">
        <f>SUMIFS('Grid GenerationQueue'!AO$5:AO$410,'Grid GenerationQueue'!$AZ$5:$AZ$410,$B378,'Grid GenerationQueue'!$BA$5:$BA$410,$C378,'Grid GenerationQueue'!$BJ$5:$BJ$410,"Executed",'Grid GenerationQueue'!$BD$5:$BD$410,"&lt;="&amp;$BE$3)</f>
        <v>0</v>
      </c>
      <c r="BZ378">
        <f>SUMIFS('Grid GenerationQueue'!AP$5:AP$410,'Grid GenerationQueue'!$AZ$5:$AZ$410,$B378,'Grid GenerationQueue'!$BA$5:$BA$410,$C378,'Grid GenerationQueue'!$BJ$5:$BJ$410,"Executed",'Grid GenerationQueue'!$BD$5:$BD$410,"&lt;="&amp;$BE$3)</f>
        <v>0</v>
      </c>
      <c r="CA378">
        <f>SUMIFS('Grid GenerationQueue'!AQ$5:AQ$410,'Grid GenerationQueue'!$AZ$5:$AZ$410,$B378,'Grid GenerationQueue'!$BA$5:$BA$410,$C378,'Grid GenerationQueue'!$BJ$5:$BJ$410,"Executed",'Grid GenerationQueue'!$BD$5:$BD$410,"&lt;="&amp;$BE$3)</f>
        <v>0</v>
      </c>
      <c r="CB378">
        <f>SUMIFS('Grid GenerationQueue'!AR$5:AR$410,'Grid GenerationQueue'!$AZ$5:$AZ$410,$B378,'Grid GenerationQueue'!$BA$5:$BA$410,$C378,'Grid GenerationQueue'!$BJ$5:$BJ$410,"Executed",'Grid GenerationQueue'!$BD$5:$BD$410,"&lt;="&amp;$BE$3)</f>
        <v>0</v>
      </c>
      <c r="CD378">
        <f>SUMIFS('Grid GenerationQueue'!AG$5:AG$410,'Grid GenerationQueue'!$AZ$5:$AZ$410,$B378,'Grid GenerationQueue'!$BA$5:$BA$410,$C378,'Grid GenerationQueue'!$BH$5:$BH$410,"&lt;&gt;"&amp;"",'Grid GenerationQueue'!$BD$5:$BD$410,"&lt;="&amp;$BE$3)</f>
        <v>0</v>
      </c>
      <c r="CE378">
        <f>SUMIFS('Grid GenerationQueue'!AH$5:AH$410,'Grid GenerationQueue'!$AZ$5:$AZ$410,$B378,'Grid GenerationQueue'!$BA$5:$BA$410,$C378,'Grid GenerationQueue'!$BH$5:$BH$410,"&lt;&gt;"&amp;"",'Grid GenerationQueue'!$BD$5:$BD$410,"&lt;="&amp;$BE$3)</f>
        <v>0</v>
      </c>
      <c r="CF378">
        <f>SUMIFS('Grid GenerationQueue'!AI$5:AI$410,'Grid GenerationQueue'!$AZ$5:$AZ$410,$B378,'Grid GenerationQueue'!$BA$5:$BA$410,$C378,'Grid GenerationQueue'!$BH$5:$BH$410,"&lt;&gt;"&amp;"",'Grid GenerationQueue'!$BD$5:$BD$410,"&lt;="&amp;$BE$3)</f>
        <v>0</v>
      </c>
      <c r="CG378">
        <f>SUMIFS('Grid GenerationQueue'!AJ$5:AJ$410,'Grid GenerationQueue'!$AZ$5:$AZ$410,$B378,'Grid GenerationQueue'!$BA$5:$BA$410,$C378,'Grid GenerationQueue'!$BH$5:$BH$410,"&lt;&gt;"&amp;"",'Grid GenerationQueue'!$BD$5:$BD$410,"&lt;="&amp;$BE$3)</f>
        <v>0</v>
      </c>
      <c r="CH378">
        <f>SUMIFS('Grid GenerationQueue'!AK$5:AK$410,'Grid GenerationQueue'!$AZ$5:$AZ$410,$B378,'Grid GenerationQueue'!$BA$5:$BA$410,$C378,'Grid GenerationQueue'!$BH$5:$BH$410,"&lt;&gt;"&amp;"",'Grid GenerationQueue'!$BD$5:$BD$410,"&lt;="&amp;$BE$3)</f>
        <v>0</v>
      </c>
      <c r="CI378">
        <f>SUMIFS('Grid GenerationQueue'!AL$5:AL$410,'Grid GenerationQueue'!$AZ$5:$AZ$410,$B378,'Grid GenerationQueue'!$BA$5:$BA$410,$C378,'Grid GenerationQueue'!$BH$5:$BH$410,"&lt;&gt;"&amp;"",'Grid GenerationQueue'!$BD$5:$BD$410,"&lt;="&amp;$BE$3)</f>
        <v>0</v>
      </c>
      <c r="CJ378">
        <f>SUMIFS('Grid GenerationQueue'!AM$5:AM$410,'Grid GenerationQueue'!$AZ$5:$AZ$410,$B378,'Grid GenerationQueue'!$BA$5:$BA$410,$C378,'Grid GenerationQueue'!$BH$5:$BH$410,"&lt;&gt;"&amp;"",'Grid GenerationQueue'!$BD$5:$BD$410,"&lt;="&amp;$BE$3)</f>
        <v>0</v>
      </c>
      <c r="CK378">
        <f>SUMIFS('Grid GenerationQueue'!AN$5:AN$410,'Grid GenerationQueue'!$AZ$5:$AZ$410,$B378,'Grid GenerationQueue'!$BA$5:$BA$410,$C378,'Grid GenerationQueue'!$BH$5:$BH$410,"&lt;&gt;"&amp;"",'Grid GenerationQueue'!$BD$5:$BD$410,"&lt;="&amp;$BE$3)</f>
        <v>0</v>
      </c>
      <c r="CL378">
        <f>SUMIFS('Grid GenerationQueue'!AO$5:AO$410,'Grid GenerationQueue'!$AZ$5:$AZ$410,$B378,'Grid GenerationQueue'!$BA$5:$BA$410,$C378,'Grid GenerationQueue'!$BH$5:$BH$410,"&lt;&gt;"&amp;"",'Grid GenerationQueue'!$BD$5:$BD$410,"&lt;="&amp;$BE$3)</f>
        <v>0</v>
      </c>
      <c r="CM378">
        <f>SUMIFS('Grid GenerationQueue'!AP$5:AP$410,'Grid GenerationQueue'!$AZ$5:$AZ$410,$B378,'Grid GenerationQueue'!$BA$5:$BA$410,$C378,'Grid GenerationQueue'!$BH$5:$BH$410,"&lt;&gt;"&amp;"",'Grid GenerationQueue'!$BD$5:$BD$410,"&lt;="&amp;$BE$3)</f>
        <v>0</v>
      </c>
      <c r="CN378">
        <f>SUMIFS('Grid GenerationQueue'!AQ$5:AQ$410,'Grid GenerationQueue'!$AZ$5:$AZ$410,$B378,'Grid GenerationQueue'!$BA$5:$BA$410,$C378,'Grid GenerationQueue'!$BH$5:$BH$410,"&lt;&gt;"&amp;"",'Grid GenerationQueue'!$BD$5:$BD$410,"&lt;="&amp;$BE$3)</f>
        <v>0</v>
      </c>
      <c r="CO378">
        <f>SUMIFS('Grid GenerationQueue'!AR$5:AR$410,'Grid GenerationQueue'!$AZ$5:$AZ$410,$B378,'Grid GenerationQueue'!$BA$5:$BA$410,$C378,'Grid GenerationQueue'!$BH$5:$BH$410,"&lt;&gt;"&amp;"",'Grid GenerationQueue'!$BD$5:$BD$410,"&lt;="&amp;$BE$3)</f>
        <v>0</v>
      </c>
      <c r="CQ378">
        <f>SUMIFS('Grid GenerationQueue'!AG$5:AG$410,'Grid GenerationQueue'!$AZ$5:$AZ$410,$B378,'Grid GenerationQueue'!$BA$5:$BA$410,$C378,'Grid GenerationQueue'!$BK$5:$BK$410,"&gt;0",'Grid GenerationQueue'!$BD$5:$BD$410,"&lt;="&amp;$BE$3)</f>
        <v>0</v>
      </c>
      <c r="CR378">
        <f>SUMIFS('Grid GenerationQueue'!AH$5:AH$410,'Grid GenerationQueue'!$AZ$5:$AZ$410,$B378,'Grid GenerationQueue'!$BA$5:$BA$410,$C378,'Grid GenerationQueue'!$BK$5:$BK$410,"&gt;0",'Grid GenerationQueue'!$BD$5:$BD$410,"&lt;="&amp;$BE$3)</f>
        <v>0</v>
      </c>
      <c r="CS378">
        <f>SUMIFS('Grid GenerationQueue'!AI$5:AI$410,'Grid GenerationQueue'!$AZ$5:$AZ$410,$B378,'Grid GenerationQueue'!$BA$5:$BA$410,$C378,'Grid GenerationQueue'!$BK$5:$BK$410,"&gt;0",'Grid GenerationQueue'!$BD$5:$BD$410,"&lt;="&amp;$BE$3)</f>
        <v>0</v>
      </c>
      <c r="CT378">
        <f>SUMIFS('Grid GenerationQueue'!AJ$5:AJ$410,'Grid GenerationQueue'!$AZ$5:$AZ$410,$B378,'Grid GenerationQueue'!$BA$5:$BA$410,$C378,'Grid GenerationQueue'!$BK$5:$BK$410,"&gt;0",'Grid GenerationQueue'!$BD$5:$BD$410,"&lt;="&amp;$BE$3)</f>
        <v>0</v>
      </c>
      <c r="CU378">
        <f>SUMIFS('Grid GenerationQueue'!AK$5:AK$410,'Grid GenerationQueue'!$AZ$5:$AZ$410,$B378,'Grid GenerationQueue'!$BA$5:$BA$410,$C378,'Grid GenerationQueue'!$BK$5:$BK$410,"&gt;0",'Grid GenerationQueue'!$BD$5:$BD$410,"&lt;="&amp;$BE$3)</f>
        <v>0</v>
      </c>
      <c r="CV378">
        <f>SUMIFS('Grid GenerationQueue'!AL$5:AL$410,'Grid GenerationQueue'!$AZ$5:$AZ$410,$B378,'Grid GenerationQueue'!$BA$5:$BA$410,$C378,'Grid GenerationQueue'!$BK$5:$BK$410,"&gt;0",'Grid GenerationQueue'!$BD$5:$BD$410,"&lt;="&amp;$BE$3)</f>
        <v>0</v>
      </c>
      <c r="CW378">
        <f>SUMIFS('Grid GenerationQueue'!AM$5:AM$410,'Grid GenerationQueue'!$AZ$5:$AZ$410,$B378,'Grid GenerationQueue'!$BA$5:$BA$410,$C378,'Grid GenerationQueue'!$BK$5:$BK$410,"&gt;0",'Grid GenerationQueue'!$BD$5:$BD$410,"&lt;="&amp;$BE$3)</f>
        <v>0</v>
      </c>
      <c r="CX378">
        <f>SUMIFS('Grid GenerationQueue'!AN$5:AN$410,'Grid GenerationQueue'!$AZ$5:$AZ$410,$B378,'Grid GenerationQueue'!$BA$5:$BA$410,$C378,'Grid GenerationQueue'!$BK$5:$BK$410,"&gt;0",'Grid GenerationQueue'!$BD$5:$BD$410,"&lt;="&amp;$BE$3)</f>
        <v>0</v>
      </c>
      <c r="CY378">
        <f>SUMIFS('Grid GenerationQueue'!AO$5:AO$410,'Grid GenerationQueue'!$AZ$5:$AZ$410,$B378,'Grid GenerationQueue'!$BA$5:$BA$410,$C378,'Grid GenerationQueue'!$BK$5:$BK$410,"&gt;0",'Grid GenerationQueue'!$BD$5:$BD$410,"&lt;="&amp;$BE$3)</f>
        <v>0</v>
      </c>
      <c r="CZ378">
        <f>SUMIFS('Grid GenerationQueue'!AP$5:AP$410,'Grid GenerationQueue'!$AZ$5:$AZ$410,$B378,'Grid GenerationQueue'!$BA$5:$BA$410,$C378,'Grid GenerationQueue'!$BK$5:$BK$410,"&gt;0",'Grid GenerationQueue'!$BD$5:$BD$410,"&lt;="&amp;$BE$3)</f>
        <v>0</v>
      </c>
      <c r="DA378">
        <f>SUMIFS('Grid GenerationQueue'!AQ$5:AQ$410,'Grid GenerationQueue'!$AZ$5:$AZ$410,$B378,'Grid GenerationQueue'!$BA$5:$BA$410,$C378,'Grid GenerationQueue'!$BK$5:$BK$410,"&gt;0",'Grid GenerationQueue'!$BD$5:$BD$410,"&lt;="&amp;$BE$3)</f>
        <v>0</v>
      </c>
      <c r="DB378">
        <f>SUMIFS('Grid GenerationQueue'!AR$5:AR$410,'Grid GenerationQueue'!$AZ$5:$AZ$410,$B378,'Grid GenerationQueue'!$BA$5:$BA$410,$C378,'Grid GenerationQueue'!$BK$5:$BK$410,"&gt;0",'Grid GenerationQueue'!$BD$5:$BD$410,"&lt;="&amp;$BE$3)</f>
        <v>0</v>
      </c>
    </row>
    <row r="379" spans="1:106" x14ac:dyDescent="0.35">
      <c r="A379" t="s">
        <v>4748</v>
      </c>
      <c r="B379" t="s">
        <v>4590</v>
      </c>
      <c r="C379">
        <v>115</v>
      </c>
      <c r="D379">
        <f>SUMIFS('Grid GenerationQueue'!AG$5:AG$410,'Grid GenerationQueue'!$AZ$5:$AZ$410,$B379,'Grid GenerationQueue'!$BA$5:$BA$410,$C379)</f>
        <v>0</v>
      </c>
      <c r="E379">
        <f>SUMIFS('Grid GenerationQueue'!AH$5:AH$410,'Grid GenerationQueue'!$AZ$5:$AZ$410,$B379,'Grid GenerationQueue'!$BA$5:$BA$410,$C379)</f>
        <v>0</v>
      </c>
      <c r="F379">
        <f>SUMIFS('Grid GenerationQueue'!AI$5:AI$410,'Grid GenerationQueue'!$AZ$5:$AZ$410,$B379,'Grid GenerationQueue'!$BA$5:$BA$410,$C379)</f>
        <v>0</v>
      </c>
      <c r="G379">
        <f>SUMIFS('Grid GenerationQueue'!AJ$5:AJ$410,'Grid GenerationQueue'!$AZ$5:$AZ$410,$B379,'Grid GenerationQueue'!$BA$5:$BA$410,$C379)</f>
        <v>0</v>
      </c>
      <c r="H379">
        <f>SUMIFS('Grid GenerationQueue'!AK$5:AK$410,'Grid GenerationQueue'!$AZ$5:$AZ$410,$B379,'Grid GenerationQueue'!$BA$5:$BA$410,$C379)</f>
        <v>0</v>
      </c>
      <c r="I379">
        <f>SUMIFS('Grid GenerationQueue'!AL$5:AL$410,'Grid GenerationQueue'!$AZ$5:$AZ$410,$B379,'Grid GenerationQueue'!$BA$5:$BA$410,$C379)</f>
        <v>0</v>
      </c>
      <c r="J379">
        <f>SUMIFS('Grid GenerationQueue'!AM$5:AM$410,'Grid GenerationQueue'!$AZ$5:$AZ$410,$B379,'Grid GenerationQueue'!$BA$5:$BA$410,$C379)</f>
        <v>0</v>
      </c>
      <c r="K379">
        <f>SUMIFS('Grid GenerationQueue'!AN$5:AN$410,'Grid GenerationQueue'!$AZ$5:$AZ$410,$B379,'Grid GenerationQueue'!$BA$5:$BA$410,$C379)</f>
        <v>0</v>
      </c>
      <c r="L379">
        <f>SUMIFS('Grid GenerationQueue'!AO$5:AO$410,'Grid GenerationQueue'!$AZ$5:$AZ$410,$B379,'Grid GenerationQueue'!$BA$5:$BA$410,$C379)</f>
        <v>0</v>
      </c>
      <c r="M379">
        <f>SUMIFS('Grid GenerationQueue'!AP$5:AP$410,'Grid GenerationQueue'!$AZ$5:$AZ$410,$B379,'Grid GenerationQueue'!$BA$5:$BA$410,$C379)</f>
        <v>0</v>
      </c>
      <c r="N379">
        <f>SUMIFS('Grid GenerationQueue'!AQ$5:AQ$410,'Grid GenerationQueue'!$AZ$5:$AZ$410,$B379,'Grid GenerationQueue'!$BA$5:$BA$410,$C379)</f>
        <v>0</v>
      </c>
      <c r="O379">
        <f>SUMIFS('Grid GenerationQueue'!AR$5:AR$410,'Grid GenerationQueue'!$AZ$5:$AZ$410,$B379,'Grid GenerationQueue'!$BA$5:$BA$410,$C379)</f>
        <v>0</v>
      </c>
      <c r="Q379">
        <f>SUMIFS('Grid GenerationQueue'!AG$5:AG$410,'Grid GenerationQueue'!$AZ$5:$AZ$410,$B379,'Grid GenerationQueue'!$BA$5:$BA$410,$C379,'Grid GenerationQueue'!$BJ$5:$BJ$410,"Executed")</f>
        <v>0</v>
      </c>
      <c r="R379">
        <f>SUMIFS('Grid GenerationQueue'!AH$5:AH$410,'Grid GenerationQueue'!$AZ$5:$AZ$410,$B379,'Grid GenerationQueue'!$BA$5:$BA$410,$C379,'Grid GenerationQueue'!$BJ$5:$BJ$410,"Executed")</f>
        <v>0</v>
      </c>
      <c r="S379">
        <f>SUMIFS('Grid GenerationQueue'!AI$5:AI$410,'Grid GenerationQueue'!$AZ$5:$AZ$410,$B379,'Grid GenerationQueue'!$BA$5:$BA$410,$C379,'Grid GenerationQueue'!$BJ$5:$BJ$410,"Executed")</f>
        <v>0</v>
      </c>
      <c r="T379">
        <f>SUMIFS('Grid GenerationQueue'!AJ$5:AJ$410,'Grid GenerationQueue'!$AZ$5:$AZ$410,$B379,'Grid GenerationQueue'!$BA$5:$BA$410,$C379,'Grid GenerationQueue'!$BJ$5:$BJ$410,"Executed")</f>
        <v>0</v>
      </c>
      <c r="U379">
        <f>SUMIFS('Grid GenerationQueue'!AK$5:AK$410,'Grid GenerationQueue'!$AZ$5:$AZ$410,$B379,'Grid GenerationQueue'!$BA$5:$BA$410,$C379,'Grid GenerationQueue'!$BJ$5:$BJ$410,"Executed")</f>
        <v>0</v>
      </c>
      <c r="V379">
        <f>SUMIFS('Grid GenerationQueue'!AL$5:AL$410,'Grid GenerationQueue'!$AZ$5:$AZ$410,$B379,'Grid GenerationQueue'!$BA$5:$BA$410,$C379,'Grid GenerationQueue'!$BJ$5:$BJ$410,"Executed")</f>
        <v>0</v>
      </c>
      <c r="W379">
        <f>SUMIFS('Grid GenerationQueue'!AM$5:AM$410,'Grid GenerationQueue'!$AZ$5:$AZ$410,$B379,'Grid GenerationQueue'!$BA$5:$BA$410,$C379,'Grid GenerationQueue'!$BJ$5:$BJ$410,"Executed")</f>
        <v>0</v>
      </c>
      <c r="X379">
        <f>SUMIFS('Grid GenerationQueue'!AN$5:AN$410,'Grid GenerationQueue'!$AZ$5:$AZ$410,$B379,'Grid GenerationQueue'!$BA$5:$BA$410,$C379,'Grid GenerationQueue'!$BJ$5:$BJ$410,"Executed")</f>
        <v>0</v>
      </c>
      <c r="Y379">
        <f>SUMIFS('Grid GenerationQueue'!AO$5:AO$410,'Grid GenerationQueue'!$AZ$5:$AZ$410,$B379,'Grid GenerationQueue'!$BA$5:$BA$410,$C379,'Grid GenerationQueue'!$BJ$5:$BJ$410,"Executed")</f>
        <v>0</v>
      </c>
      <c r="Z379">
        <f>SUMIFS('Grid GenerationQueue'!AP$5:AP$410,'Grid GenerationQueue'!$AZ$5:$AZ$410,$B379,'Grid GenerationQueue'!$BA$5:$BA$410,$C379,'Grid GenerationQueue'!$BJ$5:$BJ$410,"Executed")</f>
        <v>0</v>
      </c>
      <c r="AA379">
        <f>SUMIFS('Grid GenerationQueue'!AQ$5:AQ$410,'Grid GenerationQueue'!$AZ$5:$AZ$410,$B379,'Grid GenerationQueue'!$BA$5:$BA$410,$C379,'Grid GenerationQueue'!$BJ$5:$BJ$410,"Executed")</f>
        <v>0</v>
      </c>
      <c r="AB379">
        <f>SUMIFS('Grid GenerationQueue'!AR$5:AR$410,'Grid GenerationQueue'!$AZ$5:$AZ$410,$B379,'Grid GenerationQueue'!$BA$5:$BA$410,$C379,'Grid GenerationQueue'!$BJ$5:$BJ$410,"Executed")</f>
        <v>0</v>
      </c>
      <c r="AD379">
        <f>SUMIFS('Grid GenerationQueue'!AG$5:AG$410,'Grid GenerationQueue'!$AZ$5:$AZ$410,$B379,'Grid GenerationQueue'!$BA$5:$BA$410,$C379,'Grid GenerationQueue'!$BH$5:$BH$410,"&lt;&gt;"&amp;"")+SUMIFS('Grid GenerationQueue'!AG$5:AG$410,'Grid GenerationQueue'!$AZ$5:$AZ$410,$B379,'Grid GenerationQueue'!$BA$5:$BA$410,$C379,'Grid GenerationQueue'!$BH$5:$BH$410,"",'Grid GenerationQueue'!$AC$5:$AC$410,1)</f>
        <v>0</v>
      </c>
      <c r="AE379">
        <f>SUMIFS('Grid GenerationQueue'!AH$5:AH$410,'Grid GenerationQueue'!$AZ$5:$AZ$410,$B379,'Grid GenerationQueue'!$BA$5:$BA$410,$C379,'Grid GenerationQueue'!$BH$5:$BH$410,"&lt;&gt;"&amp;"")+SUMIFS('Grid GenerationQueue'!AH$5:AH$410,'Grid GenerationQueue'!$AZ$5:$AZ$410,$B379,'Grid GenerationQueue'!$BA$5:$BA$410,$C379,'Grid GenerationQueue'!$BH$5:$BH$410,"",'Grid GenerationQueue'!$AC$5:$AC$410,1)</f>
        <v>0</v>
      </c>
      <c r="AF379">
        <f>SUMIFS('Grid GenerationQueue'!AI$5:AI$410,'Grid GenerationQueue'!$AZ$5:$AZ$410,$B379,'Grid GenerationQueue'!$BA$5:$BA$410,$C379,'Grid GenerationQueue'!$BH$5:$BH$410,"&lt;&gt;"&amp;"")+SUMIFS('Grid GenerationQueue'!AI$5:AI$410,'Grid GenerationQueue'!$AZ$5:$AZ$410,$B379,'Grid GenerationQueue'!$BA$5:$BA$410,$C379,'Grid GenerationQueue'!$BH$5:$BH$410,"",'Grid GenerationQueue'!$AC$5:$AC$410,1)</f>
        <v>0</v>
      </c>
      <c r="AG379">
        <f>SUMIFS('Grid GenerationQueue'!AJ$5:AJ$410,'Grid GenerationQueue'!$AZ$5:$AZ$410,$B379,'Grid GenerationQueue'!$BA$5:$BA$410,$C379,'Grid GenerationQueue'!$BH$5:$BH$410,"&lt;&gt;"&amp;"")+SUMIFS('Grid GenerationQueue'!AJ$5:AJ$410,'Grid GenerationQueue'!$AZ$5:$AZ$410,$B379,'Grid GenerationQueue'!$BA$5:$BA$410,$C379,'Grid GenerationQueue'!$BH$5:$BH$410,"",'Grid GenerationQueue'!$AC$5:$AC$410,1)</f>
        <v>0</v>
      </c>
      <c r="AH379">
        <f>SUMIFS('Grid GenerationQueue'!AK$5:AK$410,'Grid GenerationQueue'!$AZ$5:$AZ$410,$B379,'Grid GenerationQueue'!$BA$5:$BA$410,$C379,'Grid GenerationQueue'!$BH$5:$BH$410,"&lt;&gt;"&amp;"")+SUMIFS('Grid GenerationQueue'!AK$5:AK$410,'Grid GenerationQueue'!$AZ$5:$AZ$410,$B379,'Grid GenerationQueue'!$BA$5:$BA$410,$C379,'Grid GenerationQueue'!$BH$5:$BH$410,"",'Grid GenerationQueue'!$AC$5:$AC$410,1)</f>
        <v>0</v>
      </c>
      <c r="AI379">
        <f>SUMIFS('Grid GenerationQueue'!AL$5:AL$410,'Grid GenerationQueue'!$AZ$5:$AZ$410,$B379,'Grid GenerationQueue'!$BA$5:$BA$410,$C379,'Grid GenerationQueue'!$BH$5:$BH$410,"&lt;&gt;"&amp;"")+SUMIFS('Grid GenerationQueue'!AL$5:AL$410,'Grid GenerationQueue'!$AZ$5:$AZ$410,$B379,'Grid GenerationQueue'!$BA$5:$BA$410,$C379,'Grid GenerationQueue'!$BH$5:$BH$410,"",'Grid GenerationQueue'!$AC$5:$AC$410,1)</f>
        <v>0</v>
      </c>
      <c r="AJ379">
        <f>SUMIFS('Grid GenerationQueue'!AM$5:AM$410,'Grid GenerationQueue'!$AZ$5:$AZ$410,$B379,'Grid GenerationQueue'!$BA$5:$BA$410,$C379,'Grid GenerationQueue'!$BH$5:$BH$410,"&lt;&gt;"&amp;"")+SUMIFS('Grid GenerationQueue'!AM$5:AM$410,'Grid GenerationQueue'!$AZ$5:$AZ$410,$B379,'Grid GenerationQueue'!$BA$5:$BA$410,$C379,'Grid GenerationQueue'!$BH$5:$BH$410,"",'Grid GenerationQueue'!$AC$5:$AC$410,1)</f>
        <v>0</v>
      </c>
      <c r="AK379">
        <f>SUMIFS('Grid GenerationQueue'!AN$5:AN$410,'Grid GenerationQueue'!$AZ$5:$AZ$410,$B379,'Grid GenerationQueue'!$BA$5:$BA$410,$C379,'Grid GenerationQueue'!$BH$5:$BH$410,"&lt;&gt;"&amp;"")+SUMIFS('Grid GenerationQueue'!AN$5:AN$410,'Grid GenerationQueue'!$AZ$5:$AZ$410,$B379,'Grid GenerationQueue'!$BA$5:$BA$410,$C379,'Grid GenerationQueue'!$BH$5:$BH$410,"",'Grid GenerationQueue'!$AC$5:$AC$410,1)</f>
        <v>0</v>
      </c>
      <c r="AL379">
        <f>SUMIFS('Grid GenerationQueue'!AO$5:AO$410,'Grid GenerationQueue'!$AZ$5:$AZ$410,$B379,'Grid GenerationQueue'!$BA$5:$BA$410,$C379,'Grid GenerationQueue'!$BH$5:$BH$410,"&lt;&gt;"&amp;"")+SUMIFS('Grid GenerationQueue'!AO$5:AO$410,'Grid GenerationQueue'!$AZ$5:$AZ$410,$B379,'Grid GenerationQueue'!$BA$5:$BA$410,$C379,'Grid GenerationQueue'!$BH$5:$BH$410,"",'Grid GenerationQueue'!$AC$5:$AC$410,1)</f>
        <v>0</v>
      </c>
      <c r="AM379">
        <f>SUMIFS('Grid GenerationQueue'!AP$5:AP$410,'Grid GenerationQueue'!$AZ$5:$AZ$410,$B379,'Grid GenerationQueue'!$BA$5:$BA$410,$C379,'Grid GenerationQueue'!$BH$5:$BH$410,"&lt;&gt;"&amp;"")+SUMIFS('Grid GenerationQueue'!AP$5:AP$410,'Grid GenerationQueue'!$AZ$5:$AZ$410,$B379,'Grid GenerationQueue'!$BA$5:$BA$410,$C379,'Grid GenerationQueue'!$BH$5:$BH$410,"",'Grid GenerationQueue'!$AC$5:$AC$410,1)</f>
        <v>0</v>
      </c>
      <c r="AN379">
        <f>SUMIFS('Grid GenerationQueue'!AQ$5:AQ$410,'Grid GenerationQueue'!$AZ$5:$AZ$410,$B379,'Grid GenerationQueue'!$BA$5:$BA$410,$C379,'Grid GenerationQueue'!$BH$5:$BH$410,"&lt;&gt;"&amp;"")+SUMIFS('Grid GenerationQueue'!AQ$5:AQ$410,'Grid GenerationQueue'!$AZ$5:$AZ$410,$B379,'Grid GenerationQueue'!$BA$5:$BA$410,$C379,'Grid GenerationQueue'!$BH$5:$BH$410,"",'Grid GenerationQueue'!$AC$5:$AC$410,1)</f>
        <v>0</v>
      </c>
      <c r="AO379">
        <f>SUMIFS('Grid GenerationQueue'!AR$5:AR$410,'Grid GenerationQueue'!$AZ$5:$AZ$410,$B379,'Grid GenerationQueue'!$BA$5:$BA$410,$C379,'Grid GenerationQueue'!$BH$5:$BH$410,"&lt;&gt;"&amp;"")+SUMIFS('Grid GenerationQueue'!AR$5:AR$410,'Grid GenerationQueue'!$AZ$5:$AZ$410,$B379,'Grid GenerationQueue'!$BA$5:$BA$410,$C379,'Grid GenerationQueue'!$BH$5:$BH$410,"",'Grid GenerationQueue'!$AC$5:$AC$410,1)</f>
        <v>0</v>
      </c>
      <c r="AQ379">
        <f>SUMIFS('Grid GenerationQueue'!AG$5:AG$410,'Grid GenerationQueue'!$AZ$5:$AZ$410,$B379,'Grid GenerationQueue'!$BA$5:$BA$410,$C379,'Grid GenerationQueue'!$BK$5:$BK$410,"&gt;0")</f>
        <v>0</v>
      </c>
      <c r="AR379">
        <f>SUMIFS('Grid GenerationQueue'!AH$5:AH$410,'Grid GenerationQueue'!$AZ$5:$AZ$410,$B379,'Grid GenerationQueue'!$BA$5:$BA$410,$C379,'Grid GenerationQueue'!$BK$5:$BK$410,"&gt;0")</f>
        <v>0</v>
      </c>
      <c r="AS379">
        <f>SUMIFS('Grid GenerationQueue'!AI$5:AI$410,'Grid GenerationQueue'!$AZ$5:$AZ$410,$B379,'Grid GenerationQueue'!$BA$5:$BA$410,$C379,'Grid GenerationQueue'!$BK$5:$BK$410,"&gt;0")</f>
        <v>0</v>
      </c>
      <c r="AT379">
        <f>SUMIFS('Grid GenerationQueue'!AJ$5:AJ$410,'Grid GenerationQueue'!$AZ$5:$AZ$410,$B379,'Grid GenerationQueue'!$BA$5:$BA$410,$C379,'Grid GenerationQueue'!$BK$5:$BK$410,"&gt;0")</f>
        <v>0</v>
      </c>
      <c r="AU379">
        <f>SUMIFS('Grid GenerationQueue'!AK$5:AK$410,'Grid GenerationQueue'!$AZ$5:$AZ$410,$B379,'Grid GenerationQueue'!$BA$5:$BA$410,$C379,'Grid GenerationQueue'!$BK$5:$BK$410,"&gt;0")</f>
        <v>0</v>
      </c>
      <c r="AV379">
        <f>SUMIFS('Grid GenerationQueue'!AL$5:AL$410,'Grid GenerationQueue'!$AZ$5:$AZ$410,$B379,'Grid GenerationQueue'!$BA$5:$BA$410,$C379,'Grid GenerationQueue'!$BK$5:$BK$410,"&gt;0")</f>
        <v>0</v>
      </c>
      <c r="AW379">
        <f>SUMIFS('Grid GenerationQueue'!AM$5:AM$410,'Grid GenerationQueue'!$AZ$5:$AZ$410,$B379,'Grid GenerationQueue'!$BA$5:$BA$410,$C379,'Grid GenerationQueue'!$BK$5:$BK$410,"&gt;0")</f>
        <v>0</v>
      </c>
      <c r="AX379">
        <f>SUMIFS('Grid GenerationQueue'!AN$5:AN$410,'Grid GenerationQueue'!$AZ$5:$AZ$410,$B379,'Grid GenerationQueue'!$BA$5:$BA$410,$C379,'Grid GenerationQueue'!$BK$5:$BK$410,"&gt;0")</f>
        <v>0</v>
      </c>
      <c r="AY379">
        <f>SUMIFS('Grid GenerationQueue'!AO$5:AO$410,'Grid GenerationQueue'!$AZ$5:$AZ$410,$B379,'Grid GenerationQueue'!$BA$5:$BA$410,$C379,'Grid GenerationQueue'!$BK$5:$BK$410,"&gt;0")</f>
        <v>0</v>
      </c>
      <c r="AZ379">
        <f>SUMIFS('Grid GenerationQueue'!AP$5:AP$410,'Grid GenerationQueue'!$AZ$5:$AZ$410,$B379,'Grid GenerationQueue'!$BA$5:$BA$410,$C379,'Grid GenerationQueue'!$BK$5:$BK$410,"&gt;0")</f>
        <v>0</v>
      </c>
      <c r="BA379">
        <f>SUMIFS('Grid GenerationQueue'!AQ$5:AQ$410,'Grid GenerationQueue'!$AZ$5:$AZ$410,$B379,'Grid GenerationQueue'!$BA$5:$BA$410,$C379,'Grid GenerationQueue'!$BK$5:$BK$410,"&gt;0")</f>
        <v>0</v>
      </c>
      <c r="BB379">
        <f>SUMIFS('Grid GenerationQueue'!AR$5:AR$410,'Grid GenerationQueue'!$AZ$5:$AZ$410,$B379,'Grid GenerationQueue'!$BA$5:$BA$410,$C379,'Grid GenerationQueue'!$BK$5:$BK$410,"&gt;0")</f>
        <v>0</v>
      </c>
      <c r="BD379">
        <f>SUMIFS('Grid GenerationQueue'!AG$5:AG$410,'Grid GenerationQueue'!$AZ$5:$AZ$410,$B379,'Grid GenerationQueue'!$BA$5:$BA$410,$C379,'Grid GenerationQueue'!$BD$5:$BD$410,"&lt;="&amp;$BE$3)</f>
        <v>0</v>
      </c>
      <c r="BE379">
        <f>SUMIFS('Grid GenerationQueue'!AH$5:AH$410,'Grid GenerationQueue'!$AZ$5:$AZ$410,$B379,'Grid GenerationQueue'!$BA$5:$BA$410,$C379,'Grid GenerationQueue'!$BD$5:$BD$410,"&lt;="&amp;$BE$3)</f>
        <v>0</v>
      </c>
      <c r="BF379">
        <f>SUMIFS('Grid GenerationQueue'!AI$5:AI$410,'Grid GenerationQueue'!$AZ$5:$AZ$410,$B379,'Grid GenerationQueue'!$BA$5:$BA$410,$C379,'Grid GenerationQueue'!$BD$5:$BD$410,"&lt;="&amp;$BE$3)</f>
        <v>0</v>
      </c>
      <c r="BG379">
        <f>SUMIFS('Grid GenerationQueue'!AJ$5:AJ$410,'Grid GenerationQueue'!$AZ$5:$AZ$410,$B379,'Grid GenerationQueue'!$BA$5:$BA$410,$C379,'Grid GenerationQueue'!$BD$5:$BD$410,"&lt;="&amp;$BE$3)</f>
        <v>0</v>
      </c>
      <c r="BH379">
        <f>SUMIFS('Grid GenerationQueue'!AK$5:AK$410,'Grid GenerationQueue'!$AZ$5:$AZ$410,$B379,'Grid GenerationQueue'!$BA$5:$BA$410,$C379,'Grid GenerationQueue'!$BD$5:$BD$410,"&lt;="&amp;$BE$3)</f>
        <v>0</v>
      </c>
      <c r="BI379">
        <f>SUMIFS('Grid GenerationQueue'!AL$5:AL$410,'Grid GenerationQueue'!$AZ$5:$AZ$410,$B379,'Grid GenerationQueue'!$BA$5:$BA$410,$C379,'Grid GenerationQueue'!$BD$5:$BD$410,"&lt;="&amp;$BE$3)</f>
        <v>0</v>
      </c>
      <c r="BJ379">
        <f>SUMIFS('Grid GenerationQueue'!AM$5:AM$410,'Grid GenerationQueue'!$AZ$5:$AZ$410,$B379,'Grid GenerationQueue'!$BA$5:$BA$410,$C379,'Grid GenerationQueue'!$BD$5:$BD$410,"&lt;="&amp;$BE$3)</f>
        <v>0</v>
      </c>
      <c r="BK379">
        <f>SUMIFS('Grid GenerationQueue'!AN$5:AN$410,'Grid GenerationQueue'!$AZ$5:$AZ$410,$B379,'Grid GenerationQueue'!$BA$5:$BA$410,$C379,'Grid GenerationQueue'!$BD$5:$BD$410,"&lt;="&amp;$BE$3)</f>
        <v>0</v>
      </c>
      <c r="BL379">
        <f>SUMIFS('Grid GenerationQueue'!AO$5:AO$410,'Grid GenerationQueue'!$AZ$5:$AZ$410,$B379,'Grid GenerationQueue'!$BA$5:$BA$410,$C379,'Grid GenerationQueue'!$BD$5:$BD$410,"&lt;="&amp;$BE$3)</f>
        <v>0</v>
      </c>
      <c r="BM379">
        <f>SUMIFS('Grid GenerationQueue'!AP$5:AP$410,'Grid GenerationQueue'!$AZ$5:$AZ$410,$B379,'Grid GenerationQueue'!$BA$5:$BA$410,$C379,'Grid GenerationQueue'!$BD$5:$BD$410,"&lt;="&amp;$BE$3)</f>
        <v>0</v>
      </c>
      <c r="BN379">
        <f>SUMIFS('Grid GenerationQueue'!AQ$5:AQ$410,'Grid GenerationQueue'!$AZ$5:$AZ$410,$B379,'Grid GenerationQueue'!$BA$5:$BA$410,$C379,'Grid GenerationQueue'!$BD$5:$BD$410,"&lt;="&amp;$BE$3)</f>
        <v>0</v>
      </c>
      <c r="BO379">
        <f>SUMIFS('Grid GenerationQueue'!AR$5:AR$410,'Grid GenerationQueue'!$AZ$5:$AZ$410,$B379,'Grid GenerationQueue'!$BA$5:$BA$410,$C379,'Grid GenerationQueue'!$BD$5:$BD$410,"&lt;="&amp;$BE$3)</f>
        <v>0</v>
      </c>
      <c r="BQ379">
        <f>SUMIFS('Grid GenerationQueue'!AG$5:AG$410,'Grid GenerationQueue'!$AZ$5:$AZ$410,$B379,'Grid GenerationQueue'!$BA$5:$BA$410,$C379,'Grid GenerationQueue'!$BJ$5:$BJ$410,"Executed",'Grid GenerationQueue'!$BD$5:$BD$410,"&lt;="&amp;$BE$3)</f>
        <v>0</v>
      </c>
      <c r="BR379">
        <f>SUMIFS('Grid GenerationQueue'!AH$5:AH$410,'Grid GenerationQueue'!$AZ$5:$AZ$410,$B379,'Grid GenerationQueue'!$BA$5:$BA$410,$C379,'Grid GenerationQueue'!$BJ$5:$BJ$410,"Executed",'Grid GenerationQueue'!$BD$5:$BD$410,"&lt;="&amp;$BE$3)</f>
        <v>0</v>
      </c>
      <c r="BS379">
        <f>SUMIFS('Grid GenerationQueue'!AI$5:AI$410,'Grid GenerationQueue'!$AZ$5:$AZ$410,$B379,'Grid GenerationQueue'!$BA$5:$BA$410,$C379,'Grid GenerationQueue'!$BJ$5:$BJ$410,"Executed",'Grid GenerationQueue'!$BD$5:$BD$410,"&lt;="&amp;$BE$3)</f>
        <v>0</v>
      </c>
      <c r="BT379">
        <f>SUMIFS('Grid GenerationQueue'!AJ$5:AJ$410,'Grid GenerationQueue'!$AZ$5:$AZ$410,$B379,'Grid GenerationQueue'!$BA$5:$BA$410,$C379,'Grid GenerationQueue'!$BJ$5:$BJ$410,"Executed",'Grid GenerationQueue'!$BD$5:$BD$410,"&lt;="&amp;$BE$3)</f>
        <v>0</v>
      </c>
      <c r="BU379">
        <f>SUMIFS('Grid GenerationQueue'!AK$5:AK$410,'Grid GenerationQueue'!$AZ$5:$AZ$410,$B379,'Grid GenerationQueue'!$BA$5:$BA$410,$C379,'Grid GenerationQueue'!$BJ$5:$BJ$410,"Executed",'Grid GenerationQueue'!$BD$5:$BD$410,"&lt;="&amp;$BE$3)</f>
        <v>0</v>
      </c>
      <c r="BV379">
        <f>SUMIFS('Grid GenerationQueue'!AL$5:AL$410,'Grid GenerationQueue'!$AZ$5:$AZ$410,$B379,'Grid GenerationQueue'!$BA$5:$BA$410,$C379,'Grid GenerationQueue'!$BJ$5:$BJ$410,"Executed",'Grid GenerationQueue'!$BD$5:$BD$410,"&lt;="&amp;$BE$3)</f>
        <v>0</v>
      </c>
      <c r="BW379">
        <f>SUMIFS('Grid GenerationQueue'!AM$5:AM$410,'Grid GenerationQueue'!$AZ$5:$AZ$410,$B379,'Grid GenerationQueue'!$BA$5:$BA$410,$C379,'Grid GenerationQueue'!$BJ$5:$BJ$410,"Executed",'Grid GenerationQueue'!$BD$5:$BD$410,"&lt;="&amp;$BE$3)</f>
        <v>0</v>
      </c>
      <c r="BX379">
        <f>SUMIFS('Grid GenerationQueue'!AN$5:AN$410,'Grid GenerationQueue'!$AZ$5:$AZ$410,$B379,'Grid GenerationQueue'!$BA$5:$BA$410,$C379,'Grid GenerationQueue'!$BJ$5:$BJ$410,"Executed",'Grid GenerationQueue'!$BD$5:$BD$410,"&lt;="&amp;$BE$3)</f>
        <v>0</v>
      </c>
      <c r="BY379">
        <f>SUMIFS('Grid GenerationQueue'!AO$5:AO$410,'Grid GenerationQueue'!$AZ$5:$AZ$410,$B379,'Grid GenerationQueue'!$BA$5:$BA$410,$C379,'Grid GenerationQueue'!$BJ$5:$BJ$410,"Executed",'Grid GenerationQueue'!$BD$5:$BD$410,"&lt;="&amp;$BE$3)</f>
        <v>0</v>
      </c>
      <c r="BZ379">
        <f>SUMIFS('Grid GenerationQueue'!AP$5:AP$410,'Grid GenerationQueue'!$AZ$5:$AZ$410,$B379,'Grid GenerationQueue'!$BA$5:$BA$410,$C379,'Grid GenerationQueue'!$BJ$5:$BJ$410,"Executed",'Grid GenerationQueue'!$BD$5:$BD$410,"&lt;="&amp;$BE$3)</f>
        <v>0</v>
      </c>
      <c r="CA379">
        <f>SUMIFS('Grid GenerationQueue'!AQ$5:AQ$410,'Grid GenerationQueue'!$AZ$5:$AZ$410,$B379,'Grid GenerationQueue'!$BA$5:$BA$410,$C379,'Grid GenerationQueue'!$BJ$5:$BJ$410,"Executed",'Grid GenerationQueue'!$BD$5:$BD$410,"&lt;="&amp;$BE$3)</f>
        <v>0</v>
      </c>
      <c r="CB379">
        <f>SUMIFS('Grid GenerationQueue'!AR$5:AR$410,'Grid GenerationQueue'!$AZ$5:$AZ$410,$B379,'Grid GenerationQueue'!$BA$5:$BA$410,$C379,'Grid GenerationQueue'!$BJ$5:$BJ$410,"Executed",'Grid GenerationQueue'!$BD$5:$BD$410,"&lt;="&amp;$BE$3)</f>
        <v>0</v>
      </c>
      <c r="CD379">
        <f>SUMIFS('Grid GenerationQueue'!AG$5:AG$410,'Grid GenerationQueue'!$AZ$5:$AZ$410,$B379,'Grid GenerationQueue'!$BA$5:$BA$410,$C379,'Grid GenerationQueue'!$BH$5:$BH$410,"&lt;&gt;"&amp;"",'Grid GenerationQueue'!$BD$5:$BD$410,"&lt;="&amp;$BE$3)</f>
        <v>0</v>
      </c>
      <c r="CE379">
        <f>SUMIFS('Grid GenerationQueue'!AH$5:AH$410,'Grid GenerationQueue'!$AZ$5:$AZ$410,$B379,'Grid GenerationQueue'!$BA$5:$BA$410,$C379,'Grid GenerationQueue'!$BH$5:$BH$410,"&lt;&gt;"&amp;"",'Grid GenerationQueue'!$BD$5:$BD$410,"&lt;="&amp;$BE$3)</f>
        <v>0</v>
      </c>
      <c r="CF379">
        <f>SUMIFS('Grid GenerationQueue'!AI$5:AI$410,'Grid GenerationQueue'!$AZ$5:$AZ$410,$B379,'Grid GenerationQueue'!$BA$5:$BA$410,$C379,'Grid GenerationQueue'!$BH$5:$BH$410,"&lt;&gt;"&amp;"",'Grid GenerationQueue'!$BD$5:$BD$410,"&lt;="&amp;$BE$3)</f>
        <v>0</v>
      </c>
      <c r="CG379">
        <f>SUMIFS('Grid GenerationQueue'!AJ$5:AJ$410,'Grid GenerationQueue'!$AZ$5:$AZ$410,$B379,'Grid GenerationQueue'!$BA$5:$BA$410,$C379,'Grid GenerationQueue'!$BH$5:$BH$410,"&lt;&gt;"&amp;"",'Grid GenerationQueue'!$BD$5:$BD$410,"&lt;="&amp;$BE$3)</f>
        <v>0</v>
      </c>
      <c r="CH379">
        <f>SUMIFS('Grid GenerationQueue'!AK$5:AK$410,'Grid GenerationQueue'!$AZ$5:$AZ$410,$B379,'Grid GenerationQueue'!$BA$5:$BA$410,$C379,'Grid GenerationQueue'!$BH$5:$BH$410,"&lt;&gt;"&amp;"",'Grid GenerationQueue'!$BD$5:$BD$410,"&lt;="&amp;$BE$3)</f>
        <v>0</v>
      </c>
      <c r="CI379">
        <f>SUMIFS('Grid GenerationQueue'!AL$5:AL$410,'Grid GenerationQueue'!$AZ$5:$AZ$410,$B379,'Grid GenerationQueue'!$BA$5:$BA$410,$C379,'Grid GenerationQueue'!$BH$5:$BH$410,"&lt;&gt;"&amp;"",'Grid GenerationQueue'!$BD$5:$BD$410,"&lt;="&amp;$BE$3)</f>
        <v>0</v>
      </c>
      <c r="CJ379">
        <f>SUMIFS('Grid GenerationQueue'!AM$5:AM$410,'Grid GenerationQueue'!$AZ$5:$AZ$410,$B379,'Grid GenerationQueue'!$BA$5:$BA$410,$C379,'Grid GenerationQueue'!$BH$5:$BH$410,"&lt;&gt;"&amp;"",'Grid GenerationQueue'!$BD$5:$BD$410,"&lt;="&amp;$BE$3)</f>
        <v>0</v>
      </c>
      <c r="CK379">
        <f>SUMIFS('Grid GenerationQueue'!AN$5:AN$410,'Grid GenerationQueue'!$AZ$5:$AZ$410,$B379,'Grid GenerationQueue'!$BA$5:$BA$410,$C379,'Grid GenerationQueue'!$BH$5:$BH$410,"&lt;&gt;"&amp;"",'Grid GenerationQueue'!$BD$5:$BD$410,"&lt;="&amp;$BE$3)</f>
        <v>0</v>
      </c>
      <c r="CL379">
        <f>SUMIFS('Grid GenerationQueue'!AO$5:AO$410,'Grid GenerationQueue'!$AZ$5:$AZ$410,$B379,'Grid GenerationQueue'!$BA$5:$BA$410,$C379,'Grid GenerationQueue'!$BH$5:$BH$410,"&lt;&gt;"&amp;"",'Grid GenerationQueue'!$BD$5:$BD$410,"&lt;="&amp;$BE$3)</f>
        <v>0</v>
      </c>
      <c r="CM379">
        <f>SUMIFS('Grid GenerationQueue'!AP$5:AP$410,'Grid GenerationQueue'!$AZ$5:$AZ$410,$B379,'Grid GenerationQueue'!$BA$5:$BA$410,$C379,'Grid GenerationQueue'!$BH$5:$BH$410,"&lt;&gt;"&amp;"",'Grid GenerationQueue'!$BD$5:$BD$410,"&lt;="&amp;$BE$3)</f>
        <v>0</v>
      </c>
      <c r="CN379">
        <f>SUMIFS('Grid GenerationQueue'!AQ$5:AQ$410,'Grid GenerationQueue'!$AZ$5:$AZ$410,$B379,'Grid GenerationQueue'!$BA$5:$BA$410,$C379,'Grid GenerationQueue'!$BH$5:$BH$410,"&lt;&gt;"&amp;"",'Grid GenerationQueue'!$BD$5:$BD$410,"&lt;="&amp;$BE$3)</f>
        <v>0</v>
      </c>
      <c r="CO379">
        <f>SUMIFS('Grid GenerationQueue'!AR$5:AR$410,'Grid GenerationQueue'!$AZ$5:$AZ$410,$B379,'Grid GenerationQueue'!$BA$5:$BA$410,$C379,'Grid GenerationQueue'!$BH$5:$BH$410,"&lt;&gt;"&amp;"",'Grid GenerationQueue'!$BD$5:$BD$410,"&lt;="&amp;$BE$3)</f>
        <v>0</v>
      </c>
      <c r="CQ379">
        <f>SUMIFS('Grid GenerationQueue'!AG$5:AG$410,'Grid GenerationQueue'!$AZ$5:$AZ$410,$B379,'Grid GenerationQueue'!$BA$5:$BA$410,$C379,'Grid GenerationQueue'!$BK$5:$BK$410,"&gt;0",'Grid GenerationQueue'!$BD$5:$BD$410,"&lt;="&amp;$BE$3)</f>
        <v>0</v>
      </c>
      <c r="CR379">
        <f>SUMIFS('Grid GenerationQueue'!AH$5:AH$410,'Grid GenerationQueue'!$AZ$5:$AZ$410,$B379,'Grid GenerationQueue'!$BA$5:$BA$410,$C379,'Grid GenerationQueue'!$BK$5:$BK$410,"&gt;0",'Grid GenerationQueue'!$BD$5:$BD$410,"&lt;="&amp;$BE$3)</f>
        <v>0</v>
      </c>
      <c r="CS379">
        <f>SUMIFS('Grid GenerationQueue'!AI$5:AI$410,'Grid GenerationQueue'!$AZ$5:$AZ$410,$B379,'Grid GenerationQueue'!$BA$5:$BA$410,$C379,'Grid GenerationQueue'!$BK$5:$BK$410,"&gt;0",'Grid GenerationQueue'!$BD$5:$BD$410,"&lt;="&amp;$BE$3)</f>
        <v>0</v>
      </c>
      <c r="CT379">
        <f>SUMIFS('Grid GenerationQueue'!AJ$5:AJ$410,'Grid GenerationQueue'!$AZ$5:$AZ$410,$B379,'Grid GenerationQueue'!$BA$5:$BA$410,$C379,'Grid GenerationQueue'!$BK$5:$BK$410,"&gt;0",'Grid GenerationQueue'!$BD$5:$BD$410,"&lt;="&amp;$BE$3)</f>
        <v>0</v>
      </c>
      <c r="CU379">
        <f>SUMIFS('Grid GenerationQueue'!AK$5:AK$410,'Grid GenerationQueue'!$AZ$5:$AZ$410,$B379,'Grid GenerationQueue'!$BA$5:$BA$410,$C379,'Grid GenerationQueue'!$BK$5:$BK$410,"&gt;0",'Grid GenerationQueue'!$BD$5:$BD$410,"&lt;="&amp;$BE$3)</f>
        <v>0</v>
      </c>
      <c r="CV379">
        <f>SUMIFS('Grid GenerationQueue'!AL$5:AL$410,'Grid GenerationQueue'!$AZ$5:$AZ$410,$B379,'Grid GenerationQueue'!$BA$5:$BA$410,$C379,'Grid GenerationQueue'!$BK$5:$BK$410,"&gt;0",'Grid GenerationQueue'!$BD$5:$BD$410,"&lt;="&amp;$BE$3)</f>
        <v>0</v>
      </c>
      <c r="CW379">
        <f>SUMIFS('Grid GenerationQueue'!AM$5:AM$410,'Grid GenerationQueue'!$AZ$5:$AZ$410,$B379,'Grid GenerationQueue'!$BA$5:$BA$410,$C379,'Grid GenerationQueue'!$BK$5:$BK$410,"&gt;0",'Grid GenerationQueue'!$BD$5:$BD$410,"&lt;="&amp;$BE$3)</f>
        <v>0</v>
      </c>
      <c r="CX379">
        <f>SUMIFS('Grid GenerationQueue'!AN$5:AN$410,'Grid GenerationQueue'!$AZ$5:$AZ$410,$B379,'Grid GenerationQueue'!$BA$5:$BA$410,$C379,'Grid GenerationQueue'!$BK$5:$BK$410,"&gt;0",'Grid GenerationQueue'!$BD$5:$BD$410,"&lt;="&amp;$BE$3)</f>
        <v>0</v>
      </c>
      <c r="CY379">
        <f>SUMIFS('Grid GenerationQueue'!AO$5:AO$410,'Grid GenerationQueue'!$AZ$5:$AZ$410,$B379,'Grid GenerationQueue'!$BA$5:$BA$410,$C379,'Grid GenerationQueue'!$BK$5:$BK$410,"&gt;0",'Grid GenerationQueue'!$BD$5:$BD$410,"&lt;="&amp;$BE$3)</f>
        <v>0</v>
      </c>
      <c r="CZ379">
        <f>SUMIFS('Grid GenerationQueue'!AP$5:AP$410,'Grid GenerationQueue'!$AZ$5:$AZ$410,$B379,'Grid GenerationQueue'!$BA$5:$BA$410,$C379,'Grid GenerationQueue'!$BK$5:$BK$410,"&gt;0",'Grid GenerationQueue'!$BD$5:$BD$410,"&lt;="&amp;$BE$3)</f>
        <v>0</v>
      </c>
      <c r="DA379">
        <f>SUMIFS('Grid GenerationQueue'!AQ$5:AQ$410,'Grid GenerationQueue'!$AZ$5:$AZ$410,$B379,'Grid GenerationQueue'!$BA$5:$BA$410,$C379,'Grid GenerationQueue'!$BK$5:$BK$410,"&gt;0",'Grid GenerationQueue'!$BD$5:$BD$410,"&lt;="&amp;$BE$3)</f>
        <v>0</v>
      </c>
      <c r="DB379">
        <f>SUMIFS('Grid GenerationQueue'!AR$5:AR$410,'Grid GenerationQueue'!$AZ$5:$AZ$410,$B379,'Grid GenerationQueue'!$BA$5:$BA$410,$C379,'Grid GenerationQueue'!$BK$5:$BK$410,"&gt;0",'Grid GenerationQueue'!$BD$5:$BD$410,"&lt;="&amp;$BE$3)</f>
        <v>0</v>
      </c>
    </row>
    <row r="380" spans="1:106" x14ac:dyDescent="0.35">
      <c r="A380" t="s">
        <v>4748</v>
      </c>
      <c r="B380" t="s">
        <v>4590</v>
      </c>
      <c r="C380">
        <v>230</v>
      </c>
      <c r="D380">
        <f>SUMIFS('Grid GenerationQueue'!AG$5:AG$410,'Grid GenerationQueue'!$AZ$5:$AZ$410,$B380,'Grid GenerationQueue'!$BA$5:$BA$410,$C380)</f>
        <v>354.88</v>
      </c>
      <c r="E380">
        <f>SUMIFS('Grid GenerationQueue'!AH$5:AH$410,'Grid GenerationQueue'!$AZ$5:$AZ$410,$B380,'Grid GenerationQueue'!$BA$5:$BA$410,$C380)</f>
        <v>350</v>
      </c>
      <c r="F380">
        <f>SUMIFS('Grid GenerationQueue'!AI$5:AI$410,'Grid GenerationQueue'!$AZ$5:$AZ$410,$B380,'Grid GenerationQueue'!$BA$5:$BA$410,$C380)</f>
        <v>0</v>
      </c>
      <c r="G380">
        <f>SUMIFS('Grid GenerationQueue'!AJ$5:AJ$410,'Grid GenerationQueue'!$AZ$5:$AZ$410,$B380,'Grid GenerationQueue'!$BA$5:$BA$410,$C380)</f>
        <v>0</v>
      </c>
      <c r="H380">
        <f>SUMIFS('Grid GenerationQueue'!AK$5:AK$410,'Grid GenerationQueue'!$AZ$5:$AZ$410,$B380,'Grid GenerationQueue'!$BA$5:$BA$410,$C380)</f>
        <v>0</v>
      </c>
      <c r="I380">
        <f>SUMIFS('Grid GenerationQueue'!AL$5:AL$410,'Grid GenerationQueue'!$AZ$5:$AZ$410,$B380,'Grid GenerationQueue'!$BA$5:$BA$410,$C380)</f>
        <v>0</v>
      </c>
      <c r="J380">
        <f>SUMIFS('Grid GenerationQueue'!AM$5:AM$410,'Grid GenerationQueue'!$AZ$5:$AZ$410,$B380,'Grid GenerationQueue'!$BA$5:$BA$410,$C380)</f>
        <v>0</v>
      </c>
      <c r="K380">
        <f>SUMIFS('Grid GenerationQueue'!AN$5:AN$410,'Grid GenerationQueue'!$AZ$5:$AZ$410,$B380,'Grid GenerationQueue'!$BA$5:$BA$410,$C380)</f>
        <v>0</v>
      </c>
      <c r="L380">
        <f>SUMIFS('Grid GenerationQueue'!AO$5:AO$410,'Grid GenerationQueue'!$AZ$5:$AZ$410,$B380,'Grid GenerationQueue'!$BA$5:$BA$410,$C380)</f>
        <v>0</v>
      </c>
      <c r="M380">
        <f>SUMIFS('Grid GenerationQueue'!AP$5:AP$410,'Grid GenerationQueue'!$AZ$5:$AZ$410,$B380,'Grid GenerationQueue'!$BA$5:$BA$410,$C380)</f>
        <v>0</v>
      </c>
      <c r="N380">
        <f>SUMIFS('Grid GenerationQueue'!AQ$5:AQ$410,'Grid GenerationQueue'!$AZ$5:$AZ$410,$B380,'Grid GenerationQueue'!$BA$5:$BA$410,$C380)</f>
        <v>0</v>
      </c>
      <c r="O380">
        <f>SUMIFS('Grid GenerationQueue'!AR$5:AR$410,'Grid GenerationQueue'!$AZ$5:$AZ$410,$B380,'Grid GenerationQueue'!$BA$5:$BA$410,$C380)</f>
        <v>0</v>
      </c>
      <c r="Q380">
        <f>SUMIFS('Grid GenerationQueue'!AG$5:AG$410,'Grid GenerationQueue'!$AZ$5:$AZ$410,$B380,'Grid GenerationQueue'!$BA$5:$BA$410,$C380,'Grid GenerationQueue'!$BJ$5:$BJ$410,"Executed")</f>
        <v>0</v>
      </c>
      <c r="R380">
        <f>SUMIFS('Grid GenerationQueue'!AH$5:AH$410,'Grid GenerationQueue'!$AZ$5:$AZ$410,$B380,'Grid GenerationQueue'!$BA$5:$BA$410,$C380,'Grid GenerationQueue'!$BJ$5:$BJ$410,"Executed")</f>
        <v>0</v>
      </c>
      <c r="S380">
        <f>SUMIFS('Grid GenerationQueue'!AI$5:AI$410,'Grid GenerationQueue'!$AZ$5:$AZ$410,$B380,'Grid GenerationQueue'!$BA$5:$BA$410,$C380,'Grid GenerationQueue'!$BJ$5:$BJ$410,"Executed")</f>
        <v>0</v>
      </c>
      <c r="T380">
        <f>SUMIFS('Grid GenerationQueue'!AJ$5:AJ$410,'Grid GenerationQueue'!$AZ$5:$AZ$410,$B380,'Grid GenerationQueue'!$BA$5:$BA$410,$C380,'Grid GenerationQueue'!$BJ$5:$BJ$410,"Executed")</f>
        <v>0</v>
      </c>
      <c r="U380">
        <f>SUMIFS('Grid GenerationQueue'!AK$5:AK$410,'Grid GenerationQueue'!$AZ$5:$AZ$410,$B380,'Grid GenerationQueue'!$BA$5:$BA$410,$C380,'Grid GenerationQueue'!$BJ$5:$BJ$410,"Executed")</f>
        <v>0</v>
      </c>
      <c r="V380">
        <f>SUMIFS('Grid GenerationQueue'!AL$5:AL$410,'Grid GenerationQueue'!$AZ$5:$AZ$410,$B380,'Grid GenerationQueue'!$BA$5:$BA$410,$C380,'Grid GenerationQueue'!$BJ$5:$BJ$410,"Executed")</f>
        <v>0</v>
      </c>
      <c r="W380">
        <f>SUMIFS('Grid GenerationQueue'!AM$5:AM$410,'Grid GenerationQueue'!$AZ$5:$AZ$410,$B380,'Grid GenerationQueue'!$BA$5:$BA$410,$C380,'Grid GenerationQueue'!$BJ$5:$BJ$410,"Executed")</f>
        <v>0</v>
      </c>
      <c r="X380">
        <f>SUMIFS('Grid GenerationQueue'!AN$5:AN$410,'Grid GenerationQueue'!$AZ$5:$AZ$410,$B380,'Grid GenerationQueue'!$BA$5:$BA$410,$C380,'Grid GenerationQueue'!$BJ$5:$BJ$410,"Executed")</f>
        <v>0</v>
      </c>
      <c r="Y380">
        <f>SUMIFS('Grid GenerationQueue'!AO$5:AO$410,'Grid GenerationQueue'!$AZ$5:$AZ$410,$B380,'Grid GenerationQueue'!$BA$5:$BA$410,$C380,'Grid GenerationQueue'!$BJ$5:$BJ$410,"Executed")</f>
        <v>0</v>
      </c>
      <c r="Z380">
        <f>SUMIFS('Grid GenerationQueue'!AP$5:AP$410,'Grid GenerationQueue'!$AZ$5:$AZ$410,$B380,'Grid GenerationQueue'!$BA$5:$BA$410,$C380,'Grid GenerationQueue'!$BJ$5:$BJ$410,"Executed")</f>
        <v>0</v>
      </c>
      <c r="AA380">
        <f>SUMIFS('Grid GenerationQueue'!AQ$5:AQ$410,'Grid GenerationQueue'!$AZ$5:$AZ$410,$B380,'Grid GenerationQueue'!$BA$5:$BA$410,$C380,'Grid GenerationQueue'!$BJ$5:$BJ$410,"Executed")</f>
        <v>0</v>
      </c>
      <c r="AB380">
        <f>SUMIFS('Grid GenerationQueue'!AR$5:AR$410,'Grid GenerationQueue'!$AZ$5:$AZ$410,$B380,'Grid GenerationQueue'!$BA$5:$BA$410,$C380,'Grid GenerationQueue'!$BJ$5:$BJ$410,"Executed")</f>
        <v>0</v>
      </c>
      <c r="AD380">
        <f>SUMIFS('Grid GenerationQueue'!AG$5:AG$410,'Grid GenerationQueue'!$AZ$5:$AZ$410,$B380,'Grid GenerationQueue'!$BA$5:$BA$410,$C380,'Grid GenerationQueue'!$BH$5:$BH$410,"&lt;&gt;"&amp;"")+SUMIFS('Grid GenerationQueue'!AG$5:AG$410,'Grid GenerationQueue'!$AZ$5:$AZ$410,$B380,'Grid GenerationQueue'!$BA$5:$BA$410,$C380,'Grid GenerationQueue'!$BH$5:$BH$410,"",'Grid GenerationQueue'!$AC$5:$AC$410,1)</f>
        <v>354.88</v>
      </c>
      <c r="AE380">
        <f>SUMIFS('Grid GenerationQueue'!AH$5:AH$410,'Grid GenerationQueue'!$AZ$5:$AZ$410,$B380,'Grid GenerationQueue'!$BA$5:$BA$410,$C380,'Grid GenerationQueue'!$BH$5:$BH$410,"&lt;&gt;"&amp;"")+SUMIFS('Grid GenerationQueue'!AH$5:AH$410,'Grid GenerationQueue'!$AZ$5:$AZ$410,$B380,'Grid GenerationQueue'!$BA$5:$BA$410,$C380,'Grid GenerationQueue'!$BH$5:$BH$410,"",'Grid GenerationQueue'!$AC$5:$AC$410,1)</f>
        <v>350</v>
      </c>
      <c r="AF380">
        <f>SUMIFS('Grid GenerationQueue'!AI$5:AI$410,'Grid GenerationQueue'!$AZ$5:$AZ$410,$B380,'Grid GenerationQueue'!$BA$5:$BA$410,$C380,'Grid GenerationQueue'!$BH$5:$BH$410,"&lt;&gt;"&amp;"")+SUMIFS('Grid GenerationQueue'!AI$5:AI$410,'Grid GenerationQueue'!$AZ$5:$AZ$410,$B380,'Grid GenerationQueue'!$BA$5:$BA$410,$C380,'Grid GenerationQueue'!$BH$5:$BH$410,"",'Grid GenerationQueue'!$AC$5:$AC$410,1)</f>
        <v>0</v>
      </c>
      <c r="AG380">
        <f>SUMIFS('Grid GenerationQueue'!AJ$5:AJ$410,'Grid GenerationQueue'!$AZ$5:$AZ$410,$B380,'Grid GenerationQueue'!$BA$5:$BA$410,$C380,'Grid GenerationQueue'!$BH$5:$BH$410,"&lt;&gt;"&amp;"")+SUMIFS('Grid GenerationQueue'!AJ$5:AJ$410,'Grid GenerationQueue'!$AZ$5:$AZ$410,$B380,'Grid GenerationQueue'!$BA$5:$BA$410,$C380,'Grid GenerationQueue'!$BH$5:$BH$410,"",'Grid GenerationQueue'!$AC$5:$AC$410,1)</f>
        <v>0</v>
      </c>
      <c r="AH380">
        <f>SUMIFS('Grid GenerationQueue'!AK$5:AK$410,'Grid GenerationQueue'!$AZ$5:$AZ$410,$B380,'Grid GenerationQueue'!$BA$5:$BA$410,$C380,'Grid GenerationQueue'!$BH$5:$BH$410,"&lt;&gt;"&amp;"")+SUMIFS('Grid GenerationQueue'!AK$5:AK$410,'Grid GenerationQueue'!$AZ$5:$AZ$410,$B380,'Grid GenerationQueue'!$BA$5:$BA$410,$C380,'Grid GenerationQueue'!$BH$5:$BH$410,"",'Grid GenerationQueue'!$AC$5:$AC$410,1)</f>
        <v>0</v>
      </c>
      <c r="AI380">
        <f>SUMIFS('Grid GenerationQueue'!AL$5:AL$410,'Grid GenerationQueue'!$AZ$5:$AZ$410,$B380,'Grid GenerationQueue'!$BA$5:$BA$410,$C380,'Grid GenerationQueue'!$BH$5:$BH$410,"&lt;&gt;"&amp;"")+SUMIFS('Grid GenerationQueue'!AL$5:AL$410,'Grid GenerationQueue'!$AZ$5:$AZ$410,$B380,'Grid GenerationQueue'!$BA$5:$BA$410,$C380,'Grid GenerationQueue'!$BH$5:$BH$410,"",'Grid GenerationQueue'!$AC$5:$AC$410,1)</f>
        <v>0</v>
      </c>
      <c r="AJ380">
        <f>SUMIFS('Grid GenerationQueue'!AM$5:AM$410,'Grid GenerationQueue'!$AZ$5:$AZ$410,$B380,'Grid GenerationQueue'!$BA$5:$BA$410,$C380,'Grid GenerationQueue'!$BH$5:$BH$410,"&lt;&gt;"&amp;"")+SUMIFS('Grid GenerationQueue'!AM$5:AM$410,'Grid GenerationQueue'!$AZ$5:$AZ$410,$B380,'Grid GenerationQueue'!$BA$5:$BA$410,$C380,'Grid GenerationQueue'!$BH$5:$BH$410,"",'Grid GenerationQueue'!$AC$5:$AC$410,1)</f>
        <v>0</v>
      </c>
      <c r="AK380">
        <f>SUMIFS('Grid GenerationQueue'!AN$5:AN$410,'Grid GenerationQueue'!$AZ$5:$AZ$410,$B380,'Grid GenerationQueue'!$BA$5:$BA$410,$C380,'Grid GenerationQueue'!$BH$5:$BH$410,"&lt;&gt;"&amp;"")+SUMIFS('Grid GenerationQueue'!AN$5:AN$410,'Grid GenerationQueue'!$AZ$5:$AZ$410,$B380,'Grid GenerationQueue'!$BA$5:$BA$410,$C380,'Grid GenerationQueue'!$BH$5:$BH$410,"",'Grid GenerationQueue'!$AC$5:$AC$410,1)</f>
        <v>0</v>
      </c>
      <c r="AL380">
        <f>SUMIFS('Grid GenerationQueue'!AO$5:AO$410,'Grid GenerationQueue'!$AZ$5:$AZ$410,$B380,'Grid GenerationQueue'!$BA$5:$BA$410,$C380,'Grid GenerationQueue'!$BH$5:$BH$410,"&lt;&gt;"&amp;"")+SUMIFS('Grid GenerationQueue'!AO$5:AO$410,'Grid GenerationQueue'!$AZ$5:$AZ$410,$B380,'Grid GenerationQueue'!$BA$5:$BA$410,$C380,'Grid GenerationQueue'!$BH$5:$BH$410,"",'Grid GenerationQueue'!$AC$5:$AC$410,1)</f>
        <v>0</v>
      </c>
      <c r="AM380">
        <f>SUMIFS('Grid GenerationQueue'!AP$5:AP$410,'Grid GenerationQueue'!$AZ$5:$AZ$410,$B380,'Grid GenerationQueue'!$BA$5:$BA$410,$C380,'Grid GenerationQueue'!$BH$5:$BH$410,"&lt;&gt;"&amp;"")+SUMIFS('Grid GenerationQueue'!AP$5:AP$410,'Grid GenerationQueue'!$AZ$5:$AZ$410,$B380,'Grid GenerationQueue'!$BA$5:$BA$410,$C380,'Grid GenerationQueue'!$BH$5:$BH$410,"",'Grid GenerationQueue'!$AC$5:$AC$410,1)</f>
        <v>0</v>
      </c>
      <c r="AN380">
        <f>SUMIFS('Grid GenerationQueue'!AQ$5:AQ$410,'Grid GenerationQueue'!$AZ$5:$AZ$410,$B380,'Grid GenerationQueue'!$BA$5:$BA$410,$C380,'Grid GenerationQueue'!$BH$5:$BH$410,"&lt;&gt;"&amp;"")+SUMIFS('Grid GenerationQueue'!AQ$5:AQ$410,'Grid GenerationQueue'!$AZ$5:$AZ$410,$B380,'Grid GenerationQueue'!$BA$5:$BA$410,$C380,'Grid GenerationQueue'!$BH$5:$BH$410,"",'Grid GenerationQueue'!$AC$5:$AC$410,1)</f>
        <v>0</v>
      </c>
      <c r="AO380">
        <f>SUMIFS('Grid GenerationQueue'!AR$5:AR$410,'Grid GenerationQueue'!$AZ$5:$AZ$410,$B380,'Grid GenerationQueue'!$BA$5:$BA$410,$C380,'Grid GenerationQueue'!$BH$5:$BH$410,"&lt;&gt;"&amp;"")+SUMIFS('Grid GenerationQueue'!AR$5:AR$410,'Grid GenerationQueue'!$AZ$5:$AZ$410,$B380,'Grid GenerationQueue'!$BA$5:$BA$410,$C380,'Grid GenerationQueue'!$BH$5:$BH$410,"",'Grid GenerationQueue'!$AC$5:$AC$410,1)</f>
        <v>0</v>
      </c>
      <c r="AQ380">
        <f>SUMIFS('Grid GenerationQueue'!AG$5:AG$410,'Grid GenerationQueue'!$AZ$5:$AZ$410,$B380,'Grid GenerationQueue'!$BA$5:$BA$410,$C380,'Grid GenerationQueue'!$BK$5:$BK$410,"&gt;0")</f>
        <v>354.88</v>
      </c>
      <c r="AR380">
        <f>SUMIFS('Grid GenerationQueue'!AH$5:AH$410,'Grid GenerationQueue'!$AZ$5:$AZ$410,$B380,'Grid GenerationQueue'!$BA$5:$BA$410,$C380,'Grid GenerationQueue'!$BK$5:$BK$410,"&gt;0")</f>
        <v>350</v>
      </c>
      <c r="AS380">
        <f>SUMIFS('Grid GenerationQueue'!AI$5:AI$410,'Grid GenerationQueue'!$AZ$5:$AZ$410,$B380,'Grid GenerationQueue'!$BA$5:$BA$410,$C380,'Grid GenerationQueue'!$BK$5:$BK$410,"&gt;0")</f>
        <v>0</v>
      </c>
      <c r="AT380">
        <f>SUMIFS('Grid GenerationQueue'!AJ$5:AJ$410,'Grid GenerationQueue'!$AZ$5:$AZ$410,$B380,'Grid GenerationQueue'!$BA$5:$BA$410,$C380,'Grid GenerationQueue'!$BK$5:$BK$410,"&gt;0")</f>
        <v>0</v>
      </c>
      <c r="AU380">
        <f>SUMIFS('Grid GenerationQueue'!AK$5:AK$410,'Grid GenerationQueue'!$AZ$5:$AZ$410,$B380,'Grid GenerationQueue'!$BA$5:$BA$410,$C380,'Grid GenerationQueue'!$BK$5:$BK$410,"&gt;0")</f>
        <v>0</v>
      </c>
      <c r="AV380">
        <f>SUMIFS('Grid GenerationQueue'!AL$5:AL$410,'Grid GenerationQueue'!$AZ$5:$AZ$410,$B380,'Grid GenerationQueue'!$BA$5:$BA$410,$C380,'Grid GenerationQueue'!$BK$5:$BK$410,"&gt;0")</f>
        <v>0</v>
      </c>
      <c r="AW380">
        <f>SUMIFS('Grid GenerationQueue'!AM$5:AM$410,'Grid GenerationQueue'!$AZ$5:$AZ$410,$B380,'Grid GenerationQueue'!$BA$5:$BA$410,$C380,'Grid GenerationQueue'!$BK$5:$BK$410,"&gt;0")</f>
        <v>0</v>
      </c>
      <c r="AX380">
        <f>SUMIFS('Grid GenerationQueue'!AN$5:AN$410,'Grid GenerationQueue'!$AZ$5:$AZ$410,$B380,'Grid GenerationQueue'!$BA$5:$BA$410,$C380,'Grid GenerationQueue'!$BK$5:$BK$410,"&gt;0")</f>
        <v>0</v>
      </c>
      <c r="AY380">
        <f>SUMIFS('Grid GenerationQueue'!AO$5:AO$410,'Grid GenerationQueue'!$AZ$5:$AZ$410,$B380,'Grid GenerationQueue'!$BA$5:$BA$410,$C380,'Grid GenerationQueue'!$BK$5:$BK$410,"&gt;0")</f>
        <v>0</v>
      </c>
      <c r="AZ380">
        <f>SUMIFS('Grid GenerationQueue'!AP$5:AP$410,'Grid GenerationQueue'!$AZ$5:$AZ$410,$B380,'Grid GenerationQueue'!$BA$5:$BA$410,$C380,'Grid GenerationQueue'!$BK$5:$BK$410,"&gt;0")</f>
        <v>0</v>
      </c>
      <c r="BA380">
        <f>SUMIFS('Grid GenerationQueue'!AQ$5:AQ$410,'Grid GenerationQueue'!$AZ$5:$AZ$410,$B380,'Grid GenerationQueue'!$BA$5:$BA$410,$C380,'Grid GenerationQueue'!$BK$5:$BK$410,"&gt;0")</f>
        <v>0</v>
      </c>
      <c r="BB380">
        <f>SUMIFS('Grid GenerationQueue'!AR$5:AR$410,'Grid GenerationQueue'!$AZ$5:$AZ$410,$B380,'Grid GenerationQueue'!$BA$5:$BA$410,$C380,'Grid GenerationQueue'!$BK$5:$BK$410,"&gt;0")</f>
        <v>0</v>
      </c>
      <c r="BD380">
        <f>SUMIFS('Grid GenerationQueue'!AG$5:AG$410,'Grid GenerationQueue'!$AZ$5:$AZ$410,$B380,'Grid GenerationQueue'!$BA$5:$BA$410,$C380,'Grid GenerationQueue'!$BD$5:$BD$410,"&lt;="&amp;$BE$3)</f>
        <v>354.88</v>
      </c>
      <c r="BE380">
        <f>SUMIFS('Grid GenerationQueue'!AH$5:AH$410,'Grid GenerationQueue'!$AZ$5:$AZ$410,$B380,'Grid GenerationQueue'!$BA$5:$BA$410,$C380,'Grid GenerationQueue'!$BD$5:$BD$410,"&lt;="&amp;$BE$3)</f>
        <v>350</v>
      </c>
      <c r="BF380">
        <f>SUMIFS('Grid GenerationQueue'!AI$5:AI$410,'Grid GenerationQueue'!$AZ$5:$AZ$410,$B380,'Grid GenerationQueue'!$BA$5:$BA$410,$C380,'Grid GenerationQueue'!$BD$5:$BD$410,"&lt;="&amp;$BE$3)</f>
        <v>0</v>
      </c>
      <c r="BG380">
        <f>SUMIFS('Grid GenerationQueue'!AJ$5:AJ$410,'Grid GenerationQueue'!$AZ$5:$AZ$410,$B380,'Grid GenerationQueue'!$BA$5:$BA$410,$C380,'Grid GenerationQueue'!$BD$5:$BD$410,"&lt;="&amp;$BE$3)</f>
        <v>0</v>
      </c>
      <c r="BH380">
        <f>SUMIFS('Grid GenerationQueue'!AK$5:AK$410,'Grid GenerationQueue'!$AZ$5:$AZ$410,$B380,'Grid GenerationQueue'!$BA$5:$BA$410,$C380,'Grid GenerationQueue'!$BD$5:$BD$410,"&lt;="&amp;$BE$3)</f>
        <v>0</v>
      </c>
      <c r="BI380">
        <f>SUMIFS('Grid GenerationQueue'!AL$5:AL$410,'Grid GenerationQueue'!$AZ$5:$AZ$410,$B380,'Grid GenerationQueue'!$BA$5:$BA$410,$C380,'Grid GenerationQueue'!$BD$5:$BD$410,"&lt;="&amp;$BE$3)</f>
        <v>0</v>
      </c>
      <c r="BJ380">
        <f>SUMIFS('Grid GenerationQueue'!AM$5:AM$410,'Grid GenerationQueue'!$AZ$5:$AZ$410,$B380,'Grid GenerationQueue'!$BA$5:$BA$410,$C380,'Grid GenerationQueue'!$BD$5:$BD$410,"&lt;="&amp;$BE$3)</f>
        <v>0</v>
      </c>
      <c r="BK380">
        <f>SUMIFS('Grid GenerationQueue'!AN$5:AN$410,'Grid GenerationQueue'!$AZ$5:$AZ$410,$B380,'Grid GenerationQueue'!$BA$5:$BA$410,$C380,'Grid GenerationQueue'!$BD$5:$BD$410,"&lt;="&amp;$BE$3)</f>
        <v>0</v>
      </c>
      <c r="BL380">
        <f>SUMIFS('Grid GenerationQueue'!AO$5:AO$410,'Grid GenerationQueue'!$AZ$5:$AZ$410,$B380,'Grid GenerationQueue'!$BA$5:$BA$410,$C380,'Grid GenerationQueue'!$BD$5:$BD$410,"&lt;="&amp;$BE$3)</f>
        <v>0</v>
      </c>
      <c r="BM380">
        <f>SUMIFS('Grid GenerationQueue'!AP$5:AP$410,'Grid GenerationQueue'!$AZ$5:$AZ$410,$B380,'Grid GenerationQueue'!$BA$5:$BA$410,$C380,'Grid GenerationQueue'!$BD$5:$BD$410,"&lt;="&amp;$BE$3)</f>
        <v>0</v>
      </c>
      <c r="BN380">
        <f>SUMIFS('Grid GenerationQueue'!AQ$5:AQ$410,'Grid GenerationQueue'!$AZ$5:$AZ$410,$B380,'Grid GenerationQueue'!$BA$5:$BA$410,$C380,'Grid GenerationQueue'!$BD$5:$BD$410,"&lt;="&amp;$BE$3)</f>
        <v>0</v>
      </c>
      <c r="BO380">
        <f>SUMIFS('Grid GenerationQueue'!AR$5:AR$410,'Grid GenerationQueue'!$AZ$5:$AZ$410,$B380,'Grid GenerationQueue'!$BA$5:$BA$410,$C380,'Grid GenerationQueue'!$BD$5:$BD$410,"&lt;="&amp;$BE$3)</f>
        <v>0</v>
      </c>
      <c r="BQ380">
        <f>SUMIFS('Grid GenerationQueue'!AG$5:AG$410,'Grid GenerationQueue'!$AZ$5:$AZ$410,$B380,'Grid GenerationQueue'!$BA$5:$BA$410,$C380,'Grid GenerationQueue'!$BJ$5:$BJ$410,"Executed",'Grid GenerationQueue'!$BD$5:$BD$410,"&lt;="&amp;$BE$3)</f>
        <v>0</v>
      </c>
      <c r="BR380">
        <f>SUMIFS('Grid GenerationQueue'!AH$5:AH$410,'Grid GenerationQueue'!$AZ$5:$AZ$410,$B380,'Grid GenerationQueue'!$BA$5:$BA$410,$C380,'Grid GenerationQueue'!$BJ$5:$BJ$410,"Executed",'Grid GenerationQueue'!$BD$5:$BD$410,"&lt;="&amp;$BE$3)</f>
        <v>0</v>
      </c>
      <c r="BS380">
        <f>SUMIFS('Grid GenerationQueue'!AI$5:AI$410,'Grid GenerationQueue'!$AZ$5:$AZ$410,$B380,'Grid GenerationQueue'!$BA$5:$BA$410,$C380,'Grid GenerationQueue'!$BJ$5:$BJ$410,"Executed",'Grid GenerationQueue'!$BD$5:$BD$410,"&lt;="&amp;$BE$3)</f>
        <v>0</v>
      </c>
      <c r="BT380">
        <f>SUMIFS('Grid GenerationQueue'!AJ$5:AJ$410,'Grid GenerationQueue'!$AZ$5:$AZ$410,$B380,'Grid GenerationQueue'!$BA$5:$BA$410,$C380,'Grid GenerationQueue'!$BJ$5:$BJ$410,"Executed",'Grid GenerationQueue'!$BD$5:$BD$410,"&lt;="&amp;$BE$3)</f>
        <v>0</v>
      </c>
      <c r="BU380">
        <f>SUMIFS('Grid GenerationQueue'!AK$5:AK$410,'Grid GenerationQueue'!$AZ$5:$AZ$410,$B380,'Grid GenerationQueue'!$BA$5:$BA$410,$C380,'Grid GenerationQueue'!$BJ$5:$BJ$410,"Executed",'Grid GenerationQueue'!$BD$5:$BD$410,"&lt;="&amp;$BE$3)</f>
        <v>0</v>
      </c>
      <c r="BV380">
        <f>SUMIFS('Grid GenerationQueue'!AL$5:AL$410,'Grid GenerationQueue'!$AZ$5:$AZ$410,$B380,'Grid GenerationQueue'!$BA$5:$BA$410,$C380,'Grid GenerationQueue'!$BJ$5:$BJ$410,"Executed",'Grid GenerationQueue'!$BD$5:$BD$410,"&lt;="&amp;$BE$3)</f>
        <v>0</v>
      </c>
      <c r="BW380">
        <f>SUMIFS('Grid GenerationQueue'!AM$5:AM$410,'Grid GenerationQueue'!$AZ$5:$AZ$410,$B380,'Grid GenerationQueue'!$BA$5:$BA$410,$C380,'Grid GenerationQueue'!$BJ$5:$BJ$410,"Executed",'Grid GenerationQueue'!$BD$5:$BD$410,"&lt;="&amp;$BE$3)</f>
        <v>0</v>
      </c>
      <c r="BX380">
        <f>SUMIFS('Grid GenerationQueue'!AN$5:AN$410,'Grid GenerationQueue'!$AZ$5:$AZ$410,$B380,'Grid GenerationQueue'!$BA$5:$BA$410,$C380,'Grid GenerationQueue'!$BJ$5:$BJ$410,"Executed",'Grid GenerationQueue'!$BD$5:$BD$410,"&lt;="&amp;$BE$3)</f>
        <v>0</v>
      </c>
      <c r="BY380">
        <f>SUMIFS('Grid GenerationQueue'!AO$5:AO$410,'Grid GenerationQueue'!$AZ$5:$AZ$410,$B380,'Grid GenerationQueue'!$BA$5:$BA$410,$C380,'Grid GenerationQueue'!$BJ$5:$BJ$410,"Executed",'Grid GenerationQueue'!$BD$5:$BD$410,"&lt;="&amp;$BE$3)</f>
        <v>0</v>
      </c>
      <c r="BZ380">
        <f>SUMIFS('Grid GenerationQueue'!AP$5:AP$410,'Grid GenerationQueue'!$AZ$5:$AZ$410,$B380,'Grid GenerationQueue'!$BA$5:$BA$410,$C380,'Grid GenerationQueue'!$BJ$5:$BJ$410,"Executed",'Grid GenerationQueue'!$BD$5:$BD$410,"&lt;="&amp;$BE$3)</f>
        <v>0</v>
      </c>
      <c r="CA380">
        <f>SUMIFS('Grid GenerationQueue'!AQ$5:AQ$410,'Grid GenerationQueue'!$AZ$5:$AZ$410,$B380,'Grid GenerationQueue'!$BA$5:$BA$410,$C380,'Grid GenerationQueue'!$BJ$5:$BJ$410,"Executed",'Grid GenerationQueue'!$BD$5:$BD$410,"&lt;="&amp;$BE$3)</f>
        <v>0</v>
      </c>
      <c r="CB380">
        <f>SUMIFS('Grid GenerationQueue'!AR$5:AR$410,'Grid GenerationQueue'!$AZ$5:$AZ$410,$B380,'Grid GenerationQueue'!$BA$5:$BA$410,$C380,'Grid GenerationQueue'!$BJ$5:$BJ$410,"Executed",'Grid GenerationQueue'!$BD$5:$BD$410,"&lt;="&amp;$BE$3)</f>
        <v>0</v>
      </c>
      <c r="CD380">
        <f>SUMIFS('Grid GenerationQueue'!AG$5:AG$410,'Grid GenerationQueue'!$AZ$5:$AZ$410,$B380,'Grid GenerationQueue'!$BA$5:$BA$410,$C380,'Grid GenerationQueue'!$BH$5:$BH$410,"&lt;&gt;"&amp;"",'Grid GenerationQueue'!$BD$5:$BD$410,"&lt;="&amp;$BE$3)</f>
        <v>354.88</v>
      </c>
      <c r="CE380">
        <f>SUMIFS('Grid GenerationQueue'!AH$5:AH$410,'Grid GenerationQueue'!$AZ$5:$AZ$410,$B380,'Grid GenerationQueue'!$BA$5:$BA$410,$C380,'Grid GenerationQueue'!$BH$5:$BH$410,"&lt;&gt;"&amp;"",'Grid GenerationQueue'!$BD$5:$BD$410,"&lt;="&amp;$BE$3)</f>
        <v>350</v>
      </c>
      <c r="CF380">
        <f>SUMIFS('Grid GenerationQueue'!AI$5:AI$410,'Grid GenerationQueue'!$AZ$5:$AZ$410,$B380,'Grid GenerationQueue'!$BA$5:$BA$410,$C380,'Grid GenerationQueue'!$BH$5:$BH$410,"&lt;&gt;"&amp;"",'Grid GenerationQueue'!$BD$5:$BD$410,"&lt;="&amp;$BE$3)</f>
        <v>0</v>
      </c>
      <c r="CG380">
        <f>SUMIFS('Grid GenerationQueue'!AJ$5:AJ$410,'Grid GenerationQueue'!$AZ$5:$AZ$410,$B380,'Grid GenerationQueue'!$BA$5:$BA$410,$C380,'Grid GenerationQueue'!$BH$5:$BH$410,"&lt;&gt;"&amp;"",'Grid GenerationQueue'!$BD$5:$BD$410,"&lt;="&amp;$BE$3)</f>
        <v>0</v>
      </c>
      <c r="CH380">
        <f>SUMIFS('Grid GenerationQueue'!AK$5:AK$410,'Grid GenerationQueue'!$AZ$5:$AZ$410,$B380,'Grid GenerationQueue'!$BA$5:$BA$410,$C380,'Grid GenerationQueue'!$BH$5:$BH$410,"&lt;&gt;"&amp;"",'Grid GenerationQueue'!$BD$5:$BD$410,"&lt;="&amp;$BE$3)</f>
        <v>0</v>
      </c>
      <c r="CI380">
        <f>SUMIFS('Grid GenerationQueue'!AL$5:AL$410,'Grid GenerationQueue'!$AZ$5:$AZ$410,$B380,'Grid GenerationQueue'!$BA$5:$BA$410,$C380,'Grid GenerationQueue'!$BH$5:$BH$410,"&lt;&gt;"&amp;"",'Grid GenerationQueue'!$BD$5:$BD$410,"&lt;="&amp;$BE$3)</f>
        <v>0</v>
      </c>
      <c r="CJ380">
        <f>SUMIFS('Grid GenerationQueue'!AM$5:AM$410,'Grid GenerationQueue'!$AZ$5:$AZ$410,$B380,'Grid GenerationQueue'!$BA$5:$BA$410,$C380,'Grid GenerationQueue'!$BH$5:$BH$410,"&lt;&gt;"&amp;"",'Grid GenerationQueue'!$BD$5:$BD$410,"&lt;="&amp;$BE$3)</f>
        <v>0</v>
      </c>
      <c r="CK380">
        <f>SUMIFS('Grid GenerationQueue'!AN$5:AN$410,'Grid GenerationQueue'!$AZ$5:$AZ$410,$B380,'Grid GenerationQueue'!$BA$5:$BA$410,$C380,'Grid GenerationQueue'!$BH$5:$BH$410,"&lt;&gt;"&amp;"",'Grid GenerationQueue'!$BD$5:$BD$410,"&lt;="&amp;$BE$3)</f>
        <v>0</v>
      </c>
      <c r="CL380">
        <f>SUMIFS('Grid GenerationQueue'!AO$5:AO$410,'Grid GenerationQueue'!$AZ$5:$AZ$410,$B380,'Grid GenerationQueue'!$BA$5:$BA$410,$C380,'Grid GenerationQueue'!$BH$5:$BH$410,"&lt;&gt;"&amp;"",'Grid GenerationQueue'!$BD$5:$BD$410,"&lt;="&amp;$BE$3)</f>
        <v>0</v>
      </c>
      <c r="CM380">
        <f>SUMIFS('Grid GenerationQueue'!AP$5:AP$410,'Grid GenerationQueue'!$AZ$5:$AZ$410,$B380,'Grid GenerationQueue'!$BA$5:$BA$410,$C380,'Grid GenerationQueue'!$BH$5:$BH$410,"&lt;&gt;"&amp;"",'Grid GenerationQueue'!$BD$5:$BD$410,"&lt;="&amp;$BE$3)</f>
        <v>0</v>
      </c>
      <c r="CN380">
        <f>SUMIFS('Grid GenerationQueue'!AQ$5:AQ$410,'Grid GenerationQueue'!$AZ$5:$AZ$410,$B380,'Grid GenerationQueue'!$BA$5:$BA$410,$C380,'Grid GenerationQueue'!$BH$5:$BH$410,"&lt;&gt;"&amp;"",'Grid GenerationQueue'!$BD$5:$BD$410,"&lt;="&amp;$BE$3)</f>
        <v>0</v>
      </c>
      <c r="CO380">
        <f>SUMIFS('Grid GenerationQueue'!AR$5:AR$410,'Grid GenerationQueue'!$AZ$5:$AZ$410,$B380,'Grid GenerationQueue'!$BA$5:$BA$410,$C380,'Grid GenerationQueue'!$BH$5:$BH$410,"&lt;&gt;"&amp;"",'Grid GenerationQueue'!$BD$5:$BD$410,"&lt;="&amp;$BE$3)</f>
        <v>0</v>
      </c>
      <c r="CQ380">
        <f>SUMIFS('Grid GenerationQueue'!AG$5:AG$410,'Grid GenerationQueue'!$AZ$5:$AZ$410,$B380,'Grid GenerationQueue'!$BA$5:$BA$410,$C380,'Grid GenerationQueue'!$BK$5:$BK$410,"&gt;0",'Grid GenerationQueue'!$BD$5:$BD$410,"&lt;="&amp;$BE$3)</f>
        <v>354.88</v>
      </c>
      <c r="CR380">
        <f>SUMIFS('Grid GenerationQueue'!AH$5:AH$410,'Grid GenerationQueue'!$AZ$5:$AZ$410,$B380,'Grid GenerationQueue'!$BA$5:$BA$410,$C380,'Grid GenerationQueue'!$BK$5:$BK$410,"&gt;0",'Grid GenerationQueue'!$BD$5:$BD$410,"&lt;="&amp;$BE$3)</f>
        <v>350</v>
      </c>
      <c r="CS380">
        <f>SUMIFS('Grid GenerationQueue'!AI$5:AI$410,'Grid GenerationQueue'!$AZ$5:$AZ$410,$B380,'Grid GenerationQueue'!$BA$5:$BA$410,$C380,'Grid GenerationQueue'!$BK$5:$BK$410,"&gt;0",'Grid GenerationQueue'!$BD$5:$BD$410,"&lt;="&amp;$BE$3)</f>
        <v>0</v>
      </c>
      <c r="CT380">
        <f>SUMIFS('Grid GenerationQueue'!AJ$5:AJ$410,'Grid GenerationQueue'!$AZ$5:$AZ$410,$B380,'Grid GenerationQueue'!$BA$5:$BA$410,$C380,'Grid GenerationQueue'!$BK$5:$BK$410,"&gt;0",'Grid GenerationQueue'!$BD$5:$BD$410,"&lt;="&amp;$BE$3)</f>
        <v>0</v>
      </c>
      <c r="CU380">
        <f>SUMIFS('Grid GenerationQueue'!AK$5:AK$410,'Grid GenerationQueue'!$AZ$5:$AZ$410,$B380,'Grid GenerationQueue'!$BA$5:$BA$410,$C380,'Grid GenerationQueue'!$BK$5:$BK$410,"&gt;0",'Grid GenerationQueue'!$BD$5:$BD$410,"&lt;="&amp;$BE$3)</f>
        <v>0</v>
      </c>
      <c r="CV380">
        <f>SUMIFS('Grid GenerationQueue'!AL$5:AL$410,'Grid GenerationQueue'!$AZ$5:$AZ$410,$B380,'Grid GenerationQueue'!$BA$5:$BA$410,$C380,'Grid GenerationQueue'!$BK$5:$BK$410,"&gt;0",'Grid GenerationQueue'!$BD$5:$BD$410,"&lt;="&amp;$BE$3)</f>
        <v>0</v>
      </c>
      <c r="CW380">
        <f>SUMIFS('Grid GenerationQueue'!AM$5:AM$410,'Grid GenerationQueue'!$AZ$5:$AZ$410,$B380,'Grid GenerationQueue'!$BA$5:$BA$410,$C380,'Grid GenerationQueue'!$BK$5:$BK$410,"&gt;0",'Grid GenerationQueue'!$BD$5:$BD$410,"&lt;="&amp;$BE$3)</f>
        <v>0</v>
      </c>
      <c r="CX380">
        <f>SUMIFS('Grid GenerationQueue'!AN$5:AN$410,'Grid GenerationQueue'!$AZ$5:$AZ$410,$B380,'Grid GenerationQueue'!$BA$5:$BA$410,$C380,'Grid GenerationQueue'!$BK$5:$BK$410,"&gt;0",'Grid GenerationQueue'!$BD$5:$BD$410,"&lt;="&amp;$BE$3)</f>
        <v>0</v>
      </c>
      <c r="CY380">
        <f>SUMIFS('Grid GenerationQueue'!AO$5:AO$410,'Grid GenerationQueue'!$AZ$5:$AZ$410,$B380,'Grid GenerationQueue'!$BA$5:$BA$410,$C380,'Grid GenerationQueue'!$BK$5:$BK$410,"&gt;0",'Grid GenerationQueue'!$BD$5:$BD$410,"&lt;="&amp;$BE$3)</f>
        <v>0</v>
      </c>
      <c r="CZ380">
        <f>SUMIFS('Grid GenerationQueue'!AP$5:AP$410,'Grid GenerationQueue'!$AZ$5:$AZ$410,$B380,'Grid GenerationQueue'!$BA$5:$BA$410,$C380,'Grid GenerationQueue'!$BK$5:$BK$410,"&gt;0",'Grid GenerationQueue'!$BD$5:$BD$410,"&lt;="&amp;$BE$3)</f>
        <v>0</v>
      </c>
      <c r="DA380">
        <f>SUMIFS('Grid GenerationQueue'!AQ$5:AQ$410,'Grid GenerationQueue'!$AZ$5:$AZ$410,$B380,'Grid GenerationQueue'!$BA$5:$BA$410,$C380,'Grid GenerationQueue'!$BK$5:$BK$410,"&gt;0",'Grid GenerationQueue'!$BD$5:$BD$410,"&lt;="&amp;$BE$3)</f>
        <v>0</v>
      </c>
      <c r="DB380">
        <f>SUMIFS('Grid GenerationQueue'!AR$5:AR$410,'Grid GenerationQueue'!$AZ$5:$AZ$410,$B380,'Grid GenerationQueue'!$BA$5:$BA$410,$C380,'Grid GenerationQueue'!$BK$5:$BK$410,"&gt;0",'Grid GenerationQueue'!$BD$5:$BD$410,"&lt;="&amp;$BE$3)</f>
        <v>0</v>
      </c>
    </row>
    <row r="381" spans="1:106" x14ac:dyDescent="0.35">
      <c r="A381" t="s">
        <v>4748</v>
      </c>
      <c r="B381" t="s">
        <v>4590</v>
      </c>
      <c r="C381">
        <v>500</v>
      </c>
      <c r="D381">
        <f>SUMIFS('Grid GenerationQueue'!AG$5:AG$410,'Grid GenerationQueue'!$AZ$5:$AZ$410,$B381,'Grid GenerationQueue'!$BA$5:$BA$410,$C381)</f>
        <v>0</v>
      </c>
      <c r="E381">
        <f>SUMIFS('Grid GenerationQueue'!AH$5:AH$410,'Grid GenerationQueue'!$AZ$5:$AZ$410,$B381,'Grid GenerationQueue'!$BA$5:$BA$410,$C381)</f>
        <v>0</v>
      </c>
      <c r="F381">
        <f>SUMIFS('Grid GenerationQueue'!AI$5:AI$410,'Grid GenerationQueue'!$AZ$5:$AZ$410,$B381,'Grid GenerationQueue'!$BA$5:$BA$410,$C381)</f>
        <v>0</v>
      </c>
      <c r="G381">
        <f>SUMIFS('Grid GenerationQueue'!AJ$5:AJ$410,'Grid GenerationQueue'!$AZ$5:$AZ$410,$B381,'Grid GenerationQueue'!$BA$5:$BA$410,$C381)</f>
        <v>0</v>
      </c>
      <c r="H381">
        <f>SUMIFS('Grid GenerationQueue'!AK$5:AK$410,'Grid GenerationQueue'!$AZ$5:$AZ$410,$B381,'Grid GenerationQueue'!$BA$5:$BA$410,$C381)</f>
        <v>0</v>
      </c>
      <c r="I381">
        <f>SUMIFS('Grid GenerationQueue'!AL$5:AL$410,'Grid GenerationQueue'!$AZ$5:$AZ$410,$B381,'Grid GenerationQueue'!$BA$5:$BA$410,$C381)</f>
        <v>0</v>
      </c>
      <c r="J381">
        <f>SUMIFS('Grid GenerationQueue'!AM$5:AM$410,'Grid GenerationQueue'!$AZ$5:$AZ$410,$B381,'Grid GenerationQueue'!$BA$5:$BA$410,$C381)</f>
        <v>0</v>
      </c>
      <c r="K381">
        <f>SUMIFS('Grid GenerationQueue'!AN$5:AN$410,'Grid GenerationQueue'!$AZ$5:$AZ$410,$B381,'Grid GenerationQueue'!$BA$5:$BA$410,$C381)</f>
        <v>0</v>
      </c>
      <c r="L381">
        <f>SUMIFS('Grid GenerationQueue'!AO$5:AO$410,'Grid GenerationQueue'!$AZ$5:$AZ$410,$B381,'Grid GenerationQueue'!$BA$5:$BA$410,$C381)</f>
        <v>0</v>
      </c>
      <c r="M381">
        <f>SUMIFS('Grid GenerationQueue'!AP$5:AP$410,'Grid GenerationQueue'!$AZ$5:$AZ$410,$B381,'Grid GenerationQueue'!$BA$5:$BA$410,$C381)</f>
        <v>0</v>
      </c>
      <c r="N381">
        <f>SUMIFS('Grid GenerationQueue'!AQ$5:AQ$410,'Grid GenerationQueue'!$AZ$5:$AZ$410,$B381,'Grid GenerationQueue'!$BA$5:$BA$410,$C381)</f>
        <v>0</v>
      </c>
      <c r="O381">
        <f>SUMIFS('Grid GenerationQueue'!AR$5:AR$410,'Grid GenerationQueue'!$AZ$5:$AZ$410,$B381,'Grid GenerationQueue'!$BA$5:$BA$410,$C381)</f>
        <v>0</v>
      </c>
      <c r="Q381">
        <f>SUMIFS('Grid GenerationQueue'!AG$5:AG$410,'Grid GenerationQueue'!$AZ$5:$AZ$410,$B381,'Grid GenerationQueue'!$BA$5:$BA$410,$C381,'Grid GenerationQueue'!$BJ$5:$BJ$410,"Executed")</f>
        <v>0</v>
      </c>
      <c r="R381">
        <f>SUMIFS('Grid GenerationQueue'!AH$5:AH$410,'Grid GenerationQueue'!$AZ$5:$AZ$410,$B381,'Grid GenerationQueue'!$BA$5:$BA$410,$C381,'Grid GenerationQueue'!$BJ$5:$BJ$410,"Executed")</f>
        <v>0</v>
      </c>
      <c r="S381">
        <f>SUMIFS('Grid GenerationQueue'!AI$5:AI$410,'Grid GenerationQueue'!$AZ$5:$AZ$410,$B381,'Grid GenerationQueue'!$BA$5:$BA$410,$C381,'Grid GenerationQueue'!$BJ$5:$BJ$410,"Executed")</f>
        <v>0</v>
      </c>
      <c r="T381">
        <f>SUMIFS('Grid GenerationQueue'!AJ$5:AJ$410,'Grid GenerationQueue'!$AZ$5:$AZ$410,$B381,'Grid GenerationQueue'!$BA$5:$BA$410,$C381,'Grid GenerationQueue'!$BJ$5:$BJ$410,"Executed")</f>
        <v>0</v>
      </c>
      <c r="U381">
        <f>SUMIFS('Grid GenerationQueue'!AK$5:AK$410,'Grid GenerationQueue'!$AZ$5:$AZ$410,$B381,'Grid GenerationQueue'!$BA$5:$BA$410,$C381,'Grid GenerationQueue'!$BJ$5:$BJ$410,"Executed")</f>
        <v>0</v>
      </c>
      <c r="V381">
        <f>SUMIFS('Grid GenerationQueue'!AL$5:AL$410,'Grid GenerationQueue'!$AZ$5:$AZ$410,$B381,'Grid GenerationQueue'!$BA$5:$BA$410,$C381,'Grid GenerationQueue'!$BJ$5:$BJ$410,"Executed")</f>
        <v>0</v>
      </c>
      <c r="W381">
        <f>SUMIFS('Grid GenerationQueue'!AM$5:AM$410,'Grid GenerationQueue'!$AZ$5:$AZ$410,$B381,'Grid GenerationQueue'!$BA$5:$BA$410,$C381,'Grid GenerationQueue'!$BJ$5:$BJ$410,"Executed")</f>
        <v>0</v>
      </c>
      <c r="X381">
        <f>SUMIFS('Grid GenerationQueue'!AN$5:AN$410,'Grid GenerationQueue'!$AZ$5:$AZ$410,$B381,'Grid GenerationQueue'!$BA$5:$BA$410,$C381,'Grid GenerationQueue'!$BJ$5:$BJ$410,"Executed")</f>
        <v>0</v>
      </c>
      <c r="Y381">
        <f>SUMIFS('Grid GenerationQueue'!AO$5:AO$410,'Grid GenerationQueue'!$AZ$5:$AZ$410,$B381,'Grid GenerationQueue'!$BA$5:$BA$410,$C381,'Grid GenerationQueue'!$BJ$5:$BJ$410,"Executed")</f>
        <v>0</v>
      </c>
      <c r="Z381">
        <f>SUMIFS('Grid GenerationQueue'!AP$5:AP$410,'Grid GenerationQueue'!$AZ$5:$AZ$410,$B381,'Grid GenerationQueue'!$BA$5:$BA$410,$C381,'Grid GenerationQueue'!$BJ$5:$BJ$410,"Executed")</f>
        <v>0</v>
      </c>
      <c r="AA381">
        <f>SUMIFS('Grid GenerationQueue'!AQ$5:AQ$410,'Grid GenerationQueue'!$AZ$5:$AZ$410,$B381,'Grid GenerationQueue'!$BA$5:$BA$410,$C381,'Grid GenerationQueue'!$BJ$5:$BJ$410,"Executed")</f>
        <v>0</v>
      </c>
      <c r="AB381">
        <f>SUMIFS('Grid GenerationQueue'!AR$5:AR$410,'Grid GenerationQueue'!$AZ$5:$AZ$410,$B381,'Grid GenerationQueue'!$BA$5:$BA$410,$C381,'Grid GenerationQueue'!$BJ$5:$BJ$410,"Executed")</f>
        <v>0</v>
      </c>
      <c r="AD381">
        <f>SUMIFS('Grid GenerationQueue'!AG$5:AG$410,'Grid GenerationQueue'!$AZ$5:$AZ$410,$B381,'Grid GenerationQueue'!$BA$5:$BA$410,$C381,'Grid GenerationQueue'!$BH$5:$BH$410,"&lt;&gt;"&amp;"")+SUMIFS('Grid GenerationQueue'!AG$5:AG$410,'Grid GenerationQueue'!$AZ$5:$AZ$410,$B381,'Grid GenerationQueue'!$BA$5:$BA$410,$C381,'Grid GenerationQueue'!$BH$5:$BH$410,"",'Grid GenerationQueue'!$AC$5:$AC$410,1)</f>
        <v>0</v>
      </c>
      <c r="AE381">
        <f>SUMIFS('Grid GenerationQueue'!AH$5:AH$410,'Grid GenerationQueue'!$AZ$5:$AZ$410,$B381,'Grid GenerationQueue'!$BA$5:$BA$410,$C381,'Grid GenerationQueue'!$BH$5:$BH$410,"&lt;&gt;"&amp;"")+SUMIFS('Grid GenerationQueue'!AH$5:AH$410,'Grid GenerationQueue'!$AZ$5:$AZ$410,$B381,'Grid GenerationQueue'!$BA$5:$BA$410,$C381,'Grid GenerationQueue'!$BH$5:$BH$410,"",'Grid GenerationQueue'!$AC$5:$AC$410,1)</f>
        <v>0</v>
      </c>
      <c r="AF381">
        <f>SUMIFS('Grid GenerationQueue'!AI$5:AI$410,'Grid GenerationQueue'!$AZ$5:$AZ$410,$B381,'Grid GenerationQueue'!$BA$5:$BA$410,$C381,'Grid GenerationQueue'!$BH$5:$BH$410,"&lt;&gt;"&amp;"")+SUMIFS('Grid GenerationQueue'!AI$5:AI$410,'Grid GenerationQueue'!$AZ$5:$AZ$410,$B381,'Grid GenerationQueue'!$BA$5:$BA$410,$C381,'Grid GenerationQueue'!$BH$5:$BH$410,"",'Grid GenerationQueue'!$AC$5:$AC$410,1)</f>
        <v>0</v>
      </c>
      <c r="AG381">
        <f>SUMIFS('Grid GenerationQueue'!AJ$5:AJ$410,'Grid GenerationQueue'!$AZ$5:$AZ$410,$B381,'Grid GenerationQueue'!$BA$5:$BA$410,$C381,'Grid GenerationQueue'!$BH$5:$BH$410,"&lt;&gt;"&amp;"")+SUMIFS('Grid GenerationQueue'!AJ$5:AJ$410,'Grid GenerationQueue'!$AZ$5:$AZ$410,$B381,'Grid GenerationQueue'!$BA$5:$BA$410,$C381,'Grid GenerationQueue'!$BH$5:$BH$410,"",'Grid GenerationQueue'!$AC$5:$AC$410,1)</f>
        <v>0</v>
      </c>
      <c r="AH381">
        <f>SUMIFS('Grid GenerationQueue'!AK$5:AK$410,'Grid GenerationQueue'!$AZ$5:$AZ$410,$B381,'Grid GenerationQueue'!$BA$5:$BA$410,$C381,'Grid GenerationQueue'!$BH$5:$BH$410,"&lt;&gt;"&amp;"")+SUMIFS('Grid GenerationQueue'!AK$5:AK$410,'Grid GenerationQueue'!$AZ$5:$AZ$410,$B381,'Grid GenerationQueue'!$BA$5:$BA$410,$C381,'Grid GenerationQueue'!$BH$5:$BH$410,"",'Grid GenerationQueue'!$AC$5:$AC$410,1)</f>
        <v>0</v>
      </c>
      <c r="AI381">
        <f>SUMIFS('Grid GenerationQueue'!AL$5:AL$410,'Grid GenerationQueue'!$AZ$5:$AZ$410,$B381,'Grid GenerationQueue'!$BA$5:$BA$410,$C381,'Grid GenerationQueue'!$BH$5:$BH$410,"&lt;&gt;"&amp;"")+SUMIFS('Grid GenerationQueue'!AL$5:AL$410,'Grid GenerationQueue'!$AZ$5:$AZ$410,$B381,'Grid GenerationQueue'!$BA$5:$BA$410,$C381,'Grid GenerationQueue'!$BH$5:$BH$410,"",'Grid GenerationQueue'!$AC$5:$AC$410,1)</f>
        <v>0</v>
      </c>
      <c r="AJ381">
        <f>SUMIFS('Grid GenerationQueue'!AM$5:AM$410,'Grid GenerationQueue'!$AZ$5:$AZ$410,$B381,'Grid GenerationQueue'!$BA$5:$BA$410,$C381,'Grid GenerationQueue'!$BH$5:$BH$410,"&lt;&gt;"&amp;"")+SUMIFS('Grid GenerationQueue'!AM$5:AM$410,'Grid GenerationQueue'!$AZ$5:$AZ$410,$B381,'Grid GenerationQueue'!$BA$5:$BA$410,$C381,'Grid GenerationQueue'!$BH$5:$BH$410,"",'Grid GenerationQueue'!$AC$5:$AC$410,1)</f>
        <v>0</v>
      </c>
      <c r="AK381">
        <f>SUMIFS('Grid GenerationQueue'!AN$5:AN$410,'Grid GenerationQueue'!$AZ$5:$AZ$410,$B381,'Grid GenerationQueue'!$BA$5:$BA$410,$C381,'Grid GenerationQueue'!$BH$5:$BH$410,"&lt;&gt;"&amp;"")+SUMIFS('Grid GenerationQueue'!AN$5:AN$410,'Grid GenerationQueue'!$AZ$5:$AZ$410,$B381,'Grid GenerationQueue'!$BA$5:$BA$410,$C381,'Grid GenerationQueue'!$BH$5:$BH$410,"",'Grid GenerationQueue'!$AC$5:$AC$410,1)</f>
        <v>0</v>
      </c>
      <c r="AL381">
        <f>SUMIFS('Grid GenerationQueue'!AO$5:AO$410,'Grid GenerationQueue'!$AZ$5:$AZ$410,$B381,'Grid GenerationQueue'!$BA$5:$BA$410,$C381,'Grid GenerationQueue'!$BH$5:$BH$410,"&lt;&gt;"&amp;"")+SUMIFS('Grid GenerationQueue'!AO$5:AO$410,'Grid GenerationQueue'!$AZ$5:$AZ$410,$B381,'Grid GenerationQueue'!$BA$5:$BA$410,$C381,'Grid GenerationQueue'!$BH$5:$BH$410,"",'Grid GenerationQueue'!$AC$5:$AC$410,1)</f>
        <v>0</v>
      </c>
      <c r="AM381">
        <f>SUMIFS('Grid GenerationQueue'!AP$5:AP$410,'Grid GenerationQueue'!$AZ$5:$AZ$410,$B381,'Grid GenerationQueue'!$BA$5:$BA$410,$C381,'Grid GenerationQueue'!$BH$5:$BH$410,"&lt;&gt;"&amp;"")+SUMIFS('Grid GenerationQueue'!AP$5:AP$410,'Grid GenerationQueue'!$AZ$5:$AZ$410,$B381,'Grid GenerationQueue'!$BA$5:$BA$410,$C381,'Grid GenerationQueue'!$BH$5:$BH$410,"",'Grid GenerationQueue'!$AC$5:$AC$410,1)</f>
        <v>0</v>
      </c>
      <c r="AN381">
        <f>SUMIFS('Grid GenerationQueue'!AQ$5:AQ$410,'Grid GenerationQueue'!$AZ$5:$AZ$410,$B381,'Grid GenerationQueue'!$BA$5:$BA$410,$C381,'Grid GenerationQueue'!$BH$5:$BH$410,"&lt;&gt;"&amp;"")+SUMIFS('Grid GenerationQueue'!AQ$5:AQ$410,'Grid GenerationQueue'!$AZ$5:$AZ$410,$B381,'Grid GenerationQueue'!$BA$5:$BA$410,$C381,'Grid GenerationQueue'!$BH$5:$BH$410,"",'Grid GenerationQueue'!$AC$5:$AC$410,1)</f>
        <v>0</v>
      </c>
      <c r="AO381">
        <f>SUMIFS('Grid GenerationQueue'!AR$5:AR$410,'Grid GenerationQueue'!$AZ$5:$AZ$410,$B381,'Grid GenerationQueue'!$BA$5:$BA$410,$C381,'Grid GenerationQueue'!$BH$5:$BH$410,"&lt;&gt;"&amp;"")+SUMIFS('Grid GenerationQueue'!AR$5:AR$410,'Grid GenerationQueue'!$AZ$5:$AZ$410,$B381,'Grid GenerationQueue'!$BA$5:$BA$410,$C381,'Grid GenerationQueue'!$BH$5:$BH$410,"",'Grid GenerationQueue'!$AC$5:$AC$410,1)</f>
        <v>0</v>
      </c>
      <c r="AQ381">
        <f>SUMIFS('Grid GenerationQueue'!AG$5:AG$410,'Grid GenerationQueue'!$AZ$5:$AZ$410,$B381,'Grid GenerationQueue'!$BA$5:$BA$410,$C381,'Grid GenerationQueue'!$BK$5:$BK$410,"&gt;0")</f>
        <v>0</v>
      </c>
      <c r="AR381">
        <f>SUMIFS('Grid GenerationQueue'!AH$5:AH$410,'Grid GenerationQueue'!$AZ$5:$AZ$410,$B381,'Grid GenerationQueue'!$BA$5:$BA$410,$C381,'Grid GenerationQueue'!$BK$5:$BK$410,"&gt;0")</f>
        <v>0</v>
      </c>
      <c r="AS381">
        <f>SUMIFS('Grid GenerationQueue'!AI$5:AI$410,'Grid GenerationQueue'!$AZ$5:$AZ$410,$B381,'Grid GenerationQueue'!$BA$5:$BA$410,$C381,'Grid GenerationQueue'!$BK$5:$BK$410,"&gt;0")</f>
        <v>0</v>
      </c>
      <c r="AT381">
        <f>SUMIFS('Grid GenerationQueue'!AJ$5:AJ$410,'Grid GenerationQueue'!$AZ$5:$AZ$410,$B381,'Grid GenerationQueue'!$BA$5:$BA$410,$C381,'Grid GenerationQueue'!$BK$5:$BK$410,"&gt;0")</f>
        <v>0</v>
      </c>
      <c r="AU381">
        <f>SUMIFS('Grid GenerationQueue'!AK$5:AK$410,'Grid GenerationQueue'!$AZ$5:$AZ$410,$B381,'Grid GenerationQueue'!$BA$5:$BA$410,$C381,'Grid GenerationQueue'!$BK$5:$BK$410,"&gt;0")</f>
        <v>0</v>
      </c>
      <c r="AV381">
        <f>SUMIFS('Grid GenerationQueue'!AL$5:AL$410,'Grid GenerationQueue'!$AZ$5:$AZ$410,$B381,'Grid GenerationQueue'!$BA$5:$BA$410,$C381,'Grid GenerationQueue'!$BK$5:$BK$410,"&gt;0")</f>
        <v>0</v>
      </c>
      <c r="AW381">
        <f>SUMIFS('Grid GenerationQueue'!AM$5:AM$410,'Grid GenerationQueue'!$AZ$5:$AZ$410,$B381,'Grid GenerationQueue'!$BA$5:$BA$410,$C381,'Grid GenerationQueue'!$BK$5:$BK$410,"&gt;0")</f>
        <v>0</v>
      </c>
      <c r="AX381">
        <f>SUMIFS('Grid GenerationQueue'!AN$5:AN$410,'Grid GenerationQueue'!$AZ$5:$AZ$410,$B381,'Grid GenerationQueue'!$BA$5:$BA$410,$C381,'Grid GenerationQueue'!$BK$5:$BK$410,"&gt;0")</f>
        <v>0</v>
      </c>
      <c r="AY381">
        <f>SUMIFS('Grid GenerationQueue'!AO$5:AO$410,'Grid GenerationQueue'!$AZ$5:$AZ$410,$B381,'Grid GenerationQueue'!$BA$5:$BA$410,$C381,'Grid GenerationQueue'!$BK$5:$BK$410,"&gt;0")</f>
        <v>0</v>
      </c>
      <c r="AZ381">
        <f>SUMIFS('Grid GenerationQueue'!AP$5:AP$410,'Grid GenerationQueue'!$AZ$5:$AZ$410,$B381,'Grid GenerationQueue'!$BA$5:$BA$410,$C381,'Grid GenerationQueue'!$BK$5:$BK$410,"&gt;0")</f>
        <v>0</v>
      </c>
      <c r="BA381">
        <f>SUMIFS('Grid GenerationQueue'!AQ$5:AQ$410,'Grid GenerationQueue'!$AZ$5:$AZ$410,$B381,'Grid GenerationQueue'!$BA$5:$BA$410,$C381,'Grid GenerationQueue'!$BK$5:$BK$410,"&gt;0")</f>
        <v>0</v>
      </c>
      <c r="BB381">
        <f>SUMIFS('Grid GenerationQueue'!AR$5:AR$410,'Grid GenerationQueue'!$AZ$5:$AZ$410,$B381,'Grid GenerationQueue'!$BA$5:$BA$410,$C381,'Grid GenerationQueue'!$BK$5:$BK$410,"&gt;0")</f>
        <v>0</v>
      </c>
      <c r="BD381">
        <f>SUMIFS('Grid GenerationQueue'!AG$5:AG$410,'Grid GenerationQueue'!$AZ$5:$AZ$410,$B381,'Grid GenerationQueue'!$BA$5:$BA$410,$C381,'Grid GenerationQueue'!$BD$5:$BD$410,"&lt;="&amp;$BE$3)</f>
        <v>0</v>
      </c>
      <c r="BE381">
        <f>SUMIFS('Grid GenerationQueue'!AH$5:AH$410,'Grid GenerationQueue'!$AZ$5:$AZ$410,$B381,'Grid GenerationQueue'!$BA$5:$BA$410,$C381,'Grid GenerationQueue'!$BD$5:$BD$410,"&lt;="&amp;$BE$3)</f>
        <v>0</v>
      </c>
      <c r="BF381">
        <f>SUMIFS('Grid GenerationQueue'!AI$5:AI$410,'Grid GenerationQueue'!$AZ$5:$AZ$410,$B381,'Grid GenerationQueue'!$BA$5:$BA$410,$C381,'Grid GenerationQueue'!$BD$5:$BD$410,"&lt;="&amp;$BE$3)</f>
        <v>0</v>
      </c>
      <c r="BG381">
        <f>SUMIFS('Grid GenerationQueue'!AJ$5:AJ$410,'Grid GenerationQueue'!$AZ$5:$AZ$410,$B381,'Grid GenerationQueue'!$BA$5:$BA$410,$C381,'Grid GenerationQueue'!$BD$5:$BD$410,"&lt;="&amp;$BE$3)</f>
        <v>0</v>
      </c>
      <c r="BH381">
        <f>SUMIFS('Grid GenerationQueue'!AK$5:AK$410,'Grid GenerationQueue'!$AZ$5:$AZ$410,$B381,'Grid GenerationQueue'!$BA$5:$BA$410,$C381,'Grid GenerationQueue'!$BD$5:$BD$410,"&lt;="&amp;$BE$3)</f>
        <v>0</v>
      </c>
      <c r="BI381">
        <f>SUMIFS('Grid GenerationQueue'!AL$5:AL$410,'Grid GenerationQueue'!$AZ$5:$AZ$410,$B381,'Grid GenerationQueue'!$BA$5:$BA$410,$C381,'Grid GenerationQueue'!$BD$5:$BD$410,"&lt;="&amp;$BE$3)</f>
        <v>0</v>
      </c>
      <c r="BJ381">
        <f>SUMIFS('Grid GenerationQueue'!AM$5:AM$410,'Grid GenerationQueue'!$AZ$5:$AZ$410,$B381,'Grid GenerationQueue'!$BA$5:$BA$410,$C381,'Grid GenerationQueue'!$BD$5:$BD$410,"&lt;="&amp;$BE$3)</f>
        <v>0</v>
      </c>
      <c r="BK381">
        <f>SUMIFS('Grid GenerationQueue'!AN$5:AN$410,'Grid GenerationQueue'!$AZ$5:$AZ$410,$B381,'Grid GenerationQueue'!$BA$5:$BA$410,$C381,'Grid GenerationQueue'!$BD$5:$BD$410,"&lt;="&amp;$BE$3)</f>
        <v>0</v>
      </c>
      <c r="BL381">
        <f>SUMIFS('Grid GenerationQueue'!AO$5:AO$410,'Grid GenerationQueue'!$AZ$5:$AZ$410,$B381,'Grid GenerationQueue'!$BA$5:$BA$410,$C381,'Grid GenerationQueue'!$BD$5:$BD$410,"&lt;="&amp;$BE$3)</f>
        <v>0</v>
      </c>
      <c r="BM381">
        <f>SUMIFS('Grid GenerationQueue'!AP$5:AP$410,'Grid GenerationQueue'!$AZ$5:$AZ$410,$B381,'Grid GenerationQueue'!$BA$5:$BA$410,$C381,'Grid GenerationQueue'!$BD$5:$BD$410,"&lt;="&amp;$BE$3)</f>
        <v>0</v>
      </c>
      <c r="BN381">
        <f>SUMIFS('Grid GenerationQueue'!AQ$5:AQ$410,'Grid GenerationQueue'!$AZ$5:$AZ$410,$B381,'Grid GenerationQueue'!$BA$5:$BA$410,$C381,'Grid GenerationQueue'!$BD$5:$BD$410,"&lt;="&amp;$BE$3)</f>
        <v>0</v>
      </c>
      <c r="BO381">
        <f>SUMIFS('Grid GenerationQueue'!AR$5:AR$410,'Grid GenerationQueue'!$AZ$5:$AZ$410,$B381,'Grid GenerationQueue'!$BA$5:$BA$410,$C381,'Grid GenerationQueue'!$BD$5:$BD$410,"&lt;="&amp;$BE$3)</f>
        <v>0</v>
      </c>
      <c r="BQ381">
        <f>SUMIFS('Grid GenerationQueue'!AG$5:AG$410,'Grid GenerationQueue'!$AZ$5:$AZ$410,$B381,'Grid GenerationQueue'!$BA$5:$BA$410,$C381,'Grid GenerationQueue'!$BJ$5:$BJ$410,"Executed",'Grid GenerationQueue'!$BD$5:$BD$410,"&lt;="&amp;$BE$3)</f>
        <v>0</v>
      </c>
      <c r="BR381">
        <f>SUMIFS('Grid GenerationQueue'!AH$5:AH$410,'Grid GenerationQueue'!$AZ$5:$AZ$410,$B381,'Grid GenerationQueue'!$BA$5:$BA$410,$C381,'Grid GenerationQueue'!$BJ$5:$BJ$410,"Executed",'Grid GenerationQueue'!$BD$5:$BD$410,"&lt;="&amp;$BE$3)</f>
        <v>0</v>
      </c>
      <c r="BS381">
        <f>SUMIFS('Grid GenerationQueue'!AI$5:AI$410,'Grid GenerationQueue'!$AZ$5:$AZ$410,$B381,'Grid GenerationQueue'!$BA$5:$BA$410,$C381,'Grid GenerationQueue'!$BJ$5:$BJ$410,"Executed",'Grid GenerationQueue'!$BD$5:$BD$410,"&lt;="&amp;$BE$3)</f>
        <v>0</v>
      </c>
      <c r="BT381">
        <f>SUMIFS('Grid GenerationQueue'!AJ$5:AJ$410,'Grid GenerationQueue'!$AZ$5:$AZ$410,$B381,'Grid GenerationQueue'!$BA$5:$BA$410,$C381,'Grid GenerationQueue'!$BJ$5:$BJ$410,"Executed",'Grid GenerationQueue'!$BD$5:$BD$410,"&lt;="&amp;$BE$3)</f>
        <v>0</v>
      </c>
      <c r="BU381">
        <f>SUMIFS('Grid GenerationQueue'!AK$5:AK$410,'Grid GenerationQueue'!$AZ$5:$AZ$410,$B381,'Grid GenerationQueue'!$BA$5:$BA$410,$C381,'Grid GenerationQueue'!$BJ$5:$BJ$410,"Executed",'Grid GenerationQueue'!$BD$5:$BD$410,"&lt;="&amp;$BE$3)</f>
        <v>0</v>
      </c>
      <c r="BV381">
        <f>SUMIFS('Grid GenerationQueue'!AL$5:AL$410,'Grid GenerationQueue'!$AZ$5:$AZ$410,$B381,'Grid GenerationQueue'!$BA$5:$BA$410,$C381,'Grid GenerationQueue'!$BJ$5:$BJ$410,"Executed",'Grid GenerationQueue'!$BD$5:$BD$410,"&lt;="&amp;$BE$3)</f>
        <v>0</v>
      </c>
      <c r="BW381">
        <f>SUMIFS('Grid GenerationQueue'!AM$5:AM$410,'Grid GenerationQueue'!$AZ$5:$AZ$410,$B381,'Grid GenerationQueue'!$BA$5:$BA$410,$C381,'Grid GenerationQueue'!$BJ$5:$BJ$410,"Executed",'Grid GenerationQueue'!$BD$5:$BD$410,"&lt;="&amp;$BE$3)</f>
        <v>0</v>
      </c>
      <c r="BX381">
        <f>SUMIFS('Grid GenerationQueue'!AN$5:AN$410,'Grid GenerationQueue'!$AZ$5:$AZ$410,$B381,'Grid GenerationQueue'!$BA$5:$BA$410,$C381,'Grid GenerationQueue'!$BJ$5:$BJ$410,"Executed",'Grid GenerationQueue'!$BD$5:$BD$410,"&lt;="&amp;$BE$3)</f>
        <v>0</v>
      </c>
      <c r="BY381">
        <f>SUMIFS('Grid GenerationQueue'!AO$5:AO$410,'Grid GenerationQueue'!$AZ$5:$AZ$410,$B381,'Grid GenerationQueue'!$BA$5:$BA$410,$C381,'Grid GenerationQueue'!$BJ$5:$BJ$410,"Executed",'Grid GenerationQueue'!$BD$5:$BD$410,"&lt;="&amp;$BE$3)</f>
        <v>0</v>
      </c>
      <c r="BZ381">
        <f>SUMIFS('Grid GenerationQueue'!AP$5:AP$410,'Grid GenerationQueue'!$AZ$5:$AZ$410,$B381,'Grid GenerationQueue'!$BA$5:$BA$410,$C381,'Grid GenerationQueue'!$BJ$5:$BJ$410,"Executed",'Grid GenerationQueue'!$BD$5:$BD$410,"&lt;="&amp;$BE$3)</f>
        <v>0</v>
      </c>
      <c r="CA381">
        <f>SUMIFS('Grid GenerationQueue'!AQ$5:AQ$410,'Grid GenerationQueue'!$AZ$5:$AZ$410,$B381,'Grid GenerationQueue'!$BA$5:$BA$410,$C381,'Grid GenerationQueue'!$BJ$5:$BJ$410,"Executed",'Grid GenerationQueue'!$BD$5:$BD$410,"&lt;="&amp;$BE$3)</f>
        <v>0</v>
      </c>
      <c r="CB381">
        <f>SUMIFS('Grid GenerationQueue'!AR$5:AR$410,'Grid GenerationQueue'!$AZ$5:$AZ$410,$B381,'Grid GenerationQueue'!$BA$5:$BA$410,$C381,'Grid GenerationQueue'!$BJ$5:$BJ$410,"Executed",'Grid GenerationQueue'!$BD$5:$BD$410,"&lt;="&amp;$BE$3)</f>
        <v>0</v>
      </c>
      <c r="CD381">
        <f>SUMIFS('Grid GenerationQueue'!AG$5:AG$410,'Grid GenerationQueue'!$AZ$5:$AZ$410,$B381,'Grid GenerationQueue'!$BA$5:$BA$410,$C381,'Grid GenerationQueue'!$BH$5:$BH$410,"&lt;&gt;"&amp;"",'Grid GenerationQueue'!$BD$5:$BD$410,"&lt;="&amp;$BE$3)</f>
        <v>0</v>
      </c>
      <c r="CE381">
        <f>SUMIFS('Grid GenerationQueue'!AH$5:AH$410,'Grid GenerationQueue'!$AZ$5:$AZ$410,$B381,'Grid GenerationQueue'!$BA$5:$BA$410,$C381,'Grid GenerationQueue'!$BH$5:$BH$410,"&lt;&gt;"&amp;"",'Grid GenerationQueue'!$BD$5:$BD$410,"&lt;="&amp;$BE$3)</f>
        <v>0</v>
      </c>
      <c r="CF381">
        <f>SUMIFS('Grid GenerationQueue'!AI$5:AI$410,'Grid GenerationQueue'!$AZ$5:$AZ$410,$B381,'Grid GenerationQueue'!$BA$5:$BA$410,$C381,'Grid GenerationQueue'!$BH$5:$BH$410,"&lt;&gt;"&amp;"",'Grid GenerationQueue'!$BD$5:$BD$410,"&lt;="&amp;$BE$3)</f>
        <v>0</v>
      </c>
      <c r="CG381">
        <f>SUMIFS('Grid GenerationQueue'!AJ$5:AJ$410,'Grid GenerationQueue'!$AZ$5:$AZ$410,$B381,'Grid GenerationQueue'!$BA$5:$BA$410,$C381,'Grid GenerationQueue'!$BH$5:$BH$410,"&lt;&gt;"&amp;"",'Grid GenerationQueue'!$BD$5:$BD$410,"&lt;="&amp;$BE$3)</f>
        <v>0</v>
      </c>
      <c r="CH381">
        <f>SUMIFS('Grid GenerationQueue'!AK$5:AK$410,'Grid GenerationQueue'!$AZ$5:$AZ$410,$B381,'Grid GenerationQueue'!$BA$5:$BA$410,$C381,'Grid GenerationQueue'!$BH$5:$BH$410,"&lt;&gt;"&amp;"",'Grid GenerationQueue'!$BD$5:$BD$410,"&lt;="&amp;$BE$3)</f>
        <v>0</v>
      </c>
      <c r="CI381">
        <f>SUMIFS('Grid GenerationQueue'!AL$5:AL$410,'Grid GenerationQueue'!$AZ$5:$AZ$410,$B381,'Grid GenerationQueue'!$BA$5:$BA$410,$C381,'Grid GenerationQueue'!$BH$5:$BH$410,"&lt;&gt;"&amp;"",'Grid GenerationQueue'!$BD$5:$BD$410,"&lt;="&amp;$BE$3)</f>
        <v>0</v>
      </c>
      <c r="CJ381">
        <f>SUMIFS('Grid GenerationQueue'!AM$5:AM$410,'Grid GenerationQueue'!$AZ$5:$AZ$410,$B381,'Grid GenerationQueue'!$BA$5:$BA$410,$C381,'Grid GenerationQueue'!$BH$5:$BH$410,"&lt;&gt;"&amp;"",'Grid GenerationQueue'!$BD$5:$BD$410,"&lt;="&amp;$BE$3)</f>
        <v>0</v>
      </c>
      <c r="CK381">
        <f>SUMIFS('Grid GenerationQueue'!AN$5:AN$410,'Grid GenerationQueue'!$AZ$5:$AZ$410,$B381,'Grid GenerationQueue'!$BA$5:$BA$410,$C381,'Grid GenerationQueue'!$BH$5:$BH$410,"&lt;&gt;"&amp;"",'Grid GenerationQueue'!$BD$5:$BD$410,"&lt;="&amp;$BE$3)</f>
        <v>0</v>
      </c>
      <c r="CL381">
        <f>SUMIFS('Grid GenerationQueue'!AO$5:AO$410,'Grid GenerationQueue'!$AZ$5:$AZ$410,$B381,'Grid GenerationQueue'!$BA$5:$BA$410,$C381,'Grid GenerationQueue'!$BH$5:$BH$410,"&lt;&gt;"&amp;"",'Grid GenerationQueue'!$BD$5:$BD$410,"&lt;="&amp;$BE$3)</f>
        <v>0</v>
      </c>
      <c r="CM381">
        <f>SUMIFS('Grid GenerationQueue'!AP$5:AP$410,'Grid GenerationQueue'!$AZ$5:$AZ$410,$B381,'Grid GenerationQueue'!$BA$5:$BA$410,$C381,'Grid GenerationQueue'!$BH$5:$BH$410,"&lt;&gt;"&amp;"",'Grid GenerationQueue'!$BD$5:$BD$410,"&lt;="&amp;$BE$3)</f>
        <v>0</v>
      </c>
      <c r="CN381">
        <f>SUMIFS('Grid GenerationQueue'!AQ$5:AQ$410,'Grid GenerationQueue'!$AZ$5:$AZ$410,$B381,'Grid GenerationQueue'!$BA$5:$BA$410,$C381,'Grid GenerationQueue'!$BH$5:$BH$410,"&lt;&gt;"&amp;"",'Grid GenerationQueue'!$BD$5:$BD$410,"&lt;="&amp;$BE$3)</f>
        <v>0</v>
      </c>
      <c r="CO381">
        <f>SUMIFS('Grid GenerationQueue'!AR$5:AR$410,'Grid GenerationQueue'!$AZ$5:$AZ$410,$B381,'Grid GenerationQueue'!$BA$5:$BA$410,$C381,'Grid GenerationQueue'!$BH$5:$BH$410,"&lt;&gt;"&amp;"",'Grid GenerationQueue'!$BD$5:$BD$410,"&lt;="&amp;$BE$3)</f>
        <v>0</v>
      </c>
      <c r="CQ381">
        <f>SUMIFS('Grid GenerationQueue'!AG$5:AG$410,'Grid GenerationQueue'!$AZ$5:$AZ$410,$B381,'Grid GenerationQueue'!$BA$5:$BA$410,$C381,'Grid GenerationQueue'!$BK$5:$BK$410,"&gt;0",'Grid GenerationQueue'!$BD$5:$BD$410,"&lt;="&amp;$BE$3)</f>
        <v>0</v>
      </c>
      <c r="CR381">
        <f>SUMIFS('Grid GenerationQueue'!AH$5:AH$410,'Grid GenerationQueue'!$AZ$5:$AZ$410,$B381,'Grid GenerationQueue'!$BA$5:$BA$410,$C381,'Grid GenerationQueue'!$BK$5:$BK$410,"&gt;0",'Grid GenerationQueue'!$BD$5:$BD$410,"&lt;="&amp;$BE$3)</f>
        <v>0</v>
      </c>
      <c r="CS381">
        <f>SUMIFS('Grid GenerationQueue'!AI$5:AI$410,'Grid GenerationQueue'!$AZ$5:$AZ$410,$B381,'Grid GenerationQueue'!$BA$5:$BA$410,$C381,'Grid GenerationQueue'!$BK$5:$BK$410,"&gt;0",'Grid GenerationQueue'!$BD$5:$BD$410,"&lt;="&amp;$BE$3)</f>
        <v>0</v>
      </c>
      <c r="CT381">
        <f>SUMIFS('Grid GenerationQueue'!AJ$5:AJ$410,'Grid GenerationQueue'!$AZ$5:$AZ$410,$B381,'Grid GenerationQueue'!$BA$5:$BA$410,$C381,'Grid GenerationQueue'!$BK$5:$BK$410,"&gt;0",'Grid GenerationQueue'!$BD$5:$BD$410,"&lt;="&amp;$BE$3)</f>
        <v>0</v>
      </c>
      <c r="CU381">
        <f>SUMIFS('Grid GenerationQueue'!AK$5:AK$410,'Grid GenerationQueue'!$AZ$5:$AZ$410,$B381,'Grid GenerationQueue'!$BA$5:$BA$410,$C381,'Grid GenerationQueue'!$BK$5:$BK$410,"&gt;0",'Grid GenerationQueue'!$BD$5:$BD$410,"&lt;="&amp;$BE$3)</f>
        <v>0</v>
      </c>
      <c r="CV381">
        <f>SUMIFS('Grid GenerationQueue'!AL$5:AL$410,'Grid GenerationQueue'!$AZ$5:$AZ$410,$B381,'Grid GenerationQueue'!$BA$5:$BA$410,$C381,'Grid GenerationQueue'!$BK$5:$BK$410,"&gt;0",'Grid GenerationQueue'!$BD$5:$BD$410,"&lt;="&amp;$BE$3)</f>
        <v>0</v>
      </c>
      <c r="CW381">
        <f>SUMIFS('Grid GenerationQueue'!AM$5:AM$410,'Grid GenerationQueue'!$AZ$5:$AZ$410,$B381,'Grid GenerationQueue'!$BA$5:$BA$410,$C381,'Grid GenerationQueue'!$BK$5:$BK$410,"&gt;0",'Grid GenerationQueue'!$BD$5:$BD$410,"&lt;="&amp;$BE$3)</f>
        <v>0</v>
      </c>
      <c r="CX381">
        <f>SUMIFS('Grid GenerationQueue'!AN$5:AN$410,'Grid GenerationQueue'!$AZ$5:$AZ$410,$B381,'Grid GenerationQueue'!$BA$5:$BA$410,$C381,'Grid GenerationQueue'!$BK$5:$BK$410,"&gt;0",'Grid GenerationQueue'!$BD$5:$BD$410,"&lt;="&amp;$BE$3)</f>
        <v>0</v>
      </c>
      <c r="CY381">
        <f>SUMIFS('Grid GenerationQueue'!AO$5:AO$410,'Grid GenerationQueue'!$AZ$5:$AZ$410,$B381,'Grid GenerationQueue'!$BA$5:$BA$410,$C381,'Grid GenerationQueue'!$BK$5:$BK$410,"&gt;0",'Grid GenerationQueue'!$BD$5:$BD$410,"&lt;="&amp;$BE$3)</f>
        <v>0</v>
      </c>
      <c r="CZ381">
        <f>SUMIFS('Grid GenerationQueue'!AP$5:AP$410,'Grid GenerationQueue'!$AZ$5:$AZ$410,$B381,'Grid GenerationQueue'!$BA$5:$BA$410,$C381,'Grid GenerationQueue'!$BK$5:$BK$410,"&gt;0",'Grid GenerationQueue'!$BD$5:$BD$410,"&lt;="&amp;$BE$3)</f>
        <v>0</v>
      </c>
      <c r="DA381">
        <f>SUMIFS('Grid GenerationQueue'!AQ$5:AQ$410,'Grid GenerationQueue'!$AZ$5:$AZ$410,$B381,'Grid GenerationQueue'!$BA$5:$BA$410,$C381,'Grid GenerationQueue'!$BK$5:$BK$410,"&gt;0",'Grid GenerationQueue'!$BD$5:$BD$410,"&lt;="&amp;$BE$3)</f>
        <v>0</v>
      </c>
      <c r="DB381">
        <f>SUMIFS('Grid GenerationQueue'!AR$5:AR$410,'Grid GenerationQueue'!$AZ$5:$AZ$410,$B381,'Grid GenerationQueue'!$BA$5:$BA$410,$C381,'Grid GenerationQueue'!$BK$5:$BK$410,"&gt;0",'Grid GenerationQueue'!$BD$5:$BD$410,"&lt;="&amp;$BE$3)</f>
        <v>0</v>
      </c>
    </row>
    <row r="382" spans="1:106" x14ac:dyDescent="0.35">
      <c r="A382" t="s">
        <v>4745</v>
      </c>
      <c r="B382" t="s">
        <v>4593</v>
      </c>
      <c r="C382">
        <v>115</v>
      </c>
      <c r="D382">
        <f>SUMIFS('Grid GenerationQueue'!AG$5:AG$410,'Grid GenerationQueue'!$AZ$5:$AZ$410,$B382,'Grid GenerationQueue'!$BA$5:$BA$410,$C382)</f>
        <v>401</v>
      </c>
      <c r="E382">
        <f>SUMIFS('Grid GenerationQueue'!AH$5:AH$410,'Grid GenerationQueue'!$AZ$5:$AZ$410,$B382,'Grid GenerationQueue'!$BA$5:$BA$410,$C382)</f>
        <v>102</v>
      </c>
      <c r="F382">
        <f>SUMIFS('Grid GenerationQueue'!AI$5:AI$410,'Grid GenerationQueue'!$AZ$5:$AZ$410,$B382,'Grid GenerationQueue'!$BA$5:$BA$410,$C382)</f>
        <v>0</v>
      </c>
      <c r="G382">
        <f>SUMIFS('Grid GenerationQueue'!AJ$5:AJ$410,'Grid GenerationQueue'!$AZ$5:$AZ$410,$B382,'Grid GenerationQueue'!$BA$5:$BA$410,$C382)</f>
        <v>0</v>
      </c>
      <c r="H382">
        <f>SUMIFS('Grid GenerationQueue'!AK$5:AK$410,'Grid GenerationQueue'!$AZ$5:$AZ$410,$B382,'Grid GenerationQueue'!$BA$5:$BA$410,$C382)</f>
        <v>529.9</v>
      </c>
      <c r="I382">
        <f>SUMIFS('Grid GenerationQueue'!AL$5:AL$410,'Grid GenerationQueue'!$AZ$5:$AZ$410,$B382,'Grid GenerationQueue'!$BA$5:$BA$410,$C382)</f>
        <v>204</v>
      </c>
      <c r="J382">
        <f>SUMIFS('Grid GenerationQueue'!AM$5:AM$410,'Grid GenerationQueue'!$AZ$5:$AZ$410,$B382,'Grid GenerationQueue'!$BA$5:$BA$410,$C382)</f>
        <v>0</v>
      </c>
      <c r="K382">
        <f>SUMIFS('Grid GenerationQueue'!AN$5:AN$410,'Grid GenerationQueue'!$AZ$5:$AZ$410,$B382,'Grid GenerationQueue'!$BA$5:$BA$410,$C382)</f>
        <v>0</v>
      </c>
      <c r="L382">
        <f>SUMIFS('Grid GenerationQueue'!AO$5:AO$410,'Grid GenerationQueue'!$AZ$5:$AZ$410,$B382,'Grid GenerationQueue'!$BA$5:$BA$410,$C382)</f>
        <v>0</v>
      </c>
      <c r="M382">
        <f>SUMIFS('Grid GenerationQueue'!AP$5:AP$410,'Grid GenerationQueue'!$AZ$5:$AZ$410,$B382,'Grid GenerationQueue'!$BA$5:$BA$410,$C382)</f>
        <v>0</v>
      </c>
      <c r="N382">
        <f>SUMIFS('Grid GenerationQueue'!AQ$5:AQ$410,'Grid GenerationQueue'!$AZ$5:$AZ$410,$B382,'Grid GenerationQueue'!$BA$5:$BA$410,$C382)</f>
        <v>0</v>
      </c>
      <c r="O382">
        <f>SUMIFS('Grid GenerationQueue'!AR$5:AR$410,'Grid GenerationQueue'!$AZ$5:$AZ$410,$B382,'Grid GenerationQueue'!$BA$5:$BA$410,$C382)</f>
        <v>0</v>
      </c>
      <c r="Q382">
        <f>SUMIFS('Grid GenerationQueue'!AG$5:AG$410,'Grid GenerationQueue'!$AZ$5:$AZ$410,$B382,'Grid GenerationQueue'!$BA$5:$BA$410,$C382,'Grid GenerationQueue'!$BJ$5:$BJ$410,"Executed")</f>
        <v>286</v>
      </c>
      <c r="R382">
        <f>SUMIFS('Grid GenerationQueue'!AH$5:AH$410,'Grid GenerationQueue'!$AZ$5:$AZ$410,$B382,'Grid GenerationQueue'!$BA$5:$BA$410,$C382,'Grid GenerationQueue'!$BJ$5:$BJ$410,"Executed")</f>
        <v>102</v>
      </c>
      <c r="S382">
        <f>SUMIFS('Grid GenerationQueue'!AI$5:AI$410,'Grid GenerationQueue'!$AZ$5:$AZ$410,$B382,'Grid GenerationQueue'!$BA$5:$BA$410,$C382,'Grid GenerationQueue'!$BJ$5:$BJ$410,"Executed")</f>
        <v>0</v>
      </c>
      <c r="T382">
        <f>SUMIFS('Grid GenerationQueue'!AJ$5:AJ$410,'Grid GenerationQueue'!$AZ$5:$AZ$410,$B382,'Grid GenerationQueue'!$BA$5:$BA$410,$C382,'Grid GenerationQueue'!$BJ$5:$BJ$410,"Executed")</f>
        <v>0</v>
      </c>
      <c r="U382">
        <f>SUMIFS('Grid GenerationQueue'!AK$5:AK$410,'Grid GenerationQueue'!$AZ$5:$AZ$410,$B382,'Grid GenerationQueue'!$BA$5:$BA$410,$C382,'Grid GenerationQueue'!$BJ$5:$BJ$410,"Executed")</f>
        <v>411.4</v>
      </c>
      <c r="V382">
        <f>SUMIFS('Grid GenerationQueue'!AL$5:AL$410,'Grid GenerationQueue'!$AZ$5:$AZ$410,$B382,'Grid GenerationQueue'!$BA$5:$BA$410,$C382,'Grid GenerationQueue'!$BJ$5:$BJ$410,"Executed")</f>
        <v>204</v>
      </c>
      <c r="W382">
        <f>SUMIFS('Grid GenerationQueue'!AM$5:AM$410,'Grid GenerationQueue'!$AZ$5:$AZ$410,$B382,'Grid GenerationQueue'!$BA$5:$BA$410,$C382,'Grid GenerationQueue'!$BJ$5:$BJ$410,"Executed")</f>
        <v>0</v>
      </c>
      <c r="X382">
        <f>SUMIFS('Grid GenerationQueue'!AN$5:AN$410,'Grid GenerationQueue'!$AZ$5:$AZ$410,$B382,'Grid GenerationQueue'!$BA$5:$BA$410,$C382,'Grid GenerationQueue'!$BJ$5:$BJ$410,"Executed")</f>
        <v>0</v>
      </c>
      <c r="Y382">
        <f>SUMIFS('Grid GenerationQueue'!AO$5:AO$410,'Grid GenerationQueue'!$AZ$5:$AZ$410,$B382,'Grid GenerationQueue'!$BA$5:$BA$410,$C382,'Grid GenerationQueue'!$BJ$5:$BJ$410,"Executed")</f>
        <v>0</v>
      </c>
      <c r="Z382">
        <f>SUMIFS('Grid GenerationQueue'!AP$5:AP$410,'Grid GenerationQueue'!$AZ$5:$AZ$410,$B382,'Grid GenerationQueue'!$BA$5:$BA$410,$C382,'Grid GenerationQueue'!$BJ$5:$BJ$410,"Executed")</f>
        <v>0</v>
      </c>
      <c r="AA382">
        <f>SUMIFS('Grid GenerationQueue'!AQ$5:AQ$410,'Grid GenerationQueue'!$AZ$5:$AZ$410,$B382,'Grid GenerationQueue'!$BA$5:$BA$410,$C382,'Grid GenerationQueue'!$BJ$5:$BJ$410,"Executed")</f>
        <v>0</v>
      </c>
      <c r="AB382">
        <f>SUMIFS('Grid GenerationQueue'!AR$5:AR$410,'Grid GenerationQueue'!$AZ$5:$AZ$410,$B382,'Grid GenerationQueue'!$BA$5:$BA$410,$C382,'Grid GenerationQueue'!$BJ$5:$BJ$410,"Executed")</f>
        <v>0</v>
      </c>
      <c r="AD382">
        <f>SUMIFS('Grid GenerationQueue'!AG$5:AG$410,'Grid GenerationQueue'!$AZ$5:$AZ$410,$B382,'Grid GenerationQueue'!$BA$5:$BA$410,$C382,'Grid GenerationQueue'!$BH$5:$BH$410,"&lt;&gt;"&amp;"")+SUMIFS('Grid GenerationQueue'!AG$5:AG$410,'Grid GenerationQueue'!$AZ$5:$AZ$410,$B382,'Grid GenerationQueue'!$BA$5:$BA$410,$C382,'Grid GenerationQueue'!$BH$5:$BH$410,"",'Grid GenerationQueue'!$AC$5:$AC$410,1)</f>
        <v>401</v>
      </c>
      <c r="AE382">
        <f>SUMIFS('Grid GenerationQueue'!AH$5:AH$410,'Grid GenerationQueue'!$AZ$5:$AZ$410,$B382,'Grid GenerationQueue'!$BA$5:$BA$410,$C382,'Grid GenerationQueue'!$BH$5:$BH$410,"&lt;&gt;"&amp;"")+SUMIFS('Grid GenerationQueue'!AH$5:AH$410,'Grid GenerationQueue'!$AZ$5:$AZ$410,$B382,'Grid GenerationQueue'!$BA$5:$BA$410,$C382,'Grid GenerationQueue'!$BH$5:$BH$410,"",'Grid GenerationQueue'!$AC$5:$AC$410,1)</f>
        <v>102</v>
      </c>
      <c r="AF382">
        <f>SUMIFS('Grid GenerationQueue'!AI$5:AI$410,'Grid GenerationQueue'!$AZ$5:$AZ$410,$B382,'Grid GenerationQueue'!$BA$5:$BA$410,$C382,'Grid GenerationQueue'!$BH$5:$BH$410,"&lt;&gt;"&amp;"")+SUMIFS('Grid GenerationQueue'!AI$5:AI$410,'Grid GenerationQueue'!$AZ$5:$AZ$410,$B382,'Grid GenerationQueue'!$BA$5:$BA$410,$C382,'Grid GenerationQueue'!$BH$5:$BH$410,"",'Grid GenerationQueue'!$AC$5:$AC$410,1)</f>
        <v>0</v>
      </c>
      <c r="AG382">
        <f>SUMIFS('Grid GenerationQueue'!AJ$5:AJ$410,'Grid GenerationQueue'!$AZ$5:$AZ$410,$B382,'Grid GenerationQueue'!$BA$5:$BA$410,$C382,'Grid GenerationQueue'!$BH$5:$BH$410,"&lt;&gt;"&amp;"")+SUMIFS('Grid GenerationQueue'!AJ$5:AJ$410,'Grid GenerationQueue'!$AZ$5:$AZ$410,$B382,'Grid GenerationQueue'!$BA$5:$BA$410,$C382,'Grid GenerationQueue'!$BH$5:$BH$410,"",'Grid GenerationQueue'!$AC$5:$AC$410,1)</f>
        <v>0</v>
      </c>
      <c r="AH382">
        <f>SUMIFS('Grid GenerationQueue'!AK$5:AK$410,'Grid GenerationQueue'!$AZ$5:$AZ$410,$B382,'Grid GenerationQueue'!$BA$5:$BA$410,$C382,'Grid GenerationQueue'!$BH$5:$BH$410,"&lt;&gt;"&amp;"")+SUMIFS('Grid GenerationQueue'!AK$5:AK$410,'Grid GenerationQueue'!$AZ$5:$AZ$410,$B382,'Grid GenerationQueue'!$BA$5:$BA$410,$C382,'Grid GenerationQueue'!$BH$5:$BH$410,"",'Grid GenerationQueue'!$AC$5:$AC$410,1)</f>
        <v>529.9</v>
      </c>
      <c r="AI382">
        <f>SUMIFS('Grid GenerationQueue'!AL$5:AL$410,'Grid GenerationQueue'!$AZ$5:$AZ$410,$B382,'Grid GenerationQueue'!$BA$5:$BA$410,$C382,'Grid GenerationQueue'!$BH$5:$BH$410,"&lt;&gt;"&amp;"")+SUMIFS('Grid GenerationQueue'!AL$5:AL$410,'Grid GenerationQueue'!$AZ$5:$AZ$410,$B382,'Grid GenerationQueue'!$BA$5:$BA$410,$C382,'Grid GenerationQueue'!$BH$5:$BH$410,"",'Grid GenerationQueue'!$AC$5:$AC$410,1)</f>
        <v>204</v>
      </c>
      <c r="AJ382">
        <f>SUMIFS('Grid GenerationQueue'!AM$5:AM$410,'Grid GenerationQueue'!$AZ$5:$AZ$410,$B382,'Grid GenerationQueue'!$BA$5:$BA$410,$C382,'Grid GenerationQueue'!$BH$5:$BH$410,"&lt;&gt;"&amp;"")+SUMIFS('Grid GenerationQueue'!AM$5:AM$410,'Grid GenerationQueue'!$AZ$5:$AZ$410,$B382,'Grid GenerationQueue'!$BA$5:$BA$410,$C382,'Grid GenerationQueue'!$BH$5:$BH$410,"",'Grid GenerationQueue'!$AC$5:$AC$410,1)</f>
        <v>0</v>
      </c>
      <c r="AK382">
        <f>SUMIFS('Grid GenerationQueue'!AN$5:AN$410,'Grid GenerationQueue'!$AZ$5:$AZ$410,$B382,'Grid GenerationQueue'!$BA$5:$BA$410,$C382,'Grid GenerationQueue'!$BH$5:$BH$410,"&lt;&gt;"&amp;"")+SUMIFS('Grid GenerationQueue'!AN$5:AN$410,'Grid GenerationQueue'!$AZ$5:$AZ$410,$B382,'Grid GenerationQueue'!$BA$5:$BA$410,$C382,'Grid GenerationQueue'!$BH$5:$BH$410,"",'Grid GenerationQueue'!$AC$5:$AC$410,1)</f>
        <v>0</v>
      </c>
      <c r="AL382">
        <f>SUMIFS('Grid GenerationQueue'!AO$5:AO$410,'Grid GenerationQueue'!$AZ$5:$AZ$410,$B382,'Grid GenerationQueue'!$BA$5:$BA$410,$C382,'Grid GenerationQueue'!$BH$5:$BH$410,"&lt;&gt;"&amp;"")+SUMIFS('Grid GenerationQueue'!AO$5:AO$410,'Grid GenerationQueue'!$AZ$5:$AZ$410,$B382,'Grid GenerationQueue'!$BA$5:$BA$410,$C382,'Grid GenerationQueue'!$BH$5:$BH$410,"",'Grid GenerationQueue'!$AC$5:$AC$410,1)</f>
        <v>0</v>
      </c>
      <c r="AM382">
        <f>SUMIFS('Grid GenerationQueue'!AP$5:AP$410,'Grid GenerationQueue'!$AZ$5:$AZ$410,$B382,'Grid GenerationQueue'!$BA$5:$BA$410,$C382,'Grid GenerationQueue'!$BH$5:$BH$410,"&lt;&gt;"&amp;"")+SUMIFS('Grid GenerationQueue'!AP$5:AP$410,'Grid GenerationQueue'!$AZ$5:$AZ$410,$B382,'Grid GenerationQueue'!$BA$5:$BA$410,$C382,'Grid GenerationQueue'!$BH$5:$BH$410,"",'Grid GenerationQueue'!$AC$5:$AC$410,1)</f>
        <v>0</v>
      </c>
      <c r="AN382">
        <f>SUMIFS('Grid GenerationQueue'!AQ$5:AQ$410,'Grid GenerationQueue'!$AZ$5:$AZ$410,$B382,'Grid GenerationQueue'!$BA$5:$BA$410,$C382,'Grid GenerationQueue'!$BH$5:$BH$410,"&lt;&gt;"&amp;"")+SUMIFS('Grid GenerationQueue'!AQ$5:AQ$410,'Grid GenerationQueue'!$AZ$5:$AZ$410,$B382,'Grid GenerationQueue'!$BA$5:$BA$410,$C382,'Grid GenerationQueue'!$BH$5:$BH$410,"",'Grid GenerationQueue'!$AC$5:$AC$410,1)</f>
        <v>0</v>
      </c>
      <c r="AO382">
        <f>SUMIFS('Grid GenerationQueue'!AR$5:AR$410,'Grid GenerationQueue'!$AZ$5:$AZ$410,$B382,'Grid GenerationQueue'!$BA$5:$BA$410,$C382,'Grid GenerationQueue'!$BH$5:$BH$410,"&lt;&gt;"&amp;"")+SUMIFS('Grid GenerationQueue'!AR$5:AR$410,'Grid GenerationQueue'!$AZ$5:$AZ$410,$B382,'Grid GenerationQueue'!$BA$5:$BA$410,$C382,'Grid GenerationQueue'!$BH$5:$BH$410,"",'Grid GenerationQueue'!$AC$5:$AC$410,1)</f>
        <v>0</v>
      </c>
      <c r="AQ382">
        <f>SUMIFS('Grid GenerationQueue'!AG$5:AG$410,'Grid GenerationQueue'!$AZ$5:$AZ$410,$B382,'Grid GenerationQueue'!$BA$5:$BA$410,$C382,'Grid GenerationQueue'!$BK$5:$BK$410,"&gt;0")</f>
        <v>286</v>
      </c>
      <c r="AR382">
        <f>SUMIFS('Grid GenerationQueue'!AH$5:AH$410,'Grid GenerationQueue'!$AZ$5:$AZ$410,$B382,'Grid GenerationQueue'!$BA$5:$BA$410,$C382,'Grid GenerationQueue'!$BK$5:$BK$410,"&gt;0")</f>
        <v>102</v>
      </c>
      <c r="AS382">
        <f>SUMIFS('Grid GenerationQueue'!AI$5:AI$410,'Grid GenerationQueue'!$AZ$5:$AZ$410,$B382,'Grid GenerationQueue'!$BA$5:$BA$410,$C382,'Grid GenerationQueue'!$BK$5:$BK$410,"&gt;0")</f>
        <v>0</v>
      </c>
      <c r="AT382">
        <f>SUMIFS('Grid GenerationQueue'!AJ$5:AJ$410,'Grid GenerationQueue'!$AZ$5:$AZ$410,$B382,'Grid GenerationQueue'!$BA$5:$BA$410,$C382,'Grid GenerationQueue'!$BK$5:$BK$410,"&gt;0")</f>
        <v>0</v>
      </c>
      <c r="AU382">
        <f>SUMIFS('Grid GenerationQueue'!AK$5:AK$410,'Grid GenerationQueue'!$AZ$5:$AZ$410,$B382,'Grid GenerationQueue'!$BA$5:$BA$410,$C382,'Grid GenerationQueue'!$BK$5:$BK$410,"&gt;0")</f>
        <v>411.4</v>
      </c>
      <c r="AV382">
        <f>SUMIFS('Grid GenerationQueue'!AL$5:AL$410,'Grid GenerationQueue'!$AZ$5:$AZ$410,$B382,'Grid GenerationQueue'!$BA$5:$BA$410,$C382,'Grid GenerationQueue'!$BK$5:$BK$410,"&gt;0")</f>
        <v>204</v>
      </c>
      <c r="AW382">
        <f>SUMIFS('Grid GenerationQueue'!AM$5:AM$410,'Grid GenerationQueue'!$AZ$5:$AZ$410,$B382,'Grid GenerationQueue'!$BA$5:$BA$410,$C382,'Grid GenerationQueue'!$BK$5:$BK$410,"&gt;0")</f>
        <v>0</v>
      </c>
      <c r="AX382">
        <f>SUMIFS('Grid GenerationQueue'!AN$5:AN$410,'Grid GenerationQueue'!$AZ$5:$AZ$410,$B382,'Grid GenerationQueue'!$BA$5:$BA$410,$C382,'Grid GenerationQueue'!$BK$5:$BK$410,"&gt;0")</f>
        <v>0</v>
      </c>
      <c r="AY382">
        <f>SUMIFS('Grid GenerationQueue'!AO$5:AO$410,'Grid GenerationQueue'!$AZ$5:$AZ$410,$B382,'Grid GenerationQueue'!$BA$5:$BA$410,$C382,'Grid GenerationQueue'!$BK$5:$BK$410,"&gt;0")</f>
        <v>0</v>
      </c>
      <c r="AZ382">
        <f>SUMIFS('Grid GenerationQueue'!AP$5:AP$410,'Grid GenerationQueue'!$AZ$5:$AZ$410,$B382,'Grid GenerationQueue'!$BA$5:$BA$410,$C382,'Grid GenerationQueue'!$BK$5:$BK$410,"&gt;0")</f>
        <v>0</v>
      </c>
      <c r="BA382">
        <f>SUMIFS('Grid GenerationQueue'!AQ$5:AQ$410,'Grid GenerationQueue'!$AZ$5:$AZ$410,$B382,'Grid GenerationQueue'!$BA$5:$BA$410,$C382,'Grid GenerationQueue'!$BK$5:$BK$410,"&gt;0")</f>
        <v>0</v>
      </c>
      <c r="BB382">
        <f>SUMIFS('Grid GenerationQueue'!AR$5:AR$410,'Grid GenerationQueue'!$AZ$5:$AZ$410,$B382,'Grid GenerationQueue'!$BA$5:$BA$410,$C382,'Grid GenerationQueue'!$BK$5:$BK$410,"&gt;0")</f>
        <v>0</v>
      </c>
      <c r="BD382">
        <f>SUMIFS('Grid GenerationQueue'!AG$5:AG$410,'Grid GenerationQueue'!$AZ$5:$AZ$410,$B382,'Grid GenerationQueue'!$BA$5:$BA$410,$C382,'Grid GenerationQueue'!$BD$5:$BD$410,"&lt;="&amp;$BE$3)</f>
        <v>286</v>
      </c>
      <c r="BE382">
        <f>SUMIFS('Grid GenerationQueue'!AH$5:AH$410,'Grid GenerationQueue'!$AZ$5:$AZ$410,$B382,'Grid GenerationQueue'!$BA$5:$BA$410,$C382,'Grid GenerationQueue'!$BD$5:$BD$410,"&lt;="&amp;$BE$3)</f>
        <v>102</v>
      </c>
      <c r="BF382">
        <f>SUMIFS('Grid GenerationQueue'!AI$5:AI$410,'Grid GenerationQueue'!$AZ$5:$AZ$410,$B382,'Grid GenerationQueue'!$BA$5:$BA$410,$C382,'Grid GenerationQueue'!$BD$5:$BD$410,"&lt;="&amp;$BE$3)</f>
        <v>0</v>
      </c>
      <c r="BG382">
        <f>SUMIFS('Grid GenerationQueue'!AJ$5:AJ$410,'Grid GenerationQueue'!$AZ$5:$AZ$410,$B382,'Grid GenerationQueue'!$BA$5:$BA$410,$C382,'Grid GenerationQueue'!$BD$5:$BD$410,"&lt;="&amp;$BE$3)</f>
        <v>0</v>
      </c>
      <c r="BH382">
        <f>SUMIFS('Grid GenerationQueue'!AK$5:AK$410,'Grid GenerationQueue'!$AZ$5:$AZ$410,$B382,'Grid GenerationQueue'!$BA$5:$BA$410,$C382,'Grid GenerationQueue'!$BD$5:$BD$410,"&lt;="&amp;$BE$3)</f>
        <v>411.4</v>
      </c>
      <c r="BI382">
        <f>SUMIFS('Grid GenerationQueue'!AL$5:AL$410,'Grid GenerationQueue'!$AZ$5:$AZ$410,$B382,'Grid GenerationQueue'!$BA$5:$BA$410,$C382,'Grid GenerationQueue'!$BD$5:$BD$410,"&lt;="&amp;$BE$3)</f>
        <v>204</v>
      </c>
      <c r="BJ382">
        <f>SUMIFS('Grid GenerationQueue'!AM$5:AM$410,'Grid GenerationQueue'!$AZ$5:$AZ$410,$B382,'Grid GenerationQueue'!$BA$5:$BA$410,$C382,'Grid GenerationQueue'!$BD$5:$BD$410,"&lt;="&amp;$BE$3)</f>
        <v>0</v>
      </c>
      <c r="BK382">
        <f>SUMIFS('Grid GenerationQueue'!AN$5:AN$410,'Grid GenerationQueue'!$AZ$5:$AZ$410,$B382,'Grid GenerationQueue'!$BA$5:$BA$410,$C382,'Grid GenerationQueue'!$BD$5:$BD$410,"&lt;="&amp;$BE$3)</f>
        <v>0</v>
      </c>
      <c r="BL382">
        <f>SUMIFS('Grid GenerationQueue'!AO$5:AO$410,'Grid GenerationQueue'!$AZ$5:$AZ$410,$B382,'Grid GenerationQueue'!$BA$5:$BA$410,$C382,'Grid GenerationQueue'!$BD$5:$BD$410,"&lt;="&amp;$BE$3)</f>
        <v>0</v>
      </c>
      <c r="BM382">
        <f>SUMIFS('Grid GenerationQueue'!AP$5:AP$410,'Grid GenerationQueue'!$AZ$5:$AZ$410,$B382,'Grid GenerationQueue'!$BA$5:$BA$410,$C382,'Grid GenerationQueue'!$BD$5:$BD$410,"&lt;="&amp;$BE$3)</f>
        <v>0</v>
      </c>
      <c r="BN382">
        <f>SUMIFS('Grid GenerationQueue'!AQ$5:AQ$410,'Grid GenerationQueue'!$AZ$5:$AZ$410,$B382,'Grid GenerationQueue'!$BA$5:$BA$410,$C382,'Grid GenerationQueue'!$BD$5:$BD$410,"&lt;="&amp;$BE$3)</f>
        <v>0</v>
      </c>
      <c r="BO382">
        <f>SUMIFS('Grid GenerationQueue'!AR$5:AR$410,'Grid GenerationQueue'!$AZ$5:$AZ$410,$B382,'Grid GenerationQueue'!$BA$5:$BA$410,$C382,'Grid GenerationQueue'!$BD$5:$BD$410,"&lt;="&amp;$BE$3)</f>
        <v>0</v>
      </c>
      <c r="BQ382">
        <f>SUMIFS('Grid GenerationQueue'!AG$5:AG$410,'Grid GenerationQueue'!$AZ$5:$AZ$410,$B382,'Grid GenerationQueue'!$BA$5:$BA$410,$C382,'Grid GenerationQueue'!$BJ$5:$BJ$410,"Executed",'Grid GenerationQueue'!$BD$5:$BD$410,"&lt;="&amp;$BE$3)</f>
        <v>286</v>
      </c>
      <c r="BR382">
        <f>SUMIFS('Grid GenerationQueue'!AH$5:AH$410,'Grid GenerationQueue'!$AZ$5:$AZ$410,$B382,'Grid GenerationQueue'!$BA$5:$BA$410,$C382,'Grid GenerationQueue'!$BJ$5:$BJ$410,"Executed",'Grid GenerationQueue'!$BD$5:$BD$410,"&lt;="&amp;$BE$3)</f>
        <v>102</v>
      </c>
      <c r="BS382">
        <f>SUMIFS('Grid GenerationQueue'!AI$5:AI$410,'Grid GenerationQueue'!$AZ$5:$AZ$410,$B382,'Grid GenerationQueue'!$BA$5:$BA$410,$C382,'Grid GenerationQueue'!$BJ$5:$BJ$410,"Executed",'Grid GenerationQueue'!$BD$5:$BD$410,"&lt;="&amp;$BE$3)</f>
        <v>0</v>
      </c>
      <c r="BT382">
        <f>SUMIFS('Grid GenerationQueue'!AJ$5:AJ$410,'Grid GenerationQueue'!$AZ$5:$AZ$410,$B382,'Grid GenerationQueue'!$BA$5:$BA$410,$C382,'Grid GenerationQueue'!$BJ$5:$BJ$410,"Executed",'Grid GenerationQueue'!$BD$5:$BD$410,"&lt;="&amp;$BE$3)</f>
        <v>0</v>
      </c>
      <c r="BU382">
        <f>SUMIFS('Grid GenerationQueue'!AK$5:AK$410,'Grid GenerationQueue'!$AZ$5:$AZ$410,$B382,'Grid GenerationQueue'!$BA$5:$BA$410,$C382,'Grid GenerationQueue'!$BJ$5:$BJ$410,"Executed",'Grid GenerationQueue'!$BD$5:$BD$410,"&lt;="&amp;$BE$3)</f>
        <v>411.4</v>
      </c>
      <c r="BV382">
        <f>SUMIFS('Grid GenerationQueue'!AL$5:AL$410,'Grid GenerationQueue'!$AZ$5:$AZ$410,$B382,'Grid GenerationQueue'!$BA$5:$BA$410,$C382,'Grid GenerationQueue'!$BJ$5:$BJ$410,"Executed",'Grid GenerationQueue'!$BD$5:$BD$410,"&lt;="&amp;$BE$3)</f>
        <v>204</v>
      </c>
      <c r="BW382">
        <f>SUMIFS('Grid GenerationQueue'!AM$5:AM$410,'Grid GenerationQueue'!$AZ$5:$AZ$410,$B382,'Grid GenerationQueue'!$BA$5:$BA$410,$C382,'Grid GenerationQueue'!$BJ$5:$BJ$410,"Executed",'Grid GenerationQueue'!$BD$5:$BD$410,"&lt;="&amp;$BE$3)</f>
        <v>0</v>
      </c>
      <c r="BX382">
        <f>SUMIFS('Grid GenerationQueue'!AN$5:AN$410,'Grid GenerationQueue'!$AZ$5:$AZ$410,$B382,'Grid GenerationQueue'!$BA$5:$BA$410,$C382,'Grid GenerationQueue'!$BJ$5:$BJ$410,"Executed",'Grid GenerationQueue'!$BD$5:$BD$410,"&lt;="&amp;$BE$3)</f>
        <v>0</v>
      </c>
      <c r="BY382">
        <f>SUMIFS('Grid GenerationQueue'!AO$5:AO$410,'Grid GenerationQueue'!$AZ$5:$AZ$410,$B382,'Grid GenerationQueue'!$BA$5:$BA$410,$C382,'Grid GenerationQueue'!$BJ$5:$BJ$410,"Executed",'Grid GenerationQueue'!$BD$5:$BD$410,"&lt;="&amp;$BE$3)</f>
        <v>0</v>
      </c>
      <c r="BZ382">
        <f>SUMIFS('Grid GenerationQueue'!AP$5:AP$410,'Grid GenerationQueue'!$AZ$5:$AZ$410,$B382,'Grid GenerationQueue'!$BA$5:$BA$410,$C382,'Grid GenerationQueue'!$BJ$5:$BJ$410,"Executed",'Grid GenerationQueue'!$BD$5:$BD$410,"&lt;="&amp;$BE$3)</f>
        <v>0</v>
      </c>
      <c r="CA382">
        <f>SUMIFS('Grid GenerationQueue'!AQ$5:AQ$410,'Grid GenerationQueue'!$AZ$5:$AZ$410,$B382,'Grid GenerationQueue'!$BA$5:$BA$410,$C382,'Grid GenerationQueue'!$BJ$5:$BJ$410,"Executed",'Grid GenerationQueue'!$BD$5:$BD$410,"&lt;="&amp;$BE$3)</f>
        <v>0</v>
      </c>
      <c r="CB382">
        <f>SUMIFS('Grid GenerationQueue'!AR$5:AR$410,'Grid GenerationQueue'!$AZ$5:$AZ$410,$B382,'Grid GenerationQueue'!$BA$5:$BA$410,$C382,'Grid GenerationQueue'!$BJ$5:$BJ$410,"Executed",'Grid GenerationQueue'!$BD$5:$BD$410,"&lt;="&amp;$BE$3)</f>
        <v>0</v>
      </c>
      <c r="CD382">
        <f>SUMIFS('Grid GenerationQueue'!AG$5:AG$410,'Grid GenerationQueue'!$AZ$5:$AZ$410,$B382,'Grid GenerationQueue'!$BA$5:$BA$410,$C382,'Grid GenerationQueue'!$BH$5:$BH$410,"&lt;&gt;"&amp;"",'Grid GenerationQueue'!$BD$5:$BD$410,"&lt;="&amp;$BE$3)</f>
        <v>286</v>
      </c>
      <c r="CE382">
        <f>SUMIFS('Grid GenerationQueue'!AH$5:AH$410,'Grid GenerationQueue'!$AZ$5:$AZ$410,$B382,'Grid GenerationQueue'!$BA$5:$BA$410,$C382,'Grid GenerationQueue'!$BH$5:$BH$410,"&lt;&gt;"&amp;"",'Grid GenerationQueue'!$BD$5:$BD$410,"&lt;="&amp;$BE$3)</f>
        <v>102</v>
      </c>
      <c r="CF382">
        <f>SUMIFS('Grid GenerationQueue'!AI$5:AI$410,'Grid GenerationQueue'!$AZ$5:$AZ$410,$B382,'Grid GenerationQueue'!$BA$5:$BA$410,$C382,'Grid GenerationQueue'!$BH$5:$BH$410,"&lt;&gt;"&amp;"",'Grid GenerationQueue'!$BD$5:$BD$410,"&lt;="&amp;$BE$3)</f>
        <v>0</v>
      </c>
      <c r="CG382">
        <f>SUMIFS('Grid GenerationQueue'!AJ$5:AJ$410,'Grid GenerationQueue'!$AZ$5:$AZ$410,$B382,'Grid GenerationQueue'!$BA$5:$BA$410,$C382,'Grid GenerationQueue'!$BH$5:$BH$410,"&lt;&gt;"&amp;"",'Grid GenerationQueue'!$BD$5:$BD$410,"&lt;="&amp;$BE$3)</f>
        <v>0</v>
      </c>
      <c r="CH382">
        <f>SUMIFS('Grid GenerationQueue'!AK$5:AK$410,'Grid GenerationQueue'!$AZ$5:$AZ$410,$B382,'Grid GenerationQueue'!$BA$5:$BA$410,$C382,'Grid GenerationQueue'!$BH$5:$BH$410,"&lt;&gt;"&amp;"",'Grid GenerationQueue'!$BD$5:$BD$410,"&lt;="&amp;$BE$3)</f>
        <v>411.4</v>
      </c>
      <c r="CI382">
        <f>SUMIFS('Grid GenerationQueue'!AL$5:AL$410,'Grid GenerationQueue'!$AZ$5:$AZ$410,$B382,'Grid GenerationQueue'!$BA$5:$BA$410,$C382,'Grid GenerationQueue'!$BH$5:$BH$410,"&lt;&gt;"&amp;"",'Grid GenerationQueue'!$BD$5:$BD$410,"&lt;="&amp;$BE$3)</f>
        <v>204</v>
      </c>
      <c r="CJ382">
        <f>SUMIFS('Grid GenerationQueue'!AM$5:AM$410,'Grid GenerationQueue'!$AZ$5:$AZ$410,$B382,'Grid GenerationQueue'!$BA$5:$BA$410,$C382,'Grid GenerationQueue'!$BH$5:$BH$410,"&lt;&gt;"&amp;"",'Grid GenerationQueue'!$BD$5:$BD$410,"&lt;="&amp;$BE$3)</f>
        <v>0</v>
      </c>
      <c r="CK382">
        <f>SUMIFS('Grid GenerationQueue'!AN$5:AN$410,'Grid GenerationQueue'!$AZ$5:$AZ$410,$B382,'Grid GenerationQueue'!$BA$5:$BA$410,$C382,'Grid GenerationQueue'!$BH$5:$BH$410,"&lt;&gt;"&amp;"",'Grid GenerationQueue'!$BD$5:$BD$410,"&lt;="&amp;$BE$3)</f>
        <v>0</v>
      </c>
      <c r="CL382">
        <f>SUMIFS('Grid GenerationQueue'!AO$5:AO$410,'Grid GenerationQueue'!$AZ$5:$AZ$410,$B382,'Grid GenerationQueue'!$BA$5:$BA$410,$C382,'Grid GenerationQueue'!$BH$5:$BH$410,"&lt;&gt;"&amp;"",'Grid GenerationQueue'!$BD$5:$BD$410,"&lt;="&amp;$BE$3)</f>
        <v>0</v>
      </c>
      <c r="CM382">
        <f>SUMIFS('Grid GenerationQueue'!AP$5:AP$410,'Grid GenerationQueue'!$AZ$5:$AZ$410,$B382,'Grid GenerationQueue'!$BA$5:$BA$410,$C382,'Grid GenerationQueue'!$BH$5:$BH$410,"&lt;&gt;"&amp;"",'Grid GenerationQueue'!$BD$5:$BD$410,"&lt;="&amp;$BE$3)</f>
        <v>0</v>
      </c>
      <c r="CN382">
        <f>SUMIFS('Grid GenerationQueue'!AQ$5:AQ$410,'Grid GenerationQueue'!$AZ$5:$AZ$410,$B382,'Grid GenerationQueue'!$BA$5:$BA$410,$C382,'Grid GenerationQueue'!$BH$5:$BH$410,"&lt;&gt;"&amp;"",'Grid GenerationQueue'!$BD$5:$BD$410,"&lt;="&amp;$BE$3)</f>
        <v>0</v>
      </c>
      <c r="CO382">
        <f>SUMIFS('Grid GenerationQueue'!AR$5:AR$410,'Grid GenerationQueue'!$AZ$5:$AZ$410,$B382,'Grid GenerationQueue'!$BA$5:$BA$410,$C382,'Grid GenerationQueue'!$BH$5:$BH$410,"&lt;&gt;"&amp;"",'Grid GenerationQueue'!$BD$5:$BD$410,"&lt;="&amp;$BE$3)</f>
        <v>0</v>
      </c>
      <c r="CQ382">
        <f>SUMIFS('Grid GenerationQueue'!AG$5:AG$410,'Grid GenerationQueue'!$AZ$5:$AZ$410,$B382,'Grid GenerationQueue'!$BA$5:$BA$410,$C382,'Grid GenerationQueue'!$BK$5:$BK$410,"&gt;0",'Grid GenerationQueue'!$BD$5:$BD$410,"&lt;="&amp;$BE$3)</f>
        <v>286</v>
      </c>
      <c r="CR382">
        <f>SUMIFS('Grid GenerationQueue'!AH$5:AH$410,'Grid GenerationQueue'!$AZ$5:$AZ$410,$B382,'Grid GenerationQueue'!$BA$5:$BA$410,$C382,'Grid GenerationQueue'!$BK$5:$BK$410,"&gt;0",'Grid GenerationQueue'!$BD$5:$BD$410,"&lt;="&amp;$BE$3)</f>
        <v>102</v>
      </c>
      <c r="CS382">
        <f>SUMIFS('Grid GenerationQueue'!AI$5:AI$410,'Grid GenerationQueue'!$AZ$5:$AZ$410,$B382,'Grid GenerationQueue'!$BA$5:$BA$410,$C382,'Grid GenerationQueue'!$BK$5:$BK$410,"&gt;0",'Grid GenerationQueue'!$BD$5:$BD$410,"&lt;="&amp;$BE$3)</f>
        <v>0</v>
      </c>
      <c r="CT382">
        <f>SUMIFS('Grid GenerationQueue'!AJ$5:AJ$410,'Grid GenerationQueue'!$AZ$5:$AZ$410,$B382,'Grid GenerationQueue'!$BA$5:$BA$410,$C382,'Grid GenerationQueue'!$BK$5:$BK$410,"&gt;0",'Grid GenerationQueue'!$BD$5:$BD$410,"&lt;="&amp;$BE$3)</f>
        <v>0</v>
      </c>
      <c r="CU382">
        <f>SUMIFS('Grid GenerationQueue'!AK$5:AK$410,'Grid GenerationQueue'!$AZ$5:$AZ$410,$B382,'Grid GenerationQueue'!$BA$5:$BA$410,$C382,'Grid GenerationQueue'!$BK$5:$BK$410,"&gt;0",'Grid GenerationQueue'!$BD$5:$BD$410,"&lt;="&amp;$BE$3)</f>
        <v>411.4</v>
      </c>
      <c r="CV382">
        <f>SUMIFS('Grid GenerationQueue'!AL$5:AL$410,'Grid GenerationQueue'!$AZ$5:$AZ$410,$B382,'Grid GenerationQueue'!$BA$5:$BA$410,$C382,'Grid GenerationQueue'!$BK$5:$BK$410,"&gt;0",'Grid GenerationQueue'!$BD$5:$BD$410,"&lt;="&amp;$BE$3)</f>
        <v>204</v>
      </c>
      <c r="CW382">
        <f>SUMIFS('Grid GenerationQueue'!AM$5:AM$410,'Grid GenerationQueue'!$AZ$5:$AZ$410,$B382,'Grid GenerationQueue'!$BA$5:$BA$410,$C382,'Grid GenerationQueue'!$BK$5:$BK$410,"&gt;0",'Grid GenerationQueue'!$BD$5:$BD$410,"&lt;="&amp;$BE$3)</f>
        <v>0</v>
      </c>
      <c r="CX382">
        <f>SUMIFS('Grid GenerationQueue'!AN$5:AN$410,'Grid GenerationQueue'!$AZ$5:$AZ$410,$B382,'Grid GenerationQueue'!$BA$5:$BA$410,$C382,'Grid GenerationQueue'!$BK$5:$BK$410,"&gt;0",'Grid GenerationQueue'!$BD$5:$BD$410,"&lt;="&amp;$BE$3)</f>
        <v>0</v>
      </c>
      <c r="CY382">
        <f>SUMIFS('Grid GenerationQueue'!AO$5:AO$410,'Grid GenerationQueue'!$AZ$5:$AZ$410,$B382,'Grid GenerationQueue'!$BA$5:$BA$410,$C382,'Grid GenerationQueue'!$BK$5:$BK$410,"&gt;0",'Grid GenerationQueue'!$BD$5:$BD$410,"&lt;="&amp;$BE$3)</f>
        <v>0</v>
      </c>
      <c r="CZ382">
        <f>SUMIFS('Grid GenerationQueue'!AP$5:AP$410,'Grid GenerationQueue'!$AZ$5:$AZ$410,$B382,'Grid GenerationQueue'!$BA$5:$BA$410,$C382,'Grid GenerationQueue'!$BK$5:$BK$410,"&gt;0",'Grid GenerationQueue'!$BD$5:$BD$410,"&lt;="&amp;$BE$3)</f>
        <v>0</v>
      </c>
      <c r="DA382">
        <f>SUMIFS('Grid GenerationQueue'!AQ$5:AQ$410,'Grid GenerationQueue'!$AZ$5:$AZ$410,$B382,'Grid GenerationQueue'!$BA$5:$BA$410,$C382,'Grid GenerationQueue'!$BK$5:$BK$410,"&gt;0",'Grid GenerationQueue'!$BD$5:$BD$410,"&lt;="&amp;$BE$3)</f>
        <v>0</v>
      </c>
      <c r="DB382">
        <f>SUMIFS('Grid GenerationQueue'!AR$5:AR$410,'Grid GenerationQueue'!$AZ$5:$AZ$410,$B382,'Grid GenerationQueue'!$BA$5:$BA$410,$C382,'Grid GenerationQueue'!$BK$5:$BK$410,"&gt;0",'Grid GenerationQueue'!$BD$5:$BD$410,"&lt;="&amp;$BE$3)</f>
        <v>0</v>
      </c>
    </row>
    <row r="383" spans="1:106" x14ac:dyDescent="0.35">
      <c r="A383" t="s">
        <v>4745</v>
      </c>
      <c r="B383" t="s">
        <v>4593</v>
      </c>
      <c r="C383">
        <v>230</v>
      </c>
      <c r="D383">
        <f>SUMIFS('Grid GenerationQueue'!AG$5:AG$410,'Grid GenerationQueue'!$AZ$5:$AZ$410,$B383,'Grid GenerationQueue'!$BA$5:$BA$410,$C383)</f>
        <v>0</v>
      </c>
      <c r="E383">
        <f>SUMIFS('Grid GenerationQueue'!AH$5:AH$410,'Grid GenerationQueue'!$AZ$5:$AZ$410,$B383,'Grid GenerationQueue'!$BA$5:$BA$410,$C383)</f>
        <v>0</v>
      </c>
      <c r="F383">
        <f>SUMIFS('Grid GenerationQueue'!AI$5:AI$410,'Grid GenerationQueue'!$AZ$5:$AZ$410,$B383,'Grid GenerationQueue'!$BA$5:$BA$410,$C383)</f>
        <v>0</v>
      </c>
      <c r="G383">
        <f>SUMIFS('Grid GenerationQueue'!AJ$5:AJ$410,'Grid GenerationQueue'!$AZ$5:$AZ$410,$B383,'Grid GenerationQueue'!$BA$5:$BA$410,$C383)</f>
        <v>0</v>
      </c>
      <c r="H383">
        <f>SUMIFS('Grid GenerationQueue'!AK$5:AK$410,'Grid GenerationQueue'!$AZ$5:$AZ$410,$B383,'Grid GenerationQueue'!$BA$5:$BA$410,$C383)</f>
        <v>0</v>
      </c>
      <c r="I383">
        <f>SUMIFS('Grid GenerationQueue'!AL$5:AL$410,'Grid GenerationQueue'!$AZ$5:$AZ$410,$B383,'Grid GenerationQueue'!$BA$5:$BA$410,$C383)</f>
        <v>0</v>
      </c>
      <c r="J383">
        <f>SUMIFS('Grid GenerationQueue'!AM$5:AM$410,'Grid GenerationQueue'!$AZ$5:$AZ$410,$B383,'Grid GenerationQueue'!$BA$5:$BA$410,$C383)</f>
        <v>0</v>
      </c>
      <c r="K383">
        <f>SUMIFS('Grid GenerationQueue'!AN$5:AN$410,'Grid GenerationQueue'!$AZ$5:$AZ$410,$B383,'Grid GenerationQueue'!$BA$5:$BA$410,$C383)</f>
        <v>0</v>
      </c>
      <c r="L383">
        <f>SUMIFS('Grid GenerationQueue'!AO$5:AO$410,'Grid GenerationQueue'!$AZ$5:$AZ$410,$B383,'Grid GenerationQueue'!$BA$5:$BA$410,$C383)</f>
        <v>0</v>
      </c>
      <c r="M383">
        <f>SUMIFS('Grid GenerationQueue'!AP$5:AP$410,'Grid GenerationQueue'!$AZ$5:$AZ$410,$B383,'Grid GenerationQueue'!$BA$5:$BA$410,$C383)</f>
        <v>0</v>
      </c>
      <c r="N383">
        <f>SUMIFS('Grid GenerationQueue'!AQ$5:AQ$410,'Grid GenerationQueue'!$AZ$5:$AZ$410,$B383,'Grid GenerationQueue'!$BA$5:$BA$410,$C383)</f>
        <v>0</v>
      </c>
      <c r="O383">
        <f>SUMIFS('Grid GenerationQueue'!AR$5:AR$410,'Grid GenerationQueue'!$AZ$5:$AZ$410,$B383,'Grid GenerationQueue'!$BA$5:$BA$410,$C383)</f>
        <v>0</v>
      </c>
      <c r="Q383">
        <f>SUMIFS('Grid GenerationQueue'!AG$5:AG$410,'Grid GenerationQueue'!$AZ$5:$AZ$410,$B383,'Grid GenerationQueue'!$BA$5:$BA$410,$C383,'Grid GenerationQueue'!$BJ$5:$BJ$410,"Executed")</f>
        <v>0</v>
      </c>
      <c r="R383">
        <f>SUMIFS('Grid GenerationQueue'!AH$5:AH$410,'Grid GenerationQueue'!$AZ$5:$AZ$410,$B383,'Grid GenerationQueue'!$BA$5:$BA$410,$C383,'Grid GenerationQueue'!$BJ$5:$BJ$410,"Executed")</f>
        <v>0</v>
      </c>
      <c r="S383">
        <f>SUMIFS('Grid GenerationQueue'!AI$5:AI$410,'Grid GenerationQueue'!$AZ$5:$AZ$410,$B383,'Grid GenerationQueue'!$BA$5:$BA$410,$C383,'Grid GenerationQueue'!$BJ$5:$BJ$410,"Executed")</f>
        <v>0</v>
      </c>
      <c r="T383">
        <f>SUMIFS('Grid GenerationQueue'!AJ$5:AJ$410,'Grid GenerationQueue'!$AZ$5:$AZ$410,$B383,'Grid GenerationQueue'!$BA$5:$BA$410,$C383,'Grid GenerationQueue'!$BJ$5:$BJ$410,"Executed")</f>
        <v>0</v>
      </c>
      <c r="U383">
        <f>SUMIFS('Grid GenerationQueue'!AK$5:AK$410,'Grid GenerationQueue'!$AZ$5:$AZ$410,$B383,'Grid GenerationQueue'!$BA$5:$BA$410,$C383,'Grid GenerationQueue'!$BJ$5:$BJ$410,"Executed")</f>
        <v>0</v>
      </c>
      <c r="V383">
        <f>SUMIFS('Grid GenerationQueue'!AL$5:AL$410,'Grid GenerationQueue'!$AZ$5:$AZ$410,$B383,'Grid GenerationQueue'!$BA$5:$BA$410,$C383,'Grid GenerationQueue'!$BJ$5:$BJ$410,"Executed")</f>
        <v>0</v>
      </c>
      <c r="W383">
        <f>SUMIFS('Grid GenerationQueue'!AM$5:AM$410,'Grid GenerationQueue'!$AZ$5:$AZ$410,$B383,'Grid GenerationQueue'!$BA$5:$BA$410,$C383,'Grid GenerationQueue'!$BJ$5:$BJ$410,"Executed")</f>
        <v>0</v>
      </c>
      <c r="X383">
        <f>SUMIFS('Grid GenerationQueue'!AN$5:AN$410,'Grid GenerationQueue'!$AZ$5:$AZ$410,$B383,'Grid GenerationQueue'!$BA$5:$BA$410,$C383,'Grid GenerationQueue'!$BJ$5:$BJ$410,"Executed")</f>
        <v>0</v>
      </c>
      <c r="Y383">
        <f>SUMIFS('Grid GenerationQueue'!AO$5:AO$410,'Grid GenerationQueue'!$AZ$5:$AZ$410,$B383,'Grid GenerationQueue'!$BA$5:$BA$410,$C383,'Grid GenerationQueue'!$BJ$5:$BJ$410,"Executed")</f>
        <v>0</v>
      </c>
      <c r="Z383">
        <f>SUMIFS('Grid GenerationQueue'!AP$5:AP$410,'Grid GenerationQueue'!$AZ$5:$AZ$410,$B383,'Grid GenerationQueue'!$BA$5:$BA$410,$C383,'Grid GenerationQueue'!$BJ$5:$BJ$410,"Executed")</f>
        <v>0</v>
      </c>
      <c r="AA383">
        <f>SUMIFS('Grid GenerationQueue'!AQ$5:AQ$410,'Grid GenerationQueue'!$AZ$5:$AZ$410,$B383,'Grid GenerationQueue'!$BA$5:$BA$410,$C383,'Grid GenerationQueue'!$BJ$5:$BJ$410,"Executed")</f>
        <v>0</v>
      </c>
      <c r="AB383">
        <f>SUMIFS('Grid GenerationQueue'!AR$5:AR$410,'Grid GenerationQueue'!$AZ$5:$AZ$410,$B383,'Grid GenerationQueue'!$BA$5:$BA$410,$C383,'Grid GenerationQueue'!$BJ$5:$BJ$410,"Executed")</f>
        <v>0</v>
      </c>
      <c r="AD383">
        <f>SUMIFS('Grid GenerationQueue'!AG$5:AG$410,'Grid GenerationQueue'!$AZ$5:$AZ$410,$B383,'Grid GenerationQueue'!$BA$5:$BA$410,$C383,'Grid GenerationQueue'!$BH$5:$BH$410,"&lt;&gt;"&amp;"")+SUMIFS('Grid GenerationQueue'!AG$5:AG$410,'Grid GenerationQueue'!$AZ$5:$AZ$410,$B383,'Grid GenerationQueue'!$BA$5:$BA$410,$C383,'Grid GenerationQueue'!$BH$5:$BH$410,"",'Grid GenerationQueue'!$AC$5:$AC$410,1)</f>
        <v>0</v>
      </c>
      <c r="AE383">
        <f>SUMIFS('Grid GenerationQueue'!AH$5:AH$410,'Grid GenerationQueue'!$AZ$5:$AZ$410,$B383,'Grid GenerationQueue'!$BA$5:$BA$410,$C383,'Grid GenerationQueue'!$BH$5:$BH$410,"&lt;&gt;"&amp;"")+SUMIFS('Grid GenerationQueue'!AH$5:AH$410,'Grid GenerationQueue'!$AZ$5:$AZ$410,$B383,'Grid GenerationQueue'!$BA$5:$BA$410,$C383,'Grid GenerationQueue'!$BH$5:$BH$410,"",'Grid GenerationQueue'!$AC$5:$AC$410,1)</f>
        <v>0</v>
      </c>
      <c r="AF383">
        <f>SUMIFS('Grid GenerationQueue'!AI$5:AI$410,'Grid GenerationQueue'!$AZ$5:$AZ$410,$B383,'Grid GenerationQueue'!$BA$5:$BA$410,$C383,'Grid GenerationQueue'!$BH$5:$BH$410,"&lt;&gt;"&amp;"")+SUMIFS('Grid GenerationQueue'!AI$5:AI$410,'Grid GenerationQueue'!$AZ$5:$AZ$410,$B383,'Grid GenerationQueue'!$BA$5:$BA$410,$C383,'Grid GenerationQueue'!$BH$5:$BH$410,"",'Grid GenerationQueue'!$AC$5:$AC$410,1)</f>
        <v>0</v>
      </c>
      <c r="AG383">
        <f>SUMIFS('Grid GenerationQueue'!AJ$5:AJ$410,'Grid GenerationQueue'!$AZ$5:$AZ$410,$B383,'Grid GenerationQueue'!$BA$5:$BA$410,$C383,'Grid GenerationQueue'!$BH$5:$BH$410,"&lt;&gt;"&amp;"")+SUMIFS('Grid GenerationQueue'!AJ$5:AJ$410,'Grid GenerationQueue'!$AZ$5:$AZ$410,$B383,'Grid GenerationQueue'!$BA$5:$BA$410,$C383,'Grid GenerationQueue'!$BH$5:$BH$410,"",'Grid GenerationQueue'!$AC$5:$AC$410,1)</f>
        <v>0</v>
      </c>
      <c r="AH383">
        <f>SUMIFS('Grid GenerationQueue'!AK$5:AK$410,'Grid GenerationQueue'!$AZ$5:$AZ$410,$B383,'Grid GenerationQueue'!$BA$5:$BA$410,$C383,'Grid GenerationQueue'!$BH$5:$BH$410,"&lt;&gt;"&amp;"")+SUMIFS('Grid GenerationQueue'!AK$5:AK$410,'Grid GenerationQueue'!$AZ$5:$AZ$410,$B383,'Grid GenerationQueue'!$BA$5:$BA$410,$C383,'Grid GenerationQueue'!$BH$5:$BH$410,"",'Grid GenerationQueue'!$AC$5:$AC$410,1)</f>
        <v>0</v>
      </c>
      <c r="AI383">
        <f>SUMIFS('Grid GenerationQueue'!AL$5:AL$410,'Grid GenerationQueue'!$AZ$5:$AZ$410,$B383,'Grid GenerationQueue'!$BA$5:$BA$410,$C383,'Grid GenerationQueue'!$BH$5:$BH$410,"&lt;&gt;"&amp;"")+SUMIFS('Grid GenerationQueue'!AL$5:AL$410,'Grid GenerationQueue'!$AZ$5:$AZ$410,$B383,'Grid GenerationQueue'!$BA$5:$BA$410,$C383,'Grid GenerationQueue'!$BH$5:$BH$410,"",'Grid GenerationQueue'!$AC$5:$AC$410,1)</f>
        <v>0</v>
      </c>
      <c r="AJ383">
        <f>SUMIFS('Grid GenerationQueue'!AM$5:AM$410,'Grid GenerationQueue'!$AZ$5:$AZ$410,$B383,'Grid GenerationQueue'!$BA$5:$BA$410,$C383,'Grid GenerationQueue'!$BH$5:$BH$410,"&lt;&gt;"&amp;"")+SUMIFS('Grid GenerationQueue'!AM$5:AM$410,'Grid GenerationQueue'!$AZ$5:$AZ$410,$B383,'Grid GenerationQueue'!$BA$5:$BA$410,$C383,'Grid GenerationQueue'!$BH$5:$BH$410,"",'Grid GenerationQueue'!$AC$5:$AC$410,1)</f>
        <v>0</v>
      </c>
      <c r="AK383">
        <f>SUMIFS('Grid GenerationQueue'!AN$5:AN$410,'Grid GenerationQueue'!$AZ$5:$AZ$410,$B383,'Grid GenerationQueue'!$BA$5:$BA$410,$C383,'Grid GenerationQueue'!$BH$5:$BH$410,"&lt;&gt;"&amp;"")+SUMIFS('Grid GenerationQueue'!AN$5:AN$410,'Grid GenerationQueue'!$AZ$5:$AZ$410,$B383,'Grid GenerationQueue'!$BA$5:$BA$410,$C383,'Grid GenerationQueue'!$BH$5:$BH$410,"",'Grid GenerationQueue'!$AC$5:$AC$410,1)</f>
        <v>0</v>
      </c>
      <c r="AL383">
        <f>SUMIFS('Grid GenerationQueue'!AO$5:AO$410,'Grid GenerationQueue'!$AZ$5:$AZ$410,$B383,'Grid GenerationQueue'!$BA$5:$BA$410,$C383,'Grid GenerationQueue'!$BH$5:$BH$410,"&lt;&gt;"&amp;"")+SUMIFS('Grid GenerationQueue'!AO$5:AO$410,'Grid GenerationQueue'!$AZ$5:$AZ$410,$B383,'Grid GenerationQueue'!$BA$5:$BA$410,$C383,'Grid GenerationQueue'!$BH$5:$BH$410,"",'Grid GenerationQueue'!$AC$5:$AC$410,1)</f>
        <v>0</v>
      </c>
      <c r="AM383">
        <f>SUMIFS('Grid GenerationQueue'!AP$5:AP$410,'Grid GenerationQueue'!$AZ$5:$AZ$410,$B383,'Grid GenerationQueue'!$BA$5:$BA$410,$C383,'Grid GenerationQueue'!$BH$5:$BH$410,"&lt;&gt;"&amp;"")+SUMIFS('Grid GenerationQueue'!AP$5:AP$410,'Grid GenerationQueue'!$AZ$5:$AZ$410,$B383,'Grid GenerationQueue'!$BA$5:$BA$410,$C383,'Grid GenerationQueue'!$BH$5:$BH$410,"",'Grid GenerationQueue'!$AC$5:$AC$410,1)</f>
        <v>0</v>
      </c>
      <c r="AN383">
        <f>SUMIFS('Grid GenerationQueue'!AQ$5:AQ$410,'Grid GenerationQueue'!$AZ$5:$AZ$410,$B383,'Grid GenerationQueue'!$BA$5:$BA$410,$C383,'Grid GenerationQueue'!$BH$5:$BH$410,"&lt;&gt;"&amp;"")+SUMIFS('Grid GenerationQueue'!AQ$5:AQ$410,'Grid GenerationQueue'!$AZ$5:$AZ$410,$B383,'Grid GenerationQueue'!$BA$5:$BA$410,$C383,'Grid GenerationQueue'!$BH$5:$BH$410,"",'Grid GenerationQueue'!$AC$5:$AC$410,1)</f>
        <v>0</v>
      </c>
      <c r="AO383">
        <f>SUMIFS('Grid GenerationQueue'!AR$5:AR$410,'Grid GenerationQueue'!$AZ$5:$AZ$410,$B383,'Grid GenerationQueue'!$BA$5:$BA$410,$C383,'Grid GenerationQueue'!$BH$5:$BH$410,"&lt;&gt;"&amp;"")+SUMIFS('Grid GenerationQueue'!AR$5:AR$410,'Grid GenerationQueue'!$AZ$5:$AZ$410,$B383,'Grid GenerationQueue'!$BA$5:$BA$410,$C383,'Grid GenerationQueue'!$BH$5:$BH$410,"",'Grid GenerationQueue'!$AC$5:$AC$410,1)</f>
        <v>0</v>
      </c>
      <c r="AQ383">
        <f>SUMIFS('Grid GenerationQueue'!AG$5:AG$410,'Grid GenerationQueue'!$AZ$5:$AZ$410,$B383,'Grid GenerationQueue'!$BA$5:$BA$410,$C383,'Grid GenerationQueue'!$BK$5:$BK$410,"&gt;0")</f>
        <v>0</v>
      </c>
      <c r="AR383">
        <f>SUMIFS('Grid GenerationQueue'!AH$5:AH$410,'Grid GenerationQueue'!$AZ$5:$AZ$410,$B383,'Grid GenerationQueue'!$BA$5:$BA$410,$C383,'Grid GenerationQueue'!$BK$5:$BK$410,"&gt;0")</f>
        <v>0</v>
      </c>
      <c r="AS383">
        <f>SUMIFS('Grid GenerationQueue'!AI$5:AI$410,'Grid GenerationQueue'!$AZ$5:$AZ$410,$B383,'Grid GenerationQueue'!$BA$5:$BA$410,$C383,'Grid GenerationQueue'!$BK$5:$BK$410,"&gt;0")</f>
        <v>0</v>
      </c>
      <c r="AT383">
        <f>SUMIFS('Grid GenerationQueue'!AJ$5:AJ$410,'Grid GenerationQueue'!$AZ$5:$AZ$410,$B383,'Grid GenerationQueue'!$BA$5:$BA$410,$C383,'Grid GenerationQueue'!$BK$5:$BK$410,"&gt;0")</f>
        <v>0</v>
      </c>
      <c r="AU383">
        <f>SUMIFS('Grid GenerationQueue'!AK$5:AK$410,'Grid GenerationQueue'!$AZ$5:$AZ$410,$B383,'Grid GenerationQueue'!$BA$5:$BA$410,$C383,'Grid GenerationQueue'!$BK$5:$BK$410,"&gt;0")</f>
        <v>0</v>
      </c>
      <c r="AV383">
        <f>SUMIFS('Grid GenerationQueue'!AL$5:AL$410,'Grid GenerationQueue'!$AZ$5:$AZ$410,$B383,'Grid GenerationQueue'!$BA$5:$BA$410,$C383,'Grid GenerationQueue'!$BK$5:$BK$410,"&gt;0")</f>
        <v>0</v>
      </c>
      <c r="AW383">
        <f>SUMIFS('Grid GenerationQueue'!AM$5:AM$410,'Grid GenerationQueue'!$AZ$5:$AZ$410,$B383,'Grid GenerationQueue'!$BA$5:$BA$410,$C383,'Grid GenerationQueue'!$BK$5:$BK$410,"&gt;0")</f>
        <v>0</v>
      </c>
      <c r="AX383">
        <f>SUMIFS('Grid GenerationQueue'!AN$5:AN$410,'Grid GenerationQueue'!$AZ$5:$AZ$410,$B383,'Grid GenerationQueue'!$BA$5:$BA$410,$C383,'Grid GenerationQueue'!$BK$5:$BK$410,"&gt;0")</f>
        <v>0</v>
      </c>
      <c r="AY383">
        <f>SUMIFS('Grid GenerationQueue'!AO$5:AO$410,'Grid GenerationQueue'!$AZ$5:$AZ$410,$B383,'Grid GenerationQueue'!$BA$5:$BA$410,$C383,'Grid GenerationQueue'!$BK$5:$BK$410,"&gt;0")</f>
        <v>0</v>
      </c>
      <c r="AZ383">
        <f>SUMIFS('Grid GenerationQueue'!AP$5:AP$410,'Grid GenerationQueue'!$AZ$5:$AZ$410,$B383,'Grid GenerationQueue'!$BA$5:$BA$410,$C383,'Grid GenerationQueue'!$BK$5:$BK$410,"&gt;0")</f>
        <v>0</v>
      </c>
      <c r="BA383">
        <f>SUMIFS('Grid GenerationQueue'!AQ$5:AQ$410,'Grid GenerationQueue'!$AZ$5:$AZ$410,$B383,'Grid GenerationQueue'!$BA$5:$BA$410,$C383,'Grid GenerationQueue'!$BK$5:$BK$410,"&gt;0")</f>
        <v>0</v>
      </c>
      <c r="BB383">
        <f>SUMIFS('Grid GenerationQueue'!AR$5:AR$410,'Grid GenerationQueue'!$AZ$5:$AZ$410,$B383,'Grid GenerationQueue'!$BA$5:$BA$410,$C383,'Grid GenerationQueue'!$BK$5:$BK$410,"&gt;0")</f>
        <v>0</v>
      </c>
      <c r="BD383">
        <f>SUMIFS('Grid GenerationQueue'!AG$5:AG$410,'Grid GenerationQueue'!$AZ$5:$AZ$410,$B383,'Grid GenerationQueue'!$BA$5:$BA$410,$C383,'Grid GenerationQueue'!$BD$5:$BD$410,"&lt;="&amp;$BE$3)</f>
        <v>0</v>
      </c>
      <c r="BE383">
        <f>SUMIFS('Grid GenerationQueue'!AH$5:AH$410,'Grid GenerationQueue'!$AZ$5:$AZ$410,$B383,'Grid GenerationQueue'!$BA$5:$BA$410,$C383,'Grid GenerationQueue'!$BD$5:$BD$410,"&lt;="&amp;$BE$3)</f>
        <v>0</v>
      </c>
      <c r="BF383">
        <f>SUMIFS('Grid GenerationQueue'!AI$5:AI$410,'Grid GenerationQueue'!$AZ$5:$AZ$410,$B383,'Grid GenerationQueue'!$BA$5:$BA$410,$C383,'Grid GenerationQueue'!$BD$5:$BD$410,"&lt;="&amp;$BE$3)</f>
        <v>0</v>
      </c>
      <c r="BG383">
        <f>SUMIFS('Grid GenerationQueue'!AJ$5:AJ$410,'Grid GenerationQueue'!$AZ$5:$AZ$410,$B383,'Grid GenerationQueue'!$BA$5:$BA$410,$C383,'Grid GenerationQueue'!$BD$5:$BD$410,"&lt;="&amp;$BE$3)</f>
        <v>0</v>
      </c>
      <c r="BH383">
        <f>SUMIFS('Grid GenerationQueue'!AK$5:AK$410,'Grid GenerationQueue'!$AZ$5:$AZ$410,$B383,'Grid GenerationQueue'!$BA$5:$BA$410,$C383,'Grid GenerationQueue'!$BD$5:$BD$410,"&lt;="&amp;$BE$3)</f>
        <v>0</v>
      </c>
      <c r="BI383">
        <f>SUMIFS('Grid GenerationQueue'!AL$5:AL$410,'Grid GenerationQueue'!$AZ$5:$AZ$410,$B383,'Grid GenerationQueue'!$BA$5:$BA$410,$C383,'Grid GenerationQueue'!$BD$5:$BD$410,"&lt;="&amp;$BE$3)</f>
        <v>0</v>
      </c>
      <c r="BJ383">
        <f>SUMIFS('Grid GenerationQueue'!AM$5:AM$410,'Grid GenerationQueue'!$AZ$5:$AZ$410,$B383,'Grid GenerationQueue'!$BA$5:$BA$410,$C383,'Grid GenerationQueue'!$BD$5:$BD$410,"&lt;="&amp;$BE$3)</f>
        <v>0</v>
      </c>
      <c r="BK383">
        <f>SUMIFS('Grid GenerationQueue'!AN$5:AN$410,'Grid GenerationQueue'!$AZ$5:$AZ$410,$B383,'Grid GenerationQueue'!$BA$5:$BA$410,$C383,'Grid GenerationQueue'!$BD$5:$BD$410,"&lt;="&amp;$BE$3)</f>
        <v>0</v>
      </c>
      <c r="BL383">
        <f>SUMIFS('Grid GenerationQueue'!AO$5:AO$410,'Grid GenerationQueue'!$AZ$5:$AZ$410,$B383,'Grid GenerationQueue'!$BA$5:$BA$410,$C383,'Grid GenerationQueue'!$BD$5:$BD$410,"&lt;="&amp;$BE$3)</f>
        <v>0</v>
      </c>
      <c r="BM383">
        <f>SUMIFS('Grid GenerationQueue'!AP$5:AP$410,'Grid GenerationQueue'!$AZ$5:$AZ$410,$B383,'Grid GenerationQueue'!$BA$5:$BA$410,$C383,'Grid GenerationQueue'!$BD$5:$BD$410,"&lt;="&amp;$BE$3)</f>
        <v>0</v>
      </c>
      <c r="BN383">
        <f>SUMIFS('Grid GenerationQueue'!AQ$5:AQ$410,'Grid GenerationQueue'!$AZ$5:$AZ$410,$B383,'Grid GenerationQueue'!$BA$5:$BA$410,$C383,'Grid GenerationQueue'!$BD$5:$BD$410,"&lt;="&amp;$BE$3)</f>
        <v>0</v>
      </c>
      <c r="BO383">
        <f>SUMIFS('Grid GenerationQueue'!AR$5:AR$410,'Grid GenerationQueue'!$AZ$5:$AZ$410,$B383,'Grid GenerationQueue'!$BA$5:$BA$410,$C383,'Grid GenerationQueue'!$BD$5:$BD$410,"&lt;="&amp;$BE$3)</f>
        <v>0</v>
      </c>
      <c r="BQ383">
        <f>SUMIFS('Grid GenerationQueue'!AG$5:AG$410,'Grid GenerationQueue'!$AZ$5:$AZ$410,$B383,'Grid GenerationQueue'!$BA$5:$BA$410,$C383,'Grid GenerationQueue'!$BJ$5:$BJ$410,"Executed",'Grid GenerationQueue'!$BD$5:$BD$410,"&lt;="&amp;$BE$3)</f>
        <v>0</v>
      </c>
      <c r="BR383">
        <f>SUMIFS('Grid GenerationQueue'!AH$5:AH$410,'Grid GenerationQueue'!$AZ$5:$AZ$410,$B383,'Grid GenerationQueue'!$BA$5:$BA$410,$C383,'Grid GenerationQueue'!$BJ$5:$BJ$410,"Executed",'Grid GenerationQueue'!$BD$5:$BD$410,"&lt;="&amp;$BE$3)</f>
        <v>0</v>
      </c>
      <c r="BS383">
        <f>SUMIFS('Grid GenerationQueue'!AI$5:AI$410,'Grid GenerationQueue'!$AZ$5:$AZ$410,$B383,'Grid GenerationQueue'!$BA$5:$BA$410,$C383,'Grid GenerationQueue'!$BJ$5:$BJ$410,"Executed",'Grid GenerationQueue'!$BD$5:$BD$410,"&lt;="&amp;$BE$3)</f>
        <v>0</v>
      </c>
      <c r="BT383">
        <f>SUMIFS('Grid GenerationQueue'!AJ$5:AJ$410,'Grid GenerationQueue'!$AZ$5:$AZ$410,$B383,'Grid GenerationQueue'!$BA$5:$BA$410,$C383,'Grid GenerationQueue'!$BJ$5:$BJ$410,"Executed",'Grid GenerationQueue'!$BD$5:$BD$410,"&lt;="&amp;$BE$3)</f>
        <v>0</v>
      </c>
      <c r="BU383">
        <f>SUMIFS('Grid GenerationQueue'!AK$5:AK$410,'Grid GenerationQueue'!$AZ$5:$AZ$410,$B383,'Grid GenerationQueue'!$BA$5:$BA$410,$C383,'Grid GenerationQueue'!$BJ$5:$BJ$410,"Executed",'Grid GenerationQueue'!$BD$5:$BD$410,"&lt;="&amp;$BE$3)</f>
        <v>0</v>
      </c>
      <c r="BV383">
        <f>SUMIFS('Grid GenerationQueue'!AL$5:AL$410,'Grid GenerationQueue'!$AZ$5:$AZ$410,$B383,'Grid GenerationQueue'!$BA$5:$BA$410,$C383,'Grid GenerationQueue'!$BJ$5:$BJ$410,"Executed",'Grid GenerationQueue'!$BD$5:$BD$410,"&lt;="&amp;$BE$3)</f>
        <v>0</v>
      </c>
      <c r="BW383">
        <f>SUMIFS('Grid GenerationQueue'!AM$5:AM$410,'Grid GenerationQueue'!$AZ$5:$AZ$410,$B383,'Grid GenerationQueue'!$BA$5:$BA$410,$C383,'Grid GenerationQueue'!$BJ$5:$BJ$410,"Executed",'Grid GenerationQueue'!$BD$5:$BD$410,"&lt;="&amp;$BE$3)</f>
        <v>0</v>
      </c>
      <c r="BX383">
        <f>SUMIFS('Grid GenerationQueue'!AN$5:AN$410,'Grid GenerationQueue'!$AZ$5:$AZ$410,$B383,'Grid GenerationQueue'!$BA$5:$BA$410,$C383,'Grid GenerationQueue'!$BJ$5:$BJ$410,"Executed",'Grid GenerationQueue'!$BD$5:$BD$410,"&lt;="&amp;$BE$3)</f>
        <v>0</v>
      </c>
      <c r="BY383">
        <f>SUMIFS('Grid GenerationQueue'!AO$5:AO$410,'Grid GenerationQueue'!$AZ$5:$AZ$410,$B383,'Grid GenerationQueue'!$BA$5:$BA$410,$C383,'Grid GenerationQueue'!$BJ$5:$BJ$410,"Executed",'Grid GenerationQueue'!$BD$5:$BD$410,"&lt;="&amp;$BE$3)</f>
        <v>0</v>
      </c>
      <c r="BZ383">
        <f>SUMIFS('Grid GenerationQueue'!AP$5:AP$410,'Grid GenerationQueue'!$AZ$5:$AZ$410,$B383,'Grid GenerationQueue'!$BA$5:$BA$410,$C383,'Grid GenerationQueue'!$BJ$5:$BJ$410,"Executed",'Grid GenerationQueue'!$BD$5:$BD$410,"&lt;="&amp;$BE$3)</f>
        <v>0</v>
      </c>
      <c r="CA383">
        <f>SUMIFS('Grid GenerationQueue'!AQ$5:AQ$410,'Grid GenerationQueue'!$AZ$5:$AZ$410,$B383,'Grid GenerationQueue'!$BA$5:$BA$410,$C383,'Grid GenerationQueue'!$BJ$5:$BJ$410,"Executed",'Grid GenerationQueue'!$BD$5:$BD$410,"&lt;="&amp;$BE$3)</f>
        <v>0</v>
      </c>
      <c r="CB383">
        <f>SUMIFS('Grid GenerationQueue'!AR$5:AR$410,'Grid GenerationQueue'!$AZ$5:$AZ$410,$B383,'Grid GenerationQueue'!$BA$5:$BA$410,$C383,'Grid GenerationQueue'!$BJ$5:$BJ$410,"Executed",'Grid GenerationQueue'!$BD$5:$BD$410,"&lt;="&amp;$BE$3)</f>
        <v>0</v>
      </c>
      <c r="CD383">
        <f>SUMIFS('Grid GenerationQueue'!AG$5:AG$410,'Grid GenerationQueue'!$AZ$5:$AZ$410,$B383,'Grid GenerationQueue'!$BA$5:$BA$410,$C383,'Grid GenerationQueue'!$BH$5:$BH$410,"&lt;&gt;"&amp;"",'Grid GenerationQueue'!$BD$5:$BD$410,"&lt;="&amp;$BE$3)</f>
        <v>0</v>
      </c>
      <c r="CE383">
        <f>SUMIFS('Grid GenerationQueue'!AH$5:AH$410,'Grid GenerationQueue'!$AZ$5:$AZ$410,$B383,'Grid GenerationQueue'!$BA$5:$BA$410,$C383,'Grid GenerationQueue'!$BH$5:$BH$410,"&lt;&gt;"&amp;"",'Grid GenerationQueue'!$BD$5:$BD$410,"&lt;="&amp;$BE$3)</f>
        <v>0</v>
      </c>
      <c r="CF383">
        <f>SUMIFS('Grid GenerationQueue'!AI$5:AI$410,'Grid GenerationQueue'!$AZ$5:$AZ$410,$B383,'Grid GenerationQueue'!$BA$5:$BA$410,$C383,'Grid GenerationQueue'!$BH$5:$BH$410,"&lt;&gt;"&amp;"",'Grid GenerationQueue'!$BD$5:$BD$410,"&lt;="&amp;$BE$3)</f>
        <v>0</v>
      </c>
      <c r="CG383">
        <f>SUMIFS('Grid GenerationQueue'!AJ$5:AJ$410,'Grid GenerationQueue'!$AZ$5:$AZ$410,$B383,'Grid GenerationQueue'!$BA$5:$BA$410,$C383,'Grid GenerationQueue'!$BH$5:$BH$410,"&lt;&gt;"&amp;"",'Grid GenerationQueue'!$BD$5:$BD$410,"&lt;="&amp;$BE$3)</f>
        <v>0</v>
      </c>
      <c r="CH383">
        <f>SUMIFS('Grid GenerationQueue'!AK$5:AK$410,'Grid GenerationQueue'!$AZ$5:$AZ$410,$B383,'Grid GenerationQueue'!$BA$5:$BA$410,$C383,'Grid GenerationQueue'!$BH$5:$BH$410,"&lt;&gt;"&amp;"",'Grid GenerationQueue'!$BD$5:$BD$410,"&lt;="&amp;$BE$3)</f>
        <v>0</v>
      </c>
      <c r="CI383">
        <f>SUMIFS('Grid GenerationQueue'!AL$5:AL$410,'Grid GenerationQueue'!$AZ$5:$AZ$410,$B383,'Grid GenerationQueue'!$BA$5:$BA$410,$C383,'Grid GenerationQueue'!$BH$5:$BH$410,"&lt;&gt;"&amp;"",'Grid GenerationQueue'!$BD$5:$BD$410,"&lt;="&amp;$BE$3)</f>
        <v>0</v>
      </c>
      <c r="CJ383">
        <f>SUMIFS('Grid GenerationQueue'!AM$5:AM$410,'Grid GenerationQueue'!$AZ$5:$AZ$410,$B383,'Grid GenerationQueue'!$BA$5:$BA$410,$C383,'Grid GenerationQueue'!$BH$5:$BH$410,"&lt;&gt;"&amp;"",'Grid GenerationQueue'!$BD$5:$BD$410,"&lt;="&amp;$BE$3)</f>
        <v>0</v>
      </c>
      <c r="CK383">
        <f>SUMIFS('Grid GenerationQueue'!AN$5:AN$410,'Grid GenerationQueue'!$AZ$5:$AZ$410,$B383,'Grid GenerationQueue'!$BA$5:$BA$410,$C383,'Grid GenerationQueue'!$BH$5:$BH$410,"&lt;&gt;"&amp;"",'Grid GenerationQueue'!$BD$5:$BD$410,"&lt;="&amp;$BE$3)</f>
        <v>0</v>
      </c>
      <c r="CL383">
        <f>SUMIFS('Grid GenerationQueue'!AO$5:AO$410,'Grid GenerationQueue'!$AZ$5:$AZ$410,$B383,'Grid GenerationQueue'!$BA$5:$BA$410,$C383,'Grid GenerationQueue'!$BH$5:$BH$410,"&lt;&gt;"&amp;"",'Grid GenerationQueue'!$BD$5:$BD$410,"&lt;="&amp;$BE$3)</f>
        <v>0</v>
      </c>
      <c r="CM383">
        <f>SUMIFS('Grid GenerationQueue'!AP$5:AP$410,'Grid GenerationQueue'!$AZ$5:$AZ$410,$B383,'Grid GenerationQueue'!$BA$5:$BA$410,$C383,'Grid GenerationQueue'!$BH$5:$BH$410,"&lt;&gt;"&amp;"",'Grid GenerationQueue'!$BD$5:$BD$410,"&lt;="&amp;$BE$3)</f>
        <v>0</v>
      </c>
      <c r="CN383">
        <f>SUMIFS('Grid GenerationQueue'!AQ$5:AQ$410,'Grid GenerationQueue'!$AZ$5:$AZ$410,$B383,'Grid GenerationQueue'!$BA$5:$BA$410,$C383,'Grid GenerationQueue'!$BH$5:$BH$410,"&lt;&gt;"&amp;"",'Grid GenerationQueue'!$BD$5:$BD$410,"&lt;="&amp;$BE$3)</f>
        <v>0</v>
      </c>
      <c r="CO383">
        <f>SUMIFS('Grid GenerationQueue'!AR$5:AR$410,'Grid GenerationQueue'!$AZ$5:$AZ$410,$B383,'Grid GenerationQueue'!$BA$5:$BA$410,$C383,'Grid GenerationQueue'!$BH$5:$BH$410,"&lt;&gt;"&amp;"",'Grid GenerationQueue'!$BD$5:$BD$410,"&lt;="&amp;$BE$3)</f>
        <v>0</v>
      </c>
      <c r="CQ383">
        <f>SUMIFS('Grid GenerationQueue'!AG$5:AG$410,'Grid GenerationQueue'!$AZ$5:$AZ$410,$B383,'Grid GenerationQueue'!$BA$5:$BA$410,$C383,'Grid GenerationQueue'!$BK$5:$BK$410,"&gt;0",'Grid GenerationQueue'!$BD$5:$BD$410,"&lt;="&amp;$BE$3)</f>
        <v>0</v>
      </c>
      <c r="CR383">
        <f>SUMIFS('Grid GenerationQueue'!AH$5:AH$410,'Grid GenerationQueue'!$AZ$5:$AZ$410,$B383,'Grid GenerationQueue'!$BA$5:$BA$410,$C383,'Grid GenerationQueue'!$BK$5:$BK$410,"&gt;0",'Grid GenerationQueue'!$BD$5:$BD$410,"&lt;="&amp;$BE$3)</f>
        <v>0</v>
      </c>
      <c r="CS383">
        <f>SUMIFS('Grid GenerationQueue'!AI$5:AI$410,'Grid GenerationQueue'!$AZ$5:$AZ$410,$B383,'Grid GenerationQueue'!$BA$5:$BA$410,$C383,'Grid GenerationQueue'!$BK$5:$BK$410,"&gt;0",'Grid GenerationQueue'!$BD$5:$BD$410,"&lt;="&amp;$BE$3)</f>
        <v>0</v>
      </c>
      <c r="CT383">
        <f>SUMIFS('Grid GenerationQueue'!AJ$5:AJ$410,'Grid GenerationQueue'!$AZ$5:$AZ$410,$B383,'Grid GenerationQueue'!$BA$5:$BA$410,$C383,'Grid GenerationQueue'!$BK$5:$BK$410,"&gt;0",'Grid GenerationQueue'!$BD$5:$BD$410,"&lt;="&amp;$BE$3)</f>
        <v>0</v>
      </c>
      <c r="CU383">
        <f>SUMIFS('Grid GenerationQueue'!AK$5:AK$410,'Grid GenerationQueue'!$AZ$5:$AZ$410,$B383,'Grid GenerationQueue'!$BA$5:$BA$410,$C383,'Grid GenerationQueue'!$BK$5:$BK$410,"&gt;0",'Grid GenerationQueue'!$BD$5:$BD$410,"&lt;="&amp;$BE$3)</f>
        <v>0</v>
      </c>
      <c r="CV383">
        <f>SUMIFS('Grid GenerationQueue'!AL$5:AL$410,'Grid GenerationQueue'!$AZ$5:$AZ$410,$B383,'Grid GenerationQueue'!$BA$5:$BA$410,$C383,'Grid GenerationQueue'!$BK$5:$BK$410,"&gt;0",'Grid GenerationQueue'!$BD$5:$BD$410,"&lt;="&amp;$BE$3)</f>
        <v>0</v>
      </c>
      <c r="CW383">
        <f>SUMIFS('Grid GenerationQueue'!AM$5:AM$410,'Grid GenerationQueue'!$AZ$5:$AZ$410,$B383,'Grid GenerationQueue'!$BA$5:$BA$410,$C383,'Grid GenerationQueue'!$BK$5:$BK$410,"&gt;0",'Grid GenerationQueue'!$BD$5:$BD$410,"&lt;="&amp;$BE$3)</f>
        <v>0</v>
      </c>
      <c r="CX383">
        <f>SUMIFS('Grid GenerationQueue'!AN$5:AN$410,'Grid GenerationQueue'!$AZ$5:$AZ$410,$B383,'Grid GenerationQueue'!$BA$5:$BA$410,$C383,'Grid GenerationQueue'!$BK$5:$BK$410,"&gt;0",'Grid GenerationQueue'!$BD$5:$BD$410,"&lt;="&amp;$BE$3)</f>
        <v>0</v>
      </c>
      <c r="CY383">
        <f>SUMIFS('Grid GenerationQueue'!AO$5:AO$410,'Grid GenerationQueue'!$AZ$5:$AZ$410,$B383,'Grid GenerationQueue'!$BA$5:$BA$410,$C383,'Grid GenerationQueue'!$BK$5:$BK$410,"&gt;0",'Grid GenerationQueue'!$BD$5:$BD$410,"&lt;="&amp;$BE$3)</f>
        <v>0</v>
      </c>
      <c r="CZ383">
        <f>SUMIFS('Grid GenerationQueue'!AP$5:AP$410,'Grid GenerationQueue'!$AZ$5:$AZ$410,$B383,'Grid GenerationQueue'!$BA$5:$BA$410,$C383,'Grid GenerationQueue'!$BK$5:$BK$410,"&gt;0",'Grid GenerationQueue'!$BD$5:$BD$410,"&lt;="&amp;$BE$3)</f>
        <v>0</v>
      </c>
      <c r="DA383">
        <f>SUMIFS('Grid GenerationQueue'!AQ$5:AQ$410,'Grid GenerationQueue'!$AZ$5:$AZ$410,$B383,'Grid GenerationQueue'!$BA$5:$BA$410,$C383,'Grid GenerationQueue'!$BK$5:$BK$410,"&gt;0",'Grid GenerationQueue'!$BD$5:$BD$410,"&lt;="&amp;$BE$3)</f>
        <v>0</v>
      </c>
      <c r="DB383">
        <f>SUMIFS('Grid GenerationQueue'!AR$5:AR$410,'Grid GenerationQueue'!$AZ$5:$AZ$410,$B383,'Grid GenerationQueue'!$BA$5:$BA$410,$C383,'Grid GenerationQueue'!$BK$5:$BK$410,"&gt;0",'Grid GenerationQueue'!$BD$5:$BD$410,"&lt;="&amp;$BE$3)</f>
        <v>0</v>
      </c>
    </row>
    <row r="384" spans="1:106" x14ac:dyDescent="0.35">
      <c r="A384" t="s">
        <v>4745</v>
      </c>
      <c r="B384" t="s">
        <v>4593</v>
      </c>
      <c r="C384">
        <v>500</v>
      </c>
      <c r="D384">
        <f>SUMIFS('Grid GenerationQueue'!AG$5:AG$410,'Grid GenerationQueue'!$AZ$5:$AZ$410,$B384,'Grid GenerationQueue'!$BA$5:$BA$410,$C384)</f>
        <v>1176.2</v>
      </c>
      <c r="E384">
        <f>SUMIFS('Grid GenerationQueue'!AH$5:AH$410,'Grid GenerationQueue'!$AZ$5:$AZ$410,$B384,'Grid GenerationQueue'!$BA$5:$BA$410,$C384)</f>
        <v>1150</v>
      </c>
      <c r="F384">
        <f>SUMIFS('Grid GenerationQueue'!AI$5:AI$410,'Grid GenerationQueue'!$AZ$5:$AZ$410,$B384,'Grid GenerationQueue'!$BA$5:$BA$410,$C384)</f>
        <v>0</v>
      </c>
      <c r="G384">
        <f>SUMIFS('Grid GenerationQueue'!AJ$5:AJ$410,'Grid GenerationQueue'!$AZ$5:$AZ$410,$B384,'Grid GenerationQueue'!$BA$5:$BA$410,$C384)</f>
        <v>0</v>
      </c>
      <c r="H384">
        <f>SUMIFS('Grid GenerationQueue'!AK$5:AK$410,'Grid GenerationQueue'!$AZ$5:$AZ$410,$B384,'Grid GenerationQueue'!$BA$5:$BA$410,$C384)</f>
        <v>1176.2</v>
      </c>
      <c r="I384">
        <f>SUMIFS('Grid GenerationQueue'!AL$5:AL$410,'Grid GenerationQueue'!$AZ$5:$AZ$410,$B384,'Grid GenerationQueue'!$BA$5:$BA$410,$C384)</f>
        <v>0</v>
      </c>
      <c r="J384">
        <f>SUMIFS('Grid GenerationQueue'!AM$5:AM$410,'Grid GenerationQueue'!$AZ$5:$AZ$410,$B384,'Grid GenerationQueue'!$BA$5:$BA$410,$C384)</f>
        <v>0</v>
      </c>
      <c r="K384">
        <f>SUMIFS('Grid GenerationQueue'!AN$5:AN$410,'Grid GenerationQueue'!$AZ$5:$AZ$410,$B384,'Grid GenerationQueue'!$BA$5:$BA$410,$C384)</f>
        <v>0</v>
      </c>
      <c r="L384">
        <f>SUMIFS('Grid GenerationQueue'!AO$5:AO$410,'Grid GenerationQueue'!$AZ$5:$AZ$410,$B384,'Grid GenerationQueue'!$BA$5:$BA$410,$C384)</f>
        <v>0</v>
      </c>
      <c r="M384">
        <f>SUMIFS('Grid GenerationQueue'!AP$5:AP$410,'Grid GenerationQueue'!$AZ$5:$AZ$410,$B384,'Grid GenerationQueue'!$BA$5:$BA$410,$C384)</f>
        <v>0</v>
      </c>
      <c r="N384">
        <f>SUMIFS('Grid GenerationQueue'!AQ$5:AQ$410,'Grid GenerationQueue'!$AZ$5:$AZ$410,$B384,'Grid GenerationQueue'!$BA$5:$BA$410,$C384)</f>
        <v>0</v>
      </c>
      <c r="O384">
        <f>SUMIFS('Grid GenerationQueue'!AR$5:AR$410,'Grid GenerationQueue'!$AZ$5:$AZ$410,$B384,'Grid GenerationQueue'!$BA$5:$BA$410,$C384)</f>
        <v>0</v>
      </c>
      <c r="Q384">
        <f>SUMIFS('Grid GenerationQueue'!AG$5:AG$410,'Grid GenerationQueue'!$AZ$5:$AZ$410,$B384,'Grid GenerationQueue'!$BA$5:$BA$410,$C384,'Grid GenerationQueue'!$BJ$5:$BJ$410,"Executed")</f>
        <v>818</v>
      </c>
      <c r="R384">
        <f>SUMIFS('Grid GenerationQueue'!AH$5:AH$410,'Grid GenerationQueue'!$AZ$5:$AZ$410,$B384,'Grid GenerationQueue'!$BA$5:$BA$410,$C384,'Grid GenerationQueue'!$BJ$5:$BJ$410,"Executed")</f>
        <v>800</v>
      </c>
      <c r="S384">
        <f>SUMIFS('Grid GenerationQueue'!AI$5:AI$410,'Grid GenerationQueue'!$AZ$5:$AZ$410,$B384,'Grid GenerationQueue'!$BA$5:$BA$410,$C384,'Grid GenerationQueue'!$BJ$5:$BJ$410,"Executed")</f>
        <v>0</v>
      </c>
      <c r="T384">
        <f>SUMIFS('Grid GenerationQueue'!AJ$5:AJ$410,'Grid GenerationQueue'!$AZ$5:$AZ$410,$B384,'Grid GenerationQueue'!$BA$5:$BA$410,$C384,'Grid GenerationQueue'!$BJ$5:$BJ$410,"Executed")</f>
        <v>0</v>
      </c>
      <c r="U384">
        <f>SUMIFS('Grid GenerationQueue'!AK$5:AK$410,'Grid GenerationQueue'!$AZ$5:$AZ$410,$B384,'Grid GenerationQueue'!$BA$5:$BA$410,$C384,'Grid GenerationQueue'!$BJ$5:$BJ$410,"Executed")</f>
        <v>818</v>
      </c>
      <c r="V384">
        <f>SUMIFS('Grid GenerationQueue'!AL$5:AL$410,'Grid GenerationQueue'!$AZ$5:$AZ$410,$B384,'Grid GenerationQueue'!$BA$5:$BA$410,$C384,'Grid GenerationQueue'!$BJ$5:$BJ$410,"Executed")</f>
        <v>0</v>
      </c>
      <c r="W384">
        <f>SUMIFS('Grid GenerationQueue'!AM$5:AM$410,'Grid GenerationQueue'!$AZ$5:$AZ$410,$B384,'Grid GenerationQueue'!$BA$5:$BA$410,$C384,'Grid GenerationQueue'!$BJ$5:$BJ$410,"Executed")</f>
        <v>0</v>
      </c>
      <c r="X384">
        <f>SUMIFS('Grid GenerationQueue'!AN$5:AN$410,'Grid GenerationQueue'!$AZ$5:$AZ$410,$B384,'Grid GenerationQueue'!$BA$5:$BA$410,$C384,'Grid GenerationQueue'!$BJ$5:$BJ$410,"Executed")</f>
        <v>0</v>
      </c>
      <c r="Y384">
        <f>SUMIFS('Grid GenerationQueue'!AO$5:AO$410,'Grid GenerationQueue'!$AZ$5:$AZ$410,$B384,'Grid GenerationQueue'!$BA$5:$BA$410,$C384,'Grid GenerationQueue'!$BJ$5:$BJ$410,"Executed")</f>
        <v>0</v>
      </c>
      <c r="Z384">
        <f>SUMIFS('Grid GenerationQueue'!AP$5:AP$410,'Grid GenerationQueue'!$AZ$5:$AZ$410,$B384,'Grid GenerationQueue'!$BA$5:$BA$410,$C384,'Grid GenerationQueue'!$BJ$5:$BJ$410,"Executed")</f>
        <v>0</v>
      </c>
      <c r="AA384">
        <f>SUMIFS('Grid GenerationQueue'!AQ$5:AQ$410,'Grid GenerationQueue'!$AZ$5:$AZ$410,$B384,'Grid GenerationQueue'!$BA$5:$BA$410,$C384,'Grid GenerationQueue'!$BJ$5:$BJ$410,"Executed")</f>
        <v>0</v>
      </c>
      <c r="AB384">
        <f>SUMIFS('Grid GenerationQueue'!AR$5:AR$410,'Grid GenerationQueue'!$AZ$5:$AZ$410,$B384,'Grid GenerationQueue'!$BA$5:$BA$410,$C384,'Grid GenerationQueue'!$BJ$5:$BJ$410,"Executed")</f>
        <v>0</v>
      </c>
      <c r="AD384">
        <f>SUMIFS('Grid GenerationQueue'!AG$5:AG$410,'Grid GenerationQueue'!$AZ$5:$AZ$410,$B384,'Grid GenerationQueue'!$BA$5:$BA$410,$C384,'Grid GenerationQueue'!$BH$5:$BH$410,"&lt;&gt;"&amp;"")+SUMIFS('Grid GenerationQueue'!AG$5:AG$410,'Grid GenerationQueue'!$AZ$5:$AZ$410,$B384,'Grid GenerationQueue'!$BA$5:$BA$410,$C384,'Grid GenerationQueue'!$BH$5:$BH$410,"",'Grid GenerationQueue'!$AC$5:$AC$410,1)</f>
        <v>1176.2</v>
      </c>
      <c r="AE384">
        <f>SUMIFS('Grid GenerationQueue'!AH$5:AH$410,'Grid GenerationQueue'!$AZ$5:$AZ$410,$B384,'Grid GenerationQueue'!$BA$5:$BA$410,$C384,'Grid GenerationQueue'!$BH$5:$BH$410,"&lt;&gt;"&amp;"")+SUMIFS('Grid GenerationQueue'!AH$5:AH$410,'Grid GenerationQueue'!$AZ$5:$AZ$410,$B384,'Grid GenerationQueue'!$BA$5:$BA$410,$C384,'Grid GenerationQueue'!$BH$5:$BH$410,"",'Grid GenerationQueue'!$AC$5:$AC$410,1)</f>
        <v>1150</v>
      </c>
      <c r="AF384">
        <f>SUMIFS('Grid GenerationQueue'!AI$5:AI$410,'Grid GenerationQueue'!$AZ$5:$AZ$410,$B384,'Grid GenerationQueue'!$BA$5:$BA$410,$C384,'Grid GenerationQueue'!$BH$5:$BH$410,"&lt;&gt;"&amp;"")+SUMIFS('Grid GenerationQueue'!AI$5:AI$410,'Grid GenerationQueue'!$AZ$5:$AZ$410,$B384,'Grid GenerationQueue'!$BA$5:$BA$410,$C384,'Grid GenerationQueue'!$BH$5:$BH$410,"",'Grid GenerationQueue'!$AC$5:$AC$410,1)</f>
        <v>0</v>
      </c>
      <c r="AG384">
        <f>SUMIFS('Grid GenerationQueue'!AJ$5:AJ$410,'Grid GenerationQueue'!$AZ$5:$AZ$410,$B384,'Grid GenerationQueue'!$BA$5:$BA$410,$C384,'Grid GenerationQueue'!$BH$5:$BH$410,"&lt;&gt;"&amp;"")+SUMIFS('Grid GenerationQueue'!AJ$5:AJ$410,'Grid GenerationQueue'!$AZ$5:$AZ$410,$B384,'Grid GenerationQueue'!$BA$5:$BA$410,$C384,'Grid GenerationQueue'!$BH$5:$BH$410,"",'Grid GenerationQueue'!$AC$5:$AC$410,1)</f>
        <v>0</v>
      </c>
      <c r="AH384">
        <f>SUMIFS('Grid GenerationQueue'!AK$5:AK$410,'Grid GenerationQueue'!$AZ$5:$AZ$410,$B384,'Grid GenerationQueue'!$BA$5:$BA$410,$C384,'Grid GenerationQueue'!$BH$5:$BH$410,"&lt;&gt;"&amp;"")+SUMIFS('Grid GenerationQueue'!AK$5:AK$410,'Grid GenerationQueue'!$AZ$5:$AZ$410,$B384,'Grid GenerationQueue'!$BA$5:$BA$410,$C384,'Grid GenerationQueue'!$BH$5:$BH$410,"",'Grid GenerationQueue'!$AC$5:$AC$410,1)</f>
        <v>1176.2</v>
      </c>
      <c r="AI384">
        <f>SUMIFS('Grid GenerationQueue'!AL$5:AL$410,'Grid GenerationQueue'!$AZ$5:$AZ$410,$B384,'Grid GenerationQueue'!$BA$5:$BA$410,$C384,'Grid GenerationQueue'!$BH$5:$BH$410,"&lt;&gt;"&amp;"")+SUMIFS('Grid GenerationQueue'!AL$5:AL$410,'Grid GenerationQueue'!$AZ$5:$AZ$410,$B384,'Grid GenerationQueue'!$BA$5:$BA$410,$C384,'Grid GenerationQueue'!$BH$5:$BH$410,"",'Grid GenerationQueue'!$AC$5:$AC$410,1)</f>
        <v>0</v>
      </c>
      <c r="AJ384">
        <f>SUMIFS('Grid GenerationQueue'!AM$5:AM$410,'Grid GenerationQueue'!$AZ$5:$AZ$410,$B384,'Grid GenerationQueue'!$BA$5:$BA$410,$C384,'Grid GenerationQueue'!$BH$5:$BH$410,"&lt;&gt;"&amp;"")+SUMIFS('Grid GenerationQueue'!AM$5:AM$410,'Grid GenerationQueue'!$AZ$5:$AZ$410,$B384,'Grid GenerationQueue'!$BA$5:$BA$410,$C384,'Grid GenerationQueue'!$BH$5:$BH$410,"",'Grid GenerationQueue'!$AC$5:$AC$410,1)</f>
        <v>0</v>
      </c>
      <c r="AK384">
        <f>SUMIFS('Grid GenerationQueue'!AN$5:AN$410,'Grid GenerationQueue'!$AZ$5:$AZ$410,$B384,'Grid GenerationQueue'!$BA$5:$BA$410,$C384,'Grid GenerationQueue'!$BH$5:$BH$410,"&lt;&gt;"&amp;"")+SUMIFS('Grid GenerationQueue'!AN$5:AN$410,'Grid GenerationQueue'!$AZ$5:$AZ$410,$B384,'Grid GenerationQueue'!$BA$5:$BA$410,$C384,'Grid GenerationQueue'!$BH$5:$BH$410,"",'Grid GenerationQueue'!$AC$5:$AC$410,1)</f>
        <v>0</v>
      </c>
      <c r="AL384">
        <f>SUMIFS('Grid GenerationQueue'!AO$5:AO$410,'Grid GenerationQueue'!$AZ$5:$AZ$410,$B384,'Grid GenerationQueue'!$BA$5:$BA$410,$C384,'Grid GenerationQueue'!$BH$5:$BH$410,"&lt;&gt;"&amp;"")+SUMIFS('Grid GenerationQueue'!AO$5:AO$410,'Grid GenerationQueue'!$AZ$5:$AZ$410,$B384,'Grid GenerationQueue'!$BA$5:$BA$410,$C384,'Grid GenerationQueue'!$BH$5:$BH$410,"",'Grid GenerationQueue'!$AC$5:$AC$410,1)</f>
        <v>0</v>
      </c>
      <c r="AM384">
        <f>SUMIFS('Grid GenerationQueue'!AP$5:AP$410,'Grid GenerationQueue'!$AZ$5:$AZ$410,$B384,'Grid GenerationQueue'!$BA$5:$BA$410,$C384,'Grid GenerationQueue'!$BH$5:$BH$410,"&lt;&gt;"&amp;"")+SUMIFS('Grid GenerationQueue'!AP$5:AP$410,'Grid GenerationQueue'!$AZ$5:$AZ$410,$B384,'Grid GenerationQueue'!$BA$5:$BA$410,$C384,'Grid GenerationQueue'!$BH$5:$BH$410,"",'Grid GenerationQueue'!$AC$5:$AC$410,1)</f>
        <v>0</v>
      </c>
      <c r="AN384">
        <f>SUMIFS('Grid GenerationQueue'!AQ$5:AQ$410,'Grid GenerationQueue'!$AZ$5:$AZ$410,$B384,'Grid GenerationQueue'!$BA$5:$BA$410,$C384,'Grid GenerationQueue'!$BH$5:$BH$410,"&lt;&gt;"&amp;"")+SUMIFS('Grid GenerationQueue'!AQ$5:AQ$410,'Grid GenerationQueue'!$AZ$5:$AZ$410,$B384,'Grid GenerationQueue'!$BA$5:$BA$410,$C384,'Grid GenerationQueue'!$BH$5:$BH$410,"",'Grid GenerationQueue'!$AC$5:$AC$410,1)</f>
        <v>0</v>
      </c>
      <c r="AO384">
        <f>SUMIFS('Grid GenerationQueue'!AR$5:AR$410,'Grid GenerationQueue'!$AZ$5:$AZ$410,$B384,'Grid GenerationQueue'!$BA$5:$BA$410,$C384,'Grid GenerationQueue'!$BH$5:$BH$410,"&lt;&gt;"&amp;"")+SUMIFS('Grid GenerationQueue'!AR$5:AR$410,'Grid GenerationQueue'!$AZ$5:$AZ$410,$B384,'Grid GenerationQueue'!$BA$5:$BA$410,$C384,'Grid GenerationQueue'!$BH$5:$BH$410,"",'Grid GenerationQueue'!$AC$5:$AC$410,1)</f>
        <v>0</v>
      </c>
      <c r="AQ384">
        <f>SUMIFS('Grid GenerationQueue'!AG$5:AG$410,'Grid GenerationQueue'!$AZ$5:$AZ$410,$B384,'Grid GenerationQueue'!$BA$5:$BA$410,$C384,'Grid GenerationQueue'!$BK$5:$BK$410,"&gt;0")</f>
        <v>818</v>
      </c>
      <c r="AR384">
        <f>SUMIFS('Grid GenerationQueue'!AH$5:AH$410,'Grid GenerationQueue'!$AZ$5:$AZ$410,$B384,'Grid GenerationQueue'!$BA$5:$BA$410,$C384,'Grid GenerationQueue'!$BK$5:$BK$410,"&gt;0")</f>
        <v>800</v>
      </c>
      <c r="AS384">
        <f>SUMIFS('Grid GenerationQueue'!AI$5:AI$410,'Grid GenerationQueue'!$AZ$5:$AZ$410,$B384,'Grid GenerationQueue'!$BA$5:$BA$410,$C384,'Grid GenerationQueue'!$BK$5:$BK$410,"&gt;0")</f>
        <v>0</v>
      </c>
      <c r="AT384">
        <f>SUMIFS('Grid GenerationQueue'!AJ$5:AJ$410,'Grid GenerationQueue'!$AZ$5:$AZ$410,$B384,'Grid GenerationQueue'!$BA$5:$BA$410,$C384,'Grid GenerationQueue'!$BK$5:$BK$410,"&gt;0")</f>
        <v>0</v>
      </c>
      <c r="AU384">
        <f>SUMIFS('Grid GenerationQueue'!AK$5:AK$410,'Grid GenerationQueue'!$AZ$5:$AZ$410,$B384,'Grid GenerationQueue'!$BA$5:$BA$410,$C384,'Grid GenerationQueue'!$BK$5:$BK$410,"&gt;0")</f>
        <v>818</v>
      </c>
      <c r="AV384">
        <f>SUMIFS('Grid GenerationQueue'!AL$5:AL$410,'Grid GenerationQueue'!$AZ$5:$AZ$410,$B384,'Grid GenerationQueue'!$BA$5:$BA$410,$C384,'Grid GenerationQueue'!$BK$5:$BK$410,"&gt;0")</f>
        <v>0</v>
      </c>
      <c r="AW384">
        <f>SUMIFS('Grid GenerationQueue'!AM$5:AM$410,'Grid GenerationQueue'!$AZ$5:$AZ$410,$B384,'Grid GenerationQueue'!$BA$5:$BA$410,$C384,'Grid GenerationQueue'!$BK$5:$BK$410,"&gt;0")</f>
        <v>0</v>
      </c>
      <c r="AX384">
        <f>SUMIFS('Grid GenerationQueue'!AN$5:AN$410,'Grid GenerationQueue'!$AZ$5:$AZ$410,$B384,'Grid GenerationQueue'!$BA$5:$BA$410,$C384,'Grid GenerationQueue'!$BK$5:$BK$410,"&gt;0")</f>
        <v>0</v>
      </c>
      <c r="AY384">
        <f>SUMIFS('Grid GenerationQueue'!AO$5:AO$410,'Grid GenerationQueue'!$AZ$5:$AZ$410,$B384,'Grid GenerationQueue'!$BA$5:$BA$410,$C384,'Grid GenerationQueue'!$BK$5:$BK$410,"&gt;0")</f>
        <v>0</v>
      </c>
      <c r="AZ384">
        <f>SUMIFS('Grid GenerationQueue'!AP$5:AP$410,'Grid GenerationQueue'!$AZ$5:$AZ$410,$B384,'Grid GenerationQueue'!$BA$5:$BA$410,$C384,'Grid GenerationQueue'!$BK$5:$BK$410,"&gt;0")</f>
        <v>0</v>
      </c>
      <c r="BA384">
        <f>SUMIFS('Grid GenerationQueue'!AQ$5:AQ$410,'Grid GenerationQueue'!$AZ$5:$AZ$410,$B384,'Grid GenerationQueue'!$BA$5:$BA$410,$C384,'Grid GenerationQueue'!$BK$5:$BK$410,"&gt;0")</f>
        <v>0</v>
      </c>
      <c r="BB384">
        <f>SUMIFS('Grid GenerationQueue'!AR$5:AR$410,'Grid GenerationQueue'!$AZ$5:$AZ$410,$B384,'Grid GenerationQueue'!$BA$5:$BA$410,$C384,'Grid GenerationQueue'!$BK$5:$BK$410,"&gt;0")</f>
        <v>0</v>
      </c>
      <c r="BD384">
        <f>SUMIFS('Grid GenerationQueue'!AG$5:AG$410,'Grid GenerationQueue'!$AZ$5:$AZ$410,$B384,'Grid GenerationQueue'!$BA$5:$BA$410,$C384,'Grid GenerationQueue'!$BD$5:$BD$410,"&lt;="&amp;$BE$3)</f>
        <v>818</v>
      </c>
      <c r="BE384">
        <f>SUMIFS('Grid GenerationQueue'!AH$5:AH$410,'Grid GenerationQueue'!$AZ$5:$AZ$410,$B384,'Grid GenerationQueue'!$BA$5:$BA$410,$C384,'Grid GenerationQueue'!$BD$5:$BD$410,"&lt;="&amp;$BE$3)</f>
        <v>800</v>
      </c>
      <c r="BF384">
        <f>SUMIFS('Grid GenerationQueue'!AI$5:AI$410,'Grid GenerationQueue'!$AZ$5:$AZ$410,$B384,'Grid GenerationQueue'!$BA$5:$BA$410,$C384,'Grid GenerationQueue'!$BD$5:$BD$410,"&lt;="&amp;$BE$3)</f>
        <v>0</v>
      </c>
      <c r="BG384">
        <f>SUMIFS('Grid GenerationQueue'!AJ$5:AJ$410,'Grid GenerationQueue'!$AZ$5:$AZ$410,$B384,'Grid GenerationQueue'!$BA$5:$BA$410,$C384,'Grid GenerationQueue'!$BD$5:$BD$410,"&lt;="&amp;$BE$3)</f>
        <v>0</v>
      </c>
      <c r="BH384">
        <f>SUMIFS('Grid GenerationQueue'!AK$5:AK$410,'Grid GenerationQueue'!$AZ$5:$AZ$410,$B384,'Grid GenerationQueue'!$BA$5:$BA$410,$C384,'Grid GenerationQueue'!$BD$5:$BD$410,"&lt;="&amp;$BE$3)</f>
        <v>818</v>
      </c>
      <c r="BI384">
        <f>SUMIFS('Grid GenerationQueue'!AL$5:AL$410,'Grid GenerationQueue'!$AZ$5:$AZ$410,$B384,'Grid GenerationQueue'!$BA$5:$BA$410,$C384,'Grid GenerationQueue'!$BD$5:$BD$410,"&lt;="&amp;$BE$3)</f>
        <v>0</v>
      </c>
      <c r="BJ384">
        <f>SUMIFS('Grid GenerationQueue'!AM$5:AM$410,'Grid GenerationQueue'!$AZ$5:$AZ$410,$B384,'Grid GenerationQueue'!$BA$5:$BA$410,$C384,'Grid GenerationQueue'!$BD$5:$BD$410,"&lt;="&amp;$BE$3)</f>
        <v>0</v>
      </c>
      <c r="BK384">
        <f>SUMIFS('Grid GenerationQueue'!AN$5:AN$410,'Grid GenerationQueue'!$AZ$5:$AZ$410,$B384,'Grid GenerationQueue'!$BA$5:$BA$410,$C384,'Grid GenerationQueue'!$BD$5:$BD$410,"&lt;="&amp;$BE$3)</f>
        <v>0</v>
      </c>
      <c r="BL384">
        <f>SUMIFS('Grid GenerationQueue'!AO$5:AO$410,'Grid GenerationQueue'!$AZ$5:$AZ$410,$B384,'Grid GenerationQueue'!$BA$5:$BA$410,$C384,'Grid GenerationQueue'!$BD$5:$BD$410,"&lt;="&amp;$BE$3)</f>
        <v>0</v>
      </c>
      <c r="BM384">
        <f>SUMIFS('Grid GenerationQueue'!AP$5:AP$410,'Grid GenerationQueue'!$AZ$5:$AZ$410,$B384,'Grid GenerationQueue'!$BA$5:$BA$410,$C384,'Grid GenerationQueue'!$BD$5:$BD$410,"&lt;="&amp;$BE$3)</f>
        <v>0</v>
      </c>
      <c r="BN384">
        <f>SUMIFS('Grid GenerationQueue'!AQ$5:AQ$410,'Grid GenerationQueue'!$AZ$5:$AZ$410,$B384,'Grid GenerationQueue'!$BA$5:$BA$410,$C384,'Grid GenerationQueue'!$BD$5:$BD$410,"&lt;="&amp;$BE$3)</f>
        <v>0</v>
      </c>
      <c r="BO384">
        <f>SUMIFS('Grid GenerationQueue'!AR$5:AR$410,'Grid GenerationQueue'!$AZ$5:$AZ$410,$B384,'Grid GenerationQueue'!$BA$5:$BA$410,$C384,'Grid GenerationQueue'!$BD$5:$BD$410,"&lt;="&amp;$BE$3)</f>
        <v>0</v>
      </c>
      <c r="BQ384">
        <f>SUMIFS('Grid GenerationQueue'!AG$5:AG$410,'Grid GenerationQueue'!$AZ$5:$AZ$410,$B384,'Grid GenerationQueue'!$BA$5:$BA$410,$C384,'Grid GenerationQueue'!$BJ$5:$BJ$410,"Executed",'Grid GenerationQueue'!$BD$5:$BD$410,"&lt;="&amp;$BE$3)</f>
        <v>818</v>
      </c>
      <c r="BR384">
        <f>SUMIFS('Grid GenerationQueue'!AH$5:AH$410,'Grid GenerationQueue'!$AZ$5:$AZ$410,$B384,'Grid GenerationQueue'!$BA$5:$BA$410,$C384,'Grid GenerationQueue'!$BJ$5:$BJ$410,"Executed",'Grid GenerationQueue'!$BD$5:$BD$410,"&lt;="&amp;$BE$3)</f>
        <v>800</v>
      </c>
      <c r="BS384">
        <f>SUMIFS('Grid GenerationQueue'!AI$5:AI$410,'Grid GenerationQueue'!$AZ$5:$AZ$410,$B384,'Grid GenerationQueue'!$BA$5:$BA$410,$C384,'Grid GenerationQueue'!$BJ$5:$BJ$410,"Executed",'Grid GenerationQueue'!$BD$5:$BD$410,"&lt;="&amp;$BE$3)</f>
        <v>0</v>
      </c>
      <c r="BT384">
        <f>SUMIFS('Grid GenerationQueue'!AJ$5:AJ$410,'Grid GenerationQueue'!$AZ$5:$AZ$410,$B384,'Grid GenerationQueue'!$BA$5:$BA$410,$C384,'Grid GenerationQueue'!$BJ$5:$BJ$410,"Executed",'Grid GenerationQueue'!$BD$5:$BD$410,"&lt;="&amp;$BE$3)</f>
        <v>0</v>
      </c>
      <c r="BU384">
        <f>SUMIFS('Grid GenerationQueue'!AK$5:AK$410,'Grid GenerationQueue'!$AZ$5:$AZ$410,$B384,'Grid GenerationQueue'!$BA$5:$BA$410,$C384,'Grid GenerationQueue'!$BJ$5:$BJ$410,"Executed",'Grid GenerationQueue'!$BD$5:$BD$410,"&lt;="&amp;$BE$3)</f>
        <v>818</v>
      </c>
      <c r="BV384">
        <f>SUMIFS('Grid GenerationQueue'!AL$5:AL$410,'Grid GenerationQueue'!$AZ$5:$AZ$410,$B384,'Grid GenerationQueue'!$BA$5:$BA$410,$C384,'Grid GenerationQueue'!$BJ$5:$BJ$410,"Executed",'Grid GenerationQueue'!$BD$5:$BD$410,"&lt;="&amp;$BE$3)</f>
        <v>0</v>
      </c>
      <c r="BW384">
        <f>SUMIFS('Grid GenerationQueue'!AM$5:AM$410,'Grid GenerationQueue'!$AZ$5:$AZ$410,$B384,'Grid GenerationQueue'!$BA$5:$BA$410,$C384,'Grid GenerationQueue'!$BJ$5:$BJ$410,"Executed",'Grid GenerationQueue'!$BD$5:$BD$410,"&lt;="&amp;$BE$3)</f>
        <v>0</v>
      </c>
      <c r="BX384">
        <f>SUMIFS('Grid GenerationQueue'!AN$5:AN$410,'Grid GenerationQueue'!$AZ$5:$AZ$410,$B384,'Grid GenerationQueue'!$BA$5:$BA$410,$C384,'Grid GenerationQueue'!$BJ$5:$BJ$410,"Executed",'Grid GenerationQueue'!$BD$5:$BD$410,"&lt;="&amp;$BE$3)</f>
        <v>0</v>
      </c>
      <c r="BY384">
        <f>SUMIFS('Grid GenerationQueue'!AO$5:AO$410,'Grid GenerationQueue'!$AZ$5:$AZ$410,$B384,'Grid GenerationQueue'!$BA$5:$BA$410,$C384,'Grid GenerationQueue'!$BJ$5:$BJ$410,"Executed",'Grid GenerationQueue'!$BD$5:$BD$410,"&lt;="&amp;$BE$3)</f>
        <v>0</v>
      </c>
      <c r="BZ384">
        <f>SUMIFS('Grid GenerationQueue'!AP$5:AP$410,'Grid GenerationQueue'!$AZ$5:$AZ$410,$B384,'Grid GenerationQueue'!$BA$5:$BA$410,$C384,'Grid GenerationQueue'!$BJ$5:$BJ$410,"Executed",'Grid GenerationQueue'!$BD$5:$BD$410,"&lt;="&amp;$BE$3)</f>
        <v>0</v>
      </c>
      <c r="CA384">
        <f>SUMIFS('Grid GenerationQueue'!AQ$5:AQ$410,'Grid GenerationQueue'!$AZ$5:$AZ$410,$B384,'Grid GenerationQueue'!$BA$5:$BA$410,$C384,'Grid GenerationQueue'!$BJ$5:$BJ$410,"Executed",'Grid GenerationQueue'!$BD$5:$BD$410,"&lt;="&amp;$BE$3)</f>
        <v>0</v>
      </c>
      <c r="CB384">
        <f>SUMIFS('Grid GenerationQueue'!AR$5:AR$410,'Grid GenerationQueue'!$AZ$5:$AZ$410,$B384,'Grid GenerationQueue'!$BA$5:$BA$410,$C384,'Grid GenerationQueue'!$BJ$5:$BJ$410,"Executed",'Grid GenerationQueue'!$BD$5:$BD$410,"&lt;="&amp;$BE$3)</f>
        <v>0</v>
      </c>
      <c r="CD384">
        <f>SUMIFS('Grid GenerationQueue'!AG$5:AG$410,'Grid GenerationQueue'!$AZ$5:$AZ$410,$B384,'Grid GenerationQueue'!$BA$5:$BA$410,$C384,'Grid GenerationQueue'!$BH$5:$BH$410,"&lt;&gt;"&amp;"",'Grid GenerationQueue'!$BD$5:$BD$410,"&lt;="&amp;$BE$3)</f>
        <v>818</v>
      </c>
      <c r="CE384">
        <f>SUMIFS('Grid GenerationQueue'!AH$5:AH$410,'Grid GenerationQueue'!$AZ$5:$AZ$410,$B384,'Grid GenerationQueue'!$BA$5:$BA$410,$C384,'Grid GenerationQueue'!$BH$5:$BH$410,"&lt;&gt;"&amp;"",'Grid GenerationQueue'!$BD$5:$BD$410,"&lt;="&amp;$BE$3)</f>
        <v>800</v>
      </c>
      <c r="CF384">
        <f>SUMIFS('Grid GenerationQueue'!AI$5:AI$410,'Grid GenerationQueue'!$AZ$5:$AZ$410,$B384,'Grid GenerationQueue'!$BA$5:$BA$410,$C384,'Grid GenerationQueue'!$BH$5:$BH$410,"&lt;&gt;"&amp;"",'Grid GenerationQueue'!$BD$5:$BD$410,"&lt;="&amp;$BE$3)</f>
        <v>0</v>
      </c>
      <c r="CG384">
        <f>SUMIFS('Grid GenerationQueue'!AJ$5:AJ$410,'Grid GenerationQueue'!$AZ$5:$AZ$410,$B384,'Grid GenerationQueue'!$BA$5:$BA$410,$C384,'Grid GenerationQueue'!$BH$5:$BH$410,"&lt;&gt;"&amp;"",'Grid GenerationQueue'!$BD$5:$BD$410,"&lt;="&amp;$BE$3)</f>
        <v>0</v>
      </c>
      <c r="CH384">
        <f>SUMIFS('Grid GenerationQueue'!AK$5:AK$410,'Grid GenerationQueue'!$AZ$5:$AZ$410,$B384,'Grid GenerationQueue'!$BA$5:$BA$410,$C384,'Grid GenerationQueue'!$BH$5:$BH$410,"&lt;&gt;"&amp;"",'Grid GenerationQueue'!$BD$5:$BD$410,"&lt;="&amp;$BE$3)</f>
        <v>818</v>
      </c>
      <c r="CI384">
        <f>SUMIFS('Grid GenerationQueue'!AL$5:AL$410,'Grid GenerationQueue'!$AZ$5:$AZ$410,$B384,'Grid GenerationQueue'!$BA$5:$BA$410,$C384,'Grid GenerationQueue'!$BH$5:$BH$410,"&lt;&gt;"&amp;"",'Grid GenerationQueue'!$BD$5:$BD$410,"&lt;="&amp;$BE$3)</f>
        <v>0</v>
      </c>
      <c r="CJ384">
        <f>SUMIFS('Grid GenerationQueue'!AM$5:AM$410,'Grid GenerationQueue'!$AZ$5:$AZ$410,$B384,'Grid GenerationQueue'!$BA$5:$BA$410,$C384,'Grid GenerationQueue'!$BH$5:$BH$410,"&lt;&gt;"&amp;"",'Grid GenerationQueue'!$BD$5:$BD$410,"&lt;="&amp;$BE$3)</f>
        <v>0</v>
      </c>
      <c r="CK384">
        <f>SUMIFS('Grid GenerationQueue'!AN$5:AN$410,'Grid GenerationQueue'!$AZ$5:$AZ$410,$B384,'Grid GenerationQueue'!$BA$5:$BA$410,$C384,'Grid GenerationQueue'!$BH$5:$BH$410,"&lt;&gt;"&amp;"",'Grid GenerationQueue'!$BD$5:$BD$410,"&lt;="&amp;$BE$3)</f>
        <v>0</v>
      </c>
      <c r="CL384">
        <f>SUMIFS('Grid GenerationQueue'!AO$5:AO$410,'Grid GenerationQueue'!$AZ$5:$AZ$410,$B384,'Grid GenerationQueue'!$BA$5:$BA$410,$C384,'Grid GenerationQueue'!$BH$5:$BH$410,"&lt;&gt;"&amp;"",'Grid GenerationQueue'!$BD$5:$BD$410,"&lt;="&amp;$BE$3)</f>
        <v>0</v>
      </c>
      <c r="CM384">
        <f>SUMIFS('Grid GenerationQueue'!AP$5:AP$410,'Grid GenerationQueue'!$AZ$5:$AZ$410,$B384,'Grid GenerationQueue'!$BA$5:$BA$410,$C384,'Grid GenerationQueue'!$BH$5:$BH$410,"&lt;&gt;"&amp;"",'Grid GenerationQueue'!$BD$5:$BD$410,"&lt;="&amp;$BE$3)</f>
        <v>0</v>
      </c>
      <c r="CN384">
        <f>SUMIFS('Grid GenerationQueue'!AQ$5:AQ$410,'Grid GenerationQueue'!$AZ$5:$AZ$410,$B384,'Grid GenerationQueue'!$BA$5:$BA$410,$C384,'Grid GenerationQueue'!$BH$5:$BH$410,"&lt;&gt;"&amp;"",'Grid GenerationQueue'!$BD$5:$BD$410,"&lt;="&amp;$BE$3)</f>
        <v>0</v>
      </c>
      <c r="CO384">
        <f>SUMIFS('Grid GenerationQueue'!AR$5:AR$410,'Grid GenerationQueue'!$AZ$5:$AZ$410,$B384,'Grid GenerationQueue'!$BA$5:$BA$410,$C384,'Grid GenerationQueue'!$BH$5:$BH$410,"&lt;&gt;"&amp;"",'Grid GenerationQueue'!$BD$5:$BD$410,"&lt;="&amp;$BE$3)</f>
        <v>0</v>
      </c>
      <c r="CQ384">
        <f>SUMIFS('Grid GenerationQueue'!AG$5:AG$410,'Grid GenerationQueue'!$AZ$5:$AZ$410,$B384,'Grid GenerationQueue'!$BA$5:$BA$410,$C384,'Grid GenerationQueue'!$BK$5:$BK$410,"&gt;0",'Grid GenerationQueue'!$BD$5:$BD$410,"&lt;="&amp;$BE$3)</f>
        <v>818</v>
      </c>
      <c r="CR384">
        <f>SUMIFS('Grid GenerationQueue'!AH$5:AH$410,'Grid GenerationQueue'!$AZ$5:$AZ$410,$B384,'Grid GenerationQueue'!$BA$5:$BA$410,$C384,'Grid GenerationQueue'!$BK$5:$BK$410,"&gt;0",'Grid GenerationQueue'!$BD$5:$BD$410,"&lt;="&amp;$BE$3)</f>
        <v>800</v>
      </c>
      <c r="CS384">
        <f>SUMIFS('Grid GenerationQueue'!AI$5:AI$410,'Grid GenerationQueue'!$AZ$5:$AZ$410,$B384,'Grid GenerationQueue'!$BA$5:$BA$410,$C384,'Grid GenerationQueue'!$BK$5:$BK$410,"&gt;0",'Grid GenerationQueue'!$BD$5:$BD$410,"&lt;="&amp;$BE$3)</f>
        <v>0</v>
      </c>
      <c r="CT384">
        <f>SUMIFS('Grid GenerationQueue'!AJ$5:AJ$410,'Grid GenerationQueue'!$AZ$5:$AZ$410,$B384,'Grid GenerationQueue'!$BA$5:$BA$410,$C384,'Grid GenerationQueue'!$BK$5:$BK$410,"&gt;0",'Grid GenerationQueue'!$BD$5:$BD$410,"&lt;="&amp;$BE$3)</f>
        <v>0</v>
      </c>
      <c r="CU384">
        <f>SUMIFS('Grid GenerationQueue'!AK$5:AK$410,'Grid GenerationQueue'!$AZ$5:$AZ$410,$B384,'Grid GenerationQueue'!$BA$5:$BA$410,$C384,'Grid GenerationQueue'!$BK$5:$BK$410,"&gt;0",'Grid GenerationQueue'!$BD$5:$BD$410,"&lt;="&amp;$BE$3)</f>
        <v>818</v>
      </c>
      <c r="CV384">
        <f>SUMIFS('Grid GenerationQueue'!AL$5:AL$410,'Grid GenerationQueue'!$AZ$5:$AZ$410,$B384,'Grid GenerationQueue'!$BA$5:$BA$410,$C384,'Grid GenerationQueue'!$BK$5:$BK$410,"&gt;0",'Grid GenerationQueue'!$BD$5:$BD$410,"&lt;="&amp;$BE$3)</f>
        <v>0</v>
      </c>
      <c r="CW384">
        <f>SUMIFS('Grid GenerationQueue'!AM$5:AM$410,'Grid GenerationQueue'!$AZ$5:$AZ$410,$B384,'Grid GenerationQueue'!$BA$5:$BA$410,$C384,'Grid GenerationQueue'!$BK$5:$BK$410,"&gt;0",'Grid GenerationQueue'!$BD$5:$BD$410,"&lt;="&amp;$BE$3)</f>
        <v>0</v>
      </c>
      <c r="CX384">
        <f>SUMIFS('Grid GenerationQueue'!AN$5:AN$410,'Grid GenerationQueue'!$AZ$5:$AZ$410,$B384,'Grid GenerationQueue'!$BA$5:$BA$410,$C384,'Grid GenerationQueue'!$BK$5:$BK$410,"&gt;0",'Grid GenerationQueue'!$BD$5:$BD$410,"&lt;="&amp;$BE$3)</f>
        <v>0</v>
      </c>
      <c r="CY384">
        <f>SUMIFS('Grid GenerationQueue'!AO$5:AO$410,'Grid GenerationQueue'!$AZ$5:$AZ$410,$B384,'Grid GenerationQueue'!$BA$5:$BA$410,$C384,'Grid GenerationQueue'!$BK$5:$BK$410,"&gt;0",'Grid GenerationQueue'!$BD$5:$BD$410,"&lt;="&amp;$BE$3)</f>
        <v>0</v>
      </c>
      <c r="CZ384">
        <f>SUMIFS('Grid GenerationQueue'!AP$5:AP$410,'Grid GenerationQueue'!$AZ$5:$AZ$410,$B384,'Grid GenerationQueue'!$BA$5:$BA$410,$C384,'Grid GenerationQueue'!$BK$5:$BK$410,"&gt;0",'Grid GenerationQueue'!$BD$5:$BD$410,"&lt;="&amp;$BE$3)</f>
        <v>0</v>
      </c>
      <c r="DA384">
        <f>SUMIFS('Grid GenerationQueue'!AQ$5:AQ$410,'Grid GenerationQueue'!$AZ$5:$AZ$410,$B384,'Grid GenerationQueue'!$BA$5:$BA$410,$C384,'Grid GenerationQueue'!$BK$5:$BK$410,"&gt;0",'Grid GenerationQueue'!$BD$5:$BD$410,"&lt;="&amp;$BE$3)</f>
        <v>0</v>
      </c>
      <c r="DB384">
        <f>SUMIFS('Grid GenerationQueue'!AR$5:AR$410,'Grid GenerationQueue'!$AZ$5:$AZ$410,$B384,'Grid GenerationQueue'!$BA$5:$BA$410,$C384,'Grid GenerationQueue'!$BK$5:$BK$410,"&gt;0",'Grid GenerationQueue'!$BD$5:$BD$410,"&lt;="&amp;$BE$3)</f>
        <v>0</v>
      </c>
    </row>
    <row r="385" spans="1:106" x14ac:dyDescent="0.35">
      <c r="A385" t="s">
        <v>75</v>
      </c>
      <c r="B385" t="s">
        <v>4599</v>
      </c>
      <c r="C385">
        <v>230</v>
      </c>
      <c r="D385">
        <f>SUMIFS('Grid GenerationQueue'!AG$5:AG$410,'Grid GenerationQueue'!$AZ$5:$AZ$410,$B385,'Grid GenerationQueue'!$BA$5:$BA$410,$C385)</f>
        <v>0</v>
      </c>
      <c r="E385">
        <f>SUMIFS('Grid GenerationQueue'!AH$5:AH$410,'Grid GenerationQueue'!$AZ$5:$AZ$410,$B385,'Grid GenerationQueue'!$BA$5:$BA$410,$C385)</f>
        <v>0</v>
      </c>
      <c r="F385">
        <f>SUMIFS('Grid GenerationQueue'!AI$5:AI$410,'Grid GenerationQueue'!$AZ$5:$AZ$410,$B385,'Grid GenerationQueue'!$BA$5:$BA$410,$C385)</f>
        <v>0</v>
      </c>
      <c r="G385">
        <f>SUMIFS('Grid GenerationQueue'!AJ$5:AJ$410,'Grid GenerationQueue'!$AZ$5:$AZ$410,$B385,'Grid GenerationQueue'!$BA$5:$BA$410,$C385)</f>
        <v>0</v>
      </c>
      <c r="H385">
        <f>SUMIFS('Grid GenerationQueue'!AK$5:AK$410,'Grid GenerationQueue'!$AZ$5:$AZ$410,$B385,'Grid GenerationQueue'!$BA$5:$BA$410,$C385)</f>
        <v>0</v>
      </c>
      <c r="I385">
        <f>SUMIFS('Grid GenerationQueue'!AL$5:AL$410,'Grid GenerationQueue'!$AZ$5:$AZ$410,$B385,'Grid GenerationQueue'!$BA$5:$BA$410,$C385)</f>
        <v>0</v>
      </c>
      <c r="J385">
        <f>SUMIFS('Grid GenerationQueue'!AM$5:AM$410,'Grid GenerationQueue'!$AZ$5:$AZ$410,$B385,'Grid GenerationQueue'!$BA$5:$BA$410,$C385)</f>
        <v>0</v>
      </c>
      <c r="K385">
        <f>SUMIFS('Grid GenerationQueue'!AN$5:AN$410,'Grid GenerationQueue'!$AZ$5:$AZ$410,$B385,'Grid GenerationQueue'!$BA$5:$BA$410,$C385)</f>
        <v>0</v>
      </c>
      <c r="L385">
        <f>SUMIFS('Grid GenerationQueue'!AO$5:AO$410,'Grid GenerationQueue'!$AZ$5:$AZ$410,$B385,'Grid GenerationQueue'!$BA$5:$BA$410,$C385)</f>
        <v>0</v>
      </c>
      <c r="M385">
        <f>SUMIFS('Grid GenerationQueue'!AP$5:AP$410,'Grid GenerationQueue'!$AZ$5:$AZ$410,$B385,'Grid GenerationQueue'!$BA$5:$BA$410,$C385)</f>
        <v>0</v>
      </c>
      <c r="N385">
        <f>SUMIFS('Grid GenerationQueue'!AQ$5:AQ$410,'Grid GenerationQueue'!$AZ$5:$AZ$410,$B385,'Grid GenerationQueue'!$BA$5:$BA$410,$C385)</f>
        <v>0</v>
      </c>
      <c r="O385">
        <f>SUMIFS('Grid GenerationQueue'!AR$5:AR$410,'Grid GenerationQueue'!$AZ$5:$AZ$410,$B385,'Grid GenerationQueue'!$BA$5:$BA$410,$C385)</f>
        <v>0</v>
      </c>
      <c r="Q385">
        <f>SUMIFS('Grid GenerationQueue'!AG$5:AG$410,'Grid GenerationQueue'!$AZ$5:$AZ$410,$B385,'Grid GenerationQueue'!$BA$5:$BA$410,$C385,'Grid GenerationQueue'!$BJ$5:$BJ$410,"Executed")</f>
        <v>0</v>
      </c>
      <c r="R385">
        <f>SUMIFS('Grid GenerationQueue'!AH$5:AH$410,'Grid GenerationQueue'!$AZ$5:$AZ$410,$B385,'Grid GenerationQueue'!$BA$5:$BA$410,$C385,'Grid GenerationQueue'!$BJ$5:$BJ$410,"Executed")</f>
        <v>0</v>
      </c>
      <c r="S385">
        <f>SUMIFS('Grid GenerationQueue'!AI$5:AI$410,'Grid GenerationQueue'!$AZ$5:$AZ$410,$B385,'Grid GenerationQueue'!$BA$5:$BA$410,$C385,'Grid GenerationQueue'!$BJ$5:$BJ$410,"Executed")</f>
        <v>0</v>
      </c>
      <c r="T385">
        <f>SUMIFS('Grid GenerationQueue'!AJ$5:AJ$410,'Grid GenerationQueue'!$AZ$5:$AZ$410,$B385,'Grid GenerationQueue'!$BA$5:$BA$410,$C385,'Grid GenerationQueue'!$BJ$5:$BJ$410,"Executed")</f>
        <v>0</v>
      </c>
      <c r="U385">
        <f>SUMIFS('Grid GenerationQueue'!AK$5:AK$410,'Grid GenerationQueue'!$AZ$5:$AZ$410,$B385,'Grid GenerationQueue'!$BA$5:$BA$410,$C385,'Grid GenerationQueue'!$BJ$5:$BJ$410,"Executed")</f>
        <v>0</v>
      </c>
      <c r="V385">
        <f>SUMIFS('Grid GenerationQueue'!AL$5:AL$410,'Grid GenerationQueue'!$AZ$5:$AZ$410,$B385,'Grid GenerationQueue'!$BA$5:$BA$410,$C385,'Grid GenerationQueue'!$BJ$5:$BJ$410,"Executed")</f>
        <v>0</v>
      </c>
      <c r="W385">
        <f>SUMIFS('Grid GenerationQueue'!AM$5:AM$410,'Grid GenerationQueue'!$AZ$5:$AZ$410,$B385,'Grid GenerationQueue'!$BA$5:$BA$410,$C385,'Grid GenerationQueue'!$BJ$5:$BJ$410,"Executed")</f>
        <v>0</v>
      </c>
      <c r="X385">
        <f>SUMIFS('Grid GenerationQueue'!AN$5:AN$410,'Grid GenerationQueue'!$AZ$5:$AZ$410,$B385,'Grid GenerationQueue'!$BA$5:$BA$410,$C385,'Grid GenerationQueue'!$BJ$5:$BJ$410,"Executed")</f>
        <v>0</v>
      </c>
      <c r="Y385">
        <f>SUMIFS('Grid GenerationQueue'!AO$5:AO$410,'Grid GenerationQueue'!$AZ$5:$AZ$410,$B385,'Grid GenerationQueue'!$BA$5:$BA$410,$C385,'Grid GenerationQueue'!$BJ$5:$BJ$410,"Executed")</f>
        <v>0</v>
      </c>
      <c r="Z385">
        <f>SUMIFS('Grid GenerationQueue'!AP$5:AP$410,'Grid GenerationQueue'!$AZ$5:$AZ$410,$B385,'Grid GenerationQueue'!$BA$5:$BA$410,$C385,'Grid GenerationQueue'!$BJ$5:$BJ$410,"Executed")</f>
        <v>0</v>
      </c>
      <c r="AA385">
        <f>SUMIFS('Grid GenerationQueue'!AQ$5:AQ$410,'Grid GenerationQueue'!$AZ$5:$AZ$410,$B385,'Grid GenerationQueue'!$BA$5:$BA$410,$C385,'Grid GenerationQueue'!$BJ$5:$BJ$410,"Executed")</f>
        <v>0</v>
      </c>
      <c r="AB385">
        <f>SUMIFS('Grid GenerationQueue'!AR$5:AR$410,'Grid GenerationQueue'!$AZ$5:$AZ$410,$B385,'Grid GenerationQueue'!$BA$5:$BA$410,$C385,'Grid GenerationQueue'!$BJ$5:$BJ$410,"Executed")</f>
        <v>0</v>
      </c>
      <c r="AD385">
        <f>SUMIFS('Grid GenerationQueue'!AG$5:AG$410,'Grid GenerationQueue'!$AZ$5:$AZ$410,$B385,'Grid GenerationQueue'!$BA$5:$BA$410,$C385,'Grid GenerationQueue'!$BH$5:$BH$410,"&lt;&gt;"&amp;"")+SUMIFS('Grid GenerationQueue'!AG$5:AG$410,'Grid GenerationQueue'!$AZ$5:$AZ$410,$B385,'Grid GenerationQueue'!$BA$5:$BA$410,$C385,'Grid GenerationQueue'!$BH$5:$BH$410,"",'Grid GenerationQueue'!$AC$5:$AC$410,1)</f>
        <v>0</v>
      </c>
      <c r="AE385">
        <f>SUMIFS('Grid GenerationQueue'!AH$5:AH$410,'Grid GenerationQueue'!$AZ$5:$AZ$410,$B385,'Grid GenerationQueue'!$BA$5:$BA$410,$C385,'Grid GenerationQueue'!$BH$5:$BH$410,"&lt;&gt;"&amp;"")+SUMIFS('Grid GenerationQueue'!AH$5:AH$410,'Grid GenerationQueue'!$AZ$5:$AZ$410,$B385,'Grid GenerationQueue'!$BA$5:$BA$410,$C385,'Grid GenerationQueue'!$BH$5:$BH$410,"",'Grid GenerationQueue'!$AC$5:$AC$410,1)</f>
        <v>0</v>
      </c>
      <c r="AF385">
        <f>SUMIFS('Grid GenerationQueue'!AI$5:AI$410,'Grid GenerationQueue'!$AZ$5:$AZ$410,$B385,'Grid GenerationQueue'!$BA$5:$BA$410,$C385,'Grid GenerationQueue'!$BH$5:$BH$410,"&lt;&gt;"&amp;"")+SUMIFS('Grid GenerationQueue'!AI$5:AI$410,'Grid GenerationQueue'!$AZ$5:$AZ$410,$B385,'Grid GenerationQueue'!$BA$5:$BA$410,$C385,'Grid GenerationQueue'!$BH$5:$BH$410,"",'Grid GenerationQueue'!$AC$5:$AC$410,1)</f>
        <v>0</v>
      </c>
      <c r="AG385">
        <f>SUMIFS('Grid GenerationQueue'!AJ$5:AJ$410,'Grid GenerationQueue'!$AZ$5:$AZ$410,$B385,'Grid GenerationQueue'!$BA$5:$BA$410,$C385,'Grid GenerationQueue'!$BH$5:$BH$410,"&lt;&gt;"&amp;"")+SUMIFS('Grid GenerationQueue'!AJ$5:AJ$410,'Grid GenerationQueue'!$AZ$5:$AZ$410,$B385,'Grid GenerationQueue'!$BA$5:$BA$410,$C385,'Grid GenerationQueue'!$BH$5:$BH$410,"",'Grid GenerationQueue'!$AC$5:$AC$410,1)</f>
        <v>0</v>
      </c>
      <c r="AH385">
        <f>SUMIFS('Grid GenerationQueue'!AK$5:AK$410,'Grid GenerationQueue'!$AZ$5:$AZ$410,$B385,'Grid GenerationQueue'!$BA$5:$BA$410,$C385,'Grid GenerationQueue'!$BH$5:$BH$410,"&lt;&gt;"&amp;"")+SUMIFS('Grid GenerationQueue'!AK$5:AK$410,'Grid GenerationQueue'!$AZ$5:$AZ$410,$B385,'Grid GenerationQueue'!$BA$5:$BA$410,$C385,'Grid GenerationQueue'!$BH$5:$BH$410,"",'Grid GenerationQueue'!$AC$5:$AC$410,1)</f>
        <v>0</v>
      </c>
      <c r="AI385">
        <f>SUMIFS('Grid GenerationQueue'!AL$5:AL$410,'Grid GenerationQueue'!$AZ$5:$AZ$410,$B385,'Grid GenerationQueue'!$BA$5:$BA$410,$C385,'Grid GenerationQueue'!$BH$5:$BH$410,"&lt;&gt;"&amp;"")+SUMIFS('Grid GenerationQueue'!AL$5:AL$410,'Grid GenerationQueue'!$AZ$5:$AZ$410,$B385,'Grid GenerationQueue'!$BA$5:$BA$410,$C385,'Grid GenerationQueue'!$BH$5:$BH$410,"",'Grid GenerationQueue'!$AC$5:$AC$410,1)</f>
        <v>0</v>
      </c>
      <c r="AJ385">
        <f>SUMIFS('Grid GenerationQueue'!AM$5:AM$410,'Grid GenerationQueue'!$AZ$5:$AZ$410,$B385,'Grid GenerationQueue'!$BA$5:$BA$410,$C385,'Grid GenerationQueue'!$BH$5:$BH$410,"&lt;&gt;"&amp;"")+SUMIFS('Grid GenerationQueue'!AM$5:AM$410,'Grid GenerationQueue'!$AZ$5:$AZ$410,$B385,'Grid GenerationQueue'!$BA$5:$BA$410,$C385,'Grid GenerationQueue'!$BH$5:$BH$410,"",'Grid GenerationQueue'!$AC$5:$AC$410,1)</f>
        <v>0</v>
      </c>
      <c r="AK385">
        <f>SUMIFS('Grid GenerationQueue'!AN$5:AN$410,'Grid GenerationQueue'!$AZ$5:$AZ$410,$B385,'Grid GenerationQueue'!$BA$5:$BA$410,$C385,'Grid GenerationQueue'!$BH$5:$BH$410,"&lt;&gt;"&amp;"")+SUMIFS('Grid GenerationQueue'!AN$5:AN$410,'Grid GenerationQueue'!$AZ$5:$AZ$410,$B385,'Grid GenerationQueue'!$BA$5:$BA$410,$C385,'Grid GenerationQueue'!$BH$5:$BH$410,"",'Grid GenerationQueue'!$AC$5:$AC$410,1)</f>
        <v>0</v>
      </c>
      <c r="AL385">
        <f>SUMIFS('Grid GenerationQueue'!AO$5:AO$410,'Grid GenerationQueue'!$AZ$5:$AZ$410,$B385,'Grid GenerationQueue'!$BA$5:$BA$410,$C385,'Grid GenerationQueue'!$BH$5:$BH$410,"&lt;&gt;"&amp;"")+SUMIFS('Grid GenerationQueue'!AO$5:AO$410,'Grid GenerationQueue'!$AZ$5:$AZ$410,$B385,'Grid GenerationQueue'!$BA$5:$BA$410,$C385,'Grid GenerationQueue'!$BH$5:$BH$410,"",'Grid GenerationQueue'!$AC$5:$AC$410,1)</f>
        <v>0</v>
      </c>
      <c r="AM385">
        <f>SUMIFS('Grid GenerationQueue'!AP$5:AP$410,'Grid GenerationQueue'!$AZ$5:$AZ$410,$B385,'Grid GenerationQueue'!$BA$5:$BA$410,$C385,'Grid GenerationQueue'!$BH$5:$BH$410,"&lt;&gt;"&amp;"")+SUMIFS('Grid GenerationQueue'!AP$5:AP$410,'Grid GenerationQueue'!$AZ$5:$AZ$410,$B385,'Grid GenerationQueue'!$BA$5:$BA$410,$C385,'Grid GenerationQueue'!$BH$5:$BH$410,"",'Grid GenerationQueue'!$AC$5:$AC$410,1)</f>
        <v>0</v>
      </c>
      <c r="AN385">
        <f>SUMIFS('Grid GenerationQueue'!AQ$5:AQ$410,'Grid GenerationQueue'!$AZ$5:$AZ$410,$B385,'Grid GenerationQueue'!$BA$5:$BA$410,$C385,'Grid GenerationQueue'!$BH$5:$BH$410,"&lt;&gt;"&amp;"")+SUMIFS('Grid GenerationQueue'!AQ$5:AQ$410,'Grid GenerationQueue'!$AZ$5:$AZ$410,$B385,'Grid GenerationQueue'!$BA$5:$BA$410,$C385,'Grid GenerationQueue'!$BH$5:$BH$410,"",'Grid GenerationQueue'!$AC$5:$AC$410,1)</f>
        <v>0</v>
      </c>
      <c r="AO385">
        <f>SUMIFS('Grid GenerationQueue'!AR$5:AR$410,'Grid GenerationQueue'!$AZ$5:$AZ$410,$B385,'Grid GenerationQueue'!$BA$5:$BA$410,$C385,'Grid GenerationQueue'!$BH$5:$BH$410,"&lt;&gt;"&amp;"")+SUMIFS('Grid GenerationQueue'!AR$5:AR$410,'Grid GenerationQueue'!$AZ$5:$AZ$410,$B385,'Grid GenerationQueue'!$BA$5:$BA$410,$C385,'Grid GenerationQueue'!$BH$5:$BH$410,"",'Grid GenerationQueue'!$AC$5:$AC$410,1)</f>
        <v>0</v>
      </c>
      <c r="AQ385">
        <f>SUMIFS('Grid GenerationQueue'!AG$5:AG$410,'Grid GenerationQueue'!$AZ$5:$AZ$410,$B385,'Grid GenerationQueue'!$BA$5:$BA$410,$C385,'Grid GenerationQueue'!$BK$5:$BK$410,"&gt;0")</f>
        <v>0</v>
      </c>
      <c r="AR385">
        <f>SUMIFS('Grid GenerationQueue'!AH$5:AH$410,'Grid GenerationQueue'!$AZ$5:$AZ$410,$B385,'Grid GenerationQueue'!$BA$5:$BA$410,$C385,'Grid GenerationQueue'!$BK$5:$BK$410,"&gt;0")</f>
        <v>0</v>
      </c>
      <c r="AS385">
        <f>SUMIFS('Grid GenerationQueue'!AI$5:AI$410,'Grid GenerationQueue'!$AZ$5:$AZ$410,$B385,'Grid GenerationQueue'!$BA$5:$BA$410,$C385,'Grid GenerationQueue'!$BK$5:$BK$410,"&gt;0")</f>
        <v>0</v>
      </c>
      <c r="AT385">
        <f>SUMIFS('Grid GenerationQueue'!AJ$5:AJ$410,'Grid GenerationQueue'!$AZ$5:$AZ$410,$B385,'Grid GenerationQueue'!$BA$5:$BA$410,$C385,'Grid GenerationQueue'!$BK$5:$BK$410,"&gt;0")</f>
        <v>0</v>
      </c>
      <c r="AU385">
        <f>SUMIFS('Grid GenerationQueue'!AK$5:AK$410,'Grid GenerationQueue'!$AZ$5:$AZ$410,$B385,'Grid GenerationQueue'!$BA$5:$BA$410,$C385,'Grid GenerationQueue'!$BK$5:$BK$410,"&gt;0")</f>
        <v>0</v>
      </c>
      <c r="AV385">
        <f>SUMIFS('Grid GenerationQueue'!AL$5:AL$410,'Grid GenerationQueue'!$AZ$5:$AZ$410,$B385,'Grid GenerationQueue'!$BA$5:$BA$410,$C385,'Grid GenerationQueue'!$BK$5:$BK$410,"&gt;0")</f>
        <v>0</v>
      </c>
      <c r="AW385">
        <f>SUMIFS('Grid GenerationQueue'!AM$5:AM$410,'Grid GenerationQueue'!$AZ$5:$AZ$410,$B385,'Grid GenerationQueue'!$BA$5:$BA$410,$C385,'Grid GenerationQueue'!$BK$5:$BK$410,"&gt;0")</f>
        <v>0</v>
      </c>
      <c r="AX385">
        <f>SUMIFS('Grid GenerationQueue'!AN$5:AN$410,'Grid GenerationQueue'!$AZ$5:$AZ$410,$B385,'Grid GenerationQueue'!$BA$5:$BA$410,$C385,'Grid GenerationQueue'!$BK$5:$BK$410,"&gt;0")</f>
        <v>0</v>
      </c>
      <c r="AY385">
        <f>SUMIFS('Grid GenerationQueue'!AO$5:AO$410,'Grid GenerationQueue'!$AZ$5:$AZ$410,$B385,'Grid GenerationQueue'!$BA$5:$BA$410,$C385,'Grid GenerationQueue'!$BK$5:$BK$410,"&gt;0")</f>
        <v>0</v>
      </c>
      <c r="AZ385">
        <f>SUMIFS('Grid GenerationQueue'!AP$5:AP$410,'Grid GenerationQueue'!$AZ$5:$AZ$410,$B385,'Grid GenerationQueue'!$BA$5:$BA$410,$C385,'Grid GenerationQueue'!$BK$5:$BK$410,"&gt;0")</f>
        <v>0</v>
      </c>
      <c r="BA385">
        <f>SUMIFS('Grid GenerationQueue'!AQ$5:AQ$410,'Grid GenerationQueue'!$AZ$5:$AZ$410,$B385,'Grid GenerationQueue'!$BA$5:$BA$410,$C385,'Grid GenerationQueue'!$BK$5:$BK$410,"&gt;0")</f>
        <v>0</v>
      </c>
      <c r="BB385">
        <f>SUMIFS('Grid GenerationQueue'!AR$5:AR$410,'Grid GenerationQueue'!$AZ$5:$AZ$410,$B385,'Grid GenerationQueue'!$BA$5:$BA$410,$C385,'Grid GenerationQueue'!$BK$5:$BK$410,"&gt;0")</f>
        <v>0</v>
      </c>
      <c r="BD385">
        <f>SUMIFS('Grid GenerationQueue'!AG$5:AG$410,'Grid GenerationQueue'!$AZ$5:$AZ$410,$B385,'Grid GenerationQueue'!$BA$5:$BA$410,$C385,'Grid GenerationQueue'!$BD$5:$BD$410,"&lt;="&amp;$BE$3)</f>
        <v>0</v>
      </c>
      <c r="BE385">
        <f>SUMIFS('Grid GenerationQueue'!AH$5:AH$410,'Grid GenerationQueue'!$AZ$5:$AZ$410,$B385,'Grid GenerationQueue'!$BA$5:$BA$410,$C385,'Grid GenerationQueue'!$BD$5:$BD$410,"&lt;="&amp;$BE$3)</f>
        <v>0</v>
      </c>
      <c r="BF385">
        <f>SUMIFS('Grid GenerationQueue'!AI$5:AI$410,'Grid GenerationQueue'!$AZ$5:$AZ$410,$B385,'Grid GenerationQueue'!$BA$5:$BA$410,$C385,'Grid GenerationQueue'!$BD$5:$BD$410,"&lt;="&amp;$BE$3)</f>
        <v>0</v>
      </c>
      <c r="BG385">
        <f>SUMIFS('Grid GenerationQueue'!AJ$5:AJ$410,'Grid GenerationQueue'!$AZ$5:$AZ$410,$B385,'Grid GenerationQueue'!$BA$5:$BA$410,$C385,'Grid GenerationQueue'!$BD$5:$BD$410,"&lt;="&amp;$BE$3)</f>
        <v>0</v>
      </c>
      <c r="BH385">
        <f>SUMIFS('Grid GenerationQueue'!AK$5:AK$410,'Grid GenerationQueue'!$AZ$5:$AZ$410,$B385,'Grid GenerationQueue'!$BA$5:$BA$410,$C385,'Grid GenerationQueue'!$BD$5:$BD$410,"&lt;="&amp;$BE$3)</f>
        <v>0</v>
      </c>
      <c r="BI385">
        <f>SUMIFS('Grid GenerationQueue'!AL$5:AL$410,'Grid GenerationQueue'!$AZ$5:$AZ$410,$B385,'Grid GenerationQueue'!$BA$5:$BA$410,$C385,'Grid GenerationQueue'!$BD$5:$BD$410,"&lt;="&amp;$BE$3)</f>
        <v>0</v>
      </c>
      <c r="BJ385">
        <f>SUMIFS('Grid GenerationQueue'!AM$5:AM$410,'Grid GenerationQueue'!$AZ$5:$AZ$410,$B385,'Grid GenerationQueue'!$BA$5:$BA$410,$C385,'Grid GenerationQueue'!$BD$5:$BD$410,"&lt;="&amp;$BE$3)</f>
        <v>0</v>
      </c>
      <c r="BK385">
        <f>SUMIFS('Grid GenerationQueue'!AN$5:AN$410,'Grid GenerationQueue'!$AZ$5:$AZ$410,$B385,'Grid GenerationQueue'!$BA$5:$BA$410,$C385,'Grid GenerationQueue'!$BD$5:$BD$410,"&lt;="&amp;$BE$3)</f>
        <v>0</v>
      </c>
      <c r="BL385">
        <f>SUMIFS('Grid GenerationQueue'!AO$5:AO$410,'Grid GenerationQueue'!$AZ$5:$AZ$410,$B385,'Grid GenerationQueue'!$BA$5:$BA$410,$C385,'Grid GenerationQueue'!$BD$5:$BD$410,"&lt;="&amp;$BE$3)</f>
        <v>0</v>
      </c>
      <c r="BM385">
        <f>SUMIFS('Grid GenerationQueue'!AP$5:AP$410,'Grid GenerationQueue'!$AZ$5:$AZ$410,$B385,'Grid GenerationQueue'!$BA$5:$BA$410,$C385,'Grid GenerationQueue'!$BD$5:$BD$410,"&lt;="&amp;$BE$3)</f>
        <v>0</v>
      </c>
      <c r="BN385">
        <f>SUMIFS('Grid GenerationQueue'!AQ$5:AQ$410,'Grid GenerationQueue'!$AZ$5:$AZ$410,$B385,'Grid GenerationQueue'!$BA$5:$BA$410,$C385,'Grid GenerationQueue'!$BD$5:$BD$410,"&lt;="&amp;$BE$3)</f>
        <v>0</v>
      </c>
      <c r="BO385">
        <f>SUMIFS('Grid GenerationQueue'!AR$5:AR$410,'Grid GenerationQueue'!$AZ$5:$AZ$410,$B385,'Grid GenerationQueue'!$BA$5:$BA$410,$C385,'Grid GenerationQueue'!$BD$5:$BD$410,"&lt;="&amp;$BE$3)</f>
        <v>0</v>
      </c>
      <c r="BQ385">
        <f>SUMIFS('Grid GenerationQueue'!AG$5:AG$410,'Grid GenerationQueue'!$AZ$5:$AZ$410,$B385,'Grid GenerationQueue'!$BA$5:$BA$410,$C385,'Grid GenerationQueue'!$BJ$5:$BJ$410,"Executed",'Grid GenerationQueue'!$BD$5:$BD$410,"&lt;="&amp;$BE$3)</f>
        <v>0</v>
      </c>
      <c r="BR385">
        <f>SUMIFS('Grid GenerationQueue'!AH$5:AH$410,'Grid GenerationQueue'!$AZ$5:$AZ$410,$B385,'Grid GenerationQueue'!$BA$5:$BA$410,$C385,'Grid GenerationQueue'!$BJ$5:$BJ$410,"Executed",'Grid GenerationQueue'!$BD$5:$BD$410,"&lt;="&amp;$BE$3)</f>
        <v>0</v>
      </c>
      <c r="BS385">
        <f>SUMIFS('Grid GenerationQueue'!AI$5:AI$410,'Grid GenerationQueue'!$AZ$5:$AZ$410,$B385,'Grid GenerationQueue'!$BA$5:$BA$410,$C385,'Grid GenerationQueue'!$BJ$5:$BJ$410,"Executed",'Grid GenerationQueue'!$BD$5:$BD$410,"&lt;="&amp;$BE$3)</f>
        <v>0</v>
      </c>
      <c r="BT385">
        <f>SUMIFS('Grid GenerationQueue'!AJ$5:AJ$410,'Grid GenerationQueue'!$AZ$5:$AZ$410,$B385,'Grid GenerationQueue'!$BA$5:$BA$410,$C385,'Grid GenerationQueue'!$BJ$5:$BJ$410,"Executed",'Grid GenerationQueue'!$BD$5:$BD$410,"&lt;="&amp;$BE$3)</f>
        <v>0</v>
      </c>
      <c r="BU385">
        <f>SUMIFS('Grid GenerationQueue'!AK$5:AK$410,'Grid GenerationQueue'!$AZ$5:$AZ$410,$B385,'Grid GenerationQueue'!$BA$5:$BA$410,$C385,'Grid GenerationQueue'!$BJ$5:$BJ$410,"Executed",'Grid GenerationQueue'!$BD$5:$BD$410,"&lt;="&amp;$BE$3)</f>
        <v>0</v>
      </c>
      <c r="BV385">
        <f>SUMIFS('Grid GenerationQueue'!AL$5:AL$410,'Grid GenerationQueue'!$AZ$5:$AZ$410,$B385,'Grid GenerationQueue'!$BA$5:$BA$410,$C385,'Grid GenerationQueue'!$BJ$5:$BJ$410,"Executed",'Grid GenerationQueue'!$BD$5:$BD$410,"&lt;="&amp;$BE$3)</f>
        <v>0</v>
      </c>
      <c r="BW385">
        <f>SUMIFS('Grid GenerationQueue'!AM$5:AM$410,'Grid GenerationQueue'!$AZ$5:$AZ$410,$B385,'Grid GenerationQueue'!$BA$5:$BA$410,$C385,'Grid GenerationQueue'!$BJ$5:$BJ$410,"Executed",'Grid GenerationQueue'!$BD$5:$BD$410,"&lt;="&amp;$BE$3)</f>
        <v>0</v>
      </c>
      <c r="BX385">
        <f>SUMIFS('Grid GenerationQueue'!AN$5:AN$410,'Grid GenerationQueue'!$AZ$5:$AZ$410,$B385,'Grid GenerationQueue'!$BA$5:$BA$410,$C385,'Grid GenerationQueue'!$BJ$5:$BJ$410,"Executed",'Grid GenerationQueue'!$BD$5:$BD$410,"&lt;="&amp;$BE$3)</f>
        <v>0</v>
      </c>
      <c r="BY385">
        <f>SUMIFS('Grid GenerationQueue'!AO$5:AO$410,'Grid GenerationQueue'!$AZ$5:$AZ$410,$B385,'Grid GenerationQueue'!$BA$5:$BA$410,$C385,'Grid GenerationQueue'!$BJ$5:$BJ$410,"Executed",'Grid GenerationQueue'!$BD$5:$BD$410,"&lt;="&amp;$BE$3)</f>
        <v>0</v>
      </c>
      <c r="BZ385">
        <f>SUMIFS('Grid GenerationQueue'!AP$5:AP$410,'Grid GenerationQueue'!$AZ$5:$AZ$410,$B385,'Grid GenerationQueue'!$BA$5:$BA$410,$C385,'Grid GenerationQueue'!$BJ$5:$BJ$410,"Executed",'Grid GenerationQueue'!$BD$5:$BD$410,"&lt;="&amp;$BE$3)</f>
        <v>0</v>
      </c>
      <c r="CA385">
        <f>SUMIFS('Grid GenerationQueue'!AQ$5:AQ$410,'Grid GenerationQueue'!$AZ$5:$AZ$410,$B385,'Grid GenerationQueue'!$BA$5:$BA$410,$C385,'Grid GenerationQueue'!$BJ$5:$BJ$410,"Executed",'Grid GenerationQueue'!$BD$5:$BD$410,"&lt;="&amp;$BE$3)</f>
        <v>0</v>
      </c>
      <c r="CB385">
        <f>SUMIFS('Grid GenerationQueue'!AR$5:AR$410,'Grid GenerationQueue'!$AZ$5:$AZ$410,$B385,'Grid GenerationQueue'!$BA$5:$BA$410,$C385,'Grid GenerationQueue'!$BJ$5:$BJ$410,"Executed",'Grid GenerationQueue'!$BD$5:$BD$410,"&lt;="&amp;$BE$3)</f>
        <v>0</v>
      </c>
      <c r="CD385">
        <f>SUMIFS('Grid GenerationQueue'!AG$5:AG$410,'Grid GenerationQueue'!$AZ$5:$AZ$410,$B385,'Grid GenerationQueue'!$BA$5:$BA$410,$C385,'Grid GenerationQueue'!$BH$5:$BH$410,"&lt;&gt;"&amp;"",'Grid GenerationQueue'!$BD$5:$BD$410,"&lt;="&amp;$BE$3)</f>
        <v>0</v>
      </c>
      <c r="CE385">
        <f>SUMIFS('Grid GenerationQueue'!AH$5:AH$410,'Grid GenerationQueue'!$AZ$5:$AZ$410,$B385,'Grid GenerationQueue'!$BA$5:$BA$410,$C385,'Grid GenerationQueue'!$BH$5:$BH$410,"&lt;&gt;"&amp;"",'Grid GenerationQueue'!$BD$5:$BD$410,"&lt;="&amp;$BE$3)</f>
        <v>0</v>
      </c>
      <c r="CF385">
        <f>SUMIFS('Grid GenerationQueue'!AI$5:AI$410,'Grid GenerationQueue'!$AZ$5:$AZ$410,$B385,'Grid GenerationQueue'!$BA$5:$BA$410,$C385,'Grid GenerationQueue'!$BH$5:$BH$410,"&lt;&gt;"&amp;"",'Grid GenerationQueue'!$BD$5:$BD$410,"&lt;="&amp;$BE$3)</f>
        <v>0</v>
      </c>
      <c r="CG385">
        <f>SUMIFS('Grid GenerationQueue'!AJ$5:AJ$410,'Grid GenerationQueue'!$AZ$5:$AZ$410,$B385,'Grid GenerationQueue'!$BA$5:$BA$410,$C385,'Grid GenerationQueue'!$BH$5:$BH$410,"&lt;&gt;"&amp;"",'Grid GenerationQueue'!$BD$5:$BD$410,"&lt;="&amp;$BE$3)</f>
        <v>0</v>
      </c>
      <c r="CH385">
        <f>SUMIFS('Grid GenerationQueue'!AK$5:AK$410,'Grid GenerationQueue'!$AZ$5:$AZ$410,$B385,'Grid GenerationQueue'!$BA$5:$BA$410,$C385,'Grid GenerationQueue'!$BH$5:$BH$410,"&lt;&gt;"&amp;"",'Grid GenerationQueue'!$BD$5:$BD$410,"&lt;="&amp;$BE$3)</f>
        <v>0</v>
      </c>
      <c r="CI385">
        <f>SUMIFS('Grid GenerationQueue'!AL$5:AL$410,'Grid GenerationQueue'!$AZ$5:$AZ$410,$B385,'Grid GenerationQueue'!$BA$5:$BA$410,$C385,'Grid GenerationQueue'!$BH$5:$BH$410,"&lt;&gt;"&amp;"",'Grid GenerationQueue'!$BD$5:$BD$410,"&lt;="&amp;$BE$3)</f>
        <v>0</v>
      </c>
      <c r="CJ385">
        <f>SUMIFS('Grid GenerationQueue'!AM$5:AM$410,'Grid GenerationQueue'!$AZ$5:$AZ$410,$B385,'Grid GenerationQueue'!$BA$5:$BA$410,$C385,'Grid GenerationQueue'!$BH$5:$BH$410,"&lt;&gt;"&amp;"",'Grid GenerationQueue'!$BD$5:$BD$410,"&lt;="&amp;$BE$3)</f>
        <v>0</v>
      </c>
      <c r="CK385">
        <f>SUMIFS('Grid GenerationQueue'!AN$5:AN$410,'Grid GenerationQueue'!$AZ$5:$AZ$410,$B385,'Grid GenerationQueue'!$BA$5:$BA$410,$C385,'Grid GenerationQueue'!$BH$5:$BH$410,"&lt;&gt;"&amp;"",'Grid GenerationQueue'!$BD$5:$BD$410,"&lt;="&amp;$BE$3)</f>
        <v>0</v>
      </c>
      <c r="CL385">
        <f>SUMIFS('Grid GenerationQueue'!AO$5:AO$410,'Grid GenerationQueue'!$AZ$5:$AZ$410,$B385,'Grid GenerationQueue'!$BA$5:$BA$410,$C385,'Grid GenerationQueue'!$BH$5:$BH$410,"&lt;&gt;"&amp;"",'Grid GenerationQueue'!$BD$5:$BD$410,"&lt;="&amp;$BE$3)</f>
        <v>0</v>
      </c>
      <c r="CM385">
        <f>SUMIFS('Grid GenerationQueue'!AP$5:AP$410,'Grid GenerationQueue'!$AZ$5:$AZ$410,$B385,'Grid GenerationQueue'!$BA$5:$BA$410,$C385,'Grid GenerationQueue'!$BH$5:$BH$410,"&lt;&gt;"&amp;"",'Grid GenerationQueue'!$BD$5:$BD$410,"&lt;="&amp;$BE$3)</f>
        <v>0</v>
      </c>
      <c r="CN385">
        <f>SUMIFS('Grid GenerationQueue'!AQ$5:AQ$410,'Grid GenerationQueue'!$AZ$5:$AZ$410,$B385,'Grid GenerationQueue'!$BA$5:$BA$410,$C385,'Grid GenerationQueue'!$BH$5:$BH$410,"&lt;&gt;"&amp;"",'Grid GenerationQueue'!$BD$5:$BD$410,"&lt;="&amp;$BE$3)</f>
        <v>0</v>
      </c>
      <c r="CO385">
        <f>SUMIFS('Grid GenerationQueue'!AR$5:AR$410,'Grid GenerationQueue'!$AZ$5:$AZ$410,$B385,'Grid GenerationQueue'!$BA$5:$BA$410,$C385,'Grid GenerationQueue'!$BH$5:$BH$410,"&lt;&gt;"&amp;"",'Grid GenerationQueue'!$BD$5:$BD$410,"&lt;="&amp;$BE$3)</f>
        <v>0</v>
      </c>
      <c r="CQ385">
        <f>SUMIFS('Grid GenerationQueue'!AG$5:AG$410,'Grid GenerationQueue'!$AZ$5:$AZ$410,$B385,'Grid GenerationQueue'!$BA$5:$BA$410,$C385,'Grid GenerationQueue'!$BK$5:$BK$410,"&gt;0",'Grid GenerationQueue'!$BD$5:$BD$410,"&lt;="&amp;$BE$3)</f>
        <v>0</v>
      </c>
      <c r="CR385">
        <f>SUMIFS('Grid GenerationQueue'!AH$5:AH$410,'Grid GenerationQueue'!$AZ$5:$AZ$410,$B385,'Grid GenerationQueue'!$BA$5:$BA$410,$C385,'Grid GenerationQueue'!$BK$5:$BK$410,"&gt;0",'Grid GenerationQueue'!$BD$5:$BD$410,"&lt;="&amp;$BE$3)</f>
        <v>0</v>
      </c>
      <c r="CS385">
        <f>SUMIFS('Grid GenerationQueue'!AI$5:AI$410,'Grid GenerationQueue'!$AZ$5:$AZ$410,$B385,'Grid GenerationQueue'!$BA$5:$BA$410,$C385,'Grid GenerationQueue'!$BK$5:$BK$410,"&gt;0",'Grid GenerationQueue'!$BD$5:$BD$410,"&lt;="&amp;$BE$3)</f>
        <v>0</v>
      </c>
      <c r="CT385">
        <f>SUMIFS('Grid GenerationQueue'!AJ$5:AJ$410,'Grid GenerationQueue'!$AZ$5:$AZ$410,$B385,'Grid GenerationQueue'!$BA$5:$BA$410,$C385,'Grid GenerationQueue'!$BK$5:$BK$410,"&gt;0",'Grid GenerationQueue'!$BD$5:$BD$410,"&lt;="&amp;$BE$3)</f>
        <v>0</v>
      </c>
      <c r="CU385">
        <f>SUMIFS('Grid GenerationQueue'!AK$5:AK$410,'Grid GenerationQueue'!$AZ$5:$AZ$410,$B385,'Grid GenerationQueue'!$BA$5:$BA$410,$C385,'Grid GenerationQueue'!$BK$5:$BK$410,"&gt;0",'Grid GenerationQueue'!$BD$5:$BD$410,"&lt;="&amp;$BE$3)</f>
        <v>0</v>
      </c>
      <c r="CV385">
        <f>SUMIFS('Grid GenerationQueue'!AL$5:AL$410,'Grid GenerationQueue'!$AZ$5:$AZ$410,$B385,'Grid GenerationQueue'!$BA$5:$BA$410,$C385,'Grid GenerationQueue'!$BK$5:$BK$410,"&gt;0",'Grid GenerationQueue'!$BD$5:$BD$410,"&lt;="&amp;$BE$3)</f>
        <v>0</v>
      </c>
      <c r="CW385">
        <f>SUMIFS('Grid GenerationQueue'!AM$5:AM$410,'Grid GenerationQueue'!$AZ$5:$AZ$410,$B385,'Grid GenerationQueue'!$BA$5:$BA$410,$C385,'Grid GenerationQueue'!$BK$5:$BK$410,"&gt;0",'Grid GenerationQueue'!$BD$5:$BD$410,"&lt;="&amp;$BE$3)</f>
        <v>0</v>
      </c>
      <c r="CX385">
        <f>SUMIFS('Grid GenerationQueue'!AN$5:AN$410,'Grid GenerationQueue'!$AZ$5:$AZ$410,$B385,'Grid GenerationQueue'!$BA$5:$BA$410,$C385,'Grid GenerationQueue'!$BK$5:$BK$410,"&gt;0",'Grid GenerationQueue'!$BD$5:$BD$410,"&lt;="&amp;$BE$3)</f>
        <v>0</v>
      </c>
      <c r="CY385">
        <f>SUMIFS('Grid GenerationQueue'!AO$5:AO$410,'Grid GenerationQueue'!$AZ$5:$AZ$410,$B385,'Grid GenerationQueue'!$BA$5:$BA$410,$C385,'Grid GenerationQueue'!$BK$5:$BK$410,"&gt;0",'Grid GenerationQueue'!$BD$5:$BD$410,"&lt;="&amp;$BE$3)</f>
        <v>0</v>
      </c>
      <c r="CZ385">
        <f>SUMIFS('Grid GenerationQueue'!AP$5:AP$410,'Grid GenerationQueue'!$AZ$5:$AZ$410,$B385,'Grid GenerationQueue'!$BA$5:$BA$410,$C385,'Grid GenerationQueue'!$BK$5:$BK$410,"&gt;0",'Grid GenerationQueue'!$BD$5:$BD$410,"&lt;="&amp;$BE$3)</f>
        <v>0</v>
      </c>
      <c r="DA385">
        <f>SUMIFS('Grid GenerationQueue'!AQ$5:AQ$410,'Grid GenerationQueue'!$AZ$5:$AZ$410,$B385,'Grid GenerationQueue'!$BA$5:$BA$410,$C385,'Grid GenerationQueue'!$BK$5:$BK$410,"&gt;0",'Grid GenerationQueue'!$BD$5:$BD$410,"&lt;="&amp;$BE$3)</f>
        <v>0</v>
      </c>
      <c r="DB385">
        <f>SUMIFS('Grid GenerationQueue'!AR$5:AR$410,'Grid GenerationQueue'!$AZ$5:$AZ$410,$B385,'Grid GenerationQueue'!$BA$5:$BA$410,$C385,'Grid GenerationQueue'!$BK$5:$BK$410,"&gt;0",'Grid GenerationQueue'!$BD$5:$BD$410,"&lt;="&amp;$BE$3)</f>
        <v>0</v>
      </c>
    </row>
    <row r="386" spans="1:106" x14ac:dyDescent="0.35">
      <c r="A386" t="s">
        <v>75</v>
      </c>
      <c r="B386" t="s">
        <v>4599</v>
      </c>
      <c r="C386">
        <v>500</v>
      </c>
      <c r="D386">
        <f>SUMIFS('Grid GenerationQueue'!AG$5:AG$410,'Grid GenerationQueue'!$AZ$5:$AZ$410,$B386,'Grid GenerationQueue'!$BA$5:$BA$410,$C386)</f>
        <v>0</v>
      </c>
      <c r="E386">
        <f>SUMIFS('Grid GenerationQueue'!AH$5:AH$410,'Grid GenerationQueue'!$AZ$5:$AZ$410,$B386,'Grid GenerationQueue'!$BA$5:$BA$410,$C386)</f>
        <v>0</v>
      </c>
      <c r="F386">
        <f>SUMIFS('Grid GenerationQueue'!AI$5:AI$410,'Grid GenerationQueue'!$AZ$5:$AZ$410,$B386,'Grid GenerationQueue'!$BA$5:$BA$410,$C386)</f>
        <v>0</v>
      </c>
      <c r="G386">
        <f>SUMIFS('Grid GenerationQueue'!AJ$5:AJ$410,'Grid GenerationQueue'!$AZ$5:$AZ$410,$B386,'Grid GenerationQueue'!$BA$5:$BA$410,$C386)</f>
        <v>0</v>
      </c>
      <c r="H386">
        <f>SUMIFS('Grid GenerationQueue'!AK$5:AK$410,'Grid GenerationQueue'!$AZ$5:$AZ$410,$B386,'Grid GenerationQueue'!$BA$5:$BA$410,$C386)</f>
        <v>0</v>
      </c>
      <c r="I386">
        <f>SUMIFS('Grid GenerationQueue'!AL$5:AL$410,'Grid GenerationQueue'!$AZ$5:$AZ$410,$B386,'Grid GenerationQueue'!$BA$5:$BA$410,$C386)</f>
        <v>0</v>
      </c>
      <c r="J386">
        <f>SUMIFS('Grid GenerationQueue'!AM$5:AM$410,'Grid GenerationQueue'!$AZ$5:$AZ$410,$B386,'Grid GenerationQueue'!$BA$5:$BA$410,$C386)</f>
        <v>0</v>
      </c>
      <c r="K386">
        <f>SUMIFS('Grid GenerationQueue'!AN$5:AN$410,'Grid GenerationQueue'!$AZ$5:$AZ$410,$B386,'Grid GenerationQueue'!$BA$5:$BA$410,$C386)</f>
        <v>0</v>
      </c>
      <c r="L386">
        <f>SUMIFS('Grid GenerationQueue'!AO$5:AO$410,'Grid GenerationQueue'!$AZ$5:$AZ$410,$B386,'Grid GenerationQueue'!$BA$5:$BA$410,$C386)</f>
        <v>0</v>
      </c>
      <c r="M386">
        <f>SUMIFS('Grid GenerationQueue'!AP$5:AP$410,'Grid GenerationQueue'!$AZ$5:$AZ$410,$B386,'Grid GenerationQueue'!$BA$5:$BA$410,$C386)</f>
        <v>0</v>
      </c>
      <c r="N386">
        <f>SUMIFS('Grid GenerationQueue'!AQ$5:AQ$410,'Grid GenerationQueue'!$AZ$5:$AZ$410,$B386,'Grid GenerationQueue'!$BA$5:$BA$410,$C386)</f>
        <v>0</v>
      </c>
      <c r="O386">
        <f>SUMIFS('Grid GenerationQueue'!AR$5:AR$410,'Grid GenerationQueue'!$AZ$5:$AZ$410,$B386,'Grid GenerationQueue'!$BA$5:$BA$410,$C386)</f>
        <v>0</v>
      </c>
      <c r="Q386">
        <f>SUMIFS('Grid GenerationQueue'!AG$5:AG$410,'Grid GenerationQueue'!$AZ$5:$AZ$410,$B386,'Grid GenerationQueue'!$BA$5:$BA$410,$C386,'Grid GenerationQueue'!$BJ$5:$BJ$410,"Executed")</f>
        <v>0</v>
      </c>
      <c r="R386">
        <f>SUMIFS('Grid GenerationQueue'!AH$5:AH$410,'Grid GenerationQueue'!$AZ$5:$AZ$410,$B386,'Grid GenerationQueue'!$BA$5:$BA$410,$C386,'Grid GenerationQueue'!$BJ$5:$BJ$410,"Executed")</f>
        <v>0</v>
      </c>
      <c r="S386">
        <f>SUMIFS('Grid GenerationQueue'!AI$5:AI$410,'Grid GenerationQueue'!$AZ$5:$AZ$410,$B386,'Grid GenerationQueue'!$BA$5:$BA$410,$C386,'Grid GenerationQueue'!$BJ$5:$BJ$410,"Executed")</f>
        <v>0</v>
      </c>
      <c r="T386">
        <f>SUMIFS('Grid GenerationQueue'!AJ$5:AJ$410,'Grid GenerationQueue'!$AZ$5:$AZ$410,$B386,'Grid GenerationQueue'!$BA$5:$BA$410,$C386,'Grid GenerationQueue'!$BJ$5:$BJ$410,"Executed")</f>
        <v>0</v>
      </c>
      <c r="U386">
        <f>SUMIFS('Grid GenerationQueue'!AK$5:AK$410,'Grid GenerationQueue'!$AZ$5:$AZ$410,$B386,'Grid GenerationQueue'!$BA$5:$BA$410,$C386,'Grid GenerationQueue'!$BJ$5:$BJ$410,"Executed")</f>
        <v>0</v>
      </c>
      <c r="V386">
        <f>SUMIFS('Grid GenerationQueue'!AL$5:AL$410,'Grid GenerationQueue'!$AZ$5:$AZ$410,$B386,'Grid GenerationQueue'!$BA$5:$BA$410,$C386,'Grid GenerationQueue'!$BJ$5:$BJ$410,"Executed")</f>
        <v>0</v>
      </c>
      <c r="W386">
        <f>SUMIFS('Grid GenerationQueue'!AM$5:AM$410,'Grid GenerationQueue'!$AZ$5:$AZ$410,$B386,'Grid GenerationQueue'!$BA$5:$BA$410,$C386,'Grid GenerationQueue'!$BJ$5:$BJ$410,"Executed")</f>
        <v>0</v>
      </c>
      <c r="X386">
        <f>SUMIFS('Grid GenerationQueue'!AN$5:AN$410,'Grid GenerationQueue'!$AZ$5:$AZ$410,$B386,'Grid GenerationQueue'!$BA$5:$BA$410,$C386,'Grid GenerationQueue'!$BJ$5:$BJ$410,"Executed")</f>
        <v>0</v>
      </c>
      <c r="Y386">
        <f>SUMIFS('Grid GenerationQueue'!AO$5:AO$410,'Grid GenerationQueue'!$AZ$5:$AZ$410,$B386,'Grid GenerationQueue'!$BA$5:$BA$410,$C386,'Grid GenerationQueue'!$BJ$5:$BJ$410,"Executed")</f>
        <v>0</v>
      </c>
      <c r="Z386">
        <f>SUMIFS('Grid GenerationQueue'!AP$5:AP$410,'Grid GenerationQueue'!$AZ$5:$AZ$410,$B386,'Grid GenerationQueue'!$BA$5:$BA$410,$C386,'Grid GenerationQueue'!$BJ$5:$BJ$410,"Executed")</f>
        <v>0</v>
      </c>
      <c r="AA386">
        <f>SUMIFS('Grid GenerationQueue'!AQ$5:AQ$410,'Grid GenerationQueue'!$AZ$5:$AZ$410,$B386,'Grid GenerationQueue'!$BA$5:$BA$410,$C386,'Grid GenerationQueue'!$BJ$5:$BJ$410,"Executed")</f>
        <v>0</v>
      </c>
      <c r="AB386">
        <f>SUMIFS('Grid GenerationQueue'!AR$5:AR$410,'Grid GenerationQueue'!$AZ$5:$AZ$410,$B386,'Grid GenerationQueue'!$BA$5:$BA$410,$C386,'Grid GenerationQueue'!$BJ$5:$BJ$410,"Executed")</f>
        <v>0</v>
      </c>
      <c r="AD386">
        <f>SUMIFS('Grid GenerationQueue'!AG$5:AG$410,'Grid GenerationQueue'!$AZ$5:$AZ$410,$B386,'Grid GenerationQueue'!$BA$5:$BA$410,$C386,'Grid GenerationQueue'!$BH$5:$BH$410,"&lt;&gt;"&amp;"")+SUMIFS('Grid GenerationQueue'!AG$5:AG$410,'Grid GenerationQueue'!$AZ$5:$AZ$410,$B386,'Grid GenerationQueue'!$BA$5:$BA$410,$C386,'Grid GenerationQueue'!$BH$5:$BH$410,"",'Grid GenerationQueue'!$AC$5:$AC$410,1)</f>
        <v>0</v>
      </c>
      <c r="AE386">
        <f>SUMIFS('Grid GenerationQueue'!AH$5:AH$410,'Grid GenerationQueue'!$AZ$5:$AZ$410,$B386,'Grid GenerationQueue'!$BA$5:$BA$410,$C386,'Grid GenerationQueue'!$BH$5:$BH$410,"&lt;&gt;"&amp;"")+SUMIFS('Grid GenerationQueue'!AH$5:AH$410,'Grid GenerationQueue'!$AZ$5:$AZ$410,$B386,'Grid GenerationQueue'!$BA$5:$BA$410,$C386,'Grid GenerationQueue'!$BH$5:$BH$410,"",'Grid GenerationQueue'!$AC$5:$AC$410,1)</f>
        <v>0</v>
      </c>
      <c r="AF386">
        <f>SUMIFS('Grid GenerationQueue'!AI$5:AI$410,'Grid GenerationQueue'!$AZ$5:$AZ$410,$B386,'Grid GenerationQueue'!$BA$5:$BA$410,$C386,'Grid GenerationQueue'!$BH$5:$BH$410,"&lt;&gt;"&amp;"")+SUMIFS('Grid GenerationQueue'!AI$5:AI$410,'Grid GenerationQueue'!$AZ$5:$AZ$410,$B386,'Grid GenerationQueue'!$BA$5:$BA$410,$C386,'Grid GenerationQueue'!$BH$5:$BH$410,"",'Grid GenerationQueue'!$AC$5:$AC$410,1)</f>
        <v>0</v>
      </c>
      <c r="AG386">
        <f>SUMIFS('Grid GenerationQueue'!AJ$5:AJ$410,'Grid GenerationQueue'!$AZ$5:$AZ$410,$B386,'Grid GenerationQueue'!$BA$5:$BA$410,$C386,'Grid GenerationQueue'!$BH$5:$BH$410,"&lt;&gt;"&amp;"")+SUMIFS('Grid GenerationQueue'!AJ$5:AJ$410,'Grid GenerationQueue'!$AZ$5:$AZ$410,$B386,'Grid GenerationQueue'!$BA$5:$BA$410,$C386,'Grid GenerationQueue'!$BH$5:$BH$410,"",'Grid GenerationQueue'!$AC$5:$AC$410,1)</f>
        <v>0</v>
      </c>
      <c r="AH386">
        <f>SUMIFS('Grid GenerationQueue'!AK$5:AK$410,'Grid GenerationQueue'!$AZ$5:$AZ$410,$B386,'Grid GenerationQueue'!$BA$5:$BA$410,$C386,'Grid GenerationQueue'!$BH$5:$BH$410,"&lt;&gt;"&amp;"")+SUMIFS('Grid GenerationQueue'!AK$5:AK$410,'Grid GenerationQueue'!$AZ$5:$AZ$410,$B386,'Grid GenerationQueue'!$BA$5:$BA$410,$C386,'Grid GenerationQueue'!$BH$5:$BH$410,"",'Grid GenerationQueue'!$AC$5:$AC$410,1)</f>
        <v>0</v>
      </c>
      <c r="AI386">
        <f>SUMIFS('Grid GenerationQueue'!AL$5:AL$410,'Grid GenerationQueue'!$AZ$5:$AZ$410,$B386,'Grid GenerationQueue'!$BA$5:$BA$410,$C386,'Grid GenerationQueue'!$BH$5:$BH$410,"&lt;&gt;"&amp;"")+SUMIFS('Grid GenerationQueue'!AL$5:AL$410,'Grid GenerationQueue'!$AZ$5:$AZ$410,$B386,'Grid GenerationQueue'!$BA$5:$BA$410,$C386,'Grid GenerationQueue'!$BH$5:$BH$410,"",'Grid GenerationQueue'!$AC$5:$AC$410,1)</f>
        <v>0</v>
      </c>
      <c r="AJ386">
        <f>SUMIFS('Grid GenerationQueue'!AM$5:AM$410,'Grid GenerationQueue'!$AZ$5:$AZ$410,$B386,'Grid GenerationQueue'!$BA$5:$BA$410,$C386,'Grid GenerationQueue'!$BH$5:$BH$410,"&lt;&gt;"&amp;"")+SUMIFS('Grid GenerationQueue'!AM$5:AM$410,'Grid GenerationQueue'!$AZ$5:$AZ$410,$B386,'Grid GenerationQueue'!$BA$5:$BA$410,$C386,'Grid GenerationQueue'!$BH$5:$BH$410,"",'Grid GenerationQueue'!$AC$5:$AC$410,1)</f>
        <v>0</v>
      </c>
      <c r="AK386">
        <f>SUMIFS('Grid GenerationQueue'!AN$5:AN$410,'Grid GenerationQueue'!$AZ$5:$AZ$410,$B386,'Grid GenerationQueue'!$BA$5:$BA$410,$C386,'Grid GenerationQueue'!$BH$5:$BH$410,"&lt;&gt;"&amp;"")+SUMIFS('Grid GenerationQueue'!AN$5:AN$410,'Grid GenerationQueue'!$AZ$5:$AZ$410,$B386,'Grid GenerationQueue'!$BA$5:$BA$410,$C386,'Grid GenerationQueue'!$BH$5:$BH$410,"",'Grid GenerationQueue'!$AC$5:$AC$410,1)</f>
        <v>0</v>
      </c>
      <c r="AL386">
        <f>SUMIFS('Grid GenerationQueue'!AO$5:AO$410,'Grid GenerationQueue'!$AZ$5:$AZ$410,$B386,'Grid GenerationQueue'!$BA$5:$BA$410,$C386,'Grid GenerationQueue'!$BH$5:$BH$410,"&lt;&gt;"&amp;"")+SUMIFS('Grid GenerationQueue'!AO$5:AO$410,'Grid GenerationQueue'!$AZ$5:$AZ$410,$B386,'Grid GenerationQueue'!$BA$5:$BA$410,$C386,'Grid GenerationQueue'!$BH$5:$BH$410,"",'Grid GenerationQueue'!$AC$5:$AC$410,1)</f>
        <v>0</v>
      </c>
      <c r="AM386">
        <f>SUMIFS('Grid GenerationQueue'!AP$5:AP$410,'Grid GenerationQueue'!$AZ$5:$AZ$410,$B386,'Grid GenerationQueue'!$BA$5:$BA$410,$C386,'Grid GenerationQueue'!$BH$5:$BH$410,"&lt;&gt;"&amp;"")+SUMIFS('Grid GenerationQueue'!AP$5:AP$410,'Grid GenerationQueue'!$AZ$5:$AZ$410,$B386,'Grid GenerationQueue'!$BA$5:$BA$410,$C386,'Grid GenerationQueue'!$BH$5:$BH$410,"",'Grid GenerationQueue'!$AC$5:$AC$410,1)</f>
        <v>0</v>
      </c>
      <c r="AN386">
        <f>SUMIFS('Grid GenerationQueue'!AQ$5:AQ$410,'Grid GenerationQueue'!$AZ$5:$AZ$410,$B386,'Grid GenerationQueue'!$BA$5:$BA$410,$C386,'Grid GenerationQueue'!$BH$5:$BH$410,"&lt;&gt;"&amp;"")+SUMIFS('Grid GenerationQueue'!AQ$5:AQ$410,'Grid GenerationQueue'!$AZ$5:$AZ$410,$B386,'Grid GenerationQueue'!$BA$5:$BA$410,$C386,'Grid GenerationQueue'!$BH$5:$BH$410,"",'Grid GenerationQueue'!$AC$5:$AC$410,1)</f>
        <v>0</v>
      </c>
      <c r="AO386">
        <f>SUMIFS('Grid GenerationQueue'!AR$5:AR$410,'Grid GenerationQueue'!$AZ$5:$AZ$410,$B386,'Grid GenerationQueue'!$BA$5:$BA$410,$C386,'Grid GenerationQueue'!$BH$5:$BH$410,"&lt;&gt;"&amp;"")+SUMIFS('Grid GenerationQueue'!AR$5:AR$410,'Grid GenerationQueue'!$AZ$5:$AZ$410,$B386,'Grid GenerationQueue'!$BA$5:$BA$410,$C386,'Grid GenerationQueue'!$BH$5:$BH$410,"",'Grid GenerationQueue'!$AC$5:$AC$410,1)</f>
        <v>0</v>
      </c>
      <c r="AQ386">
        <f>SUMIFS('Grid GenerationQueue'!AG$5:AG$410,'Grid GenerationQueue'!$AZ$5:$AZ$410,$B386,'Grid GenerationQueue'!$BA$5:$BA$410,$C386,'Grid GenerationQueue'!$BK$5:$BK$410,"&gt;0")</f>
        <v>0</v>
      </c>
      <c r="AR386">
        <f>SUMIFS('Grid GenerationQueue'!AH$5:AH$410,'Grid GenerationQueue'!$AZ$5:$AZ$410,$B386,'Grid GenerationQueue'!$BA$5:$BA$410,$C386,'Grid GenerationQueue'!$BK$5:$BK$410,"&gt;0")</f>
        <v>0</v>
      </c>
      <c r="AS386">
        <f>SUMIFS('Grid GenerationQueue'!AI$5:AI$410,'Grid GenerationQueue'!$AZ$5:$AZ$410,$B386,'Grid GenerationQueue'!$BA$5:$BA$410,$C386,'Grid GenerationQueue'!$BK$5:$BK$410,"&gt;0")</f>
        <v>0</v>
      </c>
      <c r="AT386">
        <f>SUMIFS('Grid GenerationQueue'!AJ$5:AJ$410,'Grid GenerationQueue'!$AZ$5:$AZ$410,$B386,'Grid GenerationQueue'!$BA$5:$BA$410,$C386,'Grid GenerationQueue'!$BK$5:$BK$410,"&gt;0")</f>
        <v>0</v>
      </c>
      <c r="AU386">
        <f>SUMIFS('Grid GenerationQueue'!AK$5:AK$410,'Grid GenerationQueue'!$AZ$5:$AZ$410,$B386,'Grid GenerationQueue'!$BA$5:$BA$410,$C386,'Grid GenerationQueue'!$BK$5:$BK$410,"&gt;0")</f>
        <v>0</v>
      </c>
      <c r="AV386">
        <f>SUMIFS('Grid GenerationQueue'!AL$5:AL$410,'Grid GenerationQueue'!$AZ$5:$AZ$410,$B386,'Grid GenerationQueue'!$BA$5:$BA$410,$C386,'Grid GenerationQueue'!$BK$5:$BK$410,"&gt;0")</f>
        <v>0</v>
      </c>
      <c r="AW386">
        <f>SUMIFS('Grid GenerationQueue'!AM$5:AM$410,'Grid GenerationQueue'!$AZ$5:$AZ$410,$B386,'Grid GenerationQueue'!$BA$5:$BA$410,$C386,'Grid GenerationQueue'!$BK$5:$BK$410,"&gt;0")</f>
        <v>0</v>
      </c>
      <c r="AX386">
        <f>SUMIFS('Grid GenerationQueue'!AN$5:AN$410,'Grid GenerationQueue'!$AZ$5:$AZ$410,$B386,'Grid GenerationQueue'!$BA$5:$BA$410,$C386,'Grid GenerationQueue'!$BK$5:$BK$410,"&gt;0")</f>
        <v>0</v>
      </c>
      <c r="AY386">
        <f>SUMIFS('Grid GenerationQueue'!AO$5:AO$410,'Grid GenerationQueue'!$AZ$5:$AZ$410,$B386,'Grid GenerationQueue'!$BA$5:$BA$410,$C386,'Grid GenerationQueue'!$BK$5:$BK$410,"&gt;0")</f>
        <v>0</v>
      </c>
      <c r="AZ386">
        <f>SUMIFS('Grid GenerationQueue'!AP$5:AP$410,'Grid GenerationQueue'!$AZ$5:$AZ$410,$B386,'Grid GenerationQueue'!$BA$5:$BA$410,$C386,'Grid GenerationQueue'!$BK$5:$BK$410,"&gt;0")</f>
        <v>0</v>
      </c>
      <c r="BA386">
        <f>SUMIFS('Grid GenerationQueue'!AQ$5:AQ$410,'Grid GenerationQueue'!$AZ$5:$AZ$410,$B386,'Grid GenerationQueue'!$BA$5:$BA$410,$C386,'Grid GenerationQueue'!$BK$5:$BK$410,"&gt;0")</f>
        <v>0</v>
      </c>
      <c r="BB386">
        <f>SUMIFS('Grid GenerationQueue'!AR$5:AR$410,'Grid GenerationQueue'!$AZ$5:$AZ$410,$B386,'Grid GenerationQueue'!$BA$5:$BA$410,$C386,'Grid GenerationQueue'!$BK$5:$BK$410,"&gt;0")</f>
        <v>0</v>
      </c>
      <c r="BD386">
        <f>SUMIFS('Grid GenerationQueue'!AG$5:AG$410,'Grid GenerationQueue'!$AZ$5:$AZ$410,$B386,'Grid GenerationQueue'!$BA$5:$BA$410,$C386,'Grid GenerationQueue'!$BD$5:$BD$410,"&lt;="&amp;$BE$3)</f>
        <v>0</v>
      </c>
      <c r="BE386">
        <f>SUMIFS('Grid GenerationQueue'!AH$5:AH$410,'Grid GenerationQueue'!$AZ$5:$AZ$410,$B386,'Grid GenerationQueue'!$BA$5:$BA$410,$C386,'Grid GenerationQueue'!$BD$5:$BD$410,"&lt;="&amp;$BE$3)</f>
        <v>0</v>
      </c>
      <c r="BF386">
        <f>SUMIFS('Grid GenerationQueue'!AI$5:AI$410,'Grid GenerationQueue'!$AZ$5:$AZ$410,$B386,'Grid GenerationQueue'!$BA$5:$BA$410,$C386,'Grid GenerationQueue'!$BD$5:$BD$410,"&lt;="&amp;$BE$3)</f>
        <v>0</v>
      </c>
      <c r="BG386">
        <f>SUMIFS('Grid GenerationQueue'!AJ$5:AJ$410,'Grid GenerationQueue'!$AZ$5:$AZ$410,$B386,'Grid GenerationQueue'!$BA$5:$BA$410,$C386,'Grid GenerationQueue'!$BD$5:$BD$410,"&lt;="&amp;$BE$3)</f>
        <v>0</v>
      </c>
      <c r="BH386">
        <f>SUMIFS('Grid GenerationQueue'!AK$5:AK$410,'Grid GenerationQueue'!$AZ$5:$AZ$410,$B386,'Grid GenerationQueue'!$BA$5:$BA$410,$C386,'Grid GenerationQueue'!$BD$5:$BD$410,"&lt;="&amp;$BE$3)</f>
        <v>0</v>
      </c>
      <c r="BI386">
        <f>SUMIFS('Grid GenerationQueue'!AL$5:AL$410,'Grid GenerationQueue'!$AZ$5:$AZ$410,$B386,'Grid GenerationQueue'!$BA$5:$BA$410,$C386,'Grid GenerationQueue'!$BD$5:$BD$410,"&lt;="&amp;$BE$3)</f>
        <v>0</v>
      </c>
      <c r="BJ386">
        <f>SUMIFS('Grid GenerationQueue'!AM$5:AM$410,'Grid GenerationQueue'!$AZ$5:$AZ$410,$B386,'Grid GenerationQueue'!$BA$5:$BA$410,$C386,'Grid GenerationQueue'!$BD$5:$BD$410,"&lt;="&amp;$BE$3)</f>
        <v>0</v>
      </c>
      <c r="BK386">
        <f>SUMIFS('Grid GenerationQueue'!AN$5:AN$410,'Grid GenerationQueue'!$AZ$5:$AZ$410,$B386,'Grid GenerationQueue'!$BA$5:$BA$410,$C386,'Grid GenerationQueue'!$BD$5:$BD$410,"&lt;="&amp;$BE$3)</f>
        <v>0</v>
      </c>
      <c r="BL386">
        <f>SUMIFS('Grid GenerationQueue'!AO$5:AO$410,'Grid GenerationQueue'!$AZ$5:$AZ$410,$B386,'Grid GenerationQueue'!$BA$5:$BA$410,$C386,'Grid GenerationQueue'!$BD$5:$BD$410,"&lt;="&amp;$BE$3)</f>
        <v>0</v>
      </c>
      <c r="BM386">
        <f>SUMIFS('Grid GenerationQueue'!AP$5:AP$410,'Grid GenerationQueue'!$AZ$5:$AZ$410,$B386,'Grid GenerationQueue'!$BA$5:$BA$410,$C386,'Grid GenerationQueue'!$BD$5:$BD$410,"&lt;="&amp;$BE$3)</f>
        <v>0</v>
      </c>
      <c r="BN386">
        <f>SUMIFS('Grid GenerationQueue'!AQ$5:AQ$410,'Grid GenerationQueue'!$AZ$5:$AZ$410,$B386,'Grid GenerationQueue'!$BA$5:$BA$410,$C386,'Grid GenerationQueue'!$BD$5:$BD$410,"&lt;="&amp;$BE$3)</f>
        <v>0</v>
      </c>
      <c r="BO386">
        <f>SUMIFS('Grid GenerationQueue'!AR$5:AR$410,'Grid GenerationQueue'!$AZ$5:$AZ$410,$B386,'Grid GenerationQueue'!$BA$5:$BA$410,$C386,'Grid GenerationQueue'!$BD$5:$BD$410,"&lt;="&amp;$BE$3)</f>
        <v>0</v>
      </c>
      <c r="BQ386">
        <f>SUMIFS('Grid GenerationQueue'!AG$5:AG$410,'Grid GenerationQueue'!$AZ$5:$AZ$410,$B386,'Grid GenerationQueue'!$BA$5:$BA$410,$C386,'Grid GenerationQueue'!$BJ$5:$BJ$410,"Executed",'Grid GenerationQueue'!$BD$5:$BD$410,"&lt;="&amp;$BE$3)</f>
        <v>0</v>
      </c>
      <c r="BR386">
        <f>SUMIFS('Grid GenerationQueue'!AH$5:AH$410,'Grid GenerationQueue'!$AZ$5:$AZ$410,$B386,'Grid GenerationQueue'!$BA$5:$BA$410,$C386,'Grid GenerationQueue'!$BJ$5:$BJ$410,"Executed",'Grid GenerationQueue'!$BD$5:$BD$410,"&lt;="&amp;$BE$3)</f>
        <v>0</v>
      </c>
      <c r="BS386">
        <f>SUMIFS('Grid GenerationQueue'!AI$5:AI$410,'Grid GenerationQueue'!$AZ$5:$AZ$410,$B386,'Grid GenerationQueue'!$BA$5:$BA$410,$C386,'Grid GenerationQueue'!$BJ$5:$BJ$410,"Executed",'Grid GenerationQueue'!$BD$5:$BD$410,"&lt;="&amp;$BE$3)</f>
        <v>0</v>
      </c>
      <c r="BT386">
        <f>SUMIFS('Grid GenerationQueue'!AJ$5:AJ$410,'Grid GenerationQueue'!$AZ$5:$AZ$410,$B386,'Grid GenerationQueue'!$BA$5:$BA$410,$C386,'Grid GenerationQueue'!$BJ$5:$BJ$410,"Executed",'Grid GenerationQueue'!$BD$5:$BD$410,"&lt;="&amp;$BE$3)</f>
        <v>0</v>
      </c>
      <c r="BU386">
        <f>SUMIFS('Grid GenerationQueue'!AK$5:AK$410,'Grid GenerationQueue'!$AZ$5:$AZ$410,$B386,'Grid GenerationQueue'!$BA$5:$BA$410,$C386,'Grid GenerationQueue'!$BJ$5:$BJ$410,"Executed",'Grid GenerationQueue'!$BD$5:$BD$410,"&lt;="&amp;$BE$3)</f>
        <v>0</v>
      </c>
      <c r="BV386">
        <f>SUMIFS('Grid GenerationQueue'!AL$5:AL$410,'Grid GenerationQueue'!$AZ$5:$AZ$410,$B386,'Grid GenerationQueue'!$BA$5:$BA$410,$C386,'Grid GenerationQueue'!$BJ$5:$BJ$410,"Executed",'Grid GenerationQueue'!$BD$5:$BD$410,"&lt;="&amp;$BE$3)</f>
        <v>0</v>
      </c>
      <c r="BW386">
        <f>SUMIFS('Grid GenerationQueue'!AM$5:AM$410,'Grid GenerationQueue'!$AZ$5:$AZ$410,$B386,'Grid GenerationQueue'!$BA$5:$BA$410,$C386,'Grid GenerationQueue'!$BJ$5:$BJ$410,"Executed",'Grid GenerationQueue'!$BD$5:$BD$410,"&lt;="&amp;$BE$3)</f>
        <v>0</v>
      </c>
      <c r="BX386">
        <f>SUMIFS('Grid GenerationQueue'!AN$5:AN$410,'Grid GenerationQueue'!$AZ$5:$AZ$410,$B386,'Grid GenerationQueue'!$BA$5:$BA$410,$C386,'Grid GenerationQueue'!$BJ$5:$BJ$410,"Executed",'Grid GenerationQueue'!$BD$5:$BD$410,"&lt;="&amp;$BE$3)</f>
        <v>0</v>
      </c>
      <c r="BY386">
        <f>SUMIFS('Grid GenerationQueue'!AO$5:AO$410,'Grid GenerationQueue'!$AZ$5:$AZ$410,$B386,'Grid GenerationQueue'!$BA$5:$BA$410,$C386,'Grid GenerationQueue'!$BJ$5:$BJ$410,"Executed",'Grid GenerationQueue'!$BD$5:$BD$410,"&lt;="&amp;$BE$3)</f>
        <v>0</v>
      </c>
      <c r="BZ386">
        <f>SUMIFS('Grid GenerationQueue'!AP$5:AP$410,'Grid GenerationQueue'!$AZ$5:$AZ$410,$B386,'Grid GenerationQueue'!$BA$5:$BA$410,$C386,'Grid GenerationQueue'!$BJ$5:$BJ$410,"Executed",'Grid GenerationQueue'!$BD$5:$BD$410,"&lt;="&amp;$BE$3)</f>
        <v>0</v>
      </c>
      <c r="CA386">
        <f>SUMIFS('Grid GenerationQueue'!AQ$5:AQ$410,'Grid GenerationQueue'!$AZ$5:$AZ$410,$B386,'Grid GenerationQueue'!$BA$5:$BA$410,$C386,'Grid GenerationQueue'!$BJ$5:$BJ$410,"Executed",'Grid GenerationQueue'!$BD$5:$BD$410,"&lt;="&amp;$BE$3)</f>
        <v>0</v>
      </c>
      <c r="CB386">
        <f>SUMIFS('Grid GenerationQueue'!AR$5:AR$410,'Grid GenerationQueue'!$AZ$5:$AZ$410,$B386,'Grid GenerationQueue'!$BA$5:$BA$410,$C386,'Grid GenerationQueue'!$BJ$5:$BJ$410,"Executed",'Grid GenerationQueue'!$BD$5:$BD$410,"&lt;="&amp;$BE$3)</f>
        <v>0</v>
      </c>
      <c r="CD386">
        <f>SUMIFS('Grid GenerationQueue'!AG$5:AG$410,'Grid GenerationQueue'!$AZ$5:$AZ$410,$B386,'Grid GenerationQueue'!$BA$5:$BA$410,$C386,'Grid GenerationQueue'!$BH$5:$BH$410,"&lt;&gt;"&amp;"",'Grid GenerationQueue'!$BD$5:$BD$410,"&lt;="&amp;$BE$3)</f>
        <v>0</v>
      </c>
      <c r="CE386">
        <f>SUMIFS('Grid GenerationQueue'!AH$5:AH$410,'Grid GenerationQueue'!$AZ$5:$AZ$410,$B386,'Grid GenerationQueue'!$BA$5:$BA$410,$C386,'Grid GenerationQueue'!$BH$5:$BH$410,"&lt;&gt;"&amp;"",'Grid GenerationQueue'!$BD$5:$BD$410,"&lt;="&amp;$BE$3)</f>
        <v>0</v>
      </c>
      <c r="CF386">
        <f>SUMIFS('Grid GenerationQueue'!AI$5:AI$410,'Grid GenerationQueue'!$AZ$5:$AZ$410,$B386,'Grid GenerationQueue'!$BA$5:$BA$410,$C386,'Grid GenerationQueue'!$BH$5:$BH$410,"&lt;&gt;"&amp;"",'Grid GenerationQueue'!$BD$5:$BD$410,"&lt;="&amp;$BE$3)</f>
        <v>0</v>
      </c>
      <c r="CG386">
        <f>SUMIFS('Grid GenerationQueue'!AJ$5:AJ$410,'Grid GenerationQueue'!$AZ$5:$AZ$410,$B386,'Grid GenerationQueue'!$BA$5:$BA$410,$C386,'Grid GenerationQueue'!$BH$5:$BH$410,"&lt;&gt;"&amp;"",'Grid GenerationQueue'!$BD$5:$BD$410,"&lt;="&amp;$BE$3)</f>
        <v>0</v>
      </c>
      <c r="CH386">
        <f>SUMIFS('Grid GenerationQueue'!AK$5:AK$410,'Grid GenerationQueue'!$AZ$5:$AZ$410,$B386,'Grid GenerationQueue'!$BA$5:$BA$410,$C386,'Grid GenerationQueue'!$BH$5:$BH$410,"&lt;&gt;"&amp;"",'Grid GenerationQueue'!$BD$5:$BD$410,"&lt;="&amp;$BE$3)</f>
        <v>0</v>
      </c>
      <c r="CI386">
        <f>SUMIFS('Grid GenerationQueue'!AL$5:AL$410,'Grid GenerationQueue'!$AZ$5:$AZ$410,$B386,'Grid GenerationQueue'!$BA$5:$BA$410,$C386,'Grid GenerationQueue'!$BH$5:$BH$410,"&lt;&gt;"&amp;"",'Grid GenerationQueue'!$BD$5:$BD$410,"&lt;="&amp;$BE$3)</f>
        <v>0</v>
      </c>
      <c r="CJ386">
        <f>SUMIFS('Grid GenerationQueue'!AM$5:AM$410,'Grid GenerationQueue'!$AZ$5:$AZ$410,$B386,'Grid GenerationQueue'!$BA$5:$BA$410,$C386,'Grid GenerationQueue'!$BH$5:$BH$410,"&lt;&gt;"&amp;"",'Grid GenerationQueue'!$BD$5:$BD$410,"&lt;="&amp;$BE$3)</f>
        <v>0</v>
      </c>
      <c r="CK386">
        <f>SUMIFS('Grid GenerationQueue'!AN$5:AN$410,'Grid GenerationQueue'!$AZ$5:$AZ$410,$B386,'Grid GenerationQueue'!$BA$5:$BA$410,$C386,'Grid GenerationQueue'!$BH$5:$BH$410,"&lt;&gt;"&amp;"",'Grid GenerationQueue'!$BD$5:$BD$410,"&lt;="&amp;$BE$3)</f>
        <v>0</v>
      </c>
      <c r="CL386">
        <f>SUMIFS('Grid GenerationQueue'!AO$5:AO$410,'Grid GenerationQueue'!$AZ$5:$AZ$410,$B386,'Grid GenerationQueue'!$BA$5:$BA$410,$C386,'Grid GenerationQueue'!$BH$5:$BH$410,"&lt;&gt;"&amp;"",'Grid GenerationQueue'!$BD$5:$BD$410,"&lt;="&amp;$BE$3)</f>
        <v>0</v>
      </c>
      <c r="CM386">
        <f>SUMIFS('Grid GenerationQueue'!AP$5:AP$410,'Grid GenerationQueue'!$AZ$5:$AZ$410,$B386,'Grid GenerationQueue'!$BA$5:$BA$410,$C386,'Grid GenerationQueue'!$BH$5:$BH$410,"&lt;&gt;"&amp;"",'Grid GenerationQueue'!$BD$5:$BD$410,"&lt;="&amp;$BE$3)</f>
        <v>0</v>
      </c>
      <c r="CN386">
        <f>SUMIFS('Grid GenerationQueue'!AQ$5:AQ$410,'Grid GenerationQueue'!$AZ$5:$AZ$410,$B386,'Grid GenerationQueue'!$BA$5:$BA$410,$C386,'Grid GenerationQueue'!$BH$5:$BH$410,"&lt;&gt;"&amp;"",'Grid GenerationQueue'!$BD$5:$BD$410,"&lt;="&amp;$BE$3)</f>
        <v>0</v>
      </c>
      <c r="CO386">
        <f>SUMIFS('Grid GenerationQueue'!AR$5:AR$410,'Grid GenerationQueue'!$AZ$5:$AZ$410,$B386,'Grid GenerationQueue'!$BA$5:$BA$410,$C386,'Grid GenerationQueue'!$BH$5:$BH$410,"&lt;&gt;"&amp;"",'Grid GenerationQueue'!$BD$5:$BD$410,"&lt;="&amp;$BE$3)</f>
        <v>0</v>
      </c>
      <c r="CQ386">
        <f>SUMIFS('Grid GenerationQueue'!AG$5:AG$410,'Grid GenerationQueue'!$AZ$5:$AZ$410,$B386,'Grid GenerationQueue'!$BA$5:$BA$410,$C386,'Grid GenerationQueue'!$BK$5:$BK$410,"&gt;0",'Grid GenerationQueue'!$BD$5:$BD$410,"&lt;="&amp;$BE$3)</f>
        <v>0</v>
      </c>
      <c r="CR386">
        <f>SUMIFS('Grid GenerationQueue'!AH$5:AH$410,'Grid GenerationQueue'!$AZ$5:$AZ$410,$B386,'Grid GenerationQueue'!$BA$5:$BA$410,$C386,'Grid GenerationQueue'!$BK$5:$BK$410,"&gt;0",'Grid GenerationQueue'!$BD$5:$BD$410,"&lt;="&amp;$BE$3)</f>
        <v>0</v>
      </c>
      <c r="CS386">
        <f>SUMIFS('Grid GenerationQueue'!AI$5:AI$410,'Grid GenerationQueue'!$AZ$5:$AZ$410,$B386,'Grid GenerationQueue'!$BA$5:$BA$410,$C386,'Grid GenerationQueue'!$BK$5:$BK$410,"&gt;0",'Grid GenerationQueue'!$BD$5:$BD$410,"&lt;="&amp;$BE$3)</f>
        <v>0</v>
      </c>
      <c r="CT386">
        <f>SUMIFS('Grid GenerationQueue'!AJ$5:AJ$410,'Grid GenerationQueue'!$AZ$5:$AZ$410,$B386,'Grid GenerationQueue'!$BA$5:$BA$410,$C386,'Grid GenerationQueue'!$BK$5:$BK$410,"&gt;0",'Grid GenerationQueue'!$BD$5:$BD$410,"&lt;="&amp;$BE$3)</f>
        <v>0</v>
      </c>
      <c r="CU386">
        <f>SUMIFS('Grid GenerationQueue'!AK$5:AK$410,'Grid GenerationQueue'!$AZ$5:$AZ$410,$B386,'Grid GenerationQueue'!$BA$5:$BA$410,$C386,'Grid GenerationQueue'!$BK$5:$BK$410,"&gt;0",'Grid GenerationQueue'!$BD$5:$BD$410,"&lt;="&amp;$BE$3)</f>
        <v>0</v>
      </c>
      <c r="CV386">
        <f>SUMIFS('Grid GenerationQueue'!AL$5:AL$410,'Grid GenerationQueue'!$AZ$5:$AZ$410,$B386,'Grid GenerationQueue'!$BA$5:$BA$410,$C386,'Grid GenerationQueue'!$BK$5:$BK$410,"&gt;0",'Grid GenerationQueue'!$BD$5:$BD$410,"&lt;="&amp;$BE$3)</f>
        <v>0</v>
      </c>
      <c r="CW386">
        <f>SUMIFS('Grid GenerationQueue'!AM$5:AM$410,'Grid GenerationQueue'!$AZ$5:$AZ$410,$B386,'Grid GenerationQueue'!$BA$5:$BA$410,$C386,'Grid GenerationQueue'!$BK$5:$BK$410,"&gt;0",'Grid GenerationQueue'!$BD$5:$BD$410,"&lt;="&amp;$BE$3)</f>
        <v>0</v>
      </c>
      <c r="CX386">
        <f>SUMIFS('Grid GenerationQueue'!AN$5:AN$410,'Grid GenerationQueue'!$AZ$5:$AZ$410,$B386,'Grid GenerationQueue'!$BA$5:$BA$410,$C386,'Grid GenerationQueue'!$BK$5:$BK$410,"&gt;0",'Grid GenerationQueue'!$BD$5:$BD$410,"&lt;="&amp;$BE$3)</f>
        <v>0</v>
      </c>
      <c r="CY386">
        <f>SUMIFS('Grid GenerationQueue'!AO$5:AO$410,'Grid GenerationQueue'!$AZ$5:$AZ$410,$B386,'Grid GenerationQueue'!$BA$5:$BA$410,$C386,'Grid GenerationQueue'!$BK$5:$BK$410,"&gt;0",'Grid GenerationQueue'!$BD$5:$BD$410,"&lt;="&amp;$BE$3)</f>
        <v>0</v>
      </c>
      <c r="CZ386">
        <f>SUMIFS('Grid GenerationQueue'!AP$5:AP$410,'Grid GenerationQueue'!$AZ$5:$AZ$410,$B386,'Grid GenerationQueue'!$BA$5:$BA$410,$C386,'Grid GenerationQueue'!$BK$5:$BK$410,"&gt;0",'Grid GenerationQueue'!$BD$5:$BD$410,"&lt;="&amp;$BE$3)</f>
        <v>0</v>
      </c>
      <c r="DA386">
        <f>SUMIFS('Grid GenerationQueue'!AQ$5:AQ$410,'Grid GenerationQueue'!$AZ$5:$AZ$410,$B386,'Grid GenerationQueue'!$BA$5:$BA$410,$C386,'Grid GenerationQueue'!$BK$5:$BK$410,"&gt;0",'Grid GenerationQueue'!$BD$5:$BD$410,"&lt;="&amp;$BE$3)</f>
        <v>0</v>
      </c>
      <c r="DB386">
        <f>SUMIFS('Grid GenerationQueue'!AR$5:AR$410,'Grid GenerationQueue'!$AZ$5:$AZ$410,$B386,'Grid GenerationQueue'!$BA$5:$BA$410,$C386,'Grid GenerationQueue'!$BK$5:$BK$410,"&gt;0",'Grid GenerationQueue'!$BD$5:$BD$410,"&lt;="&amp;$BE$3)</f>
        <v>0</v>
      </c>
    </row>
    <row r="387" spans="1:106" x14ac:dyDescent="0.35">
      <c r="A387" t="s">
        <v>75</v>
      </c>
      <c r="B387" t="s">
        <v>4599</v>
      </c>
      <c r="C387">
        <v>69</v>
      </c>
      <c r="D387">
        <f>SUMIFS('Grid GenerationQueue'!AG$5:AG$410,'Grid GenerationQueue'!$AZ$5:$AZ$410,$B387,'Grid GenerationQueue'!$BA$5:$BA$410,$C387)</f>
        <v>51.4</v>
      </c>
      <c r="E387">
        <f>SUMIFS('Grid GenerationQueue'!AH$5:AH$410,'Grid GenerationQueue'!$AZ$5:$AZ$410,$B387,'Grid GenerationQueue'!$BA$5:$BA$410,$C387)</f>
        <v>0</v>
      </c>
      <c r="F387">
        <f>SUMIFS('Grid GenerationQueue'!AI$5:AI$410,'Grid GenerationQueue'!$AZ$5:$AZ$410,$B387,'Grid GenerationQueue'!$BA$5:$BA$410,$C387)</f>
        <v>0</v>
      </c>
      <c r="G387">
        <f>SUMIFS('Grid GenerationQueue'!AJ$5:AJ$410,'Grid GenerationQueue'!$AZ$5:$AZ$410,$B387,'Grid GenerationQueue'!$BA$5:$BA$410,$C387)</f>
        <v>0</v>
      </c>
      <c r="H387">
        <f>SUMIFS('Grid GenerationQueue'!AK$5:AK$410,'Grid GenerationQueue'!$AZ$5:$AZ$410,$B387,'Grid GenerationQueue'!$BA$5:$BA$410,$C387)</f>
        <v>0</v>
      </c>
      <c r="I387">
        <f>SUMIFS('Grid GenerationQueue'!AL$5:AL$410,'Grid GenerationQueue'!$AZ$5:$AZ$410,$B387,'Grid GenerationQueue'!$BA$5:$BA$410,$C387)</f>
        <v>0</v>
      </c>
      <c r="J387">
        <f>SUMIFS('Grid GenerationQueue'!AM$5:AM$410,'Grid GenerationQueue'!$AZ$5:$AZ$410,$B387,'Grid GenerationQueue'!$BA$5:$BA$410,$C387)</f>
        <v>0</v>
      </c>
      <c r="K387">
        <f>SUMIFS('Grid GenerationQueue'!AN$5:AN$410,'Grid GenerationQueue'!$AZ$5:$AZ$410,$B387,'Grid GenerationQueue'!$BA$5:$BA$410,$C387)</f>
        <v>0</v>
      </c>
      <c r="L387">
        <f>SUMIFS('Grid GenerationQueue'!AO$5:AO$410,'Grid GenerationQueue'!$AZ$5:$AZ$410,$B387,'Grid GenerationQueue'!$BA$5:$BA$410,$C387)</f>
        <v>0</v>
      </c>
      <c r="M387">
        <f>SUMIFS('Grid GenerationQueue'!AP$5:AP$410,'Grid GenerationQueue'!$AZ$5:$AZ$410,$B387,'Grid GenerationQueue'!$BA$5:$BA$410,$C387)</f>
        <v>0</v>
      </c>
      <c r="N387">
        <f>SUMIFS('Grid GenerationQueue'!AQ$5:AQ$410,'Grid GenerationQueue'!$AZ$5:$AZ$410,$B387,'Grid GenerationQueue'!$BA$5:$BA$410,$C387)</f>
        <v>0</v>
      </c>
      <c r="O387">
        <f>SUMIFS('Grid GenerationQueue'!AR$5:AR$410,'Grid GenerationQueue'!$AZ$5:$AZ$410,$B387,'Grid GenerationQueue'!$BA$5:$BA$410,$C387)</f>
        <v>0</v>
      </c>
      <c r="Q387">
        <f>SUMIFS('Grid GenerationQueue'!AG$5:AG$410,'Grid GenerationQueue'!$AZ$5:$AZ$410,$B387,'Grid GenerationQueue'!$BA$5:$BA$410,$C387,'Grid GenerationQueue'!$BJ$5:$BJ$410,"Executed")</f>
        <v>0</v>
      </c>
      <c r="R387">
        <f>SUMIFS('Grid GenerationQueue'!AH$5:AH$410,'Grid GenerationQueue'!$AZ$5:$AZ$410,$B387,'Grid GenerationQueue'!$BA$5:$BA$410,$C387,'Grid GenerationQueue'!$BJ$5:$BJ$410,"Executed")</f>
        <v>0</v>
      </c>
      <c r="S387">
        <f>SUMIFS('Grid GenerationQueue'!AI$5:AI$410,'Grid GenerationQueue'!$AZ$5:$AZ$410,$B387,'Grid GenerationQueue'!$BA$5:$BA$410,$C387,'Grid GenerationQueue'!$BJ$5:$BJ$410,"Executed")</f>
        <v>0</v>
      </c>
      <c r="T387">
        <f>SUMIFS('Grid GenerationQueue'!AJ$5:AJ$410,'Grid GenerationQueue'!$AZ$5:$AZ$410,$B387,'Grid GenerationQueue'!$BA$5:$BA$410,$C387,'Grid GenerationQueue'!$BJ$5:$BJ$410,"Executed")</f>
        <v>0</v>
      </c>
      <c r="U387">
        <f>SUMIFS('Grid GenerationQueue'!AK$5:AK$410,'Grid GenerationQueue'!$AZ$5:$AZ$410,$B387,'Grid GenerationQueue'!$BA$5:$BA$410,$C387,'Grid GenerationQueue'!$BJ$5:$BJ$410,"Executed")</f>
        <v>0</v>
      </c>
      <c r="V387">
        <f>SUMIFS('Grid GenerationQueue'!AL$5:AL$410,'Grid GenerationQueue'!$AZ$5:$AZ$410,$B387,'Grid GenerationQueue'!$BA$5:$BA$410,$C387,'Grid GenerationQueue'!$BJ$5:$BJ$410,"Executed")</f>
        <v>0</v>
      </c>
      <c r="W387">
        <f>SUMIFS('Grid GenerationQueue'!AM$5:AM$410,'Grid GenerationQueue'!$AZ$5:$AZ$410,$B387,'Grid GenerationQueue'!$BA$5:$BA$410,$C387,'Grid GenerationQueue'!$BJ$5:$BJ$410,"Executed")</f>
        <v>0</v>
      </c>
      <c r="X387">
        <f>SUMIFS('Grid GenerationQueue'!AN$5:AN$410,'Grid GenerationQueue'!$AZ$5:$AZ$410,$B387,'Grid GenerationQueue'!$BA$5:$BA$410,$C387,'Grid GenerationQueue'!$BJ$5:$BJ$410,"Executed")</f>
        <v>0</v>
      </c>
      <c r="Y387">
        <f>SUMIFS('Grid GenerationQueue'!AO$5:AO$410,'Grid GenerationQueue'!$AZ$5:$AZ$410,$B387,'Grid GenerationQueue'!$BA$5:$BA$410,$C387,'Grid GenerationQueue'!$BJ$5:$BJ$410,"Executed")</f>
        <v>0</v>
      </c>
      <c r="Z387">
        <f>SUMIFS('Grid GenerationQueue'!AP$5:AP$410,'Grid GenerationQueue'!$AZ$5:$AZ$410,$B387,'Grid GenerationQueue'!$BA$5:$BA$410,$C387,'Grid GenerationQueue'!$BJ$5:$BJ$410,"Executed")</f>
        <v>0</v>
      </c>
      <c r="AA387">
        <f>SUMIFS('Grid GenerationQueue'!AQ$5:AQ$410,'Grid GenerationQueue'!$AZ$5:$AZ$410,$B387,'Grid GenerationQueue'!$BA$5:$BA$410,$C387,'Grid GenerationQueue'!$BJ$5:$BJ$410,"Executed")</f>
        <v>0</v>
      </c>
      <c r="AB387">
        <f>SUMIFS('Grid GenerationQueue'!AR$5:AR$410,'Grid GenerationQueue'!$AZ$5:$AZ$410,$B387,'Grid GenerationQueue'!$BA$5:$BA$410,$C387,'Grid GenerationQueue'!$BJ$5:$BJ$410,"Executed")</f>
        <v>0</v>
      </c>
      <c r="AD387">
        <f>SUMIFS('Grid GenerationQueue'!AG$5:AG$410,'Grid GenerationQueue'!$AZ$5:$AZ$410,$B387,'Grid GenerationQueue'!$BA$5:$BA$410,$C387,'Grid GenerationQueue'!$BH$5:$BH$410,"&lt;&gt;"&amp;"")+SUMIFS('Grid GenerationQueue'!AG$5:AG$410,'Grid GenerationQueue'!$AZ$5:$AZ$410,$B387,'Grid GenerationQueue'!$BA$5:$BA$410,$C387,'Grid GenerationQueue'!$BH$5:$BH$410,"",'Grid GenerationQueue'!$AC$5:$AC$410,1)</f>
        <v>0</v>
      </c>
      <c r="AE387">
        <f>SUMIFS('Grid GenerationQueue'!AH$5:AH$410,'Grid GenerationQueue'!$AZ$5:$AZ$410,$B387,'Grid GenerationQueue'!$BA$5:$BA$410,$C387,'Grid GenerationQueue'!$BH$5:$BH$410,"&lt;&gt;"&amp;"")+SUMIFS('Grid GenerationQueue'!AH$5:AH$410,'Grid GenerationQueue'!$AZ$5:$AZ$410,$B387,'Grid GenerationQueue'!$BA$5:$BA$410,$C387,'Grid GenerationQueue'!$BH$5:$BH$410,"",'Grid GenerationQueue'!$AC$5:$AC$410,1)</f>
        <v>0</v>
      </c>
      <c r="AF387">
        <f>SUMIFS('Grid GenerationQueue'!AI$5:AI$410,'Grid GenerationQueue'!$AZ$5:$AZ$410,$B387,'Grid GenerationQueue'!$BA$5:$BA$410,$C387,'Grid GenerationQueue'!$BH$5:$BH$410,"&lt;&gt;"&amp;"")+SUMIFS('Grid GenerationQueue'!AI$5:AI$410,'Grid GenerationQueue'!$AZ$5:$AZ$410,$B387,'Grid GenerationQueue'!$BA$5:$BA$410,$C387,'Grid GenerationQueue'!$BH$5:$BH$410,"",'Grid GenerationQueue'!$AC$5:$AC$410,1)</f>
        <v>0</v>
      </c>
      <c r="AG387">
        <f>SUMIFS('Grid GenerationQueue'!AJ$5:AJ$410,'Grid GenerationQueue'!$AZ$5:$AZ$410,$B387,'Grid GenerationQueue'!$BA$5:$BA$410,$C387,'Grid GenerationQueue'!$BH$5:$BH$410,"&lt;&gt;"&amp;"")+SUMIFS('Grid GenerationQueue'!AJ$5:AJ$410,'Grid GenerationQueue'!$AZ$5:$AZ$410,$B387,'Grid GenerationQueue'!$BA$5:$BA$410,$C387,'Grid GenerationQueue'!$BH$5:$BH$410,"",'Grid GenerationQueue'!$AC$5:$AC$410,1)</f>
        <v>0</v>
      </c>
      <c r="AH387">
        <f>SUMIFS('Grid GenerationQueue'!AK$5:AK$410,'Grid GenerationQueue'!$AZ$5:$AZ$410,$B387,'Grid GenerationQueue'!$BA$5:$BA$410,$C387,'Grid GenerationQueue'!$BH$5:$BH$410,"&lt;&gt;"&amp;"")+SUMIFS('Grid GenerationQueue'!AK$5:AK$410,'Grid GenerationQueue'!$AZ$5:$AZ$410,$B387,'Grid GenerationQueue'!$BA$5:$BA$410,$C387,'Grid GenerationQueue'!$BH$5:$BH$410,"",'Grid GenerationQueue'!$AC$5:$AC$410,1)</f>
        <v>0</v>
      </c>
      <c r="AI387">
        <f>SUMIFS('Grid GenerationQueue'!AL$5:AL$410,'Grid GenerationQueue'!$AZ$5:$AZ$410,$B387,'Grid GenerationQueue'!$BA$5:$BA$410,$C387,'Grid GenerationQueue'!$BH$5:$BH$410,"&lt;&gt;"&amp;"")+SUMIFS('Grid GenerationQueue'!AL$5:AL$410,'Grid GenerationQueue'!$AZ$5:$AZ$410,$B387,'Grid GenerationQueue'!$BA$5:$BA$410,$C387,'Grid GenerationQueue'!$BH$5:$BH$410,"",'Grid GenerationQueue'!$AC$5:$AC$410,1)</f>
        <v>0</v>
      </c>
      <c r="AJ387">
        <f>SUMIFS('Grid GenerationQueue'!AM$5:AM$410,'Grid GenerationQueue'!$AZ$5:$AZ$410,$B387,'Grid GenerationQueue'!$BA$5:$BA$410,$C387,'Grid GenerationQueue'!$BH$5:$BH$410,"&lt;&gt;"&amp;"")+SUMIFS('Grid GenerationQueue'!AM$5:AM$410,'Grid GenerationQueue'!$AZ$5:$AZ$410,$B387,'Grid GenerationQueue'!$BA$5:$BA$410,$C387,'Grid GenerationQueue'!$BH$5:$BH$410,"",'Grid GenerationQueue'!$AC$5:$AC$410,1)</f>
        <v>0</v>
      </c>
      <c r="AK387">
        <f>SUMIFS('Grid GenerationQueue'!AN$5:AN$410,'Grid GenerationQueue'!$AZ$5:$AZ$410,$B387,'Grid GenerationQueue'!$BA$5:$BA$410,$C387,'Grid GenerationQueue'!$BH$5:$BH$410,"&lt;&gt;"&amp;"")+SUMIFS('Grid GenerationQueue'!AN$5:AN$410,'Grid GenerationQueue'!$AZ$5:$AZ$410,$B387,'Grid GenerationQueue'!$BA$5:$BA$410,$C387,'Grid GenerationQueue'!$BH$5:$BH$410,"",'Grid GenerationQueue'!$AC$5:$AC$410,1)</f>
        <v>0</v>
      </c>
      <c r="AL387">
        <f>SUMIFS('Grid GenerationQueue'!AO$5:AO$410,'Grid GenerationQueue'!$AZ$5:$AZ$410,$B387,'Grid GenerationQueue'!$BA$5:$BA$410,$C387,'Grid GenerationQueue'!$BH$5:$BH$410,"&lt;&gt;"&amp;"")+SUMIFS('Grid GenerationQueue'!AO$5:AO$410,'Grid GenerationQueue'!$AZ$5:$AZ$410,$B387,'Grid GenerationQueue'!$BA$5:$BA$410,$C387,'Grid GenerationQueue'!$BH$5:$BH$410,"",'Grid GenerationQueue'!$AC$5:$AC$410,1)</f>
        <v>0</v>
      </c>
      <c r="AM387">
        <f>SUMIFS('Grid GenerationQueue'!AP$5:AP$410,'Grid GenerationQueue'!$AZ$5:$AZ$410,$B387,'Grid GenerationQueue'!$BA$5:$BA$410,$C387,'Grid GenerationQueue'!$BH$5:$BH$410,"&lt;&gt;"&amp;"")+SUMIFS('Grid GenerationQueue'!AP$5:AP$410,'Grid GenerationQueue'!$AZ$5:$AZ$410,$B387,'Grid GenerationQueue'!$BA$5:$BA$410,$C387,'Grid GenerationQueue'!$BH$5:$BH$410,"",'Grid GenerationQueue'!$AC$5:$AC$410,1)</f>
        <v>0</v>
      </c>
      <c r="AN387">
        <f>SUMIFS('Grid GenerationQueue'!AQ$5:AQ$410,'Grid GenerationQueue'!$AZ$5:$AZ$410,$B387,'Grid GenerationQueue'!$BA$5:$BA$410,$C387,'Grid GenerationQueue'!$BH$5:$BH$410,"&lt;&gt;"&amp;"")+SUMIFS('Grid GenerationQueue'!AQ$5:AQ$410,'Grid GenerationQueue'!$AZ$5:$AZ$410,$B387,'Grid GenerationQueue'!$BA$5:$BA$410,$C387,'Grid GenerationQueue'!$BH$5:$BH$410,"",'Grid GenerationQueue'!$AC$5:$AC$410,1)</f>
        <v>0</v>
      </c>
      <c r="AO387">
        <f>SUMIFS('Grid GenerationQueue'!AR$5:AR$410,'Grid GenerationQueue'!$AZ$5:$AZ$410,$B387,'Grid GenerationQueue'!$BA$5:$BA$410,$C387,'Grid GenerationQueue'!$BH$5:$BH$410,"&lt;&gt;"&amp;"")+SUMIFS('Grid GenerationQueue'!AR$5:AR$410,'Grid GenerationQueue'!$AZ$5:$AZ$410,$B387,'Grid GenerationQueue'!$BA$5:$BA$410,$C387,'Grid GenerationQueue'!$BH$5:$BH$410,"",'Grid GenerationQueue'!$AC$5:$AC$410,1)</f>
        <v>0</v>
      </c>
      <c r="AQ387">
        <f>SUMIFS('Grid GenerationQueue'!AG$5:AG$410,'Grid GenerationQueue'!$AZ$5:$AZ$410,$B387,'Grid GenerationQueue'!$BA$5:$BA$410,$C387,'Grid GenerationQueue'!$BK$5:$BK$410,"&gt;0")</f>
        <v>0</v>
      </c>
      <c r="AR387">
        <f>SUMIFS('Grid GenerationQueue'!AH$5:AH$410,'Grid GenerationQueue'!$AZ$5:$AZ$410,$B387,'Grid GenerationQueue'!$BA$5:$BA$410,$C387,'Grid GenerationQueue'!$BK$5:$BK$410,"&gt;0")</f>
        <v>0</v>
      </c>
      <c r="AS387">
        <f>SUMIFS('Grid GenerationQueue'!AI$5:AI$410,'Grid GenerationQueue'!$AZ$5:$AZ$410,$B387,'Grid GenerationQueue'!$BA$5:$BA$410,$C387,'Grid GenerationQueue'!$BK$5:$BK$410,"&gt;0")</f>
        <v>0</v>
      </c>
      <c r="AT387">
        <f>SUMIFS('Grid GenerationQueue'!AJ$5:AJ$410,'Grid GenerationQueue'!$AZ$5:$AZ$410,$B387,'Grid GenerationQueue'!$BA$5:$BA$410,$C387,'Grid GenerationQueue'!$BK$5:$BK$410,"&gt;0")</f>
        <v>0</v>
      </c>
      <c r="AU387">
        <f>SUMIFS('Grid GenerationQueue'!AK$5:AK$410,'Grid GenerationQueue'!$AZ$5:$AZ$410,$B387,'Grid GenerationQueue'!$BA$5:$BA$410,$C387,'Grid GenerationQueue'!$BK$5:$BK$410,"&gt;0")</f>
        <v>0</v>
      </c>
      <c r="AV387">
        <f>SUMIFS('Grid GenerationQueue'!AL$5:AL$410,'Grid GenerationQueue'!$AZ$5:$AZ$410,$B387,'Grid GenerationQueue'!$BA$5:$BA$410,$C387,'Grid GenerationQueue'!$BK$5:$BK$410,"&gt;0")</f>
        <v>0</v>
      </c>
      <c r="AW387">
        <f>SUMIFS('Grid GenerationQueue'!AM$5:AM$410,'Grid GenerationQueue'!$AZ$5:$AZ$410,$B387,'Grid GenerationQueue'!$BA$5:$BA$410,$C387,'Grid GenerationQueue'!$BK$5:$BK$410,"&gt;0")</f>
        <v>0</v>
      </c>
      <c r="AX387">
        <f>SUMIFS('Grid GenerationQueue'!AN$5:AN$410,'Grid GenerationQueue'!$AZ$5:$AZ$410,$B387,'Grid GenerationQueue'!$BA$5:$BA$410,$C387,'Grid GenerationQueue'!$BK$5:$BK$410,"&gt;0")</f>
        <v>0</v>
      </c>
      <c r="AY387">
        <f>SUMIFS('Grid GenerationQueue'!AO$5:AO$410,'Grid GenerationQueue'!$AZ$5:$AZ$410,$B387,'Grid GenerationQueue'!$BA$5:$BA$410,$C387,'Grid GenerationQueue'!$BK$5:$BK$410,"&gt;0")</f>
        <v>0</v>
      </c>
      <c r="AZ387">
        <f>SUMIFS('Grid GenerationQueue'!AP$5:AP$410,'Grid GenerationQueue'!$AZ$5:$AZ$410,$B387,'Grid GenerationQueue'!$BA$5:$BA$410,$C387,'Grid GenerationQueue'!$BK$5:$BK$410,"&gt;0")</f>
        <v>0</v>
      </c>
      <c r="BA387">
        <f>SUMIFS('Grid GenerationQueue'!AQ$5:AQ$410,'Grid GenerationQueue'!$AZ$5:$AZ$410,$B387,'Grid GenerationQueue'!$BA$5:$BA$410,$C387,'Grid GenerationQueue'!$BK$5:$BK$410,"&gt;0")</f>
        <v>0</v>
      </c>
      <c r="BB387">
        <f>SUMIFS('Grid GenerationQueue'!AR$5:AR$410,'Grid GenerationQueue'!$AZ$5:$AZ$410,$B387,'Grid GenerationQueue'!$BA$5:$BA$410,$C387,'Grid GenerationQueue'!$BK$5:$BK$410,"&gt;0")</f>
        <v>0</v>
      </c>
      <c r="BD387">
        <f>SUMIFS('Grid GenerationQueue'!AG$5:AG$410,'Grid GenerationQueue'!$AZ$5:$AZ$410,$B387,'Grid GenerationQueue'!$BA$5:$BA$410,$C387,'Grid GenerationQueue'!$BD$5:$BD$410,"&lt;="&amp;$BE$3)</f>
        <v>51.4</v>
      </c>
      <c r="BE387">
        <f>SUMIFS('Grid GenerationQueue'!AH$5:AH$410,'Grid GenerationQueue'!$AZ$5:$AZ$410,$B387,'Grid GenerationQueue'!$BA$5:$BA$410,$C387,'Grid GenerationQueue'!$BD$5:$BD$410,"&lt;="&amp;$BE$3)</f>
        <v>0</v>
      </c>
      <c r="BF387">
        <f>SUMIFS('Grid GenerationQueue'!AI$5:AI$410,'Grid GenerationQueue'!$AZ$5:$AZ$410,$B387,'Grid GenerationQueue'!$BA$5:$BA$410,$C387,'Grid GenerationQueue'!$BD$5:$BD$410,"&lt;="&amp;$BE$3)</f>
        <v>0</v>
      </c>
      <c r="BG387">
        <f>SUMIFS('Grid GenerationQueue'!AJ$5:AJ$410,'Grid GenerationQueue'!$AZ$5:$AZ$410,$B387,'Grid GenerationQueue'!$BA$5:$BA$410,$C387,'Grid GenerationQueue'!$BD$5:$BD$410,"&lt;="&amp;$BE$3)</f>
        <v>0</v>
      </c>
      <c r="BH387">
        <f>SUMIFS('Grid GenerationQueue'!AK$5:AK$410,'Grid GenerationQueue'!$AZ$5:$AZ$410,$B387,'Grid GenerationQueue'!$BA$5:$BA$410,$C387,'Grid GenerationQueue'!$BD$5:$BD$410,"&lt;="&amp;$BE$3)</f>
        <v>0</v>
      </c>
      <c r="BI387">
        <f>SUMIFS('Grid GenerationQueue'!AL$5:AL$410,'Grid GenerationQueue'!$AZ$5:$AZ$410,$B387,'Grid GenerationQueue'!$BA$5:$BA$410,$C387,'Grid GenerationQueue'!$BD$5:$BD$410,"&lt;="&amp;$BE$3)</f>
        <v>0</v>
      </c>
      <c r="BJ387">
        <f>SUMIFS('Grid GenerationQueue'!AM$5:AM$410,'Grid GenerationQueue'!$AZ$5:$AZ$410,$B387,'Grid GenerationQueue'!$BA$5:$BA$410,$C387,'Grid GenerationQueue'!$BD$5:$BD$410,"&lt;="&amp;$BE$3)</f>
        <v>0</v>
      </c>
      <c r="BK387">
        <f>SUMIFS('Grid GenerationQueue'!AN$5:AN$410,'Grid GenerationQueue'!$AZ$5:$AZ$410,$B387,'Grid GenerationQueue'!$BA$5:$BA$410,$C387,'Grid GenerationQueue'!$BD$5:$BD$410,"&lt;="&amp;$BE$3)</f>
        <v>0</v>
      </c>
      <c r="BL387">
        <f>SUMIFS('Grid GenerationQueue'!AO$5:AO$410,'Grid GenerationQueue'!$AZ$5:$AZ$410,$B387,'Grid GenerationQueue'!$BA$5:$BA$410,$C387,'Grid GenerationQueue'!$BD$5:$BD$410,"&lt;="&amp;$BE$3)</f>
        <v>0</v>
      </c>
      <c r="BM387">
        <f>SUMIFS('Grid GenerationQueue'!AP$5:AP$410,'Grid GenerationQueue'!$AZ$5:$AZ$410,$B387,'Grid GenerationQueue'!$BA$5:$BA$410,$C387,'Grid GenerationQueue'!$BD$5:$BD$410,"&lt;="&amp;$BE$3)</f>
        <v>0</v>
      </c>
      <c r="BN387">
        <f>SUMIFS('Grid GenerationQueue'!AQ$5:AQ$410,'Grid GenerationQueue'!$AZ$5:$AZ$410,$B387,'Grid GenerationQueue'!$BA$5:$BA$410,$C387,'Grid GenerationQueue'!$BD$5:$BD$410,"&lt;="&amp;$BE$3)</f>
        <v>0</v>
      </c>
      <c r="BO387">
        <f>SUMIFS('Grid GenerationQueue'!AR$5:AR$410,'Grid GenerationQueue'!$AZ$5:$AZ$410,$B387,'Grid GenerationQueue'!$BA$5:$BA$410,$C387,'Grid GenerationQueue'!$BD$5:$BD$410,"&lt;="&amp;$BE$3)</f>
        <v>0</v>
      </c>
      <c r="BQ387">
        <f>SUMIFS('Grid GenerationQueue'!AG$5:AG$410,'Grid GenerationQueue'!$AZ$5:$AZ$410,$B387,'Grid GenerationQueue'!$BA$5:$BA$410,$C387,'Grid GenerationQueue'!$BJ$5:$BJ$410,"Executed",'Grid GenerationQueue'!$BD$5:$BD$410,"&lt;="&amp;$BE$3)</f>
        <v>0</v>
      </c>
      <c r="BR387">
        <f>SUMIFS('Grid GenerationQueue'!AH$5:AH$410,'Grid GenerationQueue'!$AZ$5:$AZ$410,$B387,'Grid GenerationQueue'!$BA$5:$BA$410,$C387,'Grid GenerationQueue'!$BJ$5:$BJ$410,"Executed",'Grid GenerationQueue'!$BD$5:$BD$410,"&lt;="&amp;$BE$3)</f>
        <v>0</v>
      </c>
      <c r="BS387">
        <f>SUMIFS('Grid GenerationQueue'!AI$5:AI$410,'Grid GenerationQueue'!$AZ$5:$AZ$410,$B387,'Grid GenerationQueue'!$BA$5:$BA$410,$C387,'Grid GenerationQueue'!$BJ$5:$BJ$410,"Executed",'Grid GenerationQueue'!$BD$5:$BD$410,"&lt;="&amp;$BE$3)</f>
        <v>0</v>
      </c>
      <c r="BT387">
        <f>SUMIFS('Grid GenerationQueue'!AJ$5:AJ$410,'Grid GenerationQueue'!$AZ$5:$AZ$410,$B387,'Grid GenerationQueue'!$BA$5:$BA$410,$C387,'Grid GenerationQueue'!$BJ$5:$BJ$410,"Executed",'Grid GenerationQueue'!$BD$5:$BD$410,"&lt;="&amp;$BE$3)</f>
        <v>0</v>
      </c>
      <c r="BU387">
        <f>SUMIFS('Grid GenerationQueue'!AK$5:AK$410,'Grid GenerationQueue'!$AZ$5:$AZ$410,$B387,'Grid GenerationQueue'!$BA$5:$BA$410,$C387,'Grid GenerationQueue'!$BJ$5:$BJ$410,"Executed",'Grid GenerationQueue'!$BD$5:$BD$410,"&lt;="&amp;$BE$3)</f>
        <v>0</v>
      </c>
      <c r="BV387">
        <f>SUMIFS('Grid GenerationQueue'!AL$5:AL$410,'Grid GenerationQueue'!$AZ$5:$AZ$410,$B387,'Grid GenerationQueue'!$BA$5:$BA$410,$C387,'Grid GenerationQueue'!$BJ$5:$BJ$410,"Executed",'Grid GenerationQueue'!$BD$5:$BD$410,"&lt;="&amp;$BE$3)</f>
        <v>0</v>
      </c>
      <c r="BW387">
        <f>SUMIFS('Grid GenerationQueue'!AM$5:AM$410,'Grid GenerationQueue'!$AZ$5:$AZ$410,$B387,'Grid GenerationQueue'!$BA$5:$BA$410,$C387,'Grid GenerationQueue'!$BJ$5:$BJ$410,"Executed",'Grid GenerationQueue'!$BD$5:$BD$410,"&lt;="&amp;$BE$3)</f>
        <v>0</v>
      </c>
      <c r="BX387">
        <f>SUMIFS('Grid GenerationQueue'!AN$5:AN$410,'Grid GenerationQueue'!$AZ$5:$AZ$410,$B387,'Grid GenerationQueue'!$BA$5:$BA$410,$C387,'Grid GenerationQueue'!$BJ$5:$BJ$410,"Executed",'Grid GenerationQueue'!$BD$5:$BD$410,"&lt;="&amp;$BE$3)</f>
        <v>0</v>
      </c>
      <c r="BY387">
        <f>SUMIFS('Grid GenerationQueue'!AO$5:AO$410,'Grid GenerationQueue'!$AZ$5:$AZ$410,$B387,'Grid GenerationQueue'!$BA$5:$BA$410,$C387,'Grid GenerationQueue'!$BJ$5:$BJ$410,"Executed",'Grid GenerationQueue'!$BD$5:$BD$410,"&lt;="&amp;$BE$3)</f>
        <v>0</v>
      </c>
      <c r="BZ387">
        <f>SUMIFS('Grid GenerationQueue'!AP$5:AP$410,'Grid GenerationQueue'!$AZ$5:$AZ$410,$B387,'Grid GenerationQueue'!$BA$5:$BA$410,$C387,'Grid GenerationQueue'!$BJ$5:$BJ$410,"Executed",'Grid GenerationQueue'!$BD$5:$BD$410,"&lt;="&amp;$BE$3)</f>
        <v>0</v>
      </c>
      <c r="CA387">
        <f>SUMIFS('Grid GenerationQueue'!AQ$5:AQ$410,'Grid GenerationQueue'!$AZ$5:$AZ$410,$B387,'Grid GenerationQueue'!$BA$5:$BA$410,$C387,'Grid GenerationQueue'!$BJ$5:$BJ$410,"Executed",'Grid GenerationQueue'!$BD$5:$BD$410,"&lt;="&amp;$BE$3)</f>
        <v>0</v>
      </c>
      <c r="CB387">
        <f>SUMIFS('Grid GenerationQueue'!AR$5:AR$410,'Grid GenerationQueue'!$AZ$5:$AZ$410,$B387,'Grid GenerationQueue'!$BA$5:$BA$410,$C387,'Grid GenerationQueue'!$BJ$5:$BJ$410,"Executed",'Grid GenerationQueue'!$BD$5:$BD$410,"&lt;="&amp;$BE$3)</f>
        <v>0</v>
      </c>
      <c r="CD387">
        <f>SUMIFS('Grid GenerationQueue'!AG$5:AG$410,'Grid GenerationQueue'!$AZ$5:$AZ$410,$B387,'Grid GenerationQueue'!$BA$5:$BA$410,$C387,'Grid GenerationQueue'!$BH$5:$BH$410,"&lt;&gt;"&amp;"",'Grid GenerationQueue'!$BD$5:$BD$410,"&lt;="&amp;$BE$3)</f>
        <v>0</v>
      </c>
      <c r="CE387">
        <f>SUMIFS('Grid GenerationQueue'!AH$5:AH$410,'Grid GenerationQueue'!$AZ$5:$AZ$410,$B387,'Grid GenerationQueue'!$BA$5:$BA$410,$C387,'Grid GenerationQueue'!$BH$5:$BH$410,"&lt;&gt;"&amp;"",'Grid GenerationQueue'!$BD$5:$BD$410,"&lt;="&amp;$BE$3)</f>
        <v>0</v>
      </c>
      <c r="CF387">
        <f>SUMIFS('Grid GenerationQueue'!AI$5:AI$410,'Grid GenerationQueue'!$AZ$5:$AZ$410,$B387,'Grid GenerationQueue'!$BA$5:$BA$410,$C387,'Grid GenerationQueue'!$BH$5:$BH$410,"&lt;&gt;"&amp;"",'Grid GenerationQueue'!$BD$5:$BD$410,"&lt;="&amp;$BE$3)</f>
        <v>0</v>
      </c>
      <c r="CG387">
        <f>SUMIFS('Grid GenerationQueue'!AJ$5:AJ$410,'Grid GenerationQueue'!$AZ$5:$AZ$410,$B387,'Grid GenerationQueue'!$BA$5:$BA$410,$C387,'Grid GenerationQueue'!$BH$5:$BH$410,"&lt;&gt;"&amp;"",'Grid GenerationQueue'!$BD$5:$BD$410,"&lt;="&amp;$BE$3)</f>
        <v>0</v>
      </c>
      <c r="CH387">
        <f>SUMIFS('Grid GenerationQueue'!AK$5:AK$410,'Grid GenerationQueue'!$AZ$5:$AZ$410,$B387,'Grid GenerationQueue'!$BA$5:$BA$410,$C387,'Grid GenerationQueue'!$BH$5:$BH$410,"&lt;&gt;"&amp;"",'Grid GenerationQueue'!$BD$5:$BD$410,"&lt;="&amp;$BE$3)</f>
        <v>0</v>
      </c>
      <c r="CI387">
        <f>SUMIFS('Grid GenerationQueue'!AL$5:AL$410,'Grid GenerationQueue'!$AZ$5:$AZ$410,$B387,'Grid GenerationQueue'!$BA$5:$BA$410,$C387,'Grid GenerationQueue'!$BH$5:$BH$410,"&lt;&gt;"&amp;"",'Grid GenerationQueue'!$BD$5:$BD$410,"&lt;="&amp;$BE$3)</f>
        <v>0</v>
      </c>
      <c r="CJ387">
        <f>SUMIFS('Grid GenerationQueue'!AM$5:AM$410,'Grid GenerationQueue'!$AZ$5:$AZ$410,$B387,'Grid GenerationQueue'!$BA$5:$BA$410,$C387,'Grid GenerationQueue'!$BH$5:$BH$410,"&lt;&gt;"&amp;"",'Grid GenerationQueue'!$BD$5:$BD$410,"&lt;="&amp;$BE$3)</f>
        <v>0</v>
      </c>
      <c r="CK387">
        <f>SUMIFS('Grid GenerationQueue'!AN$5:AN$410,'Grid GenerationQueue'!$AZ$5:$AZ$410,$B387,'Grid GenerationQueue'!$BA$5:$BA$410,$C387,'Grid GenerationQueue'!$BH$5:$BH$410,"&lt;&gt;"&amp;"",'Grid GenerationQueue'!$BD$5:$BD$410,"&lt;="&amp;$BE$3)</f>
        <v>0</v>
      </c>
      <c r="CL387">
        <f>SUMIFS('Grid GenerationQueue'!AO$5:AO$410,'Grid GenerationQueue'!$AZ$5:$AZ$410,$B387,'Grid GenerationQueue'!$BA$5:$BA$410,$C387,'Grid GenerationQueue'!$BH$5:$BH$410,"&lt;&gt;"&amp;"",'Grid GenerationQueue'!$BD$5:$BD$410,"&lt;="&amp;$BE$3)</f>
        <v>0</v>
      </c>
      <c r="CM387">
        <f>SUMIFS('Grid GenerationQueue'!AP$5:AP$410,'Grid GenerationQueue'!$AZ$5:$AZ$410,$B387,'Grid GenerationQueue'!$BA$5:$BA$410,$C387,'Grid GenerationQueue'!$BH$5:$BH$410,"&lt;&gt;"&amp;"",'Grid GenerationQueue'!$BD$5:$BD$410,"&lt;="&amp;$BE$3)</f>
        <v>0</v>
      </c>
      <c r="CN387">
        <f>SUMIFS('Grid GenerationQueue'!AQ$5:AQ$410,'Grid GenerationQueue'!$AZ$5:$AZ$410,$B387,'Grid GenerationQueue'!$BA$5:$BA$410,$C387,'Grid GenerationQueue'!$BH$5:$BH$410,"&lt;&gt;"&amp;"",'Grid GenerationQueue'!$BD$5:$BD$410,"&lt;="&amp;$BE$3)</f>
        <v>0</v>
      </c>
      <c r="CO387">
        <f>SUMIFS('Grid GenerationQueue'!AR$5:AR$410,'Grid GenerationQueue'!$AZ$5:$AZ$410,$B387,'Grid GenerationQueue'!$BA$5:$BA$410,$C387,'Grid GenerationQueue'!$BH$5:$BH$410,"&lt;&gt;"&amp;"",'Grid GenerationQueue'!$BD$5:$BD$410,"&lt;="&amp;$BE$3)</f>
        <v>0</v>
      </c>
      <c r="CQ387">
        <f>SUMIFS('Grid GenerationQueue'!AG$5:AG$410,'Grid GenerationQueue'!$AZ$5:$AZ$410,$B387,'Grid GenerationQueue'!$BA$5:$BA$410,$C387,'Grid GenerationQueue'!$BK$5:$BK$410,"&gt;0",'Grid GenerationQueue'!$BD$5:$BD$410,"&lt;="&amp;$BE$3)</f>
        <v>0</v>
      </c>
      <c r="CR387">
        <f>SUMIFS('Grid GenerationQueue'!AH$5:AH$410,'Grid GenerationQueue'!$AZ$5:$AZ$410,$B387,'Grid GenerationQueue'!$BA$5:$BA$410,$C387,'Grid GenerationQueue'!$BK$5:$BK$410,"&gt;0",'Grid GenerationQueue'!$BD$5:$BD$410,"&lt;="&amp;$BE$3)</f>
        <v>0</v>
      </c>
      <c r="CS387">
        <f>SUMIFS('Grid GenerationQueue'!AI$5:AI$410,'Grid GenerationQueue'!$AZ$5:$AZ$410,$B387,'Grid GenerationQueue'!$BA$5:$BA$410,$C387,'Grid GenerationQueue'!$BK$5:$BK$410,"&gt;0",'Grid GenerationQueue'!$BD$5:$BD$410,"&lt;="&amp;$BE$3)</f>
        <v>0</v>
      </c>
      <c r="CT387">
        <f>SUMIFS('Grid GenerationQueue'!AJ$5:AJ$410,'Grid GenerationQueue'!$AZ$5:$AZ$410,$B387,'Grid GenerationQueue'!$BA$5:$BA$410,$C387,'Grid GenerationQueue'!$BK$5:$BK$410,"&gt;0",'Grid GenerationQueue'!$BD$5:$BD$410,"&lt;="&amp;$BE$3)</f>
        <v>0</v>
      </c>
      <c r="CU387">
        <f>SUMIFS('Grid GenerationQueue'!AK$5:AK$410,'Grid GenerationQueue'!$AZ$5:$AZ$410,$B387,'Grid GenerationQueue'!$BA$5:$BA$410,$C387,'Grid GenerationQueue'!$BK$5:$BK$410,"&gt;0",'Grid GenerationQueue'!$BD$5:$BD$410,"&lt;="&amp;$BE$3)</f>
        <v>0</v>
      </c>
      <c r="CV387">
        <f>SUMIFS('Grid GenerationQueue'!AL$5:AL$410,'Grid GenerationQueue'!$AZ$5:$AZ$410,$B387,'Grid GenerationQueue'!$BA$5:$BA$410,$C387,'Grid GenerationQueue'!$BK$5:$BK$410,"&gt;0",'Grid GenerationQueue'!$BD$5:$BD$410,"&lt;="&amp;$BE$3)</f>
        <v>0</v>
      </c>
      <c r="CW387">
        <f>SUMIFS('Grid GenerationQueue'!AM$5:AM$410,'Grid GenerationQueue'!$AZ$5:$AZ$410,$B387,'Grid GenerationQueue'!$BA$5:$BA$410,$C387,'Grid GenerationQueue'!$BK$5:$BK$410,"&gt;0",'Grid GenerationQueue'!$BD$5:$BD$410,"&lt;="&amp;$BE$3)</f>
        <v>0</v>
      </c>
      <c r="CX387">
        <f>SUMIFS('Grid GenerationQueue'!AN$5:AN$410,'Grid GenerationQueue'!$AZ$5:$AZ$410,$B387,'Grid GenerationQueue'!$BA$5:$BA$410,$C387,'Grid GenerationQueue'!$BK$5:$BK$410,"&gt;0",'Grid GenerationQueue'!$BD$5:$BD$410,"&lt;="&amp;$BE$3)</f>
        <v>0</v>
      </c>
      <c r="CY387">
        <f>SUMIFS('Grid GenerationQueue'!AO$5:AO$410,'Grid GenerationQueue'!$AZ$5:$AZ$410,$B387,'Grid GenerationQueue'!$BA$5:$BA$410,$C387,'Grid GenerationQueue'!$BK$5:$BK$410,"&gt;0",'Grid GenerationQueue'!$BD$5:$BD$410,"&lt;="&amp;$BE$3)</f>
        <v>0</v>
      </c>
      <c r="CZ387">
        <f>SUMIFS('Grid GenerationQueue'!AP$5:AP$410,'Grid GenerationQueue'!$AZ$5:$AZ$410,$B387,'Grid GenerationQueue'!$BA$5:$BA$410,$C387,'Grid GenerationQueue'!$BK$5:$BK$410,"&gt;0",'Grid GenerationQueue'!$BD$5:$BD$410,"&lt;="&amp;$BE$3)</f>
        <v>0</v>
      </c>
      <c r="DA387">
        <f>SUMIFS('Grid GenerationQueue'!AQ$5:AQ$410,'Grid GenerationQueue'!$AZ$5:$AZ$410,$B387,'Grid GenerationQueue'!$BA$5:$BA$410,$C387,'Grid GenerationQueue'!$BK$5:$BK$410,"&gt;0",'Grid GenerationQueue'!$BD$5:$BD$410,"&lt;="&amp;$BE$3)</f>
        <v>0</v>
      </c>
      <c r="DB387">
        <f>SUMIFS('Grid GenerationQueue'!AR$5:AR$410,'Grid GenerationQueue'!$AZ$5:$AZ$410,$B387,'Grid GenerationQueue'!$BA$5:$BA$410,$C387,'Grid GenerationQueue'!$BK$5:$BK$410,"&gt;0",'Grid GenerationQueue'!$BD$5:$BD$410,"&lt;="&amp;$BE$3)</f>
        <v>0</v>
      </c>
    </row>
    <row r="388" spans="1:106" x14ac:dyDescent="0.35">
      <c r="A388" t="s">
        <v>4748</v>
      </c>
      <c r="B388" t="s">
        <v>4601</v>
      </c>
      <c r="C388">
        <v>115</v>
      </c>
      <c r="D388">
        <f>SUMIFS('Grid GenerationQueue'!AG$5:AG$410,'Grid GenerationQueue'!$AZ$5:$AZ$410,$B388,'Grid GenerationQueue'!$BA$5:$BA$410,$C388)</f>
        <v>0</v>
      </c>
      <c r="E388">
        <f>SUMIFS('Grid GenerationQueue'!AH$5:AH$410,'Grid GenerationQueue'!$AZ$5:$AZ$410,$B388,'Grid GenerationQueue'!$BA$5:$BA$410,$C388)</f>
        <v>0</v>
      </c>
      <c r="F388">
        <f>SUMIFS('Grid GenerationQueue'!AI$5:AI$410,'Grid GenerationQueue'!$AZ$5:$AZ$410,$B388,'Grid GenerationQueue'!$BA$5:$BA$410,$C388)</f>
        <v>0</v>
      </c>
      <c r="G388">
        <f>SUMIFS('Grid GenerationQueue'!AJ$5:AJ$410,'Grid GenerationQueue'!$AZ$5:$AZ$410,$B388,'Grid GenerationQueue'!$BA$5:$BA$410,$C388)</f>
        <v>0</v>
      </c>
      <c r="H388">
        <f>SUMIFS('Grid GenerationQueue'!AK$5:AK$410,'Grid GenerationQueue'!$AZ$5:$AZ$410,$B388,'Grid GenerationQueue'!$BA$5:$BA$410,$C388)</f>
        <v>0</v>
      </c>
      <c r="I388">
        <f>SUMIFS('Grid GenerationQueue'!AL$5:AL$410,'Grid GenerationQueue'!$AZ$5:$AZ$410,$B388,'Grid GenerationQueue'!$BA$5:$BA$410,$C388)</f>
        <v>0</v>
      </c>
      <c r="J388">
        <f>SUMIFS('Grid GenerationQueue'!AM$5:AM$410,'Grid GenerationQueue'!$AZ$5:$AZ$410,$B388,'Grid GenerationQueue'!$BA$5:$BA$410,$C388)</f>
        <v>0</v>
      </c>
      <c r="K388">
        <f>SUMIFS('Grid GenerationQueue'!AN$5:AN$410,'Grid GenerationQueue'!$AZ$5:$AZ$410,$B388,'Grid GenerationQueue'!$BA$5:$BA$410,$C388)</f>
        <v>0</v>
      </c>
      <c r="L388">
        <f>SUMIFS('Grid GenerationQueue'!AO$5:AO$410,'Grid GenerationQueue'!$AZ$5:$AZ$410,$B388,'Grid GenerationQueue'!$BA$5:$BA$410,$C388)</f>
        <v>0</v>
      </c>
      <c r="M388">
        <f>SUMIFS('Grid GenerationQueue'!AP$5:AP$410,'Grid GenerationQueue'!$AZ$5:$AZ$410,$B388,'Grid GenerationQueue'!$BA$5:$BA$410,$C388)</f>
        <v>0</v>
      </c>
      <c r="N388">
        <f>SUMIFS('Grid GenerationQueue'!AQ$5:AQ$410,'Grid GenerationQueue'!$AZ$5:$AZ$410,$B388,'Grid GenerationQueue'!$BA$5:$BA$410,$C388)</f>
        <v>0</v>
      </c>
      <c r="O388">
        <f>SUMIFS('Grid GenerationQueue'!AR$5:AR$410,'Grid GenerationQueue'!$AZ$5:$AZ$410,$B388,'Grid GenerationQueue'!$BA$5:$BA$410,$C388)</f>
        <v>0</v>
      </c>
      <c r="Q388">
        <f>SUMIFS('Grid GenerationQueue'!AG$5:AG$410,'Grid GenerationQueue'!$AZ$5:$AZ$410,$B388,'Grid GenerationQueue'!$BA$5:$BA$410,$C388,'Grid GenerationQueue'!$BJ$5:$BJ$410,"Executed")</f>
        <v>0</v>
      </c>
      <c r="R388">
        <f>SUMIFS('Grid GenerationQueue'!AH$5:AH$410,'Grid GenerationQueue'!$AZ$5:$AZ$410,$B388,'Grid GenerationQueue'!$BA$5:$BA$410,$C388,'Grid GenerationQueue'!$BJ$5:$BJ$410,"Executed")</f>
        <v>0</v>
      </c>
      <c r="S388">
        <f>SUMIFS('Grid GenerationQueue'!AI$5:AI$410,'Grid GenerationQueue'!$AZ$5:$AZ$410,$B388,'Grid GenerationQueue'!$BA$5:$BA$410,$C388,'Grid GenerationQueue'!$BJ$5:$BJ$410,"Executed")</f>
        <v>0</v>
      </c>
      <c r="T388">
        <f>SUMIFS('Grid GenerationQueue'!AJ$5:AJ$410,'Grid GenerationQueue'!$AZ$5:$AZ$410,$B388,'Grid GenerationQueue'!$BA$5:$BA$410,$C388,'Grid GenerationQueue'!$BJ$5:$BJ$410,"Executed")</f>
        <v>0</v>
      </c>
      <c r="U388">
        <f>SUMIFS('Grid GenerationQueue'!AK$5:AK$410,'Grid GenerationQueue'!$AZ$5:$AZ$410,$B388,'Grid GenerationQueue'!$BA$5:$BA$410,$C388,'Grid GenerationQueue'!$BJ$5:$BJ$410,"Executed")</f>
        <v>0</v>
      </c>
      <c r="V388">
        <f>SUMIFS('Grid GenerationQueue'!AL$5:AL$410,'Grid GenerationQueue'!$AZ$5:$AZ$410,$B388,'Grid GenerationQueue'!$BA$5:$BA$410,$C388,'Grid GenerationQueue'!$BJ$5:$BJ$410,"Executed")</f>
        <v>0</v>
      </c>
      <c r="W388">
        <f>SUMIFS('Grid GenerationQueue'!AM$5:AM$410,'Grid GenerationQueue'!$AZ$5:$AZ$410,$B388,'Grid GenerationQueue'!$BA$5:$BA$410,$C388,'Grid GenerationQueue'!$BJ$5:$BJ$410,"Executed")</f>
        <v>0</v>
      </c>
      <c r="X388">
        <f>SUMIFS('Grid GenerationQueue'!AN$5:AN$410,'Grid GenerationQueue'!$AZ$5:$AZ$410,$B388,'Grid GenerationQueue'!$BA$5:$BA$410,$C388,'Grid GenerationQueue'!$BJ$5:$BJ$410,"Executed")</f>
        <v>0</v>
      </c>
      <c r="Y388">
        <f>SUMIFS('Grid GenerationQueue'!AO$5:AO$410,'Grid GenerationQueue'!$AZ$5:$AZ$410,$B388,'Grid GenerationQueue'!$BA$5:$BA$410,$C388,'Grid GenerationQueue'!$BJ$5:$BJ$410,"Executed")</f>
        <v>0</v>
      </c>
      <c r="Z388">
        <f>SUMIFS('Grid GenerationQueue'!AP$5:AP$410,'Grid GenerationQueue'!$AZ$5:$AZ$410,$B388,'Grid GenerationQueue'!$BA$5:$BA$410,$C388,'Grid GenerationQueue'!$BJ$5:$BJ$410,"Executed")</f>
        <v>0</v>
      </c>
      <c r="AA388">
        <f>SUMIFS('Grid GenerationQueue'!AQ$5:AQ$410,'Grid GenerationQueue'!$AZ$5:$AZ$410,$B388,'Grid GenerationQueue'!$BA$5:$BA$410,$C388,'Grid GenerationQueue'!$BJ$5:$BJ$410,"Executed")</f>
        <v>0</v>
      </c>
      <c r="AB388">
        <f>SUMIFS('Grid GenerationQueue'!AR$5:AR$410,'Grid GenerationQueue'!$AZ$5:$AZ$410,$B388,'Grid GenerationQueue'!$BA$5:$BA$410,$C388,'Grid GenerationQueue'!$BJ$5:$BJ$410,"Executed")</f>
        <v>0</v>
      </c>
      <c r="AD388">
        <f>SUMIFS('Grid GenerationQueue'!AG$5:AG$410,'Grid GenerationQueue'!$AZ$5:$AZ$410,$B388,'Grid GenerationQueue'!$BA$5:$BA$410,$C388,'Grid GenerationQueue'!$BH$5:$BH$410,"&lt;&gt;"&amp;"")+SUMIFS('Grid GenerationQueue'!AG$5:AG$410,'Grid GenerationQueue'!$AZ$5:$AZ$410,$B388,'Grid GenerationQueue'!$BA$5:$BA$410,$C388,'Grid GenerationQueue'!$BH$5:$BH$410,"",'Grid GenerationQueue'!$AC$5:$AC$410,1)</f>
        <v>0</v>
      </c>
      <c r="AE388">
        <f>SUMIFS('Grid GenerationQueue'!AH$5:AH$410,'Grid GenerationQueue'!$AZ$5:$AZ$410,$B388,'Grid GenerationQueue'!$BA$5:$BA$410,$C388,'Grid GenerationQueue'!$BH$5:$BH$410,"&lt;&gt;"&amp;"")+SUMIFS('Grid GenerationQueue'!AH$5:AH$410,'Grid GenerationQueue'!$AZ$5:$AZ$410,$B388,'Grid GenerationQueue'!$BA$5:$BA$410,$C388,'Grid GenerationQueue'!$BH$5:$BH$410,"",'Grid GenerationQueue'!$AC$5:$AC$410,1)</f>
        <v>0</v>
      </c>
      <c r="AF388">
        <f>SUMIFS('Grid GenerationQueue'!AI$5:AI$410,'Grid GenerationQueue'!$AZ$5:$AZ$410,$B388,'Grid GenerationQueue'!$BA$5:$BA$410,$C388,'Grid GenerationQueue'!$BH$5:$BH$410,"&lt;&gt;"&amp;"")+SUMIFS('Grid GenerationQueue'!AI$5:AI$410,'Grid GenerationQueue'!$AZ$5:$AZ$410,$B388,'Grid GenerationQueue'!$BA$5:$BA$410,$C388,'Grid GenerationQueue'!$BH$5:$BH$410,"",'Grid GenerationQueue'!$AC$5:$AC$410,1)</f>
        <v>0</v>
      </c>
      <c r="AG388">
        <f>SUMIFS('Grid GenerationQueue'!AJ$5:AJ$410,'Grid GenerationQueue'!$AZ$5:$AZ$410,$B388,'Grid GenerationQueue'!$BA$5:$BA$410,$C388,'Grid GenerationQueue'!$BH$5:$BH$410,"&lt;&gt;"&amp;"")+SUMIFS('Grid GenerationQueue'!AJ$5:AJ$410,'Grid GenerationQueue'!$AZ$5:$AZ$410,$B388,'Grid GenerationQueue'!$BA$5:$BA$410,$C388,'Grid GenerationQueue'!$BH$5:$BH$410,"",'Grid GenerationQueue'!$AC$5:$AC$410,1)</f>
        <v>0</v>
      </c>
      <c r="AH388">
        <f>SUMIFS('Grid GenerationQueue'!AK$5:AK$410,'Grid GenerationQueue'!$AZ$5:$AZ$410,$B388,'Grid GenerationQueue'!$BA$5:$BA$410,$C388,'Grid GenerationQueue'!$BH$5:$BH$410,"&lt;&gt;"&amp;"")+SUMIFS('Grid GenerationQueue'!AK$5:AK$410,'Grid GenerationQueue'!$AZ$5:$AZ$410,$B388,'Grid GenerationQueue'!$BA$5:$BA$410,$C388,'Grid GenerationQueue'!$BH$5:$BH$410,"",'Grid GenerationQueue'!$AC$5:$AC$410,1)</f>
        <v>0</v>
      </c>
      <c r="AI388">
        <f>SUMIFS('Grid GenerationQueue'!AL$5:AL$410,'Grid GenerationQueue'!$AZ$5:$AZ$410,$B388,'Grid GenerationQueue'!$BA$5:$BA$410,$C388,'Grid GenerationQueue'!$BH$5:$BH$410,"&lt;&gt;"&amp;"")+SUMIFS('Grid GenerationQueue'!AL$5:AL$410,'Grid GenerationQueue'!$AZ$5:$AZ$410,$B388,'Grid GenerationQueue'!$BA$5:$BA$410,$C388,'Grid GenerationQueue'!$BH$5:$BH$410,"",'Grid GenerationQueue'!$AC$5:$AC$410,1)</f>
        <v>0</v>
      </c>
      <c r="AJ388">
        <f>SUMIFS('Grid GenerationQueue'!AM$5:AM$410,'Grid GenerationQueue'!$AZ$5:$AZ$410,$B388,'Grid GenerationQueue'!$BA$5:$BA$410,$C388,'Grid GenerationQueue'!$BH$5:$BH$410,"&lt;&gt;"&amp;"")+SUMIFS('Grid GenerationQueue'!AM$5:AM$410,'Grid GenerationQueue'!$AZ$5:$AZ$410,$B388,'Grid GenerationQueue'!$BA$5:$BA$410,$C388,'Grid GenerationQueue'!$BH$5:$BH$410,"",'Grid GenerationQueue'!$AC$5:$AC$410,1)</f>
        <v>0</v>
      </c>
      <c r="AK388">
        <f>SUMIFS('Grid GenerationQueue'!AN$5:AN$410,'Grid GenerationQueue'!$AZ$5:$AZ$410,$B388,'Grid GenerationQueue'!$BA$5:$BA$410,$C388,'Grid GenerationQueue'!$BH$5:$BH$410,"&lt;&gt;"&amp;"")+SUMIFS('Grid GenerationQueue'!AN$5:AN$410,'Grid GenerationQueue'!$AZ$5:$AZ$410,$B388,'Grid GenerationQueue'!$BA$5:$BA$410,$C388,'Grid GenerationQueue'!$BH$5:$BH$410,"",'Grid GenerationQueue'!$AC$5:$AC$410,1)</f>
        <v>0</v>
      </c>
      <c r="AL388">
        <f>SUMIFS('Grid GenerationQueue'!AO$5:AO$410,'Grid GenerationQueue'!$AZ$5:$AZ$410,$B388,'Grid GenerationQueue'!$BA$5:$BA$410,$C388,'Grid GenerationQueue'!$BH$5:$BH$410,"&lt;&gt;"&amp;"")+SUMIFS('Grid GenerationQueue'!AO$5:AO$410,'Grid GenerationQueue'!$AZ$5:$AZ$410,$B388,'Grid GenerationQueue'!$BA$5:$BA$410,$C388,'Grid GenerationQueue'!$BH$5:$BH$410,"",'Grid GenerationQueue'!$AC$5:$AC$410,1)</f>
        <v>0</v>
      </c>
      <c r="AM388">
        <f>SUMIFS('Grid GenerationQueue'!AP$5:AP$410,'Grid GenerationQueue'!$AZ$5:$AZ$410,$B388,'Grid GenerationQueue'!$BA$5:$BA$410,$C388,'Grid GenerationQueue'!$BH$5:$BH$410,"&lt;&gt;"&amp;"")+SUMIFS('Grid GenerationQueue'!AP$5:AP$410,'Grid GenerationQueue'!$AZ$5:$AZ$410,$B388,'Grid GenerationQueue'!$BA$5:$BA$410,$C388,'Grid GenerationQueue'!$BH$5:$BH$410,"",'Grid GenerationQueue'!$AC$5:$AC$410,1)</f>
        <v>0</v>
      </c>
      <c r="AN388">
        <f>SUMIFS('Grid GenerationQueue'!AQ$5:AQ$410,'Grid GenerationQueue'!$AZ$5:$AZ$410,$B388,'Grid GenerationQueue'!$BA$5:$BA$410,$C388,'Grid GenerationQueue'!$BH$5:$BH$410,"&lt;&gt;"&amp;"")+SUMIFS('Grid GenerationQueue'!AQ$5:AQ$410,'Grid GenerationQueue'!$AZ$5:$AZ$410,$B388,'Grid GenerationQueue'!$BA$5:$BA$410,$C388,'Grid GenerationQueue'!$BH$5:$BH$410,"",'Grid GenerationQueue'!$AC$5:$AC$410,1)</f>
        <v>0</v>
      </c>
      <c r="AO388">
        <f>SUMIFS('Grid GenerationQueue'!AR$5:AR$410,'Grid GenerationQueue'!$AZ$5:$AZ$410,$B388,'Grid GenerationQueue'!$BA$5:$BA$410,$C388,'Grid GenerationQueue'!$BH$5:$BH$410,"&lt;&gt;"&amp;"")+SUMIFS('Grid GenerationQueue'!AR$5:AR$410,'Grid GenerationQueue'!$AZ$5:$AZ$410,$B388,'Grid GenerationQueue'!$BA$5:$BA$410,$C388,'Grid GenerationQueue'!$BH$5:$BH$410,"",'Grid GenerationQueue'!$AC$5:$AC$410,1)</f>
        <v>0</v>
      </c>
      <c r="AQ388">
        <f>SUMIFS('Grid GenerationQueue'!AG$5:AG$410,'Grid GenerationQueue'!$AZ$5:$AZ$410,$B388,'Grid GenerationQueue'!$BA$5:$BA$410,$C388,'Grid GenerationQueue'!$BK$5:$BK$410,"&gt;0")</f>
        <v>0</v>
      </c>
      <c r="AR388">
        <f>SUMIFS('Grid GenerationQueue'!AH$5:AH$410,'Grid GenerationQueue'!$AZ$5:$AZ$410,$B388,'Grid GenerationQueue'!$BA$5:$BA$410,$C388,'Grid GenerationQueue'!$BK$5:$BK$410,"&gt;0")</f>
        <v>0</v>
      </c>
      <c r="AS388">
        <f>SUMIFS('Grid GenerationQueue'!AI$5:AI$410,'Grid GenerationQueue'!$AZ$5:$AZ$410,$B388,'Grid GenerationQueue'!$BA$5:$BA$410,$C388,'Grid GenerationQueue'!$BK$5:$BK$410,"&gt;0")</f>
        <v>0</v>
      </c>
      <c r="AT388">
        <f>SUMIFS('Grid GenerationQueue'!AJ$5:AJ$410,'Grid GenerationQueue'!$AZ$5:$AZ$410,$B388,'Grid GenerationQueue'!$BA$5:$BA$410,$C388,'Grid GenerationQueue'!$BK$5:$BK$410,"&gt;0")</f>
        <v>0</v>
      </c>
      <c r="AU388">
        <f>SUMIFS('Grid GenerationQueue'!AK$5:AK$410,'Grid GenerationQueue'!$AZ$5:$AZ$410,$B388,'Grid GenerationQueue'!$BA$5:$BA$410,$C388,'Grid GenerationQueue'!$BK$5:$BK$410,"&gt;0")</f>
        <v>0</v>
      </c>
      <c r="AV388">
        <f>SUMIFS('Grid GenerationQueue'!AL$5:AL$410,'Grid GenerationQueue'!$AZ$5:$AZ$410,$B388,'Grid GenerationQueue'!$BA$5:$BA$410,$C388,'Grid GenerationQueue'!$BK$5:$BK$410,"&gt;0")</f>
        <v>0</v>
      </c>
      <c r="AW388">
        <f>SUMIFS('Grid GenerationQueue'!AM$5:AM$410,'Grid GenerationQueue'!$AZ$5:$AZ$410,$B388,'Grid GenerationQueue'!$BA$5:$BA$410,$C388,'Grid GenerationQueue'!$BK$5:$BK$410,"&gt;0")</f>
        <v>0</v>
      </c>
      <c r="AX388">
        <f>SUMIFS('Grid GenerationQueue'!AN$5:AN$410,'Grid GenerationQueue'!$AZ$5:$AZ$410,$B388,'Grid GenerationQueue'!$BA$5:$BA$410,$C388,'Grid GenerationQueue'!$BK$5:$BK$410,"&gt;0")</f>
        <v>0</v>
      </c>
      <c r="AY388">
        <f>SUMIFS('Grid GenerationQueue'!AO$5:AO$410,'Grid GenerationQueue'!$AZ$5:$AZ$410,$B388,'Grid GenerationQueue'!$BA$5:$BA$410,$C388,'Grid GenerationQueue'!$BK$5:$BK$410,"&gt;0")</f>
        <v>0</v>
      </c>
      <c r="AZ388">
        <f>SUMIFS('Grid GenerationQueue'!AP$5:AP$410,'Grid GenerationQueue'!$AZ$5:$AZ$410,$B388,'Grid GenerationQueue'!$BA$5:$BA$410,$C388,'Grid GenerationQueue'!$BK$5:$BK$410,"&gt;0")</f>
        <v>0</v>
      </c>
      <c r="BA388">
        <f>SUMIFS('Grid GenerationQueue'!AQ$5:AQ$410,'Grid GenerationQueue'!$AZ$5:$AZ$410,$B388,'Grid GenerationQueue'!$BA$5:$BA$410,$C388,'Grid GenerationQueue'!$BK$5:$BK$410,"&gt;0")</f>
        <v>0</v>
      </c>
      <c r="BB388">
        <f>SUMIFS('Grid GenerationQueue'!AR$5:AR$410,'Grid GenerationQueue'!$AZ$5:$AZ$410,$B388,'Grid GenerationQueue'!$BA$5:$BA$410,$C388,'Grid GenerationQueue'!$BK$5:$BK$410,"&gt;0")</f>
        <v>0</v>
      </c>
      <c r="BD388">
        <f>SUMIFS('Grid GenerationQueue'!AG$5:AG$410,'Grid GenerationQueue'!$AZ$5:$AZ$410,$B388,'Grid GenerationQueue'!$BA$5:$BA$410,$C388,'Grid GenerationQueue'!$BD$5:$BD$410,"&lt;="&amp;$BE$3)</f>
        <v>0</v>
      </c>
      <c r="BE388">
        <f>SUMIFS('Grid GenerationQueue'!AH$5:AH$410,'Grid GenerationQueue'!$AZ$5:$AZ$410,$B388,'Grid GenerationQueue'!$BA$5:$BA$410,$C388,'Grid GenerationQueue'!$BD$5:$BD$410,"&lt;="&amp;$BE$3)</f>
        <v>0</v>
      </c>
      <c r="BF388">
        <f>SUMIFS('Grid GenerationQueue'!AI$5:AI$410,'Grid GenerationQueue'!$AZ$5:$AZ$410,$B388,'Grid GenerationQueue'!$BA$5:$BA$410,$C388,'Grid GenerationQueue'!$BD$5:$BD$410,"&lt;="&amp;$BE$3)</f>
        <v>0</v>
      </c>
      <c r="BG388">
        <f>SUMIFS('Grid GenerationQueue'!AJ$5:AJ$410,'Grid GenerationQueue'!$AZ$5:$AZ$410,$B388,'Grid GenerationQueue'!$BA$5:$BA$410,$C388,'Grid GenerationQueue'!$BD$5:$BD$410,"&lt;="&amp;$BE$3)</f>
        <v>0</v>
      </c>
      <c r="BH388">
        <f>SUMIFS('Grid GenerationQueue'!AK$5:AK$410,'Grid GenerationQueue'!$AZ$5:$AZ$410,$B388,'Grid GenerationQueue'!$BA$5:$BA$410,$C388,'Grid GenerationQueue'!$BD$5:$BD$410,"&lt;="&amp;$BE$3)</f>
        <v>0</v>
      </c>
      <c r="BI388">
        <f>SUMIFS('Grid GenerationQueue'!AL$5:AL$410,'Grid GenerationQueue'!$AZ$5:$AZ$410,$B388,'Grid GenerationQueue'!$BA$5:$BA$410,$C388,'Grid GenerationQueue'!$BD$5:$BD$410,"&lt;="&amp;$BE$3)</f>
        <v>0</v>
      </c>
      <c r="BJ388">
        <f>SUMIFS('Grid GenerationQueue'!AM$5:AM$410,'Grid GenerationQueue'!$AZ$5:$AZ$410,$B388,'Grid GenerationQueue'!$BA$5:$BA$410,$C388,'Grid GenerationQueue'!$BD$5:$BD$410,"&lt;="&amp;$BE$3)</f>
        <v>0</v>
      </c>
      <c r="BK388">
        <f>SUMIFS('Grid GenerationQueue'!AN$5:AN$410,'Grid GenerationQueue'!$AZ$5:$AZ$410,$B388,'Grid GenerationQueue'!$BA$5:$BA$410,$C388,'Grid GenerationQueue'!$BD$5:$BD$410,"&lt;="&amp;$BE$3)</f>
        <v>0</v>
      </c>
      <c r="BL388">
        <f>SUMIFS('Grid GenerationQueue'!AO$5:AO$410,'Grid GenerationQueue'!$AZ$5:$AZ$410,$B388,'Grid GenerationQueue'!$BA$5:$BA$410,$C388,'Grid GenerationQueue'!$BD$5:$BD$410,"&lt;="&amp;$BE$3)</f>
        <v>0</v>
      </c>
      <c r="BM388">
        <f>SUMIFS('Grid GenerationQueue'!AP$5:AP$410,'Grid GenerationQueue'!$AZ$5:$AZ$410,$B388,'Grid GenerationQueue'!$BA$5:$BA$410,$C388,'Grid GenerationQueue'!$BD$5:$BD$410,"&lt;="&amp;$BE$3)</f>
        <v>0</v>
      </c>
      <c r="BN388">
        <f>SUMIFS('Grid GenerationQueue'!AQ$5:AQ$410,'Grid GenerationQueue'!$AZ$5:$AZ$410,$B388,'Grid GenerationQueue'!$BA$5:$BA$410,$C388,'Grid GenerationQueue'!$BD$5:$BD$410,"&lt;="&amp;$BE$3)</f>
        <v>0</v>
      </c>
      <c r="BO388">
        <f>SUMIFS('Grid GenerationQueue'!AR$5:AR$410,'Grid GenerationQueue'!$AZ$5:$AZ$410,$B388,'Grid GenerationQueue'!$BA$5:$BA$410,$C388,'Grid GenerationQueue'!$BD$5:$BD$410,"&lt;="&amp;$BE$3)</f>
        <v>0</v>
      </c>
      <c r="BQ388">
        <f>SUMIFS('Grid GenerationQueue'!AG$5:AG$410,'Grid GenerationQueue'!$AZ$5:$AZ$410,$B388,'Grid GenerationQueue'!$BA$5:$BA$410,$C388,'Grid GenerationQueue'!$BJ$5:$BJ$410,"Executed",'Grid GenerationQueue'!$BD$5:$BD$410,"&lt;="&amp;$BE$3)</f>
        <v>0</v>
      </c>
      <c r="BR388">
        <f>SUMIFS('Grid GenerationQueue'!AH$5:AH$410,'Grid GenerationQueue'!$AZ$5:$AZ$410,$B388,'Grid GenerationQueue'!$BA$5:$BA$410,$C388,'Grid GenerationQueue'!$BJ$5:$BJ$410,"Executed",'Grid GenerationQueue'!$BD$5:$BD$410,"&lt;="&amp;$BE$3)</f>
        <v>0</v>
      </c>
      <c r="BS388">
        <f>SUMIFS('Grid GenerationQueue'!AI$5:AI$410,'Grid GenerationQueue'!$AZ$5:$AZ$410,$B388,'Grid GenerationQueue'!$BA$5:$BA$410,$C388,'Grid GenerationQueue'!$BJ$5:$BJ$410,"Executed",'Grid GenerationQueue'!$BD$5:$BD$410,"&lt;="&amp;$BE$3)</f>
        <v>0</v>
      </c>
      <c r="BT388">
        <f>SUMIFS('Grid GenerationQueue'!AJ$5:AJ$410,'Grid GenerationQueue'!$AZ$5:$AZ$410,$B388,'Grid GenerationQueue'!$BA$5:$BA$410,$C388,'Grid GenerationQueue'!$BJ$5:$BJ$410,"Executed",'Grid GenerationQueue'!$BD$5:$BD$410,"&lt;="&amp;$BE$3)</f>
        <v>0</v>
      </c>
      <c r="BU388">
        <f>SUMIFS('Grid GenerationQueue'!AK$5:AK$410,'Grid GenerationQueue'!$AZ$5:$AZ$410,$B388,'Grid GenerationQueue'!$BA$5:$BA$410,$C388,'Grid GenerationQueue'!$BJ$5:$BJ$410,"Executed",'Grid GenerationQueue'!$BD$5:$BD$410,"&lt;="&amp;$BE$3)</f>
        <v>0</v>
      </c>
      <c r="BV388">
        <f>SUMIFS('Grid GenerationQueue'!AL$5:AL$410,'Grid GenerationQueue'!$AZ$5:$AZ$410,$B388,'Grid GenerationQueue'!$BA$5:$BA$410,$C388,'Grid GenerationQueue'!$BJ$5:$BJ$410,"Executed",'Grid GenerationQueue'!$BD$5:$BD$410,"&lt;="&amp;$BE$3)</f>
        <v>0</v>
      </c>
      <c r="BW388">
        <f>SUMIFS('Grid GenerationQueue'!AM$5:AM$410,'Grid GenerationQueue'!$AZ$5:$AZ$410,$B388,'Grid GenerationQueue'!$BA$5:$BA$410,$C388,'Grid GenerationQueue'!$BJ$5:$BJ$410,"Executed",'Grid GenerationQueue'!$BD$5:$BD$410,"&lt;="&amp;$BE$3)</f>
        <v>0</v>
      </c>
      <c r="BX388">
        <f>SUMIFS('Grid GenerationQueue'!AN$5:AN$410,'Grid GenerationQueue'!$AZ$5:$AZ$410,$B388,'Grid GenerationQueue'!$BA$5:$BA$410,$C388,'Grid GenerationQueue'!$BJ$5:$BJ$410,"Executed",'Grid GenerationQueue'!$BD$5:$BD$410,"&lt;="&amp;$BE$3)</f>
        <v>0</v>
      </c>
      <c r="BY388">
        <f>SUMIFS('Grid GenerationQueue'!AO$5:AO$410,'Grid GenerationQueue'!$AZ$5:$AZ$410,$B388,'Grid GenerationQueue'!$BA$5:$BA$410,$C388,'Grid GenerationQueue'!$BJ$5:$BJ$410,"Executed",'Grid GenerationQueue'!$BD$5:$BD$410,"&lt;="&amp;$BE$3)</f>
        <v>0</v>
      </c>
      <c r="BZ388">
        <f>SUMIFS('Grid GenerationQueue'!AP$5:AP$410,'Grid GenerationQueue'!$AZ$5:$AZ$410,$B388,'Grid GenerationQueue'!$BA$5:$BA$410,$C388,'Grid GenerationQueue'!$BJ$5:$BJ$410,"Executed",'Grid GenerationQueue'!$BD$5:$BD$410,"&lt;="&amp;$BE$3)</f>
        <v>0</v>
      </c>
      <c r="CA388">
        <f>SUMIFS('Grid GenerationQueue'!AQ$5:AQ$410,'Grid GenerationQueue'!$AZ$5:$AZ$410,$B388,'Grid GenerationQueue'!$BA$5:$BA$410,$C388,'Grid GenerationQueue'!$BJ$5:$BJ$410,"Executed",'Grid GenerationQueue'!$BD$5:$BD$410,"&lt;="&amp;$BE$3)</f>
        <v>0</v>
      </c>
      <c r="CB388">
        <f>SUMIFS('Grid GenerationQueue'!AR$5:AR$410,'Grid GenerationQueue'!$AZ$5:$AZ$410,$B388,'Grid GenerationQueue'!$BA$5:$BA$410,$C388,'Grid GenerationQueue'!$BJ$5:$BJ$410,"Executed",'Grid GenerationQueue'!$BD$5:$BD$410,"&lt;="&amp;$BE$3)</f>
        <v>0</v>
      </c>
      <c r="CD388">
        <f>SUMIFS('Grid GenerationQueue'!AG$5:AG$410,'Grid GenerationQueue'!$AZ$5:$AZ$410,$B388,'Grid GenerationQueue'!$BA$5:$BA$410,$C388,'Grid GenerationQueue'!$BH$5:$BH$410,"&lt;&gt;"&amp;"",'Grid GenerationQueue'!$BD$5:$BD$410,"&lt;="&amp;$BE$3)</f>
        <v>0</v>
      </c>
      <c r="CE388">
        <f>SUMIFS('Grid GenerationQueue'!AH$5:AH$410,'Grid GenerationQueue'!$AZ$5:$AZ$410,$B388,'Grid GenerationQueue'!$BA$5:$BA$410,$C388,'Grid GenerationQueue'!$BH$5:$BH$410,"&lt;&gt;"&amp;"",'Grid GenerationQueue'!$BD$5:$BD$410,"&lt;="&amp;$BE$3)</f>
        <v>0</v>
      </c>
      <c r="CF388">
        <f>SUMIFS('Grid GenerationQueue'!AI$5:AI$410,'Grid GenerationQueue'!$AZ$5:$AZ$410,$B388,'Grid GenerationQueue'!$BA$5:$BA$410,$C388,'Grid GenerationQueue'!$BH$5:$BH$410,"&lt;&gt;"&amp;"",'Grid GenerationQueue'!$BD$5:$BD$410,"&lt;="&amp;$BE$3)</f>
        <v>0</v>
      </c>
      <c r="CG388">
        <f>SUMIFS('Grid GenerationQueue'!AJ$5:AJ$410,'Grid GenerationQueue'!$AZ$5:$AZ$410,$B388,'Grid GenerationQueue'!$BA$5:$BA$410,$C388,'Grid GenerationQueue'!$BH$5:$BH$410,"&lt;&gt;"&amp;"",'Grid GenerationQueue'!$BD$5:$BD$410,"&lt;="&amp;$BE$3)</f>
        <v>0</v>
      </c>
      <c r="CH388">
        <f>SUMIFS('Grid GenerationQueue'!AK$5:AK$410,'Grid GenerationQueue'!$AZ$5:$AZ$410,$B388,'Grid GenerationQueue'!$BA$5:$BA$410,$C388,'Grid GenerationQueue'!$BH$5:$BH$410,"&lt;&gt;"&amp;"",'Grid GenerationQueue'!$BD$5:$BD$410,"&lt;="&amp;$BE$3)</f>
        <v>0</v>
      </c>
      <c r="CI388">
        <f>SUMIFS('Grid GenerationQueue'!AL$5:AL$410,'Grid GenerationQueue'!$AZ$5:$AZ$410,$B388,'Grid GenerationQueue'!$BA$5:$BA$410,$C388,'Grid GenerationQueue'!$BH$5:$BH$410,"&lt;&gt;"&amp;"",'Grid GenerationQueue'!$BD$5:$BD$410,"&lt;="&amp;$BE$3)</f>
        <v>0</v>
      </c>
      <c r="CJ388">
        <f>SUMIFS('Grid GenerationQueue'!AM$5:AM$410,'Grid GenerationQueue'!$AZ$5:$AZ$410,$B388,'Grid GenerationQueue'!$BA$5:$BA$410,$C388,'Grid GenerationQueue'!$BH$5:$BH$410,"&lt;&gt;"&amp;"",'Grid GenerationQueue'!$BD$5:$BD$410,"&lt;="&amp;$BE$3)</f>
        <v>0</v>
      </c>
      <c r="CK388">
        <f>SUMIFS('Grid GenerationQueue'!AN$5:AN$410,'Grid GenerationQueue'!$AZ$5:$AZ$410,$B388,'Grid GenerationQueue'!$BA$5:$BA$410,$C388,'Grid GenerationQueue'!$BH$5:$BH$410,"&lt;&gt;"&amp;"",'Grid GenerationQueue'!$BD$5:$BD$410,"&lt;="&amp;$BE$3)</f>
        <v>0</v>
      </c>
      <c r="CL388">
        <f>SUMIFS('Grid GenerationQueue'!AO$5:AO$410,'Grid GenerationQueue'!$AZ$5:$AZ$410,$B388,'Grid GenerationQueue'!$BA$5:$BA$410,$C388,'Grid GenerationQueue'!$BH$5:$BH$410,"&lt;&gt;"&amp;"",'Grid GenerationQueue'!$BD$5:$BD$410,"&lt;="&amp;$BE$3)</f>
        <v>0</v>
      </c>
      <c r="CM388">
        <f>SUMIFS('Grid GenerationQueue'!AP$5:AP$410,'Grid GenerationQueue'!$AZ$5:$AZ$410,$B388,'Grid GenerationQueue'!$BA$5:$BA$410,$C388,'Grid GenerationQueue'!$BH$5:$BH$410,"&lt;&gt;"&amp;"",'Grid GenerationQueue'!$BD$5:$BD$410,"&lt;="&amp;$BE$3)</f>
        <v>0</v>
      </c>
      <c r="CN388">
        <f>SUMIFS('Grid GenerationQueue'!AQ$5:AQ$410,'Grid GenerationQueue'!$AZ$5:$AZ$410,$B388,'Grid GenerationQueue'!$BA$5:$BA$410,$C388,'Grid GenerationQueue'!$BH$5:$BH$410,"&lt;&gt;"&amp;"",'Grid GenerationQueue'!$BD$5:$BD$410,"&lt;="&amp;$BE$3)</f>
        <v>0</v>
      </c>
      <c r="CO388">
        <f>SUMIFS('Grid GenerationQueue'!AR$5:AR$410,'Grid GenerationQueue'!$AZ$5:$AZ$410,$B388,'Grid GenerationQueue'!$BA$5:$BA$410,$C388,'Grid GenerationQueue'!$BH$5:$BH$410,"&lt;&gt;"&amp;"",'Grid GenerationQueue'!$BD$5:$BD$410,"&lt;="&amp;$BE$3)</f>
        <v>0</v>
      </c>
      <c r="CQ388">
        <f>SUMIFS('Grid GenerationQueue'!AG$5:AG$410,'Grid GenerationQueue'!$AZ$5:$AZ$410,$B388,'Grid GenerationQueue'!$BA$5:$BA$410,$C388,'Grid GenerationQueue'!$BK$5:$BK$410,"&gt;0",'Grid GenerationQueue'!$BD$5:$BD$410,"&lt;="&amp;$BE$3)</f>
        <v>0</v>
      </c>
      <c r="CR388">
        <f>SUMIFS('Grid GenerationQueue'!AH$5:AH$410,'Grid GenerationQueue'!$AZ$5:$AZ$410,$B388,'Grid GenerationQueue'!$BA$5:$BA$410,$C388,'Grid GenerationQueue'!$BK$5:$BK$410,"&gt;0",'Grid GenerationQueue'!$BD$5:$BD$410,"&lt;="&amp;$BE$3)</f>
        <v>0</v>
      </c>
      <c r="CS388">
        <f>SUMIFS('Grid GenerationQueue'!AI$5:AI$410,'Grid GenerationQueue'!$AZ$5:$AZ$410,$B388,'Grid GenerationQueue'!$BA$5:$BA$410,$C388,'Grid GenerationQueue'!$BK$5:$BK$410,"&gt;0",'Grid GenerationQueue'!$BD$5:$BD$410,"&lt;="&amp;$BE$3)</f>
        <v>0</v>
      </c>
      <c r="CT388">
        <f>SUMIFS('Grid GenerationQueue'!AJ$5:AJ$410,'Grid GenerationQueue'!$AZ$5:$AZ$410,$B388,'Grid GenerationQueue'!$BA$5:$BA$410,$C388,'Grid GenerationQueue'!$BK$5:$BK$410,"&gt;0",'Grid GenerationQueue'!$BD$5:$BD$410,"&lt;="&amp;$BE$3)</f>
        <v>0</v>
      </c>
      <c r="CU388">
        <f>SUMIFS('Grid GenerationQueue'!AK$5:AK$410,'Grid GenerationQueue'!$AZ$5:$AZ$410,$B388,'Grid GenerationQueue'!$BA$5:$BA$410,$C388,'Grid GenerationQueue'!$BK$5:$BK$410,"&gt;0",'Grid GenerationQueue'!$BD$5:$BD$410,"&lt;="&amp;$BE$3)</f>
        <v>0</v>
      </c>
      <c r="CV388">
        <f>SUMIFS('Grid GenerationQueue'!AL$5:AL$410,'Grid GenerationQueue'!$AZ$5:$AZ$410,$B388,'Grid GenerationQueue'!$BA$5:$BA$410,$C388,'Grid GenerationQueue'!$BK$5:$BK$410,"&gt;0",'Grid GenerationQueue'!$BD$5:$BD$410,"&lt;="&amp;$BE$3)</f>
        <v>0</v>
      </c>
      <c r="CW388">
        <f>SUMIFS('Grid GenerationQueue'!AM$5:AM$410,'Grid GenerationQueue'!$AZ$5:$AZ$410,$B388,'Grid GenerationQueue'!$BA$5:$BA$410,$C388,'Grid GenerationQueue'!$BK$5:$BK$410,"&gt;0",'Grid GenerationQueue'!$BD$5:$BD$410,"&lt;="&amp;$BE$3)</f>
        <v>0</v>
      </c>
      <c r="CX388">
        <f>SUMIFS('Grid GenerationQueue'!AN$5:AN$410,'Grid GenerationQueue'!$AZ$5:$AZ$410,$B388,'Grid GenerationQueue'!$BA$5:$BA$410,$C388,'Grid GenerationQueue'!$BK$5:$BK$410,"&gt;0",'Grid GenerationQueue'!$BD$5:$BD$410,"&lt;="&amp;$BE$3)</f>
        <v>0</v>
      </c>
      <c r="CY388">
        <f>SUMIFS('Grid GenerationQueue'!AO$5:AO$410,'Grid GenerationQueue'!$AZ$5:$AZ$410,$B388,'Grid GenerationQueue'!$BA$5:$BA$410,$C388,'Grid GenerationQueue'!$BK$5:$BK$410,"&gt;0",'Grid GenerationQueue'!$BD$5:$BD$410,"&lt;="&amp;$BE$3)</f>
        <v>0</v>
      </c>
      <c r="CZ388">
        <f>SUMIFS('Grid GenerationQueue'!AP$5:AP$410,'Grid GenerationQueue'!$AZ$5:$AZ$410,$B388,'Grid GenerationQueue'!$BA$5:$BA$410,$C388,'Grid GenerationQueue'!$BK$5:$BK$410,"&gt;0",'Grid GenerationQueue'!$BD$5:$BD$410,"&lt;="&amp;$BE$3)</f>
        <v>0</v>
      </c>
      <c r="DA388">
        <f>SUMIFS('Grid GenerationQueue'!AQ$5:AQ$410,'Grid GenerationQueue'!$AZ$5:$AZ$410,$B388,'Grid GenerationQueue'!$BA$5:$BA$410,$C388,'Grid GenerationQueue'!$BK$5:$BK$410,"&gt;0",'Grid GenerationQueue'!$BD$5:$BD$410,"&lt;="&amp;$BE$3)</f>
        <v>0</v>
      </c>
      <c r="DB388">
        <f>SUMIFS('Grid GenerationQueue'!AR$5:AR$410,'Grid GenerationQueue'!$AZ$5:$AZ$410,$B388,'Grid GenerationQueue'!$BA$5:$BA$410,$C388,'Grid GenerationQueue'!$BK$5:$BK$410,"&gt;0",'Grid GenerationQueue'!$BD$5:$BD$410,"&lt;="&amp;$BE$3)</f>
        <v>0</v>
      </c>
    </row>
    <row r="389" spans="1:106" x14ac:dyDescent="0.35">
      <c r="A389" t="s">
        <v>4748</v>
      </c>
      <c r="B389" t="s">
        <v>4603</v>
      </c>
      <c r="C389">
        <v>115</v>
      </c>
      <c r="D389">
        <f>SUMIFS('Grid GenerationQueue'!AG$5:AG$410,'Grid GenerationQueue'!$AZ$5:$AZ$410,$B389,'Grid GenerationQueue'!$BA$5:$BA$410,$C389)</f>
        <v>0</v>
      </c>
      <c r="E389">
        <f>SUMIFS('Grid GenerationQueue'!AH$5:AH$410,'Grid GenerationQueue'!$AZ$5:$AZ$410,$B389,'Grid GenerationQueue'!$BA$5:$BA$410,$C389)</f>
        <v>0</v>
      </c>
      <c r="F389">
        <f>SUMIFS('Grid GenerationQueue'!AI$5:AI$410,'Grid GenerationQueue'!$AZ$5:$AZ$410,$B389,'Grid GenerationQueue'!$BA$5:$BA$410,$C389)</f>
        <v>0</v>
      </c>
      <c r="G389">
        <f>SUMIFS('Grid GenerationQueue'!AJ$5:AJ$410,'Grid GenerationQueue'!$AZ$5:$AZ$410,$B389,'Grid GenerationQueue'!$BA$5:$BA$410,$C389)</f>
        <v>0</v>
      </c>
      <c r="H389">
        <f>SUMIFS('Grid GenerationQueue'!AK$5:AK$410,'Grid GenerationQueue'!$AZ$5:$AZ$410,$B389,'Grid GenerationQueue'!$BA$5:$BA$410,$C389)</f>
        <v>0</v>
      </c>
      <c r="I389">
        <f>SUMIFS('Grid GenerationQueue'!AL$5:AL$410,'Grid GenerationQueue'!$AZ$5:$AZ$410,$B389,'Grid GenerationQueue'!$BA$5:$BA$410,$C389)</f>
        <v>0</v>
      </c>
      <c r="J389">
        <f>SUMIFS('Grid GenerationQueue'!AM$5:AM$410,'Grid GenerationQueue'!$AZ$5:$AZ$410,$B389,'Grid GenerationQueue'!$BA$5:$BA$410,$C389)</f>
        <v>0</v>
      </c>
      <c r="K389">
        <f>SUMIFS('Grid GenerationQueue'!AN$5:AN$410,'Grid GenerationQueue'!$AZ$5:$AZ$410,$B389,'Grid GenerationQueue'!$BA$5:$BA$410,$C389)</f>
        <v>0</v>
      </c>
      <c r="L389">
        <f>SUMIFS('Grid GenerationQueue'!AO$5:AO$410,'Grid GenerationQueue'!$AZ$5:$AZ$410,$B389,'Grid GenerationQueue'!$BA$5:$BA$410,$C389)</f>
        <v>0</v>
      </c>
      <c r="M389">
        <f>SUMIFS('Grid GenerationQueue'!AP$5:AP$410,'Grid GenerationQueue'!$AZ$5:$AZ$410,$B389,'Grid GenerationQueue'!$BA$5:$BA$410,$C389)</f>
        <v>0</v>
      </c>
      <c r="N389">
        <f>SUMIFS('Grid GenerationQueue'!AQ$5:AQ$410,'Grid GenerationQueue'!$AZ$5:$AZ$410,$B389,'Grid GenerationQueue'!$BA$5:$BA$410,$C389)</f>
        <v>0</v>
      </c>
      <c r="O389">
        <f>SUMIFS('Grid GenerationQueue'!AR$5:AR$410,'Grid GenerationQueue'!$AZ$5:$AZ$410,$B389,'Grid GenerationQueue'!$BA$5:$BA$410,$C389)</f>
        <v>0</v>
      </c>
      <c r="Q389">
        <f>SUMIFS('Grid GenerationQueue'!AG$5:AG$410,'Grid GenerationQueue'!$AZ$5:$AZ$410,$B389,'Grid GenerationQueue'!$BA$5:$BA$410,$C389,'Grid GenerationQueue'!$BJ$5:$BJ$410,"Executed")</f>
        <v>0</v>
      </c>
      <c r="R389">
        <f>SUMIFS('Grid GenerationQueue'!AH$5:AH$410,'Grid GenerationQueue'!$AZ$5:$AZ$410,$B389,'Grid GenerationQueue'!$BA$5:$BA$410,$C389,'Grid GenerationQueue'!$BJ$5:$BJ$410,"Executed")</f>
        <v>0</v>
      </c>
      <c r="S389">
        <f>SUMIFS('Grid GenerationQueue'!AI$5:AI$410,'Grid GenerationQueue'!$AZ$5:$AZ$410,$B389,'Grid GenerationQueue'!$BA$5:$BA$410,$C389,'Grid GenerationQueue'!$BJ$5:$BJ$410,"Executed")</f>
        <v>0</v>
      </c>
      <c r="T389">
        <f>SUMIFS('Grid GenerationQueue'!AJ$5:AJ$410,'Grid GenerationQueue'!$AZ$5:$AZ$410,$B389,'Grid GenerationQueue'!$BA$5:$BA$410,$C389,'Grid GenerationQueue'!$BJ$5:$BJ$410,"Executed")</f>
        <v>0</v>
      </c>
      <c r="U389">
        <f>SUMIFS('Grid GenerationQueue'!AK$5:AK$410,'Grid GenerationQueue'!$AZ$5:$AZ$410,$B389,'Grid GenerationQueue'!$BA$5:$BA$410,$C389,'Grid GenerationQueue'!$BJ$5:$BJ$410,"Executed")</f>
        <v>0</v>
      </c>
      <c r="V389">
        <f>SUMIFS('Grid GenerationQueue'!AL$5:AL$410,'Grid GenerationQueue'!$AZ$5:$AZ$410,$B389,'Grid GenerationQueue'!$BA$5:$BA$410,$C389,'Grid GenerationQueue'!$BJ$5:$BJ$410,"Executed")</f>
        <v>0</v>
      </c>
      <c r="W389">
        <f>SUMIFS('Grid GenerationQueue'!AM$5:AM$410,'Grid GenerationQueue'!$AZ$5:$AZ$410,$B389,'Grid GenerationQueue'!$BA$5:$BA$410,$C389,'Grid GenerationQueue'!$BJ$5:$BJ$410,"Executed")</f>
        <v>0</v>
      </c>
      <c r="X389">
        <f>SUMIFS('Grid GenerationQueue'!AN$5:AN$410,'Grid GenerationQueue'!$AZ$5:$AZ$410,$B389,'Grid GenerationQueue'!$BA$5:$BA$410,$C389,'Grid GenerationQueue'!$BJ$5:$BJ$410,"Executed")</f>
        <v>0</v>
      </c>
      <c r="Y389">
        <f>SUMIFS('Grid GenerationQueue'!AO$5:AO$410,'Grid GenerationQueue'!$AZ$5:$AZ$410,$B389,'Grid GenerationQueue'!$BA$5:$BA$410,$C389,'Grid GenerationQueue'!$BJ$5:$BJ$410,"Executed")</f>
        <v>0</v>
      </c>
      <c r="Z389">
        <f>SUMIFS('Grid GenerationQueue'!AP$5:AP$410,'Grid GenerationQueue'!$AZ$5:$AZ$410,$B389,'Grid GenerationQueue'!$BA$5:$BA$410,$C389,'Grid GenerationQueue'!$BJ$5:$BJ$410,"Executed")</f>
        <v>0</v>
      </c>
      <c r="AA389">
        <f>SUMIFS('Grid GenerationQueue'!AQ$5:AQ$410,'Grid GenerationQueue'!$AZ$5:$AZ$410,$B389,'Grid GenerationQueue'!$BA$5:$BA$410,$C389,'Grid GenerationQueue'!$BJ$5:$BJ$410,"Executed")</f>
        <v>0</v>
      </c>
      <c r="AB389">
        <f>SUMIFS('Grid GenerationQueue'!AR$5:AR$410,'Grid GenerationQueue'!$AZ$5:$AZ$410,$B389,'Grid GenerationQueue'!$BA$5:$BA$410,$C389,'Grid GenerationQueue'!$BJ$5:$BJ$410,"Executed")</f>
        <v>0</v>
      </c>
      <c r="AD389">
        <f>SUMIFS('Grid GenerationQueue'!AG$5:AG$410,'Grid GenerationQueue'!$AZ$5:$AZ$410,$B389,'Grid GenerationQueue'!$BA$5:$BA$410,$C389,'Grid GenerationQueue'!$BH$5:$BH$410,"&lt;&gt;"&amp;"")+SUMIFS('Grid GenerationQueue'!AG$5:AG$410,'Grid GenerationQueue'!$AZ$5:$AZ$410,$B389,'Grid GenerationQueue'!$BA$5:$BA$410,$C389,'Grid GenerationQueue'!$BH$5:$BH$410,"",'Grid GenerationQueue'!$AC$5:$AC$410,1)</f>
        <v>0</v>
      </c>
      <c r="AE389">
        <f>SUMIFS('Grid GenerationQueue'!AH$5:AH$410,'Grid GenerationQueue'!$AZ$5:$AZ$410,$B389,'Grid GenerationQueue'!$BA$5:$BA$410,$C389,'Grid GenerationQueue'!$BH$5:$BH$410,"&lt;&gt;"&amp;"")+SUMIFS('Grid GenerationQueue'!AH$5:AH$410,'Grid GenerationQueue'!$AZ$5:$AZ$410,$B389,'Grid GenerationQueue'!$BA$5:$BA$410,$C389,'Grid GenerationQueue'!$BH$5:$BH$410,"",'Grid GenerationQueue'!$AC$5:$AC$410,1)</f>
        <v>0</v>
      </c>
      <c r="AF389">
        <f>SUMIFS('Grid GenerationQueue'!AI$5:AI$410,'Grid GenerationQueue'!$AZ$5:$AZ$410,$B389,'Grid GenerationQueue'!$BA$5:$BA$410,$C389,'Grid GenerationQueue'!$BH$5:$BH$410,"&lt;&gt;"&amp;"")+SUMIFS('Grid GenerationQueue'!AI$5:AI$410,'Grid GenerationQueue'!$AZ$5:$AZ$410,$B389,'Grid GenerationQueue'!$BA$5:$BA$410,$C389,'Grid GenerationQueue'!$BH$5:$BH$410,"",'Grid GenerationQueue'!$AC$5:$AC$410,1)</f>
        <v>0</v>
      </c>
      <c r="AG389">
        <f>SUMIFS('Grid GenerationQueue'!AJ$5:AJ$410,'Grid GenerationQueue'!$AZ$5:$AZ$410,$B389,'Grid GenerationQueue'!$BA$5:$BA$410,$C389,'Grid GenerationQueue'!$BH$5:$BH$410,"&lt;&gt;"&amp;"")+SUMIFS('Grid GenerationQueue'!AJ$5:AJ$410,'Grid GenerationQueue'!$AZ$5:$AZ$410,$B389,'Grid GenerationQueue'!$BA$5:$BA$410,$C389,'Grid GenerationQueue'!$BH$5:$BH$410,"",'Grid GenerationQueue'!$AC$5:$AC$410,1)</f>
        <v>0</v>
      </c>
      <c r="AH389">
        <f>SUMIFS('Grid GenerationQueue'!AK$5:AK$410,'Grid GenerationQueue'!$AZ$5:$AZ$410,$B389,'Grid GenerationQueue'!$BA$5:$BA$410,$C389,'Grid GenerationQueue'!$BH$5:$BH$410,"&lt;&gt;"&amp;"")+SUMIFS('Grid GenerationQueue'!AK$5:AK$410,'Grid GenerationQueue'!$AZ$5:$AZ$410,$B389,'Grid GenerationQueue'!$BA$5:$BA$410,$C389,'Grid GenerationQueue'!$BH$5:$BH$410,"",'Grid GenerationQueue'!$AC$5:$AC$410,1)</f>
        <v>0</v>
      </c>
      <c r="AI389">
        <f>SUMIFS('Grid GenerationQueue'!AL$5:AL$410,'Grid GenerationQueue'!$AZ$5:$AZ$410,$B389,'Grid GenerationQueue'!$BA$5:$BA$410,$C389,'Grid GenerationQueue'!$BH$5:$BH$410,"&lt;&gt;"&amp;"")+SUMIFS('Grid GenerationQueue'!AL$5:AL$410,'Grid GenerationQueue'!$AZ$5:$AZ$410,$B389,'Grid GenerationQueue'!$BA$5:$BA$410,$C389,'Grid GenerationQueue'!$BH$5:$BH$410,"",'Grid GenerationQueue'!$AC$5:$AC$410,1)</f>
        <v>0</v>
      </c>
      <c r="AJ389">
        <f>SUMIFS('Grid GenerationQueue'!AM$5:AM$410,'Grid GenerationQueue'!$AZ$5:$AZ$410,$B389,'Grid GenerationQueue'!$BA$5:$BA$410,$C389,'Grid GenerationQueue'!$BH$5:$BH$410,"&lt;&gt;"&amp;"")+SUMIFS('Grid GenerationQueue'!AM$5:AM$410,'Grid GenerationQueue'!$AZ$5:$AZ$410,$B389,'Grid GenerationQueue'!$BA$5:$BA$410,$C389,'Grid GenerationQueue'!$BH$5:$BH$410,"",'Grid GenerationQueue'!$AC$5:$AC$410,1)</f>
        <v>0</v>
      </c>
      <c r="AK389">
        <f>SUMIFS('Grid GenerationQueue'!AN$5:AN$410,'Grid GenerationQueue'!$AZ$5:$AZ$410,$B389,'Grid GenerationQueue'!$BA$5:$BA$410,$C389,'Grid GenerationQueue'!$BH$5:$BH$410,"&lt;&gt;"&amp;"")+SUMIFS('Grid GenerationQueue'!AN$5:AN$410,'Grid GenerationQueue'!$AZ$5:$AZ$410,$B389,'Grid GenerationQueue'!$BA$5:$BA$410,$C389,'Grid GenerationQueue'!$BH$5:$BH$410,"",'Grid GenerationQueue'!$AC$5:$AC$410,1)</f>
        <v>0</v>
      </c>
      <c r="AL389">
        <f>SUMIFS('Grid GenerationQueue'!AO$5:AO$410,'Grid GenerationQueue'!$AZ$5:$AZ$410,$B389,'Grid GenerationQueue'!$BA$5:$BA$410,$C389,'Grid GenerationQueue'!$BH$5:$BH$410,"&lt;&gt;"&amp;"")+SUMIFS('Grid GenerationQueue'!AO$5:AO$410,'Grid GenerationQueue'!$AZ$5:$AZ$410,$B389,'Grid GenerationQueue'!$BA$5:$BA$410,$C389,'Grid GenerationQueue'!$BH$5:$BH$410,"",'Grid GenerationQueue'!$AC$5:$AC$410,1)</f>
        <v>0</v>
      </c>
      <c r="AM389">
        <f>SUMIFS('Grid GenerationQueue'!AP$5:AP$410,'Grid GenerationQueue'!$AZ$5:$AZ$410,$B389,'Grid GenerationQueue'!$BA$5:$BA$410,$C389,'Grid GenerationQueue'!$BH$5:$BH$410,"&lt;&gt;"&amp;"")+SUMIFS('Grid GenerationQueue'!AP$5:AP$410,'Grid GenerationQueue'!$AZ$5:$AZ$410,$B389,'Grid GenerationQueue'!$BA$5:$BA$410,$C389,'Grid GenerationQueue'!$BH$5:$BH$410,"",'Grid GenerationQueue'!$AC$5:$AC$410,1)</f>
        <v>0</v>
      </c>
      <c r="AN389">
        <f>SUMIFS('Grid GenerationQueue'!AQ$5:AQ$410,'Grid GenerationQueue'!$AZ$5:$AZ$410,$B389,'Grid GenerationQueue'!$BA$5:$BA$410,$C389,'Grid GenerationQueue'!$BH$5:$BH$410,"&lt;&gt;"&amp;"")+SUMIFS('Grid GenerationQueue'!AQ$5:AQ$410,'Grid GenerationQueue'!$AZ$5:$AZ$410,$B389,'Grid GenerationQueue'!$BA$5:$BA$410,$C389,'Grid GenerationQueue'!$BH$5:$BH$410,"",'Grid GenerationQueue'!$AC$5:$AC$410,1)</f>
        <v>0</v>
      </c>
      <c r="AO389">
        <f>SUMIFS('Grid GenerationQueue'!AR$5:AR$410,'Grid GenerationQueue'!$AZ$5:$AZ$410,$B389,'Grid GenerationQueue'!$BA$5:$BA$410,$C389,'Grid GenerationQueue'!$BH$5:$BH$410,"&lt;&gt;"&amp;"")+SUMIFS('Grid GenerationQueue'!AR$5:AR$410,'Grid GenerationQueue'!$AZ$5:$AZ$410,$B389,'Grid GenerationQueue'!$BA$5:$BA$410,$C389,'Grid GenerationQueue'!$BH$5:$BH$410,"",'Grid GenerationQueue'!$AC$5:$AC$410,1)</f>
        <v>0</v>
      </c>
      <c r="AQ389">
        <f>SUMIFS('Grid GenerationQueue'!AG$5:AG$410,'Grid GenerationQueue'!$AZ$5:$AZ$410,$B389,'Grid GenerationQueue'!$BA$5:$BA$410,$C389,'Grid GenerationQueue'!$BK$5:$BK$410,"&gt;0")</f>
        <v>0</v>
      </c>
      <c r="AR389">
        <f>SUMIFS('Grid GenerationQueue'!AH$5:AH$410,'Grid GenerationQueue'!$AZ$5:$AZ$410,$B389,'Grid GenerationQueue'!$BA$5:$BA$410,$C389,'Grid GenerationQueue'!$BK$5:$BK$410,"&gt;0")</f>
        <v>0</v>
      </c>
      <c r="AS389">
        <f>SUMIFS('Grid GenerationQueue'!AI$5:AI$410,'Grid GenerationQueue'!$AZ$5:$AZ$410,$B389,'Grid GenerationQueue'!$BA$5:$BA$410,$C389,'Grid GenerationQueue'!$BK$5:$BK$410,"&gt;0")</f>
        <v>0</v>
      </c>
      <c r="AT389">
        <f>SUMIFS('Grid GenerationQueue'!AJ$5:AJ$410,'Grid GenerationQueue'!$AZ$5:$AZ$410,$B389,'Grid GenerationQueue'!$BA$5:$BA$410,$C389,'Grid GenerationQueue'!$BK$5:$BK$410,"&gt;0")</f>
        <v>0</v>
      </c>
      <c r="AU389">
        <f>SUMIFS('Grid GenerationQueue'!AK$5:AK$410,'Grid GenerationQueue'!$AZ$5:$AZ$410,$B389,'Grid GenerationQueue'!$BA$5:$BA$410,$C389,'Grid GenerationQueue'!$BK$5:$BK$410,"&gt;0")</f>
        <v>0</v>
      </c>
      <c r="AV389">
        <f>SUMIFS('Grid GenerationQueue'!AL$5:AL$410,'Grid GenerationQueue'!$AZ$5:$AZ$410,$B389,'Grid GenerationQueue'!$BA$5:$BA$410,$C389,'Grid GenerationQueue'!$BK$5:$BK$410,"&gt;0")</f>
        <v>0</v>
      </c>
      <c r="AW389">
        <f>SUMIFS('Grid GenerationQueue'!AM$5:AM$410,'Grid GenerationQueue'!$AZ$5:$AZ$410,$B389,'Grid GenerationQueue'!$BA$5:$BA$410,$C389,'Grid GenerationQueue'!$BK$5:$BK$410,"&gt;0")</f>
        <v>0</v>
      </c>
      <c r="AX389">
        <f>SUMIFS('Grid GenerationQueue'!AN$5:AN$410,'Grid GenerationQueue'!$AZ$5:$AZ$410,$B389,'Grid GenerationQueue'!$BA$5:$BA$410,$C389,'Grid GenerationQueue'!$BK$5:$BK$410,"&gt;0")</f>
        <v>0</v>
      </c>
      <c r="AY389">
        <f>SUMIFS('Grid GenerationQueue'!AO$5:AO$410,'Grid GenerationQueue'!$AZ$5:$AZ$410,$B389,'Grid GenerationQueue'!$BA$5:$BA$410,$C389,'Grid GenerationQueue'!$BK$5:$BK$410,"&gt;0")</f>
        <v>0</v>
      </c>
      <c r="AZ389">
        <f>SUMIFS('Grid GenerationQueue'!AP$5:AP$410,'Grid GenerationQueue'!$AZ$5:$AZ$410,$B389,'Grid GenerationQueue'!$BA$5:$BA$410,$C389,'Grid GenerationQueue'!$BK$5:$BK$410,"&gt;0")</f>
        <v>0</v>
      </c>
      <c r="BA389">
        <f>SUMIFS('Grid GenerationQueue'!AQ$5:AQ$410,'Grid GenerationQueue'!$AZ$5:$AZ$410,$B389,'Grid GenerationQueue'!$BA$5:$BA$410,$C389,'Grid GenerationQueue'!$BK$5:$BK$410,"&gt;0")</f>
        <v>0</v>
      </c>
      <c r="BB389">
        <f>SUMIFS('Grid GenerationQueue'!AR$5:AR$410,'Grid GenerationQueue'!$AZ$5:$AZ$410,$B389,'Grid GenerationQueue'!$BA$5:$BA$410,$C389,'Grid GenerationQueue'!$BK$5:$BK$410,"&gt;0")</f>
        <v>0</v>
      </c>
      <c r="BD389">
        <f>SUMIFS('Grid GenerationQueue'!AG$5:AG$410,'Grid GenerationQueue'!$AZ$5:$AZ$410,$B389,'Grid GenerationQueue'!$BA$5:$BA$410,$C389,'Grid GenerationQueue'!$BD$5:$BD$410,"&lt;="&amp;$BE$3)</f>
        <v>0</v>
      </c>
      <c r="BE389">
        <f>SUMIFS('Grid GenerationQueue'!AH$5:AH$410,'Grid GenerationQueue'!$AZ$5:$AZ$410,$B389,'Grid GenerationQueue'!$BA$5:$BA$410,$C389,'Grid GenerationQueue'!$BD$5:$BD$410,"&lt;="&amp;$BE$3)</f>
        <v>0</v>
      </c>
      <c r="BF389">
        <f>SUMIFS('Grid GenerationQueue'!AI$5:AI$410,'Grid GenerationQueue'!$AZ$5:$AZ$410,$B389,'Grid GenerationQueue'!$BA$5:$BA$410,$C389,'Grid GenerationQueue'!$BD$5:$BD$410,"&lt;="&amp;$BE$3)</f>
        <v>0</v>
      </c>
      <c r="BG389">
        <f>SUMIFS('Grid GenerationQueue'!AJ$5:AJ$410,'Grid GenerationQueue'!$AZ$5:$AZ$410,$B389,'Grid GenerationQueue'!$BA$5:$BA$410,$C389,'Grid GenerationQueue'!$BD$5:$BD$410,"&lt;="&amp;$BE$3)</f>
        <v>0</v>
      </c>
      <c r="BH389">
        <f>SUMIFS('Grid GenerationQueue'!AK$5:AK$410,'Grid GenerationQueue'!$AZ$5:$AZ$410,$B389,'Grid GenerationQueue'!$BA$5:$BA$410,$C389,'Grid GenerationQueue'!$BD$5:$BD$410,"&lt;="&amp;$BE$3)</f>
        <v>0</v>
      </c>
      <c r="BI389">
        <f>SUMIFS('Grid GenerationQueue'!AL$5:AL$410,'Grid GenerationQueue'!$AZ$5:$AZ$410,$B389,'Grid GenerationQueue'!$BA$5:$BA$410,$C389,'Grid GenerationQueue'!$BD$5:$BD$410,"&lt;="&amp;$BE$3)</f>
        <v>0</v>
      </c>
      <c r="BJ389">
        <f>SUMIFS('Grid GenerationQueue'!AM$5:AM$410,'Grid GenerationQueue'!$AZ$5:$AZ$410,$B389,'Grid GenerationQueue'!$BA$5:$BA$410,$C389,'Grid GenerationQueue'!$BD$5:$BD$410,"&lt;="&amp;$BE$3)</f>
        <v>0</v>
      </c>
      <c r="BK389">
        <f>SUMIFS('Grid GenerationQueue'!AN$5:AN$410,'Grid GenerationQueue'!$AZ$5:$AZ$410,$B389,'Grid GenerationQueue'!$BA$5:$BA$410,$C389,'Grid GenerationQueue'!$BD$5:$BD$410,"&lt;="&amp;$BE$3)</f>
        <v>0</v>
      </c>
      <c r="BL389">
        <f>SUMIFS('Grid GenerationQueue'!AO$5:AO$410,'Grid GenerationQueue'!$AZ$5:$AZ$410,$B389,'Grid GenerationQueue'!$BA$5:$BA$410,$C389,'Grid GenerationQueue'!$BD$5:$BD$410,"&lt;="&amp;$BE$3)</f>
        <v>0</v>
      </c>
      <c r="BM389">
        <f>SUMIFS('Grid GenerationQueue'!AP$5:AP$410,'Grid GenerationQueue'!$AZ$5:$AZ$410,$B389,'Grid GenerationQueue'!$BA$5:$BA$410,$C389,'Grid GenerationQueue'!$BD$5:$BD$410,"&lt;="&amp;$BE$3)</f>
        <v>0</v>
      </c>
      <c r="BN389">
        <f>SUMIFS('Grid GenerationQueue'!AQ$5:AQ$410,'Grid GenerationQueue'!$AZ$5:$AZ$410,$B389,'Grid GenerationQueue'!$BA$5:$BA$410,$C389,'Grid GenerationQueue'!$BD$5:$BD$410,"&lt;="&amp;$BE$3)</f>
        <v>0</v>
      </c>
      <c r="BO389">
        <f>SUMIFS('Grid GenerationQueue'!AR$5:AR$410,'Grid GenerationQueue'!$AZ$5:$AZ$410,$B389,'Grid GenerationQueue'!$BA$5:$BA$410,$C389,'Grid GenerationQueue'!$BD$5:$BD$410,"&lt;="&amp;$BE$3)</f>
        <v>0</v>
      </c>
      <c r="BQ389">
        <f>SUMIFS('Grid GenerationQueue'!AG$5:AG$410,'Grid GenerationQueue'!$AZ$5:$AZ$410,$B389,'Grid GenerationQueue'!$BA$5:$BA$410,$C389,'Grid GenerationQueue'!$BJ$5:$BJ$410,"Executed",'Grid GenerationQueue'!$BD$5:$BD$410,"&lt;="&amp;$BE$3)</f>
        <v>0</v>
      </c>
      <c r="BR389">
        <f>SUMIFS('Grid GenerationQueue'!AH$5:AH$410,'Grid GenerationQueue'!$AZ$5:$AZ$410,$B389,'Grid GenerationQueue'!$BA$5:$BA$410,$C389,'Grid GenerationQueue'!$BJ$5:$BJ$410,"Executed",'Grid GenerationQueue'!$BD$5:$BD$410,"&lt;="&amp;$BE$3)</f>
        <v>0</v>
      </c>
      <c r="BS389">
        <f>SUMIFS('Grid GenerationQueue'!AI$5:AI$410,'Grid GenerationQueue'!$AZ$5:$AZ$410,$B389,'Grid GenerationQueue'!$BA$5:$BA$410,$C389,'Grid GenerationQueue'!$BJ$5:$BJ$410,"Executed",'Grid GenerationQueue'!$BD$5:$BD$410,"&lt;="&amp;$BE$3)</f>
        <v>0</v>
      </c>
      <c r="BT389">
        <f>SUMIFS('Grid GenerationQueue'!AJ$5:AJ$410,'Grid GenerationQueue'!$AZ$5:$AZ$410,$B389,'Grid GenerationQueue'!$BA$5:$BA$410,$C389,'Grid GenerationQueue'!$BJ$5:$BJ$410,"Executed",'Grid GenerationQueue'!$BD$5:$BD$410,"&lt;="&amp;$BE$3)</f>
        <v>0</v>
      </c>
      <c r="BU389">
        <f>SUMIFS('Grid GenerationQueue'!AK$5:AK$410,'Grid GenerationQueue'!$AZ$5:$AZ$410,$B389,'Grid GenerationQueue'!$BA$5:$BA$410,$C389,'Grid GenerationQueue'!$BJ$5:$BJ$410,"Executed",'Grid GenerationQueue'!$BD$5:$BD$410,"&lt;="&amp;$BE$3)</f>
        <v>0</v>
      </c>
      <c r="BV389">
        <f>SUMIFS('Grid GenerationQueue'!AL$5:AL$410,'Grid GenerationQueue'!$AZ$5:$AZ$410,$B389,'Grid GenerationQueue'!$BA$5:$BA$410,$C389,'Grid GenerationQueue'!$BJ$5:$BJ$410,"Executed",'Grid GenerationQueue'!$BD$5:$BD$410,"&lt;="&amp;$BE$3)</f>
        <v>0</v>
      </c>
      <c r="BW389">
        <f>SUMIFS('Grid GenerationQueue'!AM$5:AM$410,'Grid GenerationQueue'!$AZ$5:$AZ$410,$B389,'Grid GenerationQueue'!$BA$5:$BA$410,$C389,'Grid GenerationQueue'!$BJ$5:$BJ$410,"Executed",'Grid GenerationQueue'!$BD$5:$BD$410,"&lt;="&amp;$BE$3)</f>
        <v>0</v>
      </c>
      <c r="BX389">
        <f>SUMIFS('Grid GenerationQueue'!AN$5:AN$410,'Grid GenerationQueue'!$AZ$5:$AZ$410,$B389,'Grid GenerationQueue'!$BA$5:$BA$410,$C389,'Grid GenerationQueue'!$BJ$5:$BJ$410,"Executed",'Grid GenerationQueue'!$BD$5:$BD$410,"&lt;="&amp;$BE$3)</f>
        <v>0</v>
      </c>
      <c r="BY389">
        <f>SUMIFS('Grid GenerationQueue'!AO$5:AO$410,'Grid GenerationQueue'!$AZ$5:$AZ$410,$B389,'Grid GenerationQueue'!$BA$5:$BA$410,$C389,'Grid GenerationQueue'!$BJ$5:$BJ$410,"Executed",'Grid GenerationQueue'!$BD$5:$BD$410,"&lt;="&amp;$BE$3)</f>
        <v>0</v>
      </c>
      <c r="BZ389">
        <f>SUMIFS('Grid GenerationQueue'!AP$5:AP$410,'Grid GenerationQueue'!$AZ$5:$AZ$410,$B389,'Grid GenerationQueue'!$BA$5:$BA$410,$C389,'Grid GenerationQueue'!$BJ$5:$BJ$410,"Executed",'Grid GenerationQueue'!$BD$5:$BD$410,"&lt;="&amp;$BE$3)</f>
        <v>0</v>
      </c>
      <c r="CA389">
        <f>SUMIFS('Grid GenerationQueue'!AQ$5:AQ$410,'Grid GenerationQueue'!$AZ$5:$AZ$410,$B389,'Grid GenerationQueue'!$BA$5:$BA$410,$C389,'Grid GenerationQueue'!$BJ$5:$BJ$410,"Executed",'Grid GenerationQueue'!$BD$5:$BD$410,"&lt;="&amp;$BE$3)</f>
        <v>0</v>
      </c>
      <c r="CB389">
        <f>SUMIFS('Grid GenerationQueue'!AR$5:AR$410,'Grid GenerationQueue'!$AZ$5:$AZ$410,$B389,'Grid GenerationQueue'!$BA$5:$BA$410,$C389,'Grid GenerationQueue'!$BJ$5:$BJ$410,"Executed",'Grid GenerationQueue'!$BD$5:$BD$410,"&lt;="&amp;$BE$3)</f>
        <v>0</v>
      </c>
      <c r="CD389">
        <f>SUMIFS('Grid GenerationQueue'!AG$5:AG$410,'Grid GenerationQueue'!$AZ$5:$AZ$410,$B389,'Grid GenerationQueue'!$BA$5:$BA$410,$C389,'Grid GenerationQueue'!$BH$5:$BH$410,"&lt;&gt;"&amp;"",'Grid GenerationQueue'!$BD$5:$BD$410,"&lt;="&amp;$BE$3)</f>
        <v>0</v>
      </c>
      <c r="CE389">
        <f>SUMIFS('Grid GenerationQueue'!AH$5:AH$410,'Grid GenerationQueue'!$AZ$5:$AZ$410,$B389,'Grid GenerationQueue'!$BA$5:$BA$410,$C389,'Grid GenerationQueue'!$BH$5:$BH$410,"&lt;&gt;"&amp;"",'Grid GenerationQueue'!$BD$5:$BD$410,"&lt;="&amp;$BE$3)</f>
        <v>0</v>
      </c>
      <c r="CF389">
        <f>SUMIFS('Grid GenerationQueue'!AI$5:AI$410,'Grid GenerationQueue'!$AZ$5:$AZ$410,$B389,'Grid GenerationQueue'!$BA$5:$BA$410,$C389,'Grid GenerationQueue'!$BH$5:$BH$410,"&lt;&gt;"&amp;"",'Grid GenerationQueue'!$BD$5:$BD$410,"&lt;="&amp;$BE$3)</f>
        <v>0</v>
      </c>
      <c r="CG389">
        <f>SUMIFS('Grid GenerationQueue'!AJ$5:AJ$410,'Grid GenerationQueue'!$AZ$5:$AZ$410,$B389,'Grid GenerationQueue'!$BA$5:$BA$410,$C389,'Grid GenerationQueue'!$BH$5:$BH$410,"&lt;&gt;"&amp;"",'Grid GenerationQueue'!$BD$5:$BD$410,"&lt;="&amp;$BE$3)</f>
        <v>0</v>
      </c>
      <c r="CH389">
        <f>SUMIFS('Grid GenerationQueue'!AK$5:AK$410,'Grid GenerationQueue'!$AZ$5:$AZ$410,$B389,'Grid GenerationQueue'!$BA$5:$BA$410,$C389,'Grid GenerationQueue'!$BH$5:$BH$410,"&lt;&gt;"&amp;"",'Grid GenerationQueue'!$BD$5:$BD$410,"&lt;="&amp;$BE$3)</f>
        <v>0</v>
      </c>
      <c r="CI389">
        <f>SUMIFS('Grid GenerationQueue'!AL$5:AL$410,'Grid GenerationQueue'!$AZ$5:$AZ$410,$B389,'Grid GenerationQueue'!$BA$5:$BA$410,$C389,'Grid GenerationQueue'!$BH$5:$BH$410,"&lt;&gt;"&amp;"",'Grid GenerationQueue'!$BD$5:$BD$410,"&lt;="&amp;$BE$3)</f>
        <v>0</v>
      </c>
      <c r="CJ389">
        <f>SUMIFS('Grid GenerationQueue'!AM$5:AM$410,'Grid GenerationQueue'!$AZ$5:$AZ$410,$B389,'Grid GenerationQueue'!$BA$5:$BA$410,$C389,'Grid GenerationQueue'!$BH$5:$BH$410,"&lt;&gt;"&amp;"",'Grid GenerationQueue'!$BD$5:$BD$410,"&lt;="&amp;$BE$3)</f>
        <v>0</v>
      </c>
      <c r="CK389">
        <f>SUMIFS('Grid GenerationQueue'!AN$5:AN$410,'Grid GenerationQueue'!$AZ$5:$AZ$410,$B389,'Grid GenerationQueue'!$BA$5:$BA$410,$C389,'Grid GenerationQueue'!$BH$5:$BH$410,"&lt;&gt;"&amp;"",'Grid GenerationQueue'!$BD$5:$BD$410,"&lt;="&amp;$BE$3)</f>
        <v>0</v>
      </c>
      <c r="CL389">
        <f>SUMIFS('Grid GenerationQueue'!AO$5:AO$410,'Grid GenerationQueue'!$AZ$5:$AZ$410,$B389,'Grid GenerationQueue'!$BA$5:$BA$410,$C389,'Grid GenerationQueue'!$BH$5:$BH$410,"&lt;&gt;"&amp;"",'Grid GenerationQueue'!$BD$5:$BD$410,"&lt;="&amp;$BE$3)</f>
        <v>0</v>
      </c>
      <c r="CM389">
        <f>SUMIFS('Grid GenerationQueue'!AP$5:AP$410,'Grid GenerationQueue'!$AZ$5:$AZ$410,$B389,'Grid GenerationQueue'!$BA$5:$BA$410,$C389,'Grid GenerationQueue'!$BH$5:$BH$410,"&lt;&gt;"&amp;"",'Grid GenerationQueue'!$BD$5:$BD$410,"&lt;="&amp;$BE$3)</f>
        <v>0</v>
      </c>
      <c r="CN389">
        <f>SUMIFS('Grid GenerationQueue'!AQ$5:AQ$410,'Grid GenerationQueue'!$AZ$5:$AZ$410,$B389,'Grid GenerationQueue'!$BA$5:$BA$410,$C389,'Grid GenerationQueue'!$BH$5:$BH$410,"&lt;&gt;"&amp;"",'Grid GenerationQueue'!$BD$5:$BD$410,"&lt;="&amp;$BE$3)</f>
        <v>0</v>
      </c>
      <c r="CO389">
        <f>SUMIFS('Grid GenerationQueue'!AR$5:AR$410,'Grid GenerationQueue'!$AZ$5:$AZ$410,$B389,'Grid GenerationQueue'!$BA$5:$BA$410,$C389,'Grid GenerationQueue'!$BH$5:$BH$410,"&lt;&gt;"&amp;"",'Grid GenerationQueue'!$BD$5:$BD$410,"&lt;="&amp;$BE$3)</f>
        <v>0</v>
      </c>
      <c r="CQ389">
        <f>SUMIFS('Grid GenerationQueue'!AG$5:AG$410,'Grid GenerationQueue'!$AZ$5:$AZ$410,$B389,'Grid GenerationQueue'!$BA$5:$BA$410,$C389,'Grid GenerationQueue'!$BK$5:$BK$410,"&gt;0",'Grid GenerationQueue'!$BD$5:$BD$410,"&lt;="&amp;$BE$3)</f>
        <v>0</v>
      </c>
      <c r="CR389">
        <f>SUMIFS('Grid GenerationQueue'!AH$5:AH$410,'Grid GenerationQueue'!$AZ$5:$AZ$410,$B389,'Grid GenerationQueue'!$BA$5:$BA$410,$C389,'Grid GenerationQueue'!$BK$5:$BK$410,"&gt;0",'Grid GenerationQueue'!$BD$5:$BD$410,"&lt;="&amp;$BE$3)</f>
        <v>0</v>
      </c>
      <c r="CS389">
        <f>SUMIFS('Grid GenerationQueue'!AI$5:AI$410,'Grid GenerationQueue'!$AZ$5:$AZ$410,$B389,'Grid GenerationQueue'!$BA$5:$BA$410,$C389,'Grid GenerationQueue'!$BK$5:$BK$410,"&gt;0",'Grid GenerationQueue'!$BD$5:$BD$410,"&lt;="&amp;$BE$3)</f>
        <v>0</v>
      </c>
      <c r="CT389">
        <f>SUMIFS('Grid GenerationQueue'!AJ$5:AJ$410,'Grid GenerationQueue'!$AZ$5:$AZ$410,$B389,'Grid GenerationQueue'!$BA$5:$BA$410,$C389,'Grid GenerationQueue'!$BK$5:$BK$410,"&gt;0",'Grid GenerationQueue'!$BD$5:$BD$410,"&lt;="&amp;$BE$3)</f>
        <v>0</v>
      </c>
      <c r="CU389">
        <f>SUMIFS('Grid GenerationQueue'!AK$5:AK$410,'Grid GenerationQueue'!$AZ$5:$AZ$410,$B389,'Grid GenerationQueue'!$BA$5:$BA$410,$C389,'Grid GenerationQueue'!$BK$5:$BK$410,"&gt;0",'Grid GenerationQueue'!$BD$5:$BD$410,"&lt;="&amp;$BE$3)</f>
        <v>0</v>
      </c>
      <c r="CV389">
        <f>SUMIFS('Grid GenerationQueue'!AL$5:AL$410,'Grid GenerationQueue'!$AZ$5:$AZ$410,$B389,'Grid GenerationQueue'!$BA$5:$BA$410,$C389,'Grid GenerationQueue'!$BK$5:$BK$410,"&gt;0",'Grid GenerationQueue'!$BD$5:$BD$410,"&lt;="&amp;$BE$3)</f>
        <v>0</v>
      </c>
      <c r="CW389">
        <f>SUMIFS('Grid GenerationQueue'!AM$5:AM$410,'Grid GenerationQueue'!$AZ$5:$AZ$410,$B389,'Grid GenerationQueue'!$BA$5:$BA$410,$C389,'Grid GenerationQueue'!$BK$5:$BK$410,"&gt;0",'Grid GenerationQueue'!$BD$5:$BD$410,"&lt;="&amp;$BE$3)</f>
        <v>0</v>
      </c>
      <c r="CX389">
        <f>SUMIFS('Grid GenerationQueue'!AN$5:AN$410,'Grid GenerationQueue'!$AZ$5:$AZ$410,$B389,'Grid GenerationQueue'!$BA$5:$BA$410,$C389,'Grid GenerationQueue'!$BK$5:$BK$410,"&gt;0",'Grid GenerationQueue'!$BD$5:$BD$410,"&lt;="&amp;$BE$3)</f>
        <v>0</v>
      </c>
      <c r="CY389">
        <f>SUMIFS('Grid GenerationQueue'!AO$5:AO$410,'Grid GenerationQueue'!$AZ$5:$AZ$410,$B389,'Grid GenerationQueue'!$BA$5:$BA$410,$C389,'Grid GenerationQueue'!$BK$5:$BK$410,"&gt;0",'Grid GenerationQueue'!$BD$5:$BD$410,"&lt;="&amp;$BE$3)</f>
        <v>0</v>
      </c>
      <c r="CZ389">
        <f>SUMIFS('Grid GenerationQueue'!AP$5:AP$410,'Grid GenerationQueue'!$AZ$5:$AZ$410,$B389,'Grid GenerationQueue'!$BA$5:$BA$410,$C389,'Grid GenerationQueue'!$BK$5:$BK$410,"&gt;0",'Grid GenerationQueue'!$BD$5:$BD$410,"&lt;="&amp;$BE$3)</f>
        <v>0</v>
      </c>
      <c r="DA389">
        <f>SUMIFS('Grid GenerationQueue'!AQ$5:AQ$410,'Grid GenerationQueue'!$AZ$5:$AZ$410,$B389,'Grid GenerationQueue'!$BA$5:$BA$410,$C389,'Grid GenerationQueue'!$BK$5:$BK$410,"&gt;0",'Grid GenerationQueue'!$BD$5:$BD$410,"&lt;="&amp;$BE$3)</f>
        <v>0</v>
      </c>
      <c r="DB389">
        <f>SUMIFS('Grid GenerationQueue'!AR$5:AR$410,'Grid GenerationQueue'!$AZ$5:$AZ$410,$B389,'Grid GenerationQueue'!$BA$5:$BA$410,$C389,'Grid GenerationQueue'!$BK$5:$BK$410,"&gt;0",'Grid GenerationQueue'!$BD$5:$BD$410,"&lt;="&amp;$BE$3)</f>
        <v>0</v>
      </c>
    </row>
    <row r="390" spans="1:106" x14ac:dyDescent="0.35">
      <c r="A390" t="s">
        <v>4746</v>
      </c>
      <c r="B390" t="s">
        <v>4604</v>
      </c>
      <c r="C390">
        <v>230</v>
      </c>
      <c r="D390">
        <f>SUMIFS('Grid GenerationQueue'!AG$5:AG$410,'Grid GenerationQueue'!$AZ$5:$AZ$410,$B390,'Grid GenerationQueue'!$BA$5:$BA$410,$C390)</f>
        <v>312.95999999999998</v>
      </c>
      <c r="E390">
        <f>SUMIFS('Grid GenerationQueue'!AH$5:AH$410,'Grid GenerationQueue'!$AZ$5:$AZ$410,$B390,'Grid GenerationQueue'!$BA$5:$BA$410,$C390)</f>
        <v>300</v>
      </c>
      <c r="F390">
        <f>SUMIFS('Grid GenerationQueue'!AI$5:AI$410,'Grid GenerationQueue'!$AZ$5:$AZ$410,$B390,'Grid GenerationQueue'!$BA$5:$BA$410,$C390)</f>
        <v>0</v>
      </c>
      <c r="G390">
        <f>SUMIFS('Grid GenerationQueue'!AJ$5:AJ$410,'Grid GenerationQueue'!$AZ$5:$AZ$410,$B390,'Grid GenerationQueue'!$BA$5:$BA$410,$C390)</f>
        <v>0</v>
      </c>
      <c r="H390">
        <f>SUMIFS('Grid GenerationQueue'!AK$5:AK$410,'Grid GenerationQueue'!$AZ$5:$AZ$410,$B390,'Grid GenerationQueue'!$BA$5:$BA$410,$C390)</f>
        <v>0</v>
      </c>
      <c r="I390">
        <f>SUMIFS('Grid GenerationQueue'!AL$5:AL$410,'Grid GenerationQueue'!$AZ$5:$AZ$410,$B390,'Grid GenerationQueue'!$BA$5:$BA$410,$C390)</f>
        <v>0</v>
      </c>
      <c r="J390">
        <f>SUMIFS('Grid GenerationQueue'!AM$5:AM$410,'Grid GenerationQueue'!$AZ$5:$AZ$410,$B390,'Grid GenerationQueue'!$BA$5:$BA$410,$C390)</f>
        <v>0</v>
      </c>
      <c r="K390">
        <f>SUMIFS('Grid GenerationQueue'!AN$5:AN$410,'Grid GenerationQueue'!$AZ$5:$AZ$410,$B390,'Grid GenerationQueue'!$BA$5:$BA$410,$C390)</f>
        <v>0</v>
      </c>
      <c r="L390">
        <f>SUMIFS('Grid GenerationQueue'!AO$5:AO$410,'Grid GenerationQueue'!$AZ$5:$AZ$410,$B390,'Grid GenerationQueue'!$BA$5:$BA$410,$C390)</f>
        <v>0</v>
      </c>
      <c r="M390">
        <f>SUMIFS('Grid GenerationQueue'!AP$5:AP$410,'Grid GenerationQueue'!$AZ$5:$AZ$410,$B390,'Grid GenerationQueue'!$BA$5:$BA$410,$C390)</f>
        <v>0</v>
      </c>
      <c r="N390">
        <f>SUMIFS('Grid GenerationQueue'!AQ$5:AQ$410,'Grid GenerationQueue'!$AZ$5:$AZ$410,$B390,'Grid GenerationQueue'!$BA$5:$BA$410,$C390)</f>
        <v>0</v>
      </c>
      <c r="O390">
        <f>SUMIFS('Grid GenerationQueue'!AR$5:AR$410,'Grid GenerationQueue'!$AZ$5:$AZ$410,$B390,'Grid GenerationQueue'!$BA$5:$BA$410,$C390)</f>
        <v>0</v>
      </c>
      <c r="Q390">
        <f>SUMIFS('Grid GenerationQueue'!AG$5:AG$410,'Grid GenerationQueue'!$AZ$5:$AZ$410,$B390,'Grid GenerationQueue'!$BA$5:$BA$410,$C390,'Grid GenerationQueue'!$BJ$5:$BJ$410,"Executed")</f>
        <v>312.95999999999998</v>
      </c>
      <c r="R390">
        <f>SUMIFS('Grid GenerationQueue'!AH$5:AH$410,'Grid GenerationQueue'!$AZ$5:$AZ$410,$B390,'Grid GenerationQueue'!$BA$5:$BA$410,$C390,'Grid GenerationQueue'!$BJ$5:$BJ$410,"Executed")</f>
        <v>300</v>
      </c>
      <c r="S390">
        <f>SUMIFS('Grid GenerationQueue'!AI$5:AI$410,'Grid GenerationQueue'!$AZ$5:$AZ$410,$B390,'Grid GenerationQueue'!$BA$5:$BA$410,$C390,'Grid GenerationQueue'!$BJ$5:$BJ$410,"Executed")</f>
        <v>0</v>
      </c>
      <c r="T390">
        <f>SUMIFS('Grid GenerationQueue'!AJ$5:AJ$410,'Grid GenerationQueue'!$AZ$5:$AZ$410,$B390,'Grid GenerationQueue'!$BA$5:$BA$410,$C390,'Grid GenerationQueue'!$BJ$5:$BJ$410,"Executed")</f>
        <v>0</v>
      </c>
      <c r="U390">
        <f>SUMIFS('Grid GenerationQueue'!AK$5:AK$410,'Grid GenerationQueue'!$AZ$5:$AZ$410,$B390,'Grid GenerationQueue'!$BA$5:$BA$410,$C390,'Grid GenerationQueue'!$BJ$5:$BJ$410,"Executed")</f>
        <v>0</v>
      </c>
      <c r="V390">
        <f>SUMIFS('Grid GenerationQueue'!AL$5:AL$410,'Grid GenerationQueue'!$AZ$5:$AZ$410,$B390,'Grid GenerationQueue'!$BA$5:$BA$410,$C390,'Grid GenerationQueue'!$BJ$5:$BJ$410,"Executed")</f>
        <v>0</v>
      </c>
      <c r="W390">
        <f>SUMIFS('Grid GenerationQueue'!AM$5:AM$410,'Grid GenerationQueue'!$AZ$5:$AZ$410,$B390,'Grid GenerationQueue'!$BA$5:$BA$410,$C390,'Grid GenerationQueue'!$BJ$5:$BJ$410,"Executed")</f>
        <v>0</v>
      </c>
      <c r="X390">
        <f>SUMIFS('Grid GenerationQueue'!AN$5:AN$410,'Grid GenerationQueue'!$AZ$5:$AZ$410,$B390,'Grid GenerationQueue'!$BA$5:$BA$410,$C390,'Grid GenerationQueue'!$BJ$5:$BJ$410,"Executed")</f>
        <v>0</v>
      </c>
      <c r="Y390">
        <f>SUMIFS('Grid GenerationQueue'!AO$5:AO$410,'Grid GenerationQueue'!$AZ$5:$AZ$410,$B390,'Grid GenerationQueue'!$BA$5:$BA$410,$C390,'Grid GenerationQueue'!$BJ$5:$BJ$410,"Executed")</f>
        <v>0</v>
      </c>
      <c r="Z390">
        <f>SUMIFS('Grid GenerationQueue'!AP$5:AP$410,'Grid GenerationQueue'!$AZ$5:$AZ$410,$B390,'Grid GenerationQueue'!$BA$5:$BA$410,$C390,'Grid GenerationQueue'!$BJ$5:$BJ$410,"Executed")</f>
        <v>0</v>
      </c>
      <c r="AA390">
        <f>SUMIFS('Grid GenerationQueue'!AQ$5:AQ$410,'Grid GenerationQueue'!$AZ$5:$AZ$410,$B390,'Grid GenerationQueue'!$BA$5:$BA$410,$C390,'Grid GenerationQueue'!$BJ$5:$BJ$410,"Executed")</f>
        <v>0</v>
      </c>
      <c r="AB390">
        <f>SUMIFS('Grid GenerationQueue'!AR$5:AR$410,'Grid GenerationQueue'!$AZ$5:$AZ$410,$B390,'Grid GenerationQueue'!$BA$5:$BA$410,$C390,'Grid GenerationQueue'!$BJ$5:$BJ$410,"Executed")</f>
        <v>0</v>
      </c>
      <c r="AD390">
        <f>SUMIFS('Grid GenerationQueue'!AG$5:AG$410,'Grid GenerationQueue'!$AZ$5:$AZ$410,$B390,'Grid GenerationQueue'!$BA$5:$BA$410,$C390,'Grid GenerationQueue'!$BH$5:$BH$410,"&lt;&gt;"&amp;"")+SUMIFS('Grid GenerationQueue'!AG$5:AG$410,'Grid GenerationQueue'!$AZ$5:$AZ$410,$B390,'Grid GenerationQueue'!$BA$5:$BA$410,$C390,'Grid GenerationQueue'!$BH$5:$BH$410,"",'Grid GenerationQueue'!$AC$5:$AC$410,1)</f>
        <v>312.95999999999998</v>
      </c>
      <c r="AE390">
        <f>SUMIFS('Grid GenerationQueue'!AH$5:AH$410,'Grid GenerationQueue'!$AZ$5:$AZ$410,$B390,'Grid GenerationQueue'!$BA$5:$BA$410,$C390,'Grid GenerationQueue'!$BH$5:$BH$410,"&lt;&gt;"&amp;"")+SUMIFS('Grid GenerationQueue'!AH$5:AH$410,'Grid GenerationQueue'!$AZ$5:$AZ$410,$B390,'Grid GenerationQueue'!$BA$5:$BA$410,$C390,'Grid GenerationQueue'!$BH$5:$BH$410,"",'Grid GenerationQueue'!$AC$5:$AC$410,1)</f>
        <v>300</v>
      </c>
      <c r="AF390">
        <f>SUMIFS('Grid GenerationQueue'!AI$5:AI$410,'Grid GenerationQueue'!$AZ$5:$AZ$410,$B390,'Grid GenerationQueue'!$BA$5:$BA$410,$C390,'Grid GenerationQueue'!$BH$5:$BH$410,"&lt;&gt;"&amp;"")+SUMIFS('Grid GenerationQueue'!AI$5:AI$410,'Grid GenerationQueue'!$AZ$5:$AZ$410,$B390,'Grid GenerationQueue'!$BA$5:$BA$410,$C390,'Grid GenerationQueue'!$BH$5:$BH$410,"",'Grid GenerationQueue'!$AC$5:$AC$410,1)</f>
        <v>0</v>
      </c>
      <c r="AG390">
        <f>SUMIFS('Grid GenerationQueue'!AJ$5:AJ$410,'Grid GenerationQueue'!$AZ$5:$AZ$410,$B390,'Grid GenerationQueue'!$BA$5:$BA$410,$C390,'Grid GenerationQueue'!$BH$5:$BH$410,"&lt;&gt;"&amp;"")+SUMIFS('Grid GenerationQueue'!AJ$5:AJ$410,'Grid GenerationQueue'!$AZ$5:$AZ$410,$B390,'Grid GenerationQueue'!$BA$5:$BA$410,$C390,'Grid GenerationQueue'!$BH$5:$BH$410,"",'Grid GenerationQueue'!$AC$5:$AC$410,1)</f>
        <v>0</v>
      </c>
      <c r="AH390">
        <f>SUMIFS('Grid GenerationQueue'!AK$5:AK$410,'Grid GenerationQueue'!$AZ$5:$AZ$410,$B390,'Grid GenerationQueue'!$BA$5:$BA$410,$C390,'Grid GenerationQueue'!$BH$5:$BH$410,"&lt;&gt;"&amp;"")+SUMIFS('Grid GenerationQueue'!AK$5:AK$410,'Grid GenerationQueue'!$AZ$5:$AZ$410,$B390,'Grid GenerationQueue'!$BA$5:$BA$410,$C390,'Grid GenerationQueue'!$BH$5:$BH$410,"",'Grid GenerationQueue'!$AC$5:$AC$410,1)</f>
        <v>0</v>
      </c>
      <c r="AI390">
        <f>SUMIFS('Grid GenerationQueue'!AL$5:AL$410,'Grid GenerationQueue'!$AZ$5:$AZ$410,$B390,'Grid GenerationQueue'!$BA$5:$BA$410,$C390,'Grid GenerationQueue'!$BH$5:$BH$410,"&lt;&gt;"&amp;"")+SUMIFS('Grid GenerationQueue'!AL$5:AL$410,'Grid GenerationQueue'!$AZ$5:$AZ$410,$B390,'Grid GenerationQueue'!$BA$5:$BA$410,$C390,'Grid GenerationQueue'!$BH$5:$BH$410,"",'Grid GenerationQueue'!$AC$5:$AC$410,1)</f>
        <v>0</v>
      </c>
      <c r="AJ390">
        <f>SUMIFS('Grid GenerationQueue'!AM$5:AM$410,'Grid GenerationQueue'!$AZ$5:$AZ$410,$B390,'Grid GenerationQueue'!$BA$5:$BA$410,$C390,'Grid GenerationQueue'!$BH$5:$BH$410,"&lt;&gt;"&amp;"")+SUMIFS('Grid GenerationQueue'!AM$5:AM$410,'Grid GenerationQueue'!$AZ$5:$AZ$410,$B390,'Grid GenerationQueue'!$BA$5:$BA$410,$C390,'Grid GenerationQueue'!$BH$5:$BH$410,"",'Grid GenerationQueue'!$AC$5:$AC$410,1)</f>
        <v>0</v>
      </c>
      <c r="AK390">
        <f>SUMIFS('Grid GenerationQueue'!AN$5:AN$410,'Grid GenerationQueue'!$AZ$5:$AZ$410,$B390,'Grid GenerationQueue'!$BA$5:$BA$410,$C390,'Grid GenerationQueue'!$BH$5:$BH$410,"&lt;&gt;"&amp;"")+SUMIFS('Grid GenerationQueue'!AN$5:AN$410,'Grid GenerationQueue'!$AZ$5:$AZ$410,$B390,'Grid GenerationQueue'!$BA$5:$BA$410,$C390,'Grid GenerationQueue'!$BH$5:$BH$410,"",'Grid GenerationQueue'!$AC$5:$AC$410,1)</f>
        <v>0</v>
      </c>
      <c r="AL390">
        <f>SUMIFS('Grid GenerationQueue'!AO$5:AO$410,'Grid GenerationQueue'!$AZ$5:$AZ$410,$B390,'Grid GenerationQueue'!$BA$5:$BA$410,$C390,'Grid GenerationQueue'!$BH$5:$BH$410,"&lt;&gt;"&amp;"")+SUMIFS('Grid GenerationQueue'!AO$5:AO$410,'Grid GenerationQueue'!$AZ$5:$AZ$410,$B390,'Grid GenerationQueue'!$BA$5:$BA$410,$C390,'Grid GenerationQueue'!$BH$5:$BH$410,"",'Grid GenerationQueue'!$AC$5:$AC$410,1)</f>
        <v>0</v>
      </c>
      <c r="AM390">
        <f>SUMIFS('Grid GenerationQueue'!AP$5:AP$410,'Grid GenerationQueue'!$AZ$5:$AZ$410,$B390,'Grid GenerationQueue'!$BA$5:$BA$410,$C390,'Grid GenerationQueue'!$BH$5:$BH$410,"&lt;&gt;"&amp;"")+SUMIFS('Grid GenerationQueue'!AP$5:AP$410,'Grid GenerationQueue'!$AZ$5:$AZ$410,$B390,'Grid GenerationQueue'!$BA$5:$BA$410,$C390,'Grid GenerationQueue'!$BH$5:$BH$410,"",'Grid GenerationQueue'!$AC$5:$AC$410,1)</f>
        <v>0</v>
      </c>
      <c r="AN390">
        <f>SUMIFS('Grid GenerationQueue'!AQ$5:AQ$410,'Grid GenerationQueue'!$AZ$5:$AZ$410,$B390,'Grid GenerationQueue'!$BA$5:$BA$410,$C390,'Grid GenerationQueue'!$BH$5:$BH$410,"&lt;&gt;"&amp;"")+SUMIFS('Grid GenerationQueue'!AQ$5:AQ$410,'Grid GenerationQueue'!$AZ$5:$AZ$410,$B390,'Grid GenerationQueue'!$BA$5:$BA$410,$C390,'Grid GenerationQueue'!$BH$5:$BH$410,"",'Grid GenerationQueue'!$AC$5:$AC$410,1)</f>
        <v>0</v>
      </c>
      <c r="AO390">
        <f>SUMIFS('Grid GenerationQueue'!AR$5:AR$410,'Grid GenerationQueue'!$AZ$5:$AZ$410,$B390,'Grid GenerationQueue'!$BA$5:$BA$410,$C390,'Grid GenerationQueue'!$BH$5:$BH$410,"&lt;&gt;"&amp;"")+SUMIFS('Grid GenerationQueue'!AR$5:AR$410,'Grid GenerationQueue'!$AZ$5:$AZ$410,$B390,'Grid GenerationQueue'!$BA$5:$BA$410,$C390,'Grid GenerationQueue'!$BH$5:$BH$410,"",'Grid GenerationQueue'!$AC$5:$AC$410,1)</f>
        <v>0</v>
      </c>
      <c r="AQ390">
        <f>SUMIFS('Grid GenerationQueue'!AG$5:AG$410,'Grid GenerationQueue'!$AZ$5:$AZ$410,$B390,'Grid GenerationQueue'!$BA$5:$BA$410,$C390,'Grid GenerationQueue'!$BK$5:$BK$410,"&gt;0")</f>
        <v>312.95999999999998</v>
      </c>
      <c r="AR390">
        <f>SUMIFS('Grid GenerationQueue'!AH$5:AH$410,'Grid GenerationQueue'!$AZ$5:$AZ$410,$B390,'Grid GenerationQueue'!$BA$5:$BA$410,$C390,'Grid GenerationQueue'!$BK$5:$BK$410,"&gt;0")</f>
        <v>300</v>
      </c>
      <c r="AS390">
        <f>SUMIFS('Grid GenerationQueue'!AI$5:AI$410,'Grid GenerationQueue'!$AZ$5:$AZ$410,$B390,'Grid GenerationQueue'!$BA$5:$BA$410,$C390,'Grid GenerationQueue'!$BK$5:$BK$410,"&gt;0")</f>
        <v>0</v>
      </c>
      <c r="AT390">
        <f>SUMIFS('Grid GenerationQueue'!AJ$5:AJ$410,'Grid GenerationQueue'!$AZ$5:$AZ$410,$B390,'Grid GenerationQueue'!$BA$5:$BA$410,$C390,'Grid GenerationQueue'!$BK$5:$BK$410,"&gt;0")</f>
        <v>0</v>
      </c>
      <c r="AU390">
        <f>SUMIFS('Grid GenerationQueue'!AK$5:AK$410,'Grid GenerationQueue'!$AZ$5:$AZ$410,$B390,'Grid GenerationQueue'!$BA$5:$BA$410,$C390,'Grid GenerationQueue'!$BK$5:$BK$410,"&gt;0")</f>
        <v>0</v>
      </c>
      <c r="AV390">
        <f>SUMIFS('Grid GenerationQueue'!AL$5:AL$410,'Grid GenerationQueue'!$AZ$5:$AZ$410,$B390,'Grid GenerationQueue'!$BA$5:$BA$410,$C390,'Grid GenerationQueue'!$BK$5:$BK$410,"&gt;0")</f>
        <v>0</v>
      </c>
      <c r="AW390">
        <f>SUMIFS('Grid GenerationQueue'!AM$5:AM$410,'Grid GenerationQueue'!$AZ$5:$AZ$410,$B390,'Grid GenerationQueue'!$BA$5:$BA$410,$C390,'Grid GenerationQueue'!$BK$5:$BK$410,"&gt;0")</f>
        <v>0</v>
      </c>
      <c r="AX390">
        <f>SUMIFS('Grid GenerationQueue'!AN$5:AN$410,'Grid GenerationQueue'!$AZ$5:$AZ$410,$B390,'Grid GenerationQueue'!$BA$5:$BA$410,$C390,'Grid GenerationQueue'!$BK$5:$BK$410,"&gt;0")</f>
        <v>0</v>
      </c>
      <c r="AY390">
        <f>SUMIFS('Grid GenerationQueue'!AO$5:AO$410,'Grid GenerationQueue'!$AZ$5:$AZ$410,$B390,'Grid GenerationQueue'!$BA$5:$BA$410,$C390,'Grid GenerationQueue'!$BK$5:$BK$410,"&gt;0")</f>
        <v>0</v>
      </c>
      <c r="AZ390">
        <f>SUMIFS('Grid GenerationQueue'!AP$5:AP$410,'Grid GenerationQueue'!$AZ$5:$AZ$410,$B390,'Grid GenerationQueue'!$BA$5:$BA$410,$C390,'Grid GenerationQueue'!$BK$5:$BK$410,"&gt;0")</f>
        <v>0</v>
      </c>
      <c r="BA390">
        <f>SUMIFS('Grid GenerationQueue'!AQ$5:AQ$410,'Grid GenerationQueue'!$AZ$5:$AZ$410,$B390,'Grid GenerationQueue'!$BA$5:$BA$410,$C390,'Grid GenerationQueue'!$BK$5:$BK$410,"&gt;0")</f>
        <v>0</v>
      </c>
      <c r="BB390">
        <f>SUMIFS('Grid GenerationQueue'!AR$5:AR$410,'Grid GenerationQueue'!$AZ$5:$AZ$410,$B390,'Grid GenerationQueue'!$BA$5:$BA$410,$C390,'Grid GenerationQueue'!$BK$5:$BK$410,"&gt;0")</f>
        <v>0</v>
      </c>
      <c r="BD390">
        <f>SUMIFS('Grid GenerationQueue'!AG$5:AG$410,'Grid GenerationQueue'!$AZ$5:$AZ$410,$B390,'Grid GenerationQueue'!$BA$5:$BA$410,$C390,'Grid GenerationQueue'!$BD$5:$BD$410,"&lt;="&amp;$BE$3)</f>
        <v>312.95999999999998</v>
      </c>
      <c r="BE390">
        <f>SUMIFS('Grid GenerationQueue'!AH$5:AH$410,'Grid GenerationQueue'!$AZ$5:$AZ$410,$B390,'Grid GenerationQueue'!$BA$5:$BA$410,$C390,'Grid GenerationQueue'!$BD$5:$BD$410,"&lt;="&amp;$BE$3)</f>
        <v>300</v>
      </c>
      <c r="BF390">
        <f>SUMIFS('Grid GenerationQueue'!AI$5:AI$410,'Grid GenerationQueue'!$AZ$5:$AZ$410,$B390,'Grid GenerationQueue'!$BA$5:$BA$410,$C390,'Grid GenerationQueue'!$BD$5:$BD$410,"&lt;="&amp;$BE$3)</f>
        <v>0</v>
      </c>
      <c r="BG390">
        <f>SUMIFS('Grid GenerationQueue'!AJ$5:AJ$410,'Grid GenerationQueue'!$AZ$5:$AZ$410,$B390,'Grid GenerationQueue'!$BA$5:$BA$410,$C390,'Grid GenerationQueue'!$BD$5:$BD$410,"&lt;="&amp;$BE$3)</f>
        <v>0</v>
      </c>
      <c r="BH390">
        <f>SUMIFS('Grid GenerationQueue'!AK$5:AK$410,'Grid GenerationQueue'!$AZ$5:$AZ$410,$B390,'Grid GenerationQueue'!$BA$5:$BA$410,$C390,'Grid GenerationQueue'!$BD$5:$BD$410,"&lt;="&amp;$BE$3)</f>
        <v>0</v>
      </c>
      <c r="BI390">
        <f>SUMIFS('Grid GenerationQueue'!AL$5:AL$410,'Grid GenerationQueue'!$AZ$5:$AZ$410,$B390,'Grid GenerationQueue'!$BA$5:$BA$410,$C390,'Grid GenerationQueue'!$BD$5:$BD$410,"&lt;="&amp;$BE$3)</f>
        <v>0</v>
      </c>
      <c r="BJ390">
        <f>SUMIFS('Grid GenerationQueue'!AM$5:AM$410,'Grid GenerationQueue'!$AZ$5:$AZ$410,$B390,'Grid GenerationQueue'!$BA$5:$BA$410,$C390,'Grid GenerationQueue'!$BD$5:$BD$410,"&lt;="&amp;$BE$3)</f>
        <v>0</v>
      </c>
      <c r="BK390">
        <f>SUMIFS('Grid GenerationQueue'!AN$5:AN$410,'Grid GenerationQueue'!$AZ$5:$AZ$410,$B390,'Grid GenerationQueue'!$BA$5:$BA$410,$C390,'Grid GenerationQueue'!$BD$5:$BD$410,"&lt;="&amp;$BE$3)</f>
        <v>0</v>
      </c>
      <c r="BL390">
        <f>SUMIFS('Grid GenerationQueue'!AO$5:AO$410,'Grid GenerationQueue'!$AZ$5:$AZ$410,$B390,'Grid GenerationQueue'!$BA$5:$BA$410,$C390,'Grid GenerationQueue'!$BD$5:$BD$410,"&lt;="&amp;$BE$3)</f>
        <v>0</v>
      </c>
      <c r="BM390">
        <f>SUMIFS('Grid GenerationQueue'!AP$5:AP$410,'Grid GenerationQueue'!$AZ$5:$AZ$410,$B390,'Grid GenerationQueue'!$BA$5:$BA$410,$C390,'Grid GenerationQueue'!$BD$5:$BD$410,"&lt;="&amp;$BE$3)</f>
        <v>0</v>
      </c>
      <c r="BN390">
        <f>SUMIFS('Grid GenerationQueue'!AQ$5:AQ$410,'Grid GenerationQueue'!$AZ$5:$AZ$410,$B390,'Grid GenerationQueue'!$BA$5:$BA$410,$C390,'Grid GenerationQueue'!$BD$5:$BD$410,"&lt;="&amp;$BE$3)</f>
        <v>0</v>
      </c>
      <c r="BO390">
        <f>SUMIFS('Grid GenerationQueue'!AR$5:AR$410,'Grid GenerationQueue'!$AZ$5:$AZ$410,$B390,'Grid GenerationQueue'!$BA$5:$BA$410,$C390,'Grid GenerationQueue'!$BD$5:$BD$410,"&lt;="&amp;$BE$3)</f>
        <v>0</v>
      </c>
      <c r="BQ390">
        <f>SUMIFS('Grid GenerationQueue'!AG$5:AG$410,'Grid GenerationQueue'!$AZ$5:$AZ$410,$B390,'Grid GenerationQueue'!$BA$5:$BA$410,$C390,'Grid GenerationQueue'!$BJ$5:$BJ$410,"Executed",'Grid GenerationQueue'!$BD$5:$BD$410,"&lt;="&amp;$BE$3)</f>
        <v>312.95999999999998</v>
      </c>
      <c r="BR390">
        <f>SUMIFS('Grid GenerationQueue'!AH$5:AH$410,'Grid GenerationQueue'!$AZ$5:$AZ$410,$B390,'Grid GenerationQueue'!$BA$5:$BA$410,$C390,'Grid GenerationQueue'!$BJ$5:$BJ$410,"Executed",'Grid GenerationQueue'!$BD$5:$BD$410,"&lt;="&amp;$BE$3)</f>
        <v>300</v>
      </c>
      <c r="BS390">
        <f>SUMIFS('Grid GenerationQueue'!AI$5:AI$410,'Grid GenerationQueue'!$AZ$5:$AZ$410,$B390,'Grid GenerationQueue'!$BA$5:$BA$410,$C390,'Grid GenerationQueue'!$BJ$5:$BJ$410,"Executed",'Grid GenerationQueue'!$BD$5:$BD$410,"&lt;="&amp;$BE$3)</f>
        <v>0</v>
      </c>
      <c r="BT390">
        <f>SUMIFS('Grid GenerationQueue'!AJ$5:AJ$410,'Grid GenerationQueue'!$AZ$5:$AZ$410,$B390,'Grid GenerationQueue'!$BA$5:$BA$410,$C390,'Grid GenerationQueue'!$BJ$5:$BJ$410,"Executed",'Grid GenerationQueue'!$BD$5:$BD$410,"&lt;="&amp;$BE$3)</f>
        <v>0</v>
      </c>
      <c r="BU390">
        <f>SUMIFS('Grid GenerationQueue'!AK$5:AK$410,'Grid GenerationQueue'!$AZ$5:$AZ$410,$B390,'Grid GenerationQueue'!$BA$5:$BA$410,$C390,'Grid GenerationQueue'!$BJ$5:$BJ$410,"Executed",'Grid GenerationQueue'!$BD$5:$BD$410,"&lt;="&amp;$BE$3)</f>
        <v>0</v>
      </c>
      <c r="BV390">
        <f>SUMIFS('Grid GenerationQueue'!AL$5:AL$410,'Grid GenerationQueue'!$AZ$5:$AZ$410,$B390,'Grid GenerationQueue'!$BA$5:$BA$410,$C390,'Grid GenerationQueue'!$BJ$5:$BJ$410,"Executed",'Grid GenerationQueue'!$BD$5:$BD$410,"&lt;="&amp;$BE$3)</f>
        <v>0</v>
      </c>
      <c r="BW390">
        <f>SUMIFS('Grid GenerationQueue'!AM$5:AM$410,'Grid GenerationQueue'!$AZ$5:$AZ$410,$B390,'Grid GenerationQueue'!$BA$5:$BA$410,$C390,'Grid GenerationQueue'!$BJ$5:$BJ$410,"Executed",'Grid GenerationQueue'!$BD$5:$BD$410,"&lt;="&amp;$BE$3)</f>
        <v>0</v>
      </c>
      <c r="BX390">
        <f>SUMIFS('Grid GenerationQueue'!AN$5:AN$410,'Grid GenerationQueue'!$AZ$5:$AZ$410,$B390,'Grid GenerationQueue'!$BA$5:$BA$410,$C390,'Grid GenerationQueue'!$BJ$5:$BJ$410,"Executed",'Grid GenerationQueue'!$BD$5:$BD$410,"&lt;="&amp;$BE$3)</f>
        <v>0</v>
      </c>
      <c r="BY390">
        <f>SUMIFS('Grid GenerationQueue'!AO$5:AO$410,'Grid GenerationQueue'!$AZ$5:$AZ$410,$B390,'Grid GenerationQueue'!$BA$5:$BA$410,$C390,'Grid GenerationQueue'!$BJ$5:$BJ$410,"Executed",'Grid GenerationQueue'!$BD$5:$BD$410,"&lt;="&amp;$BE$3)</f>
        <v>0</v>
      </c>
      <c r="BZ390">
        <f>SUMIFS('Grid GenerationQueue'!AP$5:AP$410,'Grid GenerationQueue'!$AZ$5:$AZ$410,$B390,'Grid GenerationQueue'!$BA$5:$BA$410,$C390,'Grid GenerationQueue'!$BJ$5:$BJ$410,"Executed",'Grid GenerationQueue'!$BD$5:$BD$410,"&lt;="&amp;$BE$3)</f>
        <v>0</v>
      </c>
      <c r="CA390">
        <f>SUMIFS('Grid GenerationQueue'!AQ$5:AQ$410,'Grid GenerationQueue'!$AZ$5:$AZ$410,$B390,'Grid GenerationQueue'!$BA$5:$BA$410,$C390,'Grid GenerationQueue'!$BJ$5:$BJ$410,"Executed",'Grid GenerationQueue'!$BD$5:$BD$410,"&lt;="&amp;$BE$3)</f>
        <v>0</v>
      </c>
      <c r="CB390">
        <f>SUMIFS('Grid GenerationQueue'!AR$5:AR$410,'Grid GenerationQueue'!$AZ$5:$AZ$410,$B390,'Grid GenerationQueue'!$BA$5:$BA$410,$C390,'Grid GenerationQueue'!$BJ$5:$BJ$410,"Executed",'Grid GenerationQueue'!$BD$5:$BD$410,"&lt;="&amp;$BE$3)</f>
        <v>0</v>
      </c>
      <c r="CD390">
        <f>SUMIFS('Grid GenerationQueue'!AG$5:AG$410,'Grid GenerationQueue'!$AZ$5:$AZ$410,$B390,'Grid GenerationQueue'!$BA$5:$BA$410,$C390,'Grid GenerationQueue'!$BH$5:$BH$410,"&lt;&gt;"&amp;"",'Grid GenerationQueue'!$BD$5:$BD$410,"&lt;="&amp;$BE$3)</f>
        <v>312.95999999999998</v>
      </c>
      <c r="CE390">
        <f>SUMIFS('Grid GenerationQueue'!AH$5:AH$410,'Grid GenerationQueue'!$AZ$5:$AZ$410,$B390,'Grid GenerationQueue'!$BA$5:$BA$410,$C390,'Grid GenerationQueue'!$BH$5:$BH$410,"&lt;&gt;"&amp;"",'Grid GenerationQueue'!$BD$5:$BD$410,"&lt;="&amp;$BE$3)</f>
        <v>300</v>
      </c>
      <c r="CF390">
        <f>SUMIFS('Grid GenerationQueue'!AI$5:AI$410,'Grid GenerationQueue'!$AZ$5:$AZ$410,$B390,'Grid GenerationQueue'!$BA$5:$BA$410,$C390,'Grid GenerationQueue'!$BH$5:$BH$410,"&lt;&gt;"&amp;"",'Grid GenerationQueue'!$BD$5:$BD$410,"&lt;="&amp;$BE$3)</f>
        <v>0</v>
      </c>
      <c r="CG390">
        <f>SUMIFS('Grid GenerationQueue'!AJ$5:AJ$410,'Grid GenerationQueue'!$AZ$5:$AZ$410,$B390,'Grid GenerationQueue'!$BA$5:$BA$410,$C390,'Grid GenerationQueue'!$BH$5:$BH$410,"&lt;&gt;"&amp;"",'Grid GenerationQueue'!$BD$5:$BD$410,"&lt;="&amp;$BE$3)</f>
        <v>0</v>
      </c>
      <c r="CH390">
        <f>SUMIFS('Grid GenerationQueue'!AK$5:AK$410,'Grid GenerationQueue'!$AZ$5:$AZ$410,$B390,'Grid GenerationQueue'!$BA$5:$BA$410,$C390,'Grid GenerationQueue'!$BH$5:$BH$410,"&lt;&gt;"&amp;"",'Grid GenerationQueue'!$BD$5:$BD$410,"&lt;="&amp;$BE$3)</f>
        <v>0</v>
      </c>
      <c r="CI390">
        <f>SUMIFS('Grid GenerationQueue'!AL$5:AL$410,'Grid GenerationQueue'!$AZ$5:$AZ$410,$B390,'Grid GenerationQueue'!$BA$5:$BA$410,$C390,'Grid GenerationQueue'!$BH$5:$BH$410,"&lt;&gt;"&amp;"",'Grid GenerationQueue'!$BD$5:$BD$410,"&lt;="&amp;$BE$3)</f>
        <v>0</v>
      </c>
      <c r="CJ390">
        <f>SUMIFS('Grid GenerationQueue'!AM$5:AM$410,'Grid GenerationQueue'!$AZ$5:$AZ$410,$B390,'Grid GenerationQueue'!$BA$5:$BA$410,$C390,'Grid GenerationQueue'!$BH$5:$BH$410,"&lt;&gt;"&amp;"",'Grid GenerationQueue'!$BD$5:$BD$410,"&lt;="&amp;$BE$3)</f>
        <v>0</v>
      </c>
      <c r="CK390">
        <f>SUMIFS('Grid GenerationQueue'!AN$5:AN$410,'Grid GenerationQueue'!$AZ$5:$AZ$410,$B390,'Grid GenerationQueue'!$BA$5:$BA$410,$C390,'Grid GenerationQueue'!$BH$5:$BH$410,"&lt;&gt;"&amp;"",'Grid GenerationQueue'!$BD$5:$BD$410,"&lt;="&amp;$BE$3)</f>
        <v>0</v>
      </c>
      <c r="CL390">
        <f>SUMIFS('Grid GenerationQueue'!AO$5:AO$410,'Grid GenerationQueue'!$AZ$5:$AZ$410,$B390,'Grid GenerationQueue'!$BA$5:$BA$410,$C390,'Grid GenerationQueue'!$BH$5:$BH$410,"&lt;&gt;"&amp;"",'Grid GenerationQueue'!$BD$5:$BD$410,"&lt;="&amp;$BE$3)</f>
        <v>0</v>
      </c>
      <c r="CM390">
        <f>SUMIFS('Grid GenerationQueue'!AP$5:AP$410,'Grid GenerationQueue'!$AZ$5:$AZ$410,$B390,'Grid GenerationQueue'!$BA$5:$BA$410,$C390,'Grid GenerationQueue'!$BH$5:$BH$410,"&lt;&gt;"&amp;"",'Grid GenerationQueue'!$BD$5:$BD$410,"&lt;="&amp;$BE$3)</f>
        <v>0</v>
      </c>
      <c r="CN390">
        <f>SUMIFS('Grid GenerationQueue'!AQ$5:AQ$410,'Grid GenerationQueue'!$AZ$5:$AZ$410,$B390,'Grid GenerationQueue'!$BA$5:$BA$410,$C390,'Grid GenerationQueue'!$BH$5:$BH$410,"&lt;&gt;"&amp;"",'Grid GenerationQueue'!$BD$5:$BD$410,"&lt;="&amp;$BE$3)</f>
        <v>0</v>
      </c>
      <c r="CO390">
        <f>SUMIFS('Grid GenerationQueue'!AR$5:AR$410,'Grid GenerationQueue'!$AZ$5:$AZ$410,$B390,'Grid GenerationQueue'!$BA$5:$BA$410,$C390,'Grid GenerationQueue'!$BH$5:$BH$410,"&lt;&gt;"&amp;"",'Grid GenerationQueue'!$BD$5:$BD$410,"&lt;="&amp;$BE$3)</f>
        <v>0</v>
      </c>
      <c r="CQ390">
        <f>SUMIFS('Grid GenerationQueue'!AG$5:AG$410,'Grid GenerationQueue'!$AZ$5:$AZ$410,$B390,'Grid GenerationQueue'!$BA$5:$BA$410,$C390,'Grid GenerationQueue'!$BK$5:$BK$410,"&gt;0",'Grid GenerationQueue'!$BD$5:$BD$410,"&lt;="&amp;$BE$3)</f>
        <v>312.95999999999998</v>
      </c>
      <c r="CR390">
        <f>SUMIFS('Grid GenerationQueue'!AH$5:AH$410,'Grid GenerationQueue'!$AZ$5:$AZ$410,$B390,'Grid GenerationQueue'!$BA$5:$BA$410,$C390,'Grid GenerationQueue'!$BK$5:$BK$410,"&gt;0",'Grid GenerationQueue'!$BD$5:$BD$410,"&lt;="&amp;$BE$3)</f>
        <v>300</v>
      </c>
      <c r="CS390">
        <f>SUMIFS('Grid GenerationQueue'!AI$5:AI$410,'Grid GenerationQueue'!$AZ$5:$AZ$410,$B390,'Grid GenerationQueue'!$BA$5:$BA$410,$C390,'Grid GenerationQueue'!$BK$5:$BK$410,"&gt;0",'Grid GenerationQueue'!$BD$5:$BD$410,"&lt;="&amp;$BE$3)</f>
        <v>0</v>
      </c>
      <c r="CT390">
        <f>SUMIFS('Grid GenerationQueue'!AJ$5:AJ$410,'Grid GenerationQueue'!$AZ$5:$AZ$410,$B390,'Grid GenerationQueue'!$BA$5:$BA$410,$C390,'Grid GenerationQueue'!$BK$5:$BK$410,"&gt;0",'Grid GenerationQueue'!$BD$5:$BD$410,"&lt;="&amp;$BE$3)</f>
        <v>0</v>
      </c>
      <c r="CU390">
        <f>SUMIFS('Grid GenerationQueue'!AK$5:AK$410,'Grid GenerationQueue'!$AZ$5:$AZ$410,$B390,'Grid GenerationQueue'!$BA$5:$BA$410,$C390,'Grid GenerationQueue'!$BK$5:$BK$410,"&gt;0",'Grid GenerationQueue'!$BD$5:$BD$410,"&lt;="&amp;$BE$3)</f>
        <v>0</v>
      </c>
      <c r="CV390">
        <f>SUMIFS('Grid GenerationQueue'!AL$5:AL$410,'Grid GenerationQueue'!$AZ$5:$AZ$410,$B390,'Grid GenerationQueue'!$BA$5:$BA$410,$C390,'Grid GenerationQueue'!$BK$5:$BK$410,"&gt;0",'Grid GenerationQueue'!$BD$5:$BD$410,"&lt;="&amp;$BE$3)</f>
        <v>0</v>
      </c>
      <c r="CW390">
        <f>SUMIFS('Grid GenerationQueue'!AM$5:AM$410,'Grid GenerationQueue'!$AZ$5:$AZ$410,$B390,'Grid GenerationQueue'!$BA$5:$BA$410,$C390,'Grid GenerationQueue'!$BK$5:$BK$410,"&gt;0",'Grid GenerationQueue'!$BD$5:$BD$410,"&lt;="&amp;$BE$3)</f>
        <v>0</v>
      </c>
      <c r="CX390">
        <f>SUMIFS('Grid GenerationQueue'!AN$5:AN$410,'Grid GenerationQueue'!$AZ$5:$AZ$410,$B390,'Grid GenerationQueue'!$BA$5:$BA$410,$C390,'Grid GenerationQueue'!$BK$5:$BK$410,"&gt;0",'Grid GenerationQueue'!$BD$5:$BD$410,"&lt;="&amp;$BE$3)</f>
        <v>0</v>
      </c>
      <c r="CY390">
        <f>SUMIFS('Grid GenerationQueue'!AO$5:AO$410,'Grid GenerationQueue'!$AZ$5:$AZ$410,$B390,'Grid GenerationQueue'!$BA$5:$BA$410,$C390,'Grid GenerationQueue'!$BK$5:$BK$410,"&gt;0",'Grid GenerationQueue'!$BD$5:$BD$410,"&lt;="&amp;$BE$3)</f>
        <v>0</v>
      </c>
      <c r="CZ390">
        <f>SUMIFS('Grid GenerationQueue'!AP$5:AP$410,'Grid GenerationQueue'!$AZ$5:$AZ$410,$B390,'Grid GenerationQueue'!$BA$5:$BA$410,$C390,'Grid GenerationQueue'!$BK$5:$BK$410,"&gt;0",'Grid GenerationQueue'!$BD$5:$BD$410,"&lt;="&amp;$BE$3)</f>
        <v>0</v>
      </c>
      <c r="DA390">
        <f>SUMIFS('Grid GenerationQueue'!AQ$5:AQ$410,'Grid GenerationQueue'!$AZ$5:$AZ$410,$B390,'Grid GenerationQueue'!$BA$5:$BA$410,$C390,'Grid GenerationQueue'!$BK$5:$BK$410,"&gt;0",'Grid GenerationQueue'!$BD$5:$BD$410,"&lt;="&amp;$BE$3)</f>
        <v>0</v>
      </c>
      <c r="DB390">
        <f>SUMIFS('Grid GenerationQueue'!AR$5:AR$410,'Grid GenerationQueue'!$AZ$5:$AZ$410,$B390,'Grid GenerationQueue'!$BA$5:$BA$410,$C390,'Grid GenerationQueue'!$BK$5:$BK$410,"&gt;0",'Grid GenerationQueue'!$BD$5:$BD$410,"&lt;="&amp;$BE$3)</f>
        <v>0</v>
      </c>
    </row>
    <row r="391" spans="1:106" x14ac:dyDescent="0.35">
      <c r="A391" t="s">
        <v>4746</v>
      </c>
      <c r="B391" t="s">
        <v>4604</v>
      </c>
      <c r="C391">
        <v>500</v>
      </c>
      <c r="D391">
        <f>SUMIFS('Grid GenerationQueue'!AG$5:AG$410,'Grid GenerationQueue'!$AZ$5:$AZ$410,$B391,'Grid GenerationQueue'!$BA$5:$BA$410,$C391)</f>
        <v>0</v>
      </c>
      <c r="E391">
        <f>SUMIFS('Grid GenerationQueue'!AH$5:AH$410,'Grid GenerationQueue'!$AZ$5:$AZ$410,$B391,'Grid GenerationQueue'!$BA$5:$BA$410,$C391)</f>
        <v>0</v>
      </c>
      <c r="F391">
        <f>SUMIFS('Grid GenerationQueue'!AI$5:AI$410,'Grid GenerationQueue'!$AZ$5:$AZ$410,$B391,'Grid GenerationQueue'!$BA$5:$BA$410,$C391)</f>
        <v>0</v>
      </c>
      <c r="G391">
        <f>SUMIFS('Grid GenerationQueue'!AJ$5:AJ$410,'Grid GenerationQueue'!$AZ$5:$AZ$410,$B391,'Grid GenerationQueue'!$BA$5:$BA$410,$C391)</f>
        <v>0</v>
      </c>
      <c r="H391">
        <f>SUMIFS('Grid GenerationQueue'!AK$5:AK$410,'Grid GenerationQueue'!$AZ$5:$AZ$410,$B391,'Grid GenerationQueue'!$BA$5:$BA$410,$C391)</f>
        <v>0</v>
      </c>
      <c r="I391">
        <f>SUMIFS('Grid GenerationQueue'!AL$5:AL$410,'Grid GenerationQueue'!$AZ$5:$AZ$410,$B391,'Grid GenerationQueue'!$BA$5:$BA$410,$C391)</f>
        <v>0</v>
      </c>
      <c r="J391">
        <f>SUMIFS('Grid GenerationQueue'!AM$5:AM$410,'Grid GenerationQueue'!$AZ$5:$AZ$410,$B391,'Grid GenerationQueue'!$BA$5:$BA$410,$C391)</f>
        <v>0</v>
      </c>
      <c r="K391">
        <f>SUMIFS('Grid GenerationQueue'!AN$5:AN$410,'Grid GenerationQueue'!$AZ$5:$AZ$410,$B391,'Grid GenerationQueue'!$BA$5:$BA$410,$C391)</f>
        <v>0</v>
      </c>
      <c r="L391">
        <f>SUMIFS('Grid GenerationQueue'!AO$5:AO$410,'Grid GenerationQueue'!$AZ$5:$AZ$410,$B391,'Grid GenerationQueue'!$BA$5:$BA$410,$C391)</f>
        <v>0</v>
      </c>
      <c r="M391">
        <f>SUMIFS('Grid GenerationQueue'!AP$5:AP$410,'Grid GenerationQueue'!$AZ$5:$AZ$410,$B391,'Grid GenerationQueue'!$BA$5:$BA$410,$C391)</f>
        <v>0</v>
      </c>
      <c r="N391">
        <f>SUMIFS('Grid GenerationQueue'!AQ$5:AQ$410,'Grid GenerationQueue'!$AZ$5:$AZ$410,$B391,'Grid GenerationQueue'!$BA$5:$BA$410,$C391)</f>
        <v>0</v>
      </c>
      <c r="O391">
        <f>SUMIFS('Grid GenerationQueue'!AR$5:AR$410,'Grid GenerationQueue'!$AZ$5:$AZ$410,$B391,'Grid GenerationQueue'!$BA$5:$BA$410,$C391)</f>
        <v>0</v>
      </c>
      <c r="Q391">
        <f>SUMIFS('Grid GenerationQueue'!AG$5:AG$410,'Grid GenerationQueue'!$AZ$5:$AZ$410,$B391,'Grid GenerationQueue'!$BA$5:$BA$410,$C391,'Grid GenerationQueue'!$BJ$5:$BJ$410,"Executed")</f>
        <v>0</v>
      </c>
      <c r="R391">
        <f>SUMIFS('Grid GenerationQueue'!AH$5:AH$410,'Grid GenerationQueue'!$AZ$5:$AZ$410,$B391,'Grid GenerationQueue'!$BA$5:$BA$410,$C391,'Grid GenerationQueue'!$BJ$5:$BJ$410,"Executed")</f>
        <v>0</v>
      </c>
      <c r="S391">
        <f>SUMIFS('Grid GenerationQueue'!AI$5:AI$410,'Grid GenerationQueue'!$AZ$5:$AZ$410,$B391,'Grid GenerationQueue'!$BA$5:$BA$410,$C391,'Grid GenerationQueue'!$BJ$5:$BJ$410,"Executed")</f>
        <v>0</v>
      </c>
      <c r="T391">
        <f>SUMIFS('Grid GenerationQueue'!AJ$5:AJ$410,'Grid GenerationQueue'!$AZ$5:$AZ$410,$B391,'Grid GenerationQueue'!$BA$5:$BA$410,$C391,'Grid GenerationQueue'!$BJ$5:$BJ$410,"Executed")</f>
        <v>0</v>
      </c>
      <c r="U391">
        <f>SUMIFS('Grid GenerationQueue'!AK$5:AK$410,'Grid GenerationQueue'!$AZ$5:$AZ$410,$B391,'Grid GenerationQueue'!$BA$5:$BA$410,$C391,'Grid GenerationQueue'!$BJ$5:$BJ$410,"Executed")</f>
        <v>0</v>
      </c>
      <c r="V391">
        <f>SUMIFS('Grid GenerationQueue'!AL$5:AL$410,'Grid GenerationQueue'!$AZ$5:$AZ$410,$B391,'Grid GenerationQueue'!$BA$5:$BA$410,$C391,'Grid GenerationQueue'!$BJ$5:$BJ$410,"Executed")</f>
        <v>0</v>
      </c>
      <c r="W391">
        <f>SUMIFS('Grid GenerationQueue'!AM$5:AM$410,'Grid GenerationQueue'!$AZ$5:$AZ$410,$B391,'Grid GenerationQueue'!$BA$5:$BA$410,$C391,'Grid GenerationQueue'!$BJ$5:$BJ$410,"Executed")</f>
        <v>0</v>
      </c>
      <c r="X391">
        <f>SUMIFS('Grid GenerationQueue'!AN$5:AN$410,'Grid GenerationQueue'!$AZ$5:$AZ$410,$B391,'Grid GenerationQueue'!$BA$5:$BA$410,$C391,'Grid GenerationQueue'!$BJ$5:$BJ$410,"Executed")</f>
        <v>0</v>
      </c>
      <c r="Y391">
        <f>SUMIFS('Grid GenerationQueue'!AO$5:AO$410,'Grid GenerationQueue'!$AZ$5:$AZ$410,$B391,'Grid GenerationQueue'!$BA$5:$BA$410,$C391,'Grid GenerationQueue'!$BJ$5:$BJ$410,"Executed")</f>
        <v>0</v>
      </c>
      <c r="Z391">
        <f>SUMIFS('Grid GenerationQueue'!AP$5:AP$410,'Grid GenerationQueue'!$AZ$5:$AZ$410,$B391,'Grid GenerationQueue'!$BA$5:$BA$410,$C391,'Grid GenerationQueue'!$BJ$5:$BJ$410,"Executed")</f>
        <v>0</v>
      </c>
      <c r="AA391">
        <f>SUMIFS('Grid GenerationQueue'!AQ$5:AQ$410,'Grid GenerationQueue'!$AZ$5:$AZ$410,$B391,'Grid GenerationQueue'!$BA$5:$BA$410,$C391,'Grid GenerationQueue'!$BJ$5:$BJ$410,"Executed")</f>
        <v>0</v>
      </c>
      <c r="AB391">
        <f>SUMIFS('Grid GenerationQueue'!AR$5:AR$410,'Grid GenerationQueue'!$AZ$5:$AZ$410,$B391,'Grid GenerationQueue'!$BA$5:$BA$410,$C391,'Grid GenerationQueue'!$BJ$5:$BJ$410,"Executed")</f>
        <v>0</v>
      </c>
      <c r="AD391">
        <f>SUMIFS('Grid GenerationQueue'!AG$5:AG$410,'Grid GenerationQueue'!$AZ$5:$AZ$410,$B391,'Grid GenerationQueue'!$BA$5:$BA$410,$C391,'Grid GenerationQueue'!$BH$5:$BH$410,"&lt;&gt;"&amp;"")+SUMIFS('Grid GenerationQueue'!AG$5:AG$410,'Grid GenerationQueue'!$AZ$5:$AZ$410,$B391,'Grid GenerationQueue'!$BA$5:$BA$410,$C391,'Grid GenerationQueue'!$BH$5:$BH$410,"",'Grid GenerationQueue'!$AC$5:$AC$410,1)</f>
        <v>0</v>
      </c>
      <c r="AE391">
        <f>SUMIFS('Grid GenerationQueue'!AH$5:AH$410,'Grid GenerationQueue'!$AZ$5:$AZ$410,$B391,'Grid GenerationQueue'!$BA$5:$BA$410,$C391,'Grid GenerationQueue'!$BH$5:$BH$410,"&lt;&gt;"&amp;"")+SUMIFS('Grid GenerationQueue'!AH$5:AH$410,'Grid GenerationQueue'!$AZ$5:$AZ$410,$B391,'Grid GenerationQueue'!$BA$5:$BA$410,$C391,'Grid GenerationQueue'!$BH$5:$BH$410,"",'Grid GenerationQueue'!$AC$5:$AC$410,1)</f>
        <v>0</v>
      </c>
      <c r="AF391">
        <f>SUMIFS('Grid GenerationQueue'!AI$5:AI$410,'Grid GenerationQueue'!$AZ$5:$AZ$410,$B391,'Grid GenerationQueue'!$BA$5:$BA$410,$C391,'Grid GenerationQueue'!$BH$5:$BH$410,"&lt;&gt;"&amp;"")+SUMIFS('Grid GenerationQueue'!AI$5:AI$410,'Grid GenerationQueue'!$AZ$5:$AZ$410,$B391,'Grid GenerationQueue'!$BA$5:$BA$410,$C391,'Grid GenerationQueue'!$BH$5:$BH$410,"",'Grid GenerationQueue'!$AC$5:$AC$410,1)</f>
        <v>0</v>
      </c>
      <c r="AG391">
        <f>SUMIFS('Grid GenerationQueue'!AJ$5:AJ$410,'Grid GenerationQueue'!$AZ$5:$AZ$410,$B391,'Grid GenerationQueue'!$BA$5:$BA$410,$C391,'Grid GenerationQueue'!$BH$5:$BH$410,"&lt;&gt;"&amp;"")+SUMIFS('Grid GenerationQueue'!AJ$5:AJ$410,'Grid GenerationQueue'!$AZ$5:$AZ$410,$B391,'Grid GenerationQueue'!$BA$5:$BA$410,$C391,'Grid GenerationQueue'!$BH$5:$BH$410,"",'Grid GenerationQueue'!$AC$5:$AC$410,1)</f>
        <v>0</v>
      </c>
      <c r="AH391">
        <f>SUMIFS('Grid GenerationQueue'!AK$5:AK$410,'Grid GenerationQueue'!$AZ$5:$AZ$410,$B391,'Grid GenerationQueue'!$BA$5:$BA$410,$C391,'Grid GenerationQueue'!$BH$5:$BH$410,"&lt;&gt;"&amp;"")+SUMIFS('Grid GenerationQueue'!AK$5:AK$410,'Grid GenerationQueue'!$AZ$5:$AZ$410,$B391,'Grid GenerationQueue'!$BA$5:$BA$410,$C391,'Grid GenerationQueue'!$BH$5:$BH$410,"",'Grid GenerationQueue'!$AC$5:$AC$410,1)</f>
        <v>0</v>
      </c>
      <c r="AI391">
        <f>SUMIFS('Grid GenerationQueue'!AL$5:AL$410,'Grid GenerationQueue'!$AZ$5:$AZ$410,$B391,'Grid GenerationQueue'!$BA$5:$BA$410,$C391,'Grid GenerationQueue'!$BH$5:$BH$410,"&lt;&gt;"&amp;"")+SUMIFS('Grid GenerationQueue'!AL$5:AL$410,'Grid GenerationQueue'!$AZ$5:$AZ$410,$B391,'Grid GenerationQueue'!$BA$5:$BA$410,$C391,'Grid GenerationQueue'!$BH$5:$BH$410,"",'Grid GenerationQueue'!$AC$5:$AC$410,1)</f>
        <v>0</v>
      </c>
      <c r="AJ391">
        <f>SUMIFS('Grid GenerationQueue'!AM$5:AM$410,'Grid GenerationQueue'!$AZ$5:$AZ$410,$B391,'Grid GenerationQueue'!$BA$5:$BA$410,$C391,'Grid GenerationQueue'!$BH$5:$BH$410,"&lt;&gt;"&amp;"")+SUMIFS('Grid GenerationQueue'!AM$5:AM$410,'Grid GenerationQueue'!$AZ$5:$AZ$410,$B391,'Grid GenerationQueue'!$BA$5:$BA$410,$C391,'Grid GenerationQueue'!$BH$5:$BH$410,"",'Grid GenerationQueue'!$AC$5:$AC$410,1)</f>
        <v>0</v>
      </c>
      <c r="AK391">
        <f>SUMIFS('Grid GenerationQueue'!AN$5:AN$410,'Grid GenerationQueue'!$AZ$5:$AZ$410,$B391,'Grid GenerationQueue'!$BA$5:$BA$410,$C391,'Grid GenerationQueue'!$BH$5:$BH$410,"&lt;&gt;"&amp;"")+SUMIFS('Grid GenerationQueue'!AN$5:AN$410,'Grid GenerationQueue'!$AZ$5:$AZ$410,$B391,'Grid GenerationQueue'!$BA$5:$BA$410,$C391,'Grid GenerationQueue'!$BH$5:$BH$410,"",'Grid GenerationQueue'!$AC$5:$AC$410,1)</f>
        <v>0</v>
      </c>
      <c r="AL391">
        <f>SUMIFS('Grid GenerationQueue'!AO$5:AO$410,'Grid GenerationQueue'!$AZ$5:$AZ$410,$B391,'Grid GenerationQueue'!$BA$5:$BA$410,$C391,'Grid GenerationQueue'!$BH$5:$BH$410,"&lt;&gt;"&amp;"")+SUMIFS('Grid GenerationQueue'!AO$5:AO$410,'Grid GenerationQueue'!$AZ$5:$AZ$410,$B391,'Grid GenerationQueue'!$BA$5:$BA$410,$C391,'Grid GenerationQueue'!$BH$5:$BH$410,"",'Grid GenerationQueue'!$AC$5:$AC$410,1)</f>
        <v>0</v>
      </c>
      <c r="AM391">
        <f>SUMIFS('Grid GenerationQueue'!AP$5:AP$410,'Grid GenerationQueue'!$AZ$5:$AZ$410,$B391,'Grid GenerationQueue'!$BA$5:$BA$410,$C391,'Grid GenerationQueue'!$BH$5:$BH$410,"&lt;&gt;"&amp;"")+SUMIFS('Grid GenerationQueue'!AP$5:AP$410,'Grid GenerationQueue'!$AZ$5:$AZ$410,$B391,'Grid GenerationQueue'!$BA$5:$BA$410,$C391,'Grid GenerationQueue'!$BH$5:$BH$410,"",'Grid GenerationQueue'!$AC$5:$AC$410,1)</f>
        <v>0</v>
      </c>
      <c r="AN391">
        <f>SUMIFS('Grid GenerationQueue'!AQ$5:AQ$410,'Grid GenerationQueue'!$AZ$5:$AZ$410,$B391,'Grid GenerationQueue'!$BA$5:$BA$410,$C391,'Grid GenerationQueue'!$BH$5:$BH$410,"&lt;&gt;"&amp;"")+SUMIFS('Grid GenerationQueue'!AQ$5:AQ$410,'Grid GenerationQueue'!$AZ$5:$AZ$410,$B391,'Grid GenerationQueue'!$BA$5:$BA$410,$C391,'Grid GenerationQueue'!$BH$5:$BH$410,"",'Grid GenerationQueue'!$AC$5:$AC$410,1)</f>
        <v>0</v>
      </c>
      <c r="AO391">
        <f>SUMIFS('Grid GenerationQueue'!AR$5:AR$410,'Grid GenerationQueue'!$AZ$5:$AZ$410,$B391,'Grid GenerationQueue'!$BA$5:$BA$410,$C391,'Grid GenerationQueue'!$BH$5:$BH$410,"&lt;&gt;"&amp;"")+SUMIFS('Grid GenerationQueue'!AR$5:AR$410,'Grid GenerationQueue'!$AZ$5:$AZ$410,$B391,'Grid GenerationQueue'!$BA$5:$BA$410,$C391,'Grid GenerationQueue'!$BH$5:$BH$410,"",'Grid GenerationQueue'!$AC$5:$AC$410,1)</f>
        <v>0</v>
      </c>
      <c r="AQ391">
        <f>SUMIFS('Grid GenerationQueue'!AG$5:AG$410,'Grid GenerationQueue'!$AZ$5:$AZ$410,$B391,'Grid GenerationQueue'!$BA$5:$BA$410,$C391,'Grid GenerationQueue'!$BK$5:$BK$410,"&gt;0")</f>
        <v>0</v>
      </c>
      <c r="AR391">
        <f>SUMIFS('Grid GenerationQueue'!AH$5:AH$410,'Grid GenerationQueue'!$AZ$5:$AZ$410,$B391,'Grid GenerationQueue'!$BA$5:$BA$410,$C391,'Grid GenerationQueue'!$BK$5:$BK$410,"&gt;0")</f>
        <v>0</v>
      </c>
      <c r="AS391">
        <f>SUMIFS('Grid GenerationQueue'!AI$5:AI$410,'Grid GenerationQueue'!$AZ$5:$AZ$410,$B391,'Grid GenerationQueue'!$BA$5:$BA$410,$C391,'Grid GenerationQueue'!$BK$5:$BK$410,"&gt;0")</f>
        <v>0</v>
      </c>
      <c r="AT391">
        <f>SUMIFS('Grid GenerationQueue'!AJ$5:AJ$410,'Grid GenerationQueue'!$AZ$5:$AZ$410,$B391,'Grid GenerationQueue'!$BA$5:$BA$410,$C391,'Grid GenerationQueue'!$BK$5:$BK$410,"&gt;0")</f>
        <v>0</v>
      </c>
      <c r="AU391">
        <f>SUMIFS('Grid GenerationQueue'!AK$5:AK$410,'Grid GenerationQueue'!$AZ$5:$AZ$410,$B391,'Grid GenerationQueue'!$BA$5:$BA$410,$C391,'Grid GenerationQueue'!$BK$5:$BK$410,"&gt;0")</f>
        <v>0</v>
      </c>
      <c r="AV391">
        <f>SUMIFS('Grid GenerationQueue'!AL$5:AL$410,'Grid GenerationQueue'!$AZ$5:$AZ$410,$B391,'Grid GenerationQueue'!$BA$5:$BA$410,$C391,'Grid GenerationQueue'!$BK$5:$BK$410,"&gt;0")</f>
        <v>0</v>
      </c>
      <c r="AW391">
        <f>SUMIFS('Grid GenerationQueue'!AM$5:AM$410,'Grid GenerationQueue'!$AZ$5:$AZ$410,$B391,'Grid GenerationQueue'!$BA$5:$BA$410,$C391,'Grid GenerationQueue'!$BK$5:$BK$410,"&gt;0")</f>
        <v>0</v>
      </c>
      <c r="AX391">
        <f>SUMIFS('Grid GenerationQueue'!AN$5:AN$410,'Grid GenerationQueue'!$AZ$5:$AZ$410,$B391,'Grid GenerationQueue'!$BA$5:$BA$410,$C391,'Grid GenerationQueue'!$BK$5:$BK$410,"&gt;0")</f>
        <v>0</v>
      </c>
      <c r="AY391">
        <f>SUMIFS('Grid GenerationQueue'!AO$5:AO$410,'Grid GenerationQueue'!$AZ$5:$AZ$410,$B391,'Grid GenerationQueue'!$BA$5:$BA$410,$C391,'Grid GenerationQueue'!$BK$5:$BK$410,"&gt;0")</f>
        <v>0</v>
      </c>
      <c r="AZ391">
        <f>SUMIFS('Grid GenerationQueue'!AP$5:AP$410,'Grid GenerationQueue'!$AZ$5:$AZ$410,$B391,'Grid GenerationQueue'!$BA$5:$BA$410,$C391,'Grid GenerationQueue'!$BK$5:$BK$410,"&gt;0")</f>
        <v>0</v>
      </c>
      <c r="BA391">
        <f>SUMIFS('Grid GenerationQueue'!AQ$5:AQ$410,'Grid GenerationQueue'!$AZ$5:$AZ$410,$B391,'Grid GenerationQueue'!$BA$5:$BA$410,$C391,'Grid GenerationQueue'!$BK$5:$BK$410,"&gt;0")</f>
        <v>0</v>
      </c>
      <c r="BB391">
        <f>SUMIFS('Grid GenerationQueue'!AR$5:AR$410,'Grid GenerationQueue'!$AZ$5:$AZ$410,$B391,'Grid GenerationQueue'!$BA$5:$BA$410,$C391,'Grid GenerationQueue'!$BK$5:$BK$410,"&gt;0")</f>
        <v>0</v>
      </c>
      <c r="BD391">
        <f>SUMIFS('Grid GenerationQueue'!AG$5:AG$410,'Grid GenerationQueue'!$AZ$5:$AZ$410,$B391,'Grid GenerationQueue'!$BA$5:$BA$410,$C391,'Grid GenerationQueue'!$BD$5:$BD$410,"&lt;="&amp;$BE$3)</f>
        <v>0</v>
      </c>
      <c r="BE391">
        <f>SUMIFS('Grid GenerationQueue'!AH$5:AH$410,'Grid GenerationQueue'!$AZ$5:$AZ$410,$B391,'Grid GenerationQueue'!$BA$5:$BA$410,$C391,'Grid GenerationQueue'!$BD$5:$BD$410,"&lt;="&amp;$BE$3)</f>
        <v>0</v>
      </c>
      <c r="BF391">
        <f>SUMIFS('Grid GenerationQueue'!AI$5:AI$410,'Grid GenerationQueue'!$AZ$5:$AZ$410,$B391,'Grid GenerationQueue'!$BA$5:$BA$410,$C391,'Grid GenerationQueue'!$BD$5:$BD$410,"&lt;="&amp;$BE$3)</f>
        <v>0</v>
      </c>
      <c r="BG391">
        <f>SUMIFS('Grid GenerationQueue'!AJ$5:AJ$410,'Grid GenerationQueue'!$AZ$5:$AZ$410,$B391,'Grid GenerationQueue'!$BA$5:$BA$410,$C391,'Grid GenerationQueue'!$BD$5:$BD$410,"&lt;="&amp;$BE$3)</f>
        <v>0</v>
      </c>
      <c r="BH391">
        <f>SUMIFS('Grid GenerationQueue'!AK$5:AK$410,'Grid GenerationQueue'!$AZ$5:$AZ$410,$B391,'Grid GenerationQueue'!$BA$5:$BA$410,$C391,'Grid GenerationQueue'!$BD$5:$BD$410,"&lt;="&amp;$BE$3)</f>
        <v>0</v>
      </c>
      <c r="BI391">
        <f>SUMIFS('Grid GenerationQueue'!AL$5:AL$410,'Grid GenerationQueue'!$AZ$5:$AZ$410,$B391,'Grid GenerationQueue'!$BA$5:$BA$410,$C391,'Grid GenerationQueue'!$BD$5:$BD$410,"&lt;="&amp;$BE$3)</f>
        <v>0</v>
      </c>
      <c r="BJ391">
        <f>SUMIFS('Grid GenerationQueue'!AM$5:AM$410,'Grid GenerationQueue'!$AZ$5:$AZ$410,$B391,'Grid GenerationQueue'!$BA$5:$BA$410,$C391,'Grid GenerationQueue'!$BD$5:$BD$410,"&lt;="&amp;$BE$3)</f>
        <v>0</v>
      </c>
      <c r="BK391">
        <f>SUMIFS('Grid GenerationQueue'!AN$5:AN$410,'Grid GenerationQueue'!$AZ$5:$AZ$410,$B391,'Grid GenerationQueue'!$BA$5:$BA$410,$C391,'Grid GenerationQueue'!$BD$5:$BD$410,"&lt;="&amp;$BE$3)</f>
        <v>0</v>
      </c>
      <c r="BL391">
        <f>SUMIFS('Grid GenerationQueue'!AO$5:AO$410,'Grid GenerationQueue'!$AZ$5:$AZ$410,$B391,'Grid GenerationQueue'!$BA$5:$BA$410,$C391,'Grid GenerationQueue'!$BD$5:$BD$410,"&lt;="&amp;$BE$3)</f>
        <v>0</v>
      </c>
      <c r="BM391">
        <f>SUMIFS('Grid GenerationQueue'!AP$5:AP$410,'Grid GenerationQueue'!$AZ$5:$AZ$410,$B391,'Grid GenerationQueue'!$BA$5:$BA$410,$C391,'Grid GenerationQueue'!$BD$5:$BD$410,"&lt;="&amp;$BE$3)</f>
        <v>0</v>
      </c>
      <c r="BN391">
        <f>SUMIFS('Grid GenerationQueue'!AQ$5:AQ$410,'Grid GenerationQueue'!$AZ$5:$AZ$410,$B391,'Grid GenerationQueue'!$BA$5:$BA$410,$C391,'Grid GenerationQueue'!$BD$5:$BD$410,"&lt;="&amp;$BE$3)</f>
        <v>0</v>
      </c>
      <c r="BO391">
        <f>SUMIFS('Grid GenerationQueue'!AR$5:AR$410,'Grid GenerationQueue'!$AZ$5:$AZ$410,$B391,'Grid GenerationQueue'!$BA$5:$BA$410,$C391,'Grid GenerationQueue'!$BD$5:$BD$410,"&lt;="&amp;$BE$3)</f>
        <v>0</v>
      </c>
      <c r="BQ391">
        <f>SUMIFS('Grid GenerationQueue'!AG$5:AG$410,'Grid GenerationQueue'!$AZ$5:$AZ$410,$B391,'Grid GenerationQueue'!$BA$5:$BA$410,$C391,'Grid GenerationQueue'!$BJ$5:$BJ$410,"Executed",'Grid GenerationQueue'!$BD$5:$BD$410,"&lt;="&amp;$BE$3)</f>
        <v>0</v>
      </c>
      <c r="BR391">
        <f>SUMIFS('Grid GenerationQueue'!AH$5:AH$410,'Grid GenerationQueue'!$AZ$5:$AZ$410,$B391,'Grid GenerationQueue'!$BA$5:$BA$410,$C391,'Grid GenerationQueue'!$BJ$5:$BJ$410,"Executed",'Grid GenerationQueue'!$BD$5:$BD$410,"&lt;="&amp;$BE$3)</f>
        <v>0</v>
      </c>
      <c r="BS391">
        <f>SUMIFS('Grid GenerationQueue'!AI$5:AI$410,'Grid GenerationQueue'!$AZ$5:$AZ$410,$B391,'Grid GenerationQueue'!$BA$5:$BA$410,$C391,'Grid GenerationQueue'!$BJ$5:$BJ$410,"Executed",'Grid GenerationQueue'!$BD$5:$BD$410,"&lt;="&amp;$BE$3)</f>
        <v>0</v>
      </c>
      <c r="BT391">
        <f>SUMIFS('Grid GenerationQueue'!AJ$5:AJ$410,'Grid GenerationQueue'!$AZ$5:$AZ$410,$B391,'Grid GenerationQueue'!$BA$5:$BA$410,$C391,'Grid GenerationQueue'!$BJ$5:$BJ$410,"Executed",'Grid GenerationQueue'!$BD$5:$BD$410,"&lt;="&amp;$BE$3)</f>
        <v>0</v>
      </c>
      <c r="BU391">
        <f>SUMIFS('Grid GenerationQueue'!AK$5:AK$410,'Grid GenerationQueue'!$AZ$5:$AZ$410,$B391,'Grid GenerationQueue'!$BA$5:$BA$410,$C391,'Grid GenerationQueue'!$BJ$5:$BJ$410,"Executed",'Grid GenerationQueue'!$BD$5:$BD$410,"&lt;="&amp;$BE$3)</f>
        <v>0</v>
      </c>
      <c r="BV391">
        <f>SUMIFS('Grid GenerationQueue'!AL$5:AL$410,'Grid GenerationQueue'!$AZ$5:$AZ$410,$B391,'Grid GenerationQueue'!$BA$5:$BA$410,$C391,'Grid GenerationQueue'!$BJ$5:$BJ$410,"Executed",'Grid GenerationQueue'!$BD$5:$BD$410,"&lt;="&amp;$BE$3)</f>
        <v>0</v>
      </c>
      <c r="BW391">
        <f>SUMIFS('Grid GenerationQueue'!AM$5:AM$410,'Grid GenerationQueue'!$AZ$5:$AZ$410,$B391,'Grid GenerationQueue'!$BA$5:$BA$410,$C391,'Grid GenerationQueue'!$BJ$5:$BJ$410,"Executed",'Grid GenerationQueue'!$BD$5:$BD$410,"&lt;="&amp;$BE$3)</f>
        <v>0</v>
      </c>
      <c r="BX391">
        <f>SUMIFS('Grid GenerationQueue'!AN$5:AN$410,'Grid GenerationQueue'!$AZ$5:$AZ$410,$B391,'Grid GenerationQueue'!$BA$5:$BA$410,$C391,'Grid GenerationQueue'!$BJ$5:$BJ$410,"Executed",'Grid GenerationQueue'!$BD$5:$BD$410,"&lt;="&amp;$BE$3)</f>
        <v>0</v>
      </c>
      <c r="BY391">
        <f>SUMIFS('Grid GenerationQueue'!AO$5:AO$410,'Grid GenerationQueue'!$AZ$5:$AZ$410,$B391,'Grid GenerationQueue'!$BA$5:$BA$410,$C391,'Grid GenerationQueue'!$BJ$5:$BJ$410,"Executed",'Grid GenerationQueue'!$BD$5:$BD$410,"&lt;="&amp;$BE$3)</f>
        <v>0</v>
      </c>
      <c r="BZ391">
        <f>SUMIFS('Grid GenerationQueue'!AP$5:AP$410,'Grid GenerationQueue'!$AZ$5:$AZ$410,$B391,'Grid GenerationQueue'!$BA$5:$BA$410,$C391,'Grid GenerationQueue'!$BJ$5:$BJ$410,"Executed",'Grid GenerationQueue'!$BD$5:$BD$410,"&lt;="&amp;$BE$3)</f>
        <v>0</v>
      </c>
      <c r="CA391">
        <f>SUMIFS('Grid GenerationQueue'!AQ$5:AQ$410,'Grid GenerationQueue'!$AZ$5:$AZ$410,$B391,'Grid GenerationQueue'!$BA$5:$BA$410,$C391,'Grid GenerationQueue'!$BJ$5:$BJ$410,"Executed",'Grid GenerationQueue'!$BD$5:$BD$410,"&lt;="&amp;$BE$3)</f>
        <v>0</v>
      </c>
      <c r="CB391">
        <f>SUMIFS('Grid GenerationQueue'!AR$5:AR$410,'Grid GenerationQueue'!$AZ$5:$AZ$410,$B391,'Grid GenerationQueue'!$BA$5:$BA$410,$C391,'Grid GenerationQueue'!$BJ$5:$BJ$410,"Executed",'Grid GenerationQueue'!$BD$5:$BD$410,"&lt;="&amp;$BE$3)</f>
        <v>0</v>
      </c>
      <c r="CD391">
        <f>SUMIFS('Grid GenerationQueue'!AG$5:AG$410,'Grid GenerationQueue'!$AZ$5:$AZ$410,$B391,'Grid GenerationQueue'!$BA$5:$BA$410,$C391,'Grid GenerationQueue'!$BH$5:$BH$410,"&lt;&gt;"&amp;"",'Grid GenerationQueue'!$BD$5:$BD$410,"&lt;="&amp;$BE$3)</f>
        <v>0</v>
      </c>
      <c r="CE391">
        <f>SUMIFS('Grid GenerationQueue'!AH$5:AH$410,'Grid GenerationQueue'!$AZ$5:$AZ$410,$B391,'Grid GenerationQueue'!$BA$5:$BA$410,$C391,'Grid GenerationQueue'!$BH$5:$BH$410,"&lt;&gt;"&amp;"",'Grid GenerationQueue'!$BD$5:$BD$410,"&lt;="&amp;$BE$3)</f>
        <v>0</v>
      </c>
      <c r="CF391">
        <f>SUMIFS('Grid GenerationQueue'!AI$5:AI$410,'Grid GenerationQueue'!$AZ$5:$AZ$410,$B391,'Grid GenerationQueue'!$BA$5:$BA$410,$C391,'Grid GenerationQueue'!$BH$5:$BH$410,"&lt;&gt;"&amp;"",'Grid GenerationQueue'!$BD$5:$BD$410,"&lt;="&amp;$BE$3)</f>
        <v>0</v>
      </c>
      <c r="CG391">
        <f>SUMIFS('Grid GenerationQueue'!AJ$5:AJ$410,'Grid GenerationQueue'!$AZ$5:$AZ$410,$B391,'Grid GenerationQueue'!$BA$5:$BA$410,$C391,'Grid GenerationQueue'!$BH$5:$BH$410,"&lt;&gt;"&amp;"",'Grid GenerationQueue'!$BD$5:$BD$410,"&lt;="&amp;$BE$3)</f>
        <v>0</v>
      </c>
      <c r="CH391">
        <f>SUMIFS('Grid GenerationQueue'!AK$5:AK$410,'Grid GenerationQueue'!$AZ$5:$AZ$410,$B391,'Grid GenerationQueue'!$BA$5:$BA$410,$C391,'Grid GenerationQueue'!$BH$5:$BH$410,"&lt;&gt;"&amp;"",'Grid GenerationQueue'!$BD$5:$BD$410,"&lt;="&amp;$BE$3)</f>
        <v>0</v>
      </c>
      <c r="CI391">
        <f>SUMIFS('Grid GenerationQueue'!AL$5:AL$410,'Grid GenerationQueue'!$AZ$5:$AZ$410,$B391,'Grid GenerationQueue'!$BA$5:$BA$410,$C391,'Grid GenerationQueue'!$BH$5:$BH$410,"&lt;&gt;"&amp;"",'Grid GenerationQueue'!$BD$5:$BD$410,"&lt;="&amp;$BE$3)</f>
        <v>0</v>
      </c>
      <c r="CJ391">
        <f>SUMIFS('Grid GenerationQueue'!AM$5:AM$410,'Grid GenerationQueue'!$AZ$5:$AZ$410,$B391,'Grid GenerationQueue'!$BA$5:$BA$410,$C391,'Grid GenerationQueue'!$BH$5:$BH$410,"&lt;&gt;"&amp;"",'Grid GenerationQueue'!$BD$5:$BD$410,"&lt;="&amp;$BE$3)</f>
        <v>0</v>
      </c>
      <c r="CK391">
        <f>SUMIFS('Grid GenerationQueue'!AN$5:AN$410,'Grid GenerationQueue'!$AZ$5:$AZ$410,$B391,'Grid GenerationQueue'!$BA$5:$BA$410,$C391,'Grid GenerationQueue'!$BH$5:$BH$410,"&lt;&gt;"&amp;"",'Grid GenerationQueue'!$BD$5:$BD$410,"&lt;="&amp;$BE$3)</f>
        <v>0</v>
      </c>
      <c r="CL391">
        <f>SUMIFS('Grid GenerationQueue'!AO$5:AO$410,'Grid GenerationQueue'!$AZ$5:$AZ$410,$B391,'Grid GenerationQueue'!$BA$5:$BA$410,$C391,'Grid GenerationQueue'!$BH$5:$BH$410,"&lt;&gt;"&amp;"",'Grid GenerationQueue'!$BD$5:$BD$410,"&lt;="&amp;$BE$3)</f>
        <v>0</v>
      </c>
      <c r="CM391">
        <f>SUMIFS('Grid GenerationQueue'!AP$5:AP$410,'Grid GenerationQueue'!$AZ$5:$AZ$410,$B391,'Grid GenerationQueue'!$BA$5:$BA$410,$C391,'Grid GenerationQueue'!$BH$5:$BH$410,"&lt;&gt;"&amp;"",'Grid GenerationQueue'!$BD$5:$BD$410,"&lt;="&amp;$BE$3)</f>
        <v>0</v>
      </c>
      <c r="CN391">
        <f>SUMIFS('Grid GenerationQueue'!AQ$5:AQ$410,'Grid GenerationQueue'!$AZ$5:$AZ$410,$B391,'Grid GenerationQueue'!$BA$5:$BA$410,$C391,'Grid GenerationQueue'!$BH$5:$BH$410,"&lt;&gt;"&amp;"",'Grid GenerationQueue'!$BD$5:$BD$410,"&lt;="&amp;$BE$3)</f>
        <v>0</v>
      </c>
      <c r="CO391">
        <f>SUMIFS('Grid GenerationQueue'!AR$5:AR$410,'Grid GenerationQueue'!$AZ$5:$AZ$410,$B391,'Grid GenerationQueue'!$BA$5:$BA$410,$C391,'Grid GenerationQueue'!$BH$5:$BH$410,"&lt;&gt;"&amp;"",'Grid GenerationQueue'!$BD$5:$BD$410,"&lt;="&amp;$BE$3)</f>
        <v>0</v>
      </c>
      <c r="CQ391">
        <f>SUMIFS('Grid GenerationQueue'!AG$5:AG$410,'Grid GenerationQueue'!$AZ$5:$AZ$410,$B391,'Grid GenerationQueue'!$BA$5:$BA$410,$C391,'Grid GenerationQueue'!$BK$5:$BK$410,"&gt;0",'Grid GenerationQueue'!$BD$5:$BD$410,"&lt;="&amp;$BE$3)</f>
        <v>0</v>
      </c>
      <c r="CR391">
        <f>SUMIFS('Grid GenerationQueue'!AH$5:AH$410,'Grid GenerationQueue'!$AZ$5:$AZ$410,$B391,'Grid GenerationQueue'!$BA$5:$BA$410,$C391,'Grid GenerationQueue'!$BK$5:$BK$410,"&gt;0",'Grid GenerationQueue'!$BD$5:$BD$410,"&lt;="&amp;$BE$3)</f>
        <v>0</v>
      </c>
      <c r="CS391">
        <f>SUMIFS('Grid GenerationQueue'!AI$5:AI$410,'Grid GenerationQueue'!$AZ$5:$AZ$410,$B391,'Grid GenerationQueue'!$BA$5:$BA$410,$C391,'Grid GenerationQueue'!$BK$5:$BK$410,"&gt;0",'Grid GenerationQueue'!$BD$5:$BD$410,"&lt;="&amp;$BE$3)</f>
        <v>0</v>
      </c>
      <c r="CT391">
        <f>SUMIFS('Grid GenerationQueue'!AJ$5:AJ$410,'Grid GenerationQueue'!$AZ$5:$AZ$410,$B391,'Grid GenerationQueue'!$BA$5:$BA$410,$C391,'Grid GenerationQueue'!$BK$5:$BK$410,"&gt;0",'Grid GenerationQueue'!$BD$5:$BD$410,"&lt;="&amp;$BE$3)</f>
        <v>0</v>
      </c>
      <c r="CU391">
        <f>SUMIFS('Grid GenerationQueue'!AK$5:AK$410,'Grid GenerationQueue'!$AZ$5:$AZ$410,$B391,'Grid GenerationQueue'!$BA$5:$BA$410,$C391,'Grid GenerationQueue'!$BK$5:$BK$410,"&gt;0",'Grid GenerationQueue'!$BD$5:$BD$410,"&lt;="&amp;$BE$3)</f>
        <v>0</v>
      </c>
      <c r="CV391">
        <f>SUMIFS('Grid GenerationQueue'!AL$5:AL$410,'Grid GenerationQueue'!$AZ$5:$AZ$410,$B391,'Grid GenerationQueue'!$BA$5:$BA$410,$C391,'Grid GenerationQueue'!$BK$5:$BK$410,"&gt;0",'Grid GenerationQueue'!$BD$5:$BD$410,"&lt;="&amp;$BE$3)</f>
        <v>0</v>
      </c>
      <c r="CW391">
        <f>SUMIFS('Grid GenerationQueue'!AM$5:AM$410,'Grid GenerationQueue'!$AZ$5:$AZ$410,$B391,'Grid GenerationQueue'!$BA$5:$BA$410,$C391,'Grid GenerationQueue'!$BK$5:$BK$410,"&gt;0",'Grid GenerationQueue'!$BD$5:$BD$410,"&lt;="&amp;$BE$3)</f>
        <v>0</v>
      </c>
      <c r="CX391">
        <f>SUMIFS('Grid GenerationQueue'!AN$5:AN$410,'Grid GenerationQueue'!$AZ$5:$AZ$410,$B391,'Grid GenerationQueue'!$BA$5:$BA$410,$C391,'Grid GenerationQueue'!$BK$5:$BK$410,"&gt;0",'Grid GenerationQueue'!$BD$5:$BD$410,"&lt;="&amp;$BE$3)</f>
        <v>0</v>
      </c>
      <c r="CY391">
        <f>SUMIFS('Grid GenerationQueue'!AO$5:AO$410,'Grid GenerationQueue'!$AZ$5:$AZ$410,$B391,'Grid GenerationQueue'!$BA$5:$BA$410,$C391,'Grid GenerationQueue'!$BK$5:$BK$410,"&gt;0",'Grid GenerationQueue'!$BD$5:$BD$410,"&lt;="&amp;$BE$3)</f>
        <v>0</v>
      </c>
      <c r="CZ391">
        <f>SUMIFS('Grid GenerationQueue'!AP$5:AP$410,'Grid GenerationQueue'!$AZ$5:$AZ$410,$B391,'Grid GenerationQueue'!$BA$5:$BA$410,$C391,'Grid GenerationQueue'!$BK$5:$BK$410,"&gt;0",'Grid GenerationQueue'!$BD$5:$BD$410,"&lt;="&amp;$BE$3)</f>
        <v>0</v>
      </c>
      <c r="DA391">
        <f>SUMIFS('Grid GenerationQueue'!AQ$5:AQ$410,'Grid GenerationQueue'!$AZ$5:$AZ$410,$B391,'Grid GenerationQueue'!$BA$5:$BA$410,$C391,'Grid GenerationQueue'!$BK$5:$BK$410,"&gt;0",'Grid GenerationQueue'!$BD$5:$BD$410,"&lt;="&amp;$BE$3)</f>
        <v>0</v>
      </c>
      <c r="DB391">
        <f>SUMIFS('Grid GenerationQueue'!AR$5:AR$410,'Grid GenerationQueue'!$AZ$5:$AZ$410,$B391,'Grid GenerationQueue'!$BA$5:$BA$410,$C391,'Grid GenerationQueue'!$BK$5:$BK$410,"&gt;0",'Grid GenerationQueue'!$BD$5:$BD$410,"&lt;="&amp;$BE$3)</f>
        <v>0</v>
      </c>
    </row>
    <row r="392" spans="1:106" x14ac:dyDescent="0.35">
      <c r="A392" t="s">
        <v>4747</v>
      </c>
      <c r="B392" t="s">
        <v>4605</v>
      </c>
      <c r="C392">
        <v>115</v>
      </c>
      <c r="D392">
        <f>SUMIFS('Grid GenerationQueue'!AG$5:AG$410,'Grid GenerationQueue'!$AZ$5:$AZ$410,$B392,'Grid GenerationQueue'!$BA$5:$BA$410,$C392)</f>
        <v>0</v>
      </c>
      <c r="E392">
        <f>SUMIFS('Grid GenerationQueue'!AH$5:AH$410,'Grid GenerationQueue'!$AZ$5:$AZ$410,$B392,'Grid GenerationQueue'!$BA$5:$BA$410,$C392)</f>
        <v>0</v>
      </c>
      <c r="F392">
        <f>SUMIFS('Grid GenerationQueue'!AI$5:AI$410,'Grid GenerationQueue'!$AZ$5:$AZ$410,$B392,'Grid GenerationQueue'!$BA$5:$BA$410,$C392)</f>
        <v>0</v>
      </c>
      <c r="G392">
        <f>SUMIFS('Grid GenerationQueue'!AJ$5:AJ$410,'Grid GenerationQueue'!$AZ$5:$AZ$410,$B392,'Grid GenerationQueue'!$BA$5:$BA$410,$C392)</f>
        <v>0</v>
      </c>
      <c r="H392">
        <f>SUMIFS('Grid GenerationQueue'!AK$5:AK$410,'Grid GenerationQueue'!$AZ$5:$AZ$410,$B392,'Grid GenerationQueue'!$BA$5:$BA$410,$C392)</f>
        <v>0</v>
      </c>
      <c r="I392">
        <f>SUMIFS('Grid GenerationQueue'!AL$5:AL$410,'Grid GenerationQueue'!$AZ$5:$AZ$410,$B392,'Grid GenerationQueue'!$BA$5:$BA$410,$C392)</f>
        <v>0</v>
      </c>
      <c r="J392">
        <f>SUMIFS('Grid GenerationQueue'!AM$5:AM$410,'Grid GenerationQueue'!$AZ$5:$AZ$410,$B392,'Grid GenerationQueue'!$BA$5:$BA$410,$C392)</f>
        <v>0</v>
      </c>
      <c r="K392">
        <f>SUMIFS('Grid GenerationQueue'!AN$5:AN$410,'Grid GenerationQueue'!$AZ$5:$AZ$410,$B392,'Grid GenerationQueue'!$BA$5:$BA$410,$C392)</f>
        <v>0</v>
      </c>
      <c r="L392">
        <f>SUMIFS('Grid GenerationQueue'!AO$5:AO$410,'Grid GenerationQueue'!$AZ$5:$AZ$410,$B392,'Grid GenerationQueue'!$BA$5:$BA$410,$C392)</f>
        <v>0</v>
      </c>
      <c r="M392">
        <f>SUMIFS('Grid GenerationQueue'!AP$5:AP$410,'Grid GenerationQueue'!$AZ$5:$AZ$410,$B392,'Grid GenerationQueue'!$BA$5:$BA$410,$C392)</f>
        <v>0</v>
      </c>
      <c r="N392">
        <f>SUMIFS('Grid GenerationQueue'!AQ$5:AQ$410,'Grid GenerationQueue'!$AZ$5:$AZ$410,$B392,'Grid GenerationQueue'!$BA$5:$BA$410,$C392)</f>
        <v>0</v>
      </c>
      <c r="O392">
        <f>SUMIFS('Grid GenerationQueue'!AR$5:AR$410,'Grid GenerationQueue'!$AZ$5:$AZ$410,$B392,'Grid GenerationQueue'!$BA$5:$BA$410,$C392)</f>
        <v>0</v>
      </c>
      <c r="Q392">
        <f>SUMIFS('Grid GenerationQueue'!AG$5:AG$410,'Grid GenerationQueue'!$AZ$5:$AZ$410,$B392,'Grid GenerationQueue'!$BA$5:$BA$410,$C392,'Grid GenerationQueue'!$BJ$5:$BJ$410,"Executed")</f>
        <v>0</v>
      </c>
      <c r="R392">
        <f>SUMIFS('Grid GenerationQueue'!AH$5:AH$410,'Grid GenerationQueue'!$AZ$5:$AZ$410,$B392,'Grid GenerationQueue'!$BA$5:$BA$410,$C392,'Grid GenerationQueue'!$BJ$5:$BJ$410,"Executed")</f>
        <v>0</v>
      </c>
      <c r="S392">
        <f>SUMIFS('Grid GenerationQueue'!AI$5:AI$410,'Grid GenerationQueue'!$AZ$5:$AZ$410,$B392,'Grid GenerationQueue'!$BA$5:$BA$410,$C392,'Grid GenerationQueue'!$BJ$5:$BJ$410,"Executed")</f>
        <v>0</v>
      </c>
      <c r="T392">
        <f>SUMIFS('Grid GenerationQueue'!AJ$5:AJ$410,'Grid GenerationQueue'!$AZ$5:$AZ$410,$B392,'Grid GenerationQueue'!$BA$5:$BA$410,$C392,'Grid GenerationQueue'!$BJ$5:$BJ$410,"Executed")</f>
        <v>0</v>
      </c>
      <c r="U392">
        <f>SUMIFS('Grid GenerationQueue'!AK$5:AK$410,'Grid GenerationQueue'!$AZ$5:$AZ$410,$B392,'Grid GenerationQueue'!$BA$5:$BA$410,$C392,'Grid GenerationQueue'!$BJ$5:$BJ$410,"Executed")</f>
        <v>0</v>
      </c>
      <c r="V392">
        <f>SUMIFS('Grid GenerationQueue'!AL$5:AL$410,'Grid GenerationQueue'!$AZ$5:$AZ$410,$B392,'Grid GenerationQueue'!$BA$5:$BA$410,$C392,'Grid GenerationQueue'!$BJ$5:$BJ$410,"Executed")</f>
        <v>0</v>
      </c>
      <c r="W392">
        <f>SUMIFS('Grid GenerationQueue'!AM$5:AM$410,'Grid GenerationQueue'!$AZ$5:$AZ$410,$B392,'Grid GenerationQueue'!$BA$5:$BA$410,$C392,'Grid GenerationQueue'!$BJ$5:$BJ$410,"Executed")</f>
        <v>0</v>
      </c>
      <c r="X392">
        <f>SUMIFS('Grid GenerationQueue'!AN$5:AN$410,'Grid GenerationQueue'!$AZ$5:$AZ$410,$B392,'Grid GenerationQueue'!$BA$5:$BA$410,$C392,'Grid GenerationQueue'!$BJ$5:$BJ$410,"Executed")</f>
        <v>0</v>
      </c>
      <c r="Y392">
        <f>SUMIFS('Grid GenerationQueue'!AO$5:AO$410,'Grid GenerationQueue'!$AZ$5:$AZ$410,$B392,'Grid GenerationQueue'!$BA$5:$BA$410,$C392,'Grid GenerationQueue'!$BJ$5:$BJ$410,"Executed")</f>
        <v>0</v>
      </c>
      <c r="Z392">
        <f>SUMIFS('Grid GenerationQueue'!AP$5:AP$410,'Grid GenerationQueue'!$AZ$5:$AZ$410,$B392,'Grid GenerationQueue'!$BA$5:$BA$410,$C392,'Grid GenerationQueue'!$BJ$5:$BJ$410,"Executed")</f>
        <v>0</v>
      </c>
      <c r="AA392">
        <f>SUMIFS('Grid GenerationQueue'!AQ$5:AQ$410,'Grid GenerationQueue'!$AZ$5:$AZ$410,$B392,'Grid GenerationQueue'!$BA$5:$BA$410,$C392,'Grid GenerationQueue'!$BJ$5:$BJ$410,"Executed")</f>
        <v>0</v>
      </c>
      <c r="AB392">
        <f>SUMIFS('Grid GenerationQueue'!AR$5:AR$410,'Grid GenerationQueue'!$AZ$5:$AZ$410,$B392,'Grid GenerationQueue'!$BA$5:$BA$410,$C392,'Grid GenerationQueue'!$BJ$5:$BJ$410,"Executed")</f>
        <v>0</v>
      </c>
      <c r="AD392">
        <f>SUMIFS('Grid GenerationQueue'!AG$5:AG$410,'Grid GenerationQueue'!$AZ$5:$AZ$410,$B392,'Grid GenerationQueue'!$BA$5:$BA$410,$C392,'Grid GenerationQueue'!$BH$5:$BH$410,"&lt;&gt;"&amp;"")+SUMIFS('Grid GenerationQueue'!AG$5:AG$410,'Grid GenerationQueue'!$AZ$5:$AZ$410,$B392,'Grid GenerationQueue'!$BA$5:$BA$410,$C392,'Grid GenerationQueue'!$BH$5:$BH$410,"",'Grid GenerationQueue'!$AC$5:$AC$410,1)</f>
        <v>0</v>
      </c>
      <c r="AE392">
        <f>SUMIFS('Grid GenerationQueue'!AH$5:AH$410,'Grid GenerationQueue'!$AZ$5:$AZ$410,$B392,'Grid GenerationQueue'!$BA$5:$BA$410,$C392,'Grid GenerationQueue'!$BH$5:$BH$410,"&lt;&gt;"&amp;"")+SUMIFS('Grid GenerationQueue'!AH$5:AH$410,'Grid GenerationQueue'!$AZ$5:$AZ$410,$B392,'Grid GenerationQueue'!$BA$5:$BA$410,$C392,'Grid GenerationQueue'!$BH$5:$BH$410,"",'Grid GenerationQueue'!$AC$5:$AC$410,1)</f>
        <v>0</v>
      </c>
      <c r="AF392">
        <f>SUMIFS('Grid GenerationQueue'!AI$5:AI$410,'Grid GenerationQueue'!$AZ$5:$AZ$410,$B392,'Grid GenerationQueue'!$BA$5:$BA$410,$C392,'Grid GenerationQueue'!$BH$5:$BH$410,"&lt;&gt;"&amp;"")+SUMIFS('Grid GenerationQueue'!AI$5:AI$410,'Grid GenerationQueue'!$AZ$5:$AZ$410,$B392,'Grid GenerationQueue'!$BA$5:$BA$410,$C392,'Grid GenerationQueue'!$BH$5:$BH$410,"",'Grid GenerationQueue'!$AC$5:$AC$410,1)</f>
        <v>0</v>
      </c>
      <c r="AG392">
        <f>SUMIFS('Grid GenerationQueue'!AJ$5:AJ$410,'Grid GenerationQueue'!$AZ$5:$AZ$410,$B392,'Grid GenerationQueue'!$BA$5:$BA$410,$C392,'Grid GenerationQueue'!$BH$5:$BH$410,"&lt;&gt;"&amp;"")+SUMIFS('Grid GenerationQueue'!AJ$5:AJ$410,'Grid GenerationQueue'!$AZ$5:$AZ$410,$B392,'Grid GenerationQueue'!$BA$5:$BA$410,$C392,'Grid GenerationQueue'!$BH$5:$BH$410,"",'Grid GenerationQueue'!$AC$5:$AC$410,1)</f>
        <v>0</v>
      </c>
      <c r="AH392">
        <f>SUMIFS('Grid GenerationQueue'!AK$5:AK$410,'Grid GenerationQueue'!$AZ$5:$AZ$410,$B392,'Grid GenerationQueue'!$BA$5:$BA$410,$C392,'Grid GenerationQueue'!$BH$5:$BH$410,"&lt;&gt;"&amp;"")+SUMIFS('Grid GenerationQueue'!AK$5:AK$410,'Grid GenerationQueue'!$AZ$5:$AZ$410,$B392,'Grid GenerationQueue'!$BA$5:$BA$410,$C392,'Grid GenerationQueue'!$BH$5:$BH$410,"",'Grid GenerationQueue'!$AC$5:$AC$410,1)</f>
        <v>0</v>
      </c>
      <c r="AI392">
        <f>SUMIFS('Grid GenerationQueue'!AL$5:AL$410,'Grid GenerationQueue'!$AZ$5:$AZ$410,$B392,'Grid GenerationQueue'!$BA$5:$BA$410,$C392,'Grid GenerationQueue'!$BH$5:$BH$410,"&lt;&gt;"&amp;"")+SUMIFS('Grid GenerationQueue'!AL$5:AL$410,'Grid GenerationQueue'!$AZ$5:$AZ$410,$B392,'Grid GenerationQueue'!$BA$5:$BA$410,$C392,'Grid GenerationQueue'!$BH$5:$BH$410,"",'Grid GenerationQueue'!$AC$5:$AC$410,1)</f>
        <v>0</v>
      </c>
      <c r="AJ392">
        <f>SUMIFS('Grid GenerationQueue'!AM$5:AM$410,'Grid GenerationQueue'!$AZ$5:$AZ$410,$B392,'Grid GenerationQueue'!$BA$5:$BA$410,$C392,'Grid GenerationQueue'!$BH$5:$BH$410,"&lt;&gt;"&amp;"")+SUMIFS('Grid GenerationQueue'!AM$5:AM$410,'Grid GenerationQueue'!$AZ$5:$AZ$410,$B392,'Grid GenerationQueue'!$BA$5:$BA$410,$C392,'Grid GenerationQueue'!$BH$5:$BH$410,"",'Grid GenerationQueue'!$AC$5:$AC$410,1)</f>
        <v>0</v>
      </c>
      <c r="AK392">
        <f>SUMIFS('Grid GenerationQueue'!AN$5:AN$410,'Grid GenerationQueue'!$AZ$5:$AZ$410,$B392,'Grid GenerationQueue'!$BA$5:$BA$410,$C392,'Grid GenerationQueue'!$BH$5:$BH$410,"&lt;&gt;"&amp;"")+SUMIFS('Grid GenerationQueue'!AN$5:AN$410,'Grid GenerationQueue'!$AZ$5:$AZ$410,$B392,'Grid GenerationQueue'!$BA$5:$BA$410,$C392,'Grid GenerationQueue'!$BH$5:$BH$410,"",'Grid GenerationQueue'!$AC$5:$AC$410,1)</f>
        <v>0</v>
      </c>
      <c r="AL392">
        <f>SUMIFS('Grid GenerationQueue'!AO$5:AO$410,'Grid GenerationQueue'!$AZ$5:$AZ$410,$B392,'Grid GenerationQueue'!$BA$5:$BA$410,$C392,'Grid GenerationQueue'!$BH$5:$BH$410,"&lt;&gt;"&amp;"")+SUMIFS('Grid GenerationQueue'!AO$5:AO$410,'Grid GenerationQueue'!$AZ$5:$AZ$410,$B392,'Grid GenerationQueue'!$BA$5:$BA$410,$C392,'Grid GenerationQueue'!$BH$5:$BH$410,"",'Grid GenerationQueue'!$AC$5:$AC$410,1)</f>
        <v>0</v>
      </c>
      <c r="AM392">
        <f>SUMIFS('Grid GenerationQueue'!AP$5:AP$410,'Grid GenerationQueue'!$AZ$5:$AZ$410,$B392,'Grid GenerationQueue'!$BA$5:$BA$410,$C392,'Grid GenerationQueue'!$BH$5:$BH$410,"&lt;&gt;"&amp;"")+SUMIFS('Grid GenerationQueue'!AP$5:AP$410,'Grid GenerationQueue'!$AZ$5:$AZ$410,$B392,'Grid GenerationQueue'!$BA$5:$BA$410,$C392,'Grid GenerationQueue'!$BH$5:$BH$410,"",'Grid GenerationQueue'!$AC$5:$AC$410,1)</f>
        <v>0</v>
      </c>
      <c r="AN392">
        <f>SUMIFS('Grid GenerationQueue'!AQ$5:AQ$410,'Grid GenerationQueue'!$AZ$5:$AZ$410,$B392,'Grid GenerationQueue'!$BA$5:$BA$410,$C392,'Grid GenerationQueue'!$BH$5:$BH$410,"&lt;&gt;"&amp;"")+SUMIFS('Grid GenerationQueue'!AQ$5:AQ$410,'Grid GenerationQueue'!$AZ$5:$AZ$410,$B392,'Grid GenerationQueue'!$BA$5:$BA$410,$C392,'Grid GenerationQueue'!$BH$5:$BH$410,"",'Grid GenerationQueue'!$AC$5:$AC$410,1)</f>
        <v>0</v>
      </c>
      <c r="AO392">
        <f>SUMIFS('Grid GenerationQueue'!AR$5:AR$410,'Grid GenerationQueue'!$AZ$5:$AZ$410,$B392,'Grid GenerationQueue'!$BA$5:$BA$410,$C392,'Grid GenerationQueue'!$BH$5:$BH$410,"&lt;&gt;"&amp;"")+SUMIFS('Grid GenerationQueue'!AR$5:AR$410,'Grid GenerationQueue'!$AZ$5:$AZ$410,$B392,'Grid GenerationQueue'!$BA$5:$BA$410,$C392,'Grid GenerationQueue'!$BH$5:$BH$410,"",'Grid GenerationQueue'!$AC$5:$AC$410,1)</f>
        <v>0</v>
      </c>
      <c r="AQ392">
        <f>SUMIFS('Grid GenerationQueue'!AG$5:AG$410,'Grid GenerationQueue'!$AZ$5:$AZ$410,$B392,'Grid GenerationQueue'!$BA$5:$BA$410,$C392,'Grid GenerationQueue'!$BK$5:$BK$410,"&gt;0")</f>
        <v>0</v>
      </c>
      <c r="AR392">
        <f>SUMIFS('Grid GenerationQueue'!AH$5:AH$410,'Grid GenerationQueue'!$AZ$5:$AZ$410,$B392,'Grid GenerationQueue'!$BA$5:$BA$410,$C392,'Grid GenerationQueue'!$BK$5:$BK$410,"&gt;0")</f>
        <v>0</v>
      </c>
      <c r="AS392">
        <f>SUMIFS('Grid GenerationQueue'!AI$5:AI$410,'Grid GenerationQueue'!$AZ$5:$AZ$410,$B392,'Grid GenerationQueue'!$BA$5:$BA$410,$C392,'Grid GenerationQueue'!$BK$5:$BK$410,"&gt;0")</f>
        <v>0</v>
      </c>
      <c r="AT392">
        <f>SUMIFS('Grid GenerationQueue'!AJ$5:AJ$410,'Grid GenerationQueue'!$AZ$5:$AZ$410,$B392,'Grid GenerationQueue'!$BA$5:$BA$410,$C392,'Grid GenerationQueue'!$BK$5:$BK$410,"&gt;0")</f>
        <v>0</v>
      </c>
      <c r="AU392">
        <f>SUMIFS('Grid GenerationQueue'!AK$5:AK$410,'Grid GenerationQueue'!$AZ$5:$AZ$410,$B392,'Grid GenerationQueue'!$BA$5:$BA$410,$C392,'Grid GenerationQueue'!$BK$5:$BK$410,"&gt;0")</f>
        <v>0</v>
      </c>
      <c r="AV392">
        <f>SUMIFS('Grid GenerationQueue'!AL$5:AL$410,'Grid GenerationQueue'!$AZ$5:$AZ$410,$B392,'Grid GenerationQueue'!$BA$5:$BA$410,$C392,'Grid GenerationQueue'!$BK$5:$BK$410,"&gt;0")</f>
        <v>0</v>
      </c>
      <c r="AW392">
        <f>SUMIFS('Grid GenerationQueue'!AM$5:AM$410,'Grid GenerationQueue'!$AZ$5:$AZ$410,$B392,'Grid GenerationQueue'!$BA$5:$BA$410,$C392,'Grid GenerationQueue'!$BK$5:$BK$410,"&gt;0")</f>
        <v>0</v>
      </c>
      <c r="AX392">
        <f>SUMIFS('Grid GenerationQueue'!AN$5:AN$410,'Grid GenerationQueue'!$AZ$5:$AZ$410,$B392,'Grid GenerationQueue'!$BA$5:$BA$410,$C392,'Grid GenerationQueue'!$BK$5:$BK$410,"&gt;0")</f>
        <v>0</v>
      </c>
      <c r="AY392">
        <f>SUMIFS('Grid GenerationQueue'!AO$5:AO$410,'Grid GenerationQueue'!$AZ$5:$AZ$410,$B392,'Grid GenerationQueue'!$BA$5:$BA$410,$C392,'Grid GenerationQueue'!$BK$5:$BK$410,"&gt;0")</f>
        <v>0</v>
      </c>
      <c r="AZ392">
        <f>SUMIFS('Grid GenerationQueue'!AP$5:AP$410,'Grid GenerationQueue'!$AZ$5:$AZ$410,$B392,'Grid GenerationQueue'!$BA$5:$BA$410,$C392,'Grid GenerationQueue'!$BK$5:$BK$410,"&gt;0")</f>
        <v>0</v>
      </c>
      <c r="BA392">
        <f>SUMIFS('Grid GenerationQueue'!AQ$5:AQ$410,'Grid GenerationQueue'!$AZ$5:$AZ$410,$B392,'Grid GenerationQueue'!$BA$5:$BA$410,$C392,'Grid GenerationQueue'!$BK$5:$BK$410,"&gt;0")</f>
        <v>0</v>
      </c>
      <c r="BB392">
        <f>SUMIFS('Grid GenerationQueue'!AR$5:AR$410,'Grid GenerationQueue'!$AZ$5:$AZ$410,$B392,'Grid GenerationQueue'!$BA$5:$BA$410,$C392,'Grid GenerationQueue'!$BK$5:$BK$410,"&gt;0")</f>
        <v>0</v>
      </c>
      <c r="BD392">
        <f>SUMIFS('Grid GenerationQueue'!AG$5:AG$410,'Grid GenerationQueue'!$AZ$5:$AZ$410,$B392,'Grid GenerationQueue'!$BA$5:$BA$410,$C392,'Grid GenerationQueue'!$BD$5:$BD$410,"&lt;="&amp;$BE$3)</f>
        <v>0</v>
      </c>
      <c r="BE392">
        <f>SUMIFS('Grid GenerationQueue'!AH$5:AH$410,'Grid GenerationQueue'!$AZ$5:$AZ$410,$B392,'Grid GenerationQueue'!$BA$5:$BA$410,$C392,'Grid GenerationQueue'!$BD$5:$BD$410,"&lt;="&amp;$BE$3)</f>
        <v>0</v>
      </c>
      <c r="BF392">
        <f>SUMIFS('Grid GenerationQueue'!AI$5:AI$410,'Grid GenerationQueue'!$AZ$5:$AZ$410,$B392,'Grid GenerationQueue'!$BA$5:$BA$410,$C392,'Grid GenerationQueue'!$BD$5:$BD$410,"&lt;="&amp;$BE$3)</f>
        <v>0</v>
      </c>
      <c r="BG392">
        <f>SUMIFS('Grid GenerationQueue'!AJ$5:AJ$410,'Grid GenerationQueue'!$AZ$5:$AZ$410,$B392,'Grid GenerationQueue'!$BA$5:$BA$410,$C392,'Grid GenerationQueue'!$BD$5:$BD$410,"&lt;="&amp;$BE$3)</f>
        <v>0</v>
      </c>
      <c r="BH392">
        <f>SUMIFS('Grid GenerationQueue'!AK$5:AK$410,'Grid GenerationQueue'!$AZ$5:$AZ$410,$B392,'Grid GenerationQueue'!$BA$5:$BA$410,$C392,'Grid GenerationQueue'!$BD$5:$BD$410,"&lt;="&amp;$BE$3)</f>
        <v>0</v>
      </c>
      <c r="BI392">
        <f>SUMIFS('Grid GenerationQueue'!AL$5:AL$410,'Grid GenerationQueue'!$AZ$5:$AZ$410,$B392,'Grid GenerationQueue'!$BA$5:$BA$410,$C392,'Grid GenerationQueue'!$BD$5:$BD$410,"&lt;="&amp;$BE$3)</f>
        <v>0</v>
      </c>
      <c r="BJ392">
        <f>SUMIFS('Grid GenerationQueue'!AM$5:AM$410,'Grid GenerationQueue'!$AZ$5:$AZ$410,$B392,'Grid GenerationQueue'!$BA$5:$BA$410,$C392,'Grid GenerationQueue'!$BD$5:$BD$410,"&lt;="&amp;$BE$3)</f>
        <v>0</v>
      </c>
      <c r="BK392">
        <f>SUMIFS('Grid GenerationQueue'!AN$5:AN$410,'Grid GenerationQueue'!$AZ$5:$AZ$410,$B392,'Grid GenerationQueue'!$BA$5:$BA$410,$C392,'Grid GenerationQueue'!$BD$5:$BD$410,"&lt;="&amp;$BE$3)</f>
        <v>0</v>
      </c>
      <c r="BL392">
        <f>SUMIFS('Grid GenerationQueue'!AO$5:AO$410,'Grid GenerationQueue'!$AZ$5:$AZ$410,$B392,'Grid GenerationQueue'!$BA$5:$BA$410,$C392,'Grid GenerationQueue'!$BD$5:$BD$410,"&lt;="&amp;$BE$3)</f>
        <v>0</v>
      </c>
      <c r="BM392">
        <f>SUMIFS('Grid GenerationQueue'!AP$5:AP$410,'Grid GenerationQueue'!$AZ$5:$AZ$410,$B392,'Grid GenerationQueue'!$BA$5:$BA$410,$C392,'Grid GenerationQueue'!$BD$5:$BD$410,"&lt;="&amp;$BE$3)</f>
        <v>0</v>
      </c>
      <c r="BN392">
        <f>SUMIFS('Grid GenerationQueue'!AQ$5:AQ$410,'Grid GenerationQueue'!$AZ$5:$AZ$410,$B392,'Grid GenerationQueue'!$BA$5:$BA$410,$C392,'Grid GenerationQueue'!$BD$5:$BD$410,"&lt;="&amp;$BE$3)</f>
        <v>0</v>
      </c>
      <c r="BO392">
        <f>SUMIFS('Grid GenerationQueue'!AR$5:AR$410,'Grid GenerationQueue'!$AZ$5:$AZ$410,$B392,'Grid GenerationQueue'!$BA$5:$BA$410,$C392,'Grid GenerationQueue'!$BD$5:$BD$410,"&lt;="&amp;$BE$3)</f>
        <v>0</v>
      </c>
      <c r="BQ392">
        <f>SUMIFS('Grid GenerationQueue'!AG$5:AG$410,'Grid GenerationQueue'!$AZ$5:$AZ$410,$B392,'Grid GenerationQueue'!$BA$5:$BA$410,$C392,'Grid GenerationQueue'!$BJ$5:$BJ$410,"Executed",'Grid GenerationQueue'!$BD$5:$BD$410,"&lt;="&amp;$BE$3)</f>
        <v>0</v>
      </c>
      <c r="BR392">
        <f>SUMIFS('Grid GenerationQueue'!AH$5:AH$410,'Grid GenerationQueue'!$AZ$5:$AZ$410,$B392,'Grid GenerationQueue'!$BA$5:$BA$410,$C392,'Grid GenerationQueue'!$BJ$5:$BJ$410,"Executed",'Grid GenerationQueue'!$BD$5:$BD$410,"&lt;="&amp;$BE$3)</f>
        <v>0</v>
      </c>
      <c r="BS392">
        <f>SUMIFS('Grid GenerationQueue'!AI$5:AI$410,'Grid GenerationQueue'!$AZ$5:$AZ$410,$B392,'Grid GenerationQueue'!$BA$5:$BA$410,$C392,'Grid GenerationQueue'!$BJ$5:$BJ$410,"Executed",'Grid GenerationQueue'!$BD$5:$BD$410,"&lt;="&amp;$BE$3)</f>
        <v>0</v>
      </c>
      <c r="BT392">
        <f>SUMIFS('Grid GenerationQueue'!AJ$5:AJ$410,'Grid GenerationQueue'!$AZ$5:$AZ$410,$B392,'Grid GenerationQueue'!$BA$5:$BA$410,$C392,'Grid GenerationQueue'!$BJ$5:$BJ$410,"Executed",'Grid GenerationQueue'!$BD$5:$BD$410,"&lt;="&amp;$BE$3)</f>
        <v>0</v>
      </c>
      <c r="BU392">
        <f>SUMIFS('Grid GenerationQueue'!AK$5:AK$410,'Grid GenerationQueue'!$AZ$5:$AZ$410,$B392,'Grid GenerationQueue'!$BA$5:$BA$410,$C392,'Grid GenerationQueue'!$BJ$5:$BJ$410,"Executed",'Grid GenerationQueue'!$BD$5:$BD$410,"&lt;="&amp;$BE$3)</f>
        <v>0</v>
      </c>
      <c r="BV392">
        <f>SUMIFS('Grid GenerationQueue'!AL$5:AL$410,'Grid GenerationQueue'!$AZ$5:$AZ$410,$B392,'Grid GenerationQueue'!$BA$5:$BA$410,$C392,'Grid GenerationQueue'!$BJ$5:$BJ$410,"Executed",'Grid GenerationQueue'!$BD$5:$BD$410,"&lt;="&amp;$BE$3)</f>
        <v>0</v>
      </c>
      <c r="BW392">
        <f>SUMIFS('Grid GenerationQueue'!AM$5:AM$410,'Grid GenerationQueue'!$AZ$5:$AZ$410,$B392,'Grid GenerationQueue'!$BA$5:$BA$410,$C392,'Grid GenerationQueue'!$BJ$5:$BJ$410,"Executed",'Grid GenerationQueue'!$BD$5:$BD$410,"&lt;="&amp;$BE$3)</f>
        <v>0</v>
      </c>
      <c r="BX392">
        <f>SUMIFS('Grid GenerationQueue'!AN$5:AN$410,'Grid GenerationQueue'!$AZ$5:$AZ$410,$B392,'Grid GenerationQueue'!$BA$5:$BA$410,$C392,'Grid GenerationQueue'!$BJ$5:$BJ$410,"Executed",'Grid GenerationQueue'!$BD$5:$BD$410,"&lt;="&amp;$BE$3)</f>
        <v>0</v>
      </c>
      <c r="BY392">
        <f>SUMIFS('Grid GenerationQueue'!AO$5:AO$410,'Grid GenerationQueue'!$AZ$5:$AZ$410,$B392,'Grid GenerationQueue'!$BA$5:$BA$410,$C392,'Grid GenerationQueue'!$BJ$5:$BJ$410,"Executed",'Grid GenerationQueue'!$BD$5:$BD$410,"&lt;="&amp;$BE$3)</f>
        <v>0</v>
      </c>
      <c r="BZ392">
        <f>SUMIFS('Grid GenerationQueue'!AP$5:AP$410,'Grid GenerationQueue'!$AZ$5:$AZ$410,$B392,'Grid GenerationQueue'!$BA$5:$BA$410,$C392,'Grid GenerationQueue'!$BJ$5:$BJ$410,"Executed",'Grid GenerationQueue'!$BD$5:$BD$410,"&lt;="&amp;$BE$3)</f>
        <v>0</v>
      </c>
      <c r="CA392">
        <f>SUMIFS('Grid GenerationQueue'!AQ$5:AQ$410,'Grid GenerationQueue'!$AZ$5:$AZ$410,$B392,'Grid GenerationQueue'!$BA$5:$BA$410,$C392,'Grid GenerationQueue'!$BJ$5:$BJ$410,"Executed",'Grid GenerationQueue'!$BD$5:$BD$410,"&lt;="&amp;$BE$3)</f>
        <v>0</v>
      </c>
      <c r="CB392">
        <f>SUMIFS('Grid GenerationQueue'!AR$5:AR$410,'Grid GenerationQueue'!$AZ$5:$AZ$410,$B392,'Grid GenerationQueue'!$BA$5:$BA$410,$C392,'Grid GenerationQueue'!$BJ$5:$BJ$410,"Executed",'Grid GenerationQueue'!$BD$5:$BD$410,"&lt;="&amp;$BE$3)</f>
        <v>0</v>
      </c>
      <c r="CD392">
        <f>SUMIFS('Grid GenerationQueue'!AG$5:AG$410,'Grid GenerationQueue'!$AZ$5:$AZ$410,$B392,'Grid GenerationQueue'!$BA$5:$BA$410,$C392,'Grid GenerationQueue'!$BH$5:$BH$410,"&lt;&gt;"&amp;"",'Grid GenerationQueue'!$BD$5:$BD$410,"&lt;="&amp;$BE$3)</f>
        <v>0</v>
      </c>
      <c r="CE392">
        <f>SUMIFS('Grid GenerationQueue'!AH$5:AH$410,'Grid GenerationQueue'!$AZ$5:$AZ$410,$B392,'Grid GenerationQueue'!$BA$5:$BA$410,$C392,'Grid GenerationQueue'!$BH$5:$BH$410,"&lt;&gt;"&amp;"",'Grid GenerationQueue'!$BD$5:$BD$410,"&lt;="&amp;$BE$3)</f>
        <v>0</v>
      </c>
      <c r="CF392">
        <f>SUMIFS('Grid GenerationQueue'!AI$5:AI$410,'Grid GenerationQueue'!$AZ$5:$AZ$410,$B392,'Grid GenerationQueue'!$BA$5:$BA$410,$C392,'Grid GenerationQueue'!$BH$5:$BH$410,"&lt;&gt;"&amp;"",'Grid GenerationQueue'!$BD$5:$BD$410,"&lt;="&amp;$BE$3)</f>
        <v>0</v>
      </c>
      <c r="CG392">
        <f>SUMIFS('Grid GenerationQueue'!AJ$5:AJ$410,'Grid GenerationQueue'!$AZ$5:$AZ$410,$B392,'Grid GenerationQueue'!$BA$5:$BA$410,$C392,'Grid GenerationQueue'!$BH$5:$BH$410,"&lt;&gt;"&amp;"",'Grid GenerationQueue'!$BD$5:$BD$410,"&lt;="&amp;$BE$3)</f>
        <v>0</v>
      </c>
      <c r="CH392">
        <f>SUMIFS('Grid GenerationQueue'!AK$5:AK$410,'Grid GenerationQueue'!$AZ$5:$AZ$410,$B392,'Grid GenerationQueue'!$BA$5:$BA$410,$C392,'Grid GenerationQueue'!$BH$5:$BH$410,"&lt;&gt;"&amp;"",'Grid GenerationQueue'!$BD$5:$BD$410,"&lt;="&amp;$BE$3)</f>
        <v>0</v>
      </c>
      <c r="CI392">
        <f>SUMIFS('Grid GenerationQueue'!AL$5:AL$410,'Grid GenerationQueue'!$AZ$5:$AZ$410,$B392,'Grid GenerationQueue'!$BA$5:$BA$410,$C392,'Grid GenerationQueue'!$BH$5:$BH$410,"&lt;&gt;"&amp;"",'Grid GenerationQueue'!$BD$5:$BD$410,"&lt;="&amp;$BE$3)</f>
        <v>0</v>
      </c>
      <c r="CJ392">
        <f>SUMIFS('Grid GenerationQueue'!AM$5:AM$410,'Grid GenerationQueue'!$AZ$5:$AZ$410,$B392,'Grid GenerationQueue'!$BA$5:$BA$410,$C392,'Grid GenerationQueue'!$BH$5:$BH$410,"&lt;&gt;"&amp;"",'Grid GenerationQueue'!$BD$5:$BD$410,"&lt;="&amp;$BE$3)</f>
        <v>0</v>
      </c>
      <c r="CK392">
        <f>SUMIFS('Grid GenerationQueue'!AN$5:AN$410,'Grid GenerationQueue'!$AZ$5:$AZ$410,$B392,'Grid GenerationQueue'!$BA$5:$BA$410,$C392,'Grid GenerationQueue'!$BH$5:$BH$410,"&lt;&gt;"&amp;"",'Grid GenerationQueue'!$BD$5:$BD$410,"&lt;="&amp;$BE$3)</f>
        <v>0</v>
      </c>
      <c r="CL392">
        <f>SUMIFS('Grid GenerationQueue'!AO$5:AO$410,'Grid GenerationQueue'!$AZ$5:$AZ$410,$B392,'Grid GenerationQueue'!$BA$5:$BA$410,$C392,'Grid GenerationQueue'!$BH$5:$BH$410,"&lt;&gt;"&amp;"",'Grid GenerationQueue'!$BD$5:$BD$410,"&lt;="&amp;$BE$3)</f>
        <v>0</v>
      </c>
      <c r="CM392">
        <f>SUMIFS('Grid GenerationQueue'!AP$5:AP$410,'Grid GenerationQueue'!$AZ$5:$AZ$410,$B392,'Grid GenerationQueue'!$BA$5:$BA$410,$C392,'Grid GenerationQueue'!$BH$5:$BH$410,"&lt;&gt;"&amp;"",'Grid GenerationQueue'!$BD$5:$BD$410,"&lt;="&amp;$BE$3)</f>
        <v>0</v>
      </c>
      <c r="CN392">
        <f>SUMIFS('Grid GenerationQueue'!AQ$5:AQ$410,'Grid GenerationQueue'!$AZ$5:$AZ$410,$B392,'Grid GenerationQueue'!$BA$5:$BA$410,$C392,'Grid GenerationQueue'!$BH$5:$BH$410,"&lt;&gt;"&amp;"",'Grid GenerationQueue'!$BD$5:$BD$410,"&lt;="&amp;$BE$3)</f>
        <v>0</v>
      </c>
      <c r="CO392">
        <f>SUMIFS('Grid GenerationQueue'!AR$5:AR$410,'Grid GenerationQueue'!$AZ$5:$AZ$410,$B392,'Grid GenerationQueue'!$BA$5:$BA$410,$C392,'Grid GenerationQueue'!$BH$5:$BH$410,"&lt;&gt;"&amp;"",'Grid GenerationQueue'!$BD$5:$BD$410,"&lt;="&amp;$BE$3)</f>
        <v>0</v>
      </c>
      <c r="CQ392">
        <f>SUMIFS('Grid GenerationQueue'!AG$5:AG$410,'Grid GenerationQueue'!$AZ$5:$AZ$410,$B392,'Grid GenerationQueue'!$BA$5:$BA$410,$C392,'Grid GenerationQueue'!$BK$5:$BK$410,"&gt;0",'Grid GenerationQueue'!$BD$5:$BD$410,"&lt;="&amp;$BE$3)</f>
        <v>0</v>
      </c>
      <c r="CR392">
        <f>SUMIFS('Grid GenerationQueue'!AH$5:AH$410,'Grid GenerationQueue'!$AZ$5:$AZ$410,$B392,'Grid GenerationQueue'!$BA$5:$BA$410,$C392,'Grid GenerationQueue'!$BK$5:$BK$410,"&gt;0",'Grid GenerationQueue'!$BD$5:$BD$410,"&lt;="&amp;$BE$3)</f>
        <v>0</v>
      </c>
      <c r="CS392">
        <f>SUMIFS('Grid GenerationQueue'!AI$5:AI$410,'Grid GenerationQueue'!$AZ$5:$AZ$410,$B392,'Grid GenerationQueue'!$BA$5:$BA$410,$C392,'Grid GenerationQueue'!$BK$5:$BK$410,"&gt;0",'Grid GenerationQueue'!$BD$5:$BD$410,"&lt;="&amp;$BE$3)</f>
        <v>0</v>
      </c>
      <c r="CT392">
        <f>SUMIFS('Grid GenerationQueue'!AJ$5:AJ$410,'Grid GenerationQueue'!$AZ$5:$AZ$410,$B392,'Grid GenerationQueue'!$BA$5:$BA$410,$C392,'Grid GenerationQueue'!$BK$5:$BK$410,"&gt;0",'Grid GenerationQueue'!$BD$5:$BD$410,"&lt;="&amp;$BE$3)</f>
        <v>0</v>
      </c>
      <c r="CU392">
        <f>SUMIFS('Grid GenerationQueue'!AK$5:AK$410,'Grid GenerationQueue'!$AZ$5:$AZ$410,$B392,'Grid GenerationQueue'!$BA$5:$BA$410,$C392,'Grid GenerationQueue'!$BK$5:$BK$410,"&gt;0",'Grid GenerationQueue'!$BD$5:$BD$410,"&lt;="&amp;$BE$3)</f>
        <v>0</v>
      </c>
      <c r="CV392">
        <f>SUMIFS('Grid GenerationQueue'!AL$5:AL$410,'Grid GenerationQueue'!$AZ$5:$AZ$410,$B392,'Grid GenerationQueue'!$BA$5:$BA$410,$C392,'Grid GenerationQueue'!$BK$5:$BK$410,"&gt;0",'Grid GenerationQueue'!$BD$5:$BD$410,"&lt;="&amp;$BE$3)</f>
        <v>0</v>
      </c>
      <c r="CW392">
        <f>SUMIFS('Grid GenerationQueue'!AM$5:AM$410,'Grid GenerationQueue'!$AZ$5:$AZ$410,$B392,'Grid GenerationQueue'!$BA$5:$BA$410,$C392,'Grid GenerationQueue'!$BK$5:$BK$410,"&gt;0",'Grid GenerationQueue'!$BD$5:$BD$410,"&lt;="&amp;$BE$3)</f>
        <v>0</v>
      </c>
      <c r="CX392">
        <f>SUMIFS('Grid GenerationQueue'!AN$5:AN$410,'Grid GenerationQueue'!$AZ$5:$AZ$410,$B392,'Grid GenerationQueue'!$BA$5:$BA$410,$C392,'Grid GenerationQueue'!$BK$5:$BK$410,"&gt;0",'Grid GenerationQueue'!$BD$5:$BD$410,"&lt;="&amp;$BE$3)</f>
        <v>0</v>
      </c>
      <c r="CY392">
        <f>SUMIFS('Grid GenerationQueue'!AO$5:AO$410,'Grid GenerationQueue'!$AZ$5:$AZ$410,$B392,'Grid GenerationQueue'!$BA$5:$BA$410,$C392,'Grid GenerationQueue'!$BK$5:$BK$410,"&gt;0",'Grid GenerationQueue'!$BD$5:$BD$410,"&lt;="&amp;$BE$3)</f>
        <v>0</v>
      </c>
      <c r="CZ392">
        <f>SUMIFS('Grid GenerationQueue'!AP$5:AP$410,'Grid GenerationQueue'!$AZ$5:$AZ$410,$B392,'Grid GenerationQueue'!$BA$5:$BA$410,$C392,'Grid GenerationQueue'!$BK$5:$BK$410,"&gt;0",'Grid GenerationQueue'!$BD$5:$BD$410,"&lt;="&amp;$BE$3)</f>
        <v>0</v>
      </c>
      <c r="DA392">
        <f>SUMIFS('Grid GenerationQueue'!AQ$5:AQ$410,'Grid GenerationQueue'!$AZ$5:$AZ$410,$B392,'Grid GenerationQueue'!$BA$5:$BA$410,$C392,'Grid GenerationQueue'!$BK$5:$BK$410,"&gt;0",'Grid GenerationQueue'!$BD$5:$BD$410,"&lt;="&amp;$BE$3)</f>
        <v>0</v>
      </c>
      <c r="DB392">
        <f>SUMIFS('Grid GenerationQueue'!AR$5:AR$410,'Grid GenerationQueue'!$AZ$5:$AZ$410,$B392,'Grid GenerationQueue'!$BA$5:$BA$410,$C392,'Grid GenerationQueue'!$BK$5:$BK$410,"&gt;0",'Grid GenerationQueue'!$BD$5:$BD$410,"&lt;="&amp;$BE$3)</f>
        <v>0</v>
      </c>
    </row>
    <row r="393" spans="1:106" x14ac:dyDescent="0.35">
      <c r="A393" t="s">
        <v>4747</v>
      </c>
      <c r="B393" t="s">
        <v>4605</v>
      </c>
      <c r="C393">
        <v>230</v>
      </c>
      <c r="D393">
        <f>SUMIFS('Grid GenerationQueue'!AG$5:AG$410,'Grid GenerationQueue'!$AZ$5:$AZ$410,$B393,'Grid GenerationQueue'!$BA$5:$BA$410,$C393)</f>
        <v>404.8</v>
      </c>
      <c r="E393">
        <f>SUMIFS('Grid GenerationQueue'!AH$5:AH$410,'Grid GenerationQueue'!$AZ$5:$AZ$410,$B393,'Grid GenerationQueue'!$BA$5:$BA$410,$C393)</f>
        <v>0</v>
      </c>
      <c r="F393">
        <f>SUMIFS('Grid GenerationQueue'!AI$5:AI$410,'Grid GenerationQueue'!$AZ$5:$AZ$410,$B393,'Grid GenerationQueue'!$BA$5:$BA$410,$C393)</f>
        <v>0</v>
      </c>
      <c r="G393">
        <f>SUMIFS('Grid GenerationQueue'!AJ$5:AJ$410,'Grid GenerationQueue'!$AZ$5:$AZ$410,$B393,'Grid GenerationQueue'!$BA$5:$BA$410,$C393)</f>
        <v>0</v>
      </c>
      <c r="H393">
        <f>SUMIFS('Grid GenerationQueue'!AK$5:AK$410,'Grid GenerationQueue'!$AZ$5:$AZ$410,$B393,'Grid GenerationQueue'!$BA$5:$BA$410,$C393)</f>
        <v>65</v>
      </c>
      <c r="I393">
        <f>SUMIFS('Grid GenerationQueue'!AL$5:AL$410,'Grid GenerationQueue'!$AZ$5:$AZ$410,$B393,'Grid GenerationQueue'!$BA$5:$BA$410,$C393)</f>
        <v>0</v>
      </c>
      <c r="J393">
        <f>SUMIFS('Grid GenerationQueue'!AM$5:AM$410,'Grid GenerationQueue'!$AZ$5:$AZ$410,$B393,'Grid GenerationQueue'!$BA$5:$BA$410,$C393)</f>
        <v>0</v>
      </c>
      <c r="K393">
        <f>SUMIFS('Grid GenerationQueue'!AN$5:AN$410,'Grid GenerationQueue'!$AZ$5:$AZ$410,$B393,'Grid GenerationQueue'!$BA$5:$BA$410,$C393)</f>
        <v>0</v>
      </c>
      <c r="L393">
        <f>SUMIFS('Grid GenerationQueue'!AO$5:AO$410,'Grid GenerationQueue'!$AZ$5:$AZ$410,$B393,'Grid GenerationQueue'!$BA$5:$BA$410,$C393)</f>
        <v>0</v>
      </c>
      <c r="M393">
        <f>SUMIFS('Grid GenerationQueue'!AP$5:AP$410,'Grid GenerationQueue'!$AZ$5:$AZ$410,$B393,'Grid GenerationQueue'!$BA$5:$BA$410,$C393)</f>
        <v>0</v>
      </c>
      <c r="N393">
        <f>SUMIFS('Grid GenerationQueue'!AQ$5:AQ$410,'Grid GenerationQueue'!$AZ$5:$AZ$410,$B393,'Grid GenerationQueue'!$BA$5:$BA$410,$C393)</f>
        <v>0</v>
      </c>
      <c r="O393">
        <f>SUMIFS('Grid GenerationQueue'!AR$5:AR$410,'Grid GenerationQueue'!$AZ$5:$AZ$410,$B393,'Grid GenerationQueue'!$BA$5:$BA$410,$C393)</f>
        <v>0</v>
      </c>
      <c r="Q393">
        <f>SUMIFS('Grid GenerationQueue'!AG$5:AG$410,'Grid GenerationQueue'!$AZ$5:$AZ$410,$B393,'Grid GenerationQueue'!$BA$5:$BA$410,$C393,'Grid GenerationQueue'!$BJ$5:$BJ$410,"Executed")</f>
        <v>0</v>
      </c>
      <c r="R393">
        <f>SUMIFS('Grid GenerationQueue'!AH$5:AH$410,'Grid GenerationQueue'!$AZ$5:$AZ$410,$B393,'Grid GenerationQueue'!$BA$5:$BA$410,$C393,'Grid GenerationQueue'!$BJ$5:$BJ$410,"Executed")</f>
        <v>0</v>
      </c>
      <c r="S393">
        <f>SUMIFS('Grid GenerationQueue'!AI$5:AI$410,'Grid GenerationQueue'!$AZ$5:$AZ$410,$B393,'Grid GenerationQueue'!$BA$5:$BA$410,$C393,'Grid GenerationQueue'!$BJ$5:$BJ$410,"Executed")</f>
        <v>0</v>
      </c>
      <c r="T393">
        <f>SUMIFS('Grid GenerationQueue'!AJ$5:AJ$410,'Grid GenerationQueue'!$AZ$5:$AZ$410,$B393,'Grid GenerationQueue'!$BA$5:$BA$410,$C393,'Grid GenerationQueue'!$BJ$5:$BJ$410,"Executed")</f>
        <v>0</v>
      </c>
      <c r="U393">
        <f>SUMIFS('Grid GenerationQueue'!AK$5:AK$410,'Grid GenerationQueue'!$AZ$5:$AZ$410,$B393,'Grid GenerationQueue'!$BA$5:$BA$410,$C393,'Grid GenerationQueue'!$BJ$5:$BJ$410,"Executed")</f>
        <v>0</v>
      </c>
      <c r="V393">
        <f>SUMIFS('Grid GenerationQueue'!AL$5:AL$410,'Grid GenerationQueue'!$AZ$5:$AZ$410,$B393,'Grid GenerationQueue'!$BA$5:$BA$410,$C393,'Grid GenerationQueue'!$BJ$5:$BJ$410,"Executed")</f>
        <v>0</v>
      </c>
      <c r="W393">
        <f>SUMIFS('Grid GenerationQueue'!AM$5:AM$410,'Grid GenerationQueue'!$AZ$5:$AZ$410,$B393,'Grid GenerationQueue'!$BA$5:$BA$410,$C393,'Grid GenerationQueue'!$BJ$5:$BJ$410,"Executed")</f>
        <v>0</v>
      </c>
      <c r="X393">
        <f>SUMIFS('Grid GenerationQueue'!AN$5:AN$410,'Grid GenerationQueue'!$AZ$5:$AZ$410,$B393,'Grid GenerationQueue'!$BA$5:$BA$410,$C393,'Grid GenerationQueue'!$BJ$5:$BJ$410,"Executed")</f>
        <v>0</v>
      </c>
      <c r="Y393">
        <f>SUMIFS('Grid GenerationQueue'!AO$5:AO$410,'Grid GenerationQueue'!$AZ$5:$AZ$410,$B393,'Grid GenerationQueue'!$BA$5:$BA$410,$C393,'Grid GenerationQueue'!$BJ$5:$BJ$410,"Executed")</f>
        <v>0</v>
      </c>
      <c r="Z393">
        <f>SUMIFS('Grid GenerationQueue'!AP$5:AP$410,'Grid GenerationQueue'!$AZ$5:$AZ$410,$B393,'Grid GenerationQueue'!$BA$5:$BA$410,$C393,'Grid GenerationQueue'!$BJ$5:$BJ$410,"Executed")</f>
        <v>0</v>
      </c>
      <c r="AA393">
        <f>SUMIFS('Grid GenerationQueue'!AQ$5:AQ$410,'Grid GenerationQueue'!$AZ$5:$AZ$410,$B393,'Grid GenerationQueue'!$BA$5:$BA$410,$C393,'Grid GenerationQueue'!$BJ$5:$BJ$410,"Executed")</f>
        <v>0</v>
      </c>
      <c r="AB393">
        <f>SUMIFS('Grid GenerationQueue'!AR$5:AR$410,'Grid GenerationQueue'!$AZ$5:$AZ$410,$B393,'Grid GenerationQueue'!$BA$5:$BA$410,$C393,'Grid GenerationQueue'!$BJ$5:$BJ$410,"Executed")</f>
        <v>0</v>
      </c>
      <c r="AD393">
        <f>SUMIFS('Grid GenerationQueue'!AG$5:AG$410,'Grid GenerationQueue'!$AZ$5:$AZ$410,$B393,'Grid GenerationQueue'!$BA$5:$BA$410,$C393,'Grid GenerationQueue'!$BH$5:$BH$410,"&lt;&gt;"&amp;"")+SUMIFS('Grid GenerationQueue'!AG$5:AG$410,'Grid GenerationQueue'!$AZ$5:$AZ$410,$B393,'Grid GenerationQueue'!$BA$5:$BA$410,$C393,'Grid GenerationQueue'!$BH$5:$BH$410,"",'Grid GenerationQueue'!$AC$5:$AC$410,1)</f>
        <v>404.8</v>
      </c>
      <c r="AE393">
        <f>SUMIFS('Grid GenerationQueue'!AH$5:AH$410,'Grid GenerationQueue'!$AZ$5:$AZ$410,$B393,'Grid GenerationQueue'!$BA$5:$BA$410,$C393,'Grid GenerationQueue'!$BH$5:$BH$410,"&lt;&gt;"&amp;"")+SUMIFS('Grid GenerationQueue'!AH$5:AH$410,'Grid GenerationQueue'!$AZ$5:$AZ$410,$B393,'Grid GenerationQueue'!$BA$5:$BA$410,$C393,'Grid GenerationQueue'!$BH$5:$BH$410,"",'Grid GenerationQueue'!$AC$5:$AC$410,1)</f>
        <v>0</v>
      </c>
      <c r="AF393">
        <f>SUMIFS('Grid GenerationQueue'!AI$5:AI$410,'Grid GenerationQueue'!$AZ$5:$AZ$410,$B393,'Grid GenerationQueue'!$BA$5:$BA$410,$C393,'Grid GenerationQueue'!$BH$5:$BH$410,"&lt;&gt;"&amp;"")+SUMIFS('Grid GenerationQueue'!AI$5:AI$410,'Grid GenerationQueue'!$AZ$5:$AZ$410,$B393,'Grid GenerationQueue'!$BA$5:$BA$410,$C393,'Grid GenerationQueue'!$BH$5:$BH$410,"",'Grid GenerationQueue'!$AC$5:$AC$410,1)</f>
        <v>0</v>
      </c>
      <c r="AG393">
        <f>SUMIFS('Grid GenerationQueue'!AJ$5:AJ$410,'Grid GenerationQueue'!$AZ$5:$AZ$410,$B393,'Grid GenerationQueue'!$BA$5:$BA$410,$C393,'Grid GenerationQueue'!$BH$5:$BH$410,"&lt;&gt;"&amp;"")+SUMIFS('Grid GenerationQueue'!AJ$5:AJ$410,'Grid GenerationQueue'!$AZ$5:$AZ$410,$B393,'Grid GenerationQueue'!$BA$5:$BA$410,$C393,'Grid GenerationQueue'!$BH$5:$BH$410,"",'Grid GenerationQueue'!$AC$5:$AC$410,1)</f>
        <v>0</v>
      </c>
      <c r="AH393">
        <f>SUMIFS('Grid GenerationQueue'!AK$5:AK$410,'Grid GenerationQueue'!$AZ$5:$AZ$410,$B393,'Grid GenerationQueue'!$BA$5:$BA$410,$C393,'Grid GenerationQueue'!$BH$5:$BH$410,"&lt;&gt;"&amp;"")+SUMIFS('Grid GenerationQueue'!AK$5:AK$410,'Grid GenerationQueue'!$AZ$5:$AZ$410,$B393,'Grid GenerationQueue'!$BA$5:$BA$410,$C393,'Grid GenerationQueue'!$BH$5:$BH$410,"",'Grid GenerationQueue'!$AC$5:$AC$410,1)</f>
        <v>65</v>
      </c>
      <c r="AI393">
        <f>SUMIFS('Grid GenerationQueue'!AL$5:AL$410,'Grid GenerationQueue'!$AZ$5:$AZ$410,$B393,'Grid GenerationQueue'!$BA$5:$BA$410,$C393,'Grid GenerationQueue'!$BH$5:$BH$410,"&lt;&gt;"&amp;"")+SUMIFS('Grid GenerationQueue'!AL$5:AL$410,'Grid GenerationQueue'!$AZ$5:$AZ$410,$B393,'Grid GenerationQueue'!$BA$5:$BA$410,$C393,'Grid GenerationQueue'!$BH$5:$BH$410,"",'Grid GenerationQueue'!$AC$5:$AC$410,1)</f>
        <v>0</v>
      </c>
      <c r="AJ393">
        <f>SUMIFS('Grid GenerationQueue'!AM$5:AM$410,'Grid GenerationQueue'!$AZ$5:$AZ$410,$B393,'Grid GenerationQueue'!$BA$5:$BA$410,$C393,'Grid GenerationQueue'!$BH$5:$BH$410,"&lt;&gt;"&amp;"")+SUMIFS('Grid GenerationQueue'!AM$5:AM$410,'Grid GenerationQueue'!$AZ$5:$AZ$410,$B393,'Grid GenerationQueue'!$BA$5:$BA$410,$C393,'Grid GenerationQueue'!$BH$5:$BH$410,"",'Grid GenerationQueue'!$AC$5:$AC$410,1)</f>
        <v>0</v>
      </c>
      <c r="AK393">
        <f>SUMIFS('Grid GenerationQueue'!AN$5:AN$410,'Grid GenerationQueue'!$AZ$5:$AZ$410,$B393,'Grid GenerationQueue'!$BA$5:$BA$410,$C393,'Grid GenerationQueue'!$BH$5:$BH$410,"&lt;&gt;"&amp;"")+SUMIFS('Grid GenerationQueue'!AN$5:AN$410,'Grid GenerationQueue'!$AZ$5:$AZ$410,$B393,'Grid GenerationQueue'!$BA$5:$BA$410,$C393,'Grid GenerationQueue'!$BH$5:$BH$410,"",'Grid GenerationQueue'!$AC$5:$AC$410,1)</f>
        <v>0</v>
      </c>
      <c r="AL393">
        <f>SUMIFS('Grid GenerationQueue'!AO$5:AO$410,'Grid GenerationQueue'!$AZ$5:$AZ$410,$B393,'Grid GenerationQueue'!$BA$5:$BA$410,$C393,'Grid GenerationQueue'!$BH$5:$BH$410,"&lt;&gt;"&amp;"")+SUMIFS('Grid GenerationQueue'!AO$5:AO$410,'Grid GenerationQueue'!$AZ$5:$AZ$410,$B393,'Grid GenerationQueue'!$BA$5:$BA$410,$C393,'Grid GenerationQueue'!$BH$5:$BH$410,"",'Grid GenerationQueue'!$AC$5:$AC$410,1)</f>
        <v>0</v>
      </c>
      <c r="AM393">
        <f>SUMIFS('Grid GenerationQueue'!AP$5:AP$410,'Grid GenerationQueue'!$AZ$5:$AZ$410,$B393,'Grid GenerationQueue'!$BA$5:$BA$410,$C393,'Grid GenerationQueue'!$BH$5:$BH$410,"&lt;&gt;"&amp;"")+SUMIFS('Grid GenerationQueue'!AP$5:AP$410,'Grid GenerationQueue'!$AZ$5:$AZ$410,$B393,'Grid GenerationQueue'!$BA$5:$BA$410,$C393,'Grid GenerationQueue'!$BH$5:$BH$410,"",'Grid GenerationQueue'!$AC$5:$AC$410,1)</f>
        <v>0</v>
      </c>
      <c r="AN393">
        <f>SUMIFS('Grid GenerationQueue'!AQ$5:AQ$410,'Grid GenerationQueue'!$AZ$5:$AZ$410,$B393,'Grid GenerationQueue'!$BA$5:$BA$410,$C393,'Grid GenerationQueue'!$BH$5:$BH$410,"&lt;&gt;"&amp;"")+SUMIFS('Grid GenerationQueue'!AQ$5:AQ$410,'Grid GenerationQueue'!$AZ$5:$AZ$410,$B393,'Grid GenerationQueue'!$BA$5:$BA$410,$C393,'Grid GenerationQueue'!$BH$5:$BH$410,"",'Grid GenerationQueue'!$AC$5:$AC$410,1)</f>
        <v>0</v>
      </c>
      <c r="AO393">
        <f>SUMIFS('Grid GenerationQueue'!AR$5:AR$410,'Grid GenerationQueue'!$AZ$5:$AZ$410,$B393,'Grid GenerationQueue'!$BA$5:$BA$410,$C393,'Grid GenerationQueue'!$BH$5:$BH$410,"&lt;&gt;"&amp;"")+SUMIFS('Grid GenerationQueue'!AR$5:AR$410,'Grid GenerationQueue'!$AZ$5:$AZ$410,$B393,'Grid GenerationQueue'!$BA$5:$BA$410,$C393,'Grid GenerationQueue'!$BH$5:$BH$410,"",'Grid GenerationQueue'!$AC$5:$AC$410,1)</f>
        <v>0</v>
      </c>
      <c r="AQ393">
        <f>SUMIFS('Grid GenerationQueue'!AG$5:AG$410,'Grid GenerationQueue'!$AZ$5:$AZ$410,$B393,'Grid GenerationQueue'!$BA$5:$BA$410,$C393,'Grid GenerationQueue'!$BK$5:$BK$410,"&gt;0")</f>
        <v>0</v>
      </c>
      <c r="AR393">
        <f>SUMIFS('Grid GenerationQueue'!AH$5:AH$410,'Grid GenerationQueue'!$AZ$5:$AZ$410,$B393,'Grid GenerationQueue'!$BA$5:$BA$410,$C393,'Grid GenerationQueue'!$BK$5:$BK$410,"&gt;0")</f>
        <v>0</v>
      </c>
      <c r="AS393">
        <f>SUMIFS('Grid GenerationQueue'!AI$5:AI$410,'Grid GenerationQueue'!$AZ$5:$AZ$410,$B393,'Grid GenerationQueue'!$BA$5:$BA$410,$C393,'Grid GenerationQueue'!$BK$5:$BK$410,"&gt;0")</f>
        <v>0</v>
      </c>
      <c r="AT393">
        <f>SUMIFS('Grid GenerationQueue'!AJ$5:AJ$410,'Grid GenerationQueue'!$AZ$5:$AZ$410,$B393,'Grid GenerationQueue'!$BA$5:$BA$410,$C393,'Grid GenerationQueue'!$BK$5:$BK$410,"&gt;0")</f>
        <v>0</v>
      </c>
      <c r="AU393">
        <f>SUMIFS('Grid GenerationQueue'!AK$5:AK$410,'Grid GenerationQueue'!$AZ$5:$AZ$410,$B393,'Grid GenerationQueue'!$BA$5:$BA$410,$C393,'Grid GenerationQueue'!$BK$5:$BK$410,"&gt;0")</f>
        <v>0</v>
      </c>
      <c r="AV393">
        <f>SUMIFS('Grid GenerationQueue'!AL$5:AL$410,'Grid GenerationQueue'!$AZ$5:$AZ$410,$B393,'Grid GenerationQueue'!$BA$5:$BA$410,$C393,'Grid GenerationQueue'!$BK$5:$BK$410,"&gt;0")</f>
        <v>0</v>
      </c>
      <c r="AW393">
        <f>SUMIFS('Grid GenerationQueue'!AM$5:AM$410,'Grid GenerationQueue'!$AZ$5:$AZ$410,$B393,'Grid GenerationQueue'!$BA$5:$BA$410,$C393,'Grid GenerationQueue'!$BK$5:$BK$410,"&gt;0")</f>
        <v>0</v>
      </c>
      <c r="AX393">
        <f>SUMIFS('Grid GenerationQueue'!AN$5:AN$410,'Grid GenerationQueue'!$AZ$5:$AZ$410,$B393,'Grid GenerationQueue'!$BA$5:$BA$410,$C393,'Grid GenerationQueue'!$BK$5:$BK$410,"&gt;0")</f>
        <v>0</v>
      </c>
      <c r="AY393">
        <f>SUMIFS('Grid GenerationQueue'!AO$5:AO$410,'Grid GenerationQueue'!$AZ$5:$AZ$410,$B393,'Grid GenerationQueue'!$BA$5:$BA$410,$C393,'Grid GenerationQueue'!$BK$5:$BK$410,"&gt;0")</f>
        <v>0</v>
      </c>
      <c r="AZ393">
        <f>SUMIFS('Grid GenerationQueue'!AP$5:AP$410,'Grid GenerationQueue'!$AZ$5:$AZ$410,$B393,'Grid GenerationQueue'!$BA$5:$BA$410,$C393,'Grid GenerationQueue'!$BK$5:$BK$410,"&gt;0")</f>
        <v>0</v>
      </c>
      <c r="BA393">
        <f>SUMIFS('Grid GenerationQueue'!AQ$5:AQ$410,'Grid GenerationQueue'!$AZ$5:$AZ$410,$B393,'Grid GenerationQueue'!$BA$5:$BA$410,$C393,'Grid GenerationQueue'!$BK$5:$BK$410,"&gt;0")</f>
        <v>0</v>
      </c>
      <c r="BB393">
        <f>SUMIFS('Grid GenerationQueue'!AR$5:AR$410,'Grid GenerationQueue'!$AZ$5:$AZ$410,$B393,'Grid GenerationQueue'!$BA$5:$BA$410,$C393,'Grid GenerationQueue'!$BK$5:$BK$410,"&gt;0")</f>
        <v>0</v>
      </c>
      <c r="BD393">
        <f>SUMIFS('Grid GenerationQueue'!AG$5:AG$410,'Grid GenerationQueue'!$AZ$5:$AZ$410,$B393,'Grid GenerationQueue'!$BA$5:$BA$410,$C393,'Grid GenerationQueue'!$BD$5:$BD$410,"&lt;="&amp;$BE$3)</f>
        <v>0</v>
      </c>
      <c r="BE393">
        <f>SUMIFS('Grid GenerationQueue'!AH$5:AH$410,'Grid GenerationQueue'!$AZ$5:$AZ$410,$B393,'Grid GenerationQueue'!$BA$5:$BA$410,$C393,'Grid GenerationQueue'!$BD$5:$BD$410,"&lt;="&amp;$BE$3)</f>
        <v>0</v>
      </c>
      <c r="BF393">
        <f>SUMIFS('Grid GenerationQueue'!AI$5:AI$410,'Grid GenerationQueue'!$AZ$5:$AZ$410,$B393,'Grid GenerationQueue'!$BA$5:$BA$410,$C393,'Grid GenerationQueue'!$BD$5:$BD$410,"&lt;="&amp;$BE$3)</f>
        <v>0</v>
      </c>
      <c r="BG393">
        <f>SUMIFS('Grid GenerationQueue'!AJ$5:AJ$410,'Grid GenerationQueue'!$AZ$5:$AZ$410,$B393,'Grid GenerationQueue'!$BA$5:$BA$410,$C393,'Grid GenerationQueue'!$BD$5:$BD$410,"&lt;="&amp;$BE$3)</f>
        <v>0</v>
      </c>
      <c r="BH393">
        <f>SUMIFS('Grid GenerationQueue'!AK$5:AK$410,'Grid GenerationQueue'!$AZ$5:$AZ$410,$B393,'Grid GenerationQueue'!$BA$5:$BA$410,$C393,'Grid GenerationQueue'!$BD$5:$BD$410,"&lt;="&amp;$BE$3)</f>
        <v>0</v>
      </c>
      <c r="BI393">
        <f>SUMIFS('Grid GenerationQueue'!AL$5:AL$410,'Grid GenerationQueue'!$AZ$5:$AZ$410,$B393,'Grid GenerationQueue'!$BA$5:$BA$410,$C393,'Grid GenerationQueue'!$BD$5:$BD$410,"&lt;="&amp;$BE$3)</f>
        <v>0</v>
      </c>
      <c r="BJ393">
        <f>SUMIFS('Grid GenerationQueue'!AM$5:AM$410,'Grid GenerationQueue'!$AZ$5:$AZ$410,$B393,'Grid GenerationQueue'!$BA$5:$BA$410,$C393,'Grid GenerationQueue'!$BD$5:$BD$410,"&lt;="&amp;$BE$3)</f>
        <v>0</v>
      </c>
      <c r="BK393">
        <f>SUMIFS('Grid GenerationQueue'!AN$5:AN$410,'Grid GenerationQueue'!$AZ$5:$AZ$410,$B393,'Grid GenerationQueue'!$BA$5:$BA$410,$C393,'Grid GenerationQueue'!$BD$5:$BD$410,"&lt;="&amp;$BE$3)</f>
        <v>0</v>
      </c>
      <c r="BL393">
        <f>SUMIFS('Grid GenerationQueue'!AO$5:AO$410,'Grid GenerationQueue'!$AZ$5:$AZ$410,$B393,'Grid GenerationQueue'!$BA$5:$BA$410,$C393,'Grid GenerationQueue'!$BD$5:$BD$410,"&lt;="&amp;$BE$3)</f>
        <v>0</v>
      </c>
      <c r="BM393">
        <f>SUMIFS('Grid GenerationQueue'!AP$5:AP$410,'Grid GenerationQueue'!$AZ$5:$AZ$410,$B393,'Grid GenerationQueue'!$BA$5:$BA$410,$C393,'Grid GenerationQueue'!$BD$5:$BD$410,"&lt;="&amp;$BE$3)</f>
        <v>0</v>
      </c>
      <c r="BN393">
        <f>SUMIFS('Grid GenerationQueue'!AQ$5:AQ$410,'Grid GenerationQueue'!$AZ$5:$AZ$410,$B393,'Grid GenerationQueue'!$BA$5:$BA$410,$C393,'Grid GenerationQueue'!$BD$5:$BD$410,"&lt;="&amp;$BE$3)</f>
        <v>0</v>
      </c>
      <c r="BO393">
        <f>SUMIFS('Grid GenerationQueue'!AR$5:AR$410,'Grid GenerationQueue'!$AZ$5:$AZ$410,$B393,'Grid GenerationQueue'!$BA$5:$BA$410,$C393,'Grid GenerationQueue'!$BD$5:$BD$410,"&lt;="&amp;$BE$3)</f>
        <v>0</v>
      </c>
      <c r="BQ393">
        <f>SUMIFS('Grid GenerationQueue'!AG$5:AG$410,'Grid GenerationQueue'!$AZ$5:$AZ$410,$B393,'Grid GenerationQueue'!$BA$5:$BA$410,$C393,'Grid GenerationQueue'!$BJ$5:$BJ$410,"Executed",'Grid GenerationQueue'!$BD$5:$BD$410,"&lt;="&amp;$BE$3)</f>
        <v>0</v>
      </c>
      <c r="BR393">
        <f>SUMIFS('Grid GenerationQueue'!AH$5:AH$410,'Grid GenerationQueue'!$AZ$5:$AZ$410,$B393,'Grid GenerationQueue'!$BA$5:$BA$410,$C393,'Grid GenerationQueue'!$BJ$5:$BJ$410,"Executed",'Grid GenerationQueue'!$BD$5:$BD$410,"&lt;="&amp;$BE$3)</f>
        <v>0</v>
      </c>
      <c r="BS393">
        <f>SUMIFS('Grid GenerationQueue'!AI$5:AI$410,'Grid GenerationQueue'!$AZ$5:$AZ$410,$B393,'Grid GenerationQueue'!$BA$5:$BA$410,$C393,'Grid GenerationQueue'!$BJ$5:$BJ$410,"Executed",'Grid GenerationQueue'!$BD$5:$BD$410,"&lt;="&amp;$BE$3)</f>
        <v>0</v>
      </c>
      <c r="BT393">
        <f>SUMIFS('Grid GenerationQueue'!AJ$5:AJ$410,'Grid GenerationQueue'!$AZ$5:$AZ$410,$B393,'Grid GenerationQueue'!$BA$5:$BA$410,$C393,'Grid GenerationQueue'!$BJ$5:$BJ$410,"Executed",'Grid GenerationQueue'!$BD$5:$BD$410,"&lt;="&amp;$BE$3)</f>
        <v>0</v>
      </c>
      <c r="BU393">
        <f>SUMIFS('Grid GenerationQueue'!AK$5:AK$410,'Grid GenerationQueue'!$AZ$5:$AZ$410,$B393,'Grid GenerationQueue'!$BA$5:$BA$410,$C393,'Grid GenerationQueue'!$BJ$5:$BJ$410,"Executed",'Grid GenerationQueue'!$BD$5:$BD$410,"&lt;="&amp;$BE$3)</f>
        <v>0</v>
      </c>
      <c r="BV393">
        <f>SUMIFS('Grid GenerationQueue'!AL$5:AL$410,'Grid GenerationQueue'!$AZ$5:$AZ$410,$B393,'Grid GenerationQueue'!$BA$5:$BA$410,$C393,'Grid GenerationQueue'!$BJ$5:$BJ$410,"Executed",'Grid GenerationQueue'!$BD$5:$BD$410,"&lt;="&amp;$BE$3)</f>
        <v>0</v>
      </c>
      <c r="BW393">
        <f>SUMIFS('Grid GenerationQueue'!AM$5:AM$410,'Grid GenerationQueue'!$AZ$5:$AZ$410,$B393,'Grid GenerationQueue'!$BA$5:$BA$410,$C393,'Grid GenerationQueue'!$BJ$5:$BJ$410,"Executed",'Grid GenerationQueue'!$BD$5:$BD$410,"&lt;="&amp;$BE$3)</f>
        <v>0</v>
      </c>
      <c r="BX393">
        <f>SUMIFS('Grid GenerationQueue'!AN$5:AN$410,'Grid GenerationQueue'!$AZ$5:$AZ$410,$B393,'Grid GenerationQueue'!$BA$5:$BA$410,$C393,'Grid GenerationQueue'!$BJ$5:$BJ$410,"Executed",'Grid GenerationQueue'!$BD$5:$BD$410,"&lt;="&amp;$BE$3)</f>
        <v>0</v>
      </c>
      <c r="BY393">
        <f>SUMIFS('Grid GenerationQueue'!AO$5:AO$410,'Grid GenerationQueue'!$AZ$5:$AZ$410,$B393,'Grid GenerationQueue'!$BA$5:$BA$410,$C393,'Grid GenerationQueue'!$BJ$5:$BJ$410,"Executed",'Grid GenerationQueue'!$BD$5:$BD$410,"&lt;="&amp;$BE$3)</f>
        <v>0</v>
      </c>
      <c r="BZ393">
        <f>SUMIFS('Grid GenerationQueue'!AP$5:AP$410,'Grid GenerationQueue'!$AZ$5:$AZ$410,$B393,'Grid GenerationQueue'!$BA$5:$BA$410,$C393,'Grid GenerationQueue'!$BJ$5:$BJ$410,"Executed",'Grid GenerationQueue'!$BD$5:$BD$410,"&lt;="&amp;$BE$3)</f>
        <v>0</v>
      </c>
      <c r="CA393">
        <f>SUMIFS('Grid GenerationQueue'!AQ$5:AQ$410,'Grid GenerationQueue'!$AZ$5:$AZ$410,$B393,'Grid GenerationQueue'!$BA$5:$BA$410,$C393,'Grid GenerationQueue'!$BJ$5:$BJ$410,"Executed",'Grid GenerationQueue'!$BD$5:$BD$410,"&lt;="&amp;$BE$3)</f>
        <v>0</v>
      </c>
      <c r="CB393">
        <f>SUMIFS('Grid GenerationQueue'!AR$5:AR$410,'Grid GenerationQueue'!$AZ$5:$AZ$410,$B393,'Grid GenerationQueue'!$BA$5:$BA$410,$C393,'Grid GenerationQueue'!$BJ$5:$BJ$410,"Executed",'Grid GenerationQueue'!$BD$5:$BD$410,"&lt;="&amp;$BE$3)</f>
        <v>0</v>
      </c>
      <c r="CD393">
        <f>SUMIFS('Grid GenerationQueue'!AG$5:AG$410,'Grid GenerationQueue'!$AZ$5:$AZ$410,$B393,'Grid GenerationQueue'!$BA$5:$BA$410,$C393,'Grid GenerationQueue'!$BH$5:$BH$410,"&lt;&gt;"&amp;"",'Grid GenerationQueue'!$BD$5:$BD$410,"&lt;="&amp;$BE$3)</f>
        <v>0</v>
      </c>
      <c r="CE393">
        <f>SUMIFS('Grid GenerationQueue'!AH$5:AH$410,'Grid GenerationQueue'!$AZ$5:$AZ$410,$B393,'Grid GenerationQueue'!$BA$5:$BA$410,$C393,'Grid GenerationQueue'!$BH$5:$BH$410,"&lt;&gt;"&amp;"",'Grid GenerationQueue'!$BD$5:$BD$410,"&lt;="&amp;$BE$3)</f>
        <v>0</v>
      </c>
      <c r="CF393">
        <f>SUMIFS('Grid GenerationQueue'!AI$5:AI$410,'Grid GenerationQueue'!$AZ$5:$AZ$410,$B393,'Grid GenerationQueue'!$BA$5:$BA$410,$C393,'Grid GenerationQueue'!$BH$5:$BH$410,"&lt;&gt;"&amp;"",'Grid GenerationQueue'!$BD$5:$BD$410,"&lt;="&amp;$BE$3)</f>
        <v>0</v>
      </c>
      <c r="CG393">
        <f>SUMIFS('Grid GenerationQueue'!AJ$5:AJ$410,'Grid GenerationQueue'!$AZ$5:$AZ$410,$B393,'Grid GenerationQueue'!$BA$5:$BA$410,$C393,'Grid GenerationQueue'!$BH$5:$BH$410,"&lt;&gt;"&amp;"",'Grid GenerationQueue'!$BD$5:$BD$410,"&lt;="&amp;$BE$3)</f>
        <v>0</v>
      </c>
      <c r="CH393">
        <f>SUMIFS('Grid GenerationQueue'!AK$5:AK$410,'Grid GenerationQueue'!$AZ$5:$AZ$410,$B393,'Grid GenerationQueue'!$BA$5:$BA$410,$C393,'Grid GenerationQueue'!$BH$5:$BH$410,"&lt;&gt;"&amp;"",'Grid GenerationQueue'!$BD$5:$BD$410,"&lt;="&amp;$BE$3)</f>
        <v>0</v>
      </c>
      <c r="CI393">
        <f>SUMIFS('Grid GenerationQueue'!AL$5:AL$410,'Grid GenerationQueue'!$AZ$5:$AZ$410,$B393,'Grid GenerationQueue'!$BA$5:$BA$410,$C393,'Grid GenerationQueue'!$BH$5:$BH$410,"&lt;&gt;"&amp;"",'Grid GenerationQueue'!$BD$5:$BD$410,"&lt;="&amp;$BE$3)</f>
        <v>0</v>
      </c>
      <c r="CJ393">
        <f>SUMIFS('Grid GenerationQueue'!AM$5:AM$410,'Grid GenerationQueue'!$AZ$5:$AZ$410,$B393,'Grid GenerationQueue'!$BA$5:$BA$410,$C393,'Grid GenerationQueue'!$BH$5:$BH$410,"&lt;&gt;"&amp;"",'Grid GenerationQueue'!$BD$5:$BD$410,"&lt;="&amp;$BE$3)</f>
        <v>0</v>
      </c>
      <c r="CK393">
        <f>SUMIFS('Grid GenerationQueue'!AN$5:AN$410,'Grid GenerationQueue'!$AZ$5:$AZ$410,$B393,'Grid GenerationQueue'!$BA$5:$BA$410,$C393,'Grid GenerationQueue'!$BH$5:$BH$410,"&lt;&gt;"&amp;"",'Grid GenerationQueue'!$BD$5:$BD$410,"&lt;="&amp;$BE$3)</f>
        <v>0</v>
      </c>
      <c r="CL393">
        <f>SUMIFS('Grid GenerationQueue'!AO$5:AO$410,'Grid GenerationQueue'!$AZ$5:$AZ$410,$B393,'Grid GenerationQueue'!$BA$5:$BA$410,$C393,'Grid GenerationQueue'!$BH$5:$BH$410,"&lt;&gt;"&amp;"",'Grid GenerationQueue'!$BD$5:$BD$410,"&lt;="&amp;$BE$3)</f>
        <v>0</v>
      </c>
      <c r="CM393">
        <f>SUMIFS('Grid GenerationQueue'!AP$5:AP$410,'Grid GenerationQueue'!$AZ$5:$AZ$410,$B393,'Grid GenerationQueue'!$BA$5:$BA$410,$C393,'Grid GenerationQueue'!$BH$5:$BH$410,"&lt;&gt;"&amp;"",'Grid GenerationQueue'!$BD$5:$BD$410,"&lt;="&amp;$BE$3)</f>
        <v>0</v>
      </c>
      <c r="CN393">
        <f>SUMIFS('Grid GenerationQueue'!AQ$5:AQ$410,'Grid GenerationQueue'!$AZ$5:$AZ$410,$B393,'Grid GenerationQueue'!$BA$5:$BA$410,$C393,'Grid GenerationQueue'!$BH$5:$BH$410,"&lt;&gt;"&amp;"",'Grid GenerationQueue'!$BD$5:$BD$410,"&lt;="&amp;$BE$3)</f>
        <v>0</v>
      </c>
      <c r="CO393">
        <f>SUMIFS('Grid GenerationQueue'!AR$5:AR$410,'Grid GenerationQueue'!$AZ$5:$AZ$410,$B393,'Grid GenerationQueue'!$BA$5:$BA$410,$C393,'Grid GenerationQueue'!$BH$5:$BH$410,"&lt;&gt;"&amp;"",'Grid GenerationQueue'!$BD$5:$BD$410,"&lt;="&amp;$BE$3)</f>
        <v>0</v>
      </c>
      <c r="CQ393">
        <f>SUMIFS('Grid GenerationQueue'!AG$5:AG$410,'Grid GenerationQueue'!$AZ$5:$AZ$410,$B393,'Grid GenerationQueue'!$BA$5:$BA$410,$C393,'Grid GenerationQueue'!$BK$5:$BK$410,"&gt;0",'Grid GenerationQueue'!$BD$5:$BD$410,"&lt;="&amp;$BE$3)</f>
        <v>0</v>
      </c>
      <c r="CR393">
        <f>SUMIFS('Grid GenerationQueue'!AH$5:AH$410,'Grid GenerationQueue'!$AZ$5:$AZ$410,$B393,'Grid GenerationQueue'!$BA$5:$BA$410,$C393,'Grid GenerationQueue'!$BK$5:$BK$410,"&gt;0",'Grid GenerationQueue'!$BD$5:$BD$410,"&lt;="&amp;$BE$3)</f>
        <v>0</v>
      </c>
      <c r="CS393">
        <f>SUMIFS('Grid GenerationQueue'!AI$5:AI$410,'Grid GenerationQueue'!$AZ$5:$AZ$410,$B393,'Grid GenerationQueue'!$BA$5:$BA$410,$C393,'Grid GenerationQueue'!$BK$5:$BK$410,"&gt;0",'Grid GenerationQueue'!$BD$5:$BD$410,"&lt;="&amp;$BE$3)</f>
        <v>0</v>
      </c>
      <c r="CT393">
        <f>SUMIFS('Grid GenerationQueue'!AJ$5:AJ$410,'Grid GenerationQueue'!$AZ$5:$AZ$410,$B393,'Grid GenerationQueue'!$BA$5:$BA$410,$C393,'Grid GenerationQueue'!$BK$5:$BK$410,"&gt;0",'Grid GenerationQueue'!$BD$5:$BD$410,"&lt;="&amp;$BE$3)</f>
        <v>0</v>
      </c>
      <c r="CU393">
        <f>SUMIFS('Grid GenerationQueue'!AK$5:AK$410,'Grid GenerationQueue'!$AZ$5:$AZ$410,$B393,'Grid GenerationQueue'!$BA$5:$BA$410,$C393,'Grid GenerationQueue'!$BK$5:$BK$410,"&gt;0",'Grid GenerationQueue'!$BD$5:$BD$410,"&lt;="&amp;$BE$3)</f>
        <v>0</v>
      </c>
      <c r="CV393">
        <f>SUMIFS('Grid GenerationQueue'!AL$5:AL$410,'Grid GenerationQueue'!$AZ$5:$AZ$410,$B393,'Grid GenerationQueue'!$BA$5:$BA$410,$C393,'Grid GenerationQueue'!$BK$5:$BK$410,"&gt;0",'Grid GenerationQueue'!$BD$5:$BD$410,"&lt;="&amp;$BE$3)</f>
        <v>0</v>
      </c>
      <c r="CW393">
        <f>SUMIFS('Grid GenerationQueue'!AM$5:AM$410,'Grid GenerationQueue'!$AZ$5:$AZ$410,$B393,'Grid GenerationQueue'!$BA$5:$BA$410,$C393,'Grid GenerationQueue'!$BK$5:$BK$410,"&gt;0",'Grid GenerationQueue'!$BD$5:$BD$410,"&lt;="&amp;$BE$3)</f>
        <v>0</v>
      </c>
      <c r="CX393">
        <f>SUMIFS('Grid GenerationQueue'!AN$5:AN$410,'Grid GenerationQueue'!$AZ$5:$AZ$410,$B393,'Grid GenerationQueue'!$BA$5:$BA$410,$C393,'Grid GenerationQueue'!$BK$5:$BK$410,"&gt;0",'Grid GenerationQueue'!$BD$5:$BD$410,"&lt;="&amp;$BE$3)</f>
        <v>0</v>
      </c>
      <c r="CY393">
        <f>SUMIFS('Grid GenerationQueue'!AO$5:AO$410,'Grid GenerationQueue'!$AZ$5:$AZ$410,$B393,'Grid GenerationQueue'!$BA$5:$BA$410,$C393,'Grid GenerationQueue'!$BK$5:$BK$410,"&gt;0",'Grid GenerationQueue'!$BD$5:$BD$410,"&lt;="&amp;$BE$3)</f>
        <v>0</v>
      </c>
      <c r="CZ393">
        <f>SUMIFS('Grid GenerationQueue'!AP$5:AP$410,'Grid GenerationQueue'!$AZ$5:$AZ$410,$B393,'Grid GenerationQueue'!$BA$5:$BA$410,$C393,'Grid GenerationQueue'!$BK$5:$BK$410,"&gt;0",'Grid GenerationQueue'!$BD$5:$BD$410,"&lt;="&amp;$BE$3)</f>
        <v>0</v>
      </c>
      <c r="DA393">
        <f>SUMIFS('Grid GenerationQueue'!AQ$5:AQ$410,'Grid GenerationQueue'!$AZ$5:$AZ$410,$B393,'Grid GenerationQueue'!$BA$5:$BA$410,$C393,'Grid GenerationQueue'!$BK$5:$BK$410,"&gt;0",'Grid GenerationQueue'!$BD$5:$BD$410,"&lt;="&amp;$BE$3)</f>
        <v>0</v>
      </c>
      <c r="DB393">
        <f>SUMIFS('Grid GenerationQueue'!AR$5:AR$410,'Grid GenerationQueue'!$AZ$5:$AZ$410,$B393,'Grid GenerationQueue'!$BA$5:$BA$410,$C393,'Grid GenerationQueue'!$BK$5:$BK$410,"&gt;0",'Grid GenerationQueue'!$BD$5:$BD$410,"&lt;="&amp;$BE$3)</f>
        <v>0</v>
      </c>
    </row>
    <row r="394" spans="1:106" x14ac:dyDescent="0.35">
      <c r="A394" t="s">
        <v>75</v>
      </c>
      <c r="B394" t="s">
        <v>4938</v>
      </c>
      <c r="C394">
        <v>138</v>
      </c>
      <c r="D394">
        <f>SUMIFS('Grid GenerationQueue'!AG$5:AG$410,'Grid GenerationQueue'!$AZ$5:$AZ$410,$B394,'Grid GenerationQueue'!$BA$5:$BA$410,$C394)</f>
        <v>0</v>
      </c>
      <c r="E394">
        <f>SUMIFS('Grid GenerationQueue'!AH$5:AH$410,'Grid GenerationQueue'!$AZ$5:$AZ$410,$B394,'Grid GenerationQueue'!$BA$5:$BA$410,$C394)</f>
        <v>0</v>
      </c>
      <c r="F394">
        <f>SUMIFS('Grid GenerationQueue'!AI$5:AI$410,'Grid GenerationQueue'!$AZ$5:$AZ$410,$B394,'Grid GenerationQueue'!$BA$5:$BA$410,$C394)</f>
        <v>0</v>
      </c>
      <c r="G394">
        <f>SUMIFS('Grid GenerationQueue'!AJ$5:AJ$410,'Grid GenerationQueue'!$AZ$5:$AZ$410,$B394,'Grid GenerationQueue'!$BA$5:$BA$410,$C394)</f>
        <v>0</v>
      </c>
      <c r="H394">
        <f>SUMIFS('Grid GenerationQueue'!AK$5:AK$410,'Grid GenerationQueue'!$AZ$5:$AZ$410,$B394,'Grid GenerationQueue'!$BA$5:$BA$410,$C394)</f>
        <v>0</v>
      </c>
      <c r="I394">
        <f>SUMIFS('Grid GenerationQueue'!AL$5:AL$410,'Grid GenerationQueue'!$AZ$5:$AZ$410,$B394,'Grid GenerationQueue'!$BA$5:$BA$410,$C394)</f>
        <v>0</v>
      </c>
      <c r="J394">
        <f>SUMIFS('Grid GenerationQueue'!AM$5:AM$410,'Grid GenerationQueue'!$AZ$5:$AZ$410,$B394,'Grid GenerationQueue'!$BA$5:$BA$410,$C394)</f>
        <v>0</v>
      </c>
      <c r="K394">
        <f>SUMIFS('Grid GenerationQueue'!AN$5:AN$410,'Grid GenerationQueue'!$AZ$5:$AZ$410,$B394,'Grid GenerationQueue'!$BA$5:$BA$410,$C394)</f>
        <v>0</v>
      </c>
      <c r="L394">
        <f>SUMIFS('Grid GenerationQueue'!AO$5:AO$410,'Grid GenerationQueue'!$AZ$5:$AZ$410,$B394,'Grid GenerationQueue'!$BA$5:$BA$410,$C394)</f>
        <v>0</v>
      </c>
      <c r="M394">
        <f>SUMIFS('Grid GenerationQueue'!AP$5:AP$410,'Grid GenerationQueue'!$AZ$5:$AZ$410,$B394,'Grid GenerationQueue'!$BA$5:$BA$410,$C394)</f>
        <v>0</v>
      </c>
      <c r="N394">
        <f>SUMIFS('Grid GenerationQueue'!AQ$5:AQ$410,'Grid GenerationQueue'!$AZ$5:$AZ$410,$B394,'Grid GenerationQueue'!$BA$5:$BA$410,$C394)</f>
        <v>0</v>
      </c>
      <c r="O394">
        <f>SUMIFS('Grid GenerationQueue'!AR$5:AR$410,'Grid GenerationQueue'!$AZ$5:$AZ$410,$B394,'Grid GenerationQueue'!$BA$5:$BA$410,$C394)</f>
        <v>0</v>
      </c>
      <c r="Q394">
        <f>SUMIFS('Grid GenerationQueue'!AG$5:AG$410,'Grid GenerationQueue'!$AZ$5:$AZ$410,$B394,'Grid GenerationQueue'!$BA$5:$BA$410,$C394,'Grid GenerationQueue'!$BJ$5:$BJ$410,"Executed")</f>
        <v>0</v>
      </c>
      <c r="R394">
        <f>SUMIFS('Grid GenerationQueue'!AH$5:AH$410,'Grid GenerationQueue'!$AZ$5:$AZ$410,$B394,'Grid GenerationQueue'!$BA$5:$BA$410,$C394,'Grid GenerationQueue'!$BJ$5:$BJ$410,"Executed")</f>
        <v>0</v>
      </c>
      <c r="S394">
        <f>SUMIFS('Grid GenerationQueue'!AI$5:AI$410,'Grid GenerationQueue'!$AZ$5:$AZ$410,$B394,'Grid GenerationQueue'!$BA$5:$BA$410,$C394,'Grid GenerationQueue'!$BJ$5:$BJ$410,"Executed")</f>
        <v>0</v>
      </c>
      <c r="T394">
        <f>SUMIFS('Grid GenerationQueue'!AJ$5:AJ$410,'Grid GenerationQueue'!$AZ$5:$AZ$410,$B394,'Grid GenerationQueue'!$BA$5:$BA$410,$C394,'Grid GenerationQueue'!$BJ$5:$BJ$410,"Executed")</f>
        <v>0</v>
      </c>
      <c r="U394">
        <f>SUMIFS('Grid GenerationQueue'!AK$5:AK$410,'Grid GenerationQueue'!$AZ$5:$AZ$410,$B394,'Grid GenerationQueue'!$BA$5:$BA$410,$C394,'Grid GenerationQueue'!$BJ$5:$BJ$410,"Executed")</f>
        <v>0</v>
      </c>
      <c r="V394">
        <f>SUMIFS('Grid GenerationQueue'!AL$5:AL$410,'Grid GenerationQueue'!$AZ$5:$AZ$410,$B394,'Grid GenerationQueue'!$BA$5:$BA$410,$C394,'Grid GenerationQueue'!$BJ$5:$BJ$410,"Executed")</f>
        <v>0</v>
      </c>
      <c r="W394">
        <f>SUMIFS('Grid GenerationQueue'!AM$5:AM$410,'Grid GenerationQueue'!$AZ$5:$AZ$410,$B394,'Grid GenerationQueue'!$BA$5:$BA$410,$C394,'Grid GenerationQueue'!$BJ$5:$BJ$410,"Executed")</f>
        <v>0</v>
      </c>
      <c r="X394">
        <f>SUMIFS('Grid GenerationQueue'!AN$5:AN$410,'Grid GenerationQueue'!$AZ$5:$AZ$410,$B394,'Grid GenerationQueue'!$BA$5:$BA$410,$C394,'Grid GenerationQueue'!$BJ$5:$BJ$410,"Executed")</f>
        <v>0</v>
      </c>
      <c r="Y394">
        <f>SUMIFS('Grid GenerationQueue'!AO$5:AO$410,'Grid GenerationQueue'!$AZ$5:$AZ$410,$B394,'Grid GenerationQueue'!$BA$5:$BA$410,$C394,'Grid GenerationQueue'!$BJ$5:$BJ$410,"Executed")</f>
        <v>0</v>
      </c>
      <c r="Z394">
        <f>SUMIFS('Grid GenerationQueue'!AP$5:AP$410,'Grid GenerationQueue'!$AZ$5:$AZ$410,$B394,'Grid GenerationQueue'!$BA$5:$BA$410,$C394,'Grid GenerationQueue'!$BJ$5:$BJ$410,"Executed")</f>
        <v>0</v>
      </c>
      <c r="AA394">
        <f>SUMIFS('Grid GenerationQueue'!AQ$5:AQ$410,'Grid GenerationQueue'!$AZ$5:$AZ$410,$B394,'Grid GenerationQueue'!$BA$5:$BA$410,$C394,'Grid GenerationQueue'!$BJ$5:$BJ$410,"Executed")</f>
        <v>0</v>
      </c>
      <c r="AB394">
        <f>SUMIFS('Grid GenerationQueue'!AR$5:AR$410,'Grid GenerationQueue'!$AZ$5:$AZ$410,$B394,'Grid GenerationQueue'!$BA$5:$BA$410,$C394,'Grid GenerationQueue'!$BJ$5:$BJ$410,"Executed")</f>
        <v>0</v>
      </c>
      <c r="AD394">
        <f>SUMIFS('Grid GenerationQueue'!AG$5:AG$410,'Grid GenerationQueue'!$AZ$5:$AZ$410,$B394,'Grid GenerationQueue'!$BA$5:$BA$410,$C394,'Grid GenerationQueue'!$BH$5:$BH$410,"&lt;&gt;"&amp;"")+SUMIFS('Grid GenerationQueue'!AG$5:AG$410,'Grid GenerationQueue'!$AZ$5:$AZ$410,$B394,'Grid GenerationQueue'!$BA$5:$BA$410,$C394,'Grid GenerationQueue'!$BH$5:$BH$410,"",'Grid GenerationQueue'!$AC$5:$AC$410,1)</f>
        <v>0</v>
      </c>
      <c r="AE394">
        <f>SUMIFS('Grid GenerationQueue'!AH$5:AH$410,'Grid GenerationQueue'!$AZ$5:$AZ$410,$B394,'Grid GenerationQueue'!$BA$5:$BA$410,$C394,'Grid GenerationQueue'!$BH$5:$BH$410,"&lt;&gt;"&amp;"")+SUMIFS('Grid GenerationQueue'!AH$5:AH$410,'Grid GenerationQueue'!$AZ$5:$AZ$410,$B394,'Grid GenerationQueue'!$BA$5:$BA$410,$C394,'Grid GenerationQueue'!$BH$5:$BH$410,"",'Grid GenerationQueue'!$AC$5:$AC$410,1)</f>
        <v>0</v>
      </c>
      <c r="AF394">
        <f>SUMIFS('Grid GenerationQueue'!AI$5:AI$410,'Grid GenerationQueue'!$AZ$5:$AZ$410,$B394,'Grid GenerationQueue'!$BA$5:$BA$410,$C394,'Grid GenerationQueue'!$BH$5:$BH$410,"&lt;&gt;"&amp;"")+SUMIFS('Grid GenerationQueue'!AI$5:AI$410,'Grid GenerationQueue'!$AZ$5:$AZ$410,$B394,'Grid GenerationQueue'!$BA$5:$BA$410,$C394,'Grid GenerationQueue'!$BH$5:$BH$410,"",'Grid GenerationQueue'!$AC$5:$AC$410,1)</f>
        <v>0</v>
      </c>
      <c r="AG394">
        <f>SUMIFS('Grid GenerationQueue'!AJ$5:AJ$410,'Grid GenerationQueue'!$AZ$5:$AZ$410,$B394,'Grid GenerationQueue'!$BA$5:$BA$410,$C394,'Grid GenerationQueue'!$BH$5:$BH$410,"&lt;&gt;"&amp;"")+SUMIFS('Grid GenerationQueue'!AJ$5:AJ$410,'Grid GenerationQueue'!$AZ$5:$AZ$410,$B394,'Grid GenerationQueue'!$BA$5:$BA$410,$C394,'Grid GenerationQueue'!$BH$5:$BH$410,"",'Grid GenerationQueue'!$AC$5:$AC$410,1)</f>
        <v>0</v>
      </c>
      <c r="AH394">
        <f>SUMIFS('Grid GenerationQueue'!AK$5:AK$410,'Grid GenerationQueue'!$AZ$5:$AZ$410,$B394,'Grid GenerationQueue'!$BA$5:$BA$410,$C394,'Grid GenerationQueue'!$BH$5:$BH$410,"&lt;&gt;"&amp;"")+SUMIFS('Grid GenerationQueue'!AK$5:AK$410,'Grid GenerationQueue'!$AZ$5:$AZ$410,$B394,'Grid GenerationQueue'!$BA$5:$BA$410,$C394,'Grid GenerationQueue'!$BH$5:$BH$410,"",'Grid GenerationQueue'!$AC$5:$AC$410,1)</f>
        <v>0</v>
      </c>
      <c r="AI394">
        <f>SUMIFS('Grid GenerationQueue'!AL$5:AL$410,'Grid GenerationQueue'!$AZ$5:$AZ$410,$B394,'Grid GenerationQueue'!$BA$5:$BA$410,$C394,'Grid GenerationQueue'!$BH$5:$BH$410,"&lt;&gt;"&amp;"")+SUMIFS('Grid GenerationQueue'!AL$5:AL$410,'Grid GenerationQueue'!$AZ$5:$AZ$410,$B394,'Grid GenerationQueue'!$BA$5:$BA$410,$C394,'Grid GenerationQueue'!$BH$5:$BH$410,"",'Grid GenerationQueue'!$AC$5:$AC$410,1)</f>
        <v>0</v>
      </c>
      <c r="AJ394">
        <f>SUMIFS('Grid GenerationQueue'!AM$5:AM$410,'Grid GenerationQueue'!$AZ$5:$AZ$410,$B394,'Grid GenerationQueue'!$BA$5:$BA$410,$C394,'Grid GenerationQueue'!$BH$5:$BH$410,"&lt;&gt;"&amp;"")+SUMIFS('Grid GenerationQueue'!AM$5:AM$410,'Grid GenerationQueue'!$AZ$5:$AZ$410,$B394,'Grid GenerationQueue'!$BA$5:$BA$410,$C394,'Grid GenerationQueue'!$BH$5:$BH$410,"",'Grid GenerationQueue'!$AC$5:$AC$410,1)</f>
        <v>0</v>
      </c>
      <c r="AK394">
        <f>SUMIFS('Grid GenerationQueue'!AN$5:AN$410,'Grid GenerationQueue'!$AZ$5:$AZ$410,$B394,'Grid GenerationQueue'!$BA$5:$BA$410,$C394,'Grid GenerationQueue'!$BH$5:$BH$410,"&lt;&gt;"&amp;"")+SUMIFS('Grid GenerationQueue'!AN$5:AN$410,'Grid GenerationQueue'!$AZ$5:$AZ$410,$B394,'Grid GenerationQueue'!$BA$5:$BA$410,$C394,'Grid GenerationQueue'!$BH$5:$BH$410,"",'Grid GenerationQueue'!$AC$5:$AC$410,1)</f>
        <v>0</v>
      </c>
      <c r="AL394">
        <f>SUMIFS('Grid GenerationQueue'!AO$5:AO$410,'Grid GenerationQueue'!$AZ$5:$AZ$410,$B394,'Grid GenerationQueue'!$BA$5:$BA$410,$C394,'Grid GenerationQueue'!$BH$5:$BH$410,"&lt;&gt;"&amp;"")+SUMIFS('Grid GenerationQueue'!AO$5:AO$410,'Grid GenerationQueue'!$AZ$5:$AZ$410,$B394,'Grid GenerationQueue'!$BA$5:$BA$410,$C394,'Grid GenerationQueue'!$BH$5:$BH$410,"",'Grid GenerationQueue'!$AC$5:$AC$410,1)</f>
        <v>0</v>
      </c>
      <c r="AM394">
        <f>SUMIFS('Grid GenerationQueue'!AP$5:AP$410,'Grid GenerationQueue'!$AZ$5:$AZ$410,$B394,'Grid GenerationQueue'!$BA$5:$BA$410,$C394,'Grid GenerationQueue'!$BH$5:$BH$410,"&lt;&gt;"&amp;"")+SUMIFS('Grid GenerationQueue'!AP$5:AP$410,'Grid GenerationQueue'!$AZ$5:$AZ$410,$B394,'Grid GenerationQueue'!$BA$5:$BA$410,$C394,'Grid GenerationQueue'!$BH$5:$BH$410,"",'Grid GenerationQueue'!$AC$5:$AC$410,1)</f>
        <v>0</v>
      </c>
      <c r="AN394">
        <f>SUMIFS('Grid GenerationQueue'!AQ$5:AQ$410,'Grid GenerationQueue'!$AZ$5:$AZ$410,$B394,'Grid GenerationQueue'!$BA$5:$BA$410,$C394,'Grid GenerationQueue'!$BH$5:$BH$410,"&lt;&gt;"&amp;"")+SUMIFS('Grid GenerationQueue'!AQ$5:AQ$410,'Grid GenerationQueue'!$AZ$5:$AZ$410,$B394,'Grid GenerationQueue'!$BA$5:$BA$410,$C394,'Grid GenerationQueue'!$BH$5:$BH$410,"",'Grid GenerationQueue'!$AC$5:$AC$410,1)</f>
        <v>0</v>
      </c>
      <c r="AO394">
        <f>SUMIFS('Grid GenerationQueue'!AR$5:AR$410,'Grid GenerationQueue'!$AZ$5:$AZ$410,$B394,'Grid GenerationQueue'!$BA$5:$BA$410,$C394,'Grid GenerationQueue'!$BH$5:$BH$410,"&lt;&gt;"&amp;"")+SUMIFS('Grid GenerationQueue'!AR$5:AR$410,'Grid GenerationQueue'!$AZ$5:$AZ$410,$B394,'Grid GenerationQueue'!$BA$5:$BA$410,$C394,'Grid GenerationQueue'!$BH$5:$BH$410,"",'Grid GenerationQueue'!$AC$5:$AC$410,1)</f>
        <v>0</v>
      </c>
      <c r="AQ394">
        <f>SUMIFS('Grid GenerationQueue'!AG$5:AG$410,'Grid GenerationQueue'!$AZ$5:$AZ$410,$B394,'Grid GenerationQueue'!$BA$5:$BA$410,$C394,'Grid GenerationQueue'!$BK$5:$BK$410,"&gt;0")</f>
        <v>0</v>
      </c>
      <c r="AR394">
        <f>SUMIFS('Grid GenerationQueue'!AH$5:AH$410,'Grid GenerationQueue'!$AZ$5:$AZ$410,$B394,'Grid GenerationQueue'!$BA$5:$BA$410,$C394,'Grid GenerationQueue'!$BK$5:$BK$410,"&gt;0")</f>
        <v>0</v>
      </c>
      <c r="AS394">
        <f>SUMIFS('Grid GenerationQueue'!AI$5:AI$410,'Grid GenerationQueue'!$AZ$5:$AZ$410,$B394,'Grid GenerationQueue'!$BA$5:$BA$410,$C394,'Grid GenerationQueue'!$BK$5:$BK$410,"&gt;0")</f>
        <v>0</v>
      </c>
      <c r="AT394">
        <f>SUMIFS('Grid GenerationQueue'!AJ$5:AJ$410,'Grid GenerationQueue'!$AZ$5:$AZ$410,$B394,'Grid GenerationQueue'!$BA$5:$BA$410,$C394,'Grid GenerationQueue'!$BK$5:$BK$410,"&gt;0")</f>
        <v>0</v>
      </c>
      <c r="AU394">
        <f>SUMIFS('Grid GenerationQueue'!AK$5:AK$410,'Grid GenerationQueue'!$AZ$5:$AZ$410,$B394,'Grid GenerationQueue'!$BA$5:$BA$410,$C394,'Grid GenerationQueue'!$BK$5:$BK$410,"&gt;0")</f>
        <v>0</v>
      </c>
      <c r="AV394">
        <f>SUMIFS('Grid GenerationQueue'!AL$5:AL$410,'Grid GenerationQueue'!$AZ$5:$AZ$410,$B394,'Grid GenerationQueue'!$BA$5:$BA$410,$C394,'Grid GenerationQueue'!$BK$5:$BK$410,"&gt;0")</f>
        <v>0</v>
      </c>
      <c r="AW394">
        <f>SUMIFS('Grid GenerationQueue'!AM$5:AM$410,'Grid GenerationQueue'!$AZ$5:$AZ$410,$B394,'Grid GenerationQueue'!$BA$5:$BA$410,$C394,'Grid GenerationQueue'!$BK$5:$BK$410,"&gt;0")</f>
        <v>0</v>
      </c>
      <c r="AX394">
        <f>SUMIFS('Grid GenerationQueue'!AN$5:AN$410,'Grid GenerationQueue'!$AZ$5:$AZ$410,$B394,'Grid GenerationQueue'!$BA$5:$BA$410,$C394,'Grid GenerationQueue'!$BK$5:$BK$410,"&gt;0")</f>
        <v>0</v>
      </c>
      <c r="AY394">
        <f>SUMIFS('Grid GenerationQueue'!AO$5:AO$410,'Grid GenerationQueue'!$AZ$5:$AZ$410,$B394,'Grid GenerationQueue'!$BA$5:$BA$410,$C394,'Grid GenerationQueue'!$BK$5:$BK$410,"&gt;0")</f>
        <v>0</v>
      </c>
      <c r="AZ394">
        <f>SUMIFS('Grid GenerationQueue'!AP$5:AP$410,'Grid GenerationQueue'!$AZ$5:$AZ$410,$B394,'Grid GenerationQueue'!$BA$5:$BA$410,$C394,'Grid GenerationQueue'!$BK$5:$BK$410,"&gt;0")</f>
        <v>0</v>
      </c>
      <c r="BA394">
        <f>SUMIFS('Grid GenerationQueue'!AQ$5:AQ$410,'Grid GenerationQueue'!$AZ$5:$AZ$410,$B394,'Grid GenerationQueue'!$BA$5:$BA$410,$C394,'Grid GenerationQueue'!$BK$5:$BK$410,"&gt;0")</f>
        <v>0</v>
      </c>
      <c r="BB394">
        <f>SUMIFS('Grid GenerationQueue'!AR$5:AR$410,'Grid GenerationQueue'!$AZ$5:$AZ$410,$B394,'Grid GenerationQueue'!$BA$5:$BA$410,$C394,'Grid GenerationQueue'!$BK$5:$BK$410,"&gt;0")</f>
        <v>0</v>
      </c>
      <c r="BD394">
        <f>SUMIFS('Grid GenerationQueue'!AG$5:AG$410,'Grid GenerationQueue'!$AZ$5:$AZ$410,$B394,'Grid GenerationQueue'!$BA$5:$BA$410,$C394,'Grid GenerationQueue'!$BD$5:$BD$410,"&lt;="&amp;$BE$3)</f>
        <v>0</v>
      </c>
      <c r="BE394">
        <f>SUMIFS('Grid GenerationQueue'!AH$5:AH$410,'Grid GenerationQueue'!$AZ$5:$AZ$410,$B394,'Grid GenerationQueue'!$BA$5:$BA$410,$C394,'Grid GenerationQueue'!$BD$5:$BD$410,"&lt;="&amp;$BE$3)</f>
        <v>0</v>
      </c>
      <c r="BF394">
        <f>SUMIFS('Grid GenerationQueue'!AI$5:AI$410,'Grid GenerationQueue'!$AZ$5:$AZ$410,$B394,'Grid GenerationQueue'!$BA$5:$BA$410,$C394,'Grid GenerationQueue'!$BD$5:$BD$410,"&lt;="&amp;$BE$3)</f>
        <v>0</v>
      </c>
      <c r="BG394">
        <f>SUMIFS('Grid GenerationQueue'!AJ$5:AJ$410,'Grid GenerationQueue'!$AZ$5:$AZ$410,$B394,'Grid GenerationQueue'!$BA$5:$BA$410,$C394,'Grid GenerationQueue'!$BD$5:$BD$410,"&lt;="&amp;$BE$3)</f>
        <v>0</v>
      </c>
      <c r="BH394">
        <f>SUMIFS('Grid GenerationQueue'!AK$5:AK$410,'Grid GenerationQueue'!$AZ$5:$AZ$410,$B394,'Grid GenerationQueue'!$BA$5:$BA$410,$C394,'Grid GenerationQueue'!$BD$5:$BD$410,"&lt;="&amp;$BE$3)</f>
        <v>0</v>
      </c>
      <c r="BI394">
        <f>SUMIFS('Grid GenerationQueue'!AL$5:AL$410,'Grid GenerationQueue'!$AZ$5:$AZ$410,$B394,'Grid GenerationQueue'!$BA$5:$BA$410,$C394,'Grid GenerationQueue'!$BD$5:$BD$410,"&lt;="&amp;$BE$3)</f>
        <v>0</v>
      </c>
      <c r="BJ394">
        <f>SUMIFS('Grid GenerationQueue'!AM$5:AM$410,'Grid GenerationQueue'!$AZ$5:$AZ$410,$B394,'Grid GenerationQueue'!$BA$5:$BA$410,$C394,'Grid GenerationQueue'!$BD$5:$BD$410,"&lt;="&amp;$BE$3)</f>
        <v>0</v>
      </c>
      <c r="BK394">
        <f>SUMIFS('Grid GenerationQueue'!AN$5:AN$410,'Grid GenerationQueue'!$AZ$5:$AZ$410,$B394,'Grid GenerationQueue'!$BA$5:$BA$410,$C394,'Grid GenerationQueue'!$BD$5:$BD$410,"&lt;="&amp;$BE$3)</f>
        <v>0</v>
      </c>
      <c r="BL394">
        <f>SUMIFS('Grid GenerationQueue'!AO$5:AO$410,'Grid GenerationQueue'!$AZ$5:$AZ$410,$B394,'Grid GenerationQueue'!$BA$5:$BA$410,$C394,'Grid GenerationQueue'!$BD$5:$BD$410,"&lt;="&amp;$BE$3)</f>
        <v>0</v>
      </c>
      <c r="BM394">
        <f>SUMIFS('Grid GenerationQueue'!AP$5:AP$410,'Grid GenerationQueue'!$AZ$5:$AZ$410,$B394,'Grid GenerationQueue'!$BA$5:$BA$410,$C394,'Grid GenerationQueue'!$BD$5:$BD$410,"&lt;="&amp;$BE$3)</f>
        <v>0</v>
      </c>
      <c r="BN394">
        <f>SUMIFS('Grid GenerationQueue'!AQ$5:AQ$410,'Grid GenerationQueue'!$AZ$5:$AZ$410,$B394,'Grid GenerationQueue'!$BA$5:$BA$410,$C394,'Grid GenerationQueue'!$BD$5:$BD$410,"&lt;="&amp;$BE$3)</f>
        <v>0</v>
      </c>
      <c r="BO394">
        <f>SUMIFS('Grid GenerationQueue'!AR$5:AR$410,'Grid GenerationQueue'!$AZ$5:$AZ$410,$B394,'Grid GenerationQueue'!$BA$5:$BA$410,$C394,'Grid GenerationQueue'!$BD$5:$BD$410,"&lt;="&amp;$BE$3)</f>
        <v>0</v>
      </c>
      <c r="BQ394">
        <f>SUMIFS('Grid GenerationQueue'!AG$5:AG$410,'Grid GenerationQueue'!$AZ$5:$AZ$410,$B394,'Grid GenerationQueue'!$BA$5:$BA$410,$C394,'Grid GenerationQueue'!$BJ$5:$BJ$410,"Executed",'Grid GenerationQueue'!$BD$5:$BD$410,"&lt;="&amp;$BE$3)</f>
        <v>0</v>
      </c>
      <c r="BR394">
        <f>SUMIFS('Grid GenerationQueue'!AH$5:AH$410,'Grid GenerationQueue'!$AZ$5:$AZ$410,$B394,'Grid GenerationQueue'!$BA$5:$BA$410,$C394,'Grid GenerationQueue'!$BJ$5:$BJ$410,"Executed",'Grid GenerationQueue'!$BD$5:$BD$410,"&lt;="&amp;$BE$3)</f>
        <v>0</v>
      </c>
      <c r="BS394">
        <f>SUMIFS('Grid GenerationQueue'!AI$5:AI$410,'Grid GenerationQueue'!$AZ$5:$AZ$410,$B394,'Grid GenerationQueue'!$BA$5:$BA$410,$C394,'Grid GenerationQueue'!$BJ$5:$BJ$410,"Executed",'Grid GenerationQueue'!$BD$5:$BD$410,"&lt;="&amp;$BE$3)</f>
        <v>0</v>
      </c>
      <c r="BT394">
        <f>SUMIFS('Grid GenerationQueue'!AJ$5:AJ$410,'Grid GenerationQueue'!$AZ$5:$AZ$410,$B394,'Grid GenerationQueue'!$BA$5:$BA$410,$C394,'Grid GenerationQueue'!$BJ$5:$BJ$410,"Executed",'Grid GenerationQueue'!$BD$5:$BD$410,"&lt;="&amp;$BE$3)</f>
        <v>0</v>
      </c>
      <c r="BU394">
        <f>SUMIFS('Grid GenerationQueue'!AK$5:AK$410,'Grid GenerationQueue'!$AZ$5:$AZ$410,$B394,'Grid GenerationQueue'!$BA$5:$BA$410,$C394,'Grid GenerationQueue'!$BJ$5:$BJ$410,"Executed",'Grid GenerationQueue'!$BD$5:$BD$410,"&lt;="&amp;$BE$3)</f>
        <v>0</v>
      </c>
      <c r="BV394">
        <f>SUMIFS('Grid GenerationQueue'!AL$5:AL$410,'Grid GenerationQueue'!$AZ$5:$AZ$410,$B394,'Grid GenerationQueue'!$BA$5:$BA$410,$C394,'Grid GenerationQueue'!$BJ$5:$BJ$410,"Executed",'Grid GenerationQueue'!$BD$5:$BD$410,"&lt;="&amp;$BE$3)</f>
        <v>0</v>
      </c>
      <c r="BW394">
        <f>SUMIFS('Grid GenerationQueue'!AM$5:AM$410,'Grid GenerationQueue'!$AZ$5:$AZ$410,$B394,'Grid GenerationQueue'!$BA$5:$BA$410,$C394,'Grid GenerationQueue'!$BJ$5:$BJ$410,"Executed",'Grid GenerationQueue'!$BD$5:$BD$410,"&lt;="&amp;$BE$3)</f>
        <v>0</v>
      </c>
      <c r="BX394">
        <f>SUMIFS('Grid GenerationQueue'!AN$5:AN$410,'Grid GenerationQueue'!$AZ$5:$AZ$410,$B394,'Grid GenerationQueue'!$BA$5:$BA$410,$C394,'Grid GenerationQueue'!$BJ$5:$BJ$410,"Executed",'Grid GenerationQueue'!$BD$5:$BD$410,"&lt;="&amp;$BE$3)</f>
        <v>0</v>
      </c>
      <c r="BY394">
        <f>SUMIFS('Grid GenerationQueue'!AO$5:AO$410,'Grid GenerationQueue'!$AZ$5:$AZ$410,$B394,'Grid GenerationQueue'!$BA$5:$BA$410,$C394,'Grid GenerationQueue'!$BJ$5:$BJ$410,"Executed",'Grid GenerationQueue'!$BD$5:$BD$410,"&lt;="&amp;$BE$3)</f>
        <v>0</v>
      </c>
      <c r="BZ394">
        <f>SUMIFS('Grid GenerationQueue'!AP$5:AP$410,'Grid GenerationQueue'!$AZ$5:$AZ$410,$B394,'Grid GenerationQueue'!$BA$5:$BA$410,$C394,'Grid GenerationQueue'!$BJ$5:$BJ$410,"Executed",'Grid GenerationQueue'!$BD$5:$BD$410,"&lt;="&amp;$BE$3)</f>
        <v>0</v>
      </c>
      <c r="CA394">
        <f>SUMIFS('Grid GenerationQueue'!AQ$5:AQ$410,'Grid GenerationQueue'!$AZ$5:$AZ$410,$B394,'Grid GenerationQueue'!$BA$5:$BA$410,$C394,'Grid GenerationQueue'!$BJ$5:$BJ$410,"Executed",'Grid GenerationQueue'!$BD$5:$BD$410,"&lt;="&amp;$BE$3)</f>
        <v>0</v>
      </c>
      <c r="CB394">
        <f>SUMIFS('Grid GenerationQueue'!AR$5:AR$410,'Grid GenerationQueue'!$AZ$5:$AZ$410,$B394,'Grid GenerationQueue'!$BA$5:$BA$410,$C394,'Grid GenerationQueue'!$BJ$5:$BJ$410,"Executed",'Grid GenerationQueue'!$BD$5:$BD$410,"&lt;="&amp;$BE$3)</f>
        <v>0</v>
      </c>
      <c r="CD394">
        <f>SUMIFS('Grid GenerationQueue'!AG$5:AG$410,'Grid GenerationQueue'!$AZ$5:$AZ$410,$B394,'Grid GenerationQueue'!$BA$5:$BA$410,$C394,'Grid GenerationQueue'!$BH$5:$BH$410,"&lt;&gt;"&amp;"",'Grid GenerationQueue'!$BD$5:$BD$410,"&lt;="&amp;$BE$3)</f>
        <v>0</v>
      </c>
      <c r="CE394">
        <f>SUMIFS('Grid GenerationQueue'!AH$5:AH$410,'Grid GenerationQueue'!$AZ$5:$AZ$410,$B394,'Grid GenerationQueue'!$BA$5:$BA$410,$C394,'Grid GenerationQueue'!$BH$5:$BH$410,"&lt;&gt;"&amp;"",'Grid GenerationQueue'!$BD$5:$BD$410,"&lt;="&amp;$BE$3)</f>
        <v>0</v>
      </c>
      <c r="CF394">
        <f>SUMIFS('Grid GenerationQueue'!AI$5:AI$410,'Grid GenerationQueue'!$AZ$5:$AZ$410,$B394,'Grid GenerationQueue'!$BA$5:$BA$410,$C394,'Grid GenerationQueue'!$BH$5:$BH$410,"&lt;&gt;"&amp;"",'Grid GenerationQueue'!$BD$5:$BD$410,"&lt;="&amp;$BE$3)</f>
        <v>0</v>
      </c>
      <c r="CG394">
        <f>SUMIFS('Grid GenerationQueue'!AJ$5:AJ$410,'Grid GenerationQueue'!$AZ$5:$AZ$410,$B394,'Grid GenerationQueue'!$BA$5:$BA$410,$C394,'Grid GenerationQueue'!$BH$5:$BH$410,"&lt;&gt;"&amp;"",'Grid GenerationQueue'!$BD$5:$BD$410,"&lt;="&amp;$BE$3)</f>
        <v>0</v>
      </c>
      <c r="CH394">
        <f>SUMIFS('Grid GenerationQueue'!AK$5:AK$410,'Grid GenerationQueue'!$AZ$5:$AZ$410,$B394,'Grid GenerationQueue'!$BA$5:$BA$410,$C394,'Grid GenerationQueue'!$BH$5:$BH$410,"&lt;&gt;"&amp;"",'Grid GenerationQueue'!$BD$5:$BD$410,"&lt;="&amp;$BE$3)</f>
        <v>0</v>
      </c>
      <c r="CI394">
        <f>SUMIFS('Grid GenerationQueue'!AL$5:AL$410,'Grid GenerationQueue'!$AZ$5:$AZ$410,$B394,'Grid GenerationQueue'!$BA$5:$BA$410,$C394,'Grid GenerationQueue'!$BH$5:$BH$410,"&lt;&gt;"&amp;"",'Grid GenerationQueue'!$BD$5:$BD$410,"&lt;="&amp;$BE$3)</f>
        <v>0</v>
      </c>
      <c r="CJ394">
        <f>SUMIFS('Grid GenerationQueue'!AM$5:AM$410,'Grid GenerationQueue'!$AZ$5:$AZ$410,$B394,'Grid GenerationQueue'!$BA$5:$BA$410,$C394,'Grid GenerationQueue'!$BH$5:$BH$410,"&lt;&gt;"&amp;"",'Grid GenerationQueue'!$BD$5:$BD$410,"&lt;="&amp;$BE$3)</f>
        <v>0</v>
      </c>
      <c r="CK394">
        <f>SUMIFS('Grid GenerationQueue'!AN$5:AN$410,'Grid GenerationQueue'!$AZ$5:$AZ$410,$B394,'Grid GenerationQueue'!$BA$5:$BA$410,$C394,'Grid GenerationQueue'!$BH$5:$BH$410,"&lt;&gt;"&amp;"",'Grid GenerationQueue'!$BD$5:$BD$410,"&lt;="&amp;$BE$3)</f>
        <v>0</v>
      </c>
      <c r="CL394">
        <f>SUMIFS('Grid GenerationQueue'!AO$5:AO$410,'Grid GenerationQueue'!$AZ$5:$AZ$410,$B394,'Grid GenerationQueue'!$BA$5:$BA$410,$C394,'Grid GenerationQueue'!$BH$5:$BH$410,"&lt;&gt;"&amp;"",'Grid GenerationQueue'!$BD$5:$BD$410,"&lt;="&amp;$BE$3)</f>
        <v>0</v>
      </c>
      <c r="CM394">
        <f>SUMIFS('Grid GenerationQueue'!AP$5:AP$410,'Grid GenerationQueue'!$AZ$5:$AZ$410,$B394,'Grid GenerationQueue'!$BA$5:$BA$410,$C394,'Grid GenerationQueue'!$BH$5:$BH$410,"&lt;&gt;"&amp;"",'Grid GenerationQueue'!$BD$5:$BD$410,"&lt;="&amp;$BE$3)</f>
        <v>0</v>
      </c>
      <c r="CN394">
        <f>SUMIFS('Grid GenerationQueue'!AQ$5:AQ$410,'Grid GenerationQueue'!$AZ$5:$AZ$410,$B394,'Grid GenerationQueue'!$BA$5:$BA$410,$C394,'Grid GenerationQueue'!$BH$5:$BH$410,"&lt;&gt;"&amp;"",'Grid GenerationQueue'!$BD$5:$BD$410,"&lt;="&amp;$BE$3)</f>
        <v>0</v>
      </c>
      <c r="CO394">
        <f>SUMIFS('Grid GenerationQueue'!AR$5:AR$410,'Grid GenerationQueue'!$AZ$5:$AZ$410,$B394,'Grid GenerationQueue'!$BA$5:$BA$410,$C394,'Grid GenerationQueue'!$BH$5:$BH$410,"&lt;&gt;"&amp;"",'Grid GenerationQueue'!$BD$5:$BD$410,"&lt;="&amp;$BE$3)</f>
        <v>0</v>
      </c>
      <c r="CQ394">
        <f>SUMIFS('Grid GenerationQueue'!AG$5:AG$410,'Grid GenerationQueue'!$AZ$5:$AZ$410,$B394,'Grid GenerationQueue'!$BA$5:$BA$410,$C394,'Grid GenerationQueue'!$BK$5:$BK$410,"&gt;0",'Grid GenerationQueue'!$BD$5:$BD$410,"&lt;="&amp;$BE$3)</f>
        <v>0</v>
      </c>
      <c r="CR394">
        <f>SUMIFS('Grid GenerationQueue'!AH$5:AH$410,'Grid GenerationQueue'!$AZ$5:$AZ$410,$B394,'Grid GenerationQueue'!$BA$5:$BA$410,$C394,'Grid GenerationQueue'!$BK$5:$BK$410,"&gt;0",'Grid GenerationQueue'!$BD$5:$BD$410,"&lt;="&amp;$BE$3)</f>
        <v>0</v>
      </c>
      <c r="CS394">
        <f>SUMIFS('Grid GenerationQueue'!AI$5:AI$410,'Grid GenerationQueue'!$AZ$5:$AZ$410,$B394,'Grid GenerationQueue'!$BA$5:$BA$410,$C394,'Grid GenerationQueue'!$BK$5:$BK$410,"&gt;0",'Grid GenerationQueue'!$BD$5:$BD$410,"&lt;="&amp;$BE$3)</f>
        <v>0</v>
      </c>
      <c r="CT394">
        <f>SUMIFS('Grid GenerationQueue'!AJ$5:AJ$410,'Grid GenerationQueue'!$AZ$5:$AZ$410,$B394,'Grid GenerationQueue'!$BA$5:$BA$410,$C394,'Grid GenerationQueue'!$BK$5:$BK$410,"&gt;0",'Grid GenerationQueue'!$BD$5:$BD$410,"&lt;="&amp;$BE$3)</f>
        <v>0</v>
      </c>
      <c r="CU394">
        <f>SUMIFS('Grid GenerationQueue'!AK$5:AK$410,'Grid GenerationQueue'!$AZ$5:$AZ$410,$B394,'Grid GenerationQueue'!$BA$5:$BA$410,$C394,'Grid GenerationQueue'!$BK$5:$BK$410,"&gt;0",'Grid GenerationQueue'!$BD$5:$BD$410,"&lt;="&amp;$BE$3)</f>
        <v>0</v>
      </c>
      <c r="CV394">
        <f>SUMIFS('Grid GenerationQueue'!AL$5:AL$410,'Grid GenerationQueue'!$AZ$5:$AZ$410,$B394,'Grid GenerationQueue'!$BA$5:$BA$410,$C394,'Grid GenerationQueue'!$BK$5:$BK$410,"&gt;0",'Grid GenerationQueue'!$BD$5:$BD$410,"&lt;="&amp;$BE$3)</f>
        <v>0</v>
      </c>
      <c r="CW394">
        <f>SUMIFS('Grid GenerationQueue'!AM$5:AM$410,'Grid GenerationQueue'!$AZ$5:$AZ$410,$B394,'Grid GenerationQueue'!$BA$5:$BA$410,$C394,'Grid GenerationQueue'!$BK$5:$BK$410,"&gt;0",'Grid GenerationQueue'!$BD$5:$BD$410,"&lt;="&amp;$BE$3)</f>
        <v>0</v>
      </c>
      <c r="CX394">
        <f>SUMIFS('Grid GenerationQueue'!AN$5:AN$410,'Grid GenerationQueue'!$AZ$5:$AZ$410,$B394,'Grid GenerationQueue'!$BA$5:$BA$410,$C394,'Grid GenerationQueue'!$BK$5:$BK$410,"&gt;0",'Grid GenerationQueue'!$BD$5:$BD$410,"&lt;="&amp;$BE$3)</f>
        <v>0</v>
      </c>
      <c r="CY394">
        <f>SUMIFS('Grid GenerationQueue'!AO$5:AO$410,'Grid GenerationQueue'!$AZ$5:$AZ$410,$B394,'Grid GenerationQueue'!$BA$5:$BA$410,$C394,'Grid GenerationQueue'!$BK$5:$BK$410,"&gt;0",'Grid GenerationQueue'!$BD$5:$BD$410,"&lt;="&amp;$BE$3)</f>
        <v>0</v>
      </c>
      <c r="CZ394">
        <f>SUMIFS('Grid GenerationQueue'!AP$5:AP$410,'Grid GenerationQueue'!$AZ$5:$AZ$410,$B394,'Grid GenerationQueue'!$BA$5:$BA$410,$C394,'Grid GenerationQueue'!$BK$5:$BK$410,"&gt;0",'Grid GenerationQueue'!$BD$5:$BD$410,"&lt;="&amp;$BE$3)</f>
        <v>0</v>
      </c>
      <c r="DA394">
        <f>SUMIFS('Grid GenerationQueue'!AQ$5:AQ$410,'Grid GenerationQueue'!$AZ$5:$AZ$410,$B394,'Grid GenerationQueue'!$BA$5:$BA$410,$C394,'Grid GenerationQueue'!$BK$5:$BK$410,"&gt;0",'Grid GenerationQueue'!$BD$5:$BD$410,"&lt;="&amp;$BE$3)</f>
        <v>0</v>
      </c>
      <c r="DB394">
        <f>SUMIFS('Grid GenerationQueue'!AR$5:AR$410,'Grid GenerationQueue'!$AZ$5:$AZ$410,$B394,'Grid GenerationQueue'!$BA$5:$BA$410,$C394,'Grid GenerationQueue'!$BK$5:$BK$410,"&gt;0",'Grid GenerationQueue'!$BD$5:$BD$410,"&lt;="&amp;$BE$3)</f>
        <v>0</v>
      </c>
    </row>
    <row r="395" spans="1:106" x14ac:dyDescent="0.35">
      <c r="A395" t="s">
        <v>75</v>
      </c>
      <c r="B395" t="s">
        <v>4938</v>
      </c>
      <c r="C395">
        <v>230</v>
      </c>
      <c r="D395">
        <f>SUMIFS('Grid GenerationQueue'!AG$5:AG$410,'Grid GenerationQueue'!$AZ$5:$AZ$410,$B395,'Grid GenerationQueue'!$BA$5:$BA$410,$C395)</f>
        <v>0</v>
      </c>
      <c r="E395">
        <f>SUMIFS('Grid GenerationQueue'!AH$5:AH$410,'Grid GenerationQueue'!$AZ$5:$AZ$410,$B395,'Grid GenerationQueue'!$BA$5:$BA$410,$C395)</f>
        <v>0</v>
      </c>
      <c r="F395">
        <f>SUMIFS('Grid GenerationQueue'!AI$5:AI$410,'Grid GenerationQueue'!$AZ$5:$AZ$410,$B395,'Grid GenerationQueue'!$BA$5:$BA$410,$C395)</f>
        <v>0</v>
      </c>
      <c r="G395">
        <f>SUMIFS('Grid GenerationQueue'!AJ$5:AJ$410,'Grid GenerationQueue'!$AZ$5:$AZ$410,$B395,'Grid GenerationQueue'!$BA$5:$BA$410,$C395)</f>
        <v>0</v>
      </c>
      <c r="H395">
        <f>SUMIFS('Grid GenerationQueue'!AK$5:AK$410,'Grid GenerationQueue'!$AZ$5:$AZ$410,$B395,'Grid GenerationQueue'!$BA$5:$BA$410,$C395)</f>
        <v>0</v>
      </c>
      <c r="I395">
        <f>SUMIFS('Grid GenerationQueue'!AL$5:AL$410,'Grid GenerationQueue'!$AZ$5:$AZ$410,$B395,'Grid GenerationQueue'!$BA$5:$BA$410,$C395)</f>
        <v>0</v>
      </c>
      <c r="J395">
        <f>SUMIFS('Grid GenerationQueue'!AM$5:AM$410,'Grid GenerationQueue'!$AZ$5:$AZ$410,$B395,'Grid GenerationQueue'!$BA$5:$BA$410,$C395)</f>
        <v>0</v>
      </c>
      <c r="K395">
        <f>SUMIFS('Grid GenerationQueue'!AN$5:AN$410,'Grid GenerationQueue'!$AZ$5:$AZ$410,$B395,'Grid GenerationQueue'!$BA$5:$BA$410,$C395)</f>
        <v>0</v>
      </c>
      <c r="L395">
        <f>SUMIFS('Grid GenerationQueue'!AO$5:AO$410,'Grid GenerationQueue'!$AZ$5:$AZ$410,$B395,'Grid GenerationQueue'!$BA$5:$BA$410,$C395)</f>
        <v>0</v>
      </c>
      <c r="M395">
        <f>SUMIFS('Grid GenerationQueue'!AP$5:AP$410,'Grid GenerationQueue'!$AZ$5:$AZ$410,$B395,'Grid GenerationQueue'!$BA$5:$BA$410,$C395)</f>
        <v>0</v>
      </c>
      <c r="N395">
        <f>SUMIFS('Grid GenerationQueue'!AQ$5:AQ$410,'Grid GenerationQueue'!$AZ$5:$AZ$410,$B395,'Grid GenerationQueue'!$BA$5:$BA$410,$C395)</f>
        <v>0</v>
      </c>
      <c r="O395">
        <f>SUMIFS('Grid GenerationQueue'!AR$5:AR$410,'Grid GenerationQueue'!$AZ$5:$AZ$410,$B395,'Grid GenerationQueue'!$BA$5:$BA$410,$C395)</f>
        <v>0</v>
      </c>
      <c r="Q395">
        <f>SUMIFS('Grid GenerationQueue'!AG$5:AG$410,'Grid GenerationQueue'!$AZ$5:$AZ$410,$B395,'Grid GenerationQueue'!$BA$5:$BA$410,$C395,'Grid GenerationQueue'!$BJ$5:$BJ$410,"Executed")</f>
        <v>0</v>
      </c>
      <c r="R395">
        <f>SUMIFS('Grid GenerationQueue'!AH$5:AH$410,'Grid GenerationQueue'!$AZ$5:$AZ$410,$B395,'Grid GenerationQueue'!$BA$5:$BA$410,$C395,'Grid GenerationQueue'!$BJ$5:$BJ$410,"Executed")</f>
        <v>0</v>
      </c>
      <c r="S395">
        <f>SUMIFS('Grid GenerationQueue'!AI$5:AI$410,'Grid GenerationQueue'!$AZ$5:$AZ$410,$B395,'Grid GenerationQueue'!$BA$5:$BA$410,$C395,'Grid GenerationQueue'!$BJ$5:$BJ$410,"Executed")</f>
        <v>0</v>
      </c>
      <c r="T395">
        <f>SUMIFS('Grid GenerationQueue'!AJ$5:AJ$410,'Grid GenerationQueue'!$AZ$5:$AZ$410,$B395,'Grid GenerationQueue'!$BA$5:$BA$410,$C395,'Grid GenerationQueue'!$BJ$5:$BJ$410,"Executed")</f>
        <v>0</v>
      </c>
      <c r="U395">
        <f>SUMIFS('Grid GenerationQueue'!AK$5:AK$410,'Grid GenerationQueue'!$AZ$5:$AZ$410,$B395,'Grid GenerationQueue'!$BA$5:$BA$410,$C395,'Grid GenerationQueue'!$BJ$5:$BJ$410,"Executed")</f>
        <v>0</v>
      </c>
      <c r="V395">
        <f>SUMIFS('Grid GenerationQueue'!AL$5:AL$410,'Grid GenerationQueue'!$AZ$5:$AZ$410,$B395,'Grid GenerationQueue'!$BA$5:$BA$410,$C395,'Grid GenerationQueue'!$BJ$5:$BJ$410,"Executed")</f>
        <v>0</v>
      </c>
      <c r="W395">
        <f>SUMIFS('Grid GenerationQueue'!AM$5:AM$410,'Grid GenerationQueue'!$AZ$5:$AZ$410,$B395,'Grid GenerationQueue'!$BA$5:$BA$410,$C395,'Grid GenerationQueue'!$BJ$5:$BJ$410,"Executed")</f>
        <v>0</v>
      </c>
      <c r="X395">
        <f>SUMIFS('Grid GenerationQueue'!AN$5:AN$410,'Grid GenerationQueue'!$AZ$5:$AZ$410,$B395,'Grid GenerationQueue'!$BA$5:$BA$410,$C395,'Grid GenerationQueue'!$BJ$5:$BJ$410,"Executed")</f>
        <v>0</v>
      </c>
      <c r="Y395">
        <f>SUMIFS('Grid GenerationQueue'!AO$5:AO$410,'Grid GenerationQueue'!$AZ$5:$AZ$410,$B395,'Grid GenerationQueue'!$BA$5:$BA$410,$C395,'Grid GenerationQueue'!$BJ$5:$BJ$410,"Executed")</f>
        <v>0</v>
      </c>
      <c r="Z395">
        <f>SUMIFS('Grid GenerationQueue'!AP$5:AP$410,'Grid GenerationQueue'!$AZ$5:$AZ$410,$B395,'Grid GenerationQueue'!$BA$5:$BA$410,$C395,'Grid GenerationQueue'!$BJ$5:$BJ$410,"Executed")</f>
        <v>0</v>
      </c>
      <c r="AA395">
        <f>SUMIFS('Grid GenerationQueue'!AQ$5:AQ$410,'Grid GenerationQueue'!$AZ$5:$AZ$410,$B395,'Grid GenerationQueue'!$BA$5:$BA$410,$C395,'Grid GenerationQueue'!$BJ$5:$BJ$410,"Executed")</f>
        <v>0</v>
      </c>
      <c r="AB395">
        <f>SUMIFS('Grid GenerationQueue'!AR$5:AR$410,'Grid GenerationQueue'!$AZ$5:$AZ$410,$B395,'Grid GenerationQueue'!$BA$5:$BA$410,$C395,'Grid GenerationQueue'!$BJ$5:$BJ$410,"Executed")</f>
        <v>0</v>
      </c>
      <c r="AD395">
        <f>SUMIFS('Grid GenerationQueue'!AG$5:AG$410,'Grid GenerationQueue'!$AZ$5:$AZ$410,$B395,'Grid GenerationQueue'!$BA$5:$BA$410,$C395,'Grid GenerationQueue'!$BH$5:$BH$410,"&lt;&gt;"&amp;"")+SUMIFS('Grid GenerationQueue'!AG$5:AG$410,'Grid GenerationQueue'!$AZ$5:$AZ$410,$B395,'Grid GenerationQueue'!$BA$5:$BA$410,$C395,'Grid GenerationQueue'!$BH$5:$BH$410,"",'Grid GenerationQueue'!$AC$5:$AC$410,1)</f>
        <v>0</v>
      </c>
      <c r="AE395">
        <f>SUMIFS('Grid GenerationQueue'!AH$5:AH$410,'Grid GenerationQueue'!$AZ$5:$AZ$410,$B395,'Grid GenerationQueue'!$BA$5:$BA$410,$C395,'Grid GenerationQueue'!$BH$5:$BH$410,"&lt;&gt;"&amp;"")+SUMIFS('Grid GenerationQueue'!AH$5:AH$410,'Grid GenerationQueue'!$AZ$5:$AZ$410,$B395,'Grid GenerationQueue'!$BA$5:$BA$410,$C395,'Grid GenerationQueue'!$BH$5:$BH$410,"",'Grid GenerationQueue'!$AC$5:$AC$410,1)</f>
        <v>0</v>
      </c>
      <c r="AF395">
        <f>SUMIFS('Grid GenerationQueue'!AI$5:AI$410,'Grid GenerationQueue'!$AZ$5:$AZ$410,$B395,'Grid GenerationQueue'!$BA$5:$BA$410,$C395,'Grid GenerationQueue'!$BH$5:$BH$410,"&lt;&gt;"&amp;"")+SUMIFS('Grid GenerationQueue'!AI$5:AI$410,'Grid GenerationQueue'!$AZ$5:$AZ$410,$B395,'Grid GenerationQueue'!$BA$5:$BA$410,$C395,'Grid GenerationQueue'!$BH$5:$BH$410,"",'Grid GenerationQueue'!$AC$5:$AC$410,1)</f>
        <v>0</v>
      </c>
      <c r="AG395">
        <f>SUMIFS('Grid GenerationQueue'!AJ$5:AJ$410,'Grid GenerationQueue'!$AZ$5:$AZ$410,$B395,'Grid GenerationQueue'!$BA$5:$BA$410,$C395,'Grid GenerationQueue'!$BH$5:$BH$410,"&lt;&gt;"&amp;"")+SUMIFS('Grid GenerationQueue'!AJ$5:AJ$410,'Grid GenerationQueue'!$AZ$5:$AZ$410,$B395,'Grid GenerationQueue'!$BA$5:$BA$410,$C395,'Grid GenerationQueue'!$BH$5:$BH$410,"",'Grid GenerationQueue'!$AC$5:$AC$410,1)</f>
        <v>0</v>
      </c>
      <c r="AH395">
        <f>SUMIFS('Grid GenerationQueue'!AK$5:AK$410,'Grid GenerationQueue'!$AZ$5:$AZ$410,$B395,'Grid GenerationQueue'!$BA$5:$BA$410,$C395,'Grid GenerationQueue'!$BH$5:$BH$410,"&lt;&gt;"&amp;"")+SUMIFS('Grid GenerationQueue'!AK$5:AK$410,'Grid GenerationQueue'!$AZ$5:$AZ$410,$B395,'Grid GenerationQueue'!$BA$5:$BA$410,$C395,'Grid GenerationQueue'!$BH$5:$BH$410,"",'Grid GenerationQueue'!$AC$5:$AC$410,1)</f>
        <v>0</v>
      </c>
      <c r="AI395">
        <f>SUMIFS('Grid GenerationQueue'!AL$5:AL$410,'Grid GenerationQueue'!$AZ$5:$AZ$410,$B395,'Grid GenerationQueue'!$BA$5:$BA$410,$C395,'Grid GenerationQueue'!$BH$5:$BH$410,"&lt;&gt;"&amp;"")+SUMIFS('Grid GenerationQueue'!AL$5:AL$410,'Grid GenerationQueue'!$AZ$5:$AZ$410,$B395,'Grid GenerationQueue'!$BA$5:$BA$410,$C395,'Grid GenerationQueue'!$BH$5:$BH$410,"",'Grid GenerationQueue'!$AC$5:$AC$410,1)</f>
        <v>0</v>
      </c>
      <c r="AJ395">
        <f>SUMIFS('Grid GenerationQueue'!AM$5:AM$410,'Grid GenerationQueue'!$AZ$5:$AZ$410,$B395,'Grid GenerationQueue'!$BA$5:$BA$410,$C395,'Grid GenerationQueue'!$BH$5:$BH$410,"&lt;&gt;"&amp;"")+SUMIFS('Grid GenerationQueue'!AM$5:AM$410,'Grid GenerationQueue'!$AZ$5:$AZ$410,$B395,'Grid GenerationQueue'!$BA$5:$BA$410,$C395,'Grid GenerationQueue'!$BH$5:$BH$410,"",'Grid GenerationQueue'!$AC$5:$AC$410,1)</f>
        <v>0</v>
      </c>
      <c r="AK395">
        <f>SUMIFS('Grid GenerationQueue'!AN$5:AN$410,'Grid GenerationQueue'!$AZ$5:$AZ$410,$B395,'Grid GenerationQueue'!$BA$5:$BA$410,$C395,'Grid GenerationQueue'!$BH$5:$BH$410,"&lt;&gt;"&amp;"")+SUMIFS('Grid GenerationQueue'!AN$5:AN$410,'Grid GenerationQueue'!$AZ$5:$AZ$410,$B395,'Grid GenerationQueue'!$BA$5:$BA$410,$C395,'Grid GenerationQueue'!$BH$5:$BH$410,"",'Grid GenerationQueue'!$AC$5:$AC$410,1)</f>
        <v>0</v>
      </c>
      <c r="AL395">
        <f>SUMIFS('Grid GenerationQueue'!AO$5:AO$410,'Grid GenerationQueue'!$AZ$5:$AZ$410,$B395,'Grid GenerationQueue'!$BA$5:$BA$410,$C395,'Grid GenerationQueue'!$BH$5:$BH$410,"&lt;&gt;"&amp;"")+SUMIFS('Grid GenerationQueue'!AO$5:AO$410,'Grid GenerationQueue'!$AZ$5:$AZ$410,$B395,'Grid GenerationQueue'!$BA$5:$BA$410,$C395,'Grid GenerationQueue'!$BH$5:$BH$410,"",'Grid GenerationQueue'!$AC$5:$AC$410,1)</f>
        <v>0</v>
      </c>
      <c r="AM395">
        <f>SUMIFS('Grid GenerationQueue'!AP$5:AP$410,'Grid GenerationQueue'!$AZ$5:$AZ$410,$B395,'Grid GenerationQueue'!$BA$5:$BA$410,$C395,'Grid GenerationQueue'!$BH$5:$BH$410,"&lt;&gt;"&amp;"")+SUMIFS('Grid GenerationQueue'!AP$5:AP$410,'Grid GenerationQueue'!$AZ$5:$AZ$410,$B395,'Grid GenerationQueue'!$BA$5:$BA$410,$C395,'Grid GenerationQueue'!$BH$5:$BH$410,"",'Grid GenerationQueue'!$AC$5:$AC$410,1)</f>
        <v>0</v>
      </c>
      <c r="AN395">
        <f>SUMIFS('Grid GenerationQueue'!AQ$5:AQ$410,'Grid GenerationQueue'!$AZ$5:$AZ$410,$B395,'Grid GenerationQueue'!$BA$5:$BA$410,$C395,'Grid GenerationQueue'!$BH$5:$BH$410,"&lt;&gt;"&amp;"")+SUMIFS('Grid GenerationQueue'!AQ$5:AQ$410,'Grid GenerationQueue'!$AZ$5:$AZ$410,$B395,'Grid GenerationQueue'!$BA$5:$BA$410,$C395,'Grid GenerationQueue'!$BH$5:$BH$410,"",'Grid GenerationQueue'!$AC$5:$AC$410,1)</f>
        <v>0</v>
      </c>
      <c r="AO395">
        <f>SUMIFS('Grid GenerationQueue'!AR$5:AR$410,'Grid GenerationQueue'!$AZ$5:$AZ$410,$B395,'Grid GenerationQueue'!$BA$5:$BA$410,$C395,'Grid GenerationQueue'!$BH$5:$BH$410,"&lt;&gt;"&amp;"")+SUMIFS('Grid GenerationQueue'!AR$5:AR$410,'Grid GenerationQueue'!$AZ$5:$AZ$410,$B395,'Grid GenerationQueue'!$BA$5:$BA$410,$C395,'Grid GenerationQueue'!$BH$5:$BH$410,"",'Grid GenerationQueue'!$AC$5:$AC$410,1)</f>
        <v>0</v>
      </c>
      <c r="AQ395">
        <f>SUMIFS('Grid GenerationQueue'!AG$5:AG$410,'Grid GenerationQueue'!$AZ$5:$AZ$410,$B395,'Grid GenerationQueue'!$BA$5:$BA$410,$C395,'Grid GenerationQueue'!$BK$5:$BK$410,"&gt;0")</f>
        <v>0</v>
      </c>
      <c r="AR395">
        <f>SUMIFS('Grid GenerationQueue'!AH$5:AH$410,'Grid GenerationQueue'!$AZ$5:$AZ$410,$B395,'Grid GenerationQueue'!$BA$5:$BA$410,$C395,'Grid GenerationQueue'!$BK$5:$BK$410,"&gt;0")</f>
        <v>0</v>
      </c>
      <c r="AS395">
        <f>SUMIFS('Grid GenerationQueue'!AI$5:AI$410,'Grid GenerationQueue'!$AZ$5:$AZ$410,$B395,'Grid GenerationQueue'!$BA$5:$BA$410,$C395,'Grid GenerationQueue'!$BK$5:$BK$410,"&gt;0")</f>
        <v>0</v>
      </c>
      <c r="AT395">
        <f>SUMIFS('Grid GenerationQueue'!AJ$5:AJ$410,'Grid GenerationQueue'!$AZ$5:$AZ$410,$B395,'Grid GenerationQueue'!$BA$5:$BA$410,$C395,'Grid GenerationQueue'!$BK$5:$BK$410,"&gt;0")</f>
        <v>0</v>
      </c>
      <c r="AU395">
        <f>SUMIFS('Grid GenerationQueue'!AK$5:AK$410,'Grid GenerationQueue'!$AZ$5:$AZ$410,$B395,'Grid GenerationQueue'!$BA$5:$BA$410,$C395,'Grid GenerationQueue'!$BK$5:$BK$410,"&gt;0")</f>
        <v>0</v>
      </c>
      <c r="AV395">
        <f>SUMIFS('Grid GenerationQueue'!AL$5:AL$410,'Grid GenerationQueue'!$AZ$5:$AZ$410,$B395,'Grid GenerationQueue'!$BA$5:$BA$410,$C395,'Grid GenerationQueue'!$BK$5:$BK$410,"&gt;0")</f>
        <v>0</v>
      </c>
      <c r="AW395">
        <f>SUMIFS('Grid GenerationQueue'!AM$5:AM$410,'Grid GenerationQueue'!$AZ$5:$AZ$410,$B395,'Grid GenerationQueue'!$BA$5:$BA$410,$C395,'Grid GenerationQueue'!$BK$5:$BK$410,"&gt;0")</f>
        <v>0</v>
      </c>
      <c r="AX395">
        <f>SUMIFS('Grid GenerationQueue'!AN$5:AN$410,'Grid GenerationQueue'!$AZ$5:$AZ$410,$B395,'Grid GenerationQueue'!$BA$5:$BA$410,$C395,'Grid GenerationQueue'!$BK$5:$BK$410,"&gt;0")</f>
        <v>0</v>
      </c>
      <c r="AY395">
        <f>SUMIFS('Grid GenerationQueue'!AO$5:AO$410,'Grid GenerationQueue'!$AZ$5:$AZ$410,$B395,'Grid GenerationQueue'!$BA$5:$BA$410,$C395,'Grid GenerationQueue'!$BK$5:$BK$410,"&gt;0")</f>
        <v>0</v>
      </c>
      <c r="AZ395">
        <f>SUMIFS('Grid GenerationQueue'!AP$5:AP$410,'Grid GenerationQueue'!$AZ$5:$AZ$410,$B395,'Grid GenerationQueue'!$BA$5:$BA$410,$C395,'Grid GenerationQueue'!$BK$5:$BK$410,"&gt;0")</f>
        <v>0</v>
      </c>
      <c r="BA395">
        <f>SUMIFS('Grid GenerationQueue'!AQ$5:AQ$410,'Grid GenerationQueue'!$AZ$5:$AZ$410,$B395,'Grid GenerationQueue'!$BA$5:$BA$410,$C395,'Grid GenerationQueue'!$BK$5:$BK$410,"&gt;0")</f>
        <v>0</v>
      </c>
      <c r="BB395">
        <f>SUMIFS('Grid GenerationQueue'!AR$5:AR$410,'Grid GenerationQueue'!$AZ$5:$AZ$410,$B395,'Grid GenerationQueue'!$BA$5:$BA$410,$C395,'Grid GenerationQueue'!$BK$5:$BK$410,"&gt;0")</f>
        <v>0</v>
      </c>
      <c r="BD395">
        <f>SUMIFS('Grid GenerationQueue'!AG$5:AG$410,'Grid GenerationQueue'!$AZ$5:$AZ$410,$B395,'Grid GenerationQueue'!$BA$5:$BA$410,$C395,'Grid GenerationQueue'!$BD$5:$BD$410,"&lt;="&amp;$BE$3)</f>
        <v>0</v>
      </c>
      <c r="BE395">
        <f>SUMIFS('Grid GenerationQueue'!AH$5:AH$410,'Grid GenerationQueue'!$AZ$5:$AZ$410,$B395,'Grid GenerationQueue'!$BA$5:$BA$410,$C395,'Grid GenerationQueue'!$BD$5:$BD$410,"&lt;="&amp;$BE$3)</f>
        <v>0</v>
      </c>
      <c r="BF395">
        <f>SUMIFS('Grid GenerationQueue'!AI$5:AI$410,'Grid GenerationQueue'!$AZ$5:$AZ$410,$B395,'Grid GenerationQueue'!$BA$5:$BA$410,$C395,'Grid GenerationQueue'!$BD$5:$BD$410,"&lt;="&amp;$BE$3)</f>
        <v>0</v>
      </c>
      <c r="BG395">
        <f>SUMIFS('Grid GenerationQueue'!AJ$5:AJ$410,'Grid GenerationQueue'!$AZ$5:$AZ$410,$B395,'Grid GenerationQueue'!$BA$5:$BA$410,$C395,'Grid GenerationQueue'!$BD$5:$BD$410,"&lt;="&amp;$BE$3)</f>
        <v>0</v>
      </c>
      <c r="BH395">
        <f>SUMIFS('Grid GenerationQueue'!AK$5:AK$410,'Grid GenerationQueue'!$AZ$5:$AZ$410,$B395,'Grid GenerationQueue'!$BA$5:$BA$410,$C395,'Grid GenerationQueue'!$BD$5:$BD$410,"&lt;="&amp;$BE$3)</f>
        <v>0</v>
      </c>
      <c r="BI395">
        <f>SUMIFS('Grid GenerationQueue'!AL$5:AL$410,'Grid GenerationQueue'!$AZ$5:$AZ$410,$B395,'Grid GenerationQueue'!$BA$5:$BA$410,$C395,'Grid GenerationQueue'!$BD$5:$BD$410,"&lt;="&amp;$BE$3)</f>
        <v>0</v>
      </c>
      <c r="BJ395">
        <f>SUMIFS('Grid GenerationQueue'!AM$5:AM$410,'Grid GenerationQueue'!$AZ$5:$AZ$410,$B395,'Grid GenerationQueue'!$BA$5:$BA$410,$C395,'Grid GenerationQueue'!$BD$5:$BD$410,"&lt;="&amp;$BE$3)</f>
        <v>0</v>
      </c>
      <c r="BK395">
        <f>SUMIFS('Grid GenerationQueue'!AN$5:AN$410,'Grid GenerationQueue'!$AZ$5:$AZ$410,$B395,'Grid GenerationQueue'!$BA$5:$BA$410,$C395,'Grid GenerationQueue'!$BD$5:$BD$410,"&lt;="&amp;$BE$3)</f>
        <v>0</v>
      </c>
      <c r="BL395">
        <f>SUMIFS('Grid GenerationQueue'!AO$5:AO$410,'Grid GenerationQueue'!$AZ$5:$AZ$410,$B395,'Grid GenerationQueue'!$BA$5:$BA$410,$C395,'Grid GenerationQueue'!$BD$5:$BD$410,"&lt;="&amp;$BE$3)</f>
        <v>0</v>
      </c>
      <c r="BM395">
        <f>SUMIFS('Grid GenerationQueue'!AP$5:AP$410,'Grid GenerationQueue'!$AZ$5:$AZ$410,$B395,'Grid GenerationQueue'!$BA$5:$BA$410,$C395,'Grid GenerationQueue'!$BD$5:$BD$410,"&lt;="&amp;$BE$3)</f>
        <v>0</v>
      </c>
      <c r="BN395">
        <f>SUMIFS('Grid GenerationQueue'!AQ$5:AQ$410,'Grid GenerationQueue'!$AZ$5:$AZ$410,$B395,'Grid GenerationQueue'!$BA$5:$BA$410,$C395,'Grid GenerationQueue'!$BD$5:$BD$410,"&lt;="&amp;$BE$3)</f>
        <v>0</v>
      </c>
      <c r="BO395">
        <f>SUMIFS('Grid GenerationQueue'!AR$5:AR$410,'Grid GenerationQueue'!$AZ$5:$AZ$410,$B395,'Grid GenerationQueue'!$BA$5:$BA$410,$C395,'Grid GenerationQueue'!$BD$5:$BD$410,"&lt;="&amp;$BE$3)</f>
        <v>0</v>
      </c>
      <c r="BQ395">
        <f>SUMIFS('Grid GenerationQueue'!AG$5:AG$410,'Grid GenerationQueue'!$AZ$5:$AZ$410,$B395,'Grid GenerationQueue'!$BA$5:$BA$410,$C395,'Grid GenerationQueue'!$BJ$5:$BJ$410,"Executed",'Grid GenerationQueue'!$BD$5:$BD$410,"&lt;="&amp;$BE$3)</f>
        <v>0</v>
      </c>
      <c r="BR395">
        <f>SUMIFS('Grid GenerationQueue'!AH$5:AH$410,'Grid GenerationQueue'!$AZ$5:$AZ$410,$B395,'Grid GenerationQueue'!$BA$5:$BA$410,$C395,'Grid GenerationQueue'!$BJ$5:$BJ$410,"Executed",'Grid GenerationQueue'!$BD$5:$BD$410,"&lt;="&amp;$BE$3)</f>
        <v>0</v>
      </c>
      <c r="BS395">
        <f>SUMIFS('Grid GenerationQueue'!AI$5:AI$410,'Grid GenerationQueue'!$AZ$5:$AZ$410,$B395,'Grid GenerationQueue'!$BA$5:$BA$410,$C395,'Grid GenerationQueue'!$BJ$5:$BJ$410,"Executed",'Grid GenerationQueue'!$BD$5:$BD$410,"&lt;="&amp;$BE$3)</f>
        <v>0</v>
      </c>
      <c r="BT395">
        <f>SUMIFS('Grid GenerationQueue'!AJ$5:AJ$410,'Grid GenerationQueue'!$AZ$5:$AZ$410,$B395,'Grid GenerationQueue'!$BA$5:$BA$410,$C395,'Grid GenerationQueue'!$BJ$5:$BJ$410,"Executed",'Grid GenerationQueue'!$BD$5:$BD$410,"&lt;="&amp;$BE$3)</f>
        <v>0</v>
      </c>
      <c r="BU395">
        <f>SUMIFS('Grid GenerationQueue'!AK$5:AK$410,'Grid GenerationQueue'!$AZ$5:$AZ$410,$B395,'Grid GenerationQueue'!$BA$5:$BA$410,$C395,'Grid GenerationQueue'!$BJ$5:$BJ$410,"Executed",'Grid GenerationQueue'!$BD$5:$BD$410,"&lt;="&amp;$BE$3)</f>
        <v>0</v>
      </c>
      <c r="BV395">
        <f>SUMIFS('Grid GenerationQueue'!AL$5:AL$410,'Grid GenerationQueue'!$AZ$5:$AZ$410,$B395,'Grid GenerationQueue'!$BA$5:$BA$410,$C395,'Grid GenerationQueue'!$BJ$5:$BJ$410,"Executed",'Grid GenerationQueue'!$BD$5:$BD$410,"&lt;="&amp;$BE$3)</f>
        <v>0</v>
      </c>
      <c r="BW395">
        <f>SUMIFS('Grid GenerationQueue'!AM$5:AM$410,'Grid GenerationQueue'!$AZ$5:$AZ$410,$B395,'Grid GenerationQueue'!$BA$5:$BA$410,$C395,'Grid GenerationQueue'!$BJ$5:$BJ$410,"Executed",'Grid GenerationQueue'!$BD$5:$BD$410,"&lt;="&amp;$BE$3)</f>
        <v>0</v>
      </c>
      <c r="BX395">
        <f>SUMIFS('Grid GenerationQueue'!AN$5:AN$410,'Grid GenerationQueue'!$AZ$5:$AZ$410,$B395,'Grid GenerationQueue'!$BA$5:$BA$410,$C395,'Grid GenerationQueue'!$BJ$5:$BJ$410,"Executed",'Grid GenerationQueue'!$BD$5:$BD$410,"&lt;="&amp;$BE$3)</f>
        <v>0</v>
      </c>
      <c r="BY395">
        <f>SUMIFS('Grid GenerationQueue'!AO$5:AO$410,'Grid GenerationQueue'!$AZ$5:$AZ$410,$B395,'Grid GenerationQueue'!$BA$5:$BA$410,$C395,'Grid GenerationQueue'!$BJ$5:$BJ$410,"Executed",'Grid GenerationQueue'!$BD$5:$BD$410,"&lt;="&amp;$BE$3)</f>
        <v>0</v>
      </c>
      <c r="BZ395">
        <f>SUMIFS('Grid GenerationQueue'!AP$5:AP$410,'Grid GenerationQueue'!$AZ$5:$AZ$410,$B395,'Grid GenerationQueue'!$BA$5:$BA$410,$C395,'Grid GenerationQueue'!$BJ$5:$BJ$410,"Executed",'Grid GenerationQueue'!$BD$5:$BD$410,"&lt;="&amp;$BE$3)</f>
        <v>0</v>
      </c>
      <c r="CA395">
        <f>SUMIFS('Grid GenerationQueue'!AQ$5:AQ$410,'Grid GenerationQueue'!$AZ$5:$AZ$410,$B395,'Grid GenerationQueue'!$BA$5:$BA$410,$C395,'Grid GenerationQueue'!$BJ$5:$BJ$410,"Executed",'Grid GenerationQueue'!$BD$5:$BD$410,"&lt;="&amp;$BE$3)</f>
        <v>0</v>
      </c>
      <c r="CB395">
        <f>SUMIFS('Grid GenerationQueue'!AR$5:AR$410,'Grid GenerationQueue'!$AZ$5:$AZ$410,$B395,'Grid GenerationQueue'!$BA$5:$BA$410,$C395,'Grid GenerationQueue'!$BJ$5:$BJ$410,"Executed",'Grid GenerationQueue'!$BD$5:$BD$410,"&lt;="&amp;$BE$3)</f>
        <v>0</v>
      </c>
      <c r="CD395">
        <f>SUMIFS('Grid GenerationQueue'!AG$5:AG$410,'Grid GenerationQueue'!$AZ$5:$AZ$410,$B395,'Grid GenerationQueue'!$BA$5:$BA$410,$C395,'Grid GenerationQueue'!$BH$5:$BH$410,"&lt;&gt;"&amp;"",'Grid GenerationQueue'!$BD$5:$BD$410,"&lt;="&amp;$BE$3)</f>
        <v>0</v>
      </c>
      <c r="CE395">
        <f>SUMIFS('Grid GenerationQueue'!AH$5:AH$410,'Grid GenerationQueue'!$AZ$5:$AZ$410,$B395,'Grid GenerationQueue'!$BA$5:$BA$410,$C395,'Grid GenerationQueue'!$BH$5:$BH$410,"&lt;&gt;"&amp;"",'Grid GenerationQueue'!$BD$5:$BD$410,"&lt;="&amp;$BE$3)</f>
        <v>0</v>
      </c>
      <c r="CF395">
        <f>SUMIFS('Grid GenerationQueue'!AI$5:AI$410,'Grid GenerationQueue'!$AZ$5:$AZ$410,$B395,'Grid GenerationQueue'!$BA$5:$BA$410,$C395,'Grid GenerationQueue'!$BH$5:$BH$410,"&lt;&gt;"&amp;"",'Grid GenerationQueue'!$BD$5:$BD$410,"&lt;="&amp;$BE$3)</f>
        <v>0</v>
      </c>
      <c r="CG395">
        <f>SUMIFS('Grid GenerationQueue'!AJ$5:AJ$410,'Grid GenerationQueue'!$AZ$5:$AZ$410,$B395,'Grid GenerationQueue'!$BA$5:$BA$410,$C395,'Grid GenerationQueue'!$BH$5:$BH$410,"&lt;&gt;"&amp;"",'Grid GenerationQueue'!$BD$5:$BD$410,"&lt;="&amp;$BE$3)</f>
        <v>0</v>
      </c>
      <c r="CH395">
        <f>SUMIFS('Grid GenerationQueue'!AK$5:AK$410,'Grid GenerationQueue'!$AZ$5:$AZ$410,$B395,'Grid GenerationQueue'!$BA$5:$BA$410,$C395,'Grid GenerationQueue'!$BH$5:$BH$410,"&lt;&gt;"&amp;"",'Grid GenerationQueue'!$BD$5:$BD$410,"&lt;="&amp;$BE$3)</f>
        <v>0</v>
      </c>
      <c r="CI395">
        <f>SUMIFS('Grid GenerationQueue'!AL$5:AL$410,'Grid GenerationQueue'!$AZ$5:$AZ$410,$B395,'Grid GenerationQueue'!$BA$5:$BA$410,$C395,'Grid GenerationQueue'!$BH$5:$BH$410,"&lt;&gt;"&amp;"",'Grid GenerationQueue'!$BD$5:$BD$410,"&lt;="&amp;$BE$3)</f>
        <v>0</v>
      </c>
      <c r="CJ395">
        <f>SUMIFS('Grid GenerationQueue'!AM$5:AM$410,'Grid GenerationQueue'!$AZ$5:$AZ$410,$B395,'Grid GenerationQueue'!$BA$5:$BA$410,$C395,'Grid GenerationQueue'!$BH$5:$BH$410,"&lt;&gt;"&amp;"",'Grid GenerationQueue'!$BD$5:$BD$410,"&lt;="&amp;$BE$3)</f>
        <v>0</v>
      </c>
      <c r="CK395">
        <f>SUMIFS('Grid GenerationQueue'!AN$5:AN$410,'Grid GenerationQueue'!$AZ$5:$AZ$410,$B395,'Grid GenerationQueue'!$BA$5:$BA$410,$C395,'Grid GenerationQueue'!$BH$5:$BH$410,"&lt;&gt;"&amp;"",'Grid GenerationQueue'!$BD$5:$BD$410,"&lt;="&amp;$BE$3)</f>
        <v>0</v>
      </c>
      <c r="CL395">
        <f>SUMIFS('Grid GenerationQueue'!AO$5:AO$410,'Grid GenerationQueue'!$AZ$5:$AZ$410,$B395,'Grid GenerationQueue'!$BA$5:$BA$410,$C395,'Grid GenerationQueue'!$BH$5:$BH$410,"&lt;&gt;"&amp;"",'Grid GenerationQueue'!$BD$5:$BD$410,"&lt;="&amp;$BE$3)</f>
        <v>0</v>
      </c>
      <c r="CM395">
        <f>SUMIFS('Grid GenerationQueue'!AP$5:AP$410,'Grid GenerationQueue'!$AZ$5:$AZ$410,$B395,'Grid GenerationQueue'!$BA$5:$BA$410,$C395,'Grid GenerationQueue'!$BH$5:$BH$410,"&lt;&gt;"&amp;"",'Grid GenerationQueue'!$BD$5:$BD$410,"&lt;="&amp;$BE$3)</f>
        <v>0</v>
      </c>
      <c r="CN395">
        <f>SUMIFS('Grid GenerationQueue'!AQ$5:AQ$410,'Grid GenerationQueue'!$AZ$5:$AZ$410,$B395,'Grid GenerationQueue'!$BA$5:$BA$410,$C395,'Grid GenerationQueue'!$BH$5:$BH$410,"&lt;&gt;"&amp;"",'Grid GenerationQueue'!$BD$5:$BD$410,"&lt;="&amp;$BE$3)</f>
        <v>0</v>
      </c>
      <c r="CO395">
        <f>SUMIFS('Grid GenerationQueue'!AR$5:AR$410,'Grid GenerationQueue'!$AZ$5:$AZ$410,$B395,'Grid GenerationQueue'!$BA$5:$BA$410,$C395,'Grid GenerationQueue'!$BH$5:$BH$410,"&lt;&gt;"&amp;"",'Grid GenerationQueue'!$BD$5:$BD$410,"&lt;="&amp;$BE$3)</f>
        <v>0</v>
      </c>
      <c r="CQ395">
        <f>SUMIFS('Grid GenerationQueue'!AG$5:AG$410,'Grid GenerationQueue'!$AZ$5:$AZ$410,$B395,'Grid GenerationQueue'!$BA$5:$BA$410,$C395,'Grid GenerationQueue'!$BK$5:$BK$410,"&gt;0",'Grid GenerationQueue'!$BD$5:$BD$410,"&lt;="&amp;$BE$3)</f>
        <v>0</v>
      </c>
      <c r="CR395">
        <f>SUMIFS('Grid GenerationQueue'!AH$5:AH$410,'Grid GenerationQueue'!$AZ$5:$AZ$410,$B395,'Grid GenerationQueue'!$BA$5:$BA$410,$C395,'Grid GenerationQueue'!$BK$5:$BK$410,"&gt;0",'Grid GenerationQueue'!$BD$5:$BD$410,"&lt;="&amp;$BE$3)</f>
        <v>0</v>
      </c>
      <c r="CS395">
        <f>SUMIFS('Grid GenerationQueue'!AI$5:AI$410,'Grid GenerationQueue'!$AZ$5:$AZ$410,$B395,'Grid GenerationQueue'!$BA$5:$BA$410,$C395,'Grid GenerationQueue'!$BK$5:$BK$410,"&gt;0",'Grid GenerationQueue'!$BD$5:$BD$410,"&lt;="&amp;$BE$3)</f>
        <v>0</v>
      </c>
      <c r="CT395">
        <f>SUMIFS('Grid GenerationQueue'!AJ$5:AJ$410,'Grid GenerationQueue'!$AZ$5:$AZ$410,$B395,'Grid GenerationQueue'!$BA$5:$BA$410,$C395,'Grid GenerationQueue'!$BK$5:$BK$410,"&gt;0",'Grid GenerationQueue'!$BD$5:$BD$410,"&lt;="&amp;$BE$3)</f>
        <v>0</v>
      </c>
      <c r="CU395">
        <f>SUMIFS('Grid GenerationQueue'!AK$5:AK$410,'Grid GenerationQueue'!$AZ$5:$AZ$410,$B395,'Grid GenerationQueue'!$BA$5:$BA$410,$C395,'Grid GenerationQueue'!$BK$5:$BK$410,"&gt;0",'Grid GenerationQueue'!$BD$5:$BD$410,"&lt;="&amp;$BE$3)</f>
        <v>0</v>
      </c>
      <c r="CV395">
        <f>SUMIFS('Grid GenerationQueue'!AL$5:AL$410,'Grid GenerationQueue'!$AZ$5:$AZ$410,$B395,'Grid GenerationQueue'!$BA$5:$BA$410,$C395,'Grid GenerationQueue'!$BK$5:$BK$410,"&gt;0",'Grid GenerationQueue'!$BD$5:$BD$410,"&lt;="&amp;$BE$3)</f>
        <v>0</v>
      </c>
      <c r="CW395">
        <f>SUMIFS('Grid GenerationQueue'!AM$5:AM$410,'Grid GenerationQueue'!$AZ$5:$AZ$410,$B395,'Grid GenerationQueue'!$BA$5:$BA$410,$C395,'Grid GenerationQueue'!$BK$5:$BK$410,"&gt;0",'Grid GenerationQueue'!$BD$5:$BD$410,"&lt;="&amp;$BE$3)</f>
        <v>0</v>
      </c>
      <c r="CX395">
        <f>SUMIFS('Grid GenerationQueue'!AN$5:AN$410,'Grid GenerationQueue'!$AZ$5:$AZ$410,$B395,'Grid GenerationQueue'!$BA$5:$BA$410,$C395,'Grid GenerationQueue'!$BK$5:$BK$410,"&gt;0",'Grid GenerationQueue'!$BD$5:$BD$410,"&lt;="&amp;$BE$3)</f>
        <v>0</v>
      </c>
      <c r="CY395">
        <f>SUMIFS('Grid GenerationQueue'!AO$5:AO$410,'Grid GenerationQueue'!$AZ$5:$AZ$410,$B395,'Grid GenerationQueue'!$BA$5:$BA$410,$C395,'Grid GenerationQueue'!$BK$5:$BK$410,"&gt;0",'Grid GenerationQueue'!$BD$5:$BD$410,"&lt;="&amp;$BE$3)</f>
        <v>0</v>
      </c>
      <c r="CZ395">
        <f>SUMIFS('Grid GenerationQueue'!AP$5:AP$410,'Grid GenerationQueue'!$AZ$5:$AZ$410,$B395,'Grid GenerationQueue'!$BA$5:$BA$410,$C395,'Grid GenerationQueue'!$BK$5:$BK$410,"&gt;0",'Grid GenerationQueue'!$BD$5:$BD$410,"&lt;="&amp;$BE$3)</f>
        <v>0</v>
      </c>
      <c r="DA395">
        <f>SUMIFS('Grid GenerationQueue'!AQ$5:AQ$410,'Grid GenerationQueue'!$AZ$5:$AZ$410,$B395,'Grid GenerationQueue'!$BA$5:$BA$410,$C395,'Grid GenerationQueue'!$BK$5:$BK$410,"&gt;0",'Grid GenerationQueue'!$BD$5:$BD$410,"&lt;="&amp;$BE$3)</f>
        <v>0</v>
      </c>
      <c r="DB395">
        <f>SUMIFS('Grid GenerationQueue'!AR$5:AR$410,'Grid GenerationQueue'!$AZ$5:$AZ$410,$B395,'Grid GenerationQueue'!$BA$5:$BA$410,$C395,'Grid GenerationQueue'!$BK$5:$BK$410,"&gt;0",'Grid GenerationQueue'!$BD$5:$BD$410,"&lt;="&amp;$BE$3)</f>
        <v>0</v>
      </c>
    </row>
    <row r="396" spans="1:106" x14ac:dyDescent="0.35">
      <c r="A396" t="s">
        <v>75</v>
      </c>
      <c r="B396" t="s">
        <v>4938</v>
      </c>
      <c r="C396">
        <v>69</v>
      </c>
      <c r="D396">
        <f>SUMIFS('Grid GenerationQueue'!AG$5:AG$410,'Grid GenerationQueue'!$AZ$5:$AZ$410,$B396,'Grid GenerationQueue'!$BA$5:$BA$410,$C396)</f>
        <v>0</v>
      </c>
      <c r="E396">
        <f>SUMIFS('Grid GenerationQueue'!AH$5:AH$410,'Grid GenerationQueue'!$AZ$5:$AZ$410,$B396,'Grid GenerationQueue'!$BA$5:$BA$410,$C396)</f>
        <v>0</v>
      </c>
      <c r="F396">
        <f>SUMIFS('Grid GenerationQueue'!AI$5:AI$410,'Grid GenerationQueue'!$AZ$5:$AZ$410,$B396,'Grid GenerationQueue'!$BA$5:$BA$410,$C396)</f>
        <v>0</v>
      </c>
      <c r="G396">
        <f>SUMIFS('Grid GenerationQueue'!AJ$5:AJ$410,'Grid GenerationQueue'!$AZ$5:$AZ$410,$B396,'Grid GenerationQueue'!$BA$5:$BA$410,$C396)</f>
        <v>0</v>
      </c>
      <c r="H396">
        <f>SUMIFS('Grid GenerationQueue'!AK$5:AK$410,'Grid GenerationQueue'!$AZ$5:$AZ$410,$B396,'Grid GenerationQueue'!$BA$5:$BA$410,$C396)</f>
        <v>0</v>
      </c>
      <c r="I396">
        <f>SUMIFS('Grid GenerationQueue'!AL$5:AL$410,'Grid GenerationQueue'!$AZ$5:$AZ$410,$B396,'Grid GenerationQueue'!$BA$5:$BA$410,$C396)</f>
        <v>0</v>
      </c>
      <c r="J396">
        <f>SUMIFS('Grid GenerationQueue'!AM$5:AM$410,'Grid GenerationQueue'!$AZ$5:$AZ$410,$B396,'Grid GenerationQueue'!$BA$5:$BA$410,$C396)</f>
        <v>0</v>
      </c>
      <c r="K396">
        <f>SUMIFS('Grid GenerationQueue'!AN$5:AN$410,'Grid GenerationQueue'!$AZ$5:$AZ$410,$B396,'Grid GenerationQueue'!$BA$5:$BA$410,$C396)</f>
        <v>0</v>
      </c>
      <c r="L396">
        <f>SUMIFS('Grid GenerationQueue'!AO$5:AO$410,'Grid GenerationQueue'!$AZ$5:$AZ$410,$B396,'Grid GenerationQueue'!$BA$5:$BA$410,$C396)</f>
        <v>0</v>
      </c>
      <c r="M396">
        <f>SUMIFS('Grid GenerationQueue'!AP$5:AP$410,'Grid GenerationQueue'!$AZ$5:$AZ$410,$B396,'Grid GenerationQueue'!$BA$5:$BA$410,$C396)</f>
        <v>0</v>
      </c>
      <c r="N396">
        <f>SUMIFS('Grid GenerationQueue'!AQ$5:AQ$410,'Grid GenerationQueue'!$AZ$5:$AZ$410,$B396,'Grid GenerationQueue'!$BA$5:$BA$410,$C396)</f>
        <v>0</v>
      </c>
      <c r="O396">
        <f>SUMIFS('Grid GenerationQueue'!AR$5:AR$410,'Grid GenerationQueue'!$AZ$5:$AZ$410,$B396,'Grid GenerationQueue'!$BA$5:$BA$410,$C396)</f>
        <v>0</v>
      </c>
      <c r="Q396">
        <f>SUMIFS('Grid GenerationQueue'!AG$5:AG$410,'Grid GenerationQueue'!$AZ$5:$AZ$410,$B396,'Grid GenerationQueue'!$BA$5:$BA$410,$C396,'Grid GenerationQueue'!$BJ$5:$BJ$410,"Executed")</f>
        <v>0</v>
      </c>
      <c r="R396">
        <f>SUMIFS('Grid GenerationQueue'!AH$5:AH$410,'Grid GenerationQueue'!$AZ$5:$AZ$410,$B396,'Grid GenerationQueue'!$BA$5:$BA$410,$C396,'Grid GenerationQueue'!$BJ$5:$BJ$410,"Executed")</f>
        <v>0</v>
      </c>
      <c r="S396">
        <f>SUMIFS('Grid GenerationQueue'!AI$5:AI$410,'Grid GenerationQueue'!$AZ$5:$AZ$410,$B396,'Grid GenerationQueue'!$BA$5:$BA$410,$C396,'Grid GenerationQueue'!$BJ$5:$BJ$410,"Executed")</f>
        <v>0</v>
      </c>
      <c r="T396">
        <f>SUMIFS('Grid GenerationQueue'!AJ$5:AJ$410,'Grid GenerationQueue'!$AZ$5:$AZ$410,$B396,'Grid GenerationQueue'!$BA$5:$BA$410,$C396,'Grid GenerationQueue'!$BJ$5:$BJ$410,"Executed")</f>
        <v>0</v>
      </c>
      <c r="U396">
        <f>SUMIFS('Grid GenerationQueue'!AK$5:AK$410,'Grid GenerationQueue'!$AZ$5:$AZ$410,$B396,'Grid GenerationQueue'!$BA$5:$BA$410,$C396,'Grid GenerationQueue'!$BJ$5:$BJ$410,"Executed")</f>
        <v>0</v>
      </c>
      <c r="V396">
        <f>SUMIFS('Grid GenerationQueue'!AL$5:AL$410,'Grid GenerationQueue'!$AZ$5:$AZ$410,$B396,'Grid GenerationQueue'!$BA$5:$BA$410,$C396,'Grid GenerationQueue'!$BJ$5:$BJ$410,"Executed")</f>
        <v>0</v>
      </c>
      <c r="W396">
        <f>SUMIFS('Grid GenerationQueue'!AM$5:AM$410,'Grid GenerationQueue'!$AZ$5:$AZ$410,$B396,'Grid GenerationQueue'!$BA$5:$BA$410,$C396,'Grid GenerationQueue'!$BJ$5:$BJ$410,"Executed")</f>
        <v>0</v>
      </c>
      <c r="X396">
        <f>SUMIFS('Grid GenerationQueue'!AN$5:AN$410,'Grid GenerationQueue'!$AZ$5:$AZ$410,$B396,'Grid GenerationQueue'!$BA$5:$BA$410,$C396,'Grid GenerationQueue'!$BJ$5:$BJ$410,"Executed")</f>
        <v>0</v>
      </c>
      <c r="Y396">
        <f>SUMIFS('Grid GenerationQueue'!AO$5:AO$410,'Grid GenerationQueue'!$AZ$5:$AZ$410,$B396,'Grid GenerationQueue'!$BA$5:$BA$410,$C396,'Grid GenerationQueue'!$BJ$5:$BJ$410,"Executed")</f>
        <v>0</v>
      </c>
      <c r="Z396">
        <f>SUMIFS('Grid GenerationQueue'!AP$5:AP$410,'Grid GenerationQueue'!$AZ$5:$AZ$410,$B396,'Grid GenerationQueue'!$BA$5:$BA$410,$C396,'Grid GenerationQueue'!$BJ$5:$BJ$410,"Executed")</f>
        <v>0</v>
      </c>
      <c r="AA396">
        <f>SUMIFS('Grid GenerationQueue'!AQ$5:AQ$410,'Grid GenerationQueue'!$AZ$5:$AZ$410,$B396,'Grid GenerationQueue'!$BA$5:$BA$410,$C396,'Grid GenerationQueue'!$BJ$5:$BJ$410,"Executed")</f>
        <v>0</v>
      </c>
      <c r="AB396">
        <f>SUMIFS('Grid GenerationQueue'!AR$5:AR$410,'Grid GenerationQueue'!$AZ$5:$AZ$410,$B396,'Grid GenerationQueue'!$BA$5:$BA$410,$C396,'Grid GenerationQueue'!$BJ$5:$BJ$410,"Executed")</f>
        <v>0</v>
      </c>
      <c r="AD396">
        <f>SUMIFS('Grid GenerationQueue'!AG$5:AG$410,'Grid GenerationQueue'!$AZ$5:$AZ$410,$B396,'Grid GenerationQueue'!$BA$5:$BA$410,$C396,'Grid GenerationQueue'!$BH$5:$BH$410,"&lt;&gt;"&amp;"")+SUMIFS('Grid GenerationQueue'!AG$5:AG$410,'Grid GenerationQueue'!$AZ$5:$AZ$410,$B396,'Grid GenerationQueue'!$BA$5:$BA$410,$C396,'Grid GenerationQueue'!$BH$5:$BH$410,"",'Grid GenerationQueue'!$AC$5:$AC$410,1)</f>
        <v>0</v>
      </c>
      <c r="AE396">
        <f>SUMIFS('Grid GenerationQueue'!AH$5:AH$410,'Grid GenerationQueue'!$AZ$5:$AZ$410,$B396,'Grid GenerationQueue'!$BA$5:$BA$410,$C396,'Grid GenerationQueue'!$BH$5:$BH$410,"&lt;&gt;"&amp;"")+SUMIFS('Grid GenerationQueue'!AH$5:AH$410,'Grid GenerationQueue'!$AZ$5:$AZ$410,$B396,'Grid GenerationQueue'!$BA$5:$BA$410,$C396,'Grid GenerationQueue'!$BH$5:$BH$410,"",'Grid GenerationQueue'!$AC$5:$AC$410,1)</f>
        <v>0</v>
      </c>
      <c r="AF396">
        <f>SUMIFS('Grid GenerationQueue'!AI$5:AI$410,'Grid GenerationQueue'!$AZ$5:$AZ$410,$B396,'Grid GenerationQueue'!$BA$5:$BA$410,$C396,'Grid GenerationQueue'!$BH$5:$BH$410,"&lt;&gt;"&amp;"")+SUMIFS('Grid GenerationQueue'!AI$5:AI$410,'Grid GenerationQueue'!$AZ$5:$AZ$410,$B396,'Grid GenerationQueue'!$BA$5:$BA$410,$C396,'Grid GenerationQueue'!$BH$5:$BH$410,"",'Grid GenerationQueue'!$AC$5:$AC$410,1)</f>
        <v>0</v>
      </c>
      <c r="AG396">
        <f>SUMIFS('Grid GenerationQueue'!AJ$5:AJ$410,'Grid GenerationQueue'!$AZ$5:$AZ$410,$B396,'Grid GenerationQueue'!$BA$5:$BA$410,$C396,'Grid GenerationQueue'!$BH$5:$BH$410,"&lt;&gt;"&amp;"")+SUMIFS('Grid GenerationQueue'!AJ$5:AJ$410,'Grid GenerationQueue'!$AZ$5:$AZ$410,$B396,'Grid GenerationQueue'!$BA$5:$BA$410,$C396,'Grid GenerationQueue'!$BH$5:$BH$410,"",'Grid GenerationQueue'!$AC$5:$AC$410,1)</f>
        <v>0</v>
      </c>
      <c r="AH396">
        <f>SUMIFS('Grid GenerationQueue'!AK$5:AK$410,'Grid GenerationQueue'!$AZ$5:$AZ$410,$B396,'Grid GenerationQueue'!$BA$5:$BA$410,$C396,'Grid GenerationQueue'!$BH$5:$BH$410,"&lt;&gt;"&amp;"")+SUMIFS('Grid GenerationQueue'!AK$5:AK$410,'Grid GenerationQueue'!$AZ$5:$AZ$410,$B396,'Grid GenerationQueue'!$BA$5:$BA$410,$C396,'Grid GenerationQueue'!$BH$5:$BH$410,"",'Grid GenerationQueue'!$AC$5:$AC$410,1)</f>
        <v>0</v>
      </c>
      <c r="AI396">
        <f>SUMIFS('Grid GenerationQueue'!AL$5:AL$410,'Grid GenerationQueue'!$AZ$5:$AZ$410,$B396,'Grid GenerationQueue'!$BA$5:$BA$410,$C396,'Grid GenerationQueue'!$BH$5:$BH$410,"&lt;&gt;"&amp;"")+SUMIFS('Grid GenerationQueue'!AL$5:AL$410,'Grid GenerationQueue'!$AZ$5:$AZ$410,$B396,'Grid GenerationQueue'!$BA$5:$BA$410,$C396,'Grid GenerationQueue'!$BH$5:$BH$410,"",'Grid GenerationQueue'!$AC$5:$AC$410,1)</f>
        <v>0</v>
      </c>
      <c r="AJ396">
        <f>SUMIFS('Grid GenerationQueue'!AM$5:AM$410,'Grid GenerationQueue'!$AZ$5:$AZ$410,$B396,'Grid GenerationQueue'!$BA$5:$BA$410,$C396,'Grid GenerationQueue'!$BH$5:$BH$410,"&lt;&gt;"&amp;"")+SUMIFS('Grid GenerationQueue'!AM$5:AM$410,'Grid GenerationQueue'!$AZ$5:$AZ$410,$B396,'Grid GenerationQueue'!$BA$5:$BA$410,$C396,'Grid GenerationQueue'!$BH$5:$BH$410,"",'Grid GenerationQueue'!$AC$5:$AC$410,1)</f>
        <v>0</v>
      </c>
      <c r="AK396">
        <f>SUMIFS('Grid GenerationQueue'!AN$5:AN$410,'Grid GenerationQueue'!$AZ$5:$AZ$410,$B396,'Grid GenerationQueue'!$BA$5:$BA$410,$C396,'Grid GenerationQueue'!$BH$5:$BH$410,"&lt;&gt;"&amp;"")+SUMIFS('Grid GenerationQueue'!AN$5:AN$410,'Grid GenerationQueue'!$AZ$5:$AZ$410,$B396,'Grid GenerationQueue'!$BA$5:$BA$410,$C396,'Grid GenerationQueue'!$BH$5:$BH$410,"",'Grid GenerationQueue'!$AC$5:$AC$410,1)</f>
        <v>0</v>
      </c>
      <c r="AL396">
        <f>SUMIFS('Grid GenerationQueue'!AO$5:AO$410,'Grid GenerationQueue'!$AZ$5:$AZ$410,$B396,'Grid GenerationQueue'!$BA$5:$BA$410,$C396,'Grid GenerationQueue'!$BH$5:$BH$410,"&lt;&gt;"&amp;"")+SUMIFS('Grid GenerationQueue'!AO$5:AO$410,'Grid GenerationQueue'!$AZ$5:$AZ$410,$B396,'Grid GenerationQueue'!$BA$5:$BA$410,$C396,'Grid GenerationQueue'!$BH$5:$BH$410,"",'Grid GenerationQueue'!$AC$5:$AC$410,1)</f>
        <v>0</v>
      </c>
      <c r="AM396">
        <f>SUMIFS('Grid GenerationQueue'!AP$5:AP$410,'Grid GenerationQueue'!$AZ$5:$AZ$410,$B396,'Grid GenerationQueue'!$BA$5:$BA$410,$C396,'Grid GenerationQueue'!$BH$5:$BH$410,"&lt;&gt;"&amp;"")+SUMIFS('Grid GenerationQueue'!AP$5:AP$410,'Grid GenerationQueue'!$AZ$5:$AZ$410,$B396,'Grid GenerationQueue'!$BA$5:$BA$410,$C396,'Grid GenerationQueue'!$BH$5:$BH$410,"",'Grid GenerationQueue'!$AC$5:$AC$410,1)</f>
        <v>0</v>
      </c>
      <c r="AN396">
        <f>SUMIFS('Grid GenerationQueue'!AQ$5:AQ$410,'Grid GenerationQueue'!$AZ$5:$AZ$410,$B396,'Grid GenerationQueue'!$BA$5:$BA$410,$C396,'Grid GenerationQueue'!$BH$5:$BH$410,"&lt;&gt;"&amp;"")+SUMIFS('Grid GenerationQueue'!AQ$5:AQ$410,'Grid GenerationQueue'!$AZ$5:$AZ$410,$B396,'Grid GenerationQueue'!$BA$5:$BA$410,$C396,'Grid GenerationQueue'!$BH$5:$BH$410,"",'Grid GenerationQueue'!$AC$5:$AC$410,1)</f>
        <v>0</v>
      </c>
      <c r="AO396">
        <f>SUMIFS('Grid GenerationQueue'!AR$5:AR$410,'Grid GenerationQueue'!$AZ$5:$AZ$410,$B396,'Grid GenerationQueue'!$BA$5:$BA$410,$C396,'Grid GenerationQueue'!$BH$5:$BH$410,"&lt;&gt;"&amp;"")+SUMIFS('Grid GenerationQueue'!AR$5:AR$410,'Grid GenerationQueue'!$AZ$5:$AZ$410,$B396,'Grid GenerationQueue'!$BA$5:$BA$410,$C396,'Grid GenerationQueue'!$BH$5:$BH$410,"",'Grid GenerationQueue'!$AC$5:$AC$410,1)</f>
        <v>0</v>
      </c>
      <c r="AQ396">
        <f>SUMIFS('Grid GenerationQueue'!AG$5:AG$410,'Grid GenerationQueue'!$AZ$5:$AZ$410,$B396,'Grid GenerationQueue'!$BA$5:$BA$410,$C396,'Grid GenerationQueue'!$BK$5:$BK$410,"&gt;0")</f>
        <v>0</v>
      </c>
      <c r="AR396">
        <f>SUMIFS('Grid GenerationQueue'!AH$5:AH$410,'Grid GenerationQueue'!$AZ$5:$AZ$410,$B396,'Grid GenerationQueue'!$BA$5:$BA$410,$C396,'Grid GenerationQueue'!$BK$5:$BK$410,"&gt;0")</f>
        <v>0</v>
      </c>
      <c r="AS396">
        <f>SUMIFS('Grid GenerationQueue'!AI$5:AI$410,'Grid GenerationQueue'!$AZ$5:$AZ$410,$B396,'Grid GenerationQueue'!$BA$5:$BA$410,$C396,'Grid GenerationQueue'!$BK$5:$BK$410,"&gt;0")</f>
        <v>0</v>
      </c>
      <c r="AT396">
        <f>SUMIFS('Grid GenerationQueue'!AJ$5:AJ$410,'Grid GenerationQueue'!$AZ$5:$AZ$410,$B396,'Grid GenerationQueue'!$BA$5:$BA$410,$C396,'Grid GenerationQueue'!$BK$5:$BK$410,"&gt;0")</f>
        <v>0</v>
      </c>
      <c r="AU396">
        <f>SUMIFS('Grid GenerationQueue'!AK$5:AK$410,'Grid GenerationQueue'!$AZ$5:$AZ$410,$B396,'Grid GenerationQueue'!$BA$5:$BA$410,$C396,'Grid GenerationQueue'!$BK$5:$BK$410,"&gt;0")</f>
        <v>0</v>
      </c>
      <c r="AV396">
        <f>SUMIFS('Grid GenerationQueue'!AL$5:AL$410,'Grid GenerationQueue'!$AZ$5:$AZ$410,$B396,'Grid GenerationQueue'!$BA$5:$BA$410,$C396,'Grid GenerationQueue'!$BK$5:$BK$410,"&gt;0")</f>
        <v>0</v>
      </c>
      <c r="AW396">
        <f>SUMIFS('Grid GenerationQueue'!AM$5:AM$410,'Grid GenerationQueue'!$AZ$5:$AZ$410,$B396,'Grid GenerationQueue'!$BA$5:$BA$410,$C396,'Grid GenerationQueue'!$BK$5:$BK$410,"&gt;0")</f>
        <v>0</v>
      </c>
      <c r="AX396">
        <f>SUMIFS('Grid GenerationQueue'!AN$5:AN$410,'Grid GenerationQueue'!$AZ$5:$AZ$410,$B396,'Grid GenerationQueue'!$BA$5:$BA$410,$C396,'Grid GenerationQueue'!$BK$5:$BK$410,"&gt;0")</f>
        <v>0</v>
      </c>
      <c r="AY396">
        <f>SUMIFS('Grid GenerationQueue'!AO$5:AO$410,'Grid GenerationQueue'!$AZ$5:$AZ$410,$B396,'Grid GenerationQueue'!$BA$5:$BA$410,$C396,'Grid GenerationQueue'!$BK$5:$BK$410,"&gt;0")</f>
        <v>0</v>
      </c>
      <c r="AZ396">
        <f>SUMIFS('Grid GenerationQueue'!AP$5:AP$410,'Grid GenerationQueue'!$AZ$5:$AZ$410,$B396,'Grid GenerationQueue'!$BA$5:$BA$410,$C396,'Grid GenerationQueue'!$BK$5:$BK$410,"&gt;0")</f>
        <v>0</v>
      </c>
      <c r="BA396">
        <f>SUMIFS('Grid GenerationQueue'!AQ$5:AQ$410,'Grid GenerationQueue'!$AZ$5:$AZ$410,$B396,'Grid GenerationQueue'!$BA$5:$BA$410,$C396,'Grid GenerationQueue'!$BK$5:$BK$410,"&gt;0")</f>
        <v>0</v>
      </c>
      <c r="BB396">
        <f>SUMIFS('Grid GenerationQueue'!AR$5:AR$410,'Grid GenerationQueue'!$AZ$5:$AZ$410,$B396,'Grid GenerationQueue'!$BA$5:$BA$410,$C396,'Grid GenerationQueue'!$BK$5:$BK$410,"&gt;0")</f>
        <v>0</v>
      </c>
      <c r="BD396">
        <f>SUMIFS('Grid GenerationQueue'!AG$5:AG$410,'Grid GenerationQueue'!$AZ$5:$AZ$410,$B396,'Grid GenerationQueue'!$BA$5:$BA$410,$C396,'Grid GenerationQueue'!$BD$5:$BD$410,"&lt;="&amp;$BE$3)</f>
        <v>0</v>
      </c>
      <c r="BE396">
        <f>SUMIFS('Grid GenerationQueue'!AH$5:AH$410,'Grid GenerationQueue'!$AZ$5:$AZ$410,$B396,'Grid GenerationQueue'!$BA$5:$BA$410,$C396,'Grid GenerationQueue'!$BD$5:$BD$410,"&lt;="&amp;$BE$3)</f>
        <v>0</v>
      </c>
      <c r="BF396">
        <f>SUMIFS('Grid GenerationQueue'!AI$5:AI$410,'Grid GenerationQueue'!$AZ$5:$AZ$410,$B396,'Grid GenerationQueue'!$BA$5:$BA$410,$C396,'Grid GenerationQueue'!$BD$5:$BD$410,"&lt;="&amp;$BE$3)</f>
        <v>0</v>
      </c>
      <c r="BG396">
        <f>SUMIFS('Grid GenerationQueue'!AJ$5:AJ$410,'Grid GenerationQueue'!$AZ$5:$AZ$410,$B396,'Grid GenerationQueue'!$BA$5:$BA$410,$C396,'Grid GenerationQueue'!$BD$5:$BD$410,"&lt;="&amp;$BE$3)</f>
        <v>0</v>
      </c>
      <c r="BH396">
        <f>SUMIFS('Grid GenerationQueue'!AK$5:AK$410,'Grid GenerationQueue'!$AZ$5:$AZ$410,$B396,'Grid GenerationQueue'!$BA$5:$BA$410,$C396,'Grid GenerationQueue'!$BD$5:$BD$410,"&lt;="&amp;$BE$3)</f>
        <v>0</v>
      </c>
      <c r="BI396">
        <f>SUMIFS('Grid GenerationQueue'!AL$5:AL$410,'Grid GenerationQueue'!$AZ$5:$AZ$410,$B396,'Grid GenerationQueue'!$BA$5:$BA$410,$C396,'Grid GenerationQueue'!$BD$5:$BD$410,"&lt;="&amp;$BE$3)</f>
        <v>0</v>
      </c>
      <c r="BJ396">
        <f>SUMIFS('Grid GenerationQueue'!AM$5:AM$410,'Grid GenerationQueue'!$AZ$5:$AZ$410,$B396,'Grid GenerationQueue'!$BA$5:$BA$410,$C396,'Grid GenerationQueue'!$BD$5:$BD$410,"&lt;="&amp;$BE$3)</f>
        <v>0</v>
      </c>
      <c r="BK396">
        <f>SUMIFS('Grid GenerationQueue'!AN$5:AN$410,'Grid GenerationQueue'!$AZ$5:$AZ$410,$B396,'Grid GenerationQueue'!$BA$5:$BA$410,$C396,'Grid GenerationQueue'!$BD$5:$BD$410,"&lt;="&amp;$BE$3)</f>
        <v>0</v>
      </c>
      <c r="BL396">
        <f>SUMIFS('Grid GenerationQueue'!AO$5:AO$410,'Grid GenerationQueue'!$AZ$5:$AZ$410,$B396,'Grid GenerationQueue'!$BA$5:$BA$410,$C396,'Grid GenerationQueue'!$BD$5:$BD$410,"&lt;="&amp;$BE$3)</f>
        <v>0</v>
      </c>
      <c r="BM396">
        <f>SUMIFS('Grid GenerationQueue'!AP$5:AP$410,'Grid GenerationQueue'!$AZ$5:$AZ$410,$B396,'Grid GenerationQueue'!$BA$5:$BA$410,$C396,'Grid GenerationQueue'!$BD$5:$BD$410,"&lt;="&amp;$BE$3)</f>
        <v>0</v>
      </c>
      <c r="BN396">
        <f>SUMIFS('Grid GenerationQueue'!AQ$5:AQ$410,'Grid GenerationQueue'!$AZ$5:$AZ$410,$B396,'Grid GenerationQueue'!$BA$5:$BA$410,$C396,'Grid GenerationQueue'!$BD$5:$BD$410,"&lt;="&amp;$BE$3)</f>
        <v>0</v>
      </c>
      <c r="BO396">
        <f>SUMIFS('Grid GenerationQueue'!AR$5:AR$410,'Grid GenerationQueue'!$AZ$5:$AZ$410,$B396,'Grid GenerationQueue'!$BA$5:$BA$410,$C396,'Grid GenerationQueue'!$BD$5:$BD$410,"&lt;="&amp;$BE$3)</f>
        <v>0</v>
      </c>
      <c r="BQ396">
        <f>SUMIFS('Grid GenerationQueue'!AG$5:AG$410,'Grid GenerationQueue'!$AZ$5:$AZ$410,$B396,'Grid GenerationQueue'!$BA$5:$BA$410,$C396,'Grid GenerationQueue'!$BJ$5:$BJ$410,"Executed",'Grid GenerationQueue'!$BD$5:$BD$410,"&lt;="&amp;$BE$3)</f>
        <v>0</v>
      </c>
      <c r="BR396">
        <f>SUMIFS('Grid GenerationQueue'!AH$5:AH$410,'Grid GenerationQueue'!$AZ$5:$AZ$410,$B396,'Grid GenerationQueue'!$BA$5:$BA$410,$C396,'Grid GenerationQueue'!$BJ$5:$BJ$410,"Executed",'Grid GenerationQueue'!$BD$5:$BD$410,"&lt;="&amp;$BE$3)</f>
        <v>0</v>
      </c>
      <c r="BS396">
        <f>SUMIFS('Grid GenerationQueue'!AI$5:AI$410,'Grid GenerationQueue'!$AZ$5:$AZ$410,$B396,'Grid GenerationQueue'!$BA$5:$BA$410,$C396,'Grid GenerationQueue'!$BJ$5:$BJ$410,"Executed",'Grid GenerationQueue'!$BD$5:$BD$410,"&lt;="&amp;$BE$3)</f>
        <v>0</v>
      </c>
      <c r="BT396">
        <f>SUMIFS('Grid GenerationQueue'!AJ$5:AJ$410,'Grid GenerationQueue'!$AZ$5:$AZ$410,$B396,'Grid GenerationQueue'!$BA$5:$BA$410,$C396,'Grid GenerationQueue'!$BJ$5:$BJ$410,"Executed",'Grid GenerationQueue'!$BD$5:$BD$410,"&lt;="&amp;$BE$3)</f>
        <v>0</v>
      </c>
      <c r="BU396">
        <f>SUMIFS('Grid GenerationQueue'!AK$5:AK$410,'Grid GenerationQueue'!$AZ$5:$AZ$410,$B396,'Grid GenerationQueue'!$BA$5:$BA$410,$C396,'Grid GenerationQueue'!$BJ$5:$BJ$410,"Executed",'Grid GenerationQueue'!$BD$5:$BD$410,"&lt;="&amp;$BE$3)</f>
        <v>0</v>
      </c>
      <c r="BV396">
        <f>SUMIFS('Grid GenerationQueue'!AL$5:AL$410,'Grid GenerationQueue'!$AZ$5:$AZ$410,$B396,'Grid GenerationQueue'!$BA$5:$BA$410,$C396,'Grid GenerationQueue'!$BJ$5:$BJ$410,"Executed",'Grid GenerationQueue'!$BD$5:$BD$410,"&lt;="&amp;$BE$3)</f>
        <v>0</v>
      </c>
      <c r="BW396">
        <f>SUMIFS('Grid GenerationQueue'!AM$5:AM$410,'Grid GenerationQueue'!$AZ$5:$AZ$410,$B396,'Grid GenerationQueue'!$BA$5:$BA$410,$C396,'Grid GenerationQueue'!$BJ$5:$BJ$410,"Executed",'Grid GenerationQueue'!$BD$5:$BD$410,"&lt;="&amp;$BE$3)</f>
        <v>0</v>
      </c>
      <c r="BX396">
        <f>SUMIFS('Grid GenerationQueue'!AN$5:AN$410,'Grid GenerationQueue'!$AZ$5:$AZ$410,$B396,'Grid GenerationQueue'!$BA$5:$BA$410,$C396,'Grid GenerationQueue'!$BJ$5:$BJ$410,"Executed",'Grid GenerationQueue'!$BD$5:$BD$410,"&lt;="&amp;$BE$3)</f>
        <v>0</v>
      </c>
      <c r="BY396">
        <f>SUMIFS('Grid GenerationQueue'!AO$5:AO$410,'Grid GenerationQueue'!$AZ$5:$AZ$410,$B396,'Grid GenerationQueue'!$BA$5:$BA$410,$C396,'Grid GenerationQueue'!$BJ$5:$BJ$410,"Executed",'Grid GenerationQueue'!$BD$5:$BD$410,"&lt;="&amp;$BE$3)</f>
        <v>0</v>
      </c>
      <c r="BZ396">
        <f>SUMIFS('Grid GenerationQueue'!AP$5:AP$410,'Grid GenerationQueue'!$AZ$5:$AZ$410,$B396,'Grid GenerationQueue'!$BA$5:$BA$410,$C396,'Grid GenerationQueue'!$BJ$5:$BJ$410,"Executed",'Grid GenerationQueue'!$BD$5:$BD$410,"&lt;="&amp;$BE$3)</f>
        <v>0</v>
      </c>
      <c r="CA396">
        <f>SUMIFS('Grid GenerationQueue'!AQ$5:AQ$410,'Grid GenerationQueue'!$AZ$5:$AZ$410,$B396,'Grid GenerationQueue'!$BA$5:$BA$410,$C396,'Grid GenerationQueue'!$BJ$5:$BJ$410,"Executed",'Grid GenerationQueue'!$BD$5:$BD$410,"&lt;="&amp;$BE$3)</f>
        <v>0</v>
      </c>
      <c r="CB396">
        <f>SUMIFS('Grid GenerationQueue'!AR$5:AR$410,'Grid GenerationQueue'!$AZ$5:$AZ$410,$B396,'Grid GenerationQueue'!$BA$5:$BA$410,$C396,'Grid GenerationQueue'!$BJ$5:$BJ$410,"Executed",'Grid GenerationQueue'!$BD$5:$BD$410,"&lt;="&amp;$BE$3)</f>
        <v>0</v>
      </c>
      <c r="CD396">
        <f>SUMIFS('Grid GenerationQueue'!AG$5:AG$410,'Grid GenerationQueue'!$AZ$5:$AZ$410,$B396,'Grid GenerationQueue'!$BA$5:$BA$410,$C396,'Grid GenerationQueue'!$BH$5:$BH$410,"&lt;&gt;"&amp;"",'Grid GenerationQueue'!$BD$5:$BD$410,"&lt;="&amp;$BE$3)</f>
        <v>0</v>
      </c>
      <c r="CE396">
        <f>SUMIFS('Grid GenerationQueue'!AH$5:AH$410,'Grid GenerationQueue'!$AZ$5:$AZ$410,$B396,'Grid GenerationQueue'!$BA$5:$BA$410,$C396,'Grid GenerationQueue'!$BH$5:$BH$410,"&lt;&gt;"&amp;"",'Grid GenerationQueue'!$BD$5:$BD$410,"&lt;="&amp;$BE$3)</f>
        <v>0</v>
      </c>
      <c r="CF396">
        <f>SUMIFS('Grid GenerationQueue'!AI$5:AI$410,'Grid GenerationQueue'!$AZ$5:$AZ$410,$B396,'Grid GenerationQueue'!$BA$5:$BA$410,$C396,'Grid GenerationQueue'!$BH$5:$BH$410,"&lt;&gt;"&amp;"",'Grid GenerationQueue'!$BD$5:$BD$410,"&lt;="&amp;$BE$3)</f>
        <v>0</v>
      </c>
      <c r="CG396">
        <f>SUMIFS('Grid GenerationQueue'!AJ$5:AJ$410,'Grid GenerationQueue'!$AZ$5:$AZ$410,$B396,'Grid GenerationQueue'!$BA$5:$BA$410,$C396,'Grid GenerationQueue'!$BH$5:$BH$410,"&lt;&gt;"&amp;"",'Grid GenerationQueue'!$BD$5:$BD$410,"&lt;="&amp;$BE$3)</f>
        <v>0</v>
      </c>
      <c r="CH396">
        <f>SUMIFS('Grid GenerationQueue'!AK$5:AK$410,'Grid GenerationQueue'!$AZ$5:$AZ$410,$B396,'Grid GenerationQueue'!$BA$5:$BA$410,$C396,'Grid GenerationQueue'!$BH$5:$BH$410,"&lt;&gt;"&amp;"",'Grid GenerationQueue'!$BD$5:$BD$410,"&lt;="&amp;$BE$3)</f>
        <v>0</v>
      </c>
      <c r="CI396">
        <f>SUMIFS('Grid GenerationQueue'!AL$5:AL$410,'Grid GenerationQueue'!$AZ$5:$AZ$410,$B396,'Grid GenerationQueue'!$BA$5:$BA$410,$C396,'Grid GenerationQueue'!$BH$5:$BH$410,"&lt;&gt;"&amp;"",'Grid GenerationQueue'!$BD$5:$BD$410,"&lt;="&amp;$BE$3)</f>
        <v>0</v>
      </c>
      <c r="CJ396">
        <f>SUMIFS('Grid GenerationQueue'!AM$5:AM$410,'Grid GenerationQueue'!$AZ$5:$AZ$410,$B396,'Grid GenerationQueue'!$BA$5:$BA$410,$C396,'Grid GenerationQueue'!$BH$5:$BH$410,"&lt;&gt;"&amp;"",'Grid GenerationQueue'!$BD$5:$BD$410,"&lt;="&amp;$BE$3)</f>
        <v>0</v>
      </c>
      <c r="CK396">
        <f>SUMIFS('Grid GenerationQueue'!AN$5:AN$410,'Grid GenerationQueue'!$AZ$5:$AZ$410,$B396,'Grid GenerationQueue'!$BA$5:$BA$410,$C396,'Grid GenerationQueue'!$BH$5:$BH$410,"&lt;&gt;"&amp;"",'Grid GenerationQueue'!$BD$5:$BD$410,"&lt;="&amp;$BE$3)</f>
        <v>0</v>
      </c>
      <c r="CL396">
        <f>SUMIFS('Grid GenerationQueue'!AO$5:AO$410,'Grid GenerationQueue'!$AZ$5:$AZ$410,$B396,'Grid GenerationQueue'!$BA$5:$BA$410,$C396,'Grid GenerationQueue'!$BH$5:$BH$410,"&lt;&gt;"&amp;"",'Grid GenerationQueue'!$BD$5:$BD$410,"&lt;="&amp;$BE$3)</f>
        <v>0</v>
      </c>
      <c r="CM396">
        <f>SUMIFS('Grid GenerationQueue'!AP$5:AP$410,'Grid GenerationQueue'!$AZ$5:$AZ$410,$B396,'Grid GenerationQueue'!$BA$5:$BA$410,$C396,'Grid GenerationQueue'!$BH$5:$BH$410,"&lt;&gt;"&amp;"",'Grid GenerationQueue'!$BD$5:$BD$410,"&lt;="&amp;$BE$3)</f>
        <v>0</v>
      </c>
      <c r="CN396">
        <f>SUMIFS('Grid GenerationQueue'!AQ$5:AQ$410,'Grid GenerationQueue'!$AZ$5:$AZ$410,$B396,'Grid GenerationQueue'!$BA$5:$BA$410,$C396,'Grid GenerationQueue'!$BH$5:$BH$410,"&lt;&gt;"&amp;"",'Grid GenerationQueue'!$BD$5:$BD$410,"&lt;="&amp;$BE$3)</f>
        <v>0</v>
      </c>
      <c r="CO396">
        <f>SUMIFS('Grid GenerationQueue'!AR$5:AR$410,'Grid GenerationQueue'!$AZ$5:$AZ$410,$B396,'Grid GenerationQueue'!$BA$5:$BA$410,$C396,'Grid GenerationQueue'!$BH$5:$BH$410,"&lt;&gt;"&amp;"",'Grid GenerationQueue'!$BD$5:$BD$410,"&lt;="&amp;$BE$3)</f>
        <v>0</v>
      </c>
      <c r="CQ396">
        <f>SUMIFS('Grid GenerationQueue'!AG$5:AG$410,'Grid GenerationQueue'!$AZ$5:$AZ$410,$B396,'Grid GenerationQueue'!$BA$5:$BA$410,$C396,'Grid GenerationQueue'!$BK$5:$BK$410,"&gt;0",'Grid GenerationQueue'!$BD$5:$BD$410,"&lt;="&amp;$BE$3)</f>
        <v>0</v>
      </c>
      <c r="CR396">
        <f>SUMIFS('Grid GenerationQueue'!AH$5:AH$410,'Grid GenerationQueue'!$AZ$5:$AZ$410,$B396,'Grid GenerationQueue'!$BA$5:$BA$410,$C396,'Grid GenerationQueue'!$BK$5:$BK$410,"&gt;0",'Grid GenerationQueue'!$BD$5:$BD$410,"&lt;="&amp;$BE$3)</f>
        <v>0</v>
      </c>
      <c r="CS396">
        <f>SUMIFS('Grid GenerationQueue'!AI$5:AI$410,'Grid GenerationQueue'!$AZ$5:$AZ$410,$B396,'Grid GenerationQueue'!$BA$5:$BA$410,$C396,'Grid GenerationQueue'!$BK$5:$BK$410,"&gt;0",'Grid GenerationQueue'!$BD$5:$BD$410,"&lt;="&amp;$BE$3)</f>
        <v>0</v>
      </c>
      <c r="CT396">
        <f>SUMIFS('Grid GenerationQueue'!AJ$5:AJ$410,'Grid GenerationQueue'!$AZ$5:$AZ$410,$B396,'Grid GenerationQueue'!$BA$5:$BA$410,$C396,'Grid GenerationQueue'!$BK$5:$BK$410,"&gt;0",'Grid GenerationQueue'!$BD$5:$BD$410,"&lt;="&amp;$BE$3)</f>
        <v>0</v>
      </c>
      <c r="CU396">
        <f>SUMIFS('Grid GenerationQueue'!AK$5:AK$410,'Grid GenerationQueue'!$AZ$5:$AZ$410,$B396,'Grid GenerationQueue'!$BA$5:$BA$410,$C396,'Grid GenerationQueue'!$BK$5:$BK$410,"&gt;0",'Grid GenerationQueue'!$BD$5:$BD$410,"&lt;="&amp;$BE$3)</f>
        <v>0</v>
      </c>
      <c r="CV396">
        <f>SUMIFS('Grid GenerationQueue'!AL$5:AL$410,'Grid GenerationQueue'!$AZ$5:$AZ$410,$B396,'Grid GenerationQueue'!$BA$5:$BA$410,$C396,'Grid GenerationQueue'!$BK$5:$BK$410,"&gt;0",'Grid GenerationQueue'!$BD$5:$BD$410,"&lt;="&amp;$BE$3)</f>
        <v>0</v>
      </c>
      <c r="CW396">
        <f>SUMIFS('Grid GenerationQueue'!AM$5:AM$410,'Grid GenerationQueue'!$AZ$5:$AZ$410,$B396,'Grid GenerationQueue'!$BA$5:$BA$410,$C396,'Grid GenerationQueue'!$BK$5:$BK$410,"&gt;0",'Grid GenerationQueue'!$BD$5:$BD$410,"&lt;="&amp;$BE$3)</f>
        <v>0</v>
      </c>
      <c r="CX396">
        <f>SUMIFS('Grid GenerationQueue'!AN$5:AN$410,'Grid GenerationQueue'!$AZ$5:$AZ$410,$B396,'Grid GenerationQueue'!$BA$5:$BA$410,$C396,'Grid GenerationQueue'!$BK$5:$BK$410,"&gt;0",'Grid GenerationQueue'!$BD$5:$BD$410,"&lt;="&amp;$BE$3)</f>
        <v>0</v>
      </c>
      <c r="CY396">
        <f>SUMIFS('Grid GenerationQueue'!AO$5:AO$410,'Grid GenerationQueue'!$AZ$5:$AZ$410,$B396,'Grid GenerationQueue'!$BA$5:$BA$410,$C396,'Grid GenerationQueue'!$BK$5:$BK$410,"&gt;0",'Grid GenerationQueue'!$BD$5:$BD$410,"&lt;="&amp;$BE$3)</f>
        <v>0</v>
      </c>
      <c r="CZ396">
        <f>SUMIFS('Grid GenerationQueue'!AP$5:AP$410,'Grid GenerationQueue'!$AZ$5:$AZ$410,$B396,'Grid GenerationQueue'!$BA$5:$BA$410,$C396,'Grid GenerationQueue'!$BK$5:$BK$410,"&gt;0",'Grid GenerationQueue'!$BD$5:$BD$410,"&lt;="&amp;$BE$3)</f>
        <v>0</v>
      </c>
      <c r="DA396">
        <f>SUMIFS('Grid GenerationQueue'!AQ$5:AQ$410,'Grid GenerationQueue'!$AZ$5:$AZ$410,$B396,'Grid GenerationQueue'!$BA$5:$BA$410,$C396,'Grid GenerationQueue'!$BK$5:$BK$410,"&gt;0",'Grid GenerationQueue'!$BD$5:$BD$410,"&lt;="&amp;$BE$3)</f>
        <v>0</v>
      </c>
      <c r="DB396">
        <f>SUMIFS('Grid GenerationQueue'!AR$5:AR$410,'Grid GenerationQueue'!$AZ$5:$AZ$410,$B396,'Grid GenerationQueue'!$BA$5:$BA$410,$C396,'Grid GenerationQueue'!$BK$5:$BK$410,"&gt;0",'Grid GenerationQueue'!$BD$5:$BD$410,"&lt;="&amp;$BE$3)</f>
        <v>0</v>
      </c>
    </row>
    <row r="397" spans="1:106" x14ac:dyDescent="0.35">
      <c r="A397" t="s">
        <v>4748</v>
      </c>
      <c r="B397" t="s">
        <v>4939</v>
      </c>
      <c r="C397">
        <v>115</v>
      </c>
      <c r="D397">
        <f>SUMIFS('Grid GenerationQueue'!AG$5:AG$410,'Grid GenerationQueue'!$AZ$5:$AZ$410,$B397,'Grid GenerationQueue'!$BA$5:$BA$410,$C397)</f>
        <v>0</v>
      </c>
      <c r="E397">
        <f>SUMIFS('Grid GenerationQueue'!AH$5:AH$410,'Grid GenerationQueue'!$AZ$5:$AZ$410,$B397,'Grid GenerationQueue'!$BA$5:$BA$410,$C397)</f>
        <v>0</v>
      </c>
      <c r="F397">
        <f>SUMIFS('Grid GenerationQueue'!AI$5:AI$410,'Grid GenerationQueue'!$AZ$5:$AZ$410,$B397,'Grid GenerationQueue'!$BA$5:$BA$410,$C397)</f>
        <v>0</v>
      </c>
      <c r="G397">
        <f>SUMIFS('Grid GenerationQueue'!AJ$5:AJ$410,'Grid GenerationQueue'!$AZ$5:$AZ$410,$B397,'Grid GenerationQueue'!$BA$5:$BA$410,$C397)</f>
        <v>0</v>
      </c>
      <c r="H397">
        <f>SUMIFS('Grid GenerationQueue'!AK$5:AK$410,'Grid GenerationQueue'!$AZ$5:$AZ$410,$B397,'Grid GenerationQueue'!$BA$5:$BA$410,$C397)</f>
        <v>0</v>
      </c>
      <c r="I397">
        <f>SUMIFS('Grid GenerationQueue'!AL$5:AL$410,'Grid GenerationQueue'!$AZ$5:$AZ$410,$B397,'Grid GenerationQueue'!$BA$5:$BA$410,$C397)</f>
        <v>0</v>
      </c>
      <c r="J397">
        <f>SUMIFS('Grid GenerationQueue'!AM$5:AM$410,'Grid GenerationQueue'!$AZ$5:$AZ$410,$B397,'Grid GenerationQueue'!$BA$5:$BA$410,$C397)</f>
        <v>0</v>
      </c>
      <c r="K397">
        <f>SUMIFS('Grid GenerationQueue'!AN$5:AN$410,'Grid GenerationQueue'!$AZ$5:$AZ$410,$B397,'Grid GenerationQueue'!$BA$5:$BA$410,$C397)</f>
        <v>0</v>
      </c>
      <c r="L397">
        <f>SUMIFS('Grid GenerationQueue'!AO$5:AO$410,'Grid GenerationQueue'!$AZ$5:$AZ$410,$B397,'Grid GenerationQueue'!$BA$5:$BA$410,$C397)</f>
        <v>0</v>
      </c>
      <c r="M397">
        <f>SUMIFS('Grid GenerationQueue'!AP$5:AP$410,'Grid GenerationQueue'!$AZ$5:$AZ$410,$B397,'Grid GenerationQueue'!$BA$5:$BA$410,$C397)</f>
        <v>0</v>
      </c>
      <c r="N397">
        <f>SUMIFS('Grid GenerationQueue'!AQ$5:AQ$410,'Grid GenerationQueue'!$AZ$5:$AZ$410,$B397,'Grid GenerationQueue'!$BA$5:$BA$410,$C397)</f>
        <v>0</v>
      </c>
      <c r="O397">
        <f>SUMIFS('Grid GenerationQueue'!AR$5:AR$410,'Grid GenerationQueue'!$AZ$5:$AZ$410,$B397,'Grid GenerationQueue'!$BA$5:$BA$410,$C397)</f>
        <v>0</v>
      </c>
      <c r="Q397">
        <f>SUMIFS('Grid GenerationQueue'!AG$5:AG$410,'Grid GenerationQueue'!$AZ$5:$AZ$410,$B397,'Grid GenerationQueue'!$BA$5:$BA$410,$C397,'Grid GenerationQueue'!$BJ$5:$BJ$410,"Executed")</f>
        <v>0</v>
      </c>
      <c r="R397">
        <f>SUMIFS('Grid GenerationQueue'!AH$5:AH$410,'Grid GenerationQueue'!$AZ$5:$AZ$410,$B397,'Grid GenerationQueue'!$BA$5:$BA$410,$C397,'Grid GenerationQueue'!$BJ$5:$BJ$410,"Executed")</f>
        <v>0</v>
      </c>
      <c r="S397">
        <f>SUMIFS('Grid GenerationQueue'!AI$5:AI$410,'Grid GenerationQueue'!$AZ$5:$AZ$410,$B397,'Grid GenerationQueue'!$BA$5:$BA$410,$C397,'Grid GenerationQueue'!$BJ$5:$BJ$410,"Executed")</f>
        <v>0</v>
      </c>
      <c r="T397">
        <f>SUMIFS('Grid GenerationQueue'!AJ$5:AJ$410,'Grid GenerationQueue'!$AZ$5:$AZ$410,$B397,'Grid GenerationQueue'!$BA$5:$BA$410,$C397,'Grid GenerationQueue'!$BJ$5:$BJ$410,"Executed")</f>
        <v>0</v>
      </c>
      <c r="U397">
        <f>SUMIFS('Grid GenerationQueue'!AK$5:AK$410,'Grid GenerationQueue'!$AZ$5:$AZ$410,$B397,'Grid GenerationQueue'!$BA$5:$BA$410,$C397,'Grid GenerationQueue'!$BJ$5:$BJ$410,"Executed")</f>
        <v>0</v>
      </c>
      <c r="V397">
        <f>SUMIFS('Grid GenerationQueue'!AL$5:AL$410,'Grid GenerationQueue'!$AZ$5:$AZ$410,$B397,'Grid GenerationQueue'!$BA$5:$BA$410,$C397,'Grid GenerationQueue'!$BJ$5:$BJ$410,"Executed")</f>
        <v>0</v>
      </c>
      <c r="W397">
        <f>SUMIFS('Grid GenerationQueue'!AM$5:AM$410,'Grid GenerationQueue'!$AZ$5:$AZ$410,$B397,'Grid GenerationQueue'!$BA$5:$BA$410,$C397,'Grid GenerationQueue'!$BJ$5:$BJ$410,"Executed")</f>
        <v>0</v>
      </c>
      <c r="X397">
        <f>SUMIFS('Grid GenerationQueue'!AN$5:AN$410,'Grid GenerationQueue'!$AZ$5:$AZ$410,$B397,'Grid GenerationQueue'!$BA$5:$BA$410,$C397,'Grid GenerationQueue'!$BJ$5:$BJ$410,"Executed")</f>
        <v>0</v>
      </c>
      <c r="Y397">
        <f>SUMIFS('Grid GenerationQueue'!AO$5:AO$410,'Grid GenerationQueue'!$AZ$5:$AZ$410,$B397,'Grid GenerationQueue'!$BA$5:$BA$410,$C397,'Grid GenerationQueue'!$BJ$5:$BJ$410,"Executed")</f>
        <v>0</v>
      </c>
      <c r="Z397">
        <f>SUMIFS('Grid GenerationQueue'!AP$5:AP$410,'Grid GenerationQueue'!$AZ$5:$AZ$410,$B397,'Grid GenerationQueue'!$BA$5:$BA$410,$C397,'Grid GenerationQueue'!$BJ$5:$BJ$410,"Executed")</f>
        <v>0</v>
      </c>
      <c r="AA397">
        <f>SUMIFS('Grid GenerationQueue'!AQ$5:AQ$410,'Grid GenerationQueue'!$AZ$5:$AZ$410,$B397,'Grid GenerationQueue'!$BA$5:$BA$410,$C397,'Grid GenerationQueue'!$BJ$5:$BJ$410,"Executed")</f>
        <v>0</v>
      </c>
      <c r="AB397">
        <f>SUMIFS('Grid GenerationQueue'!AR$5:AR$410,'Grid GenerationQueue'!$AZ$5:$AZ$410,$B397,'Grid GenerationQueue'!$BA$5:$BA$410,$C397,'Grid GenerationQueue'!$BJ$5:$BJ$410,"Executed")</f>
        <v>0</v>
      </c>
      <c r="AD397">
        <f>SUMIFS('Grid GenerationQueue'!AG$5:AG$410,'Grid GenerationQueue'!$AZ$5:$AZ$410,$B397,'Grid GenerationQueue'!$BA$5:$BA$410,$C397,'Grid GenerationQueue'!$BH$5:$BH$410,"&lt;&gt;"&amp;"")+SUMIFS('Grid GenerationQueue'!AG$5:AG$410,'Grid GenerationQueue'!$AZ$5:$AZ$410,$B397,'Grid GenerationQueue'!$BA$5:$BA$410,$C397,'Grid GenerationQueue'!$BH$5:$BH$410,"",'Grid GenerationQueue'!$AC$5:$AC$410,1)</f>
        <v>0</v>
      </c>
      <c r="AE397">
        <f>SUMIFS('Grid GenerationQueue'!AH$5:AH$410,'Grid GenerationQueue'!$AZ$5:$AZ$410,$B397,'Grid GenerationQueue'!$BA$5:$BA$410,$C397,'Grid GenerationQueue'!$BH$5:$BH$410,"&lt;&gt;"&amp;"")+SUMIFS('Grid GenerationQueue'!AH$5:AH$410,'Grid GenerationQueue'!$AZ$5:$AZ$410,$B397,'Grid GenerationQueue'!$BA$5:$BA$410,$C397,'Grid GenerationQueue'!$BH$5:$BH$410,"",'Grid GenerationQueue'!$AC$5:$AC$410,1)</f>
        <v>0</v>
      </c>
      <c r="AF397">
        <f>SUMIFS('Grid GenerationQueue'!AI$5:AI$410,'Grid GenerationQueue'!$AZ$5:$AZ$410,$B397,'Grid GenerationQueue'!$BA$5:$BA$410,$C397,'Grid GenerationQueue'!$BH$5:$BH$410,"&lt;&gt;"&amp;"")+SUMIFS('Grid GenerationQueue'!AI$5:AI$410,'Grid GenerationQueue'!$AZ$5:$AZ$410,$B397,'Grid GenerationQueue'!$BA$5:$BA$410,$C397,'Grid GenerationQueue'!$BH$5:$BH$410,"",'Grid GenerationQueue'!$AC$5:$AC$410,1)</f>
        <v>0</v>
      </c>
      <c r="AG397">
        <f>SUMIFS('Grid GenerationQueue'!AJ$5:AJ$410,'Grid GenerationQueue'!$AZ$5:$AZ$410,$B397,'Grid GenerationQueue'!$BA$5:$BA$410,$C397,'Grid GenerationQueue'!$BH$5:$BH$410,"&lt;&gt;"&amp;"")+SUMIFS('Grid GenerationQueue'!AJ$5:AJ$410,'Grid GenerationQueue'!$AZ$5:$AZ$410,$B397,'Grid GenerationQueue'!$BA$5:$BA$410,$C397,'Grid GenerationQueue'!$BH$5:$BH$410,"",'Grid GenerationQueue'!$AC$5:$AC$410,1)</f>
        <v>0</v>
      </c>
      <c r="AH397">
        <f>SUMIFS('Grid GenerationQueue'!AK$5:AK$410,'Grid GenerationQueue'!$AZ$5:$AZ$410,$B397,'Grid GenerationQueue'!$BA$5:$BA$410,$C397,'Grid GenerationQueue'!$BH$5:$BH$410,"&lt;&gt;"&amp;"")+SUMIFS('Grid GenerationQueue'!AK$5:AK$410,'Grid GenerationQueue'!$AZ$5:$AZ$410,$B397,'Grid GenerationQueue'!$BA$5:$BA$410,$C397,'Grid GenerationQueue'!$BH$5:$BH$410,"",'Grid GenerationQueue'!$AC$5:$AC$410,1)</f>
        <v>0</v>
      </c>
      <c r="AI397">
        <f>SUMIFS('Grid GenerationQueue'!AL$5:AL$410,'Grid GenerationQueue'!$AZ$5:$AZ$410,$B397,'Grid GenerationQueue'!$BA$5:$BA$410,$C397,'Grid GenerationQueue'!$BH$5:$BH$410,"&lt;&gt;"&amp;"")+SUMIFS('Grid GenerationQueue'!AL$5:AL$410,'Grid GenerationQueue'!$AZ$5:$AZ$410,$B397,'Grid GenerationQueue'!$BA$5:$BA$410,$C397,'Grid GenerationQueue'!$BH$5:$BH$410,"",'Grid GenerationQueue'!$AC$5:$AC$410,1)</f>
        <v>0</v>
      </c>
      <c r="AJ397">
        <f>SUMIFS('Grid GenerationQueue'!AM$5:AM$410,'Grid GenerationQueue'!$AZ$5:$AZ$410,$B397,'Grid GenerationQueue'!$BA$5:$BA$410,$C397,'Grid GenerationQueue'!$BH$5:$BH$410,"&lt;&gt;"&amp;"")+SUMIFS('Grid GenerationQueue'!AM$5:AM$410,'Grid GenerationQueue'!$AZ$5:$AZ$410,$B397,'Grid GenerationQueue'!$BA$5:$BA$410,$C397,'Grid GenerationQueue'!$BH$5:$BH$410,"",'Grid GenerationQueue'!$AC$5:$AC$410,1)</f>
        <v>0</v>
      </c>
      <c r="AK397">
        <f>SUMIFS('Grid GenerationQueue'!AN$5:AN$410,'Grid GenerationQueue'!$AZ$5:$AZ$410,$B397,'Grid GenerationQueue'!$BA$5:$BA$410,$C397,'Grid GenerationQueue'!$BH$5:$BH$410,"&lt;&gt;"&amp;"")+SUMIFS('Grid GenerationQueue'!AN$5:AN$410,'Grid GenerationQueue'!$AZ$5:$AZ$410,$B397,'Grid GenerationQueue'!$BA$5:$BA$410,$C397,'Grid GenerationQueue'!$BH$5:$BH$410,"",'Grid GenerationQueue'!$AC$5:$AC$410,1)</f>
        <v>0</v>
      </c>
      <c r="AL397">
        <f>SUMIFS('Grid GenerationQueue'!AO$5:AO$410,'Grid GenerationQueue'!$AZ$5:$AZ$410,$B397,'Grid GenerationQueue'!$BA$5:$BA$410,$C397,'Grid GenerationQueue'!$BH$5:$BH$410,"&lt;&gt;"&amp;"")+SUMIFS('Grid GenerationQueue'!AO$5:AO$410,'Grid GenerationQueue'!$AZ$5:$AZ$410,$B397,'Grid GenerationQueue'!$BA$5:$BA$410,$C397,'Grid GenerationQueue'!$BH$5:$BH$410,"",'Grid GenerationQueue'!$AC$5:$AC$410,1)</f>
        <v>0</v>
      </c>
      <c r="AM397">
        <f>SUMIFS('Grid GenerationQueue'!AP$5:AP$410,'Grid GenerationQueue'!$AZ$5:$AZ$410,$B397,'Grid GenerationQueue'!$BA$5:$BA$410,$C397,'Grid GenerationQueue'!$BH$5:$BH$410,"&lt;&gt;"&amp;"")+SUMIFS('Grid GenerationQueue'!AP$5:AP$410,'Grid GenerationQueue'!$AZ$5:$AZ$410,$B397,'Grid GenerationQueue'!$BA$5:$BA$410,$C397,'Grid GenerationQueue'!$BH$5:$BH$410,"",'Grid GenerationQueue'!$AC$5:$AC$410,1)</f>
        <v>0</v>
      </c>
      <c r="AN397">
        <f>SUMIFS('Grid GenerationQueue'!AQ$5:AQ$410,'Grid GenerationQueue'!$AZ$5:$AZ$410,$B397,'Grid GenerationQueue'!$BA$5:$BA$410,$C397,'Grid GenerationQueue'!$BH$5:$BH$410,"&lt;&gt;"&amp;"")+SUMIFS('Grid GenerationQueue'!AQ$5:AQ$410,'Grid GenerationQueue'!$AZ$5:$AZ$410,$B397,'Grid GenerationQueue'!$BA$5:$BA$410,$C397,'Grid GenerationQueue'!$BH$5:$BH$410,"",'Grid GenerationQueue'!$AC$5:$AC$410,1)</f>
        <v>0</v>
      </c>
      <c r="AO397">
        <f>SUMIFS('Grid GenerationQueue'!AR$5:AR$410,'Grid GenerationQueue'!$AZ$5:$AZ$410,$B397,'Grid GenerationQueue'!$BA$5:$BA$410,$C397,'Grid GenerationQueue'!$BH$5:$BH$410,"&lt;&gt;"&amp;"")+SUMIFS('Grid GenerationQueue'!AR$5:AR$410,'Grid GenerationQueue'!$AZ$5:$AZ$410,$B397,'Grid GenerationQueue'!$BA$5:$BA$410,$C397,'Grid GenerationQueue'!$BH$5:$BH$410,"",'Grid GenerationQueue'!$AC$5:$AC$410,1)</f>
        <v>0</v>
      </c>
      <c r="AQ397">
        <f>SUMIFS('Grid GenerationQueue'!AG$5:AG$410,'Grid GenerationQueue'!$AZ$5:$AZ$410,$B397,'Grid GenerationQueue'!$BA$5:$BA$410,$C397,'Grid GenerationQueue'!$BK$5:$BK$410,"&gt;0")</f>
        <v>0</v>
      </c>
      <c r="AR397">
        <f>SUMIFS('Grid GenerationQueue'!AH$5:AH$410,'Grid GenerationQueue'!$AZ$5:$AZ$410,$B397,'Grid GenerationQueue'!$BA$5:$BA$410,$C397,'Grid GenerationQueue'!$BK$5:$BK$410,"&gt;0")</f>
        <v>0</v>
      </c>
      <c r="AS397">
        <f>SUMIFS('Grid GenerationQueue'!AI$5:AI$410,'Grid GenerationQueue'!$AZ$5:$AZ$410,$B397,'Grid GenerationQueue'!$BA$5:$BA$410,$C397,'Grid GenerationQueue'!$BK$5:$BK$410,"&gt;0")</f>
        <v>0</v>
      </c>
      <c r="AT397">
        <f>SUMIFS('Grid GenerationQueue'!AJ$5:AJ$410,'Grid GenerationQueue'!$AZ$5:$AZ$410,$B397,'Grid GenerationQueue'!$BA$5:$BA$410,$C397,'Grid GenerationQueue'!$BK$5:$BK$410,"&gt;0")</f>
        <v>0</v>
      </c>
      <c r="AU397">
        <f>SUMIFS('Grid GenerationQueue'!AK$5:AK$410,'Grid GenerationQueue'!$AZ$5:$AZ$410,$B397,'Grid GenerationQueue'!$BA$5:$BA$410,$C397,'Grid GenerationQueue'!$BK$5:$BK$410,"&gt;0")</f>
        <v>0</v>
      </c>
      <c r="AV397">
        <f>SUMIFS('Grid GenerationQueue'!AL$5:AL$410,'Grid GenerationQueue'!$AZ$5:$AZ$410,$B397,'Grid GenerationQueue'!$BA$5:$BA$410,$C397,'Grid GenerationQueue'!$BK$5:$BK$410,"&gt;0")</f>
        <v>0</v>
      </c>
      <c r="AW397">
        <f>SUMIFS('Grid GenerationQueue'!AM$5:AM$410,'Grid GenerationQueue'!$AZ$5:$AZ$410,$B397,'Grid GenerationQueue'!$BA$5:$BA$410,$C397,'Grid GenerationQueue'!$BK$5:$BK$410,"&gt;0")</f>
        <v>0</v>
      </c>
      <c r="AX397">
        <f>SUMIFS('Grid GenerationQueue'!AN$5:AN$410,'Grid GenerationQueue'!$AZ$5:$AZ$410,$B397,'Grid GenerationQueue'!$BA$5:$BA$410,$C397,'Grid GenerationQueue'!$BK$5:$BK$410,"&gt;0")</f>
        <v>0</v>
      </c>
      <c r="AY397">
        <f>SUMIFS('Grid GenerationQueue'!AO$5:AO$410,'Grid GenerationQueue'!$AZ$5:$AZ$410,$B397,'Grid GenerationQueue'!$BA$5:$BA$410,$C397,'Grid GenerationQueue'!$BK$5:$BK$410,"&gt;0")</f>
        <v>0</v>
      </c>
      <c r="AZ397">
        <f>SUMIFS('Grid GenerationQueue'!AP$5:AP$410,'Grid GenerationQueue'!$AZ$5:$AZ$410,$B397,'Grid GenerationQueue'!$BA$5:$BA$410,$C397,'Grid GenerationQueue'!$BK$5:$BK$410,"&gt;0")</f>
        <v>0</v>
      </c>
      <c r="BA397">
        <f>SUMIFS('Grid GenerationQueue'!AQ$5:AQ$410,'Grid GenerationQueue'!$AZ$5:$AZ$410,$B397,'Grid GenerationQueue'!$BA$5:$BA$410,$C397,'Grid GenerationQueue'!$BK$5:$BK$410,"&gt;0")</f>
        <v>0</v>
      </c>
      <c r="BB397">
        <f>SUMIFS('Grid GenerationQueue'!AR$5:AR$410,'Grid GenerationQueue'!$AZ$5:$AZ$410,$B397,'Grid GenerationQueue'!$BA$5:$BA$410,$C397,'Grid GenerationQueue'!$BK$5:$BK$410,"&gt;0")</f>
        <v>0</v>
      </c>
      <c r="BD397">
        <f>SUMIFS('Grid GenerationQueue'!AG$5:AG$410,'Grid GenerationQueue'!$AZ$5:$AZ$410,$B397,'Grid GenerationQueue'!$BA$5:$BA$410,$C397,'Grid GenerationQueue'!$BD$5:$BD$410,"&lt;="&amp;$BE$3)</f>
        <v>0</v>
      </c>
      <c r="BE397">
        <f>SUMIFS('Grid GenerationQueue'!AH$5:AH$410,'Grid GenerationQueue'!$AZ$5:$AZ$410,$B397,'Grid GenerationQueue'!$BA$5:$BA$410,$C397,'Grid GenerationQueue'!$BD$5:$BD$410,"&lt;="&amp;$BE$3)</f>
        <v>0</v>
      </c>
      <c r="BF397">
        <f>SUMIFS('Grid GenerationQueue'!AI$5:AI$410,'Grid GenerationQueue'!$AZ$5:$AZ$410,$B397,'Grid GenerationQueue'!$BA$5:$BA$410,$C397,'Grid GenerationQueue'!$BD$5:$BD$410,"&lt;="&amp;$BE$3)</f>
        <v>0</v>
      </c>
      <c r="BG397">
        <f>SUMIFS('Grid GenerationQueue'!AJ$5:AJ$410,'Grid GenerationQueue'!$AZ$5:$AZ$410,$B397,'Grid GenerationQueue'!$BA$5:$BA$410,$C397,'Grid GenerationQueue'!$BD$5:$BD$410,"&lt;="&amp;$BE$3)</f>
        <v>0</v>
      </c>
      <c r="BH397">
        <f>SUMIFS('Grid GenerationQueue'!AK$5:AK$410,'Grid GenerationQueue'!$AZ$5:$AZ$410,$B397,'Grid GenerationQueue'!$BA$5:$BA$410,$C397,'Grid GenerationQueue'!$BD$5:$BD$410,"&lt;="&amp;$BE$3)</f>
        <v>0</v>
      </c>
      <c r="BI397">
        <f>SUMIFS('Grid GenerationQueue'!AL$5:AL$410,'Grid GenerationQueue'!$AZ$5:$AZ$410,$B397,'Grid GenerationQueue'!$BA$5:$BA$410,$C397,'Grid GenerationQueue'!$BD$5:$BD$410,"&lt;="&amp;$BE$3)</f>
        <v>0</v>
      </c>
      <c r="BJ397">
        <f>SUMIFS('Grid GenerationQueue'!AM$5:AM$410,'Grid GenerationQueue'!$AZ$5:$AZ$410,$B397,'Grid GenerationQueue'!$BA$5:$BA$410,$C397,'Grid GenerationQueue'!$BD$5:$BD$410,"&lt;="&amp;$BE$3)</f>
        <v>0</v>
      </c>
      <c r="BK397">
        <f>SUMIFS('Grid GenerationQueue'!AN$5:AN$410,'Grid GenerationQueue'!$AZ$5:$AZ$410,$B397,'Grid GenerationQueue'!$BA$5:$BA$410,$C397,'Grid GenerationQueue'!$BD$5:$BD$410,"&lt;="&amp;$BE$3)</f>
        <v>0</v>
      </c>
      <c r="BL397">
        <f>SUMIFS('Grid GenerationQueue'!AO$5:AO$410,'Grid GenerationQueue'!$AZ$5:$AZ$410,$B397,'Grid GenerationQueue'!$BA$5:$BA$410,$C397,'Grid GenerationQueue'!$BD$5:$BD$410,"&lt;="&amp;$BE$3)</f>
        <v>0</v>
      </c>
      <c r="BM397">
        <f>SUMIFS('Grid GenerationQueue'!AP$5:AP$410,'Grid GenerationQueue'!$AZ$5:$AZ$410,$B397,'Grid GenerationQueue'!$BA$5:$BA$410,$C397,'Grid GenerationQueue'!$BD$5:$BD$410,"&lt;="&amp;$BE$3)</f>
        <v>0</v>
      </c>
      <c r="BN397">
        <f>SUMIFS('Grid GenerationQueue'!AQ$5:AQ$410,'Grid GenerationQueue'!$AZ$5:$AZ$410,$B397,'Grid GenerationQueue'!$BA$5:$BA$410,$C397,'Grid GenerationQueue'!$BD$5:$BD$410,"&lt;="&amp;$BE$3)</f>
        <v>0</v>
      </c>
      <c r="BO397">
        <f>SUMIFS('Grid GenerationQueue'!AR$5:AR$410,'Grid GenerationQueue'!$AZ$5:$AZ$410,$B397,'Grid GenerationQueue'!$BA$5:$BA$410,$C397,'Grid GenerationQueue'!$BD$5:$BD$410,"&lt;="&amp;$BE$3)</f>
        <v>0</v>
      </c>
      <c r="BQ397">
        <f>SUMIFS('Grid GenerationQueue'!AG$5:AG$410,'Grid GenerationQueue'!$AZ$5:$AZ$410,$B397,'Grid GenerationQueue'!$BA$5:$BA$410,$C397,'Grid GenerationQueue'!$BJ$5:$BJ$410,"Executed",'Grid GenerationQueue'!$BD$5:$BD$410,"&lt;="&amp;$BE$3)</f>
        <v>0</v>
      </c>
      <c r="BR397">
        <f>SUMIFS('Grid GenerationQueue'!AH$5:AH$410,'Grid GenerationQueue'!$AZ$5:$AZ$410,$B397,'Grid GenerationQueue'!$BA$5:$BA$410,$C397,'Grid GenerationQueue'!$BJ$5:$BJ$410,"Executed",'Grid GenerationQueue'!$BD$5:$BD$410,"&lt;="&amp;$BE$3)</f>
        <v>0</v>
      </c>
      <c r="BS397">
        <f>SUMIFS('Grid GenerationQueue'!AI$5:AI$410,'Grid GenerationQueue'!$AZ$5:$AZ$410,$B397,'Grid GenerationQueue'!$BA$5:$BA$410,$C397,'Grid GenerationQueue'!$BJ$5:$BJ$410,"Executed",'Grid GenerationQueue'!$BD$5:$BD$410,"&lt;="&amp;$BE$3)</f>
        <v>0</v>
      </c>
      <c r="BT397">
        <f>SUMIFS('Grid GenerationQueue'!AJ$5:AJ$410,'Grid GenerationQueue'!$AZ$5:$AZ$410,$B397,'Grid GenerationQueue'!$BA$5:$BA$410,$C397,'Grid GenerationQueue'!$BJ$5:$BJ$410,"Executed",'Grid GenerationQueue'!$BD$5:$BD$410,"&lt;="&amp;$BE$3)</f>
        <v>0</v>
      </c>
      <c r="BU397">
        <f>SUMIFS('Grid GenerationQueue'!AK$5:AK$410,'Grid GenerationQueue'!$AZ$5:$AZ$410,$B397,'Grid GenerationQueue'!$BA$5:$BA$410,$C397,'Grid GenerationQueue'!$BJ$5:$BJ$410,"Executed",'Grid GenerationQueue'!$BD$5:$BD$410,"&lt;="&amp;$BE$3)</f>
        <v>0</v>
      </c>
      <c r="BV397">
        <f>SUMIFS('Grid GenerationQueue'!AL$5:AL$410,'Grid GenerationQueue'!$AZ$5:$AZ$410,$B397,'Grid GenerationQueue'!$BA$5:$BA$410,$C397,'Grid GenerationQueue'!$BJ$5:$BJ$410,"Executed",'Grid GenerationQueue'!$BD$5:$BD$410,"&lt;="&amp;$BE$3)</f>
        <v>0</v>
      </c>
      <c r="BW397">
        <f>SUMIFS('Grid GenerationQueue'!AM$5:AM$410,'Grid GenerationQueue'!$AZ$5:$AZ$410,$B397,'Grid GenerationQueue'!$BA$5:$BA$410,$C397,'Grid GenerationQueue'!$BJ$5:$BJ$410,"Executed",'Grid GenerationQueue'!$BD$5:$BD$410,"&lt;="&amp;$BE$3)</f>
        <v>0</v>
      </c>
      <c r="BX397">
        <f>SUMIFS('Grid GenerationQueue'!AN$5:AN$410,'Grid GenerationQueue'!$AZ$5:$AZ$410,$B397,'Grid GenerationQueue'!$BA$5:$BA$410,$C397,'Grid GenerationQueue'!$BJ$5:$BJ$410,"Executed",'Grid GenerationQueue'!$BD$5:$BD$410,"&lt;="&amp;$BE$3)</f>
        <v>0</v>
      </c>
      <c r="BY397">
        <f>SUMIFS('Grid GenerationQueue'!AO$5:AO$410,'Grid GenerationQueue'!$AZ$5:$AZ$410,$B397,'Grid GenerationQueue'!$BA$5:$BA$410,$C397,'Grid GenerationQueue'!$BJ$5:$BJ$410,"Executed",'Grid GenerationQueue'!$BD$5:$BD$410,"&lt;="&amp;$BE$3)</f>
        <v>0</v>
      </c>
      <c r="BZ397">
        <f>SUMIFS('Grid GenerationQueue'!AP$5:AP$410,'Grid GenerationQueue'!$AZ$5:$AZ$410,$B397,'Grid GenerationQueue'!$BA$5:$BA$410,$C397,'Grid GenerationQueue'!$BJ$5:$BJ$410,"Executed",'Grid GenerationQueue'!$BD$5:$BD$410,"&lt;="&amp;$BE$3)</f>
        <v>0</v>
      </c>
      <c r="CA397">
        <f>SUMIFS('Grid GenerationQueue'!AQ$5:AQ$410,'Grid GenerationQueue'!$AZ$5:$AZ$410,$B397,'Grid GenerationQueue'!$BA$5:$BA$410,$C397,'Grid GenerationQueue'!$BJ$5:$BJ$410,"Executed",'Grid GenerationQueue'!$BD$5:$BD$410,"&lt;="&amp;$BE$3)</f>
        <v>0</v>
      </c>
      <c r="CB397">
        <f>SUMIFS('Grid GenerationQueue'!AR$5:AR$410,'Grid GenerationQueue'!$AZ$5:$AZ$410,$B397,'Grid GenerationQueue'!$BA$5:$BA$410,$C397,'Grid GenerationQueue'!$BJ$5:$BJ$410,"Executed",'Grid GenerationQueue'!$BD$5:$BD$410,"&lt;="&amp;$BE$3)</f>
        <v>0</v>
      </c>
      <c r="CD397">
        <f>SUMIFS('Grid GenerationQueue'!AG$5:AG$410,'Grid GenerationQueue'!$AZ$5:$AZ$410,$B397,'Grid GenerationQueue'!$BA$5:$BA$410,$C397,'Grid GenerationQueue'!$BH$5:$BH$410,"&lt;&gt;"&amp;"",'Grid GenerationQueue'!$BD$5:$BD$410,"&lt;="&amp;$BE$3)</f>
        <v>0</v>
      </c>
      <c r="CE397">
        <f>SUMIFS('Grid GenerationQueue'!AH$5:AH$410,'Grid GenerationQueue'!$AZ$5:$AZ$410,$B397,'Grid GenerationQueue'!$BA$5:$BA$410,$C397,'Grid GenerationQueue'!$BH$5:$BH$410,"&lt;&gt;"&amp;"",'Grid GenerationQueue'!$BD$5:$BD$410,"&lt;="&amp;$BE$3)</f>
        <v>0</v>
      </c>
      <c r="CF397">
        <f>SUMIFS('Grid GenerationQueue'!AI$5:AI$410,'Grid GenerationQueue'!$AZ$5:$AZ$410,$B397,'Grid GenerationQueue'!$BA$5:$BA$410,$C397,'Grid GenerationQueue'!$BH$5:$BH$410,"&lt;&gt;"&amp;"",'Grid GenerationQueue'!$BD$5:$BD$410,"&lt;="&amp;$BE$3)</f>
        <v>0</v>
      </c>
      <c r="CG397">
        <f>SUMIFS('Grid GenerationQueue'!AJ$5:AJ$410,'Grid GenerationQueue'!$AZ$5:$AZ$410,$B397,'Grid GenerationQueue'!$BA$5:$BA$410,$C397,'Grid GenerationQueue'!$BH$5:$BH$410,"&lt;&gt;"&amp;"",'Grid GenerationQueue'!$BD$5:$BD$410,"&lt;="&amp;$BE$3)</f>
        <v>0</v>
      </c>
      <c r="CH397">
        <f>SUMIFS('Grid GenerationQueue'!AK$5:AK$410,'Grid GenerationQueue'!$AZ$5:$AZ$410,$B397,'Grid GenerationQueue'!$BA$5:$BA$410,$C397,'Grid GenerationQueue'!$BH$5:$BH$410,"&lt;&gt;"&amp;"",'Grid GenerationQueue'!$BD$5:$BD$410,"&lt;="&amp;$BE$3)</f>
        <v>0</v>
      </c>
      <c r="CI397">
        <f>SUMIFS('Grid GenerationQueue'!AL$5:AL$410,'Grid GenerationQueue'!$AZ$5:$AZ$410,$B397,'Grid GenerationQueue'!$BA$5:$BA$410,$C397,'Grid GenerationQueue'!$BH$5:$BH$410,"&lt;&gt;"&amp;"",'Grid GenerationQueue'!$BD$5:$BD$410,"&lt;="&amp;$BE$3)</f>
        <v>0</v>
      </c>
      <c r="CJ397">
        <f>SUMIFS('Grid GenerationQueue'!AM$5:AM$410,'Grid GenerationQueue'!$AZ$5:$AZ$410,$B397,'Grid GenerationQueue'!$BA$5:$BA$410,$C397,'Grid GenerationQueue'!$BH$5:$BH$410,"&lt;&gt;"&amp;"",'Grid GenerationQueue'!$BD$5:$BD$410,"&lt;="&amp;$BE$3)</f>
        <v>0</v>
      </c>
      <c r="CK397">
        <f>SUMIFS('Grid GenerationQueue'!AN$5:AN$410,'Grid GenerationQueue'!$AZ$5:$AZ$410,$B397,'Grid GenerationQueue'!$BA$5:$BA$410,$C397,'Grid GenerationQueue'!$BH$5:$BH$410,"&lt;&gt;"&amp;"",'Grid GenerationQueue'!$BD$5:$BD$410,"&lt;="&amp;$BE$3)</f>
        <v>0</v>
      </c>
      <c r="CL397">
        <f>SUMIFS('Grid GenerationQueue'!AO$5:AO$410,'Grid GenerationQueue'!$AZ$5:$AZ$410,$B397,'Grid GenerationQueue'!$BA$5:$BA$410,$C397,'Grid GenerationQueue'!$BH$5:$BH$410,"&lt;&gt;"&amp;"",'Grid GenerationQueue'!$BD$5:$BD$410,"&lt;="&amp;$BE$3)</f>
        <v>0</v>
      </c>
      <c r="CM397">
        <f>SUMIFS('Grid GenerationQueue'!AP$5:AP$410,'Grid GenerationQueue'!$AZ$5:$AZ$410,$B397,'Grid GenerationQueue'!$BA$5:$BA$410,$C397,'Grid GenerationQueue'!$BH$5:$BH$410,"&lt;&gt;"&amp;"",'Grid GenerationQueue'!$BD$5:$BD$410,"&lt;="&amp;$BE$3)</f>
        <v>0</v>
      </c>
      <c r="CN397">
        <f>SUMIFS('Grid GenerationQueue'!AQ$5:AQ$410,'Grid GenerationQueue'!$AZ$5:$AZ$410,$B397,'Grid GenerationQueue'!$BA$5:$BA$410,$C397,'Grid GenerationQueue'!$BH$5:$BH$410,"&lt;&gt;"&amp;"",'Grid GenerationQueue'!$BD$5:$BD$410,"&lt;="&amp;$BE$3)</f>
        <v>0</v>
      </c>
      <c r="CO397">
        <f>SUMIFS('Grid GenerationQueue'!AR$5:AR$410,'Grid GenerationQueue'!$AZ$5:$AZ$410,$B397,'Grid GenerationQueue'!$BA$5:$BA$410,$C397,'Grid GenerationQueue'!$BH$5:$BH$410,"&lt;&gt;"&amp;"",'Grid GenerationQueue'!$BD$5:$BD$410,"&lt;="&amp;$BE$3)</f>
        <v>0</v>
      </c>
      <c r="CQ397">
        <f>SUMIFS('Grid GenerationQueue'!AG$5:AG$410,'Grid GenerationQueue'!$AZ$5:$AZ$410,$B397,'Grid GenerationQueue'!$BA$5:$BA$410,$C397,'Grid GenerationQueue'!$BK$5:$BK$410,"&gt;0",'Grid GenerationQueue'!$BD$5:$BD$410,"&lt;="&amp;$BE$3)</f>
        <v>0</v>
      </c>
      <c r="CR397">
        <f>SUMIFS('Grid GenerationQueue'!AH$5:AH$410,'Grid GenerationQueue'!$AZ$5:$AZ$410,$B397,'Grid GenerationQueue'!$BA$5:$BA$410,$C397,'Grid GenerationQueue'!$BK$5:$BK$410,"&gt;0",'Grid GenerationQueue'!$BD$5:$BD$410,"&lt;="&amp;$BE$3)</f>
        <v>0</v>
      </c>
      <c r="CS397">
        <f>SUMIFS('Grid GenerationQueue'!AI$5:AI$410,'Grid GenerationQueue'!$AZ$5:$AZ$410,$B397,'Grid GenerationQueue'!$BA$5:$BA$410,$C397,'Grid GenerationQueue'!$BK$5:$BK$410,"&gt;0",'Grid GenerationQueue'!$BD$5:$BD$410,"&lt;="&amp;$BE$3)</f>
        <v>0</v>
      </c>
      <c r="CT397">
        <f>SUMIFS('Grid GenerationQueue'!AJ$5:AJ$410,'Grid GenerationQueue'!$AZ$5:$AZ$410,$B397,'Grid GenerationQueue'!$BA$5:$BA$410,$C397,'Grid GenerationQueue'!$BK$5:$BK$410,"&gt;0",'Grid GenerationQueue'!$BD$5:$BD$410,"&lt;="&amp;$BE$3)</f>
        <v>0</v>
      </c>
      <c r="CU397">
        <f>SUMIFS('Grid GenerationQueue'!AK$5:AK$410,'Grid GenerationQueue'!$AZ$5:$AZ$410,$B397,'Grid GenerationQueue'!$BA$5:$BA$410,$C397,'Grid GenerationQueue'!$BK$5:$BK$410,"&gt;0",'Grid GenerationQueue'!$BD$5:$BD$410,"&lt;="&amp;$BE$3)</f>
        <v>0</v>
      </c>
      <c r="CV397">
        <f>SUMIFS('Grid GenerationQueue'!AL$5:AL$410,'Grid GenerationQueue'!$AZ$5:$AZ$410,$B397,'Grid GenerationQueue'!$BA$5:$BA$410,$C397,'Grid GenerationQueue'!$BK$5:$BK$410,"&gt;0",'Grid GenerationQueue'!$BD$5:$BD$410,"&lt;="&amp;$BE$3)</f>
        <v>0</v>
      </c>
      <c r="CW397">
        <f>SUMIFS('Grid GenerationQueue'!AM$5:AM$410,'Grid GenerationQueue'!$AZ$5:$AZ$410,$B397,'Grid GenerationQueue'!$BA$5:$BA$410,$C397,'Grid GenerationQueue'!$BK$5:$BK$410,"&gt;0",'Grid GenerationQueue'!$BD$5:$BD$410,"&lt;="&amp;$BE$3)</f>
        <v>0</v>
      </c>
      <c r="CX397">
        <f>SUMIFS('Grid GenerationQueue'!AN$5:AN$410,'Grid GenerationQueue'!$AZ$5:$AZ$410,$B397,'Grid GenerationQueue'!$BA$5:$BA$410,$C397,'Grid GenerationQueue'!$BK$5:$BK$410,"&gt;0",'Grid GenerationQueue'!$BD$5:$BD$410,"&lt;="&amp;$BE$3)</f>
        <v>0</v>
      </c>
      <c r="CY397">
        <f>SUMIFS('Grid GenerationQueue'!AO$5:AO$410,'Grid GenerationQueue'!$AZ$5:$AZ$410,$B397,'Grid GenerationQueue'!$BA$5:$BA$410,$C397,'Grid GenerationQueue'!$BK$5:$BK$410,"&gt;0",'Grid GenerationQueue'!$BD$5:$BD$410,"&lt;="&amp;$BE$3)</f>
        <v>0</v>
      </c>
      <c r="CZ397">
        <f>SUMIFS('Grid GenerationQueue'!AP$5:AP$410,'Grid GenerationQueue'!$AZ$5:$AZ$410,$B397,'Grid GenerationQueue'!$BA$5:$BA$410,$C397,'Grid GenerationQueue'!$BK$5:$BK$410,"&gt;0",'Grid GenerationQueue'!$BD$5:$BD$410,"&lt;="&amp;$BE$3)</f>
        <v>0</v>
      </c>
      <c r="DA397">
        <f>SUMIFS('Grid GenerationQueue'!AQ$5:AQ$410,'Grid GenerationQueue'!$AZ$5:$AZ$410,$B397,'Grid GenerationQueue'!$BA$5:$BA$410,$C397,'Grid GenerationQueue'!$BK$5:$BK$410,"&gt;0",'Grid GenerationQueue'!$BD$5:$BD$410,"&lt;="&amp;$BE$3)</f>
        <v>0</v>
      </c>
      <c r="DB397">
        <f>SUMIFS('Grid GenerationQueue'!AR$5:AR$410,'Grid GenerationQueue'!$AZ$5:$AZ$410,$B397,'Grid GenerationQueue'!$BA$5:$BA$410,$C397,'Grid GenerationQueue'!$BK$5:$BK$410,"&gt;0",'Grid GenerationQueue'!$BD$5:$BD$410,"&lt;="&amp;$BE$3)</f>
        <v>0</v>
      </c>
    </row>
    <row r="398" spans="1:106" x14ac:dyDescent="0.35">
      <c r="A398" t="s">
        <v>134</v>
      </c>
      <c r="B398" t="s">
        <v>4606</v>
      </c>
      <c r="C398">
        <v>500</v>
      </c>
      <c r="D398">
        <f>SUMIFS('Grid GenerationQueue'!AG$5:AG$410,'Grid GenerationQueue'!$AZ$5:$AZ$410,$B398,'Grid GenerationQueue'!$BA$5:$BA$410,$C398)</f>
        <v>1770</v>
      </c>
      <c r="E398">
        <f>SUMIFS('Grid GenerationQueue'!AH$5:AH$410,'Grid GenerationQueue'!$AZ$5:$AZ$410,$B398,'Grid GenerationQueue'!$BA$5:$BA$410,$C398)</f>
        <v>1770</v>
      </c>
      <c r="F398">
        <f>SUMIFS('Grid GenerationQueue'!AI$5:AI$410,'Grid GenerationQueue'!$AZ$5:$AZ$410,$B398,'Grid GenerationQueue'!$BA$5:$BA$410,$C398)</f>
        <v>0</v>
      </c>
      <c r="G398">
        <f>SUMIFS('Grid GenerationQueue'!AJ$5:AJ$410,'Grid GenerationQueue'!$AZ$5:$AZ$410,$B398,'Grid GenerationQueue'!$BA$5:$BA$410,$C398)</f>
        <v>0</v>
      </c>
      <c r="H398">
        <f>SUMIFS('Grid GenerationQueue'!AK$5:AK$410,'Grid GenerationQueue'!$AZ$5:$AZ$410,$B398,'Grid GenerationQueue'!$BA$5:$BA$410,$C398)</f>
        <v>1770</v>
      </c>
      <c r="I398">
        <f>SUMIFS('Grid GenerationQueue'!AL$5:AL$410,'Grid GenerationQueue'!$AZ$5:$AZ$410,$B398,'Grid GenerationQueue'!$BA$5:$BA$410,$C398)</f>
        <v>0</v>
      </c>
      <c r="J398">
        <f>SUMIFS('Grid GenerationQueue'!AM$5:AM$410,'Grid GenerationQueue'!$AZ$5:$AZ$410,$B398,'Grid GenerationQueue'!$BA$5:$BA$410,$C398)</f>
        <v>0</v>
      </c>
      <c r="K398">
        <f>SUMIFS('Grid GenerationQueue'!AN$5:AN$410,'Grid GenerationQueue'!$AZ$5:$AZ$410,$B398,'Grid GenerationQueue'!$BA$5:$BA$410,$C398)</f>
        <v>0</v>
      </c>
      <c r="L398">
        <f>SUMIFS('Grid GenerationQueue'!AO$5:AO$410,'Grid GenerationQueue'!$AZ$5:$AZ$410,$B398,'Grid GenerationQueue'!$BA$5:$BA$410,$C398)</f>
        <v>0</v>
      </c>
      <c r="M398">
        <f>SUMIFS('Grid GenerationQueue'!AP$5:AP$410,'Grid GenerationQueue'!$AZ$5:$AZ$410,$B398,'Grid GenerationQueue'!$BA$5:$BA$410,$C398)</f>
        <v>0</v>
      </c>
      <c r="N398">
        <f>SUMIFS('Grid GenerationQueue'!AQ$5:AQ$410,'Grid GenerationQueue'!$AZ$5:$AZ$410,$B398,'Grid GenerationQueue'!$BA$5:$BA$410,$C398)</f>
        <v>0</v>
      </c>
      <c r="O398">
        <f>SUMIFS('Grid GenerationQueue'!AR$5:AR$410,'Grid GenerationQueue'!$AZ$5:$AZ$410,$B398,'Grid GenerationQueue'!$BA$5:$BA$410,$C398)</f>
        <v>0</v>
      </c>
      <c r="Q398">
        <f>SUMIFS('Grid GenerationQueue'!AG$5:AG$410,'Grid GenerationQueue'!$AZ$5:$AZ$410,$B398,'Grid GenerationQueue'!$BA$5:$BA$410,$C398,'Grid GenerationQueue'!$BJ$5:$BJ$410,"Executed")</f>
        <v>0</v>
      </c>
      <c r="R398">
        <f>SUMIFS('Grid GenerationQueue'!AH$5:AH$410,'Grid GenerationQueue'!$AZ$5:$AZ$410,$B398,'Grid GenerationQueue'!$BA$5:$BA$410,$C398,'Grid GenerationQueue'!$BJ$5:$BJ$410,"Executed")</f>
        <v>0</v>
      </c>
      <c r="S398">
        <f>SUMIFS('Grid GenerationQueue'!AI$5:AI$410,'Grid GenerationQueue'!$AZ$5:$AZ$410,$B398,'Grid GenerationQueue'!$BA$5:$BA$410,$C398,'Grid GenerationQueue'!$BJ$5:$BJ$410,"Executed")</f>
        <v>0</v>
      </c>
      <c r="T398">
        <f>SUMIFS('Grid GenerationQueue'!AJ$5:AJ$410,'Grid GenerationQueue'!$AZ$5:$AZ$410,$B398,'Grid GenerationQueue'!$BA$5:$BA$410,$C398,'Grid GenerationQueue'!$BJ$5:$BJ$410,"Executed")</f>
        <v>0</v>
      </c>
      <c r="U398">
        <f>SUMIFS('Grid GenerationQueue'!AK$5:AK$410,'Grid GenerationQueue'!$AZ$5:$AZ$410,$B398,'Grid GenerationQueue'!$BA$5:$BA$410,$C398,'Grid GenerationQueue'!$BJ$5:$BJ$410,"Executed")</f>
        <v>0</v>
      </c>
      <c r="V398">
        <f>SUMIFS('Grid GenerationQueue'!AL$5:AL$410,'Grid GenerationQueue'!$AZ$5:$AZ$410,$B398,'Grid GenerationQueue'!$BA$5:$BA$410,$C398,'Grid GenerationQueue'!$BJ$5:$BJ$410,"Executed")</f>
        <v>0</v>
      </c>
      <c r="W398">
        <f>SUMIFS('Grid GenerationQueue'!AM$5:AM$410,'Grid GenerationQueue'!$AZ$5:$AZ$410,$B398,'Grid GenerationQueue'!$BA$5:$BA$410,$C398,'Grid GenerationQueue'!$BJ$5:$BJ$410,"Executed")</f>
        <v>0</v>
      </c>
      <c r="X398">
        <f>SUMIFS('Grid GenerationQueue'!AN$5:AN$410,'Grid GenerationQueue'!$AZ$5:$AZ$410,$B398,'Grid GenerationQueue'!$BA$5:$BA$410,$C398,'Grid GenerationQueue'!$BJ$5:$BJ$410,"Executed")</f>
        <v>0</v>
      </c>
      <c r="Y398">
        <f>SUMIFS('Grid GenerationQueue'!AO$5:AO$410,'Grid GenerationQueue'!$AZ$5:$AZ$410,$B398,'Grid GenerationQueue'!$BA$5:$BA$410,$C398,'Grid GenerationQueue'!$BJ$5:$BJ$410,"Executed")</f>
        <v>0</v>
      </c>
      <c r="Z398">
        <f>SUMIFS('Grid GenerationQueue'!AP$5:AP$410,'Grid GenerationQueue'!$AZ$5:$AZ$410,$B398,'Grid GenerationQueue'!$BA$5:$BA$410,$C398,'Grid GenerationQueue'!$BJ$5:$BJ$410,"Executed")</f>
        <v>0</v>
      </c>
      <c r="AA398">
        <f>SUMIFS('Grid GenerationQueue'!AQ$5:AQ$410,'Grid GenerationQueue'!$AZ$5:$AZ$410,$B398,'Grid GenerationQueue'!$BA$5:$BA$410,$C398,'Grid GenerationQueue'!$BJ$5:$BJ$410,"Executed")</f>
        <v>0</v>
      </c>
      <c r="AB398">
        <f>SUMIFS('Grid GenerationQueue'!AR$5:AR$410,'Grid GenerationQueue'!$AZ$5:$AZ$410,$B398,'Grid GenerationQueue'!$BA$5:$BA$410,$C398,'Grid GenerationQueue'!$BJ$5:$BJ$410,"Executed")</f>
        <v>0</v>
      </c>
      <c r="AD398">
        <f>SUMIFS('Grid GenerationQueue'!AG$5:AG$410,'Grid GenerationQueue'!$AZ$5:$AZ$410,$B398,'Grid GenerationQueue'!$BA$5:$BA$410,$C398,'Grid GenerationQueue'!$BH$5:$BH$410,"&lt;&gt;"&amp;"")+SUMIFS('Grid GenerationQueue'!AG$5:AG$410,'Grid GenerationQueue'!$AZ$5:$AZ$410,$B398,'Grid GenerationQueue'!$BA$5:$BA$410,$C398,'Grid GenerationQueue'!$BH$5:$BH$410,"",'Grid GenerationQueue'!$AC$5:$AC$410,1)</f>
        <v>1770</v>
      </c>
      <c r="AE398">
        <f>SUMIFS('Grid GenerationQueue'!AH$5:AH$410,'Grid GenerationQueue'!$AZ$5:$AZ$410,$B398,'Grid GenerationQueue'!$BA$5:$BA$410,$C398,'Grid GenerationQueue'!$BH$5:$BH$410,"&lt;&gt;"&amp;"")+SUMIFS('Grid GenerationQueue'!AH$5:AH$410,'Grid GenerationQueue'!$AZ$5:$AZ$410,$B398,'Grid GenerationQueue'!$BA$5:$BA$410,$C398,'Grid GenerationQueue'!$BH$5:$BH$410,"",'Grid GenerationQueue'!$AC$5:$AC$410,1)</f>
        <v>1770</v>
      </c>
      <c r="AF398">
        <f>SUMIFS('Grid GenerationQueue'!AI$5:AI$410,'Grid GenerationQueue'!$AZ$5:$AZ$410,$B398,'Grid GenerationQueue'!$BA$5:$BA$410,$C398,'Grid GenerationQueue'!$BH$5:$BH$410,"&lt;&gt;"&amp;"")+SUMIFS('Grid GenerationQueue'!AI$5:AI$410,'Grid GenerationQueue'!$AZ$5:$AZ$410,$B398,'Grid GenerationQueue'!$BA$5:$BA$410,$C398,'Grid GenerationQueue'!$BH$5:$BH$410,"",'Grid GenerationQueue'!$AC$5:$AC$410,1)</f>
        <v>0</v>
      </c>
      <c r="AG398">
        <f>SUMIFS('Grid GenerationQueue'!AJ$5:AJ$410,'Grid GenerationQueue'!$AZ$5:$AZ$410,$B398,'Grid GenerationQueue'!$BA$5:$BA$410,$C398,'Grid GenerationQueue'!$BH$5:$BH$410,"&lt;&gt;"&amp;"")+SUMIFS('Grid GenerationQueue'!AJ$5:AJ$410,'Grid GenerationQueue'!$AZ$5:$AZ$410,$B398,'Grid GenerationQueue'!$BA$5:$BA$410,$C398,'Grid GenerationQueue'!$BH$5:$BH$410,"",'Grid GenerationQueue'!$AC$5:$AC$410,1)</f>
        <v>0</v>
      </c>
      <c r="AH398">
        <f>SUMIFS('Grid GenerationQueue'!AK$5:AK$410,'Grid GenerationQueue'!$AZ$5:$AZ$410,$B398,'Grid GenerationQueue'!$BA$5:$BA$410,$C398,'Grid GenerationQueue'!$BH$5:$BH$410,"&lt;&gt;"&amp;"")+SUMIFS('Grid GenerationQueue'!AK$5:AK$410,'Grid GenerationQueue'!$AZ$5:$AZ$410,$B398,'Grid GenerationQueue'!$BA$5:$BA$410,$C398,'Grid GenerationQueue'!$BH$5:$BH$410,"",'Grid GenerationQueue'!$AC$5:$AC$410,1)</f>
        <v>1770</v>
      </c>
      <c r="AI398">
        <f>SUMIFS('Grid GenerationQueue'!AL$5:AL$410,'Grid GenerationQueue'!$AZ$5:$AZ$410,$B398,'Grid GenerationQueue'!$BA$5:$BA$410,$C398,'Grid GenerationQueue'!$BH$5:$BH$410,"&lt;&gt;"&amp;"")+SUMIFS('Grid GenerationQueue'!AL$5:AL$410,'Grid GenerationQueue'!$AZ$5:$AZ$410,$B398,'Grid GenerationQueue'!$BA$5:$BA$410,$C398,'Grid GenerationQueue'!$BH$5:$BH$410,"",'Grid GenerationQueue'!$AC$5:$AC$410,1)</f>
        <v>0</v>
      </c>
      <c r="AJ398">
        <f>SUMIFS('Grid GenerationQueue'!AM$5:AM$410,'Grid GenerationQueue'!$AZ$5:$AZ$410,$B398,'Grid GenerationQueue'!$BA$5:$BA$410,$C398,'Grid GenerationQueue'!$BH$5:$BH$410,"&lt;&gt;"&amp;"")+SUMIFS('Grid GenerationQueue'!AM$5:AM$410,'Grid GenerationQueue'!$AZ$5:$AZ$410,$B398,'Grid GenerationQueue'!$BA$5:$BA$410,$C398,'Grid GenerationQueue'!$BH$5:$BH$410,"",'Grid GenerationQueue'!$AC$5:$AC$410,1)</f>
        <v>0</v>
      </c>
      <c r="AK398">
        <f>SUMIFS('Grid GenerationQueue'!AN$5:AN$410,'Grid GenerationQueue'!$AZ$5:$AZ$410,$B398,'Grid GenerationQueue'!$BA$5:$BA$410,$C398,'Grid GenerationQueue'!$BH$5:$BH$410,"&lt;&gt;"&amp;"")+SUMIFS('Grid GenerationQueue'!AN$5:AN$410,'Grid GenerationQueue'!$AZ$5:$AZ$410,$B398,'Grid GenerationQueue'!$BA$5:$BA$410,$C398,'Grid GenerationQueue'!$BH$5:$BH$410,"",'Grid GenerationQueue'!$AC$5:$AC$410,1)</f>
        <v>0</v>
      </c>
      <c r="AL398">
        <f>SUMIFS('Grid GenerationQueue'!AO$5:AO$410,'Grid GenerationQueue'!$AZ$5:$AZ$410,$B398,'Grid GenerationQueue'!$BA$5:$BA$410,$C398,'Grid GenerationQueue'!$BH$5:$BH$410,"&lt;&gt;"&amp;"")+SUMIFS('Grid GenerationQueue'!AO$5:AO$410,'Grid GenerationQueue'!$AZ$5:$AZ$410,$B398,'Grid GenerationQueue'!$BA$5:$BA$410,$C398,'Grid GenerationQueue'!$BH$5:$BH$410,"",'Grid GenerationQueue'!$AC$5:$AC$410,1)</f>
        <v>0</v>
      </c>
      <c r="AM398">
        <f>SUMIFS('Grid GenerationQueue'!AP$5:AP$410,'Grid GenerationQueue'!$AZ$5:$AZ$410,$B398,'Grid GenerationQueue'!$BA$5:$BA$410,$C398,'Grid GenerationQueue'!$BH$5:$BH$410,"&lt;&gt;"&amp;"")+SUMIFS('Grid GenerationQueue'!AP$5:AP$410,'Grid GenerationQueue'!$AZ$5:$AZ$410,$B398,'Grid GenerationQueue'!$BA$5:$BA$410,$C398,'Grid GenerationQueue'!$BH$5:$BH$410,"",'Grid GenerationQueue'!$AC$5:$AC$410,1)</f>
        <v>0</v>
      </c>
      <c r="AN398">
        <f>SUMIFS('Grid GenerationQueue'!AQ$5:AQ$410,'Grid GenerationQueue'!$AZ$5:$AZ$410,$B398,'Grid GenerationQueue'!$BA$5:$BA$410,$C398,'Grid GenerationQueue'!$BH$5:$BH$410,"&lt;&gt;"&amp;"")+SUMIFS('Grid GenerationQueue'!AQ$5:AQ$410,'Grid GenerationQueue'!$AZ$5:$AZ$410,$B398,'Grid GenerationQueue'!$BA$5:$BA$410,$C398,'Grid GenerationQueue'!$BH$5:$BH$410,"",'Grid GenerationQueue'!$AC$5:$AC$410,1)</f>
        <v>0</v>
      </c>
      <c r="AO398">
        <f>SUMIFS('Grid GenerationQueue'!AR$5:AR$410,'Grid GenerationQueue'!$AZ$5:$AZ$410,$B398,'Grid GenerationQueue'!$BA$5:$BA$410,$C398,'Grid GenerationQueue'!$BH$5:$BH$410,"&lt;&gt;"&amp;"")+SUMIFS('Grid GenerationQueue'!AR$5:AR$410,'Grid GenerationQueue'!$AZ$5:$AZ$410,$B398,'Grid GenerationQueue'!$BA$5:$BA$410,$C398,'Grid GenerationQueue'!$BH$5:$BH$410,"",'Grid GenerationQueue'!$AC$5:$AC$410,1)</f>
        <v>0</v>
      </c>
      <c r="AQ398">
        <f>SUMIFS('Grid GenerationQueue'!AG$5:AG$410,'Grid GenerationQueue'!$AZ$5:$AZ$410,$B398,'Grid GenerationQueue'!$BA$5:$BA$410,$C398,'Grid GenerationQueue'!$BK$5:$BK$410,"&gt;0")</f>
        <v>820</v>
      </c>
      <c r="AR398">
        <f>SUMIFS('Grid GenerationQueue'!AH$5:AH$410,'Grid GenerationQueue'!$AZ$5:$AZ$410,$B398,'Grid GenerationQueue'!$BA$5:$BA$410,$C398,'Grid GenerationQueue'!$BK$5:$BK$410,"&gt;0")</f>
        <v>820</v>
      </c>
      <c r="AS398">
        <f>SUMIFS('Grid GenerationQueue'!AI$5:AI$410,'Grid GenerationQueue'!$AZ$5:$AZ$410,$B398,'Grid GenerationQueue'!$BA$5:$BA$410,$C398,'Grid GenerationQueue'!$BK$5:$BK$410,"&gt;0")</f>
        <v>0</v>
      </c>
      <c r="AT398">
        <f>SUMIFS('Grid GenerationQueue'!AJ$5:AJ$410,'Grid GenerationQueue'!$AZ$5:$AZ$410,$B398,'Grid GenerationQueue'!$BA$5:$BA$410,$C398,'Grid GenerationQueue'!$BK$5:$BK$410,"&gt;0")</f>
        <v>0</v>
      </c>
      <c r="AU398">
        <f>SUMIFS('Grid GenerationQueue'!AK$5:AK$410,'Grid GenerationQueue'!$AZ$5:$AZ$410,$B398,'Grid GenerationQueue'!$BA$5:$BA$410,$C398,'Grid GenerationQueue'!$BK$5:$BK$410,"&gt;0")</f>
        <v>820</v>
      </c>
      <c r="AV398">
        <f>SUMIFS('Grid GenerationQueue'!AL$5:AL$410,'Grid GenerationQueue'!$AZ$5:$AZ$410,$B398,'Grid GenerationQueue'!$BA$5:$BA$410,$C398,'Grid GenerationQueue'!$BK$5:$BK$410,"&gt;0")</f>
        <v>0</v>
      </c>
      <c r="AW398">
        <f>SUMIFS('Grid GenerationQueue'!AM$5:AM$410,'Grid GenerationQueue'!$AZ$5:$AZ$410,$B398,'Grid GenerationQueue'!$BA$5:$BA$410,$C398,'Grid GenerationQueue'!$BK$5:$BK$410,"&gt;0")</f>
        <v>0</v>
      </c>
      <c r="AX398">
        <f>SUMIFS('Grid GenerationQueue'!AN$5:AN$410,'Grid GenerationQueue'!$AZ$5:$AZ$410,$B398,'Grid GenerationQueue'!$BA$5:$BA$410,$C398,'Grid GenerationQueue'!$BK$5:$BK$410,"&gt;0")</f>
        <v>0</v>
      </c>
      <c r="AY398">
        <f>SUMIFS('Grid GenerationQueue'!AO$5:AO$410,'Grid GenerationQueue'!$AZ$5:$AZ$410,$B398,'Grid GenerationQueue'!$BA$5:$BA$410,$C398,'Grid GenerationQueue'!$BK$5:$BK$410,"&gt;0")</f>
        <v>0</v>
      </c>
      <c r="AZ398">
        <f>SUMIFS('Grid GenerationQueue'!AP$5:AP$410,'Grid GenerationQueue'!$AZ$5:$AZ$410,$B398,'Grid GenerationQueue'!$BA$5:$BA$410,$C398,'Grid GenerationQueue'!$BK$5:$BK$410,"&gt;0")</f>
        <v>0</v>
      </c>
      <c r="BA398">
        <f>SUMIFS('Grid GenerationQueue'!AQ$5:AQ$410,'Grid GenerationQueue'!$AZ$5:$AZ$410,$B398,'Grid GenerationQueue'!$BA$5:$BA$410,$C398,'Grid GenerationQueue'!$BK$5:$BK$410,"&gt;0")</f>
        <v>0</v>
      </c>
      <c r="BB398">
        <f>SUMIFS('Grid GenerationQueue'!AR$5:AR$410,'Grid GenerationQueue'!$AZ$5:$AZ$410,$B398,'Grid GenerationQueue'!$BA$5:$BA$410,$C398,'Grid GenerationQueue'!$BK$5:$BK$410,"&gt;0")</f>
        <v>0</v>
      </c>
      <c r="BD398">
        <f>SUMIFS('Grid GenerationQueue'!AG$5:AG$410,'Grid GenerationQueue'!$AZ$5:$AZ$410,$B398,'Grid GenerationQueue'!$BA$5:$BA$410,$C398,'Grid GenerationQueue'!$BD$5:$BD$410,"&lt;="&amp;$BE$3)</f>
        <v>1520</v>
      </c>
      <c r="BE398">
        <f>SUMIFS('Grid GenerationQueue'!AH$5:AH$410,'Grid GenerationQueue'!$AZ$5:$AZ$410,$B398,'Grid GenerationQueue'!$BA$5:$BA$410,$C398,'Grid GenerationQueue'!$BD$5:$BD$410,"&lt;="&amp;$BE$3)</f>
        <v>1520</v>
      </c>
      <c r="BF398">
        <f>SUMIFS('Grid GenerationQueue'!AI$5:AI$410,'Grid GenerationQueue'!$AZ$5:$AZ$410,$B398,'Grid GenerationQueue'!$BA$5:$BA$410,$C398,'Grid GenerationQueue'!$BD$5:$BD$410,"&lt;="&amp;$BE$3)</f>
        <v>0</v>
      </c>
      <c r="BG398">
        <f>SUMIFS('Grid GenerationQueue'!AJ$5:AJ$410,'Grid GenerationQueue'!$AZ$5:$AZ$410,$B398,'Grid GenerationQueue'!$BA$5:$BA$410,$C398,'Grid GenerationQueue'!$BD$5:$BD$410,"&lt;="&amp;$BE$3)</f>
        <v>0</v>
      </c>
      <c r="BH398">
        <f>SUMIFS('Grid GenerationQueue'!AK$5:AK$410,'Grid GenerationQueue'!$AZ$5:$AZ$410,$B398,'Grid GenerationQueue'!$BA$5:$BA$410,$C398,'Grid GenerationQueue'!$BD$5:$BD$410,"&lt;="&amp;$BE$3)</f>
        <v>1520</v>
      </c>
      <c r="BI398">
        <f>SUMIFS('Grid GenerationQueue'!AL$5:AL$410,'Grid GenerationQueue'!$AZ$5:$AZ$410,$B398,'Grid GenerationQueue'!$BA$5:$BA$410,$C398,'Grid GenerationQueue'!$BD$5:$BD$410,"&lt;="&amp;$BE$3)</f>
        <v>0</v>
      </c>
      <c r="BJ398">
        <f>SUMIFS('Grid GenerationQueue'!AM$5:AM$410,'Grid GenerationQueue'!$AZ$5:$AZ$410,$B398,'Grid GenerationQueue'!$BA$5:$BA$410,$C398,'Grid GenerationQueue'!$BD$5:$BD$410,"&lt;="&amp;$BE$3)</f>
        <v>0</v>
      </c>
      <c r="BK398">
        <f>SUMIFS('Grid GenerationQueue'!AN$5:AN$410,'Grid GenerationQueue'!$AZ$5:$AZ$410,$B398,'Grid GenerationQueue'!$BA$5:$BA$410,$C398,'Grid GenerationQueue'!$BD$5:$BD$410,"&lt;="&amp;$BE$3)</f>
        <v>0</v>
      </c>
      <c r="BL398">
        <f>SUMIFS('Grid GenerationQueue'!AO$5:AO$410,'Grid GenerationQueue'!$AZ$5:$AZ$410,$B398,'Grid GenerationQueue'!$BA$5:$BA$410,$C398,'Grid GenerationQueue'!$BD$5:$BD$410,"&lt;="&amp;$BE$3)</f>
        <v>0</v>
      </c>
      <c r="BM398">
        <f>SUMIFS('Grid GenerationQueue'!AP$5:AP$410,'Grid GenerationQueue'!$AZ$5:$AZ$410,$B398,'Grid GenerationQueue'!$BA$5:$BA$410,$C398,'Grid GenerationQueue'!$BD$5:$BD$410,"&lt;="&amp;$BE$3)</f>
        <v>0</v>
      </c>
      <c r="BN398">
        <f>SUMIFS('Grid GenerationQueue'!AQ$5:AQ$410,'Grid GenerationQueue'!$AZ$5:$AZ$410,$B398,'Grid GenerationQueue'!$BA$5:$BA$410,$C398,'Grid GenerationQueue'!$BD$5:$BD$410,"&lt;="&amp;$BE$3)</f>
        <v>0</v>
      </c>
      <c r="BO398">
        <f>SUMIFS('Grid GenerationQueue'!AR$5:AR$410,'Grid GenerationQueue'!$AZ$5:$AZ$410,$B398,'Grid GenerationQueue'!$BA$5:$BA$410,$C398,'Grid GenerationQueue'!$BD$5:$BD$410,"&lt;="&amp;$BE$3)</f>
        <v>0</v>
      </c>
      <c r="BQ398">
        <f>SUMIFS('Grid GenerationQueue'!AG$5:AG$410,'Grid GenerationQueue'!$AZ$5:$AZ$410,$B398,'Grid GenerationQueue'!$BA$5:$BA$410,$C398,'Grid GenerationQueue'!$BJ$5:$BJ$410,"Executed",'Grid GenerationQueue'!$BD$5:$BD$410,"&lt;="&amp;$BE$3)</f>
        <v>0</v>
      </c>
      <c r="BR398">
        <f>SUMIFS('Grid GenerationQueue'!AH$5:AH$410,'Grid GenerationQueue'!$AZ$5:$AZ$410,$B398,'Grid GenerationQueue'!$BA$5:$BA$410,$C398,'Grid GenerationQueue'!$BJ$5:$BJ$410,"Executed",'Grid GenerationQueue'!$BD$5:$BD$410,"&lt;="&amp;$BE$3)</f>
        <v>0</v>
      </c>
      <c r="BS398">
        <f>SUMIFS('Grid GenerationQueue'!AI$5:AI$410,'Grid GenerationQueue'!$AZ$5:$AZ$410,$B398,'Grid GenerationQueue'!$BA$5:$BA$410,$C398,'Grid GenerationQueue'!$BJ$5:$BJ$410,"Executed",'Grid GenerationQueue'!$BD$5:$BD$410,"&lt;="&amp;$BE$3)</f>
        <v>0</v>
      </c>
      <c r="BT398">
        <f>SUMIFS('Grid GenerationQueue'!AJ$5:AJ$410,'Grid GenerationQueue'!$AZ$5:$AZ$410,$B398,'Grid GenerationQueue'!$BA$5:$BA$410,$C398,'Grid GenerationQueue'!$BJ$5:$BJ$410,"Executed",'Grid GenerationQueue'!$BD$5:$BD$410,"&lt;="&amp;$BE$3)</f>
        <v>0</v>
      </c>
      <c r="BU398">
        <f>SUMIFS('Grid GenerationQueue'!AK$5:AK$410,'Grid GenerationQueue'!$AZ$5:$AZ$410,$B398,'Grid GenerationQueue'!$BA$5:$BA$410,$C398,'Grid GenerationQueue'!$BJ$5:$BJ$410,"Executed",'Grid GenerationQueue'!$BD$5:$BD$410,"&lt;="&amp;$BE$3)</f>
        <v>0</v>
      </c>
      <c r="BV398">
        <f>SUMIFS('Grid GenerationQueue'!AL$5:AL$410,'Grid GenerationQueue'!$AZ$5:$AZ$410,$B398,'Grid GenerationQueue'!$BA$5:$BA$410,$C398,'Grid GenerationQueue'!$BJ$5:$BJ$410,"Executed",'Grid GenerationQueue'!$BD$5:$BD$410,"&lt;="&amp;$BE$3)</f>
        <v>0</v>
      </c>
      <c r="BW398">
        <f>SUMIFS('Grid GenerationQueue'!AM$5:AM$410,'Grid GenerationQueue'!$AZ$5:$AZ$410,$B398,'Grid GenerationQueue'!$BA$5:$BA$410,$C398,'Grid GenerationQueue'!$BJ$5:$BJ$410,"Executed",'Grid GenerationQueue'!$BD$5:$BD$410,"&lt;="&amp;$BE$3)</f>
        <v>0</v>
      </c>
      <c r="BX398">
        <f>SUMIFS('Grid GenerationQueue'!AN$5:AN$410,'Grid GenerationQueue'!$AZ$5:$AZ$410,$B398,'Grid GenerationQueue'!$BA$5:$BA$410,$C398,'Grid GenerationQueue'!$BJ$5:$BJ$410,"Executed",'Grid GenerationQueue'!$BD$5:$BD$410,"&lt;="&amp;$BE$3)</f>
        <v>0</v>
      </c>
      <c r="BY398">
        <f>SUMIFS('Grid GenerationQueue'!AO$5:AO$410,'Grid GenerationQueue'!$AZ$5:$AZ$410,$B398,'Grid GenerationQueue'!$BA$5:$BA$410,$C398,'Grid GenerationQueue'!$BJ$5:$BJ$410,"Executed",'Grid GenerationQueue'!$BD$5:$BD$410,"&lt;="&amp;$BE$3)</f>
        <v>0</v>
      </c>
      <c r="BZ398">
        <f>SUMIFS('Grid GenerationQueue'!AP$5:AP$410,'Grid GenerationQueue'!$AZ$5:$AZ$410,$B398,'Grid GenerationQueue'!$BA$5:$BA$410,$C398,'Grid GenerationQueue'!$BJ$5:$BJ$410,"Executed",'Grid GenerationQueue'!$BD$5:$BD$410,"&lt;="&amp;$BE$3)</f>
        <v>0</v>
      </c>
      <c r="CA398">
        <f>SUMIFS('Grid GenerationQueue'!AQ$5:AQ$410,'Grid GenerationQueue'!$AZ$5:$AZ$410,$B398,'Grid GenerationQueue'!$BA$5:$BA$410,$C398,'Grid GenerationQueue'!$BJ$5:$BJ$410,"Executed",'Grid GenerationQueue'!$BD$5:$BD$410,"&lt;="&amp;$BE$3)</f>
        <v>0</v>
      </c>
      <c r="CB398">
        <f>SUMIFS('Grid GenerationQueue'!AR$5:AR$410,'Grid GenerationQueue'!$AZ$5:$AZ$410,$B398,'Grid GenerationQueue'!$BA$5:$BA$410,$C398,'Grid GenerationQueue'!$BJ$5:$BJ$410,"Executed",'Grid GenerationQueue'!$BD$5:$BD$410,"&lt;="&amp;$BE$3)</f>
        <v>0</v>
      </c>
      <c r="CD398">
        <f>SUMIFS('Grid GenerationQueue'!AG$5:AG$410,'Grid GenerationQueue'!$AZ$5:$AZ$410,$B398,'Grid GenerationQueue'!$BA$5:$BA$410,$C398,'Grid GenerationQueue'!$BH$5:$BH$410,"&lt;&gt;"&amp;"",'Grid GenerationQueue'!$BD$5:$BD$410,"&lt;="&amp;$BE$3)</f>
        <v>1520</v>
      </c>
      <c r="CE398">
        <f>SUMIFS('Grid GenerationQueue'!AH$5:AH$410,'Grid GenerationQueue'!$AZ$5:$AZ$410,$B398,'Grid GenerationQueue'!$BA$5:$BA$410,$C398,'Grid GenerationQueue'!$BH$5:$BH$410,"&lt;&gt;"&amp;"",'Grid GenerationQueue'!$BD$5:$BD$410,"&lt;="&amp;$BE$3)</f>
        <v>1520</v>
      </c>
      <c r="CF398">
        <f>SUMIFS('Grid GenerationQueue'!AI$5:AI$410,'Grid GenerationQueue'!$AZ$5:$AZ$410,$B398,'Grid GenerationQueue'!$BA$5:$BA$410,$C398,'Grid GenerationQueue'!$BH$5:$BH$410,"&lt;&gt;"&amp;"",'Grid GenerationQueue'!$BD$5:$BD$410,"&lt;="&amp;$BE$3)</f>
        <v>0</v>
      </c>
      <c r="CG398">
        <f>SUMIFS('Grid GenerationQueue'!AJ$5:AJ$410,'Grid GenerationQueue'!$AZ$5:$AZ$410,$B398,'Grid GenerationQueue'!$BA$5:$BA$410,$C398,'Grid GenerationQueue'!$BH$5:$BH$410,"&lt;&gt;"&amp;"",'Grid GenerationQueue'!$BD$5:$BD$410,"&lt;="&amp;$BE$3)</f>
        <v>0</v>
      </c>
      <c r="CH398">
        <f>SUMIFS('Grid GenerationQueue'!AK$5:AK$410,'Grid GenerationQueue'!$AZ$5:$AZ$410,$B398,'Grid GenerationQueue'!$BA$5:$BA$410,$C398,'Grid GenerationQueue'!$BH$5:$BH$410,"&lt;&gt;"&amp;"",'Grid GenerationQueue'!$BD$5:$BD$410,"&lt;="&amp;$BE$3)</f>
        <v>1520</v>
      </c>
      <c r="CI398">
        <f>SUMIFS('Grid GenerationQueue'!AL$5:AL$410,'Grid GenerationQueue'!$AZ$5:$AZ$410,$B398,'Grid GenerationQueue'!$BA$5:$BA$410,$C398,'Grid GenerationQueue'!$BH$5:$BH$410,"&lt;&gt;"&amp;"",'Grid GenerationQueue'!$BD$5:$BD$410,"&lt;="&amp;$BE$3)</f>
        <v>0</v>
      </c>
      <c r="CJ398">
        <f>SUMIFS('Grid GenerationQueue'!AM$5:AM$410,'Grid GenerationQueue'!$AZ$5:$AZ$410,$B398,'Grid GenerationQueue'!$BA$5:$BA$410,$C398,'Grid GenerationQueue'!$BH$5:$BH$410,"&lt;&gt;"&amp;"",'Grid GenerationQueue'!$BD$5:$BD$410,"&lt;="&amp;$BE$3)</f>
        <v>0</v>
      </c>
      <c r="CK398">
        <f>SUMIFS('Grid GenerationQueue'!AN$5:AN$410,'Grid GenerationQueue'!$AZ$5:$AZ$410,$B398,'Grid GenerationQueue'!$BA$5:$BA$410,$C398,'Grid GenerationQueue'!$BH$5:$BH$410,"&lt;&gt;"&amp;"",'Grid GenerationQueue'!$BD$5:$BD$410,"&lt;="&amp;$BE$3)</f>
        <v>0</v>
      </c>
      <c r="CL398">
        <f>SUMIFS('Grid GenerationQueue'!AO$5:AO$410,'Grid GenerationQueue'!$AZ$5:$AZ$410,$B398,'Grid GenerationQueue'!$BA$5:$BA$410,$C398,'Grid GenerationQueue'!$BH$5:$BH$410,"&lt;&gt;"&amp;"",'Grid GenerationQueue'!$BD$5:$BD$410,"&lt;="&amp;$BE$3)</f>
        <v>0</v>
      </c>
      <c r="CM398">
        <f>SUMIFS('Grid GenerationQueue'!AP$5:AP$410,'Grid GenerationQueue'!$AZ$5:$AZ$410,$B398,'Grid GenerationQueue'!$BA$5:$BA$410,$C398,'Grid GenerationQueue'!$BH$5:$BH$410,"&lt;&gt;"&amp;"",'Grid GenerationQueue'!$BD$5:$BD$410,"&lt;="&amp;$BE$3)</f>
        <v>0</v>
      </c>
      <c r="CN398">
        <f>SUMIFS('Grid GenerationQueue'!AQ$5:AQ$410,'Grid GenerationQueue'!$AZ$5:$AZ$410,$B398,'Grid GenerationQueue'!$BA$5:$BA$410,$C398,'Grid GenerationQueue'!$BH$5:$BH$410,"&lt;&gt;"&amp;"",'Grid GenerationQueue'!$BD$5:$BD$410,"&lt;="&amp;$BE$3)</f>
        <v>0</v>
      </c>
      <c r="CO398">
        <f>SUMIFS('Grid GenerationQueue'!AR$5:AR$410,'Grid GenerationQueue'!$AZ$5:$AZ$410,$B398,'Grid GenerationQueue'!$BA$5:$BA$410,$C398,'Grid GenerationQueue'!$BH$5:$BH$410,"&lt;&gt;"&amp;"",'Grid GenerationQueue'!$BD$5:$BD$410,"&lt;="&amp;$BE$3)</f>
        <v>0</v>
      </c>
      <c r="CQ398">
        <f>SUMIFS('Grid GenerationQueue'!AG$5:AG$410,'Grid GenerationQueue'!$AZ$5:$AZ$410,$B398,'Grid GenerationQueue'!$BA$5:$BA$410,$C398,'Grid GenerationQueue'!$BK$5:$BK$410,"&gt;0",'Grid GenerationQueue'!$BD$5:$BD$410,"&lt;="&amp;$BE$3)</f>
        <v>820</v>
      </c>
      <c r="CR398">
        <f>SUMIFS('Grid GenerationQueue'!AH$5:AH$410,'Grid GenerationQueue'!$AZ$5:$AZ$410,$B398,'Grid GenerationQueue'!$BA$5:$BA$410,$C398,'Grid GenerationQueue'!$BK$5:$BK$410,"&gt;0",'Grid GenerationQueue'!$BD$5:$BD$410,"&lt;="&amp;$BE$3)</f>
        <v>820</v>
      </c>
      <c r="CS398">
        <f>SUMIFS('Grid GenerationQueue'!AI$5:AI$410,'Grid GenerationQueue'!$AZ$5:$AZ$410,$B398,'Grid GenerationQueue'!$BA$5:$BA$410,$C398,'Grid GenerationQueue'!$BK$5:$BK$410,"&gt;0",'Grid GenerationQueue'!$BD$5:$BD$410,"&lt;="&amp;$BE$3)</f>
        <v>0</v>
      </c>
      <c r="CT398">
        <f>SUMIFS('Grid GenerationQueue'!AJ$5:AJ$410,'Grid GenerationQueue'!$AZ$5:$AZ$410,$B398,'Grid GenerationQueue'!$BA$5:$BA$410,$C398,'Grid GenerationQueue'!$BK$5:$BK$410,"&gt;0",'Grid GenerationQueue'!$BD$5:$BD$410,"&lt;="&amp;$BE$3)</f>
        <v>0</v>
      </c>
      <c r="CU398">
        <f>SUMIFS('Grid GenerationQueue'!AK$5:AK$410,'Grid GenerationQueue'!$AZ$5:$AZ$410,$B398,'Grid GenerationQueue'!$BA$5:$BA$410,$C398,'Grid GenerationQueue'!$BK$5:$BK$410,"&gt;0",'Grid GenerationQueue'!$BD$5:$BD$410,"&lt;="&amp;$BE$3)</f>
        <v>820</v>
      </c>
      <c r="CV398">
        <f>SUMIFS('Grid GenerationQueue'!AL$5:AL$410,'Grid GenerationQueue'!$AZ$5:$AZ$410,$B398,'Grid GenerationQueue'!$BA$5:$BA$410,$C398,'Grid GenerationQueue'!$BK$5:$BK$410,"&gt;0",'Grid GenerationQueue'!$BD$5:$BD$410,"&lt;="&amp;$BE$3)</f>
        <v>0</v>
      </c>
      <c r="CW398">
        <f>SUMIFS('Grid GenerationQueue'!AM$5:AM$410,'Grid GenerationQueue'!$AZ$5:$AZ$410,$B398,'Grid GenerationQueue'!$BA$5:$BA$410,$C398,'Grid GenerationQueue'!$BK$5:$BK$410,"&gt;0",'Grid GenerationQueue'!$BD$5:$BD$410,"&lt;="&amp;$BE$3)</f>
        <v>0</v>
      </c>
      <c r="CX398">
        <f>SUMIFS('Grid GenerationQueue'!AN$5:AN$410,'Grid GenerationQueue'!$AZ$5:$AZ$410,$B398,'Grid GenerationQueue'!$BA$5:$BA$410,$C398,'Grid GenerationQueue'!$BK$5:$BK$410,"&gt;0",'Grid GenerationQueue'!$BD$5:$BD$410,"&lt;="&amp;$BE$3)</f>
        <v>0</v>
      </c>
      <c r="CY398">
        <f>SUMIFS('Grid GenerationQueue'!AO$5:AO$410,'Grid GenerationQueue'!$AZ$5:$AZ$410,$B398,'Grid GenerationQueue'!$BA$5:$BA$410,$C398,'Grid GenerationQueue'!$BK$5:$BK$410,"&gt;0",'Grid GenerationQueue'!$BD$5:$BD$410,"&lt;="&amp;$BE$3)</f>
        <v>0</v>
      </c>
      <c r="CZ398">
        <f>SUMIFS('Grid GenerationQueue'!AP$5:AP$410,'Grid GenerationQueue'!$AZ$5:$AZ$410,$B398,'Grid GenerationQueue'!$BA$5:$BA$410,$C398,'Grid GenerationQueue'!$BK$5:$BK$410,"&gt;0",'Grid GenerationQueue'!$BD$5:$BD$410,"&lt;="&amp;$BE$3)</f>
        <v>0</v>
      </c>
      <c r="DA398">
        <f>SUMIFS('Grid GenerationQueue'!AQ$5:AQ$410,'Grid GenerationQueue'!$AZ$5:$AZ$410,$B398,'Grid GenerationQueue'!$BA$5:$BA$410,$C398,'Grid GenerationQueue'!$BK$5:$BK$410,"&gt;0",'Grid GenerationQueue'!$BD$5:$BD$410,"&lt;="&amp;$BE$3)</f>
        <v>0</v>
      </c>
      <c r="DB398">
        <f>SUMIFS('Grid GenerationQueue'!AR$5:AR$410,'Grid GenerationQueue'!$AZ$5:$AZ$410,$B398,'Grid GenerationQueue'!$BA$5:$BA$410,$C398,'Grid GenerationQueue'!$BK$5:$BK$410,"&gt;0",'Grid GenerationQueue'!$BD$5:$BD$410,"&lt;="&amp;$BE$3)</f>
        <v>0</v>
      </c>
    </row>
    <row r="399" spans="1:106" x14ac:dyDescent="0.35">
      <c r="A399" t="s">
        <v>4752</v>
      </c>
      <c r="B399" t="s">
        <v>4940</v>
      </c>
      <c r="C399">
        <v>115</v>
      </c>
      <c r="D399">
        <f>SUMIFS('Grid GenerationQueue'!AG$5:AG$410,'Grid GenerationQueue'!$AZ$5:$AZ$410,$B399,'Grid GenerationQueue'!$BA$5:$BA$410,$C399)</f>
        <v>0</v>
      </c>
      <c r="E399">
        <f>SUMIFS('Grid GenerationQueue'!AH$5:AH$410,'Grid GenerationQueue'!$AZ$5:$AZ$410,$B399,'Grid GenerationQueue'!$BA$5:$BA$410,$C399)</f>
        <v>0</v>
      </c>
      <c r="F399">
        <f>SUMIFS('Grid GenerationQueue'!AI$5:AI$410,'Grid GenerationQueue'!$AZ$5:$AZ$410,$B399,'Grid GenerationQueue'!$BA$5:$BA$410,$C399)</f>
        <v>0</v>
      </c>
      <c r="G399">
        <f>SUMIFS('Grid GenerationQueue'!AJ$5:AJ$410,'Grid GenerationQueue'!$AZ$5:$AZ$410,$B399,'Grid GenerationQueue'!$BA$5:$BA$410,$C399)</f>
        <v>0</v>
      </c>
      <c r="H399">
        <f>SUMIFS('Grid GenerationQueue'!AK$5:AK$410,'Grid GenerationQueue'!$AZ$5:$AZ$410,$B399,'Grid GenerationQueue'!$BA$5:$BA$410,$C399)</f>
        <v>0</v>
      </c>
      <c r="I399">
        <f>SUMIFS('Grid GenerationQueue'!AL$5:AL$410,'Grid GenerationQueue'!$AZ$5:$AZ$410,$B399,'Grid GenerationQueue'!$BA$5:$BA$410,$C399)</f>
        <v>0</v>
      </c>
      <c r="J399">
        <f>SUMIFS('Grid GenerationQueue'!AM$5:AM$410,'Grid GenerationQueue'!$AZ$5:$AZ$410,$B399,'Grid GenerationQueue'!$BA$5:$BA$410,$C399)</f>
        <v>0</v>
      </c>
      <c r="K399">
        <f>SUMIFS('Grid GenerationQueue'!AN$5:AN$410,'Grid GenerationQueue'!$AZ$5:$AZ$410,$B399,'Grid GenerationQueue'!$BA$5:$BA$410,$C399)</f>
        <v>0</v>
      </c>
      <c r="L399">
        <f>SUMIFS('Grid GenerationQueue'!AO$5:AO$410,'Grid GenerationQueue'!$AZ$5:$AZ$410,$B399,'Grid GenerationQueue'!$BA$5:$BA$410,$C399)</f>
        <v>0</v>
      </c>
      <c r="M399">
        <f>SUMIFS('Grid GenerationQueue'!AP$5:AP$410,'Grid GenerationQueue'!$AZ$5:$AZ$410,$B399,'Grid GenerationQueue'!$BA$5:$BA$410,$C399)</f>
        <v>0</v>
      </c>
      <c r="N399">
        <f>SUMIFS('Grid GenerationQueue'!AQ$5:AQ$410,'Grid GenerationQueue'!$AZ$5:$AZ$410,$B399,'Grid GenerationQueue'!$BA$5:$BA$410,$C399)</f>
        <v>0</v>
      </c>
      <c r="O399">
        <f>SUMIFS('Grid GenerationQueue'!AR$5:AR$410,'Grid GenerationQueue'!$AZ$5:$AZ$410,$B399,'Grid GenerationQueue'!$BA$5:$BA$410,$C399)</f>
        <v>0</v>
      </c>
      <c r="Q399">
        <f>SUMIFS('Grid GenerationQueue'!AG$5:AG$410,'Grid GenerationQueue'!$AZ$5:$AZ$410,$B399,'Grid GenerationQueue'!$BA$5:$BA$410,$C399,'Grid GenerationQueue'!$BJ$5:$BJ$410,"Executed")</f>
        <v>0</v>
      </c>
      <c r="R399">
        <f>SUMIFS('Grid GenerationQueue'!AH$5:AH$410,'Grid GenerationQueue'!$AZ$5:$AZ$410,$B399,'Grid GenerationQueue'!$BA$5:$BA$410,$C399,'Grid GenerationQueue'!$BJ$5:$BJ$410,"Executed")</f>
        <v>0</v>
      </c>
      <c r="S399">
        <f>SUMIFS('Grid GenerationQueue'!AI$5:AI$410,'Grid GenerationQueue'!$AZ$5:$AZ$410,$B399,'Grid GenerationQueue'!$BA$5:$BA$410,$C399,'Grid GenerationQueue'!$BJ$5:$BJ$410,"Executed")</f>
        <v>0</v>
      </c>
      <c r="T399">
        <f>SUMIFS('Grid GenerationQueue'!AJ$5:AJ$410,'Grid GenerationQueue'!$AZ$5:$AZ$410,$B399,'Grid GenerationQueue'!$BA$5:$BA$410,$C399,'Grid GenerationQueue'!$BJ$5:$BJ$410,"Executed")</f>
        <v>0</v>
      </c>
      <c r="U399">
        <f>SUMIFS('Grid GenerationQueue'!AK$5:AK$410,'Grid GenerationQueue'!$AZ$5:$AZ$410,$B399,'Grid GenerationQueue'!$BA$5:$BA$410,$C399,'Grid GenerationQueue'!$BJ$5:$BJ$410,"Executed")</f>
        <v>0</v>
      </c>
      <c r="V399">
        <f>SUMIFS('Grid GenerationQueue'!AL$5:AL$410,'Grid GenerationQueue'!$AZ$5:$AZ$410,$B399,'Grid GenerationQueue'!$BA$5:$BA$410,$C399,'Grid GenerationQueue'!$BJ$5:$BJ$410,"Executed")</f>
        <v>0</v>
      </c>
      <c r="W399">
        <f>SUMIFS('Grid GenerationQueue'!AM$5:AM$410,'Grid GenerationQueue'!$AZ$5:$AZ$410,$B399,'Grid GenerationQueue'!$BA$5:$BA$410,$C399,'Grid GenerationQueue'!$BJ$5:$BJ$410,"Executed")</f>
        <v>0</v>
      </c>
      <c r="X399">
        <f>SUMIFS('Grid GenerationQueue'!AN$5:AN$410,'Grid GenerationQueue'!$AZ$5:$AZ$410,$B399,'Grid GenerationQueue'!$BA$5:$BA$410,$C399,'Grid GenerationQueue'!$BJ$5:$BJ$410,"Executed")</f>
        <v>0</v>
      </c>
      <c r="Y399">
        <f>SUMIFS('Grid GenerationQueue'!AO$5:AO$410,'Grid GenerationQueue'!$AZ$5:$AZ$410,$B399,'Grid GenerationQueue'!$BA$5:$BA$410,$C399,'Grid GenerationQueue'!$BJ$5:$BJ$410,"Executed")</f>
        <v>0</v>
      </c>
      <c r="Z399">
        <f>SUMIFS('Grid GenerationQueue'!AP$5:AP$410,'Grid GenerationQueue'!$AZ$5:$AZ$410,$B399,'Grid GenerationQueue'!$BA$5:$BA$410,$C399,'Grid GenerationQueue'!$BJ$5:$BJ$410,"Executed")</f>
        <v>0</v>
      </c>
      <c r="AA399">
        <f>SUMIFS('Grid GenerationQueue'!AQ$5:AQ$410,'Grid GenerationQueue'!$AZ$5:$AZ$410,$B399,'Grid GenerationQueue'!$BA$5:$BA$410,$C399,'Grid GenerationQueue'!$BJ$5:$BJ$410,"Executed")</f>
        <v>0</v>
      </c>
      <c r="AB399">
        <f>SUMIFS('Grid GenerationQueue'!AR$5:AR$410,'Grid GenerationQueue'!$AZ$5:$AZ$410,$B399,'Grid GenerationQueue'!$BA$5:$BA$410,$C399,'Grid GenerationQueue'!$BJ$5:$BJ$410,"Executed")</f>
        <v>0</v>
      </c>
      <c r="AD399">
        <f>SUMIFS('Grid GenerationQueue'!AG$5:AG$410,'Grid GenerationQueue'!$AZ$5:$AZ$410,$B399,'Grid GenerationQueue'!$BA$5:$BA$410,$C399,'Grid GenerationQueue'!$BH$5:$BH$410,"&lt;&gt;"&amp;"")+SUMIFS('Grid GenerationQueue'!AG$5:AG$410,'Grid GenerationQueue'!$AZ$5:$AZ$410,$B399,'Grid GenerationQueue'!$BA$5:$BA$410,$C399,'Grid GenerationQueue'!$BH$5:$BH$410,"",'Grid GenerationQueue'!$AC$5:$AC$410,1)</f>
        <v>0</v>
      </c>
      <c r="AE399">
        <f>SUMIFS('Grid GenerationQueue'!AH$5:AH$410,'Grid GenerationQueue'!$AZ$5:$AZ$410,$B399,'Grid GenerationQueue'!$BA$5:$BA$410,$C399,'Grid GenerationQueue'!$BH$5:$BH$410,"&lt;&gt;"&amp;"")+SUMIFS('Grid GenerationQueue'!AH$5:AH$410,'Grid GenerationQueue'!$AZ$5:$AZ$410,$B399,'Grid GenerationQueue'!$BA$5:$BA$410,$C399,'Grid GenerationQueue'!$BH$5:$BH$410,"",'Grid GenerationQueue'!$AC$5:$AC$410,1)</f>
        <v>0</v>
      </c>
      <c r="AF399">
        <f>SUMIFS('Grid GenerationQueue'!AI$5:AI$410,'Grid GenerationQueue'!$AZ$5:$AZ$410,$B399,'Grid GenerationQueue'!$BA$5:$BA$410,$C399,'Grid GenerationQueue'!$BH$5:$BH$410,"&lt;&gt;"&amp;"")+SUMIFS('Grid GenerationQueue'!AI$5:AI$410,'Grid GenerationQueue'!$AZ$5:$AZ$410,$B399,'Grid GenerationQueue'!$BA$5:$BA$410,$C399,'Grid GenerationQueue'!$BH$5:$BH$410,"",'Grid GenerationQueue'!$AC$5:$AC$410,1)</f>
        <v>0</v>
      </c>
      <c r="AG399">
        <f>SUMIFS('Grid GenerationQueue'!AJ$5:AJ$410,'Grid GenerationQueue'!$AZ$5:$AZ$410,$B399,'Grid GenerationQueue'!$BA$5:$BA$410,$C399,'Grid GenerationQueue'!$BH$5:$BH$410,"&lt;&gt;"&amp;"")+SUMIFS('Grid GenerationQueue'!AJ$5:AJ$410,'Grid GenerationQueue'!$AZ$5:$AZ$410,$B399,'Grid GenerationQueue'!$BA$5:$BA$410,$C399,'Grid GenerationQueue'!$BH$5:$BH$410,"",'Grid GenerationQueue'!$AC$5:$AC$410,1)</f>
        <v>0</v>
      </c>
      <c r="AH399">
        <f>SUMIFS('Grid GenerationQueue'!AK$5:AK$410,'Grid GenerationQueue'!$AZ$5:$AZ$410,$B399,'Grid GenerationQueue'!$BA$5:$BA$410,$C399,'Grid GenerationQueue'!$BH$5:$BH$410,"&lt;&gt;"&amp;"")+SUMIFS('Grid GenerationQueue'!AK$5:AK$410,'Grid GenerationQueue'!$AZ$5:$AZ$410,$B399,'Grid GenerationQueue'!$BA$5:$BA$410,$C399,'Grid GenerationQueue'!$BH$5:$BH$410,"",'Grid GenerationQueue'!$AC$5:$AC$410,1)</f>
        <v>0</v>
      </c>
      <c r="AI399">
        <f>SUMIFS('Grid GenerationQueue'!AL$5:AL$410,'Grid GenerationQueue'!$AZ$5:$AZ$410,$B399,'Grid GenerationQueue'!$BA$5:$BA$410,$C399,'Grid GenerationQueue'!$BH$5:$BH$410,"&lt;&gt;"&amp;"")+SUMIFS('Grid GenerationQueue'!AL$5:AL$410,'Grid GenerationQueue'!$AZ$5:$AZ$410,$B399,'Grid GenerationQueue'!$BA$5:$BA$410,$C399,'Grid GenerationQueue'!$BH$5:$BH$410,"",'Grid GenerationQueue'!$AC$5:$AC$410,1)</f>
        <v>0</v>
      </c>
      <c r="AJ399">
        <f>SUMIFS('Grid GenerationQueue'!AM$5:AM$410,'Grid GenerationQueue'!$AZ$5:$AZ$410,$B399,'Grid GenerationQueue'!$BA$5:$BA$410,$C399,'Grid GenerationQueue'!$BH$5:$BH$410,"&lt;&gt;"&amp;"")+SUMIFS('Grid GenerationQueue'!AM$5:AM$410,'Grid GenerationQueue'!$AZ$5:$AZ$410,$B399,'Grid GenerationQueue'!$BA$5:$BA$410,$C399,'Grid GenerationQueue'!$BH$5:$BH$410,"",'Grid GenerationQueue'!$AC$5:$AC$410,1)</f>
        <v>0</v>
      </c>
      <c r="AK399">
        <f>SUMIFS('Grid GenerationQueue'!AN$5:AN$410,'Grid GenerationQueue'!$AZ$5:$AZ$410,$B399,'Grid GenerationQueue'!$BA$5:$BA$410,$C399,'Grid GenerationQueue'!$BH$5:$BH$410,"&lt;&gt;"&amp;"")+SUMIFS('Grid GenerationQueue'!AN$5:AN$410,'Grid GenerationQueue'!$AZ$5:$AZ$410,$B399,'Grid GenerationQueue'!$BA$5:$BA$410,$C399,'Grid GenerationQueue'!$BH$5:$BH$410,"",'Grid GenerationQueue'!$AC$5:$AC$410,1)</f>
        <v>0</v>
      </c>
      <c r="AL399">
        <f>SUMIFS('Grid GenerationQueue'!AO$5:AO$410,'Grid GenerationQueue'!$AZ$5:$AZ$410,$B399,'Grid GenerationQueue'!$BA$5:$BA$410,$C399,'Grid GenerationQueue'!$BH$5:$BH$410,"&lt;&gt;"&amp;"")+SUMIFS('Grid GenerationQueue'!AO$5:AO$410,'Grid GenerationQueue'!$AZ$5:$AZ$410,$B399,'Grid GenerationQueue'!$BA$5:$BA$410,$C399,'Grid GenerationQueue'!$BH$5:$BH$410,"",'Grid GenerationQueue'!$AC$5:$AC$410,1)</f>
        <v>0</v>
      </c>
      <c r="AM399">
        <f>SUMIFS('Grid GenerationQueue'!AP$5:AP$410,'Grid GenerationQueue'!$AZ$5:$AZ$410,$B399,'Grid GenerationQueue'!$BA$5:$BA$410,$C399,'Grid GenerationQueue'!$BH$5:$BH$410,"&lt;&gt;"&amp;"")+SUMIFS('Grid GenerationQueue'!AP$5:AP$410,'Grid GenerationQueue'!$AZ$5:$AZ$410,$B399,'Grid GenerationQueue'!$BA$5:$BA$410,$C399,'Grid GenerationQueue'!$BH$5:$BH$410,"",'Grid GenerationQueue'!$AC$5:$AC$410,1)</f>
        <v>0</v>
      </c>
      <c r="AN399">
        <f>SUMIFS('Grid GenerationQueue'!AQ$5:AQ$410,'Grid GenerationQueue'!$AZ$5:$AZ$410,$B399,'Grid GenerationQueue'!$BA$5:$BA$410,$C399,'Grid GenerationQueue'!$BH$5:$BH$410,"&lt;&gt;"&amp;"")+SUMIFS('Grid GenerationQueue'!AQ$5:AQ$410,'Grid GenerationQueue'!$AZ$5:$AZ$410,$B399,'Grid GenerationQueue'!$BA$5:$BA$410,$C399,'Grid GenerationQueue'!$BH$5:$BH$410,"",'Grid GenerationQueue'!$AC$5:$AC$410,1)</f>
        <v>0</v>
      </c>
      <c r="AO399">
        <f>SUMIFS('Grid GenerationQueue'!AR$5:AR$410,'Grid GenerationQueue'!$AZ$5:$AZ$410,$B399,'Grid GenerationQueue'!$BA$5:$BA$410,$C399,'Grid GenerationQueue'!$BH$5:$BH$410,"&lt;&gt;"&amp;"")+SUMIFS('Grid GenerationQueue'!AR$5:AR$410,'Grid GenerationQueue'!$AZ$5:$AZ$410,$B399,'Grid GenerationQueue'!$BA$5:$BA$410,$C399,'Grid GenerationQueue'!$BH$5:$BH$410,"",'Grid GenerationQueue'!$AC$5:$AC$410,1)</f>
        <v>0</v>
      </c>
      <c r="AQ399">
        <f>SUMIFS('Grid GenerationQueue'!AG$5:AG$410,'Grid GenerationQueue'!$AZ$5:$AZ$410,$B399,'Grid GenerationQueue'!$BA$5:$BA$410,$C399,'Grid GenerationQueue'!$BK$5:$BK$410,"&gt;0")</f>
        <v>0</v>
      </c>
      <c r="AR399">
        <f>SUMIFS('Grid GenerationQueue'!AH$5:AH$410,'Grid GenerationQueue'!$AZ$5:$AZ$410,$B399,'Grid GenerationQueue'!$BA$5:$BA$410,$C399,'Grid GenerationQueue'!$BK$5:$BK$410,"&gt;0")</f>
        <v>0</v>
      </c>
      <c r="AS399">
        <f>SUMIFS('Grid GenerationQueue'!AI$5:AI$410,'Grid GenerationQueue'!$AZ$5:$AZ$410,$B399,'Grid GenerationQueue'!$BA$5:$BA$410,$C399,'Grid GenerationQueue'!$BK$5:$BK$410,"&gt;0")</f>
        <v>0</v>
      </c>
      <c r="AT399">
        <f>SUMIFS('Grid GenerationQueue'!AJ$5:AJ$410,'Grid GenerationQueue'!$AZ$5:$AZ$410,$B399,'Grid GenerationQueue'!$BA$5:$BA$410,$C399,'Grid GenerationQueue'!$BK$5:$BK$410,"&gt;0")</f>
        <v>0</v>
      </c>
      <c r="AU399">
        <f>SUMIFS('Grid GenerationQueue'!AK$5:AK$410,'Grid GenerationQueue'!$AZ$5:$AZ$410,$B399,'Grid GenerationQueue'!$BA$5:$BA$410,$C399,'Grid GenerationQueue'!$BK$5:$BK$410,"&gt;0")</f>
        <v>0</v>
      </c>
      <c r="AV399">
        <f>SUMIFS('Grid GenerationQueue'!AL$5:AL$410,'Grid GenerationQueue'!$AZ$5:$AZ$410,$B399,'Grid GenerationQueue'!$BA$5:$BA$410,$C399,'Grid GenerationQueue'!$BK$5:$BK$410,"&gt;0")</f>
        <v>0</v>
      </c>
      <c r="AW399">
        <f>SUMIFS('Grid GenerationQueue'!AM$5:AM$410,'Grid GenerationQueue'!$AZ$5:$AZ$410,$B399,'Grid GenerationQueue'!$BA$5:$BA$410,$C399,'Grid GenerationQueue'!$BK$5:$BK$410,"&gt;0")</f>
        <v>0</v>
      </c>
      <c r="AX399">
        <f>SUMIFS('Grid GenerationQueue'!AN$5:AN$410,'Grid GenerationQueue'!$AZ$5:$AZ$410,$B399,'Grid GenerationQueue'!$BA$5:$BA$410,$C399,'Grid GenerationQueue'!$BK$5:$BK$410,"&gt;0")</f>
        <v>0</v>
      </c>
      <c r="AY399">
        <f>SUMIFS('Grid GenerationQueue'!AO$5:AO$410,'Grid GenerationQueue'!$AZ$5:$AZ$410,$B399,'Grid GenerationQueue'!$BA$5:$BA$410,$C399,'Grid GenerationQueue'!$BK$5:$BK$410,"&gt;0")</f>
        <v>0</v>
      </c>
      <c r="AZ399">
        <f>SUMIFS('Grid GenerationQueue'!AP$5:AP$410,'Grid GenerationQueue'!$AZ$5:$AZ$410,$B399,'Grid GenerationQueue'!$BA$5:$BA$410,$C399,'Grid GenerationQueue'!$BK$5:$BK$410,"&gt;0")</f>
        <v>0</v>
      </c>
      <c r="BA399">
        <f>SUMIFS('Grid GenerationQueue'!AQ$5:AQ$410,'Grid GenerationQueue'!$AZ$5:$AZ$410,$B399,'Grid GenerationQueue'!$BA$5:$BA$410,$C399,'Grid GenerationQueue'!$BK$5:$BK$410,"&gt;0")</f>
        <v>0</v>
      </c>
      <c r="BB399">
        <f>SUMIFS('Grid GenerationQueue'!AR$5:AR$410,'Grid GenerationQueue'!$AZ$5:$AZ$410,$B399,'Grid GenerationQueue'!$BA$5:$BA$410,$C399,'Grid GenerationQueue'!$BK$5:$BK$410,"&gt;0")</f>
        <v>0</v>
      </c>
      <c r="BD399">
        <f>SUMIFS('Grid GenerationQueue'!AG$5:AG$410,'Grid GenerationQueue'!$AZ$5:$AZ$410,$B399,'Grid GenerationQueue'!$BA$5:$BA$410,$C399,'Grid GenerationQueue'!$BD$5:$BD$410,"&lt;="&amp;$BE$3)</f>
        <v>0</v>
      </c>
      <c r="BE399">
        <f>SUMIFS('Grid GenerationQueue'!AH$5:AH$410,'Grid GenerationQueue'!$AZ$5:$AZ$410,$B399,'Grid GenerationQueue'!$BA$5:$BA$410,$C399,'Grid GenerationQueue'!$BD$5:$BD$410,"&lt;="&amp;$BE$3)</f>
        <v>0</v>
      </c>
      <c r="BF399">
        <f>SUMIFS('Grid GenerationQueue'!AI$5:AI$410,'Grid GenerationQueue'!$AZ$5:$AZ$410,$B399,'Grid GenerationQueue'!$BA$5:$BA$410,$C399,'Grid GenerationQueue'!$BD$5:$BD$410,"&lt;="&amp;$BE$3)</f>
        <v>0</v>
      </c>
      <c r="BG399">
        <f>SUMIFS('Grid GenerationQueue'!AJ$5:AJ$410,'Grid GenerationQueue'!$AZ$5:$AZ$410,$B399,'Grid GenerationQueue'!$BA$5:$BA$410,$C399,'Grid GenerationQueue'!$BD$5:$BD$410,"&lt;="&amp;$BE$3)</f>
        <v>0</v>
      </c>
      <c r="BH399">
        <f>SUMIFS('Grid GenerationQueue'!AK$5:AK$410,'Grid GenerationQueue'!$AZ$5:$AZ$410,$B399,'Grid GenerationQueue'!$BA$5:$BA$410,$C399,'Grid GenerationQueue'!$BD$5:$BD$410,"&lt;="&amp;$BE$3)</f>
        <v>0</v>
      </c>
      <c r="BI399">
        <f>SUMIFS('Grid GenerationQueue'!AL$5:AL$410,'Grid GenerationQueue'!$AZ$5:$AZ$410,$B399,'Grid GenerationQueue'!$BA$5:$BA$410,$C399,'Grid GenerationQueue'!$BD$5:$BD$410,"&lt;="&amp;$BE$3)</f>
        <v>0</v>
      </c>
      <c r="BJ399">
        <f>SUMIFS('Grid GenerationQueue'!AM$5:AM$410,'Grid GenerationQueue'!$AZ$5:$AZ$410,$B399,'Grid GenerationQueue'!$BA$5:$BA$410,$C399,'Grid GenerationQueue'!$BD$5:$BD$410,"&lt;="&amp;$BE$3)</f>
        <v>0</v>
      </c>
      <c r="BK399">
        <f>SUMIFS('Grid GenerationQueue'!AN$5:AN$410,'Grid GenerationQueue'!$AZ$5:$AZ$410,$B399,'Grid GenerationQueue'!$BA$5:$BA$410,$C399,'Grid GenerationQueue'!$BD$5:$BD$410,"&lt;="&amp;$BE$3)</f>
        <v>0</v>
      </c>
      <c r="BL399">
        <f>SUMIFS('Grid GenerationQueue'!AO$5:AO$410,'Grid GenerationQueue'!$AZ$5:$AZ$410,$B399,'Grid GenerationQueue'!$BA$5:$BA$410,$C399,'Grid GenerationQueue'!$BD$5:$BD$410,"&lt;="&amp;$BE$3)</f>
        <v>0</v>
      </c>
      <c r="BM399">
        <f>SUMIFS('Grid GenerationQueue'!AP$5:AP$410,'Grid GenerationQueue'!$AZ$5:$AZ$410,$B399,'Grid GenerationQueue'!$BA$5:$BA$410,$C399,'Grid GenerationQueue'!$BD$5:$BD$410,"&lt;="&amp;$BE$3)</f>
        <v>0</v>
      </c>
      <c r="BN399">
        <f>SUMIFS('Grid GenerationQueue'!AQ$5:AQ$410,'Grid GenerationQueue'!$AZ$5:$AZ$410,$B399,'Grid GenerationQueue'!$BA$5:$BA$410,$C399,'Grid GenerationQueue'!$BD$5:$BD$410,"&lt;="&amp;$BE$3)</f>
        <v>0</v>
      </c>
      <c r="BO399">
        <f>SUMIFS('Grid GenerationQueue'!AR$5:AR$410,'Grid GenerationQueue'!$AZ$5:$AZ$410,$B399,'Grid GenerationQueue'!$BA$5:$BA$410,$C399,'Grid GenerationQueue'!$BD$5:$BD$410,"&lt;="&amp;$BE$3)</f>
        <v>0</v>
      </c>
      <c r="BQ399">
        <f>SUMIFS('Grid GenerationQueue'!AG$5:AG$410,'Grid GenerationQueue'!$AZ$5:$AZ$410,$B399,'Grid GenerationQueue'!$BA$5:$BA$410,$C399,'Grid GenerationQueue'!$BJ$5:$BJ$410,"Executed",'Grid GenerationQueue'!$BD$5:$BD$410,"&lt;="&amp;$BE$3)</f>
        <v>0</v>
      </c>
      <c r="BR399">
        <f>SUMIFS('Grid GenerationQueue'!AH$5:AH$410,'Grid GenerationQueue'!$AZ$5:$AZ$410,$B399,'Grid GenerationQueue'!$BA$5:$BA$410,$C399,'Grid GenerationQueue'!$BJ$5:$BJ$410,"Executed",'Grid GenerationQueue'!$BD$5:$BD$410,"&lt;="&amp;$BE$3)</f>
        <v>0</v>
      </c>
      <c r="BS399">
        <f>SUMIFS('Grid GenerationQueue'!AI$5:AI$410,'Grid GenerationQueue'!$AZ$5:$AZ$410,$B399,'Grid GenerationQueue'!$BA$5:$BA$410,$C399,'Grid GenerationQueue'!$BJ$5:$BJ$410,"Executed",'Grid GenerationQueue'!$BD$5:$BD$410,"&lt;="&amp;$BE$3)</f>
        <v>0</v>
      </c>
      <c r="BT399">
        <f>SUMIFS('Grid GenerationQueue'!AJ$5:AJ$410,'Grid GenerationQueue'!$AZ$5:$AZ$410,$B399,'Grid GenerationQueue'!$BA$5:$BA$410,$C399,'Grid GenerationQueue'!$BJ$5:$BJ$410,"Executed",'Grid GenerationQueue'!$BD$5:$BD$410,"&lt;="&amp;$BE$3)</f>
        <v>0</v>
      </c>
      <c r="BU399">
        <f>SUMIFS('Grid GenerationQueue'!AK$5:AK$410,'Grid GenerationQueue'!$AZ$5:$AZ$410,$B399,'Grid GenerationQueue'!$BA$5:$BA$410,$C399,'Grid GenerationQueue'!$BJ$5:$BJ$410,"Executed",'Grid GenerationQueue'!$BD$5:$BD$410,"&lt;="&amp;$BE$3)</f>
        <v>0</v>
      </c>
      <c r="BV399">
        <f>SUMIFS('Grid GenerationQueue'!AL$5:AL$410,'Grid GenerationQueue'!$AZ$5:$AZ$410,$B399,'Grid GenerationQueue'!$BA$5:$BA$410,$C399,'Grid GenerationQueue'!$BJ$5:$BJ$410,"Executed",'Grid GenerationQueue'!$BD$5:$BD$410,"&lt;="&amp;$BE$3)</f>
        <v>0</v>
      </c>
      <c r="BW399">
        <f>SUMIFS('Grid GenerationQueue'!AM$5:AM$410,'Grid GenerationQueue'!$AZ$5:$AZ$410,$B399,'Grid GenerationQueue'!$BA$5:$BA$410,$C399,'Grid GenerationQueue'!$BJ$5:$BJ$410,"Executed",'Grid GenerationQueue'!$BD$5:$BD$410,"&lt;="&amp;$BE$3)</f>
        <v>0</v>
      </c>
      <c r="BX399">
        <f>SUMIFS('Grid GenerationQueue'!AN$5:AN$410,'Grid GenerationQueue'!$AZ$5:$AZ$410,$B399,'Grid GenerationQueue'!$BA$5:$BA$410,$C399,'Grid GenerationQueue'!$BJ$5:$BJ$410,"Executed",'Grid GenerationQueue'!$BD$5:$BD$410,"&lt;="&amp;$BE$3)</f>
        <v>0</v>
      </c>
      <c r="BY399">
        <f>SUMIFS('Grid GenerationQueue'!AO$5:AO$410,'Grid GenerationQueue'!$AZ$5:$AZ$410,$B399,'Grid GenerationQueue'!$BA$5:$BA$410,$C399,'Grid GenerationQueue'!$BJ$5:$BJ$410,"Executed",'Grid GenerationQueue'!$BD$5:$BD$410,"&lt;="&amp;$BE$3)</f>
        <v>0</v>
      </c>
      <c r="BZ399">
        <f>SUMIFS('Grid GenerationQueue'!AP$5:AP$410,'Grid GenerationQueue'!$AZ$5:$AZ$410,$B399,'Grid GenerationQueue'!$BA$5:$BA$410,$C399,'Grid GenerationQueue'!$BJ$5:$BJ$410,"Executed",'Grid GenerationQueue'!$BD$5:$BD$410,"&lt;="&amp;$BE$3)</f>
        <v>0</v>
      </c>
      <c r="CA399">
        <f>SUMIFS('Grid GenerationQueue'!AQ$5:AQ$410,'Grid GenerationQueue'!$AZ$5:$AZ$410,$B399,'Grid GenerationQueue'!$BA$5:$BA$410,$C399,'Grid GenerationQueue'!$BJ$5:$BJ$410,"Executed",'Grid GenerationQueue'!$BD$5:$BD$410,"&lt;="&amp;$BE$3)</f>
        <v>0</v>
      </c>
      <c r="CB399">
        <f>SUMIFS('Grid GenerationQueue'!AR$5:AR$410,'Grid GenerationQueue'!$AZ$5:$AZ$410,$B399,'Grid GenerationQueue'!$BA$5:$BA$410,$C399,'Grid GenerationQueue'!$BJ$5:$BJ$410,"Executed",'Grid GenerationQueue'!$BD$5:$BD$410,"&lt;="&amp;$BE$3)</f>
        <v>0</v>
      </c>
      <c r="CD399">
        <f>SUMIFS('Grid GenerationQueue'!AG$5:AG$410,'Grid GenerationQueue'!$AZ$5:$AZ$410,$B399,'Grid GenerationQueue'!$BA$5:$BA$410,$C399,'Grid GenerationQueue'!$BH$5:$BH$410,"&lt;&gt;"&amp;"",'Grid GenerationQueue'!$BD$5:$BD$410,"&lt;="&amp;$BE$3)</f>
        <v>0</v>
      </c>
      <c r="CE399">
        <f>SUMIFS('Grid GenerationQueue'!AH$5:AH$410,'Grid GenerationQueue'!$AZ$5:$AZ$410,$B399,'Grid GenerationQueue'!$BA$5:$BA$410,$C399,'Grid GenerationQueue'!$BH$5:$BH$410,"&lt;&gt;"&amp;"",'Grid GenerationQueue'!$BD$5:$BD$410,"&lt;="&amp;$BE$3)</f>
        <v>0</v>
      </c>
      <c r="CF399">
        <f>SUMIFS('Grid GenerationQueue'!AI$5:AI$410,'Grid GenerationQueue'!$AZ$5:$AZ$410,$B399,'Grid GenerationQueue'!$BA$5:$BA$410,$C399,'Grid GenerationQueue'!$BH$5:$BH$410,"&lt;&gt;"&amp;"",'Grid GenerationQueue'!$BD$5:$BD$410,"&lt;="&amp;$BE$3)</f>
        <v>0</v>
      </c>
      <c r="CG399">
        <f>SUMIFS('Grid GenerationQueue'!AJ$5:AJ$410,'Grid GenerationQueue'!$AZ$5:$AZ$410,$B399,'Grid GenerationQueue'!$BA$5:$BA$410,$C399,'Grid GenerationQueue'!$BH$5:$BH$410,"&lt;&gt;"&amp;"",'Grid GenerationQueue'!$BD$5:$BD$410,"&lt;="&amp;$BE$3)</f>
        <v>0</v>
      </c>
      <c r="CH399">
        <f>SUMIFS('Grid GenerationQueue'!AK$5:AK$410,'Grid GenerationQueue'!$AZ$5:$AZ$410,$B399,'Grid GenerationQueue'!$BA$5:$BA$410,$C399,'Grid GenerationQueue'!$BH$5:$BH$410,"&lt;&gt;"&amp;"",'Grid GenerationQueue'!$BD$5:$BD$410,"&lt;="&amp;$BE$3)</f>
        <v>0</v>
      </c>
      <c r="CI399">
        <f>SUMIFS('Grid GenerationQueue'!AL$5:AL$410,'Grid GenerationQueue'!$AZ$5:$AZ$410,$B399,'Grid GenerationQueue'!$BA$5:$BA$410,$C399,'Grid GenerationQueue'!$BH$5:$BH$410,"&lt;&gt;"&amp;"",'Grid GenerationQueue'!$BD$5:$BD$410,"&lt;="&amp;$BE$3)</f>
        <v>0</v>
      </c>
      <c r="CJ399">
        <f>SUMIFS('Grid GenerationQueue'!AM$5:AM$410,'Grid GenerationQueue'!$AZ$5:$AZ$410,$B399,'Grid GenerationQueue'!$BA$5:$BA$410,$C399,'Grid GenerationQueue'!$BH$5:$BH$410,"&lt;&gt;"&amp;"",'Grid GenerationQueue'!$BD$5:$BD$410,"&lt;="&amp;$BE$3)</f>
        <v>0</v>
      </c>
      <c r="CK399">
        <f>SUMIFS('Grid GenerationQueue'!AN$5:AN$410,'Grid GenerationQueue'!$AZ$5:$AZ$410,$B399,'Grid GenerationQueue'!$BA$5:$BA$410,$C399,'Grid GenerationQueue'!$BH$5:$BH$410,"&lt;&gt;"&amp;"",'Grid GenerationQueue'!$BD$5:$BD$410,"&lt;="&amp;$BE$3)</f>
        <v>0</v>
      </c>
      <c r="CL399">
        <f>SUMIFS('Grid GenerationQueue'!AO$5:AO$410,'Grid GenerationQueue'!$AZ$5:$AZ$410,$B399,'Grid GenerationQueue'!$BA$5:$BA$410,$C399,'Grid GenerationQueue'!$BH$5:$BH$410,"&lt;&gt;"&amp;"",'Grid GenerationQueue'!$BD$5:$BD$410,"&lt;="&amp;$BE$3)</f>
        <v>0</v>
      </c>
      <c r="CM399">
        <f>SUMIFS('Grid GenerationQueue'!AP$5:AP$410,'Grid GenerationQueue'!$AZ$5:$AZ$410,$B399,'Grid GenerationQueue'!$BA$5:$BA$410,$C399,'Grid GenerationQueue'!$BH$5:$BH$410,"&lt;&gt;"&amp;"",'Grid GenerationQueue'!$BD$5:$BD$410,"&lt;="&amp;$BE$3)</f>
        <v>0</v>
      </c>
      <c r="CN399">
        <f>SUMIFS('Grid GenerationQueue'!AQ$5:AQ$410,'Grid GenerationQueue'!$AZ$5:$AZ$410,$B399,'Grid GenerationQueue'!$BA$5:$BA$410,$C399,'Grid GenerationQueue'!$BH$5:$BH$410,"&lt;&gt;"&amp;"",'Grid GenerationQueue'!$BD$5:$BD$410,"&lt;="&amp;$BE$3)</f>
        <v>0</v>
      </c>
      <c r="CO399">
        <f>SUMIFS('Grid GenerationQueue'!AR$5:AR$410,'Grid GenerationQueue'!$AZ$5:$AZ$410,$B399,'Grid GenerationQueue'!$BA$5:$BA$410,$C399,'Grid GenerationQueue'!$BH$5:$BH$410,"&lt;&gt;"&amp;"",'Grid GenerationQueue'!$BD$5:$BD$410,"&lt;="&amp;$BE$3)</f>
        <v>0</v>
      </c>
      <c r="CQ399">
        <f>SUMIFS('Grid GenerationQueue'!AG$5:AG$410,'Grid GenerationQueue'!$AZ$5:$AZ$410,$B399,'Grid GenerationQueue'!$BA$5:$BA$410,$C399,'Grid GenerationQueue'!$BK$5:$BK$410,"&gt;0",'Grid GenerationQueue'!$BD$5:$BD$410,"&lt;="&amp;$BE$3)</f>
        <v>0</v>
      </c>
      <c r="CR399">
        <f>SUMIFS('Grid GenerationQueue'!AH$5:AH$410,'Grid GenerationQueue'!$AZ$5:$AZ$410,$B399,'Grid GenerationQueue'!$BA$5:$BA$410,$C399,'Grid GenerationQueue'!$BK$5:$BK$410,"&gt;0",'Grid GenerationQueue'!$BD$5:$BD$410,"&lt;="&amp;$BE$3)</f>
        <v>0</v>
      </c>
      <c r="CS399">
        <f>SUMIFS('Grid GenerationQueue'!AI$5:AI$410,'Grid GenerationQueue'!$AZ$5:$AZ$410,$B399,'Grid GenerationQueue'!$BA$5:$BA$410,$C399,'Grid GenerationQueue'!$BK$5:$BK$410,"&gt;0",'Grid GenerationQueue'!$BD$5:$BD$410,"&lt;="&amp;$BE$3)</f>
        <v>0</v>
      </c>
      <c r="CT399">
        <f>SUMIFS('Grid GenerationQueue'!AJ$5:AJ$410,'Grid GenerationQueue'!$AZ$5:$AZ$410,$B399,'Grid GenerationQueue'!$BA$5:$BA$410,$C399,'Grid GenerationQueue'!$BK$5:$BK$410,"&gt;0",'Grid GenerationQueue'!$BD$5:$BD$410,"&lt;="&amp;$BE$3)</f>
        <v>0</v>
      </c>
      <c r="CU399">
        <f>SUMIFS('Grid GenerationQueue'!AK$5:AK$410,'Grid GenerationQueue'!$AZ$5:$AZ$410,$B399,'Grid GenerationQueue'!$BA$5:$BA$410,$C399,'Grid GenerationQueue'!$BK$5:$BK$410,"&gt;0",'Grid GenerationQueue'!$BD$5:$BD$410,"&lt;="&amp;$BE$3)</f>
        <v>0</v>
      </c>
      <c r="CV399">
        <f>SUMIFS('Grid GenerationQueue'!AL$5:AL$410,'Grid GenerationQueue'!$AZ$5:$AZ$410,$B399,'Grid GenerationQueue'!$BA$5:$BA$410,$C399,'Grid GenerationQueue'!$BK$5:$BK$410,"&gt;0",'Grid GenerationQueue'!$BD$5:$BD$410,"&lt;="&amp;$BE$3)</f>
        <v>0</v>
      </c>
      <c r="CW399">
        <f>SUMIFS('Grid GenerationQueue'!AM$5:AM$410,'Grid GenerationQueue'!$AZ$5:$AZ$410,$B399,'Grid GenerationQueue'!$BA$5:$BA$410,$C399,'Grid GenerationQueue'!$BK$5:$BK$410,"&gt;0",'Grid GenerationQueue'!$BD$5:$BD$410,"&lt;="&amp;$BE$3)</f>
        <v>0</v>
      </c>
      <c r="CX399">
        <f>SUMIFS('Grid GenerationQueue'!AN$5:AN$410,'Grid GenerationQueue'!$AZ$5:$AZ$410,$B399,'Grid GenerationQueue'!$BA$5:$BA$410,$C399,'Grid GenerationQueue'!$BK$5:$BK$410,"&gt;0",'Grid GenerationQueue'!$BD$5:$BD$410,"&lt;="&amp;$BE$3)</f>
        <v>0</v>
      </c>
      <c r="CY399">
        <f>SUMIFS('Grid GenerationQueue'!AO$5:AO$410,'Grid GenerationQueue'!$AZ$5:$AZ$410,$B399,'Grid GenerationQueue'!$BA$5:$BA$410,$C399,'Grid GenerationQueue'!$BK$5:$BK$410,"&gt;0",'Grid GenerationQueue'!$BD$5:$BD$410,"&lt;="&amp;$BE$3)</f>
        <v>0</v>
      </c>
      <c r="CZ399">
        <f>SUMIFS('Grid GenerationQueue'!AP$5:AP$410,'Grid GenerationQueue'!$AZ$5:$AZ$410,$B399,'Grid GenerationQueue'!$BA$5:$BA$410,$C399,'Grid GenerationQueue'!$BK$5:$BK$410,"&gt;0",'Grid GenerationQueue'!$BD$5:$BD$410,"&lt;="&amp;$BE$3)</f>
        <v>0</v>
      </c>
      <c r="DA399">
        <f>SUMIFS('Grid GenerationQueue'!AQ$5:AQ$410,'Grid GenerationQueue'!$AZ$5:$AZ$410,$B399,'Grid GenerationQueue'!$BA$5:$BA$410,$C399,'Grid GenerationQueue'!$BK$5:$BK$410,"&gt;0",'Grid GenerationQueue'!$BD$5:$BD$410,"&lt;="&amp;$BE$3)</f>
        <v>0</v>
      </c>
      <c r="DB399">
        <f>SUMIFS('Grid GenerationQueue'!AR$5:AR$410,'Grid GenerationQueue'!$AZ$5:$AZ$410,$B399,'Grid GenerationQueue'!$BA$5:$BA$410,$C399,'Grid GenerationQueue'!$BK$5:$BK$410,"&gt;0",'Grid GenerationQueue'!$BD$5:$BD$410,"&lt;="&amp;$BE$3)</f>
        <v>0</v>
      </c>
    </row>
    <row r="400" spans="1:106" x14ac:dyDescent="0.35">
      <c r="A400" t="s">
        <v>75</v>
      </c>
      <c r="B400" t="s">
        <v>4941</v>
      </c>
      <c r="C400">
        <v>69</v>
      </c>
      <c r="D400">
        <f>SUMIFS('Grid GenerationQueue'!AG$5:AG$410,'Grid GenerationQueue'!$AZ$5:$AZ$410,$B400,'Grid GenerationQueue'!$BA$5:$BA$410,$C400)</f>
        <v>0</v>
      </c>
      <c r="E400">
        <f>SUMIFS('Grid GenerationQueue'!AH$5:AH$410,'Grid GenerationQueue'!$AZ$5:$AZ$410,$B400,'Grid GenerationQueue'!$BA$5:$BA$410,$C400)</f>
        <v>0</v>
      </c>
      <c r="F400">
        <f>SUMIFS('Grid GenerationQueue'!AI$5:AI$410,'Grid GenerationQueue'!$AZ$5:$AZ$410,$B400,'Grid GenerationQueue'!$BA$5:$BA$410,$C400)</f>
        <v>0</v>
      </c>
      <c r="G400">
        <f>SUMIFS('Grid GenerationQueue'!AJ$5:AJ$410,'Grid GenerationQueue'!$AZ$5:$AZ$410,$B400,'Grid GenerationQueue'!$BA$5:$BA$410,$C400)</f>
        <v>0</v>
      </c>
      <c r="H400">
        <f>SUMIFS('Grid GenerationQueue'!AK$5:AK$410,'Grid GenerationQueue'!$AZ$5:$AZ$410,$B400,'Grid GenerationQueue'!$BA$5:$BA$410,$C400)</f>
        <v>0</v>
      </c>
      <c r="I400">
        <f>SUMIFS('Grid GenerationQueue'!AL$5:AL$410,'Grid GenerationQueue'!$AZ$5:$AZ$410,$B400,'Grid GenerationQueue'!$BA$5:$BA$410,$C400)</f>
        <v>0</v>
      </c>
      <c r="J400">
        <f>SUMIFS('Grid GenerationQueue'!AM$5:AM$410,'Grid GenerationQueue'!$AZ$5:$AZ$410,$B400,'Grid GenerationQueue'!$BA$5:$BA$410,$C400)</f>
        <v>0</v>
      </c>
      <c r="K400">
        <f>SUMIFS('Grid GenerationQueue'!AN$5:AN$410,'Grid GenerationQueue'!$AZ$5:$AZ$410,$B400,'Grid GenerationQueue'!$BA$5:$BA$410,$C400)</f>
        <v>0</v>
      </c>
      <c r="L400">
        <f>SUMIFS('Grid GenerationQueue'!AO$5:AO$410,'Grid GenerationQueue'!$AZ$5:$AZ$410,$B400,'Grid GenerationQueue'!$BA$5:$BA$410,$C400)</f>
        <v>0</v>
      </c>
      <c r="M400">
        <f>SUMIFS('Grid GenerationQueue'!AP$5:AP$410,'Grid GenerationQueue'!$AZ$5:$AZ$410,$B400,'Grid GenerationQueue'!$BA$5:$BA$410,$C400)</f>
        <v>0</v>
      </c>
      <c r="N400">
        <f>SUMIFS('Grid GenerationQueue'!AQ$5:AQ$410,'Grid GenerationQueue'!$AZ$5:$AZ$410,$B400,'Grid GenerationQueue'!$BA$5:$BA$410,$C400)</f>
        <v>0</v>
      </c>
      <c r="O400">
        <f>SUMIFS('Grid GenerationQueue'!AR$5:AR$410,'Grid GenerationQueue'!$AZ$5:$AZ$410,$B400,'Grid GenerationQueue'!$BA$5:$BA$410,$C400)</f>
        <v>0</v>
      </c>
      <c r="Q400">
        <f>SUMIFS('Grid GenerationQueue'!AG$5:AG$410,'Grid GenerationQueue'!$AZ$5:$AZ$410,$B400,'Grid GenerationQueue'!$BA$5:$BA$410,$C400,'Grid GenerationQueue'!$BJ$5:$BJ$410,"Executed")</f>
        <v>0</v>
      </c>
      <c r="R400">
        <f>SUMIFS('Grid GenerationQueue'!AH$5:AH$410,'Grid GenerationQueue'!$AZ$5:$AZ$410,$B400,'Grid GenerationQueue'!$BA$5:$BA$410,$C400,'Grid GenerationQueue'!$BJ$5:$BJ$410,"Executed")</f>
        <v>0</v>
      </c>
      <c r="S400">
        <f>SUMIFS('Grid GenerationQueue'!AI$5:AI$410,'Grid GenerationQueue'!$AZ$5:$AZ$410,$B400,'Grid GenerationQueue'!$BA$5:$BA$410,$C400,'Grid GenerationQueue'!$BJ$5:$BJ$410,"Executed")</f>
        <v>0</v>
      </c>
      <c r="T400">
        <f>SUMIFS('Grid GenerationQueue'!AJ$5:AJ$410,'Grid GenerationQueue'!$AZ$5:$AZ$410,$B400,'Grid GenerationQueue'!$BA$5:$BA$410,$C400,'Grid GenerationQueue'!$BJ$5:$BJ$410,"Executed")</f>
        <v>0</v>
      </c>
      <c r="U400">
        <f>SUMIFS('Grid GenerationQueue'!AK$5:AK$410,'Grid GenerationQueue'!$AZ$5:$AZ$410,$B400,'Grid GenerationQueue'!$BA$5:$BA$410,$C400,'Grid GenerationQueue'!$BJ$5:$BJ$410,"Executed")</f>
        <v>0</v>
      </c>
      <c r="V400">
        <f>SUMIFS('Grid GenerationQueue'!AL$5:AL$410,'Grid GenerationQueue'!$AZ$5:$AZ$410,$B400,'Grid GenerationQueue'!$BA$5:$BA$410,$C400,'Grid GenerationQueue'!$BJ$5:$BJ$410,"Executed")</f>
        <v>0</v>
      </c>
      <c r="W400">
        <f>SUMIFS('Grid GenerationQueue'!AM$5:AM$410,'Grid GenerationQueue'!$AZ$5:$AZ$410,$B400,'Grid GenerationQueue'!$BA$5:$BA$410,$C400,'Grid GenerationQueue'!$BJ$5:$BJ$410,"Executed")</f>
        <v>0</v>
      </c>
      <c r="X400">
        <f>SUMIFS('Grid GenerationQueue'!AN$5:AN$410,'Grid GenerationQueue'!$AZ$5:$AZ$410,$B400,'Grid GenerationQueue'!$BA$5:$BA$410,$C400,'Grid GenerationQueue'!$BJ$5:$BJ$410,"Executed")</f>
        <v>0</v>
      </c>
      <c r="Y400">
        <f>SUMIFS('Grid GenerationQueue'!AO$5:AO$410,'Grid GenerationQueue'!$AZ$5:$AZ$410,$B400,'Grid GenerationQueue'!$BA$5:$BA$410,$C400,'Grid GenerationQueue'!$BJ$5:$BJ$410,"Executed")</f>
        <v>0</v>
      </c>
      <c r="Z400">
        <f>SUMIFS('Grid GenerationQueue'!AP$5:AP$410,'Grid GenerationQueue'!$AZ$5:$AZ$410,$B400,'Grid GenerationQueue'!$BA$5:$BA$410,$C400,'Grid GenerationQueue'!$BJ$5:$BJ$410,"Executed")</f>
        <v>0</v>
      </c>
      <c r="AA400">
        <f>SUMIFS('Grid GenerationQueue'!AQ$5:AQ$410,'Grid GenerationQueue'!$AZ$5:$AZ$410,$B400,'Grid GenerationQueue'!$BA$5:$BA$410,$C400,'Grid GenerationQueue'!$BJ$5:$BJ$410,"Executed")</f>
        <v>0</v>
      </c>
      <c r="AB400">
        <f>SUMIFS('Grid GenerationQueue'!AR$5:AR$410,'Grid GenerationQueue'!$AZ$5:$AZ$410,$B400,'Grid GenerationQueue'!$BA$5:$BA$410,$C400,'Grid GenerationQueue'!$BJ$5:$BJ$410,"Executed")</f>
        <v>0</v>
      </c>
      <c r="AD400">
        <f>SUMIFS('Grid GenerationQueue'!AG$5:AG$410,'Grid GenerationQueue'!$AZ$5:$AZ$410,$B400,'Grid GenerationQueue'!$BA$5:$BA$410,$C400,'Grid GenerationQueue'!$BH$5:$BH$410,"&lt;&gt;"&amp;"")+SUMIFS('Grid GenerationQueue'!AG$5:AG$410,'Grid GenerationQueue'!$AZ$5:$AZ$410,$B400,'Grid GenerationQueue'!$BA$5:$BA$410,$C400,'Grid GenerationQueue'!$BH$5:$BH$410,"",'Grid GenerationQueue'!$AC$5:$AC$410,1)</f>
        <v>0</v>
      </c>
      <c r="AE400">
        <f>SUMIFS('Grid GenerationQueue'!AH$5:AH$410,'Grid GenerationQueue'!$AZ$5:$AZ$410,$B400,'Grid GenerationQueue'!$BA$5:$BA$410,$C400,'Grid GenerationQueue'!$BH$5:$BH$410,"&lt;&gt;"&amp;"")+SUMIFS('Grid GenerationQueue'!AH$5:AH$410,'Grid GenerationQueue'!$AZ$5:$AZ$410,$B400,'Grid GenerationQueue'!$BA$5:$BA$410,$C400,'Grid GenerationQueue'!$BH$5:$BH$410,"",'Grid GenerationQueue'!$AC$5:$AC$410,1)</f>
        <v>0</v>
      </c>
      <c r="AF400">
        <f>SUMIFS('Grid GenerationQueue'!AI$5:AI$410,'Grid GenerationQueue'!$AZ$5:$AZ$410,$B400,'Grid GenerationQueue'!$BA$5:$BA$410,$C400,'Grid GenerationQueue'!$BH$5:$BH$410,"&lt;&gt;"&amp;"")+SUMIFS('Grid GenerationQueue'!AI$5:AI$410,'Grid GenerationQueue'!$AZ$5:$AZ$410,$B400,'Grid GenerationQueue'!$BA$5:$BA$410,$C400,'Grid GenerationQueue'!$BH$5:$BH$410,"",'Grid GenerationQueue'!$AC$5:$AC$410,1)</f>
        <v>0</v>
      </c>
      <c r="AG400">
        <f>SUMIFS('Grid GenerationQueue'!AJ$5:AJ$410,'Grid GenerationQueue'!$AZ$5:$AZ$410,$B400,'Grid GenerationQueue'!$BA$5:$BA$410,$C400,'Grid GenerationQueue'!$BH$5:$BH$410,"&lt;&gt;"&amp;"")+SUMIFS('Grid GenerationQueue'!AJ$5:AJ$410,'Grid GenerationQueue'!$AZ$5:$AZ$410,$B400,'Grid GenerationQueue'!$BA$5:$BA$410,$C400,'Grid GenerationQueue'!$BH$5:$BH$410,"",'Grid GenerationQueue'!$AC$5:$AC$410,1)</f>
        <v>0</v>
      </c>
      <c r="AH400">
        <f>SUMIFS('Grid GenerationQueue'!AK$5:AK$410,'Grid GenerationQueue'!$AZ$5:$AZ$410,$B400,'Grid GenerationQueue'!$BA$5:$BA$410,$C400,'Grid GenerationQueue'!$BH$5:$BH$410,"&lt;&gt;"&amp;"")+SUMIFS('Grid GenerationQueue'!AK$5:AK$410,'Grid GenerationQueue'!$AZ$5:$AZ$410,$B400,'Grid GenerationQueue'!$BA$5:$BA$410,$C400,'Grid GenerationQueue'!$BH$5:$BH$410,"",'Grid GenerationQueue'!$AC$5:$AC$410,1)</f>
        <v>0</v>
      </c>
      <c r="AI400">
        <f>SUMIFS('Grid GenerationQueue'!AL$5:AL$410,'Grid GenerationQueue'!$AZ$5:$AZ$410,$B400,'Grid GenerationQueue'!$BA$5:$BA$410,$C400,'Grid GenerationQueue'!$BH$5:$BH$410,"&lt;&gt;"&amp;"")+SUMIFS('Grid GenerationQueue'!AL$5:AL$410,'Grid GenerationQueue'!$AZ$5:$AZ$410,$B400,'Grid GenerationQueue'!$BA$5:$BA$410,$C400,'Grid GenerationQueue'!$BH$5:$BH$410,"",'Grid GenerationQueue'!$AC$5:$AC$410,1)</f>
        <v>0</v>
      </c>
      <c r="AJ400">
        <f>SUMIFS('Grid GenerationQueue'!AM$5:AM$410,'Grid GenerationQueue'!$AZ$5:$AZ$410,$B400,'Grid GenerationQueue'!$BA$5:$BA$410,$C400,'Grid GenerationQueue'!$BH$5:$BH$410,"&lt;&gt;"&amp;"")+SUMIFS('Grid GenerationQueue'!AM$5:AM$410,'Grid GenerationQueue'!$AZ$5:$AZ$410,$B400,'Grid GenerationQueue'!$BA$5:$BA$410,$C400,'Grid GenerationQueue'!$BH$5:$BH$410,"",'Grid GenerationQueue'!$AC$5:$AC$410,1)</f>
        <v>0</v>
      </c>
      <c r="AK400">
        <f>SUMIFS('Grid GenerationQueue'!AN$5:AN$410,'Grid GenerationQueue'!$AZ$5:$AZ$410,$B400,'Grid GenerationQueue'!$BA$5:$BA$410,$C400,'Grid GenerationQueue'!$BH$5:$BH$410,"&lt;&gt;"&amp;"")+SUMIFS('Grid GenerationQueue'!AN$5:AN$410,'Grid GenerationQueue'!$AZ$5:$AZ$410,$B400,'Grid GenerationQueue'!$BA$5:$BA$410,$C400,'Grid GenerationQueue'!$BH$5:$BH$410,"",'Grid GenerationQueue'!$AC$5:$AC$410,1)</f>
        <v>0</v>
      </c>
      <c r="AL400">
        <f>SUMIFS('Grid GenerationQueue'!AO$5:AO$410,'Grid GenerationQueue'!$AZ$5:$AZ$410,$B400,'Grid GenerationQueue'!$BA$5:$BA$410,$C400,'Grid GenerationQueue'!$BH$5:$BH$410,"&lt;&gt;"&amp;"")+SUMIFS('Grid GenerationQueue'!AO$5:AO$410,'Grid GenerationQueue'!$AZ$5:$AZ$410,$B400,'Grid GenerationQueue'!$BA$5:$BA$410,$C400,'Grid GenerationQueue'!$BH$5:$BH$410,"",'Grid GenerationQueue'!$AC$5:$AC$410,1)</f>
        <v>0</v>
      </c>
      <c r="AM400">
        <f>SUMIFS('Grid GenerationQueue'!AP$5:AP$410,'Grid GenerationQueue'!$AZ$5:$AZ$410,$B400,'Grid GenerationQueue'!$BA$5:$BA$410,$C400,'Grid GenerationQueue'!$BH$5:$BH$410,"&lt;&gt;"&amp;"")+SUMIFS('Grid GenerationQueue'!AP$5:AP$410,'Grid GenerationQueue'!$AZ$5:$AZ$410,$B400,'Grid GenerationQueue'!$BA$5:$BA$410,$C400,'Grid GenerationQueue'!$BH$5:$BH$410,"",'Grid GenerationQueue'!$AC$5:$AC$410,1)</f>
        <v>0</v>
      </c>
      <c r="AN400">
        <f>SUMIFS('Grid GenerationQueue'!AQ$5:AQ$410,'Grid GenerationQueue'!$AZ$5:$AZ$410,$B400,'Grid GenerationQueue'!$BA$5:$BA$410,$C400,'Grid GenerationQueue'!$BH$5:$BH$410,"&lt;&gt;"&amp;"")+SUMIFS('Grid GenerationQueue'!AQ$5:AQ$410,'Grid GenerationQueue'!$AZ$5:$AZ$410,$B400,'Grid GenerationQueue'!$BA$5:$BA$410,$C400,'Grid GenerationQueue'!$BH$5:$BH$410,"",'Grid GenerationQueue'!$AC$5:$AC$410,1)</f>
        <v>0</v>
      </c>
      <c r="AO400">
        <f>SUMIFS('Grid GenerationQueue'!AR$5:AR$410,'Grid GenerationQueue'!$AZ$5:$AZ$410,$B400,'Grid GenerationQueue'!$BA$5:$BA$410,$C400,'Grid GenerationQueue'!$BH$5:$BH$410,"&lt;&gt;"&amp;"")+SUMIFS('Grid GenerationQueue'!AR$5:AR$410,'Grid GenerationQueue'!$AZ$5:$AZ$410,$B400,'Grid GenerationQueue'!$BA$5:$BA$410,$C400,'Grid GenerationQueue'!$BH$5:$BH$410,"",'Grid GenerationQueue'!$AC$5:$AC$410,1)</f>
        <v>0</v>
      </c>
      <c r="AQ400">
        <f>SUMIFS('Grid GenerationQueue'!AG$5:AG$410,'Grid GenerationQueue'!$AZ$5:$AZ$410,$B400,'Grid GenerationQueue'!$BA$5:$BA$410,$C400,'Grid GenerationQueue'!$BK$5:$BK$410,"&gt;0")</f>
        <v>0</v>
      </c>
      <c r="AR400">
        <f>SUMIFS('Grid GenerationQueue'!AH$5:AH$410,'Grid GenerationQueue'!$AZ$5:$AZ$410,$B400,'Grid GenerationQueue'!$BA$5:$BA$410,$C400,'Grid GenerationQueue'!$BK$5:$BK$410,"&gt;0")</f>
        <v>0</v>
      </c>
      <c r="AS400">
        <f>SUMIFS('Grid GenerationQueue'!AI$5:AI$410,'Grid GenerationQueue'!$AZ$5:$AZ$410,$B400,'Grid GenerationQueue'!$BA$5:$BA$410,$C400,'Grid GenerationQueue'!$BK$5:$BK$410,"&gt;0")</f>
        <v>0</v>
      </c>
      <c r="AT400">
        <f>SUMIFS('Grid GenerationQueue'!AJ$5:AJ$410,'Grid GenerationQueue'!$AZ$5:$AZ$410,$B400,'Grid GenerationQueue'!$BA$5:$BA$410,$C400,'Grid GenerationQueue'!$BK$5:$BK$410,"&gt;0")</f>
        <v>0</v>
      </c>
      <c r="AU400">
        <f>SUMIFS('Grid GenerationQueue'!AK$5:AK$410,'Grid GenerationQueue'!$AZ$5:$AZ$410,$B400,'Grid GenerationQueue'!$BA$5:$BA$410,$C400,'Grid GenerationQueue'!$BK$5:$BK$410,"&gt;0")</f>
        <v>0</v>
      </c>
      <c r="AV400">
        <f>SUMIFS('Grid GenerationQueue'!AL$5:AL$410,'Grid GenerationQueue'!$AZ$5:$AZ$410,$B400,'Grid GenerationQueue'!$BA$5:$BA$410,$C400,'Grid GenerationQueue'!$BK$5:$BK$410,"&gt;0")</f>
        <v>0</v>
      </c>
      <c r="AW400">
        <f>SUMIFS('Grid GenerationQueue'!AM$5:AM$410,'Grid GenerationQueue'!$AZ$5:$AZ$410,$B400,'Grid GenerationQueue'!$BA$5:$BA$410,$C400,'Grid GenerationQueue'!$BK$5:$BK$410,"&gt;0")</f>
        <v>0</v>
      </c>
      <c r="AX400">
        <f>SUMIFS('Grid GenerationQueue'!AN$5:AN$410,'Grid GenerationQueue'!$AZ$5:$AZ$410,$B400,'Grid GenerationQueue'!$BA$5:$BA$410,$C400,'Grid GenerationQueue'!$BK$5:$BK$410,"&gt;0")</f>
        <v>0</v>
      </c>
      <c r="AY400">
        <f>SUMIFS('Grid GenerationQueue'!AO$5:AO$410,'Grid GenerationQueue'!$AZ$5:$AZ$410,$B400,'Grid GenerationQueue'!$BA$5:$BA$410,$C400,'Grid GenerationQueue'!$BK$5:$BK$410,"&gt;0")</f>
        <v>0</v>
      </c>
      <c r="AZ400">
        <f>SUMIFS('Grid GenerationQueue'!AP$5:AP$410,'Grid GenerationQueue'!$AZ$5:$AZ$410,$B400,'Grid GenerationQueue'!$BA$5:$BA$410,$C400,'Grid GenerationQueue'!$BK$5:$BK$410,"&gt;0")</f>
        <v>0</v>
      </c>
      <c r="BA400">
        <f>SUMIFS('Grid GenerationQueue'!AQ$5:AQ$410,'Grid GenerationQueue'!$AZ$5:$AZ$410,$B400,'Grid GenerationQueue'!$BA$5:$BA$410,$C400,'Grid GenerationQueue'!$BK$5:$BK$410,"&gt;0")</f>
        <v>0</v>
      </c>
      <c r="BB400">
        <f>SUMIFS('Grid GenerationQueue'!AR$5:AR$410,'Grid GenerationQueue'!$AZ$5:$AZ$410,$B400,'Grid GenerationQueue'!$BA$5:$BA$410,$C400,'Grid GenerationQueue'!$BK$5:$BK$410,"&gt;0")</f>
        <v>0</v>
      </c>
      <c r="BD400">
        <f>SUMIFS('Grid GenerationQueue'!AG$5:AG$410,'Grid GenerationQueue'!$AZ$5:$AZ$410,$B400,'Grid GenerationQueue'!$BA$5:$BA$410,$C400,'Grid GenerationQueue'!$BD$5:$BD$410,"&lt;="&amp;$BE$3)</f>
        <v>0</v>
      </c>
      <c r="BE400">
        <f>SUMIFS('Grid GenerationQueue'!AH$5:AH$410,'Grid GenerationQueue'!$AZ$5:$AZ$410,$B400,'Grid GenerationQueue'!$BA$5:$BA$410,$C400,'Grid GenerationQueue'!$BD$5:$BD$410,"&lt;="&amp;$BE$3)</f>
        <v>0</v>
      </c>
      <c r="BF400">
        <f>SUMIFS('Grid GenerationQueue'!AI$5:AI$410,'Grid GenerationQueue'!$AZ$5:$AZ$410,$B400,'Grid GenerationQueue'!$BA$5:$BA$410,$C400,'Grid GenerationQueue'!$BD$5:$BD$410,"&lt;="&amp;$BE$3)</f>
        <v>0</v>
      </c>
      <c r="BG400">
        <f>SUMIFS('Grid GenerationQueue'!AJ$5:AJ$410,'Grid GenerationQueue'!$AZ$5:$AZ$410,$B400,'Grid GenerationQueue'!$BA$5:$BA$410,$C400,'Grid GenerationQueue'!$BD$5:$BD$410,"&lt;="&amp;$BE$3)</f>
        <v>0</v>
      </c>
      <c r="BH400">
        <f>SUMIFS('Grid GenerationQueue'!AK$5:AK$410,'Grid GenerationQueue'!$AZ$5:$AZ$410,$B400,'Grid GenerationQueue'!$BA$5:$BA$410,$C400,'Grid GenerationQueue'!$BD$5:$BD$410,"&lt;="&amp;$BE$3)</f>
        <v>0</v>
      </c>
      <c r="BI400">
        <f>SUMIFS('Grid GenerationQueue'!AL$5:AL$410,'Grid GenerationQueue'!$AZ$5:$AZ$410,$B400,'Grid GenerationQueue'!$BA$5:$BA$410,$C400,'Grid GenerationQueue'!$BD$5:$BD$410,"&lt;="&amp;$BE$3)</f>
        <v>0</v>
      </c>
      <c r="BJ400">
        <f>SUMIFS('Grid GenerationQueue'!AM$5:AM$410,'Grid GenerationQueue'!$AZ$5:$AZ$410,$B400,'Grid GenerationQueue'!$BA$5:$BA$410,$C400,'Grid GenerationQueue'!$BD$5:$BD$410,"&lt;="&amp;$BE$3)</f>
        <v>0</v>
      </c>
      <c r="BK400">
        <f>SUMIFS('Grid GenerationQueue'!AN$5:AN$410,'Grid GenerationQueue'!$AZ$5:$AZ$410,$B400,'Grid GenerationQueue'!$BA$5:$BA$410,$C400,'Grid GenerationQueue'!$BD$5:$BD$410,"&lt;="&amp;$BE$3)</f>
        <v>0</v>
      </c>
      <c r="BL400">
        <f>SUMIFS('Grid GenerationQueue'!AO$5:AO$410,'Grid GenerationQueue'!$AZ$5:$AZ$410,$B400,'Grid GenerationQueue'!$BA$5:$BA$410,$C400,'Grid GenerationQueue'!$BD$5:$BD$410,"&lt;="&amp;$BE$3)</f>
        <v>0</v>
      </c>
      <c r="BM400">
        <f>SUMIFS('Grid GenerationQueue'!AP$5:AP$410,'Grid GenerationQueue'!$AZ$5:$AZ$410,$B400,'Grid GenerationQueue'!$BA$5:$BA$410,$C400,'Grid GenerationQueue'!$BD$5:$BD$410,"&lt;="&amp;$BE$3)</f>
        <v>0</v>
      </c>
      <c r="BN400">
        <f>SUMIFS('Grid GenerationQueue'!AQ$5:AQ$410,'Grid GenerationQueue'!$AZ$5:$AZ$410,$B400,'Grid GenerationQueue'!$BA$5:$BA$410,$C400,'Grid GenerationQueue'!$BD$5:$BD$410,"&lt;="&amp;$BE$3)</f>
        <v>0</v>
      </c>
      <c r="BO400">
        <f>SUMIFS('Grid GenerationQueue'!AR$5:AR$410,'Grid GenerationQueue'!$AZ$5:$AZ$410,$B400,'Grid GenerationQueue'!$BA$5:$BA$410,$C400,'Grid GenerationQueue'!$BD$5:$BD$410,"&lt;="&amp;$BE$3)</f>
        <v>0</v>
      </c>
      <c r="BQ400">
        <f>SUMIFS('Grid GenerationQueue'!AG$5:AG$410,'Grid GenerationQueue'!$AZ$5:$AZ$410,$B400,'Grid GenerationQueue'!$BA$5:$BA$410,$C400,'Grid GenerationQueue'!$BJ$5:$BJ$410,"Executed",'Grid GenerationQueue'!$BD$5:$BD$410,"&lt;="&amp;$BE$3)</f>
        <v>0</v>
      </c>
      <c r="BR400">
        <f>SUMIFS('Grid GenerationQueue'!AH$5:AH$410,'Grid GenerationQueue'!$AZ$5:$AZ$410,$B400,'Grid GenerationQueue'!$BA$5:$BA$410,$C400,'Grid GenerationQueue'!$BJ$5:$BJ$410,"Executed",'Grid GenerationQueue'!$BD$5:$BD$410,"&lt;="&amp;$BE$3)</f>
        <v>0</v>
      </c>
      <c r="BS400">
        <f>SUMIFS('Grid GenerationQueue'!AI$5:AI$410,'Grid GenerationQueue'!$AZ$5:$AZ$410,$B400,'Grid GenerationQueue'!$BA$5:$BA$410,$C400,'Grid GenerationQueue'!$BJ$5:$BJ$410,"Executed",'Grid GenerationQueue'!$BD$5:$BD$410,"&lt;="&amp;$BE$3)</f>
        <v>0</v>
      </c>
      <c r="BT400">
        <f>SUMIFS('Grid GenerationQueue'!AJ$5:AJ$410,'Grid GenerationQueue'!$AZ$5:$AZ$410,$B400,'Grid GenerationQueue'!$BA$5:$BA$410,$C400,'Grid GenerationQueue'!$BJ$5:$BJ$410,"Executed",'Grid GenerationQueue'!$BD$5:$BD$410,"&lt;="&amp;$BE$3)</f>
        <v>0</v>
      </c>
      <c r="BU400">
        <f>SUMIFS('Grid GenerationQueue'!AK$5:AK$410,'Grid GenerationQueue'!$AZ$5:$AZ$410,$B400,'Grid GenerationQueue'!$BA$5:$BA$410,$C400,'Grid GenerationQueue'!$BJ$5:$BJ$410,"Executed",'Grid GenerationQueue'!$BD$5:$BD$410,"&lt;="&amp;$BE$3)</f>
        <v>0</v>
      </c>
      <c r="BV400">
        <f>SUMIFS('Grid GenerationQueue'!AL$5:AL$410,'Grid GenerationQueue'!$AZ$5:$AZ$410,$B400,'Grid GenerationQueue'!$BA$5:$BA$410,$C400,'Grid GenerationQueue'!$BJ$5:$BJ$410,"Executed",'Grid GenerationQueue'!$BD$5:$BD$410,"&lt;="&amp;$BE$3)</f>
        <v>0</v>
      </c>
      <c r="BW400">
        <f>SUMIFS('Grid GenerationQueue'!AM$5:AM$410,'Grid GenerationQueue'!$AZ$5:$AZ$410,$B400,'Grid GenerationQueue'!$BA$5:$BA$410,$C400,'Grid GenerationQueue'!$BJ$5:$BJ$410,"Executed",'Grid GenerationQueue'!$BD$5:$BD$410,"&lt;="&amp;$BE$3)</f>
        <v>0</v>
      </c>
      <c r="BX400">
        <f>SUMIFS('Grid GenerationQueue'!AN$5:AN$410,'Grid GenerationQueue'!$AZ$5:$AZ$410,$B400,'Grid GenerationQueue'!$BA$5:$BA$410,$C400,'Grid GenerationQueue'!$BJ$5:$BJ$410,"Executed",'Grid GenerationQueue'!$BD$5:$BD$410,"&lt;="&amp;$BE$3)</f>
        <v>0</v>
      </c>
      <c r="BY400">
        <f>SUMIFS('Grid GenerationQueue'!AO$5:AO$410,'Grid GenerationQueue'!$AZ$5:$AZ$410,$B400,'Grid GenerationQueue'!$BA$5:$BA$410,$C400,'Grid GenerationQueue'!$BJ$5:$BJ$410,"Executed",'Grid GenerationQueue'!$BD$5:$BD$410,"&lt;="&amp;$BE$3)</f>
        <v>0</v>
      </c>
      <c r="BZ400">
        <f>SUMIFS('Grid GenerationQueue'!AP$5:AP$410,'Grid GenerationQueue'!$AZ$5:$AZ$410,$B400,'Grid GenerationQueue'!$BA$5:$BA$410,$C400,'Grid GenerationQueue'!$BJ$5:$BJ$410,"Executed",'Grid GenerationQueue'!$BD$5:$BD$410,"&lt;="&amp;$BE$3)</f>
        <v>0</v>
      </c>
      <c r="CA400">
        <f>SUMIFS('Grid GenerationQueue'!AQ$5:AQ$410,'Grid GenerationQueue'!$AZ$5:$AZ$410,$B400,'Grid GenerationQueue'!$BA$5:$BA$410,$C400,'Grid GenerationQueue'!$BJ$5:$BJ$410,"Executed",'Grid GenerationQueue'!$BD$5:$BD$410,"&lt;="&amp;$BE$3)</f>
        <v>0</v>
      </c>
      <c r="CB400">
        <f>SUMIFS('Grid GenerationQueue'!AR$5:AR$410,'Grid GenerationQueue'!$AZ$5:$AZ$410,$B400,'Grid GenerationQueue'!$BA$5:$BA$410,$C400,'Grid GenerationQueue'!$BJ$5:$BJ$410,"Executed",'Grid GenerationQueue'!$BD$5:$BD$410,"&lt;="&amp;$BE$3)</f>
        <v>0</v>
      </c>
      <c r="CD400">
        <f>SUMIFS('Grid GenerationQueue'!AG$5:AG$410,'Grid GenerationQueue'!$AZ$5:$AZ$410,$B400,'Grid GenerationQueue'!$BA$5:$BA$410,$C400,'Grid GenerationQueue'!$BH$5:$BH$410,"&lt;&gt;"&amp;"",'Grid GenerationQueue'!$BD$5:$BD$410,"&lt;="&amp;$BE$3)</f>
        <v>0</v>
      </c>
      <c r="CE400">
        <f>SUMIFS('Grid GenerationQueue'!AH$5:AH$410,'Grid GenerationQueue'!$AZ$5:$AZ$410,$B400,'Grid GenerationQueue'!$BA$5:$BA$410,$C400,'Grid GenerationQueue'!$BH$5:$BH$410,"&lt;&gt;"&amp;"",'Grid GenerationQueue'!$BD$5:$BD$410,"&lt;="&amp;$BE$3)</f>
        <v>0</v>
      </c>
      <c r="CF400">
        <f>SUMIFS('Grid GenerationQueue'!AI$5:AI$410,'Grid GenerationQueue'!$AZ$5:$AZ$410,$B400,'Grid GenerationQueue'!$BA$5:$BA$410,$C400,'Grid GenerationQueue'!$BH$5:$BH$410,"&lt;&gt;"&amp;"",'Grid GenerationQueue'!$BD$5:$BD$410,"&lt;="&amp;$BE$3)</f>
        <v>0</v>
      </c>
      <c r="CG400">
        <f>SUMIFS('Grid GenerationQueue'!AJ$5:AJ$410,'Grid GenerationQueue'!$AZ$5:$AZ$410,$B400,'Grid GenerationQueue'!$BA$5:$BA$410,$C400,'Grid GenerationQueue'!$BH$5:$BH$410,"&lt;&gt;"&amp;"",'Grid GenerationQueue'!$BD$5:$BD$410,"&lt;="&amp;$BE$3)</f>
        <v>0</v>
      </c>
      <c r="CH400">
        <f>SUMIFS('Grid GenerationQueue'!AK$5:AK$410,'Grid GenerationQueue'!$AZ$5:$AZ$410,$B400,'Grid GenerationQueue'!$BA$5:$BA$410,$C400,'Grid GenerationQueue'!$BH$5:$BH$410,"&lt;&gt;"&amp;"",'Grid GenerationQueue'!$BD$5:$BD$410,"&lt;="&amp;$BE$3)</f>
        <v>0</v>
      </c>
      <c r="CI400">
        <f>SUMIFS('Grid GenerationQueue'!AL$5:AL$410,'Grid GenerationQueue'!$AZ$5:$AZ$410,$B400,'Grid GenerationQueue'!$BA$5:$BA$410,$C400,'Grid GenerationQueue'!$BH$5:$BH$410,"&lt;&gt;"&amp;"",'Grid GenerationQueue'!$BD$5:$BD$410,"&lt;="&amp;$BE$3)</f>
        <v>0</v>
      </c>
      <c r="CJ400">
        <f>SUMIFS('Grid GenerationQueue'!AM$5:AM$410,'Grid GenerationQueue'!$AZ$5:$AZ$410,$B400,'Grid GenerationQueue'!$BA$5:$BA$410,$C400,'Grid GenerationQueue'!$BH$5:$BH$410,"&lt;&gt;"&amp;"",'Grid GenerationQueue'!$BD$5:$BD$410,"&lt;="&amp;$BE$3)</f>
        <v>0</v>
      </c>
      <c r="CK400">
        <f>SUMIFS('Grid GenerationQueue'!AN$5:AN$410,'Grid GenerationQueue'!$AZ$5:$AZ$410,$B400,'Grid GenerationQueue'!$BA$5:$BA$410,$C400,'Grid GenerationQueue'!$BH$5:$BH$410,"&lt;&gt;"&amp;"",'Grid GenerationQueue'!$BD$5:$BD$410,"&lt;="&amp;$BE$3)</f>
        <v>0</v>
      </c>
      <c r="CL400">
        <f>SUMIFS('Grid GenerationQueue'!AO$5:AO$410,'Grid GenerationQueue'!$AZ$5:$AZ$410,$B400,'Grid GenerationQueue'!$BA$5:$BA$410,$C400,'Grid GenerationQueue'!$BH$5:$BH$410,"&lt;&gt;"&amp;"",'Grid GenerationQueue'!$BD$5:$BD$410,"&lt;="&amp;$BE$3)</f>
        <v>0</v>
      </c>
      <c r="CM400">
        <f>SUMIFS('Grid GenerationQueue'!AP$5:AP$410,'Grid GenerationQueue'!$AZ$5:$AZ$410,$B400,'Grid GenerationQueue'!$BA$5:$BA$410,$C400,'Grid GenerationQueue'!$BH$5:$BH$410,"&lt;&gt;"&amp;"",'Grid GenerationQueue'!$BD$5:$BD$410,"&lt;="&amp;$BE$3)</f>
        <v>0</v>
      </c>
      <c r="CN400">
        <f>SUMIFS('Grid GenerationQueue'!AQ$5:AQ$410,'Grid GenerationQueue'!$AZ$5:$AZ$410,$B400,'Grid GenerationQueue'!$BA$5:$BA$410,$C400,'Grid GenerationQueue'!$BH$5:$BH$410,"&lt;&gt;"&amp;"",'Grid GenerationQueue'!$BD$5:$BD$410,"&lt;="&amp;$BE$3)</f>
        <v>0</v>
      </c>
      <c r="CO400">
        <f>SUMIFS('Grid GenerationQueue'!AR$5:AR$410,'Grid GenerationQueue'!$AZ$5:$AZ$410,$B400,'Grid GenerationQueue'!$BA$5:$BA$410,$C400,'Grid GenerationQueue'!$BH$5:$BH$410,"&lt;&gt;"&amp;"",'Grid GenerationQueue'!$BD$5:$BD$410,"&lt;="&amp;$BE$3)</f>
        <v>0</v>
      </c>
      <c r="CQ400">
        <f>SUMIFS('Grid GenerationQueue'!AG$5:AG$410,'Grid GenerationQueue'!$AZ$5:$AZ$410,$B400,'Grid GenerationQueue'!$BA$5:$BA$410,$C400,'Grid GenerationQueue'!$BK$5:$BK$410,"&gt;0",'Grid GenerationQueue'!$BD$5:$BD$410,"&lt;="&amp;$BE$3)</f>
        <v>0</v>
      </c>
      <c r="CR400">
        <f>SUMIFS('Grid GenerationQueue'!AH$5:AH$410,'Grid GenerationQueue'!$AZ$5:$AZ$410,$B400,'Grid GenerationQueue'!$BA$5:$BA$410,$C400,'Grid GenerationQueue'!$BK$5:$BK$410,"&gt;0",'Grid GenerationQueue'!$BD$5:$BD$410,"&lt;="&amp;$BE$3)</f>
        <v>0</v>
      </c>
      <c r="CS400">
        <f>SUMIFS('Grid GenerationQueue'!AI$5:AI$410,'Grid GenerationQueue'!$AZ$5:$AZ$410,$B400,'Grid GenerationQueue'!$BA$5:$BA$410,$C400,'Grid GenerationQueue'!$BK$5:$BK$410,"&gt;0",'Grid GenerationQueue'!$BD$5:$BD$410,"&lt;="&amp;$BE$3)</f>
        <v>0</v>
      </c>
      <c r="CT400">
        <f>SUMIFS('Grid GenerationQueue'!AJ$5:AJ$410,'Grid GenerationQueue'!$AZ$5:$AZ$410,$B400,'Grid GenerationQueue'!$BA$5:$BA$410,$C400,'Grid GenerationQueue'!$BK$5:$BK$410,"&gt;0",'Grid GenerationQueue'!$BD$5:$BD$410,"&lt;="&amp;$BE$3)</f>
        <v>0</v>
      </c>
      <c r="CU400">
        <f>SUMIFS('Grid GenerationQueue'!AK$5:AK$410,'Grid GenerationQueue'!$AZ$5:$AZ$410,$B400,'Grid GenerationQueue'!$BA$5:$BA$410,$C400,'Grid GenerationQueue'!$BK$5:$BK$410,"&gt;0",'Grid GenerationQueue'!$BD$5:$BD$410,"&lt;="&amp;$BE$3)</f>
        <v>0</v>
      </c>
      <c r="CV400">
        <f>SUMIFS('Grid GenerationQueue'!AL$5:AL$410,'Grid GenerationQueue'!$AZ$5:$AZ$410,$B400,'Grid GenerationQueue'!$BA$5:$BA$410,$C400,'Grid GenerationQueue'!$BK$5:$BK$410,"&gt;0",'Grid GenerationQueue'!$BD$5:$BD$410,"&lt;="&amp;$BE$3)</f>
        <v>0</v>
      </c>
      <c r="CW400">
        <f>SUMIFS('Grid GenerationQueue'!AM$5:AM$410,'Grid GenerationQueue'!$AZ$5:$AZ$410,$B400,'Grid GenerationQueue'!$BA$5:$BA$410,$C400,'Grid GenerationQueue'!$BK$5:$BK$410,"&gt;0",'Grid GenerationQueue'!$BD$5:$BD$410,"&lt;="&amp;$BE$3)</f>
        <v>0</v>
      </c>
      <c r="CX400">
        <f>SUMIFS('Grid GenerationQueue'!AN$5:AN$410,'Grid GenerationQueue'!$AZ$5:$AZ$410,$B400,'Grid GenerationQueue'!$BA$5:$BA$410,$C400,'Grid GenerationQueue'!$BK$5:$BK$410,"&gt;0",'Grid GenerationQueue'!$BD$5:$BD$410,"&lt;="&amp;$BE$3)</f>
        <v>0</v>
      </c>
      <c r="CY400">
        <f>SUMIFS('Grid GenerationQueue'!AO$5:AO$410,'Grid GenerationQueue'!$AZ$5:$AZ$410,$B400,'Grid GenerationQueue'!$BA$5:$BA$410,$C400,'Grid GenerationQueue'!$BK$5:$BK$410,"&gt;0",'Grid GenerationQueue'!$BD$5:$BD$410,"&lt;="&amp;$BE$3)</f>
        <v>0</v>
      </c>
      <c r="CZ400">
        <f>SUMIFS('Grid GenerationQueue'!AP$5:AP$410,'Grid GenerationQueue'!$AZ$5:$AZ$410,$B400,'Grid GenerationQueue'!$BA$5:$BA$410,$C400,'Grid GenerationQueue'!$BK$5:$BK$410,"&gt;0",'Grid GenerationQueue'!$BD$5:$BD$410,"&lt;="&amp;$BE$3)</f>
        <v>0</v>
      </c>
      <c r="DA400">
        <f>SUMIFS('Grid GenerationQueue'!AQ$5:AQ$410,'Grid GenerationQueue'!$AZ$5:$AZ$410,$B400,'Grid GenerationQueue'!$BA$5:$BA$410,$C400,'Grid GenerationQueue'!$BK$5:$BK$410,"&gt;0",'Grid GenerationQueue'!$BD$5:$BD$410,"&lt;="&amp;$BE$3)</f>
        <v>0</v>
      </c>
      <c r="DB400">
        <f>SUMIFS('Grid GenerationQueue'!AR$5:AR$410,'Grid GenerationQueue'!$AZ$5:$AZ$410,$B400,'Grid GenerationQueue'!$BA$5:$BA$410,$C400,'Grid GenerationQueue'!$BK$5:$BK$410,"&gt;0",'Grid GenerationQueue'!$BD$5:$BD$410,"&lt;="&amp;$BE$3)</f>
        <v>0</v>
      </c>
    </row>
    <row r="401" spans="1:106" x14ac:dyDescent="0.35">
      <c r="A401" t="s">
        <v>4748</v>
      </c>
      <c r="B401" t="s">
        <v>4608</v>
      </c>
      <c r="C401">
        <v>115</v>
      </c>
      <c r="D401">
        <f>SUMIFS('Grid GenerationQueue'!AG$5:AG$410,'Grid GenerationQueue'!$AZ$5:$AZ$410,$B401,'Grid GenerationQueue'!$BA$5:$BA$410,$C401)</f>
        <v>0</v>
      </c>
      <c r="E401">
        <f>SUMIFS('Grid GenerationQueue'!AH$5:AH$410,'Grid GenerationQueue'!$AZ$5:$AZ$410,$B401,'Grid GenerationQueue'!$BA$5:$BA$410,$C401)</f>
        <v>0</v>
      </c>
      <c r="F401">
        <f>SUMIFS('Grid GenerationQueue'!AI$5:AI$410,'Grid GenerationQueue'!$AZ$5:$AZ$410,$B401,'Grid GenerationQueue'!$BA$5:$BA$410,$C401)</f>
        <v>0</v>
      </c>
      <c r="G401">
        <f>SUMIFS('Grid GenerationQueue'!AJ$5:AJ$410,'Grid GenerationQueue'!$AZ$5:$AZ$410,$B401,'Grid GenerationQueue'!$BA$5:$BA$410,$C401)</f>
        <v>0</v>
      </c>
      <c r="H401">
        <f>SUMIFS('Grid GenerationQueue'!AK$5:AK$410,'Grid GenerationQueue'!$AZ$5:$AZ$410,$B401,'Grid GenerationQueue'!$BA$5:$BA$410,$C401)</f>
        <v>0</v>
      </c>
      <c r="I401">
        <f>SUMIFS('Grid GenerationQueue'!AL$5:AL$410,'Grid GenerationQueue'!$AZ$5:$AZ$410,$B401,'Grid GenerationQueue'!$BA$5:$BA$410,$C401)</f>
        <v>0</v>
      </c>
      <c r="J401">
        <f>SUMIFS('Grid GenerationQueue'!AM$5:AM$410,'Grid GenerationQueue'!$AZ$5:$AZ$410,$B401,'Grid GenerationQueue'!$BA$5:$BA$410,$C401)</f>
        <v>0</v>
      </c>
      <c r="K401">
        <f>SUMIFS('Grid GenerationQueue'!AN$5:AN$410,'Grid GenerationQueue'!$AZ$5:$AZ$410,$B401,'Grid GenerationQueue'!$BA$5:$BA$410,$C401)</f>
        <v>0</v>
      </c>
      <c r="L401">
        <f>SUMIFS('Grid GenerationQueue'!AO$5:AO$410,'Grid GenerationQueue'!$AZ$5:$AZ$410,$B401,'Grid GenerationQueue'!$BA$5:$BA$410,$C401)</f>
        <v>0</v>
      </c>
      <c r="M401">
        <f>SUMIFS('Grid GenerationQueue'!AP$5:AP$410,'Grid GenerationQueue'!$AZ$5:$AZ$410,$B401,'Grid GenerationQueue'!$BA$5:$BA$410,$C401)</f>
        <v>0</v>
      </c>
      <c r="N401">
        <f>SUMIFS('Grid GenerationQueue'!AQ$5:AQ$410,'Grid GenerationQueue'!$AZ$5:$AZ$410,$B401,'Grid GenerationQueue'!$BA$5:$BA$410,$C401)</f>
        <v>0</v>
      </c>
      <c r="O401">
        <f>SUMIFS('Grid GenerationQueue'!AR$5:AR$410,'Grid GenerationQueue'!$AZ$5:$AZ$410,$B401,'Grid GenerationQueue'!$BA$5:$BA$410,$C401)</f>
        <v>0</v>
      </c>
      <c r="Q401">
        <f>SUMIFS('Grid GenerationQueue'!AG$5:AG$410,'Grid GenerationQueue'!$AZ$5:$AZ$410,$B401,'Grid GenerationQueue'!$BA$5:$BA$410,$C401,'Grid GenerationQueue'!$BJ$5:$BJ$410,"Executed")</f>
        <v>0</v>
      </c>
      <c r="R401">
        <f>SUMIFS('Grid GenerationQueue'!AH$5:AH$410,'Grid GenerationQueue'!$AZ$5:$AZ$410,$B401,'Grid GenerationQueue'!$BA$5:$BA$410,$C401,'Grid GenerationQueue'!$BJ$5:$BJ$410,"Executed")</f>
        <v>0</v>
      </c>
      <c r="S401">
        <f>SUMIFS('Grid GenerationQueue'!AI$5:AI$410,'Grid GenerationQueue'!$AZ$5:$AZ$410,$B401,'Grid GenerationQueue'!$BA$5:$BA$410,$C401,'Grid GenerationQueue'!$BJ$5:$BJ$410,"Executed")</f>
        <v>0</v>
      </c>
      <c r="T401">
        <f>SUMIFS('Grid GenerationQueue'!AJ$5:AJ$410,'Grid GenerationQueue'!$AZ$5:$AZ$410,$B401,'Grid GenerationQueue'!$BA$5:$BA$410,$C401,'Grid GenerationQueue'!$BJ$5:$BJ$410,"Executed")</f>
        <v>0</v>
      </c>
      <c r="U401">
        <f>SUMIFS('Grid GenerationQueue'!AK$5:AK$410,'Grid GenerationQueue'!$AZ$5:$AZ$410,$B401,'Grid GenerationQueue'!$BA$5:$BA$410,$C401,'Grid GenerationQueue'!$BJ$5:$BJ$410,"Executed")</f>
        <v>0</v>
      </c>
      <c r="V401">
        <f>SUMIFS('Grid GenerationQueue'!AL$5:AL$410,'Grid GenerationQueue'!$AZ$5:$AZ$410,$B401,'Grid GenerationQueue'!$BA$5:$BA$410,$C401,'Grid GenerationQueue'!$BJ$5:$BJ$410,"Executed")</f>
        <v>0</v>
      </c>
      <c r="W401">
        <f>SUMIFS('Grid GenerationQueue'!AM$5:AM$410,'Grid GenerationQueue'!$AZ$5:$AZ$410,$B401,'Grid GenerationQueue'!$BA$5:$BA$410,$C401,'Grid GenerationQueue'!$BJ$5:$BJ$410,"Executed")</f>
        <v>0</v>
      </c>
      <c r="X401">
        <f>SUMIFS('Grid GenerationQueue'!AN$5:AN$410,'Grid GenerationQueue'!$AZ$5:$AZ$410,$B401,'Grid GenerationQueue'!$BA$5:$BA$410,$C401,'Grid GenerationQueue'!$BJ$5:$BJ$410,"Executed")</f>
        <v>0</v>
      </c>
      <c r="Y401">
        <f>SUMIFS('Grid GenerationQueue'!AO$5:AO$410,'Grid GenerationQueue'!$AZ$5:$AZ$410,$B401,'Grid GenerationQueue'!$BA$5:$BA$410,$C401,'Grid GenerationQueue'!$BJ$5:$BJ$410,"Executed")</f>
        <v>0</v>
      </c>
      <c r="Z401">
        <f>SUMIFS('Grid GenerationQueue'!AP$5:AP$410,'Grid GenerationQueue'!$AZ$5:$AZ$410,$B401,'Grid GenerationQueue'!$BA$5:$BA$410,$C401,'Grid GenerationQueue'!$BJ$5:$BJ$410,"Executed")</f>
        <v>0</v>
      </c>
      <c r="AA401">
        <f>SUMIFS('Grid GenerationQueue'!AQ$5:AQ$410,'Grid GenerationQueue'!$AZ$5:$AZ$410,$B401,'Grid GenerationQueue'!$BA$5:$BA$410,$C401,'Grid GenerationQueue'!$BJ$5:$BJ$410,"Executed")</f>
        <v>0</v>
      </c>
      <c r="AB401">
        <f>SUMIFS('Grid GenerationQueue'!AR$5:AR$410,'Grid GenerationQueue'!$AZ$5:$AZ$410,$B401,'Grid GenerationQueue'!$BA$5:$BA$410,$C401,'Grid GenerationQueue'!$BJ$5:$BJ$410,"Executed")</f>
        <v>0</v>
      </c>
      <c r="AD401">
        <f>SUMIFS('Grid GenerationQueue'!AG$5:AG$410,'Grid GenerationQueue'!$AZ$5:$AZ$410,$B401,'Grid GenerationQueue'!$BA$5:$BA$410,$C401,'Grid GenerationQueue'!$BH$5:$BH$410,"&lt;&gt;"&amp;"")+SUMIFS('Grid GenerationQueue'!AG$5:AG$410,'Grid GenerationQueue'!$AZ$5:$AZ$410,$B401,'Grid GenerationQueue'!$BA$5:$BA$410,$C401,'Grid GenerationQueue'!$BH$5:$BH$410,"",'Grid GenerationQueue'!$AC$5:$AC$410,1)</f>
        <v>0</v>
      </c>
      <c r="AE401">
        <f>SUMIFS('Grid GenerationQueue'!AH$5:AH$410,'Grid GenerationQueue'!$AZ$5:$AZ$410,$B401,'Grid GenerationQueue'!$BA$5:$BA$410,$C401,'Grid GenerationQueue'!$BH$5:$BH$410,"&lt;&gt;"&amp;"")+SUMIFS('Grid GenerationQueue'!AH$5:AH$410,'Grid GenerationQueue'!$AZ$5:$AZ$410,$B401,'Grid GenerationQueue'!$BA$5:$BA$410,$C401,'Grid GenerationQueue'!$BH$5:$BH$410,"",'Grid GenerationQueue'!$AC$5:$AC$410,1)</f>
        <v>0</v>
      </c>
      <c r="AF401">
        <f>SUMIFS('Grid GenerationQueue'!AI$5:AI$410,'Grid GenerationQueue'!$AZ$5:$AZ$410,$B401,'Grid GenerationQueue'!$BA$5:$BA$410,$C401,'Grid GenerationQueue'!$BH$5:$BH$410,"&lt;&gt;"&amp;"")+SUMIFS('Grid GenerationQueue'!AI$5:AI$410,'Grid GenerationQueue'!$AZ$5:$AZ$410,$B401,'Grid GenerationQueue'!$BA$5:$BA$410,$C401,'Grid GenerationQueue'!$BH$5:$BH$410,"",'Grid GenerationQueue'!$AC$5:$AC$410,1)</f>
        <v>0</v>
      </c>
      <c r="AG401">
        <f>SUMIFS('Grid GenerationQueue'!AJ$5:AJ$410,'Grid GenerationQueue'!$AZ$5:$AZ$410,$B401,'Grid GenerationQueue'!$BA$5:$BA$410,$C401,'Grid GenerationQueue'!$BH$5:$BH$410,"&lt;&gt;"&amp;"")+SUMIFS('Grid GenerationQueue'!AJ$5:AJ$410,'Grid GenerationQueue'!$AZ$5:$AZ$410,$B401,'Grid GenerationQueue'!$BA$5:$BA$410,$C401,'Grid GenerationQueue'!$BH$5:$BH$410,"",'Grid GenerationQueue'!$AC$5:$AC$410,1)</f>
        <v>0</v>
      </c>
      <c r="AH401">
        <f>SUMIFS('Grid GenerationQueue'!AK$5:AK$410,'Grid GenerationQueue'!$AZ$5:$AZ$410,$B401,'Grid GenerationQueue'!$BA$5:$BA$410,$C401,'Grid GenerationQueue'!$BH$5:$BH$410,"&lt;&gt;"&amp;"")+SUMIFS('Grid GenerationQueue'!AK$5:AK$410,'Grid GenerationQueue'!$AZ$5:$AZ$410,$B401,'Grid GenerationQueue'!$BA$5:$BA$410,$C401,'Grid GenerationQueue'!$BH$5:$BH$410,"",'Grid GenerationQueue'!$AC$5:$AC$410,1)</f>
        <v>0</v>
      </c>
      <c r="AI401">
        <f>SUMIFS('Grid GenerationQueue'!AL$5:AL$410,'Grid GenerationQueue'!$AZ$5:$AZ$410,$B401,'Grid GenerationQueue'!$BA$5:$BA$410,$C401,'Grid GenerationQueue'!$BH$5:$BH$410,"&lt;&gt;"&amp;"")+SUMIFS('Grid GenerationQueue'!AL$5:AL$410,'Grid GenerationQueue'!$AZ$5:$AZ$410,$B401,'Grid GenerationQueue'!$BA$5:$BA$410,$C401,'Grid GenerationQueue'!$BH$5:$BH$410,"",'Grid GenerationQueue'!$AC$5:$AC$410,1)</f>
        <v>0</v>
      </c>
      <c r="AJ401">
        <f>SUMIFS('Grid GenerationQueue'!AM$5:AM$410,'Grid GenerationQueue'!$AZ$5:$AZ$410,$B401,'Grid GenerationQueue'!$BA$5:$BA$410,$C401,'Grid GenerationQueue'!$BH$5:$BH$410,"&lt;&gt;"&amp;"")+SUMIFS('Grid GenerationQueue'!AM$5:AM$410,'Grid GenerationQueue'!$AZ$5:$AZ$410,$B401,'Grid GenerationQueue'!$BA$5:$BA$410,$C401,'Grid GenerationQueue'!$BH$5:$BH$410,"",'Grid GenerationQueue'!$AC$5:$AC$410,1)</f>
        <v>0</v>
      </c>
      <c r="AK401">
        <f>SUMIFS('Grid GenerationQueue'!AN$5:AN$410,'Grid GenerationQueue'!$AZ$5:$AZ$410,$B401,'Grid GenerationQueue'!$BA$5:$BA$410,$C401,'Grid GenerationQueue'!$BH$5:$BH$410,"&lt;&gt;"&amp;"")+SUMIFS('Grid GenerationQueue'!AN$5:AN$410,'Grid GenerationQueue'!$AZ$5:$AZ$410,$B401,'Grid GenerationQueue'!$BA$5:$BA$410,$C401,'Grid GenerationQueue'!$BH$5:$BH$410,"",'Grid GenerationQueue'!$AC$5:$AC$410,1)</f>
        <v>0</v>
      </c>
      <c r="AL401">
        <f>SUMIFS('Grid GenerationQueue'!AO$5:AO$410,'Grid GenerationQueue'!$AZ$5:$AZ$410,$B401,'Grid GenerationQueue'!$BA$5:$BA$410,$C401,'Grid GenerationQueue'!$BH$5:$BH$410,"&lt;&gt;"&amp;"")+SUMIFS('Grid GenerationQueue'!AO$5:AO$410,'Grid GenerationQueue'!$AZ$5:$AZ$410,$B401,'Grid GenerationQueue'!$BA$5:$BA$410,$C401,'Grid GenerationQueue'!$BH$5:$BH$410,"",'Grid GenerationQueue'!$AC$5:$AC$410,1)</f>
        <v>0</v>
      </c>
      <c r="AM401">
        <f>SUMIFS('Grid GenerationQueue'!AP$5:AP$410,'Grid GenerationQueue'!$AZ$5:$AZ$410,$B401,'Grid GenerationQueue'!$BA$5:$BA$410,$C401,'Grid GenerationQueue'!$BH$5:$BH$410,"&lt;&gt;"&amp;"")+SUMIFS('Grid GenerationQueue'!AP$5:AP$410,'Grid GenerationQueue'!$AZ$5:$AZ$410,$B401,'Grid GenerationQueue'!$BA$5:$BA$410,$C401,'Grid GenerationQueue'!$BH$5:$BH$410,"",'Grid GenerationQueue'!$AC$5:$AC$410,1)</f>
        <v>0</v>
      </c>
      <c r="AN401">
        <f>SUMIFS('Grid GenerationQueue'!AQ$5:AQ$410,'Grid GenerationQueue'!$AZ$5:$AZ$410,$B401,'Grid GenerationQueue'!$BA$5:$BA$410,$C401,'Grid GenerationQueue'!$BH$5:$BH$410,"&lt;&gt;"&amp;"")+SUMIFS('Grid GenerationQueue'!AQ$5:AQ$410,'Grid GenerationQueue'!$AZ$5:$AZ$410,$B401,'Grid GenerationQueue'!$BA$5:$BA$410,$C401,'Grid GenerationQueue'!$BH$5:$BH$410,"",'Grid GenerationQueue'!$AC$5:$AC$410,1)</f>
        <v>0</v>
      </c>
      <c r="AO401">
        <f>SUMIFS('Grid GenerationQueue'!AR$5:AR$410,'Grid GenerationQueue'!$AZ$5:$AZ$410,$B401,'Grid GenerationQueue'!$BA$5:$BA$410,$C401,'Grid GenerationQueue'!$BH$5:$BH$410,"&lt;&gt;"&amp;"")+SUMIFS('Grid GenerationQueue'!AR$5:AR$410,'Grid GenerationQueue'!$AZ$5:$AZ$410,$B401,'Grid GenerationQueue'!$BA$5:$BA$410,$C401,'Grid GenerationQueue'!$BH$5:$BH$410,"",'Grid GenerationQueue'!$AC$5:$AC$410,1)</f>
        <v>0</v>
      </c>
      <c r="AQ401">
        <f>SUMIFS('Grid GenerationQueue'!AG$5:AG$410,'Grid GenerationQueue'!$AZ$5:$AZ$410,$B401,'Grid GenerationQueue'!$BA$5:$BA$410,$C401,'Grid GenerationQueue'!$BK$5:$BK$410,"&gt;0")</f>
        <v>0</v>
      </c>
      <c r="AR401">
        <f>SUMIFS('Grid GenerationQueue'!AH$5:AH$410,'Grid GenerationQueue'!$AZ$5:$AZ$410,$B401,'Grid GenerationQueue'!$BA$5:$BA$410,$C401,'Grid GenerationQueue'!$BK$5:$BK$410,"&gt;0")</f>
        <v>0</v>
      </c>
      <c r="AS401">
        <f>SUMIFS('Grid GenerationQueue'!AI$5:AI$410,'Grid GenerationQueue'!$AZ$5:$AZ$410,$B401,'Grid GenerationQueue'!$BA$5:$BA$410,$C401,'Grid GenerationQueue'!$BK$5:$BK$410,"&gt;0")</f>
        <v>0</v>
      </c>
      <c r="AT401">
        <f>SUMIFS('Grid GenerationQueue'!AJ$5:AJ$410,'Grid GenerationQueue'!$AZ$5:$AZ$410,$B401,'Grid GenerationQueue'!$BA$5:$BA$410,$C401,'Grid GenerationQueue'!$BK$5:$BK$410,"&gt;0")</f>
        <v>0</v>
      </c>
      <c r="AU401">
        <f>SUMIFS('Grid GenerationQueue'!AK$5:AK$410,'Grid GenerationQueue'!$AZ$5:$AZ$410,$B401,'Grid GenerationQueue'!$BA$5:$BA$410,$C401,'Grid GenerationQueue'!$BK$5:$BK$410,"&gt;0")</f>
        <v>0</v>
      </c>
      <c r="AV401">
        <f>SUMIFS('Grid GenerationQueue'!AL$5:AL$410,'Grid GenerationQueue'!$AZ$5:$AZ$410,$B401,'Grid GenerationQueue'!$BA$5:$BA$410,$C401,'Grid GenerationQueue'!$BK$5:$BK$410,"&gt;0")</f>
        <v>0</v>
      </c>
      <c r="AW401">
        <f>SUMIFS('Grid GenerationQueue'!AM$5:AM$410,'Grid GenerationQueue'!$AZ$5:$AZ$410,$B401,'Grid GenerationQueue'!$BA$5:$BA$410,$C401,'Grid GenerationQueue'!$BK$5:$BK$410,"&gt;0")</f>
        <v>0</v>
      </c>
      <c r="AX401">
        <f>SUMIFS('Grid GenerationQueue'!AN$5:AN$410,'Grid GenerationQueue'!$AZ$5:$AZ$410,$B401,'Grid GenerationQueue'!$BA$5:$BA$410,$C401,'Grid GenerationQueue'!$BK$5:$BK$410,"&gt;0")</f>
        <v>0</v>
      </c>
      <c r="AY401">
        <f>SUMIFS('Grid GenerationQueue'!AO$5:AO$410,'Grid GenerationQueue'!$AZ$5:$AZ$410,$B401,'Grid GenerationQueue'!$BA$5:$BA$410,$C401,'Grid GenerationQueue'!$BK$5:$BK$410,"&gt;0")</f>
        <v>0</v>
      </c>
      <c r="AZ401">
        <f>SUMIFS('Grid GenerationQueue'!AP$5:AP$410,'Grid GenerationQueue'!$AZ$5:$AZ$410,$B401,'Grid GenerationQueue'!$BA$5:$BA$410,$C401,'Grid GenerationQueue'!$BK$5:$BK$410,"&gt;0")</f>
        <v>0</v>
      </c>
      <c r="BA401">
        <f>SUMIFS('Grid GenerationQueue'!AQ$5:AQ$410,'Grid GenerationQueue'!$AZ$5:$AZ$410,$B401,'Grid GenerationQueue'!$BA$5:$BA$410,$C401,'Grid GenerationQueue'!$BK$5:$BK$410,"&gt;0")</f>
        <v>0</v>
      </c>
      <c r="BB401">
        <f>SUMIFS('Grid GenerationQueue'!AR$5:AR$410,'Grid GenerationQueue'!$AZ$5:$AZ$410,$B401,'Grid GenerationQueue'!$BA$5:$BA$410,$C401,'Grid GenerationQueue'!$BK$5:$BK$410,"&gt;0")</f>
        <v>0</v>
      </c>
      <c r="BD401">
        <f>SUMIFS('Grid GenerationQueue'!AG$5:AG$410,'Grid GenerationQueue'!$AZ$5:$AZ$410,$B401,'Grid GenerationQueue'!$BA$5:$BA$410,$C401,'Grid GenerationQueue'!$BD$5:$BD$410,"&lt;="&amp;$BE$3)</f>
        <v>0</v>
      </c>
      <c r="BE401">
        <f>SUMIFS('Grid GenerationQueue'!AH$5:AH$410,'Grid GenerationQueue'!$AZ$5:$AZ$410,$B401,'Grid GenerationQueue'!$BA$5:$BA$410,$C401,'Grid GenerationQueue'!$BD$5:$BD$410,"&lt;="&amp;$BE$3)</f>
        <v>0</v>
      </c>
      <c r="BF401">
        <f>SUMIFS('Grid GenerationQueue'!AI$5:AI$410,'Grid GenerationQueue'!$AZ$5:$AZ$410,$B401,'Grid GenerationQueue'!$BA$5:$BA$410,$C401,'Grid GenerationQueue'!$BD$5:$BD$410,"&lt;="&amp;$BE$3)</f>
        <v>0</v>
      </c>
      <c r="BG401">
        <f>SUMIFS('Grid GenerationQueue'!AJ$5:AJ$410,'Grid GenerationQueue'!$AZ$5:$AZ$410,$B401,'Grid GenerationQueue'!$BA$5:$BA$410,$C401,'Grid GenerationQueue'!$BD$5:$BD$410,"&lt;="&amp;$BE$3)</f>
        <v>0</v>
      </c>
      <c r="BH401">
        <f>SUMIFS('Grid GenerationQueue'!AK$5:AK$410,'Grid GenerationQueue'!$AZ$5:$AZ$410,$B401,'Grid GenerationQueue'!$BA$5:$BA$410,$C401,'Grid GenerationQueue'!$BD$5:$BD$410,"&lt;="&amp;$BE$3)</f>
        <v>0</v>
      </c>
      <c r="BI401">
        <f>SUMIFS('Grid GenerationQueue'!AL$5:AL$410,'Grid GenerationQueue'!$AZ$5:$AZ$410,$B401,'Grid GenerationQueue'!$BA$5:$BA$410,$C401,'Grid GenerationQueue'!$BD$5:$BD$410,"&lt;="&amp;$BE$3)</f>
        <v>0</v>
      </c>
      <c r="BJ401">
        <f>SUMIFS('Grid GenerationQueue'!AM$5:AM$410,'Grid GenerationQueue'!$AZ$5:$AZ$410,$B401,'Grid GenerationQueue'!$BA$5:$BA$410,$C401,'Grid GenerationQueue'!$BD$5:$BD$410,"&lt;="&amp;$BE$3)</f>
        <v>0</v>
      </c>
      <c r="BK401">
        <f>SUMIFS('Grid GenerationQueue'!AN$5:AN$410,'Grid GenerationQueue'!$AZ$5:$AZ$410,$B401,'Grid GenerationQueue'!$BA$5:$BA$410,$C401,'Grid GenerationQueue'!$BD$5:$BD$410,"&lt;="&amp;$BE$3)</f>
        <v>0</v>
      </c>
      <c r="BL401">
        <f>SUMIFS('Grid GenerationQueue'!AO$5:AO$410,'Grid GenerationQueue'!$AZ$5:$AZ$410,$B401,'Grid GenerationQueue'!$BA$5:$BA$410,$C401,'Grid GenerationQueue'!$BD$5:$BD$410,"&lt;="&amp;$BE$3)</f>
        <v>0</v>
      </c>
      <c r="BM401">
        <f>SUMIFS('Grid GenerationQueue'!AP$5:AP$410,'Grid GenerationQueue'!$AZ$5:$AZ$410,$B401,'Grid GenerationQueue'!$BA$5:$BA$410,$C401,'Grid GenerationQueue'!$BD$5:$BD$410,"&lt;="&amp;$BE$3)</f>
        <v>0</v>
      </c>
      <c r="BN401">
        <f>SUMIFS('Grid GenerationQueue'!AQ$5:AQ$410,'Grid GenerationQueue'!$AZ$5:$AZ$410,$B401,'Grid GenerationQueue'!$BA$5:$BA$410,$C401,'Grid GenerationQueue'!$BD$5:$BD$410,"&lt;="&amp;$BE$3)</f>
        <v>0</v>
      </c>
      <c r="BO401">
        <f>SUMIFS('Grid GenerationQueue'!AR$5:AR$410,'Grid GenerationQueue'!$AZ$5:$AZ$410,$B401,'Grid GenerationQueue'!$BA$5:$BA$410,$C401,'Grid GenerationQueue'!$BD$5:$BD$410,"&lt;="&amp;$BE$3)</f>
        <v>0</v>
      </c>
      <c r="BQ401">
        <f>SUMIFS('Grid GenerationQueue'!AG$5:AG$410,'Grid GenerationQueue'!$AZ$5:$AZ$410,$B401,'Grid GenerationQueue'!$BA$5:$BA$410,$C401,'Grid GenerationQueue'!$BJ$5:$BJ$410,"Executed",'Grid GenerationQueue'!$BD$5:$BD$410,"&lt;="&amp;$BE$3)</f>
        <v>0</v>
      </c>
      <c r="BR401">
        <f>SUMIFS('Grid GenerationQueue'!AH$5:AH$410,'Grid GenerationQueue'!$AZ$5:$AZ$410,$B401,'Grid GenerationQueue'!$BA$5:$BA$410,$C401,'Grid GenerationQueue'!$BJ$5:$BJ$410,"Executed",'Grid GenerationQueue'!$BD$5:$BD$410,"&lt;="&amp;$BE$3)</f>
        <v>0</v>
      </c>
      <c r="BS401">
        <f>SUMIFS('Grid GenerationQueue'!AI$5:AI$410,'Grid GenerationQueue'!$AZ$5:$AZ$410,$B401,'Grid GenerationQueue'!$BA$5:$BA$410,$C401,'Grid GenerationQueue'!$BJ$5:$BJ$410,"Executed",'Grid GenerationQueue'!$BD$5:$BD$410,"&lt;="&amp;$BE$3)</f>
        <v>0</v>
      </c>
      <c r="BT401">
        <f>SUMIFS('Grid GenerationQueue'!AJ$5:AJ$410,'Grid GenerationQueue'!$AZ$5:$AZ$410,$B401,'Grid GenerationQueue'!$BA$5:$BA$410,$C401,'Grid GenerationQueue'!$BJ$5:$BJ$410,"Executed",'Grid GenerationQueue'!$BD$5:$BD$410,"&lt;="&amp;$BE$3)</f>
        <v>0</v>
      </c>
      <c r="BU401">
        <f>SUMIFS('Grid GenerationQueue'!AK$5:AK$410,'Grid GenerationQueue'!$AZ$5:$AZ$410,$B401,'Grid GenerationQueue'!$BA$5:$BA$410,$C401,'Grid GenerationQueue'!$BJ$5:$BJ$410,"Executed",'Grid GenerationQueue'!$BD$5:$BD$410,"&lt;="&amp;$BE$3)</f>
        <v>0</v>
      </c>
      <c r="BV401">
        <f>SUMIFS('Grid GenerationQueue'!AL$5:AL$410,'Grid GenerationQueue'!$AZ$5:$AZ$410,$B401,'Grid GenerationQueue'!$BA$5:$BA$410,$C401,'Grid GenerationQueue'!$BJ$5:$BJ$410,"Executed",'Grid GenerationQueue'!$BD$5:$BD$410,"&lt;="&amp;$BE$3)</f>
        <v>0</v>
      </c>
      <c r="BW401">
        <f>SUMIFS('Grid GenerationQueue'!AM$5:AM$410,'Grid GenerationQueue'!$AZ$5:$AZ$410,$B401,'Grid GenerationQueue'!$BA$5:$BA$410,$C401,'Grid GenerationQueue'!$BJ$5:$BJ$410,"Executed",'Grid GenerationQueue'!$BD$5:$BD$410,"&lt;="&amp;$BE$3)</f>
        <v>0</v>
      </c>
      <c r="BX401">
        <f>SUMIFS('Grid GenerationQueue'!AN$5:AN$410,'Grid GenerationQueue'!$AZ$5:$AZ$410,$B401,'Grid GenerationQueue'!$BA$5:$BA$410,$C401,'Grid GenerationQueue'!$BJ$5:$BJ$410,"Executed",'Grid GenerationQueue'!$BD$5:$BD$410,"&lt;="&amp;$BE$3)</f>
        <v>0</v>
      </c>
      <c r="BY401">
        <f>SUMIFS('Grid GenerationQueue'!AO$5:AO$410,'Grid GenerationQueue'!$AZ$5:$AZ$410,$B401,'Grid GenerationQueue'!$BA$5:$BA$410,$C401,'Grid GenerationQueue'!$BJ$5:$BJ$410,"Executed",'Grid GenerationQueue'!$BD$5:$BD$410,"&lt;="&amp;$BE$3)</f>
        <v>0</v>
      </c>
      <c r="BZ401">
        <f>SUMIFS('Grid GenerationQueue'!AP$5:AP$410,'Grid GenerationQueue'!$AZ$5:$AZ$410,$B401,'Grid GenerationQueue'!$BA$5:$BA$410,$C401,'Grid GenerationQueue'!$BJ$5:$BJ$410,"Executed",'Grid GenerationQueue'!$BD$5:$BD$410,"&lt;="&amp;$BE$3)</f>
        <v>0</v>
      </c>
      <c r="CA401">
        <f>SUMIFS('Grid GenerationQueue'!AQ$5:AQ$410,'Grid GenerationQueue'!$AZ$5:$AZ$410,$B401,'Grid GenerationQueue'!$BA$5:$BA$410,$C401,'Grid GenerationQueue'!$BJ$5:$BJ$410,"Executed",'Grid GenerationQueue'!$BD$5:$BD$410,"&lt;="&amp;$BE$3)</f>
        <v>0</v>
      </c>
      <c r="CB401">
        <f>SUMIFS('Grid GenerationQueue'!AR$5:AR$410,'Grid GenerationQueue'!$AZ$5:$AZ$410,$B401,'Grid GenerationQueue'!$BA$5:$BA$410,$C401,'Grid GenerationQueue'!$BJ$5:$BJ$410,"Executed",'Grid GenerationQueue'!$BD$5:$BD$410,"&lt;="&amp;$BE$3)</f>
        <v>0</v>
      </c>
      <c r="CD401">
        <f>SUMIFS('Grid GenerationQueue'!AG$5:AG$410,'Grid GenerationQueue'!$AZ$5:$AZ$410,$B401,'Grid GenerationQueue'!$BA$5:$BA$410,$C401,'Grid GenerationQueue'!$BH$5:$BH$410,"&lt;&gt;"&amp;"",'Grid GenerationQueue'!$BD$5:$BD$410,"&lt;="&amp;$BE$3)</f>
        <v>0</v>
      </c>
      <c r="CE401">
        <f>SUMIFS('Grid GenerationQueue'!AH$5:AH$410,'Grid GenerationQueue'!$AZ$5:$AZ$410,$B401,'Grid GenerationQueue'!$BA$5:$BA$410,$C401,'Grid GenerationQueue'!$BH$5:$BH$410,"&lt;&gt;"&amp;"",'Grid GenerationQueue'!$BD$5:$BD$410,"&lt;="&amp;$BE$3)</f>
        <v>0</v>
      </c>
      <c r="CF401">
        <f>SUMIFS('Grid GenerationQueue'!AI$5:AI$410,'Grid GenerationQueue'!$AZ$5:$AZ$410,$B401,'Grid GenerationQueue'!$BA$5:$BA$410,$C401,'Grid GenerationQueue'!$BH$5:$BH$410,"&lt;&gt;"&amp;"",'Grid GenerationQueue'!$BD$5:$BD$410,"&lt;="&amp;$BE$3)</f>
        <v>0</v>
      </c>
      <c r="CG401">
        <f>SUMIFS('Grid GenerationQueue'!AJ$5:AJ$410,'Grid GenerationQueue'!$AZ$5:$AZ$410,$B401,'Grid GenerationQueue'!$BA$5:$BA$410,$C401,'Grid GenerationQueue'!$BH$5:$BH$410,"&lt;&gt;"&amp;"",'Grid GenerationQueue'!$BD$5:$BD$410,"&lt;="&amp;$BE$3)</f>
        <v>0</v>
      </c>
      <c r="CH401">
        <f>SUMIFS('Grid GenerationQueue'!AK$5:AK$410,'Grid GenerationQueue'!$AZ$5:$AZ$410,$B401,'Grid GenerationQueue'!$BA$5:$BA$410,$C401,'Grid GenerationQueue'!$BH$5:$BH$410,"&lt;&gt;"&amp;"",'Grid GenerationQueue'!$BD$5:$BD$410,"&lt;="&amp;$BE$3)</f>
        <v>0</v>
      </c>
      <c r="CI401">
        <f>SUMIFS('Grid GenerationQueue'!AL$5:AL$410,'Grid GenerationQueue'!$AZ$5:$AZ$410,$B401,'Grid GenerationQueue'!$BA$5:$BA$410,$C401,'Grid GenerationQueue'!$BH$5:$BH$410,"&lt;&gt;"&amp;"",'Grid GenerationQueue'!$BD$5:$BD$410,"&lt;="&amp;$BE$3)</f>
        <v>0</v>
      </c>
      <c r="CJ401">
        <f>SUMIFS('Grid GenerationQueue'!AM$5:AM$410,'Grid GenerationQueue'!$AZ$5:$AZ$410,$B401,'Grid GenerationQueue'!$BA$5:$BA$410,$C401,'Grid GenerationQueue'!$BH$5:$BH$410,"&lt;&gt;"&amp;"",'Grid GenerationQueue'!$BD$5:$BD$410,"&lt;="&amp;$BE$3)</f>
        <v>0</v>
      </c>
      <c r="CK401">
        <f>SUMIFS('Grid GenerationQueue'!AN$5:AN$410,'Grid GenerationQueue'!$AZ$5:$AZ$410,$B401,'Grid GenerationQueue'!$BA$5:$BA$410,$C401,'Grid GenerationQueue'!$BH$5:$BH$410,"&lt;&gt;"&amp;"",'Grid GenerationQueue'!$BD$5:$BD$410,"&lt;="&amp;$BE$3)</f>
        <v>0</v>
      </c>
      <c r="CL401">
        <f>SUMIFS('Grid GenerationQueue'!AO$5:AO$410,'Grid GenerationQueue'!$AZ$5:$AZ$410,$B401,'Grid GenerationQueue'!$BA$5:$BA$410,$C401,'Grid GenerationQueue'!$BH$5:$BH$410,"&lt;&gt;"&amp;"",'Grid GenerationQueue'!$BD$5:$BD$410,"&lt;="&amp;$BE$3)</f>
        <v>0</v>
      </c>
      <c r="CM401">
        <f>SUMIFS('Grid GenerationQueue'!AP$5:AP$410,'Grid GenerationQueue'!$AZ$5:$AZ$410,$B401,'Grid GenerationQueue'!$BA$5:$BA$410,$C401,'Grid GenerationQueue'!$BH$5:$BH$410,"&lt;&gt;"&amp;"",'Grid GenerationQueue'!$BD$5:$BD$410,"&lt;="&amp;$BE$3)</f>
        <v>0</v>
      </c>
      <c r="CN401">
        <f>SUMIFS('Grid GenerationQueue'!AQ$5:AQ$410,'Grid GenerationQueue'!$AZ$5:$AZ$410,$B401,'Grid GenerationQueue'!$BA$5:$BA$410,$C401,'Grid GenerationQueue'!$BH$5:$BH$410,"&lt;&gt;"&amp;"",'Grid GenerationQueue'!$BD$5:$BD$410,"&lt;="&amp;$BE$3)</f>
        <v>0</v>
      </c>
      <c r="CO401">
        <f>SUMIFS('Grid GenerationQueue'!AR$5:AR$410,'Grid GenerationQueue'!$AZ$5:$AZ$410,$B401,'Grid GenerationQueue'!$BA$5:$BA$410,$C401,'Grid GenerationQueue'!$BH$5:$BH$410,"&lt;&gt;"&amp;"",'Grid GenerationQueue'!$BD$5:$BD$410,"&lt;="&amp;$BE$3)</f>
        <v>0</v>
      </c>
      <c r="CQ401">
        <f>SUMIFS('Grid GenerationQueue'!AG$5:AG$410,'Grid GenerationQueue'!$AZ$5:$AZ$410,$B401,'Grid GenerationQueue'!$BA$5:$BA$410,$C401,'Grid GenerationQueue'!$BK$5:$BK$410,"&gt;0",'Grid GenerationQueue'!$BD$5:$BD$410,"&lt;="&amp;$BE$3)</f>
        <v>0</v>
      </c>
      <c r="CR401">
        <f>SUMIFS('Grid GenerationQueue'!AH$5:AH$410,'Grid GenerationQueue'!$AZ$5:$AZ$410,$B401,'Grid GenerationQueue'!$BA$5:$BA$410,$C401,'Grid GenerationQueue'!$BK$5:$BK$410,"&gt;0",'Grid GenerationQueue'!$BD$5:$BD$410,"&lt;="&amp;$BE$3)</f>
        <v>0</v>
      </c>
      <c r="CS401">
        <f>SUMIFS('Grid GenerationQueue'!AI$5:AI$410,'Grid GenerationQueue'!$AZ$5:$AZ$410,$B401,'Grid GenerationQueue'!$BA$5:$BA$410,$C401,'Grid GenerationQueue'!$BK$5:$BK$410,"&gt;0",'Grid GenerationQueue'!$BD$5:$BD$410,"&lt;="&amp;$BE$3)</f>
        <v>0</v>
      </c>
      <c r="CT401">
        <f>SUMIFS('Grid GenerationQueue'!AJ$5:AJ$410,'Grid GenerationQueue'!$AZ$5:$AZ$410,$B401,'Grid GenerationQueue'!$BA$5:$BA$410,$C401,'Grid GenerationQueue'!$BK$5:$BK$410,"&gt;0",'Grid GenerationQueue'!$BD$5:$BD$410,"&lt;="&amp;$BE$3)</f>
        <v>0</v>
      </c>
      <c r="CU401">
        <f>SUMIFS('Grid GenerationQueue'!AK$5:AK$410,'Grid GenerationQueue'!$AZ$5:$AZ$410,$B401,'Grid GenerationQueue'!$BA$5:$BA$410,$C401,'Grid GenerationQueue'!$BK$5:$BK$410,"&gt;0",'Grid GenerationQueue'!$BD$5:$BD$410,"&lt;="&amp;$BE$3)</f>
        <v>0</v>
      </c>
      <c r="CV401">
        <f>SUMIFS('Grid GenerationQueue'!AL$5:AL$410,'Grid GenerationQueue'!$AZ$5:$AZ$410,$B401,'Grid GenerationQueue'!$BA$5:$BA$410,$C401,'Grid GenerationQueue'!$BK$5:$BK$410,"&gt;0",'Grid GenerationQueue'!$BD$5:$BD$410,"&lt;="&amp;$BE$3)</f>
        <v>0</v>
      </c>
      <c r="CW401">
        <f>SUMIFS('Grid GenerationQueue'!AM$5:AM$410,'Grid GenerationQueue'!$AZ$5:$AZ$410,$B401,'Grid GenerationQueue'!$BA$5:$BA$410,$C401,'Grid GenerationQueue'!$BK$5:$BK$410,"&gt;0",'Grid GenerationQueue'!$BD$5:$BD$410,"&lt;="&amp;$BE$3)</f>
        <v>0</v>
      </c>
      <c r="CX401">
        <f>SUMIFS('Grid GenerationQueue'!AN$5:AN$410,'Grid GenerationQueue'!$AZ$5:$AZ$410,$B401,'Grid GenerationQueue'!$BA$5:$BA$410,$C401,'Grid GenerationQueue'!$BK$5:$BK$410,"&gt;0",'Grid GenerationQueue'!$BD$5:$BD$410,"&lt;="&amp;$BE$3)</f>
        <v>0</v>
      </c>
      <c r="CY401">
        <f>SUMIFS('Grid GenerationQueue'!AO$5:AO$410,'Grid GenerationQueue'!$AZ$5:$AZ$410,$B401,'Grid GenerationQueue'!$BA$5:$BA$410,$C401,'Grid GenerationQueue'!$BK$5:$BK$410,"&gt;0",'Grid GenerationQueue'!$BD$5:$BD$410,"&lt;="&amp;$BE$3)</f>
        <v>0</v>
      </c>
      <c r="CZ401">
        <f>SUMIFS('Grid GenerationQueue'!AP$5:AP$410,'Grid GenerationQueue'!$AZ$5:$AZ$410,$B401,'Grid GenerationQueue'!$BA$5:$BA$410,$C401,'Grid GenerationQueue'!$BK$5:$BK$410,"&gt;0",'Grid GenerationQueue'!$BD$5:$BD$410,"&lt;="&amp;$BE$3)</f>
        <v>0</v>
      </c>
      <c r="DA401">
        <f>SUMIFS('Grid GenerationQueue'!AQ$5:AQ$410,'Grid GenerationQueue'!$AZ$5:$AZ$410,$B401,'Grid GenerationQueue'!$BA$5:$BA$410,$C401,'Grid GenerationQueue'!$BK$5:$BK$410,"&gt;0",'Grid GenerationQueue'!$BD$5:$BD$410,"&lt;="&amp;$BE$3)</f>
        <v>0</v>
      </c>
      <c r="DB401">
        <f>SUMIFS('Grid GenerationQueue'!AR$5:AR$410,'Grid GenerationQueue'!$AZ$5:$AZ$410,$B401,'Grid GenerationQueue'!$BA$5:$BA$410,$C401,'Grid GenerationQueue'!$BK$5:$BK$410,"&gt;0",'Grid GenerationQueue'!$BD$5:$BD$410,"&lt;="&amp;$BE$3)</f>
        <v>0</v>
      </c>
    </row>
    <row r="402" spans="1:106" x14ac:dyDescent="0.35">
      <c r="A402" t="s">
        <v>4748</v>
      </c>
      <c r="B402" t="s">
        <v>4608</v>
      </c>
      <c r="C402">
        <v>230</v>
      </c>
      <c r="D402">
        <f>SUMIFS('Grid GenerationQueue'!AG$5:AG$410,'Grid GenerationQueue'!$AZ$5:$AZ$410,$B402,'Grid GenerationQueue'!$BA$5:$BA$410,$C402)</f>
        <v>0</v>
      </c>
      <c r="E402">
        <f>SUMIFS('Grid GenerationQueue'!AH$5:AH$410,'Grid GenerationQueue'!$AZ$5:$AZ$410,$B402,'Grid GenerationQueue'!$BA$5:$BA$410,$C402)</f>
        <v>0</v>
      </c>
      <c r="F402">
        <f>SUMIFS('Grid GenerationQueue'!AI$5:AI$410,'Grid GenerationQueue'!$AZ$5:$AZ$410,$B402,'Grid GenerationQueue'!$BA$5:$BA$410,$C402)</f>
        <v>0</v>
      </c>
      <c r="G402">
        <f>SUMIFS('Grid GenerationQueue'!AJ$5:AJ$410,'Grid GenerationQueue'!$AZ$5:$AZ$410,$B402,'Grid GenerationQueue'!$BA$5:$BA$410,$C402)</f>
        <v>0</v>
      </c>
      <c r="H402">
        <f>SUMIFS('Grid GenerationQueue'!AK$5:AK$410,'Grid GenerationQueue'!$AZ$5:$AZ$410,$B402,'Grid GenerationQueue'!$BA$5:$BA$410,$C402)</f>
        <v>0</v>
      </c>
      <c r="I402">
        <f>SUMIFS('Grid GenerationQueue'!AL$5:AL$410,'Grid GenerationQueue'!$AZ$5:$AZ$410,$B402,'Grid GenerationQueue'!$BA$5:$BA$410,$C402)</f>
        <v>0</v>
      </c>
      <c r="J402">
        <f>SUMIFS('Grid GenerationQueue'!AM$5:AM$410,'Grid GenerationQueue'!$AZ$5:$AZ$410,$B402,'Grid GenerationQueue'!$BA$5:$BA$410,$C402)</f>
        <v>0</v>
      </c>
      <c r="K402">
        <f>SUMIFS('Grid GenerationQueue'!AN$5:AN$410,'Grid GenerationQueue'!$AZ$5:$AZ$410,$B402,'Grid GenerationQueue'!$BA$5:$BA$410,$C402)</f>
        <v>0</v>
      </c>
      <c r="L402">
        <f>SUMIFS('Grid GenerationQueue'!AO$5:AO$410,'Grid GenerationQueue'!$AZ$5:$AZ$410,$B402,'Grid GenerationQueue'!$BA$5:$BA$410,$C402)</f>
        <v>0</v>
      </c>
      <c r="M402">
        <f>SUMIFS('Grid GenerationQueue'!AP$5:AP$410,'Grid GenerationQueue'!$AZ$5:$AZ$410,$B402,'Grid GenerationQueue'!$BA$5:$BA$410,$C402)</f>
        <v>0</v>
      </c>
      <c r="N402">
        <f>SUMIFS('Grid GenerationQueue'!AQ$5:AQ$410,'Grid GenerationQueue'!$AZ$5:$AZ$410,$B402,'Grid GenerationQueue'!$BA$5:$BA$410,$C402)</f>
        <v>0</v>
      </c>
      <c r="O402">
        <f>SUMIFS('Grid GenerationQueue'!AR$5:AR$410,'Grid GenerationQueue'!$AZ$5:$AZ$410,$B402,'Grid GenerationQueue'!$BA$5:$BA$410,$C402)</f>
        <v>0</v>
      </c>
      <c r="Q402">
        <f>SUMIFS('Grid GenerationQueue'!AG$5:AG$410,'Grid GenerationQueue'!$AZ$5:$AZ$410,$B402,'Grid GenerationQueue'!$BA$5:$BA$410,$C402,'Grid GenerationQueue'!$BJ$5:$BJ$410,"Executed")</f>
        <v>0</v>
      </c>
      <c r="R402">
        <f>SUMIFS('Grid GenerationQueue'!AH$5:AH$410,'Grid GenerationQueue'!$AZ$5:$AZ$410,$B402,'Grid GenerationQueue'!$BA$5:$BA$410,$C402,'Grid GenerationQueue'!$BJ$5:$BJ$410,"Executed")</f>
        <v>0</v>
      </c>
      <c r="S402">
        <f>SUMIFS('Grid GenerationQueue'!AI$5:AI$410,'Grid GenerationQueue'!$AZ$5:$AZ$410,$B402,'Grid GenerationQueue'!$BA$5:$BA$410,$C402,'Grid GenerationQueue'!$BJ$5:$BJ$410,"Executed")</f>
        <v>0</v>
      </c>
      <c r="T402">
        <f>SUMIFS('Grid GenerationQueue'!AJ$5:AJ$410,'Grid GenerationQueue'!$AZ$5:$AZ$410,$B402,'Grid GenerationQueue'!$BA$5:$BA$410,$C402,'Grid GenerationQueue'!$BJ$5:$BJ$410,"Executed")</f>
        <v>0</v>
      </c>
      <c r="U402">
        <f>SUMIFS('Grid GenerationQueue'!AK$5:AK$410,'Grid GenerationQueue'!$AZ$5:$AZ$410,$B402,'Grid GenerationQueue'!$BA$5:$BA$410,$C402,'Grid GenerationQueue'!$BJ$5:$BJ$410,"Executed")</f>
        <v>0</v>
      </c>
      <c r="V402">
        <f>SUMIFS('Grid GenerationQueue'!AL$5:AL$410,'Grid GenerationQueue'!$AZ$5:$AZ$410,$B402,'Grid GenerationQueue'!$BA$5:$BA$410,$C402,'Grid GenerationQueue'!$BJ$5:$BJ$410,"Executed")</f>
        <v>0</v>
      </c>
      <c r="W402">
        <f>SUMIFS('Grid GenerationQueue'!AM$5:AM$410,'Grid GenerationQueue'!$AZ$5:$AZ$410,$B402,'Grid GenerationQueue'!$BA$5:$BA$410,$C402,'Grid GenerationQueue'!$BJ$5:$BJ$410,"Executed")</f>
        <v>0</v>
      </c>
      <c r="X402">
        <f>SUMIFS('Grid GenerationQueue'!AN$5:AN$410,'Grid GenerationQueue'!$AZ$5:$AZ$410,$B402,'Grid GenerationQueue'!$BA$5:$BA$410,$C402,'Grid GenerationQueue'!$BJ$5:$BJ$410,"Executed")</f>
        <v>0</v>
      </c>
      <c r="Y402">
        <f>SUMIFS('Grid GenerationQueue'!AO$5:AO$410,'Grid GenerationQueue'!$AZ$5:$AZ$410,$B402,'Grid GenerationQueue'!$BA$5:$BA$410,$C402,'Grid GenerationQueue'!$BJ$5:$BJ$410,"Executed")</f>
        <v>0</v>
      </c>
      <c r="Z402">
        <f>SUMIFS('Grid GenerationQueue'!AP$5:AP$410,'Grid GenerationQueue'!$AZ$5:$AZ$410,$B402,'Grid GenerationQueue'!$BA$5:$BA$410,$C402,'Grid GenerationQueue'!$BJ$5:$BJ$410,"Executed")</f>
        <v>0</v>
      </c>
      <c r="AA402">
        <f>SUMIFS('Grid GenerationQueue'!AQ$5:AQ$410,'Grid GenerationQueue'!$AZ$5:$AZ$410,$B402,'Grid GenerationQueue'!$BA$5:$BA$410,$C402,'Grid GenerationQueue'!$BJ$5:$BJ$410,"Executed")</f>
        <v>0</v>
      </c>
      <c r="AB402">
        <f>SUMIFS('Grid GenerationQueue'!AR$5:AR$410,'Grid GenerationQueue'!$AZ$5:$AZ$410,$B402,'Grid GenerationQueue'!$BA$5:$BA$410,$C402,'Grid GenerationQueue'!$BJ$5:$BJ$410,"Executed")</f>
        <v>0</v>
      </c>
      <c r="AD402">
        <f>SUMIFS('Grid GenerationQueue'!AG$5:AG$410,'Grid GenerationQueue'!$AZ$5:$AZ$410,$B402,'Grid GenerationQueue'!$BA$5:$BA$410,$C402,'Grid GenerationQueue'!$BH$5:$BH$410,"&lt;&gt;"&amp;"")+SUMIFS('Grid GenerationQueue'!AG$5:AG$410,'Grid GenerationQueue'!$AZ$5:$AZ$410,$B402,'Grid GenerationQueue'!$BA$5:$BA$410,$C402,'Grid GenerationQueue'!$BH$5:$BH$410,"",'Grid GenerationQueue'!$AC$5:$AC$410,1)</f>
        <v>0</v>
      </c>
      <c r="AE402">
        <f>SUMIFS('Grid GenerationQueue'!AH$5:AH$410,'Grid GenerationQueue'!$AZ$5:$AZ$410,$B402,'Grid GenerationQueue'!$BA$5:$BA$410,$C402,'Grid GenerationQueue'!$BH$5:$BH$410,"&lt;&gt;"&amp;"")+SUMIFS('Grid GenerationQueue'!AH$5:AH$410,'Grid GenerationQueue'!$AZ$5:$AZ$410,$B402,'Grid GenerationQueue'!$BA$5:$BA$410,$C402,'Grid GenerationQueue'!$BH$5:$BH$410,"",'Grid GenerationQueue'!$AC$5:$AC$410,1)</f>
        <v>0</v>
      </c>
      <c r="AF402">
        <f>SUMIFS('Grid GenerationQueue'!AI$5:AI$410,'Grid GenerationQueue'!$AZ$5:$AZ$410,$B402,'Grid GenerationQueue'!$BA$5:$BA$410,$C402,'Grid GenerationQueue'!$BH$5:$BH$410,"&lt;&gt;"&amp;"")+SUMIFS('Grid GenerationQueue'!AI$5:AI$410,'Grid GenerationQueue'!$AZ$5:$AZ$410,$B402,'Grid GenerationQueue'!$BA$5:$BA$410,$C402,'Grid GenerationQueue'!$BH$5:$BH$410,"",'Grid GenerationQueue'!$AC$5:$AC$410,1)</f>
        <v>0</v>
      </c>
      <c r="AG402">
        <f>SUMIFS('Grid GenerationQueue'!AJ$5:AJ$410,'Grid GenerationQueue'!$AZ$5:$AZ$410,$B402,'Grid GenerationQueue'!$BA$5:$BA$410,$C402,'Grid GenerationQueue'!$BH$5:$BH$410,"&lt;&gt;"&amp;"")+SUMIFS('Grid GenerationQueue'!AJ$5:AJ$410,'Grid GenerationQueue'!$AZ$5:$AZ$410,$B402,'Grid GenerationQueue'!$BA$5:$BA$410,$C402,'Grid GenerationQueue'!$BH$5:$BH$410,"",'Grid GenerationQueue'!$AC$5:$AC$410,1)</f>
        <v>0</v>
      </c>
      <c r="AH402">
        <f>SUMIFS('Grid GenerationQueue'!AK$5:AK$410,'Grid GenerationQueue'!$AZ$5:$AZ$410,$B402,'Grid GenerationQueue'!$BA$5:$BA$410,$C402,'Grid GenerationQueue'!$BH$5:$BH$410,"&lt;&gt;"&amp;"")+SUMIFS('Grid GenerationQueue'!AK$5:AK$410,'Grid GenerationQueue'!$AZ$5:$AZ$410,$B402,'Grid GenerationQueue'!$BA$5:$BA$410,$C402,'Grid GenerationQueue'!$BH$5:$BH$410,"",'Grid GenerationQueue'!$AC$5:$AC$410,1)</f>
        <v>0</v>
      </c>
      <c r="AI402">
        <f>SUMIFS('Grid GenerationQueue'!AL$5:AL$410,'Grid GenerationQueue'!$AZ$5:$AZ$410,$B402,'Grid GenerationQueue'!$BA$5:$BA$410,$C402,'Grid GenerationQueue'!$BH$5:$BH$410,"&lt;&gt;"&amp;"")+SUMIFS('Grid GenerationQueue'!AL$5:AL$410,'Grid GenerationQueue'!$AZ$5:$AZ$410,$B402,'Grid GenerationQueue'!$BA$5:$BA$410,$C402,'Grid GenerationQueue'!$BH$5:$BH$410,"",'Grid GenerationQueue'!$AC$5:$AC$410,1)</f>
        <v>0</v>
      </c>
      <c r="AJ402">
        <f>SUMIFS('Grid GenerationQueue'!AM$5:AM$410,'Grid GenerationQueue'!$AZ$5:$AZ$410,$B402,'Grid GenerationQueue'!$BA$5:$BA$410,$C402,'Grid GenerationQueue'!$BH$5:$BH$410,"&lt;&gt;"&amp;"")+SUMIFS('Grid GenerationQueue'!AM$5:AM$410,'Grid GenerationQueue'!$AZ$5:$AZ$410,$B402,'Grid GenerationQueue'!$BA$5:$BA$410,$C402,'Grid GenerationQueue'!$BH$5:$BH$410,"",'Grid GenerationQueue'!$AC$5:$AC$410,1)</f>
        <v>0</v>
      </c>
      <c r="AK402">
        <f>SUMIFS('Grid GenerationQueue'!AN$5:AN$410,'Grid GenerationQueue'!$AZ$5:$AZ$410,$B402,'Grid GenerationQueue'!$BA$5:$BA$410,$C402,'Grid GenerationQueue'!$BH$5:$BH$410,"&lt;&gt;"&amp;"")+SUMIFS('Grid GenerationQueue'!AN$5:AN$410,'Grid GenerationQueue'!$AZ$5:$AZ$410,$B402,'Grid GenerationQueue'!$BA$5:$BA$410,$C402,'Grid GenerationQueue'!$BH$5:$BH$410,"",'Grid GenerationQueue'!$AC$5:$AC$410,1)</f>
        <v>0</v>
      </c>
      <c r="AL402">
        <f>SUMIFS('Grid GenerationQueue'!AO$5:AO$410,'Grid GenerationQueue'!$AZ$5:$AZ$410,$B402,'Grid GenerationQueue'!$BA$5:$BA$410,$C402,'Grid GenerationQueue'!$BH$5:$BH$410,"&lt;&gt;"&amp;"")+SUMIFS('Grid GenerationQueue'!AO$5:AO$410,'Grid GenerationQueue'!$AZ$5:$AZ$410,$B402,'Grid GenerationQueue'!$BA$5:$BA$410,$C402,'Grid GenerationQueue'!$BH$5:$BH$410,"",'Grid GenerationQueue'!$AC$5:$AC$410,1)</f>
        <v>0</v>
      </c>
      <c r="AM402">
        <f>SUMIFS('Grid GenerationQueue'!AP$5:AP$410,'Grid GenerationQueue'!$AZ$5:$AZ$410,$B402,'Grid GenerationQueue'!$BA$5:$BA$410,$C402,'Grid GenerationQueue'!$BH$5:$BH$410,"&lt;&gt;"&amp;"")+SUMIFS('Grid GenerationQueue'!AP$5:AP$410,'Grid GenerationQueue'!$AZ$5:$AZ$410,$B402,'Grid GenerationQueue'!$BA$5:$BA$410,$C402,'Grid GenerationQueue'!$BH$5:$BH$410,"",'Grid GenerationQueue'!$AC$5:$AC$410,1)</f>
        <v>0</v>
      </c>
      <c r="AN402">
        <f>SUMIFS('Grid GenerationQueue'!AQ$5:AQ$410,'Grid GenerationQueue'!$AZ$5:$AZ$410,$B402,'Grid GenerationQueue'!$BA$5:$BA$410,$C402,'Grid GenerationQueue'!$BH$5:$BH$410,"&lt;&gt;"&amp;"")+SUMIFS('Grid GenerationQueue'!AQ$5:AQ$410,'Grid GenerationQueue'!$AZ$5:$AZ$410,$B402,'Grid GenerationQueue'!$BA$5:$BA$410,$C402,'Grid GenerationQueue'!$BH$5:$BH$410,"",'Grid GenerationQueue'!$AC$5:$AC$410,1)</f>
        <v>0</v>
      </c>
      <c r="AO402">
        <f>SUMIFS('Grid GenerationQueue'!AR$5:AR$410,'Grid GenerationQueue'!$AZ$5:$AZ$410,$B402,'Grid GenerationQueue'!$BA$5:$BA$410,$C402,'Grid GenerationQueue'!$BH$5:$BH$410,"&lt;&gt;"&amp;"")+SUMIFS('Grid GenerationQueue'!AR$5:AR$410,'Grid GenerationQueue'!$AZ$5:$AZ$410,$B402,'Grid GenerationQueue'!$BA$5:$BA$410,$C402,'Grid GenerationQueue'!$BH$5:$BH$410,"",'Grid GenerationQueue'!$AC$5:$AC$410,1)</f>
        <v>0</v>
      </c>
      <c r="AQ402">
        <f>SUMIFS('Grid GenerationQueue'!AG$5:AG$410,'Grid GenerationQueue'!$AZ$5:$AZ$410,$B402,'Grid GenerationQueue'!$BA$5:$BA$410,$C402,'Grid GenerationQueue'!$BK$5:$BK$410,"&gt;0")</f>
        <v>0</v>
      </c>
      <c r="AR402">
        <f>SUMIFS('Grid GenerationQueue'!AH$5:AH$410,'Grid GenerationQueue'!$AZ$5:$AZ$410,$B402,'Grid GenerationQueue'!$BA$5:$BA$410,$C402,'Grid GenerationQueue'!$BK$5:$BK$410,"&gt;0")</f>
        <v>0</v>
      </c>
      <c r="AS402">
        <f>SUMIFS('Grid GenerationQueue'!AI$5:AI$410,'Grid GenerationQueue'!$AZ$5:$AZ$410,$B402,'Grid GenerationQueue'!$BA$5:$BA$410,$C402,'Grid GenerationQueue'!$BK$5:$BK$410,"&gt;0")</f>
        <v>0</v>
      </c>
      <c r="AT402">
        <f>SUMIFS('Grid GenerationQueue'!AJ$5:AJ$410,'Grid GenerationQueue'!$AZ$5:$AZ$410,$B402,'Grid GenerationQueue'!$BA$5:$BA$410,$C402,'Grid GenerationQueue'!$BK$5:$BK$410,"&gt;0")</f>
        <v>0</v>
      </c>
      <c r="AU402">
        <f>SUMIFS('Grid GenerationQueue'!AK$5:AK$410,'Grid GenerationQueue'!$AZ$5:$AZ$410,$B402,'Grid GenerationQueue'!$BA$5:$BA$410,$C402,'Grid GenerationQueue'!$BK$5:$BK$410,"&gt;0")</f>
        <v>0</v>
      </c>
      <c r="AV402">
        <f>SUMIFS('Grid GenerationQueue'!AL$5:AL$410,'Grid GenerationQueue'!$AZ$5:$AZ$410,$B402,'Grid GenerationQueue'!$BA$5:$BA$410,$C402,'Grid GenerationQueue'!$BK$5:$BK$410,"&gt;0")</f>
        <v>0</v>
      </c>
      <c r="AW402">
        <f>SUMIFS('Grid GenerationQueue'!AM$5:AM$410,'Grid GenerationQueue'!$AZ$5:$AZ$410,$B402,'Grid GenerationQueue'!$BA$5:$BA$410,$C402,'Grid GenerationQueue'!$BK$5:$BK$410,"&gt;0")</f>
        <v>0</v>
      </c>
      <c r="AX402">
        <f>SUMIFS('Grid GenerationQueue'!AN$5:AN$410,'Grid GenerationQueue'!$AZ$5:$AZ$410,$B402,'Grid GenerationQueue'!$BA$5:$BA$410,$C402,'Grid GenerationQueue'!$BK$5:$BK$410,"&gt;0")</f>
        <v>0</v>
      </c>
      <c r="AY402">
        <f>SUMIFS('Grid GenerationQueue'!AO$5:AO$410,'Grid GenerationQueue'!$AZ$5:$AZ$410,$B402,'Grid GenerationQueue'!$BA$5:$BA$410,$C402,'Grid GenerationQueue'!$BK$5:$BK$410,"&gt;0")</f>
        <v>0</v>
      </c>
      <c r="AZ402">
        <f>SUMIFS('Grid GenerationQueue'!AP$5:AP$410,'Grid GenerationQueue'!$AZ$5:$AZ$410,$B402,'Grid GenerationQueue'!$BA$5:$BA$410,$C402,'Grid GenerationQueue'!$BK$5:$BK$410,"&gt;0")</f>
        <v>0</v>
      </c>
      <c r="BA402">
        <f>SUMIFS('Grid GenerationQueue'!AQ$5:AQ$410,'Grid GenerationQueue'!$AZ$5:$AZ$410,$B402,'Grid GenerationQueue'!$BA$5:$BA$410,$C402,'Grid GenerationQueue'!$BK$5:$BK$410,"&gt;0")</f>
        <v>0</v>
      </c>
      <c r="BB402">
        <f>SUMIFS('Grid GenerationQueue'!AR$5:AR$410,'Grid GenerationQueue'!$AZ$5:$AZ$410,$B402,'Grid GenerationQueue'!$BA$5:$BA$410,$C402,'Grid GenerationQueue'!$BK$5:$BK$410,"&gt;0")</f>
        <v>0</v>
      </c>
      <c r="BD402">
        <f>SUMIFS('Grid GenerationQueue'!AG$5:AG$410,'Grid GenerationQueue'!$AZ$5:$AZ$410,$B402,'Grid GenerationQueue'!$BA$5:$BA$410,$C402,'Grid GenerationQueue'!$BD$5:$BD$410,"&lt;="&amp;$BE$3)</f>
        <v>0</v>
      </c>
      <c r="BE402">
        <f>SUMIFS('Grid GenerationQueue'!AH$5:AH$410,'Grid GenerationQueue'!$AZ$5:$AZ$410,$B402,'Grid GenerationQueue'!$BA$5:$BA$410,$C402,'Grid GenerationQueue'!$BD$5:$BD$410,"&lt;="&amp;$BE$3)</f>
        <v>0</v>
      </c>
      <c r="BF402">
        <f>SUMIFS('Grid GenerationQueue'!AI$5:AI$410,'Grid GenerationQueue'!$AZ$5:$AZ$410,$B402,'Grid GenerationQueue'!$BA$5:$BA$410,$C402,'Grid GenerationQueue'!$BD$5:$BD$410,"&lt;="&amp;$BE$3)</f>
        <v>0</v>
      </c>
      <c r="BG402">
        <f>SUMIFS('Grid GenerationQueue'!AJ$5:AJ$410,'Grid GenerationQueue'!$AZ$5:$AZ$410,$B402,'Grid GenerationQueue'!$BA$5:$BA$410,$C402,'Grid GenerationQueue'!$BD$5:$BD$410,"&lt;="&amp;$BE$3)</f>
        <v>0</v>
      </c>
      <c r="BH402">
        <f>SUMIFS('Grid GenerationQueue'!AK$5:AK$410,'Grid GenerationQueue'!$AZ$5:$AZ$410,$B402,'Grid GenerationQueue'!$BA$5:$BA$410,$C402,'Grid GenerationQueue'!$BD$5:$BD$410,"&lt;="&amp;$BE$3)</f>
        <v>0</v>
      </c>
      <c r="BI402">
        <f>SUMIFS('Grid GenerationQueue'!AL$5:AL$410,'Grid GenerationQueue'!$AZ$5:$AZ$410,$B402,'Grid GenerationQueue'!$BA$5:$BA$410,$C402,'Grid GenerationQueue'!$BD$5:$BD$410,"&lt;="&amp;$BE$3)</f>
        <v>0</v>
      </c>
      <c r="BJ402">
        <f>SUMIFS('Grid GenerationQueue'!AM$5:AM$410,'Grid GenerationQueue'!$AZ$5:$AZ$410,$B402,'Grid GenerationQueue'!$BA$5:$BA$410,$C402,'Grid GenerationQueue'!$BD$5:$BD$410,"&lt;="&amp;$BE$3)</f>
        <v>0</v>
      </c>
      <c r="BK402">
        <f>SUMIFS('Grid GenerationQueue'!AN$5:AN$410,'Grid GenerationQueue'!$AZ$5:$AZ$410,$B402,'Grid GenerationQueue'!$BA$5:$BA$410,$C402,'Grid GenerationQueue'!$BD$5:$BD$410,"&lt;="&amp;$BE$3)</f>
        <v>0</v>
      </c>
      <c r="BL402">
        <f>SUMIFS('Grid GenerationQueue'!AO$5:AO$410,'Grid GenerationQueue'!$AZ$5:$AZ$410,$B402,'Grid GenerationQueue'!$BA$5:$BA$410,$C402,'Grid GenerationQueue'!$BD$5:$BD$410,"&lt;="&amp;$BE$3)</f>
        <v>0</v>
      </c>
      <c r="BM402">
        <f>SUMIFS('Grid GenerationQueue'!AP$5:AP$410,'Grid GenerationQueue'!$AZ$5:$AZ$410,$B402,'Grid GenerationQueue'!$BA$5:$BA$410,$C402,'Grid GenerationQueue'!$BD$5:$BD$410,"&lt;="&amp;$BE$3)</f>
        <v>0</v>
      </c>
      <c r="BN402">
        <f>SUMIFS('Grid GenerationQueue'!AQ$5:AQ$410,'Grid GenerationQueue'!$AZ$5:$AZ$410,$B402,'Grid GenerationQueue'!$BA$5:$BA$410,$C402,'Grid GenerationQueue'!$BD$5:$BD$410,"&lt;="&amp;$BE$3)</f>
        <v>0</v>
      </c>
      <c r="BO402">
        <f>SUMIFS('Grid GenerationQueue'!AR$5:AR$410,'Grid GenerationQueue'!$AZ$5:$AZ$410,$B402,'Grid GenerationQueue'!$BA$5:$BA$410,$C402,'Grid GenerationQueue'!$BD$5:$BD$410,"&lt;="&amp;$BE$3)</f>
        <v>0</v>
      </c>
      <c r="BQ402">
        <f>SUMIFS('Grid GenerationQueue'!AG$5:AG$410,'Grid GenerationQueue'!$AZ$5:$AZ$410,$B402,'Grid GenerationQueue'!$BA$5:$BA$410,$C402,'Grid GenerationQueue'!$BJ$5:$BJ$410,"Executed",'Grid GenerationQueue'!$BD$5:$BD$410,"&lt;="&amp;$BE$3)</f>
        <v>0</v>
      </c>
      <c r="BR402">
        <f>SUMIFS('Grid GenerationQueue'!AH$5:AH$410,'Grid GenerationQueue'!$AZ$5:$AZ$410,$B402,'Grid GenerationQueue'!$BA$5:$BA$410,$C402,'Grid GenerationQueue'!$BJ$5:$BJ$410,"Executed",'Grid GenerationQueue'!$BD$5:$BD$410,"&lt;="&amp;$BE$3)</f>
        <v>0</v>
      </c>
      <c r="BS402">
        <f>SUMIFS('Grid GenerationQueue'!AI$5:AI$410,'Grid GenerationQueue'!$AZ$5:$AZ$410,$B402,'Grid GenerationQueue'!$BA$5:$BA$410,$C402,'Grid GenerationQueue'!$BJ$5:$BJ$410,"Executed",'Grid GenerationQueue'!$BD$5:$BD$410,"&lt;="&amp;$BE$3)</f>
        <v>0</v>
      </c>
      <c r="BT402">
        <f>SUMIFS('Grid GenerationQueue'!AJ$5:AJ$410,'Grid GenerationQueue'!$AZ$5:$AZ$410,$B402,'Grid GenerationQueue'!$BA$5:$BA$410,$C402,'Grid GenerationQueue'!$BJ$5:$BJ$410,"Executed",'Grid GenerationQueue'!$BD$5:$BD$410,"&lt;="&amp;$BE$3)</f>
        <v>0</v>
      </c>
      <c r="BU402">
        <f>SUMIFS('Grid GenerationQueue'!AK$5:AK$410,'Grid GenerationQueue'!$AZ$5:$AZ$410,$B402,'Grid GenerationQueue'!$BA$5:$BA$410,$C402,'Grid GenerationQueue'!$BJ$5:$BJ$410,"Executed",'Grid GenerationQueue'!$BD$5:$BD$410,"&lt;="&amp;$BE$3)</f>
        <v>0</v>
      </c>
      <c r="BV402">
        <f>SUMIFS('Grid GenerationQueue'!AL$5:AL$410,'Grid GenerationQueue'!$AZ$5:$AZ$410,$B402,'Grid GenerationQueue'!$BA$5:$BA$410,$C402,'Grid GenerationQueue'!$BJ$5:$BJ$410,"Executed",'Grid GenerationQueue'!$BD$5:$BD$410,"&lt;="&amp;$BE$3)</f>
        <v>0</v>
      </c>
      <c r="BW402">
        <f>SUMIFS('Grid GenerationQueue'!AM$5:AM$410,'Grid GenerationQueue'!$AZ$5:$AZ$410,$B402,'Grid GenerationQueue'!$BA$5:$BA$410,$C402,'Grid GenerationQueue'!$BJ$5:$BJ$410,"Executed",'Grid GenerationQueue'!$BD$5:$BD$410,"&lt;="&amp;$BE$3)</f>
        <v>0</v>
      </c>
      <c r="BX402">
        <f>SUMIFS('Grid GenerationQueue'!AN$5:AN$410,'Grid GenerationQueue'!$AZ$5:$AZ$410,$B402,'Grid GenerationQueue'!$BA$5:$BA$410,$C402,'Grid GenerationQueue'!$BJ$5:$BJ$410,"Executed",'Grid GenerationQueue'!$BD$5:$BD$410,"&lt;="&amp;$BE$3)</f>
        <v>0</v>
      </c>
      <c r="BY402">
        <f>SUMIFS('Grid GenerationQueue'!AO$5:AO$410,'Grid GenerationQueue'!$AZ$5:$AZ$410,$B402,'Grid GenerationQueue'!$BA$5:$BA$410,$C402,'Grid GenerationQueue'!$BJ$5:$BJ$410,"Executed",'Grid GenerationQueue'!$BD$5:$BD$410,"&lt;="&amp;$BE$3)</f>
        <v>0</v>
      </c>
      <c r="BZ402">
        <f>SUMIFS('Grid GenerationQueue'!AP$5:AP$410,'Grid GenerationQueue'!$AZ$5:$AZ$410,$B402,'Grid GenerationQueue'!$BA$5:$BA$410,$C402,'Grid GenerationQueue'!$BJ$5:$BJ$410,"Executed",'Grid GenerationQueue'!$BD$5:$BD$410,"&lt;="&amp;$BE$3)</f>
        <v>0</v>
      </c>
      <c r="CA402">
        <f>SUMIFS('Grid GenerationQueue'!AQ$5:AQ$410,'Grid GenerationQueue'!$AZ$5:$AZ$410,$B402,'Grid GenerationQueue'!$BA$5:$BA$410,$C402,'Grid GenerationQueue'!$BJ$5:$BJ$410,"Executed",'Grid GenerationQueue'!$BD$5:$BD$410,"&lt;="&amp;$BE$3)</f>
        <v>0</v>
      </c>
      <c r="CB402">
        <f>SUMIFS('Grid GenerationQueue'!AR$5:AR$410,'Grid GenerationQueue'!$AZ$5:$AZ$410,$B402,'Grid GenerationQueue'!$BA$5:$BA$410,$C402,'Grid GenerationQueue'!$BJ$5:$BJ$410,"Executed",'Grid GenerationQueue'!$BD$5:$BD$410,"&lt;="&amp;$BE$3)</f>
        <v>0</v>
      </c>
      <c r="CD402">
        <f>SUMIFS('Grid GenerationQueue'!AG$5:AG$410,'Grid GenerationQueue'!$AZ$5:$AZ$410,$B402,'Grid GenerationQueue'!$BA$5:$BA$410,$C402,'Grid GenerationQueue'!$BH$5:$BH$410,"&lt;&gt;"&amp;"",'Grid GenerationQueue'!$BD$5:$BD$410,"&lt;="&amp;$BE$3)</f>
        <v>0</v>
      </c>
      <c r="CE402">
        <f>SUMIFS('Grid GenerationQueue'!AH$5:AH$410,'Grid GenerationQueue'!$AZ$5:$AZ$410,$B402,'Grid GenerationQueue'!$BA$5:$BA$410,$C402,'Grid GenerationQueue'!$BH$5:$BH$410,"&lt;&gt;"&amp;"",'Grid GenerationQueue'!$BD$5:$BD$410,"&lt;="&amp;$BE$3)</f>
        <v>0</v>
      </c>
      <c r="CF402">
        <f>SUMIFS('Grid GenerationQueue'!AI$5:AI$410,'Grid GenerationQueue'!$AZ$5:$AZ$410,$B402,'Grid GenerationQueue'!$BA$5:$BA$410,$C402,'Grid GenerationQueue'!$BH$5:$BH$410,"&lt;&gt;"&amp;"",'Grid GenerationQueue'!$BD$5:$BD$410,"&lt;="&amp;$BE$3)</f>
        <v>0</v>
      </c>
      <c r="CG402">
        <f>SUMIFS('Grid GenerationQueue'!AJ$5:AJ$410,'Grid GenerationQueue'!$AZ$5:$AZ$410,$B402,'Grid GenerationQueue'!$BA$5:$BA$410,$C402,'Grid GenerationQueue'!$BH$5:$BH$410,"&lt;&gt;"&amp;"",'Grid GenerationQueue'!$BD$5:$BD$410,"&lt;="&amp;$BE$3)</f>
        <v>0</v>
      </c>
      <c r="CH402">
        <f>SUMIFS('Grid GenerationQueue'!AK$5:AK$410,'Grid GenerationQueue'!$AZ$5:$AZ$410,$B402,'Grid GenerationQueue'!$BA$5:$BA$410,$C402,'Grid GenerationQueue'!$BH$5:$BH$410,"&lt;&gt;"&amp;"",'Grid GenerationQueue'!$BD$5:$BD$410,"&lt;="&amp;$BE$3)</f>
        <v>0</v>
      </c>
      <c r="CI402">
        <f>SUMIFS('Grid GenerationQueue'!AL$5:AL$410,'Grid GenerationQueue'!$AZ$5:$AZ$410,$B402,'Grid GenerationQueue'!$BA$5:$BA$410,$C402,'Grid GenerationQueue'!$BH$5:$BH$410,"&lt;&gt;"&amp;"",'Grid GenerationQueue'!$BD$5:$BD$410,"&lt;="&amp;$BE$3)</f>
        <v>0</v>
      </c>
      <c r="CJ402">
        <f>SUMIFS('Grid GenerationQueue'!AM$5:AM$410,'Grid GenerationQueue'!$AZ$5:$AZ$410,$B402,'Grid GenerationQueue'!$BA$5:$BA$410,$C402,'Grid GenerationQueue'!$BH$5:$BH$410,"&lt;&gt;"&amp;"",'Grid GenerationQueue'!$BD$5:$BD$410,"&lt;="&amp;$BE$3)</f>
        <v>0</v>
      </c>
      <c r="CK402">
        <f>SUMIFS('Grid GenerationQueue'!AN$5:AN$410,'Grid GenerationQueue'!$AZ$5:$AZ$410,$B402,'Grid GenerationQueue'!$BA$5:$BA$410,$C402,'Grid GenerationQueue'!$BH$5:$BH$410,"&lt;&gt;"&amp;"",'Grid GenerationQueue'!$BD$5:$BD$410,"&lt;="&amp;$BE$3)</f>
        <v>0</v>
      </c>
      <c r="CL402">
        <f>SUMIFS('Grid GenerationQueue'!AO$5:AO$410,'Grid GenerationQueue'!$AZ$5:$AZ$410,$B402,'Grid GenerationQueue'!$BA$5:$BA$410,$C402,'Grid GenerationQueue'!$BH$5:$BH$410,"&lt;&gt;"&amp;"",'Grid GenerationQueue'!$BD$5:$BD$410,"&lt;="&amp;$BE$3)</f>
        <v>0</v>
      </c>
      <c r="CM402">
        <f>SUMIFS('Grid GenerationQueue'!AP$5:AP$410,'Grid GenerationQueue'!$AZ$5:$AZ$410,$B402,'Grid GenerationQueue'!$BA$5:$BA$410,$C402,'Grid GenerationQueue'!$BH$5:$BH$410,"&lt;&gt;"&amp;"",'Grid GenerationQueue'!$BD$5:$BD$410,"&lt;="&amp;$BE$3)</f>
        <v>0</v>
      </c>
      <c r="CN402">
        <f>SUMIFS('Grid GenerationQueue'!AQ$5:AQ$410,'Grid GenerationQueue'!$AZ$5:$AZ$410,$B402,'Grid GenerationQueue'!$BA$5:$BA$410,$C402,'Grid GenerationQueue'!$BH$5:$BH$410,"&lt;&gt;"&amp;"",'Grid GenerationQueue'!$BD$5:$BD$410,"&lt;="&amp;$BE$3)</f>
        <v>0</v>
      </c>
      <c r="CO402">
        <f>SUMIFS('Grid GenerationQueue'!AR$5:AR$410,'Grid GenerationQueue'!$AZ$5:$AZ$410,$B402,'Grid GenerationQueue'!$BA$5:$BA$410,$C402,'Grid GenerationQueue'!$BH$5:$BH$410,"&lt;&gt;"&amp;"",'Grid GenerationQueue'!$BD$5:$BD$410,"&lt;="&amp;$BE$3)</f>
        <v>0</v>
      </c>
      <c r="CQ402">
        <f>SUMIFS('Grid GenerationQueue'!AG$5:AG$410,'Grid GenerationQueue'!$AZ$5:$AZ$410,$B402,'Grid GenerationQueue'!$BA$5:$BA$410,$C402,'Grid GenerationQueue'!$BK$5:$BK$410,"&gt;0",'Grid GenerationQueue'!$BD$5:$BD$410,"&lt;="&amp;$BE$3)</f>
        <v>0</v>
      </c>
      <c r="CR402">
        <f>SUMIFS('Grid GenerationQueue'!AH$5:AH$410,'Grid GenerationQueue'!$AZ$5:$AZ$410,$B402,'Grid GenerationQueue'!$BA$5:$BA$410,$C402,'Grid GenerationQueue'!$BK$5:$BK$410,"&gt;0",'Grid GenerationQueue'!$BD$5:$BD$410,"&lt;="&amp;$BE$3)</f>
        <v>0</v>
      </c>
      <c r="CS402">
        <f>SUMIFS('Grid GenerationQueue'!AI$5:AI$410,'Grid GenerationQueue'!$AZ$5:$AZ$410,$B402,'Grid GenerationQueue'!$BA$5:$BA$410,$C402,'Grid GenerationQueue'!$BK$5:$BK$410,"&gt;0",'Grid GenerationQueue'!$BD$5:$BD$410,"&lt;="&amp;$BE$3)</f>
        <v>0</v>
      </c>
      <c r="CT402">
        <f>SUMIFS('Grid GenerationQueue'!AJ$5:AJ$410,'Grid GenerationQueue'!$AZ$5:$AZ$410,$B402,'Grid GenerationQueue'!$BA$5:$BA$410,$C402,'Grid GenerationQueue'!$BK$5:$BK$410,"&gt;0",'Grid GenerationQueue'!$BD$5:$BD$410,"&lt;="&amp;$BE$3)</f>
        <v>0</v>
      </c>
      <c r="CU402">
        <f>SUMIFS('Grid GenerationQueue'!AK$5:AK$410,'Grid GenerationQueue'!$AZ$5:$AZ$410,$B402,'Grid GenerationQueue'!$BA$5:$BA$410,$C402,'Grid GenerationQueue'!$BK$5:$BK$410,"&gt;0",'Grid GenerationQueue'!$BD$5:$BD$410,"&lt;="&amp;$BE$3)</f>
        <v>0</v>
      </c>
      <c r="CV402">
        <f>SUMIFS('Grid GenerationQueue'!AL$5:AL$410,'Grid GenerationQueue'!$AZ$5:$AZ$410,$B402,'Grid GenerationQueue'!$BA$5:$BA$410,$C402,'Grid GenerationQueue'!$BK$5:$BK$410,"&gt;0",'Grid GenerationQueue'!$BD$5:$BD$410,"&lt;="&amp;$BE$3)</f>
        <v>0</v>
      </c>
      <c r="CW402">
        <f>SUMIFS('Grid GenerationQueue'!AM$5:AM$410,'Grid GenerationQueue'!$AZ$5:$AZ$410,$B402,'Grid GenerationQueue'!$BA$5:$BA$410,$C402,'Grid GenerationQueue'!$BK$5:$BK$410,"&gt;0",'Grid GenerationQueue'!$BD$5:$BD$410,"&lt;="&amp;$BE$3)</f>
        <v>0</v>
      </c>
      <c r="CX402">
        <f>SUMIFS('Grid GenerationQueue'!AN$5:AN$410,'Grid GenerationQueue'!$AZ$5:$AZ$410,$B402,'Grid GenerationQueue'!$BA$5:$BA$410,$C402,'Grid GenerationQueue'!$BK$5:$BK$410,"&gt;0",'Grid GenerationQueue'!$BD$5:$BD$410,"&lt;="&amp;$BE$3)</f>
        <v>0</v>
      </c>
      <c r="CY402">
        <f>SUMIFS('Grid GenerationQueue'!AO$5:AO$410,'Grid GenerationQueue'!$AZ$5:$AZ$410,$B402,'Grid GenerationQueue'!$BA$5:$BA$410,$C402,'Grid GenerationQueue'!$BK$5:$BK$410,"&gt;0",'Grid GenerationQueue'!$BD$5:$BD$410,"&lt;="&amp;$BE$3)</f>
        <v>0</v>
      </c>
      <c r="CZ402">
        <f>SUMIFS('Grid GenerationQueue'!AP$5:AP$410,'Grid GenerationQueue'!$AZ$5:$AZ$410,$B402,'Grid GenerationQueue'!$BA$5:$BA$410,$C402,'Grid GenerationQueue'!$BK$5:$BK$410,"&gt;0",'Grid GenerationQueue'!$BD$5:$BD$410,"&lt;="&amp;$BE$3)</f>
        <v>0</v>
      </c>
      <c r="DA402">
        <f>SUMIFS('Grid GenerationQueue'!AQ$5:AQ$410,'Grid GenerationQueue'!$AZ$5:$AZ$410,$B402,'Grid GenerationQueue'!$BA$5:$BA$410,$C402,'Grid GenerationQueue'!$BK$5:$BK$410,"&gt;0",'Grid GenerationQueue'!$BD$5:$BD$410,"&lt;="&amp;$BE$3)</f>
        <v>0</v>
      </c>
      <c r="DB402">
        <f>SUMIFS('Grid GenerationQueue'!AR$5:AR$410,'Grid GenerationQueue'!$AZ$5:$AZ$410,$B402,'Grid GenerationQueue'!$BA$5:$BA$410,$C402,'Grid GenerationQueue'!$BK$5:$BK$410,"&gt;0",'Grid GenerationQueue'!$BD$5:$BD$410,"&lt;="&amp;$BE$3)</f>
        <v>0</v>
      </c>
    </row>
    <row r="403" spans="1:106" x14ac:dyDescent="0.35">
      <c r="A403" t="s">
        <v>4748</v>
      </c>
      <c r="B403" t="s">
        <v>4608</v>
      </c>
      <c r="C403">
        <v>60</v>
      </c>
      <c r="D403">
        <f>SUMIFS('Grid GenerationQueue'!AG$5:AG$410,'Grid GenerationQueue'!$AZ$5:$AZ$410,$B403,'Grid GenerationQueue'!$BA$5:$BA$410,$C403)</f>
        <v>0</v>
      </c>
      <c r="E403">
        <f>SUMIFS('Grid GenerationQueue'!AH$5:AH$410,'Grid GenerationQueue'!$AZ$5:$AZ$410,$B403,'Grid GenerationQueue'!$BA$5:$BA$410,$C403)</f>
        <v>0</v>
      </c>
      <c r="F403">
        <f>SUMIFS('Grid GenerationQueue'!AI$5:AI$410,'Grid GenerationQueue'!$AZ$5:$AZ$410,$B403,'Grid GenerationQueue'!$BA$5:$BA$410,$C403)</f>
        <v>0</v>
      </c>
      <c r="G403">
        <f>SUMIFS('Grid GenerationQueue'!AJ$5:AJ$410,'Grid GenerationQueue'!$AZ$5:$AZ$410,$B403,'Grid GenerationQueue'!$BA$5:$BA$410,$C403)</f>
        <v>0</v>
      </c>
      <c r="H403">
        <f>SUMIFS('Grid GenerationQueue'!AK$5:AK$410,'Grid GenerationQueue'!$AZ$5:$AZ$410,$B403,'Grid GenerationQueue'!$BA$5:$BA$410,$C403)</f>
        <v>0</v>
      </c>
      <c r="I403">
        <f>SUMIFS('Grid GenerationQueue'!AL$5:AL$410,'Grid GenerationQueue'!$AZ$5:$AZ$410,$B403,'Grid GenerationQueue'!$BA$5:$BA$410,$C403)</f>
        <v>0</v>
      </c>
      <c r="J403">
        <f>SUMIFS('Grid GenerationQueue'!AM$5:AM$410,'Grid GenerationQueue'!$AZ$5:$AZ$410,$B403,'Grid GenerationQueue'!$BA$5:$BA$410,$C403)</f>
        <v>0</v>
      </c>
      <c r="K403">
        <f>SUMIFS('Grid GenerationQueue'!AN$5:AN$410,'Grid GenerationQueue'!$AZ$5:$AZ$410,$B403,'Grid GenerationQueue'!$BA$5:$BA$410,$C403)</f>
        <v>0</v>
      </c>
      <c r="L403">
        <f>SUMIFS('Grid GenerationQueue'!AO$5:AO$410,'Grid GenerationQueue'!$AZ$5:$AZ$410,$B403,'Grid GenerationQueue'!$BA$5:$BA$410,$C403)</f>
        <v>0</v>
      </c>
      <c r="M403">
        <f>SUMIFS('Grid GenerationQueue'!AP$5:AP$410,'Grid GenerationQueue'!$AZ$5:$AZ$410,$B403,'Grid GenerationQueue'!$BA$5:$BA$410,$C403)</f>
        <v>0</v>
      </c>
      <c r="N403">
        <f>SUMIFS('Grid GenerationQueue'!AQ$5:AQ$410,'Grid GenerationQueue'!$AZ$5:$AZ$410,$B403,'Grid GenerationQueue'!$BA$5:$BA$410,$C403)</f>
        <v>0</v>
      </c>
      <c r="O403">
        <f>SUMIFS('Grid GenerationQueue'!AR$5:AR$410,'Grid GenerationQueue'!$AZ$5:$AZ$410,$B403,'Grid GenerationQueue'!$BA$5:$BA$410,$C403)</f>
        <v>0</v>
      </c>
      <c r="Q403">
        <f>SUMIFS('Grid GenerationQueue'!AG$5:AG$410,'Grid GenerationQueue'!$AZ$5:$AZ$410,$B403,'Grid GenerationQueue'!$BA$5:$BA$410,$C403,'Grid GenerationQueue'!$BJ$5:$BJ$410,"Executed")</f>
        <v>0</v>
      </c>
      <c r="R403">
        <f>SUMIFS('Grid GenerationQueue'!AH$5:AH$410,'Grid GenerationQueue'!$AZ$5:$AZ$410,$B403,'Grid GenerationQueue'!$BA$5:$BA$410,$C403,'Grid GenerationQueue'!$BJ$5:$BJ$410,"Executed")</f>
        <v>0</v>
      </c>
      <c r="S403">
        <f>SUMIFS('Grid GenerationQueue'!AI$5:AI$410,'Grid GenerationQueue'!$AZ$5:$AZ$410,$B403,'Grid GenerationQueue'!$BA$5:$BA$410,$C403,'Grid GenerationQueue'!$BJ$5:$BJ$410,"Executed")</f>
        <v>0</v>
      </c>
      <c r="T403">
        <f>SUMIFS('Grid GenerationQueue'!AJ$5:AJ$410,'Grid GenerationQueue'!$AZ$5:$AZ$410,$B403,'Grid GenerationQueue'!$BA$5:$BA$410,$C403,'Grid GenerationQueue'!$BJ$5:$BJ$410,"Executed")</f>
        <v>0</v>
      </c>
      <c r="U403">
        <f>SUMIFS('Grid GenerationQueue'!AK$5:AK$410,'Grid GenerationQueue'!$AZ$5:$AZ$410,$B403,'Grid GenerationQueue'!$BA$5:$BA$410,$C403,'Grid GenerationQueue'!$BJ$5:$BJ$410,"Executed")</f>
        <v>0</v>
      </c>
      <c r="V403">
        <f>SUMIFS('Grid GenerationQueue'!AL$5:AL$410,'Grid GenerationQueue'!$AZ$5:$AZ$410,$B403,'Grid GenerationQueue'!$BA$5:$BA$410,$C403,'Grid GenerationQueue'!$BJ$5:$BJ$410,"Executed")</f>
        <v>0</v>
      </c>
      <c r="W403">
        <f>SUMIFS('Grid GenerationQueue'!AM$5:AM$410,'Grid GenerationQueue'!$AZ$5:$AZ$410,$B403,'Grid GenerationQueue'!$BA$5:$BA$410,$C403,'Grid GenerationQueue'!$BJ$5:$BJ$410,"Executed")</f>
        <v>0</v>
      </c>
      <c r="X403">
        <f>SUMIFS('Grid GenerationQueue'!AN$5:AN$410,'Grid GenerationQueue'!$AZ$5:$AZ$410,$B403,'Grid GenerationQueue'!$BA$5:$BA$410,$C403,'Grid GenerationQueue'!$BJ$5:$BJ$410,"Executed")</f>
        <v>0</v>
      </c>
      <c r="Y403">
        <f>SUMIFS('Grid GenerationQueue'!AO$5:AO$410,'Grid GenerationQueue'!$AZ$5:$AZ$410,$B403,'Grid GenerationQueue'!$BA$5:$BA$410,$C403,'Grid GenerationQueue'!$BJ$5:$BJ$410,"Executed")</f>
        <v>0</v>
      </c>
      <c r="Z403">
        <f>SUMIFS('Grid GenerationQueue'!AP$5:AP$410,'Grid GenerationQueue'!$AZ$5:$AZ$410,$B403,'Grid GenerationQueue'!$BA$5:$BA$410,$C403,'Grid GenerationQueue'!$BJ$5:$BJ$410,"Executed")</f>
        <v>0</v>
      </c>
      <c r="AA403">
        <f>SUMIFS('Grid GenerationQueue'!AQ$5:AQ$410,'Grid GenerationQueue'!$AZ$5:$AZ$410,$B403,'Grid GenerationQueue'!$BA$5:$BA$410,$C403,'Grid GenerationQueue'!$BJ$5:$BJ$410,"Executed")</f>
        <v>0</v>
      </c>
      <c r="AB403">
        <f>SUMIFS('Grid GenerationQueue'!AR$5:AR$410,'Grid GenerationQueue'!$AZ$5:$AZ$410,$B403,'Grid GenerationQueue'!$BA$5:$BA$410,$C403,'Grid GenerationQueue'!$BJ$5:$BJ$410,"Executed")</f>
        <v>0</v>
      </c>
      <c r="AD403">
        <f>SUMIFS('Grid GenerationQueue'!AG$5:AG$410,'Grid GenerationQueue'!$AZ$5:$AZ$410,$B403,'Grid GenerationQueue'!$BA$5:$BA$410,$C403,'Grid GenerationQueue'!$BH$5:$BH$410,"&lt;&gt;"&amp;"")+SUMIFS('Grid GenerationQueue'!AG$5:AG$410,'Grid GenerationQueue'!$AZ$5:$AZ$410,$B403,'Grid GenerationQueue'!$BA$5:$BA$410,$C403,'Grid GenerationQueue'!$BH$5:$BH$410,"",'Grid GenerationQueue'!$AC$5:$AC$410,1)</f>
        <v>0</v>
      </c>
      <c r="AE403">
        <f>SUMIFS('Grid GenerationQueue'!AH$5:AH$410,'Grid GenerationQueue'!$AZ$5:$AZ$410,$B403,'Grid GenerationQueue'!$BA$5:$BA$410,$C403,'Grid GenerationQueue'!$BH$5:$BH$410,"&lt;&gt;"&amp;"")+SUMIFS('Grid GenerationQueue'!AH$5:AH$410,'Grid GenerationQueue'!$AZ$5:$AZ$410,$B403,'Grid GenerationQueue'!$BA$5:$BA$410,$C403,'Grid GenerationQueue'!$BH$5:$BH$410,"",'Grid GenerationQueue'!$AC$5:$AC$410,1)</f>
        <v>0</v>
      </c>
      <c r="AF403">
        <f>SUMIFS('Grid GenerationQueue'!AI$5:AI$410,'Grid GenerationQueue'!$AZ$5:$AZ$410,$B403,'Grid GenerationQueue'!$BA$5:$BA$410,$C403,'Grid GenerationQueue'!$BH$5:$BH$410,"&lt;&gt;"&amp;"")+SUMIFS('Grid GenerationQueue'!AI$5:AI$410,'Grid GenerationQueue'!$AZ$5:$AZ$410,$B403,'Grid GenerationQueue'!$BA$5:$BA$410,$C403,'Grid GenerationQueue'!$BH$5:$BH$410,"",'Grid GenerationQueue'!$AC$5:$AC$410,1)</f>
        <v>0</v>
      </c>
      <c r="AG403">
        <f>SUMIFS('Grid GenerationQueue'!AJ$5:AJ$410,'Grid GenerationQueue'!$AZ$5:$AZ$410,$B403,'Grid GenerationQueue'!$BA$5:$BA$410,$C403,'Grid GenerationQueue'!$BH$5:$BH$410,"&lt;&gt;"&amp;"")+SUMIFS('Grid GenerationQueue'!AJ$5:AJ$410,'Grid GenerationQueue'!$AZ$5:$AZ$410,$B403,'Grid GenerationQueue'!$BA$5:$BA$410,$C403,'Grid GenerationQueue'!$BH$5:$BH$410,"",'Grid GenerationQueue'!$AC$5:$AC$410,1)</f>
        <v>0</v>
      </c>
      <c r="AH403">
        <f>SUMIFS('Grid GenerationQueue'!AK$5:AK$410,'Grid GenerationQueue'!$AZ$5:$AZ$410,$B403,'Grid GenerationQueue'!$BA$5:$BA$410,$C403,'Grid GenerationQueue'!$BH$5:$BH$410,"&lt;&gt;"&amp;"")+SUMIFS('Grid GenerationQueue'!AK$5:AK$410,'Grid GenerationQueue'!$AZ$5:$AZ$410,$B403,'Grid GenerationQueue'!$BA$5:$BA$410,$C403,'Grid GenerationQueue'!$BH$5:$BH$410,"",'Grid GenerationQueue'!$AC$5:$AC$410,1)</f>
        <v>0</v>
      </c>
      <c r="AI403">
        <f>SUMIFS('Grid GenerationQueue'!AL$5:AL$410,'Grid GenerationQueue'!$AZ$5:$AZ$410,$B403,'Grid GenerationQueue'!$BA$5:$BA$410,$C403,'Grid GenerationQueue'!$BH$5:$BH$410,"&lt;&gt;"&amp;"")+SUMIFS('Grid GenerationQueue'!AL$5:AL$410,'Grid GenerationQueue'!$AZ$5:$AZ$410,$B403,'Grid GenerationQueue'!$BA$5:$BA$410,$C403,'Grid GenerationQueue'!$BH$5:$BH$410,"",'Grid GenerationQueue'!$AC$5:$AC$410,1)</f>
        <v>0</v>
      </c>
      <c r="AJ403">
        <f>SUMIFS('Grid GenerationQueue'!AM$5:AM$410,'Grid GenerationQueue'!$AZ$5:$AZ$410,$B403,'Grid GenerationQueue'!$BA$5:$BA$410,$C403,'Grid GenerationQueue'!$BH$5:$BH$410,"&lt;&gt;"&amp;"")+SUMIFS('Grid GenerationQueue'!AM$5:AM$410,'Grid GenerationQueue'!$AZ$5:$AZ$410,$B403,'Grid GenerationQueue'!$BA$5:$BA$410,$C403,'Grid GenerationQueue'!$BH$5:$BH$410,"",'Grid GenerationQueue'!$AC$5:$AC$410,1)</f>
        <v>0</v>
      </c>
      <c r="AK403">
        <f>SUMIFS('Grid GenerationQueue'!AN$5:AN$410,'Grid GenerationQueue'!$AZ$5:$AZ$410,$B403,'Grid GenerationQueue'!$BA$5:$BA$410,$C403,'Grid GenerationQueue'!$BH$5:$BH$410,"&lt;&gt;"&amp;"")+SUMIFS('Grid GenerationQueue'!AN$5:AN$410,'Grid GenerationQueue'!$AZ$5:$AZ$410,$B403,'Grid GenerationQueue'!$BA$5:$BA$410,$C403,'Grid GenerationQueue'!$BH$5:$BH$410,"",'Grid GenerationQueue'!$AC$5:$AC$410,1)</f>
        <v>0</v>
      </c>
      <c r="AL403">
        <f>SUMIFS('Grid GenerationQueue'!AO$5:AO$410,'Grid GenerationQueue'!$AZ$5:$AZ$410,$B403,'Grid GenerationQueue'!$BA$5:$BA$410,$C403,'Grid GenerationQueue'!$BH$5:$BH$410,"&lt;&gt;"&amp;"")+SUMIFS('Grid GenerationQueue'!AO$5:AO$410,'Grid GenerationQueue'!$AZ$5:$AZ$410,$B403,'Grid GenerationQueue'!$BA$5:$BA$410,$C403,'Grid GenerationQueue'!$BH$5:$BH$410,"",'Grid GenerationQueue'!$AC$5:$AC$410,1)</f>
        <v>0</v>
      </c>
      <c r="AM403">
        <f>SUMIFS('Grid GenerationQueue'!AP$5:AP$410,'Grid GenerationQueue'!$AZ$5:$AZ$410,$B403,'Grid GenerationQueue'!$BA$5:$BA$410,$C403,'Grid GenerationQueue'!$BH$5:$BH$410,"&lt;&gt;"&amp;"")+SUMIFS('Grid GenerationQueue'!AP$5:AP$410,'Grid GenerationQueue'!$AZ$5:$AZ$410,$B403,'Grid GenerationQueue'!$BA$5:$BA$410,$C403,'Grid GenerationQueue'!$BH$5:$BH$410,"",'Grid GenerationQueue'!$AC$5:$AC$410,1)</f>
        <v>0</v>
      </c>
      <c r="AN403">
        <f>SUMIFS('Grid GenerationQueue'!AQ$5:AQ$410,'Grid GenerationQueue'!$AZ$5:$AZ$410,$B403,'Grid GenerationQueue'!$BA$5:$BA$410,$C403,'Grid GenerationQueue'!$BH$5:$BH$410,"&lt;&gt;"&amp;"")+SUMIFS('Grid GenerationQueue'!AQ$5:AQ$410,'Grid GenerationQueue'!$AZ$5:$AZ$410,$B403,'Grid GenerationQueue'!$BA$5:$BA$410,$C403,'Grid GenerationQueue'!$BH$5:$BH$410,"",'Grid GenerationQueue'!$AC$5:$AC$410,1)</f>
        <v>0</v>
      </c>
      <c r="AO403">
        <f>SUMIFS('Grid GenerationQueue'!AR$5:AR$410,'Grid GenerationQueue'!$AZ$5:$AZ$410,$B403,'Grid GenerationQueue'!$BA$5:$BA$410,$C403,'Grid GenerationQueue'!$BH$5:$BH$410,"&lt;&gt;"&amp;"")+SUMIFS('Grid GenerationQueue'!AR$5:AR$410,'Grid GenerationQueue'!$AZ$5:$AZ$410,$B403,'Grid GenerationQueue'!$BA$5:$BA$410,$C403,'Grid GenerationQueue'!$BH$5:$BH$410,"",'Grid GenerationQueue'!$AC$5:$AC$410,1)</f>
        <v>0</v>
      </c>
      <c r="AQ403">
        <f>SUMIFS('Grid GenerationQueue'!AG$5:AG$410,'Grid GenerationQueue'!$AZ$5:$AZ$410,$B403,'Grid GenerationQueue'!$BA$5:$BA$410,$C403,'Grid GenerationQueue'!$BK$5:$BK$410,"&gt;0")</f>
        <v>0</v>
      </c>
      <c r="AR403">
        <f>SUMIFS('Grid GenerationQueue'!AH$5:AH$410,'Grid GenerationQueue'!$AZ$5:$AZ$410,$B403,'Grid GenerationQueue'!$BA$5:$BA$410,$C403,'Grid GenerationQueue'!$BK$5:$BK$410,"&gt;0")</f>
        <v>0</v>
      </c>
      <c r="AS403">
        <f>SUMIFS('Grid GenerationQueue'!AI$5:AI$410,'Grid GenerationQueue'!$AZ$5:$AZ$410,$B403,'Grid GenerationQueue'!$BA$5:$BA$410,$C403,'Grid GenerationQueue'!$BK$5:$BK$410,"&gt;0")</f>
        <v>0</v>
      </c>
      <c r="AT403">
        <f>SUMIFS('Grid GenerationQueue'!AJ$5:AJ$410,'Grid GenerationQueue'!$AZ$5:$AZ$410,$B403,'Grid GenerationQueue'!$BA$5:$BA$410,$C403,'Grid GenerationQueue'!$BK$5:$BK$410,"&gt;0")</f>
        <v>0</v>
      </c>
      <c r="AU403">
        <f>SUMIFS('Grid GenerationQueue'!AK$5:AK$410,'Grid GenerationQueue'!$AZ$5:$AZ$410,$B403,'Grid GenerationQueue'!$BA$5:$BA$410,$C403,'Grid GenerationQueue'!$BK$5:$BK$410,"&gt;0")</f>
        <v>0</v>
      </c>
      <c r="AV403">
        <f>SUMIFS('Grid GenerationQueue'!AL$5:AL$410,'Grid GenerationQueue'!$AZ$5:$AZ$410,$B403,'Grid GenerationQueue'!$BA$5:$BA$410,$C403,'Grid GenerationQueue'!$BK$5:$BK$410,"&gt;0")</f>
        <v>0</v>
      </c>
      <c r="AW403">
        <f>SUMIFS('Grid GenerationQueue'!AM$5:AM$410,'Grid GenerationQueue'!$AZ$5:$AZ$410,$B403,'Grid GenerationQueue'!$BA$5:$BA$410,$C403,'Grid GenerationQueue'!$BK$5:$BK$410,"&gt;0")</f>
        <v>0</v>
      </c>
      <c r="AX403">
        <f>SUMIFS('Grid GenerationQueue'!AN$5:AN$410,'Grid GenerationQueue'!$AZ$5:$AZ$410,$B403,'Grid GenerationQueue'!$BA$5:$BA$410,$C403,'Grid GenerationQueue'!$BK$5:$BK$410,"&gt;0")</f>
        <v>0</v>
      </c>
      <c r="AY403">
        <f>SUMIFS('Grid GenerationQueue'!AO$5:AO$410,'Grid GenerationQueue'!$AZ$5:$AZ$410,$B403,'Grid GenerationQueue'!$BA$5:$BA$410,$C403,'Grid GenerationQueue'!$BK$5:$BK$410,"&gt;0")</f>
        <v>0</v>
      </c>
      <c r="AZ403">
        <f>SUMIFS('Grid GenerationQueue'!AP$5:AP$410,'Grid GenerationQueue'!$AZ$5:$AZ$410,$B403,'Grid GenerationQueue'!$BA$5:$BA$410,$C403,'Grid GenerationQueue'!$BK$5:$BK$410,"&gt;0")</f>
        <v>0</v>
      </c>
      <c r="BA403">
        <f>SUMIFS('Grid GenerationQueue'!AQ$5:AQ$410,'Grid GenerationQueue'!$AZ$5:$AZ$410,$B403,'Grid GenerationQueue'!$BA$5:$BA$410,$C403,'Grid GenerationQueue'!$BK$5:$BK$410,"&gt;0")</f>
        <v>0</v>
      </c>
      <c r="BB403">
        <f>SUMIFS('Grid GenerationQueue'!AR$5:AR$410,'Grid GenerationQueue'!$AZ$5:$AZ$410,$B403,'Grid GenerationQueue'!$BA$5:$BA$410,$C403,'Grid GenerationQueue'!$BK$5:$BK$410,"&gt;0")</f>
        <v>0</v>
      </c>
      <c r="BD403">
        <f>SUMIFS('Grid GenerationQueue'!AG$5:AG$410,'Grid GenerationQueue'!$AZ$5:$AZ$410,$B403,'Grid GenerationQueue'!$BA$5:$BA$410,$C403,'Grid GenerationQueue'!$BD$5:$BD$410,"&lt;="&amp;$BE$3)</f>
        <v>0</v>
      </c>
      <c r="BE403">
        <f>SUMIFS('Grid GenerationQueue'!AH$5:AH$410,'Grid GenerationQueue'!$AZ$5:$AZ$410,$B403,'Grid GenerationQueue'!$BA$5:$BA$410,$C403,'Grid GenerationQueue'!$BD$5:$BD$410,"&lt;="&amp;$BE$3)</f>
        <v>0</v>
      </c>
      <c r="BF403">
        <f>SUMIFS('Grid GenerationQueue'!AI$5:AI$410,'Grid GenerationQueue'!$AZ$5:$AZ$410,$B403,'Grid GenerationQueue'!$BA$5:$BA$410,$C403,'Grid GenerationQueue'!$BD$5:$BD$410,"&lt;="&amp;$BE$3)</f>
        <v>0</v>
      </c>
      <c r="BG403">
        <f>SUMIFS('Grid GenerationQueue'!AJ$5:AJ$410,'Grid GenerationQueue'!$AZ$5:$AZ$410,$B403,'Grid GenerationQueue'!$BA$5:$BA$410,$C403,'Grid GenerationQueue'!$BD$5:$BD$410,"&lt;="&amp;$BE$3)</f>
        <v>0</v>
      </c>
      <c r="BH403">
        <f>SUMIFS('Grid GenerationQueue'!AK$5:AK$410,'Grid GenerationQueue'!$AZ$5:$AZ$410,$B403,'Grid GenerationQueue'!$BA$5:$BA$410,$C403,'Grid GenerationQueue'!$BD$5:$BD$410,"&lt;="&amp;$BE$3)</f>
        <v>0</v>
      </c>
      <c r="BI403">
        <f>SUMIFS('Grid GenerationQueue'!AL$5:AL$410,'Grid GenerationQueue'!$AZ$5:$AZ$410,$B403,'Grid GenerationQueue'!$BA$5:$BA$410,$C403,'Grid GenerationQueue'!$BD$5:$BD$410,"&lt;="&amp;$BE$3)</f>
        <v>0</v>
      </c>
      <c r="BJ403">
        <f>SUMIFS('Grid GenerationQueue'!AM$5:AM$410,'Grid GenerationQueue'!$AZ$5:$AZ$410,$B403,'Grid GenerationQueue'!$BA$5:$BA$410,$C403,'Grid GenerationQueue'!$BD$5:$BD$410,"&lt;="&amp;$BE$3)</f>
        <v>0</v>
      </c>
      <c r="BK403">
        <f>SUMIFS('Grid GenerationQueue'!AN$5:AN$410,'Grid GenerationQueue'!$AZ$5:$AZ$410,$B403,'Grid GenerationQueue'!$BA$5:$BA$410,$C403,'Grid GenerationQueue'!$BD$5:$BD$410,"&lt;="&amp;$BE$3)</f>
        <v>0</v>
      </c>
      <c r="BL403">
        <f>SUMIFS('Grid GenerationQueue'!AO$5:AO$410,'Grid GenerationQueue'!$AZ$5:$AZ$410,$B403,'Grid GenerationQueue'!$BA$5:$BA$410,$C403,'Grid GenerationQueue'!$BD$5:$BD$410,"&lt;="&amp;$BE$3)</f>
        <v>0</v>
      </c>
      <c r="BM403">
        <f>SUMIFS('Grid GenerationQueue'!AP$5:AP$410,'Grid GenerationQueue'!$AZ$5:$AZ$410,$B403,'Grid GenerationQueue'!$BA$5:$BA$410,$C403,'Grid GenerationQueue'!$BD$5:$BD$410,"&lt;="&amp;$BE$3)</f>
        <v>0</v>
      </c>
      <c r="BN403">
        <f>SUMIFS('Grid GenerationQueue'!AQ$5:AQ$410,'Grid GenerationQueue'!$AZ$5:$AZ$410,$B403,'Grid GenerationQueue'!$BA$5:$BA$410,$C403,'Grid GenerationQueue'!$BD$5:$BD$410,"&lt;="&amp;$BE$3)</f>
        <v>0</v>
      </c>
      <c r="BO403">
        <f>SUMIFS('Grid GenerationQueue'!AR$5:AR$410,'Grid GenerationQueue'!$AZ$5:$AZ$410,$B403,'Grid GenerationQueue'!$BA$5:$BA$410,$C403,'Grid GenerationQueue'!$BD$5:$BD$410,"&lt;="&amp;$BE$3)</f>
        <v>0</v>
      </c>
      <c r="BQ403">
        <f>SUMIFS('Grid GenerationQueue'!AG$5:AG$410,'Grid GenerationQueue'!$AZ$5:$AZ$410,$B403,'Grid GenerationQueue'!$BA$5:$BA$410,$C403,'Grid GenerationQueue'!$BJ$5:$BJ$410,"Executed",'Grid GenerationQueue'!$BD$5:$BD$410,"&lt;="&amp;$BE$3)</f>
        <v>0</v>
      </c>
      <c r="BR403">
        <f>SUMIFS('Grid GenerationQueue'!AH$5:AH$410,'Grid GenerationQueue'!$AZ$5:$AZ$410,$B403,'Grid GenerationQueue'!$BA$5:$BA$410,$C403,'Grid GenerationQueue'!$BJ$5:$BJ$410,"Executed",'Grid GenerationQueue'!$BD$5:$BD$410,"&lt;="&amp;$BE$3)</f>
        <v>0</v>
      </c>
      <c r="BS403">
        <f>SUMIFS('Grid GenerationQueue'!AI$5:AI$410,'Grid GenerationQueue'!$AZ$5:$AZ$410,$B403,'Grid GenerationQueue'!$BA$5:$BA$410,$C403,'Grid GenerationQueue'!$BJ$5:$BJ$410,"Executed",'Grid GenerationQueue'!$BD$5:$BD$410,"&lt;="&amp;$BE$3)</f>
        <v>0</v>
      </c>
      <c r="BT403">
        <f>SUMIFS('Grid GenerationQueue'!AJ$5:AJ$410,'Grid GenerationQueue'!$AZ$5:$AZ$410,$B403,'Grid GenerationQueue'!$BA$5:$BA$410,$C403,'Grid GenerationQueue'!$BJ$5:$BJ$410,"Executed",'Grid GenerationQueue'!$BD$5:$BD$410,"&lt;="&amp;$BE$3)</f>
        <v>0</v>
      </c>
      <c r="BU403">
        <f>SUMIFS('Grid GenerationQueue'!AK$5:AK$410,'Grid GenerationQueue'!$AZ$5:$AZ$410,$B403,'Grid GenerationQueue'!$BA$5:$BA$410,$C403,'Grid GenerationQueue'!$BJ$5:$BJ$410,"Executed",'Grid GenerationQueue'!$BD$5:$BD$410,"&lt;="&amp;$BE$3)</f>
        <v>0</v>
      </c>
      <c r="BV403">
        <f>SUMIFS('Grid GenerationQueue'!AL$5:AL$410,'Grid GenerationQueue'!$AZ$5:$AZ$410,$B403,'Grid GenerationQueue'!$BA$5:$BA$410,$C403,'Grid GenerationQueue'!$BJ$5:$BJ$410,"Executed",'Grid GenerationQueue'!$BD$5:$BD$410,"&lt;="&amp;$BE$3)</f>
        <v>0</v>
      </c>
      <c r="BW403">
        <f>SUMIFS('Grid GenerationQueue'!AM$5:AM$410,'Grid GenerationQueue'!$AZ$5:$AZ$410,$B403,'Grid GenerationQueue'!$BA$5:$BA$410,$C403,'Grid GenerationQueue'!$BJ$5:$BJ$410,"Executed",'Grid GenerationQueue'!$BD$5:$BD$410,"&lt;="&amp;$BE$3)</f>
        <v>0</v>
      </c>
      <c r="BX403">
        <f>SUMIFS('Grid GenerationQueue'!AN$5:AN$410,'Grid GenerationQueue'!$AZ$5:$AZ$410,$B403,'Grid GenerationQueue'!$BA$5:$BA$410,$C403,'Grid GenerationQueue'!$BJ$5:$BJ$410,"Executed",'Grid GenerationQueue'!$BD$5:$BD$410,"&lt;="&amp;$BE$3)</f>
        <v>0</v>
      </c>
      <c r="BY403">
        <f>SUMIFS('Grid GenerationQueue'!AO$5:AO$410,'Grid GenerationQueue'!$AZ$5:$AZ$410,$B403,'Grid GenerationQueue'!$BA$5:$BA$410,$C403,'Grid GenerationQueue'!$BJ$5:$BJ$410,"Executed",'Grid GenerationQueue'!$BD$5:$BD$410,"&lt;="&amp;$BE$3)</f>
        <v>0</v>
      </c>
      <c r="BZ403">
        <f>SUMIFS('Grid GenerationQueue'!AP$5:AP$410,'Grid GenerationQueue'!$AZ$5:$AZ$410,$B403,'Grid GenerationQueue'!$BA$5:$BA$410,$C403,'Grid GenerationQueue'!$BJ$5:$BJ$410,"Executed",'Grid GenerationQueue'!$BD$5:$BD$410,"&lt;="&amp;$BE$3)</f>
        <v>0</v>
      </c>
      <c r="CA403">
        <f>SUMIFS('Grid GenerationQueue'!AQ$5:AQ$410,'Grid GenerationQueue'!$AZ$5:$AZ$410,$B403,'Grid GenerationQueue'!$BA$5:$BA$410,$C403,'Grid GenerationQueue'!$BJ$5:$BJ$410,"Executed",'Grid GenerationQueue'!$BD$5:$BD$410,"&lt;="&amp;$BE$3)</f>
        <v>0</v>
      </c>
      <c r="CB403">
        <f>SUMIFS('Grid GenerationQueue'!AR$5:AR$410,'Grid GenerationQueue'!$AZ$5:$AZ$410,$B403,'Grid GenerationQueue'!$BA$5:$BA$410,$C403,'Grid GenerationQueue'!$BJ$5:$BJ$410,"Executed",'Grid GenerationQueue'!$BD$5:$BD$410,"&lt;="&amp;$BE$3)</f>
        <v>0</v>
      </c>
      <c r="CD403">
        <f>SUMIFS('Grid GenerationQueue'!AG$5:AG$410,'Grid GenerationQueue'!$AZ$5:$AZ$410,$B403,'Grid GenerationQueue'!$BA$5:$BA$410,$C403,'Grid GenerationQueue'!$BH$5:$BH$410,"&lt;&gt;"&amp;"",'Grid GenerationQueue'!$BD$5:$BD$410,"&lt;="&amp;$BE$3)</f>
        <v>0</v>
      </c>
      <c r="CE403">
        <f>SUMIFS('Grid GenerationQueue'!AH$5:AH$410,'Grid GenerationQueue'!$AZ$5:$AZ$410,$B403,'Grid GenerationQueue'!$BA$5:$BA$410,$C403,'Grid GenerationQueue'!$BH$5:$BH$410,"&lt;&gt;"&amp;"",'Grid GenerationQueue'!$BD$5:$BD$410,"&lt;="&amp;$BE$3)</f>
        <v>0</v>
      </c>
      <c r="CF403">
        <f>SUMIFS('Grid GenerationQueue'!AI$5:AI$410,'Grid GenerationQueue'!$AZ$5:$AZ$410,$B403,'Grid GenerationQueue'!$BA$5:$BA$410,$C403,'Grid GenerationQueue'!$BH$5:$BH$410,"&lt;&gt;"&amp;"",'Grid GenerationQueue'!$BD$5:$BD$410,"&lt;="&amp;$BE$3)</f>
        <v>0</v>
      </c>
      <c r="CG403">
        <f>SUMIFS('Grid GenerationQueue'!AJ$5:AJ$410,'Grid GenerationQueue'!$AZ$5:$AZ$410,$B403,'Grid GenerationQueue'!$BA$5:$BA$410,$C403,'Grid GenerationQueue'!$BH$5:$BH$410,"&lt;&gt;"&amp;"",'Grid GenerationQueue'!$BD$5:$BD$410,"&lt;="&amp;$BE$3)</f>
        <v>0</v>
      </c>
      <c r="CH403">
        <f>SUMIFS('Grid GenerationQueue'!AK$5:AK$410,'Grid GenerationQueue'!$AZ$5:$AZ$410,$B403,'Grid GenerationQueue'!$BA$5:$BA$410,$C403,'Grid GenerationQueue'!$BH$5:$BH$410,"&lt;&gt;"&amp;"",'Grid GenerationQueue'!$BD$5:$BD$410,"&lt;="&amp;$BE$3)</f>
        <v>0</v>
      </c>
      <c r="CI403">
        <f>SUMIFS('Grid GenerationQueue'!AL$5:AL$410,'Grid GenerationQueue'!$AZ$5:$AZ$410,$B403,'Grid GenerationQueue'!$BA$5:$BA$410,$C403,'Grid GenerationQueue'!$BH$5:$BH$410,"&lt;&gt;"&amp;"",'Grid GenerationQueue'!$BD$5:$BD$410,"&lt;="&amp;$BE$3)</f>
        <v>0</v>
      </c>
      <c r="CJ403">
        <f>SUMIFS('Grid GenerationQueue'!AM$5:AM$410,'Grid GenerationQueue'!$AZ$5:$AZ$410,$B403,'Grid GenerationQueue'!$BA$5:$BA$410,$C403,'Grid GenerationQueue'!$BH$5:$BH$410,"&lt;&gt;"&amp;"",'Grid GenerationQueue'!$BD$5:$BD$410,"&lt;="&amp;$BE$3)</f>
        <v>0</v>
      </c>
      <c r="CK403">
        <f>SUMIFS('Grid GenerationQueue'!AN$5:AN$410,'Grid GenerationQueue'!$AZ$5:$AZ$410,$B403,'Grid GenerationQueue'!$BA$5:$BA$410,$C403,'Grid GenerationQueue'!$BH$5:$BH$410,"&lt;&gt;"&amp;"",'Grid GenerationQueue'!$BD$5:$BD$410,"&lt;="&amp;$BE$3)</f>
        <v>0</v>
      </c>
      <c r="CL403">
        <f>SUMIFS('Grid GenerationQueue'!AO$5:AO$410,'Grid GenerationQueue'!$AZ$5:$AZ$410,$B403,'Grid GenerationQueue'!$BA$5:$BA$410,$C403,'Grid GenerationQueue'!$BH$5:$BH$410,"&lt;&gt;"&amp;"",'Grid GenerationQueue'!$BD$5:$BD$410,"&lt;="&amp;$BE$3)</f>
        <v>0</v>
      </c>
      <c r="CM403">
        <f>SUMIFS('Grid GenerationQueue'!AP$5:AP$410,'Grid GenerationQueue'!$AZ$5:$AZ$410,$B403,'Grid GenerationQueue'!$BA$5:$BA$410,$C403,'Grid GenerationQueue'!$BH$5:$BH$410,"&lt;&gt;"&amp;"",'Grid GenerationQueue'!$BD$5:$BD$410,"&lt;="&amp;$BE$3)</f>
        <v>0</v>
      </c>
      <c r="CN403">
        <f>SUMIFS('Grid GenerationQueue'!AQ$5:AQ$410,'Grid GenerationQueue'!$AZ$5:$AZ$410,$B403,'Grid GenerationQueue'!$BA$5:$BA$410,$C403,'Grid GenerationQueue'!$BH$5:$BH$410,"&lt;&gt;"&amp;"",'Grid GenerationQueue'!$BD$5:$BD$410,"&lt;="&amp;$BE$3)</f>
        <v>0</v>
      </c>
      <c r="CO403">
        <f>SUMIFS('Grid GenerationQueue'!AR$5:AR$410,'Grid GenerationQueue'!$AZ$5:$AZ$410,$B403,'Grid GenerationQueue'!$BA$5:$BA$410,$C403,'Grid GenerationQueue'!$BH$5:$BH$410,"&lt;&gt;"&amp;"",'Grid GenerationQueue'!$BD$5:$BD$410,"&lt;="&amp;$BE$3)</f>
        <v>0</v>
      </c>
      <c r="CQ403">
        <f>SUMIFS('Grid GenerationQueue'!AG$5:AG$410,'Grid GenerationQueue'!$AZ$5:$AZ$410,$B403,'Grid GenerationQueue'!$BA$5:$BA$410,$C403,'Grid GenerationQueue'!$BK$5:$BK$410,"&gt;0",'Grid GenerationQueue'!$BD$5:$BD$410,"&lt;="&amp;$BE$3)</f>
        <v>0</v>
      </c>
      <c r="CR403">
        <f>SUMIFS('Grid GenerationQueue'!AH$5:AH$410,'Grid GenerationQueue'!$AZ$5:$AZ$410,$B403,'Grid GenerationQueue'!$BA$5:$BA$410,$C403,'Grid GenerationQueue'!$BK$5:$BK$410,"&gt;0",'Grid GenerationQueue'!$BD$5:$BD$410,"&lt;="&amp;$BE$3)</f>
        <v>0</v>
      </c>
      <c r="CS403">
        <f>SUMIFS('Grid GenerationQueue'!AI$5:AI$410,'Grid GenerationQueue'!$AZ$5:$AZ$410,$B403,'Grid GenerationQueue'!$BA$5:$BA$410,$C403,'Grid GenerationQueue'!$BK$5:$BK$410,"&gt;0",'Grid GenerationQueue'!$BD$5:$BD$410,"&lt;="&amp;$BE$3)</f>
        <v>0</v>
      </c>
      <c r="CT403">
        <f>SUMIFS('Grid GenerationQueue'!AJ$5:AJ$410,'Grid GenerationQueue'!$AZ$5:$AZ$410,$B403,'Grid GenerationQueue'!$BA$5:$BA$410,$C403,'Grid GenerationQueue'!$BK$5:$BK$410,"&gt;0",'Grid GenerationQueue'!$BD$5:$BD$410,"&lt;="&amp;$BE$3)</f>
        <v>0</v>
      </c>
      <c r="CU403">
        <f>SUMIFS('Grid GenerationQueue'!AK$5:AK$410,'Grid GenerationQueue'!$AZ$5:$AZ$410,$B403,'Grid GenerationQueue'!$BA$5:$BA$410,$C403,'Grid GenerationQueue'!$BK$5:$BK$410,"&gt;0",'Grid GenerationQueue'!$BD$5:$BD$410,"&lt;="&amp;$BE$3)</f>
        <v>0</v>
      </c>
      <c r="CV403">
        <f>SUMIFS('Grid GenerationQueue'!AL$5:AL$410,'Grid GenerationQueue'!$AZ$5:$AZ$410,$B403,'Grid GenerationQueue'!$BA$5:$BA$410,$C403,'Grid GenerationQueue'!$BK$5:$BK$410,"&gt;0",'Grid GenerationQueue'!$BD$5:$BD$410,"&lt;="&amp;$BE$3)</f>
        <v>0</v>
      </c>
      <c r="CW403">
        <f>SUMIFS('Grid GenerationQueue'!AM$5:AM$410,'Grid GenerationQueue'!$AZ$5:$AZ$410,$B403,'Grid GenerationQueue'!$BA$5:$BA$410,$C403,'Grid GenerationQueue'!$BK$5:$BK$410,"&gt;0",'Grid GenerationQueue'!$BD$5:$BD$410,"&lt;="&amp;$BE$3)</f>
        <v>0</v>
      </c>
      <c r="CX403">
        <f>SUMIFS('Grid GenerationQueue'!AN$5:AN$410,'Grid GenerationQueue'!$AZ$5:$AZ$410,$B403,'Grid GenerationQueue'!$BA$5:$BA$410,$C403,'Grid GenerationQueue'!$BK$5:$BK$410,"&gt;0",'Grid GenerationQueue'!$BD$5:$BD$410,"&lt;="&amp;$BE$3)</f>
        <v>0</v>
      </c>
      <c r="CY403">
        <f>SUMIFS('Grid GenerationQueue'!AO$5:AO$410,'Grid GenerationQueue'!$AZ$5:$AZ$410,$B403,'Grid GenerationQueue'!$BA$5:$BA$410,$C403,'Grid GenerationQueue'!$BK$5:$BK$410,"&gt;0",'Grid GenerationQueue'!$BD$5:$BD$410,"&lt;="&amp;$BE$3)</f>
        <v>0</v>
      </c>
      <c r="CZ403">
        <f>SUMIFS('Grid GenerationQueue'!AP$5:AP$410,'Grid GenerationQueue'!$AZ$5:$AZ$410,$B403,'Grid GenerationQueue'!$BA$5:$BA$410,$C403,'Grid GenerationQueue'!$BK$5:$BK$410,"&gt;0",'Grid GenerationQueue'!$BD$5:$BD$410,"&lt;="&amp;$BE$3)</f>
        <v>0</v>
      </c>
      <c r="DA403">
        <f>SUMIFS('Grid GenerationQueue'!AQ$5:AQ$410,'Grid GenerationQueue'!$AZ$5:$AZ$410,$B403,'Grid GenerationQueue'!$BA$5:$BA$410,$C403,'Grid GenerationQueue'!$BK$5:$BK$410,"&gt;0",'Grid GenerationQueue'!$BD$5:$BD$410,"&lt;="&amp;$BE$3)</f>
        <v>0</v>
      </c>
      <c r="DB403">
        <f>SUMIFS('Grid GenerationQueue'!AR$5:AR$410,'Grid GenerationQueue'!$AZ$5:$AZ$410,$B403,'Grid GenerationQueue'!$BA$5:$BA$410,$C403,'Grid GenerationQueue'!$BK$5:$BK$410,"&gt;0",'Grid GenerationQueue'!$BD$5:$BD$410,"&lt;="&amp;$BE$3)</f>
        <v>0</v>
      </c>
    </row>
    <row r="404" spans="1:106" x14ac:dyDescent="0.35">
      <c r="A404" t="s">
        <v>4752</v>
      </c>
      <c r="B404" t="s">
        <v>4942</v>
      </c>
      <c r="C404">
        <v>115</v>
      </c>
      <c r="D404">
        <f>SUMIFS('Grid GenerationQueue'!AG$5:AG$410,'Grid GenerationQueue'!$AZ$5:$AZ$410,$B404,'Grid GenerationQueue'!$BA$5:$BA$410,$C404)</f>
        <v>0</v>
      </c>
      <c r="E404">
        <f>SUMIFS('Grid GenerationQueue'!AH$5:AH$410,'Grid GenerationQueue'!$AZ$5:$AZ$410,$B404,'Grid GenerationQueue'!$BA$5:$BA$410,$C404)</f>
        <v>0</v>
      </c>
      <c r="F404">
        <f>SUMIFS('Grid GenerationQueue'!AI$5:AI$410,'Grid GenerationQueue'!$AZ$5:$AZ$410,$B404,'Grid GenerationQueue'!$BA$5:$BA$410,$C404)</f>
        <v>0</v>
      </c>
      <c r="G404">
        <f>SUMIFS('Grid GenerationQueue'!AJ$5:AJ$410,'Grid GenerationQueue'!$AZ$5:$AZ$410,$B404,'Grid GenerationQueue'!$BA$5:$BA$410,$C404)</f>
        <v>0</v>
      </c>
      <c r="H404">
        <f>SUMIFS('Grid GenerationQueue'!AK$5:AK$410,'Grid GenerationQueue'!$AZ$5:$AZ$410,$B404,'Grid GenerationQueue'!$BA$5:$BA$410,$C404)</f>
        <v>0</v>
      </c>
      <c r="I404">
        <f>SUMIFS('Grid GenerationQueue'!AL$5:AL$410,'Grid GenerationQueue'!$AZ$5:$AZ$410,$B404,'Grid GenerationQueue'!$BA$5:$BA$410,$C404)</f>
        <v>0</v>
      </c>
      <c r="J404">
        <f>SUMIFS('Grid GenerationQueue'!AM$5:AM$410,'Grid GenerationQueue'!$AZ$5:$AZ$410,$B404,'Grid GenerationQueue'!$BA$5:$BA$410,$C404)</f>
        <v>0</v>
      </c>
      <c r="K404">
        <f>SUMIFS('Grid GenerationQueue'!AN$5:AN$410,'Grid GenerationQueue'!$AZ$5:$AZ$410,$B404,'Grid GenerationQueue'!$BA$5:$BA$410,$C404)</f>
        <v>0</v>
      </c>
      <c r="L404">
        <f>SUMIFS('Grid GenerationQueue'!AO$5:AO$410,'Grid GenerationQueue'!$AZ$5:$AZ$410,$B404,'Grid GenerationQueue'!$BA$5:$BA$410,$C404)</f>
        <v>0</v>
      </c>
      <c r="M404">
        <f>SUMIFS('Grid GenerationQueue'!AP$5:AP$410,'Grid GenerationQueue'!$AZ$5:$AZ$410,$B404,'Grid GenerationQueue'!$BA$5:$BA$410,$C404)</f>
        <v>0</v>
      </c>
      <c r="N404">
        <f>SUMIFS('Grid GenerationQueue'!AQ$5:AQ$410,'Grid GenerationQueue'!$AZ$5:$AZ$410,$B404,'Grid GenerationQueue'!$BA$5:$BA$410,$C404)</f>
        <v>0</v>
      </c>
      <c r="O404">
        <f>SUMIFS('Grid GenerationQueue'!AR$5:AR$410,'Grid GenerationQueue'!$AZ$5:$AZ$410,$B404,'Grid GenerationQueue'!$BA$5:$BA$410,$C404)</f>
        <v>0</v>
      </c>
      <c r="Q404">
        <f>SUMIFS('Grid GenerationQueue'!AG$5:AG$410,'Grid GenerationQueue'!$AZ$5:$AZ$410,$B404,'Grid GenerationQueue'!$BA$5:$BA$410,$C404,'Grid GenerationQueue'!$BJ$5:$BJ$410,"Executed")</f>
        <v>0</v>
      </c>
      <c r="R404">
        <f>SUMIFS('Grid GenerationQueue'!AH$5:AH$410,'Grid GenerationQueue'!$AZ$5:$AZ$410,$B404,'Grid GenerationQueue'!$BA$5:$BA$410,$C404,'Grid GenerationQueue'!$BJ$5:$BJ$410,"Executed")</f>
        <v>0</v>
      </c>
      <c r="S404">
        <f>SUMIFS('Grid GenerationQueue'!AI$5:AI$410,'Grid GenerationQueue'!$AZ$5:$AZ$410,$B404,'Grid GenerationQueue'!$BA$5:$BA$410,$C404,'Grid GenerationQueue'!$BJ$5:$BJ$410,"Executed")</f>
        <v>0</v>
      </c>
      <c r="T404">
        <f>SUMIFS('Grid GenerationQueue'!AJ$5:AJ$410,'Grid GenerationQueue'!$AZ$5:$AZ$410,$B404,'Grid GenerationQueue'!$BA$5:$BA$410,$C404,'Grid GenerationQueue'!$BJ$5:$BJ$410,"Executed")</f>
        <v>0</v>
      </c>
      <c r="U404">
        <f>SUMIFS('Grid GenerationQueue'!AK$5:AK$410,'Grid GenerationQueue'!$AZ$5:$AZ$410,$B404,'Grid GenerationQueue'!$BA$5:$BA$410,$C404,'Grid GenerationQueue'!$BJ$5:$BJ$410,"Executed")</f>
        <v>0</v>
      </c>
      <c r="V404">
        <f>SUMIFS('Grid GenerationQueue'!AL$5:AL$410,'Grid GenerationQueue'!$AZ$5:$AZ$410,$B404,'Grid GenerationQueue'!$BA$5:$BA$410,$C404,'Grid GenerationQueue'!$BJ$5:$BJ$410,"Executed")</f>
        <v>0</v>
      </c>
      <c r="W404">
        <f>SUMIFS('Grid GenerationQueue'!AM$5:AM$410,'Grid GenerationQueue'!$AZ$5:$AZ$410,$B404,'Grid GenerationQueue'!$BA$5:$BA$410,$C404,'Grid GenerationQueue'!$BJ$5:$BJ$410,"Executed")</f>
        <v>0</v>
      </c>
      <c r="X404">
        <f>SUMIFS('Grid GenerationQueue'!AN$5:AN$410,'Grid GenerationQueue'!$AZ$5:$AZ$410,$B404,'Grid GenerationQueue'!$BA$5:$BA$410,$C404,'Grid GenerationQueue'!$BJ$5:$BJ$410,"Executed")</f>
        <v>0</v>
      </c>
      <c r="Y404">
        <f>SUMIFS('Grid GenerationQueue'!AO$5:AO$410,'Grid GenerationQueue'!$AZ$5:$AZ$410,$B404,'Grid GenerationQueue'!$BA$5:$BA$410,$C404,'Grid GenerationQueue'!$BJ$5:$BJ$410,"Executed")</f>
        <v>0</v>
      </c>
      <c r="Z404">
        <f>SUMIFS('Grid GenerationQueue'!AP$5:AP$410,'Grid GenerationQueue'!$AZ$5:$AZ$410,$B404,'Grid GenerationQueue'!$BA$5:$BA$410,$C404,'Grid GenerationQueue'!$BJ$5:$BJ$410,"Executed")</f>
        <v>0</v>
      </c>
      <c r="AA404">
        <f>SUMIFS('Grid GenerationQueue'!AQ$5:AQ$410,'Grid GenerationQueue'!$AZ$5:$AZ$410,$B404,'Grid GenerationQueue'!$BA$5:$BA$410,$C404,'Grid GenerationQueue'!$BJ$5:$BJ$410,"Executed")</f>
        <v>0</v>
      </c>
      <c r="AB404">
        <f>SUMIFS('Grid GenerationQueue'!AR$5:AR$410,'Grid GenerationQueue'!$AZ$5:$AZ$410,$B404,'Grid GenerationQueue'!$BA$5:$BA$410,$C404,'Grid GenerationQueue'!$BJ$5:$BJ$410,"Executed")</f>
        <v>0</v>
      </c>
      <c r="AD404">
        <f>SUMIFS('Grid GenerationQueue'!AG$5:AG$410,'Grid GenerationQueue'!$AZ$5:$AZ$410,$B404,'Grid GenerationQueue'!$BA$5:$BA$410,$C404,'Grid GenerationQueue'!$BH$5:$BH$410,"&lt;&gt;"&amp;"")+SUMIFS('Grid GenerationQueue'!AG$5:AG$410,'Grid GenerationQueue'!$AZ$5:$AZ$410,$B404,'Grid GenerationQueue'!$BA$5:$BA$410,$C404,'Grid GenerationQueue'!$BH$5:$BH$410,"",'Grid GenerationQueue'!$AC$5:$AC$410,1)</f>
        <v>0</v>
      </c>
      <c r="AE404">
        <f>SUMIFS('Grid GenerationQueue'!AH$5:AH$410,'Grid GenerationQueue'!$AZ$5:$AZ$410,$B404,'Grid GenerationQueue'!$BA$5:$BA$410,$C404,'Grid GenerationQueue'!$BH$5:$BH$410,"&lt;&gt;"&amp;"")+SUMIFS('Grid GenerationQueue'!AH$5:AH$410,'Grid GenerationQueue'!$AZ$5:$AZ$410,$B404,'Grid GenerationQueue'!$BA$5:$BA$410,$C404,'Grid GenerationQueue'!$BH$5:$BH$410,"",'Grid GenerationQueue'!$AC$5:$AC$410,1)</f>
        <v>0</v>
      </c>
      <c r="AF404">
        <f>SUMIFS('Grid GenerationQueue'!AI$5:AI$410,'Grid GenerationQueue'!$AZ$5:$AZ$410,$B404,'Grid GenerationQueue'!$BA$5:$BA$410,$C404,'Grid GenerationQueue'!$BH$5:$BH$410,"&lt;&gt;"&amp;"")+SUMIFS('Grid GenerationQueue'!AI$5:AI$410,'Grid GenerationQueue'!$AZ$5:$AZ$410,$B404,'Grid GenerationQueue'!$BA$5:$BA$410,$C404,'Grid GenerationQueue'!$BH$5:$BH$410,"",'Grid GenerationQueue'!$AC$5:$AC$410,1)</f>
        <v>0</v>
      </c>
      <c r="AG404">
        <f>SUMIFS('Grid GenerationQueue'!AJ$5:AJ$410,'Grid GenerationQueue'!$AZ$5:$AZ$410,$B404,'Grid GenerationQueue'!$BA$5:$BA$410,$C404,'Grid GenerationQueue'!$BH$5:$BH$410,"&lt;&gt;"&amp;"")+SUMIFS('Grid GenerationQueue'!AJ$5:AJ$410,'Grid GenerationQueue'!$AZ$5:$AZ$410,$B404,'Grid GenerationQueue'!$BA$5:$BA$410,$C404,'Grid GenerationQueue'!$BH$5:$BH$410,"",'Grid GenerationQueue'!$AC$5:$AC$410,1)</f>
        <v>0</v>
      </c>
      <c r="AH404">
        <f>SUMIFS('Grid GenerationQueue'!AK$5:AK$410,'Grid GenerationQueue'!$AZ$5:$AZ$410,$B404,'Grid GenerationQueue'!$BA$5:$BA$410,$C404,'Grid GenerationQueue'!$BH$5:$BH$410,"&lt;&gt;"&amp;"")+SUMIFS('Grid GenerationQueue'!AK$5:AK$410,'Grid GenerationQueue'!$AZ$5:$AZ$410,$B404,'Grid GenerationQueue'!$BA$5:$BA$410,$C404,'Grid GenerationQueue'!$BH$5:$BH$410,"",'Grid GenerationQueue'!$AC$5:$AC$410,1)</f>
        <v>0</v>
      </c>
      <c r="AI404">
        <f>SUMIFS('Grid GenerationQueue'!AL$5:AL$410,'Grid GenerationQueue'!$AZ$5:$AZ$410,$B404,'Grid GenerationQueue'!$BA$5:$BA$410,$C404,'Grid GenerationQueue'!$BH$5:$BH$410,"&lt;&gt;"&amp;"")+SUMIFS('Grid GenerationQueue'!AL$5:AL$410,'Grid GenerationQueue'!$AZ$5:$AZ$410,$B404,'Grid GenerationQueue'!$BA$5:$BA$410,$C404,'Grid GenerationQueue'!$BH$5:$BH$410,"",'Grid GenerationQueue'!$AC$5:$AC$410,1)</f>
        <v>0</v>
      </c>
      <c r="AJ404">
        <f>SUMIFS('Grid GenerationQueue'!AM$5:AM$410,'Grid GenerationQueue'!$AZ$5:$AZ$410,$B404,'Grid GenerationQueue'!$BA$5:$BA$410,$C404,'Grid GenerationQueue'!$BH$5:$BH$410,"&lt;&gt;"&amp;"")+SUMIFS('Grid GenerationQueue'!AM$5:AM$410,'Grid GenerationQueue'!$AZ$5:$AZ$410,$B404,'Grid GenerationQueue'!$BA$5:$BA$410,$C404,'Grid GenerationQueue'!$BH$5:$BH$410,"",'Grid GenerationQueue'!$AC$5:$AC$410,1)</f>
        <v>0</v>
      </c>
      <c r="AK404">
        <f>SUMIFS('Grid GenerationQueue'!AN$5:AN$410,'Grid GenerationQueue'!$AZ$5:$AZ$410,$B404,'Grid GenerationQueue'!$BA$5:$BA$410,$C404,'Grid GenerationQueue'!$BH$5:$BH$410,"&lt;&gt;"&amp;"")+SUMIFS('Grid GenerationQueue'!AN$5:AN$410,'Grid GenerationQueue'!$AZ$5:$AZ$410,$B404,'Grid GenerationQueue'!$BA$5:$BA$410,$C404,'Grid GenerationQueue'!$BH$5:$BH$410,"",'Grid GenerationQueue'!$AC$5:$AC$410,1)</f>
        <v>0</v>
      </c>
      <c r="AL404">
        <f>SUMIFS('Grid GenerationQueue'!AO$5:AO$410,'Grid GenerationQueue'!$AZ$5:$AZ$410,$B404,'Grid GenerationQueue'!$BA$5:$BA$410,$C404,'Grid GenerationQueue'!$BH$5:$BH$410,"&lt;&gt;"&amp;"")+SUMIFS('Grid GenerationQueue'!AO$5:AO$410,'Grid GenerationQueue'!$AZ$5:$AZ$410,$B404,'Grid GenerationQueue'!$BA$5:$BA$410,$C404,'Grid GenerationQueue'!$BH$5:$BH$410,"",'Grid GenerationQueue'!$AC$5:$AC$410,1)</f>
        <v>0</v>
      </c>
      <c r="AM404">
        <f>SUMIFS('Grid GenerationQueue'!AP$5:AP$410,'Grid GenerationQueue'!$AZ$5:$AZ$410,$B404,'Grid GenerationQueue'!$BA$5:$BA$410,$C404,'Grid GenerationQueue'!$BH$5:$BH$410,"&lt;&gt;"&amp;"")+SUMIFS('Grid GenerationQueue'!AP$5:AP$410,'Grid GenerationQueue'!$AZ$5:$AZ$410,$B404,'Grid GenerationQueue'!$BA$5:$BA$410,$C404,'Grid GenerationQueue'!$BH$5:$BH$410,"",'Grid GenerationQueue'!$AC$5:$AC$410,1)</f>
        <v>0</v>
      </c>
      <c r="AN404">
        <f>SUMIFS('Grid GenerationQueue'!AQ$5:AQ$410,'Grid GenerationQueue'!$AZ$5:$AZ$410,$B404,'Grid GenerationQueue'!$BA$5:$BA$410,$C404,'Grid GenerationQueue'!$BH$5:$BH$410,"&lt;&gt;"&amp;"")+SUMIFS('Grid GenerationQueue'!AQ$5:AQ$410,'Grid GenerationQueue'!$AZ$5:$AZ$410,$B404,'Grid GenerationQueue'!$BA$5:$BA$410,$C404,'Grid GenerationQueue'!$BH$5:$BH$410,"",'Grid GenerationQueue'!$AC$5:$AC$410,1)</f>
        <v>0</v>
      </c>
      <c r="AO404">
        <f>SUMIFS('Grid GenerationQueue'!AR$5:AR$410,'Grid GenerationQueue'!$AZ$5:$AZ$410,$B404,'Grid GenerationQueue'!$BA$5:$BA$410,$C404,'Grid GenerationQueue'!$BH$5:$BH$410,"&lt;&gt;"&amp;"")+SUMIFS('Grid GenerationQueue'!AR$5:AR$410,'Grid GenerationQueue'!$AZ$5:$AZ$410,$B404,'Grid GenerationQueue'!$BA$5:$BA$410,$C404,'Grid GenerationQueue'!$BH$5:$BH$410,"",'Grid GenerationQueue'!$AC$5:$AC$410,1)</f>
        <v>0</v>
      </c>
      <c r="AQ404">
        <f>SUMIFS('Grid GenerationQueue'!AG$5:AG$410,'Grid GenerationQueue'!$AZ$5:$AZ$410,$B404,'Grid GenerationQueue'!$BA$5:$BA$410,$C404,'Grid GenerationQueue'!$BK$5:$BK$410,"&gt;0")</f>
        <v>0</v>
      </c>
      <c r="AR404">
        <f>SUMIFS('Grid GenerationQueue'!AH$5:AH$410,'Grid GenerationQueue'!$AZ$5:$AZ$410,$B404,'Grid GenerationQueue'!$BA$5:$BA$410,$C404,'Grid GenerationQueue'!$BK$5:$BK$410,"&gt;0")</f>
        <v>0</v>
      </c>
      <c r="AS404">
        <f>SUMIFS('Grid GenerationQueue'!AI$5:AI$410,'Grid GenerationQueue'!$AZ$5:$AZ$410,$B404,'Grid GenerationQueue'!$BA$5:$BA$410,$C404,'Grid GenerationQueue'!$BK$5:$BK$410,"&gt;0")</f>
        <v>0</v>
      </c>
      <c r="AT404">
        <f>SUMIFS('Grid GenerationQueue'!AJ$5:AJ$410,'Grid GenerationQueue'!$AZ$5:$AZ$410,$B404,'Grid GenerationQueue'!$BA$5:$BA$410,$C404,'Grid GenerationQueue'!$BK$5:$BK$410,"&gt;0")</f>
        <v>0</v>
      </c>
      <c r="AU404">
        <f>SUMIFS('Grid GenerationQueue'!AK$5:AK$410,'Grid GenerationQueue'!$AZ$5:$AZ$410,$B404,'Grid GenerationQueue'!$BA$5:$BA$410,$C404,'Grid GenerationQueue'!$BK$5:$BK$410,"&gt;0")</f>
        <v>0</v>
      </c>
      <c r="AV404">
        <f>SUMIFS('Grid GenerationQueue'!AL$5:AL$410,'Grid GenerationQueue'!$AZ$5:$AZ$410,$B404,'Grid GenerationQueue'!$BA$5:$BA$410,$C404,'Grid GenerationQueue'!$BK$5:$BK$410,"&gt;0")</f>
        <v>0</v>
      </c>
      <c r="AW404">
        <f>SUMIFS('Grid GenerationQueue'!AM$5:AM$410,'Grid GenerationQueue'!$AZ$5:$AZ$410,$B404,'Grid GenerationQueue'!$BA$5:$BA$410,$C404,'Grid GenerationQueue'!$BK$5:$BK$410,"&gt;0")</f>
        <v>0</v>
      </c>
      <c r="AX404">
        <f>SUMIFS('Grid GenerationQueue'!AN$5:AN$410,'Grid GenerationQueue'!$AZ$5:$AZ$410,$B404,'Grid GenerationQueue'!$BA$5:$BA$410,$C404,'Grid GenerationQueue'!$BK$5:$BK$410,"&gt;0")</f>
        <v>0</v>
      </c>
      <c r="AY404">
        <f>SUMIFS('Grid GenerationQueue'!AO$5:AO$410,'Grid GenerationQueue'!$AZ$5:$AZ$410,$B404,'Grid GenerationQueue'!$BA$5:$BA$410,$C404,'Grid GenerationQueue'!$BK$5:$BK$410,"&gt;0")</f>
        <v>0</v>
      </c>
      <c r="AZ404">
        <f>SUMIFS('Grid GenerationQueue'!AP$5:AP$410,'Grid GenerationQueue'!$AZ$5:$AZ$410,$B404,'Grid GenerationQueue'!$BA$5:$BA$410,$C404,'Grid GenerationQueue'!$BK$5:$BK$410,"&gt;0")</f>
        <v>0</v>
      </c>
      <c r="BA404">
        <f>SUMIFS('Grid GenerationQueue'!AQ$5:AQ$410,'Grid GenerationQueue'!$AZ$5:$AZ$410,$B404,'Grid GenerationQueue'!$BA$5:$BA$410,$C404,'Grid GenerationQueue'!$BK$5:$BK$410,"&gt;0")</f>
        <v>0</v>
      </c>
      <c r="BB404">
        <f>SUMIFS('Grid GenerationQueue'!AR$5:AR$410,'Grid GenerationQueue'!$AZ$5:$AZ$410,$B404,'Grid GenerationQueue'!$BA$5:$BA$410,$C404,'Grid GenerationQueue'!$BK$5:$BK$410,"&gt;0")</f>
        <v>0</v>
      </c>
      <c r="BD404">
        <f>SUMIFS('Grid GenerationQueue'!AG$5:AG$410,'Grid GenerationQueue'!$AZ$5:$AZ$410,$B404,'Grid GenerationQueue'!$BA$5:$BA$410,$C404,'Grid GenerationQueue'!$BD$5:$BD$410,"&lt;="&amp;$BE$3)</f>
        <v>0</v>
      </c>
      <c r="BE404">
        <f>SUMIFS('Grid GenerationQueue'!AH$5:AH$410,'Grid GenerationQueue'!$AZ$5:$AZ$410,$B404,'Grid GenerationQueue'!$BA$5:$BA$410,$C404,'Grid GenerationQueue'!$BD$5:$BD$410,"&lt;="&amp;$BE$3)</f>
        <v>0</v>
      </c>
      <c r="BF404">
        <f>SUMIFS('Grid GenerationQueue'!AI$5:AI$410,'Grid GenerationQueue'!$AZ$5:$AZ$410,$B404,'Grid GenerationQueue'!$BA$5:$BA$410,$C404,'Grid GenerationQueue'!$BD$5:$BD$410,"&lt;="&amp;$BE$3)</f>
        <v>0</v>
      </c>
      <c r="BG404">
        <f>SUMIFS('Grid GenerationQueue'!AJ$5:AJ$410,'Grid GenerationQueue'!$AZ$5:$AZ$410,$B404,'Grid GenerationQueue'!$BA$5:$BA$410,$C404,'Grid GenerationQueue'!$BD$5:$BD$410,"&lt;="&amp;$BE$3)</f>
        <v>0</v>
      </c>
      <c r="BH404">
        <f>SUMIFS('Grid GenerationQueue'!AK$5:AK$410,'Grid GenerationQueue'!$AZ$5:$AZ$410,$B404,'Grid GenerationQueue'!$BA$5:$BA$410,$C404,'Grid GenerationQueue'!$BD$5:$BD$410,"&lt;="&amp;$BE$3)</f>
        <v>0</v>
      </c>
      <c r="BI404">
        <f>SUMIFS('Grid GenerationQueue'!AL$5:AL$410,'Grid GenerationQueue'!$AZ$5:$AZ$410,$B404,'Grid GenerationQueue'!$BA$5:$BA$410,$C404,'Grid GenerationQueue'!$BD$5:$BD$410,"&lt;="&amp;$BE$3)</f>
        <v>0</v>
      </c>
      <c r="BJ404">
        <f>SUMIFS('Grid GenerationQueue'!AM$5:AM$410,'Grid GenerationQueue'!$AZ$5:$AZ$410,$B404,'Grid GenerationQueue'!$BA$5:$BA$410,$C404,'Grid GenerationQueue'!$BD$5:$BD$410,"&lt;="&amp;$BE$3)</f>
        <v>0</v>
      </c>
      <c r="BK404">
        <f>SUMIFS('Grid GenerationQueue'!AN$5:AN$410,'Grid GenerationQueue'!$AZ$5:$AZ$410,$B404,'Grid GenerationQueue'!$BA$5:$BA$410,$C404,'Grid GenerationQueue'!$BD$5:$BD$410,"&lt;="&amp;$BE$3)</f>
        <v>0</v>
      </c>
      <c r="BL404">
        <f>SUMIFS('Grid GenerationQueue'!AO$5:AO$410,'Grid GenerationQueue'!$AZ$5:$AZ$410,$B404,'Grid GenerationQueue'!$BA$5:$BA$410,$C404,'Grid GenerationQueue'!$BD$5:$BD$410,"&lt;="&amp;$BE$3)</f>
        <v>0</v>
      </c>
      <c r="BM404">
        <f>SUMIFS('Grid GenerationQueue'!AP$5:AP$410,'Grid GenerationQueue'!$AZ$5:$AZ$410,$B404,'Grid GenerationQueue'!$BA$5:$BA$410,$C404,'Grid GenerationQueue'!$BD$5:$BD$410,"&lt;="&amp;$BE$3)</f>
        <v>0</v>
      </c>
      <c r="BN404">
        <f>SUMIFS('Grid GenerationQueue'!AQ$5:AQ$410,'Grid GenerationQueue'!$AZ$5:$AZ$410,$B404,'Grid GenerationQueue'!$BA$5:$BA$410,$C404,'Grid GenerationQueue'!$BD$5:$BD$410,"&lt;="&amp;$BE$3)</f>
        <v>0</v>
      </c>
      <c r="BO404">
        <f>SUMIFS('Grid GenerationQueue'!AR$5:AR$410,'Grid GenerationQueue'!$AZ$5:$AZ$410,$B404,'Grid GenerationQueue'!$BA$5:$BA$410,$C404,'Grid GenerationQueue'!$BD$5:$BD$410,"&lt;="&amp;$BE$3)</f>
        <v>0</v>
      </c>
      <c r="BQ404">
        <f>SUMIFS('Grid GenerationQueue'!AG$5:AG$410,'Grid GenerationQueue'!$AZ$5:$AZ$410,$B404,'Grid GenerationQueue'!$BA$5:$BA$410,$C404,'Grid GenerationQueue'!$BJ$5:$BJ$410,"Executed",'Grid GenerationQueue'!$BD$5:$BD$410,"&lt;="&amp;$BE$3)</f>
        <v>0</v>
      </c>
      <c r="BR404">
        <f>SUMIFS('Grid GenerationQueue'!AH$5:AH$410,'Grid GenerationQueue'!$AZ$5:$AZ$410,$B404,'Grid GenerationQueue'!$BA$5:$BA$410,$C404,'Grid GenerationQueue'!$BJ$5:$BJ$410,"Executed",'Grid GenerationQueue'!$BD$5:$BD$410,"&lt;="&amp;$BE$3)</f>
        <v>0</v>
      </c>
      <c r="BS404">
        <f>SUMIFS('Grid GenerationQueue'!AI$5:AI$410,'Grid GenerationQueue'!$AZ$5:$AZ$410,$B404,'Grid GenerationQueue'!$BA$5:$BA$410,$C404,'Grid GenerationQueue'!$BJ$5:$BJ$410,"Executed",'Grid GenerationQueue'!$BD$5:$BD$410,"&lt;="&amp;$BE$3)</f>
        <v>0</v>
      </c>
      <c r="BT404">
        <f>SUMIFS('Grid GenerationQueue'!AJ$5:AJ$410,'Grid GenerationQueue'!$AZ$5:$AZ$410,$B404,'Grid GenerationQueue'!$BA$5:$BA$410,$C404,'Grid GenerationQueue'!$BJ$5:$BJ$410,"Executed",'Grid GenerationQueue'!$BD$5:$BD$410,"&lt;="&amp;$BE$3)</f>
        <v>0</v>
      </c>
      <c r="BU404">
        <f>SUMIFS('Grid GenerationQueue'!AK$5:AK$410,'Grid GenerationQueue'!$AZ$5:$AZ$410,$B404,'Grid GenerationQueue'!$BA$5:$BA$410,$C404,'Grid GenerationQueue'!$BJ$5:$BJ$410,"Executed",'Grid GenerationQueue'!$BD$5:$BD$410,"&lt;="&amp;$BE$3)</f>
        <v>0</v>
      </c>
      <c r="BV404">
        <f>SUMIFS('Grid GenerationQueue'!AL$5:AL$410,'Grid GenerationQueue'!$AZ$5:$AZ$410,$B404,'Grid GenerationQueue'!$BA$5:$BA$410,$C404,'Grid GenerationQueue'!$BJ$5:$BJ$410,"Executed",'Grid GenerationQueue'!$BD$5:$BD$410,"&lt;="&amp;$BE$3)</f>
        <v>0</v>
      </c>
      <c r="BW404">
        <f>SUMIFS('Grid GenerationQueue'!AM$5:AM$410,'Grid GenerationQueue'!$AZ$5:$AZ$410,$B404,'Grid GenerationQueue'!$BA$5:$BA$410,$C404,'Grid GenerationQueue'!$BJ$5:$BJ$410,"Executed",'Grid GenerationQueue'!$BD$5:$BD$410,"&lt;="&amp;$BE$3)</f>
        <v>0</v>
      </c>
      <c r="BX404">
        <f>SUMIFS('Grid GenerationQueue'!AN$5:AN$410,'Grid GenerationQueue'!$AZ$5:$AZ$410,$B404,'Grid GenerationQueue'!$BA$5:$BA$410,$C404,'Grid GenerationQueue'!$BJ$5:$BJ$410,"Executed",'Grid GenerationQueue'!$BD$5:$BD$410,"&lt;="&amp;$BE$3)</f>
        <v>0</v>
      </c>
      <c r="BY404">
        <f>SUMIFS('Grid GenerationQueue'!AO$5:AO$410,'Grid GenerationQueue'!$AZ$5:$AZ$410,$B404,'Grid GenerationQueue'!$BA$5:$BA$410,$C404,'Grid GenerationQueue'!$BJ$5:$BJ$410,"Executed",'Grid GenerationQueue'!$BD$5:$BD$410,"&lt;="&amp;$BE$3)</f>
        <v>0</v>
      </c>
      <c r="BZ404">
        <f>SUMIFS('Grid GenerationQueue'!AP$5:AP$410,'Grid GenerationQueue'!$AZ$5:$AZ$410,$B404,'Grid GenerationQueue'!$BA$5:$BA$410,$C404,'Grid GenerationQueue'!$BJ$5:$BJ$410,"Executed",'Grid GenerationQueue'!$BD$5:$BD$410,"&lt;="&amp;$BE$3)</f>
        <v>0</v>
      </c>
      <c r="CA404">
        <f>SUMIFS('Grid GenerationQueue'!AQ$5:AQ$410,'Grid GenerationQueue'!$AZ$5:$AZ$410,$B404,'Grid GenerationQueue'!$BA$5:$BA$410,$C404,'Grid GenerationQueue'!$BJ$5:$BJ$410,"Executed",'Grid GenerationQueue'!$BD$5:$BD$410,"&lt;="&amp;$BE$3)</f>
        <v>0</v>
      </c>
      <c r="CB404">
        <f>SUMIFS('Grid GenerationQueue'!AR$5:AR$410,'Grid GenerationQueue'!$AZ$5:$AZ$410,$B404,'Grid GenerationQueue'!$BA$5:$BA$410,$C404,'Grid GenerationQueue'!$BJ$5:$BJ$410,"Executed",'Grid GenerationQueue'!$BD$5:$BD$410,"&lt;="&amp;$BE$3)</f>
        <v>0</v>
      </c>
      <c r="CD404">
        <f>SUMIFS('Grid GenerationQueue'!AG$5:AG$410,'Grid GenerationQueue'!$AZ$5:$AZ$410,$B404,'Grid GenerationQueue'!$BA$5:$BA$410,$C404,'Grid GenerationQueue'!$BH$5:$BH$410,"&lt;&gt;"&amp;"",'Grid GenerationQueue'!$BD$5:$BD$410,"&lt;="&amp;$BE$3)</f>
        <v>0</v>
      </c>
      <c r="CE404">
        <f>SUMIFS('Grid GenerationQueue'!AH$5:AH$410,'Grid GenerationQueue'!$AZ$5:$AZ$410,$B404,'Grid GenerationQueue'!$BA$5:$BA$410,$C404,'Grid GenerationQueue'!$BH$5:$BH$410,"&lt;&gt;"&amp;"",'Grid GenerationQueue'!$BD$5:$BD$410,"&lt;="&amp;$BE$3)</f>
        <v>0</v>
      </c>
      <c r="CF404">
        <f>SUMIFS('Grid GenerationQueue'!AI$5:AI$410,'Grid GenerationQueue'!$AZ$5:$AZ$410,$B404,'Grid GenerationQueue'!$BA$5:$BA$410,$C404,'Grid GenerationQueue'!$BH$5:$BH$410,"&lt;&gt;"&amp;"",'Grid GenerationQueue'!$BD$5:$BD$410,"&lt;="&amp;$BE$3)</f>
        <v>0</v>
      </c>
      <c r="CG404">
        <f>SUMIFS('Grid GenerationQueue'!AJ$5:AJ$410,'Grid GenerationQueue'!$AZ$5:$AZ$410,$B404,'Grid GenerationQueue'!$BA$5:$BA$410,$C404,'Grid GenerationQueue'!$BH$5:$BH$410,"&lt;&gt;"&amp;"",'Grid GenerationQueue'!$BD$5:$BD$410,"&lt;="&amp;$BE$3)</f>
        <v>0</v>
      </c>
      <c r="CH404">
        <f>SUMIFS('Grid GenerationQueue'!AK$5:AK$410,'Grid GenerationQueue'!$AZ$5:$AZ$410,$B404,'Grid GenerationQueue'!$BA$5:$BA$410,$C404,'Grid GenerationQueue'!$BH$5:$BH$410,"&lt;&gt;"&amp;"",'Grid GenerationQueue'!$BD$5:$BD$410,"&lt;="&amp;$BE$3)</f>
        <v>0</v>
      </c>
      <c r="CI404">
        <f>SUMIFS('Grid GenerationQueue'!AL$5:AL$410,'Grid GenerationQueue'!$AZ$5:$AZ$410,$B404,'Grid GenerationQueue'!$BA$5:$BA$410,$C404,'Grid GenerationQueue'!$BH$5:$BH$410,"&lt;&gt;"&amp;"",'Grid GenerationQueue'!$BD$5:$BD$410,"&lt;="&amp;$BE$3)</f>
        <v>0</v>
      </c>
      <c r="CJ404">
        <f>SUMIFS('Grid GenerationQueue'!AM$5:AM$410,'Grid GenerationQueue'!$AZ$5:$AZ$410,$B404,'Grid GenerationQueue'!$BA$5:$BA$410,$C404,'Grid GenerationQueue'!$BH$5:$BH$410,"&lt;&gt;"&amp;"",'Grid GenerationQueue'!$BD$5:$BD$410,"&lt;="&amp;$BE$3)</f>
        <v>0</v>
      </c>
      <c r="CK404">
        <f>SUMIFS('Grid GenerationQueue'!AN$5:AN$410,'Grid GenerationQueue'!$AZ$5:$AZ$410,$B404,'Grid GenerationQueue'!$BA$5:$BA$410,$C404,'Grid GenerationQueue'!$BH$5:$BH$410,"&lt;&gt;"&amp;"",'Grid GenerationQueue'!$BD$5:$BD$410,"&lt;="&amp;$BE$3)</f>
        <v>0</v>
      </c>
      <c r="CL404">
        <f>SUMIFS('Grid GenerationQueue'!AO$5:AO$410,'Grid GenerationQueue'!$AZ$5:$AZ$410,$B404,'Grid GenerationQueue'!$BA$5:$BA$410,$C404,'Grid GenerationQueue'!$BH$5:$BH$410,"&lt;&gt;"&amp;"",'Grid GenerationQueue'!$BD$5:$BD$410,"&lt;="&amp;$BE$3)</f>
        <v>0</v>
      </c>
      <c r="CM404">
        <f>SUMIFS('Grid GenerationQueue'!AP$5:AP$410,'Grid GenerationQueue'!$AZ$5:$AZ$410,$B404,'Grid GenerationQueue'!$BA$5:$BA$410,$C404,'Grid GenerationQueue'!$BH$5:$BH$410,"&lt;&gt;"&amp;"",'Grid GenerationQueue'!$BD$5:$BD$410,"&lt;="&amp;$BE$3)</f>
        <v>0</v>
      </c>
      <c r="CN404">
        <f>SUMIFS('Grid GenerationQueue'!AQ$5:AQ$410,'Grid GenerationQueue'!$AZ$5:$AZ$410,$B404,'Grid GenerationQueue'!$BA$5:$BA$410,$C404,'Grid GenerationQueue'!$BH$5:$BH$410,"&lt;&gt;"&amp;"",'Grid GenerationQueue'!$BD$5:$BD$410,"&lt;="&amp;$BE$3)</f>
        <v>0</v>
      </c>
      <c r="CO404">
        <f>SUMIFS('Grid GenerationQueue'!AR$5:AR$410,'Grid GenerationQueue'!$AZ$5:$AZ$410,$B404,'Grid GenerationQueue'!$BA$5:$BA$410,$C404,'Grid GenerationQueue'!$BH$5:$BH$410,"&lt;&gt;"&amp;"",'Grid GenerationQueue'!$BD$5:$BD$410,"&lt;="&amp;$BE$3)</f>
        <v>0</v>
      </c>
      <c r="CQ404">
        <f>SUMIFS('Grid GenerationQueue'!AG$5:AG$410,'Grid GenerationQueue'!$AZ$5:$AZ$410,$B404,'Grid GenerationQueue'!$BA$5:$BA$410,$C404,'Grid GenerationQueue'!$BK$5:$BK$410,"&gt;0",'Grid GenerationQueue'!$BD$5:$BD$410,"&lt;="&amp;$BE$3)</f>
        <v>0</v>
      </c>
      <c r="CR404">
        <f>SUMIFS('Grid GenerationQueue'!AH$5:AH$410,'Grid GenerationQueue'!$AZ$5:$AZ$410,$B404,'Grid GenerationQueue'!$BA$5:$BA$410,$C404,'Grid GenerationQueue'!$BK$5:$BK$410,"&gt;0",'Grid GenerationQueue'!$BD$5:$BD$410,"&lt;="&amp;$BE$3)</f>
        <v>0</v>
      </c>
      <c r="CS404">
        <f>SUMIFS('Grid GenerationQueue'!AI$5:AI$410,'Grid GenerationQueue'!$AZ$5:$AZ$410,$B404,'Grid GenerationQueue'!$BA$5:$BA$410,$C404,'Grid GenerationQueue'!$BK$5:$BK$410,"&gt;0",'Grid GenerationQueue'!$BD$5:$BD$410,"&lt;="&amp;$BE$3)</f>
        <v>0</v>
      </c>
      <c r="CT404">
        <f>SUMIFS('Grid GenerationQueue'!AJ$5:AJ$410,'Grid GenerationQueue'!$AZ$5:$AZ$410,$B404,'Grid GenerationQueue'!$BA$5:$BA$410,$C404,'Grid GenerationQueue'!$BK$5:$BK$410,"&gt;0",'Grid GenerationQueue'!$BD$5:$BD$410,"&lt;="&amp;$BE$3)</f>
        <v>0</v>
      </c>
      <c r="CU404">
        <f>SUMIFS('Grid GenerationQueue'!AK$5:AK$410,'Grid GenerationQueue'!$AZ$5:$AZ$410,$B404,'Grid GenerationQueue'!$BA$5:$BA$410,$C404,'Grid GenerationQueue'!$BK$5:$BK$410,"&gt;0",'Grid GenerationQueue'!$BD$5:$BD$410,"&lt;="&amp;$BE$3)</f>
        <v>0</v>
      </c>
      <c r="CV404">
        <f>SUMIFS('Grid GenerationQueue'!AL$5:AL$410,'Grid GenerationQueue'!$AZ$5:$AZ$410,$B404,'Grid GenerationQueue'!$BA$5:$BA$410,$C404,'Grid GenerationQueue'!$BK$5:$BK$410,"&gt;0",'Grid GenerationQueue'!$BD$5:$BD$410,"&lt;="&amp;$BE$3)</f>
        <v>0</v>
      </c>
      <c r="CW404">
        <f>SUMIFS('Grid GenerationQueue'!AM$5:AM$410,'Grid GenerationQueue'!$AZ$5:$AZ$410,$B404,'Grid GenerationQueue'!$BA$5:$BA$410,$C404,'Grid GenerationQueue'!$BK$5:$BK$410,"&gt;0",'Grid GenerationQueue'!$BD$5:$BD$410,"&lt;="&amp;$BE$3)</f>
        <v>0</v>
      </c>
      <c r="CX404">
        <f>SUMIFS('Grid GenerationQueue'!AN$5:AN$410,'Grid GenerationQueue'!$AZ$5:$AZ$410,$B404,'Grid GenerationQueue'!$BA$5:$BA$410,$C404,'Grid GenerationQueue'!$BK$5:$BK$410,"&gt;0",'Grid GenerationQueue'!$BD$5:$BD$410,"&lt;="&amp;$BE$3)</f>
        <v>0</v>
      </c>
      <c r="CY404">
        <f>SUMIFS('Grid GenerationQueue'!AO$5:AO$410,'Grid GenerationQueue'!$AZ$5:$AZ$410,$B404,'Grid GenerationQueue'!$BA$5:$BA$410,$C404,'Grid GenerationQueue'!$BK$5:$BK$410,"&gt;0",'Grid GenerationQueue'!$BD$5:$BD$410,"&lt;="&amp;$BE$3)</f>
        <v>0</v>
      </c>
      <c r="CZ404">
        <f>SUMIFS('Grid GenerationQueue'!AP$5:AP$410,'Grid GenerationQueue'!$AZ$5:$AZ$410,$B404,'Grid GenerationQueue'!$BA$5:$BA$410,$C404,'Grid GenerationQueue'!$BK$5:$BK$410,"&gt;0",'Grid GenerationQueue'!$BD$5:$BD$410,"&lt;="&amp;$BE$3)</f>
        <v>0</v>
      </c>
      <c r="DA404">
        <f>SUMIFS('Grid GenerationQueue'!AQ$5:AQ$410,'Grid GenerationQueue'!$AZ$5:$AZ$410,$B404,'Grid GenerationQueue'!$BA$5:$BA$410,$C404,'Grid GenerationQueue'!$BK$5:$BK$410,"&gt;0",'Grid GenerationQueue'!$BD$5:$BD$410,"&lt;="&amp;$BE$3)</f>
        <v>0</v>
      </c>
      <c r="DB404">
        <f>SUMIFS('Grid GenerationQueue'!AR$5:AR$410,'Grid GenerationQueue'!$AZ$5:$AZ$410,$B404,'Grid GenerationQueue'!$BA$5:$BA$410,$C404,'Grid GenerationQueue'!$BK$5:$BK$410,"&gt;0",'Grid GenerationQueue'!$BD$5:$BD$410,"&lt;="&amp;$BE$3)</f>
        <v>0</v>
      </c>
    </row>
    <row r="405" spans="1:106" x14ac:dyDescent="0.35">
      <c r="A405" t="s">
        <v>4751</v>
      </c>
      <c r="B405" t="s">
        <v>4609</v>
      </c>
      <c r="C405">
        <v>230</v>
      </c>
      <c r="D405">
        <f>SUMIFS('Grid GenerationQueue'!AG$5:AG$410,'Grid GenerationQueue'!$AZ$5:$AZ$410,$B405,'Grid GenerationQueue'!$BA$5:$BA$410,$C405)</f>
        <v>1639.5250000000001</v>
      </c>
      <c r="E405">
        <f>SUMIFS('Grid GenerationQueue'!AH$5:AH$410,'Grid GenerationQueue'!$AZ$5:$AZ$410,$B405,'Grid GenerationQueue'!$BA$5:$BA$410,$C405)</f>
        <v>500</v>
      </c>
      <c r="F405">
        <f>SUMIFS('Grid GenerationQueue'!AI$5:AI$410,'Grid GenerationQueue'!$AZ$5:$AZ$410,$B405,'Grid GenerationQueue'!$BA$5:$BA$410,$C405)</f>
        <v>0</v>
      </c>
      <c r="G405">
        <f>SUMIFS('Grid GenerationQueue'!AJ$5:AJ$410,'Grid GenerationQueue'!$AZ$5:$AZ$410,$B405,'Grid GenerationQueue'!$BA$5:$BA$410,$C405)</f>
        <v>0</v>
      </c>
      <c r="H405">
        <f>SUMIFS('Grid GenerationQueue'!AK$5:AK$410,'Grid GenerationQueue'!$AZ$5:$AZ$410,$B405,'Grid GenerationQueue'!$BA$5:$BA$410,$C405)</f>
        <v>0</v>
      </c>
      <c r="I405">
        <f>SUMIFS('Grid GenerationQueue'!AL$5:AL$410,'Grid GenerationQueue'!$AZ$5:$AZ$410,$B405,'Grid GenerationQueue'!$BA$5:$BA$410,$C405)</f>
        <v>0</v>
      </c>
      <c r="J405">
        <f>SUMIFS('Grid GenerationQueue'!AM$5:AM$410,'Grid GenerationQueue'!$AZ$5:$AZ$410,$B405,'Grid GenerationQueue'!$BA$5:$BA$410,$C405)</f>
        <v>0</v>
      </c>
      <c r="K405">
        <f>SUMIFS('Grid GenerationQueue'!AN$5:AN$410,'Grid GenerationQueue'!$AZ$5:$AZ$410,$B405,'Grid GenerationQueue'!$BA$5:$BA$410,$C405)</f>
        <v>0</v>
      </c>
      <c r="L405">
        <f>SUMIFS('Grid GenerationQueue'!AO$5:AO$410,'Grid GenerationQueue'!$AZ$5:$AZ$410,$B405,'Grid GenerationQueue'!$BA$5:$BA$410,$C405)</f>
        <v>0</v>
      </c>
      <c r="M405">
        <f>SUMIFS('Grid GenerationQueue'!AP$5:AP$410,'Grid GenerationQueue'!$AZ$5:$AZ$410,$B405,'Grid GenerationQueue'!$BA$5:$BA$410,$C405)</f>
        <v>0</v>
      </c>
      <c r="N405">
        <f>SUMIFS('Grid GenerationQueue'!AQ$5:AQ$410,'Grid GenerationQueue'!$AZ$5:$AZ$410,$B405,'Grid GenerationQueue'!$BA$5:$BA$410,$C405)</f>
        <v>0</v>
      </c>
      <c r="O405">
        <f>SUMIFS('Grid GenerationQueue'!AR$5:AR$410,'Grid GenerationQueue'!$AZ$5:$AZ$410,$B405,'Grid GenerationQueue'!$BA$5:$BA$410,$C405)</f>
        <v>0</v>
      </c>
      <c r="Q405">
        <f>SUMIFS('Grid GenerationQueue'!AG$5:AG$410,'Grid GenerationQueue'!$AZ$5:$AZ$410,$B405,'Grid GenerationQueue'!$BA$5:$BA$410,$C405,'Grid GenerationQueue'!$BJ$5:$BJ$410,"Executed")</f>
        <v>500</v>
      </c>
      <c r="R405">
        <f>SUMIFS('Grid GenerationQueue'!AH$5:AH$410,'Grid GenerationQueue'!$AZ$5:$AZ$410,$B405,'Grid GenerationQueue'!$BA$5:$BA$410,$C405,'Grid GenerationQueue'!$BJ$5:$BJ$410,"Executed")</f>
        <v>500</v>
      </c>
      <c r="S405">
        <f>SUMIFS('Grid GenerationQueue'!AI$5:AI$410,'Grid GenerationQueue'!$AZ$5:$AZ$410,$B405,'Grid GenerationQueue'!$BA$5:$BA$410,$C405,'Grid GenerationQueue'!$BJ$5:$BJ$410,"Executed")</f>
        <v>0</v>
      </c>
      <c r="T405">
        <f>SUMIFS('Grid GenerationQueue'!AJ$5:AJ$410,'Grid GenerationQueue'!$AZ$5:$AZ$410,$B405,'Grid GenerationQueue'!$BA$5:$BA$410,$C405,'Grid GenerationQueue'!$BJ$5:$BJ$410,"Executed")</f>
        <v>0</v>
      </c>
      <c r="U405">
        <f>SUMIFS('Grid GenerationQueue'!AK$5:AK$410,'Grid GenerationQueue'!$AZ$5:$AZ$410,$B405,'Grid GenerationQueue'!$BA$5:$BA$410,$C405,'Grid GenerationQueue'!$BJ$5:$BJ$410,"Executed")</f>
        <v>0</v>
      </c>
      <c r="V405">
        <f>SUMIFS('Grid GenerationQueue'!AL$5:AL$410,'Grid GenerationQueue'!$AZ$5:$AZ$410,$B405,'Grid GenerationQueue'!$BA$5:$BA$410,$C405,'Grid GenerationQueue'!$BJ$5:$BJ$410,"Executed")</f>
        <v>0</v>
      </c>
      <c r="W405">
        <f>SUMIFS('Grid GenerationQueue'!AM$5:AM$410,'Grid GenerationQueue'!$AZ$5:$AZ$410,$B405,'Grid GenerationQueue'!$BA$5:$BA$410,$C405,'Grid GenerationQueue'!$BJ$5:$BJ$410,"Executed")</f>
        <v>0</v>
      </c>
      <c r="X405">
        <f>SUMIFS('Grid GenerationQueue'!AN$5:AN$410,'Grid GenerationQueue'!$AZ$5:$AZ$410,$B405,'Grid GenerationQueue'!$BA$5:$BA$410,$C405,'Grid GenerationQueue'!$BJ$5:$BJ$410,"Executed")</f>
        <v>0</v>
      </c>
      <c r="Y405">
        <f>SUMIFS('Grid GenerationQueue'!AO$5:AO$410,'Grid GenerationQueue'!$AZ$5:$AZ$410,$B405,'Grid GenerationQueue'!$BA$5:$BA$410,$C405,'Grid GenerationQueue'!$BJ$5:$BJ$410,"Executed")</f>
        <v>0</v>
      </c>
      <c r="Z405">
        <f>SUMIFS('Grid GenerationQueue'!AP$5:AP$410,'Grid GenerationQueue'!$AZ$5:$AZ$410,$B405,'Grid GenerationQueue'!$BA$5:$BA$410,$C405,'Grid GenerationQueue'!$BJ$5:$BJ$410,"Executed")</f>
        <v>0</v>
      </c>
      <c r="AA405">
        <f>SUMIFS('Grid GenerationQueue'!AQ$5:AQ$410,'Grid GenerationQueue'!$AZ$5:$AZ$410,$B405,'Grid GenerationQueue'!$BA$5:$BA$410,$C405,'Grid GenerationQueue'!$BJ$5:$BJ$410,"Executed")</f>
        <v>0</v>
      </c>
      <c r="AB405">
        <f>SUMIFS('Grid GenerationQueue'!AR$5:AR$410,'Grid GenerationQueue'!$AZ$5:$AZ$410,$B405,'Grid GenerationQueue'!$BA$5:$BA$410,$C405,'Grid GenerationQueue'!$BJ$5:$BJ$410,"Executed")</f>
        <v>0</v>
      </c>
      <c r="AD405">
        <f>SUMIFS('Grid GenerationQueue'!AG$5:AG$410,'Grid GenerationQueue'!$AZ$5:$AZ$410,$B405,'Grid GenerationQueue'!$BA$5:$BA$410,$C405,'Grid GenerationQueue'!$BH$5:$BH$410,"&lt;&gt;"&amp;"")+SUMIFS('Grid GenerationQueue'!AG$5:AG$410,'Grid GenerationQueue'!$AZ$5:$AZ$410,$B405,'Grid GenerationQueue'!$BA$5:$BA$410,$C405,'Grid GenerationQueue'!$BH$5:$BH$410,"",'Grid GenerationQueue'!$AC$5:$AC$410,1)</f>
        <v>1639.5250000000001</v>
      </c>
      <c r="AE405">
        <f>SUMIFS('Grid GenerationQueue'!AH$5:AH$410,'Grid GenerationQueue'!$AZ$5:$AZ$410,$B405,'Grid GenerationQueue'!$BA$5:$BA$410,$C405,'Grid GenerationQueue'!$BH$5:$BH$410,"&lt;&gt;"&amp;"")+SUMIFS('Grid GenerationQueue'!AH$5:AH$410,'Grid GenerationQueue'!$AZ$5:$AZ$410,$B405,'Grid GenerationQueue'!$BA$5:$BA$410,$C405,'Grid GenerationQueue'!$BH$5:$BH$410,"",'Grid GenerationQueue'!$AC$5:$AC$410,1)</f>
        <v>500</v>
      </c>
      <c r="AF405">
        <f>SUMIFS('Grid GenerationQueue'!AI$5:AI$410,'Grid GenerationQueue'!$AZ$5:$AZ$410,$B405,'Grid GenerationQueue'!$BA$5:$BA$410,$C405,'Grid GenerationQueue'!$BH$5:$BH$410,"&lt;&gt;"&amp;"")+SUMIFS('Grid GenerationQueue'!AI$5:AI$410,'Grid GenerationQueue'!$AZ$5:$AZ$410,$B405,'Grid GenerationQueue'!$BA$5:$BA$410,$C405,'Grid GenerationQueue'!$BH$5:$BH$410,"",'Grid GenerationQueue'!$AC$5:$AC$410,1)</f>
        <v>0</v>
      </c>
      <c r="AG405">
        <f>SUMIFS('Grid GenerationQueue'!AJ$5:AJ$410,'Grid GenerationQueue'!$AZ$5:$AZ$410,$B405,'Grid GenerationQueue'!$BA$5:$BA$410,$C405,'Grid GenerationQueue'!$BH$5:$BH$410,"&lt;&gt;"&amp;"")+SUMIFS('Grid GenerationQueue'!AJ$5:AJ$410,'Grid GenerationQueue'!$AZ$5:$AZ$410,$B405,'Grid GenerationQueue'!$BA$5:$BA$410,$C405,'Grid GenerationQueue'!$BH$5:$BH$410,"",'Grid GenerationQueue'!$AC$5:$AC$410,1)</f>
        <v>0</v>
      </c>
      <c r="AH405">
        <f>SUMIFS('Grid GenerationQueue'!AK$5:AK$410,'Grid GenerationQueue'!$AZ$5:$AZ$410,$B405,'Grid GenerationQueue'!$BA$5:$BA$410,$C405,'Grid GenerationQueue'!$BH$5:$BH$410,"&lt;&gt;"&amp;"")+SUMIFS('Grid GenerationQueue'!AK$5:AK$410,'Grid GenerationQueue'!$AZ$5:$AZ$410,$B405,'Grid GenerationQueue'!$BA$5:$BA$410,$C405,'Grid GenerationQueue'!$BH$5:$BH$410,"",'Grid GenerationQueue'!$AC$5:$AC$410,1)</f>
        <v>0</v>
      </c>
      <c r="AI405">
        <f>SUMIFS('Grid GenerationQueue'!AL$5:AL$410,'Grid GenerationQueue'!$AZ$5:$AZ$410,$B405,'Grid GenerationQueue'!$BA$5:$BA$410,$C405,'Grid GenerationQueue'!$BH$5:$BH$410,"&lt;&gt;"&amp;"")+SUMIFS('Grid GenerationQueue'!AL$5:AL$410,'Grid GenerationQueue'!$AZ$5:$AZ$410,$B405,'Grid GenerationQueue'!$BA$5:$BA$410,$C405,'Grid GenerationQueue'!$BH$5:$BH$410,"",'Grid GenerationQueue'!$AC$5:$AC$410,1)</f>
        <v>0</v>
      </c>
      <c r="AJ405">
        <f>SUMIFS('Grid GenerationQueue'!AM$5:AM$410,'Grid GenerationQueue'!$AZ$5:$AZ$410,$B405,'Grid GenerationQueue'!$BA$5:$BA$410,$C405,'Grid GenerationQueue'!$BH$5:$BH$410,"&lt;&gt;"&amp;"")+SUMIFS('Grid GenerationQueue'!AM$5:AM$410,'Grid GenerationQueue'!$AZ$5:$AZ$410,$B405,'Grid GenerationQueue'!$BA$5:$BA$410,$C405,'Grid GenerationQueue'!$BH$5:$BH$410,"",'Grid GenerationQueue'!$AC$5:$AC$410,1)</f>
        <v>0</v>
      </c>
      <c r="AK405">
        <f>SUMIFS('Grid GenerationQueue'!AN$5:AN$410,'Grid GenerationQueue'!$AZ$5:$AZ$410,$B405,'Grid GenerationQueue'!$BA$5:$BA$410,$C405,'Grid GenerationQueue'!$BH$5:$BH$410,"&lt;&gt;"&amp;"")+SUMIFS('Grid GenerationQueue'!AN$5:AN$410,'Grid GenerationQueue'!$AZ$5:$AZ$410,$B405,'Grid GenerationQueue'!$BA$5:$BA$410,$C405,'Grid GenerationQueue'!$BH$5:$BH$410,"",'Grid GenerationQueue'!$AC$5:$AC$410,1)</f>
        <v>0</v>
      </c>
      <c r="AL405">
        <f>SUMIFS('Grid GenerationQueue'!AO$5:AO$410,'Grid GenerationQueue'!$AZ$5:$AZ$410,$B405,'Grid GenerationQueue'!$BA$5:$BA$410,$C405,'Grid GenerationQueue'!$BH$5:$BH$410,"&lt;&gt;"&amp;"")+SUMIFS('Grid GenerationQueue'!AO$5:AO$410,'Grid GenerationQueue'!$AZ$5:$AZ$410,$B405,'Grid GenerationQueue'!$BA$5:$BA$410,$C405,'Grid GenerationQueue'!$BH$5:$BH$410,"",'Grid GenerationQueue'!$AC$5:$AC$410,1)</f>
        <v>0</v>
      </c>
      <c r="AM405">
        <f>SUMIFS('Grid GenerationQueue'!AP$5:AP$410,'Grid GenerationQueue'!$AZ$5:$AZ$410,$B405,'Grid GenerationQueue'!$BA$5:$BA$410,$C405,'Grid GenerationQueue'!$BH$5:$BH$410,"&lt;&gt;"&amp;"")+SUMIFS('Grid GenerationQueue'!AP$5:AP$410,'Grid GenerationQueue'!$AZ$5:$AZ$410,$B405,'Grid GenerationQueue'!$BA$5:$BA$410,$C405,'Grid GenerationQueue'!$BH$5:$BH$410,"",'Grid GenerationQueue'!$AC$5:$AC$410,1)</f>
        <v>0</v>
      </c>
      <c r="AN405">
        <f>SUMIFS('Grid GenerationQueue'!AQ$5:AQ$410,'Grid GenerationQueue'!$AZ$5:$AZ$410,$B405,'Grid GenerationQueue'!$BA$5:$BA$410,$C405,'Grid GenerationQueue'!$BH$5:$BH$410,"&lt;&gt;"&amp;"")+SUMIFS('Grid GenerationQueue'!AQ$5:AQ$410,'Grid GenerationQueue'!$AZ$5:$AZ$410,$B405,'Grid GenerationQueue'!$BA$5:$BA$410,$C405,'Grid GenerationQueue'!$BH$5:$BH$410,"",'Grid GenerationQueue'!$AC$5:$AC$410,1)</f>
        <v>0</v>
      </c>
      <c r="AO405">
        <f>SUMIFS('Grid GenerationQueue'!AR$5:AR$410,'Grid GenerationQueue'!$AZ$5:$AZ$410,$B405,'Grid GenerationQueue'!$BA$5:$BA$410,$C405,'Grid GenerationQueue'!$BH$5:$BH$410,"&lt;&gt;"&amp;"")+SUMIFS('Grid GenerationQueue'!AR$5:AR$410,'Grid GenerationQueue'!$AZ$5:$AZ$410,$B405,'Grid GenerationQueue'!$BA$5:$BA$410,$C405,'Grid GenerationQueue'!$BH$5:$BH$410,"",'Grid GenerationQueue'!$AC$5:$AC$410,1)</f>
        <v>0</v>
      </c>
      <c r="AQ405">
        <f>SUMIFS('Grid GenerationQueue'!AG$5:AG$410,'Grid GenerationQueue'!$AZ$5:$AZ$410,$B405,'Grid GenerationQueue'!$BA$5:$BA$410,$C405,'Grid GenerationQueue'!$BK$5:$BK$410,"&gt;0")</f>
        <v>500</v>
      </c>
      <c r="AR405">
        <f>SUMIFS('Grid GenerationQueue'!AH$5:AH$410,'Grid GenerationQueue'!$AZ$5:$AZ$410,$B405,'Grid GenerationQueue'!$BA$5:$BA$410,$C405,'Grid GenerationQueue'!$BK$5:$BK$410,"&gt;0")</f>
        <v>500</v>
      </c>
      <c r="AS405">
        <f>SUMIFS('Grid GenerationQueue'!AI$5:AI$410,'Grid GenerationQueue'!$AZ$5:$AZ$410,$B405,'Grid GenerationQueue'!$BA$5:$BA$410,$C405,'Grid GenerationQueue'!$BK$5:$BK$410,"&gt;0")</f>
        <v>0</v>
      </c>
      <c r="AT405">
        <f>SUMIFS('Grid GenerationQueue'!AJ$5:AJ$410,'Grid GenerationQueue'!$AZ$5:$AZ$410,$B405,'Grid GenerationQueue'!$BA$5:$BA$410,$C405,'Grid GenerationQueue'!$BK$5:$BK$410,"&gt;0")</f>
        <v>0</v>
      </c>
      <c r="AU405">
        <f>SUMIFS('Grid GenerationQueue'!AK$5:AK$410,'Grid GenerationQueue'!$AZ$5:$AZ$410,$B405,'Grid GenerationQueue'!$BA$5:$BA$410,$C405,'Grid GenerationQueue'!$BK$5:$BK$410,"&gt;0")</f>
        <v>0</v>
      </c>
      <c r="AV405">
        <f>SUMIFS('Grid GenerationQueue'!AL$5:AL$410,'Grid GenerationQueue'!$AZ$5:$AZ$410,$B405,'Grid GenerationQueue'!$BA$5:$BA$410,$C405,'Grid GenerationQueue'!$BK$5:$BK$410,"&gt;0")</f>
        <v>0</v>
      </c>
      <c r="AW405">
        <f>SUMIFS('Grid GenerationQueue'!AM$5:AM$410,'Grid GenerationQueue'!$AZ$5:$AZ$410,$B405,'Grid GenerationQueue'!$BA$5:$BA$410,$C405,'Grid GenerationQueue'!$BK$5:$BK$410,"&gt;0")</f>
        <v>0</v>
      </c>
      <c r="AX405">
        <f>SUMIFS('Grid GenerationQueue'!AN$5:AN$410,'Grid GenerationQueue'!$AZ$5:$AZ$410,$B405,'Grid GenerationQueue'!$BA$5:$BA$410,$C405,'Grid GenerationQueue'!$BK$5:$BK$410,"&gt;0")</f>
        <v>0</v>
      </c>
      <c r="AY405">
        <f>SUMIFS('Grid GenerationQueue'!AO$5:AO$410,'Grid GenerationQueue'!$AZ$5:$AZ$410,$B405,'Grid GenerationQueue'!$BA$5:$BA$410,$C405,'Grid GenerationQueue'!$BK$5:$BK$410,"&gt;0")</f>
        <v>0</v>
      </c>
      <c r="AZ405">
        <f>SUMIFS('Grid GenerationQueue'!AP$5:AP$410,'Grid GenerationQueue'!$AZ$5:$AZ$410,$B405,'Grid GenerationQueue'!$BA$5:$BA$410,$C405,'Grid GenerationQueue'!$BK$5:$BK$410,"&gt;0")</f>
        <v>0</v>
      </c>
      <c r="BA405">
        <f>SUMIFS('Grid GenerationQueue'!AQ$5:AQ$410,'Grid GenerationQueue'!$AZ$5:$AZ$410,$B405,'Grid GenerationQueue'!$BA$5:$BA$410,$C405,'Grid GenerationQueue'!$BK$5:$BK$410,"&gt;0")</f>
        <v>0</v>
      </c>
      <c r="BB405">
        <f>SUMIFS('Grid GenerationQueue'!AR$5:AR$410,'Grid GenerationQueue'!$AZ$5:$AZ$410,$B405,'Grid GenerationQueue'!$BA$5:$BA$410,$C405,'Grid GenerationQueue'!$BK$5:$BK$410,"&gt;0")</f>
        <v>0</v>
      </c>
      <c r="BD405">
        <f>SUMIFS('Grid GenerationQueue'!AG$5:AG$410,'Grid GenerationQueue'!$AZ$5:$AZ$410,$B405,'Grid GenerationQueue'!$BA$5:$BA$410,$C405,'Grid GenerationQueue'!$BD$5:$BD$410,"&lt;="&amp;$BE$3)</f>
        <v>500</v>
      </c>
      <c r="BE405">
        <f>SUMIFS('Grid GenerationQueue'!AH$5:AH$410,'Grid GenerationQueue'!$AZ$5:$AZ$410,$B405,'Grid GenerationQueue'!$BA$5:$BA$410,$C405,'Grid GenerationQueue'!$BD$5:$BD$410,"&lt;="&amp;$BE$3)</f>
        <v>500</v>
      </c>
      <c r="BF405">
        <f>SUMIFS('Grid GenerationQueue'!AI$5:AI$410,'Grid GenerationQueue'!$AZ$5:$AZ$410,$B405,'Grid GenerationQueue'!$BA$5:$BA$410,$C405,'Grid GenerationQueue'!$BD$5:$BD$410,"&lt;="&amp;$BE$3)</f>
        <v>0</v>
      </c>
      <c r="BG405">
        <f>SUMIFS('Grid GenerationQueue'!AJ$5:AJ$410,'Grid GenerationQueue'!$AZ$5:$AZ$410,$B405,'Grid GenerationQueue'!$BA$5:$BA$410,$C405,'Grid GenerationQueue'!$BD$5:$BD$410,"&lt;="&amp;$BE$3)</f>
        <v>0</v>
      </c>
      <c r="BH405">
        <f>SUMIFS('Grid GenerationQueue'!AK$5:AK$410,'Grid GenerationQueue'!$AZ$5:$AZ$410,$B405,'Grid GenerationQueue'!$BA$5:$BA$410,$C405,'Grid GenerationQueue'!$BD$5:$BD$410,"&lt;="&amp;$BE$3)</f>
        <v>0</v>
      </c>
      <c r="BI405">
        <f>SUMIFS('Grid GenerationQueue'!AL$5:AL$410,'Grid GenerationQueue'!$AZ$5:$AZ$410,$B405,'Grid GenerationQueue'!$BA$5:$BA$410,$C405,'Grid GenerationQueue'!$BD$5:$BD$410,"&lt;="&amp;$BE$3)</f>
        <v>0</v>
      </c>
      <c r="BJ405">
        <f>SUMIFS('Grid GenerationQueue'!AM$5:AM$410,'Grid GenerationQueue'!$AZ$5:$AZ$410,$B405,'Grid GenerationQueue'!$BA$5:$BA$410,$C405,'Grid GenerationQueue'!$BD$5:$BD$410,"&lt;="&amp;$BE$3)</f>
        <v>0</v>
      </c>
      <c r="BK405">
        <f>SUMIFS('Grid GenerationQueue'!AN$5:AN$410,'Grid GenerationQueue'!$AZ$5:$AZ$410,$B405,'Grid GenerationQueue'!$BA$5:$BA$410,$C405,'Grid GenerationQueue'!$BD$5:$BD$410,"&lt;="&amp;$BE$3)</f>
        <v>0</v>
      </c>
      <c r="BL405">
        <f>SUMIFS('Grid GenerationQueue'!AO$5:AO$410,'Grid GenerationQueue'!$AZ$5:$AZ$410,$B405,'Grid GenerationQueue'!$BA$5:$BA$410,$C405,'Grid GenerationQueue'!$BD$5:$BD$410,"&lt;="&amp;$BE$3)</f>
        <v>0</v>
      </c>
      <c r="BM405">
        <f>SUMIFS('Grid GenerationQueue'!AP$5:AP$410,'Grid GenerationQueue'!$AZ$5:$AZ$410,$B405,'Grid GenerationQueue'!$BA$5:$BA$410,$C405,'Grid GenerationQueue'!$BD$5:$BD$410,"&lt;="&amp;$BE$3)</f>
        <v>0</v>
      </c>
      <c r="BN405">
        <f>SUMIFS('Grid GenerationQueue'!AQ$5:AQ$410,'Grid GenerationQueue'!$AZ$5:$AZ$410,$B405,'Grid GenerationQueue'!$BA$5:$BA$410,$C405,'Grid GenerationQueue'!$BD$5:$BD$410,"&lt;="&amp;$BE$3)</f>
        <v>0</v>
      </c>
      <c r="BO405">
        <f>SUMIFS('Grid GenerationQueue'!AR$5:AR$410,'Grid GenerationQueue'!$AZ$5:$AZ$410,$B405,'Grid GenerationQueue'!$BA$5:$BA$410,$C405,'Grid GenerationQueue'!$BD$5:$BD$410,"&lt;="&amp;$BE$3)</f>
        <v>0</v>
      </c>
      <c r="BQ405">
        <f>SUMIFS('Grid GenerationQueue'!AG$5:AG$410,'Grid GenerationQueue'!$AZ$5:$AZ$410,$B405,'Grid GenerationQueue'!$BA$5:$BA$410,$C405,'Grid GenerationQueue'!$BJ$5:$BJ$410,"Executed",'Grid GenerationQueue'!$BD$5:$BD$410,"&lt;="&amp;$BE$3)</f>
        <v>500</v>
      </c>
      <c r="BR405">
        <f>SUMIFS('Grid GenerationQueue'!AH$5:AH$410,'Grid GenerationQueue'!$AZ$5:$AZ$410,$B405,'Grid GenerationQueue'!$BA$5:$BA$410,$C405,'Grid GenerationQueue'!$BJ$5:$BJ$410,"Executed",'Grid GenerationQueue'!$BD$5:$BD$410,"&lt;="&amp;$BE$3)</f>
        <v>500</v>
      </c>
      <c r="BS405">
        <f>SUMIFS('Grid GenerationQueue'!AI$5:AI$410,'Grid GenerationQueue'!$AZ$5:$AZ$410,$B405,'Grid GenerationQueue'!$BA$5:$BA$410,$C405,'Grid GenerationQueue'!$BJ$5:$BJ$410,"Executed",'Grid GenerationQueue'!$BD$5:$BD$410,"&lt;="&amp;$BE$3)</f>
        <v>0</v>
      </c>
      <c r="BT405">
        <f>SUMIFS('Grid GenerationQueue'!AJ$5:AJ$410,'Grid GenerationQueue'!$AZ$5:$AZ$410,$B405,'Grid GenerationQueue'!$BA$5:$BA$410,$C405,'Grid GenerationQueue'!$BJ$5:$BJ$410,"Executed",'Grid GenerationQueue'!$BD$5:$BD$410,"&lt;="&amp;$BE$3)</f>
        <v>0</v>
      </c>
      <c r="BU405">
        <f>SUMIFS('Grid GenerationQueue'!AK$5:AK$410,'Grid GenerationQueue'!$AZ$5:$AZ$410,$B405,'Grid GenerationQueue'!$BA$5:$BA$410,$C405,'Grid GenerationQueue'!$BJ$5:$BJ$410,"Executed",'Grid GenerationQueue'!$BD$5:$BD$410,"&lt;="&amp;$BE$3)</f>
        <v>0</v>
      </c>
      <c r="BV405">
        <f>SUMIFS('Grid GenerationQueue'!AL$5:AL$410,'Grid GenerationQueue'!$AZ$5:$AZ$410,$B405,'Grid GenerationQueue'!$BA$5:$BA$410,$C405,'Grid GenerationQueue'!$BJ$5:$BJ$410,"Executed",'Grid GenerationQueue'!$BD$5:$BD$410,"&lt;="&amp;$BE$3)</f>
        <v>0</v>
      </c>
      <c r="BW405">
        <f>SUMIFS('Grid GenerationQueue'!AM$5:AM$410,'Grid GenerationQueue'!$AZ$5:$AZ$410,$B405,'Grid GenerationQueue'!$BA$5:$BA$410,$C405,'Grid GenerationQueue'!$BJ$5:$BJ$410,"Executed",'Grid GenerationQueue'!$BD$5:$BD$410,"&lt;="&amp;$BE$3)</f>
        <v>0</v>
      </c>
      <c r="BX405">
        <f>SUMIFS('Grid GenerationQueue'!AN$5:AN$410,'Grid GenerationQueue'!$AZ$5:$AZ$410,$B405,'Grid GenerationQueue'!$BA$5:$BA$410,$C405,'Grid GenerationQueue'!$BJ$5:$BJ$410,"Executed",'Grid GenerationQueue'!$BD$5:$BD$410,"&lt;="&amp;$BE$3)</f>
        <v>0</v>
      </c>
      <c r="BY405">
        <f>SUMIFS('Grid GenerationQueue'!AO$5:AO$410,'Grid GenerationQueue'!$AZ$5:$AZ$410,$B405,'Grid GenerationQueue'!$BA$5:$BA$410,$C405,'Grid GenerationQueue'!$BJ$5:$BJ$410,"Executed",'Grid GenerationQueue'!$BD$5:$BD$410,"&lt;="&amp;$BE$3)</f>
        <v>0</v>
      </c>
      <c r="BZ405">
        <f>SUMIFS('Grid GenerationQueue'!AP$5:AP$410,'Grid GenerationQueue'!$AZ$5:$AZ$410,$B405,'Grid GenerationQueue'!$BA$5:$BA$410,$C405,'Grid GenerationQueue'!$BJ$5:$BJ$410,"Executed",'Grid GenerationQueue'!$BD$5:$BD$410,"&lt;="&amp;$BE$3)</f>
        <v>0</v>
      </c>
      <c r="CA405">
        <f>SUMIFS('Grid GenerationQueue'!AQ$5:AQ$410,'Grid GenerationQueue'!$AZ$5:$AZ$410,$B405,'Grid GenerationQueue'!$BA$5:$BA$410,$C405,'Grid GenerationQueue'!$BJ$5:$BJ$410,"Executed",'Grid GenerationQueue'!$BD$5:$BD$410,"&lt;="&amp;$BE$3)</f>
        <v>0</v>
      </c>
      <c r="CB405">
        <f>SUMIFS('Grid GenerationQueue'!AR$5:AR$410,'Grid GenerationQueue'!$AZ$5:$AZ$410,$B405,'Grid GenerationQueue'!$BA$5:$BA$410,$C405,'Grid GenerationQueue'!$BJ$5:$BJ$410,"Executed",'Grid GenerationQueue'!$BD$5:$BD$410,"&lt;="&amp;$BE$3)</f>
        <v>0</v>
      </c>
      <c r="CD405">
        <f>SUMIFS('Grid GenerationQueue'!AG$5:AG$410,'Grid GenerationQueue'!$AZ$5:$AZ$410,$B405,'Grid GenerationQueue'!$BA$5:$BA$410,$C405,'Grid GenerationQueue'!$BH$5:$BH$410,"&lt;&gt;"&amp;"",'Grid GenerationQueue'!$BD$5:$BD$410,"&lt;="&amp;$BE$3)</f>
        <v>500</v>
      </c>
      <c r="CE405">
        <f>SUMIFS('Grid GenerationQueue'!AH$5:AH$410,'Grid GenerationQueue'!$AZ$5:$AZ$410,$B405,'Grid GenerationQueue'!$BA$5:$BA$410,$C405,'Grid GenerationQueue'!$BH$5:$BH$410,"&lt;&gt;"&amp;"",'Grid GenerationQueue'!$BD$5:$BD$410,"&lt;="&amp;$BE$3)</f>
        <v>500</v>
      </c>
      <c r="CF405">
        <f>SUMIFS('Grid GenerationQueue'!AI$5:AI$410,'Grid GenerationQueue'!$AZ$5:$AZ$410,$B405,'Grid GenerationQueue'!$BA$5:$BA$410,$C405,'Grid GenerationQueue'!$BH$5:$BH$410,"&lt;&gt;"&amp;"",'Grid GenerationQueue'!$BD$5:$BD$410,"&lt;="&amp;$BE$3)</f>
        <v>0</v>
      </c>
      <c r="CG405">
        <f>SUMIFS('Grid GenerationQueue'!AJ$5:AJ$410,'Grid GenerationQueue'!$AZ$5:$AZ$410,$B405,'Grid GenerationQueue'!$BA$5:$BA$410,$C405,'Grid GenerationQueue'!$BH$5:$BH$410,"&lt;&gt;"&amp;"",'Grid GenerationQueue'!$BD$5:$BD$410,"&lt;="&amp;$BE$3)</f>
        <v>0</v>
      </c>
      <c r="CH405">
        <f>SUMIFS('Grid GenerationQueue'!AK$5:AK$410,'Grid GenerationQueue'!$AZ$5:$AZ$410,$B405,'Grid GenerationQueue'!$BA$5:$BA$410,$C405,'Grid GenerationQueue'!$BH$5:$BH$410,"&lt;&gt;"&amp;"",'Grid GenerationQueue'!$BD$5:$BD$410,"&lt;="&amp;$BE$3)</f>
        <v>0</v>
      </c>
      <c r="CI405">
        <f>SUMIFS('Grid GenerationQueue'!AL$5:AL$410,'Grid GenerationQueue'!$AZ$5:$AZ$410,$B405,'Grid GenerationQueue'!$BA$5:$BA$410,$C405,'Grid GenerationQueue'!$BH$5:$BH$410,"&lt;&gt;"&amp;"",'Grid GenerationQueue'!$BD$5:$BD$410,"&lt;="&amp;$BE$3)</f>
        <v>0</v>
      </c>
      <c r="CJ405">
        <f>SUMIFS('Grid GenerationQueue'!AM$5:AM$410,'Grid GenerationQueue'!$AZ$5:$AZ$410,$B405,'Grid GenerationQueue'!$BA$5:$BA$410,$C405,'Grid GenerationQueue'!$BH$5:$BH$410,"&lt;&gt;"&amp;"",'Grid GenerationQueue'!$BD$5:$BD$410,"&lt;="&amp;$BE$3)</f>
        <v>0</v>
      </c>
      <c r="CK405">
        <f>SUMIFS('Grid GenerationQueue'!AN$5:AN$410,'Grid GenerationQueue'!$AZ$5:$AZ$410,$B405,'Grid GenerationQueue'!$BA$5:$BA$410,$C405,'Grid GenerationQueue'!$BH$5:$BH$410,"&lt;&gt;"&amp;"",'Grid GenerationQueue'!$BD$5:$BD$410,"&lt;="&amp;$BE$3)</f>
        <v>0</v>
      </c>
      <c r="CL405">
        <f>SUMIFS('Grid GenerationQueue'!AO$5:AO$410,'Grid GenerationQueue'!$AZ$5:$AZ$410,$B405,'Grid GenerationQueue'!$BA$5:$BA$410,$C405,'Grid GenerationQueue'!$BH$5:$BH$410,"&lt;&gt;"&amp;"",'Grid GenerationQueue'!$BD$5:$BD$410,"&lt;="&amp;$BE$3)</f>
        <v>0</v>
      </c>
      <c r="CM405">
        <f>SUMIFS('Grid GenerationQueue'!AP$5:AP$410,'Grid GenerationQueue'!$AZ$5:$AZ$410,$B405,'Grid GenerationQueue'!$BA$5:$BA$410,$C405,'Grid GenerationQueue'!$BH$5:$BH$410,"&lt;&gt;"&amp;"",'Grid GenerationQueue'!$BD$5:$BD$410,"&lt;="&amp;$BE$3)</f>
        <v>0</v>
      </c>
      <c r="CN405">
        <f>SUMIFS('Grid GenerationQueue'!AQ$5:AQ$410,'Grid GenerationQueue'!$AZ$5:$AZ$410,$B405,'Grid GenerationQueue'!$BA$5:$BA$410,$C405,'Grid GenerationQueue'!$BH$5:$BH$410,"&lt;&gt;"&amp;"",'Grid GenerationQueue'!$BD$5:$BD$410,"&lt;="&amp;$BE$3)</f>
        <v>0</v>
      </c>
      <c r="CO405">
        <f>SUMIFS('Grid GenerationQueue'!AR$5:AR$410,'Grid GenerationQueue'!$AZ$5:$AZ$410,$B405,'Grid GenerationQueue'!$BA$5:$BA$410,$C405,'Grid GenerationQueue'!$BH$5:$BH$410,"&lt;&gt;"&amp;"",'Grid GenerationQueue'!$BD$5:$BD$410,"&lt;="&amp;$BE$3)</f>
        <v>0</v>
      </c>
      <c r="CQ405">
        <f>SUMIFS('Grid GenerationQueue'!AG$5:AG$410,'Grid GenerationQueue'!$AZ$5:$AZ$410,$B405,'Grid GenerationQueue'!$BA$5:$BA$410,$C405,'Grid GenerationQueue'!$BK$5:$BK$410,"&gt;0",'Grid GenerationQueue'!$BD$5:$BD$410,"&lt;="&amp;$BE$3)</f>
        <v>500</v>
      </c>
      <c r="CR405">
        <f>SUMIFS('Grid GenerationQueue'!AH$5:AH$410,'Grid GenerationQueue'!$AZ$5:$AZ$410,$B405,'Grid GenerationQueue'!$BA$5:$BA$410,$C405,'Grid GenerationQueue'!$BK$5:$BK$410,"&gt;0",'Grid GenerationQueue'!$BD$5:$BD$410,"&lt;="&amp;$BE$3)</f>
        <v>500</v>
      </c>
      <c r="CS405">
        <f>SUMIFS('Grid GenerationQueue'!AI$5:AI$410,'Grid GenerationQueue'!$AZ$5:$AZ$410,$B405,'Grid GenerationQueue'!$BA$5:$BA$410,$C405,'Grid GenerationQueue'!$BK$5:$BK$410,"&gt;0",'Grid GenerationQueue'!$BD$5:$BD$410,"&lt;="&amp;$BE$3)</f>
        <v>0</v>
      </c>
      <c r="CT405">
        <f>SUMIFS('Grid GenerationQueue'!AJ$5:AJ$410,'Grid GenerationQueue'!$AZ$5:$AZ$410,$B405,'Grid GenerationQueue'!$BA$5:$BA$410,$C405,'Grid GenerationQueue'!$BK$5:$BK$410,"&gt;0",'Grid GenerationQueue'!$BD$5:$BD$410,"&lt;="&amp;$BE$3)</f>
        <v>0</v>
      </c>
      <c r="CU405">
        <f>SUMIFS('Grid GenerationQueue'!AK$5:AK$410,'Grid GenerationQueue'!$AZ$5:$AZ$410,$B405,'Grid GenerationQueue'!$BA$5:$BA$410,$C405,'Grid GenerationQueue'!$BK$5:$BK$410,"&gt;0",'Grid GenerationQueue'!$BD$5:$BD$410,"&lt;="&amp;$BE$3)</f>
        <v>0</v>
      </c>
      <c r="CV405">
        <f>SUMIFS('Grid GenerationQueue'!AL$5:AL$410,'Grid GenerationQueue'!$AZ$5:$AZ$410,$B405,'Grid GenerationQueue'!$BA$5:$BA$410,$C405,'Grid GenerationQueue'!$BK$5:$BK$410,"&gt;0",'Grid GenerationQueue'!$BD$5:$BD$410,"&lt;="&amp;$BE$3)</f>
        <v>0</v>
      </c>
      <c r="CW405">
        <f>SUMIFS('Grid GenerationQueue'!AM$5:AM$410,'Grid GenerationQueue'!$AZ$5:$AZ$410,$B405,'Grid GenerationQueue'!$BA$5:$BA$410,$C405,'Grid GenerationQueue'!$BK$5:$BK$410,"&gt;0",'Grid GenerationQueue'!$BD$5:$BD$410,"&lt;="&amp;$BE$3)</f>
        <v>0</v>
      </c>
      <c r="CX405">
        <f>SUMIFS('Grid GenerationQueue'!AN$5:AN$410,'Grid GenerationQueue'!$AZ$5:$AZ$410,$B405,'Grid GenerationQueue'!$BA$5:$BA$410,$C405,'Grid GenerationQueue'!$BK$5:$BK$410,"&gt;0",'Grid GenerationQueue'!$BD$5:$BD$410,"&lt;="&amp;$BE$3)</f>
        <v>0</v>
      </c>
      <c r="CY405">
        <f>SUMIFS('Grid GenerationQueue'!AO$5:AO$410,'Grid GenerationQueue'!$AZ$5:$AZ$410,$B405,'Grid GenerationQueue'!$BA$5:$BA$410,$C405,'Grid GenerationQueue'!$BK$5:$BK$410,"&gt;0",'Grid GenerationQueue'!$BD$5:$BD$410,"&lt;="&amp;$BE$3)</f>
        <v>0</v>
      </c>
      <c r="CZ405">
        <f>SUMIFS('Grid GenerationQueue'!AP$5:AP$410,'Grid GenerationQueue'!$AZ$5:$AZ$410,$B405,'Grid GenerationQueue'!$BA$5:$BA$410,$C405,'Grid GenerationQueue'!$BK$5:$BK$410,"&gt;0",'Grid GenerationQueue'!$BD$5:$BD$410,"&lt;="&amp;$BE$3)</f>
        <v>0</v>
      </c>
      <c r="DA405">
        <f>SUMIFS('Grid GenerationQueue'!AQ$5:AQ$410,'Grid GenerationQueue'!$AZ$5:$AZ$410,$B405,'Grid GenerationQueue'!$BA$5:$BA$410,$C405,'Grid GenerationQueue'!$BK$5:$BK$410,"&gt;0",'Grid GenerationQueue'!$BD$5:$BD$410,"&lt;="&amp;$BE$3)</f>
        <v>0</v>
      </c>
      <c r="DB405">
        <f>SUMIFS('Grid GenerationQueue'!AR$5:AR$410,'Grid GenerationQueue'!$AZ$5:$AZ$410,$B405,'Grid GenerationQueue'!$BA$5:$BA$410,$C405,'Grid GenerationQueue'!$BK$5:$BK$410,"&gt;0",'Grid GenerationQueue'!$BD$5:$BD$410,"&lt;="&amp;$BE$3)</f>
        <v>0</v>
      </c>
    </row>
    <row r="406" spans="1:106" x14ac:dyDescent="0.35">
      <c r="A406" t="s">
        <v>4751</v>
      </c>
      <c r="B406" t="s">
        <v>4609</v>
      </c>
      <c r="C406">
        <v>66</v>
      </c>
      <c r="D406">
        <f>SUMIFS('Grid GenerationQueue'!AG$5:AG$410,'Grid GenerationQueue'!$AZ$5:$AZ$410,$B406,'Grid GenerationQueue'!$BA$5:$BA$410,$C406)</f>
        <v>0</v>
      </c>
      <c r="E406">
        <f>SUMIFS('Grid GenerationQueue'!AH$5:AH$410,'Grid GenerationQueue'!$AZ$5:$AZ$410,$B406,'Grid GenerationQueue'!$BA$5:$BA$410,$C406)</f>
        <v>0</v>
      </c>
      <c r="F406">
        <f>SUMIFS('Grid GenerationQueue'!AI$5:AI$410,'Grid GenerationQueue'!$AZ$5:$AZ$410,$B406,'Grid GenerationQueue'!$BA$5:$BA$410,$C406)</f>
        <v>0</v>
      </c>
      <c r="G406">
        <f>SUMIFS('Grid GenerationQueue'!AJ$5:AJ$410,'Grid GenerationQueue'!$AZ$5:$AZ$410,$B406,'Grid GenerationQueue'!$BA$5:$BA$410,$C406)</f>
        <v>0</v>
      </c>
      <c r="H406">
        <f>SUMIFS('Grid GenerationQueue'!AK$5:AK$410,'Grid GenerationQueue'!$AZ$5:$AZ$410,$B406,'Grid GenerationQueue'!$BA$5:$BA$410,$C406)</f>
        <v>0</v>
      </c>
      <c r="I406">
        <f>SUMIFS('Grid GenerationQueue'!AL$5:AL$410,'Grid GenerationQueue'!$AZ$5:$AZ$410,$B406,'Grid GenerationQueue'!$BA$5:$BA$410,$C406)</f>
        <v>0</v>
      </c>
      <c r="J406">
        <f>SUMIFS('Grid GenerationQueue'!AM$5:AM$410,'Grid GenerationQueue'!$AZ$5:$AZ$410,$B406,'Grid GenerationQueue'!$BA$5:$BA$410,$C406)</f>
        <v>0</v>
      </c>
      <c r="K406">
        <f>SUMIFS('Grid GenerationQueue'!AN$5:AN$410,'Grid GenerationQueue'!$AZ$5:$AZ$410,$B406,'Grid GenerationQueue'!$BA$5:$BA$410,$C406)</f>
        <v>0</v>
      </c>
      <c r="L406">
        <f>SUMIFS('Grid GenerationQueue'!AO$5:AO$410,'Grid GenerationQueue'!$AZ$5:$AZ$410,$B406,'Grid GenerationQueue'!$BA$5:$BA$410,$C406)</f>
        <v>0</v>
      </c>
      <c r="M406">
        <f>SUMIFS('Grid GenerationQueue'!AP$5:AP$410,'Grid GenerationQueue'!$AZ$5:$AZ$410,$B406,'Grid GenerationQueue'!$BA$5:$BA$410,$C406)</f>
        <v>0</v>
      </c>
      <c r="N406">
        <f>SUMIFS('Grid GenerationQueue'!AQ$5:AQ$410,'Grid GenerationQueue'!$AZ$5:$AZ$410,$B406,'Grid GenerationQueue'!$BA$5:$BA$410,$C406)</f>
        <v>0</v>
      </c>
      <c r="O406">
        <f>SUMIFS('Grid GenerationQueue'!AR$5:AR$410,'Grid GenerationQueue'!$AZ$5:$AZ$410,$B406,'Grid GenerationQueue'!$BA$5:$BA$410,$C406)</f>
        <v>0</v>
      </c>
      <c r="Q406">
        <f>SUMIFS('Grid GenerationQueue'!AG$5:AG$410,'Grid GenerationQueue'!$AZ$5:$AZ$410,$B406,'Grid GenerationQueue'!$BA$5:$BA$410,$C406,'Grid GenerationQueue'!$BJ$5:$BJ$410,"Executed")</f>
        <v>0</v>
      </c>
      <c r="R406">
        <f>SUMIFS('Grid GenerationQueue'!AH$5:AH$410,'Grid GenerationQueue'!$AZ$5:$AZ$410,$B406,'Grid GenerationQueue'!$BA$5:$BA$410,$C406,'Grid GenerationQueue'!$BJ$5:$BJ$410,"Executed")</f>
        <v>0</v>
      </c>
      <c r="S406">
        <f>SUMIFS('Grid GenerationQueue'!AI$5:AI$410,'Grid GenerationQueue'!$AZ$5:$AZ$410,$B406,'Grid GenerationQueue'!$BA$5:$BA$410,$C406,'Grid GenerationQueue'!$BJ$5:$BJ$410,"Executed")</f>
        <v>0</v>
      </c>
      <c r="T406">
        <f>SUMIFS('Grid GenerationQueue'!AJ$5:AJ$410,'Grid GenerationQueue'!$AZ$5:$AZ$410,$B406,'Grid GenerationQueue'!$BA$5:$BA$410,$C406,'Grid GenerationQueue'!$BJ$5:$BJ$410,"Executed")</f>
        <v>0</v>
      </c>
      <c r="U406">
        <f>SUMIFS('Grid GenerationQueue'!AK$5:AK$410,'Grid GenerationQueue'!$AZ$5:$AZ$410,$B406,'Grid GenerationQueue'!$BA$5:$BA$410,$C406,'Grid GenerationQueue'!$BJ$5:$BJ$410,"Executed")</f>
        <v>0</v>
      </c>
      <c r="V406">
        <f>SUMIFS('Grid GenerationQueue'!AL$5:AL$410,'Grid GenerationQueue'!$AZ$5:$AZ$410,$B406,'Grid GenerationQueue'!$BA$5:$BA$410,$C406,'Grid GenerationQueue'!$BJ$5:$BJ$410,"Executed")</f>
        <v>0</v>
      </c>
      <c r="W406">
        <f>SUMIFS('Grid GenerationQueue'!AM$5:AM$410,'Grid GenerationQueue'!$AZ$5:$AZ$410,$B406,'Grid GenerationQueue'!$BA$5:$BA$410,$C406,'Grid GenerationQueue'!$BJ$5:$BJ$410,"Executed")</f>
        <v>0</v>
      </c>
      <c r="X406">
        <f>SUMIFS('Grid GenerationQueue'!AN$5:AN$410,'Grid GenerationQueue'!$AZ$5:$AZ$410,$B406,'Grid GenerationQueue'!$BA$5:$BA$410,$C406,'Grid GenerationQueue'!$BJ$5:$BJ$410,"Executed")</f>
        <v>0</v>
      </c>
      <c r="Y406">
        <f>SUMIFS('Grid GenerationQueue'!AO$5:AO$410,'Grid GenerationQueue'!$AZ$5:$AZ$410,$B406,'Grid GenerationQueue'!$BA$5:$BA$410,$C406,'Grid GenerationQueue'!$BJ$5:$BJ$410,"Executed")</f>
        <v>0</v>
      </c>
      <c r="Z406">
        <f>SUMIFS('Grid GenerationQueue'!AP$5:AP$410,'Grid GenerationQueue'!$AZ$5:$AZ$410,$B406,'Grid GenerationQueue'!$BA$5:$BA$410,$C406,'Grid GenerationQueue'!$BJ$5:$BJ$410,"Executed")</f>
        <v>0</v>
      </c>
      <c r="AA406">
        <f>SUMIFS('Grid GenerationQueue'!AQ$5:AQ$410,'Grid GenerationQueue'!$AZ$5:$AZ$410,$B406,'Grid GenerationQueue'!$BA$5:$BA$410,$C406,'Grid GenerationQueue'!$BJ$5:$BJ$410,"Executed")</f>
        <v>0</v>
      </c>
      <c r="AB406">
        <f>SUMIFS('Grid GenerationQueue'!AR$5:AR$410,'Grid GenerationQueue'!$AZ$5:$AZ$410,$B406,'Grid GenerationQueue'!$BA$5:$BA$410,$C406,'Grid GenerationQueue'!$BJ$5:$BJ$410,"Executed")</f>
        <v>0</v>
      </c>
      <c r="AD406">
        <f>SUMIFS('Grid GenerationQueue'!AG$5:AG$410,'Grid GenerationQueue'!$AZ$5:$AZ$410,$B406,'Grid GenerationQueue'!$BA$5:$BA$410,$C406,'Grid GenerationQueue'!$BH$5:$BH$410,"&lt;&gt;"&amp;"")+SUMIFS('Grid GenerationQueue'!AG$5:AG$410,'Grid GenerationQueue'!$AZ$5:$AZ$410,$B406,'Grid GenerationQueue'!$BA$5:$BA$410,$C406,'Grid GenerationQueue'!$BH$5:$BH$410,"",'Grid GenerationQueue'!$AC$5:$AC$410,1)</f>
        <v>0</v>
      </c>
      <c r="AE406">
        <f>SUMIFS('Grid GenerationQueue'!AH$5:AH$410,'Grid GenerationQueue'!$AZ$5:$AZ$410,$B406,'Grid GenerationQueue'!$BA$5:$BA$410,$C406,'Grid GenerationQueue'!$BH$5:$BH$410,"&lt;&gt;"&amp;"")+SUMIFS('Grid GenerationQueue'!AH$5:AH$410,'Grid GenerationQueue'!$AZ$5:$AZ$410,$B406,'Grid GenerationQueue'!$BA$5:$BA$410,$C406,'Grid GenerationQueue'!$BH$5:$BH$410,"",'Grid GenerationQueue'!$AC$5:$AC$410,1)</f>
        <v>0</v>
      </c>
      <c r="AF406">
        <f>SUMIFS('Grid GenerationQueue'!AI$5:AI$410,'Grid GenerationQueue'!$AZ$5:$AZ$410,$B406,'Grid GenerationQueue'!$BA$5:$BA$410,$C406,'Grid GenerationQueue'!$BH$5:$BH$410,"&lt;&gt;"&amp;"")+SUMIFS('Grid GenerationQueue'!AI$5:AI$410,'Grid GenerationQueue'!$AZ$5:$AZ$410,$B406,'Grid GenerationQueue'!$BA$5:$BA$410,$C406,'Grid GenerationQueue'!$BH$5:$BH$410,"",'Grid GenerationQueue'!$AC$5:$AC$410,1)</f>
        <v>0</v>
      </c>
      <c r="AG406">
        <f>SUMIFS('Grid GenerationQueue'!AJ$5:AJ$410,'Grid GenerationQueue'!$AZ$5:$AZ$410,$B406,'Grid GenerationQueue'!$BA$5:$BA$410,$C406,'Grid GenerationQueue'!$BH$5:$BH$410,"&lt;&gt;"&amp;"")+SUMIFS('Grid GenerationQueue'!AJ$5:AJ$410,'Grid GenerationQueue'!$AZ$5:$AZ$410,$B406,'Grid GenerationQueue'!$BA$5:$BA$410,$C406,'Grid GenerationQueue'!$BH$5:$BH$410,"",'Grid GenerationQueue'!$AC$5:$AC$410,1)</f>
        <v>0</v>
      </c>
      <c r="AH406">
        <f>SUMIFS('Grid GenerationQueue'!AK$5:AK$410,'Grid GenerationQueue'!$AZ$5:$AZ$410,$B406,'Grid GenerationQueue'!$BA$5:$BA$410,$C406,'Grid GenerationQueue'!$BH$5:$BH$410,"&lt;&gt;"&amp;"")+SUMIFS('Grid GenerationQueue'!AK$5:AK$410,'Grid GenerationQueue'!$AZ$5:$AZ$410,$B406,'Grid GenerationQueue'!$BA$5:$BA$410,$C406,'Grid GenerationQueue'!$BH$5:$BH$410,"",'Grid GenerationQueue'!$AC$5:$AC$410,1)</f>
        <v>0</v>
      </c>
      <c r="AI406">
        <f>SUMIFS('Grid GenerationQueue'!AL$5:AL$410,'Grid GenerationQueue'!$AZ$5:$AZ$410,$B406,'Grid GenerationQueue'!$BA$5:$BA$410,$C406,'Grid GenerationQueue'!$BH$5:$BH$410,"&lt;&gt;"&amp;"")+SUMIFS('Grid GenerationQueue'!AL$5:AL$410,'Grid GenerationQueue'!$AZ$5:$AZ$410,$B406,'Grid GenerationQueue'!$BA$5:$BA$410,$C406,'Grid GenerationQueue'!$BH$5:$BH$410,"",'Grid GenerationQueue'!$AC$5:$AC$410,1)</f>
        <v>0</v>
      </c>
      <c r="AJ406">
        <f>SUMIFS('Grid GenerationQueue'!AM$5:AM$410,'Grid GenerationQueue'!$AZ$5:$AZ$410,$B406,'Grid GenerationQueue'!$BA$5:$BA$410,$C406,'Grid GenerationQueue'!$BH$5:$BH$410,"&lt;&gt;"&amp;"")+SUMIFS('Grid GenerationQueue'!AM$5:AM$410,'Grid GenerationQueue'!$AZ$5:$AZ$410,$B406,'Grid GenerationQueue'!$BA$5:$BA$410,$C406,'Grid GenerationQueue'!$BH$5:$BH$410,"",'Grid GenerationQueue'!$AC$5:$AC$410,1)</f>
        <v>0</v>
      </c>
      <c r="AK406">
        <f>SUMIFS('Grid GenerationQueue'!AN$5:AN$410,'Grid GenerationQueue'!$AZ$5:$AZ$410,$B406,'Grid GenerationQueue'!$BA$5:$BA$410,$C406,'Grid GenerationQueue'!$BH$5:$BH$410,"&lt;&gt;"&amp;"")+SUMIFS('Grid GenerationQueue'!AN$5:AN$410,'Grid GenerationQueue'!$AZ$5:$AZ$410,$B406,'Grid GenerationQueue'!$BA$5:$BA$410,$C406,'Grid GenerationQueue'!$BH$5:$BH$410,"",'Grid GenerationQueue'!$AC$5:$AC$410,1)</f>
        <v>0</v>
      </c>
      <c r="AL406">
        <f>SUMIFS('Grid GenerationQueue'!AO$5:AO$410,'Grid GenerationQueue'!$AZ$5:$AZ$410,$B406,'Grid GenerationQueue'!$BA$5:$BA$410,$C406,'Grid GenerationQueue'!$BH$5:$BH$410,"&lt;&gt;"&amp;"")+SUMIFS('Grid GenerationQueue'!AO$5:AO$410,'Grid GenerationQueue'!$AZ$5:$AZ$410,$B406,'Grid GenerationQueue'!$BA$5:$BA$410,$C406,'Grid GenerationQueue'!$BH$5:$BH$410,"",'Grid GenerationQueue'!$AC$5:$AC$410,1)</f>
        <v>0</v>
      </c>
      <c r="AM406">
        <f>SUMIFS('Grid GenerationQueue'!AP$5:AP$410,'Grid GenerationQueue'!$AZ$5:$AZ$410,$B406,'Grid GenerationQueue'!$BA$5:$BA$410,$C406,'Grid GenerationQueue'!$BH$5:$BH$410,"&lt;&gt;"&amp;"")+SUMIFS('Grid GenerationQueue'!AP$5:AP$410,'Grid GenerationQueue'!$AZ$5:$AZ$410,$B406,'Grid GenerationQueue'!$BA$5:$BA$410,$C406,'Grid GenerationQueue'!$BH$5:$BH$410,"",'Grid GenerationQueue'!$AC$5:$AC$410,1)</f>
        <v>0</v>
      </c>
      <c r="AN406">
        <f>SUMIFS('Grid GenerationQueue'!AQ$5:AQ$410,'Grid GenerationQueue'!$AZ$5:$AZ$410,$B406,'Grid GenerationQueue'!$BA$5:$BA$410,$C406,'Grid GenerationQueue'!$BH$5:$BH$410,"&lt;&gt;"&amp;"")+SUMIFS('Grid GenerationQueue'!AQ$5:AQ$410,'Grid GenerationQueue'!$AZ$5:$AZ$410,$B406,'Grid GenerationQueue'!$BA$5:$BA$410,$C406,'Grid GenerationQueue'!$BH$5:$BH$410,"",'Grid GenerationQueue'!$AC$5:$AC$410,1)</f>
        <v>0</v>
      </c>
      <c r="AO406">
        <f>SUMIFS('Grid GenerationQueue'!AR$5:AR$410,'Grid GenerationQueue'!$AZ$5:$AZ$410,$B406,'Grid GenerationQueue'!$BA$5:$BA$410,$C406,'Grid GenerationQueue'!$BH$5:$BH$410,"&lt;&gt;"&amp;"")+SUMIFS('Grid GenerationQueue'!AR$5:AR$410,'Grid GenerationQueue'!$AZ$5:$AZ$410,$B406,'Grid GenerationQueue'!$BA$5:$BA$410,$C406,'Grid GenerationQueue'!$BH$5:$BH$410,"",'Grid GenerationQueue'!$AC$5:$AC$410,1)</f>
        <v>0</v>
      </c>
      <c r="AQ406">
        <f>SUMIFS('Grid GenerationQueue'!AG$5:AG$410,'Grid GenerationQueue'!$AZ$5:$AZ$410,$B406,'Grid GenerationQueue'!$BA$5:$BA$410,$C406,'Grid GenerationQueue'!$BK$5:$BK$410,"&gt;0")</f>
        <v>0</v>
      </c>
      <c r="AR406">
        <f>SUMIFS('Grid GenerationQueue'!AH$5:AH$410,'Grid GenerationQueue'!$AZ$5:$AZ$410,$B406,'Grid GenerationQueue'!$BA$5:$BA$410,$C406,'Grid GenerationQueue'!$BK$5:$BK$410,"&gt;0")</f>
        <v>0</v>
      </c>
      <c r="AS406">
        <f>SUMIFS('Grid GenerationQueue'!AI$5:AI$410,'Grid GenerationQueue'!$AZ$5:$AZ$410,$B406,'Grid GenerationQueue'!$BA$5:$BA$410,$C406,'Grid GenerationQueue'!$BK$5:$BK$410,"&gt;0")</f>
        <v>0</v>
      </c>
      <c r="AT406">
        <f>SUMIFS('Grid GenerationQueue'!AJ$5:AJ$410,'Grid GenerationQueue'!$AZ$5:$AZ$410,$B406,'Grid GenerationQueue'!$BA$5:$BA$410,$C406,'Grid GenerationQueue'!$BK$5:$BK$410,"&gt;0")</f>
        <v>0</v>
      </c>
      <c r="AU406">
        <f>SUMIFS('Grid GenerationQueue'!AK$5:AK$410,'Grid GenerationQueue'!$AZ$5:$AZ$410,$B406,'Grid GenerationQueue'!$BA$5:$BA$410,$C406,'Grid GenerationQueue'!$BK$5:$BK$410,"&gt;0")</f>
        <v>0</v>
      </c>
      <c r="AV406">
        <f>SUMIFS('Grid GenerationQueue'!AL$5:AL$410,'Grid GenerationQueue'!$AZ$5:$AZ$410,$B406,'Grid GenerationQueue'!$BA$5:$BA$410,$C406,'Grid GenerationQueue'!$BK$5:$BK$410,"&gt;0")</f>
        <v>0</v>
      </c>
      <c r="AW406">
        <f>SUMIFS('Grid GenerationQueue'!AM$5:AM$410,'Grid GenerationQueue'!$AZ$5:$AZ$410,$B406,'Grid GenerationQueue'!$BA$5:$BA$410,$C406,'Grid GenerationQueue'!$BK$5:$BK$410,"&gt;0")</f>
        <v>0</v>
      </c>
      <c r="AX406">
        <f>SUMIFS('Grid GenerationQueue'!AN$5:AN$410,'Grid GenerationQueue'!$AZ$5:$AZ$410,$B406,'Grid GenerationQueue'!$BA$5:$BA$410,$C406,'Grid GenerationQueue'!$BK$5:$BK$410,"&gt;0")</f>
        <v>0</v>
      </c>
      <c r="AY406">
        <f>SUMIFS('Grid GenerationQueue'!AO$5:AO$410,'Grid GenerationQueue'!$AZ$5:$AZ$410,$B406,'Grid GenerationQueue'!$BA$5:$BA$410,$C406,'Grid GenerationQueue'!$BK$5:$BK$410,"&gt;0")</f>
        <v>0</v>
      </c>
      <c r="AZ406">
        <f>SUMIFS('Grid GenerationQueue'!AP$5:AP$410,'Grid GenerationQueue'!$AZ$5:$AZ$410,$B406,'Grid GenerationQueue'!$BA$5:$BA$410,$C406,'Grid GenerationQueue'!$BK$5:$BK$410,"&gt;0")</f>
        <v>0</v>
      </c>
      <c r="BA406">
        <f>SUMIFS('Grid GenerationQueue'!AQ$5:AQ$410,'Grid GenerationQueue'!$AZ$5:$AZ$410,$B406,'Grid GenerationQueue'!$BA$5:$BA$410,$C406,'Grid GenerationQueue'!$BK$5:$BK$410,"&gt;0")</f>
        <v>0</v>
      </c>
      <c r="BB406">
        <f>SUMIFS('Grid GenerationQueue'!AR$5:AR$410,'Grid GenerationQueue'!$AZ$5:$AZ$410,$B406,'Grid GenerationQueue'!$BA$5:$BA$410,$C406,'Grid GenerationQueue'!$BK$5:$BK$410,"&gt;0")</f>
        <v>0</v>
      </c>
      <c r="BD406">
        <f>SUMIFS('Grid GenerationQueue'!AG$5:AG$410,'Grid GenerationQueue'!$AZ$5:$AZ$410,$B406,'Grid GenerationQueue'!$BA$5:$BA$410,$C406,'Grid GenerationQueue'!$BD$5:$BD$410,"&lt;="&amp;$BE$3)</f>
        <v>0</v>
      </c>
      <c r="BE406">
        <f>SUMIFS('Grid GenerationQueue'!AH$5:AH$410,'Grid GenerationQueue'!$AZ$5:$AZ$410,$B406,'Grid GenerationQueue'!$BA$5:$BA$410,$C406,'Grid GenerationQueue'!$BD$5:$BD$410,"&lt;="&amp;$BE$3)</f>
        <v>0</v>
      </c>
      <c r="BF406">
        <f>SUMIFS('Grid GenerationQueue'!AI$5:AI$410,'Grid GenerationQueue'!$AZ$5:$AZ$410,$B406,'Grid GenerationQueue'!$BA$5:$BA$410,$C406,'Grid GenerationQueue'!$BD$5:$BD$410,"&lt;="&amp;$BE$3)</f>
        <v>0</v>
      </c>
      <c r="BG406">
        <f>SUMIFS('Grid GenerationQueue'!AJ$5:AJ$410,'Grid GenerationQueue'!$AZ$5:$AZ$410,$B406,'Grid GenerationQueue'!$BA$5:$BA$410,$C406,'Grid GenerationQueue'!$BD$5:$BD$410,"&lt;="&amp;$BE$3)</f>
        <v>0</v>
      </c>
      <c r="BH406">
        <f>SUMIFS('Grid GenerationQueue'!AK$5:AK$410,'Grid GenerationQueue'!$AZ$5:$AZ$410,$B406,'Grid GenerationQueue'!$BA$5:$BA$410,$C406,'Grid GenerationQueue'!$BD$5:$BD$410,"&lt;="&amp;$BE$3)</f>
        <v>0</v>
      </c>
      <c r="BI406">
        <f>SUMIFS('Grid GenerationQueue'!AL$5:AL$410,'Grid GenerationQueue'!$AZ$5:$AZ$410,$B406,'Grid GenerationQueue'!$BA$5:$BA$410,$C406,'Grid GenerationQueue'!$BD$5:$BD$410,"&lt;="&amp;$BE$3)</f>
        <v>0</v>
      </c>
      <c r="BJ406">
        <f>SUMIFS('Grid GenerationQueue'!AM$5:AM$410,'Grid GenerationQueue'!$AZ$5:$AZ$410,$B406,'Grid GenerationQueue'!$BA$5:$BA$410,$C406,'Grid GenerationQueue'!$BD$5:$BD$410,"&lt;="&amp;$BE$3)</f>
        <v>0</v>
      </c>
      <c r="BK406">
        <f>SUMIFS('Grid GenerationQueue'!AN$5:AN$410,'Grid GenerationQueue'!$AZ$5:$AZ$410,$B406,'Grid GenerationQueue'!$BA$5:$BA$410,$C406,'Grid GenerationQueue'!$BD$5:$BD$410,"&lt;="&amp;$BE$3)</f>
        <v>0</v>
      </c>
      <c r="BL406">
        <f>SUMIFS('Grid GenerationQueue'!AO$5:AO$410,'Grid GenerationQueue'!$AZ$5:$AZ$410,$B406,'Grid GenerationQueue'!$BA$5:$BA$410,$C406,'Grid GenerationQueue'!$BD$5:$BD$410,"&lt;="&amp;$BE$3)</f>
        <v>0</v>
      </c>
      <c r="BM406">
        <f>SUMIFS('Grid GenerationQueue'!AP$5:AP$410,'Grid GenerationQueue'!$AZ$5:$AZ$410,$B406,'Grid GenerationQueue'!$BA$5:$BA$410,$C406,'Grid GenerationQueue'!$BD$5:$BD$410,"&lt;="&amp;$BE$3)</f>
        <v>0</v>
      </c>
      <c r="BN406">
        <f>SUMIFS('Grid GenerationQueue'!AQ$5:AQ$410,'Grid GenerationQueue'!$AZ$5:$AZ$410,$B406,'Grid GenerationQueue'!$BA$5:$BA$410,$C406,'Grid GenerationQueue'!$BD$5:$BD$410,"&lt;="&amp;$BE$3)</f>
        <v>0</v>
      </c>
      <c r="BO406">
        <f>SUMIFS('Grid GenerationQueue'!AR$5:AR$410,'Grid GenerationQueue'!$AZ$5:$AZ$410,$B406,'Grid GenerationQueue'!$BA$5:$BA$410,$C406,'Grid GenerationQueue'!$BD$5:$BD$410,"&lt;="&amp;$BE$3)</f>
        <v>0</v>
      </c>
      <c r="BQ406">
        <f>SUMIFS('Grid GenerationQueue'!AG$5:AG$410,'Grid GenerationQueue'!$AZ$5:$AZ$410,$B406,'Grid GenerationQueue'!$BA$5:$BA$410,$C406,'Grid GenerationQueue'!$BJ$5:$BJ$410,"Executed",'Grid GenerationQueue'!$BD$5:$BD$410,"&lt;="&amp;$BE$3)</f>
        <v>0</v>
      </c>
      <c r="BR406">
        <f>SUMIFS('Grid GenerationQueue'!AH$5:AH$410,'Grid GenerationQueue'!$AZ$5:$AZ$410,$B406,'Grid GenerationQueue'!$BA$5:$BA$410,$C406,'Grid GenerationQueue'!$BJ$5:$BJ$410,"Executed",'Grid GenerationQueue'!$BD$5:$BD$410,"&lt;="&amp;$BE$3)</f>
        <v>0</v>
      </c>
      <c r="BS406">
        <f>SUMIFS('Grid GenerationQueue'!AI$5:AI$410,'Grid GenerationQueue'!$AZ$5:$AZ$410,$B406,'Grid GenerationQueue'!$BA$5:$BA$410,$C406,'Grid GenerationQueue'!$BJ$5:$BJ$410,"Executed",'Grid GenerationQueue'!$BD$5:$BD$410,"&lt;="&amp;$BE$3)</f>
        <v>0</v>
      </c>
      <c r="BT406">
        <f>SUMIFS('Grid GenerationQueue'!AJ$5:AJ$410,'Grid GenerationQueue'!$AZ$5:$AZ$410,$B406,'Grid GenerationQueue'!$BA$5:$BA$410,$C406,'Grid GenerationQueue'!$BJ$5:$BJ$410,"Executed",'Grid GenerationQueue'!$BD$5:$BD$410,"&lt;="&amp;$BE$3)</f>
        <v>0</v>
      </c>
      <c r="BU406">
        <f>SUMIFS('Grid GenerationQueue'!AK$5:AK$410,'Grid GenerationQueue'!$AZ$5:$AZ$410,$B406,'Grid GenerationQueue'!$BA$5:$BA$410,$C406,'Grid GenerationQueue'!$BJ$5:$BJ$410,"Executed",'Grid GenerationQueue'!$BD$5:$BD$410,"&lt;="&amp;$BE$3)</f>
        <v>0</v>
      </c>
      <c r="BV406">
        <f>SUMIFS('Grid GenerationQueue'!AL$5:AL$410,'Grid GenerationQueue'!$AZ$5:$AZ$410,$B406,'Grid GenerationQueue'!$BA$5:$BA$410,$C406,'Grid GenerationQueue'!$BJ$5:$BJ$410,"Executed",'Grid GenerationQueue'!$BD$5:$BD$410,"&lt;="&amp;$BE$3)</f>
        <v>0</v>
      </c>
      <c r="BW406">
        <f>SUMIFS('Grid GenerationQueue'!AM$5:AM$410,'Grid GenerationQueue'!$AZ$5:$AZ$410,$B406,'Grid GenerationQueue'!$BA$5:$BA$410,$C406,'Grid GenerationQueue'!$BJ$5:$BJ$410,"Executed",'Grid GenerationQueue'!$BD$5:$BD$410,"&lt;="&amp;$BE$3)</f>
        <v>0</v>
      </c>
      <c r="BX406">
        <f>SUMIFS('Grid GenerationQueue'!AN$5:AN$410,'Grid GenerationQueue'!$AZ$5:$AZ$410,$B406,'Grid GenerationQueue'!$BA$5:$BA$410,$C406,'Grid GenerationQueue'!$BJ$5:$BJ$410,"Executed",'Grid GenerationQueue'!$BD$5:$BD$410,"&lt;="&amp;$BE$3)</f>
        <v>0</v>
      </c>
      <c r="BY406">
        <f>SUMIFS('Grid GenerationQueue'!AO$5:AO$410,'Grid GenerationQueue'!$AZ$5:$AZ$410,$B406,'Grid GenerationQueue'!$BA$5:$BA$410,$C406,'Grid GenerationQueue'!$BJ$5:$BJ$410,"Executed",'Grid GenerationQueue'!$BD$5:$BD$410,"&lt;="&amp;$BE$3)</f>
        <v>0</v>
      </c>
      <c r="BZ406">
        <f>SUMIFS('Grid GenerationQueue'!AP$5:AP$410,'Grid GenerationQueue'!$AZ$5:$AZ$410,$B406,'Grid GenerationQueue'!$BA$5:$BA$410,$C406,'Grid GenerationQueue'!$BJ$5:$BJ$410,"Executed",'Grid GenerationQueue'!$BD$5:$BD$410,"&lt;="&amp;$BE$3)</f>
        <v>0</v>
      </c>
      <c r="CA406">
        <f>SUMIFS('Grid GenerationQueue'!AQ$5:AQ$410,'Grid GenerationQueue'!$AZ$5:$AZ$410,$B406,'Grid GenerationQueue'!$BA$5:$BA$410,$C406,'Grid GenerationQueue'!$BJ$5:$BJ$410,"Executed",'Grid GenerationQueue'!$BD$5:$BD$410,"&lt;="&amp;$BE$3)</f>
        <v>0</v>
      </c>
      <c r="CB406">
        <f>SUMIFS('Grid GenerationQueue'!AR$5:AR$410,'Grid GenerationQueue'!$AZ$5:$AZ$410,$B406,'Grid GenerationQueue'!$BA$5:$BA$410,$C406,'Grid GenerationQueue'!$BJ$5:$BJ$410,"Executed",'Grid GenerationQueue'!$BD$5:$BD$410,"&lt;="&amp;$BE$3)</f>
        <v>0</v>
      </c>
      <c r="CD406">
        <f>SUMIFS('Grid GenerationQueue'!AG$5:AG$410,'Grid GenerationQueue'!$AZ$5:$AZ$410,$B406,'Grid GenerationQueue'!$BA$5:$BA$410,$C406,'Grid GenerationQueue'!$BH$5:$BH$410,"&lt;&gt;"&amp;"",'Grid GenerationQueue'!$BD$5:$BD$410,"&lt;="&amp;$BE$3)</f>
        <v>0</v>
      </c>
      <c r="CE406">
        <f>SUMIFS('Grid GenerationQueue'!AH$5:AH$410,'Grid GenerationQueue'!$AZ$5:$AZ$410,$B406,'Grid GenerationQueue'!$BA$5:$BA$410,$C406,'Grid GenerationQueue'!$BH$5:$BH$410,"&lt;&gt;"&amp;"",'Grid GenerationQueue'!$BD$5:$BD$410,"&lt;="&amp;$BE$3)</f>
        <v>0</v>
      </c>
      <c r="CF406">
        <f>SUMIFS('Grid GenerationQueue'!AI$5:AI$410,'Grid GenerationQueue'!$AZ$5:$AZ$410,$B406,'Grid GenerationQueue'!$BA$5:$BA$410,$C406,'Grid GenerationQueue'!$BH$5:$BH$410,"&lt;&gt;"&amp;"",'Grid GenerationQueue'!$BD$5:$BD$410,"&lt;="&amp;$BE$3)</f>
        <v>0</v>
      </c>
      <c r="CG406">
        <f>SUMIFS('Grid GenerationQueue'!AJ$5:AJ$410,'Grid GenerationQueue'!$AZ$5:$AZ$410,$B406,'Grid GenerationQueue'!$BA$5:$BA$410,$C406,'Grid GenerationQueue'!$BH$5:$BH$410,"&lt;&gt;"&amp;"",'Grid GenerationQueue'!$BD$5:$BD$410,"&lt;="&amp;$BE$3)</f>
        <v>0</v>
      </c>
      <c r="CH406">
        <f>SUMIFS('Grid GenerationQueue'!AK$5:AK$410,'Grid GenerationQueue'!$AZ$5:$AZ$410,$B406,'Grid GenerationQueue'!$BA$5:$BA$410,$C406,'Grid GenerationQueue'!$BH$5:$BH$410,"&lt;&gt;"&amp;"",'Grid GenerationQueue'!$BD$5:$BD$410,"&lt;="&amp;$BE$3)</f>
        <v>0</v>
      </c>
      <c r="CI406">
        <f>SUMIFS('Grid GenerationQueue'!AL$5:AL$410,'Grid GenerationQueue'!$AZ$5:$AZ$410,$B406,'Grid GenerationQueue'!$BA$5:$BA$410,$C406,'Grid GenerationQueue'!$BH$5:$BH$410,"&lt;&gt;"&amp;"",'Grid GenerationQueue'!$BD$5:$BD$410,"&lt;="&amp;$BE$3)</f>
        <v>0</v>
      </c>
      <c r="CJ406">
        <f>SUMIFS('Grid GenerationQueue'!AM$5:AM$410,'Grid GenerationQueue'!$AZ$5:$AZ$410,$B406,'Grid GenerationQueue'!$BA$5:$BA$410,$C406,'Grid GenerationQueue'!$BH$5:$BH$410,"&lt;&gt;"&amp;"",'Grid GenerationQueue'!$BD$5:$BD$410,"&lt;="&amp;$BE$3)</f>
        <v>0</v>
      </c>
      <c r="CK406">
        <f>SUMIFS('Grid GenerationQueue'!AN$5:AN$410,'Grid GenerationQueue'!$AZ$5:$AZ$410,$B406,'Grid GenerationQueue'!$BA$5:$BA$410,$C406,'Grid GenerationQueue'!$BH$5:$BH$410,"&lt;&gt;"&amp;"",'Grid GenerationQueue'!$BD$5:$BD$410,"&lt;="&amp;$BE$3)</f>
        <v>0</v>
      </c>
      <c r="CL406">
        <f>SUMIFS('Grid GenerationQueue'!AO$5:AO$410,'Grid GenerationQueue'!$AZ$5:$AZ$410,$B406,'Grid GenerationQueue'!$BA$5:$BA$410,$C406,'Grid GenerationQueue'!$BH$5:$BH$410,"&lt;&gt;"&amp;"",'Grid GenerationQueue'!$BD$5:$BD$410,"&lt;="&amp;$BE$3)</f>
        <v>0</v>
      </c>
      <c r="CM406">
        <f>SUMIFS('Grid GenerationQueue'!AP$5:AP$410,'Grid GenerationQueue'!$AZ$5:$AZ$410,$B406,'Grid GenerationQueue'!$BA$5:$BA$410,$C406,'Grid GenerationQueue'!$BH$5:$BH$410,"&lt;&gt;"&amp;"",'Grid GenerationQueue'!$BD$5:$BD$410,"&lt;="&amp;$BE$3)</f>
        <v>0</v>
      </c>
      <c r="CN406">
        <f>SUMIFS('Grid GenerationQueue'!AQ$5:AQ$410,'Grid GenerationQueue'!$AZ$5:$AZ$410,$B406,'Grid GenerationQueue'!$BA$5:$BA$410,$C406,'Grid GenerationQueue'!$BH$5:$BH$410,"&lt;&gt;"&amp;"",'Grid GenerationQueue'!$BD$5:$BD$410,"&lt;="&amp;$BE$3)</f>
        <v>0</v>
      </c>
      <c r="CO406">
        <f>SUMIFS('Grid GenerationQueue'!AR$5:AR$410,'Grid GenerationQueue'!$AZ$5:$AZ$410,$B406,'Grid GenerationQueue'!$BA$5:$BA$410,$C406,'Grid GenerationQueue'!$BH$5:$BH$410,"&lt;&gt;"&amp;"",'Grid GenerationQueue'!$BD$5:$BD$410,"&lt;="&amp;$BE$3)</f>
        <v>0</v>
      </c>
      <c r="CQ406">
        <f>SUMIFS('Grid GenerationQueue'!AG$5:AG$410,'Grid GenerationQueue'!$AZ$5:$AZ$410,$B406,'Grid GenerationQueue'!$BA$5:$BA$410,$C406,'Grid GenerationQueue'!$BK$5:$BK$410,"&gt;0",'Grid GenerationQueue'!$BD$5:$BD$410,"&lt;="&amp;$BE$3)</f>
        <v>0</v>
      </c>
      <c r="CR406">
        <f>SUMIFS('Grid GenerationQueue'!AH$5:AH$410,'Grid GenerationQueue'!$AZ$5:$AZ$410,$B406,'Grid GenerationQueue'!$BA$5:$BA$410,$C406,'Grid GenerationQueue'!$BK$5:$BK$410,"&gt;0",'Grid GenerationQueue'!$BD$5:$BD$410,"&lt;="&amp;$BE$3)</f>
        <v>0</v>
      </c>
      <c r="CS406">
        <f>SUMIFS('Grid GenerationQueue'!AI$5:AI$410,'Grid GenerationQueue'!$AZ$5:$AZ$410,$B406,'Grid GenerationQueue'!$BA$5:$BA$410,$C406,'Grid GenerationQueue'!$BK$5:$BK$410,"&gt;0",'Grid GenerationQueue'!$BD$5:$BD$410,"&lt;="&amp;$BE$3)</f>
        <v>0</v>
      </c>
      <c r="CT406">
        <f>SUMIFS('Grid GenerationQueue'!AJ$5:AJ$410,'Grid GenerationQueue'!$AZ$5:$AZ$410,$B406,'Grid GenerationQueue'!$BA$5:$BA$410,$C406,'Grid GenerationQueue'!$BK$5:$BK$410,"&gt;0",'Grid GenerationQueue'!$BD$5:$BD$410,"&lt;="&amp;$BE$3)</f>
        <v>0</v>
      </c>
      <c r="CU406">
        <f>SUMIFS('Grid GenerationQueue'!AK$5:AK$410,'Grid GenerationQueue'!$AZ$5:$AZ$410,$B406,'Grid GenerationQueue'!$BA$5:$BA$410,$C406,'Grid GenerationQueue'!$BK$5:$BK$410,"&gt;0",'Grid GenerationQueue'!$BD$5:$BD$410,"&lt;="&amp;$BE$3)</f>
        <v>0</v>
      </c>
      <c r="CV406">
        <f>SUMIFS('Grid GenerationQueue'!AL$5:AL$410,'Grid GenerationQueue'!$AZ$5:$AZ$410,$B406,'Grid GenerationQueue'!$BA$5:$BA$410,$C406,'Grid GenerationQueue'!$BK$5:$BK$410,"&gt;0",'Grid GenerationQueue'!$BD$5:$BD$410,"&lt;="&amp;$BE$3)</f>
        <v>0</v>
      </c>
      <c r="CW406">
        <f>SUMIFS('Grid GenerationQueue'!AM$5:AM$410,'Grid GenerationQueue'!$AZ$5:$AZ$410,$B406,'Grid GenerationQueue'!$BA$5:$BA$410,$C406,'Grid GenerationQueue'!$BK$5:$BK$410,"&gt;0",'Grid GenerationQueue'!$BD$5:$BD$410,"&lt;="&amp;$BE$3)</f>
        <v>0</v>
      </c>
      <c r="CX406">
        <f>SUMIFS('Grid GenerationQueue'!AN$5:AN$410,'Grid GenerationQueue'!$AZ$5:$AZ$410,$B406,'Grid GenerationQueue'!$BA$5:$BA$410,$C406,'Grid GenerationQueue'!$BK$5:$BK$410,"&gt;0",'Grid GenerationQueue'!$BD$5:$BD$410,"&lt;="&amp;$BE$3)</f>
        <v>0</v>
      </c>
      <c r="CY406">
        <f>SUMIFS('Grid GenerationQueue'!AO$5:AO$410,'Grid GenerationQueue'!$AZ$5:$AZ$410,$B406,'Grid GenerationQueue'!$BA$5:$BA$410,$C406,'Grid GenerationQueue'!$BK$5:$BK$410,"&gt;0",'Grid GenerationQueue'!$BD$5:$BD$410,"&lt;="&amp;$BE$3)</f>
        <v>0</v>
      </c>
      <c r="CZ406">
        <f>SUMIFS('Grid GenerationQueue'!AP$5:AP$410,'Grid GenerationQueue'!$AZ$5:$AZ$410,$B406,'Grid GenerationQueue'!$BA$5:$BA$410,$C406,'Grid GenerationQueue'!$BK$5:$BK$410,"&gt;0",'Grid GenerationQueue'!$BD$5:$BD$410,"&lt;="&amp;$BE$3)</f>
        <v>0</v>
      </c>
      <c r="DA406">
        <f>SUMIFS('Grid GenerationQueue'!AQ$5:AQ$410,'Grid GenerationQueue'!$AZ$5:$AZ$410,$B406,'Grid GenerationQueue'!$BA$5:$BA$410,$C406,'Grid GenerationQueue'!$BK$5:$BK$410,"&gt;0",'Grid GenerationQueue'!$BD$5:$BD$410,"&lt;="&amp;$BE$3)</f>
        <v>0</v>
      </c>
      <c r="DB406">
        <f>SUMIFS('Grid GenerationQueue'!AR$5:AR$410,'Grid GenerationQueue'!$AZ$5:$AZ$410,$B406,'Grid GenerationQueue'!$BA$5:$BA$410,$C406,'Grid GenerationQueue'!$BK$5:$BK$410,"&gt;0",'Grid GenerationQueue'!$BD$5:$BD$410,"&lt;="&amp;$BE$3)</f>
        <v>0</v>
      </c>
    </row>
    <row r="407" spans="1:106" x14ac:dyDescent="0.35">
      <c r="A407" t="s">
        <v>4748</v>
      </c>
      <c r="B407" t="s">
        <v>4611</v>
      </c>
      <c r="C407">
        <v>115</v>
      </c>
      <c r="D407">
        <f>SUMIFS('Grid GenerationQueue'!AG$5:AG$410,'Grid GenerationQueue'!$AZ$5:$AZ$410,$B407,'Grid GenerationQueue'!$BA$5:$BA$410,$C407)</f>
        <v>0</v>
      </c>
      <c r="E407">
        <f>SUMIFS('Grid GenerationQueue'!AH$5:AH$410,'Grid GenerationQueue'!$AZ$5:$AZ$410,$B407,'Grid GenerationQueue'!$BA$5:$BA$410,$C407)</f>
        <v>0</v>
      </c>
      <c r="F407">
        <f>SUMIFS('Grid GenerationQueue'!AI$5:AI$410,'Grid GenerationQueue'!$AZ$5:$AZ$410,$B407,'Grid GenerationQueue'!$BA$5:$BA$410,$C407)</f>
        <v>0</v>
      </c>
      <c r="G407">
        <f>SUMIFS('Grid GenerationQueue'!AJ$5:AJ$410,'Grid GenerationQueue'!$AZ$5:$AZ$410,$B407,'Grid GenerationQueue'!$BA$5:$BA$410,$C407)</f>
        <v>0</v>
      </c>
      <c r="H407">
        <f>SUMIFS('Grid GenerationQueue'!AK$5:AK$410,'Grid GenerationQueue'!$AZ$5:$AZ$410,$B407,'Grid GenerationQueue'!$BA$5:$BA$410,$C407)</f>
        <v>0</v>
      </c>
      <c r="I407">
        <f>SUMIFS('Grid GenerationQueue'!AL$5:AL$410,'Grid GenerationQueue'!$AZ$5:$AZ$410,$B407,'Grid GenerationQueue'!$BA$5:$BA$410,$C407)</f>
        <v>0</v>
      </c>
      <c r="J407">
        <f>SUMIFS('Grid GenerationQueue'!AM$5:AM$410,'Grid GenerationQueue'!$AZ$5:$AZ$410,$B407,'Grid GenerationQueue'!$BA$5:$BA$410,$C407)</f>
        <v>0</v>
      </c>
      <c r="K407">
        <f>SUMIFS('Grid GenerationQueue'!AN$5:AN$410,'Grid GenerationQueue'!$AZ$5:$AZ$410,$B407,'Grid GenerationQueue'!$BA$5:$BA$410,$C407)</f>
        <v>0</v>
      </c>
      <c r="L407">
        <f>SUMIFS('Grid GenerationQueue'!AO$5:AO$410,'Grid GenerationQueue'!$AZ$5:$AZ$410,$B407,'Grid GenerationQueue'!$BA$5:$BA$410,$C407)</f>
        <v>0</v>
      </c>
      <c r="M407">
        <f>SUMIFS('Grid GenerationQueue'!AP$5:AP$410,'Grid GenerationQueue'!$AZ$5:$AZ$410,$B407,'Grid GenerationQueue'!$BA$5:$BA$410,$C407)</f>
        <v>0</v>
      </c>
      <c r="N407">
        <f>SUMIFS('Grid GenerationQueue'!AQ$5:AQ$410,'Grid GenerationQueue'!$AZ$5:$AZ$410,$B407,'Grid GenerationQueue'!$BA$5:$BA$410,$C407)</f>
        <v>0</v>
      </c>
      <c r="O407">
        <f>SUMIFS('Grid GenerationQueue'!AR$5:AR$410,'Grid GenerationQueue'!$AZ$5:$AZ$410,$B407,'Grid GenerationQueue'!$BA$5:$BA$410,$C407)</f>
        <v>0</v>
      </c>
      <c r="Q407">
        <f>SUMIFS('Grid GenerationQueue'!AG$5:AG$410,'Grid GenerationQueue'!$AZ$5:$AZ$410,$B407,'Grid GenerationQueue'!$BA$5:$BA$410,$C407,'Grid GenerationQueue'!$BJ$5:$BJ$410,"Executed")</f>
        <v>0</v>
      </c>
      <c r="R407">
        <f>SUMIFS('Grid GenerationQueue'!AH$5:AH$410,'Grid GenerationQueue'!$AZ$5:$AZ$410,$B407,'Grid GenerationQueue'!$BA$5:$BA$410,$C407,'Grid GenerationQueue'!$BJ$5:$BJ$410,"Executed")</f>
        <v>0</v>
      </c>
      <c r="S407">
        <f>SUMIFS('Grid GenerationQueue'!AI$5:AI$410,'Grid GenerationQueue'!$AZ$5:$AZ$410,$B407,'Grid GenerationQueue'!$BA$5:$BA$410,$C407,'Grid GenerationQueue'!$BJ$5:$BJ$410,"Executed")</f>
        <v>0</v>
      </c>
      <c r="T407">
        <f>SUMIFS('Grid GenerationQueue'!AJ$5:AJ$410,'Grid GenerationQueue'!$AZ$5:$AZ$410,$B407,'Grid GenerationQueue'!$BA$5:$BA$410,$C407,'Grid GenerationQueue'!$BJ$5:$BJ$410,"Executed")</f>
        <v>0</v>
      </c>
      <c r="U407">
        <f>SUMIFS('Grid GenerationQueue'!AK$5:AK$410,'Grid GenerationQueue'!$AZ$5:$AZ$410,$B407,'Grid GenerationQueue'!$BA$5:$BA$410,$C407,'Grid GenerationQueue'!$BJ$5:$BJ$410,"Executed")</f>
        <v>0</v>
      </c>
      <c r="V407">
        <f>SUMIFS('Grid GenerationQueue'!AL$5:AL$410,'Grid GenerationQueue'!$AZ$5:$AZ$410,$B407,'Grid GenerationQueue'!$BA$5:$BA$410,$C407,'Grid GenerationQueue'!$BJ$5:$BJ$410,"Executed")</f>
        <v>0</v>
      </c>
      <c r="W407">
        <f>SUMIFS('Grid GenerationQueue'!AM$5:AM$410,'Grid GenerationQueue'!$AZ$5:$AZ$410,$B407,'Grid GenerationQueue'!$BA$5:$BA$410,$C407,'Grid GenerationQueue'!$BJ$5:$BJ$410,"Executed")</f>
        <v>0</v>
      </c>
      <c r="X407">
        <f>SUMIFS('Grid GenerationQueue'!AN$5:AN$410,'Grid GenerationQueue'!$AZ$5:$AZ$410,$B407,'Grid GenerationQueue'!$BA$5:$BA$410,$C407,'Grid GenerationQueue'!$BJ$5:$BJ$410,"Executed")</f>
        <v>0</v>
      </c>
      <c r="Y407">
        <f>SUMIFS('Grid GenerationQueue'!AO$5:AO$410,'Grid GenerationQueue'!$AZ$5:$AZ$410,$B407,'Grid GenerationQueue'!$BA$5:$BA$410,$C407,'Grid GenerationQueue'!$BJ$5:$BJ$410,"Executed")</f>
        <v>0</v>
      </c>
      <c r="Z407">
        <f>SUMIFS('Grid GenerationQueue'!AP$5:AP$410,'Grid GenerationQueue'!$AZ$5:$AZ$410,$B407,'Grid GenerationQueue'!$BA$5:$BA$410,$C407,'Grid GenerationQueue'!$BJ$5:$BJ$410,"Executed")</f>
        <v>0</v>
      </c>
      <c r="AA407">
        <f>SUMIFS('Grid GenerationQueue'!AQ$5:AQ$410,'Grid GenerationQueue'!$AZ$5:$AZ$410,$B407,'Grid GenerationQueue'!$BA$5:$BA$410,$C407,'Grid GenerationQueue'!$BJ$5:$BJ$410,"Executed")</f>
        <v>0</v>
      </c>
      <c r="AB407">
        <f>SUMIFS('Grid GenerationQueue'!AR$5:AR$410,'Grid GenerationQueue'!$AZ$5:$AZ$410,$B407,'Grid GenerationQueue'!$BA$5:$BA$410,$C407,'Grid GenerationQueue'!$BJ$5:$BJ$410,"Executed")</f>
        <v>0</v>
      </c>
      <c r="AD407">
        <f>SUMIFS('Grid GenerationQueue'!AG$5:AG$410,'Grid GenerationQueue'!$AZ$5:$AZ$410,$B407,'Grid GenerationQueue'!$BA$5:$BA$410,$C407,'Grid GenerationQueue'!$BH$5:$BH$410,"&lt;&gt;"&amp;"")+SUMIFS('Grid GenerationQueue'!AG$5:AG$410,'Grid GenerationQueue'!$AZ$5:$AZ$410,$B407,'Grid GenerationQueue'!$BA$5:$BA$410,$C407,'Grid GenerationQueue'!$BH$5:$BH$410,"",'Grid GenerationQueue'!$AC$5:$AC$410,1)</f>
        <v>0</v>
      </c>
      <c r="AE407">
        <f>SUMIFS('Grid GenerationQueue'!AH$5:AH$410,'Grid GenerationQueue'!$AZ$5:$AZ$410,$B407,'Grid GenerationQueue'!$BA$5:$BA$410,$C407,'Grid GenerationQueue'!$BH$5:$BH$410,"&lt;&gt;"&amp;"")+SUMIFS('Grid GenerationQueue'!AH$5:AH$410,'Grid GenerationQueue'!$AZ$5:$AZ$410,$B407,'Grid GenerationQueue'!$BA$5:$BA$410,$C407,'Grid GenerationQueue'!$BH$5:$BH$410,"",'Grid GenerationQueue'!$AC$5:$AC$410,1)</f>
        <v>0</v>
      </c>
      <c r="AF407">
        <f>SUMIFS('Grid GenerationQueue'!AI$5:AI$410,'Grid GenerationQueue'!$AZ$5:$AZ$410,$B407,'Grid GenerationQueue'!$BA$5:$BA$410,$C407,'Grid GenerationQueue'!$BH$5:$BH$410,"&lt;&gt;"&amp;"")+SUMIFS('Grid GenerationQueue'!AI$5:AI$410,'Grid GenerationQueue'!$AZ$5:$AZ$410,$B407,'Grid GenerationQueue'!$BA$5:$BA$410,$C407,'Grid GenerationQueue'!$BH$5:$BH$410,"",'Grid GenerationQueue'!$AC$5:$AC$410,1)</f>
        <v>0</v>
      </c>
      <c r="AG407">
        <f>SUMIFS('Grid GenerationQueue'!AJ$5:AJ$410,'Grid GenerationQueue'!$AZ$5:$AZ$410,$B407,'Grid GenerationQueue'!$BA$5:$BA$410,$C407,'Grid GenerationQueue'!$BH$5:$BH$410,"&lt;&gt;"&amp;"")+SUMIFS('Grid GenerationQueue'!AJ$5:AJ$410,'Grid GenerationQueue'!$AZ$5:$AZ$410,$B407,'Grid GenerationQueue'!$BA$5:$BA$410,$C407,'Grid GenerationQueue'!$BH$5:$BH$410,"",'Grid GenerationQueue'!$AC$5:$AC$410,1)</f>
        <v>0</v>
      </c>
      <c r="AH407">
        <f>SUMIFS('Grid GenerationQueue'!AK$5:AK$410,'Grid GenerationQueue'!$AZ$5:$AZ$410,$B407,'Grid GenerationQueue'!$BA$5:$BA$410,$C407,'Grid GenerationQueue'!$BH$5:$BH$410,"&lt;&gt;"&amp;"")+SUMIFS('Grid GenerationQueue'!AK$5:AK$410,'Grid GenerationQueue'!$AZ$5:$AZ$410,$B407,'Grid GenerationQueue'!$BA$5:$BA$410,$C407,'Grid GenerationQueue'!$BH$5:$BH$410,"",'Grid GenerationQueue'!$AC$5:$AC$410,1)</f>
        <v>0</v>
      </c>
      <c r="AI407">
        <f>SUMIFS('Grid GenerationQueue'!AL$5:AL$410,'Grid GenerationQueue'!$AZ$5:$AZ$410,$B407,'Grid GenerationQueue'!$BA$5:$BA$410,$C407,'Grid GenerationQueue'!$BH$5:$BH$410,"&lt;&gt;"&amp;"")+SUMIFS('Grid GenerationQueue'!AL$5:AL$410,'Grid GenerationQueue'!$AZ$5:$AZ$410,$B407,'Grid GenerationQueue'!$BA$5:$BA$410,$C407,'Grid GenerationQueue'!$BH$5:$BH$410,"",'Grid GenerationQueue'!$AC$5:$AC$410,1)</f>
        <v>0</v>
      </c>
      <c r="AJ407">
        <f>SUMIFS('Grid GenerationQueue'!AM$5:AM$410,'Grid GenerationQueue'!$AZ$5:$AZ$410,$B407,'Grid GenerationQueue'!$BA$5:$BA$410,$C407,'Grid GenerationQueue'!$BH$5:$BH$410,"&lt;&gt;"&amp;"")+SUMIFS('Grid GenerationQueue'!AM$5:AM$410,'Grid GenerationQueue'!$AZ$5:$AZ$410,$B407,'Grid GenerationQueue'!$BA$5:$BA$410,$C407,'Grid GenerationQueue'!$BH$5:$BH$410,"",'Grid GenerationQueue'!$AC$5:$AC$410,1)</f>
        <v>0</v>
      </c>
      <c r="AK407">
        <f>SUMIFS('Grid GenerationQueue'!AN$5:AN$410,'Grid GenerationQueue'!$AZ$5:$AZ$410,$B407,'Grid GenerationQueue'!$BA$5:$BA$410,$C407,'Grid GenerationQueue'!$BH$5:$BH$410,"&lt;&gt;"&amp;"")+SUMIFS('Grid GenerationQueue'!AN$5:AN$410,'Grid GenerationQueue'!$AZ$5:$AZ$410,$B407,'Grid GenerationQueue'!$BA$5:$BA$410,$C407,'Grid GenerationQueue'!$BH$5:$BH$410,"",'Grid GenerationQueue'!$AC$5:$AC$410,1)</f>
        <v>0</v>
      </c>
      <c r="AL407">
        <f>SUMIFS('Grid GenerationQueue'!AO$5:AO$410,'Grid GenerationQueue'!$AZ$5:$AZ$410,$B407,'Grid GenerationQueue'!$BA$5:$BA$410,$C407,'Grid GenerationQueue'!$BH$5:$BH$410,"&lt;&gt;"&amp;"")+SUMIFS('Grid GenerationQueue'!AO$5:AO$410,'Grid GenerationQueue'!$AZ$5:$AZ$410,$B407,'Grid GenerationQueue'!$BA$5:$BA$410,$C407,'Grid GenerationQueue'!$BH$5:$BH$410,"",'Grid GenerationQueue'!$AC$5:$AC$410,1)</f>
        <v>0</v>
      </c>
      <c r="AM407">
        <f>SUMIFS('Grid GenerationQueue'!AP$5:AP$410,'Grid GenerationQueue'!$AZ$5:$AZ$410,$B407,'Grid GenerationQueue'!$BA$5:$BA$410,$C407,'Grid GenerationQueue'!$BH$5:$BH$410,"&lt;&gt;"&amp;"")+SUMIFS('Grid GenerationQueue'!AP$5:AP$410,'Grid GenerationQueue'!$AZ$5:$AZ$410,$B407,'Grid GenerationQueue'!$BA$5:$BA$410,$C407,'Grid GenerationQueue'!$BH$5:$BH$410,"",'Grid GenerationQueue'!$AC$5:$AC$410,1)</f>
        <v>0</v>
      </c>
      <c r="AN407">
        <f>SUMIFS('Grid GenerationQueue'!AQ$5:AQ$410,'Grid GenerationQueue'!$AZ$5:$AZ$410,$B407,'Grid GenerationQueue'!$BA$5:$BA$410,$C407,'Grid GenerationQueue'!$BH$5:$BH$410,"&lt;&gt;"&amp;"")+SUMIFS('Grid GenerationQueue'!AQ$5:AQ$410,'Grid GenerationQueue'!$AZ$5:$AZ$410,$B407,'Grid GenerationQueue'!$BA$5:$BA$410,$C407,'Grid GenerationQueue'!$BH$5:$BH$410,"",'Grid GenerationQueue'!$AC$5:$AC$410,1)</f>
        <v>0</v>
      </c>
      <c r="AO407">
        <f>SUMIFS('Grid GenerationQueue'!AR$5:AR$410,'Grid GenerationQueue'!$AZ$5:$AZ$410,$B407,'Grid GenerationQueue'!$BA$5:$BA$410,$C407,'Grid GenerationQueue'!$BH$5:$BH$410,"&lt;&gt;"&amp;"")+SUMIFS('Grid GenerationQueue'!AR$5:AR$410,'Grid GenerationQueue'!$AZ$5:$AZ$410,$B407,'Grid GenerationQueue'!$BA$5:$BA$410,$C407,'Grid GenerationQueue'!$BH$5:$BH$410,"",'Grid GenerationQueue'!$AC$5:$AC$410,1)</f>
        <v>0</v>
      </c>
      <c r="AQ407">
        <f>SUMIFS('Grid GenerationQueue'!AG$5:AG$410,'Grid GenerationQueue'!$AZ$5:$AZ$410,$B407,'Grid GenerationQueue'!$BA$5:$BA$410,$C407,'Grid GenerationQueue'!$BK$5:$BK$410,"&gt;0")</f>
        <v>0</v>
      </c>
      <c r="AR407">
        <f>SUMIFS('Grid GenerationQueue'!AH$5:AH$410,'Grid GenerationQueue'!$AZ$5:$AZ$410,$B407,'Grid GenerationQueue'!$BA$5:$BA$410,$C407,'Grid GenerationQueue'!$BK$5:$BK$410,"&gt;0")</f>
        <v>0</v>
      </c>
      <c r="AS407">
        <f>SUMIFS('Grid GenerationQueue'!AI$5:AI$410,'Grid GenerationQueue'!$AZ$5:$AZ$410,$B407,'Grid GenerationQueue'!$BA$5:$BA$410,$C407,'Grid GenerationQueue'!$BK$5:$BK$410,"&gt;0")</f>
        <v>0</v>
      </c>
      <c r="AT407">
        <f>SUMIFS('Grid GenerationQueue'!AJ$5:AJ$410,'Grid GenerationQueue'!$AZ$5:$AZ$410,$B407,'Grid GenerationQueue'!$BA$5:$BA$410,$C407,'Grid GenerationQueue'!$BK$5:$BK$410,"&gt;0")</f>
        <v>0</v>
      </c>
      <c r="AU407">
        <f>SUMIFS('Grid GenerationQueue'!AK$5:AK$410,'Grid GenerationQueue'!$AZ$5:$AZ$410,$B407,'Grid GenerationQueue'!$BA$5:$BA$410,$C407,'Grid GenerationQueue'!$BK$5:$BK$410,"&gt;0")</f>
        <v>0</v>
      </c>
      <c r="AV407">
        <f>SUMIFS('Grid GenerationQueue'!AL$5:AL$410,'Grid GenerationQueue'!$AZ$5:$AZ$410,$B407,'Grid GenerationQueue'!$BA$5:$BA$410,$C407,'Grid GenerationQueue'!$BK$5:$BK$410,"&gt;0")</f>
        <v>0</v>
      </c>
      <c r="AW407">
        <f>SUMIFS('Grid GenerationQueue'!AM$5:AM$410,'Grid GenerationQueue'!$AZ$5:$AZ$410,$B407,'Grid GenerationQueue'!$BA$5:$BA$410,$C407,'Grid GenerationQueue'!$BK$5:$BK$410,"&gt;0")</f>
        <v>0</v>
      </c>
      <c r="AX407">
        <f>SUMIFS('Grid GenerationQueue'!AN$5:AN$410,'Grid GenerationQueue'!$AZ$5:$AZ$410,$B407,'Grid GenerationQueue'!$BA$5:$BA$410,$C407,'Grid GenerationQueue'!$BK$5:$BK$410,"&gt;0")</f>
        <v>0</v>
      </c>
      <c r="AY407">
        <f>SUMIFS('Grid GenerationQueue'!AO$5:AO$410,'Grid GenerationQueue'!$AZ$5:$AZ$410,$B407,'Grid GenerationQueue'!$BA$5:$BA$410,$C407,'Grid GenerationQueue'!$BK$5:$BK$410,"&gt;0")</f>
        <v>0</v>
      </c>
      <c r="AZ407">
        <f>SUMIFS('Grid GenerationQueue'!AP$5:AP$410,'Grid GenerationQueue'!$AZ$5:$AZ$410,$B407,'Grid GenerationQueue'!$BA$5:$BA$410,$C407,'Grid GenerationQueue'!$BK$5:$BK$410,"&gt;0")</f>
        <v>0</v>
      </c>
      <c r="BA407">
        <f>SUMIFS('Grid GenerationQueue'!AQ$5:AQ$410,'Grid GenerationQueue'!$AZ$5:$AZ$410,$B407,'Grid GenerationQueue'!$BA$5:$BA$410,$C407,'Grid GenerationQueue'!$BK$5:$BK$410,"&gt;0")</f>
        <v>0</v>
      </c>
      <c r="BB407">
        <f>SUMIFS('Grid GenerationQueue'!AR$5:AR$410,'Grid GenerationQueue'!$AZ$5:$AZ$410,$B407,'Grid GenerationQueue'!$BA$5:$BA$410,$C407,'Grid GenerationQueue'!$BK$5:$BK$410,"&gt;0")</f>
        <v>0</v>
      </c>
      <c r="BD407">
        <f>SUMIFS('Grid GenerationQueue'!AG$5:AG$410,'Grid GenerationQueue'!$AZ$5:$AZ$410,$B407,'Grid GenerationQueue'!$BA$5:$BA$410,$C407,'Grid GenerationQueue'!$BD$5:$BD$410,"&lt;="&amp;$BE$3)</f>
        <v>0</v>
      </c>
      <c r="BE407">
        <f>SUMIFS('Grid GenerationQueue'!AH$5:AH$410,'Grid GenerationQueue'!$AZ$5:$AZ$410,$B407,'Grid GenerationQueue'!$BA$5:$BA$410,$C407,'Grid GenerationQueue'!$BD$5:$BD$410,"&lt;="&amp;$BE$3)</f>
        <v>0</v>
      </c>
      <c r="BF407">
        <f>SUMIFS('Grid GenerationQueue'!AI$5:AI$410,'Grid GenerationQueue'!$AZ$5:$AZ$410,$B407,'Grid GenerationQueue'!$BA$5:$BA$410,$C407,'Grid GenerationQueue'!$BD$5:$BD$410,"&lt;="&amp;$BE$3)</f>
        <v>0</v>
      </c>
      <c r="BG407">
        <f>SUMIFS('Grid GenerationQueue'!AJ$5:AJ$410,'Grid GenerationQueue'!$AZ$5:$AZ$410,$B407,'Grid GenerationQueue'!$BA$5:$BA$410,$C407,'Grid GenerationQueue'!$BD$5:$BD$410,"&lt;="&amp;$BE$3)</f>
        <v>0</v>
      </c>
      <c r="BH407">
        <f>SUMIFS('Grid GenerationQueue'!AK$5:AK$410,'Grid GenerationQueue'!$AZ$5:$AZ$410,$B407,'Grid GenerationQueue'!$BA$5:$BA$410,$C407,'Grid GenerationQueue'!$BD$5:$BD$410,"&lt;="&amp;$BE$3)</f>
        <v>0</v>
      </c>
      <c r="BI407">
        <f>SUMIFS('Grid GenerationQueue'!AL$5:AL$410,'Grid GenerationQueue'!$AZ$5:$AZ$410,$B407,'Grid GenerationQueue'!$BA$5:$BA$410,$C407,'Grid GenerationQueue'!$BD$5:$BD$410,"&lt;="&amp;$BE$3)</f>
        <v>0</v>
      </c>
      <c r="BJ407">
        <f>SUMIFS('Grid GenerationQueue'!AM$5:AM$410,'Grid GenerationQueue'!$AZ$5:$AZ$410,$B407,'Grid GenerationQueue'!$BA$5:$BA$410,$C407,'Grid GenerationQueue'!$BD$5:$BD$410,"&lt;="&amp;$BE$3)</f>
        <v>0</v>
      </c>
      <c r="BK407">
        <f>SUMIFS('Grid GenerationQueue'!AN$5:AN$410,'Grid GenerationQueue'!$AZ$5:$AZ$410,$B407,'Grid GenerationQueue'!$BA$5:$BA$410,$C407,'Grid GenerationQueue'!$BD$5:$BD$410,"&lt;="&amp;$BE$3)</f>
        <v>0</v>
      </c>
      <c r="BL407">
        <f>SUMIFS('Grid GenerationQueue'!AO$5:AO$410,'Grid GenerationQueue'!$AZ$5:$AZ$410,$B407,'Grid GenerationQueue'!$BA$5:$BA$410,$C407,'Grid GenerationQueue'!$BD$5:$BD$410,"&lt;="&amp;$BE$3)</f>
        <v>0</v>
      </c>
      <c r="BM407">
        <f>SUMIFS('Grid GenerationQueue'!AP$5:AP$410,'Grid GenerationQueue'!$AZ$5:$AZ$410,$B407,'Grid GenerationQueue'!$BA$5:$BA$410,$C407,'Grid GenerationQueue'!$BD$5:$BD$410,"&lt;="&amp;$BE$3)</f>
        <v>0</v>
      </c>
      <c r="BN407">
        <f>SUMIFS('Grid GenerationQueue'!AQ$5:AQ$410,'Grid GenerationQueue'!$AZ$5:$AZ$410,$B407,'Grid GenerationQueue'!$BA$5:$BA$410,$C407,'Grid GenerationQueue'!$BD$5:$BD$410,"&lt;="&amp;$BE$3)</f>
        <v>0</v>
      </c>
      <c r="BO407">
        <f>SUMIFS('Grid GenerationQueue'!AR$5:AR$410,'Grid GenerationQueue'!$AZ$5:$AZ$410,$B407,'Grid GenerationQueue'!$BA$5:$BA$410,$C407,'Grid GenerationQueue'!$BD$5:$BD$410,"&lt;="&amp;$BE$3)</f>
        <v>0</v>
      </c>
      <c r="BQ407">
        <f>SUMIFS('Grid GenerationQueue'!AG$5:AG$410,'Grid GenerationQueue'!$AZ$5:$AZ$410,$B407,'Grid GenerationQueue'!$BA$5:$BA$410,$C407,'Grid GenerationQueue'!$BJ$5:$BJ$410,"Executed",'Grid GenerationQueue'!$BD$5:$BD$410,"&lt;="&amp;$BE$3)</f>
        <v>0</v>
      </c>
      <c r="BR407">
        <f>SUMIFS('Grid GenerationQueue'!AH$5:AH$410,'Grid GenerationQueue'!$AZ$5:$AZ$410,$B407,'Grid GenerationQueue'!$BA$5:$BA$410,$C407,'Grid GenerationQueue'!$BJ$5:$BJ$410,"Executed",'Grid GenerationQueue'!$BD$5:$BD$410,"&lt;="&amp;$BE$3)</f>
        <v>0</v>
      </c>
      <c r="BS407">
        <f>SUMIFS('Grid GenerationQueue'!AI$5:AI$410,'Grid GenerationQueue'!$AZ$5:$AZ$410,$B407,'Grid GenerationQueue'!$BA$5:$BA$410,$C407,'Grid GenerationQueue'!$BJ$5:$BJ$410,"Executed",'Grid GenerationQueue'!$BD$5:$BD$410,"&lt;="&amp;$BE$3)</f>
        <v>0</v>
      </c>
      <c r="BT407">
        <f>SUMIFS('Grid GenerationQueue'!AJ$5:AJ$410,'Grid GenerationQueue'!$AZ$5:$AZ$410,$B407,'Grid GenerationQueue'!$BA$5:$BA$410,$C407,'Grid GenerationQueue'!$BJ$5:$BJ$410,"Executed",'Grid GenerationQueue'!$BD$5:$BD$410,"&lt;="&amp;$BE$3)</f>
        <v>0</v>
      </c>
      <c r="BU407">
        <f>SUMIFS('Grid GenerationQueue'!AK$5:AK$410,'Grid GenerationQueue'!$AZ$5:$AZ$410,$B407,'Grid GenerationQueue'!$BA$5:$BA$410,$C407,'Grid GenerationQueue'!$BJ$5:$BJ$410,"Executed",'Grid GenerationQueue'!$BD$5:$BD$410,"&lt;="&amp;$BE$3)</f>
        <v>0</v>
      </c>
      <c r="BV407">
        <f>SUMIFS('Grid GenerationQueue'!AL$5:AL$410,'Grid GenerationQueue'!$AZ$5:$AZ$410,$B407,'Grid GenerationQueue'!$BA$5:$BA$410,$C407,'Grid GenerationQueue'!$BJ$5:$BJ$410,"Executed",'Grid GenerationQueue'!$BD$5:$BD$410,"&lt;="&amp;$BE$3)</f>
        <v>0</v>
      </c>
      <c r="BW407">
        <f>SUMIFS('Grid GenerationQueue'!AM$5:AM$410,'Grid GenerationQueue'!$AZ$5:$AZ$410,$B407,'Grid GenerationQueue'!$BA$5:$BA$410,$C407,'Grid GenerationQueue'!$BJ$5:$BJ$410,"Executed",'Grid GenerationQueue'!$BD$5:$BD$410,"&lt;="&amp;$BE$3)</f>
        <v>0</v>
      </c>
      <c r="BX407">
        <f>SUMIFS('Grid GenerationQueue'!AN$5:AN$410,'Grid GenerationQueue'!$AZ$5:$AZ$410,$B407,'Grid GenerationQueue'!$BA$5:$BA$410,$C407,'Grid GenerationQueue'!$BJ$5:$BJ$410,"Executed",'Grid GenerationQueue'!$BD$5:$BD$410,"&lt;="&amp;$BE$3)</f>
        <v>0</v>
      </c>
      <c r="BY407">
        <f>SUMIFS('Grid GenerationQueue'!AO$5:AO$410,'Grid GenerationQueue'!$AZ$5:$AZ$410,$B407,'Grid GenerationQueue'!$BA$5:$BA$410,$C407,'Grid GenerationQueue'!$BJ$5:$BJ$410,"Executed",'Grid GenerationQueue'!$BD$5:$BD$410,"&lt;="&amp;$BE$3)</f>
        <v>0</v>
      </c>
      <c r="BZ407">
        <f>SUMIFS('Grid GenerationQueue'!AP$5:AP$410,'Grid GenerationQueue'!$AZ$5:$AZ$410,$B407,'Grid GenerationQueue'!$BA$5:$BA$410,$C407,'Grid GenerationQueue'!$BJ$5:$BJ$410,"Executed",'Grid GenerationQueue'!$BD$5:$BD$410,"&lt;="&amp;$BE$3)</f>
        <v>0</v>
      </c>
      <c r="CA407">
        <f>SUMIFS('Grid GenerationQueue'!AQ$5:AQ$410,'Grid GenerationQueue'!$AZ$5:$AZ$410,$B407,'Grid GenerationQueue'!$BA$5:$BA$410,$C407,'Grid GenerationQueue'!$BJ$5:$BJ$410,"Executed",'Grid GenerationQueue'!$BD$5:$BD$410,"&lt;="&amp;$BE$3)</f>
        <v>0</v>
      </c>
      <c r="CB407">
        <f>SUMIFS('Grid GenerationQueue'!AR$5:AR$410,'Grid GenerationQueue'!$AZ$5:$AZ$410,$B407,'Grid GenerationQueue'!$BA$5:$BA$410,$C407,'Grid GenerationQueue'!$BJ$5:$BJ$410,"Executed",'Grid GenerationQueue'!$BD$5:$BD$410,"&lt;="&amp;$BE$3)</f>
        <v>0</v>
      </c>
      <c r="CD407">
        <f>SUMIFS('Grid GenerationQueue'!AG$5:AG$410,'Grid GenerationQueue'!$AZ$5:$AZ$410,$B407,'Grid GenerationQueue'!$BA$5:$BA$410,$C407,'Grid GenerationQueue'!$BH$5:$BH$410,"&lt;&gt;"&amp;"",'Grid GenerationQueue'!$BD$5:$BD$410,"&lt;="&amp;$BE$3)</f>
        <v>0</v>
      </c>
      <c r="CE407">
        <f>SUMIFS('Grid GenerationQueue'!AH$5:AH$410,'Grid GenerationQueue'!$AZ$5:$AZ$410,$B407,'Grid GenerationQueue'!$BA$5:$BA$410,$C407,'Grid GenerationQueue'!$BH$5:$BH$410,"&lt;&gt;"&amp;"",'Grid GenerationQueue'!$BD$5:$BD$410,"&lt;="&amp;$BE$3)</f>
        <v>0</v>
      </c>
      <c r="CF407">
        <f>SUMIFS('Grid GenerationQueue'!AI$5:AI$410,'Grid GenerationQueue'!$AZ$5:$AZ$410,$B407,'Grid GenerationQueue'!$BA$5:$BA$410,$C407,'Grid GenerationQueue'!$BH$5:$BH$410,"&lt;&gt;"&amp;"",'Grid GenerationQueue'!$BD$5:$BD$410,"&lt;="&amp;$BE$3)</f>
        <v>0</v>
      </c>
      <c r="CG407">
        <f>SUMIFS('Grid GenerationQueue'!AJ$5:AJ$410,'Grid GenerationQueue'!$AZ$5:$AZ$410,$B407,'Grid GenerationQueue'!$BA$5:$BA$410,$C407,'Grid GenerationQueue'!$BH$5:$BH$410,"&lt;&gt;"&amp;"",'Grid GenerationQueue'!$BD$5:$BD$410,"&lt;="&amp;$BE$3)</f>
        <v>0</v>
      </c>
      <c r="CH407">
        <f>SUMIFS('Grid GenerationQueue'!AK$5:AK$410,'Grid GenerationQueue'!$AZ$5:$AZ$410,$B407,'Grid GenerationQueue'!$BA$5:$BA$410,$C407,'Grid GenerationQueue'!$BH$5:$BH$410,"&lt;&gt;"&amp;"",'Grid GenerationQueue'!$BD$5:$BD$410,"&lt;="&amp;$BE$3)</f>
        <v>0</v>
      </c>
      <c r="CI407">
        <f>SUMIFS('Grid GenerationQueue'!AL$5:AL$410,'Grid GenerationQueue'!$AZ$5:$AZ$410,$B407,'Grid GenerationQueue'!$BA$5:$BA$410,$C407,'Grid GenerationQueue'!$BH$5:$BH$410,"&lt;&gt;"&amp;"",'Grid GenerationQueue'!$BD$5:$BD$410,"&lt;="&amp;$BE$3)</f>
        <v>0</v>
      </c>
      <c r="CJ407">
        <f>SUMIFS('Grid GenerationQueue'!AM$5:AM$410,'Grid GenerationQueue'!$AZ$5:$AZ$410,$B407,'Grid GenerationQueue'!$BA$5:$BA$410,$C407,'Grid GenerationQueue'!$BH$5:$BH$410,"&lt;&gt;"&amp;"",'Grid GenerationQueue'!$BD$5:$BD$410,"&lt;="&amp;$BE$3)</f>
        <v>0</v>
      </c>
      <c r="CK407">
        <f>SUMIFS('Grid GenerationQueue'!AN$5:AN$410,'Grid GenerationQueue'!$AZ$5:$AZ$410,$B407,'Grid GenerationQueue'!$BA$5:$BA$410,$C407,'Grid GenerationQueue'!$BH$5:$BH$410,"&lt;&gt;"&amp;"",'Grid GenerationQueue'!$BD$5:$BD$410,"&lt;="&amp;$BE$3)</f>
        <v>0</v>
      </c>
      <c r="CL407">
        <f>SUMIFS('Grid GenerationQueue'!AO$5:AO$410,'Grid GenerationQueue'!$AZ$5:$AZ$410,$B407,'Grid GenerationQueue'!$BA$5:$BA$410,$C407,'Grid GenerationQueue'!$BH$5:$BH$410,"&lt;&gt;"&amp;"",'Grid GenerationQueue'!$BD$5:$BD$410,"&lt;="&amp;$BE$3)</f>
        <v>0</v>
      </c>
      <c r="CM407">
        <f>SUMIFS('Grid GenerationQueue'!AP$5:AP$410,'Grid GenerationQueue'!$AZ$5:$AZ$410,$B407,'Grid GenerationQueue'!$BA$5:$BA$410,$C407,'Grid GenerationQueue'!$BH$5:$BH$410,"&lt;&gt;"&amp;"",'Grid GenerationQueue'!$BD$5:$BD$410,"&lt;="&amp;$BE$3)</f>
        <v>0</v>
      </c>
      <c r="CN407">
        <f>SUMIFS('Grid GenerationQueue'!AQ$5:AQ$410,'Grid GenerationQueue'!$AZ$5:$AZ$410,$B407,'Grid GenerationQueue'!$BA$5:$BA$410,$C407,'Grid GenerationQueue'!$BH$5:$BH$410,"&lt;&gt;"&amp;"",'Grid GenerationQueue'!$BD$5:$BD$410,"&lt;="&amp;$BE$3)</f>
        <v>0</v>
      </c>
      <c r="CO407">
        <f>SUMIFS('Grid GenerationQueue'!AR$5:AR$410,'Grid GenerationQueue'!$AZ$5:$AZ$410,$B407,'Grid GenerationQueue'!$BA$5:$BA$410,$C407,'Grid GenerationQueue'!$BH$5:$BH$410,"&lt;&gt;"&amp;"",'Grid GenerationQueue'!$BD$5:$BD$410,"&lt;="&amp;$BE$3)</f>
        <v>0</v>
      </c>
      <c r="CQ407">
        <f>SUMIFS('Grid GenerationQueue'!AG$5:AG$410,'Grid GenerationQueue'!$AZ$5:$AZ$410,$B407,'Grid GenerationQueue'!$BA$5:$BA$410,$C407,'Grid GenerationQueue'!$BK$5:$BK$410,"&gt;0",'Grid GenerationQueue'!$BD$5:$BD$410,"&lt;="&amp;$BE$3)</f>
        <v>0</v>
      </c>
      <c r="CR407">
        <f>SUMIFS('Grid GenerationQueue'!AH$5:AH$410,'Grid GenerationQueue'!$AZ$5:$AZ$410,$B407,'Grid GenerationQueue'!$BA$5:$BA$410,$C407,'Grid GenerationQueue'!$BK$5:$BK$410,"&gt;0",'Grid GenerationQueue'!$BD$5:$BD$410,"&lt;="&amp;$BE$3)</f>
        <v>0</v>
      </c>
      <c r="CS407">
        <f>SUMIFS('Grid GenerationQueue'!AI$5:AI$410,'Grid GenerationQueue'!$AZ$5:$AZ$410,$B407,'Grid GenerationQueue'!$BA$5:$BA$410,$C407,'Grid GenerationQueue'!$BK$5:$BK$410,"&gt;0",'Grid GenerationQueue'!$BD$5:$BD$410,"&lt;="&amp;$BE$3)</f>
        <v>0</v>
      </c>
      <c r="CT407">
        <f>SUMIFS('Grid GenerationQueue'!AJ$5:AJ$410,'Grid GenerationQueue'!$AZ$5:$AZ$410,$B407,'Grid GenerationQueue'!$BA$5:$BA$410,$C407,'Grid GenerationQueue'!$BK$5:$BK$410,"&gt;0",'Grid GenerationQueue'!$BD$5:$BD$410,"&lt;="&amp;$BE$3)</f>
        <v>0</v>
      </c>
      <c r="CU407">
        <f>SUMIFS('Grid GenerationQueue'!AK$5:AK$410,'Grid GenerationQueue'!$AZ$5:$AZ$410,$B407,'Grid GenerationQueue'!$BA$5:$BA$410,$C407,'Grid GenerationQueue'!$BK$5:$BK$410,"&gt;0",'Grid GenerationQueue'!$BD$5:$BD$410,"&lt;="&amp;$BE$3)</f>
        <v>0</v>
      </c>
      <c r="CV407">
        <f>SUMIFS('Grid GenerationQueue'!AL$5:AL$410,'Grid GenerationQueue'!$AZ$5:$AZ$410,$B407,'Grid GenerationQueue'!$BA$5:$BA$410,$C407,'Grid GenerationQueue'!$BK$5:$BK$410,"&gt;0",'Grid GenerationQueue'!$BD$5:$BD$410,"&lt;="&amp;$BE$3)</f>
        <v>0</v>
      </c>
      <c r="CW407">
        <f>SUMIFS('Grid GenerationQueue'!AM$5:AM$410,'Grid GenerationQueue'!$AZ$5:$AZ$410,$B407,'Grid GenerationQueue'!$BA$5:$BA$410,$C407,'Grid GenerationQueue'!$BK$5:$BK$410,"&gt;0",'Grid GenerationQueue'!$BD$5:$BD$410,"&lt;="&amp;$BE$3)</f>
        <v>0</v>
      </c>
      <c r="CX407">
        <f>SUMIFS('Grid GenerationQueue'!AN$5:AN$410,'Grid GenerationQueue'!$AZ$5:$AZ$410,$B407,'Grid GenerationQueue'!$BA$5:$BA$410,$C407,'Grid GenerationQueue'!$BK$5:$BK$410,"&gt;0",'Grid GenerationQueue'!$BD$5:$BD$410,"&lt;="&amp;$BE$3)</f>
        <v>0</v>
      </c>
      <c r="CY407">
        <f>SUMIFS('Grid GenerationQueue'!AO$5:AO$410,'Grid GenerationQueue'!$AZ$5:$AZ$410,$B407,'Grid GenerationQueue'!$BA$5:$BA$410,$C407,'Grid GenerationQueue'!$BK$5:$BK$410,"&gt;0",'Grid GenerationQueue'!$BD$5:$BD$410,"&lt;="&amp;$BE$3)</f>
        <v>0</v>
      </c>
      <c r="CZ407">
        <f>SUMIFS('Grid GenerationQueue'!AP$5:AP$410,'Grid GenerationQueue'!$AZ$5:$AZ$410,$B407,'Grid GenerationQueue'!$BA$5:$BA$410,$C407,'Grid GenerationQueue'!$BK$5:$BK$410,"&gt;0",'Grid GenerationQueue'!$BD$5:$BD$410,"&lt;="&amp;$BE$3)</f>
        <v>0</v>
      </c>
      <c r="DA407">
        <f>SUMIFS('Grid GenerationQueue'!AQ$5:AQ$410,'Grid GenerationQueue'!$AZ$5:$AZ$410,$B407,'Grid GenerationQueue'!$BA$5:$BA$410,$C407,'Grid GenerationQueue'!$BK$5:$BK$410,"&gt;0",'Grid GenerationQueue'!$BD$5:$BD$410,"&lt;="&amp;$BE$3)</f>
        <v>0</v>
      </c>
      <c r="DB407">
        <f>SUMIFS('Grid GenerationQueue'!AR$5:AR$410,'Grid GenerationQueue'!$AZ$5:$AZ$410,$B407,'Grid GenerationQueue'!$BA$5:$BA$410,$C407,'Grid GenerationQueue'!$BK$5:$BK$410,"&gt;0",'Grid GenerationQueue'!$BD$5:$BD$410,"&lt;="&amp;$BE$3)</f>
        <v>0</v>
      </c>
    </row>
    <row r="408" spans="1:106" x14ac:dyDescent="0.35">
      <c r="A408" t="s">
        <v>4748</v>
      </c>
      <c r="B408" t="s">
        <v>4611</v>
      </c>
      <c r="C408">
        <v>230</v>
      </c>
      <c r="D408">
        <f>SUMIFS('Grid GenerationQueue'!AG$5:AG$410,'Grid GenerationQueue'!$AZ$5:$AZ$410,$B408,'Grid GenerationQueue'!$BA$5:$BA$410,$C408)</f>
        <v>0</v>
      </c>
      <c r="E408">
        <f>SUMIFS('Grid GenerationQueue'!AH$5:AH$410,'Grid GenerationQueue'!$AZ$5:$AZ$410,$B408,'Grid GenerationQueue'!$BA$5:$BA$410,$C408)</f>
        <v>0</v>
      </c>
      <c r="F408">
        <f>SUMIFS('Grid GenerationQueue'!AI$5:AI$410,'Grid GenerationQueue'!$AZ$5:$AZ$410,$B408,'Grid GenerationQueue'!$BA$5:$BA$410,$C408)</f>
        <v>0</v>
      </c>
      <c r="G408">
        <f>SUMIFS('Grid GenerationQueue'!AJ$5:AJ$410,'Grid GenerationQueue'!$AZ$5:$AZ$410,$B408,'Grid GenerationQueue'!$BA$5:$BA$410,$C408)</f>
        <v>0</v>
      </c>
      <c r="H408">
        <f>SUMIFS('Grid GenerationQueue'!AK$5:AK$410,'Grid GenerationQueue'!$AZ$5:$AZ$410,$B408,'Grid GenerationQueue'!$BA$5:$BA$410,$C408)</f>
        <v>0</v>
      </c>
      <c r="I408">
        <f>SUMIFS('Grid GenerationQueue'!AL$5:AL$410,'Grid GenerationQueue'!$AZ$5:$AZ$410,$B408,'Grid GenerationQueue'!$BA$5:$BA$410,$C408)</f>
        <v>0</v>
      </c>
      <c r="J408">
        <f>SUMIFS('Grid GenerationQueue'!AM$5:AM$410,'Grid GenerationQueue'!$AZ$5:$AZ$410,$B408,'Grid GenerationQueue'!$BA$5:$BA$410,$C408)</f>
        <v>0</v>
      </c>
      <c r="K408">
        <f>SUMIFS('Grid GenerationQueue'!AN$5:AN$410,'Grid GenerationQueue'!$AZ$5:$AZ$410,$B408,'Grid GenerationQueue'!$BA$5:$BA$410,$C408)</f>
        <v>0</v>
      </c>
      <c r="L408">
        <f>SUMIFS('Grid GenerationQueue'!AO$5:AO$410,'Grid GenerationQueue'!$AZ$5:$AZ$410,$B408,'Grid GenerationQueue'!$BA$5:$BA$410,$C408)</f>
        <v>0</v>
      </c>
      <c r="M408">
        <f>SUMIFS('Grid GenerationQueue'!AP$5:AP$410,'Grid GenerationQueue'!$AZ$5:$AZ$410,$B408,'Grid GenerationQueue'!$BA$5:$BA$410,$C408)</f>
        <v>0</v>
      </c>
      <c r="N408">
        <f>SUMIFS('Grid GenerationQueue'!AQ$5:AQ$410,'Grid GenerationQueue'!$AZ$5:$AZ$410,$B408,'Grid GenerationQueue'!$BA$5:$BA$410,$C408)</f>
        <v>0</v>
      </c>
      <c r="O408">
        <f>SUMIFS('Grid GenerationQueue'!AR$5:AR$410,'Grid GenerationQueue'!$AZ$5:$AZ$410,$B408,'Grid GenerationQueue'!$BA$5:$BA$410,$C408)</f>
        <v>0</v>
      </c>
      <c r="Q408">
        <f>SUMIFS('Grid GenerationQueue'!AG$5:AG$410,'Grid GenerationQueue'!$AZ$5:$AZ$410,$B408,'Grid GenerationQueue'!$BA$5:$BA$410,$C408,'Grid GenerationQueue'!$BJ$5:$BJ$410,"Executed")</f>
        <v>0</v>
      </c>
      <c r="R408">
        <f>SUMIFS('Grid GenerationQueue'!AH$5:AH$410,'Grid GenerationQueue'!$AZ$5:$AZ$410,$B408,'Grid GenerationQueue'!$BA$5:$BA$410,$C408,'Grid GenerationQueue'!$BJ$5:$BJ$410,"Executed")</f>
        <v>0</v>
      </c>
      <c r="S408">
        <f>SUMIFS('Grid GenerationQueue'!AI$5:AI$410,'Grid GenerationQueue'!$AZ$5:$AZ$410,$B408,'Grid GenerationQueue'!$BA$5:$BA$410,$C408,'Grid GenerationQueue'!$BJ$5:$BJ$410,"Executed")</f>
        <v>0</v>
      </c>
      <c r="T408">
        <f>SUMIFS('Grid GenerationQueue'!AJ$5:AJ$410,'Grid GenerationQueue'!$AZ$5:$AZ$410,$B408,'Grid GenerationQueue'!$BA$5:$BA$410,$C408,'Grid GenerationQueue'!$BJ$5:$BJ$410,"Executed")</f>
        <v>0</v>
      </c>
      <c r="U408">
        <f>SUMIFS('Grid GenerationQueue'!AK$5:AK$410,'Grid GenerationQueue'!$AZ$5:$AZ$410,$B408,'Grid GenerationQueue'!$BA$5:$BA$410,$C408,'Grid GenerationQueue'!$BJ$5:$BJ$410,"Executed")</f>
        <v>0</v>
      </c>
      <c r="V408">
        <f>SUMIFS('Grid GenerationQueue'!AL$5:AL$410,'Grid GenerationQueue'!$AZ$5:$AZ$410,$B408,'Grid GenerationQueue'!$BA$5:$BA$410,$C408,'Grid GenerationQueue'!$BJ$5:$BJ$410,"Executed")</f>
        <v>0</v>
      </c>
      <c r="W408">
        <f>SUMIFS('Grid GenerationQueue'!AM$5:AM$410,'Grid GenerationQueue'!$AZ$5:$AZ$410,$B408,'Grid GenerationQueue'!$BA$5:$BA$410,$C408,'Grid GenerationQueue'!$BJ$5:$BJ$410,"Executed")</f>
        <v>0</v>
      </c>
      <c r="X408">
        <f>SUMIFS('Grid GenerationQueue'!AN$5:AN$410,'Grid GenerationQueue'!$AZ$5:$AZ$410,$B408,'Grid GenerationQueue'!$BA$5:$BA$410,$C408,'Grid GenerationQueue'!$BJ$5:$BJ$410,"Executed")</f>
        <v>0</v>
      </c>
      <c r="Y408">
        <f>SUMIFS('Grid GenerationQueue'!AO$5:AO$410,'Grid GenerationQueue'!$AZ$5:$AZ$410,$B408,'Grid GenerationQueue'!$BA$5:$BA$410,$C408,'Grid GenerationQueue'!$BJ$5:$BJ$410,"Executed")</f>
        <v>0</v>
      </c>
      <c r="Z408">
        <f>SUMIFS('Grid GenerationQueue'!AP$5:AP$410,'Grid GenerationQueue'!$AZ$5:$AZ$410,$B408,'Grid GenerationQueue'!$BA$5:$BA$410,$C408,'Grid GenerationQueue'!$BJ$5:$BJ$410,"Executed")</f>
        <v>0</v>
      </c>
      <c r="AA408">
        <f>SUMIFS('Grid GenerationQueue'!AQ$5:AQ$410,'Grid GenerationQueue'!$AZ$5:$AZ$410,$B408,'Grid GenerationQueue'!$BA$5:$BA$410,$C408,'Grid GenerationQueue'!$BJ$5:$BJ$410,"Executed")</f>
        <v>0</v>
      </c>
      <c r="AB408">
        <f>SUMIFS('Grid GenerationQueue'!AR$5:AR$410,'Grid GenerationQueue'!$AZ$5:$AZ$410,$B408,'Grid GenerationQueue'!$BA$5:$BA$410,$C408,'Grid GenerationQueue'!$BJ$5:$BJ$410,"Executed")</f>
        <v>0</v>
      </c>
      <c r="AD408">
        <f>SUMIFS('Grid GenerationQueue'!AG$5:AG$410,'Grid GenerationQueue'!$AZ$5:$AZ$410,$B408,'Grid GenerationQueue'!$BA$5:$BA$410,$C408,'Grid GenerationQueue'!$BH$5:$BH$410,"&lt;&gt;"&amp;"")+SUMIFS('Grid GenerationQueue'!AG$5:AG$410,'Grid GenerationQueue'!$AZ$5:$AZ$410,$B408,'Grid GenerationQueue'!$BA$5:$BA$410,$C408,'Grid GenerationQueue'!$BH$5:$BH$410,"",'Grid GenerationQueue'!$AC$5:$AC$410,1)</f>
        <v>0</v>
      </c>
      <c r="AE408">
        <f>SUMIFS('Grid GenerationQueue'!AH$5:AH$410,'Grid GenerationQueue'!$AZ$5:$AZ$410,$B408,'Grid GenerationQueue'!$BA$5:$BA$410,$C408,'Grid GenerationQueue'!$BH$5:$BH$410,"&lt;&gt;"&amp;"")+SUMIFS('Grid GenerationQueue'!AH$5:AH$410,'Grid GenerationQueue'!$AZ$5:$AZ$410,$B408,'Grid GenerationQueue'!$BA$5:$BA$410,$C408,'Grid GenerationQueue'!$BH$5:$BH$410,"",'Grid GenerationQueue'!$AC$5:$AC$410,1)</f>
        <v>0</v>
      </c>
      <c r="AF408">
        <f>SUMIFS('Grid GenerationQueue'!AI$5:AI$410,'Grid GenerationQueue'!$AZ$5:$AZ$410,$B408,'Grid GenerationQueue'!$BA$5:$BA$410,$C408,'Grid GenerationQueue'!$BH$5:$BH$410,"&lt;&gt;"&amp;"")+SUMIFS('Grid GenerationQueue'!AI$5:AI$410,'Grid GenerationQueue'!$AZ$5:$AZ$410,$B408,'Grid GenerationQueue'!$BA$5:$BA$410,$C408,'Grid GenerationQueue'!$BH$5:$BH$410,"",'Grid GenerationQueue'!$AC$5:$AC$410,1)</f>
        <v>0</v>
      </c>
      <c r="AG408">
        <f>SUMIFS('Grid GenerationQueue'!AJ$5:AJ$410,'Grid GenerationQueue'!$AZ$5:$AZ$410,$B408,'Grid GenerationQueue'!$BA$5:$BA$410,$C408,'Grid GenerationQueue'!$BH$5:$BH$410,"&lt;&gt;"&amp;"")+SUMIFS('Grid GenerationQueue'!AJ$5:AJ$410,'Grid GenerationQueue'!$AZ$5:$AZ$410,$B408,'Grid GenerationQueue'!$BA$5:$BA$410,$C408,'Grid GenerationQueue'!$BH$5:$BH$410,"",'Grid GenerationQueue'!$AC$5:$AC$410,1)</f>
        <v>0</v>
      </c>
      <c r="AH408">
        <f>SUMIFS('Grid GenerationQueue'!AK$5:AK$410,'Grid GenerationQueue'!$AZ$5:$AZ$410,$B408,'Grid GenerationQueue'!$BA$5:$BA$410,$C408,'Grid GenerationQueue'!$BH$5:$BH$410,"&lt;&gt;"&amp;"")+SUMIFS('Grid GenerationQueue'!AK$5:AK$410,'Grid GenerationQueue'!$AZ$5:$AZ$410,$B408,'Grid GenerationQueue'!$BA$5:$BA$410,$C408,'Grid GenerationQueue'!$BH$5:$BH$410,"",'Grid GenerationQueue'!$AC$5:$AC$410,1)</f>
        <v>0</v>
      </c>
      <c r="AI408">
        <f>SUMIFS('Grid GenerationQueue'!AL$5:AL$410,'Grid GenerationQueue'!$AZ$5:$AZ$410,$B408,'Grid GenerationQueue'!$BA$5:$BA$410,$C408,'Grid GenerationQueue'!$BH$5:$BH$410,"&lt;&gt;"&amp;"")+SUMIFS('Grid GenerationQueue'!AL$5:AL$410,'Grid GenerationQueue'!$AZ$5:$AZ$410,$B408,'Grid GenerationQueue'!$BA$5:$BA$410,$C408,'Grid GenerationQueue'!$BH$5:$BH$410,"",'Grid GenerationQueue'!$AC$5:$AC$410,1)</f>
        <v>0</v>
      </c>
      <c r="AJ408">
        <f>SUMIFS('Grid GenerationQueue'!AM$5:AM$410,'Grid GenerationQueue'!$AZ$5:$AZ$410,$B408,'Grid GenerationQueue'!$BA$5:$BA$410,$C408,'Grid GenerationQueue'!$BH$5:$BH$410,"&lt;&gt;"&amp;"")+SUMIFS('Grid GenerationQueue'!AM$5:AM$410,'Grid GenerationQueue'!$AZ$5:$AZ$410,$B408,'Grid GenerationQueue'!$BA$5:$BA$410,$C408,'Grid GenerationQueue'!$BH$5:$BH$410,"",'Grid GenerationQueue'!$AC$5:$AC$410,1)</f>
        <v>0</v>
      </c>
      <c r="AK408">
        <f>SUMIFS('Grid GenerationQueue'!AN$5:AN$410,'Grid GenerationQueue'!$AZ$5:$AZ$410,$B408,'Grid GenerationQueue'!$BA$5:$BA$410,$C408,'Grid GenerationQueue'!$BH$5:$BH$410,"&lt;&gt;"&amp;"")+SUMIFS('Grid GenerationQueue'!AN$5:AN$410,'Grid GenerationQueue'!$AZ$5:$AZ$410,$B408,'Grid GenerationQueue'!$BA$5:$BA$410,$C408,'Grid GenerationQueue'!$BH$5:$BH$410,"",'Grid GenerationQueue'!$AC$5:$AC$410,1)</f>
        <v>0</v>
      </c>
      <c r="AL408">
        <f>SUMIFS('Grid GenerationQueue'!AO$5:AO$410,'Grid GenerationQueue'!$AZ$5:$AZ$410,$B408,'Grid GenerationQueue'!$BA$5:$BA$410,$C408,'Grid GenerationQueue'!$BH$5:$BH$410,"&lt;&gt;"&amp;"")+SUMIFS('Grid GenerationQueue'!AO$5:AO$410,'Grid GenerationQueue'!$AZ$5:$AZ$410,$B408,'Grid GenerationQueue'!$BA$5:$BA$410,$C408,'Grid GenerationQueue'!$BH$5:$BH$410,"",'Grid GenerationQueue'!$AC$5:$AC$410,1)</f>
        <v>0</v>
      </c>
      <c r="AM408">
        <f>SUMIFS('Grid GenerationQueue'!AP$5:AP$410,'Grid GenerationQueue'!$AZ$5:$AZ$410,$B408,'Grid GenerationQueue'!$BA$5:$BA$410,$C408,'Grid GenerationQueue'!$BH$5:$BH$410,"&lt;&gt;"&amp;"")+SUMIFS('Grid GenerationQueue'!AP$5:AP$410,'Grid GenerationQueue'!$AZ$5:$AZ$410,$B408,'Grid GenerationQueue'!$BA$5:$BA$410,$C408,'Grid GenerationQueue'!$BH$5:$BH$410,"",'Grid GenerationQueue'!$AC$5:$AC$410,1)</f>
        <v>0</v>
      </c>
      <c r="AN408">
        <f>SUMIFS('Grid GenerationQueue'!AQ$5:AQ$410,'Grid GenerationQueue'!$AZ$5:$AZ$410,$B408,'Grid GenerationQueue'!$BA$5:$BA$410,$C408,'Grid GenerationQueue'!$BH$5:$BH$410,"&lt;&gt;"&amp;"")+SUMIFS('Grid GenerationQueue'!AQ$5:AQ$410,'Grid GenerationQueue'!$AZ$5:$AZ$410,$B408,'Grid GenerationQueue'!$BA$5:$BA$410,$C408,'Grid GenerationQueue'!$BH$5:$BH$410,"",'Grid GenerationQueue'!$AC$5:$AC$410,1)</f>
        <v>0</v>
      </c>
      <c r="AO408">
        <f>SUMIFS('Grid GenerationQueue'!AR$5:AR$410,'Grid GenerationQueue'!$AZ$5:$AZ$410,$B408,'Grid GenerationQueue'!$BA$5:$BA$410,$C408,'Grid GenerationQueue'!$BH$5:$BH$410,"&lt;&gt;"&amp;"")+SUMIFS('Grid GenerationQueue'!AR$5:AR$410,'Grid GenerationQueue'!$AZ$5:$AZ$410,$B408,'Grid GenerationQueue'!$BA$5:$BA$410,$C408,'Grid GenerationQueue'!$BH$5:$BH$410,"",'Grid GenerationQueue'!$AC$5:$AC$410,1)</f>
        <v>0</v>
      </c>
      <c r="AQ408">
        <f>SUMIFS('Grid GenerationQueue'!AG$5:AG$410,'Grid GenerationQueue'!$AZ$5:$AZ$410,$B408,'Grid GenerationQueue'!$BA$5:$BA$410,$C408,'Grid GenerationQueue'!$BK$5:$BK$410,"&gt;0")</f>
        <v>0</v>
      </c>
      <c r="AR408">
        <f>SUMIFS('Grid GenerationQueue'!AH$5:AH$410,'Grid GenerationQueue'!$AZ$5:$AZ$410,$B408,'Grid GenerationQueue'!$BA$5:$BA$410,$C408,'Grid GenerationQueue'!$BK$5:$BK$410,"&gt;0")</f>
        <v>0</v>
      </c>
      <c r="AS408">
        <f>SUMIFS('Grid GenerationQueue'!AI$5:AI$410,'Grid GenerationQueue'!$AZ$5:$AZ$410,$B408,'Grid GenerationQueue'!$BA$5:$BA$410,$C408,'Grid GenerationQueue'!$BK$5:$BK$410,"&gt;0")</f>
        <v>0</v>
      </c>
      <c r="AT408">
        <f>SUMIFS('Grid GenerationQueue'!AJ$5:AJ$410,'Grid GenerationQueue'!$AZ$5:$AZ$410,$B408,'Grid GenerationQueue'!$BA$5:$BA$410,$C408,'Grid GenerationQueue'!$BK$5:$BK$410,"&gt;0")</f>
        <v>0</v>
      </c>
      <c r="AU408">
        <f>SUMIFS('Grid GenerationQueue'!AK$5:AK$410,'Grid GenerationQueue'!$AZ$5:$AZ$410,$B408,'Grid GenerationQueue'!$BA$5:$BA$410,$C408,'Grid GenerationQueue'!$BK$5:$BK$410,"&gt;0")</f>
        <v>0</v>
      </c>
      <c r="AV408">
        <f>SUMIFS('Grid GenerationQueue'!AL$5:AL$410,'Grid GenerationQueue'!$AZ$5:$AZ$410,$B408,'Grid GenerationQueue'!$BA$5:$BA$410,$C408,'Grid GenerationQueue'!$BK$5:$BK$410,"&gt;0")</f>
        <v>0</v>
      </c>
      <c r="AW408">
        <f>SUMIFS('Grid GenerationQueue'!AM$5:AM$410,'Grid GenerationQueue'!$AZ$5:$AZ$410,$B408,'Grid GenerationQueue'!$BA$5:$BA$410,$C408,'Grid GenerationQueue'!$BK$5:$BK$410,"&gt;0")</f>
        <v>0</v>
      </c>
      <c r="AX408">
        <f>SUMIFS('Grid GenerationQueue'!AN$5:AN$410,'Grid GenerationQueue'!$AZ$5:$AZ$410,$B408,'Grid GenerationQueue'!$BA$5:$BA$410,$C408,'Grid GenerationQueue'!$BK$5:$BK$410,"&gt;0")</f>
        <v>0</v>
      </c>
      <c r="AY408">
        <f>SUMIFS('Grid GenerationQueue'!AO$5:AO$410,'Grid GenerationQueue'!$AZ$5:$AZ$410,$B408,'Grid GenerationQueue'!$BA$5:$BA$410,$C408,'Grid GenerationQueue'!$BK$5:$BK$410,"&gt;0")</f>
        <v>0</v>
      </c>
      <c r="AZ408">
        <f>SUMIFS('Grid GenerationQueue'!AP$5:AP$410,'Grid GenerationQueue'!$AZ$5:$AZ$410,$B408,'Grid GenerationQueue'!$BA$5:$BA$410,$C408,'Grid GenerationQueue'!$BK$5:$BK$410,"&gt;0")</f>
        <v>0</v>
      </c>
      <c r="BA408">
        <f>SUMIFS('Grid GenerationQueue'!AQ$5:AQ$410,'Grid GenerationQueue'!$AZ$5:$AZ$410,$B408,'Grid GenerationQueue'!$BA$5:$BA$410,$C408,'Grid GenerationQueue'!$BK$5:$BK$410,"&gt;0")</f>
        <v>0</v>
      </c>
      <c r="BB408">
        <f>SUMIFS('Grid GenerationQueue'!AR$5:AR$410,'Grid GenerationQueue'!$AZ$5:$AZ$410,$B408,'Grid GenerationQueue'!$BA$5:$BA$410,$C408,'Grid GenerationQueue'!$BK$5:$BK$410,"&gt;0")</f>
        <v>0</v>
      </c>
      <c r="BD408">
        <f>SUMIFS('Grid GenerationQueue'!AG$5:AG$410,'Grid GenerationQueue'!$AZ$5:$AZ$410,$B408,'Grid GenerationQueue'!$BA$5:$BA$410,$C408,'Grid GenerationQueue'!$BD$5:$BD$410,"&lt;="&amp;$BE$3)</f>
        <v>0</v>
      </c>
      <c r="BE408">
        <f>SUMIFS('Grid GenerationQueue'!AH$5:AH$410,'Grid GenerationQueue'!$AZ$5:$AZ$410,$B408,'Grid GenerationQueue'!$BA$5:$BA$410,$C408,'Grid GenerationQueue'!$BD$5:$BD$410,"&lt;="&amp;$BE$3)</f>
        <v>0</v>
      </c>
      <c r="BF408">
        <f>SUMIFS('Grid GenerationQueue'!AI$5:AI$410,'Grid GenerationQueue'!$AZ$5:$AZ$410,$B408,'Grid GenerationQueue'!$BA$5:$BA$410,$C408,'Grid GenerationQueue'!$BD$5:$BD$410,"&lt;="&amp;$BE$3)</f>
        <v>0</v>
      </c>
      <c r="BG408">
        <f>SUMIFS('Grid GenerationQueue'!AJ$5:AJ$410,'Grid GenerationQueue'!$AZ$5:$AZ$410,$B408,'Grid GenerationQueue'!$BA$5:$BA$410,$C408,'Grid GenerationQueue'!$BD$5:$BD$410,"&lt;="&amp;$BE$3)</f>
        <v>0</v>
      </c>
      <c r="BH408">
        <f>SUMIFS('Grid GenerationQueue'!AK$5:AK$410,'Grid GenerationQueue'!$AZ$5:$AZ$410,$B408,'Grid GenerationQueue'!$BA$5:$BA$410,$C408,'Grid GenerationQueue'!$BD$5:$BD$410,"&lt;="&amp;$BE$3)</f>
        <v>0</v>
      </c>
      <c r="BI408">
        <f>SUMIFS('Grid GenerationQueue'!AL$5:AL$410,'Grid GenerationQueue'!$AZ$5:$AZ$410,$B408,'Grid GenerationQueue'!$BA$5:$BA$410,$C408,'Grid GenerationQueue'!$BD$5:$BD$410,"&lt;="&amp;$BE$3)</f>
        <v>0</v>
      </c>
      <c r="BJ408">
        <f>SUMIFS('Grid GenerationQueue'!AM$5:AM$410,'Grid GenerationQueue'!$AZ$5:$AZ$410,$B408,'Grid GenerationQueue'!$BA$5:$BA$410,$C408,'Grid GenerationQueue'!$BD$5:$BD$410,"&lt;="&amp;$BE$3)</f>
        <v>0</v>
      </c>
      <c r="BK408">
        <f>SUMIFS('Grid GenerationQueue'!AN$5:AN$410,'Grid GenerationQueue'!$AZ$5:$AZ$410,$B408,'Grid GenerationQueue'!$BA$5:$BA$410,$C408,'Grid GenerationQueue'!$BD$5:$BD$410,"&lt;="&amp;$BE$3)</f>
        <v>0</v>
      </c>
      <c r="BL408">
        <f>SUMIFS('Grid GenerationQueue'!AO$5:AO$410,'Grid GenerationQueue'!$AZ$5:$AZ$410,$B408,'Grid GenerationQueue'!$BA$5:$BA$410,$C408,'Grid GenerationQueue'!$BD$5:$BD$410,"&lt;="&amp;$BE$3)</f>
        <v>0</v>
      </c>
      <c r="BM408">
        <f>SUMIFS('Grid GenerationQueue'!AP$5:AP$410,'Grid GenerationQueue'!$AZ$5:$AZ$410,$B408,'Grid GenerationQueue'!$BA$5:$BA$410,$C408,'Grid GenerationQueue'!$BD$5:$BD$410,"&lt;="&amp;$BE$3)</f>
        <v>0</v>
      </c>
      <c r="BN408">
        <f>SUMIFS('Grid GenerationQueue'!AQ$5:AQ$410,'Grid GenerationQueue'!$AZ$5:$AZ$410,$B408,'Grid GenerationQueue'!$BA$5:$BA$410,$C408,'Grid GenerationQueue'!$BD$5:$BD$410,"&lt;="&amp;$BE$3)</f>
        <v>0</v>
      </c>
      <c r="BO408">
        <f>SUMIFS('Grid GenerationQueue'!AR$5:AR$410,'Grid GenerationQueue'!$AZ$5:$AZ$410,$B408,'Grid GenerationQueue'!$BA$5:$BA$410,$C408,'Grid GenerationQueue'!$BD$5:$BD$410,"&lt;="&amp;$BE$3)</f>
        <v>0</v>
      </c>
      <c r="BQ408">
        <f>SUMIFS('Grid GenerationQueue'!AG$5:AG$410,'Grid GenerationQueue'!$AZ$5:$AZ$410,$B408,'Grid GenerationQueue'!$BA$5:$BA$410,$C408,'Grid GenerationQueue'!$BJ$5:$BJ$410,"Executed",'Grid GenerationQueue'!$BD$5:$BD$410,"&lt;="&amp;$BE$3)</f>
        <v>0</v>
      </c>
      <c r="BR408">
        <f>SUMIFS('Grid GenerationQueue'!AH$5:AH$410,'Grid GenerationQueue'!$AZ$5:$AZ$410,$B408,'Grid GenerationQueue'!$BA$5:$BA$410,$C408,'Grid GenerationQueue'!$BJ$5:$BJ$410,"Executed",'Grid GenerationQueue'!$BD$5:$BD$410,"&lt;="&amp;$BE$3)</f>
        <v>0</v>
      </c>
      <c r="BS408">
        <f>SUMIFS('Grid GenerationQueue'!AI$5:AI$410,'Grid GenerationQueue'!$AZ$5:$AZ$410,$B408,'Grid GenerationQueue'!$BA$5:$BA$410,$C408,'Grid GenerationQueue'!$BJ$5:$BJ$410,"Executed",'Grid GenerationQueue'!$BD$5:$BD$410,"&lt;="&amp;$BE$3)</f>
        <v>0</v>
      </c>
      <c r="BT408">
        <f>SUMIFS('Grid GenerationQueue'!AJ$5:AJ$410,'Grid GenerationQueue'!$AZ$5:$AZ$410,$B408,'Grid GenerationQueue'!$BA$5:$BA$410,$C408,'Grid GenerationQueue'!$BJ$5:$BJ$410,"Executed",'Grid GenerationQueue'!$BD$5:$BD$410,"&lt;="&amp;$BE$3)</f>
        <v>0</v>
      </c>
      <c r="BU408">
        <f>SUMIFS('Grid GenerationQueue'!AK$5:AK$410,'Grid GenerationQueue'!$AZ$5:$AZ$410,$B408,'Grid GenerationQueue'!$BA$5:$BA$410,$C408,'Grid GenerationQueue'!$BJ$5:$BJ$410,"Executed",'Grid GenerationQueue'!$BD$5:$BD$410,"&lt;="&amp;$BE$3)</f>
        <v>0</v>
      </c>
      <c r="BV408">
        <f>SUMIFS('Grid GenerationQueue'!AL$5:AL$410,'Grid GenerationQueue'!$AZ$5:$AZ$410,$B408,'Grid GenerationQueue'!$BA$5:$BA$410,$C408,'Grid GenerationQueue'!$BJ$5:$BJ$410,"Executed",'Grid GenerationQueue'!$BD$5:$BD$410,"&lt;="&amp;$BE$3)</f>
        <v>0</v>
      </c>
      <c r="BW408">
        <f>SUMIFS('Grid GenerationQueue'!AM$5:AM$410,'Grid GenerationQueue'!$AZ$5:$AZ$410,$B408,'Grid GenerationQueue'!$BA$5:$BA$410,$C408,'Grid GenerationQueue'!$BJ$5:$BJ$410,"Executed",'Grid GenerationQueue'!$BD$5:$BD$410,"&lt;="&amp;$BE$3)</f>
        <v>0</v>
      </c>
      <c r="BX408">
        <f>SUMIFS('Grid GenerationQueue'!AN$5:AN$410,'Grid GenerationQueue'!$AZ$5:$AZ$410,$B408,'Grid GenerationQueue'!$BA$5:$BA$410,$C408,'Grid GenerationQueue'!$BJ$5:$BJ$410,"Executed",'Grid GenerationQueue'!$BD$5:$BD$410,"&lt;="&amp;$BE$3)</f>
        <v>0</v>
      </c>
      <c r="BY408">
        <f>SUMIFS('Grid GenerationQueue'!AO$5:AO$410,'Grid GenerationQueue'!$AZ$5:$AZ$410,$B408,'Grid GenerationQueue'!$BA$5:$BA$410,$C408,'Grid GenerationQueue'!$BJ$5:$BJ$410,"Executed",'Grid GenerationQueue'!$BD$5:$BD$410,"&lt;="&amp;$BE$3)</f>
        <v>0</v>
      </c>
      <c r="BZ408">
        <f>SUMIFS('Grid GenerationQueue'!AP$5:AP$410,'Grid GenerationQueue'!$AZ$5:$AZ$410,$B408,'Grid GenerationQueue'!$BA$5:$BA$410,$C408,'Grid GenerationQueue'!$BJ$5:$BJ$410,"Executed",'Grid GenerationQueue'!$BD$5:$BD$410,"&lt;="&amp;$BE$3)</f>
        <v>0</v>
      </c>
      <c r="CA408">
        <f>SUMIFS('Grid GenerationQueue'!AQ$5:AQ$410,'Grid GenerationQueue'!$AZ$5:$AZ$410,$B408,'Grid GenerationQueue'!$BA$5:$BA$410,$C408,'Grid GenerationQueue'!$BJ$5:$BJ$410,"Executed",'Grid GenerationQueue'!$BD$5:$BD$410,"&lt;="&amp;$BE$3)</f>
        <v>0</v>
      </c>
      <c r="CB408">
        <f>SUMIFS('Grid GenerationQueue'!AR$5:AR$410,'Grid GenerationQueue'!$AZ$5:$AZ$410,$B408,'Grid GenerationQueue'!$BA$5:$BA$410,$C408,'Grid GenerationQueue'!$BJ$5:$BJ$410,"Executed",'Grid GenerationQueue'!$BD$5:$BD$410,"&lt;="&amp;$BE$3)</f>
        <v>0</v>
      </c>
      <c r="CD408">
        <f>SUMIFS('Grid GenerationQueue'!AG$5:AG$410,'Grid GenerationQueue'!$AZ$5:$AZ$410,$B408,'Grid GenerationQueue'!$BA$5:$BA$410,$C408,'Grid GenerationQueue'!$BH$5:$BH$410,"&lt;&gt;"&amp;"",'Grid GenerationQueue'!$BD$5:$BD$410,"&lt;="&amp;$BE$3)</f>
        <v>0</v>
      </c>
      <c r="CE408">
        <f>SUMIFS('Grid GenerationQueue'!AH$5:AH$410,'Grid GenerationQueue'!$AZ$5:$AZ$410,$B408,'Grid GenerationQueue'!$BA$5:$BA$410,$C408,'Grid GenerationQueue'!$BH$5:$BH$410,"&lt;&gt;"&amp;"",'Grid GenerationQueue'!$BD$5:$BD$410,"&lt;="&amp;$BE$3)</f>
        <v>0</v>
      </c>
      <c r="CF408">
        <f>SUMIFS('Grid GenerationQueue'!AI$5:AI$410,'Grid GenerationQueue'!$AZ$5:$AZ$410,$B408,'Grid GenerationQueue'!$BA$5:$BA$410,$C408,'Grid GenerationQueue'!$BH$5:$BH$410,"&lt;&gt;"&amp;"",'Grid GenerationQueue'!$BD$5:$BD$410,"&lt;="&amp;$BE$3)</f>
        <v>0</v>
      </c>
      <c r="CG408">
        <f>SUMIFS('Grid GenerationQueue'!AJ$5:AJ$410,'Grid GenerationQueue'!$AZ$5:$AZ$410,$B408,'Grid GenerationQueue'!$BA$5:$BA$410,$C408,'Grid GenerationQueue'!$BH$5:$BH$410,"&lt;&gt;"&amp;"",'Grid GenerationQueue'!$BD$5:$BD$410,"&lt;="&amp;$BE$3)</f>
        <v>0</v>
      </c>
      <c r="CH408">
        <f>SUMIFS('Grid GenerationQueue'!AK$5:AK$410,'Grid GenerationQueue'!$AZ$5:$AZ$410,$B408,'Grid GenerationQueue'!$BA$5:$BA$410,$C408,'Grid GenerationQueue'!$BH$5:$BH$410,"&lt;&gt;"&amp;"",'Grid GenerationQueue'!$BD$5:$BD$410,"&lt;="&amp;$BE$3)</f>
        <v>0</v>
      </c>
      <c r="CI408">
        <f>SUMIFS('Grid GenerationQueue'!AL$5:AL$410,'Grid GenerationQueue'!$AZ$5:$AZ$410,$B408,'Grid GenerationQueue'!$BA$5:$BA$410,$C408,'Grid GenerationQueue'!$BH$5:$BH$410,"&lt;&gt;"&amp;"",'Grid GenerationQueue'!$BD$5:$BD$410,"&lt;="&amp;$BE$3)</f>
        <v>0</v>
      </c>
      <c r="CJ408">
        <f>SUMIFS('Grid GenerationQueue'!AM$5:AM$410,'Grid GenerationQueue'!$AZ$5:$AZ$410,$B408,'Grid GenerationQueue'!$BA$5:$BA$410,$C408,'Grid GenerationQueue'!$BH$5:$BH$410,"&lt;&gt;"&amp;"",'Grid GenerationQueue'!$BD$5:$BD$410,"&lt;="&amp;$BE$3)</f>
        <v>0</v>
      </c>
      <c r="CK408">
        <f>SUMIFS('Grid GenerationQueue'!AN$5:AN$410,'Grid GenerationQueue'!$AZ$5:$AZ$410,$B408,'Grid GenerationQueue'!$BA$5:$BA$410,$C408,'Grid GenerationQueue'!$BH$5:$BH$410,"&lt;&gt;"&amp;"",'Grid GenerationQueue'!$BD$5:$BD$410,"&lt;="&amp;$BE$3)</f>
        <v>0</v>
      </c>
      <c r="CL408">
        <f>SUMIFS('Grid GenerationQueue'!AO$5:AO$410,'Grid GenerationQueue'!$AZ$5:$AZ$410,$B408,'Grid GenerationQueue'!$BA$5:$BA$410,$C408,'Grid GenerationQueue'!$BH$5:$BH$410,"&lt;&gt;"&amp;"",'Grid GenerationQueue'!$BD$5:$BD$410,"&lt;="&amp;$BE$3)</f>
        <v>0</v>
      </c>
      <c r="CM408">
        <f>SUMIFS('Grid GenerationQueue'!AP$5:AP$410,'Grid GenerationQueue'!$AZ$5:$AZ$410,$B408,'Grid GenerationQueue'!$BA$5:$BA$410,$C408,'Grid GenerationQueue'!$BH$5:$BH$410,"&lt;&gt;"&amp;"",'Grid GenerationQueue'!$BD$5:$BD$410,"&lt;="&amp;$BE$3)</f>
        <v>0</v>
      </c>
      <c r="CN408">
        <f>SUMIFS('Grid GenerationQueue'!AQ$5:AQ$410,'Grid GenerationQueue'!$AZ$5:$AZ$410,$B408,'Grid GenerationQueue'!$BA$5:$BA$410,$C408,'Grid GenerationQueue'!$BH$5:$BH$410,"&lt;&gt;"&amp;"",'Grid GenerationQueue'!$BD$5:$BD$410,"&lt;="&amp;$BE$3)</f>
        <v>0</v>
      </c>
      <c r="CO408">
        <f>SUMIFS('Grid GenerationQueue'!AR$5:AR$410,'Grid GenerationQueue'!$AZ$5:$AZ$410,$B408,'Grid GenerationQueue'!$BA$5:$BA$410,$C408,'Grid GenerationQueue'!$BH$5:$BH$410,"&lt;&gt;"&amp;"",'Grid GenerationQueue'!$BD$5:$BD$410,"&lt;="&amp;$BE$3)</f>
        <v>0</v>
      </c>
      <c r="CQ408">
        <f>SUMIFS('Grid GenerationQueue'!AG$5:AG$410,'Grid GenerationQueue'!$AZ$5:$AZ$410,$B408,'Grid GenerationQueue'!$BA$5:$BA$410,$C408,'Grid GenerationQueue'!$BK$5:$BK$410,"&gt;0",'Grid GenerationQueue'!$BD$5:$BD$410,"&lt;="&amp;$BE$3)</f>
        <v>0</v>
      </c>
      <c r="CR408">
        <f>SUMIFS('Grid GenerationQueue'!AH$5:AH$410,'Grid GenerationQueue'!$AZ$5:$AZ$410,$B408,'Grid GenerationQueue'!$BA$5:$BA$410,$C408,'Grid GenerationQueue'!$BK$5:$BK$410,"&gt;0",'Grid GenerationQueue'!$BD$5:$BD$410,"&lt;="&amp;$BE$3)</f>
        <v>0</v>
      </c>
      <c r="CS408">
        <f>SUMIFS('Grid GenerationQueue'!AI$5:AI$410,'Grid GenerationQueue'!$AZ$5:$AZ$410,$B408,'Grid GenerationQueue'!$BA$5:$BA$410,$C408,'Grid GenerationQueue'!$BK$5:$BK$410,"&gt;0",'Grid GenerationQueue'!$BD$5:$BD$410,"&lt;="&amp;$BE$3)</f>
        <v>0</v>
      </c>
      <c r="CT408">
        <f>SUMIFS('Grid GenerationQueue'!AJ$5:AJ$410,'Grid GenerationQueue'!$AZ$5:$AZ$410,$B408,'Grid GenerationQueue'!$BA$5:$BA$410,$C408,'Grid GenerationQueue'!$BK$5:$BK$410,"&gt;0",'Grid GenerationQueue'!$BD$5:$BD$410,"&lt;="&amp;$BE$3)</f>
        <v>0</v>
      </c>
      <c r="CU408">
        <f>SUMIFS('Grid GenerationQueue'!AK$5:AK$410,'Grid GenerationQueue'!$AZ$5:$AZ$410,$B408,'Grid GenerationQueue'!$BA$5:$BA$410,$C408,'Grid GenerationQueue'!$BK$5:$BK$410,"&gt;0",'Grid GenerationQueue'!$BD$5:$BD$410,"&lt;="&amp;$BE$3)</f>
        <v>0</v>
      </c>
      <c r="CV408">
        <f>SUMIFS('Grid GenerationQueue'!AL$5:AL$410,'Grid GenerationQueue'!$AZ$5:$AZ$410,$B408,'Grid GenerationQueue'!$BA$5:$BA$410,$C408,'Grid GenerationQueue'!$BK$5:$BK$410,"&gt;0",'Grid GenerationQueue'!$BD$5:$BD$410,"&lt;="&amp;$BE$3)</f>
        <v>0</v>
      </c>
      <c r="CW408">
        <f>SUMIFS('Grid GenerationQueue'!AM$5:AM$410,'Grid GenerationQueue'!$AZ$5:$AZ$410,$B408,'Grid GenerationQueue'!$BA$5:$BA$410,$C408,'Grid GenerationQueue'!$BK$5:$BK$410,"&gt;0",'Grid GenerationQueue'!$BD$5:$BD$410,"&lt;="&amp;$BE$3)</f>
        <v>0</v>
      </c>
      <c r="CX408">
        <f>SUMIFS('Grid GenerationQueue'!AN$5:AN$410,'Grid GenerationQueue'!$AZ$5:$AZ$410,$B408,'Grid GenerationQueue'!$BA$5:$BA$410,$C408,'Grid GenerationQueue'!$BK$5:$BK$410,"&gt;0",'Grid GenerationQueue'!$BD$5:$BD$410,"&lt;="&amp;$BE$3)</f>
        <v>0</v>
      </c>
      <c r="CY408">
        <f>SUMIFS('Grid GenerationQueue'!AO$5:AO$410,'Grid GenerationQueue'!$AZ$5:$AZ$410,$B408,'Grid GenerationQueue'!$BA$5:$BA$410,$C408,'Grid GenerationQueue'!$BK$5:$BK$410,"&gt;0",'Grid GenerationQueue'!$BD$5:$BD$410,"&lt;="&amp;$BE$3)</f>
        <v>0</v>
      </c>
      <c r="CZ408">
        <f>SUMIFS('Grid GenerationQueue'!AP$5:AP$410,'Grid GenerationQueue'!$AZ$5:$AZ$410,$B408,'Grid GenerationQueue'!$BA$5:$BA$410,$C408,'Grid GenerationQueue'!$BK$5:$BK$410,"&gt;0",'Grid GenerationQueue'!$BD$5:$BD$410,"&lt;="&amp;$BE$3)</f>
        <v>0</v>
      </c>
      <c r="DA408">
        <f>SUMIFS('Grid GenerationQueue'!AQ$5:AQ$410,'Grid GenerationQueue'!$AZ$5:$AZ$410,$B408,'Grid GenerationQueue'!$BA$5:$BA$410,$C408,'Grid GenerationQueue'!$BK$5:$BK$410,"&gt;0",'Grid GenerationQueue'!$BD$5:$BD$410,"&lt;="&amp;$BE$3)</f>
        <v>0</v>
      </c>
      <c r="DB408">
        <f>SUMIFS('Grid GenerationQueue'!AR$5:AR$410,'Grid GenerationQueue'!$AZ$5:$AZ$410,$B408,'Grid GenerationQueue'!$BA$5:$BA$410,$C408,'Grid GenerationQueue'!$BK$5:$BK$410,"&gt;0",'Grid GenerationQueue'!$BD$5:$BD$410,"&lt;="&amp;$BE$3)</f>
        <v>0</v>
      </c>
    </row>
    <row r="409" spans="1:106" x14ac:dyDescent="0.35">
      <c r="A409" t="s">
        <v>4748</v>
      </c>
      <c r="B409" t="s">
        <v>4943</v>
      </c>
      <c r="C409">
        <v>115</v>
      </c>
      <c r="D409">
        <f>SUMIFS('Grid GenerationQueue'!AG$5:AG$410,'Grid GenerationQueue'!$AZ$5:$AZ$410,$B409,'Grid GenerationQueue'!$BA$5:$BA$410,$C409)</f>
        <v>0</v>
      </c>
      <c r="E409">
        <f>SUMIFS('Grid GenerationQueue'!AH$5:AH$410,'Grid GenerationQueue'!$AZ$5:$AZ$410,$B409,'Grid GenerationQueue'!$BA$5:$BA$410,$C409)</f>
        <v>0</v>
      </c>
      <c r="F409">
        <f>SUMIFS('Grid GenerationQueue'!AI$5:AI$410,'Grid GenerationQueue'!$AZ$5:$AZ$410,$B409,'Grid GenerationQueue'!$BA$5:$BA$410,$C409)</f>
        <v>0</v>
      </c>
      <c r="G409">
        <f>SUMIFS('Grid GenerationQueue'!AJ$5:AJ$410,'Grid GenerationQueue'!$AZ$5:$AZ$410,$B409,'Grid GenerationQueue'!$BA$5:$BA$410,$C409)</f>
        <v>0</v>
      </c>
      <c r="H409">
        <f>SUMIFS('Grid GenerationQueue'!AK$5:AK$410,'Grid GenerationQueue'!$AZ$5:$AZ$410,$B409,'Grid GenerationQueue'!$BA$5:$BA$410,$C409)</f>
        <v>0</v>
      </c>
      <c r="I409">
        <f>SUMIFS('Grid GenerationQueue'!AL$5:AL$410,'Grid GenerationQueue'!$AZ$5:$AZ$410,$B409,'Grid GenerationQueue'!$BA$5:$BA$410,$C409)</f>
        <v>0</v>
      </c>
      <c r="J409">
        <f>SUMIFS('Grid GenerationQueue'!AM$5:AM$410,'Grid GenerationQueue'!$AZ$5:$AZ$410,$B409,'Grid GenerationQueue'!$BA$5:$BA$410,$C409)</f>
        <v>0</v>
      </c>
      <c r="K409">
        <f>SUMIFS('Grid GenerationQueue'!AN$5:AN$410,'Grid GenerationQueue'!$AZ$5:$AZ$410,$B409,'Grid GenerationQueue'!$BA$5:$BA$410,$C409)</f>
        <v>0</v>
      </c>
      <c r="L409">
        <f>SUMIFS('Grid GenerationQueue'!AO$5:AO$410,'Grid GenerationQueue'!$AZ$5:$AZ$410,$B409,'Grid GenerationQueue'!$BA$5:$BA$410,$C409)</f>
        <v>0</v>
      </c>
      <c r="M409">
        <f>SUMIFS('Grid GenerationQueue'!AP$5:AP$410,'Grid GenerationQueue'!$AZ$5:$AZ$410,$B409,'Grid GenerationQueue'!$BA$5:$BA$410,$C409)</f>
        <v>0</v>
      </c>
      <c r="N409">
        <f>SUMIFS('Grid GenerationQueue'!AQ$5:AQ$410,'Grid GenerationQueue'!$AZ$5:$AZ$410,$B409,'Grid GenerationQueue'!$BA$5:$BA$410,$C409)</f>
        <v>0</v>
      </c>
      <c r="O409">
        <f>SUMIFS('Grid GenerationQueue'!AR$5:AR$410,'Grid GenerationQueue'!$AZ$5:$AZ$410,$B409,'Grid GenerationQueue'!$BA$5:$BA$410,$C409)</f>
        <v>0</v>
      </c>
      <c r="Q409">
        <f>SUMIFS('Grid GenerationQueue'!AG$5:AG$410,'Grid GenerationQueue'!$AZ$5:$AZ$410,$B409,'Grid GenerationQueue'!$BA$5:$BA$410,$C409,'Grid GenerationQueue'!$BJ$5:$BJ$410,"Executed")</f>
        <v>0</v>
      </c>
      <c r="R409">
        <f>SUMIFS('Grid GenerationQueue'!AH$5:AH$410,'Grid GenerationQueue'!$AZ$5:$AZ$410,$B409,'Grid GenerationQueue'!$BA$5:$BA$410,$C409,'Grid GenerationQueue'!$BJ$5:$BJ$410,"Executed")</f>
        <v>0</v>
      </c>
      <c r="S409">
        <f>SUMIFS('Grid GenerationQueue'!AI$5:AI$410,'Grid GenerationQueue'!$AZ$5:$AZ$410,$B409,'Grid GenerationQueue'!$BA$5:$BA$410,$C409,'Grid GenerationQueue'!$BJ$5:$BJ$410,"Executed")</f>
        <v>0</v>
      </c>
      <c r="T409">
        <f>SUMIFS('Grid GenerationQueue'!AJ$5:AJ$410,'Grid GenerationQueue'!$AZ$5:$AZ$410,$B409,'Grid GenerationQueue'!$BA$5:$BA$410,$C409,'Grid GenerationQueue'!$BJ$5:$BJ$410,"Executed")</f>
        <v>0</v>
      </c>
      <c r="U409">
        <f>SUMIFS('Grid GenerationQueue'!AK$5:AK$410,'Grid GenerationQueue'!$AZ$5:$AZ$410,$B409,'Grid GenerationQueue'!$BA$5:$BA$410,$C409,'Grid GenerationQueue'!$BJ$5:$BJ$410,"Executed")</f>
        <v>0</v>
      </c>
      <c r="V409">
        <f>SUMIFS('Grid GenerationQueue'!AL$5:AL$410,'Grid GenerationQueue'!$AZ$5:$AZ$410,$B409,'Grid GenerationQueue'!$BA$5:$BA$410,$C409,'Grid GenerationQueue'!$BJ$5:$BJ$410,"Executed")</f>
        <v>0</v>
      </c>
      <c r="W409">
        <f>SUMIFS('Grid GenerationQueue'!AM$5:AM$410,'Grid GenerationQueue'!$AZ$5:$AZ$410,$B409,'Grid GenerationQueue'!$BA$5:$BA$410,$C409,'Grid GenerationQueue'!$BJ$5:$BJ$410,"Executed")</f>
        <v>0</v>
      </c>
      <c r="X409">
        <f>SUMIFS('Grid GenerationQueue'!AN$5:AN$410,'Grid GenerationQueue'!$AZ$5:$AZ$410,$B409,'Grid GenerationQueue'!$BA$5:$BA$410,$C409,'Grid GenerationQueue'!$BJ$5:$BJ$410,"Executed")</f>
        <v>0</v>
      </c>
      <c r="Y409">
        <f>SUMIFS('Grid GenerationQueue'!AO$5:AO$410,'Grid GenerationQueue'!$AZ$5:$AZ$410,$B409,'Grid GenerationQueue'!$BA$5:$BA$410,$C409,'Grid GenerationQueue'!$BJ$5:$BJ$410,"Executed")</f>
        <v>0</v>
      </c>
      <c r="Z409">
        <f>SUMIFS('Grid GenerationQueue'!AP$5:AP$410,'Grid GenerationQueue'!$AZ$5:$AZ$410,$B409,'Grid GenerationQueue'!$BA$5:$BA$410,$C409,'Grid GenerationQueue'!$BJ$5:$BJ$410,"Executed")</f>
        <v>0</v>
      </c>
      <c r="AA409">
        <f>SUMIFS('Grid GenerationQueue'!AQ$5:AQ$410,'Grid GenerationQueue'!$AZ$5:$AZ$410,$B409,'Grid GenerationQueue'!$BA$5:$BA$410,$C409,'Grid GenerationQueue'!$BJ$5:$BJ$410,"Executed")</f>
        <v>0</v>
      </c>
      <c r="AB409">
        <f>SUMIFS('Grid GenerationQueue'!AR$5:AR$410,'Grid GenerationQueue'!$AZ$5:$AZ$410,$B409,'Grid GenerationQueue'!$BA$5:$BA$410,$C409,'Grid GenerationQueue'!$BJ$5:$BJ$410,"Executed")</f>
        <v>0</v>
      </c>
      <c r="AD409">
        <f>SUMIFS('Grid GenerationQueue'!AG$5:AG$410,'Grid GenerationQueue'!$AZ$5:$AZ$410,$B409,'Grid GenerationQueue'!$BA$5:$BA$410,$C409,'Grid GenerationQueue'!$BH$5:$BH$410,"&lt;&gt;"&amp;"")+SUMIFS('Grid GenerationQueue'!AG$5:AG$410,'Grid GenerationQueue'!$AZ$5:$AZ$410,$B409,'Grid GenerationQueue'!$BA$5:$BA$410,$C409,'Grid GenerationQueue'!$BH$5:$BH$410,"",'Grid GenerationQueue'!$AC$5:$AC$410,1)</f>
        <v>0</v>
      </c>
      <c r="AE409">
        <f>SUMIFS('Grid GenerationQueue'!AH$5:AH$410,'Grid GenerationQueue'!$AZ$5:$AZ$410,$B409,'Grid GenerationQueue'!$BA$5:$BA$410,$C409,'Grid GenerationQueue'!$BH$5:$BH$410,"&lt;&gt;"&amp;"")+SUMIFS('Grid GenerationQueue'!AH$5:AH$410,'Grid GenerationQueue'!$AZ$5:$AZ$410,$B409,'Grid GenerationQueue'!$BA$5:$BA$410,$C409,'Grid GenerationQueue'!$BH$5:$BH$410,"",'Grid GenerationQueue'!$AC$5:$AC$410,1)</f>
        <v>0</v>
      </c>
      <c r="AF409">
        <f>SUMIFS('Grid GenerationQueue'!AI$5:AI$410,'Grid GenerationQueue'!$AZ$5:$AZ$410,$B409,'Grid GenerationQueue'!$BA$5:$BA$410,$C409,'Grid GenerationQueue'!$BH$5:$BH$410,"&lt;&gt;"&amp;"")+SUMIFS('Grid GenerationQueue'!AI$5:AI$410,'Grid GenerationQueue'!$AZ$5:$AZ$410,$B409,'Grid GenerationQueue'!$BA$5:$BA$410,$C409,'Grid GenerationQueue'!$BH$5:$BH$410,"",'Grid GenerationQueue'!$AC$5:$AC$410,1)</f>
        <v>0</v>
      </c>
      <c r="AG409">
        <f>SUMIFS('Grid GenerationQueue'!AJ$5:AJ$410,'Grid GenerationQueue'!$AZ$5:$AZ$410,$B409,'Grid GenerationQueue'!$BA$5:$BA$410,$C409,'Grid GenerationQueue'!$BH$5:$BH$410,"&lt;&gt;"&amp;"")+SUMIFS('Grid GenerationQueue'!AJ$5:AJ$410,'Grid GenerationQueue'!$AZ$5:$AZ$410,$B409,'Grid GenerationQueue'!$BA$5:$BA$410,$C409,'Grid GenerationQueue'!$BH$5:$BH$410,"",'Grid GenerationQueue'!$AC$5:$AC$410,1)</f>
        <v>0</v>
      </c>
      <c r="AH409">
        <f>SUMIFS('Grid GenerationQueue'!AK$5:AK$410,'Grid GenerationQueue'!$AZ$5:$AZ$410,$B409,'Grid GenerationQueue'!$BA$5:$BA$410,$C409,'Grid GenerationQueue'!$BH$5:$BH$410,"&lt;&gt;"&amp;"")+SUMIFS('Grid GenerationQueue'!AK$5:AK$410,'Grid GenerationQueue'!$AZ$5:$AZ$410,$B409,'Grid GenerationQueue'!$BA$5:$BA$410,$C409,'Grid GenerationQueue'!$BH$5:$BH$410,"",'Grid GenerationQueue'!$AC$5:$AC$410,1)</f>
        <v>0</v>
      </c>
      <c r="AI409">
        <f>SUMIFS('Grid GenerationQueue'!AL$5:AL$410,'Grid GenerationQueue'!$AZ$5:$AZ$410,$B409,'Grid GenerationQueue'!$BA$5:$BA$410,$C409,'Grid GenerationQueue'!$BH$5:$BH$410,"&lt;&gt;"&amp;"")+SUMIFS('Grid GenerationQueue'!AL$5:AL$410,'Grid GenerationQueue'!$AZ$5:$AZ$410,$B409,'Grid GenerationQueue'!$BA$5:$BA$410,$C409,'Grid GenerationQueue'!$BH$5:$BH$410,"",'Grid GenerationQueue'!$AC$5:$AC$410,1)</f>
        <v>0</v>
      </c>
      <c r="AJ409">
        <f>SUMIFS('Grid GenerationQueue'!AM$5:AM$410,'Grid GenerationQueue'!$AZ$5:$AZ$410,$B409,'Grid GenerationQueue'!$BA$5:$BA$410,$C409,'Grid GenerationQueue'!$BH$5:$BH$410,"&lt;&gt;"&amp;"")+SUMIFS('Grid GenerationQueue'!AM$5:AM$410,'Grid GenerationQueue'!$AZ$5:$AZ$410,$B409,'Grid GenerationQueue'!$BA$5:$BA$410,$C409,'Grid GenerationQueue'!$BH$5:$BH$410,"",'Grid GenerationQueue'!$AC$5:$AC$410,1)</f>
        <v>0</v>
      </c>
      <c r="AK409">
        <f>SUMIFS('Grid GenerationQueue'!AN$5:AN$410,'Grid GenerationQueue'!$AZ$5:$AZ$410,$B409,'Grid GenerationQueue'!$BA$5:$BA$410,$C409,'Grid GenerationQueue'!$BH$5:$BH$410,"&lt;&gt;"&amp;"")+SUMIFS('Grid GenerationQueue'!AN$5:AN$410,'Grid GenerationQueue'!$AZ$5:$AZ$410,$B409,'Grid GenerationQueue'!$BA$5:$BA$410,$C409,'Grid GenerationQueue'!$BH$5:$BH$410,"",'Grid GenerationQueue'!$AC$5:$AC$410,1)</f>
        <v>0</v>
      </c>
      <c r="AL409">
        <f>SUMIFS('Grid GenerationQueue'!AO$5:AO$410,'Grid GenerationQueue'!$AZ$5:$AZ$410,$B409,'Grid GenerationQueue'!$BA$5:$BA$410,$C409,'Grid GenerationQueue'!$BH$5:$BH$410,"&lt;&gt;"&amp;"")+SUMIFS('Grid GenerationQueue'!AO$5:AO$410,'Grid GenerationQueue'!$AZ$5:$AZ$410,$B409,'Grid GenerationQueue'!$BA$5:$BA$410,$C409,'Grid GenerationQueue'!$BH$5:$BH$410,"",'Grid GenerationQueue'!$AC$5:$AC$410,1)</f>
        <v>0</v>
      </c>
      <c r="AM409">
        <f>SUMIFS('Grid GenerationQueue'!AP$5:AP$410,'Grid GenerationQueue'!$AZ$5:$AZ$410,$B409,'Grid GenerationQueue'!$BA$5:$BA$410,$C409,'Grid GenerationQueue'!$BH$5:$BH$410,"&lt;&gt;"&amp;"")+SUMIFS('Grid GenerationQueue'!AP$5:AP$410,'Grid GenerationQueue'!$AZ$5:$AZ$410,$B409,'Grid GenerationQueue'!$BA$5:$BA$410,$C409,'Grid GenerationQueue'!$BH$5:$BH$410,"",'Grid GenerationQueue'!$AC$5:$AC$410,1)</f>
        <v>0</v>
      </c>
      <c r="AN409">
        <f>SUMIFS('Grid GenerationQueue'!AQ$5:AQ$410,'Grid GenerationQueue'!$AZ$5:$AZ$410,$B409,'Grid GenerationQueue'!$BA$5:$BA$410,$C409,'Grid GenerationQueue'!$BH$5:$BH$410,"&lt;&gt;"&amp;"")+SUMIFS('Grid GenerationQueue'!AQ$5:AQ$410,'Grid GenerationQueue'!$AZ$5:$AZ$410,$B409,'Grid GenerationQueue'!$BA$5:$BA$410,$C409,'Grid GenerationQueue'!$BH$5:$BH$410,"",'Grid GenerationQueue'!$AC$5:$AC$410,1)</f>
        <v>0</v>
      </c>
      <c r="AO409">
        <f>SUMIFS('Grid GenerationQueue'!AR$5:AR$410,'Grid GenerationQueue'!$AZ$5:$AZ$410,$B409,'Grid GenerationQueue'!$BA$5:$BA$410,$C409,'Grid GenerationQueue'!$BH$5:$BH$410,"&lt;&gt;"&amp;"")+SUMIFS('Grid GenerationQueue'!AR$5:AR$410,'Grid GenerationQueue'!$AZ$5:$AZ$410,$B409,'Grid GenerationQueue'!$BA$5:$BA$410,$C409,'Grid GenerationQueue'!$BH$5:$BH$410,"",'Grid GenerationQueue'!$AC$5:$AC$410,1)</f>
        <v>0</v>
      </c>
      <c r="AQ409">
        <f>SUMIFS('Grid GenerationQueue'!AG$5:AG$410,'Grid GenerationQueue'!$AZ$5:$AZ$410,$B409,'Grid GenerationQueue'!$BA$5:$BA$410,$C409,'Grid GenerationQueue'!$BK$5:$BK$410,"&gt;0")</f>
        <v>0</v>
      </c>
      <c r="AR409">
        <f>SUMIFS('Grid GenerationQueue'!AH$5:AH$410,'Grid GenerationQueue'!$AZ$5:$AZ$410,$B409,'Grid GenerationQueue'!$BA$5:$BA$410,$C409,'Grid GenerationQueue'!$BK$5:$BK$410,"&gt;0")</f>
        <v>0</v>
      </c>
      <c r="AS409">
        <f>SUMIFS('Grid GenerationQueue'!AI$5:AI$410,'Grid GenerationQueue'!$AZ$5:$AZ$410,$B409,'Grid GenerationQueue'!$BA$5:$BA$410,$C409,'Grid GenerationQueue'!$BK$5:$BK$410,"&gt;0")</f>
        <v>0</v>
      </c>
      <c r="AT409">
        <f>SUMIFS('Grid GenerationQueue'!AJ$5:AJ$410,'Grid GenerationQueue'!$AZ$5:$AZ$410,$B409,'Grid GenerationQueue'!$BA$5:$BA$410,$C409,'Grid GenerationQueue'!$BK$5:$BK$410,"&gt;0")</f>
        <v>0</v>
      </c>
      <c r="AU409">
        <f>SUMIFS('Grid GenerationQueue'!AK$5:AK$410,'Grid GenerationQueue'!$AZ$5:$AZ$410,$B409,'Grid GenerationQueue'!$BA$5:$BA$410,$C409,'Grid GenerationQueue'!$BK$5:$BK$410,"&gt;0")</f>
        <v>0</v>
      </c>
      <c r="AV409">
        <f>SUMIFS('Grid GenerationQueue'!AL$5:AL$410,'Grid GenerationQueue'!$AZ$5:$AZ$410,$B409,'Grid GenerationQueue'!$BA$5:$BA$410,$C409,'Grid GenerationQueue'!$BK$5:$BK$410,"&gt;0")</f>
        <v>0</v>
      </c>
      <c r="AW409">
        <f>SUMIFS('Grid GenerationQueue'!AM$5:AM$410,'Grid GenerationQueue'!$AZ$5:$AZ$410,$B409,'Grid GenerationQueue'!$BA$5:$BA$410,$C409,'Grid GenerationQueue'!$BK$5:$BK$410,"&gt;0")</f>
        <v>0</v>
      </c>
      <c r="AX409">
        <f>SUMIFS('Grid GenerationQueue'!AN$5:AN$410,'Grid GenerationQueue'!$AZ$5:$AZ$410,$B409,'Grid GenerationQueue'!$BA$5:$BA$410,$C409,'Grid GenerationQueue'!$BK$5:$BK$410,"&gt;0")</f>
        <v>0</v>
      </c>
      <c r="AY409">
        <f>SUMIFS('Grid GenerationQueue'!AO$5:AO$410,'Grid GenerationQueue'!$AZ$5:$AZ$410,$B409,'Grid GenerationQueue'!$BA$5:$BA$410,$C409,'Grid GenerationQueue'!$BK$5:$BK$410,"&gt;0")</f>
        <v>0</v>
      </c>
      <c r="AZ409">
        <f>SUMIFS('Grid GenerationQueue'!AP$5:AP$410,'Grid GenerationQueue'!$AZ$5:$AZ$410,$B409,'Grid GenerationQueue'!$BA$5:$BA$410,$C409,'Grid GenerationQueue'!$BK$5:$BK$410,"&gt;0")</f>
        <v>0</v>
      </c>
      <c r="BA409">
        <f>SUMIFS('Grid GenerationQueue'!AQ$5:AQ$410,'Grid GenerationQueue'!$AZ$5:$AZ$410,$B409,'Grid GenerationQueue'!$BA$5:$BA$410,$C409,'Grid GenerationQueue'!$BK$5:$BK$410,"&gt;0")</f>
        <v>0</v>
      </c>
      <c r="BB409">
        <f>SUMIFS('Grid GenerationQueue'!AR$5:AR$410,'Grid GenerationQueue'!$AZ$5:$AZ$410,$B409,'Grid GenerationQueue'!$BA$5:$BA$410,$C409,'Grid GenerationQueue'!$BK$5:$BK$410,"&gt;0")</f>
        <v>0</v>
      </c>
      <c r="BD409">
        <f>SUMIFS('Grid GenerationQueue'!AG$5:AG$410,'Grid GenerationQueue'!$AZ$5:$AZ$410,$B409,'Grid GenerationQueue'!$BA$5:$BA$410,$C409,'Grid GenerationQueue'!$BD$5:$BD$410,"&lt;="&amp;$BE$3)</f>
        <v>0</v>
      </c>
      <c r="BE409">
        <f>SUMIFS('Grid GenerationQueue'!AH$5:AH$410,'Grid GenerationQueue'!$AZ$5:$AZ$410,$B409,'Grid GenerationQueue'!$BA$5:$BA$410,$C409,'Grid GenerationQueue'!$BD$5:$BD$410,"&lt;="&amp;$BE$3)</f>
        <v>0</v>
      </c>
      <c r="BF409">
        <f>SUMIFS('Grid GenerationQueue'!AI$5:AI$410,'Grid GenerationQueue'!$AZ$5:$AZ$410,$B409,'Grid GenerationQueue'!$BA$5:$BA$410,$C409,'Grid GenerationQueue'!$BD$5:$BD$410,"&lt;="&amp;$BE$3)</f>
        <v>0</v>
      </c>
      <c r="BG409">
        <f>SUMIFS('Grid GenerationQueue'!AJ$5:AJ$410,'Grid GenerationQueue'!$AZ$5:$AZ$410,$B409,'Grid GenerationQueue'!$BA$5:$BA$410,$C409,'Grid GenerationQueue'!$BD$5:$BD$410,"&lt;="&amp;$BE$3)</f>
        <v>0</v>
      </c>
      <c r="BH409">
        <f>SUMIFS('Grid GenerationQueue'!AK$5:AK$410,'Grid GenerationQueue'!$AZ$5:$AZ$410,$B409,'Grid GenerationQueue'!$BA$5:$BA$410,$C409,'Grid GenerationQueue'!$BD$5:$BD$410,"&lt;="&amp;$BE$3)</f>
        <v>0</v>
      </c>
      <c r="BI409">
        <f>SUMIFS('Grid GenerationQueue'!AL$5:AL$410,'Grid GenerationQueue'!$AZ$5:$AZ$410,$B409,'Grid GenerationQueue'!$BA$5:$BA$410,$C409,'Grid GenerationQueue'!$BD$5:$BD$410,"&lt;="&amp;$BE$3)</f>
        <v>0</v>
      </c>
      <c r="BJ409">
        <f>SUMIFS('Grid GenerationQueue'!AM$5:AM$410,'Grid GenerationQueue'!$AZ$5:$AZ$410,$B409,'Grid GenerationQueue'!$BA$5:$BA$410,$C409,'Grid GenerationQueue'!$BD$5:$BD$410,"&lt;="&amp;$BE$3)</f>
        <v>0</v>
      </c>
      <c r="BK409">
        <f>SUMIFS('Grid GenerationQueue'!AN$5:AN$410,'Grid GenerationQueue'!$AZ$5:$AZ$410,$B409,'Grid GenerationQueue'!$BA$5:$BA$410,$C409,'Grid GenerationQueue'!$BD$5:$BD$410,"&lt;="&amp;$BE$3)</f>
        <v>0</v>
      </c>
      <c r="BL409">
        <f>SUMIFS('Grid GenerationQueue'!AO$5:AO$410,'Grid GenerationQueue'!$AZ$5:$AZ$410,$B409,'Grid GenerationQueue'!$BA$5:$BA$410,$C409,'Grid GenerationQueue'!$BD$5:$BD$410,"&lt;="&amp;$BE$3)</f>
        <v>0</v>
      </c>
      <c r="BM409">
        <f>SUMIFS('Grid GenerationQueue'!AP$5:AP$410,'Grid GenerationQueue'!$AZ$5:$AZ$410,$B409,'Grid GenerationQueue'!$BA$5:$BA$410,$C409,'Grid GenerationQueue'!$BD$5:$BD$410,"&lt;="&amp;$BE$3)</f>
        <v>0</v>
      </c>
      <c r="BN409">
        <f>SUMIFS('Grid GenerationQueue'!AQ$5:AQ$410,'Grid GenerationQueue'!$AZ$5:$AZ$410,$B409,'Grid GenerationQueue'!$BA$5:$BA$410,$C409,'Grid GenerationQueue'!$BD$5:$BD$410,"&lt;="&amp;$BE$3)</f>
        <v>0</v>
      </c>
      <c r="BO409">
        <f>SUMIFS('Grid GenerationQueue'!AR$5:AR$410,'Grid GenerationQueue'!$AZ$5:$AZ$410,$B409,'Grid GenerationQueue'!$BA$5:$BA$410,$C409,'Grid GenerationQueue'!$BD$5:$BD$410,"&lt;="&amp;$BE$3)</f>
        <v>0</v>
      </c>
      <c r="BQ409">
        <f>SUMIFS('Grid GenerationQueue'!AG$5:AG$410,'Grid GenerationQueue'!$AZ$5:$AZ$410,$B409,'Grid GenerationQueue'!$BA$5:$BA$410,$C409,'Grid GenerationQueue'!$BJ$5:$BJ$410,"Executed",'Grid GenerationQueue'!$BD$5:$BD$410,"&lt;="&amp;$BE$3)</f>
        <v>0</v>
      </c>
      <c r="BR409">
        <f>SUMIFS('Grid GenerationQueue'!AH$5:AH$410,'Grid GenerationQueue'!$AZ$5:$AZ$410,$B409,'Grid GenerationQueue'!$BA$5:$BA$410,$C409,'Grid GenerationQueue'!$BJ$5:$BJ$410,"Executed",'Grid GenerationQueue'!$BD$5:$BD$410,"&lt;="&amp;$BE$3)</f>
        <v>0</v>
      </c>
      <c r="BS409">
        <f>SUMIFS('Grid GenerationQueue'!AI$5:AI$410,'Grid GenerationQueue'!$AZ$5:$AZ$410,$B409,'Grid GenerationQueue'!$BA$5:$BA$410,$C409,'Grid GenerationQueue'!$BJ$5:$BJ$410,"Executed",'Grid GenerationQueue'!$BD$5:$BD$410,"&lt;="&amp;$BE$3)</f>
        <v>0</v>
      </c>
      <c r="BT409">
        <f>SUMIFS('Grid GenerationQueue'!AJ$5:AJ$410,'Grid GenerationQueue'!$AZ$5:$AZ$410,$B409,'Grid GenerationQueue'!$BA$5:$BA$410,$C409,'Grid GenerationQueue'!$BJ$5:$BJ$410,"Executed",'Grid GenerationQueue'!$BD$5:$BD$410,"&lt;="&amp;$BE$3)</f>
        <v>0</v>
      </c>
      <c r="BU409">
        <f>SUMIFS('Grid GenerationQueue'!AK$5:AK$410,'Grid GenerationQueue'!$AZ$5:$AZ$410,$B409,'Grid GenerationQueue'!$BA$5:$BA$410,$C409,'Grid GenerationQueue'!$BJ$5:$BJ$410,"Executed",'Grid GenerationQueue'!$BD$5:$BD$410,"&lt;="&amp;$BE$3)</f>
        <v>0</v>
      </c>
      <c r="BV409">
        <f>SUMIFS('Grid GenerationQueue'!AL$5:AL$410,'Grid GenerationQueue'!$AZ$5:$AZ$410,$B409,'Grid GenerationQueue'!$BA$5:$BA$410,$C409,'Grid GenerationQueue'!$BJ$5:$BJ$410,"Executed",'Grid GenerationQueue'!$BD$5:$BD$410,"&lt;="&amp;$BE$3)</f>
        <v>0</v>
      </c>
      <c r="BW409">
        <f>SUMIFS('Grid GenerationQueue'!AM$5:AM$410,'Grid GenerationQueue'!$AZ$5:$AZ$410,$B409,'Grid GenerationQueue'!$BA$5:$BA$410,$C409,'Grid GenerationQueue'!$BJ$5:$BJ$410,"Executed",'Grid GenerationQueue'!$BD$5:$BD$410,"&lt;="&amp;$BE$3)</f>
        <v>0</v>
      </c>
      <c r="BX409">
        <f>SUMIFS('Grid GenerationQueue'!AN$5:AN$410,'Grid GenerationQueue'!$AZ$5:$AZ$410,$B409,'Grid GenerationQueue'!$BA$5:$BA$410,$C409,'Grid GenerationQueue'!$BJ$5:$BJ$410,"Executed",'Grid GenerationQueue'!$BD$5:$BD$410,"&lt;="&amp;$BE$3)</f>
        <v>0</v>
      </c>
      <c r="BY409">
        <f>SUMIFS('Grid GenerationQueue'!AO$5:AO$410,'Grid GenerationQueue'!$AZ$5:$AZ$410,$B409,'Grid GenerationQueue'!$BA$5:$BA$410,$C409,'Grid GenerationQueue'!$BJ$5:$BJ$410,"Executed",'Grid GenerationQueue'!$BD$5:$BD$410,"&lt;="&amp;$BE$3)</f>
        <v>0</v>
      </c>
      <c r="BZ409">
        <f>SUMIFS('Grid GenerationQueue'!AP$5:AP$410,'Grid GenerationQueue'!$AZ$5:$AZ$410,$B409,'Grid GenerationQueue'!$BA$5:$BA$410,$C409,'Grid GenerationQueue'!$BJ$5:$BJ$410,"Executed",'Grid GenerationQueue'!$BD$5:$BD$410,"&lt;="&amp;$BE$3)</f>
        <v>0</v>
      </c>
      <c r="CA409">
        <f>SUMIFS('Grid GenerationQueue'!AQ$5:AQ$410,'Grid GenerationQueue'!$AZ$5:$AZ$410,$B409,'Grid GenerationQueue'!$BA$5:$BA$410,$C409,'Grid GenerationQueue'!$BJ$5:$BJ$410,"Executed",'Grid GenerationQueue'!$BD$5:$BD$410,"&lt;="&amp;$BE$3)</f>
        <v>0</v>
      </c>
      <c r="CB409">
        <f>SUMIFS('Grid GenerationQueue'!AR$5:AR$410,'Grid GenerationQueue'!$AZ$5:$AZ$410,$B409,'Grid GenerationQueue'!$BA$5:$BA$410,$C409,'Grid GenerationQueue'!$BJ$5:$BJ$410,"Executed",'Grid GenerationQueue'!$BD$5:$BD$410,"&lt;="&amp;$BE$3)</f>
        <v>0</v>
      </c>
      <c r="CD409">
        <f>SUMIFS('Grid GenerationQueue'!AG$5:AG$410,'Grid GenerationQueue'!$AZ$5:$AZ$410,$B409,'Grid GenerationQueue'!$BA$5:$BA$410,$C409,'Grid GenerationQueue'!$BH$5:$BH$410,"&lt;&gt;"&amp;"",'Grid GenerationQueue'!$BD$5:$BD$410,"&lt;="&amp;$BE$3)</f>
        <v>0</v>
      </c>
      <c r="CE409">
        <f>SUMIFS('Grid GenerationQueue'!AH$5:AH$410,'Grid GenerationQueue'!$AZ$5:$AZ$410,$B409,'Grid GenerationQueue'!$BA$5:$BA$410,$C409,'Grid GenerationQueue'!$BH$5:$BH$410,"&lt;&gt;"&amp;"",'Grid GenerationQueue'!$BD$5:$BD$410,"&lt;="&amp;$BE$3)</f>
        <v>0</v>
      </c>
      <c r="CF409">
        <f>SUMIFS('Grid GenerationQueue'!AI$5:AI$410,'Grid GenerationQueue'!$AZ$5:$AZ$410,$B409,'Grid GenerationQueue'!$BA$5:$BA$410,$C409,'Grid GenerationQueue'!$BH$5:$BH$410,"&lt;&gt;"&amp;"",'Grid GenerationQueue'!$BD$5:$BD$410,"&lt;="&amp;$BE$3)</f>
        <v>0</v>
      </c>
      <c r="CG409">
        <f>SUMIFS('Grid GenerationQueue'!AJ$5:AJ$410,'Grid GenerationQueue'!$AZ$5:$AZ$410,$B409,'Grid GenerationQueue'!$BA$5:$BA$410,$C409,'Grid GenerationQueue'!$BH$5:$BH$410,"&lt;&gt;"&amp;"",'Grid GenerationQueue'!$BD$5:$BD$410,"&lt;="&amp;$BE$3)</f>
        <v>0</v>
      </c>
      <c r="CH409">
        <f>SUMIFS('Grid GenerationQueue'!AK$5:AK$410,'Grid GenerationQueue'!$AZ$5:$AZ$410,$B409,'Grid GenerationQueue'!$BA$5:$BA$410,$C409,'Grid GenerationQueue'!$BH$5:$BH$410,"&lt;&gt;"&amp;"",'Grid GenerationQueue'!$BD$5:$BD$410,"&lt;="&amp;$BE$3)</f>
        <v>0</v>
      </c>
      <c r="CI409">
        <f>SUMIFS('Grid GenerationQueue'!AL$5:AL$410,'Grid GenerationQueue'!$AZ$5:$AZ$410,$B409,'Grid GenerationQueue'!$BA$5:$BA$410,$C409,'Grid GenerationQueue'!$BH$5:$BH$410,"&lt;&gt;"&amp;"",'Grid GenerationQueue'!$BD$5:$BD$410,"&lt;="&amp;$BE$3)</f>
        <v>0</v>
      </c>
      <c r="CJ409">
        <f>SUMIFS('Grid GenerationQueue'!AM$5:AM$410,'Grid GenerationQueue'!$AZ$5:$AZ$410,$B409,'Grid GenerationQueue'!$BA$5:$BA$410,$C409,'Grid GenerationQueue'!$BH$5:$BH$410,"&lt;&gt;"&amp;"",'Grid GenerationQueue'!$BD$5:$BD$410,"&lt;="&amp;$BE$3)</f>
        <v>0</v>
      </c>
      <c r="CK409">
        <f>SUMIFS('Grid GenerationQueue'!AN$5:AN$410,'Grid GenerationQueue'!$AZ$5:$AZ$410,$B409,'Grid GenerationQueue'!$BA$5:$BA$410,$C409,'Grid GenerationQueue'!$BH$5:$BH$410,"&lt;&gt;"&amp;"",'Grid GenerationQueue'!$BD$5:$BD$410,"&lt;="&amp;$BE$3)</f>
        <v>0</v>
      </c>
      <c r="CL409">
        <f>SUMIFS('Grid GenerationQueue'!AO$5:AO$410,'Grid GenerationQueue'!$AZ$5:$AZ$410,$B409,'Grid GenerationQueue'!$BA$5:$BA$410,$C409,'Grid GenerationQueue'!$BH$5:$BH$410,"&lt;&gt;"&amp;"",'Grid GenerationQueue'!$BD$5:$BD$410,"&lt;="&amp;$BE$3)</f>
        <v>0</v>
      </c>
      <c r="CM409">
        <f>SUMIFS('Grid GenerationQueue'!AP$5:AP$410,'Grid GenerationQueue'!$AZ$5:$AZ$410,$B409,'Grid GenerationQueue'!$BA$5:$BA$410,$C409,'Grid GenerationQueue'!$BH$5:$BH$410,"&lt;&gt;"&amp;"",'Grid GenerationQueue'!$BD$5:$BD$410,"&lt;="&amp;$BE$3)</f>
        <v>0</v>
      </c>
      <c r="CN409">
        <f>SUMIFS('Grid GenerationQueue'!AQ$5:AQ$410,'Grid GenerationQueue'!$AZ$5:$AZ$410,$B409,'Grid GenerationQueue'!$BA$5:$BA$410,$C409,'Grid GenerationQueue'!$BH$5:$BH$410,"&lt;&gt;"&amp;"",'Grid GenerationQueue'!$BD$5:$BD$410,"&lt;="&amp;$BE$3)</f>
        <v>0</v>
      </c>
      <c r="CO409">
        <f>SUMIFS('Grid GenerationQueue'!AR$5:AR$410,'Grid GenerationQueue'!$AZ$5:$AZ$410,$B409,'Grid GenerationQueue'!$BA$5:$BA$410,$C409,'Grid GenerationQueue'!$BH$5:$BH$410,"&lt;&gt;"&amp;"",'Grid GenerationQueue'!$BD$5:$BD$410,"&lt;="&amp;$BE$3)</f>
        <v>0</v>
      </c>
      <c r="CQ409">
        <f>SUMIFS('Grid GenerationQueue'!AG$5:AG$410,'Grid GenerationQueue'!$AZ$5:$AZ$410,$B409,'Grid GenerationQueue'!$BA$5:$BA$410,$C409,'Grid GenerationQueue'!$BK$5:$BK$410,"&gt;0",'Grid GenerationQueue'!$BD$5:$BD$410,"&lt;="&amp;$BE$3)</f>
        <v>0</v>
      </c>
      <c r="CR409">
        <f>SUMIFS('Grid GenerationQueue'!AH$5:AH$410,'Grid GenerationQueue'!$AZ$5:$AZ$410,$B409,'Grid GenerationQueue'!$BA$5:$BA$410,$C409,'Grid GenerationQueue'!$BK$5:$BK$410,"&gt;0",'Grid GenerationQueue'!$BD$5:$BD$410,"&lt;="&amp;$BE$3)</f>
        <v>0</v>
      </c>
      <c r="CS409">
        <f>SUMIFS('Grid GenerationQueue'!AI$5:AI$410,'Grid GenerationQueue'!$AZ$5:$AZ$410,$B409,'Grid GenerationQueue'!$BA$5:$BA$410,$C409,'Grid GenerationQueue'!$BK$5:$BK$410,"&gt;0",'Grid GenerationQueue'!$BD$5:$BD$410,"&lt;="&amp;$BE$3)</f>
        <v>0</v>
      </c>
      <c r="CT409">
        <f>SUMIFS('Grid GenerationQueue'!AJ$5:AJ$410,'Grid GenerationQueue'!$AZ$5:$AZ$410,$B409,'Grid GenerationQueue'!$BA$5:$BA$410,$C409,'Grid GenerationQueue'!$BK$5:$BK$410,"&gt;0",'Grid GenerationQueue'!$BD$5:$BD$410,"&lt;="&amp;$BE$3)</f>
        <v>0</v>
      </c>
      <c r="CU409">
        <f>SUMIFS('Grid GenerationQueue'!AK$5:AK$410,'Grid GenerationQueue'!$AZ$5:$AZ$410,$B409,'Grid GenerationQueue'!$BA$5:$BA$410,$C409,'Grid GenerationQueue'!$BK$5:$BK$410,"&gt;0",'Grid GenerationQueue'!$BD$5:$BD$410,"&lt;="&amp;$BE$3)</f>
        <v>0</v>
      </c>
      <c r="CV409">
        <f>SUMIFS('Grid GenerationQueue'!AL$5:AL$410,'Grid GenerationQueue'!$AZ$5:$AZ$410,$B409,'Grid GenerationQueue'!$BA$5:$BA$410,$C409,'Grid GenerationQueue'!$BK$5:$BK$410,"&gt;0",'Grid GenerationQueue'!$BD$5:$BD$410,"&lt;="&amp;$BE$3)</f>
        <v>0</v>
      </c>
      <c r="CW409">
        <f>SUMIFS('Grid GenerationQueue'!AM$5:AM$410,'Grid GenerationQueue'!$AZ$5:$AZ$410,$B409,'Grid GenerationQueue'!$BA$5:$BA$410,$C409,'Grid GenerationQueue'!$BK$5:$BK$410,"&gt;0",'Grid GenerationQueue'!$BD$5:$BD$410,"&lt;="&amp;$BE$3)</f>
        <v>0</v>
      </c>
      <c r="CX409">
        <f>SUMIFS('Grid GenerationQueue'!AN$5:AN$410,'Grid GenerationQueue'!$AZ$5:$AZ$410,$B409,'Grid GenerationQueue'!$BA$5:$BA$410,$C409,'Grid GenerationQueue'!$BK$5:$BK$410,"&gt;0",'Grid GenerationQueue'!$BD$5:$BD$410,"&lt;="&amp;$BE$3)</f>
        <v>0</v>
      </c>
      <c r="CY409">
        <f>SUMIFS('Grid GenerationQueue'!AO$5:AO$410,'Grid GenerationQueue'!$AZ$5:$AZ$410,$B409,'Grid GenerationQueue'!$BA$5:$BA$410,$C409,'Grid GenerationQueue'!$BK$5:$BK$410,"&gt;0",'Grid GenerationQueue'!$BD$5:$BD$410,"&lt;="&amp;$BE$3)</f>
        <v>0</v>
      </c>
      <c r="CZ409">
        <f>SUMIFS('Grid GenerationQueue'!AP$5:AP$410,'Grid GenerationQueue'!$AZ$5:$AZ$410,$B409,'Grid GenerationQueue'!$BA$5:$BA$410,$C409,'Grid GenerationQueue'!$BK$5:$BK$410,"&gt;0",'Grid GenerationQueue'!$BD$5:$BD$410,"&lt;="&amp;$BE$3)</f>
        <v>0</v>
      </c>
      <c r="DA409">
        <f>SUMIFS('Grid GenerationQueue'!AQ$5:AQ$410,'Grid GenerationQueue'!$AZ$5:$AZ$410,$B409,'Grid GenerationQueue'!$BA$5:$BA$410,$C409,'Grid GenerationQueue'!$BK$5:$BK$410,"&gt;0",'Grid GenerationQueue'!$BD$5:$BD$410,"&lt;="&amp;$BE$3)</f>
        <v>0</v>
      </c>
      <c r="DB409">
        <f>SUMIFS('Grid GenerationQueue'!AR$5:AR$410,'Grid GenerationQueue'!$AZ$5:$AZ$410,$B409,'Grid GenerationQueue'!$BA$5:$BA$410,$C409,'Grid GenerationQueue'!$BK$5:$BK$410,"&gt;0",'Grid GenerationQueue'!$BD$5:$BD$410,"&lt;="&amp;$BE$3)</f>
        <v>0</v>
      </c>
    </row>
    <row r="410" spans="1:106" x14ac:dyDescent="0.35">
      <c r="A410" t="s">
        <v>4745</v>
      </c>
      <c r="B410" t="s">
        <v>4471</v>
      </c>
      <c r="C410">
        <v>115</v>
      </c>
      <c r="D410">
        <f>SUMIFS('Grid GenerationQueue'!AG$5:AG$410,'Grid GenerationQueue'!$AZ$5:$AZ$410,$B410,'Grid GenerationQueue'!$BA$5:$BA$410,$C410)</f>
        <v>0</v>
      </c>
      <c r="E410">
        <f>SUMIFS('Grid GenerationQueue'!AH$5:AH$410,'Grid GenerationQueue'!$AZ$5:$AZ$410,$B410,'Grid GenerationQueue'!$BA$5:$BA$410,$C410)</f>
        <v>0</v>
      </c>
      <c r="F410">
        <f>SUMIFS('Grid GenerationQueue'!AI$5:AI$410,'Grid GenerationQueue'!$AZ$5:$AZ$410,$B410,'Grid GenerationQueue'!$BA$5:$BA$410,$C410)</f>
        <v>0</v>
      </c>
      <c r="G410">
        <f>SUMIFS('Grid GenerationQueue'!AJ$5:AJ$410,'Grid GenerationQueue'!$AZ$5:$AZ$410,$B410,'Grid GenerationQueue'!$BA$5:$BA$410,$C410)</f>
        <v>0</v>
      </c>
      <c r="H410">
        <f>SUMIFS('Grid GenerationQueue'!AK$5:AK$410,'Grid GenerationQueue'!$AZ$5:$AZ$410,$B410,'Grid GenerationQueue'!$BA$5:$BA$410,$C410)</f>
        <v>0</v>
      </c>
      <c r="I410">
        <f>SUMIFS('Grid GenerationQueue'!AL$5:AL$410,'Grid GenerationQueue'!$AZ$5:$AZ$410,$B410,'Grid GenerationQueue'!$BA$5:$BA$410,$C410)</f>
        <v>0</v>
      </c>
      <c r="J410">
        <f>SUMIFS('Grid GenerationQueue'!AM$5:AM$410,'Grid GenerationQueue'!$AZ$5:$AZ$410,$B410,'Grid GenerationQueue'!$BA$5:$BA$410,$C410)</f>
        <v>0</v>
      </c>
      <c r="K410">
        <f>SUMIFS('Grid GenerationQueue'!AN$5:AN$410,'Grid GenerationQueue'!$AZ$5:$AZ$410,$B410,'Grid GenerationQueue'!$BA$5:$BA$410,$C410)</f>
        <v>0</v>
      </c>
      <c r="L410">
        <f>SUMIFS('Grid GenerationQueue'!AO$5:AO$410,'Grid GenerationQueue'!$AZ$5:$AZ$410,$B410,'Grid GenerationQueue'!$BA$5:$BA$410,$C410)</f>
        <v>0</v>
      </c>
      <c r="M410">
        <f>SUMIFS('Grid GenerationQueue'!AP$5:AP$410,'Grid GenerationQueue'!$AZ$5:$AZ$410,$B410,'Grid GenerationQueue'!$BA$5:$BA$410,$C410)</f>
        <v>0</v>
      </c>
      <c r="N410">
        <f>SUMIFS('Grid GenerationQueue'!AQ$5:AQ$410,'Grid GenerationQueue'!$AZ$5:$AZ$410,$B410,'Grid GenerationQueue'!$BA$5:$BA$410,$C410)</f>
        <v>0</v>
      </c>
      <c r="O410">
        <f>SUMIFS('Grid GenerationQueue'!AR$5:AR$410,'Grid GenerationQueue'!$AZ$5:$AZ$410,$B410,'Grid GenerationQueue'!$BA$5:$BA$410,$C410)</f>
        <v>0</v>
      </c>
      <c r="Q410">
        <f>SUMIFS('Grid GenerationQueue'!AG$5:AG$410,'Grid GenerationQueue'!$AZ$5:$AZ$410,$B410,'Grid GenerationQueue'!$BA$5:$BA$410,$C410,'Grid GenerationQueue'!$BJ$5:$BJ$410,"Executed")</f>
        <v>0</v>
      </c>
      <c r="R410">
        <f>SUMIFS('Grid GenerationQueue'!AH$5:AH$410,'Grid GenerationQueue'!$AZ$5:$AZ$410,$B410,'Grid GenerationQueue'!$BA$5:$BA$410,$C410,'Grid GenerationQueue'!$BJ$5:$BJ$410,"Executed")</f>
        <v>0</v>
      </c>
      <c r="S410">
        <f>SUMIFS('Grid GenerationQueue'!AI$5:AI$410,'Grid GenerationQueue'!$AZ$5:$AZ$410,$B410,'Grid GenerationQueue'!$BA$5:$BA$410,$C410,'Grid GenerationQueue'!$BJ$5:$BJ$410,"Executed")</f>
        <v>0</v>
      </c>
      <c r="T410">
        <f>SUMIFS('Grid GenerationQueue'!AJ$5:AJ$410,'Grid GenerationQueue'!$AZ$5:$AZ$410,$B410,'Grid GenerationQueue'!$BA$5:$BA$410,$C410,'Grid GenerationQueue'!$BJ$5:$BJ$410,"Executed")</f>
        <v>0</v>
      </c>
      <c r="U410">
        <f>SUMIFS('Grid GenerationQueue'!AK$5:AK$410,'Grid GenerationQueue'!$AZ$5:$AZ$410,$B410,'Grid GenerationQueue'!$BA$5:$BA$410,$C410,'Grid GenerationQueue'!$BJ$5:$BJ$410,"Executed")</f>
        <v>0</v>
      </c>
      <c r="V410">
        <f>SUMIFS('Grid GenerationQueue'!AL$5:AL$410,'Grid GenerationQueue'!$AZ$5:$AZ$410,$B410,'Grid GenerationQueue'!$BA$5:$BA$410,$C410,'Grid GenerationQueue'!$BJ$5:$BJ$410,"Executed")</f>
        <v>0</v>
      </c>
      <c r="W410">
        <f>SUMIFS('Grid GenerationQueue'!AM$5:AM$410,'Grid GenerationQueue'!$AZ$5:$AZ$410,$B410,'Grid GenerationQueue'!$BA$5:$BA$410,$C410,'Grid GenerationQueue'!$BJ$5:$BJ$410,"Executed")</f>
        <v>0</v>
      </c>
      <c r="X410">
        <f>SUMIFS('Grid GenerationQueue'!AN$5:AN$410,'Grid GenerationQueue'!$AZ$5:$AZ$410,$B410,'Grid GenerationQueue'!$BA$5:$BA$410,$C410,'Grid GenerationQueue'!$BJ$5:$BJ$410,"Executed")</f>
        <v>0</v>
      </c>
      <c r="Y410">
        <f>SUMIFS('Grid GenerationQueue'!AO$5:AO$410,'Grid GenerationQueue'!$AZ$5:$AZ$410,$B410,'Grid GenerationQueue'!$BA$5:$BA$410,$C410,'Grid GenerationQueue'!$BJ$5:$BJ$410,"Executed")</f>
        <v>0</v>
      </c>
      <c r="Z410">
        <f>SUMIFS('Grid GenerationQueue'!AP$5:AP$410,'Grid GenerationQueue'!$AZ$5:$AZ$410,$B410,'Grid GenerationQueue'!$BA$5:$BA$410,$C410,'Grid GenerationQueue'!$BJ$5:$BJ$410,"Executed")</f>
        <v>0</v>
      </c>
      <c r="AA410">
        <f>SUMIFS('Grid GenerationQueue'!AQ$5:AQ$410,'Grid GenerationQueue'!$AZ$5:$AZ$410,$B410,'Grid GenerationQueue'!$BA$5:$BA$410,$C410,'Grid GenerationQueue'!$BJ$5:$BJ$410,"Executed")</f>
        <v>0</v>
      </c>
      <c r="AB410">
        <f>SUMIFS('Grid GenerationQueue'!AR$5:AR$410,'Grid GenerationQueue'!$AZ$5:$AZ$410,$B410,'Grid GenerationQueue'!$BA$5:$BA$410,$C410,'Grid GenerationQueue'!$BJ$5:$BJ$410,"Executed")</f>
        <v>0</v>
      </c>
      <c r="AD410">
        <f>SUMIFS('Grid GenerationQueue'!AG$5:AG$410,'Grid GenerationQueue'!$AZ$5:$AZ$410,$B410,'Grid GenerationQueue'!$BA$5:$BA$410,$C410,'Grid GenerationQueue'!$BH$5:$BH$410,"&lt;&gt;"&amp;"")+SUMIFS('Grid GenerationQueue'!AG$5:AG$410,'Grid GenerationQueue'!$AZ$5:$AZ$410,$B410,'Grid GenerationQueue'!$BA$5:$BA$410,$C410,'Grid GenerationQueue'!$BH$5:$BH$410,"",'Grid GenerationQueue'!$AC$5:$AC$410,1)</f>
        <v>0</v>
      </c>
      <c r="AE410">
        <f>SUMIFS('Grid GenerationQueue'!AH$5:AH$410,'Grid GenerationQueue'!$AZ$5:$AZ$410,$B410,'Grid GenerationQueue'!$BA$5:$BA$410,$C410,'Grid GenerationQueue'!$BH$5:$BH$410,"&lt;&gt;"&amp;"")+SUMIFS('Grid GenerationQueue'!AH$5:AH$410,'Grid GenerationQueue'!$AZ$5:$AZ$410,$B410,'Grid GenerationQueue'!$BA$5:$BA$410,$C410,'Grid GenerationQueue'!$BH$5:$BH$410,"",'Grid GenerationQueue'!$AC$5:$AC$410,1)</f>
        <v>0</v>
      </c>
      <c r="AF410">
        <f>SUMIFS('Grid GenerationQueue'!AI$5:AI$410,'Grid GenerationQueue'!$AZ$5:$AZ$410,$B410,'Grid GenerationQueue'!$BA$5:$BA$410,$C410,'Grid GenerationQueue'!$BH$5:$BH$410,"&lt;&gt;"&amp;"")+SUMIFS('Grid GenerationQueue'!AI$5:AI$410,'Grid GenerationQueue'!$AZ$5:$AZ$410,$B410,'Grid GenerationQueue'!$BA$5:$BA$410,$C410,'Grid GenerationQueue'!$BH$5:$BH$410,"",'Grid GenerationQueue'!$AC$5:$AC$410,1)</f>
        <v>0</v>
      </c>
      <c r="AG410">
        <f>SUMIFS('Grid GenerationQueue'!AJ$5:AJ$410,'Grid GenerationQueue'!$AZ$5:$AZ$410,$B410,'Grid GenerationQueue'!$BA$5:$BA$410,$C410,'Grid GenerationQueue'!$BH$5:$BH$410,"&lt;&gt;"&amp;"")+SUMIFS('Grid GenerationQueue'!AJ$5:AJ$410,'Grid GenerationQueue'!$AZ$5:$AZ$410,$B410,'Grid GenerationQueue'!$BA$5:$BA$410,$C410,'Grid GenerationQueue'!$BH$5:$BH$410,"",'Grid GenerationQueue'!$AC$5:$AC$410,1)</f>
        <v>0</v>
      </c>
      <c r="AH410">
        <f>SUMIFS('Grid GenerationQueue'!AK$5:AK$410,'Grid GenerationQueue'!$AZ$5:$AZ$410,$B410,'Grid GenerationQueue'!$BA$5:$BA$410,$C410,'Grid GenerationQueue'!$BH$5:$BH$410,"&lt;&gt;"&amp;"")+SUMIFS('Grid GenerationQueue'!AK$5:AK$410,'Grid GenerationQueue'!$AZ$5:$AZ$410,$B410,'Grid GenerationQueue'!$BA$5:$BA$410,$C410,'Grid GenerationQueue'!$BH$5:$BH$410,"",'Grid GenerationQueue'!$AC$5:$AC$410,1)</f>
        <v>0</v>
      </c>
      <c r="AI410">
        <f>SUMIFS('Grid GenerationQueue'!AL$5:AL$410,'Grid GenerationQueue'!$AZ$5:$AZ$410,$B410,'Grid GenerationQueue'!$BA$5:$BA$410,$C410,'Grid GenerationQueue'!$BH$5:$BH$410,"&lt;&gt;"&amp;"")+SUMIFS('Grid GenerationQueue'!AL$5:AL$410,'Grid GenerationQueue'!$AZ$5:$AZ$410,$B410,'Grid GenerationQueue'!$BA$5:$BA$410,$C410,'Grid GenerationQueue'!$BH$5:$BH$410,"",'Grid GenerationQueue'!$AC$5:$AC$410,1)</f>
        <v>0</v>
      </c>
      <c r="AJ410">
        <f>SUMIFS('Grid GenerationQueue'!AM$5:AM$410,'Grid GenerationQueue'!$AZ$5:$AZ$410,$B410,'Grid GenerationQueue'!$BA$5:$BA$410,$C410,'Grid GenerationQueue'!$BH$5:$BH$410,"&lt;&gt;"&amp;"")+SUMIFS('Grid GenerationQueue'!AM$5:AM$410,'Grid GenerationQueue'!$AZ$5:$AZ$410,$B410,'Grid GenerationQueue'!$BA$5:$BA$410,$C410,'Grid GenerationQueue'!$BH$5:$BH$410,"",'Grid GenerationQueue'!$AC$5:$AC$410,1)</f>
        <v>0</v>
      </c>
      <c r="AK410">
        <f>SUMIFS('Grid GenerationQueue'!AN$5:AN$410,'Grid GenerationQueue'!$AZ$5:$AZ$410,$B410,'Grid GenerationQueue'!$BA$5:$BA$410,$C410,'Grid GenerationQueue'!$BH$5:$BH$410,"&lt;&gt;"&amp;"")+SUMIFS('Grid GenerationQueue'!AN$5:AN$410,'Grid GenerationQueue'!$AZ$5:$AZ$410,$B410,'Grid GenerationQueue'!$BA$5:$BA$410,$C410,'Grid GenerationQueue'!$BH$5:$BH$410,"",'Grid GenerationQueue'!$AC$5:$AC$410,1)</f>
        <v>0</v>
      </c>
      <c r="AL410">
        <f>SUMIFS('Grid GenerationQueue'!AO$5:AO$410,'Grid GenerationQueue'!$AZ$5:$AZ$410,$B410,'Grid GenerationQueue'!$BA$5:$BA$410,$C410,'Grid GenerationQueue'!$BH$5:$BH$410,"&lt;&gt;"&amp;"")+SUMIFS('Grid GenerationQueue'!AO$5:AO$410,'Grid GenerationQueue'!$AZ$5:$AZ$410,$B410,'Grid GenerationQueue'!$BA$5:$BA$410,$C410,'Grid GenerationQueue'!$BH$5:$BH$410,"",'Grid GenerationQueue'!$AC$5:$AC$410,1)</f>
        <v>0</v>
      </c>
      <c r="AM410">
        <f>SUMIFS('Grid GenerationQueue'!AP$5:AP$410,'Grid GenerationQueue'!$AZ$5:$AZ$410,$B410,'Grid GenerationQueue'!$BA$5:$BA$410,$C410,'Grid GenerationQueue'!$BH$5:$BH$410,"&lt;&gt;"&amp;"")+SUMIFS('Grid GenerationQueue'!AP$5:AP$410,'Grid GenerationQueue'!$AZ$5:$AZ$410,$B410,'Grid GenerationQueue'!$BA$5:$BA$410,$C410,'Grid GenerationQueue'!$BH$5:$BH$410,"",'Grid GenerationQueue'!$AC$5:$AC$410,1)</f>
        <v>0</v>
      </c>
      <c r="AN410">
        <f>SUMIFS('Grid GenerationQueue'!AQ$5:AQ$410,'Grid GenerationQueue'!$AZ$5:$AZ$410,$B410,'Grid GenerationQueue'!$BA$5:$BA$410,$C410,'Grid GenerationQueue'!$BH$5:$BH$410,"&lt;&gt;"&amp;"")+SUMIFS('Grid GenerationQueue'!AQ$5:AQ$410,'Grid GenerationQueue'!$AZ$5:$AZ$410,$B410,'Grid GenerationQueue'!$BA$5:$BA$410,$C410,'Grid GenerationQueue'!$BH$5:$BH$410,"",'Grid GenerationQueue'!$AC$5:$AC$410,1)</f>
        <v>0</v>
      </c>
      <c r="AO410">
        <f>SUMIFS('Grid GenerationQueue'!AR$5:AR$410,'Grid GenerationQueue'!$AZ$5:$AZ$410,$B410,'Grid GenerationQueue'!$BA$5:$BA$410,$C410,'Grid GenerationQueue'!$BH$5:$BH$410,"&lt;&gt;"&amp;"")+SUMIFS('Grid GenerationQueue'!AR$5:AR$410,'Grid GenerationQueue'!$AZ$5:$AZ$410,$B410,'Grid GenerationQueue'!$BA$5:$BA$410,$C410,'Grid GenerationQueue'!$BH$5:$BH$410,"",'Grid GenerationQueue'!$AC$5:$AC$410,1)</f>
        <v>0</v>
      </c>
      <c r="AQ410">
        <f>SUMIFS('Grid GenerationQueue'!AG$5:AG$410,'Grid GenerationQueue'!$AZ$5:$AZ$410,$B410,'Grid GenerationQueue'!$BA$5:$BA$410,$C410,'Grid GenerationQueue'!$BK$5:$BK$410,"&gt;0")</f>
        <v>0</v>
      </c>
      <c r="AR410">
        <f>SUMIFS('Grid GenerationQueue'!AH$5:AH$410,'Grid GenerationQueue'!$AZ$5:$AZ$410,$B410,'Grid GenerationQueue'!$BA$5:$BA$410,$C410,'Grid GenerationQueue'!$BK$5:$BK$410,"&gt;0")</f>
        <v>0</v>
      </c>
      <c r="AS410">
        <f>SUMIFS('Grid GenerationQueue'!AI$5:AI$410,'Grid GenerationQueue'!$AZ$5:$AZ$410,$B410,'Grid GenerationQueue'!$BA$5:$BA$410,$C410,'Grid GenerationQueue'!$BK$5:$BK$410,"&gt;0")</f>
        <v>0</v>
      </c>
      <c r="AT410">
        <f>SUMIFS('Grid GenerationQueue'!AJ$5:AJ$410,'Grid GenerationQueue'!$AZ$5:$AZ$410,$B410,'Grid GenerationQueue'!$BA$5:$BA$410,$C410,'Grid GenerationQueue'!$BK$5:$BK$410,"&gt;0")</f>
        <v>0</v>
      </c>
      <c r="AU410">
        <f>SUMIFS('Grid GenerationQueue'!AK$5:AK$410,'Grid GenerationQueue'!$AZ$5:$AZ$410,$B410,'Grid GenerationQueue'!$BA$5:$BA$410,$C410,'Grid GenerationQueue'!$BK$5:$BK$410,"&gt;0")</f>
        <v>0</v>
      </c>
      <c r="AV410">
        <f>SUMIFS('Grid GenerationQueue'!AL$5:AL$410,'Grid GenerationQueue'!$AZ$5:$AZ$410,$B410,'Grid GenerationQueue'!$BA$5:$BA$410,$C410,'Grid GenerationQueue'!$BK$5:$BK$410,"&gt;0")</f>
        <v>0</v>
      </c>
      <c r="AW410">
        <f>SUMIFS('Grid GenerationQueue'!AM$5:AM$410,'Grid GenerationQueue'!$AZ$5:$AZ$410,$B410,'Grid GenerationQueue'!$BA$5:$BA$410,$C410,'Grid GenerationQueue'!$BK$5:$BK$410,"&gt;0")</f>
        <v>0</v>
      </c>
      <c r="AX410">
        <f>SUMIFS('Grid GenerationQueue'!AN$5:AN$410,'Grid GenerationQueue'!$AZ$5:$AZ$410,$B410,'Grid GenerationQueue'!$BA$5:$BA$410,$C410,'Grid GenerationQueue'!$BK$5:$BK$410,"&gt;0")</f>
        <v>0</v>
      </c>
      <c r="AY410">
        <f>SUMIFS('Grid GenerationQueue'!AO$5:AO$410,'Grid GenerationQueue'!$AZ$5:$AZ$410,$B410,'Grid GenerationQueue'!$BA$5:$BA$410,$C410,'Grid GenerationQueue'!$BK$5:$BK$410,"&gt;0")</f>
        <v>0</v>
      </c>
      <c r="AZ410">
        <f>SUMIFS('Grid GenerationQueue'!AP$5:AP$410,'Grid GenerationQueue'!$AZ$5:$AZ$410,$B410,'Grid GenerationQueue'!$BA$5:$BA$410,$C410,'Grid GenerationQueue'!$BK$5:$BK$410,"&gt;0")</f>
        <v>0</v>
      </c>
      <c r="BA410">
        <f>SUMIFS('Grid GenerationQueue'!AQ$5:AQ$410,'Grid GenerationQueue'!$AZ$5:$AZ$410,$B410,'Grid GenerationQueue'!$BA$5:$BA$410,$C410,'Grid GenerationQueue'!$BK$5:$BK$410,"&gt;0")</f>
        <v>0</v>
      </c>
      <c r="BB410">
        <f>SUMIFS('Grid GenerationQueue'!AR$5:AR$410,'Grid GenerationQueue'!$AZ$5:$AZ$410,$B410,'Grid GenerationQueue'!$BA$5:$BA$410,$C410,'Grid GenerationQueue'!$BK$5:$BK$410,"&gt;0")</f>
        <v>0</v>
      </c>
      <c r="BD410">
        <f>SUMIFS('Grid GenerationQueue'!AG$5:AG$410,'Grid GenerationQueue'!$AZ$5:$AZ$410,$B410,'Grid GenerationQueue'!$BA$5:$BA$410,$C410,'Grid GenerationQueue'!$BD$5:$BD$410,"&lt;="&amp;$BE$3)</f>
        <v>0</v>
      </c>
      <c r="BE410">
        <f>SUMIFS('Grid GenerationQueue'!AH$5:AH$410,'Grid GenerationQueue'!$AZ$5:$AZ$410,$B410,'Grid GenerationQueue'!$BA$5:$BA$410,$C410,'Grid GenerationQueue'!$BD$5:$BD$410,"&lt;="&amp;$BE$3)</f>
        <v>0</v>
      </c>
      <c r="BF410">
        <f>SUMIFS('Grid GenerationQueue'!AI$5:AI$410,'Grid GenerationQueue'!$AZ$5:$AZ$410,$B410,'Grid GenerationQueue'!$BA$5:$BA$410,$C410,'Grid GenerationQueue'!$BD$5:$BD$410,"&lt;="&amp;$BE$3)</f>
        <v>0</v>
      </c>
      <c r="BG410">
        <f>SUMIFS('Grid GenerationQueue'!AJ$5:AJ$410,'Grid GenerationQueue'!$AZ$5:$AZ$410,$B410,'Grid GenerationQueue'!$BA$5:$BA$410,$C410,'Grid GenerationQueue'!$BD$5:$BD$410,"&lt;="&amp;$BE$3)</f>
        <v>0</v>
      </c>
      <c r="BH410">
        <f>SUMIFS('Grid GenerationQueue'!AK$5:AK$410,'Grid GenerationQueue'!$AZ$5:$AZ$410,$B410,'Grid GenerationQueue'!$BA$5:$BA$410,$C410,'Grid GenerationQueue'!$BD$5:$BD$410,"&lt;="&amp;$BE$3)</f>
        <v>0</v>
      </c>
      <c r="BI410">
        <f>SUMIFS('Grid GenerationQueue'!AL$5:AL$410,'Grid GenerationQueue'!$AZ$5:$AZ$410,$B410,'Grid GenerationQueue'!$BA$5:$BA$410,$C410,'Grid GenerationQueue'!$BD$5:$BD$410,"&lt;="&amp;$BE$3)</f>
        <v>0</v>
      </c>
      <c r="BJ410">
        <f>SUMIFS('Grid GenerationQueue'!AM$5:AM$410,'Grid GenerationQueue'!$AZ$5:$AZ$410,$B410,'Grid GenerationQueue'!$BA$5:$BA$410,$C410,'Grid GenerationQueue'!$BD$5:$BD$410,"&lt;="&amp;$BE$3)</f>
        <v>0</v>
      </c>
      <c r="BK410">
        <f>SUMIFS('Grid GenerationQueue'!AN$5:AN$410,'Grid GenerationQueue'!$AZ$5:$AZ$410,$B410,'Grid GenerationQueue'!$BA$5:$BA$410,$C410,'Grid GenerationQueue'!$BD$5:$BD$410,"&lt;="&amp;$BE$3)</f>
        <v>0</v>
      </c>
      <c r="BL410">
        <f>SUMIFS('Grid GenerationQueue'!AO$5:AO$410,'Grid GenerationQueue'!$AZ$5:$AZ$410,$B410,'Grid GenerationQueue'!$BA$5:$BA$410,$C410,'Grid GenerationQueue'!$BD$5:$BD$410,"&lt;="&amp;$BE$3)</f>
        <v>0</v>
      </c>
      <c r="BM410">
        <f>SUMIFS('Grid GenerationQueue'!AP$5:AP$410,'Grid GenerationQueue'!$AZ$5:$AZ$410,$B410,'Grid GenerationQueue'!$BA$5:$BA$410,$C410,'Grid GenerationQueue'!$BD$5:$BD$410,"&lt;="&amp;$BE$3)</f>
        <v>0</v>
      </c>
      <c r="BN410">
        <f>SUMIFS('Grid GenerationQueue'!AQ$5:AQ$410,'Grid GenerationQueue'!$AZ$5:$AZ$410,$B410,'Grid GenerationQueue'!$BA$5:$BA$410,$C410,'Grid GenerationQueue'!$BD$5:$BD$410,"&lt;="&amp;$BE$3)</f>
        <v>0</v>
      </c>
      <c r="BO410">
        <f>SUMIFS('Grid GenerationQueue'!AR$5:AR$410,'Grid GenerationQueue'!$AZ$5:$AZ$410,$B410,'Grid GenerationQueue'!$BA$5:$BA$410,$C410,'Grid GenerationQueue'!$BD$5:$BD$410,"&lt;="&amp;$BE$3)</f>
        <v>0</v>
      </c>
      <c r="BQ410">
        <f>SUMIFS('Grid GenerationQueue'!AG$5:AG$410,'Grid GenerationQueue'!$AZ$5:$AZ$410,$B410,'Grid GenerationQueue'!$BA$5:$BA$410,$C410,'Grid GenerationQueue'!$BJ$5:$BJ$410,"Executed",'Grid GenerationQueue'!$BD$5:$BD$410,"&lt;="&amp;$BE$3)</f>
        <v>0</v>
      </c>
      <c r="BR410">
        <f>SUMIFS('Grid GenerationQueue'!AH$5:AH$410,'Grid GenerationQueue'!$AZ$5:$AZ$410,$B410,'Grid GenerationQueue'!$BA$5:$BA$410,$C410,'Grid GenerationQueue'!$BJ$5:$BJ$410,"Executed",'Grid GenerationQueue'!$BD$5:$BD$410,"&lt;="&amp;$BE$3)</f>
        <v>0</v>
      </c>
      <c r="BS410">
        <f>SUMIFS('Grid GenerationQueue'!AI$5:AI$410,'Grid GenerationQueue'!$AZ$5:$AZ$410,$B410,'Grid GenerationQueue'!$BA$5:$BA$410,$C410,'Grid GenerationQueue'!$BJ$5:$BJ$410,"Executed",'Grid GenerationQueue'!$BD$5:$BD$410,"&lt;="&amp;$BE$3)</f>
        <v>0</v>
      </c>
      <c r="BT410">
        <f>SUMIFS('Grid GenerationQueue'!AJ$5:AJ$410,'Grid GenerationQueue'!$AZ$5:$AZ$410,$B410,'Grid GenerationQueue'!$BA$5:$BA$410,$C410,'Grid GenerationQueue'!$BJ$5:$BJ$410,"Executed",'Grid GenerationQueue'!$BD$5:$BD$410,"&lt;="&amp;$BE$3)</f>
        <v>0</v>
      </c>
      <c r="BU410">
        <f>SUMIFS('Grid GenerationQueue'!AK$5:AK$410,'Grid GenerationQueue'!$AZ$5:$AZ$410,$B410,'Grid GenerationQueue'!$BA$5:$BA$410,$C410,'Grid GenerationQueue'!$BJ$5:$BJ$410,"Executed",'Grid GenerationQueue'!$BD$5:$BD$410,"&lt;="&amp;$BE$3)</f>
        <v>0</v>
      </c>
      <c r="BV410">
        <f>SUMIFS('Grid GenerationQueue'!AL$5:AL$410,'Grid GenerationQueue'!$AZ$5:$AZ$410,$B410,'Grid GenerationQueue'!$BA$5:$BA$410,$C410,'Grid GenerationQueue'!$BJ$5:$BJ$410,"Executed",'Grid GenerationQueue'!$BD$5:$BD$410,"&lt;="&amp;$BE$3)</f>
        <v>0</v>
      </c>
      <c r="BW410">
        <f>SUMIFS('Grid GenerationQueue'!AM$5:AM$410,'Grid GenerationQueue'!$AZ$5:$AZ$410,$B410,'Grid GenerationQueue'!$BA$5:$BA$410,$C410,'Grid GenerationQueue'!$BJ$5:$BJ$410,"Executed",'Grid GenerationQueue'!$BD$5:$BD$410,"&lt;="&amp;$BE$3)</f>
        <v>0</v>
      </c>
      <c r="BX410">
        <f>SUMIFS('Grid GenerationQueue'!AN$5:AN$410,'Grid GenerationQueue'!$AZ$5:$AZ$410,$B410,'Grid GenerationQueue'!$BA$5:$BA$410,$C410,'Grid GenerationQueue'!$BJ$5:$BJ$410,"Executed",'Grid GenerationQueue'!$BD$5:$BD$410,"&lt;="&amp;$BE$3)</f>
        <v>0</v>
      </c>
      <c r="BY410">
        <f>SUMIFS('Grid GenerationQueue'!AO$5:AO$410,'Grid GenerationQueue'!$AZ$5:$AZ$410,$B410,'Grid GenerationQueue'!$BA$5:$BA$410,$C410,'Grid GenerationQueue'!$BJ$5:$BJ$410,"Executed",'Grid GenerationQueue'!$BD$5:$BD$410,"&lt;="&amp;$BE$3)</f>
        <v>0</v>
      </c>
      <c r="BZ410">
        <f>SUMIFS('Grid GenerationQueue'!AP$5:AP$410,'Grid GenerationQueue'!$AZ$5:$AZ$410,$B410,'Grid GenerationQueue'!$BA$5:$BA$410,$C410,'Grid GenerationQueue'!$BJ$5:$BJ$410,"Executed",'Grid GenerationQueue'!$BD$5:$BD$410,"&lt;="&amp;$BE$3)</f>
        <v>0</v>
      </c>
      <c r="CA410">
        <f>SUMIFS('Grid GenerationQueue'!AQ$5:AQ$410,'Grid GenerationQueue'!$AZ$5:$AZ$410,$B410,'Grid GenerationQueue'!$BA$5:$BA$410,$C410,'Grid GenerationQueue'!$BJ$5:$BJ$410,"Executed",'Grid GenerationQueue'!$BD$5:$BD$410,"&lt;="&amp;$BE$3)</f>
        <v>0</v>
      </c>
      <c r="CB410">
        <f>SUMIFS('Grid GenerationQueue'!AR$5:AR$410,'Grid GenerationQueue'!$AZ$5:$AZ$410,$B410,'Grid GenerationQueue'!$BA$5:$BA$410,$C410,'Grid GenerationQueue'!$BJ$5:$BJ$410,"Executed",'Grid GenerationQueue'!$BD$5:$BD$410,"&lt;="&amp;$BE$3)</f>
        <v>0</v>
      </c>
      <c r="CD410">
        <f>SUMIFS('Grid GenerationQueue'!AG$5:AG$410,'Grid GenerationQueue'!$AZ$5:$AZ$410,$B410,'Grid GenerationQueue'!$BA$5:$BA$410,$C410,'Grid GenerationQueue'!$BH$5:$BH$410,"&lt;&gt;"&amp;"",'Grid GenerationQueue'!$BD$5:$BD$410,"&lt;="&amp;$BE$3)</f>
        <v>0</v>
      </c>
      <c r="CE410">
        <f>SUMIFS('Grid GenerationQueue'!AH$5:AH$410,'Grid GenerationQueue'!$AZ$5:$AZ$410,$B410,'Grid GenerationQueue'!$BA$5:$BA$410,$C410,'Grid GenerationQueue'!$BH$5:$BH$410,"&lt;&gt;"&amp;"",'Grid GenerationQueue'!$BD$5:$BD$410,"&lt;="&amp;$BE$3)</f>
        <v>0</v>
      </c>
      <c r="CF410">
        <f>SUMIFS('Grid GenerationQueue'!AI$5:AI$410,'Grid GenerationQueue'!$AZ$5:$AZ$410,$B410,'Grid GenerationQueue'!$BA$5:$BA$410,$C410,'Grid GenerationQueue'!$BH$5:$BH$410,"&lt;&gt;"&amp;"",'Grid GenerationQueue'!$BD$5:$BD$410,"&lt;="&amp;$BE$3)</f>
        <v>0</v>
      </c>
      <c r="CG410">
        <f>SUMIFS('Grid GenerationQueue'!AJ$5:AJ$410,'Grid GenerationQueue'!$AZ$5:$AZ$410,$B410,'Grid GenerationQueue'!$BA$5:$BA$410,$C410,'Grid GenerationQueue'!$BH$5:$BH$410,"&lt;&gt;"&amp;"",'Grid GenerationQueue'!$BD$5:$BD$410,"&lt;="&amp;$BE$3)</f>
        <v>0</v>
      </c>
      <c r="CH410">
        <f>SUMIFS('Grid GenerationQueue'!AK$5:AK$410,'Grid GenerationQueue'!$AZ$5:$AZ$410,$B410,'Grid GenerationQueue'!$BA$5:$BA$410,$C410,'Grid GenerationQueue'!$BH$5:$BH$410,"&lt;&gt;"&amp;"",'Grid GenerationQueue'!$BD$5:$BD$410,"&lt;="&amp;$BE$3)</f>
        <v>0</v>
      </c>
      <c r="CI410">
        <f>SUMIFS('Grid GenerationQueue'!AL$5:AL$410,'Grid GenerationQueue'!$AZ$5:$AZ$410,$B410,'Grid GenerationQueue'!$BA$5:$BA$410,$C410,'Grid GenerationQueue'!$BH$5:$BH$410,"&lt;&gt;"&amp;"",'Grid GenerationQueue'!$BD$5:$BD$410,"&lt;="&amp;$BE$3)</f>
        <v>0</v>
      </c>
      <c r="CJ410">
        <f>SUMIFS('Grid GenerationQueue'!AM$5:AM$410,'Grid GenerationQueue'!$AZ$5:$AZ$410,$B410,'Grid GenerationQueue'!$BA$5:$BA$410,$C410,'Grid GenerationQueue'!$BH$5:$BH$410,"&lt;&gt;"&amp;"",'Grid GenerationQueue'!$BD$5:$BD$410,"&lt;="&amp;$BE$3)</f>
        <v>0</v>
      </c>
      <c r="CK410">
        <f>SUMIFS('Grid GenerationQueue'!AN$5:AN$410,'Grid GenerationQueue'!$AZ$5:$AZ$410,$B410,'Grid GenerationQueue'!$BA$5:$BA$410,$C410,'Grid GenerationQueue'!$BH$5:$BH$410,"&lt;&gt;"&amp;"",'Grid GenerationQueue'!$BD$5:$BD$410,"&lt;="&amp;$BE$3)</f>
        <v>0</v>
      </c>
      <c r="CL410">
        <f>SUMIFS('Grid GenerationQueue'!AO$5:AO$410,'Grid GenerationQueue'!$AZ$5:$AZ$410,$B410,'Grid GenerationQueue'!$BA$5:$BA$410,$C410,'Grid GenerationQueue'!$BH$5:$BH$410,"&lt;&gt;"&amp;"",'Grid GenerationQueue'!$BD$5:$BD$410,"&lt;="&amp;$BE$3)</f>
        <v>0</v>
      </c>
      <c r="CM410">
        <f>SUMIFS('Grid GenerationQueue'!AP$5:AP$410,'Grid GenerationQueue'!$AZ$5:$AZ$410,$B410,'Grid GenerationQueue'!$BA$5:$BA$410,$C410,'Grid GenerationQueue'!$BH$5:$BH$410,"&lt;&gt;"&amp;"",'Grid GenerationQueue'!$BD$5:$BD$410,"&lt;="&amp;$BE$3)</f>
        <v>0</v>
      </c>
      <c r="CN410">
        <f>SUMIFS('Grid GenerationQueue'!AQ$5:AQ$410,'Grid GenerationQueue'!$AZ$5:$AZ$410,$B410,'Grid GenerationQueue'!$BA$5:$BA$410,$C410,'Grid GenerationQueue'!$BH$5:$BH$410,"&lt;&gt;"&amp;"",'Grid GenerationQueue'!$BD$5:$BD$410,"&lt;="&amp;$BE$3)</f>
        <v>0</v>
      </c>
      <c r="CO410">
        <f>SUMIFS('Grid GenerationQueue'!AR$5:AR$410,'Grid GenerationQueue'!$AZ$5:$AZ$410,$B410,'Grid GenerationQueue'!$BA$5:$BA$410,$C410,'Grid GenerationQueue'!$BH$5:$BH$410,"&lt;&gt;"&amp;"",'Grid GenerationQueue'!$BD$5:$BD$410,"&lt;="&amp;$BE$3)</f>
        <v>0</v>
      </c>
      <c r="CQ410">
        <f>SUMIFS('Grid GenerationQueue'!AG$5:AG$410,'Grid GenerationQueue'!$AZ$5:$AZ$410,$B410,'Grid GenerationQueue'!$BA$5:$BA$410,$C410,'Grid GenerationQueue'!$BK$5:$BK$410,"&gt;0",'Grid GenerationQueue'!$BD$5:$BD$410,"&lt;="&amp;$BE$3)</f>
        <v>0</v>
      </c>
      <c r="CR410">
        <f>SUMIFS('Grid GenerationQueue'!AH$5:AH$410,'Grid GenerationQueue'!$AZ$5:$AZ$410,$B410,'Grid GenerationQueue'!$BA$5:$BA$410,$C410,'Grid GenerationQueue'!$BK$5:$BK$410,"&gt;0",'Grid GenerationQueue'!$BD$5:$BD$410,"&lt;="&amp;$BE$3)</f>
        <v>0</v>
      </c>
      <c r="CS410">
        <f>SUMIFS('Grid GenerationQueue'!AI$5:AI$410,'Grid GenerationQueue'!$AZ$5:$AZ$410,$B410,'Grid GenerationQueue'!$BA$5:$BA$410,$C410,'Grid GenerationQueue'!$BK$5:$BK$410,"&gt;0",'Grid GenerationQueue'!$BD$5:$BD$410,"&lt;="&amp;$BE$3)</f>
        <v>0</v>
      </c>
      <c r="CT410">
        <f>SUMIFS('Grid GenerationQueue'!AJ$5:AJ$410,'Grid GenerationQueue'!$AZ$5:$AZ$410,$B410,'Grid GenerationQueue'!$BA$5:$BA$410,$C410,'Grid GenerationQueue'!$BK$5:$BK$410,"&gt;0",'Grid GenerationQueue'!$BD$5:$BD$410,"&lt;="&amp;$BE$3)</f>
        <v>0</v>
      </c>
      <c r="CU410">
        <f>SUMIFS('Grid GenerationQueue'!AK$5:AK$410,'Grid GenerationQueue'!$AZ$5:$AZ$410,$B410,'Grid GenerationQueue'!$BA$5:$BA$410,$C410,'Grid GenerationQueue'!$BK$5:$BK$410,"&gt;0",'Grid GenerationQueue'!$BD$5:$BD$410,"&lt;="&amp;$BE$3)</f>
        <v>0</v>
      </c>
      <c r="CV410">
        <f>SUMIFS('Grid GenerationQueue'!AL$5:AL$410,'Grid GenerationQueue'!$AZ$5:$AZ$410,$B410,'Grid GenerationQueue'!$BA$5:$BA$410,$C410,'Grid GenerationQueue'!$BK$5:$BK$410,"&gt;0",'Grid GenerationQueue'!$BD$5:$BD$410,"&lt;="&amp;$BE$3)</f>
        <v>0</v>
      </c>
      <c r="CW410">
        <f>SUMIFS('Grid GenerationQueue'!AM$5:AM$410,'Grid GenerationQueue'!$AZ$5:$AZ$410,$B410,'Grid GenerationQueue'!$BA$5:$BA$410,$C410,'Grid GenerationQueue'!$BK$5:$BK$410,"&gt;0",'Grid GenerationQueue'!$BD$5:$BD$410,"&lt;="&amp;$BE$3)</f>
        <v>0</v>
      </c>
      <c r="CX410">
        <f>SUMIFS('Grid GenerationQueue'!AN$5:AN$410,'Grid GenerationQueue'!$AZ$5:$AZ$410,$B410,'Grid GenerationQueue'!$BA$5:$BA$410,$C410,'Grid GenerationQueue'!$BK$5:$BK$410,"&gt;0",'Grid GenerationQueue'!$BD$5:$BD$410,"&lt;="&amp;$BE$3)</f>
        <v>0</v>
      </c>
      <c r="CY410">
        <f>SUMIFS('Grid GenerationQueue'!AO$5:AO$410,'Grid GenerationQueue'!$AZ$5:$AZ$410,$B410,'Grid GenerationQueue'!$BA$5:$BA$410,$C410,'Grid GenerationQueue'!$BK$5:$BK$410,"&gt;0",'Grid GenerationQueue'!$BD$5:$BD$410,"&lt;="&amp;$BE$3)</f>
        <v>0</v>
      </c>
      <c r="CZ410">
        <f>SUMIFS('Grid GenerationQueue'!AP$5:AP$410,'Grid GenerationQueue'!$AZ$5:$AZ$410,$B410,'Grid GenerationQueue'!$BA$5:$BA$410,$C410,'Grid GenerationQueue'!$BK$5:$BK$410,"&gt;0",'Grid GenerationQueue'!$BD$5:$BD$410,"&lt;="&amp;$BE$3)</f>
        <v>0</v>
      </c>
      <c r="DA410">
        <f>SUMIFS('Grid GenerationQueue'!AQ$5:AQ$410,'Grid GenerationQueue'!$AZ$5:$AZ$410,$B410,'Grid GenerationQueue'!$BA$5:$BA$410,$C410,'Grid GenerationQueue'!$BK$5:$BK$410,"&gt;0",'Grid GenerationQueue'!$BD$5:$BD$410,"&lt;="&amp;$BE$3)</f>
        <v>0</v>
      </c>
      <c r="DB410">
        <f>SUMIFS('Grid GenerationQueue'!AR$5:AR$410,'Grid GenerationQueue'!$AZ$5:$AZ$410,$B410,'Grid GenerationQueue'!$BA$5:$BA$410,$C410,'Grid GenerationQueue'!$BK$5:$BK$410,"&gt;0",'Grid GenerationQueue'!$BD$5:$BD$410,"&lt;="&amp;$BE$3)</f>
        <v>0</v>
      </c>
    </row>
    <row r="411" spans="1:106" x14ac:dyDescent="0.35">
      <c r="A411" t="s">
        <v>4745</v>
      </c>
      <c r="B411" t="s">
        <v>4471</v>
      </c>
      <c r="C411">
        <v>230</v>
      </c>
      <c r="D411">
        <f>SUMIFS('Grid GenerationQueue'!AG$5:AG$410,'Grid GenerationQueue'!$AZ$5:$AZ$410,$B411,'Grid GenerationQueue'!$BA$5:$BA$410,$C411)</f>
        <v>513.4</v>
      </c>
      <c r="E411">
        <f>SUMIFS('Grid GenerationQueue'!AH$5:AH$410,'Grid GenerationQueue'!$AZ$5:$AZ$410,$B411,'Grid GenerationQueue'!$BA$5:$BA$410,$C411)</f>
        <v>0</v>
      </c>
      <c r="F411">
        <f>SUMIFS('Grid GenerationQueue'!AI$5:AI$410,'Grid GenerationQueue'!$AZ$5:$AZ$410,$B411,'Grid GenerationQueue'!$BA$5:$BA$410,$C411)</f>
        <v>520</v>
      </c>
      <c r="G411">
        <f>SUMIFS('Grid GenerationQueue'!AJ$5:AJ$410,'Grid GenerationQueue'!$AZ$5:$AZ$410,$B411,'Grid GenerationQueue'!$BA$5:$BA$410,$C411)</f>
        <v>464.90000000000003</v>
      </c>
      <c r="H411">
        <f>SUMIFS('Grid GenerationQueue'!AK$5:AK$410,'Grid GenerationQueue'!$AZ$5:$AZ$410,$B411,'Grid GenerationQueue'!$BA$5:$BA$410,$C411)</f>
        <v>0</v>
      </c>
      <c r="I411">
        <f>SUMIFS('Grid GenerationQueue'!AL$5:AL$410,'Grid GenerationQueue'!$AZ$5:$AZ$410,$B411,'Grid GenerationQueue'!$BA$5:$BA$410,$C411)</f>
        <v>0</v>
      </c>
      <c r="J411">
        <f>SUMIFS('Grid GenerationQueue'!AM$5:AM$410,'Grid GenerationQueue'!$AZ$5:$AZ$410,$B411,'Grid GenerationQueue'!$BA$5:$BA$410,$C411)</f>
        <v>0</v>
      </c>
      <c r="K411">
        <f>SUMIFS('Grid GenerationQueue'!AN$5:AN$410,'Grid GenerationQueue'!$AZ$5:$AZ$410,$B411,'Grid GenerationQueue'!$BA$5:$BA$410,$C411)</f>
        <v>0</v>
      </c>
      <c r="L411">
        <f>SUMIFS('Grid GenerationQueue'!AO$5:AO$410,'Grid GenerationQueue'!$AZ$5:$AZ$410,$B411,'Grid GenerationQueue'!$BA$5:$BA$410,$C411)</f>
        <v>0</v>
      </c>
      <c r="M411">
        <f>SUMIFS('Grid GenerationQueue'!AP$5:AP$410,'Grid GenerationQueue'!$AZ$5:$AZ$410,$B411,'Grid GenerationQueue'!$BA$5:$BA$410,$C411)</f>
        <v>0</v>
      </c>
      <c r="N411">
        <f>SUMIFS('Grid GenerationQueue'!AQ$5:AQ$410,'Grid GenerationQueue'!$AZ$5:$AZ$410,$B411,'Grid GenerationQueue'!$BA$5:$BA$410,$C411)</f>
        <v>628.65</v>
      </c>
      <c r="O411">
        <f>SUMIFS('Grid GenerationQueue'!AR$5:AR$410,'Grid GenerationQueue'!$AZ$5:$AZ$410,$B411,'Grid GenerationQueue'!$BA$5:$BA$410,$C411)</f>
        <v>0</v>
      </c>
      <c r="Q411">
        <f>SUMIFS('Grid GenerationQueue'!AG$5:AG$410,'Grid GenerationQueue'!$AZ$5:$AZ$410,$B411,'Grid GenerationQueue'!$BA$5:$BA$410,$C411,'Grid GenerationQueue'!$BJ$5:$BJ$410,"Executed")</f>
        <v>108</v>
      </c>
      <c r="R411">
        <f>SUMIFS('Grid GenerationQueue'!AH$5:AH$410,'Grid GenerationQueue'!$AZ$5:$AZ$410,$B411,'Grid GenerationQueue'!$BA$5:$BA$410,$C411,'Grid GenerationQueue'!$BJ$5:$BJ$410,"Executed")</f>
        <v>0</v>
      </c>
      <c r="S411">
        <f>SUMIFS('Grid GenerationQueue'!AI$5:AI$410,'Grid GenerationQueue'!$AZ$5:$AZ$410,$B411,'Grid GenerationQueue'!$BA$5:$BA$410,$C411,'Grid GenerationQueue'!$BJ$5:$BJ$410,"Executed")</f>
        <v>520</v>
      </c>
      <c r="T411">
        <f>SUMIFS('Grid GenerationQueue'!AJ$5:AJ$410,'Grid GenerationQueue'!$AZ$5:$AZ$410,$B411,'Grid GenerationQueue'!$BA$5:$BA$410,$C411,'Grid GenerationQueue'!$BJ$5:$BJ$410,"Executed")</f>
        <v>464.90000000000003</v>
      </c>
      <c r="U411">
        <f>SUMIFS('Grid GenerationQueue'!AK$5:AK$410,'Grid GenerationQueue'!$AZ$5:$AZ$410,$B411,'Grid GenerationQueue'!$BA$5:$BA$410,$C411,'Grid GenerationQueue'!$BJ$5:$BJ$410,"Executed")</f>
        <v>0</v>
      </c>
      <c r="V411">
        <f>SUMIFS('Grid GenerationQueue'!AL$5:AL$410,'Grid GenerationQueue'!$AZ$5:$AZ$410,$B411,'Grid GenerationQueue'!$BA$5:$BA$410,$C411,'Grid GenerationQueue'!$BJ$5:$BJ$410,"Executed")</f>
        <v>0</v>
      </c>
      <c r="W411">
        <f>SUMIFS('Grid GenerationQueue'!AM$5:AM$410,'Grid GenerationQueue'!$AZ$5:$AZ$410,$B411,'Grid GenerationQueue'!$BA$5:$BA$410,$C411,'Grid GenerationQueue'!$BJ$5:$BJ$410,"Executed")</f>
        <v>0</v>
      </c>
      <c r="X411">
        <f>SUMIFS('Grid GenerationQueue'!AN$5:AN$410,'Grid GenerationQueue'!$AZ$5:$AZ$410,$B411,'Grid GenerationQueue'!$BA$5:$BA$410,$C411,'Grid GenerationQueue'!$BJ$5:$BJ$410,"Executed")</f>
        <v>0</v>
      </c>
      <c r="Y411">
        <f>SUMIFS('Grid GenerationQueue'!AO$5:AO$410,'Grid GenerationQueue'!$AZ$5:$AZ$410,$B411,'Grid GenerationQueue'!$BA$5:$BA$410,$C411,'Grid GenerationQueue'!$BJ$5:$BJ$410,"Executed")</f>
        <v>0</v>
      </c>
      <c r="Z411">
        <f>SUMIFS('Grid GenerationQueue'!AP$5:AP$410,'Grid GenerationQueue'!$AZ$5:$AZ$410,$B411,'Grid GenerationQueue'!$BA$5:$BA$410,$C411,'Grid GenerationQueue'!$BJ$5:$BJ$410,"Executed")</f>
        <v>0</v>
      </c>
      <c r="AA411">
        <f>SUMIFS('Grid GenerationQueue'!AQ$5:AQ$410,'Grid GenerationQueue'!$AZ$5:$AZ$410,$B411,'Grid GenerationQueue'!$BA$5:$BA$410,$C411,'Grid GenerationQueue'!$BJ$5:$BJ$410,"Executed")</f>
        <v>0</v>
      </c>
      <c r="AB411">
        <f>SUMIFS('Grid GenerationQueue'!AR$5:AR$410,'Grid GenerationQueue'!$AZ$5:$AZ$410,$B411,'Grid GenerationQueue'!$BA$5:$BA$410,$C411,'Grid GenerationQueue'!$BJ$5:$BJ$410,"Executed")</f>
        <v>0</v>
      </c>
      <c r="AD411">
        <f>SUMIFS('Grid GenerationQueue'!AG$5:AG$410,'Grid GenerationQueue'!$AZ$5:$AZ$410,$B411,'Grid GenerationQueue'!$BA$5:$BA$410,$C411,'Grid GenerationQueue'!$BH$5:$BH$410,"&lt;&gt;"&amp;"")+SUMIFS('Grid GenerationQueue'!AG$5:AG$410,'Grid GenerationQueue'!$AZ$5:$AZ$410,$B411,'Grid GenerationQueue'!$BA$5:$BA$410,$C411,'Grid GenerationQueue'!$BH$5:$BH$410,"",'Grid GenerationQueue'!$AC$5:$AC$410,1)</f>
        <v>513.4</v>
      </c>
      <c r="AE411">
        <f>SUMIFS('Grid GenerationQueue'!AH$5:AH$410,'Grid GenerationQueue'!$AZ$5:$AZ$410,$B411,'Grid GenerationQueue'!$BA$5:$BA$410,$C411,'Grid GenerationQueue'!$BH$5:$BH$410,"&lt;&gt;"&amp;"")+SUMIFS('Grid GenerationQueue'!AH$5:AH$410,'Grid GenerationQueue'!$AZ$5:$AZ$410,$B411,'Grid GenerationQueue'!$BA$5:$BA$410,$C411,'Grid GenerationQueue'!$BH$5:$BH$410,"",'Grid GenerationQueue'!$AC$5:$AC$410,1)</f>
        <v>0</v>
      </c>
      <c r="AF411">
        <f>SUMIFS('Grid GenerationQueue'!AI$5:AI$410,'Grid GenerationQueue'!$AZ$5:$AZ$410,$B411,'Grid GenerationQueue'!$BA$5:$BA$410,$C411,'Grid GenerationQueue'!$BH$5:$BH$410,"&lt;&gt;"&amp;"")+SUMIFS('Grid GenerationQueue'!AI$5:AI$410,'Grid GenerationQueue'!$AZ$5:$AZ$410,$B411,'Grid GenerationQueue'!$BA$5:$BA$410,$C411,'Grid GenerationQueue'!$BH$5:$BH$410,"",'Grid GenerationQueue'!$AC$5:$AC$410,1)</f>
        <v>520</v>
      </c>
      <c r="AG411">
        <f>SUMIFS('Grid GenerationQueue'!AJ$5:AJ$410,'Grid GenerationQueue'!$AZ$5:$AZ$410,$B411,'Grid GenerationQueue'!$BA$5:$BA$410,$C411,'Grid GenerationQueue'!$BH$5:$BH$410,"&lt;&gt;"&amp;"")+SUMIFS('Grid GenerationQueue'!AJ$5:AJ$410,'Grid GenerationQueue'!$AZ$5:$AZ$410,$B411,'Grid GenerationQueue'!$BA$5:$BA$410,$C411,'Grid GenerationQueue'!$BH$5:$BH$410,"",'Grid GenerationQueue'!$AC$5:$AC$410,1)</f>
        <v>464.90000000000003</v>
      </c>
      <c r="AH411">
        <f>SUMIFS('Grid GenerationQueue'!AK$5:AK$410,'Grid GenerationQueue'!$AZ$5:$AZ$410,$B411,'Grid GenerationQueue'!$BA$5:$BA$410,$C411,'Grid GenerationQueue'!$BH$5:$BH$410,"&lt;&gt;"&amp;"")+SUMIFS('Grid GenerationQueue'!AK$5:AK$410,'Grid GenerationQueue'!$AZ$5:$AZ$410,$B411,'Grid GenerationQueue'!$BA$5:$BA$410,$C411,'Grid GenerationQueue'!$BH$5:$BH$410,"",'Grid GenerationQueue'!$AC$5:$AC$410,1)</f>
        <v>0</v>
      </c>
      <c r="AI411">
        <f>SUMIFS('Grid GenerationQueue'!AL$5:AL$410,'Grid GenerationQueue'!$AZ$5:$AZ$410,$B411,'Grid GenerationQueue'!$BA$5:$BA$410,$C411,'Grid GenerationQueue'!$BH$5:$BH$410,"&lt;&gt;"&amp;"")+SUMIFS('Grid GenerationQueue'!AL$5:AL$410,'Grid GenerationQueue'!$AZ$5:$AZ$410,$B411,'Grid GenerationQueue'!$BA$5:$BA$410,$C411,'Grid GenerationQueue'!$BH$5:$BH$410,"",'Grid GenerationQueue'!$AC$5:$AC$410,1)</f>
        <v>0</v>
      </c>
      <c r="AJ411">
        <f>SUMIFS('Grid GenerationQueue'!AM$5:AM$410,'Grid GenerationQueue'!$AZ$5:$AZ$410,$B411,'Grid GenerationQueue'!$BA$5:$BA$410,$C411,'Grid GenerationQueue'!$BH$5:$BH$410,"&lt;&gt;"&amp;"")+SUMIFS('Grid GenerationQueue'!AM$5:AM$410,'Grid GenerationQueue'!$AZ$5:$AZ$410,$B411,'Grid GenerationQueue'!$BA$5:$BA$410,$C411,'Grid GenerationQueue'!$BH$5:$BH$410,"",'Grid GenerationQueue'!$AC$5:$AC$410,1)</f>
        <v>0</v>
      </c>
      <c r="AK411">
        <f>SUMIFS('Grid GenerationQueue'!AN$5:AN$410,'Grid GenerationQueue'!$AZ$5:$AZ$410,$B411,'Grid GenerationQueue'!$BA$5:$BA$410,$C411,'Grid GenerationQueue'!$BH$5:$BH$410,"&lt;&gt;"&amp;"")+SUMIFS('Grid GenerationQueue'!AN$5:AN$410,'Grid GenerationQueue'!$AZ$5:$AZ$410,$B411,'Grid GenerationQueue'!$BA$5:$BA$410,$C411,'Grid GenerationQueue'!$BH$5:$BH$410,"",'Grid GenerationQueue'!$AC$5:$AC$410,1)</f>
        <v>0</v>
      </c>
      <c r="AL411">
        <f>SUMIFS('Grid GenerationQueue'!AO$5:AO$410,'Grid GenerationQueue'!$AZ$5:$AZ$410,$B411,'Grid GenerationQueue'!$BA$5:$BA$410,$C411,'Grid GenerationQueue'!$BH$5:$BH$410,"&lt;&gt;"&amp;"")+SUMIFS('Grid GenerationQueue'!AO$5:AO$410,'Grid GenerationQueue'!$AZ$5:$AZ$410,$B411,'Grid GenerationQueue'!$BA$5:$BA$410,$C411,'Grid GenerationQueue'!$BH$5:$BH$410,"",'Grid GenerationQueue'!$AC$5:$AC$410,1)</f>
        <v>0</v>
      </c>
      <c r="AM411">
        <f>SUMIFS('Grid GenerationQueue'!AP$5:AP$410,'Grid GenerationQueue'!$AZ$5:$AZ$410,$B411,'Grid GenerationQueue'!$BA$5:$BA$410,$C411,'Grid GenerationQueue'!$BH$5:$BH$410,"&lt;&gt;"&amp;"")+SUMIFS('Grid GenerationQueue'!AP$5:AP$410,'Grid GenerationQueue'!$AZ$5:$AZ$410,$B411,'Grid GenerationQueue'!$BA$5:$BA$410,$C411,'Grid GenerationQueue'!$BH$5:$BH$410,"",'Grid GenerationQueue'!$AC$5:$AC$410,1)</f>
        <v>0</v>
      </c>
      <c r="AN411">
        <f>SUMIFS('Grid GenerationQueue'!AQ$5:AQ$410,'Grid GenerationQueue'!$AZ$5:$AZ$410,$B411,'Grid GenerationQueue'!$BA$5:$BA$410,$C411,'Grid GenerationQueue'!$BH$5:$BH$410,"&lt;&gt;"&amp;"")+SUMIFS('Grid GenerationQueue'!AQ$5:AQ$410,'Grid GenerationQueue'!$AZ$5:$AZ$410,$B411,'Grid GenerationQueue'!$BA$5:$BA$410,$C411,'Grid GenerationQueue'!$BH$5:$BH$410,"",'Grid GenerationQueue'!$AC$5:$AC$410,1)</f>
        <v>628.65</v>
      </c>
      <c r="AO411">
        <f>SUMIFS('Grid GenerationQueue'!AR$5:AR$410,'Grid GenerationQueue'!$AZ$5:$AZ$410,$B411,'Grid GenerationQueue'!$BA$5:$BA$410,$C411,'Grid GenerationQueue'!$BH$5:$BH$410,"&lt;&gt;"&amp;"")+SUMIFS('Grid GenerationQueue'!AR$5:AR$410,'Grid GenerationQueue'!$AZ$5:$AZ$410,$B411,'Grid GenerationQueue'!$BA$5:$BA$410,$C411,'Grid GenerationQueue'!$BH$5:$BH$410,"",'Grid GenerationQueue'!$AC$5:$AC$410,1)</f>
        <v>0</v>
      </c>
      <c r="AQ411">
        <f>SUMIFS('Grid GenerationQueue'!AG$5:AG$410,'Grid GenerationQueue'!$AZ$5:$AZ$410,$B411,'Grid GenerationQueue'!$BA$5:$BA$410,$C411,'Grid GenerationQueue'!$BK$5:$BK$410,"&gt;0")</f>
        <v>108</v>
      </c>
      <c r="AR411">
        <f>SUMIFS('Grid GenerationQueue'!AH$5:AH$410,'Grid GenerationQueue'!$AZ$5:$AZ$410,$B411,'Grid GenerationQueue'!$BA$5:$BA$410,$C411,'Grid GenerationQueue'!$BK$5:$BK$410,"&gt;0")</f>
        <v>0</v>
      </c>
      <c r="AS411">
        <f>SUMIFS('Grid GenerationQueue'!AI$5:AI$410,'Grid GenerationQueue'!$AZ$5:$AZ$410,$B411,'Grid GenerationQueue'!$BA$5:$BA$410,$C411,'Grid GenerationQueue'!$BK$5:$BK$410,"&gt;0")</f>
        <v>520</v>
      </c>
      <c r="AT411">
        <f>SUMIFS('Grid GenerationQueue'!AJ$5:AJ$410,'Grid GenerationQueue'!$AZ$5:$AZ$410,$B411,'Grid GenerationQueue'!$BA$5:$BA$410,$C411,'Grid GenerationQueue'!$BK$5:$BK$410,"&gt;0")</f>
        <v>464.90000000000003</v>
      </c>
      <c r="AU411">
        <f>SUMIFS('Grid GenerationQueue'!AK$5:AK$410,'Grid GenerationQueue'!$AZ$5:$AZ$410,$B411,'Grid GenerationQueue'!$BA$5:$BA$410,$C411,'Grid GenerationQueue'!$BK$5:$BK$410,"&gt;0")</f>
        <v>0</v>
      </c>
      <c r="AV411">
        <f>SUMIFS('Grid GenerationQueue'!AL$5:AL$410,'Grid GenerationQueue'!$AZ$5:$AZ$410,$B411,'Grid GenerationQueue'!$BA$5:$BA$410,$C411,'Grid GenerationQueue'!$BK$5:$BK$410,"&gt;0")</f>
        <v>0</v>
      </c>
      <c r="AW411">
        <f>SUMIFS('Grid GenerationQueue'!AM$5:AM$410,'Grid GenerationQueue'!$AZ$5:$AZ$410,$B411,'Grid GenerationQueue'!$BA$5:$BA$410,$C411,'Grid GenerationQueue'!$BK$5:$BK$410,"&gt;0")</f>
        <v>0</v>
      </c>
      <c r="AX411">
        <f>SUMIFS('Grid GenerationQueue'!AN$5:AN$410,'Grid GenerationQueue'!$AZ$5:$AZ$410,$B411,'Grid GenerationQueue'!$BA$5:$BA$410,$C411,'Grid GenerationQueue'!$BK$5:$BK$410,"&gt;0")</f>
        <v>0</v>
      </c>
      <c r="AY411">
        <f>SUMIFS('Grid GenerationQueue'!AO$5:AO$410,'Grid GenerationQueue'!$AZ$5:$AZ$410,$B411,'Grid GenerationQueue'!$BA$5:$BA$410,$C411,'Grid GenerationQueue'!$BK$5:$BK$410,"&gt;0")</f>
        <v>0</v>
      </c>
      <c r="AZ411">
        <f>SUMIFS('Grid GenerationQueue'!AP$5:AP$410,'Grid GenerationQueue'!$AZ$5:$AZ$410,$B411,'Grid GenerationQueue'!$BA$5:$BA$410,$C411,'Grid GenerationQueue'!$BK$5:$BK$410,"&gt;0")</f>
        <v>0</v>
      </c>
      <c r="BA411">
        <f>SUMIFS('Grid GenerationQueue'!AQ$5:AQ$410,'Grid GenerationQueue'!$AZ$5:$AZ$410,$B411,'Grid GenerationQueue'!$BA$5:$BA$410,$C411,'Grid GenerationQueue'!$BK$5:$BK$410,"&gt;0")</f>
        <v>0</v>
      </c>
      <c r="BB411">
        <f>SUMIFS('Grid GenerationQueue'!AR$5:AR$410,'Grid GenerationQueue'!$AZ$5:$AZ$410,$B411,'Grid GenerationQueue'!$BA$5:$BA$410,$C411,'Grid GenerationQueue'!$BK$5:$BK$410,"&gt;0")</f>
        <v>0</v>
      </c>
      <c r="BD411">
        <f>SUMIFS('Grid GenerationQueue'!AG$5:AG$410,'Grid GenerationQueue'!$AZ$5:$AZ$410,$B411,'Grid GenerationQueue'!$BA$5:$BA$410,$C411,'Grid GenerationQueue'!$BD$5:$BD$410,"&lt;="&amp;$BE$3)</f>
        <v>0</v>
      </c>
      <c r="BE411">
        <f>SUMIFS('Grid GenerationQueue'!AH$5:AH$410,'Grid GenerationQueue'!$AZ$5:$AZ$410,$B411,'Grid GenerationQueue'!$BA$5:$BA$410,$C411,'Grid GenerationQueue'!$BD$5:$BD$410,"&lt;="&amp;$BE$3)</f>
        <v>0</v>
      </c>
      <c r="BF411">
        <f>SUMIFS('Grid GenerationQueue'!AI$5:AI$410,'Grid GenerationQueue'!$AZ$5:$AZ$410,$B411,'Grid GenerationQueue'!$BA$5:$BA$410,$C411,'Grid GenerationQueue'!$BD$5:$BD$410,"&lt;="&amp;$BE$3)</f>
        <v>0</v>
      </c>
      <c r="BG411">
        <f>SUMIFS('Grid GenerationQueue'!AJ$5:AJ$410,'Grid GenerationQueue'!$AZ$5:$AZ$410,$B411,'Grid GenerationQueue'!$BA$5:$BA$410,$C411,'Grid GenerationQueue'!$BD$5:$BD$410,"&lt;="&amp;$BE$3)</f>
        <v>0</v>
      </c>
      <c r="BH411">
        <f>SUMIFS('Grid GenerationQueue'!AK$5:AK$410,'Grid GenerationQueue'!$AZ$5:$AZ$410,$B411,'Grid GenerationQueue'!$BA$5:$BA$410,$C411,'Grid GenerationQueue'!$BD$5:$BD$410,"&lt;="&amp;$BE$3)</f>
        <v>0</v>
      </c>
      <c r="BI411">
        <f>SUMIFS('Grid GenerationQueue'!AL$5:AL$410,'Grid GenerationQueue'!$AZ$5:$AZ$410,$B411,'Grid GenerationQueue'!$BA$5:$BA$410,$C411,'Grid GenerationQueue'!$BD$5:$BD$410,"&lt;="&amp;$BE$3)</f>
        <v>0</v>
      </c>
      <c r="BJ411">
        <f>SUMIFS('Grid GenerationQueue'!AM$5:AM$410,'Grid GenerationQueue'!$AZ$5:$AZ$410,$B411,'Grid GenerationQueue'!$BA$5:$BA$410,$C411,'Grid GenerationQueue'!$BD$5:$BD$410,"&lt;="&amp;$BE$3)</f>
        <v>0</v>
      </c>
      <c r="BK411">
        <f>SUMIFS('Grid GenerationQueue'!AN$5:AN$410,'Grid GenerationQueue'!$AZ$5:$AZ$410,$B411,'Grid GenerationQueue'!$BA$5:$BA$410,$C411,'Grid GenerationQueue'!$BD$5:$BD$410,"&lt;="&amp;$BE$3)</f>
        <v>0</v>
      </c>
      <c r="BL411">
        <f>SUMIFS('Grid GenerationQueue'!AO$5:AO$410,'Grid GenerationQueue'!$AZ$5:$AZ$410,$B411,'Grid GenerationQueue'!$BA$5:$BA$410,$C411,'Grid GenerationQueue'!$BD$5:$BD$410,"&lt;="&amp;$BE$3)</f>
        <v>0</v>
      </c>
      <c r="BM411">
        <f>SUMIFS('Grid GenerationQueue'!AP$5:AP$410,'Grid GenerationQueue'!$AZ$5:$AZ$410,$B411,'Grid GenerationQueue'!$BA$5:$BA$410,$C411,'Grid GenerationQueue'!$BD$5:$BD$410,"&lt;="&amp;$BE$3)</f>
        <v>0</v>
      </c>
      <c r="BN411">
        <f>SUMIFS('Grid GenerationQueue'!AQ$5:AQ$410,'Grid GenerationQueue'!$AZ$5:$AZ$410,$B411,'Grid GenerationQueue'!$BA$5:$BA$410,$C411,'Grid GenerationQueue'!$BD$5:$BD$410,"&lt;="&amp;$BE$3)</f>
        <v>0</v>
      </c>
      <c r="BO411">
        <f>SUMIFS('Grid GenerationQueue'!AR$5:AR$410,'Grid GenerationQueue'!$AZ$5:$AZ$410,$B411,'Grid GenerationQueue'!$BA$5:$BA$410,$C411,'Grid GenerationQueue'!$BD$5:$BD$410,"&lt;="&amp;$BE$3)</f>
        <v>0</v>
      </c>
      <c r="BQ411">
        <f>SUMIFS('Grid GenerationQueue'!AG$5:AG$410,'Grid GenerationQueue'!$AZ$5:$AZ$410,$B411,'Grid GenerationQueue'!$BA$5:$BA$410,$C411,'Grid GenerationQueue'!$BJ$5:$BJ$410,"Executed",'Grid GenerationQueue'!$BD$5:$BD$410,"&lt;="&amp;$BE$3)</f>
        <v>0</v>
      </c>
      <c r="BR411">
        <f>SUMIFS('Grid GenerationQueue'!AH$5:AH$410,'Grid GenerationQueue'!$AZ$5:$AZ$410,$B411,'Grid GenerationQueue'!$BA$5:$BA$410,$C411,'Grid GenerationQueue'!$BJ$5:$BJ$410,"Executed",'Grid GenerationQueue'!$BD$5:$BD$410,"&lt;="&amp;$BE$3)</f>
        <v>0</v>
      </c>
      <c r="BS411">
        <f>SUMIFS('Grid GenerationQueue'!AI$5:AI$410,'Grid GenerationQueue'!$AZ$5:$AZ$410,$B411,'Grid GenerationQueue'!$BA$5:$BA$410,$C411,'Grid GenerationQueue'!$BJ$5:$BJ$410,"Executed",'Grid GenerationQueue'!$BD$5:$BD$410,"&lt;="&amp;$BE$3)</f>
        <v>0</v>
      </c>
      <c r="BT411">
        <f>SUMIFS('Grid GenerationQueue'!AJ$5:AJ$410,'Grid GenerationQueue'!$AZ$5:$AZ$410,$B411,'Grid GenerationQueue'!$BA$5:$BA$410,$C411,'Grid GenerationQueue'!$BJ$5:$BJ$410,"Executed",'Grid GenerationQueue'!$BD$5:$BD$410,"&lt;="&amp;$BE$3)</f>
        <v>0</v>
      </c>
      <c r="BU411">
        <f>SUMIFS('Grid GenerationQueue'!AK$5:AK$410,'Grid GenerationQueue'!$AZ$5:$AZ$410,$B411,'Grid GenerationQueue'!$BA$5:$BA$410,$C411,'Grid GenerationQueue'!$BJ$5:$BJ$410,"Executed",'Grid GenerationQueue'!$BD$5:$BD$410,"&lt;="&amp;$BE$3)</f>
        <v>0</v>
      </c>
      <c r="BV411">
        <f>SUMIFS('Grid GenerationQueue'!AL$5:AL$410,'Grid GenerationQueue'!$AZ$5:$AZ$410,$B411,'Grid GenerationQueue'!$BA$5:$BA$410,$C411,'Grid GenerationQueue'!$BJ$5:$BJ$410,"Executed",'Grid GenerationQueue'!$BD$5:$BD$410,"&lt;="&amp;$BE$3)</f>
        <v>0</v>
      </c>
      <c r="BW411">
        <f>SUMIFS('Grid GenerationQueue'!AM$5:AM$410,'Grid GenerationQueue'!$AZ$5:$AZ$410,$B411,'Grid GenerationQueue'!$BA$5:$BA$410,$C411,'Grid GenerationQueue'!$BJ$5:$BJ$410,"Executed",'Grid GenerationQueue'!$BD$5:$BD$410,"&lt;="&amp;$BE$3)</f>
        <v>0</v>
      </c>
      <c r="BX411">
        <f>SUMIFS('Grid GenerationQueue'!AN$5:AN$410,'Grid GenerationQueue'!$AZ$5:$AZ$410,$B411,'Grid GenerationQueue'!$BA$5:$BA$410,$C411,'Grid GenerationQueue'!$BJ$5:$BJ$410,"Executed",'Grid GenerationQueue'!$BD$5:$BD$410,"&lt;="&amp;$BE$3)</f>
        <v>0</v>
      </c>
      <c r="BY411">
        <f>SUMIFS('Grid GenerationQueue'!AO$5:AO$410,'Grid GenerationQueue'!$AZ$5:$AZ$410,$B411,'Grid GenerationQueue'!$BA$5:$BA$410,$C411,'Grid GenerationQueue'!$BJ$5:$BJ$410,"Executed",'Grid GenerationQueue'!$BD$5:$BD$410,"&lt;="&amp;$BE$3)</f>
        <v>0</v>
      </c>
      <c r="BZ411">
        <f>SUMIFS('Grid GenerationQueue'!AP$5:AP$410,'Grid GenerationQueue'!$AZ$5:$AZ$410,$B411,'Grid GenerationQueue'!$BA$5:$BA$410,$C411,'Grid GenerationQueue'!$BJ$5:$BJ$410,"Executed",'Grid GenerationQueue'!$BD$5:$BD$410,"&lt;="&amp;$BE$3)</f>
        <v>0</v>
      </c>
      <c r="CA411">
        <f>SUMIFS('Grid GenerationQueue'!AQ$5:AQ$410,'Grid GenerationQueue'!$AZ$5:$AZ$410,$B411,'Grid GenerationQueue'!$BA$5:$BA$410,$C411,'Grid GenerationQueue'!$BJ$5:$BJ$410,"Executed",'Grid GenerationQueue'!$BD$5:$BD$410,"&lt;="&amp;$BE$3)</f>
        <v>0</v>
      </c>
      <c r="CB411">
        <f>SUMIFS('Grid GenerationQueue'!AR$5:AR$410,'Grid GenerationQueue'!$AZ$5:$AZ$410,$B411,'Grid GenerationQueue'!$BA$5:$BA$410,$C411,'Grid GenerationQueue'!$BJ$5:$BJ$410,"Executed",'Grid GenerationQueue'!$BD$5:$BD$410,"&lt;="&amp;$BE$3)</f>
        <v>0</v>
      </c>
      <c r="CD411">
        <f>SUMIFS('Grid GenerationQueue'!AG$5:AG$410,'Grid GenerationQueue'!$AZ$5:$AZ$410,$B411,'Grid GenerationQueue'!$BA$5:$BA$410,$C411,'Grid GenerationQueue'!$BH$5:$BH$410,"&lt;&gt;"&amp;"",'Grid GenerationQueue'!$BD$5:$BD$410,"&lt;="&amp;$BE$3)</f>
        <v>0</v>
      </c>
      <c r="CE411">
        <f>SUMIFS('Grid GenerationQueue'!AH$5:AH$410,'Grid GenerationQueue'!$AZ$5:$AZ$410,$B411,'Grid GenerationQueue'!$BA$5:$BA$410,$C411,'Grid GenerationQueue'!$BH$5:$BH$410,"&lt;&gt;"&amp;"",'Grid GenerationQueue'!$BD$5:$BD$410,"&lt;="&amp;$BE$3)</f>
        <v>0</v>
      </c>
      <c r="CF411">
        <f>SUMIFS('Grid GenerationQueue'!AI$5:AI$410,'Grid GenerationQueue'!$AZ$5:$AZ$410,$B411,'Grid GenerationQueue'!$BA$5:$BA$410,$C411,'Grid GenerationQueue'!$BH$5:$BH$410,"&lt;&gt;"&amp;"",'Grid GenerationQueue'!$BD$5:$BD$410,"&lt;="&amp;$BE$3)</f>
        <v>0</v>
      </c>
      <c r="CG411">
        <f>SUMIFS('Grid GenerationQueue'!AJ$5:AJ$410,'Grid GenerationQueue'!$AZ$5:$AZ$410,$B411,'Grid GenerationQueue'!$BA$5:$BA$410,$C411,'Grid GenerationQueue'!$BH$5:$BH$410,"&lt;&gt;"&amp;"",'Grid GenerationQueue'!$BD$5:$BD$410,"&lt;="&amp;$BE$3)</f>
        <v>0</v>
      </c>
      <c r="CH411">
        <f>SUMIFS('Grid GenerationQueue'!AK$5:AK$410,'Grid GenerationQueue'!$AZ$5:$AZ$410,$B411,'Grid GenerationQueue'!$BA$5:$BA$410,$C411,'Grid GenerationQueue'!$BH$5:$BH$410,"&lt;&gt;"&amp;"",'Grid GenerationQueue'!$BD$5:$BD$410,"&lt;="&amp;$BE$3)</f>
        <v>0</v>
      </c>
      <c r="CI411">
        <f>SUMIFS('Grid GenerationQueue'!AL$5:AL$410,'Grid GenerationQueue'!$AZ$5:$AZ$410,$B411,'Grid GenerationQueue'!$BA$5:$BA$410,$C411,'Grid GenerationQueue'!$BH$5:$BH$410,"&lt;&gt;"&amp;"",'Grid GenerationQueue'!$BD$5:$BD$410,"&lt;="&amp;$BE$3)</f>
        <v>0</v>
      </c>
      <c r="CJ411">
        <f>SUMIFS('Grid GenerationQueue'!AM$5:AM$410,'Grid GenerationQueue'!$AZ$5:$AZ$410,$B411,'Grid GenerationQueue'!$BA$5:$BA$410,$C411,'Grid GenerationQueue'!$BH$5:$BH$410,"&lt;&gt;"&amp;"",'Grid GenerationQueue'!$BD$5:$BD$410,"&lt;="&amp;$BE$3)</f>
        <v>0</v>
      </c>
      <c r="CK411">
        <f>SUMIFS('Grid GenerationQueue'!AN$5:AN$410,'Grid GenerationQueue'!$AZ$5:$AZ$410,$B411,'Grid GenerationQueue'!$BA$5:$BA$410,$C411,'Grid GenerationQueue'!$BH$5:$BH$410,"&lt;&gt;"&amp;"",'Grid GenerationQueue'!$BD$5:$BD$410,"&lt;="&amp;$BE$3)</f>
        <v>0</v>
      </c>
      <c r="CL411">
        <f>SUMIFS('Grid GenerationQueue'!AO$5:AO$410,'Grid GenerationQueue'!$AZ$5:$AZ$410,$B411,'Grid GenerationQueue'!$BA$5:$BA$410,$C411,'Grid GenerationQueue'!$BH$5:$BH$410,"&lt;&gt;"&amp;"",'Grid GenerationQueue'!$BD$5:$BD$410,"&lt;="&amp;$BE$3)</f>
        <v>0</v>
      </c>
      <c r="CM411">
        <f>SUMIFS('Grid GenerationQueue'!AP$5:AP$410,'Grid GenerationQueue'!$AZ$5:$AZ$410,$B411,'Grid GenerationQueue'!$BA$5:$BA$410,$C411,'Grid GenerationQueue'!$BH$5:$BH$410,"&lt;&gt;"&amp;"",'Grid GenerationQueue'!$BD$5:$BD$410,"&lt;="&amp;$BE$3)</f>
        <v>0</v>
      </c>
      <c r="CN411">
        <f>SUMIFS('Grid GenerationQueue'!AQ$5:AQ$410,'Grid GenerationQueue'!$AZ$5:$AZ$410,$B411,'Grid GenerationQueue'!$BA$5:$BA$410,$C411,'Grid GenerationQueue'!$BH$5:$BH$410,"&lt;&gt;"&amp;"",'Grid GenerationQueue'!$BD$5:$BD$410,"&lt;="&amp;$BE$3)</f>
        <v>0</v>
      </c>
      <c r="CO411">
        <f>SUMIFS('Grid GenerationQueue'!AR$5:AR$410,'Grid GenerationQueue'!$AZ$5:$AZ$410,$B411,'Grid GenerationQueue'!$BA$5:$BA$410,$C411,'Grid GenerationQueue'!$BH$5:$BH$410,"&lt;&gt;"&amp;"",'Grid GenerationQueue'!$BD$5:$BD$410,"&lt;="&amp;$BE$3)</f>
        <v>0</v>
      </c>
      <c r="CQ411">
        <f>SUMIFS('Grid GenerationQueue'!AG$5:AG$410,'Grid GenerationQueue'!$AZ$5:$AZ$410,$B411,'Grid GenerationQueue'!$BA$5:$BA$410,$C411,'Grid GenerationQueue'!$BK$5:$BK$410,"&gt;0",'Grid GenerationQueue'!$BD$5:$BD$410,"&lt;="&amp;$BE$3)</f>
        <v>0</v>
      </c>
      <c r="CR411">
        <f>SUMIFS('Grid GenerationQueue'!AH$5:AH$410,'Grid GenerationQueue'!$AZ$5:$AZ$410,$B411,'Grid GenerationQueue'!$BA$5:$BA$410,$C411,'Grid GenerationQueue'!$BK$5:$BK$410,"&gt;0",'Grid GenerationQueue'!$BD$5:$BD$410,"&lt;="&amp;$BE$3)</f>
        <v>0</v>
      </c>
      <c r="CS411">
        <f>SUMIFS('Grid GenerationQueue'!AI$5:AI$410,'Grid GenerationQueue'!$AZ$5:$AZ$410,$B411,'Grid GenerationQueue'!$BA$5:$BA$410,$C411,'Grid GenerationQueue'!$BK$5:$BK$410,"&gt;0",'Grid GenerationQueue'!$BD$5:$BD$410,"&lt;="&amp;$BE$3)</f>
        <v>0</v>
      </c>
      <c r="CT411">
        <f>SUMIFS('Grid GenerationQueue'!AJ$5:AJ$410,'Grid GenerationQueue'!$AZ$5:$AZ$410,$B411,'Grid GenerationQueue'!$BA$5:$BA$410,$C411,'Grid GenerationQueue'!$BK$5:$BK$410,"&gt;0",'Grid GenerationQueue'!$BD$5:$BD$410,"&lt;="&amp;$BE$3)</f>
        <v>0</v>
      </c>
      <c r="CU411">
        <f>SUMIFS('Grid GenerationQueue'!AK$5:AK$410,'Grid GenerationQueue'!$AZ$5:$AZ$410,$B411,'Grid GenerationQueue'!$BA$5:$BA$410,$C411,'Grid GenerationQueue'!$BK$5:$BK$410,"&gt;0",'Grid GenerationQueue'!$BD$5:$BD$410,"&lt;="&amp;$BE$3)</f>
        <v>0</v>
      </c>
      <c r="CV411">
        <f>SUMIFS('Grid GenerationQueue'!AL$5:AL$410,'Grid GenerationQueue'!$AZ$5:$AZ$410,$B411,'Grid GenerationQueue'!$BA$5:$BA$410,$C411,'Grid GenerationQueue'!$BK$5:$BK$410,"&gt;0",'Grid GenerationQueue'!$BD$5:$BD$410,"&lt;="&amp;$BE$3)</f>
        <v>0</v>
      </c>
      <c r="CW411">
        <f>SUMIFS('Grid GenerationQueue'!AM$5:AM$410,'Grid GenerationQueue'!$AZ$5:$AZ$410,$B411,'Grid GenerationQueue'!$BA$5:$BA$410,$C411,'Grid GenerationQueue'!$BK$5:$BK$410,"&gt;0",'Grid GenerationQueue'!$BD$5:$BD$410,"&lt;="&amp;$BE$3)</f>
        <v>0</v>
      </c>
      <c r="CX411">
        <f>SUMIFS('Grid GenerationQueue'!AN$5:AN$410,'Grid GenerationQueue'!$AZ$5:$AZ$410,$B411,'Grid GenerationQueue'!$BA$5:$BA$410,$C411,'Grid GenerationQueue'!$BK$5:$BK$410,"&gt;0",'Grid GenerationQueue'!$BD$5:$BD$410,"&lt;="&amp;$BE$3)</f>
        <v>0</v>
      </c>
      <c r="CY411">
        <f>SUMIFS('Grid GenerationQueue'!AO$5:AO$410,'Grid GenerationQueue'!$AZ$5:$AZ$410,$B411,'Grid GenerationQueue'!$BA$5:$BA$410,$C411,'Grid GenerationQueue'!$BK$5:$BK$410,"&gt;0",'Grid GenerationQueue'!$BD$5:$BD$410,"&lt;="&amp;$BE$3)</f>
        <v>0</v>
      </c>
      <c r="CZ411">
        <f>SUMIFS('Grid GenerationQueue'!AP$5:AP$410,'Grid GenerationQueue'!$AZ$5:$AZ$410,$B411,'Grid GenerationQueue'!$BA$5:$BA$410,$C411,'Grid GenerationQueue'!$BK$5:$BK$410,"&gt;0",'Grid GenerationQueue'!$BD$5:$BD$410,"&lt;="&amp;$BE$3)</f>
        <v>0</v>
      </c>
      <c r="DA411">
        <f>SUMIFS('Grid GenerationQueue'!AQ$5:AQ$410,'Grid GenerationQueue'!$AZ$5:$AZ$410,$B411,'Grid GenerationQueue'!$BA$5:$BA$410,$C411,'Grid GenerationQueue'!$BK$5:$BK$410,"&gt;0",'Grid GenerationQueue'!$BD$5:$BD$410,"&lt;="&amp;$BE$3)</f>
        <v>0</v>
      </c>
      <c r="DB411">
        <f>SUMIFS('Grid GenerationQueue'!AR$5:AR$410,'Grid GenerationQueue'!$AZ$5:$AZ$410,$B411,'Grid GenerationQueue'!$BA$5:$BA$410,$C411,'Grid GenerationQueue'!$BK$5:$BK$410,"&gt;0",'Grid GenerationQueue'!$BD$5:$BD$410,"&lt;="&amp;$BE$3)</f>
        <v>0</v>
      </c>
    </row>
    <row r="412" spans="1:106" x14ac:dyDescent="0.35">
      <c r="A412" t="s">
        <v>4745</v>
      </c>
      <c r="B412" t="s">
        <v>4471</v>
      </c>
      <c r="C412">
        <v>500</v>
      </c>
      <c r="D412">
        <f>SUMIFS('Grid GenerationQueue'!AG$5:AG$410,'Grid GenerationQueue'!$AZ$5:$AZ$410,$B412,'Grid GenerationQueue'!$BA$5:$BA$410,$C412)</f>
        <v>319.35000000000002</v>
      </c>
      <c r="E412">
        <f>SUMIFS('Grid GenerationQueue'!AH$5:AH$410,'Grid GenerationQueue'!$AZ$5:$AZ$410,$B412,'Grid GenerationQueue'!$BA$5:$BA$410,$C412)</f>
        <v>0</v>
      </c>
      <c r="F412">
        <f>SUMIFS('Grid GenerationQueue'!AI$5:AI$410,'Grid GenerationQueue'!$AZ$5:$AZ$410,$B412,'Grid GenerationQueue'!$BA$5:$BA$410,$C412)</f>
        <v>0</v>
      </c>
      <c r="G412">
        <f>SUMIFS('Grid GenerationQueue'!AJ$5:AJ$410,'Grid GenerationQueue'!$AZ$5:$AZ$410,$B412,'Grid GenerationQueue'!$BA$5:$BA$410,$C412)</f>
        <v>0</v>
      </c>
      <c r="H412">
        <f>SUMIFS('Grid GenerationQueue'!AK$5:AK$410,'Grid GenerationQueue'!$AZ$5:$AZ$410,$B412,'Grid GenerationQueue'!$BA$5:$BA$410,$C412)</f>
        <v>0</v>
      </c>
      <c r="I412">
        <f>SUMIFS('Grid GenerationQueue'!AL$5:AL$410,'Grid GenerationQueue'!$AZ$5:$AZ$410,$B412,'Grid GenerationQueue'!$BA$5:$BA$410,$C412)</f>
        <v>0</v>
      </c>
      <c r="J412">
        <f>SUMIFS('Grid GenerationQueue'!AM$5:AM$410,'Grid GenerationQueue'!$AZ$5:$AZ$410,$B412,'Grid GenerationQueue'!$BA$5:$BA$410,$C412)</f>
        <v>0</v>
      </c>
      <c r="K412">
        <f>SUMIFS('Grid GenerationQueue'!AN$5:AN$410,'Grid GenerationQueue'!$AZ$5:$AZ$410,$B412,'Grid GenerationQueue'!$BA$5:$BA$410,$C412)</f>
        <v>0</v>
      </c>
      <c r="L412">
        <f>SUMIFS('Grid GenerationQueue'!AO$5:AO$410,'Grid GenerationQueue'!$AZ$5:$AZ$410,$B412,'Grid GenerationQueue'!$BA$5:$BA$410,$C412)</f>
        <v>0</v>
      </c>
      <c r="M412">
        <f>SUMIFS('Grid GenerationQueue'!AP$5:AP$410,'Grid GenerationQueue'!$AZ$5:$AZ$410,$B412,'Grid GenerationQueue'!$BA$5:$BA$410,$C412)</f>
        <v>0</v>
      </c>
      <c r="N412">
        <f>SUMIFS('Grid GenerationQueue'!AQ$5:AQ$410,'Grid GenerationQueue'!$AZ$5:$AZ$410,$B412,'Grid GenerationQueue'!$BA$5:$BA$410,$C412)</f>
        <v>1190</v>
      </c>
      <c r="O412">
        <f>SUMIFS('Grid GenerationQueue'!AR$5:AR$410,'Grid GenerationQueue'!$AZ$5:$AZ$410,$B412,'Grid GenerationQueue'!$BA$5:$BA$410,$C412)</f>
        <v>0</v>
      </c>
      <c r="Q412">
        <f>SUMIFS('Grid GenerationQueue'!AG$5:AG$410,'Grid GenerationQueue'!$AZ$5:$AZ$410,$B412,'Grid GenerationQueue'!$BA$5:$BA$410,$C412,'Grid GenerationQueue'!$BJ$5:$BJ$410,"Executed")</f>
        <v>0</v>
      </c>
      <c r="R412">
        <f>SUMIFS('Grid GenerationQueue'!AH$5:AH$410,'Grid GenerationQueue'!$AZ$5:$AZ$410,$B412,'Grid GenerationQueue'!$BA$5:$BA$410,$C412,'Grid GenerationQueue'!$BJ$5:$BJ$410,"Executed")</f>
        <v>0</v>
      </c>
      <c r="S412">
        <f>SUMIFS('Grid GenerationQueue'!AI$5:AI$410,'Grid GenerationQueue'!$AZ$5:$AZ$410,$B412,'Grid GenerationQueue'!$BA$5:$BA$410,$C412,'Grid GenerationQueue'!$BJ$5:$BJ$410,"Executed")</f>
        <v>0</v>
      </c>
      <c r="T412">
        <f>SUMIFS('Grid GenerationQueue'!AJ$5:AJ$410,'Grid GenerationQueue'!$AZ$5:$AZ$410,$B412,'Grid GenerationQueue'!$BA$5:$BA$410,$C412,'Grid GenerationQueue'!$BJ$5:$BJ$410,"Executed")</f>
        <v>0</v>
      </c>
      <c r="U412">
        <f>SUMIFS('Grid GenerationQueue'!AK$5:AK$410,'Grid GenerationQueue'!$AZ$5:$AZ$410,$B412,'Grid GenerationQueue'!$BA$5:$BA$410,$C412,'Grid GenerationQueue'!$BJ$5:$BJ$410,"Executed")</f>
        <v>0</v>
      </c>
      <c r="V412">
        <f>SUMIFS('Grid GenerationQueue'!AL$5:AL$410,'Grid GenerationQueue'!$AZ$5:$AZ$410,$B412,'Grid GenerationQueue'!$BA$5:$BA$410,$C412,'Grid GenerationQueue'!$BJ$5:$BJ$410,"Executed")</f>
        <v>0</v>
      </c>
      <c r="W412">
        <f>SUMIFS('Grid GenerationQueue'!AM$5:AM$410,'Grid GenerationQueue'!$AZ$5:$AZ$410,$B412,'Grid GenerationQueue'!$BA$5:$BA$410,$C412,'Grid GenerationQueue'!$BJ$5:$BJ$410,"Executed")</f>
        <v>0</v>
      </c>
      <c r="X412">
        <f>SUMIFS('Grid GenerationQueue'!AN$5:AN$410,'Grid GenerationQueue'!$AZ$5:$AZ$410,$B412,'Grid GenerationQueue'!$BA$5:$BA$410,$C412,'Grid GenerationQueue'!$BJ$5:$BJ$410,"Executed")</f>
        <v>0</v>
      </c>
      <c r="Y412">
        <f>SUMIFS('Grid GenerationQueue'!AO$5:AO$410,'Grid GenerationQueue'!$AZ$5:$AZ$410,$B412,'Grid GenerationQueue'!$BA$5:$BA$410,$C412,'Grid GenerationQueue'!$BJ$5:$BJ$410,"Executed")</f>
        <v>0</v>
      </c>
      <c r="Z412">
        <f>SUMIFS('Grid GenerationQueue'!AP$5:AP$410,'Grid GenerationQueue'!$AZ$5:$AZ$410,$B412,'Grid GenerationQueue'!$BA$5:$BA$410,$C412,'Grid GenerationQueue'!$BJ$5:$BJ$410,"Executed")</f>
        <v>0</v>
      </c>
      <c r="AA412">
        <f>SUMIFS('Grid GenerationQueue'!AQ$5:AQ$410,'Grid GenerationQueue'!$AZ$5:$AZ$410,$B412,'Grid GenerationQueue'!$BA$5:$BA$410,$C412,'Grid GenerationQueue'!$BJ$5:$BJ$410,"Executed")</f>
        <v>0</v>
      </c>
      <c r="AB412">
        <f>SUMIFS('Grid GenerationQueue'!AR$5:AR$410,'Grid GenerationQueue'!$AZ$5:$AZ$410,$B412,'Grid GenerationQueue'!$BA$5:$BA$410,$C412,'Grid GenerationQueue'!$BJ$5:$BJ$410,"Executed")</f>
        <v>0</v>
      </c>
      <c r="AD412">
        <f>SUMIFS('Grid GenerationQueue'!AG$5:AG$410,'Grid GenerationQueue'!$AZ$5:$AZ$410,$B412,'Grid GenerationQueue'!$BA$5:$BA$410,$C412,'Grid GenerationQueue'!$BH$5:$BH$410,"&lt;&gt;"&amp;"")+SUMIFS('Grid GenerationQueue'!AG$5:AG$410,'Grid GenerationQueue'!$AZ$5:$AZ$410,$B412,'Grid GenerationQueue'!$BA$5:$BA$410,$C412,'Grid GenerationQueue'!$BH$5:$BH$410,"",'Grid GenerationQueue'!$AC$5:$AC$410,1)</f>
        <v>319.35000000000002</v>
      </c>
      <c r="AE412">
        <f>SUMIFS('Grid GenerationQueue'!AH$5:AH$410,'Grid GenerationQueue'!$AZ$5:$AZ$410,$B412,'Grid GenerationQueue'!$BA$5:$BA$410,$C412,'Grid GenerationQueue'!$BH$5:$BH$410,"&lt;&gt;"&amp;"")+SUMIFS('Grid GenerationQueue'!AH$5:AH$410,'Grid GenerationQueue'!$AZ$5:$AZ$410,$B412,'Grid GenerationQueue'!$BA$5:$BA$410,$C412,'Grid GenerationQueue'!$BH$5:$BH$410,"",'Grid GenerationQueue'!$AC$5:$AC$410,1)</f>
        <v>0</v>
      </c>
      <c r="AF412">
        <f>SUMIFS('Grid GenerationQueue'!AI$5:AI$410,'Grid GenerationQueue'!$AZ$5:$AZ$410,$B412,'Grid GenerationQueue'!$BA$5:$BA$410,$C412,'Grid GenerationQueue'!$BH$5:$BH$410,"&lt;&gt;"&amp;"")+SUMIFS('Grid GenerationQueue'!AI$5:AI$410,'Grid GenerationQueue'!$AZ$5:$AZ$410,$B412,'Grid GenerationQueue'!$BA$5:$BA$410,$C412,'Grid GenerationQueue'!$BH$5:$BH$410,"",'Grid GenerationQueue'!$AC$5:$AC$410,1)</f>
        <v>0</v>
      </c>
      <c r="AG412">
        <f>SUMIFS('Grid GenerationQueue'!AJ$5:AJ$410,'Grid GenerationQueue'!$AZ$5:$AZ$410,$B412,'Grid GenerationQueue'!$BA$5:$BA$410,$C412,'Grid GenerationQueue'!$BH$5:$BH$410,"&lt;&gt;"&amp;"")+SUMIFS('Grid GenerationQueue'!AJ$5:AJ$410,'Grid GenerationQueue'!$AZ$5:$AZ$410,$B412,'Grid GenerationQueue'!$BA$5:$BA$410,$C412,'Grid GenerationQueue'!$BH$5:$BH$410,"",'Grid GenerationQueue'!$AC$5:$AC$410,1)</f>
        <v>0</v>
      </c>
      <c r="AH412">
        <f>SUMIFS('Grid GenerationQueue'!AK$5:AK$410,'Grid GenerationQueue'!$AZ$5:$AZ$410,$B412,'Grid GenerationQueue'!$BA$5:$BA$410,$C412,'Grid GenerationQueue'!$BH$5:$BH$410,"&lt;&gt;"&amp;"")+SUMIFS('Grid GenerationQueue'!AK$5:AK$410,'Grid GenerationQueue'!$AZ$5:$AZ$410,$B412,'Grid GenerationQueue'!$BA$5:$BA$410,$C412,'Grid GenerationQueue'!$BH$5:$BH$410,"",'Grid GenerationQueue'!$AC$5:$AC$410,1)</f>
        <v>0</v>
      </c>
      <c r="AI412">
        <f>SUMIFS('Grid GenerationQueue'!AL$5:AL$410,'Grid GenerationQueue'!$AZ$5:$AZ$410,$B412,'Grid GenerationQueue'!$BA$5:$BA$410,$C412,'Grid GenerationQueue'!$BH$5:$BH$410,"&lt;&gt;"&amp;"")+SUMIFS('Grid GenerationQueue'!AL$5:AL$410,'Grid GenerationQueue'!$AZ$5:$AZ$410,$B412,'Grid GenerationQueue'!$BA$5:$BA$410,$C412,'Grid GenerationQueue'!$BH$5:$BH$410,"",'Grid GenerationQueue'!$AC$5:$AC$410,1)</f>
        <v>0</v>
      </c>
      <c r="AJ412">
        <f>SUMIFS('Grid GenerationQueue'!AM$5:AM$410,'Grid GenerationQueue'!$AZ$5:$AZ$410,$B412,'Grid GenerationQueue'!$BA$5:$BA$410,$C412,'Grid GenerationQueue'!$BH$5:$BH$410,"&lt;&gt;"&amp;"")+SUMIFS('Grid GenerationQueue'!AM$5:AM$410,'Grid GenerationQueue'!$AZ$5:$AZ$410,$B412,'Grid GenerationQueue'!$BA$5:$BA$410,$C412,'Grid GenerationQueue'!$BH$5:$BH$410,"",'Grid GenerationQueue'!$AC$5:$AC$410,1)</f>
        <v>0</v>
      </c>
      <c r="AK412">
        <f>SUMIFS('Grid GenerationQueue'!AN$5:AN$410,'Grid GenerationQueue'!$AZ$5:$AZ$410,$B412,'Grid GenerationQueue'!$BA$5:$BA$410,$C412,'Grid GenerationQueue'!$BH$5:$BH$410,"&lt;&gt;"&amp;"")+SUMIFS('Grid GenerationQueue'!AN$5:AN$410,'Grid GenerationQueue'!$AZ$5:$AZ$410,$B412,'Grid GenerationQueue'!$BA$5:$BA$410,$C412,'Grid GenerationQueue'!$BH$5:$BH$410,"",'Grid GenerationQueue'!$AC$5:$AC$410,1)</f>
        <v>0</v>
      </c>
      <c r="AL412">
        <f>SUMIFS('Grid GenerationQueue'!AO$5:AO$410,'Grid GenerationQueue'!$AZ$5:$AZ$410,$B412,'Grid GenerationQueue'!$BA$5:$BA$410,$C412,'Grid GenerationQueue'!$BH$5:$BH$410,"&lt;&gt;"&amp;"")+SUMIFS('Grid GenerationQueue'!AO$5:AO$410,'Grid GenerationQueue'!$AZ$5:$AZ$410,$B412,'Grid GenerationQueue'!$BA$5:$BA$410,$C412,'Grid GenerationQueue'!$BH$5:$BH$410,"",'Grid GenerationQueue'!$AC$5:$AC$410,1)</f>
        <v>0</v>
      </c>
      <c r="AM412">
        <f>SUMIFS('Grid GenerationQueue'!AP$5:AP$410,'Grid GenerationQueue'!$AZ$5:$AZ$410,$B412,'Grid GenerationQueue'!$BA$5:$BA$410,$C412,'Grid GenerationQueue'!$BH$5:$BH$410,"&lt;&gt;"&amp;"")+SUMIFS('Grid GenerationQueue'!AP$5:AP$410,'Grid GenerationQueue'!$AZ$5:$AZ$410,$B412,'Grid GenerationQueue'!$BA$5:$BA$410,$C412,'Grid GenerationQueue'!$BH$5:$BH$410,"",'Grid GenerationQueue'!$AC$5:$AC$410,1)</f>
        <v>0</v>
      </c>
      <c r="AN412">
        <f>SUMIFS('Grid GenerationQueue'!AQ$5:AQ$410,'Grid GenerationQueue'!$AZ$5:$AZ$410,$B412,'Grid GenerationQueue'!$BA$5:$BA$410,$C412,'Grid GenerationQueue'!$BH$5:$BH$410,"&lt;&gt;"&amp;"")+SUMIFS('Grid GenerationQueue'!AQ$5:AQ$410,'Grid GenerationQueue'!$AZ$5:$AZ$410,$B412,'Grid GenerationQueue'!$BA$5:$BA$410,$C412,'Grid GenerationQueue'!$BH$5:$BH$410,"",'Grid GenerationQueue'!$AC$5:$AC$410,1)</f>
        <v>1190</v>
      </c>
      <c r="AO412">
        <f>SUMIFS('Grid GenerationQueue'!AR$5:AR$410,'Grid GenerationQueue'!$AZ$5:$AZ$410,$B412,'Grid GenerationQueue'!$BA$5:$BA$410,$C412,'Grid GenerationQueue'!$BH$5:$BH$410,"&lt;&gt;"&amp;"")+SUMIFS('Grid GenerationQueue'!AR$5:AR$410,'Grid GenerationQueue'!$AZ$5:$AZ$410,$B412,'Grid GenerationQueue'!$BA$5:$BA$410,$C412,'Grid GenerationQueue'!$BH$5:$BH$410,"",'Grid GenerationQueue'!$AC$5:$AC$410,1)</f>
        <v>0</v>
      </c>
      <c r="AQ412">
        <f>SUMIFS('Grid GenerationQueue'!AG$5:AG$410,'Grid GenerationQueue'!$AZ$5:$AZ$410,$B412,'Grid GenerationQueue'!$BA$5:$BA$410,$C412,'Grid GenerationQueue'!$BK$5:$BK$410,"&gt;0")</f>
        <v>0</v>
      </c>
      <c r="AR412">
        <f>SUMIFS('Grid GenerationQueue'!AH$5:AH$410,'Grid GenerationQueue'!$AZ$5:$AZ$410,$B412,'Grid GenerationQueue'!$BA$5:$BA$410,$C412,'Grid GenerationQueue'!$BK$5:$BK$410,"&gt;0")</f>
        <v>0</v>
      </c>
      <c r="AS412">
        <f>SUMIFS('Grid GenerationQueue'!AI$5:AI$410,'Grid GenerationQueue'!$AZ$5:$AZ$410,$B412,'Grid GenerationQueue'!$BA$5:$BA$410,$C412,'Grid GenerationQueue'!$BK$5:$BK$410,"&gt;0")</f>
        <v>0</v>
      </c>
      <c r="AT412">
        <f>SUMIFS('Grid GenerationQueue'!AJ$5:AJ$410,'Grid GenerationQueue'!$AZ$5:$AZ$410,$B412,'Grid GenerationQueue'!$BA$5:$BA$410,$C412,'Grid GenerationQueue'!$BK$5:$BK$410,"&gt;0")</f>
        <v>0</v>
      </c>
      <c r="AU412">
        <f>SUMIFS('Grid GenerationQueue'!AK$5:AK$410,'Grid GenerationQueue'!$AZ$5:$AZ$410,$B412,'Grid GenerationQueue'!$BA$5:$BA$410,$C412,'Grid GenerationQueue'!$BK$5:$BK$410,"&gt;0")</f>
        <v>0</v>
      </c>
      <c r="AV412">
        <f>SUMIFS('Grid GenerationQueue'!AL$5:AL$410,'Grid GenerationQueue'!$AZ$5:$AZ$410,$B412,'Grid GenerationQueue'!$BA$5:$BA$410,$C412,'Grid GenerationQueue'!$BK$5:$BK$410,"&gt;0")</f>
        <v>0</v>
      </c>
      <c r="AW412">
        <f>SUMIFS('Grid GenerationQueue'!AM$5:AM$410,'Grid GenerationQueue'!$AZ$5:$AZ$410,$B412,'Grid GenerationQueue'!$BA$5:$BA$410,$C412,'Grid GenerationQueue'!$BK$5:$BK$410,"&gt;0")</f>
        <v>0</v>
      </c>
      <c r="AX412">
        <f>SUMIFS('Grid GenerationQueue'!AN$5:AN$410,'Grid GenerationQueue'!$AZ$5:$AZ$410,$B412,'Grid GenerationQueue'!$BA$5:$BA$410,$C412,'Grid GenerationQueue'!$BK$5:$BK$410,"&gt;0")</f>
        <v>0</v>
      </c>
      <c r="AY412">
        <f>SUMIFS('Grid GenerationQueue'!AO$5:AO$410,'Grid GenerationQueue'!$AZ$5:$AZ$410,$B412,'Grid GenerationQueue'!$BA$5:$BA$410,$C412,'Grid GenerationQueue'!$BK$5:$BK$410,"&gt;0")</f>
        <v>0</v>
      </c>
      <c r="AZ412">
        <f>SUMIFS('Grid GenerationQueue'!AP$5:AP$410,'Grid GenerationQueue'!$AZ$5:$AZ$410,$B412,'Grid GenerationQueue'!$BA$5:$BA$410,$C412,'Grid GenerationQueue'!$BK$5:$BK$410,"&gt;0")</f>
        <v>0</v>
      </c>
      <c r="BA412">
        <f>SUMIFS('Grid GenerationQueue'!AQ$5:AQ$410,'Grid GenerationQueue'!$AZ$5:$AZ$410,$B412,'Grid GenerationQueue'!$BA$5:$BA$410,$C412,'Grid GenerationQueue'!$BK$5:$BK$410,"&gt;0")</f>
        <v>0</v>
      </c>
      <c r="BB412">
        <f>SUMIFS('Grid GenerationQueue'!AR$5:AR$410,'Grid GenerationQueue'!$AZ$5:$AZ$410,$B412,'Grid GenerationQueue'!$BA$5:$BA$410,$C412,'Grid GenerationQueue'!$BK$5:$BK$410,"&gt;0")</f>
        <v>0</v>
      </c>
      <c r="BD412">
        <f>SUMIFS('Grid GenerationQueue'!AG$5:AG$410,'Grid GenerationQueue'!$AZ$5:$AZ$410,$B412,'Grid GenerationQueue'!$BA$5:$BA$410,$C412,'Grid GenerationQueue'!$BD$5:$BD$410,"&lt;="&amp;$BE$3)</f>
        <v>0</v>
      </c>
      <c r="BE412">
        <f>SUMIFS('Grid GenerationQueue'!AH$5:AH$410,'Grid GenerationQueue'!$AZ$5:$AZ$410,$B412,'Grid GenerationQueue'!$BA$5:$BA$410,$C412,'Grid GenerationQueue'!$BD$5:$BD$410,"&lt;="&amp;$BE$3)</f>
        <v>0</v>
      </c>
      <c r="BF412">
        <f>SUMIFS('Grid GenerationQueue'!AI$5:AI$410,'Grid GenerationQueue'!$AZ$5:$AZ$410,$B412,'Grid GenerationQueue'!$BA$5:$BA$410,$C412,'Grid GenerationQueue'!$BD$5:$BD$410,"&lt;="&amp;$BE$3)</f>
        <v>0</v>
      </c>
      <c r="BG412">
        <f>SUMIFS('Grid GenerationQueue'!AJ$5:AJ$410,'Grid GenerationQueue'!$AZ$5:$AZ$410,$B412,'Grid GenerationQueue'!$BA$5:$BA$410,$C412,'Grid GenerationQueue'!$BD$5:$BD$410,"&lt;="&amp;$BE$3)</f>
        <v>0</v>
      </c>
      <c r="BH412">
        <f>SUMIFS('Grid GenerationQueue'!AK$5:AK$410,'Grid GenerationQueue'!$AZ$5:$AZ$410,$B412,'Grid GenerationQueue'!$BA$5:$BA$410,$C412,'Grid GenerationQueue'!$BD$5:$BD$410,"&lt;="&amp;$BE$3)</f>
        <v>0</v>
      </c>
      <c r="BI412">
        <f>SUMIFS('Grid GenerationQueue'!AL$5:AL$410,'Grid GenerationQueue'!$AZ$5:$AZ$410,$B412,'Grid GenerationQueue'!$BA$5:$BA$410,$C412,'Grid GenerationQueue'!$BD$5:$BD$410,"&lt;="&amp;$BE$3)</f>
        <v>0</v>
      </c>
      <c r="BJ412">
        <f>SUMIFS('Grid GenerationQueue'!AM$5:AM$410,'Grid GenerationQueue'!$AZ$5:$AZ$410,$B412,'Grid GenerationQueue'!$BA$5:$BA$410,$C412,'Grid GenerationQueue'!$BD$5:$BD$410,"&lt;="&amp;$BE$3)</f>
        <v>0</v>
      </c>
      <c r="BK412">
        <f>SUMIFS('Grid GenerationQueue'!AN$5:AN$410,'Grid GenerationQueue'!$AZ$5:$AZ$410,$B412,'Grid GenerationQueue'!$BA$5:$BA$410,$C412,'Grid GenerationQueue'!$BD$5:$BD$410,"&lt;="&amp;$BE$3)</f>
        <v>0</v>
      </c>
      <c r="BL412">
        <f>SUMIFS('Grid GenerationQueue'!AO$5:AO$410,'Grid GenerationQueue'!$AZ$5:$AZ$410,$B412,'Grid GenerationQueue'!$BA$5:$BA$410,$C412,'Grid GenerationQueue'!$BD$5:$BD$410,"&lt;="&amp;$BE$3)</f>
        <v>0</v>
      </c>
      <c r="BM412">
        <f>SUMIFS('Grid GenerationQueue'!AP$5:AP$410,'Grid GenerationQueue'!$AZ$5:$AZ$410,$B412,'Grid GenerationQueue'!$BA$5:$BA$410,$C412,'Grid GenerationQueue'!$BD$5:$BD$410,"&lt;="&amp;$BE$3)</f>
        <v>0</v>
      </c>
      <c r="BN412">
        <f>SUMIFS('Grid GenerationQueue'!AQ$5:AQ$410,'Grid GenerationQueue'!$AZ$5:$AZ$410,$B412,'Grid GenerationQueue'!$BA$5:$BA$410,$C412,'Grid GenerationQueue'!$BD$5:$BD$410,"&lt;="&amp;$BE$3)</f>
        <v>0</v>
      </c>
      <c r="BO412">
        <f>SUMIFS('Grid GenerationQueue'!AR$5:AR$410,'Grid GenerationQueue'!$AZ$5:$AZ$410,$B412,'Grid GenerationQueue'!$BA$5:$BA$410,$C412,'Grid GenerationQueue'!$BD$5:$BD$410,"&lt;="&amp;$BE$3)</f>
        <v>0</v>
      </c>
      <c r="BQ412">
        <f>SUMIFS('Grid GenerationQueue'!AG$5:AG$410,'Grid GenerationQueue'!$AZ$5:$AZ$410,$B412,'Grid GenerationQueue'!$BA$5:$BA$410,$C412,'Grid GenerationQueue'!$BJ$5:$BJ$410,"Executed",'Grid GenerationQueue'!$BD$5:$BD$410,"&lt;="&amp;$BE$3)</f>
        <v>0</v>
      </c>
      <c r="BR412">
        <f>SUMIFS('Grid GenerationQueue'!AH$5:AH$410,'Grid GenerationQueue'!$AZ$5:$AZ$410,$B412,'Grid GenerationQueue'!$BA$5:$BA$410,$C412,'Grid GenerationQueue'!$BJ$5:$BJ$410,"Executed",'Grid GenerationQueue'!$BD$5:$BD$410,"&lt;="&amp;$BE$3)</f>
        <v>0</v>
      </c>
      <c r="BS412">
        <f>SUMIFS('Grid GenerationQueue'!AI$5:AI$410,'Grid GenerationQueue'!$AZ$5:$AZ$410,$B412,'Grid GenerationQueue'!$BA$5:$BA$410,$C412,'Grid GenerationQueue'!$BJ$5:$BJ$410,"Executed",'Grid GenerationQueue'!$BD$5:$BD$410,"&lt;="&amp;$BE$3)</f>
        <v>0</v>
      </c>
      <c r="BT412">
        <f>SUMIFS('Grid GenerationQueue'!AJ$5:AJ$410,'Grid GenerationQueue'!$AZ$5:$AZ$410,$B412,'Grid GenerationQueue'!$BA$5:$BA$410,$C412,'Grid GenerationQueue'!$BJ$5:$BJ$410,"Executed",'Grid GenerationQueue'!$BD$5:$BD$410,"&lt;="&amp;$BE$3)</f>
        <v>0</v>
      </c>
      <c r="BU412">
        <f>SUMIFS('Grid GenerationQueue'!AK$5:AK$410,'Grid GenerationQueue'!$AZ$5:$AZ$410,$B412,'Grid GenerationQueue'!$BA$5:$BA$410,$C412,'Grid GenerationQueue'!$BJ$5:$BJ$410,"Executed",'Grid GenerationQueue'!$BD$5:$BD$410,"&lt;="&amp;$BE$3)</f>
        <v>0</v>
      </c>
      <c r="BV412">
        <f>SUMIFS('Grid GenerationQueue'!AL$5:AL$410,'Grid GenerationQueue'!$AZ$5:$AZ$410,$B412,'Grid GenerationQueue'!$BA$5:$BA$410,$C412,'Grid GenerationQueue'!$BJ$5:$BJ$410,"Executed",'Grid GenerationQueue'!$BD$5:$BD$410,"&lt;="&amp;$BE$3)</f>
        <v>0</v>
      </c>
      <c r="BW412">
        <f>SUMIFS('Grid GenerationQueue'!AM$5:AM$410,'Grid GenerationQueue'!$AZ$5:$AZ$410,$B412,'Grid GenerationQueue'!$BA$5:$BA$410,$C412,'Grid GenerationQueue'!$BJ$5:$BJ$410,"Executed",'Grid GenerationQueue'!$BD$5:$BD$410,"&lt;="&amp;$BE$3)</f>
        <v>0</v>
      </c>
      <c r="BX412">
        <f>SUMIFS('Grid GenerationQueue'!AN$5:AN$410,'Grid GenerationQueue'!$AZ$5:$AZ$410,$B412,'Grid GenerationQueue'!$BA$5:$BA$410,$C412,'Grid GenerationQueue'!$BJ$5:$BJ$410,"Executed",'Grid GenerationQueue'!$BD$5:$BD$410,"&lt;="&amp;$BE$3)</f>
        <v>0</v>
      </c>
      <c r="BY412">
        <f>SUMIFS('Grid GenerationQueue'!AO$5:AO$410,'Grid GenerationQueue'!$AZ$5:$AZ$410,$B412,'Grid GenerationQueue'!$BA$5:$BA$410,$C412,'Grid GenerationQueue'!$BJ$5:$BJ$410,"Executed",'Grid GenerationQueue'!$BD$5:$BD$410,"&lt;="&amp;$BE$3)</f>
        <v>0</v>
      </c>
      <c r="BZ412">
        <f>SUMIFS('Grid GenerationQueue'!AP$5:AP$410,'Grid GenerationQueue'!$AZ$5:$AZ$410,$B412,'Grid GenerationQueue'!$BA$5:$BA$410,$C412,'Grid GenerationQueue'!$BJ$5:$BJ$410,"Executed",'Grid GenerationQueue'!$BD$5:$BD$410,"&lt;="&amp;$BE$3)</f>
        <v>0</v>
      </c>
      <c r="CA412">
        <f>SUMIFS('Grid GenerationQueue'!AQ$5:AQ$410,'Grid GenerationQueue'!$AZ$5:$AZ$410,$B412,'Grid GenerationQueue'!$BA$5:$BA$410,$C412,'Grid GenerationQueue'!$BJ$5:$BJ$410,"Executed",'Grid GenerationQueue'!$BD$5:$BD$410,"&lt;="&amp;$BE$3)</f>
        <v>0</v>
      </c>
      <c r="CB412">
        <f>SUMIFS('Grid GenerationQueue'!AR$5:AR$410,'Grid GenerationQueue'!$AZ$5:$AZ$410,$B412,'Grid GenerationQueue'!$BA$5:$BA$410,$C412,'Grid GenerationQueue'!$BJ$5:$BJ$410,"Executed",'Grid GenerationQueue'!$BD$5:$BD$410,"&lt;="&amp;$BE$3)</f>
        <v>0</v>
      </c>
      <c r="CD412">
        <f>SUMIFS('Grid GenerationQueue'!AG$5:AG$410,'Grid GenerationQueue'!$AZ$5:$AZ$410,$B412,'Grid GenerationQueue'!$BA$5:$BA$410,$C412,'Grid GenerationQueue'!$BH$5:$BH$410,"&lt;&gt;"&amp;"",'Grid GenerationQueue'!$BD$5:$BD$410,"&lt;="&amp;$BE$3)</f>
        <v>0</v>
      </c>
      <c r="CE412">
        <f>SUMIFS('Grid GenerationQueue'!AH$5:AH$410,'Grid GenerationQueue'!$AZ$5:$AZ$410,$B412,'Grid GenerationQueue'!$BA$5:$BA$410,$C412,'Grid GenerationQueue'!$BH$5:$BH$410,"&lt;&gt;"&amp;"",'Grid GenerationQueue'!$BD$5:$BD$410,"&lt;="&amp;$BE$3)</f>
        <v>0</v>
      </c>
      <c r="CF412">
        <f>SUMIFS('Grid GenerationQueue'!AI$5:AI$410,'Grid GenerationQueue'!$AZ$5:$AZ$410,$B412,'Grid GenerationQueue'!$BA$5:$BA$410,$C412,'Grid GenerationQueue'!$BH$5:$BH$410,"&lt;&gt;"&amp;"",'Grid GenerationQueue'!$BD$5:$BD$410,"&lt;="&amp;$BE$3)</f>
        <v>0</v>
      </c>
      <c r="CG412">
        <f>SUMIFS('Grid GenerationQueue'!AJ$5:AJ$410,'Grid GenerationQueue'!$AZ$5:$AZ$410,$B412,'Grid GenerationQueue'!$BA$5:$BA$410,$C412,'Grid GenerationQueue'!$BH$5:$BH$410,"&lt;&gt;"&amp;"",'Grid GenerationQueue'!$BD$5:$BD$410,"&lt;="&amp;$BE$3)</f>
        <v>0</v>
      </c>
      <c r="CH412">
        <f>SUMIFS('Grid GenerationQueue'!AK$5:AK$410,'Grid GenerationQueue'!$AZ$5:$AZ$410,$B412,'Grid GenerationQueue'!$BA$5:$BA$410,$C412,'Grid GenerationQueue'!$BH$5:$BH$410,"&lt;&gt;"&amp;"",'Grid GenerationQueue'!$BD$5:$BD$410,"&lt;="&amp;$BE$3)</f>
        <v>0</v>
      </c>
      <c r="CI412">
        <f>SUMIFS('Grid GenerationQueue'!AL$5:AL$410,'Grid GenerationQueue'!$AZ$5:$AZ$410,$B412,'Grid GenerationQueue'!$BA$5:$BA$410,$C412,'Grid GenerationQueue'!$BH$5:$BH$410,"&lt;&gt;"&amp;"",'Grid GenerationQueue'!$BD$5:$BD$410,"&lt;="&amp;$BE$3)</f>
        <v>0</v>
      </c>
      <c r="CJ412">
        <f>SUMIFS('Grid GenerationQueue'!AM$5:AM$410,'Grid GenerationQueue'!$AZ$5:$AZ$410,$B412,'Grid GenerationQueue'!$BA$5:$BA$410,$C412,'Grid GenerationQueue'!$BH$5:$BH$410,"&lt;&gt;"&amp;"",'Grid GenerationQueue'!$BD$5:$BD$410,"&lt;="&amp;$BE$3)</f>
        <v>0</v>
      </c>
      <c r="CK412">
        <f>SUMIFS('Grid GenerationQueue'!AN$5:AN$410,'Grid GenerationQueue'!$AZ$5:$AZ$410,$B412,'Grid GenerationQueue'!$BA$5:$BA$410,$C412,'Grid GenerationQueue'!$BH$5:$BH$410,"&lt;&gt;"&amp;"",'Grid GenerationQueue'!$BD$5:$BD$410,"&lt;="&amp;$BE$3)</f>
        <v>0</v>
      </c>
      <c r="CL412">
        <f>SUMIFS('Grid GenerationQueue'!AO$5:AO$410,'Grid GenerationQueue'!$AZ$5:$AZ$410,$B412,'Grid GenerationQueue'!$BA$5:$BA$410,$C412,'Grid GenerationQueue'!$BH$5:$BH$410,"&lt;&gt;"&amp;"",'Grid GenerationQueue'!$BD$5:$BD$410,"&lt;="&amp;$BE$3)</f>
        <v>0</v>
      </c>
      <c r="CM412">
        <f>SUMIFS('Grid GenerationQueue'!AP$5:AP$410,'Grid GenerationQueue'!$AZ$5:$AZ$410,$B412,'Grid GenerationQueue'!$BA$5:$BA$410,$C412,'Grid GenerationQueue'!$BH$5:$BH$410,"&lt;&gt;"&amp;"",'Grid GenerationQueue'!$BD$5:$BD$410,"&lt;="&amp;$BE$3)</f>
        <v>0</v>
      </c>
      <c r="CN412">
        <f>SUMIFS('Grid GenerationQueue'!AQ$5:AQ$410,'Grid GenerationQueue'!$AZ$5:$AZ$410,$B412,'Grid GenerationQueue'!$BA$5:$BA$410,$C412,'Grid GenerationQueue'!$BH$5:$BH$410,"&lt;&gt;"&amp;"",'Grid GenerationQueue'!$BD$5:$BD$410,"&lt;="&amp;$BE$3)</f>
        <v>0</v>
      </c>
      <c r="CO412">
        <f>SUMIFS('Grid GenerationQueue'!AR$5:AR$410,'Grid GenerationQueue'!$AZ$5:$AZ$410,$B412,'Grid GenerationQueue'!$BA$5:$BA$410,$C412,'Grid GenerationQueue'!$BH$5:$BH$410,"&lt;&gt;"&amp;"",'Grid GenerationQueue'!$BD$5:$BD$410,"&lt;="&amp;$BE$3)</f>
        <v>0</v>
      </c>
      <c r="CQ412">
        <f>SUMIFS('Grid GenerationQueue'!AG$5:AG$410,'Grid GenerationQueue'!$AZ$5:$AZ$410,$B412,'Grid GenerationQueue'!$BA$5:$BA$410,$C412,'Grid GenerationQueue'!$BK$5:$BK$410,"&gt;0",'Grid GenerationQueue'!$BD$5:$BD$410,"&lt;="&amp;$BE$3)</f>
        <v>0</v>
      </c>
      <c r="CR412">
        <f>SUMIFS('Grid GenerationQueue'!AH$5:AH$410,'Grid GenerationQueue'!$AZ$5:$AZ$410,$B412,'Grid GenerationQueue'!$BA$5:$BA$410,$C412,'Grid GenerationQueue'!$BK$5:$BK$410,"&gt;0",'Grid GenerationQueue'!$BD$5:$BD$410,"&lt;="&amp;$BE$3)</f>
        <v>0</v>
      </c>
      <c r="CS412">
        <f>SUMIFS('Grid GenerationQueue'!AI$5:AI$410,'Grid GenerationQueue'!$AZ$5:$AZ$410,$B412,'Grid GenerationQueue'!$BA$5:$BA$410,$C412,'Grid GenerationQueue'!$BK$5:$BK$410,"&gt;0",'Grid GenerationQueue'!$BD$5:$BD$410,"&lt;="&amp;$BE$3)</f>
        <v>0</v>
      </c>
      <c r="CT412">
        <f>SUMIFS('Grid GenerationQueue'!AJ$5:AJ$410,'Grid GenerationQueue'!$AZ$5:$AZ$410,$B412,'Grid GenerationQueue'!$BA$5:$BA$410,$C412,'Grid GenerationQueue'!$BK$5:$BK$410,"&gt;0",'Grid GenerationQueue'!$BD$5:$BD$410,"&lt;="&amp;$BE$3)</f>
        <v>0</v>
      </c>
      <c r="CU412">
        <f>SUMIFS('Grid GenerationQueue'!AK$5:AK$410,'Grid GenerationQueue'!$AZ$5:$AZ$410,$B412,'Grid GenerationQueue'!$BA$5:$BA$410,$C412,'Grid GenerationQueue'!$BK$5:$BK$410,"&gt;0",'Grid GenerationQueue'!$BD$5:$BD$410,"&lt;="&amp;$BE$3)</f>
        <v>0</v>
      </c>
      <c r="CV412">
        <f>SUMIFS('Grid GenerationQueue'!AL$5:AL$410,'Grid GenerationQueue'!$AZ$5:$AZ$410,$B412,'Grid GenerationQueue'!$BA$5:$BA$410,$C412,'Grid GenerationQueue'!$BK$5:$BK$410,"&gt;0",'Grid GenerationQueue'!$BD$5:$BD$410,"&lt;="&amp;$BE$3)</f>
        <v>0</v>
      </c>
      <c r="CW412">
        <f>SUMIFS('Grid GenerationQueue'!AM$5:AM$410,'Grid GenerationQueue'!$AZ$5:$AZ$410,$B412,'Grid GenerationQueue'!$BA$5:$BA$410,$C412,'Grid GenerationQueue'!$BK$5:$BK$410,"&gt;0",'Grid GenerationQueue'!$BD$5:$BD$410,"&lt;="&amp;$BE$3)</f>
        <v>0</v>
      </c>
      <c r="CX412">
        <f>SUMIFS('Grid GenerationQueue'!AN$5:AN$410,'Grid GenerationQueue'!$AZ$5:$AZ$410,$B412,'Grid GenerationQueue'!$BA$5:$BA$410,$C412,'Grid GenerationQueue'!$BK$5:$BK$410,"&gt;0",'Grid GenerationQueue'!$BD$5:$BD$410,"&lt;="&amp;$BE$3)</f>
        <v>0</v>
      </c>
      <c r="CY412">
        <f>SUMIFS('Grid GenerationQueue'!AO$5:AO$410,'Grid GenerationQueue'!$AZ$5:$AZ$410,$B412,'Grid GenerationQueue'!$BA$5:$BA$410,$C412,'Grid GenerationQueue'!$BK$5:$BK$410,"&gt;0",'Grid GenerationQueue'!$BD$5:$BD$410,"&lt;="&amp;$BE$3)</f>
        <v>0</v>
      </c>
      <c r="CZ412">
        <f>SUMIFS('Grid GenerationQueue'!AP$5:AP$410,'Grid GenerationQueue'!$AZ$5:$AZ$410,$B412,'Grid GenerationQueue'!$BA$5:$BA$410,$C412,'Grid GenerationQueue'!$BK$5:$BK$410,"&gt;0",'Grid GenerationQueue'!$BD$5:$BD$410,"&lt;="&amp;$BE$3)</f>
        <v>0</v>
      </c>
      <c r="DA412">
        <f>SUMIFS('Grid GenerationQueue'!AQ$5:AQ$410,'Grid GenerationQueue'!$AZ$5:$AZ$410,$B412,'Grid GenerationQueue'!$BA$5:$BA$410,$C412,'Grid GenerationQueue'!$BK$5:$BK$410,"&gt;0",'Grid GenerationQueue'!$BD$5:$BD$410,"&lt;="&amp;$BE$3)</f>
        <v>0</v>
      </c>
      <c r="DB412">
        <f>SUMIFS('Grid GenerationQueue'!AR$5:AR$410,'Grid GenerationQueue'!$AZ$5:$AZ$410,$B412,'Grid GenerationQueue'!$BA$5:$BA$410,$C412,'Grid GenerationQueue'!$BK$5:$BK$410,"&gt;0",'Grid GenerationQueue'!$BD$5:$BD$410,"&lt;="&amp;$BE$3)</f>
        <v>0</v>
      </c>
    </row>
    <row r="413" spans="1:106" x14ac:dyDescent="0.35">
      <c r="A413" t="s">
        <v>4748</v>
      </c>
      <c r="B413" t="s">
        <v>4614</v>
      </c>
      <c r="C413">
        <v>115</v>
      </c>
      <c r="D413">
        <f>SUMIFS('Grid GenerationQueue'!AG$5:AG$410,'Grid GenerationQueue'!$AZ$5:$AZ$410,$B413,'Grid GenerationQueue'!$BA$5:$BA$410,$C413)</f>
        <v>0</v>
      </c>
      <c r="E413">
        <f>SUMIFS('Grid GenerationQueue'!AH$5:AH$410,'Grid GenerationQueue'!$AZ$5:$AZ$410,$B413,'Grid GenerationQueue'!$BA$5:$BA$410,$C413)</f>
        <v>0</v>
      </c>
      <c r="F413">
        <f>SUMIFS('Grid GenerationQueue'!AI$5:AI$410,'Grid GenerationQueue'!$AZ$5:$AZ$410,$B413,'Grid GenerationQueue'!$BA$5:$BA$410,$C413)</f>
        <v>0</v>
      </c>
      <c r="G413">
        <f>SUMIFS('Grid GenerationQueue'!AJ$5:AJ$410,'Grid GenerationQueue'!$AZ$5:$AZ$410,$B413,'Grid GenerationQueue'!$BA$5:$BA$410,$C413)</f>
        <v>0</v>
      </c>
      <c r="H413">
        <f>SUMIFS('Grid GenerationQueue'!AK$5:AK$410,'Grid GenerationQueue'!$AZ$5:$AZ$410,$B413,'Grid GenerationQueue'!$BA$5:$BA$410,$C413)</f>
        <v>0</v>
      </c>
      <c r="I413">
        <f>SUMIFS('Grid GenerationQueue'!AL$5:AL$410,'Grid GenerationQueue'!$AZ$5:$AZ$410,$B413,'Grid GenerationQueue'!$BA$5:$BA$410,$C413)</f>
        <v>0</v>
      </c>
      <c r="J413">
        <f>SUMIFS('Grid GenerationQueue'!AM$5:AM$410,'Grid GenerationQueue'!$AZ$5:$AZ$410,$B413,'Grid GenerationQueue'!$BA$5:$BA$410,$C413)</f>
        <v>0</v>
      </c>
      <c r="K413">
        <f>SUMIFS('Grid GenerationQueue'!AN$5:AN$410,'Grid GenerationQueue'!$AZ$5:$AZ$410,$B413,'Grid GenerationQueue'!$BA$5:$BA$410,$C413)</f>
        <v>0</v>
      </c>
      <c r="L413">
        <f>SUMIFS('Grid GenerationQueue'!AO$5:AO$410,'Grid GenerationQueue'!$AZ$5:$AZ$410,$B413,'Grid GenerationQueue'!$BA$5:$BA$410,$C413)</f>
        <v>0</v>
      </c>
      <c r="M413">
        <f>SUMIFS('Grid GenerationQueue'!AP$5:AP$410,'Grid GenerationQueue'!$AZ$5:$AZ$410,$B413,'Grid GenerationQueue'!$BA$5:$BA$410,$C413)</f>
        <v>0</v>
      </c>
      <c r="N413">
        <f>SUMIFS('Grid GenerationQueue'!AQ$5:AQ$410,'Grid GenerationQueue'!$AZ$5:$AZ$410,$B413,'Grid GenerationQueue'!$BA$5:$BA$410,$C413)</f>
        <v>0</v>
      </c>
      <c r="O413">
        <f>SUMIFS('Grid GenerationQueue'!AR$5:AR$410,'Grid GenerationQueue'!$AZ$5:$AZ$410,$B413,'Grid GenerationQueue'!$BA$5:$BA$410,$C413)</f>
        <v>0</v>
      </c>
      <c r="Q413">
        <f>SUMIFS('Grid GenerationQueue'!AG$5:AG$410,'Grid GenerationQueue'!$AZ$5:$AZ$410,$B413,'Grid GenerationQueue'!$BA$5:$BA$410,$C413,'Grid GenerationQueue'!$BJ$5:$BJ$410,"Executed")</f>
        <v>0</v>
      </c>
      <c r="R413">
        <f>SUMIFS('Grid GenerationQueue'!AH$5:AH$410,'Grid GenerationQueue'!$AZ$5:$AZ$410,$B413,'Grid GenerationQueue'!$BA$5:$BA$410,$C413,'Grid GenerationQueue'!$BJ$5:$BJ$410,"Executed")</f>
        <v>0</v>
      </c>
      <c r="S413">
        <f>SUMIFS('Grid GenerationQueue'!AI$5:AI$410,'Grid GenerationQueue'!$AZ$5:$AZ$410,$B413,'Grid GenerationQueue'!$BA$5:$BA$410,$C413,'Grid GenerationQueue'!$BJ$5:$BJ$410,"Executed")</f>
        <v>0</v>
      </c>
      <c r="T413">
        <f>SUMIFS('Grid GenerationQueue'!AJ$5:AJ$410,'Grid GenerationQueue'!$AZ$5:$AZ$410,$B413,'Grid GenerationQueue'!$BA$5:$BA$410,$C413,'Grid GenerationQueue'!$BJ$5:$BJ$410,"Executed")</f>
        <v>0</v>
      </c>
      <c r="U413">
        <f>SUMIFS('Grid GenerationQueue'!AK$5:AK$410,'Grid GenerationQueue'!$AZ$5:$AZ$410,$B413,'Grid GenerationQueue'!$BA$5:$BA$410,$C413,'Grid GenerationQueue'!$BJ$5:$BJ$410,"Executed")</f>
        <v>0</v>
      </c>
      <c r="V413">
        <f>SUMIFS('Grid GenerationQueue'!AL$5:AL$410,'Grid GenerationQueue'!$AZ$5:$AZ$410,$B413,'Grid GenerationQueue'!$BA$5:$BA$410,$C413,'Grid GenerationQueue'!$BJ$5:$BJ$410,"Executed")</f>
        <v>0</v>
      </c>
      <c r="W413">
        <f>SUMIFS('Grid GenerationQueue'!AM$5:AM$410,'Grid GenerationQueue'!$AZ$5:$AZ$410,$B413,'Grid GenerationQueue'!$BA$5:$BA$410,$C413,'Grid GenerationQueue'!$BJ$5:$BJ$410,"Executed")</f>
        <v>0</v>
      </c>
      <c r="X413">
        <f>SUMIFS('Grid GenerationQueue'!AN$5:AN$410,'Grid GenerationQueue'!$AZ$5:$AZ$410,$B413,'Grid GenerationQueue'!$BA$5:$BA$410,$C413,'Grid GenerationQueue'!$BJ$5:$BJ$410,"Executed")</f>
        <v>0</v>
      </c>
      <c r="Y413">
        <f>SUMIFS('Grid GenerationQueue'!AO$5:AO$410,'Grid GenerationQueue'!$AZ$5:$AZ$410,$B413,'Grid GenerationQueue'!$BA$5:$BA$410,$C413,'Grid GenerationQueue'!$BJ$5:$BJ$410,"Executed")</f>
        <v>0</v>
      </c>
      <c r="Z413">
        <f>SUMIFS('Grid GenerationQueue'!AP$5:AP$410,'Grid GenerationQueue'!$AZ$5:$AZ$410,$B413,'Grid GenerationQueue'!$BA$5:$BA$410,$C413,'Grid GenerationQueue'!$BJ$5:$BJ$410,"Executed")</f>
        <v>0</v>
      </c>
      <c r="AA413">
        <f>SUMIFS('Grid GenerationQueue'!AQ$5:AQ$410,'Grid GenerationQueue'!$AZ$5:$AZ$410,$B413,'Grid GenerationQueue'!$BA$5:$BA$410,$C413,'Grid GenerationQueue'!$BJ$5:$BJ$410,"Executed")</f>
        <v>0</v>
      </c>
      <c r="AB413">
        <f>SUMIFS('Grid GenerationQueue'!AR$5:AR$410,'Grid GenerationQueue'!$AZ$5:$AZ$410,$B413,'Grid GenerationQueue'!$BA$5:$BA$410,$C413,'Grid GenerationQueue'!$BJ$5:$BJ$410,"Executed")</f>
        <v>0</v>
      </c>
      <c r="AD413">
        <f>SUMIFS('Grid GenerationQueue'!AG$5:AG$410,'Grid GenerationQueue'!$AZ$5:$AZ$410,$B413,'Grid GenerationQueue'!$BA$5:$BA$410,$C413,'Grid GenerationQueue'!$BH$5:$BH$410,"&lt;&gt;"&amp;"")+SUMIFS('Grid GenerationQueue'!AG$5:AG$410,'Grid GenerationQueue'!$AZ$5:$AZ$410,$B413,'Grid GenerationQueue'!$BA$5:$BA$410,$C413,'Grid GenerationQueue'!$BH$5:$BH$410,"",'Grid GenerationQueue'!$AC$5:$AC$410,1)</f>
        <v>0</v>
      </c>
      <c r="AE413">
        <f>SUMIFS('Grid GenerationQueue'!AH$5:AH$410,'Grid GenerationQueue'!$AZ$5:$AZ$410,$B413,'Grid GenerationQueue'!$BA$5:$BA$410,$C413,'Grid GenerationQueue'!$BH$5:$BH$410,"&lt;&gt;"&amp;"")+SUMIFS('Grid GenerationQueue'!AH$5:AH$410,'Grid GenerationQueue'!$AZ$5:$AZ$410,$B413,'Grid GenerationQueue'!$BA$5:$BA$410,$C413,'Grid GenerationQueue'!$BH$5:$BH$410,"",'Grid GenerationQueue'!$AC$5:$AC$410,1)</f>
        <v>0</v>
      </c>
      <c r="AF413">
        <f>SUMIFS('Grid GenerationQueue'!AI$5:AI$410,'Grid GenerationQueue'!$AZ$5:$AZ$410,$B413,'Grid GenerationQueue'!$BA$5:$BA$410,$C413,'Grid GenerationQueue'!$BH$5:$BH$410,"&lt;&gt;"&amp;"")+SUMIFS('Grid GenerationQueue'!AI$5:AI$410,'Grid GenerationQueue'!$AZ$5:$AZ$410,$B413,'Grid GenerationQueue'!$BA$5:$BA$410,$C413,'Grid GenerationQueue'!$BH$5:$BH$410,"",'Grid GenerationQueue'!$AC$5:$AC$410,1)</f>
        <v>0</v>
      </c>
      <c r="AG413">
        <f>SUMIFS('Grid GenerationQueue'!AJ$5:AJ$410,'Grid GenerationQueue'!$AZ$5:$AZ$410,$B413,'Grid GenerationQueue'!$BA$5:$BA$410,$C413,'Grid GenerationQueue'!$BH$5:$BH$410,"&lt;&gt;"&amp;"")+SUMIFS('Grid GenerationQueue'!AJ$5:AJ$410,'Grid GenerationQueue'!$AZ$5:$AZ$410,$B413,'Grid GenerationQueue'!$BA$5:$BA$410,$C413,'Grid GenerationQueue'!$BH$5:$BH$410,"",'Grid GenerationQueue'!$AC$5:$AC$410,1)</f>
        <v>0</v>
      </c>
      <c r="AH413">
        <f>SUMIFS('Grid GenerationQueue'!AK$5:AK$410,'Grid GenerationQueue'!$AZ$5:$AZ$410,$B413,'Grid GenerationQueue'!$BA$5:$BA$410,$C413,'Grid GenerationQueue'!$BH$5:$BH$410,"&lt;&gt;"&amp;"")+SUMIFS('Grid GenerationQueue'!AK$5:AK$410,'Grid GenerationQueue'!$AZ$5:$AZ$410,$B413,'Grid GenerationQueue'!$BA$5:$BA$410,$C413,'Grid GenerationQueue'!$BH$5:$BH$410,"",'Grid GenerationQueue'!$AC$5:$AC$410,1)</f>
        <v>0</v>
      </c>
      <c r="AI413">
        <f>SUMIFS('Grid GenerationQueue'!AL$5:AL$410,'Grid GenerationQueue'!$AZ$5:$AZ$410,$B413,'Grid GenerationQueue'!$BA$5:$BA$410,$C413,'Grid GenerationQueue'!$BH$5:$BH$410,"&lt;&gt;"&amp;"")+SUMIFS('Grid GenerationQueue'!AL$5:AL$410,'Grid GenerationQueue'!$AZ$5:$AZ$410,$B413,'Grid GenerationQueue'!$BA$5:$BA$410,$C413,'Grid GenerationQueue'!$BH$5:$BH$410,"",'Grid GenerationQueue'!$AC$5:$AC$410,1)</f>
        <v>0</v>
      </c>
      <c r="AJ413">
        <f>SUMIFS('Grid GenerationQueue'!AM$5:AM$410,'Grid GenerationQueue'!$AZ$5:$AZ$410,$B413,'Grid GenerationQueue'!$BA$5:$BA$410,$C413,'Grid GenerationQueue'!$BH$5:$BH$410,"&lt;&gt;"&amp;"")+SUMIFS('Grid GenerationQueue'!AM$5:AM$410,'Grid GenerationQueue'!$AZ$5:$AZ$410,$B413,'Grid GenerationQueue'!$BA$5:$BA$410,$C413,'Grid GenerationQueue'!$BH$5:$BH$410,"",'Grid GenerationQueue'!$AC$5:$AC$410,1)</f>
        <v>0</v>
      </c>
      <c r="AK413">
        <f>SUMIFS('Grid GenerationQueue'!AN$5:AN$410,'Grid GenerationQueue'!$AZ$5:$AZ$410,$B413,'Grid GenerationQueue'!$BA$5:$BA$410,$C413,'Grid GenerationQueue'!$BH$5:$BH$410,"&lt;&gt;"&amp;"")+SUMIFS('Grid GenerationQueue'!AN$5:AN$410,'Grid GenerationQueue'!$AZ$5:$AZ$410,$B413,'Grid GenerationQueue'!$BA$5:$BA$410,$C413,'Grid GenerationQueue'!$BH$5:$BH$410,"",'Grid GenerationQueue'!$AC$5:$AC$410,1)</f>
        <v>0</v>
      </c>
      <c r="AL413">
        <f>SUMIFS('Grid GenerationQueue'!AO$5:AO$410,'Grid GenerationQueue'!$AZ$5:$AZ$410,$B413,'Grid GenerationQueue'!$BA$5:$BA$410,$C413,'Grid GenerationQueue'!$BH$5:$BH$410,"&lt;&gt;"&amp;"")+SUMIFS('Grid GenerationQueue'!AO$5:AO$410,'Grid GenerationQueue'!$AZ$5:$AZ$410,$B413,'Grid GenerationQueue'!$BA$5:$BA$410,$C413,'Grid GenerationQueue'!$BH$5:$BH$410,"",'Grid GenerationQueue'!$AC$5:$AC$410,1)</f>
        <v>0</v>
      </c>
      <c r="AM413">
        <f>SUMIFS('Grid GenerationQueue'!AP$5:AP$410,'Grid GenerationQueue'!$AZ$5:$AZ$410,$B413,'Grid GenerationQueue'!$BA$5:$BA$410,$C413,'Grid GenerationQueue'!$BH$5:$BH$410,"&lt;&gt;"&amp;"")+SUMIFS('Grid GenerationQueue'!AP$5:AP$410,'Grid GenerationQueue'!$AZ$5:$AZ$410,$B413,'Grid GenerationQueue'!$BA$5:$BA$410,$C413,'Grid GenerationQueue'!$BH$5:$BH$410,"",'Grid GenerationQueue'!$AC$5:$AC$410,1)</f>
        <v>0</v>
      </c>
      <c r="AN413">
        <f>SUMIFS('Grid GenerationQueue'!AQ$5:AQ$410,'Grid GenerationQueue'!$AZ$5:$AZ$410,$B413,'Grid GenerationQueue'!$BA$5:$BA$410,$C413,'Grid GenerationQueue'!$BH$5:$BH$410,"&lt;&gt;"&amp;"")+SUMIFS('Grid GenerationQueue'!AQ$5:AQ$410,'Grid GenerationQueue'!$AZ$5:$AZ$410,$B413,'Grid GenerationQueue'!$BA$5:$BA$410,$C413,'Grid GenerationQueue'!$BH$5:$BH$410,"",'Grid GenerationQueue'!$AC$5:$AC$410,1)</f>
        <v>0</v>
      </c>
      <c r="AO413">
        <f>SUMIFS('Grid GenerationQueue'!AR$5:AR$410,'Grid GenerationQueue'!$AZ$5:$AZ$410,$B413,'Grid GenerationQueue'!$BA$5:$BA$410,$C413,'Grid GenerationQueue'!$BH$5:$BH$410,"&lt;&gt;"&amp;"")+SUMIFS('Grid GenerationQueue'!AR$5:AR$410,'Grid GenerationQueue'!$AZ$5:$AZ$410,$B413,'Grid GenerationQueue'!$BA$5:$BA$410,$C413,'Grid GenerationQueue'!$BH$5:$BH$410,"",'Grid GenerationQueue'!$AC$5:$AC$410,1)</f>
        <v>0</v>
      </c>
      <c r="AQ413">
        <f>SUMIFS('Grid GenerationQueue'!AG$5:AG$410,'Grid GenerationQueue'!$AZ$5:$AZ$410,$B413,'Grid GenerationQueue'!$BA$5:$BA$410,$C413,'Grid GenerationQueue'!$BK$5:$BK$410,"&gt;0")</f>
        <v>0</v>
      </c>
      <c r="AR413">
        <f>SUMIFS('Grid GenerationQueue'!AH$5:AH$410,'Grid GenerationQueue'!$AZ$5:$AZ$410,$B413,'Grid GenerationQueue'!$BA$5:$BA$410,$C413,'Grid GenerationQueue'!$BK$5:$BK$410,"&gt;0")</f>
        <v>0</v>
      </c>
      <c r="AS413">
        <f>SUMIFS('Grid GenerationQueue'!AI$5:AI$410,'Grid GenerationQueue'!$AZ$5:$AZ$410,$B413,'Grid GenerationQueue'!$BA$5:$BA$410,$C413,'Grid GenerationQueue'!$BK$5:$BK$410,"&gt;0")</f>
        <v>0</v>
      </c>
      <c r="AT413">
        <f>SUMIFS('Grid GenerationQueue'!AJ$5:AJ$410,'Grid GenerationQueue'!$AZ$5:$AZ$410,$B413,'Grid GenerationQueue'!$BA$5:$BA$410,$C413,'Grid GenerationQueue'!$BK$5:$BK$410,"&gt;0")</f>
        <v>0</v>
      </c>
      <c r="AU413">
        <f>SUMIFS('Grid GenerationQueue'!AK$5:AK$410,'Grid GenerationQueue'!$AZ$5:$AZ$410,$B413,'Grid GenerationQueue'!$BA$5:$BA$410,$C413,'Grid GenerationQueue'!$BK$5:$BK$410,"&gt;0")</f>
        <v>0</v>
      </c>
      <c r="AV413">
        <f>SUMIFS('Grid GenerationQueue'!AL$5:AL$410,'Grid GenerationQueue'!$AZ$5:$AZ$410,$B413,'Grid GenerationQueue'!$BA$5:$BA$410,$C413,'Grid GenerationQueue'!$BK$5:$BK$410,"&gt;0")</f>
        <v>0</v>
      </c>
      <c r="AW413">
        <f>SUMIFS('Grid GenerationQueue'!AM$5:AM$410,'Grid GenerationQueue'!$AZ$5:$AZ$410,$B413,'Grid GenerationQueue'!$BA$5:$BA$410,$C413,'Grid GenerationQueue'!$BK$5:$BK$410,"&gt;0")</f>
        <v>0</v>
      </c>
      <c r="AX413">
        <f>SUMIFS('Grid GenerationQueue'!AN$5:AN$410,'Grid GenerationQueue'!$AZ$5:$AZ$410,$B413,'Grid GenerationQueue'!$BA$5:$BA$410,$C413,'Grid GenerationQueue'!$BK$5:$BK$410,"&gt;0")</f>
        <v>0</v>
      </c>
      <c r="AY413">
        <f>SUMIFS('Grid GenerationQueue'!AO$5:AO$410,'Grid GenerationQueue'!$AZ$5:$AZ$410,$B413,'Grid GenerationQueue'!$BA$5:$BA$410,$C413,'Grid GenerationQueue'!$BK$5:$BK$410,"&gt;0")</f>
        <v>0</v>
      </c>
      <c r="AZ413">
        <f>SUMIFS('Grid GenerationQueue'!AP$5:AP$410,'Grid GenerationQueue'!$AZ$5:$AZ$410,$B413,'Grid GenerationQueue'!$BA$5:$BA$410,$C413,'Grid GenerationQueue'!$BK$5:$BK$410,"&gt;0")</f>
        <v>0</v>
      </c>
      <c r="BA413">
        <f>SUMIFS('Grid GenerationQueue'!AQ$5:AQ$410,'Grid GenerationQueue'!$AZ$5:$AZ$410,$B413,'Grid GenerationQueue'!$BA$5:$BA$410,$C413,'Grid GenerationQueue'!$BK$5:$BK$410,"&gt;0")</f>
        <v>0</v>
      </c>
      <c r="BB413">
        <f>SUMIFS('Grid GenerationQueue'!AR$5:AR$410,'Grid GenerationQueue'!$AZ$5:$AZ$410,$B413,'Grid GenerationQueue'!$BA$5:$BA$410,$C413,'Grid GenerationQueue'!$BK$5:$BK$410,"&gt;0")</f>
        <v>0</v>
      </c>
      <c r="BD413">
        <f>SUMIFS('Grid GenerationQueue'!AG$5:AG$410,'Grid GenerationQueue'!$AZ$5:$AZ$410,$B413,'Grid GenerationQueue'!$BA$5:$BA$410,$C413,'Grid GenerationQueue'!$BD$5:$BD$410,"&lt;="&amp;$BE$3)</f>
        <v>0</v>
      </c>
      <c r="BE413">
        <f>SUMIFS('Grid GenerationQueue'!AH$5:AH$410,'Grid GenerationQueue'!$AZ$5:$AZ$410,$B413,'Grid GenerationQueue'!$BA$5:$BA$410,$C413,'Grid GenerationQueue'!$BD$5:$BD$410,"&lt;="&amp;$BE$3)</f>
        <v>0</v>
      </c>
      <c r="BF413">
        <f>SUMIFS('Grid GenerationQueue'!AI$5:AI$410,'Grid GenerationQueue'!$AZ$5:$AZ$410,$B413,'Grid GenerationQueue'!$BA$5:$BA$410,$C413,'Grid GenerationQueue'!$BD$5:$BD$410,"&lt;="&amp;$BE$3)</f>
        <v>0</v>
      </c>
      <c r="BG413">
        <f>SUMIFS('Grid GenerationQueue'!AJ$5:AJ$410,'Grid GenerationQueue'!$AZ$5:$AZ$410,$B413,'Grid GenerationQueue'!$BA$5:$BA$410,$C413,'Grid GenerationQueue'!$BD$5:$BD$410,"&lt;="&amp;$BE$3)</f>
        <v>0</v>
      </c>
      <c r="BH413">
        <f>SUMIFS('Grid GenerationQueue'!AK$5:AK$410,'Grid GenerationQueue'!$AZ$5:$AZ$410,$B413,'Grid GenerationQueue'!$BA$5:$BA$410,$C413,'Grid GenerationQueue'!$BD$5:$BD$410,"&lt;="&amp;$BE$3)</f>
        <v>0</v>
      </c>
      <c r="BI413">
        <f>SUMIFS('Grid GenerationQueue'!AL$5:AL$410,'Grid GenerationQueue'!$AZ$5:$AZ$410,$B413,'Grid GenerationQueue'!$BA$5:$BA$410,$C413,'Grid GenerationQueue'!$BD$5:$BD$410,"&lt;="&amp;$BE$3)</f>
        <v>0</v>
      </c>
      <c r="BJ413">
        <f>SUMIFS('Grid GenerationQueue'!AM$5:AM$410,'Grid GenerationQueue'!$AZ$5:$AZ$410,$B413,'Grid GenerationQueue'!$BA$5:$BA$410,$C413,'Grid GenerationQueue'!$BD$5:$BD$410,"&lt;="&amp;$BE$3)</f>
        <v>0</v>
      </c>
      <c r="BK413">
        <f>SUMIFS('Grid GenerationQueue'!AN$5:AN$410,'Grid GenerationQueue'!$AZ$5:$AZ$410,$B413,'Grid GenerationQueue'!$BA$5:$BA$410,$C413,'Grid GenerationQueue'!$BD$5:$BD$410,"&lt;="&amp;$BE$3)</f>
        <v>0</v>
      </c>
      <c r="BL413">
        <f>SUMIFS('Grid GenerationQueue'!AO$5:AO$410,'Grid GenerationQueue'!$AZ$5:$AZ$410,$B413,'Grid GenerationQueue'!$BA$5:$BA$410,$C413,'Grid GenerationQueue'!$BD$5:$BD$410,"&lt;="&amp;$BE$3)</f>
        <v>0</v>
      </c>
      <c r="BM413">
        <f>SUMIFS('Grid GenerationQueue'!AP$5:AP$410,'Grid GenerationQueue'!$AZ$5:$AZ$410,$B413,'Grid GenerationQueue'!$BA$5:$BA$410,$C413,'Grid GenerationQueue'!$BD$5:$BD$410,"&lt;="&amp;$BE$3)</f>
        <v>0</v>
      </c>
      <c r="BN413">
        <f>SUMIFS('Grid GenerationQueue'!AQ$5:AQ$410,'Grid GenerationQueue'!$AZ$5:$AZ$410,$B413,'Grid GenerationQueue'!$BA$5:$BA$410,$C413,'Grid GenerationQueue'!$BD$5:$BD$410,"&lt;="&amp;$BE$3)</f>
        <v>0</v>
      </c>
      <c r="BO413">
        <f>SUMIFS('Grid GenerationQueue'!AR$5:AR$410,'Grid GenerationQueue'!$AZ$5:$AZ$410,$B413,'Grid GenerationQueue'!$BA$5:$BA$410,$C413,'Grid GenerationQueue'!$BD$5:$BD$410,"&lt;="&amp;$BE$3)</f>
        <v>0</v>
      </c>
      <c r="BQ413">
        <f>SUMIFS('Grid GenerationQueue'!AG$5:AG$410,'Grid GenerationQueue'!$AZ$5:$AZ$410,$B413,'Grid GenerationQueue'!$BA$5:$BA$410,$C413,'Grid GenerationQueue'!$BJ$5:$BJ$410,"Executed",'Grid GenerationQueue'!$BD$5:$BD$410,"&lt;="&amp;$BE$3)</f>
        <v>0</v>
      </c>
      <c r="BR413">
        <f>SUMIFS('Grid GenerationQueue'!AH$5:AH$410,'Grid GenerationQueue'!$AZ$5:$AZ$410,$B413,'Grid GenerationQueue'!$BA$5:$BA$410,$C413,'Grid GenerationQueue'!$BJ$5:$BJ$410,"Executed",'Grid GenerationQueue'!$BD$5:$BD$410,"&lt;="&amp;$BE$3)</f>
        <v>0</v>
      </c>
      <c r="BS413">
        <f>SUMIFS('Grid GenerationQueue'!AI$5:AI$410,'Grid GenerationQueue'!$AZ$5:$AZ$410,$B413,'Grid GenerationQueue'!$BA$5:$BA$410,$C413,'Grid GenerationQueue'!$BJ$5:$BJ$410,"Executed",'Grid GenerationQueue'!$BD$5:$BD$410,"&lt;="&amp;$BE$3)</f>
        <v>0</v>
      </c>
      <c r="BT413">
        <f>SUMIFS('Grid GenerationQueue'!AJ$5:AJ$410,'Grid GenerationQueue'!$AZ$5:$AZ$410,$B413,'Grid GenerationQueue'!$BA$5:$BA$410,$C413,'Grid GenerationQueue'!$BJ$5:$BJ$410,"Executed",'Grid GenerationQueue'!$BD$5:$BD$410,"&lt;="&amp;$BE$3)</f>
        <v>0</v>
      </c>
      <c r="BU413">
        <f>SUMIFS('Grid GenerationQueue'!AK$5:AK$410,'Grid GenerationQueue'!$AZ$5:$AZ$410,$B413,'Grid GenerationQueue'!$BA$5:$BA$410,$C413,'Grid GenerationQueue'!$BJ$5:$BJ$410,"Executed",'Grid GenerationQueue'!$BD$5:$BD$410,"&lt;="&amp;$BE$3)</f>
        <v>0</v>
      </c>
      <c r="BV413">
        <f>SUMIFS('Grid GenerationQueue'!AL$5:AL$410,'Grid GenerationQueue'!$AZ$5:$AZ$410,$B413,'Grid GenerationQueue'!$BA$5:$BA$410,$C413,'Grid GenerationQueue'!$BJ$5:$BJ$410,"Executed",'Grid GenerationQueue'!$BD$5:$BD$410,"&lt;="&amp;$BE$3)</f>
        <v>0</v>
      </c>
      <c r="BW413">
        <f>SUMIFS('Grid GenerationQueue'!AM$5:AM$410,'Grid GenerationQueue'!$AZ$5:$AZ$410,$B413,'Grid GenerationQueue'!$BA$5:$BA$410,$C413,'Grid GenerationQueue'!$BJ$5:$BJ$410,"Executed",'Grid GenerationQueue'!$BD$5:$BD$410,"&lt;="&amp;$BE$3)</f>
        <v>0</v>
      </c>
      <c r="BX413">
        <f>SUMIFS('Grid GenerationQueue'!AN$5:AN$410,'Grid GenerationQueue'!$AZ$5:$AZ$410,$B413,'Grid GenerationQueue'!$BA$5:$BA$410,$C413,'Grid GenerationQueue'!$BJ$5:$BJ$410,"Executed",'Grid GenerationQueue'!$BD$5:$BD$410,"&lt;="&amp;$BE$3)</f>
        <v>0</v>
      </c>
      <c r="BY413">
        <f>SUMIFS('Grid GenerationQueue'!AO$5:AO$410,'Grid GenerationQueue'!$AZ$5:$AZ$410,$B413,'Grid GenerationQueue'!$BA$5:$BA$410,$C413,'Grid GenerationQueue'!$BJ$5:$BJ$410,"Executed",'Grid GenerationQueue'!$BD$5:$BD$410,"&lt;="&amp;$BE$3)</f>
        <v>0</v>
      </c>
      <c r="BZ413">
        <f>SUMIFS('Grid GenerationQueue'!AP$5:AP$410,'Grid GenerationQueue'!$AZ$5:$AZ$410,$B413,'Grid GenerationQueue'!$BA$5:$BA$410,$C413,'Grid GenerationQueue'!$BJ$5:$BJ$410,"Executed",'Grid GenerationQueue'!$BD$5:$BD$410,"&lt;="&amp;$BE$3)</f>
        <v>0</v>
      </c>
      <c r="CA413">
        <f>SUMIFS('Grid GenerationQueue'!AQ$5:AQ$410,'Grid GenerationQueue'!$AZ$5:$AZ$410,$B413,'Grid GenerationQueue'!$BA$5:$BA$410,$C413,'Grid GenerationQueue'!$BJ$5:$BJ$410,"Executed",'Grid GenerationQueue'!$BD$5:$BD$410,"&lt;="&amp;$BE$3)</f>
        <v>0</v>
      </c>
      <c r="CB413">
        <f>SUMIFS('Grid GenerationQueue'!AR$5:AR$410,'Grid GenerationQueue'!$AZ$5:$AZ$410,$B413,'Grid GenerationQueue'!$BA$5:$BA$410,$C413,'Grid GenerationQueue'!$BJ$5:$BJ$410,"Executed",'Grid GenerationQueue'!$BD$5:$BD$410,"&lt;="&amp;$BE$3)</f>
        <v>0</v>
      </c>
      <c r="CD413">
        <f>SUMIFS('Grid GenerationQueue'!AG$5:AG$410,'Grid GenerationQueue'!$AZ$5:$AZ$410,$B413,'Grid GenerationQueue'!$BA$5:$BA$410,$C413,'Grid GenerationQueue'!$BH$5:$BH$410,"&lt;&gt;"&amp;"",'Grid GenerationQueue'!$BD$5:$BD$410,"&lt;="&amp;$BE$3)</f>
        <v>0</v>
      </c>
      <c r="CE413">
        <f>SUMIFS('Grid GenerationQueue'!AH$5:AH$410,'Grid GenerationQueue'!$AZ$5:$AZ$410,$B413,'Grid GenerationQueue'!$BA$5:$BA$410,$C413,'Grid GenerationQueue'!$BH$5:$BH$410,"&lt;&gt;"&amp;"",'Grid GenerationQueue'!$BD$5:$BD$410,"&lt;="&amp;$BE$3)</f>
        <v>0</v>
      </c>
      <c r="CF413">
        <f>SUMIFS('Grid GenerationQueue'!AI$5:AI$410,'Grid GenerationQueue'!$AZ$5:$AZ$410,$B413,'Grid GenerationQueue'!$BA$5:$BA$410,$C413,'Grid GenerationQueue'!$BH$5:$BH$410,"&lt;&gt;"&amp;"",'Grid GenerationQueue'!$BD$5:$BD$410,"&lt;="&amp;$BE$3)</f>
        <v>0</v>
      </c>
      <c r="CG413">
        <f>SUMIFS('Grid GenerationQueue'!AJ$5:AJ$410,'Grid GenerationQueue'!$AZ$5:$AZ$410,$B413,'Grid GenerationQueue'!$BA$5:$BA$410,$C413,'Grid GenerationQueue'!$BH$5:$BH$410,"&lt;&gt;"&amp;"",'Grid GenerationQueue'!$BD$5:$BD$410,"&lt;="&amp;$BE$3)</f>
        <v>0</v>
      </c>
      <c r="CH413">
        <f>SUMIFS('Grid GenerationQueue'!AK$5:AK$410,'Grid GenerationQueue'!$AZ$5:$AZ$410,$B413,'Grid GenerationQueue'!$BA$5:$BA$410,$C413,'Grid GenerationQueue'!$BH$5:$BH$410,"&lt;&gt;"&amp;"",'Grid GenerationQueue'!$BD$5:$BD$410,"&lt;="&amp;$BE$3)</f>
        <v>0</v>
      </c>
      <c r="CI413">
        <f>SUMIFS('Grid GenerationQueue'!AL$5:AL$410,'Grid GenerationQueue'!$AZ$5:$AZ$410,$B413,'Grid GenerationQueue'!$BA$5:$BA$410,$C413,'Grid GenerationQueue'!$BH$5:$BH$410,"&lt;&gt;"&amp;"",'Grid GenerationQueue'!$BD$5:$BD$410,"&lt;="&amp;$BE$3)</f>
        <v>0</v>
      </c>
      <c r="CJ413">
        <f>SUMIFS('Grid GenerationQueue'!AM$5:AM$410,'Grid GenerationQueue'!$AZ$5:$AZ$410,$B413,'Grid GenerationQueue'!$BA$5:$BA$410,$C413,'Grid GenerationQueue'!$BH$5:$BH$410,"&lt;&gt;"&amp;"",'Grid GenerationQueue'!$BD$5:$BD$410,"&lt;="&amp;$BE$3)</f>
        <v>0</v>
      </c>
      <c r="CK413">
        <f>SUMIFS('Grid GenerationQueue'!AN$5:AN$410,'Grid GenerationQueue'!$AZ$5:$AZ$410,$B413,'Grid GenerationQueue'!$BA$5:$BA$410,$C413,'Grid GenerationQueue'!$BH$5:$BH$410,"&lt;&gt;"&amp;"",'Grid GenerationQueue'!$BD$5:$BD$410,"&lt;="&amp;$BE$3)</f>
        <v>0</v>
      </c>
      <c r="CL413">
        <f>SUMIFS('Grid GenerationQueue'!AO$5:AO$410,'Grid GenerationQueue'!$AZ$5:$AZ$410,$B413,'Grid GenerationQueue'!$BA$5:$BA$410,$C413,'Grid GenerationQueue'!$BH$5:$BH$410,"&lt;&gt;"&amp;"",'Grid GenerationQueue'!$BD$5:$BD$410,"&lt;="&amp;$BE$3)</f>
        <v>0</v>
      </c>
      <c r="CM413">
        <f>SUMIFS('Grid GenerationQueue'!AP$5:AP$410,'Grid GenerationQueue'!$AZ$5:$AZ$410,$B413,'Grid GenerationQueue'!$BA$5:$BA$410,$C413,'Grid GenerationQueue'!$BH$5:$BH$410,"&lt;&gt;"&amp;"",'Grid GenerationQueue'!$BD$5:$BD$410,"&lt;="&amp;$BE$3)</f>
        <v>0</v>
      </c>
      <c r="CN413">
        <f>SUMIFS('Grid GenerationQueue'!AQ$5:AQ$410,'Grid GenerationQueue'!$AZ$5:$AZ$410,$B413,'Grid GenerationQueue'!$BA$5:$BA$410,$C413,'Grid GenerationQueue'!$BH$5:$BH$410,"&lt;&gt;"&amp;"",'Grid GenerationQueue'!$BD$5:$BD$410,"&lt;="&amp;$BE$3)</f>
        <v>0</v>
      </c>
      <c r="CO413">
        <f>SUMIFS('Grid GenerationQueue'!AR$5:AR$410,'Grid GenerationQueue'!$AZ$5:$AZ$410,$B413,'Grid GenerationQueue'!$BA$5:$BA$410,$C413,'Grid GenerationQueue'!$BH$5:$BH$410,"&lt;&gt;"&amp;"",'Grid GenerationQueue'!$BD$5:$BD$410,"&lt;="&amp;$BE$3)</f>
        <v>0</v>
      </c>
      <c r="CQ413">
        <f>SUMIFS('Grid GenerationQueue'!AG$5:AG$410,'Grid GenerationQueue'!$AZ$5:$AZ$410,$B413,'Grid GenerationQueue'!$BA$5:$BA$410,$C413,'Grid GenerationQueue'!$BK$5:$BK$410,"&gt;0",'Grid GenerationQueue'!$BD$5:$BD$410,"&lt;="&amp;$BE$3)</f>
        <v>0</v>
      </c>
      <c r="CR413">
        <f>SUMIFS('Grid GenerationQueue'!AH$5:AH$410,'Grid GenerationQueue'!$AZ$5:$AZ$410,$B413,'Grid GenerationQueue'!$BA$5:$BA$410,$C413,'Grid GenerationQueue'!$BK$5:$BK$410,"&gt;0",'Grid GenerationQueue'!$BD$5:$BD$410,"&lt;="&amp;$BE$3)</f>
        <v>0</v>
      </c>
      <c r="CS413">
        <f>SUMIFS('Grid GenerationQueue'!AI$5:AI$410,'Grid GenerationQueue'!$AZ$5:$AZ$410,$B413,'Grid GenerationQueue'!$BA$5:$BA$410,$C413,'Grid GenerationQueue'!$BK$5:$BK$410,"&gt;0",'Grid GenerationQueue'!$BD$5:$BD$410,"&lt;="&amp;$BE$3)</f>
        <v>0</v>
      </c>
      <c r="CT413">
        <f>SUMIFS('Grid GenerationQueue'!AJ$5:AJ$410,'Grid GenerationQueue'!$AZ$5:$AZ$410,$B413,'Grid GenerationQueue'!$BA$5:$BA$410,$C413,'Grid GenerationQueue'!$BK$5:$BK$410,"&gt;0",'Grid GenerationQueue'!$BD$5:$BD$410,"&lt;="&amp;$BE$3)</f>
        <v>0</v>
      </c>
      <c r="CU413">
        <f>SUMIFS('Grid GenerationQueue'!AK$5:AK$410,'Grid GenerationQueue'!$AZ$5:$AZ$410,$B413,'Grid GenerationQueue'!$BA$5:$BA$410,$C413,'Grid GenerationQueue'!$BK$5:$BK$410,"&gt;0",'Grid GenerationQueue'!$BD$5:$BD$410,"&lt;="&amp;$BE$3)</f>
        <v>0</v>
      </c>
      <c r="CV413">
        <f>SUMIFS('Grid GenerationQueue'!AL$5:AL$410,'Grid GenerationQueue'!$AZ$5:$AZ$410,$B413,'Grid GenerationQueue'!$BA$5:$BA$410,$C413,'Grid GenerationQueue'!$BK$5:$BK$410,"&gt;0",'Grid GenerationQueue'!$BD$5:$BD$410,"&lt;="&amp;$BE$3)</f>
        <v>0</v>
      </c>
      <c r="CW413">
        <f>SUMIFS('Grid GenerationQueue'!AM$5:AM$410,'Grid GenerationQueue'!$AZ$5:$AZ$410,$B413,'Grid GenerationQueue'!$BA$5:$BA$410,$C413,'Grid GenerationQueue'!$BK$5:$BK$410,"&gt;0",'Grid GenerationQueue'!$BD$5:$BD$410,"&lt;="&amp;$BE$3)</f>
        <v>0</v>
      </c>
      <c r="CX413">
        <f>SUMIFS('Grid GenerationQueue'!AN$5:AN$410,'Grid GenerationQueue'!$AZ$5:$AZ$410,$B413,'Grid GenerationQueue'!$BA$5:$BA$410,$C413,'Grid GenerationQueue'!$BK$5:$BK$410,"&gt;0",'Grid GenerationQueue'!$BD$5:$BD$410,"&lt;="&amp;$BE$3)</f>
        <v>0</v>
      </c>
      <c r="CY413">
        <f>SUMIFS('Grid GenerationQueue'!AO$5:AO$410,'Grid GenerationQueue'!$AZ$5:$AZ$410,$B413,'Grid GenerationQueue'!$BA$5:$BA$410,$C413,'Grid GenerationQueue'!$BK$5:$BK$410,"&gt;0",'Grid GenerationQueue'!$BD$5:$BD$410,"&lt;="&amp;$BE$3)</f>
        <v>0</v>
      </c>
      <c r="CZ413">
        <f>SUMIFS('Grid GenerationQueue'!AP$5:AP$410,'Grid GenerationQueue'!$AZ$5:$AZ$410,$B413,'Grid GenerationQueue'!$BA$5:$BA$410,$C413,'Grid GenerationQueue'!$BK$5:$BK$410,"&gt;0",'Grid GenerationQueue'!$BD$5:$BD$410,"&lt;="&amp;$BE$3)</f>
        <v>0</v>
      </c>
      <c r="DA413">
        <f>SUMIFS('Grid GenerationQueue'!AQ$5:AQ$410,'Grid GenerationQueue'!$AZ$5:$AZ$410,$B413,'Grid GenerationQueue'!$BA$5:$BA$410,$C413,'Grid GenerationQueue'!$BK$5:$BK$410,"&gt;0",'Grid GenerationQueue'!$BD$5:$BD$410,"&lt;="&amp;$BE$3)</f>
        <v>0</v>
      </c>
      <c r="DB413">
        <f>SUMIFS('Grid GenerationQueue'!AR$5:AR$410,'Grid GenerationQueue'!$AZ$5:$AZ$410,$B413,'Grid GenerationQueue'!$BA$5:$BA$410,$C413,'Grid GenerationQueue'!$BK$5:$BK$410,"&gt;0",'Grid GenerationQueue'!$BD$5:$BD$410,"&lt;="&amp;$BE$3)</f>
        <v>0</v>
      </c>
    </row>
    <row r="414" spans="1:106" x14ac:dyDescent="0.35">
      <c r="A414" t="s">
        <v>4748</v>
      </c>
      <c r="B414" t="s">
        <v>4614</v>
      </c>
      <c r="C414">
        <v>230</v>
      </c>
      <c r="D414">
        <f>SUMIFS('Grid GenerationQueue'!AG$5:AG$410,'Grid GenerationQueue'!$AZ$5:$AZ$410,$B414,'Grid GenerationQueue'!$BA$5:$BA$410,$C414)</f>
        <v>0</v>
      </c>
      <c r="E414">
        <f>SUMIFS('Grid GenerationQueue'!AH$5:AH$410,'Grid GenerationQueue'!$AZ$5:$AZ$410,$B414,'Grid GenerationQueue'!$BA$5:$BA$410,$C414)</f>
        <v>0</v>
      </c>
      <c r="F414">
        <f>SUMIFS('Grid GenerationQueue'!AI$5:AI$410,'Grid GenerationQueue'!$AZ$5:$AZ$410,$B414,'Grid GenerationQueue'!$BA$5:$BA$410,$C414)</f>
        <v>0</v>
      </c>
      <c r="G414">
        <f>SUMIFS('Grid GenerationQueue'!AJ$5:AJ$410,'Grid GenerationQueue'!$AZ$5:$AZ$410,$B414,'Grid GenerationQueue'!$BA$5:$BA$410,$C414)</f>
        <v>0</v>
      </c>
      <c r="H414">
        <f>SUMIFS('Grid GenerationQueue'!AK$5:AK$410,'Grid GenerationQueue'!$AZ$5:$AZ$410,$B414,'Grid GenerationQueue'!$BA$5:$BA$410,$C414)</f>
        <v>0</v>
      </c>
      <c r="I414">
        <f>SUMIFS('Grid GenerationQueue'!AL$5:AL$410,'Grid GenerationQueue'!$AZ$5:$AZ$410,$B414,'Grid GenerationQueue'!$BA$5:$BA$410,$C414)</f>
        <v>0</v>
      </c>
      <c r="J414">
        <f>SUMIFS('Grid GenerationQueue'!AM$5:AM$410,'Grid GenerationQueue'!$AZ$5:$AZ$410,$B414,'Grid GenerationQueue'!$BA$5:$BA$410,$C414)</f>
        <v>0</v>
      </c>
      <c r="K414">
        <f>SUMIFS('Grid GenerationQueue'!AN$5:AN$410,'Grid GenerationQueue'!$AZ$5:$AZ$410,$B414,'Grid GenerationQueue'!$BA$5:$BA$410,$C414)</f>
        <v>0</v>
      </c>
      <c r="L414">
        <f>SUMIFS('Grid GenerationQueue'!AO$5:AO$410,'Grid GenerationQueue'!$AZ$5:$AZ$410,$B414,'Grid GenerationQueue'!$BA$5:$BA$410,$C414)</f>
        <v>0</v>
      </c>
      <c r="M414">
        <f>SUMIFS('Grid GenerationQueue'!AP$5:AP$410,'Grid GenerationQueue'!$AZ$5:$AZ$410,$B414,'Grid GenerationQueue'!$BA$5:$BA$410,$C414)</f>
        <v>0</v>
      </c>
      <c r="N414">
        <f>SUMIFS('Grid GenerationQueue'!AQ$5:AQ$410,'Grid GenerationQueue'!$AZ$5:$AZ$410,$B414,'Grid GenerationQueue'!$BA$5:$BA$410,$C414)</f>
        <v>0</v>
      </c>
      <c r="O414">
        <f>SUMIFS('Grid GenerationQueue'!AR$5:AR$410,'Grid GenerationQueue'!$AZ$5:$AZ$410,$B414,'Grid GenerationQueue'!$BA$5:$BA$410,$C414)</f>
        <v>0</v>
      </c>
      <c r="Q414">
        <f>SUMIFS('Grid GenerationQueue'!AG$5:AG$410,'Grid GenerationQueue'!$AZ$5:$AZ$410,$B414,'Grid GenerationQueue'!$BA$5:$BA$410,$C414,'Grid GenerationQueue'!$BJ$5:$BJ$410,"Executed")</f>
        <v>0</v>
      </c>
      <c r="R414">
        <f>SUMIFS('Grid GenerationQueue'!AH$5:AH$410,'Grid GenerationQueue'!$AZ$5:$AZ$410,$B414,'Grid GenerationQueue'!$BA$5:$BA$410,$C414,'Grid GenerationQueue'!$BJ$5:$BJ$410,"Executed")</f>
        <v>0</v>
      </c>
      <c r="S414">
        <f>SUMIFS('Grid GenerationQueue'!AI$5:AI$410,'Grid GenerationQueue'!$AZ$5:$AZ$410,$B414,'Grid GenerationQueue'!$BA$5:$BA$410,$C414,'Grid GenerationQueue'!$BJ$5:$BJ$410,"Executed")</f>
        <v>0</v>
      </c>
      <c r="T414">
        <f>SUMIFS('Grid GenerationQueue'!AJ$5:AJ$410,'Grid GenerationQueue'!$AZ$5:$AZ$410,$B414,'Grid GenerationQueue'!$BA$5:$BA$410,$C414,'Grid GenerationQueue'!$BJ$5:$BJ$410,"Executed")</f>
        <v>0</v>
      </c>
      <c r="U414">
        <f>SUMIFS('Grid GenerationQueue'!AK$5:AK$410,'Grid GenerationQueue'!$AZ$5:$AZ$410,$B414,'Grid GenerationQueue'!$BA$5:$BA$410,$C414,'Grid GenerationQueue'!$BJ$5:$BJ$410,"Executed")</f>
        <v>0</v>
      </c>
      <c r="V414">
        <f>SUMIFS('Grid GenerationQueue'!AL$5:AL$410,'Grid GenerationQueue'!$AZ$5:$AZ$410,$B414,'Grid GenerationQueue'!$BA$5:$BA$410,$C414,'Grid GenerationQueue'!$BJ$5:$BJ$410,"Executed")</f>
        <v>0</v>
      </c>
      <c r="W414">
        <f>SUMIFS('Grid GenerationQueue'!AM$5:AM$410,'Grid GenerationQueue'!$AZ$5:$AZ$410,$B414,'Grid GenerationQueue'!$BA$5:$BA$410,$C414,'Grid GenerationQueue'!$BJ$5:$BJ$410,"Executed")</f>
        <v>0</v>
      </c>
      <c r="X414">
        <f>SUMIFS('Grid GenerationQueue'!AN$5:AN$410,'Grid GenerationQueue'!$AZ$5:$AZ$410,$B414,'Grid GenerationQueue'!$BA$5:$BA$410,$C414,'Grid GenerationQueue'!$BJ$5:$BJ$410,"Executed")</f>
        <v>0</v>
      </c>
      <c r="Y414">
        <f>SUMIFS('Grid GenerationQueue'!AO$5:AO$410,'Grid GenerationQueue'!$AZ$5:$AZ$410,$B414,'Grid GenerationQueue'!$BA$5:$BA$410,$C414,'Grid GenerationQueue'!$BJ$5:$BJ$410,"Executed")</f>
        <v>0</v>
      </c>
      <c r="Z414">
        <f>SUMIFS('Grid GenerationQueue'!AP$5:AP$410,'Grid GenerationQueue'!$AZ$5:$AZ$410,$B414,'Grid GenerationQueue'!$BA$5:$BA$410,$C414,'Grid GenerationQueue'!$BJ$5:$BJ$410,"Executed")</f>
        <v>0</v>
      </c>
      <c r="AA414">
        <f>SUMIFS('Grid GenerationQueue'!AQ$5:AQ$410,'Grid GenerationQueue'!$AZ$5:$AZ$410,$B414,'Grid GenerationQueue'!$BA$5:$BA$410,$C414,'Grid GenerationQueue'!$BJ$5:$BJ$410,"Executed")</f>
        <v>0</v>
      </c>
      <c r="AB414">
        <f>SUMIFS('Grid GenerationQueue'!AR$5:AR$410,'Grid GenerationQueue'!$AZ$5:$AZ$410,$B414,'Grid GenerationQueue'!$BA$5:$BA$410,$C414,'Grid GenerationQueue'!$BJ$5:$BJ$410,"Executed")</f>
        <v>0</v>
      </c>
      <c r="AD414">
        <f>SUMIFS('Grid GenerationQueue'!AG$5:AG$410,'Grid GenerationQueue'!$AZ$5:$AZ$410,$B414,'Grid GenerationQueue'!$BA$5:$BA$410,$C414,'Grid GenerationQueue'!$BH$5:$BH$410,"&lt;&gt;"&amp;"")+SUMIFS('Grid GenerationQueue'!AG$5:AG$410,'Grid GenerationQueue'!$AZ$5:$AZ$410,$B414,'Grid GenerationQueue'!$BA$5:$BA$410,$C414,'Grid GenerationQueue'!$BH$5:$BH$410,"",'Grid GenerationQueue'!$AC$5:$AC$410,1)</f>
        <v>0</v>
      </c>
      <c r="AE414">
        <f>SUMIFS('Grid GenerationQueue'!AH$5:AH$410,'Grid GenerationQueue'!$AZ$5:$AZ$410,$B414,'Grid GenerationQueue'!$BA$5:$BA$410,$C414,'Grid GenerationQueue'!$BH$5:$BH$410,"&lt;&gt;"&amp;"")+SUMIFS('Grid GenerationQueue'!AH$5:AH$410,'Grid GenerationQueue'!$AZ$5:$AZ$410,$B414,'Grid GenerationQueue'!$BA$5:$BA$410,$C414,'Grid GenerationQueue'!$BH$5:$BH$410,"",'Grid GenerationQueue'!$AC$5:$AC$410,1)</f>
        <v>0</v>
      </c>
      <c r="AF414">
        <f>SUMIFS('Grid GenerationQueue'!AI$5:AI$410,'Grid GenerationQueue'!$AZ$5:$AZ$410,$B414,'Grid GenerationQueue'!$BA$5:$BA$410,$C414,'Grid GenerationQueue'!$BH$5:$BH$410,"&lt;&gt;"&amp;"")+SUMIFS('Grid GenerationQueue'!AI$5:AI$410,'Grid GenerationQueue'!$AZ$5:$AZ$410,$B414,'Grid GenerationQueue'!$BA$5:$BA$410,$C414,'Grid GenerationQueue'!$BH$5:$BH$410,"",'Grid GenerationQueue'!$AC$5:$AC$410,1)</f>
        <v>0</v>
      </c>
      <c r="AG414">
        <f>SUMIFS('Grid GenerationQueue'!AJ$5:AJ$410,'Grid GenerationQueue'!$AZ$5:$AZ$410,$B414,'Grid GenerationQueue'!$BA$5:$BA$410,$C414,'Grid GenerationQueue'!$BH$5:$BH$410,"&lt;&gt;"&amp;"")+SUMIFS('Grid GenerationQueue'!AJ$5:AJ$410,'Grid GenerationQueue'!$AZ$5:$AZ$410,$B414,'Grid GenerationQueue'!$BA$5:$BA$410,$C414,'Grid GenerationQueue'!$BH$5:$BH$410,"",'Grid GenerationQueue'!$AC$5:$AC$410,1)</f>
        <v>0</v>
      </c>
      <c r="AH414">
        <f>SUMIFS('Grid GenerationQueue'!AK$5:AK$410,'Grid GenerationQueue'!$AZ$5:$AZ$410,$B414,'Grid GenerationQueue'!$BA$5:$BA$410,$C414,'Grid GenerationQueue'!$BH$5:$BH$410,"&lt;&gt;"&amp;"")+SUMIFS('Grid GenerationQueue'!AK$5:AK$410,'Grid GenerationQueue'!$AZ$5:$AZ$410,$B414,'Grid GenerationQueue'!$BA$5:$BA$410,$C414,'Grid GenerationQueue'!$BH$5:$BH$410,"",'Grid GenerationQueue'!$AC$5:$AC$410,1)</f>
        <v>0</v>
      </c>
      <c r="AI414">
        <f>SUMIFS('Grid GenerationQueue'!AL$5:AL$410,'Grid GenerationQueue'!$AZ$5:$AZ$410,$B414,'Grid GenerationQueue'!$BA$5:$BA$410,$C414,'Grid GenerationQueue'!$BH$5:$BH$410,"&lt;&gt;"&amp;"")+SUMIFS('Grid GenerationQueue'!AL$5:AL$410,'Grid GenerationQueue'!$AZ$5:$AZ$410,$B414,'Grid GenerationQueue'!$BA$5:$BA$410,$C414,'Grid GenerationQueue'!$BH$5:$BH$410,"",'Grid GenerationQueue'!$AC$5:$AC$410,1)</f>
        <v>0</v>
      </c>
      <c r="AJ414">
        <f>SUMIFS('Grid GenerationQueue'!AM$5:AM$410,'Grid GenerationQueue'!$AZ$5:$AZ$410,$B414,'Grid GenerationQueue'!$BA$5:$BA$410,$C414,'Grid GenerationQueue'!$BH$5:$BH$410,"&lt;&gt;"&amp;"")+SUMIFS('Grid GenerationQueue'!AM$5:AM$410,'Grid GenerationQueue'!$AZ$5:$AZ$410,$B414,'Grid GenerationQueue'!$BA$5:$BA$410,$C414,'Grid GenerationQueue'!$BH$5:$BH$410,"",'Grid GenerationQueue'!$AC$5:$AC$410,1)</f>
        <v>0</v>
      </c>
      <c r="AK414">
        <f>SUMIFS('Grid GenerationQueue'!AN$5:AN$410,'Grid GenerationQueue'!$AZ$5:$AZ$410,$B414,'Grid GenerationQueue'!$BA$5:$BA$410,$C414,'Grid GenerationQueue'!$BH$5:$BH$410,"&lt;&gt;"&amp;"")+SUMIFS('Grid GenerationQueue'!AN$5:AN$410,'Grid GenerationQueue'!$AZ$5:$AZ$410,$B414,'Grid GenerationQueue'!$BA$5:$BA$410,$C414,'Grid GenerationQueue'!$BH$5:$BH$410,"",'Grid GenerationQueue'!$AC$5:$AC$410,1)</f>
        <v>0</v>
      </c>
      <c r="AL414">
        <f>SUMIFS('Grid GenerationQueue'!AO$5:AO$410,'Grid GenerationQueue'!$AZ$5:$AZ$410,$B414,'Grid GenerationQueue'!$BA$5:$BA$410,$C414,'Grid GenerationQueue'!$BH$5:$BH$410,"&lt;&gt;"&amp;"")+SUMIFS('Grid GenerationQueue'!AO$5:AO$410,'Grid GenerationQueue'!$AZ$5:$AZ$410,$B414,'Grid GenerationQueue'!$BA$5:$BA$410,$C414,'Grid GenerationQueue'!$BH$5:$BH$410,"",'Grid GenerationQueue'!$AC$5:$AC$410,1)</f>
        <v>0</v>
      </c>
      <c r="AM414">
        <f>SUMIFS('Grid GenerationQueue'!AP$5:AP$410,'Grid GenerationQueue'!$AZ$5:$AZ$410,$B414,'Grid GenerationQueue'!$BA$5:$BA$410,$C414,'Grid GenerationQueue'!$BH$5:$BH$410,"&lt;&gt;"&amp;"")+SUMIFS('Grid GenerationQueue'!AP$5:AP$410,'Grid GenerationQueue'!$AZ$5:$AZ$410,$B414,'Grid GenerationQueue'!$BA$5:$BA$410,$C414,'Grid GenerationQueue'!$BH$5:$BH$410,"",'Grid GenerationQueue'!$AC$5:$AC$410,1)</f>
        <v>0</v>
      </c>
      <c r="AN414">
        <f>SUMIFS('Grid GenerationQueue'!AQ$5:AQ$410,'Grid GenerationQueue'!$AZ$5:$AZ$410,$B414,'Grid GenerationQueue'!$BA$5:$BA$410,$C414,'Grid GenerationQueue'!$BH$5:$BH$410,"&lt;&gt;"&amp;"")+SUMIFS('Grid GenerationQueue'!AQ$5:AQ$410,'Grid GenerationQueue'!$AZ$5:$AZ$410,$B414,'Grid GenerationQueue'!$BA$5:$BA$410,$C414,'Grid GenerationQueue'!$BH$5:$BH$410,"",'Grid GenerationQueue'!$AC$5:$AC$410,1)</f>
        <v>0</v>
      </c>
      <c r="AO414">
        <f>SUMIFS('Grid GenerationQueue'!AR$5:AR$410,'Grid GenerationQueue'!$AZ$5:$AZ$410,$B414,'Grid GenerationQueue'!$BA$5:$BA$410,$C414,'Grid GenerationQueue'!$BH$5:$BH$410,"&lt;&gt;"&amp;"")+SUMIFS('Grid GenerationQueue'!AR$5:AR$410,'Grid GenerationQueue'!$AZ$5:$AZ$410,$B414,'Grid GenerationQueue'!$BA$5:$BA$410,$C414,'Grid GenerationQueue'!$BH$5:$BH$410,"",'Grid GenerationQueue'!$AC$5:$AC$410,1)</f>
        <v>0</v>
      </c>
      <c r="AQ414">
        <f>SUMIFS('Grid GenerationQueue'!AG$5:AG$410,'Grid GenerationQueue'!$AZ$5:$AZ$410,$B414,'Grid GenerationQueue'!$BA$5:$BA$410,$C414,'Grid GenerationQueue'!$BK$5:$BK$410,"&gt;0")</f>
        <v>0</v>
      </c>
      <c r="AR414">
        <f>SUMIFS('Grid GenerationQueue'!AH$5:AH$410,'Grid GenerationQueue'!$AZ$5:$AZ$410,$B414,'Grid GenerationQueue'!$BA$5:$BA$410,$C414,'Grid GenerationQueue'!$BK$5:$BK$410,"&gt;0")</f>
        <v>0</v>
      </c>
      <c r="AS414">
        <f>SUMIFS('Grid GenerationQueue'!AI$5:AI$410,'Grid GenerationQueue'!$AZ$5:$AZ$410,$B414,'Grid GenerationQueue'!$BA$5:$BA$410,$C414,'Grid GenerationQueue'!$BK$5:$BK$410,"&gt;0")</f>
        <v>0</v>
      </c>
      <c r="AT414">
        <f>SUMIFS('Grid GenerationQueue'!AJ$5:AJ$410,'Grid GenerationQueue'!$AZ$5:$AZ$410,$B414,'Grid GenerationQueue'!$BA$5:$BA$410,$C414,'Grid GenerationQueue'!$BK$5:$BK$410,"&gt;0")</f>
        <v>0</v>
      </c>
      <c r="AU414">
        <f>SUMIFS('Grid GenerationQueue'!AK$5:AK$410,'Grid GenerationQueue'!$AZ$5:$AZ$410,$B414,'Grid GenerationQueue'!$BA$5:$BA$410,$C414,'Grid GenerationQueue'!$BK$5:$BK$410,"&gt;0")</f>
        <v>0</v>
      </c>
      <c r="AV414">
        <f>SUMIFS('Grid GenerationQueue'!AL$5:AL$410,'Grid GenerationQueue'!$AZ$5:$AZ$410,$B414,'Grid GenerationQueue'!$BA$5:$BA$410,$C414,'Grid GenerationQueue'!$BK$5:$BK$410,"&gt;0")</f>
        <v>0</v>
      </c>
      <c r="AW414">
        <f>SUMIFS('Grid GenerationQueue'!AM$5:AM$410,'Grid GenerationQueue'!$AZ$5:$AZ$410,$B414,'Grid GenerationQueue'!$BA$5:$BA$410,$C414,'Grid GenerationQueue'!$BK$5:$BK$410,"&gt;0")</f>
        <v>0</v>
      </c>
      <c r="AX414">
        <f>SUMIFS('Grid GenerationQueue'!AN$5:AN$410,'Grid GenerationQueue'!$AZ$5:$AZ$410,$B414,'Grid GenerationQueue'!$BA$5:$BA$410,$C414,'Grid GenerationQueue'!$BK$5:$BK$410,"&gt;0")</f>
        <v>0</v>
      </c>
      <c r="AY414">
        <f>SUMIFS('Grid GenerationQueue'!AO$5:AO$410,'Grid GenerationQueue'!$AZ$5:$AZ$410,$B414,'Grid GenerationQueue'!$BA$5:$BA$410,$C414,'Grid GenerationQueue'!$BK$5:$BK$410,"&gt;0")</f>
        <v>0</v>
      </c>
      <c r="AZ414">
        <f>SUMIFS('Grid GenerationQueue'!AP$5:AP$410,'Grid GenerationQueue'!$AZ$5:$AZ$410,$B414,'Grid GenerationQueue'!$BA$5:$BA$410,$C414,'Grid GenerationQueue'!$BK$5:$BK$410,"&gt;0")</f>
        <v>0</v>
      </c>
      <c r="BA414">
        <f>SUMIFS('Grid GenerationQueue'!AQ$5:AQ$410,'Grid GenerationQueue'!$AZ$5:$AZ$410,$B414,'Grid GenerationQueue'!$BA$5:$BA$410,$C414,'Grid GenerationQueue'!$BK$5:$BK$410,"&gt;0")</f>
        <v>0</v>
      </c>
      <c r="BB414">
        <f>SUMIFS('Grid GenerationQueue'!AR$5:AR$410,'Grid GenerationQueue'!$AZ$5:$AZ$410,$B414,'Grid GenerationQueue'!$BA$5:$BA$410,$C414,'Grid GenerationQueue'!$BK$5:$BK$410,"&gt;0")</f>
        <v>0</v>
      </c>
      <c r="BD414">
        <f>SUMIFS('Grid GenerationQueue'!AG$5:AG$410,'Grid GenerationQueue'!$AZ$5:$AZ$410,$B414,'Grid GenerationQueue'!$BA$5:$BA$410,$C414,'Grid GenerationQueue'!$BD$5:$BD$410,"&lt;="&amp;$BE$3)</f>
        <v>0</v>
      </c>
      <c r="BE414">
        <f>SUMIFS('Grid GenerationQueue'!AH$5:AH$410,'Grid GenerationQueue'!$AZ$5:$AZ$410,$B414,'Grid GenerationQueue'!$BA$5:$BA$410,$C414,'Grid GenerationQueue'!$BD$5:$BD$410,"&lt;="&amp;$BE$3)</f>
        <v>0</v>
      </c>
      <c r="BF414">
        <f>SUMIFS('Grid GenerationQueue'!AI$5:AI$410,'Grid GenerationQueue'!$AZ$5:$AZ$410,$B414,'Grid GenerationQueue'!$BA$5:$BA$410,$C414,'Grid GenerationQueue'!$BD$5:$BD$410,"&lt;="&amp;$BE$3)</f>
        <v>0</v>
      </c>
      <c r="BG414">
        <f>SUMIFS('Grid GenerationQueue'!AJ$5:AJ$410,'Grid GenerationQueue'!$AZ$5:$AZ$410,$B414,'Grid GenerationQueue'!$BA$5:$BA$410,$C414,'Grid GenerationQueue'!$BD$5:$BD$410,"&lt;="&amp;$BE$3)</f>
        <v>0</v>
      </c>
      <c r="BH414">
        <f>SUMIFS('Grid GenerationQueue'!AK$5:AK$410,'Grid GenerationQueue'!$AZ$5:$AZ$410,$B414,'Grid GenerationQueue'!$BA$5:$BA$410,$C414,'Grid GenerationQueue'!$BD$5:$BD$410,"&lt;="&amp;$BE$3)</f>
        <v>0</v>
      </c>
      <c r="BI414">
        <f>SUMIFS('Grid GenerationQueue'!AL$5:AL$410,'Grid GenerationQueue'!$AZ$5:$AZ$410,$B414,'Grid GenerationQueue'!$BA$5:$BA$410,$C414,'Grid GenerationQueue'!$BD$5:$BD$410,"&lt;="&amp;$BE$3)</f>
        <v>0</v>
      </c>
      <c r="BJ414">
        <f>SUMIFS('Grid GenerationQueue'!AM$5:AM$410,'Grid GenerationQueue'!$AZ$5:$AZ$410,$B414,'Grid GenerationQueue'!$BA$5:$BA$410,$C414,'Grid GenerationQueue'!$BD$5:$BD$410,"&lt;="&amp;$BE$3)</f>
        <v>0</v>
      </c>
      <c r="BK414">
        <f>SUMIFS('Grid GenerationQueue'!AN$5:AN$410,'Grid GenerationQueue'!$AZ$5:$AZ$410,$B414,'Grid GenerationQueue'!$BA$5:$BA$410,$C414,'Grid GenerationQueue'!$BD$5:$BD$410,"&lt;="&amp;$BE$3)</f>
        <v>0</v>
      </c>
      <c r="BL414">
        <f>SUMIFS('Grid GenerationQueue'!AO$5:AO$410,'Grid GenerationQueue'!$AZ$5:$AZ$410,$B414,'Grid GenerationQueue'!$BA$5:$BA$410,$C414,'Grid GenerationQueue'!$BD$5:$BD$410,"&lt;="&amp;$BE$3)</f>
        <v>0</v>
      </c>
      <c r="BM414">
        <f>SUMIFS('Grid GenerationQueue'!AP$5:AP$410,'Grid GenerationQueue'!$AZ$5:$AZ$410,$B414,'Grid GenerationQueue'!$BA$5:$BA$410,$C414,'Grid GenerationQueue'!$BD$5:$BD$410,"&lt;="&amp;$BE$3)</f>
        <v>0</v>
      </c>
      <c r="BN414">
        <f>SUMIFS('Grid GenerationQueue'!AQ$5:AQ$410,'Grid GenerationQueue'!$AZ$5:$AZ$410,$B414,'Grid GenerationQueue'!$BA$5:$BA$410,$C414,'Grid GenerationQueue'!$BD$5:$BD$410,"&lt;="&amp;$BE$3)</f>
        <v>0</v>
      </c>
      <c r="BO414">
        <f>SUMIFS('Grid GenerationQueue'!AR$5:AR$410,'Grid GenerationQueue'!$AZ$5:$AZ$410,$B414,'Grid GenerationQueue'!$BA$5:$BA$410,$C414,'Grid GenerationQueue'!$BD$5:$BD$410,"&lt;="&amp;$BE$3)</f>
        <v>0</v>
      </c>
      <c r="BQ414">
        <f>SUMIFS('Grid GenerationQueue'!AG$5:AG$410,'Grid GenerationQueue'!$AZ$5:$AZ$410,$B414,'Grid GenerationQueue'!$BA$5:$BA$410,$C414,'Grid GenerationQueue'!$BJ$5:$BJ$410,"Executed",'Grid GenerationQueue'!$BD$5:$BD$410,"&lt;="&amp;$BE$3)</f>
        <v>0</v>
      </c>
      <c r="BR414">
        <f>SUMIFS('Grid GenerationQueue'!AH$5:AH$410,'Grid GenerationQueue'!$AZ$5:$AZ$410,$B414,'Grid GenerationQueue'!$BA$5:$BA$410,$C414,'Grid GenerationQueue'!$BJ$5:$BJ$410,"Executed",'Grid GenerationQueue'!$BD$5:$BD$410,"&lt;="&amp;$BE$3)</f>
        <v>0</v>
      </c>
      <c r="BS414">
        <f>SUMIFS('Grid GenerationQueue'!AI$5:AI$410,'Grid GenerationQueue'!$AZ$5:$AZ$410,$B414,'Grid GenerationQueue'!$BA$5:$BA$410,$C414,'Grid GenerationQueue'!$BJ$5:$BJ$410,"Executed",'Grid GenerationQueue'!$BD$5:$BD$410,"&lt;="&amp;$BE$3)</f>
        <v>0</v>
      </c>
      <c r="BT414">
        <f>SUMIFS('Grid GenerationQueue'!AJ$5:AJ$410,'Grid GenerationQueue'!$AZ$5:$AZ$410,$B414,'Grid GenerationQueue'!$BA$5:$BA$410,$C414,'Grid GenerationQueue'!$BJ$5:$BJ$410,"Executed",'Grid GenerationQueue'!$BD$5:$BD$410,"&lt;="&amp;$BE$3)</f>
        <v>0</v>
      </c>
      <c r="BU414">
        <f>SUMIFS('Grid GenerationQueue'!AK$5:AK$410,'Grid GenerationQueue'!$AZ$5:$AZ$410,$B414,'Grid GenerationQueue'!$BA$5:$BA$410,$C414,'Grid GenerationQueue'!$BJ$5:$BJ$410,"Executed",'Grid GenerationQueue'!$BD$5:$BD$410,"&lt;="&amp;$BE$3)</f>
        <v>0</v>
      </c>
      <c r="BV414">
        <f>SUMIFS('Grid GenerationQueue'!AL$5:AL$410,'Grid GenerationQueue'!$AZ$5:$AZ$410,$B414,'Grid GenerationQueue'!$BA$5:$BA$410,$C414,'Grid GenerationQueue'!$BJ$5:$BJ$410,"Executed",'Grid GenerationQueue'!$BD$5:$BD$410,"&lt;="&amp;$BE$3)</f>
        <v>0</v>
      </c>
      <c r="BW414">
        <f>SUMIFS('Grid GenerationQueue'!AM$5:AM$410,'Grid GenerationQueue'!$AZ$5:$AZ$410,$B414,'Grid GenerationQueue'!$BA$5:$BA$410,$C414,'Grid GenerationQueue'!$BJ$5:$BJ$410,"Executed",'Grid GenerationQueue'!$BD$5:$BD$410,"&lt;="&amp;$BE$3)</f>
        <v>0</v>
      </c>
      <c r="BX414">
        <f>SUMIFS('Grid GenerationQueue'!AN$5:AN$410,'Grid GenerationQueue'!$AZ$5:$AZ$410,$B414,'Grid GenerationQueue'!$BA$5:$BA$410,$C414,'Grid GenerationQueue'!$BJ$5:$BJ$410,"Executed",'Grid GenerationQueue'!$BD$5:$BD$410,"&lt;="&amp;$BE$3)</f>
        <v>0</v>
      </c>
      <c r="BY414">
        <f>SUMIFS('Grid GenerationQueue'!AO$5:AO$410,'Grid GenerationQueue'!$AZ$5:$AZ$410,$B414,'Grid GenerationQueue'!$BA$5:$BA$410,$C414,'Grid GenerationQueue'!$BJ$5:$BJ$410,"Executed",'Grid GenerationQueue'!$BD$5:$BD$410,"&lt;="&amp;$BE$3)</f>
        <v>0</v>
      </c>
      <c r="BZ414">
        <f>SUMIFS('Grid GenerationQueue'!AP$5:AP$410,'Grid GenerationQueue'!$AZ$5:$AZ$410,$B414,'Grid GenerationQueue'!$BA$5:$BA$410,$C414,'Grid GenerationQueue'!$BJ$5:$BJ$410,"Executed",'Grid GenerationQueue'!$BD$5:$BD$410,"&lt;="&amp;$BE$3)</f>
        <v>0</v>
      </c>
      <c r="CA414">
        <f>SUMIFS('Grid GenerationQueue'!AQ$5:AQ$410,'Grid GenerationQueue'!$AZ$5:$AZ$410,$B414,'Grid GenerationQueue'!$BA$5:$BA$410,$C414,'Grid GenerationQueue'!$BJ$5:$BJ$410,"Executed",'Grid GenerationQueue'!$BD$5:$BD$410,"&lt;="&amp;$BE$3)</f>
        <v>0</v>
      </c>
      <c r="CB414">
        <f>SUMIFS('Grid GenerationQueue'!AR$5:AR$410,'Grid GenerationQueue'!$AZ$5:$AZ$410,$B414,'Grid GenerationQueue'!$BA$5:$BA$410,$C414,'Grid GenerationQueue'!$BJ$5:$BJ$410,"Executed",'Grid GenerationQueue'!$BD$5:$BD$410,"&lt;="&amp;$BE$3)</f>
        <v>0</v>
      </c>
      <c r="CD414">
        <f>SUMIFS('Grid GenerationQueue'!AG$5:AG$410,'Grid GenerationQueue'!$AZ$5:$AZ$410,$B414,'Grid GenerationQueue'!$BA$5:$BA$410,$C414,'Grid GenerationQueue'!$BH$5:$BH$410,"&lt;&gt;"&amp;"",'Grid GenerationQueue'!$BD$5:$BD$410,"&lt;="&amp;$BE$3)</f>
        <v>0</v>
      </c>
      <c r="CE414">
        <f>SUMIFS('Grid GenerationQueue'!AH$5:AH$410,'Grid GenerationQueue'!$AZ$5:$AZ$410,$B414,'Grid GenerationQueue'!$BA$5:$BA$410,$C414,'Grid GenerationQueue'!$BH$5:$BH$410,"&lt;&gt;"&amp;"",'Grid GenerationQueue'!$BD$5:$BD$410,"&lt;="&amp;$BE$3)</f>
        <v>0</v>
      </c>
      <c r="CF414">
        <f>SUMIFS('Grid GenerationQueue'!AI$5:AI$410,'Grid GenerationQueue'!$AZ$5:$AZ$410,$B414,'Grid GenerationQueue'!$BA$5:$BA$410,$C414,'Grid GenerationQueue'!$BH$5:$BH$410,"&lt;&gt;"&amp;"",'Grid GenerationQueue'!$BD$5:$BD$410,"&lt;="&amp;$BE$3)</f>
        <v>0</v>
      </c>
      <c r="CG414">
        <f>SUMIFS('Grid GenerationQueue'!AJ$5:AJ$410,'Grid GenerationQueue'!$AZ$5:$AZ$410,$B414,'Grid GenerationQueue'!$BA$5:$BA$410,$C414,'Grid GenerationQueue'!$BH$5:$BH$410,"&lt;&gt;"&amp;"",'Grid GenerationQueue'!$BD$5:$BD$410,"&lt;="&amp;$BE$3)</f>
        <v>0</v>
      </c>
      <c r="CH414">
        <f>SUMIFS('Grid GenerationQueue'!AK$5:AK$410,'Grid GenerationQueue'!$AZ$5:$AZ$410,$B414,'Grid GenerationQueue'!$BA$5:$BA$410,$C414,'Grid GenerationQueue'!$BH$5:$BH$410,"&lt;&gt;"&amp;"",'Grid GenerationQueue'!$BD$5:$BD$410,"&lt;="&amp;$BE$3)</f>
        <v>0</v>
      </c>
      <c r="CI414">
        <f>SUMIFS('Grid GenerationQueue'!AL$5:AL$410,'Grid GenerationQueue'!$AZ$5:$AZ$410,$B414,'Grid GenerationQueue'!$BA$5:$BA$410,$C414,'Grid GenerationQueue'!$BH$5:$BH$410,"&lt;&gt;"&amp;"",'Grid GenerationQueue'!$BD$5:$BD$410,"&lt;="&amp;$BE$3)</f>
        <v>0</v>
      </c>
      <c r="CJ414">
        <f>SUMIFS('Grid GenerationQueue'!AM$5:AM$410,'Grid GenerationQueue'!$AZ$5:$AZ$410,$B414,'Grid GenerationQueue'!$BA$5:$BA$410,$C414,'Grid GenerationQueue'!$BH$5:$BH$410,"&lt;&gt;"&amp;"",'Grid GenerationQueue'!$BD$5:$BD$410,"&lt;="&amp;$BE$3)</f>
        <v>0</v>
      </c>
      <c r="CK414">
        <f>SUMIFS('Grid GenerationQueue'!AN$5:AN$410,'Grid GenerationQueue'!$AZ$5:$AZ$410,$B414,'Grid GenerationQueue'!$BA$5:$BA$410,$C414,'Grid GenerationQueue'!$BH$5:$BH$410,"&lt;&gt;"&amp;"",'Grid GenerationQueue'!$BD$5:$BD$410,"&lt;="&amp;$BE$3)</f>
        <v>0</v>
      </c>
      <c r="CL414">
        <f>SUMIFS('Grid GenerationQueue'!AO$5:AO$410,'Grid GenerationQueue'!$AZ$5:$AZ$410,$B414,'Grid GenerationQueue'!$BA$5:$BA$410,$C414,'Grid GenerationQueue'!$BH$5:$BH$410,"&lt;&gt;"&amp;"",'Grid GenerationQueue'!$BD$5:$BD$410,"&lt;="&amp;$BE$3)</f>
        <v>0</v>
      </c>
      <c r="CM414">
        <f>SUMIFS('Grid GenerationQueue'!AP$5:AP$410,'Grid GenerationQueue'!$AZ$5:$AZ$410,$B414,'Grid GenerationQueue'!$BA$5:$BA$410,$C414,'Grid GenerationQueue'!$BH$5:$BH$410,"&lt;&gt;"&amp;"",'Grid GenerationQueue'!$BD$5:$BD$410,"&lt;="&amp;$BE$3)</f>
        <v>0</v>
      </c>
      <c r="CN414">
        <f>SUMIFS('Grid GenerationQueue'!AQ$5:AQ$410,'Grid GenerationQueue'!$AZ$5:$AZ$410,$B414,'Grid GenerationQueue'!$BA$5:$BA$410,$C414,'Grid GenerationQueue'!$BH$5:$BH$410,"&lt;&gt;"&amp;"",'Grid GenerationQueue'!$BD$5:$BD$410,"&lt;="&amp;$BE$3)</f>
        <v>0</v>
      </c>
      <c r="CO414">
        <f>SUMIFS('Grid GenerationQueue'!AR$5:AR$410,'Grid GenerationQueue'!$AZ$5:$AZ$410,$B414,'Grid GenerationQueue'!$BA$5:$BA$410,$C414,'Grid GenerationQueue'!$BH$5:$BH$410,"&lt;&gt;"&amp;"",'Grid GenerationQueue'!$BD$5:$BD$410,"&lt;="&amp;$BE$3)</f>
        <v>0</v>
      </c>
      <c r="CQ414">
        <f>SUMIFS('Grid GenerationQueue'!AG$5:AG$410,'Grid GenerationQueue'!$AZ$5:$AZ$410,$B414,'Grid GenerationQueue'!$BA$5:$BA$410,$C414,'Grid GenerationQueue'!$BK$5:$BK$410,"&gt;0",'Grid GenerationQueue'!$BD$5:$BD$410,"&lt;="&amp;$BE$3)</f>
        <v>0</v>
      </c>
      <c r="CR414">
        <f>SUMIFS('Grid GenerationQueue'!AH$5:AH$410,'Grid GenerationQueue'!$AZ$5:$AZ$410,$B414,'Grid GenerationQueue'!$BA$5:$BA$410,$C414,'Grid GenerationQueue'!$BK$5:$BK$410,"&gt;0",'Grid GenerationQueue'!$BD$5:$BD$410,"&lt;="&amp;$BE$3)</f>
        <v>0</v>
      </c>
      <c r="CS414">
        <f>SUMIFS('Grid GenerationQueue'!AI$5:AI$410,'Grid GenerationQueue'!$AZ$5:$AZ$410,$B414,'Grid GenerationQueue'!$BA$5:$BA$410,$C414,'Grid GenerationQueue'!$BK$5:$BK$410,"&gt;0",'Grid GenerationQueue'!$BD$5:$BD$410,"&lt;="&amp;$BE$3)</f>
        <v>0</v>
      </c>
      <c r="CT414">
        <f>SUMIFS('Grid GenerationQueue'!AJ$5:AJ$410,'Grid GenerationQueue'!$AZ$5:$AZ$410,$B414,'Grid GenerationQueue'!$BA$5:$BA$410,$C414,'Grid GenerationQueue'!$BK$5:$BK$410,"&gt;0",'Grid GenerationQueue'!$BD$5:$BD$410,"&lt;="&amp;$BE$3)</f>
        <v>0</v>
      </c>
      <c r="CU414">
        <f>SUMIFS('Grid GenerationQueue'!AK$5:AK$410,'Grid GenerationQueue'!$AZ$5:$AZ$410,$B414,'Grid GenerationQueue'!$BA$5:$BA$410,$C414,'Grid GenerationQueue'!$BK$5:$BK$410,"&gt;0",'Grid GenerationQueue'!$BD$5:$BD$410,"&lt;="&amp;$BE$3)</f>
        <v>0</v>
      </c>
      <c r="CV414">
        <f>SUMIFS('Grid GenerationQueue'!AL$5:AL$410,'Grid GenerationQueue'!$AZ$5:$AZ$410,$B414,'Grid GenerationQueue'!$BA$5:$BA$410,$C414,'Grid GenerationQueue'!$BK$5:$BK$410,"&gt;0",'Grid GenerationQueue'!$BD$5:$BD$410,"&lt;="&amp;$BE$3)</f>
        <v>0</v>
      </c>
      <c r="CW414">
        <f>SUMIFS('Grid GenerationQueue'!AM$5:AM$410,'Grid GenerationQueue'!$AZ$5:$AZ$410,$B414,'Grid GenerationQueue'!$BA$5:$BA$410,$C414,'Grid GenerationQueue'!$BK$5:$BK$410,"&gt;0",'Grid GenerationQueue'!$BD$5:$BD$410,"&lt;="&amp;$BE$3)</f>
        <v>0</v>
      </c>
      <c r="CX414">
        <f>SUMIFS('Grid GenerationQueue'!AN$5:AN$410,'Grid GenerationQueue'!$AZ$5:$AZ$410,$B414,'Grid GenerationQueue'!$BA$5:$BA$410,$C414,'Grid GenerationQueue'!$BK$5:$BK$410,"&gt;0",'Grid GenerationQueue'!$BD$5:$BD$410,"&lt;="&amp;$BE$3)</f>
        <v>0</v>
      </c>
      <c r="CY414">
        <f>SUMIFS('Grid GenerationQueue'!AO$5:AO$410,'Grid GenerationQueue'!$AZ$5:$AZ$410,$B414,'Grid GenerationQueue'!$BA$5:$BA$410,$C414,'Grid GenerationQueue'!$BK$5:$BK$410,"&gt;0",'Grid GenerationQueue'!$BD$5:$BD$410,"&lt;="&amp;$BE$3)</f>
        <v>0</v>
      </c>
      <c r="CZ414">
        <f>SUMIFS('Grid GenerationQueue'!AP$5:AP$410,'Grid GenerationQueue'!$AZ$5:$AZ$410,$B414,'Grid GenerationQueue'!$BA$5:$BA$410,$C414,'Grid GenerationQueue'!$BK$5:$BK$410,"&gt;0",'Grid GenerationQueue'!$BD$5:$BD$410,"&lt;="&amp;$BE$3)</f>
        <v>0</v>
      </c>
      <c r="DA414">
        <f>SUMIFS('Grid GenerationQueue'!AQ$5:AQ$410,'Grid GenerationQueue'!$AZ$5:$AZ$410,$B414,'Grid GenerationQueue'!$BA$5:$BA$410,$C414,'Grid GenerationQueue'!$BK$5:$BK$410,"&gt;0",'Grid GenerationQueue'!$BD$5:$BD$410,"&lt;="&amp;$BE$3)</f>
        <v>0</v>
      </c>
      <c r="DB414">
        <f>SUMIFS('Grid GenerationQueue'!AR$5:AR$410,'Grid GenerationQueue'!$AZ$5:$AZ$410,$B414,'Grid GenerationQueue'!$BA$5:$BA$410,$C414,'Grid GenerationQueue'!$BK$5:$BK$410,"&gt;0",'Grid GenerationQueue'!$BD$5:$BD$410,"&lt;="&amp;$BE$3)</f>
        <v>0</v>
      </c>
    </row>
    <row r="415" spans="1:106" x14ac:dyDescent="0.35">
      <c r="A415" t="s">
        <v>4748</v>
      </c>
      <c r="B415" t="s">
        <v>4614</v>
      </c>
      <c r="C415">
        <v>500</v>
      </c>
      <c r="D415">
        <f>SUMIFS('Grid GenerationQueue'!AG$5:AG$410,'Grid GenerationQueue'!$AZ$5:$AZ$410,$B415,'Grid GenerationQueue'!$BA$5:$BA$410,$C415)</f>
        <v>1539.6030000000001</v>
      </c>
      <c r="E415">
        <f>SUMIFS('Grid GenerationQueue'!AH$5:AH$410,'Grid GenerationQueue'!$AZ$5:$AZ$410,$B415,'Grid GenerationQueue'!$BA$5:$BA$410,$C415)</f>
        <v>750</v>
      </c>
      <c r="F415">
        <f>SUMIFS('Grid GenerationQueue'!AI$5:AI$410,'Grid GenerationQueue'!$AZ$5:$AZ$410,$B415,'Grid GenerationQueue'!$BA$5:$BA$410,$C415)</f>
        <v>0</v>
      </c>
      <c r="G415">
        <f>SUMIFS('Grid GenerationQueue'!AJ$5:AJ$410,'Grid GenerationQueue'!$AZ$5:$AZ$410,$B415,'Grid GenerationQueue'!$BA$5:$BA$410,$C415)</f>
        <v>0</v>
      </c>
      <c r="H415">
        <f>SUMIFS('Grid GenerationQueue'!AK$5:AK$410,'Grid GenerationQueue'!$AZ$5:$AZ$410,$B415,'Grid GenerationQueue'!$BA$5:$BA$410,$C415)</f>
        <v>0</v>
      </c>
      <c r="I415">
        <f>SUMIFS('Grid GenerationQueue'!AL$5:AL$410,'Grid GenerationQueue'!$AZ$5:$AZ$410,$B415,'Grid GenerationQueue'!$BA$5:$BA$410,$C415)</f>
        <v>0</v>
      </c>
      <c r="J415">
        <f>SUMIFS('Grid GenerationQueue'!AM$5:AM$410,'Grid GenerationQueue'!$AZ$5:$AZ$410,$B415,'Grid GenerationQueue'!$BA$5:$BA$410,$C415)</f>
        <v>0</v>
      </c>
      <c r="K415">
        <f>SUMIFS('Grid GenerationQueue'!AN$5:AN$410,'Grid GenerationQueue'!$AZ$5:$AZ$410,$B415,'Grid GenerationQueue'!$BA$5:$BA$410,$C415)</f>
        <v>0</v>
      </c>
      <c r="L415">
        <f>SUMIFS('Grid GenerationQueue'!AO$5:AO$410,'Grid GenerationQueue'!$AZ$5:$AZ$410,$B415,'Grid GenerationQueue'!$BA$5:$BA$410,$C415)</f>
        <v>0</v>
      </c>
      <c r="M415">
        <f>SUMIFS('Grid GenerationQueue'!AP$5:AP$410,'Grid GenerationQueue'!$AZ$5:$AZ$410,$B415,'Grid GenerationQueue'!$BA$5:$BA$410,$C415)</f>
        <v>0</v>
      </c>
      <c r="N415">
        <f>SUMIFS('Grid GenerationQueue'!AQ$5:AQ$410,'Grid GenerationQueue'!$AZ$5:$AZ$410,$B415,'Grid GenerationQueue'!$BA$5:$BA$410,$C415)</f>
        <v>1525.172</v>
      </c>
      <c r="O415">
        <f>SUMIFS('Grid GenerationQueue'!AR$5:AR$410,'Grid GenerationQueue'!$AZ$5:$AZ$410,$B415,'Grid GenerationQueue'!$BA$5:$BA$410,$C415)</f>
        <v>750</v>
      </c>
      <c r="Q415">
        <f>SUMIFS('Grid GenerationQueue'!AG$5:AG$410,'Grid GenerationQueue'!$AZ$5:$AZ$410,$B415,'Grid GenerationQueue'!$BA$5:$BA$410,$C415,'Grid GenerationQueue'!$BJ$5:$BJ$410,"Executed")</f>
        <v>782.79</v>
      </c>
      <c r="R415">
        <f>SUMIFS('Grid GenerationQueue'!AH$5:AH$410,'Grid GenerationQueue'!$AZ$5:$AZ$410,$B415,'Grid GenerationQueue'!$BA$5:$BA$410,$C415,'Grid GenerationQueue'!$BJ$5:$BJ$410,"Executed")</f>
        <v>750</v>
      </c>
      <c r="S415">
        <f>SUMIFS('Grid GenerationQueue'!AI$5:AI$410,'Grid GenerationQueue'!$AZ$5:$AZ$410,$B415,'Grid GenerationQueue'!$BA$5:$BA$410,$C415,'Grid GenerationQueue'!$BJ$5:$BJ$410,"Executed")</f>
        <v>0</v>
      </c>
      <c r="T415">
        <f>SUMIFS('Grid GenerationQueue'!AJ$5:AJ$410,'Grid GenerationQueue'!$AZ$5:$AZ$410,$B415,'Grid GenerationQueue'!$BA$5:$BA$410,$C415,'Grid GenerationQueue'!$BJ$5:$BJ$410,"Executed")</f>
        <v>0</v>
      </c>
      <c r="U415">
        <f>SUMIFS('Grid GenerationQueue'!AK$5:AK$410,'Grid GenerationQueue'!$AZ$5:$AZ$410,$B415,'Grid GenerationQueue'!$BA$5:$BA$410,$C415,'Grid GenerationQueue'!$BJ$5:$BJ$410,"Executed")</f>
        <v>0</v>
      </c>
      <c r="V415">
        <f>SUMIFS('Grid GenerationQueue'!AL$5:AL$410,'Grid GenerationQueue'!$AZ$5:$AZ$410,$B415,'Grid GenerationQueue'!$BA$5:$BA$410,$C415,'Grid GenerationQueue'!$BJ$5:$BJ$410,"Executed")</f>
        <v>0</v>
      </c>
      <c r="W415">
        <f>SUMIFS('Grid GenerationQueue'!AM$5:AM$410,'Grid GenerationQueue'!$AZ$5:$AZ$410,$B415,'Grid GenerationQueue'!$BA$5:$BA$410,$C415,'Grid GenerationQueue'!$BJ$5:$BJ$410,"Executed")</f>
        <v>0</v>
      </c>
      <c r="X415">
        <f>SUMIFS('Grid GenerationQueue'!AN$5:AN$410,'Grid GenerationQueue'!$AZ$5:$AZ$410,$B415,'Grid GenerationQueue'!$BA$5:$BA$410,$C415,'Grid GenerationQueue'!$BJ$5:$BJ$410,"Executed")</f>
        <v>0</v>
      </c>
      <c r="Y415">
        <f>SUMIFS('Grid GenerationQueue'!AO$5:AO$410,'Grid GenerationQueue'!$AZ$5:$AZ$410,$B415,'Grid GenerationQueue'!$BA$5:$BA$410,$C415,'Grid GenerationQueue'!$BJ$5:$BJ$410,"Executed")</f>
        <v>0</v>
      </c>
      <c r="Z415">
        <f>SUMIFS('Grid GenerationQueue'!AP$5:AP$410,'Grid GenerationQueue'!$AZ$5:$AZ$410,$B415,'Grid GenerationQueue'!$BA$5:$BA$410,$C415,'Grid GenerationQueue'!$BJ$5:$BJ$410,"Executed")</f>
        <v>0</v>
      </c>
      <c r="AA415">
        <f>SUMIFS('Grid GenerationQueue'!AQ$5:AQ$410,'Grid GenerationQueue'!$AZ$5:$AZ$410,$B415,'Grid GenerationQueue'!$BA$5:$BA$410,$C415,'Grid GenerationQueue'!$BJ$5:$BJ$410,"Executed")</f>
        <v>0</v>
      </c>
      <c r="AB415">
        <f>SUMIFS('Grid GenerationQueue'!AR$5:AR$410,'Grid GenerationQueue'!$AZ$5:$AZ$410,$B415,'Grid GenerationQueue'!$BA$5:$BA$410,$C415,'Grid GenerationQueue'!$BJ$5:$BJ$410,"Executed")</f>
        <v>0</v>
      </c>
      <c r="AD415">
        <f>SUMIFS('Grid GenerationQueue'!AG$5:AG$410,'Grid GenerationQueue'!$AZ$5:$AZ$410,$B415,'Grid GenerationQueue'!$BA$5:$BA$410,$C415,'Grid GenerationQueue'!$BH$5:$BH$410,"&lt;&gt;"&amp;"")+SUMIFS('Grid GenerationQueue'!AG$5:AG$410,'Grid GenerationQueue'!$AZ$5:$AZ$410,$B415,'Grid GenerationQueue'!$BA$5:$BA$410,$C415,'Grid GenerationQueue'!$BH$5:$BH$410,"",'Grid GenerationQueue'!$AC$5:$AC$410,1)</f>
        <v>1539.6030000000001</v>
      </c>
      <c r="AE415">
        <f>SUMIFS('Grid GenerationQueue'!AH$5:AH$410,'Grid GenerationQueue'!$AZ$5:$AZ$410,$B415,'Grid GenerationQueue'!$BA$5:$BA$410,$C415,'Grid GenerationQueue'!$BH$5:$BH$410,"&lt;&gt;"&amp;"")+SUMIFS('Grid GenerationQueue'!AH$5:AH$410,'Grid GenerationQueue'!$AZ$5:$AZ$410,$B415,'Grid GenerationQueue'!$BA$5:$BA$410,$C415,'Grid GenerationQueue'!$BH$5:$BH$410,"",'Grid GenerationQueue'!$AC$5:$AC$410,1)</f>
        <v>750</v>
      </c>
      <c r="AF415">
        <f>SUMIFS('Grid GenerationQueue'!AI$5:AI$410,'Grid GenerationQueue'!$AZ$5:$AZ$410,$B415,'Grid GenerationQueue'!$BA$5:$BA$410,$C415,'Grid GenerationQueue'!$BH$5:$BH$410,"&lt;&gt;"&amp;"")+SUMIFS('Grid GenerationQueue'!AI$5:AI$410,'Grid GenerationQueue'!$AZ$5:$AZ$410,$B415,'Grid GenerationQueue'!$BA$5:$BA$410,$C415,'Grid GenerationQueue'!$BH$5:$BH$410,"",'Grid GenerationQueue'!$AC$5:$AC$410,1)</f>
        <v>0</v>
      </c>
      <c r="AG415">
        <f>SUMIFS('Grid GenerationQueue'!AJ$5:AJ$410,'Grid GenerationQueue'!$AZ$5:$AZ$410,$B415,'Grid GenerationQueue'!$BA$5:$BA$410,$C415,'Grid GenerationQueue'!$BH$5:$BH$410,"&lt;&gt;"&amp;"")+SUMIFS('Grid GenerationQueue'!AJ$5:AJ$410,'Grid GenerationQueue'!$AZ$5:$AZ$410,$B415,'Grid GenerationQueue'!$BA$5:$BA$410,$C415,'Grid GenerationQueue'!$BH$5:$BH$410,"",'Grid GenerationQueue'!$AC$5:$AC$410,1)</f>
        <v>0</v>
      </c>
      <c r="AH415">
        <f>SUMIFS('Grid GenerationQueue'!AK$5:AK$410,'Grid GenerationQueue'!$AZ$5:$AZ$410,$B415,'Grid GenerationQueue'!$BA$5:$BA$410,$C415,'Grid GenerationQueue'!$BH$5:$BH$410,"&lt;&gt;"&amp;"")+SUMIFS('Grid GenerationQueue'!AK$5:AK$410,'Grid GenerationQueue'!$AZ$5:$AZ$410,$B415,'Grid GenerationQueue'!$BA$5:$BA$410,$C415,'Grid GenerationQueue'!$BH$5:$BH$410,"",'Grid GenerationQueue'!$AC$5:$AC$410,1)</f>
        <v>0</v>
      </c>
      <c r="AI415">
        <f>SUMIFS('Grid GenerationQueue'!AL$5:AL$410,'Grid GenerationQueue'!$AZ$5:$AZ$410,$B415,'Grid GenerationQueue'!$BA$5:$BA$410,$C415,'Grid GenerationQueue'!$BH$5:$BH$410,"&lt;&gt;"&amp;"")+SUMIFS('Grid GenerationQueue'!AL$5:AL$410,'Grid GenerationQueue'!$AZ$5:$AZ$410,$B415,'Grid GenerationQueue'!$BA$5:$BA$410,$C415,'Grid GenerationQueue'!$BH$5:$BH$410,"",'Grid GenerationQueue'!$AC$5:$AC$410,1)</f>
        <v>0</v>
      </c>
      <c r="AJ415">
        <f>SUMIFS('Grid GenerationQueue'!AM$5:AM$410,'Grid GenerationQueue'!$AZ$5:$AZ$410,$B415,'Grid GenerationQueue'!$BA$5:$BA$410,$C415,'Grid GenerationQueue'!$BH$5:$BH$410,"&lt;&gt;"&amp;"")+SUMIFS('Grid GenerationQueue'!AM$5:AM$410,'Grid GenerationQueue'!$AZ$5:$AZ$410,$B415,'Grid GenerationQueue'!$BA$5:$BA$410,$C415,'Grid GenerationQueue'!$BH$5:$BH$410,"",'Grid GenerationQueue'!$AC$5:$AC$410,1)</f>
        <v>0</v>
      </c>
      <c r="AK415">
        <f>SUMIFS('Grid GenerationQueue'!AN$5:AN$410,'Grid GenerationQueue'!$AZ$5:$AZ$410,$B415,'Grid GenerationQueue'!$BA$5:$BA$410,$C415,'Grid GenerationQueue'!$BH$5:$BH$410,"&lt;&gt;"&amp;"")+SUMIFS('Grid GenerationQueue'!AN$5:AN$410,'Grid GenerationQueue'!$AZ$5:$AZ$410,$B415,'Grid GenerationQueue'!$BA$5:$BA$410,$C415,'Grid GenerationQueue'!$BH$5:$BH$410,"",'Grid GenerationQueue'!$AC$5:$AC$410,1)</f>
        <v>0</v>
      </c>
      <c r="AL415">
        <f>SUMIFS('Grid GenerationQueue'!AO$5:AO$410,'Grid GenerationQueue'!$AZ$5:$AZ$410,$B415,'Grid GenerationQueue'!$BA$5:$BA$410,$C415,'Grid GenerationQueue'!$BH$5:$BH$410,"&lt;&gt;"&amp;"")+SUMIFS('Grid GenerationQueue'!AO$5:AO$410,'Grid GenerationQueue'!$AZ$5:$AZ$410,$B415,'Grid GenerationQueue'!$BA$5:$BA$410,$C415,'Grid GenerationQueue'!$BH$5:$BH$410,"",'Grid GenerationQueue'!$AC$5:$AC$410,1)</f>
        <v>0</v>
      </c>
      <c r="AM415">
        <f>SUMIFS('Grid GenerationQueue'!AP$5:AP$410,'Grid GenerationQueue'!$AZ$5:$AZ$410,$B415,'Grid GenerationQueue'!$BA$5:$BA$410,$C415,'Grid GenerationQueue'!$BH$5:$BH$410,"&lt;&gt;"&amp;"")+SUMIFS('Grid GenerationQueue'!AP$5:AP$410,'Grid GenerationQueue'!$AZ$5:$AZ$410,$B415,'Grid GenerationQueue'!$BA$5:$BA$410,$C415,'Grid GenerationQueue'!$BH$5:$BH$410,"",'Grid GenerationQueue'!$AC$5:$AC$410,1)</f>
        <v>0</v>
      </c>
      <c r="AN415">
        <f>SUMIFS('Grid GenerationQueue'!AQ$5:AQ$410,'Grid GenerationQueue'!$AZ$5:$AZ$410,$B415,'Grid GenerationQueue'!$BA$5:$BA$410,$C415,'Grid GenerationQueue'!$BH$5:$BH$410,"&lt;&gt;"&amp;"")+SUMIFS('Grid GenerationQueue'!AQ$5:AQ$410,'Grid GenerationQueue'!$AZ$5:$AZ$410,$B415,'Grid GenerationQueue'!$BA$5:$BA$410,$C415,'Grid GenerationQueue'!$BH$5:$BH$410,"",'Grid GenerationQueue'!$AC$5:$AC$410,1)</f>
        <v>1525.172</v>
      </c>
      <c r="AO415">
        <f>SUMIFS('Grid GenerationQueue'!AR$5:AR$410,'Grid GenerationQueue'!$AZ$5:$AZ$410,$B415,'Grid GenerationQueue'!$BA$5:$BA$410,$C415,'Grid GenerationQueue'!$BH$5:$BH$410,"&lt;&gt;"&amp;"")+SUMIFS('Grid GenerationQueue'!AR$5:AR$410,'Grid GenerationQueue'!$AZ$5:$AZ$410,$B415,'Grid GenerationQueue'!$BA$5:$BA$410,$C415,'Grid GenerationQueue'!$BH$5:$BH$410,"",'Grid GenerationQueue'!$AC$5:$AC$410,1)</f>
        <v>750</v>
      </c>
      <c r="AQ415">
        <f>SUMIFS('Grid GenerationQueue'!AG$5:AG$410,'Grid GenerationQueue'!$AZ$5:$AZ$410,$B415,'Grid GenerationQueue'!$BA$5:$BA$410,$C415,'Grid GenerationQueue'!$BK$5:$BK$410,"&gt;0")</f>
        <v>782.79</v>
      </c>
      <c r="AR415">
        <f>SUMIFS('Grid GenerationQueue'!AH$5:AH$410,'Grid GenerationQueue'!$AZ$5:$AZ$410,$B415,'Grid GenerationQueue'!$BA$5:$BA$410,$C415,'Grid GenerationQueue'!$BK$5:$BK$410,"&gt;0")</f>
        <v>750</v>
      </c>
      <c r="AS415">
        <f>SUMIFS('Grid GenerationQueue'!AI$5:AI$410,'Grid GenerationQueue'!$AZ$5:$AZ$410,$B415,'Grid GenerationQueue'!$BA$5:$BA$410,$C415,'Grid GenerationQueue'!$BK$5:$BK$410,"&gt;0")</f>
        <v>0</v>
      </c>
      <c r="AT415">
        <f>SUMIFS('Grid GenerationQueue'!AJ$5:AJ$410,'Grid GenerationQueue'!$AZ$5:$AZ$410,$B415,'Grid GenerationQueue'!$BA$5:$BA$410,$C415,'Grid GenerationQueue'!$BK$5:$BK$410,"&gt;0")</f>
        <v>0</v>
      </c>
      <c r="AU415">
        <f>SUMIFS('Grid GenerationQueue'!AK$5:AK$410,'Grid GenerationQueue'!$AZ$5:$AZ$410,$B415,'Grid GenerationQueue'!$BA$5:$BA$410,$C415,'Grid GenerationQueue'!$BK$5:$BK$410,"&gt;0")</f>
        <v>0</v>
      </c>
      <c r="AV415">
        <f>SUMIFS('Grid GenerationQueue'!AL$5:AL$410,'Grid GenerationQueue'!$AZ$5:$AZ$410,$B415,'Grid GenerationQueue'!$BA$5:$BA$410,$C415,'Grid GenerationQueue'!$BK$5:$BK$410,"&gt;0")</f>
        <v>0</v>
      </c>
      <c r="AW415">
        <f>SUMIFS('Grid GenerationQueue'!AM$5:AM$410,'Grid GenerationQueue'!$AZ$5:$AZ$410,$B415,'Grid GenerationQueue'!$BA$5:$BA$410,$C415,'Grid GenerationQueue'!$BK$5:$BK$410,"&gt;0")</f>
        <v>0</v>
      </c>
      <c r="AX415">
        <f>SUMIFS('Grid GenerationQueue'!AN$5:AN$410,'Grid GenerationQueue'!$AZ$5:$AZ$410,$B415,'Grid GenerationQueue'!$BA$5:$BA$410,$C415,'Grid GenerationQueue'!$BK$5:$BK$410,"&gt;0")</f>
        <v>0</v>
      </c>
      <c r="AY415">
        <f>SUMIFS('Grid GenerationQueue'!AO$5:AO$410,'Grid GenerationQueue'!$AZ$5:$AZ$410,$B415,'Grid GenerationQueue'!$BA$5:$BA$410,$C415,'Grid GenerationQueue'!$BK$5:$BK$410,"&gt;0")</f>
        <v>0</v>
      </c>
      <c r="AZ415">
        <f>SUMIFS('Grid GenerationQueue'!AP$5:AP$410,'Grid GenerationQueue'!$AZ$5:$AZ$410,$B415,'Grid GenerationQueue'!$BA$5:$BA$410,$C415,'Grid GenerationQueue'!$BK$5:$BK$410,"&gt;0")</f>
        <v>0</v>
      </c>
      <c r="BA415">
        <f>SUMIFS('Grid GenerationQueue'!AQ$5:AQ$410,'Grid GenerationQueue'!$AZ$5:$AZ$410,$B415,'Grid GenerationQueue'!$BA$5:$BA$410,$C415,'Grid GenerationQueue'!$BK$5:$BK$410,"&gt;0")</f>
        <v>0</v>
      </c>
      <c r="BB415">
        <f>SUMIFS('Grid GenerationQueue'!AR$5:AR$410,'Grid GenerationQueue'!$AZ$5:$AZ$410,$B415,'Grid GenerationQueue'!$BA$5:$BA$410,$C415,'Grid GenerationQueue'!$BK$5:$BK$410,"&gt;0")</f>
        <v>0</v>
      </c>
      <c r="BD415">
        <f>SUMIFS('Grid GenerationQueue'!AG$5:AG$410,'Grid GenerationQueue'!$AZ$5:$AZ$410,$B415,'Grid GenerationQueue'!$BA$5:$BA$410,$C415,'Grid GenerationQueue'!$BD$5:$BD$410,"&lt;="&amp;$BE$3)</f>
        <v>782.79</v>
      </c>
      <c r="BE415">
        <f>SUMIFS('Grid GenerationQueue'!AH$5:AH$410,'Grid GenerationQueue'!$AZ$5:$AZ$410,$B415,'Grid GenerationQueue'!$BA$5:$BA$410,$C415,'Grid GenerationQueue'!$BD$5:$BD$410,"&lt;="&amp;$BE$3)</f>
        <v>750</v>
      </c>
      <c r="BF415">
        <f>SUMIFS('Grid GenerationQueue'!AI$5:AI$410,'Grid GenerationQueue'!$AZ$5:$AZ$410,$B415,'Grid GenerationQueue'!$BA$5:$BA$410,$C415,'Grid GenerationQueue'!$BD$5:$BD$410,"&lt;="&amp;$BE$3)</f>
        <v>0</v>
      </c>
      <c r="BG415">
        <f>SUMIFS('Grid GenerationQueue'!AJ$5:AJ$410,'Grid GenerationQueue'!$AZ$5:$AZ$410,$B415,'Grid GenerationQueue'!$BA$5:$BA$410,$C415,'Grid GenerationQueue'!$BD$5:$BD$410,"&lt;="&amp;$BE$3)</f>
        <v>0</v>
      </c>
      <c r="BH415">
        <f>SUMIFS('Grid GenerationQueue'!AK$5:AK$410,'Grid GenerationQueue'!$AZ$5:$AZ$410,$B415,'Grid GenerationQueue'!$BA$5:$BA$410,$C415,'Grid GenerationQueue'!$BD$5:$BD$410,"&lt;="&amp;$BE$3)</f>
        <v>0</v>
      </c>
      <c r="BI415">
        <f>SUMIFS('Grid GenerationQueue'!AL$5:AL$410,'Grid GenerationQueue'!$AZ$5:$AZ$410,$B415,'Grid GenerationQueue'!$BA$5:$BA$410,$C415,'Grid GenerationQueue'!$BD$5:$BD$410,"&lt;="&amp;$BE$3)</f>
        <v>0</v>
      </c>
      <c r="BJ415">
        <f>SUMIFS('Grid GenerationQueue'!AM$5:AM$410,'Grid GenerationQueue'!$AZ$5:$AZ$410,$B415,'Grid GenerationQueue'!$BA$5:$BA$410,$C415,'Grid GenerationQueue'!$BD$5:$BD$410,"&lt;="&amp;$BE$3)</f>
        <v>0</v>
      </c>
      <c r="BK415">
        <f>SUMIFS('Grid GenerationQueue'!AN$5:AN$410,'Grid GenerationQueue'!$AZ$5:$AZ$410,$B415,'Grid GenerationQueue'!$BA$5:$BA$410,$C415,'Grid GenerationQueue'!$BD$5:$BD$410,"&lt;="&amp;$BE$3)</f>
        <v>0</v>
      </c>
      <c r="BL415">
        <f>SUMIFS('Grid GenerationQueue'!AO$5:AO$410,'Grid GenerationQueue'!$AZ$5:$AZ$410,$B415,'Grid GenerationQueue'!$BA$5:$BA$410,$C415,'Grid GenerationQueue'!$BD$5:$BD$410,"&lt;="&amp;$BE$3)</f>
        <v>0</v>
      </c>
      <c r="BM415">
        <f>SUMIFS('Grid GenerationQueue'!AP$5:AP$410,'Grid GenerationQueue'!$AZ$5:$AZ$410,$B415,'Grid GenerationQueue'!$BA$5:$BA$410,$C415,'Grid GenerationQueue'!$BD$5:$BD$410,"&lt;="&amp;$BE$3)</f>
        <v>0</v>
      </c>
      <c r="BN415">
        <f>SUMIFS('Grid GenerationQueue'!AQ$5:AQ$410,'Grid GenerationQueue'!$AZ$5:$AZ$410,$B415,'Grid GenerationQueue'!$BA$5:$BA$410,$C415,'Grid GenerationQueue'!$BD$5:$BD$410,"&lt;="&amp;$BE$3)</f>
        <v>0</v>
      </c>
      <c r="BO415">
        <f>SUMIFS('Grid GenerationQueue'!AR$5:AR$410,'Grid GenerationQueue'!$AZ$5:$AZ$410,$B415,'Grid GenerationQueue'!$BA$5:$BA$410,$C415,'Grid GenerationQueue'!$BD$5:$BD$410,"&lt;="&amp;$BE$3)</f>
        <v>0</v>
      </c>
      <c r="BQ415">
        <f>SUMIFS('Grid GenerationQueue'!AG$5:AG$410,'Grid GenerationQueue'!$AZ$5:$AZ$410,$B415,'Grid GenerationQueue'!$BA$5:$BA$410,$C415,'Grid GenerationQueue'!$BJ$5:$BJ$410,"Executed",'Grid GenerationQueue'!$BD$5:$BD$410,"&lt;="&amp;$BE$3)</f>
        <v>782.79</v>
      </c>
      <c r="BR415">
        <f>SUMIFS('Grid GenerationQueue'!AH$5:AH$410,'Grid GenerationQueue'!$AZ$5:$AZ$410,$B415,'Grid GenerationQueue'!$BA$5:$BA$410,$C415,'Grid GenerationQueue'!$BJ$5:$BJ$410,"Executed",'Grid GenerationQueue'!$BD$5:$BD$410,"&lt;="&amp;$BE$3)</f>
        <v>750</v>
      </c>
      <c r="BS415">
        <f>SUMIFS('Grid GenerationQueue'!AI$5:AI$410,'Grid GenerationQueue'!$AZ$5:$AZ$410,$B415,'Grid GenerationQueue'!$BA$5:$BA$410,$C415,'Grid GenerationQueue'!$BJ$5:$BJ$410,"Executed",'Grid GenerationQueue'!$BD$5:$BD$410,"&lt;="&amp;$BE$3)</f>
        <v>0</v>
      </c>
      <c r="BT415">
        <f>SUMIFS('Grid GenerationQueue'!AJ$5:AJ$410,'Grid GenerationQueue'!$AZ$5:$AZ$410,$B415,'Grid GenerationQueue'!$BA$5:$BA$410,$C415,'Grid GenerationQueue'!$BJ$5:$BJ$410,"Executed",'Grid GenerationQueue'!$BD$5:$BD$410,"&lt;="&amp;$BE$3)</f>
        <v>0</v>
      </c>
      <c r="BU415">
        <f>SUMIFS('Grid GenerationQueue'!AK$5:AK$410,'Grid GenerationQueue'!$AZ$5:$AZ$410,$B415,'Grid GenerationQueue'!$BA$5:$BA$410,$C415,'Grid GenerationQueue'!$BJ$5:$BJ$410,"Executed",'Grid GenerationQueue'!$BD$5:$BD$410,"&lt;="&amp;$BE$3)</f>
        <v>0</v>
      </c>
      <c r="BV415">
        <f>SUMIFS('Grid GenerationQueue'!AL$5:AL$410,'Grid GenerationQueue'!$AZ$5:$AZ$410,$B415,'Grid GenerationQueue'!$BA$5:$BA$410,$C415,'Grid GenerationQueue'!$BJ$5:$BJ$410,"Executed",'Grid GenerationQueue'!$BD$5:$BD$410,"&lt;="&amp;$BE$3)</f>
        <v>0</v>
      </c>
      <c r="BW415">
        <f>SUMIFS('Grid GenerationQueue'!AM$5:AM$410,'Grid GenerationQueue'!$AZ$5:$AZ$410,$B415,'Grid GenerationQueue'!$BA$5:$BA$410,$C415,'Grid GenerationQueue'!$BJ$5:$BJ$410,"Executed",'Grid GenerationQueue'!$BD$5:$BD$410,"&lt;="&amp;$BE$3)</f>
        <v>0</v>
      </c>
      <c r="BX415">
        <f>SUMIFS('Grid GenerationQueue'!AN$5:AN$410,'Grid GenerationQueue'!$AZ$5:$AZ$410,$B415,'Grid GenerationQueue'!$BA$5:$BA$410,$C415,'Grid GenerationQueue'!$BJ$5:$BJ$410,"Executed",'Grid GenerationQueue'!$BD$5:$BD$410,"&lt;="&amp;$BE$3)</f>
        <v>0</v>
      </c>
      <c r="BY415">
        <f>SUMIFS('Grid GenerationQueue'!AO$5:AO$410,'Grid GenerationQueue'!$AZ$5:$AZ$410,$B415,'Grid GenerationQueue'!$BA$5:$BA$410,$C415,'Grid GenerationQueue'!$BJ$5:$BJ$410,"Executed",'Grid GenerationQueue'!$BD$5:$BD$410,"&lt;="&amp;$BE$3)</f>
        <v>0</v>
      </c>
      <c r="BZ415">
        <f>SUMIFS('Grid GenerationQueue'!AP$5:AP$410,'Grid GenerationQueue'!$AZ$5:$AZ$410,$B415,'Grid GenerationQueue'!$BA$5:$BA$410,$C415,'Grid GenerationQueue'!$BJ$5:$BJ$410,"Executed",'Grid GenerationQueue'!$BD$5:$BD$410,"&lt;="&amp;$BE$3)</f>
        <v>0</v>
      </c>
      <c r="CA415">
        <f>SUMIFS('Grid GenerationQueue'!AQ$5:AQ$410,'Grid GenerationQueue'!$AZ$5:$AZ$410,$B415,'Grid GenerationQueue'!$BA$5:$BA$410,$C415,'Grid GenerationQueue'!$BJ$5:$BJ$410,"Executed",'Grid GenerationQueue'!$BD$5:$BD$410,"&lt;="&amp;$BE$3)</f>
        <v>0</v>
      </c>
      <c r="CB415">
        <f>SUMIFS('Grid GenerationQueue'!AR$5:AR$410,'Grid GenerationQueue'!$AZ$5:$AZ$410,$B415,'Grid GenerationQueue'!$BA$5:$BA$410,$C415,'Grid GenerationQueue'!$BJ$5:$BJ$410,"Executed",'Grid GenerationQueue'!$BD$5:$BD$410,"&lt;="&amp;$BE$3)</f>
        <v>0</v>
      </c>
      <c r="CD415">
        <f>SUMIFS('Grid GenerationQueue'!AG$5:AG$410,'Grid GenerationQueue'!$AZ$5:$AZ$410,$B415,'Grid GenerationQueue'!$BA$5:$BA$410,$C415,'Grid GenerationQueue'!$BH$5:$BH$410,"&lt;&gt;"&amp;"",'Grid GenerationQueue'!$BD$5:$BD$410,"&lt;="&amp;$BE$3)</f>
        <v>782.79</v>
      </c>
      <c r="CE415">
        <f>SUMIFS('Grid GenerationQueue'!AH$5:AH$410,'Grid GenerationQueue'!$AZ$5:$AZ$410,$B415,'Grid GenerationQueue'!$BA$5:$BA$410,$C415,'Grid GenerationQueue'!$BH$5:$BH$410,"&lt;&gt;"&amp;"",'Grid GenerationQueue'!$BD$5:$BD$410,"&lt;="&amp;$BE$3)</f>
        <v>750</v>
      </c>
      <c r="CF415">
        <f>SUMIFS('Grid GenerationQueue'!AI$5:AI$410,'Grid GenerationQueue'!$AZ$5:$AZ$410,$B415,'Grid GenerationQueue'!$BA$5:$BA$410,$C415,'Grid GenerationQueue'!$BH$5:$BH$410,"&lt;&gt;"&amp;"",'Grid GenerationQueue'!$BD$5:$BD$410,"&lt;="&amp;$BE$3)</f>
        <v>0</v>
      </c>
      <c r="CG415">
        <f>SUMIFS('Grid GenerationQueue'!AJ$5:AJ$410,'Grid GenerationQueue'!$AZ$5:$AZ$410,$B415,'Grid GenerationQueue'!$BA$5:$BA$410,$C415,'Grid GenerationQueue'!$BH$5:$BH$410,"&lt;&gt;"&amp;"",'Grid GenerationQueue'!$BD$5:$BD$410,"&lt;="&amp;$BE$3)</f>
        <v>0</v>
      </c>
      <c r="CH415">
        <f>SUMIFS('Grid GenerationQueue'!AK$5:AK$410,'Grid GenerationQueue'!$AZ$5:$AZ$410,$B415,'Grid GenerationQueue'!$BA$5:$BA$410,$C415,'Grid GenerationQueue'!$BH$5:$BH$410,"&lt;&gt;"&amp;"",'Grid GenerationQueue'!$BD$5:$BD$410,"&lt;="&amp;$BE$3)</f>
        <v>0</v>
      </c>
      <c r="CI415">
        <f>SUMIFS('Grid GenerationQueue'!AL$5:AL$410,'Grid GenerationQueue'!$AZ$5:$AZ$410,$B415,'Grid GenerationQueue'!$BA$5:$BA$410,$C415,'Grid GenerationQueue'!$BH$5:$BH$410,"&lt;&gt;"&amp;"",'Grid GenerationQueue'!$BD$5:$BD$410,"&lt;="&amp;$BE$3)</f>
        <v>0</v>
      </c>
      <c r="CJ415">
        <f>SUMIFS('Grid GenerationQueue'!AM$5:AM$410,'Grid GenerationQueue'!$AZ$5:$AZ$410,$B415,'Grid GenerationQueue'!$BA$5:$BA$410,$C415,'Grid GenerationQueue'!$BH$5:$BH$410,"&lt;&gt;"&amp;"",'Grid GenerationQueue'!$BD$5:$BD$410,"&lt;="&amp;$BE$3)</f>
        <v>0</v>
      </c>
      <c r="CK415">
        <f>SUMIFS('Grid GenerationQueue'!AN$5:AN$410,'Grid GenerationQueue'!$AZ$5:$AZ$410,$B415,'Grid GenerationQueue'!$BA$5:$BA$410,$C415,'Grid GenerationQueue'!$BH$5:$BH$410,"&lt;&gt;"&amp;"",'Grid GenerationQueue'!$BD$5:$BD$410,"&lt;="&amp;$BE$3)</f>
        <v>0</v>
      </c>
      <c r="CL415">
        <f>SUMIFS('Grid GenerationQueue'!AO$5:AO$410,'Grid GenerationQueue'!$AZ$5:$AZ$410,$B415,'Grid GenerationQueue'!$BA$5:$BA$410,$C415,'Grid GenerationQueue'!$BH$5:$BH$410,"&lt;&gt;"&amp;"",'Grid GenerationQueue'!$BD$5:$BD$410,"&lt;="&amp;$BE$3)</f>
        <v>0</v>
      </c>
      <c r="CM415">
        <f>SUMIFS('Grid GenerationQueue'!AP$5:AP$410,'Grid GenerationQueue'!$AZ$5:$AZ$410,$B415,'Grid GenerationQueue'!$BA$5:$BA$410,$C415,'Grid GenerationQueue'!$BH$5:$BH$410,"&lt;&gt;"&amp;"",'Grid GenerationQueue'!$BD$5:$BD$410,"&lt;="&amp;$BE$3)</f>
        <v>0</v>
      </c>
      <c r="CN415">
        <f>SUMIFS('Grid GenerationQueue'!AQ$5:AQ$410,'Grid GenerationQueue'!$AZ$5:$AZ$410,$B415,'Grid GenerationQueue'!$BA$5:$BA$410,$C415,'Grid GenerationQueue'!$BH$5:$BH$410,"&lt;&gt;"&amp;"",'Grid GenerationQueue'!$BD$5:$BD$410,"&lt;="&amp;$BE$3)</f>
        <v>0</v>
      </c>
      <c r="CO415">
        <f>SUMIFS('Grid GenerationQueue'!AR$5:AR$410,'Grid GenerationQueue'!$AZ$5:$AZ$410,$B415,'Grid GenerationQueue'!$BA$5:$BA$410,$C415,'Grid GenerationQueue'!$BH$5:$BH$410,"&lt;&gt;"&amp;"",'Grid GenerationQueue'!$BD$5:$BD$410,"&lt;="&amp;$BE$3)</f>
        <v>0</v>
      </c>
      <c r="CQ415">
        <f>SUMIFS('Grid GenerationQueue'!AG$5:AG$410,'Grid GenerationQueue'!$AZ$5:$AZ$410,$B415,'Grid GenerationQueue'!$BA$5:$BA$410,$C415,'Grid GenerationQueue'!$BK$5:$BK$410,"&gt;0",'Grid GenerationQueue'!$BD$5:$BD$410,"&lt;="&amp;$BE$3)</f>
        <v>782.79</v>
      </c>
      <c r="CR415">
        <f>SUMIFS('Grid GenerationQueue'!AH$5:AH$410,'Grid GenerationQueue'!$AZ$5:$AZ$410,$B415,'Grid GenerationQueue'!$BA$5:$BA$410,$C415,'Grid GenerationQueue'!$BK$5:$BK$410,"&gt;0",'Grid GenerationQueue'!$BD$5:$BD$410,"&lt;="&amp;$BE$3)</f>
        <v>750</v>
      </c>
      <c r="CS415">
        <f>SUMIFS('Grid GenerationQueue'!AI$5:AI$410,'Grid GenerationQueue'!$AZ$5:$AZ$410,$B415,'Grid GenerationQueue'!$BA$5:$BA$410,$C415,'Grid GenerationQueue'!$BK$5:$BK$410,"&gt;0",'Grid GenerationQueue'!$BD$5:$BD$410,"&lt;="&amp;$BE$3)</f>
        <v>0</v>
      </c>
      <c r="CT415">
        <f>SUMIFS('Grid GenerationQueue'!AJ$5:AJ$410,'Grid GenerationQueue'!$AZ$5:$AZ$410,$B415,'Grid GenerationQueue'!$BA$5:$BA$410,$C415,'Grid GenerationQueue'!$BK$5:$BK$410,"&gt;0",'Grid GenerationQueue'!$BD$5:$BD$410,"&lt;="&amp;$BE$3)</f>
        <v>0</v>
      </c>
      <c r="CU415">
        <f>SUMIFS('Grid GenerationQueue'!AK$5:AK$410,'Grid GenerationQueue'!$AZ$5:$AZ$410,$B415,'Grid GenerationQueue'!$BA$5:$BA$410,$C415,'Grid GenerationQueue'!$BK$5:$BK$410,"&gt;0",'Grid GenerationQueue'!$BD$5:$BD$410,"&lt;="&amp;$BE$3)</f>
        <v>0</v>
      </c>
      <c r="CV415">
        <f>SUMIFS('Grid GenerationQueue'!AL$5:AL$410,'Grid GenerationQueue'!$AZ$5:$AZ$410,$B415,'Grid GenerationQueue'!$BA$5:$BA$410,$C415,'Grid GenerationQueue'!$BK$5:$BK$410,"&gt;0",'Grid GenerationQueue'!$BD$5:$BD$410,"&lt;="&amp;$BE$3)</f>
        <v>0</v>
      </c>
      <c r="CW415">
        <f>SUMIFS('Grid GenerationQueue'!AM$5:AM$410,'Grid GenerationQueue'!$AZ$5:$AZ$410,$B415,'Grid GenerationQueue'!$BA$5:$BA$410,$C415,'Grid GenerationQueue'!$BK$5:$BK$410,"&gt;0",'Grid GenerationQueue'!$BD$5:$BD$410,"&lt;="&amp;$BE$3)</f>
        <v>0</v>
      </c>
      <c r="CX415">
        <f>SUMIFS('Grid GenerationQueue'!AN$5:AN$410,'Grid GenerationQueue'!$AZ$5:$AZ$410,$B415,'Grid GenerationQueue'!$BA$5:$BA$410,$C415,'Grid GenerationQueue'!$BK$5:$BK$410,"&gt;0",'Grid GenerationQueue'!$BD$5:$BD$410,"&lt;="&amp;$BE$3)</f>
        <v>0</v>
      </c>
      <c r="CY415">
        <f>SUMIFS('Grid GenerationQueue'!AO$5:AO$410,'Grid GenerationQueue'!$AZ$5:$AZ$410,$B415,'Grid GenerationQueue'!$BA$5:$BA$410,$C415,'Grid GenerationQueue'!$BK$5:$BK$410,"&gt;0",'Grid GenerationQueue'!$BD$5:$BD$410,"&lt;="&amp;$BE$3)</f>
        <v>0</v>
      </c>
      <c r="CZ415">
        <f>SUMIFS('Grid GenerationQueue'!AP$5:AP$410,'Grid GenerationQueue'!$AZ$5:$AZ$410,$B415,'Grid GenerationQueue'!$BA$5:$BA$410,$C415,'Grid GenerationQueue'!$BK$5:$BK$410,"&gt;0",'Grid GenerationQueue'!$BD$5:$BD$410,"&lt;="&amp;$BE$3)</f>
        <v>0</v>
      </c>
      <c r="DA415">
        <f>SUMIFS('Grid GenerationQueue'!AQ$5:AQ$410,'Grid GenerationQueue'!$AZ$5:$AZ$410,$B415,'Grid GenerationQueue'!$BA$5:$BA$410,$C415,'Grid GenerationQueue'!$BK$5:$BK$410,"&gt;0",'Grid GenerationQueue'!$BD$5:$BD$410,"&lt;="&amp;$BE$3)</f>
        <v>0</v>
      </c>
      <c r="DB415">
        <f>SUMIFS('Grid GenerationQueue'!AR$5:AR$410,'Grid GenerationQueue'!$AZ$5:$AZ$410,$B415,'Grid GenerationQueue'!$BA$5:$BA$410,$C415,'Grid GenerationQueue'!$BK$5:$BK$410,"&gt;0",'Grid GenerationQueue'!$BD$5:$BD$410,"&lt;="&amp;$BE$3)</f>
        <v>0</v>
      </c>
    </row>
    <row r="416" spans="1:106" x14ac:dyDescent="0.35">
      <c r="A416" t="s">
        <v>134</v>
      </c>
      <c r="B416" t="s">
        <v>1284</v>
      </c>
      <c r="C416">
        <v>115</v>
      </c>
      <c r="D416">
        <f>SUMIFS('Grid GenerationQueue'!AG$5:AG$410,'Grid GenerationQueue'!$AZ$5:$AZ$410,$B416,'Grid GenerationQueue'!$BA$5:$BA$410,$C416)</f>
        <v>0</v>
      </c>
      <c r="E416">
        <f>SUMIFS('Grid GenerationQueue'!AH$5:AH$410,'Grid GenerationQueue'!$AZ$5:$AZ$410,$B416,'Grid GenerationQueue'!$BA$5:$BA$410,$C416)</f>
        <v>0</v>
      </c>
      <c r="F416">
        <f>SUMIFS('Grid GenerationQueue'!AI$5:AI$410,'Grid GenerationQueue'!$AZ$5:$AZ$410,$B416,'Grid GenerationQueue'!$BA$5:$BA$410,$C416)</f>
        <v>0</v>
      </c>
      <c r="G416">
        <f>SUMIFS('Grid GenerationQueue'!AJ$5:AJ$410,'Grid GenerationQueue'!$AZ$5:$AZ$410,$B416,'Grid GenerationQueue'!$BA$5:$BA$410,$C416)</f>
        <v>0</v>
      </c>
      <c r="H416">
        <f>SUMIFS('Grid GenerationQueue'!AK$5:AK$410,'Grid GenerationQueue'!$AZ$5:$AZ$410,$B416,'Grid GenerationQueue'!$BA$5:$BA$410,$C416)</f>
        <v>0</v>
      </c>
      <c r="I416">
        <f>SUMIFS('Grid GenerationQueue'!AL$5:AL$410,'Grid GenerationQueue'!$AZ$5:$AZ$410,$B416,'Grid GenerationQueue'!$BA$5:$BA$410,$C416)</f>
        <v>0</v>
      </c>
      <c r="J416">
        <f>SUMIFS('Grid GenerationQueue'!AM$5:AM$410,'Grid GenerationQueue'!$AZ$5:$AZ$410,$B416,'Grid GenerationQueue'!$BA$5:$BA$410,$C416)</f>
        <v>0</v>
      </c>
      <c r="K416">
        <f>SUMIFS('Grid GenerationQueue'!AN$5:AN$410,'Grid GenerationQueue'!$AZ$5:$AZ$410,$B416,'Grid GenerationQueue'!$BA$5:$BA$410,$C416)</f>
        <v>0</v>
      </c>
      <c r="L416">
        <f>SUMIFS('Grid GenerationQueue'!AO$5:AO$410,'Grid GenerationQueue'!$AZ$5:$AZ$410,$B416,'Grid GenerationQueue'!$BA$5:$BA$410,$C416)</f>
        <v>0</v>
      </c>
      <c r="M416">
        <f>SUMIFS('Grid GenerationQueue'!AP$5:AP$410,'Grid GenerationQueue'!$AZ$5:$AZ$410,$B416,'Grid GenerationQueue'!$BA$5:$BA$410,$C416)</f>
        <v>0</v>
      </c>
      <c r="N416">
        <f>SUMIFS('Grid GenerationQueue'!AQ$5:AQ$410,'Grid GenerationQueue'!$AZ$5:$AZ$410,$B416,'Grid GenerationQueue'!$BA$5:$BA$410,$C416)</f>
        <v>0</v>
      </c>
      <c r="O416">
        <f>SUMIFS('Grid GenerationQueue'!AR$5:AR$410,'Grid GenerationQueue'!$AZ$5:$AZ$410,$B416,'Grid GenerationQueue'!$BA$5:$BA$410,$C416)</f>
        <v>0</v>
      </c>
      <c r="Q416">
        <f>SUMIFS('Grid GenerationQueue'!AG$5:AG$410,'Grid GenerationQueue'!$AZ$5:$AZ$410,$B416,'Grid GenerationQueue'!$BA$5:$BA$410,$C416,'Grid GenerationQueue'!$BJ$5:$BJ$410,"Executed")</f>
        <v>0</v>
      </c>
      <c r="R416">
        <f>SUMIFS('Grid GenerationQueue'!AH$5:AH$410,'Grid GenerationQueue'!$AZ$5:$AZ$410,$B416,'Grid GenerationQueue'!$BA$5:$BA$410,$C416,'Grid GenerationQueue'!$BJ$5:$BJ$410,"Executed")</f>
        <v>0</v>
      </c>
      <c r="S416">
        <f>SUMIFS('Grid GenerationQueue'!AI$5:AI$410,'Grid GenerationQueue'!$AZ$5:$AZ$410,$B416,'Grid GenerationQueue'!$BA$5:$BA$410,$C416,'Grid GenerationQueue'!$BJ$5:$BJ$410,"Executed")</f>
        <v>0</v>
      </c>
      <c r="T416">
        <f>SUMIFS('Grid GenerationQueue'!AJ$5:AJ$410,'Grid GenerationQueue'!$AZ$5:$AZ$410,$B416,'Grid GenerationQueue'!$BA$5:$BA$410,$C416,'Grid GenerationQueue'!$BJ$5:$BJ$410,"Executed")</f>
        <v>0</v>
      </c>
      <c r="U416">
        <f>SUMIFS('Grid GenerationQueue'!AK$5:AK$410,'Grid GenerationQueue'!$AZ$5:$AZ$410,$B416,'Grid GenerationQueue'!$BA$5:$BA$410,$C416,'Grid GenerationQueue'!$BJ$5:$BJ$410,"Executed")</f>
        <v>0</v>
      </c>
      <c r="V416">
        <f>SUMIFS('Grid GenerationQueue'!AL$5:AL$410,'Grid GenerationQueue'!$AZ$5:$AZ$410,$B416,'Grid GenerationQueue'!$BA$5:$BA$410,$C416,'Grid GenerationQueue'!$BJ$5:$BJ$410,"Executed")</f>
        <v>0</v>
      </c>
      <c r="W416">
        <f>SUMIFS('Grid GenerationQueue'!AM$5:AM$410,'Grid GenerationQueue'!$AZ$5:$AZ$410,$B416,'Grid GenerationQueue'!$BA$5:$BA$410,$C416,'Grid GenerationQueue'!$BJ$5:$BJ$410,"Executed")</f>
        <v>0</v>
      </c>
      <c r="X416">
        <f>SUMIFS('Grid GenerationQueue'!AN$5:AN$410,'Grid GenerationQueue'!$AZ$5:$AZ$410,$B416,'Grid GenerationQueue'!$BA$5:$BA$410,$C416,'Grid GenerationQueue'!$BJ$5:$BJ$410,"Executed")</f>
        <v>0</v>
      </c>
      <c r="Y416">
        <f>SUMIFS('Grid GenerationQueue'!AO$5:AO$410,'Grid GenerationQueue'!$AZ$5:$AZ$410,$B416,'Grid GenerationQueue'!$BA$5:$BA$410,$C416,'Grid GenerationQueue'!$BJ$5:$BJ$410,"Executed")</f>
        <v>0</v>
      </c>
      <c r="Z416">
        <f>SUMIFS('Grid GenerationQueue'!AP$5:AP$410,'Grid GenerationQueue'!$AZ$5:$AZ$410,$B416,'Grid GenerationQueue'!$BA$5:$BA$410,$C416,'Grid GenerationQueue'!$BJ$5:$BJ$410,"Executed")</f>
        <v>0</v>
      </c>
      <c r="AA416">
        <f>SUMIFS('Grid GenerationQueue'!AQ$5:AQ$410,'Grid GenerationQueue'!$AZ$5:$AZ$410,$B416,'Grid GenerationQueue'!$BA$5:$BA$410,$C416,'Grid GenerationQueue'!$BJ$5:$BJ$410,"Executed")</f>
        <v>0</v>
      </c>
      <c r="AB416">
        <f>SUMIFS('Grid GenerationQueue'!AR$5:AR$410,'Grid GenerationQueue'!$AZ$5:$AZ$410,$B416,'Grid GenerationQueue'!$BA$5:$BA$410,$C416,'Grid GenerationQueue'!$BJ$5:$BJ$410,"Executed")</f>
        <v>0</v>
      </c>
      <c r="AD416">
        <f>SUMIFS('Grid GenerationQueue'!AG$5:AG$410,'Grid GenerationQueue'!$AZ$5:$AZ$410,$B416,'Grid GenerationQueue'!$BA$5:$BA$410,$C416,'Grid GenerationQueue'!$BH$5:$BH$410,"&lt;&gt;"&amp;"")+SUMIFS('Grid GenerationQueue'!AG$5:AG$410,'Grid GenerationQueue'!$AZ$5:$AZ$410,$B416,'Grid GenerationQueue'!$BA$5:$BA$410,$C416,'Grid GenerationQueue'!$BH$5:$BH$410,"",'Grid GenerationQueue'!$AC$5:$AC$410,1)</f>
        <v>0</v>
      </c>
      <c r="AE416">
        <f>SUMIFS('Grid GenerationQueue'!AH$5:AH$410,'Grid GenerationQueue'!$AZ$5:$AZ$410,$B416,'Grid GenerationQueue'!$BA$5:$BA$410,$C416,'Grid GenerationQueue'!$BH$5:$BH$410,"&lt;&gt;"&amp;"")+SUMIFS('Grid GenerationQueue'!AH$5:AH$410,'Grid GenerationQueue'!$AZ$5:$AZ$410,$B416,'Grid GenerationQueue'!$BA$5:$BA$410,$C416,'Grid GenerationQueue'!$BH$5:$BH$410,"",'Grid GenerationQueue'!$AC$5:$AC$410,1)</f>
        <v>0</v>
      </c>
      <c r="AF416">
        <f>SUMIFS('Grid GenerationQueue'!AI$5:AI$410,'Grid GenerationQueue'!$AZ$5:$AZ$410,$B416,'Grid GenerationQueue'!$BA$5:$BA$410,$C416,'Grid GenerationQueue'!$BH$5:$BH$410,"&lt;&gt;"&amp;"")+SUMIFS('Grid GenerationQueue'!AI$5:AI$410,'Grid GenerationQueue'!$AZ$5:$AZ$410,$B416,'Grid GenerationQueue'!$BA$5:$BA$410,$C416,'Grid GenerationQueue'!$BH$5:$BH$410,"",'Grid GenerationQueue'!$AC$5:$AC$410,1)</f>
        <v>0</v>
      </c>
      <c r="AG416">
        <f>SUMIFS('Grid GenerationQueue'!AJ$5:AJ$410,'Grid GenerationQueue'!$AZ$5:$AZ$410,$B416,'Grid GenerationQueue'!$BA$5:$BA$410,$C416,'Grid GenerationQueue'!$BH$5:$BH$410,"&lt;&gt;"&amp;"")+SUMIFS('Grid GenerationQueue'!AJ$5:AJ$410,'Grid GenerationQueue'!$AZ$5:$AZ$410,$B416,'Grid GenerationQueue'!$BA$5:$BA$410,$C416,'Grid GenerationQueue'!$BH$5:$BH$410,"",'Grid GenerationQueue'!$AC$5:$AC$410,1)</f>
        <v>0</v>
      </c>
      <c r="AH416">
        <f>SUMIFS('Grid GenerationQueue'!AK$5:AK$410,'Grid GenerationQueue'!$AZ$5:$AZ$410,$B416,'Grid GenerationQueue'!$BA$5:$BA$410,$C416,'Grid GenerationQueue'!$BH$5:$BH$410,"&lt;&gt;"&amp;"")+SUMIFS('Grid GenerationQueue'!AK$5:AK$410,'Grid GenerationQueue'!$AZ$5:$AZ$410,$B416,'Grid GenerationQueue'!$BA$5:$BA$410,$C416,'Grid GenerationQueue'!$BH$5:$BH$410,"",'Grid GenerationQueue'!$AC$5:$AC$410,1)</f>
        <v>0</v>
      </c>
      <c r="AI416">
        <f>SUMIFS('Grid GenerationQueue'!AL$5:AL$410,'Grid GenerationQueue'!$AZ$5:$AZ$410,$B416,'Grid GenerationQueue'!$BA$5:$BA$410,$C416,'Grid GenerationQueue'!$BH$5:$BH$410,"&lt;&gt;"&amp;"")+SUMIFS('Grid GenerationQueue'!AL$5:AL$410,'Grid GenerationQueue'!$AZ$5:$AZ$410,$B416,'Grid GenerationQueue'!$BA$5:$BA$410,$C416,'Grid GenerationQueue'!$BH$5:$BH$410,"",'Grid GenerationQueue'!$AC$5:$AC$410,1)</f>
        <v>0</v>
      </c>
      <c r="AJ416">
        <f>SUMIFS('Grid GenerationQueue'!AM$5:AM$410,'Grid GenerationQueue'!$AZ$5:$AZ$410,$B416,'Grid GenerationQueue'!$BA$5:$BA$410,$C416,'Grid GenerationQueue'!$BH$5:$BH$410,"&lt;&gt;"&amp;"")+SUMIFS('Grid GenerationQueue'!AM$5:AM$410,'Grid GenerationQueue'!$AZ$5:$AZ$410,$B416,'Grid GenerationQueue'!$BA$5:$BA$410,$C416,'Grid GenerationQueue'!$BH$5:$BH$410,"",'Grid GenerationQueue'!$AC$5:$AC$410,1)</f>
        <v>0</v>
      </c>
      <c r="AK416">
        <f>SUMIFS('Grid GenerationQueue'!AN$5:AN$410,'Grid GenerationQueue'!$AZ$5:$AZ$410,$B416,'Grid GenerationQueue'!$BA$5:$BA$410,$C416,'Grid GenerationQueue'!$BH$5:$BH$410,"&lt;&gt;"&amp;"")+SUMIFS('Grid GenerationQueue'!AN$5:AN$410,'Grid GenerationQueue'!$AZ$5:$AZ$410,$B416,'Grid GenerationQueue'!$BA$5:$BA$410,$C416,'Grid GenerationQueue'!$BH$5:$BH$410,"",'Grid GenerationQueue'!$AC$5:$AC$410,1)</f>
        <v>0</v>
      </c>
      <c r="AL416">
        <f>SUMIFS('Grid GenerationQueue'!AO$5:AO$410,'Grid GenerationQueue'!$AZ$5:$AZ$410,$B416,'Grid GenerationQueue'!$BA$5:$BA$410,$C416,'Grid GenerationQueue'!$BH$5:$BH$410,"&lt;&gt;"&amp;"")+SUMIFS('Grid GenerationQueue'!AO$5:AO$410,'Grid GenerationQueue'!$AZ$5:$AZ$410,$B416,'Grid GenerationQueue'!$BA$5:$BA$410,$C416,'Grid GenerationQueue'!$BH$5:$BH$410,"",'Grid GenerationQueue'!$AC$5:$AC$410,1)</f>
        <v>0</v>
      </c>
      <c r="AM416">
        <f>SUMIFS('Grid GenerationQueue'!AP$5:AP$410,'Grid GenerationQueue'!$AZ$5:$AZ$410,$B416,'Grid GenerationQueue'!$BA$5:$BA$410,$C416,'Grid GenerationQueue'!$BH$5:$BH$410,"&lt;&gt;"&amp;"")+SUMIFS('Grid GenerationQueue'!AP$5:AP$410,'Grid GenerationQueue'!$AZ$5:$AZ$410,$B416,'Grid GenerationQueue'!$BA$5:$BA$410,$C416,'Grid GenerationQueue'!$BH$5:$BH$410,"",'Grid GenerationQueue'!$AC$5:$AC$410,1)</f>
        <v>0</v>
      </c>
      <c r="AN416">
        <f>SUMIFS('Grid GenerationQueue'!AQ$5:AQ$410,'Grid GenerationQueue'!$AZ$5:$AZ$410,$B416,'Grid GenerationQueue'!$BA$5:$BA$410,$C416,'Grid GenerationQueue'!$BH$5:$BH$410,"&lt;&gt;"&amp;"")+SUMIFS('Grid GenerationQueue'!AQ$5:AQ$410,'Grid GenerationQueue'!$AZ$5:$AZ$410,$B416,'Grid GenerationQueue'!$BA$5:$BA$410,$C416,'Grid GenerationQueue'!$BH$5:$BH$410,"",'Grid GenerationQueue'!$AC$5:$AC$410,1)</f>
        <v>0</v>
      </c>
      <c r="AO416">
        <f>SUMIFS('Grid GenerationQueue'!AR$5:AR$410,'Grid GenerationQueue'!$AZ$5:$AZ$410,$B416,'Grid GenerationQueue'!$BA$5:$BA$410,$C416,'Grid GenerationQueue'!$BH$5:$BH$410,"&lt;&gt;"&amp;"")+SUMIFS('Grid GenerationQueue'!AR$5:AR$410,'Grid GenerationQueue'!$AZ$5:$AZ$410,$B416,'Grid GenerationQueue'!$BA$5:$BA$410,$C416,'Grid GenerationQueue'!$BH$5:$BH$410,"",'Grid GenerationQueue'!$AC$5:$AC$410,1)</f>
        <v>0</v>
      </c>
      <c r="AQ416">
        <f>SUMIFS('Grid GenerationQueue'!AG$5:AG$410,'Grid GenerationQueue'!$AZ$5:$AZ$410,$B416,'Grid GenerationQueue'!$BA$5:$BA$410,$C416,'Grid GenerationQueue'!$BK$5:$BK$410,"&gt;0")</f>
        <v>0</v>
      </c>
      <c r="AR416">
        <f>SUMIFS('Grid GenerationQueue'!AH$5:AH$410,'Grid GenerationQueue'!$AZ$5:$AZ$410,$B416,'Grid GenerationQueue'!$BA$5:$BA$410,$C416,'Grid GenerationQueue'!$BK$5:$BK$410,"&gt;0")</f>
        <v>0</v>
      </c>
      <c r="AS416">
        <f>SUMIFS('Grid GenerationQueue'!AI$5:AI$410,'Grid GenerationQueue'!$AZ$5:$AZ$410,$B416,'Grid GenerationQueue'!$BA$5:$BA$410,$C416,'Grid GenerationQueue'!$BK$5:$BK$410,"&gt;0")</f>
        <v>0</v>
      </c>
      <c r="AT416">
        <f>SUMIFS('Grid GenerationQueue'!AJ$5:AJ$410,'Grid GenerationQueue'!$AZ$5:$AZ$410,$B416,'Grid GenerationQueue'!$BA$5:$BA$410,$C416,'Grid GenerationQueue'!$BK$5:$BK$410,"&gt;0")</f>
        <v>0</v>
      </c>
      <c r="AU416">
        <f>SUMIFS('Grid GenerationQueue'!AK$5:AK$410,'Grid GenerationQueue'!$AZ$5:$AZ$410,$B416,'Grid GenerationQueue'!$BA$5:$BA$410,$C416,'Grid GenerationQueue'!$BK$5:$BK$410,"&gt;0")</f>
        <v>0</v>
      </c>
      <c r="AV416">
        <f>SUMIFS('Grid GenerationQueue'!AL$5:AL$410,'Grid GenerationQueue'!$AZ$5:$AZ$410,$B416,'Grid GenerationQueue'!$BA$5:$BA$410,$C416,'Grid GenerationQueue'!$BK$5:$BK$410,"&gt;0")</f>
        <v>0</v>
      </c>
      <c r="AW416">
        <f>SUMIFS('Grid GenerationQueue'!AM$5:AM$410,'Grid GenerationQueue'!$AZ$5:$AZ$410,$B416,'Grid GenerationQueue'!$BA$5:$BA$410,$C416,'Grid GenerationQueue'!$BK$5:$BK$410,"&gt;0")</f>
        <v>0</v>
      </c>
      <c r="AX416">
        <f>SUMIFS('Grid GenerationQueue'!AN$5:AN$410,'Grid GenerationQueue'!$AZ$5:$AZ$410,$B416,'Grid GenerationQueue'!$BA$5:$BA$410,$C416,'Grid GenerationQueue'!$BK$5:$BK$410,"&gt;0")</f>
        <v>0</v>
      </c>
      <c r="AY416">
        <f>SUMIFS('Grid GenerationQueue'!AO$5:AO$410,'Grid GenerationQueue'!$AZ$5:$AZ$410,$B416,'Grid GenerationQueue'!$BA$5:$BA$410,$C416,'Grid GenerationQueue'!$BK$5:$BK$410,"&gt;0")</f>
        <v>0</v>
      </c>
      <c r="AZ416">
        <f>SUMIFS('Grid GenerationQueue'!AP$5:AP$410,'Grid GenerationQueue'!$AZ$5:$AZ$410,$B416,'Grid GenerationQueue'!$BA$5:$BA$410,$C416,'Grid GenerationQueue'!$BK$5:$BK$410,"&gt;0")</f>
        <v>0</v>
      </c>
      <c r="BA416">
        <f>SUMIFS('Grid GenerationQueue'!AQ$5:AQ$410,'Grid GenerationQueue'!$AZ$5:$AZ$410,$B416,'Grid GenerationQueue'!$BA$5:$BA$410,$C416,'Grid GenerationQueue'!$BK$5:$BK$410,"&gt;0")</f>
        <v>0</v>
      </c>
      <c r="BB416">
        <f>SUMIFS('Grid GenerationQueue'!AR$5:AR$410,'Grid GenerationQueue'!$AZ$5:$AZ$410,$B416,'Grid GenerationQueue'!$BA$5:$BA$410,$C416,'Grid GenerationQueue'!$BK$5:$BK$410,"&gt;0")</f>
        <v>0</v>
      </c>
      <c r="BD416">
        <f>SUMIFS('Grid GenerationQueue'!AG$5:AG$410,'Grid GenerationQueue'!$AZ$5:$AZ$410,$B416,'Grid GenerationQueue'!$BA$5:$BA$410,$C416,'Grid GenerationQueue'!$BD$5:$BD$410,"&lt;="&amp;$BE$3)</f>
        <v>0</v>
      </c>
      <c r="BE416">
        <f>SUMIFS('Grid GenerationQueue'!AH$5:AH$410,'Grid GenerationQueue'!$AZ$5:$AZ$410,$B416,'Grid GenerationQueue'!$BA$5:$BA$410,$C416,'Grid GenerationQueue'!$BD$5:$BD$410,"&lt;="&amp;$BE$3)</f>
        <v>0</v>
      </c>
      <c r="BF416">
        <f>SUMIFS('Grid GenerationQueue'!AI$5:AI$410,'Grid GenerationQueue'!$AZ$5:$AZ$410,$B416,'Grid GenerationQueue'!$BA$5:$BA$410,$C416,'Grid GenerationQueue'!$BD$5:$BD$410,"&lt;="&amp;$BE$3)</f>
        <v>0</v>
      </c>
      <c r="BG416">
        <f>SUMIFS('Grid GenerationQueue'!AJ$5:AJ$410,'Grid GenerationQueue'!$AZ$5:$AZ$410,$B416,'Grid GenerationQueue'!$BA$5:$BA$410,$C416,'Grid GenerationQueue'!$BD$5:$BD$410,"&lt;="&amp;$BE$3)</f>
        <v>0</v>
      </c>
      <c r="BH416">
        <f>SUMIFS('Grid GenerationQueue'!AK$5:AK$410,'Grid GenerationQueue'!$AZ$5:$AZ$410,$B416,'Grid GenerationQueue'!$BA$5:$BA$410,$C416,'Grid GenerationQueue'!$BD$5:$BD$410,"&lt;="&amp;$BE$3)</f>
        <v>0</v>
      </c>
      <c r="BI416">
        <f>SUMIFS('Grid GenerationQueue'!AL$5:AL$410,'Grid GenerationQueue'!$AZ$5:$AZ$410,$B416,'Grid GenerationQueue'!$BA$5:$BA$410,$C416,'Grid GenerationQueue'!$BD$5:$BD$410,"&lt;="&amp;$BE$3)</f>
        <v>0</v>
      </c>
      <c r="BJ416">
        <f>SUMIFS('Grid GenerationQueue'!AM$5:AM$410,'Grid GenerationQueue'!$AZ$5:$AZ$410,$B416,'Grid GenerationQueue'!$BA$5:$BA$410,$C416,'Grid GenerationQueue'!$BD$5:$BD$410,"&lt;="&amp;$BE$3)</f>
        <v>0</v>
      </c>
      <c r="BK416">
        <f>SUMIFS('Grid GenerationQueue'!AN$5:AN$410,'Grid GenerationQueue'!$AZ$5:$AZ$410,$B416,'Grid GenerationQueue'!$BA$5:$BA$410,$C416,'Grid GenerationQueue'!$BD$5:$BD$410,"&lt;="&amp;$BE$3)</f>
        <v>0</v>
      </c>
      <c r="BL416">
        <f>SUMIFS('Grid GenerationQueue'!AO$5:AO$410,'Grid GenerationQueue'!$AZ$5:$AZ$410,$B416,'Grid GenerationQueue'!$BA$5:$BA$410,$C416,'Grid GenerationQueue'!$BD$5:$BD$410,"&lt;="&amp;$BE$3)</f>
        <v>0</v>
      </c>
      <c r="BM416">
        <f>SUMIFS('Grid GenerationQueue'!AP$5:AP$410,'Grid GenerationQueue'!$AZ$5:$AZ$410,$B416,'Grid GenerationQueue'!$BA$5:$BA$410,$C416,'Grid GenerationQueue'!$BD$5:$BD$410,"&lt;="&amp;$BE$3)</f>
        <v>0</v>
      </c>
      <c r="BN416">
        <f>SUMIFS('Grid GenerationQueue'!AQ$5:AQ$410,'Grid GenerationQueue'!$AZ$5:$AZ$410,$B416,'Grid GenerationQueue'!$BA$5:$BA$410,$C416,'Grid GenerationQueue'!$BD$5:$BD$410,"&lt;="&amp;$BE$3)</f>
        <v>0</v>
      </c>
      <c r="BO416">
        <f>SUMIFS('Grid GenerationQueue'!AR$5:AR$410,'Grid GenerationQueue'!$AZ$5:$AZ$410,$B416,'Grid GenerationQueue'!$BA$5:$BA$410,$C416,'Grid GenerationQueue'!$BD$5:$BD$410,"&lt;="&amp;$BE$3)</f>
        <v>0</v>
      </c>
      <c r="BQ416">
        <f>SUMIFS('Grid GenerationQueue'!AG$5:AG$410,'Grid GenerationQueue'!$AZ$5:$AZ$410,$B416,'Grid GenerationQueue'!$BA$5:$BA$410,$C416,'Grid GenerationQueue'!$BJ$5:$BJ$410,"Executed",'Grid GenerationQueue'!$BD$5:$BD$410,"&lt;="&amp;$BE$3)</f>
        <v>0</v>
      </c>
      <c r="BR416">
        <f>SUMIFS('Grid GenerationQueue'!AH$5:AH$410,'Grid GenerationQueue'!$AZ$5:$AZ$410,$B416,'Grid GenerationQueue'!$BA$5:$BA$410,$C416,'Grid GenerationQueue'!$BJ$5:$BJ$410,"Executed",'Grid GenerationQueue'!$BD$5:$BD$410,"&lt;="&amp;$BE$3)</f>
        <v>0</v>
      </c>
      <c r="BS416">
        <f>SUMIFS('Grid GenerationQueue'!AI$5:AI$410,'Grid GenerationQueue'!$AZ$5:$AZ$410,$B416,'Grid GenerationQueue'!$BA$5:$BA$410,$C416,'Grid GenerationQueue'!$BJ$5:$BJ$410,"Executed",'Grid GenerationQueue'!$BD$5:$BD$410,"&lt;="&amp;$BE$3)</f>
        <v>0</v>
      </c>
      <c r="BT416">
        <f>SUMIFS('Grid GenerationQueue'!AJ$5:AJ$410,'Grid GenerationQueue'!$AZ$5:$AZ$410,$B416,'Grid GenerationQueue'!$BA$5:$BA$410,$C416,'Grid GenerationQueue'!$BJ$5:$BJ$410,"Executed",'Grid GenerationQueue'!$BD$5:$BD$410,"&lt;="&amp;$BE$3)</f>
        <v>0</v>
      </c>
      <c r="BU416">
        <f>SUMIFS('Grid GenerationQueue'!AK$5:AK$410,'Grid GenerationQueue'!$AZ$5:$AZ$410,$B416,'Grid GenerationQueue'!$BA$5:$BA$410,$C416,'Grid GenerationQueue'!$BJ$5:$BJ$410,"Executed",'Grid GenerationQueue'!$BD$5:$BD$410,"&lt;="&amp;$BE$3)</f>
        <v>0</v>
      </c>
      <c r="BV416">
        <f>SUMIFS('Grid GenerationQueue'!AL$5:AL$410,'Grid GenerationQueue'!$AZ$5:$AZ$410,$B416,'Grid GenerationQueue'!$BA$5:$BA$410,$C416,'Grid GenerationQueue'!$BJ$5:$BJ$410,"Executed",'Grid GenerationQueue'!$BD$5:$BD$410,"&lt;="&amp;$BE$3)</f>
        <v>0</v>
      </c>
      <c r="BW416">
        <f>SUMIFS('Grid GenerationQueue'!AM$5:AM$410,'Grid GenerationQueue'!$AZ$5:$AZ$410,$B416,'Grid GenerationQueue'!$BA$5:$BA$410,$C416,'Grid GenerationQueue'!$BJ$5:$BJ$410,"Executed",'Grid GenerationQueue'!$BD$5:$BD$410,"&lt;="&amp;$BE$3)</f>
        <v>0</v>
      </c>
      <c r="BX416">
        <f>SUMIFS('Grid GenerationQueue'!AN$5:AN$410,'Grid GenerationQueue'!$AZ$5:$AZ$410,$B416,'Grid GenerationQueue'!$BA$5:$BA$410,$C416,'Grid GenerationQueue'!$BJ$5:$BJ$410,"Executed",'Grid GenerationQueue'!$BD$5:$BD$410,"&lt;="&amp;$BE$3)</f>
        <v>0</v>
      </c>
      <c r="BY416">
        <f>SUMIFS('Grid GenerationQueue'!AO$5:AO$410,'Grid GenerationQueue'!$AZ$5:$AZ$410,$B416,'Grid GenerationQueue'!$BA$5:$BA$410,$C416,'Grid GenerationQueue'!$BJ$5:$BJ$410,"Executed",'Grid GenerationQueue'!$BD$5:$BD$410,"&lt;="&amp;$BE$3)</f>
        <v>0</v>
      </c>
      <c r="BZ416">
        <f>SUMIFS('Grid GenerationQueue'!AP$5:AP$410,'Grid GenerationQueue'!$AZ$5:$AZ$410,$B416,'Grid GenerationQueue'!$BA$5:$BA$410,$C416,'Grid GenerationQueue'!$BJ$5:$BJ$410,"Executed",'Grid GenerationQueue'!$BD$5:$BD$410,"&lt;="&amp;$BE$3)</f>
        <v>0</v>
      </c>
      <c r="CA416">
        <f>SUMIFS('Grid GenerationQueue'!AQ$5:AQ$410,'Grid GenerationQueue'!$AZ$5:$AZ$410,$B416,'Grid GenerationQueue'!$BA$5:$BA$410,$C416,'Grid GenerationQueue'!$BJ$5:$BJ$410,"Executed",'Grid GenerationQueue'!$BD$5:$BD$410,"&lt;="&amp;$BE$3)</f>
        <v>0</v>
      </c>
      <c r="CB416">
        <f>SUMIFS('Grid GenerationQueue'!AR$5:AR$410,'Grid GenerationQueue'!$AZ$5:$AZ$410,$B416,'Grid GenerationQueue'!$BA$5:$BA$410,$C416,'Grid GenerationQueue'!$BJ$5:$BJ$410,"Executed",'Grid GenerationQueue'!$BD$5:$BD$410,"&lt;="&amp;$BE$3)</f>
        <v>0</v>
      </c>
      <c r="CD416">
        <f>SUMIFS('Grid GenerationQueue'!AG$5:AG$410,'Grid GenerationQueue'!$AZ$5:$AZ$410,$B416,'Grid GenerationQueue'!$BA$5:$BA$410,$C416,'Grid GenerationQueue'!$BH$5:$BH$410,"&lt;&gt;"&amp;"",'Grid GenerationQueue'!$BD$5:$BD$410,"&lt;="&amp;$BE$3)</f>
        <v>0</v>
      </c>
      <c r="CE416">
        <f>SUMIFS('Grid GenerationQueue'!AH$5:AH$410,'Grid GenerationQueue'!$AZ$5:$AZ$410,$B416,'Grid GenerationQueue'!$BA$5:$BA$410,$C416,'Grid GenerationQueue'!$BH$5:$BH$410,"&lt;&gt;"&amp;"",'Grid GenerationQueue'!$BD$5:$BD$410,"&lt;="&amp;$BE$3)</f>
        <v>0</v>
      </c>
      <c r="CF416">
        <f>SUMIFS('Grid GenerationQueue'!AI$5:AI$410,'Grid GenerationQueue'!$AZ$5:$AZ$410,$B416,'Grid GenerationQueue'!$BA$5:$BA$410,$C416,'Grid GenerationQueue'!$BH$5:$BH$410,"&lt;&gt;"&amp;"",'Grid GenerationQueue'!$BD$5:$BD$410,"&lt;="&amp;$BE$3)</f>
        <v>0</v>
      </c>
      <c r="CG416">
        <f>SUMIFS('Grid GenerationQueue'!AJ$5:AJ$410,'Grid GenerationQueue'!$AZ$5:$AZ$410,$B416,'Grid GenerationQueue'!$BA$5:$BA$410,$C416,'Grid GenerationQueue'!$BH$5:$BH$410,"&lt;&gt;"&amp;"",'Grid GenerationQueue'!$BD$5:$BD$410,"&lt;="&amp;$BE$3)</f>
        <v>0</v>
      </c>
      <c r="CH416">
        <f>SUMIFS('Grid GenerationQueue'!AK$5:AK$410,'Grid GenerationQueue'!$AZ$5:$AZ$410,$B416,'Grid GenerationQueue'!$BA$5:$BA$410,$C416,'Grid GenerationQueue'!$BH$5:$BH$410,"&lt;&gt;"&amp;"",'Grid GenerationQueue'!$BD$5:$BD$410,"&lt;="&amp;$BE$3)</f>
        <v>0</v>
      </c>
      <c r="CI416">
        <f>SUMIFS('Grid GenerationQueue'!AL$5:AL$410,'Grid GenerationQueue'!$AZ$5:$AZ$410,$B416,'Grid GenerationQueue'!$BA$5:$BA$410,$C416,'Grid GenerationQueue'!$BH$5:$BH$410,"&lt;&gt;"&amp;"",'Grid GenerationQueue'!$BD$5:$BD$410,"&lt;="&amp;$BE$3)</f>
        <v>0</v>
      </c>
      <c r="CJ416">
        <f>SUMIFS('Grid GenerationQueue'!AM$5:AM$410,'Grid GenerationQueue'!$AZ$5:$AZ$410,$B416,'Grid GenerationQueue'!$BA$5:$BA$410,$C416,'Grid GenerationQueue'!$BH$5:$BH$410,"&lt;&gt;"&amp;"",'Grid GenerationQueue'!$BD$5:$BD$410,"&lt;="&amp;$BE$3)</f>
        <v>0</v>
      </c>
      <c r="CK416">
        <f>SUMIFS('Grid GenerationQueue'!AN$5:AN$410,'Grid GenerationQueue'!$AZ$5:$AZ$410,$B416,'Grid GenerationQueue'!$BA$5:$BA$410,$C416,'Grid GenerationQueue'!$BH$5:$BH$410,"&lt;&gt;"&amp;"",'Grid GenerationQueue'!$BD$5:$BD$410,"&lt;="&amp;$BE$3)</f>
        <v>0</v>
      </c>
      <c r="CL416">
        <f>SUMIFS('Grid GenerationQueue'!AO$5:AO$410,'Grid GenerationQueue'!$AZ$5:$AZ$410,$B416,'Grid GenerationQueue'!$BA$5:$BA$410,$C416,'Grid GenerationQueue'!$BH$5:$BH$410,"&lt;&gt;"&amp;"",'Grid GenerationQueue'!$BD$5:$BD$410,"&lt;="&amp;$BE$3)</f>
        <v>0</v>
      </c>
      <c r="CM416">
        <f>SUMIFS('Grid GenerationQueue'!AP$5:AP$410,'Grid GenerationQueue'!$AZ$5:$AZ$410,$B416,'Grid GenerationQueue'!$BA$5:$BA$410,$C416,'Grid GenerationQueue'!$BH$5:$BH$410,"&lt;&gt;"&amp;"",'Grid GenerationQueue'!$BD$5:$BD$410,"&lt;="&amp;$BE$3)</f>
        <v>0</v>
      </c>
      <c r="CN416">
        <f>SUMIFS('Grid GenerationQueue'!AQ$5:AQ$410,'Grid GenerationQueue'!$AZ$5:$AZ$410,$B416,'Grid GenerationQueue'!$BA$5:$BA$410,$C416,'Grid GenerationQueue'!$BH$5:$BH$410,"&lt;&gt;"&amp;"",'Grid GenerationQueue'!$BD$5:$BD$410,"&lt;="&amp;$BE$3)</f>
        <v>0</v>
      </c>
      <c r="CO416">
        <f>SUMIFS('Grid GenerationQueue'!AR$5:AR$410,'Grid GenerationQueue'!$AZ$5:$AZ$410,$B416,'Grid GenerationQueue'!$BA$5:$BA$410,$C416,'Grid GenerationQueue'!$BH$5:$BH$410,"&lt;&gt;"&amp;"",'Grid GenerationQueue'!$BD$5:$BD$410,"&lt;="&amp;$BE$3)</f>
        <v>0</v>
      </c>
      <c r="CQ416">
        <f>SUMIFS('Grid GenerationQueue'!AG$5:AG$410,'Grid GenerationQueue'!$AZ$5:$AZ$410,$B416,'Grid GenerationQueue'!$BA$5:$BA$410,$C416,'Grid GenerationQueue'!$BK$5:$BK$410,"&gt;0",'Grid GenerationQueue'!$BD$5:$BD$410,"&lt;="&amp;$BE$3)</f>
        <v>0</v>
      </c>
      <c r="CR416">
        <f>SUMIFS('Grid GenerationQueue'!AH$5:AH$410,'Grid GenerationQueue'!$AZ$5:$AZ$410,$B416,'Grid GenerationQueue'!$BA$5:$BA$410,$C416,'Grid GenerationQueue'!$BK$5:$BK$410,"&gt;0",'Grid GenerationQueue'!$BD$5:$BD$410,"&lt;="&amp;$BE$3)</f>
        <v>0</v>
      </c>
      <c r="CS416">
        <f>SUMIFS('Grid GenerationQueue'!AI$5:AI$410,'Grid GenerationQueue'!$AZ$5:$AZ$410,$B416,'Grid GenerationQueue'!$BA$5:$BA$410,$C416,'Grid GenerationQueue'!$BK$5:$BK$410,"&gt;0",'Grid GenerationQueue'!$BD$5:$BD$410,"&lt;="&amp;$BE$3)</f>
        <v>0</v>
      </c>
      <c r="CT416">
        <f>SUMIFS('Grid GenerationQueue'!AJ$5:AJ$410,'Grid GenerationQueue'!$AZ$5:$AZ$410,$B416,'Grid GenerationQueue'!$BA$5:$BA$410,$C416,'Grid GenerationQueue'!$BK$5:$BK$410,"&gt;0",'Grid GenerationQueue'!$BD$5:$BD$410,"&lt;="&amp;$BE$3)</f>
        <v>0</v>
      </c>
      <c r="CU416">
        <f>SUMIFS('Grid GenerationQueue'!AK$5:AK$410,'Grid GenerationQueue'!$AZ$5:$AZ$410,$B416,'Grid GenerationQueue'!$BA$5:$BA$410,$C416,'Grid GenerationQueue'!$BK$5:$BK$410,"&gt;0",'Grid GenerationQueue'!$BD$5:$BD$410,"&lt;="&amp;$BE$3)</f>
        <v>0</v>
      </c>
      <c r="CV416">
        <f>SUMIFS('Grid GenerationQueue'!AL$5:AL$410,'Grid GenerationQueue'!$AZ$5:$AZ$410,$B416,'Grid GenerationQueue'!$BA$5:$BA$410,$C416,'Grid GenerationQueue'!$BK$5:$BK$410,"&gt;0",'Grid GenerationQueue'!$BD$5:$BD$410,"&lt;="&amp;$BE$3)</f>
        <v>0</v>
      </c>
      <c r="CW416">
        <f>SUMIFS('Grid GenerationQueue'!AM$5:AM$410,'Grid GenerationQueue'!$AZ$5:$AZ$410,$B416,'Grid GenerationQueue'!$BA$5:$BA$410,$C416,'Grid GenerationQueue'!$BK$5:$BK$410,"&gt;0",'Grid GenerationQueue'!$BD$5:$BD$410,"&lt;="&amp;$BE$3)</f>
        <v>0</v>
      </c>
      <c r="CX416">
        <f>SUMIFS('Grid GenerationQueue'!AN$5:AN$410,'Grid GenerationQueue'!$AZ$5:$AZ$410,$B416,'Grid GenerationQueue'!$BA$5:$BA$410,$C416,'Grid GenerationQueue'!$BK$5:$BK$410,"&gt;0",'Grid GenerationQueue'!$BD$5:$BD$410,"&lt;="&amp;$BE$3)</f>
        <v>0</v>
      </c>
      <c r="CY416">
        <f>SUMIFS('Grid GenerationQueue'!AO$5:AO$410,'Grid GenerationQueue'!$AZ$5:$AZ$410,$B416,'Grid GenerationQueue'!$BA$5:$BA$410,$C416,'Grid GenerationQueue'!$BK$5:$BK$410,"&gt;0",'Grid GenerationQueue'!$BD$5:$BD$410,"&lt;="&amp;$BE$3)</f>
        <v>0</v>
      </c>
      <c r="CZ416">
        <f>SUMIFS('Grid GenerationQueue'!AP$5:AP$410,'Grid GenerationQueue'!$AZ$5:$AZ$410,$B416,'Grid GenerationQueue'!$BA$5:$BA$410,$C416,'Grid GenerationQueue'!$BK$5:$BK$410,"&gt;0",'Grid GenerationQueue'!$BD$5:$BD$410,"&lt;="&amp;$BE$3)</f>
        <v>0</v>
      </c>
      <c r="DA416">
        <f>SUMIFS('Grid GenerationQueue'!AQ$5:AQ$410,'Grid GenerationQueue'!$AZ$5:$AZ$410,$B416,'Grid GenerationQueue'!$BA$5:$BA$410,$C416,'Grid GenerationQueue'!$BK$5:$BK$410,"&gt;0",'Grid GenerationQueue'!$BD$5:$BD$410,"&lt;="&amp;$BE$3)</f>
        <v>0</v>
      </c>
      <c r="DB416">
        <f>SUMIFS('Grid GenerationQueue'!AR$5:AR$410,'Grid GenerationQueue'!$AZ$5:$AZ$410,$B416,'Grid GenerationQueue'!$BA$5:$BA$410,$C416,'Grid GenerationQueue'!$BK$5:$BK$410,"&gt;0",'Grid GenerationQueue'!$BD$5:$BD$410,"&lt;="&amp;$BE$3)</f>
        <v>0</v>
      </c>
    </row>
    <row r="417" spans="1:106" x14ac:dyDescent="0.35">
      <c r="A417" t="s">
        <v>4748</v>
      </c>
      <c r="B417" t="s">
        <v>4944</v>
      </c>
      <c r="C417">
        <v>115</v>
      </c>
      <c r="D417">
        <f>SUMIFS('Grid GenerationQueue'!AG$5:AG$410,'Grid GenerationQueue'!$AZ$5:$AZ$410,$B417,'Grid GenerationQueue'!$BA$5:$BA$410,$C417)</f>
        <v>0</v>
      </c>
      <c r="E417">
        <f>SUMIFS('Grid GenerationQueue'!AH$5:AH$410,'Grid GenerationQueue'!$AZ$5:$AZ$410,$B417,'Grid GenerationQueue'!$BA$5:$BA$410,$C417)</f>
        <v>0</v>
      </c>
      <c r="F417">
        <f>SUMIFS('Grid GenerationQueue'!AI$5:AI$410,'Grid GenerationQueue'!$AZ$5:$AZ$410,$B417,'Grid GenerationQueue'!$BA$5:$BA$410,$C417)</f>
        <v>0</v>
      </c>
      <c r="G417">
        <f>SUMIFS('Grid GenerationQueue'!AJ$5:AJ$410,'Grid GenerationQueue'!$AZ$5:$AZ$410,$B417,'Grid GenerationQueue'!$BA$5:$BA$410,$C417)</f>
        <v>0</v>
      </c>
      <c r="H417">
        <f>SUMIFS('Grid GenerationQueue'!AK$5:AK$410,'Grid GenerationQueue'!$AZ$5:$AZ$410,$B417,'Grid GenerationQueue'!$BA$5:$BA$410,$C417)</f>
        <v>0</v>
      </c>
      <c r="I417">
        <f>SUMIFS('Grid GenerationQueue'!AL$5:AL$410,'Grid GenerationQueue'!$AZ$5:$AZ$410,$B417,'Grid GenerationQueue'!$BA$5:$BA$410,$C417)</f>
        <v>0</v>
      </c>
      <c r="J417">
        <f>SUMIFS('Grid GenerationQueue'!AM$5:AM$410,'Grid GenerationQueue'!$AZ$5:$AZ$410,$B417,'Grid GenerationQueue'!$BA$5:$BA$410,$C417)</f>
        <v>0</v>
      </c>
      <c r="K417">
        <f>SUMIFS('Grid GenerationQueue'!AN$5:AN$410,'Grid GenerationQueue'!$AZ$5:$AZ$410,$B417,'Grid GenerationQueue'!$BA$5:$BA$410,$C417)</f>
        <v>0</v>
      </c>
      <c r="L417">
        <f>SUMIFS('Grid GenerationQueue'!AO$5:AO$410,'Grid GenerationQueue'!$AZ$5:$AZ$410,$B417,'Grid GenerationQueue'!$BA$5:$BA$410,$C417)</f>
        <v>0</v>
      </c>
      <c r="M417">
        <f>SUMIFS('Grid GenerationQueue'!AP$5:AP$410,'Grid GenerationQueue'!$AZ$5:$AZ$410,$B417,'Grid GenerationQueue'!$BA$5:$BA$410,$C417)</f>
        <v>0</v>
      </c>
      <c r="N417">
        <f>SUMIFS('Grid GenerationQueue'!AQ$5:AQ$410,'Grid GenerationQueue'!$AZ$5:$AZ$410,$B417,'Grid GenerationQueue'!$BA$5:$BA$410,$C417)</f>
        <v>0</v>
      </c>
      <c r="O417">
        <f>SUMIFS('Grid GenerationQueue'!AR$5:AR$410,'Grid GenerationQueue'!$AZ$5:$AZ$410,$B417,'Grid GenerationQueue'!$BA$5:$BA$410,$C417)</f>
        <v>0</v>
      </c>
      <c r="Q417">
        <f>SUMIFS('Grid GenerationQueue'!AG$5:AG$410,'Grid GenerationQueue'!$AZ$5:$AZ$410,$B417,'Grid GenerationQueue'!$BA$5:$BA$410,$C417,'Grid GenerationQueue'!$BJ$5:$BJ$410,"Executed")</f>
        <v>0</v>
      </c>
      <c r="R417">
        <f>SUMIFS('Grid GenerationQueue'!AH$5:AH$410,'Grid GenerationQueue'!$AZ$5:$AZ$410,$B417,'Grid GenerationQueue'!$BA$5:$BA$410,$C417,'Grid GenerationQueue'!$BJ$5:$BJ$410,"Executed")</f>
        <v>0</v>
      </c>
      <c r="S417">
        <f>SUMIFS('Grid GenerationQueue'!AI$5:AI$410,'Grid GenerationQueue'!$AZ$5:$AZ$410,$B417,'Grid GenerationQueue'!$BA$5:$BA$410,$C417,'Grid GenerationQueue'!$BJ$5:$BJ$410,"Executed")</f>
        <v>0</v>
      </c>
      <c r="T417">
        <f>SUMIFS('Grid GenerationQueue'!AJ$5:AJ$410,'Grid GenerationQueue'!$AZ$5:$AZ$410,$B417,'Grid GenerationQueue'!$BA$5:$BA$410,$C417,'Grid GenerationQueue'!$BJ$5:$BJ$410,"Executed")</f>
        <v>0</v>
      </c>
      <c r="U417">
        <f>SUMIFS('Grid GenerationQueue'!AK$5:AK$410,'Grid GenerationQueue'!$AZ$5:$AZ$410,$B417,'Grid GenerationQueue'!$BA$5:$BA$410,$C417,'Grid GenerationQueue'!$BJ$5:$BJ$410,"Executed")</f>
        <v>0</v>
      </c>
      <c r="V417">
        <f>SUMIFS('Grid GenerationQueue'!AL$5:AL$410,'Grid GenerationQueue'!$AZ$5:$AZ$410,$B417,'Grid GenerationQueue'!$BA$5:$BA$410,$C417,'Grid GenerationQueue'!$BJ$5:$BJ$410,"Executed")</f>
        <v>0</v>
      </c>
      <c r="W417">
        <f>SUMIFS('Grid GenerationQueue'!AM$5:AM$410,'Grid GenerationQueue'!$AZ$5:$AZ$410,$B417,'Grid GenerationQueue'!$BA$5:$BA$410,$C417,'Grid GenerationQueue'!$BJ$5:$BJ$410,"Executed")</f>
        <v>0</v>
      </c>
      <c r="X417">
        <f>SUMIFS('Grid GenerationQueue'!AN$5:AN$410,'Grid GenerationQueue'!$AZ$5:$AZ$410,$B417,'Grid GenerationQueue'!$BA$5:$BA$410,$C417,'Grid GenerationQueue'!$BJ$5:$BJ$410,"Executed")</f>
        <v>0</v>
      </c>
      <c r="Y417">
        <f>SUMIFS('Grid GenerationQueue'!AO$5:AO$410,'Grid GenerationQueue'!$AZ$5:$AZ$410,$B417,'Grid GenerationQueue'!$BA$5:$BA$410,$C417,'Grid GenerationQueue'!$BJ$5:$BJ$410,"Executed")</f>
        <v>0</v>
      </c>
      <c r="Z417">
        <f>SUMIFS('Grid GenerationQueue'!AP$5:AP$410,'Grid GenerationQueue'!$AZ$5:$AZ$410,$B417,'Grid GenerationQueue'!$BA$5:$BA$410,$C417,'Grid GenerationQueue'!$BJ$5:$BJ$410,"Executed")</f>
        <v>0</v>
      </c>
      <c r="AA417">
        <f>SUMIFS('Grid GenerationQueue'!AQ$5:AQ$410,'Grid GenerationQueue'!$AZ$5:$AZ$410,$B417,'Grid GenerationQueue'!$BA$5:$BA$410,$C417,'Grid GenerationQueue'!$BJ$5:$BJ$410,"Executed")</f>
        <v>0</v>
      </c>
      <c r="AB417">
        <f>SUMIFS('Grid GenerationQueue'!AR$5:AR$410,'Grid GenerationQueue'!$AZ$5:$AZ$410,$B417,'Grid GenerationQueue'!$BA$5:$BA$410,$C417,'Grid GenerationQueue'!$BJ$5:$BJ$410,"Executed")</f>
        <v>0</v>
      </c>
      <c r="AD417">
        <f>SUMIFS('Grid GenerationQueue'!AG$5:AG$410,'Grid GenerationQueue'!$AZ$5:$AZ$410,$B417,'Grid GenerationQueue'!$BA$5:$BA$410,$C417,'Grid GenerationQueue'!$BH$5:$BH$410,"&lt;&gt;"&amp;"")+SUMIFS('Grid GenerationQueue'!AG$5:AG$410,'Grid GenerationQueue'!$AZ$5:$AZ$410,$B417,'Grid GenerationQueue'!$BA$5:$BA$410,$C417,'Grid GenerationQueue'!$BH$5:$BH$410,"",'Grid GenerationQueue'!$AC$5:$AC$410,1)</f>
        <v>0</v>
      </c>
      <c r="AE417">
        <f>SUMIFS('Grid GenerationQueue'!AH$5:AH$410,'Grid GenerationQueue'!$AZ$5:$AZ$410,$B417,'Grid GenerationQueue'!$BA$5:$BA$410,$C417,'Grid GenerationQueue'!$BH$5:$BH$410,"&lt;&gt;"&amp;"")+SUMIFS('Grid GenerationQueue'!AH$5:AH$410,'Grid GenerationQueue'!$AZ$5:$AZ$410,$B417,'Grid GenerationQueue'!$BA$5:$BA$410,$C417,'Grid GenerationQueue'!$BH$5:$BH$410,"",'Grid GenerationQueue'!$AC$5:$AC$410,1)</f>
        <v>0</v>
      </c>
      <c r="AF417">
        <f>SUMIFS('Grid GenerationQueue'!AI$5:AI$410,'Grid GenerationQueue'!$AZ$5:$AZ$410,$B417,'Grid GenerationQueue'!$BA$5:$BA$410,$C417,'Grid GenerationQueue'!$BH$5:$BH$410,"&lt;&gt;"&amp;"")+SUMIFS('Grid GenerationQueue'!AI$5:AI$410,'Grid GenerationQueue'!$AZ$5:$AZ$410,$B417,'Grid GenerationQueue'!$BA$5:$BA$410,$C417,'Grid GenerationQueue'!$BH$5:$BH$410,"",'Grid GenerationQueue'!$AC$5:$AC$410,1)</f>
        <v>0</v>
      </c>
      <c r="AG417">
        <f>SUMIFS('Grid GenerationQueue'!AJ$5:AJ$410,'Grid GenerationQueue'!$AZ$5:$AZ$410,$B417,'Grid GenerationQueue'!$BA$5:$BA$410,$C417,'Grid GenerationQueue'!$BH$5:$BH$410,"&lt;&gt;"&amp;"")+SUMIFS('Grid GenerationQueue'!AJ$5:AJ$410,'Grid GenerationQueue'!$AZ$5:$AZ$410,$B417,'Grid GenerationQueue'!$BA$5:$BA$410,$C417,'Grid GenerationQueue'!$BH$5:$BH$410,"",'Grid GenerationQueue'!$AC$5:$AC$410,1)</f>
        <v>0</v>
      </c>
      <c r="AH417">
        <f>SUMIFS('Grid GenerationQueue'!AK$5:AK$410,'Grid GenerationQueue'!$AZ$5:$AZ$410,$B417,'Grid GenerationQueue'!$BA$5:$BA$410,$C417,'Grid GenerationQueue'!$BH$5:$BH$410,"&lt;&gt;"&amp;"")+SUMIFS('Grid GenerationQueue'!AK$5:AK$410,'Grid GenerationQueue'!$AZ$5:$AZ$410,$B417,'Grid GenerationQueue'!$BA$5:$BA$410,$C417,'Grid GenerationQueue'!$BH$5:$BH$410,"",'Grid GenerationQueue'!$AC$5:$AC$410,1)</f>
        <v>0</v>
      </c>
      <c r="AI417">
        <f>SUMIFS('Grid GenerationQueue'!AL$5:AL$410,'Grid GenerationQueue'!$AZ$5:$AZ$410,$B417,'Grid GenerationQueue'!$BA$5:$BA$410,$C417,'Grid GenerationQueue'!$BH$5:$BH$410,"&lt;&gt;"&amp;"")+SUMIFS('Grid GenerationQueue'!AL$5:AL$410,'Grid GenerationQueue'!$AZ$5:$AZ$410,$B417,'Grid GenerationQueue'!$BA$5:$BA$410,$C417,'Grid GenerationQueue'!$BH$5:$BH$410,"",'Grid GenerationQueue'!$AC$5:$AC$410,1)</f>
        <v>0</v>
      </c>
      <c r="AJ417">
        <f>SUMIFS('Grid GenerationQueue'!AM$5:AM$410,'Grid GenerationQueue'!$AZ$5:$AZ$410,$B417,'Grid GenerationQueue'!$BA$5:$BA$410,$C417,'Grid GenerationQueue'!$BH$5:$BH$410,"&lt;&gt;"&amp;"")+SUMIFS('Grid GenerationQueue'!AM$5:AM$410,'Grid GenerationQueue'!$AZ$5:$AZ$410,$B417,'Grid GenerationQueue'!$BA$5:$BA$410,$C417,'Grid GenerationQueue'!$BH$5:$BH$410,"",'Grid GenerationQueue'!$AC$5:$AC$410,1)</f>
        <v>0</v>
      </c>
      <c r="AK417">
        <f>SUMIFS('Grid GenerationQueue'!AN$5:AN$410,'Grid GenerationQueue'!$AZ$5:$AZ$410,$B417,'Grid GenerationQueue'!$BA$5:$BA$410,$C417,'Grid GenerationQueue'!$BH$5:$BH$410,"&lt;&gt;"&amp;"")+SUMIFS('Grid GenerationQueue'!AN$5:AN$410,'Grid GenerationQueue'!$AZ$5:$AZ$410,$B417,'Grid GenerationQueue'!$BA$5:$BA$410,$C417,'Grid GenerationQueue'!$BH$5:$BH$410,"",'Grid GenerationQueue'!$AC$5:$AC$410,1)</f>
        <v>0</v>
      </c>
      <c r="AL417">
        <f>SUMIFS('Grid GenerationQueue'!AO$5:AO$410,'Grid GenerationQueue'!$AZ$5:$AZ$410,$B417,'Grid GenerationQueue'!$BA$5:$BA$410,$C417,'Grid GenerationQueue'!$BH$5:$BH$410,"&lt;&gt;"&amp;"")+SUMIFS('Grid GenerationQueue'!AO$5:AO$410,'Grid GenerationQueue'!$AZ$5:$AZ$410,$B417,'Grid GenerationQueue'!$BA$5:$BA$410,$C417,'Grid GenerationQueue'!$BH$5:$BH$410,"",'Grid GenerationQueue'!$AC$5:$AC$410,1)</f>
        <v>0</v>
      </c>
      <c r="AM417">
        <f>SUMIFS('Grid GenerationQueue'!AP$5:AP$410,'Grid GenerationQueue'!$AZ$5:$AZ$410,$B417,'Grid GenerationQueue'!$BA$5:$BA$410,$C417,'Grid GenerationQueue'!$BH$5:$BH$410,"&lt;&gt;"&amp;"")+SUMIFS('Grid GenerationQueue'!AP$5:AP$410,'Grid GenerationQueue'!$AZ$5:$AZ$410,$B417,'Grid GenerationQueue'!$BA$5:$BA$410,$C417,'Grid GenerationQueue'!$BH$5:$BH$410,"",'Grid GenerationQueue'!$AC$5:$AC$410,1)</f>
        <v>0</v>
      </c>
      <c r="AN417">
        <f>SUMIFS('Grid GenerationQueue'!AQ$5:AQ$410,'Grid GenerationQueue'!$AZ$5:$AZ$410,$B417,'Grid GenerationQueue'!$BA$5:$BA$410,$C417,'Grid GenerationQueue'!$BH$5:$BH$410,"&lt;&gt;"&amp;"")+SUMIFS('Grid GenerationQueue'!AQ$5:AQ$410,'Grid GenerationQueue'!$AZ$5:$AZ$410,$B417,'Grid GenerationQueue'!$BA$5:$BA$410,$C417,'Grid GenerationQueue'!$BH$5:$BH$410,"",'Grid GenerationQueue'!$AC$5:$AC$410,1)</f>
        <v>0</v>
      </c>
      <c r="AO417">
        <f>SUMIFS('Grid GenerationQueue'!AR$5:AR$410,'Grid GenerationQueue'!$AZ$5:$AZ$410,$B417,'Grid GenerationQueue'!$BA$5:$BA$410,$C417,'Grid GenerationQueue'!$BH$5:$BH$410,"&lt;&gt;"&amp;"")+SUMIFS('Grid GenerationQueue'!AR$5:AR$410,'Grid GenerationQueue'!$AZ$5:$AZ$410,$B417,'Grid GenerationQueue'!$BA$5:$BA$410,$C417,'Grid GenerationQueue'!$BH$5:$BH$410,"",'Grid GenerationQueue'!$AC$5:$AC$410,1)</f>
        <v>0</v>
      </c>
      <c r="AQ417">
        <f>SUMIFS('Grid GenerationQueue'!AG$5:AG$410,'Grid GenerationQueue'!$AZ$5:$AZ$410,$B417,'Grid GenerationQueue'!$BA$5:$BA$410,$C417,'Grid GenerationQueue'!$BK$5:$BK$410,"&gt;0")</f>
        <v>0</v>
      </c>
      <c r="AR417">
        <f>SUMIFS('Grid GenerationQueue'!AH$5:AH$410,'Grid GenerationQueue'!$AZ$5:$AZ$410,$B417,'Grid GenerationQueue'!$BA$5:$BA$410,$C417,'Grid GenerationQueue'!$BK$5:$BK$410,"&gt;0")</f>
        <v>0</v>
      </c>
      <c r="AS417">
        <f>SUMIFS('Grid GenerationQueue'!AI$5:AI$410,'Grid GenerationQueue'!$AZ$5:$AZ$410,$B417,'Grid GenerationQueue'!$BA$5:$BA$410,$C417,'Grid GenerationQueue'!$BK$5:$BK$410,"&gt;0")</f>
        <v>0</v>
      </c>
      <c r="AT417">
        <f>SUMIFS('Grid GenerationQueue'!AJ$5:AJ$410,'Grid GenerationQueue'!$AZ$5:$AZ$410,$B417,'Grid GenerationQueue'!$BA$5:$BA$410,$C417,'Grid GenerationQueue'!$BK$5:$BK$410,"&gt;0")</f>
        <v>0</v>
      </c>
      <c r="AU417">
        <f>SUMIFS('Grid GenerationQueue'!AK$5:AK$410,'Grid GenerationQueue'!$AZ$5:$AZ$410,$B417,'Grid GenerationQueue'!$BA$5:$BA$410,$C417,'Grid GenerationQueue'!$BK$5:$BK$410,"&gt;0")</f>
        <v>0</v>
      </c>
      <c r="AV417">
        <f>SUMIFS('Grid GenerationQueue'!AL$5:AL$410,'Grid GenerationQueue'!$AZ$5:$AZ$410,$B417,'Grid GenerationQueue'!$BA$5:$BA$410,$C417,'Grid GenerationQueue'!$BK$5:$BK$410,"&gt;0")</f>
        <v>0</v>
      </c>
      <c r="AW417">
        <f>SUMIFS('Grid GenerationQueue'!AM$5:AM$410,'Grid GenerationQueue'!$AZ$5:$AZ$410,$B417,'Grid GenerationQueue'!$BA$5:$BA$410,$C417,'Grid GenerationQueue'!$BK$5:$BK$410,"&gt;0")</f>
        <v>0</v>
      </c>
      <c r="AX417">
        <f>SUMIFS('Grid GenerationQueue'!AN$5:AN$410,'Grid GenerationQueue'!$AZ$5:$AZ$410,$B417,'Grid GenerationQueue'!$BA$5:$BA$410,$C417,'Grid GenerationQueue'!$BK$5:$BK$410,"&gt;0")</f>
        <v>0</v>
      </c>
      <c r="AY417">
        <f>SUMIFS('Grid GenerationQueue'!AO$5:AO$410,'Grid GenerationQueue'!$AZ$5:$AZ$410,$B417,'Grid GenerationQueue'!$BA$5:$BA$410,$C417,'Grid GenerationQueue'!$BK$5:$BK$410,"&gt;0")</f>
        <v>0</v>
      </c>
      <c r="AZ417">
        <f>SUMIFS('Grid GenerationQueue'!AP$5:AP$410,'Grid GenerationQueue'!$AZ$5:$AZ$410,$B417,'Grid GenerationQueue'!$BA$5:$BA$410,$C417,'Grid GenerationQueue'!$BK$5:$BK$410,"&gt;0")</f>
        <v>0</v>
      </c>
      <c r="BA417">
        <f>SUMIFS('Grid GenerationQueue'!AQ$5:AQ$410,'Grid GenerationQueue'!$AZ$5:$AZ$410,$B417,'Grid GenerationQueue'!$BA$5:$BA$410,$C417,'Grid GenerationQueue'!$BK$5:$BK$410,"&gt;0")</f>
        <v>0</v>
      </c>
      <c r="BB417">
        <f>SUMIFS('Grid GenerationQueue'!AR$5:AR$410,'Grid GenerationQueue'!$AZ$5:$AZ$410,$B417,'Grid GenerationQueue'!$BA$5:$BA$410,$C417,'Grid GenerationQueue'!$BK$5:$BK$410,"&gt;0")</f>
        <v>0</v>
      </c>
      <c r="BD417">
        <f>SUMIFS('Grid GenerationQueue'!AG$5:AG$410,'Grid GenerationQueue'!$AZ$5:$AZ$410,$B417,'Grid GenerationQueue'!$BA$5:$BA$410,$C417,'Grid GenerationQueue'!$BD$5:$BD$410,"&lt;="&amp;$BE$3)</f>
        <v>0</v>
      </c>
      <c r="BE417">
        <f>SUMIFS('Grid GenerationQueue'!AH$5:AH$410,'Grid GenerationQueue'!$AZ$5:$AZ$410,$B417,'Grid GenerationQueue'!$BA$5:$BA$410,$C417,'Grid GenerationQueue'!$BD$5:$BD$410,"&lt;="&amp;$BE$3)</f>
        <v>0</v>
      </c>
      <c r="BF417">
        <f>SUMIFS('Grid GenerationQueue'!AI$5:AI$410,'Grid GenerationQueue'!$AZ$5:$AZ$410,$B417,'Grid GenerationQueue'!$BA$5:$BA$410,$C417,'Grid GenerationQueue'!$BD$5:$BD$410,"&lt;="&amp;$BE$3)</f>
        <v>0</v>
      </c>
      <c r="BG417">
        <f>SUMIFS('Grid GenerationQueue'!AJ$5:AJ$410,'Grid GenerationQueue'!$AZ$5:$AZ$410,$B417,'Grid GenerationQueue'!$BA$5:$BA$410,$C417,'Grid GenerationQueue'!$BD$5:$BD$410,"&lt;="&amp;$BE$3)</f>
        <v>0</v>
      </c>
      <c r="BH417">
        <f>SUMIFS('Grid GenerationQueue'!AK$5:AK$410,'Grid GenerationQueue'!$AZ$5:$AZ$410,$B417,'Grid GenerationQueue'!$BA$5:$BA$410,$C417,'Grid GenerationQueue'!$BD$5:$BD$410,"&lt;="&amp;$BE$3)</f>
        <v>0</v>
      </c>
      <c r="BI417">
        <f>SUMIFS('Grid GenerationQueue'!AL$5:AL$410,'Grid GenerationQueue'!$AZ$5:$AZ$410,$B417,'Grid GenerationQueue'!$BA$5:$BA$410,$C417,'Grid GenerationQueue'!$BD$5:$BD$410,"&lt;="&amp;$BE$3)</f>
        <v>0</v>
      </c>
      <c r="BJ417">
        <f>SUMIFS('Grid GenerationQueue'!AM$5:AM$410,'Grid GenerationQueue'!$AZ$5:$AZ$410,$B417,'Grid GenerationQueue'!$BA$5:$BA$410,$C417,'Grid GenerationQueue'!$BD$5:$BD$410,"&lt;="&amp;$BE$3)</f>
        <v>0</v>
      </c>
      <c r="BK417">
        <f>SUMIFS('Grid GenerationQueue'!AN$5:AN$410,'Grid GenerationQueue'!$AZ$5:$AZ$410,$B417,'Grid GenerationQueue'!$BA$5:$BA$410,$C417,'Grid GenerationQueue'!$BD$5:$BD$410,"&lt;="&amp;$BE$3)</f>
        <v>0</v>
      </c>
      <c r="BL417">
        <f>SUMIFS('Grid GenerationQueue'!AO$5:AO$410,'Grid GenerationQueue'!$AZ$5:$AZ$410,$B417,'Grid GenerationQueue'!$BA$5:$BA$410,$C417,'Grid GenerationQueue'!$BD$5:$BD$410,"&lt;="&amp;$BE$3)</f>
        <v>0</v>
      </c>
      <c r="BM417">
        <f>SUMIFS('Grid GenerationQueue'!AP$5:AP$410,'Grid GenerationQueue'!$AZ$5:$AZ$410,$B417,'Grid GenerationQueue'!$BA$5:$BA$410,$C417,'Grid GenerationQueue'!$BD$5:$BD$410,"&lt;="&amp;$BE$3)</f>
        <v>0</v>
      </c>
      <c r="BN417">
        <f>SUMIFS('Grid GenerationQueue'!AQ$5:AQ$410,'Grid GenerationQueue'!$AZ$5:$AZ$410,$B417,'Grid GenerationQueue'!$BA$5:$BA$410,$C417,'Grid GenerationQueue'!$BD$5:$BD$410,"&lt;="&amp;$BE$3)</f>
        <v>0</v>
      </c>
      <c r="BO417">
        <f>SUMIFS('Grid GenerationQueue'!AR$5:AR$410,'Grid GenerationQueue'!$AZ$5:$AZ$410,$B417,'Grid GenerationQueue'!$BA$5:$BA$410,$C417,'Grid GenerationQueue'!$BD$5:$BD$410,"&lt;="&amp;$BE$3)</f>
        <v>0</v>
      </c>
      <c r="BQ417">
        <f>SUMIFS('Grid GenerationQueue'!AG$5:AG$410,'Grid GenerationQueue'!$AZ$5:$AZ$410,$B417,'Grid GenerationQueue'!$BA$5:$BA$410,$C417,'Grid GenerationQueue'!$BJ$5:$BJ$410,"Executed",'Grid GenerationQueue'!$BD$5:$BD$410,"&lt;="&amp;$BE$3)</f>
        <v>0</v>
      </c>
      <c r="BR417">
        <f>SUMIFS('Grid GenerationQueue'!AH$5:AH$410,'Grid GenerationQueue'!$AZ$5:$AZ$410,$B417,'Grid GenerationQueue'!$BA$5:$BA$410,$C417,'Grid GenerationQueue'!$BJ$5:$BJ$410,"Executed",'Grid GenerationQueue'!$BD$5:$BD$410,"&lt;="&amp;$BE$3)</f>
        <v>0</v>
      </c>
      <c r="BS417">
        <f>SUMIFS('Grid GenerationQueue'!AI$5:AI$410,'Grid GenerationQueue'!$AZ$5:$AZ$410,$B417,'Grid GenerationQueue'!$BA$5:$BA$410,$C417,'Grid GenerationQueue'!$BJ$5:$BJ$410,"Executed",'Grid GenerationQueue'!$BD$5:$BD$410,"&lt;="&amp;$BE$3)</f>
        <v>0</v>
      </c>
      <c r="BT417">
        <f>SUMIFS('Grid GenerationQueue'!AJ$5:AJ$410,'Grid GenerationQueue'!$AZ$5:$AZ$410,$B417,'Grid GenerationQueue'!$BA$5:$BA$410,$C417,'Grid GenerationQueue'!$BJ$5:$BJ$410,"Executed",'Grid GenerationQueue'!$BD$5:$BD$410,"&lt;="&amp;$BE$3)</f>
        <v>0</v>
      </c>
      <c r="BU417">
        <f>SUMIFS('Grid GenerationQueue'!AK$5:AK$410,'Grid GenerationQueue'!$AZ$5:$AZ$410,$B417,'Grid GenerationQueue'!$BA$5:$BA$410,$C417,'Grid GenerationQueue'!$BJ$5:$BJ$410,"Executed",'Grid GenerationQueue'!$BD$5:$BD$410,"&lt;="&amp;$BE$3)</f>
        <v>0</v>
      </c>
      <c r="BV417">
        <f>SUMIFS('Grid GenerationQueue'!AL$5:AL$410,'Grid GenerationQueue'!$AZ$5:$AZ$410,$B417,'Grid GenerationQueue'!$BA$5:$BA$410,$C417,'Grid GenerationQueue'!$BJ$5:$BJ$410,"Executed",'Grid GenerationQueue'!$BD$5:$BD$410,"&lt;="&amp;$BE$3)</f>
        <v>0</v>
      </c>
      <c r="BW417">
        <f>SUMIFS('Grid GenerationQueue'!AM$5:AM$410,'Grid GenerationQueue'!$AZ$5:$AZ$410,$B417,'Grid GenerationQueue'!$BA$5:$BA$410,$C417,'Grid GenerationQueue'!$BJ$5:$BJ$410,"Executed",'Grid GenerationQueue'!$BD$5:$BD$410,"&lt;="&amp;$BE$3)</f>
        <v>0</v>
      </c>
      <c r="BX417">
        <f>SUMIFS('Grid GenerationQueue'!AN$5:AN$410,'Grid GenerationQueue'!$AZ$5:$AZ$410,$B417,'Grid GenerationQueue'!$BA$5:$BA$410,$C417,'Grid GenerationQueue'!$BJ$5:$BJ$410,"Executed",'Grid GenerationQueue'!$BD$5:$BD$410,"&lt;="&amp;$BE$3)</f>
        <v>0</v>
      </c>
      <c r="BY417">
        <f>SUMIFS('Grid GenerationQueue'!AO$5:AO$410,'Grid GenerationQueue'!$AZ$5:$AZ$410,$B417,'Grid GenerationQueue'!$BA$5:$BA$410,$C417,'Grid GenerationQueue'!$BJ$5:$BJ$410,"Executed",'Grid GenerationQueue'!$BD$5:$BD$410,"&lt;="&amp;$BE$3)</f>
        <v>0</v>
      </c>
      <c r="BZ417">
        <f>SUMIFS('Grid GenerationQueue'!AP$5:AP$410,'Grid GenerationQueue'!$AZ$5:$AZ$410,$B417,'Grid GenerationQueue'!$BA$5:$BA$410,$C417,'Grid GenerationQueue'!$BJ$5:$BJ$410,"Executed",'Grid GenerationQueue'!$BD$5:$BD$410,"&lt;="&amp;$BE$3)</f>
        <v>0</v>
      </c>
      <c r="CA417">
        <f>SUMIFS('Grid GenerationQueue'!AQ$5:AQ$410,'Grid GenerationQueue'!$AZ$5:$AZ$410,$B417,'Grid GenerationQueue'!$BA$5:$BA$410,$C417,'Grid GenerationQueue'!$BJ$5:$BJ$410,"Executed",'Grid GenerationQueue'!$BD$5:$BD$410,"&lt;="&amp;$BE$3)</f>
        <v>0</v>
      </c>
      <c r="CB417">
        <f>SUMIFS('Grid GenerationQueue'!AR$5:AR$410,'Grid GenerationQueue'!$AZ$5:$AZ$410,$B417,'Grid GenerationQueue'!$BA$5:$BA$410,$C417,'Grid GenerationQueue'!$BJ$5:$BJ$410,"Executed",'Grid GenerationQueue'!$BD$5:$BD$410,"&lt;="&amp;$BE$3)</f>
        <v>0</v>
      </c>
      <c r="CD417">
        <f>SUMIFS('Grid GenerationQueue'!AG$5:AG$410,'Grid GenerationQueue'!$AZ$5:$AZ$410,$B417,'Grid GenerationQueue'!$BA$5:$BA$410,$C417,'Grid GenerationQueue'!$BH$5:$BH$410,"&lt;&gt;"&amp;"",'Grid GenerationQueue'!$BD$5:$BD$410,"&lt;="&amp;$BE$3)</f>
        <v>0</v>
      </c>
      <c r="CE417">
        <f>SUMIFS('Grid GenerationQueue'!AH$5:AH$410,'Grid GenerationQueue'!$AZ$5:$AZ$410,$B417,'Grid GenerationQueue'!$BA$5:$BA$410,$C417,'Grid GenerationQueue'!$BH$5:$BH$410,"&lt;&gt;"&amp;"",'Grid GenerationQueue'!$BD$5:$BD$410,"&lt;="&amp;$BE$3)</f>
        <v>0</v>
      </c>
      <c r="CF417">
        <f>SUMIFS('Grid GenerationQueue'!AI$5:AI$410,'Grid GenerationQueue'!$AZ$5:$AZ$410,$B417,'Grid GenerationQueue'!$BA$5:$BA$410,$C417,'Grid GenerationQueue'!$BH$5:$BH$410,"&lt;&gt;"&amp;"",'Grid GenerationQueue'!$BD$5:$BD$410,"&lt;="&amp;$BE$3)</f>
        <v>0</v>
      </c>
      <c r="CG417">
        <f>SUMIFS('Grid GenerationQueue'!AJ$5:AJ$410,'Grid GenerationQueue'!$AZ$5:$AZ$410,$B417,'Grid GenerationQueue'!$BA$5:$BA$410,$C417,'Grid GenerationQueue'!$BH$5:$BH$410,"&lt;&gt;"&amp;"",'Grid GenerationQueue'!$BD$5:$BD$410,"&lt;="&amp;$BE$3)</f>
        <v>0</v>
      </c>
      <c r="CH417">
        <f>SUMIFS('Grid GenerationQueue'!AK$5:AK$410,'Grid GenerationQueue'!$AZ$5:$AZ$410,$B417,'Grid GenerationQueue'!$BA$5:$BA$410,$C417,'Grid GenerationQueue'!$BH$5:$BH$410,"&lt;&gt;"&amp;"",'Grid GenerationQueue'!$BD$5:$BD$410,"&lt;="&amp;$BE$3)</f>
        <v>0</v>
      </c>
      <c r="CI417">
        <f>SUMIFS('Grid GenerationQueue'!AL$5:AL$410,'Grid GenerationQueue'!$AZ$5:$AZ$410,$B417,'Grid GenerationQueue'!$BA$5:$BA$410,$C417,'Grid GenerationQueue'!$BH$5:$BH$410,"&lt;&gt;"&amp;"",'Grid GenerationQueue'!$BD$5:$BD$410,"&lt;="&amp;$BE$3)</f>
        <v>0</v>
      </c>
      <c r="CJ417">
        <f>SUMIFS('Grid GenerationQueue'!AM$5:AM$410,'Grid GenerationQueue'!$AZ$5:$AZ$410,$B417,'Grid GenerationQueue'!$BA$5:$BA$410,$C417,'Grid GenerationQueue'!$BH$5:$BH$410,"&lt;&gt;"&amp;"",'Grid GenerationQueue'!$BD$5:$BD$410,"&lt;="&amp;$BE$3)</f>
        <v>0</v>
      </c>
      <c r="CK417">
        <f>SUMIFS('Grid GenerationQueue'!AN$5:AN$410,'Grid GenerationQueue'!$AZ$5:$AZ$410,$B417,'Grid GenerationQueue'!$BA$5:$BA$410,$C417,'Grid GenerationQueue'!$BH$5:$BH$410,"&lt;&gt;"&amp;"",'Grid GenerationQueue'!$BD$5:$BD$410,"&lt;="&amp;$BE$3)</f>
        <v>0</v>
      </c>
      <c r="CL417">
        <f>SUMIFS('Grid GenerationQueue'!AO$5:AO$410,'Grid GenerationQueue'!$AZ$5:$AZ$410,$B417,'Grid GenerationQueue'!$BA$5:$BA$410,$C417,'Grid GenerationQueue'!$BH$5:$BH$410,"&lt;&gt;"&amp;"",'Grid GenerationQueue'!$BD$5:$BD$410,"&lt;="&amp;$BE$3)</f>
        <v>0</v>
      </c>
      <c r="CM417">
        <f>SUMIFS('Grid GenerationQueue'!AP$5:AP$410,'Grid GenerationQueue'!$AZ$5:$AZ$410,$B417,'Grid GenerationQueue'!$BA$5:$BA$410,$C417,'Grid GenerationQueue'!$BH$5:$BH$410,"&lt;&gt;"&amp;"",'Grid GenerationQueue'!$BD$5:$BD$410,"&lt;="&amp;$BE$3)</f>
        <v>0</v>
      </c>
      <c r="CN417">
        <f>SUMIFS('Grid GenerationQueue'!AQ$5:AQ$410,'Grid GenerationQueue'!$AZ$5:$AZ$410,$B417,'Grid GenerationQueue'!$BA$5:$BA$410,$C417,'Grid GenerationQueue'!$BH$5:$BH$410,"&lt;&gt;"&amp;"",'Grid GenerationQueue'!$BD$5:$BD$410,"&lt;="&amp;$BE$3)</f>
        <v>0</v>
      </c>
      <c r="CO417">
        <f>SUMIFS('Grid GenerationQueue'!AR$5:AR$410,'Grid GenerationQueue'!$AZ$5:$AZ$410,$B417,'Grid GenerationQueue'!$BA$5:$BA$410,$C417,'Grid GenerationQueue'!$BH$5:$BH$410,"&lt;&gt;"&amp;"",'Grid GenerationQueue'!$BD$5:$BD$410,"&lt;="&amp;$BE$3)</f>
        <v>0</v>
      </c>
      <c r="CQ417">
        <f>SUMIFS('Grid GenerationQueue'!AG$5:AG$410,'Grid GenerationQueue'!$AZ$5:$AZ$410,$B417,'Grid GenerationQueue'!$BA$5:$BA$410,$C417,'Grid GenerationQueue'!$BK$5:$BK$410,"&gt;0",'Grid GenerationQueue'!$BD$5:$BD$410,"&lt;="&amp;$BE$3)</f>
        <v>0</v>
      </c>
      <c r="CR417">
        <f>SUMIFS('Grid GenerationQueue'!AH$5:AH$410,'Grid GenerationQueue'!$AZ$5:$AZ$410,$B417,'Grid GenerationQueue'!$BA$5:$BA$410,$C417,'Grid GenerationQueue'!$BK$5:$BK$410,"&gt;0",'Grid GenerationQueue'!$BD$5:$BD$410,"&lt;="&amp;$BE$3)</f>
        <v>0</v>
      </c>
      <c r="CS417">
        <f>SUMIFS('Grid GenerationQueue'!AI$5:AI$410,'Grid GenerationQueue'!$AZ$5:$AZ$410,$B417,'Grid GenerationQueue'!$BA$5:$BA$410,$C417,'Grid GenerationQueue'!$BK$5:$BK$410,"&gt;0",'Grid GenerationQueue'!$BD$5:$BD$410,"&lt;="&amp;$BE$3)</f>
        <v>0</v>
      </c>
      <c r="CT417">
        <f>SUMIFS('Grid GenerationQueue'!AJ$5:AJ$410,'Grid GenerationQueue'!$AZ$5:$AZ$410,$B417,'Grid GenerationQueue'!$BA$5:$BA$410,$C417,'Grid GenerationQueue'!$BK$5:$BK$410,"&gt;0",'Grid GenerationQueue'!$BD$5:$BD$410,"&lt;="&amp;$BE$3)</f>
        <v>0</v>
      </c>
      <c r="CU417">
        <f>SUMIFS('Grid GenerationQueue'!AK$5:AK$410,'Grid GenerationQueue'!$AZ$5:$AZ$410,$B417,'Grid GenerationQueue'!$BA$5:$BA$410,$C417,'Grid GenerationQueue'!$BK$5:$BK$410,"&gt;0",'Grid GenerationQueue'!$BD$5:$BD$410,"&lt;="&amp;$BE$3)</f>
        <v>0</v>
      </c>
      <c r="CV417">
        <f>SUMIFS('Grid GenerationQueue'!AL$5:AL$410,'Grid GenerationQueue'!$AZ$5:$AZ$410,$B417,'Grid GenerationQueue'!$BA$5:$BA$410,$C417,'Grid GenerationQueue'!$BK$5:$BK$410,"&gt;0",'Grid GenerationQueue'!$BD$5:$BD$410,"&lt;="&amp;$BE$3)</f>
        <v>0</v>
      </c>
      <c r="CW417">
        <f>SUMIFS('Grid GenerationQueue'!AM$5:AM$410,'Grid GenerationQueue'!$AZ$5:$AZ$410,$B417,'Grid GenerationQueue'!$BA$5:$BA$410,$C417,'Grid GenerationQueue'!$BK$5:$BK$410,"&gt;0",'Grid GenerationQueue'!$BD$5:$BD$410,"&lt;="&amp;$BE$3)</f>
        <v>0</v>
      </c>
      <c r="CX417">
        <f>SUMIFS('Grid GenerationQueue'!AN$5:AN$410,'Grid GenerationQueue'!$AZ$5:$AZ$410,$B417,'Grid GenerationQueue'!$BA$5:$BA$410,$C417,'Grid GenerationQueue'!$BK$5:$BK$410,"&gt;0",'Grid GenerationQueue'!$BD$5:$BD$410,"&lt;="&amp;$BE$3)</f>
        <v>0</v>
      </c>
      <c r="CY417">
        <f>SUMIFS('Grid GenerationQueue'!AO$5:AO$410,'Grid GenerationQueue'!$AZ$5:$AZ$410,$B417,'Grid GenerationQueue'!$BA$5:$BA$410,$C417,'Grid GenerationQueue'!$BK$5:$BK$410,"&gt;0",'Grid GenerationQueue'!$BD$5:$BD$410,"&lt;="&amp;$BE$3)</f>
        <v>0</v>
      </c>
      <c r="CZ417">
        <f>SUMIFS('Grid GenerationQueue'!AP$5:AP$410,'Grid GenerationQueue'!$AZ$5:$AZ$410,$B417,'Grid GenerationQueue'!$BA$5:$BA$410,$C417,'Grid GenerationQueue'!$BK$5:$BK$410,"&gt;0",'Grid GenerationQueue'!$BD$5:$BD$410,"&lt;="&amp;$BE$3)</f>
        <v>0</v>
      </c>
      <c r="DA417">
        <f>SUMIFS('Grid GenerationQueue'!AQ$5:AQ$410,'Grid GenerationQueue'!$AZ$5:$AZ$410,$B417,'Grid GenerationQueue'!$BA$5:$BA$410,$C417,'Grid GenerationQueue'!$BK$5:$BK$410,"&gt;0",'Grid GenerationQueue'!$BD$5:$BD$410,"&lt;="&amp;$BE$3)</f>
        <v>0</v>
      </c>
      <c r="DB417">
        <f>SUMIFS('Grid GenerationQueue'!AR$5:AR$410,'Grid GenerationQueue'!$AZ$5:$AZ$410,$B417,'Grid GenerationQueue'!$BA$5:$BA$410,$C417,'Grid GenerationQueue'!$BK$5:$BK$410,"&gt;0",'Grid GenerationQueue'!$BD$5:$BD$410,"&lt;="&amp;$BE$3)</f>
        <v>0</v>
      </c>
    </row>
    <row r="418" spans="1:106" x14ac:dyDescent="0.35">
      <c r="A418" t="s">
        <v>4748</v>
      </c>
      <c r="B418" t="s">
        <v>4945</v>
      </c>
      <c r="C418">
        <v>115</v>
      </c>
      <c r="D418">
        <f>SUMIFS('Grid GenerationQueue'!AG$5:AG$410,'Grid GenerationQueue'!$AZ$5:$AZ$410,$B418,'Grid GenerationQueue'!$BA$5:$BA$410,$C418)</f>
        <v>0</v>
      </c>
      <c r="E418">
        <f>SUMIFS('Grid GenerationQueue'!AH$5:AH$410,'Grid GenerationQueue'!$AZ$5:$AZ$410,$B418,'Grid GenerationQueue'!$BA$5:$BA$410,$C418)</f>
        <v>0</v>
      </c>
      <c r="F418">
        <f>SUMIFS('Grid GenerationQueue'!AI$5:AI$410,'Grid GenerationQueue'!$AZ$5:$AZ$410,$B418,'Grid GenerationQueue'!$BA$5:$BA$410,$C418)</f>
        <v>0</v>
      </c>
      <c r="G418">
        <f>SUMIFS('Grid GenerationQueue'!AJ$5:AJ$410,'Grid GenerationQueue'!$AZ$5:$AZ$410,$B418,'Grid GenerationQueue'!$BA$5:$BA$410,$C418)</f>
        <v>0</v>
      </c>
      <c r="H418">
        <f>SUMIFS('Grid GenerationQueue'!AK$5:AK$410,'Grid GenerationQueue'!$AZ$5:$AZ$410,$B418,'Grid GenerationQueue'!$BA$5:$BA$410,$C418)</f>
        <v>0</v>
      </c>
      <c r="I418">
        <f>SUMIFS('Grid GenerationQueue'!AL$5:AL$410,'Grid GenerationQueue'!$AZ$5:$AZ$410,$B418,'Grid GenerationQueue'!$BA$5:$BA$410,$C418)</f>
        <v>0</v>
      </c>
      <c r="J418">
        <f>SUMIFS('Grid GenerationQueue'!AM$5:AM$410,'Grid GenerationQueue'!$AZ$5:$AZ$410,$B418,'Grid GenerationQueue'!$BA$5:$BA$410,$C418)</f>
        <v>0</v>
      </c>
      <c r="K418">
        <f>SUMIFS('Grid GenerationQueue'!AN$5:AN$410,'Grid GenerationQueue'!$AZ$5:$AZ$410,$B418,'Grid GenerationQueue'!$BA$5:$BA$410,$C418)</f>
        <v>0</v>
      </c>
      <c r="L418">
        <f>SUMIFS('Grid GenerationQueue'!AO$5:AO$410,'Grid GenerationQueue'!$AZ$5:$AZ$410,$B418,'Grid GenerationQueue'!$BA$5:$BA$410,$C418)</f>
        <v>0</v>
      </c>
      <c r="M418">
        <f>SUMIFS('Grid GenerationQueue'!AP$5:AP$410,'Grid GenerationQueue'!$AZ$5:$AZ$410,$B418,'Grid GenerationQueue'!$BA$5:$BA$410,$C418)</f>
        <v>0</v>
      </c>
      <c r="N418">
        <f>SUMIFS('Grid GenerationQueue'!AQ$5:AQ$410,'Grid GenerationQueue'!$AZ$5:$AZ$410,$B418,'Grid GenerationQueue'!$BA$5:$BA$410,$C418)</f>
        <v>0</v>
      </c>
      <c r="O418">
        <f>SUMIFS('Grid GenerationQueue'!AR$5:AR$410,'Grid GenerationQueue'!$AZ$5:$AZ$410,$B418,'Grid GenerationQueue'!$BA$5:$BA$410,$C418)</f>
        <v>0</v>
      </c>
      <c r="Q418">
        <f>SUMIFS('Grid GenerationQueue'!AG$5:AG$410,'Grid GenerationQueue'!$AZ$5:$AZ$410,$B418,'Grid GenerationQueue'!$BA$5:$BA$410,$C418,'Grid GenerationQueue'!$BJ$5:$BJ$410,"Executed")</f>
        <v>0</v>
      </c>
      <c r="R418">
        <f>SUMIFS('Grid GenerationQueue'!AH$5:AH$410,'Grid GenerationQueue'!$AZ$5:$AZ$410,$B418,'Grid GenerationQueue'!$BA$5:$BA$410,$C418,'Grid GenerationQueue'!$BJ$5:$BJ$410,"Executed")</f>
        <v>0</v>
      </c>
      <c r="S418">
        <f>SUMIFS('Grid GenerationQueue'!AI$5:AI$410,'Grid GenerationQueue'!$AZ$5:$AZ$410,$B418,'Grid GenerationQueue'!$BA$5:$BA$410,$C418,'Grid GenerationQueue'!$BJ$5:$BJ$410,"Executed")</f>
        <v>0</v>
      </c>
      <c r="T418">
        <f>SUMIFS('Grid GenerationQueue'!AJ$5:AJ$410,'Grid GenerationQueue'!$AZ$5:$AZ$410,$B418,'Grid GenerationQueue'!$BA$5:$BA$410,$C418,'Grid GenerationQueue'!$BJ$5:$BJ$410,"Executed")</f>
        <v>0</v>
      </c>
      <c r="U418">
        <f>SUMIFS('Grid GenerationQueue'!AK$5:AK$410,'Grid GenerationQueue'!$AZ$5:$AZ$410,$B418,'Grid GenerationQueue'!$BA$5:$BA$410,$C418,'Grid GenerationQueue'!$BJ$5:$BJ$410,"Executed")</f>
        <v>0</v>
      </c>
      <c r="V418">
        <f>SUMIFS('Grid GenerationQueue'!AL$5:AL$410,'Grid GenerationQueue'!$AZ$5:$AZ$410,$B418,'Grid GenerationQueue'!$BA$5:$BA$410,$C418,'Grid GenerationQueue'!$BJ$5:$BJ$410,"Executed")</f>
        <v>0</v>
      </c>
      <c r="W418">
        <f>SUMIFS('Grid GenerationQueue'!AM$5:AM$410,'Grid GenerationQueue'!$AZ$5:$AZ$410,$B418,'Grid GenerationQueue'!$BA$5:$BA$410,$C418,'Grid GenerationQueue'!$BJ$5:$BJ$410,"Executed")</f>
        <v>0</v>
      </c>
      <c r="X418">
        <f>SUMIFS('Grid GenerationQueue'!AN$5:AN$410,'Grid GenerationQueue'!$AZ$5:$AZ$410,$B418,'Grid GenerationQueue'!$BA$5:$BA$410,$C418,'Grid GenerationQueue'!$BJ$5:$BJ$410,"Executed")</f>
        <v>0</v>
      </c>
      <c r="Y418">
        <f>SUMIFS('Grid GenerationQueue'!AO$5:AO$410,'Grid GenerationQueue'!$AZ$5:$AZ$410,$B418,'Grid GenerationQueue'!$BA$5:$BA$410,$C418,'Grid GenerationQueue'!$BJ$5:$BJ$410,"Executed")</f>
        <v>0</v>
      </c>
      <c r="Z418">
        <f>SUMIFS('Grid GenerationQueue'!AP$5:AP$410,'Grid GenerationQueue'!$AZ$5:$AZ$410,$B418,'Grid GenerationQueue'!$BA$5:$BA$410,$C418,'Grid GenerationQueue'!$BJ$5:$BJ$410,"Executed")</f>
        <v>0</v>
      </c>
      <c r="AA418">
        <f>SUMIFS('Grid GenerationQueue'!AQ$5:AQ$410,'Grid GenerationQueue'!$AZ$5:$AZ$410,$B418,'Grid GenerationQueue'!$BA$5:$BA$410,$C418,'Grid GenerationQueue'!$BJ$5:$BJ$410,"Executed")</f>
        <v>0</v>
      </c>
      <c r="AB418">
        <f>SUMIFS('Grid GenerationQueue'!AR$5:AR$410,'Grid GenerationQueue'!$AZ$5:$AZ$410,$B418,'Grid GenerationQueue'!$BA$5:$BA$410,$C418,'Grid GenerationQueue'!$BJ$5:$BJ$410,"Executed")</f>
        <v>0</v>
      </c>
      <c r="AD418">
        <f>SUMIFS('Grid GenerationQueue'!AG$5:AG$410,'Grid GenerationQueue'!$AZ$5:$AZ$410,$B418,'Grid GenerationQueue'!$BA$5:$BA$410,$C418,'Grid GenerationQueue'!$BH$5:$BH$410,"&lt;&gt;"&amp;"")+SUMIFS('Grid GenerationQueue'!AG$5:AG$410,'Grid GenerationQueue'!$AZ$5:$AZ$410,$B418,'Grid GenerationQueue'!$BA$5:$BA$410,$C418,'Grid GenerationQueue'!$BH$5:$BH$410,"",'Grid GenerationQueue'!$AC$5:$AC$410,1)</f>
        <v>0</v>
      </c>
      <c r="AE418">
        <f>SUMIFS('Grid GenerationQueue'!AH$5:AH$410,'Grid GenerationQueue'!$AZ$5:$AZ$410,$B418,'Grid GenerationQueue'!$BA$5:$BA$410,$C418,'Grid GenerationQueue'!$BH$5:$BH$410,"&lt;&gt;"&amp;"")+SUMIFS('Grid GenerationQueue'!AH$5:AH$410,'Grid GenerationQueue'!$AZ$5:$AZ$410,$B418,'Grid GenerationQueue'!$BA$5:$BA$410,$C418,'Grid GenerationQueue'!$BH$5:$BH$410,"",'Grid GenerationQueue'!$AC$5:$AC$410,1)</f>
        <v>0</v>
      </c>
      <c r="AF418">
        <f>SUMIFS('Grid GenerationQueue'!AI$5:AI$410,'Grid GenerationQueue'!$AZ$5:$AZ$410,$B418,'Grid GenerationQueue'!$BA$5:$BA$410,$C418,'Grid GenerationQueue'!$BH$5:$BH$410,"&lt;&gt;"&amp;"")+SUMIFS('Grid GenerationQueue'!AI$5:AI$410,'Grid GenerationQueue'!$AZ$5:$AZ$410,$B418,'Grid GenerationQueue'!$BA$5:$BA$410,$C418,'Grid GenerationQueue'!$BH$5:$BH$410,"",'Grid GenerationQueue'!$AC$5:$AC$410,1)</f>
        <v>0</v>
      </c>
      <c r="AG418">
        <f>SUMIFS('Grid GenerationQueue'!AJ$5:AJ$410,'Grid GenerationQueue'!$AZ$5:$AZ$410,$B418,'Grid GenerationQueue'!$BA$5:$BA$410,$C418,'Grid GenerationQueue'!$BH$5:$BH$410,"&lt;&gt;"&amp;"")+SUMIFS('Grid GenerationQueue'!AJ$5:AJ$410,'Grid GenerationQueue'!$AZ$5:$AZ$410,$B418,'Grid GenerationQueue'!$BA$5:$BA$410,$C418,'Grid GenerationQueue'!$BH$5:$BH$410,"",'Grid GenerationQueue'!$AC$5:$AC$410,1)</f>
        <v>0</v>
      </c>
      <c r="AH418">
        <f>SUMIFS('Grid GenerationQueue'!AK$5:AK$410,'Grid GenerationQueue'!$AZ$5:$AZ$410,$B418,'Grid GenerationQueue'!$BA$5:$BA$410,$C418,'Grid GenerationQueue'!$BH$5:$BH$410,"&lt;&gt;"&amp;"")+SUMIFS('Grid GenerationQueue'!AK$5:AK$410,'Grid GenerationQueue'!$AZ$5:$AZ$410,$B418,'Grid GenerationQueue'!$BA$5:$BA$410,$C418,'Grid GenerationQueue'!$BH$5:$BH$410,"",'Grid GenerationQueue'!$AC$5:$AC$410,1)</f>
        <v>0</v>
      </c>
      <c r="AI418">
        <f>SUMIFS('Grid GenerationQueue'!AL$5:AL$410,'Grid GenerationQueue'!$AZ$5:$AZ$410,$B418,'Grid GenerationQueue'!$BA$5:$BA$410,$C418,'Grid GenerationQueue'!$BH$5:$BH$410,"&lt;&gt;"&amp;"")+SUMIFS('Grid GenerationQueue'!AL$5:AL$410,'Grid GenerationQueue'!$AZ$5:$AZ$410,$B418,'Grid GenerationQueue'!$BA$5:$BA$410,$C418,'Grid GenerationQueue'!$BH$5:$BH$410,"",'Grid GenerationQueue'!$AC$5:$AC$410,1)</f>
        <v>0</v>
      </c>
      <c r="AJ418">
        <f>SUMIFS('Grid GenerationQueue'!AM$5:AM$410,'Grid GenerationQueue'!$AZ$5:$AZ$410,$B418,'Grid GenerationQueue'!$BA$5:$BA$410,$C418,'Grid GenerationQueue'!$BH$5:$BH$410,"&lt;&gt;"&amp;"")+SUMIFS('Grid GenerationQueue'!AM$5:AM$410,'Grid GenerationQueue'!$AZ$5:$AZ$410,$B418,'Grid GenerationQueue'!$BA$5:$BA$410,$C418,'Grid GenerationQueue'!$BH$5:$BH$410,"",'Grid GenerationQueue'!$AC$5:$AC$410,1)</f>
        <v>0</v>
      </c>
      <c r="AK418">
        <f>SUMIFS('Grid GenerationQueue'!AN$5:AN$410,'Grid GenerationQueue'!$AZ$5:$AZ$410,$B418,'Grid GenerationQueue'!$BA$5:$BA$410,$C418,'Grid GenerationQueue'!$BH$5:$BH$410,"&lt;&gt;"&amp;"")+SUMIFS('Grid GenerationQueue'!AN$5:AN$410,'Grid GenerationQueue'!$AZ$5:$AZ$410,$B418,'Grid GenerationQueue'!$BA$5:$BA$410,$C418,'Grid GenerationQueue'!$BH$5:$BH$410,"",'Grid GenerationQueue'!$AC$5:$AC$410,1)</f>
        <v>0</v>
      </c>
      <c r="AL418">
        <f>SUMIFS('Grid GenerationQueue'!AO$5:AO$410,'Grid GenerationQueue'!$AZ$5:$AZ$410,$B418,'Grid GenerationQueue'!$BA$5:$BA$410,$C418,'Grid GenerationQueue'!$BH$5:$BH$410,"&lt;&gt;"&amp;"")+SUMIFS('Grid GenerationQueue'!AO$5:AO$410,'Grid GenerationQueue'!$AZ$5:$AZ$410,$B418,'Grid GenerationQueue'!$BA$5:$BA$410,$C418,'Grid GenerationQueue'!$BH$5:$BH$410,"",'Grid GenerationQueue'!$AC$5:$AC$410,1)</f>
        <v>0</v>
      </c>
      <c r="AM418">
        <f>SUMIFS('Grid GenerationQueue'!AP$5:AP$410,'Grid GenerationQueue'!$AZ$5:$AZ$410,$B418,'Grid GenerationQueue'!$BA$5:$BA$410,$C418,'Grid GenerationQueue'!$BH$5:$BH$410,"&lt;&gt;"&amp;"")+SUMIFS('Grid GenerationQueue'!AP$5:AP$410,'Grid GenerationQueue'!$AZ$5:$AZ$410,$B418,'Grid GenerationQueue'!$BA$5:$BA$410,$C418,'Grid GenerationQueue'!$BH$5:$BH$410,"",'Grid GenerationQueue'!$AC$5:$AC$410,1)</f>
        <v>0</v>
      </c>
      <c r="AN418">
        <f>SUMIFS('Grid GenerationQueue'!AQ$5:AQ$410,'Grid GenerationQueue'!$AZ$5:$AZ$410,$B418,'Grid GenerationQueue'!$BA$5:$BA$410,$C418,'Grid GenerationQueue'!$BH$5:$BH$410,"&lt;&gt;"&amp;"")+SUMIFS('Grid GenerationQueue'!AQ$5:AQ$410,'Grid GenerationQueue'!$AZ$5:$AZ$410,$B418,'Grid GenerationQueue'!$BA$5:$BA$410,$C418,'Grid GenerationQueue'!$BH$5:$BH$410,"",'Grid GenerationQueue'!$AC$5:$AC$410,1)</f>
        <v>0</v>
      </c>
      <c r="AO418">
        <f>SUMIFS('Grid GenerationQueue'!AR$5:AR$410,'Grid GenerationQueue'!$AZ$5:$AZ$410,$B418,'Grid GenerationQueue'!$BA$5:$BA$410,$C418,'Grid GenerationQueue'!$BH$5:$BH$410,"&lt;&gt;"&amp;"")+SUMIFS('Grid GenerationQueue'!AR$5:AR$410,'Grid GenerationQueue'!$AZ$5:$AZ$410,$B418,'Grid GenerationQueue'!$BA$5:$BA$410,$C418,'Grid GenerationQueue'!$BH$5:$BH$410,"",'Grid GenerationQueue'!$AC$5:$AC$410,1)</f>
        <v>0</v>
      </c>
      <c r="AQ418">
        <f>SUMIFS('Grid GenerationQueue'!AG$5:AG$410,'Grid GenerationQueue'!$AZ$5:$AZ$410,$B418,'Grid GenerationQueue'!$BA$5:$BA$410,$C418,'Grid GenerationQueue'!$BK$5:$BK$410,"&gt;0")</f>
        <v>0</v>
      </c>
      <c r="AR418">
        <f>SUMIFS('Grid GenerationQueue'!AH$5:AH$410,'Grid GenerationQueue'!$AZ$5:$AZ$410,$B418,'Grid GenerationQueue'!$BA$5:$BA$410,$C418,'Grid GenerationQueue'!$BK$5:$BK$410,"&gt;0")</f>
        <v>0</v>
      </c>
      <c r="AS418">
        <f>SUMIFS('Grid GenerationQueue'!AI$5:AI$410,'Grid GenerationQueue'!$AZ$5:$AZ$410,$B418,'Grid GenerationQueue'!$BA$5:$BA$410,$C418,'Grid GenerationQueue'!$BK$5:$BK$410,"&gt;0")</f>
        <v>0</v>
      </c>
      <c r="AT418">
        <f>SUMIFS('Grid GenerationQueue'!AJ$5:AJ$410,'Grid GenerationQueue'!$AZ$5:$AZ$410,$B418,'Grid GenerationQueue'!$BA$5:$BA$410,$C418,'Grid GenerationQueue'!$BK$5:$BK$410,"&gt;0")</f>
        <v>0</v>
      </c>
      <c r="AU418">
        <f>SUMIFS('Grid GenerationQueue'!AK$5:AK$410,'Grid GenerationQueue'!$AZ$5:$AZ$410,$B418,'Grid GenerationQueue'!$BA$5:$BA$410,$C418,'Grid GenerationQueue'!$BK$5:$BK$410,"&gt;0")</f>
        <v>0</v>
      </c>
      <c r="AV418">
        <f>SUMIFS('Grid GenerationQueue'!AL$5:AL$410,'Grid GenerationQueue'!$AZ$5:$AZ$410,$B418,'Grid GenerationQueue'!$BA$5:$BA$410,$C418,'Grid GenerationQueue'!$BK$5:$BK$410,"&gt;0")</f>
        <v>0</v>
      </c>
      <c r="AW418">
        <f>SUMIFS('Grid GenerationQueue'!AM$5:AM$410,'Grid GenerationQueue'!$AZ$5:$AZ$410,$B418,'Grid GenerationQueue'!$BA$5:$BA$410,$C418,'Grid GenerationQueue'!$BK$5:$BK$410,"&gt;0")</f>
        <v>0</v>
      </c>
      <c r="AX418">
        <f>SUMIFS('Grid GenerationQueue'!AN$5:AN$410,'Grid GenerationQueue'!$AZ$5:$AZ$410,$B418,'Grid GenerationQueue'!$BA$5:$BA$410,$C418,'Grid GenerationQueue'!$BK$5:$BK$410,"&gt;0")</f>
        <v>0</v>
      </c>
      <c r="AY418">
        <f>SUMIFS('Grid GenerationQueue'!AO$5:AO$410,'Grid GenerationQueue'!$AZ$5:$AZ$410,$B418,'Grid GenerationQueue'!$BA$5:$BA$410,$C418,'Grid GenerationQueue'!$BK$5:$BK$410,"&gt;0")</f>
        <v>0</v>
      </c>
      <c r="AZ418">
        <f>SUMIFS('Grid GenerationQueue'!AP$5:AP$410,'Grid GenerationQueue'!$AZ$5:$AZ$410,$B418,'Grid GenerationQueue'!$BA$5:$BA$410,$C418,'Grid GenerationQueue'!$BK$5:$BK$410,"&gt;0")</f>
        <v>0</v>
      </c>
      <c r="BA418">
        <f>SUMIFS('Grid GenerationQueue'!AQ$5:AQ$410,'Grid GenerationQueue'!$AZ$5:$AZ$410,$B418,'Grid GenerationQueue'!$BA$5:$BA$410,$C418,'Grid GenerationQueue'!$BK$5:$BK$410,"&gt;0")</f>
        <v>0</v>
      </c>
      <c r="BB418">
        <f>SUMIFS('Grid GenerationQueue'!AR$5:AR$410,'Grid GenerationQueue'!$AZ$5:$AZ$410,$B418,'Grid GenerationQueue'!$BA$5:$BA$410,$C418,'Grid GenerationQueue'!$BK$5:$BK$410,"&gt;0")</f>
        <v>0</v>
      </c>
      <c r="BD418">
        <f>SUMIFS('Grid GenerationQueue'!AG$5:AG$410,'Grid GenerationQueue'!$AZ$5:$AZ$410,$B418,'Grid GenerationQueue'!$BA$5:$BA$410,$C418,'Grid GenerationQueue'!$BD$5:$BD$410,"&lt;="&amp;$BE$3)</f>
        <v>0</v>
      </c>
      <c r="BE418">
        <f>SUMIFS('Grid GenerationQueue'!AH$5:AH$410,'Grid GenerationQueue'!$AZ$5:$AZ$410,$B418,'Grid GenerationQueue'!$BA$5:$BA$410,$C418,'Grid GenerationQueue'!$BD$5:$BD$410,"&lt;="&amp;$BE$3)</f>
        <v>0</v>
      </c>
      <c r="BF418">
        <f>SUMIFS('Grid GenerationQueue'!AI$5:AI$410,'Grid GenerationQueue'!$AZ$5:$AZ$410,$B418,'Grid GenerationQueue'!$BA$5:$BA$410,$C418,'Grid GenerationQueue'!$BD$5:$BD$410,"&lt;="&amp;$BE$3)</f>
        <v>0</v>
      </c>
      <c r="BG418">
        <f>SUMIFS('Grid GenerationQueue'!AJ$5:AJ$410,'Grid GenerationQueue'!$AZ$5:$AZ$410,$B418,'Grid GenerationQueue'!$BA$5:$BA$410,$C418,'Grid GenerationQueue'!$BD$5:$BD$410,"&lt;="&amp;$BE$3)</f>
        <v>0</v>
      </c>
      <c r="BH418">
        <f>SUMIFS('Grid GenerationQueue'!AK$5:AK$410,'Grid GenerationQueue'!$AZ$5:$AZ$410,$B418,'Grid GenerationQueue'!$BA$5:$BA$410,$C418,'Grid GenerationQueue'!$BD$5:$BD$410,"&lt;="&amp;$BE$3)</f>
        <v>0</v>
      </c>
      <c r="BI418">
        <f>SUMIFS('Grid GenerationQueue'!AL$5:AL$410,'Grid GenerationQueue'!$AZ$5:$AZ$410,$B418,'Grid GenerationQueue'!$BA$5:$BA$410,$C418,'Grid GenerationQueue'!$BD$5:$BD$410,"&lt;="&amp;$BE$3)</f>
        <v>0</v>
      </c>
      <c r="BJ418">
        <f>SUMIFS('Grid GenerationQueue'!AM$5:AM$410,'Grid GenerationQueue'!$AZ$5:$AZ$410,$B418,'Grid GenerationQueue'!$BA$5:$BA$410,$C418,'Grid GenerationQueue'!$BD$5:$BD$410,"&lt;="&amp;$BE$3)</f>
        <v>0</v>
      </c>
      <c r="BK418">
        <f>SUMIFS('Grid GenerationQueue'!AN$5:AN$410,'Grid GenerationQueue'!$AZ$5:$AZ$410,$B418,'Grid GenerationQueue'!$BA$5:$BA$410,$C418,'Grid GenerationQueue'!$BD$5:$BD$410,"&lt;="&amp;$BE$3)</f>
        <v>0</v>
      </c>
      <c r="BL418">
        <f>SUMIFS('Grid GenerationQueue'!AO$5:AO$410,'Grid GenerationQueue'!$AZ$5:$AZ$410,$B418,'Grid GenerationQueue'!$BA$5:$BA$410,$C418,'Grid GenerationQueue'!$BD$5:$BD$410,"&lt;="&amp;$BE$3)</f>
        <v>0</v>
      </c>
      <c r="BM418">
        <f>SUMIFS('Grid GenerationQueue'!AP$5:AP$410,'Grid GenerationQueue'!$AZ$5:$AZ$410,$B418,'Grid GenerationQueue'!$BA$5:$BA$410,$C418,'Grid GenerationQueue'!$BD$5:$BD$410,"&lt;="&amp;$BE$3)</f>
        <v>0</v>
      </c>
      <c r="BN418">
        <f>SUMIFS('Grid GenerationQueue'!AQ$5:AQ$410,'Grid GenerationQueue'!$AZ$5:$AZ$410,$B418,'Grid GenerationQueue'!$BA$5:$BA$410,$C418,'Grid GenerationQueue'!$BD$5:$BD$410,"&lt;="&amp;$BE$3)</f>
        <v>0</v>
      </c>
      <c r="BO418">
        <f>SUMIFS('Grid GenerationQueue'!AR$5:AR$410,'Grid GenerationQueue'!$AZ$5:$AZ$410,$B418,'Grid GenerationQueue'!$BA$5:$BA$410,$C418,'Grid GenerationQueue'!$BD$5:$BD$410,"&lt;="&amp;$BE$3)</f>
        <v>0</v>
      </c>
      <c r="BQ418">
        <f>SUMIFS('Grid GenerationQueue'!AG$5:AG$410,'Grid GenerationQueue'!$AZ$5:$AZ$410,$B418,'Grid GenerationQueue'!$BA$5:$BA$410,$C418,'Grid GenerationQueue'!$BJ$5:$BJ$410,"Executed",'Grid GenerationQueue'!$BD$5:$BD$410,"&lt;="&amp;$BE$3)</f>
        <v>0</v>
      </c>
      <c r="BR418">
        <f>SUMIFS('Grid GenerationQueue'!AH$5:AH$410,'Grid GenerationQueue'!$AZ$5:$AZ$410,$B418,'Grid GenerationQueue'!$BA$5:$BA$410,$C418,'Grid GenerationQueue'!$BJ$5:$BJ$410,"Executed",'Grid GenerationQueue'!$BD$5:$BD$410,"&lt;="&amp;$BE$3)</f>
        <v>0</v>
      </c>
      <c r="BS418">
        <f>SUMIFS('Grid GenerationQueue'!AI$5:AI$410,'Grid GenerationQueue'!$AZ$5:$AZ$410,$B418,'Grid GenerationQueue'!$BA$5:$BA$410,$C418,'Grid GenerationQueue'!$BJ$5:$BJ$410,"Executed",'Grid GenerationQueue'!$BD$5:$BD$410,"&lt;="&amp;$BE$3)</f>
        <v>0</v>
      </c>
      <c r="BT418">
        <f>SUMIFS('Grid GenerationQueue'!AJ$5:AJ$410,'Grid GenerationQueue'!$AZ$5:$AZ$410,$B418,'Grid GenerationQueue'!$BA$5:$BA$410,$C418,'Grid GenerationQueue'!$BJ$5:$BJ$410,"Executed",'Grid GenerationQueue'!$BD$5:$BD$410,"&lt;="&amp;$BE$3)</f>
        <v>0</v>
      </c>
      <c r="BU418">
        <f>SUMIFS('Grid GenerationQueue'!AK$5:AK$410,'Grid GenerationQueue'!$AZ$5:$AZ$410,$B418,'Grid GenerationQueue'!$BA$5:$BA$410,$C418,'Grid GenerationQueue'!$BJ$5:$BJ$410,"Executed",'Grid GenerationQueue'!$BD$5:$BD$410,"&lt;="&amp;$BE$3)</f>
        <v>0</v>
      </c>
      <c r="BV418">
        <f>SUMIFS('Grid GenerationQueue'!AL$5:AL$410,'Grid GenerationQueue'!$AZ$5:$AZ$410,$B418,'Grid GenerationQueue'!$BA$5:$BA$410,$C418,'Grid GenerationQueue'!$BJ$5:$BJ$410,"Executed",'Grid GenerationQueue'!$BD$5:$BD$410,"&lt;="&amp;$BE$3)</f>
        <v>0</v>
      </c>
      <c r="BW418">
        <f>SUMIFS('Grid GenerationQueue'!AM$5:AM$410,'Grid GenerationQueue'!$AZ$5:$AZ$410,$B418,'Grid GenerationQueue'!$BA$5:$BA$410,$C418,'Grid GenerationQueue'!$BJ$5:$BJ$410,"Executed",'Grid GenerationQueue'!$BD$5:$BD$410,"&lt;="&amp;$BE$3)</f>
        <v>0</v>
      </c>
      <c r="BX418">
        <f>SUMIFS('Grid GenerationQueue'!AN$5:AN$410,'Grid GenerationQueue'!$AZ$5:$AZ$410,$B418,'Grid GenerationQueue'!$BA$5:$BA$410,$C418,'Grid GenerationQueue'!$BJ$5:$BJ$410,"Executed",'Grid GenerationQueue'!$BD$5:$BD$410,"&lt;="&amp;$BE$3)</f>
        <v>0</v>
      </c>
      <c r="BY418">
        <f>SUMIFS('Grid GenerationQueue'!AO$5:AO$410,'Grid GenerationQueue'!$AZ$5:$AZ$410,$B418,'Grid GenerationQueue'!$BA$5:$BA$410,$C418,'Grid GenerationQueue'!$BJ$5:$BJ$410,"Executed",'Grid GenerationQueue'!$BD$5:$BD$410,"&lt;="&amp;$BE$3)</f>
        <v>0</v>
      </c>
      <c r="BZ418">
        <f>SUMIFS('Grid GenerationQueue'!AP$5:AP$410,'Grid GenerationQueue'!$AZ$5:$AZ$410,$B418,'Grid GenerationQueue'!$BA$5:$BA$410,$C418,'Grid GenerationQueue'!$BJ$5:$BJ$410,"Executed",'Grid GenerationQueue'!$BD$5:$BD$410,"&lt;="&amp;$BE$3)</f>
        <v>0</v>
      </c>
      <c r="CA418">
        <f>SUMIFS('Grid GenerationQueue'!AQ$5:AQ$410,'Grid GenerationQueue'!$AZ$5:$AZ$410,$B418,'Grid GenerationQueue'!$BA$5:$BA$410,$C418,'Grid GenerationQueue'!$BJ$5:$BJ$410,"Executed",'Grid GenerationQueue'!$BD$5:$BD$410,"&lt;="&amp;$BE$3)</f>
        <v>0</v>
      </c>
      <c r="CB418">
        <f>SUMIFS('Grid GenerationQueue'!AR$5:AR$410,'Grid GenerationQueue'!$AZ$5:$AZ$410,$B418,'Grid GenerationQueue'!$BA$5:$BA$410,$C418,'Grid GenerationQueue'!$BJ$5:$BJ$410,"Executed",'Grid GenerationQueue'!$BD$5:$BD$410,"&lt;="&amp;$BE$3)</f>
        <v>0</v>
      </c>
      <c r="CD418">
        <f>SUMIFS('Grid GenerationQueue'!AG$5:AG$410,'Grid GenerationQueue'!$AZ$5:$AZ$410,$B418,'Grid GenerationQueue'!$BA$5:$BA$410,$C418,'Grid GenerationQueue'!$BH$5:$BH$410,"&lt;&gt;"&amp;"",'Grid GenerationQueue'!$BD$5:$BD$410,"&lt;="&amp;$BE$3)</f>
        <v>0</v>
      </c>
      <c r="CE418">
        <f>SUMIFS('Grid GenerationQueue'!AH$5:AH$410,'Grid GenerationQueue'!$AZ$5:$AZ$410,$B418,'Grid GenerationQueue'!$BA$5:$BA$410,$C418,'Grid GenerationQueue'!$BH$5:$BH$410,"&lt;&gt;"&amp;"",'Grid GenerationQueue'!$BD$5:$BD$410,"&lt;="&amp;$BE$3)</f>
        <v>0</v>
      </c>
      <c r="CF418">
        <f>SUMIFS('Grid GenerationQueue'!AI$5:AI$410,'Grid GenerationQueue'!$AZ$5:$AZ$410,$B418,'Grid GenerationQueue'!$BA$5:$BA$410,$C418,'Grid GenerationQueue'!$BH$5:$BH$410,"&lt;&gt;"&amp;"",'Grid GenerationQueue'!$BD$5:$BD$410,"&lt;="&amp;$BE$3)</f>
        <v>0</v>
      </c>
      <c r="CG418">
        <f>SUMIFS('Grid GenerationQueue'!AJ$5:AJ$410,'Grid GenerationQueue'!$AZ$5:$AZ$410,$B418,'Grid GenerationQueue'!$BA$5:$BA$410,$C418,'Grid GenerationQueue'!$BH$5:$BH$410,"&lt;&gt;"&amp;"",'Grid GenerationQueue'!$BD$5:$BD$410,"&lt;="&amp;$BE$3)</f>
        <v>0</v>
      </c>
      <c r="CH418">
        <f>SUMIFS('Grid GenerationQueue'!AK$5:AK$410,'Grid GenerationQueue'!$AZ$5:$AZ$410,$B418,'Grid GenerationQueue'!$BA$5:$BA$410,$C418,'Grid GenerationQueue'!$BH$5:$BH$410,"&lt;&gt;"&amp;"",'Grid GenerationQueue'!$BD$5:$BD$410,"&lt;="&amp;$BE$3)</f>
        <v>0</v>
      </c>
      <c r="CI418">
        <f>SUMIFS('Grid GenerationQueue'!AL$5:AL$410,'Grid GenerationQueue'!$AZ$5:$AZ$410,$B418,'Grid GenerationQueue'!$BA$5:$BA$410,$C418,'Grid GenerationQueue'!$BH$5:$BH$410,"&lt;&gt;"&amp;"",'Grid GenerationQueue'!$BD$5:$BD$410,"&lt;="&amp;$BE$3)</f>
        <v>0</v>
      </c>
      <c r="CJ418">
        <f>SUMIFS('Grid GenerationQueue'!AM$5:AM$410,'Grid GenerationQueue'!$AZ$5:$AZ$410,$B418,'Grid GenerationQueue'!$BA$5:$BA$410,$C418,'Grid GenerationQueue'!$BH$5:$BH$410,"&lt;&gt;"&amp;"",'Grid GenerationQueue'!$BD$5:$BD$410,"&lt;="&amp;$BE$3)</f>
        <v>0</v>
      </c>
      <c r="CK418">
        <f>SUMIFS('Grid GenerationQueue'!AN$5:AN$410,'Grid GenerationQueue'!$AZ$5:$AZ$410,$B418,'Grid GenerationQueue'!$BA$5:$BA$410,$C418,'Grid GenerationQueue'!$BH$5:$BH$410,"&lt;&gt;"&amp;"",'Grid GenerationQueue'!$BD$5:$BD$410,"&lt;="&amp;$BE$3)</f>
        <v>0</v>
      </c>
      <c r="CL418">
        <f>SUMIFS('Grid GenerationQueue'!AO$5:AO$410,'Grid GenerationQueue'!$AZ$5:$AZ$410,$B418,'Grid GenerationQueue'!$BA$5:$BA$410,$C418,'Grid GenerationQueue'!$BH$5:$BH$410,"&lt;&gt;"&amp;"",'Grid GenerationQueue'!$BD$5:$BD$410,"&lt;="&amp;$BE$3)</f>
        <v>0</v>
      </c>
      <c r="CM418">
        <f>SUMIFS('Grid GenerationQueue'!AP$5:AP$410,'Grid GenerationQueue'!$AZ$5:$AZ$410,$B418,'Grid GenerationQueue'!$BA$5:$BA$410,$C418,'Grid GenerationQueue'!$BH$5:$BH$410,"&lt;&gt;"&amp;"",'Grid GenerationQueue'!$BD$5:$BD$410,"&lt;="&amp;$BE$3)</f>
        <v>0</v>
      </c>
      <c r="CN418">
        <f>SUMIFS('Grid GenerationQueue'!AQ$5:AQ$410,'Grid GenerationQueue'!$AZ$5:$AZ$410,$B418,'Grid GenerationQueue'!$BA$5:$BA$410,$C418,'Grid GenerationQueue'!$BH$5:$BH$410,"&lt;&gt;"&amp;"",'Grid GenerationQueue'!$BD$5:$BD$410,"&lt;="&amp;$BE$3)</f>
        <v>0</v>
      </c>
      <c r="CO418">
        <f>SUMIFS('Grid GenerationQueue'!AR$5:AR$410,'Grid GenerationQueue'!$AZ$5:$AZ$410,$B418,'Grid GenerationQueue'!$BA$5:$BA$410,$C418,'Grid GenerationQueue'!$BH$5:$BH$410,"&lt;&gt;"&amp;"",'Grid GenerationQueue'!$BD$5:$BD$410,"&lt;="&amp;$BE$3)</f>
        <v>0</v>
      </c>
      <c r="CQ418">
        <f>SUMIFS('Grid GenerationQueue'!AG$5:AG$410,'Grid GenerationQueue'!$AZ$5:$AZ$410,$B418,'Grid GenerationQueue'!$BA$5:$BA$410,$C418,'Grid GenerationQueue'!$BK$5:$BK$410,"&gt;0",'Grid GenerationQueue'!$BD$5:$BD$410,"&lt;="&amp;$BE$3)</f>
        <v>0</v>
      </c>
      <c r="CR418">
        <f>SUMIFS('Grid GenerationQueue'!AH$5:AH$410,'Grid GenerationQueue'!$AZ$5:$AZ$410,$B418,'Grid GenerationQueue'!$BA$5:$BA$410,$C418,'Grid GenerationQueue'!$BK$5:$BK$410,"&gt;0",'Grid GenerationQueue'!$BD$5:$BD$410,"&lt;="&amp;$BE$3)</f>
        <v>0</v>
      </c>
      <c r="CS418">
        <f>SUMIFS('Grid GenerationQueue'!AI$5:AI$410,'Grid GenerationQueue'!$AZ$5:$AZ$410,$B418,'Grid GenerationQueue'!$BA$5:$BA$410,$C418,'Grid GenerationQueue'!$BK$5:$BK$410,"&gt;0",'Grid GenerationQueue'!$BD$5:$BD$410,"&lt;="&amp;$BE$3)</f>
        <v>0</v>
      </c>
      <c r="CT418">
        <f>SUMIFS('Grid GenerationQueue'!AJ$5:AJ$410,'Grid GenerationQueue'!$AZ$5:$AZ$410,$B418,'Grid GenerationQueue'!$BA$5:$BA$410,$C418,'Grid GenerationQueue'!$BK$5:$BK$410,"&gt;0",'Grid GenerationQueue'!$BD$5:$BD$410,"&lt;="&amp;$BE$3)</f>
        <v>0</v>
      </c>
      <c r="CU418">
        <f>SUMIFS('Grid GenerationQueue'!AK$5:AK$410,'Grid GenerationQueue'!$AZ$5:$AZ$410,$B418,'Grid GenerationQueue'!$BA$5:$BA$410,$C418,'Grid GenerationQueue'!$BK$5:$BK$410,"&gt;0",'Grid GenerationQueue'!$BD$5:$BD$410,"&lt;="&amp;$BE$3)</f>
        <v>0</v>
      </c>
      <c r="CV418">
        <f>SUMIFS('Grid GenerationQueue'!AL$5:AL$410,'Grid GenerationQueue'!$AZ$5:$AZ$410,$B418,'Grid GenerationQueue'!$BA$5:$BA$410,$C418,'Grid GenerationQueue'!$BK$5:$BK$410,"&gt;0",'Grid GenerationQueue'!$BD$5:$BD$410,"&lt;="&amp;$BE$3)</f>
        <v>0</v>
      </c>
      <c r="CW418">
        <f>SUMIFS('Grid GenerationQueue'!AM$5:AM$410,'Grid GenerationQueue'!$AZ$5:$AZ$410,$B418,'Grid GenerationQueue'!$BA$5:$BA$410,$C418,'Grid GenerationQueue'!$BK$5:$BK$410,"&gt;0",'Grid GenerationQueue'!$BD$5:$BD$410,"&lt;="&amp;$BE$3)</f>
        <v>0</v>
      </c>
      <c r="CX418">
        <f>SUMIFS('Grid GenerationQueue'!AN$5:AN$410,'Grid GenerationQueue'!$AZ$5:$AZ$410,$B418,'Grid GenerationQueue'!$BA$5:$BA$410,$C418,'Grid GenerationQueue'!$BK$5:$BK$410,"&gt;0",'Grid GenerationQueue'!$BD$5:$BD$410,"&lt;="&amp;$BE$3)</f>
        <v>0</v>
      </c>
      <c r="CY418">
        <f>SUMIFS('Grid GenerationQueue'!AO$5:AO$410,'Grid GenerationQueue'!$AZ$5:$AZ$410,$B418,'Grid GenerationQueue'!$BA$5:$BA$410,$C418,'Grid GenerationQueue'!$BK$5:$BK$410,"&gt;0",'Grid GenerationQueue'!$BD$5:$BD$410,"&lt;="&amp;$BE$3)</f>
        <v>0</v>
      </c>
      <c r="CZ418">
        <f>SUMIFS('Grid GenerationQueue'!AP$5:AP$410,'Grid GenerationQueue'!$AZ$5:$AZ$410,$B418,'Grid GenerationQueue'!$BA$5:$BA$410,$C418,'Grid GenerationQueue'!$BK$5:$BK$410,"&gt;0",'Grid GenerationQueue'!$BD$5:$BD$410,"&lt;="&amp;$BE$3)</f>
        <v>0</v>
      </c>
      <c r="DA418">
        <f>SUMIFS('Grid GenerationQueue'!AQ$5:AQ$410,'Grid GenerationQueue'!$AZ$5:$AZ$410,$B418,'Grid GenerationQueue'!$BA$5:$BA$410,$C418,'Grid GenerationQueue'!$BK$5:$BK$410,"&gt;0",'Grid GenerationQueue'!$BD$5:$BD$410,"&lt;="&amp;$BE$3)</f>
        <v>0</v>
      </c>
      <c r="DB418">
        <f>SUMIFS('Grid GenerationQueue'!AR$5:AR$410,'Grid GenerationQueue'!$AZ$5:$AZ$410,$B418,'Grid GenerationQueue'!$BA$5:$BA$410,$C418,'Grid GenerationQueue'!$BK$5:$BK$410,"&gt;0",'Grid GenerationQueue'!$BD$5:$BD$410,"&lt;="&amp;$BE$3)</f>
        <v>0</v>
      </c>
    </row>
    <row r="419" spans="1:106" x14ac:dyDescent="0.35">
      <c r="A419" t="s">
        <v>4745</v>
      </c>
      <c r="B419" t="s">
        <v>4946</v>
      </c>
      <c r="C419">
        <v>115</v>
      </c>
      <c r="D419">
        <f>SUMIFS('Grid GenerationQueue'!AG$5:AG$410,'Grid GenerationQueue'!$AZ$5:$AZ$410,$B419,'Grid GenerationQueue'!$BA$5:$BA$410,$C419)</f>
        <v>0</v>
      </c>
      <c r="E419">
        <f>SUMIFS('Grid GenerationQueue'!AH$5:AH$410,'Grid GenerationQueue'!$AZ$5:$AZ$410,$B419,'Grid GenerationQueue'!$BA$5:$BA$410,$C419)</f>
        <v>0</v>
      </c>
      <c r="F419">
        <f>SUMIFS('Grid GenerationQueue'!AI$5:AI$410,'Grid GenerationQueue'!$AZ$5:$AZ$410,$B419,'Grid GenerationQueue'!$BA$5:$BA$410,$C419)</f>
        <v>0</v>
      </c>
      <c r="G419">
        <f>SUMIFS('Grid GenerationQueue'!AJ$5:AJ$410,'Grid GenerationQueue'!$AZ$5:$AZ$410,$B419,'Grid GenerationQueue'!$BA$5:$BA$410,$C419)</f>
        <v>0</v>
      </c>
      <c r="H419">
        <f>SUMIFS('Grid GenerationQueue'!AK$5:AK$410,'Grid GenerationQueue'!$AZ$5:$AZ$410,$B419,'Grid GenerationQueue'!$BA$5:$BA$410,$C419)</f>
        <v>0</v>
      </c>
      <c r="I419">
        <f>SUMIFS('Grid GenerationQueue'!AL$5:AL$410,'Grid GenerationQueue'!$AZ$5:$AZ$410,$B419,'Grid GenerationQueue'!$BA$5:$BA$410,$C419)</f>
        <v>0</v>
      </c>
      <c r="J419">
        <f>SUMIFS('Grid GenerationQueue'!AM$5:AM$410,'Grid GenerationQueue'!$AZ$5:$AZ$410,$B419,'Grid GenerationQueue'!$BA$5:$BA$410,$C419)</f>
        <v>0</v>
      </c>
      <c r="K419">
        <f>SUMIFS('Grid GenerationQueue'!AN$5:AN$410,'Grid GenerationQueue'!$AZ$5:$AZ$410,$B419,'Grid GenerationQueue'!$BA$5:$BA$410,$C419)</f>
        <v>0</v>
      </c>
      <c r="L419">
        <f>SUMIFS('Grid GenerationQueue'!AO$5:AO$410,'Grid GenerationQueue'!$AZ$5:$AZ$410,$B419,'Grid GenerationQueue'!$BA$5:$BA$410,$C419)</f>
        <v>0</v>
      </c>
      <c r="M419">
        <f>SUMIFS('Grid GenerationQueue'!AP$5:AP$410,'Grid GenerationQueue'!$AZ$5:$AZ$410,$B419,'Grid GenerationQueue'!$BA$5:$BA$410,$C419)</f>
        <v>0</v>
      </c>
      <c r="N419">
        <f>SUMIFS('Grid GenerationQueue'!AQ$5:AQ$410,'Grid GenerationQueue'!$AZ$5:$AZ$410,$B419,'Grid GenerationQueue'!$BA$5:$BA$410,$C419)</f>
        <v>0</v>
      </c>
      <c r="O419">
        <f>SUMIFS('Grid GenerationQueue'!AR$5:AR$410,'Grid GenerationQueue'!$AZ$5:$AZ$410,$B419,'Grid GenerationQueue'!$BA$5:$BA$410,$C419)</f>
        <v>0</v>
      </c>
      <c r="Q419">
        <f>SUMIFS('Grid GenerationQueue'!AG$5:AG$410,'Grid GenerationQueue'!$AZ$5:$AZ$410,$B419,'Grid GenerationQueue'!$BA$5:$BA$410,$C419,'Grid GenerationQueue'!$BJ$5:$BJ$410,"Executed")</f>
        <v>0</v>
      </c>
      <c r="R419">
        <f>SUMIFS('Grid GenerationQueue'!AH$5:AH$410,'Grid GenerationQueue'!$AZ$5:$AZ$410,$B419,'Grid GenerationQueue'!$BA$5:$BA$410,$C419,'Grid GenerationQueue'!$BJ$5:$BJ$410,"Executed")</f>
        <v>0</v>
      </c>
      <c r="S419">
        <f>SUMIFS('Grid GenerationQueue'!AI$5:AI$410,'Grid GenerationQueue'!$AZ$5:$AZ$410,$B419,'Grid GenerationQueue'!$BA$5:$BA$410,$C419,'Grid GenerationQueue'!$BJ$5:$BJ$410,"Executed")</f>
        <v>0</v>
      </c>
      <c r="T419">
        <f>SUMIFS('Grid GenerationQueue'!AJ$5:AJ$410,'Grid GenerationQueue'!$AZ$5:$AZ$410,$B419,'Grid GenerationQueue'!$BA$5:$BA$410,$C419,'Grid GenerationQueue'!$BJ$5:$BJ$410,"Executed")</f>
        <v>0</v>
      </c>
      <c r="U419">
        <f>SUMIFS('Grid GenerationQueue'!AK$5:AK$410,'Grid GenerationQueue'!$AZ$5:$AZ$410,$B419,'Grid GenerationQueue'!$BA$5:$BA$410,$C419,'Grid GenerationQueue'!$BJ$5:$BJ$410,"Executed")</f>
        <v>0</v>
      </c>
      <c r="V419">
        <f>SUMIFS('Grid GenerationQueue'!AL$5:AL$410,'Grid GenerationQueue'!$AZ$5:$AZ$410,$B419,'Grid GenerationQueue'!$BA$5:$BA$410,$C419,'Grid GenerationQueue'!$BJ$5:$BJ$410,"Executed")</f>
        <v>0</v>
      </c>
      <c r="W419">
        <f>SUMIFS('Grid GenerationQueue'!AM$5:AM$410,'Grid GenerationQueue'!$AZ$5:$AZ$410,$B419,'Grid GenerationQueue'!$BA$5:$BA$410,$C419,'Grid GenerationQueue'!$BJ$5:$BJ$410,"Executed")</f>
        <v>0</v>
      </c>
      <c r="X419">
        <f>SUMIFS('Grid GenerationQueue'!AN$5:AN$410,'Grid GenerationQueue'!$AZ$5:$AZ$410,$B419,'Grid GenerationQueue'!$BA$5:$BA$410,$C419,'Grid GenerationQueue'!$BJ$5:$BJ$410,"Executed")</f>
        <v>0</v>
      </c>
      <c r="Y419">
        <f>SUMIFS('Grid GenerationQueue'!AO$5:AO$410,'Grid GenerationQueue'!$AZ$5:$AZ$410,$B419,'Grid GenerationQueue'!$BA$5:$BA$410,$C419,'Grid GenerationQueue'!$BJ$5:$BJ$410,"Executed")</f>
        <v>0</v>
      </c>
      <c r="Z419">
        <f>SUMIFS('Grid GenerationQueue'!AP$5:AP$410,'Grid GenerationQueue'!$AZ$5:$AZ$410,$B419,'Grid GenerationQueue'!$BA$5:$BA$410,$C419,'Grid GenerationQueue'!$BJ$5:$BJ$410,"Executed")</f>
        <v>0</v>
      </c>
      <c r="AA419">
        <f>SUMIFS('Grid GenerationQueue'!AQ$5:AQ$410,'Grid GenerationQueue'!$AZ$5:$AZ$410,$B419,'Grid GenerationQueue'!$BA$5:$BA$410,$C419,'Grid GenerationQueue'!$BJ$5:$BJ$410,"Executed")</f>
        <v>0</v>
      </c>
      <c r="AB419">
        <f>SUMIFS('Grid GenerationQueue'!AR$5:AR$410,'Grid GenerationQueue'!$AZ$5:$AZ$410,$B419,'Grid GenerationQueue'!$BA$5:$BA$410,$C419,'Grid GenerationQueue'!$BJ$5:$BJ$410,"Executed")</f>
        <v>0</v>
      </c>
      <c r="AD419">
        <f>SUMIFS('Grid GenerationQueue'!AG$5:AG$410,'Grid GenerationQueue'!$AZ$5:$AZ$410,$B419,'Grid GenerationQueue'!$BA$5:$BA$410,$C419,'Grid GenerationQueue'!$BH$5:$BH$410,"&lt;&gt;"&amp;"")+SUMIFS('Grid GenerationQueue'!AG$5:AG$410,'Grid GenerationQueue'!$AZ$5:$AZ$410,$B419,'Grid GenerationQueue'!$BA$5:$BA$410,$C419,'Grid GenerationQueue'!$BH$5:$BH$410,"",'Grid GenerationQueue'!$AC$5:$AC$410,1)</f>
        <v>0</v>
      </c>
      <c r="AE419">
        <f>SUMIFS('Grid GenerationQueue'!AH$5:AH$410,'Grid GenerationQueue'!$AZ$5:$AZ$410,$B419,'Grid GenerationQueue'!$BA$5:$BA$410,$C419,'Grid GenerationQueue'!$BH$5:$BH$410,"&lt;&gt;"&amp;"")+SUMIFS('Grid GenerationQueue'!AH$5:AH$410,'Grid GenerationQueue'!$AZ$5:$AZ$410,$B419,'Grid GenerationQueue'!$BA$5:$BA$410,$C419,'Grid GenerationQueue'!$BH$5:$BH$410,"",'Grid GenerationQueue'!$AC$5:$AC$410,1)</f>
        <v>0</v>
      </c>
      <c r="AF419">
        <f>SUMIFS('Grid GenerationQueue'!AI$5:AI$410,'Grid GenerationQueue'!$AZ$5:$AZ$410,$B419,'Grid GenerationQueue'!$BA$5:$BA$410,$C419,'Grid GenerationQueue'!$BH$5:$BH$410,"&lt;&gt;"&amp;"")+SUMIFS('Grid GenerationQueue'!AI$5:AI$410,'Grid GenerationQueue'!$AZ$5:$AZ$410,$B419,'Grid GenerationQueue'!$BA$5:$BA$410,$C419,'Grid GenerationQueue'!$BH$5:$BH$410,"",'Grid GenerationQueue'!$AC$5:$AC$410,1)</f>
        <v>0</v>
      </c>
      <c r="AG419">
        <f>SUMIFS('Grid GenerationQueue'!AJ$5:AJ$410,'Grid GenerationQueue'!$AZ$5:$AZ$410,$B419,'Grid GenerationQueue'!$BA$5:$BA$410,$C419,'Grid GenerationQueue'!$BH$5:$BH$410,"&lt;&gt;"&amp;"")+SUMIFS('Grid GenerationQueue'!AJ$5:AJ$410,'Grid GenerationQueue'!$AZ$5:$AZ$410,$B419,'Grid GenerationQueue'!$BA$5:$BA$410,$C419,'Grid GenerationQueue'!$BH$5:$BH$410,"",'Grid GenerationQueue'!$AC$5:$AC$410,1)</f>
        <v>0</v>
      </c>
      <c r="AH419">
        <f>SUMIFS('Grid GenerationQueue'!AK$5:AK$410,'Grid GenerationQueue'!$AZ$5:$AZ$410,$B419,'Grid GenerationQueue'!$BA$5:$BA$410,$C419,'Grid GenerationQueue'!$BH$5:$BH$410,"&lt;&gt;"&amp;"")+SUMIFS('Grid GenerationQueue'!AK$5:AK$410,'Grid GenerationQueue'!$AZ$5:$AZ$410,$B419,'Grid GenerationQueue'!$BA$5:$BA$410,$C419,'Grid GenerationQueue'!$BH$5:$BH$410,"",'Grid GenerationQueue'!$AC$5:$AC$410,1)</f>
        <v>0</v>
      </c>
      <c r="AI419">
        <f>SUMIFS('Grid GenerationQueue'!AL$5:AL$410,'Grid GenerationQueue'!$AZ$5:$AZ$410,$B419,'Grid GenerationQueue'!$BA$5:$BA$410,$C419,'Grid GenerationQueue'!$BH$5:$BH$410,"&lt;&gt;"&amp;"")+SUMIFS('Grid GenerationQueue'!AL$5:AL$410,'Grid GenerationQueue'!$AZ$5:$AZ$410,$B419,'Grid GenerationQueue'!$BA$5:$BA$410,$C419,'Grid GenerationQueue'!$BH$5:$BH$410,"",'Grid GenerationQueue'!$AC$5:$AC$410,1)</f>
        <v>0</v>
      </c>
      <c r="AJ419">
        <f>SUMIFS('Grid GenerationQueue'!AM$5:AM$410,'Grid GenerationQueue'!$AZ$5:$AZ$410,$B419,'Grid GenerationQueue'!$BA$5:$BA$410,$C419,'Grid GenerationQueue'!$BH$5:$BH$410,"&lt;&gt;"&amp;"")+SUMIFS('Grid GenerationQueue'!AM$5:AM$410,'Grid GenerationQueue'!$AZ$5:$AZ$410,$B419,'Grid GenerationQueue'!$BA$5:$BA$410,$C419,'Grid GenerationQueue'!$BH$5:$BH$410,"",'Grid GenerationQueue'!$AC$5:$AC$410,1)</f>
        <v>0</v>
      </c>
      <c r="AK419">
        <f>SUMIFS('Grid GenerationQueue'!AN$5:AN$410,'Grid GenerationQueue'!$AZ$5:$AZ$410,$B419,'Grid GenerationQueue'!$BA$5:$BA$410,$C419,'Grid GenerationQueue'!$BH$5:$BH$410,"&lt;&gt;"&amp;"")+SUMIFS('Grid GenerationQueue'!AN$5:AN$410,'Grid GenerationQueue'!$AZ$5:$AZ$410,$B419,'Grid GenerationQueue'!$BA$5:$BA$410,$C419,'Grid GenerationQueue'!$BH$5:$BH$410,"",'Grid GenerationQueue'!$AC$5:$AC$410,1)</f>
        <v>0</v>
      </c>
      <c r="AL419">
        <f>SUMIFS('Grid GenerationQueue'!AO$5:AO$410,'Grid GenerationQueue'!$AZ$5:$AZ$410,$B419,'Grid GenerationQueue'!$BA$5:$BA$410,$C419,'Grid GenerationQueue'!$BH$5:$BH$410,"&lt;&gt;"&amp;"")+SUMIFS('Grid GenerationQueue'!AO$5:AO$410,'Grid GenerationQueue'!$AZ$5:$AZ$410,$B419,'Grid GenerationQueue'!$BA$5:$BA$410,$C419,'Grid GenerationQueue'!$BH$5:$BH$410,"",'Grid GenerationQueue'!$AC$5:$AC$410,1)</f>
        <v>0</v>
      </c>
      <c r="AM419">
        <f>SUMIFS('Grid GenerationQueue'!AP$5:AP$410,'Grid GenerationQueue'!$AZ$5:$AZ$410,$B419,'Grid GenerationQueue'!$BA$5:$BA$410,$C419,'Grid GenerationQueue'!$BH$5:$BH$410,"&lt;&gt;"&amp;"")+SUMIFS('Grid GenerationQueue'!AP$5:AP$410,'Grid GenerationQueue'!$AZ$5:$AZ$410,$B419,'Grid GenerationQueue'!$BA$5:$BA$410,$C419,'Grid GenerationQueue'!$BH$5:$BH$410,"",'Grid GenerationQueue'!$AC$5:$AC$410,1)</f>
        <v>0</v>
      </c>
      <c r="AN419">
        <f>SUMIFS('Grid GenerationQueue'!AQ$5:AQ$410,'Grid GenerationQueue'!$AZ$5:$AZ$410,$B419,'Grid GenerationQueue'!$BA$5:$BA$410,$C419,'Grid GenerationQueue'!$BH$5:$BH$410,"&lt;&gt;"&amp;"")+SUMIFS('Grid GenerationQueue'!AQ$5:AQ$410,'Grid GenerationQueue'!$AZ$5:$AZ$410,$B419,'Grid GenerationQueue'!$BA$5:$BA$410,$C419,'Grid GenerationQueue'!$BH$5:$BH$410,"",'Grid GenerationQueue'!$AC$5:$AC$410,1)</f>
        <v>0</v>
      </c>
      <c r="AO419">
        <f>SUMIFS('Grid GenerationQueue'!AR$5:AR$410,'Grid GenerationQueue'!$AZ$5:$AZ$410,$B419,'Grid GenerationQueue'!$BA$5:$BA$410,$C419,'Grid GenerationQueue'!$BH$5:$BH$410,"&lt;&gt;"&amp;"")+SUMIFS('Grid GenerationQueue'!AR$5:AR$410,'Grid GenerationQueue'!$AZ$5:$AZ$410,$B419,'Grid GenerationQueue'!$BA$5:$BA$410,$C419,'Grid GenerationQueue'!$BH$5:$BH$410,"",'Grid GenerationQueue'!$AC$5:$AC$410,1)</f>
        <v>0</v>
      </c>
      <c r="AQ419">
        <f>SUMIFS('Grid GenerationQueue'!AG$5:AG$410,'Grid GenerationQueue'!$AZ$5:$AZ$410,$B419,'Grid GenerationQueue'!$BA$5:$BA$410,$C419,'Grid GenerationQueue'!$BK$5:$BK$410,"&gt;0")</f>
        <v>0</v>
      </c>
      <c r="AR419">
        <f>SUMIFS('Grid GenerationQueue'!AH$5:AH$410,'Grid GenerationQueue'!$AZ$5:$AZ$410,$B419,'Grid GenerationQueue'!$BA$5:$BA$410,$C419,'Grid GenerationQueue'!$BK$5:$BK$410,"&gt;0")</f>
        <v>0</v>
      </c>
      <c r="AS419">
        <f>SUMIFS('Grid GenerationQueue'!AI$5:AI$410,'Grid GenerationQueue'!$AZ$5:$AZ$410,$B419,'Grid GenerationQueue'!$BA$5:$BA$410,$C419,'Grid GenerationQueue'!$BK$5:$BK$410,"&gt;0")</f>
        <v>0</v>
      </c>
      <c r="AT419">
        <f>SUMIFS('Grid GenerationQueue'!AJ$5:AJ$410,'Grid GenerationQueue'!$AZ$5:$AZ$410,$B419,'Grid GenerationQueue'!$BA$5:$BA$410,$C419,'Grid GenerationQueue'!$BK$5:$BK$410,"&gt;0")</f>
        <v>0</v>
      </c>
      <c r="AU419">
        <f>SUMIFS('Grid GenerationQueue'!AK$5:AK$410,'Grid GenerationQueue'!$AZ$5:$AZ$410,$B419,'Grid GenerationQueue'!$BA$5:$BA$410,$C419,'Grid GenerationQueue'!$BK$5:$BK$410,"&gt;0")</f>
        <v>0</v>
      </c>
      <c r="AV419">
        <f>SUMIFS('Grid GenerationQueue'!AL$5:AL$410,'Grid GenerationQueue'!$AZ$5:$AZ$410,$B419,'Grid GenerationQueue'!$BA$5:$BA$410,$C419,'Grid GenerationQueue'!$BK$5:$BK$410,"&gt;0")</f>
        <v>0</v>
      </c>
      <c r="AW419">
        <f>SUMIFS('Grid GenerationQueue'!AM$5:AM$410,'Grid GenerationQueue'!$AZ$5:$AZ$410,$B419,'Grid GenerationQueue'!$BA$5:$BA$410,$C419,'Grid GenerationQueue'!$BK$5:$BK$410,"&gt;0")</f>
        <v>0</v>
      </c>
      <c r="AX419">
        <f>SUMIFS('Grid GenerationQueue'!AN$5:AN$410,'Grid GenerationQueue'!$AZ$5:$AZ$410,$B419,'Grid GenerationQueue'!$BA$5:$BA$410,$C419,'Grid GenerationQueue'!$BK$5:$BK$410,"&gt;0")</f>
        <v>0</v>
      </c>
      <c r="AY419">
        <f>SUMIFS('Grid GenerationQueue'!AO$5:AO$410,'Grid GenerationQueue'!$AZ$5:$AZ$410,$B419,'Grid GenerationQueue'!$BA$5:$BA$410,$C419,'Grid GenerationQueue'!$BK$5:$BK$410,"&gt;0")</f>
        <v>0</v>
      </c>
      <c r="AZ419">
        <f>SUMIFS('Grid GenerationQueue'!AP$5:AP$410,'Grid GenerationQueue'!$AZ$5:$AZ$410,$B419,'Grid GenerationQueue'!$BA$5:$BA$410,$C419,'Grid GenerationQueue'!$BK$5:$BK$410,"&gt;0")</f>
        <v>0</v>
      </c>
      <c r="BA419">
        <f>SUMIFS('Grid GenerationQueue'!AQ$5:AQ$410,'Grid GenerationQueue'!$AZ$5:$AZ$410,$B419,'Grid GenerationQueue'!$BA$5:$BA$410,$C419,'Grid GenerationQueue'!$BK$5:$BK$410,"&gt;0")</f>
        <v>0</v>
      </c>
      <c r="BB419">
        <f>SUMIFS('Grid GenerationQueue'!AR$5:AR$410,'Grid GenerationQueue'!$AZ$5:$AZ$410,$B419,'Grid GenerationQueue'!$BA$5:$BA$410,$C419,'Grid GenerationQueue'!$BK$5:$BK$410,"&gt;0")</f>
        <v>0</v>
      </c>
      <c r="BD419">
        <f>SUMIFS('Grid GenerationQueue'!AG$5:AG$410,'Grid GenerationQueue'!$AZ$5:$AZ$410,$B419,'Grid GenerationQueue'!$BA$5:$BA$410,$C419,'Grid GenerationQueue'!$BD$5:$BD$410,"&lt;="&amp;$BE$3)</f>
        <v>0</v>
      </c>
      <c r="BE419">
        <f>SUMIFS('Grid GenerationQueue'!AH$5:AH$410,'Grid GenerationQueue'!$AZ$5:$AZ$410,$B419,'Grid GenerationQueue'!$BA$5:$BA$410,$C419,'Grid GenerationQueue'!$BD$5:$BD$410,"&lt;="&amp;$BE$3)</f>
        <v>0</v>
      </c>
      <c r="BF419">
        <f>SUMIFS('Grid GenerationQueue'!AI$5:AI$410,'Grid GenerationQueue'!$AZ$5:$AZ$410,$B419,'Grid GenerationQueue'!$BA$5:$BA$410,$C419,'Grid GenerationQueue'!$BD$5:$BD$410,"&lt;="&amp;$BE$3)</f>
        <v>0</v>
      </c>
      <c r="BG419">
        <f>SUMIFS('Grid GenerationQueue'!AJ$5:AJ$410,'Grid GenerationQueue'!$AZ$5:$AZ$410,$B419,'Grid GenerationQueue'!$BA$5:$BA$410,$C419,'Grid GenerationQueue'!$BD$5:$BD$410,"&lt;="&amp;$BE$3)</f>
        <v>0</v>
      </c>
      <c r="BH419">
        <f>SUMIFS('Grid GenerationQueue'!AK$5:AK$410,'Grid GenerationQueue'!$AZ$5:$AZ$410,$B419,'Grid GenerationQueue'!$BA$5:$BA$410,$C419,'Grid GenerationQueue'!$BD$5:$BD$410,"&lt;="&amp;$BE$3)</f>
        <v>0</v>
      </c>
      <c r="BI419">
        <f>SUMIFS('Grid GenerationQueue'!AL$5:AL$410,'Grid GenerationQueue'!$AZ$5:$AZ$410,$B419,'Grid GenerationQueue'!$BA$5:$BA$410,$C419,'Grid GenerationQueue'!$BD$5:$BD$410,"&lt;="&amp;$BE$3)</f>
        <v>0</v>
      </c>
      <c r="BJ419">
        <f>SUMIFS('Grid GenerationQueue'!AM$5:AM$410,'Grid GenerationQueue'!$AZ$5:$AZ$410,$B419,'Grid GenerationQueue'!$BA$5:$BA$410,$C419,'Grid GenerationQueue'!$BD$5:$BD$410,"&lt;="&amp;$BE$3)</f>
        <v>0</v>
      </c>
      <c r="BK419">
        <f>SUMIFS('Grid GenerationQueue'!AN$5:AN$410,'Grid GenerationQueue'!$AZ$5:$AZ$410,$B419,'Grid GenerationQueue'!$BA$5:$BA$410,$C419,'Grid GenerationQueue'!$BD$5:$BD$410,"&lt;="&amp;$BE$3)</f>
        <v>0</v>
      </c>
      <c r="BL419">
        <f>SUMIFS('Grid GenerationQueue'!AO$5:AO$410,'Grid GenerationQueue'!$AZ$5:$AZ$410,$B419,'Grid GenerationQueue'!$BA$5:$BA$410,$C419,'Grid GenerationQueue'!$BD$5:$BD$410,"&lt;="&amp;$BE$3)</f>
        <v>0</v>
      </c>
      <c r="BM419">
        <f>SUMIFS('Grid GenerationQueue'!AP$5:AP$410,'Grid GenerationQueue'!$AZ$5:$AZ$410,$B419,'Grid GenerationQueue'!$BA$5:$BA$410,$C419,'Grid GenerationQueue'!$BD$5:$BD$410,"&lt;="&amp;$BE$3)</f>
        <v>0</v>
      </c>
      <c r="BN419">
        <f>SUMIFS('Grid GenerationQueue'!AQ$5:AQ$410,'Grid GenerationQueue'!$AZ$5:$AZ$410,$B419,'Grid GenerationQueue'!$BA$5:$BA$410,$C419,'Grid GenerationQueue'!$BD$5:$BD$410,"&lt;="&amp;$BE$3)</f>
        <v>0</v>
      </c>
      <c r="BO419">
        <f>SUMIFS('Grid GenerationQueue'!AR$5:AR$410,'Grid GenerationQueue'!$AZ$5:$AZ$410,$B419,'Grid GenerationQueue'!$BA$5:$BA$410,$C419,'Grid GenerationQueue'!$BD$5:$BD$410,"&lt;="&amp;$BE$3)</f>
        <v>0</v>
      </c>
      <c r="BQ419">
        <f>SUMIFS('Grid GenerationQueue'!AG$5:AG$410,'Grid GenerationQueue'!$AZ$5:$AZ$410,$B419,'Grid GenerationQueue'!$BA$5:$BA$410,$C419,'Grid GenerationQueue'!$BJ$5:$BJ$410,"Executed",'Grid GenerationQueue'!$BD$5:$BD$410,"&lt;="&amp;$BE$3)</f>
        <v>0</v>
      </c>
      <c r="BR419">
        <f>SUMIFS('Grid GenerationQueue'!AH$5:AH$410,'Grid GenerationQueue'!$AZ$5:$AZ$410,$B419,'Grid GenerationQueue'!$BA$5:$BA$410,$C419,'Grid GenerationQueue'!$BJ$5:$BJ$410,"Executed",'Grid GenerationQueue'!$BD$5:$BD$410,"&lt;="&amp;$BE$3)</f>
        <v>0</v>
      </c>
      <c r="BS419">
        <f>SUMIFS('Grid GenerationQueue'!AI$5:AI$410,'Grid GenerationQueue'!$AZ$5:$AZ$410,$B419,'Grid GenerationQueue'!$BA$5:$BA$410,$C419,'Grid GenerationQueue'!$BJ$5:$BJ$410,"Executed",'Grid GenerationQueue'!$BD$5:$BD$410,"&lt;="&amp;$BE$3)</f>
        <v>0</v>
      </c>
      <c r="BT419">
        <f>SUMIFS('Grid GenerationQueue'!AJ$5:AJ$410,'Grid GenerationQueue'!$AZ$5:$AZ$410,$B419,'Grid GenerationQueue'!$BA$5:$BA$410,$C419,'Grid GenerationQueue'!$BJ$5:$BJ$410,"Executed",'Grid GenerationQueue'!$BD$5:$BD$410,"&lt;="&amp;$BE$3)</f>
        <v>0</v>
      </c>
      <c r="BU419">
        <f>SUMIFS('Grid GenerationQueue'!AK$5:AK$410,'Grid GenerationQueue'!$AZ$5:$AZ$410,$B419,'Grid GenerationQueue'!$BA$5:$BA$410,$C419,'Grid GenerationQueue'!$BJ$5:$BJ$410,"Executed",'Grid GenerationQueue'!$BD$5:$BD$410,"&lt;="&amp;$BE$3)</f>
        <v>0</v>
      </c>
      <c r="BV419">
        <f>SUMIFS('Grid GenerationQueue'!AL$5:AL$410,'Grid GenerationQueue'!$AZ$5:$AZ$410,$B419,'Grid GenerationQueue'!$BA$5:$BA$410,$C419,'Grid GenerationQueue'!$BJ$5:$BJ$410,"Executed",'Grid GenerationQueue'!$BD$5:$BD$410,"&lt;="&amp;$BE$3)</f>
        <v>0</v>
      </c>
      <c r="BW419">
        <f>SUMIFS('Grid GenerationQueue'!AM$5:AM$410,'Grid GenerationQueue'!$AZ$5:$AZ$410,$B419,'Grid GenerationQueue'!$BA$5:$BA$410,$C419,'Grid GenerationQueue'!$BJ$5:$BJ$410,"Executed",'Grid GenerationQueue'!$BD$5:$BD$410,"&lt;="&amp;$BE$3)</f>
        <v>0</v>
      </c>
      <c r="BX419">
        <f>SUMIFS('Grid GenerationQueue'!AN$5:AN$410,'Grid GenerationQueue'!$AZ$5:$AZ$410,$B419,'Grid GenerationQueue'!$BA$5:$BA$410,$C419,'Grid GenerationQueue'!$BJ$5:$BJ$410,"Executed",'Grid GenerationQueue'!$BD$5:$BD$410,"&lt;="&amp;$BE$3)</f>
        <v>0</v>
      </c>
      <c r="BY419">
        <f>SUMIFS('Grid GenerationQueue'!AO$5:AO$410,'Grid GenerationQueue'!$AZ$5:$AZ$410,$B419,'Grid GenerationQueue'!$BA$5:$BA$410,$C419,'Grid GenerationQueue'!$BJ$5:$BJ$410,"Executed",'Grid GenerationQueue'!$BD$5:$BD$410,"&lt;="&amp;$BE$3)</f>
        <v>0</v>
      </c>
      <c r="BZ419">
        <f>SUMIFS('Grid GenerationQueue'!AP$5:AP$410,'Grid GenerationQueue'!$AZ$5:$AZ$410,$B419,'Grid GenerationQueue'!$BA$5:$BA$410,$C419,'Grid GenerationQueue'!$BJ$5:$BJ$410,"Executed",'Grid GenerationQueue'!$BD$5:$BD$410,"&lt;="&amp;$BE$3)</f>
        <v>0</v>
      </c>
      <c r="CA419">
        <f>SUMIFS('Grid GenerationQueue'!AQ$5:AQ$410,'Grid GenerationQueue'!$AZ$5:$AZ$410,$B419,'Grid GenerationQueue'!$BA$5:$BA$410,$C419,'Grid GenerationQueue'!$BJ$5:$BJ$410,"Executed",'Grid GenerationQueue'!$BD$5:$BD$410,"&lt;="&amp;$BE$3)</f>
        <v>0</v>
      </c>
      <c r="CB419">
        <f>SUMIFS('Grid GenerationQueue'!AR$5:AR$410,'Grid GenerationQueue'!$AZ$5:$AZ$410,$B419,'Grid GenerationQueue'!$BA$5:$BA$410,$C419,'Grid GenerationQueue'!$BJ$5:$BJ$410,"Executed",'Grid GenerationQueue'!$BD$5:$BD$410,"&lt;="&amp;$BE$3)</f>
        <v>0</v>
      </c>
      <c r="CD419">
        <f>SUMIFS('Grid GenerationQueue'!AG$5:AG$410,'Grid GenerationQueue'!$AZ$5:$AZ$410,$B419,'Grid GenerationQueue'!$BA$5:$BA$410,$C419,'Grid GenerationQueue'!$BH$5:$BH$410,"&lt;&gt;"&amp;"",'Grid GenerationQueue'!$BD$5:$BD$410,"&lt;="&amp;$BE$3)</f>
        <v>0</v>
      </c>
      <c r="CE419">
        <f>SUMIFS('Grid GenerationQueue'!AH$5:AH$410,'Grid GenerationQueue'!$AZ$5:$AZ$410,$B419,'Grid GenerationQueue'!$BA$5:$BA$410,$C419,'Grid GenerationQueue'!$BH$5:$BH$410,"&lt;&gt;"&amp;"",'Grid GenerationQueue'!$BD$5:$BD$410,"&lt;="&amp;$BE$3)</f>
        <v>0</v>
      </c>
      <c r="CF419">
        <f>SUMIFS('Grid GenerationQueue'!AI$5:AI$410,'Grid GenerationQueue'!$AZ$5:$AZ$410,$B419,'Grid GenerationQueue'!$BA$5:$BA$410,$C419,'Grid GenerationQueue'!$BH$5:$BH$410,"&lt;&gt;"&amp;"",'Grid GenerationQueue'!$BD$5:$BD$410,"&lt;="&amp;$BE$3)</f>
        <v>0</v>
      </c>
      <c r="CG419">
        <f>SUMIFS('Grid GenerationQueue'!AJ$5:AJ$410,'Grid GenerationQueue'!$AZ$5:$AZ$410,$B419,'Grid GenerationQueue'!$BA$5:$BA$410,$C419,'Grid GenerationQueue'!$BH$5:$BH$410,"&lt;&gt;"&amp;"",'Grid GenerationQueue'!$BD$5:$BD$410,"&lt;="&amp;$BE$3)</f>
        <v>0</v>
      </c>
      <c r="CH419">
        <f>SUMIFS('Grid GenerationQueue'!AK$5:AK$410,'Grid GenerationQueue'!$AZ$5:$AZ$410,$B419,'Grid GenerationQueue'!$BA$5:$BA$410,$C419,'Grid GenerationQueue'!$BH$5:$BH$410,"&lt;&gt;"&amp;"",'Grid GenerationQueue'!$BD$5:$BD$410,"&lt;="&amp;$BE$3)</f>
        <v>0</v>
      </c>
      <c r="CI419">
        <f>SUMIFS('Grid GenerationQueue'!AL$5:AL$410,'Grid GenerationQueue'!$AZ$5:$AZ$410,$B419,'Grid GenerationQueue'!$BA$5:$BA$410,$C419,'Grid GenerationQueue'!$BH$5:$BH$410,"&lt;&gt;"&amp;"",'Grid GenerationQueue'!$BD$5:$BD$410,"&lt;="&amp;$BE$3)</f>
        <v>0</v>
      </c>
      <c r="CJ419">
        <f>SUMIFS('Grid GenerationQueue'!AM$5:AM$410,'Grid GenerationQueue'!$AZ$5:$AZ$410,$B419,'Grid GenerationQueue'!$BA$5:$BA$410,$C419,'Grid GenerationQueue'!$BH$5:$BH$410,"&lt;&gt;"&amp;"",'Grid GenerationQueue'!$BD$5:$BD$410,"&lt;="&amp;$BE$3)</f>
        <v>0</v>
      </c>
      <c r="CK419">
        <f>SUMIFS('Grid GenerationQueue'!AN$5:AN$410,'Grid GenerationQueue'!$AZ$5:$AZ$410,$B419,'Grid GenerationQueue'!$BA$5:$BA$410,$C419,'Grid GenerationQueue'!$BH$5:$BH$410,"&lt;&gt;"&amp;"",'Grid GenerationQueue'!$BD$5:$BD$410,"&lt;="&amp;$BE$3)</f>
        <v>0</v>
      </c>
      <c r="CL419">
        <f>SUMIFS('Grid GenerationQueue'!AO$5:AO$410,'Grid GenerationQueue'!$AZ$5:$AZ$410,$B419,'Grid GenerationQueue'!$BA$5:$BA$410,$C419,'Grid GenerationQueue'!$BH$5:$BH$410,"&lt;&gt;"&amp;"",'Grid GenerationQueue'!$BD$5:$BD$410,"&lt;="&amp;$BE$3)</f>
        <v>0</v>
      </c>
      <c r="CM419">
        <f>SUMIFS('Grid GenerationQueue'!AP$5:AP$410,'Grid GenerationQueue'!$AZ$5:$AZ$410,$B419,'Grid GenerationQueue'!$BA$5:$BA$410,$C419,'Grid GenerationQueue'!$BH$5:$BH$410,"&lt;&gt;"&amp;"",'Grid GenerationQueue'!$BD$5:$BD$410,"&lt;="&amp;$BE$3)</f>
        <v>0</v>
      </c>
      <c r="CN419">
        <f>SUMIFS('Grid GenerationQueue'!AQ$5:AQ$410,'Grid GenerationQueue'!$AZ$5:$AZ$410,$B419,'Grid GenerationQueue'!$BA$5:$BA$410,$C419,'Grid GenerationQueue'!$BH$5:$BH$410,"&lt;&gt;"&amp;"",'Grid GenerationQueue'!$BD$5:$BD$410,"&lt;="&amp;$BE$3)</f>
        <v>0</v>
      </c>
      <c r="CO419">
        <f>SUMIFS('Grid GenerationQueue'!AR$5:AR$410,'Grid GenerationQueue'!$AZ$5:$AZ$410,$B419,'Grid GenerationQueue'!$BA$5:$BA$410,$C419,'Grid GenerationQueue'!$BH$5:$BH$410,"&lt;&gt;"&amp;"",'Grid GenerationQueue'!$BD$5:$BD$410,"&lt;="&amp;$BE$3)</f>
        <v>0</v>
      </c>
      <c r="CQ419">
        <f>SUMIFS('Grid GenerationQueue'!AG$5:AG$410,'Grid GenerationQueue'!$AZ$5:$AZ$410,$B419,'Grid GenerationQueue'!$BA$5:$BA$410,$C419,'Grid GenerationQueue'!$BK$5:$BK$410,"&gt;0",'Grid GenerationQueue'!$BD$5:$BD$410,"&lt;="&amp;$BE$3)</f>
        <v>0</v>
      </c>
      <c r="CR419">
        <f>SUMIFS('Grid GenerationQueue'!AH$5:AH$410,'Grid GenerationQueue'!$AZ$5:$AZ$410,$B419,'Grid GenerationQueue'!$BA$5:$BA$410,$C419,'Grid GenerationQueue'!$BK$5:$BK$410,"&gt;0",'Grid GenerationQueue'!$BD$5:$BD$410,"&lt;="&amp;$BE$3)</f>
        <v>0</v>
      </c>
      <c r="CS419">
        <f>SUMIFS('Grid GenerationQueue'!AI$5:AI$410,'Grid GenerationQueue'!$AZ$5:$AZ$410,$B419,'Grid GenerationQueue'!$BA$5:$BA$410,$C419,'Grid GenerationQueue'!$BK$5:$BK$410,"&gt;0",'Grid GenerationQueue'!$BD$5:$BD$410,"&lt;="&amp;$BE$3)</f>
        <v>0</v>
      </c>
      <c r="CT419">
        <f>SUMIFS('Grid GenerationQueue'!AJ$5:AJ$410,'Grid GenerationQueue'!$AZ$5:$AZ$410,$B419,'Grid GenerationQueue'!$BA$5:$BA$410,$C419,'Grid GenerationQueue'!$BK$5:$BK$410,"&gt;0",'Grid GenerationQueue'!$BD$5:$BD$410,"&lt;="&amp;$BE$3)</f>
        <v>0</v>
      </c>
      <c r="CU419">
        <f>SUMIFS('Grid GenerationQueue'!AK$5:AK$410,'Grid GenerationQueue'!$AZ$5:$AZ$410,$B419,'Grid GenerationQueue'!$BA$5:$BA$410,$C419,'Grid GenerationQueue'!$BK$5:$BK$410,"&gt;0",'Grid GenerationQueue'!$BD$5:$BD$410,"&lt;="&amp;$BE$3)</f>
        <v>0</v>
      </c>
      <c r="CV419">
        <f>SUMIFS('Grid GenerationQueue'!AL$5:AL$410,'Grid GenerationQueue'!$AZ$5:$AZ$410,$B419,'Grid GenerationQueue'!$BA$5:$BA$410,$C419,'Grid GenerationQueue'!$BK$5:$BK$410,"&gt;0",'Grid GenerationQueue'!$BD$5:$BD$410,"&lt;="&amp;$BE$3)</f>
        <v>0</v>
      </c>
      <c r="CW419">
        <f>SUMIFS('Grid GenerationQueue'!AM$5:AM$410,'Grid GenerationQueue'!$AZ$5:$AZ$410,$B419,'Grid GenerationQueue'!$BA$5:$BA$410,$C419,'Grid GenerationQueue'!$BK$5:$BK$410,"&gt;0",'Grid GenerationQueue'!$BD$5:$BD$410,"&lt;="&amp;$BE$3)</f>
        <v>0</v>
      </c>
      <c r="CX419">
        <f>SUMIFS('Grid GenerationQueue'!AN$5:AN$410,'Grid GenerationQueue'!$AZ$5:$AZ$410,$B419,'Grid GenerationQueue'!$BA$5:$BA$410,$C419,'Grid GenerationQueue'!$BK$5:$BK$410,"&gt;0",'Grid GenerationQueue'!$BD$5:$BD$410,"&lt;="&amp;$BE$3)</f>
        <v>0</v>
      </c>
      <c r="CY419">
        <f>SUMIFS('Grid GenerationQueue'!AO$5:AO$410,'Grid GenerationQueue'!$AZ$5:$AZ$410,$B419,'Grid GenerationQueue'!$BA$5:$BA$410,$C419,'Grid GenerationQueue'!$BK$5:$BK$410,"&gt;0",'Grid GenerationQueue'!$BD$5:$BD$410,"&lt;="&amp;$BE$3)</f>
        <v>0</v>
      </c>
      <c r="CZ419">
        <f>SUMIFS('Grid GenerationQueue'!AP$5:AP$410,'Grid GenerationQueue'!$AZ$5:$AZ$410,$B419,'Grid GenerationQueue'!$BA$5:$BA$410,$C419,'Grid GenerationQueue'!$BK$5:$BK$410,"&gt;0",'Grid GenerationQueue'!$BD$5:$BD$410,"&lt;="&amp;$BE$3)</f>
        <v>0</v>
      </c>
      <c r="DA419">
        <f>SUMIFS('Grid GenerationQueue'!AQ$5:AQ$410,'Grid GenerationQueue'!$AZ$5:$AZ$410,$B419,'Grid GenerationQueue'!$BA$5:$BA$410,$C419,'Grid GenerationQueue'!$BK$5:$BK$410,"&gt;0",'Grid GenerationQueue'!$BD$5:$BD$410,"&lt;="&amp;$BE$3)</f>
        <v>0</v>
      </c>
      <c r="DB419">
        <f>SUMIFS('Grid GenerationQueue'!AR$5:AR$410,'Grid GenerationQueue'!$AZ$5:$AZ$410,$B419,'Grid GenerationQueue'!$BA$5:$BA$410,$C419,'Grid GenerationQueue'!$BK$5:$BK$410,"&gt;0",'Grid GenerationQueue'!$BD$5:$BD$410,"&lt;="&amp;$BE$3)</f>
        <v>0</v>
      </c>
    </row>
    <row r="420" spans="1:106" x14ac:dyDescent="0.35">
      <c r="A420" t="s">
        <v>75</v>
      </c>
      <c r="B420" t="s">
        <v>4947</v>
      </c>
      <c r="C420">
        <v>69</v>
      </c>
      <c r="D420">
        <f>SUMIFS('Grid GenerationQueue'!AG$5:AG$410,'Grid GenerationQueue'!$AZ$5:$AZ$410,$B420,'Grid GenerationQueue'!$BA$5:$BA$410,$C420)</f>
        <v>0</v>
      </c>
      <c r="E420">
        <f>SUMIFS('Grid GenerationQueue'!AH$5:AH$410,'Grid GenerationQueue'!$AZ$5:$AZ$410,$B420,'Grid GenerationQueue'!$BA$5:$BA$410,$C420)</f>
        <v>0</v>
      </c>
      <c r="F420">
        <f>SUMIFS('Grid GenerationQueue'!AI$5:AI$410,'Grid GenerationQueue'!$AZ$5:$AZ$410,$B420,'Grid GenerationQueue'!$BA$5:$BA$410,$C420)</f>
        <v>0</v>
      </c>
      <c r="G420">
        <f>SUMIFS('Grid GenerationQueue'!AJ$5:AJ$410,'Grid GenerationQueue'!$AZ$5:$AZ$410,$B420,'Grid GenerationQueue'!$BA$5:$BA$410,$C420)</f>
        <v>0</v>
      </c>
      <c r="H420">
        <f>SUMIFS('Grid GenerationQueue'!AK$5:AK$410,'Grid GenerationQueue'!$AZ$5:$AZ$410,$B420,'Grid GenerationQueue'!$BA$5:$BA$410,$C420)</f>
        <v>0</v>
      </c>
      <c r="I420">
        <f>SUMIFS('Grid GenerationQueue'!AL$5:AL$410,'Grid GenerationQueue'!$AZ$5:$AZ$410,$B420,'Grid GenerationQueue'!$BA$5:$BA$410,$C420)</f>
        <v>0</v>
      </c>
      <c r="J420">
        <f>SUMIFS('Grid GenerationQueue'!AM$5:AM$410,'Grid GenerationQueue'!$AZ$5:$AZ$410,$B420,'Grid GenerationQueue'!$BA$5:$BA$410,$C420)</f>
        <v>0</v>
      </c>
      <c r="K420">
        <f>SUMIFS('Grid GenerationQueue'!AN$5:AN$410,'Grid GenerationQueue'!$AZ$5:$AZ$410,$B420,'Grid GenerationQueue'!$BA$5:$BA$410,$C420)</f>
        <v>0</v>
      </c>
      <c r="L420">
        <f>SUMIFS('Grid GenerationQueue'!AO$5:AO$410,'Grid GenerationQueue'!$AZ$5:$AZ$410,$B420,'Grid GenerationQueue'!$BA$5:$BA$410,$C420)</f>
        <v>0</v>
      </c>
      <c r="M420">
        <f>SUMIFS('Grid GenerationQueue'!AP$5:AP$410,'Grid GenerationQueue'!$AZ$5:$AZ$410,$B420,'Grid GenerationQueue'!$BA$5:$BA$410,$C420)</f>
        <v>0</v>
      </c>
      <c r="N420">
        <f>SUMIFS('Grid GenerationQueue'!AQ$5:AQ$410,'Grid GenerationQueue'!$AZ$5:$AZ$410,$B420,'Grid GenerationQueue'!$BA$5:$BA$410,$C420)</f>
        <v>0</v>
      </c>
      <c r="O420">
        <f>SUMIFS('Grid GenerationQueue'!AR$5:AR$410,'Grid GenerationQueue'!$AZ$5:$AZ$410,$B420,'Grid GenerationQueue'!$BA$5:$BA$410,$C420)</f>
        <v>0</v>
      </c>
      <c r="Q420">
        <f>SUMIFS('Grid GenerationQueue'!AG$5:AG$410,'Grid GenerationQueue'!$AZ$5:$AZ$410,$B420,'Grid GenerationQueue'!$BA$5:$BA$410,$C420,'Grid GenerationQueue'!$BJ$5:$BJ$410,"Executed")</f>
        <v>0</v>
      </c>
      <c r="R420">
        <f>SUMIFS('Grid GenerationQueue'!AH$5:AH$410,'Grid GenerationQueue'!$AZ$5:$AZ$410,$B420,'Grid GenerationQueue'!$BA$5:$BA$410,$C420,'Grid GenerationQueue'!$BJ$5:$BJ$410,"Executed")</f>
        <v>0</v>
      </c>
      <c r="S420">
        <f>SUMIFS('Grid GenerationQueue'!AI$5:AI$410,'Grid GenerationQueue'!$AZ$5:$AZ$410,$B420,'Grid GenerationQueue'!$BA$5:$BA$410,$C420,'Grid GenerationQueue'!$BJ$5:$BJ$410,"Executed")</f>
        <v>0</v>
      </c>
      <c r="T420">
        <f>SUMIFS('Grid GenerationQueue'!AJ$5:AJ$410,'Grid GenerationQueue'!$AZ$5:$AZ$410,$B420,'Grid GenerationQueue'!$BA$5:$BA$410,$C420,'Grid GenerationQueue'!$BJ$5:$BJ$410,"Executed")</f>
        <v>0</v>
      </c>
      <c r="U420">
        <f>SUMIFS('Grid GenerationQueue'!AK$5:AK$410,'Grid GenerationQueue'!$AZ$5:$AZ$410,$B420,'Grid GenerationQueue'!$BA$5:$BA$410,$C420,'Grid GenerationQueue'!$BJ$5:$BJ$410,"Executed")</f>
        <v>0</v>
      </c>
      <c r="V420">
        <f>SUMIFS('Grid GenerationQueue'!AL$5:AL$410,'Grid GenerationQueue'!$AZ$5:$AZ$410,$B420,'Grid GenerationQueue'!$BA$5:$BA$410,$C420,'Grid GenerationQueue'!$BJ$5:$BJ$410,"Executed")</f>
        <v>0</v>
      </c>
      <c r="W420">
        <f>SUMIFS('Grid GenerationQueue'!AM$5:AM$410,'Grid GenerationQueue'!$AZ$5:$AZ$410,$B420,'Grid GenerationQueue'!$BA$5:$BA$410,$C420,'Grid GenerationQueue'!$BJ$5:$BJ$410,"Executed")</f>
        <v>0</v>
      </c>
      <c r="X420">
        <f>SUMIFS('Grid GenerationQueue'!AN$5:AN$410,'Grid GenerationQueue'!$AZ$5:$AZ$410,$B420,'Grid GenerationQueue'!$BA$5:$BA$410,$C420,'Grid GenerationQueue'!$BJ$5:$BJ$410,"Executed")</f>
        <v>0</v>
      </c>
      <c r="Y420">
        <f>SUMIFS('Grid GenerationQueue'!AO$5:AO$410,'Grid GenerationQueue'!$AZ$5:$AZ$410,$B420,'Grid GenerationQueue'!$BA$5:$BA$410,$C420,'Grid GenerationQueue'!$BJ$5:$BJ$410,"Executed")</f>
        <v>0</v>
      </c>
      <c r="Z420">
        <f>SUMIFS('Grid GenerationQueue'!AP$5:AP$410,'Grid GenerationQueue'!$AZ$5:$AZ$410,$B420,'Grid GenerationQueue'!$BA$5:$BA$410,$C420,'Grid GenerationQueue'!$BJ$5:$BJ$410,"Executed")</f>
        <v>0</v>
      </c>
      <c r="AA420">
        <f>SUMIFS('Grid GenerationQueue'!AQ$5:AQ$410,'Grid GenerationQueue'!$AZ$5:$AZ$410,$B420,'Grid GenerationQueue'!$BA$5:$BA$410,$C420,'Grid GenerationQueue'!$BJ$5:$BJ$410,"Executed")</f>
        <v>0</v>
      </c>
      <c r="AB420">
        <f>SUMIFS('Grid GenerationQueue'!AR$5:AR$410,'Grid GenerationQueue'!$AZ$5:$AZ$410,$B420,'Grid GenerationQueue'!$BA$5:$BA$410,$C420,'Grid GenerationQueue'!$BJ$5:$BJ$410,"Executed")</f>
        <v>0</v>
      </c>
      <c r="AD420">
        <f>SUMIFS('Grid GenerationQueue'!AG$5:AG$410,'Grid GenerationQueue'!$AZ$5:$AZ$410,$B420,'Grid GenerationQueue'!$BA$5:$BA$410,$C420,'Grid GenerationQueue'!$BH$5:$BH$410,"&lt;&gt;"&amp;"")+SUMIFS('Grid GenerationQueue'!AG$5:AG$410,'Grid GenerationQueue'!$AZ$5:$AZ$410,$B420,'Grid GenerationQueue'!$BA$5:$BA$410,$C420,'Grid GenerationQueue'!$BH$5:$BH$410,"",'Grid GenerationQueue'!$AC$5:$AC$410,1)</f>
        <v>0</v>
      </c>
      <c r="AE420">
        <f>SUMIFS('Grid GenerationQueue'!AH$5:AH$410,'Grid GenerationQueue'!$AZ$5:$AZ$410,$B420,'Grid GenerationQueue'!$BA$5:$BA$410,$C420,'Grid GenerationQueue'!$BH$5:$BH$410,"&lt;&gt;"&amp;"")+SUMIFS('Grid GenerationQueue'!AH$5:AH$410,'Grid GenerationQueue'!$AZ$5:$AZ$410,$B420,'Grid GenerationQueue'!$BA$5:$BA$410,$C420,'Grid GenerationQueue'!$BH$5:$BH$410,"",'Grid GenerationQueue'!$AC$5:$AC$410,1)</f>
        <v>0</v>
      </c>
      <c r="AF420">
        <f>SUMIFS('Grid GenerationQueue'!AI$5:AI$410,'Grid GenerationQueue'!$AZ$5:$AZ$410,$B420,'Grid GenerationQueue'!$BA$5:$BA$410,$C420,'Grid GenerationQueue'!$BH$5:$BH$410,"&lt;&gt;"&amp;"")+SUMIFS('Grid GenerationQueue'!AI$5:AI$410,'Grid GenerationQueue'!$AZ$5:$AZ$410,$B420,'Grid GenerationQueue'!$BA$5:$BA$410,$C420,'Grid GenerationQueue'!$BH$5:$BH$410,"",'Grid GenerationQueue'!$AC$5:$AC$410,1)</f>
        <v>0</v>
      </c>
      <c r="AG420">
        <f>SUMIFS('Grid GenerationQueue'!AJ$5:AJ$410,'Grid GenerationQueue'!$AZ$5:$AZ$410,$B420,'Grid GenerationQueue'!$BA$5:$BA$410,$C420,'Grid GenerationQueue'!$BH$5:$BH$410,"&lt;&gt;"&amp;"")+SUMIFS('Grid GenerationQueue'!AJ$5:AJ$410,'Grid GenerationQueue'!$AZ$5:$AZ$410,$B420,'Grid GenerationQueue'!$BA$5:$BA$410,$C420,'Grid GenerationQueue'!$BH$5:$BH$410,"",'Grid GenerationQueue'!$AC$5:$AC$410,1)</f>
        <v>0</v>
      </c>
      <c r="AH420">
        <f>SUMIFS('Grid GenerationQueue'!AK$5:AK$410,'Grid GenerationQueue'!$AZ$5:$AZ$410,$B420,'Grid GenerationQueue'!$BA$5:$BA$410,$C420,'Grid GenerationQueue'!$BH$5:$BH$410,"&lt;&gt;"&amp;"")+SUMIFS('Grid GenerationQueue'!AK$5:AK$410,'Grid GenerationQueue'!$AZ$5:$AZ$410,$B420,'Grid GenerationQueue'!$BA$5:$BA$410,$C420,'Grid GenerationQueue'!$BH$5:$BH$410,"",'Grid GenerationQueue'!$AC$5:$AC$410,1)</f>
        <v>0</v>
      </c>
      <c r="AI420">
        <f>SUMIFS('Grid GenerationQueue'!AL$5:AL$410,'Grid GenerationQueue'!$AZ$5:$AZ$410,$B420,'Grid GenerationQueue'!$BA$5:$BA$410,$C420,'Grid GenerationQueue'!$BH$5:$BH$410,"&lt;&gt;"&amp;"")+SUMIFS('Grid GenerationQueue'!AL$5:AL$410,'Grid GenerationQueue'!$AZ$5:$AZ$410,$B420,'Grid GenerationQueue'!$BA$5:$BA$410,$C420,'Grid GenerationQueue'!$BH$5:$BH$410,"",'Grid GenerationQueue'!$AC$5:$AC$410,1)</f>
        <v>0</v>
      </c>
      <c r="AJ420">
        <f>SUMIFS('Grid GenerationQueue'!AM$5:AM$410,'Grid GenerationQueue'!$AZ$5:$AZ$410,$B420,'Grid GenerationQueue'!$BA$5:$BA$410,$C420,'Grid GenerationQueue'!$BH$5:$BH$410,"&lt;&gt;"&amp;"")+SUMIFS('Grid GenerationQueue'!AM$5:AM$410,'Grid GenerationQueue'!$AZ$5:$AZ$410,$B420,'Grid GenerationQueue'!$BA$5:$BA$410,$C420,'Grid GenerationQueue'!$BH$5:$BH$410,"",'Grid GenerationQueue'!$AC$5:$AC$410,1)</f>
        <v>0</v>
      </c>
      <c r="AK420">
        <f>SUMIFS('Grid GenerationQueue'!AN$5:AN$410,'Grid GenerationQueue'!$AZ$5:$AZ$410,$B420,'Grid GenerationQueue'!$BA$5:$BA$410,$C420,'Grid GenerationQueue'!$BH$5:$BH$410,"&lt;&gt;"&amp;"")+SUMIFS('Grid GenerationQueue'!AN$5:AN$410,'Grid GenerationQueue'!$AZ$5:$AZ$410,$B420,'Grid GenerationQueue'!$BA$5:$BA$410,$C420,'Grid GenerationQueue'!$BH$5:$BH$410,"",'Grid GenerationQueue'!$AC$5:$AC$410,1)</f>
        <v>0</v>
      </c>
      <c r="AL420">
        <f>SUMIFS('Grid GenerationQueue'!AO$5:AO$410,'Grid GenerationQueue'!$AZ$5:$AZ$410,$B420,'Grid GenerationQueue'!$BA$5:$BA$410,$C420,'Grid GenerationQueue'!$BH$5:$BH$410,"&lt;&gt;"&amp;"")+SUMIFS('Grid GenerationQueue'!AO$5:AO$410,'Grid GenerationQueue'!$AZ$5:$AZ$410,$B420,'Grid GenerationQueue'!$BA$5:$BA$410,$C420,'Grid GenerationQueue'!$BH$5:$BH$410,"",'Grid GenerationQueue'!$AC$5:$AC$410,1)</f>
        <v>0</v>
      </c>
      <c r="AM420">
        <f>SUMIFS('Grid GenerationQueue'!AP$5:AP$410,'Grid GenerationQueue'!$AZ$5:$AZ$410,$B420,'Grid GenerationQueue'!$BA$5:$BA$410,$C420,'Grid GenerationQueue'!$BH$5:$BH$410,"&lt;&gt;"&amp;"")+SUMIFS('Grid GenerationQueue'!AP$5:AP$410,'Grid GenerationQueue'!$AZ$5:$AZ$410,$B420,'Grid GenerationQueue'!$BA$5:$BA$410,$C420,'Grid GenerationQueue'!$BH$5:$BH$410,"",'Grid GenerationQueue'!$AC$5:$AC$410,1)</f>
        <v>0</v>
      </c>
      <c r="AN420">
        <f>SUMIFS('Grid GenerationQueue'!AQ$5:AQ$410,'Grid GenerationQueue'!$AZ$5:$AZ$410,$B420,'Grid GenerationQueue'!$BA$5:$BA$410,$C420,'Grid GenerationQueue'!$BH$5:$BH$410,"&lt;&gt;"&amp;"")+SUMIFS('Grid GenerationQueue'!AQ$5:AQ$410,'Grid GenerationQueue'!$AZ$5:$AZ$410,$B420,'Grid GenerationQueue'!$BA$5:$BA$410,$C420,'Grid GenerationQueue'!$BH$5:$BH$410,"",'Grid GenerationQueue'!$AC$5:$AC$410,1)</f>
        <v>0</v>
      </c>
      <c r="AO420">
        <f>SUMIFS('Grid GenerationQueue'!AR$5:AR$410,'Grid GenerationQueue'!$AZ$5:$AZ$410,$B420,'Grid GenerationQueue'!$BA$5:$BA$410,$C420,'Grid GenerationQueue'!$BH$5:$BH$410,"&lt;&gt;"&amp;"")+SUMIFS('Grid GenerationQueue'!AR$5:AR$410,'Grid GenerationQueue'!$AZ$5:$AZ$410,$B420,'Grid GenerationQueue'!$BA$5:$BA$410,$C420,'Grid GenerationQueue'!$BH$5:$BH$410,"",'Grid GenerationQueue'!$AC$5:$AC$410,1)</f>
        <v>0</v>
      </c>
      <c r="AQ420">
        <f>SUMIFS('Grid GenerationQueue'!AG$5:AG$410,'Grid GenerationQueue'!$AZ$5:$AZ$410,$B420,'Grid GenerationQueue'!$BA$5:$BA$410,$C420,'Grid GenerationQueue'!$BK$5:$BK$410,"&gt;0")</f>
        <v>0</v>
      </c>
      <c r="AR420">
        <f>SUMIFS('Grid GenerationQueue'!AH$5:AH$410,'Grid GenerationQueue'!$AZ$5:$AZ$410,$B420,'Grid GenerationQueue'!$BA$5:$BA$410,$C420,'Grid GenerationQueue'!$BK$5:$BK$410,"&gt;0")</f>
        <v>0</v>
      </c>
      <c r="AS420">
        <f>SUMIFS('Grid GenerationQueue'!AI$5:AI$410,'Grid GenerationQueue'!$AZ$5:$AZ$410,$B420,'Grid GenerationQueue'!$BA$5:$BA$410,$C420,'Grid GenerationQueue'!$BK$5:$BK$410,"&gt;0")</f>
        <v>0</v>
      </c>
      <c r="AT420">
        <f>SUMIFS('Grid GenerationQueue'!AJ$5:AJ$410,'Grid GenerationQueue'!$AZ$5:$AZ$410,$B420,'Grid GenerationQueue'!$BA$5:$BA$410,$C420,'Grid GenerationQueue'!$BK$5:$BK$410,"&gt;0")</f>
        <v>0</v>
      </c>
      <c r="AU420">
        <f>SUMIFS('Grid GenerationQueue'!AK$5:AK$410,'Grid GenerationQueue'!$AZ$5:$AZ$410,$B420,'Grid GenerationQueue'!$BA$5:$BA$410,$C420,'Grid GenerationQueue'!$BK$5:$BK$410,"&gt;0")</f>
        <v>0</v>
      </c>
      <c r="AV420">
        <f>SUMIFS('Grid GenerationQueue'!AL$5:AL$410,'Grid GenerationQueue'!$AZ$5:$AZ$410,$B420,'Grid GenerationQueue'!$BA$5:$BA$410,$C420,'Grid GenerationQueue'!$BK$5:$BK$410,"&gt;0")</f>
        <v>0</v>
      </c>
      <c r="AW420">
        <f>SUMIFS('Grid GenerationQueue'!AM$5:AM$410,'Grid GenerationQueue'!$AZ$5:$AZ$410,$B420,'Grid GenerationQueue'!$BA$5:$BA$410,$C420,'Grid GenerationQueue'!$BK$5:$BK$410,"&gt;0")</f>
        <v>0</v>
      </c>
      <c r="AX420">
        <f>SUMIFS('Grid GenerationQueue'!AN$5:AN$410,'Grid GenerationQueue'!$AZ$5:$AZ$410,$B420,'Grid GenerationQueue'!$BA$5:$BA$410,$C420,'Grid GenerationQueue'!$BK$5:$BK$410,"&gt;0")</f>
        <v>0</v>
      </c>
      <c r="AY420">
        <f>SUMIFS('Grid GenerationQueue'!AO$5:AO$410,'Grid GenerationQueue'!$AZ$5:$AZ$410,$B420,'Grid GenerationQueue'!$BA$5:$BA$410,$C420,'Grid GenerationQueue'!$BK$5:$BK$410,"&gt;0")</f>
        <v>0</v>
      </c>
      <c r="AZ420">
        <f>SUMIFS('Grid GenerationQueue'!AP$5:AP$410,'Grid GenerationQueue'!$AZ$5:$AZ$410,$B420,'Grid GenerationQueue'!$BA$5:$BA$410,$C420,'Grid GenerationQueue'!$BK$5:$BK$410,"&gt;0")</f>
        <v>0</v>
      </c>
      <c r="BA420">
        <f>SUMIFS('Grid GenerationQueue'!AQ$5:AQ$410,'Grid GenerationQueue'!$AZ$5:$AZ$410,$B420,'Grid GenerationQueue'!$BA$5:$BA$410,$C420,'Grid GenerationQueue'!$BK$5:$BK$410,"&gt;0")</f>
        <v>0</v>
      </c>
      <c r="BB420">
        <f>SUMIFS('Grid GenerationQueue'!AR$5:AR$410,'Grid GenerationQueue'!$AZ$5:$AZ$410,$B420,'Grid GenerationQueue'!$BA$5:$BA$410,$C420,'Grid GenerationQueue'!$BK$5:$BK$410,"&gt;0")</f>
        <v>0</v>
      </c>
      <c r="BD420">
        <f>SUMIFS('Grid GenerationQueue'!AG$5:AG$410,'Grid GenerationQueue'!$AZ$5:$AZ$410,$B420,'Grid GenerationQueue'!$BA$5:$BA$410,$C420,'Grid GenerationQueue'!$BD$5:$BD$410,"&lt;="&amp;$BE$3)</f>
        <v>0</v>
      </c>
      <c r="BE420">
        <f>SUMIFS('Grid GenerationQueue'!AH$5:AH$410,'Grid GenerationQueue'!$AZ$5:$AZ$410,$B420,'Grid GenerationQueue'!$BA$5:$BA$410,$C420,'Grid GenerationQueue'!$BD$5:$BD$410,"&lt;="&amp;$BE$3)</f>
        <v>0</v>
      </c>
      <c r="BF420">
        <f>SUMIFS('Grid GenerationQueue'!AI$5:AI$410,'Grid GenerationQueue'!$AZ$5:$AZ$410,$B420,'Grid GenerationQueue'!$BA$5:$BA$410,$C420,'Grid GenerationQueue'!$BD$5:$BD$410,"&lt;="&amp;$BE$3)</f>
        <v>0</v>
      </c>
      <c r="BG420">
        <f>SUMIFS('Grid GenerationQueue'!AJ$5:AJ$410,'Grid GenerationQueue'!$AZ$5:$AZ$410,$B420,'Grid GenerationQueue'!$BA$5:$BA$410,$C420,'Grid GenerationQueue'!$BD$5:$BD$410,"&lt;="&amp;$BE$3)</f>
        <v>0</v>
      </c>
      <c r="BH420">
        <f>SUMIFS('Grid GenerationQueue'!AK$5:AK$410,'Grid GenerationQueue'!$AZ$5:$AZ$410,$B420,'Grid GenerationQueue'!$BA$5:$BA$410,$C420,'Grid GenerationQueue'!$BD$5:$BD$410,"&lt;="&amp;$BE$3)</f>
        <v>0</v>
      </c>
      <c r="BI420">
        <f>SUMIFS('Grid GenerationQueue'!AL$5:AL$410,'Grid GenerationQueue'!$AZ$5:$AZ$410,$B420,'Grid GenerationQueue'!$BA$5:$BA$410,$C420,'Grid GenerationQueue'!$BD$5:$BD$410,"&lt;="&amp;$BE$3)</f>
        <v>0</v>
      </c>
      <c r="BJ420">
        <f>SUMIFS('Grid GenerationQueue'!AM$5:AM$410,'Grid GenerationQueue'!$AZ$5:$AZ$410,$B420,'Grid GenerationQueue'!$BA$5:$BA$410,$C420,'Grid GenerationQueue'!$BD$5:$BD$410,"&lt;="&amp;$BE$3)</f>
        <v>0</v>
      </c>
      <c r="BK420">
        <f>SUMIFS('Grid GenerationQueue'!AN$5:AN$410,'Grid GenerationQueue'!$AZ$5:$AZ$410,$B420,'Grid GenerationQueue'!$BA$5:$BA$410,$C420,'Grid GenerationQueue'!$BD$5:$BD$410,"&lt;="&amp;$BE$3)</f>
        <v>0</v>
      </c>
      <c r="BL420">
        <f>SUMIFS('Grid GenerationQueue'!AO$5:AO$410,'Grid GenerationQueue'!$AZ$5:$AZ$410,$B420,'Grid GenerationQueue'!$BA$5:$BA$410,$C420,'Grid GenerationQueue'!$BD$5:$BD$410,"&lt;="&amp;$BE$3)</f>
        <v>0</v>
      </c>
      <c r="BM420">
        <f>SUMIFS('Grid GenerationQueue'!AP$5:AP$410,'Grid GenerationQueue'!$AZ$5:$AZ$410,$B420,'Grid GenerationQueue'!$BA$5:$BA$410,$C420,'Grid GenerationQueue'!$BD$5:$BD$410,"&lt;="&amp;$BE$3)</f>
        <v>0</v>
      </c>
      <c r="BN420">
        <f>SUMIFS('Grid GenerationQueue'!AQ$5:AQ$410,'Grid GenerationQueue'!$AZ$5:$AZ$410,$B420,'Grid GenerationQueue'!$BA$5:$BA$410,$C420,'Grid GenerationQueue'!$BD$5:$BD$410,"&lt;="&amp;$BE$3)</f>
        <v>0</v>
      </c>
      <c r="BO420">
        <f>SUMIFS('Grid GenerationQueue'!AR$5:AR$410,'Grid GenerationQueue'!$AZ$5:$AZ$410,$B420,'Grid GenerationQueue'!$BA$5:$BA$410,$C420,'Grid GenerationQueue'!$BD$5:$BD$410,"&lt;="&amp;$BE$3)</f>
        <v>0</v>
      </c>
      <c r="BQ420">
        <f>SUMIFS('Grid GenerationQueue'!AG$5:AG$410,'Grid GenerationQueue'!$AZ$5:$AZ$410,$B420,'Grid GenerationQueue'!$BA$5:$BA$410,$C420,'Grid GenerationQueue'!$BJ$5:$BJ$410,"Executed",'Grid GenerationQueue'!$BD$5:$BD$410,"&lt;="&amp;$BE$3)</f>
        <v>0</v>
      </c>
      <c r="BR420">
        <f>SUMIFS('Grid GenerationQueue'!AH$5:AH$410,'Grid GenerationQueue'!$AZ$5:$AZ$410,$B420,'Grid GenerationQueue'!$BA$5:$BA$410,$C420,'Grid GenerationQueue'!$BJ$5:$BJ$410,"Executed",'Grid GenerationQueue'!$BD$5:$BD$410,"&lt;="&amp;$BE$3)</f>
        <v>0</v>
      </c>
      <c r="BS420">
        <f>SUMIFS('Grid GenerationQueue'!AI$5:AI$410,'Grid GenerationQueue'!$AZ$5:$AZ$410,$B420,'Grid GenerationQueue'!$BA$5:$BA$410,$C420,'Grid GenerationQueue'!$BJ$5:$BJ$410,"Executed",'Grid GenerationQueue'!$BD$5:$BD$410,"&lt;="&amp;$BE$3)</f>
        <v>0</v>
      </c>
      <c r="BT420">
        <f>SUMIFS('Grid GenerationQueue'!AJ$5:AJ$410,'Grid GenerationQueue'!$AZ$5:$AZ$410,$B420,'Grid GenerationQueue'!$BA$5:$BA$410,$C420,'Grid GenerationQueue'!$BJ$5:$BJ$410,"Executed",'Grid GenerationQueue'!$BD$5:$BD$410,"&lt;="&amp;$BE$3)</f>
        <v>0</v>
      </c>
      <c r="BU420">
        <f>SUMIFS('Grid GenerationQueue'!AK$5:AK$410,'Grid GenerationQueue'!$AZ$5:$AZ$410,$B420,'Grid GenerationQueue'!$BA$5:$BA$410,$C420,'Grid GenerationQueue'!$BJ$5:$BJ$410,"Executed",'Grid GenerationQueue'!$BD$5:$BD$410,"&lt;="&amp;$BE$3)</f>
        <v>0</v>
      </c>
      <c r="BV420">
        <f>SUMIFS('Grid GenerationQueue'!AL$5:AL$410,'Grid GenerationQueue'!$AZ$5:$AZ$410,$B420,'Grid GenerationQueue'!$BA$5:$BA$410,$C420,'Grid GenerationQueue'!$BJ$5:$BJ$410,"Executed",'Grid GenerationQueue'!$BD$5:$BD$410,"&lt;="&amp;$BE$3)</f>
        <v>0</v>
      </c>
      <c r="BW420">
        <f>SUMIFS('Grid GenerationQueue'!AM$5:AM$410,'Grid GenerationQueue'!$AZ$5:$AZ$410,$B420,'Grid GenerationQueue'!$BA$5:$BA$410,$C420,'Grid GenerationQueue'!$BJ$5:$BJ$410,"Executed",'Grid GenerationQueue'!$BD$5:$BD$410,"&lt;="&amp;$BE$3)</f>
        <v>0</v>
      </c>
      <c r="BX420">
        <f>SUMIFS('Grid GenerationQueue'!AN$5:AN$410,'Grid GenerationQueue'!$AZ$5:$AZ$410,$B420,'Grid GenerationQueue'!$BA$5:$BA$410,$C420,'Grid GenerationQueue'!$BJ$5:$BJ$410,"Executed",'Grid GenerationQueue'!$BD$5:$BD$410,"&lt;="&amp;$BE$3)</f>
        <v>0</v>
      </c>
      <c r="BY420">
        <f>SUMIFS('Grid GenerationQueue'!AO$5:AO$410,'Grid GenerationQueue'!$AZ$5:$AZ$410,$B420,'Grid GenerationQueue'!$BA$5:$BA$410,$C420,'Grid GenerationQueue'!$BJ$5:$BJ$410,"Executed",'Grid GenerationQueue'!$BD$5:$BD$410,"&lt;="&amp;$BE$3)</f>
        <v>0</v>
      </c>
      <c r="BZ420">
        <f>SUMIFS('Grid GenerationQueue'!AP$5:AP$410,'Grid GenerationQueue'!$AZ$5:$AZ$410,$B420,'Grid GenerationQueue'!$BA$5:$BA$410,$C420,'Grid GenerationQueue'!$BJ$5:$BJ$410,"Executed",'Grid GenerationQueue'!$BD$5:$BD$410,"&lt;="&amp;$BE$3)</f>
        <v>0</v>
      </c>
      <c r="CA420">
        <f>SUMIFS('Grid GenerationQueue'!AQ$5:AQ$410,'Grid GenerationQueue'!$AZ$5:$AZ$410,$B420,'Grid GenerationQueue'!$BA$5:$BA$410,$C420,'Grid GenerationQueue'!$BJ$5:$BJ$410,"Executed",'Grid GenerationQueue'!$BD$5:$BD$410,"&lt;="&amp;$BE$3)</f>
        <v>0</v>
      </c>
      <c r="CB420">
        <f>SUMIFS('Grid GenerationQueue'!AR$5:AR$410,'Grid GenerationQueue'!$AZ$5:$AZ$410,$B420,'Grid GenerationQueue'!$BA$5:$BA$410,$C420,'Grid GenerationQueue'!$BJ$5:$BJ$410,"Executed",'Grid GenerationQueue'!$BD$5:$BD$410,"&lt;="&amp;$BE$3)</f>
        <v>0</v>
      </c>
      <c r="CD420">
        <f>SUMIFS('Grid GenerationQueue'!AG$5:AG$410,'Grid GenerationQueue'!$AZ$5:$AZ$410,$B420,'Grid GenerationQueue'!$BA$5:$BA$410,$C420,'Grid GenerationQueue'!$BH$5:$BH$410,"&lt;&gt;"&amp;"",'Grid GenerationQueue'!$BD$5:$BD$410,"&lt;="&amp;$BE$3)</f>
        <v>0</v>
      </c>
      <c r="CE420">
        <f>SUMIFS('Grid GenerationQueue'!AH$5:AH$410,'Grid GenerationQueue'!$AZ$5:$AZ$410,$B420,'Grid GenerationQueue'!$BA$5:$BA$410,$C420,'Grid GenerationQueue'!$BH$5:$BH$410,"&lt;&gt;"&amp;"",'Grid GenerationQueue'!$BD$5:$BD$410,"&lt;="&amp;$BE$3)</f>
        <v>0</v>
      </c>
      <c r="CF420">
        <f>SUMIFS('Grid GenerationQueue'!AI$5:AI$410,'Grid GenerationQueue'!$AZ$5:$AZ$410,$B420,'Grid GenerationQueue'!$BA$5:$BA$410,$C420,'Grid GenerationQueue'!$BH$5:$BH$410,"&lt;&gt;"&amp;"",'Grid GenerationQueue'!$BD$5:$BD$410,"&lt;="&amp;$BE$3)</f>
        <v>0</v>
      </c>
      <c r="CG420">
        <f>SUMIFS('Grid GenerationQueue'!AJ$5:AJ$410,'Grid GenerationQueue'!$AZ$5:$AZ$410,$B420,'Grid GenerationQueue'!$BA$5:$BA$410,$C420,'Grid GenerationQueue'!$BH$5:$BH$410,"&lt;&gt;"&amp;"",'Grid GenerationQueue'!$BD$5:$BD$410,"&lt;="&amp;$BE$3)</f>
        <v>0</v>
      </c>
      <c r="CH420">
        <f>SUMIFS('Grid GenerationQueue'!AK$5:AK$410,'Grid GenerationQueue'!$AZ$5:$AZ$410,$B420,'Grid GenerationQueue'!$BA$5:$BA$410,$C420,'Grid GenerationQueue'!$BH$5:$BH$410,"&lt;&gt;"&amp;"",'Grid GenerationQueue'!$BD$5:$BD$410,"&lt;="&amp;$BE$3)</f>
        <v>0</v>
      </c>
      <c r="CI420">
        <f>SUMIFS('Grid GenerationQueue'!AL$5:AL$410,'Grid GenerationQueue'!$AZ$5:$AZ$410,$B420,'Grid GenerationQueue'!$BA$5:$BA$410,$C420,'Grid GenerationQueue'!$BH$5:$BH$410,"&lt;&gt;"&amp;"",'Grid GenerationQueue'!$BD$5:$BD$410,"&lt;="&amp;$BE$3)</f>
        <v>0</v>
      </c>
      <c r="CJ420">
        <f>SUMIFS('Grid GenerationQueue'!AM$5:AM$410,'Grid GenerationQueue'!$AZ$5:$AZ$410,$B420,'Grid GenerationQueue'!$BA$5:$BA$410,$C420,'Grid GenerationQueue'!$BH$5:$BH$410,"&lt;&gt;"&amp;"",'Grid GenerationQueue'!$BD$5:$BD$410,"&lt;="&amp;$BE$3)</f>
        <v>0</v>
      </c>
      <c r="CK420">
        <f>SUMIFS('Grid GenerationQueue'!AN$5:AN$410,'Grid GenerationQueue'!$AZ$5:$AZ$410,$B420,'Grid GenerationQueue'!$BA$5:$BA$410,$C420,'Grid GenerationQueue'!$BH$5:$BH$410,"&lt;&gt;"&amp;"",'Grid GenerationQueue'!$BD$5:$BD$410,"&lt;="&amp;$BE$3)</f>
        <v>0</v>
      </c>
      <c r="CL420">
        <f>SUMIFS('Grid GenerationQueue'!AO$5:AO$410,'Grid GenerationQueue'!$AZ$5:$AZ$410,$B420,'Grid GenerationQueue'!$BA$5:$BA$410,$C420,'Grid GenerationQueue'!$BH$5:$BH$410,"&lt;&gt;"&amp;"",'Grid GenerationQueue'!$BD$5:$BD$410,"&lt;="&amp;$BE$3)</f>
        <v>0</v>
      </c>
      <c r="CM420">
        <f>SUMIFS('Grid GenerationQueue'!AP$5:AP$410,'Grid GenerationQueue'!$AZ$5:$AZ$410,$B420,'Grid GenerationQueue'!$BA$5:$BA$410,$C420,'Grid GenerationQueue'!$BH$5:$BH$410,"&lt;&gt;"&amp;"",'Grid GenerationQueue'!$BD$5:$BD$410,"&lt;="&amp;$BE$3)</f>
        <v>0</v>
      </c>
      <c r="CN420">
        <f>SUMIFS('Grid GenerationQueue'!AQ$5:AQ$410,'Grid GenerationQueue'!$AZ$5:$AZ$410,$B420,'Grid GenerationQueue'!$BA$5:$BA$410,$C420,'Grid GenerationQueue'!$BH$5:$BH$410,"&lt;&gt;"&amp;"",'Grid GenerationQueue'!$BD$5:$BD$410,"&lt;="&amp;$BE$3)</f>
        <v>0</v>
      </c>
      <c r="CO420">
        <f>SUMIFS('Grid GenerationQueue'!AR$5:AR$410,'Grid GenerationQueue'!$AZ$5:$AZ$410,$B420,'Grid GenerationQueue'!$BA$5:$BA$410,$C420,'Grid GenerationQueue'!$BH$5:$BH$410,"&lt;&gt;"&amp;"",'Grid GenerationQueue'!$BD$5:$BD$410,"&lt;="&amp;$BE$3)</f>
        <v>0</v>
      </c>
      <c r="CQ420">
        <f>SUMIFS('Grid GenerationQueue'!AG$5:AG$410,'Grid GenerationQueue'!$AZ$5:$AZ$410,$B420,'Grid GenerationQueue'!$BA$5:$BA$410,$C420,'Grid GenerationQueue'!$BK$5:$BK$410,"&gt;0",'Grid GenerationQueue'!$BD$5:$BD$410,"&lt;="&amp;$BE$3)</f>
        <v>0</v>
      </c>
      <c r="CR420">
        <f>SUMIFS('Grid GenerationQueue'!AH$5:AH$410,'Grid GenerationQueue'!$AZ$5:$AZ$410,$B420,'Grid GenerationQueue'!$BA$5:$BA$410,$C420,'Grid GenerationQueue'!$BK$5:$BK$410,"&gt;0",'Grid GenerationQueue'!$BD$5:$BD$410,"&lt;="&amp;$BE$3)</f>
        <v>0</v>
      </c>
      <c r="CS420">
        <f>SUMIFS('Grid GenerationQueue'!AI$5:AI$410,'Grid GenerationQueue'!$AZ$5:$AZ$410,$B420,'Grid GenerationQueue'!$BA$5:$BA$410,$C420,'Grid GenerationQueue'!$BK$5:$BK$410,"&gt;0",'Grid GenerationQueue'!$BD$5:$BD$410,"&lt;="&amp;$BE$3)</f>
        <v>0</v>
      </c>
      <c r="CT420">
        <f>SUMIFS('Grid GenerationQueue'!AJ$5:AJ$410,'Grid GenerationQueue'!$AZ$5:$AZ$410,$B420,'Grid GenerationQueue'!$BA$5:$BA$410,$C420,'Grid GenerationQueue'!$BK$5:$BK$410,"&gt;0",'Grid GenerationQueue'!$BD$5:$BD$410,"&lt;="&amp;$BE$3)</f>
        <v>0</v>
      </c>
      <c r="CU420">
        <f>SUMIFS('Grid GenerationQueue'!AK$5:AK$410,'Grid GenerationQueue'!$AZ$5:$AZ$410,$B420,'Grid GenerationQueue'!$BA$5:$BA$410,$C420,'Grid GenerationQueue'!$BK$5:$BK$410,"&gt;0",'Grid GenerationQueue'!$BD$5:$BD$410,"&lt;="&amp;$BE$3)</f>
        <v>0</v>
      </c>
      <c r="CV420">
        <f>SUMIFS('Grid GenerationQueue'!AL$5:AL$410,'Grid GenerationQueue'!$AZ$5:$AZ$410,$B420,'Grid GenerationQueue'!$BA$5:$BA$410,$C420,'Grid GenerationQueue'!$BK$5:$BK$410,"&gt;0",'Grid GenerationQueue'!$BD$5:$BD$410,"&lt;="&amp;$BE$3)</f>
        <v>0</v>
      </c>
      <c r="CW420">
        <f>SUMIFS('Grid GenerationQueue'!AM$5:AM$410,'Grid GenerationQueue'!$AZ$5:$AZ$410,$B420,'Grid GenerationQueue'!$BA$5:$BA$410,$C420,'Grid GenerationQueue'!$BK$5:$BK$410,"&gt;0",'Grid GenerationQueue'!$BD$5:$BD$410,"&lt;="&amp;$BE$3)</f>
        <v>0</v>
      </c>
      <c r="CX420">
        <f>SUMIFS('Grid GenerationQueue'!AN$5:AN$410,'Grid GenerationQueue'!$AZ$5:$AZ$410,$B420,'Grid GenerationQueue'!$BA$5:$BA$410,$C420,'Grid GenerationQueue'!$BK$5:$BK$410,"&gt;0",'Grid GenerationQueue'!$BD$5:$BD$410,"&lt;="&amp;$BE$3)</f>
        <v>0</v>
      </c>
      <c r="CY420">
        <f>SUMIFS('Grid GenerationQueue'!AO$5:AO$410,'Grid GenerationQueue'!$AZ$5:$AZ$410,$B420,'Grid GenerationQueue'!$BA$5:$BA$410,$C420,'Grid GenerationQueue'!$BK$5:$BK$410,"&gt;0",'Grid GenerationQueue'!$BD$5:$BD$410,"&lt;="&amp;$BE$3)</f>
        <v>0</v>
      </c>
      <c r="CZ420">
        <f>SUMIFS('Grid GenerationQueue'!AP$5:AP$410,'Grid GenerationQueue'!$AZ$5:$AZ$410,$B420,'Grid GenerationQueue'!$BA$5:$BA$410,$C420,'Grid GenerationQueue'!$BK$5:$BK$410,"&gt;0",'Grid GenerationQueue'!$BD$5:$BD$410,"&lt;="&amp;$BE$3)</f>
        <v>0</v>
      </c>
      <c r="DA420">
        <f>SUMIFS('Grid GenerationQueue'!AQ$5:AQ$410,'Grid GenerationQueue'!$AZ$5:$AZ$410,$B420,'Grid GenerationQueue'!$BA$5:$BA$410,$C420,'Grid GenerationQueue'!$BK$5:$BK$410,"&gt;0",'Grid GenerationQueue'!$BD$5:$BD$410,"&lt;="&amp;$BE$3)</f>
        <v>0</v>
      </c>
      <c r="DB420">
        <f>SUMIFS('Grid GenerationQueue'!AR$5:AR$410,'Grid GenerationQueue'!$AZ$5:$AZ$410,$B420,'Grid GenerationQueue'!$BA$5:$BA$410,$C420,'Grid GenerationQueue'!$BK$5:$BK$410,"&gt;0",'Grid GenerationQueue'!$BD$5:$BD$410,"&lt;="&amp;$BE$3)</f>
        <v>0</v>
      </c>
    </row>
    <row r="421" spans="1:106" x14ac:dyDescent="0.35">
      <c r="A421" t="s">
        <v>4750</v>
      </c>
      <c r="B421" t="s">
        <v>4616</v>
      </c>
      <c r="C421">
        <v>230</v>
      </c>
      <c r="D421">
        <f>SUMIFS('Grid GenerationQueue'!AG$5:AG$410,'Grid GenerationQueue'!$AZ$5:$AZ$410,$B421,'Grid GenerationQueue'!$BA$5:$BA$410,$C421)</f>
        <v>300</v>
      </c>
      <c r="E421">
        <f>SUMIFS('Grid GenerationQueue'!AH$5:AH$410,'Grid GenerationQueue'!$AZ$5:$AZ$410,$B421,'Grid GenerationQueue'!$BA$5:$BA$410,$C421)</f>
        <v>180</v>
      </c>
      <c r="F421">
        <f>SUMIFS('Grid GenerationQueue'!AI$5:AI$410,'Grid GenerationQueue'!$AZ$5:$AZ$410,$B421,'Grid GenerationQueue'!$BA$5:$BA$410,$C421)</f>
        <v>0</v>
      </c>
      <c r="G421">
        <f>SUMIFS('Grid GenerationQueue'!AJ$5:AJ$410,'Grid GenerationQueue'!$AZ$5:$AZ$410,$B421,'Grid GenerationQueue'!$BA$5:$BA$410,$C421)</f>
        <v>0</v>
      </c>
      <c r="H421">
        <f>SUMIFS('Grid GenerationQueue'!AK$5:AK$410,'Grid GenerationQueue'!$AZ$5:$AZ$410,$B421,'Grid GenerationQueue'!$BA$5:$BA$410,$C421)</f>
        <v>310.70699999999999</v>
      </c>
      <c r="I421">
        <f>SUMIFS('Grid GenerationQueue'!AL$5:AL$410,'Grid GenerationQueue'!$AZ$5:$AZ$410,$B421,'Grid GenerationQueue'!$BA$5:$BA$410,$C421)</f>
        <v>0</v>
      </c>
      <c r="J421">
        <f>SUMIFS('Grid GenerationQueue'!AM$5:AM$410,'Grid GenerationQueue'!$AZ$5:$AZ$410,$B421,'Grid GenerationQueue'!$BA$5:$BA$410,$C421)</f>
        <v>0</v>
      </c>
      <c r="K421">
        <f>SUMIFS('Grid GenerationQueue'!AN$5:AN$410,'Grid GenerationQueue'!$AZ$5:$AZ$410,$B421,'Grid GenerationQueue'!$BA$5:$BA$410,$C421)</f>
        <v>0</v>
      </c>
      <c r="L421">
        <f>SUMIFS('Grid GenerationQueue'!AO$5:AO$410,'Grid GenerationQueue'!$AZ$5:$AZ$410,$B421,'Grid GenerationQueue'!$BA$5:$BA$410,$C421)</f>
        <v>0</v>
      </c>
      <c r="M421">
        <f>SUMIFS('Grid GenerationQueue'!AP$5:AP$410,'Grid GenerationQueue'!$AZ$5:$AZ$410,$B421,'Grid GenerationQueue'!$BA$5:$BA$410,$C421)</f>
        <v>0</v>
      </c>
      <c r="N421">
        <f>SUMIFS('Grid GenerationQueue'!AQ$5:AQ$410,'Grid GenerationQueue'!$AZ$5:$AZ$410,$B421,'Grid GenerationQueue'!$BA$5:$BA$410,$C421)</f>
        <v>0</v>
      </c>
      <c r="O421">
        <f>SUMIFS('Grid GenerationQueue'!AR$5:AR$410,'Grid GenerationQueue'!$AZ$5:$AZ$410,$B421,'Grid GenerationQueue'!$BA$5:$BA$410,$C421)</f>
        <v>0</v>
      </c>
      <c r="Q421">
        <f>SUMIFS('Grid GenerationQueue'!AG$5:AG$410,'Grid GenerationQueue'!$AZ$5:$AZ$410,$B421,'Grid GenerationQueue'!$BA$5:$BA$410,$C421,'Grid GenerationQueue'!$BJ$5:$BJ$410,"Executed")</f>
        <v>300</v>
      </c>
      <c r="R421">
        <f>SUMIFS('Grid GenerationQueue'!AH$5:AH$410,'Grid GenerationQueue'!$AZ$5:$AZ$410,$B421,'Grid GenerationQueue'!$BA$5:$BA$410,$C421,'Grid GenerationQueue'!$BJ$5:$BJ$410,"Executed")</f>
        <v>180</v>
      </c>
      <c r="S421">
        <f>SUMIFS('Grid GenerationQueue'!AI$5:AI$410,'Grid GenerationQueue'!$AZ$5:$AZ$410,$B421,'Grid GenerationQueue'!$BA$5:$BA$410,$C421,'Grid GenerationQueue'!$BJ$5:$BJ$410,"Executed")</f>
        <v>0</v>
      </c>
      <c r="T421">
        <f>SUMIFS('Grid GenerationQueue'!AJ$5:AJ$410,'Grid GenerationQueue'!$AZ$5:$AZ$410,$B421,'Grid GenerationQueue'!$BA$5:$BA$410,$C421,'Grid GenerationQueue'!$BJ$5:$BJ$410,"Executed")</f>
        <v>0</v>
      </c>
      <c r="U421">
        <f>SUMIFS('Grid GenerationQueue'!AK$5:AK$410,'Grid GenerationQueue'!$AZ$5:$AZ$410,$B421,'Grid GenerationQueue'!$BA$5:$BA$410,$C421,'Grid GenerationQueue'!$BJ$5:$BJ$410,"Executed")</f>
        <v>310.70699999999999</v>
      </c>
      <c r="V421">
        <f>SUMIFS('Grid GenerationQueue'!AL$5:AL$410,'Grid GenerationQueue'!$AZ$5:$AZ$410,$B421,'Grid GenerationQueue'!$BA$5:$BA$410,$C421,'Grid GenerationQueue'!$BJ$5:$BJ$410,"Executed")</f>
        <v>0</v>
      </c>
      <c r="W421">
        <f>SUMIFS('Grid GenerationQueue'!AM$5:AM$410,'Grid GenerationQueue'!$AZ$5:$AZ$410,$B421,'Grid GenerationQueue'!$BA$5:$BA$410,$C421,'Grid GenerationQueue'!$BJ$5:$BJ$410,"Executed")</f>
        <v>0</v>
      </c>
      <c r="X421">
        <f>SUMIFS('Grid GenerationQueue'!AN$5:AN$410,'Grid GenerationQueue'!$AZ$5:$AZ$410,$B421,'Grid GenerationQueue'!$BA$5:$BA$410,$C421,'Grid GenerationQueue'!$BJ$5:$BJ$410,"Executed")</f>
        <v>0</v>
      </c>
      <c r="Y421">
        <f>SUMIFS('Grid GenerationQueue'!AO$5:AO$410,'Grid GenerationQueue'!$AZ$5:$AZ$410,$B421,'Grid GenerationQueue'!$BA$5:$BA$410,$C421,'Grid GenerationQueue'!$BJ$5:$BJ$410,"Executed")</f>
        <v>0</v>
      </c>
      <c r="Z421">
        <f>SUMIFS('Grid GenerationQueue'!AP$5:AP$410,'Grid GenerationQueue'!$AZ$5:$AZ$410,$B421,'Grid GenerationQueue'!$BA$5:$BA$410,$C421,'Grid GenerationQueue'!$BJ$5:$BJ$410,"Executed")</f>
        <v>0</v>
      </c>
      <c r="AA421">
        <f>SUMIFS('Grid GenerationQueue'!AQ$5:AQ$410,'Grid GenerationQueue'!$AZ$5:$AZ$410,$B421,'Grid GenerationQueue'!$BA$5:$BA$410,$C421,'Grid GenerationQueue'!$BJ$5:$BJ$410,"Executed")</f>
        <v>0</v>
      </c>
      <c r="AB421">
        <f>SUMIFS('Grid GenerationQueue'!AR$5:AR$410,'Grid GenerationQueue'!$AZ$5:$AZ$410,$B421,'Grid GenerationQueue'!$BA$5:$BA$410,$C421,'Grid GenerationQueue'!$BJ$5:$BJ$410,"Executed")</f>
        <v>0</v>
      </c>
      <c r="AD421">
        <f>SUMIFS('Grid GenerationQueue'!AG$5:AG$410,'Grid GenerationQueue'!$AZ$5:$AZ$410,$B421,'Grid GenerationQueue'!$BA$5:$BA$410,$C421,'Grid GenerationQueue'!$BH$5:$BH$410,"&lt;&gt;"&amp;"")+SUMIFS('Grid GenerationQueue'!AG$5:AG$410,'Grid GenerationQueue'!$AZ$5:$AZ$410,$B421,'Grid GenerationQueue'!$BA$5:$BA$410,$C421,'Grid GenerationQueue'!$BH$5:$BH$410,"",'Grid GenerationQueue'!$AC$5:$AC$410,1)</f>
        <v>300</v>
      </c>
      <c r="AE421">
        <f>SUMIFS('Grid GenerationQueue'!AH$5:AH$410,'Grid GenerationQueue'!$AZ$5:$AZ$410,$B421,'Grid GenerationQueue'!$BA$5:$BA$410,$C421,'Grid GenerationQueue'!$BH$5:$BH$410,"&lt;&gt;"&amp;"")+SUMIFS('Grid GenerationQueue'!AH$5:AH$410,'Grid GenerationQueue'!$AZ$5:$AZ$410,$B421,'Grid GenerationQueue'!$BA$5:$BA$410,$C421,'Grid GenerationQueue'!$BH$5:$BH$410,"",'Grid GenerationQueue'!$AC$5:$AC$410,1)</f>
        <v>180</v>
      </c>
      <c r="AF421">
        <f>SUMIFS('Grid GenerationQueue'!AI$5:AI$410,'Grid GenerationQueue'!$AZ$5:$AZ$410,$B421,'Grid GenerationQueue'!$BA$5:$BA$410,$C421,'Grid GenerationQueue'!$BH$5:$BH$410,"&lt;&gt;"&amp;"")+SUMIFS('Grid GenerationQueue'!AI$5:AI$410,'Grid GenerationQueue'!$AZ$5:$AZ$410,$B421,'Grid GenerationQueue'!$BA$5:$BA$410,$C421,'Grid GenerationQueue'!$BH$5:$BH$410,"",'Grid GenerationQueue'!$AC$5:$AC$410,1)</f>
        <v>0</v>
      </c>
      <c r="AG421">
        <f>SUMIFS('Grid GenerationQueue'!AJ$5:AJ$410,'Grid GenerationQueue'!$AZ$5:$AZ$410,$B421,'Grid GenerationQueue'!$BA$5:$BA$410,$C421,'Grid GenerationQueue'!$BH$5:$BH$410,"&lt;&gt;"&amp;"")+SUMIFS('Grid GenerationQueue'!AJ$5:AJ$410,'Grid GenerationQueue'!$AZ$5:$AZ$410,$B421,'Grid GenerationQueue'!$BA$5:$BA$410,$C421,'Grid GenerationQueue'!$BH$5:$BH$410,"",'Grid GenerationQueue'!$AC$5:$AC$410,1)</f>
        <v>0</v>
      </c>
      <c r="AH421">
        <f>SUMIFS('Grid GenerationQueue'!AK$5:AK$410,'Grid GenerationQueue'!$AZ$5:$AZ$410,$B421,'Grid GenerationQueue'!$BA$5:$BA$410,$C421,'Grid GenerationQueue'!$BH$5:$BH$410,"&lt;&gt;"&amp;"")+SUMIFS('Grid GenerationQueue'!AK$5:AK$410,'Grid GenerationQueue'!$AZ$5:$AZ$410,$B421,'Grid GenerationQueue'!$BA$5:$BA$410,$C421,'Grid GenerationQueue'!$BH$5:$BH$410,"",'Grid GenerationQueue'!$AC$5:$AC$410,1)</f>
        <v>310.70699999999999</v>
      </c>
      <c r="AI421">
        <f>SUMIFS('Grid GenerationQueue'!AL$5:AL$410,'Grid GenerationQueue'!$AZ$5:$AZ$410,$B421,'Grid GenerationQueue'!$BA$5:$BA$410,$C421,'Grid GenerationQueue'!$BH$5:$BH$410,"&lt;&gt;"&amp;"")+SUMIFS('Grid GenerationQueue'!AL$5:AL$410,'Grid GenerationQueue'!$AZ$5:$AZ$410,$B421,'Grid GenerationQueue'!$BA$5:$BA$410,$C421,'Grid GenerationQueue'!$BH$5:$BH$410,"",'Grid GenerationQueue'!$AC$5:$AC$410,1)</f>
        <v>0</v>
      </c>
      <c r="AJ421">
        <f>SUMIFS('Grid GenerationQueue'!AM$5:AM$410,'Grid GenerationQueue'!$AZ$5:$AZ$410,$B421,'Grid GenerationQueue'!$BA$5:$BA$410,$C421,'Grid GenerationQueue'!$BH$5:$BH$410,"&lt;&gt;"&amp;"")+SUMIFS('Grid GenerationQueue'!AM$5:AM$410,'Grid GenerationQueue'!$AZ$5:$AZ$410,$B421,'Grid GenerationQueue'!$BA$5:$BA$410,$C421,'Grid GenerationQueue'!$BH$5:$BH$410,"",'Grid GenerationQueue'!$AC$5:$AC$410,1)</f>
        <v>0</v>
      </c>
      <c r="AK421">
        <f>SUMIFS('Grid GenerationQueue'!AN$5:AN$410,'Grid GenerationQueue'!$AZ$5:$AZ$410,$B421,'Grid GenerationQueue'!$BA$5:$BA$410,$C421,'Grid GenerationQueue'!$BH$5:$BH$410,"&lt;&gt;"&amp;"")+SUMIFS('Grid GenerationQueue'!AN$5:AN$410,'Grid GenerationQueue'!$AZ$5:$AZ$410,$B421,'Grid GenerationQueue'!$BA$5:$BA$410,$C421,'Grid GenerationQueue'!$BH$5:$BH$410,"",'Grid GenerationQueue'!$AC$5:$AC$410,1)</f>
        <v>0</v>
      </c>
      <c r="AL421">
        <f>SUMIFS('Grid GenerationQueue'!AO$5:AO$410,'Grid GenerationQueue'!$AZ$5:$AZ$410,$B421,'Grid GenerationQueue'!$BA$5:$BA$410,$C421,'Grid GenerationQueue'!$BH$5:$BH$410,"&lt;&gt;"&amp;"")+SUMIFS('Grid GenerationQueue'!AO$5:AO$410,'Grid GenerationQueue'!$AZ$5:$AZ$410,$B421,'Grid GenerationQueue'!$BA$5:$BA$410,$C421,'Grid GenerationQueue'!$BH$5:$BH$410,"",'Grid GenerationQueue'!$AC$5:$AC$410,1)</f>
        <v>0</v>
      </c>
      <c r="AM421">
        <f>SUMIFS('Grid GenerationQueue'!AP$5:AP$410,'Grid GenerationQueue'!$AZ$5:$AZ$410,$B421,'Grid GenerationQueue'!$BA$5:$BA$410,$C421,'Grid GenerationQueue'!$BH$5:$BH$410,"&lt;&gt;"&amp;"")+SUMIFS('Grid GenerationQueue'!AP$5:AP$410,'Grid GenerationQueue'!$AZ$5:$AZ$410,$B421,'Grid GenerationQueue'!$BA$5:$BA$410,$C421,'Grid GenerationQueue'!$BH$5:$BH$410,"",'Grid GenerationQueue'!$AC$5:$AC$410,1)</f>
        <v>0</v>
      </c>
      <c r="AN421">
        <f>SUMIFS('Grid GenerationQueue'!AQ$5:AQ$410,'Grid GenerationQueue'!$AZ$5:$AZ$410,$B421,'Grid GenerationQueue'!$BA$5:$BA$410,$C421,'Grid GenerationQueue'!$BH$5:$BH$410,"&lt;&gt;"&amp;"")+SUMIFS('Grid GenerationQueue'!AQ$5:AQ$410,'Grid GenerationQueue'!$AZ$5:$AZ$410,$B421,'Grid GenerationQueue'!$BA$5:$BA$410,$C421,'Grid GenerationQueue'!$BH$5:$BH$410,"",'Grid GenerationQueue'!$AC$5:$AC$410,1)</f>
        <v>0</v>
      </c>
      <c r="AO421">
        <f>SUMIFS('Grid GenerationQueue'!AR$5:AR$410,'Grid GenerationQueue'!$AZ$5:$AZ$410,$B421,'Grid GenerationQueue'!$BA$5:$BA$410,$C421,'Grid GenerationQueue'!$BH$5:$BH$410,"&lt;&gt;"&amp;"")+SUMIFS('Grid GenerationQueue'!AR$5:AR$410,'Grid GenerationQueue'!$AZ$5:$AZ$410,$B421,'Grid GenerationQueue'!$BA$5:$BA$410,$C421,'Grid GenerationQueue'!$BH$5:$BH$410,"",'Grid GenerationQueue'!$AC$5:$AC$410,1)</f>
        <v>0</v>
      </c>
      <c r="AQ421">
        <f>SUMIFS('Grid GenerationQueue'!AG$5:AG$410,'Grid GenerationQueue'!$AZ$5:$AZ$410,$B421,'Grid GenerationQueue'!$BA$5:$BA$410,$C421,'Grid GenerationQueue'!$BK$5:$BK$410,"&gt;0")</f>
        <v>0</v>
      </c>
      <c r="AR421">
        <f>SUMIFS('Grid GenerationQueue'!AH$5:AH$410,'Grid GenerationQueue'!$AZ$5:$AZ$410,$B421,'Grid GenerationQueue'!$BA$5:$BA$410,$C421,'Grid GenerationQueue'!$BK$5:$BK$410,"&gt;0")</f>
        <v>0</v>
      </c>
      <c r="AS421">
        <f>SUMIFS('Grid GenerationQueue'!AI$5:AI$410,'Grid GenerationQueue'!$AZ$5:$AZ$410,$B421,'Grid GenerationQueue'!$BA$5:$BA$410,$C421,'Grid GenerationQueue'!$BK$5:$BK$410,"&gt;0")</f>
        <v>0</v>
      </c>
      <c r="AT421">
        <f>SUMIFS('Grid GenerationQueue'!AJ$5:AJ$410,'Grid GenerationQueue'!$AZ$5:$AZ$410,$B421,'Grid GenerationQueue'!$BA$5:$BA$410,$C421,'Grid GenerationQueue'!$BK$5:$BK$410,"&gt;0")</f>
        <v>0</v>
      </c>
      <c r="AU421">
        <f>SUMIFS('Grid GenerationQueue'!AK$5:AK$410,'Grid GenerationQueue'!$AZ$5:$AZ$410,$B421,'Grid GenerationQueue'!$BA$5:$BA$410,$C421,'Grid GenerationQueue'!$BK$5:$BK$410,"&gt;0")</f>
        <v>0</v>
      </c>
      <c r="AV421">
        <f>SUMIFS('Grid GenerationQueue'!AL$5:AL$410,'Grid GenerationQueue'!$AZ$5:$AZ$410,$B421,'Grid GenerationQueue'!$BA$5:$BA$410,$C421,'Grid GenerationQueue'!$BK$5:$BK$410,"&gt;0")</f>
        <v>0</v>
      </c>
      <c r="AW421">
        <f>SUMIFS('Grid GenerationQueue'!AM$5:AM$410,'Grid GenerationQueue'!$AZ$5:$AZ$410,$B421,'Grid GenerationQueue'!$BA$5:$BA$410,$C421,'Grid GenerationQueue'!$BK$5:$BK$410,"&gt;0")</f>
        <v>0</v>
      </c>
      <c r="AX421">
        <f>SUMIFS('Grid GenerationQueue'!AN$5:AN$410,'Grid GenerationQueue'!$AZ$5:$AZ$410,$B421,'Grid GenerationQueue'!$BA$5:$BA$410,$C421,'Grid GenerationQueue'!$BK$5:$BK$410,"&gt;0")</f>
        <v>0</v>
      </c>
      <c r="AY421">
        <f>SUMIFS('Grid GenerationQueue'!AO$5:AO$410,'Grid GenerationQueue'!$AZ$5:$AZ$410,$B421,'Grid GenerationQueue'!$BA$5:$BA$410,$C421,'Grid GenerationQueue'!$BK$5:$BK$410,"&gt;0")</f>
        <v>0</v>
      </c>
      <c r="AZ421">
        <f>SUMIFS('Grid GenerationQueue'!AP$5:AP$410,'Grid GenerationQueue'!$AZ$5:$AZ$410,$B421,'Grid GenerationQueue'!$BA$5:$BA$410,$C421,'Grid GenerationQueue'!$BK$5:$BK$410,"&gt;0")</f>
        <v>0</v>
      </c>
      <c r="BA421">
        <f>SUMIFS('Grid GenerationQueue'!AQ$5:AQ$410,'Grid GenerationQueue'!$AZ$5:$AZ$410,$B421,'Grid GenerationQueue'!$BA$5:$BA$410,$C421,'Grid GenerationQueue'!$BK$5:$BK$410,"&gt;0")</f>
        <v>0</v>
      </c>
      <c r="BB421">
        <f>SUMIFS('Grid GenerationQueue'!AR$5:AR$410,'Grid GenerationQueue'!$AZ$5:$AZ$410,$B421,'Grid GenerationQueue'!$BA$5:$BA$410,$C421,'Grid GenerationQueue'!$BK$5:$BK$410,"&gt;0")</f>
        <v>0</v>
      </c>
      <c r="BD421">
        <f>SUMIFS('Grid GenerationQueue'!AG$5:AG$410,'Grid GenerationQueue'!$AZ$5:$AZ$410,$B421,'Grid GenerationQueue'!$BA$5:$BA$410,$C421,'Grid GenerationQueue'!$BD$5:$BD$410,"&lt;="&amp;$BE$3)</f>
        <v>300</v>
      </c>
      <c r="BE421">
        <f>SUMIFS('Grid GenerationQueue'!AH$5:AH$410,'Grid GenerationQueue'!$AZ$5:$AZ$410,$B421,'Grid GenerationQueue'!$BA$5:$BA$410,$C421,'Grid GenerationQueue'!$BD$5:$BD$410,"&lt;="&amp;$BE$3)</f>
        <v>180</v>
      </c>
      <c r="BF421">
        <f>SUMIFS('Grid GenerationQueue'!AI$5:AI$410,'Grid GenerationQueue'!$AZ$5:$AZ$410,$B421,'Grid GenerationQueue'!$BA$5:$BA$410,$C421,'Grid GenerationQueue'!$BD$5:$BD$410,"&lt;="&amp;$BE$3)</f>
        <v>0</v>
      </c>
      <c r="BG421">
        <f>SUMIFS('Grid GenerationQueue'!AJ$5:AJ$410,'Grid GenerationQueue'!$AZ$5:$AZ$410,$B421,'Grid GenerationQueue'!$BA$5:$BA$410,$C421,'Grid GenerationQueue'!$BD$5:$BD$410,"&lt;="&amp;$BE$3)</f>
        <v>0</v>
      </c>
      <c r="BH421">
        <f>SUMIFS('Grid GenerationQueue'!AK$5:AK$410,'Grid GenerationQueue'!$AZ$5:$AZ$410,$B421,'Grid GenerationQueue'!$BA$5:$BA$410,$C421,'Grid GenerationQueue'!$BD$5:$BD$410,"&lt;="&amp;$BE$3)</f>
        <v>310.70699999999999</v>
      </c>
      <c r="BI421">
        <f>SUMIFS('Grid GenerationQueue'!AL$5:AL$410,'Grid GenerationQueue'!$AZ$5:$AZ$410,$B421,'Grid GenerationQueue'!$BA$5:$BA$410,$C421,'Grid GenerationQueue'!$BD$5:$BD$410,"&lt;="&amp;$BE$3)</f>
        <v>0</v>
      </c>
      <c r="BJ421">
        <f>SUMIFS('Grid GenerationQueue'!AM$5:AM$410,'Grid GenerationQueue'!$AZ$5:$AZ$410,$B421,'Grid GenerationQueue'!$BA$5:$BA$410,$C421,'Grid GenerationQueue'!$BD$5:$BD$410,"&lt;="&amp;$BE$3)</f>
        <v>0</v>
      </c>
      <c r="BK421">
        <f>SUMIFS('Grid GenerationQueue'!AN$5:AN$410,'Grid GenerationQueue'!$AZ$5:$AZ$410,$B421,'Grid GenerationQueue'!$BA$5:$BA$410,$C421,'Grid GenerationQueue'!$BD$5:$BD$410,"&lt;="&amp;$BE$3)</f>
        <v>0</v>
      </c>
      <c r="BL421">
        <f>SUMIFS('Grid GenerationQueue'!AO$5:AO$410,'Grid GenerationQueue'!$AZ$5:$AZ$410,$B421,'Grid GenerationQueue'!$BA$5:$BA$410,$C421,'Grid GenerationQueue'!$BD$5:$BD$410,"&lt;="&amp;$BE$3)</f>
        <v>0</v>
      </c>
      <c r="BM421">
        <f>SUMIFS('Grid GenerationQueue'!AP$5:AP$410,'Grid GenerationQueue'!$AZ$5:$AZ$410,$B421,'Grid GenerationQueue'!$BA$5:$BA$410,$C421,'Grid GenerationQueue'!$BD$5:$BD$410,"&lt;="&amp;$BE$3)</f>
        <v>0</v>
      </c>
      <c r="BN421">
        <f>SUMIFS('Grid GenerationQueue'!AQ$5:AQ$410,'Grid GenerationQueue'!$AZ$5:$AZ$410,$B421,'Grid GenerationQueue'!$BA$5:$BA$410,$C421,'Grid GenerationQueue'!$BD$5:$BD$410,"&lt;="&amp;$BE$3)</f>
        <v>0</v>
      </c>
      <c r="BO421">
        <f>SUMIFS('Grid GenerationQueue'!AR$5:AR$410,'Grid GenerationQueue'!$AZ$5:$AZ$410,$B421,'Grid GenerationQueue'!$BA$5:$BA$410,$C421,'Grid GenerationQueue'!$BD$5:$BD$410,"&lt;="&amp;$BE$3)</f>
        <v>0</v>
      </c>
      <c r="BQ421">
        <f>SUMIFS('Grid GenerationQueue'!AG$5:AG$410,'Grid GenerationQueue'!$AZ$5:$AZ$410,$B421,'Grid GenerationQueue'!$BA$5:$BA$410,$C421,'Grid GenerationQueue'!$BJ$5:$BJ$410,"Executed",'Grid GenerationQueue'!$BD$5:$BD$410,"&lt;="&amp;$BE$3)</f>
        <v>300</v>
      </c>
      <c r="BR421">
        <f>SUMIFS('Grid GenerationQueue'!AH$5:AH$410,'Grid GenerationQueue'!$AZ$5:$AZ$410,$B421,'Grid GenerationQueue'!$BA$5:$BA$410,$C421,'Grid GenerationQueue'!$BJ$5:$BJ$410,"Executed",'Grid GenerationQueue'!$BD$5:$BD$410,"&lt;="&amp;$BE$3)</f>
        <v>180</v>
      </c>
      <c r="BS421">
        <f>SUMIFS('Grid GenerationQueue'!AI$5:AI$410,'Grid GenerationQueue'!$AZ$5:$AZ$410,$B421,'Grid GenerationQueue'!$BA$5:$BA$410,$C421,'Grid GenerationQueue'!$BJ$5:$BJ$410,"Executed",'Grid GenerationQueue'!$BD$5:$BD$410,"&lt;="&amp;$BE$3)</f>
        <v>0</v>
      </c>
      <c r="BT421">
        <f>SUMIFS('Grid GenerationQueue'!AJ$5:AJ$410,'Grid GenerationQueue'!$AZ$5:$AZ$410,$B421,'Grid GenerationQueue'!$BA$5:$BA$410,$C421,'Grid GenerationQueue'!$BJ$5:$BJ$410,"Executed",'Grid GenerationQueue'!$BD$5:$BD$410,"&lt;="&amp;$BE$3)</f>
        <v>0</v>
      </c>
      <c r="BU421">
        <f>SUMIFS('Grid GenerationQueue'!AK$5:AK$410,'Grid GenerationQueue'!$AZ$5:$AZ$410,$B421,'Grid GenerationQueue'!$BA$5:$BA$410,$C421,'Grid GenerationQueue'!$BJ$5:$BJ$410,"Executed",'Grid GenerationQueue'!$BD$5:$BD$410,"&lt;="&amp;$BE$3)</f>
        <v>310.70699999999999</v>
      </c>
      <c r="BV421">
        <f>SUMIFS('Grid GenerationQueue'!AL$5:AL$410,'Grid GenerationQueue'!$AZ$5:$AZ$410,$B421,'Grid GenerationQueue'!$BA$5:$BA$410,$C421,'Grid GenerationQueue'!$BJ$5:$BJ$410,"Executed",'Grid GenerationQueue'!$BD$5:$BD$410,"&lt;="&amp;$BE$3)</f>
        <v>0</v>
      </c>
      <c r="BW421">
        <f>SUMIFS('Grid GenerationQueue'!AM$5:AM$410,'Grid GenerationQueue'!$AZ$5:$AZ$410,$B421,'Grid GenerationQueue'!$BA$5:$BA$410,$C421,'Grid GenerationQueue'!$BJ$5:$BJ$410,"Executed",'Grid GenerationQueue'!$BD$5:$BD$410,"&lt;="&amp;$BE$3)</f>
        <v>0</v>
      </c>
      <c r="BX421">
        <f>SUMIFS('Grid GenerationQueue'!AN$5:AN$410,'Grid GenerationQueue'!$AZ$5:$AZ$410,$B421,'Grid GenerationQueue'!$BA$5:$BA$410,$C421,'Grid GenerationQueue'!$BJ$5:$BJ$410,"Executed",'Grid GenerationQueue'!$BD$5:$BD$410,"&lt;="&amp;$BE$3)</f>
        <v>0</v>
      </c>
      <c r="BY421">
        <f>SUMIFS('Grid GenerationQueue'!AO$5:AO$410,'Grid GenerationQueue'!$AZ$5:$AZ$410,$B421,'Grid GenerationQueue'!$BA$5:$BA$410,$C421,'Grid GenerationQueue'!$BJ$5:$BJ$410,"Executed",'Grid GenerationQueue'!$BD$5:$BD$410,"&lt;="&amp;$BE$3)</f>
        <v>0</v>
      </c>
      <c r="BZ421">
        <f>SUMIFS('Grid GenerationQueue'!AP$5:AP$410,'Grid GenerationQueue'!$AZ$5:$AZ$410,$B421,'Grid GenerationQueue'!$BA$5:$BA$410,$C421,'Grid GenerationQueue'!$BJ$5:$BJ$410,"Executed",'Grid GenerationQueue'!$BD$5:$BD$410,"&lt;="&amp;$BE$3)</f>
        <v>0</v>
      </c>
      <c r="CA421">
        <f>SUMIFS('Grid GenerationQueue'!AQ$5:AQ$410,'Grid GenerationQueue'!$AZ$5:$AZ$410,$B421,'Grid GenerationQueue'!$BA$5:$BA$410,$C421,'Grid GenerationQueue'!$BJ$5:$BJ$410,"Executed",'Grid GenerationQueue'!$BD$5:$BD$410,"&lt;="&amp;$BE$3)</f>
        <v>0</v>
      </c>
      <c r="CB421">
        <f>SUMIFS('Grid GenerationQueue'!AR$5:AR$410,'Grid GenerationQueue'!$AZ$5:$AZ$410,$B421,'Grid GenerationQueue'!$BA$5:$BA$410,$C421,'Grid GenerationQueue'!$BJ$5:$BJ$410,"Executed",'Grid GenerationQueue'!$BD$5:$BD$410,"&lt;="&amp;$BE$3)</f>
        <v>0</v>
      </c>
      <c r="CD421">
        <f>SUMIFS('Grid GenerationQueue'!AG$5:AG$410,'Grid GenerationQueue'!$AZ$5:$AZ$410,$B421,'Grid GenerationQueue'!$BA$5:$BA$410,$C421,'Grid GenerationQueue'!$BH$5:$BH$410,"&lt;&gt;"&amp;"",'Grid GenerationQueue'!$BD$5:$BD$410,"&lt;="&amp;$BE$3)</f>
        <v>300</v>
      </c>
      <c r="CE421">
        <f>SUMIFS('Grid GenerationQueue'!AH$5:AH$410,'Grid GenerationQueue'!$AZ$5:$AZ$410,$B421,'Grid GenerationQueue'!$BA$5:$BA$410,$C421,'Grid GenerationQueue'!$BH$5:$BH$410,"&lt;&gt;"&amp;"",'Grid GenerationQueue'!$BD$5:$BD$410,"&lt;="&amp;$BE$3)</f>
        <v>180</v>
      </c>
      <c r="CF421">
        <f>SUMIFS('Grid GenerationQueue'!AI$5:AI$410,'Grid GenerationQueue'!$AZ$5:$AZ$410,$B421,'Grid GenerationQueue'!$BA$5:$BA$410,$C421,'Grid GenerationQueue'!$BH$5:$BH$410,"&lt;&gt;"&amp;"",'Grid GenerationQueue'!$BD$5:$BD$410,"&lt;="&amp;$BE$3)</f>
        <v>0</v>
      </c>
      <c r="CG421">
        <f>SUMIFS('Grid GenerationQueue'!AJ$5:AJ$410,'Grid GenerationQueue'!$AZ$5:$AZ$410,$B421,'Grid GenerationQueue'!$BA$5:$BA$410,$C421,'Grid GenerationQueue'!$BH$5:$BH$410,"&lt;&gt;"&amp;"",'Grid GenerationQueue'!$BD$5:$BD$410,"&lt;="&amp;$BE$3)</f>
        <v>0</v>
      </c>
      <c r="CH421">
        <f>SUMIFS('Grid GenerationQueue'!AK$5:AK$410,'Grid GenerationQueue'!$AZ$5:$AZ$410,$B421,'Grid GenerationQueue'!$BA$5:$BA$410,$C421,'Grid GenerationQueue'!$BH$5:$BH$410,"&lt;&gt;"&amp;"",'Grid GenerationQueue'!$BD$5:$BD$410,"&lt;="&amp;$BE$3)</f>
        <v>310.70699999999999</v>
      </c>
      <c r="CI421">
        <f>SUMIFS('Grid GenerationQueue'!AL$5:AL$410,'Grid GenerationQueue'!$AZ$5:$AZ$410,$B421,'Grid GenerationQueue'!$BA$5:$BA$410,$C421,'Grid GenerationQueue'!$BH$5:$BH$410,"&lt;&gt;"&amp;"",'Grid GenerationQueue'!$BD$5:$BD$410,"&lt;="&amp;$BE$3)</f>
        <v>0</v>
      </c>
      <c r="CJ421">
        <f>SUMIFS('Grid GenerationQueue'!AM$5:AM$410,'Grid GenerationQueue'!$AZ$5:$AZ$410,$B421,'Grid GenerationQueue'!$BA$5:$BA$410,$C421,'Grid GenerationQueue'!$BH$5:$BH$410,"&lt;&gt;"&amp;"",'Grid GenerationQueue'!$BD$5:$BD$410,"&lt;="&amp;$BE$3)</f>
        <v>0</v>
      </c>
      <c r="CK421">
        <f>SUMIFS('Grid GenerationQueue'!AN$5:AN$410,'Grid GenerationQueue'!$AZ$5:$AZ$410,$B421,'Grid GenerationQueue'!$BA$5:$BA$410,$C421,'Grid GenerationQueue'!$BH$5:$BH$410,"&lt;&gt;"&amp;"",'Grid GenerationQueue'!$BD$5:$BD$410,"&lt;="&amp;$BE$3)</f>
        <v>0</v>
      </c>
      <c r="CL421">
        <f>SUMIFS('Grid GenerationQueue'!AO$5:AO$410,'Grid GenerationQueue'!$AZ$5:$AZ$410,$B421,'Grid GenerationQueue'!$BA$5:$BA$410,$C421,'Grid GenerationQueue'!$BH$5:$BH$410,"&lt;&gt;"&amp;"",'Grid GenerationQueue'!$BD$5:$BD$410,"&lt;="&amp;$BE$3)</f>
        <v>0</v>
      </c>
      <c r="CM421">
        <f>SUMIFS('Grid GenerationQueue'!AP$5:AP$410,'Grid GenerationQueue'!$AZ$5:$AZ$410,$B421,'Grid GenerationQueue'!$BA$5:$BA$410,$C421,'Grid GenerationQueue'!$BH$5:$BH$410,"&lt;&gt;"&amp;"",'Grid GenerationQueue'!$BD$5:$BD$410,"&lt;="&amp;$BE$3)</f>
        <v>0</v>
      </c>
      <c r="CN421">
        <f>SUMIFS('Grid GenerationQueue'!AQ$5:AQ$410,'Grid GenerationQueue'!$AZ$5:$AZ$410,$B421,'Grid GenerationQueue'!$BA$5:$BA$410,$C421,'Grid GenerationQueue'!$BH$5:$BH$410,"&lt;&gt;"&amp;"",'Grid GenerationQueue'!$BD$5:$BD$410,"&lt;="&amp;$BE$3)</f>
        <v>0</v>
      </c>
      <c r="CO421">
        <f>SUMIFS('Grid GenerationQueue'!AR$5:AR$410,'Grid GenerationQueue'!$AZ$5:$AZ$410,$B421,'Grid GenerationQueue'!$BA$5:$BA$410,$C421,'Grid GenerationQueue'!$BH$5:$BH$410,"&lt;&gt;"&amp;"",'Grid GenerationQueue'!$BD$5:$BD$410,"&lt;="&amp;$BE$3)</f>
        <v>0</v>
      </c>
      <c r="CQ421">
        <f>SUMIFS('Grid GenerationQueue'!AG$5:AG$410,'Grid GenerationQueue'!$AZ$5:$AZ$410,$B421,'Grid GenerationQueue'!$BA$5:$BA$410,$C421,'Grid GenerationQueue'!$BK$5:$BK$410,"&gt;0",'Grid GenerationQueue'!$BD$5:$BD$410,"&lt;="&amp;$BE$3)</f>
        <v>0</v>
      </c>
      <c r="CR421">
        <f>SUMIFS('Grid GenerationQueue'!AH$5:AH$410,'Grid GenerationQueue'!$AZ$5:$AZ$410,$B421,'Grid GenerationQueue'!$BA$5:$BA$410,$C421,'Grid GenerationQueue'!$BK$5:$BK$410,"&gt;0",'Grid GenerationQueue'!$BD$5:$BD$410,"&lt;="&amp;$BE$3)</f>
        <v>0</v>
      </c>
      <c r="CS421">
        <f>SUMIFS('Grid GenerationQueue'!AI$5:AI$410,'Grid GenerationQueue'!$AZ$5:$AZ$410,$B421,'Grid GenerationQueue'!$BA$5:$BA$410,$C421,'Grid GenerationQueue'!$BK$5:$BK$410,"&gt;0",'Grid GenerationQueue'!$BD$5:$BD$410,"&lt;="&amp;$BE$3)</f>
        <v>0</v>
      </c>
      <c r="CT421">
        <f>SUMIFS('Grid GenerationQueue'!AJ$5:AJ$410,'Grid GenerationQueue'!$AZ$5:$AZ$410,$B421,'Grid GenerationQueue'!$BA$5:$BA$410,$C421,'Grid GenerationQueue'!$BK$5:$BK$410,"&gt;0",'Grid GenerationQueue'!$BD$5:$BD$410,"&lt;="&amp;$BE$3)</f>
        <v>0</v>
      </c>
      <c r="CU421">
        <f>SUMIFS('Grid GenerationQueue'!AK$5:AK$410,'Grid GenerationQueue'!$AZ$5:$AZ$410,$B421,'Grid GenerationQueue'!$BA$5:$BA$410,$C421,'Grid GenerationQueue'!$BK$5:$BK$410,"&gt;0",'Grid GenerationQueue'!$BD$5:$BD$410,"&lt;="&amp;$BE$3)</f>
        <v>0</v>
      </c>
      <c r="CV421">
        <f>SUMIFS('Grid GenerationQueue'!AL$5:AL$410,'Grid GenerationQueue'!$AZ$5:$AZ$410,$B421,'Grid GenerationQueue'!$BA$5:$BA$410,$C421,'Grid GenerationQueue'!$BK$5:$BK$410,"&gt;0",'Grid GenerationQueue'!$BD$5:$BD$410,"&lt;="&amp;$BE$3)</f>
        <v>0</v>
      </c>
      <c r="CW421">
        <f>SUMIFS('Grid GenerationQueue'!AM$5:AM$410,'Grid GenerationQueue'!$AZ$5:$AZ$410,$B421,'Grid GenerationQueue'!$BA$5:$BA$410,$C421,'Grid GenerationQueue'!$BK$5:$BK$410,"&gt;0",'Grid GenerationQueue'!$BD$5:$BD$410,"&lt;="&amp;$BE$3)</f>
        <v>0</v>
      </c>
      <c r="CX421">
        <f>SUMIFS('Grid GenerationQueue'!AN$5:AN$410,'Grid GenerationQueue'!$AZ$5:$AZ$410,$B421,'Grid GenerationQueue'!$BA$5:$BA$410,$C421,'Grid GenerationQueue'!$BK$5:$BK$410,"&gt;0",'Grid GenerationQueue'!$BD$5:$BD$410,"&lt;="&amp;$BE$3)</f>
        <v>0</v>
      </c>
      <c r="CY421">
        <f>SUMIFS('Grid GenerationQueue'!AO$5:AO$410,'Grid GenerationQueue'!$AZ$5:$AZ$410,$B421,'Grid GenerationQueue'!$BA$5:$BA$410,$C421,'Grid GenerationQueue'!$BK$5:$BK$410,"&gt;0",'Grid GenerationQueue'!$BD$5:$BD$410,"&lt;="&amp;$BE$3)</f>
        <v>0</v>
      </c>
      <c r="CZ421">
        <f>SUMIFS('Grid GenerationQueue'!AP$5:AP$410,'Grid GenerationQueue'!$AZ$5:$AZ$410,$B421,'Grid GenerationQueue'!$BA$5:$BA$410,$C421,'Grid GenerationQueue'!$BK$5:$BK$410,"&gt;0",'Grid GenerationQueue'!$BD$5:$BD$410,"&lt;="&amp;$BE$3)</f>
        <v>0</v>
      </c>
      <c r="DA421">
        <f>SUMIFS('Grid GenerationQueue'!AQ$5:AQ$410,'Grid GenerationQueue'!$AZ$5:$AZ$410,$B421,'Grid GenerationQueue'!$BA$5:$BA$410,$C421,'Grid GenerationQueue'!$BK$5:$BK$410,"&gt;0",'Grid GenerationQueue'!$BD$5:$BD$410,"&lt;="&amp;$BE$3)</f>
        <v>0</v>
      </c>
      <c r="DB421">
        <f>SUMIFS('Grid GenerationQueue'!AR$5:AR$410,'Grid GenerationQueue'!$AZ$5:$AZ$410,$B421,'Grid GenerationQueue'!$BA$5:$BA$410,$C421,'Grid GenerationQueue'!$BK$5:$BK$410,"&gt;0",'Grid GenerationQueue'!$BD$5:$BD$410,"&lt;="&amp;$BE$3)</f>
        <v>0</v>
      </c>
    </row>
    <row r="422" spans="1:106" x14ac:dyDescent="0.35">
      <c r="A422" t="s">
        <v>4751</v>
      </c>
      <c r="B422" t="s">
        <v>4405</v>
      </c>
      <c r="C422">
        <v>66</v>
      </c>
      <c r="D422">
        <f>SUMIFS('Grid GenerationQueue'!AG$5:AG$410,'Grid GenerationQueue'!$AZ$5:$AZ$410,$B422,'Grid GenerationQueue'!$BA$5:$BA$410,$C422)</f>
        <v>66</v>
      </c>
      <c r="E422">
        <f>SUMIFS('Grid GenerationQueue'!AH$5:AH$410,'Grid GenerationQueue'!$AZ$5:$AZ$410,$B422,'Grid GenerationQueue'!$BA$5:$BA$410,$C422)</f>
        <v>23.377200000000002</v>
      </c>
      <c r="F422">
        <f>SUMIFS('Grid GenerationQueue'!AI$5:AI$410,'Grid GenerationQueue'!$AZ$5:$AZ$410,$B422,'Grid GenerationQueue'!$BA$5:$BA$410,$C422)</f>
        <v>0</v>
      </c>
      <c r="G422">
        <f>SUMIFS('Grid GenerationQueue'!AJ$5:AJ$410,'Grid GenerationQueue'!$AZ$5:$AZ$410,$B422,'Grid GenerationQueue'!$BA$5:$BA$410,$C422)</f>
        <v>0</v>
      </c>
      <c r="H422">
        <f>SUMIFS('Grid GenerationQueue'!AK$5:AK$410,'Grid GenerationQueue'!$AZ$5:$AZ$410,$B422,'Grid GenerationQueue'!$BA$5:$BA$410,$C422)</f>
        <v>0</v>
      </c>
      <c r="I422">
        <f>SUMIFS('Grid GenerationQueue'!AL$5:AL$410,'Grid GenerationQueue'!$AZ$5:$AZ$410,$B422,'Grid GenerationQueue'!$BA$5:$BA$410,$C422)</f>
        <v>0</v>
      </c>
      <c r="J422">
        <f>SUMIFS('Grid GenerationQueue'!AM$5:AM$410,'Grid GenerationQueue'!$AZ$5:$AZ$410,$B422,'Grid GenerationQueue'!$BA$5:$BA$410,$C422)</f>
        <v>0</v>
      </c>
      <c r="K422">
        <f>SUMIFS('Grid GenerationQueue'!AN$5:AN$410,'Grid GenerationQueue'!$AZ$5:$AZ$410,$B422,'Grid GenerationQueue'!$BA$5:$BA$410,$C422)</f>
        <v>0</v>
      </c>
      <c r="L422">
        <f>SUMIFS('Grid GenerationQueue'!AO$5:AO$410,'Grid GenerationQueue'!$AZ$5:$AZ$410,$B422,'Grid GenerationQueue'!$BA$5:$BA$410,$C422)</f>
        <v>0</v>
      </c>
      <c r="M422">
        <f>SUMIFS('Grid GenerationQueue'!AP$5:AP$410,'Grid GenerationQueue'!$AZ$5:$AZ$410,$B422,'Grid GenerationQueue'!$BA$5:$BA$410,$C422)</f>
        <v>0</v>
      </c>
      <c r="N422">
        <f>SUMIFS('Grid GenerationQueue'!AQ$5:AQ$410,'Grid GenerationQueue'!$AZ$5:$AZ$410,$B422,'Grid GenerationQueue'!$BA$5:$BA$410,$C422)</f>
        <v>0</v>
      </c>
      <c r="O422">
        <f>SUMIFS('Grid GenerationQueue'!AR$5:AR$410,'Grid GenerationQueue'!$AZ$5:$AZ$410,$B422,'Grid GenerationQueue'!$BA$5:$BA$410,$C422)</f>
        <v>0</v>
      </c>
      <c r="Q422">
        <f>SUMIFS('Grid GenerationQueue'!AG$5:AG$410,'Grid GenerationQueue'!$AZ$5:$AZ$410,$B422,'Grid GenerationQueue'!$BA$5:$BA$410,$C422,'Grid GenerationQueue'!$BJ$5:$BJ$410,"Executed")</f>
        <v>66</v>
      </c>
      <c r="R422">
        <f>SUMIFS('Grid GenerationQueue'!AH$5:AH$410,'Grid GenerationQueue'!$AZ$5:$AZ$410,$B422,'Grid GenerationQueue'!$BA$5:$BA$410,$C422,'Grid GenerationQueue'!$BJ$5:$BJ$410,"Executed")</f>
        <v>23.377200000000002</v>
      </c>
      <c r="S422">
        <f>SUMIFS('Grid GenerationQueue'!AI$5:AI$410,'Grid GenerationQueue'!$AZ$5:$AZ$410,$B422,'Grid GenerationQueue'!$BA$5:$BA$410,$C422,'Grid GenerationQueue'!$BJ$5:$BJ$410,"Executed")</f>
        <v>0</v>
      </c>
      <c r="T422">
        <f>SUMIFS('Grid GenerationQueue'!AJ$5:AJ$410,'Grid GenerationQueue'!$AZ$5:$AZ$410,$B422,'Grid GenerationQueue'!$BA$5:$BA$410,$C422,'Grid GenerationQueue'!$BJ$5:$BJ$410,"Executed")</f>
        <v>0</v>
      </c>
      <c r="U422">
        <f>SUMIFS('Grid GenerationQueue'!AK$5:AK$410,'Grid GenerationQueue'!$AZ$5:$AZ$410,$B422,'Grid GenerationQueue'!$BA$5:$BA$410,$C422,'Grid GenerationQueue'!$BJ$5:$BJ$410,"Executed")</f>
        <v>0</v>
      </c>
      <c r="V422">
        <f>SUMIFS('Grid GenerationQueue'!AL$5:AL$410,'Grid GenerationQueue'!$AZ$5:$AZ$410,$B422,'Grid GenerationQueue'!$BA$5:$BA$410,$C422,'Grid GenerationQueue'!$BJ$5:$BJ$410,"Executed")</f>
        <v>0</v>
      </c>
      <c r="W422">
        <f>SUMIFS('Grid GenerationQueue'!AM$5:AM$410,'Grid GenerationQueue'!$AZ$5:$AZ$410,$B422,'Grid GenerationQueue'!$BA$5:$BA$410,$C422,'Grid GenerationQueue'!$BJ$5:$BJ$410,"Executed")</f>
        <v>0</v>
      </c>
      <c r="X422">
        <f>SUMIFS('Grid GenerationQueue'!AN$5:AN$410,'Grid GenerationQueue'!$AZ$5:$AZ$410,$B422,'Grid GenerationQueue'!$BA$5:$BA$410,$C422,'Grid GenerationQueue'!$BJ$5:$BJ$410,"Executed")</f>
        <v>0</v>
      </c>
      <c r="Y422">
        <f>SUMIFS('Grid GenerationQueue'!AO$5:AO$410,'Grid GenerationQueue'!$AZ$5:$AZ$410,$B422,'Grid GenerationQueue'!$BA$5:$BA$410,$C422,'Grid GenerationQueue'!$BJ$5:$BJ$410,"Executed")</f>
        <v>0</v>
      </c>
      <c r="Z422">
        <f>SUMIFS('Grid GenerationQueue'!AP$5:AP$410,'Grid GenerationQueue'!$AZ$5:$AZ$410,$B422,'Grid GenerationQueue'!$BA$5:$BA$410,$C422,'Grid GenerationQueue'!$BJ$5:$BJ$410,"Executed")</f>
        <v>0</v>
      </c>
      <c r="AA422">
        <f>SUMIFS('Grid GenerationQueue'!AQ$5:AQ$410,'Grid GenerationQueue'!$AZ$5:$AZ$410,$B422,'Grid GenerationQueue'!$BA$5:$BA$410,$C422,'Grid GenerationQueue'!$BJ$5:$BJ$410,"Executed")</f>
        <v>0</v>
      </c>
      <c r="AB422">
        <f>SUMIFS('Grid GenerationQueue'!AR$5:AR$410,'Grid GenerationQueue'!$AZ$5:$AZ$410,$B422,'Grid GenerationQueue'!$BA$5:$BA$410,$C422,'Grid GenerationQueue'!$BJ$5:$BJ$410,"Executed")</f>
        <v>0</v>
      </c>
      <c r="AD422">
        <f>SUMIFS('Grid GenerationQueue'!AG$5:AG$410,'Grid GenerationQueue'!$AZ$5:$AZ$410,$B422,'Grid GenerationQueue'!$BA$5:$BA$410,$C422,'Grid GenerationQueue'!$BH$5:$BH$410,"&lt;&gt;"&amp;"")+SUMIFS('Grid GenerationQueue'!AG$5:AG$410,'Grid GenerationQueue'!$AZ$5:$AZ$410,$B422,'Grid GenerationQueue'!$BA$5:$BA$410,$C422,'Grid GenerationQueue'!$BH$5:$BH$410,"",'Grid GenerationQueue'!$AC$5:$AC$410,1)</f>
        <v>66</v>
      </c>
      <c r="AE422">
        <f>SUMIFS('Grid GenerationQueue'!AH$5:AH$410,'Grid GenerationQueue'!$AZ$5:$AZ$410,$B422,'Grid GenerationQueue'!$BA$5:$BA$410,$C422,'Grid GenerationQueue'!$BH$5:$BH$410,"&lt;&gt;"&amp;"")+SUMIFS('Grid GenerationQueue'!AH$5:AH$410,'Grid GenerationQueue'!$AZ$5:$AZ$410,$B422,'Grid GenerationQueue'!$BA$5:$BA$410,$C422,'Grid GenerationQueue'!$BH$5:$BH$410,"",'Grid GenerationQueue'!$AC$5:$AC$410,1)</f>
        <v>23.377200000000002</v>
      </c>
      <c r="AF422">
        <f>SUMIFS('Grid GenerationQueue'!AI$5:AI$410,'Grid GenerationQueue'!$AZ$5:$AZ$410,$B422,'Grid GenerationQueue'!$BA$5:$BA$410,$C422,'Grid GenerationQueue'!$BH$5:$BH$410,"&lt;&gt;"&amp;"")+SUMIFS('Grid GenerationQueue'!AI$5:AI$410,'Grid GenerationQueue'!$AZ$5:$AZ$410,$B422,'Grid GenerationQueue'!$BA$5:$BA$410,$C422,'Grid GenerationQueue'!$BH$5:$BH$410,"",'Grid GenerationQueue'!$AC$5:$AC$410,1)</f>
        <v>0</v>
      </c>
      <c r="AG422">
        <f>SUMIFS('Grid GenerationQueue'!AJ$5:AJ$410,'Grid GenerationQueue'!$AZ$5:$AZ$410,$B422,'Grid GenerationQueue'!$BA$5:$BA$410,$C422,'Grid GenerationQueue'!$BH$5:$BH$410,"&lt;&gt;"&amp;"")+SUMIFS('Grid GenerationQueue'!AJ$5:AJ$410,'Grid GenerationQueue'!$AZ$5:$AZ$410,$B422,'Grid GenerationQueue'!$BA$5:$BA$410,$C422,'Grid GenerationQueue'!$BH$5:$BH$410,"",'Grid GenerationQueue'!$AC$5:$AC$410,1)</f>
        <v>0</v>
      </c>
      <c r="AH422">
        <f>SUMIFS('Grid GenerationQueue'!AK$5:AK$410,'Grid GenerationQueue'!$AZ$5:$AZ$410,$B422,'Grid GenerationQueue'!$BA$5:$BA$410,$C422,'Grid GenerationQueue'!$BH$5:$BH$410,"&lt;&gt;"&amp;"")+SUMIFS('Grid GenerationQueue'!AK$5:AK$410,'Grid GenerationQueue'!$AZ$5:$AZ$410,$B422,'Grid GenerationQueue'!$BA$5:$BA$410,$C422,'Grid GenerationQueue'!$BH$5:$BH$410,"",'Grid GenerationQueue'!$AC$5:$AC$410,1)</f>
        <v>0</v>
      </c>
      <c r="AI422">
        <f>SUMIFS('Grid GenerationQueue'!AL$5:AL$410,'Grid GenerationQueue'!$AZ$5:$AZ$410,$B422,'Grid GenerationQueue'!$BA$5:$BA$410,$C422,'Grid GenerationQueue'!$BH$5:$BH$410,"&lt;&gt;"&amp;"")+SUMIFS('Grid GenerationQueue'!AL$5:AL$410,'Grid GenerationQueue'!$AZ$5:$AZ$410,$B422,'Grid GenerationQueue'!$BA$5:$BA$410,$C422,'Grid GenerationQueue'!$BH$5:$BH$410,"",'Grid GenerationQueue'!$AC$5:$AC$410,1)</f>
        <v>0</v>
      </c>
      <c r="AJ422">
        <f>SUMIFS('Grid GenerationQueue'!AM$5:AM$410,'Grid GenerationQueue'!$AZ$5:$AZ$410,$B422,'Grid GenerationQueue'!$BA$5:$BA$410,$C422,'Grid GenerationQueue'!$BH$5:$BH$410,"&lt;&gt;"&amp;"")+SUMIFS('Grid GenerationQueue'!AM$5:AM$410,'Grid GenerationQueue'!$AZ$5:$AZ$410,$B422,'Grid GenerationQueue'!$BA$5:$BA$410,$C422,'Grid GenerationQueue'!$BH$5:$BH$410,"",'Grid GenerationQueue'!$AC$5:$AC$410,1)</f>
        <v>0</v>
      </c>
      <c r="AK422">
        <f>SUMIFS('Grid GenerationQueue'!AN$5:AN$410,'Grid GenerationQueue'!$AZ$5:$AZ$410,$B422,'Grid GenerationQueue'!$BA$5:$BA$410,$C422,'Grid GenerationQueue'!$BH$5:$BH$410,"&lt;&gt;"&amp;"")+SUMIFS('Grid GenerationQueue'!AN$5:AN$410,'Grid GenerationQueue'!$AZ$5:$AZ$410,$B422,'Grid GenerationQueue'!$BA$5:$BA$410,$C422,'Grid GenerationQueue'!$BH$5:$BH$410,"",'Grid GenerationQueue'!$AC$5:$AC$410,1)</f>
        <v>0</v>
      </c>
      <c r="AL422">
        <f>SUMIFS('Grid GenerationQueue'!AO$5:AO$410,'Grid GenerationQueue'!$AZ$5:$AZ$410,$B422,'Grid GenerationQueue'!$BA$5:$BA$410,$C422,'Grid GenerationQueue'!$BH$5:$BH$410,"&lt;&gt;"&amp;"")+SUMIFS('Grid GenerationQueue'!AO$5:AO$410,'Grid GenerationQueue'!$AZ$5:$AZ$410,$B422,'Grid GenerationQueue'!$BA$5:$BA$410,$C422,'Grid GenerationQueue'!$BH$5:$BH$410,"",'Grid GenerationQueue'!$AC$5:$AC$410,1)</f>
        <v>0</v>
      </c>
      <c r="AM422">
        <f>SUMIFS('Grid GenerationQueue'!AP$5:AP$410,'Grid GenerationQueue'!$AZ$5:$AZ$410,$B422,'Grid GenerationQueue'!$BA$5:$BA$410,$C422,'Grid GenerationQueue'!$BH$5:$BH$410,"&lt;&gt;"&amp;"")+SUMIFS('Grid GenerationQueue'!AP$5:AP$410,'Grid GenerationQueue'!$AZ$5:$AZ$410,$B422,'Grid GenerationQueue'!$BA$5:$BA$410,$C422,'Grid GenerationQueue'!$BH$5:$BH$410,"",'Grid GenerationQueue'!$AC$5:$AC$410,1)</f>
        <v>0</v>
      </c>
      <c r="AN422">
        <f>SUMIFS('Grid GenerationQueue'!AQ$5:AQ$410,'Grid GenerationQueue'!$AZ$5:$AZ$410,$B422,'Grid GenerationQueue'!$BA$5:$BA$410,$C422,'Grid GenerationQueue'!$BH$5:$BH$410,"&lt;&gt;"&amp;"")+SUMIFS('Grid GenerationQueue'!AQ$5:AQ$410,'Grid GenerationQueue'!$AZ$5:$AZ$410,$B422,'Grid GenerationQueue'!$BA$5:$BA$410,$C422,'Grid GenerationQueue'!$BH$5:$BH$410,"",'Grid GenerationQueue'!$AC$5:$AC$410,1)</f>
        <v>0</v>
      </c>
      <c r="AO422">
        <f>SUMIFS('Grid GenerationQueue'!AR$5:AR$410,'Grid GenerationQueue'!$AZ$5:$AZ$410,$B422,'Grid GenerationQueue'!$BA$5:$BA$410,$C422,'Grid GenerationQueue'!$BH$5:$BH$410,"&lt;&gt;"&amp;"")+SUMIFS('Grid GenerationQueue'!AR$5:AR$410,'Grid GenerationQueue'!$AZ$5:$AZ$410,$B422,'Grid GenerationQueue'!$BA$5:$BA$410,$C422,'Grid GenerationQueue'!$BH$5:$BH$410,"",'Grid GenerationQueue'!$AC$5:$AC$410,1)</f>
        <v>0</v>
      </c>
      <c r="AQ422">
        <f>SUMIFS('Grid GenerationQueue'!AG$5:AG$410,'Grid GenerationQueue'!$AZ$5:$AZ$410,$B422,'Grid GenerationQueue'!$BA$5:$BA$410,$C422,'Grid GenerationQueue'!$BK$5:$BK$410,"&gt;0")</f>
        <v>0</v>
      </c>
      <c r="AR422">
        <f>SUMIFS('Grid GenerationQueue'!AH$5:AH$410,'Grid GenerationQueue'!$AZ$5:$AZ$410,$B422,'Grid GenerationQueue'!$BA$5:$BA$410,$C422,'Grid GenerationQueue'!$BK$5:$BK$410,"&gt;0")</f>
        <v>0</v>
      </c>
      <c r="AS422">
        <f>SUMIFS('Grid GenerationQueue'!AI$5:AI$410,'Grid GenerationQueue'!$AZ$5:$AZ$410,$B422,'Grid GenerationQueue'!$BA$5:$BA$410,$C422,'Grid GenerationQueue'!$BK$5:$BK$410,"&gt;0")</f>
        <v>0</v>
      </c>
      <c r="AT422">
        <f>SUMIFS('Grid GenerationQueue'!AJ$5:AJ$410,'Grid GenerationQueue'!$AZ$5:$AZ$410,$B422,'Grid GenerationQueue'!$BA$5:$BA$410,$C422,'Grid GenerationQueue'!$BK$5:$BK$410,"&gt;0")</f>
        <v>0</v>
      </c>
      <c r="AU422">
        <f>SUMIFS('Grid GenerationQueue'!AK$5:AK$410,'Grid GenerationQueue'!$AZ$5:$AZ$410,$B422,'Grid GenerationQueue'!$BA$5:$BA$410,$C422,'Grid GenerationQueue'!$BK$5:$BK$410,"&gt;0")</f>
        <v>0</v>
      </c>
      <c r="AV422">
        <f>SUMIFS('Grid GenerationQueue'!AL$5:AL$410,'Grid GenerationQueue'!$AZ$5:$AZ$410,$B422,'Grid GenerationQueue'!$BA$5:$BA$410,$C422,'Grid GenerationQueue'!$BK$5:$BK$410,"&gt;0")</f>
        <v>0</v>
      </c>
      <c r="AW422">
        <f>SUMIFS('Grid GenerationQueue'!AM$5:AM$410,'Grid GenerationQueue'!$AZ$5:$AZ$410,$B422,'Grid GenerationQueue'!$BA$5:$BA$410,$C422,'Grid GenerationQueue'!$BK$5:$BK$410,"&gt;0")</f>
        <v>0</v>
      </c>
      <c r="AX422">
        <f>SUMIFS('Grid GenerationQueue'!AN$5:AN$410,'Grid GenerationQueue'!$AZ$5:$AZ$410,$B422,'Grid GenerationQueue'!$BA$5:$BA$410,$C422,'Grid GenerationQueue'!$BK$5:$BK$410,"&gt;0")</f>
        <v>0</v>
      </c>
      <c r="AY422">
        <f>SUMIFS('Grid GenerationQueue'!AO$5:AO$410,'Grid GenerationQueue'!$AZ$5:$AZ$410,$B422,'Grid GenerationQueue'!$BA$5:$BA$410,$C422,'Grid GenerationQueue'!$BK$5:$BK$410,"&gt;0")</f>
        <v>0</v>
      </c>
      <c r="AZ422">
        <f>SUMIFS('Grid GenerationQueue'!AP$5:AP$410,'Grid GenerationQueue'!$AZ$5:$AZ$410,$B422,'Grid GenerationQueue'!$BA$5:$BA$410,$C422,'Grid GenerationQueue'!$BK$5:$BK$410,"&gt;0")</f>
        <v>0</v>
      </c>
      <c r="BA422">
        <f>SUMIFS('Grid GenerationQueue'!AQ$5:AQ$410,'Grid GenerationQueue'!$AZ$5:$AZ$410,$B422,'Grid GenerationQueue'!$BA$5:$BA$410,$C422,'Grid GenerationQueue'!$BK$5:$BK$410,"&gt;0")</f>
        <v>0</v>
      </c>
      <c r="BB422">
        <f>SUMIFS('Grid GenerationQueue'!AR$5:AR$410,'Grid GenerationQueue'!$AZ$5:$AZ$410,$B422,'Grid GenerationQueue'!$BA$5:$BA$410,$C422,'Grid GenerationQueue'!$BK$5:$BK$410,"&gt;0")</f>
        <v>0</v>
      </c>
      <c r="BD422">
        <f>SUMIFS('Grid GenerationQueue'!AG$5:AG$410,'Grid GenerationQueue'!$AZ$5:$AZ$410,$B422,'Grid GenerationQueue'!$BA$5:$BA$410,$C422,'Grid GenerationQueue'!$BD$5:$BD$410,"&lt;="&amp;$BE$3)</f>
        <v>66</v>
      </c>
      <c r="BE422">
        <f>SUMIFS('Grid GenerationQueue'!AH$5:AH$410,'Grid GenerationQueue'!$AZ$5:$AZ$410,$B422,'Grid GenerationQueue'!$BA$5:$BA$410,$C422,'Grid GenerationQueue'!$BD$5:$BD$410,"&lt;="&amp;$BE$3)</f>
        <v>23.377200000000002</v>
      </c>
      <c r="BF422">
        <f>SUMIFS('Grid GenerationQueue'!AI$5:AI$410,'Grid GenerationQueue'!$AZ$5:$AZ$410,$B422,'Grid GenerationQueue'!$BA$5:$BA$410,$C422,'Grid GenerationQueue'!$BD$5:$BD$410,"&lt;="&amp;$BE$3)</f>
        <v>0</v>
      </c>
      <c r="BG422">
        <f>SUMIFS('Grid GenerationQueue'!AJ$5:AJ$410,'Grid GenerationQueue'!$AZ$5:$AZ$410,$B422,'Grid GenerationQueue'!$BA$5:$BA$410,$C422,'Grid GenerationQueue'!$BD$5:$BD$410,"&lt;="&amp;$BE$3)</f>
        <v>0</v>
      </c>
      <c r="BH422">
        <f>SUMIFS('Grid GenerationQueue'!AK$5:AK$410,'Grid GenerationQueue'!$AZ$5:$AZ$410,$B422,'Grid GenerationQueue'!$BA$5:$BA$410,$C422,'Grid GenerationQueue'!$BD$5:$BD$410,"&lt;="&amp;$BE$3)</f>
        <v>0</v>
      </c>
      <c r="BI422">
        <f>SUMIFS('Grid GenerationQueue'!AL$5:AL$410,'Grid GenerationQueue'!$AZ$5:$AZ$410,$B422,'Grid GenerationQueue'!$BA$5:$BA$410,$C422,'Grid GenerationQueue'!$BD$5:$BD$410,"&lt;="&amp;$BE$3)</f>
        <v>0</v>
      </c>
      <c r="BJ422">
        <f>SUMIFS('Grid GenerationQueue'!AM$5:AM$410,'Grid GenerationQueue'!$AZ$5:$AZ$410,$B422,'Grid GenerationQueue'!$BA$5:$BA$410,$C422,'Grid GenerationQueue'!$BD$5:$BD$410,"&lt;="&amp;$BE$3)</f>
        <v>0</v>
      </c>
      <c r="BK422">
        <f>SUMIFS('Grid GenerationQueue'!AN$5:AN$410,'Grid GenerationQueue'!$AZ$5:$AZ$410,$B422,'Grid GenerationQueue'!$BA$5:$BA$410,$C422,'Grid GenerationQueue'!$BD$5:$BD$410,"&lt;="&amp;$BE$3)</f>
        <v>0</v>
      </c>
      <c r="BL422">
        <f>SUMIFS('Grid GenerationQueue'!AO$5:AO$410,'Grid GenerationQueue'!$AZ$5:$AZ$410,$B422,'Grid GenerationQueue'!$BA$5:$BA$410,$C422,'Grid GenerationQueue'!$BD$5:$BD$410,"&lt;="&amp;$BE$3)</f>
        <v>0</v>
      </c>
      <c r="BM422">
        <f>SUMIFS('Grid GenerationQueue'!AP$5:AP$410,'Grid GenerationQueue'!$AZ$5:$AZ$410,$B422,'Grid GenerationQueue'!$BA$5:$BA$410,$C422,'Grid GenerationQueue'!$BD$5:$BD$410,"&lt;="&amp;$BE$3)</f>
        <v>0</v>
      </c>
      <c r="BN422">
        <f>SUMIFS('Grid GenerationQueue'!AQ$5:AQ$410,'Grid GenerationQueue'!$AZ$5:$AZ$410,$B422,'Grid GenerationQueue'!$BA$5:$BA$410,$C422,'Grid GenerationQueue'!$BD$5:$BD$410,"&lt;="&amp;$BE$3)</f>
        <v>0</v>
      </c>
      <c r="BO422">
        <f>SUMIFS('Grid GenerationQueue'!AR$5:AR$410,'Grid GenerationQueue'!$AZ$5:$AZ$410,$B422,'Grid GenerationQueue'!$BA$5:$BA$410,$C422,'Grid GenerationQueue'!$BD$5:$BD$410,"&lt;="&amp;$BE$3)</f>
        <v>0</v>
      </c>
      <c r="BQ422">
        <f>SUMIFS('Grid GenerationQueue'!AG$5:AG$410,'Grid GenerationQueue'!$AZ$5:$AZ$410,$B422,'Grid GenerationQueue'!$BA$5:$BA$410,$C422,'Grid GenerationQueue'!$BJ$5:$BJ$410,"Executed",'Grid GenerationQueue'!$BD$5:$BD$410,"&lt;="&amp;$BE$3)</f>
        <v>66</v>
      </c>
      <c r="BR422">
        <f>SUMIFS('Grid GenerationQueue'!AH$5:AH$410,'Grid GenerationQueue'!$AZ$5:$AZ$410,$B422,'Grid GenerationQueue'!$BA$5:$BA$410,$C422,'Grid GenerationQueue'!$BJ$5:$BJ$410,"Executed",'Grid GenerationQueue'!$BD$5:$BD$410,"&lt;="&amp;$BE$3)</f>
        <v>23.377200000000002</v>
      </c>
      <c r="BS422">
        <f>SUMIFS('Grid GenerationQueue'!AI$5:AI$410,'Grid GenerationQueue'!$AZ$5:$AZ$410,$B422,'Grid GenerationQueue'!$BA$5:$BA$410,$C422,'Grid GenerationQueue'!$BJ$5:$BJ$410,"Executed",'Grid GenerationQueue'!$BD$5:$BD$410,"&lt;="&amp;$BE$3)</f>
        <v>0</v>
      </c>
      <c r="BT422">
        <f>SUMIFS('Grid GenerationQueue'!AJ$5:AJ$410,'Grid GenerationQueue'!$AZ$5:$AZ$410,$B422,'Grid GenerationQueue'!$BA$5:$BA$410,$C422,'Grid GenerationQueue'!$BJ$5:$BJ$410,"Executed",'Grid GenerationQueue'!$BD$5:$BD$410,"&lt;="&amp;$BE$3)</f>
        <v>0</v>
      </c>
      <c r="BU422">
        <f>SUMIFS('Grid GenerationQueue'!AK$5:AK$410,'Grid GenerationQueue'!$AZ$5:$AZ$410,$B422,'Grid GenerationQueue'!$BA$5:$BA$410,$C422,'Grid GenerationQueue'!$BJ$5:$BJ$410,"Executed",'Grid GenerationQueue'!$BD$5:$BD$410,"&lt;="&amp;$BE$3)</f>
        <v>0</v>
      </c>
      <c r="BV422">
        <f>SUMIFS('Grid GenerationQueue'!AL$5:AL$410,'Grid GenerationQueue'!$AZ$5:$AZ$410,$B422,'Grid GenerationQueue'!$BA$5:$BA$410,$C422,'Grid GenerationQueue'!$BJ$5:$BJ$410,"Executed",'Grid GenerationQueue'!$BD$5:$BD$410,"&lt;="&amp;$BE$3)</f>
        <v>0</v>
      </c>
      <c r="BW422">
        <f>SUMIFS('Grid GenerationQueue'!AM$5:AM$410,'Grid GenerationQueue'!$AZ$5:$AZ$410,$B422,'Grid GenerationQueue'!$BA$5:$BA$410,$C422,'Grid GenerationQueue'!$BJ$5:$BJ$410,"Executed",'Grid GenerationQueue'!$BD$5:$BD$410,"&lt;="&amp;$BE$3)</f>
        <v>0</v>
      </c>
      <c r="BX422">
        <f>SUMIFS('Grid GenerationQueue'!AN$5:AN$410,'Grid GenerationQueue'!$AZ$5:$AZ$410,$B422,'Grid GenerationQueue'!$BA$5:$BA$410,$C422,'Grid GenerationQueue'!$BJ$5:$BJ$410,"Executed",'Grid GenerationQueue'!$BD$5:$BD$410,"&lt;="&amp;$BE$3)</f>
        <v>0</v>
      </c>
      <c r="BY422">
        <f>SUMIFS('Grid GenerationQueue'!AO$5:AO$410,'Grid GenerationQueue'!$AZ$5:$AZ$410,$B422,'Grid GenerationQueue'!$BA$5:$BA$410,$C422,'Grid GenerationQueue'!$BJ$5:$BJ$410,"Executed",'Grid GenerationQueue'!$BD$5:$BD$410,"&lt;="&amp;$BE$3)</f>
        <v>0</v>
      </c>
      <c r="BZ422">
        <f>SUMIFS('Grid GenerationQueue'!AP$5:AP$410,'Grid GenerationQueue'!$AZ$5:$AZ$410,$B422,'Grid GenerationQueue'!$BA$5:$BA$410,$C422,'Grid GenerationQueue'!$BJ$5:$BJ$410,"Executed",'Grid GenerationQueue'!$BD$5:$BD$410,"&lt;="&amp;$BE$3)</f>
        <v>0</v>
      </c>
      <c r="CA422">
        <f>SUMIFS('Grid GenerationQueue'!AQ$5:AQ$410,'Grid GenerationQueue'!$AZ$5:$AZ$410,$B422,'Grid GenerationQueue'!$BA$5:$BA$410,$C422,'Grid GenerationQueue'!$BJ$5:$BJ$410,"Executed",'Grid GenerationQueue'!$BD$5:$BD$410,"&lt;="&amp;$BE$3)</f>
        <v>0</v>
      </c>
      <c r="CB422">
        <f>SUMIFS('Grid GenerationQueue'!AR$5:AR$410,'Grid GenerationQueue'!$AZ$5:$AZ$410,$B422,'Grid GenerationQueue'!$BA$5:$BA$410,$C422,'Grid GenerationQueue'!$BJ$5:$BJ$410,"Executed",'Grid GenerationQueue'!$BD$5:$BD$410,"&lt;="&amp;$BE$3)</f>
        <v>0</v>
      </c>
      <c r="CD422">
        <f>SUMIFS('Grid GenerationQueue'!AG$5:AG$410,'Grid GenerationQueue'!$AZ$5:$AZ$410,$B422,'Grid GenerationQueue'!$BA$5:$BA$410,$C422,'Grid GenerationQueue'!$BH$5:$BH$410,"&lt;&gt;"&amp;"",'Grid GenerationQueue'!$BD$5:$BD$410,"&lt;="&amp;$BE$3)</f>
        <v>66</v>
      </c>
      <c r="CE422">
        <f>SUMIFS('Grid GenerationQueue'!AH$5:AH$410,'Grid GenerationQueue'!$AZ$5:$AZ$410,$B422,'Grid GenerationQueue'!$BA$5:$BA$410,$C422,'Grid GenerationQueue'!$BH$5:$BH$410,"&lt;&gt;"&amp;"",'Grid GenerationQueue'!$BD$5:$BD$410,"&lt;="&amp;$BE$3)</f>
        <v>23.377200000000002</v>
      </c>
      <c r="CF422">
        <f>SUMIFS('Grid GenerationQueue'!AI$5:AI$410,'Grid GenerationQueue'!$AZ$5:$AZ$410,$B422,'Grid GenerationQueue'!$BA$5:$BA$410,$C422,'Grid GenerationQueue'!$BH$5:$BH$410,"&lt;&gt;"&amp;"",'Grid GenerationQueue'!$BD$5:$BD$410,"&lt;="&amp;$BE$3)</f>
        <v>0</v>
      </c>
      <c r="CG422">
        <f>SUMIFS('Grid GenerationQueue'!AJ$5:AJ$410,'Grid GenerationQueue'!$AZ$5:$AZ$410,$B422,'Grid GenerationQueue'!$BA$5:$BA$410,$C422,'Grid GenerationQueue'!$BH$5:$BH$410,"&lt;&gt;"&amp;"",'Grid GenerationQueue'!$BD$5:$BD$410,"&lt;="&amp;$BE$3)</f>
        <v>0</v>
      </c>
      <c r="CH422">
        <f>SUMIFS('Grid GenerationQueue'!AK$5:AK$410,'Grid GenerationQueue'!$AZ$5:$AZ$410,$B422,'Grid GenerationQueue'!$BA$5:$BA$410,$C422,'Grid GenerationQueue'!$BH$5:$BH$410,"&lt;&gt;"&amp;"",'Grid GenerationQueue'!$BD$5:$BD$410,"&lt;="&amp;$BE$3)</f>
        <v>0</v>
      </c>
      <c r="CI422">
        <f>SUMIFS('Grid GenerationQueue'!AL$5:AL$410,'Grid GenerationQueue'!$AZ$5:$AZ$410,$B422,'Grid GenerationQueue'!$BA$5:$BA$410,$C422,'Grid GenerationQueue'!$BH$5:$BH$410,"&lt;&gt;"&amp;"",'Grid GenerationQueue'!$BD$5:$BD$410,"&lt;="&amp;$BE$3)</f>
        <v>0</v>
      </c>
      <c r="CJ422">
        <f>SUMIFS('Grid GenerationQueue'!AM$5:AM$410,'Grid GenerationQueue'!$AZ$5:$AZ$410,$B422,'Grid GenerationQueue'!$BA$5:$BA$410,$C422,'Grid GenerationQueue'!$BH$5:$BH$410,"&lt;&gt;"&amp;"",'Grid GenerationQueue'!$BD$5:$BD$410,"&lt;="&amp;$BE$3)</f>
        <v>0</v>
      </c>
      <c r="CK422">
        <f>SUMIFS('Grid GenerationQueue'!AN$5:AN$410,'Grid GenerationQueue'!$AZ$5:$AZ$410,$B422,'Grid GenerationQueue'!$BA$5:$BA$410,$C422,'Grid GenerationQueue'!$BH$5:$BH$410,"&lt;&gt;"&amp;"",'Grid GenerationQueue'!$BD$5:$BD$410,"&lt;="&amp;$BE$3)</f>
        <v>0</v>
      </c>
      <c r="CL422">
        <f>SUMIFS('Grid GenerationQueue'!AO$5:AO$410,'Grid GenerationQueue'!$AZ$5:$AZ$410,$B422,'Grid GenerationQueue'!$BA$5:$BA$410,$C422,'Grid GenerationQueue'!$BH$5:$BH$410,"&lt;&gt;"&amp;"",'Grid GenerationQueue'!$BD$5:$BD$410,"&lt;="&amp;$BE$3)</f>
        <v>0</v>
      </c>
      <c r="CM422">
        <f>SUMIFS('Grid GenerationQueue'!AP$5:AP$410,'Grid GenerationQueue'!$AZ$5:$AZ$410,$B422,'Grid GenerationQueue'!$BA$5:$BA$410,$C422,'Grid GenerationQueue'!$BH$5:$BH$410,"&lt;&gt;"&amp;"",'Grid GenerationQueue'!$BD$5:$BD$410,"&lt;="&amp;$BE$3)</f>
        <v>0</v>
      </c>
      <c r="CN422">
        <f>SUMIFS('Grid GenerationQueue'!AQ$5:AQ$410,'Grid GenerationQueue'!$AZ$5:$AZ$410,$B422,'Grid GenerationQueue'!$BA$5:$BA$410,$C422,'Grid GenerationQueue'!$BH$5:$BH$410,"&lt;&gt;"&amp;"",'Grid GenerationQueue'!$BD$5:$BD$410,"&lt;="&amp;$BE$3)</f>
        <v>0</v>
      </c>
      <c r="CO422">
        <f>SUMIFS('Grid GenerationQueue'!AR$5:AR$410,'Grid GenerationQueue'!$AZ$5:$AZ$410,$B422,'Grid GenerationQueue'!$BA$5:$BA$410,$C422,'Grid GenerationQueue'!$BH$5:$BH$410,"&lt;&gt;"&amp;"",'Grid GenerationQueue'!$BD$5:$BD$410,"&lt;="&amp;$BE$3)</f>
        <v>0</v>
      </c>
      <c r="CQ422">
        <f>SUMIFS('Grid GenerationQueue'!AG$5:AG$410,'Grid GenerationQueue'!$AZ$5:$AZ$410,$B422,'Grid GenerationQueue'!$BA$5:$BA$410,$C422,'Grid GenerationQueue'!$BK$5:$BK$410,"&gt;0",'Grid GenerationQueue'!$BD$5:$BD$410,"&lt;="&amp;$BE$3)</f>
        <v>0</v>
      </c>
      <c r="CR422">
        <f>SUMIFS('Grid GenerationQueue'!AH$5:AH$410,'Grid GenerationQueue'!$AZ$5:$AZ$410,$B422,'Grid GenerationQueue'!$BA$5:$BA$410,$C422,'Grid GenerationQueue'!$BK$5:$BK$410,"&gt;0",'Grid GenerationQueue'!$BD$5:$BD$410,"&lt;="&amp;$BE$3)</f>
        <v>0</v>
      </c>
      <c r="CS422">
        <f>SUMIFS('Grid GenerationQueue'!AI$5:AI$410,'Grid GenerationQueue'!$AZ$5:$AZ$410,$B422,'Grid GenerationQueue'!$BA$5:$BA$410,$C422,'Grid GenerationQueue'!$BK$5:$BK$410,"&gt;0",'Grid GenerationQueue'!$BD$5:$BD$410,"&lt;="&amp;$BE$3)</f>
        <v>0</v>
      </c>
      <c r="CT422">
        <f>SUMIFS('Grid GenerationQueue'!AJ$5:AJ$410,'Grid GenerationQueue'!$AZ$5:$AZ$410,$B422,'Grid GenerationQueue'!$BA$5:$BA$410,$C422,'Grid GenerationQueue'!$BK$5:$BK$410,"&gt;0",'Grid GenerationQueue'!$BD$5:$BD$410,"&lt;="&amp;$BE$3)</f>
        <v>0</v>
      </c>
      <c r="CU422">
        <f>SUMIFS('Grid GenerationQueue'!AK$5:AK$410,'Grid GenerationQueue'!$AZ$5:$AZ$410,$B422,'Grid GenerationQueue'!$BA$5:$BA$410,$C422,'Grid GenerationQueue'!$BK$5:$BK$410,"&gt;0",'Grid GenerationQueue'!$BD$5:$BD$410,"&lt;="&amp;$BE$3)</f>
        <v>0</v>
      </c>
      <c r="CV422">
        <f>SUMIFS('Grid GenerationQueue'!AL$5:AL$410,'Grid GenerationQueue'!$AZ$5:$AZ$410,$B422,'Grid GenerationQueue'!$BA$5:$BA$410,$C422,'Grid GenerationQueue'!$BK$5:$BK$410,"&gt;0",'Grid GenerationQueue'!$BD$5:$BD$410,"&lt;="&amp;$BE$3)</f>
        <v>0</v>
      </c>
      <c r="CW422">
        <f>SUMIFS('Grid GenerationQueue'!AM$5:AM$410,'Grid GenerationQueue'!$AZ$5:$AZ$410,$B422,'Grid GenerationQueue'!$BA$5:$BA$410,$C422,'Grid GenerationQueue'!$BK$5:$BK$410,"&gt;0",'Grid GenerationQueue'!$BD$5:$BD$410,"&lt;="&amp;$BE$3)</f>
        <v>0</v>
      </c>
      <c r="CX422">
        <f>SUMIFS('Grid GenerationQueue'!AN$5:AN$410,'Grid GenerationQueue'!$AZ$5:$AZ$410,$B422,'Grid GenerationQueue'!$BA$5:$BA$410,$C422,'Grid GenerationQueue'!$BK$5:$BK$410,"&gt;0",'Grid GenerationQueue'!$BD$5:$BD$410,"&lt;="&amp;$BE$3)</f>
        <v>0</v>
      </c>
      <c r="CY422">
        <f>SUMIFS('Grid GenerationQueue'!AO$5:AO$410,'Grid GenerationQueue'!$AZ$5:$AZ$410,$B422,'Grid GenerationQueue'!$BA$5:$BA$410,$C422,'Grid GenerationQueue'!$BK$5:$BK$410,"&gt;0",'Grid GenerationQueue'!$BD$5:$BD$410,"&lt;="&amp;$BE$3)</f>
        <v>0</v>
      </c>
      <c r="CZ422">
        <f>SUMIFS('Grid GenerationQueue'!AP$5:AP$410,'Grid GenerationQueue'!$AZ$5:$AZ$410,$B422,'Grid GenerationQueue'!$BA$5:$BA$410,$C422,'Grid GenerationQueue'!$BK$5:$BK$410,"&gt;0",'Grid GenerationQueue'!$BD$5:$BD$410,"&lt;="&amp;$BE$3)</f>
        <v>0</v>
      </c>
      <c r="DA422">
        <f>SUMIFS('Grid GenerationQueue'!AQ$5:AQ$410,'Grid GenerationQueue'!$AZ$5:$AZ$410,$B422,'Grid GenerationQueue'!$BA$5:$BA$410,$C422,'Grid GenerationQueue'!$BK$5:$BK$410,"&gt;0",'Grid GenerationQueue'!$BD$5:$BD$410,"&lt;="&amp;$BE$3)</f>
        <v>0</v>
      </c>
      <c r="DB422">
        <f>SUMIFS('Grid GenerationQueue'!AR$5:AR$410,'Grid GenerationQueue'!$AZ$5:$AZ$410,$B422,'Grid GenerationQueue'!$BA$5:$BA$410,$C422,'Grid GenerationQueue'!$BK$5:$BK$410,"&gt;0",'Grid GenerationQueue'!$BD$5:$BD$410,"&lt;="&amp;$BE$3)</f>
        <v>0</v>
      </c>
    </row>
    <row r="423" spans="1:106" x14ac:dyDescent="0.35">
      <c r="A423" t="s">
        <v>4745</v>
      </c>
      <c r="B423" t="s">
        <v>4498</v>
      </c>
      <c r="C423">
        <v>230</v>
      </c>
      <c r="D423">
        <f>SUMIFS('Grid GenerationQueue'!AG$5:AG$410,'Grid GenerationQueue'!$AZ$5:$AZ$410,$B423,'Grid GenerationQueue'!$BA$5:$BA$410,$C423)</f>
        <v>672.80179999999996</v>
      </c>
      <c r="E423">
        <f>SUMIFS('Grid GenerationQueue'!AH$5:AH$410,'Grid GenerationQueue'!$AZ$5:$AZ$410,$B423,'Grid GenerationQueue'!$BA$5:$BA$410,$C423)</f>
        <v>0.5</v>
      </c>
      <c r="F423">
        <f>SUMIFS('Grid GenerationQueue'!AI$5:AI$410,'Grid GenerationQueue'!$AZ$5:$AZ$410,$B423,'Grid GenerationQueue'!$BA$5:$BA$410,$C423)</f>
        <v>0</v>
      </c>
      <c r="G423">
        <f>SUMIFS('Grid GenerationQueue'!AJ$5:AJ$410,'Grid GenerationQueue'!$AZ$5:$AZ$410,$B423,'Grid GenerationQueue'!$BA$5:$BA$410,$C423)</f>
        <v>0</v>
      </c>
      <c r="H423">
        <f>SUMIFS('Grid GenerationQueue'!AK$5:AK$410,'Grid GenerationQueue'!$AZ$5:$AZ$410,$B423,'Grid GenerationQueue'!$BA$5:$BA$410,$C423)</f>
        <v>470</v>
      </c>
      <c r="I423">
        <f>SUMIFS('Grid GenerationQueue'!AL$5:AL$410,'Grid GenerationQueue'!$AZ$5:$AZ$410,$B423,'Grid GenerationQueue'!$BA$5:$BA$410,$C423)</f>
        <v>0</v>
      </c>
      <c r="J423">
        <f>SUMIFS('Grid GenerationQueue'!AM$5:AM$410,'Grid GenerationQueue'!$AZ$5:$AZ$410,$B423,'Grid GenerationQueue'!$BA$5:$BA$410,$C423)</f>
        <v>0</v>
      </c>
      <c r="K423">
        <f>SUMIFS('Grid GenerationQueue'!AN$5:AN$410,'Grid GenerationQueue'!$AZ$5:$AZ$410,$B423,'Grid GenerationQueue'!$BA$5:$BA$410,$C423)</f>
        <v>0</v>
      </c>
      <c r="L423">
        <f>SUMIFS('Grid GenerationQueue'!AO$5:AO$410,'Grid GenerationQueue'!$AZ$5:$AZ$410,$B423,'Grid GenerationQueue'!$BA$5:$BA$410,$C423)</f>
        <v>0</v>
      </c>
      <c r="M423">
        <f>SUMIFS('Grid GenerationQueue'!AP$5:AP$410,'Grid GenerationQueue'!$AZ$5:$AZ$410,$B423,'Grid GenerationQueue'!$BA$5:$BA$410,$C423)</f>
        <v>0</v>
      </c>
      <c r="N423">
        <f>SUMIFS('Grid GenerationQueue'!AQ$5:AQ$410,'Grid GenerationQueue'!$AZ$5:$AZ$410,$B423,'Grid GenerationQueue'!$BA$5:$BA$410,$C423)</f>
        <v>0</v>
      </c>
      <c r="O423">
        <f>SUMIFS('Grid GenerationQueue'!AR$5:AR$410,'Grid GenerationQueue'!$AZ$5:$AZ$410,$B423,'Grid GenerationQueue'!$BA$5:$BA$410,$C423)</f>
        <v>0</v>
      </c>
      <c r="Q423">
        <f>SUMIFS('Grid GenerationQueue'!AG$5:AG$410,'Grid GenerationQueue'!$AZ$5:$AZ$410,$B423,'Grid GenerationQueue'!$BA$5:$BA$410,$C423,'Grid GenerationQueue'!$BJ$5:$BJ$410,"Executed")</f>
        <v>261.5</v>
      </c>
      <c r="R423">
        <f>SUMIFS('Grid GenerationQueue'!AH$5:AH$410,'Grid GenerationQueue'!$AZ$5:$AZ$410,$B423,'Grid GenerationQueue'!$BA$5:$BA$410,$C423,'Grid GenerationQueue'!$BJ$5:$BJ$410,"Executed")</f>
        <v>0.5</v>
      </c>
      <c r="S423">
        <f>SUMIFS('Grid GenerationQueue'!AI$5:AI$410,'Grid GenerationQueue'!$AZ$5:$AZ$410,$B423,'Grid GenerationQueue'!$BA$5:$BA$410,$C423,'Grid GenerationQueue'!$BJ$5:$BJ$410,"Executed")</f>
        <v>0</v>
      </c>
      <c r="T423">
        <f>SUMIFS('Grid GenerationQueue'!AJ$5:AJ$410,'Grid GenerationQueue'!$AZ$5:$AZ$410,$B423,'Grid GenerationQueue'!$BA$5:$BA$410,$C423,'Grid GenerationQueue'!$BJ$5:$BJ$410,"Executed")</f>
        <v>0</v>
      </c>
      <c r="U423">
        <f>SUMIFS('Grid GenerationQueue'!AK$5:AK$410,'Grid GenerationQueue'!$AZ$5:$AZ$410,$B423,'Grid GenerationQueue'!$BA$5:$BA$410,$C423,'Grid GenerationQueue'!$BJ$5:$BJ$410,"Executed")</f>
        <v>60</v>
      </c>
      <c r="V423">
        <f>SUMIFS('Grid GenerationQueue'!AL$5:AL$410,'Grid GenerationQueue'!$AZ$5:$AZ$410,$B423,'Grid GenerationQueue'!$BA$5:$BA$410,$C423,'Grid GenerationQueue'!$BJ$5:$BJ$410,"Executed")</f>
        <v>0</v>
      </c>
      <c r="W423">
        <f>SUMIFS('Grid GenerationQueue'!AM$5:AM$410,'Grid GenerationQueue'!$AZ$5:$AZ$410,$B423,'Grid GenerationQueue'!$BA$5:$BA$410,$C423,'Grid GenerationQueue'!$BJ$5:$BJ$410,"Executed")</f>
        <v>0</v>
      </c>
      <c r="X423">
        <f>SUMIFS('Grid GenerationQueue'!AN$5:AN$410,'Grid GenerationQueue'!$AZ$5:$AZ$410,$B423,'Grid GenerationQueue'!$BA$5:$BA$410,$C423,'Grid GenerationQueue'!$BJ$5:$BJ$410,"Executed")</f>
        <v>0</v>
      </c>
      <c r="Y423">
        <f>SUMIFS('Grid GenerationQueue'!AO$5:AO$410,'Grid GenerationQueue'!$AZ$5:$AZ$410,$B423,'Grid GenerationQueue'!$BA$5:$BA$410,$C423,'Grid GenerationQueue'!$BJ$5:$BJ$410,"Executed")</f>
        <v>0</v>
      </c>
      <c r="Z423">
        <f>SUMIFS('Grid GenerationQueue'!AP$5:AP$410,'Grid GenerationQueue'!$AZ$5:$AZ$410,$B423,'Grid GenerationQueue'!$BA$5:$BA$410,$C423,'Grid GenerationQueue'!$BJ$5:$BJ$410,"Executed")</f>
        <v>0</v>
      </c>
      <c r="AA423">
        <f>SUMIFS('Grid GenerationQueue'!AQ$5:AQ$410,'Grid GenerationQueue'!$AZ$5:$AZ$410,$B423,'Grid GenerationQueue'!$BA$5:$BA$410,$C423,'Grid GenerationQueue'!$BJ$5:$BJ$410,"Executed")</f>
        <v>0</v>
      </c>
      <c r="AB423">
        <f>SUMIFS('Grid GenerationQueue'!AR$5:AR$410,'Grid GenerationQueue'!$AZ$5:$AZ$410,$B423,'Grid GenerationQueue'!$BA$5:$BA$410,$C423,'Grid GenerationQueue'!$BJ$5:$BJ$410,"Executed")</f>
        <v>0</v>
      </c>
      <c r="AD423">
        <f>SUMIFS('Grid GenerationQueue'!AG$5:AG$410,'Grid GenerationQueue'!$AZ$5:$AZ$410,$B423,'Grid GenerationQueue'!$BA$5:$BA$410,$C423,'Grid GenerationQueue'!$BH$5:$BH$410,"&lt;&gt;"&amp;"")+SUMIFS('Grid GenerationQueue'!AG$5:AG$410,'Grid GenerationQueue'!$AZ$5:$AZ$410,$B423,'Grid GenerationQueue'!$BA$5:$BA$410,$C423,'Grid GenerationQueue'!$BH$5:$BH$410,"",'Grid GenerationQueue'!$AC$5:$AC$410,1)</f>
        <v>672.80179999999996</v>
      </c>
      <c r="AE423">
        <f>SUMIFS('Grid GenerationQueue'!AH$5:AH$410,'Grid GenerationQueue'!$AZ$5:$AZ$410,$B423,'Grid GenerationQueue'!$BA$5:$BA$410,$C423,'Grid GenerationQueue'!$BH$5:$BH$410,"&lt;&gt;"&amp;"")+SUMIFS('Grid GenerationQueue'!AH$5:AH$410,'Grid GenerationQueue'!$AZ$5:$AZ$410,$B423,'Grid GenerationQueue'!$BA$5:$BA$410,$C423,'Grid GenerationQueue'!$BH$5:$BH$410,"",'Grid GenerationQueue'!$AC$5:$AC$410,1)</f>
        <v>0.5</v>
      </c>
      <c r="AF423">
        <f>SUMIFS('Grid GenerationQueue'!AI$5:AI$410,'Grid GenerationQueue'!$AZ$5:$AZ$410,$B423,'Grid GenerationQueue'!$BA$5:$BA$410,$C423,'Grid GenerationQueue'!$BH$5:$BH$410,"&lt;&gt;"&amp;"")+SUMIFS('Grid GenerationQueue'!AI$5:AI$410,'Grid GenerationQueue'!$AZ$5:$AZ$410,$B423,'Grid GenerationQueue'!$BA$5:$BA$410,$C423,'Grid GenerationQueue'!$BH$5:$BH$410,"",'Grid GenerationQueue'!$AC$5:$AC$410,1)</f>
        <v>0</v>
      </c>
      <c r="AG423">
        <f>SUMIFS('Grid GenerationQueue'!AJ$5:AJ$410,'Grid GenerationQueue'!$AZ$5:$AZ$410,$B423,'Grid GenerationQueue'!$BA$5:$BA$410,$C423,'Grid GenerationQueue'!$BH$5:$BH$410,"&lt;&gt;"&amp;"")+SUMIFS('Grid GenerationQueue'!AJ$5:AJ$410,'Grid GenerationQueue'!$AZ$5:$AZ$410,$B423,'Grid GenerationQueue'!$BA$5:$BA$410,$C423,'Grid GenerationQueue'!$BH$5:$BH$410,"",'Grid GenerationQueue'!$AC$5:$AC$410,1)</f>
        <v>0</v>
      </c>
      <c r="AH423">
        <f>SUMIFS('Grid GenerationQueue'!AK$5:AK$410,'Grid GenerationQueue'!$AZ$5:$AZ$410,$B423,'Grid GenerationQueue'!$BA$5:$BA$410,$C423,'Grid GenerationQueue'!$BH$5:$BH$410,"&lt;&gt;"&amp;"")+SUMIFS('Grid GenerationQueue'!AK$5:AK$410,'Grid GenerationQueue'!$AZ$5:$AZ$410,$B423,'Grid GenerationQueue'!$BA$5:$BA$410,$C423,'Grid GenerationQueue'!$BH$5:$BH$410,"",'Grid GenerationQueue'!$AC$5:$AC$410,1)</f>
        <v>470</v>
      </c>
      <c r="AI423">
        <f>SUMIFS('Grid GenerationQueue'!AL$5:AL$410,'Grid GenerationQueue'!$AZ$5:$AZ$410,$B423,'Grid GenerationQueue'!$BA$5:$BA$410,$C423,'Grid GenerationQueue'!$BH$5:$BH$410,"&lt;&gt;"&amp;"")+SUMIFS('Grid GenerationQueue'!AL$5:AL$410,'Grid GenerationQueue'!$AZ$5:$AZ$410,$B423,'Grid GenerationQueue'!$BA$5:$BA$410,$C423,'Grid GenerationQueue'!$BH$5:$BH$410,"",'Grid GenerationQueue'!$AC$5:$AC$410,1)</f>
        <v>0</v>
      </c>
      <c r="AJ423">
        <f>SUMIFS('Grid GenerationQueue'!AM$5:AM$410,'Grid GenerationQueue'!$AZ$5:$AZ$410,$B423,'Grid GenerationQueue'!$BA$5:$BA$410,$C423,'Grid GenerationQueue'!$BH$5:$BH$410,"&lt;&gt;"&amp;"")+SUMIFS('Grid GenerationQueue'!AM$5:AM$410,'Grid GenerationQueue'!$AZ$5:$AZ$410,$B423,'Grid GenerationQueue'!$BA$5:$BA$410,$C423,'Grid GenerationQueue'!$BH$5:$BH$410,"",'Grid GenerationQueue'!$AC$5:$AC$410,1)</f>
        <v>0</v>
      </c>
      <c r="AK423">
        <f>SUMIFS('Grid GenerationQueue'!AN$5:AN$410,'Grid GenerationQueue'!$AZ$5:$AZ$410,$B423,'Grid GenerationQueue'!$BA$5:$BA$410,$C423,'Grid GenerationQueue'!$BH$5:$BH$410,"&lt;&gt;"&amp;"")+SUMIFS('Grid GenerationQueue'!AN$5:AN$410,'Grid GenerationQueue'!$AZ$5:$AZ$410,$B423,'Grid GenerationQueue'!$BA$5:$BA$410,$C423,'Grid GenerationQueue'!$BH$5:$BH$410,"",'Grid GenerationQueue'!$AC$5:$AC$410,1)</f>
        <v>0</v>
      </c>
      <c r="AL423">
        <f>SUMIFS('Grid GenerationQueue'!AO$5:AO$410,'Grid GenerationQueue'!$AZ$5:$AZ$410,$B423,'Grid GenerationQueue'!$BA$5:$BA$410,$C423,'Grid GenerationQueue'!$BH$5:$BH$410,"&lt;&gt;"&amp;"")+SUMIFS('Grid GenerationQueue'!AO$5:AO$410,'Grid GenerationQueue'!$AZ$5:$AZ$410,$B423,'Grid GenerationQueue'!$BA$5:$BA$410,$C423,'Grid GenerationQueue'!$BH$5:$BH$410,"",'Grid GenerationQueue'!$AC$5:$AC$410,1)</f>
        <v>0</v>
      </c>
      <c r="AM423">
        <f>SUMIFS('Grid GenerationQueue'!AP$5:AP$410,'Grid GenerationQueue'!$AZ$5:$AZ$410,$B423,'Grid GenerationQueue'!$BA$5:$BA$410,$C423,'Grid GenerationQueue'!$BH$5:$BH$410,"&lt;&gt;"&amp;"")+SUMIFS('Grid GenerationQueue'!AP$5:AP$410,'Grid GenerationQueue'!$AZ$5:$AZ$410,$B423,'Grid GenerationQueue'!$BA$5:$BA$410,$C423,'Grid GenerationQueue'!$BH$5:$BH$410,"",'Grid GenerationQueue'!$AC$5:$AC$410,1)</f>
        <v>0</v>
      </c>
      <c r="AN423">
        <f>SUMIFS('Grid GenerationQueue'!AQ$5:AQ$410,'Grid GenerationQueue'!$AZ$5:$AZ$410,$B423,'Grid GenerationQueue'!$BA$5:$BA$410,$C423,'Grid GenerationQueue'!$BH$5:$BH$410,"&lt;&gt;"&amp;"")+SUMIFS('Grid GenerationQueue'!AQ$5:AQ$410,'Grid GenerationQueue'!$AZ$5:$AZ$410,$B423,'Grid GenerationQueue'!$BA$5:$BA$410,$C423,'Grid GenerationQueue'!$BH$5:$BH$410,"",'Grid GenerationQueue'!$AC$5:$AC$410,1)</f>
        <v>0</v>
      </c>
      <c r="AO423">
        <f>SUMIFS('Grid GenerationQueue'!AR$5:AR$410,'Grid GenerationQueue'!$AZ$5:$AZ$410,$B423,'Grid GenerationQueue'!$BA$5:$BA$410,$C423,'Grid GenerationQueue'!$BH$5:$BH$410,"&lt;&gt;"&amp;"")+SUMIFS('Grid GenerationQueue'!AR$5:AR$410,'Grid GenerationQueue'!$AZ$5:$AZ$410,$B423,'Grid GenerationQueue'!$BA$5:$BA$410,$C423,'Grid GenerationQueue'!$BH$5:$BH$410,"",'Grid GenerationQueue'!$AC$5:$AC$410,1)</f>
        <v>0</v>
      </c>
      <c r="AQ423">
        <f>SUMIFS('Grid GenerationQueue'!AG$5:AG$410,'Grid GenerationQueue'!$AZ$5:$AZ$410,$B423,'Grid GenerationQueue'!$BA$5:$BA$410,$C423,'Grid GenerationQueue'!$BK$5:$BK$410,"&gt;0")</f>
        <v>261.5</v>
      </c>
      <c r="AR423">
        <f>SUMIFS('Grid GenerationQueue'!AH$5:AH$410,'Grid GenerationQueue'!$AZ$5:$AZ$410,$B423,'Grid GenerationQueue'!$BA$5:$BA$410,$C423,'Grid GenerationQueue'!$BK$5:$BK$410,"&gt;0")</f>
        <v>0.5</v>
      </c>
      <c r="AS423">
        <f>SUMIFS('Grid GenerationQueue'!AI$5:AI$410,'Grid GenerationQueue'!$AZ$5:$AZ$410,$B423,'Grid GenerationQueue'!$BA$5:$BA$410,$C423,'Grid GenerationQueue'!$BK$5:$BK$410,"&gt;0")</f>
        <v>0</v>
      </c>
      <c r="AT423">
        <f>SUMIFS('Grid GenerationQueue'!AJ$5:AJ$410,'Grid GenerationQueue'!$AZ$5:$AZ$410,$B423,'Grid GenerationQueue'!$BA$5:$BA$410,$C423,'Grid GenerationQueue'!$BK$5:$BK$410,"&gt;0")</f>
        <v>0</v>
      </c>
      <c r="AU423">
        <f>SUMIFS('Grid GenerationQueue'!AK$5:AK$410,'Grid GenerationQueue'!$AZ$5:$AZ$410,$B423,'Grid GenerationQueue'!$BA$5:$BA$410,$C423,'Grid GenerationQueue'!$BK$5:$BK$410,"&gt;0")</f>
        <v>60</v>
      </c>
      <c r="AV423">
        <f>SUMIFS('Grid GenerationQueue'!AL$5:AL$410,'Grid GenerationQueue'!$AZ$5:$AZ$410,$B423,'Grid GenerationQueue'!$BA$5:$BA$410,$C423,'Grid GenerationQueue'!$BK$5:$BK$410,"&gt;0")</f>
        <v>0</v>
      </c>
      <c r="AW423">
        <f>SUMIFS('Grid GenerationQueue'!AM$5:AM$410,'Grid GenerationQueue'!$AZ$5:$AZ$410,$B423,'Grid GenerationQueue'!$BA$5:$BA$410,$C423,'Grid GenerationQueue'!$BK$5:$BK$410,"&gt;0")</f>
        <v>0</v>
      </c>
      <c r="AX423">
        <f>SUMIFS('Grid GenerationQueue'!AN$5:AN$410,'Grid GenerationQueue'!$AZ$5:$AZ$410,$B423,'Grid GenerationQueue'!$BA$5:$BA$410,$C423,'Grid GenerationQueue'!$BK$5:$BK$410,"&gt;0")</f>
        <v>0</v>
      </c>
      <c r="AY423">
        <f>SUMIFS('Grid GenerationQueue'!AO$5:AO$410,'Grid GenerationQueue'!$AZ$5:$AZ$410,$B423,'Grid GenerationQueue'!$BA$5:$BA$410,$C423,'Grid GenerationQueue'!$BK$5:$BK$410,"&gt;0")</f>
        <v>0</v>
      </c>
      <c r="AZ423">
        <f>SUMIFS('Grid GenerationQueue'!AP$5:AP$410,'Grid GenerationQueue'!$AZ$5:$AZ$410,$B423,'Grid GenerationQueue'!$BA$5:$BA$410,$C423,'Grid GenerationQueue'!$BK$5:$BK$410,"&gt;0")</f>
        <v>0</v>
      </c>
      <c r="BA423">
        <f>SUMIFS('Grid GenerationQueue'!AQ$5:AQ$410,'Grid GenerationQueue'!$AZ$5:$AZ$410,$B423,'Grid GenerationQueue'!$BA$5:$BA$410,$C423,'Grid GenerationQueue'!$BK$5:$BK$410,"&gt;0")</f>
        <v>0</v>
      </c>
      <c r="BB423">
        <f>SUMIFS('Grid GenerationQueue'!AR$5:AR$410,'Grid GenerationQueue'!$AZ$5:$AZ$410,$B423,'Grid GenerationQueue'!$BA$5:$BA$410,$C423,'Grid GenerationQueue'!$BK$5:$BK$410,"&gt;0")</f>
        <v>0</v>
      </c>
      <c r="BD423">
        <f>SUMIFS('Grid GenerationQueue'!AG$5:AG$410,'Grid GenerationQueue'!$AZ$5:$AZ$410,$B423,'Grid GenerationQueue'!$BA$5:$BA$410,$C423,'Grid GenerationQueue'!$BD$5:$BD$410,"&lt;="&amp;$BE$3)</f>
        <v>261.5</v>
      </c>
      <c r="BE423">
        <f>SUMIFS('Grid GenerationQueue'!AH$5:AH$410,'Grid GenerationQueue'!$AZ$5:$AZ$410,$B423,'Grid GenerationQueue'!$BA$5:$BA$410,$C423,'Grid GenerationQueue'!$BD$5:$BD$410,"&lt;="&amp;$BE$3)</f>
        <v>0.5</v>
      </c>
      <c r="BF423">
        <f>SUMIFS('Grid GenerationQueue'!AI$5:AI$410,'Grid GenerationQueue'!$AZ$5:$AZ$410,$B423,'Grid GenerationQueue'!$BA$5:$BA$410,$C423,'Grid GenerationQueue'!$BD$5:$BD$410,"&lt;="&amp;$BE$3)</f>
        <v>0</v>
      </c>
      <c r="BG423">
        <f>SUMIFS('Grid GenerationQueue'!AJ$5:AJ$410,'Grid GenerationQueue'!$AZ$5:$AZ$410,$B423,'Grid GenerationQueue'!$BA$5:$BA$410,$C423,'Grid GenerationQueue'!$BD$5:$BD$410,"&lt;="&amp;$BE$3)</f>
        <v>0</v>
      </c>
      <c r="BH423">
        <f>SUMIFS('Grid GenerationQueue'!AK$5:AK$410,'Grid GenerationQueue'!$AZ$5:$AZ$410,$B423,'Grid GenerationQueue'!$BA$5:$BA$410,$C423,'Grid GenerationQueue'!$BD$5:$BD$410,"&lt;="&amp;$BE$3)</f>
        <v>60</v>
      </c>
      <c r="BI423">
        <f>SUMIFS('Grid GenerationQueue'!AL$5:AL$410,'Grid GenerationQueue'!$AZ$5:$AZ$410,$B423,'Grid GenerationQueue'!$BA$5:$BA$410,$C423,'Grid GenerationQueue'!$BD$5:$BD$410,"&lt;="&amp;$BE$3)</f>
        <v>0</v>
      </c>
      <c r="BJ423">
        <f>SUMIFS('Grid GenerationQueue'!AM$5:AM$410,'Grid GenerationQueue'!$AZ$5:$AZ$410,$B423,'Grid GenerationQueue'!$BA$5:$BA$410,$C423,'Grid GenerationQueue'!$BD$5:$BD$410,"&lt;="&amp;$BE$3)</f>
        <v>0</v>
      </c>
      <c r="BK423">
        <f>SUMIFS('Grid GenerationQueue'!AN$5:AN$410,'Grid GenerationQueue'!$AZ$5:$AZ$410,$B423,'Grid GenerationQueue'!$BA$5:$BA$410,$C423,'Grid GenerationQueue'!$BD$5:$BD$410,"&lt;="&amp;$BE$3)</f>
        <v>0</v>
      </c>
      <c r="BL423">
        <f>SUMIFS('Grid GenerationQueue'!AO$5:AO$410,'Grid GenerationQueue'!$AZ$5:$AZ$410,$B423,'Grid GenerationQueue'!$BA$5:$BA$410,$C423,'Grid GenerationQueue'!$BD$5:$BD$410,"&lt;="&amp;$BE$3)</f>
        <v>0</v>
      </c>
      <c r="BM423">
        <f>SUMIFS('Grid GenerationQueue'!AP$5:AP$410,'Grid GenerationQueue'!$AZ$5:$AZ$410,$B423,'Grid GenerationQueue'!$BA$5:$BA$410,$C423,'Grid GenerationQueue'!$BD$5:$BD$410,"&lt;="&amp;$BE$3)</f>
        <v>0</v>
      </c>
      <c r="BN423">
        <f>SUMIFS('Grid GenerationQueue'!AQ$5:AQ$410,'Grid GenerationQueue'!$AZ$5:$AZ$410,$B423,'Grid GenerationQueue'!$BA$5:$BA$410,$C423,'Grid GenerationQueue'!$BD$5:$BD$410,"&lt;="&amp;$BE$3)</f>
        <v>0</v>
      </c>
      <c r="BO423">
        <f>SUMIFS('Grid GenerationQueue'!AR$5:AR$410,'Grid GenerationQueue'!$AZ$5:$AZ$410,$B423,'Grid GenerationQueue'!$BA$5:$BA$410,$C423,'Grid GenerationQueue'!$BD$5:$BD$410,"&lt;="&amp;$BE$3)</f>
        <v>0</v>
      </c>
      <c r="BQ423">
        <f>SUMIFS('Grid GenerationQueue'!AG$5:AG$410,'Grid GenerationQueue'!$AZ$5:$AZ$410,$B423,'Grid GenerationQueue'!$BA$5:$BA$410,$C423,'Grid GenerationQueue'!$BJ$5:$BJ$410,"Executed",'Grid GenerationQueue'!$BD$5:$BD$410,"&lt;="&amp;$BE$3)</f>
        <v>261.5</v>
      </c>
      <c r="BR423">
        <f>SUMIFS('Grid GenerationQueue'!AH$5:AH$410,'Grid GenerationQueue'!$AZ$5:$AZ$410,$B423,'Grid GenerationQueue'!$BA$5:$BA$410,$C423,'Grid GenerationQueue'!$BJ$5:$BJ$410,"Executed",'Grid GenerationQueue'!$BD$5:$BD$410,"&lt;="&amp;$BE$3)</f>
        <v>0.5</v>
      </c>
      <c r="BS423">
        <f>SUMIFS('Grid GenerationQueue'!AI$5:AI$410,'Grid GenerationQueue'!$AZ$5:$AZ$410,$B423,'Grid GenerationQueue'!$BA$5:$BA$410,$C423,'Grid GenerationQueue'!$BJ$5:$BJ$410,"Executed",'Grid GenerationQueue'!$BD$5:$BD$410,"&lt;="&amp;$BE$3)</f>
        <v>0</v>
      </c>
      <c r="BT423">
        <f>SUMIFS('Grid GenerationQueue'!AJ$5:AJ$410,'Grid GenerationQueue'!$AZ$5:$AZ$410,$B423,'Grid GenerationQueue'!$BA$5:$BA$410,$C423,'Grid GenerationQueue'!$BJ$5:$BJ$410,"Executed",'Grid GenerationQueue'!$BD$5:$BD$410,"&lt;="&amp;$BE$3)</f>
        <v>0</v>
      </c>
      <c r="BU423">
        <f>SUMIFS('Grid GenerationQueue'!AK$5:AK$410,'Grid GenerationQueue'!$AZ$5:$AZ$410,$B423,'Grid GenerationQueue'!$BA$5:$BA$410,$C423,'Grid GenerationQueue'!$BJ$5:$BJ$410,"Executed",'Grid GenerationQueue'!$BD$5:$BD$410,"&lt;="&amp;$BE$3)</f>
        <v>60</v>
      </c>
      <c r="BV423">
        <f>SUMIFS('Grid GenerationQueue'!AL$5:AL$410,'Grid GenerationQueue'!$AZ$5:$AZ$410,$B423,'Grid GenerationQueue'!$BA$5:$BA$410,$C423,'Grid GenerationQueue'!$BJ$5:$BJ$410,"Executed",'Grid GenerationQueue'!$BD$5:$BD$410,"&lt;="&amp;$BE$3)</f>
        <v>0</v>
      </c>
      <c r="BW423">
        <f>SUMIFS('Grid GenerationQueue'!AM$5:AM$410,'Grid GenerationQueue'!$AZ$5:$AZ$410,$B423,'Grid GenerationQueue'!$BA$5:$BA$410,$C423,'Grid GenerationQueue'!$BJ$5:$BJ$410,"Executed",'Grid GenerationQueue'!$BD$5:$BD$410,"&lt;="&amp;$BE$3)</f>
        <v>0</v>
      </c>
      <c r="BX423">
        <f>SUMIFS('Grid GenerationQueue'!AN$5:AN$410,'Grid GenerationQueue'!$AZ$5:$AZ$410,$B423,'Grid GenerationQueue'!$BA$5:$BA$410,$C423,'Grid GenerationQueue'!$BJ$5:$BJ$410,"Executed",'Grid GenerationQueue'!$BD$5:$BD$410,"&lt;="&amp;$BE$3)</f>
        <v>0</v>
      </c>
      <c r="BY423">
        <f>SUMIFS('Grid GenerationQueue'!AO$5:AO$410,'Grid GenerationQueue'!$AZ$5:$AZ$410,$B423,'Grid GenerationQueue'!$BA$5:$BA$410,$C423,'Grid GenerationQueue'!$BJ$5:$BJ$410,"Executed",'Grid GenerationQueue'!$BD$5:$BD$410,"&lt;="&amp;$BE$3)</f>
        <v>0</v>
      </c>
      <c r="BZ423">
        <f>SUMIFS('Grid GenerationQueue'!AP$5:AP$410,'Grid GenerationQueue'!$AZ$5:$AZ$410,$B423,'Grid GenerationQueue'!$BA$5:$BA$410,$C423,'Grid GenerationQueue'!$BJ$5:$BJ$410,"Executed",'Grid GenerationQueue'!$BD$5:$BD$410,"&lt;="&amp;$BE$3)</f>
        <v>0</v>
      </c>
      <c r="CA423">
        <f>SUMIFS('Grid GenerationQueue'!AQ$5:AQ$410,'Grid GenerationQueue'!$AZ$5:$AZ$410,$B423,'Grid GenerationQueue'!$BA$5:$BA$410,$C423,'Grid GenerationQueue'!$BJ$5:$BJ$410,"Executed",'Grid GenerationQueue'!$BD$5:$BD$410,"&lt;="&amp;$BE$3)</f>
        <v>0</v>
      </c>
      <c r="CB423">
        <f>SUMIFS('Grid GenerationQueue'!AR$5:AR$410,'Grid GenerationQueue'!$AZ$5:$AZ$410,$B423,'Grid GenerationQueue'!$BA$5:$BA$410,$C423,'Grid GenerationQueue'!$BJ$5:$BJ$410,"Executed",'Grid GenerationQueue'!$BD$5:$BD$410,"&lt;="&amp;$BE$3)</f>
        <v>0</v>
      </c>
      <c r="CD423">
        <f>SUMIFS('Grid GenerationQueue'!AG$5:AG$410,'Grid GenerationQueue'!$AZ$5:$AZ$410,$B423,'Grid GenerationQueue'!$BA$5:$BA$410,$C423,'Grid GenerationQueue'!$BH$5:$BH$410,"&lt;&gt;"&amp;"",'Grid GenerationQueue'!$BD$5:$BD$410,"&lt;="&amp;$BE$3)</f>
        <v>261.5</v>
      </c>
      <c r="CE423">
        <f>SUMIFS('Grid GenerationQueue'!AH$5:AH$410,'Grid GenerationQueue'!$AZ$5:$AZ$410,$B423,'Grid GenerationQueue'!$BA$5:$BA$410,$C423,'Grid GenerationQueue'!$BH$5:$BH$410,"&lt;&gt;"&amp;"",'Grid GenerationQueue'!$BD$5:$BD$410,"&lt;="&amp;$BE$3)</f>
        <v>0.5</v>
      </c>
      <c r="CF423">
        <f>SUMIFS('Grid GenerationQueue'!AI$5:AI$410,'Grid GenerationQueue'!$AZ$5:$AZ$410,$B423,'Grid GenerationQueue'!$BA$5:$BA$410,$C423,'Grid GenerationQueue'!$BH$5:$BH$410,"&lt;&gt;"&amp;"",'Grid GenerationQueue'!$BD$5:$BD$410,"&lt;="&amp;$BE$3)</f>
        <v>0</v>
      </c>
      <c r="CG423">
        <f>SUMIFS('Grid GenerationQueue'!AJ$5:AJ$410,'Grid GenerationQueue'!$AZ$5:$AZ$410,$B423,'Grid GenerationQueue'!$BA$5:$BA$410,$C423,'Grid GenerationQueue'!$BH$5:$BH$410,"&lt;&gt;"&amp;"",'Grid GenerationQueue'!$BD$5:$BD$410,"&lt;="&amp;$BE$3)</f>
        <v>0</v>
      </c>
      <c r="CH423">
        <f>SUMIFS('Grid GenerationQueue'!AK$5:AK$410,'Grid GenerationQueue'!$AZ$5:$AZ$410,$B423,'Grid GenerationQueue'!$BA$5:$BA$410,$C423,'Grid GenerationQueue'!$BH$5:$BH$410,"&lt;&gt;"&amp;"",'Grid GenerationQueue'!$BD$5:$BD$410,"&lt;="&amp;$BE$3)</f>
        <v>60</v>
      </c>
      <c r="CI423">
        <f>SUMIFS('Grid GenerationQueue'!AL$5:AL$410,'Grid GenerationQueue'!$AZ$5:$AZ$410,$B423,'Grid GenerationQueue'!$BA$5:$BA$410,$C423,'Grid GenerationQueue'!$BH$5:$BH$410,"&lt;&gt;"&amp;"",'Grid GenerationQueue'!$BD$5:$BD$410,"&lt;="&amp;$BE$3)</f>
        <v>0</v>
      </c>
      <c r="CJ423">
        <f>SUMIFS('Grid GenerationQueue'!AM$5:AM$410,'Grid GenerationQueue'!$AZ$5:$AZ$410,$B423,'Grid GenerationQueue'!$BA$5:$BA$410,$C423,'Grid GenerationQueue'!$BH$5:$BH$410,"&lt;&gt;"&amp;"",'Grid GenerationQueue'!$BD$5:$BD$410,"&lt;="&amp;$BE$3)</f>
        <v>0</v>
      </c>
      <c r="CK423">
        <f>SUMIFS('Grid GenerationQueue'!AN$5:AN$410,'Grid GenerationQueue'!$AZ$5:$AZ$410,$B423,'Grid GenerationQueue'!$BA$5:$BA$410,$C423,'Grid GenerationQueue'!$BH$5:$BH$410,"&lt;&gt;"&amp;"",'Grid GenerationQueue'!$BD$5:$BD$410,"&lt;="&amp;$BE$3)</f>
        <v>0</v>
      </c>
      <c r="CL423">
        <f>SUMIFS('Grid GenerationQueue'!AO$5:AO$410,'Grid GenerationQueue'!$AZ$5:$AZ$410,$B423,'Grid GenerationQueue'!$BA$5:$BA$410,$C423,'Grid GenerationQueue'!$BH$5:$BH$410,"&lt;&gt;"&amp;"",'Grid GenerationQueue'!$BD$5:$BD$410,"&lt;="&amp;$BE$3)</f>
        <v>0</v>
      </c>
      <c r="CM423">
        <f>SUMIFS('Grid GenerationQueue'!AP$5:AP$410,'Grid GenerationQueue'!$AZ$5:$AZ$410,$B423,'Grid GenerationQueue'!$BA$5:$BA$410,$C423,'Grid GenerationQueue'!$BH$5:$BH$410,"&lt;&gt;"&amp;"",'Grid GenerationQueue'!$BD$5:$BD$410,"&lt;="&amp;$BE$3)</f>
        <v>0</v>
      </c>
      <c r="CN423">
        <f>SUMIFS('Grid GenerationQueue'!AQ$5:AQ$410,'Grid GenerationQueue'!$AZ$5:$AZ$410,$B423,'Grid GenerationQueue'!$BA$5:$BA$410,$C423,'Grid GenerationQueue'!$BH$5:$BH$410,"&lt;&gt;"&amp;"",'Grid GenerationQueue'!$BD$5:$BD$410,"&lt;="&amp;$BE$3)</f>
        <v>0</v>
      </c>
      <c r="CO423">
        <f>SUMIFS('Grid GenerationQueue'!AR$5:AR$410,'Grid GenerationQueue'!$AZ$5:$AZ$410,$B423,'Grid GenerationQueue'!$BA$5:$BA$410,$C423,'Grid GenerationQueue'!$BH$5:$BH$410,"&lt;&gt;"&amp;"",'Grid GenerationQueue'!$BD$5:$BD$410,"&lt;="&amp;$BE$3)</f>
        <v>0</v>
      </c>
      <c r="CQ423">
        <f>SUMIFS('Grid GenerationQueue'!AG$5:AG$410,'Grid GenerationQueue'!$AZ$5:$AZ$410,$B423,'Grid GenerationQueue'!$BA$5:$BA$410,$C423,'Grid GenerationQueue'!$BK$5:$BK$410,"&gt;0",'Grid GenerationQueue'!$BD$5:$BD$410,"&lt;="&amp;$BE$3)</f>
        <v>261.5</v>
      </c>
      <c r="CR423">
        <f>SUMIFS('Grid GenerationQueue'!AH$5:AH$410,'Grid GenerationQueue'!$AZ$5:$AZ$410,$B423,'Grid GenerationQueue'!$BA$5:$BA$410,$C423,'Grid GenerationQueue'!$BK$5:$BK$410,"&gt;0",'Grid GenerationQueue'!$BD$5:$BD$410,"&lt;="&amp;$BE$3)</f>
        <v>0.5</v>
      </c>
      <c r="CS423">
        <f>SUMIFS('Grid GenerationQueue'!AI$5:AI$410,'Grid GenerationQueue'!$AZ$5:$AZ$410,$B423,'Grid GenerationQueue'!$BA$5:$BA$410,$C423,'Grid GenerationQueue'!$BK$5:$BK$410,"&gt;0",'Grid GenerationQueue'!$BD$5:$BD$410,"&lt;="&amp;$BE$3)</f>
        <v>0</v>
      </c>
      <c r="CT423">
        <f>SUMIFS('Grid GenerationQueue'!AJ$5:AJ$410,'Grid GenerationQueue'!$AZ$5:$AZ$410,$B423,'Grid GenerationQueue'!$BA$5:$BA$410,$C423,'Grid GenerationQueue'!$BK$5:$BK$410,"&gt;0",'Grid GenerationQueue'!$BD$5:$BD$410,"&lt;="&amp;$BE$3)</f>
        <v>0</v>
      </c>
      <c r="CU423">
        <f>SUMIFS('Grid GenerationQueue'!AK$5:AK$410,'Grid GenerationQueue'!$AZ$5:$AZ$410,$B423,'Grid GenerationQueue'!$BA$5:$BA$410,$C423,'Grid GenerationQueue'!$BK$5:$BK$410,"&gt;0",'Grid GenerationQueue'!$BD$5:$BD$410,"&lt;="&amp;$BE$3)</f>
        <v>60</v>
      </c>
      <c r="CV423">
        <f>SUMIFS('Grid GenerationQueue'!AL$5:AL$410,'Grid GenerationQueue'!$AZ$5:$AZ$410,$B423,'Grid GenerationQueue'!$BA$5:$BA$410,$C423,'Grid GenerationQueue'!$BK$5:$BK$410,"&gt;0",'Grid GenerationQueue'!$BD$5:$BD$410,"&lt;="&amp;$BE$3)</f>
        <v>0</v>
      </c>
      <c r="CW423">
        <f>SUMIFS('Grid GenerationQueue'!AM$5:AM$410,'Grid GenerationQueue'!$AZ$5:$AZ$410,$B423,'Grid GenerationQueue'!$BA$5:$BA$410,$C423,'Grid GenerationQueue'!$BK$5:$BK$410,"&gt;0",'Grid GenerationQueue'!$BD$5:$BD$410,"&lt;="&amp;$BE$3)</f>
        <v>0</v>
      </c>
      <c r="CX423">
        <f>SUMIFS('Grid GenerationQueue'!AN$5:AN$410,'Grid GenerationQueue'!$AZ$5:$AZ$410,$B423,'Grid GenerationQueue'!$BA$5:$BA$410,$C423,'Grid GenerationQueue'!$BK$5:$BK$410,"&gt;0",'Grid GenerationQueue'!$BD$5:$BD$410,"&lt;="&amp;$BE$3)</f>
        <v>0</v>
      </c>
      <c r="CY423">
        <f>SUMIFS('Grid GenerationQueue'!AO$5:AO$410,'Grid GenerationQueue'!$AZ$5:$AZ$410,$B423,'Grid GenerationQueue'!$BA$5:$BA$410,$C423,'Grid GenerationQueue'!$BK$5:$BK$410,"&gt;0",'Grid GenerationQueue'!$BD$5:$BD$410,"&lt;="&amp;$BE$3)</f>
        <v>0</v>
      </c>
      <c r="CZ423">
        <f>SUMIFS('Grid GenerationQueue'!AP$5:AP$410,'Grid GenerationQueue'!$AZ$5:$AZ$410,$B423,'Grid GenerationQueue'!$BA$5:$BA$410,$C423,'Grid GenerationQueue'!$BK$5:$BK$410,"&gt;0",'Grid GenerationQueue'!$BD$5:$BD$410,"&lt;="&amp;$BE$3)</f>
        <v>0</v>
      </c>
      <c r="DA423">
        <f>SUMIFS('Grid GenerationQueue'!AQ$5:AQ$410,'Grid GenerationQueue'!$AZ$5:$AZ$410,$B423,'Grid GenerationQueue'!$BA$5:$BA$410,$C423,'Grid GenerationQueue'!$BK$5:$BK$410,"&gt;0",'Grid GenerationQueue'!$BD$5:$BD$410,"&lt;="&amp;$BE$3)</f>
        <v>0</v>
      </c>
      <c r="DB423">
        <f>SUMIFS('Grid GenerationQueue'!AR$5:AR$410,'Grid GenerationQueue'!$AZ$5:$AZ$410,$B423,'Grid GenerationQueue'!$BA$5:$BA$410,$C423,'Grid GenerationQueue'!$BK$5:$BK$410,"&gt;0",'Grid GenerationQueue'!$BD$5:$BD$410,"&lt;="&amp;$BE$3)</f>
        <v>0</v>
      </c>
    </row>
    <row r="424" spans="1:106" x14ac:dyDescent="0.35">
      <c r="A424" t="s">
        <v>4745</v>
      </c>
      <c r="B424" t="s">
        <v>4504</v>
      </c>
      <c r="C424">
        <v>230</v>
      </c>
      <c r="D424">
        <f>SUMIFS('Grid GenerationQueue'!AG$5:AG$410,'Grid GenerationQueue'!$AZ$5:$AZ$410,$B424,'Grid GenerationQueue'!$BA$5:$BA$410,$C424)</f>
        <v>300.95100000000002</v>
      </c>
      <c r="E424">
        <f>SUMIFS('Grid GenerationQueue'!AH$5:AH$410,'Grid GenerationQueue'!$AZ$5:$AZ$410,$B424,'Grid GenerationQueue'!$BA$5:$BA$410,$C424)</f>
        <v>285</v>
      </c>
      <c r="F424">
        <f>SUMIFS('Grid GenerationQueue'!AI$5:AI$410,'Grid GenerationQueue'!$AZ$5:$AZ$410,$B424,'Grid GenerationQueue'!$BA$5:$BA$410,$C424)</f>
        <v>0</v>
      </c>
      <c r="G424">
        <f>SUMIFS('Grid GenerationQueue'!AJ$5:AJ$410,'Grid GenerationQueue'!$AZ$5:$AZ$410,$B424,'Grid GenerationQueue'!$BA$5:$BA$410,$C424)</f>
        <v>0</v>
      </c>
      <c r="H424">
        <f>SUMIFS('Grid GenerationQueue'!AK$5:AK$410,'Grid GenerationQueue'!$AZ$5:$AZ$410,$B424,'Grid GenerationQueue'!$BA$5:$BA$410,$C424)</f>
        <v>303.678</v>
      </c>
      <c r="I424">
        <f>SUMIFS('Grid GenerationQueue'!AL$5:AL$410,'Grid GenerationQueue'!$AZ$5:$AZ$410,$B424,'Grid GenerationQueue'!$BA$5:$BA$410,$C424)</f>
        <v>0</v>
      </c>
      <c r="J424">
        <f>SUMIFS('Grid GenerationQueue'!AM$5:AM$410,'Grid GenerationQueue'!$AZ$5:$AZ$410,$B424,'Grid GenerationQueue'!$BA$5:$BA$410,$C424)</f>
        <v>0</v>
      </c>
      <c r="K424">
        <f>SUMIFS('Grid GenerationQueue'!AN$5:AN$410,'Grid GenerationQueue'!$AZ$5:$AZ$410,$B424,'Grid GenerationQueue'!$BA$5:$BA$410,$C424)</f>
        <v>0</v>
      </c>
      <c r="L424">
        <f>SUMIFS('Grid GenerationQueue'!AO$5:AO$410,'Grid GenerationQueue'!$AZ$5:$AZ$410,$B424,'Grid GenerationQueue'!$BA$5:$BA$410,$C424)</f>
        <v>0</v>
      </c>
      <c r="M424">
        <f>SUMIFS('Grid GenerationQueue'!AP$5:AP$410,'Grid GenerationQueue'!$AZ$5:$AZ$410,$B424,'Grid GenerationQueue'!$BA$5:$BA$410,$C424)</f>
        <v>0</v>
      </c>
      <c r="N424">
        <f>SUMIFS('Grid GenerationQueue'!AQ$5:AQ$410,'Grid GenerationQueue'!$AZ$5:$AZ$410,$B424,'Grid GenerationQueue'!$BA$5:$BA$410,$C424)</f>
        <v>0</v>
      </c>
      <c r="O424">
        <f>SUMIFS('Grid GenerationQueue'!AR$5:AR$410,'Grid GenerationQueue'!$AZ$5:$AZ$410,$B424,'Grid GenerationQueue'!$BA$5:$BA$410,$C424)</f>
        <v>0</v>
      </c>
      <c r="Q424">
        <f>SUMIFS('Grid GenerationQueue'!AG$5:AG$410,'Grid GenerationQueue'!$AZ$5:$AZ$410,$B424,'Grid GenerationQueue'!$BA$5:$BA$410,$C424,'Grid GenerationQueue'!$BJ$5:$BJ$410,"Executed")</f>
        <v>0</v>
      </c>
      <c r="R424">
        <f>SUMIFS('Grid GenerationQueue'!AH$5:AH$410,'Grid GenerationQueue'!$AZ$5:$AZ$410,$B424,'Grid GenerationQueue'!$BA$5:$BA$410,$C424,'Grid GenerationQueue'!$BJ$5:$BJ$410,"Executed")</f>
        <v>0</v>
      </c>
      <c r="S424">
        <f>SUMIFS('Grid GenerationQueue'!AI$5:AI$410,'Grid GenerationQueue'!$AZ$5:$AZ$410,$B424,'Grid GenerationQueue'!$BA$5:$BA$410,$C424,'Grid GenerationQueue'!$BJ$5:$BJ$410,"Executed")</f>
        <v>0</v>
      </c>
      <c r="T424">
        <f>SUMIFS('Grid GenerationQueue'!AJ$5:AJ$410,'Grid GenerationQueue'!$AZ$5:$AZ$410,$B424,'Grid GenerationQueue'!$BA$5:$BA$410,$C424,'Grid GenerationQueue'!$BJ$5:$BJ$410,"Executed")</f>
        <v>0</v>
      </c>
      <c r="U424">
        <f>SUMIFS('Grid GenerationQueue'!AK$5:AK$410,'Grid GenerationQueue'!$AZ$5:$AZ$410,$B424,'Grid GenerationQueue'!$BA$5:$BA$410,$C424,'Grid GenerationQueue'!$BJ$5:$BJ$410,"Executed")</f>
        <v>0</v>
      </c>
      <c r="V424">
        <f>SUMIFS('Grid GenerationQueue'!AL$5:AL$410,'Grid GenerationQueue'!$AZ$5:$AZ$410,$B424,'Grid GenerationQueue'!$BA$5:$BA$410,$C424,'Grid GenerationQueue'!$BJ$5:$BJ$410,"Executed")</f>
        <v>0</v>
      </c>
      <c r="W424">
        <f>SUMIFS('Grid GenerationQueue'!AM$5:AM$410,'Grid GenerationQueue'!$AZ$5:$AZ$410,$B424,'Grid GenerationQueue'!$BA$5:$BA$410,$C424,'Grid GenerationQueue'!$BJ$5:$BJ$410,"Executed")</f>
        <v>0</v>
      </c>
      <c r="X424">
        <f>SUMIFS('Grid GenerationQueue'!AN$5:AN$410,'Grid GenerationQueue'!$AZ$5:$AZ$410,$B424,'Grid GenerationQueue'!$BA$5:$BA$410,$C424,'Grid GenerationQueue'!$BJ$5:$BJ$410,"Executed")</f>
        <v>0</v>
      </c>
      <c r="Y424">
        <f>SUMIFS('Grid GenerationQueue'!AO$5:AO$410,'Grid GenerationQueue'!$AZ$5:$AZ$410,$B424,'Grid GenerationQueue'!$BA$5:$BA$410,$C424,'Grid GenerationQueue'!$BJ$5:$BJ$410,"Executed")</f>
        <v>0</v>
      </c>
      <c r="Z424">
        <f>SUMIFS('Grid GenerationQueue'!AP$5:AP$410,'Grid GenerationQueue'!$AZ$5:$AZ$410,$B424,'Grid GenerationQueue'!$BA$5:$BA$410,$C424,'Grid GenerationQueue'!$BJ$5:$BJ$410,"Executed")</f>
        <v>0</v>
      </c>
      <c r="AA424">
        <f>SUMIFS('Grid GenerationQueue'!AQ$5:AQ$410,'Grid GenerationQueue'!$AZ$5:$AZ$410,$B424,'Grid GenerationQueue'!$BA$5:$BA$410,$C424,'Grid GenerationQueue'!$BJ$5:$BJ$410,"Executed")</f>
        <v>0</v>
      </c>
      <c r="AB424">
        <f>SUMIFS('Grid GenerationQueue'!AR$5:AR$410,'Grid GenerationQueue'!$AZ$5:$AZ$410,$B424,'Grid GenerationQueue'!$BA$5:$BA$410,$C424,'Grid GenerationQueue'!$BJ$5:$BJ$410,"Executed")</f>
        <v>0</v>
      </c>
      <c r="AD424">
        <f>SUMIFS('Grid GenerationQueue'!AG$5:AG$410,'Grid GenerationQueue'!$AZ$5:$AZ$410,$B424,'Grid GenerationQueue'!$BA$5:$BA$410,$C424,'Grid GenerationQueue'!$BH$5:$BH$410,"&lt;&gt;"&amp;"")+SUMIFS('Grid GenerationQueue'!AG$5:AG$410,'Grid GenerationQueue'!$AZ$5:$AZ$410,$B424,'Grid GenerationQueue'!$BA$5:$BA$410,$C424,'Grid GenerationQueue'!$BH$5:$BH$410,"",'Grid GenerationQueue'!$AC$5:$AC$410,1)</f>
        <v>300.95100000000002</v>
      </c>
      <c r="AE424">
        <f>SUMIFS('Grid GenerationQueue'!AH$5:AH$410,'Grid GenerationQueue'!$AZ$5:$AZ$410,$B424,'Grid GenerationQueue'!$BA$5:$BA$410,$C424,'Grid GenerationQueue'!$BH$5:$BH$410,"&lt;&gt;"&amp;"")+SUMIFS('Grid GenerationQueue'!AH$5:AH$410,'Grid GenerationQueue'!$AZ$5:$AZ$410,$B424,'Grid GenerationQueue'!$BA$5:$BA$410,$C424,'Grid GenerationQueue'!$BH$5:$BH$410,"",'Grid GenerationQueue'!$AC$5:$AC$410,1)</f>
        <v>285</v>
      </c>
      <c r="AF424">
        <f>SUMIFS('Grid GenerationQueue'!AI$5:AI$410,'Grid GenerationQueue'!$AZ$5:$AZ$410,$B424,'Grid GenerationQueue'!$BA$5:$BA$410,$C424,'Grid GenerationQueue'!$BH$5:$BH$410,"&lt;&gt;"&amp;"")+SUMIFS('Grid GenerationQueue'!AI$5:AI$410,'Grid GenerationQueue'!$AZ$5:$AZ$410,$B424,'Grid GenerationQueue'!$BA$5:$BA$410,$C424,'Grid GenerationQueue'!$BH$5:$BH$410,"",'Grid GenerationQueue'!$AC$5:$AC$410,1)</f>
        <v>0</v>
      </c>
      <c r="AG424">
        <f>SUMIFS('Grid GenerationQueue'!AJ$5:AJ$410,'Grid GenerationQueue'!$AZ$5:$AZ$410,$B424,'Grid GenerationQueue'!$BA$5:$BA$410,$C424,'Grid GenerationQueue'!$BH$5:$BH$410,"&lt;&gt;"&amp;"")+SUMIFS('Grid GenerationQueue'!AJ$5:AJ$410,'Grid GenerationQueue'!$AZ$5:$AZ$410,$B424,'Grid GenerationQueue'!$BA$5:$BA$410,$C424,'Grid GenerationQueue'!$BH$5:$BH$410,"",'Grid GenerationQueue'!$AC$5:$AC$410,1)</f>
        <v>0</v>
      </c>
      <c r="AH424">
        <f>SUMIFS('Grid GenerationQueue'!AK$5:AK$410,'Grid GenerationQueue'!$AZ$5:$AZ$410,$B424,'Grid GenerationQueue'!$BA$5:$BA$410,$C424,'Grid GenerationQueue'!$BH$5:$BH$410,"&lt;&gt;"&amp;"")+SUMIFS('Grid GenerationQueue'!AK$5:AK$410,'Grid GenerationQueue'!$AZ$5:$AZ$410,$B424,'Grid GenerationQueue'!$BA$5:$BA$410,$C424,'Grid GenerationQueue'!$BH$5:$BH$410,"",'Grid GenerationQueue'!$AC$5:$AC$410,1)</f>
        <v>303.678</v>
      </c>
      <c r="AI424">
        <f>SUMIFS('Grid GenerationQueue'!AL$5:AL$410,'Grid GenerationQueue'!$AZ$5:$AZ$410,$B424,'Grid GenerationQueue'!$BA$5:$BA$410,$C424,'Grid GenerationQueue'!$BH$5:$BH$410,"&lt;&gt;"&amp;"")+SUMIFS('Grid GenerationQueue'!AL$5:AL$410,'Grid GenerationQueue'!$AZ$5:$AZ$410,$B424,'Grid GenerationQueue'!$BA$5:$BA$410,$C424,'Grid GenerationQueue'!$BH$5:$BH$410,"",'Grid GenerationQueue'!$AC$5:$AC$410,1)</f>
        <v>0</v>
      </c>
      <c r="AJ424">
        <f>SUMIFS('Grid GenerationQueue'!AM$5:AM$410,'Grid GenerationQueue'!$AZ$5:$AZ$410,$B424,'Grid GenerationQueue'!$BA$5:$BA$410,$C424,'Grid GenerationQueue'!$BH$5:$BH$410,"&lt;&gt;"&amp;"")+SUMIFS('Grid GenerationQueue'!AM$5:AM$410,'Grid GenerationQueue'!$AZ$5:$AZ$410,$B424,'Grid GenerationQueue'!$BA$5:$BA$410,$C424,'Grid GenerationQueue'!$BH$5:$BH$410,"",'Grid GenerationQueue'!$AC$5:$AC$410,1)</f>
        <v>0</v>
      </c>
      <c r="AK424">
        <f>SUMIFS('Grid GenerationQueue'!AN$5:AN$410,'Grid GenerationQueue'!$AZ$5:$AZ$410,$B424,'Grid GenerationQueue'!$BA$5:$BA$410,$C424,'Grid GenerationQueue'!$BH$5:$BH$410,"&lt;&gt;"&amp;"")+SUMIFS('Grid GenerationQueue'!AN$5:AN$410,'Grid GenerationQueue'!$AZ$5:$AZ$410,$B424,'Grid GenerationQueue'!$BA$5:$BA$410,$C424,'Grid GenerationQueue'!$BH$5:$BH$410,"",'Grid GenerationQueue'!$AC$5:$AC$410,1)</f>
        <v>0</v>
      </c>
      <c r="AL424">
        <f>SUMIFS('Grid GenerationQueue'!AO$5:AO$410,'Grid GenerationQueue'!$AZ$5:$AZ$410,$B424,'Grid GenerationQueue'!$BA$5:$BA$410,$C424,'Grid GenerationQueue'!$BH$5:$BH$410,"&lt;&gt;"&amp;"")+SUMIFS('Grid GenerationQueue'!AO$5:AO$410,'Grid GenerationQueue'!$AZ$5:$AZ$410,$B424,'Grid GenerationQueue'!$BA$5:$BA$410,$C424,'Grid GenerationQueue'!$BH$5:$BH$410,"",'Grid GenerationQueue'!$AC$5:$AC$410,1)</f>
        <v>0</v>
      </c>
      <c r="AM424">
        <f>SUMIFS('Grid GenerationQueue'!AP$5:AP$410,'Grid GenerationQueue'!$AZ$5:$AZ$410,$B424,'Grid GenerationQueue'!$BA$5:$BA$410,$C424,'Grid GenerationQueue'!$BH$5:$BH$410,"&lt;&gt;"&amp;"")+SUMIFS('Grid GenerationQueue'!AP$5:AP$410,'Grid GenerationQueue'!$AZ$5:$AZ$410,$B424,'Grid GenerationQueue'!$BA$5:$BA$410,$C424,'Grid GenerationQueue'!$BH$5:$BH$410,"",'Grid GenerationQueue'!$AC$5:$AC$410,1)</f>
        <v>0</v>
      </c>
      <c r="AN424">
        <f>SUMIFS('Grid GenerationQueue'!AQ$5:AQ$410,'Grid GenerationQueue'!$AZ$5:$AZ$410,$B424,'Grid GenerationQueue'!$BA$5:$BA$410,$C424,'Grid GenerationQueue'!$BH$5:$BH$410,"&lt;&gt;"&amp;"")+SUMIFS('Grid GenerationQueue'!AQ$5:AQ$410,'Grid GenerationQueue'!$AZ$5:$AZ$410,$B424,'Grid GenerationQueue'!$BA$5:$BA$410,$C424,'Grid GenerationQueue'!$BH$5:$BH$410,"",'Grid GenerationQueue'!$AC$5:$AC$410,1)</f>
        <v>0</v>
      </c>
      <c r="AO424">
        <f>SUMIFS('Grid GenerationQueue'!AR$5:AR$410,'Grid GenerationQueue'!$AZ$5:$AZ$410,$B424,'Grid GenerationQueue'!$BA$5:$BA$410,$C424,'Grid GenerationQueue'!$BH$5:$BH$410,"&lt;&gt;"&amp;"")+SUMIFS('Grid GenerationQueue'!AR$5:AR$410,'Grid GenerationQueue'!$AZ$5:$AZ$410,$B424,'Grid GenerationQueue'!$BA$5:$BA$410,$C424,'Grid GenerationQueue'!$BH$5:$BH$410,"",'Grid GenerationQueue'!$AC$5:$AC$410,1)</f>
        <v>0</v>
      </c>
      <c r="AQ424">
        <f>SUMIFS('Grid GenerationQueue'!AG$5:AG$410,'Grid GenerationQueue'!$AZ$5:$AZ$410,$B424,'Grid GenerationQueue'!$BA$5:$BA$410,$C424,'Grid GenerationQueue'!$BK$5:$BK$410,"&gt;0")</f>
        <v>0</v>
      </c>
      <c r="AR424">
        <f>SUMIFS('Grid GenerationQueue'!AH$5:AH$410,'Grid GenerationQueue'!$AZ$5:$AZ$410,$B424,'Grid GenerationQueue'!$BA$5:$BA$410,$C424,'Grid GenerationQueue'!$BK$5:$BK$410,"&gt;0")</f>
        <v>0</v>
      </c>
      <c r="AS424">
        <f>SUMIFS('Grid GenerationQueue'!AI$5:AI$410,'Grid GenerationQueue'!$AZ$5:$AZ$410,$B424,'Grid GenerationQueue'!$BA$5:$BA$410,$C424,'Grid GenerationQueue'!$BK$5:$BK$410,"&gt;0")</f>
        <v>0</v>
      </c>
      <c r="AT424">
        <f>SUMIFS('Grid GenerationQueue'!AJ$5:AJ$410,'Grid GenerationQueue'!$AZ$5:$AZ$410,$B424,'Grid GenerationQueue'!$BA$5:$BA$410,$C424,'Grid GenerationQueue'!$BK$5:$BK$410,"&gt;0")</f>
        <v>0</v>
      </c>
      <c r="AU424">
        <f>SUMIFS('Grid GenerationQueue'!AK$5:AK$410,'Grid GenerationQueue'!$AZ$5:$AZ$410,$B424,'Grid GenerationQueue'!$BA$5:$BA$410,$C424,'Grid GenerationQueue'!$BK$5:$BK$410,"&gt;0")</f>
        <v>0</v>
      </c>
      <c r="AV424">
        <f>SUMIFS('Grid GenerationQueue'!AL$5:AL$410,'Grid GenerationQueue'!$AZ$5:$AZ$410,$B424,'Grid GenerationQueue'!$BA$5:$BA$410,$C424,'Grid GenerationQueue'!$BK$5:$BK$410,"&gt;0")</f>
        <v>0</v>
      </c>
      <c r="AW424">
        <f>SUMIFS('Grid GenerationQueue'!AM$5:AM$410,'Grid GenerationQueue'!$AZ$5:$AZ$410,$B424,'Grid GenerationQueue'!$BA$5:$BA$410,$C424,'Grid GenerationQueue'!$BK$5:$BK$410,"&gt;0")</f>
        <v>0</v>
      </c>
      <c r="AX424">
        <f>SUMIFS('Grid GenerationQueue'!AN$5:AN$410,'Grid GenerationQueue'!$AZ$5:$AZ$410,$B424,'Grid GenerationQueue'!$BA$5:$BA$410,$C424,'Grid GenerationQueue'!$BK$5:$BK$410,"&gt;0")</f>
        <v>0</v>
      </c>
      <c r="AY424">
        <f>SUMIFS('Grid GenerationQueue'!AO$5:AO$410,'Grid GenerationQueue'!$AZ$5:$AZ$410,$B424,'Grid GenerationQueue'!$BA$5:$BA$410,$C424,'Grid GenerationQueue'!$BK$5:$BK$410,"&gt;0")</f>
        <v>0</v>
      </c>
      <c r="AZ424">
        <f>SUMIFS('Grid GenerationQueue'!AP$5:AP$410,'Grid GenerationQueue'!$AZ$5:$AZ$410,$B424,'Grid GenerationQueue'!$BA$5:$BA$410,$C424,'Grid GenerationQueue'!$BK$5:$BK$410,"&gt;0")</f>
        <v>0</v>
      </c>
      <c r="BA424">
        <f>SUMIFS('Grid GenerationQueue'!AQ$5:AQ$410,'Grid GenerationQueue'!$AZ$5:$AZ$410,$B424,'Grid GenerationQueue'!$BA$5:$BA$410,$C424,'Grid GenerationQueue'!$BK$5:$BK$410,"&gt;0")</f>
        <v>0</v>
      </c>
      <c r="BB424">
        <f>SUMIFS('Grid GenerationQueue'!AR$5:AR$410,'Grid GenerationQueue'!$AZ$5:$AZ$410,$B424,'Grid GenerationQueue'!$BA$5:$BA$410,$C424,'Grid GenerationQueue'!$BK$5:$BK$410,"&gt;0")</f>
        <v>0</v>
      </c>
      <c r="BD424">
        <f>SUMIFS('Grid GenerationQueue'!AG$5:AG$410,'Grid GenerationQueue'!$AZ$5:$AZ$410,$B424,'Grid GenerationQueue'!$BA$5:$BA$410,$C424,'Grid GenerationQueue'!$BD$5:$BD$410,"&lt;="&amp;$BE$3)</f>
        <v>0</v>
      </c>
      <c r="BE424">
        <f>SUMIFS('Grid GenerationQueue'!AH$5:AH$410,'Grid GenerationQueue'!$AZ$5:$AZ$410,$B424,'Grid GenerationQueue'!$BA$5:$BA$410,$C424,'Grid GenerationQueue'!$BD$5:$BD$410,"&lt;="&amp;$BE$3)</f>
        <v>0</v>
      </c>
      <c r="BF424">
        <f>SUMIFS('Grid GenerationQueue'!AI$5:AI$410,'Grid GenerationQueue'!$AZ$5:$AZ$410,$B424,'Grid GenerationQueue'!$BA$5:$BA$410,$C424,'Grid GenerationQueue'!$BD$5:$BD$410,"&lt;="&amp;$BE$3)</f>
        <v>0</v>
      </c>
      <c r="BG424">
        <f>SUMIFS('Grid GenerationQueue'!AJ$5:AJ$410,'Grid GenerationQueue'!$AZ$5:$AZ$410,$B424,'Grid GenerationQueue'!$BA$5:$BA$410,$C424,'Grid GenerationQueue'!$BD$5:$BD$410,"&lt;="&amp;$BE$3)</f>
        <v>0</v>
      </c>
      <c r="BH424">
        <f>SUMIFS('Grid GenerationQueue'!AK$5:AK$410,'Grid GenerationQueue'!$AZ$5:$AZ$410,$B424,'Grid GenerationQueue'!$BA$5:$BA$410,$C424,'Grid GenerationQueue'!$BD$5:$BD$410,"&lt;="&amp;$BE$3)</f>
        <v>0</v>
      </c>
      <c r="BI424">
        <f>SUMIFS('Grid GenerationQueue'!AL$5:AL$410,'Grid GenerationQueue'!$AZ$5:$AZ$410,$B424,'Grid GenerationQueue'!$BA$5:$BA$410,$C424,'Grid GenerationQueue'!$BD$5:$BD$410,"&lt;="&amp;$BE$3)</f>
        <v>0</v>
      </c>
      <c r="BJ424">
        <f>SUMIFS('Grid GenerationQueue'!AM$5:AM$410,'Grid GenerationQueue'!$AZ$5:$AZ$410,$B424,'Grid GenerationQueue'!$BA$5:$BA$410,$C424,'Grid GenerationQueue'!$BD$5:$BD$410,"&lt;="&amp;$BE$3)</f>
        <v>0</v>
      </c>
      <c r="BK424">
        <f>SUMIFS('Grid GenerationQueue'!AN$5:AN$410,'Grid GenerationQueue'!$AZ$5:$AZ$410,$B424,'Grid GenerationQueue'!$BA$5:$BA$410,$C424,'Grid GenerationQueue'!$BD$5:$BD$410,"&lt;="&amp;$BE$3)</f>
        <v>0</v>
      </c>
      <c r="BL424">
        <f>SUMIFS('Grid GenerationQueue'!AO$5:AO$410,'Grid GenerationQueue'!$AZ$5:$AZ$410,$B424,'Grid GenerationQueue'!$BA$5:$BA$410,$C424,'Grid GenerationQueue'!$BD$5:$BD$410,"&lt;="&amp;$BE$3)</f>
        <v>0</v>
      </c>
      <c r="BM424">
        <f>SUMIFS('Grid GenerationQueue'!AP$5:AP$410,'Grid GenerationQueue'!$AZ$5:$AZ$410,$B424,'Grid GenerationQueue'!$BA$5:$BA$410,$C424,'Grid GenerationQueue'!$BD$5:$BD$410,"&lt;="&amp;$BE$3)</f>
        <v>0</v>
      </c>
      <c r="BN424">
        <f>SUMIFS('Grid GenerationQueue'!AQ$5:AQ$410,'Grid GenerationQueue'!$AZ$5:$AZ$410,$B424,'Grid GenerationQueue'!$BA$5:$BA$410,$C424,'Grid GenerationQueue'!$BD$5:$BD$410,"&lt;="&amp;$BE$3)</f>
        <v>0</v>
      </c>
      <c r="BO424">
        <f>SUMIFS('Grid GenerationQueue'!AR$5:AR$410,'Grid GenerationQueue'!$AZ$5:$AZ$410,$B424,'Grid GenerationQueue'!$BA$5:$BA$410,$C424,'Grid GenerationQueue'!$BD$5:$BD$410,"&lt;="&amp;$BE$3)</f>
        <v>0</v>
      </c>
      <c r="BQ424">
        <f>SUMIFS('Grid GenerationQueue'!AG$5:AG$410,'Grid GenerationQueue'!$AZ$5:$AZ$410,$B424,'Grid GenerationQueue'!$BA$5:$BA$410,$C424,'Grid GenerationQueue'!$BJ$5:$BJ$410,"Executed",'Grid GenerationQueue'!$BD$5:$BD$410,"&lt;="&amp;$BE$3)</f>
        <v>0</v>
      </c>
      <c r="BR424">
        <f>SUMIFS('Grid GenerationQueue'!AH$5:AH$410,'Grid GenerationQueue'!$AZ$5:$AZ$410,$B424,'Grid GenerationQueue'!$BA$5:$BA$410,$C424,'Grid GenerationQueue'!$BJ$5:$BJ$410,"Executed",'Grid GenerationQueue'!$BD$5:$BD$410,"&lt;="&amp;$BE$3)</f>
        <v>0</v>
      </c>
      <c r="BS424">
        <f>SUMIFS('Grid GenerationQueue'!AI$5:AI$410,'Grid GenerationQueue'!$AZ$5:$AZ$410,$B424,'Grid GenerationQueue'!$BA$5:$BA$410,$C424,'Grid GenerationQueue'!$BJ$5:$BJ$410,"Executed",'Grid GenerationQueue'!$BD$5:$BD$410,"&lt;="&amp;$BE$3)</f>
        <v>0</v>
      </c>
      <c r="BT424">
        <f>SUMIFS('Grid GenerationQueue'!AJ$5:AJ$410,'Grid GenerationQueue'!$AZ$5:$AZ$410,$B424,'Grid GenerationQueue'!$BA$5:$BA$410,$C424,'Grid GenerationQueue'!$BJ$5:$BJ$410,"Executed",'Grid GenerationQueue'!$BD$5:$BD$410,"&lt;="&amp;$BE$3)</f>
        <v>0</v>
      </c>
      <c r="BU424">
        <f>SUMIFS('Grid GenerationQueue'!AK$5:AK$410,'Grid GenerationQueue'!$AZ$5:$AZ$410,$B424,'Grid GenerationQueue'!$BA$5:$BA$410,$C424,'Grid GenerationQueue'!$BJ$5:$BJ$410,"Executed",'Grid GenerationQueue'!$BD$5:$BD$410,"&lt;="&amp;$BE$3)</f>
        <v>0</v>
      </c>
      <c r="BV424">
        <f>SUMIFS('Grid GenerationQueue'!AL$5:AL$410,'Grid GenerationQueue'!$AZ$5:$AZ$410,$B424,'Grid GenerationQueue'!$BA$5:$BA$410,$C424,'Grid GenerationQueue'!$BJ$5:$BJ$410,"Executed",'Grid GenerationQueue'!$BD$5:$BD$410,"&lt;="&amp;$BE$3)</f>
        <v>0</v>
      </c>
      <c r="BW424">
        <f>SUMIFS('Grid GenerationQueue'!AM$5:AM$410,'Grid GenerationQueue'!$AZ$5:$AZ$410,$B424,'Grid GenerationQueue'!$BA$5:$BA$410,$C424,'Grid GenerationQueue'!$BJ$5:$BJ$410,"Executed",'Grid GenerationQueue'!$BD$5:$BD$410,"&lt;="&amp;$BE$3)</f>
        <v>0</v>
      </c>
      <c r="BX424">
        <f>SUMIFS('Grid GenerationQueue'!AN$5:AN$410,'Grid GenerationQueue'!$AZ$5:$AZ$410,$B424,'Grid GenerationQueue'!$BA$5:$BA$410,$C424,'Grid GenerationQueue'!$BJ$5:$BJ$410,"Executed",'Grid GenerationQueue'!$BD$5:$BD$410,"&lt;="&amp;$BE$3)</f>
        <v>0</v>
      </c>
      <c r="BY424">
        <f>SUMIFS('Grid GenerationQueue'!AO$5:AO$410,'Grid GenerationQueue'!$AZ$5:$AZ$410,$B424,'Grid GenerationQueue'!$BA$5:$BA$410,$C424,'Grid GenerationQueue'!$BJ$5:$BJ$410,"Executed",'Grid GenerationQueue'!$BD$5:$BD$410,"&lt;="&amp;$BE$3)</f>
        <v>0</v>
      </c>
      <c r="BZ424">
        <f>SUMIFS('Grid GenerationQueue'!AP$5:AP$410,'Grid GenerationQueue'!$AZ$5:$AZ$410,$B424,'Grid GenerationQueue'!$BA$5:$BA$410,$C424,'Grid GenerationQueue'!$BJ$5:$BJ$410,"Executed",'Grid GenerationQueue'!$BD$5:$BD$410,"&lt;="&amp;$BE$3)</f>
        <v>0</v>
      </c>
      <c r="CA424">
        <f>SUMIFS('Grid GenerationQueue'!AQ$5:AQ$410,'Grid GenerationQueue'!$AZ$5:$AZ$410,$B424,'Grid GenerationQueue'!$BA$5:$BA$410,$C424,'Grid GenerationQueue'!$BJ$5:$BJ$410,"Executed",'Grid GenerationQueue'!$BD$5:$BD$410,"&lt;="&amp;$BE$3)</f>
        <v>0</v>
      </c>
      <c r="CB424">
        <f>SUMIFS('Grid GenerationQueue'!AR$5:AR$410,'Grid GenerationQueue'!$AZ$5:$AZ$410,$B424,'Grid GenerationQueue'!$BA$5:$BA$410,$C424,'Grid GenerationQueue'!$BJ$5:$BJ$410,"Executed",'Grid GenerationQueue'!$BD$5:$BD$410,"&lt;="&amp;$BE$3)</f>
        <v>0</v>
      </c>
      <c r="CD424">
        <f>SUMIFS('Grid GenerationQueue'!AG$5:AG$410,'Grid GenerationQueue'!$AZ$5:$AZ$410,$B424,'Grid GenerationQueue'!$BA$5:$BA$410,$C424,'Grid GenerationQueue'!$BH$5:$BH$410,"&lt;&gt;"&amp;"",'Grid GenerationQueue'!$BD$5:$BD$410,"&lt;="&amp;$BE$3)</f>
        <v>0</v>
      </c>
      <c r="CE424">
        <f>SUMIFS('Grid GenerationQueue'!AH$5:AH$410,'Grid GenerationQueue'!$AZ$5:$AZ$410,$B424,'Grid GenerationQueue'!$BA$5:$BA$410,$C424,'Grid GenerationQueue'!$BH$5:$BH$410,"&lt;&gt;"&amp;"",'Grid GenerationQueue'!$BD$5:$BD$410,"&lt;="&amp;$BE$3)</f>
        <v>0</v>
      </c>
      <c r="CF424">
        <f>SUMIFS('Grid GenerationQueue'!AI$5:AI$410,'Grid GenerationQueue'!$AZ$5:$AZ$410,$B424,'Grid GenerationQueue'!$BA$5:$BA$410,$C424,'Grid GenerationQueue'!$BH$5:$BH$410,"&lt;&gt;"&amp;"",'Grid GenerationQueue'!$BD$5:$BD$410,"&lt;="&amp;$BE$3)</f>
        <v>0</v>
      </c>
      <c r="CG424">
        <f>SUMIFS('Grid GenerationQueue'!AJ$5:AJ$410,'Grid GenerationQueue'!$AZ$5:$AZ$410,$B424,'Grid GenerationQueue'!$BA$5:$BA$410,$C424,'Grid GenerationQueue'!$BH$5:$BH$410,"&lt;&gt;"&amp;"",'Grid GenerationQueue'!$BD$5:$BD$410,"&lt;="&amp;$BE$3)</f>
        <v>0</v>
      </c>
      <c r="CH424">
        <f>SUMIFS('Grid GenerationQueue'!AK$5:AK$410,'Grid GenerationQueue'!$AZ$5:$AZ$410,$B424,'Grid GenerationQueue'!$BA$5:$BA$410,$C424,'Grid GenerationQueue'!$BH$5:$BH$410,"&lt;&gt;"&amp;"",'Grid GenerationQueue'!$BD$5:$BD$410,"&lt;="&amp;$BE$3)</f>
        <v>0</v>
      </c>
      <c r="CI424">
        <f>SUMIFS('Grid GenerationQueue'!AL$5:AL$410,'Grid GenerationQueue'!$AZ$5:$AZ$410,$B424,'Grid GenerationQueue'!$BA$5:$BA$410,$C424,'Grid GenerationQueue'!$BH$5:$BH$410,"&lt;&gt;"&amp;"",'Grid GenerationQueue'!$BD$5:$BD$410,"&lt;="&amp;$BE$3)</f>
        <v>0</v>
      </c>
      <c r="CJ424">
        <f>SUMIFS('Grid GenerationQueue'!AM$5:AM$410,'Grid GenerationQueue'!$AZ$5:$AZ$410,$B424,'Grid GenerationQueue'!$BA$5:$BA$410,$C424,'Grid GenerationQueue'!$BH$5:$BH$410,"&lt;&gt;"&amp;"",'Grid GenerationQueue'!$BD$5:$BD$410,"&lt;="&amp;$BE$3)</f>
        <v>0</v>
      </c>
      <c r="CK424">
        <f>SUMIFS('Grid GenerationQueue'!AN$5:AN$410,'Grid GenerationQueue'!$AZ$5:$AZ$410,$B424,'Grid GenerationQueue'!$BA$5:$BA$410,$C424,'Grid GenerationQueue'!$BH$5:$BH$410,"&lt;&gt;"&amp;"",'Grid GenerationQueue'!$BD$5:$BD$410,"&lt;="&amp;$BE$3)</f>
        <v>0</v>
      </c>
      <c r="CL424">
        <f>SUMIFS('Grid GenerationQueue'!AO$5:AO$410,'Grid GenerationQueue'!$AZ$5:$AZ$410,$B424,'Grid GenerationQueue'!$BA$5:$BA$410,$C424,'Grid GenerationQueue'!$BH$5:$BH$410,"&lt;&gt;"&amp;"",'Grid GenerationQueue'!$BD$5:$BD$410,"&lt;="&amp;$BE$3)</f>
        <v>0</v>
      </c>
      <c r="CM424">
        <f>SUMIFS('Grid GenerationQueue'!AP$5:AP$410,'Grid GenerationQueue'!$AZ$5:$AZ$410,$B424,'Grid GenerationQueue'!$BA$5:$BA$410,$C424,'Grid GenerationQueue'!$BH$5:$BH$410,"&lt;&gt;"&amp;"",'Grid GenerationQueue'!$BD$5:$BD$410,"&lt;="&amp;$BE$3)</f>
        <v>0</v>
      </c>
      <c r="CN424">
        <f>SUMIFS('Grid GenerationQueue'!AQ$5:AQ$410,'Grid GenerationQueue'!$AZ$5:$AZ$410,$B424,'Grid GenerationQueue'!$BA$5:$BA$410,$C424,'Grid GenerationQueue'!$BH$5:$BH$410,"&lt;&gt;"&amp;"",'Grid GenerationQueue'!$BD$5:$BD$410,"&lt;="&amp;$BE$3)</f>
        <v>0</v>
      </c>
      <c r="CO424">
        <f>SUMIFS('Grid GenerationQueue'!AR$5:AR$410,'Grid GenerationQueue'!$AZ$5:$AZ$410,$B424,'Grid GenerationQueue'!$BA$5:$BA$410,$C424,'Grid GenerationQueue'!$BH$5:$BH$410,"&lt;&gt;"&amp;"",'Grid GenerationQueue'!$BD$5:$BD$410,"&lt;="&amp;$BE$3)</f>
        <v>0</v>
      </c>
      <c r="CQ424">
        <f>SUMIFS('Grid GenerationQueue'!AG$5:AG$410,'Grid GenerationQueue'!$AZ$5:$AZ$410,$B424,'Grid GenerationQueue'!$BA$5:$BA$410,$C424,'Grid GenerationQueue'!$BK$5:$BK$410,"&gt;0",'Grid GenerationQueue'!$BD$5:$BD$410,"&lt;="&amp;$BE$3)</f>
        <v>0</v>
      </c>
      <c r="CR424">
        <f>SUMIFS('Grid GenerationQueue'!AH$5:AH$410,'Grid GenerationQueue'!$AZ$5:$AZ$410,$B424,'Grid GenerationQueue'!$BA$5:$BA$410,$C424,'Grid GenerationQueue'!$BK$5:$BK$410,"&gt;0",'Grid GenerationQueue'!$BD$5:$BD$410,"&lt;="&amp;$BE$3)</f>
        <v>0</v>
      </c>
      <c r="CS424">
        <f>SUMIFS('Grid GenerationQueue'!AI$5:AI$410,'Grid GenerationQueue'!$AZ$5:$AZ$410,$B424,'Grid GenerationQueue'!$BA$5:$BA$410,$C424,'Grid GenerationQueue'!$BK$5:$BK$410,"&gt;0",'Grid GenerationQueue'!$BD$5:$BD$410,"&lt;="&amp;$BE$3)</f>
        <v>0</v>
      </c>
      <c r="CT424">
        <f>SUMIFS('Grid GenerationQueue'!AJ$5:AJ$410,'Grid GenerationQueue'!$AZ$5:$AZ$410,$B424,'Grid GenerationQueue'!$BA$5:$BA$410,$C424,'Grid GenerationQueue'!$BK$5:$BK$410,"&gt;0",'Grid GenerationQueue'!$BD$5:$BD$410,"&lt;="&amp;$BE$3)</f>
        <v>0</v>
      </c>
      <c r="CU424">
        <f>SUMIFS('Grid GenerationQueue'!AK$5:AK$410,'Grid GenerationQueue'!$AZ$5:$AZ$410,$B424,'Grid GenerationQueue'!$BA$5:$BA$410,$C424,'Grid GenerationQueue'!$BK$5:$BK$410,"&gt;0",'Grid GenerationQueue'!$BD$5:$BD$410,"&lt;="&amp;$BE$3)</f>
        <v>0</v>
      </c>
      <c r="CV424">
        <f>SUMIFS('Grid GenerationQueue'!AL$5:AL$410,'Grid GenerationQueue'!$AZ$5:$AZ$410,$B424,'Grid GenerationQueue'!$BA$5:$BA$410,$C424,'Grid GenerationQueue'!$BK$5:$BK$410,"&gt;0",'Grid GenerationQueue'!$BD$5:$BD$410,"&lt;="&amp;$BE$3)</f>
        <v>0</v>
      </c>
      <c r="CW424">
        <f>SUMIFS('Grid GenerationQueue'!AM$5:AM$410,'Grid GenerationQueue'!$AZ$5:$AZ$410,$B424,'Grid GenerationQueue'!$BA$5:$BA$410,$C424,'Grid GenerationQueue'!$BK$5:$BK$410,"&gt;0",'Grid GenerationQueue'!$BD$5:$BD$410,"&lt;="&amp;$BE$3)</f>
        <v>0</v>
      </c>
      <c r="CX424">
        <f>SUMIFS('Grid GenerationQueue'!AN$5:AN$410,'Grid GenerationQueue'!$AZ$5:$AZ$410,$B424,'Grid GenerationQueue'!$BA$5:$BA$410,$C424,'Grid GenerationQueue'!$BK$5:$BK$410,"&gt;0",'Grid GenerationQueue'!$BD$5:$BD$410,"&lt;="&amp;$BE$3)</f>
        <v>0</v>
      </c>
      <c r="CY424">
        <f>SUMIFS('Grid GenerationQueue'!AO$5:AO$410,'Grid GenerationQueue'!$AZ$5:$AZ$410,$B424,'Grid GenerationQueue'!$BA$5:$BA$410,$C424,'Grid GenerationQueue'!$BK$5:$BK$410,"&gt;0",'Grid GenerationQueue'!$BD$5:$BD$410,"&lt;="&amp;$BE$3)</f>
        <v>0</v>
      </c>
      <c r="CZ424">
        <f>SUMIFS('Grid GenerationQueue'!AP$5:AP$410,'Grid GenerationQueue'!$AZ$5:$AZ$410,$B424,'Grid GenerationQueue'!$BA$5:$BA$410,$C424,'Grid GenerationQueue'!$BK$5:$BK$410,"&gt;0",'Grid GenerationQueue'!$BD$5:$BD$410,"&lt;="&amp;$BE$3)</f>
        <v>0</v>
      </c>
      <c r="DA424">
        <f>SUMIFS('Grid GenerationQueue'!AQ$5:AQ$410,'Grid GenerationQueue'!$AZ$5:$AZ$410,$B424,'Grid GenerationQueue'!$BA$5:$BA$410,$C424,'Grid GenerationQueue'!$BK$5:$BK$410,"&gt;0",'Grid GenerationQueue'!$BD$5:$BD$410,"&lt;="&amp;$BE$3)</f>
        <v>0</v>
      </c>
      <c r="DB424">
        <f>SUMIFS('Grid GenerationQueue'!AR$5:AR$410,'Grid GenerationQueue'!$AZ$5:$AZ$410,$B424,'Grid GenerationQueue'!$BA$5:$BA$410,$C424,'Grid GenerationQueue'!$BK$5:$BK$410,"&gt;0",'Grid GenerationQueue'!$BD$5:$BD$410,"&lt;="&amp;$BE$3)</f>
        <v>0</v>
      </c>
    </row>
    <row r="425" spans="1:106" x14ac:dyDescent="0.35">
      <c r="A425" t="s">
        <v>4761</v>
      </c>
      <c r="B425" t="s">
        <v>4544</v>
      </c>
      <c r="C425">
        <v>230</v>
      </c>
      <c r="D425">
        <f>SUMIFS('Grid GenerationQueue'!AG$5:AG$410,'Grid GenerationQueue'!$AZ$5:$AZ$410,$B425,'Grid GenerationQueue'!$BA$5:$BA$410,$C425)</f>
        <v>408.12</v>
      </c>
      <c r="E425">
        <f>SUMIFS('Grid GenerationQueue'!AH$5:AH$410,'Grid GenerationQueue'!$AZ$5:$AZ$410,$B425,'Grid GenerationQueue'!$BA$5:$BA$410,$C425)</f>
        <v>280</v>
      </c>
      <c r="F425">
        <f>SUMIFS('Grid GenerationQueue'!AI$5:AI$410,'Grid GenerationQueue'!$AZ$5:$AZ$410,$B425,'Grid GenerationQueue'!$BA$5:$BA$410,$C425)</f>
        <v>0</v>
      </c>
      <c r="G425">
        <f>SUMIFS('Grid GenerationQueue'!AJ$5:AJ$410,'Grid GenerationQueue'!$AZ$5:$AZ$410,$B425,'Grid GenerationQueue'!$BA$5:$BA$410,$C425)</f>
        <v>0</v>
      </c>
      <c r="H425">
        <f>SUMIFS('Grid GenerationQueue'!AK$5:AK$410,'Grid GenerationQueue'!$AZ$5:$AZ$410,$B425,'Grid GenerationQueue'!$BA$5:$BA$410,$C425)</f>
        <v>0</v>
      </c>
      <c r="I425">
        <f>SUMIFS('Grid GenerationQueue'!AL$5:AL$410,'Grid GenerationQueue'!$AZ$5:$AZ$410,$B425,'Grid GenerationQueue'!$BA$5:$BA$410,$C425)</f>
        <v>0</v>
      </c>
      <c r="J425">
        <f>SUMIFS('Grid GenerationQueue'!AM$5:AM$410,'Grid GenerationQueue'!$AZ$5:$AZ$410,$B425,'Grid GenerationQueue'!$BA$5:$BA$410,$C425)</f>
        <v>0</v>
      </c>
      <c r="K425">
        <f>SUMIFS('Grid GenerationQueue'!AN$5:AN$410,'Grid GenerationQueue'!$AZ$5:$AZ$410,$B425,'Grid GenerationQueue'!$BA$5:$BA$410,$C425)</f>
        <v>0</v>
      </c>
      <c r="L425">
        <f>SUMIFS('Grid GenerationQueue'!AO$5:AO$410,'Grid GenerationQueue'!$AZ$5:$AZ$410,$B425,'Grid GenerationQueue'!$BA$5:$BA$410,$C425)</f>
        <v>0</v>
      </c>
      <c r="M425">
        <f>SUMIFS('Grid GenerationQueue'!AP$5:AP$410,'Grid GenerationQueue'!$AZ$5:$AZ$410,$B425,'Grid GenerationQueue'!$BA$5:$BA$410,$C425)</f>
        <v>0</v>
      </c>
      <c r="N425">
        <f>SUMIFS('Grid GenerationQueue'!AQ$5:AQ$410,'Grid GenerationQueue'!$AZ$5:$AZ$410,$B425,'Grid GenerationQueue'!$BA$5:$BA$410,$C425)</f>
        <v>0</v>
      </c>
      <c r="O425">
        <f>SUMIFS('Grid GenerationQueue'!AR$5:AR$410,'Grid GenerationQueue'!$AZ$5:$AZ$410,$B425,'Grid GenerationQueue'!$BA$5:$BA$410,$C425)</f>
        <v>0</v>
      </c>
      <c r="Q425">
        <f>SUMIFS('Grid GenerationQueue'!AG$5:AG$410,'Grid GenerationQueue'!$AZ$5:$AZ$410,$B425,'Grid GenerationQueue'!$BA$5:$BA$410,$C425,'Grid GenerationQueue'!$BJ$5:$BJ$410,"Executed")</f>
        <v>0</v>
      </c>
      <c r="R425">
        <f>SUMIFS('Grid GenerationQueue'!AH$5:AH$410,'Grid GenerationQueue'!$AZ$5:$AZ$410,$B425,'Grid GenerationQueue'!$BA$5:$BA$410,$C425,'Grid GenerationQueue'!$BJ$5:$BJ$410,"Executed")</f>
        <v>0</v>
      </c>
      <c r="S425">
        <f>SUMIFS('Grid GenerationQueue'!AI$5:AI$410,'Grid GenerationQueue'!$AZ$5:$AZ$410,$B425,'Grid GenerationQueue'!$BA$5:$BA$410,$C425,'Grid GenerationQueue'!$BJ$5:$BJ$410,"Executed")</f>
        <v>0</v>
      </c>
      <c r="T425">
        <f>SUMIFS('Grid GenerationQueue'!AJ$5:AJ$410,'Grid GenerationQueue'!$AZ$5:$AZ$410,$B425,'Grid GenerationQueue'!$BA$5:$BA$410,$C425,'Grid GenerationQueue'!$BJ$5:$BJ$410,"Executed")</f>
        <v>0</v>
      </c>
      <c r="U425">
        <f>SUMIFS('Grid GenerationQueue'!AK$5:AK$410,'Grid GenerationQueue'!$AZ$5:$AZ$410,$B425,'Grid GenerationQueue'!$BA$5:$BA$410,$C425,'Grid GenerationQueue'!$BJ$5:$BJ$410,"Executed")</f>
        <v>0</v>
      </c>
      <c r="V425">
        <f>SUMIFS('Grid GenerationQueue'!AL$5:AL$410,'Grid GenerationQueue'!$AZ$5:$AZ$410,$B425,'Grid GenerationQueue'!$BA$5:$BA$410,$C425,'Grid GenerationQueue'!$BJ$5:$BJ$410,"Executed")</f>
        <v>0</v>
      </c>
      <c r="W425">
        <f>SUMIFS('Grid GenerationQueue'!AM$5:AM$410,'Grid GenerationQueue'!$AZ$5:$AZ$410,$B425,'Grid GenerationQueue'!$BA$5:$BA$410,$C425,'Grid GenerationQueue'!$BJ$5:$BJ$410,"Executed")</f>
        <v>0</v>
      </c>
      <c r="X425">
        <f>SUMIFS('Grid GenerationQueue'!AN$5:AN$410,'Grid GenerationQueue'!$AZ$5:$AZ$410,$B425,'Grid GenerationQueue'!$BA$5:$BA$410,$C425,'Grid GenerationQueue'!$BJ$5:$BJ$410,"Executed")</f>
        <v>0</v>
      </c>
      <c r="Y425">
        <f>SUMIFS('Grid GenerationQueue'!AO$5:AO$410,'Grid GenerationQueue'!$AZ$5:$AZ$410,$B425,'Grid GenerationQueue'!$BA$5:$BA$410,$C425,'Grid GenerationQueue'!$BJ$5:$BJ$410,"Executed")</f>
        <v>0</v>
      </c>
      <c r="Z425">
        <f>SUMIFS('Grid GenerationQueue'!AP$5:AP$410,'Grid GenerationQueue'!$AZ$5:$AZ$410,$B425,'Grid GenerationQueue'!$BA$5:$BA$410,$C425,'Grid GenerationQueue'!$BJ$5:$BJ$410,"Executed")</f>
        <v>0</v>
      </c>
      <c r="AA425">
        <f>SUMIFS('Grid GenerationQueue'!AQ$5:AQ$410,'Grid GenerationQueue'!$AZ$5:$AZ$410,$B425,'Grid GenerationQueue'!$BA$5:$BA$410,$C425,'Grid GenerationQueue'!$BJ$5:$BJ$410,"Executed")</f>
        <v>0</v>
      </c>
      <c r="AB425">
        <f>SUMIFS('Grid GenerationQueue'!AR$5:AR$410,'Grid GenerationQueue'!$AZ$5:$AZ$410,$B425,'Grid GenerationQueue'!$BA$5:$BA$410,$C425,'Grid GenerationQueue'!$BJ$5:$BJ$410,"Executed")</f>
        <v>0</v>
      </c>
      <c r="AD425">
        <f>SUMIFS('Grid GenerationQueue'!AG$5:AG$410,'Grid GenerationQueue'!$AZ$5:$AZ$410,$B425,'Grid GenerationQueue'!$BA$5:$BA$410,$C425,'Grid GenerationQueue'!$BH$5:$BH$410,"&lt;&gt;"&amp;"")+SUMIFS('Grid GenerationQueue'!AG$5:AG$410,'Grid GenerationQueue'!$AZ$5:$AZ$410,$B425,'Grid GenerationQueue'!$BA$5:$BA$410,$C425,'Grid GenerationQueue'!$BH$5:$BH$410,"",'Grid GenerationQueue'!$AC$5:$AC$410,1)</f>
        <v>408.12</v>
      </c>
      <c r="AE425">
        <f>SUMIFS('Grid GenerationQueue'!AH$5:AH$410,'Grid GenerationQueue'!$AZ$5:$AZ$410,$B425,'Grid GenerationQueue'!$BA$5:$BA$410,$C425,'Grid GenerationQueue'!$BH$5:$BH$410,"&lt;&gt;"&amp;"")+SUMIFS('Grid GenerationQueue'!AH$5:AH$410,'Grid GenerationQueue'!$AZ$5:$AZ$410,$B425,'Grid GenerationQueue'!$BA$5:$BA$410,$C425,'Grid GenerationQueue'!$BH$5:$BH$410,"",'Grid GenerationQueue'!$AC$5:$AC$410,1)</f>
        <v>280</v>
      </c>
      <c r="AF425">
        <f>SUMIFS('Grid GenerationQueue'!AI$5:AI$410,'Grid GenerationQueue'!$AZ$5:$AZ$410,$B425,'Grid GenerationQueue'!$BA$5:$BA$410,$C425,'Grid GenerationQueue'!$BH$5:$BH$410,"&lt;&gt;"&amp;"")+SUMIFS('Grid GenerationQueue'!AI$5:AI$410,'Grid GenerationQueue'!$AZ$5:$AZ$410,$B425,'Grid GenerationQueue'!$BA$5:$BA$410,$C425,'Grid GenerationQueue'!$BH$5:$BH$410,"",'Grid GenerationQueue'!$AC$5:$AC$410,1)</f>
        <v>0</v>
      </c>
      <c r="AG425">
        <f>SUMIFS('Grid GenerationQueue'!AJ$5:AJ$410,'Grid GenerationQueue'!$AZ$5:$AZ$410,$B425,'Grid GenerationQueue'!$BA$5:$BA$410,$C425,'Grid GenerationQueue'!$BH$5:$BH$410,"&lt;&gt;"&amp;"")+SUMIFS('Grid GenerationQueue'!AJ$5:AJ$410,'Grid GenerationQueue'!$AZ$5:$AZ$410,$B425,'Grid GenerationQueue'!$BA$5:$BA$410,$C425,'Grid GenerationQueue'!$BH$5:$BH$410,"",'Grid GenerationQueue'!$AC$5:$AC$410,1)</f>
        <v>0</v>
      </c>
      <c r="AH425">
        <f>SUMIFS('Grid GenerationQueue'!AK$5:AK$410,'Grid GenerationQueue'!$AZ$5:$AZ$410,$B425,'Grid GenerationQueue'!$BA$5:$BA$410,$C425,'Grid GenerationQueue'!$BH$5:$BH$410,"&lt;&gt;"&amp;"")+SUMIFS('Grid GenerationQueue'!AK$5:AK$410,'Grid GenerationQueue'!$AZ$5:$AZ$410,$B425,'Grid GenerationQueue'!$BA$5:$BA$410,$C425,'Grid GenerationQueue'!$BH$5:$BH$410,"",'Grid GenerationQueue'!$AC$5:$AC$410,1)</f>
        <v>0</v>
      </c>
      <c r="AI425">
        <f>SUMIFS('Grid GenerationQueue'!AL$5:AL$410,'Grid GenerationQueue'!$AZ$5:$AZ$410,$B425,'Grid GenerationQueue'!$BA$5:$BA$410,$C425,'Grid GenerationQueue'!$BH$5:$BH$410,"&lt;&gt;"&amp;"")+SUMIFS('Grid GenerationQueue'!AL$5:AL$410,'Grid GenerationQueue'!$AZ$5:$AZ$410,$B425,'Grid GenerationQueue'!$BA$5:$BA$410,$C425,'Grid GenerationQueue'!$BH$5:$BH$410,"",'Grid GenerationQueue'!$AC$5:$AC$410,1)</f>
        <v>0</v>
      </c>
      <c r="AJ425">
        <f>SUMIFS('Grid GenerationQueue'!AM$5:AM$410,'Grid GenerationQueue'!$AZ$5:$AZ$410,$B425,'Grid GenerationQueue'!$BA$5:$BA$410,$C425,'Grid GenerationQueue'!$BH$5:$BH$410,"&lt;&gt;"&amp;"")+SUMIFS('Grid GenerationQueue'!AM$5:AM$410,'Grid GenerationQueue'!$AZ$5:$AZ$410,$B425,'Grid GenerationQueue'!$BA$5:$BA$410,$C425,'Grid GenerationQueue'!$BH$5:$BH$410,"",'Grid GenerationQueue'!$AC$5:$AC$410,1)</f>
        <v>0</v>
      </c>
      <c r="AK425">
        <f>SUMIFS('Grid GenerationQueue'!AN$5:AN$410,'Grid GenerationQueue'!$AZ$5:$AZ$410,$B425,'Grid GenerationQueue'!$BA$5:$BA$410,$C425,'Grid GenerationQueue'!$BH$5:$BH$410,"&lt;&gt;"&amp;"")+SUMIFS('Grid GenerationQueue'!AN$5:AN$410,'Grid GenerationQueue'!$AZ$5:$AZ$410,$B425,'Grid GenerationQueue'!$BA$5:$BA$410,$C425,'Grid GenerationQueue'!$BH$5:$BH$410,"",'Grid GenerationQueue'!$AC$5:$AC$410,1)</f>
        <v>0</v>
      </c>
      <c r="AL425">
        <f>SUMIFS('Grid GenerationQueue'!AO$5:AO$410,'Grid GenerationQueue'!$AZ$5:$AZ$410,$B425,'Grid GenerationQueue'!$BA$5:$BA$410,$C425,'Grid GenerationQueue'!$BH$5:$BH$410,"&lt;&gt;"&amp;"")+SUMIFS('Grid GenerationQueue'!AO$5:AO$410,'Grid GenerationQueue'!$AZ$5:$AZ$410,$B425,'Grid GenerationQueue'!$BA$5:$BA$410,$C425,'Grid GenerationQueue'!$BH$5:$BH$410,"",'Grid GenerationQueue'!$AC$5:$AC$410,1)</f>
        <v>0</v>
      </c>
      <c r="AM425">
        <f>SUMIFS('Grid GenerationQueue'!AP$5:AP$410,'Grid GenerationQueue'!$AZ$5:$AZ$410,$B425,'Grid GenerationQueue'!$BA$5:$BA$410,$C425,'Grid GenerationQueue'!$BH$5:$BH$410,"&lt;&gt;"&amp;"")+SUMIFS('Grid GenerationQueue'!AP$5:AP$410,'Grid GenerationQueue'!$AZ$5:$AZ$410,$B425,'Grid GenerationQueue'!$BA$5:$BA$410,$C425,'Grid GenerationQueue'!$BH$5:$BH$410,"",'Grid GenerationQueue'!$AC$5:$AC$410,1)</f>
        <v>0</v>
      </c>
      <c r="AN425">
        <f>SUMIFS('Grid GenerationQueue'!AQ$5:AQ$410,'Grid GenerationQueue'!$AZ$5:$AZ$410,$B425,'Grid GenerationQueue'!$BA$5:$BA$410,$C425,'Grid GenerationQueue'!$BH$5:$BH$410,"&lt;&gt;"&amp;"")+SUMIFS('Grid GenerationQueue'!AQ$5:AQ$410,'Grid GenerationQueue'!$AZ$5:$AZ$410,$B425,'Grid GenerationQueue'!$BA$5:$BA$410,$C425,'Grid GenerationQueue'!$BH$5:$BH$410,"",'Grid GenerationQueue'!$AC$5:$AC$410,1)</f>
        <v>0</v>
      </c>
      <c r="AO425">
        <f>SUMIFS('Grid GenerationQueue'!AR$5:AR$410,'Grid GenerationQueue'!$AZ$5:$AZ$410,$B425,'Grid GenerationQueue'!$BA$5:$BA$410,$C425,'Grid GenerationQueue'!$BH$5:$BH$410,"&lt;&gt;"&amp;"")+SUMIFS('Grid GenerationQueue'!AR$5:AR$410,'Grid GenerationQueue'!$AZ$5:$AZ$410,$B425,'Grid GenerationQueue'!$BA$5:$BA$410,$C425,'Grid GenerationQueue'!$BH$5:$BH$410,"",'Grid GenerationQueue'!$AC$5:$AC$410,1)</f>
        <v>0</v>
      </c>
      <c r="AQ425">
        <f>SUMIFS('Grid GenerationQueue'!AG$5:AG$410,'Grid GenerationQueue'!$AZ$5:$AZ$410,$B425,'Grid GenerationQueue'!$BA$5:$BA$410,$C425,'Grid GenerationQueue'!$BK$5:$BK$410,"&gt;0")</f>
        <v>0</v>
      </c>
      <c r="AR425">
        <f>SUMIFS('Grid GenerationQueue'!AH$5:AH$410,'Grid GenerationQueue'!$AZ$5:$AZ$410,$B425,'Grid GenerationQueue'!$BA$5:$BA$410,$C425,'Grid GenerationQueue'!$BK$5:$BK$410,"&gt;0")</f>
        <v>0</v>
      </c>
      <c r="AS425">
        <f>SUMIFS('Grid GenerationQueue'!AI$5:AI$410,'Grid GenerationQueue'!$AZ$5:$AZ$410,$B425,'Grid GenerationQueue'!$BA$5:$BA$410,$C425,'Grid GenerationQueue'!$BK$5:$BK$410,"&gt;0")</f>
        <v>0</v>
      </c>
      <c r="AT425">
        <f>SUMIFS('Grid GenerationQueue'!AJ$5:AJ$410,'Grid GenerationQueue'!$AZ$5:$AZ$410,$B425,'Grid GenerationQueue'!$BA$5:$BA$410,$C425,'Grid GenerationQueue'!$BK$5:$BK$410,"&gt;0")</f>
        <v>0</v>
      </c>
      <c r="AU425">
        <f>SUMIFS('Grid GenerationQueue'!AK$5:AK$410,'Grid GenerationQueue'!$AZ$5:$AZ$410,$B425,'Grid GenerationQueue'!$BA$5:$BA$410,$C425,'Grid GenerationQueue'!$BK$5:$BK$410,"&gt;0")</f>
        <v>0</v>
      </c>
      <c r="AV425">
        <f>SUMIFS('Grid GenerationQueue'!AL$5:AL$410,'Grid GenerationQueue'!$AZ$5:$AZ$410,$B425,'Grid GenerationQueue'!$BA$5:$BA$410,$C425,'Grid GenerationQueue'!$BK$5:$BK$410,"&gt;0")</f>
        <v>0</v>
      </c>
      <c r="AW425">
        <f>SUMIFS('Grid GenerationQueue'!AM$5:AM$410,'Grid GenerationQueue'!$AZ$5:$AZ$410,$B425,'Grid GenerationQueue'!$BA$5:$BA$410,$C425,'Grid GenerationQueue'!$BK$5:$BK$410,"&gt;0")</f>
        <v>0</v>
      </c>
      <c r="AX425">
        <f>SUMIFS('Grid GenerationQueue'!AN$5:AN$410,'Grid GenerationQueue'!$AZ$5:$AZ$410,$B425,'Grid GenerationQueue'!$BA$5:$BA$410,$C425,'Grid GenerationQueue'!$BK$5:$BK$410,"&gt;0")</f>
        <v>0</v>
      </c>
      <c r="AY425">
        <f>SUMIFS('Grid GenerationQueue'!AO$5:AO$410,'Grid GenerationQueue'!$AZ$5:$AZ$410,$B425,'Grid GenerationQueue'!$BA$5:$BA$410,$C425,'Grid GenerationQueue'!$BK$5:$BK$410,"&gt;0")</f>
        <v>0</v>
      </c>
      <c r="AZ425">
        <f>SUMIFS('Grid GenerationQueue'!AP$5:AP$410,'Grid GenerationQueue'!$AZ$5:$AZ$410,$B425,'Grid GenerationQueue'!$BA$5:$BA$410,$C425,'Grid GenerationQueue'!$BK$5:$BK$410,"&gt;0")</f>
        <v>0</v>
      </c>
      <c r="BA425">
        <f>SUMIFS('Grid GenerationQueue'!AQ$5:AQ$410,'Grid GenerationQueue'!$AZ$5:$AZ$410,$B425,'Grid GenerationQueue'!$BA$5:$BA$410,$C425,'Grid GenerationQueue'!$BK$5:$BK$410,"&gt;0")</f>
        <v>0</v>
      </c>
      <c r="BB425">
        <f>SUMIFS('Grid GenerationQueue'!AR$5:AR$410,'Grid GenerationQueue'!$AZ$5:$AZ$410,$B425,'Grid GenerationQueue'!$BA$5:$BA$410,$C425,'Grid GenerationQueue'!$BK$5:$BK$410,"&gt;0")</f>
        <v>0</v>
      </c>
      <c r="BD425">
        <f>SUMIFS('Grid GenerationQueue'!AG$5:AG$410,'Grid GenerationQueue'!$AZ$5:$AZ$410,$B425,'Grid GenerationQueue'!$BA$5:$BA$410,$C425,'Grid GenerationQueue'!$BD$5:$BD$410,"&lt;="&amp;$BE$3)</f>
        <v>0</v>
      </c>
      <c r="BE425">
        <f>SUMIFS('Grid GenerationQueue'!AH$5:AH$410,'Grid GenerationQueue'!$AZ$5:$AZ$410,$B425,'Grid GenerationQueue'!$BA$5:$BA$410,$C425,'Grid GenerationQueue'!$BD$5:$BD$410,"&lt;="&amp;$BE$3)</f>
        <v>0</v>
      </c>
      <c r="BF425">
        <f>SUMIFS('Grid GenerationQueue'!AI$5:AI$410,'Grid GenerationQueue'!$AZ$5:$AZ$410,$B425,'Grid GenerationQueue'!$BA$5:$BA$410,$C425,'Grid GenerationQueue'!$BD$5:$BD$410,"&lt;="&amp;$BE$3)</f>
        <v>0</v>
      </c>
      <c r="BG425">
        <f>SUMIFS('Grid GenerationQueue'!AJ$5:AJ$410,'Grid GenerationQueue'!$AZ$5:$AZ$410,$B425,'Grid GenerationQueue'!$BA$5:$BA$410,$C425,'Grid GenerationQueue'!$BD$5:$BD$410,"&lt;="&amp;$BE$3)</f>
        <v>0</v>
      </c>
      <c r="BH425">
        <f>SUMIFS('Grid GenerationQueue'!AK$5:AK$410,'Grid GenerationQueue'!$AZ$5:$AZ$410,$B425,'Grid GenerationQueue'!$BA$5:$BA$410,$C425,'Grid GenerationQueue'!$BD$5:$BD$410,"&lt;="&amp;$BE$3)</f>
        <v>0</v>
      </c>
      <c r="BI425">
        <f>SUMIFS('Grid GenerationQueue'!AL$5:AL$410,'Grid GenerationQueue'!$AZ$5:$AZ$410,$B425,'Grid GenerationQueue'!$BA$5:$BA$410,$C425,'Grid GenerationQueue'!$BD$5:$BD$410,"&lt;="&amp;$BE$3)</f>
        <v>0</v>
      </c>
      <c r="BJ425">
        <f>SUMIFS('Grid GenerationQueue'!AM$5:AM$410,'Grid GenerationQueue'!$AZ$5:$AZ$410,$B425,'Grid GenerationQueue'!$BA$5:$BA$410,$C425,'Grid GenerationQueue'!$BD$5:$BD$410,"&lt;="&amp;$BE$3)</f>
        <v>0</v>
      </c>
      <c r="BK425">
        <f>SUMIFS('Grid GenerationQueue'!AN$5:AN$410,'Grid GenerationQueue'!$AZ$5:$AZ$410,$B425,'Grid GenerationQueue'!$BA$5:$BA$410,$C425,'Grid GenerationQueue'!$BD$5:$BD$410,"&lt;="&amp;$BE$3)</f>
        <v>0</v>
      </c>
      <c r="BL425">
        <f>SUMIFS('Grid GenerationQueue'!AO$5:AO$410,'Grid GenerationQueue'!$AZ$5:$AZ$410,$B425,'Grid GenerationQueue'!$BA$5:$BA$410,$C425,'Grid GenerationQueue'!$BD$5:$BD$410,"&lt;="&amp;$BE$3)</f>
        <v>0</v>
      </c>
      <c r="BM425">
        <f>SUMIFS('Grid GenerationQueue'!AP$5:AP$410,'Grid GenerationQueue'!$AZ$5:$AZ$410,$B425,'Grid GenerationQueue'!$BA$5:$BA$410,$C425,'Grid GenerationQueue'!$BD$5:$BD$410,"&lt;="&amp;$BE$3)</f>
        <v>0</v>
      </c>
      <c r="BN425">
        <f>SUMIFS('Grid GenerationQueue'!AQ$5:AQ$410,'Grid GenerationQueue'!$AZ$5:$AZ$410,$B425,'Grid GenerationQueue'!$BA$5:$BA$410,$C425,'Grid GenerationQueue'!$BD$5:$BD$410,"&lt;="&amp;$BE$3)</f>
        <v>0</v>
      </c>
      <c r="BO425">
        <f>SUMIFS('Grid GenerationQueue'!AR$5:AR$410,'Grid GenerationQueue'!$AZ$5:$AZ$410,$B425,'Grid GenerationQueue'!$BA$5:$BA$410,$C425,'Grid GenerationQueue'!$BD$5:$BD$410,"&lt;="&amp;$BE$3)</f>
        <v>0</v>
      </c>
      <c r="BQ425">
        <f>SUMIFS('Grid GenerationQueue'!AG$5:AG$410,'Grid GenerationQueue'!$AZ$5:$AZ$410,$B425,'Grid GenerationQueue'!$BA$5:$BA$410,$C425,'Grid GenerationQueue'!$BJ$5:$BJ$410,"Executed",'Grid GenerationQueue'!$BD$5:$BD$410,"&lt;="&amp;$BE$3)</f>
        <v>0</v>
      </c>
      <c r="BR425">
        <f>SUMIFS('Grid GenerationQueue'!AH$5:AH$410,'Grid GenerationQueue'!$AZ$5:$AZ$410,$B425,'Grid GenerationQueue'!$BA$5:$BA$410,$C425,'Grid GenerationQueue'!$BJ$5:$BJ$410,"Executed",'Grid GenerationQueue'!$BD$5:$BD$410,"&lt;="&amp;$BE$3)</f>
        <v>0</v>
      </c>
      <c r="BS425">
        <f>SUMIFS('Grid GenerationQueue'!AI$5:AI$410,'Grid GenerationQueue'!$AZ$5:$AZ$410,$B425,'Grid GenerationQueue'!$BA$5:$BA$410,$C425,'Grid GenerationQueue'!$BJ$5:$BJ$410,"Executed",'Grid GenerationQueue'!$BD$5:$BD$410,"&lt;="&amp;$BE$3)</f>
        <v>0</v>
      </c>
      <c r="BT425">
        <f>SUMIFS('Grid GenerationQueue'!AJ$5:AJ$410,'Grid GenerationQueue'!$AZ$5:$AZ$410,$B425,'Grid GenerationQueue'!$BA$5:$BA$410,$C425,'Grid GenerationQueue'!$BJ$5:$BJ$410,"Executed",'Grid GenerationQueue'!$BD$5:$BD$410,"&lt;="&amp;$BE$3)</f>
        <v>0</v>
      </c>
      <c r="BU425">
        <f>SUMIFS('Grid GenerationQueue'!AK$5:AK$410,'Grid GenerationQueue'!$AZ$5:$AZ$410,$B425,'Grid GenerationQueue'!$BA$5:$BA$410,$C425,'Grid GenerationQueue'!$BJ$5:$BJ$410,"Executed",'Grid GenerationQueue'!$BD$5:$BD$410,"&lt;="&amp;$BE$3)</f>
        <v>0</v>
      </c>
      <c r="BV425">
        <f>SUMIFS('Grid GenerationQueue'!AL$5:AL$410,'Grid GenerationQueue'!$AZ$5:$AZ$410,$B425,'Grid GenerationQueue'!$BA$5:$BA$410,$C425,'Grid GenerationQueue'!$BJ$5:$BJ$410,"Executed",'Grid GenerationQueue'!$BD$5:$BD$410,"&lt;="&amp;$BE$3)</f>
        <v>0</v>
      </c>
      <c r="BW425">
        <f>SUMIFS('Grid GenerationQueue'!AM$5:AM$410,'Grid GenerationQueue'!$AZ$5:$AZ$410,$B425,'Grid GenerationQueue'!$BA$5:$BA$410,$C425,'Grid GenerationQueue'!$BJ$5:$BJ$410,"Executed",'Grid GenerationQueue'!$BD$5:$BD$410,"&lt;="&amp;$BE$3)</f>
        <v>0</v>
      </c>
      <c r="BX425">
        <f>SUMIFS('Grid GenerationQueue'!AN$5:AN$410,'Grid GenerationQueue'!$AZ$5:$AZ$410,$B425,'Grid GenerationQueue'!$BA$5:$BA$410,$C425,'Grid GenerationQueue'!$BJ$5:$BJ$410,"Executed",'Grid GenerationQueue'!$BD$5:$BD$410,"&lt;="&amp;$BE$3)</f>
        <v>0</v>
      </c>
      <c r="BY425">
        <f>SUMIFS('Grid GenerationQueue'!AO$5:AO$410,'Grid GenerationQueue'!$AZ$5:$AZ$410,$B425,'Grid GenerationQueue'!$BA$5:$BA$410,$C425,'Grid GenerationQueue'!$BJ$5:$BJ$410,"Executed",'Grid GenerationQueue'!$BD$5:$BD$410,"&lt;="&amp;$BE$3)</f>
        <v>0</v>
      </c>
      <c r="BZ425">
        <f>SUMIFS('Grid GenerationQueue'!AP$5:AP$410,'Grid GenerationQueue'!$AZ$5:$AZ$410,$B425,'Grid GenerationQueue'!$BA$5:$BA$410,$C425,'Grid GenerationQueue'!$BJ$5:$BJ$410,"Executed",'Grid GenerationQueue'!$BD$5:$BD$410,"&lt;="&amp;$BE$3)</f>
        <v>0</v>
      </c>
      <c r="CA425">
        <f>SUMIFS('Grid GenerationQueue'!AQ$5:AQ$410,'Grid GenerationQueue'!$AZ$5:$AZ$410,$B425,'Grid GenerationQueue'!$BA$5:$BA$410,$C425,'Grid GenerationQueue'!$BJ$5:$BJ$410,"Executed",'Grid GenerationQueue'!$BD$5:$BD$410,"&lt;="&amp;$BE$3)</f>
        <v>0</v>
      </c>
      <c r="CB425">
        <f>SUMIFS('Grid GenerationQueue'!AR$5:AR$410,'Grid GenerationQueue'!$AZ$5:$AZ$410,$B425,'Grid GenerationQueue'!$BA$5:$BA$410,$C425,'Grid GenerationQueue'!$BJ$5:$BJ$410,"Executed",'Grid GenerationQueue'!$BD$5:$BD$410,"&lt;="&amp;$BE$3)</f>
        <v>0</v>
      </c>
      <c r="CD425">
        <f>SUMIFS('Grid GenerationQueue'!AG$5:AG$410,'Grid GenerationQueue'!$AZ$5:$AZ$410,$B425,'Grid GenerationQueue'!$BA$5:$BA$410,$C425,'Grid GenerationQueue'!$BH$5:$BH$410,"&lt;&gt;"&amp;"",'Grid GenerationQueue'!$BD$5:$BD$410,"&lt;="&amp;$BE$3)</f>
        <v>0</v>
      </c>
      <c r="CE425">
        <f>SUMIFS('Grid GenerationQueue'!AH$5:AH$410,'Grid GenerationQueue'!$AZ$5:$AZ$410,$B425,'Grid GenerationQueue'!$BA$5:$BA$410,$C425,'Grid GenerationQueue'!$BH$5:$BH$410,"&lt;&gt;"&amp;"",'Grid GenerationQueue'!$BD$5:$BD$410,"&lt;="&amp;$BE$3)</f>
        <v>0</v>
      </c>
      <c r="CF425">
        <f>SUMIFS('Grid GenerationQueue'!AI$5:AI$410,'Grid GenerationQueue'!$AZ$5:$AZ$410,$B425,'Grid GenerationQueue'!$BA$5:$BA$410,$C425,'Grid GenerationQueue'!$BH$5:$BH$410,"&lt;&gt;"&amp;"",'Grid GenerationQueue'!$BD$5:$BD$410,"&lt;="&amp;$BE$3)</f>
        <v>0</v>
      </c>
      <c r="CG425">
        <f>SUMIFS('Grid GenerationQueue'!AJ$5:AJ$410,'Grid GenerationQueue'!$AZ$5:$AZ$410,$B425,'Grid GenerationQueue'!$BA$5:$BA$410,$C425,'Grid GenerationQueue'!$BH$5:$BH$410,"&lt;&gt;"&amp;"",'Grid GenerationQueue'!$BD$5:$BD$410,"&lt;="&amp;$BE$3)</f>
        <v>0</v>
      </c>
      <c r="CH425">
        <f>SUMIFS('Grid GenerationQueue'!AK$5:AK$410,'Grid GenerationQueue'!$AZ$5:$AZ$410,$B425,'Grid GenerationQueue'!$BA$5:$BA$410,$C425,'Grid GenerationQueue'!$BH$5:$BH$410,"&lt;&gt;"&amp;"",'Grid GenerationQueue'!$BD$5:$BD$410,"&lt;="&amp;$BE$3)</f>
        <v>0</v>
      </c>
      <c r="CI425">
        <f>SUMIFS('Grid GenerationQueue'!AL$5:AL$410,'Grid GenerationQueue'!$AZ$5:$AZ$410,$B425,'Grid GenerationQueue'!$BA$5:$BA$410,$C425,'Grid GenerationQueue'!$BH$5:$BH$410,"&lt;&gt;"&amp;"",'Grid GenerationQueue'!$BD$5:$BD$410,"&lt;="&amp;$BE$3)</f>
        <v>0</v>
      </c>
      <c r="CJ425">
        <f>SUMIFS('Grid GenerationQueue'!AM$5:AM$410,'Grid GenerationQueue'!$AZ$5:$AZ$410,$B425,'Grid GenerationQueue'!$BA$5:$BA$410,$C425,'Grid GenerationQueue'!$BH$5:$BH$410,"&lt;&gt;"&amp;"",'Grid GenerationQueue'!$BD$5:$BD$410,"&lt;="&amp;$BE$3)</f>
        <v>0</v>
      </c>
      <c r="CK425">
        <f>SUMIFS('Grid GenerationQueue'!AN$5:AN$410,'Grid GenerationQueue'!$AZ$5:$AZ$410,$B425,'Grid GenerationQueue'!$BA$5:$BA$410,$C425,'Grid GenerationQueue'!$BH$5:$BH$410,"&lt;&gt;"&amp;"",'Grid GenerationQueue'!$BD$5:$BD$410,"&lt;="&amp;$BE$3)</f>
        <v>0</v>
      </c>
      <c r="CL425">
        <f>SUMIFS('Grid GenerationQueue'!AO$5:AO$410,'Grid GenerationQueue'!$AZ$5:$AZ$410,$B425,'Grid GenerationQueue'!$BA$5:$BA$410,$C425,'Grid GenerationQueue'!$BH$5:$BH$410,"&lt;&gt;"&amp;"",'Grid GenerationQueue'!$BD$5:$BD$410,"&lt;="&amp;$BE$3)</f>
        <v>0</v>
      </c>
      <c r="CM425">
        <f>SUMIFS('Grid GenerationQueue'!AP$5:AP$410,'Grid GenerationQueue'!$AZ$5:$AZ$410,$B425,'Grid GenerationQueue'!$BA$5:$BA$410,$C425,'Grid GenerationQueue'!$BH$5:$BH$410,"&lt;&gt;"&amp;"",'Grid GenerationQueue'!$BD$5:$BD$410,"&lt;="&amp;$BE$3)</f>
        <v>0</v>
      </c>
      <c r="CN425">
        <f>SUMIFS('Grid GenerationQueue'!AQ$5:AQ$410,'Grid GenerationQueue'!$AZ$5:$AZ$410,$B425,'Grid GenerationQueue'!$BA$5:$BA$410,$C425,'Grid GenerationQueue'!$BH$5:$BH$410,"&lt;&gt;"&amp;"",'Grid GenerationQueue'!$BD$5:$BD$410,"&lt;="&amp;$BE$3)</f>
        <v>0</v>
      </c>
      <c r="CO425">
        <f>SUMIFS('Grid GenerationQueue'!AR$5:AR$410,'Grid GenerationQueue'!$AZ$5:$AZ$410,$B425,'Grid GenerationQueue'!$BA$5:$BA$410,$C425,'Grid GenerationQueue'!$BH$5:$BH$410,"&lt;&gt;"&amp;"",'Grid GenerationQueue'!$BD$5:$BD$410,"&lt;="&amp;$BE$3)</f>
        <v>0</v>
      </c>
      <c r="CQ425">
        <f>SUMIFS('Grid GenerationQueue'!AG$5:AG$410,'Grid GenerationQueue'!$AZ$5:$AZ$410,$B425,'Grid GenerationQueue'!$BA$5:$BA$410,$C425,'Grid GenerationQueue'!$BK$5:$BK$410,"&gt;0",'Grid GenerationQueue'!$BD$5:$BD$410,"&lt;="&amp;$BE$3)</f>
        <v>0</v>
      </c>
      <c r="CR425">
        <f>SUMIFS('Grid GenerationQueue'!AH$5:AH$410,'Grid GenerationQueue'!$AZ$5:$AZ$410,$B425,'Grid GenerationQueue'!$BA$5:$BA$410,$C425,'Grid GenerationQueue'!$BK$5:$BK$410,"&gt;0",'Grid GenerationQueue'!$BD$5:$BD$410,"&lt;="&amp;$BE$3)</f>
        <v>0</v>
      </c>
      <c r="CS425">
        <f>SUMIFS('Grid GenerationQueue'!AI$5:AI$410,'Grid GenerationQueue'!$AZ$5:$AZ$410,$B425,'Grid GenerationQueue'!$BA$5:$BA$410,$C425,'Grid GenerationQueue'!$BK$5:$BK$410,"&gt;0",'Grid GenerationQueue'!$BD$5:$BD$410,"&lt;="&amp;$BE$3)</f>
        <v>0</v>
      </c>
      <c r="CT425">
        <f>SUMIFS('Grid GenerationQueue'!AJ$5:AJ$410,'Grid GenerationQueue'!$AZ$5:$AZ$410,$B425,'Grid GenerationQueue'!$BA$5:$BA$410,$C425,'Grid GenerationQueue'!$BK$5:$BK$410,"&gt;0",'Grid GenerationQueue'!$BD$5:$BD$410,"&lt;="&amp;$BE$3)</f>
        <v>0</v>
      </c>
      <c r="CU425">
        <f>SUMIFS('Grid GenerationQueue'!AK$5:AK$410,'Grid GenerationQueue'!$AZ$5:$AZ$410,$B425,'Grid GenerationQueue'!$BA$5:$BA$410,$C425,'Grid GenerationQueue'!$BK$5:$BK$410,"&gt;0",'Grid GenerationQueue'!$BD$5:$BD$410,"&lt;="&amp;$BE$3)</f>
        <v>0</v>
      </c>
      <c r="CV425">
        <f>SUMIFS('Grid GenerationQueue'!AL$5:AL$410,'Grid GenerationQueue'!$AZ$5:$AZ$410,$B425,'Grid GenerationQueue'!$BA$5:$BA$410,$C425,'Grid GenerationQueue'!$BK$5:$BK$410,"&gt;0",'Grid GenerationQueue'!$BD$5:$BD$410,"&lt;="&amp;$BE$3)</f>
        <v>0</v>
      </c>
      <c r="CW425">
        <f>SUMIFS('Grid GenerationQueue'!AM$5:AM$410,'Grid GenerationQueue'!$AZ$5:$AZ$410,$B425,'Grid GenerationQueue'!$BA$5:$BA$410,$C425,'Grid GenerationQueue'!$BK$5:$BK$410,"&gt;0",'Grid GenerationQueue'!$BD$5:$BD$410,"&lt;="&amp;$BE$3)</f>
        <v>0</v>
      </c>
      <c r="CX425">
        <f>SUMIFS('Grid GenerationQueue'!AN$5:AN$410,'Grid GenerationQueue'!$AZ$5:$AZ$410,$B425,'Grid GenerationQueue'!$BA$5:$BA$410,$C425,'Grid GenerationQueue'!$BK$5:$BK$410,"&gt;0",'Grid GenerationQueue'!$BD$5:$BD$410,"&lt;="&amp;$BE$3)</f>
        <v>0</v>
      </c>
      <c r="CY425">
        <f>SUMIFS('Grid GenerationQueue'!AO$5:AO$410,'Grid GenerationQueue'!$AZ$5:$AZ$410,$B425,'Grid GenerationQueue'!$BA$5:$BA$410,$C425,'Grid GenerationQueue'!$BK$5:$BK$410,"&gt;0",'Grid GenerationQueue'!$BD$5:$BD$410,"&lt;="&amp;$BE$3)</f>
        <v>0</v>
      </c>
      <c r="CZ425">
        <f>SUMIFS('Grid GenerationQueue'!AP$5:AP$410,'Grid GenerationQueue'!$AZ$5:$AZ$410,$B425,'Grid GenerationQueue'!$BA$5:$BA$410,$C425,'Grid GenerationQueue'!$BK$5:$BK$410,"&gt;0",'Grid GenerationQueue'!$BD$5:$BD$410,"&lt;="&amp;$BE$3)</f>
        <v>0</v>
      </c>
      <c r="DA425">
        <f>SUMIFS('Grid GenerationQueue'!AQ$5:AQ$410,'Grid GenerationQueue'!$AZ$5:$AZ$410,$B425,'Grid GenerationQueue'!$BA$5:$BA$410,$C425,'Grid GenerationQueue'!$BK$5:$BK$410,"&gt;0",'Grid GenerationQueue'!$BD$5:$BD$410,"&lt;="&amp;$BE$3)</f>
        <v>0</v>
      </c>
      <c r="DB425">
        <f>SUMIFS('Grid GenerationQueue'!AR$5:AR$410,'Grid GenerationQueue'!$AZ$5:$AZ$410,$B425,'Grid GenerationQueue'!$BA$5:$BA$410,$C425,'Grid GenerationQueue'!$BK$5:$BK$410,"&gt;0",'Grid GenerationQueue'!$BD$5:$BD$410,"&lt;="&amp;$BE$3)</f>
        <v>0</v>
      </c>
    </row>
    <row r="426" spans="1:106" x14ac:dyDescent="0.35">
      <c r="A426" t="s">
        <v>4750</v>
      </c>
      <c r="B426" t="s">
        <v>4568</v>
      </c>
      <c r="C426">
        <v>500</v>
      </c>
      <c r="D426">
        <f>SUMIFS('Grid GenerationQueue'!AG$5:AG$410,'Grid GenerationQueue'!$AZ$5:$AZ$410,$B426,'Grid GenerationQueue'!$BA$5:$BA$410,$C426)</f>
        <v>1182.384</v>
      </c>
      <c r="E426">
        <f>SUMIFS('Grid GenerationQueue'!AH$5:AH$410,'Grid GenerationQueue'!$AZ$5:$AZ$410,$B426,'Grid GenerationQueue'!$BA$5:$BA$410,$C426)</f>
        <v>1150</v>
      </c>
      <c r="F426">
        <f>SUMIFS('Grid GenerationQueue'!AI$5:AI$410,'Grid GenerationQueue'!$AZ$5:$AZ$410,$B426,'Grid GenerationQueue'!$BA$5:$BA$410,$C426)</f>
        <v>0</v>
      </c>
      <c r="G426">
        <f>SUMIFS('Grid GenerationQueue'!AJ$5:AJ$410,'Grid GenerationQueue'!$AZ$5:$AZ$410,$B426,'Grid GenerationQueue'!$BA$5:$BA$410,$C426)</f>
        <v>0</v>
      </c>
      <c r="H426">
        <f>SUMIFS('Grid GenerationQueue'!AK$5:AK$410,'Grid GenerationQueue'!$AZ$5:$AZ$410,$B426,'Grid GenerationQueue'!$BA$5:$BA$410,$C426)</f>
        <v>1182.384</v>
      </c>
      <c r="I426">
        <f>SUMIFS('Grid GenerationQueue'!AL$5:AL$410,'Grid GenerationQueue'!$AZ$5:$AZ$410,$B426,'Grid GenerationQueue'!$BA$5:$BA$410,$C426)</f>
        <v>0</v>
      </c>
      <c r="J426">
        <f>SUMIFS('Grid GenerationQueue'!AM$5:AM$410,'Grid GenerationQueue'!$AZ$5:$AZ$410,$B426,'Grid GenerationQueue'!$BA$5:$BA$410,$C426)</f>
        <v>0</v>
      </c>
      <c r="K426">
        <f>SUMIFS('Grid GenerationQueue'!AN$5:AN$410,'Grid GenerationQueue'!$AZ$5:$AZ$410,$B426,'Grid GenerationQueue'!$BA$5:$BA$410,$C426)</f>
        <v>0</v>
      </c>
      <c r="L426">
        <f>SUMIFS('Grid GenerationQueue'!AO$5:AO$410,'Grid GenerationQueue'!$AZ$5:$AZ$410,$B426,'Grid GenerationQueue'!$BA$5:$BA$410,$C426)</f>
        <v>0</v>
      </c>
      <c r="M426">
        <f>SUMIFS('Grid GenerationQueue'!AP$5:AP$410,'Grid GenerationQueue'!$AZ$5:$AZ$410,$B426,'Grid GenerationQueue'!$BA$5:$BA$410,$C426)</f>
        <v>0</v>
      </c>
      <c r="N426">
        <f>SUMIFS('Grid GenerationQueue'!AQ$5:AQ$410,'Grid GenerationQueue'!$AZ$5:$AZ$410,$B426,'Grid GenerationQueue'!$BA$5:$BA$410,$C426)</f>
        <v>0</v>
      </c>
      <c r="O426">
        <f>SUMIFS('Grid GenerationQueue'!AR$5:AR$410,'Grid GenerationQueue'!$AZ$5:$AZ$410,$B426,'Grid GenerationQueue'!$BA$5:$BA$410,$C426)</f>
        <v>0</v>
      </c>
      <c r="Q426">
        <f>SUMIFS('Grid GenerationQueue'!AG$5:AG$410,'Grid GenerationQueue'!$AZ$5:$AZ$410,$B426,'Grid GenerationQueue'!$BA$5:$BA$410,$C426,'Grid GenerationQueue'!$BJ$5:$BJ$410,"Executed")</f>
        <v>1182.384</v>
      </c>
      <c r="R426">
        <f>SUMIFS('Grid GenerationQueue'!AH$5:AH$410,'Grid GenerationQueue'!$AZ$5:$AZ$410,$B426,'Grid GenerationQueue'!$BA$5:$BA$410,$C426,'Grid GenerationQueue'!$BJ$5:$BJ$410,"Executed")</f>
        <v>1150</v>
      </c>
      <c r="S426">
        <f>SUMIFS('Grid GenerationQueue'!AI$5:AI$410,'Grid GenerationQueue'!$AZ$5:$AZ$410,$B426,'Grid GenerationQueue'!$BA$5:$BA$410,$C426,'Grid GenerationQueue'!$BJ$5:$BJ$410,"Executed")</f>
        <v>0</v>
      </c>
      <c r="T426">
        <f>SUMIFS('Grid GenerationQueue'!AJ$5:AJ$410,'Grid GenerationQueue'!$AZ$5:$AZ$410,$B426,'Grid GenerationQueue'!$BA$5:$BA$410,$C426,'Grid GenerationQueue'!$BJ$5:$BJ$410,"Executed")</f>
        <v>0</v>
      </c>
      <c r="U426">
        <f>SUMIFS('Grid GenerationQueue'!AK$5:AK$410,'Grid GenerationQueue'!$AZ$5:$AZ$410,$B426,'Grid GenerationQueue'!$BA$5:$BA$410,$C426,'Grid GenerationQueue'!$BJ$5:$BJ$410,"Executed")</f>
        <v>1182.384</v>
      </c>
      <c r="V426">
        <f>SUMIFS('Grid GenerationQueue'!AL$5:AL$410,'Grid GenerationQueue'!$AZ$5:$AZ$410,$B426,'Grid GenerationQueue'!$BA$5:$BA$410,$C426,'Grid GenerationQueue'!$BJ$5:$BJ$410,"Executed")</f>
        <v>0</v>
      </c>
      <c r="W426">
        <f>SUMIFS('Grid GenerationQueue'!AM$5:AM$410,'Grid GenerationQueue'!$AZ$5:$AZ$410,$B426,'Grid GenerationQueue'!$BA$5:$BA$410,$C426,'Grid GenerationQueue'!$BJ$5:$BJ$410,"Executed")</f>
        <v>0</v>
      </c>
      <c r="X426">
        <f>SUMIFS('Grid GenerationQueue'!AN$5:AN$410,'Grid GenerationQueue'!$AZ$5:$AZ$410,$B426,'Grid GenerationQueue'!$BA$5:$BA$410,$C426,'Grid GenerationQueue'!$BJ$5:$BJ$410,"Executed")</f>
        <v>0</v>
      </c>
      <c r="Y426">
        <f>SUMIFS('Grid GenerationQueue'!AO$5:AO$410,'Grid GenerationQueue'!$AZ$5:$AZ$410,$B426,'Grid GenerationQueue'!$BA$5:$BA$410,$C426,'Grid GenerationQueue'!$BJ$5:$BJ$410,"Executed")</f>
        <v>0</v>
      </c>
      <c r="Z426">
        <f>SUMIFS('Grid GenerationQueue'!AP$5:AP$410,'Grid GenerationQueue'!$AZ$5:$AZ$410,$B426,'Grid GenerationQueue'!$BA$5:$BA$410,$C426,'Grid GenerationQueue'!$BJ$5:$BJ$410,"Executed")</f>
        <v>0</v>
      </c>
      <c r="AA426">
        <f>SUMIFS('Grid GenerationQueue'!AQ$5:AQ$410,'Grid GenerationQueue'!$AZ$5:$AZ$410,$B426,'Grid GenerationQueue'!$BA$5:$BA$410,$C426,'Grid GenerationQueue'!$BJ$5:$BJ$410,"Executed")</f>
        <v>0</v>
      </c>
      <c r="AB426">
        <f>SUMIFS('Grid GenerationQueue'!AR$5:AR$410,'Grid GenerationQueue'!$AZ$5:$AZ$410,$B426,'Grid GenerationQueue'!$BA$5:$BA$410,$C426,'Grid GenerationQueue'!$BJ$5:$BJ$410,"Executed")</f>
        <v>0</v>
      </c>
      <c r="AD426">
        <f>SUMIFS('Grid GenerationQueue'!AG$5:AG$410,'Grid GenerationQueue'!$AZ$5:$AZ$410,$B426,'Grid GenerationQueue'!$BA$5:$BA$410,$C426,'Grid GenerationQueue'!$BH$5:$BH$410,"&lt;&gt;"&amp;"")+SUMIFS('Grid GenerationQueue'!AG$5:AG$410,'Grid GenerationQueue'!$AZ$5:$AZ$410,$B426,'Grid GenerationQueue'!$BA$5:$BA$410,$C426,'Grid GenerationQueue'!$BH$5:$BH$410,"",'Grid GenerationQueue'!$AC$5:$AC$410,1)</f>
        <v>1182.384</v>
      </c>
      <c r="AE426">
        <f>SUMIFS('Grid GenerationQueue'!AH$5:AH$410,'Grid GenerationQueue'!$AZ$5:$AZ$410,$B426,'Grid GenerationQueue'!$BA$5:$BA$410,$C426,'Grid GenerationQueue'!$BH$5:$BH$410,"&lt;&gt;"&amp;"")+SUMIFS('Grid GenerationQueue'!AH$5:AH$410,'Grid GenerationQueue'!$AZ$5:$AZ$410,$B426,'Grid GenerationQueue'!$BA$5:$BA$410,$C426,'Grid GenerationQueue'!$BH$5:$BH$410,"",'Grid GenerationQueue'!$AC$5:$AC$410,1)</f>
        <v>1150</v>
      </c>
      <c r="AF426">
        <f>SUMIFS('Grid GenerationQueue'!AI$5:AI$410,'Grid GenerationQueue'!$AZ$5:$AZ$410,$B426,'Grid GenerationQueue'!$BA$5:$BA$410,$C426,'Grid GenerationQueue'!$BH$5:$BH$410,"&lt;&gt;"&amp;"")+SUMIFS('Grid GenerationQueue'!AI$5:AI$410,'Grid GenerationQueue'!$AZ$5:$AZ$410,$B426,'Grid GenerationQueue'!$BA$5:$BA$410,$C426,'Grid GenerationQueue'!$BH$5:$BH$410,"",'Grid GenerationQueue'!$AC$5:$AC$410,1)</f>
        <v>0</v>
      </c>
      <c r="AG426">
        <f>SUMIFS('Grid GenerationQueue'!AJ$5:AJ$410,'Grid GenerationQueue'!$AZ$5:$AZ$410,$B426,'Grid GenerationQueue'!$BA$5:$BA$410,$C426,'Grid GenerationQueue'!$BH$5:$BH$410,"&lt;&gt;"&amp;"")+SUMIFS('Grid GenerationQueue'!AJ$5:AJ$410,'Grid GenerationQueue'!$AZ$5:$AZ$410,$B426,'Grid GenerationQueue'!$BA$5:$BA$410,$C426,'Grid GenerationQueue'!$BH$5:$BH$410,"",'Grid GenerationQueue'!$AC$5:$AC$410,1)</f>
        <v>0</v>
      </c>
      <c r="AH426">
        <f>SUMIFS('Grid GenerationQueue'!AK$5:AK$410,'Grid GenerationQueue'!$AZ$5:$AZ$410,$B426,'Grid GenerationQueue'!$BA$5:$BA$410,$C426,'Grid GenerationQueue'!$BH$5:$BH$410,"&lt;&gt;"&amp;"")+SUMIFS('Grid GenerationQueue'!AK$5:AK$410,'Grid GenerationQueue'!$AZ$5:$AZ$410,$B426,'Grid GenerationQueue'!$BA$5:$BA$410,$C426,'Grid GenerationQueue'!$BH$5:$BH$410,"",'Grid GenerationQueue'!$AC$5:$AC$410,1)</f>
        <v>1182.384</v>
      </c>
      <c r="AI426">
        <f>SUMIFS('Grid GenerationQueue'!AL$5:AL$410,'Grid GenerationQueue'!$AZ$5:$AZ$410,$B426,'Grid GenerationQueue'!$BA$5:$BA$410,$C426,'Grid GenerationQueue'!$BH$5:$BH$410,"&lt;&gt;"&amp;"")+SUMIFS('Grid GenerationQueue'!AL$5:AL$410,'Grid GenerationQueue'!$AZ$5:$AZ$410,$B426,'Grid GenerationQueue'!$BA$5:$BA$410,$C426,'Grid GenerationQueue'!$BH$5:$BH$410,"",'Grid GenerationQueue'!$AC$5:$AC$410,1)</f>
        <v>0</v>
      </c>
      <c r="AJ426">
        <f>SUMIFS('Grid GenerationQueue'!AM$5:AM$410,'Grid GenerationQueue'!$AZ$5:$AZ$410,$B426,'Grid GenerationQueue'!$BA$5:$BA$410,$C426,'Grid GenerationQueue'!$BH$5:$BH$410,"&lt;&gt;"&amp;"")+SUMIFS('Grid GenerationQueue'!AM$5:AM$410,'Grid GenerationQueue'!$AZ$5:$AZ$410,$B426,'Grid GenerationQueue'!$BA$5:$BA$410,$C426,'Grid GenerationQueue'!$BH$5:$BH$410,"",'Grid GenerationQueue'!$AC$5:$AC$410,1)</f>
        <v>0</v>
      </c>
      <c r="AK426">
        <f>SUMIFS('Grid GenerationQueue'!AN$5:AN$410,'Grid GenerationQueue'!$AZ$5:$AZ$410,$B426,'Grid GenerationQueue'!$BA$5:$BA$410,$C426,'Grid GenerationQueue'!$BH$5:$BH$410,"&lt;&gt;"&amp;"")+SUMIFS('Grid GenerationQueue'!AN$5:AN$410,'Grid GenerationQueue'!$AZ$5:$AZ$410,$B426,'Grid GenerationQueue'!$BA$5:$BA$410,$C426,'Grid GenerationQueue'!$BH$5:$BH$410,"",'Grid GenerationQueue'!$AC$5:$AC$410,1)</f>
        <v>0</v>
      </c>
      <c r="AL426">
        <f>SUMIFS('Grid GenerationQueue'!AO$5:AO$410,'Grid GenerationQueue'!$AZ$5:$AZ$410,$B426,'Grid GenerationQueue'!$BA$5:$BA$410,$C426,'Grid GenerationQueue'!$BH$5:$BH$410,"&lt;&gt;"&amp;"")+SUMIFS('Grid GenerationQueue'!AO$5:AO$410,'Grid GenerationQueue'!$AZ$5:$AZ$410,$B426,'Grid GenerationQueue'!$BA$5:$BA$410,$C426,'Grid GenerationQueue'!$BH$5:$BH$410,"",'Grid GenerationQueue'!$AC$5:$AC$410,1)</f>
        <v>0</v>
      </c>
      <c r="AM426">
        <f>SUMIFS('Grid GenerationQueue'!AP$5:AP$410,'Grid GenerationQueue'!$AZ$5:$AZ$410,$B426,'Grid GenerationQueue'!$BA$5:$BA$410,$C426,'Grid GenerationQueue'!$BH$5:$BH$410,"&lt;&gt;"&amp;"")+SUMIFS('Grid GenerationQueue'!AP$5:AP$410,'Grid GenerationQueue'!$AZ$5:$AZ$410,$B426,'Grid GenerationQueue'!$BA$5:$BA$410,$C426,'Grid GenerationQueue'!$BH$5:$BH$410,"",'Grid GenerationQueue'!$AC$5:$AC$410,1)</f>
        <v>0</v>
      </c>
      <c r="AN426">
        <f>SUMIFS('Grid GenerationQueue'!AQ$5:AQ$410,'Grid GenerationQueue'!$AZ$5:$AZ$410,$B426,'Grid GenerationQueue'!$BA$5:$BA$410,$C426,'Grid GenerationQueue'!$BH$5:$BH$410,"&lt;&gt;"&amp;"")+SUMIFS('Grid GenerationQueue'!AQ$5:AQ$410,'Grid GenerationQueue'!$AZ$5:$AZ$410,$B426,'Grid GenerationQueue'!$BA$5:$BA$410,$C426,'Grid GenerationQueue'!$BH$5:$BH$410,"",'Grid GenerationQueue'!$AC$5:$AC$410,1)</f>
        <v>0</v>
      </c>
      <c r="AO426">
        <f>SUMIFS('Grid GenerationQueue'!AR$5:AR$410,'Grid GenerationQueue'!$AZ$5:$AZ$410,$B426,'Grid GenerationQueue'!$BA$5:$BA$410,$C426,'Grid GenerationQueue'!$BH$5:$BH$410,"&lt;&gt;"&amp;"")+SUMIFS('Grid GenerationQueue'!AR$5:AR$410,'Grid GenerationQueue'!$AZ$5:$AZ$410,$B426,'Grid GenerationQueue'!$BA$5:$BA$410,$C426,'Grid GenerationQueue'!$BH$5:$BH$410,"",'Grid GenerationQueue'!$AC$5:$AC$410,1)</f>
        <v>0</v>
      </c>
      <c r="AQ426">
        <f>SUMIFS('Grid GenerationQueue'!AG$5:AG$410,'Grid GenerationQueue'!$AZ$5:$AZ$410,$B426,'Grid GenerationQueue'!$BA$5:$BA$410,$C426,'Grid GenerationQueue'!$BK$5:$BK$410,"&gt;0")</f>
        <v>0</v>
      </c>
      <c r="AR426">
        <f>SUMIFS('Grid GenerationQueue'!AH$5:AH$410,'Grid GenerationQueue'!$AZ$5:$AZ$410,$B426,'Grid GenerationQueue'!$BA$5:$BA$410,$C426,'Grid GenerationQueue'!$BK$5:$BK$410,"&gt;0")</f>
        <v>0</v>
      </c>
      <c r="AS426">
        <f>SUMIFS('Grid GenerationQueue'!AI$5:AI$410,'Grid GenerationQueue'!$AZ$5:$AZ$410,$B426,'Grid GenerationQueue'!$BA$5:$BA$410,$C426,'Grid GenerationQueue'!$BK$5:$BK$410,"&gt;0")</f>
        <v>0</v>
      </c>
      <c r="AT426">
        <f>SUMIFS('Grid GenerationQueue'!AJ$5:AJ$410,'Grid GenerationQueue'!$AZ$5:$AZ$410,$B426,'Grid GenerationQueue'!$BA$5:$BA$410,$C426,'Grid GenerationQueue'!$BK$5:$BK$410,"&gt;0")</f>
        <v>0</v>
      </c>
      <c r="AU426">
        <f>SUMIFS('Grid GenerationQueue'!AK$5:AK$410,'Grid GenerationQueue'!$AZ$5:$AZ$410,$B426,'Grid GenerationQueue'!$BA$5:$BA$410,$C426,'Grid GenerationQueue'!$BK$5:$BK$410,"&gt;0")</f>
        <v>0</v>
      </c>
      <c r="AV426">
        <f>SUMIFS('Grid GenerationQueue'!AL$5:AL$410,'Grid GenerationQueue'!$AZ$5:$AZ$410,$B426,'Grid GenerationQueue'!$BA$5:$BA$410,$C426,'Grid GenerationQueue'!$BK$5:$BK$410,"&gt;0")</f>
        <v>0</v>
      </c>
      <c r="AW426">
        <f>SUMIFS('Grid GenerationQueue'!AM$5:AM$410,'Grid GenerationQueue'!$AZ$5:$AZ$410,$B426,'Grid GenerationQueue'!$BA$5:$BA$410,$C426,'Grid GenerationQueue'!$BK$5:$BK$410,"&gt;0")</f>
        <v>0</v>
      </c>
      <c r="AX426">
        <f>SUMIFS('Grid GenerationQueue'!AN$5:AN$410,'Grid GenerationQueue'!$AZ$5:$AZ$410,$B426,'Grid GenerationQueue'!$BA$5:$BA$410,$C426,'Grid GenerationQueue'!$BK$5:$BK$410,"&gt;0")</f>
        <v>0</v>
      </c>
      <c r="AY426">
        <f>SUMIFS('Grid GenerationQueue'!AO$5:AO$410,'Grid GenerationQueue'!$AZ$5:$AZ$410,$B426,'Grid GenerationQueue'!$BA$5:$BA$410,$C426,'Grid GenerationQueue'!$BK$5:$BK$410,"&gt;0")</f>
        <v>0</v>
      </c>
      <c r="AZ426">
        <f>SUMIFS('Grid GenerationQueue'!AP$5:AP$410,'Grid GenerationQueue'!$AZ$5:$AZ$410,$B426,'Grid GenerationQueue'!$BA$5:$BA$410,$C426,'Grid GenerationQueue'!$BK$5:$BK$410,"&gt;0")</f>
        <v>0</v>
      </c>
      <c r="BA426">
        <f>SUMIFS('Grid GenerationQueue'!AQ$5:AQ$410,'Grid GenerationQueue'!$AZ$5:$AZ$410,$B426,'Grid GenerationQueue'!$BA$5:$BA$410,$C426,'Grid GenerationQueue'!$BK$5:$BK$410,"&gt;0")</f>
        <v>0</v>
      </c>
      <c r="BB426">
        <f>SUMIFS('Grid GenerationQueue'!AR$5:AR$410,'Grid GenerationQueue'!$AZ$5:$AZ$410,$B426,'Grid GenerationQueue'!$BA$5:$BA$410,$C426,'Grid GenerationQueue'!$BK$5:$BK$410,"&gt;0")</f>
        <v>0</v>
      </c>
      <c r="BD426">
        <f>SUMIFS('Grid GenerationQueue'!AG$5:AG$410,'Grid GenerationQueue'!$AZ$5:$AZ$410,$B426,'Grid GenerationQueue'!$BA$5:$BA$410,$C426,'Grid GenerationQueue'!$BD$5:$BD$410,"&lt;="&amp;$BE$3)</f>
        <v>0</v>
      </c>
      <c r="BE426">
        <f>SUMIFS('Grid GenerationQueue'!AH$5:AH$410,'Grid GenerationQueue'!$AZ$5:$AZ$410,$B426,'Grid GenerationQueue'!$BA$5:$BA$410,$C426,'Grid GenerationQueue'!$BD$5:$BD$410,"&lt;="&amp;$BE$3)</f>
        <v>0</v>
      </c>
      <c r="BF426">
        <f>SUMIFS('Grid GenerationQueue'!AI$5:AI$410,'Grid GenerationQueue'!$AZ$5:$AZ$410,$B426,'Grid GenerationQueue'!$BA$5:$BA$410,$C426,'Grid GenerationQueue'!$BD$5:$BD$410,"&lt;="&amp;$BE$3)</f>
        <v>0</v>
      </c>
      <c r="BG426">
        <f>SUMIFS('Grid GenerationQueue'!AJ$5:AJ$410,'Grid GenerationQueue'!$AZ$5:$AZ$410,$B426,'Grid GenerationQueue'!$BA$5:$BA$410,$C426,'Grid GenerationQueue'!$BD$5:$BD$410,"&lt;="&amp;$BE$3)</f>
        <v>0</v>
      </c>
      <c r="BH426">
        <f>SUMIFS('Grid GenerationQueue'!AK$5:AK$410,'Grid GenerationQueue'!$AZ$5:$AZ$410,$B426,'Grid GenerationQueue'!$BA$5:$BA$410,$C426,'Grid GenerationQueue'!$BD$5:$BD$410,"&lt;="&amp;$BE$3)</f>
        <v>0</v>
      </c>
      <c r="BI426">
        <f>SUMIFS('Grid GenerationQueue'!AL$5:AL$410,'Grid GenerationQueue'!$AZ$5:$AZ$410,$B426,'Grid GenerationQueue'!$BA$5:$BA$410,$C426,'Grid GenerationQueue'!$BD$5:$BD$410,"&lt;="&amp;$BE$3)</f>
        <v>0</v>
      </c>
      <c r="BJ426">
        <f>SUMIFS('Grid GenerationQueue'!AM$5:AM$410,'Grid GenerationQueue'!$AZ$5:$AZ$410,$B426,'Grid GenerationQueue'!$BA$5:$BA$410,$C426,'Grid GenerationQueue'!$BD$5:$BD$410,"&lt;="&amp;$BE$3)</f>
        <v>0</v>
      </c>
      <c r="BK426">
        <f>SUMIFS('Grid GenerationQueue'!AN$5:AN$410,'Grid GenerationQueue'!$AZ$5:$AZ$410,$B426,'Grid GenerationQueue'!$BA$5:$BA$410,$C426,'Grid GenerationQueue'!$BD$5:$BD$410,"&lt;="&amp;$BE$3)</f>
        <v>0</v>
      </c>
      <c r="BL426">
        <f>SUMIFS('Grid GenerationQueue'!AO$5:AO$410,'Grid GenerationQueue'!$AZ$5:$AZ$410,$B426,'Grid GenerationQueue'!$BA$5:$BA$410,$C426,'Grid GenerationQueue'!$BD$5:$BD$410,"&lt;="&amp;$BE$3)</f>
        <v>0</v>
      </c>
      <c r="BM426">
        <f>SUMIFS('Grid GenerationQueue'!AP$5:AP$410,'Grid GenerationQueue'!$AZ$5:$AZ$410,$B426,'Grid GenerationQueue'!$BA$5:$BA$410,$C426,'Grid GenerationQueue'!$BD$5:$BD$410,"&lt;="&amp;$BE$3)</f>
        <v>0</v>
      </c>
      <c r="BN426">
        <f>SUMIFS('Grid GenerationQueue'!AQ$5:AQ$410,'Grid GenerationQueue'!$AZ$5:$AZ$410,$B426,'Grid GenerationQueue'!$BA$5:$BA$410,$C426,'Grid GenerationQueue'!$BD$5:$BD$410,"&lt;="&amp;$BE$3)</f>
        <v>0</v>
      </c>
      <c r="BO426">
        <f>SUMIFS('Grid GenerationQueue'!AR$5:AR$410,'Grid GenerationQueue'!$AZ$5:$AZ$410,$B426,'Grid GenerationQueue'!$BA$5:$BA$410,$C426,'Grid GenerationQueue'!$BD$5:$BD$410,"&lt;="&amp;$BE$3)</f>
        <v>0</v>
      </c>
      <c r="BQ426">
        <f>SUMIFS('Grid GenerationQueue'!AG$5:AG$410,'Grid GenerationQueue'!$AZ$5:$AZ$410,$B426,'Grid GenerationQueue'!$BA$5:$BA$410,$C426,'Grid GenerationQueue'!$BJ$5:$BJ$410,"Executed",'Grid GenerationQueue'!$BD$5:$BD$410,"&lt;="&amp;$BE$3)</f>
        <v>0</v>
      </c>
      <c r="BR426">
        <f>SUMIFS('Grid GenerationQueue'!AH$5:AH$410,'Grid GenerationQueue'!$AZ$5:$AZ$410,$B426,'Grid GenerationQueue'!$BA$5:$BA$410,$C426,'Grid GenerationQueue'!$BJ$5:$BJ$410,"Executed",'Grid GenerationQueue'!$BD$5:$BD$410,"&lt;="&amp;$BE$3)</f>
        <v>0</v>
      </c>
      <c r="BS426">
        <f>SUMIFS('Grid GenerationQueue'!AI$5:AI$410,'Grid GenerationQueue'!$AZ$5:$AZ$410,$B426,'Grid GenerationQueue'!$BA$5:$BA$410,$C426,'Grid GenerationQueue'!$BJ$5:$BJ$410,"Executed",'Grid GenerationQueue'!$BD$5:$BD$410,"&lt;="&amp;$BE$3)</f>
        <v>0</v>
      </c>
      <c r="BT426">
        <f>SUMIFS('Grid GenerationQueue'!AJ$5:AJ$410,'Grid GenerationQueue'!$AZ$5:$AZ$410,$B426,'Grid GenerationQueue'!$BA$5:$BA$410,$C426,'Grid GenerationQueue'!$BJ$5:$BJ$410,"Executed",'Grid GenerationQueue'!$BD$5:$BD$410,"&lt;="&amp;$BE$3)</f>
        <v>0</v>
      </c>
      <c r="BU426">
        <f>SUMIFS('Grid GenerationQueue'!AK$5:AK$410,'Grid GenerationQueue'!$AZ$5:$AZ$410,$B426,'Grid GenerationQueue'!$BA$5:$BA$410,$C426,'Grid GenerationQueue'!$BJ$5:$BJ$410,"Executed",'Grid GenerationQueue'!$BD$5:$BD$410,"&lt;="&amp;$BE$3)</f>
        <v>0</v>
      </c>
      <c r="BV426">
        <f>SUMIFS('Grid GenerationQueue'!AL$5:AL$410,'Grid GenerationQueue'!$AZ$5:$AZ$410,$B426,'Grid GenerationQueue'!$BA$5:$BA$410,$C426,'Grid GenerationQueue'!$BJ$5:$BJ$410,"Executed",'Grid GenerationQueue'!$BD$5:$BD$410,"&lt;="&amp;$BE$3)</f>
        <v>0</v>
      </c>
      <c r="BW426">
        <f>SUMIFS('Grid GenerationQueue'!AM$5:AM$410,'Grid GenerationQueue'!$AZ$5:$AZ$410,$B426,'Grid GenerationQueue'!$BA$5:$BA$410,$C426,'Grid GenerationQueue'!$BJ$5:$BJ$410,"Executed",'Grid GenerationQueue'!$BD$5:$BD$410,"&lt;="&amp;$BE$3)</f>
        <v>0</v>
      </c>
      <c r="BX426">
        <f>SUMIFS('Grid GenerationQueue'!AN$5:AN$410,'Grid GenerationQueue'!$AZ$5:$AZ$410,$B426,'Grid GenerationQueue'!$BA$5:$BA$410,$C426,'Grid GenerationQueue'!$BJ$5:$BJ$410,"Executed",'Grid GenerationQueue'!$BD$5:$BD$410,"&lt;="&amp;$BE$3)</f>
        <v>0</v>
      </c>
      <c r="BY426">
        <f>SUMIFS('Grid GenerationQueue'!AO$5:AO$410,'Grid GenerationQueue'!$AZ$5:$AZ$410,$B426,'Grid GenerationQueue'!$BA$5:$BA$410,$C426,'Grid GenerationQueue'!$BJ$5:$BJ$410,"Executed",'Grid GenerationQueue'!$BD$5:$BD$410,"&lt;="&amp;$BE$3)</f>
        <v>0</v>
      </c>
      <c r="BZ426">
        <f>SUMIFS('Grid GenerationQueue'!AP$5:AP$410,'Grid GenerationQueue'!$AZ$5:$AZ$410,$B426,'Grid GenerationQueue'!$BA$5:$BA$410,$C426,'Grid GenerationQueue'!$BJ$5:$BJ$410,"Executed",'Grid GenerationQueue'!$BD$5:$BD$410,"&lt;="&amp;$BE$3)</f>
        <v>0</v>
      </c>
      <c r="CA426">
        <f>SUMIFS('Grid GenerationQueue'!AQ$5:AQ$410,'Grid GenerationQueue'!$AZ$5:$AZ$410,$B426,'Grid GenerationQueue'!$BA$5:$BA$410,$C426,'Grid GenerationQueue'!$BJ$5:$BJ$410,"Executed",'Grid GenerationQueue'!$BD$5:$BD$410,"&lt;="&amp;$BE$3)</f>
        <v>0</v>
      </c>
      <c r="CB426">
        <f>SUMIFS('Grid GenerationQueue'!AR$5:AR$410,'Grid GenerationQueue'!$AZ$5:$AZ$410,$B426,'Grid GenerationQueue'!$BA$5:$BA$410,$C426,'Grid GenerationQueue'!$BJ$5:$BJ$410,"Executed",'Grid GenerationQueue'!$BD$5:$BD$410,"&lt;="&amp;$BE$3)</f>
        <v>0</v>
      </c>
      <c r="CD426">
        <f>SUMIFS('Grid GenerationQueue'!AG$5:AG$410,'Grid GenerationQueue'!$AZ$5:$AZ$410,$B426,'Grid GenerationQueue'!$BA$5:$BA$410,$C426,'Grid GenerationQueue'!$BH$5:$BH$410,"&lt;&gt;"&amp;"",'Grid GenerationQueue'!$BD$5:$BD$410,"&lt;="&amp;$BE$3)</f>
        <v>0</v>
      </c>
      <c r="CE426">
        <f>SUMIFS('Grid GenerationQueue'!AH$5:AH$410,'Grid GenerationQueue'!$AZ$5:$AZ$410,$B426,'Grid GenerationQueue'!$BA$5:$BA$410,$C426,'Grid GenerationQueue'!$BH$5:$BH$410,"&lt;&gt;"&amp;"",'Grid GenerationQueue'!$BD$5:$BD$410,"&lt;="&amp;$BE$3)</f>
        <v>0</v>
      </c>
      <c r="CF426">
        <f>SUMIFS('Grid GenerationQueue'!AI$5:AI$410,'Grid GenerationQueue'!$AZ$5:$AZ$410,$B426,'Grid GenerationQueue'!$BA$5:$BA$410,$C426,'Grid GenerationQueue'!$BH$5:$BH$410,"&lt;&gt;"&amp;"",'Grid GenerationQueue'!$BD$5:$BD$410,"&lt;="&amp;$BE$3)</f>
        <v>0</v>
      </c>
      <c r="CG426">
        <f>SUMIFS('Grid GenerationQueue'!AJ$5:AJ$410,'Grid GenerationQueue'!$AZ$5:$AZ$410,$B426,'Grid GenerationQueue'!$BA$5:$BA$410,$C426,'Grid GenerationQueue'!$BH$5:$BH$410,"&lt;&gt;"&amp;"",'Grid GenerationQueue'!$BD$5:$BD$410,"&lt;="&amp;$BE$3)</f>
        <v>0</v>
      </c>
      <c r="CH426">
        <f>SUMIFS('Grid GenerationQueue'!AK$5:AK$410,'Grid GenerationQueue'!$AZ$5:$AZ$410,$B426,'Grid GenerationQueue'!$BA$5:$BA$410,$C426,'Grid GenerationQueue'!$BH$5:$BH$410,"&lt;&gt;"&amp;"",'Grid GenerationQueue'!$BD$5:$BD$410,"&lt;="&amp;$BE$3)</f>
        <v>0</v>
      </c>
      <c r="CI426">
        <f>SUMIFS('Grid GenerationQueue'!AL$5:AL$410,'Grid GenerationQueue'!$AZ$5:$AZ$410,$B426,'Grid GenerationQueue'!$BA$5:$BA$410,$C426,'Grid GenerationQueue'!$BH$5:$BH$410,"&lt;&gt;"&amp;"",'Grid GenerationQueue'!$BD$5:$BD$410,"&lt;="&amp;$BE$3)</f>
        <v>0</v>
      </c>
      <c r="CJ426">
        <f>SUMIFS('Grid GenerationQueue'!AM$5:AM$410,'Grid GenerationQueue'!$AZ$5:$AZ$410,$B426,'Grid GenerationQueue'!$BA$5:$BA$410,$C426,'Grid GenerationQueue'!$BH$5:$BH$410,"&lt;&gt;"&amp;"",'Grid GenerationQueue'!$BD$5:$BD$410,"&lt;="&amp;$BE$3)</f>
        <v>0</v>
      </c>
      <c r="CK426">
        <f>SUMIFS('Grid GenerationQueue'!AN$5:AN$410,'Grid GenerationQueue'!$AZ$5:$AZ$410,$B426,'Grid GenerationQueue'!$BA$5:$BA$410,$C426,'Grid GenerationQueue'!$BH$5:$BH$410,"&lt;&gt;"&amp;"",'Grid GenerationQueue'!$BD$5:$BD$410,"&lt;="&amp;$BE$3)</f>
        <v>0</v>
      </c>
      <c r="CL426">
        <f>SUMIFS('Grid GenerationQueue'!AO$5:AO$410,'Grid GenerationQueue'!$AZ$5:$AZ$410,$B426,'Grid GenerationQueue'!$BA$5:$BA$410,$C426,'Grid GenerationQueue'!$BH$5:$BH$410,"&lt;&gt;"&amp;"",'Grid GenerationQueue'!$BD$5:$BD$410,"&lt;="&amp;$BE$3)</f>
        <v>0</v>
      </c>
      <c r="CM426">
        <f>SUMIFS('Grid GenerationQueue'!AP$5:AP$410,'Grid GenerationQueue'!$AZ$5:$AZ$410,$B426,'Grid GenerationQueue'!$BA$5:$BA$410,$C426,'Grid GenerationQueue'!$BH$5:$BH$410,"&lt;&gt;"&amp;"",'Grid GenerationQueue'!$BD$5:$BD$410,"&lt;="&amp;$BE$3)</f>
        <v>0</v>
      </c>
      <c r="CN426">
        <f>SUMIFS('Grid GenerationQueue'!AQ$5:AQ$410,'Grid GenerationQueue'!$AZ$5:$AZ$410,$B426,'Grid GenerationQueue'!$BA$5:$BA$410,$C426,'Grid GenerationQueue'!$BH$5:$BH$410,"&lt;&gt;"&amp;"",'Grid GenerationQueue'!$BD$5:$BD$410,"&lt;="&amp;$BE$3)</f>
        <v>0</v>
      </c>
      <c r="CO426">
        <f>SUMIFS('Grid GenerationQueue'!AR$5:AR$410,'Grid GenerationQueue'!$AZ$5:$AZ$410,$B426,'Grid GenerationQueue'!$BA$5:$BA$410,$C426,'Grid GenerationQueue'!$BH$5:$BH$410,"&lt;&gt;"&amp;"",'Grid GenerationQueue'!$BD$5:$BD$410,"&lt;="&amp;$BE$3)</f>
        <v>0</v>
      </c>
      <c r="CQ426">
        <f>SUMIFS('Grid GenerationQueue'!AG$5:AG$410,'Grid GenerationQueue'!$AZ$5:$AZ$410,$B426,'Grid GenerationQueue'!$BA$5:$BA$410,$C426,'Grid GenerationQueue'!$BK$5:$BK$410,"&gt;0",'Grid GenerationQueue'!$BD$5:$BD$410,"&lt;="&amp;$BE$3)</f>
        <v>0</v>
      </c>
      <c r="CR426">
        <f>SUMIFS('Grid GenerationQueue'!AH$5:AH$410,'Grid GenerationQueue'!$AZ$5:$AZ$410,$B426,'Grid GenerationQueue'!$BA$5:$BA$410,$C426,'Grid GenerationQueue'!$BK$5:$BK$410,"&gt;0",'Grid GenerationQueue'!$BD$5:$BD$410,"&lt;="&amp;$BE$3)</f>
        <v>0</v>
      </c>
      <c r="CS426">
        <f>SUMIFS('Grid GenerationQueue'!AI$5:AI$410,'Grid GenerationQueue'!$AZ$5:$AZ$410,$B426,'Grid GenerationQueue'!$BA$5:$BA$410,$C426,'Grid GenerationQueue'!$BK$5:$BK$410,"&gt;0",'Grid GenerationQueue'!$BD$5:$BD$410,"&lt;="&amp;$BE$3)</f>
        <v>0</v>
      </c>
      <c r="CT426">
        <f>SUMIFS('Grid GenerationQueue'!AJ$5:AJ$410,'Grid GenerationQueue'!$AZ$5:$AZ$410,$B426,'Grid GenerationQueue'!$BA$5:$BA$410,$C426,'Grid GenerationQueue'!$BK$5:$BK$410,"&gt;0",'Grid GenerationQueue'!$BD$5:$BD$410,"&lt;="&amp;$BE$3)</f>
        <v>0</v>
      </c>
      <c r="CU426">
        <f>SUMIFS('Grid GenerationQueue'!AK$5:AK$410,'Grid GenerationQueue'!$AZ$5:$AZ$410,$B426,'Grid GenerationQueue'!$BA$5:$BA$410,$C426,'Grid GenerationQueue'!$BK$5:$BK$410,"&gt;0",'Grid GenerationQueue'!$BD$5:$BD$410,"&lt;="&amp;$BE$3)</f>
        <v>0</v>
      </c>
      <c r="CV426">
        <f>SUMIFS('Grid GenerationQueue'!AL$5:AL$410,'Grid GenerationQueue'!$AZ$5:$AZ$410,$B426,'Grid GenerationQueue'!$BA$5:$BA$410,$C426,'Grid GenerationQueue'!$BK$5:$BK$410,"&gt;0",'Grid GenerationQueue'!$BD$5:$BD$410,"&lt;="&amp;$BE$3)</f>
        <v>0</v>
      </c>
      <c r="CW426">
        <f>SUMIFS('Grid GenerationQueue'!AM$5:AM$410,'Grid GenerationQueue'!$AZ$5:$AZ$410,$B426,'Grid GenerationQueue'!$BA$5:$BA$410,$C426,'Grid GenerationQueue'!$BK$5:$BK$410,"&gt;0",'Grid GenerationQueue'!$BD$5:$BD$410,"&lt;="&amp;$BE$3)</f>
        <v>0</v>
      </c>
      <c r="CX426">
        <f>SUMIFS('Grid GenerationQueue'!AN$5:AN$410,'Grid GenerationQueue'!$AZ$5:$AZ$410,$B426,'Grid GenerationQueue'!$BA$5:$BA$410,$C426,'Grid GenerationQueue'!$BK$5:$BK$410,"&gt;0",'Grid GenerationQueue'!$BD$5:$BD$410,"&lt;="&amp;$BE$3)</f>
        <v>0</v>
      </c>
      <c r="CY426">
        <f>SUMIFS('Grid GenerationQueue'!AO$5:AO$410,'Grid GenerationQueue'!$AZ$5:$AZ$410,$B426,'Grid GenerationQueue'!$BA$5:$BA$410,$C426,'Grid GenerationQueue'!$BK$5:$BK$410,"&gt;0",'Grid GenerationQueue'!$BD$5:$BD$410,"&lt;="&amp;$BE$3)</f>
        <v>0</v>
      </c>
      <c r="CZ426">
        <f>SUMIFS('Grid GenerationQueue'!AP$5:AP$410,'Grid GenerationQueue'!$AZ$5:$AZ$410,$B426,'Grid GenerationQueue'!$BA$5:$BA$410,$C426,'Grid GenerationQueue'!$BK$5:$BK$410,"&gt;0",'Grid GenerationQueue'!$BD$5:$BD$410,"&lt;="&amp;$BE$3)</f>
        <v>0</v>
      </c>
      <c r="DA426">
        <f>SUMIFS('Grid GenerationQueue'!AQ$5:AQ$410,'Grid GenerationQueue'!$AZ$5:$AZ$410,$B426,'Grid GenerationQueue'!$BA$5:$BA$410,$C426,'Grid GenerationQueue'!$BK$5:$BK$410,"&gt;0",'Grid GenerationQueue'!$BD$5:$BD$410,"&lt;="&amp;$BE$3)</f>
        <v>0</v>
      </c>
      <c r="DB426">
        <f>SUMIFS('Grid GenerationQueue'!AR$5:AR$410,'Grid GenerationQueue'!$AZ$5:$AZ$410,$B426,'Grid GenerationQueue'!$BA$5:$BA$410,$C426,'Grid GenerationQueue'!$BK$5:$BK$410,"&gt;0",'Grid GenerationQueue'!$BD$5:$BD$410,"&lt;="&amp;$BE$3)</f>
        <v>0</v>
      </c>
    </row>
    <row r="427" spans="1:106" x14ac:dyDescent="0.35">
      <c r="A427" t="s">
        <v>4761</v>
      </c>
      <c r="B427" t="s">
        <v>4579</v>
      </c>
      <c r="C427">
        <v>230</v>
      </c>
      <c r="D427">
        <f>SUMIFS('Grid GenerationQueue'!AG$5:AG$410,'Grid GenerationQueue'!$AZ$5:$AZ$410,$B427,'Grid GenerationQueue'!$BA$5:$BA$410,$C427)</f>
        <v>0</v>
      </c>
      <c r="E427">
        <f>SUMIFS('Grid GenerationQueue'!AH$5:AH$410,'Grid GenerationQueue'!$AZ$5:$AZ$410,$B427,'Grid GenerationQueue'!$BA$5:$BA$410,$C427)</f>
        <v>0</v>
      </c>
      <c r="F427">
        <f>SUMIFS('Grid GenerationQueue'!AI$5:AI$410,'Grid GenerationQueue'!$AZ$5:$AZ$410,$B427,'Grid GenerationQueue'!$BA$5:$BA$410,$C427)</f>
        <v>0</v>
      </c>
      <c r="G427">
        <f>SUMIFS('Grid GenerationQueue'!AJ$5:AJ$410,'Grid GenerationQueue'!$AZ$5:$AZ$410,$B427,'Grid GenerationQueue'!$BA$5:$BA$410,$C427)</f>
        <v>0</v>
      </c>
      <c r="H427">
        <f>SUMIFS('Grid GenerationQueue'!AK$5:AK$410,'Grid GenerationQueue'!$AZ$5:$AZ$410,$B427,'Grid GenerationQueue'!$BA$5:$BA$410,$C427)</f>
        <v>0</v>
      </c>
      <c r="I427">
        <f>SUMIFS('Grid GenerationQueue'!AL$5:AL$410,'Grid GenerationQueue'!$AZ$5:$AZ$410,$B427,'Grid GenerationQueue'!$BA$5:$BA$410,$C427)</f>
        <v>0</v>
      </c>
      <c r="J427">
        <f>SUMIFS('Grid GenerationQueue'!AM$5:AM$410,'Grid GenerationQueue'!$AZ$5:$AZ$410,$B427,'Grid GenerationQueue'!$BA$5:$BA$410,$C427)</f>
        <v>0</v>
      </c>
      <c r="K427">
        <f>SUMIFS('Grid GenerationQueue'!AN$5:AN$410,'Grid GenerationQueue'!$AZ$5:$AZ$410,$B427,'Grid GenerationQueue'!$BA$5:$BA$410,$C427)</f>
        <v>0</v>
      </c>
      <c r="L427">
        <f>SUMIFS('Grid GenerationQueue'!AO$5:AO$410,'Grid GenerationQueue'!$AZ$5:$AZ$410,$B427,'Grid GenerationQueue'!$BA$5:$BA$410,$C427)</f>
        <v>150</v>
      </c>
      <c r="M427">
        <f>SUMIFS('Grid GenerationQueue'!AP$5:AP$410,'Grid GenerationQueue'!$AZ$5:$AZ$410,$B427,'Grid GenerationQueue'!$BA$5:$BA$410,$C427)</f>
        <v>0</v>
      </c>
      <c r="N427">
        <f>SUMIFS('Grid GenerationQueue'!AQ$5:AQ$410,'Grid GenerationQueue'!$AZ$5:$AZ$410,$B427,'Grid GenerationQueue'!$BA$5:$BA$410,$C427)</f>
        <v>0</v>
      </c>
      <c r="O427">
        <f>SUMIFS('Grid GenerationQueue'!AR$5:AR$410,'Grid GenerationQueue'!$AZ$5:$AZ$410,$B427,'Grid GenerationQueue'!$BA$5:$BA$410,$C427)</f>
        <v>0</v>
      </c>
      <c r="Q427">
        <f>SUMIFS('Grid GenerationQueue'!AG$5:AG$410,'Grid GenerationQueue'!$AZ$5:$AZ$410,$B427,'Grid GenerationQueue'!$BA$5:$BA$410,$C427,'Grid GenerationQueue'!$BJ$5:$BJ$410,"Executed")</f>
        <v>0</v>
      </c>
      <c r="R427">
        <f>SUMIFS('Grid GenerationQueue'!AH$5:AH$410,'Grid GenerationQueue'!$AZ$5:$AZ$410,$B427,'Grid GenerationQueue'!$BA$5:$BA$410,$C427,'Grid GenerationQueue'!$BJ$5:$BJ$410,"Executed")</f>
        <v>0</v>
      </c>
      <c r="S427">
        <f>SUMIFS('Grid GenerationQueue'!AI$5:AI$410,'Grid GenerationQueue'!$AZ$5:$AZ$410,$B427,'Grid GenerationQueue'!$BA$5:$BA$410,$C427,'Grid GenerationQueue'!$BJ$5:$BJ$410,"Executed")</f>
        <v>0</v>
      </c>
      <c r="T427">
        <f>SUMIFS('Grid GenerationQueue'!AJ$5:AJ$410,'Grid GenerationQueue'!$AZ$5:$AZ$410,$B427,'Grid GenerationQueue'!$BA$5:$BA$410,$C427,'Grid GenerationQueue'!$BJ$5:$BJ$410,"Executed")</f>
        <v>0</v>
      </c>
      <c r="U427">
        <f>SUMIFS('Grid GenerationQueue'!AK$5:AK$410,'Grid GenerationQueue'!$AZ$5:$AZ$410,$B427,'Grid GenerationQueue'!$BA$5:$BA$410,$C427,'Grid GenerationQueue'!$BJ$5:$BJ$410,"Executed")</f>
        <v>0</v>
      </c>
      <c r="V427">
        <f>SUMIFS('Grid GenerationQueue'!AL$5:AL$410,'Grid GenerationQueue'!$AZ$5:$AZ$410,$B427,'Grid GenerationQueue'!$BA$5:$BA$410,$C427,'Grid GenerationQueue'!$BJ$5:$BJ$410,"Executed")</f>
        <v>0</v>
      </c>
      <c r="W427">
        <f>SUMIFS('Grid GenerationQueue'!AM$5:AM$410,'Grid GenerationQueue'!$AZ$5:$AZ$410,$B427,'Grid GenerationQueue'!$BA$5:$BA$410,$C427,'Grid GenerationQueue'!$BJ$5:$BJ$410,"Executed")</f>
        <v>0</v>
      </c>
      <c r="X427">
        <f>SUMIFS('Grid GenerationQueue'!AN$5:AN$410,'Grid GenerationQueue'!$AZ$5:$AZ$410,$B427,'Grid GenerationQueue'!$BA$5:$BA$410,$C427,'Grid GenerationQueue'!$BJ$5:$BJ$410,"Executed")</f>
        <v>0</v>
      </c>
      <c r="Y427">
        <f>SUMIFS('Grid GenerationQueue'!AO$5:AO$410,'Grid GenerationQueue'!$AZ$5:$AZ$410,$B427,'Grid GenerationQueue'!$BA$5:$BA$410,$C427,'Grid GenerationQueue'!$BJ$5:$BJ$410,"Executed")</f>
        <v>0</v>
      </c>
      <c r="Z427">
        <f>SUMIFS('Grid GenerationQueue'!AP$5:AP$410,'Grid GenerationQueue'!$AZ$5:$AZ$410,$B427,'Grid GenerationQueue'!$BA$5:$BA$410,$C427,'Grid GenerationQueue'!$BJ$5:$BJ$410,"Executed")</f>
        <v>0</v>
      </c>
      <c r="AA427">
        <f>SUMIFS('Grid GenerationQueue'!AQ$5:AQ$410,'Grid GenerationQueue'!$AZ$5:$AZ$410,$B427,'Grid GenerationQueue'!$BA$5:$BA$410,$C427,'Grid GenerationQueue'!$BJ$5:$BJ$410,"Executed")</f>
        <v>0</v>
      </c>
      <c r="AB427">
        <f>SUMIFS('Grid GenerationQueue'!AR$5:AR$410,'Grid GenerationQueue'!$AZ$5:$AZ$410,$B427,'Grid GenerationQueue'!$BA$5:$BA$410,$C427,'Grid GenerationQueue'!$BJ$5:$BJ$410,"Executed")</f>
        <v>0</v>
      </c>
      <c r="AD427">
        <f>SUMIFS('Grid GenerationQueue'!AG$5:AG$410,'Grid GenerationQueue'!$AZ$5:$AZ$410,$B427,'Grid GenerationQueue'!$BA$5:$BA$410,$C427,'Grid GenerationQueue'!$BH$5:$BH$410,"&lt;&gt;"&amp;"")+SUMIFS('Grid GenerationQueue'!AG$5:AG$410,'Grid GenerationQueue'!$AZ$5:$AZ$410,$B427,'Grid GenerationQueue'!$BA$5:$BA$410,$C427,'Grid GenerationQueue'!$BH$5:$BH$410,"",'Grid GenerationQueue'!$AC$5:$AC$410,1)</f>
        <v>0</v>
      </c>
      <c r="AE427">
        <f>SUMIFS('Grid GenerationQueue'!AH$5:AH$410,'Grid GenerationQueue'!$AZ$5:$AZ$410,$B427,'Grid GenerationQueue'!$BA$5:$BA$410,$C427,'Grid GenerationQueue'!$BH$5:$BH$410,"&lt;&gt;"&amp;"")+SUMIFS('Grid GenerationQueue'!AH$5:AH$410,'Grid GenerationQueue'!$AZ$5:$AZ$410,$B427,'Grid GenerationQueue'!$BA$5:$BA$410,$C427,'Grid GenerationQueue'!$BH$5:$BH$410,"",'Grid GenerationQueue'!$AC$5:$AC$410,1)</f>
        <v>0</v>
      </c>
      <c r="AF427">
        <f>SUMIFS('Grid GenerationQueue'!AI$5:AI$410,'Grid GenerationQueue'!$AZ$5:$AZ$410,$B427,'Grid GenerationQueue'!$BA$5:$BA$410,$C427,'Grid GenerationQueue'!$BH$5:$BH$410,"&lt;&gt;"&amp;"")+SUMIFS('Grid GenerationQueue'!AI$5:AI$410,'Grid GenerationQueue'!$AZ$5:$AZ$410,$B427,'Grid GenerationQueue'!$BA$5:$BA$410,$C427,'Grid GenerationQueue'!$BH$5:$BH$410,"",'Grid GenerationQueue'!$AC$5:$AC$410,1)</f>
        <v>0</v>
      </c>
      <c r="AG427">
        <f>SUMIFS('Grid GenerationQueue'!AJ$5:AJ$410,'Grid GenerationQueue'!$AZ$5:$AZ$410,$B427,'Grid GenerationQueue'!$BA$5:$BA$410,$C427,'Grid GenerationQueue'!$BH$5:$BH$410,"&lt;&gt;"&amp;"")+SUMIFS('Grid GenerationQueue'!AJ$5:AJ$410,'Grid GenerationQueue'!$AZ$5:$AZ$410,$B427,'Grid GenerationQueue'!$BA$5:$BA$410,$C427,'Grid GenerationQueue'!$BH$5:$BH$410,"",'Grid GenerationQueue'!$AC$5:$AC$410,1)</f>
        <v>0</v>
      </c>
      <c r="AH427">
        <f>SUMIFS('Grid GenerationQueue'!AK$5:AK$410,'Grid GenerationQueue'!$AZ$5:$AZ$410,$B427,'Grid GenerationQueue'!$BA$5:$BA$410,$C427,'Grid GenerationQueue'!$BH$5:$BH$410,"&lt;&gt;"&amp;"")+SUMIFS('Grid GenerationQueue'!AK$5:AK$410,'Grid GenerationQueue'!$AZ$5:$AZ$410,$B427,'Grid GenerationQueue'!$BA$5:$BA$410,$C427,'Grid GenerationQueue'!$BH$5:$BH$410,"",'Grid GenerationQueue'!$AC$5:$AC$410,1)</f>
        <v>0</v>
      </c>
      <c r="AI427">
        <f>SUMIFS('Grid GenerationQueue'!AL$5:AL$410,'Grid GenerationQueue'!$AZ$5:$AZ$410,$B427,'Grid GenerationQueue'!$BA$5:$BA$410,$C427,'Grid GenerationQueue'!$BH$5:$BH$410,"&lt;&gt;"&amp;"")+SUMIFS('Grid GenerationQueue'!AL$5:AL$410,'Grid GenerationQueue'!$AZ$5:$AZ$410,$B427,'Grid GenerationQueue'!$BA$5:$BA$410,$C427,'Grid GenerationQueue'!$BH$5:$BH$410,"",'Grid GenerationQueue'!$AC$5:$AC$410,1)</f>
        <v>0</v>
      </c>
      <c r="AJ427">
        <f>SUMIFS('Grid GenerationQueue'!AM$5:AM$410,'Grid GenerationQueue'!$AZ$5:$AZ$410,$B427,'Grid GenerationQueue'!$BA$5:$BA$410,$C427,'Grid GenerationQueue'!$BH$5:$BH$410,"&lt;&gt;"&amp;"")+SUMIFS('Grid GenerationQueue'!AM$5:AM$410,'Grid GenerationQueue'!$AZ$5:$AZ$410,$B427,'Grid GenerationQueue'!$BA$5:$BA$410,$C427,'Grid GenerationQueue'!$BH$5:$BH$410,"",'Grid GenerationQueue'!$AC$5:$AC$410,1)</f>
        <v>0</v>
      </c>
      <c r="AK427">
        <f>SUMIFS('Grid GenerationQueue'!AN$5:AN$410,'Grid GenerationQueue'!$AZ$5:$AZ$410,$B427,'Grid GenerationQueue'!$BA$5:$BA$410,$C427,'Grid GenerationQueue'!$BH$5:$BH$410,"&lt;&gt;"&amp;"")+SUMIFS('Grid GenerationQueue'!AN$5:AN$410,'Grid GenerationQueue'!$AZ$5:$AZ$410,$B427,'Grid GenerationQueue'!$BA$5:$BA$410,$C427,'Grid GenerationQueue'!$BH$5:$BH$410,"",'Grid GenerationQueue'!$AC$5:$AC$410,1)</f>
        <v>0</v>
      </c>
      <c r="AL427">
        <f>SUMIFS('Grid GenerationQueue'!AO$5:AO$410,'Grid GenerationQueue'!$AZ$5:$AZ$410,$B427,'Grid GenerationQueue'!$BA$5:$BA$410,$C427,'Grid GenerationQueue'!$BH$5:$BH$410,"&lt;&gt;"&amp;"")+SUMIFS('Grid GenerationQueue'!AO$5:AO$410,'Grid GenerationQueue'!$AZ$5:$AZ$410,$B427,'Grid GenerationQueue'!$BA$5:$BA$410,$C427,'Grid GenerationQueue'!$BH$5:$BH$410,"",'Grid GenerationQueue'!$AC$5:$AC$410,1)</f>
        <v>150</v>
      </c>
      <c r="AM427">
        <f>SUMIFS('Grid GenerationQueue'!AP$5:AP$410,'Grid GenerationQueue'!$AZ$5:$AZ$410,$B427,'Grid GenerationQueue'!$BA$5:$BA$410,$C427,'Grid GenerationQueue'!$BH$5:$BH$410,"&lt;&gt;"&amp;"")+SUMIFS('Grid GenerationQueue'!AP$5:AP$410,'Grid GenerationQueue'!$AZ$5:$AZ$410,$B427,'Grid GenerationQueue'!$BA$5:$BA$410,$C427,'Grid GenerationQueue'!$BH$5:$BH$410,"",'Grid GenerationQueue'!$AC$5:$AC$410,1)</f>
        <v>0</v>
      </c>
      <c r="AN427">
        <f>SUMIFS('Grid GenerationQueue'!AQ$5:AQ$410,'Grid GenerationQueue'!$AZ$5:$AZ$410,$B427,'Grid GenerationQueue'!$BA$5:$BA$410,$C427,'Grid GenerationQueue'!$BH$5:$BH$410,"&lt;&gt;"&amp;"")+SUMIFS('Grid GenerationQueue'!AQ$5:AQ$410,'Grid GenerationQueue'!$AZ$5:$AZ$410,$B427,'Grid GenerationQueue'!$BA$5:$BA$410,$C427,'Grid GenerationQueue'!$BH$5:$BH$410,"",'Grid GenerationQueue'!$AC$5:$AC$410,1)</f>
        <v>0</v>
      </c>
      <c r="AO427">
        <f>SUMIFS('Grid GenerationQueue'!AR$5:AR$410,'Grid GenerationQueue'!$AZ$5:$AZ$410,$B427,'Grid GenerationQueue'!$BA$5:$BA$410,$C427,'Grid GenerationQueue'!$BH$5:$BH$410,"&lt;&gt;"&amp;"")+SUMIFS('Grid GenerationQueue'!AR$5:AR$410,'Grid GenerationQueue'!$AZ$5:$AZ$410,$B427,'Grid GenerationQueue'!$BA$5:$BA$410,$C427,'Grid GenerationQueue'!$BH$5:$BH$410,"",'Grid GenerationQueue'!$AC$5:$AC$410,1)</f>
        <v>0</v>
      </c>
      <c r="AQ427">
        <f>SUMIFS('Grid GenerationQueue'!AG$5:AG$410,'Grid GenerationQueue'!$AZ$5:$AZ$410,$B427,'Grid GenerationQueue'!$BA$5:$BA$410,$C427,'Grid GenerationQueue'!$BK$5:$BK$410,"&gt;0")</f>
        <v>0</v>
      </c>
      <c r="AR427">
        <f>SUMIFS('Grid GenerationQueue'!AH$5:AH$410,'Grid GenerationQueue'!$AZ$5:$AZ$410,$B427,'Grid GenerationQueue'!$BA$5:$BA$410,$C427,'Grid GenerationQueue'!$BK$5:$BK$410,"&gt;0")</f>
        <v>0</v>
      </c>
      <c r="AS427">
        <f>SUMIFS('Grid GenerationQueue'!AI$5:AI$410,'Grid GenerationQueue'!$AZ$5:$AZ$410,$B427,'Grid GenerationQueue'!$BA$5:$BA$410,$C427,'Grid GenerationQueue'!$BK$5:$BK$410,"&gt;0")</f>
        <v>0</v>
      </c>
      <c r="AT427">
        <f>SUMIFS('Grid GenerationQueue'!AJ$5:AJ$410,'Grid GenerationQueue'!$AZ$5:$AZ$410,$B427,'Grid GenerationQueue'!$BA$5:$BA$410,$C427,'Grid GenerationQueue'!$BK$5:$BK$410,"&gt;0")</f>
        <v>0</v>
      </c>
      <c r="AU427">
        <f>SUMIFS('Grid GenerationQueue'!AK$5:AK$410,'Grid GenerationQueue'!$AZ$5:$AZ$410,$B427,'Grid GenerationQueue'!$BA$5:$BA$410,$C427,'Grid GenerationQueue'!$BK$5:$BK$410,"&gt;0")</f>
        <v>0</v>
      </c>
      <c r="AV427">
        <f>SUMIFS('Grid GenerationQueue'!AL$5:AL$410,'Grid GenerationQueue'!$AZ$5:$AZ$410,$B427,'Grid GenerationQueue'!$BA$5:$BA$410,$C427,'Grid GenerationQueue'!$BK$5:$BK$410,"&gt;0")</f>
        <v>0</v>
      </c>
      <c r="AW427">
        <f>SUMIFS('Grid GenerationQueue'!AM$5:AM$410,'Grid GenerationQueue'!$AZ$5:$AZ$410,$B427,'Grid GenerationQueue'!$BA$5:$BA$410,$C427,'Grid GenerationQueue'!$BK$5:$BK$410,"&gt;0")</f>
        <v>0</v>
      </c>
      <c r="AX427">
        <f>SUMIFS('Grid GenerationQueue'!AN$5:AN$410,'Grid GenerationQueue'!$AZ$5:$AZ$410,$B427,'Grid GenerationQueue'!$BA$5:$BA$410,$C427,'Grid GenerationQueue'!$BK$5:$BK$410,"&gt;0")</f>
        <v>0</v>
      </c>
      <c r="AY427">
        <f>SUMIFS('Grid GenerationQueue'!AO$5:AO$410,'Grid GenerationQueue'!$AZ$5:$AZ$410,$B427,'Grid GenerationQueue'!$BA$5:$BA$410,$C427,'Grid GenerationQueue'!$BK$5:$BK$410,"&gt;0")</f>
        <v>0</v>
      </c>
      <c r="AZ427">
        <f>SUMIFS('Grid GenerationQueue'!AP$5:AP$410,'Grid GenerationQueue'!$AZ$5:$AZ$410,$B427,'Grid GenerationQueue'!$BA$5:$BA$410,$C427,'Grid GenerationQueue'!$BK$5:$BK$410,"&gt;0")</f>
        <v>0</v>
      </c>
      <c r="BA427">
        <f>SUMIFS('Grid GenerationQueue'!AQ$5:AQ$410,'Grid GenerationQueue'!$AZ$5:$AZ$410,$B427,'Grid GenerationQueue'!$BA$5:$BA$410,$C427,'Grid GenerationQueue'!$BK$5:$BK$410,"&gt;0")</f>
        <v>0</v>
      </c>
      <c r="BB427">
        <f>SUMIFS('Grid GenerationQueue'!AR$5:AR$410,'Grid GenerationQueue'!$AZ$5:$AZ$410,$B427,'Grid GenerationQueue'!$BA$5:$BA$410,$C427,'Grid GenerationQueue'!$BK$5:$BK$410,"&gt;0")</f>
        <v>0</v>
      </c>
      <c r="BD427">
        <f>SUMIFS('Grid GenerationQueue'!AG$5:AG$410,'Grid GenerationQueue'!$AZ$5:$AZ$410,$B427,'Grid GenerationQueue'!$BA$5:$BA$410,$C427,'Grid GenerationQueue'!$BD$5:$BD$410,"&lt;="&amp;$BE$3)</f>
        <v>0</v>
      </c>
      <c r="BE427">
        <f>SUMIFS('Grid GenerationQueue'!AH$5:AH$410,'Grid GenerationQueue'!$AZ$5:$AZ$410,$B427,'Grid GenerationQueue'!$BA$5:$BA$410,$C427,'Grid GenerationQueue'!$BD$5:$BD$410,"&lt;="&amp;$BE$3)</f>
        <v>0</v>
      </c>
      <c r="BF427">
        <f>SUMIFS('Grid GenerationQueue'!AI$5:AI$410,'Grid GenerationQueue'!$AZ$5:$AZ$410,$B427,'Grid GenerationQueue'!$BA$5:$BA$410,$C427,'Grid GenerationQueue'!$BD$5:$BD$410,"&lt;="&amp;$BE$3)</f>
        <v>0</v>
      </c>
      <c r="BG427">
        <f>SUMIFS('Grid GenerationQueue'!AJ$5:AJ$410,'Grid GenerationQueue'!$AZ$5:$AZ$410,$B427,'Grid GenerationQueue'!$BA$5:$BA$410,$C427,'Grid GenerationQueue'!$BD$5:$BD$410,"&lt;="&amp;$BE$3)</f>
        <v>0</v>
      </c>
      <c r="BH427">
        <f>SUMIFS('Grid GenerationQueue'!AK$5:AK$410,'Grid GenerationQueue'!$AZ$5:$AZ$410,$B427,'Grid GenerationQueue'!$BA$5:$BA$410,$C427,'Grid GenerationQueue'!$BD$5:$BD$410,"&lt;="&amp;$BE$3)</f>
        <v>0</v>
      </c>
      <c r="BI427">
        <f>SUMIFS('Grid GenerationQueue'!AL$5:AL$410,'Grid GenerationQueue'!$AZ$5:$AZ$410,$B427,'Grid GenerationQueue'!$BA$5:$BA$410,$C427,'Grid GenerationQueue'!$BD$5:$BD$410,"&lt;="&amp;$BE$3)</f>
        <v>0</v>
      </c>
      <c r="BJ427">
        <f>SUMIFS('Grid GenerationQueue'!AM$5:AM$410,'Grid GenerationQueue'!$AZ$5:$AZ$410,$B427,'Grid GenerationQueue'!$BA$5:$BA$410,$C427,'Grid GenerationQueue'!$BD$5:$BD$410,"&lt;="&amp;$BE$3)</f>
        <v>0</v>
      </c>
      <c r="BK427">
        <f>SUMIFS('Grid GenerationQueue'!AN$5:AN$410,'Grid GenerationQueue'!$AZ$5:$AZ$410,$B427,'Grid GenerationQueue'!$BA$5:$BA$410,$C427,'Grid GenerationQueue'!$BD$5:$BD$410,"&lt;="&amp;$BE$3)</f>
        <v>0</v>
      </c>
      <c r="BL427">
        <f>SUMIFS('Grid GenerationQueue'!AO$5:AO$410,'Grid GenerationQueue'!$AZ$5:$AZ$410,$B427,'Grid GenerationQueue'!$BA$5:$BA$410,$C427,'Grid GenerationQueue'!$BD$5:$BD$410,"&lt;="&amp;$BE$3)</f>
        <v>0</v>
      </c>
      <c r="BM427">
        <f>SUMIFS('Grid GenerationQueue'!AP$5:AP$410,'Grid GenerationQueue'!$AZ$5:$AZ$410,$B427,'Grid GenerationQueue'!$BA$5:$BA$410,$C427,'Grid GenerationQueue'!$BD$5:$BD$410,"&lt;="&amp;$BE$3)</f>
        <v>0</v>
      </c>
      <c r="BN427">
        <f>SUMIFS('Grid GenerationQueue'!AQ$5:AQ$410,'Grid GenerationQueue'!$AZ$5:$AZ$410,$B427,'Grid GenerationQueue'!$BA$5:$BA$410,$C427,'Grid GenerationQueue'!$BD$5:$BD$410,"&lt;="&amp;$BE$3)</f>
        <v>0</v>
      </c>
      <c r="BO427">
        <f>SUMIFS('Grid GenerationQueue'!AR$5:AR$410,'Grid GenerationQueue'!$AZ$5:$AZ$410,$B427,'Grid GenerationQueue'!$BA$5:$BA$410,$C427,'Grid GenerationQueue'!$BD$5:$BD$410,"&lt;="&amp;$BE$3)</f>
        <v>0</v>
      </c>
      <c r="BQ427">
        <f>SUMIFS('Grid GenerationQueue'!AG$5:AG$410,'Grid GenerationQueue'!$AZ$5:$AZ$410,$B427,'Grid GenerationQueue'!$BA$5:$BA$410,$C427,'Grid GenerationQueue'!$BJ$5:$BJ$410,"Executed",'Grid GenerationQueue'!$BD$5:$BD$410,"&lt;="&amp;$BE$3)</f>
        <v>0</v>
      </c>
      <c r="BR427">
        <f>SUMIFS('Grid GenerationQueue'!AH$5:AH$410,'Grid GenerationQueue'!$AZ$5:$AZ$410,$B427,'Grid GenerationQueue'!$BA$5:$BA$410,$C427,'Grid GenerationQueue'!$BJ$5:$BJ$410,"Executed",'Grid GenerationQueue'!$BD$5:$BD$410,"&lt;="&amp;$BE$3)</f>
        <v>0</v>
      </c>
      <c r="BS427">
        <f>SUMIFS('Grid GenerationQueue'!AI$5:AI$410,'Grid GenerationQueue'!$AZ$5:$AZ$410,$B427,'Grid GenerationQueue'!$BA$5:$BA$410,$C427,'Grid GenerationQueue'!$BJ$5:$BJ$410,"Executed",'Grid GenerationQueue'!$BD$5:$BD$410,"&lt;="&amp;$BE$3)</f>
        <v>0</v>
      </c>
      <c r="BT427">
        <f>SUMIFS('Grid GenerationQueue'!AJ$5:AJ$410,'Grid GenerationQueue'!$AZ$5:$AZ$410,$B427,'Grid GenerationQueue'!$BA$5:$BA$410,$C427,'Grid GenerationQueue'!$BJ$5:$BJ$410,"Executed",'Grid GenerationQueue'!$BD$5:$BD$410,"&lt;="&amp;$BE$3)</f>
        <v>0</v>
      </c>
      <c r="BU427">
        <f>SUMIFS('Grid GenerationQueue'!AK$5:AK$410,'Grid GenerationQueue'!$AZ$5:$AZ$410,$B427,'Grid GenerationQueue'!$BA$5:$BA$410,$C427,'Grid GenerationQueue'!$BJ$5:$BJ$410,"Executed",'Grid GenerationQueue'!$BD$5:$BD$410,"&lt;="&amp;$BE$3)</f>
        <v>0</v>
      </c>
      <c r="BV427">
        <f>SUMIFS('Grid GenerationQueue'!AL$5:AL$410,'Grid GenerationQueue'!$AZ$5:$AZ$410,$B427,'Grid GenerationQueue'!$BA$5:$BA$410,$C427,'Grid GenerationQueue'!$BJ$5:$BJ$410,"Executed",'Grid GenerationQueue'!$BD$5:$BD$410,"&lt;="&amp;$BE$3)</f>
        <v>0</v>
      </c>
      <c r="BW427">
        <f>SUMIFS('Grid GenerationQueue'!AM$5:AM$410,'Grid GenerationQueue'!$AZ$5:$AZ$410,$B427,'Grid GenerationQueue'!$BA$5:$BA$410,$C427,'Grid GenerationQueue'!$BJ$5:$BJ$410,"Executed",'Grid GenerationQueue'!$BD$5:$BD$410,"&lt;="&amp;$BE$3)</f>
        <v>0</v>
      </c>
      <c r="BX427">
        <f>SUMIFS('Grid GenerationQueue'!AN$5:AN$410,'Grid GenerationQueue'!$AZ$5:$AZ$410,$B427,'Grid GenerationQueue'!$BA$5:$BA$410,$C427,'Grid GenerationQueue'!$BJ$5:$BJ$410,"Executed",'Grid GenerationQueue'!$BD$5:$BD$410,"&lt;="&amp;$BE$3)</f>
        <v>0</v>
      </c>
      <c r="BY427">
        <f>SUMIFS('Grid GenerationQueue'!AO$5:AO$410,'Grid GenerationQueue'!$AZ$5:$AZ$410,$B427,'Grid GenerationQueue'!$BA$5:$BA$410,$C427,'Grid GenerationQueue'!$BJ$5:$BJ$410,"Executed",'Grid GenerationQueue'!$BD$5:$BD$410,"&lt;="&amp;$BE$3)</f>
        <v>0</v>
      </c>
      <c r="BZ427">
        <f>SUMIFS('Grid GenerationQueue'!AP$5:AP$410,'Grid GenerationQueue'!$AZ$5:$AZ$410,$B427,'Grid GenerationQueue'!$BA$5:$BA$410,$C427,'Grid GenerationQueue'!$BJ$5:$BJ$410,"Executed",'Grid GenerationQueue'!$BD$5:$BD$410,"&lt;="&amp;$BE$3)</f>
        <v>0</v>
      </c>
      <c r="CA427">
        <f>SUMIFS('Grid GenerationQueue'!AQ$5:AQ$410,'Grid GenerationQueue'!$AZ$5:$AZ$410,$B427,'Grid GenerationQueue'!$BA$5:$BA$410,$C427,'Grid GenerationQueue'!$BJ$5:$BJ$410,"Executed",'Grid GenerationQueue'!$BD$5:$BD$410,"&lt;="&amp;$BE$3)</f>
        <v>0</v>
      </c>
      <c r="CB427">
        <f>SUMIFS('Grid GenerationQueue'!AR$5:AR$410,'Grid GenerationQueue'!$AZ$5:$AZ$410,$B427,'Grid GenerationQueue'!$BA$5:$BA$410,$C427,'Grid GenerationQueue'!$BJ$5:$BJ$410,"Executed",'Grid GenerationQueue'!$BD$5:$BD$410,"&lt;="&amp;$BE$3)</f>
        <v>0</v>
      </c>
      <c r="CD427">
        <f>SUMIFS('Grid GenerationQueue'!AG$5:AG$410,'Grid GenerationQueue'!$AZ$5:$AZ$410,$B427,'Grid GenerationQueue'!$BA$5:$BA$410,$C427,'Grid GenerationQueue'!$BH$5:$BH$410,"&lt;&gt;"&amp;"",'Grid GenerationQueue'!$BD$5:$BD$410,"&lt;="&amp;$BE$3)</f>
        <v>0</v>
      </c>
      <c r="CE427">
        <f>SUMIFS('Grid GenerationQueue'!AH$5:AH$410,'Grid GenerationQueue'!$AZ$5:$AZ$410,$B427,'Grid GenerationQueue'!$BA$5:$BA$410,$C427,'Grid GenerationQueue'!$BH$5:$BH$410,"&lt;&gt;"&amp;"",'Grid GenerationQueue'!$BD$5:$BD$410,"&lt;="&amp;$BE$3)</f>
        <v>0</v>
      </c>
      <c r="CF427">
        <f>SUMIFS('Grid GenerationQueue'!AI$5:AI$410,'Grid GenerationQueue'!$AZ$5:$AZ$410,$B427,'Grid GenerationQueue'!$BA$5:$BA$410,$C427,'Grid GenerationQueue'!$BH$5:$BH$410,"&lt;&gt;"&amp;"",'Grid GenerationQueue'!$BD$5:$BD$410,"&lt;="&amp;$BE$3)</f>
        <v>0</v>
      </c>
      <c r="CG427">
        <f>SUMIFS('Grid GenerationQueue'!AJ$5:AJ$410,'Grid GenerationQueue'!$AZ$5:$AZ$410,$B427,'Grid GenerationQueue'!$BA$5:$BA$410,$C427,'Grid GenerationQueue'!$BH$5:$BH$410,"&lt;&gt;"&amp;"",'Grid GenerationQueue'!$BD$5:$BD$410,"&lt;="&amp;$BE$3)</f>
        <v>0</v>
      </c>
      <c r="CH427">
        <f>SUMIFS('Grid GenerationQueue'!AK$5:AK$410,'Grid GenerationQueue'!$AZ$5:$AZ$410,$B427,'Grid GenerationQueue'!$BA$5:$BA$410,$C427,'Grid GenerationQueue'!$BH$5:$BH$410,"&lt;&gt;"&amp;"",'Grid GenerationQueue'!$BD$5:$BD$410,"&lt;="&amp;$BE$3)</f>
        <v>0</v>
      </c>
      <c r="CI427">
        <f>SUMIFS('Grid GenerationQueue'!AL$5:AL$410,'Grid GenerationQueue'!$AZ$5:$AZ$410,$B427,'Grid GenerationQueue'!$BA$5:$BA$410,$C427,'Grid GenerationQueue'!$BH$5:$BH$410,"&lt;&gt;"&amp;"",'Grid GenerationQueue'!$BD$5:$BD$410,"&lt;="&amp;$BE$3)</f>
        <v>0</v>
      </c>
      <c r="CJ427">
        <f>SUMIFS('Grid GenerationQueue'!AM$5:AM$410,'Grid GenerationQueue'!$AZ$5:$AZ$410,$B427,'Grid GenerationQueue'!$BA$5:$BA$410,$C427,'Grid GenerationQueue'!$BH$5:$BH$410,"&lt;&gt;"&amp;"",'Grid GenerationQueue'!$BD$5:$BD$410,"&lt;="&amp;$BE$3)</f>
        <v>0</v>
      </c>
      <c r="CK427">
        <f>SUMIFS('Grid GenerationQueue'!AN$5:AN$410,'Grid GenerationQueue'!$AZ$5:$AZ$410,$B427,'Grid GenerationQueue'!$BA$5:$BA$410,$C427,'Grid GenerationQueue'!$BH$5:$BH$410,"&lt;&gt;"&amp;"",'Grid GenerationQueue'!$BD$5:$BD$410,"&lt;="&amp;$BE$3)</f>
        <v>0</v>
      </c>
      <c r="CL427">
        <f>SUMIFS('Grid GenerationQueue'!AO$5:AO$410,'Grid GenerationQueue'!$AZ$5:$AZ$410,$B427,'Grid GenerationQueue'!$BA$5:$BA$410,$C427,'Grid GenerationQueue'!$BH$5:$BH$410,"&lt;&gt;"&amp;"",'Grid GenerationQueue'!$BD$5:$BD$410,"&lt;="&amp;$BE$3)</f>
        <v>0</v>
      </c>
      <c r="CM427">
        <f>SUMIFS('Grid GenerationQueue'!AP$5:AP$410,'Grid GenerationQueue'!$AZ$5:$AZ$410,$B427,'Grid GenerationQueue'!$BA$5:$BA$410,$C427,'Grid GenerationQueue'!$BH$5:$BH$410,"&lt;&gt;"&amp;"",'Grid GenerationQueue'!$BD$5:$BD$410,"&lt;="&amp;$BE$3)</f>
        <v>0</v>
      </c>
      <c r="CN427">
        <f>SUMIFS('Grid GenerationQueue'!AQ$5:AQ$410,'Grid GenerationQueue'!$AZ$5:$AZ$410,$B427,'Grid GenerationQueue'!$BA$5:$BA$410,$C427,'Grid GenerationQueue'!$BH$5:$BH$410,"&lt;&gt;"&amp;"",'Grid GenerationQueue'!$BD$5:$BD$410,"&lt;="&amp;$BE$3)</f>
        <v>0</v>
      </c>
      <c r="CO427">
        <f>SUMIFS('Grid GenerationQueue'!AR$5:AR$410,'Grid GenerationQueue'!$AZ$5:$AZ$410,$B427,'Grid GenerationQueue'!$BA$5:$BA$410,$C427,'Grid GenerationQueue'!$BH$5:$BH$410,"&lt;&gt;"&amp;"",'Grid GenerationQueue'!$BD$5:$BD$410,"&lt;="&amp;$BE$3)</f>
        <v>0</v>
      </c>
      <c r="CQ427">
        <f>SUMIFS('Grid GenerationQueue'!AG$5:AG$410,'Grid GenerationQueue'!$AZ$5:$AZ$410,$B427,'Grid GenerationQueue'!$BA$5:$BA$410,$C427,'Grid GenerationQueue'!$BK$5:$BK$410,"&gt;0",'Grid GenerationQueue'!$BD$5:$BD$410,"&lt;="&amp;$BE$3)</f>
        <v>0</v>
      </c>
      <c r="CR427">
        <f>SUMIFS('Grid GenerationQueue'!AH$5:AH$410,'Grid GenerationQueue'!$AZ$5:$AZ$410,$B427,'Grid GenerationQueue'!$BA$5:$BA$410,$C427,'Grid GenerationQueue'!$BK$5:$BK$410,"&gt;0",'Grid GenerationQueue'!$BD$5:$BD$410,"&lt;="&amp;$BE$3)</f>
        <v>0</v>
      </c>
      <c r="CS427">
        <f>SUMIFS('Grid GenerationQueue'!AI$5:AI$410,'Grid GenerationQueue'!$AZ$5:$AZ$410,$B427,'Grid GenerationQueue'!$BA$5:$BA$410,$C427,'Grid GenerationQueue'!$BK$5:$BK$410,"&gt;0",'Grid GenerationQueue'!$BD$5:$BD$410,"&lt;="&amp;$BE$3)</f>
        <v>0</v>
      </c>
      <c r="CT427">
        <f>SUMIFS('Grid GenerationQueue'!AJ$5:AJ$410,'Grid GenerationQueue'!$AZ$5:$AZ$410,$B427,'Grid GenerationQueue'!$BA$5:$BA$410,$C427,'Grid GenerationQueue'!$BK$5:$BK$410,"&gt;0",'Grid GenerationQueue'!$BD$5:$BD$410,"&lt;="&amp;$BE$3)</f>
        <v>0</v>
      </c>
      <c r="CU427">
        <f>SUMIFS('Grid GenerationQueue'!AK$5:AK$410,'Grid GenerationQueue'!$AZ$5:$AZ$410,$B427,'Grid GenerationQueue'!$BA$5:$BA$410,$C427,'Grid GenerationQueue'!$BK$5:$BK$410,"&gt;0",'Grid GenerationQueue'!$BD$5:$BD$410,"&lt;="&amp;$BE$3)</f>
        <v>0</v>
      </c>
      <c r="CV427">
        <f>SUMIFS('Grid GenerationQueue'!AL$5:AL$410,'Grid GenerationQueue'!$AZ$5:$AZ$410,$B427,'Grid GenerationQueue'!$BA$5:$BA$410,$C427,'Grid GenerationQueue'!$BK$5:$BK$410,"&gt;0",'Grid GenerationQueue'!$BD$5:$BD$410,"&lt;="&amp;$BE$3)</f>
        <v>0</v>
      </c>
      <c r="CW427">
        <f>SUMIFS('Grid GenerationQueue'!AM$5:AM$410,'Grid GenerationQueue'!$AZ$5:$AZ$410,$B427,'Grid GenerationQueue'!$BA$5:$BA$410,$C427,'Grid GenerationQueue'!$BK$5:$BK$410,"&gt;0",'Grid GenerationQueue'!$BD$5:$BD$410,"&lt;="&amp;$BE$3)</f>
        <v>0</v>
      </c>
      <c r="CX427">
        <f>SUMIFS('Grid GenerationQueue'!AN$5:AN$410,'Grid GenerationQueue'!$AZ$5:$AZ$410,$B427,'Grid GenerationQueue'!$BA$5:$BA$410,$C427,'Grid GenerationQueue'!$BK$5:$BK$410,"&gt;0",'Grid GenerationQueue'!$BD$5:$BD$410,"&lt;="&amp;$BE$3)</f>
        <v>0</v>
      </c>
      <c r="CY427">
        <f>SUMIFS('Grid GenerationQueue'!AO$5:AO$410,'Grid GenerationQueue'!$AZ$5:$AZ$410,$B427,'Grid GenerationQueue'!$BA$5:$BA$410,$C427,'Grid GenerationQueue'!$BK$5:$BK$410,"&gt;0",'Grid GenerationQueue'!$BD$5:$BD$410,"&lt;="&amp;$BE$3)</f>
        <v>0</v>
      </c>
      <c r="CZ427">
        <f>SUMIFS('Grid GenerationQueue'!AP$5:AP$410,'Grid GenerationQueue'!$AZ$5:$AZ$410,$B427,'Grid GenerationQueue'!$BA$5:$BA$410,$C427,'Grid GenerationQueue'!$BK$5:$BK$410,"&gt;0",'Grid GenerationQueue'!$BD$5:$BD$410,"&lt;="&amp;$BE$3)</f>
        <v>0</v>
      </c>
      <c r="DA427">
        <f>SUMIFS('Grid GenerationQueue'!AQ$5:AQ$410,'Grid GenerationQueue'!$AZ$5:$AZ$410,$B427,'Grid GenerationQueue'!$BA$5:$BA$410,$C427,'Grid GenerationQueue'!$BK$5:$BK$410,"&gt;0",'Grid GenerationQueue'!$BD$5:$BD$410,"&lt;="&amp;$BE$3)</f>
        <v>0</v>
      </c>
      <c r="DB427">
        <f>SUMIFS('Grid GenerationQueue'!AR$5:AR$410,'Grid GenerationQueue'!$AZ$5:$AZ$410,$B427,'Grid GenerationQueue'!$BA$5:$BA$410,$C427,'Grid GenerationQueue'!$BK$5:$BK$410,"&gt;0",'Grid GenerationQueue'!$BD$5:$BD$410,"&lt;="&amp;$BE$3)</f>
        <v>0</v>
      </c>
    </row>
    <row r="428" spans="1:106" x14ac:dyDescent="0.35">
      <c r="A428" t="s">
        <v>4745</v>
      </c>
      <c r="B428" t="s">
        <v>4595</v>
      </c>
      <c r="C428">
        <v>230</v>
      </c>
      <c r="D428">
        <f>SUMIFS('Grid GenerationQueue'!AG$5:AG$410,'Grid GenerationQueue'!$AZ$5:$AZ$410,$B428,'Grid GenerationQueue'!$BA$5:$BA$410,$C428)</f>
        <v>0</v>
      </c>
      <c r="E428">
        <f>SUMIFS('Grid GenerationQueue'!AH$5:AH$410,'Grid GenerationQueue'!$AZ$5:$AZ$410,$B428,'Grid GenerationQueue'!$BA$5:$BA$410,$C428)</f>
        <v>0</v>
      </c>
      <c r="F428">
        <f>SUMIFS('Grid GenerationQueue'!AI$5:AI$410,'Grid GenerationQueue'!$AZ$5:$AZ$410,$B428,'Grid GenerationQueue'!$BA$5:$BA$410,$C428)</f>
        <v>0</v>
      </c>
      <c r="G428">
        <f>SUMIFS('Grid GenerationQueue'!AJ$5:AJ$410,'Grid GenerationQueue'!$AZ$5:$AZ$410,$B428,'Grid GenerationQueue'!$BA$5:$BA$410,$C428)</f>
        <v>0</v>
      </c>
      <c r="H428">
        <f>SUMIFS('Grid GenerationQueue'!AK$5:AK$410,'Grid GenerationQueue'!$AZ$5:$AZ$410,$B428,'Grid GenerationQueue'!$BA$5:$BA$410,$C428)</f>
        <v>152</v>
      </c>
      <c r="I428">
        <f>SUMIFS('Grid GenerationQueue'!AL$5:AL$410,'Grid GenerationQueue'!$AZ$5:$AZ$410,$B428,'Grid GenerationQueue'!$BA$5:$BA$410,$C428)</f>
        <v>0</v>
      </c>
      <c r="J428">
        <f>SUMIFS('Grid GenerationQueue'!AM$5:AM$410,'Grid GenerationQueue'!$AZ$5:$AZ$410,$B428,'Grid GenerationQueue'!$BA$5:$BA$410,$C428)</f>
        <v>0</v>
      </c>
      <c r="K428">
        <f>SUMIFS('Grid GenerationQueue'!AN$5:AN$410,'Grid GenerationQueue'!$AZ$5:$AZ$410,$B428,'Grid GenerationQueue'!$BA$5:$BA$410,$C428)</f>
        <v>0</v>
      </c>
      <c r="L428">
        <f>SUMIFS('Grid GenerationQueue'!AO$5:AO$410,'Grid GenerationQueue'!$AZ$5:$AZ$410,$B428,'Grid GenerationQueue'!$BA$5:$BA$410,$C428)</f>
        <v>0</v>
      </c>
      <c r="M428">
        <f>SUMIFS('Grid GenerationQueue'!AP$5:AP$410,'Grid GenerationQueue'!$AZ$5:$AZ$410,$B428,'Grid GenerationQueue'!$BA$5:$BA$410,$C428)</f>
        <v>0</v>
      </c>
      <c r="N428">
        <f>SUMIFS('Grid GenerationQueue'!AQ$5:AQ$410,'Grid GenerationQueue'!$AZ$5:$AZ$410,$B428,'Grid GenerationQueue'!$BA$5:$BA$410,$C428)</f>
        <v>0</v>
      </c>
      <c r="O428">
        <f>SUMIFS('Grid GenerationQueue'!AR$5:AR$410,'Grid GenerationQueue'!$AZ$5:$AZ$410,$B428,'Grid GenerationQueue'!$BA$5:$BA$410,$C428)</f>
        <v>0</v>
      </c>
      <c r="Q428">
        <f>SUMIFS('Grid GenerationQueue'!AG$5:AG$410,'Grid GenerationQueue'!$AZ$5:$AZ$410,$B428,'Grid GenerationQueue'!$BA$5:$BA$410,$C428,'Grid GenerationQueue'!$BJ$5:$BJ$410,"Executed")</f>
        <v>0</v>
      </c>
      <c r="R428">
        <f>SUMIFS('Grid GenerationQueue'!AH$5:AH$410,'Grid GenerationQueue'!$AZ$5:$AZ$410,$B428,'Grid GenerationQueue'!$BA$5:$BA$410,$C428,'Grid GenerationQueue'!$BJ$5:$BJ$410,"Executed")</f>
        <v>0</v>
      </c>
      <c r="S428">
        <f>SUMIFS('Grid GenerationQueue'!AI$5:AI$410,'Grid GenerationQueue'!$AZ$5:$AZ$410,$B428,'Grid GenerationQueue'!$BA$5:$BA$410,$C428,'Grid GenerationQueue'!$BJ$5:$BJ$410,"Executed")</f>
        <v>0</v>
      </c>
      <c r="T428">
        <f>SUMIFS('Grid GenerationQueue'!AJ$5:AJ$410,'Grid GenerationQueue'!$AZ$5:$AZ$410,$B428,'Grid GenerationQueue'!$BA$5:$BA$410,$C428,'Grid GenerationQueue'!$BJ$5:$BJ$410,"Executed")</f>
        <v>0</v>
      </c>
      <c r="U428">
        <f>SUMIFS('Grid GenerationQueue'!AK$5:AK$410,'Grid GenerationQueue'!$AZ$5:$AZ$410,$B428,'Grid GenerationQueue'!$BA$5:$BA$410,$C428,'Grid GenerationQueue'!$BJ$5:$BJ$410,"Executed")</f>
        <v>152</v>
      </c>
      <c r="V428">
        <f>SUMIFS('Grid GenerationQueue'!AL$5:AL$410,'Grid GenerationQueue'!$AZ$5:$AZ$410,$B428,'Grid GenerationQueue'!$BA$5:$BA$410,$C428,'Grid GenerationQueue'!$BJ$5:$BJ$410,"Executed")</f>
        <v>0</v>
      </c>
      <c r="W428">
        <f>SUMIFS('Grid GenerationQueue'!AM$5:AM$410,'Grid GenerationQueue'!$AZ$5:$AZ$410,$B428,'Grid GenerationQueue'!$BA$5:$BA$410,$C428,'Grid GenerationQueue'!$BJ$5:$BJ$410,"Executed")</f>
        <v>0</v>
      </c>
      <c r="X428">
        <f>SUMIFS('Grid GenerationQueue'!AN$5:AN$410,'Grid GenerationQueue'!$AZ$5:$AZ$410,$B428,'Grid GenerationQueue'!$BA$5:$BA$410,$C428,'Grid GenerationQueue'!$BJ$5:$BJ$410,"Executed")</f>
        <v>0</v>
      </c>
      <c r="Y428">
        <f>SUMIFS('Grid GenerationQueue'!AO$5:AO$410,'Grid GenerationQueue'!$AZ$5:$AZ$410,$B428,'Grid GenerationQueue'!$BA$5:$BA$410,$C428,'Grid GenerationQueue'!$BJ$5:$BJ$410,"Executed")</f>
        <v>0</v>
      </c>
      <c r="Z428">
        <f>SUMIFS('Grid GenerationQueue'!AP$5:AP$410,'Grid GenerationQueue'!$AZ$5:$AZ$410,$B428,'Grid GenerationQueue'!$BA$5:$BA$410,$C428,'Grid GenerationQueue'!$BJ$5:$BJ$410,"Executed")</f>
        <v>0</v>
      </c>
      <c r="AA428">
        <f>SUMIFS('Grid GenerationQueue'!AQ$5:AQ$410,'Grid GenerationQueue'!$AZ$5:$AZ$410,$B428,'Grid GenerationQueue'!$BA$5:$BA$410,$C428,'Grid GenerationQueue'!$BJ$5:$BJ$410,"Executed")</f>
        <v>0</v>
      </c>
      <c r="AB428">
        <f>SUMIFS('Grid GenerationQueue'!AR$5:AR$410,'Grid GenerationQueue'!$AZ$5:$AZ$410,$B428,'Grid GenerationQueue'!$BA$5:$BA$410,$C428,'Grid GenerationQueue'!$BJ$5:$BJ$410,"Executed")</f>
        <v>0</v>
      </c>
      <c r="AD428">
        <f>SUMIFS('Grid GenerationQueue'!AG$5:AG$410,'Grid GenerationQueue'!$AZ$5:$AZ$410,$B428,'Grid GenerationQueue'!$BA$5:$BA$410,$C428,'Grid GenerationQueue'!$BH$5:$BH$410,"&lt;&gt;"&amp;"")+SUMIFS('Grid GenerationQueue'!AG$5:AG$410,'Grid GenerationQueue'!$AZ$5:$AZ$410,$B428,'Grid GenerationQueue'!$BA$5:$BA$410,$C428,'Grid GenerationQueue'!$BH$5:$BH$410,"",'Grid GenerationQueue'!$AC$5:$AC$410,1)</f>
        <v>0</v>
      </c>
      <c r="AE428">
        <f>SUMIFS('Grid GenerationQueue'!AH$5:AH$410,'Grid GenerationQueue'!$AZ$5:$AZ$410,$B428,'Grid GenerationQueue'!$BA$5:$BA$410,$C428,'Grid GenerationQueue'!$BH$5:$BH$410,"&lt;&gt;"&amp;"")+SUMIFS('Grid GenerationQueue'!AH$5:AH$410,'Grid GenerationQueue'!$AZ$5:$AZ$410,$B428,'Grid GenerationQueue'!$BA$5:$BA$410,$C428,'Grid GenerationQueue'!$BH$5:$BH$410,"",'Grid GenerationQueue'!$AC$5:$AC$410,1)</f>
        <v>0</v>
      </c>
      <c r="AF428">
        <f>SUMIFS('Grid GenerationQueue'!AI$5:AI$410,'Grid GenerationQueue'!$AZ$5:$AZ$410,$B428,'Grid GenerationQueue'!$BA$5:$BA$410,$C428,'Grid GenerationQueue'!$BH$5:$BH$410,"&lt;&gt;"&amp;"")+SUMIFS('Grid GenerationQueue'!AI$5:AI$410,'Grid GenerationQueue'!$AZ$5:$AZ$410,$B428,'Grid GenerationQueue'!$BA$5:$BA$410,$C428,'Grid GenerationQueue'!$BH$5:$BH$410,"",'Grid GenerationQueue'!$AC$5:$AC$410,1)</f>
        <v>0</v>
      </c>
      <c r="AG428">
        <f>SUMIFS('Grid GenerationQueue'!AJ$5:AJ$410,'Grid GenerationQueue'!$AZ$5:$AZ$410,$B428,'Grid GenerationQueue'!$BA$5:$BA$410,$C428,'Grid GenerationQueue'!$BH$5:$BH$410,"&lt;&gt;"&amp;"")+SUMIFS('Grid GenerationQueue'!AJ$5:AJ$410,'Grid GenerationQueue'!$AZ$5:$AZ$410,$B428,'Grid GenerationQueue'!$BA$5:$BA$410,$C428,'Grid GenerationQueue'!$BH$5:$BH$410,"",'Grid GenerationQueue'!$AC$5:$AC$410,1)</f>
        <v>0</v>
      </c>
      <c r="AH428">
        <f>SUMIFS('Grid GenerationQueue'!AK$5:AK$410,'Grid GenerationQueue'!$AZ$5:$AZ$410,$B428,'Grid GenerationQueue'!$BA$5:$BA$410,$C428,'Grid GenerationQueue'!$BH$5:$BH$410,"&lt;&gt;"&amp;"")+SUMIFS('Grid GenerationQueue'!AK$5:AK$410,'Grid GenerationQueue'!$AZ$5:$AZ$410,$B428,'Grid GenerationQueue'!$BA$5:$BA$410,$C428,'Grid GenerationQueue'!$BH$5:$BH$410,"",'Grid GenerationQueue'!$AC$5:$AC$410,1)</f>
        <v>152</v>
      </c>
      <c r="AI428">
        <f>SUMIFS('Grid GenerationQueue'!AL$5:AL$410,'Grid GenerationQueue'!$AZ$5:$AZ$410,$B428,'Grid GenerationQueue'!$BA$5:$BA$410,$C428,'Grid GenerationQueue'!$BH$5:$BH$410,"&lt;&gt;"&amp;"")+SUMIFS('Grid GenerationQueue'!AL$5:AL$410,'Grid GenerationQueue'!$AZ$5:$AZ$410,$B428,'Grid GenerationQueue'!$BA$5:$BA$410,$C428,'Grid GenerationQueue'!$BH$5:$BH$410,"",'Grid GenerationQueue'!$AC$5:$AC$410,1)</f>
        <v>0</v>
      </c>
      <c r="AJ428">
        <f>SUMIFS('Grid GenerationQueue'!AM$5:AM$410,'Grid GenerationQueue'!$AZ$5:$AZ$410,$B428,'Grid GenerationQueue'!$BA$5:$BA$410,$C428,'Grid GenerationQueue'!$BH$5:$BH$410,"&lt;&gt;"&amp;"")+SUMIFS('Grid GenerationQueue'!AM$5:AM$410,'Grid GenerationQueue'!$AZ$5:$AZ$410,$B428,'Grid GenerationQueue'!$BA$5:$BA$410,$C428,'Grid GenerationQueue'!$BH$5:$BH$410,"",'Grid GenerationQueue'!$AC$5:$AC$410,1)</f>
        <v>0</v>
      </c>
      <c r="AK428">
        <f>SUMIFS('Grid GenerationQueue'!AN$5:AN$410,'Grid GenerationQueue'!$AZ$5:$AZ$410,$B428,'Grid GenerationQueue'!$BA$5:$BA$410,$C428,'Grid GenerationQueue'!$BH$5:$BH$410,"&lt;&gt;"&amp;"")+SUMIFS('Grid GenerationQueue'!AN$5:AN$410,'Grid GenerationQueue'!$AZ$5:$AZ$410,$B428,'Grid GenerationQueue'!$BA$5:$BA$410,$C428,'Grid GenerationQueue'!$BH$5:$BH$410,"",'Grid GenerationQueue'!$AC$5:$AC$410,1)</f>
        <v>0</v>
      </c>
      <c r="AL428">
        <f>SUMIFS('Grid GenerationQueue'!AO$5:AO$410,'Grid GenerationQueue'!$AZ$5:$AZ$410,$B428,'Grid GenerationQueue'!$BA$5:$BA$410,$C428,'Grid GenerationQueue'!$BH$5:$BH$410,"&lt;&gt;"&amp;"")+SUMIFS('Grid GenerationQueue'!AO$5:AO$410,'Grid GenerationQueue'!$AZ$5:$AZ$410,$B428,'Grid GenerationQueue'!$BA$5:$BA$410,$C428,'Grid GenerationQueue'!$BH$5:$BH$410,"",'Grid GenerationQueue'!$AC$5:$AC$410,1)</f>
        <v>0</v>
      </c>
      <c r="AM428">
        <f>SUMIFS('Grid GenerationQueue'!AP$5:AP$410,'Grid GenerationQueue'!$AZ$5:$AZ$410,$B428,'Grid GenerationQueue'!$BA$5:$BA$410,$C428,'Grid GenerationQueue'!$BH$5:$BH$410,"&lt;&gt;"&amp;"")+SUMIFS('Grid GenerationQueue'!AP$5:AP$410,'Grid GenerationQueue'!$AZ$5:$AZ$410,$B428,'Grid GenerationQueue'!$BA$5:$BA$410,$C428,'Grid GenerationQueue'!$BH$5:$BH$410,"",'Grid GenerationQueue'!$AC$5:$AC$410,1)</f>
        <v>0</v>
      </c>
      <c r="AN428">
        <f>SUMIFS('Grid GenerationQueue'!AQ$5:AQ$410,'Grid GenerationQueue'!$AZ$5:$AZ$410,$B428,'Grid GenerationQueue'!$BA$5:$BA$410,$C428,'Grid GenerationQueue'!$BH$5:$BH$410,"&lt;&gt;"&amp;"")+SUMIFS('Grid GenerationQueue'!AQ$5:AQ$410,'Grid GenerationQueue'!$AZ$5:$AZ$410,$B428,'Grid GenerationQueue'!$BA$5:$BA$410,$C428,'Grid GenerationQueue'!$BH$5:$BH$410,"",'Grid GenerationQueue'!$AC$5:$AC$410,1)</f>
        <v>0</v>
      </c>
      <c r="AO428">
        <f>SUMIFS('Grid GenerationQueue'!AR$5:AR$410,'Grid GenerationQueue'!$AZ$5:$AZ$410,$B428,'Grid GenerationQueue'!$BA$5:$BA$410,$C428,'Grid GenerationQueue'!$BH$5:$BH$410,"&lt;&gt;"&amp;"")+SUMIFS('Grid GenerationQueue'!AR$5:AR$410,'Grid GenerationQueue'!$AZ$5:$AZ$410,$B428,'Grid GenerationQueue'!$BA$5:$BA$410,$C428,'Grid GenerationQueue'!$BH$5:$BH$410,"",'Grid GenerationQueue'!$AC$5:$AC$410,1)</f>
        <v>0</v>
      </c>
      <c r="AQ428">
        <f>SUMIFS('Grid GenerationQueue'!AG$5:AG$410,'Grid GenerationQueue'!$AZ$5:$AZ$410,$B428,'Grid GenerationQueue'!$BA$5:$BA$410,$C428,'Grid GenerationQueue'!$BK$5:$BK$410,"&gt;0")</f>
        <v>0</v>
      </c>
      <c r="AR428">
        <f>SUMIFS('Grid GenerationQueue'!AH$5:AH$410,'Grid GenerationQueue'!$AZ$5:$AZ$410,$B428,'Grid GenerationQueue'!$BA$5:$BA$410,$C428,'Grid GenerationQueue'!$BK$5:$BK$410,"&gt;0")</f>
        <v>0</v>
      </c>
      <c r="AS428">
        <f>SUMIFS('Grid GenerationQueue'!AI$5:AI$410,'Grid GenerationQueue'!$AZ$5:$AZ$410,$B428,'Grid GenerationQueue'!$BA$5:$BA$410,$C428,'Grid GenerationQueue'!$BK$5:$BK$410,"&gt;0")</f>
        <v>0</v>
      </c>
      <c r="AT428">
        <f>SUMIFS('Grid GenerationQueue'!AJ$5:AJ$410,'Grid GenerationQueue'!$AZ$5:$AZ$410,$B428,'Grid GenerationQueue'!$BA$5:$BA$410,$C428,'Grid GenerationQueue'!$BK$5:$BK$410,"&gt;0")</f>
        <v>0</v>
      </c>
      <c r="AU428">
        <f>SUMIFS('Grid GenerationQueue'!AK$5:AK$410,'Grid GenerationQueue'!$AZ$5:$AZ$410,$B428,'Grid GenerationQueue'!$BA$5:$BA$410,$C428,'Grid GenerationQueue'!$BK$5:$BK$410,"&gt;0")</f>
        <v>50</v>
      </c>
      <c r="AV428">
        <f>SUMIFS('Grid GenerationQueue'!AL$5:AL$410,'Grid GenerationQueue'!$AZ$5:$AZ$410,$B428,'Grid GenerationQueue'!$BA$5:$BA$410,$C428,'Grid GenerationQueue'!$BK$5:$BK$410,"&gt;0")</f>
        <v>0</v>
      </c>
      <c r="AW428">
        <f>SUMIFS('Grid GenerationQueue'!AM$5:AM$410,'Grid GenerationQueue'!$AZ$5:$AZ$410,$B428,'Grid GenerationQueue'!$BA$5:$BA$410,$C428,'Grid GenerationQueue'!$BK$5:$BK$410,"&gt;0")</f>
        <v>0</v>
      </c>
      <c r="AX428">
        <f>SUMIFS('Grid GenerationQueue'!AN$5:AN$410,'Grid GenerationQueue'!$AZ$5:$AZ$410,$B428,'Grid GenerationQueue'!$BA$5:$BA$410,$C428,'Grid GenerationQueue'!$BK$5:$BK$410,"&gt;0")</f>
        <v>0</v>
      </c>
      <c r="AY428">
        <f>SUMIFS('Grid GenerationQueue'!AO$5:AO$410,'Grid GenerationQueue'!$AZ$5:$AZ$410,$B428,'Grid GenerationQueue'!$BA$5:$BA$410,$C428,'Grid GenerationQueue'!$BK$5:$BK$410,"&gt;0")</f>
        <v>0</v>
      </c>
      <c r="AZ428">
        <f>SUMIFS('Grid GenerationQueue'!AP$5:AP$410,'Grid GenerationQueue'!$AZ$5:$AZ$410,$B428,'Grid GenerationQueue'!$BA$5:$BA$410,$C428,'Grid GenerationQueue'!$BK$5:$BK$410,"&gt;0")</f>
        <v>0</v>
      </c>
      <c r="BA428">
        <f>SUMIFS('Grid GenerationQueue'!AQ$5:AQ$410,'Grid GenerationQueue'!$AZ$5:$AZ$410,$B428,'Grid GenerationQueue'!$BA$5:$BA$410,$C428,'Grid GenerationQueue'!$BK$5:$BK$410,"&gt;0")</f>
        <v>0</v>
      </c>
      <c r="BB428">
        <f>SUMIFS('Grid GenerationQueue'!AR$5:AR$410,'Grid GenerationQueue'!$AZ$5:$AZ$410,$B428,'Grid GenerationQueue'!$BA$5:$BA$410,$C428,'Grid GenerationQueue'!$BK$5:$BK$410,"&gt;0")</f>
        <v>0</v>
      </c>
      <c r="BD428">
        <f>SUMIFS('Grid GenerationQueue'!AG$5:AG$410,'Grid GenerationQueue'!$AZ$5:$AZ$410,$B428,'Grid GenerationQueue'!$BA$5:$BA$410,$C428,'Grid GenerationQueue'!$BD$5:$BD$410,"&lt;="&amp;$BE$3)</f>
        <v>0</v>
      </c>
      <c r="BE428">
        <f>SUMIFS('Grid GenerationQueue'!AH$5:AH$410,'Grid GenerationQueue'!$AZ$5:$AZ$410,$B428,'Grid GenerationQueue'!$BA$5:$BA$410,$C428,'Grid GenerationQueue'!$BD$5:$BD$410,"&lt;="&amp;$BE$3)</f>
        <v>0</v>
      </c>
      <c r="BF428">
        <f>SUMIFS('Grid GenerationQueue'!AI$5:AI$410,'Grid GenerationQueue'!$AZ$5:$AZ$410,$B428,'Grid GenerationQueue'!$BA$5:$BA$410,$C428,'Grid GenerationQueue'!$BD$5:$BD$410,"&lt;="&amp;$BE$3)</f>
        <v>0</v>
      </c>
      <c r="BG428">
        <f>SUMIFS('Grid GenerationQueue'!AJ$5:AJ$410,'Grid GenerationQueue'!$AZ$5:$AZ$410,$B428,'Grid GenerationQueue'!$BA$5:$BA$410,$C428,'Grid GenerationQueue'!$BD$5:$BD$410,"&lt;="&amp;$BE$3)</f>
        <v>0</v>
      </c>
      <c r="BH428">
        <f>SUMIFS('Grid GenerationQueue'!AK$5:AK$410,'Grid GenerationQueue'!$AZ$5:$AZ$410,$B428,'Grid GenerationQueue'!$BA$5:$BA$410,$C428,'Grid GenerationQueue'!$BD$5:$BD$410,"&lt;="&amp;$BE$3)</f>
        <v>152</v>
      </c>
      <c r="BI428">
        <f>SUMIFS('Grid GenerationQueue'!AL$5:AL$410,'Grid GenerationQueue'!$AZ$5:$AZ$410,$B428,'Grid GenerationQueue'!$BA$5:$BA$410,$C428,'Grid GenerationQueue'!$BD$5:$BD$410,"&lt;="&amp;$BE$3)</f>
        <v>0</v>
      </c>
      <c r="BJ428">
        <f>SUMIFS('Grid GenerationQueue'!AM$5:AM$410,'Grid GenerationQueue'!$AZ$5:$AZ$410,$B428,'Grid GenerationQueue'!$BA$5:$BA$410,$C428,'Grid GenerationQueue'!$BD$5:$BD$410,"&lt;="&amp;$BE$3)</f>
        <v>0</v>
      </c>
      <c r="BK428">
        <f>SUMIFS('Grid GenerationQueue'!AN$5:AN$410,'Grid GenerationQueue'!$AZ$5:$AZ$410,$B428,'Grid GenerationQueue'!$BA$5:$BA$410,$C428,'Grid GenerationQueue'!$BD$5:$BD$410,"&lt;="&amp;$BE$3)</f>
        <v>0</v>
      </c>
      <c r="BL428">
        <f>SUMIFS('Grid GenerationQueue'!AO$5:AO$410,'Grid GenerationQueue'!$AZ$5:$AZ$410,$B428,'Grid GenerationQueue'!$BA$5:$BA$410,$C428,'Grid GenerationQueue'!$BD$5:$BD$410,"&lt;="&amp;$BE$3)</f>
        <v>0</v>
      </c>
      <c r="BM428">
        <f>SUMIFS('Grid GenerationQueue'!AP$5:AP$410,'Grid GenerationQueue'!$AZ$5:$AZ$410,$B428,'Grid GenerationQueue'!$BA$5:$BA$410,$C428,'Grid GenerationQueue'!$BD$5:$BD$410,"&lt;="&amp;$BE$3)</f>
        <v>0</v>
      </c>
      <c r="BN428">
        <f>SUMIFS('Grid GenerationQueue'!AQ$5:AQ$410,'Grid GenerationQueue'!$AZ$5:$AZ$410,$B428,'Grid GenerationQueue'!$BA$5:$BA$410,$C428,'Grid GenerationQueue'!$BD$5:$BD$410,"&lt;="&amp;$BE$3)</f>
        <v>0</v>
      </c>
      <c r="BO428">
        <f>SUMIFS('Grid GenerationQueue'!AR$5:AR$410,'Grid GenerationQueue'!$AZ$5:$AZ$410,$B428,'Grid GenerationQueue'!$BA$5:$BA$410,$C428,'Grid GenerationQueue'!$BD$5:$BD$410,"&lt;="&amp;$BE$3)</f>
        <v>0</v>
      </c>
      <c r="BQ428">
        <f>SUMIFS('Grid GenerationQueue'!AG$5:AG$410,'Grid GenerationQueue'!$AZ$5:$AZ$410,$B428,'Grid GenerationQueue'!$BA$5:$BA$410,$C428,'Grid GenerationQueue'!$BJ$5:$BJ$410,"Executed",'Grid GenerationQueue'!$BD$5:$BD$410,"&lt;="&amp;$BE$3)</f>
        <v>0</v>
      </c>
      <c r="BR428">
        <f>SUMIFS('Grid GenerationQueue'!AH$5:AH$410,'Grid GenerationQueue'!$AZ$5:$AZ$410,$B428,'Grid GenerationQueue'!$BA$5:$BA$410,$C428,'Grid GenerationQueue'!$BJ$5:$BJ$410,"Executed",'Grid GenerationQueue'!$BD$5:$BD$410,"&lt;="&amp;$BE$3)</f>
        <v>0</v>
      </c>
      <c r="BS428">
        <f>SUMIFS('Grid GenerationQueue'!AI$5:AI$410,'Grid GenerationQueue'!$AZ$5:$AZ$410,$B428,'Grid GenerationQueue'!$BA$5:$BA$410,$C428,'Grid GenerationQueue'!$BJ$5:$BJ$410,"Executed",'Grid GenerationQueue'!$BD$5:$BD$410,"&lt;="&amp;$BE$3)</f>
        <v>0</v>
      </c>
      <c r="BT428">
        <f>SUMIFS('Grid GenerationQueue'!AJ$5:AJ$410,'Grid GenerationQueue'!$AZ$5:$AZ$410,$B428,'Grid GenerationQueue'!$BA$5:$BA$410,$C428,'Grid GenerationQueue'!$BJ$5:$BJ$410,"Executed",'Grid GenerationQueue'!$BD$5:$BD$410,"&lt;="&amp;$BE$3)</f>
        <v>0</v>
      </c>
      <c r="BU428">
        <f>SUMIFS('Grid GenerationQueue'!AK$5:AK$410,'Grid GenerationQueue'!$AZ$5:$AZ$410,$B428,'Grid GenerationQueue'!$BA$5:$BA$410,$C428,'Grid GenerationQueue'!$BJ$5:$BJ$410,"Executed",'Grid GenerationQueue'!$BD$5:$BD$410,"&lt;="&amp;$BE$3)</f>
        <v>152</v>
      </c>
      <c r="BV428">
        <f>SUMIFS('Grid GenerationQueue'!AL$5:AL$410,'Grid GenerationQueue'!$AZ$5:$AZ$410,$B428,'Grid GenerationQueue'!$BA$5:$BA$410,$C428,'Grid GenerationQueue'!$BJ$5:$BJ$410,"Executed",'Grid GenerationQueue'!$BD$5:$BD$410,"&lt;="&amp;$BE$3)</f>
        <v>0</v>
      </c>
      <c r="BW428">
        <f>SUMIFS('Grid GenerationQueue'!AM$5:AM$410,'Grid GenerationQueue'!$AZ$5:$AZ$410,$B428,'Grid GenerationQueue'!$BA$5:$BA$410,$C428,'Grid GenerationQueue'!$BJ$5:$BJ$410,"Executed",'Grid GenerationQueue'!$BD$5:$BD$410,"&lt;="&amp;$BE$3)</f>
        <v>0</v>
      </c>
      <c r="BX428">
        <f>SUMIFS('Grid GenerationQueue'!AN$5:AN$410,'Grid GenerationQueue'!$AZ$5:$AZ$410,$B428,'Grid GenerationQueue'!$BA$5:$BA$410,$C428,'Grid GenerationQueue'!$BJ$5:$BJ$410,"Executed",'Grid GenerationQueue'!$BD$5:$BD$410,"&lt;="&amp;$BE$3)</f>
        <v>0</v>
      </c>
      <c r="BY428">
        <f>SUMIFS('Grid GenerationQueue'!AO$5:AO$410,'Grid GenerationQueue'!$AZ$5:$AZ$410,$B428,'Grid GenerationQueue'!$BA$5:$BA$410,$C428,'Grid GenerationQueue'!$BJ$5:$BJ$410,"Executed",'Grid GenerationQueue'!$BD$5:$BD$410,"&lt;="&amp;$BE$3)</f>
        <v>0</v>
      </c>
      <c r="BZ428">
        <f>SUMIFS('Grid GenerationQueue'!AP$5:AP$410,'Grid GenerationQueue'!$AZ$5:$AZ$410,$B428,'Grid GenerationQueue'!$BA$5:$BA$410,$C428,'Grid GenerationQueue'!$BJ$5:$BJ$410,"Executed",'Grid GenerationQueue'!$BD$5:$BD$410,"&lt;="&amp;$BE$3)</f>
        <v>0</v>
      </c>
      <c r="CA428">
        <f>SUMIFS('Grid GenerationQueue'!AQ$5:AQ$410,'Grid GenerationQueue'!$AZ$5:$AZ$410,$B428,'Grid GenerationQueue'!$BA$5:$BA$410,$C428,'Grid GenerationQueue'!$BJ$5:$BJ$410,"Executed",'Grid GenerationQueue'!$BD$5:$BD$410,"&lt;="&amp;$BE$3)</f>
        <v>0</v>
      </c>
      <c r="CB428">
        <f>SUMIFS('Grid GenerationQueue'!AR$5:AR$410,'Grid GenerationQueue'!$AZ$5:$AZ$410,$B428,'Grid GenerationQueue'!$BA$5:$BA$410,$C428,'Grid GenerationQueue'!$BJ$5:$BJ$410,"Executed",'Grid GenerationQueue'!$BD$5:$BD$410,"&lt;="&amp;$BE$3)</f>
        <v>0</v>
      </c>
      <c r="CD428">
        <f>SUMIFS('Grid GenerationQueue'!AG$5:AG$410,'Grid GenerationQueue'!$AZ$5:$AZ$410,$B428,'Grid GenerationQueue'!$BA$5:$BA$410,$C428,'Grid GenerationQueue'!$BH$5:$BH$410,"&lt;&gt;"&amp;"",'Grid GenerationQueue'!$BD$5:$BD$410,"&lt;="&amp;$BE$3)</f>
        <v>0</v>
      </c>
      <c r="CE428">
        <f>SUMIFS('Grid GenerationQueue'!AH$5:AH$410,'Grid GenerationQueue'!$AZ$5:$AZ$410,$B428,'Grid GenerationQueue'!$BA$5:$BA$410,$C428,'Grid GenerationQueue'!$BH$5:$BH$410,"&lt;&gt;"&amp;"",'Grid GenerationQueue'!$BD$5:$BD$410,"&lt;="&amp;$BE$3)</f>
        <v>0</v>
      </c>
      <c r="CF428">
        <f>SUMIFS('Grid GenerationQueue'!AI$5:AI$410,'Grid GenerationQueue'!$AZ$5:$AZ$410,$B428,'Grid GenerationQueue'!$BA$5:$BA$410,$C428,'Grid GenerationQueue'!$BH$5:$BH$410,"&lt;&gt;"&amp;"",'Grid GenerationQueue'!$BD$5:$BD$410,"&lt;="&amp;$BE$3)</f>
        <v>0</v>
      </c>
      <c r="CG428">
        <f>SUMIFS('Grid GenerationQueue'!AJ$5:AJ$410,'Grid GenerationQueue'!$AZ$5:$AZ$410,$B428,'Grid GenerationQueue'!$BA$5:$BA$410,$C428,'Grid GenerationQueue'!$BH$5:$BH$410,"&lt;&gt;"&amp;"",'Grid GenerationQueue'!$BD$5:$BD$410,"&lt;="&amp;$BE$3)</f>
        <v>0</v>
      </c>
      <c r="CH428">
        <f>SUMIFS('Grid GenerationQueue'!AK$5:AK$410,'Grid GenerationQueue'!$AZ$5:$AZ$410,$B428,'Grid GenerationQueue'!$BA$5:$BA$410,$C428,'Grid GenerationQueue'!$BH$5:$BH$410,"&lt;&gt;"&amp;"",'Grid GenerationQueue'!$BD$5:$BD$410,"&lt;="&amp;$BE$3)</f>
        <v>152</v>
      </c>
      <c r="CI428">
        <f>SUMIFS('Grid GenerationQueue'!AL$5:AL$410,'Grid GenerationQueue'!$AZ$5:$AZ$410,$B428,'Grid GenerationQueue'!$BA$5:$BA$410,$C428,'Grid GenerationQueue'!$BH$5:$BH$410,"&lt;&gt;"&amp;"",'Grid GenerationQueue'!$BD$5:$BD$410,"&lt;="&amp;$BE$3)</f>
        <v>0</v>
      </c>
      <c r="CJ428">
        <f>SUMIFS('Grid GenerationQueue'!AM$5:AM$410,'Grid GenerationQueue'!$AZ$5:$AZ$410,$B428,'Grid GenerationQueue'!$BA$5:$BA$410,$C428,'Grid GenerationQueue'!$BH$5:$BH$410,"&lt;&gt;"&amp;"",'Grid GenerationQueue'!$BD$5:$BD$410,"&lt;="&amp;$BE$3)</f>
        <v>0</v>
      </c>
      <c r="CK428">
        <f>SUMIFS('Grid GenerationQueue'!AN$5:AN$410,'Grid GenerationQueue'!$AZ$5:$AZ$410,$B428,'Grid GenerationQueue'!$BA$5:$BA$410,$C428,'Grid GenerationQueue'!$BH$5:$BH$410,"&lt;&gt;"&amp;"",'Grid GenerationQueue'!$BD$5:$BD$410,"&lt;="&amp;$BE$3)</f>
        <v>0</v>
      </c>
      <c r="CL428">
        <f>SUMIFS('Grid GenerationQueue'!AO$5:AO$410,'Grid GenerationQueue'!$AZ$5:$AZ$410,$B428,'Grid GenerationQueue'!$BA$5:$BA$410,$C428,'Grid GenerationQueue'!$BH$5:$BH$410,"&lt;&gt;"&amp;"",'Grid GenerationQueue'!$BD$5:$BD$410,"&lt;="&amp;$BE$3)</f>
        <v>0</v>
      </c>
      <c r="CM428">
        <f>SUMIFS('Grid GenerationQueue'!AP$5:AP$410,'Grid GenerationQueue'!$AZ$5:$AZ$410,$B428,'Grid GenerationQueue'!$BA$5:$BA$410,$C428,'Grid GenerationQueue'!$BH$5:$BH$410,"&lt;&gt;"&amp;"",'Grid GenerationQueue'!$BD$5:$BD$410,"&lt;="&amp;$BE$3)</f>
        <v>0</v>
      </c>
      <c r="CN428">
        <f>SUMIFS('Grid GenerationQueue'!AQ$5:AQ$410,'Grid GenerationQueue'!$AZ$5:$AZ$410,$B428,'Grid GenerationQueue'!$BA$5:$BA$410,$C428,'Grid GenerationQueue'!$BH$5:$BH$410,"&lt;&gt;"&amp;"",'Grid GenerationQueue'!$BD$5:$BD$410,"&lt;="&amp;$BE$3)</f>
        <v>0</v>
      </c>
      <c r="CO428">
        <f>SUMIFS('Grid GenerationQueue'!AR$5:AR$410,'Grid GenerationQueue'!$AZ$5:$AZ$410,$B428,'Grid GenerationQueue'!$BA$5:$BA$410,$C428,'Grid GenerationQueue'!$BH$5:$BH$410,"&lt;&gt;"&amp;"",'Grid GenerationQueue'!$BD$5:$BD$410,"&lt;="&amp;$BE$3)</f>
        <v>0</v>
      </c>
      <c r="CQ428">
        <f>SUMIFS('Grid GenerationQueue'!AG$5:AG$410,'Grid GenerationQueue'!$AZ$5:$AZ$410,$B428,'Grid GenerationQueue'!$BA$5:$BA$410,$C428,'Grid GenerationQueue'!$BK$5:$BK$410,"&gt;0",'Grid GenerationQueue'!$BD$5:$BD$410,"&lt;="&amp;$BE$3)</f>
        <v>0</v>
      </c>
      <c r="CR428">
        <f>SUMIFS('Grid GenerationQueue'!AH$5:AH$410,'Grid GenerationQueue'!$AZ$5:$AZ$410,$B428,'Grid GenerationQueue'!$BA$5:$BA$410,$C428,'Grid GenerationQueue'!$BK$5:$BK$410,"&gt;0",'Grid GenerationQueue'!$BD$5:$BD$410,"&lt;="&amp;$BE$3)</f>
        <v>0</v>
      </c>
      <c r="CS428">
        <f>SUMIFS('Grid GenerationQueue'!AI$5:AI$410,'Grid GenerationQueue'!$AZ$5:$AZ$410,$B428,'Grid GenerationQueue'!$BA$5:$BA$410,$C428,'Grid GenerationQueue'!$BK$5:$BK$410,"&gt;0",'Grid GenerationQueue'!$BD$5:$BD$410,"&lt;="&amp;$BE$3)</f>
        <v>0</v>
      </c>
      <c r="CT428">
        <f>SUMIFS('Grid GenerationQueue'!AJ$5:AJ$410,'Grid GenerationQueue'!$AZ$5:$AZ$410,$B428,'Grid GenerationQueue'!$BA$5:$BA$410,$C428,'Grid GenerationQueue'!$BK$5:$BK$410,"&gt;0",'Grid GenerationQueue'!$BD$5:$BD$410,"&lt;="&amp;$BE$3)</f>
        <v>0</v>
      </c>
      <c r="CU428">
        <f>SUMIFS('Grid GenerationQueue'!AK$5:AK$410,'Grid GenerationQueue'!$AZ$5:$AZ$410,$B428,'Grid GenerationQueue'!$BA$5:$BA$410,$C428,'Grid GenerationQueue'!$BK$5:$BK$410,"&gt;0",'Grid GenerationQueue'!$BD$5:$BD$410,"&lt;="&amp;$BE$3)</f>
        <v>50</v>
      </c>
      <c r="CV428">
        <f>SUMIFS('Grid GenerationQueue'!AL$5:AL$410,'Grid GenerationQueue'!$AZ$5:$AZ$410,$B428,'Grid GenerationQueue'!$BA$5:$BA$410,$C428,'Grid GenerationQueue'!$BK$5:$BK$410,"&gt;0",'Grid GenerationQueue'!$BD$5:$BD$410,"&lt;="&amp;$BE$3)</f>
        <v>0</v>
      </c>
      <c r="CW428">
        <f>SUMIFS('Grid GenerationQueue'!AM$5:AM$410,'Grid GenerationQueue'!$AZ$5:$AZ$410,$B428,'Grid GenerationQueue'!$BA$5:$BA$410,$C428,'Grid GenerationQueue'!$BK$5:$BK$410,"&gt;0",'Grid GenerationQueue'!$BD$5:$BD$410,"&lt;="&amp;$BE$3)</f>
        <v>0</v>
      </c>
      <c r="CX428">
        <f>SUMIFS('Grid GenerationQueue'!AN$5:AN$410,'Grid GenerationQueue'!$AZ$5:$AZ$410,$B428,'Grid GenerationQueue'!$BA$5:$BA$410,$C428,'Grid GenerationQueue'!$BK$5:$BK$410,"&gt;0",'Grid GenerationQueue'!$BD$5:$BD$410,"&lt;="&amp;$BE$3)</f>
        <v>0</v>
      </c>
      <c r="CY428">
        <f>SUMIFS('Grid GenerationQueue'!AO$5:AO$410,'Grid GenerationQueue'!$AZ$5:$AZ$410,$B428,'Grid GenerationQueue'!$BA$5:$BA$410,$C428,'Grid GenerationQueue'!$BK$5:$BK$410,"&gt;0",'Grid GenerationQueue'!$BD$5:$BD$410,"&lt;="&amp;$BE$3)</f>
        <v>0</v>
      </c>
      <c r="CZ428">
        <f>SUMIFS('Grid GenerationQueue'!AP$5:AP$410,'Grid GenerationQueue'!$AZ$5:$AZ$410,$B428,'Grid GenerationQueue'!$BA$5:$BA$410,$C428,'Grid GenerationQueue'!$BK$5:$BK$410,"&gt;0",'Grid GenerationQueue'!$BD$5:$BD$410,"&lt;="&amp;$BE$3)</f>
        <v>0</v>
      </c>
      <c r="DA428">
        <f>SUMIFS('Grid GenerationQueue'!AQ$5:AQ$410,'Grid GenerationQueue'!$AZ$5:$AZ$410,$B428,'Grid GenerationQueue'!$BA$5:$BA$410,$C428,'Grid GenerationQueue'!$BK$5:$BK$410,"&gt;0",'Grid GenerationQueue'!$BD$5:$BD$410,"&lt;="&amp;$BE$3)</f>
        <v>0</v>
      </c>
      <c r="DB428">
        <f>SUMIFS('Grid GenerationQueue'!AR$5:AR$410,'Grid GenerationQueue'!$AZ$5:$AZ$410,$B428,'Grid GenerationQueue'!$BA$5:$BA$410,$C428,'Grid GenerationQueue'!$BK$5:$BK$410,"&gt;0",'Grid GenerationQueue'!$BD$5:$BD$410,"&lt;="&amp;$BE$3)</f>
        <v>0</v>
      </c>
    </row>
    <row r="429" spans="1:106" x14ac:dyDescent="0.35">
      <c r="A429" t="s">
        <v>4752</v>
      </c>
      <c r="B429" t="s">
        <v>4948</v>
      </c>
      <c r="C429">
        <v>345</v>
      </c>
      <c r="D429">
        <f>SUMIFS('Grid GenerationQueue'!AG$5:AG$410,'Grid GenerationQueue'!$AZ$5:$AZ$410,$B429,'Grid GenerationQueue'!$BA$5:$BA$410,$C429)</f>
        <v>0</v>
      </c>
      <c r="E429">
        <f>SUMIFS('Grid GenerationQueue'!AH$5:AH$410,'Grid GenerationQueue'!$AZ$5:$AZ$410,$B429,'Grid GenerationQueue'!$BA$5:$BA$410,$C429)</f>
        <v>0</v>
      </c>
      <c r="F429">
        <f>SUMIFS('Grid GenerationQueue'!AI$5:AI$410,'Grid GenerationQueue'!$AZ$5:$AZ$410,$B429,'Grid GenerationQueue'!$BA$5:$BA$410,$C429)</f>
        <v>0</v>
      </c>
      <c r="G429">
        <f>SUMIFS('Grid GenerationQueue'!AJ$5:AJ$410,'Grid GenerationQueue'!$AZ$5:$AZ$410,$B429,'Grid GenerationQueue'!$BA$5:$BA$410,$C429)</f>
        <v>0</v>
      </c>
      <c r="H429">
        <f>SUMIFS('Grid GenerationQueue'!AK$5:AK$410,'Grid GenerationQueue'!$AZ$5:$AZ$410,$B429,'Grid GenerationQueue'!$BA$5:$BA$410,$C429)</f>
        <v>0</v>
      </c>
      <c r="I429">
        <f>SUMIFS('Grid GenerationQueue'!AL$5:AL$410,'Grid GenerationQueue'!$AZ$5:$AZ$410,$B429,'Grid GenerationQueue'!$BA$5:$BA$410,$C429)</f>
        <v>0</v>
      </c>
      <c r="J429">
        <f>SUMIFS('Grid GenerationQueue'!AM$5:AM$410,'Grid GenerationQueue'!$AZ$5:$AZ$410,$B429,'Grid GenerationQueue'!$BA$5:$BA$410,$C429)</f>
        <v>0</v>
      </c>
      <c r="K429">
        <f>SUMIFS('Grid GenerationQueue'!AN$5:AN$410,'Grid GenerationQueue'!$AZ$5:$AZ$410,$B429,'Grid GenerationQueue'!$BA$5:$BA$410,$C429)</f>
        <v>0</v>
      </c>
      <c r="L429">
        <f>SUMIFS('Grid GenerationQueue'!AO$5:AO$410,'Grid GenerationQueue'!$AZ$5:$AZ$410,$B429,'Grid GenerationQueue'!$BA$5:$BA$410,$C429)</f>
        <v>0</v>
      </c>
      <c r="M429">
        <f>SUMIFS('Grid GenerationQueue'!AP$5:AP$410,'Grid GenerationQueue'!$AZ$5:$AZ$410,$B429,'Grid GenerationQueue'!$BA$5:$BA$410,$C429)</f>
        <v>0</v>
      </c>
      <c r="N429">
        <f>SUMIFS('Grid GenerationQueue'!AQ$5:AQ$410,'Grid GenerationQueue'!$AZ$5:$AZ$410,$B429,'Grid GenerationQueue'!$BA$5:$BA$410,$C429)</f>
        <v>0</v>
      </c>
      <c r="O429">
        <f>SUMIFS('Grid GenerationQueue'!AR$5:AR$410,'Grid GenerationQueue'!$AZ$5:$AZ$410,$B429,'Grid GenerationQueue'!$BA$5:$BA$410,$C429)</f>
        <v>0</v>
      </c>
      <c r="Q429">
        <f>SUMIFS('Grid GenerationQueue'!AG$5:AG$410,'Grid GenerationQueue'!$AZ$5:$AZ$410,$B429,'Grid GenerationQueue'!$BA$5:$BA$410,$C429,'Grid GenerationQueue'!$BJ$5:$BJ$410,"Executed")</f>
        <v>0</v>
      </c>
      <c r="R429">
        <f>SUMIFS('Grid GenerationQueue'!AH$5:AH$410,'Grid GenerationQueue'!$AZ$5:$AZ$410,$B429,'Grid GenerationQueue'!$BA$5:$BA$410,$C429,'Grid GenerationQueue'!$BJ$5:$BJ$410,"Executed")</f>
        <v>0</v>
      </c>
      <c r="S429">
        <f>SUMIFS('Grid GenerationQueue'!AI$5:AI$410,'Grid GenerationQueue'!$AZ$5:$AZ$410,$B429,'Grid GenerationQueue'!$BA$5:$BA$410,$C429,'Grid GenerationQueue'!$BJ$5:$BJ$410,"Executed")</f>
        <v>0</v>
      </c>
      <c r="T429">
        <f>SUMIFS('Grid GenerationQueue'!AJ$5:AJ$410,'Grid GenerationQueue'!$AZ$5:$AZ$410,$B429,'Grid GenerationQueue'!$BA$5:$BA$410,$C429,'Grid GenerationQueue'!$BJ$5:$BJ$410,"Executed")</f>
        <v>0</v>
      </c>
      <c r="U429">
        <f>SUMIFS('Grid GenerationQueue'!AK$5:AK$410,'Grid GenerationQueue'!$AZ$5:$AZ$410,$B429,'Grid GenerationQueue'!$BA$5:$BA$410,$C429,'Grid GenerationQueue'!$BJ$5:$BJ$410,"Executed")</f>
        <v>0</v>
      </c>
      <c r="V429">
        <f>SUMIFS('Grid GenerationQueue'!AL$5:AL$410,'Grid GenerationQueue'!$AZ$5:$AZ$410,$B429,'Grid GenerationQueue'!$BA$5:$BA$410,$C429,'Grid GenerationQueue'!$BJ$5:$BJ$410,"Executed")</f>
        <v>0</v>
      </c>
      <c r="W429">
        <f>SUMIFS('Grid GenerationQueue'!AM$5:AM$410,'Grid GenerationQueue'!$AZ$5:$AZ$410,$B429,'Grid GenerationQueue'!$BA$5:$BA$410,$C429,'Grid GenerationQueue'!$BJ$5:$BJ$410,"Executed")</f>
        <v>0</v>
      </c>
      <c r="X429">
        <f>SUMIFS('Grid GenerationQueue'!AN$5:AN$410,'Grid GenerationQueue'!$AZ$5:$AZ$410,$B429,'Grid GenerationQueue'!$BA$5:$BA$410,$C429,'Grid GenerationQueue'!$BJ$5:$BJ$410,"Executed")</f>
        <v>0</v>
      </c>
      <c r="Y429">
        <f>SUMIFS('Grid GenerationQueue'!AO$5:AO$410,'Grid GenerationQueue'!$AZ$5:$AZ$410,$B429,'Grid GenerationQueue'!$BA$5:$BA$410,$C429,'Grid GenerationQueue'!$BJ$5:$BJ$410,"Executed")</f>
        <v>0</v>
      </c>
      <c r="Z429">
        <f>SUMIFS('Grid GenerationQueue'!AP$5:AP$410,'Grid GenerationQueue'!$AZ$5:$AZ$410,$B429,'Grid GenerationQueue'!$BA$5:$BA$410,$C429,'Grid GenerationQueue'!$BJ$5:$BJ$410,"Executed")</f>
        <v>0</v>
      </c>
      <c r="AA429">
        <f>SUMIFS('Grid GenerationQueue'!AQ$5:AQ$410,'Grid GenerationQueue'!$AZ$5:$AZ$410,$B429,'Grid GenerationQueue'!$BA$5:$BA$410,$C429,'Grid GenerationQueue'!$BJ$5:$BJ$410,"Executed")</f>
        <v>0</v>
      </c>
      <c r="AB429">
        <f>SUMIFS('Grid GenerationQueue'!AR$5:AR$410,'Grid GenerationQueue'!$AZ$5:$AZ$410,$B429,'Grid GenerationQueue'!$BA$5:$BA$410,$C429,'Grid GenerationQueue'!$BJ$5:$BJ$410,"Executed")</f>
        <v>0</v>
      </c>
      <c r="AD429">
        <f>SUMIFS('Grid GenerationQueue'!AG$5:AG$410,'Grid GenerationQueue'!$AZ$5:$AZ$410,$B429,'Grid GenerationQueue'!$BA$5:$BA$410,$C429,'Grid GenerationQueue'!$BH$5:$BH$410,"&lt;&gt;"&amp;"")+SUMIFS('Grid GenerationQueue'!AG$5:AG$410,'Grid GenerationQueue'!$AZ$5:$AZ$410,$B429,'Grid GenerationQueue'!$BA$5:$BA$410,$C429,'Grid GenerationQueue'!$BH$5:$BH$410,"",'Grid GenerationQueue'!$AC$5:$AC$410,1)</f>
        <v>0</v>
      </c>
      <c r="AE429">
        <f>SUMIFS('Grid GenerationQueue'!AH$5:AH$410,'Grid GenerationQueue'!$AZ$5:$AZ$410,$B429,'Grid GenerationQueue'!$BA$5:$BA$410,$C429,'Grid GenerationQueue'!$BH$5:$BH$410,"&lt;&gt;"&amp;"")+SUMIFS('Grid GenerationQueue'!AH$5:AH$410,'Grid GenerationQueue'!$AZ$5:$AZ$410,$B429,'Grid GenerationQueue'!$BA$5:$BA$410,$C429,'Grid GenerationQueue'!$BH$5:$BH$410,"",'Grid GenerationQueue'!$AC$5:$AC$410,1)</f>
        <v>0</v>
      </c>
      <c r="AF429">
        <f>SUMIFS('Grid GenerationQueue'!AI$5:AI$410,'Grid GenerationQueue'!$AZ$5:$AZ$410,$B429,'Grid GenerationQueue'!$BA$5:$BA$410,$C429,'Grid GenerationQueue'!$BH$5:$BH$410,"&lt;&gt;"&amp;"")+SUMIFS('Grid GenerationQueue'!AI$5:AI$410,'Grid GenerationQueue'!$AZ$5:$AZ$410,$B429,'Grid GenerationQueue'!$BA$5:$BA$410,$C429,'Grid GenerationQueue'!$BH$5:$BH$410,"",'Grid GenerationQueue'!$AC$5:$AC$410,1)</f>
        <v>0</v>
      </c>
      <c r="AG429">
        <f>SUMIFS('Grid GenerationQueue'!AJ$5:AJ$410,'Grid GenerationQueue'!$AZ$5:$AZ$410,$B429,'Grid GenerationQueue'!$BA$5:$BA$410,$C429,'Grid GenerationQueue'!$BH$5:$BH$410,"&lt;&gt;"&amp;"")+SUMIFS('Grid GenerationQueue'!AJ$5:AJ$410,'Grid GenerationQueue'!$AZ$5:$AZ$410,$B429,'Grid GenerationQueue'!$BA$5:$BA$410,$C429,'Grid GenerationQueue'!$BH$5:$BH$410,"",'Grid GenerationQueue'!$AC$5:$AC$410,1)</f>
        <v>0</v>
      </c>
      <c r="AH429">
        <f>SUMIFS('Grid GenerationQueue'!AK$5:AK$410,'Grid GenerationQueue'!$AZ$5:$AZ$410,$B429,'Grid GenerationQueue'!$BA$5:$BA$410,$C429,'Grid GenerationQueue'!$BH$5:$BH$410,"&lt;&gt;"&amp;"")+SUMIFS('Grid GenerationQueue'!AK$5:AK$410,'Grid GenerationQueue'!$AZ$5:$AZ$410,$B429,'Grid GenerationQueue'!$BA$5:$BA$410,$C429,'Grid GenerationQueue'!$BH$5:$BH$410,"",'Grid GenerationQueue'!$AC$5:$AC$410,1)</f>
        <v>0</v>
      </c>
      <c r="AI429">
        <f>SUMIFS('Grid GenerationQueue'!AL$5:AL$410,'Grid GenerationQueue'!$AZ$5:$AZ$410,$B429,'Grid GenerationQueue'!$BA$5:$BA$410,$C429,'Grid GenerationQueue'!$BH$5:$BH$410,"&lt;&gt;"&amp;"")+SUMIFS('Grid GenerationQueue'!AL$5:AL$410,'Grid GenerationQueue'!$AZ$5:$AZ$410,$B429,'Grid GenerationQueue'!$BA$5:$BA$410,$C429,'Grid GenerationQueue'!$BH$5:$BH$410,"",'Grid GenerationQueue'!$AC$5:$AC$410,1)</f>
        <v>0</v>
      </c>
      <c r="AJ429">
        <f>SUMIFS('Grid GenerationQueue'!AM$5:AM$410,'Grid GenerationQueue'!$AZ$5:$AZ$410,$B429,'Grid GenerationQueue'!$BA$5:$BA$410,$C429,'Grid GenerationQueue'!$BH$5:$BH$410,"&lt;&gt;"&amp;"")+SUMIFS('Grid GenerationQueue'!AM$5:AM$410,'Grid GenerationQueue'!$AZ$5:$AZ$410,$B429,'Grid GenerationQueue'!$BA$5:$BA$410,$C429,'Grid GenerationQueue'!$BH$5:$BH$410,"",'Grid GenerationQueue'!$AC$5:$AC$410,1)</f>
        <v>0</v>
      </c>
      <c r="AK429">
        <f>SUMIFS('Grid GenerationQueue'!AN$5:AN$410,'Grid GenerationQueue'!$AZ$5:$AZ$410,$B429,'Grid GenerationQueue'!$BA$5:$BA$410,$C429,'Grid GenerationQueue'!$BH$5:$BH$410,"&lt;&gt;"&amp;"")+SUMIFS('Grid GenerationQueue'!AN$5:AN$410,'Grid GenerationQueue'!$AZ$5:$AZ$410,$B429,'Grid GenerationQueue'!$BA$5:$BA$410,$C429,'Grid GenerationQueue'!$BH$5:$BH$410,"",'Grid GenerationQueue'!$AC$5:$AC$410,1)</f>
        <v>0</v>
      </c>
      <c r="AL429">
        <f>SUMIFS('Grid GenerationQueue'!AO$5:AO$410,'Grid GenerationQueue'!$AZ$5:$AZ$410,$B429,'Grid GenerationQueue'!$BA$5:$BA$410,$C429,'Grid GenerationQueue'!$BH$5:$BH$410,"&lt;&gt;"&amp;"")+SUMIFS('Grid GenerationQueue'!AO$5:AO$410,'Grid GenerationQueue'!$AZ$5:$AZ$410,$B429,'Grid GenerationQueue'!$BA$5:$BA$410,$C429,'Grid GenerationQueue'!$BH$5:$BH$410,"",'Grid GenerationQueue'!$AC$5:$AC$410,1)</f>
        <v>0</v>
      </c>
      <c r="AM429">
        <f>SUMIFS('Grid GenerationQueue'!AP$5:AP$410,'Grid GenerationQueue'!$AZ$5:$AZ$410,$B429,'Grid GenerationQueue'!$BA$5:$BA$410,$C429,'Grid GenerationQueue'!$BH$5:$BH$410,"&lt;&gt;"&amp;"")+SUMIFS('Grid GenerationQueue'!AP$5:AP$410,'Grid GenerationQueue'!$AZ$5:$AZ$410,$B429,'Grid GenerationQueue'!$BA$5:$BA$410,$C429,'Grid GenerationQueue'!$BH$5:$BH$410,"",'Grid GenerationQueue'!$AC$5:$AC$410,1)</f>
        <v>0</v>
      </c>
      <c r="AN429">
        <f>SUMIFS('Grid GenerationQueue'!AQ$5:AQ$410,'Grid GenerationQueue'!$AZ$5:$AZ$410,$B429,'Grid GenerationQueue'!$BA$5:$BA$410,$C429,'Grid GenerationQueue'!$BH$5:$BH$410,"&lt;&gt;"&amp;"")+SUMIFS('Grid GenerationQueue'!AQ$5:AQ$410,'Grid GenerationQueue'!$AZ$5:$AZ$410,$B429,'Grid GenerationQueue'!$BA$5:$BA$410,$C429,'Grid GenerationQueue'!$BH$5:$BH$410,"",'Grid GenerationQueue'!$AC$5:$AC$410,1)</f>
        <v>0</v>
      </c>
      <c r="AO429">
        <f>SUMIFS('Grid GenerationQueue'!AR$5:AR$410,'Grid GenerationQueue'!$AZ$5:$AZ$410,$B429,'Grid GenerationQueue'!$BA$5:$BA$410,$C429,'Grid GenerationQueue'!$BH$5:$BH$410,"&lt;&gt;"&amp;"")+SUMIFS('Grid GenerationQueue'!AR$5:AR$410,'Grid GenerationQueue'!$AZ$5:$AZ$410,$B429,'Grid GenerationQueue'!$BA$5:$BA$410,$C429,'Grid GenerationQueue'!$BH$5:$BH$410,"",'Grid GenerationQueue'!$AC$5:$AC$410,1)</f>
        <v>0</v>
      </c>
      <c r="AQ429">
        <f>SUMIFS('Grid GenerationQueue'!AG$5:AG$410,'Grid GenerationQueue'!$AZ$5:$AZ$410,$B429,'Grid GenerationQueue'!$BA$5:$BA$410,$C429,'Grid GenerationQueue'!$BK$5:$BK$410,"&gt;0")</f>
        <v>0</v>
      </c>
      <c r="AR429">
        <f>SUMIFS('Grid GenerationQueue'!AH$5:AH$410,'Grid GenerationQueue'!$AZ$5:$AZ$410,$B429,'Grid GenerationQueue'!$BA$5:$BA$410,$C429,'Grid GenerationQueue'!$BK$5:$BK$410,"&gt;0")</f>
        <v>0</v>
      </c>
      <c r="AS429">
        <f>SUMIFS('Grid GenerationQueue'!AI$5:AI$410,'Grid GenerationQueue'!$AZ$5:$AZ$410,$B429,'Grid GenerationQueue'!$BA$5:$BA$410,$C429,'Grid GenerationQueue'!$BK$5:$BK$410,"&gt;0")</f>
        <v>0</v>
      </c>
      <c r="AT429">
        <f>SUMIFS('Grid GenerationQueue'!AJ$5:AJ$410,'Grid GenerationQueue'!$AZ$5:$AZ$410,$B429,'Grid GenerationQueue'!$BA$5:$BA$410,$C429,'Grid GenerationQueue'!$BK$5:$BK$410,"&gt;0")</f>
        <v>0</v>
      </c>
      <c r="AU429">
        <f>SUMIFS('Grid GenerationQueue'!AK$5:AK$410,'Grid GenerationQueue'!$AZ$5:$AZ$410,$B429,'Grid GenerationQueue'!$BA$5:$BA$410,$C429,'Grid GenerationQueue'!$BK$5:$BK$410,"&gt;0")</f>
        <v>0</v>
      </c>
      <c r="AV429">
        <f>SUMIFS('Grid GenerationQueue'!AL$5:AL$410,'Grid GenerationQueue'!$AZ$5:$AZ$410,$B429,'Grid GenerationQueue'!$BA$5:$BA$410,$C429,'Grid GenerationQueue'!$BK$5:$BK$410,"&gt;0")</f>
        <v>0</v>
      </c>
      <c r="AW429">
        <f>SUMIFS('Grid GenerationQueue'!AM$5:AM$410,'Grid GenerationQueue'!$AZ$5:$AZ$410,$B429,'Grid GenerationQueue'!$BA$5:$BA$410,$C429,'Grid GenerationQueue'!$BK$5:$BK$410,"&gt;0")</f>
        <v>0</v>
      </c>
      <c r="AX429">
        <f>SUMIFS('Grid GenerationQueue'!AN$5:AN$410,'Grid GenerationQueue'!$AZ$5:$AZ$410,$B429,'Grid GenerationQueue'!$BA$5:$BA$410,$C429,'Grid GenerationQueue'!$BK$5:$BK$410,"&gt;0")</f>
        <v>0</v>
      </c>
      <c r="AY429">
        <f>SUMIFS('Grid GenerationQueue'!AO$5:AO$410,'Grid GenerationQueue'!$AZ$5:$AZ$410,$B429,'Grid GenerationQueue'!$BA$5:$BA$410,$C429,'Grid GenerationQueue'!$BK$5:$BK$410,"&gt;0")</f>
        <v>0</v>
      </c>
      <c r="AZ429">
        <f>SUMIFS('Grid GenerationQueue'!AP$5:AP$410,'Grid GenerationQueue'!$AZ$5:$AZ$410,$B429,'Grid GenerationQueue'!$BA$5:$BA$410,$C429,'Grid GenerationQueue'!$BK$5:$BK$410,"&gt;0")</f>
        <v>0</v>
      </c>
      <c r="BA429">
        <f>SUMIFS('Grid GenerationQueue'!AQ$5:AQ$410,'Grid GenerationQueue'!$AZ$5:$AZ$410,$B429,'Grid GenerationQueue'!$BA$5:$BA$410,$C429,'Grid GenerationQueue'!$BK$5:$BK$410,"&gt;0")</f>
        <v>0</v>
      </c>
      <c r="BB429">
        <f>SUMIFS('Grid GenerationQueue'!AR$5:AR$410,'Grid GenerationQueue'!$AZ$5:$AZ$410,$B429,'Grid GenerationQueue'!$BA$5:$BA$410,$C429,'Grid GenerationQueue'!$BK$5:$BK$410,"&gt;0")</f>
        <v>0</v>
      </c>
      <c r="BD429">
        <f>SUMIFS('Grid GenerationQueue'!AG$5:AG$410,'Grid GenerationQueue'!$AZ$5:$AZ$410,$B429,'Grid GenerationQueue'!$BA$5:$BA$410,$C429,'Grid GenerationQueue'!$BD$5:$BD$410,"&lt;="&amp;$BE$3)</f>
        <v>0</v>
      </c>
      <c r="BE429">
        <f>SUMIFS('Grid GenerationQueue'!AH$5:AH$410,'Grid GenerationQueue'!$AZ$5:$AZ$410,$B429,'Grid GenerationQueue'!$BA$5:$BA$410,$C429,'Grid GenerationQueue'!$BD$5:$BD$410,"&lt;="&amp;$BE$3)</f>
        <v>0</v>
      </c>
      <c r="BF429">
        <f>SUMIFS('Grid GenerationQueue'!AI$5:AI$410,'Grid GenerationQueue'!$AZ$5:$AZ$410,$B429,'Grid GenerationQueue'!$BA$5:$BA$410,$C429,'Grid GenerationQueue'!$BD$5:$BD$410,"&lt;="&amp;$BE$3)</f>
        <v>0</v>
      </c>
      <c r="BG429">
        <f>SUMIFS('Grid GenerationQueue'!AJ$5:AJ$410,'Grid GenerationQueue'!$AZ$5:$AZ$410,$B429,'Grid GenerationQueue'!$BA$5:$BA$410,$C429,'Grid GenerationQueue'!$BD$5:$BD$410,"&lt;="&amp;$BE$3)</f>
        <v>0</v>
      </c>
      <c r="BH429">
        <f>SUMIFS('Grid GenerationQueue'!AK$5:AK$410,'Grid GenerationQueue'!$AZ$5:$AZ$410,$B429,'Grid GenerationQueue'!$BA$5:$BA$410,$C429,'Grid GenerationQueue'!$BD$5:$BD$410,"&lt;="&amp;$BE$3)</f>
        <v>0</v>
      </c>
      <c r="BI429">
        <f>SUMIFS('Grid GenerationQueue'!AL$5:AL$410,'Grid GenerationQueue'!$AZ$5:$AZ$410,$B429,'Grid GenerationQueue'!$BA$5:$BA$410,$C429,'Grid GenerationQueue'!$BD$5:$BD$410,"&lt;="&amp;$BE$3)</f>
        <v>0</v>
      </c>
      <c r="BJ429">
        <f>SUMIFS('Grid GenerationQueue'!AM$5:AM$410,'Grid GenerationQueue'!$AZ$5:$AZ$410,$B429,'Grid GenerationQueue'!$BA$5:$BA$410,$C429,'Grid GenerationQueue'!$BD$5:$BD$410,"&lt;="&amp;$BE$3)</f>
        <v>0</v>
      </c>
      <c r="BK429">
        <f>SUMIFS('Grid GenerationQueue'!AN$5:AN$410,'Grid GenerationQueue'!$AZ$5:$AZ$410,$B429,'Grid GenerationQueue'!$BA$5:$BA$410,$C429,'Grid GenerationQueue'!$BD$5:$BD$410,"&lt;="&amp;$BE$3)</f>
        <v>0</v>
      </c>
      <c r="BL429">
        <f>SUMIFS('Grid GenerationQueue'!AO$5:AO$410,'Grid GenerationQueue'!$AZ$5:$AZ$410,$B429,'Grid GenerationQueue'!$BA$5:$BA$410,$C429,'Grid GenerationQueue'!$BD$5:$BD$410,"&lt;="&amp;$BE$3)</f>
        <v>0</v>
      </c>
      <c r="BM429">
        <f>SUMIFS('Grid GenerationQueue'!AP$5:AP$410,'Grid GenerationQueue'!$AZ$5:$AZ$410,$B429,'Grid GenerationQueue'!$BA$5:$BA$410,$C429,'Grid GenerationQueue'!$BD$5:$BD$410,"&lt;="&amp;$BE$3)</f>
        <v>0</v>
      </c>
      <c r="BN429">
        <f>SUMIFS('Grid GenerationQueue'!AQ$5:AQ$410,'Grid GenerationQueue'!$AZ$5:$AZ$410,$B429,'Grid GenerationQueue'!$BA$5:$BA$410,$C429,'Grid GenerationQueue'!$BD$5:$BD$410,"&lt;="&amp;$BE$3)</f>
        <v>0</v>
      </c>
      <c r="BO429">
        <f>SUMIFS('Grid GenerationQueue'!AR$5:AR$410,'Grid GenerationQueue'!$AZ$5:$AZ$410,$B429,'Grid GenerationQueue'!$BA$5:$BA$410,$C429,'Grid GenerationQueue'!$BD$5:$BD$410,"&lt;="&amp;$BE$3)</f>
        <v>0</v>
      </c>
      <c r="BQ429">
        <f>SUMIFS('Grid GenerationQueue'!AG$5:AG$410,'Grid GenerationQueue'!$AZ$5:$AZ$410,$B429,'Grid GenerationQueue'!$BA$5:$BA$410,$C429,'Grid GenerationQueue'!$BJ$5:$BJ$410,"Executed",'Grid GenerationQueue'!$BD$5:$BD$410,"&lt;="&amp;$BE$3)</f>
        <v>0</v>
      </c>
      <c r="BR429">
        <f>SUMIFS('Grid GenerationQueue'!AH$5:AH$410,'Grid GenerationQueue'!$AZ$5:$AZ$410,$B429,'Grid GenerationQueue'!$BA$5:$BA$410,$C429,'Grid GenerationQueue'!$BJ$5:$BJ$410,"Executed",'Grid GenerationQueue'!$BD$5:$BD$410,"&lt;="&amp;$BE$3)</f>
        <v>0</v>
      </c>
      <c r="BS429">
        <f>SUMIFS('Grid GenerationQueue'!AI$5:AI$410,'Grid GenerationQueue'!$AZ$5:$AZ$410,$B429,'Grid GenerationQueue'!$BA$5:$BA$410,$C429,'Grid GenerationQueue'!$BJ$5:$BJ$410,"Executed",'Grid GenerationQueue'!$BD$5:$BD$410,"&lt;="&amp;$BE$3)</f>
        <v>0</v>
      </c>
      <c r="BT429">
        <f>SUMIFS('Grid GenerationQueue'!AJ$5:AJ$410,'Grid GenerationQueue'!$AZ$5:$AZ$410,$B429,'Grid GenerationQueue'!$BA$5:$BA$410,$C429,'Grid GenerationQueue'!$BJ$5:$BJ$410,"Executed",'Grid GenerationQueue'!$BD$5:$BD$410,"&lt;="&amp;$BE$3)</f>
        <v>0</v>
      </c>
      <c r="BU429">
        <f>SUMIFS('Grid GenerationQueue'!AK$5:AK$410,'Grid GenerationQueue'!$AZ$5:$AZ$410,$B429,'Grid GenerationQueue'!$BA$5:$BA$410,$C429,'Grid GenerationQueue'!$BJ$5:$BJ$410,"Executed",'Grid GenerationQueue'!$BD$5:$BD$410,"&lt;="&amp;$BE$3)</f>
        <v>0</v>
      </c>
      <c r="BV429">
        <f>SUMIFS('Grid GenerationQueue'!AL$5:AL$410,'Grid GenerationQueue'!$AZ$5:$AZ$410,$B429,'Grid GenerationQueue'!$BA$5:$BA$410,$C429,'Grid GenerationQueue'!$BJ$5:$BJ$410,"Executed",'Grid GenerationQueue'!$BD$5:$BD$410,"&lt;="&amp;$BE$3)</f>
        <v>0</v>
      </c>
      <c r="BW429">
        <f>SUMIFS('Grid GenerationQueue'!AM$5:AM$410,'Grid GenerationQueue'!$AZ$5:$AZ$410,$B429,'Grid GenerationQueue'!$BA$5:$BA$410,$C429,'Grid GenerationQueue'!$BJ$5:$BJ$410,"Executed",'Grid GenerationQueue'!$BD$5:$BD$410,"&lt;="&amp;$BE$3)</f>
        <v>0</v>
      </c>
      <c r="BX429">
        <f>SUMIFS('Grid GenerationQueue'!AN$5:AN$410,'Grid GenerationQueue'!$AZ$5:$AZ$410,$B429,'Grid GenerationQueue'!$BA$5:$BA$410,$C429,'Grid GenerationQueue'!$BJ$5:$BJ$410,"Executed",'Grid GenerationQueue'!$BD$5:$BD$410,"&lt;="&amp;$BE$3)</f>
        <v>0</v>
      </c>
      <c r="BY429">
        <f>SUMIFS('Grid GenerationQueue'!AO$5:AO$410,'Grid GenerationQueue'!$AZ$5:$AZ$410,$B429,'Grid GenerationQueue'!$BA$5:$BA$410,$C429,'Grid GenerationQueue'!$BJ$5:$BJ$410,"Executed",'Grid GenerationQueue'!$BD$5:$BD$410,"&lt;="&amp;$BE$3)</f>
        <v>0</v>
      </c>
      <c r="BZ429">
        <f>SUMIFS('Grid GenerationQueue'!AP$5:AP$410,'Grid GenerationQueue'!$AZ$5:$AZ$410,$B429,'Grid GenerationQueue'!$BA$5:$BA$410,$C429,'Grid GenerationQueue'!$BJ$5:$BJ$410,"Executed",'Grid GenerationQueue'!$BD$5:$BD$410,"&lt;="&amp;$BE$3)</f>
        <v>0</v>
      </c>
      <c r="CA429">
        <f>SUMIFS('Grid GenerationQueue'!AQ$5:AQ$410,'Grid GenerationQueue'!$AZ$5:$AZ$410,$B429,'Grid GenerationQueue'!$BA$5:$BA$410,$C429,'Grid GenerationQueue'!$BJ$5:$BJ$410,"Executed",'Grid GenerationQueue'!$BD$5:$BD$410,"&lt;="&amp;$BE$3)</f>
        <v>0</v>
      </c>
      <c r="CB429">
        <f>SUMIFS('Grid GenerationQueue'!AR$5:AR$410,'Grid GenerationQueue'!$AZ$5:$AZ$410,$B429,'Grid GenerationQueue'!$BA$5:$BA$410,$C429,'Grid GenerationQueue'!$BJ$5:$BJ$410,"Executed",'Grid GenerationQueue'!$BD$5:$BD$410,"&lt;="&amp;$BE$3)</f>
        <v>0</v>
      </c>
      <c r="CD429">
        <f>SUMIFS('Grid GenerationQueue'!AG$5:AG$410,'Grid GenerationQueue'!$AZ$5:$AZ$410,$B429,'Grid GenerationQueue'!$BA$5:$BA$410,$C429,'Grid GenerationQueue'!$BH$5:$BH$410,"&lt;&gt;"&amp;"",'Grid GenerationQueue'!$BD$5:$BD$410,"&lt;="&amp;$BE$3)</f>
        <v>0</v>
      </c>
      <c r="CE429">
        <f>SUMIFS('Grid GenerationQueue'!AH$5:AH$410,'Grid GenerationQueue'!$AZ$5:$AZ$410,$B429,'Grid GenerationQueue'!$BA$5:$BA$410,$C429,'Grid GenerationQueue'!$BH$5:$BH$410,"&lt;&gt;"&amp;"",'Grid GenerationQueue'!$BD$5:$BD$410,"&lt;="&amp;$BE$3)</f>
        <v>0</v>
      </c>
      <c r="CF429">
        <f>SUMIFS('Grid GenerationQueue'!AI$5:AI$410,'Grid GenerationQueue'!$AZ$5:$AZ$410,$B429,'Grid GenerationQueue'!$BA$5:$BA$410,$C429,'Grid GenerationQueue'!$BH$5:$BH$410,"&lt;&gt;"&amp;"",'Grid GenerationQueue'!$BD$5:$BD$410,"&lt;="&amp;$BE$3)</f>
        <v>0</v>
      </c>
      <c r="CG429">
        <f>SUMIFS('Grid GenerationQueue'!AJ$5:AJ$410,'Grid GenerationQueue'!$AZ$5:$AZ$410,$B429,'Grid GenerationQueue'!$BA$5:$BA$410,$C429,'Grid GenerationQueue'!$BH$5:$BH$410,"&lt;&gt;"&amp;"",'Grid GenerationQueue'!$BD$5:$BD$410,"&lt;="&amp;$BE$3)</f>
        <v>0</v>
      </c>
      <c r="CH429">
        <f>SUMIFS('Grid GenerationQueue'!AK$5:AK$410,'Grid GenerationQueue'!$AZ$5:$AZ$410,$B429,'Grid GenerationQueue'!$BA$5:$BA$410,$C429,'Grid GenerationQueue'!$BH$5:$BH$410,"&lt;&gt;"&amp;"",'Grid GenerationQueue'!$BD$5:$BD$410,"&lt;="&amp;$BE$3)</f>
        <v>0</v>
      </c>
      <c r="CI429">
        <f>SUMIFS('Grid GenerationQueue'!AL$5:AL$410,'Grid GenerationQueue'!$AZ$5:$AZ$410,$B429,'Grid GenerationQueue'!$BA$5:$BA$410,$C429,'Grid GenerationQueue'!$BH$5:$BH$410,"&lt;&gt;"&amp;"",'Grid GenerationQueue'!$BD$5:$BD$410,"&lt;="&amp;$BE$3)</f>
        <v>0</v>
      </c>
      <c r="CJ429">
        <f>SUMIFS('Grid GenerationQueue'!AM$5:AM$410,'Grid GenerationQueue'!$AZ$5:$AZ$410,$B429,'Grid GenerationQueue'!$BA$5:$BA$410,$C429,'Grid GenerationQueue'!$BH$5:$BH$410,"&lt;&gt;"&amp;"",'Grid GenerationQueue'!$BD$5:$BD$410,"&lt;="&amp;$BE$3)</f>
        <v>0</v>
      </c>
      <c r="CK429">
        <f>SUMIFS('Grid GenerationQueue'!AN$5:AN$410,'Grid GenerationQueue'!$AZ$5:$AZ$410,$B429,'Grid GenerationQueue'!$BA$5:$BA$410,$C429,'Grid GenerationQueue'!$BH$5:$BH$410,"&lt;&gt;"&amp;"",'Grid GenerationQueue'!$BD$5:$BD$410,"&lt;="&amp;$BE$3)</f>
        <v>0</v>
      </c>
      <c r="CL429">
        <f>SUMIFS('Grid GenerationQueue'!AO$5:AO$410,'Grid GenerationQueue'!$AZ$5:$AZ$410,$B429,'Grid GenerationQueue'!$BA$5:$BA$410,$C429,'Grid GenerationQueue'!$BH$5:$BH$410,"&lt;&gt;"&amp;"",'Grid GenerationQueue'!$BD$5:$BD$410,"&lt;="&amp;$BE$3)</f>
        <v>0</v>
      </c>
      <c r="CM429">
        <f>SUMIFS('Grid GenerationQueue'!AP$5:AP$410,'Grid GenerationQueue'!$AZ$5:$AZ$410,$B429,'Grid GenerationQueue'!$BA$5:$BA$410,$C429,'Grid GenerationQueue'!$BH$5:$BH$410,"&lt;&gt;"&amp;"",'Grid GenerationQueue'!$BD$5:$BD$410,"&lt;="&amp;$BE$3)</f>
        <v>0</v>
      </c>
      <c r="CN429">
        <f>SUMIFS('Grid GenerationQueue'!AQ$5:AQ$410,'Grid GenerationQueue'!$AZ$5:$AZ$410,$B429,'Grid GenerationQueue'!$BA$5:$BA$410,$C429,'Grid GenerationQueue'!$BH$5:$BH$410,"&lt;&gt;"&amp;"",'Grid GenerationQueue'!$BD$5:$BD$410,"&lt;="&amp;$BE$3)</f>
        <v>0</v>
      </c>
      <c r="CO429">
        <f>SUMIFS('Grid GenerationQueue'!AR$5:AR$410,'Grid GenerationQueue'!$AZ$5:$AZ$410,$B429,'Grid GenerationQueue'!$BA$5:$BA$410,$C429,'Grid GenerationQueue'!$BH$5:$BH$410,"&lt;&gt;"&amp;"",'Grid GenerationQueue'!$BD$5:$BD$410,"&lt;="&amp;$BE$3)</f>
        <v>0</v>
      </c>
      <c r="CQ429">
        <f>SUMIFS('Grid GenerationQueue'!AG$5:AG$410,'Grid GenerationQueue'!$AZ$5:$AZ$410,$B429,'Grid GenerationQueue'!$BA$5:$BA$410,$C429,'Grid GenerationQueue'!$BK$5:$BK$410,"&gt;0",'Grid GenerationQueue'!$BD$5:$BD$410,"&lt;="&amp;$BE$3)</f>
        <v>0</v>
      </c>
      <c r="CR429">
        <f>SUMIFS('Grid GenerationQueue'!AH$5:AH$410,'Grid GenerationQueue'!$AZ$5:$AZ$410,$B429,'Grid GenerationQueue'!$BA$5:$BA$410,$C429,'Grid GenerationQueue'!$BK$5:$BK$410,"&gt;0",'Grid GenerationQueue'!$BD$5:$BD$410,"&lt;="&amp;$BE$3)</f>
        <v>0</v>
      </c>
      <c r="CS429">
        <f>SUMIFS('Grid GenerationQueue'!AI$5:AI$410,'Grid GenerationQueue'!$AZ$5:$AZ$410,$B429,'Grid GenerationQueue'!$BA$5:$BA$410,$C429,'Grid GenerationQueue'!$BK$5:$BK$410,"&gt;0",'Grid GenerationQueue'!$BD$5:$BD$410,"&lt;="&amp;$BE$3)</f>
        <v>0</v>
      </c>
      <c r="CT429">
        <f>SUMIFS('Grid GenerationQueue'!AJ$5:AJ$410,'Grid GenerationQueue'!$AZ$5:$AZ$410,$B429,'Grid GenerationQueue'!$BA$5:$BA$410,$C429,'Grid GenerationQueue'!$BK$5:$BK$410,"&gt;0",'Grid GenerationQueue'!$BD$5:$BD$410,"&lt;="&amp;$BE$3)</f>
        <v>0</v>
      </c>
      <c r="CU429">
        <f>SUMIFS('Grid GenerationQueue'!AK$5:AK$410,'Grid GenerationQueue'!$AZ$5:$AZ$410,$B429,'Grid GenerationQueue'!$BA$5:$BA$410,$C429,'Grid GenerationQueue'!$BK$5:$BK$410,"&gt;0",'Grid GenerationQueue'!$BD$5:$BD$410,"&lt;="&amp;$BE$3)</f>
        <v>0</v>
      </c>
      <c r="CV429">
        <f>SUMIFS('Grid GenerationQueue'!AL$5:AL$410,'Grid GenerationQueue'!$AZ$5:$AZ$410,$B429,'Grid GenerationQueue'!$BA$5:$BA$410,$C429,'Grid GenerationQueue'!$BK$5:$BK$410,"&gt;0",'Grid GenerationQueue'!$BD$5:$BD$410,"&lt;="&amp;$BE$3)</f>
        <v>0</v>
      </c>
      <c r="CW429">
        <f>SUMIFS('Grid GenerationQueue'!AM$5:AM$410,'Grid GenerationQueue'!$AZ$5:$AZ$410,$B429,'Grid GenerationQueue'!$BA$5:$BA$410,$C429,'Grid GenerationQueue'!$BK$5:$BK$410,"&gt;0",'Grid GenerationQueue'!$BD$5:$BD$410,"&lt;="&amp;$BE$3)</f>
        <v>0</v>
      </c>
      <c r="CX429">
        <f>SUMIFS('Grid GenerationQueue'!AN$5:AN$410,'Grid GenerationQueue'!$AZ$5:$AZ$410,$B429,'Grid GenerationQueue'!$BA$5:$BA$410,$C429,'Grid GenerationQueue'!$BK$5:$BK$410,"&gt;0",'Grid GenerationQueue'!$BD$5:$BD$410,"&lt;="&amp;$BE$3)</f>
        <v>0</v>
      </c>
      <c r="CY429">
        <f>SUMIFS('Grid GenerationQueue'!AO$5:AO$410,'Grid GenerationQueue'!$AZ$5:$AZ$410,$B429,'Grid GenerationQueue'!$BA$5:$BA$410,$C429,'Grid GenerationQueue'!$BK$5:$BK$410,"&gt;0",'Grid GenerationQueue'!$BD$5:$BD$410,"&lt;="&amp;$BE$3)</f>
        <v>0</v>
      </c>
      <c r="CZ429">
        <f>SUMIFS('Grid GenerationQueue'!AP$5:AP$410,'Grid GenerationQueue'!$AZ$5:$AZ$410,$B429,'Grid GenerationQueue'!$BA$5:$BA$410,$C429,'Grid GenerationQueue'!$BK$5:$BK$410,"&gt;0",'Grid GenerationQueue'!$BD$5:$BD$410,"&lt;="&amp;$BE$3)</f>
        <v>0</v>
      </c>
      <c r="DA429">
        <f>SUMIFS('Grid GenerationQueue'!AQ$5:AQ$410,'Grid GenerationQueue'!$AZ$5:$AZ$410,$B429,'Grid GenerationQueue'!$BA$5:$BA$410,$C429,'Grid GenerationQueue'!$BK$5:$BK$410,"&gt;0",'Grid GenerationQueue'!$BD$5:$BD$410,"&lt;="&amp;$BE$3)</f>
        <v>0</v>
      </c>
      <c r="DB429">
        <f>SUMIFS('Grid GenerationQueue'!AR$5:AR$410,'Grid GenerationQueue'!$AZ$5:$AZ$410,$B429,'Grid GenerationQueue'!$BA$5:$BA$410,$C429,'Grid GenerationQueue'!$BK$5:$BK$410,"&gt;0",'Grid GenerationQueue'!$BD$5:$BD$410,"&lt;="&amp;$BE$3)</f>
        <v>0</v>
      </c>
    </row>
    <row r="430" spans="1:106" x14ac:dyDescent="0.35">
      <c r="A430" t="s">
        <v>4752</v>
      </c>
      <c r="B430" t="s">
        <v>4949</v>
      </c>
      <c r="C430">
        <v>345</v>
      </c>
      <c r="D430">
        <f>SUMIFS('Grid GenerationQueue'!AG$5:AG$410,'Grid GenerationQueue'!$AZ$5:$AZ$410,$B430,'Grid GenerationQueue'!$BA$5:$BA$410,$C430)</f>
        <v>0</v>
      </c>
      <c r="E430">
        <f>SUMIFS('Grid GenerationQueue'!AH$5:AH$410,'Grid GenerationQueue'!$AZ$5:$AZ$410,$B430,'Grid GenerationQueue'!$BA$5:$BA$410,$C430)</f>
        <v>0</v>
      </c>
      <c r="F430">
        <f>SUMIFS('Grid GenerationQueue'!AI$5:AI$410,'Grid GenerationQueue'!$AZ$5:$AZ$410,$B430,'Grid GenerationQueue'!$BA$5:$BA$410,$C430)</f>
        <v>0</v>
      </c>
      <c r="G430">
        <f>SUMIFS('Grid GenerationQueue'!AJ$5:AJ$410,'Grid GenerationQueue'!$AZ$5:$AZ$410,$B430,'Grid GenerationQueue'!$BA$5:$BA$410,$C430)</f>
        <v>0</v>
      </c>
      <c r="H430">
        <f>SUMIFS('Grid GenerationQueue'!AK$5:AK$410,'Grid GenerationQueue'!$AZ$5:$AZ$410,$B430,'Grid GenerationQueue'!$BA$5:$BA$410,$C430)</f>
        <v>0</v>
      </c>
      <c r="I430">
        <f>SUMIFS('Grid GenerationQueue'!AL$5:AL$410,'Grid GenerationQueue'!$AZ$5:$AZ$410,$B430,'Grid GenerationQueue'!$BA$5:$BA$410,$C430)</f>
        <v>0</v>
      </c>
      <c r="J430">
        <f>SUMIFS('Grid GenerationQueue'!AM$5:AM$410,'Grid GenerationQueue'!$AZ$5:$AZ$410,$B430,'Grid GenerationQueue'!$BA$5:$BA$410,$C430)</f>
        <v>0</v>
      </c>
      <c r="K430">
        <f>SUMIFS('Grid GenerationQueue'!AN$5:AN$410,'Grid GenerationQueue'!$AZ$5:$AZ$410,$B430,'Grid GenerationQueue'!$BA$5:$BA$410,$C430)</f>
        <v>0</v>
      </c>
      <c r="L430">
        <f>SUMIFS('Grid GenerationQueue'!AO$5:AO$410,'Grid GenerationQueue'!$AZ$5:$AZ$410,$B430,'Grid GenerationQueue'!$BA$5:$BA$410,$C430)</f>
        <v>0</v>
      </c>
      <c r="M430">
        <f>SUMIFS('Grid GenerationQueue'!AP$5:AP$410,'Grid GenerationQueue'!$AZ$5:$AZ$410,$B430,'Grid GenerationQueue'!$BA$5:$BA$410,$C430)</f>
        <v>0</v>
      </c>
      <c r="N430">
        <f>SUMIFS('Grid GenerationQueue'!AQ$5:AQ$410,'Grid GenerationQueue'!$AZ$5:$AZ$410,$B430,'Grid GenerationQueue'!$BA$5:$BA$410,$C430)</f>
        <v>0</v>
      </c>
      <c r="O430">
        <f>SUMIFS('Grid GenerationQueue'!AR$5:AR$410,'Grid GenerationQueue'!$AZ$5:$AZ$410,$B430,'Grid GenerationQueue'!$BA$5:$BA$410,$C430)</f>
        <v>0</v>
      </c>
      <c r="Q430">
        <f>SUMIFS('Grid GenerationQueue'!AG$5:AG$410,'Grid GenerationQueue'!$AZ$5:$AZ$410,$B430,'Grid GenerationQueue'!$BA$5:$BA$410,$C430,'Grid GenerationQueue'!$BJ$5:$BJ$410,"Executed")</f>
        <v>0</v>
      </c>
      <c r="R430">
        <f>SUMIFS('Grid GenerationQueue'!AH$5:AH$410,'Grid GenerationQueue'!$AZ$5:$AZ$410,$B430,'Grid GenerationQueue'!$BA$5:$BA$410,$C430,'Grid GenerationQueue'!$BJ$5:$BJ$410,"Executed")</f>
        <v>0</v>
      </c>
      <c r="S430">
        <f>SUMIFS('Grid GenerationQueue'!AI$5:AI$410,'Grid GenerationQueue'!$AZ$5:$AZ$410,$B430,'Grid GenerationQueue'!$BA$5:$BA$410,$C430,'Grid GenerationQueue'!$BJ$5:$BJ$410,"Executed")</f>
        <v>0</v>
      </c>
      <c r="T430">
        <f>SUMIFS('Grid GenerationQueue'!AJ$5:AJ$410,'Grid GenerationQueue'!$AZ$5:$AZ$410,$B430,'Grid GenerationQueue'!$BA$5:$BA$410,$C430,'Grid GenerationQueue'!$BJ$5:$BJ$410,"Executed")</f>
        <v>0</v>
      </c>
      <c r="U430">
        <f>SUMIFS('Grid GenerationQueue'!AK$5:AK$410,'Grid GenerationQueue'!$AZ$5:$AZ$410,$B430,'Grid GenerationQueue'!$BA$5:$BA$410,$C430,'Grid GenerationQueue'!$BJ$5:$BJ$410,"Executed")</f>
        <v>0</v>
      </c>
      <c r="V430">
        <f>SUMIFS('Grid GenerationQueue'!AL$5:AL$410,'Grid GenerationQueue'!$AZ$5:$AZ$410,$B430,'Grid GenerationQueue'!$BA$5:$BA$410,$C430,'Grid GenerationQueue'!$BJ$5:$BJ$410,"Executed")</f>
        <v>0</v>
      </c>
      <c r="W430">
        <f>SUMIFS('Grid GenerationQueue'!AM$5:AM$410,'Grid GenerationQueue'!$AZ$5:$AZ$410,$B430,'Grid GenerationQueue'!$BA$5:$BA$410,$C430,'Grid GenerationQueue'!$BJ$5:$BJ$410,"Executed")</f>
        <v>0</v>
      </c>
      <c r="X430">
        <f>SUMIFS('Grid GenerationQueue'!AN$5:AN$410,'Grid GenerationQueue'!$AZ$5:$AZ$410,$B430,'Grid GenerationQueue'!$BA$5:$BA$410,$C430,'Grid GenerationQueue'!$BJ$5:$BJ$410,"Executed")</f>
        <v>0</v>
      </c>
      <c r="Y430">
        <f>SUMIFS('Grid GenerationQueue'!AO$5:AO$410,'Grid GenerationQueue'!$AZ$5:$AZ$410,$B430,'Grid GenerationQueue'!$BA$5:$BA$410,$C430,'Grid GenerationQueue'!$BJ$5:$BJ$410,"Executed")</f>
        <v>0</v>
      </c>
      <c r="Z430">
        <f>SUMIFS('Grid GenerationQueue'!AP$5:AP$410,'Grid GenerationQueue'!$AZ$5:$AZ$410,$B430,'Grid GenerationQueue'!$BA$5:$BA$410,$C430,'Grid GenerationQueue'!$BJ$5:$BJ$410,"Executed")</f>
        <v>0</v>
      </c>
      <c r="AA430">
        <f>SUMIFS('Grid GenerationQueue'!AQ$5:AQ$410,'Grid GenerationQueue'!$AZ$5:$AZ$410,$B430,'Grid GenerationQueue'!$BA$5:$BA$410,$C430,'Grid GenerationQueue'!$BJ$5:$BJ$410,"Executed")</f>
        <v>0</v>
      </c>
      <c r="AB430">
        <f>SUMIFS('Grid GenerationQueue'!AR$5:AR$410,'Grid GenerationQueue'!$AZ$5:$AZ$410,$B430,'Grid GenerationQueue'!$BA$5:$BA$410,$C430,'Grid GenerationQueue'!$BJ$5:$BJ$410,"Executed")</f>
        <v>0</v>
      </c>
      <c r="AD430">
        <f>SUMIFS('Grid GenerationQueue'!AG$5:AG$410,'Grid GenerationQueue'!$AZ$5:$AZ$410,$B430,'Grid GenerationQueue'!$BA$5:$BA$410,$C430,'Grid GenerationQueue'!$BH$5:$BH$410,"&lt;&gt;"&amp;"")+SUMIFS('Grid GenerationQueue'!AG$5:AG$410,'Grid GenerationQueue'!$AZ$5:$AZ$410,$B430,'Grid GenerationQueue'!$BA$5:$BA$410,$C430,'Grid GenerationQueue'!$BH$5:$BH$410,"",'Grid GenerationQueue'!$AC$5:$AC$410,1)</f>
        <v>0</v>
      </c>
      <c r="AE430">
        <f>SUMIFS('Grid GenerationQueue'!AH$5:AH$410,'Grid GenerationQueue'!$AZ$5:$AZ$410,$B430,'Grid GenerationQueue'!$BA$5:$BA$410,$C430,'Grid GenerationQueue'!$BH$5:$BH$410,"&lt;&gt;"&amp;"")+SUMIFS('Grid GenerationQueue'!AH$5:AH$410,'Grid GenerationQueue'!$AZ$5:$AZ$410,$B430,'Grid GenerationQueue'!$BA$5:$BA$410,$C430,'Grid GenerationQueue'!$BH$5:$BH$410,"",'Grid GenerationQueue'!$AC$5:$AC$410,1)</f>
        <v>0</v>
      </c>
      <c r="AF430">
        <f>SUMIFS('Grid GenerationQueue'!AI$5:AI$410,'Grid GenerationQueue'!$AZ$5:$AZ$410,$B430,'Grid GenerationQueue'!$BA$5:$BA$410,$C430,'Grid GenerationQueue'!$BH$5:$BH$410,"&lt;&gt;"&amp;"")+SUMIFS('Grid GenerationQueue'!AI$5:AI$410,'Grid GenerationQueue'!$AZ$5:$AZ$410,$B430,'Grid GenerationQueue'!$BA$5:$BA$410,$C430,'Grid GenerationQueue'!$BH$5:$BH$410,"",'Grid GenerationQueue'!$AC$5:$AC$410,1)</f>
        <v>0</v>
      </c>
      <c r="AG430">
        <f>SUMIFS('Grid GenerationQueue'!AJ$5:AJ$410,'Grid GenerationQueue'!$AZ$5:$AZ$410,$B430,'Grid GenerationQueue'!$BA$5:$BA$410,$C430,'Grid GenerationQueue'!$BH$5:$BH$410,"&lt;&gt;"&amp;"")+SUMIFS('Grid GenerationQueue'!AJ$5:AJ$410,'Grid GenerationQueue'!$AZ$5:$AZ$410,$B430,'Grid GenerationQueue'!$BA$5:$BA$410,$C430,'Grid GenerationQueue'!$BH$5:$BH$410,"",'Grid GenerationQueue'!$AC$5:$AC$410,1)</f>
        <v>0</v>
      </c>
      <c r="AH430">
        <f>SUMIFS('Grid GenerationQueue'!AK$5:AK$410,'Grid GenerationQueue'!$AZ$5:$AZ$410,$B430,'Grid GenerationQueue'!$BA$5:$BA$410,$C430,'Grid GenerationQueue'!$BH$5:$BH$410,"&lt;&gt;"&amp;"")+SUMIFS('Grid GenerationQueue'!AK$5:AK$410,'Grid GenerationQueue'!$AZ$5:$AZ$410,$B430,'Grid GenerationQueue'!$BA$5:$BA$410,$C430,'Grid GenerationQueue'!$BH$5:$BH$410,"",'Grid GenerationQueue'!$AC$5:$AC$410,1)</f>
        <v>0</v>
      </c>
      <c r="AI430">
        <f>SUMIFS('Grid GenerationQueue'!AL$5:AL$410,'Grid GenerationQueue'!$AZ$5:$AZ$410,$B430,'Grid GenerationQueue'!$BA$5:$BA$410,$C430,'Grid GenerationQueue'!$BH$5:$BH$410,"&lt;&gt;"&amp;"")+SUMIFS('Grid GenerationQueue'!AL$5:AL$410,'Grid GenerationQueue'!$AZ$5:$AZ$410,$B430,'Grid GenerationQueue'!$BA$5:$BA$410,$C430,'Grid GenerationQueue'!$BH$5:$BH$410,"",'Grid GenerationQueue'!$AC$5:$AC$410,1)</f>
        <v>0</v>
      </c>
      <c r="AJ430">
        <f>SUMIFS('Grid GenerationQueue'!AM$5:AM$410,'Grid GenerationQueue'!$AZ$5:$AZ$410,$B430,'Grid GenerationQueue'!$BA$5:$BA$410,$C430,'Grid GenerationQueue'!$BH$5:$BH$410,"&lt;&gt;"&amp;"")+SUMIFS('Grid GenerationQueue'!AM$5:AM$410,'Grid GenerationQueue'!$AZ$5:$AZ$410,$B430,'Grid GenerationQueue'!$BA$5:$BA$410,$C430,'Grid GenerationQueue'!$BH$5:$BH$410,"",'Grid GenerationQueue'!$AC$5:$AC$410,1)</f>
        <v>0</v>
      </c>
      <c r="AK430">
        <f>SUMIFS('Grid GenerationQueue'!AN$5:AN$410,'Grid GenerationQueue'!$AZ$5:$AZ$410,$B430,'Grid GenerationQueue'!$BA$5:$BA$410,$C430,'Grid GenerationQueue'!$BH$5:$BH$410,"&lt;&gt;"&amp;"")+SUMIFS('Grid GenerationQueue'!AN$5:AN$410,'Grid GenerationQueue'!$AZ$5:$AZ$410,$B430,'Grid GenerationQueue'!$BA$5:$BA$410,$C430,'Grid GenerationQueue'!$BH$5:$BH$410,"",'Grid GenerationQueue'!$AC$5:$AC$410,1)</f>
        <v>0</v>
      </c>
      <c r="AL430">
        <f>SUMIFS('Grid GenerationQueue'!AO$5:AO$410,'Grid GenerationQueue'!$AZ$5:$AZ$410,$B430,'Grid GenerationQueue'!$BA$5:$BA$410,$C430,'Grid GenerationQueue'!$BH$5:$BH$410,"&lt;&gt;"&amp;"")+SUMIFS('Grid GenerationQueue'!AO$5:AO$410,'Grid GenerationQueue'!$AZ$5:$AZ$410,$B430,'Grid GenerationQueue'!$BA$5:$BA$410,$C430,'Grid GenerationQueue'!$BH$5:$BH$410,"",'Grid GenerationQueue'!$AC$5:$AC$410,1)</f>
        <v>0</v>
      </c>
      <c r="AM430">
        <f>SUMIFS('Grid GenerationQueue'!AP$5:AP$410,'Grid GenerationQueue'!$AZ$5:$AZ$410,$B430,'Grid GenerationQueue'!$BA$5:$BA$410,$C430,'Grid GenerationQueue'!$BH$5:$BH$410,"&lt;&gt;"&amp;"")+SUMIFS('Grid GenerationQueue'!AP$5:AP$410,'Grid GenerationQueue'!$AZ$5:$AZ$410,$B430,'Grid GenerationQueue'!$BA$5:$BA$410,$C430,'Grid GenerationQueue'!$BH$5:$BH$410,"",'Grid GenerationQueue'!$AC$5:$AC$410,1)</f>
        <v>0</v>
      </c>
      <c r="AN430">
        <f>SUMIFS('Grid GenerationQueue'!AQ$5:AQ$410,'Grid GenerationQueue'!$AZ$5:$AZ$410,$B430,'Grid GenerationQueue'!$BA$5:$BA$410,$C430,'Grid GenerationQueue'!$BH$5:$BH$410,"&lt;&gt;"&amp;"")+SUMIFS('Grid GenerationQueue'!AQ$5:AQ$410,'Grid GenerationQueue'!$AZ$5:$AZ$410,$B430,'Grid GenerationQueue'!$BA$5:$BA$410,$C430,'Grid GenerationQueue'!$BH$5:$BH$410,"",'Grid GenerationQueue'!$AC$5:$AC$410,1)</f>
        <v>0</v>
      </c>
      <c r="AO430">
        <f>SUMIFS('Grid GenerationQueue'!AR$5:AR$410,'Grid GenerationQueue'!$AZ$5:$AZ$410,$B430,'Grid GenerationQueue'!$BA$5:$BA$410,$C430,'Grid GenerationQueue'!$BH$5:$BH$410,"&lt;&gt;"&amp;"")+SUMIFS('Grid GenerationQueue'!AR$5:AR$410,'Grid GenerationQueue'!$AZ$5:$AZ$410,$B430,'Grid GenerationQueue'!$BA$5:$BA$410,$C430,'Grid GenerationQueue'!$BH$5:$BH$410,"",'Grid GenerationQueue'!$AC$5:$AC$410,1)</f>
        <v>0</v>
      </c>
      <c r="AQ430">
        <f>SUMIFS('Grid GenerationQueue'!AG$5:AG$410,'Grid GenerationQueue'!$AZ$5:$AZ$410,$B430,'Grid GenerationQueue'!$BA$5:$BA$410,$C430,'Grid GenerationQueue'!$BK$5:$BK$410,"&gt;0")</f>
        <v>0</v>
      </c>
      <c r="AR430">
        <f>SUMIFS('Grid GenerationQueue'!AH$5:AH$410,'Grid GenerationQueue'!$AZ$5:$AZ$410,$B430,'Grid GenerationQueue'!$BA$5:$BA$410,$C430,'Grid GenerationQueue'!$BK$5:$BK$410,"&gt;0")</f>
        <v>0</v>
      </c>
      <c r="AS430">
        <f>SUMIFS('Grid GenerationQueue'!AI$5:AI$410,'Grid GenerationQueue'!$AZ$5:$AZ$410,$B430,'Grid GenerationQueue'!$BA$5:$BA$410,$C430,'Grid GenerationQueue'!$BK$5:$BK$410,"&gt;0")</f>
        <v>0</v>
      </c>
      <c r="AT430">
        <f>SUMIFS('Grid GenerationQueue'!AJ$5:AJ$410,'Grid GenerationQueue'!$AZ$5:$AZ$410,$B430,'Grid GenerationQueue'!$BA$5:$BA$410,$C430,'Grid GenerationQueue'!$BK$5:$BK$410,"&gt;0")</f>
        <v>0</v>
      </c>
      <c r="AU430">
        <f>SUMIFS('Grid GenerationQueue'!AK$5:AK$410,'Grid GenerationQueue'!$AZ$5:$AZ$410,$B430,'Grid GenerationQueue'!$BA$5:$BA$410,$C430,'Grid GenerationQueue'!$BK$5:$BK$410,"&gt;0")</f>
        <v>0</v>
      </c>
      <c r="AV430">
        <f>SUMIFS('Grid GenerationQueue'!AL$5:AL$410,'Grid GenerationQueue'!$AZ$5:$AZ$410,$B430,'Grid GenerationQueue'!$BA$5:$BA$410,$C430,'Grid GenerationQueue'!$BK$5:$BK$410,"&gt;0")</f>
        <v>0</v>
      </c>
      <c r="AW430">
        <f>SUMIFS('Grid GenerationQueue'!AM$5:AM$410,'Grid GenerationQueue'!$AZ$5:$AZ$410,$B430,'Grid GenerationQueue'!$BA$5:$BA$410,$C430,'Grid GenerationQueue'!$BK$5:$BK$410,"&gt;0")</f>
        <v>0</v>
      </c>
      <c r="AX430">
        <f>SUMIFS('Grid GenerationQueue'!AN$5:AN$410,'Grid GenerationQueue'!$AZ$5:$AZ$410,$B430,'Grid GenerationQueue'!$BA$5:$BA$410,$C430,'Grid GenerationQueue'!$BK$5:$BK$410,"&gt;0")</f>
        <v>0</v>
      </c>
      <c r="AY430">
        <f>SUMIFS('Grid GenerationQueue'!AO$5:AO$410,'Grid GenerationQueue'!$AZ$5:$AZ$410,$B430,'Grid GenerationQueue'!$BA$5:$BA$410,$C430,'Grid GenerationQueue'!$BK$5:$BK$410,"&gt;0")</f>
        <v>0</v>
      </c>
      <c r="AZ430">
        <f>SUMIFS('Grid GenerationQueue'!AP$5:AP$410,'Grid GenerationQueue'!$AZ$5:$AZ$410,$B430,'Grid GenerationQueue'!$BA$5:$BA$410,$C430,'Grid GenerationQueue'!$BK$5:$BK$410,"&gt;0")</f>
        <v>0</v>
      </c>
      <c r="BA430">
        <f>SUMIFS('Grid GenerationQueue'!AQ$5:AQ$410,'Grid GenerationQueue'!$AZ$5:$AZ$410,$B430,'Grid GenerationQueue'!$BA$5:$BA$410,$C430,'Grid GenerationQueue'!$BK$5:$BK$410,"&gt;0")</f>
        <v>0</v>
      </c>
      <c r="BB430">
        <f>SUMIFS('Grid GenerationQueue'!AR$5:AR$410,'Grid GenerationQueue'!$AZ$5:$AZ$410,$B430,'Grid GenerationQueue'!$BA$5:$BA$410,$C430,'Grid GenerationQueue'!$BK$5:$BK$410,"&gt;0")</f>
        <v>0</v>
      </c>
      <c r="BD430">
        <f>SUMIFS('Grid GenerationQueue'!AG$5:AG$410,'Grid GenerationQueue'!$AZ$5:$AZ$410,$B430,'Grid GenerationQueue'!$BA$5:$BA$410,$C430,'Grid GenerationQueue'!$BD$5:$BD$410,"&lt;="&amp;$BE$3)</f>
        <v>0</v>
      </c>
      <c r="BE430">
        <f>SUMIFS('Grid GenerationQueue'!AH$5:AH$410,'Grid GenerationQueue'!$AZ$5:$AZ$410,$B430,'Grid GenerationQueue'!$BA$5:$BA$410,$C430,'Grid GenerationQueue'!$BD$5:$BD$410,"&lt;="&amp;$BE$3)</f>
        <v>0</v>
      </c>
      <c r="BF430">
        <f>SUMIFS('Grid GenerationQueue'!AI$5:AI$410,'Grid GenerationQueue'!$AZ$5:$AZ$410,$B430,'Grid GenerationQueue'!$BA$5:$BA$410,$C430,'Grid GenerationQueue'!$BD$5:$BD$410,"&lt;="&amp;$BE$3)</f>
        <v>0</v>
      </c>
      <c r="BG430">
        <f>SUMIFS('Grid GenerationQueue'!AJ$5:AJ$410,'Grid GenerationQueue'!$AZ$5:$AZ$410,$B430,'Grid GenerationQueue'!$BA$5:$BA$410,$C430,'Grid GenerationQueue'!$BD$5:$BD$410,"&lt;="&amp;$BE$3)</f>
        <v>0</v>
      </c>
      <c r="BH430">
        <f>SUMIFS('Grid GenerationQueue'!AK$5:AK$410,'Grid GenerationQueue'!$AZ$5:$AZ$410,$B430,'Grid GenerationQueue'!$BA$5:$BA$410,$C430,'Grid GenerationQueue'!$BD$5:$BD$410,"&lt;="&amp;$BE$3)</f>
        <v>0</v>
      </c>
      <c r="BI430">
        <f>SUMIFS('Grid GenerationQueue'!AL$5:AL$410,'Grid GenerationQueue'!$AZ$5:$AZ$410,$B430,'Grid GenerationQueue'!$BA$5:$BA$410,$C430,'Grid GenerationQueue'!$BD$5:$BD$410,"&lt;="&amp;$BE$3)</f>
        <v>0</v>
      </c>
      <c r="BJ430">
        <f>SUMIFS('Grid GenerationQueue'!AM$5:AM$410,'Grid GenerationQueue'!$AZ$5:$AZ$410,$B430,'Grid GenerationQueue'!$BA$5:$BA$410,$C430,'Grid GenerationQueue'!$BD$5:$BD$410,"&lt;="&amp;$BE$3)</f>
        <v>0</v>
      </c>
      <c r="BK430">
        <f>SUMIFS('Grid GenerationQueue'!AN$5:AN$410,'Grid GenerationQueue'!$AZ$5:$AZ$410,$B430,'Grid GenerationQueue'!$BA$5:$BA$410,$C430,'Grid GenerationQueue'!$BD$5:$BD$410,"&lt;="&amp;$BE$3)</f>
        <v>0</v>
      </c>
      <c r="BL430">
        <f>SUMIFS('Grid GenerationQueue'!AO$5:AO$410,'Grid GenerationQueue'!$AZ$5:$AZ$410,$B430,'Grid GenerationQueue'!$BA$5:$BA$410,$C430,'Grid GenerationQueue'!$BD$5:$BD$410,"&lt;="&amp;$BE$3)</f>
        <v>0</v>
      </c>
      <c r="BM430">
        <f>SUMIFS('Grid GenerationQueue'!AP$5:AP$410,'Grid GenerationQueue'!$AZ$5:$AZ$410,$B430,'Grid GenerationQueue'!$BA$5:$BA$410,$C430,'Grid GenerationQueue'!$BD$5:$BD$410,"&lt;="&amp;$BE$3)</f>
        <v>0</v>
      </c>
      <c r="BN430">
        <f>SUMIFS('Grid GenerationQueue'!AQ$5:AQ$410,'Grid GenerationQueue'!$AZ$5:$AZ$410,$B430,'Grid GenerationQueue'!$BA$5:$BA$410,$C430,'Grid GenerationQueue'!$BD$5:$BD$410,"&lt;="&amp;$BE$3)</f>
        <v>0</v>
      </c>
      <c r="BO430">
        <f>SUMIFS('Grid GenerationQueue'!AR$5:AR$410,'Grid GenerationQueue'!$AZ$5:$AZ$410,$B430,'Grid GenerationQueue'!$BA$5:$BA$410,$C430,'Grid GenerationQueue'!$BD$5:$BD$410,"&lt;="&amp;$BE$3)</f>
        <v>0</v>
      </c>
      <c r="BQ430">
        <f>SUMIFS('Grid GenerationQueue'!AG$5:AG$410,'Grid GenerationQueue'!$AZ$5:$AZ$410,$B430,'Grid GenerationQueue'!$BA$5:$BA$410,$C430,'Grid GenerationQueue'!$BJ$5:$BJ$410,"Executed",'Grid GenerationQueue'!$BD$5:$BD$410,"&lt;="&amp;$BE$3)</f>
        <v>0</v>
      </c>
      <c r="BR430">
        <f>SUMIFS('Grid GenerationQueue'!AH$5:AH$410,'Grid GenerationQueue'!$AZ$5:$AZ$410,$B430,'Grid GenerationQueue'!$BA$5:$BA$410,$C430,'Grid GenerationQueue'!$BJ$5:$BJ$410,"Executed",'Grid GenerationQueue'!$BD$5:$BD$410,"&lt;="&amp;$BE$3)</f>
        <v>0</v>
      </c>
      <c r="BS430">
        <f>SUMIFS('Grid GenerationQueue'!AI$5:AI$410,'Grid GenerationQueue'!$AZ$5:$AZ$410,$B430,'Grid GenerationQueue'!$BA$5:$BA$410,$C430,'Grid GenerationQueue'!$BJ$5:$BJ$410,"Executed",'Grid GenerationQueue'!$BD$5:$BD$410,"&lt;="&amp;$BE$3)</f>
        <v>0</v>
      </c>
      <c r="BT430">
        <f>SUMIFS('Grid GenerationQueue'!AJ$5:AJ$410,'Grid GenerationQueue'!$AZ$5:$AZ$410,$B430,'Grid GenerationQueue'!$BA$5:$BA$410,$C430,'Grid GenerationQueue'!$BJ$5:$BJ$410,"Executed",'Grid GenerationQueue'!$BD$5:$BD$410,"&lt;="&amp;$BE$3)</f>
        <v>0</v>
      </c>
      <c r="BU430">
        <f>SUMIFS('Grid GenerationQueue'!AK$5:AK$410,'Grid GenerationQueue'!$AZ$5:$AZ$410,$B430,'Grid GenerationQueue'!$BA$5:$BA$410,$C430,'Grid GenerationQueue'!$BJ$5:$BJ$410,"Executed",'Grid GenerationQueue'!$BD$5:$BD$410,"&lt;="&amp;$BE$3)</f>
        <v>0</v>
      </c>
      <c r="BV430">
        <f>SUMIFS('Grid GenerationQueue'!AL$5:AL$410,'Grid GenerationQueue'!$AZ$5:$AZ$410,$B430,'Grid GenerationQueue'!$BA$5:$BA$410,$C430,'Grid GenerationQueue'!$BJ$5:$BJ$410,"Executed",'Grid GenerationQueue'!$BD$5:$BD$410,"&lt;="&amp;$BE$3)</f>
        <v>0</v>
      </c>
      <c r="BW430">
        <f>SUMIFS('Grid GenerationQueue'!AM$5:AM$410,'Grid GenerationQueue'!$AZ$5:$AZ$410,$B430,'Grid GenerationQueue'!$BA$5:$BA$410,$C430,'Grid GenerationQueue'!$BJ$5:$BJ$410,"Executed",'Grid GenerationQueue'!$BD$5:$BD$410,"&lt;="&amp;$BE$3)</f>
        <v>0</v>
      </c>
      <c r="BX430">
        <f>SUMIFS('Grid GenerationQueue'!AN$5:AN$410,'Grid GenerationQueue'!$AZ$5:$AZ$410,$B430,'Grid GenerationQueue'!$BA$5:$BA$410,$C430,'Grid GenerationQueue'!$BJ$5:$BJ$410,"Executed",'Grid GenerationQueue'!$BD$5:$BD$410,"&lt;="&amp;$BE$3)</f>
        <v>0</v>
      </c>
      <c r="BY430">
        <f>SUMIFS('Grid GenerationQueue'!AO$5:AO$410,'Grid GenerationQueue'!$AZ$5:$AZ$410,$B430,'Grid GenerationQueue'!$BA$5:$BA$410,$C430,'Grid GenerationQueue'!$BJ$5:$BJ$410,"Executed",'Grid GenerationQueue'!$BD$5:$BD$410,"&lt;="&amp;$BE$3)</f>
        <v>0</v>
      </c>
      <c r="BZ430">
        <f>SUMIFS('Grid GenerationQueue'!AP$5:AP$410,'Grid GenerationQueue'!$AZ$5:$AZ$410,$B430,'Grid GenerationQueue'!$BA$5:$BA$410,$C430,'Grid GenerationQueue'!$BJ$5:$BJ$410,"Executed",'Grid GenerationQueue'!$BD$5:$BD$410,"&lt;="&amp;$BE$3)</f>
        <v>0</v>
      </c>
      <c r="CA430">
        <f>SUMIFS('Grid GenerationQueue'!AQ$5:AQ$410,'Grid GenerationQueue'!$AZ$5:$AZ$410,$B430,'Grid GenerationQueue'!$BA$5:$BA$410,$C430,'Grid GenerationQueue'!$BJ$5:$BJ$410,"Executed",'Grid GenerationQueue'!$BD$5:$BD$410,"&lt;="&amp;$BE$3)</f>
        <v>0</v>
      </c>
      <c r="CB430">
        <f>SUMIFS('Grid GenerationQueue'!AR$5:AR$410,'Grid GenerationQueue'!$AZ$5:$AZ$410,$B430,'Grid GenerationQueue'!$BA$5:$BA$410,$C430,'Grid GenerationQueue'!$BJ$5:$BJ$410,"Executed",'Grid GenerationQueue'!$BD$5:$BD$410,"&lt;="&amp;$BE$3)</f>
        <v>0</v>
      </c>
      <c r="CD430">
        <f>SUMIFS('Grid GenerationQueue'!AG$5:AG$410,'Grid GenerationQueue'!$AZ$5:$AZ$410,$B430,'Grid GenerationQueue'!$BA$5:$BA$410,$C430,'Grid GenerationQueue'!$BH$5:$BH$410,"&lt;&gt;"&amp;"",'Grid GenerationQueue'!$BD$5:$BD$410,"&lt;="&amp;$BE$3)</f>
        <v>0</v>
      </c>
      <c r="CE430">
        <f>SUMIFS('Grid GenerationQueue'!AH$5:AH$410,'Grid GenerationQueue'!$AZ$5:$AZ$410,$B430,'Grid GenerationQueue'!$BA$5:$BA$410,$C430,'Grid GenerationQueue'!$BH$5:$BH$410,"&lt;&gt;"&amp;"",'Grid GenerationQueue'!$BD$5:$BD$410,"&lt;="&amp;$BE$3)</f>
        <v>0</v>
      </c>
      <c r="CF430">
        <f>SUMIFS('Grid GenerationQueue'!AI$5:AI$410,'Grid GenerationQueue'!$AZ$5:$AZ$410,$B430,'Grid GenerationQueue'!$BA$5:$BA$410,$C430,'Grid GenerationQueue'!$BH$5:$BH$410,"&lt;&gt;"&amp;"",'Grid GenerationQueue'!$BD$5:$BD$410,"&lt;="&amp;$BE$3)</f>
        <v>0</v>
      </c>
      <c r="CG430">
        <f>SUMIFS('Grid GenerationQueue'!AJ$5:AJ$410,'Grid GenerationQueue'!$AZ$5:$AZ$410,$B430,'Grid GenerationQueue'!$BA$5:$BA$410,$C430,'Grid GenerationQueue'!$BH$5:$BH$410,"&lt;&gt;"&amp;"",'Grid GenerationQueue'!$BD$5:$BD$410,"&lt;="&amp;$BE$3)</f>
        <v>0</v>
      </c>
      <c r="CH430">
        <f>SUMIFS('Grid GenerationQueue'!AK$5:AK$410,'Grid GenerationQueue'!$AZ$5:$AZ$410,$B430,'Grid GenerationQueue'!$BA$5:$BA$410,$C430,'Grid GenerationQueue'!$BH$5:$BH$410,"&lt;&gt;"&amp;"",'Grid GenerationQueue'!$BD$5:$BD$410,"&lt;="&amp;$BE$3)</f>
        <v>0</v>
      </c>
      <c r="CI430">
        <f>SUMIFS('Grid GenerationQueue'!AL$5:AL$410,'Grid GenerationQueue'!$AZ$5:$AZ$410,$B430,'Grid GenerationQueue'!$BA$5:$BA$410,$C430,'Grid GenerationQueue'!$BH$5:$BH$410,"&lt;&gt;"&amp;"",'Grid GenerationQueue'!$BD$5:$BD$410,"&lt;="&amp;$BE$3)</f>
        <v>0</v>
      </c>
      <c r="CJ430">
        <f>SUMIFS('Grid GenerationQueue'!AM$5:AM$410,'Grid GenerationQueue'!$AZ$5:$AZ$410,$B430,'Grid GenerationQueue'!$BA$5:$BA$410,$C430,'Grid GenerationQueue'!$BH$5:$BH$410,"&lt;&gt;"&amp;"",'Grid GenerationQueue'!$BD$5:$BD$410,"&lt;="&amp;$BE$3)</f>
        <v>0</v>
      </c>
      <c r="CK430">
        <f>SUMIFS('Grid GenerationQueue'!AN$5:AN$410,'Grid GenerationQueue'!$AZ$5:$AZ$410,$B430,'Grid GenerationQueue'!$BA$5:$BA$410,$C430,'Grid GenerationQueue'!$BH$5:$BH$410,"&lt;&gt;"&amp;"",'Grid GenerationQueue'!$BD$5:$BD$410,"&lt;="&amp;$BE$3)</f>
        <v>0</v>
      </c>
      <c r="CL430">
        <f>SUMIFS('Grid GenerationQueue'!AO$5:AO$410,'Grid GenerationQueue'!$AZ$5:$AZ$410,$B430,'Grid GenerationQueue'!$BA$5:$BA$410,$C430,'Grid GenerationQueue'!$BH$5:$BH$410,"&lt;&gt;"&amp;"",'Grid GenerationQueue'!$BD$5:$BD$410,"&lt;="&amp;$BE$3)</f>
        <v>0</v>
      </c>
      <c r="CM430">
        <f>SUMIFS('Grid GenerationQueue'!AP$5:AP$410,'Grid GenerationQueue'!$AZ$5:$AZ$410,$B430,'Grid GenerationQueue'!$BA$5:$BA$410,$C430,'Grid GenerationQueue'!$BH$5:$BH$410,"&lt;&gt;"&amp;"",'Grid GenerationQueue'!$BD$5:$BD$410,"&lt;="&amp;$BE$3)</f>
        <v>0</v>
      </c>
      <c r="CN430">
        <f>SUMIFS('Grid GenerationQueue'!AQ$5:AQ$410,'Grid GenerationQueue'!$AZ$5:$AZ$410,$B430,'Grid GenerationQueue'!$BA$5:$BA$410,$C430,'Grid GenerationQueue'!$BH$5:$BH$410,"&lt;&gt;"&amp;"",'Grid GenerationQueue'!$BD$5:$BD$410,"&lt;="&amp;$BE$3)</f>
        <v>0</v>
      </c>
      <c r="CO430">
        <f>SUMIFS('Grid GenerationQueue'!AR$5:AR$410,'Grid GenerationQueue'!$AZ$5:$AZ$410,$B430,'Grid GenerationQueue'!$BA$5:$BA$410,$C430,'Grid GenerationQueue'!$BH$5:$BH$410,"&lt;&gt;"&amp;"",'Grid GenerationQueue'!$BD$5:$BD$410,"&lt;="&amp;$BE$3)</f>
        <v>0</v>
      </c>
      <c r="CQ430">
        <f>SUMIFS('Grid GenerationQueue'!AG$5:AG$410,'Grid GenerationQueue'!$AZ$5:$AZ$410,$B430,'Grid GenerationQueue'!$BA$5:$BA$410,$C430,'Grid GenerationQueue'!$BK$5:$BK$410,"&gt;0",'Grid GenerationQueue'!$BD$5:$BD$410,"&lt;="&amp;$BE$3)</f>
        <v>0</v>
      </c>
      <c r="CR430">
        <f>SUMIFS('Grid GenerationQueue'!AH$5:AH$410,'Grid GenerationQueue'!$AZ$5:$AZ$410,$B430,'Grid GenerationQueue'!$BA$5:$BA$410,$C430,'Grid GenerationQueue'!$BK$5:$BK$410,"&gt;0",'Grid GenerationQueue'!$BD$5:$BD$410,"&lt;="&amp;$BE$3)</f>
        <v>0</v>
      </c>
      <c r="CS430">
        <f>SUMIFS('Grid GenerationQueue'!AI$5:AI$410,'Grid GenerationQueue'!$AZ$5:$AZ$410,$B430,'Grid GenerationQueue'!$BA$5:$BA$410,$C430,'Grid GenerationQueue'!$BK$5:$BK$410,"&gt;0",'Grid GenerationQueue'!$BD$5:$BD$410,"&lt;="&amp;$BE$3)</f>
        <v>0</v>
      </c>
      <c r="CT430">
        <f>SUMIFS('Grid GenerationQueue'!AJ$5:AJ$410,'Grid GenerationQueue'!$AZ$5:$AZ$410,$B430,'Grid GenerationQueue'!$BA$5:$BA$410,$C430,'Grid GenerationQueue'!$BK$5:$BK$410,"&gt;0",'Grid GenerationQueue'!$BD$5:$BD$410,"&lt;="&amp;$BE$3)</f>
        <v>0</v>
      </c>
      <c r="CU430">
        <f>SUMIFS('Grid GenerationQueue'!AK$5:AK$410,'Grid GenerationQueue'!$AZ$5:$AZ$410,$B430,'Grid GenerationQueue'!$BA$5:$BA$410,$C430,'Grid GenerationQueue'!$BK$5:$BK$410,"&gt;0",'Grid GenerationQueue'!$BD$5:$BD$410,"&lt;="&amp;$BE$3)</f>
        <v>0</v>
      </c>
      <c r="CV430">
        <f>SUMIFS('Grid GenerationQueue'!AL$5:AL$410,'Grid GenerationQueue'!$AZ$5:$AZ$410,$B430,'Grid GenerationQueue'!$BA$5:$BA$410,$C430,'Grid GenerationQueue'!$BK$5:$BK$410,"&gt;0",'Grid GenerationQueue'!$BD$5:$BD$410,"&lt;="&amp;$BE$3)</f>
        <v>0</v>
      </c>
      <c r="CW430">
        <f>SUMIFS('Grid GenerationQueue'!AM$5:AM$410,'Grid GenerationQueue'!$AZ$5:$AZ$410,$B430,'Grid GenerationQueue'!$BA$5:$BA$410,$C430,'Grid GenerationQueue'!$BK$5:$BK$410,"&gt;0",'Grid GenerationQueue'!$BD$5:$BD$410,"&lt;="&amp;$BE$3)</f>
        <v>0</v>
      </c>
      <c r="CX430">
        <f>SUMIFS('Grid GenerationQueue'!AN$5:AN$410,'Grid GenerationQueue'!$AZ$5:$AZ$410,$B430,'Grid GenerationQueue'!$BA$5:$BA$410,$C430,'Grid GenerationQueue'!$BK$5:$BK$410,"&gt;0",'Grid GenerationQueue'!$BD$5:$BD$410,"&lt;="&amp;$BE$3)</f>
        <v>0</v>
      </c>
      <c r="CY430">
        <f>SUMIFS('Grid GenerationQueue'!AO$5:AO$410,'Grid GenerationQueue'!$AZ$5:$AZ$410,$B430,'Grid GenerationQueue'!$BA$5:$BA$410,$C430,'Grid GenerationQueue'!$BK$5:$BK$410,"&gt;0",'Grid GenerationQueue'!$BD$5:$BD$410,"&lt;="&amp;$BE$3)</f>
        <v>0</v>
      </c>
      <c r="CZ430">
        <f>SUMIFS('Grid GenerationQueue'!AP$5:AP$410,'Grid GenerationQueue'!$AZ$5:$AZ$410,$B430,'Grid GenerationQueue'!$BA$5:$BA$410,$C430,'Grid GenerationQueue'!$BK$5:$BK$410,"&gt;0",'Grid GenerationQueue'!$BD$5:$BD$410,"&lt;="&amp;$BE$3)</f>
        <v>0</v>
      </c>
      <c r="DA430">
        <f>SUMIFS('Grid GenerationQueue'!AQ$5:AQ$410,'Grid GenerationQueue'!$AZ$5:$AZ$410,$B430,'Grid GenerationQueue'!$BA$5:$BA$410,$C430,'Grid GenerationQueue'!$BK$5:$BK$410,"&gt;0",'Grid GenerationQueue'!$BD$5:$BD$410,"&lt;="&amp;$BE$3)</f>
        <v>0</v>
      </c>
      <c r="DB430">
        <f>SUMIFS('Grid GenerationQueue'!AR$5:AR$410,'Grid GenerationQueue'!$AZ$5:$AZ$410,$B430,'Grid GenerationQueue'!$BA$5:$BA$410,$C430,'Grid GenerationQueue'!$BK$5:$BK$410,"&gt;0",'Grid GenerationQueue'!$BD$5:$BD$410,"&lt;="&amp;$BE$3)</f>
        <v>0</v>
      </c>
    </row>
    <row r="431" spans="1:106" x14ac:dyDescent="0.35">
      <c r="A431" t="s">
        <v>75</v>
      </c>
      <c r="B431" t="s">
        <v>4618</v>
      </c>
      <c r="C431">
        <v>500</v>
      </c>
      <c r="D431">
        <f>SUMIFS('Grid GenerationQueue'!AG$5:AG$410,'Grid GenerationQueue'!$AZ$5:$AZ$410,$B431,'Grid GenerationQueue'!$BA$5:$BA$410,$C431)</f>
        <v>1182.3800000000001</v>
      </c>
      <c r="E431">
        <f>SUMIFS('Grid GenerationQueue'!AH$5:AH$410,'Grid GenerationQueue'!$AZ$5:$AZ$410,$B431,'Grid GenerationQueue'!$BA$5:$BA$410,$C431)</f>
        <v>1150</v>
      </c>
      <c r="F431">
        <f>SUMIFS('Grid GenerationQueue'!AI$5:AI$410,'Grid GenerationQueue'!$AZ$5:$AZ$410,$B431,'Grid GenerationQueue'!$BA$5:$BA$410,$C431)</f>
        <v>0</v>
      </c>
      <c r="G431">
        <f>SUMIFS('Grid GenerationQueue'!AJ$5:AJ$410,'Grid GenerationQueue'!$AZ$5:$AZ$410,$B431,'Grid GenerationQueue'!$BA$5:$BA$410,$C431)</f>
        <v>0</v>
      </c>
      <c r="H431">
        <f>SUMIFS('Grid GenerationQueue'!AK$5:AK$410,'Grid GenerationQueue'!$AZ$5:$AZ$410,$B431,'Grid GenerationQueue'!$BA$5:$BA$410,$C431)</f>
        <v>1182.3800000000001</v>
      </c>
      <c r="I431">
        <f>SUMIFS('Grid GenerationQueue'!AL$5:AL$410,'Grid GenerationQueue'!$AZ$5:$AZ$410,$B431,'Grid GenerationQueue'!$BA$5:$BA$410,$C431)</f>
        <v>0</v>
      </c>
      <c r="J431">
        <f>SUMIFS('Grid GenerationQueue'!AM$5:AM$410,'Grid GenerationQueue'!$AZ$5:$AZ$410,$B431,'Grid GenerationQueue'!$BA$5:$BA$410,$C431)</f>
        <v>0</v>
      </c>
      <c r="K431">
        <f>SUMIFS('Grid GenerationQueue'!AN$5:AN$410,'Grid GenerationQueue'!$AZ$5:$AZ$410,$B431,'Grid GenerationQueue'!$BA$5:$BA$410,$C431)</f>
        <v>0</v>
      </c>
      <c r="L431">
        <f>SUMIFS('Grid GenerationQueue'!AO$5:AO$410,'Grid GenerationQueue'!$AZ$5:$AZ$410,$B431,'Grid GenerationQueue'!$BA$5:$BA$410,$C431)</f>
        <v>0</v>
      </c>
      <c r="M431">
        <f>SUMIFS('Grid GenerationQueue'!AP$5:AP$410,'Grid GenerationQueue'!$AZ$5:$AZ$410,$B431,'Grid GenerationQueue'!$BA$5:$BA$410,$C431)</f>
        <v>0</v>
      </c>
      <c r="N431">
        <f>SUMIFS('Grid GenerationQueue'!AQ$5:AQ$410,'Grid GenerationQueue'!$AZ$5:$AZ$410,$B431,'Grid GenerationQueue'!$BA$5:$BA$410,$C431)</f>
        <v>0</v>
      </c>
      <c r="O431">
        <f>SUMIFS('Grid GenerationQueue'!AR$5:AR$410,'Grid GenerationQueue'!$AZ$5:$AZ$410,$B431,'Grid GenerationQueue'!$BA$5:$BA$410,$C431)</f>
        <v>0</v>
      </c>
      <c r="Q431">
        <f>SUMIFS('Grid GenerationQueue'!AG$5:AG$410,'Grid GenerationQueue'!$AZ$5:$AZ$410,$B431,'Grid GenerationQueue'!$BA$5:$BA$410,$C431,'Grid GenerationQueue'!$BJ$5:$BJ$410,"Executed")</f>
        <v>0</v>
      </c>
      <c r="R431">
        <f>SUMIFS('Grid GenerationQueue'!AH$5:AH$410,'Grid GenerationQueue'!$AZ$5:$AZ$410,$B431,'Grid GenerationQueue'!$BA$5:$BA$410,$C431,'Grid GenerationQueue'!$BJ$5:$BJ$410,"Executed")</f>
        <v>0</v>
      </c>
      <c r="S431">
        <f>SUMIFS('Grid GenerationQueue'!AI$5:AI$410,'Grid GenerationQueue'!$AZ$5:$AZ$410,$B431,'Grid GenerationQueue'!$BA$5:$BA$410,$C431,'Grid GenerationQueue'!$BJ$5:$BJ$410,"Executed")</f>
        <v>0</v>
      </c>
      <c r="T431">
        <f>SUMIFS('Grid GenerationQueue'!AJ$5:AJ$410,'Grid GenerationQueue'!$AZ$5:$AZ$410,$B431,'Grid GenerationQueue'!$BA$5:$BA$410,$C431,'Grid GenerationQueue'!$BJ$5:$BJ$410,"Executed")</f>
        <v>0</v>
      </c>
      <c r="U431">
        <f>SUMIFS('Grid GenerationQueue'!AK$5:AK$410,'Grid GenerationQueue'!$AZ$5:$AZ$410,$B431,'Grid GenerationQueue'!$BA$5:$BA$410,$C431,'Grid GenerationQueue'!$BJ$5:$BJ$410,"Executed")</f>
        <v>0</v>
      </c>
      <c r="V431">
        <f>SUMIFS('Grid GenerationQueue'!AL$5:AL$410,'Grid GenerationQueue'!$AZ$5:$AZ$410,$B431,'Grid GenerationQueue'!$BA$5:$BA$410,$C431,'Grid GenerationQueue'!$BJ$5:$BJ$410,"Executed")</f>
        <v>0</v>
      </c>
      <c r="W431">
        <f>SUMIFS('Grid GenerationQueue'!AM$5:AM$410,'Grid GenerationQueue'!$AZ$5:$AZ$410,$B431,'Grid GenerationQueue'!$BA$5:$BA$410,$C431,'Grid GenerationQueue'!$BJ$5:$BJ$410,"Executed")</f>
        <v>0</v>
      </c>
      <c r="X431">
        <f>SUMIFS('Grid GenerationQueue'!AN$5:AN$410,'Grid GenerationQueue'!$AZ$5:$AZ$410,$B431,'Grid GenerationQueue'!$BA$5:$BA$410,$C431,'Grid GenerationQueue'!$BJ$5:$BJ$410,"Executed")</f>
        <v>0</v>
      </c>
      <c r="Y431">
        <f>SUMIFS('Grid GenerationQueue'!AO$5:AO$410,'Grid GenerationQueue'!$AZ$5:$AZ$410,$B431,'Grid GenerationQueue'!$BA$5:$BA$410,$C431,'Grid GenerationQueue'!$BJ$5:$BJ$410,"Executed")</f>
        <v>0</v>
      </c>
      <c r="Z431">
        <f>SUMIFS('Grid GenerationQueue'!AP$5:AP$410,'Grid GenerationQueue'!$AZ$5:$AZ$410,$B431,'Grid GenerationQueue'!$BA$5:$BA$410,$C431,'Grid GenerationQueue'!$BJ$5:$BJ$410,"Executed")</f>
        <v>0</v>
      </c>
      <c r="AA431">
        <f>SUMIFS('Grid GenerationQueue'!AQ$5:AQ$410,'Grid GenerationQueue'!$AZ$5:$AZ$410,$B431,'Grid GenerationQueue'!$BA$5:$BA$410,$C431,'Grid GenerationQueue'!$BJ$5:$BJ$410,"Executed")</f>
        <v>0</v>
      </c>
      <c r="AB431">
        <f>SUMIFS('Grid GenerationQueue'!AR$5:AR$410,'Grid GenerationQueue'!$AZ$5:$AZ$410,$B431,'Grid GenerationQueue'!$BA$5:$BA$410,$C431,'Grid GenerationQueue'!$BJ$5:$BJ$410,"Executed")</f>
        <v>0</v>
      </c>
      <c r="AD431">
        <f>SUMIFS('Grid GenerationQueue'!AG$5:AG$410,'Grid GenerationQueue'!$AZ$5:$AZ$410,$B431,'Grid GenerationQueue'!$BA$5:$BA$410,$C431,'Grid GenerationQueue'!$BH$5:$BH$410,"&lt;&gt;"&amp;"")+SUMIFS('Grid GenerationQueue'!AG$5:AG$410,'Grid GenerationQueue'!$AZ$5:$AZ$410,$B431,'Grid GenerationQueue'!$BA$5:$BA$410,$C431,'Grid GenerationQueue'!$BH$5:$BH$410,"",'Grid GenerationQueue'!$AC$5:$AC$410,1)</f>
        <v>1182.3800000000001</v>
      </c>
      <c r="AE431">
        <f>SUMIFS('Grid GenerationQueue'!AH$5:AH$410,'Grid GenerationQueue'!$AZ$5:$AZ$410,$B431,'Grid GenerationQueue'!$BA$5:$BA$410,$C431,'Grid GenerationQueue'!$BH$5:$BH$410,"&lt;&gt;"&amp;"")+SUMIFS('Grid GenerationQueue'!AH$5:AH$410,'Grid GenerationQueue'!$AZ$5:$AZ$410,$B431,'Grid GenerationQueue'!$BA$5:$BA$410,$C431,'Grid GenerationQueue'!$BH$5:$BH$410,"",'Grid GenerationQueue'!$AC$5:$AC$410,1)</f>
        <v>1150</v>
      </c>
      <c r="AF431">
        <f>SUMIFS('Grid GenerationQueue'!AI$5:AI$410,'Grid GenerationQueue'!$AZ$5:$AZ$410,$B431,'Grid GenerationQueue'!$BA$5:$BA$410,$C431,'Grid GenerationQueue'!$BH$5:$BH$410,"&lt;&gt;"&amp;"")+SUMIFS('Grid GenerationQueue'!AI$5:AI$410,'Grid GenerationQueue'!$AZ$5:$AZ$410,$B431,'Grid GenerationQueue'!$BA$5:$BA$410,$C431,'Grid GenerationQueue'!$BH$5:$BH$410,"",'Grid GenerationQueue'!$AC$5:$AC$410,1)</f>
        <v>0</v>
      </c>
      <c r="AG431">
        <f>SUMIFS('Grid GenerationQueue'!AJ$5:AJ$410,'Grid GenerationQueue'!$AZ$5:$AZ$410,$B431,'Grid GenerationQueue'!$BA$5:$BA$410,$C431,'Grid GenerationQueue'!$BH$5:$BH$410,"&lt;&gt;"&amp;"")+SUMIFS('Grid GenerationQueue'!AJ$5:AJ$410,'Grid GenerationQueue'!$AZ$5:$AZ$410,$B431,'Grid GenerationQueue'!$BA$5:$BA$410,$C431,'Grid GenerationQueue'!$BH$5:$BH$410,"",'Grid GenerationQueue'!$AC$5:$AC$410,1)</f>
        <v>0</v>
      </c>
      <c r="AH431">
        <f>SUMIFS('Grid GenerationQueue'!AK$5:AK$410,'Grid GenerationQueue'!$AZ$5:$AZ$410,$B431,'Grid GenerationQueue'!$BA$5:$BA$410,$C431,'Grid GenerationQueue'!$BH$5:$BH$410,"&lt;&gt;"&amp;"")+SUMIFS('Grid GenerationQueue'!AK$5:AK$410,'Grid GenerationQueue'!$AZ$5:$AZ$410,$B431,'Grid GenerationQueue'!$BA$5:$BA$410,$C431,'Grid GenerationQueue'!$BH$5:$BH$410,"",'Grid GenerationQueue'!$AC$5:$AC$410,1)</f>
        <v>1182.3800000000001</v>
      </c>
      <c r="AI431">
        <f>SUMIFS('Grid GenerationQueue'!AL$5:AL$410,'Grid GenerationQueue'!$AZ$5:$AZ$410,$B431,'Grid GenerationQueue'!$BA$5:$BA$410,$C431,'Grid GenerationQueue'!$BH$5:$BH$410,"&lt;&gt;"&amp;"")+SUMIFS('Grid GenerationQueue'!AL$5:AL$410,'Grid GenerationQueue'!$AZ$5:$AZ$410,$B431,'Grid GenerationQueue'!$BA$5:$BA$410,$C431,'Grid GenerationQueue'!$BH$5:$BH$410,"",'Grid GenerationQueue'!$AC$5:$AC$410,1)</f>
        <v>0</v>
      </c>
      <c r="AJ431">
        <f>SUMIFS('Grid GenerationQueue'!AM$5:AM$410,'Grid GenerationQueue'!$AZ$5:$AZ$410,$B431,'Grid GenerationQueue'!$BA$5:$BA$410,$C431,'Grid GenerationQueue'!$BH$5:$BH$410,"&lt;&gt;"&amp;"")+SUMIFS('Grid GenerationQueue'!AM$5:AM$410,'Grid GenerationQueue'!$AZ$5:$AZ$410,$B431,'Grid GenerationQueue'!$BA$5:$BA$410,$C431,'Grid GenerationQueue'!$BH$5:$BH$410,"",'Grid GenerationQueue'!$AC$5:$AC$410,1)</f>
        <v>0</v>
      </c>
      <c r="AK431">
        <f>SUMIFS('Grid GenerationQueue'!AN$5:AN$410,'Grid GenerationQueue'!$AZ$5:$AZ$410,$B431,'Grid GenerationQueue'!$BA$5:$BA$410,$C431,'Grid GenerationQueue'!$BH$5:$BH$410,"&lt;&gt;"&amp;"")+SUMIFS('Grid GenerationQueue'!AN$5:AN$410,'Grid GenerationQueue'!$AZ$5:$AZ$410,$B431,'Grid GenerationQueue'!$BA$5:$BA$410,$C431,'Grid GenerationQueue'!$BH$5:$BH$410,"",'Grid GenerationQueue'!$AC$5:$AC$410,1)</f>
        <v>0</v>
      </c>
      <c r="AL431">
        <f>SUMIFS('Grid GenerationQueue'!AO$5:AO$410,'Grid GenerationQueue'!$AZ$5:$AZ$410,$B431,'Grid GenerationQueue'!$BA$5:$BA$410,$C431,'Grid GenerationQueue'!$BH$5:$BH$410,"&lt;&gt;"&amp;"")+SUMIFS('Grid GenerationQueue'!AO$5:AO$410,'Grid GenerationQueue'!$AZ$5:$AZ$410,$B431,'Grid GenerationQueue'!$BA$5:$BA$410,$C431,'Grid GenerationQueue'!$BH$5:$BH$410,"",'Grid GenerationQueue'!$AC$5:$AC$410,1)</f>
        <v>0</v>
      </c>
      <c r="AM431">
        <f>SUMIFS('Grid GenerationQueue'!AP$5:AP$410,'Grid GenerationQueue'!$AZ$5:$AZ$410,$B431,'Grid GenerationQueue'!$BA$5:$BA$410,$C431,'Grid GenerationQueue'!$BH$5:$BH$410,"&lt;&gt;"&amp;"")+SUMIFS('Grid GenerationQueue'!AP$5:AP$410,'Grid GenerationQueue'!$AZ$5:$AZ$410,$B431,'Grid GenerationQueue'!$BA$5:$BA$410,$C431,'Grid GenerationQueue'!$BH$5:$BH$410,"",'Grid GenerationQueue'!$AC$5:$AC$410,1)</f>
        <v>0</v>
      </c>
      <c r="AN431">
        <f>SUMIFS('Grid GenerationQueue'!AQ$5:AQ$410,'Grid GenerationQueue'!$AZ$5:$AZ$410,$B431,'Grid GenerationQueue'!$BA$5:$BA$410,$C431,'Grid GenerationQueue'!$BH$5:$BH$410,"&lt;&gt;"&amp;"")+SUMIFS('Grid GenerationQueue'!AQ$5:AQ$410,'Grid GenerationQueue'!$AZ$5:$AZ$410,$B431,'Grid GenerationQueue'!$BA$5:$BA$410,$C431,'Grid GenerationQueue'!$BH$5:$BH$410,"",'Grid GenerationQueue'!$AC$5:$AC$410,1)</f>
        <v>0</v>
      </c>
      <c r="AO431">
        <f>SUMIFS('Grid GenerationQueue'!AR$5:AR$410,'Grid GenerationQueue'!$AZ$5:$AZ$410,$B431,'Grid GenerationQueue'!$BA$5:$BA$410,$C431,'Grid GenerationQueue'!$BH$5:$BH$410,"&lt;&gt;"&amp;"")+SUMIFS('Grid GenerationQueue'!AR$5:AR$410,'Grid GenerationQueue'!$AZ$5:$AZ$410,$B431,'Grid GenerationQueue'!$BA$5:$BA$410,$C431,'Grid GenerationQueue'!$BH$5:$BH$410,"",'Grid GenerationQueue'!$AC$5:$AC$410,1)</f>
        <v>0</v>
      </c>
      <c r="AQ431">
        <f>SUMIFS('Grid GenerationQueue'!AG$5:AG$410,'Grid GenerationQueue'!$AZ$5:$AZ$410,$B431,'Grid GenerationQueue'!$BA$5:$BA$410,$C431,'Grid GenerationQueue'!$BK$5:$BK$410,"&gt;0")</f>
        <v>0</v>
      </c>
      <c r="AR431">
        <f>SUMIFS('Grid GenerationQueue'!AH$5:AH$410,'Grid GenerationQueue'!$AZ$5:$AZ$410,$B431,'Grid GenerationQueue'!$BA$5:$BA$410,$C431,'Grid GenerationQueue'!$BK$5:$BK$410,"&gt;0")</f>
        <v>0</v>
      </c>
      <c r="AS431">
        <f>SUMIFS('Grid GenerationQueue'!AI$5:AI$410,'Grid GenerationQueue'!$AZ$5:$AZ$410,$B431,'Grid GenerationQueue'!$BA$5:$BA$410,$C431,'Grid GenerationQueue'!$BK$5:$BK$410,"&gt;0")</f>
        <v>0</v>
      </c>
      <c r="AT431">
        <f>SUMIFS('Grid GenerationQueue'!AJ$5:AJ$410,'Grid GenerationQueue'!$AZ$5:$AZ$410,$B431,'Grid GenerationQueue'!$BA$5:$BA$410,$C431,'Grid GenerationQueue'!$BK$5:$BK$410,"&gt;0")</f>
        <v>0</v>
      </c>
      <c r="AU431">
        <f>SUMIFS('Grid GenerationQueue'!AK$5:AK$410,'Grid GenerationQueue'!$AZ$5:$AZ$410,$B431,'Grid GenerationQueue'!$BA$5:$BA$410,$C431,'Grid GenerationQueue'!$BK$5:$BK$410,"&gt;0")</f>
        <v>0</v>
      </c>
      <c r="AV431">
        <f>SUMIFS('Grid GenerationQueue'!AL$5:AL$410,'Grid GenerationQueue'!$AZ$5:$AZ$410,$B431,'Grid GenerationQueue'!$BA$5:$BA$410,$C431,'Grid GenerationQueue'!$BK$5:$BK$410,"&gt;0")</f>
        <v>0</v>
      </c>
      <c r="AW431">
        <f>SUMIFS('Grid GenerationQueue'!AM$5:AM$410,'Grid GenerationQueue'!$AZ$5:$AZ$410,$B431,'Grid GenerationQueue'!$BA$5:$BA$410,$C431,'Grid GenerationQueue'!$BK$5:$BK$410,"&gt;0")</f>
        <v>0</v>
      </c>
      <c r="AX431">
        <f>SUMIFS('Grid GenerationQueue'!AN$5:AN$410,'Grid GenerationQueue'!$AZ$5:$AZ$410,$B431,'Grid GenerationQueue'!$BA$5:$BA$410,$C431,'Grid GenerationQueue'!$BK$5:$BK$410,"&gt;0")</f>
        <v>0</v>
      </c>
      <c r="AY431">
        <f>SUMIFS('Grid GenerationQueue'!AO$5:AO$410,'Grid GenerationQueue'!$AZ$5:$AZ$410,$B431,'Grid GenerationQueue'!$BA$5:$BA$410,$C431,'Grid GenerationQueue'!$BK$5:$BK$410,"&gt;0")</f>
        <v>0</v>
      </c>
      <c r="AZ431">
        <f>SUMIFS('Grid GenerationQueue'!AP$5:AP$410,'Grid GenerationQueue'!$AZ$5:$AZ$410,$B431,'Grid GenerationQueue'!$BA$5:$BA$410,$C431,'Grid GenerationQueue'!$BK$5:$BK$410,"&gt;0")</f>
        <v>0</v>
      </c>
      <c r="BA431">
        <f>SUMIFS('Grid GenerationQueue'!AQ$5:AQ$410,'Grid GenerationQueue'!$AZ$5:$AZ$410,$B431,'Grid GenerationQueue'!$BA$5:$BA$410,$C431,'Grid GenerationQueue'!$BK$5:$BK$410,"&gt;0")</f>
        <v>0</v>
      </c>
      <c r="BB431">
        <f>SUMIFS('Grid GenerationQueue'!AR$5:AR$410,'Grid GenerationQueue'!$AZ$5:$AZ$410,$B431,'Grid GenerationQueue'!$BA$5:$BA$410,$C431,'Grid GenerationQueue'!$BK$5:$BK$410,"&gt;0")</f>
        <v>0</v>
      </c>
      <c r="BD431">
        <f>SUMIFS('Grid GenerationQueue'!AG$5:AG$410,'Grid GenerationQueue'!$AZ$5:$AZ$410,$B431,'Grid GenerationQueue'!$BA$5:$BA$410,$C431,'Grid GenerationQueue'!$BD$5:$BD$410,"&lt;="&amp;$BE$3)</f>
        <v>0</v>
      </c>
      <c r="BE431">
        <f>SUMIFS('Grid GenerationQueue'!AH$5:AH$410,'Grid GenerationQueue'!$AZ$5:$AZ$410,$B431,'Grid GenerationQueue'!$BA$5:$BA$410,$C431,'Grid GenerationQueue'!$BD$5:$BD$410,"&lt;="&amp;$BE$3)</f>
        <v>0</v>
      </c>
      <c r="BF431">
        <f>SUMIFS('Grid GenerationQueue'!AI$5:AI$410,'Grid GenerationQueue'!$AZ$5:$AZ$410,$B431,'Grid GenerationQueue'!$BA$5:$BA$410,$C431,'Grid GenerationQueue'!$BD$5:$BD$410,"&lt;="&amp;$BE$3)</f>
        <v>0</v>
      </c>
      <c r="BG431">
        <f>SUMIFS('Grid GenerationQueue'!AJ$5:AJ$410,'Grid GenerationQueue'!$AZ$5:$AZ$410,$B431,'Grid GenerationQueue'!$BA$5:$BA$410,$C431,'Grid GenerationQueue'!$BD$5:$BD$410,"&lt;="&amp;$BE$3)</f>
        <v>0</v>
      </c>
      <c r="BH431">
        <f>SUMIFS('Grid GenerationQueue'!AK$5:AK$410,'Grid GenerationQueue'!$AZ$5:$AZ$410,$B431,'Grid GenerationQueue'!$BA$5:$BA$410,$C431,'Grid GenerationQueue'!$BD$5:$BD$410,"&lt;="&amp;$BE$3)</f>
        <v>0</v>
      </c>
      <c r="BI431">
        <f>SUMIFS('Grid GenerationQueue'!AL$5:AL$410,'Grid GenerationQueue'!$AZ$5:$AZ$410,$B431,'Grid GenerationQueue'!$BA$5:$BA$410,$C431,'Grid GenerationQueue'!$BD$5:$BD$410,"&lt;="&amp;$BE$3)</f>
        <v>0</v>
      </c>
      <c r="BJ431">
        <f>SUMIFS('Grid GenerationQueue'!AM$5:AM$410,'Grid GenerationQueue'!$AZ$5:$AZ$410,$B431,'Grid GenerationQueue'!$BA$5:$BA$410,$C431,'Grid GenerationQueue'!$BD$5:$BD$410,"&lt;="&amp;$BE$3)</f>
        <v>0</v>
      </c>
      <c r="BK431">
        <f>SUMIFS('Grid GenerationQueue'!AN$5:AN$410,'Grid GenerationQueue'!$AZ$5:$AZ$410,$B431,'Grid GenerationQueue'!$BA$5:$BA$410,$C431,'Grid GenerationQueue'!$BD$5:$BD$410,"&lt;="&amp;$BE$3)</f>
        <v>0</v>
      </c>
      <c r="BL431">
        <f>SUMIFS('Grid GenerationQueue'!AO$5:AO$410,'Grid GenerationQueue'!$AZ$5:$AZ$410,$B431,'Grid GenerationQueue'!$BA$5:$BA$410,$C431,'Grid GenerationQueue'!$BD$5:$BD$410,"&lt;="&amp;$BE$3)</f>
        <v>0</v>
      </c>
      <c r="BM431">
        <f>SUMIFS('Grid GenerationQueue'!AP$5:AP$410,'Grid GenerationQueue'!$AZ$5:$AZ$410,$B431,'Grid GenerationQueue'!$BA$5:$BA$410,$C431,'Grid GenerationQueue'!$BD$5:$BD$410,"&lt;="&amp;$BE$3)</f>
        <v>0</v>
      </c>
      <c r="BN431">
        <f>SUMIFS('Grid GenerationQueue'!AQ$5:AQ$410,'Grid GenerationQueue'!$AZ$5:$AZ$410,$B431,'Grid GenerationQueue'!$BA$5:$BA$410,$C431,'Grid GenerationQueue'!$BD$5:$BD$410,"&lt;="&amp;$BE$3)</f>
        <v>0</v>
      </c>
      <c r="BO431">
        <f>SUMIFS('Grid GenerationQueue'!AR$5:AR$410,'Grid GenerationQueue'!$AZ$5:$AZ$410,$B431,'Grid GenerationQueue'!$BA$5:$BA$410,$C431,'Grid GenerationQueue'!$BD$5:$BD$410,"&lt;="&amp;$BE$3)</f>
        <v>0</v>
      </c>
      <c r="BQ431">
        <f>SUMIFS('Grid GenerationQueue'!AG$5:AG$410,'Grid GenerationQueue'!$AZ$5:$AZ$410,$B431,'Grid GenerationQueue'!$BA$5:$BA$410,$C431,'Grid GenerationQueue'!$BJ$5:$BJ$410,"Executed",'Grid GenerationQueue'!$BD$5:$BD$410,"&lt;="&amp;$BE$3)</f>
        <v>0</v>
      </c>
      <c r="BR431">
        <f>SUMIFS('Grid GenerationQueue'!AH$5:AH$410,'Grid GenerationQueue'!$AZ$5:$AZ$410,$B431,'Grid GenerationQueue'!$BA$5:$BA$410,$C431,'Grid GenerationQueue'!$BJ$5:$BJ$410,"Executed",'Grid GenerationQueue'!$BD$5:$BD$410,"&lt;="&amp;$BE$3)</f>
        <v>0</v>
      </c>
      <c r="BS431">
        <f>SUMIFS('Grid GenerationQueue'!AI$5:AI$410,'Grid GenerationQueue'!$AZ$5:$AZ$410,$B431,'Grid GenerationQueue'!$BA$5:$BA$410,$C431,'Grid GenerationQueue'!$BJ$5:$BJ$410,"Executed",'Grid GenerationQueue'!$BD$5:$BD$410,"&lt;="&amp;$BE$3)</f>
        <v>0</v>
      </c>
      <c r="BT431">
        <f>SUMIFS('Grid GenerationQueue'!AJ$5:AJ$410,'Grid GenerationQueue'!$AZ$5:$AZ$410,$B431,'Grid GenerationQueue'!$BA$5:$BA$410,$C431,'Grid GenerationQueue'!$BJ$5:$BJ$410,"Executed",'Grid GenerationQueue'!$BD$5:$BD$410,"&lt;="&amp;$BE$3)</f>
        <v>0</v>
      </c>
      <c r="BU431">
        <f>SUMIFS('Grid GenerationQueue'!AK$5:AK$410,'Grid GenerationQueue'!$AZ$5:$AZ$410,$B431,'Grid GenerationQueue'!$BA$5:$BA$410,$C431,'Grid GenerationQueue'!$BJ$5:$BJ$410,"Executed",'Grid GenerationQueue'!$BD$5:$BD$410,"&lt;="&amp;$BE$3)</f>
        <v>0</v>
      </c>
      <c r="BV431">
        <f>SUMIFS('Grid GenerationQueue'!AL$5:AL$410,'Grid GenerationQueue'!$AZ$5:$AZ$410,$B431,'Grid GenerationQueue'!$BA$5:$BA$410,$C431,'Grid GenerationQueue'!$BJ$5:$BJ$410,"Executed",'Grid GenerationQueue'!$BD$5:$BD$410,"&lt;="&amp;$BE$3)</f>
        <v>0</v>
      </c>
      <c r="BW431">
        <f>SUMIFS('Grid GenerationQueue'!AM$5:AM$410,'Grid GenerationQueue'!$AZ$5:$AZ$410,$B431,'Grid GenerationQueue'!$BA$5:$BA$410,$C431,'Grid GenerationQueue'!$BJ$5:$BJ$410,"Executed",'Grid GenerationQueue'!$BD$5:$BD$410,"&lt;="&amp;$BE$3)</f>
        <v>0</v>
      </c>
      <c r="BX431">
        <f>SUMIFS('Grid GenerationQueue'!AN$5:AN$410,'Grid GenerationQueue'!$AZ$5:$AZ$410,$B431,'Grid GenerationQueue'!$BA$5:$BA$410,$C431,'Grid GenerationQueue'!$BJ$5:$BJ$410,"Executed",'Grid GenerationQueue'!$BD$5:$BD$410,"&lt;="&amp;$BE$3)</f>
        <v>0</v>
      </c>
      <c r="BY431">
        <f>SUMIFS('Grid GenerationQueue'!AO$5:AO$410,'Grid GenerationQueue'!$AZ$5:$AZ$410,$B431,'Grid GenerationQueue'!$BA$5:$BA$410,$C431,'Grid GenerationQueue'!$BJ$5:$BJ$410,"Executed",'Grid GenerationQueue'!$BD$5:$BD$410,"&lt;="&amp;$BE$3)</f>
        <v>0</v>
      </c>
      <c r="BZ431">
        <f>SUMIFS('Grid GenerationQueue'!AP$5:AP$410,'Grid GenerationQueue'!$AZ$5:$AZ$410,$B431,'Grid GenerationQueue'!$BA$5:$BA$410,$C431,'Grid GenerationQueue'!$BJ$5:$BJ$410,"Executed",'Grid GenerationQueue'!$BD$5:$BD$410,"&lt;="&amp;$BE$3)</f>
        <v>0</v>
      </c>
      <c r="CA431">
        <f>SUMIFS('Grid GenerationQueue'!AQ$5:AQ$410,'Grid GenerationQueue'!$AZ$5:$AZ$410,$B431,'Grid GenerationQueue'!$BA$5:$BA$410,$C431,'Grid GenerationQueue'!$BJ$5:$BJ$410,"Executed",'Grid GenerationQueue'!$BD$5:$BD$410,"&lt;="&amp;$BE$3)</f>
        <v>0</v>
      </c>
      <c r="CB431">
        <f>SUMIFS('Grid GenerationQueue'!AR$5:AR$410,'Grid GenerationQueue'!$AZ$5:$AZ$410,$B431,'Grid GenerationQueue'!$BA$5:$BA$410,$C431,'Grid GenerationQueue'!$BJ$5:$BJ$410,"Executed",'Grid GenerationQueue'!$BD$5:$BD$410,"&lt;="&amp;$BE$3)</f>
        <v>0</v>
      </c>
      <c r="CD431">
        <f>SUMIFS('Grid GenerationQueue'!AG$5:AG$410,'Grid GenerationQueue'!$AZ$5:$AZ$410,$B431,'Grid GenerationQueue'!$BA$5:$BA$410,$C431,'Grid GenerationQueue'!$BH$5:$BH$410,"&lt;&gt;"&amp;"",'Grid GenerationQueue'!$BD$5:$BD$410,"&lt;="&amp;$BE$3)</f>
        <v>0</v>
      </c>
      <c r="CE431">
        <f>SUMIFS('Grid GenerationQueue'!AH$5:AH$410,'Grid GenerationQueue'!$AZ$5:$AZ$410,$B431,'Grid GenerationQueue'!$BA$5:$BA$410,$C431,'Grid GenerationQueue'!$BH$5:$BH$410,"&lt;&gt;"&amp;"",'Grid GenerationQueue'!$BD$5:$BD$410,"&lt;="&amp;$BE$3)</f>
        <v>0</v>
      </c>
      <c r="CF431">
        <f>SUMIFS('Grid GenerationQueue'!AI$5:AI$410,'Grid GenerationQueue'!$AZ$5:$AZ$410,$B431,'Grid GenerationQueue'!$BA$5:$BA$410,$C431,'Grid GenerationQueue'!$BH$5:$BH$410,"&lt;&gt;"&amp;"",'Grid GenerationQueue'!$BD$5:$BD$410,"&lt;="&amp;$BE$3)</f>
        <v>0</v>
      </c>
      <c r="CG431">
        <f>SUMIFS('Grid GenerationQueue'!AJ$5:AJ$410,'Grid GenerationQueue'!$AZ$5:$AZ$410,$B431,'Grid GenerationQueue'!$BA$5:$BA$410,$C431,'Grid GenerationQueue'!$BH$5:$BH$410,"&lt;&gt;"&amp;"",'Grid GenerationQueue'!$BD$5:$BD$410,"&lt;="&amp;$BE$3)</f>
        <v>0</v>
      </c>
      <c r="CH431">
        <f>SUMIFS('Grid GenerationQueue'!AK$5:AK$410,'Grid GenerationQueue'!$AZ$5:$AZ$410,$B431,'Grid GenerationQueue'!$BA$5:$BA$410,$C431,'Grid GenerationQueue'!$BH$5:$BH$410,"&lt;&gt;"&amp;"",'Grid GenerationQueue'!$BD$5:$BD$410,"&lt;="&amp;$BE$3)</f>
        <v>0</v>
      </c>
      <c r="CI431">
        <f>SUMIFS('Grid GenerationQueue'!AL$5:AL$410,'Grid GenerationQueue'!$AZ$5:$AZ$410,$B431,'Grid GenerationQueue'!$BA$5:$BA$410,$C431,'Grid GenerationQueue'!$BH$5:$BH$410,"&lt;&gt;"&amp;"",'Grid GenerationQueue'!$BD$5:$BD$410,"&lt;="&amp;$BE$3)</f>
        <v>0</v>
      </c>
      <c r="CJ431">
        <f>SUMIFS('Grid GenerationQueue'!AM$5:AM$410,'Grid GenerationQueue'!$AZ$5:$AZ$410,$B431,'Grid GenerationQueue'!$BA$5:$BA$410,$C431,'Grid GenerationQueue'!$BH$5:$BH$410,"&lt;&gt;"&amp;"",'Grid GenerationQueue'!$BD$5:$BD$410,"&lt;="&amp;$BE$3)</f>
        <v>0</v>
      </c>
      <c r="CK431">
        <f>SUMIFS('Grid GenerationQueue'!AN$5:AN$410,'Grid GenerationQueue'!$AZ$5:$AZ$410,$B431,'Grid GenerationQueue'!$BA$5:$BA$410,$C431,'Grid GenerationQueue'!$BH$5:$BH$410,"&lt;&gt;"&amp;"",'Grid GenerationQueue'!$BD$5:$BD$410,"&lt;="&amp;$BE$3)</f>
        <v>0</v>
      </c>
      <c r="CL431">
        <f>SUMIFS('Grid GenerationQueue'!AO$5:AO$410,'Grid GenerationQueue'!$AZ$5:$AZ$410,$B431,'Grid GenerationQueue'!$BA$5:$BA$410,$C431,'Grid GenerationQueue'!$BH$5:$BH$410,"&lt;&gt;"&amp;"",'Grid GenerationQueue'!$BD$5:$BD$410,"&lt;="&amp;$BE$3)</f>
        <v>0</v>
      </c>
      <c r="CM431">
        <f>SUMIFS('Grid GenerationQueue'!AP$5:AP$410,'Grid GenerationQueue'!$AZ$5:$AZ$410,$B431,'Grid GenerationQueue'!$BA$5:$BA$410,$C431,'Grid GenerationQueue'!$BH$5:$BH$410,"&lt;&gt;"&amp;"",'Grid GenerationQueue'!$BD$5:$BD$410,"&lt;="&amp;$BE$3)</f>
        <v>0</v>
      </c>
      <c r="CN431">
        <f>SUMIFS('Grid GenerationQueue'!AQ$5:AQ$410,'Grid GenerationQueue'!$AZ$5:$AZ$410,$B431,'Grid GenerationQueue'!$BA$5:$BA$410,$C431,'Grid GenerationQueue'!$BH$5:$BH$410,"&lt;&gt;"&amp;"",'Grid GenerationQueue'!$BD$5:$BD$410,"&lt;="&amp;$BE$3)</f>
        <v>0</v>
      </c>
      <c r="CO431">
        <f>SUMIFS('Grid GenerationQueue'!AR$5:AR$410,'Grid GenerationQueue'!$AZ$5:$AZ$410,$B431,'Grid GenerationQueue'!$BA$5:$BA$410,$C431,'Grid GenerationQueue'!$BH$5:$BH$410,"&lt;&gt;"&amp;"",'Grid GenerationQueue'!$BD$5:$BD$410,"&lt;="&amp;$BE$3)</f>
        <v>0</v>
      </c>
      <c r="CQ431">
        <f>SUMIFS('Grid GenerationQueue'!AG$5:AG$410,'Grid GenerationQueue'!$AZ$5:$AZ$410,$B431,'Grid GenerationQueue'!$BA$5:$BA$410,$C431,'Grid GenerationQueue'!$BK$5:$BK$410,"&gt;0",'Grid GenerationQueue'!$BD$5:$BD$410,"&lt;="&amp;$BE$3)</f>
        <v>0</v>
      </c>
      <c r="CR431">
        <f>SUMIFS('Grid GenerationQueue'!AH$5:AH$410,'Grid GenerationQueue'!$AZ$5:$AZ$410,$B431,'Grid GenerationQueue'!$BA$5:$BA$410,$C431,'Grid GenerationQueue'!$BK$5:$BK$410,"&gt;0",'Grid GenerationQueue'!$BD$5:$BD$410,"&lt;="&amp;$BE$3)</f>
        <v>0</v>
      </c>
      <c r="CS431">
        <f>SUMIFS('Grid GenerationQueue'!AI$5:AI$410,'Grid GenerationQueue'!$AZ$5:$AZ$410,$B431,'Grid GenerationQueue'!$BA$5:$BA$410,$C431,'Grid GenerationQueue'!$BK$5:$BK$410,"&gt;0",'Grid GenerationQueue'!$BD$5:$BD$410,"&lt;="&amp;$BE$3)</f>
        <v>0</v>
      </c>
      <c r="CT431">
        <f>SUMIFS('Grid GenerationQueue'!AJ$5:AJ$410,'Grid GenerationQueue'!$AZ$5:$AZ$410,$B431,'Grid GenerationQueue'!$BA$5:$BA$410,$C431,'Grid GenerationQueue'!$BK$5:$BK$410,"&gt;0",'Grid GenerationQueue'!$BD$5:$BD$410,"&lt;="&amp;$BE$3)</f>
        <v>0</v>
      </c>
      <c r="CU431">
        <f>SUMIFS('Grid GenerationQueue'!AK$5:AK$410,'Grid GenerationQueue'!$AZ$5:$AZ$410,$B431,'Grid GenerationQueue'!$BA$5:$BA$410,$C431,'Grid GenerationQueue'!$BK$5:$BK$410,"&gt;0",'Grid GenerationQueue'!$BD$5:$BD$410,"&lt;="&amp;$BE$3)</f>
        <v>0</v>
      </c>
      <c r="CV431">
        <f>SUMIFS('Grid GenerationQueue'!AL$5:AL$410,'Grid GenerationQueue'!$AZ$5:$AZ$410,$B431,'Grid GenerationQueue'!$BA$5:$BA$410,$C431,'Grid GenerationQueue'!$BK$5:$BK$410,"&gt;0",'Grid GenerationQueue'!$BD$5:$BD$410,"&lt;="&amp;$BE$3)</f>
        <v>0</v>
      </c>
      <c r="CW431">
        <f>SUMIFS('Grid GenerationQueue'!AM$5:AM$410,'Grid GenerationQueue'!$AZ$5:$AZ$410,$B431,'Grid GenerationQueue'!$BA$5:$BA$410,$C431,'Grid GenerationQueue'!$BK$5:$BK$410,"&gt;0",'Grid GenerationQueue'!$BD$5:$BD$410,"&lt;="&amp;$BE$3)</f>
        <v>0</v>
      </c>
      <c r="CX431">
        <f>SUMIFS('Grid GenerationQueue'!AN$5:AN$410,'Grid GenerationQueue'!$AZ$5:$AZ$410,$B431,'Grid GenerationQueue'!$BA$5:$BA$410,$C431,'Grid GenerationQueue'!$BK$5:$BK$410,"&gt;0",'Grid GenerationQueue'!$BD$5:$BD$410,"&lt;="&amp;$BE$3)</f>
        <v>0</v>
      </c>
      <c r="CY431">
        <f>SUMIFS('Grid GenerationQueue'!AO$5:AO$410,'Grid GenerationQueue'!$AZ$5:$AZ$410,$B431,'Grid GenerationQueue'!$BA$5:$BA$410,$C431,'Grid GenerationQueue'!$BK$5:$BK$410,"&gt;0",'Grid GenerationQueue'!$BD$5:$BD$410,"&lt;="&amp;$BE$3)</f>
        <v>0</v>
      </c>
      <c r="CZ431">
        <f>SUMIFS('Grid GenerationQueue'!AP$5:AP$410,'Grid GenerationQueue'!$AZ$5:$AZ$410,$B431,'Grid GenerationQueue'!$BA$5:$BA$410,$C431,'Grid GenerationQueue'!$BK$5:$BK$410,"&gt;0",'Grid GenerationQueue'!$BD$5:$BD$410,"&lt;="&amp;$BE$3)</f>
        <v>0</v>
      </c>
      <c r="DA431">
        <f>SUMIFS('Grid GenerationQueue'!AQ$5:AQ$410,'Grid GenerationQueue'!$AZ$5:$AZ$410,$B431,'Grid GenerationQueue'!$BA$5:$BA$410,$C431,'Grid GenerationQueue'!$BK$5:$BK$410,"&gt;0",'Grid GenerationQueue'!$BD$5:$BD$410,"&lt;="&amp;$BE$3)</f>
        <v>0</v>
      </c>
      <c r="DB431">
        <f>SUMIFS('Grid GenerationQueue'!AR$5:AR$410,'Grid GenerationQueue'!$AZ$5:$AZ$410,$B431,'Grid GenerationQueue'!$BA$5:$BA$410,$C431,'Grid GenerationQueue'!$BK$5:$BK$410,"&gt;0",'Grid GenerationQueue'!$BD$5:$BD$410,"&lt;="&amp;$BE$3)</f>
        <v>0</v>
      </c>
    </row>
    <row r="432" spans="1:106" x14ac:dyDescent="0.35">
      <c r="A432" t="s">
        <v>4752</v>
      </c>
      <c r="B432" t="s">
        <v>4634</v>
      </c>
      <c r="C432">
        <v>230</v>
      </c>
      <c r="D432">
        <f>SUMIFS('Grid GenerationQueue'!AG$5:AG$410,'Grid GenerationQueue'!$AZ$5:$AZ$410,$B432,'Grid GenerationQueue'!$BA$5:$BA$410,$C432)</f>
        <v>0</v>
      </c>
      <c r="E432">
        <f>SUMIFS('Grid GenerationQueue'!AH$5:AH$410,'Grid GenerationQueue'!$AZ$5:$AZ$410,$B432,'Grid GenerationQueue'!$BA$5:$BA$410,$C432)</f>
        <v>0</v>
      </c>
      <c r="F432">
        <f>SUMIFS('Grid GenerationQueue'!AI$5:AI$410,'Grid GenerationQueue'!$AZ$5:$AZ$410,$B432,'Grid GenerationQueue'!$BA$5:$BA$410,$C432)</f>
        <v>0</v>
      </c>
      <c r="G432">
        <f>SUMIFS('Grid GenerationQueue'!AJ$5:AJ$410,'Grid GenerationQueue'!$AZ$5:$AZ$410,$B432,'Grid GenerationQueue'!$BA$5:$BA$410,$C432)</f>
        <v>0</v>
      </c>
      <c r="H432">
        <f>SUMIFS('Grid GenerationQueue'!AK$5:AK$410,'Grid GenerationQueue'!$AZ$5:$AZ$410,$B432,'Grid GenerationQueue'!$BA$5:$BA$410,$C432)</f>
        <v>0</v>
      </c>
      <c r="I432">
        <f>SUMIFS('Grid GenerationQueue'!AL$5:AL$410,'Grid GenerationQueue'!$AZ$5:$AZ$410,$B432,'Grid GenerationQueue'!$BA$5:$BA$410,$C432)</f>
        <v>0</v>
      </c>
      <c r="J432">
        <f>SUMIFS('Grid GenerationQueue'!AM$5:AM$410,'Grid GenerationQueue'!$AZ$5:$AZ$410,$B432,'Grid GenerationQueue'!$BA$5:$BA$410,$C432)</f>
        <v>0</v>
      </c>
      <c r="K432">
        <f>SUMIFS('Grid GenerationQueue'!AN$5:AN$410,'Grid GenerationQueue'!$AZ$5:$AZ$410,$B432,'Grid GenerationQueue'!$BA$5:$BA$410,$C432)</f>
        <v>0</v>
      </c>
      <c r="L432">
        <f>SUMIFS('Grid GenerationQueue'!AO$5:AO$410,'Grid GenerationQueue'!$AZ$5:$AZ$410,$B432,'Grid GenerationQueue'!$BA$5:$BA$410,$C432)</f>
        <v>206</v>
      </c>
      <c r="M432">
        <f>SUMIFS('Grid GenerationQueue'!AP$5:AP$410,'Grid GenerationQueue'!$AZ$5:$AZ$410,$B432,'Grid GenerationQueue'!$BA$5:$BA$410,$C432)</f>
        <v>200</v>
      </c>
      <c r="N432">
        <f>SUMIFS('Grid GenerationQueue'!AQ$5:AQ$410,'Grid GenerationQueue'!$AZ$5:$AZ$410,$B432,'Grid GenerationQueue'!$BA$5:$BA$410,$C432)</f>
        <v>0</v>
      </c>
      <c r="O432">
        <f>SUMIFS('Grid GenerationQueue'!AR$5:AR$410,'Grid GenerationQueue'!$AZ$5:$AZ$410,$B432,'Grid GenerationQueue'!$BA$5:$BA$410,$C432)</f>
        <v>0</v>
      </c>
      <c r="Q432">
        <f>SUMIFS('Grid GenerationQueue'!AG$5:AG$410,'Grid GenerationQueue'!$AZ$5:$AZ$410,$B432,'Grid GenerationQueue'!$BA$5:$BA$410,$C432,'Grid GenerationQueue'!$BJ$5:$BJ$410,"Executed")</f>
        <v>0</v>
      </c>
      <c r="R432">
        <f>SUMIFS('Grid GenerationQueue'!AH$5:AH$410,'Grid GenerationQueue'!$AZ$5:$AZ$410,$B432,'Grid GenerationQueue'!$BA$5:$BA$410,$C432,'Grid GenerationQueue'!$BJ$5:$BJ$410,"Executed")</f>
        <v>0</v>
      </c>
      <c r="S432">
        <f>SUMIFS('Grid GenerationQueue'!AI$5:AI$410,'Grid GenerationQueue'!$AZ$5:$AZ$410,$B432,'Grid GenerationQueue'!$BA$5:$BA$410,$C432,'Grid GenerationQueue'!$BJ$5:$BJ$410,"Executed")</f>
        <v>0</v>
      </c>
      <c r="T432">
        <f>SUMIFS('Grid GenerationQueue'!AJ$5:AJ$410,'Grid GenerationQueue'!$AZ$5:$AZ$410,$B432,'Grid GenerationQueue'!$BA$5:$BA$410,$C432,'Grid GenerationQueue'!$BJ$5:$BJ$410,"Executed")</f>
        <v>0</v>
      </c>
      <c r="U432">
        <f>SUMIFS('Grid GenerationQueue'!AK$5:AK$410,'Grid GenerationQueue'!$AZ$5:$AZ$410,$B432,'Grid GenerationQueue'!$BA$5:$BA$410,$C432,'Grid GenerationQueue'!$BJ$5:$BJ$410,"Executed")</f>
        <v>0</v>
      </c>
      <c r="V432">
        <f>SUMIFS('Grid GenerationQueue'!AL$5:AL$410,'Grid GenerationQueue'!$AZ$5:$AZ$410,$B432,'Grid GenerationQueue'!$BA$5:$BA$410,$C432,'Grid GenerationQueue'!$BJ$5:$BJ$410,"Executed")</f>
        <v>0</v>
      </c>
      <c r="W432">
        <f>SUMIFS('Grid GenerationQueue'!AM$5:AM$410,'Grid GenerationQueue'!$AZ$5:$AZ$410,$B432,'Grid GenerationQueue'!$BA$5:$BA$410,$C432,'Grid GenerationQueue'!$BJ$5:$BJ$410,"Executed")</f>
        <v>0</v>
      </c>
      <c r="X432">
        <f>SUMIFS('Grid GenerationQueue'!AN$5:AN$410,'Grid GenerationQueue'!$AZ$5:$AZ$410,$B432,'Grid GenerationQueue'!$BA$5:$BA$410,$C432,'Grid GenerationQueue'!$BJ$5:$BJ$410,"Executed")</f>
        <v>0</v>
      </c>
      <c r="Y432">
        <f>SUMIFS('Grid GenerationQueue'!AO$5:AO$410,'Grid GenerationQueue'!$AZ$5:$AZ$410,$B432,'Grid GenerationQueue'!$BA$5:$BA$410,$C432,'Grid GenerationQueue'!$BJ$5:$BJ$410,"Executed")</f>
        <v>206</v>
      </c>
      <c r="Z432">
        <f>SUMIFS('Grid GenerationQueue'!AP$5:AP$410,'Grid GenerationQueue'!$AZ$5:$AZ$410,$B432,'Grid GenerationQueue'!$BA$5:$BA$410,$C432,'Grid GenerationQueue'!$BJ$5:$BJ$410,"Executed")</f>
        <v>200</v>
      </c>
      <c r="AA432">
        <f>SUMIFS('Grid GenerationQueue'!AQ$5:AQ$410,'Grid GenerationQueue'!$AZ$5:$AZ$410,$B432,'Grid GenerationQueue'!$BA$5:$BA$410,$C432,'Grid GenerationQueue'!$BJ$5:$BJ$410,"Executed")</f>
        <v>0</v>
      </c>
      <c r="AB432">
        <f>SUMIFS('Grid GenerationQueue'!AR$5:AR$410,'Grid GenerationQueue'!$AZ$5:$AZ$410,$B432,'Grid GenerationQueue'!$BA$5:$BA$410,$C432,'Grid GenerationQueue'!$BJ$5:$BJ$410,"Executed")</f>
        <v>0</v>
      </c>
      <c r="AD432">
        <f>SUMIFS('Grid GenerationQueue'!AG$5:AG$410,'Grid GenerationQueue'!$AZ$5:$AZ$410,$B432,'Grid GenerationQueue'!$BA$5:$BA$410,$C432,'Grid GenerationQueue'!$BH$5:$BH$410,"&lt;&gt;"&amp;"")+SUMIFS('Grid GenerationQueue'!AG$5:AG$410,'Grid GenerationQueue'!$AZ$5:$AZ$410,$B432,'Grid GenerationQueue'!$BA$5:$BA$410,$C432,'Grid GenerationQueue'!$BH$5:$BH$410,"",'Grid GenerationQueue'!$AC$5:$AC$410,1)</f>
        <v>0</v>
      </c>
      <c r="AE432">
        <f>SUMIFS('Grid GenerationQueue'!AH$5:AH$410,'Grid GenerationQueue'!$AZ$5:$AZ$410,$B432,'Grid GenerationQueue'!$BA$5:$BA$410,$C432,'Grid GenerationQueue'!$BH$5:$BH$410,"&lt;&gt;"&amp;"")+SUMIFS('Grid GenerationQueue'!AH$5:AH$410,'Grid GenerationQueue'!$AZ$5:$AZ$410,$B432,'Grid GenerationQueue'!$BA$5:$BA$410,$C432,'Grid GenerationQueue'!$BH$5:$BH$410,"",'Grid GenerationQueue'!$AC$5:$AC$410,1)</f>
        <v>0</v>
      </c>
      <c r="AF432">
        <f>SUMIFS('Grid GenerationQueue'!AI$5:AI$410,'Grid GenerationQueue'!$AZ$5:$AZ$410,$B432,'Grid GenerationQueue'!$BA$5:$BA$410,$C432,'Grid GenerationQueue'!$BH$5:$BH$410,"&lt;&gt;"&amp;"")+SUMIFS('Grid GenerationQueue'!AI$5:AI$410,'Grid GenerationQueue'!$AZ$5:$AZ$410,$B432,'Grid GenerationQueue'!$BA$5:$BA$410,$C432,'Grid GenerationQueue'!$BH$5:$BH$410,"",'Grid GenerationQueue'!$AC$5:$AC$410,1)</f>
        <v>0</v>
      </c>
      <c r="AG432">
        <f>SUMIFS('Grid GenerationQueue'!AJ$5:AJ$410,'Grid GenerationQueue'!$AZ$5:$AZ$410,$B432,'Grid GenerationQueue'!$BA$5:$BA$410,$C432,'Grid GenerationQueue'!$BH$5:$BH$410,"&lt;&gt;"&amp;"")+SUMIFS('Grid GenerationQueue'!AJ$5:AJ$410,'Grid GenerationQueue'!$AZ$5:$AZ$410,$B432,'Grid GenerationQueue'!$BA$5:$BA$410,$C432,'Grid GenerationQueue'!$BH$5:$BH$410,"",'Grid GenerationQueue'!$AC$5:$AC$410,1)</f>
        <v>0</v>
      </c>
      <c r="AH432">
        <f>SUMIFS('Grid GenerationQueue'!AK$5:AK$410,'Grid GenerationQueue'!$AZ$5:$AZ$410,$B432,'Grid GenerationQueue'!$BA$5:$BA$410,$C432,'Grid GenerationQueue'!$BH$5:$BH$410,"&lt;&gt;"&amp;"")+SUMIFS('Grid GenerationQueue'!AK$5:AK$410,'Grid GenerationQueue'!$AZ$5:$AZ$410,$B432,'Grid GenerationQueue'!$BA$5:$BA$410,$C432,'Grid GenerationQueue'!$BH$5:$BH$410,"",'Grid GenerationQueue'!$AC$5:$AC$410,1)</f>
        <v>0</v>
      </c>
      <c r="AI432">
        <f>SUMIFS('Grid GenerationQueue'!AL$5:AL$410,'Grid GenerationQueue'!$AZ$5:$AZ$410,$B432,'Grid GenerationQueue'!$BA$5:$BA$410,$C432,'Grid GenerationQueue'!$BH$5:$BH$410,"&lt;&gt;"&amp;"")+SUMIFS('Grid GenerationQueue'!AL$5:AL$410,'Grid GenerationQueue'!$AZ$5:$AZ$410,$B432,'Grid GenerationQueue'!$BA$5:$BA$410,$C432,'Grid GenerationQueue'!$BH$5:$BH$410,"",'Grid GenerationQueue'!$AC$5:$AC$410,1)</f>
        <v>0</v>
      </c>
      <c r="AJ432">
        <f>SUMIFS('Grid GenerationQueue'!AM$5:AM$410,'Grid GenerationQueue'!$AZ$5:$AZ$410,$B432,'Grid GenerationQueue'!$BA$5:$BA$410,$C432,'Grid GenerationQueue'!$BH$5:$BH$410,"&lt;&gt;"&amp;"")+SUMIFS('Grid GenerationQueue'!AM$5:AM$410,'Grid GenerationQueue'!$AZ$5:$AZ$410,$B432,'Grid GenerationQueue'!$BA$5:$BA$410,$C432,'Grid GenerationQueue'!$BH$5:$BH$410,"",'Grid GenerationQueue'!$AC$5:$AC$410,1)</f>
        <v>0</v>
      </c>
      <c r="AK432">
        <f>SUMIFS('Grid GenerationQueue'!AN$5:AN$410,'Grid GenerationQueue'!$AZ$5:$AZ$410,$B432,'Grid GenerationQueue'!$BA$5:$BA$410,$C432,'Grid GenerationQueue'!$BH$5:$BH$410,"&lt;&gt;"&amp;"")+SUMIFS('Grid GenerationQueue'!AN$5:AN$410,'Grid GenerationQueue'!$AZ$5:$AZ$410,$B432,'Grid GenerationQueue'!$BA$5:$BA$410,$C432,'Grid GenerationQueue'!$BH$5:$BH$410,"",'Grid GenerationQueue'!$AC$5:$AC$410,1)</f>
        <v>0</v>
      </c>
      <c r="AL432">
        <f>SUMIFS('Grid GenerationQueue'!AO$5:AO$410,'Grid GenerationQueue'!$AZ$5:$AZ$410,$B432,'Grid GenerationQueue'!$BA$5:$BA$410,$C432,'Grid GenerationQueue'!$BH$5:$BH$410,"&lt;&gt;"&amp;"")+SUMIFS('Grid GenerationQueue'!AO$5:AO$410,'Grid GenerationQueue'!$AZ$5:$AZ$410,$B432,'Grid GenerationQueue'!$BA$5:$BA$410,$C432,'Grid GenerationQueue'!$BH$5:$BH$410,"",'Grid GenerationQueue'!$AC$5:$AC$410,1)</f>
        <v>206</v>
      </c>
      <c r="AM432">
        <f>SUMIFS('Grid GenerationQueue'!AP$5:AP$410,'Grid GenerationQueue'!$AZ$5:$AZ$410,$B432,'Grid GenerationQueue'!$BA$5:$BA$410,$C432,'Grid GenerationQueue'!$BH$5:$BH$410,"&lt;&gt;"&amp;"")+SUMIFS('Grid GenerationQueue'!AP$5:AP$410,'Grid GenerationQueue'!$AZ$5:$AZ$410,$B432,'Grid GenerationQueue'!$BA$5:$BA$410,$C432,'Grid GenerationQueue'!$BH$5:$BH$410,"",'Grid GenerationQueue'!$AC$5:$AC$410,1)</f>
        <v>200</v>
      </c>
      <c r="AN432">
        <f>SUMIFS('Grid GenerationQueue'!AQ$5:AQ$410,'Grid GenerationQueue'!$AZ$5:$AZ$410,$B432,'Grid GenerationQueue'!$BA$5:$BA$410,$C432,'Grid GenerationQueue'!$BH$5:$BH$410,"&lt;&gt;"&amp;"")+SUMIFS('Grid GenerationQueue'!AQ$5:AQ$410,'Grid GenerationQueue'!$AZ$5:$AZ$410,$B432,'Grid GenerationQueue'!$BA$5:$BA$410,$C432,'Grid GenerationQueue'!$BH$5:$BH$410,"",'Grid GenerationQueue'!$AC$5:$AC$410,1)</f>
        <v>0</v>
      </c>
      <c r="AO432">
        <f>SUMIFS('Grid GenerationQueue'!AR$5:AR$410,'Grid GenerationQueue'!$AZ$5:$AZ$410,$B432,'Grid GenerationQueue'!$BA$5:$BA$410,$C432,'Grid GenerationQueue'!$BH$5:$BH$410,"&lt;&gt;"&amp;"")+SUMIFS('Grid GenerationQueue'!AR$5:AR$410,'Grid GenerationQueue'!$AZ$5:$AZ$410,$B432,'Grid GenerationQueue'!$BA$5:$BA$410,$C432,'Grid GenerationQueue'!$BH$5:$BH$410,"",'Grid GenerationQueue'!$AC$5:$AC$410,1)</f>
        <v>0</v>
      </c>
      <c r="AQ432">
        <f>SUMIFS('Grid GenerationQueue'!AG$5:AG$410,'Grid GenerationQueue'!$AZ$5:$AZ$410,$B432,'Grid GenerationQueue'!$BA$5:$BA$410,$C432,'Grid GenerationQueue'!$BK$5:$BK$410,"&gt;0")</f>
        <v>0</v>
      </c>
      <c r="AR432">
        <f>SUMIFS('Grid GenerationQueue'!AH$5:AH$410,'Grid GenerationQueue'!$AZ$5:$AZ$410,$B432,'Grid GenerationQueue'!$BA$5:$BA$410,$C432,'Grid GenerationQueue'!$BK$5:$BK$410,"&gt;0")</f>
        <v>0</v>
      </c>
      <c r="AS432">
        <f>SUMIFS('Grid GenerationQueue'!AI$5:AI$410,'Grid GenerationQueue'!$AZ$5:$AZ$410,$B432,'Grid GenerationQueue'!$BA$5:$BA$410,$C432,'Grid GenerationQueue'!$BK$5:$BK$410,"&gt;0")</f>
        <v>0</v>
      </c>
      <c r="AT432">
        <f>SUMIFS('Grid GenerationQueue'!AJ$5:AJ$410,'Grid GenerationQueue'!$AZ$5:$AZ$410,$B432,'Grid GenerationQueue'!$BA$5:$BA$410,$C432,'Grid GenerationQueue'!$BK$5:$BK$410,"&gt;0")</f>
        <v>0</v>
      </c>
      <c r="AU432">
        <f>SUMIFS('Grid GenerationQueue'!AK$5:AK$410,'Grid GenerationQueue'!$AZ$5:$AZ$410,$B432,'Grid GenerationQueue'!$BA$5:$BA$410,$C432,'Grid GenerationQueue'!$BK$5:$BK$410,"&gt;0")</f>
        <v>0</v>
      </c>
      <c r="AV432">
        <f>SUMIFS('Grid GenerationQueue'!AL$5:AL$410,'Grid GenerationQueue'!$AZ$5:$AZ$410,$B432,'Grid GenerationQueue'!$BA$5:$BA$410,$C432,'Grid GenerationQueue'!$BK$5:$BK$410,"&gt;0")</f>
        <v>0</v>
      </c>
      <c r="AW432">
        <f>SUMIFS('Grid GenerationQueue'!AM$5:AM$410,'Grid GenerationQueue'!$AZ$5:$AZ$410,$B432,'Grid GenerationQueue'!$BA$5:$BA$410,$C432,'Grid GenerationQueue'!$BK$5:$BK$410,"&gt;0")</f>
        <v>0</v>
      </c>
      <c r="AX432">
        <f>SUMIFS('Grid GenerationQueue'!AN$5:AN$410,'Grid GenerationQueue'!$AZ$5:$AZ$410,$B432,'Grid GenerationQueue'!$BA$5:$BA$410,$C432,'Grid GenerationQueue'!$BK$5:$BK$410,"&gt;0")</f>
        <v>0</v>
      </c>
      <c r="AY432">
        <f>SUMIFS('Grid GenerationQueue'!AO$5:AO$410,'Grid GenerationQueue'!$AZ$5:$AZ$410,$B432,'Grid GenerationQueue'!$BA$5:$BA$410,$C432,'Grid GenerationQueue'!$BK$5:$BK$410,"&gt;0")</f>
        <v>206</v>
      </c>
      <c r="AZ432">
        <f>SUMIFS('Grid GenerationQueue'!AP$5:AP$410,'Grid GenerationQueue'!$AZ$5:$AZ$410,$B432,'Grid GenerationQueue'!$BA$5:$BA$410,$C432,'Grid GenerationQueue'!$BK$5:$BK$410,"&gt;0")</f>
        <v>200</v>
      </c>
      <c r="BA432">
        <f>SUMIFS('Grid GenerationQueue'!AQ$5:AQ$410,'Grid GenerationQueue'!$AZ$5:$AZ$410,$B432,'Grid GenerationQueue'!$BA$5:$BA$410,$C432,'Grid GenerationQueue'!$BK$5:$BK$410,"&gt;0")</f>
        <v>0</v>
      </c>
      <c r="BB432">
        <f>SUMIFS('Grid GenerationQueue'!AR$5:AR$410,'Grid GenerationQueue'!$AZ$5:$AZ$410,$B432,'Grid GenerationQueue'!$BA$5:$BA$410,$C432,'Grid GenerationQueue'!$BK$5:$BK$410,"&gt;0")</f>
        <v>0</v>
      </c>
      <c r="BD432">
        <f>SUMIFS('Grid GenerationQueue'!AG$5:AG$410,'Grid GenerationQueue'!$AZ$5:$AZ$410,$B432,'Grid GenerationQueue'!$BA$5:$BA$410,$C432,'Grid GenerationQueue'!$BD$5:$BD$410,"&lt;="&amp;$BE$3)</f>
        <v>0</v>
      </c>
      <c r="BE432">
        <f>SUMIFS('Grid GenerationQueue'!AH$5:AH$410,'Grid GenerationQueue'!$AZ$5:$AZ$410,$B432,'Grid GenerationQueue'!$BA$5:$BA$410,$C432,'Grid GenerationQueue'!$BD$5:$BD$410,"&lt;="&amp;$BE$3)</f>
        <v>0</v>
      </c>
      <c r="BF432">
        <f>SUMIFS('Grid GenerationQueue'!AI$5:AI$410,'Grid GenerationQueue'!$AZ$5:$AZ$410,$B432,'Grid GenerationQueue'!$BA$5:$BA$410,$C432,'Grid GenerationQueue'!$BD$5:$BD$410,"&lt;="&amp;$BE$3)</f>
        <v>0</v>
      </c>
      <c r="BG432">
        <f>SUMIFS('Grid GenerationQueue'!AJ$5:AJ$410,'Grid GenerationQueue'!$AZ$5:$AZ$410,$B432,'Grid GenerationQueue'!$BA$5:$BA$410,$C432,'Grid GenerationQueue'!$BD$5:$BD$410,"&lt;="&amp;$BE$3)</f>
        <v>0</v>
      </c>
      <c r="BH432">
        <f>SUMIFS('Grid GenerationQueue'!AK$5:AK$410,'Grid GenerationQueue'!$AZ$5:$AZ$410,$B432,'Grid GenerationQueue'!$BA$5:$BA$410,$C432,'Grid GenerationQueue'!$BD$5:$BD$410,"&lt;="&amp;$BE$3)</f>
        <v>0</v>
      </c>
      <c r="BI432">
        <f>SUMIFS('Grid GenerationQueue'!AL$5:AL$410,'Grid GenerationQueue'!$AZ$5:$AZ$410,$B432,'Grid GenerationQueue'!$BA$5:$BA$410,$C432,'Grid GenerationQueue'!$BD$5:$BD$410,"&lt;="&amp;$BE$3)</f>
        <v>0</v>
      </c>
      <c r="BJ432">
        <f>SUMIFS('Grid GenerationQueue'!AM$5:AM$410,'Grid GenerationQueue'!$AZ$5:$AZ$410,$B432,'Grid GenerationQueue'!$BA$5:$BA$410,$C432,'Grid GenerationQueue'!$BD$5:$BD$410,"&lt;="&amp;$BE$3)</f>
        <v>0</v>
      </c>
      <c r="BK432">
        <f>SUMIFS('Grid GenerationQueue'!AN$5:AN$410,'Grid GenerationQueue'!$AZ$5:$AZ$410,$B432,'Grid GenerationQueue'!$BA$5:$BA$410,$C432,'Grid GenerationQueue'!$BD$5:$BD$410,"&lt;="&amp;$BE$3)</f>
        <v>0</v>
      </c>
      <c r="BL432">
        <f>SUMIFS('Grid GenerationQueue'!AO$5:AO$410,'Grid GenerationQueue'!$AZ$5:$AZ$410,$B432,'Grid GenerationQueue'!$BA$5:$BA$410,$C432,'Grid GenerationQueue'!$BD$5:$BD$410,"&lt;="&amp;$BE$3)</f>
        <v>206</v>
      </c>
      <c r="BM432">
        <f>SUMIFS('Grid GenerationQueue'!AP$5:AP$410,'Grid GenerationQueue'!$AZ$5:$AZ$410,$B432,'Grid GenerationQueue'!$BA$5:$BA$410,$C432,'Grid GenerationQueue'!$BD$5:$BD$410,"&lt;="&amp;$BE$3)</f>
        <v>200</v>
      </c>
      <c r="BN432">
        <f>SUMIFS('Grid GenerationQueue'!AQ$5:AQ$410,'Grid GenerationQueue'!$AZ$5:$AZ$410,$B432,'Grid GenerationQueue'!$BA$5:$BA$410,$C432,'Grid GenerationQueue'!$BD$5:$BD$410,"&lt;="&amp;$BE$3)</f>
        <v>0</v>
      </c>
      <c r="BO432">
        <f>SUMIFS('Grid GenerationQueue'!AR$5:AR$410,'Grid GenerationQueue'!$AZ$5:$AZ$410,$B432,'Grid GenerationQueue'!$BA$5:$BA$410,$C432,'Grid GenerationQueue'!$BD$5:$BD$410,"&lt;="&amp;$BE$3)</f>
        <v>0</v>
      </c>
      <c r="BQ432">
        <f>SUMIFS('Grid GenerationQueue'!AG$5:AG$410,'Grid GenerationQueue'!$AZ$5:$AZ$410,$B432,'Grid GenerationQueue'!$BA$5:$BA$410,$C432,'Grid GenerationQueue'!$BJ$5:$BJ$410,"Executed",'Grid GenerationQueue'!$BD$5:$BD$410,"&lt;="&amp;$BE$3)</f>
        <v>0</v>
      </c>
      <c r="BR432">
        <f>SUMIFS('Grid GenerationQueue'!AH$5:AH$410,'Grid GenerationQueue'!$AZ$5:$AZ$410,$B432,'Grid GenerationQueue'!$BA$5:$BA$410,$C432,'Grid GenerationQueue'!$BJ$5:$BJ$410,"Executed",'Grid GenerationQueue'!$BD$5:$BD$410,"&lt;="&amp;$BE$3)</f>
        <v>0</v>
      </c>
      <c r="BS432">
        <f>SUMIFS('Grid GenerationQueue'!AI$5:AI$410,'Grid GenerationQueue'!$AZ$5:$AZ$410,$B432,'Grid GenerationQueue'!$BA$5:$BA$410,$C432,'Grid GenerationQueue'!$BJ$5:$BJ$410,"Executed",'Grid GenerationQueue'!$BD$5:$BD$410,"&lt;="&amp;$BE$3)</f>
        <v>0</v>
      </c>
      <c r="BT432">
        <f>SUMIFS('Grid GenerationQueue'!AJ$5:AJ$410,'Grid GenerationQueue'!$AZ$5:$AZ$410,$B432,'Grid GenerationQueue'!$BA$5:$BA$410,$C432,'Grid GenerationQueue'!$BJ$5:$BJ$410,"Executed",'Grid GenerationQueue'!$BD$5:$BD$410,"&lt;="&amp;$BE$3)</f>
        <v>0</v>
      </c>
      <c r="BU432">
        <f>SUMIFS('Grid GenerationQueue'!AK$5:AK$410,'Grid GenerationQueue'!$AZ$5:$AZ$410,$B432,'Grid GenerationQueue'!$BA$5:$BA$410,$C432,'Grid GenerationQueue'!$BJ$5:$BJ$410,"Executed",'Grid GenerationQueue'!$BD$5:$BD$410,"&lt;="&amp;$BE$3)</f>
        <v>0</v>
      </c>
      <c r="BV432">
        <f>SUMIFS('Grid GenerationQueue'!AL$5:AL$410,'Grid GenerationQueue'!$AZ$5:$AZ$410,$B432,'Grid GenerationQueue'!$BA$5:$BA$410,$C432,'Grid GenerationQueue'!$BJ$5:$BJ$410,"Executed",'Grid GenerationQueue'!$BD$5:$BD$410,"&lt;="&amp;$BE$3)</f>
        <v>0</v>
      </c>
      <c r="BW432">
        <f>SUMIFS('Grid GenerationQueue'!AM$5:AM$410,'Grid GenerationQueue'!$AZ$5:$AZ$410,$B432,'Grid GenerationQueue'!$BA$5:$BA$410,$C432,'Grid GenerationQueue'!$BJ$5:$BJ$410,"Executed",'Grid GenerationQueue'!$BD$5:$BD$410,"&lt;="&amp;$BE$3)</f>
        <v>0</v>
      </c>
      <c r="BX432">
        <f>SUMIFS('Grid GenerationQueue'!AN$5:AN$410,'Grid GenerationQueue'!$AZ$5:$AZ$410,$B432,'Grid GenerationQueue'!$BA$5:$BA$410,$C432,'Grid GenerationQueue'!$BJ$5:$BJ$410,"Executed",'Grid GenerationQueue'!$BD$5:$BD$410,"&lt;="&amp;$BE$3)</f>
        <v>0</v>
      </c>
      <c r="BY432">
        <f>SUMIFS('Grid GenerationQueue'!AO$5:AO$410,'Grid GenerationQueue'!$AZ$5:$AZ$410,$B432,'Grid GenerationQueue'!$BA$5:$BA$410,$C432,'Grid GenerationQueue'!$BJ$5:$BJ$410,"Executed",'Grid GenerationQueue'!$BD$5:$BD$410,"&lt;="&amp;$BE$3)</f>
        <v>206</v>
      </c>
      <c r="BZ432">
        <f>SUMIFS('Grid GenerationQueue'!AP$5:AP$410,'Grid GenerationQueue'!$AZ$5:$AZ$410,$B432,'Grid GenerationQueue'!$BA$5:$BA$410,$C432,'Grid GenerationQueue'!$BJ$5:$BJ$410,"Executed",'Grid GenerationQueue'!$BD$5:$BD$410,"&lt;="&amp;$BE$3)</f>
        <v>200</v>
      </c>
      <c r="CA432">
        <f>SUMIFS('Grid GenerationQueue'!AQ$5:AQ$410,'Grid GenerationQueue'!$AZ$5:$AZ$410,$B432,'Grid GenerationQueue'!$BA$5:$BA$410,$C432,'Grid GenerationQueue'!$BJ$5:$BJ$410,"Executed",'Grid GenerationQueue'!$BD$5:$BD$410,"&lt;="&amp;$BE$3)</f>
        <v>0</v>
      </c>
      <c r="CB432">
        <f>SUMIFS('Grid GenerationQueue'!AR$5:AR$410,'Grid GenerationQueue'!$AZ$5:$AZ$410,$B432,'Grid GenerationQueue'!$BA$5:$BA$410,$C432,'Grid GenerationQueue'!$BJ$5:$BJ$410,"Executed",'Grid GenerationQueue'!$BD$5:$BD$410,"&lt;="&amp;$BE$3)</f>
        <v>0</v>
      </c>
      <c r="CD432">
        <f>SUMIFS('Grid GenerationQueue'!AG$5:AG$410,'Grid GenerationQueue'!$AZ$5:$AZ$410,$B432,'Grid GenerationQueue'!$BA$5:$BA$410,$C432,'Grid GenerationQueue'!$BH$5:$BH$410,"&lt;&gt;"&amp;"",'Grid GenerationQueue'!$BD$5:$BD$410,"&lt;="&amp;$BE$3)</f>
        <v>0</v>
      </c>
      <c r="CE432">
        <f>SUMIFS('Grid GenerationQueue'!AH$5:AH$410,'Grid GenerationQueue'!$AZ$5:$AZ$410,$B432,'Grid GenerationQueue'!$BA$5:$BA$410,$C432,'Grid GenerationQueue'!$BH$5:$BH$410,"&lt;&gt;"&amp;"",'Grid GenerationQueue'!$BD$5:$BD$410,"&lt;="&amp;$BE$3)</f>
        <v>0</v>
      </c>
      <c r="CF432">
        <f>SUMIFS('Grid GenerationQueue'!AI$5:AI$410,'Grid GenerationQueue'!$AZ$5:$AZ$410,$B432,'Grid GenerationQueue'!$BA$5:$BA$410,$C432,'Grid GenerationQueue'!$BH$5:$BH$410,"&lt;&gt;"&amp;"",'Grid GenerationQueue'!$BD$5:$BD$410,"&lt;="&amp;$BE$3)</f>
        <v>0</v>
      </c>
      <c r="CG432">
        <f>SUMIFS('Grid GenerationQueue'!AJ$5:AJ$410,'Grid GenerationQueue'!$AZ$5:$AZ$410,$B432,'Grid GenerationQueue'!$BA$5:$BA$410,$C432,'Grid GenerationQueue'!$BH$5:$BH$410,"&lt;&gt;"&amp;"",'Grid GenerationQueue'!$BD$5:$BD$410,"&lt;="&amp;$BE$3)</f>
        <v>0</v>
      </c>
      <c r="CH432">
        <f>SUMIFS('Grid GenerationQueue'!AK$5:AK$410,'Grid GenerationQueue'!$AZ$5:$AZ$410,$B432,'Grid GenerationQueue'!$BA$5:$BA$410,$C432,'Grid GenerationQueue'!$BH$5:$BH$410,"&lt;&gt;"&amp;"",'Grid GenerationQueue'!$BD$5:$BD$410,"&lt;="&amp;$BE$3)</f>
        <v>0</v>
      </c>
      <c r="CI432">
        <f>SUMIFS('Grid GenerationQueue'!AL$5:AL$410,'Grid GenerationQueue'!$AZ$5:$AZ$410,$B432,'Grid GenerationQueue'!$BA$5:$BA$410,$C432,'Grid GenerationQueue'!$BH$5:$BH$410,"&lt;&gt;"&amp;"",'Grid GenerationQueue'!$BD$5:$BD$410,"&lt;="&amp;$BE$3)</f>
        <v>0</v>
      </c>
      <c r="CJ432">
        <f>SUMIFS('Grid GenerationQueue'!AM$5:AM$410,'Grid GenerationQueue'!$AZ$5:$AZ$410,$B432,'Grid GenerationQueue'!$BA$5:$BA$410,$C432,'Grid GenerationQueue'!$BH$5:$BH$410,"&lt;&gt;"&amp;"",'Grid GenerationQueue'!$BD$5:$BD$410,"&lt;="&amp;$BE$3)</f>
        <v>0</v>
      </c>
      <c r="CK432">
        <f>SUMIFS('Grid GenerationQueue'!AN$5:AN$410,'Grid GenerationQueue'!$AZ$5:$AZ$410,$B432,'Grid GenerationQueue'!$BA$5:$BA$410,$C432,'Grid GenerationQueue'!$BH$5:$BH$410,"&lt;&gt;"&amp;"",'Grid GenerationQueue'!$BD$5:$BD$410,"&lt;="&amp;$BE$3)</f>
        <v>0</v>
      </c>
      <c r="CL432">
        <f>SUMIFS('Grid GenerationQueue'!AO$5:AO$410,'Grid GenerationQueue'!$AZ$5:$AZ$410,$B432,'Grid GenerationQueue'!$BA$5:$BA$410,$C432,'Grid GenerationQueue'!$BH$5:$BH$410,"&lt;&gt;"&amp;"",'Grid GenerationQueue'!$BD$5:$BD$410,"&lt;="&amp;$BE$3)</f>
        <v>206</v>
      </c>
      <c r="CM432">
        <f>SUMIFS('Grid GenerationQueue'!AP$5:AP$410,'Grid GenerationQueue'!$AZ$5:$AZ$410,$B432,'Grid GenerationQueue'!$BA$5:$BA$410,$C432,'Grid GenerationQueue'!$BH$5:$BH$410,"&lt;&gt;"&amp;"",'Grid GenerationQueue'!$BD$5:$BD$410,"&lt;="&amp;$BE$3)</f>
        <v>200</v>
      </c>
      <c r="CN432">
        <f>SUMIFS('Grid GenerationQueue'!AQ$5:AQ$410,'Grid GenerationQueue'!$AZ$5:$AZ$410,$B432,'Grid GenerationQueue'!$BA$5:$BA$410,$C432,'Grid GenerationQueue'!$BH$5:$BH$410,"&lt;&gt;"&amp;"",'Grid GenerationQueue'!$BD$5:$BD$410,"&lt;="&amp;$BE$3)</f>
        <v>0</v>
      </c>
      <c r="CO432">
        <f>SUMIFS('Grid GenerationQueue'!AR$5:AR$410,'Grid GenerationQueue'!$AZ$5:$AZ$410,$B432,'Grid GenerationQueue'!$BA$5:$BA$410,$C432,'Grid GenerationQueue'!$BH$5:$BH$410,"&lt;&gt;"&amp;"",'Grid GenerationQueue'!$BD$5:$BD$410,"&lt;="&amp;$BE$3)</f>
        <v>0</v>
      </c>
      <c r="CQ432">
        <f>SUMIFS('Grid GenerationQueue'!AG$5:AG$410,'Grid GenerationQueue'!$AZ$5:$AZ$410,$B432,'Grid GenerationQueue'!$BA$5:$BA$410,$C432,'Grid GenerationQueue'!$BK$5:$BK$410,"&gt;0",'Grid GenerationQueue'!$BD$5:$BD$410,"&lt;="&amp;$BE$3)</f>
        <v>0</v>
      </c>
      <c r="CR432">
        <f>SUMIFS('Grid GenerationQueue'!AH$5:AH$410,'Grid GenerationQueue'!$AZ$5:$AZ$410,$B432,'Grid GenerationQueue'!$BA$5:$BA$410,$C432,'Grid GenerationQueue'!$BK$5:$BK$410,"&gt;0",'Grid GenerationQueue'!$BD$5:$BD$410,"&lt;="&amp;$BE$3)</f>
        <v>0</v>
      </c>
      <c r="CS432">
        <f>SUMIFS('Grid GenerationQueue'!AI$5:AI$410,'Grid GenerationQueue'!$AZ$5:$AZ$410,$B432,'Grid GenerationQueue'!$BA$5:$BA$410,$C432,'Grid GenerationQueue'!$BK$5:$BK$410,"&gt;0",'Grid GenerationQueue'!$BD$5:$BD$410,"&lt;="&amp;$BE$3)</f>
        <v>0</v>
      </c>
      <c r="CT432">
        <f>SUMIFS('Grid GenerationQueue'!AJ$5:AJ$410,'Grid GenerationQueue'!$AZ$5:$AZ$410,$B432,'Grid GenerationQueue'!$BA$5:$BA$410,$C432,'Grid GenerationQueue'!$BK$5:$BK$410,"&gt;0",'Grid GenerationQueue'!$BD$5:$BD$410,"&lt;="&amp;$BE$3)</f>
        <v>0</v>
      </c>
      <c r="CU432">
        <f>SUMIFS('Grid GenerationQueue'!AK$5:AK$410,'Grid GenerationQueue'!$AZ$5:$AZ$410,$B432,'Grid GenerationQueue'!$BA$5:$BA$410,$C432,'Grid GenerationQueue'!$BK$5:$BK$410,"&gt;0",'Grid GenerationQueue'!$BD$5:$BD$410,"&lt;="&amp;$BE$3)</f>
        <v>0</v>
      </c>
      <c r="CV432">
        <f>SUMIFS('Grid GenerationQueue'!AL$5:AL$410,'Grid GenerationQueue'!$AZ$5:$AZ$410,$B432,'Grid GenerationQueue'!$BA$5:$BA$410,$C432,'Grid GenerationQueue'!$BK$5:$BK$410,"&gt;0",'Grid GenerationQueue'!$BD$5:$BD$410,"&lt;="&amp;$BE$3)</f>
        <v>0</v>
      </c>
      <c r="CW432">
        <f>SUMIFS('Grid GenerationQueue'!AM$5:AM$410,'Grid GenerationQueue'!$AZ$5:$AZ$410,$B432,'Grid GenerationQueue'!$BA$5:$BA$410,$C432,'Grid GenerationQueue'!$BK$5:$BK$410,"&gt;0",'Grid GenerationQueue'!$BD$5:$BD$410,"&lt;="&amp;$BE$3)</f>
        <v>0</v>
      </c>
      <c r="CX432">
        <f>SUMIFS('Grid GenerationQueue'!AN$5:AN$410,'Grid GenerationQueue'!$AZ$5:$AZ$410,$B432,'Grid GenerationQueue'!$BA$5:$BA$410,$C432,'Grid GenerationQueue'!$BK$5:$BK$410,"&gt;0",'Grid GenerationQueue'!$BD$5:$BD$410,"&lt;="&amp;$BE$3)</f>
        <v>0</v>
      </c>
      <c r="CY432">
        <f>SUMIFS('Grid GenerationQueue'!AO$5:AO$410,'Grid GenerationQueue'!$AZ$5:$AZ$410,$B432,'Grid GenerationQueue'!$BA$5:$BA$410,$C432,'Grid GenerationQueue'!$BK$5:$BK$410,"&gt;0",'Grid GenerationQueue'!$BD$5:$BD$410,"&lt;="&amp;$BE$3)</f>
        <v>206</v>
      </c>
      <c r="CZ432">
        <f>SUMIFS('Grid GenerationQueue'!AP$5:AP$410,'Grid GenerationQueue'!$AZ$5:$AZ$410,$B432,'Grid GenerationQueue'!$BA$5:$BA$410,$C432,'Grid GenerationQueue'!$BK$5:$BK$410,"&gt;0",'Grid GenerationQueue'!$BD$5:$BD$410,"&lt;="&amp;$BE$3)</f>
        <v>200</v>
      </c>
      <c r="DA432">
        <f>SUMIFS('Grid GenerationQueue'!AQ$5:AQ$410,'Grid GenerationQueue'!$AZ$5:$AZ$410,$B432,'Grid GenerationQueue'!$BA$5:$BA$410,$C432,'Grid GenerationQueue'!$BK$5:$BK$410,"&gt;0",'Grid GenerationQueue'!$BD$5:$BD$410,"&lt;="&amp;$BE$3)</f>
        <v>0</v>
      </c>
      <c r="DB432">
        <f>SUMIFS('Grid GenerationQueue'!AR$5:AR$410,'Grid GenerationQueue'!$AZ$5:$AZ$410,$B432,'Grid GenerationQueue'!$BA$5:$BA$410,$C432,'Grid GenerationQueue'!$BK$5:$BK$410,"&gt;0",'Grid GenerationQueue'!$BD$5:$BD$410,"&lt;="&amp;$BE$3)</f>
        <v>0</v>
      </c>
    </row>
    <row r="433" spans="1:106" x14ac:dyDescent="0.35">
      <c r="A433" t="s">
        <v>4748</v>
      </c>
      <c r="B433" t="s">
        <v>4648</v>
      </c>
      <c r="C433">
        <v>230</v>
      </c>
      <c r="D433">
        <f>SUMIFS('Grid GenerationQueue'!AG$5:AG$410,'Grid GenerationQueue'!$AZ$5:$AZ$410,$B433,'Grid GenerationQueue'!$BA$5:$BA$410,$C433)</f>
        <v>356.59199999999998</v>
      </c>
      <c r="E433">
        <f>SUMIFS('Grid GenerationQueue'!AH$5:AH$410,'Grid GenerationQueue'!$AZ$5:$AZ$410,$B433,'Grid GenerationQueue'!$BA$5:$BA$410,$C433)</f>
        <v>350</v>
      </c>
      <c r="F433">
        <f>SUMIFS('Grid GenerationQueue'!AI$5:AI$410,'Grid GenerationQueue'!$AZ$5:$AZ$410,$B433,'Grid GenerationQueue'!$BA$5:$BA$410,$C433)</f>
        <v>0</v>
      </c>
      <c r="G433">
        <f>SUMIFS('Grid GenerationQueue'!AJ$5:AJ$410,'Grid GenerationQueue'!$AZ$5:$AZ$410,$B433,'Grid GenerationQueue'!$BA$5:$BA$410,$C433)</f>
        <v>0</v>
      </c>
      <c r="H433">
        <f>SUMIFS('Grid GenerationQueue'!AK$5:AK$410,'Grid GenerationQueue'!$AZ$5:$AZ$410,$B433,'Grid GenerationQueue'!$BA$5:$BA$410,$C433)</f>
        <v>356.59199999999998</v>
      </c>
      <c r="I433">
        <f>SUMIFS('Grid GenerationQueue'!AL$5:AL$410,'Grid GenerationQueue'!$AZ$5:$AZ$410,$B433,'Grid GenerationQueue'!$BA$5:$BA$410,$C433)</f>
        <v>0</v>
      </c>
      <c r="J433">
        <f>SUMIFS('Grid GenerationQueue'!AM$5:AM$410,'Grid GenerationQueue'!$AZ$5:$AZ$410,$B433,'Grid GenerationQueue'!$BA$5:$BA$410,$C433)</f>
        <v>0</v>
      </c>
      <c r="K433">
        <f>SUMIFS('Grid GenerationQueue'!AN$5:AN$410,'Grid GenerationQueue'!$AZ$5:$AZ$410,$B433,'Grid GenerationQueue'!$BA$5:$BA$410,$C433)</f>
        <v>0</v>
      </c>
      <c r="L433">
        <f>SUMIFS('Grid GenerationQueue'!AO$5:AO$410,'Grid GenerationQueue'!$AZ$5:$AZ$410,$B433,'Grid GenerationQueue'!$BA$5:$BA$410,$C433)</f>
        <v>0</v>
      </c>
      <c r="M433">
        <f>SUMIFS('Grid GenerationQueue'!AP$5:AP$410,'Grid GenerationQueue'!$AZ$5:$AZ$410,$B433,'Grid GenerationQueue'!$BA$5:$BA$410,$C433)</f>
        <v>0</v>
      </c>
      <c r="N433">
        <f>SUMIFS('Grid GenerationQueue'!AQ$5:AQ$410,'Grid GenerationQueue'!$AZ$5:$AZ$410,$B433,'Grid GenerationQueue'!$BA$5:$BA$410,$C433)</f>
        <v>0</v>
      </c>
      <c r="O433">
        <f>SUMIFS('Grid GenerationQueue'!AR$5:AR$410,'Grid GenerationQueue'!$AZ$5:$AZ$410,$B433,'Grid GenerationQueue'!$BA$5:$BA$410,$C433)</f>
        <v>0</v>
      </c>
      <c r="Q433">
        <f>SUMIFS('Grid GenerationQueue'!AG$5:AG$410,'Grid GenerationQueue'!$AZ$5:$AZ$410,$B433,'Grid GenerationQueue'!$BA$5:$BA$410,$C433,'Grid GenerationQueue'!$BJ$5:$BJ$410,"Executed")</f>
        <v>0</v>
      </c>
      <c r="R433">
        <f>SUMIFS('Grid GenerationQueue'!AH$5:AH$410,'Grid GenerationQueue'!$AZ$5:$AZ$410,$B433,'Grid GenerationQueue'!$BA$5:$BA$410,$C433,'Grid GenerationQueue'!$BJ$5:$BJ$410,"Executed")</f>
        <v>0</v>
      </c>
      <c r="S433">
        <f>SUMIFS('Grid GenerationQueue'!AI$5:AI$410,'Grid GenerationQueue'!$AZ$5:$AZ$410,$B433,'Grid GenerationQueue'!$BA$5:$BA$410,$C433,'Grid GenerationQueue'!$BJ$5:$BJ$410,"Executed")</f>
        <v>0</v>
      </c>
      <c r="T433">
        <f>SUMIFS('Grid GenerationQueue'!AJ$5:AJ$410,'Grid GenerationQueue'!$AZ$5:$AZ$410,$B433,'Grid GenerationQueue'!$BA$5:$BA$410,$C433,'Grid GenerationQueue'!$BJ$5:$BJ$410,"Executed")</f>
        <v>0</v>
      </c>
      <c r="U433">
        <f>SUMIFS('Grid GenerationQueue'!AK$5:AK$410,'Grid GenerationQueue'!$AZ$5:$AZ$410,$B433,'Grid GenerationQueue'!$BA$5:$BA$410,$C433,'Grid GenerationQueue'!$BJ$5:$BJ$410,"Executed")</f>
        <v>0</v>
      </c>
      <c r="V433">
        <f>SUMIFS('Grid GenerationQueue'!AL$5:AL$410,'Grid GenerationQueue'!$AZ$5:$AZ$410,$B433,'Grid GenerationQueue'!$BA$5:$BA$410,$C433,'Grid GenerationQueue'!$BJ$5:$BJ$410,"Executed")</f>
        <v>0</v>
      </c>
      <c r="W433">
        <f>SUMIFS('Grid GenerationQueue'!AM$5:AM$410,'Grid GenerationQueue'!$AZ$5:$AZ$410,$B433,'Grid GenerationQueue'!$BA$5:$BA$410,$C433,'Grid GenerationQueue'!$BJ$5:$BJ$410,"Executed")</f>
        <v>0</v>
      </c>
      <c r="X433">
        <f>SUMIFS('Grid GenerationQueue'!AN$5:AN$410,'Grid GenerationQueue'!$AZ$5:$AZ$410,$B433,'Grid GenerationQueue'!$BA$5:$BA$410,$C433,'Grid GenerationQueue'!$BJ$5:$BJ$410,"Executed")</f>
        <v>0</v>
      </c>
      <c r="Y433">
        <f>SUMIFS('Grid GenerationQueue'!AO$5:AO$410,'Grid GenerationQueue'!$AZ$5:$AZ$410,$B433,'Grid GenerationQueue'!$BA$5:$BA$410,$C433,'Grid GenerationQueue'!$BJ$5:$BJ$410,"Executed")</f>
        <v>0</v>
      </c>
      <c r="Z433">
        <f>SUMIFS('Grid GenerationQueue'!AP$5:AP$410,'Grid GenerationQueue'!$AZ$5:$AZ$410,$B433,'Grid GenerationQueue'!$BA$5:$BA$410,$C433,'Grid GenerationQueue'!$BJ$5:$BJ$410,"Executed")</f>
        <v>0</v>
      </c>
      <c r="AA433">
        <f>SUMIFS('Grid GenerationQueue'!AQ$5:AQ$410,'Grid GenerationQueue'!$AZ$5:$AZ$410,$B433,'Grid GenerationQueue'!$BA$5:$BA$410,$C433,'Grid GenerationQueue'!$BJ$5:$BJ$410,"Executed")</f>
        <v>0</v>
      </c>
      <c r="AB433">
        <f>SUMIFS('Grid GenerationQueue'!AR$5:AR$410,'Grid GenerationQueue'!$AZ$5:$AZ$410,$B433,'Grid GenerationQueue'!$BA$5:$BA$410,$C433,'Grid GenerationQueue'!$BJ$5:$BJ$410,"Executed")</f>
        <v>0</v>
      </c>
      <c r="AD433">
        <f>SUMIFS('Grid GenerationQueue'!AG$5:AG$410,'Grid GenerationQueue'!$AZ$5:$AZ$410,$B433,'Grid GenerationQueue'!$BA$5:$BA$410,$C433,'Grid GenerationQueue'!$BH$5:$BH$410,"&lt;&gt;"&amp;"")+SUMIFS('Grid GenerationQueue'!AG$5:AG$410,'Grid GenerationQueue'!$AZ$5:$AZ$410,$B433,'Grid GenerationQueue'!$BA$5:$BA$410,$C433,'Grid GenerationQueue'!$BH$5:$BH$410,"",'Grid GenerationQueue'!$AC$5:$AC$410,1)</f>
        <v>356.59199999999998</v>
      </c>
      <c r="AE433">
        <f>SUMIFS('Grid GenerationQueue'!AH$5:AH$410,'Grid GenerationQueue'!$AZ$5:$AZ$410,$B433,'Grid GenerationQueue'!$BA$5:$BA$410,$C433,'Grid GenerationQueue'!$BH$5:$BH$410,"&lt;&gt;"&amp;"")+SUMIFS('Grid GenerationQueue'!AH$5:AH$410,'Grid GenerationQueue'!$AZ$5:$AZ$410,$B433,'Grid GenerationQueue'!$BA$5:$BA$410,$C433,'Grid GenerationQueue'!$BH$5:$BH$410,"",'Grid GenerationQueue'!$AC$5:$AC$410,1)</f>
        <v>350</v>
      </c>
      <c r="AF433">
        <f>SUMIFS('Grid GenerationQueue'!AI$5:AI$410,'Grid GenerationQueue'!$AZ$5:$AZ$410,$B433,'Grid GenerationQueue'!$BA$5:$BA$410,$C433,'Grid GenerationQueue'!$BH$5:$BH$410,"&lt;&gt;"&amp;"")+SUMIFS('Grid GenerationQueue'!AI$5:AI$410,'Grid GenerationQueue'!$AZ$5:$AZ$410,$B433,'Grid GenerationQueue'!$BA$5:$BA$410,$C433,'Grid GenerationQueue'!$BH$5:$BH$410,"",'Grid GenerationQueue'!$AC$5:$AC$410,1)</f>
        <v>0</v>
      </c>
      <c r="AG433">
        <f>SUMIFS('Grid GenerationQueue'!AJ$5:AJ$410,'Grid GenerationQueue'!$AZ$5:$AZ$410,$B433,'Grid GenerationQueue'!$BA$5:$BA$410,$C433,'Grid GenerationQueue'!$BH$5:$BH$410,"&lt;&gt;"&amp;"")+SUMIFS('Grid GenerationQueue'!AJ$5:AJ$410,'Grid GenerationQueue'!$AZ$5:$AZ$410,$B433,'Grid GenerationQueue'!$BA$5:$BA$410,$C433,'Grid GenerationQueue'!$BH$5:$BH$410,"",'Grid GenerationQueue'!$AC$5:$AC$410,1)</f>
        <v>0</v>
      </c>
      <c r="AH433">
        <f>SUMIFS('Grid GenerationQueue'!AK$5:AK$410,'Grid GenerationQueue'!$AZ$5:$AZ$410,$B433,'Grid GenerationQueue'!$BA$5:$BA$410,$C433,'Grid GenerationQueue'!$BH$5:$BH$410,"&lt;&gt;"&amp;"")+SUMIFS('Grid GenerationQueue'!AK$5:AK$410,'Grid GenerationQueue'!$AZ$5:$AZ$410,$B433,'Grid GenerationQueue'!$BA$5:$BA$410,$C433,'Grid GenerationQueue'!$BH$5:$BH$410,"",'Grid GenerationQueue'!$AC$5:$AC$410,1)</f>
        <v>356.59199999999998</v>
      </c>
      <c r="AI433">
        <f>SUMIFS('Grid GenerationQueue'!AL$5:AL$410,'Grid GenerationQueue'!$AZ$5:$AZ$410,$B433,'Grid GenerationQueue'!$BA$5:$BA$410,$C433,'Grid GenerationQueue'!$BH$5:$BH$410,"&lt;&gt;"&amp;"")+SUMIFS('Grid GenerationQueue'!AL$5:AL$410,'Grid GenerationQueue'!$AZ$5:$AZ$410,$B433,'Grid GenerationQueue'!$BA$5:$BA$410,$C433,'Grid GenerationQueue'!$BH$5:$BH$410,"",'Grid GenerationQueue'!$AC$5:$AC$410,1)</f>
        <v>0</v>
      </c>
      <c r="AJ433">
        <f>SUMIFS('Grid GenerationQueue'!AM$5:AM$410,'Grid GenerationQueue'!$AZ$5:$AZ$410,$B433,'Grid GenerationQueue'!$BA$5:$BA$410,$C433,'Grid GenerationQueue'!$BH$5:$BH$410,"&lt;&gt;"&amp;"")+SUMIFS('Grid GenerationQueue'!AM$5:AM$410,'Grid GenerationQueue'!$AZ$5:$AZ$410,$B433,'Grid GenerationQueue'!$BA$5:$BA$410,$C433,'Grid GenerationQueue'!$BH$5:$BH$410,"",'Grid GenerationQueue'!$AC$5:$AC$410,1)</f>
        <v>0</v>
      </c>
      <c r="AK433">
        <f>SUMIFS('Grid GenerationQueue'!AN$5:AN$410,'Grid GenerationQueue'!$AZ$5:$AZ$410,$B433,'Grid GenerationQueue'!$BA$5:$BA$410,$C433,'Grid GenerationQueue'!$BH$5:$BH$410,"&lt;&gt;"&amp;"")+SUMIFS('Grid GenerationQueue'!AN$5:AN$410,'Grid GenerationQueue'!$AZ$5:$AZ$410,$B433,'Grid GenerationQueue'!$BA$5:$BA$410,$C433,'Grid GenerationQueue'!$BH$5:$BH$410,"",'Grid GenerationQueue'!$AC$5:$AC$410,1)</f>
        <v>0</v>
      </c>
      <c r="AL433">
        <f>SUMIFS('Grid GenerationQueue'!AO$5:AO$410,'Grid GenerationQueue'!$AZ$5:$AZ$410,$B433,'Grid GenerationQueue'!$BA$5:$BA$410,$C433,'Grid GenerationQueue'!$BH$5:$BH$410,"&lt;&gt;"&amp;"")+SUMIFS('Grid GenerationQueue'!AO$5:AO$410,'Grid GenerationQueue'!$AZ$5:$AZ$410,$B433,'Grid GenerationQueue'!$BA$5:$BA$410,$C433,'Grid GenerationQueue'!$BH$5:$BH$410,"",'Grid GenerationQueue'!$AC$5:$AC$410,1)</f>
        <v>0</v>
      </c>
      <c r="AM433">
        <f>SUMIFS('Grid GenerationQueue'!AP$5:AP$410,'Grid GenerationQueue'!$AZ$5:$AZ$410,$B433,'Grid GenerationQueue'!$BA$5:$BA$410,$C433,'Grid GenerationQueue'!$BH$5:$BH$410,"&lt;&gt;"&amp;"")+SUMIFS('Grid GenerationQueue'!AP$5:AP$410,'Grid GenerationQueue'!$AZ$5:$AZ$410,$B433,'Grid GenerationQueue'!$BA$5:$BA$410,$C433,'Grid GenerationQueue'!$BH$5:$BH$410,"",'Grid GenerationQueue'!$AC$5:$AC$410,1)</f>
        <v>0</v>
      </c>
      <c r="AN433">
        <f>SUMIFS('Grid GenerationQueue'!AQ$5:AQ$410,'Grid GenerationQueue'!$AZ$5:$AZ$410,$B433,'Grid GenerationQueue'!$BA$5:$BA$410,$C433,'Grid GenerationQueue'!$BH$5:$BH$410,"&lt;&gt;"&amp;"")+SUMIFS('Grid GenerationQueue'!AQ$5:AQ$410,'Grid GenerationQueue'!$AZ$5:$AZ$410,$B433,'Grid GenerationQueue'!$BA$5:$BA$410,$C433,'Grid GenerationQueue'!$BH$5:$BH$410,"",'Grid GenerationQueue'!$AC$5:$AC$410,1)</f>
        <v>0</v>
      </c>
      <c r="AO433">
        <f>SUMIFS('Grid GenerationQueue'!AR$5:AR$410,'Grid GenerationQueue'!$AZ$5:$AZ$410,$B433,'Grid GenerationQueue'!$BA$5:$BA$410,$C433,'Grid GenerationQueue'!$BH$5:$BH$410,"&lt;&gt;"&amp;"")+SUMIFS('Grid GenerationQueue'!AR$5:AR$410,'Grid GenerationQueue'!$AZ$5:$AZ$410,$B433,'Grid GenerationQueue'!$BA$5:$BA$410,$C433,'Grid GenerationQueue'!$BH$5:$BH$410,"",'Grid GenerationQueue'!$AC$5:$AC$410,1)</f>
        <v>0</v>
      </c>
      <c r="AQ433">
        <f>SUMIFS('Grid GenerationQueue'!AG$5:AG$410,'Grid GenerationQueue'!$AZ$5:$AZ$410,$B433,'Grid GenerationQueue'!$BA$5:$BA$410,$C433,'Grid GenerationQueue'!$BK$5:$BK$410,"&gt;0")</f>
        <v>0</v>
      </c>
      <c r="AR433">
        <f>SUMIFS('Grid GenerationQueue'!AH$5:AH$410,'Grid GenerationQueue'!$AZ$5:$AZ$410,$B433,'Grid GenerationQueue'!$BA$5:$BA$410,$C433,'Grid GenerationQueue'!$BK$5:$BK$410,"&gt;0")</f>
        <v>0</v>
      </c>
      <c r="AS433">
        <f>SUMIFS('Grid GenerationQueue'!AI$5:AI$410,'Grid GenerationQueue'!$AZ$5:$AZ$410,$B433,'Grid GenerationQueue'!$BA$5:$BA$410,$C433,'Grid GenerationQueue'!$BK$5:$BK$410,"&gt;0")</f>
        <v>0</v>
      </c>
      <c r="AT433">
        <f>SUMIFS('Grid GenerationQueue'!AJ$5:AJ$410,'Grid GenerationQueue'!$AZ$5:$AZ$410,$B433,'Grid GenerationQueue'!$BA$5:$BA$410,$C433,'Grid GenerationQueue'!$BK$5:$BK$410,"&gt;0")</f>
        <v>0</v>
      </c>
      <c r="AU433">
        <f>SUMIFS('Grid GenerationQueue'!AK$5:AK$410,'Grid GenerationQueue'!$AZ$5:$AZ$410,$B433,'Grid GenerationQueue'!$BA$5:$BA$410,$C433,'Grid GenerationQueue'!$BK$5:$BK$410,"&gt;0")</f>
        <v>0</v>
      </c>
      <c r="AV433">
        <f>SUMIFS('Grid GenerationQueue'!AL$5:AL$410,'Grid GenerationQueue'!$AZ$5:$AZ$410,$B433,'Grid GenerationQueue'!$BA$5:$BA$410,$C433,'Grid GenerationQueue'!$BK$5:$BK$410,"&gt;0")</f>
        <v>0</v>
      </c>
      <c r="AW433">
        <f>SUMIFS('Grid GenerationQueue'!AM$5:AM$410,'Grid GenerationQueue'!$AZ$5:$AZ$410,$B433,'Grid GenerationQueue'!$BA$5:$BA$410,$C433,'Grid GenerationQueue'!$BK$5:$BK$410,"&gt;0")</f>
        <v>0</v>
      </c>
      <c r="AX433">
        <f>SUMIFS('Grid GenerationQueue'!AN$5:AN$410,'Grid GenerationQueue'!$AZ$5:$AZ$410,$B433,'Grid GenerationQueue'!$BA$5:$BA$410,$C433,'Grid GenerationQueue'!$BK$5:$BK$410,"&gt;0")</f>
        <v>0</v>
      </c>
      <c r="AY433">
        <f>SUMIFS('Grid GenerationQueue'!AO$5:AO$410,'Grid GenerationQueue'!$AZ$5:$AZ$410,$B433,'Grid GenerationQueue'!$BA$5:$BA$410,$C433,'Grid GenerationQueue'!$BK$5:$BK$410,"&gt;0")</f>
        <v>0</v>
      </c>
      <c r="AZ433">
        <f>SUMIFS('Grid GenerationQueue'!AP$5:AP$410,'Grid GenerationQueue'!$AZ$5:$AZ$410,$B433,'Grid GenerationQueue'!$BA$5:$BA$410,$C433,'Grid GenerationQueue'!$BK$5:$BK$410,"&gt;0")</f>
        <v>0</v>
      </c>
      <c r="BA433">
        <f>SUMIFS('Grid GenerationQueue'!AQ$5:AQ$410,'Grid GenerationQueue'!$AZ$5:$AZ$410,$B433,'Grid GenerationQueue'!$BA$5:$BA$410,$C433,'Grid GenerationQueue'!$BK$5:$BK$410,"&gt;0")</f>
        <v>0</v>
      </c>
      <c r="BB433">
        <f>SUMIFS('Grid GenerationQueue'!AR$5:AR$410,'Grid GenerationQueue'!$AZ$5:$AZ$410,$B433,'Grid GenerationQueue'!$BA$5:$BA$410,$C433,'Grid GenerationQueue'!$BK$5:$BK$410,"&gt;0")</f>
        <v>0</v>
      </c>
      <c r="BD433">
        <f>SUMIFS('Grid GenerationQueue'!AG$5:AG$410,'Grid GenerationQueue'!$AZ$5:$AZ$410,$B433,'Grid GenerationQueue'!$BA$5:$BA$410,$C433,'Grid GenerationQueue'!$BD$5:$BD$410,"&lt;="&amp;$BE$3)</f>
        <v>0</v>
      </c>
      <c r="BE433">
        <f>SUMIFS('Grid GenerationQueue'!AH$5:AH$410,'Grid GenerationQueue'!$AZ$5:$AZ$410,$B433,'Grid GenerationQueue'!$BA$5:$BA$410,$C433,'Grid GenerationQueue'!$BD$5:$BD$410,"&lt;="&amp;$BE$3)</f>
        <v>0</v>
      </c>
      <c r="BF433">
        <f>SUMIFS('Grid GenerationQueue'!AI$5:AI$410,'Grid GenerationQueue'!$AZ$5:$AZ$410,$B433,'Grid GenerationQueue'!$BA$5:$BA$410,$C433,'Grid GenerationQueue'!$BD$5:$BD$410,"&lt;="&amp;$BE$3)</f>
        <v>0</v>
      </c>
      <c r="BG433">
        <f>SUMIFS('Grid GenerationQueue'!AJ$5:AJ$410,'Grid GenerationQueue'!$AZ$5:$AZ$410,$B433,'Grid GenerationQueue'!$BA$5:$BA$410,$C433,'Grid GenerationQueue'!$BD$5:$BD$410,"&lt;="&amp;$BE$3)</f>
        <v>0</v>
      </c>
      <c r="BH433">
        <f>SUMIFS('Grid GenerationQueue'!AK$5:AK$410,'Grid GenerationQueue'!$AZ$5:$AZ$410,$B433,'Grid GenerationQueue'!$BA$5:$BA$410,$C433,'Grid GenerationQueue'!$BD$5:$BD$410,"&lt;="&amp;$BE$3)</f>
        <v>0</v>
      </c>
      <c r="BI433">
        <f>SUMIFS('Grid GenerationQueue'!AL$5:AL$410,'Grid GenerationQueue'!$AZ$5:$AZ$410,$B433,'Grid GenerationQueue'!$BA$5:$BA$410,$C433,'Grid GenerationQueue'!$BD$5:$BD$410,"&lt;="&amp;$BE$3)</f>
        <v>0</v>
      </c>
      <c r="BJ433">
        <f>SUMIFS('Grid GenerationQueue'!AM$5:AM$410,'Grid GenerationQueue'!$AZ$5:$AZ$410,$B433,'Grid GenerationQueue'!$BA$5:$BA$410,$C433,'Grid GenerationQueue'!$BD$5:$BD$410,"&lt;="&amp;$BE$3)</f>
        <v>0</v>
      </c>
      <c r="BK433">
        <f>SUMIFS('Grid GenerationQueue'!AN$5:AN$410,'Grid GenerationQueue'!$AZ$5:$AZ$410,$B433,'Grid GenerationQueue'!$BA$5:$BA$410,$C433,'Grid GenerationQueue'!$BD$5:$BD$410,"&lt;="&amp;$BE$3)</f>
        <v>0</v>
      </c>
      <c r="BL433">
        <f>SUMIFS('Grid GenerationQueue'!AO$5:AO$410,'Grid GenerationQueue'!$AZ$5:$AZ$410,$B433,'Grid GenerationQueue'!$BA$5:$BA$410,$C433,'Grid GenerationQueue'!$BD$5:$BD$410,"&lt;="&amp;$BE$3)</f>
        <v>0</v>
      </c>
      <c r="BM433">
        <f>SUMIFS('Grid GenerationQueue'!AP$5:AP$410,'Grid GenerationQueue'!$AZ$5:$AZ$410,$B433,'Grid GenerationQueue'!$BA$5:$BA$410,$C433,'Grid GenerationQueue'!$BD$5:$BD$410,"&lt;="&amp;$BE$3)</f>
        <v>0</v>
      </c>
      <c r="BN433">
        <f>SUMIFS('Grid GenerationQueue'!AQ$5:AQ$410,'Grid GenerationQueue'!$AZ$5:$AZ$410,$B433,'Grid GenerationQueue'!$BA$5:$BA$410,$C433,'Grid GenerationQueue'!$BD$5:$BD$410,"&lt;="&amp;$BE$3)</f>
        <v>0</v>
      </c>
      <c r="BO433">
        <f>SUMIFS('Grid GenerationQueue'!AR$5:AR$410,'Grid GenerationQueue'!$AZ$5:$AZ$410,$B433,'Grid GenerationQueue'!$BA$5:$BA$410,$C433,'Grid GenerationQueue'!$BD$5:$BD$410,"&lt;="&amp;$BE$3)</f>
        <v>0</v>
      </c>
      <c r="BQ433">
        <f>SUMIFS('Grid GenerationQueue'!AG$5:AG$410,'Grid GenerationQueue'!$AZ$5:$AZ$410,$B433,'Grid GenerationQueue'!$BA$5:$BA$410,$C433,'Grid GenerationQueue'!$BJ$5:$BJ$410,"Executed",'Grid GenerationQueue'!$BD$5:$BD$410,"&lt;="&amp;$BE$3)</f>
        <v>0</v>
      </c>
      <c r="BR433">
        <f>SUMIFS('Grid GenerationQueue'!AH$5:AH$410,'Grid GenerationQueue'!$AZ$5:$AZ$410,$B433,'Grid GenerationQueue'!$BA$5:$BA$410,$C433,'Grid GenerationQueue'!$BJ$5:$BJ$410,"Executed",'Grid GenerationQueue'!$BD$5:$BD$410,"&lt;="&amp;$BE$3)</f>
        <v>0</v>
      </c>
      <c r="BS433">
        <f>SUMIFS('Grid GenerationQueue'!AI$5:AI$410,'Grid GenerationQueue'!$AZ$5:$AZ$410,$B433,'Grid GenerationQueue'!$BA$5:$BA$410,$C433,'Grid GenerationQueue'!$BJ$5:$BJ$410,"Executed",'Grid GenerationQueue'!$BD$5:$BD$410,"&lt;="&amp;$BE$3)</f>
        <v>0</v>
      </c>
      <c r="BT433">
        <f>SUMIFS('Grid GenerationQueue'!AJ$5:AJ$410,'Grid GenerationQueue'!$AZ$5:$AZ$410,$B433,'Grid GenerationQueue'!$BA$5:$BA$410,$C433,'Grid GenerationQueue'!$BJ$5:$BJ$410,"Executed",'Grid GenerationQueue'!$BD$5:$BD$410,"&lt;="&amp;$BE$3)</f>
        <v>0</v>
      </c>
      <c r="BU433">
        <f>SUMIFS('Grid GenerationQueue'!AK$5:AK$410,'Grid GenerationQueue'!$AZ$5:$AZ$410,$B433,'Grid GenerationQueue'!$BA$5:$BA$410,$C433,'Grid GenerationQueue'!$BJ$5:$BJ$410,"Executed",'Grid GenerationQueue'!$BD$5:$BD$410,"&lt;="&amp;$BE$3)</f>
        <v>0</v>
      </c>
      <c r="BV433">
        <f>SUMIFS('Grid GenerationQueue'!AL$5:AL$410,'Grid GenerationQueue'!$AZ$5:$AZ$410,$B433,'Grid GenerationQueue'!$BA$5:$BA$410,$C433,'Grid GenerationQueue'!$BJ$5:$BJ$410,"Executed",'Grid GenerationQueue'!$BD$5:$BD$410,"&lt;="&amp;$BE$3)</f>
        <v>0</v>
      </c>
      <c r="BW433">
        <f>SUMIFS('Grid GenerationQueue'!AM$5:AM$410,'Grid GenerationQueue'!$AZ$5:$AZ$410,$B433,'Grid GenerationQueue'!$BA$5:$BA$410,$C433,'Grid GenerationQueue'!$BJ$5:$BJ$410,"Executed",'Grid GenerationQueue'!$BD$5:$BD$410,"&lt;="&amp;$BE$3)</f>
        <v>0</v>
      </c>
      <c r="BX433">
        <f>SUMIFS('Grid GenerationQueue'!AN$5:AN$410,'Grid GenerationQueue'!$AZ$5:$AZ$410,$B433,'Grid GenerationQueue'!$BA$5:$BA$410,$C433,'Grid GenerationQueue'!$BJ$5:$BJ$410,"Executed",'Grid GenerationQueue'!$BD$5:$BD$410,"&lt;="&amp;$BE$3)</f>
        <v>0</v>
      </c>
      <c r="BY433">
        <f>SUMIFS('Grid GenerationQueue'!AO$5:AO$410,'Grid GenerationQueue'!$AZ$5:$AZ$410,$B433,'Grid GenerationQueue'!$BA$5:$BA$410,$C433,'Grid GenerationQueue'!$BJ$5:$BJ$410,"Executed",'Grid GenerationQueue'!$BD$5:$BD$410,"&lt;="&amp;$BE$3)</f>
        <v>0</v>
      </c>
      <c r="BZ433">
        <f>SUMIFS('Grid GenerationQueue'!AP$5:AP$410,'Grid GenerationQueue'!$AZ$5:$AZ$410,$B433,'Grid GenerationQueue'!$BA$5:$BA$410,$C433,'Grid GenerationQueue'!$BJ$5:$BJ$410,"Executed",'Grid GenerationQueue'!$BD$5:$BD$410,"&lt;="&amp;$BE$3)</f>
        <v>0</v>
      </c>
      <c r="CA433">
        <f>SUMIFS('Grid GenerationQueue'!AQ$5:AQ$410,'Grid GenerationQueue'!$AZ$5:$AZ$410,$B433,'Grid GenerationQueue'!$BA$5:$BA$410,$C433,'Grid GenerationQueue'!$BJ$5:$BJ$410,"Executed",'Grid GenerationQueue'!$BD$5:$BD$410,"&lt;="&amp;$BE$3)</f>
        <v>0</v>
      </c>
      <c r="CB433">
        <f>SUMIFS('Grid GenerationQueue'!AR$5:AR$410,'Grid GenerationQueue'!$AZ$5:$AZ$410,$B433,'Grid GenerationQueue'!$BA$5:$BA$410,$C433,'Grid GenerationQueue'!$BJ$5:$BJ$410,"Executed",'Grid GenerationQueue'!$BD$5:$BD$410,"&lt;="&amp;$BE$3)</f>
        <v>0</v>
      </c>
      <c r="CD433">
        <f>SUMIFS('Grid GenerationQueue'!AG$5:AG$410,'Grid GenerationQueue'!$AZ$5:$AZ$410,$B433,'Grid GenerationQueue'!$BA$5:$BA$410,$C433,'Grid GenerationQueue'!$BH$5:$BH$410,"&lt;&gt;"&amp;"",'Grid GenerationQueue'!$BD$5:$BD$410,"&lt;="&amp;$BE$3)</f>
        <v>0</v>
      </c>
      <c r="CE433">
        <f>SUMIFS('Grid GenerationQueue'!AH$5:AH$410,'Grid GenerationQueue'!$AZ$5:$AZ$410,$B433,'Grid GenerationQueue'!$BA$5:$BA$410,$C433,'Grid GenerationQueue'!$BH$5:$BH$410,"&lt;&gt;"&amp;"",'Grid GenerationQueue'!$BD$5:$BD$410,"&lt;="&amp;$BE$3)</f>
        <v>0</v>
      </c>
      <c r="CF433">
        <f>SUMIFS('Grid GenerationQueue'!AI$5:AI$410,'Grid GenerationQueue'!$AZ$5:$AZ$410,$B433,'Grid GenerationQueue'!$BA$5:$BA$410,$C433,'Grid GenerationQueue'!$BH$5:$BH$410,"&lt;&gt;"&amp;"",'Grid GenerationQueue'!$BD$5:$BD$410,"&lt;="&amp;$BE$3)</f>
        <v>0</v>
      </c>
      <c r="CG433">
        <f>SUMIFS('Grid GenerationQueue'!AJ$5:AJ$410,'Grid GenerationQueue'!$AZ$5:$AZ$410,$B433,'Grid GenerationQueue'!$BA$5:$BA$410,$C433,'Grid GenerationQueue'!$BH$5:$BH$410,"&lt;&gt;"&amp;"",'Grid GenerationQueue'!$BD$5:$BD$410,"&lt;="&amp;$BE$3)</f>
        <v>0</v>
      </c>
      <c r="CH433">
        <f>SUMIFS('Grid GenerationQueue'!AK$5:AK$410,'Grid GenerationQueue'!$AZ$5:$AZ$410,$B433,'Grid GenerationQueue'!$BA$5:$BA$410,$C433,'Grid GenerationQueue'!$BH$5:$BH$410,"&lt;&gt;"&amp;"",'Grid GenerationQueue'!$BD$5:$BD$410,"&lt;="&amp;$BE$3)</f>
        <v>0</v>
      </c>
      <c r="CI433">
        <f>SUMIFS('Grid GenerationQueue'!AL$5:AL$410,'Grid GenerationQueue'!$AZ$5:$AZ$410,$B433,'Grid GenerationQueue'!$BA$5:$BA$410,$C433,'Grid GenerationQueue'!$BH$5:$BH$410,"&lt;&gt;"&amp;"",'Grid GenerationQueue'!$BD$5:$BD$410,"&lt;="&amp;$BE$3)</f>
        <v>0</v>
      </c>
      <c r="CJ433">
        <f>SUMIFS('Grid GenerationQueue'!AM$5:AM$410,'Grid GenerationQueue'!$AZ$5:$AZ$410,$B433,'Grid GenerationQueue'!$BA$5:$BA$410,$C433,'Grid GenerationQueue'!$BH$5:$BH$410,"&lt;&gt;"&amp;"",'Grid GenerationQueue'!$BD$5:$BD$410,"&lt;="&amp;$BE$3)</f>
        <v>0</v>
      </c>
      <c r="CK433">
        <f>SUMIFS('Grid GenerationQueue'!AN$5:AN$410,'Grid GenerationQueue'!$AZ$5:$AZ$410,$B433,'Grid GenerationQueue'!$BA$5:$BA$410,$C433,'Grid GenerationQueue'!$BH$5:$BH$410,"&lt;&gt;"&amp;"",'Grid GenerationQueue'!$BD$5:$BD$410,"&lt;="&amp;$BE$3)</f>
        <v>0</v>
      </c>
      <c r="CL433">
        <f>SUMIFS('Grid GenerationQueue'!AO$5:AO$410,'Grid GenerationQueue'!$AZ$5:$AZ$410,$B433,'Grid GenerationQueue'!$BA$5:$BA$410,$C433,'Grid GenerationQueue'!$BH$5:$BH$410,"&lt;&gt;"&amp;"",'Grid GenerationQueue'!$BD$5:$BD$410,"&lt;="&amp;$BE$3)</f>
        <v>0</v>
      </c>
      <c r="CM433">
        <f>SUMIFS('Grid GenerationQueue'!AP$5:AP$410,'Grid GenerationQueue'!$AZ$5:$AZ$410,$B433,'Grid GenerationQueue'!$BA$5:$BA$410,$C433,'Grid GenerationQueue'!$BH$5:$BH$410,"&lt;&gt;"&amp;"",'Grid GenerationQueue'!$BD$5:$BD$410,"&lt;="&amp;$BE$3)</f>
        <v>0</v>
      </c>
      <c r="CN433">
        <f>SUMIFS('Grid GenerationQueue'!AQ$5:AQ$410,'Grid GenerationQueue'!$AZ$5:$AZ$410,$B433,'Grid GenerationQueue'!$BA$5:$BA$410,$C433,'Grid GenerationQueue'!$BH$5:$BH$410,"&lt;&gt;"&amp;"",'Grid GenerationQueue'!$BD$5:$BD$410,"&lt;="&amp;$BE$3)</f>
        <v>0</v>
      </c>
      <c r="CO433">
        <f>SUMIFS('Grid GenerationQueue'!AR$5:AR$410,'Grid GenerationQueue'!$AZ$5:$AZ$410,$B433,'Grid GenerationQueue'!$BA$5:$BA$410,$C433,'Grid GenerationQueue'!$BH$5:$BH$410,"&lt;&gt;"&amp;"",'Grid GenerationQueue'!$BD$5:$BD$410,"&lt;="&amp;$BE$3)</f>
        <v>0</v>
      </c>
      <c r="CQ433">
        <f>SUMIFS('Grid GenerationQueue'!AG$5:AG$410,'Grid GenerationQueue'!$AZ$5:$AZ$410,$B433,'Grid GenerationQueue'!$BA$5:$BA$410,$C433,'Grid GenerationQueue'!$BK$5:$BK$410,"&gt;0",'Grid GenerationQueue'!$BD$5:$BD$410,"&lt;="&amp;$BE$3)</f>
        <v>0</v>
      </c>
      <c r="CR433">
        <f>SUMIFS('Grid GenerationQueue'!AH$5:AH$410,'Grid GenerationQueue'!$AZ$5:$AZ$410,$B433,'Grid GenerationQueue'!$BA$5:$BA$410,$C433,'Grid GenerationQueue'!$BK$5:$BK$410,"&gt;0",'Grid GenerationQueue'!$BD$5:$BD$410,"&lt;="&amp;$BE$3)</f>
        <v>0</v>
      </c>
      <c r="CS433">
        <f>SUMIFS('Grid GenerationQueue'!AI$5:AI$410,'Grid GenerationQueue'!$AZ$5:$AZ$410,$B433,'Grid GenerationQueue'!$BA$5:$BA$410,$C433,'Grid GenerationQueue'!$BK$5:$BK$410,"&gt;0",'Grid GenerationQueue'!$BD$5:$BD$410,"&lt;="&amp;$BE$3)</f>
        <v>0</v>
      </c>
      <c r="CT433">
        <f>SUMIFS('Grid GenerationQueue'!AJ$5:AJ$410,'Grid GenerationQueue'!$AZ$5:$AZ$410,$B433,'Grid GenerationQueue'!$BA$5:$BA$410,$C433,'Grid GenerationQueue'!$BK$5:$BK$410,"&gt;0",'Grid GenerationQueue'!$BD$5:$BD$410,"&lt;="&amp;$BE$3)</f>
        <v>0</v>
      </c>
      <c r="CU433">
        <f>SUMIFS('Grid GenerationQueue'!AK$5:AK$410,'Grid GenerationQueue'!$AZ$5:$AZ$410,$B433,'Grid GenerationQueue'!$BA$5:$BA$410,$C433,'Grid GenerationQueue'!$BK$5:$BK$410,"&gt;0",'Grid GenerationQueue'!$BD$5:$BD$410,"&lt;="&amp;$BE$3)</f>
        <v>0</v>
      </c>
      <c r="CV433">
        <f>SUMIFS('Grid GenerationQueue'!AL$5:AL$410,'Grid GenerationQueue'!$AZ$5:$AZ$410,$B433,'Grid GenerationQueue'!$BA$5:$BA$410,$C433,'Grid GenerationQueue'!$BK$5:$BK$410,"&gt;0",'Grid GenerationQueue'!$BD$5:$BD$410,"&lt;="&amp;$BE$3)</f>
        <v>0</v>
      </c>
      <c r="CW433">
        <f>SUMIFS('Grid GenerationQueue'!AM$5:AM$410,'Grid GenerationQueue'!$AZ$5:$AZ$410,$B433,'Grid GenerationQueue'!$BA$5:$BA$410,$C433,'Grid GenerationQueue'!$BK$5:$BK$410,"&gt;0",'Grid GenerationQueue'!$BD$5:$BD$410,"&lt;="&amp;$BE$3)</f>
        <v>0</v>
      </c>
      <c r="CX433">
        <f>SUMIFS('Grid GenerationQueue'!AN$5:AN$410,'Grid GenerationQueue'!$AZ$5:$AZ$410,$B433,'Grid GenerationQueue'!$BA$5:$BA$410,$C433,'Grid GenerationQueue'!$BK$5:$BK$410,"&gt;0",'Grid GenerationQueue'!$BD$5:$BD$410,"&lt;="&amp;$BE$3)</f>
        <v>0</v>
      </c>
      <c r="CY433">
        <f>SUMIFS('Grid GenerationQueue'!AO$5:AO$410,'Grid GenerationQueue'!$AZ$5:$AZ$410,$B433,'Grid GenerationQueue'!$BA$5:$BA$410,$C433,'Grid GenerationQueue'!$BK$5:$BK$410,"&gt;0",'Grid GenerationQueue'!$BD$5:$BD$410,"&lt;="&amp;$BE$3)</f>
        <v>0</v>
      </c>
      <c r="CZ433">
        <f>SUMIFS('Grid GenerationQueue'!AP$5:AP$410,'Grid GenerationQueue'!$AZ$5:$AZ$410,$B433,'Grid GenerationQueue'!$BA$5:$BA$410,$C433,'Grid GenerationQueue'!$BK$5:$BK$410,"&gt;0",'Grid GenerationQueue'!$BD$5:$BD$410,"&lt;="&amp;$BE$3)</f>
        <v>0</v>
      </c>
      <c r="DA433">
        <f>SUMIFS('Grid GenerationQueue'!AQ$5:AQ$410,'Grid GenerationQueue'!$AZ$5:$AZ$410,$B433,'Grid GenerationQueue'!$BA$5:$BA$410,$C433,'Grid GenerationQueue'!$BK$5:$BK$410,"&gt;0",'Grid GenerationQueue'!$BD$5:$BD$410,"&lt;="&amp;$BE$3)</f>
        <v>0</v>
      </c>
      <c r="DB433">
        <f>SUMIFS('Grid GenerationQueue'!AR$5:AR$410,'Grid GenerationQueue'!$AZ$5:$AZ$410,$B433,'Grid GenerationQueue'!$BA$5:$BA$410,$C433,'Grid GenerationQueue'!$BK$5:$BK$410,"&gt;0",'Grid GenerationQueue'!$BD$5:$BD$410,"&lt;="&amp;$BE$3)</f>
        <v>0</v>
      </c>
    </row>
    <row r="434" spans="1:106" x14ac:dyDescent="0.35">
      <c r="A434" t="s">
        <v>75</v>
      </c>
      <c r="B434" t="s">
        <v>4676</v>
      </c>
      <c r="C434">
        <v>500</v>
      </c>
      <c r="D434">
        <f>SUMIFS('Grid GenerationQueue'!AG$5:AG$410,'Grid GenerationQueue'!$AZ$5:$AZ$410,$B434,'Grid GenerationQueue'!$BA$5:$BA$410,$C434)</f>
        <v>313.91928000000001</v>
      </c>
      <c r="E434">
        <f>SUMIFS('Grid GenerationQueue'!AH$5:AH$410,'Grid GenerationQueue'!$AZ$5:$AZ$410,$B434,'Grid GenerationQueue'!$BA$5:$BA$410,$C434)</f>
        <v>0</v>
      </c>
      <c r="F434">
        <f>SUMIFS('Grid GenerationQueue'!AI$5:AI$410,'Grid GenerationQueue'!$AZ$5:$AZ$410,$B434,'Grid GenerationQueue'!$BA$5:$BA$410,$C434)</f>
        <v>0</v>
      </c>
      <c r="G434">
        <f>SUMIFS('Grid GenerationQueue'!AJ$5:AJ$410,'Grid GenerationQueue'!$AZ$5:$AZ$410,$B434,'Grid GenerationQueue'!$BA$5:$BA$410,$C434)</f>
        <v>0</v>
      </c>
      <c r="H434">
        <f>SUMIFS('Grid GenerationQueue'!AK$5:AK$410,'Grid GenerationQueue'!$AZ$5:$AZ$410,$B434,'Grid GenerationQueue'!$BA$5:$BA$410,$C434)</f>
        <v>0</v>
      </c>
      <c r="I434">
        <f>SUMIFS('Grid GenerationQueue'!AL$5:AL$410,'Grid GenerationQueue'!$AZ$5:$AZ$410,$B434,'Grid GenerationQueue'!$BA$5:$BA$410,$C434)</f>
        <v>0</v>
      </c>
      <c r="J434">
        <f>SUMIFS('Grid GenerationQueue'!AM$5:AM$410,'Grid GenerationQueue'!$AZ$5:$AZ$410,$B434,'Grid GenerationQueue'!$BA$5:$BA$410,$C434)</f>
        <v>0</v>
      </c>
      <c r="K434">
        <f>SUMIFS('Grid GenerationQueue'!AN$5:AN$410,'Grid GenerationQueue'!$AZ$5:$AZ$410,$B434,'Grid GenerationQueue'!$BA$5:$BA$410,$C434)</f>
        <v>0</v>
      </c>
      <c r="L434">
        <f>SUMIFS('Grid GenerationQueue'!AO$5:AO$410,'Grid GenerationQueue'!$AZ$5:$AZ$410,$B434,'Grid GenerationQueue'!$BA$5:$BA$410,$C434)</f>
        <v>505.8</v>
      </c>
      <c r="M434">
        <f>SUMIFS('Grid GenerationQueue'!AP$5:AP$410,'Grid GenerationQueue'!$AZ$5:$AZ$410,$B434,'Grid GenerationQueue'!$BA$5:$BA$410,$C434)</f>
        <v>0</v>
      </c>
      <c r="N434">
        <f>SUMIFS('Grid GenerationQueue'!AQ$5:AQ$410,'Grid GenerationQueue'!$AZ$5:$AZ$410,$B434,'Grid GenerationQueue'!$BA$5:$BA$410,$C434)</f>
        <v>0</v>
      </c>
      <c r="O434">
        <f>SUMIFS('Grid GenerationQueue'!AR$5:AR$410,'Grid GenerationQueue'!$AZ$5:$AZ$410,$B434,'Grid GenerationQueue'!$BA$5:$BA$410,$C434)</f>
        <v>0</v>
      </c>
      <c r="Q434">
        <f>SUMIFS('Grid GenerationQueue'!AG$5:AG$410,'Grid GenerationQueue'!$AZ$5:$AZ$410,$B434,'Grid GenerationQueue'!$BA$5:$BA$410,$C434,'Grid GenerationQueue'!$BJ$5:$BJ$410,"Executed")</f>
        <v>0</v>
      </c>
      <c r="R434">
        <f>SUMIFS('Grid GenerationQueue'!AH$5:AH$410,'Grid GenerationQueue'!$AZ$5:$AZ$410,$B434,'Grid GenerationQueue'!$BA$5:$BA$410,$C434,'Grid GenerationQueue'!$BJ$5:$BJ$410,"Executed")</f>
        <v>0</v>
      </c>
      <c r="S434">
        <f>SUMIFS('Grid GenerationQueue'!AI$5:AI$410,'Grid GenerationQueue'!$AZ$5:$AZ$410,$B434,'Grid GenerationQueue'!$BA$5:$BA$410,$C434,'Grid GenerationQueue'!$BJ$5:$BJ$410,"Executed")</f>
        <v>0</v>
      </c>
      <c r="T434">
        <f>SUMIFS('Grid GenerationQueue'!AJ$5:AJ$410,'Grid GenerationQueue'!$AZ$5:$AZ$410,$B434,'Grid GenerationQueue'!$BA$5:$BA$410,$C434,'Grid GenerationQueue'!$BJ$5:$BJ$410,"Executed")</f>
        <v>0</v>
      </c>
      <c r="U434">
        <f>SUMIFS('Grid GenerationQueue'!AK$5:AK$410,'Grid GenerationQueue'!$AZ$5:$AZ$410,$B434,'Grid GenerationQueue'!$BA$5:$BA$410,$C434,'Grid GenerationQueue'!$BJ$5:$BJ$410,"Executed")</f>
        <v>0</v>
      </c>
      <c r="V434">
        <f>SUMIFS('Grid GenerationQueue'!AL$5:AL$410,'Grid GenerationQueue'!$AZ$5:$AZ$410,$B434,'Grid GenerationQueue'!$BA$5:$BA$410,$C434,'Grid GenerationQueue'!$BJ$5:$BJ$410,"Executed")</f>
        <v>0</v>
      </c>
      <c r="W434">
        <f>SUMIFS('Grid GenerationQueue'!AM$5:AM$410,'Grid GenerationQueue'!$AZ$5:$AZ$410,$B434,'Grid GenerationQueue'!$BA$5:$BA$410,$C434,'Grid GenerationQueue'!$BJ$5:$BJ$410,"Executed")</f>
        <v>0</v>
      </c>
      <c r="X434">
        <f>SUMIFS('Grid GenerationQueue'!AN$5:AN$410,'Grid GenerationQueue'!$AZ$5:$AZ$410,$B434,'Grid GenerationQueue'!$BA$5:$BA$410,$C434,'Grid GenerationQueue'!$BJ$5:$BJ$410,"Executed")</f>
        <v>0</v>
      </c>
      <c r="Y434">
        <f>SUMIFS('Grid GenerationQueue'!AO$5:AO$410,'Grid GenerationQueue'!$AZ$5:$AZ$410,$B434,'Grid GenerationQueue'!$BA$5:$BA$410,$C434,'Grid GenerationQueue'!$BJ$5:$BJ$410,"Executed")</f>
        <v>400</v>
      </c>
      <c r="Z434">
        <f>SUMIFS('Grid GenerationQueue'!AP$5:AP$410,'Grid GenerationQueue'!$AZ$5:$AZ$410,$B434,'Grid GenerationQueue'!$BA$5:$BA$410,$C434,'Grid GenerationQueue'!$BJ$5:$BJ$410,"Executed")</f>
        <v>0</v>
      </c>
      <c r="AA434">
        <f>SUMIFS('Grid GenerationQueue'!AQ$5:AQ$410,'Grid GenerationQueue'!$AZ$5:$AZ$410,$B434,'Grid GenerationQueue'!$BA$5:$BA$410,$C434,'Grid GenerationQueue'!$BJ$5:$BJ$410,"Executed")</f>
        <v>0</v>
      </c>
      <c r="AB434">
        <f>SUMIFS('Grid GenerationQueue'!AR$5:AR$410,'Grid GenerationQueue'!$AZ$5:$AZ$410,$B434,'Grid GenerationQueue'!$BA$5:$BA$410,$C434,'Grid GenerationQueue'!$BJ$5:$BJ$410,"Executed")</f>
        <v>0</v>
      </c>
      <c r="AD434">
        <f>SUMIFS('Grid GenerationQueue'!AG$5:AG$410,'Grid GenerationQueue'!$AZ$5:$AZ$410,$B434,'Grid GenerationQueue'!$BA$5:$BA$410,$C434,'Grid GenerationQueue'!$BH$5:$BH$410,"&lt;&gt;"&amp;"")+SUMIFS('Grid GenerationQueue'!AG$5:AG$410,'Grid GenerationQueue'!$AZ$5:$AZ$410,$B434,'Grid GenerationQueue'!$BA$5:$BA$410,$C434,'Grid GenerationQueue'!$BH$5:$BH$410,"",'Grid GenerationQueue'!$AC$5:$AC$410,1)</f>
        <v>0</v>
      </c>
      <c r="AE434">
        <f>SUMIFS('Grid GenerationQueue'!AH$5:AH$410,'Grid GenerationQueue'!$AZ$5:$AZ$410,$B434,'Grid GenerationQueue'!$BA$5:$BA$410,$C434,'Grid GenerationQueue'!$BH$5:$BH$410,"&lt;&gt;"&amp;"")+SUMIFS('Grid GenerationQueue'!AH$5:AH$410,'Grid GenerationQueue'!$AZ$5:$AZ$410,$B434,'Grid GenerationQueue'!$BA$5:$BA$410,$C434,'Grid GenerationQueue'!$BH$5:$BH$410,"",'Grid GenerationQueue'!$AC$5:$AC$410,1)</f>
        <v>0</v>
      </c>
      <c r="AF434">
        <f>SUMIFS('Grid GenerationQueue'!AI$5:AI$410,'Grid GenerationQueue'!$AZ$5:$AZ$410,$B434,'Grid GenerationQueue'!$BA$5:$BA$410,$C434,'Grid GenerationQueue'!$BH$5:$BH$410,"&lt;&gt;"&amp;"")+SUMIFS('Grid GenerationQueue'!AI$5:AI$410,'Grid GenerationQueue'!$AZ$5:$AZ$410,$B434,'Grid GenerationQueue'!$BA$5:$BA$410,$C434,'Grid GenerationQueue'!$BH$5:$BH$410,"",'Grid GenerationQueue'!$AC$5:$AC$410,1)</f>
        <v>0</v>
      </c>
      <c r="AG434">
        <f>SUMIFS('Grid GenerationQueue'!AJ$5:AJ$410,'Grid GenerationQueue'!$AZ$5:$AZ$410,$B434,'Grid GenerationQueue'!$BA$5:$BA$410,$C434,'Grid GenerationQueue'!$BH$5:$BH$410,"&lt;&gt;"&amp;"")+SUMIFS('Grid GenerationQueue'!AJ$5:AJ$410,'Grid GenerationQueue'!$AZ$5:$AZ$410,$B434,'Grid GenerationQueue'!$BA$5:$BA$410,$C434,'Grid GenerationQueue'!$BH$5:$BH$410,"",'Grid GenerationQueue'!$AC$5:$AC$410,1)</f>
        <v>0</v>
      </c>
      <c r="AH434">
        <f>SUMIFS('Grid GenerationQueue'!AK$5:AK$410,'Grid GenerationQueue'!$AZ$5:$AZ$410,$B434,'Grid GenerationQueue'!$BA$5:$BA$410,$C434,'Grid GenerationQueue'!$BH$5:$BH$410,"&lt;&gt;"&amp;"")+SUMIFS('Grid GenerationQueue'!AK$5:AK$410,'Grid GenerationQueue'!$AZ$5:$AZ$410,$B434,'Grid GenerationQueue'!$BA$5:$BA$410,$C434,'Grid GenerationQueue'!$BH$5:$BH$410,"",'Grid GenerationQueue'!$AC$5:$AC$410,1)</f>
        <v>0</v>
      </c>
      <c r="AI434">
        <f>SUMIFS('Grid GenerationQueue'!AL$5:AL$410,'Grid GenerationQueue'!$AZ$5:$AZ$410,$B434,'Grid GenerationQueue'!$BA$5:$BA$410,$C434,'Grid GenerationQueue'!$BH$5:$BH$410,"&lt;&gt;"&amp;"")+SUMIFS('Grid GenerationQueue'!AL$5:AL$410,'Grid GenerationQueue'!$AZ$5:$AZ$410,$B434,'Grid GenerationQueue'!$BA$5:$BA$410,$C434,'Grid GenerationQueue'!$BH$5:$BH$410,"",'Grid GenerationQueue'!$AC$5:$AC$410,1)</f>
        <v>0</v>
      </c>
      <c r="AJ434">
        <f>SUMIFS('Grid GenerationQueue'!AM$5:AM$410,'Grid GenerationQueue'!$AZ$5:$AZ$410,$B434,'Grid GenerationQueue'!$BA$5:$BA$410,$C434,'Grid GenerationQueue'!$BH$5:$BH$410,"&lt;&gt;"&amp;"")+SUMIFS('Grid GenerationQueue'!AM$5:AM$410,'Grid GenerationQueue'!$AZ$5:$AZ$410,$B434,'Grid GenerationQueue'!$BA$5:$BA$410,$C434,'Grid GenerationQueue'!$BH$5:$BH$410,"",'Grid GenerationQueue'!$AC$5:$AC$410,1)</f>
        <v>0</v>
      </c>
      <c r="AK434">
        <f>SUMIFS('Grid GenerationQueue'!AN$5:AN$410,'Grid GenerationQueue'!$AZ$5:$AZ$410,$B434,'Grid GenerationQueue'!$BA$5:$BA$410,$C434,'Grid GenerationQueue'!$BH$5:$BH$410,"&lt;&gt;"&amp;"")+SUMIFS('Grid GenerationQueue'!AN$5:AN$410,'Grid GenerationQueue'!$AZ$5:$AZ$410,$B434,'Grid GenerationQueue'!$BA$5:$BA$410,$C434,'Grid GenerationQueue'!$BH$5:$BH$410,"",'Grid GenerationQueue'!$AC$5:$AC$410,1)</f>
        <v>0</v>
      </c>
      <c r="AL434">
        <f>SUMIFS('Grid GenerationQueue'!AO$5:AO$410,'Grid GenerationQueue'!$AZ$5:$AZ$410,$B434,'Grid GenerationQueue'!$BA$5:$BA$410,$C434,'Grid GenerationQueue'!$BH$5:$BH$410,"&lt;&gt;"&amp;"")+SUMIFS('Grid GenerationQueue'!AO$5:AO$410,'Grid GenerationQueue'!$AZ$5:$AZ$410,$B434,'Grid GenerationQueue'!$BA$5:$BA$410,$C434,'Grid GenerationQueue'!$BH$5:$BH$410,"",'Grid GenerationQueue'!$AC$5:$AC$410,1)</f>
        <v>400</v>
      </c>
      <c r="AM434">
        <f>SUMIFS('Grid GenerationQueue'!AP$5:AP$410,'Grid GenerationQueue'!$AZ$5:$AZ$410,$B434,'Grid GenerationQueue'!$BA$5:$BA$410,$C434,'Grid GenerationQueue'!$BH$5:$BH$410,"&lt;&gt;"&amp;"")+SUMIFS('Grid GenerationQueue'!AP$5:AP$410,'Grid GenerationQueue'!$AZ$5:$AZ$410,$B434,'Grid GenerationQueue'!$BA$5:$BA$410,$C434,'Grid GenerationQueue'!$BH$5:$BH$410,"",'Grid GenerationQueue'!$AC$5:$AC$410,1)</f>
        <v>0</v>
      </c>
      <c r="AN434">
        <f>SUMIFS('Grid GenerationQueue'!AQ$5:AQ$410,'Grid GenerationQueue'!$AZ$5:$AZ$410,$B434,'Grid GenerationQueue'!$BA$5:$BA$410,$C434,'Grid GenerationQueue'!$BH$5:$BH$410,"&lt;&gt;"&amp;"")+SUMIFS('Grid GenerationQueue'!AQ$5:AQ$410,'Grid GenerationQueue'!$AZ$5:$AZ$410,$B434,'Grid GenerationQueue'!$BA$5:$BA$410,$C434,'Grid GenerationQueue'!$BH$5:$BH$410,"",'Grid GenerationQueue'!$AC$5:$AC$410,1)</f>
        <v>0</v>
      </c>
      <c r="AO434">
        <f>SUMIFS('Grid GenerationQueue'!AR$5:AR$410,'Grid GenerationQueue'!$AZ$5:$AZ$410,$B434,'Grid GenerationQueue'!$BA$5:$BA$410,$C434,'Grid GenerationQueue'!$BH$5:$BH$410,"&lt;&gt;"&amp;"")+SUMIFS('Grid GenerationQueue'!AR$5:AR$410,'Grid GenerationQueue'!$AZ$5:$AZ$410,$B434,'Grid GenerationQueue'!$BA$5:$BA$410,$C434,'Grid GenerationQueue'!$BH$5:$BH$410,"",'Grid GenerationQueue'!$AC$5:$AC$410,1)</f>
        <v>0</v>
      </c>
      <c r="AQ434">
        <f>SUMIFS('Grid GenerationQueue'!AG$5:AG$410,'Grid GenerationQueue'!$AZ$5:$AZ$410,$B434,'Grid GenerationQueue'!$BA$5:$BA$410,$C434,'Grid GenerationQueue'!$BK$5:$BK$410,"&gt;0")</f>
        <v>0</v>
      </c>
      <c r="AR434">
        <f>SUMIFS('Grid GenerationQueue'!AH$5:AH$410,'Grid GenerationQueue'!$AZ$5:$AZ$410,$B434,'Grid GenerationQueue'!$BA$5:$BA$410,$C434,'Grid GenerationQueue'!$BK$5:$BK$410,"&gt;0")</f>
        <v>0</v>
      </c>
      <c r="AS434">
        <f>SUMIFS('Grid GenerationQueue'!AI$5:AI$410,'Grid GenerationQueue'!$AZ$5:$AZ$410,$B434,'Grid GenerationQueue'!$BA$5:$BA$410,$C434,'Grid GenerationQueue'!$BK$5:$BK$410,"&gt;0")</f>
        <v>0</v>
      </c>
      <c r="AT434">
        <f>SUMIFS('Grid GenerationQueue'!AJ$5:AJ$410,'Grid GenerationQueue'!$AZ$5:$AZ$410,$B434,'Grid GenerationQueue'!$BA$5:$BA$410,$C434,'Grid GenerationQueue'!$BK$5:$BK$410,"&gt;0")</f>
        <v>0</v>
      </c>
      <c r="AU434">
        <f>SUMIFS('Grid GenerationQueue'!AK$5:AK$410,'Grid GenerationQueue'!$AZ$5:$AZ$410,$B434,'Grid GenerationQueue'!$BA$5:$BA$410,$C434,'Grid GenerationQueue'!$BK$5:$BK$410,"&gt;0")</f>
        <v>0</v>
      </c>
      <c r="AV434">
        <f>SUMIFS('Grid GenerationQueue'!AL$5:AL$410,'Grid GenerationQueue'!$AZ$5:$AZ$410,$B434,'Grid GenerationQueue'!$BA$5:$BA$410,$C434,'Grid GenerationQueue'!$BK$5:$BK$410,"&gt;0")</f>
        <v>0</v>
      </c>
      <c r="AW434">
        <f>SUMIFS('Grid GenerationQueue'!AM$5:AM$410,'Grid GenerationQueue'!$AZ$5:$AZ$410,$B434,'Grid GenerationQueue'!$BA$5:$BA$410,$C434,'Grid GenerationQueue'!$BK$5:$BK$410,"&gt;0")</f>
        <v>0</v>
      </c>
      <c r="AX434">
        <f>SUMIFS('Grid GenerationQueue'!AN$5:AN$410,'Grid GenerationQueue'!$AZ$5:$AZ$410,$B434,'Grid GenerationQueue'!$BA$5:$BA$410,$C434,'Grid GenerationQueue'!$BK$5:$BK$410,"&gt;0")</f>
        <v>0</v>
      </c>
      <c r="AY434">
        <f>SUMIFS('Grid GenerationQueue'!AO$5:AO$410,'Grid GenerationQueue'!$AZ$5:$AZ$410,$B434,'Grid GenerationQueue'!$BA$5:$BA$410,$C434,'Grid GenerationQueue'!$BK$5:$BK$410,"&gt;0")</f>
        <v>400</v>
      </c>
      <c r="AZ434">
        <f>SUMIFS('Grid GenerationQueue'!AP$5:AP$410,'Grid GenerationQueue'!$AZ$5:$AZ$410,$B434,'Grid GenerationQueue'!$BA$5:$BA$410,$C434,'Grid GenerationQueue'!$BK$5:$BK$410,"&gt;0")</f>
        <v>0</v>
      </c>
      <c r="BA434">
        <f>SUMIFS('Grid GenerationQueue'!AQ$5:AQ$410,'Grid GenerationQueue'!$AZ$5:$AZ$410,$B434,'Grid GenerationQueue'!$BA$5:$BA$410,$C434,'Grid GenerationQueue'!$BK$5:$BK$410,"&gt;0")</f>
        <v>0</v>
      </c>
      <c r="BB434">
        <f>SUMIFS('Grid GenerationQueue'!AR$5:AR$410,'Grid GenerationQueue'!$AZ$5:$AZ$410,$B434,'Grid GenerationQueue'!$BA$5:$BA$410,$C434,'Grid GenerationQueue'!$BK$5:$BK$410,"&gt;0")</f>
        <v>0</v>
      </c>
      <c r="BD434">
        <f>SUMIFS('Grid GenerationQueue'!AG$5:AG$410,'Grid GenerationQueue'!$AZ$5:$AZ$410,$B434,'Grid GenerationQueue'!$BA$5:$BA$410,$C434,'Grid GenerationQueue'!$BD$5:$BD$410,"&lt;="&amp;$BE$3)</f>
        <v>0</v>
      </c>
      <c r="BE434">
        <f>SUMIFS('Grid GenerationQueue'!AH$5:AH$410,'Grid GenerationQueue'!$AZ$5:$AZ$410,$B434,'Grid GenerationQueue'!$BA$5:$BA$410,$C434,'Grid GenerationQueue'!$BD$5:$BD$410,"&lt;="&amp;$BE$3)</f>
        <v>0</v>
      </c>
      <c r="BF434">
        <f>SUMIFS('Grid GenerationQueue'!AI$5:AI$410,'Grid GenerationQueue'!$AZ$5:$AZ$410,$B434,'Grid GenerationQueue'!$BA$5:$BA$410,$C434,'Grid GenerationQueue'!$BD$5:$BD$410,"&lt;="&amp;$BE$3)</f>
        <v>0</v>
      </c>
      <c r="BG434">
        <f>SUMIFS('Grid GenerationQueue'!AJ$5:AJ$410,'Grid GenerationQueue'!$AZ$5:$AZ$410,$B434,'Grid GenerationQueue'!$BA$5:$BA$410,$C434,'Grid GenerationQueue'!$BD$5:$BD$410,"&lt;="&amp;$BE$3)</f>
        <v>0</v>
      </c>
      <c r="BH434">
        <f>SUMIFS('Grid GenerationQueue'!AK$5:AK$410,'Grid GenerationQueue'!$AZ$5:$AZ$410,$B434,'Grid GenerationQueue'!$BA$5:$BA$410,$C434,'Grid GenerationQueue'!$BD$5:$BD$410,"&lt;="&amp;$BE$3)</f>
        <v>0</v>
      </c>
      <c r="BI434">
        <f>SUMIFS('Grid GenerationQueue'!AL$5:AL$410,'Grid GenerationQueue'!$AZ$5:$AZ$410,$B434,'Grid GenerationQueue'!$BA$5:$BA$410,$C434,'Grid GenerationQueue'!$BD$5:$BD$410,"&lt;="&amp;$BE$3)</f>
        <v>0</v>
      </c>
      <c r="BJ434">
        <f>SUMIFS('Grid GenerationQueue'!AM$5:AM$410,'Grid GenerationQueue'!$AZ$5:$AZ$410,$B434,'Grid GenerationQueue'!$BA$5:$BA$410,$C434,'Grid GenerationQueue'!$BD$5:$BD$410,"&lt;="&amp;$BE$3)</f>
        <v>0</v>
      </c>
      <c r="BK434">
        <f>SUMIFS('Grid GenerationQueue'!AN$5:AN$410,'Grid GenerationQueue'!$AZ$5:$AZ$410,$B434,'Grid GenerationQueue'!$BA$5:$BA$410,$C434,'Grid GenerationQueue'!$BD$5:$BD$410,"&lt;="&amp;$BE$3)</f>
        <v>0</v>
      </c>
      <c r="BL434">
        <f>SUMIFS('Grid GenerationQueue'!AO$5:AO$410,'Grid GenerationQueue'!$AZ$5:$AZ$410,$B434,'Grid GenerationQueue'!$BA$5:$BA$410,$C434,'Grid GenerationQueue'!$BD$5:$BD$410,"&lt;="&amp;$BE$3)</f>
        <v>0</v>
      </c>
      <c r="BM434">
        <f>SUMIFS('Grid GenerationQueue'!AP$5:AP$410,'Grid GenerationQueue'!$AZ$5:$AZ$410,$B434,'Grid GenerationQueue'!$BA$5:$BA$410,$C434,'Grid GenerationQueue'!$BD$5:$BD$410,"&lt;="&amp;$BE$3)</f>
        <v>0</v>
      </c>
      <c r="BN434">
        <f>SUMIFS('Grid GenerationQueue'!AQ$5:AQ$410,'Grid GenerationQueue'!$AZ$5:$AZ$410,$B434,'Grid GenerationQueue'!$BA$5:$BA$410,$C434,'Grid GenerationQueue'!$BD$5:$BD$410,"&lt;="&amp;$BE$3)</f>
        <v>0</v>
      </c>
      <c r="BO434">
        <f>SUMIFS('Grid GenerationQueue'!AR$5:AR$410,'Grid GenerationQueue'!$AZ$5:$AZ$410,$B434,'Grid GenerationQueue'!$BA$5:$BA$410,$C434,'Grid GenerationQueue'!$BD$5:$BD$410,"&lt;="&amp;$BE$3)</f>
        <v>0</v>
      </c>
      <c r="BQ434">
        <f>SUMIFS('Grid GenerationQueue'!AG$5:AG$410,'Grid GenerationQueue'!$AZ$5:$AZ$410,$B434,'Grid GenerationQueue'!$BA$5:$BA$410,$C434,'Grid GenerationQueue'!$BJ$5:$BJ$410,"Executed",'Grid GenerationQueue'!$BD$5:$BD$410,"&lt;="&amp;$BE$3)</f>
        <v>0</v>
      </c>
      <c r="BR434">
        <f>SUMIFS('Grid GenerationQueue'!AH$5:AH$410,'Grid GenerationQueue'!$AZ$5:$AZ$410,$B434,'Grid GenerationQueue'!$BA$5:$BA$410,$C434,'Grid GenerationQueue'!$BJ$5:$BJ$410,"Executed",'Grid GenerationQueue'!$BD$5:$BD$410,"&lt;="&amp;$BE$3)</f>
        <v>0</v>
      </c>
      <c r="BS434">
        <f>SUMIFS('Grid GenerationQueue'!AI$5:AI$410,'Grid GenerationQueue'!$AZ$5:$AZ$410,$B434,'Grid GenerationQueue'!$BA$5:$BA$410,$C434,'Grid GenerationQueue'!$BJ$5:$BJ$410,"Executed",'Grid GenerationQueue'!$BD$5:$BD$410,"&lt;="&amp;$BE$3)</f>
        <v>0</v>
      </c>
      <c r="BT434">
        <f>SUMIFS('Grid GenerationQueue'!AJ$5:AJ$410,'Grid GenerationQueue'!$AZ$5:$AZ$410,$B434,'Grid GenerationQueue'!$BA$5:$BA$410,$C434,'Grid GenerationQueue'!$BJ$5:$BJ$410,"Executed",'Grid GenerationQueue'!$BD$5:$BD$410,"&lt;="&amp;$BE$3)</f>
        <v>0</v>
      </c>
      <c r="BU434">
        <f>SUMIFS('Grid GenerationQueue'!AK$5:AK$410,'Grid GenerationQueue'!$AZ$5:$AZ$410,$B434,'Grid GenerationQueue'!$BA$5:$BA$410,$C434,'Grid GenerationQueue'!$BJ$5:$BJ$410,"Executed",'Grid GenerationQueue'!$BD$5:$BD$410,"&lt;="&amp;$BE$3)</f>
        <v>0</v>
      </c>
      <c r="BV434">
        <f>SUMIFS('Grid GenerationQueue'!AL$5:AL$410,'Grid GenerationQueue'!$AZ$5:$AZ$410,$B434,'Grid GenerationQueue'!$BA$5:$BA$410,$C434,'Grid GenerationQueue'!$BJ$5:$BJ$410,"Executed",'Grid GenerationQueue'!$BD$5:$BD$410,"&lt;="&amp;$BE$3)</f>
        <v>0</v>
      </c>
      <c r="BW434">
        <f>SUMIFS('Grid GenerationQueue'!AM$5:AM$410,'Grid GenerationQueue'!$AZ$5:$AZ$410,$B434,'Grid GenerationQueue'!$BA$5:$BA$410,$C434,'Grid GenerationQueue'!$BJ$5:$BJ$410,"Executed",'Grid GenerationQueue'!$BD$5:$BD$410,"&lt;="&amp;$BE$3)</f>
        <v>0</v>
      </c>
      <c r="BX434">
        <f>SUMIFS('Grid GenerationQueue'!AN$5:AN$410,'Grid GenerationQueue'!$AZ$5:$AZ$410,$B434,'Grid GenerationQueue'!$BA$5:$BA$410,$C434,'Grid GenerationQueue'!$BJ$5:$BJ$410,"Executed",'Grid GenerationQueue'!$BD$5:$BD$410,"&lt;="&amp;$BE$3)</f>
        <v>0</v>
      </c>
      <c r="BY434">
        <f>SUMIFS('Grid GenerationQueue'!AO$5:AO$410,'Grid GenerationQueue'!$AZ$5:$AZ$410,$B434,'Grid GenerationQueue'!$BA$5:$BA$410,$C434,'Grid GenerationQueue'!$BJ$5:$BJ$410,"Executed",'Grid GenerationQueue'!$BD$5:$BD$410,"&lt;="&amp;$BE$3)</f>
        <v>0</v>
      </c>
      <c r="BZ434">
        <f>SUMIFS('Grid GenerationQueue'!AP$5:AP$410,'Grid GenerationQueue'!$AZ$5:$AZ$410,$B434,'Grid GenerationQueue'!$BA$5:$BA$410,$C434,'Grid GenerationQueue'!$BJ$5:$BJ$410,"Executed",'Grid GenerationQueue'!$BD$5:$BD$410,"&lt;="&amp;$BE$3)</f>
        <v>0</v>
      </c>
      <c r="CA434">
        <f>SUMIFS('Grid GenerationQueue'!AQ$5:AQ$410,'Grid GenerationQueue'!$AZ$5:$AZ$410,$B434,'Grid GenerationQueue'!$BA$5:$BA$410,$C434,'Grid GenerationQueue'!$BJ$5:$BJ$410,"Executed",'Grid GenerationQueue'!$BD$5:$BD$410,"&lt;="&amp;$BE$3)</f>
        <v>0</v>
      </c>
      <c r="CB434">
        <f>SUMIFS('Grid GenerationQueue'!AR$5:AR$410,'Grid GenerationQueue'!$AZ$5:$AZ$410,$B434,'Grid GenerationQueue'!$BA$5:$BA$410,$C434,'Grid GenerationQueue'!$BJ$5:$BJ$410,"Executed",'Grid GenerationQueue'!$BD$5:$BD$410,"&lt;="&amp;$BE$3)</f>
        <v>0</v>
      </c>
      <c r="CD434">
        <f>SUMIFS('Grid GenerationQueue'!AG$5:AG$410,'Grid GenerationQueue'!$AZ$5:$AZ$410,$B434,'Grid GenerationQueue'!$BA$5:$BA$410,$C434,'Grid GenerationQueue'!$BH$5:$BH$410,"&lt;&gt;"&amp;"",'Grid GenerationQueue'!$BD$5:$BD$410,"&lt;="&amp;$BE$3)</f>
        <v>0</v>
      </c>
      <c r="CE434">
        <f>SUMIFS('Grid GenerationQueue'!AH$5:AH$410,'Grid GenerationQueue'!$AZ$5:$AZ$410,$B434,'Grid GenerationQueue'!$BA$5:$BA$410,$C434,'Grid GenerationQueue'!$BH$5:$BH$410,"&lt;&gt;"&amp;"",'Grid GenerationQueue'!$BD$5:$BD$410,"&lt;="&amp;$BE$3)</f>
        <v>0</v>
      </c>
      <c r="CF434">
        <f>SUMIFS('Grid GenerationQueue'!AI$5:AI$410,'Grid GenerationQueue'!$AZ$5:$AZ$410,$B434,'Grid GenerationQueue'!$BA$5:$BA$410,$C434,'Grid GenerationQueue'!$BH$5:$BH$410,"&lt;&gt;"&amp;"",'Grid GenerationQueue'!$BD$5:$BD$410,"&lt;="&amp;$BE$3)</f>
        <v>0</v>
      </c>
      <c r="CG434">
        <f>SUMIFS('Grid GenerationQueue'!AJ$5:AJ$410,'Grid GenerationQueue'!$AZ$5:$AZ$410,$B434,'Grid GenerationQueue'!$BA$5:$BA$410,$C434,'Grid GenerationQueue'!$BH$5:$BH$410,"&lt;&gt;"&amp;"",'Grid GenerationQueue'!$BD$5:$BD$410,"&lt;="&amp;$BE$3)</f>
        <v>0</v>
      </c>
      <c r="CH434">
        <f>SUMIFS('Grid GenerationQueue'!AK$5:AK$410,'Grid GenerationQueue'!$AZ$5:$AZ$410,$B434,'Grid GenerationQueue'!$BA$5:$BA$410,$C434,'Grid GenerationQueue'!$BH$5:$BH$410,"&lt;&gt;"&amp;"",'Grid GenerationQueue'!$BD$5:$BD$410,"&lt;="&amp;$BE$3)</f>
        <v>0</v>
      </c>
      <c r="CI434">
        <f>SUMIFS('Grid GenerationQueue'!AL$5:AL$410,'Grid GenerationQueue'!$AZ$5:$AZ$410,$B434,'Grid GenerationQueue'!$BA$5:$BA$410,$C434,'Grid GenerationQueue'!$BH$5:$BH$410,"&lt;&gt;"&amp;"",'Grid GenerationQueue'!$BD$5:$BD$410,"&lt;="&amp;$BE$3)</f>
        <v>0</v>
      </c>
      <c r="CJ434">
        <f>SUMIFS('Grid GenerationQueue'!AM$5:AM$410,'Grid GenerationQueue'!$AZ$5:$AZ$410,$B434,'Grid GenerationQueue'!$BA$5:$BA$410,$C434,'Grid GenerationQueue'!$BH$5:$BH$410,"&lt;&gt;"&amp;"",'Grid GenerationQueue'!$BD$5:$BD$410,"&lt;="&amp;$BE$3)</f>
        <v>0</v>
      </c>
      <c r="CK434">
        <f>SUMIFS('Grid GenerationQueue'!AN$5:AN$410,'Grid GenerationQueue'!$AZ$5:$AZ$410,$B434,'Grid GenerationQueue'!$BA$5:$BA$410,$C434,'Grid GenerationQueue'!$BH$5:$BH$410,"&lt;&gt;"&amp;"",'Grid GenerationQueue'!$BD$5:$BD$410,"&lt;="&amp;$BE$3)</f>
        <v>0</v>
      </c>
      <c r="CL434">
        <f>SUMIFS('Grid GenerationQueue'!AO$5:AO$410,'Grid GenerationQueue'!$AZ$5:$AZ$410,$B434,'Grid GenerationQueue'!$BA$5:$BA$410,$C434,'Grid GenerationQueue'!$BH$5:$BH$410,"&lt;&gt;"&amp;"",'Grid GenerationQueue'!$BD$5:$BD$410,"&lt;="&amp;$BE$3)</f>
        <v>0</v>
      </c>
      <c r="CM434">
        <f>SUMIFS('Grid GenerationQueue'!AP$5:AP$410,'Grid GenerationQueue'!$AZ$5:$AZ$410,$B434,'Grid GenerationQueue'!$BA$5:$BA$410,$C434,'Grid GenerationQueue'!$BH$5:$BH$410,"&lt;&gt;"&amp;"",'Grid GenerationQueue'!$BD$5:$BD$410,"&lt;="&amp;$BE$3)</f>
        <v>0</v>
      </c>
      <c r="CN434">
        <f>SUMIFS('Grid GenerationQueue'!AQ$5:AQ$410,'Grid GenerationQueue'!$AZ$5:$AZ$410,$B434,'Grid GenerationQueue'!$BA$5:$BA$410,$C434,'Grid GenerationQueue'!$BH$5:$BH$410,"&lt;&gt;"&amp;"",'Grid GenerationQueue'!$BD$5:$BD$410,"&lt;="&amp;$BE$3)</f>
        <v>0</v>
      </c>
      <c r="CO434">
        <f>SUMIFS('Grid GenerationQueue'!AR$5:AR$410,'Grid GenerationQueue'!$AZ$5:$AZ$410,$B434,'Grid GenerationQueue'!$BA$5:$BA$410,$C434,'Grid GenerationQueue'!$BH$5:$BH$410,"&lt;&gt;"&amp;"",'Grid GenerationQueue'!$BD$5:$BD$410,"&lt;="&amp;$BE$3)</f>
        <v>0</v>
      </c>
      <c r="CQ434">
        <f>SUMIFS('Grid GenerationQueue'!AG$5:AG$410,'Grid GenerationQueue'!$AZ$5:$AZ$410,$B434,'Grid GenerationQueue'!$BA$5:$BA$410,$C434,'Grid GenerationQueue'!$BK$5:$BK$410,"&gt;0",'Grid GenerationQueue'!$BD$5:$BD$410,"&lt;="&amp;$BE$3)</f>
        <v>0</v>
      </c>
      <c r="CR434">
        <f>SUMIFS('Grid GenerationQueue'!AH$5:AH$410,'Grid GenerationQueue'!$AZ$5:$AZ$410,$B434,'Grid GenerationQueue'!$BA$5:$BA$410,$C434,'Grid GenerationQueue'!$BK$5:$BK$410,"&gt;0",'Grid GenerationQueue'!$BD$5:$BD$410,"&lt;="&amp;$BE$3)</f>
        <v>0</v>
      </c>
      <c r="CS434">
        <f>SUMIFS('Grid GenerationQueue'!AI$5:AI$410,'Grid GenerationQueue'!$AZ$5:$AZ$410,$B434,'Grid GenerationQueue'!$BA$5:$BA$410,$C434,'Grid GenerationQueue'!$BK$5:$BK$410,"&gt;0",'Grid GenerationQueue'!$BD$5:$BD$410,"&lt;="&amp;$BE$3)</f>
        <v>0</v>
      </c>
      <c r="CT434">
        <f>SUMIFS('Grid GenerationQueue'!AJ$5:AJ$410,'Grid GenerationQueue'!$AZ$5:$AZ$410,$B434,'Grid GenerationQueue'!$BA$5:$BA$410,$C434,'Grid GenerationQueue'!$BK$5:$BK$410,"&gt;0",'Grid GenerationQueue'!$BD$5:$BD$410,"&lt;="&amp;$BE$3)</f>
        <v>0</v>
      </c>
      <c r="CU434">
        <f>SUMIFS('Grid GenerationQueue'!AK$5:AK$410,'Grid GenerationQueue'!$AZ$5:$AZ$410,$B434,'Grid GenerationQueue'!$BA$5:$BA$410,$C434,'Grid GenerationQueue'!$BK$5:$BK$410,"&gt;0",'Grid GenerationQueue'!$BD$5:$BD$410,"&lt;="&amp;$BE$3)</f>
        <v>0</v>
      </c>
      <c r="CV434">
        <f>SUMIFS('Grid GenerationQueue'!AL$5:AL$410,'Grid GenerationQueue'!$AZ$5:$AZ$410,$B434,'Grid GenerationQueue'!$BA$5:$BA$410,$C434,'Grid GenerationQueue'!$BK$5:$BK$410,"&gt;0",'Grid GenerationQueue'!$BD$5:$BD$410,"&lt;="&amp;$BE$3)</f>
        <v>0</v>
      </c>
      <c r="CW434">
        <f>SUMIFS('Grid GenerationQueue'!AM$5:AM$410,'Grid GenerationQueue'!$AZ$5:$AZ$410,$B434,'Grid GenerationQueue'!$BA$5:$BA$410,$C434,'Grid GenerationQueue'!$BK$5:$BK$410,"&gt;0",'Grid GenerationQueue'!$BD$5:$BD$410,"&lt;="&amp;$BE$3)</f>
        <v>0</v>
      </c>
      <c r="CX434">
        <f>SUMIFS('Grid GenerationQueue'!AN$5:AN$410,'Grid GenerationQueue'!$AZ$5:$AZ$410,$B434,'Grid GenerationQueue'!$BA$5:$BA$410,$C434,'Grid GenerationQueue'!$BK$5:$BK$410,"&gt;0",'Grid GenerationQueue'!$BD$5:$BD$410,"&lt;="&amp;$BE$3)</f>
        <v>0</v>
      </c>
      <c r="CY434">
        <f>SUMIFS('Grid GenerationQueue'!AO$5:AO$410,'Grid GenerationQueue'!$AZ$5:$AZ$410,$B434,'Grid GenerationQueue'!$BA$5:$BA$410,$C434,'Grid GenerationQueue'!$BK$5:$BK$410,"&gt;0",'Grid GenerationQueue'!$BD$5:$BD$410,"&lt;="&amp;$BE$3)</f>
        <v>0</v>
      </c>
      <c r="CZ434">
        <f>SUMIFS('Grid GenerationQueue'!AP$5:AP$410,'Grid GenerationQueue'!$AZ$5:$AZ$410,$B434,'Grid GenerationQueue'!$BA$5:$BA$410,$C434,'Grid GenerationQueue'!$BK$5:$BK$410,"&gt;0",'Grid GenerationQueue'!$BD$5:$BD$410,"&lt;="&amp;$BE$3)</f>
        <v>0</v>
      </c>
      <c r="DA434">
        <f>SUMIFS('Grid GenerationQueue'!AQ$5:AQ$410,'Grid GenerationQueue'!$AZ$5:$AZ$410,$B434,'Grid GenerationQueue'!$BA$5:$BA$410,$C434,'Grid GenerationQueue'!$BK$5:$BK$410,"&gt;0",'Grid GenerationQueue'!$BD$5:$BD$410,"&lt;="&amp;$BE$3)</f>
        <v>0</v>
      </c>
      <c r="DB434">
        <f>SUMIFS('Grid GenerationQueue'!AR$5:AR$410,'Grid GenerationQueue'!$AZ$5:$AZ$410,$B434,'Grid GenerationQueue'!$BA$5:$BA$410,$C434,'Grid GenerationQueue'!$BK$5:$BK$410,"&gt;0",'Grid GenerationQueue'!$BD$5:$BD$410,"&lt;="&amp;$BE$3)</f>
        <v>0</v>
      </c>
    </row>
    <row r="435" spans="1:106" x14ac:dyDescent="0.35">
      <c r="A435" t="s">
        <v>4750</v>
      </c>
      <c r="B435" t="s">
        <v>4722</v>
      </c>
      <c r="C435">
        <v>230</v>
      </c>
      <c r="D435">
        <f>SUMIFS('Grid GenerationQueue'!AG$5:AG$410,'Grid GenerationQueue'!$AZ$5:$AZ$410,$B435,'Grid GenerationQueue'!$BA$5:$BA$410,$C435)</f>
        <v>365.12</v>
      </c>
      <c r="E435">
        <f>SUMIFS('Grid GenerationQueue'!AH$5:AH$410,'Grid GenerationQueue'!$AZ$5:$AZ$410,$B435,'Grid GenerationQueue'!$BA$5:$BA$410,$C435)</f>
        <v>300</v>
      </c>
      <c r="F435">
        <f>SUMIFS('Grid GenerationQueue'!AI$5:AI$410,'Grid GenerationQueue'!$AZ$5:$AZ$410,$B435,'Grid GenerationQueue'!$BA$5:$BA$410,$C435)</f>
        <v>0</v>
      </c>
      <c r="G435">
        <f>SUMIFS('Grid GenerationQueue'!AJ$5:AJ$410,'Grid GenerationQueue'!$AZ$5:$AZ$410,$B435,'Grid GenerationQueue'!$BA$5:$BA$410,$C435)</f>
        <v>0</v>
      </c>
      <c r="H435">
        <f>SUMIFS('Grid GenerationQueue'!AK$5:AK$410,'Grid GenerationQueue'!$AZ$5:$AZ$410,$B435,'Grid GenerationQueue'!$BA$5:$BA$410,$C435)</f>
        <v>0</v>
      </c>
      <c r="I435">
        <f>SUMIFS('Grid GenerationQueue'!AL$5:AL$410,'Grid GenerationQueue'!$AZ$5:$AZ$410,$B435,'Grid GenerationQueue'!$BA$5:$BA$410,$C435)</f>
        <v>0</v>
      </c>
      <c r="J435">
        <f>SUMIFS('Grid GenerationQueue'!AM$5:AM$410,'Grid GenerationQueue'!$AZ$5:$AZ$410,$B435,'Grid GenerationQueue'!$BA$5:$BA$410,$C435)</f>
        <v>0</v>
      </c>
      <c r="K435">
        <f>SUMIFS('Grid GenerationQueue'!AN$5:AN$410,'Grid GenerationQueue'!$AZ$5:$AZ$410,$B435,'Grid GenerationQueue'!$BA$5:$BA$410,$C435)</f>
        <v>0</v>
      </c>
      <c r="L435">
        <f>SUMIFS('Grid GenerationQueue'!AO$5:AO$410,'Grid GenerationQueue'!$AZ$5:$AZ$410,$B435,'Grid GenerationQueue'!$BA$5:$BA$410,$C435)</f>
        <v>0</v>
      </c>
      <c r="M435">
        <f>SUMIFS('Grid GenerationQueue'!AP$5:AP$410,'Grid GenerationQueue'!$AZ$5:$AZ$410,$B435,'Grid GenerationQueue'!$BA$5:$BA$410,$C435)</f>
        <v>0</v>
      </c>
      <c r="N435">
        <f>SUMIFS('Grid GenerationQueue'!AQ$5:AQ$410,'Grid GenerationQueue'!$AZ$5:$AZ$410,$B435,'Grid GenerationQueue'!$BA$5:$BA$410,$C435)</f>
        <v>0</v>
      </c>
      <c r="O435">
        <f>SUMIFS('Grid GenerationQueue'!AR$5:AR$410,'Grid GenerationQueue'!$AZ$5:$AZ$410,$B435,'Grid GenerationQueue'!$BA$5:$BA$410,$C435)</f>
        <v>0</v>
      </c>
      <c r="Q435">
        <f>SUMIFS('Grid GenerationQueue'!AG$5:AG$410,'Grid GenerationQueue'!$AZ$5:$AZ$410,$B435,'Grid GenerationQueue'!$BA$5:$BA$410,$C435,'Grid GenerationQueue'!$BJ$5:$BJ$410,"Executed")</f>
        <v>0</v>
      </c>
      <c r="R435">
        <f>SUMIFS('Grid GenerationQueue'!AH$5:AH$410,'Grid GenerationQueue'!$AZ$5:$AZ$410,$B435,'Grid GenerationQueue'!$BA$5:$BA$410,$C435,'Grid GenerationQueue'!$BJ$5:$BJ$410,"Executed")</f>
        <v>0</v>
      </c>
      <c r="S435">
        <f>SUMIFS('Grid GenerationQueue'!AI$5:AI$410,'Grid GenerationQueue'!$AZ$5:$AZ$410,$B435,'Grid GenerationQueue'!$BA$5:$BA$410,$C435,'Grid GenerationQueue'!$BJ$5:$BJ$410,"Executed")</f>
        <v>0</v>
      </c>
      <c r="T435">
        <f>SUMIFS('Grid GenerationQueue'!AJ$5:AJ$410,'Grid GenerationQueue'!$AZ$5:$AZ$410,$B435,'Grid GenerationQueue'!$BA$5:$BA$410,$C435,'Grid GenerationQueue'!$BJ$5:$BJ$410,"Executed")</f>
        <v>0</v>
      </c>
      <c r="U435">
        <f>SUMIFS('Grid GenerationQueue'!AK$5:AK$410,'Grid GenerationQueue'!$AZ$5:$AZ$410,$B435,'Grid GenerationQueue'!$BA$5:$BA$410,$C435,'Grid GenerationQueue'!$BJ$5:$BJ$410,"Executed")</f>
        <v>0</v>
      </c>
      <c r="V435">
        <f>SUMIFS('Grid GenerationQueue'!AL$5:AL$410,'Grid GenerationQueue'!$AZ$5:$AZ$410,$B435,'Grid GenerationQueue'!$BA$5:$BA$410,$C435,'Grid GenerationQueue'!$BJ$5:$BJ$410,"Executed")</f>
        <v>0</v>
      </c>
      <c r="W435">
        <f>SUMIFS('Grid GenerationQueue'!AM$5:AM$410,'Grid GenerationQueue'!$AZ$5:$AZ$410,$B435,'Grid GenerationQueue'!$BA$5:$BA$410,$C435,'Grid GenerationQueue'!$BJ$5:$BJ$410,"Executed")</f>
        <v>0</v>
      </c>
      <c r="X435">
        <f>SUMIFS('Grid GenerationQueue'!AN$5:AN$410,'Grid GenerationQueue'!$AZ$5:$AZ$410,$B435,'Grid GenerationQueue'!$BA$5:$BA$410,$C435,'Grid GenerationQueue'!$BJ$5:$BJ$410,"Executed")</f>
        <v>0</v>
      </c>
      <c r="Y435">
        <f>SUMIFS('Grid GenerationQueue'!AO$5:AO$410,'Grid GenerationQueue'!$AZ$5:$AZ$410,$B435,'Grid GenerationQueue'!$BA$5:$BA$410,$C435,'Grid GenerationQueue'!$BJ$5:$BJ$410,"Executed")</f>
        <v>0</v>
      </c>
      <c r="Z435">
        <f>SUMIFS('Grid GenerationQueue'!AP$5:AP$410,'Grid GenerationQueue'!$AZ$5:$AZ$410,$B435,'Grid GenerationQueue'!$BA$5:$BA$410,$C435,'Grid GenerationQueue'!$BJ$5:$BJ$410,"Executed")</f>
        <v>0</v>
      </c>
      <c r="AA435">
        <f>SUMIFS('Grid GenerationQueue'!AQ$5:AQ$410,'Grid GenerationQueue'!$AZ$5:$AZ$410,$B435,'Grid GenerationQueue'!$BA$5:$BA$410,$C435,'Grid GenerationQueue'!$BJ$5:$BJ$410,"Executed")</f>
        <v>0</v>
      </c>
      <c r="AB435">
        <f>SUMIFS('Grid GenerationQueue'!AR$5:AR$410,'Grid GenerationQueue'!$AZ$5:$AZ$410,$B435,'Grid GenerationQueue'!$BA$5:$BA$410,$C435,'Grid GenerationQueue'!$BJ$5:$BJ$410,"Executed")</f>
        <v>0</v>
      </c>
      <c r="AD435">
        <f>SUMIFS('Grid GenerationQueue'!AG$5:AG$410,'Grid GenerationQueue'!$AZ$5:$AZ$410,$B435,'Grid GenerationQueue'!$BA$5:$BA$410,$C435,'Grid GenerationQueue'!$BH$5:$BH$410,"&lt;&gt;"&amp;"")+SUMIFS('Grid GenerationQueue'!AG$5:AG$410,'Grid GenerationQueue'!$AZ$5:$AZ$410,$B435,'Grid GenerationQueue'!$BA$5:$BA$410,$C435,'Grid GenerationQueue'!$BH$5:$BH$410,"",'Grid GenerationQueue'!$AC$5:$AC$410,1)</f>
        <v>365.12</v>
      </c>
      <c r="AE435">
        <f>SUMIFS('Grid GenerationQueue'!AH$5:AH$410,'Grid GenerationQueue'!$AZ$5:$AZ$410,$B435,'Grid GenerationQueue'!$BA$5:$BA$410,$C435,'Grid GenerationQueue'!$BH$5:$BH$410,"&lt;&gt;"&amp;"")+SUMIFS('Grid GenerationQueue'!AH$5:AH$410,'Grid GenerationQueue'!$AZ$5:$AZ$410,$B435,'Grid GenerationQueue'!$BA$5:$BA$410,$C435,'Grid GenerationQueue'!$BH$5:$BH$410,"",'Grid GenerationQueue'!$AC$5:$AC$410,1)</f>
        <v>300</v>
      </c>
      <c r="AF435">
        <f>SUMIFS('Grid GenerationQueue'!AI$5:AI$410,'Grid GenerationQueue'!$AZ$5:$AZ$410,$B435,'Grid GenerationQueue'!$BA$5:$BA$410,$C435,'Grid GenerationQueue'!$BH$5:$BH$410,"&lt;&gt;"&amp;"")+SUMIFS('Grid GenerationQueue'!AI$5:AI$410,'Grid GenerationQueue'!$AZ$5:$AZ$410,$B435,'Grid GenerationQueue'!$BA$5:$BA$410,$C435,'Grid GenerationQueue'!$BH$5:$BH$410,"",'Grid GenerationQueue'!$AC$5:$AC$410,1)</f>
        <v>0</v>
      </c>
      <c r="AG435">
        <f>SUMIFS('Grid GenerationQueue'!AJ$5:AJ$410,'Grid GenerationQueue'!$AZ$5:$AZ$410,$B435,'Grid GenerationQueue'!$BA$5:$BA$410,$C435,'Grid GenerationQueue'!$BH$5:$BH$410,"&lt;&gt;"&amp;"")+SUMIFS('Grid GenerationQueue'!AJ$5:AJ$410,'Grid GenerationQueue'!$AZ$5:$AZ$410,$B435,'Grid GenerationQueue'!$BA$5:$BA$410,$C435,'Grid GenerationQueue'!$BH$5:$BH$410,"",'Grid GenerationQueue'!$AC$5:$AC$410,1)</f>
        <v>0</v>
      </c>
      <c r="AH435">
        <f>SUMIFS('Grid GenerationQueue'!AK$5:AK$410,'Grid GenerationQueue'!$AZ$5:$AZ$410,$B435,'Grid GenerationQueue'!$BA$5:$BA$410,$C435,'Grid GenerationQueue'!$BH$5:$BH$410,"&lt;&gt;"&amp;"")+SUMIFS('Grid GenerationQueue'!AK$5:AK$410,'Grid GenerationQueue'!$AZ$5:$AZ$410,$B435,'Grid GenerationQueue'!$BA$5:$BA$410,$C435,'Grid GenerationQueue'!$BH$5:$BH$410,"",'Grid GenerationQueue'!$AC$5:$AC$410,1)</f>
        <v>0</v>
      </c>
      <c r="AI435">
        <f>SUMIFS('Grid GenerationQueue'!AL$5:AL$410,'Grid GenerationQueue'!$AZ$5:$AZ$410,$B435,'Grid GenerationQueue'!$BA$5:$BA$410,$C435,'Grid GenerationQueue'!$BH$5:$BH$410,"&lt;&gt;"&amp;"")+SUMIFS('Grid GenerationQueue'!AL$5:AL$410,'Grid GenerationQueue'!$AZ$5:$AZ$410,$B435,'Grid GenerationQueue'!$BA$5:$BA$410,$C435,'Grid GenerationQueue'!$BH$5:$BH$410,"",'Grid GenerationQueue'!$AC$5:$AC$410,1)</f>
        <v>0</v>
      </c>
      <c r="AJ435">
        <f>SUMIFS('Grid GenerationQueue'!AM$5:AM$410,'Grid GenerationQueue'!$AZ$5:$AZ$410,$B435,'Grid GenerationQueue'!$BA$5:$BA$410,$C435,'Grid GenerationQueue'!$BH$5:$BH$410,"&lt;&gt;"&amp;"")+SUMIFS('Grid GenerationQueue'!AM$5:AM$410,'Grid GenerationQueue'!$AZ$5:$AZ$410,$B435,'Grid GenerationQueue'!$BA$5:$BA$410,$C435,'Grid GenerationQueue'!$BH$5:$BH$410,"",'Grid GenerationQueue'!$AC$5:$AC$410,1)</f>
        <v>0</v>
      </c>
      <c r="AK435">
        <f>SUMIFS('Grid GenerationQueue'!AN$5:AN$410,'Grid GenerationQueue'!$AZ$5:$AZ$410,$B435,'Grid GenerationQueue'!$BA$5:$BA$410,$C435,'Grid GenerationQueue'!$BH$5:$BH$410,"&lt;&gt;"&amp;"")+SUMIFS('Grid GenerationQueue'!AN$5:AN$410,'Grid GenerationQueue'!$AZ$5:$AZ$410,$B435,'Grid GenerationQueue'!$BA$5:$BA$410,$C435,'Grid GenerationQueue'!$BH$5:$BH$410,"",'Grid GenerationQueue'!$AC$5:$AC$410,1)</f>
        <v>0</v>
      </c>
      <c r="AL435">
        <f>SUMIFS('Grid GenerationQueue'!AO$5:AO$410,'Grid GenerationQueue'!$AZ$5:$AZ$410,$B435,'Grid GenerationQueue'!$BA$5:$BA$410,$C435,'Grid GenerationQueue'!$BH$5:$BH$410,"&lt;&gt;"&amp;"")+SUMIFS('Grid GenerationQueue'!AO$5:AO$410,'Grid GenerationQueue'!$AZ$5:$AZ$410,$B435,'Grid GenerationQueue'!$BA$5:$BA$410,$C435,'Grid GenerationQueue'!$BH$5:$BH$410,"",'Grid GenerationQueue'!$AC$5:$AC$410,1)</f>
        <v>0</v>
      </c>
      <c r="AM435">
        <f>SUMIFS('Grid GenerationQueue'!AP$5:AP$410,'Grid GenerationQueue'!$AZ$5:$AZ$410,$B435,'Grid GenerationQueue'!$BA$5:$BA$410,$C435,'Grid GenerationQueue'!$BH$5:$BH$410,"&lt;&gt;"&amp;"")+SUMIFS('Grid GenerationQueue'!AP$5:AP$410,'Grid GenerationQueue'!$AZ$5:$AZ$410,$B435,'Grid GenerationQueue'!$BA$5:$BA$410,$C435,'Grid GenerationQueue'!$BH$5:$BH$410,"",'Grid GenerationQueue'!$AC$5:$AC$410,1)</f>
        <v>0</v>
      </c>
      <c r="AN435">
        <f>SUMIFS('Grid GenerationQueue'!AQ$5:AQ$410,'Grid GenerationQueue'!$AZ$5:$AZ$410,$B435,'Grid GenerationQueue'!$BA$5:$BA$410,$C435,'Grid GenerationQueue'!$BH$5:$BH$410,"&lt;&gt;"&amp;"")+SUMIFS('Grid GenerationQueue'!AQ$5:AQ$410,'Grid GenerationQueue'!$AZ$5:$AZ$410,$B435,'Grid GenerationQueue'!$BA$5:$BA$410,$C435,'Grid GenerationQueue'!$BH$5:$BH$410,"",'Grid GenerationQueue'!$AC$5:$AC$410,1)</f>
        <v>0</v>
      </c>
      <c r="AO435">
        <f>SUMIFS('Grid GenerationQueue'!AR$5:AR$410,'Grid GenerationQueue'!$AZ$5:$AZ$410,$B435,'Grid GenerationQueue'!$BA$5:$BA$410,$C435,'Grid GenerationQueue'!$BH$5:$BH$410,"&lt;&gt;"&amp;"")+SUMIFS('Grid GenerationQueue'!AR$5:AR$410,'Grid GenerationQueue'!$AZ$5:$AZ$410,$B435,'Grid GenerationQueue'!$BA$5:$BA$410,$C435,'Grid GenerationQueue'!$BH$5:$BH$410,"",'Grid GenerationQueue'!$AC$5:$AC$410,1)</f>
        <v>0</v>
      </c>
      <c r="AQ435">
        <f>SUMIFS('Grid GenerationQueue'!AG$5:AG$410,'Grid GenerationQueue'!$AZ$5:$AZ$410,$B435,'Grid GenerationQueue'!$BA$5:$BA$410,$C435,'Grid GenerationQueue'!$BK$5:$BK$410,"&gt;0")</f>
        <v>0</v>
      </c>
      <c r="AR435">
        <f>SUMIFS('Grid GenerationQueue'!AH$5:AH$410,'Grid GenerationQueue'!$AZ$5:$AZ$410,$B435,'Grid GenerationQueue'!$BA$5:$BA$410,$C435,'Grid GenerationQueue'!$BK$5:$BK$410,"&gt;0")</f>
        <v>0</v>
      </c>
      <c r="AS435">
        <f>SUMIFS('Grid GenerationQueue'!AI$5:AI$410,'Grid GenerationQueue'!$AZ$5:$AZ$410,$B435,'Grid GenerationQueue'!$BA$5:$BA$410,$C435,'Grid GenerationQueue'!$BK$5:$BK$410,"&gt;0")</f>
        <v>0</v>
      </c>
      <c r="AT435">
        <f>SUMIFS('Grid GenerationQueue'!AJ$5:AJ$410,'Grid GenerationQueue'!$AZ$5:$AZ$410,$B435,'Grid GenerationQueue'!$BA$5:$BA$410,$C435,'Grid GenerationQueue'!$BK$5:$BK$410,"&gt;0")</f>
        <v>0</v>
      </c>
      <c r="AU435">
        <f>SUMIFS('Grid GenerationQueue'!AK$5:AK$410,'Grid GenerationQueue'!$AZ$5:$AZ$410,$B435,'Grid GenerationQueue'!$BA$5:$BA$410,$C435,'Grid GenerationQueue'!$BK$5:$BK$410,"&gt;0")</f>
        <v>0</v>
      </c>
      <c r="AV435">
        <f>SUMIFS('Grid GenerationQueue'!AL$5:AL$410,'Grid GenerationQueue'!$AZ$5:$AZ$410,$B435,'Grid GenerationQueue'!$BA$5:$BA$410,$C435,'Grid GenerationQueue'!$BK$5:$BK$410,"&gt;0")</f>
        <v>0</v>
      </c>
      <c r="AW435">
        <f>SUMIFS('Grid GenerationQueue'!AM$5:AM$410,'Grid GenerationQueue'!$AZ$5:$AZ$410,$B435,'Grid GenerationQueue'!$BA$5:$BA$410,$C435,'Grid GenerationQueue'!$BK$5:$BK$410,"&gt;0")</f>
        <v>0</v>
      </c>
      <c r="AX435">
        <f>SUMIFS('Grid GenerationQueue'!AN$5:AN$410,'Grid GenerationQueue'!$AZ$5:$AZ$410,$B435,'Grid GenerationQueue'!$BA$5:$BA$410,$C435,'Grid GenerationQueue'!$BK$5:$BK$410,"&gt;0")</f>
        <v>0</v>
      </c>
      <c r="AY435">
        <f>SUMIFS('Grid GenerationQueue'!AO$5:AO$410,'Grid GenerationQueue'!$AZ$5:$AZ$410,$B435,'Grid GenerationQueue'!$BA$5:$BA$410,$C435,'Grid GenerationQueue'!$BK$5:$BK$410,"&gt;0")</f>
        <v>0</v>
      </c>
      <c r="AZ435">
        <f>SUMIFS('Grid GenerationQueue'!AP$5:AP$410,'Grid GenerationQueue'!$AZ$5:$AZ$410,$B435,'Grid GenerationQueue'!$BA$5:$BA$410,$C435,'Grid GenerationQueue'!$BK$5:$BK$410,"&gt;0")</f>
        <v>0</v>
      </c>
      <c r="BA435">
        <f>SUMIFS('Grid GenerationQueue'!AQ$5:AQ$410,'Grid GenerationQueue'!$AZ$5:$AZ$410,$B435,'Grid GenerationQueue'!$BA$5:$BA$410,$C435,'Grid GenerationQueue'!$BK$5:$BK$410,"&gt;0")</f>
        <v>0</v>
      </c>
      <c r="BB435">
        <f>SUMIFS('Grid GenerationQueue'!AR$5:AR$410,'Grid GenerationQueue'!$AZ$5:$AZ$410,$B435,'Grid GenerationQueue'!$BA$5:$BA$410,$C435,'Grid GenerationQueue'!$BK$5:$BK$410,"&gt;0")</f>
        <v>0</v>
      </c>
      <c r="BD435">
        <f>SUMIFS('Grid GenerationQueue'!AG$5:AG$410,'Grid GenerationQueue'!$AZ$5:$AZ$410,$B435,'Grid GenerationQueue'!$BA$5:$BA$410,$C435,'Grid GenerationQueue'!$BD$5:$BD$410,"&lt;="&amp;$BE$3)</f>
        <v>0</v>
      </c>
      <c r="BE435">
        <f>SUMIFS('Grid GenerationQueue'!AH$5:AH$410,'Grid GenerationQueue'!$AZ$5:$AZ$410,$B435,'Grid GenerationQueue'!$BA$5:$BA$410,$C435,'Grid GenerationQueue'!$BD$5:$BD$410,"&lt;="&amp;$BE$3)</f>
        <v>0</v>
      </c>
      <c r="BF435">
        <f>SUMIFS('Grid GenerationQueue'!AI$5:AI$410,'Grid GenerationQueue'!$AZ$5:$AZ$410,$B435,'Grid GenerationQueue'!$BA$5:$BA$410,$C435,'Grid GenerationQueue'!$BD$5:$BD$410,"&lt;="&amp;$BE$3)</f>
        <v>0</v>
      </c>
      <c r="BG435">
        <f>SUMIFS('Grid GenerationQueue'!AJ$5:AJ$410,'Grid GenerationQueue'!$AZ$5:$AZ$410,$B435,'Grid GenerationQueue'!$BA$5:$BA$410,$C435,'Grid GenerationQueue'!$BD$5:$BD$410,"&lt;="&amp;$BE$3)</f>
        <v>0</v>
      </c>
      <c r="BH435">
        <f>SUMIFS('Grid GenerationQueue'!AK$5:AK$410,'Grid GenerationQueue'!$AZ$5:$AZ$410,$B435,'Grid GenerationQueue'!$BA$5:$BA$410,$C435,'Grid GenerationQueue'!$BD$5:$BD$410,"&lt;="&amp;$BE$3)</f>
        <v>0</v>
      </c>
      <c r="BI435">
        <f>SUMIFS('Grid GenerationQueue'!AL$5:AL$410,'Grid GenerationQueue'!$AZ$5:$AZ$410,$B435,'Grid GenerationQueue'!$BA$5:$BA$410,$C435,'Grid GenerationQueue'!$BD$5:$BD$410,"&lt;="&amp;$BE$3)</f>
        <v>0</v>
      </c>
      <c r="BJ435">
        <f>SUMIFS('Grid GenerationQueue'!AM$5:AM$410,'Grid GenerationQueue'!$AZ$5:$AZ$410,$B435,'Grid GenerationQueue'!$BA$5:$BA$410,$C435,'Grid GenerationQueue'!$BD$5:$BD$410,"&lt;="&amp;$BE$3)</f>
        <v>0</v>
      </c>
      <c r="BK435">
        <f>SUMIFS('Grid GenerationQueue'!AN$5:AN$410,'Grid GenerationQueue'!$AZ$5:$AZ$410,$B435,'Grid GenerationQueue'!$BA$5:$BA$410,$C435,'Grid GenerationQueue'!$BD$5:$BD$410,"&lt;="&amp;$BE$3)</f>
        <v>0</v>
      </c>
      <c r="BL435">
        <f>SUMIFS('Grid GenerationQueue'!AO$5:AO$410,'Grid GenerationQueue'!$AZ$5:$AZ$410,$B435,'Grid GenerationQueue'!$BA$5:$BA$410,$C435,'Grid GenerationQueue'!$BD$5:$BD$410,"&lt;="&amp;$BE$3)</f>
        <v>0</v>
      </c>
      <c r="BM435">
        <f>SUMIFS('Grid GenerationQueue'!AP$5:AP$410,'Grid GenerationQueue'!$AZ$5:$AZ$410,$B435,'Grid GenerationQueue'!$BA$5:$BA$410,$C435,'Grid GenerationQueue'!$BD$5:$BD$410,"&lt;="&amp;$BE$3)</f>
        <v>0</v>
      </c>
      <c r="BN435">
        <f>SUMIFS('Grid GenerationQueue'!AQ$5:AQ$410,'Grid GenerationQueue'!$AZ$5:$AZ$410,$B435,'Grid GenerationQueue'!$BA$5:$BA$410,$C435,'Grid GenerationQueue'!$BD$5:$BD$410,"&lt;="&amp;$BE$3)</f>
        <v>0</v>
      </c>
      <c r="BO435">
        <f>SUMIFS('Grid GenerationQueue'!AR$5:AR$410,'Grid GenerationQueue'!$AZ$5:$AZ$410,$B435,'Grid GenerationQueue'!$BA$5:$BA$410,$C435,'Grid GenerationQueue'!$BD$5:$BD$410,"&lt;="&amp;$BE$3)</f>
        <v>0</v>
      </c>
      <c r="BQ435">
        <f>SUMIFS('Grid GenerationQueue'!AG$5:AG$410,'Grid GenerationQueue'!$AZ$5:$AZ$410,$B435,'Grid GenerationQueue'!$BA$5:$BA$410,$C435,'Grid GenerationQueue'!$BJ$5:$BJ$410,"Executed",'Grid GenerationQueue'!$BD$5:$BD$410,"&lt;="&amp;$BE$3)</f>
        <v>0</v>
      </c>
      <c r="BR435">
        <f>SUMIFS('Grid GenerationQueue'!AH$5:AH$410,'Grid GenerationQueue'!$AZ$5:$AZ$410,$B435,'Grid GenerationQueue'!$BA$5:$BA$410,$C435,'Grid GenerationQueue'!$BJ$5:$BJ$410,"Executed",'Grid GenerationQueue'!$BD$5:$BD$410,"&lt;="&amp;$BE$3)</f>
        <v>0</v>
      </c>
      <c r="BS435">
        <f>SUMIFS('Grid GenerationQueue'!AI$5:AI$410,'Grid GenerationQueue'!$AZ$5:$AZ$410,$B435,'Grid GenerationQueue'!$BA$5:$BA$410,$C435,'Grid GenerationQueue'!$BJ$5:$BJ$410,"Executed",'Grid GenerationQueue'!$BD$5:$BD$410,"&lt;="&amp;$BE$3)</f>
        <v>0</v>
      </c>
      <c r="BT435">
        <f>SUMIFS('Grid GenerationQueue'!AJ$5:AJ$410,'Grid GenerationQueue'!$AZ$5:$AZ$410,$B435,'Grid GenerationQueue'!$BA$5:$BA$410,$C435,'Grid GenerationQueue'!$BJ$5:$BJ$410,"Executed",'Grid GenerationQueue'!$BD$5:$BD$410,"&lt;="&amp;$BE$3)</f>
        <v>0</v>
      </c>
      <c r="BU435">
        <f>SUMIFS('Grid GenerationQueue'!AK$5:AK$410,'Grid GenerationQueue'!$AZ$5:$AZ$410,$B435,'Grid GenerationQueue'!$BA$5:$BA$410,$C435,'Grid GenerationQueue'!$BJ$5:$BJ$410,"Executed",'Grid GenerationQueue'!$BD$5:$BD$410,"&lt;="&amp;$BE$3)</f>
        <v>0</v>
      </c>
      <c r="BV435">
        <f>SUMIFS('Grid GenerationQueue'!AL$5:AL$410,'Grid GenerationQueue'!$AZ$5:$AZ$410,$B435,'Grid GenerationQueue'!$BA$5:$BA$410,$C435,'Grid GenerationQueue'!$BJ$5:$BJ$410,"Executed",'Grid GenerationQueue'!$BD$5:$BD$410,"&lt;="&amp;$BE$3)</f>
        <v>0</v>
      </c>
      <c r="BW435">
        <f>SUMIFS('Grid GenerationQueue'!AM$5:AM$410,'Grid GenerationQueue'!$AZ$5:$AZ$410,$B435,'Grid GenerationQueue'!$BA$5:$BA$410,$C435,'Grid GenerationQueue'!$BJ$5:$BJ$410,"Executed",'Grid GenerationQueue'!$BD$5:$BD$410,"&lt;="&amp;$BE$3)</f>
        <v>0</v>
      </c>
      <c r="BX435">
        <f>SUMIFS('Grid GenerationQueue'!AN$5:AN$410,'Grid GenerationQueue'!$AZ$5:$AZ$410,$B435,'Grid GenerationQueue'!$BA$5:$BA$410,$C435,'Grid GenerationQueue'!$BJ$5:$BJ$410,"Executed",'Grid GenerationQueue'!$BD$5:$BD$410,"&lt;="&amp;$BE$3)</f>
        <v>0</v>
      </c>
      <c r="BY435">
        <f>SUMIFS('Grid GenerationQueue'!AO$5:AO$410,'Grid GenerationQueue'!$AZ$5:$AZ$410,$B435,'Grid GenerationQueue'!$BA$5:$BA$410,$C435,'Grid GenerationQueue'!$BJ$5:$BJ$410,"Executed",'Grid GenerationQueue'!$BD$5:$BD$410,"&lt;="&amp;$BE$3)</f>
        <v>0</v>
      </c>
      <c r="BZ435">
        <f>SUMIFS('Grid GenerationQueue'!AP$5:AP$410,'Grid GenerationQueue'!$AZ$5:$AZ$410,$B435,'Grid GenerationQueue'!$BA$5:$BA$410,$C435,'Grid GenerationQueue'!$BJ$5:$BJ$410,"Executed",'Grid GenerationQueue'!$BD$5:$BD$410,"&lt;="&amp;$BE$3)</f>
        <v>0</v>
      </c>
      <c r="CA435">
        <f>SUMIFS('Grid GenerationQueue'!AQ$5:AQ$410,'Grid GenerationQueue'!$AZ$5:$AZ$410,$B435,'Grid GenerationQueue'!$BA$5:$BA$410,$C435,'Grid GenerationQueue'!$BJ$5:$BJ$410,"Executed",'Grid GenerationQueue'!$BD$5:$BD$410,"&lt;="&amp;$BE$3)</f>
        <v>0</v>
      </c>
      <c r="CB435">
        <f>SUMIFS('Grid GenerationQueue'!AR$5:AR$410,'Grid GenerationQueue'!$AZ$5:$AZ$410,$B435,'Grid GenerationQueue'!$BA$5:$BA$410,$C435,'Grid GenerationQueue'!$BJ$5:$BJ$410,"Executed",'Grid GenerationQueue'!$BD$5:$BD$410,"&lt;="&amp;$BE$3)</f>
        <v>0</v>
      </c>
      <c r="CD435">
        <f>SUMIFS('Grid GenerationQueue'!AG$5:AG$410,'Grid GenerationQueue'!$AZ$5:$AZ$410,$B435,'Grid GenerationQueue'!$BA$5:$BA$410,$C435,'Grid GenerationQueue'!$BH$5:$BH$410,"&lt;&gt;"&amp;"",'Grid GenerationQueue'!$BD$5:$BD$410,"&lt;="&amp;$BE$3)</f>
        <v>0</v>
      </c>
      <c r="CE435">
        <f>SUMIFS('Grid GenerationQueue'!AH$5:AH$410,'Grid GenerationQueue'!$AZ$5:$AZ$410,$B435,'Grid GenerationQueue'!$BA$5:$BA$410,$C435,'Grid GenerationQueue'!$BH$5:$BH$410,"&lt;&gt;"&amp;"",'Grid GenerationQueue'!$BD$5:$BD$410,"&lt;="&amp;$BE$3)</f>
        <v>0</v>
      </c>
      <c r="CF435">
        <f>SUMIFS('Grid GenerationQueue'!AI$5:AI$410,'Grid GenerationQueue'!$AZ$5:$AZ$410,$B435,'Grid GenerationQueue'!$BA$5:$BA$410,$C435,'Grid GenerationQueue'!$BH$5:$BH$410,"&lt;&gt;"&amp;"",'Grid GenerationQueue'!$BD$5:$BD$410,"&lt;="&amp;$BE$3)</f>
        <v>0</v>
      </c>
      <c r="CG435">
        <f>SUMIFS('Grid GenerationQueue'!AJ$5:AJ$410,'Grid GenerationQueue'!$AZ$5:$AZ$410,$B435,'Grid GenerationQueue'!$BA$5:$BA$410,$C435,'Grid GenerationQueue'!$BH$5:$BH$410,"&lt;&gt;"&amp;"",'Grid GenerationQueue'!$BD$5:$BD$410,"&lt;="&amp;$BE$3)</f>
        <v>0</v>
      </c>
      <c r="CH435">
        <f>SUMIFS('Grid GenerationQueue'!AK$5:AK$410,'Grid GenerationQueue'!$AZ$5:$AZ$410,$B435,'Grid GenerationQueue'!$BA$5:$BA$410,$C435,'Grid GenerationQueue'!$BH$5:$BH$410,"&lt;&gt;"&amp;"",'Grid GenerationQueue'!$BD$5:$BD$410,"&lt;="&amp;$BE$3)</f>
        <v>0</v>
      </c>
      <c r="CI435">
        <f>SUMIFS('Grid GenerationQueue'!AL$5:AL$410,'Grid GenerationQueue'!$AZ$5:$AZ$410,$B435,'Grid GenerationQueue'!$BA$5:$BA$410,$C435,'Grid GenerationQueue'!$BH$5:$BH$410,"&lt;&gt;"&amp;"",'Grid GenerationQueue'!$BD$5:$BD$410,"&lt;="&amp;$BE$3)</f>
        <v>0</v>
      </c>
      <c r="CJ435">
        <f>SUMIFS('Grid GenerationQueue'!AM$5:AM$410,'Grid GenerationQueue'!$AZ$5:$AZ$410,$B435,'Grid GenerationQueue'!$BA$5:$BA$410,$C435,'Grid GenerationQueue'!$BH$5:$BH$410,"&lt;&gt;"&amp;"",'Grid GenerationQueue'!$BD$5:$BD$410,"&lt;="&amp;$BE$3)</f>
        <v>0</v>
      </c>
      <c r="CK435">
        <f>SUMIFS('Grid GenerationQueue'!AN$5:AN$410,'Grid GenerationQueue'!$AZ$5:$AZ$410,$B435,'Grid GenerationQueue'!$BA$5:$BA$410,$C435,'Grid GenerationQueue'!$BH$5:$BH$410,"&lt;&gt;"&amp;"",'Grid GenerationQueue'!$BD$5:$BD$410,"&lt;="&amp;$BE$3)</f>
        <v>0</v>
      </c>
      <c r="CL435">
        <f>SUMIFS('Grid GenerationQueue'!AO$5:AO$410,'Grid GenerationQueue'!$AZ$5:$AZ$410,$B435,'Grid GenerationQueue'!$BA$5:$BA$410,$C435,'Grid GenerationQueue'!$BH$5:$BH$410,"&lt;&gt;"&amp;"",'Grid GenerationQueue'!$BD$5:$BD$410,"&lt;="&amp;$BE$3)</f>
        <v>0</v>
      </c>
      <c r="CM435">
        <f>SUMIFS('Grid GenerationQueue'!AP$5:AP$410,'Grid GenerationQueue'!$AZ$5:$AZ$410,$B435,'Grid GenerationQueue'!$BA$5:$BA$410,$C435,'Grid GenerationQueue'!$BH$5:$BH$410,"&lt;&gt;"&amp;"",'Grid GenerationQueue'!$BD$5:$BD$410,"&lt;="&amp;$BE$3)</f>
        <v>0</v>
      </c>
      <c r="CN435">
        <f>SUMIFS('Grid GenerationQueue'!AQ$5:AQ$410,'Grid GenerationQueue'!$AZ$5:$AZ$410,$B435,'Grid GenerationQueue'!$BA$5:$BA$410,$C435,'Grid GenerationQueue'!$BH$5:$BH$410,"&lt;&gt;"&amp;"",'Grid GenerationQueue'!$BD$5:$BD$410,"&lt;="&amp;$BE$3)</f>
        <v>0</v>
      </c>
      <c r="CO435">
        <f>SUMIFS('Grid GenerationQueue'!AR$5:AR$410,'Grid GenerationQueue'!$AZ$5:$AZ$410,$B435,'Grid GenerationQueue'!$BA$5:$BA$410,$C435,'Grid GenerationQueue'!$BH$5:$BH$410,"&lt;&gt;"&amp;"",'Grid GenerationQueue'!$BD$5:$BD$410,"&lt;="&amp;$BE$3)</f>
        <v>0</v>
      </c>
      <c r="CQ435">
        <f>SUMIFS('Grid GenerationQueue'!AG$5:AG$410,'Grid GenerationQueue'!$AZ$5:$AZ$410,$B435,'Grid GenerationQueue'!$BA$5:$BA$410,$C435,'Grid GenerationQueue'!$BK$5:$BK$410,"&gt;0",'Grid GenerationQueue'!$BD$5:$BD$410,"&lt;="&amp;$BE$3)</f>
        <v>0</v>
      </c>
      <c r="CR435">
        <f>SUMIFS('Grid GenerationQueue'!AH$5:AH$410,'Grid GenerationQueue'!$AZ$5:$AZ$410,$B435,'Grid GenerationQueue'!$BA$5:$BA$410,$C435,'Grid GenerationQueue'!$BK$5:$BK$410,"&gt;0",'Grid GenerationQueue'!$BD$5:$BD$410,"&lt;="&amp;$BE$3)</f>
        <v>0</v>
      </c>
      <c r="CS435">
        <f>SUMIFS('Grid GenerationQueue'!AI$5:AI$410,'Grid GenerationQueue'!$AZ$5:$AZ$410,$B435,'Grid GenerationQueue'!$BA$5:$BA$410,$C435,'Grid GenerationQueue'!$BK$5:$BK$410,"&gt;0",'Grid GenerationQueue'!$BD$5:$BD$410,"&lt;="&amp;$BE$3)</f>
        <v>0</v>
      </c>
      <c r="CT435">
        <f>SUMIFS('Grid GenerationQueue'!AJ$5:AJ$410,'Grid GenerationQueue'!$AZ$5:$AZ$410,$B435,'Grid GenerationQueue'!$BA$5:$BA$410,$C435,'Grid GenerationQueue'!$BK$5:$BK$410,"&gt;0",'Grid GenerationQueue'!$BD$5:$BD$410,"&lt;="&amp;$BE$3)</f>
        <v>0</v>
      </c>
      <c r="CU435">
        <f>SUMIFS('Grid GenerationQueue'!AK$5:AK$410,'Grid GenerationQueue'!$AZ$5:$AZ$410,$B435,'Grid GenerationQueue'!$BA$5:$BA$410,$C435,'Grid GenerationQueue'!$BK$5:$BK$410,"&gt;0",'Grid GenerationQueue'!$BD$5:$BD$410,"&lt;="&amp;$BE$3)</f>
        <v>0</v>
      </c>
      <c r="CV435">
        <f>SUMIFS('Grid GenerationQueue'!AL$5:AL$410,'Grid GenerationQueue'!$AZ$5:$AZ$410,$B435,'Grid GenerationQueue'!$BA$5:$BA$410,$C435,'Grid GenerationQueue'!$BK$5:$BK$410,"&gt;0",'Grid GenerationQueue'!$BD$5:$BD$410,"&lt;="&amp;$BE$3)</f>
        <v>0</v>
      </c>
      <c r="CW435">
        <f>SUMIFS('Grid GenerationQueue'!AM$5:AM$410,'Grid GenerationQueue'!$AZ$5:$AZ$410,$B435,'Grid GenerationQueue'!$BA$5:$BA$410,$C435,'Grid GenerationQueue'!$BK$5:$BK$410,"&gt;0",'Grid GenerationQueue'!$BD$5:$BD$410,"&lt;="&amp;$BE$3)</f>
        <v>0</v>
      </c>
      <c r="CX435">
        <f>SUMIFS('Grid GenerationQueue'!AN$5:AN$410,'Grid GenerationQueue'!$AZ$5:$AZ$410,$B435,'Grid GenerationQueue'!$BA$5:$BA$410,$C435,'Grid GenerationQueue'!$BK$5:$BK$410,"&gt;0",'Grid GenerationQueue'!$BD$5:$BD$410,"&lt;="&amp;$BE$3)</f>
        <v>0</v>
      </c>
      <c r="CY435">
        <f>SUMIFS('Grid GenerationQueue'!AO$5:AO$410,'Grid GenerationQueue'!$AZ$5:$AZ$410,$B435,'Grid GenerationQueue'!$BA$5:$BA$410,$C435,'Grid GenerationQueue'!$BK$5:$BK$410,"&gt;0",'Grid GenerationQueue'!$BD$5:$BD$410,"&lt;="&amp;$BE$3)</f>
        <v>0</v>
      </c>
      <c r="CZ435">
        <f>SUMIFS('Grid GenerationQueue'!AP$5:AP$410,'Grid GenerationQueue'!$AZ$5:$AZ$410,$B435,'Grid GenerationQueue'!$BA$5:$BA$410,$C435,'Grid GenerationQueue'!$BK$5:$BK$410,"&gt;0",'Grid GenerationQueue'!$BD$5:$BD$410,"&lt;="&amp;$BE$3)</f>
        <v>0</v>
      </c>
      <c r="DA435">
        <f>SUMIFS('Grid GenerationQueue'!AQ$5:AQ$410,'Grid GenerationQueue'!$AZ$5:$AZ$410,$B435,'Grid GenerationQueue'!$BA$5:$BA$410,$C435,'Grid GenerationQueue'!$BK$5:$BK$410,"&gt;0",'Grid GenerationQueue'!$BD$5:$BD$410,"&lt;="&amp;$BE$3)</f>
        <v>0</v>
      </c>
      <c r="DB435">
        <f>SUMIFS('Grid GenerationQueue'!AR$5:AR$410,'Grid GenerationQueue'!$AZ$5:$AZ$410,$B435,'Grid GenerationQueue'!$BA$5:$BA$410,$C435,'Grid GenerationQueue'!$BK$5:$BK$410,"&gt;0",'Grid GenerationQueue'!$BD$5:$BD$410,"&lt;="&amp;$BE$3)</f>
        <v>0</v>
      </c>
    </row>
    <row r="436" spans="1:106" x14ac:dyDescent="0.35">
      <c r="A436" t="s">
        <v>4748</v>
      </c>
      <c r="B436" t="s">
        <v>4617</v>
      </c>
      <c r="C436">
        <v>115</v>
      </c>
      <c r="D436">
        <f>SUMIFS('Grid GenerationQueue'!AG$5:AG$410,'Grid GenerationQueue'!$AZ$5:$AZ$410,$B436,'Grid GenerationQueue'!$BA$5:$BA$410,$C436)</f>
        <v>0</v>
      </c>
      <c r="E436">
        <f>SUMIFS('Grid GenerationQueue'!AH$5:AH$410,'Grid GenerationQueue'!$AZ$5:$AZ$410,$B436,'Grid GenerationQueue'!$BA$5:$BA$410,$C436)</f>
        <v>0</v>
      </c>
      <c r="F436">
        <f>SUMIFS('Grid GenerationQueue'!AI$5:AI$410,'Grid GenerationQueue'!$AZ$5:$AZ$410,$B436,'Grid GenerationQueue'!$BA$5:$BA$410,$C436)</f>
        <v>0</v>
      </c>
      <c r="G436">
        <f>SUMIFS('Grid GenerationQueue'!AJ$5:AJ$410,'Grid GenerationQueue'!$AZ$5:$AZ$410,$B436,'Grid GenerationQueue'!$BA$5:$BA$410,$C436)</f>
        <v>0</v>
      </c>
      <c r="H436">
        <f>SUMIFS('Grid GenerationQueue'!AK$5:AK$410,'Grid GenerationQueue'!$AZ$5:$AZ$410,$B436,'Grid GenerationQueue'!$BA$5:$BA$410,$C436)</f>
        <v>0</v>
      </c>
      <c r="I436">
        <f>SUMIFS('Grid GenerationQueue'!AL$5:AL$410,'Grid GenerationQueue'!$AZ$5:$AZ$410,$B436,'Grid GenerationQueue'!$BA$5:$BA$410,$C436)</f>
        <v>0</v>
      </c>
      <c r="J436">
        <f>SUMIFS('Grid GenerationQueue'!AM$5:AM$410,'Grid GenerationQueue'!$AZ$5:$AZ$410,$B436,'Grid GenerationQueue'!$BA$5:$BA$410,$C436)</f>
        <v>0</v>
      </c>
      <c r="K436">
        <f>SUMIFS('Grid GenerationQueue'!AN$5:AN$410,'Grid GenerationQueue'!$AZ$5:$AZ$410,$B436,'Grid GenerationQueue'!$BA$5:$BA$410,$C436)</f>
        <v>0</v>
      </c>
      <c r="L436">
        <f>SUMIFS('Grid GenerationQueue'!AO$5:AO$410,'Grid GenerationQueue'!$AZ$5:$AZ$410,$B436,'Grid GenerationQueue'!$BA$5:$BA$410,$C436)</f>
        <v>0</v>
      </c>
      <c r="M436">
        <f>SUMIFS('Grid GenerationQueue'!AP$5:AP$410,'Grid GenerationQueue'!$AZ$5:$AZ$410,$B436,'Grid GenerationQueue'!$BA$5:$BA$410,$C436)</f>
        <v>0</v>
      </c>
      <c r="N436">
        <f>SUMIFS('Grid GenerationQueue'!AQ$5:AQ$410,'Grid GenerationQueue'!$AZ$5:$AZ$410,$B436,'Grid GenerationQueue'!$BA$5:$BA$410,$C436)</f>
        <v>0</v>
      </c>
      <c r="O436">
        <f>SUMIFS('Grid GenerationQueue'!AR$5:AR$410,'Grid GenerationQueue'!$AZ$5:$AZ$410,$B436,'Grid GenerationQueue'!$BA$5:$BA$410,$C436)</f>
        <v>0</v>
      </c>
      <c r="Q436">
        <f>SUMIFS('Grid GenerationQueue'!AG$5:AG$410,'Grid GenerationQueue'!$AZ$5:$AZ$410,$B436,'Grid GenerationQueue'!$BA$5:$BA$410,$C436,'Grid GenerationQueue'!$BJ$5:$BJ$410,"Executed")</f>
        <v>0</v>
      </c>
      <c r="R436">
        <f>SUMIFS('Grid GenerationQueue'!AH$5:AH$410,'Grid GenerationQueue'!$AZ$5:$AZ$410,$B436,'Grid GenerationQueue'!$BA$5:$BA$410,$C436,'Grid GenerationQueue'!$BJ$5:$BJ$410,"Executed")</f>
        <v>0</v>
      </c>
      <c r="S436">
        <f>SUMIFS('Grid GenerationQueue'!AI$5:AI$410,'Grid GenerationQueue'!$AZ$5:$AZ$410,$B436,'Grid GenerationQueue'!$BA$5:$BA$410,$C436,'Grid GenerationQueue'!$BJ$5:$BJ$410,"Executed")</f>
        <v>0</v>
      </c>
      <c r="T436">
        <f>SUMIFS('Grid GenerationQueue'!AJ$5:AJ$410,'Grid GenerationQueue'!$AZ$5:$AZ$410,$B436,'Grid GenerationQueue'!$BA$5:$BA$410,$C436,'Grid GenerationQueue'!$BJ$5:$BJ$410,"Executed")</f>
        <v>0</v>
      </c>
      <c r="U436">
        <f>SUMIFS('Grid GenerationQueue'!AK$5:AK$410,'Grid GenerationQueue'!$AZ$5:$AZ$410,$B436,'Grid GenerationQueue'!$BA$5:$BA$410,$C436,'Grid GenerationQueue'!$BJ$5:$BJ$410,"Executed")</f>
        <v>0</v>
      </c>
      <c r="V436">
        <f>SUMIFS('Grid GenerationQueue'!AL$5:AL$410,'Grid GenerationQueue'!$AZ$5:$AZ$410,$B436,'Grid GenerationQueue'!$BA$5:$BA$410,$C436,'Grid GenerationQueue'!$BJ$5:$BJ$410,"Executed")</f>
        <v>0</v>
      </c>
      <c r="W436">
        <f>SUMIFS('Grid GenerationQueue'!AM$5:AM$410,'Grid GenerationQueue'!$AZ$5:$AZ$410,$B436,'Grid GenerationQueue'!$BA$5:$BA$410,$C436,'Grid GenerationQueue'!$BJ$5:$BJ$410,"Executed")</f>
        <v>0</v>
      </c>
      <c r="X436">
        <f>SUMIFS('Grid GenerationQueue'!AN$5:AN$410,'Grid GenerationQueue'!$AZ$5:$AZ$410,$B436,'Grid GenerationQueue'!$BA$5:$BA$410,$C436,'Grid GenerationQueue'!$BJ$5:$BJ$410,"Executed")</f>
        <v>0</v>
      </c>
      <c r="Y436">
        <f>SUMIFS('Grid GenerationQueue'!AO$5:AO$410,'Grid GenerationQueue'!$AZ$5:$AZ$410,$B436,'Grid GenerationQueue'!$BA$5:$BA$410,$C436,'Grid GenerationQueue'!$BJ$5:$BJ$410,"Executed")</f>
        <v>0</v>
      </c>
      <c r="Z436">
        <f>SUMIFS('Grid GenerationQueue'!AP$5:AP$410,'Grid GenerationQueue'!$AZ$5:$AZ$410,$B436,'Grid GenerationQueue'!$BA$5:$BA$410,$C436,'Grid GenerationQueue'!$BJ$5:$BJ$410,"Executed")</f>
        <v>0</v>
      </c>
      <c r="AA436">
        <f>SUMIFS('Grid GenerationQueue'!AQ$5:AQ$410,'Grid GenerationQueue'!$AZ$5:$AZ$410,$B436,'Grid GenerationQueue'!$BA$5:$BA$410,$C436,'Grid GenerationQueue'!$BJ$5:$BJ$410,"Executed")</f>
        <v>0</v>
      </c>
      <c r="AB436">
        <f>SUMIFS('Grid GenerationQueue'!AR$5:AR$410,'Grid GenerationQueue'!$AZ$5:$AZ$410,$B436,'Grid GenerationQueue'!$BA$5:$BA$410,$C436,'Grid GenerationQueue'!$BJ$5:$BJ$410,"Executed")</f>
        <v>0</v>
      </c>
      <c r="AD436">
        <f>SUMIFS('Grid GenerationQueue'!AG$5:AG$410,'Grid GenerationQueue'!$AZ$5:$AZ$410,$B436,'Grid GenerationQueue'!$BA$5:$BA$410,$C436,'Grid GenerationQueue'!$BH$5:$BH$410,"&lt;&gt;"&amp;"")+SUMIFS('Grid GenerationQueue'!AG$5:AG$410,'Grid GenerationQueue'!$AZ$5:$AZ$410,$B436,'Grid GenerationQueue'!$BA$5:$BA$410,$C436,'Grid GenerationQueue'!$BH$5:$BH$410,"",'Grid GenerationQueue'!$AC$5:$AC$410,1)</f>
        <v>0</v>
      </c>
      <c r="AE436">
        <f>SUMIFS('Grid GenerationQueue'!AH$5:AH$410,'Grid GenerationQueue'!$AZ$5:$AZ$410,$B436,'Grid GenerationQueue'!$BA$5:$BA$410,$C436,'Grid GenerationQueue'!$BH$5:$BH$410,"&lt;&gt;"&amp;"")+SUMIFS('Grid GenerationQueue'!AH$5:AH$410,'Grid GenerationQueue'!$AZ$5:$AZ$410,$B436,'Grid GenerationQueue'!$BA$5:$BA$410,$C436,'Grid GenerationQueue'!$BH$5:$BH$410,"",'Grid GenerationQueue'!$AC$5:$AC$410,1)</f>
        <v>0</v>
      </c>
      <c r="AF436">
        <f>SUMIFS('Grid GenerationQueue'!AI$5:AI$410,'Grid GenerationQueue'!$AZ$5:$AZ$410,$B436,'Grid GenerationQueue'!$BA$5:$BA$410,$C436,'Grid GenerationQueue'!$BH$5:$BH$410,"&lt;&gt;"&amp;"")+SUMIFS('Grid GenerationQueue'!AI$5:AI$410,'Grid GenerationQueue'!$AZ$5:$AZ$410,$B436,'Grid GenerationQueue'!$BA$5:$BA$410,$C436,'Grid GenerationQueue'!$BH$5:$BH$410,"",'Grid GenerationQueue'!$AC$5:$AC$410,1)</f>
        <v>0</v>
      </c>
      <c r="AG436">
        <f>SUMIFS('Grid GenerationQueue'!AJ$5:AJ$410,'Grid GenerationQueue'!$AZ$5:$AZ$410,$B436,'Grid GenerationQueue'!$BA$5:$BA$410,$C436,'Grid GenerationQueue'!$BH$5:$BH$410,"&lt;&gt;"&amp;"")+SUMIFS('Grid GenerationQueue'!AJ$5:AJ$410,'Grid GenerationQueue'!$AZ$5:$AZ$410,$B436,'Grid GenerationQueue'!$BA$5:$BA$410,$C436,'Grid GenerationQueue'!$BH$5:$BH$410,"",'Grid GenerationQueue'!$AC$5:$AC$410,1)</f>
        <v>0</v>
      </c>
      <c r="AH436">
        <f>SUMIFS('Grid GenerationQueue'!AK$5:AK$410,'Grid GenerationQueue'!$AZ$5:$AZ$410,$B436,'Grid GenerationQueue'!$BA$5:$BA$410,$C436,'Grid GenerationQueue'!$BH$5:$BH$410,"&lt;&gt;"&amp;"")+SUMIFS('Grid GenerationQueue'!AK$5:AK$410,'Grid GenerationQueue'!$AZ$5:$AZ$410,$B436,'Grid GenerationQueue'!$BA$5:$BA$410,$C436,'Grid GenerationQueue'!$BH$5:$BH$410,"",'Grid GenerationQueue'!$AC$5:$AC$410,1)</f>
        <v>0</v>
      </c>
      <c r="AI436">
        <f>SUMIFS('Grid GenerationQueue'!AL$5:AL$410,'Grid GenerationQueue'!$AZ$5:$AZ$410,$B436,'Grid GenerationQueue'!$BA$5:$BA$410,$C436,'Grid GenerationQueue'!$BH$5:$BH$410,"&lt;&gt;"&amp;"")+SUMIFS('Grid GenerationQueue'!AL$5:AL$410,'Grid GenerationQueue'!$AZ$5:$AZ$410,$B436,'Grid GenerationQueue'!$BA$5:$BA$410,$C436,'Grid GenerationQueue'!$BH$5:$BH$410,"",'Grid GenerationQueue'!$AC$5:$AC$410,1)</f>
        <v>0</v>
      </c>
      <c r="AJ436">
        <f>SUMIFS('Grid GenerationQueue'!AM$5:AM$410,'Grid GenerationQueue'!$AZ$5:$AZ$410,$B436,'Grid GenerationQueue'!$BA$5:$BA$410,$C436,'Grid GenerationQueue'!$BH$5:$BH$410,"&lt;&gt;"&amp;"")+SUMIFS('Grid GenerationQueue'!AM$5:AM$410,'Grid GenerationQueue'!$AZ$5:$AZ$410,$B436,'Grid GenerationQueue'!$BA$5:$BA$410,$C436,'Grid GenerationQueue'!$BH$5:$BH$410,"",'Grid GenerationQueue'!$AC$5:$AC$410,1)</f>
        <v>0</v>
      </c>
      <c r="AK436">
        <f>SUMIFS('Grid GenerationQueue'!AN$5:AN$410,'Grid GenerationQueue'!$AZ$5:$AZ$410,$B436,'Grid GenerationQueue'!$BA$5:$BA$410,$C436,'Grid GenerationQueue'!$BH$5:$BH$410,"&lt;&gt;"&amp;"")+SUMIFS('Grid GenerationQueue'!AN$5:AN$410,'Grid GenerationQueue'!$AZ$5:$AZ$410,$B436,'Grid GenerationQueue'!$BA$5:$BA$410,$C436,'Grid GenerationQueue'!$BH$5:$BH$410,"",'Grid GenerationQueue'!$AC$5:$AC$410,1)</f>
        <v>0</v>
      </c>
      <c r="AL436">
        <f>SUMIFS('Grid GenerationQueue'!AO$5:AO$410,'Grid GenerationQueue'!$AZ$5:$AZ$410,$B436,'Grid GenerationQueue'!$BA$5:$BA$410,$C436,'Grid GenerationQueue'!$BH$5:$BH$410,"&lt;&gt;"&amp;"")+SUMIFS('Grid GenerationQueue'!AO$5:AO$410,'Grid GenerationQueue'!$AZ$5:$AZ$410,$B436,'Grid GenerationQueue'!$BA$5:$BA$410,$C436,'Grid GenerationQueue'!$BH$5:$BH$410,"",'Grid GenerationQueue'!$AC$5:$AC$410,1)</f>
        <v>0</v>
      </c>
      <c r="AM436">
        <f>SUMIFS('Grid GenerationQueue'!AP$5:AP$410,'Grid GenerationQueue'!$AZ$5:$AZ$410,$B436,'Grid GenerationQueue'!$BA$5:$BA$410,$C436,'Grid GenerationQueue'!$BH$5:$BH$410,"&lt;&gt;"&amp;"")+SUMIFS('Grid GenerationQueue'!AP$5:AP$410,'Grid GenerationQueue'!$AZ$5:$AZ$410,$B436,'Grid GenerationQueue'!$BA$5:$BA$410,$C436,'Grid GenerationQueue'!$BH$5:$BH$410,"",'Grid GenerationQueue'!$AC$5:$AC$410,1)</f>
        <v>0</v>
      </c>
      <c r="AN436">
        <f>SUMIFS('Grid GenerationQueue'!AQ$5:AQ$410,'Grid GenerationQueue'!$AZ$5:$AZ$410,$B436,'Grid GenerationQueue'!$BA$5:$BA$410,$C436,'Grid GenerationQueue'!$BH$5:$BH$410,"&lt;&gt;"&amp;"")+SUMIFS('Grid GenerationQueue'!AQ$5:AQ$410,'Grid GenerationQueue'!$AZ$5:$AZ$410,$B436,'Grid GenerationQueue'!$BA$5:$BA$410,$C436,'Grid GenerationQueue'!$BH$5:$BH$410,"",'Grid GenerationQueue'!$AC$5:$AC$410,1)</f>
        <v>0</v>
      </c>
      <c r="AO436">
        <f>SUMIFS('Grid GenerationQueue'!AR$5:AR$410,'Grid GenerationQueue'!$AZ$5:$AZ$410,$B436,'Grid GenerationQueue'!$BA$5:$BA$410,$C436,'Grid GenerationQueue'!$BH$5:$BH$410,"&lt;&gt;"&amp;"")+SUMIFS('Grid GenerationQueue'!AR$5:AR$410,'Grid GenerationQueue'!$AZ$5:$AZ$410,$B436,'Grid GenerationQueue'!$BA$5:$BA$410,$C436,'Grid GenerationQueue'!$BH$5:$BH$410,"",'Grid GenerationQueue'!$AC$5:$AC$410,1)</f>
        <v>0</v>
      </c>
      <c r="AQ436">
        <f>SUMIFS('Grid GenerationQueue'!AG$5:AG$410,'Grid GenerationQueue'!$AZ$5:$AZ$410,$B436,'Grid GenerationQueue'!$BA$5:$BA$410,$C436,'Grid GenerationQueue'!$BK$5:$BK$410,"&gt;0")</f>
        <v>0</v>
      </c>
      <c r="AR436">
        <f>SUMIFS('Grid GenerationQueue'!AH$5:AH$410,'Grid GenerationQueue'!$AZ$5:$AZ$410,$B436,'Grid GenerationQueue'!$BA$5:$BA$410,$C436,'Grid GenerationQueue'!$BK$5:$BK$410,"&gt;0")</f>
        <v>0</v>
      </c>
      <c r="AS436">
        <f>SUMIFS('Grid GenerationQueue'!AI$5:AI$410,'Grid GenerationQueue'!$AZ$5:$AZ$410,$B436,'Grid GenerationQueue'!$BA$5:$BA$410,$C436,'Grid GenerationQueue'!$BK$5:$BK$410,"&gt;0")</f>
        <v>0</v>
      </c>
      <c r="AT436">
        <f>SUMIFS('Grid GenerationQueue'!AJ$5:AJ$410,'Grid GenerationQueue'!$AZ$5:$AZ$410,$B436,'Grid GenerationQueue'!$BA$5:$BA$410,$C436,'Grid GenerationQueue'!$BK$5:$BK$410,"&gt;0")</f>
        <v>0</v>
      </c>
      <c r="AU436">
        <f>SUMIFS('Grid GenerationQueue'!AK$5:AK$410,'Grid GenerationQueue'!$AZ$5:$AZ$410,$B436,'Grid GenerationQueue'!$BA$5:$BA$410,$C436,'Grid GenerationQueue'!$BK$5:$BK$410,"&gt;0")</f>
        <v>0</v>
      </c>
      <c r="AV436">
        <f>SUMIFS('Grid GenerationQueue'!AL$5:AL$410,'Grid GenerationQueue'!$AZ$5:$AZ$410,$B436,'Grid GenerationQueue'!$BA$5:$BA$410,$C436,'Grid GenerationQueue'!$BK$5:$BK$410,"&gt;0")</f>
        <v>0</v>
      </c>
      <c r="AW436">
        <f>SUMIFS('Grid GenerationQueue'!AM$5:AM$410,'Grid GenerationQueue'!$AZ$5:$AZ$410,$B436,'Grid GenerationQueue'!$BA$5:$BA$410,$C436,'Grid GenerationQueue'!$BK$5:$BK$410,"&gt;0")</f>
        <v>0</v>
      </c>
      <c r="AX436">
        <f>SUMIFS('Grid GenerationQueue'!AN$5:AN$410,'Grid GenerationQueue'!$AZ$5:$AZ$410,$B436,'Grid GenerationQueue'!$BA$5:$BA$410,$C436,'Grid GenerationQueue'!$BK$5:$BK$410,"&gt;0")</f>
        <v>0</v>
      </c>
      <c r="AY436">
        <f>SUMIFS('Grid GenerationQueue'!AO$5:AO$410,'Grid GenerationQueue'!$AZ$5:$AZ$410,$B436,'Grid GenerationQueue'!$BA$5:$BA$410,$C436,'Grid GenerationQueue'!$BK$5:$BK$410,"&gt;0")</f>
        <v>0</v>
      </c>
      <c r="AZ436">
        <f>SUMIFS('Grid GenerationQueue'!AP$5:AP$410,'Grid GenerationQueue'!$AZ$5:$AZ$410,$B436,'Grid GenerationQueue'!$BA$5:$BA$410,$C436,'Grid GenerationQueue'!$BK$5:$BK$410,"&gt;0")</f>
        <v>0</v>
      </c>
      <c r="BA436">
        <f>SUMIFS('Grid GenerationQueue'!AQ$5:AQ$410,'Grid GenerationQueue'!$AZ$5:$AZ$410,$B436,'Grid GenerationQueue'!$BA$5:$BA$410,$C436,'Grid GenerationQueue'!$BK$5:$BK$410,"&gt;0")</f>
        <v>0</v>
      </c>
      <c r="BB436">
        <f>SUMIFS('Grid GenerationQueue'!AR$5:AR$410,'Grid GenerationQueue'!$AZ$5:$AZ$410,$B436,'Grid GenerationQueue'!$BA$5:$BA$410,$C436,'Grid GenerationQueue'!$BK$5:$BK$410,"&gt;0")</f>
        <v>0</v>
      </c>
      <c r="BD436">
        <f>SUMIFS('Grid GenerationQueue'!AG$5:AG$410,'Grid GenerationQueue'!$AZ$5:$AZ$410,$B436,'Grid GenerationQueue'!$BA$5:$BA$410,$C436,'Grid GenerationQueue'!$BD$5:$BD$410,"&lt;="&amp;$BE$3)</f>
        <v>0</v>
      </c>
      <c r="BE436">
        <f>SUMIFS('Grid GenerationQueue'!AH$5:AH$410,'Grid GenerationQueue'!$AZ$5:$AZ$410,$B436,'Grid GenerationQueue'!$BA$5:$BA$410,$C436,'Grid GenerationQueue'!$BD$5:$BD$410,"&lt;="&amp;$BE$3)</f>
        <v>0</v>
      </c>
      <c r="BF436">
        <f>SUMIFS('Grid GenerationQueue'!AI$5:AI$410,'Grid GenerationQueue'!$AZ$5:$AZ$410,$B436,'Grid GenerationQueue'!$BA$5:$BA$410,$C436,'Grid GenerationQueue'!$BD$5:$BD$410,"&lt;="&amp;$BE$3)</f>
        <v>0</v>
      </c>
      <c r="BG436">
        <f>SUMIFS('Grid GenerationQueue'!AJ$5:AJ$410,'Grid GenerationQueue'!$AZ$5:$AZ$410,$B436,'Grid GenerationQueue'!$BA$5:$BA$410,$C436,'Grid GenerationQueue'!$BD$5:$BD$410,"&lt;="&amp;$BE$3)</f>
        <v>0</v>
      </c>
      <c r="BH436">
        <f>SUMIFS('Grid GenerationQueue'!AK$5:AK$410,'Grid GenerationQueue'!$AZ$5:$AZ$410,$B436,'Grid GenerationQueue'!$BA$5:$BA$410,$C436,'Grid GenerationQueue'!$BD$5:$BD$410,"&lt;="&amp;$BE$3)</f>
        <v>0</v>
      </c>
      <c r="BI436">
        <f>SUMIFS('Grid GenerationQueue'!AL$5:AL$410,'Grid GenerationQueue'!$AZ$5:$AZ$410,$B436,'Grid GenerationQueue'!$BA$5:$BA$410,$C436,'Grid GenerationQueue'!$BD$5:$BD$410,"&lt;="&amp;$BE$3)</f>
        <v>0</v>
      </c>
      <c r="BJ436">
        <f>SUMIFS('Grid GenerationQueue'!AM$5:AM$410,'Grid GenerationQueue'!$AZ$5:$AZ$410,$B436,'Grid GenerationQueue'!$BA$5:$BA$410,$C436,'Grid GenerationQueue'!$BD$5:$BD$410,"&lt;="&amp;$BE$3)</f>
        <v>0</v>
      </c>
      <c r="BK436">
        <f>SUMIFS('Grid GenerationQueue'!AN$5:AN$410,'Grid GenerationQueue'!$AZ$5:$AZ$410,$B436,'Grid GenerationQueue'!$BA$5:$BA$410,$C436,'Grid GenerationQueue'!$BD$5:$BD$410,"&lt;="&amp;$BE$3)</f>
        <v>0</v>
      </c>
      <c r="BL436">
        <f>SUMIFS('Grid GenerationQueue'!AO$5:AO$410,'Grid GenerationQueue'!$AZ$5:$AZ$410,$B436,'Grid GenerationQueue'!$BA$5:$BA$410,$C436,'Grid GenerationQueue'!$BD$5:$BD$410,"&lt;="&amp;$BE$3)</f>
        <v>0</v>
      </c>
      <c r="BM436">
        <f>SUMIFS('Grid GenerationQueue'!AP$5:AP$410,'Grid GenerationQueue'!$AZ$5:$AZ$410,$B436,'Grid GenerationQueue'!$BA$5:$BA$410,$C436,'Grid GenerationQueue'!$BD$5:$BD$410,"&lt;="&amp;$BE$3)</f>
        <v>0</v>
      </c>
      <c r="BN436">
        <f>SUMIFS('Grid GenerationQueue'!AQ$5:AQ$410,'Grid GenerationQueue'!$AZ$5:$AZ$410,$B436,'Grid GenerationQueue'!$BA$5:$BA$410,$C436,'Grid GenerationQueue'!$BD$5:$BD$410,"&lt;="&amp;$BE$3)</f>
        <v>0</v>
      </c>
      <c r="BO436">
        <f>SUMIFS('Grid GenerationQueue'!AR$5:AR$410,'Grid GenerationQueue'!$AZ$5:$AZ$410,$B436,'Grid GenerationQueue'!$BA$5:$BA$410,$C436,'Grid GenerationQueue'!$BD$5:$BD$410,"&lt;="&amp;$BE$3)</f>
        <v>0</v>
      </c>
      <c r="BQ436">
        <f>SUMIFS('Grid GenerationQueue'!AG$5:AG$410,'Grid GenerationQueue'!$AZ$5:$AZ$410,$B436,'Grid GenerationQueue'!$BA$5:$BA$410,$C436,'Grid GenerationQueue'!$BJ$5:$BJ$410,"Executed",'Grid GenerationQueue'!$BD$5:$BD$410,"&lt;="&amp;$BE$3)</f>
        <v>0</v>
      </c>
      <c r="BR436">
        <f>SUMIFS('Grid GenerationQueue'!AH$5:AH$410,'Grid GenerationQueue'!$AZ$5:$AZ$410,$B436,'Grid GenerationQueue'!$BA$5:$BA$410,$C436,'Grid GenerationQueue'!$BJ$5:$BJ$410,"Executed",'Grid GenerationQueue'!$BD$5:$BD$410,"&lt;="&amp;$BE$3)</f>
        <v>0</v>
      </c>
      <c r="BS436">
        <f>SUMIFS('Grid GenerationQueue'!AI$5:AI$410,'Grid GenerationQueue'!$AZ$5:$AZ$410,$B436,'Grid GenerationQueue'!$BA$5:$BA$410,$C436,'Grid GenerationQueue'!$BJ$5:$BJ$410,"Executed",'Grid GenerationQueue'!$BD$5:$BD$410,"&lt;="&amp;$BE$3)</f>
        <v>0</v>
      </c>
      <c r="BT436">
        <f>SUMIFS('Grid GenerationQueue'!AJ$5:AJ$410,'Grid GenerationQueue'!$AZ$5:$AZ$410,$B436,'Grid GenerationQueue'!$BA$5:$BA$410,$C436,'Grid GenerationQueue'!$BJ$5:$BJ$410,"Executed",'Grid GenerationQueue'!$BD$5:$BD$410,"&lt;="&amp;$BE$3)</f>
        <v>0</v>
      </c>
      <c r="BU436">
        <f>SUMIFS('Grid GenerationQueue'!AK$5:AK$410,'Grid GenerationQueue'!$AZ$5:$AZ$410,$B436,'Grid GenerationQueue'!$BA$5:$BA$410,$C436,'Grid GenerationQueue'!$BJ$5:$BJ$410,"Executed",'Grid GenerationQueue'!$BD$5:$BD$410,"&lt;="&amp;$BE$3)</f>
        <v>0</v>
      </c>
      <c r="BV436">
        <f>SUMIFS('Grid GenerationQueue'!AL$5:AL$410,'Grid GenerationQueue'!$AZ$5:$AZ$410,$B436,'Grid GenerationQueue'!$BA$5:$BA$410,$C436,'Grid GenerationQueue'!$BJ$5:$BJ$410,"Executed",'Grid GenerationQueue'!$BD$5:$BD$410,"&lt;="&amp;$BE$3)</f>
        <v>0</v>
      </c>
      <c r="BW436">
        <f>SUMIFS('Grid GenerationQueue'!AM$5:AM$410,'Grid GenerationQueue'!$AZ$5:$AZ$410,$B436,'Grid GenerationQueue'!$BA$5:$BA$410,$C436,'Grid GenerationQueue'!$BJ$5:$BJ$410,"Executed",'Grid GenerationQueue'!$BD$5:$BD$410,"&lt;="&amp;$BE$3)</f>
        <v>0</v>
      </c>
      <c r="BX436">
        <f>SUMIFS('Grid GenerationQueue'!AN$5:AN$410,'Grid GenerationQueue'!$AZ$5:$AZ$410,$B436,'Grid GenerationQueue'!$BA$5:$BA$410,$C436,'Grid GenerationQueue'!$BJ$5:$BJ$410,"Executed",'Grid GenerationQueue'!$BD$5:$BD$410,"&lt;="&amp;$BE$3)</f>
        <v>0</v>
      </c>
      <c r="BY436">
        <f>SUMIFS('Grid GenerationQueue'!AO$5:AO$410,'Grid GenerationQueue'!$AZ$5:$AZ$410,$B436,'Grid GenerationQueue'!$BA$5:$BA$410,$C436,'Grid GenerationQueue'!$BJ$5:$BJ$410,"Executed",'Grid GenerationQueue'!$BD$5:$BD$410,"&lt;="&amp;$BE$3)</f>
        <v>0</v>
      </c>
      <c r="BZ436">
        <f>SUMIFS('Grid GenerationQueue'!AP$5:AP$410,'Grid GenerationQueue'!$AZ$5:$AZ$410,$B436,'Grid GenerationQueue'!$BA$5:$BA$410,$C436,'Grid GenerationQueue'!$BJ$5:$BJ$410,"Executed",'Grid GenerationQueue'!$BD$5:$BD$410,"&lt;="&amp;$BE$3)</f>
        <v>0</v>
      </c>
      <c r="CA436">
        <f>SUMIFS('Grid GenerationQueue'!AQ$5:AQ$410,'Grid GenerationQueue'!$AZ$5:$AZ$410,$B436,'Grid GenerationQueue'!$BA$5:$BA$410,$C436,'Grid GenerationQueue'!$BJ$5:$BJ$410,"Executed",'Grid GenerationQueue'!$BD$5:$BD$410,"&lt;="&amp;$BE$3)</f>
        <v>0</v>
      </c>
      <c r="CB436">
        <f>SUMIFS('Grid GenerationQueue'!AR$5:AR$410,'Grid GenerationQueue'!$AZ$5:$AZ$410,$B436,'Grid GenerationQueue'!$BA$5:$BA$410,$C436,'Grid GenerationQueue'!$BJ$5:$BJ$410,"Executed",'Grid GenerationQueue'!$BD$5:$BD$410,"&lt;="&amp;$BE$3)</f>
        <v>0</v>
      </c>
      <c r="CD436">
        <f>SUMIFS('Grid GenerationQueue'!AG$5:AG$410,'Grid GenerationQueue'!$AZ$5:$AZ$410,$B436,'Grid GenerationQueue'!$BA$5:$BA$410,$C436,'Grid GenerationQueue'!$BH$5:$BH$410,"&lt;&gt;"&amp;"",'Grid GenerationQueue'!$BD$5:$BD$410,"&lt;="&amp;$BE$3)</f>
        <v>0</v>
      </c>
      <c r="CE436">
        <f>SUMIFS('Grid GenerationQueue'!AH$5:AH$410,'Grid GenerationQueue'!$AZ$5:$AZ$410,$B436,'Grid GenerationQueue'!$BA$5:$BA$410,$C436,'Grid GenerationQueue'!$BH$5:$BH$410,"&lt;&gt;"&amp;"",'Grid GenerationQueue'!$BD$5:$BD$410,"&lt;="&amp;$BE$3)</f>
        <v>0</v>
      </c>
      <c r="CF436">
        <f>SUMIFS('Grid GenerationQueue'!AI$5:AI$410,'Grid GenerationQueue'!$AZ$5:$AZ$410,$B436,'Grid GenerationQueue'!$BA$5:$BA$410,$C436,'Grid GenerationQueue'!$BH$5:$BH$410,"&lt;&gt;"&amp;"",'Grid GenerationQueue'!$BD$5:$BD$410,"&lt;="&amp;$BE$3)</f>
        <v>0</v>
      </c>
      <c r="CG436">
        <f>SUMIFS('Grid GenerationQueue'!AJ$5:AJ$410,'Grid GenerationQueue'!$AZ$5:$AZ$410,$B436,'Grid GenerationQueue'!$BA$5:$BA$410,$C436,'Grid GenerationQueue'!$BH$5:$BH$410,"&lt;&gt;"&amp;"",'Grid GenerationQueue'!$BD$5:$BD$410,"&lt;="&amp;$BE$3)</f>
        <v>0</v>
      </c>
      <c r="CH436">
        <f>SUMIFS('Grid GenerationQueue'!AK$5:AK$410,'Grid GenerationQueue'!$AZ$5:$AZ$410,$B436,'Grid GenerationQueue'!$BA$5:$BA$410,$C436,'Grid GenerationQueue'!$BH$5:$BH$410,"&lt;&gt;"&amp;"",'Grid GenerationQueue'!$BD$5:$BD$410,"&lt;="&amp;$BE$3)</f>
        <v>0</v>
      </c>
      <c r="CI436">
        <f>SUMIFS('Grid GenerationQueue'!AL$5:AL$410,'Grid GenerationQueue'!$AZ$5:$AZ$410,$B436,'Grid GenerationQueue'!$BA$5:$BA$410,$C436,'Grid GenerationQueue'!$BH$5:$BH$410,"&lt;&gt;"&amp;"",'Grid GenerationQueue'!$BD$5:$BD$410,"&lt;="&amp;$BE$3)</f>
        <v>0</v>
      </c>
      <c r="CJ436">
        <f>SUMIFS('Grid GenerationQueue'!AM$5:AM$410,'Grid GenerationQueue'!$AZ$5:$AZ$410,$B436,'Grid GenerationQueue'!$BA$5:$BA$410,$C436,'Grid GenerationQueue'!$BH$5:$BH$410,"&lt;&gt;"&amp;"",'Grid GenerationQueue'!$BD$5:$BD$410,"&lt;="&amp;$BE$3)</f>
        <v>0</v>
      </c>
      <c r="CK436">
        <f>SUMIFS('Grid GenerationQueue'!AN$5:AN$410,'Grid GenerationQueue'!$AZ$5:$AZ$410,$B436,'Grid GenerationQueue'!$BA$5:$BA$410,$C436,'Grid GenerationQueue'!$BH$5:$BH$410,"&lt;&gt;"&amp;"",'Grid GenerationQueue'!$BD$5:$BD$410,"&lt;="&amp;$BE$3)</f>
        <v>0</v>
      </c>
      <c r="CL436">
        <f>SUMIFS('Grid GenerationQueue'!AO$5:AO$410,'Grid GenerationQueue'!$AZ$5:$AZ$410,$B436,'Grid GenerationQueue'!$BA$5:$BA$410,$C436,'Grid GenerationQueue'!$BH$5:$BH$410,"&lt;&gt;"&amp;"",'Grid GenerationQueue'!$BD$5:$BD$410,"&lt;="&amp;$BE$3)</f>
        <v>0</v>
      </c>
      <c r="CM436">
        <f>SUMIFS('Grid GenerationQueue'!AP$5:AP$410,'Grid GenerationQueue'!$AZ$5:$AZ$410,$B436,'Grid GenerationQueue'!$BA$5:$BA$410,$C436,'Grid GenerationQueue'!$BH$5:$BH$410,"&lt;&gt;"&amp;"",'Grid GenerationQueue'!$BD$5:$BD$410,"&lt;="&amp;$BE$3)</f>
        <v>0</v>
      </c>
      <c r="CN436">
        <f>SUMIFS('Grid GenerationQueue'!AQ$5:AQ$410,'Grid GenerationQueue'!$AZ$5:$AZ$410,$B436,'Grid GenerationQueue'!$BA$5:$BA$410,$C436,'Grid GenerationQueue'!$BH$5:$BH$410,"&lt;&gt;"&amp;"",'Grid GenerationQueue'!$BD$5:$BD$410,"&lt;="&amp;$BE$3)</f>
        <v>0</v>
      </c>
      <c r="CO436">
        <f>SUMIFS('Grid GenerationQueue'!AR$5:AR$410,'Grid GenerationQueue'!$AZ$5:$AZ$410,$B436,'Grid GenerationQueue'!$BA$5:$BA$410,$C436,'Grid GenerationQueue'!$BH$5:$BH$410,"&lt;&gt;"&amp;"",'Grid GenerationQueue'!$BD$5:$BD$410,"&lt;="&amp;$BE$3)</f>
        <v>0</v>
      </c>
      <c r="CQ436">
        <f>SUMIFS('Grid GenerationQueue'!AG$5:AG$410,'Grid GenerationQueue'!$AZ$5:$AZ$410,$B436,'Grid GenerationQueue'!$BA$5:$BA$410,$C436,'Grid GenerationQueue'!$BK$5:$BK$410,"&gt;0",'Grid GenerationQueue'!$BD$5:$BD$410,"&lt;="&amp;$BE$3)</f>
        <v>0</v>
      </c>
      <c r="CR436">
        <f>SUMIFS('Grid GenerationQueue'!AH$5:AH$410,'Grid GenerationQueue'!$AZ$5:$AZ$410,$B436,'Grid GenerationQueue'!$BA$5:$BA$410,$C436,'Grid GenerationQueue'!$BK$5:$BK$410,"&gt;0",'Grid GenerationQueue'!$BD$5:$BD$410,"&lt;="&amp;$BE$3)</f>
        <v>0</v>
      </c>
      <c r="CS436">
        <f>SUMIFS('Grid GenerationQueue'!AI$5:AI$410,'Grid GenerationQueue'!$AZ$5:$AZ$410,$B436,'Grid GenerationQueue'!$BA$5:$BA$410,$C436,'Grid GenerationQueue'!$BK$5:$BK$410,"&gt;0",'Grid GenerationQueue'!$BD$5:$BD$410,"&lt;="&amp;$BE$3)</f>
        <v>0</v>
      </c>
      <c r="CT436">
        <f>SUMIFS('Grid GenerationQueue'!AJ$5:AJ$410,'Grid GenerationQueue'!$AZ$5:$AZ$410,$B436,'Grid GenerationQueue'!$BA$5:$BA$410,$C436,'Grid GenerationQueue'!$BK$5:$BK$410,"&gt;0",'Grid GenerationQueue'!$BD$5:$BD$410,"&lt;="&amp;$BE$3)</f>
        <v>0</v>
      </c>
      <c r="CU436">
        <f>SUMIFS('Grid GenerationQueue'!AK$5:AK$410,'Grid GenerationQueue'!$AZ$5:$AZ$410,$B436,'Grid GenerationQueue'!$BA$5:$BA$410,$C436,'Grid GenerationQueue'!$BK$5:$BK$410,"&gt;0",'Grid GenerationQueue'!$BD$5:$BD$410,"&lt;="&amp;$BE$3)</f>
        <v>0</v>
      </c>
      <c r="CV436">
        <f>SUMIFS('Grid GenerationQueue'!AL$5:AL$410,'Grid GenerationQueue'!$AZ$5:$AZ$410,$B436,'Grid GenerationQueue'!$BA$5:$BA$410,$C436,'Grid GenerationQueue'!$BK$5:$BK$410,"&gt;0",'Grid GenerationQueue'!$BD$5:$BD$410,"&lt;="&amp;$BE$3)</f>
        <v>0</v>
      </c>
      <c r="CW436">
        <f>SUMIFS('Grid GenerationQueue'!AM$5:AM$410,'Grid GenerationQueue'!$AZ$5:$AZ$410,$B436,'Grid GenerationQueue'!$BA$5:$BA$410,$C436,'Grid GenerationQueue'!$BK$5:$BK$410,"&gt;0",'Grid GenerationQueue'!$BD$5:$BD$410,"&lt;="&amp;$BE$3)</f>
        <v>0</v>
      </c>
      <c r="CX436">
        <f>SUMIFS('Grid GenerationQueue'!AN$5:AN$410,'Grid GenerationQueue'!$AZ$5:$AZ$410,$B436,'Grid GenerationQueue'!$BA$5:$BA$410,$C436,'Grid GenerationQueue'!$BK$5:$BK$410,"&gt;0",'Grid GenerationQueue'!$BD$5:$BD$410,"&lt;="&amp;$BE$3)</f>
        <v>0</v>
      </c>
      <c r="CY436">
        <f>SUMIFS('Grid GenerationQueue'!AO$5:AO$410,'Grid GenerationQueue'!$AZ$5:$AZ$410,$B436,'Grid GenerationQueue'!$BA$5:$BA$410,$C436,'Grid GenerationQueue'!$BK$5:$BK$410,"&gt;0",'Grid GenerationQueue'!$BD$5:$BD$410,"&lt;="&amp;$BE$3)</f>
        <v>0</v>
      </c>
      <c r="CZ436">
        <f>SUMIFS('Grid GenerationQueue'!AP$5:AP$410,'Grid GenerationQueue'!$AZ$5:$AZ$410,$B436,'Grid GenerationQueue'!$BA$5:$BA$410,$C436,'Grid GenerationQueue'!$BK$5:$BK$410,"&gt;0",'Grid GenerationQueue'!$BD$5:$BD$410,"&lt;="&amp;$BE$3)</f>
        <v>0</v>
      </c>
      <c r="DA436">
        <f>SUMIFS('Grid GenerationQueue'!AQ$5:AQ$410,'Grid GenerationQueue'!$AZ$5:$AZ$410,$B436,'Grid GenerationQueue'!$BA$5:$BA$410,$C436,'Grid GenerationQueue'!$BK$5:$BK$410,"&gt;0",'Grid GenerationQueue'!$BD$5:$BD$410,"&lt;="&amp;$BE$3)</f>
        <v>0</v>
      </c>
      <c r="DB436">
        <f>SUMIFS('Grid GenerationQueue'!AR$5:AR$410,'Grid GenerationQueue'!$AZ$5:$AZ$410,$B436,'Grid GenerationQueue'!$BA$5:$BA$410,$C436,'Grid GenerationQueue'!$BK$5:$BK$410,"&gt;0",'Grid GenerationQueue'!$BD$5:$BD$410,"&lt;="&amp;$BE$3)</f>
        <v>0</v>
      </c>
    </row>
    <row r="437" spans="1:106" x14ac:dyDescent="0.35">
      <c r="A437" t="s">
        <v>4748</v>
      </c>
      <c r="B437" t="s">
        <v>4617</v>
      </c>
      <c r="C437">
        <v>230</v>
      </c>
      <c r="D437">
        <f>SUMIFS('Grid GenerationQueue'!AG$5:AG$410,'Grid GenerationQueue'!$AZ$5:$AZ$410,$B437,'Grid GenerationQueue'!$BA$5:$BA$410,$C437)</f>
        <v>252</v>
      </c>
      <c r="E437">
        <f>SUMIFS('Grid GenerationQueue'!AH$5:AH$410,'Grid GenerationQueue'!$AZ$5:$AZ$410,$B437,'Grid GenerationQueue'!$BA$5:$BA$410,$C437)</f>
        <v>180</v>
      </c>
      <c r="F437">
        <f>SUMIFS('Grid GenerationQueue'!AI$5:AI$410,'Grid GenerationQueue'!$AZ$5:$AZ$410,$B437,'Grid GenerationQueue'!$BA$5:$BA$410,$C437)</f>
        <v>0</v>
      </c>
      <c r="G437">
        <f>SUMIFS('Grid GenerationQueue'!AJ$5:AJ$410,'Grid GenerationQueue'!$AZ$5:$AZ$410,$B437,'Grid GenerationQueue'!$BA$5:$BA$410,$C437)</f>
        <v>0</v>
      </c>
      <c r="H437">
        <f>SUMIFS('Grid GenerationQueue'!AK$5:AK$410,'Grid GenerationQueue'!$AZ$5:$AZ$410,$B437,'Grid GenerationQueue'!$BA$5:$BA$410,$C437)</f>
        <v>0</v>
      </c>
      <c r="I437">
        <f>SUMIFS('Grid GenerationQueue'!AL$5:AL$410,'Grid GenerationQueue'!$AZ$5:$AZ$410,$B437,'Grid GenerationQueue'!$BA$5:$BA$410,$C437)</f>
        <v>0</v>
      </c>
      <c r="J437">
        <f>SUMIFS('Grid GenerationQueue'!AM$5:AM$410,'Grid GenerationQueue'!$AZ$5:$AZ$410,$B437,'Grid GenerationQueue'!$BA$5:$BA$410,$C437)</f>
        <v>0</v>
      </c>
      <c r="K437">
        <f>SUMIFS('Grid GenerationQueue'!AN$5:AN$410,'Grid GenerationQueue'!$AZ$5:$AZ$410,$B437,'Grid GenerationQueue'!$BA$5:$BA$410,$C437)</f>
        <v>0</v>
      </c>
      <c r="L437">
        <f>SUMIFS('Grid GenerationQueue'!AO$5:AO$410,'Grid GenerationQueue'!$AZ$5:$AZ$410,$B437,'Grid GenerationQueue'!$BA$5:$BA$410,$C437)</f>
        <v>0</v>
      </c>
      <c r="M437">
        <f>SUMIFS('Grid GenerationQueue'!AP$5:AP$410,'Grid GenerationQueue'!$AZ$5:$AZ$410,$B437,'Grid GenerationQueue'!$BA$5:$BA$410,$C437)</f>
        <v>0</v>
      </c>
      <c r="N437">
        <f>SUMIFS('Grid GenerationQueue'!AQ$5:AQ$410,'Grid GenerationQueue'!$AZ$5:$AZ$410,$B437,'Grid GenerationQueue'!$BA$5:$BA$410,$C437)</f>
        <v>0</v>
      </c>
      <c r="O437">
        <f>SUMIFS('Grid GenerationQueue'!AR$5:AR$410,'Grid GenerationQueue'!$AZ$5:$AZ$410,$B437,'Grid GenerationQueue'!$BA$5:$BA$410,$C437)</f>
        <v>0</v>
      </c>
      <c r="Q437">
        <f>SUMIFS('Grid GenerationQueue'!AG$5:AG$410,'Grid GenerationQueue'!$AZ$5:$AZ$410,$B437,'Grid GenerationQueue'!$BA$5:$BA$410,$C437,'Grid GenerationQueue'!$BJ$5:$BJ$410,"Executed")</f>
        <v>0</v>
      </c>
      <c r="R437">
        <f>SUMIFS('Grid GenerationQueue'!AH$5:AH$410,'Grid GenerationQueue'!$AZ$5:$AZ$410,$B437,'Grid GenerationQueue'!$BA$5:$BA$410,$C437,'Grid GenerationQueue'!$BJ$5:$BJ$410,"Executed")</f>
        <v>0</v>
      </c>
      <c r="S437">
        <f>SUMIFS('Grid GenerationQueue'!AI$5:AI$410,'Grid GenerationQueue'!$AZ$5:$AZ$410,$B437,'Grid GenerationQueue'!$BA$5:$BA$410,$C437,'Grid GenerationQueue'!$BJ$5:$BJ$410,"Executed")</f>
        <v>0</v>
      </c>
      <c r="T437">
        <f>SUMIFS('Grid GenerationQueue'!AJ$5:AJ$410,'Grid GenerationQueue'!$AZ$5:$AZ$410,$B437,'Grid GenerationQueue'!$BA$5:$BA$410,$C437,'Grid GenerationQueue'!$BJ$5:$BJ$410,"Executed")</f>
        <v>0</v>
      </c>
      <c r="U437">
        <f>SUMIFS('Grid GenerationQueue'!AK$5:AK$410,'Grid GenerationQueue'!$AZ$5:$AZ$410,$B437,'Grid GenerationQueue'!$BA$5:$BA$410,$C437,'Grid GenerationQueue'!$BJ$5:$BJ$410,"Executed")</f>
        <v>0</v>
      </c>
      <c r="V437">
        <f>SUMIFS('Grid GenerationQueue'!AL$5:AL$410,'Grid GenerationQueue'!$AZ$5:$AZ$410,$B437,'Grid GenerationQueue'!$BA$5:$BA$410,$C437,'Grid GenerationQueue'!$BJ$5:$BJ$410,"Executed")</f>
        <v>0</v>
      </c>
      <c r="W437">
        <f>SUMIFS('Grid GenerationQueue'!AM$5:AM$410,'Grid GenerationQueue'!$AZ$5:$AZ$410,$B437,'Grid GenerationQueue'!$BA$5:$BA$410,$C437,'Grid GenerationQueue'!$BJ$5:$BJ$410,"Executed")</f>
        <v>0</v>
      </c>
      <c r="X437">
        <f>SUMIFS('Grid GenerationQueue'!AN$5:AN$410,'Grid GenerationQueue'!$AZ$5:$AZ$410,$B437,'Grid GenerationQueue'!$BA$5:$BA$410,$C437,'Grid GenerationQueue'!$BJ$5:$BJ$410,"Executed")</f>
        <v>0</v>
      </c>
      <c r="Y437">
        <f>SUMIFS('Grid GenerationQueue'!AO$5:AO$410,'Grid GenerationQueue'!$AZ$5:$AZ$410,$B437,'Grid GenerationQueue'!$BA$5:$BA$410,$C437,'Grid GenerationQueue'!$BJ$5:$BJ$410,"Executed")</f>
        <v>0</v>
      </c>
      <c r="Z437">
        <f>SUMIFS('Grid GenerationQueue'!AP$5:AP$410,'Grid GenerationQueue'!$AZ$5:$AZ$410,$B437,'Grid GenerationQueue'!$BA$5:$BA$410,$C437,'Grid GenerationQueue'!$BJ$5:$BJ$410,"Executed")</f>
        <v>0</v>
      </c>
      <c r="AA437">
        <f>SUMIFS('Grid GenerationQueue'!AQ$5:AQ$410,'Grid GenerationQueue'!$AZ$5:$AZ$410,$B437,'Grid GenerationQueue'!$BA$5:$BA$410,$C437,'Grid GenerationQueue'!$BJ$5:$BJ$410,"Executed")</f>
        <v>0</v>
      </c>
      <c r="AB437">
        <f>SUMIFS('Grid GenerationQueue'!AR$5:AR$410,'Grid GenerationQueue'!$AZ$5:$AZ$410,$B437,'Grid GenerationQueue'!$BA$5:$BA$410,$C437,'Grid GenerationQueue'!$BJ$5:$BJ$410,"Executed")</f>
        <v>0</v>
      </c>
      <c r="AD437">
        <f>SUMIFS('Grid GenerationQueue'!AG$5:AG$410,'Grid GenerationQueue'!$AZ$5:$AZ$410,$B437,'Grid GenerationQueue'!$BA$5:$BA$410,$C437,'Grid GenerationQueue'!$BH$5:$BH$410,"&lt;&gt;"&amp;"")+SUMIFS('Grid GenerationQueue'!AG$5:AG$410,'Grid GenerationQueue'!$AZ$5:$AZ$410,$B437,'Grid GenerationQueue'!$BA$5:$BA$410,$C437,'Grid GenerationQueue'!$BH$5:$BH$410,"",'Grid GenerationQueue'!$AC$5:$AC$410,1)</f>
        <v>252</v>
      </c>
      <c r="AE437">
        <f>SUMIFS('Grid GenerationQueue'!AH$5:AH$410,'Grid GenerationQueue'!$AZ$5:$AZ$410,$B437,'Grid GenerationQueue'!$BA$5:$BA$410,$C437,'Grid GenerationQueue'!$BH$5:$BH$410,"&lt;&gt;"&amp;"")+SUMIFS('Grid GenerationQueue'!AH$5:AH$410,'Grid GenerationQueue'!$AZ$5:$AZ$410,$B437,'Grid GenerationQueue'!$BA$5:$BA$410,$C437,'Grid GenerationQueue'!$BH$5:$BH$410,"",'Grid GenerationQueue'!$AC$5:$AC$410,1)</f>
        <v>180</v>
      </c>
      <c r="AF437">
        <f>SUMIFS('Grid GenerationQueue'!AI$5:AI$410,'Grid GenerationQueue'!$AZ$5:$AZ$410,$B437,'Grid GenerationQueue'!$BA$5:$BA$410,$C437,'Grid GenerationQueue'!$BH$5:$BH$410,"&lt;&gt;"&amp;"")+SUMIFS('Grid GenerationQueue'!AI$5:AI$410,'Grid GenerationQueue'!$AZ$5:$AZ$410,$B437,'Grid GenerationQueue'!$BA$5:$BA$410,$C437,'Grid GenerationQueue'!$BH$5:$BH$410,"",'Grid GenerationQueue'!$AC$5:$AC$410,1)</f>
        <v>0</v>
      </c>
      <c r="AG437">
        <f>SUMIFS('Grid GenerationQueue'!AJ$5:AJ$410,'Grid GenerationQueue'!$AZ$5:$AZ$410,$B437,'Grid GenerationQueue'!$BA$5:$BA$410,$C437,'Grid GenerationQueue'!$BH$5:$BH$410,"&lt;&gt;"&amp;"")+SUMIFS('Grid GenerationQueue'!AJ$5:AJ$410,'Grid GenerationQueue'!$AZ$5:$AZ$410,$B437,'Grid GenerationQueue'!$BA$5:$BA$410,$C437,'Grid GenerationQueue'!$BH$5:$BH$410,"",'Grid GenerationQueue'!$AC$5:$AC$410,1)</f>
        <v>0</v>
      </c>
      <c r="AH437">
        <f>SUMIFS('Grid GenerationQueue'!AK$5:AK$410,'Grid GenerationQueue'!$AZ$5:$AZ$410,$B437,'Grid GenerationQueue'!$BA$5:$BA$410,$C437,'Grid GenerationQueue'!$BH$5:$BH$410,"&lt;&gt;"&amp;"")+SUMIFS('Grid GenerationQueue'!AK$5:AK$410,'Grid GenerationQueue'!$AZ$5:$AZ$410,$B437,'Grid GenerationQueue'!$BA$5:$BA$410,$C437,'Grid GenerationQueue'!$BH$5:$BH$410,"",'Grid GenerationQueue'!$AC$5:$AC$410,1)</f>
        <v>0</v>
      </c>
      <c r="AI437">
        <f>SUMIFS('Grid GenerationQueue'!AL$5:AL$410,'Grid GenerationQueue'!$AZ$5:$AZ$410,$B437,'Grid GenerationQueue'!$BA$5:$BA$410,$C437,'Grid GenerationQueue'!$BH$5:$BH$410,"&lt;&gt;"&amp;"")+SUMIFS('Grid GenerationQueue'!AL$5:AL$410,'Grid GenerationQueue'!$AZ$5:$AZ$410,$B437,'Grid GenerationQueue'!$BA$5:$BA$410,$C437,'Grid GenerationQueue'!$BH$5:$BH$410,"",'Grid GenerationQueue'!$AC$5:$AC$410,1)</f>
        <v>0</v>
      </c>
      <c r="AJ437">
        <f>SUMIFS('Grid GenerationQueue'!AM$5:AM$410,'Grid GenerationQueue'!$AZ$5:$AZ$410,$B437,'Grid GenerationQueue'!$BA$5:$BA$410,$C437,'Grid GenerationQueue'!$BH$5:$BH$410,"&lt;&gt;"&amp;"")+SUMIFS('Grid GenerationQueue'!AM$5:AM$410,'Grid GenerationQueue'!$AZ$5:$AZ$410,$B437,'Grid GenerationQueue'!$BA$5:$BA$410,$C437,'Grid GenerationQueue'!$BH$5:$BH$410,"",'Grid GenerationQueue'!$AC$5:$AC$410,1)</f>
        <v>0</v>
      </c>
      <c r="AK437">
        <f>SUMIFS('Grid GenerationQueue'!AN$5:AN$410,'Grid GenerationQueue'!$AZ$5:$AZ$410,$B437,'Grid GenerationQueue'!$BA$5:$BA$410,$C437,'Grid GenerationQueue'!$BH$5:$BH$410,"&lt;&gt;"&amp;"")+SUMIFS('Grid GenerationQueue'!AN$5:AN$410,'Grid GenerationQueue'!$AZ$5:$AZ$410,$B437,'Grid GenerationQueue'!$BA$5:$BA$410,$C437,'Grid GenerationQueue'!$BH$5:$BH$410,"",'Grid GenerationQueue'!$AC$5:$AC$410,1)</f>
        <v>0</v>
      </c>
      <c r="AL437">
        <f>SUMIFS('Grid GenerationQueue'!AO$5:AO$410,'Grid GenerationQueue'!$AZ$5:$AZ$410,$B437,'Grid GenerationQueue'!$BA$5:$BA$410,$C437,'Grid GenerationQueue'!$BH$5:$BH$410,"&lt;&gt;"&amp;"")+SUMIFS('Grid GenerationQueue'!AO$5:AO$410,'Grid GenerationQueue'!$AZ$5:$AZ$410,$B437,'Grid GenerationQueue'!$BA$5:$BA$410,$C437,'Grid GenerationQueue'!$BH$5:$BH$410,"",'Grid GenerationQueue'!$AC$5:$AC$410,1)</f>
        <v>0</v>
      </c>
      <c r="AM437">
        <f>SUMIFS('Grid GenerationQueue'!AP$5:AP$410,'Grid GenerationQueue'!$AZ$5:$AZ$410,$B437,'Grid GenerationQueue'!$BA$5:$BA$410,$C437,'Grid GenerationQueue'!$BH$5:$BH$410,"&lt;&gt;"&amp;"")+SUMIFS('Grid GenerationQueue'!AP$5:AP$410,'Grid GenerationQueue'!$AZ$5:$AZ$410,$B437,'Grid GenerationQueue'!$BA$5:$BA$410,$C437,'Grid GenerationQueue'!$BH$5:$BH$410,"",'Grid GenerationQueue'!$AC$5:$AC$410,1)</f>
        <v>0</v>
      </c>
      <c r="AN437">
        <f>SUMIFS('Grid GenerationQueue'!AQ$5:AQ$410,'Grid GenerationQueue'!$AZ$5:$AZ$410,$B437,'Grid GenerationQueue'!$BA$5:$BA$410,$C437,'Grid GenerationQueue'!$BH$5:$BH$410,"&lt;&gt;"&amp;"")+SUMIFS('Grid GenerationQueue'!AQ$5:AQ$410,'Grid GenerationQueue'!$AZ$5:$AZ$410,$B437,'Grid GenerationQueue'!$BA$5:$BA$410,$C437,'Grid GenerationQueue'!$BH$5:$BH$410,"",'Grid GenerationQueue'!$AC$5:$AC$410,1)</f>
        <v>0</v>
      </c>
      <c r="AO437">
        <f>SUMIFS('Grid GenerationQueue'!AR$5:AR$410,'Grid GenerationQueue'!$AZ$5:$AZ$410,$B437,'Grid GenerationQueue'!$BA$5:$BA$410,$C437,'Grid GenerationQueue'!$BH$5:$BH$410,"&lt;&gt;"&amp;"")+SUMIFS('Grid GenerationQueue'!AR$5:AR$410,'Grid GenerationQueue'!$AZ$5:$AZ$410,$B437,'Grid GenerationQueue'!$BA$5:$BA$410,$C437,'Grid GenerationQueue'!$BH$5:$BH$410,"",'Grid GenerationQueue'!$AC$5:$AC$410,1)</f>
        <v>0</v>
      </c>
      <c r="AQ437">
        <f>SUMIFS('Grid GenerationQueue'!AG$5:AG$410,'Grid GenerationQueue'!$AZ$5:$AZ$410,$B437,'Grid GenerationQueue'!$BA$5:$BA$410,$C437,'Grid GenerationQueue'!$BK$5:$BK$410,"&gt;0")</f>
        <v>0</v>
      </c>
      <c r="AR437">
        <f>SUMIFS('Grid GenerationQueue'!AH$5:AH$410,'Grid GenerationQueue'!$AZ$5:$AZ$410,$B437,'Grid GenerationQueue'!$BA$5:$BA$410,$C437,'Grid GenerationQueue'!$BK$5:$BK$410,"&gt;0")</f>
        <v>0</v>
      </c>
      <c r="AS437">
        <f>SUMIFS('Grid GenerationQueue'!AI$5:AI$410,'Grid GenerationQueue'!$AZ$5:$AZ$410,$B437,'Grid GenerationQueue'!$BA$5:$BA$410,$C437,'Grid GenerationQueue'!$BK$5:$BK$410,"&gt;0")</f>
        <v>0</v>
      </c>
      <c r="AT437">
        <f>SUMIFS('Grid GenerationQueue'!AJ$5:AJ$410,'Grid GenerationQueue'!$AZ$5:$AZ$410,$B437,'Grid GenerationQueue'!$BA$5:$BA$410,$C437,'Grid GenerationQueue'!$BK$5:$BK$410,"&gt;0")</f>
        <v>0</v>
      </c>
      <c r="AU437">
        <f>SUMIFS('Grid GenerationQueue'!AK$5:AK$410,'Grid GenerationQueue'!$AZ$5:$AZ$410,$B437,'Grid GenerationQueue'!$BA$5:$BA$410,$C437,'Grid GenerationQueue'!$BK$5:$BK$410,"&gt;0")</f>
        <v>0</v>
      </c>
      <c r="AV437">
        <f>SUMIFS('Grid GenerationQueue'!AL$5:AL$410,'Grid GenerationQueue'!$AZ$5:$AZ$410,$B437,'Grid GenerationQueue'!$BA$5:$BA$410,$C437,'Grid GenerationQueue'!$BK$5:$BK$410,"&gt;0")</f>
        <v>0</v>
      </c>
      <c r="AW437">
        <f>SUMIFS('Grid GenerationQueue'!AM$5:AM$410,'Grid GenerationQueue'!$AZ$5:$AZ$410,$B437,'Grid GenerationQueue'!$BA$5:$BA$410,$C437,'Grid GenerationQueue'!$BK$5:$BK$410,"&gt;0")</f>
        <v>0</v>
      </c>
      <c r="AX437">
        <f>SUMIFS('Grid GenerationQueue'!AN$5:AN$410,'Grid GenerationQueue'!$AZ$5:$AZ$410,$B437,'Grid GenerationQueue'!$BA$5:$BA$410,$C437,'Grid GenerationQueue'!$BK$5:$BK$410,"&gt;0")</f>
        <v>0</v>
      </c>
      <c r="AY437">
        <f>SUMIFS('Grid GenerationQueue'!AO$5:AO$410,'Grid GenerationQueue'!$AZ$5:$AZ$410,$B437,'Grid GenerationQueue'!$BA$5:$BA$410,$C437,'Grid GenerationQueue'!$BK$5:$BK$410,"&gt;0")</f>
        <v>0</v>
      </c>
      <c r="AZ437">
        <f>SUMIFS('Grid GenerationQueue'!AP$5:AP$410,'Grid GenerationQueue'!$AZ$5:$AZ$410,$B437,'Grid GenerationQueue'!$BA$5:$BA$410,$C437,'Grid GenerationQueue'!$BK$5:$BK$410,"&gt;0")</f>
        <v>0</v>
      </c>
      <c r="BA437">
        <f>SUMIFS('Grid GenerationQueue'!AQ$5:AQ$410,'Grid GenerationQueue'!$AZ$5:$AZ$410,$B437,'Grid GenerationQueue'!$BA$5:$BA$410,$C437,'Grid GenerationQueue'!$BK$5:$BK$410,"&gt;0")</f>
        <v>0</v>
      </c>
      <c r="BB437">
        <f>SUMIFS('Grid GenerationQueue'!AR$5:AR$410,'Grid GenerationQueue'!$AZ$5:$AZ$410,$B437,'Grid GenerationQueue'!$BA$5:$BA$410,$C437,'Grid GenerationQueue'!$BK$5:$BK$410,"&gt;0")</f>
        <v>0</v>
      </c>
      <c r="BD437">
        <f>SUMIFS('Grid GenerationQueue'!AG$5:AG$410,'Grid GenerationQueue'!$AZ$5:$AZ$410,$B437,'Grid GenerationQueue'!$BA$5:$BA$410,$C437,'Grid GenerationQueue'!$BD$5:$BD$410,"&lt;="&amp;$BE$3)</f>
        <v>0</v>
      </c>
      <c r="BE437">
        <f>SUMIFS('Grid GenerationQueue'!AH$5:AH$410,'Grid GenerationQueue'!$AZ$5:$AZ$410,$B437,'Grid GenerationQueue'!$BA$5:$BA$410,$C437,'Grid GenerationQueue'!$BD$5:$BD$410,"&lt;="&amp;$BE$3)</f>
        <v>0</v>
      </c>
      <c r="BF437">
        <f>SUMIFS('Grid GenerationQueue'!AI$5:AI$410,'Grid GenerationQueue'!$AZ$5:$AZ$410,$B437,'Grid GenerationQueue'!$BA$5:$BA$410,$C437,'Grid GenerationQueue'!$BD$5:$BD$410,"&lt;="&amp;$BE$3)</f>
        <v>0</v>
      </c>
      <c r="BG437">
        <f>SUMIFS('Grid GenerationQueue'!AJ$5:AJ$410,'Grid GenerationQueue'!$AZ$5:$AZ$410,$B437,'Grid GenerationQueue'!$BA$5:$BA$410,$C437,'Grid GenerationQueue'!$BD$5:$BD$410,"&lt;="&amp;$BE$3)</f>
        <v>0</v>
      </c>
      <c r="BH437">
        <f>SUMIFS('Grid GenerationQueue'!AK$5:AK$410,'Grid GenerationQueue'!$AZ$5:$AZ$410,$B437,'Grid GenerationQueue'!$BA$5:$BA$410,$C437,'Grid GenerationQueue'!$BD$5:$BD$410,"&lt;="&amp;$BE$3)</f>
        <v>0</v>
      </c>
      <c r="BI437">
        <f>SUMIFS('Grid GenerationQueue'!AL$5:AL$410,'Grid GenerationQueue'!$AZ$5:$AZ$410,$B437,'Grid GenerationQueue'!$BA$5:$BA$410,$C437,'Grid GenerationQueue'!$BD$5:$BD$410,"&lt;="&amp;$BE$3)</f>
        <v>0</v>
      </c>
      <c r="BJ437">
        <f>SUMIFS('Grid GenerationQueue'!AM$5:AM$410,'Grid GenerationQueue'!$AZ$5:$AZ$410,$B437,'Grid GenerationQueue'!$BA$5:$BA$410,$C437,'Grid GenerationQueue'!$BD$5:$BD$410,"&lt;="&amp;$BE$3)</f>
        <v>0</v>
      </c>
      <c r="BK437">
        <f>SUMIFS('Grid GenerationQueue'!AN$5:AN$410,'Grid GenerationQueue'!$AZ$5:$AZ$410,$B437,'Grid GenerationQueue'!$BA$5:$BA$410,$C437,'Grid GenerationQueue'!$BD$5:$BD$410,"&lt;="&amp;$BE$3)</f>
        <v>0</v>
      </c>
      <c r="BL437">
        <f>SUMIFS('Grid GenerationQueue'!AO$5:AO$410,'Grid GenerationQueue'!$AZ$5:$AZ$410,$B437,'Grid GenerationQueue'!$BA$5:$BA$410,$C437,'Grid GenerationQueue'!$BD$5:$BD$410,"&lt;="&amp;$BE$3)</f>
        <v>0</v>
      </c>
      <c r="BM437">
        <f>SUMIFS('Grid GenerationQueue'!AP$5:AP$410,'Grid GenerationQueue'!$AZ$5:$AZ$410,$B437,'Grid GenerationQueue'!$BA$5:$BA$410,$C437,'Grid GenerationQueue'!$BD$5:$BD$410,"&lt;="&amp;$BE$3)</f>
        <v>0</v>
      </c>
      <c r="BN437">
        <f>SUMIFS('Grid GenerationQueue'!AQ$5:AQ$410,'Grid GenerationQueue'!$AZ$5:$AZ$410,$B437,'Grid GenerationQueue'!$BA$5:$BA$410,$C437,'Grid GenerationQueue'!$BD$5:$BD$410,"&lt;="&amp;$BE$3)</f>
        <v>0</v>
      </c>
      <c r="BO437">
        <f>SUMIFS('Grid GenerationQueue'!AR$5:AR$410,'Grid GenerationQueue'!$AZ$5:$AZ$410,$B437,'Grid GenerationQueue'!$BA$5:$BA$410,$C437,'Grid GenerationQueue'!$BD$5:$BD$410,"&lt;="&amp;$BE$3)</f>
        <v>0</v>
      </c>
      <c r="BQ437">
        <f>SUMIFS('Grid GenerationQueue'!AG$5:AG$410,'Grid GenerationQueue'!$AZ$5:$AZ$410,$B437,'Grid GenerationQueue'!$BA$5:$BA$410,$C437,'Grid GenerationQueue'!$BJ$5:$BJ$410,"Executed",'Grid GenerationQueue'!$BD$5:$BD$410,"&lt;="&amp;$BE$3)</f>
        <v>0</v>
      </c>
      <c r="BR437">
        <f>SUMIFS('Grid GenerationQueue'!AH$5:AH$410,'Grid GenerationQueue'!$AZ$5:$AZ$410,$B437,'Grid GenerationQueue'!$BA$5:$BA$410,$C437,'Grid GenerationQueue'!$BJ$5:$BJ$410,"Executed",'Grid GenerationQueue'!$BD$5:$BD$410,"&lt;="&amp;$BE$3)</f>
        <v>0</v>
      </c>
      <c r="BS437">
        <f>SUMIFS('Grid GenerationQueue'!AI$5:AI$410,'Grid GenerationQueue'!$AZ$5:$AZ$410,$B437,'Grid GenerationQueue'!$BA$5:$BA$410,$C437,'Grid GenerationQueue'!$BJ$5:$BJ$410,"Executed",'Grid GenerationQueue'!$BD$5:$BD$410,"&lt;="&amp;$BE$3)</f>
        <v>0</v>
      </c>
      <c r="BT437">
        <f>SUMIFS('Grid GenerationQueue'!AJ$5:AJ$410,'Grid GenerationQueue'!$AZ$5:$AZ$410,$B437,'Grid GenerationQueue'!$BA$5:$BA$410,$C437,'Grid GenerationQueue'!$BJ$5:$BJ$410,"Executed",'Grid GenerationQueue'!$BD$5:$BD$410,"&lt;="&amp;$BE$3)</f>
        <v>0</v>
      </c>
      <c r="BU437">
        <f>SUMIFS('Grid GenerationQueue'!AK$5:AK$410,'Grid GenerationQueue'!$AZ$5:$AZ$410,$B437,'Grid GenerationQueue'!$BA$5:$BA$410,$C437,'Grid GenerationQueue'!$BJ$5:$BJ$410,"Executed",'Grid GenerationQueue'!$BD$5:$BD$410,"&lt;="&amp;$BE$3)</f>
        <v>0</v>
      </c>
      <c r="BV437">
        <f>SUMIFS('Grid GenerationQueue'!AL$5:AL$410,'Grid GenerationQueue'!$AZ$5:$AZ$410,$B437,'Grid GenerationQueue'!$BA$5:$BA$410,$C437,'Grid GenerationQueue'!$BJ$5:$BJ$410,"Executed",'Grid GenerationQueue'!$BD$5:$BD$410,"&lt;="&amp;$BE$3)</f>
        <v>0</v>
      </c>
      <c r="BW437">
        <f>SUMIFS('Grid GenerationQueue'!AM$5:AM$410,'Grid GenerationQueue'!$AZ$5:$AZ$410,$B437,'Grid GenerationQueue'!$BA$5:$BA$410,$C437,'Grid GenerationQueue'!$BJ$5:$BJ$410,"Executed",'Grid GenerationQueue'!$BD$5:$BD$410,"&lt;="&amp;$BE$3)</f>
        <v>0</v>
      </c>
      <c r="BX437">
        <f>SUMIFS('Grid GenerationQueue'!AN$5:AN$410,'Grid GenerationQueue'!$AZ$5:$AZ$410,$B437,'Grid GenerationQueue'!$BA$5:$BA$410,$C437,'Grid GenerationQueue'!$BJ$5:$BJ$410,"Executed",'Grid GenerationQueue'!$BD$5:$BD$410,"&lt;="&amp;$BE$3)</f>
        <v>0</v>
      </c>
      <c r="BY437">
        <f>SUMIFS('Grid GenerationQueue'!AO$5:AO$410,'Grid GenerationQueue'!$AZ$5:$AZ$410,$B437,'Grid GenerationQueue'!$BA$5:$BA$410,$C437,'Grid GenerationQueue'!$BJ$5:$BJ$410,"Executed",'Grid GenerationQueue'!$BD$5:$BD$410,"&lt;="&amp;$BE$3)</f>
        <v>0</v>
      </c>
      <c r="BZ437">
        <f>SUMIFS('Grid GenerationQueue'!AP$5:AP$410,'Grid GenerationQueue'!$AZ$5:$AZ$410,$B437,'Grid GenerationQueue'!$BA$5:$BA$410,$C437,'Grid GenerationQueue'!$BJ$5:$BJ$410,"Executed",'Grid GenerationQueue'!$BD$5:$BD$410,"&lt;="&amp;$BE$3)</f>
        <v>0</v>
      </c>
      <c r="CA437">
        <f>SUMIFS('Grid GenerationQueue'!AQ$5:AQ$410,'Grid GenerationQueue'!$AZ$5:$AZ$410,$B437,'Grid GenerationQueue'!$BA$5:$BA$410,$C437,'Grid GenerationQueue'!$BJ$5:$BJ$410,"Executed",'Grid GenerationQueue'!$BD$5:$BD$410,"&lt;="&amp;$BE$3)</f>
        <v>0</v>
      </c>
      <c r="CB437">
        <f>SUMIFS('Grid GenerationQueue'!AR$5:AR$410,'Grid GenerationQueue'!$AZ$5:$AZ$410,$B437,'Grid GenerationQueue'!$BA$5:$BA$410,$C437,'Grid GenerationQueue'!$BJ$5:$BJ$410,"Executed",'Grid GenerationQueue'!$BD$5:$BD$410,"&lt;="&amp;$BE$3)</f>
        <v>0</v>
      </c>
      <c r="CD437">
        <f>SUMIFS('Grid GenerationQueue'!AG$5:AG$410,'Grid GenerationQueue'!$AZ$5:$AZ$410,$B437,'Grid GenerationQueue'!$BA$5:$BA$410,$C437,'Grid GenerationQueue'!$BH$5:$BH$410,"&lt;&gt;"&amp;"",'Grid GenerationQueue'!$BD$5:$BD$410,"&lt;="&amp;$BE$3)</f>
        <v>0</v>
      </c>
      <c r="CE437">
        <f>SUMIFS('Grid GenerationQueue'!AH$5:AH$410,'Grid GenerationQueue'!$AZ$5:$AZ$410,$B437,'Grid GenerationQueue'!$BA$5:$BA$410,$C437,'Grid GenerationQueue'!$BH$5:$BH$410,"&lt;&gt;"&amp;"",'Grid GenerationQueue'!$BD$5:$BD$410,"&lt;="&amp;$BE$3)</f>
        <v>0</v>
      </c>
      <c r="CF437">
        <f>SUMIFS('Grid GenerationQueue'!AI$5:AI$410,'Grid GenerationQueue'!$AZ$5:$AZ$410,$B437,'Grid GenerationQueue'!$BA$5:$BA$410,$C437,'Grid GenerationQueue'!$BH$5:$BH$410,"&lt;&gt;"&amp;"",'Grid GenerationQueue'!$BD$5:$BD$410,"&lt;="&amp;$BE$3)</f>
        <v>0</v>
      </c>
      <c r="CG437">
        <f>SUMIFS('Grid GenerationQueue'!AJ$5:AJ$410,'Grid GenerationQueue'!$AZ$5:$AZ$410,$B437,'Grid GenerationQueue'!$BA$5:$BA$410,$C437,'Grid GenerationQueue'!$BH$5:$BH$410,"&lt;&gt;"&amp;"",'Grid GenerationQueue'!$BD$5:$BD$410,"&lt;="&amp;$BE$3)</f>
        <v>0</v>
      </c>
      <c r="CH437">
        <f>SUMIFS('Grid GenerationQueue'!AK$5:AK$410,'Grid GenerationQueue'!$AZ$5:$AZ$410,$B437,'Grid GenerationQueue'!$BA$5:$BA$410,$C437,'Grid GenerationQueue'!$BH$5:$BH$410,"&lt;&gt;"&amp;"",'Grid GenerationQueue'!$BD$5:$BD$410,"&lt;="&amp;$BE$3)</f>
        <v>0</v>
      </c>
      <c r="CI437">
        <f>SUMIFS('Grid GenerationQueue'!AL$5:AL$410,'Grid GenerationQueue'!$AZ$5:$AZ$410,$B437,'Grid GenerationQueue'!$BA$5:$BA$410,$C437,'Grid GenerationQueue'!$BH$5:$BH$410,"&lt;&gt;"&amp;"",'Grid GenerationQueue'!$BD$5:$BD$410,"&lt;="&amp;$BE$3)</f>
        <v>0</v>
      </c>
      <c r="CJ437">
        <f>SUMIFS('Grid GenerationQueue'!AM$5:AM$410,'Grid GenerationQueue'!$AZ$5:$AZ$410,$B437,'Grid GenerationQueue'!$BA$5:$BA$410,$C437,'Grid GenerationQueue'!$BH$5:$BH$410,"&lt;&gt;"&amp;"",'Grid GenerationQueue'!$BD$5:$BD$410,"&lt;="&amp;$BE$3)</f>
        <v>0</v>
      </c>
      <c r="CK437">
        <f>SUMIFS('Grid GenerationQueue'!AN$5:AN$410,'Grid GenerationQueue'!$AZ$5:$AZ$410,$B437,'Grid GenerationQueue'!$BA$5:$BA$410,$C437,'Grid GenerationQueue'!$BH$5:$BH$410,"&lt;&gt;"&amp;"",'Grid GenerationQueue'!$BD$5:$BD$410,"&lt;="&amp;$BE$3)</f>
        <v>0</v>
      </c>
      <c r="CL437">
        <f>SUMIFS('Grid GenerationQueue'!AO$5:AO$410,'Grid GenerationQueue'!$AZ$5:$AZ$410,$B437,'Grid GenerationQueue'!$BA$5:$BA$410,$C437,'Grid GenerationQueue'!$BH$5:$BH$410,"&lt;&gt;"&amp;"",'Grid GenerationQueue'!$BD$5:$BD$410,"&lt;="&amp;$BE$3)</f>
        <v>0</v>
      </c>
      <c r="CM437">
        <f>SUMIFS('Grid GenerationQueue'!AP$5:AP$410,'Grid GenerationQueue'!$AZ$5:$AZ$410,$B437,'Grid GenerationQueue'!$BA$5:$BA$410,$C437,'Grid GenerationQueue'!$BH$5:$BH$410,"&lt;&gt;"&amp;"",'Grid GenerationQueue'!$BD$5:$BD$410,"&lt;="&amp;$BE$3)</f>
        <v>0</v>
      </c>
      <c r="CN437">
        <f>SUMIFS('Grid GenerationQueue'!AQ$5:AQ$410,'Grid GenerationQueue'!$AZ$5:$AZ$410,$B437,'Grid GenerationQueue'!$BA$5:$BA$410,$C437,'Grid GenerationQueue'!$BH$5:$BH$410,"&lt;&gt;"&amp;"",'Grid GenerationQueue'!$BD$5:$BD$410,"&lt;="&amp;$BE$3)</f>
        <v>0</v>
      </c>
      <c r="CO437">
        <f>SUMIFS('Grid GenerationQueue'!AR$5:AR$410,'Grid GenerationQueue'!$AZ$5:$AZ$410,$B437,'Grid GenerationQueue'!$BA$5:$BA$410,$C437,'Grid GenerationQueue'!$BH$5:$BH$410,"&lt;&gt;"&amp;"",'Grid GenerationQueue'!$BD$5:$BD$410,"&lt;="&amp;$BE$3)</f>
        <v>0</v>
      </c>
      <c r="CQ437">
        <f>SUMIFS('Grid GenerationQueue'!AG$5:AG$410,'Grid GenerationQueue'!$AZ$5:$AZ$410,$B437,'Grid GenerationQueue'!$BA$5:$BA$410,$C437,'Grid GenerationQueue'!$BK$5:$BK$410,"&gt;0",'Grid GenerationQueue'!$BD$5:$BD$410,"&lt;="&amp;$BE$3)</f>
        <v>0</v>
      </c>
      <c r="CR437">
        <f>SUMIFS('Grid GenerationQueue'!AH$5:AH$410,'Grid GenerationQueue'!$AZ$5:$AZ$410,$B437,'Grid GenerationQueue'!$BA$5:$BA$410,$C437,'Grid GenerationQueue'!$BK$5:$BK$410,"&gt;0",'Grid GenerationQueue'!$BD$5:$BD$410,"&lt;="&amp;$BE$3)</f>
        <v>0</v>
      </c>
      <c r="CS437">
        <f>SUMIFS('Grid GenerationQueue'!AI$5:AI$410,'Grid GenerationQueue'!$AZ$5:$AZ$410,$B437,'Grid GenerationQueue'!$BA$5:$BA$410,$C437,'Grid GenerationQueue'!$BK$5:$BK$410,"&gt;0",'Grid GenerationQueue'!$BD$5:$BD$410,"&lt;="&amp;$BE$3)</f>
        <v>0</v>
      </c>
      <c r="CT437">
        <f>SUMIFS('Grid GenerationQueue'!AJ$5:AJ$410,'Grid GenerationQueue'!$AZ$5:$AZ$410,$B437,'Grid GenerationQueue'!$BA$5:$BA$410,$C437,'Grid GenerationQueue'!$BK$5:$BK$410,"&gt;0",'Grid GenerationQueue'!$BD$5:$BD$410,"&lt;="&amp;$BE$3)</f>
        <v>0</v>
      </c>
      <c r="CU437">
        <f>SUMIFS('Grid GenerationQueue'!AK$5:AK$410,'Grid GenerationQueue'!$AZ$5:$AZ$410,$B437,'Grid GenerationQueue'!$BA$5:$BA$410,$C437,'Grid GenerationQueue'!$BK$5:$BK$410,"&gt;0",'Grid GenerationQueue'!$BD$5:$BD$410,"&lt;="&amp;$BE$3)</f>
        <v>0</v>
      </c>
      <c r="CV437">
        <f>SUMIFS('Grid GenerationQueue'!AL$5:AL$410,'Grid GenerationQueue'!$AZ$5:$AZ$410,$B437,'Grid GenerationQueue'!$BA$5:$BA$410,$C437,'Grid GenerationQueue'!$BK$5:$BK$410,"&gt;0",'Grid GenerationQueue'!$BD$5:$BD$410,"&lt;="&amp;$BE$3)</f>
        <v>0</v>
      </c>
      <c r="CW437">
        <f>SUMIFS('Grid GenerationQueue'!AM$5:AM$410,'Grid GenerationQueue'!$AZ$5:$AZ$410,$B437,'Grid GenerationQueue'!$BA$5:$BA$410,$C437,'Grid GenerationQueue'!$BK$5:$BK$410,"&gt;0",'Grid GenerationQueue'!$BD$5:$BD$410,"&lt;="&amp;$BE$3)</f>
        <v>0</v>
      </c>
      <c r="CX437">
        <f>SUMIFS('Grid GenerationQueue'!AN$5:AN$410,'Grid GenerationQueue'!$AZ$5:$AZ$410,$B437,'Grid GenerationQueue'!$BA$5:$BA$410,$C437,'Grid GenerationQueue'!$BK$5:$BK$410,"&gt;0",'Grid GenerationQueue'!$BD$5:$BD$410,"&lt;="&amp;$BE$3)</f>
        <v>0</v>
      </c>
      <c r="CY437">
        <f>SUMIFS('Grid GenerationQueue'!AO$5:AO$410,'Grid GenerationQueue'!$AZ$5:$AZ$410,$B437,'Grid GenerationQueue'!$BA$5:$BA$410,$C437,'Grid GenerationQueue'!$BK$5:$BK$410,"&gt;0",'Grid GenerationQueue'!$BD$5:$BD$410,"&lt;="&amp;$BE$3)</f>
        <v>0</v>
      </c>
      <c r="CZ437">
        <f>SUMIFS('Grid GenerationQueue'!AP$5:AP$410,'Grid GenerationQueue'!$AZ$5:$AZ$410,$B437,'Grid GenerationQueue'!$BA$5:$BA$410,$C437,'Grid GenerationQueue'!$BK$5:$BK$410,"&gt;0",'Grid GenerationQueue'!$BD$5:$BD$410,"&lt;="&amp;$BE$3)</f>
        <v>0</v>
      </c>
      <c r="DA437">
        <f>SUMIFS('Grid GenerationQueue'!AQ$5:AQ$410,'Grid GenerationQueue'!$AZ$5:$AZ$410,$B437,'Grid GenerationQueue'!$BA$5:$BA$410,$C437,'Grid GenerationQueue'!$BK$5:$BK$410,"&gt;0",'Grid GenerationQueue'!$BD$5:$BD$410,"&lt;="&amp;$BE$3)</f>
        <v>0</v>
      </c>
      <c r="DB437">
        <f>SUMIFS('Grid GenerationQueue'!AR$5:AR$410,'Grid GenerationQueue'!$AZ$5:$AZ$410,$B437,'Grid GenerationQueue'!$BA$5:$BA$410,$C437,'Grid GenerationQueue'!$BK$5:$BK$410,"&gt;0",'Grid GenerationQueue'!$BD$5:$BD$410,"&lt;="&amp;$BE$3)</f>
        <v>0</v>
      </c>
    </row>
    <row r="438" spans="1:106" x14ac:dyDescent="0.35">
      <c r="A438" t="s">
        <v>4748</v>
      </c>
      <c r="B438" t="s">
        <v>4617</v>
      </c>
      <c r="C438">
        <v>60</v>
      </c>
      <c r="D438">
        <f>SUMIFS('Grid GenerationQueue'!AG$5:AG$410,'Grid GenerationQueue'!$AZ$5:$AZ$410,$B438,'Grid GenerationQueue'!$BA$5:$BA$410,$C438)</f>
        <v>0</v>
      </c>
      <c r="E438">
        <f>SUMIFS('Grid GenerationQueue'!AH$5:AH$410,'Grid GenerationQueue'!$AZ$5:$AZ$410,$B438,'Grid GenerationQueue'!$BA$5:$BA$410,$C438)</f>
        <v>0</v>
      </c>
      <c r="F438">
        <f>SUMIFS('Grid GenerationQueue'!AI$5:AI$410,'Grid GenerationQueue'!$AZ$5:$AZ$410,$B438,'Grid GenerationQueue'!$BA$5:$BA$410,$C438)</f>
        <v>0</v>
      </c>
      <c r="G438">
        <f>SUMIFS('Grid GenerationQueue'!AJ$5:AJ$410,'Grid GenerationQueue'!$AZ$5:$AZ$410,$B438,'Grid GenerationQueue'!$BA$5:$BA$410,$C438)</f>
        <v>0</v>
      </c>
      <c r="H438">
        <f>SUMIFS('Grid GenerationQueue'!AK$5:AK$410,'Grid GenerationQueue'!$AZ$5:$AZ$410,$B438,'Grid GenerationQueue'!$BA$5:$BA$410,$C438)</f>
        <v>0</v>
      </c>
      <c r="I438">
        <f>SUMIFS('Grid GenerationQueue'!AL$5:AL$410,'Grid GenerationQueue'!$AZ$5:$AZ$410,$B438,'Grid GenerationQueue'!$BA$5:$BA$410,$C438)</f>
        <v>0</v>
      </c>
      <c r="J438">
        <f>SUMIFS('Grid GenerationQueue'!AM$5:AM$410,'Grid GenerationQueue'!$AZ$5:$AZ$410,$B438,'Grid GenerationQueue'!$BA$5:$BA$410,$C438)</f>
        <v>0</v>
      </c>
      <c r="K438">
        <f>SUMIFS('Grid GenerationQueue'!AN$5:AN$410,'Grid GenerationQueue'!$AZ$5:$AZ$410,$B438,'Grid GenerationQueue'!$BA$5:$BA$410,$C438)</f>
        <v>0</v>
      </c>
      <c r="L438">
        <f>SUMIFS('Grid GenerationQueue'!AO$5:AO$410,'Grid GenerationQueue'!$AZ$5:$AZ$410,$B438,'Grid GenerationQueue'!$BA$5:$BA$410,$C438)</f>
        <v>0</v>
      </c>
      <c r="M438">
        <f>SUMIFS('Grid GenerationQueue'!AP$5:AP$410,'Grid GenerationQueue'!$AZ$5:$AZ$410,$B438,'Grid GenerationQueue'!$BA$5:$BA$410,$C438)</f>
        <v>0</v>
      </c>
      <c r="N438">
        <f>SUMIFS('Grid GenerationQueue'!AQ$5:AQ$410,'Grid GenerationQueue'!$AZ$5:$AZ$410,$B438,'Grid GenerationQueue'!$BA$5:$BA$410,$C438)</f>
        <v>0</v>
      </c>
      <c r="O438">
        <f>SUMIFS('Grid GenerationQueue'!AR$5:AR$410,'Grid GenerationQueue'!$AZ$5:$AZ$410,$B438,'Grid GenerationQueue'!$BA$5:$BA$410,$C438)</f>
        <v>0</v>
      </c>
      <c r="Q438">
        <f>SUMIFS('Grid GenerationQueue'!AG$5:AG$410,'Grid GenerationQueue'!$AZ$5:$AZ$410,$B438,'Grid GenerationQueue'!$BA$5:$BA$410,$C438,'Grid GenerationQueue'!$BJ$5:$BJ$410,"Executed")</f>
        <v>0</v>
      </c>
      <c r="R438">
        <f>SUMIFS('Grid GenerationQueue'!AH$5:AH$410,'Grid GenerationQueue'!$AZ$5:$AZ$410,$B438,'Grid GenerationQueue'!$BA$5:$BA$410,$C438,'Grid GenerationQueue'!$BJ$5:$BJ$410,"Executed")</f>
        <v>0</v>
      </c>
      <c r="S438">
        <f>SUMIFS('Grid GenerationQueue'!AI$5:AI$410,'Grid GenerationQueue'!$AZ$5:$AZ$410,$B438,'Grid GenerationQueue'!$BA$5:$BA$410,$C438,'Grid GenerationQueue'!$BJ$5:$BJ$410,"Executed")</f>
        <v>0</v>
      </c>
      <c r="T438">
        <f>SUMIFS('Grid GenerationQueue'!AJ$5:AJ$410,'Grid GenerationQueue'!$AZ$5:$AZ$410,$B438,'Grid GenerationQueue'!$BA$5:$BA$410,$C438,'Grid GenerationQueue'!$BJ$5:$BJ$410,"Executed")</f>
        <v>0</v>
      </c>
      <c r="U438">
        <f>SUMIFS('Grid GenerationQueue'!AK$5:AK$410,'Grid GenerationQueue'!$AZ$5:$AZ$410,$B438,'Grid GenerationQueue'!$BA$5:$BA$410,$C438,'Grid GenerationQueue'!$BJ$5:$BJ$410,"Executed")</f>
        <v>0</v>
      </c>
      <c r="V438">
        <f>SUMIFS('Grid GenerationQueue'!AL$5:AL$410,'Grid GenerationQueue'!$AZ$5:$AZ$410,$B438,'Grid GenerationQueue'!$BA$5:$BA$410,$C438,'Grid GenerationQueue'!$BJ$5:$BJ$410,"Executed")</f>
        <v>0</v>
      </c>
      <c r="W438">
        <f>SUMIFS('Grid GenerationQueue'!AM$5:AM$410,'Grid GenerationQueue'!$AZ$5:$AZ$410,$B438,'Grid GenerationQueue'!$BA$5:$BA$410,$C438,'Grid GenerationQueue'!$BJ$5:$BJ$410,"Executed")</f>
        <v>0</v>
      </c>
      <c r="X438">
        <f>SUMIFS('Grid GenerationQueue'!AN$5:AN$410,'Grid GenerationQueue'!$AZ$5:$AZ$410,$B438,'Grid GenerationQueue'!$BA$5:$BA$410,$C438,'Grid GenerationQueue'!$BJ$5:$BJ$410,"Executed")</f>
        <v>0</v>
      </c>
      <c r="Y438">
        <f>SUMIFS('Grid GenerationQueue'!AO$5:AO$410,'Grid GenerationQueue'!$AZ$5:$AZ$410,$B438,'Grid GenerationQueue'!$BA$5:$BA$410,$C438,'Grid GenerationQueue'!$BJ$5:$BJ$410,"Executed")</f>
        <v>0</v>
      </c>
      <c r="Z438">
        <f>SUMIFS('Grid GenerationQueue'!AP$5:AP$410,'Grid GenerationQueue'!$AZ$5:$AZ$410,$B438,'Grid GenerationQueue'!$BA$5:$BA$410,$C438,'Grid GenerationQueue'!$BJ$5:$BJ$410,"Executed")</f>
        <v>0</v>
      </c>
      <c r="AA438">
        <f>SUMIFS('Grid GenerationQueue'!AQ$5:AQ$410,'Grid GenerationQueue'!$AZ$5:$AZ$410,$B438,'Grid GenerationQueue'!$BA$5:$BA$410,$C438,'Grid GenerationQueue'!$BJ$5:$BJ$410,"Executed")</f>
        <v>0</v>
      </c>
      <c r="AB438">
        <f>SUMIFS('Grid GenerationQueue'!AR$5:AR$410,'Grid GenerationQueue'!$AZ$5:$AZ$410,$B438,'Grid GenerationQueue'!$BA$5:$BA$410,$C438,'Grid GenerationQueue'!$BJ$5:$BJ$410,"Executed")</f>
        <v>0</v>
      </c>
      <c r="AD438">
        <f>SUMIFS('Grid GenerationQueue'!AG$5:AG$410,'Grid GenerationQueue'!$AZ$5:$AZ$410,$B438,'Grid GenerationQueue'!$BA$5:$BA$410,$C438,'Grid GenerationQueue'!$BH$5:$BH$410,"&lt;&gt;"&amp;"")+SUMIFS('Grid GenerationQueue'!AG$5:AG$410,'Grid GenerationQueue'!$AZ$5:$AZ$410,$B438,'Grid GenerationQueue'!$BA$5:$BA$410,$C438,'Grid GenerationQueue'!$BH$5:$BH$410,"",'Grid GenerationQueue'!$AC$5:$AC$410,1)</f>
        <v>0</v>
      </c>
      <c r="AE438">
        <f>SUMIFS('Grid GenerationQueue'!AH$5:AH$410,'Grid GenerationQueue'!$AZ$5:$AZ$410,$B438,'Grid GenerationQueue'!$BA$5:$BA$410,$C438,'Grid GenerationQueue'!$BH$5:$BH$410,"&lt;&gt;"&amp;"")+SUMIFS('Grid GenerationQueue'!AH$5:AH$410,'Grid GenerationQueue'!$AZ$5:$AZ$410,$B438,'Grid GenerationQueue'!$BA$5:$BA$410,$C438,'Grid GenerationQueue'!$BH$5:$BH$410,"",'Grid GenerationQueue'!$AC$5:$AC$410,1)</f>
        <v>0</v>
      </c>
      <c r="AF438">
        <f>SUMIFS('Grid GenerationQueue'!AI$5:AI$410,'Grid GenerationQueue'!$AZ$5:$AZ$410,$B438,'Grid GenerationQueue'!$BA$5:$BA$410,$C438,'Grid GenerationQueue'!$BH$5:$BH$410,"&lt;&gt;"&amp;"")+SUMIFS('Grid GenerationQueue'!AI$5:AI$410,'Grid GenerationQueue'!$AZ$5:$AZ$410,$B438,'Grid GenerationQueue'!$BA$5:$BA$410,$C438,'Grid GenerationQueue'!$BH$5:$BH$410,"",'Grid GenerationQueue'!$AC$5:$AC$410,1)</f>
        <v>0</v>
      </c>
      <c r="AG438">
        <f>SUMIFS('Grid GenerationQueue'!AJ$5:AJ$410,'Grid GenerationQueue'!$AZ$5:$AZ$410,$B438,'Grid GenerationQueue'!$BA$5:$BA$410,$C438,'Grid GenerationQueue'!$BH$5:$BH$410,"&lt;&gt;"&amp;"")+SUMIFS('Grid GenerationQueue'!AJ$5:AJ$410,'Grid GenerationQueue'!$AZ$5:$AZ$410,$B438,'Grid GenerationQueue'!$BA$5:$BA$410,$C438,'Grid GenerationQueue'!$BH$5:$BH$410,"",'Grid GenerationQueue'!$AC$5:$AC$410,1)</f>
        <v>0</v>
      </c>
      <c r="AH438">
        <f>SUMIFS('Grid GenerationQueue'!AK$5:AK$410,'Grid GenerationQueue'!$AZ$5:$AZ$410,$B438,'Grid GenerationQueue'!$BA$5:$BA$410,$C438,'Grid GenerationQueue'!$BH$5:$BH$410,"&lt;&gt;"&amp;"")+SUMIFS('Grid GenerationQueue'!AK$5:AK$410,'Grid GenerationQueue'!$AZ$5:$AZ$410,$B438,'Grid GenerationQueue'!$BA$5:$BA$410,$C438,'Grid GenerationQueue'!$BH$5:$BH$410,"",'Grid GenerationQueue'!$AC$5:$AC$410,1)</f>
        <v>0</v>
      </c>
      <c r="AI438">
        <f>SUMIFS('Grid GenerationQueue'!AL$5:AL$410,'Grid GenerationQueue'!$AZ$5:$AZ$410,$B438,'Grid GenerationQueue'!$BA$5:$BA$410,$C438,'Grid GenerationQueue'!$BH$5:$BH$410,"&lt;&gt;"&amp;"")+SUMIFS('Grid GenerationQueue'!AL$5:AL$410,'Grid GenerationQueue'!$AZ$5:$AZ$410,$B438,'Grid GenerationQueue'!$BA$5:$BA$410,$C438,'Grid GenerationQueue'!$BH$5:$BH$410,"",'Grid GenerationQueue'!$AC$5:$AC$410,1)</f>
        <v>0</v>
      </c>
      <c r="AJ438">
        <f>SUMIFS('Grid GenerationQueue'!AM$5:AM$410,'Grid GenerationQueue'!$AZ$5:$AZ$410,$B438,'Grid GenerationQueue'!$BA$5:$BA$410,$C438,'Grid GenerationQueue'!$BH$5:$BH$410,"&lt;&gt;"&amp;"")+SUMIFS('Grid GenerationQueue'!AM$5:AM$410,'Grid GenerationQueue'!$AZ$5:$AZ$410,$B438,'Grid GenerationQueue'!$BA$5:$BA$410,$C438,'Grid GenerationQueue'!$BH$5:$BH$410,"",'Grid GenerationQueue'!$AC$5:$AC$410,1)</f>
        <v>0</v>
      </c>
      <c r="AK438">
        <f>SUMIFS('Grid GenerationQueue'!AN$5:AN$410,'Grid GenerationQueue'!$AZ$5:$AZ$410,$B438,'Grid GenerationQueue'!$BA$5:$BA$410,$C438,'Grid GenerationQueue'!$BH$5:$BH$410,"&lt;&gt;"&amp;"")+SUMIFS('Grid GenerationQueue'!AN$5:AN$410,'Grid GenerationQueue'!$AZ$5:$AZ$410,$B438,'Grid GenerationQueue'!$BA$5:$BA$410,$C438,'Grid GenerationQueue'!$BH$5:$BH$410,"",'Grid GenerationQueue'!$AC$5:$AC$410,1)</f>
        <v>0</v>
      </c>
      <c r="AL438">
        <f>SUMIFS('Grid GenerationQueue'!AO$5:AO$410,'Grid GenerationQueue'!$AZ$5:$AZ$410,$B438,'Grid GenerationQueue'!$BA$5:$BA$410,$C438,'Grid GenerationQueue'!$BH$5:$BH$410,"&lt;&gt;"&amp;"")+SUMIFS('Grid GenerationQueue'!AO$5:AO$410,'Grid GenerationQueue'!$AZ$5:$AZ$410,$B438,'Grid GenerationQueue'!$BA$5:$BA$410,$C438,'Grid GenerationQueue'!$BH$5:$BH$410,"",'Grid GenerationQueue'!$AC$5:$AC$410,1)</f>
        <v>0</v>
      </c>
      <c r="AM438">
        <f>SUMIFS('Grid GenerationQueue'!AP$5:AP$410,'Grid GenerationQueue'!$AZ$5:$AZ$410,$B438,'Grid GenerationQueue'!$BA$5:$BA$410,$C438,'Grid GenerationQueue'!$BH$5:$BH$410,"&lt;&gt;"&amp;"")+SUMIFS('Grid GenerationQueue'!AP$5:AP$410,'Grid GenerationQueue'!$AZ$5:$AZ$410,$B438,'Grid GenerationQueue'!$BA$5:$BA$410,$C438,'Grid GenerationQueue'!$BH$5:$BH$410,"",'Grid GenerationQueue'!$AC$5:$AC$410,1)</f>
        <v>0</v>
      </c>
      <c r="AN438">
        <f>SUMIFS('Grid GenerationQueue'!AQ$5:AQ$410,'Grid GenerationQueue'!$AZ$5:$AZ$410,$B438,'Grid GenerationQueue'!$BA$5:$BA$410,$C438,'Grid GenerationQueue'!$BH$5:$BH$410,"&lt;&gt;"&amp;"")+SUMIFS('Grid GenerationQueue'!AQ$5:AQ$410,'Grid GenerationQueue'!$AZ$5:$AZ$410,$B438,'Grid GenerationQueue'!$BA$5:$BA$410,$C438,'Grid GenerationQueue'!$BH$5:$BH$410,"",'Grid GenerationQueue'!$AC$5:$AC$410,1)</f>
        <v>0</v>
      </c>
      <c r="AO438">
        <f>SUMIFS('Grid GenerationQueue'!AR$5:AR$410,'Grid GenerationQueue'!$AZ$5:$AZ$410,$B438,'Grid GenerationQueue'!$BA$5:$BA$410,$C438,'Grid GenerationQueue'!$BH$5:$BH$410,"&lt;&gt;"&amp;"")+SUMIFS('Grid GenerationQueue'!AR$5:AR$410,'Grid GenerationQueue'!$AZ$5:$AZ$410,$B438,'Grid GenerationQueue'!$BA$5:$BA$410,$C438,'Grid GenerationQueue'!$BH$5:$BH$410,"",'Grid GenerationQueue'!$AC$5:$AC$410,1)</f>
        <v>0</v>
      </c>
      <c r="AQ438">
        <f>SUMIFS('Grid GenerationQueue'!AG$5:AG$410,'Grid GenerationQueue'!$AZ$5:$AZ$410,$B438,'Grid GenerationQueue'!$BA$5:$BA$410,$C438,'Grid GenerationQueue'!$BK$5:$BK$410,"&gt;0")</f>
        <v>0</v>
      </c>
      <c r="AR438">
        <f>SUMIFS('Grid GenerationQueue'!AH$5:AH$410,'Grid GenerationQueue'!$AZ$5:$AZ$410,$B438,'Grid GenerationQueue'!$BA$5:$BA$410,$C438,'Grid GenerationQueue'!$BK$5:$BK$410,"&gt;0")</f>
        <v>0</v>
      </c>
      <c r="AS438">
        <f>SUMIFS('Grid GenerationQueue'!AI$5:AI$410,'Grid GenerationQueue'!$AZ$5:$AZ$410,$B438,'Grid GenerationQueue'!$BA$5:$BA$410,$C438,'Grid GenerationQueue'!$BK$5:$BK$410,"&gt;0")</f>
        <v>0</v>
      </c>
      <c r="AT438">
        <f>SUMIFS('Grid GenerationQueue'!AJ$5:AJ$410,'Grid GenerationQueue'!$AZ$5:$AZ$410,$B438,'Grid GenerationQueue'!$BA$5:$BA$410,$C438,'Grid GenerationQueue'!$BK$5:$BK$410,"&gt;0")</f>
        <v>0</v>
      </c>
      <c r="AU438">
        <f>SUMIFS('Grid GenerationQueue'!AK$5:AK$410,'Grid GenerationQueue'!$AZ$5:$AZ$410,$B438,'Grid GenerationQueue'!$BA$5:$BA$410,$C438,'Grid GenerationQueue'!$BK$5:$BK$410,"&gt;0")</f>
        <v>0</v>
      </c>
      <c r="AV438">
        <f>SUMIFS('Grid GenerationQueue'!AL$5:AL$410,'Grid GenerationQueue'!$AZ$5:$AZ$410,$B438,'Grid GenerationQueue'!$BA$5:$BA$410,$C438,'Grid GenerationQueue'!$BK$5:$BK$410,"&gt;0")</f>
        <v>0</v>
      </c>
      <c r="AW438">
        <f>SUMIFS('Grid GenerationQueue'!AM$5:AM$410,'Grid GenerationQueue'!$AZ$5:$AZ$410,$B438,'Grid GenerationQueue'!$BA$5:$BA$410,$C438,'Grid GenerationQueue'!$BK$5:$BK$410,"&gt;0")</f>
        <v>0</v>
      </c>
      <c r="AX438">
        <f>SUMIFS('Grid GenerationQueue'!AN$5:AN$410,'Grid GenerationQueue'!$AZ$5:$AZ$410,$B438,'Grid GenerationQueue'!$BA$5:$BA$410,$C438,'Grid GenerationQueue'!$BK$5:$BK$410,"&gt;0")</f>
        <v>0</v>
      </c>
      <c r="AY438">
        <f>SUMIFS('Grid GenerationQueue'!AO$5:AO$410,'Grid GenerationQueue'!$AZ$5:$AZ$410,$B438,'Grid GenerationQueue'!$BA$5:$BA$410,$C438,'Grid GenerationQueue'!$BK$5:$BK$410,"&gt;0")</f>
        <v>0</v>
      </c>
      <c r="AZ438">
        <f>SUMIFS('Grid GenerationQueue'!AP$5:AP$410,'Grid GenerationQueue'!$AZ$5:$AZ$410,$B438,'Grid GenerationQueue'!$BA$5:$BA$410,$C438,'Grid GenerationQueue'!$BK$5:$BK$410,"&gt;0")</f>
        <v>0</v>
      </c>
      <c r="BA438">
        <f>SUMIFS('Grid GenerationQueue'!AQ$5:AQ$410,'Grid GenerationQueue'!$AZ$5:$AZ$410,$B438,'Grid GenerationQueue'!$BA$5:$BA$410,$C438,'Grid GenerationQueue'!$BK$5:$BK$410,"&gt;0")</f>
        <v>0</v>
      </c>
      <c r="BB438">
        <f>SUMIFS('Grid GenerationQueue'!AR$5:AR$410,'Grid GenerationQueue'!$AZ$5:$AZ$410,$B438,'Grid GenerationQueue'!$BA$5:$BA$410,$C438,'Grid GenerationQueue'!$BK$5:$BK$410,"&gt;0")</f>
        <v>0</v>
      </c>
      <c r="BD438">
        <f>SUMIFS('Grid GenerationQueue'!AG$5:AG$410,'Grid GenerationQueue'!$AZ$5:$AZ$410,$B438,'Grid GenerationQueue'!$BA$5:$BA$410,$C438,'Grid GenerationQueue'!$BD$5:$BD$410,"&lt;="&amp;$BE$3)</f>
        <v>0</v>
      </c>
      <c r="BE438">
        <f>SUMIFS('Grid GenerationQueue'!AH$5:AH$410,'Grid GenerationQueue'!$AZ$5:$AZ$410,$B438,'Grid GenerationQueue'!$BA$5:$BA$410,$C438,'Grid GenerationQueue'!$BD$5:$BD$410,"&lt;="&amp;$BE$3)</f>
        <v>0</v>
      </c>
      <c r="BF438">
        <f>SUMIFS('Grid GenerationQueue'!AI$5:AI$410,'Grid GenerationQueue'!$AZ$5:$AZ$410,$B438,'Grid GenerationQueue'!$BA$5:$BA$410,$C438,'Grid GenerationQueue'!$BD$5:$BD$410,"&lt;="&amp;$BE$3)</f>
        <v>0</v>
      </c>
      <c r="BG438">
        <f>SUMIFS('Grid GenerationQueue'!AJ$5:AJ$410,'Grid GenerationQueue'!$AZ$5:$AZ$410,$B438,'Grid GenerationQueue'!$BA$5:$BA$410,$C438,'Grid GenerationQueue'!$BD$5:$BD$410,"&lt;="&amp;$BE$3)</f>
        <v>0</v>
      </c>
      <c r="BH438">
        <f>SUMIFS('Grid GenerationQueue'!AK$5:AK$410,'Grid GenerationQueue'!$AZ$5:$AZ$410,$B438,'Grid GenerationQueue'!$BA$5:$BA$410,$C438,'Grid GenerationQueue'!$BD$5:$BD$410,"&lt;="&amp;$BE$3)</f>
        <v>0</v>
      </c>
      <c r="BI438">
        <f>SUMIFS('Grid GenerationQueue'!AL$5:AL$410,'Grid GenerationQueue'!$AZ$5:$AZ$410,$B438,'Grid GenerationQueue'!$BA$5:$BA$410,$C438,'Grid GenerationQueue'!$BD$5:$BD$410,"&lt;="&amp;$BE$3)</f>
        <v>0</v>
      </c>
      <c r="BJ438">
        <f>SUMIFS('Grid GenerationQueue'!AM$5:AM$410,'Grid GenerationQueue'!$AZ$5:$AZ$410,$B438,'Grid GenerationQueue'!$BA$5:$BA$410,$C438,'Grid GenerationQueue'!$BD$5:$BD$410,"&lt;="&amp;$BE$3)</f>
        <v>0</v>
      </c>
      <c r="BK438">
        <f>SUMIFS('Grid GenerationQueue'!AN$5:AN$410,'Grid GenerationQueue'!$AZ$5:$AZ$410,$B438,'Grid GenerationQueue'!$BA$5:$BA$410,$C438,'Grid GenerationQueue'!$BD$5:$BD$410,"&lt;="&amp;$BE$3)</f>
        <v>0</v>
      </c>
      <c r="BL438">
        <f>SUMIFS('Grid GenerationQueue'!AO$5:AO$410,'Grid GenerationQueue'!$AZ$5:$AZ$410,$B438,'Grid GenerationQueue'!$BA$5:$BA$410,$C438,'Grid GenerationQueue'!$BD$5:$BD$410,"&lt;="&amp;$BE$3)</f>
        <v>0</v>
      </c>
      <c r="BM438">
        <f>SUMIFS('Grid GenerationQueue'!AP$5:AP$410,'Grid GenerationQueue'!$AZ$5:$AZ$410,$B438,'Grid GenerationQueue'!$BA$5:$BA$410,$C438,'Grid GenerationQueue'!$BD$5:$BD$410,"&lt;="&amp;$BE$3)</f>
        <v>0</v>
      </c>
      <c r="BN438">
        <f>SUMIFS('Grid GenerationQueue'!AQ$5:AQ$410,'Grid GenerationQueue'!$AZ$5:$AZ$410,$B438,'Grid GenerationQueue'!$BA$5:$BA$410,$C438,'Grid GenerationQueue'!$BD$5:$BD$410,"&lt;="&amp;$BE$3)</f>
        <v>0</v>
      </c>
      <c r="BO438">
        <f>SUMIFS('Grid GenerationQueue'!AR$5:AR$410,'Grid GenerationQueue'!$AZ$5:$AZ$410,$B438,'Grid GenerationQueue'!$BA$5:$BA$410,$C438,'Grid GenerationQueue'!$BD$5:$BD$410,"&lt;="&amp;$BE$3)</f>
        <v>0</v>
      </c>
      <c r="BQ438">
        <f>SUMIFS('Grid GenerationQueue'!AG$5:AG$410,'Grid GenerationQueue'!$AZ$5:$AZ$410,$B438,'Grid GenerationQueue'!$BA$5:$BA$410,$C438,'Grid GenerationQueue'!$BJ$5:$BJ$410,"Executed",'Grid GenerationQueue'!$BD$5:$BD$410,"&lt;="&amp;$BE$3)</f>
        <v>0</v>
      </c>
      <c r="BR438">
        <f>SUMIFS('Grid GenerationQueue'!AH$5:AH$410,'Grid GenerationQueue'!$AZ$5:$AZ$410,$B438,'Grid GenerationQueue'!$BA$5:$BA$410,$C438,'Grid GenerationQueue'!$BJ$5:$BJ$410,"Executed",'Grid GenerationQueue'!$BD$5:$BD$410,"&lt;="&amp;$BE$3)</f>
        <v>0</v>
      </c>
      <c r="BS438">
        <f>SUMIFS('Grid GenerationQueue'!AI$5:AI$410,'Grid GenerationQueue'!$AZ$5:$AZ$410,$B438,'Grid GenerationQueue'!$BA$5:$BA$410,$C438,'Grid GenerationQueue'!$BJ$5:$BJ$410,"Executed",'Grid GenerationQueue'!$BD$5:$BD$410,"&lt;="&amp;$BE$3)</f>
        <v>0</v>
      </c>
      <c r="BT438">
        <f>SUMIFS('Grid GenerationQueue'!AJ$5:AJ$410,'Grid GenerationQueue'!$AZ$5:$AZ$410,$B438,'Grid GenerationQueue'!$BA$5:$BA$410,$C438,'Grid GenerationQueue'!$BJ$5:$BJ$410,"Executed",'Grid GenerationQueue'!$BD$5:$BD$410,"&lt;="&amp;$BE$3)</f>
        <v>0</v>
      </c>
      <c r="BU438">
        <f>SUMIFS('Grid GenerationQueue'!AK$5:AK$410,'Grid GenerationQueue'!$AZ$5:$AZ$410,$B438,'Grid GenerationQueue'!$BA$5:$BA$410,$C438,'Grid GenerationQueue'!$BJ$5:$BJ$410,"Executed",'Grid GenerationQueue'!$BD$5:$BD$410,"&lt;="&amp;$BE$3)</f>
        <v>0</v>
      </c>
      <c r="BV438">
        <f>SUMIFS('Grid GenerationQueue'!AL$5:AL$410,'Grid GenerationQueue'!$AZ$5:$AZ$410,$B438,'Grid GenerationQueue'!$BA$5:$BA$410,$C438,'Grid GenerationQueue'!$BJ$5:$BJ$410,"Executed",'Grid GenerationQueue'!$BD$5:$BD$410,"&lt;="&amp;$BE$3)</f>
        <v>0</v>
      </c>
      <c r="BW438">
        <f>SUMIFS('Grid GenerationQueue'!AM$5:AM$410,'Grid GenerationQueue'!$AZ$5:$AZ$410,$B438,'Grid GenerationQueue'!$BA$5:$BA$410,$C438,'Grid GenerationQueue'!$BJ$5:$BJ$410,"Executed",'Grid GenerationQueue'!$BD$5:$BD$410,"&lt;="&amp;$BE$3)</f>
        <v>0</v>
      </c>
      <c r="BX438">
        <f>SUMIFS('Grid GenerationQueue'!AN$5:AN$410,'Grid GenerationQueue'!$AZ$5:$AZ$410,$B438,'Grid GenerationQueue'!$BA$5:$BA$410,$C438,'Grid GenerationQueue'!$BJ$5:$BJ$410,"Executed",'Grid GenerationQueue'!$BD$5:$BD$410,"&lt;="&amp;$BE$3)</f>
        <v>0</v>
      </c>
      <c r="BY438">
        <f>SUMIFS('Grid GenerationQueue'!AO$5:AO$410,'Grid GenerationQueue'!$AZ$5:$AZ$410,$B438,'Grid GenerationQueue'!$BA$5:$BA$410,$C438,'Grid GenerationQueue'!$BJ$5:$BJ$410,"Executed",'Grid GenerationQueue'!$BD$5:$BD$410,"&lt;="&amp;$BE$3)</f>
        <v>0</v>
      </c>
      <c r="BZ438">
        <f>SUMIFS('Grid GenerationQueue'!AP$5:AP$410,'Grid GenerationQueue'!$AZ$5:$AZ$410,$B438,'Grid GenerationQueue'!$BA$5:$BA$410,$C438,'Grid GenerationQueue'!$BJ$5:$BJ$410,"Executed",'Grid GenerationQueue'!$BD$5:$BD$410,"&lt;="&amp;$BE$3)</f>
        <v>0</v>
      </c>
      <c r="CA438">
        <f>SUMIFS('Grid GenerationQueue'!AQ$5:AQ$410,'Grid GenerationQueue'!$AZ$5:$AZ$410,$B438,'Grid GenerationQueue'!$BA$5:$BA$410,$C438,'Grid GenerationQueue'!$BJ$5:$BJ$410,"Executed",'Grid GenerationQueue'!$BD$5:$BD$410,"&lt;="&amp;$BE$3)</f>
        <v>0</v>
      </c>
      <c r="CB438">
        <f>SUMIFS('Grid GenerationQueue'!AR$5:AR$410,'Grid GenerationQueue'!$AZ$5:$AZ$410,$B438,'Grid GenerationQueue'!$BA$5:$BA$410,$C438,'Grid GenerationQueue'!$BJ$5:$BJ$410,"Executed",'Grid GenerationQueue'!$BD$5:$BD$410,"&lt;="&amp;$BE$3)</f>
        <v>0</v>
      </c>
      <c r="CD438">
        <f>SUMIFS('Grid GenerationQueue'!AG$5:AG$410,'Grid GenerationQueue'!$AZ$5:$AZ$410,$B438,'Grid GenerationQueue'!$BA$5:$BA$410,$C438,'Grid GenerationQueue'!$BH$5:$BH$410,"&lt;&gt;"&amp;"",'Grid GenerationQueue'!$BD$5:$BD$410,"&lt;="&amp;$BE$3)</f>
        <v>0</v>
      </c>
      <c r="CE438">
        <f>SUMIFS('Grid GenerationQueue'!AH$5:AH$410,'Grid GenerationQueue'!$AZ$5:$AZ$410,$B438,'Grid GenerationQueue'!$BA$5:$BA$410,$C438,'Grid GenerationQueue'!$BH$5:$BH$410,"&lt;&gt;"&amp;"",'Grid GenerationQueue'!$BD$5:$BD$410,"&lt;="&amp;$BE$3)</f>
        <v>0</v>
      </c>
      <c r="CF438">
        <f>SUMIFS('Grid GenerationQueue'!AI$5:AI$410,'Grid GenerationQueue'!$AZ$5:$AZ$410,$B438,'Grid GenerationQueue'!$BA$5:$BA$410,$C438,'Grid GenerationQueue'!$BH$5:$BH$410,"&lt;&gt;"&amp;"",'Grid GenerationQueue'!$BD$5:$BD$410,"&lt;="&amp;$BE$3)</f>
        <v>0</v>
      </c>
      <c r="CG438">
        <f>SUMIFS('Grid GenerationQueue'!AJ$5:AJ$410,'Grid GenerationQueue'!$AZ$5:$AZ$410,$B438,'Grid GenerationQueue'!$BA$5:$BA$410,$C438,'Grid GenerationQueue'!$BH$5:$BH$410,"&lt;&gt;"&amp;"",'Grid GenerationQueue'!$BD$5:$BD$410,"&lt;="&amp;$BE$3)</f>
        <v>0</v>
      </c>
      <c r="CH438">
        <f>SUMIFS('Grid GenerationQueue'!AK$5:AK$410,'Grid GenerationQueue'!$AZ$5:$AZ$410,$B438,'Grid GenerationQueue'!$BA$5:$BA$410,$C438,'Grid GenerationQueue'!$BH$5:$BH$410,"&lt;&gt;"&amp;"",'Grid GenerationQueue'!$BD$5:$BD$410,"&lt;="&amp;$BE$3)</f>
        <v>0</v>
      </c>
      <c r="CI438">
        <f>SUMIFS('Grid GenerationQueue'!AL$5:AL$410,'Grid GenerationQueue'!$AZ$5:$AZ$410,$B438,'Grid GenerationQueue'!$BA$5:$BA$410,$C438,'Grid GenerationQueue'!$BH$5:$BH$410,"&lt;&gt;"&amp;"",'Grid GenerationQueue'!$BD$5:$BD$410,"&lt;="&amp;$BE$3)</f>
        <v>0</v>
      </c>
      <c r="CJ438">
        <f>SUMIFS('Grid GenerationQueue'!AM$5:AM$410,'Grid GenerationQueue'!$AZ$5:$AZ$410,$B438,'Grid GenerationQueue'!$BA$5:$BA$410,$C438,'Grid GenerationQueue'!$BH$5:$BH$410,"&lt;&gt;"&amp;"",'Grid GenerationQueue'!$BD$5:$BD$410,"&lt;="&amp;$BE$3)</f>
        <v>0</v>
      </c>
      <c r="CK438">
        <f>SUMIFS('Grid GenerationQueue'!AN$5:AN$410,'Grid GenerationQueue'!$AZ$5:$AZ$410,$B438,'Grid GenerationQueue'!$BA$5:$BA$410,$C438,'Grid GenerationQueue'!$BH$5:$BH$410,"&lt;&gt;"&amp;"",'Grid GenerationQueue'!$BD$5:$BD$410,"&lt;="&amp;$BE$3)</f>
        <v>0</v>
      </c>
      <c r="CL438">
        <f>SUMIFS('Grid GenerationQueue'!AO$5:AO$410,'Grid GenerationQueue'!$AZ$5:$AZ$410,$B438,'Grid GenerationQueue'!$BA$5:$BA$410,$C438,'Grid GenerationQueue'!$BH$5:$BH$410,"&lt;&gt;"&amp;"",'Grid GenerationQueue'!$BD$5:$BD$410,"&lt;="&amp;$BE$3)</f>
        <v>0</v>
      </c>
      <c r="CM438">
        <f>SUMIFS('Grid GenerationQueue'!AP$5:AP$410,'Grid GenerationQueue'!$AZ$5:$AZ$410,$B438,'Grid GenerationQueue'!$BA$5:$BA$410,$C438,'Grid GenerationQueue'!$BH$5:$BH$410,"&lt;&gt;"&amp;"",'Grid GenerationQueue'!$BD$5:$BD$410,"&lt;="&amp;$BE$3)</f>
        <v>0</v>
      </c>
      <c r="CN438">
        <f>SUMIFS('Grid GenerationQueue'!AQ$5:AQ$410,'Grid GenerationQueue'!$AZ$5:$AZ$410,$B438,'Grid GenerationQueue'!$BA$5:$BA$410,$C438,'Grid GenerationQueue'!$BH$5:$BH$410,"&lt;&gt;"&amp;"",'Grid GenerationQueue'!$BD$5:$BD$410,"&lt;="&amp;$BE$3)</f>
        <v>0</v>
      </c>
      <c r="CO438">
        <f>SUMIFS('Grid GenerationQueue'!AR$5:AR$410,'Grid GenerationQueue'!$AZ$5:$AZ$410,$B438,'Grid GenerationQueue'!$BA$5:$BA$410,$C438,'Grid GenerationQueue'!$BH$5:$BH$410,"&lt;&gt;"&amp;"",'Grid GenerationQueue'!$BD$5:$BD$410,"&lt;="&amp;$BE$3)</f>
        <v>0</v>
      </c>
      <c r="CQ438">
        <f>SUMIFS('Grid GenerationQueue'!AG$5:AG$410,'Grid GenerationQueue'!$AZ$5:$AZ$410,$B438,'Grid GenerationQueue'!$BA$5:$BA$410,$C438,'Grid GenerationQueue'!$BK$5:$BK$410,"&gt;0",'Grid GenerationQueue'!$BD$5:$BD$410,"&lt;="&amp;$BE$3)</f>
        <v>0</v>
      </c>
      <c r="CR438">
        <f>SUMIFS('Grid GenerationQueue'!AH$5:AH$410,'Grid GenerationQueue'!$AZ$5:$AZ$410,$B438,'Grid GenerationQueue'!$BA$5:$BA$410,$C438,'Grid GenerationQueue'!$BK$5:$BK$410,"&gt;0",'Grid GenerationQueue'!$BD$5:$BD$410,"&lt;="&amp;$BE$3)</f>
        <v>0</v>
      </c>
      <c r="CS438">
        <f>SUMIFS('Grid GenerationQueue'!AI$5:AI$410,'Grid GenerationQueue'!$AZ$5:$AZ$410,$B438,'Grid GenerationQueue'!$BA$5:$BA$410,$C438,'Grid GenerationQueue'!$BK$5:$BK$410,"&gt;0",'Grid GenerationQueue'!$BD$5:$BD$410,"&lt;="&amp;$BE$3)</f>
        <v>0</v>
      </c>
      <c r="CT438">
        <f>SUMIFS('Grid GenerationQueue'!AJ$5:AJ$410,'Grid GenerationQueue'!$AZ$5:$AZ$410,$B438,'Grid GenerationQueue'!$BA$5:$BA$410,$C438,'Grid GenerationQueue'!$BK$5:$BK$410,"&gt;0",'Grid GenerationQueue'!$BD$5:$BD$410,"&lt;="&amp;$BE$3)</f>
        <v>0</v>
      </c>
      <c r="CU438">
        <f>SUMIFS('Grid GenerationQueue'!AK$5:AK$410,'Grid GenerationQueue'!$AZ$5:$AZ$410,$B438,'Grid GenerationQueue'!$BA$5:$BA$410,$C438,'Grid GenerationQueue'!$BK$5:$BK$410,"&gt;0",'Grid GenerationQueue'!$BD$5:$BD$410,"&lt;="&amp;$BE$3)</f>
        <v>0</v>
      </c>
      <c r="CV438">
        <f>SUMIFS('Grid GenerationQueue'!AL$5:AL$410,'Grid GenerationQueue'!$AZ$5:$AZ$410,$B438,'Grid GenerationQueue'!$BA$5:$BA$410,$C438,'Grid GenerationQueue'!$BK$5:$BK$410,"&gt;0",'Grid GenerationQueue'!$BD$5:$BD$410,"&lt;="&amp;$BE$3)</f>
        <v>0</v>
      </c>
      <c r="CW438">
        <f>SUMIFS('Grid GenerationQueue'!AM$5:AM$410,'Grid GenerationQueue'!$AZ$5:$AZ$410,$B438,'Grid GenerationQueue'!$BA$5:$BA$410,$C438,'Grid GenerationQueue'!$BK$5:$BK$410,"&gt;0",'Grid GenerationQueue'!$BD$5:$BD$410,"&lt;="&amp;$BE$3)</f>
        <v>0</v>
      </c>
      <c r="CX438">
        <f>SUMIFS('Grid GenerationQueue'!AN$5:AN$410,'Grid GenerationQueue'!$AZ$5:$AZ$410,$B438,'Grid GenerationQueue'!$BA$5:$BA$410,$C438,'Grid GenerationQueue'!$BK$5:$BK$410,"&gt;0",'Grid GenerationQueue'!$BD$5:$BD$410,"&lt;="&amp;$BE$3)</f>
        <v>0</v>
      </c>
      <c r="CY438">
        <f>SUMIFS('Grid GenerationQueue'!AO$5:AO$410,'Grid GenerationQueue'!$AZ$5:$AZ$410,$B438,'Grid GenerationQueue'!$BA$5:$BA$410,$C438,'Grid GenerationQueue'!$BK$5:$BK$410,"&gt;0",'Grid GenerationQueue'!$BD$5:$BD$410,"&lt;="&amp;$BE$3)</f>
        <v>0</v>
      </c>
      <c r="CZ438">
        <f>SUMIFS('Grid GenerationQueue'!AP$5:AP$410,'Grid GenerationQueue'!$AZ$5:$AZ$410,$B438,'Grid GenerationQueue'!$BA$5:$BA$410,$C438,'Grid GenerationQueue'!$BK$5:$BK$410,"&gt;0",'Grid GenerationQueue'!$BD$5:$BD$410,"&lt;="&amp;$BE$3)</f>
        <v>0</v>
      </c>
      <c r="DA438">
        <f>SUMIFS('Grid GenerationQueue'!AQ$5:AQ$410,'Grid GenerationQueue'!$AZ$5:$AZ$410,$B438,'Grid GenerationQueue'!$BA$5:$BA$410,$C438,'Grid GenerationQueue'!$BK$5:$BK$410,"&gt;0",'Grid GenerationQueue'!$BD$5:$BD$410,"&lt;="&amp;$BE$3)</f>
        <v>0</v>
      </c>
      <c r="DB438">
        <f>SUMIFS('Grid GenerationQueue'!AR$5:AR$410,'Grid GenerationQueue'!$AZ$5:$AZ$410,$B438,'Grid GenerationQueue'!$BA$5:$BA$410,$C438,'Grid GenerationQueue'!$BK$5:$BK$410,"&gt;0",'Grid GenerationQueue'!$BD$5:$BD$410,"&lt;="&amp;$BE$3)</f>
        <v>0</v>
      </c>
    </row>
    <row r="439" spans="1:106" x14ac:dyDescent="0.35">
      <c r="A439" t="s">
        <v>4750</v>
      </c>
      <c r="B439" t="s">
        <v>4950</v>
      </c>
      <c r="C439">
        <v>115</v>
      </c>
      <c r="D439">
        <f>SUMIFS('Grid GenerationQueue'!AG$5:AG$410,'Grid GenerationQueue'!$AZ$5:$AZ$410,$B439,'Grid GenerationQueue'!$BA$5:$BA$410,$C439)</f>
        <v>0</v>
      </c>
      <c r="E439">
        <f>SUMIFS('Grid GenerationQueue'!AH$5:AH$410,'Grid GenerationQueue'!$AZ$5:$AZ$410,$B439,'Grid GenerationQueue'!$BA$5:$BA$410,$C439)</f>
        <v>0</v>
      </c>
      <c r="F439">
        <f>SUMIFS('Grid GenerationQueue'!AI$5:AI$410,'Grid GenerationQueue'!$AZ$5:$AZ$410,$B439,'Grid GenerationQueue'!$BA$5:$BA$410,$C439)</f>
        <v>0</v>
      </c>
      <c r="G439">
        <f>SUMIFS('Grid GenerationQueue'!AJ$5:AJ$410,'Grid GenerationQueue'!$AZ$5:$AZ$410,$B439,'Grid GenerationQueue'!$BA$5:$BA$410,$C439)</f>
        <v>0</v>
      </c>
      <c r="H439">
        <f>SUMIFS('Grid GenerationQueue'!AK$5:AK$410,'Grid GenerationQueue'!$AZ$5:$AZ$410,$B439,'Grid GenerationQueue'!$BA$5:$BA$410,$C439)</f>
        <v>0</v>
      </c>
      <c r="I439">
        <f>SUMIFS('Grid GenerationQueue'!AL$5:AL$410,'Grid GenerationQueue'!$AZ$5:$AZ$410,$B439,'Grid GenerationQueue'!$BA$5:$BA$410,$C439)</f>
        <v>0</v>
      </c>
      <c r="J439">
        <f>SUMIFS('Grid GenerationQueue'!AM$5:AM$410,'Grid GenerationQueue'!$AZ$5:$AZ$410,$B439,'Grid GenerationQueue'!$BA$5:$BA$410,$C439)</f>
        <v>0</v>
      </c>
      <c r="K439">
        <f>SUMIFS('Grid GenerationQueue'!AN$5:AN$410,'Grid GenerationQueue'!$AZ$5:$AZ$410,$B439,'Grid GenerationQueue'!$BA$5:$BA$410,$C439)</f>
        <v>0</v>
      </c>
      <c r="L439">
        <f>SUMIFS('Grid GenerationQueue'!AO$5:AO$410,'Grid GenerationQueue'!$AZ$5:$AZ$410,$B439,'Grid GenerationQueue'!$BA$5:$BA$410,$C439)</f>
        <v>0</v>
      </c>
      <c r="M439">
        <f>SUMIFS('Grid GenerationQueue'!AP$5:AP$410,'Grid GenerationQueue'!$AZ$5:$AZ$410,$B439,'Grid GenerationQueue'!$BA$5:$BA$410,$C439)</f>
        <v>0</v>
      </c>
      <c r="N439">
        <f>SUMIFS('Grid GenerationQueue'!AQ$5:AQ$410,'Grid GenerationQueue'!$AZ$5:$AZ$410,$B439,'Grid GenerationQueue'!$BA$5:$BA$410,$C439)</f>
        <v>0</v>
      </c>
      <c r="O439">
        <f>SUMIFS('Grid GenerationQueue'!AR$5:AR$410,'Grid GenerationQueue'!$AZ$5:$AZ$410,$B439,'Grid GenerationQueue'!$BA$5:$BA$410,$C439)</f>
        <v>0</v>
      </c>
      <c r="Q439">
        <f>SUMIFS('Grid GenerationQueue'!AG$5:AG$410,'Grid GenerationQueue'!$AZ$5:$AZ$410,$B439,'Grid GenerationQueue'!$BA$5:$BA$410,$C439,'Grid GenerationQueue'!$BJ$5:$BJ$410,"Executed")</f>
        <v>0</v>
      </c>
      <c r="R439">
        <f>SUMIFS('Grid GenerationQueue'!AH$5:AH$410,'Grid GenerationQueue'!$AZ$5:$AZ$410,$B439,'Grid GenerationQueue'!$BA$5:$BA$410,$C439,'Grid GenerationQueue'!$BJ$5:$BJ$410,"Executed")</f>
        <v>0</v>
      </c>
      <c r="S439">
        <f>SUMIFS('Grid GenerationQueue'!AI$5:AI$410,'Grid GenerationQueue'!$AZ$5:$AZ$410,$B439,'Grid GenerationQueue'!$BA$5:$BA$410,$C439,'Grid GenerationQueue'!$BJ$5:$BJ$410,"Executed")</f>
        <v>0</v>
      </c>
      <c r="T439">
        <f>SUMIFS('Grid GenerationQueue'!AJ$5:AJ$410,'Grid GenerationQueue'!$AZ$5:$AZ$410,$B439,'Grid GenerationQueue'!$BA$5:$BA$410,$C439,'Grid GenerationQueue'!$BJ$5:$BJ$410,"Executed")</f>
        <v>0</v>
      </c>
      <c r="U439">
        <f>SUMIFS('Grid GenerationQueue'!AK$5:AK$410,'Grid GenerationQueue'!$AZ$5:$AZ$410,$B439,'Grid GenerationQueue'!$BA$5:$BA$410,$C439,'Grid GenerationQueue'!$BJ$5:$BJ$410,"Executed")</f>
        <v>0</v>
      </c>
      <c r="V439">
        <f>SUMIFS('Grid GenerationQueue'!AL$5:AL$410,'Grid GenerationQueue'!$AZ$5:$AZ$410,$B439,'Grid GenerationQueue'!$BA$5:$BA$410,$C439,'Grid GenerationQueue'!$BJ$5:$BJ$410,"Executed")</f>
        <v>0</v>
      </c>
      <c r="W439">
        <f>SUMIFS('Grid GenerationQueue'!AM$5:AM$410,'Grid GenerationQueue'!$AZ$5:$AZ$410,$B439,'Grid GenerationQueue'!$BA$5:$BA$410,$C439,'Grid GenerationQueue'!$BJ$5:$BJ$410,"Executed")</f>
        <v>0</v>
      </c>
      <c r="X439">
        <f>SUMIFS('Grid GenerationQueue'!AN$5:AN$410,'Grid GenerationQueue'!$AZ$5:$AZ$410,$B439,'Grid GenerationQueue'!$BA$5:$BA$410,$C439,'Grid GenerationQueue'!$BJ$5:$BJ$410,"Executed")</f>
        <v>0</v>
      </c>
      <c r="Y439">
        <f>SUMIFS('Grid GenerationQueue'!AO$5:AO$410,'Grid GenerationQueue'!$AZ$5:$AZ$410,$B439,'Grid GenerationQueue'!$BA$5:$BA$410,$C439,'Grid GenerationQueue'!$BJ$5:$BJ$410,"Executed")</f>
        <v>0</v>
      </c>
      <c r="Z439">
        <f>SUMIFS('Grid GenerationQueue'!AP$5:AP$410,'Grid GenerationQueue'!$AZ$5:$AZ$410,$B439,'Grid GenerationQueue'!$BA$5:$BA$410,$C439,'Grid GenerationQueue'!$BJ$5:$BJ$410,"Executed")</f>
        <v>0</v>
      </c>
      <c r="AA439">
        <f>SUMIFS('Grid GenerationQueue'!AQ$5:AQ$410,'Grid GenerationQueue'!$AZ$5:$AZ$410,$B439,'Grid GenerationQueue'!$BA$5:$BA$410,$C439,'Grid GenerationQueue'!$BJ$5:$BJ$410,"Executed")</f>
        <v>0</v>
      </c>
      <c r="AB439">
        <f>SUMIFS('Grid GenerationQueue'!AR$5:AR$410,'Grid GenerationQueue'!$AZ$5:$AZ$410,$B439,'Grid GenerationQueue'!$BA$5:$BA$410,$C439,'Grid GenerationQueue'!$BJ$5:$BJ$410,"Executed")</f>
        <v>0</v>
      </c>
      <c r="AD439">
        <f>SUMIFS('Grid GenerationQueue'!AG$5:AG$410,'Grid GenerationQueue'!$AZ$5:$AZ$410,$B439,'Grid GenerationQueue'!$BA$5:$BA$410,$C439,'Grid GenerationQueue'!$BH$5:$BH$410,"&lt;&gt;"&amp;"")+SUMIFS('Grid GenerationQueue'!AG$5:AG$410,'Grid GenerationQueue'!$AZ$5:$AZ$410,$B439,'Grid GenerationQueue'!$BA$5:$BA$410,$C439,'Grid GenerationQueue'!$BH$5:$BH$410,"",'Grid GenerationQueue'!$AC$5:$AC$410,1)</f>
        <v>0</v>
      </c>
      <c r="AE439">
        <f>SUMIFS('Grid GenerationQueue'!AH$5:AH$410,'Grid GenerationQueue'!$AZ$5:$AZ$410,$B439,'Grid GenerationQueue'!$BA$5:$BA$410,$C439,'Grid GenerationQueue'!$BH$5:$BH$410,"&lt;&gt;"&amp;"")+SUMIFS('Grid GenerationQueue'!AH$5:AH$410,'Grid GenerationQueue'!$AZ$5:$AZ$410,$B439,'Grid GenerationQueue'!$BA$5:$BA$410,$C439,'Grid GenerationQueue'!$BH$5:$BH$410,"",'Grid GenerationQueue'!$AC$5:$AC$410,1)</f>
        <v>0</v>
      </c>
      <c r="AF439">
        <f>SUMIFS('Grid GenerationQueue'!AI$5:AI$410,'Grid GenerationQueue'!$AZ$5:$AZ$410,$B439,'Grid GenerationQueue'!$BA$5:$BA$410,$C439,'Grid GenerationQueue'!$BH$5:$BH$410,"&lt;&gt;"&amp;"")+SUMIFS('Grid GenerationQueue'!AI$5:AI$410,'Grid GenerationQueue'!$AZ$5:$AZ$410,$B439,'Grid GenerationQueue'!$BA$5:$BA$410,$C439,'Grid GenerationQueue'!$BH$5:$BH$410,"",'Grid GenerationQueue'!$AC$5:$AC$410,1)</f>
        <v>0</v>
      </c>
      <c r="AG439">
        <f>SUMIFS('Grid GenerationQueue'!AJ$5:AJ$410,'Grid GenerationQueue'!$AZ$5:$AZ$410,$B439,'Grid GenerationQueue'!$BA$5:$BA$410,$C439,'Grid GenerationQueue'!$BH$5:$BH$410,"&lt;&gt;"&amp;"")+SUMIFS('Grid GenerationQueue'!AJ$5:AJ$410,'Grid GenerationQueue'!$AZ$5:$AZ$410,$B439,'Grid GenerationQueue'!$BA$5:$BA$410,$C439,'Grid GenerationQueue'!$BH$5:$BH$410,"",'Grid GenerationQueue'!$AC$5:$AC$410,1)</f>
        <v>0</v>
      </c>
      <c r="AH439">
        <f>SUMIFS('Grid GenerationQueue'!AK$5:AK$410,'Grid GenerationQueue'!$AZ$5:$AZ$410,$B439,'Grid GenerationQueue'!$BA$5:$BA$410,$C439,'Grid GenerationQueue'!$BH$5:$BH$410,"&lt;&gt;"&amp;"")+SUMIFS('Grid GenerationQueue'!AK$5:AK$410,'Grid GenerationQueue'!$AZ$5:$AZ$410,$B439,'Grid GenerationQueue'!$BA$5:$BA$410,$C439,'Grid GenerationQueue'!$BH$5:$BH$410,"",'Grid GenerationQueue'!$AC$5:$AC$410,1)</f>
        <v>0</v>
      </c>
      <c r="AI439">
        <f>SUMIFS('Grid GenerationQueue'!AL$5:AL$410,'Grid GenerationQueue'!$AZ$5:$AZ$410,$B439,'Grid GenerationQueue'!$BA$5:$BA$410,$C439,'Grid GenerationQueue'!$BH$5:$BH$410,"&lt;&gt;"&amp;"")+SUMIFS('Grid GenerationQueue'!AL$5:AL$410,'Grid GenerationQueue'!$AZ$5:$AZ$410,$B439,'Grid GenerationQueue'!$BA$5:$BA$410,$C439,'Grid GenerationQueue'!$BH$5:$BH$410,"",'Grid GenerationQueue'!$AC$5:$AC$410,1)</f>
        <v>0</v>
      </c>
      <c r="AJ439">
        <f>SUMIFS('Grid GenerationQueue'!AM$5:AM$410,'Grid GenerationQueue'!$AZ$5:$AZ$410,$B439,'Grid GenerationQueue'!$BA$5:$BA$410,$C439,'Grid GenerationQueue'!$BH$5:$BH$410,"&lt;&gt;"&amp;"")+SUMIFS('Grid GenerationQueue'!AM$5:AM$410,'Grid GenerationQueue'!$AZ$5:$AZ$410,$B439,'Grid GenerationQueue'!$BA$5:$BA$410,$C439,'Grid GenerationQueue'!$BH$5:$BH$410,"",'Grid GenerationQueue'!$AC$5:$AC$410,1)</f>
        <v>0</v>
      </c>
      <c r="AK439">
        <f>SUMIFS('Grid GenerationQueue'!AN$5:AN$410,'Grid GenerationQueue'!$AZ$5:$AZ$410,$B439,'Grid GenerationQueue'!$BA$5:$BA$410,$C439,'Grid GenerationQueue'!$BH$5:$BH$410,"&lt;&gt;"&amp;"")+SUMIFS('Grid GenerationQueue'!AN$5:AN$410,'Grid GenerationQueue'!$AZ$5:$AZ$410,$B439,'Grid GenerationQueue'!$BA$5:$BA$410,$C439,'Grid GenerationQueue'!$BH$5:$BH$410,"",'Grid GenerationQueue'!$AC$5:$AC$410,1)</f>
        <v>0</v>
      </c>
      <c r="AL439">
        <f>SUMIFS('Grid GenerationQueue'!AO$5:AO$410,'Grid GenerationQueue'!$AZ$5:$AZ$410,$B439,'Grid GenerationQueue'!$BA$5:$BA$410,$C439,'Grid GenerationQueue'!$BH$5:$BH$410,"&lt;&gt;"&amp;"")+SUMIFS('Grid GenerationQueue'!AO$5:AO$410,'Grid GenerationQueue'!$AZ$5:$AZ$410,$B439,'Grid GenerationQueue'!$BA$5:$BA$410,$C439,'Grid GenerationQueue'!$BH$5:$BH$410,"",'Grid GenerationQueue'!$AC$5:$AC$410,1)</f>
        <v>0</v>
      </c>
      <c r="AM439">
        <f>SUMIFS('Grid GenerationQueue'!AP$5:AP$410,'Grid GenerationQueue'!$AZ$5:$AZ$410,$B439,'Grid GenerationQueue'!$BA$5:$BA$410,$C439,'Grid GenerationQueue'!$BH$5:$BH$410,"&lt;&gt;"&amp;"")+SUMIFS('Grid GenerationQueue'!AP$5:AP$410,'Grid GenerationQueue'!$AZ$5:$AZ$410,$B439,'Grid GenerationQueue'!$BA$5:$BA$410,$C439,'Grid GenerationQueue'!$BH$5:$BH$410,"",'Grid GenerationQueue'!$AC$5:$AC$410,1)</f>
        <v>0</v>
      </c>
      <c r="AN439">
        <f>SUMIFS('Grid GenerationQueue'!AQ$5:AQ$410,'Grid GenerationQueue'!$AZ$5:$AZ$410,$B439,'Grid GenerationQueue'!$BA$5:$BA$410,$C439,'Grid GenerationQueue'!$BH$5:$BH$410,"&lt;&gt;"&amp;"")+SUMIFS('Grid GenerationQueue'!AQ$5:AQ$410,'Grid GenerationQueue'!$AZ$5:$AZ$410,$B439,'Grid GenerationQueue'!$BA$5:$BA$410,$C439,'Grid GenerationQueue'!$BH$5:$BH$410,"",'Grid GenerationQueue'!$AC$5:$AC$410,1)</f>
        <v>0</v>
      </c>
      <c r="AO439">
        <f>SUMIFS('Grid GenerationQueue'!AR$5:AR$410,'Grid GenerationQueue'!$AZ$5:$AZ$410,$B439,'Grid GenerationQueue'!$BA$5:$BA$410,$C439,'Grid GenerationQueue'!$BH$5:$BH$410,"&lt;&gt;"&amp;"")+SUMIFS('Grid GenerationQueue'!AR$5:AR$410,'Grid GenerationQueue'!$AZ$5:$AZ$410,$B439,'Grid GenerationQueue'!$BA$5:$BA$410,$C439,'Grid GenerationQueue'!$BH$5:$BH$410,"",'Grid GenerationQueue'!$AC$5:$AC$410,1)</f>
        <v>0</v>
      </c>
      <c r="AQ439">
        <f>SUMIFS('Grid GenerationQueue'!AG$5:AG$410,'Grid GenerationQueue'!$AZ$5:$AZ$410,$B439,'Grid GenerationQueue'!$BA$5:$BA$410,$C439,'Grid GenerationQueue'!$BK$5:$BK$410,"&gt;0")</f>
        <v>0</v>
      </c>
      <c r="AR439">
        <f>SUMIFS('Grid GenerationQueue'!AH$5:AH$410,'Grid GenerationQueue'!$AZ$5:$AZ$410,$B439,'Grid GenerationQueue'!$BA$5:$BA$410,$C439,'Grid GenerationQueue'!$BK$5:$BK$410,"&gt;0")</f>
        <v>0</v>
      </c>
      <c r="AS439">
        <f>SUMIFS('Grid GenerationQueue'!AI$5:AI$410,'Grid GenerationQueue'!$AZ$5:$AZ$410,$B439,'Grid GenerationQueue'!$BA$5:$BA$410,$C439,'Grid GenerationQueue'!$BK$5:$BK$410,"&gt;0")</f>
        <v>0</v>
      </c>
      <c r="AT439">
        <f>SUMIFS('Grid GenerationQueue'!AJ$5:AJ$410,'Grid GenerationQueue'!$AZ$5:$AZ$410,$B439,'Grid GenerationQueue'!$BA$5:$BA$410,$C439,'Grid GenerationQueue'!$BK$5:$BK$410,"&gt;0")</f>
        <v>0</v>
      </c>
      <c r="AU439">
        <f>SUMIFS('Grid GenerationQueue'!AK$5:AK$410,'Grid GenerationQueue'!$AZ$5:$AZ$410,$B439,'Grid GenerationQueue'!$BA$5:$BA$410,$C439,'Grid GenerationQueue'!$BK$5:$BK$410,"&gt;0")</f>
        <v>0</v>
      </c>
      <c r="AV439">
        <f>SUMIFS('Grid GenerationQueue'!AL$5:AL$410,'Grid GenerationQueue'!$AZ$5:$AZ$410,$B439,'Grid GenerationQueue'!$BA$5:$BA$410,$C439,'Grid GenerationQueue'!$BK$5:$BK$410,"&gt;0")</f>
        <v>0</v>
      </c>
      <c r="AW439">
        <f>SUMIFS('Grid GenerationQueue'!AM$5:AM$410,'Grid GenerationQueue'!$AZ$5:$AZ$410,$B439,'Grid GenerationQueue'!$BA$5:$BA$410,$C439,'Grid GenerationQueue'!$BK$5:$BK$410,"&gt;0")</f>
        <v>0</v>
      </c>
      <c r="AX439">
        <f>SUMIFS('Grid GenerationQueue'!AN$5:AN$410,'Grid GenerationQueue'!$AZ$5:$AZ$410,$B439,'Grid GenerationQueue'!$BA$5:$BA$410,$C439,'Grid GenerationQueue'!$BK$5:$BK$410,"&gt;0")</f>
        <v>0</v>
      </c>
      <c r="AY439">
        <f>SUMIFS('Grid GenerationQueue'!AO$5:AO$410,'Grid GenerationQueue'!$AZ$5:$AZ$410,$B439,'Grid GenerationQueue'!$BA$5:$BA$410,$C439,'Grid GenerationQueue'!$BK$5:$BK$410,"&gt;0")</f>
        <v>0</v>
      </c>
      <c r="AZ439">
        <f>SUMIFS('Grid GenerationQueue'!AP$5:AP$410,'Grid GenerationQueue'!$AZ$5:$AZ$410,$B439,'Grid GenerationQueue'!$BA$5:$BA$410,$C439,'Grid GenerationQueue'!$BK$5:$BK$410,"&gt;0")</f>
        <v>0</v>
      </c>
      <c r="BA439">
        <f>SUMIFS('Grid GenerationQueue'!AQ$5:AQ$410,'Grid GenerationQueue'!$AZ$5:$AZ$410,$B439,'Grid GenerationQueue'!$BA$5:$BA$410,$C439,'Grid GenerationQueue'!$BK$5:$BK$410,"&gt;0")</f>
        <v>0</v>
      </c>
      <c r="BB439">
        <f>SUMIFS('Grid GenerationQueue'!AR$5:AR$410,'Grid GenerationQueue'!$AZ$5:$AZ$410,$B439,'Grid GenerationQueue'!$BA$5:$BA$410,$C439,'Grid GenerationQueue'!$BK$5:$BK$410,"&gt;0")</f>
        <v>0</v>
      </c>
      <c r="BD439">
        <f>SUMIFS('Grid GenerationQueue'!AG$5:AG$410,'Grid GenerationQueue'!$AZ$5:$AZ$410,$B439,'Grid GenerationQueue'!$BA$5:$BA$410,$C439,'Grid GenerationQueue'!$BD$5:$BD$410,"&lt;="&amp;$BE$3)</f>
        <v>0</v>
      </c>
      <c r="BE439">
        <f>SUMIFS('Grid GenerationQueue'!AH$5:AH$410,'Grid GenerationQueue'!$AZ$5:$AZ$410,$B439,'Grid GenerationQueue'!$BA$5:$BA$410,$C439,'Grid GenerationQueue'!$BD$5:$BD$410,"&lt;="&amp;$BE$3)</f>
        <v>0</v>
      </c>
      <c r="BF439">
        <f>SUMIFS('Grid GenerationQueue'!AI$5:AI$410,'Grid GenerationQueue'!$AZ$5:$AZ$410,$B439,'Grid GenerationQueue'!$BA$5:$BA$410,$C439,'Grid GenerationQueue'!$BD$5:$BD$410,"&lt;="&amp;$BE$3)</f>
        <v>0</v>
      </c>
      <c r="BG439">
        <f>SUMIFS('Grid GenerationQueue'!AJ$5:AJ$410,'Grid GenerationQueue'!$AZ$5:$AZ$410,$B439,'Grid GenerationQueue'!$BA$5:$BA$410,$C439,'Grid GenerationQueue'!$BD$5:$BD$410,"&lt;="&amp;$BE$3)</f>
        <v>0</v>
      </c>
      <c r="BH439">
        <f>SUMIFS('Grid GenerationQueue'!AK$5:AK$410,'Grid GenerationQueue'!$AZ$5:$AZ$410,$B439,'Grid GenerationQueue'!$BA$5:$BA$410,$C439,'Grid GenerationQueue'!$BD$5:$BD$410,"&lt;="&amp;$BE$3)</f>
        <v>0</v>
      </c>
      <c r="BI439">
        <f>SUMIFS('Grid GenerationQueue'!AL$5:AL$410,'Grid GenerationQueue'!$AZ$5:$AZ$410,$B439,'Grid GenerationQueue'!$BA$5:$BA$410,$C439,'Grid GenerationQueue'!$BD$5:$BD$410,"&lt;="&amp;$BE$3)</f>
        <v>0</v>
      </c>
      <c r="BJ439">
        <f>SUMIFS('Grid GenerationQueue'!AM$5:AM$410,'Grid GenerationQueue'!$AZ$5:$AZ$410,$B439,'Grid GenerationQueue'!$BA$5:$BA$410,$C439,'Grid GenerationQueue'!$BD$5:$BD$410,"&lt;="&amp;$BE$3)</f>
        <v>0</v>
      </c>
      <c r="BK439">
        <f>SUMIFS('Grid GenerationQueue'!AN$5:AN$410,'Grid GenerationQueue'!$AZ$5:$AZ$410,$B439,'Grid GenerationQueue'!$BA$5:$BA$410,$C439,'Grid GenerationQueue'!$BD$5:$BD$410,"&lt;="&amp;$BE$3)</f>
        <v>0</v>
      </c>
      <c r="BL439">
        <f>SUMIFS('Grid GenerationQueue'!AO$5:AO$410,'Grid GenerationQueue'!$AZ$5:$AZ$410,$B439,'Grid GenerationQueue'!$BA$5:$BA$410,$C439,'Grid GenerationQueue'!$BD$5:$BD$410,"&lt;="&amp;$BE$3)</f>
        <v>0</v>
      </c>
      <c r="BM439">
        <f>SUMIFS('Grid GenerationQueue'!AP$5:AP$410,'Grid GenerationQueue'!$AZ$5:$AZ$410,$B439,'Grid GenerationQueue'!$BA$5:$BA$410,$C439,'Grid GenerationQueue'!$BD$5:$BD$410,"&lt;="&amp;$BE$3)</f>
        <v>0</v>
      </c>
      <c r="BN439">
        <f>SUMIFS('Grid GenerationQueue'!AQ$5:AQ$410,'Grid GenerationQueue'!$AZ$5:$AZ$410,$B439,'Grid GenerationQueue'!$BA$5:$BA$410,$C439,'Grid GenerationQueue'!$BD$5:$BD$410,"&lt;="&amp;$BE$3)</f>
        <v>0</v>
      </c>
      <c r="BO439">
        <f>SUMIFS('Grid GenerationQueue'!AR$5:AR$410,'Grid GenerationQueue'!$AZ$5:$AZ$410,$B439,'Grid GenerationQueue'!$BA$5:$BA$410,$C439,'Grid GenerationQueue'!$BD$5:$BD$410,"&lt;="&amp;$BE$3)</f>
        <v>0</v>
      </c>
      <c r="BQ439">
        <f>SUMIFS('Grid GenerationQueue'!AG$5:AG$410,'Grid GenerationQueue'!$AZ$5:$AZ$410,$B439,'Grid GenerationQueue'!$BA$5:$BA$410,$C439,'Grid GenerationQueue'!$BJ$5:$BJ$410,"Executed",'Grid GenerationQueue'!$BD$5:$BD$410,"&lt;="&amp;$BE$3)</f>
        <v>0</v>
      </c>
      <c r="BR439">
        <f>SUMIFS('Grid GenerationQueue'!AH$5:AH$410,'Grid GenerationQueue'!$AZ$5:$AZ$410,$B439,'Grid GenerationQueue'!$BA$5:$BA$410,$C439,'Grid GenerationQueue'!$BJ$5:$BJ$410,"Executed",'Grid GenerationQueue'!$BD$5:$BD$410,"&lt;="&amp;$BE$3)</f>
        <v>0</v>
      </c>
      <c r="BS439">
        <f>SUMIFS('Grid GenerationQueue'!AI$5:AI$410,'Grid GenerationQueue'!$AZ$5:$AZ$410,$B439,'Grid GenerationQueue'!$BA$5:$BA$410,$C439,'Grid GenerationQueue'!$BJ$5:$BJ$410,"Executed",'Grid GenerationQueue'!$BD$5:$BD$410,"&lt;="&amp;$BE$3)</f>
        <v>0</v>
      </c>
      <c r="BT439">
        <f>SUMIFS('Grid GenerationQueue'!AJ$5:AJ$410,'Grid GenerationQueue'!$AZ$5:$AZ$410,$B439,'Grid GenerationQueue'!$BA$5:$BA$410,$C439,'Grid GenerationQueue'!$BJ$5:$BJ$410,"Executed",'Grid GenerationQueue'!$BD$5:$BD$410,"&lt;="&amp;$BE$3)</f>
        <v>0</v>
      </c>
      <c r="BU439">
        <f>SUMIFS('Grid GenerationQueue'!AK$5:AK$410,'Grid GenerationQueue'!$AZ$5:$AZ$410,$B439,'Grid GenerationQueue'!$BA$5:$BA$410,$C439,'Grid GenerationQueue'!$BJ$5:$BJ$410,"Executed",'Grid GenerationQueue'!$BD$5:$BD$410,"&lt;="&amp;$BE$3)</f>
        <v>0</v>
      </c>
      <c r="BV439">
        <f>SUMIFS('Grid GenerationQueue'!AL$5:AL$410,'Grid GenerationQueue'!$AZ$5:$AZ$410,$B439,'Grid GenerationQueue'!$BA$5:$BA$410,$C439,'Grid GenerationQueue'!$BJ$5:$BJ$410,"Executed",'Grid GenerationQueue'!$BD$5:$BD$410,"&lt;="&amp;$BE$3)</f>
        <v>0</v>
      </c>
      <c r="BW439">
        <f>SUMIFS('Grid GenerationQueue'!AM$5:AM$410,'Grid GenerationQueue'!$AZ$5:$AZ$410,$B439,'Grid GenerationQueue'!$BA$5:$BA$410,$C439,'Grid GenerationQueue'!$BJ$5:$BJ$410,"Executed",'Grid GenerationQueue'!$BD$5:$BD$410,"&lt;="&amp;$BE$3)</f>
        <v>0</v>
      </c>
      <c r="BX439">
        <f>SUMIFS('Grid GenerationQueue'!AN$5:AN$410,'Grid GenerationQueue'!$AZ$5:$AZ$410,$B439,'Grid GenerationQueue'!$BA$5:$BA$410,$C439,'Grid GenerationQueue'!$BJ$5:$BJ$410,"Executed",'Grid GenerationQueue'!$BD$5:$BD$410,"&lt;="&amp;$BE$3)</f>
        <v>0</v>
      </c>
      <c r="BY439">
        <f>SUMIFS('Grid GenerationQueue'!AO$5:AO$410,'Grid GenerationQueue'!$AZ$5:$AZ$410,$B439,'Grid GenerationQueue'!$BA$5:$BA$410,$C439,'Grid GenerationQueue'!$BJ$5:$BJ$410,"Executed",'Grid GenerationQueue'!$BD$5:$BD$410,"&lt;="&amp;$BE$3)</f>
        <v>0</v>
      </c>
      <c r="BZ439">
        <f>SUMIFS('Grid GenerationQueue'!AP$5:AP$410,'Grid GenerationQueue'!$AZ$5:$AZ$410,$B439,'Grid GenerationQueue'!$BA$5:$BA$410,$C439,'Grid GenerationQueue'!$BJ$5:$BJ$410,"Executed",'Grid GenerationQueue'!$BD$5:$BD$410,"&lt;="&amp;$BE$3)</f>
        <v>0</v>
      </c>
      <c r="CA439">
        <f>SUMIFS('Grid GenerationQueue'!AQ$5:AQ$410,'Grid GenerationQueue'!$AZ$5:$AZ$410,$B439,'Grid GenerationQueue'!$BA$5:$BA$410,$C439,'Grid GenerationQueue'!$BJ$5:$BJ$410,"Executed",'Grid GenerationQueue'!$BD$5:$BD$410,"&lt;="&amp;$BE$3)</f>
        <v>0</v>
      </c>
      <c r="CB439">
        <f>SUMIFS('Grid GenerationQueue'!AR$5:AR$410,'Grid GenerationQueue'!$AZ$5:$AZ$410,$B439,'Grid GenerationQueue'!$BA$5:$BA$410,$C439,'Grid GenerationQueue'!$BJ$5:$BJ$410,"Executed",'Grid GenerationQueue'!$BD$5:$BD$410,"&lt;="&amp;$BE$3)</f>
        <v>0</v>
      </c>
      <c r="CD439">
        <f>SUMIFS('Grid GenerationQueue'!AG$5:AG$410,'Grid GenerationQueue'!$AZ$5:$AZ$410,$B439,'Grid GenerationQueue'!$BA$5:$BA$410,$C439,'Grid GenerationQueue'!$BH$5:$BH$410,"&lt;&gt;"&amp;"",'Grid GenerationQueue'!$BD$5:$BD$410,"&lt;="&amp;$BE$3)</f>
        <v>0</v>
      </c>
      <c r="CE439">
        <f>SUMIFS('Grid GenerationQueue'!AH$5:AH$410,'Grid GenerationQueue'!$AZ$5:$AZ$410,$B439,'Grid GenerationQueue'!$BA$5:$BA$410,$C439,'Grid GenerationQueue'!$BH$5:$BH$410,"&lt;&gt;"&amp;"",'Grid GenerationQueue'!$BD$5:$BD$410,"&lt;="&amp;$BE$3)</f>
        <v>0</v>
      </c>
      <c r="CF439">
        <f>SUMIFS('Grid GenerationQueue'!AI$5:AI$410,'Grid GenerationQueue'!$AZ$5:$AZ$410,$B439,'Grid GenerationQueue'!$BA$5:$BA$410,$C439,'Grid GenerationQueue'!$BH$5:$BH$410,"&lt;&gt;"&amp;"",'Grid GenerationQueue'!$BD$5:$BD$410,"&lt;="&amp;$BE$3)</f>
        <v>0</v>
      </c>
      <c r="CG439">
        <f>SUMIFS('Grid GenerationQueue'!AJ$5:AJ$410,'Grid GenerationQueue'!$AZ$5:$AZ$410,$B439,'Grid GenerationQueue'!$BA$5:$BA$410,$C439,'Grid GenerationQueue'!$BH$5:$BH$410,"&lt;&gt;"&amp;"",'Grid GenerationQueue'!$BD$5:$BD$410,"&lt;="&amp;$BE$3)</f>
        <v>0</v>
      </c>
      <c r="CH439">
        <f>SUMIFS('Grid GenerationQueue'!AK$5:AK$410,'Grid GenerationQueue'!$AZ$5:$AZ$410,$B439,'Grid GenerationQueue'!$BA$5:$BA$410,$C439,'Grid GenerationQueue'!$BH$5:$BH$410,"&lt;&gt;"&amp;"",'Grid GenerationQueue'!$BD$5:$BD$410,"&lt;="&amp;$BE$3)</f>
        <v>0</v>
      </c>
      <c r="CI439">
        <f>SUMIFS('Grid GenerationQueue'!AL$5:AL$410,'Grid GenerationQueue'!$AZ$5:$AZ$410,$B439,'Grid GenerationQueue'!$BA$5:$BA$410,$C439,'Grid GenerationQueue'!$BH$5:$BH$410,"&lt;&gt;"&amp;"",'Grid GenerationQueue'!$BD$5:$BD$410,"&lt;="&amp;$BE$3)</f>
        <v>0</v>
      </c>
      <c r="CJ439">
        <f>SUMIFS('Grid GenerationQueue'!AM$5:AM$410,'Grid GenerationQueue'!$AZ$5:$AZ$410,$B439,'Grid GenerationQueue'!$BA$5:$BA$410,$C439,'Grid GenerationQueue'!$BH$5:$BH$410,"&lt;&gt;"&amp;"",'Grid GenerationQueue'!$BD$5:$BD$410,"&lt;="&amp;$BE$3)</f>
        <v>0</v>
      </c>
      <c r="CK439">
        <f>SUMIFS('Grid GenerationQueue'!AN$5:AN$410,'Grid GenerationQueue'!$AZ$5:$AZ$410,$B439,'Grid GenerationQueue'!$BA$5:$BA$410,$C439,'Grid GenerationQueue'!$BH$5:$BH$410,"&lt;&gt;"&amp;"",'Grid GenerationQueue'!$BD$5:$BD$410,"&lt;="&amp;$BE$3)</f>
        <v>0</v>
      </c>
      <c r="CL439">
        <f>SUMIFS('Grid GenerationQueue'!AO$5:AO$410,'Grid GenerationQueue'!$AZ$5:$AZ$410,$B439,'Grid GenerationQueue'!$BA$5:$BA$410,$C439,'Grid GenerationQueue'!$BH$5:$BH$410,"&lt;&gt;"&amp;"",'Grid GenerationQueue'!$BD$5:$BD$410,"&lt;="&amp;$BE$3)</f>
        <v>0</v>
      </c>
      <c r="CM439">
        <f>SUMIFS('Grid GenerationQueue'!AP$5:AP$410,'Grid GenerationQueue'!$AZ$5:$AZ$410,$B439,'Grid GenerationQueue'!$BA$5:$BA$410,$C439,'Grid GenerationQueue'!$BH$5:$BH$410,"&lt;&gt;"&amp;"",'Grid GenerationQueue'!$BD$5:$BD$410,"&lt;="&amp;$BE$3)</f>
        <v>0</v>
      </c>
      <c r="CN439">
        <f>SUMIFS('Grid GenerationQueue'!AQ$5:AQ$410,'Grid GenerationQueue'!$AZ$5:$AZ$410,$B439,'Grid GenerationQueue'!$BA$5:$BA$410,$C439,'Grid GenerationQueue'!$BH$5:$BH$410,"&lt;&gt;"&amp;"",'Grid GenerationQueue'!$BD$5:$BD$410,"&lt;="&amp;$BE$3)</f>
        <v>0</v>
      </c>
      <c r="CO439">
        <f>SUMIFS('Grid GenerationQueue'!AR$5:AR$410,'Grid GenerationQueue'!$AZ$5:$AZ$410,$B439,'Grid GenerationQueue'!$BA$5:$BA$410,$C439,'Grid GenerationQueue'!$BH$5:$BH$410,"&lt;&gt;"&amp;"",'Grid GenerationQueue'!$BD$5:$BD$410,"&lt;="&amp;$BE$3)</f>
        <v>0</v>
      </c>
      <c r="CQ439">
        <f>SUMIFS('Grid GenerationQueue'!AG$5:AG$410,'Grid GenerationQueue'!$AZ$5:$AZ$410,$B439,'Grid GenerationQueue'!$BA$5:$BA$410,$C439,'Grid GenerationQueue'!$BK$5:$BK$410,"&gt;0",'Grid GenerationQueue'!$BD$5:$BD$410,"&lt;="&amp;$BE$3)</f>
        <v>0</v>
      </c>
      <c r="CR439">
        <f>SUMIFS('Grid GenerationQueue'!AH$5:AH$410,'Grid GenerationQueue'!$AZ$5:$AZ$410,$B439,'Grid GenerationQueue'!$BA$5:$BA$410,$C439,'Grid GenerationQueue'!$BK$5:$BK$410,"&gt;0",'Grid GenerationQueue'!$BD$5:$BD$410,"&lt;="&amp;$BE$3)</f>
        <v>0</v>
      </c>
      <c r="CS439">
        <f>SUMIFS('Grid GenerationQueue'!AI$5:AI$410,'Grid GenerationQueue'!$AZ$5:$AZ$410,$B439,'Grid GenerationQueue'!$BA$5:$BA$410,$C439,'Grid GenerationQueue'!$BK$5:$BK$410,"&gt;0",'Grid GenerationQueue'!$BD$5:$BD$410,"&lt;="&amp;$BE$3)</f>
        <v>0</v>
      </c>
      <c r="CT439">
        <f>SUMIFS('Grid GenerationQueue'!AJ$5:AJ$410,'Grid GenerationQueue'!$AZ$5:$AZ$410,$B439,'Grid GenerationQueue'!$BA$5:$BA$410,$C439,'Grid GenerationQueue'!$BK$5:$BK$410,"&gt;0",'Grid GenerationQueue'!$BD$5:$BD$410,"&lt;="&amp;$BE$3)</f>
        <v>0</v>
      </c>
      <c r="CU439">
        <f>SUMIFS('Grid GenerationQueue'!AK$5:AK$410,'Grid GenerationQueue'!$AZ$5:$AZ$410,$B439,'Grid GenerationQueue'!$BA$5:$BA$410,$C439,'Grid GenerationQueue'!$BK$5:$BK$410,"&gt;0",'Grid GenerationQueue'!$BD$5:$BD$410,"&lt;="&amp;$BE$3)</f>
        <v>0</v>
      </c>
      <c r="CV439">
        <f>SUMIFS('Grid GenerationQueue'!AL$5:AL$410,'Grid GenerationQueue'!$AZ$5:$AZ$410,$B439,'Grid GenerationQueue'!$BA$5:$BA$410,$C439,'Grid GenerationQueue'!$BK$5:$BK$410,"&gt;0",'Grid GenerationQueue'!$BD$5:$BD$410,"&lt;="&amp;$BE$3)</f>
        <v>0</v>
      </c>
      <c r="CW439">
        <f>SUMIFS('Grid GenerationQueue'!AM$5:AM$410,'Grid GenerationQueue'!$AZ$5:$AZ$410,$B439,'Grid GenerationQueue'!$BA$5:$BA$410,$C439,'Grid GenerationQueue'!$BK$5:$BK$410,"&gt;0",'Grid GenerationQueue'!$BD$5:$BD$410,"&lt;="&amp;$BE$3)</f>
        <v>0</v>
      </c>
      <c r="CX439">
        <f>SUMIFS('Grid GenerationQueue'!AN$5:AN$410,'Grid GenerationQueue'!$AZ$5:$AZ$410,$B439,'Grid GenerationQueue'!$BA$5:$BA$410,$C439,'Grid GenerationQueue'!$BK$5:$BK$410,"&gt;0",'Grid GenerationQueue'!$BD$5:$BD$410,"&lt;="&amp;$BE$3)</f>
        <v>0</v>
      </c>
      <c r="CY439">
        <f>SUMIFS('Grid GenerationQueue'!AO$5:AO$410,'Grid GenerationQueue'!$AZ$5:$AZ$410,$B439,'Grid GenerationQueue'!$BA$5:$BA$410,$C439,'Grid GenerationQueue'!$BK$5:$BK$410,"&gt;0",'Grid GenerationQueue'!$BD$5:$BD$410,"&lt;="&amp;$BE$3)</f>
        <v>0</v>
      </c>
      <c r="CZ439">
        <f>SUMIFS('Grid GenerationQueue'!AP$5:AP$410,'Grid GenerationQueue'!$AZ$5:$AZ$410,$B439,'Grid GenerationQueue'!$BA$5:$BA$410,$C439,'Grid GenerationQueue'!$BK$5:$BK$410,"&gt;0",'Grid GenerationQueue'!$BD$5:$BD$410,"&lt;="&amp;$BE$3)</f>
        <v>0</v>
      </c>
      <c r="DA439">
        <f>SUMIFS('Grid GenerationQueue'!AQ$5:AQ$410,'Grid GenerationQueue'!$AZ$5:$AZ$410,$B439,'Grid GenerationQueue'!$BA$5:$BA$410,$C439,'Grid GenerationQueue'!$BK$5:$BK$410,"&gt;0",'Grid GenerationQueue'!$BD$5:$BD$410,"&lt;="&amp;$BE$3)</f>
        <v>0</v>
      </c>
      <c r="DB439">
        <f>SUMIFS('Grid GenerationQueue'!AR$5:AR$410,'Grid GenerationQueue'!$AZ$5:$AZ$410,$B439,'Grid GenerationQueue'!$BA$5:$BA$410,$C439,'Grid GenerationQueue'!$BK$5:$BK$410,"&gt;0",'Grid GenerationQueue'!$BD$5:$BD$410,"&lt;="&amp;$BE$3)</f>
        <v>0</v>
      </c>
    </row>
    <row r="440" spans="1:106" x14ac:dyDescent="0.35">
      <c r="A440" t="s">
        <v>4745</v>
      </c>
      <c r="B440" t="s">
        <v>4951</v>
      </c>
      <c r="C440">
        <v>115</v>
      </c>
      <c r="D440">
        <f>SUMIFS('Grid GenerationQueue'!AG$5:AG$410,'Grid GenerationQueue'!$AZ$5:$AZ$410,$B440,'Grid GenerationQueue'!$BA$5:$BA$410,$C440)</f>
        <v>0</v>
      </c>
      <c r="E440">
        <f>SUMIFS('Grid GenerationQueue'!AH$5:AH$410,'Grid GenerationQueue'!$AZ$5:$AZ$410,$B440,'Grid GenerationQueue'!$BA$5:$BA$410,$C440)</f>
        <v>0</v>
      </c>
      <c r="F440">
        <f>SUMIFS('Grid GenerationQueue'!AI$5:AI$410,'Grid GenerationQueue'!$AZ$5:$AZ$410,$B440,'Grid GenerationQueue'!$BA$5:$BA$410,$C440)</f>
        <v>0</v>
      </c>
      <c r="G440">
        <f>SUMIFS('Grid GenerationQueue'!AJ$5:AJ$410,'Grid GenerationQueue'!$AZ$5:$AZ$410,$B440,'Grid GenerationQueue'!$BA$5:$BA$410,$C440)</f>
        <v>0</v>
      </c>
      <c r="H440">
        <f>SUMIFS('Grid GenerationQueue'!AK$5:AK$410,'Grid GenerationQueue'!$AZ$5:$AZ$410,$B440,'Grid GenerationQueue'!$BA$5:$BA$410,$C440)</f>
        <v>0</v>
      </c>
      <c r="I440">
        <f>SUMIFS('Grid GenerationQueue'!AL$5:AL$410,'Grid GenerationQueue'!$AZ$5:$AZ$410,$B440,'Grid GenerationQueue'!$BA$5:$BA$410,$C440)</f>
        <v>0</v>
      </c>
      <c r="J440">
        <f>SUMIFS('Grid GenerationQueue'!AM$5:AM$410,'Grid GenerationQueue'!$AZ$5:$AZ$410,$B440,'Grid GenerationQueue'!$BA$5:$BA$410,$C440)</f>
        <v>0</v>
      </c>
      <c r="K440">
        <f>SUMIFS('Grid GenerationQueue'!AN$5:AN$410,'Grid GenerationQueue'!$AZ$5:$AZ$410,$B440,'Grid GenerationQueue'!$BA$5:$BA$410,$C440)</f>
        <v>0</v>
      </c>
      <c r="L440">
        <f>SUMIFS('Grid GenerationQueue'!AO$5:AO$410,'Grid GenerationQueue'!$AZ$5:$AZ$410,$B440,'Grid GenerationQueue'!$BA$5:$BA$410,$C440)</f>
        <v>0</v>
      </c>
      <c r="M440">
        <f>SUMIFS('Grid GenerationQueue'!AP$5:AP$410,'Grid GenerationQueue'!$AZ$5:$AZ$410,$B440,'Grid GenerationQueue'!$BA$5:$BA$410,$C440)</f>
        <v>0</v>
      </c>
      <c r="N440">
        <f>SUMIFS('Grid GenerationQueue'!AQ$5:AQ$410,'Grid GenerationQueue'!$AZ$5:$AZ$410,$B440,'Grid GenerationQueue'!$BA$5:$BA$410,$C440)</f>
        <v>0</v>
      </c>
      <c r="O440">
        <f>SUMIFS('Grid GenerationQueue'!AR$5:AR$410,'Grid GenerationQueue'!$AZ$5:$AZ$410,$B440,'Grid GenerationQueue'!$BA$5:$BA$410,$C440)</f>
        <v>0</v>
      </c>
      <c r="Q440">
        <f>SUMIFS('Grid GenerationQueue'!AG$5:AG$410,'Grid GenerationQueue'!$AZ$5:$AZ$410,$B440,'Grid GenerationQueue'!$BA$5:$BA$410,$C440,'Grid GenerationQueue'!$BJ$5:$BJ$410,"Executed")</f>
        <v>0</v>
      </c>
      <c r="R440">
        <f>SUMIFS('Grid GenerationQueue'!AH$5:AH$410,'Grid GenerationQueue'!$AZ$5:$AZ$410,$B440,'Grid GenerationQueue'!$BA$5:$BA$410,$C440,'Grid GenerationQueue'!$BJ$5:$BJ$410,"Executed")</f>
        <v>0</v>
      </c>
      <c r="S440">
        <f>SUMIFS('Grid GenerationQueue'!AI$5:AI$410,'Grid GenerationQueue'!$AZ$5:$AZ$410,$B440,'Grid GenerationQueue'!$BA$5:$BA$410,$C440,'Grid GenerationQueue'!$BJ$5:$BJ$410,"Executed")</f>
        <v>0</v>
      </c>
      <c r="T440">
        <f>SUMIFS('Grid GenerationQueue'!AJ$5:AJ$410,'Grid GenerationQueue'!$AZ$5:$AZ$410,$B440,'Grid GenerationQueue'!$BA$5:$BA$410,$C440,'Grid GenerationQueue'!$BJ$5:$BJ$410,"Executed")</f>
        <v>0</v>
      </c>
      <c r="U440">
        <f>SUMIFS('Grid GenerationQueue'!AK$5:AK$410,'Grid GenerationQueue'!$AZ$5:$AZ$410,$B440,'Grid GenerationQueue'!$BA$5:$BA$410,$C440,'Grid GenerationQueue'!$BJ$5:$BJ$410,"Executed")</f>
        <v>0</v>
      </c>
      <c r="V440">
        <f>SUMIFS('Grid GenerationQueue'!AL$5:AL$410,'Grid GenerationQueue'!$AZ$5:$AZ$410,$B440,'Grid GenerationQueue'!$BA$5:$BA$410,$C440,'Grid GenerationQueue'!$BJ$5:$BJ$410,"Executed")</f>
        <v>0</v>
      </c>
      <c r="W440">
        <f>SUMIFS('Grid GenerationQueue'!AM$5:AM$410,'Grid GenerationQueue'!$AZ$5:$AZ$410,$B440,'Grid GenerationQueue'!$BA$5:$BA$410,$C440,'Grid GenerationQueue'!$BJ$5:$BJ$410,"Executed")</f>
        <v>0</v>
      </c>
      <c r="X440">
        <f>SUMIFS('Grid GenerationQueue'!AN$5:AN$410,'Grid GenerationQueue'!$AZ$5:$AZ$410,$B440,'Grid GenerationQueue'!$BA$5:$BA$410,$C440,'Grid GenerationQueue'!$BJ$5:$BJ$410,"Executed")</f>
        <v>0</v>
      </c>
      <c r="Y440">
        <f>SUMIFS('Grid GenerationQueue'!AO$5:AO$410,'Grid GenerationQueue'!$AZ$5:$AZ$410,$B440,'Grid GenerationQueue'!$BA$5:$BA$410,$C440,'Grid GenerationQueue'!$BJ$5:$BJ$410,"Executed")</f>
        <v>0</v>
      </c>
      <c r="Z440">
        <f>SUMIFS('Grid GenerationQueue'!AP$5:AP$410,'Grid GenerationQueue'!$AZ$5:$AZ$410,$B440,'Grid GenerationQueue'!$BA$5:$BA$410,$C440,'Grid GenerationQueue'!$BJ$5:$BJ$410,"Executed")</f>
        <v>0</v>
      </c>
      <c r="AA440">
        <f>SUMIFS('Grid GenerationQueue'!AQ$5:AQ$410,'Grid GenerationQueue'!$AZ$5:$AZ$410,$B440,'Grid GenerationQueue'!$BA$5:$BA$410,$C440,'Grid GenerationQueue'!$BJ$5:$BJ$410,"Executed")</f>
        <v>0</v>
      </c>
      <c r="AB440">
        <f>SUMIFS('Grid GenerationQueue'!AR$5:AR$410,'Grid GenerationQueue'!$AZ$5:$AZ$410,$B440,'Grid GenerationQueue'!$BA$5:$BA$410,$C440,'Grid GenerationQueue'!$BJ$5:$BJ$410,"Executed")</f>
        <v>0</v>
      </c>
      <c r="AD440">
        <f>SUMIFS('Grid GenerationQueue'!AG$5:AG$410,'Grid GenerationQueue'!$AZ$5:$AZ$410,$B440,'Grid GenerationQueue'!$BA$5:$BA$410,$C440,'Grid GenerationQueue'!$BH$5:$BH$410,"&lt;&gt;"&amp;"")+SUMIFS('Grid GenerationQueue'!AG$5:AG$410,'Grid GenerationQueue'!$AZ$5:$AZ$410,$B440,'Grid GenerationQueue'!$BA$5:$BA$410,$C440,'Grid GenerationQueue'!$BH$5:$BH$410,"",'Grid GenerationQueue'!$AC$5:$AC$410,1)</f>
        <v>0</v>
      </c>
      <c r="AE440">
        <f>SUMIFS('Grid GenerationQueue'!AH$5:AH$410,'Grid GenerationQueue'!$AZ$5:$AZ$410,$B440,'Grid GenerationQueue'!$BA$5:$BA$410,$C440,'Grid GenerationQueue'!$BH$5:$BH$410,"&lt;&gt;"&amp;"")+SUMIFS('Grid GenerationQueue'!AH$5:AH$410,'Grid GenerationQueue'!$AZ$5:$AZ$410,$B440,'Grid GenerationQueue'!$BA$5:$BA$410,$C440,'Grid GenerationQueue'!$BH$5:$BH$410,"",'Grid GenerationQueue'!$AC$5:$AC$410,1)</f>
        <v>0</v>
      </c>
      <c r="AF440">
        <f>SUMIFS('Grid GenerationQueue'!AI$5:AI$410,'Grid GenerationQueue'!$AZ$5:$AZ$410,$B440,'Grid GenerationQueue'!$BA$5:$BA$410,$C440,'Grid GenerationQueue'!$BH$5:$BH$410,"&lt;&gt;"&amp;"")+SUMIFS('Grid GenerationQueue'!AI$5:AI$410,'Grid GenerationQueue'!$AZ$5:$AZ$410,$B440,'Grid GenerationQueue'!$BA$5:$BA$410,$C440,'Grid GenerationQueue'!$BH$5:$BH$410,"",'Grid GenerationQueue'!$AC$5:$AC$410,1)</f>
        <v>0</v>
      </c>
      <c r="AG440">
        <f>SUMIFS('Grid GenerationQueue'!AJ$5:AJ$410,'Grid GenerationQueue'!$AZ$5:$AZ$410,$B440,'Grid GenerationQueue'!$BA$5:$BA$410,$C440,'Grid GenerationQueue'!$BH$5:$BH$410,"&lt;&gt;"&amp;"")+SUMIFS('Grid GenerationQueue'!AJ$5:AJ$410,'Grid GenerationQueue'!$AZ$5:$AZ$410,$B440,'Grid GenerationQueue'!$BA$5:$BA$410,$C440,'Grid GenerationQueue'!$BH$5:$BH$410,"",'Grid GenerationQueue'!$AC$5:$AC$410,1)</f>
        <v>0</v>
      </c>
      <c r="AH440">
        <f>SUMIFS('Grid GenerationQueue'!AK$5:AK$410,'Grid GenerationQueue'!$AZ$5:$AZ$410,$B440,'Grid GenerationQueue'!$BA$5:$BA$410,$C440,'Grid GenerationQueue'!$BH$5:$BH$410,"&lt;&gt;"&amp;"")+SUMIFS('Grid GenerationQueue'!AK$5:AK$410,'Grid GenerationQueue'!$AZ$5:$AZ$410,$B440,'Grid GenerationQueue'!$BA$5:$BA$410,$C440,'Grid GenerationQueue'!$BH$5:$BH$410,"",'Grid GenerationQueue'!$AC$5:$AC$410,1)</f>
        <v>0</v>
      </c>
      <c r="AI440">
        <f>SUMIFS('Grid GenerationQueue'!AL$5:AL$410,'Grid GenerationQueue'!$AZ$5:$AZ$410,$B440,'Grid GenerationQueue'!$BA$5:$BA$410,$C440,'Grid GenerationQueue'!$BH$5:$BH$410,"&lt;&gt;"&amp;"")+SUMIFS('Grid GenerationQueue'!AL$5:AL$410,'Grid GenerationQueue'!$AZ$5:$AZ$410,$B440,'Grid GenerationQueue'!$BA$5:$BA$410,$C440,'Grid GenerationQueue'!$BH$5:$BH$410,"",'Grid GenerationQueue'!$AC$5:$AC$410,1)</f>
        <v>0</v>
      </c>
      <c r="AJ440">
        <f>SUMIFS('Grid GenerationQueue'!AM$5:AM$410,'Grid GenerationQueue'!$AZ$5:$AZ$410,$B440,'Grid GenerationQueue'!$BA$5:$BA$410,$C440,'Grid GenerationQueue'!$BH$5:$BH$410,"&lt;&gt;"&amp;"")+SUMIFS('Grid GenerationQueue'!AM$5:AM$410,'Grid GenerationQueue'!$AZ$5:$AZ$410,$B440,'Grid GenerationQueue'!$BA$5:$BA$410,$C440,'Grid GenerationQueue'!$BH$5:$BH$410,"",'Grid GenerationQueue'!$AC$5:$AC$410,1)</f>
        <v>0</v>
      </c>
      <c r="AK440">
        <f>SUMIFS('Grid GenerationQueue'!AN$5:AN$410,'Grid GenerationQueue'!$AZ$5:$AZ$410,$B440,'Grid GenerationQueue'!$BA$5:$BA$410,$C440,'Grid GenerationQueue'!$BH$5:$BH$410,"&lt;&gt;"&amp;"")+SUMIFS('Grid GenerationQueue'!AN$5:AN$410,'Grid GenerationQueue'!$AZ$5:$AZ$410,$B440,'Grid GenerationQueue'!$BA$5:$BA$410,$C440,'Grid GenerationQueue'!$BH$5:$BH$410,"",'Grid GenerationQueue'!$AC$5:$AC$410,1)</f>
        <v>0</v>
      </c>
      <c r="AL440">
        <f>SUMIFS('Grid GenerationQueue'!AO$5:AO$410,'Grid GenerationQueue'!$AZ$5:$AZ$410,$B440,'Grid GenerationQueue'!$BA$5:$BA$410,$C440,'Grid GenerationQueue'!$BH$5:$BH$410,"&lt;&gt;"&amp;"")+SUMIFS('Grid GenerationQueue'!AO$5:AO$410,'Grid GenerationQueue'!$AZ$5:$AZ$410,$B440,'Grid GenerationQueue'!$BA$5:$BA$410,$C440,'Grid GenerationQueue'!$BH$5:$BH$410,"",'Grid GenerationQueue'!$AC$5:$AC$410,1)</f>
        <v>0</v>
      </c>
      <c r="AM440">
        <f>SUMIFS('Grid GenerationQueue'!AP$5:AP$410,'Grid GenerationQueue'!$AZ$5:$AZ$410,$B440,'Grid GenerationQueue'!$BA$5:$BA$410,$C440,'Grid GenerationQueue'!$BH$5:$BH$410,"&lt;&gt;"&amp;"")+SUMIFS('Grid GenerationQueue'!AP$5:AP$410,'Grid GenerationQueue'!$AZ$5:$AZ$410,$B440,'Grid GenerationQueue'!$BA$5:$BA$410,$C440,'Grid GenerationQueue'!$BH$5:$BH$410,"",'Grid GenerationQueue'!$AC$5:$AC$410,1)</f>
        <v>0</v>
      </c>
      <c r="AN440">
        <f>SUMIFS('Grid GenerationQueue'!AQ$5:AQ$410,'Grid GenerationQueue'!$AZ$5:$AZ$410,$B440,'Grid GenerationQueue'!$BA$5:$BA$410,$C440,'Grid GenerationQueue'!$BH$5:$BH$410,"&lt;&gt;"&amp;"")+SUMIFS('Grid GenerationQueue'!AQ$5:AQ$410,'Grid GenerationQueue'!$AZ$5:$AZ$410,$B440,'Grid GenerationQueue'!$BA$5:$BA$410,$C440,'Grid GenerationQueue'!$BH$5:$BH$410,"",'Grid GenerationQueue'!$AC$5:$AC$410,1)</f>
        <v>0</v>
      </c>
      <c r="AO440">
        <f>SUMIFS('Grid GenerationQueue'!AR$5:AR$410,'Grid GenerationQueue'!$AZ$5:$AZ$410,$B440,'Grid GenerationQueue'!$BA$5:$BA$410,$C440,'Grid GenerationQueue'!$BH$5:$BH$410,"&lt;&gt;"&amp;"")+SUMIFS('Grid GenerationQueue'!AR$5:AR$410,'Grid GenerationQueue'!$AZ$5:$AZ$410,$B440,'Grid GenerationQueue'!$BA$5:$BA$410,$C440,'Grid GenerationQueue'!$BH$5:$BH$410,"",'Grid GenerationQueue'!$AC$5:$AC$410,1)</f>
        <v>0</v>
      </c>
      <c r="AQ440">
        <f>SUMIFS('Grid GenerationQueue'!AG$5:AG$410,'Grid GenerationQueue'!$AZ$5:$AZ$410,$B440,'Grid GenerationQueue'!$BA$5:$BA$410,$C440,'Grid GenerationQueue'!$BK$5:$BK$410,"&gt;0")</f>
        <v>0</v>
      </c>
      <c r="AR440">
        <f>SUMIFS('Grid GenerationQueue'!AH$5:AH$410,'Grid GenerationQueue'!$AZ$5:$AZ$410,$B440,'Grid GenerationQueue'!$BA$5:$BA$410,$C440,'Grid GenerationQueue'!$BK$5:$BK$410,"&gt;0")</f>
        <v>0</v>
      </c>
      <c r="AS440">
        <f>SUMIFS('Grid GenerationQueue'!AI$5:AI$410,'Grid GenerationQueue'!$AZ$5:$AZ$410,$B440,'Grid GenerationQueue'!$BA$5:$BA$410,$C440,'Grid GenerationQueue'!$BK$5:$BK$410,"&gt;0")</f>
        <v>0</v>
      </c>
      <c r="AT440">
        <f>SUMIFS('Grid GenerationQueue'!AJ$5:AJ$410,'Grid GenerationQueue'!$AZ$5:$AZ$410,$B440,'Grid GenerationQueue'!$BA$5:$BA$410,$C440,'Grid GenerationQueue'!$BK$5:$BK$410,"&gt;0")</f>
        <v>0</v>
      </c>
      <c r="AU440">
        <f>SUMIFS('Grid GenerationQueue'!AK$5:AK$410,'Grid GenerationQueue'!$AZ$5:$AZ$410,$B440,'Grid GenerationQueue'!$BA$5:$BA$410,$C440,'Grid GenerationQueue'!$BK$5:$BK$410,"&gt;0")</f>
        <v>0</v>
      </c>
      <c r="AV440">
        <f>SUMIFS('Grid GenerationQueue'!AL$5:AL$410,'Grid GenerationQueue'!$AZ$5:$AZ$410,$B440,'Grid GenerationQueue'!$BA$5:$BA$410,$C440,'Grid GenerationQueue'!$BK$5:$BK$410,"&gt;0")</f>
        <v>0</v>
      </c>
      <c r="AW440">
        <f>SUMIFS('Grid GenerationQueue'!AM$5:AM$410,'Grid GenerationQueue'!$AZ$5:$AZ$410,$B440,'Grid GenerationQueue'!$BA$5:$BA$410,$C440,'Grid GenerationQueue'!$BK$5:$BK$410,"&gt;0")</f>
        <v>0</v>
      </c>
      <c r="AX440">
        <f>SUMIFS('Grid GenerationQueue'!AN$5:AN$410,'Grid GenerationQueue'!$AZ$5:$AZ$410,$B440,'Grid GenerationQueue'!$BA$5:$BA$410,$C440,'Grid GenerationQueue'!$BK$5:$BK$410,"&gt;0")</f>
        <v>0</v>
      </c>
      <c r="AY440">
        <f>SUMIFS('Grid GenerationQueue'!AO$5:AO$410,'Grid GenerationQueue'!$AZ$5:$AZ$410,$B440,'Grid GenerationQueue'!$BA$5:$BA$410,$C440,'Grid GenerationQueue'!$BK$5:$BK$410,"&gt;0")</f>
        <v>0</v>
      </c>
      <c r="AZ440">
        <f>SUMIFS('Grid GenerationQueue'!AP$5:AP$410,'Grid GenerationQueue'!$AZ$5:$AZ$410,$B440,'Grid GenerationQueue'!$BA$5:$BA$410,$C440,'Grid GenerationQueue'!$BK$5:$BK$410,"&gt;0")</f>
        <v>0</v>
      </c>
      <c r="BA440">
        <f>SUMIFS('Grid GenerationQueue'!AQ$5:AQ$410,'Grid GenerationQueue'!$AZ$5:$AZ$410,$B440,'Grid GenerationQueue'!$BA$5:$BA$410,$C440,'Grid GenerationQueue'!$BK$5:$BK$410,"&gt;0")</f>
        <v>0</v>
      </c>
      <c r="BB440">
        <f>SUMIFS('Grid GenerationQueue'!AR$5:AR$410,'Grid GenerationQueue'!$AZ$5:$AZ$410,$B440,'Grid GenerationQueue'!$BA$5:$BA$410,$C440,'Grid GenerationQueue'!$BK$5:$BK$410,"&gt;0")</f>
        <v>0</v>
      </c>
      <c r="BD440">
        <f>SUMIFS('Grid GenerationQueue'!AG$5:AG$410,'Grid GenerationQueue'!$AZ$5:$AZ$410,$B440,'Grid GenerationQueue'!$BA$5:$BA$410,$C440,'Grid GenerationQueue'!$BD$5:$BD$410,"&lt;="&amp;$BE$3)</f>
        <v>0</v>
      </c>
      <c r="BE440">
        <f>SUMIFS('Grid GenerationQueue'!AH$5:AH$410,'Grid GenerationQueue'!$AZ$5:$AZ$410,$B440,'Grid GenerationQueue'!$BA$5:$BA$410,$C440,'Grid GenerationQueue'!$BD$5:$BD$410,"&lt;="&amp;$BE$3)</f>
        <v>0</v>
      </c>
      <c r="BF440">
        <f>SUMIFS('Grid GenerationQueue'!AI$5:AI$410,'Grid GenerationQueue'!$AZ$5:$AZ$410,$B440,'Grid GenerationQueue'!$BA$5:$BA$410,$C440,'Grid GenerationQueue'!$BD$5:$BD$410,"&lt;="&amp;$BE$3)</f>
        <v>0</v>
      </c>
      <c r="BG440">
        <f>SUMIFS('Grid GenerationQueue'!AJ$5:AJ$410,'Grid GenerationQueue'!$AZ$5:$AZ$410,$B440,'Grid GenerationQueue'!$BA$5:$BA$410,$C440,'Grid GenerationQueue'!$BD$5:$BD$410,"&lt;="&amp;$BE$3)</f>
        <v>0</v>
      </c>
      <c r="BH440">
        <f>SUMIFS('Grid GenerationQueue'!AK$5:AK$410,'Grid GenerationQueue'!$AZ$5:$AZ$410,$B440,'Grid GenerationQueue'!$BA$5:$BA$410,$C440,'Grid GenerationQueue'!$BD$5:$BD$410,"&lt;="&amp;$BE$3)</f>
        <v>0</v>
      </c>
      <c r="BI440">
        <f>SUMIFS('Grid GenerationQueue'!AL$5:AL$410,'Grid GenerationQueue'!$AZ$5:$AZ$410,$B440,'Grid GenerationQueue'!$BA$5:$BA$410,$C440,'Grid GenerationQueue'!$BD$5:$BD$410,"&lt;="&amp;$BE$3)</f>
        <v>0</v>
      </c>
      <c r="BJ440">
        <f>SUMIFS('Grid GenerationQueue'!AM$5:AM$410,'Grid GenerationQueue'!$AZ$5:$AZ$410,$B440,'Grid GenerationQueue'!$BA$5:$BA$410,$C440,'Grid GenerationQueue'!$BD$5:$BD$410,"&lt;="&amp;$BE$3)</f>
        <v>0</v>
      </c>
      <c r="BK440">
        <f>SUMIFS('Grid GenerationQueue'!AN$5:AN$410,'Grid GenerationQueue'!$AZ$5:$AZ$410,$B440,'Grid GenerationQueue'!$BA$5:$BA$410,$C440,'Grid GenerationQueue'!$BD$5:$BD$410,"&lt;="&amp;$BE$3)</f>
        <v>0</v>
      </c>
      <c r="BL440">
        <f>SUMIFS('Grid GenerationQueue'!AO$5:AO$410,'Grid GenerationQueue'!$AZ$5:$AZ$410,$B440,'Grid GenerationQueue'!$BA$5:$BA$410,$C440,'Grid GenerationQueue'!$BD$5:$BD$410,"&lt;="&amp;$BE$3)</f>
        <v>0</v>
      </c>
      <c r="BM440">
        <f>SUMIFS('Grid GenerationQueue'!AP$5:AP$410,'Grid GenerationQueue'!$AZ$5:$AZ$410,$B440,'Grid GenerationQueue'!$BA$5:$BA$410,$C440,'Grid GenerationQueue'!$BD$5:$BD$410,"&lt;="&amp;$BE$3)</f>
        <v>0</v>
      </c>
      <c r="BN440">
        <f>SUMIFS('Grid GenerationQueue'!AQ$5:AQ$410,'Grid GenerationQueue'!$AZ$5:$AZ$410,$B440,'Grid GenerationQueue'!$BA$5:$BA$410,$C440,'Grid GenerationQueue'!$BD$5:$BD$410,"&lt;="&amp;$BE$3)</f>
        <v>0</v>
      </c>
      <c r="BO440">
        <f>SUMIFS('Grid GenerationQueue'!AR$5:AR$410,'Grid GenerationQueue'!$AZ$5:$AZ$410,$B440,'Grid GenerationQueue'!$BA$5:$BA$410,$C440,'Grid GenerationQueue'!$BD$5:$BD$410,"&lt;="&amp;$BE$3)</f>
        <v>0</v>
      </c>
      <c r="BQ440">
        <f>SUMIFS('Grid GenerationQueue'!AG$5:AG$410,'Grid GenerationQueue'!$AZ$5:$AZ$410,$B440,'Grid GenerationQueue'!$BA$5:$BA$410,$C440,'Grid GenerationQueue'!$BJ$5:$BJ$410,"Executed",'Grid GenerationQueue'!$BD$5:$BD$410,"&lt;="&amp;$BE$3)</f>
        <v>0</v>
      </c>
      <c r="BR440">
        <f>SUMIFS('Grid GenerationQueue'!AH$5:AH$410,'Grid GenerationQueue'!$AZ$5:$AZ$410,$B440,'Grid GenerationQueue'!$BA$5:$BA$410,$C440,'Grid GenerationQueue'!$BJ$5:$BJ$410,"Executed",'Grid GenerationQueue'!$BD$5:$BD$410,"&lt;="&amp;$BE$3)</f>
        <v>0</v>
      </c>
      <c r="BS440">
        <f>SUMIFS('Grid GenerationQueue'!AI$5:AI$410,'Grid GenerationQueue'!$AZ$5:$AZ$410,$B440,'Grid GenerationQueue'!$BA$5:$BA$410,$C440,'Grid GenerationQueue'!$BJ$5:$BJ$410,"Executed",'Grid GenerationQueue'!$BD$5:$BD$410,"&lt;="&amp;$BE$3)</f>
        <v>0</v>
      </c>
      <c r="BT440">
        <f>SUMIFS('Grid GenerationQueue'!AJ$5:AJ$410,'Grid GenerationQueue'!$AZ$5:$AZ$410,$B440,'Grid GenerationQueue'!$BA$5:$BA$410,$C440,'Grid GenerationQueue'!$BJ$5:$BJ$410,"Executed",'Grid GenerationQueue'!$BD$5:$BD$410,"&lt;="&amp;$BE$3)</f>
        <v>0</v>
      </c>
      <c r="BU440">
        <f>SUMIFS('Grid GenerationQueue'!AK$5:AK$410,'Grid GenerationQueue'!$AZ$5:$AZ$410,$B440,'Grid GenerationQueue'!$BA$5:$BA$410,$C440,'Grid GenerationQueue'!$BJ$5:$BJ$410,"Executed",'Grid GenerationQueue'!$BD$5:$BD$410,"&lt;="&amp;$BE$3)</f>
        <v>0</v>
      </c>
      <c r="BV440">
        <f>SUMIFS('Grid GenerationQueue'!AL$5:AL$410,'Grid GenerationQueue'!$AZ$5:$AZ$410,$B440,'Grid GenerationQueue'!$BA$5:$BA$410,$C440,'Grid GenerationQueue'!$BJ$5:$BJ$410,"Executed",'Grid GenerationQueue'!$BD$5:$BD$410,"&lt;="&amp;$BE$3)</f>
        <v>0</v>
      </c>
      <c r="BW440">
        <f>SUMIFS('Grid GenerationQueue'!AM$5:AM$410,'Grid GenerationQueue'!$AZ$5:$AZ$410,$B440,'Grid GenerationQueue'!$BA$5:$BA$410,$C440,'Grid GenerationQueue'!$BJ$5:$BJ$410,"Executed",'Grid GenerationQueue'!$BD$5:$BD$410,"&lt;="&amp;$BE$3)</f>
        <v>0</v>
      </c>
      <c r="BX440">
        <f>SUMIFS('Grid GenerationQueue'!AN$5:AN$410,'Grid GenerationQueue'!$AZ$5:$AZ$410,$B440,'Grid GenerationQueue'!$BA$5:$BA$410,$C440,'Grid GenerationQueue'!$BJ$5:$BJ$410,"Executed",'Grid GenerationQueue'!$BD$5:$BD$410,"&lt;="&amp;$BE$3)</f>
        <v>0</v>
      </c>
      <c r="BY440">
        <f>SUMIFS('Grid GenerationQueue'!AO$5:AO$410,'Grid GenerationQueue'!$AZ$5:$AZ$410,$B440,'Grid GenerationQueue'!$BA$5:$BA$410,$C440,'Grid GenerationQueue'!$BJ$5:$BJ$410,"Executed",'Grid GenerationQueue'!$BD$5:$BD$410,"&lt;="&amp;$BE$3)</f>
        <v>0</v>
      </c>
      <c r="BZ440">
        <f>SUMIFS('Grid GenerationQueue'!AP$5:AP$410,'Grid GenerationQueue'!$AZ$5:$AZ$410,$B440,'Grid GenerationQueue'!$BA$5:$BA$410,$C440,'Grid GenerationQueue'!$BJ$5:$BJ$410,"Executed",'Grid GenerationQueue'!$BD$5:$BD$410,"&lt;="&amp;$BE$3)</f>
        <v>0</v>
      </c>
      <c r="CA440">
        <f>SUMIFS('Grid GenerationQueue'!AQ$5:AQ$410,'Grid GenerationQueue'!$AZ$5:$AZ$410,$B440,'Grid GenerationQueue'!$BA$5:$BA$410,$C440,'Grid GenerationQueue'!$BJ$5:$BJ$410,"Executed",'Grid GenerationQueue'!$BD$5:$BD$410,"&lt;="&amp;$BE$3)</f>
        <v>0</v>
      </c>
      <c r="CB440">
        <f>SUMIFS('Grid GenerationQueue'!AR$5:AR$410,'Grid GenerationQueue'!$AZ$5:$AZ$410,$B440,'Grid GenerationQueue'!$BA$5:$BA$410,$C440,'Grid GenerationQueue'!$BJ$5:$BJ$410,"Executed",'Grid GenerationQueue'!$BD$5:$BD$410,"&lt;="&amp;$BE$3)</f>
        <v>0</v>
      </c>
      <c r="CD440">
        <f>SUMIFS('Grid GenerationQueue'!AG$5:AG$410,'Grid GenerationQueue'!$AZ$5:$AZ$410,$B440,'Grid GenerationQueue'!$BA$5:$BA$410,$C440,'Grid GenerationQueue'!$BH$5:$BH$410,"&lt;&gt;"&amp;"",'Grid GenerationQueue'!$BD$5:$BD$410,"&lt;="&amp;$BE$3)</f>
        <v>0</v>
      </c>
      <c r="CE440">
        <f>SUMIFS('Grid GenerationQueue'!AH$5:AH$410,'Grid GenerationQueue'!$AZ$5:$AZ$410,$B440,'Grid GenerationQueue'!$BA$5:$BA$410,$C440,'Grid GenerationQueue'!$BH$5:$BH$410,"&lt;&gt;"&amp;"",'Grid GenerationQueue'!$BD$5:$BD$410,"&lt;="&amp;$BE$3)</f>
        <v>0</v>
      </c>
      <c r="CF440">
        <f>SUMIFS('Grid GenerationQueue'!AI$5:AI$410,'Grid GenerationQueue'!$AZ$5:$AZ$410,$B440,'Grid GenerationQueue'!$BA$5:$BA$410,$C440,'Grid GenerationQueue'!$BH$5:$BH$410,"&lt;&gt;"&amp;"",'Grid GenerationQueue'!$BD$5:$BD$410,"&lt;="&amp;$BE$3)</f>
        <v>0</v>
      </c>
      <c r="CG440">
        <f>SUMIFS('Grid GenerationQueue'!AJ$5:AJ$410,'Grid GenerationQueue'!$AZ$5:$AZ$410,$B440,'Grid GenerationQueue'!$BA$5:$BA$410,$C440,'Grid GenerationQueue'!$BH$5:$BH$410,"&lt;&gt;"&amp;"",'Grid GenerationQueue'!$BD$5:$BD$410,"&lt;="&amp;$BE$3)</f>
        <v>0</v>
      </c>
      <c r="CH440">
        <f>SUMIFS('Grid GenerationQueue'!AK$5:AK$410,'Grid GenerationQueue'!$AZ$5:$AZ$410,$B440,'Grid GenerationQueue'!$BA$5:$BA$410,$C440,'Grid GenerationQueue'!$BH$5:$BH$410,"&lt;&gt;"&amp;"",'Grid GenerationQueue'!$BD$5:$BD$410,"&lt;="&amp;$BE$3)</f>
        <v>0</v>
      </c>
      <c r="CI440">
        <f>SUMIFS('Grid GenerationQueue'!AL$5:AL$410,'Grid GenerationQueue'!$AZ$5:$AZ$410,$B440,'Grid GenerationQueue'!$BA$5:$BA$410,$C440,'Grid GenerationQueue'!$BH$5:$BH$410,"&lt;&gt;"&amp;"",'Grid GenerationQueue'!$BD$5:$BD$410,"&lt;="&amp;$BE$3)</f>
        <v>0</v>
      </c>
      <c r="CJ440">
        <f>SUMIFS('Grid GenerationQueue'!AM$5:AM$410,'Grid GenerationQueue'!$AZ$5:$AZ$410,$B440,'Grid GenerationQueue'!$BA$5:$BA$410,$C440,'Grid GenerationQueue'!$BH$5:$BH$410,"&lt;&gt;"&amp;"",'Grid GenerationQueue'!$BD$5:$BD$410,"&lt;="&amp;$BE$3)</f>
        <v>0</v>
      </c>
      <c r="CK440">
        <f>SUMIFS('Grid GenerationQueue'!AN$5:AN$410,'Grid GenerationQueue'!$AZ$5:$AZ$410,$B440,'Grid GenerationQueue'!$BA$5:$BA$410,$C440,'Grid GenerationQueue'!$BH$5:$BH$410,"&lt;&gt;"&amp;"",'Grid GenerationQueue'!$BD$5:$BD$410,"&lt;="&amp;$BE$3)</f>
        <v>0</v>
      </c>
      <c r="CL440">
        <f>SUMIFS('Grid GenerationQueue'!AO$5:AO$410,'Grid GenerationQueue'!$AZ$5:$AZ$410,$B440,'Grid GenerationQueue'!$BA$5:$BA$410,$C440,'Grid GenerationQueue'!$BH$5:$BH$410,"&lt;&gt;"&amp;"",'Grid GenerationQueue'!$BD$5:$BD$410,"&lt;="&amp;$BE$3)</f>
        <v>0</v>
      </c>
      <c r="CM440">
        <f>SUMIFS('Grid GenerationQueue'!AP$5:AP$410,'Grid GenerationQueue'!$AZ$5:$AZ$410,$B440,'Grid GenerationQueue'!$BA$5:$BA$410,$C440,'Grid GenerationQueue'!$BH$5:$BH$410,"&lt;&gt;"&amp;"",'Grid GenerationQueue'!$BD$5:$BD$410,"&lt;="&amp;$BE$3)</f>
        <v>0</v>
      </c>
      <c r="CN440">
        <f>SUMIFS('Grid GenerationQueue'!AQ$5:AQ$410,'Grid GenerationQueue'!$AZ$5:$AZ$410,$B440,'Grid GenerationQueue'!$BA$5:$BA$410,$C440,'Grid GenerationQueue'!$BH$5:$BH$410,"&lt;&gt;"&amp;"",'Grid GenerationQueue'!$BD$5:$BD$410,"&lt;="&amp;$BE$3)</f>
        <v>0</v>
      </c>
      <c r="CO440">
        <f>SUMIFS('Grid GenerationQueue'!AR$5:AR$410,'Grid GenerationQueue'!$AZ$5:$AZ$410,$B440,'Grid GenerationQueue'!$BA$5:$BA$410,$C440,'Grid GenerationQueue'!$BH$5:$BH$410,"&lt;&gt;"&amp;"",'Grid GenerationQueue'!$BD$5:$BD$410,"&lt;="&amp;$BE$3)</f>
        <v>0</v>
      </c>
      <c r="CQ440">
        <f>SUMIFS('Grid GenerationQueue'!AG$5:AG$410,'Grid GenerationQueue'!$AZ$5:$AZ$410,$B440,'Grid GenerationQueue'!$BA$5:$BA$410,$C440,'Grid GenerationQueue'!$BK$5:$BK$410,"&gt;0",'Grid GenerationQueue'!$BD$5:$BD$410,"&lt;="&amp;$BE$3)</f>
        <v>0</v>
      </c>
      <c r="CR440">
        <f>SUMIFS('Grid GenerationQueue'!AH$5:AH$410,'Grid GenerationQueue'!$AZ$5:$AZ$410,$B440,'Grid GenerationQueue'!$BA$5:$BA$410,$C440,'Grid GenerationQueue'!$BK$5:$BK$410,"&gt;0",'Grid GenerationQueue'!$BD$5:$BD$410,"&lt;="&amp;$BE$3)</f>
        <v>0</v>
      </c>
      <c r="CS440">
        <f>SUMIFS('Grid GenerationQueue'!AI$5:AI$410,'Grid GenerationQueue'!$AZ$5:$AZ$410,$B440,'Grid GenerationQueue'!$BA$5:$BA$410,$C440,'Grid GenerationQueue'!$BK$5:$BK$410,"&gt;0",'Grid GenerationQueue'!$BD$5:$BD$410,"&lt;="&amp;$BE$3)</f>
        <v>0</v>
      </c>
      <c r="CT440">
        <f>SUMIFS('Grid GenerationQueue'!AJ$5:AJ$410,'Grid GenerationQueue'!$AZ$5:$AZ$410,$B440,'Grid GenerationQueue'!$BA$5:$BA$410,$C440,'Grid GenerationQueue'!$BK$5:$BK$410,"&gt;0",'Grid GenerationQueue'!$BD$5:$BD$410,"&lt;="&amp;$BE$3)</f>
        <v>0</v>
      </c>
      <c r="CU440">
        <f>SUMIFS('Grid GenerationQueue'!AK$5:AK$410,'Grid GenerationQueue'!$AZ$5:$AZ$410,$B440,'Grid GenerationQueue'!$BA$5:$BA$410,$C440,'Grid GenerationQueue'!$BK$5:$BK$410,"&gt;0",'Grid GenerationQueue'!$BD$5:$BD$410,"&lt;="&amp;$BE$3)</f>
        <v>0</v>
      </c>
      <c r="CV440">
        <f>SUMIFS('Grid GenerationQueue'!AL$5:AL$410,'Grid GenerationQueue'!$AZ$5:$AZ$410,$B440,'Grid GenerationQueue'!$BA$5:$BA$410,$C440,'Grid GenerationQueue'!$BK$5:$BK$410,"&gt;0",'Grid GenerationQueue'!$BD$5:$BD$410,"&lt;="&amp;$BE$3)</f>
        <v>0</v>
      </c>
      <c r="CW440">
        <f>SUMIFS('Grid GenerationQueue'!AM$5:AM$410,'Grid GenerationQueue'!$AZ$5:$AZ$410,$B440,'Grid GenerationQueue'!$BA$5:$BA$410,$C440,'Grid GenerationQueue'!$BK$5:$BK$410,"&gt;0",'Grid GenerationQueue'!$BD$5:$BD$410,"&lt;="&amp;$BE$3)</f>
        <v>0</v>
      </c>
      <c r="CX440">
        <f>SUMIFS('Grid GenerationQueue'!AN$5:AN$410,'Grid GenerationQueue'!$AZ$5:$AZ$410,$B440,'Grid GenerationQueue'!$BA$5:$BA$410,$C440,'Grid GenerationQueue'!$BK$5:$BK$410,"&gt;0",'Grid GenerationQueue'!$BD$5:$BD$410,"&lt;="&amp;$BE$3)</f>
        <v>0</v>
      </c>
      <c r="CY440">
        <f>SUMIFS('Grid GenerationQueue'!AO$5:AO$410,'Grid GenerationQueue'!$AZ$5:$AZ$410,$B440,'Grid GenerationQueue'!$BA$5:$BA$410,$C440,'Grid GenerationQueue'!$BK$5:$BK$410,"&gt;0",'Grid GenerationQueue'!$BD$5:$BD$410,"&lt;="&amp;$BE$3)</f>
        <v>0</v>
      </c>
      <c r="CZ440">
        <f>SUMIFS('Grid GenerationQueue'!AP$5:AP$410,'Grid GenerationQueue'!$AZ$5:$AZ$410,$B440,'Grid GenerationQueue'!$BA$5:$BA$410,$C440,'Grid GenerationQueue'!$BK$5:$BK$410,"&gt;0",'Grid GenerationQueue'!$BD$5:$BD$410,"&lt;="&amp;$BE$3)</f>
        <v>0</v>
      </c>
      <c r="DA440">
        <f>SUMIFS('Grid GenerationQueue'!AQ$5:AQ$410,'Grid GenerationQueue'!$AZ$5:$AZ$410,$B440,'Grid GenerationQueue'!$BA$5:$BA$410,$C440,'Grid GenerationQueue'!$BK$5:$BK$410,"&gt;0",'Grid GenerationQueue'!$BD$5:$BD$410,"&lt;="&amp;$BE$3)</f>
        <v>0</v>
      </c>
      <c r="DB440">
        <f>SUMIFS('Grid GenerationQueue'!AR$5:AR$410,'Grid GenerationQueue'!$AZ$5:$AZ$410,$B440,'Grid GenerationQueue'!$BA$5:$BA$410,$C440,'Grid GenerationQueue'!$BK$5:$BK$410,"&gt;0",'Grid GenerationQueue'!$BD$5:$BD$410,"&lt;="&amp;$BE$3)</f>
        <v>0</v>
      </c>
    </row>
    <row r="441" spans="1:106" x14ac:dyDescent="0.35">
      <c r="A441" t="s">
        <v>4748</v>
      </c>
      <c r="B441" t="s">
        <v>4952</v>
      </c>
      <c r="C441">
        <v>115</v>
      </c>
      <c r="D441">
        <f>SUMIFS('Grid GenerationQueue'!AG$5:AG$410,'Grid GenerationQueue'!$AZ$5:$AZ$410,$B441,'Grid GenerationQueue'!$BA$5:$BA$410,$C441)</f>
        <v>0</v>
      </c>
      <c r="E441">
        <f>SUMIFS('Grid GenerationQueue'!AH$5:AH$410,'Grid GenerationQueue'!$AZ$5:$AZ$410,$B441,'Grid GenerationQueue'!$BA$5:$BA$410,$C441)</f>
        <v>0</v>
      </c>
      <c r="F441">
        <f>SUMIFS('Grid GenerationQueue'!AI$5:AI$410,'Grid GenerationQueue'!$AZ$5:$AZ$410,$B441,'Grid GenerationQueue'!$BA$5:$BA$410,$C441)</f>
        <v>0</v>
      </c>
      <c r="G441">
        <f>SUMIFS('Grid GenerationQueue'!AJ$5:AJ$410,'Grid GenerationQueue'!$AZ$5:$AZ$410,$B441,'Grid GenerationQueue'!$BA$5:$BA$410,$C441)</f>
        <v>0</v>
      </c>
      <c r="H441">
        <f>SUMIFS('Grid GenerationQueue'!AK$5:AK$410,'Grid GenerationQueue'!$AZ$5:$AZ$410,$B441,'Grid GenerationQueue'!$BA$5:$BA$410,$C441)</f>
        <v>0</v>
      </c>
      <c r="I441">
        <f>SUMIFS('Grid GenerationQueue'!AL$5:AL$410,'Grid GenerationQueue'!$AZ$5:$AZ$410,$B441,'Grid GenerationQueue'!$BA$5:$BA$410,$C441)</f>
        <v>0</v>
      </c>
      <c r="J441">
        <f>SUMIFS('Grid GenerationQueue'!AM$5:AM$410,'Grid GenerationQueue'!$AZ$5:$AZ$410,$B441,'Grid GenerationQueue'!$BA$5:$BA$410,$C441)</f>
        <v>0</v>
      </c>
      <c r="K441">
        <f>SUMIFS('Grid GenerationQueue'!AN$5:AN$410,'Grid GenerationQueue'!$AZ$5:$AZ$410,$B441,'Grid GenerationQueue'!$BA$5:$BA$410,$C441)</f>
        <v>0</v>
      </c>
      <c r="L441">
        <f>SUMIFS('Grid GenerationQueue'!AO$5:AO$410,'Grid GenerationQueue'!$AZ$5:$AZ$410,$B441,'Grid GenerationQueue'!$BA$5:$BA$410,$C441)</f>
        <v>0</v>
      </c>
      <c r="M441">
        <f>SUMIFS('Grid GenerationQueue'!AP$5:AP$410,'Grid GenerationQueue'!$AZ$5:$AZ$410,$B441,'Grid GenerationQueue'!$BA$5:$BA$410,$C441)</f>
        <v>0</v>
      </c>
      <c r="N441">
        <f>SUMIFS('Grid GenerationQueue'!AQ$5:AQ$410,'Grid GenerationQueue'!$AZ$5:$AZ$410,$B441,'Grid GenerationQueue'!$BA$5:$BA$410,$C441)</f>
        <v>0</v>
      </c>
      <c r="O441">
        <f>SUMIFS('Grid GenerationQueue'!AR$5:AR$410,'Grid GenerationQueue'!$AZ$5:$AZ$410,$B441,'Grid GenerationQueue'!$BA$5:$BA$410,$C441)</f>
        <v>0</v>
      </c>
      <c r="Q441">
        <f>SUMIFS('Grid GenerationQueue'!AG$5:AG$410,'Grid GenerationQueue'!$AZ$5:$AZ$410,$B441,'Grid GenerationQueue'!$BA$5:$BA$410,$C441,'Grid GenerationQueue'!$BJ$5:$BJ$410,"Executed")</f>
        <v>0</v>
      </c>
      <c r="R441">
        <f>SUMIFS('Grid GenerationQueue'!AH$5:AH$410,'Grid GenerationQueue'!$AZ$5:$AZ$410,$B441,'Grid GenerationQueue'!$BA$5:$BA$410,$C441,'Grid GenerationQueue'!$BJ$5:$BJ$410,"Executed")</f>
        <v>0</v>
      </c>
      <c r="S441">
        <f>SUMIFS('Grid GenerationQueue'!AI$5:AI$410,'Grid GenerationQueue'!$AZ$5:$AZ$410,$B441,'Grid GenerationQueue'!$BA$5:$BA$410,$C441,'Grid GenerationQueue'!$BJ$5:$BJ$410,"Executed")</f>
        <v>0</v>
      </c>
      <c r="T441">
        <f>SUMIFS('Grid GenerationQueue'!AJ$5:AJ$410,'Grid GenerationQueue'!$AZ$5:$AZ$410,$B441,'Grid GenerationQueue'!$BA$5:$BA$410,$C441,'Grid GenerationQueue'!$BJ$5:$BJ$410,"Executed")</f>
        <v>0</v>
      </c>
      <c r="U441">
        <f>SUMIFS('Grid GenerationQueue'!AK$5:AK$410,'Grid GenerationQueue'!$AZ$5:$AZ$410,$B441,'Grid GenerationQueue'!$BA$5:$BA$410,$C441,'Grid GenerationQueue'!$BJ$5:$BJ$410,"Executed")</f>
        <v>0</v>
      </c>
      <c r="V441">
        <f>SUMIFS('Grid GenerationQueue'!AL$5:AL$410,'Grid GenerationQueue'!$AZ$5:$AZ$410,$B441,'Grid GenerationQueue'!$BA$5:$BA$410,$C441,'Grid GenerationQueue'!$BJ$5:$BJ$410,"Executed")</f>
        <v>0</v>
      </c>
      <c r="W441">
        <f>SUMIFS('Grid GenerationQueue'!AM$5:AM$410,'Grid GenerationQueue'!$AZ$5:$AZ$410,$B441,'Grid GenerationQueue'!$BA$5:$BA$410,$C441,'Grid GenerationQueue'!$BJ$5:$BJ$410,"Executed")</f>
        <v>0</v>
      </c>
      <c r="X441">
        <f>SUMIFS('Grid GenerationQueue'!AN$5:AN$410,'Grid GenerationQueue'!$AZ$5:$AZ$410,$B441,'Grid GenerationQueue'!$BA$5:$BA$410,$C441,'Grid GenerationQueue'!$BJ$5:$BJ$410,"Executed")</f>
        <v>0</v>
      </c>
      <c r="Y441">
        <f>SUMIFS('Grid GenerationQueue'!AO$5:AO$410,'Grid GenerationQueue'!$AZ$5:$AZ$410,$B441,'Grid GenerationQueue'!$BA$5:$BA$410,$C441,'Grid GenerationQueue'!$BJ$5:$BJ$410,"Executed")</f>
        <v>0</v>
      </c>
      <c r="Z441">
        <f>SUMIFS('Grid GenerationQueue'!AP$5:AP$410,'Grid GenerationQueue'!$AZ$5:$AZ$410,$B441,'Grid GenerationQueue'!$BA$5:$BA$410,$C441,'Grid GenerationQueue'!$BJ$5:$BJ$410,"Executed")</f>
        <v>0</v>
      </c>
      <c r="AA441">
        <f>SUMIFS('Grid GenerationQueue'!AQ$5:AQ$410,'Grid GenerationQueue'!$AZ$5:$AZ$410,$B441,'Grid GenerationQueue'!$BA$5:$BA$410,$C441,'Grid GenerationQueue'!$BJ$5:$BJ$410,"Executed")</f>
        <v>0</v>
      </c>
      <c r="AB441">
        <f>SUMIFS('Grid GenerationQueue'!AR$5:AR$410,'Grid GenerationQueue'!$AZ$5:$AZ$410,$B441,'Grid GenerationQueue'!$BA$5:$BA$410,$C441,'Grid GenerationQueue'!$BJ$5:$BJ$410,"Executed")</f>
        <v>0</v>
      </c>
      <c r="AD441">
        <f>SUMIFS('Grid GenerationQueue'!AG$5:AG$410,'Grid GenerationQueue'!$AZ$5:$AZ$410,$B441,'Grid GenerationQueue'!$BA$5:$BA$410,$C441,'Grid GenerationQueue'!$BH$5:$BH$410,"&lt;&gt;"&amp;"")+SUMIFS('Grid GenerationQueue'!AG$5:AG$410,'Grid GenerationQueue'!$AZ$5:$AZ$410,$B441,'Grid GenerationQueue'!$BA$5:$BA$410,$C441,'Grid GenerationQueue'!$BH$5:$BH$410,"",'Grid GenerationQueue'!$AC$5:$AC$410,1)</f>
        <v>0</v>
      </c>
      <c r="AE441">
        <f>SUMIFS('Grid GenerationQueue'!AH$5:AH$410,'Grid GenerationQueue'!$AZ$5:$AZ$410,$B441,'Grid GenerationQueue'!$BA$5:$BA$410,$C441,'Grid GenerationQueue'!$BH$5:$BH$410,"&lt;&gt;"&amp;"")+SUMIFS('Grid GenerationQueue'!AH$5:AH$410,'Grid GenerationQueue'!$AZ$5:$AZ$410,$B441,'Grid GenerationQueue'!$BA$5:$BA$410,$C441,'Grid GenerationQueue'!$BH$5:$BH$410,"",'Grid GenerationQueue'!$AC$5:$AC$410,1)</f>
        <v>0</v>
      </c>
      <c r="AF441">
        <f>SUMIFS('Grid GenerationQueue'!AI$5:AI$410,'Grid GenerationQueue'!$AZ$5:$AZ$410,$B441,'Grid GenerationQueue'!$BA$5:$BA$410,$C441,'Grid GenerationQueue'!$BH$5:$BH$410,"&lt;&gt;"&amp;"")+SUMIFS('Grid GenerationQueue'!AI$5:AI$410,'Grid GenerationQueue'!$AZ$5:$AZ$410,$B441,'Grid GenerationQueue'!$BA$5:$BA$410,$C441,'Grid GenerationQueue'!$BH$5:$BH$410,"",'Grid GenerationQueue'!$AC$5:$AC$410,1)</f>
        <v>0</v>
      </c>
      <c r="AG441">
        <f>SUMIFS('Grid GenerationQueue'!AJ$5:AJ$410,'Grid GenerationQueue'!$AZ$5:$AZ$410,$B441,'Grid GenerationQueue'!$BA$5:$BA$410,$C441,'Grid GenerationQueue'!$BH$5:$BH$410,"&lt;&gt;"&amp;"")+SUMIFS('Grid GenerationQueue'!AJ$5:AJ$410,'Grid GenerationQueue'!$AZ$5:$AZ$410,$B441,'Grid GenerationQueue'!$BA$5:$BA$410,$C441,'Grid GenerationQueue'!$BH$5:$BH$410,"",'Grid GenerationQueue'!$AC$5:$AC$410,1)</f>
        <v>0</v>
      </c>
      <c r="AH441">
        <f>SUMIFS('Grid GenerationQueue'!AK$5:AK$410,'Grid GenerationQueue'!$AZ$5:$AZ$410,$B441,'Grid GenerationQueue'!$BA$5:$BA$410,$C441,'Grid GenerationQueue'!$BH$5:$BH$410,"&lt;&gt;"&amp;"")+SUMIFS('Grid GenerationQueue'!AK$5:AK$410,'Grid GenerationQueue'!$AZ$5:$AZ$410,$B441,'Grid GenerationQueue'!$BA$5:$BA$410,$C441,'Grid GenerationQueue'!$BH$5:$BH$410,"",'Grid GenerationQueue'!$AC$5:$AC$410,1)</f>
        <v>0</v>
      </c>
      <c r="AI441">
        <f>SUMIFS('Grid GenerationQueue'!AL$5:AL$410,'Grid GenerationQueue'!$AZ$5:$AZ$410,$B441,'Grid GenerationQueue'!$BA$5:$BA$410,$C441,'Grid GenerationQueue'!$BH$5:$BH$410,"&lt;&gt;"&amp;"")+SUMIFS('Grid GenerationQueue'!AL$5:AL$410,'Grid GenerationQueue'!$AZ$5:$AZ$410,$B441,'Grid GenerationQueue'!$BA$5:$BA$410,$C441,'Grid GenerationQueue'!$BH$5:$BH$410,"",'Grid GenerationQueue'!$AC$5:$AC$410,1)</f>
        <v>0</v>
      </c>
      <c r="AJ441">
        <f>SUMIFS('Grid GenerationQueue'!AM$5:AM$410,'Grid GenerationQueue'!$AZ$5:$AZ$410,$B441,'Grid GenerationQueue'!$BA$5:$BA$410,$C441,'Grid GenerationQueue'!$BH$5:$BH$410,"&lt;&gt;"&amp;"")+SUMIFS('Grid GenerationQueue'!AM$5:AM$410,'Grid GenerationQueue'!$AZ$5:$AZ$410,$B441,'Grid GenerationQueue'!$BA$5:$BA$410,$C441,'Grid GenerationQueue'!$BH$5:$BH$410,"",'Grid GenerationQueue'!$AC$5:$AC$410,1)</f>
        <v>0</v>
      </c>
      <c r="AK441">
        <f>SUMIFS('Grid GenerationQueue'!AN$5:AN$410,'Grid GenerationQueue'!$AZ$5:$AZ$410,$B441,'Grid GenerationQueue'!$BA$5:$BA$410,$C441,'Grid GenerationQueue'!$BH$5:$BH$410,"&lt;&gt;"&amp;"")+SUMIFS('Grid GenerationQueue'!AN$5:AN$410,'Grid GenerationQueue'!$AZ$5:$AZ$410,$B441,'Grid GenerationQueue'!$BA$5:$BA$410,$C441,'Grid GenerationQueue'!$BH$5:$BH$410,"",'Grid GenerationQueue'!$AC$5:$AC$410,1)</f>
        <v>0</v>
      </c>
      <c r="AL441">
        <f>SUMIFS('Grid GenerationQueue'!AO$5:AO$410,'Grid GenerationQueue'!$AZ$5:$AZ$410,$B441,'Grid GenerationQueue'!$BA$5:$BA$410,$C441,'Grid GenerationQueue'!$BH$5:$BH$410,"&lt;&gt;"&amp;"")+SUMIFS('Grid GenerationQueue'!AO$5:AO$410,'Grid GenerationQueue'!$AZ$5:$AZ$410,$B441,'Grid GenerationQueue'!$BA$5:$BA$410,$C441,'Grid GenerationQueue'!$BH$5:$BH$410,"",'Grid GenerationQueue'!$AC$5:$AC$410,1)</f>
        <v>0</v>
      </c>
      <c r="AM441">
        <f>SUMIFS('Grid GenerationQueue'!AP$5:AP$410,'Grid GenerationQueue'!$AZ$5:$AZ$410,$B441,'Grid GenerationQueue'!$BA$5:$BA$410,$C441,'Grid GenerationQueue'!$BH$5:$BH$410,"&lt;&gt;"&amp;"")+SUMIFS('Grid GenerationQueue'!AP$5:AP$410,'Grid GenerationQueue'!$AZ$5:$AZ$410,$B441,'Grid GenerationQueue'!$BA$5:$BA$410,$C441,'Grid GenerationQueue'!$BH$5:$BH$410,"",'Grid GenerationQueue'!$AC$5:$AC$410,1)</f>
        <v>0</v>
      </c>
      <c r="AN441">
        <f>SUMIFS('Grid GenerationQueue'!AQ$5:AQ$410,'Grid GenerationQueue'!$AZ$5:$AZ$410,$B441,'Grid GenerationQueue'!$BA$5:$BA$410,$C441,'Grid GenerationQueue'!$BH$5:$BH$410,"&lt;&gt;"&amp;"")+SUMIFS('Grid GenerationQueue'!AQ$5:AQ$410,'Grid GenerationQueue'!$AZ$5:$AZ$410,$B441,'Grid GenerationQueue'!$BA$5:$BA$410,$C441,'Grid GenerationQueue'!$BH$5:$BH$410,"",'Grid GenerationQueue'!$AC$5:$AC$410,1)</f>
        <v>0</v>
      </c>
      <c r="AO441">
        <f>SUMIFS('Grid GenerationQueue'!AR$5:AR$410,'Grid GenerationQueue'!$AZ$5:$AZ$410,$B441,'Grid GenerationQueue'!$BA$5:$BA$410,$C441,'Grid GenerationQueue'!$BH$5:$BH$410,"&lt;&gt;"&amp;"")+SUMIFS('Grid GenerationQueue'!AR$5:AR$410,'Grid GenerationQueue'!$AZ$5:$AZ$410,$B441,'Grid GenerationQueue'!$BA$5:$BA$410,$C441,'Grid GenerationQueue'!$BH$5:$BH$410,"",'Grid GenerationQueue'!$AC$5:$AC$410,1)</f>
        <v>0</v>
      </c>
      <c r="AQ441">
        <f>SUMIFS('Grid GenerationQueue'!AG$5:AG$410,'Grid GenerationQueue'!$AZ$5:$AZ$410,$B441,'Grid GenerationQueue'!$BA$5:$BA$410,$C441,'Grid GenerationQueue'!$BK$5:$BK$410,"&gt;0")</f>
        <v>0</v>
      </c>
      <c r="AR441">
        <f>SUMIFS('Grid GenerationQueue'!AH$5:AH$410,'Grid GenerationQueue'!$AZ$5:$AZ$410,$B441,'Grid GenerationQueue'!$BA$5:$BA$410,$C441,'Grid GenerationQueue'!$BK$5:$BK$410,"&gt;0")</f>
        <v>0</v>
      </c>
      <c r="AS441">
        <f>SUMIFS('Grid GenerationQueue'!AI$5:AI$410,'Grid GenerationQueue'!$AZ$5:$AZ$410,$B441,'Grid GenerationQueue'!$BA$5:$BA$410,$C441,'Grid GenerationQueue'!$BK$5:$BK$410,"&gt;0")</f>
        <v>0</v>
      </c>
      <c r="AT441">
        <f>SUMIFS('Grid GenerationQueue'!AJ$5:AJ$410,'Grid GenerationQueue'!$AZ$5:$AZ$410,$B441,'Grid GenerationQueue'!$BA$5:$BA$410,$C441,'Grid GenerationQueue'!$BK$5:$BK$410,"&gt;0")</f>
        <v>0</v>
      </c>
      <c r="AU441">
        <f>SUMIFS('Grid GenerationQueue'!AK$5:AK$410,'Grid GenerationQueue'!$AZ$5:$AZ$410,$B441,'Grid GenerationQueue'!$BA$5:$BA$410,$C441,'Grid GenerationQueue'!$BK$5:$BK$410,"&gt;0")</f>
        <v>0</v>
      </c>
      <c r="AV441">
        <f>SUMIFS('Grid GenerationQueue'!AL$5:AL$410,'Grid GenerationQueue'!$AZ$5:$AZ$410,$B441,'Grid GenerationQueue'!$BA$5:$BA$410,$C441,'Grid GenerationQueue'!$BK$5:$BK$410,"&gt;0")</f>
        <v>0</v>
      </c>
      <c r="AW441">
        <f>SUMIFS('Grid GenerationQueue'!AM$5:AM$410,'Grid GenerationQueue'!$AZ$5:$AZ$410,$B441,'Grid GenerationQueue'!$BA$5:$BA$410,$C441,'Grid GenerationQueue'!$BK$5:$BK$410,"&gt;0")</f>
        <v>0</v>
      </c>
      <c r="AX441">
        <f>SUMIFS('Grid GenerationQueue'!AN$5:AN$410,'Grid GenerationQueue'!$AZ$5:$AZ$410,$B441,'Grid GenerationQueue'!$BA$5:$BA$410,$C441,'Grid GenerationQueue'!$BK$5:$BK$410,"&gt;0")</f>
        <v>0</v>
      </c>
      <c r="AY441">
        <f>SUMIFS('Grid GenerationQueue'!AO$5:AO$410,'Grid GenerationQueue'!$AZ$5:$AZ$410,$B441,'Grid GenerationQueue'!$BA$5:$BA$410,$C441,'Grid GenerationQueue'!$BK$5:$BK$410,"&gt;0")</f>
        <v>0</v>
      </c>
      <c r="AZ441">
        <f>SUMIFS('Grid GenerationQueue'!AP$5:AP$410,'Grid GenerationQueue'!$AZ$5:$AZ$410,$B441,'Grid GenerationQueue'!$BA$5:$BA$410,$C441,'Grid GenerationQueue'!$BK$5:$BK$410,"&gt;0")</f>
        <v>0</v>
      </c>
      <c r="BA441">
        <f>SUMIFS('Grid GenerationQueue'!AQ$5:AQ$410,'Grid GenerationQueue'!$AZ$5:$AZ$410,$B441,'Grid GenerationQueue'!$BA$5:$BA$410,$C441,'Grid GenerationQueue'!$BK$5:$BK$410,"&gt;0")</f>
        <v>0</v>
      </c>
      <c r="BB441">
        <f>SUMIFS('Grid GenerationQueue'!AR$5:AR$410,'Grid GenerationQueue'!$AZ$5:$AZ$410,$B441,'Grid GenerationQueue'!$BA$5:$BA$410,$C441,'Grid GenerationQueue'!$BK$5:$BK$410,"&gt;0")</f>
        <v>0</v>
      </c>
      <c r="BD441">
        <f>SUMIFS('Grid GenerationQueue'!AG$5:AG$410,'Grid GenerationQueue'!$AZ$5:$AZ$410,$B441,'Grid GenerationQueue'!$BA$5:$BA$410,$C441,'Grid GenerationQueue'!$BD$5:$BD$410,"&lt;="&amp;$BE$3)</f>
        <v>0</v>
      </c>
      <c r="BE441">
        <f>SUMIFS('Grid GenerationQueue'!AH$5:AH$410,'Grid GenerationQueue'!$AZ$5:$AZ$410,$B441,'Grid GenerationQueue'!$BA$5:$BA$410,$C441,'Grid GenerationQueue'!$BD$5:$BD$410,"&lt;="&amp;$BE$3)</f>
        <v>0</v>
      </c>
      <c r="BF441">
        <f>SUMIFS('Grid GenerationQueue'!AI$5:AI$410,'Grid GenerationQueue'!$AZ$5:$AZ$410,$B441,'Grid GenerationQueue'!$BA$5:$BA$410,$C441,'Grid GenerationQueue'!$BD$5:$BD$410,"&lt;="&amp;$BE$3)</f>
        <v>0</v>
      </c>
      <c r="BG441">
        <f>SUMIFS('Grid GenerationQueue'!AJ$5:AJ$410,'Grid GenerationQueue'!$AZ$5:$AZ$410,$B441,'Grid GenerationQueue'!$BA$5:$BA$410,$C441,'Grid GenerationQueue'!$BD$5:$BD$410,"&lt;="&amp;$BE$3)</f>
        <v>0</v>
      </c>
      <c r="BH441">
        <f>SUMIFS('Grid GenerationQueue'!AK$5:AK$410,'Grid GenerationQueue'!$AZ$5:$AZ$410,$B441,'Grid GenerationQueue'!$BA$5:$BA$410,$C441,'Grid GenerationQueue'!$BD$5:$BD$410,"&lt;="&amp;$BE$3)</f>
        <v>0</v>
      </c>
      <c r="BI441">
        <f>SUMIFS('Grid GenerationQueue'!AL$5:AL$410,'Grid GenerationQueue'!$AZ$5:$AZ$410,$B441,'Grid GenerationQueue'!$BA$5:$BA$410,$C441,'Grid GenerationQueue'!$BD$5:$BD$410,"&lt;="&amp;$BE$3)</f>
        <v>0</v>
      </c>
      <c r="BJ441">
        <f>SUMIFS('Grid GenerationQueue'!AM$5:AM$410,'Grid GenerationQueue'!$AZ$5:$AZ$410,$B441,'Grid GenerationQueue'!$BA$5:$BA$410,$C441,'Grid GenerationQueue'!$BD$5:$BD$410,"&lt;="&amp;$BE$3)</f>
        <v>0</v>
      </c>
      <c r="BK441">
        <f>SUMIFS('Grid GenerationQueue'!AN$5:AN$410,'Grid GenerationQueue'!$AZ$5:$AZ$410,$B441,'Grid GenerationQueue'!$BA$5:$BA$410,$C441,'Grid GenerationQueue'!$BD$5:$BD$410,"&lt;="&amp;$BE$3)</f>
        <v>0</v>
      </c>
      <c r="BL441">
        <f>SUMIFS('Grid GenerationQueue'!AO$5:AO$410,'Grid GenerationQueue'!$AZ$5:$AZ$410,$B441,'Grid GenerationQueue'!$BA$5:$BA$410,$C441,'Grid GenerationQueue'!$BD$5:$BD$410,"&lt;="&amp;$BE$3)</f>
        <v>0</v>
      </c>
      <c r="BM441">
        <f>SUMIFS('Grid GenerationQueue'!AP$5:AP$410,'Grid GenerationQueue'!$AZ$5:$AZ$410,$B441,'Grid GenerationQueue'!$BA$5:$BA$410,$C441,'Grid GenerationQueue'!$BD$5:$BD$410,"&lt;="&amp;$BE$3)</f>
        <v>0</v>
      </c>
      <c r="BN441">
        <f>SUMIFS('Grid GenerationQueue'!AQ$5:AQ$410,'Grid GenerationQueue'!$AZ$5:$AZ$410,$B441,'Grid GenerationQueue'!$BA$5:$BA$410,$C441,'Grid GenerationQueue'!$BD$5:$BD$410,"&lt;="&amp;$BE$3)</f>
        <v>0</v>
      </c>
      <c r="BO441">
        <f>SUMIFS('Grid GenerationQueue'!AR$5:AR$410,'Grid GenerationQueue'!$AZ$5:$AZ$410,$B441,'Grid GenerationQueue'!$BA$5:$BA$410,$C441,'Grid GenerationQueue'!$BD$5:$BD$410,"&lt;="&amp;$BE$3)</f>
        <v>0</v>
      </c>
      <c r="BQ441">
        <f>SUMIFS('Grid GenerationQueue'!AG$5:AG$410,'Grid GenerationQueue'!$AZ$5:$AZ$410,$B441,'Grid GenerationQueue'!$BA$5:$BA$410,$C441,'Grid GenerationQueue'!$BJ$5:$BJ$410,"Executed",'Grid GenerationQueue'!$BD$5:$BD$410,"&lt;="&amp;$BE$3)</f>
        <v>0</v>
      </c>
      <c r="BR441">
        <f>SUMIFS('Grid GenerationQueue'!AH$5:AH$410,'Grid GenerationQueue'!$AZ$5:$AZ$410,$B441,'Grid GenerationQueue'!$BA$5:$BA$410,$C441,'Grid GenerationQueue'!$BJ$5:$BJ$410,"Executed",'Grid GenerationQueue'!$BD$5:$BD$410,"&lt;="&amp;$BE$3)</f>
        <v>0</v>
      </c>
      <c r="BS441">
        <f>SUMIFS('Grid GenerationQueue'!AI$5:AI$410,'Grid GenerationQueue'!$AZ$5:$AZ$410,$B441,'Grid GenerationQueue'!$BA$5:$BA$410,$C441,'Grid GenerationQueue'!$BJ$5:$BJ$410,"Executed",'Grid GenerationQueue'!$BD$5:$BD$410,"&lt;="&amp;$BE$3)</f>
        <v>0</v>
      </c>
      <c r="BT441">
        <f>SUMIFS('Grid GenerationQueue'!AJ$5:AJ$410,'Grid GenerationQueue'!$AZ$5:$AZ$410,$B441,'Grid GenerationQueue'!$BA$5:$BA$410,$C441,'Grid GenerationQueue'!$BJ$5:$BJ$410,"Executed",'Grid GenerationQueue'!$BD$5:$BD$410,"&lt;="&amp;$BE$3)</f>
        <v>0</v>
      </c>
      <c r="BU441">
        <f>SUMIFS('Grid GenerationQueue'!AK$5:AK$410,'Grid GenerationQueue'!$AZ$5:$AZ$410,$B441,'Grid GenerationQueue'!$BA$5:$BA$410,$C441,'Grid GenerationQueue'!$BJ$5:$BJ$410,"Executed",'Grid GenerationQueue'!$BD$5:$BD$410,"&lt;="&amp;$BE$3)</f>
        <v>0</v>
      </c>
      <c r="BV441">
        <f>SUMIFS('Grid GenerationQueue'!AL$5:AL$410,'Grid GenerationQueue'!$AZ$5:$AZ$410,$B441,'Grid GenerationQueue'!$BA$5:$BA$410,$C441,'Grid GenerationQueue'!$BJ$5:$BJ$410,"Executed",'Grid GenerationQueue'!$BD$5:$BD$410,"&lt;="&amp;$BE$3)</f>
        <v>0</v>
      </c>
      <c r="BW441">
        <f>SUMIFS('Grid GenerationQueue'!AM$5:AM$410,'Grid GenerationQueue'!$AZ$5:$AZ$410,$B441,'Grid GenerationQueue'!$BA$5:$BA$410,$C441,'Grid GenerationQueue'!$BJ$5:$BJ$410,"Executed",'Grid GenerationQueue'!$BD$5:$BD$410,"&lt;="&amp;$BE$3)</f>
        <v>0</v>
      </c>
      <c r="BX441">
        <f>SUMIFS('Grid GenerationQueue'!AN$5:AN$410,'Grid GenerationQueue'!$AZ$5:$AZ$410,$B441,'Grid GenerationQueue'!$BA$5:$BA$410,$C441,'Grid GenerationQueue'!$BJ$5:$BJ$410,"Executed",'Grid GenerationQueue'!$BD$5:$BD$410,"&lt;="&amp;$BE$3)</f>
        <v>0</v>
      </c>
      <c r="BY441">
        <f>SUMIFS('Grid GenerationQueue'!AO$5:AO$410,'Grid GenerationQueue'!$AZ$5:$AZ$410,$B441,'Grid GenerationQueue'!$BA$5:$BA$410,$C441,'Grid GenerationQueue'!$BJ$5:$BJ$410,"Executed",'Grid GenerationQueue'!$BD$5:$BD$410,"&lt;="&amp;$BE$3)</f>
        <v>0</v>
      </c>
      <c r="BZ441">
        <f>SUMIFS('Grid GenerationQueue'!AP$5:AP$410,'Grid GenerationQueue'!$AZ$5:$AZ$410,$B441,'Grid GenerationQueue'!$BA$5:$BA$410,$C441,'Grid GenerationQueue'!$BJ$5:$BJ$410,"Executed",'Grid GenerationQueue'!$BD$5:$BD$410,"&lt;="&amp;$BE$3)</f>
        <v>0</v>
      </c>
      <c r="CA441">
        <f>SUMIFS('Grid GenerationQueue'!AQ$5:AQ$410,'Grid GenerationQueue'!$AZ$5:$AZ$410,$B441,'Grid GenerationQueue'!$BA$5:$BA$410,$C441,'Grid GenerationQueue'!$BJ$5:$BJ$410,"Executed",'Grid GenerationQueue'!$BD$5:$BD$410,"&lt;="&amp;$BE$3)</f>
        <v>0</v>
      </c>
      <c r="CB441">
        <f>SUMIFS('Grid GenerationQueue'!AR$5:AR$410,'Grid GenerationQueue'!$AZ$5:$AZ$410,$B441,'Grid GenerationQueue'!$BA$5:$BA$410,$C441,'Grid GenerationQueue'!$BJ$5:$BJ$410,"Executed",'Grid GenerationQueue'!$BD$5:$BD$410,"&lt;="&amp;$BE$3)</f>
        <v>0</v>
      </c>
      <c r="CD441">
        <f>SUMIFS('Grid GenerationQueue'!AG$5:AG$410,'Grid GenerationQueue'!$AZ$5:$AZ$410,$B441,'Grid GenerationQueue'!$BA$5:$BA$410,$C441,'Grid GenerationQueue'!$BH$5:$BH$410,"&lt;&gt;"&amp;"",'Grid GenerationQueue'!$BD$5:$BD$410,"&lt;="&amp;$BE$3)</f>
        <v>0</v>
      </c>
      <c r="CE441">
        <f>SUMIFS('Grid GenerationQueue'!AH$5:AH$410,'Grid GenerationQueue'!$AZ$5:$AZ$410,$B441,'Grid GenerationQueue'!$BA$5:$BA$410,$C441,'Grid GenerationQueue'!$BH$5:$BH$410,"&lt;&gt;"&amp;"",'Grid GenerationQueue'!$BD$5:$BD$410,"&lt;="&amp;$BE$3)</f>
        <v>0</v>
      </c>
      <c r="CF441">
        <f>SUMIFS('Grid GenerationQueue'!AI$5:AI$410,'Grid GenerationQueue'!$AZ$5:$AZ$410,$B441,'Grid GenerationQueue'!$BA$5:$BA$410,$C441,'Grid GenerationQueue'!$BH$5:$BH$410,"&lt;&gt;"&amp;"",'Grid GenerationQueue'!$BD$5:$BD$410,"&lt;="&amp;$BE$3)</f>
        <v>0</v>
      </c>
      <c r="CG441">
        <f>SUMIFS('Grid GenerationQueue'!AJ$5:AJ$410,'Grid GenerationQueue'!$AZ$5:$AZ$410,$B441,'Grid GenerationQueue'!$BA$5:$BA$410,$C441,'Grid GenerationQueue'!$BH$5:$BH$410,"&lt;&gt;"&amp;"",'Grid GenerationQueue'!$BD$5:$BD$410,"&lt;="&amp;$BE$3)</f>
        <v>0</v>
      </c>
      <c r="CH441">
        <f>SUMIFS('Grid GenerationQueue'!AK$5:AK$410,'Grid GenerationQueue'!$AZ$5:$AZ$410,$B441,'Grid GenerationQueue'!$BA$5:$BA$410,$C441,'Grid GenerationQueue'!$BH$5:$BH$410,"&lt;&gt;"&amp;"",'Grid GenerationQueue'!$BD$5:$BD$410,"&lt;="&amp;$BE$3)</f>
        <v>0</v>
      </c>
      <c r="CI441">
        <f>SUMIFS('Grid GenerationQueue'!AL$5:AL$410,'Grid GenerationQueue'!$AZ$5:$AZ$410,$B441,'Grid GenerationQueue'!$BA$5:$BA$410,$C441,'Grid GenerationQueue'!$BH$5:$BH$410,"&lt;&gt;"&amp;"",'Grid GenerationQueue'!$BD$5:$BD$410,"&lt;="&amp;$BE$3)</f>
        <v>0</v>
      </c>
      <c r="CJ441">
        <f>SUMIFS('Grid GenerationQueue'!AM$5:AM$410,'Grid GenerationQueue'!$AZ$5:$AZ$410,$B441,'Grid GenerationQueue'!$BA$5:$BA$410,$C441,'Grid GenerationQueue'!$BH$5:$BH$410,"&lt;&gt;"&amp;"",'Grid GenerationQueue'!$BD$5:$BD$410,"&lt;="&amp;$BE$3)</f>
        <v>0</v>
      </c>
      <c r="CK441">
        <f>SUMIFS('Grid GenerationQueue'!AN$5:AN$410,'Grid GenerationQueue'!$AZ$5:$AZ$410,$B441,'Grid GenerationQueue'!$BA$5:$BA$410,$C441,'Grid GenerationQueue'!$BH$5:$BH$410,"&lt;&gt;"&amp;"",'Grid GenerationQueue'!$BD$5:$BD$410,"&lt;="&amp;$BE$3)</f>
        <v>0</v>
      </c>
      <c r="CL441">
        <f>SUMIFS('Grid GenerationQueue'!AO$5:AO$410,'Grid GenerationQueue'!$AZ$5:$AZ$410,$B441,'Grid GenerationQueue'!$BA$5:$BA$410,$C441,'Grid GenerationQueue'!$BH$5:$BH$410,"&lt;&gt;"&amp;"",'Grid GenerationQueue'!$BD$5:$BD$410,"&lt;="&amp;$BE$3)</f>
        <v>0</v>
      </c>
      <c r="CM441">
        <f>SUMIFS('Grid GenerationQueue'!AP$5:AP$410,'Grid GenerationQueue'!$AZ$5:$AZ$410,$B441,'Grid GenerationQueue'!$BA$5:$BA$410,$C441,'Grid GenerationQueue'!$BH$5:$BH$410,"&lt;&gt;"&amp;"",'Grid GenerationQueue'!$BD$5:$BD$410,"&lt;="&amp;$BE$3)</f>
        <v>0</v>
      </c>
      <c r="CN441">
        <f>SUMIFS('Grid GenerationQueue'!AQ$5:AQ$410,'Grid GenerationQueue'!$AZ$5:$AZ$410,$B441,'Grid GenerationQueue'!$BA$5:$BA$410,$C441,'Grid GenerationQueue'!$BH$5:$BH$410,"&lt;&gt;"&amp;"",'Grid GenerationQueue'!$BD$5:$BD$410,"&lt;="&amp;$BE$3)</f>
        <v>0</v>
      </c>
      <c r="CO441">
        <f>SUMIFS('Grid GenerationQueue'!AR$5:AR$410,'Grid GenerationQueue'!$AZ$5:$AZ$410,$B441,'Grid GenerationQueue'!$BA$5:$BA$410,$C441,'Grid GenerationQueue'!$BH$5:$BH$410,"&lt;&gt;"&amp;"",'Grid GenerationQueue'!$BD$5:$BD$410,"&lt;="&amp;$BE$3)</f>
        <v>0</v>
      </c>
      <c r="CQ441">
        <f>SUMIFS('Grid GenerationQueue'!AG$5:AG$410,'Grid GenerationQueue'!$AZ$5:$AZ$410,$B441,'Grid GenerationQueue'!$BA$5:$BA$410,$C441,'Grid GenerationQueue'!$BK$5:$BK$410,"&gt;0",'Grid GenerationQueue'!$BD$5:$BD$410,"&lt;="&amp;$BE$3)</f>
        <v>0</v>
      </c>
      <c r="CR441">
        <f>SUMIFS('Grid GenerationQueue'!AH$5:AH$410,'Grid GenerationQueue'!$AZ$5:$AZ$410,$B441,'Grid GenerationQueue'!$BA$5:$BA$410,$C441,'Grid GenerationQueue'!$BK$5:$BK$410,"&gt;0",'Grid GenerationQueue'!$BD$5:$BD$410,"&lt;="&amp;$BE$3)</f>
        <v>0</v>
      </c>
      <c r="CS441">
        <f>SUMIFS('Grid GenerationQueue'!AI$5:AI$410,'Grid GenerationQueue'!$AZ$5:$AZ$410,$B441,'Grid GenerationQueue'!$BA$5:$BA$410,$C441,'Grid GenerationQueue'!$BK$5:$BK$410,"&gt;0",'Grid GenerationQueue'!$BD$5:$BD$410,"&lt;="&amp;$BE$3)</f>
        <v>0</v>
      </c>
      <c r="CT441">
        <f>SUMIFS('Grid GenerationQueue'!AJ$5:AJ$410,'Grid GenerationQueue'!$AZ$5:$AZ$410,$B441,'Grid GenerationQueue'!$BA$5:$BA$410,$C441,'Grid GenerationQueue'!$BK$5:$BK$410,"&gt;0",'Grid GenerationQueue'!$BD$5:$BD$410,"&lt;="&amp;$BE$3)</f>
        <v>0</v>
      </c>
      <c r="CU441">
        <f>SUMIFS('Grid GenerationQueue'!AK$5:AK$410,'Grid GenerationQueue'!$AZ$5:$AZ$410,$B441,'Grid GenerationQueue'!$BA$5:$BA$410,$C441,'Grid GenerationQueue'!$BK$5:$BK$410,"&gt;0",'Grid GenerationQueue'!$BD$5:$BD$410,"&lt;="&amp;$BE$3)</f>
        <v>0</v>
      </c>
      <c r="CV441">
        <f>SUMIFS('Grid GenerationQueue'!AL$5:AL$410,'Grid GenerationQueue'!$AZ$5:$AZ$410,$B441,'Grid GenerationQueue'!$BA$5:$BA$410,$C441,'Grid GenerationQueue'!$BK$5:$BK$410,"&gt;0",'Grid GenerationQueue'!$BD$5:$BD$410,"&lt;="&amp;$BE$3)</f>
        <v>0</v>
      </c>
      <c r="CW441">
        <f>SUMIFS('Grid GenerationQueue'!AM$5:AM$410,'Grid GenerationQueue'!$AZ$5:$AZ$410,$B441,'Grid GenerationQueue'!$BA$5:$BA$410,$C441,'Grid GenerationQueue'!$BK$5:$BK$410,"&gt;0",'Grid GenerationQueue'!$BD$5:$BD$410,"&lt;="&amp;$BE$3)</f>
        <v>0</v>
      </c>
      <c r="CX441">
        <f>SUMIFS('Grid GenerationQueue'!AN$5:AN$410,'Grid GenerationQueue'!$AZ$5:$AZ$410,$B441,'Grid GenerationQueue'!$BA$5:$BA$410,$C441,'Grid GenerationQueue'!$BK$5:$BK$410,"&gt;0",'Grid GenerationQueue'!$BD$5:$BD$410,"&lt;="&amp;$BE$3)</f>
        <v>0</v>
      </c>
      <c r="CY441">
        <f>SUMIFS('Grid GenerationQueue'!AO$5:AO$410,'Grid GenerationQueue'!$AZ$5:$AZ$410,$B441,'Grid GenerationQueue'!$BA$5:$BA$410,$C441,'Grid GenerationQueue'!$BK$5:$BK$410,"&gt;0",'Grid GenerationQueue'!$BD$5:$BD$410,"&lt;="&amp;$BE$3)</f>
        <v>0</v>
      </c>
      <c r="CZ441">
        <f>SUMIFS('Grid GenerationQueue'!AP$5:AP$410,'Grid GenerationQueue'!$AZ$5:$AZ$410,$B441,'Grid GenerationQueue'!$BA$5:$BA$410,$C441,'Grid GenerationQueue'!$BK$5:$BK$410,"&gt;0",'Grid GenerationQueue'!$BD$5:$BD$410,"&lt;="&amp;$BE$3)</f>
        <v>0</v>
      </c>
      <c r="DA441">
        <f>SUMIFS('Grid GenerationQueue'!AQ$5:AQ$410,'Grid GenerationQueue'!$AZ$5:$AZ$410,$B441,'Grid GenerationQueue'!$BA$5:$BA$410,$C441,'Grid GenerationQueue'!$BK$5:$BK$410,"&gt;0",'Grid GenerationQueue'!$BD$5:$BD$410,"&lt;="&amp;$BE$3)</f>
        <v>0</v>
      </c>
      <c r="DB441">
        <f>SUMIFS('Grid GenerationQueue'!AR$5:AR$410,'Grid GenerationQueue'!$AZ$5:$AZ$410,$B441,'Grid GenerationQueue'!$BA$5:$BA$410,$C441,'Grid GenerationQueue'!$BK$5:$BK$410,"&gt;0",'Grid GenerationQueue'!$BD$5:$BD$410,"&lt;="&amp;$BE$3)</f>
        <v>0</v>
      </c>
    </row>
    <row r="442" spans="1:106" x14ac:dyDescent="0.35">
      <c r="A442" t="s">
        <v>75</v>
      </c>
      <c r="B442" t="s">
        <v>4953</v>
      </c>
      <c r="C442">
        <v>138</v>
      </c>
      <c r="D442">
        <f>SUMIFS('Grid GenerationQueue'!AG$5:AG$410,'Grid GenerationQueue'!$AZ$5:$AZ$410,$B442,'Grid GenerationQueue'!$BA$5:$BA$410,$C442)</f>
        <v>0</v>
      </c>
      <c r="E442">
        <f>SUMIFS('Grid GenerationQueue'!AH$5:AH$410,'Grid GenerationQueue'!$AZ$5:$AZ$410,$B442,'Grid GenerationQueue'!$BA$5:$BA$410,$C442)</f>
        <v>0</v>
      </c>
      <c r="F442">
        <f>SUMIFS('Grid GenerationQueue'!AI$5:AI$410,'Grid GenerationQueue'!$AZ$5:$AZ$410,$B442,'Grid GenerationQueue'!$BA$5:$BA$410,$C442)</f>
        <v>0</v>
      </c>
      <c r="G442">
        <f>SUMIFS('Grid GenerationQueue'!AJ$5:AJ$410,'Grid GenerationQueue'!$AZ$5:$AZ$410,$B442,'Grid GenerationQueue'!$BA$5:$BA$410,$C442)</f>
        <v>0</v>
      </c>
      <c r="H442">
        <f>SUMIFS('Grid GenerationQueue'!AK$5:AK$410,'Grid GenerationQueue'!$AZ$5:$AZ$410,$B442,'Grid GenerationQueue'!$BA$5:$BA$410,$C442)</f>
        <v>0</v>
      </c>
      <c r="I442">
        <f>SUMIFS('Grid GenerationQueue'!AL$5:AL$410,'Grid GenerationQueue'!$AZ$5:$AZ$410,$B442,'Grid GenerationQueue'!$BA$5:$BA$410,$C442)</f>
        <v>0</v>
      </c>
      <c r="J442">
        <f>SUMIFS('Grid GenerationQueue'!AM$5:AM$410,'Grid GenerationQueue'!$AZ$5:$AZ$410,$B442,'Grid GenerationQueue'!$BA$5:$BA$410,$C442)</f>
        <v>0</v>
      </c>
      <c r="K442">
        <f>SUMIFS('Grid GenerationQueue'!AN$5:AN$410,'Grid GenerationQueue'!$AZ$5:$AZ$410,$B442,'Grid GenerationQueue'!$BA$5:$BA$410,$C442)</f>
        <v>0</v>
      </c>
      <c r="L442">
        <f>SUMIFS('Grid GenerationQueue'!AO$5:AO$410,'Grid GenerationQueue'!$AZ$5:$AZ$410,$B442,'Grid GenerationQueue'!$BA$5:$BA$410,$C442)</f>
        <v>0</v>
      </c>
      <c r="M442">
        <f>SUMIFS('Grid GenerationQueue'!AP$5:AP$410,'Grid GenerationQueue'!$AZ$5:$AZ$410,$B442,'Grid GenerationQueue'!$BA$5:$BA$410,$C442)</f>
        <v>0</v>
      </c>
      <c r="N442">
        <f>SUMIFS('Grid GenerationQueue'!AQ$5:AQ$410,'Grid GenerationQueue'!$AZ$5:$AZ$410,$B442,'Grid GenerationQueue'!$BA$5:$BA$410,$C442)</f>
        <v>0</v>
      </c>
      <c r="O442">
        <f>SUMIFS('Grid GenerationQueue'!AR$5:AR$410,'Grid GenerationQueue'!$AZ$5:$AZ$410,$B442,'Grid GenerationQueue'!$BA$5:$BA$410,$C442)</f>
        <v>0</v>
      </c>
      <c r="Q442">
        <f>SUMIFS('Grid GenerationQueue'!AG$5:AG$410,'Grid GenerationQueue'!$AZ$5:$AZ$410,$B442,'Grid GenerationQueue'!$BA$5:$BA$410,$C442,'Grid GenerationQueue'!$BJ$5:$BJ$410,"Executed")</f>
        <v>0</v>
      </c>
      <c r="R442">
        <f>SUMIFS('Grid GenerationQueue'!AH$5:AH$410,'Grid GenerationQueue'!$AZ$5:$AZ$410,$B442,'Grid GenerationQueue'!$BA$5:$BA$410,$C442,'Grid GenerationQueue'!$BJ$5:$BJ$410,"Executed")</f>
        <v>0</v>
      </c>
      <c r="S442">
        <f>SUMIFS('Grid GenerationQueue'!AI$5:AI$410,'Grid GenerationQueue'!$AZ$5:$AZ$410,$B442,'Grid GenerationQueue'!$BA$5:$BA$410,$C442,'Grid GenerationQueue'!$BJ$5:$BJ$410,"Executed")</f>
        <v>0</v>
      </c>
      <c r="T442">
        <f>SUMIFS('Grid GenerationQueue'!AJ$5:AJ$410,'Grid GenerationQueue'!$AZ$5:$AZ$410,$B442,'Grid GenerationQueue'!$BA$5:$BA$410,$C442,'Grid GenerationQueue'!$BJ$5:$BJ$410,"Executed")</f>
        <v>0</v>
      </c>
      <c r="U442">
        <f>SUMIFS('Grid GenerationQueue'!AK$5:AK$410,'Grid GenerationQueue'!$AZ$5:$AZ$410,$B442,'Grid GenerationQueue'!$BA$5:$BA$410,$C442,'Grid GenerationQueue'!$BJ$5:$BJ$410,"Executed")</f>
        <v>0</v>
      </c>
      <c r="V442">
        <f>SUMIFS('Grid GenerationQueue'!AL$5:AL$410,'Grid GenerationQueue'!$AZ$5:$AZ$410,$B442,'Grid GenerationQueue'!$BA$5:$BA$410,$C442,'Grid GenerationQueue'!$BJ$5:$BJ$410,"Executed")</f>
        <v>0</v>
      </c>
      <c r="W442">
        <f>SUMIFS('Grid GenerationQueue'!AM$5:AM$410,'Grid GenerationQueue'!$AZ$5:$AZ$410,$B442,'Grid GenerationQueue'!$BA$5:$BA$410,$C442,'Grid GenerationQueue'!$BJ$5:$BJ$410,"Executed")</f>
        <v>0</v>
      </c>
      <c r="X442">
        <f>SUMIFS('Grid GenerationQueue'!AN$5:AN$410,'Grid GenerationQueue'!$AZ$5:$AZ$410,$B442,'Grid GenerationQueue'!$BA$5:$BA$410,$C442,'Grid GenerationQueue'!$BJ$5:$BJ$410,"Executed")</f>
        <v>0</v>
      </c>
      <c r="Y442">
        <f>SUMIFS('Grid GenerationQueue'!AO$5:AO$410,'Grid GenerationQueue'!$AZ$5:$AZ$410,$B442,'Grid GenerationQueue'!$BA$5:$BA$410,$C442,'Grid GenerationQueue'!$BJ$5:$BJ$410,"Executed")</f>
        <v>0</v>
      </c>
      <c r="Z442">
        <f>SUMIFS('Grid GenerationQueue'!AP$5:AP$410,'Grid GenerationQueue'!$AZ$5:$AZ$410,$B442,'Grid GenerationQueue'!$BA$5:$BA$410,$C442,'Grid GenerationQueue'!$BJ$5:$BJ$410,"Executed")</f>
        <v>0</v>
      </c>
      <c r="AA442">
        <f>SUMIFS('Grid GenerationQueue'!AQ$5:AQ$410,'Grid GenerationQueue'!$AZ$5:$AZ$410,$B442,'Grid GenerationQueue'!$BA$5:$BA$410,$C442,'Grid GenerationQueue'!$BJ$5:$BJ$410,"Executed")</f>
        <v>0</v>
      </c>
      <c r="AB442">
        <f>SUMIFS('Grid GenerationQueue'!AR$5:AR$410,'Grid GenerationQueue'!$AZ$5:$AZ$410,$B442,'Grid GenerationQueue'!$BA$5:$BA$410,$C442,'Grid GenerationQueue'!$BJ$5:$BJ$410,"Executed")</f>
        <v>0</v>
      </c>
      <c r="AD442">
        <f>SUMIFS('Grid GenerationQueue'!AG$5:AG$410,'Grid GenerationQueue'!$AZ$5:$AZ$410,$B442,'Grid GenerationQueue'!$BA$5:$BA$410,$C442,'Grid GenerationQueue'!$BH$5:$BH$410,"&lt;&gt;"&amp;"")+SUMIFS('Grid GenerationQueue'!AG$5:AG$410,'Grid GenerationQueue'!$AZ$5:$AZ$410,$B442,'Grid GenerationQueue'!$BA$5:$BA$410,$C442,'Grid GenerationQueue'!$BH$5:$BH$410,"",'Grid GenerationQueue'!$AC$5:$AC$410,1)</f>
        <v>0</v>
      </c>
      <c r="AE442">
        <f>SUMIFS('Grid GenerationQueue'!AH$5:AH$410,'Grid GenerationQueue'!$AZ$5:$AZ$410,$B442,'Grid GenerationQueue'!$BA$5:$BA$410,$C442,'Grid GenerationQueue'!$BH$5:$BH$410,"&lt;&gt;"&amp;"")+SUMIFS('Grid GenerationQueue'!AH$5:AH$410,'Grid GenerationQueue'!$AZ$5:$AZ$410,$B442,'Grid GenerationQueue'!$BA$5:$BA$410,$C442,'Grid GenerationQueue'!$BH$5:$BH$410,"",'Grid GenerationQueue'!$AC$5:$AC$410,1)</f>
        <v>0</v>
      </c>
      <c r="AF442">
        <f>SUMIFS('Grid GenerationQueue'!AI$5:AI$410,'Grid GenerationQueue'!$AZ$5:$AZ$410,$B442,'Grid GenerationQueue'!$BA$5:$BA$410,$C442,'Grid GenerationQueue'!$BH$5:$BH$410,"&lt;&gt;"&amp;"")+SUMIFS('Grid GenerationQueue'!AI$5:AI$410,'Grid GenerationQueue'!$AZ$5:$AZ$410,$B442,'Grid GenerationQueue'!$BA$5:$BA$410,$C442,'Grid GenerationQueue'!$BH$5:$BH$410,"",'Grid GenerationQueue'!$AC$5:$AC$410,1)</f>
        <v>0</v>
      </c>
      <c r="AG442">
        <f>SUMIFS('Grid GenerationQueue'!AJ$5:AJ$410,'Grid GenerationQueue'!$AZ$5:$AZ$410,$B442,'Grid GenerationQueue'!$BA$5:$BA$410,$C442,'Grid GenerationQueue'!$BH$5:$BH$410,"&lt;&gt;"&amp;"")+SUMIFS('Grid GenerationQueue'!AJ$5:AJ$410,'Grid GenerationQueue'!$AZ$5:$AZ$410,$B442,'Grid GenerationQueue'!$BA$5:$BA$410,$C442,'Grid GenerationQueue'!$BH$5:$BH$410,"",'Grid GenerationQueue'!$AC$5:$AC$410,1)</f>
        <v>0</v>
      </c>
      <c r="AH442">
        <f>SUMIFS('Grid GenerationQueue'!AK$5:AK$410,'Grid GenerationQueue'!$AZ$5:$AZ$410,$B442,'Grid GenerationQueue'!$BA$5:$BA$410,$C442,'Grid GenerationQueue'!$BH$5:$BH$410,"&lt;&gt;"&amp;"")+SUMIFS('Grid GenerationQueue'!AK$5:AK$410,'Grid GenerationQueue'!$AZ$5:$AZ$410,$B442,'Grid GenerationQueue'!$BA$5:$BA$410,$C442,'Grid GenerationQueue'!$BH$5:$BH$410,"",'Grid GenerationQueue'!$AC$5:$AC$410,1)</f>
        <v>0</v>
      </c>
      <c r="AI442">
        <f>SUMIFS('Grid GenerationQueue'!AL$5:AL$410,'Grid GenerationQueue'!$AZ$5:$AZ$410,$B442,'Grid GenerationQueue'!$BA$5:$BA$410,$C442,'Grid GenerationQueue'!$BH$5:$BH$410,"&lt;&gt;"&amp;"")+SUMIFS('Grid GenerationQueue'!AL$5:AL$410,'Grid GenerationQueue'!$AZ$5:$AZ$410,$B442,'Grid GenerationQueue'!$BA$5:$BA$410,$C442,'Grid GenerationQueue'!$BH$5:$BH$410,"",'Grid GenerationQueue'!$AC$5:$AC$410,1)</f>
        <v>0</v>
      </c>
      <c r="AJ442">
        <f>SUMIFS('Grid GenerationQueue'!AM$5:AM$410,'Grid GenerationQueue'!$AZ$5:$AZ$410,$B442,'Grid GenerationQueue'!$BA$5:$BA$410,$C442,'Grid GenerationQueue'!$BH$5:$BH$410,"&lt;&gt;"&amp;"")+SUMIFS('Grid GenerationQueue'!AM$5:AM$410,'Grid GenerationQueue'!$AZ$5:$AZ$410,$B442,'Grid GenerationQueue'!$BA$5:$BA$410,$C442,'Grid GenerationQueue'!$BH$5:$BH$410,"",'Grid GenerationQueue'!$AC$5:$AC$410,1)</f>
        <v>0</v>
      </c>
      <c r="AK442">
        <f>SUMIFS('Grid GenerationQueue'!AN$5:AN$410,'Grid GenerationQueue'!$AZ$5:$AZ$410,$B442,'Grid GenerationQueue'!$BA$5:$BA$410,$C442,'Grid GenerationQueue'!$BH$5:$BH$410,"&lt;&gt;"&amp;"")+SUMIFS('Grid GenerationQueue'!AN$5:AN$410,'Grid GenerationQueue'!$AZ$5:$AZ$410,$B442,'Grid GenerationQueue'!$BA$5:$BA$410,$C442,'Grid GenerationQueue'!$BH$5:$BH$410,"",'Grid GenerationQueue'!$AC$5:$AC$410,1)</f>
        <v>0</v>
      </c>
      <c r="AL442">
        <f>SUMIFS('Grid GenerationQueue'!AO$5:AO$410,'Grid GenerationQueue'!$AZ$5:$AZ$410,$B442,'Grid GenerationQueue'!$BA$5:$BA$410,$C442,'Grid GenerationQueue'!$BH$5:$BH$410,"&lt;&gt;"&amp;"")+SUMIFS('Grid GenerationQueue'!AO$5:AO$410,'Grid GenerationQueue'!$AZ$5:$AZ$410,$B442,'Grid GenerationQueue'!$BA$5:$BA$410,$C442,'Grid GenerationQueue'!$BH$5:$BH$410,"",'Grid GenerationQueue'!$AC$5:$AC$410,1)</f>
        <v>0</v>
      </c>
      <c r="AM442">
        <f>SUMIFS('Grid GenerationQueue'!AP$5:AP$410,'Grid GenerationQueue'!$AZ$5:$AZ$410,$B442,'Grid GenerationQueue'!$BA$5:$BA$410,$C442,'Grid GenerationQueue'!$BH$5:$BH$410,"&lt;&gt;"&amp;"")+SUMIFS('Grid GenerationQueue'!AP$5:AP$410,'Grid GenerationQueue'!$AZ$5:$AZ$410,$B442,'Grid GenerationQueue'!$BA$5:$BA$410,$C442,'Grid GenerationQueue'!$BH$5:$BH$410,"",'Grid GenerationQueue'!$AC$5:$AC$410,1)</f>
        <v>0</v>
      </c>
      <c r="AN442">
        <f>SUMIFS('Grid GenerationQueue'!AQ$5:AQ$410,'Grid GenerationQueue'!$AZ$5:$AZ$410,$B442,'Grid GenerationQueue'!$BA$5:$BA$410,$C442,'Grid GenerationQueue'!$BH$5:$BH$410,"&lt;&gt;"&amp;"")+SUMIFS('Grid GenerationQueue'!AQ$5:AQ$410,'Grid GenerationQueue'!$AZ$5:$AZ$410,$B442,'Grid GenerationQueue'!$BA$5:$BA$410,$C442,'Grid GenerationQueue'!$BH$5:$BH$410,"",'Grid GenerationQueue'!$AC$5:$AC$410,1)</f>
        <v>0</v>
      </c>
      <c r="AO442">
        <f>SUMIFS('Grid GenerationQueue'!AR$5:AR$410,'Grid GenerationQueue'!$AZ$5:$AZ$410,$B442,'Grid GenerationQueue'!$BA$5:$BA$410,$C442,'Grid GenerationQueue'!$BH$5:$BH$410,"&lt;&gt;"&amp;"")+SUMIFS('Grid GenerationQueue'!AR$5:AR$410,'Grid GenerationQueue'!$AZ$5:$AZ$410,$B442,'Grid GenerationQueue'!$BA$5:$BA$410,$C442,'Grid GenerationQueue'!$BH$5:$BH$410,"",'Grid GenerationQueue'!$AC$5:$AC$410,1)</f>
        <v>0</v>
      </c>
      <c r="AQ442">
        <f>SUMIFS('Grid GenerationQueue'!AG$5:AG$410,'Grid GenerationQueue'!$AZ$5:$AZ$410,$B442,'Grid GenerationQueue'!$BA$5:$BA$410,$C442,'Grid GenerationQueue'!$BK$5:$BK$410,"&gt;0")</f>
        <v>0</v>
      </c>
      <c r="AR442">
        <f>SUMIFS('Grid GenerationQueue'!AH$5:AH$410,'Grid GenerationQueue'!$AZ$5:$AZ$410,$B442,'Grid GenerationQueue'!$BA$5:$BA$410,$C442,'Grid GenerationQueue'!$BK$5:$BK$410,"&gt;0")</f>
        <v>0</v>
      </c>
      <c r="AS442">
        <f>SUMIFS('Grid GenerationQueue'!AI$5:AI$410,'Grid GenerationQueue'!$AZ$5:$AZ$410,$B442,'Grid GenerationQueue'!$BA$5:$BA$410,$C442,'Grid GenerationQueue'!$BK$5:$BK$410,"&gt;0")</f>
        <v>0</v>
      </c>
      <c r="AT442">
        <f>SUMIFS('Grid GenerationQueue'!AJ$5:AJ$410,'Grid GenerationQueue'!$AZ$5:$AZ$410,$B442,'Grid GenerationQueue'!$BA$5:$BA$410,$C442,'Grid GenerationQueue'!$BK$5:$BK$410,"&gt;0")</f>
        <v>0</v>
      </c>
      <c r="AU442">
        <f>SUMIFS('Grid GenerationQueue'!AK$5:AK$410,'Grid GenerationQueue'!$AZ$5:$AZ$410,$B442,'Grid GenerationQueue'!$BA$5:$BA$410,$C442,'Grid GenerationQueue'!$BK$5:$BK$410,"&gt;0")</f>
        <v>0</v>
      </c>
      <c r="AV442">
        <f>SUMIFS('Grid GenerationQueue'!AL$5:AL$410,'Grid GenerationQueue'!$AZ$5:$AZ$410,$B442,'Grid GenerationQueue'!$BA$5:$BA$410,$C442,'Grid GenerationQueue'!$BK$5:$BK$410,"&gt;0")</f>
        <v>0</v>
      </c>
      <c r="AW442">
        <f>SUMIFS('Grid GenerationQueue'!AM$5:AM$410,'Grid GenerationQueue'!$AZ$5:$AZ$410,$B442,'Grid GenerationQueue'!$BA$5:$BA$410,$C442,'Grid GenerationQueue'!$BK$5:$BK$410,"&gt;0")</f>
        <v>0</v>
      </c>
      <c r="AX442">
        <f>SUMIFS('Grid GenerationQueue'!AN$5:AN$410,'Grid GenerationQueue'!$AZ$5:$AZ$410,$B442,'Grid GenerationQueue'!$BA$5:$BA$410,$C442,'Grid GenerationQueue'!$BK$5:$BK$410,"&gt;0")</f>
        <v>0</v>
      </c>
      <c r="AY442">
        <f>SUMIFS('Grid GenerationQueue'!AO$5:AO$410,'Grid GenerationQueue'!$AZ$5:$AZ$410,$B442,'Grid GenerationQueue'!$BA$5:$BA$410,$C442,'Grid GenerationQueue'!$BK$5:$BK$410,"&gt;0")</f>
        <v>0</v>
      </c>
      <c r="AZ442">
        <f>SUMIFS('Grid GenerationQueue'!AP$5:AP$410,'Grid GenerationQueue'!$AZ$5:$AZ$410,$B442,'Grid GenerationQueue'!$BA$5:$BA$410,$C442,'Grid GenerationQueue'!$BK$5:$BK$410,"&gt;0")</f>
        <v>0</v>
      </c>
      <c r="BA442">
        <f>SUMIFS('Grid GenerationQueue'!AQ$5:AQ$410,'Grid GenerationQueue'!$AZ$5:$AZ$410,$B442,'Grid GenerationQueue'!$BA$5:$BA$410,$C442,'Grid GenerationQueue'!$BK$5:$BK$410,"&gt;0")</f>
        <v>0</v>
      </c>
      <c r="BB442">
        <f>SUMIFS('Grid GenerationQueue'!AR$5:AR$410,'Grid GenerationQueue'!$AZ$5:$AZ$410,$B442,'Grid GenerationQueue'!$BA$5:$BA$410,$C442,'Grid GenerationQueue'!$BK$5:$BK$410,"&gt;0")</f>
        <v>0</v>
      </c>
      <c r="BD442">
        <f>SUMIFS('Grid GenerationQueue'!AG$5:AG$410,'Grid GenerationQueue'!$AZ$5:$AZ$410,$B442,'Grid GenerationQueue'!$BA$5:$BA$410,$C442,'Grid GenerationQueue'!$BD$5:$BD$410,"&lt;="&amp;$BE$3)</f>
        <v>0</v>
      </c>
      <c r="BE442">
        <f>SUMIFS('Grid GenerationQueue'!AH$5:AH$410,'Grid GenerationQueue'!$AZ$5:$AZ$410,$B442,'Grid GenerationQueue'!$BA$5:$BA$410,$C442,'Grid GenerationQueue'!$BD$5:$BD$410,"&lt;="&amp;$BE$3)</f>
        <v>0</v>
      </c>
      <c r="BF442">
        <f>SUMIFS('Grid GenerationQueue'!AI$5:AI$410,'Grid GenerationQueue'!$AZ$5:$AZ$410,$B442,'Grid GenerationQueue'!$BA$5:$BA$410,$C442,'Grid GenerationQueue'!$BD$5:$BD$410,"&lt;="&amp;$BE$3)</f>
        <v>0</v>
      </c>
      <c r="BG442">
        <f>SUMIFS('Grid GenerationQueue'!AJ$5:AJ$410,'Grid GenerationQueue'!$AZ$5:$AZ$410,$B442,'Grid GenerationQueue'!$BA$5:$BA$410,$C442,'Grid GenerationQueue'!$BD$5:$BD$410,"&lt;="&amp;$BE$3)</f>
        <v>0</v>
      </c>
      <c r="BH442">
        <f>SUMIFS('Grid GenerationQueue'!AK$5:AK$410,'Grid GenerationQueue'!$AZ$5:$AZ$410,$B442,'Grid GenerationQueue'!$BA$5:$BA$410,$C442,'Grid GenerationQueue'!$BD$5:$BD$410,"&lt;="&amp;$BE$3)</f>
        <v>0</v>
      </c>
      <c r="BI442">
        <f>SUMIFS('Grid GenerationQueue'!AL$5:AL$410,'Grid GenerationQueue'!$AZ$5:$AZ$410,$B442,'Grid GenerationQueue'!$BA$5:$BA$410,$C442,'Grid GenerationQueue'!$BD$5:$BD$410,"&lt;="&amp;$BE$3)</f>
        <v>0</v>
      </c>
      <c r="BJ442">
        <f>SUMIFS('Grid GenerationQueue'!AM$5:AM$410,'Grid GenerationQueue'!$AZ$5:$AZ$410,$B442,'Grid GenerationQueue'!$BA$5:$BA$410,$C442,'Grid GenerationQueue'!$BD$5:$BD$410,"&lt;="&amp;$BE$3)</f>
        <v>0</v>
      </c>
      <c r="BK442">
        <f>SUMIFS('Grid GenerationQueue'!AN$5:AN$410,'Grid GenerationQueue'!$AZ$5:$AZ$410,$B442,'Grid GenerationQueue'!$BA$5:$BA$410,$C442,'Grid GenerationQueue'!$BD$5:$BD$410,"&lt;="&amp;$BE$3)</f>
        <v>0</v>
      </c>
      <c r="BL442">
        <f>SUMIFS('Grid GenerationQueue'!AO$5:AO$410,'Grid GenerationQueue'!$AZ$5:$AZ$410,$B442,'Grid GenerationQueue'!$BA$5:$BA$410,$C442,'Grid GenerationQueue'!$BD$5:$BD$410,"&lt;="&amp;$BE$3)</f>
        <v>0</v>
      </c>
      <c r="BM442">
        <f>SUMIFS('Grid GenerationQueue'!AP$5:AP$410,'Grid GenerationQueue'!$AZ$5:$AZ$410,$B442,'Grid GenerationQueue'!$BA$5:$BA$410,$C442,'Grid GenerationQueue'!$BD$5:$BD$410,"&lt;="&amp;$BE$3)</f>
        <v>0</v>
      </c>
      <c r="BN442">
        <f>SUMIFS('Grid GenerationQueue'!AQ$5:AQ$410,'Grid GenerationQueue'!$AZ$5:$AZ$410,$B442,'Grid GenerationQueue'!$BA$5:$BA$410,$C442,'Grid GenerationQueue'!$BD$5:$BD$410,"&lt;="&amp;$BE$3)</f>
        <v>0</v>
      </c>
      <c r="BO442">
        <f>SUMIFS('Grid GenerationQueue'!AR$5:AR$410,'Grid GenerationQueue'!$AZ$5:$AZ$410,$B442,'Grid GenerationQueue'!$BA$5:$BA$410,$C442,'Grid GenerationQueue'!$BD$5:$BD$410,"&lt;="&amp;$BE$3)</f>
        <v>0</v>
      </c>
      <c r="BQ442">
        <f>SUMIFS('Grid GenerationQueue'!AG$5:AG$410,'Grid GenerationQueue'!$AZ$5:$AZ$410,$B442,'Grid GenerationQueue'!$BA$5:$BA$410,$C442,'Grid GenerationQueue'!$BJ$5:$BJ$410,"Executed",'Grid GenerationQueue'!$BD$5:$BD$410,"&lt;="&amp;$BE$3)</f>
        <v>0</v>
      </c>
      <c r="BR442">
        <f>SUMIFS('Grid GenerationQueue'!AH$5:AH$410,'Grid GenerationQueue'!$AZ$5:$AZ$410,$B442,'Grid GenerationQueue'!$BA$5:$BA$410,$C442,'Grid GenerationQueue'!$BJ$5:$BJ$410,"Executed",'Grid GenerationQueue'!$BD$5:$BD$410,"&lt;="&amp;$BE$3)</f>
        <v>0</v>
      </c>
      <c r="BS442">
        <f>SUMIFS('Grid GenerationQueue'!AI$5:AI$410,'Grid GenerationQueue'!$AZ$5:$AZ$410,$B442,'Grid GenerationQueue'!$BA$5:$BA$410,$C442,'Grid GenerationQueue'!$BJ$5:$BJ$410,"Executed",'Grid GenerationQueue'!$BD$5:$BD$410,"&lt;="&amp;$BE$3)</f>
        <v>0</v>
      </c>
      <c r="BT442">
        <f>SUMIFS('Grid GenerationQueue'!AJ$5:AJ$410,'Grid GenerationQueue'!$AZ$5:$AZ$410,$B442,'Grid GenerationQueue'!$BA$5:$BA$410,$C442,'Grid GenerationQueue'!$BJ$5:$BJ$410,"Executed",'Grid GenerationQueue'!$BD$5:$BD$410,"&lt;="&amp;$BE$3)</f>
        <v>0</v>
      </c>
      <c r="BU442">
        <f>SUMIFS('Grid GenerationQueue'!AK$5:AK$410,'Grid GenerationQueue'!$AZ$5:$AZ$410,$B442,'Grid GenerationQueue'!$BA$5:$BA$410,$C442,'Grid GenerationQueue'!$BJ$5:$BJ$410,"Executed",'Grid GenerationQueue'!$BD$5:$BD$410,"&lt;="&amp;$BE$3)</f>
        <v>0</v>
      </c>
      <c r="BV442">
        <f>SUMIFS('Grid GenerationQueue'!AL$5:AL$410,'Grid GenerationQueue'!$AZ$5:$AZ$410,$B442,'Grid GenerationQueue'!$BA$5:$BA$410,$C442,'Grid GenerationQueue'!$BJ$5:$BJ$410,"Executed",'Grid GenerationQueue'!$BD$5:$BD$410,"&lt;="&amp;$BE$3)</f>
        <v>0</v>
      </c>
      <c r="BW442">
        <f>SUMIFS('Grid GenerationQueue'!AM$5:AM$410,'Grid GenerationQueue'!$AZ$5:$AZ$410,$B442,'Grid GenerationQueue'!$BA$5:$BA$410,$C442,'Grid GenerationQueue'!$BJ$5:$BJ$410,"Executed",'Grid GenerationQueue'!$BD$5:$BD$410,"&lt;="&amp;$BE$3)</f>
        <v>0</v>
      </c>
      <c r="BX442">
        <f>SUMIFS('Grid GenerationQueue'!AN$5:AN$410,'Grid GenerationQueue'!$AZ$5:$AZ$410,$B442,'Grid GenerationQueue'!$BA$5:$BA$410,$C442,'Grid GenerationQueue'!$BJ$5:$BJ$410,"Executed",'Grid GenerationQueue'!$BD$5:$BD$410,"&lt;="&amp;$BE$3)</f>
        <v>0</v>
      </c>
      <c r="BY442">
        <f>SUMIFS('Grid GenerationQueue'!AO$5:AO$410,'Grid GenerationQueue'!$AZ$5:$AZ$410,$B442,'Grid GenerationQueue'!$BA$5:$BA$410,$C442,'Grid GenerationQueue'!$BJ$5:$BJ$410,"Executed",'Grid GenerationQueue'!$BD$5:$BD$410,"&lt;="&amp;$BE$3)</f>
        <v>0</v>
      </c>
      <c r="BZ442">
        <f>SUMIFS('Grid GenerationQueue'!AP$5:AP$410,'Grid GenerationQueue'!$AZ$5:$AZ$410,$B442,'Grid GenerationQueue'!$BA$5:$BA$410,$C442,'Grid GenerationQueue'!$BJ$5:$BJ$410,"Executed",'Grid GenerationQueue'!$BD$5:$BD$410,"&lt;="&amp;$BE$3)</f>
        <v>0</v>
      </c>
      <c r="CA442">
        <f>SUMIFS('Grid GenerationQueue'!AQ$5:AQ$410,'Grid GenerationQueue'!$AZ$5:$AZ$410,$B442,'Grid GenerationQueue'!$BA$5:$BA$410,$C442,'Grid GenerationQueue'!$BJ$5:$BJ$410,"Executed",'Grid GenerationQueue'!$BD$5:$BD$410,"&lt;="&amp;$BE$3)</f>
        <v>0</v>
      </c>
      <c r="CB442">
        <f>SUMIFS('Grid GenerationQueue'!AR$5:AR$410,'Grid GenerationQueue'!$AZ$5:$AZ$410,$B442,'Grid GenerationQueue'!$BA$5:$BA$410,$C442,'Grid GenerationQueue'!$BJ$5:$BJ$410,"Executed",'Grid GenerationQueue'!$BD$5:$BD$410,"&lt;="&amp;$BE$3)</f>
        <v>0</v>
      </c>
      <c r="CD442">
        <f>SUMIFS('Grid GenerationQueue'!AG$5:AG$410,'Grid GenerationQueue'!$AZ$5:$AZ$410,$B442,'Grid GenerationQueue'!$BA$5:$BA$410,$C442,'Grid GenerationQueue'!$BH$5:$BH$410,"&lt;&gt;"&amp;"",'Grid GenerationQueue'!$BD$5:$BD$410,"&lt;="&amp;$BE$3)</f>
        <v>0</v>
      </c>
      <c r="CE442">
        <f>SUMIFS('Grid GenerationQueue'!AH$5:AH$410,'Grid GenerationQueue'!$AZ$5:$AZ$410,$B442,'Grid GenerationQueue'!$BA$5:$BA$410,$C442,'Grid GenerationQueue'!$BH$5:$BH$410,"&lt;&gt;"&amp;"",'Grid GenerationQueue'!$BD$5:$BD$410,"&lt;="&amp;$BE$3)</f>
        <v>0</v>
      </c>
      <c r="CF442">
        <f>SUMIFS('Grid GenerationQueue'!AI$5:AI$410,'Grid GenerationQueue'!$AZ$5:$AZ$410,$B442,'Grid GenerationQueue'!$BA$5:$BA$410,$C442,'Grid GenerationQueue'!$BH$5:$BH$410,"&lt;&gt;"&amp;"",'Grid GenerationQueue'!$BD$5:$BD$410,"&lt;="&amp;$BE$3)</f>
        <v>0</v>
      </c>
      <c r="CG442">
        <f>SUMIFS('Grid GenerationQueue'!AJ$5:AJ$410,'Grid GenerationQueue'!$AZ$5:$AZ$410,$B442,'Grid GenerationQueue'!$BA$5:$BA$410,$C442,'Grid GenerationQueue'!$BH$5:$BH$410,"&lt;&gt;"&amp;"",'Grid GenerationQueue'!$BD$5:$BD$410,"&lt;="&amp;$BE$3)</f>
        <v>0</v>
      </c>
      <c r="CH442">
        <f>SUMIFS('Grid GenerationQueue'!AK$5:AK$410,'Grid GenerationQueue'!$AZ$5:$AZ$410,$B442,'Grid GenerationQueue'!$BA$5:$BA$410,$C442,'Grid GenerationQueue'!$BH$5:$BH$410,"&lt;&gt;"&amp;"",'Grid GenerationQueue'!$BD$5:$BD$410,"&lt;="&amp;$BE$3)</f>
        <v>0</v>
      </c>
      <c r="CI442">
        <f>SUMIFS('Grid GenerationQueue'!AL$5:AL$410,'Grid GenerationQueue'!$AZ$5:$AZ$410,$B442,'Grid GenerationQueue'!$BA$5:$BA$410,$C442,'Grid GenerationQueue'!$BH$5:$BH$410,"&lt;&gt;"&amp;"",'Grid GenerationQueue'!$BD$5:$BD$410,"&lt;="&amp;$BE$3)</f>
        <v>0</v>
      </c>
      <c r="CJ442">
        <f>SUMIFS('Grid GenerationQueue'!AM$5:AM$410,'Grid GenerationQueue'!$AZ$5:$AZ$410,$B442,'Grid GenerationQueue'!$BA$5:$BA$410,$C442,'Grid GenerationQueue'!$BH$5:$BH$410,"&lt;&gt;"&amp;"",'Grid GenerationQueue'!$BD$5:$BD$410,"&lt;="&amp;$BE$3)</f>
        <v>0</v>
      </c>
      <c r="CK442">
        <f>SUMIFS('Grid GenerationQueue'!AN$5:AN$410,'Grid GenerationQueue'!$AZ$5:$AZ$410,$B442,'Grid GenerationQueue'!$BA$5:$BA$410,$C442,'Grid GenerationQueue'!$BH$5:$BH$410,"&lt;&gt;"&amp;"",'Grid GenerationQueue'!$BD$5:$BD$410,"&lt;="&amp;$BE$3)</f>
        <v>0</v>
      </c>
      <c r="CL442">
        <f>SUMIFS('Grid GenerationQueue'!AO$5:AO$410,'Grid GenerationQueue'!$AZ$5:$AZ$410,$B442,'Grid GenerationQueue'!$BA$5:$BA$410,$C442,'Grid GenerationQueue'!$BH$5:$BH$410,"&lt;&gt;"&amp;"",'Grid GenerationQueue'!$BD$5:$BD$410,"&lt;="&amp;$BE$3)</f>
        <v>0</v>
      </c>
      <c r="CM442">
        <f>SUMIFS('Grid GenerationQueue'!AP$5:AP$410,'Grid GenerationQueue'!$AZ$5:$AZ$410,$B442,'Grid GenerationQueue'!$BA$5:$BA$410,$C442,'Grid GenerationQueue'!$BH$5:$BH$410,"&lt;&gt;"&amp;"",'Grid GenerationQueue'!$BD$5:$BD$410,"&lt;="&amp;$BE$3)</f>
        <v>0</v>
      </c>
      <c r="CN442">
        <f>SUMIFS('Grid GenerationQueue'!AQ$5:AQ$410,'Grid GenerationQueue'!$AZ$5:$AZ$410,$B442,'Grid GenerationQueue'!$BA$5:$BA$410,$C442,'Grid GenerationQueue'!$BH$5:$BH$410,"&lt;&gt;"&amp;"",'Grid GenerationQueue'!$BD$5:$BD$410,"&lt;="&amp;$BE$3)</f>
        <v>0</v>
      </c>
      <c r="CO442">
        <f>SUMIFS('Grid GenerationQueue'!AR$5:AR$410,'Grid GenerationQueue'!$AZ$5:$AZ$410,$B442,'Grid GenerationQueue'!$BA$5:$BA$410,$C442,'Grid GenerationQueue'!$BH$5:$BH$410,"&lt;&gt;"&amp;"",'Grid GenerationQueue'!$BD$5:$BD$410,"&lt;="&amp;$BE$3)</f>
        <v>0</v>
      </c>
      <c r="CQ442">
        <f>SUMIFS('Grid GenerationQueue'!AG$5:AG$410,'Grid GenerationQueue'!$AZ$5:$AZ$410,$B442,'Grid GenerationQueue'!$BA$5:$BA$410,$C442,'Grid GenerationQueue'!$BK$5:$BK$410,"&gt;0",'Grid GenerationQueue'!$BD$5:$BD$410,"&lt;="&amp;$BE$3)</f>
        <v>0</v>
      </c>
      <c r="CR442">
        <f>SUMIFS('Grid GenerationQueue'!AH$5:AH$410,'Grid GenerationQueue'!$AZ$5:$AZ$410,$B442,'Grid GenerationQueue'!$BA$5:$BA$410,$C442,'Grid GenerationQueue'!$BK$5:$BK$410,"&gt;0",'Grid GenerationQueue'!$BD$5:$BD$410,"&lt;="&amp;$BE$3)</f>
        <v>0</v>
      </c>
      <c r="CS442">
        <f>SUMIFS('Grid GenerationQueue'!AI$5:AI$410,'Grid GenerationQueue'!$AZ$5:$AZ$410,$B442,'Grid GenerationQueue'!$BA$5:$BA$410,$C442,'Grid GenerationQueue'!$BK$5:$BK$410,"&gt;0",'Grid GenerationQueue'!$BD$5:$BD$410,"&lt;="&amp;$BE$3)</f>
        <v>0</v>
      </c>
      <c r="CT442">
        <f>SUMIFS('Grid GenerationQueue'!AJ$5:AJ$410,'Grid GenerationQueue'!$AZ$5:$AZ$410,$B442,'Grid GenerationQueue'!$BA$5:$BA$410,$C442,'Grid GenerationQueue'!$BK$5:$BK$410,"&gt;0",'Grid GenerationQueue'!$BD$5:$BD$410,"&lt;="&amp;$BE$3)</f>
        <v>0</v>
      </c>
      <c r="CU442">
        <f>SUMIFS('Grid GenerationQueue'!AK$5:AK$410,'Grid GenerationQueue'!$AZ$5:$AZ$410,$B442,'Grid GenerationQueue'!$BA$5:$BA$410,$C442,'Grid GenerationQueue'!$BK$5:$BK$410,"&gt;0",'Grid GenerationQueue'!$BD$5:$BD$410,"&lt;="&amp;$BE$3)</f>
        <v>0</v>
      </c>
      <c r="CV442">
        <f>SUMIFS('Grid GenerationQueue'!AL$5:AL$410,'Grid GenerationQueue'!$AZ$5:$AZ$410,$B442,'Grid GenerationQueue'!$BA$5:$BA$410,$C442,'Grid GenerationQueue'!$BK$5:$BK$410,"&gt;0",'Grid GenerationQueue'!$BD$5:$BD$410,"&lt;="&amp;$BE$3)</f>
        <v>0</v>
      </c>
      <c r="CW442">
        <f>SUMIFS('Grid GenerationQueue'!AM$5:AM$410,'Grid GenerationQueue'!$AZ$5:$AZ$410,$B442,'Grid GenerationQueue'!$BA$5:$BA$410,$C442,'Grid GenerationQueue'!$BK$5:$BK$410,"&gt;0",'Grid GenerationQueue'!$BD$5:$BD$410,"&lt;="&amp;$BE$3)</f>
        <v>0</v>
      </c>
      <c r="CX442">
        <f>SUMIFS('Grid GenerationQueue'!AN$5:AN$410,'Grid GenerationQueue'!$AZ$5:$AZ$410,$B442,'Grid GenerationQueue'!$BA$5:$BA$410,$C442,'Grid GenerationQueue'!$BK$5:$BK$410,"&gt;0",'Grid GenerationQueue'!$BD$5:$BD$410,"&lt;="&amp;$BE$3)</f>
        <v>0</v>
      </c>
      <c r="CY442">
        <f>SUMIFS('Grid GenerationQueue'!AO$5:AO$410,'Grid GenerationQueue'!$AZ$5:$AZ$410,$B442,'Grid GenerationQueue'!$BA$5:$BA$410,$C442,'Grid GenerationQueue'!$BK$5:$BK$410,"&gt;0",'Grid GenerationQueue'!$BD$5:$BD$410,"&lt;="&amp;$BE$3)</f>
        <v>0</v>
      </c>
      <c r="CZ442">
        <f>SUMIFS('Grid GenerationQueue'!AP$5:AP$410,'Grid GenerationQueue'!$AZ$5:$AZ$410,$B442,'Grid GenerationQueue'!$BA$5:$BA$410,$C442,'Grid GenerationQueue'!$BK$5:$BK$410,"&gt;0",'Grid GenerationQueue'!$BD$5:$BD$410,"&lt;="&amp;$BE$3)</f>
        <v>0</v>
      </c>
      <c r="DA442">
        <f>SUMIFS('Grid GenerationQueue'!AQ$5:AQ$410,'Grid GenerationQueue'!$AZ$5:$AZ$410,$B442,'Grid GenerationQueue'!$BA$5:$BA$410,$C442,'Grid GenerationQueue'!$BK$5:$BK$410,"&gt;0",'Grid GenerationQueue'!$BD$5:$BD$410,"&lt;="&amp;$BE$3)</f>
        <v>0</v>
      </c>
      <c r="DB442">
        <f>SUMIFS('Grid GenerationQueue'!AR$5:AR$410,'Grid GenerationQueue'!$AZ$5:$AZ$410,$B442,'Grid GenerationQueue'!$BA$5:$BA$410,$C442,'Grid GenerationQueue'!$BK$5:$BK$410,"&gt;0",'Grid GenerationQueue'!$BD$5:$BD$410,"&lt;="&amp;$BE$3)</f>
        <v>0</v>
      </c>
    </row>
    <row r="443" spans="1:106" x14ac:dyDescent="0.35">
      <c r="A443" t="s">
        <v>4748</v>
      </c>
      <c r="B443" t="s">
        <v>4954</v>
      </c>
      <c r="C443">
        <v>230</v>
      </c>
      <c r="D443">
        <f>SUMIFS('Grid GenerationQueue'!AG$5:AG$410,'Grid GenerationQueue'!$AZ$5:$AZ$410,$B443,'Grid GenerationQueue'!$BA$5:$BA$410,$C443)</f>
        <v>0</v>
      </c>
      <c r="E443">
        <f>SUMIFS('Grid GenerationQueue'!AH$5:AH$410,'Grid GenerationQueue'!$AZ$5:$AZ$410,$B443,'Grid GenerationQueue'!$BA$5:$BA$410,$C443)</f>
        <v>0</v>
      </c>
      <c r="F443">
        <f>SUMIFS('Grid GenerationQueue'!AI$5:AI$410,'Grid GenerationQueue'!$AZ$5:$AZ$410,$B443,'Grid GenerationQueue'!$BA$5:$BA$410,$C443)</f>
        <v>0</v>
      </c>
      <c r="G443">
        <f>SUMIFS('Grid GenerationQueue'!AJ$5:AJ$410,'Grid GenerationQueue'!$AZ$5:$AZ$410,$B443,'Grid GenerationQueue'!$BA$5:$BA$410,$C443)</f>
        <v>0</v>
      </c>
      <c r="H443">
        <f>SUMIFS('Grid GenerationQueue'!AK$5:AK$410,'Grid GenerationQueue'!$AZ$5:$AZ$410,$B443,'Grid GenerationQueue'!$BA$5:$BA$410,$C443)</f>
        <v>0</v>
      </c>
      <c r="I443">
        <f>SUMIFS('Grid GenerationQueue'!AL$5:AL$410,'Grid GenerationQueue'!$AZ$5:$AZ$410,$B443,'Grid GenerationQueue'!$BA$5:$BA$410,$C443)</f>
        <v>0</v>
      </c>
      <c r="J443">
        <f>SUMIFS('Grid GenerationQueue'!AM$5:AM$410,'Grid GenerationQueue'!$AZ$5:$AZ$410,$B443,'Grid GenerationQueue'!$BA$5:$BA$410,$C443)</f>
        <v>0</v>
      </c>
      <c r="K443">
        <f>SUMIFS('Grid GenerationQueue'!AN$5:AN$410,'Grid GenerationQueue'!$AZ$5:$AZ$410,$B443,'Grid GenerationQueue'!$BA$5:$BA$410,$C443)</f>
        <v>0</v>
      </c>
      <c r="L443">
        <f>SUMIFS('Grid GenerationQueue'!AO$5:AO$410,'Grid GenerationQueue'!$AZ$5:$AZ$410,$B443,'Grid GenerationQueue'!$BA$5:$BA$410,$C443)</f>
        <v>0</v>
      </c>
      <c r="M443">
        <f>SUMIFS('Grid GenerationQueue'!AP$5:AP$410,'Grid GenerationQueue'!$AZ$5:$AZ$410,$B443,'Grid GenerationQueue'!$BA$5:$BA$410,$C443)</f>
        <v>0</v>
      </c>
      <c r="N443">
        <f>SUMIFS('Grid GenerationQueue'!AQ$5:AQ$410,'Grid GenerationQueue'!$AZ$5:$AZ$410,$B443,'Grid GenerationQueue'!$BA$5:$BA$410,$C443)</f>
        <v>0</v>
      </c>
      <c r="O443">
        <f>SUMIFS('Grid GenerationQueue'!AR$5:AR$410,'Grid GenerationQueue'!$AZ$5:$AZ$410,$B443,'Grid GenerationQueue'!$BA$5:$BA$410,$C443)</f>
        <v>0</v>
      </c>
      <c r="Q443">
        <f>SUMIFS('Grid GenerationQueue'!AG$5:AG$410,'Grid GenerationQueue'!$AZ$5:$AZ$410,$B443,'Grid GenerationQueue'!$BA$5:$BA$410,$C443,'Grid GenerationQueue'!$BJ$5:$BJ$410,"Executed")</f>
        <v>0</v>
      </c>
      <c r="R443">
        <f>SUMIFS('Grid GenerationQueue'!AH$5:AH$410,'Grid GenerationQueue'!$AZ$5:$AZ$410,$B443,'Grid GenerationQueue'!$BA$5:$BA$410,$C443,'Grid GenerationQueue'!$BJ$5:$BJ$410,"Executed")</f>
        <v>0</v>
      </c>
      <c r="S443">
        <f>SUMIFS('Grid GenerationQueue'!AI$5:AI$410,'Grid GenerationQueue'!$AZ$5:$AZ$410,$B443,'Grid GenerationQueue'!$BA$5:$BA$410,$C443,'Grid GenerationQueue'!$BJ$5:$BJ$410,"Executed")</f>
        <v>0</v>
      </c>
      <c r="T443">
        <f>SUMIFS('Grid GenerationQueue'!AJ$5:AJ$410,'Grid GenerationQueue'!$AZ$5:$AZ$410,$B443,'Grid GenerationQueue'!$BA$5:$BA$410,$C443,'Grid GenerationQueue'!$BJ$5:$BJ$410,"Executed")</f>
        <v>0</v>
      </c>
      <c r="U443">
        <f>SUMIFS('Grid GenerationQueue'!AK$5:AK$410,'Grid GenerationQueue'!$AZ$5:$AZ$410,$B443,'Grid GenerationQueue'!$BA$5:$BA$410,$C443,'Grid GenerationQueue'!$BJ$5:$BJ$410,"Executed")</f>
        <v>0</v>
      </c>
      <c r="V443">
        <f>SUMIFS('Grid GenerationQueue'!AL$5:AL$410,'Grid GenerationQueue'!$AZ$5:$AZ$410,$B443,'Grid GenerationQueue'!$BA$5:$BA$410,$C443,'Grid GenerationQueue'!$BJ$5:$BJ$410,"Executed")</f>
        <v>0</v>
      </c>
      <c r="W443">
        <f>SUMIFS('Grid GenerationQueue'!AM$5:AM$410,'Grid GenerationQueue'!$AZ$5:$AZ$410,$B443,'Grid GenerationQueue'!$BA$5:$BA$410,$C443,'Grid GenerationQueue'!$BJ$5:$BJ$410,"Executed")</f>
        <v>0</v>
      </c>
      <c r="X443">
        <f>SUMIFS('Grid GenerationQueue'!AN$5:AN$410,'Grid GenerationQueue'!$AZ$5:$AZ$410,$B443,'Grid GenerationQueue'!$BA$5:$BA$410,$C443,'Grid GenerationQueue'!$BJ$5:$BJ$410,"Executed")</f>
        <v>0</v>
      </c>
      <c r="Y443">
        <f>SUMIFS('Grid GenerationQueue'!AO$5:AO$410,'Grid GenerationQueue'!$AZ$5:$AZ$410,$B443,'Grid GenerationQueue'!$BA$5:$BA$410,$C443,'Grid GenerationQueue'!$BJ$5:$BJ$410,"Executed")</f>
        <v>0</v>
      </c>
      <c r="Z443">
        <f>SUMIFS('Grid GenerationQueue'!AP$5:AP$410,'Grid GenerationQueue'!$AZ$5:$AZ$410,$B443,'Grid GenerationQueue'!$BA$5:$BA$410,$C443,'Grid GenerationQueue'!$BJ$5:$BJ$410,"Executed")</f>
        <v>0</v>
      </c>
      <c r="AA443">
        <f>SUMIFS('Grid GenerationQueue'!AQ$5:AQ$410,'Grid GenerationQueue'!$AZ$5:$AZ$410,$B443,'Grid GenerationQueue'!$BA$5:$BA$410,$C443,'Grid GenerationQueue'!$BJ$5:$BJ$410,"Executed")</f>
        <v>0</v>
      </c>
      <c r="AB443">
        <f>SUMIFS('Grid GenerationQueue'!AR$5:AR$410,'Grid GenerationQueue'!$AZ$5:$AZ$410,$B443,'Grid GenerationQueue'!$BA$5:$BA$410,$C443,'Grid GenerationQueue'!$BJ$5:$BJ$410,"Executed")</f>
        <v>0</v>
      </c>
      <c r="AD443">
        <f>SUMIFS('Grid GenerationQueue'!AG$5:AG$410,'Grid GenerationQueue'!$AZ$5:$AZ$410,$B443,'Grid GenerationQueue'!$BA$5:$BA$410,$C443,'Grid GenerationQueue'!$BH$5:$BH$410,"&lt;&gt;"&amp;"")+SUMIFS('Grid GenerationQueue'!AG$5:AG$410,'Grid GenerationQueue'!$AZ$5:$AZ$410,$B443,'Grid GenerationQueue'!$BA$5:$BA$410,$C443,'Grid GenerationQueue'!$BH$5:$BH$410,"",'Grid GenerationQueue'!$AC$5:$AC$410,1)</f>
        <v>0</v>
      </c>
      <c r="AE443">
        <f>SUMIFS('Grid GenerationQueue'!AH$5:AH$410,'Grid GenerationQueue'!$AZ$5:$AZ$410,$B443,'Grid GenerationQueue'!$BA$5:$BA$410,$C443,'Grid GenerationQueue'!$BH$5:$BH$410,"&lt;&gt;"&amp;"")+SUMIFS('Grid GenerationQueue'!AH$5:AH$410,'Grid GenerationQueue'!$AZ$5:$AZ$410,$B443,'Grid GenerationQueue'!$BA$5:$BA$410,$C443,'Grid GenerationQueue'!$BH$5:$BH$410,"",'Grid GenerationQueue'!$AC$5:$AC$410,1)</f>
        <v>0</v>
      </c>
      <c r="AF443">
        <f>SUMIFS('Grid GenerationQueue'!AI$5:AI$410,'Grid GenerationQueue'!$AZ$5:$AZ$410,$B443,'Grid GenerationQueue'!$BA$5:$BA$410,$C443,'Grid GenerationQueue'!$BH$5:$BH$410,"&lt;&gt;"&amp;"")+SUMIFS('Grid GenerationQueue'!AI$5:AI$410,'Grid GenerationQueue'!$AZ$5:$AZ$410,$B443,'Grid GenerationQueue'!$BA$5:$BA$410,$C443,'Grid GenerationQueue'!$BH$5:$BH$410,"",'Grid GenerationQueue'!$AC$5:$AC$410,1)</f>
        <v>0</v>
      </c>
      <c r="AG443">
        <f>SUMIFS('Grid GenerationQueue'!AJ$5:AJ$410,'Grid GenerationQueue'!$AZ$5:$AZ$410,$B443,'Grid GenerationQueue'!$BA$5:$BA$410,$C443,'Grid GenerationQueue'!$BH$5:$BH$410,"&lt;&gt;"&amp;"")+SUMIFS('Grid GenerationQueue'!AJ$5:AJ$410,'Grid GenerationQueue'!$AZ$5:$AZ$410,$B443,'Grid GenerationQueue'!$BA$5:$BA$410,$C443,'Grid GenerationQueue'!$BH$5:$BH$410,"",'Grid GenerationQueue'!$AC$5:$AC$410,1)</f>
        <v>0</v>
      </c>
      <c r="AH443">
        <f>SUMIFS('Grid GenerationQueue'!AK$5:AK$410,'Grid GenerationQueue'!$AZ$5:$AZ$410,$B443,'Grid GenerationQueue'!$BA$5:$BA$410,$C443,'Grid GenerationQueue'!$BH$5:$BH$410,"&lt;&gt;"&amp;"")+SUMIFS('Grid GenerationQueue'!AK$5:AK$410,'Grid GenerationQueue'!$AZ$5:$AZ$410,$B443,'Grid GenerationQueue'!$BA$5:$BA$410,$C443,'Grid GenerationQueue'!$BH$5:$BH$410,"",'Grid GenerationQueue'!$AC$5:$AC$410,1)</f>
        <v>0</v>
      </c>
      <c r="AI443">
        <f>SUMIFS('Grid GenerationQueue'!AL$5:AL$410,'Grid GenerationQueue'!$AZ$5:$AZ$410,$B443,'Grid GenerationQueue'!$BA$5:$BA$410,$C443,'Grid GenerationQueue'!$BH$5:$BH$410,"&lt;&gt;"&amp;"")+SUMIFS('Grid GenerationQueue'!AL$5:AL$410,'Grid GenerationQueue'!$AZ$5:$AZ$410,$B443,'Grid GenerationQueue'!$BA$5:$BA$410,$C443,'Grid GenerationQueue'!$BH$5:$BH$410,"",'Grid GenerationQueue'!$AC$5:$AC$410,1)</f>
        <v>0</v>
      </c>
      <c r="AJ443">
        <f>SUMIFS('Grid GenerationQueue'!AM$5:AM$410,'Grid GenerationQueue'!$AZ$5:$AZ$410,$B443,'Grid GenerationQueue'!$BA$5:$BA$410,$C443,'Grid GenerationQueue'!$BH$5:$BH$410,"&lt;&gt;"&amp;"")+SUMIFS('Grid GenerationQueue'!AM$5:AM$410,'Grid GenerationQueue'!$AZ$5:$AZ$410,$B443,'Grid GenerationQueue'!$BA$5:$BA$410,$C443,'Grid GenerationQueue'!$BH$5:$BH$410,"",'Grid GenerationQueue'!$AC$5:$AC$410,1)</f>
        <v>0</v>
      </c>
      <c r="AK443">
        <f>SUMIFS('Grid GenerationQueue'!AN$5:AN$410,'Grid GenerationQueue'!$AZ$5:$AZ$410,$B443,'Grid GenerationQueue'!$BA$5:$BA$410,$C443,'Grid GenerationQueue'!$BH$5:$BH$410,"&lt;&gt;"&amp;"")+SUMIFS('Grid GenerationQueue'!AN$5:AN$410,'Grid GenerationQueue'!$AZ$5:$AZ$410,$B443,'Grid GenerationQueue'!$BA$5:$BA$410,$C443,'Grid GenerationQueue'!$BH$5:$BH$410,"",'Grid GenerationQueue'!$AC$5:$AC$410,1)</f>
        <v>0</v>
      </c>
      <c r="AL443">
        <f>SUMIFS('Grid GenerationQueue'!AO$5:AO$410,'Grid GenerationQueue'!$AZ$5:$AZ$410,$B443,'Grid GenerationQueue'!$BA$5:$BA$410,$C443,'Grid GenerationQueue'!$BH$5:$BH$410,"&lt;&gt;"&amp;"")+SUMIFS('Grid GenerationQueue'!AO$5:AO$410,'Grid GenerationQueue'!$AZ$5:$AZ$410,$B443,'Grid GenerationQueue'!$BA$5:$BA$410,$C443,'Grid GenerationQueue'!$BH$5:$BH$410,"",'Grid GenerationQueue'!$AC$5:$AC$410,1)</f>
        <v>0</v>
      </c>
      <c r="AM443">
        <f>SUMIFS('Grid GenerationQueue'!AP$5:AP$410,'Grid GenerationQueue'!$AZ$5:$AZ$410,$B443,'Grid GenerationQueue'!$BA$5:$BA$410,$C443,'Grid GenerationQueue'!$BH$5:$BH$410,"&lt;&gt;"&amp;"")+SUMIFS('Grid GenerationQueue'!AP$5:AP$410,'Grid GenerationQueue'!$AZ$5:$AZ$410,$B443,'Grid GenerationQueue'!$BA$5:$BA$410,$C443,'Grid GenerationQueue'!$BH$5:$BH$410,"",'Grid GenerationQueue'!$AC$5:$AC$410,1)</f>
        <v>0</v>
      </c>
      <c r="AN443">
        <f>SUMIFS('Grid GenerationQueue'!AQ$5:AQ$410,'Grid GenerationQueue'!$AZ$5:$AZ$410,$B443,'Grid GenerationQueue'!$BA$5:$BA$410,$C443,'Grid GenerationQueue'!$BH$5:$BH$410,"&lt;&gt;"&amp;"")+SUMIFS('Grid GenerationQueue'!AQ$5:AQ$410,'Grid GenerationQueue'!$AZ$5:$AZ$410,$B443,'Grid GenerationQueue'!$BA$5:$BA$410,$C443,'Grid GenerationQueue'!$BH$5:$BH$410,"",'Grid GenerationQueue'!$AC$5:$AC$410,1)</f>
        <v>0</v>
      </c>
      <c r="AO443">
        <f>SUMIFS('Grid GenerationQueue'!AR$5:AR$410,'Grid GenerationQueue'!$AZ$5:$AZ$410,$B443,'Grid GenerationQueue'!$BA$5:$BA$410,$C443,'Grid GenerationQueue'!$BH$5:$BH$410,"&lt;&gt;"&amp;"")+SUMIFS('Grid GenerationQueue'!AR$5:AR$410,'Grid GenerationQueue'!$AZ$5:$AZ$410,$B443,'Grid GenerationQueue'!$BA$5:$BA$410,$C443,'Grid GenerationQueue'!$BH$5:$BH$410,"",'Grid GenerationQueue'!$AC$5:$AC$410,1)</f>
        <v>0</v>
      </c>
      <c r="AQ443">
        <f>SUMIFS('Grid GenerationQueue'!AG$5:AG$410,'Grid GenerationQueue'!$AZ$5:$AZ$410,$B443,'Grid GenerationQueue'!$BA$5:$BA$410,$C443,'Grid GenerationQueue'!$BK$5:$BK$410,"&gt;0")</f>
        <v>0</v>
      </c>
      <c r="AR443">
        <f>SUMIFS('Grid GenerationQueue'!AH$5:AH$410,'Grid GenerationQueue'!$AZ$5:$AZ$410,$B443,'Grid GenerationQueue'!$BA$5:$BA$410,$C443,'Grid GenerationQueue'!$BK$5:$BK$410,"&gt;0")</f>
        <v>0</v>
      </c>
      <c r="AS443">
        <f>SUMIFS('Grid GenerationQueue'!AI$5:AI$410,'Grid GenerationQueue'!$AZ$5:$AZ$410,$B443,'Grid GenerationQueue'!$BA$5:$BA$410,$C443,'Grid GenerationQueue'!$BK$5:$BK$410,"&gt;0")</f>
        <v>0</v>
      </c>
      <c r="AT443">
        <f>SUMIFS('Grid GenerationQueue'!AJ$5:AJ$410,'Grid GenerationQueue'!$AZ$5:$AZ$410,$B443,'Grid GenerationQueue'!$BA$5:$BA$410,$C443,'Grid GenerationQueue'!$BK$5:$BK$410,"&gt;0")</f>
        <v>0</v>
      </c>
      <c r="AU443">
        <f>SUMIFS('Grid GenerationQueue'!AK$5:AK$410,'Grid GenerationQueue'!$AZ$5:$AZ$410,$B443,'Grid GenerationQueue'!$BA$5:$BA$410,$C443,'Grid GenerationQueue'!$BK$5:$BK$410,"&gt;0")</f>
        <v>0</v>
      </c>
      <c r="AV443">
        <f>SUMIFS('Grid GenerationQueue'!AL$5:AL$410,'Grid GenerationQueue'!$AZ$5:$AZ$410,$B443,'Grid GenerationQueue'!$BA$5:$BA$410,$C443,'Grid GenerationQueue'!$BK$5:$BK$410,"&gt;0")</f>
        <v>0</v>
      </c>
      <c r="AW443">
        <f>SUMIFS('Grid GenerationQueue'!AM$5:AM$410,'Grid GenerationQueue'!$AZ$5:$AZ$410,$B443,'Grid GenerationQueue'!$BA$5:$BA$410,$C443,'Grid GenerationQueue'!$BK$5:$BK$410,"&gt;0")</f>
        <v>0</v>
      </c>
      <c r="AX443">
        <f>SUMIFS('Grid GenerationQueue'!AN$5:AN$410,'Grid GenerationQueue'!$AZ$5:$AZ$410,$B443,'Grid GenerationQueue'!$BA$5:$BA$410,$C443,'Grid GenerationQueue'!$BK$5:$BK$410,"&gt;0")</f>
        <v>0</v>
      </c>
      <c r="AY443">
        <f>SUMIFS('Grid GenerationQueue'!AO$5:AO$410,'Grid GenerationQueue'!$AZ$5:$AZ$410,$B443,'Grid GenerationQueue'!$BA$5:$BA$410,$C443,'Grid GenerationQueue'!$BK$5:$BK$410,"&gt;0")</f>
        <v>0</v>
      </c>
      <c r="AZ443">
        <f>SUMIFS('Grid GenerationQueue'!AP$5:AP$410,'Grid GenerationQueue'!$AZ$5:$AZ$410,$B443,'Grid GenerationQueue'!$BA$5:$BA$410,$C443,'Grid GenerationQueue'!$BK$5:$BK$410,"&gt;0")</f>
        <v>0</v>
      </c>
      <c r="BA443">
        <f>SUMIFS('Grid GenerationQueue'!AQ$5:AQ$410,'Grid GenerationQueue'!$AZ$5:$AZ$410,$B443,'Grid GenerationQueue'!$BA$5:$BA$410,$C443,'Grid GenerationQueue'!$BK$5:$BK$410,"&gt;0")</f>
        <v>0</v>
      </c>
      <c r="BB443">
        <f>SUMIFS('Grid GenerationQueue'!AR$5:AR$410,'Grid GenerationQueue'!$AZ$5:$AZ$410,$B443,'Grid GenerationQueue'!$BA$5:$BA$410,$C443,'Grid GenerationQueue'!$BK$5:$BK$410,"&gt;0")</f>
        <v>0</v>
      </c>
      <c r="BD443">
        <f>SUMIFS('Grid GenerationQueue'!AG$5:AG$410,'Grid GenerationQueue'!$AZ$5:$AZ$410,$B443,'Grid GenerationQueue'!$BA$5:$BA$410,$C443,'Grid GenerationQueue'!$BD$5:$BD$410,"&lt;="&amp;$BE$3)</f>
        <v>0</v>
      </c>
      <c r="BE443">
        <f>SUMIFS('Grid GenerationQueue'!AH$5:AH$410,'Grid GenerationQueue'!$AZ$5:$AZ$410,$B443,'Grid GenerationQueue'!$BA$5:$BA$410,$C443,'Grid GenerationQueue'!$BD$5:$BD$410,"&lt;="&amp;$BE$3)</f>
        <v>0</v>
      </c>
      <c r="BF443">
        <f>SUMIFS('Grid GenerationQueue'!AI$5:AI$410,'Grid GenerationQueue'!$AZ$5:$AZ$410,$B443,'Grid GenerationQueue'!$BA$5:$BA$410,$C443,'Grid GenerationQueue'!$BD$5:$BD$410,"&lt;="&amp;$BE$3)</f>
        <v>0</v>
      </c>
      <c r="BG443">
        <f>SUMIFS('Grid GenerationQueue'!AJ$5:AJ$410,'Grid GenerationQueue'!$AZ$5:$AZ$410,$B443,'Grid GenerationQueue'!$BA$5:$BA$410,$C443,'Grid GenerationQueue'!$BD$5:$BD$410,"&lt;="&amp;$BE$3)</f>
        <v>0</v>
      </c>
      <c r="BH443">
        <f>SUMIFS('Grid GenerationQueue'!AK$5:AK$410,'Grid GenerationQueue'!$AZ$5:$AZ$410,$B443,'Grid GenerationQueue'!$BA$5:$BA$410,$C443,'Grid GenerationQueue'!$BD$5:$BD$410,"&lt;="&amp;$BE$3)</f>
        <v>0</v>
      </c>
      <c r="BI443">
        <f>SUMIFS('Grid GenerationQueue'!AL$5:AL$410,'Grid GenerationQueue'!$AZ$5:$AZ$410,$B443,'Grid GenerationQueue'!$BA$5:$BA$410,$C443,'Grid GenerationQueue'!$BD$5:$BD$410,"&lt;="&amp;$BE$3)</f>
        <v>0</v>
      </c>
      <c r="BJ443">
        <f>SUMIFS('Grid GenerationQueue'!AM$5:AM$410,'Grid GenerationQueue'!$AZ$5:$AZ$410,$B443,'Grid GenerationQueue'!$BA$5:$BA$410,$C443,'Grid GenerationQueue'!$BD$5:$BD$410,"&lt;="&amp;$BE$3)</f>
        <v>0</v>
      </c>
      <c r="BK443">
        <f>SUMIFS('Grid GenerationQueue'!AN$5:AN$410,'Grid GenerationQueue'!$AZ$5:$AZ$410,$B443,'Grid GenerationQueue'!$BA$5:$BA$410,$C443,'Grid GenerationQueue'!$BD$5:$BD$410,"&lt;="&amp;$BE$3)</f>
        <v>0</v>
      </c>
      <c r="BL443">
        <f>SUMIFS('Grid GenerationQueue'!AO$5:AO$410,'Grid GenerationQueue'!$AZ$5:$AZ$410,$B443,'Grid GenerationQueue'!$BA$5:$BA$410,$C443,'Grid GenerationQueue'!$BD$5:$BD$410,"&lt;="&amp;$BE$3)</f>
        <v>0</v>
      </c>
      <c r="BM443">
        <f>SUMIFS('Grid GenerationQueue'!AP$5:AP$410,'Grid GenerationQueue'!$AZ$5:$AZ$410,$B443,'Grid GenerationQueue'!$BA$5:$BA$410,$C443,'Grid GenerationQueue'!$BD$5:$BD$410,"&lt;="&amp;$BE$3)</f>
        <v>0</v>
      </c>
      <c r="BN443">
        <f>SUMIFS('Grid GenerationQueue'!AQ$5:AQ$410,'Grid GenerationQueue'!$AZ$5:$AZ$410,$B443,'Grid GenerationQueue'!$BA$5:$BA$410,$C443,'Grid GenerationQueue'!$BD$5:$BD$410,"&lt;="&amp;$BE$3)</f>
        <v>0</v>
      </c>
      <c r="BO443">
        <f>SUMIFS('Grid GenerationQueue'!AR$5:AR$410,'Grid GenerationQueue'!$AZ$5:$AZ$410,$B443,'Grid GenerationQueue'!$BA$5:$BA$410,$C443,'Grid GenerationQueue'!$BD$5:$BD$410,"&lt;="&amp;$BE$3)</f>
        <v>0</v>
      </c>
      <c r="BQ443">
        <f>SUMIFS('Grid GenerationQueue'!AG$5:AG$410,'Grid GenerationQueue'!$AZ$5:$AZ$410,$B443,'Grid GenerationQueue'!$BA$5:$BA$410,$C443,'Grid GenerationQueue'!$BJ$5:$BJ$410,"Executed",'Grid GenerationQueue'!$BD$5:$BD$410,"&lt;="&amp;$BE$3)</f>
        <v>0</v>
      </c>
      <c r="BR443">
        <f>SUMIFS('Grid GenerationQueue'!AH$5:AH$410,'Grid GenerationQueue'!$AZ$5:$AZ$410,$B443,'Grid GenerationQueue'!$BA$5:$BA$410,$C443,'Grid GenerationQueue'!$BJ$5:$BJ$410,"Executed",'Grid GenerationQueue'!$BD$5:$BD$410,"&lt;="&amp;$BE$3)</f>
        <v>0</v>
      </c>
      <c r="BS443">
        <f>SUMIFS('Grid GenerationQueue'!AI$5:AI$410,'Grid GenerationQueue'!$AZ$5:$AZ$410,$B443,'Grid GenerationQueue'!$BA$5:$BA$410,$C443,'Grid GenerationQueue'!$BJ$5:$BJ$410,"Executed",'Grid GenerationQueue'!$BD$5:$BD$410,"&lt;="&amp;$BE$3)</f>
        <v>0</v>
      </c>
      <c r="BT443">
        <f>SUMIFS('Grid GenerationQueue'!AJ$5:AJ$410,'Grid GenerationQueue'!$AZ$5:$AZ$410,$B443,'Grid GenerationQueue'!$BA$5:$BA$410,$C443,'Grid GenerationQueue'!$BJ$5:$BJ$410,"Executed",'Grid GenerationQueue'!$BD$5:$BD$410,"&lt;="&amp;$BE$3)</f>
        <v>0</v>
      </c>
      <c r="BU443">
        <f>SUMIFS('Grid GenerationQueue'!AK$5:AK$410,'Grid GenerationQueue'!$AZ$5:$AZ$410,$B443,'Grid GenerationQueue'!$BA$5:$BA$410,$C443,'Grid GenerationQueue'!$BJ$5:$BJ$410,"Executed",'Grid GenerationQueue'!$BD$5:$BD$410,"&lt;="&amp;$BE$3)</f>
        <v>0</v>
      </c>
      <c r="BV443">
        <f>SUMIFS('Grid GenerationQueue'!AL$5:AL$410,'Grid GenerationQueue'!$AZ$5:$AZ$410,$B443,'Grid GenerationQueue'!$BA$5:$BA$410,$C443,'Grid GenerationQueue'!$BJ$5:$BJ$410,"Executed",'Grid GenerationQueue'!$BD$5:$BD$410,"&lt;="&amp;$BE$3)</f>
        <v>0</v>
      </c>
      <c r="BW443">
        <f>SUMIFS('Grid GenerationQueue'!AM$5:AM$410,'Grid GenerationQueue'!$AZ$5:$AZ$410,$B443,'Grid GenerationQueue'!$BA$5:$BA$410,$C443,'Grid GenerationQueue'!$BJ$5:$BJ$410,"Executed",'Grid GenerationQueue'!$BD$5:$BD$410,"&lt;="&amp;$BE$3)</f>
        <v>0</v>
      </c>
      <c r="BX443">
        <f>SUMIFS('Grid GenerationQueue'!AN$5:AN$410,'Grid GenerationQueue'!$AZ$5:$AZ$410,$B443,'Grid GenerationQueue'!$BA$5:$BA$410,$C443,'Grid GenerationQueue'!$BJ$5:$BJ$410,"Executed",'Grid GenerationQueue'!$BD$5:$BD$410,"&lt;="&amp;$BE$3)</f>
        <v>0</v>
      </c>
      <c r="BY443">
        <f>SUMIFS('Grid GenerationQueue'!AO$5:AO$410,'Grid GenerationQueue'!$AZ$5:$AZ$410,$B443,'Grid GenerationQueue'!$BA$5:$BA$410,$C443,'Grid GenerationQueue'!$BJ$5:$BJ$410,"Executed",'Grid GenerationQueue'!$BD$5:$BD$410,"&lt;="&amp;$BE$3)</f>
        <v>0</v>
      </c>
      <c r="BZ443">
        <f>SUMIFS('Grid GenerationQueue'!AP$5:AP$410,'Grid GenerationQueue'!$AZ$5:$AZ$410,$B443,'Grid GenerationQueue'!$BA$5:$BA$410,$C443,'Grid GenerationQueue'!$BJ$5:$BJ$410,"Executed",'Grid GenerationQueue'!$BD$5:$BD$410,"&lt;="&amp;$BE$3)</f>
        <v>0</v>
      </c>
      <c r="CA443">
        <f>SUMIFS('Grid GenerationQueue'!AQ$5:AQ$410,'Grid GenerationQueue'!$AZ$5:$AZ$410,$B443,'Grid GenerationQueue'!$BA$5:$BA$410,$C443,'Grid GenerationQueue'!$BJ$5:$BJ$410,"Executed",'Grid GenerationQueue'!$BD$5:$BD$410,"&lt;="&amp;$BE$3)</f>
        <v>0</v>
      </c>
      <c r="CB443">
        <f>SUMIFS('Grid GenerationQueue'!AR$5:AR$410,'Grid GenerationQueue'!$AZ$5:$AZ$410,$B443,'Grid GenerationQueue'!$BA$5:$BA$410,$C443,'Grid GenerationQueue'!$BJ$5:$BJ$410,"Executed",'Grid GenerationQueue'!$BD$5:$BD$410,"&lt;="&amp;$BE$3)</f>
        <v>0</v>
      </c>
      <c r="CD443">
        <f>SUMIFS('Grid GenerationQueue'!AG$5:AG$410,'Grid GenerationQueue'!$AZ$5:$AZ$410,$B443,'Grid GenerationQueue'!$BA$5:$BA$410,$C443,'Grid GenerationQueue'!$BH$5:$BH$410,"&lt;&gt;"&amp;"",'Grid GenerationQueue'!$BD$5:$BD$410,"&lt;="&amp;$BE$3)</f>
        <v>0</v>
      </c>
      <c r="CE443">
        <f>SUMIFS('Grid GenerationQueue'!AH$5:AH$410,'Grid GenerationQueue'!$AZ$5:$AZ$410,$B443,'Grid GenerationQueue'!$BA$5:$BA$410,$C443,'Grid GenerationQueue'!$BH$5:$BH$410,"&lt;&gt;"&amp;"",'Grid GenerationQueue'!$BD$5:$BD$410,"&lt;="&amp;$BE$3)</f>
        <v>0</v>
      </c>
      <c r="CF443">
        <f>SUMIFS('Grid GenerationQueue'!AI$5:AI$410,'Grid GenerationQueue'!$AZ$5:$AZ$410,$B443,'Grid GenerationQueue'!$BA$5:$BA$410,$C443,'Grid GenerationQueue'!$BH$5:$BH$410,"&lt;&gt;"&amp;"",'Grid GenerationQueue'!$BD$5:$BD$410,"&lt;="&amp;$BE$3)</f>
        <v>0</v>
      </c>
      <c r="CG443">
        <f>SUMIFS('Grid GenerationQueue'!AJ$5:AJ$410,'Grid GenerationQueue'!$AZ$5:$AZ$410,$B443,'Grid GenerationQueue'!$BA$5:$BA$410,$C443,'Grid GenerationQueue'!$BH$5:$BH$410,"&lt;&gt;"&amp;"",'Grid GenerationQueue'!$BD$5:$BD$410,"&lt;="&amp;$BE$3)</f>
        <v>0</v>
      </c>
      <c r="CH443">
        <f>SUMIFS('Grid GenerationQueue'!AK$5:AK$410,'Grid GenerationQueue'!$AZ$5:$AZ$410,$B443,'Grid GenerationQueue'!$BA$5:$BA$410,$C443,'Grid GenerationQueue'!$BH$5:$BH$410,"&lt;&gt;"&amp;"",'Grid GenerationQueue'!$BD$5:$BD$410,"&lt;="&amp;$BE$3)</f>
        <v>0</v>
      </c>
      <c r="CI443">
        <f>SUMIFS('Grid GenerationQueue'!AL$5:AL$410,'Grid GenerationQueue'!$AZ$5:$AZ$410,$B443,'Grid GenerationQueue'!$BA$5:$BA$410,$C443,'Grid GenerationQueue'!$BH$5:$BH$410,"&lt;&gt;"&amp;"",'Grid GenerationQueue'!$BD$5:$BD$410,"&lt;="&amp;$BE$3)</f>
        <v>0</v>
      </c>
      <c r="CJ443">
        <f>SUMIFS('Grid GenerationQueue'!AM$5:AM$410,'Grid GenerationQueue'!$AZ$5:$AZ$410,$B443,'Grid GenerationQueue'!$BA$5:$BA$410,$C443,'Grid GenerationQueue'!$BH$5:$BH$410,"&lt;&gt;"&amp;"",'Grid GenerationQueue'!$BD$5:$BD$410,"&lt;="&amp;$BE$3)</f>
        <v>0</v>
      </c>
      <c r="CK443">
        <f>SUMIFS('Grid GenerationQueue'!AN$5:AN$410,'Grid GenerationQueue'!$AZ$5:$AZ$410,$B443,'Grid GenerationQueue'!$BA$5:$BA$410,$C443,'Grid GenerationQueue'!$BH$5:$BH$410,"&lt;&gt;"&amp;"",'Grid GenerationQueue'!$BD$5:$BD$410,"&lt;="&amp;$BE$3)</f>
        <v>0</v>
      </c>
      <c r="CL443">
        <f>SUMIFS('Grid GenerationQueue'!AO$5:AO$410,'Grid GenerationQueue'!$AZ$5:$AZ$410,$B443,'Grid GenerationQueue'!$BA$5:$BA$410,$C443,'Grid GenerationQueue'!$BH$5:$BH$410,"&lt;&gt;"&amp;"",'Grid GenerationQueue'!$BD$5:$BD$410,"&lt;="&amp;$BE$3)</f>
        <v>0</v>
      </c>
      <c r="CM443">
        <f>SUMIFS('Grid GenerationQueue'!AP$5:AP$410,'Grid GenerationQueue'!$AZ$5:$AZ$410,$B443,'Grid GenerationQueue'!$BA$5:$BA$410,$C443,'Grid GenerationQueue'!$BH$5:$BH$410,"&lt;&gt;"&amp;"",'Grid GenerationQueue'!$BD$5:$BD$410,"&lt;="&amp;$BE$3)</f>
        <v>0</v>
      </c>
      <c r="CN443">
        <f>SUMIFS('Grid GenerationQueue'!AQ$5:AQ$410,'Grid GenerationQueue'!$AZ$5:$AZ$410,$B443,'Grid GenerationQueue'!$BA$5:$BA$410,$C443,'Grid GenerationQueue'!$BH$5:$BH$410,"&lt;&gt;"&amp;"",'Grid GenerationQueue'!$BD$5:$BD$410,"&lt;="&amp;$BE$3)</f>
        <v>0</v>
      </c>
      <c r="CO443">
        <f>SUMIFS('Grid GenerationQueue'!AR$5:AR$410,'Grid GenerationQueue'!$AZ$5:$AZ$410,$B443,'Grid GenerationQueue'!$BA$5:$BA$410,$C443,'Grid GenerationQueue'!$BH$5:$BH$410,"&lt;&gt;"&amp;"",'Grid GenerationQueue'!$BD$5:$BD$410,"&lt;="&amp;$BE$3)</f>
        <v>0</v>
      </c>
      <c r="CQ443">
        <f>SUMIFS('Grid GenerationQueue'!AG$5:AG$410,'Grid GenerationQueue'!$AZ$5:$AZ$410,$B443,'Grid GenerationQueue'!$BA$5:$BA$410,$C443,'Grid GenerationQueue'!$BK$5:$BK$410,"&gt;0",'Grid GenerationQueue'!$BD$5:$BD$410,"&lt;="&amp;$BE$3)</f>
        <v>0</v>
      </c>
      <c r="CR443">
        <f>SUMIFS('Grid GenerationQueue'!AH$5:AH$410,'Grid GenerationQueue'!$AZ$5:$AZ$410,$B443,'Grid GenerationQueue'!$BA$5:$BA$410,$C443,'Grid GenerationQueue'!$BK$5:$BK$410,"&gt;0",'Grid GenerationQueue'!$BD$5:$BD$410,"&lt;="&amp;$BE$3)</f>
        <v>0</v>
      </c>
      <c r="CS443">
        <f>SUMIFS('Grid GenerationQueue'!AI$5:AI$410,'Grid GenerationQueue'!$AZ$5:$AZ$410,$B443,'Grid GenerationQueue'!$BA$5:$BA$410,$C443,'Grid GenerationQueue'!$BK$5:$BK$410,"&gt;0",'Grid GenerationQueue'!$BD$5:$BD$410,"&lt;="&amp;$BE$3)</f>
        <v>0</v>
      </c>
      <c r="CT443">
        <f>SUMIFS('Grid GenerationQueue'!AJ$5:AJ$410,'Grid GenerationQueue'!$AZ$5:$AZ$410,$B443,'Grid GenerationQueue'!$BA$5:$BA$410,$C443,'Grid GenerationQueue'!$BK$5:$BK$410,"&gt;0",'Grid GenerationQueue'!$BD$5:$BD$410,"&lt;="&amp;$BE$3)</f>
        <v>0</v>
      </c>
      <c r="CU443">
        <f>SUMIFS('Grid GenerationQueue'!AK$5:AK$410,'Grid GenerationQueue'!$AZ$5:$AZ$410,$B443,'Grid GenerationQueue'!$BA$5:$BA$410,$C443,'Grid GenerationQueue'!$BK$5:$BK$410,"&gt;0",'Grid GenerationQueue'!$BD$5:$BD$410,"&lt;="&amp;$BE$3)</f>
        <v>0</v>
      </c>
      <c r="CV443">
        <f>SUMIFS('Grid GenerationQueue'!AL$5:AL$410,'Grid GenerationQueue'!$AZ$5:$AZ$410,$B443,'Grid GenerationQueue'!$BA$5:$BA$410,$C443,'Grid GenerationQueue'!$BK$5:$BK$410,"&gt;0",'Grid GenerationQueue'!$BD$5:$BD$410,"&lt;="&amp;$BE$3)</f>
        <v>0</v>
      </c>
      <c r="CW443">
        <f>SUMIFS('Grid GenerationQueue'!AM$5:AM$410,'Grid GenerationQueue'!$AZ$5:$AZ$410,$B443,'Grid GenerationQueue'!$BA$5:$BA$410,$C443,'Grid GenerationQueue'!$BK$5:$BK$410,"&gt;0",'Grid GenerationQueue'!$BD$5:$BD$410,"&lt;="&amp;$BE$3)</f>
        <v>0</v>
      </c>
      <c r="CX443">
        <f>SUMIFS('Grid GenerationQueue'!AN$5:AN$410,'Grid GenerationQueue'!$AZ$5:$AZ$410,$B443,'Grid GenerationQueue'!$BA$5:$BA$410,$C443,'Grid GenerationQueue'!$BK$5:$BK$410,"&gt;0",'Grid GenerationQueue'!$BD$5:$BD$410,"&lt;="&amp;$BE$3)</f>
        <v>0</v>
      </c>
      <c r="CY443">
        <f>SUMIFS('Grid GenerationQueue'!AO$5:AO$410,'Grid GenerationQueue'!$AZ$5:$AZ$410,$B443,'Grid GenerationQueue'!$BA$5:$BA$410,$C443,'Grid GenerationQueue'!$BK$5:$BK$410,"&gt;0",'Grid GenerationQueue'!$BD$5:$BD$410,"&lt;="&amp;$BE$3)</f>
        <v>0</v>
      </c>
      <c r="CZ443">
        <f>SUMIFS('Grid GenerationQueue'!AP$5:AP$410,'Grid GenerationQueue'!$AZ$5:$AZ$410,$B443,'Grid GenerationQueue'!$BA$5:$BA$410,$C443,'Grid GenerationQueue'!$BK$5:$BK$410,"&gt;0",'Grid GenerationQueue'!$BD$5:$BD$410,"&lt;="&amp;$BE$3)</f>
        <v>0</v>
      </c>
      <c r="DA443">
        <f>SUMIFS('Grid GenerationQueue'!AQ$5:AQ$410,'Grid GenerationQueue'!$AZ$5:$AZ$410,$B443,'Grid GenerationQueue'!$BA$5:$BA$410,$C443,'Grid GenerationQueue'!$BK$5:$BK$410,"&gt;0",'Grid GenerationQueue'!$BD$5:$BD$410,"&lt;="&amp;$BE$3)</f>
        <v>0</v>
      </c>
      <c r="DB443">
        <f>SUMIFS('Grid GenerationQueue'!AR$5:AR$410,'Grid GenerationQueue'!$AZ$5:$AZ$410,$B443,'Grid GenerationQueue'!$BA$5:$BA$410,$C443,'Grid GenerationQueue'!$BK$5:$BK$410,"&gt;0",'Grid GenerationQueue'!$BD$5:$BD$410,"&lt;="&amp;$BE$3)</f>
        <v>0</v>
      </c>
    </row>
    <row r="444" spans="1:106" x14ac:dyDescent="0.35">
      <c r="A444" t="s">
        <v>75</v>
      </c>
      <c r="B444" t="s">
        <v>4955</v>
      </c>
      <c r="C444">
        <v>500</v>
      </c>
      <c r="D444">
        <f>SUMIFS('Grid GenerationQueue'!AG$5:AG$410,'Grid GenerationQueue'!$AZ$5:$AZ$410,$B444,'Grid GenerationQueue'!$BA$5:$BA$410,$C444)</f>
        <v>0</v>
      </c>
      <c r="E444">
        <f>SUMIFS('Grid GenerationQueue'!AH$5:AH$410,'Grid GenerationQueue'!$AZ$5:$AZ$410,$B444,'Grid GenerationQueue'!$BA$5:$BA$410,$C444)</f>
        <v>0</v>
      </c>
      <c r="F444">
        <f>SUMIFS('Grid GenerationQueue'!AI$5:AI$410,'Grid GenerationQueue'!$AZ$5:$AZ$410,$B444,'Grid GenerationQueue'!$BA$5:$BA$410,$C444)</f>
        <v>0</v>
      </c>
      <c r="G444">
        <f>SUMIFS('Grid GenerationQueue'!AJ$5:AJ$410,'Grid GenerationQueue'!$AZ$5:$AZ$410,$B444,'Grid GenerationQueue'!$BA$5:$BA$410,$C444)</f>
        <v>0</v>
      </c>
      <c r="H444">
        <f>SUMIFS('Grid GenerationQueue'!AK$5:AK$410,'Grid GenerationQueue'!$AZ$5:$AZ$410,$B444,'Grid GenerationQueue'!$BA$5:$BA$410,$C444)</f>
        <v>0</v>
      </c>
      <c r="I444">
        <f>SUMIFS('Grid GenerationQueue'!AL$5:AL$410,'Grid GenerationQueue'!$AZ$5:$AZ$410,$B444,'Grid GenerationQueue'!$BA$5:$BA$410,$C444)</f>
        <v>0</v>
      </c>
      <c r="J444">
        <f>SUMIFS('Grid GenerationQueue'!AM$5:AM$410,'Grid GenerationQueue'!$AZ$5:$AZ$410,$B444,'Grid GenerationQueue'!$BA$5:$BA$410,$C444)</f>
        <v>0</v>
      </c>
      <c r="K444">
        <f>SUMIFS('Grid GenerationQueue'!AN$5:AN$410,'Grid GenerationQueue'!$AZ$5:$AZ$410,$B444,'Grid GenerationQueue'!$BA$5:$BA$410,$C444)</f>
        <v>0</v>
      </c>
      <c r="L444">
        <f>SUMIFS('Grid GenerationQueue'!AO$5:AO$410,'Grid GenerationQueue'!$AZ$5:$AZ$410,$B444,'Grid GenerationQueue'!$BA$5:$BA$410,$C444)</f>
        <v>0</v>
      </c>
      <c r="M444">
        <f>SUMIFS('Grid GenerationQueue'!AP$5:AP$410,'Grid GenerationQueue'!$AZ$5:$AZ$410,$B444,'Grid GenerationQueue'!$BA$5:$BA$410,$C444)</f>
        <v>0</v>
      </c>
      <c r="N444">
        <f>SUMIFS('Grid GenerationQueue'!AQ$5:AQ$410,'Grid GenerationQueue'!$AZ$5:$AZ$410,$B444,'Grid GenerationQueue'!$BA$5:$BA$410,$C444)</f>
        <v>0</v>
      </c>
      <c r="O444">
        <f>SUMIFS('Grid GenerationQueue'!AR$5:AR$410,'Grid GenerationQueue'!$AZ$5:$AZ$410,$B444,'Grid GenerationQueue'!$BA$5:$BA$410,$C444)</f>
        <v>0</v>
      </c>
      <c r="Q444">
        <f>SUMIFS('Grid GenerationQueue'!AG$5:AG$410,'Grid GenerationQueue'!$AZ$5:$AZ$410,$B444,'Grid GenerationQueue'!$BA$5:$BA$410,$C444,'Grid GenerationQueue'!$BJ$5:$BJ$410,"Executed")</f>
        <v>0</v>
      </c>
      <c r="R444">
        <f>SUMIFS('Grid GenerationQueue'!AH$5:AH$410,'Grid GenerationQueue'!$AZ$5:$AZ$410,$B444,'Grid GenerationQueue'!$BA$5:$BA$410,$C444,'Grid GenerationQueue'!$BJ$5:$BJ$410,"Executed")</f>
        <v>0</v>
      </c>
      <c r="S444">
        <f>SUMIFS('Grid GenerationQueue'!AI$5:AI$410,'Grid GenerationQueue'!$AZ$5:$AZ$410,$B444,'Grid GenerationQueue'!$BA$5:$BA$410,$C444,'Grid GenerationQueue'!$BJ$5:$BJ$410,"Executed")</f>
        <v>0</v>
      </c>
      <c r="T444">
        <f>SUMIFS('Grid GenerationQueue'!AJ$5:AJ$410,'Grid GenerationQueue'!$AZ$5:$AZ$410,$B444,'Grid GenerationQueue'!$BA$5:$BA$410,$C444,'Grid GenerationQueue'!$BJ$5:$BJ$410,"Executed")</f>
        <v>0</v>
      </c>
      <c r="U444">
        <f>SUMIFS('Grid GenerationQueue'!AK$5:AK$410,'Grid GenerationQueue'!$AZ$5:$AZ$410,$B444,'Grid GenerationQueue'!$BA$5:$BA$410,$C444,'Grid GenerationQueue'!$BJ$5:$BJ$410,"Executed")</f>
        <v>0</v>
      </c>
      <c r="V444">
        <f>SUMIFS('Grid GenerationQueue'!AL$5:AL$410,'Grid GenerationQueue'!$AZ$5:$AZ$410,$B444,'Grid GenerationQueue'!$BA$5:$BA$410,$C444,'Grid GenerationQueue'!$BJ$5:$BJ$410,"Executed")</f>
        <v>0</v>
      </c>
      <c r="W444">
        <f>SUMIFS('Grid GenerationQueue'!AM$5:AM$410,'Grid GenerationQueue'!$AZ$5:$AZ$410,$B444,'Grid GenerationQueue'!$BA$5:$BA$410,$C444,'Grid GenerationQueue'!$BJ$5:$BJ$410,"Executed")</f>
        <v>0</v>
      </c>
      <c r="X444">
        <f>SUMIFS('Grid GenerationQueue'!AN$5:AN$410,'Grid GenerationQueue'!$AZ$5:$AZ$410,$B444,'Grid GenerationQueue'!$BA$5:$BA$410,$C444,'Grid GenerationQueue'!$BJ$5:$BJ$410,"Executed")</f>
        <v>0</v>
      </c>
      <c r="Y444">
        <f>SUMIFS('Grid GenerationQueue'!AO$5:AO$410,'Grid GenerationQueue'!$AZ$5:$AZ$410,$B444,'Grid GenerationQueue'!$BA$5:$BA$410,$C444,'Grid GenerationQueue'!$BJ$5:$BJ$410,"Executed")</f>
        <v>0</v>
      </c>
      <c r="Z444">
        <f>SUMIFS('Grid GenerationQueue'!AP$5:AP$410,'Grid GenerationQueue'!$AZ$5:$AZ$410,$B444,'Grid GenerationQueue'!$BA$5:$BA$410,$C444,'Grid GenerationQueue'!$BJ$5:$BJ$410,"Executed")</f>
        <v>0</v>
      </c>
      <c r="AA444">
        <f>SUMIFS('Grid GenerationQueue'!AQ$5:AQ$410,'Grid GenerationQueue'!$AZ$5:$AZ$410,$B444,'Grid GenerationQueue'!$BA$5:$BA$410,$C444,'Grid GenerationQueue'!$BJ$5:$BJ$410,"Executed")</f>
        <v>0</v>
      </c>
      <c r="AB444">
        <f>SUMIFS('Grid GenerationQueue'!AR$5:AR$410,'Grid GenerationQueue'!$AZ$5:$AZ$410,$B444,'Grid GenerationQueue'!$BA$5:$BA$410,$C444,'Grid GenerationQueue'!$BJ$5:$BJ$410,"Executed")</f>
        <v>0</v>
      </c>
      <c r="AD444">
        <f>SUMIFS('Grid GenerationQueue'!AG$5:AG$410,'Grid GenerationQueue'!$AZ$5:$AZ$410,$B444,'Grid GenerationQueue'!$BA$5:$BA$410,$C444,'Grid GenerationQueue'!$BH$5:$BH$410,"&lt;&gt;"&amp;"")+SUMIFS('Grid GenerationQueue'!AG$5:AG$410,'Grid GenerationQueue'!$AZ$5:$AZ$410,$B444,'Grid GenerationQueue'!$BA$5:$BA$410,$C444,'Grid GenerationQueue'!$BH$5:$BH$410,"",'Grid GenerationQueue'!$AC$5:$AC$410,1)</f>
        <v>0</v>
      </c>
      <c r="AE444">
        <f>SUMIFS('Grid GenerationQueue'!AH$5:AH$410,'Grid GenerationQueue'!$AZ$5:$AZ$410,$B444,'Grid GenerationQueue'!$BA$5:$BA$410,$C444,'Grid GenerationQueue'!$BH$5:$BH$410,"&lt;&gt;"&amp;"")+SUMIFS('Grid GenerationQueue'!AH$5:AH$410,'Grid GenerationQueue'!$AZ$5:$AZ$410,$B444,'Grid GenerationQueue'!$BA$5:$BA$410,$C444,'Grid GenerationQueue'!$BH$5:$BH$410,"",'Grid GenerationQueue'!$AC$5:$AC$410,1)</f>
        <v>0</v>
      </c>
      <c r="AF444">
        <f>SUMIFS('Grid GenerationQueue'!AI$5:AI$410,'Grid GenerationQueue'!$AZ$5:$AZ$410,$B444,'Grid GenerationQueue'!$BA$5:$BA$410,$C444,'Grid GenerationQueue'!$BH$5:$BH$410,"&lt;&gt;"&amp;"")+SUMIFS('Grid GenerationQueue'!AI$5:AI$410,'Grid GenerationQueue'!$AZ$5:$AZ$410,$B444,'Grid GenerationQueue'!$BA$5:$BA$410,$C444,'Grid GenerationQueue'!$BH$5:$BH$410,"",'Grid GenerationQueue'!$AC$5:$AC$410,1)</f>
        <v>0</v>
      </c>
      <c r="AG444">
        <f>SUMIFS('Grid GenerationQueue'!AJ$5:AJ$410,'Grid GenerationQueue'!$AZ$5:$AZ$410,$B444,'Grid GenerationQueue'!$BA$5:$BA$410,$C444,'Grid GenerationQueue'!$BH$5:$BH$410,"&lt;&gt;"&amp;"")+SUMIFS('Grid GenerationQueue'!AJ$5:AJ$410,'Grid GenerationQueue'!$AZ$5:$AZ$410,$B444,'Grid GenerationQueue'!$BA$5:$BA$410,$C444,'Grid GenerationQueue'!$BH$5:$BH$410,"",'Grid GenerationQueue'!$AC$5:$AC$410,1)</f>
        <v>0</v>
      </c>
      <c r="AH444">
        <f>SUMIFS('Grid GenerationQueue'!AK$5:AK$410,'Grid GenerationQueue'!$AZ$5:$AZ$410,$B444,'Grid GenerationQueue'!$BA$5:$BA$410,$C444,'Grid GenerationQueue'!$BH$5:$BH$410,"&lt;&gt;"&amp;"")+SUMIFS('Grid GenerationQueue'!AK$5:AK$410,'Grid GenerationQueue'!$AZ$5:$AZ$410,$B444,'Grid GenerationQueue'!$BA$5:$BA$410,$C444,'Grid GenerationQueue'!$BH$5:$BH$410,"",'Grid GenerationQueue'!$AC$5:$AC$410,1)</f>
        <v>0</v>
      </c>
      <c r="AI444">
        <f>SUMIFS('Grid GenerationQueue'!AL$5:AL$410,'Grid GenerationQueue'!$AZ$5:$AZ$410,$B444,'Grid GenerationQueue'!$BA$5:$BA$410,$C444,'Grid GenerationQueue'!$BH$5:$BH$410,"&lt;&gt;"&amp;"")+SUMIFS('Grid GenerationQueue'!AL$5:AL$410,'Grid GenerationQueue'!$AZ$5:$AZ$410,$B444,'Grid GenerationQueue'!$BA$5:$BA$410,$C444,'Grid GenerationQueue'!$BH$5:$BH$410,"",'Grid GenerationQueue'!$AC$5:$AC$410,1)</f>
        <v>0</v>
      </c>
      <c r="AJ444">
        <f>SUMIFS('Grid GenerationQueue'!AM$5:AM$410,'Grid GenerationQueue'!$AZ$5:$AZ$410,$B444,'Grid GenerationQueue'!$BA$5:$BA$410,$C444,'Grid GenerationQueue'!$BH$5:$BH$410,"&lt;&gt;"&amp;"")+SUMIFS('Grid GenerationQueue'!AM$5:AM$410,'Grid GenerationQueue'!$AZ$5:$AZ$410,$B444,'Grid GenerationQueue'!$BA$5:$BA$410,$C444,'Grid GenerationQueue'!$BH$5:$BH$410,"",'Grid GenerationQueue'!$AC$5:$AC$410,1)</f>
        <v>0</v>
      </c>
      <c r="AK444">
        <f>SUMIFS('Grid GenerationQueue'!AN$5:AN$410,'Grid GenerationQueue'!$AZ$5:$AZ$410,$B444,'Grid GenerationQueue'!$BA$5:$BA$410,$C444,'Grid GenerationQueue'!$BH$5:$BH$410,"&lt;&gt;"&amp;"")+SUMIFS('Grid GenerationQueue'!AN$5:AN$410,'Grid GenerationQueue'!$AZ$5:$AZ$410,$B444,'Grid GenerationQueue'!$BA$5:$BA$410,$C444,'Grid GenerationQueue'!$BH$5:$BH$410,"",'Grid GenerationQueue'!$AC$5:$AC$410,1)</f>
        <v>0</v>
      </c>
      <c r="AL444">
        <f>SUMIFS('Grid GenerationQueue'!AO$5:AO$410,'Grid GenerationQueue'!$AZ$5:$AZ$410,$B444,'Grid GenerationQueue'!$BA$5:$BA$410,$C444,'Grid GenerationQueue'!$BH$5:$BH$410,"&lt;&gt;"&amp;"")+SUMIFS('Grid GenerationQueue'!AO$5:AO$410,'Grid GenerationQueue'!$AZ$5:$AZ$410,$B444,'Grid GenerationQueue'!$BA$5:$BA$410,$C444,'Grid GenerationQueue'!$BH$5:$BH$410,"",'Grid GenerationQueue'!$AC$5:$AC$410,1)</f>
        <v>0</v>
      </c>
      <c r="AM444">
        <f>SUMIFS('Grid GenerationQueue'!AP$5:AP$410,'Grid GenerationQueue'!$AZ$5:$AZ$410,$B444,'Grid GenerationQueue'!$BA$5:$BA$410,$C444,'Grid GenerationQueue'!$BH$5:$BH$410,"&lt;&gt;"&amp;"")+SUMIFS('Grid GenerationQueue'!AP$5:AP$410,'Grid GenerationQueue'!$AZ$5:$AZ$410,$B444,'Grid GenerationQueue'!$BA$5:$BA$410,$C444,'Grid GenerationQueue'!$BH$5:$BH$410,"",'Grid GenerationQueue'!$AC$5:$AC$410,1)</f>
        <v>0</v>
      </c>
      <c r="AN444">
        <f>SUMIFS('Grid GenerationQueue'!AQ$5:AQ$410,'Grid GenerationQueue'!$AZ$5:$AZ$410,$B444,'Grid GenerationQueue'!$BA$5:$BA$410,$C444,'Grid GenerationQueue'!$BH$5:$BH$410,"&lt;&gt;"&amp;"")+SUMIFS('Grid GenerationQueue'!AQ$5:AQ$410,'Grid GenerationQueue'!$AZ$5:$AZ$410,$B444,'Grid GenerationQueue'!$BA$5:$BA$410,$C444,'Grid GenerationQueue'!$BH$5:$BH$410,"",'Grid GenerationQueue'!$AC$5:$AC$410,1)</f>
        <v>0</v>
      </c>
      <c r="AO444">
        <f>SUMIFS('Grid GenerationQueue'!AR$5:AR$410,'Grid GenerationQueue'!$AZ$5:$AZ$410,$B444,'Grid GenerationQueue'!$BA$5:$BA$410,$C444,'Grid GenerationQueue'!$BH$5:$BH$410,"&lt;&gt;"&amp;"")+SUMIFS('Grid GenerationQueue'!AR$5:AR$410,'Grid GenerationQueue'!$AZ$5:$AZ$410,$B444,'Grid GenerationQueue'!$BA$5:$BA$410,$C444,'Grid GenerationQueue'!$BH$5:$BH$410,"",'Grid GenerationQueue'!$AC$5:$AC$410,1)</f>
        <v>0</v>
      </c>
      <c r="AQ444">
        <f>SUMIFS('Grid GenerationQueue'!AG$5:AG$410,'Grid GenerationQueue'!$AZ$5:$AZ$410,$B444,'Grid GenerationQueue'!$BA$5:$BA$410,$C444,'Grid GenerationQueue'!$BK$5:$BK$410,"&gt;0")</f>
        <v>0</v>
      </c>
      <c r="AR444">
        <f>SUMIFS('Grid GenerationQueue'!AH$5:AH$410,'Grid GenerationQueue'!$AZ$5:$AZ$410,$B444,'Grid GenerationQueue'!$BA$5:$BA$410,$C444,'Grid GenerationQueue'!$BK$5:$BK$410,"&gt;0")</f>
        <v>0</v>
      </c>
      <c r="AS444">
        <f>SUMIFS('Grid GenerationQueue'!AI$5:AI$410,'Grid GenerationQueue'!$AZ$5:$AZ$410,$B444,'Grid GenerationQueue'!$BA$5:$BA$410,$C444,'Grid GenerationQueue'!$BK$5:$BK$410,"&gt;0")</f>
        <v>0</v>
      </c>
      <c r="AT444">
        <f>SUMIFS('Grid GenerationQueue'!AJ$5:AJ$410,'Grid GenerationQueue'!$AZ$5:$AZ$410,$B444,'Grid GenerationQueue'!$BA$5:$BA$410,$C444,'Grid GenerationQueue'!$BK$5:$BK$410,"&gt;0")</f>
        <v>0</v>
      </c>
      <c r="AU444">
        <f>SUMIFS('Grid GenerationQueue'!AK$5:AK$410,'Grid GenerationQueue'!$AZ$5:$AZ$410,$B444,'Grid GenerationQueue'!$BA$5:$BA$410,$C444,'Grid GenerationQueue'!$BK$5:$BK$410,"&gt;0")</f>
        <v>0</v>
      </c>
      <c r="AV444">
        <f>SUMIFS('Grid GenerationQueue'!AL$5:AL$410,'Grid GenerationQueue'!$AZ$5:$AZ$410,$B444,'Grid GenerationQueue'!$BA$5:$BA$410,$C444,'Grid GenerationQueue'!$BK$5:$BK$410,"&gt;0")</f>
        <v>0</v>
      </c>
      <c r="AW444">
        <f>SUMIFS('Grid GenerationQueue'!AM$5:AM$410,'Grid GenerationQueue'!$AZ$5:$AZ$410,$B444,'Grid GenerationQueue'!$BA$5:$BA$410,$C444,'Grid GenerationQueue'!$BK$5:$BK$410,"&gt;0")</f>
        <v>0</v>
      </c>
      <c r="AX444">
        <f>SUMIFS('Grid GenerationQueue'!AN$5:AN$410,'Grid GenerationQueue'!$AZ$5:$AZ$410,$B444,'Grid GenerationQueue'!$BA$5:$BA$410,$C444,'Grid GenerationQueue'!$BK$5:$BK$410,"&gt;0")</f>
        <v>0</v>
      </c>
      <c r="AY444">
        <f>SUMIFS('Grid GenerationQueue'!AO$5:AO$410,'Grid GenerationQueue'!$AZ$5:$AZ$410,$B444,'Grid GenerationQueue'!$BA$5:$BA$410,$C444,'Grid GenerationQueue'!$BK$5:$BK$410,"&gt;0")</f>
        <v>0</v>
      </c>
      <c r="AZ444">
        <f>SUMIFS('Grid GenerationQueue'!AP$5:AP$410,'Grid GenerationQueue'!$AZ$5:$AZ$410,$B444,'Grid GenerationQueue'!$BA$5:$BA$410,$C444,'Grid GenerationQueue'!$BK$5:$BK$410,"&gt;0")</f>
        <v>0</v>
      </c>
      <c r="BA444">
        <f>SUMIFS('Grid GenerationQueue'!AQ$5:AQ$410,'Grid GenerationQueue'!$AZ$5:$AZ$410,$B444,'Grid GenerationQueue'!$BA$5:$BA$410,$C444,'Grid GenerationQueue'!$BK$5:$BK$410,"&gt;0")</f>
        <v>0</v>
      </c>
      <c r="BB444">
        <f>SUMIFS('Grid GenerationQueue'!AR$5:AR$410,'Grid GenerationQueue'!$AZ$5:$AZ$410,$B444,'Grid GenerationQueue'!$BA$5:$BA$410,$C444,'Grid GenerationQueue'!$BK$5:$BK$410,"&gt;0")</f>
        <v>0</v>
      </c>
      <c r="BD444">
        <f>SUMIFS('Grid GenerationQueue'!AG$5:AG$410,'Grid GenerationQueue'!$AZ$5:$AZ$410,$B444,'Grid GenerationQueue'!$BA$5:$BA$410,$C444,'Grid GenerationQueue'!$BD$5:$BD$410,"&lt;="&amp;$BE$3)</f>
        <v>0</v>
      </c>
      <c r="BE444">
        <f>SUMIFS('Grid GenerationQueue'!AH$5:AH$410,'Grid GenerationQueue'!$AZ$5:$AZ$410,$B444,'Grid GenerationQueue'!$BA$5:$BA$410,$C444,'Grid GenerationQueue'!$BD$5:$BD$410,"&lt;="&amp;$BE$3)</f>
        <v>0</v>
      </c>
      <c r="BF444">
        <f>SUMIFS('Grid GenerationQueue'!AI$5:AI$410,'Grid GenerationQueue'!$AZ$5:$AZ$410,$B444,'Grid GenerationQueue'!$BA$5:$BA$410,$C444,'Grid GenerationQueue'!$BD$5:$BD$410,"&lt;="&amp;$BE$3)</f>
        <v>0</v>
      </c>
      <c r="BG444">
        <f>SUMIFS('Grid GenerationQueue'!AJ$5:AJ$410,'Grid GenerationQueue'!$AZ$5:$AZ$410,$B444,'Grid GenerationQueue'!$BA$5:$BA$410,$C444,'Grid GenerationQueue'!$BD$5:$BD$410,"&lt;="&amp;$BE$3)</f>
        <v>0</v>
      </c>
      <c r="BH444">
        <f>SUMIFS('Grid GenerationQueue'!AK$5:AK$410,'Grid GenerationQueue'!$AZ$5:$AZ$410,$B444,'Grid GenerationQueue'!$BA$5:$BA$410,$C444,'Grid GenerationQueue'!$BD$5:$BD$410,"&lt;="&amp;$BE$3)</f>
        <v>0</v>
      </c>
      <c r="BI444">
        <f>SUMIFS('Grid GenerationQueue'!AL$5:AL$410,'Grid GenerationQueue'!$AZ$5:$AZ$410,$B444,'Grid GenerationQueue'!$BA$5:$BA$410,$C444,'Grid GenerationQueue'!$BD$5:$BD$410,"&lt;="&amp;$BE$3)</f>
        <v>0</v>
      </c>
      <c r="BJ444">
        <f>SUMIFS('Grid GenerationQueue'!AM$5:AM$410,'Grid GenerationQueue'!$AZ$5:$AZ$410,$B444,'Grid GenerationQueue'!$BA$5:$BA$410,$C444,'Grid GenerationQueue'!$BD$5:$BD$410,"&lt;="&amp;$BE$3)</f>
        <v>0</v>
      </c>
      <c r="BK444">
        <f>SUMIFS('Grid GenerationQueue'!AN$5:AN$410,'Grid GenerationQueue'!$AZ$5:$AZ$410,$B444,'Grid GenerationQueue'!$BA$5:$BA$410,$C444,'Grid GenerationQueue'!$BD$5:$BD$410,"&lt;="&amp;$BE$3)</f>
        <v>0</v>
      </c>
      <c r="BL444">
        <f>SUMIFS('Grid GenerationQueue'!AO$5:AO$410,'Grid GenerationQueue'!$AZ$5:$AZ$410,$B444,'Grid GenerationQueue'!$BA$5:$BA$410,$C444,'Grid GenerationQueue'!$BD$5:$BD$410,"&lt;="&amp;$BE$3)</f>
        <v>0</v>
      </c>
      <c r="BM444">
        <f>SUMIFS('Grid GenerationQueue'!AP$5:AP$410,'Grid GenerationQueue'!$AZ$5:$AZ$410,$B444,'Grid GenerationQueue'!$BA$5:$BA$410,$C444,'Grid GenerationQueue'!$BD$5:$BD$410,"&lt;="&amp;$BE$3)</f>
        <v>0</v>
      </c>
      <c r="BN444">
        <f>SUMIFS('Grid GenerationQueue'!AQ$5:AQ$410,'Grid GenerationQueue'!$AZ$5:$AZ$410,$B444,'Grid GenerationQueue'!$BA$5:$BA$410,$C444,'Grid GenerationQueue'!$BD$5:$BD$410,"&lt;="&amp;$BE$3)</f>
        <v>0</v>
      </c>
      <c r="BO444">
        <f>SUMIFS('Grid GenerationQueue'!AR$5:AR$410,'Grid GenerationQueue'!$AZ$5:$AZ$410,$B444,'Grid GenerationQueue'!$BA$5:$BA$410,$C444,'Grid GenerationQueue'!$BD$5:$BD$410,"&lt;="&amp;$BE$3)</f>
        <v>0</v>
      </c>
      <c r="BQ444">
        <f>SUMIFS('Grid GenerationQueue'!AG$5:AG$410,'Grid GenerationQueue'!$AZ$5:$AZ$410,$B444,'Grid GenerationQueue'!$BA$5:$BA$410,$C444,'Grid GenerationQueue'!$BJ$5:$BJ$410,"Executed",'Grid GenerationQueue'!$BD$5:$BD$410,"&lt;="&amp;$BE$3)</f>
        <v>0</v>
      </c>
      <c r="BR444">
        <f>SUMIFS('Grid GenerationQueue'!AH$5:AH$410,'Grid GenerationQueue'!$AZ$5:$AZ$410,$B444,'Grid GenerationQueue'!$BA$5:$BA$410,$C444,'Grid GenerationQueue'!$BJ$5:$BJ$410,"Executed",'Grid GenerationQueue'!$BD$5:$BD$410,"&lt;="&amp;$BE$3)</f>
        <v>0</v>
      </c>
      <c r="BS444">
        <f>SUMIFS('Grid GenerationQueue'!AI$5:AI$410,'Grid GenerationQueue'!$AZ$5:$AZ$410,$B444,'Grid GenerationQueue'!$BA$5:$BA$410,$C444,'Grid GenerationQueue'!$BJ$5:$BJ$410,"Executed",'Grid GenerationQueue'!$BD$5:$BD$410,"&lt;="&amp;$BE$3)</f>
        <v>0</v>
      </c>
      <c r="BT444">
        <f>SUMIFS('Grid GenerationQueue'!AJ$5:AJ$410,'Grid GenerationQueue'!$AZ$5:$AZ$410,$B444,'Grid GenerationQueue'!$BA$5:$BA$410,$C444,'Grid GenerationQueue'!$BJ$5:$BJ$410,"Executed",'Grid GenerationQueue'!$BD$5:$BD$410,"&lt;="&amp;$BE$3)</f>
        <v>0</v>
      </c>
      <c r="BU444">
        <f>SUMIFS('Grid GenerationQueue'!AK$5:AK$410,'Grid GenerationQueue'!$AZ$5:$AZ$410,$B444,'Grid GenerationQueue'!$BA$5:$BA$410,$C444,'Grid GenerationQueue'!$BJ$5:$BJ$410,"Executed",'Grid GenerationQueue'!$BD$5:$BD$410,"&lt;="&amp;$BE$3)</f>
        <v>0</v>
      </c>
      <c r="BV444">
        <f>SUMIFS('Grid GenerationQueue'!AL$5:AL$410,'Grid GenerationQueue'!$AZ$5:$AZ$410,$B444,'Grid GenerationQueue'!$BA$5:$BA$410,$C444,'Grid GenerationQueue'!$BJ$5:$BJ$410,"Executed",'Grid GenerationQueue'!$BD$5:$BD$410,"&lt;="&amp;$BE$3)</f>
        <v>0</v>
      </c>
      <c r="BW444">
        <f>SUMIFS('Grid GenerationQueue'!AM$5:AM$410,'Grid GenerationQueue'!$AZ$5:$AZ$410,$B444,'Grid GenerationQueue'!$BA$5:$BA$410,$C444,'Grid GenerationQueue'!$BJ$5:$BJ$410,"Executed",'Grid GenerationQueue'!$BD$5:$BD$410,"&lt;="&amp;$BE$3)</f>
        <v>0</v>
      </c>
      <c r="BX444">
        <f>SUMIFS('Grid GenerationQueue'!AN$5:AN$410,'Grid GenerationQueue'!$AZ$5:$AZ$410,$B444,'Grid GenerationQueue'!$BA$5:$BA$410,$C444,'Grid GenerationQueue'!$BJ$5:$BJ$410,"Executed",'Grid GenerationQueue'!$BD$5:$BD$410,"&lt;="&amp;$BE$3)</f>
        <v>0</v>
      </c>
      <c r="BY444">
        <f>SUMIFS('Grid GenerationQueue'!AO$5:AO$410,'Grid GenerationQueue'!$AZ$5:$AZ$410,$B444,'Grid GenerationQueue'!$BA$5:$BA$410,$C444,'Grid GenerationQueue'!$BJ$5:$BJ$410,"Executed",'Grid GenerationQueue'!$BD$5:$BD$410,"&lt;="&amp;$BE$3)</f>
        <v>0</v>
      </c>
      <c r="BZ444">
        <f>SUMIFS('Grid GenerationQueue'!AP$5:AP$410,'Grid GenerationQueue'!$AZ$5:$AZ$410,$B444,'Grid GenerationQueue'!$BA$5:$BA$410,$C444,'Grid GenerationQueue'!$BJ$5:$BJ$410,"Executed",'Grid GenerationQueue'!$BD$5:$BD$410,"&lt;="&amp;$BE$3)</f>
        <v>0</v>
      </c>
      <c r="CA444">
        <f>SUMIFS('Grid GenerationQueue'!AQ$5:AQ$410,'Grid GenerationQueue'!$AZ$5:$AZ$410,$B444,'Grid GenerationQueue'!$BA$5:$BA$410,$C444,'Grid GenerationQueue'!$BJ$5:$BJ$410,"Executed",'Grid GenerationQueue'!$BD$5:$BD$410,"&lt;="&amp;$BE$3)</f>
        <v>0</v>
      </c>
      <c r="CB444">
        <f>SUMIFS('Grid GenerationQueue'!AR$5:AR$410,'Grid GenerationQueue'!$AZ$5:$AZ$410,$B444,'Grid GenerationQueue'!$BA$5:$BA$410,$C444,'Grid GenerationQueue'!$BJ$5:$BJ$410,"Executed",'Grid GenerationQueue'!$BD$5:$BD$410,"&lt;="&amp;$BE$3)</f>
        <v>0</v>
      </c>
      <c r="CD444">
        <f>SUMIFS('Grid GenerationQueue'!AG$5:AG$410,'Grid GenerationQueue'!$AZ$5:$AZ$410,$B444,'Grid GenerationQueue'!$BA$5:$BA$410,$C444,'Grid GenerationQueue'!$BH$5:$BH$410,"&lt;&gt;"&amp;"",'Grid GenerationQueue'!$BD$5:$BD$410,"&lt;="&amp;$BE$3)</f>
        <v>0</v>
      </c>
      <c r="CE444">
        <f>SUMIFS('Grid GenerationQueue'!AH$5:AH$410,'Grid GenerationQueue'!$AZ$5:$AZ$410,$B444,'Grid GenerationQueue'!$BA$5:$BA$410,$C444,'Grid GenerationQueue'!$BH$5:$BH$410,"&lt;&gt;"&amp;"",'Grid GenerationQueue'!$BD$5:$BD$410,"&lt;="&amp;$BE$3)</f>
        <v>0</v>
      </c>
      <c r="CF444">
        <f>SUMIFS('Grid GenerationQueue'!AI$5:AI$410,'Grid GenerationQueue'!$AZ$5:$AZ$410,$B444,'Grid GenerationQueue'!$BA$5:$BA$410,$C444,'Grid GenerationQueue'!$BH$5:$BH$410,"&lt;&gt;"&amp;"",'Grid GenerationQueue'!$BD$5:$BD$410,"&lt;="&amp;$BE$3)</f>
        <v>0</v>
      </c>
      <c r="CG444">
        <f>SUMIFS('Grid GenerationQueue'!AJ$5:AJ$410,'Grid GenerationQueue'!$AZ$5:$AZ$410,$B444,'Grid GenerationQueue'!$BA$5:$BA$410,$C444,'Grid GenerationQueue'!$BH$5:$BH$410,"&lt;&gt;"&amp;"",'Grid GenerationQueue'!$BD$5:$BD$410,"&lt;="&amp;$BE$3)</f>
        <v>0</v>
      </c>
      <c r="CH444">
        <f>SUMIFS('Grid GenerationQueue'!AK$5:AK$410,'Grid GenerationQueue'!$AZ$5:$AZ$410,$B444,'Grid GenerationQueue'!$BA$5:$BA$410,$C444,'Grid GenerationQueue'!$BH$5:$BH$410,"&lt;&gt;"&amp;"",'Grid GenerationQueue'!$BD$5:$BD$410,"&lt;="&amp;$BE$3)</f>
        <v>0</v>
      </c>
      <c r="CI444">
        <f>SUMIFS('Grid GenerationQueue'!AL$5:AL$410,'Grid GenerationQueue'!$AZ$5:$AZ$410,$B444,'Grid GenerationQueue'!$BA$5:$BA$410,$C444,'Grid GenerationQueue'!$BH$5:$BH$410,"&lt;&gt;"&amp;"",'Grid GenerationQueue'!$BD$5:$BD$410,"&lt;="&amp;$BE$3)</f>
        <v>0</v>
      </c>
      <c r="CJ444">
        <f>SUMIFS('Grid GenerationQueue'!AM$5:AM$410,'Grid GenerationQueue'!$AZ$5:$AZ$410,$B444,'Grid GenerationQueue'!$BA$5:$BA$410,$C444,'Grid GenerationQueue'!$BH$5:$BH$410,"&lt;&gt;"&amp;"",'Grid GenerationQueue'!$BD$5:$BD$410,"&lt;="&amp;$BE$3)</f>
        <v>0</v>
      </c>
      <c r="CK444">
        <f>SUMIFS('Grid GenerationQueue'!AN$5:AN$410,'Grid GenerationQueue'!$AZ$5:$AZ$410,$B444,'Grid GenerationQueue'!$BA$5:$BA$410,$C444,'Grid GenerationQueue'!$BH$5:$BH$410,"&lt;&gt;"&amp;"",'Grid GenerationQueue'!$BD$5:$BD$410,"&lt;="&amp;$BE$3)</f>
        <v>0</v>
      </c>
      <c r="CL444">
        <f>SUMIFS('Grid GenerationQueue'!AO$5:AO$410,'Grid GenerationQueue'!$AZ$5:$AZ$410,$B444,'Grid GenerationQueue'!$BA$5:$BA$410,$C444,'Grid GenerationQueue'!$BH$5:$BH$410,"&lt;&gt;"&amp;"",'Grid GenerationQueue'!$BD$5:$BD$410,"&lt;="&amp;$BE$3)</f>
        <v>0</v>
      </c>
      <c r="CM444">
        <f>SUMIFS('Grid GenerationQueue'!AP$5:AP$410,'Grid GenerationQueue'!$AZ$5:$AZ$410,$B444,'Grid GenerationQueue'!$BA$5:$BA$410,$C444,'Grid GenerationQueue'!$BH$5:$BH$410,"&lt;&gt;"&amp;"",'Grid GenerationQueue'!$BD$5:$BD$410,"&lt;="&amp;$BE$3)</f>
        <v>0</v>
      </c>
      <c r="CN444">
        <f>SUMIFS('Grid GenerationQueue'!AQ$5:AQ$410,'Grid GenerationQueue'!$AZ$5:$AZ$410,$B444,'Grid GenerationQueue'!$BA$5:$BA$410,$C444,'Grid GenerationQueue'!$BH$5:$BH$410,"&lt;&gt;"&amp;"",'Grid GenerationQueue'!$BD$5:$BD$410,"&lt;="&amp;$BE$3)</f>
        <v>0</v>
      </c>
      <c r="CO444">
        <f>SUMIFS('Grid GenerationQueue'!AR$5:AR$410,'Grid GenerationQueue'!$AZ$5:$AZ$410,$B444,'Grid GenerationQueue'!$BA$5:$BA$410,$C444,'Grid GenerationQueue'!$BH$5:$BH$410,"&lt;&gt;"&amp;"",'Grid GenerationQueue'!$BD$5:$BD$410,"&lt;="&amp;$BE$3)</f>
        <v>0</v>
      </c>
      <c r="CQ444">
        <f>SUMIFS('Grid GenerationQueue'!AG$5:AG$410,'Grid GenerationQueue'!$AZ$5:$AZ$410,$B444,'Grid GenerationQueue'!$BA$5:$BA$410,$C444,'Grid GenerationQueue'!$BK$5:$BK$410,"&gt;0",'Grid GenerationQueue'!$BD$5:$BD$410,"&lt;="&amp;$BE$3)</f>
        <v>0</v>
      </c>
      <c r="CR444">
        <f>SUMIFS('Grid GenerationQueue'!AH$5:AH$410,'Grid GenerationQueue'!$AZ$5:$AZ$410,$B444,'Grid GenerationQueue'!$BA$5:$BA$410,$C444,'Grid GenerationQueue'!$BK$5:$BK$410,"&gt;0",'Grid GenerationQueue'!$BD$5:$BD$410,"&lt;="&amp;$BE$3)</f>
        <v>0</v>
      </c>
      <c r="CS444">
        <f>SUMIFS('Grid GenerationQueue'!AI$5:AI$410,'Grid GenerationQueue'!$AZ$5:$AZ$410,$B444,'Grid GenerationQueue'!$BA$5:$BA$410,$C444,'Grid GenerationQueue'!$BK$5:$BK$410,"&gt;0",'Grid GenerationQueue'!$BD$5:$BD$410,"&lt;="&amp;$BE$3)</f>
        <v>0</v>
      </c>
      <c r="CT444">
        <f>SUMIFS('Grid GenerationQueue'!AJ$5:AJ$410,'Grid GenerationQueue'!$AZ$5:$AZ$410,$B444,'Grid GenerationQueue'!$BA$5:$BA$410,$C444,'Grid GenerationQueue'!$BK$5:$BK$410,"&gt;0",'Grid GenerationQueue'!$BD$5:$BD$410,"&lt;="&amp;$BE$3)</f>
        <v>0</v>
      </c>
      <c r="CU444">
        <f>SUMIFS('Grid GenerationQueue'!AK$5:AK$410,'Grid GenerationQueue'!$AZ$5:$AZ$410,$B444,'Grid GenerationQueue'!$BA$5:$BA$410,$C444,'Grid GenerationQueue'!$BK$5:$BK$410,"&gt;0",'Grid GenerationQueue'!$BD$5:$BD$410,"&lt;="&amp;$BE$3)</f>
        <v>0</v>
      </c>
      <c r="CV444">
        <f>SUMIFS('Grid GenerationQueue'!AL$5:AL$410,'Grid GenerationQueue'!$AZ$5:$AZ$410,$B444,'Grid GenerationQueue'!$BA$5:$BA$410,$C444,'Grid GenerationQueue'!$BK$5:$BK$410,"&gt;0",'Grid GenerationQueue'!$BD$5:$BD$410,"&lt;="&amp;$BE$3)</f>
        <v>0</v>
      </c>
      <c r="CW444">
        <f>SUMIFS('Grid GenerationQueue'!AM$5:AM$410,'Grid GenerationQueue'!$AZ$5:$AZ$410,$B444,'Grid GenerationQueue'!$BA$5:$BA$410,$C444,'Grid GenerationQueue'!$BK$5:$BK$410,"&gt;0",'Grid GenerationQueue'!$BD$5:$BD$410,"&lt;="&amp;$BE$3)</f>
        <v>0</v>
      </c>
      <c r="CX444">
        <f>SUMIFS('Grid GenerationQueue'!AN$5:AN$410,'Grid GenerationQueue'!$AZ$5:$AZ$410,$B444,'Grid GenerationQueue'!$BA$5:$BA$410,$C444,'Grid GenerationQueue'!$BK$5:$BK$410,"&gt;0",'Grid GenerationQueue'!$BD$5:$BD$410,"&lt;="&amp;$BE$3)</f>
        <v>0</v>
      </c>
      <c r="CY444">
        <f>SUMIFS('Grid GenerationQueue'!AO$5:AO$410,'Grid GenerationQueue'!$AZ$5:$AZ$410,$B444,'Grid GenerationQueue'!$BA$5:$BA$410,$C444,'Grid GenerationQueue'!$BK$5:$BK$410,"&gt;0",'Grid GenerationQueue'!$BD$5:$BD$410,"&lt;="&amp;$BE$3)</f>
        <v>0</v>
      </c>
      <c r="CZ444">
        <f>SUMIFS('Grid GenerationQueue'!AP$5:AP$410,'Grid GenerationQueue'!$AZ$5:$AZ$410,$B444,'Grid GenerationQueue'!$BA$5:$BA$410,$C444,'Grid GenerationQueue'!$BK$5:$BK$410,"&gt;0",'Grid GenerationQueue'!$BD$5:$BD$410,"&lt;="&amp;$BE$3)</f>
        <v>0</v>
      </c>
      <c r="DA444">
        <f>SUMIFS('Grid GenerationQueue'!AQ$5:AQ$410,'Grid GenerationQueue'!$AZ$5:$AZ$410,$B444,'Grid GenerationQueue'!$BA$5:$BA$410,$C444,'Grid GenerationQueue'!$BK$5:$BK$410,"&gt;0",'Grid GenerationQueue'!$BD$5:$BD$410,"&lt;="&amp;$BE$3)</f>
        <v>0</v>
      </c>
      <c r="DB444">
        <f>SUMIFS('Grid GenerationQueue'!AR$5:AR$410,'Grid GenerationQueue'!$AZ$5:$AZ$410,$B444,'Grid GenerationQueue'!$BA$5:$BA$410,$C444,'Grid GenerationQueue'!$BK$5:$BK$410,"&gt;0",'Grid GenerationQueue'!$BD$5:$BD$410,"&lt;="&amp;$BE$3)</f>
        <v>0</v>
      </c>
    </row>
    <row r="445" spans="1:106" x14ac:dyDescent="0.35">
      <c r="A445" t="s">
        <v>4746</v>
      </c>
      <c r="B445" t="s">
        <v>4956</v>
      </c>
      <c r="C445">
        <v>230</v>
      </c>
      <c r="D445">
        <f>SUMIFS('Grid GenerationQueue'!AG$5:AG$410,'Grid GenerationQueue'!$AZ$5:$AZ$410,$B445,'Grid GenerationQueue'!$BA$5:$BA$410,$C445)</f>
        <v>0</v>
      </c>
      <c r="E445">
        <f>SUMIFS('Grid GenerationQueue'!AH$5:AH$410,'Grid GenerationQueue'!$AZ$5:$AZ$410,$B445,'Grid GenerationQueue'!$BA$5:$BA$410,$C445)</f>
        <v>0</v>
      </c>
      <c r="F445">
        <f>SUMIFS('Grid GenerationQueue'!AI$5:AI$410,'Grid GenerationQueue'!$AZ$5:$AZ$410,$B445,'Grid GenerationQueue'!$BA$5:$BA$410,$C445)</f>
        <v>0</v>
      </c>
      <c r="G445">
        <f>SUMIFS('Grid GenerationQueue'!AJ$5:AJ$410,'Grid GenerationQueue'!$AZ$5:$AZ$410,$B445,'Grid GenerationQueue'!$BA$5:$BA$410,$C445)</f>
        <v>0</v>
      </c>
      <c r="H445">
        <f>SUMIFS('Grid GenerationQueue'!AK$5:AK$410,'Grid GenerationQueue'!$AZ$5:$AZ$410,$B445,'Grid GenerationQueue'!$BA$5:$BA$410,$C445)</f>
        <v>0</v>
      </c>
      <c r="I445">
        <f>SUMIFS('Grid GenerationQueue'!AL$5:AL$410,'Grid GenerationQueue'!$AZ$5:$AZ$410,$B445,'Grid GenerationQueue'!$BA$5:$BA$410,$C445)</f>
        <v>0</v>
      </c>
      <c r="J445">
        <f>SUMIFS('Grid GenerationQueue'!AM$5:AM$410,'Grid GenerationQueue'!$AZ$5:$AZ$410,$B445,'Grid GenerationQueue'!$BA$5:$BA$410,$C445)</f>
        <v>0</v>
      </c>
      <c r="K445">
        <f>SUMIFS('Grid GenerationQueue'!AN$5:AN$410,'Grid GenerationQueue'!$AZ$5:$AZ$410,$B445,'Grid GenerationQueue'!$BA$5:$BA$410,$C445)</f>
        <v>0</v>
      </c>
      <c r="L445">
        <f>SUMIFS('Grid GenerationQueue'!AO$5:AO$410,'Grid GenerationQueue'!$AZ$5:$AZ$410,$B445,'Grid GenerationQueue'!$BA$5:$BA$410,$C445)</f>
        <v>0</v>
      </c>
      <c r="M445">
        <f>SUMIFS('Grid GenerationQueue'!AP$5:AP$410,'Grid GenerationQueue'!$AZ$5:$AZ$410,$B445,'Grid GenerationQueue'!$BA$5:$BA$410,$C445)</f>
        <v>0</v>
      </c>
      <c r="N445">
        <f>SUMIFS('Grid GenerationQueue'!AQ$5:AQ$410,'Grid GenerationQueue'!$AZ$5:$AZ$410,$B445,'Grid GenerationQueue'!$BA$5:$BA$410,$C445)</f>
        <v>0</v>
      </c>
      <c r="O445">
        <f>SUMIFS('Grid GenerationQueue'!AR$5:AR$410,'Grid GenerationQueue'!$AZ$5:$AZ$410,$B445,'Grid GenerationQueue'!$BA$5:$BA$410,$C445)</f>
        <v>0</v>
      </c>
      <c r="Q445">
        <f>SUMIFS('Grid GenerationQueue'!AG$5:AG$410,'Grid GenerationQueue'!$AZ$5:$AZ$410,$B445,'Grid GenerationQueue'!$BA$5:$BA$410,$C445,'Grid GenerationQueue'!$BJ$5:$BJ$410,"Executed")</f>
        <v>0</v>
      </c>
      <c r="R445">
        <f>SUMIFS('Grid GenerationQueue'!AH$5:AH$410,'Grid GenerationQueue'!$AZ$5:$AZ$410,$B445,'Grid GenerationQueue'!$BA$5:$BA$410,$C445,'Grid GenerationQueue'!$BJ$5:$BJ$410,"Executed")</f>
        <v>0</v>
      </c>
      <c r="S445">
        <f>SUMIFS('Grid GenerationQueue'!AI$5:AI$410,'Grid GenerationQueue'!$AZ$5:$AZ$410,$B445,'Grid GenerationQueue'!$BA$5:$BA$410,$C445,'Grid GenerationQueue'!$BJ$5:$BJ$410,"Executed")</f>
        <v>0</v>
      </c>
      <c r="T445">
        <f>SUMIFS('Grid GenerationQueue'!AJ$5:AJ$410,'Grid GenerationQueue'!$AZ$5:$AZ$410,$B445,'Grid GenerationQueue'!$BA$5:$BA$410,$C445,'Grid GenerationQueue'!$BJ$5:$BJ$410,"Executed")</f>
        <v>0</v>
      </c>
      <c r="U445">
        <f>SUMIFS('Grid GenerationQueue'!AK$5:AK$410,'Grid GenerationQueue'!$AZ$5:$AZ$410,$B445,'Grid GenerationQueue'!$BA$5:$BA$410,$C445,'Grid GenerationQueue'!$BJ$5:$BJ$410,"Executed")</f>
        <v>0</v>
      </c>
      <c r="V445">
        <f>SUMIFS('Grid GenerationQueue'!AL$5:AL$410,'Grid GenerationQueue'!$AZ$5:$AZ$410,$B445,'Grid GenerationQueue'!$BA$5:$BA$410,$C445,'Grid GenerationQueue'!$BJ$5:$BJ$410,"Executed")</f>
        <v>0</v>
      </c>
      <c r="W445">
        <f>SUMIFS('Grid GenerationQueue'!AM$5:AM$410,'Grid GenerationQueue'!$AZ$5:$AZ$410,$B445,'Grid GenerationQueue'!$BA$5:$BA$410,$C445,'Grid GenerationQueue'!$BJ$5:$BJ$410,"Executed")</f>
        <v>0</v>
      </c>
      <c r="X445">
        <f>SUMIFS('Grid GenerationQueue'!AN$5:AN$410,'Grid GenerationQueue'!$AZ$5:$AZ$410,$B445,'Grid GenerationQueue'!$BA$5:$BA$410,$C445,'Grid GenerationQueue'!$BJ$5:$BJ$410,"Executed")</f>
        <v>0</v>
      </c>
      <c r="Y445">
        <f>SUMIFS('Grid GenerationQueue'!AO$5:AO$410,'Grid GenerationQueue'!$AZ$5:$AZ$410,$B445,'Grid GenerationQueue'!$BA$5:$BA$410,$C445,'Grid GenerationQueue'!$BJ$5:$BJ$410,"Executed")</f>
        <v>0</v>
      </c>
      <c r="Z445">
        <f>SUMIFS('Grid GenerationQueue'!AP$5:AP$410,'Grid GenerationQueue'!$AZ$5:$AZ$410,$B445,'Grid GenerationQueue'!$BA$5:$BA$410,$C445,'Grid GenerationQueue'!$BJ$5:$BJ$410,"Executed")</f>
        <v>0</v>
      </c>
      <c r="AA445">
        <f>SUMIFS('Grid GenerationQueue'!AQ$5:AQ$410,'Grid GenerationQueue'!$AZ$5:$AZ$410,$B445,'Grid GenerationQueue'!$BA$5:$BA$410,$C445,'Grid GenerationQueue'!$BJ$5:$BJ$410,"Executed")</f>
        <v>0</v>
      </c>
      <c r="AB445">
        <f>SUMIFS('Grid GenerationQueue'!AR$5:AR$410,'Grid GenerationQueue'!$AZ$5:$AZ$410,$B445,'Grid GenerationQueue'!$BA$5:$BA$410,$C445,'Grid GenerationQueue'!$BJ$5:$BJ$410,"Executed")</f>
        <v>0</v>
      </c>
      <c r="AD445">
        <f>SUMIFS('Grid GenerationQueue'!AG$5:AG$410,'Grid GenerationQueue'!$AZ$5:$AZ$410,$B445,'Grid GenerationQueue'!$BA$5:$BA$410,$C445,'Grid GenerationQueue'!$BH$5:$BH$410,"&lt;&gt;"&amp;"")+SUMIFS('Grid GenerationQueue'!AG$5:AG$410,'Grid GenerationQueue'!$AZ$5:$AZ$410,$B445,'Grid GenerationQueue'!$BA$5:$BA$410,$C445,'Grid GenerationQueue'!$BH$5:$BH$410,"",'Grid GenerationQueue'!$AC$5:$AC$410,1)</f>
        <v>0</v>
      </c>
      <c r="AE445">
        <f>SUMIFS('Grid GenerationQueue'!AH$5:AH$410,'Grid GenerationQueue'!$AZ$5:$AZ$410,$B445,'Grid GenerationQueue'!$BA$5:$BA$410,$C445,'Grid GenerationQueue'!$BH$5:$BH$410,"&lt;&gt;"&amp;"")+SUMIFS('Grid GenerationQueue'!AH$5:AH$410,'Grid GenerationQueue'!$AZ$5:$AZ$410,$B445,'Grid GenerationQueue'!$BA$5:$BA$410,$C445,'Grid GenerationQueue'!$BH$5:$BH$410,"",'Grid GenerationQueue'!$AC$5:$AC$410,1)</f>
        <v>0</v>
      </c>
      <c r="AF445">
        <f>SUMIFS('Grid GenerationQueue'!AI$5:AI$410,'Grid GenerationQueue'!$AZ$5:$AZ$410,$B445,'Grid GenerationQueue'!$BA$5:$BA$410,$C445,'Grid GenerationQueue'!$BH$5:$BH$410,"&lt;&gt;"&amp;"")+SUMIFS('Grid GenerationQueue'!AI$5:AI$410,'Grid GenerationQueue'!$AZ$5:$AZ$410,$B445,'Grid GenerationQueue'!$BA$5:$BA$410,$C445,'Grid GenerationQueue'!$BH$5:$BH$410,"",'Grid GenerationQueue'!$AC$5:$AC$410,1)</f>
        <v>0</v>
      </c>
      <c r="AG445">
        <f>SUMIFS('Grid GenerationQueue'!AJ$5:AJ$410,'Grid GenerationQueue'!$AZ$5:$AZ$410,$B445,'Grid GenerationQueue'!$BA$5:$BA$410,$C445,'Grid GenerationQueue'!$BH$5:$BH$410,"&lt;&gt;"&amp;"")+SUMIFS('Grid GenerationQueue'!AJ$5:AJ$410,'Grid GenerationQueue'!$AZ$5:$AZ$410,$B445,'Grid GenerationQueue'!$BA$5:$BA$410,$C445,'Grid GenerationQueue'!$BH$5:$BH$410,"",'Grid GenerationQueue'!$AC$5:$AC$410,1)</f>
        <v>0</v>
      </c>
      <c r="AH445">
        <f>SUMIFS('Grid GenerationQueue'!AK$5:AK$410,'Grid GenerationQueue'!$AZ$5:$AZ$410,$B445,'Grid GenerationQueue'!$BA$5:$BA$410,$C445,'Grid GenerationQueue'!$BH$5:$BH$410,"&lt;&gt;"&amp;"")+SUMIFS('Grid GenerationQueue'!AK$5:AK$410,'Grid GenerationQueue'!$AZ$5:$AZ$410,$B445,'Grid GenerationQueue'!$BA$5:$BA$410,$C445,'Grid GenerationQueue'!$BH$5:$BH$410,"",'Grid GenerationQueue'!$AC$5:$AC$410,1)</f>
        <v>0</v>
      </c>
      <c r="AI445">
        <f>SUMIFS('Grid GenerationQueue'!AL$5:AL$410,'Grid GenerationQueue'!$AZ$5:$AZ$410,$B445,'Grid GenerationQueue'!$BA$5:$BA$410,$C445,'Grid GenerationQueue'!$BH$5:$BH$410,"&lt;&gt;"&amp;"")+SUMIFS('Grid GenerationQueue'!AL$5:AL$410,'Grid GenerationQueue'!$AZ$5:$AZ$410,$B445,'Grid GenerationQueue'!$BA$5:$BA$410,$C445,'Grid GenerationQueue'!$BH$5:$BH$410,"",'Grid GenerationQueue'!$AC$5:$AC$410,1)</f>
        <v>0</v>
      </c>
      <c r="AJ445">
        <f>SUMIFS('Grid GenerationQueue'!AM$5:AM$410,'Grid GenerationQueue'!$AZ$5:$AZ$410,$B445,'Grid GenerationQueue'!$BA$5:$BA$410,$C445,'Grid GenerationQueue'!$BH$5:$BH$410,"&lt;&gt;"&amp;"")+SUMIFS('Grid GenerationQueue'!AM$5:AM$410,'Grid GenerationQueue'!$AZ$5:$AZ$410,$B445,'Grid GenerationQueue'!$BA$5:$BA$410,$C445,'Grid GenerationQueue'!$BH$5:$BH$410,"",'Grid GenerationQueue'!$AC$5:$AC$410,1)</f>
        <v>0</v>
      </c>
      <c r="AK445">
        <f>SUMIFS('Grid GenerationQueue'!AN$5:AN$410,'Grid GenerationQueue'!$AZ$5:$AZ$410,$B445,'Grid GenerationQueue'!$BA$5:$BA$410,$C445,'Grid GenerationQueue'!$BH$5:$BH$410,"&lt;&gt;"&amp;"")+SUMIFS('Grid GenerationQueue'!AN$5:AN$410,'Grid GenerationQueue'!$AZ$5:$AZ$410,$B445,'Grid GenerationQueue'!$BA$5:$BA$410,$C445,'Grid GenerationQueue'!$BH$5:$BH$410,"",'Grid GenerationQueue'!$AC$5:$AC$410,1)</f>
        <v>0</v>
      </c>
      <c r="AL445">
        <f>SUMIFS('Grid GenerationQueue'!AO$5:AO$410,'Grid GenerationQueue'!$AZ$5:$AZ$410,$B445,'Grid GenerationQueue'!$BA$5:$BA$410,$C445,'Grid GenerationQueue'!$BH$5:$BH$410,"&lt;&gt;"&amp;"")+SUMIFS('Grid GenerationQueue'!AO$5:AO$410,'Grid GenerationQueue'!$AZ$5:$AZ$410,$B445,'Grid GenerationQueue'!$BA$5:$BA$410,$C445,'Grid GenerationQueue'!$BH$5:$BH$410,"",'Grid GenerationQueue'!$AC$5:$AC$410,1)</f>
        <v>0</v>
      </c>
      <c r="AM445">
        <f>SUMIFS('Grid GenerationQueue'!AP$5:AP$410,'Grid GenerationQueue'!$AZ$5:$AZ$410,$B445,'Grid GenerationQueue'!$BA$5:$BA$410,$C445,'Grid GenerationQueue'!$BH$5:$BH$410,"&lt;&gt;"&amp;"")+SUMIFS('Grid GenerationQueue'!AP$5:AP$410,'Grid GenerationQueue'!$AZ$5:$AZ$410,$B445,'Grid GenerationQueue'!$BA$5:$BA$410,$C445,'Grid GenerationQueue'!$BH$5:$BH$410,"",'Grid GenerationQueue'!$AC$5:$AC$410,1)</f>
        <v>0</v>
      </c>
      <c r="AN445">
        <f>SUMIFS('Grid GenerationQueue'!AQ$5:AQ$410,'Grid GenerationQueue'!$AZ$5:$AZ$410,$B445,'Grid GenerationQueue'!$BA$5:$BA$410,$C445,'Grid GenerationQueue'!$BH$5:$BH$410,"&lt;&gt;"&amp;"")+SUMIFS('Grid GenerationQueue'!AQ$5:AQ$410,'Grid GenerationQueue'!$AZ$5:$AZ$410,$B445,'Grid GenerationQueue'!$BA$5:$BA$410,$C445,'Grid GenerationQueue'!$BH$5:$BH$410,"",'Grid GenerationQueue'!$AC$5:$AC$410,1)</f>
        <v>0</v>
      </c>
      <c r="AO445">
        <f>SUMIFS('Grid GenerationQueue'!AR$5:AR$410,'Grid GenerationQueue'!$AZ$5:$AZ$410,$B445,'Grid GenerationQueue'!$BA$5:$BA$410,$C445,'Grid GenerationQueue'!$BH$5:$BH$410,"&lt;&gt;"&amp;"")+SUMIFS('Grid GenerationQueue'!AR$5:AR$410,'Grid GenerationQueue'!$AZ$5:$AZ$410,$B445,'Grid GenerationQueue'!$BA$5:$BA$410,$C445,'Grid GenerationQueue'!$BH$5:$BH$410,"",'Grid GenerationQueue'!$AC$5:$AC$410,1)</f>
        <v>0</v>
      </c>
      <c r="AQ445">
        <f>SUMIFS('Grid GenerationQueue'!AG$5:AG$410,'Grid GenerationQueue'!$AZ$5:$AZ$410,$B445,'Grid GenerationQueue'!$BA$5:$BA$410,$C445,'Grid GenerationQueue'!$BK$5:$BK$410,"&gt;0")</f>
        <v>0</v>
      </c>
      <c r="AR445">
        <f>SUMIFS('Grid GenerationQueue'!AH$5:AH$410,'Grid GenerationQueue'!$AZ$5:$AZ$410,$B445,'Grid GenerationQueue'!$BA$5:$BA$410,$C445,'Grid GenerationQueue'!$BK$5:$BK$410,"&gt;0")</f>
        <v>0</v>
      </c>
      <c r="AS445">
        <f>SUMIFS('Grid GenerationQueue'!AI$5:AI$410,'Grid GenerationQueue'!$AZ$5:$AZ$410,$B445,'Grid GenerationQueue'!$BA$5:$BA$410,$C445,'Grid GenerationQueue'!$BK$5:$BK$410,"&gt;0")</f>
        <v>0</v>
      </c>
      <c r="AT445">
        <f>SUMIFS('Grid GenerationQueue'!AJ$5:AJ$410,'Grid GenerationQueue'!$AZ$5:$AZ$410,$B445,'Grid GenerationQueue'!$BA$5:$BA$410,$C445,'Grid GenerationQueue'!$BK$5:$BK$410,"&gt;0")</f>
        <v>0</v>
      </c>
      <c r="AU445">
        <f>SUMIFS('Grid GenerationQueue'!AK$5:AK$410,'Grid GenerationQueue'!$AZ$5:$AZ$410,$B445,'Grid GenerationQueue'!$BA$5:$BA$410,$C445,'Grid GenerationQueue'!$BK$5:$BK$410,"&gt;0")</f>
        <v>0</v>
      </c>
      <c r="AV445">
        <f>SUMIFS('Grid GenerationQueue'!AL$5:AL$410,'Grid GenerationQueue'!$AZ$5:$AZ$410,$B445,'Grid GenerationQueue'!$BA$5:$BA$410,$C445,'Grid GenerationQueue'!$BK$5:$BK$410,"&gt;0")</f>
        <v>0</v>
      </c>
      <c r="AW445">
        <f>SUMIFS('Grid GenerationQueue'!AM$5:AM$410,'Grid GenerationQueue'!$AZ$5:$AZ$410,$B445,'Grid GenerationQueue'!$BA$5:$BA$410,$C445,'Grid GenerationQueue'!$BK$5:$BK$410,"&gt;0")</f>
        <v>0</v>
      </c>
      <c r="AX445">
        <f>SUMIFS('Grid GenerationQueue'!AN$5:AN$410,'Grid GenerationQueue'!$AZ$5:$AZ$410,$B445,'Grid GenerationQueue'!$BA$5:$BA$410,$C445,'Grid GenerationQueue'!$BK$5:$BK$410,"&gt;0")</f>
        <v>0</v>
      </c>
      <c r="AY445">
        <f>SUMIFS('Grid GenerationQueue'!AO$5:AO$410,'Grid GenerationQueue'!$AZ$5:$AZ$410,$B445,'Grid GenerationQueue'!$BA$5:$BA$410,$C445,'Grid GenerationQueue'!$BK$5:$BK$410,"&gt;0")</f>
        <v>0</v>
      </c>
      <c r="AZ445">
        <f>SUMIFS('Grid GenerationQueue'!AP$5:AP$410,'Grid GenerationQueue'!$AZ$5:$AZ$410,$B445,'Grid GenerationQueue'!$BA$5:$BA$410,$C445,'Grid GenerationQueue'!$BK$5:$BK$410,"&gt;0")</f>
        <v>0</v>
      </c>
      <c r="BA445">
        <f>SUMIFS('Grid GenerationQueue'!AQ$5:AQ$410,'Grid GenerationQueue'!$AZ$5:$AZ$410,$B445,'Grid GenerationQueue'!$BA$5:$BA$410,$C445,'Grid GenerationQueue'!$BK$5:$BK$410,"&gt;0")</f>
        <v>0</v>
      </c>
      <c r="BB445">
        <f>SUMIFS('Grid GenerationQueue'!AR$5:AR$410,'Grid GenerationQueue'!$AZ$5:$AZ$410,$B445,'Grid GenerationQueue'!$BA$5:$BA$410,$C445,'Grid GenerationQueue'!$BK$5:$BK$410,"&gt;0")</f>
        <v>0</v>
      </c>
      <c r="BD445">
        <f>SUMIFS('Grid GenerationQueue'!AG$5:AG$410,'Grid GenerationQueue'!$AZ$5:$AZ$410,$B445,'Grid GenerationQueue'!$BA$5:$BA$410,$C445,'Grid GenerationQueue'!$BD$5:$BD$410,"&lt;="&amp;$BE$3)</f>
        <v>0</v>
      </c>
      <c r="BE445">
        <f>SUMIFS('Grid GenerationQueue'!AH$5:AH$410,'Grid GenerationQueue'!$AZ$5:$AZ$410,$B445,'Grid GenerationQueue'!$BA$5:$BA$410,$C445,'Grid GenerationQueue'!$BD$5:$BD$410,"&lt;="&amp;$BE$3)</f>
        <v>0</v>
      </c>
      <c r="BF445">
        <f>SUMIFS('Grid GenerationQueue'!AI$5:AI$410,'Grid GenerationQueue'!$AZ$5:$AZ$410,$B445,'Grid GenerationQueue'!$BA$5:$BA$410,$C445,'Grid GenerationQueue'!$BD$5:$BD$410,"&lt;="&amp;$BE$3)</f>
        <v>0</v>
      </c>
      <c r="BG445">
        <f>SUMIFS('Grid GenerationQueue'!AJ$5:AJ$410,'Grid GenerationQueue'!$AZ$5:$AZ$410,$B445,'Grid GenerationQueue'!$BA$5:$BA$410,$C445,'Grid GenerationQueue'!$BD$5:$BD$410,"&lt;="&amp;$BE$3)</f>
        <v>0</v>
      </c>
      <c r="BH445">
        <f>SUMIFS('Grid GenerationQueue'!AK$5:AK$410,'Grid GenerationQueue'!$AZ$5:$AZ$410,$B445,'Grid GenerationQueue'!$BA$5:$BA$410,$C445,'Grid GenerationQueue'!$BD$5:$BD$410,"&lt;="&amp;$BE$3)</f>
        <v>0</v>
      </c>
      <c r="BI445">
        <f>SUMIFS('Grid GenerationQueue'!AL$5:AL$410,'Grid GenerationQueue'!$AZ$5:$AZ$410,$B445,'Grid GenerationQueue'!$BA$5:$BA$410,$C445,'Grid GenerationQueue'!$BD$5:$BD$410,"&lt;="&amp;$BE$3)</f>
        <v>0</v>
      </c>
      <c r="BJ445">
        <f>SUMIFS('Grid GenerationQueue'!AM$5:AM$410,'Grid GenerationQueue'!$AZ$5:$AZ$410,$B445,'Grid GenerationQueue'!$BA$5:$BA$410,$C445,'Grid GenerationQueue'!$BD$5:$BD$410,"&lt;="&amp;$BE$3)</f>
        <v>0</v>
      </c>
      <c r="BK445">
        <f>SUMIFS('Grid GenerationQueue'!AN$5:AN$410,'Grid GenerationQueue'!$AZ$5:$AZ$410,$B445,'Grid GenerationQueue'!$BA$5:$BA$410,$C445,'Grid GenerationQueue'!$BD$5:$BD$410,"&lt;="&amp;$BE$3)</f>
        <v>0</v>
      </c>
      <c r="BL445">
        <f>SUMIFS('Grid GenerationQueue'!AO$5:AO$410,'Grid GenerationQueue'!$AZ$5:$AZ$410,$B445,'Grid GenerationQueue'!$BA$5:$BA$410,$C445,'Grid GenerationQueue'!$BD$5:$BD$410,"&lt;="&amp;$BE$3)</f>
        <v>0</v>
      </c>
      <c r="BM445">
        <f>SUMIFS('Grid GenerationQueue'!AP$5:AP$410,'Grid GenerationQueue'!$AZ$5:$AZ$410,$B445,'Grid GenerationQueue'!$BA$5:$BA$410,$C445,'Grid GenerationQueue'!$BD$5:$BD$410,"&lt;="&amp;$BE$3)</f>
        <v>0</v>
      </c>
      <c r="BN445">
        <f>SUMIFS('Grid GenerationQueue'!AQ$5:AQ$410,'Grid GenerationQueue'!$AZ$5:$AZ$410,$B445,'Grid GenerationQueue'!$BA$5:$BA$410,$C445,'Grid GenerationQueue'!$BD$5:$BD$410,"&lt;="&amp;$BE$3)</f>
        <v>0</v>
      </c>
      <c r="BO445">
        <f>SUMIFS('Grid GenerationQueue'!AR$5:AR$410,'Grid GenerationQueue'!$AZ$5:$AZ$410,$B445,'Grid GenerationQueue'!$BA$5:$BA$410,$C445,'Grid GenerationQueue'!$BD$5:$BD$410,"&lt;="&amp;$BE$3)</f>
        <v>0</v>
      </c>
      <c r="BQ445">
        <f>SUMIFS('Grid GenerationQueue'!AG$5:AG$410,'Grid GenerationQueue'!$AZ$5:$AZ$410,$B445,'Grid GenerationQueue'!$BA$5:$BA$410,$C445,'Grid GenerationQueue'!$BJ$5:$BJ$410,"Executed",'Grid GenerationQueue'!$BD$5:$BD$410,"&lt;="&amp;$BE$3)</f>
        <v>0</v>
      </c>
      <c r="BR445">
        <f>SUMIFS('Grid GenerationQueue'!AH$5:AH$410,'Grid GenerationQueue'!$AZ$5:$AZ$410,$B445,'Grid GenerationQueue'!$BA$5:$BA$410,$C445,'Grid GenerationQueue'!$BJ$5:$BJ$410,"Executed",'Grid GenerationQueue'!$BD$5:$BD$410,"&lt;="&amp;$BE$3)</f>
        <v>0</v>
      </c>
      <c r="BS445">
        <f>SUMIFS('Grid GenerationQueue'!AI$5:AI$410,'Grid GenerationQueue'!$AZ$5:$AZ$410,$B445,'Grid GenerationQueue'!$BA$5:$BA$410,$C445,'Grid GenerationQueue'!$BJ$5:$BJ$410,"Executed",'Grid GenerationQueue'!$BD$5:$BD$410,"&lt;="&amp;$BE$3)</f>
        <v>0</v>
      </c>
      <c r="BT445">
        <f>SUMIFS('Grid GenerationQueue'!AJ$5:AJ$410,'Grid GenerationQueue'!$AZ$5:$AZ$410,$B445,'Grid GenerationQueue'!$BA$5:$BA$410,$C445,'Grid GenerationQueue'!$BJ$5:$BJ$410,"Executed",'Grid GenerationQueue'!$BD$5:$BD$410,"&lt;="&amp;$BE$3)</f>
        <v>0</v>
      </c>
      <c r="BU445">
        <f>SUMIFS('Grid GenerationQueue'!AK$5:AK$410,'Grid GenerationQueue'!$AZ$5:$AZ$410,$B445,'Grid GenerationQueue'!$BA$5:$BA$410,$C445,'Grid GenerationQueue'!$BJ$5:$BJ$410,"Executed",'Grid GenerationQueue'!$BD$5:$BD$410,"&lt;="&amp;$BE$3)</f>
        <v>0</v>
      </c>
      <c r="BV445">
        <f>SUMIFS('Grid GenerationQueue'!AL$5:AL$410,'Grid GenerationQueue'!$AZ$5:$AZ$410,$B445,'Grid GenerationQueue'!$BA$5:$BA$410,$C445,'Grid GenerationQueue'!$BJ$5:$BJ$410,"Executed",'Grid GenerationQueue'!$BD$5:$BD$410,"&lt;="&amp;$BE$3)</f>
        <v>0</v>
      </c>
      <c r="BW445">
        <f>SUMIFS('Grid GenerationQueue'!AM$5:AM$410,'Grid GenerationQueue'!$AZ$5:$AZ$410,$B445,'Grid GenerationQueue'!$BA$5:$BA$410,$C445,'Grid GenerationQueue'!$BJ$5:$BJ$410,"Executed",'Grid GenerationQueue'!$BD$5:$BD$410,"&lt;="&amp;$BE$3)</f>
        <v>0</v>
      </c>
      <c r="BX445">
        <f>SUMIFS('Grid GenerationQueue'!AN$5:AN$410,'Grid GenerationQueue'!$AZ$5:$AZ$410,$B445,'Grid GenerationQueue'!$BA$5:$BA$410,$C445,'Grid GenerationQueue'!$BJ$5:$BJ$410,"Executed",'Grid GenerationQueue'!$BD$5:$BD$410,"&lt;="&amp;$BE$3)</f>
        <v>0</v>
      </c>
      <c r="BY445">
        <f>SUMIFS('Grid GenerationQueue'!AO$5:AO$410,'Grid GenerationQueue'!$AZ$5:$AZ$410,$B445,'Grid GenerationQueue'!$BA$5:$BA$410,$C445,'Grid GenerationQueue'!$BJ$5:$BJ$410,"Executed",'Grid GenerationQueue'!$BD$5:$BD$410,"&lt;="&amp;$BE$3)</f>
        <v>0</v>
      </c>
      <c r="BZ445">
        <f>SUMIFS('Grid GenerationQueue'!AP$5:AP$410,'Grid GenerationQueue'!$AZ$5:$AZ$410,$B445,'Grid GenerationQueue'!$BA$5:$BA$410,$C445,'Grid GenerationQueue'!$BJ$5:$BJ$410,"Executed",'Grid GenerationQueue'!$BD$5:$BD$410,"&lt;="&amp;$BE$3)</f>
        <v>0</v>
      </c>
      <c r="CA445">
        <f>SUMIFS('Grid GenerationQueue'!AQ$5:AQ$410,'Grid GenerationQueue'!$AZ$5:$AZ$410,$B445,'Grid GenerationQueue'!$BA$5:$BA$410,$C445,'Grid GenerationQueue'!$BJ$5:$BJ$410,"Executed",'Grid GenerationQueue'!$BD$5:$BD$410,"&lt;="&amp;$BE$3)</f>
        <v>0</v>
      </c>
      <c r="CB445">
        <f>SUMIFS('Grid GenerationQueue'!AR$5:AR$410,'Grid GenerationQueue'!$AZ$5:$AZ$410,$B445,'Grid GenerationQueue'!$BA$5:$BA$410,$C445,'Grid GenerationQueue'!$BJ$5:$BJ$410,"Executed",'Grid GenerationQueue'!$BD$5:$BD$410,"&lt;="&amp;$BE$3)</f>
        <v>0</v>
      </c>
      <c r="CD445">
        <f>SUMIFS('Grid GenerationQueue'!AG$5:AG$410,'Grid GenerationQueue'!$AZ$5:$AZ$410,$B445,'Grid GenerationQueue'!$BA$5:$BA$410,$C445,'Grid GenerationQueue'!$BH$5:$BH$410,"&lt;&gt;"&amp;"",'Grid GenerationQueue'!$BD$5:$BD$410,"&lt;="&amp;$BE$3)</f>
        <v>0</v>
      </c>
      <c r="CE445">
        <f>SUMIFS('Grid GenerationQueue'!AH$5:AH$410,'Grid GenerationQueue'!$AZ$5:$AZ$410,$B445,'Grid GenerationQueue'!$BA$5:$BA$410,$C445,'Grid GenerationQueue'!$BH$5:$BH$410,"&lt;&gt;"&amp;"",'Grid GenerationQueue'!$BD$5:$BD$410,"&lt;="&amp;$BE$3)</f>
        <v>0</v>
      </c>
      <c r="CF445">
        <f>SUMIFS('Grid GenerationQueue'!AI$5:AI$410,'Grid GenerationQueue'!$AZ$5:$AZ$410,$B445,'Grid GenerationQueue'!$BA$5:$BA$410,$C445,'Grid GenerationQueue'!$BH$5:$BH$410,"&lt;&gt;"&amp;"",'Grid GenerationQueue'!$BD$5:$BD$410,"&lt;="&amp;$BE$3)</f>
        <v>0</v>
      </c>
      <c r="CG445">
        <f>SUMIFS('Grid GenerationQueue'!AJ$5:AJ$410,'Grid GenerationQueue'!$AZ$5:$AZ$410,$B445,'Grid GenerationQueue'!$BA$5:$BA$410,$C445,'Grid GenerationQueue'!$BH$5:$BH$410,"&lt;&gt;"&amp;"",'Grid GenerationQueue'!$BD$5:$BD$410,"&lt;="&amp;$BE$3)</f>
        <v>0</v>
      </c>
      <c r="CH445">
        <f>SUMIFS('Grid GenerationQueue'!AK$5:AK$410,'Grid GenerationQueue'!$AZ$5:$AZ$410,$B445,'Grid GenerationQueue'!$BA$5:$BA$410,$C445,'Grid GenerationQueue'!$BH$5:$BH$410,"&lt;&gt;"&amp;"",'Grid GenerationQueue'!$BD$5:$BD$410,"&lt;="&amp;$BE$3)</f>
        <v>0</v>
      </c>
      <c r="CI445">
        <f>SUMIFS('Grid GenerationQueue'!AL$5:AL$410,'Grid GenerationQueue'!$AZ$5:$AZ$410,$B445,'Grid GenerationQueue'!$BA$5:$BA$410,$C445,'Grid GenerationQueue'!$BH$5:$BH$410,"&lt;&gt;"&amp;"",'Grid GenerationQueue'!$BD$5:$BD$410,"&lt;="&amp;$BE$3)</f>
        <v>0</v>
      </c>
      <c r="CJ445">
        <f>SUMIFS('Grid GenerationQueue'!AM$5:AM$410,'Grid GenerationQueue'!$AZ$5:$AZ$410,$B445,'Grid GenerationQueue'!$BA$5:$BA$410,$C445,'Grid GenerationQueue'!$BH$5:$BH$410,"&lt;&gt;"&amp;"",'Grid GenerationQueue'!$BD$5:$BD$410,"&lt;="&amp;$BE$3)</f>
        <v>0</v>
      </c>
      <c r="CK445">
        <f>SUMIFS('Grid GenerationQueue'!AN$5:AN$410,'Grid GenerationQueue'!$AZ$5:$AZ$410,$B445,'Grid GenerationQueue'!$BA$5:$BA$410,$C445,'Grid GenerationQueue'!$BH$5:$BH$410,"&lt;&gt;"&amp;"",'Grid GenerationQueue'!$BD$5:$BD$410,"&lt;="&amp;$BE$3)</f>
        <v>0</v>
      </c>
      <c r="CL445">
        <f>SUMIFS('Grid GenerationQueue'!AO$5:AO$410,'Grid GenerationQueue'!$AZ$5:$AZ$410,$B445,'Grid GenerationQueue'!$BA$5:$BA$410,$C445,'Grid GenerationQueue'!$BH$5:$BH$410,"&lt;&gt;"&amp;"",'Grid GenerationQueue'!$BD$5:$BD$410,"&lt;="&amp;$BE$3)</f>
        <v>0</v>
      </c>
      <c r="CM445">
        <f>SUMIFS('Grid GenerationQueue'!AP$5:AP$410,'Grid GenerationQueue'!$AZ$5:$AZ$410,$B445,'Grid GenerationQueue'!$BA$5:$BA$410,$C445,'Grid GenerationQueue'!$BH$5:$BH$410,"&lt;&gt;"&amp;"",'Grid GenerationQueue'!$BD$5:$BD$410,"&lt;="&amp;$BE$3)</f>
        <v>0</v>
      </c>
      <c r="CN445">
        <f>SUMIFS('Grid GenerationQueue'!AQ$5:AQ$410,'Grid GenerationQueue'!$AZ$5:$AZ$410,$B445,'Grid GenerationQueue'!$BA$5:$BA$410,$C445,'Grid GenerationQueue'!$BH$5:$BH$410,"&lt;&gt;"&amp;"",'Grid GenerationQueue'!$BD$5:$BD$410,"&lt;="&amp;$BE$3)</f>
        <v>0</v>
      </c>
      <c r="CO445">
        <f>SUMIFS('Grid GenerationQueue'!AR$5:AR$410,'Grid GenerationQueue'!$AZ$5:$AZ$410,$B445,'Grid GenerationQueue'!$BA$5:$BA$410,$C445,'Grid GenerationQueue'!$BH$5:$BH$410,"&lt;&gt;"&amp;"",'Grid GenerationQueue'!$BD$5:$BD$410,"&lt;="&amp;$BE$3)</f>
        <v>0</v>
      </c>
      <c r="CQ445">
        <f>SUMIFS('Grid GenerationQueue'!AG$5:AG$410,'Grid GenerationQueue'!$AZ$5:$AZ$410,$B445,'Grid GenerationQueue'!$BA$5:$BA$410,$C445,'Grid GenerationQueue'!$BK$5:$BK$410,"&gt;0",'Grid GenerationQueue'!$BD$5:$BD$410,"&lt;="&amp;$BE$3)</f>
        <v>0</v>
      </c>
      <c r="CR445">
        <f>SUMIFS('Grid GenerationQueue'!AH$5:AH$410,'Grid GenerationQueue'!$AZ$5:$AZ$410,$B445,'Grid GenerationQueue'!$BA$5:$BA$410,$C445,'Grid GenerationQueue'!$BK$5:$BK$410,"&gt;0",'Grid GenerationQueue'!$BD$5:$BD$410,"&lt;="&amp;$BE$3)</f>
        <v>0</v>
      </c>
      <c r="CS445">
        <f>SUMIFS('Grid GenerationQueue'!AI$5:AI$410,'Grid GenerationQueue'!$AZ$5:$AZ$410,$B445,'Grid GenerationQueue'!$BA$5:$BA$410,$C445,'Grid GenerationQueue'!$BK$5:$BK$410,"&gt;0",'Grid GenerationQueue'!$BD$5:$BD$410,"&lt;="&amp;$BE$3)</f>
        <v>0</v>
      </c>
      <c r="CT445">
        <f>SUMIFS('Grid GenerationQueue'!AJ$5:AJ$410,'Grid GenerationQueue'!$AZ$5:$AZ$410,$B445,'Grid GenerationQueue'!$BA$5:$BA$410,$C445,'Grid GenerationQueue'!$BK$5:$BK$410,"&gt;0",'Grid GenerationQueue'!$BD$5:$BD$410,"&lt;="&amp;$BE$3)</f>
        <v>0</v>
      </c>
      <c r="CU445">
        <f>SUMIFS('Grid GenerationQueue'!AK$5:AK$410,'Grid GenerationQueue'!$AZ$5:$AZ$410,$B445,'Grid GenerationQueue'!$BA$5:$BA$410,$C445,'Grid GenerationQueue'!$BK$5:$BK$410,"&gt;0",'Grid GenerationQueue'!$BD$5:$BD$410,"&lt;="&amp;$BE$3)</f>
        <v>0</v>
      </c>
      <c r="CV445">
        <f>SUMIFS('Grid GenerationQueue'!AL$5:AL$410,'Grid GenerationQueue'!$AZ$5:$AZ$410,$B445,'Grid GenerationQueue'!$BA$5:$BA$410,$C445,'Grid GenerationQueue'!$BK$5:$BK$410,"&gt;0",'Grid GenerationQueue'!$BD$5:$BD$410,"&lt;="&amp;$BE$3)</f>
        <v>0</v>
      </c>
      <c r="CW445">
        <f>SUMIFS('Grid GenerationQueue'!AM$5:AM$410,'Grid GenerationQueue'!$AZ$5:$AZ$410,$B445,'Grid GenerationQueue'!$BA$5:$BA$410,$C445,'Grid GenerationQueue'!$BK$5:$BK$410,"&gt;0",'Grid GenerationQueue'!$BD$5:$BD$410,"&lt;="&amp;$BE$3)</f>
        <v>0</v>
      </c>
      <c r="CX445">
        <f>SUMIFS('Grid GenerationQueue'!AN$5:AN$410,'Grid GenerationQueue'!$AZ$5:$AZ$410,$B445,'Grid GenerationQueue'!$BA$5:$BA$410,$C445,'Grid GenerationQueue'!$BK$5:$BK$410,"&gt;0",'Grid GenerationQueue'!$BD$5:$BD$410,"&lt;="&amp;$BE$3)</f>
        <v>0</v>
      </c>
      <c r="CY445">
        <f>SUMIFS('Grid GenerationQueue'!AO$5:AO$410,'Grid GenerationQueue'!$AZ$5:$AZ$410,$B445,'Grid GenerationQueue'!$BA$5:$BA$410,$C445,'Grid GenerationQueue'!$BK$5:$BK$410,"&gt;0",'Grid GenerationQueue'!$BD$5:$BD$410,"&lt;="&amp;$BE$3)</f>
        <v>0</v>
      </c>
      <c r="CZ445">
        <f>SUMIFS('Grid GenerationQueue'!AP$5:AP$410,'Grid GenerationQueue'!$AZ$5:$AZ$410,$B445,'Grid GenerationQueue'!$BA$5:$BA$410,$C445,'Grid GenerationQueue'!$BK$5:$BK$410,"&gt;0",'Grid GenerationQueue'!$BD$5:$BD$410,"&lt;="&amp;$BE$3)</f>
        <v>0</v>
      </c>
      <c r="DA445">
        <f>SUMIFS('Grid GenerationQueue'!AQ$5:AQ$410,'Grid GenerationQueue'!$AZ$5:$AZ$410,$B445,'Grid GenerationQueue'!$BA$5:$BA$410,$C445,'Grid GenerationQueue'!$BK$5:$BK$410,"&gt;0",'Grid GenerationQueue'!$BD$5:$BD$410,"&lt;="&amp;$BE$3)</f>
        <v>0</v>
      </c>
      <c r="DB445">
        <f>SUMIFS('Grid GenerationQueue'!AR$5:AR$410,'Grid GenerationQueue'!$AZ$5:$AZ$410,$B445,'Grid GenerationQueue'!$BA$5:$BA$410,$C445,'Grid GenerationQueue'!$BK$5:$BK$410,"&gt;0",'Grid GenerationQueue'!$BD$5:$BD$410,"&lt;="&amp;$BE$3)</f>
        <v>0</v>
      </c>
    </row>
    <row r="446" spans="1:106" x14ac:dyDescent="0.35">
      <c r="A446" t="s">
        <v>4746</v>
      </c>
      <c r="B446" t="s">
        <v>4956</v>
      </c>
      <c r="C446">
        <v>500</v>
      </c>
      <c r="D446">
        <f>SUMIFS('Grid GenerationQueue'!AG$5:AG$410,'Grid GenerationQueue'!$AZ$5:$AZ$410,$B446,'Grid GenerationQueue'!$BA$5:$BA$410,$C446)</f>
        <v>0</v>
      </c>
      <c r="E446">
        <f>SUMIFS('Grid GenerationQueue'!AH$5:AH$410,'Grid GenerationQueue'!$AZ$5:$AZ$410,$B446,'Grid GenerationQueue'!$BA$5:$BA$410,$C446)</f>
        <v>0</v>
      </c>
      <c r="F446">
        <f>SUMIFS('Grid GenerationQueue'!AI$5:AI$410,'Grid GenerationQueue'!$AZ$5:$AZ$410,$B446,'Grid GenerationQueue'!$BA$5:$BA$410,$C446)</f>
        <v>0</v>
      </c>
      <c r="G446">
        <f>SUMIFS('Grid GenerationQueue'!AJ$5:AJ$410,'Grid GenerationQueue'!$AZ$5:$AZ$410,$B446,'Grid GenerationQueue'!$BA$5:$BA$410,$C446)</f>
        <v>0</v>
      </c>
      <c r="H446">
        <f>SUMIFS('Grid GenerationQueue'!AK$5:AK$410,'Grid GenerationQueue'!$AZ$5:$AZ$410,$B446,'Grid GenerationQueue'!$BA$5:$BA$410,$C446)</f>
        <v>0</v>
      </c>
      <c r="I446">
        <f>SUMIFS('Grid GenerationQueue'!AL$5:AL$410,'Grid GenerationQueue'!$AZ$5:$AZ$410,$B446,'Grid GenerationQueue'!$BA$5:$BA$410,$C446)</f>
        <v>0</v>
      </c>
      <c r="J446">
        <f>SUMIFS('Grid GenerationQueue'!AM$5:AM$410,'Grid GenerationQueue'!$AZ$5:$AZ$410,$B446,'Grid GenerationQueue'!$BA$5:$BA$410,$C446)</f>
        <v>0</v>
      </c>
      <c r="K446">
        <f>SUMIFS('Grid GenerationQueue'!AN$5:AN$410,'Grid GenerationQueue'!$AZ$5:$AZ$410,$B446,'Grid GenerationQueue'!$BA$5:$BA$410,$C446)</f>
        <v>0</v>
      </c>
      <c r="L446">
        <f>SUMIFS('Grid GenerationQueue'!AO$5:AO$410,'Grid GenerationQueue'!$AZ$5:$AZ$410,$B446,'Grid GenerationQueue'!$BA$5:$BA$410,$C446)</f>
        <v>0</v>
      </c>
      <c r="M446">
        <f>SUMIFS('Grid GenerationQueue'!AP$5:AP$410,'Grid GenerationQueue'!$AZ$5:$AZ$410,$B446,'Grid GenerationQueue'!$BA$5:$BA$410,$C446)</f>
        <v>0</v>
      </c>
      <c r="N446">
        <f>SUMIFS('Grid GenerationQueue'!AQ$5:AQ$410,'Grid GenerationQueue'!$AZ$5:$AZ$410,$B446,'Grid GenerationQueue'!$BA$5:$BA$410,$C446)</f>
        <v>0</v>
      </c>
      <c r="O446">
        <f>SUMIFS('Grid GenerationQueue'!AR$5:AR$410,'Grid GenerationQueue'!$AZ$5:$AZ$410,$B446,'Grid GenerationQueue'!$BA$5:$BA$410,$C446)</f>
        <v>0</v>
      </c>
      <c r="Q446">
        <f>SUMIFS('Grid GenerationQueue'!AG$5:AG$410,'Grid GenerationQueue'!$AZ$5:$AZ$410,$B446,'Grid GenerationQueue'!$BA$5:$BA$410,$C446,'Grid GenerationQueue'!$BJ$5:$BJ$410,"Executed")</f>
        <v>0</v>
      </c>
      <c r="R446">
        <f>SUMIFS('Grid GenerationQueue'!AH$5:AH$410,'Grid GenerationQueue'!$AZ$5:$AZ$410,$B446,'Grid GenerationQueue'!$BA$5:$BA$410,$C446,'Grid GenerationQueue'!$BJ$5:$BJ$410,"Executed")</f>
        <v>0</v>
      </c>
      <c r="S446">
        <f>SUMIFS('Grid GenerationQueue'!AI$5:AI$410,'Grid GenerationQueue'!$AZ$5:$AZ$410,$B446,'Grid GenerationQueue'!$BA$5:$BA$410,$C446,'Grid GenerationQueue'!$BJ$5:$BJ$410,"Executed")</f>
        <v>0</v>
      </c>
      <c r="T446">
        <f>SUMIFS('Grid GenerationQueue'!AJ$5:AJ$410,'Grid GenerationQueue'!$AZ$5:$AZ$410,$B446,'Grid GenerationQueue'!$BA$5:$BA$410,$C446,'Grid GenerationQueue'!$BJ$5:$BJ$410,"Executed")</f>
        <v>0</v>
      </c>
      <c r="U446">
        <f>SUMIFS('Grid GenerationQueue'!AK$5:AK$410,'Grid GenerationQueue'!$AZ$5:$AZ$410,$B446,'Grid GenerationQueue'!$BA$5:$BA$410,$C446,'Grid GenerationQueue'!$BJ$5:$BJ$410,"Executed")</f>
        <v>0</v>
      </c>
      <c r="V446">
        <f>SUMIFS('Grid GenerationQueue'!AL$5:AL$410,'Grid GenerationQueue'!$AZ$5:$AZ$410,$B446,'Grid GenerationQueue'!$BA$5:$BA$410,$C446,'Grid GenerationQueue'!$BJ$5:$BJ$410,"Executed")</f>
        <v>0</v>
      </c>
      <c r="W446">
        <f>SUMIFS('Grid GenerationQueue'!AM$5:AM$410,'Grid GenerationQueue'!$AZ$5:$AZ$410,$B446,'Grid GenerationQueue'!$BA$5:$BA$410,$C446,'Grid GenerationQueue'!$BJ$5:$BJ$410,"Executed")</f>
        <v>0</v>
      </c>
      <c r="X446">
        <f>SUMIFS('Grid GenerationQueue'!AN$5:AN$410,'Grid GenerationQueue'!$AZ$5:$AZ$410,$B446,'Grid GenerationQueue'!$BA$5:$BA$410,$C446,'Grid GenerationQueue'!$BJ$5:$BJ$410,"Executed")</f>
        <v>0</v>
      </c>
      <c r="Y446">
        <f>SUMIFS('Grid GenerationQueue'!AO$5:AO$410,'Grid GenerationQueue'!$AZ$5:$AZ$410,$B446,'Grid GenerationQueue'!$BA$5:$BA$410,$C446,'Grid GenerationQueue'!$BJ$5:$BJ$410,"Executed")</f>
        <v>0</v>
      </c>
      <c r="Z446">
        <f>SUMIFS('Grid GenerationQueue'!AP$5:AP$410,'Grid GenerationQueue'!$AZ$5:$AZ$410,$B446,'Grid GenerationQueue'!$BA$5:$BA$410,$C446,'Grid GenerationQueue'!$BJ$5:$BJ$410,"Executed")</f>
        <v>0</v>
      </c>
      <c r="AA446">
        <f>SUMIFS('Grid GenerationQueue'!AQ$5:AQ$410,'Grid GenerationQueue'!$AZ$5:$AZ$410,$B446,'Grid GenerationQueue'!$BA$5:$BA$410,$C446,'Grid GenerationQueue'!$BJ$5:$BJ$410,"Executed")</f>
        <v>0</v>
      </c>
      <c r="AB446">
        <f>SUMIFS('Grid GenerationQueue'!AR$5:AR$410,'Grid GenerationQueue'!$AZ$5:$AZ$410,$B446,'Grid GenerationQueue'!$BA$5:$BA$410,$C446,'Grid GenerationQueue'!$BJ$5:$BJ$410,"Executed")</f>
        <v>0</v>
      </c>
      <c r="AD446">
        <f>SUMIFS('Grid GenerationQueue'!AG$5:AG$410,'Grid GenerationQueue'!$AZ$5:$AZ$410,$B446,'Grid GenerationQueue'!$BA$5:$BA$410,$C446,'Grid GenerationQueue'!$BH$5:$BH$410,"&lt;&gt;"&amp;"")+SUMIFS('Grid GenerationQueue'!AG$5:AG$410,'Grid GenerationQueue'!$AZ$5:$AZ$410,$B446,'Grid GenerationQueue'!$BA$5:$BA$410,$C446,'Grid GenerationQueue'!$BH$5:$BH$410,"",'Grid GenerationQueue'!$AC$5:$AC$410,1)</f>
        <v>0</v>
      </c>
      <c r="AE446">
        <f>SUMIFS('Grid GenerationQueue'!AH$5:AH$410,'Grid GenerationQueue'!$AZ$5:$AZ$410,$B446,'Grid GenerationQueue'!$BA$5:$BA$410,$C446,'Grid GenerationQueue'!$BH$5:$BH$410,"&lt;&gt;"&amp;"")+SUMIFS('Grid GenerationQueue'!AH$5:AH$410,'Grid GenerationQueue'!$AZ$5:$AZ$410,$B446,'Grid GenerationQueue'!$BA$5:$BA$410,$C446,'Grid GenerationQueue'!$BH$5:$BH$410,"",'Grid GenerationQueue'!$AC$5:$AC$410,1)</f>
        <v>0</v>
      </c>
      <c r="AF446">
        <f>SUMIFS('Grid GenerationQueue'!AI$5:AI$410,'Grid GenerationQueue'!$AZ$5:$AZ$410,$B446,'Grid GenerationQueue'!$BA$5:$BA$410,$C446,'Grid GenerationQueue'!$BH$5:$BH$410,"&lt;&gt;"&amp;"")+SUMIFS('Grid GenerationQueue'!AI$5:AI$410,'Grid GenerationQueue'!$AZ$5:$AZ$410,$B446,'Grid GenerationQueue'!$BA$5:$BA$410,$C446,'Grid GenerationQueue'!$BH$5:$BH$410,"",'Grid GenerationQueue'!$AC$5:$AC$410,1)</f>
        <v>0</v>
      </c>
      <c r="AG446">
        <f>SUMIFS('Grid GenerationQueue'!AJ$5:AJ$410,'Grid GenerationQueue'!$AZ$5:$AZ$410,$B446,'Grid GenerationQueue'!$BA$5:$BA$410,$C446,'Grid GenerationQueue'!$BH$5:$BH$410,"&lt;&gt;"&amp;"")+SUMIFS('Grid GenerationQueue'!AJ$5:AJ$410,'Grid GenerationQueue'!$AZ$5:$AZ$410,$B446,'Grid GenerationQueue'!$BA$5:$BA$410,$C446,'Grid GenerationQueue'!$BH$5:$BH$410,"",'Grid GenerationQueue'!$AC$5:$AC$410,1)</f>
        <v>0</v>
      </c>
      <c r="AH446">
        <f>SUMIFS('Grid GenerationQueue'!AK$5:AK$410,'Grid GenerationQueue'!$AZ$5:$AZ$410,$B446,'Grid GenerationQueue'!$BA$5:$BA$410,$C446,'Grid GenerationQueue'!$BH$5:$BH$410,"&lt;&gt;"&amp;"")+SUMIFS('Grid GenerationQueue'!AK$5:AK$410,'Grid GenerationQueue'!$AZ$5:$AZ$410,$B446,'Grid GenerationQueue'!$BA$5:$BA$410,$C446,'Grid GenerationQueue'!$BH$5:$BH$410,"",'Grid GenerationQueue'!$AC$5:$AC$410,1)</f>
        <v>0</v>
      </c>
      <c r="AI446">
        <f>SUMIFS('Grid GenerationQueue'!AL$5:AL$410,'Grid GenerationQueue'!$AZ$5:$AZ$410,$B446,'Grid GenerationQueue'!$BA$5:$BA$410,$C446,'Grid GenerationQueue'!$BH$5:$BH$410,"&lt;&gt;"&amp;"")+SUMIFS('Grid GenerationQueue'!AL$5:AL$410,'Grid GenerationQueue'!$AZ$5:$AZ$410,$B446,'Grid GenerationQueue'!$BA$5:$BA$410,$C446,'Grid GenerationQueue'!$BH$5:$BH$410,"",'Grid GenerationQueue'!$AC$5:$AC$410,1)</f>
        <v>0</v>
      </c>
      <c r="AJ446">
        <f>SUMIFS('Grid GenerationQueue'!AM$5:AM$410,'Grid GenerationQueue'!$AZ$5:$AZ$410,$B446,'Grid GenerationQueue'!$BA$5:$BA$410,$C446,'Grid GenerationQueue'!$BH$5:$BH$410,"&lt;&gt;"&amp;"")+SUMIFS('Grid GenerationQueue'!AM$5:AM$410,'Grid GenerationQueue'!$AZ$5:$AZ$410,$B446,'Grid GenerationQueue'!$BA$5:$BA$410,$C446,'Grid GenerationQueue'!$BH$5:$BH$410,"",'Grid GenerationQueue'!$AC$5:$AC$410,1)</f>
        <v>0</v>
      </c>
      <c r="AK446">
        <f>SUMIFS('Grid GenerationQueue'!AN$5:AN$410,'Grid GenerationQueue'!$AZ$5:$AZ$410,$B446,'Grid GenerationQueue'!$BA$5:$BA$410,$C446,'Grid GenerationQueue'!$BH$5:$BH$410,"&lt;&gt;"&amp;"")+SUMIFS('Grid GenerationQueue'!AN$5:AN$410,'Grid GenerationQueue'!$AZ$5:$AZ$410,$B446,'Grid GenerationQueue'!$BA$5:$BA$410,$C446,'Grid GenerationQueue'!$BH$5:$BH$410,"",'Grid GenerationQueue'!$AC$5:$AC$410,1)</f>
        <v>0</v>
      </c>
      <c r="AL446">
        <f>SUMIFS('Grid GenerationQueue'!AO$5:AO$410,'Grid GenerationQueue'!$AZ$5:$AZ$410,$B446,'Grid GenerationQueue'!$BA$5:$BA$410,$C446,'Grid GenerationQueue'!$BH$5:$BH$410,"&lt;&gt;"&amp;"")+SUMIFS('Grid GenerationQueue'!AO$5:AO$410,'Grid GenerationQueue'!$AZ$5:$AZ$410,$B446,'Grid GenerationQueue'!$BA$5:$BA$410,$C446,'Grid GenerationQueue'!$BH$5:$BH$410,"",'Grid GenerationQueue'!$AC$5:$AC$410,1)</f>
        <v>0</v>
      </c>
      <c r="AM446">
        <f>SUMIFS('Grid GenerationQueue'!AP$5:AP$410,'Grid GenerationQueue'!$AZ$5:$AZ$410,$B446,'Grid GenerationQueue'!$BA$5:$BA$410,$C446,'Grid GenerationQueue'!$BH$5:$BH$410,"&lt;&gt;"&amp;"")+SUMIFS('Grid GenerationQueue'!AP$5:AP$410,'Grid GenerationQueue'!$AZ$5:$AZ$410,$B446,'Grid GenerationQueue'!$BA$5:$BA$410,$C446,'Grid GenerationQueue'!$BH$5:$BH$410,"",'Grid GenerationQueue'!$AC$5:$AC$410,1)</f>
        <v>0</v>
      </c>
      <c r="AN446">
        <f>SUMIFS('Grid GenerationQueue'!AQ$5:AQ$410,'Grid GenerationQueue'!$AZ$5:$AZ$410,$B446,'Grid GenerationQueue'!$BA$5:$BA$410,$C446,'Grid GenerationQueue'!$BH$5:$BH$410,"&lt;&gt;"&amp;"")+SUMIFS('Grid GenerationQueue'!AQ$5:AQ$410,'Grid GenerationQueue'!$AZ$5:$AZ$410,$B446,'Grid GenerationQueue'!$BA$5:$BA$410,$C446,'Grid GenerationQueue'!$BH$5:$BH$410,"",'Grid GenerationQueue'!$AC$5:$AC$410,1)</f>
        <v>0</v>
      </c>
      <c r="AO446">
        <f>SUMIFS('Grid GenerationQueue'!AR$5:AR$410,'Grid GenerationQueue'!$AZ$5:$AZ$410,$B446,'Grid GenerationQueue'!$BA$5:$BA$410,$C446,'Grid GenerationQueue'!$BH$5:$BH$410,"&lt;&gt;"&amp;"")+SUMIFS('Grid GenerationQueue'!AR$5:AR$410,'Grid GenerationQueue'!$AZ$5:$AZ$410,$B446,'Grid GenerationQueue'!$BA$5:$BA$410,$C446,'Grid GenerationQueue'!$BH$5:$BH$410,"",'Grid GenerationQueue'!$AC$5:$AC$410,1)</f>
        <v>0</v>
      </c>
      <c r="AQ446">
        <f>SUMIFS('Grid GenerationQueue'!AG$5:AG$410,'Grid GenerationQueue'!$AZ$5:$AZ$410,$B446,'Grid GenerationQueue'!$BA$5:$BA$410,$C446,'Grid GenerationQueue'!$BK$5:$BK$410,"&gt;0")</f>
        <v>0</v>
      </c>
      <c r="AR446">
        <f>SUMIFS('Grid GenerationQueue'!AH$5:AH$410,'Grid GenerationQueue'!$AZ$5:$AZ$410,$B446,'Grid GenerationQueue'!$BA$5:$BA$410,$C446,'Grid GenerationQueue'!$BK$5:$BK$410,"&gt;0")</f>
        <v>0</v>
      </c>
      <c r="AS446">
        <f>SUMIFS('Grid GenerationQueue'!AI$5:AI$410,'Grid GenerationQueue'!$AZ$5:$AZ$410,$B446,'Grid GenerationQueue'!$BA$5:$BA$410,$C446,'Grid GenerationQueue'!$BK$5:$BK$410,"&gt;0")</f>
        <v>0</v>
      </c>
      <c r="AT446">
        <f>SUMIFS('Grid GenerationQueue'!AJ$5:AJ$410,'Grid GenerationQueue'!$AZ$5:$AZ$410,$B446,'Grid GenerationQueue'!$BA$5:$BA$410,$C446,'Grid GenerationQueue'!$BK$5:$BK$410,"&gt;0")</f>
        <v>0</v>
      </c>
      <c r="AU446">
        <f>SUMIFS('Grid GenerationQueue'!AK$5:AK$410,'Grid GenerationQueue'!$AZ$5:$AZ$410,$B446,'Grid GenerationQueue'!$BA$5:$BA$410,$C446,'Grid GenerationQueue'!$BK$5:$BK$410,"&gt;0")</f>
        <v>0</v>
      </c>
      <c r="AV446">
        <f>SUMIFS('Grid GenerationQueue'!AL$5:AL$410,'Grid GenerationQueue'!$AZ$5:$AZ$410,$B446,'Grid GenerationQueue'!$BA$5:$BA$410,$C446,'Grid GenerationQueue'!$BK$5:$BK$410,"&gt;0")</f>
        <v>0</v>
      </c>
      <c r="AW446">
        <f>SUMIFS('Grid GenerationQueue'!AM$5:AM$410,'Grid GenerationQueue'!$AZ$5:$AZ$410,$B446,'Grid GenerationQueue'!$BA$5:$BA$410,$C446,'Grid GenerationQueue'!$BK$5:$BK$410,"&gt;0")</f>
        <v>0</v>
      </c>
      <c r="AX446">
        <f>SUMIFS('Grid GenerationQueue'!AN$5:AN$410,'Grid GenerationQueue'!$AZ$5:$AZ$410,$B446,'Grid GenerationQueue'!$BA$5:$BA$410,$C446,'Grid GenerationQueue'!$BK$5:$BK$410,"&gt;0")</f>
        <v>0</v>
      </c>
      <c r="AY446">
        <f>SUMIFS('Grid GenerationQueue'!AO$5:AO$410,'Grid GenerationQueue'!$AZ$5:$AZ$410,$B446,'Grid GenerationQueue'!$BA$5:$BA$410,$C446,'Grid GenerationQueue'!$BK$5:$BK$410,"&gt;0")</f>
        <v>0</v>
      </c>
      <c r="AZ446">
        <f>SUMIFS('Grid GenerationQueue'!AP$5:AP$410,'Grid GenerationQueue'!$AZ$5:$AZ$410,$B446,'Grid GenerationQueue'!$BA$5:$BA$410,$C446,'Grid GenerationQueue'!$BK$5:$BK$410,"&gt;0")</f>
        <v>0</v>
      </c>
      <c r="BA446">
        <f>SUMIFS('Grid GenerationQueue'!AQ$5:AQ$410,'Grid GenerationQueue'!$AZ$5:$AZ$410,$B446,'Grid GenerationQueue'!$BA$5:$BA$410,$C446,'Grid GenerationQueue'!$BK$5:$BK$410,"&gt;0")</f>
        <v>0</v>
      </c>
      <c r="BB446">
        <f>SUMIFS('Grid GenerationQueue'!AR$5:AR$410,'Grid GenerationQueue'!$AZ$5:$AZ$410,$B446,'Grid GenerationQueue'!$BA$5:$BA$410,$C446,'Grid GenerationQueue'!$BK$5:$BK$410,"&gt;0")</f>
        <v>0</v>
      </c>
      <c r="BD446">
        <f>SUMIFS('Grid GenerationQueue'!AG$5:AG$410,'Grid GenerationQueue'!$AZ$5:$AZ$410,$B446,'Grid GenerationQueue'!$BA$5:$BA$410,$C446,'Grid GenerationQueue'!$BD$5:$BD$410,"&lt;="&amp;$BE$3)</f>
        <v>0</v>
      </c>
      <c r="BE446">
        <f>SUMIFS('Grid GenerationQueue'!AH$5:AH$410,'Grid GenerationQueue'!$AZ$5:$AZ$410,$B446,'Grid GenerationQueue'!$BA$5:$BA$410,$C446,'Grid GenerationQueue'!$BD$5:$BD$410,"&lt;="&amp;$BE$3)</f>
        <v>0</v>
      </c>
      <c r="BF446">
        <f>SUMIFS('Grid GenerationQueue'!AI$5:AI$410,'Grid GenerationQueue'!$AZ$5:$AZ$410,$B446,'Grid GenerationQueue'!$BA$5:$BA$410,$C446,'Grid GenerationQueue'!$BD$5:$BD$410,"&lt;="&amp;$BE$3)</f>
        <v>0</v>
      </c>
      <c r="BG446">
        <f>SUMIFS('Grid GenerationQueue'!AJ$5:AJ$410,'Grid GenerationQueue'!$AZ$5:$AZ$410,$B446,'Grid GenerationQueue'!$BA$5:$BA$410,$C446,'Grid GenerationQueue'!$BD$5:$BD$410,"&lt;="&amp;$BE$3)</f>
        <v>0</v>
      </c>
      <c r="BH446">
        <f>SUMIFS('Grid GenerationQueue'!AK$5:AK$410,'Grid GenerationQueue'!$AZ$5:$AZ$410,$B446,'Grid GenerationQueue'!$BA$5:$BA$410,$C446,'Grid GenerationQueue'!$BD$5:$BD$410,"&lt;="&amp;$BE$3)</f>
        <v>0</v>
      </c>
      <c r="BI446">
        <f>SUMIFS('Grid GenerationQueue'!AL$5:AL$410,'Grid GenerationQueue'!$AZ$5:$AZ$410,$B446,'Grid GenerationQueue'!$BA$5:$BA$410,$C446,'Grid GenerationQueue'!$BD$5:$BD$410,"&lt;="&amp;$BE$3)</f>
        <v>0</v>
      </c>
      <c r="BJ446">
        <f>SUMIFS('Grid GenerationQueue'!AM$5:AM$410,'Grid GenerationQueue'!$AZ$5:$AZ$410,$B446,'Grid GenerationQueue'!$BA$5:$BA$410,$C446,'Grid GenerationQueue'!$BD$5:$BD$410,"&lt;="&amp;$BE$3)</f>
        <v>0</v>
      </c>
      <c r="BK446">
        <f>SUMIFS('Grid GenerationQueue'!AN$5:AN$410,'Grid GenerationQueue'!$AZ$5:$AZ$410,$B446,'Grid GenerationQueue'!$BA$5:$BA$410,$C446,'Grid GenerationQueue'!$BD$5:$BD$410,"&lt;="&amp;$BE$3)</f>
        <v>0</v>
      </c>
      <c r="BL446">
        <f>SUMIFS('Grid GenerationQueue'!AO$5:AO$410,'Grid GenerationQueue'!$AZ$5:$AZ$410,$B446,'Grid GenerationQueue'!$BA$5:$BA$410,$C446,'Grid GenerationQueue'!$BD$5:$BD$410,"&lt;="&amp;$BE$3)</f>
        <v>0</v>
      </c>
      <c r="BM446">
        <f>SUMIFS('Grid GenerationQueue'!AP$5:AP$410,'Grid GenerationQueue'!$AZ$5:$AZ$410,$B446,'Grid GenerationQueue'!$BA$5:$BA$410,$C446,'Grid GenerationQueue'!$BD$5:$BD$410,"&lt;="&amp;$BE$3)</f>
        <v>0</v>
      </c>
      <c r="BN446">
        <f>SUMIFS('Grid GenerationQueue'!AQ$5:AQ$410,'Grid GenerationQueue'!$AZ$5:$AZ$410,$B446,'Grid GenerationQueue'!$BA$5:$BA$410,$C446,'Grid GenerationQueue'!$BD$5:$BD$410,"&lt;="&amp;$BE$3)</f>
        <v>0</v>
      </c>
      <c r="BO446">
        <f>SUMIFS('Grid GenerationQueue'!AR$5:AR$410,'Grid GenerationQueue'!$AZ$5:$AZ$410,$B446,'Grid GenerationQueue'!$BA$5:$BA$410,$C446,'Grid GenerationQueue'!$BD$5:$BD$410,"&lt;="&amp;$BE$3)</f>
        <v>0</v>
      </c>
      <c r="BQ446">
        <f>SUMIFS('Grid GenerationQueue'!AG$5:AG$410,'Grid GenerationQueue'!$AZ$5:$AZ$410,$B446,'Grid GenerationQueue'!$BA$5:$BA$410,$C446,'Grid GenerationQueue'!$BJ$5:$BJ$410,"Executed",'Grid GenerationQueue'!$BD$5:$BD$410,"&lt;="&amp;$BE$3)</f>
        <v>0</v>
      </c>
      <c r="BR446">
        <f>SUMIFS('Grid GenerationQueue'!AH$5:AH$410,'Grid GenerationQueue'!$AZ$5:$AZ$410,$B446,'Grid GenerationQueue'!$BA$5:$BA$410,$C446,'Grid GenerationQueue'!$BJ$5:$BJ$410,"Executed",'Grid GenerationQueue'!$BD$5:$BD$410,"&lt;="&amp;$BE$3)</f>
        <v>0</v>
      </c>
      <c r="BS446">
        <f>SUMIFS('Grid GenerationQueue'!AI$5:AI$410,'Grid GenerationQueue'!$AZ$5:$AZ$410,$B446,'Grid GenerationQueue'!$BA$5:$BA$410,$C446,'Grid GenerationQueue'!$BJ$5:$BJ$410,"Executed",'Grid GenerationQueue'!$BD$5:$BD$410,"&lt;="&amp;$BE$3)</f>
        <v>0</v>
      </c>
      <c r="BT446">
        <f>SUMIFS('Grid GenerationQueue'!AJ$5:AJ$410,'Grid GenerationQueue'!$AZ$5:$AZ$410,$B446,'Grid GenerationQueue'!$BA$5:$BA$410,$C446,'Grid GenerationQueue'!$BJ$5:$BJ$410,"Executed",'Grid GenerationQueue'!$BD$5:$BD$410,"&lt;="&amp;$BE$3)</f>
        <v>0</v>
      </c>
      <c r="BU446">
        <f>SUMIFS('Grid GenerationQueue'!AK$5:AK$410,'Grid GenerationQueue'!$AZ$5:$AZ$410,$B446,'Grid GenerationQueue'!$BA$5:$BA$410,$C446,'Grid GenerationQueue'!$BJ$5:$BJ$410,"Executed",'Grid GenerationQueue'!$BD$5:$BD$410,"&lt;="&amp;$BE$3)</f>
        <v>0</v>
      </c>
      <c r="BV446">
        <f>SUMIFS('Grid GenerationQueue'!AL$5:AL$410,'Grid GenerationQueue'!$AZ$5:$AZ$410,$B446,'Grid GenerationQueue'!$BA$5:$BA$410,$C446,'Grid GenerationQueue'!$BJ$5:$BJ$410,"Executed",'Grid GenerationQueue'!$BD$5:$BD$410,"&lt;="&amp;$BE$3)</f>
        <v>0</v>
      </c>
      <c r="BW446">
        <f>SUMIFS('Grid GenerationQueue'!AM$5:AM$410,'Grid GenerationQueue'!$AZ$5:$AZ$410,$B446,'Grid GenerationQueue'!$BA$5:$BA$410,$C446,'Grid GenerationQueue'!$BJ$5:$BJ$410,"Executed",'Grid GenerationQueue'!$BD$5:$BD$410,"&lt;="&amp;$BE$3)</f>
        <v>0</v>
      </c>
      <c r="BX446">
        <f>SUMIFS('Grid GenerationQueue'!AN$5:AN$410,'Grid GenerationQueue'!$AZ$5:$AZ$410,$B446,'Grid GenerationQueue'!$BA$5:$BA$410,$C446,'Grid GenerationQueue'!$BJ$5:$BJ$410,"Executed",'Grid GenerationQueue'!$BD$5:$BD$410,"&lt;="&amp;$BE$3)</f>
        <v>0</v>
      </c>
      <c r="BY446">
        <f>SUMIFS('Grid GenerationQueue'!AO$5:AO$410,'Grid GenerationQueue'!$AZ$5:$AZ$410,$B446,'Grid GenerationQueue'!$BA$5:$BA$410,$C446,'Grid GenerationQueue'!$BJ$5:$BJ$410,"Executed",'Grid GenerationQueue'!$BD$5:$BD$410,"&lt;="&amp;$BE$3)</f>
        <v>0</v>
      </c>
      <c r="BZ446">
        <f>SUMIFS('Grid GenerationQueue'!AP$5:AP$410,'Grid GenerationQueue'!$AZ$5:$AZ$410,$B446,'Grid GenerationQueue'!$BA$5:$BA$410,$C446,'Grid GenerationQueue'!$BJ$5:$BJ$410,"Executed",'Grid GenerationQueue'!$BD$5:$BD$410,"&lt;="&amp;$BE$3)</f>
        <v>0</v>
      </c>
      <c r="CA446">
        <f>SUMIFS('Grid GenerationQueue'!AQ$5:AQ$410,'Grid GenerationQueue'!$AZ$5:$AZ$410,$B446,'Grid GenerationQueue'!$BA$5:$BA$410,$C446,'Grid GenerationQueue'!$BJ$5:$BJ$410,"Executed",'Grid GenerationQueue'!$BD$5:$BD$410,"&lt;="&amp;$BE$3)</f>
        <v>0</v>
      </c>
      <c r="CB446">
        <f>SUMIFS('Grid GenerationQueue'!AR$5:AR$410,'Grid GenerationQueue'!$AZ$5:$AZ$410,$B446,'Grid GenerationQueue'!$BA$5:$BA$410,$C446,'Grid GenerationQueue'!$BJ$5:$BJ$410,"Executed",'Grid GenerationQueue'!$BD$5:$BD$410,"&lt;="&amp;$BE$3)</f>
        <v>0</v>
      </c>
      <c r="CD446">
        <f>SUMIFS('Grid GenerationQueue'!AG$5:AG$410,'Grid GenerationQueue'!$AZ$5:$AZ$410,$B446,'Grid GenerationQueue'!$BA$5:$BA$410,$C446,'Grid GenerationQueue'!$BH$5:$BH$410,"&lt;&gt;"&amp;"",'Grid GenerationQueue'!$BD$5:$BD$410,"&lt;="&amp;$BE$3)</f>
        <v>0</v>
      </c>
      <c r="CE446">
        <f>SUMIFS('Grid GenerationQueue'!AH$5:AH$410,'Grid GenerationQueue'!$AZ$5:$AZ$410,$B446,'Grid GenerationQueue'!$BA$5:$BA$410,$C446,'Grid GenerationQueue'!$BH$5:$BH$410,"&lt;&gt;"&amp;"",'Grid GenerationQueue'!$BD$5:$BD$410,"&lt;="&amp;$BE$3)</f>
        <v>0</v>
      </c>
      <c r="CF446">
        <f>SUMIFS('Grid GenerationQueue'!AI$5:AI$410,'Grid GenerationQueue'!$AZ$5:$AZ$410,$B446,'Grid GenerationQueue'!$BA$5:$BA$410,$C446,'Grid GenerationQueue'!$BH$5:$BH$410,"&lt;&gt;"&amp;"",'Grid GenerationQueue'!$BD$5:$BD$410,"&lt;="&amp;$BE$3)</f>
        <v>0</v>
      </c>
      <c r="CG446">
        <f>SUMIFS('Grid GenerationQueue'!AJ$5:AJ$410,'Grid GenerationQueue'!$AZ$5:$AZ$410,$B446,'Grid GenerationQueue'!$BA$5:$BA$410,$C446,'Grid GenerationQueue'!$BH$5:$BH$410,"&lt;&gt;"&amp;"",'Grid GenerationQueue'!$BD$5:$BD$410,"&lt;="&amp;$BE$3)</f>
        <v>0</v>
      </c>
      <c r="CH446">
        <f>SUMIFS('Grid GenerationQueue'!AK$5:AK$410,'Grid GenerationQueue'!$AZ$5:$AZ$410,$B446,'Grid GenerationQueue'!$BA$5:$BA$410,$C446,'Grid GenerationQueue'!$BH$5:$BH$410,"&lt;&gt;"&amp;"",'Grid GenerationQueue'!$BD$5:$BD$410,"&lt;="&amp;$BE$3)</f>
        <v>0</v>
      </c>
      <c r="CI446">
        <f>SUMIFS('Grid GenerationQueue'!AL$5:AL$410,'Grid GenerationQueue'!$AZ$5:$AZ$410,$B446,'Grid GenerationQueue'!$BA$5:$BA$410,$C446,'Grid GenerationQueue'!$BH$5:$BH$410,"&lt;&gt;"&amp;"",'Grid GenerationQueue'!$BD$5:$BD$410,"&lt;="&amp;$BE$3)</f>
        <v>0</v>
      </c>
      <c r="CJ446">
        <f>SUMIFS('Grid GenerationQueue'!AM$5:AM$410,'Grid GenerationQueue'!$AZ$5:$AZ$410,$B446,'Grid GenerationQueue'!$BA$5:$BA$410,$C446,'Grid GenerationQueue'!$BH$5:$BH$410,"&lt;&gt;"&amp;"",'Grid GenerationQueue'!$BD$5:$BD$410,"&lt;="&amp;$BE$3)</f>
        <v>0</v>
      </c>
      <c r="CK446">
        <f>SUMIFS('Grid GenerationQueue'!AN$5:AN$410,'Grid GenerationQueue'!$AZ$5:$AZ$410,$B446,'Grid GenerationQueue'!$BA$5:$BA$410,$C446,'Grid GenerationQueue'!$BH$5:$BH$410,"&lt;&gt;"&amp;"",'Grid GenerationQueue'!$BD$5:$BD$410,"&lt;="&amp;$BE$3)</f>
        <v>0</v>
      </c>
      <c r="CL446">
        <f>SUMIFS('Grid GenerationQueue'!AO$5:AO$410,'Grid GenerationQueue'!$AZ$5:$AZ$410,$B446,'Grid GenerationQueue'!$BA$5:$BA$410,$C446,'Grid GenerationQueue'!$BH$5:$BH$410,"&lt;&gt;"&amp;"",'Grid GenerationQueue'!$BD$5:$BD$410,"&lt;="&amp;$BE$3)</f>
        <v>0</v>
      </c>
      <c r="CM446">
        <f>SUMIFS('Grid GenerationQueue'!AP$5:AP$410,'Grid GenerationQueue'!$AZ$5:$AZ$410,$B446,'Grid GenerationQueue'!$BA$5:$BA$410,$C446,'Grid GenerationQueue'!$BH$5:$BH$410,"&lt;&gt;"&amp;"",'Grid GenerationQueue'!$BD$5:$BD$410,"&lt;="&amp;$BE$3)</f>
        <v>0</v>
      </c>
      <c r="CN446">
        <f>SUMIFS('Grid GenerationQueue'!AQ$5:AQ$410,'Grid GenerationQueue'!$AZ$5:$AZ$410,$B446,'Grid GenerationQueue'!$BA$5:$BA$410,$C446,'Grid GenerationQueue'!$BH$5:$BH$410,"&lt;&gt;"&amp;"",'Grid GenerationQueue'!$BD$5:$BD$410,"&lt;="&amp;$BE$3)</f>
        <v>0</v>
      </c>
      <c r="CO446">
        <f>SUMIFS('Grid GenerationQueue'!AR$5:AR$410,'Grid GenerationQueue'!$AZ$5:$AZ$410,$B446,'Grid GenerationQueue'!$BA$5:$BA$410,$C446,'Grid GenerationQueue'!$BH$5:$BH$410,"&lt;&gt;"&amp;"",'Grid GenerationQueue'!$BD$5:$BD$410,"&lt;="&amp;$BE$3)</f>
        <v>0</v>
      </c>
      <c r="CQ446">
        <f>SUMIFS('Grid GenerationQueue'!AG$5:AG$410,'Grid GenerationQueue'!$AZ$5:$AZ$410,$B446,'Grid GenerationQueue'!$BA$5:$BA$410,$C446,'Grid GenerationQueue'!$BK$5:$BK$410,"&gt;0",'Grid GenerationQueue'!$BD$5:$BD$410,"&lt;="&amp;$BE$3)</f>
        <v>0</v>
      </c>
      <c r="CR446">
        <f>SUMIFS('Grid GenerationQueue'!AH$5:AH$410,'Grid GenerationQueue'!$AZ$5:$AZ$410,$B446,'Grid GenerationQueue'!$BA$5:$BA$410,$C446,'Grid GenerationQueue'!$BK$5:$BK$410,"&gt;0",'Grid GenerationQueue'!$BD$5:$BD$410,"&lt;="&amp;$BE$3)</f>
        <v>0</v>
      </c>
      <c r="CS446">
        <f>SUMIFS('Grid GenerationQueue'!AI$5:AI$410,'Grid GenerationQueue'!$AZ$5:$AZ$410,$B446,'Grid GenerationQueue'!$BA$5:$BA$410,$C446,'Grid GenerationQueue'!$BK$5:$BK$410,"&gt;0",'Grid GenerationQueue'!$BD$5:$BD$410,"&lt;="&amp;$BE$3)</f>
        <v>0</v>
      </c>
      <c r="CT446">
        <f>SUMIFS('Grid GenerationQueue'!AJ$5:AJ$410,'Grid GenerationQueue'!$AZ$5:$AZ$410,$B446,'Grid GenerationQueue'!$BA$5:$BA$410,$C446,'Grid GenerationQueue'!$BK$5:$BK$410,"&gt;0",'Grid GenerationQueue'!$BD$5:$BD$410,"&lt;="&amp;$BE$3)</f>
        <v>0</v>
      </c>
      <c r="CU446">
        <f>SUMIFS('Grid GenerationQueue'!AK$5:AK$410,'Grid GenerationQueue'!$AZ$5:$AZ$410,$B446,'Grid GenerationQueue'!$BA$5:$BA$410,$C446,'Grid GenerationQueue'!$BK$5:$BK$410,"&gt;0",'Grid GenerationQueue'!$BD$5:$BD$410,"&lt;="&amp;$BE$3)</f>
        <v>0</v>
      </c>
      <c r="CV446">
        <f>SUMIFS('Grid GenerationQueue'!AL$5:AL$410,'Grid GenerationQueue'!$AZ$5:$AZ$410,$B446,'Grid GenerationQueue'!$BA$5:$BA$410,$C446,'Grid GenerationQueue'!$BK$5:$BK$410,"&gt;0",'Grid GenerationQueue'!$BD$5:$BD$410,"&lt;="&amp;$BE$3)</f>
        <v>0</v>
      </c>
      <c r="CW446">
        <f>SUMIFS('Grid GenerationQueue'!AM$5:AM$410,'Grid GenerationQueue'!$AZ$5:$AZ$410,$B446,'Grid GenerationQueue'!$BA$5:$BA$410,$C446,'Grid GenerationQueue'!$BK$5:$BK$410,"&gt;0",'Grid GenerationQueue'!$BD$5:$BD$410,"&lt;="&amp;$BE$3)</f>
        <v>0</v>
      </c>
      <c r="CX446">
        <f>SUMIFS('Grid GenerationQueue'!AN$5:AN$410,'Grid GenerationQueue'!$AZ$5:$AZ$410,$B446,'Grid GenerationQueue'!$BA$5:$BA$410,$C446,'Grid GenerationQueue'!$BK$5:$BK$410,"&gt;0",'Grid GenerationQueue'!$BD$5:$BD$410,"&lt;="&amp;$BE$3)</f>
        <v>0</v>
      </c>
      <c r="CY446">
        <f>SUMIFS('Grid GenerationQueue'!AO$5:AO$410,'Grid GenerationQueue'!$AZ$5:$AZ$410,$B446,'Grid GenerationQueue'!$BA$5:$BA$410,$C446,'Grid GenerationQueue'!$BK$5:$BK$410,"&gt;0",'Grid GenerationQueue'!$BD$5:$BD$410,"&lt;="&amp;$BE$3)</f>
        <v>0</v>
      </c>
      <c r="CZ446">
        <f>SUMIFS('Grid GenerationQueue'!AP$5:AP$410,'Grid GenerationQueue'!$AZ$5:$AZ$410,$B446,'Grid GenerationQueue'!$BA$5:$BA$410,$C446,'Grid GenerationQueue'!$BK$5:$BK$410,"&gt;0",'Grid GenerationQueue'!$BD$5:$BD$410,"&lt;="&amp;$BE$3)</f>
        <v>0</v>
      </c>
      <c r="DA446">
        <f>SUMIFS('Grid GenerationQueue'!AQ$5:AQ$410,'Grid GenerationQueue'!$AZ$5:$AZ$410,$B446,'Grid GenerationQueue'!$BA$5:$BA$410,$C446,'Grid GenerationQueue'!$BK$5:$BK$410,"&gt;0",'Grid GenerationQueue'!$BD$5:$BD$410,"&lt;="&amp;$BE$3)</f>
        <v>0</v>
      </c>
      <c r="DB446">
        <f>SUMIFS('Grid GenerationQueue'!AR$5:AR$410,'Grid GenerationQueue'!$AZ$5:$AZ$410,$B446,'Grid GenerationQueue'!$BA$5:$BA$410,$C446,'Grid GenerationQueue'!$BK$5:$BK$410,"&gt;0",'Grid GenerationQueue'!$BD$5:$BD$410,"&lt;="&amp;$BE$3)</f>
        <v>0</v>
      </c>
    </row>
    <row r="447" spans="1:106" x14ac:dyDescent="0.35">
      <c r="A447" t="s">
        <v>4752</v>
      </c>
      <c r="B447" t="s">
        <v>4957</v>
      </c>
      <c r="C447">
        <v>115</v>
      </c>
      <c r="D447">
        <f>SUMIFS('Grid GenerationQueue'!AG$5:AG$410,'Grid GenerationQueue'!$AZ$5:$AZ$410,$B447,'Grid GenerationQueue'!$BA$5:$BA$410,$C447)</f>
        <v>0</v>
      </c>
      <c r="E447">
        <f>SUMIFS('Grid GenerationQueue'!AH$5:AH$410,'Grid GenerationQueue'!$AZ$5:$AZ$410,$B447,'Grid GenerationQueue'!$BA$5:$BA$410,$C447)</f>
        <v>0</v>
      </c>
      <c r="F447">
        <f>SUMIFS('Grid GenerationQueue'!AI$5:AI$410,'Grid GenerationQueue'!$AZ$5:$AZ$410,$B447,'Grid GenerationQueue'!$BA$5:$BA$410,$C447)</f>
        <v>0</v>
      </c>
      <c r="G447">
        <f>SUMIFS('Grid GenerationQueue'!AJ$5:AJ$410,'Grid GenerationQueue'!$AZ$5:$AZ$410,$B447,'Grid GenerationQueue'!$BA$5:$BA$410,$C447)</f>
        <v>0</v>
      </c>
      <c r="H447">
        <f>SUMIFS('Grid GenerationQueue'!AK$5:AK$410,'Grid GenerationQueue'!$AZ$5:$AZ$410,$B447,'Grid GenerationQueue'!$BA$5:$BA$410,$C447)</f>
        <v>0</v>
      </c>
      <c r="I447">
        <f>SUMIFS('Grid GenerationQueue'!AL$5:AL$410,'Grid GenerationQueue'!$AZ$5:$AZ$410,$B447,'Grid GenerationQueue'!$BA$5:$BA$410,$C447)</f>
        <v>0</v>
      </c>
      <c r="J447">
        <f>SUMIFS('Grid GenerationQueue'!AM$5:AM$410,'Grid GenerationQueue'!$AZ$5:$AZ$410,$B447,'Grid GenerationQueue'!$BA$5:$BA$410,$C447)</f>
        <v>0</v>
      </c>
      <c r="K447">
        <f>SUMIFS('Grid GenerationQueue'!AN$5:AN$410,'Grid GenerationQueue'!$AZ$5:$AZ$410,$B447,'Grid GenerationQueue'!$BA$5:$BA$410,$C447)</f>
        <v>0</v>
      </c>
      <c r="L447">
        <f>SUMIFS('Grid GenerationQueue'!AO$5:AO$410,'Grid GenerationQueue'!$AZ$5:$AZ$410,$B447,'Grid GenerationQueue'!$BA$5:$BA$410,$C447)</f>
        <v>0</v>
      </c>
      <c r="M447">
        <f>SUMIFS('Grid GenerationQueue'!AP$5:AP$410,'Grid GenerationQueue'!$AZ$5:$AZ$410,$B447,'Grid GenerationQueue'!$BA$5:$BA$410,$C447)</f>
        <v>0</v>
      </c>
      <c r="N447">
        <f>SUMIFS('Grid GenerationQueue'!AQ$5:AQ$410,'Grid GenerationQueue'!$AZ$5:$AZ$410,$B447,'Grid GenerationQueue'!$BA$5:$BA$410,$C447)</f>
        <v>0</v>
      </c>
      <c r="O447">
        <f>SUMIFS('Grid GenerationQueue'!AR$5:AR$410,'Grid GenerationQueue'!$AZ$5:$AZ$410,$B447,'Grid GenerationQueue'!$BA$5:$BA$410,$C447)</f>
        <v>0</v>
      </c>
      <c r="Q447">
        <f>SUMIFS('Grid GenerationQueue'!AG$5:AG$410,'Grid GenerationQueue'!$AZ$5:$AZ$410,$B447,'Grid GenerationQueue'!$BA$5:$BA$410,$C447,'Grid GenerationQueue'!$BJ$5:$BJ$410,"Executed")</f>
        <v>0</v>
      </c>
      <c r="R447">
        <f>SUMIFS('Grid GenerationQueue'!AH$5:AH$410,'Grid GenerationQueue'!$AZ$5:$AZ$410,$B447,'Grid GenerationQueue'!$BA$5:$BA$410,$C447,'Grid GenerationQueue'!$BJ$5:$BJ$410,"Executed")</f>
        <v>0</v>
      </c>
      <c r="S447">
        <f>SUMIFS('Grid GenerationQueue'!AI$5:AI$410,'Grid GenerationQueue'!$AZ$5:$AZ$410,$B447,'Grid GenerationQueue'!$BA$5:$BA$410,$C447,'Grid GenerationQueue'!$BJ$5:$BJ$410,"Executed")</f>
        <v>0</v>
      </c>
      <c r="T447">
        <f>SUMIFS('Grid GenerationQueue'!AJ$5:AJ$410,'Grid GenerationQueue'!$AZ$5:$AZ$410,$B447,'Grid GenerationQueue'!$BA$5:$BA$410,$C447,'Grid GenerationQueue'!$BJ$5:$BJ$410,"Executed")</f>
        <v>0</v>
      </c>
      <c r="U447">
        <f>SUMIFS('Grid GenerationQueue'!AK$5:AK$410,'Grid GenerationQueue'!$AZ$5:$AZ$410,$B447,'Grid GenerationQueue'!$BA$5:$BA$410,$C447,'Grid GenerationQueue'!$BJ$5:$BJ$410,"Executed")</f>
        <v>0</v>
      </c>
      <c r="V447">
        <f>SUMIFS('Grid GenerationQueue'!AL$5:AL$410,'Grid GenerationQueue'!$AZ$5:$AZ$410,$B447,'Grid GenerationQueue'!$BA$5:$BA$410,$C447,'Grid GenerationQueue'!$BJ$5:$BJ$410,"Executed")</f>
        <v>0</v>
      </c>
      <c r="W447">
        <f>SUMIFS('Grid GenerationQueue'!AM$5:AM$410,'Grid GenerationQueue'!$AZ$5:$AZ$410,$B447,'Grid GenerationQueue'!$BA$5:$BA$410,$C447,'Grid GenerationQueue'!$BJ$5:$BJ$410,"Executed")</f>
        <v>0</v>
      </c>
      <c r="X447">
        <f>SUMIFS('Grid GenerationQueue'!AN$5:AN$410,'Grid GenerationQueue'!$AZ$5:$AZ$410,$B447,'Grid GenerationQueue'!$BA$5:$BA$410,$C447,'Grid GenerationQueue'!$BJ$5:$BJ$410,"Executed")</f>
        <v>0</v>
      </c>
      <c r="Y447">
        <f>SUMIFS('Grid GenerationQueue'!AO$5:AO$410,'Grid GenerationQueue'!$AZ$5:$AZ$410,$B447,'Grid GenerationQueue'!$BA$5:$BA$410,$C447,'Grid GenerationQueue'!$BJ$5:$BJ$410,"Executed")</f>
        <v>0</v>
      </c>
      <c r="Z447">
        <f>SUMIFS('Grid GenerationQueue'!AP$5:AP$410,'Grid GenerationQueue'!$AZ$5:$AZ$410,$B447,'Grid GenerationQueue'!$BA$5:$BA$410,$C447,'Grid GenerationQueue'!$BJ$5:$BJ$410,"Executed")</f>
        <v>0</v>
      </c>
      <c r="AA447">
        <f>SUMIFS('Grid GenerationQueue'!AQ$5:AQ$410,'Grid GenerationQueue'!$AZ$5:$AZ$410,$B447,'Grid GenerationQueue'!$BA$5:$BA$410,$C447,'Grid GenerationQueue'!$BJ$5:$BJ$410,"Executed")</f>
        <v>0</v>
      </c>
      <c r="AB447">
        <f>SUMIFS('Grid GenerationQueue'!AR$5:AR$410,'Grid GenerationQueue'!$AZ$5:$AZ$410,$B447,'Grid GenerationQueue'!$BA$5:$BA$410,$C447,'Grid GenerationQueue'!$BJ$5:$BJ$410,"Executed")</f>
        <v>0</v>
      </c>
      <c r="AD447">
        <f>SUMIFS('Grid GenerationQueue'!AG$5:AG$410,'Grid GenerationQueue'!$AZ$5:$AZ$410,$B447,'Grid GenerationQueue'!$BA$5:$BA$410,$C447,'Grid GenerationQueue'!$BH$5:$BH$410,"&lt;&gt;"&amp;"")+SUMIFS('Grid GenerationQueue'!AG$5:AG$410,'Grid GenerationQueue'!$AZ$5:$AZ$410,$B447,'Grid GenerationQueue'!$BA$5:$BA$410,$C447,'Grid GenerationQueue'!$BH$5:$BH$410,"",'Grid GenerationQueue'!$AC$5:$AC$410,1)</f>
        <v>0</v>
      </c>
      <c r="AE447">
        <f>SUMIFS('Grid GenerationQueue'!AH$5:AH$410,'Grid GenerationQueue'!$AZ$5:$AZ$410,$B447,'Grid GenerationQueue'!$BA$5:$BA$410,$C447,'Grid GenerationQueue'!$BH$5:$BH$410,"&lt;&gt;"&amp;"")+SUMIFS('Grid GenerationQueue'!AH$5:AH$410,'Grid GenerationQueue'!$AZ$5:$AZ$410,$B447,'Grid GenerationQueue'!$BA$5:$BA$410,$C447,'Grid GenerationQueue'!$BH$5:$BH$410,"",'Grid GenerationQueue'!$AC$5:$AC$410,1)</f>
        <v>0</v>
      </c>
      <c r="AF447">
        <f>SUMIFS('Grid GenerationQueue'!AI$5:AI$410,'Grid GenerationQueue'!$AZ$5:$AZ$410,$B447,'Grid GenerationQueue'!$BA$5:$BA$410,$C447,'Grid GenerationQueue'!$BH$5:$BH$410,"&lt;&gt;"&amp;"")+SUMIFS('Grid GenerationQueue'!AI$5:AI$410,'Grid GenerationQueue'!$AZ$5:$AZ$410,$B447,'Grid GenerationQueue'!$BA$5:$BA$410,$C447,'Grid GenerationQueue'!$BH$5:$BH$410,"",'Grid GenerationQueue'!$AC$5:$AC$410,1)</f>
        <v>0</v>
      </c>
      <c r="AG447">
        <f>SUMIFS('Grid GenerationQueue'!AJ$5:AJ$410,'Grid GenerationQueue'!$AZ$5:$AZ$410,$B447,'Grid GenerationQueue'!$BA$5:$BA$410,$C447,'Grid GenerationQueue'!$BH$5:$BH$410,"&lt;&gt;"&amp;"")+SUMIFS('Grid GenerationQueue'!AJ$5:AJ$410,'Grid GenerationQueue'!$AZ$5:$AZ$410,$B447,'Grid GenerationQueue'!$BA$5:$BA$410,$C447,'Grid GenerationQueue'!$BH$5:$BH$410,"",'Grid GenerationQueue'!$AC$5:$AC$410,1)</f>
        <v>0</v>
      </c>
      <c r="AH447">
        <f>SUMIFS('Grid GenerationQueue'!AK$5:AK$410,'Grid GenerationQueue'!$AZ$5:$AZ$410,$B447,'Grid GenerationQueue'!$BA$5:$BA$410,$C447,'Grid GenerationQueue'!$BH$5:$BH$410,"&lt;&gt;"&amp;"")+SUMIFS('Grid GenerationQueue'!AK$5:AK$410,'Grid GenerationQueue'!$AZ$5:$AZ$410,$B447,'Grid GenerationQueue'!$BA$5:$BA$410,$C447,'Grid GenerationQueue'!$BH$5:$BH$410,"",'Grid GenerationQueue'!$AC$5:$AC$410,1)</f>
        <v>0</v>
      </c>
      <c r="AI447">
        <f>SUMIFS('Grid GenerationQueue'!AL$5:AL$410,'Grid GenerationQueue'!$AZ$5:$AZ$410,$B447,'Grid GenerationQueue'!$BA$5:$BA$410,$C447,'Grid GenerationQueue'!$BH$5:$BH$410,"&lt;&gt;"&amp;"")+SUMIFS('Grid GenerationQueue'!AL$5:AL$410,'Grid GenerationQueue'!$AZ$5:$AZ$410,$B447,'Grid GenerationQueue'!$BA$5:$BA$410,$C447,'Grid GenerationQueue'!$BH$5:$BH$410,"",'Grid GenerationQueue'!$AC$5:$AC$410,1)</f>
        <v>0</v>
      </c>
      <c r="AJ447">
        <f>SUMIFS('Grid GenerationQueue'!AM$5:AM$410,'Grid GenerationQueue'!$AZ$5:$AZ$410,$B447,'Grid GenerationQueue'!$BA$5:$BA$410,$C447,'Grid GenerationQueue'!$BH$5:$BH$410,"&lt;&gt;"&amp;"")+SUMIFS('Grid GenerationQueue'!AM$5:AM$410,'Grid GenerationQueue'!$AZ$5:$AZ$410,$B447,'Grid GenerationQueue'!$BA$5:$BA$410,$C447,'Grid GenerationQueue'!$BH$5:$BH$410,"",'Grid GenerationQueue'!$AC$5:$AC$410,1)</f>
        <v>0</v>
      </c>
      <c r="AK447">
        <f>SUMIFS('Grid GenerationQueue'!AN$5:AN$410,'Grid GenerationQueue'!$AZ$5:$AZ$410,$B447,'Grid GenerationQueue'!$BA$5:$BA$410,$C447,'Grid GenerationQueue'!$BH$5:$BH$410,"&lt;&gt;"&amp;"")+SUMIFS('Grid GenerationQueue'!AN$5:AN$410,'Grid GenerationQueue'!$AZ$5:$AZ$410,$B447,'Grid GenerationQueue'!$BA$5:$BA$410,$C447,'Grid GenerationQueue'!$BH$5:$BH$410,"",'Grid GenerationQueue'!$AC$5:$AC$410,1)</f>
        <v>0</v>
      </c>
      <c r="AL447">
        <f>SUMIFS('Grid GenerationQueue'!AO$5:AO$410,'Grid GenerationQueue'!$AZ$5:$AZ$410,$B447,'Grid GenerationQueue'!$BA$5:$BA$410,$C447,'Grid GenerationQueue'!$BH$5:$BH$410,"&lt;&gt;"&amp;"")+SUMIFS('Grid GenerationQueue'!AO$5:AO$410,'Grid GenerationQueue'!$AZ$5:$AZ$410,$B447,'Grid GenerationQueue'!$BA$5:$BA$410,$C447,'Grid GenerationQueue'!$BH$5:$BH$410,"",'Grid GenerationQueue'!$AC$5:$AC$410,1)</f>
        <v>0</v>
      </c>
      <c r="AM447">
        <f>SUMIFS('Grid GenerationQueue'!AP$5:AP$410,'Grid GenerationQueue'!$AZ$5:$AZ$410,$B447,'Grid GenerationQueue'!$BA$5:$BA$410,$C447,'Grid GenerationQueue'!$BH$5:$BH$410,"&lt;&gt;"&amp;"")+SUMIFS('Grid GenerationQueue'!AP$5:AP$410,'Grid GenerationQueue'!$AZ$5:$AZ$410,$B447,'Grid GenerationQueue'!$BA$5:$BA$410,$C447,'Grid GenerationQueue'!$BH$5:$BH$410,"",'Grid GenerationQueue'!$AC$5:$AC$410,1)</f>
        <v>0</v>
      </c>
      <c r="AN447">
        <f>SUMIFS('Grid GenerationQueue'!AQ$5:AQ$410,'Grid GenerationQueue'!$AZ$5:$AZ$410,$B447,'Grid GenerationQueue'!$BA$5:$BA$410,$C447,'Grid GenerationQueue'!$BH$5:$BH$410,"&lt;&gt;"&amp;"")+SUMIFS('Grid GenerationQueue'!AQ$5:AQ$410,'Grid GenerationQueue'!$AZ$5:$AZ$410,$B447,'Grid GenerationQueue'!$BA$5:$BA$410,$C447,'Grid GenerationQueue'!$BH$5:$BH$410,"",'Grid GenerationQueue'!$AC$5:$AC$410,1)</f>
        <v>0</v>
      </c>
      <c r="AO447">
        <f>SUMIFS('Grid GenerationQueue'!AR$5:AR$410,'Grid GenerationQueue'!$AZ$5:$AZ$410,$B447,'Grid GenerationQueue'!$BA$5:$BA$410,$C447,'Grid GenerationQueue'!$BH$5:$BH$410,"&lt;&gt;"&amp;"")+SUMIFS('Grid GenerationQueue'!AR$5:AR$410,'Grid GenerationQueue'!$AZ$5:$AZ$410,$B447,'Grid GenerationQueue'!$BA$5:$BA$410,$C447,'Grid GenerationQueue'!$BH$5:$BH$410,"",'Grid GenerationQueue'!$AC$5:$AC$410,1)</f>
        <v>0</v>
      </c>
      <c r="AQ447">
        <f>SUMIFS('Grid GenerationQueue'!AG$5:AG$410,'Grid GenerationQueue'!$AZ$5:$AZ$410,$B447,'Grid GenerationQueue'!$BA$5:$BA$410,$C447,'Grid GenerationQueue'!$BK$5:$BK$410,"&gt;0")</f>
        <v>0</v>
      </c>
      <c r="AR447">
        <f>SUMIFS('Grid GenerationQueue'!AH$5:AH$410,'Grid GenerationQueue'!$AZ$5:$AZ$410,$B447,'Grid GenerationQueue'!$BA$5:$BA$410,$C447,'Grid GenerationQueue'!$BK$5:$BK$410,"&gt;0")</f>
        <v>0</v>
      </c>
      <c r="AS447">
        <f>SUMIFS('Grid GenerationQueue'!AI$5:AI$410,'Grid GenerationQueue'!$AZ$5:$AZ$410,$B447,'Grid GenerationQueue'!$BA$5:$BA$410,$C447,'Grid GenerationQueue'!$BK$5:$BK$410,"&gt;0")</f>
        <v>0</v>
      </c>
      <c r="AT447">
        <f>SUMIFS('Grid GenerationQueue'!AJ$5:AJ$410,'Grid GenerationQueue'!$AZ$5:$AZ$410,$B447,'Grid GenerationQueue'!$BA$5:$BA$410,$C447,'Grid GenerationQueue'!$BK$5:$BK$410,"&gt;0")</f>
        <v>0</v>
      </c>
      <c r="AU447">
        <f>SUMIFS('Grid GenerationQueue'!AK$5:AK$410,'Grid GenerationQueue'!$AZ$5:$AZ$410,$B447,'Grid GenerationQueue'!$BA$5:$BA$410,$C447,'Grid GenerationQueue'!$BK$5:$BK$410,"&gt;0")</f>
        <v>0</v>
      </c>
      <c r="AV447">
        <f>SUMIFS('Grid GenerationQueue'!AL$5:AL$410,'Grid GenerationQueue'!$AZ$5:$AZ$410,$B447,'Grid GenerationQueue'!$BA$5:$BA$410,$C447,'Grid GenerationQueue'!$BK$5:$BK$410,"&gt;0")</f>
        <v>0</v>
      </c>
      <c r="AW447">
        <f>SUMIFS('Grid GenerationQueue'!AM$5:AM$410,'Grid GenerationQueue'!$AZ$5:$AZ$410,$B447,'Grid GenerationQueue'!$BA$5:$BA$410,$C447,'Grid GenerationQueue'!$BK$5:$BK$410,"&gt;0")</f>
        <v>0</v>
      </c>
      <c r="AX447">
        <f>SUMIFS('Grid GenerationQueue'!AN$5:AN$410,'Grid GenerationQueue'!$AZ$5:$AZ$410,$B447,'Grid GenerationQueue'!$BA$5:$BA$410,$C447,'Grid GenerationQueue'!$BK$5:$BK$410,"&gt;0")</f>
        <v>0</v>
      </c>
      <c r="AY447">
        <f>SUMIFS('Grid GenerationQueue'!AO$5:AO$410,'Grid GenerationQueue'!$AZ$5:$AZ$410,$B447,'Grid GenerationQueue'!$BA$5:$BA$410,$C447,'Grid GenerationQueue'!$BK$5:$BK$410,"&gt;0")</f>
        <v>0</v>
      </c>
      <c r="AZ447">
        <f>SUMIFS('Grid GenerationQueue'!AP$5:AP$410,'Grid GenerationQueue'!$AZ$5:$AZ$410,$B447,'Grid GenerationQueue'!$BA$5:$BA$410,$C447,'Grid GenerationQueue'!$BK$5:$BK$410,"&gt;0")</f>
        <v>0</v>
      </c>
      <c r="BA447">
        <f>SUMIFS('Grid GenerationQueue'!AQ$5:AQ$410,'Grid GenerationQueue'!$AZ$5:$AZ$410,$B447,'Grid GenerationQueue'!$BA$5:$BA$410,$C447,'Grid GenerationQueue'!$BK$5:$BK$410,"&gt;0")</f>
        <v>0</v>
      </c>
      <c r="BB447">
        <f>SUMIFS('Grid GenerationQueue'!AR$5:AR$410,'Grid GenerationQueue'!$AZ$5:$AZ$410,$B447,'Grid GenerationQueue'!$BA$5:$BA$410,$C447,'Grid GenerationQueue'!$BK$5:$BK$410,"&gt;0")</f>
        <v>0</v>
      </c>
      <c r="BD447">
        <f>SUMIFS('Grid GenerationQueue'!AG$5:AG$410,'Grid GenerationQueue'!$AZ$5:$AZ$410,$B447,'Grid GenerationQueue'!$BA$5:$BA$410,$C447,'Grid GenerationQueue'!$BD$5:$BD$410,"&lt;="&amp;$BE$3)</f>
        <v>0</v>
      </c>
      <c r="BE447">
        <f>SUMIFS('Grid GenerationQueue'!AH$5:AH$410,'Grid GenerationQueue'!$AZ$5:$AZ$410,$B447,'Grid GenerationQueue'!$BA$5:$BA$410,$C447,'Grid GenerationQueue'!$BD$5:$BD$410,"&lt;="&amp;$BE$3)</f>
        <v>0</v>
      </c>
      <c r="BF447">
        <f>SUMIFS('Grid GenerationQueue'!AI$5:AI$410,'Grid GenerationQueue'!$AZ$5:$AZ$410,$B447,'Grid GenerationQueue'!$BA$5:$BA$410,$C447,'Grid GenerationQueue'!$BD$5:$BD$410,"&lt;="&amp;$BE$3)</f>
        <v>0</v>
      </c>
      <c r="BG447">
        <f>SUMIFS('Grid GenerationQueue'!AJ$5:AJ$410,'Grid GenerationQueue'!$AZ$5:$AZ$410,$B447,'Grid GenerationQueue'!$BA$5:$BA$410,$C447,'Grid GenerationQueue'!$BD$5:$BD$410,"&lt;="&amp;$BE$3)</f>
        <v>0</v>
      </c>
      <c r="BH447">
        <f>SUMIFS('Grid GenerationQueue'!AK$5:AK$410,'Grid GenerationQueue'!$AZ$5:$AZ$410,$B447,'Grid GenerationQueue'!$BA$5:$BA$410,$C447,'Grid GenerationQueue'!$BD$5:$BD$410,"&lt;="&amp;$BE$3)</f>
        <v>0</v>
      </c>
      <c r="BI447">
        <f>SUMIFS('Grid GenerationQueue'!AL$5:AL$410,'Grid GenerationQueue'!$AZ$5:$AZ$410,$B447,'Grid GenerationQueue'!$BA$5:$BA$410,$C447,'Grid GenerationQueue'!$BD$5:$BD$410,"&lt;="&amp;$BE$3)</f>
        <v>0</v>
      </c>
      <c r="BJ447">
        <f>SUMIFS('Grid GenerationQueue'!AM$5:AM$410,'Grid GenerationQueue'!$AZ$5:$AZ$410,$B447,'Grid GenerationQueue'!$BA$5:$BA$410,$C447,'Grid GenerationQueue'!$BD$5:$BD$410,"&lt;="&amp;$BE$3)</f>
        <v>0</v>
      </c>
      <c r="BK447">
        <f>SUMIFS('Grid GenerationQueue'!AN$5:AN$410,'Grid GenerationQueue'!$AZ$5:$AZ$410,$B447,'Grid GenerationQueue'!$BA$5:$BA$410,$C447,'Grid GenerationQueue'!$BD$5:$BD$410,"&lt;="&amp;$BE$3)</f>
        <v>0</v>
      </c>
      <c r="BL447">
        <f>SUMIFS('Grid GenerationQueue'!AO$5:AO$410,'Grid GenerationQueue'!$AZ$5:$AZ$410,$B447,'Grid GenerationQueue'!$BA$5:$BA$410,$C447,'Grid GenerationQueue'!$BD$5:$BD$410,"&lt;="&amp;$BE$3)</f>
        <v>0</v>
      </c>
      <c r="BM447">
        <f>SUMIFS('Grid GenerationQueue'!AP$5:AP$410,'Grid GenerationQueue'!$AZ$5:$AZ$410,$B447,'Grid GenerationQueue'!$BA$5:$BA$410,$C447,'Grid GenerationQueue'!$BD$5:$BD$410,"&lt;="&amp;$BE$3)</f>
        <v>0</v>
      </c>
      <c r="BN447">
        <f>SUMIFS('Grid GenerationQueue'!AQ$5:AQ$410,'Grid GenerationQueue'!$AZ$5:$AZ$410,$B447,'Grid GenerationQueue'!$BA$5:$BA$410,$C447,'Grid GenerationQueue'!$BD$5:$BD$410,"&lt;="&amp;$BE$3)</f>
        <v>0</v>
      </c>
      <c r="BO447">
        <f>SUMIFS('Grid GenerationQueue'!AR$5:AR$410,'Grid GenerationQueue'!$AZ$5:$AZ$410,$B447,'Grid GenerationQueue'!$BA$5:$BA$410,$C447,'Grid GenerationQueue'!$BD$5:$BD$410,"&lt;="&amp;$BE$3)</f>
        <v>0</v>
      </c>
      <c r="BQ447">
        <f>SUMIFS('Grid GenerationQueue'!AG$5:AG$410,'Grid GenerationQueue'!$AZ$5:$AZ$410,$B447,'Grid GenerationQueue'!$BA$5:$BA$410,$C447,'Grid GenerationQueue'!$BJ$5:$BJ$410,"Executed",'Grid GenerationQueue'!$BD$5:$BD$410,"&lt;="&amp;$BE$3)</f>
        <v>0</v>
      </c>
      <c r="BR447">
        <f>SUMIFS('Grid GenerationQueue'!AH$5:AH$410,'Grid GenerationQueue'!$AZ$5:$AZ$410,$B447,'Grid GenerationQueue'!$BA$5:$BA$410,$C447,'Grid GenerationQueue'!$BJ$5:$BJ$410,"Executed",'Grid GenerationQueue'!$BD$5:$BD$410,"&lt;="&amp;$BE$3)</f>
        <v>0</v>
      </c>
      <c r="BS447">
        <f>SUMIFS('Grid GenerationQueue'!AI$5:AI$410,'Grid GenerationQueue'!$AZ$5:$AZ$410,$B447,'Grid GenerationQueue'!$BA$5:$BA$410,$C447,'Grid GenerationQueue'!$BJ$5:$BJ$410,"Executed",'Grid GenerationQueue'!$BD$5:$BD$410,"&lt;="&amp;$BE$3)</f>
        <v>0</v>
      </c>
      <c r="BT447">
        <f>SUMIFS('Grid GenerationQueue'!AJ$5:AJ$410,'Grid GenerationQueue'!$AZ$5:$AZ$410,$B447,'Grid GenerationQueue'!$BA$5:$BA$410,$C447,'Grid GenerationQueue'!$BJ$5:$BJ$410,"Executed",'Grid GenerationQueue'!$BD$5:$BD$410,"&lt;="&amp;$BE$3)</f>
        <v>0</v>
      </c>
      <c r="BU447">
        <f>SUMIFS('Grid GenerationQueue'!AK$5:AK$410,'Grid GenerationQueue'!$AZ$5:$AZ$410,$B447,'Grid GenerationQueue'!$BA$5:$BA$410,$C447,'Grid GenerationQueue'!$BJ$5:$BJ$410,"Executed",'Grid GenerationQueue'!$BD$5:$BD$410,"&lt;="&amp;$BE$3)</f>
        <v>0</v>
      </c>
      <c r="BV447">
        <f>SUMIFS('Grid GenerationQueue'!AL$5:AL$410,'Grid GenerationQueue'!$AZ$5:$AZ$410,$B447,'Grid GenerationQueue'!$BA$5:$BA$410,$C447,'Grid GenerationQueue'!$BJ$5:$BJ$410,"Executed",'Grid GenerationQueue'!$BD$5:$BD$410,"&lt;="&amp;$BE$3)</f>
        <v>0</v>
      </c>
      <c r="BW447">
        <f>SUMIFS('Grid GenerationQueue'!AM$5:AM$410,'Grid GenerationQueue'!$AZ$5:$AZ$410,$B447,'Grid GenerationQueue'!$BA$5:$BA$410,$C447,'Grid GenerationQueue'!$BJ$5:$BJ$410,"Executed",'Grid GenerationQueue'!$BD$5:$BD$410,"&lt;="&amp;$BE$3)</f>
        <v>0</v>
      </c>
      <c r="BX447">
        <f>SUMIFS('Grid GenerationQueue'!AN$5:AN$410,'Grid GenerationQueue'!$AZ$5:$AZ$410,$B447,'Grid GenerationQueue'!$BA$5:$BA$410,$C447,'Grid GenerationQueue'!$BJ$5:$BJ$410,"Executed",'Grid GenerationQueue'!$BD$5:$BD$410,"&lt;="&amp;$BE$3)</f>
        <v>0</v>
      </c>
      <c r="BY447">
        <f>SUMIFS('Grid GenerationQueue'!AO$5:AO$410,'Grid GenerationQueue'!$AZ$5:$AZ$410,$B447,'Grid GenerationQueue'!$BA$5:$BA$410,$C447,'Grid GenerationQueue'!$BJ$5:$BJ$410,"Executed",'Grid GenerationQueue'!$BD$5:$BD$410,"&lt;="&amp;$BE$3)</f>
        <v>0</v>
      </c>
      <c r="BZ447">
        <f>SUMIFS('Grid GenerationQueue'!AP$5:AP$410,'Grid GenerationQueue'!$AZ$5:$AZ$410,$B447,'Grid GenerationQueue'!$BA$5:$BA$410,$C447,'Grid GenerationQueue'!$BJ$5:$BJ$410,"Executed",'Grid GenerationQueue'!$BD$5:$BD$410,"&lt;="&amp;$BE$3)</f>
        <v>0</v>
      </c>
      <c r="CA447">
        <f>SUMIFS('Grid GenerationQueue'!AQ$5:AQ$410,'Grid GenerationQueue'!$AZ$5:$AZ$410,$B447,'Grid GenerationQueue'!$BA$5:$BA$410,$C447,'Grid GenerationQueue'!$BJ$5:$BJ$410,"Executed",'Grid GenerationQueue'!$BD$5:$BD$410,"&lt;="&amp;$BE$3)</f>
        <v>0</v>
      </c>
      <c r="CB447">
        <f>SUMIFS('Grid GenerationQueue'!AR$5:AR$410,'Grid GenerationQueue'!$AZ$5:$AZ$410,$B447,'Grid GenerationQueue'!$BA$5:$BA$410,$C447,'Grid GenerationQueue'!$BJ$5:$BJ$410,"Executed",'Grid GenerationQueue'!$BD$5:$BD$410,"&lt;="&amp;$BE$3)</f>
        <v>0</v>
      </c>
      <c r="CD447">
        <f>SUMIFS('Grid GenerationQueue'!AG$5:AG$410,'Grid GenerationQueue'!$AZ$5:$AZ$410,$B447,'Grid GenerationQueue'!$BA$5:$BA$410,$C447,'Grid GenerationQueue'!$BH$5:$BH$410,"&lt;&gt;"&amp;"",'Grid GenerationQueue'!$BD$5:$BD$410,"&lt;="&amp;$BE$3)</f>
        <v>0</v>
      </c>
      <c r="CE447">
        <f>SUMIFS('Grid GenerationQueue'!AH$5:AH$410,'Grid GenerationQueue'!$AZ$5:$AZ$410,$B447,'Grid GenerationQueue'!$BA$5:$BA$410,$C447,'Grid GenerationQueue'!$BH$5:$BH$410,"&lt;&gt;"&amp;"",'Grid GenerationQueue'!$BD$5:$BD$410,"&lt;="&amp;$BE$3)</f>
        <v>0</v>
      </c>
      <c r="CF447">
        <f>SUMIFS('Grid GenerationQueue'!AI$5:AI$410,'Grid GenerationQueue'!$AZ$5:$AZ$410,$B447,'Grid GenerationQueue'!$BA$5:$BA$410,$C447,'Grid GenerationQueue'!$BH$5:$BH$410,"&lt;&gt;"&amp;"",'Grid GenerationQueue'!$BD$5:$BD$410,"&lt;="&amp;$BE$3)</f>
        <v>0</v>
      </c>
      <c r="CG447">
        <f>SUMIFS('Grid GenerationQueue'!AJ$5:AJ$410,'Grid GenerationQueue'!$AZ$5:$AZ$410,$B447,'Grid GenerationQueue'!$BA$5:$BA$410,$C447,'Grid GenerationQueue'!$BH$5:$BH$410,"&lt;&gt;"&amp;"",'Grid GenerationQueue'!$BD$5:$BD$410,"&lt;="&amp;$BE$3)</f>
        <v>0</v>
      </c>
      <c r="CH447">
        <f>SUMIFS('Grid GenerationQueue'!AK$5:AK$410,'Grid GenerationQueue'!$AZ$5:$AZ$410,$B447,'Grid GenerationQueue'!$BA$5:$BA$410,$C447,'Grid GenerationQueue'!$BH$5:$BH$410,"&lt;&gt;"&amp;"",'Grid GenerationQueue'!$BD$5:$BD$410,"&lt;="&amp;$BE$3)</f>
        <v>0</v>
      </c>
      <c r="CI447">
        <f>SUMIFS('Grid GenerationQueue'!AL$5:AL$410,'Grid GenerationQueue'!$AZ$5:$AZ$410,$B447,'Grid GenerationQueue'!$BA$5:$BA$410,$C447,'Grid GenerationQueue'!$BH$5:$BH$410,"&lt;&gt;"&amp;"",'Grid GenerationQueue'!$BD$5:$BD$410,"&lt;="&amp;$BE$3)</f>
        <v>0</v>
      </c>
      <c r="CJ447">
        <f>SUMIFS('Grid GenerationQueue'!AM$5:AM$410,'Grid GenerationQueue'!$AZ$5:$AZ$410,$B447,'Grid GenerationQueue'!$BA$5:$BA$410,$C447,'Grid GenerationQueue'!$BH$5:$BH$410,"&lt;&gt;"&amp;"",'Grid GenerationQueue'!$BD$5:$BD$410,"&lt;="&amp;$BE$3)</f>
        <v>0</v>
      </c>
      <c r="CK447">
        <f>SUMIFS('Grid GenerationQueue'!AN$5:AN$410,'Grid GenerationQueue'!$AZ$5:$AZ$410,$B447,'Grid GenerationQueue'!$BA$5:$BA$410,$C447,'Grid GenerationQueue'!$BH$5:$BH$410,"&lt;&gt;"&amp;"",'Grid GenerationQueue'!$BD$5:$BD$410,"&lt;="&amp;$BE$3)</f>
        <v>0</v>
      </c>
      <c r="CL447">
        <f>SUMIFS('Grid GenerationQueue'!AO$5:AO$410,'Grid GenerationQueue'!$AZ$5:$AZ$410,$B447,'Grid GenerationQueue'!$BA$5:$BA$410,$C447,'Grid GenerationQueue'!$BH$5:$BH$410,"&lt;&gt;"&amp;"",'Grid GenerationQueue'!$BD$5:$BD$410,"&lt;="&amp;$BE$3)</f>
        <v>0</v>
      </c>
      <c r="CM447">
        <f>SUMIFS('Grid GenerationQueue'!AP$5:AP$410,'Grid GenerationQueue'!$AZ$5:$AZ$410,$B447,'Grid GenerationQueue'!$BA$5:$BA$410,$C447,'Grid GenerationQueue'!$BH$5:$BH$410,"&lt;&gt;"&amp;"",'Grid GenerationQueue'!$BD$5:$BD$410,"&lt;="&amp;$BE$3)</f>
        <v>0</v>
      </c>
      <c r="CN447">
        <f>SUMIFS('Grid GenerationQueue'!AQ$5:AQ$410,'Grid GenerationQueue'!$AZ$5:$AZ$410,$B447,'Grid GenerationQueue'!$BA$5:$BA$410,$C447,'Grid GenerationQueue'!$BH$5:$BH$410,"&lt;&gt;"&amp;"",'Grid GenerationQueue'!$BD$5:$BD$410,"&lt;="&amp;$BE$3)</f>
        <v>0</v>
      </c>
      <c r="CO447">
        <f>SUMIFS('Grid GenerationQueue'!AR$5:AR$410,'Grid GenerationQueue'!$AZ$5:$AZ$410,$B447,'Grid GenerationQueue'!$BA$5:$BA$410,$C447,'Grid GenerationQueue'!$BH$5:$BH$410,"&lt;&gt;"&amp;"",'Grid GenerationQueue'!$BD$5:$BD$410,"&lt;="&amp;$BE$3)</f>
        <v>0</v>
      </c>
      <c r="CQ447">
        <f>SUMIFS('Grid GenerationQueue'!AG$5:AG$410,'Grid GenerationQueue'!$AZ$5:$AZ$410,$B447,'Grid GenerationQueue'!$BA$5:$BA$410,$C447,'Grid GenerationQueue'!$BK$5:$BK$410,"&gt;0",'Grid GenerationQueue'!$BD$5:$BD$410,"&lt;="&amp;$BE$3)</f>
        <v>0</v>
      </c>
      <c r="CR447">
        <f>SUMIFS('Grid GenerationQueue'!AH$5:AH$410,'Grid GenerationQueue'!$AZ$5:$AZ$410,$B447,'Grid GenerationQueue'!$BA$5:$BA$410,$C447,'Grid GenerationQueue'!$BK$5:$BK$410,"&gt;0",'Grid GenerationQueue'!$BD$5:$BD$410,"&lt;="&amp;$BE$3)</f>
        <v>0</v>
      </c>
      <c r="CS447">
        <f>SUMIFS('Grid GenerationQueue'!AI$5:AI$410,'Grid GenerationQueue'!$AZ$5:$AZ$410,$B447,'Grid GenerationQueue'!$BA$5:$BA$410,$C447,'Grid GenerationQueue'!$BK$5:$BK$410,"&gt;0",'Grid GenerationQueue'!$BD$5:$BD$410,"&lt;="&amp;$BE$3)</f>
        <v>0</v>
      </c>
      <c r="CT447">
        <f>SUMIFS('Grid GenerationQueue'!AJ$5:AJ$410,'Grid GenerationQueue'!$AZ$5:$AZ$410,$B447,'Grid GenerationQueue'!$BA$5:$BA$410,$C447,'Grid GenerationQueue'!$BK$5:$BK$410,"&gt;0",'Grid GenerationQueue'!$BD$5:$BD$410,"&lt;="&amp;$BE$3)</f>
        <v>0</v>
      </c>
      <c r="CU447">
        <f>SUMIFS('Grid GenerationQueue'!AK$5:AK$410,'Grid GenerationQueue'!$AZ$5:$AZ$410,$B447,'Grid GenerationQueue'!$BA$5:$BA$410,$C447,'Grid GenerationQueue'!$BK$5:$BK$410,"&gt;0",'Grid GenerationQueue'!$BD$5:$BD$410,"&lt;="&amp;$BE$3)</f>
        <v>0</v>
      </c>
      <c r="CV447">
        <f>SUMIFS('Grid GenerationQueue'!AL$5:AL$410,'Grid GenerationQueue'!$AZ$5:$AZ$410,$B447,'Grid GenerationQueue'!$BA$5:$BA$410,$C447,'Grid GenerationQueue'!$BK$5:$BK$410,"&gt;0",'Grid GenerationQueue'!$BD$5:$BD$410,"&lt;="&amp;$BE$3)</f>
        <v>0</v>
      </c>
      <c r="CW447">
        <f>SUMIFS('Grid GenerationQueue'!AM$5:AM$410,'Grid GenerationQueue'!$AZ$5:$AZ$410,$B447,'Grid GenerationQueue'!$BA$5:$BA$410,$C447,'Grid GenerationQueue'!$BK$5:$BK$410,"&gt;0",'Grid GenerationQueue'!$BD$5:$BD$410,"&lt;="&amp;$BE$3)</f>
        <v>0</v>
      </c>
      <c r="CX447">
        <f>SUMIFS('Grid GenerationQueue'!AN$5:AN$410,'Grid GenerationQueue'!$AZ$5:$AZ$410,$B447,'Grid GenerationQueue'!$BA$5:$BA$410,$C447,'Grid GenerationQueue'!$BK$5:$BK$410,"&gt;0",'Grid GenerationQueue'!$BD$5:$BD$410,"&lt;="&amp;$BE$3)</f>
        <v>0</v>
      </c>
      <c r="CY447">
        <f>SUMIFS('Grid GenerationQueue'!AO$5:AO$410,'Grid GenerationQueue'!$AZ$5:$AZ$410,$B447,'Grid GenerationQueue'!$BA$5:$BA$410,$C447,'Grid GenerationQueue'!$BK$5:$BK$410,"&gt;0",'Grid GenerationQueue'!$BD$5:$BD$410,"&lt;="&amp;$BE$3)</f>
        <v>0</v>
      </c>
      <c r="CZ447">
        <f>SUMIFS('Grid GenerationQueue'!AP$5:AP$410,'Grid GenerationQueue'!$AZ$5:$AZ$410,$B447,'Grid GenerationQueue'!$BA$5:$BA$410,$C447,'Grid GenerationQueue'!$BK$5:$BK$410,"&gt;0",'Grid GenerationQueue'!$BD$5:$BD$410,"&lt;="&amp;$BE$3)</f>
        <v>0</v>
      </c>
      <c r="DA447">
        <f>SUMIFS('Grid GenerationQueue'!AQ$5:AQ$410,'Grid GenerationQueue'!$AZ$5:$AZ$410,$B447,'Grid GenerationQueue'!$BA$5:$BA$410,$C447,'Grid GenerationQueue'!$BK$5:$BK$410,"&gt;0",'Grid GenerationQueue'!$BD$5:$BD$410,"&lt;="&amp;$BE$3)</f>
        <v>0</v>
      </c>
      <c r="DB447">
        <f>SUMIFS('Grid GenerationQueue'!AR$5:AR$410,'Grid GenerationQueue'!$AZ$5:$AZ$410,$B447,'Grid GenerationQueue'!$BA$5:$BA$410,$C447,'Grid GenerationQueue'!$BK$5:$BK$410,"&gt;0",'Grid GenerationQueue'!$BD$5:$BD$410,"&lt;="&amp;$BE$3)</f>
        <v>0</v>
      </c>
    </row>
    <row r="448" spans="1:106" x14ac:dyDescent="0.35">
      <c r="A448" t="s">
        <v>4748</v>
      </c>
      <c r="B448" t="s">
        <v>4619</v>
      </c>
      <c r="C448">
        <v>115</v>
      </c>
      <c r="D448">
        <f>SUMIFS('Grid GenerationQueue'!AG$5:AG$410,'Grid GenerationQueue'!$AZ$5:$AZ$410,$B448,'Grid GenerationQueue'!$BA$5:$BA$410,$C448)</f>
        <v>75.599999999999994</v>
      </c>
      <c r="E448">
        <f>SUMIFS('Grid GenerationQueue'!AH$5:AH$410,'Grid GenerationQueue'!$AZ$5:$AZ$410,$B448,'Grid GenerationQueue'!$BA$5:$BA$410,$C448)</f>
        <v>0</v>
      </c>
      <c r="F448">
        <f>SUMIFS('Grid GenerationQueue'!AI$5:AI$410,'Grid GenerationQueue'!$AZ$5:$AZ$410,$B448,'Grid GenerationQueue'!$BA$5:$BA$410,$C448)</f>
        <v>0</v>
      </c>
      <c r="G448">
        <f>SUMIFS('Grid GenerationQueue'!AJ$5:AJ$410,'Grid GenerationQueue'!$AZ$5:$AZ$410,$B448,'Grid GenerationQueue'!$BA$5:$BA$410,$C448)</f>
        <v>0</v>
      </c>
      <c r="H448">
        <f>SUMIFS('Grid GenerationQueue'!AK$5:AK$410,'Grid GenerationQueue'!$AZ$5:$AZ$410,$B448,'Grid GenerationQueue'!$BA$5:$BA$410,$C448)</f>
        <v>0</v>
      </c>
      <c r="I448">
        <f>SUMIFS('Grid GenerationQueue'!AL$5:AL$410,'Grid GenerationQueue'!$AZ$5:$AZ$410,$B448,'Grid GenerationQueue'!$BA$5:$BA$410,$C448)</f>
        <v>0</v>
      </c>
      <c r="J448">
        <f>SUMIFS('Grid GenerationQueue'!AM$5:AM$410,'Grid GenerationQueue'!$AZ$5:$AZ$410,$B448,'Grid GenerationQueue'!$BA$5:$BA$410,$C448)</f>
        <v>0</v>
      </c>
      <c r="K448">
        <f>SUMIFS('Grid GenerationQueue'!AN$5:AN$410,'Grid GenerationQueue'!$AZ$5:$AZ$410,$B448,'Grid GenerationQueue'!$BA$5:$BA$410,$C448)</f>
        <v>0</v>
      </c>
      <c r="L448">
        <f>SUMIFS('Grid GenerationQueue'!AO$5:AO$410,'Grid GenerationQueue'!$AZ$5:$AZ$410,$B448,'Grid GenerationQueue'!$BA$5:$BA$410,$C448)</f>
        <v>0</v>
      </c>
      <c r="M448">
        <f>SUMIFS('Grid GenerationQueue'!AP$5:AP$410,'Grid GenerationQueue'!$AZ$5:$AZ$410,$B448,'Grid GenerationQueue'!$BA$5:$BA$410,$C448)</f>
        <v>0</v>
      </c>
      <c r="N448">
        <f>SUMIFS('Grid GenerationQueue'!AQ$5:AQ$410,'Grid GenerationQueue'!$AZ$5:$AZ$410,$B448,'Grid GenerationQueue'!$BA$5:$BA$410,$C448)</f>
        <v>0</v>
      </c>
      <c r="O448">
        <f>SUMIFS('Grid GenerationQueue'!AR$5:AR$410,'Grid GenerationQueue'!$AZ$5:$AZ$410,$B448,'Grid GenerationQueue'!$BA$5:$BA$410,$C448)</f>
        <v>0</v>
      </c>
      <c r="Q448">
        <f>SUMIFS('Grid GenerationQueue'!AG$5:AG$410,'Grid GenerationQueue'!$AZ$5:$AZ$410,$B448,'Grid GenerationQueue'!$BA$5:$BA$410,$C448,'Grid GenerationQueue'!$BJ$5:$BJ$410,"Executed")</f>
        <v>0</v>
      </c>
      <c r="R448">
        <f>SUMIFS('Grid GenerationQueue'!AH$5:AH$410,'Grid GenerationQueue'!$AZ$5:$AZ$410,$B448,'Grid GenerationQueue'!$BA$5:$BA$410,$C448,'Grid GenerationQueue'!$BJ$5:$BJ$410,"Executed")</f>
        <v>0</v>
      </c>
      <c r="S448">
        <f>SUMIFS('Grid GenerationQueue'!AI$5:AI$410,'Grid GenerationQueue'!$AZ$5:$AZ$410,$B448,'Grid GenerationQueue'!$BA$5:$BA$410,$C448,'Grid GenerationQueue'!$BJ$5:$BJ$410,"Executed")</f>
        <v>0</v>
      </c>
      <c r="T448">
        <f>SUMIFS('Grid GenerationQueue'!AJ$5:AJ$410,'Grid GenerationQueue'!$AZ$5:$AZ$410,$B448,'Grid GenerationQueue'!$BA$5:$BA$410,$C448,'Grid GenerationQueue'!$BJ$5:$BJ$410,"Executed")</f>
        <v>0</v>
      </c>
      <c r="U448">
        <f>SUMIFS('Grid GenerationQueue'!AK$5:AK$410,'Grid GenerationQueue'!$AZ$5:$AZ$410,$B448,'Grid GenerationQueue'!$BA$5:$BA$410,$C448,'Grid GenerationQueue'!$BJ$5:$BJ$410,"Executed")</f>
        <v>0</v>
      </c>
      <c r="V448">
        <f>SUMIFS('Grid GenerationQueue'!AL$5:AL$410,'Grid GenerationQueue'!$AZ$5:$AZ$410,$B448,'Grid GenerationQueue'!$BA$5:$BA$410,$C448,'Grid GenerationQueue'!$BJ$5:$BJ$410,"Executed")</f>
        <v>0</v>
      </c>
      <c r="W448">
        <f>SUMIFS('Grid GenerationQueue'!AM$5:AM$410,'Grid GenerationQueue'!$AZ$5:$AZ$410,$B448,'Grid GenerationQueue'!$BA$5:$BA$410,$C448,'Grid GenerationQueue'!$BJ$5:$BJ$410,"Executed")</f>
        <v>0</v>
      </c>
      <c r="X448">
        <f>SUMIFS('Grid GenerationQueue'!AN$5:AN$410,'Grid GenerationQueue'!$AZ$5:$AZ$410,$B448,'Grid GenerationQueue'!$BA$5:$BA$410,$C448,'Grid GenerationQueue'!$BJ$5:$BJ$410,"Executed")</f>
        <v>0</v>
      </c>
      <c r="Y448">
        <f>SUMIFS('Grid GenerationQueue'!AO$5:AO$410,'Grid GenerationQueue'!$AZ$5:$AZ$410,$B448,'Grid GenerationQueue'!$BA$5:$BA$410,$C448,'Grid GenerationQueue'!$BJ$5:$BJ$410,"Executed")</f>
        <v>0</v>
      </c>
      <c r="Z448">
        <f>SUMIFS('Grid GenerationQueue'!AP$5:AP$410,'Grid GenerationQueue'!$AZ$5:$AZ$410,$B448,'Grid GenerationQueue'!$BA$5:$BA$410,$C448,'Grid GenerationQueue'!$BJ$5:$BJ$410,"Executed")</f>
        <v>0</v>
      </c>
      <c r="AA448">
        <f>SUMIFS('Grid GenerationQueue'!AQ$5:AQ$410,'Grid GenerationQueue'!$AZ$5:$AZ$410,$B448,'Grid GenerationQueue'!$BA$5:$BA$410,$C448,'Grid GenerationQueue'!$BJ$5:$BJ$410,"Executed")</f>
        <v>0</v>
      </c>
      <c r="AB448">
        <f>SUMIFS('Grid GenerationQueue'!AR$5:AR$410,'Grid GenerationQueue'!$AZ$5:$AZ$410,$B448,'Grid GenerationQueue'!$BA$5:$BA$410,$C448,'Grid GenerationQueue'!$BJ$5:$BJ$410,"Executed")</f>
        <v>0</v>
      </c>
      <c r="AD448">
        <f>SUMIFS('Grid GenerationQueue'!AG$5:AG$410,'Grid GenerationQueue'!$AZ$5:$AZ$410,$B448,'Grid GenerationQueue'!$BA$5:$BA$410,$C448,'Grid GenerationQueue'!$BH$5:$BH$410,"&lt;&gt;"&amp;"")+SUMIFS('Grid GenerationQueue'!AG$5:AG$410,'Grid GenerationQueue'!$AZ$5:$AZ$410,$B448,'Grid GenerationQueue'!$BA$5:$BA$410,$C448,'Grid GenerationQueue'!$BH$5:$BH$410,"",'Grid GenerationQueue'!$AC$5:$AC$410,1)</f>
        <v>75.599999999999994</v>
      </c>
      <c r="AE448">
        <f>SUMIFS('Grid GenerationQueue'!AH$5:AH$410,'Grid GenerationQueue'!$AZ$5:$AZ$410,$B448,'Grid GenerationQueue'!$BA$5:$BA$410,$C448,'Grid GenerationQueue'!$BH$5:$BH$410,"&lt;&gt;"&amp;"")+SUMIFS('Grid GenerationQueue'!AH$5:AH$410,'Grid GenerationQueue'!$AZ$5:$AZ$410,$B448,'Grid GenerationQueue'!$BA$5:$BA$410,$C448,'Grid GenerationQueue'!$BH$5:$BH$410,"",'Grid GenerationQueue'!$AC$5:$AC$410,1)</f>
        <v>0</v>
      </c>
      <c r="AF448">
        <f>SUMIFS('Grid GenerationQueue'!AI$5:AI$410,'Grid GenerationQueue'!$AZ$5:$AZ$410,$B448,'Grid GenerationQueue'!$BA$5:$BA$410,$C448,'Grid GenerationQueue'!$BH$5:$BH$410,"&lt;&gt;"&amp;"")+SUMIFS('Grid GenerationQueue'!AI$5:AI$410,'Grid GenerationQueue'!$AZ$5:$AZ$410,$B448,'Grid GenerationQueue'!$BA$5:$BA$410,$C448,'Grid GenerationQueue'!$BH$5:$BH$410,"",'Grid GenerationQueue'!$AC$5:$AC$410,1)</f>
        <v>0</v>
      </c>
      <c r="AG448">
        <f>SUMIFS('Grid GenerationQueue'!AJ$5:AJ$410,'Grid GenerationQueue'!$AZ$5:$AZ$410,$B448,'Grid GenerationQueue'!$BA$5:$BA$410,$C448,'Grid GenerationQueue'!$BH$5:$BH$410,"&lt;&gt;"&amp;"")+SUMIFS('Grid GenerationQueue'!AJ$5:AJ$410,'Grid GenerationQueue'!$AZ$5:$AZ$410,$B448,'Grid GenerationQueue'!$BA$5:$BA$410,$C448,'Grid GenerationQueue'!$BH$5:$BH$410,"",'Grid GenerationQueue'!$AC$5:$AC$410,1)</f>
        <v>0</v>
      </c>
      <c r="AH448">
        <f>SUMIFS('Grid GenerationQueue'!AK$5:AK$410,'Grid GenerationQueue'!$AZ$5:$AZ$410,$B448,'Grid GenerationQueue'!$BA$5:$BA$410,$C448,'Grid GenerationQueue'!$BH$5:$BH$410,"&lt;&gt;"&amp;"")+SUMIFS('Grid GenerationQueue'!AK$5:AK$410,'Grid GenerationQueue'!$AZ$5:$AZ$410,$B448,'Grid GenerationQueue'!$BA$5:$BA$410,$C448,'Grid GenerationQueue'!$BH$5:$BH$410,"",'Grid GenerationQueue'!$AC$5:$AC$410,1)</f>
        <v>0</v>
      </c>
      <c r="AI448">
        <f>SUMIFS('Grid GenerationQueue'!AL$5:AL$410,'Grid GenerationQueue'!$AZ$5:$AZ$410,$B448,'Grid GenerationQueue'!$BA$5:$BA$410,$C448,'Grid GenerationQueue'!$BH$5:$BH$410,"&lt;&gt;"&amp;"")+SUMIFS('Grid GenerationQueue'!AL$5:AL$410,'Grid GenerationQueue'!$AZ$5:$AZ$410,$B448,'Grid GenerationQueue'!$BA$5:$BA$410,$C448,'Grid GenerationQueue'!$BH$5:$BH$410,"",'Grid GenerationQueue'!$AC$5:$AC$410,1)</f>
        <v>0</v>
      </c>
      <c r="AJ448">
        <f>SUMIFS('Grid GenerationQueue'!AM$5:AM$410,'Grid GenerationQueue'!$AZ$5:$AZ$410,$B448,'Grid GenerationQueue'!$BA$5:$BA$410,$C448,'Grid GenerationQueue'!$BH$5:$BH$410,"&lt;&gt;"&amp;"")+SUMIFS('Grid GenerationQueue'!AM$5:AM$410,'Grid GenerationQueue'!$AZ$5:$AZ$410,$B448,'Grid GenerationQueue'!$BA$5:$BA$410,$C448,'Grid GenerationQueue'!$BH$5:$BH$410,"",'Grid GenerationQueue'!$AC$5:$AC$410,1)</f>
        <v>0</v>
      </c>
      <c r="AK448">
        <f>SUMIFS('Grid GenerationQueue'!AN$5:AN$410,'Grid GenerationQueue'!$AZ$5:$AZ$410,$B448,'Grid GenerationQueue'!$BA$5:$BA$410,$C448,'Grid GenerationQueue'!$BH$5:$BH$410,"&lt;&gt;"&amp;"")+SUMIFS('Grid GenerationQueue'!AN$5:AN$410,'Grid GenerationQueue'!$AZ$5:$AZ$410,$B448,'Grid GenerationQueue'!$BA$5:$BA$410,$C448,'Grid GenerationQueue'!$BH$5:$BH$410,"",'Grid GenerationQueue'!$AC$5:$AC$410,1)</f>
        <v>0</v>
      </c>
      <c r="AL448">
        <f>SUMIFS('Grid GenerationQueue'!AO$5:AO$410,'Grid GenerationQueue'!$AZ$5:$AZ$410,$B448,'Grid GenerationQueue'!$BA$5:$BA$410,$C448,'Grid GenerationQueue'!$BH$5:$BH$410,"&lt;&gt;"&amp;"")+SUMIFS('Grid GenerationQueue'!AO$5:AO$410,'Grid GenerationQueue'!$AZ$5:$AZ$410,$B448,'Grid GenerationQueue'!$BA$5:$BA$410,$C448,'Grid GenerationQueue'!$BH$5:$BH$410,"",'Grid GenerationQueue'!$AC$5:$AC$410,1)</f>
        <v>0</v>
      </c>
      <c r="AM448">
        <f>SUMIFS('Grid GenerationQueue'!AP$5:AP$410,'Grid GenerationQueue'!$AZ$5:$AZ$410,$B448,'Grid GenerationQueue'!$BA$5:$BA$410,$C448,'Grid GenerationQueue'!$BH$5:$BH$410,"&lt;&gt;"&amp;"")+SUMIFS('Grid GenerationQueue'!AP$5:AP$410,'Grid GenerationQueue'!$AZ$5:$AZ$410,$B448,'Grid GenerationQueue'!$BA$5:$BA$410,$C448,'Grid GenerationQueue'!$BH$5:$BH$410,"",'Grid GenerationQueue'!$AC$5:$AC$410,1)</f>
        <v>0</v>
      </c>
      <c r="AN448">
        <f>SUMIFS('Grid GenerationQueue'!AQ$5:AQ$410,'Grid GenerationQueue'!$AZ$5:$AZ$410,$B448,'Grid GenerationQueue'!$BA$5:$BA$410,$C448,'Grid GenerationQueue'!$BH$5:$BH$410,"&lt;&gt;"&amp;"")+SUMIFS('Grid GenerationQueue'!AQ$5:AQ$410,'Grid GenerationQueue'!$AZ$5:$AZ$410,$B448,'Grid GenerationQueue'!$BA$5:$BA$410,$C448,'Grid GenerationQueue'!$BH$5:$BH$410,"",'Grid GenerationQueue'!$AC$5:$AC$410,1)</f>
        <v>0</v>
      </c>
      <c r="AO448">
        <f>SUMIFS('Grid GenerationQueue'!AR$5:AR$410,'Grid GenerationQueue'!$AZ$5:$AZ$410,$B448,'Grid GenerationQueue'!$BA$5:$BA$410,$C448,'Grid GenerationQueue'!$BH$5:$BH$410,"&lt;&gt;"&amp;"")+SUMIFS('Grid GenerationQueue'!AR$5:AR$410,'Grid GenerationQueue'!$AZ$5:$AZ$410,$B448,'Grid GenerationQueue'!$BA$5:$BA$410,$C448,'Grid GenerationQueue'!$BH$5:$BH$410,"",'Grid GenerationQueue'!$AC$5:$AC$410,1)</f>
        <v>0</v>
      </c>
      <c r="AQ448">
        <f>SUMIFS('Grid GenerationQueue'!AG$5:AG$410,'Grid GenerationQueue'!$AZ$5:$AZ$410,$B448,'Grid GenerationQueue'!$BA$5:$BA$410,$C448,'Grid GenerationQueue'!$BK$5:$BK$410,"&gt;0")</f>
        <v>0</v>
      </c>
      <c r="AR448">
        <f>SUMIFS('Grid GenerationQueue'!AH$5:AH$410,'Grid GenerationQueue'!$AZ$5:$AZ$410,$B448,'Grid GenerationQueue'!$BA$5:$BA$410,$C448,'Grid GenerationQueue'!$BK$5:$BK$410,"&gt;0")</f>
        <v>0</v>
      </c>
      <c r="AS448">
        <f>SUMIFS('Grid GenerationQueue'!AI$5:AI$410,'Grid GenerationQueue'!$AZ$5:$AZ$410,$B448,'Grid GenerationQueue'!$BA$5:$BA$410,$C448,'Grid GenerationQueue'!$BK$5:$BK$410,"&gt;0")</f>
        <v>0</v>
      </c>
      <c r="AT448">
        <f>SUMIFS('Grid GenerationQueue'!AJ$5:AJ$410,'Grid GenerationQueue'!$AZ$5:$AZ$410,$B448,'Grid GenerationQueue'!$BA$5:$BA$410,$C448,'Grid GenerationQueue'!$BK$5:$BK$410,"&gt;0")</f>
        <v>0</v>
      </c>
      <c r="AU448">
        <f>SUMIFS('Grid GenerationQueue'!AK$5:AK$410,'Grid GenerationQueue'!$AZ$5:$AZ$410,$B448,'Grid GenerationQueue'!$BA$5:$BA$410,$C448,'Grid GenerationQueue'!$BK$5:$BK$410,"&gt;0")</f>
        <v>0</v>
      </c>
      <c r="AV448">
        <f>SUMIFS('Grid GenerationQueue'!AL$5:AL$410,'Grid GenerationQueue'!$AZ$5:$AZ$410,$B448,'Grid GenerationQueue'!$BA$5:$BA$410,$C448,'Grid GenerationQueue'!$BK$5:$BK$410,"&gt;0")</f>
        <v>0</v>
      </c>
      <c r="AW448">
        <f>SUMIFS('Grid GenerationQueue'!AM$5:AM$410,'Grid GenerationQueue'!$AZ$5:$AZ$410,$B448,'Grid GenerationQueue'!$BA$5:$BA$410,$C448,'Grid GenerationQueue'!$BK$5:$BK$410,"&gt;0")</f>
        <v>0</v>
      </c>
      <c r="AX448">
        <f>SUMIFS('Grid GenerationQueue'!AN$5:AN$410,'Grid GenerationQueue'!$AZ$5:$AZ$410,$B448,'Grid GenerationQueue'!$BA$5:$BA$410,$C448,'Grid GenerationQueue'!$BK$5:$BK$410,"&gt;0")</f>
        <v>0</v>
      </c>
      <c r="AY448">
        <f>SUMIFS('Grid GenerationQueue'!AO$5:AO$410,'Grid GenerationQueue'!$AZ$5:$AZ$410,$B448,'Grid GenerationQueue'!$BA$5:$BA$410,$C448,'Grid GenerationQueue'!$BK$5:$BK$410,"&gt;0")</f>
        <v>0</v>
      </c>
      <c r="AZ448">
        <f>SUMIFS('Grid GenerationQueue'!AP$5:AP$410,'Grid GenerationQueue'!$AZ$5:$AZ$410,$B448,'Grid GenerationQueue'!$BA$5:$BA$410,$C448,'Grid GenerationQueue'!$BK$5:$BK$410,"&gt;0")</f>
        <v>0</v>
      </c>
      <c r="BA448">
        <f>SUMIFS('Grid GenerationQueue'!AQ$5:AQ$410,'Grid GenerationQueue'!$AZ$5:$AZ$410,$B448,'Grid GenerationQueue'!$BA$5:$BA$410,$C448,'Grid GenerationQueue'!$BK$5:$BK$410,"&gt;0")</f>
        <v>0</v>
      </c>
      <c r="BB448">
        <f>SUMIFS('Grid GenerationQueue'!AR$5:AR$410,'Grid GenerationQueue'!$AZ$5:$AZ$410,$B448,'Grid GenerationQueue'!$BA$5:$BA$410,$C448,'Grid GenerationQueue'!$BK$5:$BK$410,"&gt;0")</f>
        <v>0</v>
      </c>
      <c r="BD448">
        <f>SUMIFS('Grid GenerationQueue'!AG$5:AG$410,'Grid GenerationQueue'!$AZ$5:$AZ$410,$B448,'Grid GenerationQueue'!$BA$5:$BA$410,$C448,'Grid GenerationQueue'!$BD$5:$BD$410,"&lt;="&amp;$BE$3)</f>
        <v>75.599999999999994</v>
      </c>
      <c r="BE448">
        <f>SUMIFS('Grid GenerationQueue'!AH$5:AH$410,'Grid GenerationQueue'!$AZ$5:$AZ$410,$B448,'Grid GenerationQueue'!$BA$5:$BA$410,$C448,'Grid GenerationQueue'!$BD$5:$BD$410,"&lt;="&amp;$BE$3)</f>
        <v>0</v>
      </c>
      <c r="BF448">
        <f>SUMIFS('Grid GenerationQueue'!AI$5:AI$410,'Grid GenerationQueue'!$AZ$5:$AZ$410,$B448,'Grid GenerationQueue'!$BA$5:$BA$410,$C448,'Grid GenerationQueue'!$BD$5:$BD$410,"&lt;="&amp;$BE$3)</f>
        <v>0</v>
      </c>
      <c r="BG448">
        <f>SUMIFS('Grid GenerationQueue'!AJ$5:AJ$410,'Grid GenerationQueue'!$AZ$5:$AZ$410,$B448,'Grid GenerationQueue'!$BA$5:$BA$410,$C448,'Grid GenerationQueue'!$BD$5:$BD$410,"&lt;="&amp;$BE$3)</f>
        <v>0</v>
      </c>
      <c r="BH448">
        <f>SUMIFS('Grid GenerationQueue'!AK$5:AK$410,'Grid GenerationQueue'!$AZ$5:$AZ$410,$B448,'Grid GenerationQueue'!$BA$5:$BA$410,$C448,'Grid GenerationQueue'!$BD$5:$BD$410,"&lt;="&amp;$BE$3)</f>
        <v>0</v>
      </c>
      <c r="BI448">
        <f>SUMIFS('Grid GenerationQueue'!AL$5:AL$410,'Grid GenerationQueue'!$AZ$5:$AZ$410,$B448,'Grid GenerationQueue'!$BA$5:$BA$410,$C448,'Grid GenerationQueue'!$BD$5:$BD$410,"&lt;="&amp;$BE$3)</f>
        <v>0</v>
      </c>
      <c r="BJ448">
        <f>SUMIFS('Grid GenerationQueue'!AM$5:AM$410,'Grid GenerationQueue'!$AZ$5:$AZ$410,$B448,'Grid GenerationQueue'!$BA$5:$BA$410,$C448,'Grid GenerationQueue'!$BD$5:$BD$410,"&lt;="&amp;$BE$3)</f>
        <v>0</v>
      </c>
      <c r="BK448">
        <f>SUMIFS('Grid GenerationQueue'!AN$5:AN$410,'Grid GenerationQueue'!$AZ$5:$AZ$410,$B448,'Grid GenerationQueue'!$BA$5:$BA$410,$C448,'Grid GenerationQueue'!$BD$5:$BD$410,"&lt;="&amp;$BE$3)</f>
        <v>0</v>
      </c>
      <c r="BL448">
        <f>SUMIFS('Grid GenerationQueue'!AO$5:AO$410,'Grid GenerationQueue'!$AZ$5:$AZ$410,$B448,'Grid GenerationQueue'!$BA$5:$BA$410,$C448,'Grid GenerationQueue'!$BD$5:$BD$410,"&lt;="&amp;$BE$3)</f>
        <v>0</v>
      </c>
      <c r="BM448">
        <f>SUMIFS('Grid GenerationQueue'!AP$5:AP$410,'Grid GenerationQueue'!$AZ$5:$AZ$410,$B448,'Grid GenerationQueue'!$BA$5:$BA$410,$C448,'Grid GenerationQueue'!$BD$5:$BD$410,"&lt;="&amp;$BE$3)</f>
        <v>0</v>
      </c>
      <c r="BN448">
        <f>SUMIFS('Grid GenerationQueue'!AQ$5:AQ$410,'Grid GenerationQueue'!$AZ$5:$AZ$410,$B448,'Grid GenerationQueue'!$BA$5:$BA$410,$C448,'Grid GenerationQueue'!$BD$5:$BD$410,"&lt;="&amp;$BE$3)</f>
        <v>0</v>
      </c>
      <c r="BO448">
        <f>SUMIFS('Grid GenerationQueue'!AR$5:AR$410,'Grid GenerationQueue'!$AZ$5:$AZ$410,$B448,'Grid GenerationQueue'!$BA$5:$BA$410,$C448,'Grid GenerationQueue'!$BD$5:$BD$410,"&lt;="&amp;$BE$3)</f>
        <v>0</v>
      </c>
      <c r="BQ448">
        <f>SUMIFS('Grid GenerationQueue'!AG$5:AG$410,'Grid GenerationQueue'!$AZ$5:$AZ$410,$B448,'Grid GenerationQueue'!$BA$5:$BA$410,$C448,'Grid GenerationQueue'!$BJ$5:$BJ$410,"Executed",'Grid GenerationQueue'!$BD$5:$BD$410,"&lt;="&amp;$BE$3)</f>
        <v>0</v>
      </c>
      <c r="BR448">
        <f>SUMIFS('Grid GenerationQueue'!AH$5:AH$410,'Grid GenerationQueue'!$AZ$5:$AZ$410,$B448,'Grid GenerationQueue'!$BA$5:$BA$410,$C448,'Grid GenerationQueue'!$BJ$5:$BJ$410,"Executed",'Grid GenerationQueue'!$BD$5:$BD$410,"&lt;="&amp;$BE$3)</f>
        <v>0</v>
      </c>
      <c r="BS448">
        <f>SUMIFS('Grid GenerationQueue'!AI$5:AI$410,'Grid GenerationQueue'!$AZ$5:$AZ$410,$B448,'Grid GenerationQueue'!$BA$5:$BA$410,$C448,'Grid GenerationQueue'!$BJ$5:$BJ$410,"Executed",'Grid GenerationQueue'!$BD$5:$BD$410,"&lt;="&amp;$BE$3)</f>
        <v>0</v>
      </c>
      <c r="BT448">
        <f>SUMIFS('Grid GenerationQueue'!AJ$5:AJ$410,'Grid GenerationQueue'!$AZ$5:$AZ$410,$B448,'Grid GenerationQueue'!$BA$5:$BA$410,$C448,'Grid GenerationQueue'!$BJ$5:$BJ$410,"Executed",'Grid GenerationQueue'!$BD$5:$BD$410,"&lt;="&amp;$BE$3)</f>
        <v>0</v>
      </c>
      <c r="BU448">
        <f>SUMIFS('Grid GenerationQueue'!AK$5:AK$410,'Grid GenerationQueue'!$AZ$5:$AZ$410,$B448,'Grid GenerationQueue'!$BA$5:$BA$410,$C448,'Grid GenerationQueue'!$BJ$5:$BJ$410,"Executed",'Grid GenerationQueue'!$BD$5:$BD$410,"&lt;="&amp;$BE$3)</f>
        <v>0</v>
      </c>
      <c r="BV448">
        <f>SUMIFS('Grid GenerationQueue'!AL$5:AL$410,'Grid GenerationQueue'!$AZ$5:$AZ$410,$B448,'Grid GenerationQueue'!$BA$5:$BA$410,$C448,'Grid GenerationQueue'!$BJ$5:$BJ$410,"Executed",'Grid GenerationQueue'!$BD$5:$BD$410,"&lt;="&amp;$BE$3)</f>
        <v>0</v>
      </c>
      <c r="BW448">
        <f>SUMIFS('Grid GenerationQueue'!AM$5:AM$410,'Grid GenerationQueue'!$AZ$5:$AZ$410,$B448,'Grid GenerationQueue'!$BA$5:$BA$410,$C448,'Grid GenerationQueue'!$BJ$5:$BJ$410,"Executed",'Grid GenerationQueue'!$BD$5:$BD$410,"&lt;="&amp;$BE$3)</f>
        <v>0</v>
      </c>
      <c r="BX448">
        <f>SUMIFS('Grid GenerationQueue'!AN$5:AN$410,'Grid GenerationQueue'!$AZ$5:$AZ$410,$B448,'Grid GenerationQueue'!$BA$5:$BA$410,$C448,'Grid GenerationQueue'!$BJ$5:$BJ$410,"Executed",'Grid GenerationQueue'!$BD$5:$BD$410,"&lt;="&amp;$BE$3)</f>
        <v>0</v>
      </c>
      <c r="BY448">
        <f>SUMIFS('Grid GenerationQueue'!AO$5:AO$410,'Grid GenerationQueue'!$AZ$5:$AZ$410,$B448,'Grid GenerationQueue'!$BA$5:$BA$410,$C448,'Grid GenerationQueue'!$BJ$5:$BJ$410,"Executed",'Grid GenerationQueue'!$BD$5:$BD$410,"&lt;="&amp;$BE$3)</f>
        <v>0</v>
      </c>
      <c r="BZ448">
        <f>SUMIFS('Grid GenerationQueue'!AP$5:AP$410,'Grid GenerationQueue'!$AZ$5:$AZ$410,$B448,'Grid GenerationQueue'!$BA$5:$BA$410,$C448,'Grid GenerationQueue'!$BJ$5:$BJ$410,"Executed",'Grid GenerationQueue'!$BD$5:$BD$410,"&lt;="&amp;$BE$3)</f>
        <v>0</v>
      </c>
      <c r="CA448">
        <f>SUMIFS('Grid GenerationQueue'!AQ$5:AQ$410,'Grid GenerationQueue'!$AZ$5:$AZ$410,$B448,'Grid GenerationQueue'!$BA$5:$BA$410,$C448,'Grid GenerationQueue'!$BJ$5:$BJ$410,"Executed",'Grid GenerationQueue'!$BD$5:$BD$410,"&lt;="&amp;$BE$3)</f>
        <v>0</v>
      </c>
      <c r="CB448">
        <f>SUMIFS('Grid GenerationQueue'!AR$5:AR$410,'Grid GenerationQueue'!$AZ$5:$AZ$410,$B448,'Grid GenerationQueue'!$BA$5:$BA$410,$C448,'Grid GenerationQueue'!$BJ$5:$BJ$410,"Executed",'Grid GenerationQueue'!$BD$5:$BD$410,"&lt;="&amp;$BE$3)</f>
        <v>0</v>
      </c>
      <c r="CD448">
        <f>SUMIFS('Grid GenerationQueue'!AG$5:AG$410,'Grid GenerationQueue'!$AZ$5:$AZ$410,$B448,'Grid GenerationQueue'!$BA$5:$BA$410,$C448,'Grid GenerationQueue'!$BH$5:$BH$410,"&lt;&gt;"&amp;"",'Grid GenerationQueue'!$BD$5:$BD$410,"&lt;="&amp;$BE$3)</f>
        <v>75.599999999999994</v>
      </c>
      <c r="CE448">
        <f>SUMIFS('Grid GenerationQueue'!AH$5:AH$410,'Grid GenerationQueue'!$AZ$5:$AZ$410,$B448,'Grid GenerationQueue'!$BA$5:$BA$410,$C448,'Grid GenerationQueue'!$BH$5:$BH$410,"&lt;&gt;"&amp;"",'Grid GenerationQueue'!$BD$5:$BD$410,"&lt;="&amp;$BE$3)</f>
        <v>0</v>
      </c>
      <c r="CF448">
        <f>SUMIFS('Grid GenerationQueue'!AI$5:AI$410,'Grid GenerationQueue'!$AZ$5:$AZ$410,$B448,'Grid GenerationQueue'!$BA$5:$BA$410,$C448,'Grid GenerationQueue'!$BH$5:$BH$410,"&lt;&gt;"&amp;"",'Grid GenerationQueue'!$BD$5:$BD$410,"&lt;="&amp;$BE$3)</f>
        <v>0</v>
      </c>
      <c r="CG448">
        <f>SUMIFS('Grid GenerationQueue'!AJ$5:AJ$410,'Grid GenerationQueue'!$AZ$5:$AZ$410,$B448,'Grid GenerationQueue'!$BA$5:$BA$410,$C448,'Grid GenerationQueue'!$BH$5:$BH$410,"&lt;&gt;"&amp;"",'Grid GenerationQueue'!$BD$5:$BD$410,"&lt;="&amp;$BE$3)</f>
        <v>0</v>
      </c>
      <c r="CH448">
        <f>SUMIFS('Grid GenerationQueue'!AK$5:AK$410,'Grid GenerationQueue'!$AZ$5:$AZ$410,$B448,'Grid GenerationQueue'!$BA$5:$BA$410,$C448,'Grid GenerationQueue'!$BH$5:$BH$410,"&lt;&gt;"&amp;"",'Grid GenerationQueue'!$BD$5:$BD$410,"&lt;="&amp;$BE$3)</f>
        <v>0</v>
      </c>
      <c r="CI448">
        <f>SUMIFS('Grid GenerationQueue'!AL$5:AL$410,'Grid GenerationQueue'!$AZ$5:$AZ$410,$B448,'Grid GenerationQueue'!$BA$5:$BA$410,$C448,'Grid GenerationQueue'!$BH$5:$BH$410,"&lt;&gt;"&amp;"",'Grid GenerationQueue'!$BD$5:$BD$410,"&lt;="&amp;$BE$3)</f>
        <v>0</v>
      </c>
      <c r="CJ448">
        <f>SUMIFS('Grid GenerationQueue'!AM$5:AM$410,'Grid GenerationQueue'!$AZ$5:$AZ$410,$B448,'Grid GenerationQueue'!$BA$5:$BA$410,$C448,'Grid GenerationQueue'!$BH$5:$BH$410,"&lt;&gt;"&amp;"",'Grid GenerationQueue'!$BD$5:$BD$410,"&lt;="&amp;$BE$3)</f>
        <v>0</v>
      </c>
      <c r="CK448">
        <f>SUMIFS('Grid GenerationQueue'!AN$5:AN$410,'Grid GenerationQueue'!$AZ$5:$AZ$410,$B448,'Grid GenerationQueue'!$BA$5:$BA$410,$C448,'Grid GenerationQueue'!$BH$5:$BH$410,"&lt;&gt;"&amp;"",'Grid GenerationQueue'!$BD$5:$BD$410,"&lt;="&amp;$BE$3)</f>
        <v>0</v>
      </c>
      <c r="CL448">
        <f>SUMIFS('Grid GenerationQueue'!AO$5:AO$410,'Grid GenerationQueue'!$AZ$5:$AZ$410,$B448,'Grid GenerationQueue'!$BA$5:$BA$410,$C448,'Grid GenerationQueue'!$BH$5:$BH$410,"&lt;&gt;"&amp;"",'Grid GenerationQueue'!$BD$5:$BD$410,"&lt;="&amp;$BE$3)</f>
        <v>0</v>
      </c>
      <c r="CM448">
        <f>SUMIFS('Grid GenerationQueue'!AP$5:AP$410,'Grid GenerationQueue'!$AZ$5:$AZ$410,$B448,'Grid GenerationQueue'!$BA$5:$BA$410,$C448,'Grid GenerationQueue'!$BH$5:$BH$410,"&lt;&gt;"&amp;"",'Grid GenerationQueue'!$BD$5:$BD$410,"&lt;="&amp;$BE$3)</f>
        <v>0</v>
      </c>
      <c r="CN448">
        <f>SUMIFS('Grid GenerationQueue'!AQ$5:AQ$410,'Grid GenerationQueue'!$AZ$5:$AZ$410,$B448,'Grid GenerationQueue'!$BA$5:$BA$410,$C448,'Grid GenerationQueue'!$BH$5:$BH$410,"&lt;&gt;"&amp;"",'Grid GenerationQueue'!$BD$5:$BD$410,"&lt;="&amp;$BE$3)</f>
        <v>0</v>
      </c>
      <c r="CO448">
        <f>SUMIFS('Grid GenerationQueue'!AR$5:AR$410,'Grid GenerationQueue'!$AZ$5:$AZ$410,$B448,'Grid GenerationQueue'!$BA$5:$BA$410,$C448,'Grid GenerationQueue'!$BH$5:$BH$410,"&lt;&gt;"&amp;"",'Grid GenerationQueue'!$BD$5:$BD$410,"&lt;="&amp;$BE$3)</f>
        <v>0</v>
      </c>
      <c r="CQ448">
        <f>SUMIFS('Grid GenerationQueue'!AG$5:AG$410,'Grid GenerationQueue'!$AZ$5:$AZ$410,$B448,'Grid GenerationQueue'!$BA$5:$BA$410,$C448,'Grid GenerationQueue'!$BK$5:$BK$410,"&gt;0",'Grid GenerationQueue'!$BD$5:$BD$410,"&lt;="&amp;$BE$3)</f>
        <v>0</v>
      </c>
      <c r="CR448">
        <f>SUMIFS('Grid GenerationQueue'!AH$5:AH$410,'Grid GenerationQueue'!$AZ$5:$AZ$410,$B448,'Grid GenerationQueue'!$BA$5:$BA$410,$C448,'Grid GenerationQueue'!$BK$5:$BK$410,"&gt;0",'Grid GenerationQueue'!$BD$5:$BD$410,"&lt;="&amp;$BE$3)</f>
        <v>0</v>
      </c>
      <c r="CS448">
        <f>SUMIFS('Grid GenerationQueue'!AI$5:AI$410,'Grid GenerationQueue'!$AZ$5:$AZ$410,$B448,'Grid GenerationQueue'!$BA$5:$BA$410,$C448,'Grid GenerationQueue'!$BK$5:$BK$410,"&gt;0",'Grid GenerationQueue'!$BD$5:$BD$410,"&lt;="&amp;$BE$3)</f>
        <v>0</v>
      </c>
      <c r="CT448">
        <f>SUMIFS('Grid GenerationQueue'!AJ$5:AJ$410,'Grid GenerationQueue'!$AZ$5:$AZ$410,$B448,'Grid GenerationQueue'!$BA$5:$BA$410,$C448,'Grid GenerationQueue'!$BK$5:$BK$410,"&gt;0",'Grid GenerationQueue'!$BD$5:$BD$410,"&lt;="&amp;$BE$3)</f>
        <v>0</v>
      </c>
      <c r="CU448">
        <f>SUMIFS('Grid GenerationQueue'!AK$5:AK$410,'Grid GenerationQueue'!$AZ$5:$AZ$410,$B448,'Grid GenerationQueue'!$BA$5:$BA$410,$C448,'Grid GenerationQueue'!$BK$5:$BK$410,"&gt;0",'Grid GenerationQueue'!$BD$5:$BD$410,"&lt;="&amp;$BE$3)</f>
        <v>0</v>
      </c>
      <c r="CV448">
        <f>SUMIFS('Grid GenerationQueue'!AL$5:AL$410,'Grid GenerationQueue'!$AZ$5:$AZ$410,$B448,'Grid GenerationQueue'!$BA$5:$BA$410,$C448,'Grid GenerationQueue'!$BK$5:$BK$410,"&gt;0",'Grid GenerationQueue'!$BD$5:$BD$410,"&lt;="&amp;$BE$3)</f>
        <v>0</v>
      </c>
      <c r="CW448">
        <f>SUMIFS('Grid GenerationQueue'!AM$5:AM$410,'Grid GenerationQueue'!$AZ$5:$AZ$410,$B448,'Grid GenerationQueue'!$BA$5:$BA$410,$C448,'Grid GenerationQueue'!$BK$5:$BK$410,"&gt;0",'Grid GenerationQueue'!$BD$5:$BD$410,"&lt;="&amp;$BE$3)</f>
        <v>0</v>
      </c>
      <c r="CX448">
        <f>SUMIFS('Grid GenerationQueue'!AN$5:AN$410,'Grid GenerationQueue'!$AZ$5:$AZ$410,$B448,'Grid GenerationQueue'!$BA$5:$BA$410,$C448,'Grid GenerationQueue'!$BK$5:$BK$410,"&gt;0",'Grid GenerationQueue'!$BD$5:$BD$410,"&lt;="&amp;$BE$3)</f>
        <v>0</v>
      </c>
      <c r="CY448">
        <f>SUMIFS('Grid GenerationQueue'!AO$5:AO$410,'Grid GenerationQueue'!$AZ$5:$AZ$410,$B448,'Grid GenerationQueue'!$BA$5:$BA$410,$C448,'Grid GenerationQueue'!$BK$5:$BK$410,"&gt;0",'Grid GenerationQueue'!$BD$5:$BD$410,"&lt;="&amp;$BE$3)</f>
        <v>0</v>
      </c>
      <c r="CZ448">
        <f>SUMIFS('Grid GenerationQueue'!AP$5:AP$410,'Grid GenerationQueue'!$AZ$5:$AZ$410,$B448,'Grid GenerationQueue'!$BA$5:$BA$410,$C448,'Grid GenerationQueue'!$BK$5:$BK$410,"&gt;0",'Grid GenerationQueue'!$BD$5:$BD$410,"&lt;="&amp;$BE$3)</f>
        <v>0</v>
      </c>
      <c r="DA448">
        <f>SUMIFS('Grid GenerationQueue'!AQ$5:AQ$410,'Grid GenerationQueue'!$AZ$5:$AZ$410,$B448,'Grid GenerationQueue'!$BA$5:$BA$410,$C448,'Grid GenerationQueue'!$BK$5:$BK$410,"&gt;0",'Grid GenerationQueue'!$BD$5:$BD$410,"&lt;="&amp;$BE$3)</f>
        <v>0</v>
      </c>
      <c r="DB448">
        <f>SUMIFS('Grid GenerationQueue'!AR$5:AR$410,'Grid GenerationQueue'!$AZ$5:$AZ$410,$B448,'Grid GenerationQueue'!$BA$5:$BA$410,$C448,'Grid GenerationQueue'!$BK$5:$BK$410,"&gt;0",'Grid GenerationQueue'!$BD$5:$BD$410,"&lt;="&amp;$BE$3)</f>
        <v>0</v>
      </c>
    </row>
    <row r="449" spans="1:106" x14ac:dyDescent="0.35">
      <c r="A449" t="s">
        <v>4748</v>
      </c>
      <c r="B449" t="s">
        <v>4540</v>
      </c>
      <c r="C449">
        <v>115</v>
      </c>
      <c r="D449">
        <f>SUMIFS('Grid GenerationQueue'!AG$5:AG$410,'Grid GenerationQueue'!$AZ$5:$AZ$410,$B449,'Grid GenerationQueue'!$BA$5:$BA$410,$C449)</f>
        <v>50</v>
      </c>
      <c r="E449">
        <f>SUMIFS('Grid GenerationQueue'!AH$5:AH$410,'Grid GenerationQueue'!$AZ$5:$AZ$410,$B449,'Grid GenerationQueue'!$BA$5:$BA$410,$C449)</f>
        <v>50</v>
      </c>
      <c r="F449">
        <f>SUMIFS('Grid GenerationQueue'!AI$5:AI$410,'Grid GenerationQueue'!$AZ$5:$AZ$410,$B449,'Grid GenerationQueue'!$BA$5:$BA$410,$C449)</f>
        <v>0</v>
      </c>
      <c r="G449">
        <f>SUMIFS('Grid GenerationQueue'!AJ$5:AJ$410,'Grid GenerationQueue'!$AZ$5:$AZ$410,$B449,'Grid GenerationQueue'!$BA$5:$BA$410,$C449)</f>
        <v>0</v>
      </c>
      <c r="H449">
        <f>SUMIFS('Grid GenerationQueue'!AK$5:AK$410,'Grid GenerationQueue'!$AZ$5:$AZ$410,$B449,'Grid GenerationQueue'!$BA$5:$BA$410,$C449)</f>
        <v>0</v>
      </c>
      <c r="I449">
        <f>SUMIFS('Grid GenerationQueue'!AL$5:AL$410,'Grid GenerationQueue'!$AZ$5:$AZ$410,$B449,'Grid GenerationQueue'!$BA$5:$BA$410,$C449)</f>
        <v>0</v>
      </c>
      <c r="J449">
        <f>SUMIFS('Grid GenerationQueue'!AM$5:AM$410,'Grid GenerationQueue'!$AZ$5:$AZ$410,$B449,'Grid GenerationQueue'!$BA$5:$BA$410,$C449)</f>
        <v>0</v>
      </c>
      <c r="K449">
        <f>SUMIFS('Grid GenerationQueue'!AN$5:AN$410,'Grid GenerationQueue'!$AZ$5:$AZ$410,$B449,'Grid GenerationQueue'!$BA$5:$BA$410,$C449)</f>
        <v>0</v>
      </c>
      <c r="L449">
        <f>SUMIFS('Grid GenerationQueue'!AO$5:AO$410,'Grid GenerationQueue'!$AZ$5:$AZ$410,$B449,'Grid GenerationQueue'!$BA$5:$BA$410,$C449)</f>
        <v>0</v>
      </c>
      <c r="M449">
        <f>SUMIFS('Grid GenerationQueue'!AP$5:AP$410,'Grid GenerationQueue'!$AZ$5:$AZ$410,$B449,'Grid GenerationQueue'!$BA$5:$BA$410,$C449)</f>
        <v>0</v>
      </c>
      <c r="N449">
        <f>SUMIFS('Grid GenerationQueue'!AQ$5:AQ$410,'Grid GenerationQueue'!$AZ$5:$AZ$410,$B449,'Grid GenerationQueue'!$BA$5:$BA$410,$C449)</f>
        <v>0</v>
      </c>
      <c r="O449">
        <f>SUMIFS('Grid GenerationQueue'!AR$5:AR$410,'Grid GenerationQueue'!$AZ$5:$AZ$410,$B449,'Grid GenerationQueue'!$BA$5:$BA$410,$C449)</f>
        <v>0</v>
      </c>
      <c r="Q449">
        <f>SUMIFS('Grid GenerationQueue'!AG$5:AG$410,'Grid GenerationQueue'!$AZ$5:$AZ$410,$B449,'Grid GenerationQueue'!$BA$5:$BA$410,$C449,'Grid GenerationQueue'!$BJ$5:$BJ$410,"Executed")</f>
        <v>0</v>
      </c>
      <c r="R449">
        <f>SUMIFS('Grid GenerationQueue'!AH$5:AH$410,'Grid GenerationQueue'!$AZ$5:$AZ$410,$B449,'Grid GenerationQueue'!$BA$5:$BA$410,$C449,'Grid GenerationQueue'!$BJ$5:$BJ$410,"Executed")</f>
        <v>0</v>
      </c>
      <c r="S449">
        <f>SUMIFS('Grid GenerationQueue'!AI$5:AI$410,'Grid GenerationQueue'!$AZ$5:$AZ$410,$B449,'Grid GenerationQueue'!$BA$5:$BA$410,$C449,'Grid GenerationQueue'!$BJ$5:$BJ$410,"Executed")</f>
        <v>0</v>
      </c>
      <c r="T449">
        <f>SUMIFS('Grid GenerationQueue'!AJ$5:AJ$410,'Grid GenerationQueue'!$AZ$5:$AZ$410,$B449,'Grid GenerationQueue'!$BA$5:$BA$410,$C449,'Grid GenerationQueue'!$BJ$5:$BJ$410,"Executed")</f>
        <v>0</v>
      </c>
      <c r="U449">
        <f>SUMIFS('Grid GenerationQueue'!AK$5:AK$410,'Grid GenerationQueue'!$AZ$5:$AZ$410,$B449,'Grid GenerationQueue'!$BA$5:$BA$410,$C449,'Grid GenerationQueue'!$BJ$5:$BJ$410,"Executed")</f>
        <v>0</v>
      </c>
      <c r="V449">
        <f>SUMIFS('Grid GenerationQueue'!AL$5:AL$410,'Grid GenerationQueue'!$AZ$5:$AZ$410,$B449,'Grid GenerationQueue'!$BA$5:$BA$410,$C449,'Grid GenerationQueue'!$BJ$5:$BJ$410,"Executed")</f>
        <v>0</v>
      </c>
      <c r="W449">
        <f>SUMIFS('Grid GenerationQueue'!AM$5:AM$410,'Grid GenerationQueue'!$AZ$5:$AZ$410,$B449,'Grid GenerationQueue'!$BA$5:$BA$410,$C449,'Grid GenerationQueue'!$BJ$5:$BJ$410,"Executed")</f>
        <v>0</v>
      </c>
      <c r="X449">
        <f>SUMIFS('Grid GenerationQueue'!AN$5:AN$410,'Grid GenerationQueue'!$AZ$5:$AZ$410,$B449,'Grid GenerationQueue'!$BA$5:$BA$410,$C449,'Grid GenerationQueue'!$BJ$5:$BJ$410,"Executed")</f>
        <v>0</v>
      </c>
      <c r="Y449">
        <f>SUMIFS('Grid GenerationQueue'!AO$5:AO$410,'Grid GenerationQueue'!$AZ$5:$AZ$410,$B449,'Grid GenerationQueue'!$BA$5:$BA$410,$C449,'Grid GenerationQueue'!$BJ$5:$BJ$410,"Executed")</f>
        <v>0</v>
      </c>
      <c r="Z449">
        <f>SUMIFS('Grid GenerationQueue'!AP$5:AP$410,'Grid GenerationQueue'!$AZ$5:$AZ$410,$B449,'Grid GenerationQueue'!$BA$5:$BA$410,$C449,'Grid GenerationQueue'!$BJ$5:$BJ$410,"Executed")</f>
        <v>0</v>
      </c>
      <c r="AA449">
        <f>SUMIFS('Grid GenerationQueue'!AQ$5:AQ$410,'Grid GenerationQueue'!$AZ$5:$AZ$410,$B449,'Grid GenerationQueue'!$BA$5:$BA$410,$C449,'Grid GenerationQueue'!$BJ$5:$BJ$410,"Executed")</f>
        <v>0</v>
      </c>
      <c r="AB449">
        <f>SUMIFS('Grid GenerationQueue'!AR$5:AR$410,'Grid GenerationQueue'!$AZ$5:$AZ$410,$B449,'Grid GenerationQueue'!$BA$5:$BA$410,$C449,'Grid GenerationQueue'!$BJ$5:$BJ$410,"Executed")</f>
        <v>0</v>
      </c>
      <c r="AD449">
        <f>SUMIFS('Grid GenerationQueue'!AG$5:AG$410,'Grid GenerationQueue'!$AZ$5:$AZ$410,$B449,'Grid GenerationQueue'!$BA$5:$BA$410,$C449,'Grid GenerationQueue'!$BH$5:$BH$410,"&lt;&gt;"&amp;"")+SUMIFS('Grid GenerationQueue'!AG$5:AG$410,'Grid GenerationQueue'!$AZ$5:$AZ$410,$B449,'Grid GenerationQueue'!$BA$5:$BA$410,$C449,'Grid GenerationQueue'!$BH$5:$BH$410,"",'Grid GenerationQueue'!$AC$5:$AC$410,1)</f>
        <v>50</v>
      </c>
      <c r="AE449">
        <f>SUMIFS('Grid GenerationQueue'!AH$5:AH$410,'Grid GenerationQueue'!$AZ$5:$AZ$410,$B449,'Grid GenerationQueue'!$BA$5:$BA$410,$C449,'Grid GenerationQueue'!$BH$5:$BH$410,"&lt;&gt;"&amp;"")+SUMIFS('Grid GenerationQueue'!AH$5:AH$410,'Grid GenerationQueue'!$AZ$5:$AZ$410,$B449,'Grid GenerationQueue'!$BA$5:$BA$410,$C449,'Grid GenerationQueue'!$BH$5:$BH$410,"",'Grid GenerationQueue'!$AC$5:$AC$410,1)</f>
        <v>50</v>
      </c>
      <c r="AF449">
        <f>SUMIFS('Grid GenerationQueue'!AI$5:AI$410,'Grid GenerationQueue'!$AZ$5:$AZ$410,$B449,'Grid GenerationQueue'!$BA$5:$BA$410,$C449,'Grid GenerationQueue'!$BH$5:$BH$410,"&lt;&gt;"&amp;"")+SUMIFS('Grid GenerationQueue'!AI$5:AI$410,'Grid GenerationQueue'!$AZ$5:$AZ$410,$B449,'Grid GenerationQueue'!$BA$5:$BA$410,$C449,'Grid GenerationQueue'!$BH$5:$BH$410,"",'Grid GenerationQueue'!$AC$5:$AC$410,1)</f>
        <v>0</v>
      </c>
      <c r="AG449">
        <f>SUMIFS('Grid GenerationQueue'!AJ$5:AJ$410,'Grid GenerationQueue'!$AZ$5:$AZ$410,$B449,'Grid GenerationQueue'!$BA$5:$BA$410,$C449,'Grid GenerationQueue'!$BH$5:$BH$410,"&lt;&gt;"&amp;"")+SUMIFS('Grid GenerationQueue'!AJ$5:AJ$410,'Grid GenerationQueue'!$AZ$5:$AZ$410,$B449,'Grid GenerationQueue'!$BA$5:$BA$410,$C449,'Grid GenerationQueue'!$BH$5:$BH$410,"",'Grid GenerationQueue'!$AC$5:$AC$410,1)</f>
        <v>0</v>
      </c>
      <c r="AH449">
        <f>SUMIFS('Grid GenerationQueue'!AK$5:AK$410,'Grid GenerationQueue'!$AZ$5:$AZ$410,$B449,'Grid GenerationQueue'!$BA$5:$BA$410,$C449,'Grid GenerationQueue'!$BH$5:$BH$410,"&lt;&gt;"&amp;"")+SUMIFS('Grid GenerationQueue'!AK$5:AK$410,'Grid GenerationQueue'!$AZ$5:$AZ$410,$B449,'Grid GenerationQueue'!$BA$5:$BA$410,$C449,'Grid GenerationQueue'!$BH$5:$BH$410,"",'Grid GenerationQueue'!$AC$5:$AC$410,1)</f>
        <v>0</v>
      </c>
      <c r="AI449">
        <f>SUMIFS('Grid GenerationQueue'!AL$5:AL$410,'Grid GenerationQueue'!$AZ$5:$AZ$410,$B449,'Grid GenerationQueue'!$BA$5:$BA$410,$C449,'Grid GenerationQueue'!$BH$5:$BH$410,"&lt;&gt;"&amp;"")+SUMIFS('Grid GenerationQueue'!AL$5:AL$410,'Grid GenerationQueue'!$AZ$5:$AZ$410,$B449,'Grid GenerationQueue'!$BA$5:$BA$410,$C449,'Grid GenerationQueue'!$BH$5:$BH$410,"",'Grid GenerationQueue'!$AC$5:$AC$410,1)</f>
        <v>0</v>
      </c>
      <c r="AJ449">
        <f>SUMIFS('Grid GenerationQueue'!AM$5:AM$410,'Grid GenerationQueue'!$AZ$5:$AZ$410,$B449,'Grid GenerationQueue'!$BA$5:$BA$410,$C449,'Grid GenerationQueue'!$BH$5:$BH$410,"&lt;&gt;"&amp;"")+SUMIFS('Grid GenerationQueue'!AM$5:AM$410,'Grid GenerationQueue'!$AZ$5:$AZ$410,$B449,'Grid GenerationQueue'!$BA$5:$BA$410,$C449,'Grid GenerationQueue'!$BH$5:$BH$410,"",'Grid GenerationQueue'!$AC$5:$AC$410,1)</f>
        <v>0</v>
      </c>
      <c r="AK449">
        <f>SUMIFS('Grid GenerationQueue'!AN$5:AN$410,'Grid GenerationQueue'!$AZ$5:$AZ$410,$B449,'Grid GenerationQueue'!$BA$5:$BA$410,$C449,'Grid GenerationQueue'!$BH$5:$BH$410,"&lt;&gt;"&amp;"")+SUMIFS('Grid GenerationQueue'!AN$5:AN$410,'Grid GenerationQueue'!$AZ$5:$AZ$410,$B449,'Grid GenerationQueue'!$BA$5:$BA$410,$C449,'Grid GenerationQueue'!$BH$5:$BH$410,"",'Grid GenerationQueue'!$AC$5:$AC$410,1)</f>
        <v>0</v>
      </c>
      <c r="AL449">
        <f>SUMIFS('Grid GenerationQueue'!AO$5:AO$410,'Grid GenerationQueue'!$AZ$5:$AZ$410,$B449,'Grid GenerationQueue'!$BA$5:$BA$410,$C449,'Grid GenerationQueue'!$BH$5:$BH$410,"&lt;&gt;"&amp;"")+SUMIFS('Grid GenerationQueue'!AO$5:AO$410,'Grid GenerationQueue'!$AZ$5:$AZ$410,$B449,'Grid GenerationQueue'!$BA$5:$BA$410,$C449,'Grid GenerationQueue'!$BH$5:$BH$410,"",'Grid GenerationQueue'!$AC$5:$AC$410,1)</f>
        <v>0</v>
      </c>
      <c r="AM449">
        <f>SUMIFS('Grid GenerationQueue'!AP$5:AP$410,'Grid GenerationQueue'!$AZ$5:$AZ$410,$B449,'Grid GenerationQueue'!$BA$5:$BA$410,$C449,'Grid GenerationQueue'!$BH$5:$BH$410,"&lt;&gt;"&amp;"")+SUMIFS('Grid GenerationQueue'!AP$5:AP$410,'Grid GenerationQueue'!$AZ$5:$AZ$410,$B449,'Grid GenerationQueue'!$BA$5:$BA$410,$C449,'Grid GenerationQueue'!$BH$5:$BH$410,"",'Grid GenerationQueue'!$AC$5:$AC$410,1)</f>
        <v>0</v>
      </c>
      <c r="AN449">
        <f>SUMIFS('Grid GenerationQueue'!AQ$5:AQ$410,'Grid GenerationQueue'!$AZ$5:$AZ$410,$B449,'Grid GenerationQueue'!$BA$5:$BA$410,$C449,'Grid GenerationQueue'!$BH$5:$BH$410,"&lt;&gt;"&amp;"")+SUMIFS('Grid GenerationQueue'!AQ$5:AQ$410,'Grid GenerationQueue'!$AZ$5:$AZ$410,$B449,'Grid GenerationQueue'!$BA$5:$BA$410,$C449,'Grid GenerationQueue'!$BH$5:$BH$410,"",'Grid GenerationQueue'!$AC$5:$AC$410,1)</f>
        <v>0</v>
      </c>
      <c r="AO449">
        <f>SUMIFS('Grid GenerationQueue'!AR$5:AR$410,'Grid GenerationQueue'!$AZ$5:$AZ$410,$B449,'Grid GenerationQueue'!$BA$5:$BA$410,$C449,'Grid GenerationQueue'!$BH$5:$BH$410,"&lt;&gt;"&amp;"")+SUMIFS('Grid GenerationQueue'!AR$5:AR$410,'Grid GenerationQueue'!$AZ$5:$AZ$410,$B449,'Grid GenerationQueue'!$BA$5:$BA$410,$C449,'Grid GenerationQueue'!$BH$5:$BH$410,"",'Grid GenerationQueue'!$AC$5:$AC$410,1)</f>
        <v>0</v>
      </c>
      <c r="AQ449">
        <f>SUMIFS('Grid GenerationQueue'!AG$5:AG$410,'Grid GenerationQueue'!$AZ$5:$AZ$410,$B449,'Grid GenerationQueue'!$BA$5:$BA$410,$C449,'Grid GenerationQueue'!$BK$5:$BK$410,"&gt;0")</f>
        <v>0</v>
      </c>
      <c r="AR449">
        <f>SUMIFS('Grid GenerationQueue'!AH$5:AH$410,'Grid GenerationQueue'!$AZ$5:$AZ$410,$B449,'Grid GenerationQueue'!$BA$5:$BA$410,$C449,'Grid GenerationQueue'!$BK$5:$BK$410,"&gt;0")</f>
        <v>0</v>
      </c>
      <c r="AS449">
        <f>SUMIFS('Grid GenerationQueue'!AI$5:AI$410,'Grid GenerationQueue'!$AZ$5:$AZ$410,$B449,'Grid GenerationQueue'!$BA$5:$BA$410,$C449,'Grid GenerationQueue'!$BK$5:$BK$410,"&gt;0")</f>
        <v>0</v>
      </c>
      <c r="AT449">
        <f>SUMIFS('Grid GenerationQueue'!AJ$5:AJ$410,'Grid GenerationQueue'!$AZ$5:$AZ$410,$B449,'Grid GenerationQueue'!$BA$5:$BA$410,$C449,'Grid GenerationQueue'!$BK$5:$BK$410,"&gt;0")</f>
        <v>0</v>
      </c>
      <c r="AU449">
        <f>SUMIFS('Grid GenerationQueue'!AK$5:AK$410,'Grid GenerationQueue'!$AZ$5:$AZ$410,$B449,'Grid GenerationQueue'!$BA$5:$BA$410,$C449,'Grid GenerationQueue'!$BK$5:$BK$410,"&gt;0")</f>
        <v>0</v>
      </c>
      <c r="AV449">
        <f>SUMIFS('Grid GenerationQueue'!AL$5:AL$410,'Grid GenerationQueue'!$AZ$5:$AZ$410,$B449,'Grid GenerationQueue'!$BA$5:$BA$410,$C449,'Grid GenerationQueue'!$BK$5:$BK$410,"&gt;0")</f>
        <v>0</v>
      </c>
      <c r="AW449">
        <f>SUMIFS('Grid GenerationQueue'!AM$5:AM$410,'Grid GenerationQueue'!$AZ$5:$AZ$410,$B449,'Grid GenerationQueue'!$BA$5:$BA$410,$C449,'Grid GenerationQueue'!$BK$5:$BK$410,"&gt;0")</f>
        <v>0</v>
      </c>
      <c r="AX449">
        <f>SUMIFS('Grid GenerationQueue'!AN$5:AN$410,'Grid GenerationQueue'!$AZ$5:$AZ$410,$B449,'Grid GenerationQueue'!$BA$5:$BA$410,$C449,'Grid GenerationQueue'!$BK$5:$BK$410,"&gt;0")</f>
        <v>0</v>
      </c>
      <c r="AY449">
        <f>SUMIFS('Grid GenerationQueue'!AO$5:AO$410,'Grid GenerationQueue'!$AZ$5:$AZ$410,$B449,'Grid GenerationQueue'!$BA$5:$BA$410,$C449,'Grid GenerationQueue'!$BK$5:$BK$410,"&gt;0")</f>
        <v>0</v>
      </c>
      <c r="AZ449">
        <f>SUMIFS('Grid GenerationQueue'!AP$5:AP$410,'Grid GenerationQueue'!$AZ$5:$AZ$410,$B449,'Grid GenerationQueue'!$BA$5:$BA$410,$C449,'Grid GenerationQueue'!$BK$5:$BK$410,"&gt;0")</f>
        <v>0</v>
      </c>
      <c r="BA449">
        <f>SUMIFS('Grid GenerationQueue'!AQ$5:AQ$410,'Grid GenerationQueue'!$AZ$5:$AZ$410,$B449,'Grid GenerationQueue'!$BA$5:$BA$410,$C449,'Grid GenerationQueue'!$BK$5:$BK$410,"&gt;0")</f>
        <v>0</v>
      </c>
      <c r="BB449">
        <f>SUMIFS('Grid GenerationQueue'!AR$5:AR$410,'Grid GenerationQueue'!$AZ$5:$AZ$410,$B449,'Grid GenerationQueue'!$BA$5:$BA$410,$C449,'Grid GenerationQueue'!$BK$5:$BK$410,"&gt;0")</f>
        <v>0</v>
      </c>
      <c r="BD449">
        <f>SUMIFS('Grid GenerationQueue'!AG$5:AG$410,'Grid GenerationQueue'!$AZ$5:$AZ$410,$B449,'Grid GenerationQueue'!$BA$5:$BA$410,$C449,'Grid GenerationQueue'!$BD$5:$BD$410,"&lt;="&amp;$BE$3)</f>
        <v>50</v>
      </c>
      <c r="BE449">
        <f>SUMIFS('Grid GenerationQueue'!AH$5:AH$410,'Grid GenerationQueue'!$AZ$5:$AZ$410,$B449,'Grid GenerationQueue'!$BA$5:$BA$410,$C449,'Grid GenerationQueue'!$BD$5:$BD$410,"&lt;="&amp;$BE$3)</f>
        <v>50</v>
      </c>
      <c r="BF449">
        <f>SUMIFS('Grid GenerationQueue'!AI$5:AI$410,'Grid GenerationQueue'!$AZ$5:$AZ$410,$B449,'Grid GenerationQueue'!$BA$5:$BA$410,$C449,'Grid GenerationQueue'!$BD$5:$BD$410,"&lt;="&amp;$BE$3)</f>
        <v>0</v>
      </c>
      <c r="BG449">
        <f>SUMIFS('Grid GenerationQueue'!AJ$5:AJ$410,'Grid GenerationQueue'!$AZ$5:$AZ$410,$B449,'Grid GenerationQueue'!$BA$5:$BA$410,$C449,'Grid GenerationQueue'!$BD$5:$BD$410,"&lt;="&amp;$BE$3)</f>
        <v>0</v>
      </c>
      <c r="BH449">
        <f>SUMIFS('Grid GenerationQueue'!AK$5:AK$410,'Grid GenerationQueue'!$AZ$5:$AZ$410,$B449,'Grid GenerationQueue'!$BA$5:$BA$410,$C449,'Grid GenerationQueue'!$BD$5:$BD$410,"&lt;="&amp;$BE$3)</f>
        <v>0</v>
      </c>
      <c r="BI449">
        <f>SUMIFS('Grid GenerationQueue'!AL$5:AL$410,'Grid GenerationQueue'!$AZ$5:$AZ$410,$B449,'Grid GenerationQueue'!$BA$5:$BA$410,$C449,'Grid GenerationQueue'!$BD$5:$BD$410,"&lt;="&amp;$BE$3)</f>
        <v>0</v>
      </c>
      <c r="BJ449">
        <f>SUMIFS('Grid GenerationQueue'!AM$5:AM$410,'Grid GenerationQueue'!$AZ$5:$AZ$410,$B449,'Grid GenerationQueue'!$BA$5:$BA$410,$C449,'Grid GenerationQueue'!$BD$5:$BD$410,"&lt;="&amp;$BE$3)</f>
        <v>0</v>
      </c>
      <c r="BK449">
        <f>SUMIFS('Grid GenerationQueue'!AN$5:AN$410,'Grid GenerationQueue'!$AZ$5:$AZ$410,$B449,'Grid GenerationQueue'!$BA$5:$BA$410,$C449,'Grid GenerationQueue'!$BD$5:$BD$410,"&lt;="&amp;$BE$3)</f>
        <v>0</v>
      </c>
      <c r="BL449">
        <f>SUMIFS('Grid GenerationQueue'!AO$5:AO$410,'Grid GenerationQueue'!$AZ$5:$AZ$410,$B449,'Grid GenerationQueue'!$BA$5:$BA$410,$C449,'Grid GenerationQueue'!$BD$5:$BD$410,"&lt;="&amp;$BE$3)</f>
        <v>0</v>
      </c>
      <c r="BM449">
        <f>SUMIFS('Grid GenerationQueue'!AP$5:AP$410,'Grid GenerationQueue'!$AZ$5:$AZ$410,$B449,'Grid GenerationQueue'!$BA$5:$BA$410,$C449,'Grid GenerationQueue'!$BD$5:$BD$410,"&lt;="&amp;$BE$3)</f>
        <v>0</v>
      </c>
      <c r="BN449">
        <f>SUMIFS('Grid GenerationQueue'!AQ$5:AQ$410,'Grid GenerationQueue'!$AZ$5:$AZ$410,$B449,'Grid GenerationQueue'!$BA$5:$BA$410,$C449,'Grid GenerationQueue'!$BD$5:$BD$410,"&lt;="&amp;$BE$3)</f>
        <v>0</v>
      </c>
      <c r="BO449">
        <f>SUMIFS('Grid GenerationQueue'!AR$5:AR$410,'Grid GenerationQueue'!$AZ$5:$AZ$410,$B449,'Grid GenerationQueue'!$BA$5:$BA$410,$C449,'Grid GenerationQueue'!$BD$5:$BD$410,"&lt;="&amp;$BE$3)</f>
        <v>0</v>
      </c>
      <c r="BQ449">
        <f>SUMIFS('Grid GenerationQueue'!AG$5:AG$410,'Grid GenerationQueue'!$AZ$5:$AZ$410,$B449,'Grid GenerationQueue'!$BA$5:$BA$410,$C449,'Grid GenerationQueue'!$BJ$5:$BJ$410,"Executed",'Grid GenerationQueue'!$BD$5:$BD$410,"&lt;="&amp;$BE$3)</f>
        <v>0</v>
      </c>
      <c r="BR449">
        <f>SUMIFS('Grid GenerationQueue'!AH$5:AH$410,'Grid GenerationQueue'!$AZ$5:$AZ$410,$B449,'Grid GenerationQueue'!$BA$5:$BA$410,$C449,'Grid GenerationQueue'!$BJ$5:$BJ$410,"Executed",'Grid GenerationQueue'!$BD$5:$BD$410,"&lt;="&amp;$BE$3)</f>
        <v>0</v>
      </c>
      <c r="BS449">
        <f>SUMIFS('Grid GenerationQueue'!AI$5:AI$410,'Grid GenerationQueue'!$AZ$5:$AZ$410,$B449,'Grid GenerationQueue'!$BA$5:$BA$410,$C449,'Grid GenerationQueue'!$BJ$5:$BJ$410,"Executed",'Grid GenerationQueue'!$BD$5:$BD$410,"&lt;="&amp;$BE$3)</f>
        <v>0</v>
      </c>
      <c r="BT449">
        <f>SUMIFS('Grid GenerationQueue'!AJ$5:AJ$410,'Grid GenerationQueue'!$AZ$5:$AZ$410,$B449,'Grid GenerationQueue'!$BA$5:$BA$410,$C449,'Grid GenerationQueue'!$BJ$5:$BJ$410,"Executed",'Grid GenerationQueue'!$BD$5:$BD$410,"&lt;="&amp;$BE$3)</f>
        <v>0</v>
      </c>
      <c r="BU449">
        <f>SUMIFS('Grid GenerationQueue'!AK$5:AK$410,'Grid GenerationQueue'!$AZ$5:$AZ$410,$B449,'Grid GenerationQueue'!$BA$5:$BA$410,$C449,'Grid GenerationQueue'!$BJ$5:$BJ$410,"Executed",'Grid GenerationQueue'!$BD$5:$BD$410,"&lt;="&amp;$BE$3)</f>
        <v>0</v>
      </c>
      <c r="BV449">
        <f>SUMIFS('Grid GenerationQueue'!AL$5:AL$410,'Grid GenerationQueue'!$AZ$5:$AZ$410,$B449,'Grid GenerationQueue'!$BA$5:$BA$410,$C449,'Grid GenerationQueue'!$BJ$5:$BJ$410,"Executed",'Grid GenerationQueue'!$BD$5:$BD$410,"&lt;="&amp;$BE$3)</f>
        <v>0</v>
      </c>
      <c r="BW449">
        <f>SUMIFS('Grid GenerationQueue'!AM$5:AM$410,'Grid GenerationQueue'!$AZ$5:$AZ$410,$B449,'Grid GenerationQueue'!$BA$5:$BA$410,$C449,'Grid GenerationQueue'!$BJ$5:$BJ$410,"Executed",'Grid GenerationQueue'!$BD$5:$BD$410,"&lt;="&amp;$BE$3)</f>
        <v>0</v>
      </c>
      <c r="BX449">
        <f>SUMIFS('Grid GenerationQueue'!AN$5:AN$410,'Grid GenerationQueue'!$AZ$5:$AZ$410,$B449,'Grid GenerationQueue'!$BA$5:$BA$410,$C449,'Grid GenerationQueue'!$BJ$5:$BJ$410,"Executed",'Grid GenerationQueue'!$BD$5:$BD$410,"&lt;="&amp;$BE$3)</f>
        <v>0</v>
      </c>
      <c r="BY449">
        <f>SUMIFS('Grid GenerationQueue'!AO$5:AO$410,'Grid GenerationQueue'!$AZ$5:$AZ$410,$B449,'Grid GenerationQueue'!$BA$5:$BA$410,$C449,'Grid GenerationQueue'!$BJ$5:$BJ$410,"Executed",'Grid GenerationQueue'!$BD$5:$BD$410,"&lt;="&amp;$BE$3)</f>
        <v>0</v>
      </c>
      <c r="BZ449">
        <f>SUMIFS('Grid GenerationQueue'!AP$5:AP$410,'Grid GenerationQueue'!$AZ$5:$AZ$410,$B449,'Grid GenerationQueue'!$BA$5:$BA$410,$C449,'Grid GenerationQueue'!$BJ$5:$BJ$410,"Executed",'Grid GenerationQueue'!$BD$5:$BD$410,"&lt;="&amp;$BE$3)</f>
        <v>0</v>
      </c>
      <c r="CA449">
        <f>SUMIFS('Grid GenerationQueue'!AQ$5:AQ$410,'Grid GenerationQueue'!$AZ$5:$AZ$410,$B449,'Grid GenerationQueue'!$BA$5:$BA$410,$C449,'Grid GenerationQueue'!$BJ$5:$BJ$410,"Executed",'Grid GenerationQueue'!$BD$5:$BD$410,"&lt;="&amp;$BE$3)</f>
        <v>0</v>
      </c>
      <c r="CB449">
        <f>SUMIFS('Grid GenerationQueue'!AR$5:AR$410,'Grid GenerationQueue'!$AZ$5:$AZ$410,$B449,'Grid GenerationQueue'!$BA$5:$BA$410,$C449,'Grid GenerationQueue'!$BJ$5:$BJ$410,"Executed",'Grid GenerationQueue'!$BD$5:$BD$410,"&lt;="&amp;$BE$3)</f>
        <v>0</v>
      </c>
      <c r="CD449">
        <f>SUMIFS('Grid GenerationQueue'!AG$5:AG$410,'Grid GenerationQueue'!$AZ$5:$AZ$410,$B449,'Grid GenerationQueue'!$BA$5:$BA$410,$C449,'Grid GenerationQueue'!$BH$5:$BH$410,"&lt;&gt;"&amp;"",'Grid GenerationQueue'!$BD$5:$BD$410,"&lt;="&amp;$BE$3)</f>
        <v>50</v>
      </c>
      <c r="CE449">
        <f>SUMIFS('Grid GenerationQueue'!AH$5:AH$410,'Grid GenerationQueue'!$AZ$5:$AZ$410,$B449,'Grid GenerationQueue'!$BA$5:$BA$410,$C449,'Grid GenerationQueue'!$BH$5:$BH$410,"&lt;&gt;"&amp;"",'Grid GenerationQueue'!$BD$5:$BD$410,"&lt;="&amp;$BE$3)</f>
        <v>50</v>
      </c>
      <c r="CF449">
        <f>SUMIFS('Grid GenerationQueue'!AI$5:AI$410,'Grid GenerationQueue'!$AZ$5:$AZ$410,$B449,'Grid GenerationQueue'!$BA$5:$BA$410,$C449,'Grid GenerationQueue'!$BH$5:$BH$410,"&lt;&gt;"&amp;"",'Grid GenerationQueue'!$BD$5:$BD$410,"&lt;="&amp;$BE$3)</f>
        <v>0</v>
      </c>
      <c r="CG449">
        <f>SUMIFS('Grid GenerationQueue'!AJ$5:AJ$410,'Grid GenerationQueue'!$AZ$5:$AZ$410,$B449,'Grid GenerationQueue'!$BA$5:$BA$410,$C449,'Grid GenerationQueue'!$BH$5:$BH$410,"&lt;&gt;"&amp;"",'Grid GenerationQueue'!$BD$5:$BD$410,"&lt;="&amp;$BE$3)</f>
        <v>0</v>
      </c>
      <c r="CH449">
        <f>SUMIFS('Grid GenerationQueue'!AK$5:AK$410,'Grid GenerationQueue'!$AZ$5:$AZ$410,$B449,'Grid GenerationQueue'!$BA$5:$BA$410,$C449,'Grid GenerationQueue'!$BH$5:$BH$410,"&lt;&gt;"&amp;"",'Grid GenerationQueue'!$BD$5:$BD$410,"&lt;="&amp;$BE$3)</f>
        <v>0</v>
      </c>
      <c r="CI449">
        <f>SUMIFS('Grid GenerationQueue'!AL$5:AL$410,'Grid GenerationQueue'!$AZ$5:$AZ$410,$B449,'Grid GenerationQueue'!$BA$5:$BA$410,$C449,'Grid GenerationQueue'!$BH$5:$BH$410,"&lt;&gt;"&amp;"",'Grid GenerationQueue'!$BD$5:$BD$410,"&lt;="&amp;$BE$3)</f>
        <v>0</v>
      </c>
      <c r="CJ449">
        <f>SUMIFS('Grid GenerationQueue'!AM$5:AM$410,'Grid GenerationQueue'!$AZ$5:$AZ$410,$B449,'Grid GenerationQueue'!$BA$5:$BA$410,$C449,'Grid GenerationQueue'!$BH$5:$BH$410,"&lt;&gt;"&amp;"",'Grid GenerationQueue'!$BD$5:$BD$410,"&lt;="&amp;$BE$3)</f>
        <v>0</v>
      </c>
      <c r="CK449">
        <f>SUMIFS('Grid GenerationQueue'!AN$5:AN$410,'Grid GenerationQueue'!$AZ$5:$AZ$410,$B449,'Grid GenerationQueue'!$BA$5:$BA$410,$C449,'Grid GenerationQueue'!$BH$5:$BH$410,"&lt;&gt;"&amp;"",'Grid GenerationQueue'!$BD$5:$BD$410,"&lt;="&amp;$BE$3)</f>
        <v>0</v>
      </c>
      <c r="CL449">
        <f>SUMIFS('Grid GenerationQueue'!AO$5:AO$410,'Grid GenerationQueue'!$AZ$5:$AZ$410,$B449,'Grid GenerationQueue'!$BA$5:$BA$410,$C449,'Grid GenerationQueue'!$BH$5:$BH$410,"&lt;&gt;"&amp;"",'Grid GenerationQueue'!$BD$5:$BD$410,"&lt;="&amp;$BE$3)</f>
        <v>0</v>
      </c>
      <c r="CM449">
        <f>SUMIFS('Grid GenerationQueue'!AP$5:AP$410,'Grid GenerationQueue'!$AZ$5:$AZ$410,$B449,'Grid GenerationQueue'!$BA$5:$BA$410,$C449,'Grid GenerationQueue'!$BH$5:$BH$410,"&lt;&gt;"&amp;"",'Grid GenerationQueue'!$BD$5:$BD$410,"&lt;="&amp;$BE$3)</f>
        <v>0</v>
      </c>
      <c r="CN449">
        <f>SUMIFS('Grid GenerationQueue'!AQ$5:AQ$410,'Grid GenerationQueue'!$AZ$5:$AZ$410,$B449,'Grid GenerationQueue'!$BA$5:$BA$410,$C449,'Grid GenerationQueue'!$BH$5:$BH$410,"&lt;&gt;"&amp;"",'Grid GenerationQueue'!$BD$5:$BD$410,"&lt;="&amp;$BE$3)</f>
        <v>0</v>
      </c>
      <c r="CO449">
        <f>SUMIFS('Grid GenerationQueue'!AR$5:AR$410,'Grid GenerationQueue'!$AZ$5:$AZ$410,$B449,'Grid GenerationQueue'!$BA$5:$BA$410,$C449,'Grid GenerationQueue'!$BH$5:$BH$410,"&lt;&gt;"&amp;"",'Grid GenerationQueue'!$BD$5:$BD$410,"&lt;="&amp;$BE$3)</f>
        <v>0</v>
      </c>
      <c r="CQ449">
        <f>SUMIFS('Grid GenerationQueue'!AG$5:AG$410,'Grid GenerationQueue'!$AZ$5:$AZ$410,$B449,'Grid GenerationQueue'!$BA$5:$BA$410,$C449,'Grid GenerationQueue'!$BK$5:$BK$410,"&gt;0",'Grid GenerationQueue'!$BD$5:$BD$410,"&lt;="&amp;$BE$3)</f>
        <v>0</v>
      </c>
      <c r="CR449">
        <f>SUMIFS('Grid GenerationQueue'!AH$5:AH$410,'Grid GenerationQueue'!$AZ$5:$AZ$410,$B449,'Grid GenerationQueue'!$BA$5:$BA$410,$C449,'Grid GenerationQueue'!$BK$5:$BK$410,"&gt;0",'Grid GenerationQueue'!$BD$5:$BD$410,"&lt;="&amp;$BE$3)</f>
        <v>0</v>
      </c>
      <c r="CS449">
        <f>SUMIFS('Grid GenerationQueue'!AI$5:AI$410,'Grid GenerationQueue'!$AZ$5:$AZ$410,$B449,'Grid GenerationQueue'!$BA$5:$BA$410,$C449,'Grid GenerationQueue'!$BK$5:$BK$410,"&gt;0",'Grid GenerationQueue'!$BD$5:$BD$410,"&lt;="&amp;$BE$3)</f>
        <v>0</v>
      </c>
      <c r="CT449">
        <f>SUMIFS('Grid GenerationQueue'!AJ$5:AJ$410,'Grid GenerationQueue'!$AZ$5:$AZ$410,$B449,'Grid GenerationQueue'!$BA$5:$BA$410,$C449,'Grid GenerationQueue'!$BK$5:$BK$410,"&gt;0",'Grid GenerationQueue'!$BD$5:$BD$410,"&lt;="&amp;$BE$3)</f>
        <v>0</v>
      </c>
      <c r="CU449">
        <f>SUMIFS('Grid GenerationQueue'!AK$5:AK$410,'Grid GenerationQueue'!$AZ$5:$AZ$410,$B449,'Grid GenerationQueue'!$BA$5:$BA$410,$C449,'Grid GenerationQueue'!$BK$5:$BK$410,"&gt;0",'Grid GenerationQueue'!$BD$5:$BD$410,"&lt;="&amp;$BE$3)</f>
        <v>0</v>
      </c>
      <c r="CV449">
        <f>SUMIFS('Grid GenerationQueue'!AL$5:AL$410,'Grid GenerationQueue'!$AZ$5:$AZ$410,$B449,'Grid GenerationQueue'!$BA$5:$BA$410,$C449,'Grid GenerationQueue'!$BK$5:$BK$410,"&gt;0",'Grid GenerationQueue'!$BD$5:$BD$410,"&lt;="&amp;$BE$3)</f>
        <v>0</v>
      </c>
      <c r="CW449">
        <f>SUMIFS('Grid GenerationQueue'!AM$5:AM$410,'Grid GenerationQueue'!$AZ$5:$AZ$410,$B449,'Grid GenerationQueue'!$BA$5:$BA$410,$C449,'Grid GenerationQueue'!$BK$5:$BK$410,"&gt;0",'Grid GenerationQueue'!$BD$5:$BD$410,"&lt;="&amp;$BE$3)</f>
        <v>0</v>
      </c>
      <c r="CX449">
        <f>SUMIFS('Grid GenerationQueue'!AN$5:AN$410,'Grid GenerationQueue'!$AZ$5:$AZ$410,$B449,'Grid GenerationQueue'!$BA$5:$BA$410,$C449,'Grid GenerationQueue'!$BK$5:$BK$410,"&gt;0",'Grid GenerationQueue'!$BD$5:$BD$410,"&lt;="&amp;$BE$3)</f>
        <v>0</v>
      </c>
      <c r="CY449">
        <f>SUMIFS('Grid GenerationQueue'!AO$5:AO$410,'Grid GenerationQueue'!$AZ$5:$AZ$410,$B449,'Grid GenerationQueue'!$BA$5:$BA$410,$C449,'Grid GenerationQueue'!$BK$5:$BK$410,"&gt;0",'Grid GenerationQueue'!$BD$5:$BD$410,"&lt;="&amp;$BE$3)</f>
        <v>0</v>
      </c>
      <c r="CZ449">
        <f>SUMIFS('Grid GenerationQueue'!AP$5:AP$410,'Grid GenerationQueue'!$AZ$5:$AZ$410,$B449,'Grid GenerationQueue'!$BA$5:$BA$410,$C449,'Grid GenerationQueue'!$BK$5:$BK$410,"&gt;0",'Grid GenerationQueue'!$BD$5:$BD$410,"&lt;="&amp;$BE$3)</f>
        <v>0</v>
      </c>
      <c r="DA449">
        <f>SUMIFS('Grid GenerationQueue'!AQ$5:AQ$410,'Grid GenerationQueue'!$AZ$5:$AZ$410,$B449,'Grid GenerationQueue'!$BA$5:$BA$410,$C449,'Grid GenerationQueue'!$BK$5:$BK$410,"&gt;0",'Grid GenerationQueue'!$BD$5:$BD$410,"&lt;="&amp;$BE$3)</f>
        <v>0</v>
      </c>
      <c r="DB449">
        <f>SUMIFS('Grid GenerationQueue'!AR$5:AR$410,'Grid GenerationQueue'!$AZ$5:$AZ$410,$B449,'Grid GenerationQueue'!$BA$5:$BA$410,$C449,'Grid GenerationQueue'!$BK$5:$BK$410,"&gt;0",'Grid GenerationQueue'!$BD$5:$BD$410,"&lt;="&amp;$BE$3)</f>
        <v>0</v>
      </c>
    </row>
    <row r="450" spans="1:106" x14ac:dyDescent="0.35">
      <c r="A450" t="s">
        <v>4748</v>
      </c>
      <c r="B450" t="s">
        <v>4958</v>
      </c>
      <c r="C450">
        <v>115</v>
      </c>
      <c r="D450">
        <f>SUMIFS('Grid GenerationQueue'!AG$5:AG$410,'Grid GenerationQueue'!$AZ$5:$AZ$410,$B450,'Grid GenerationQueue'!$BA$5:$BA$410,$C450)</f>
        <v>0</v>
      </c>
      <c r="E450">
        <f>SUMIFS('Grid GenerationQueue'!AH$5:AH$410,'Grid GenerationQueue'!$AZ$5:$AZ$410,$B450,'Grid GenerationQueue'!$BA$5:$BA$410,$C450)</f>
        <v>0</v>
      </c>
      <c r="F450">
        <f>SUMIFS('Grid GenerationQueue'!AI$5:AI$410,'Grid GenerationQueue'!$AZ$5:$AZ$410,$B450,'Grid GenerationQueue'!$BA$5:$BA$410,$C450)</f>
        <v>0</v>
      </c>
      <c r="G450">
        <f>SUMIFS('Grid GenerationQueue'!AJ$5:AJ$410,'Grid GenerationQueue'!$AZ$5:$AZ$410,$B450,'Grid GenerationQueue'!$BA$5:$BA$410,$C450)</f>
        <v>0</v>
      </c>
      <c r="H450">
        <f>SUMIFS('Grid GenerationQueue'!AK$5:AK$410,'Grid GenerationQueue'!$AZ$5:$AZ$410,$B450,'Grid GenerationQueue'!$BA$5:$BA$410,$C450)</f>
        <v>0</v>
      </c>
      <c r="I450">
        <f>SUMIFS('Grid GenerationQueue'!AL$5:AL$410,'Grid GenerationQueue'!$AZ$5:$AZ$410,$B450,'Grid GenerationQueue'!$BA$5:$BA$410,$C450)</f>
        <v>0</v>
      </c>
      <c r="J450">
        <f>SUMIFS('Grid GenerationQueue'!AM$5:AM$410,'Grid GenerationQueue'!$AZ$5:$AZ$410,$B450,'Grid GenerationQueue'!$BA$5:$BA$410,$C450)</f>
        <v>0</v>
      </c>
      <c r="K450">
        <f>SUMIFS('Grid GenerationQueue'!AN$5:AN$410,'Grid GenerationQueue'!$AZ$5:$AZ$410,$B450,'Grid GenerationQueue'!$BA$5:$BA$410,$C450)</f>
        <v>0</v>
      </c>
      <c r="L450">
        <f>SUMIFS('Grid GenerationQueue'!AO$5:AO$410,'Grid GenerationQueue'!$AZ$5:$AZ$410,$B450,'Grid GenerationQueue'!$BA$5:$BA$410,$C450)</f>
        <v>0</v>
      </c>
      <c r="M450">
        <f>SUMIFS('Grid GenerationQueue'!AP$5:AP$410,'Grid GenerationQueue'!$AZ$5:$AZ$410,$B450,'Grid GenerationQueue'!$BA$5:$BA$410,$C450)</f>
        <v>0</v>
      </c>
      <c r="N450">
        <f>SUMIFS('Grid GenerationQueue'!AQ$5:AQ$410,'Grid GenerationQueue'!$AZ$5:$AZ$410,$B450,'Grid GenerationQueue'!$BA$5:$BA$410,$C450)</f>
        <v>0</v>
      </c>
      <c r="O450">
        <f>SUMIFS('Grid GenerationQueue'!AR$5:AR$410,'Grid GenerationQueue'!$AZ$5:$AZ$410,$B450,'Grid GenerationQueue'!$BA$5:$BA$410,$C450)</f>
        <v>0</v>
      </c>
      <c r="Q450">
        <f>SUMIFS('Grid GenerationQueue'!AG$5:AG$410,'Grid GenerationQueue'!$AZ$5:$AZ$410,$B450,'Grid GenerationQueue'!$BA$5:$BA$410,$C450,'Grid GenerationQueue'!$BJ$5:$BJ$410,"Executed")</f>
        <v>0</v>
      </c>
      <c r="R450">
        <f>SUMIFS('Grid GenerationQueue'!AH$5:AH$410,'Grid GenerationQueue'!$AZ$5:$AZ$410,$B450,'Grid GenerationQueue'!$BA$5:$BA$410,$C450,'Grid GenerationQueue'!$BJ$5:$BJ$410,"Executed")</f>
        <v>0</v>
      </c>
      <c r="S450">
        <f>SUMIFS('Grid GenerationQueue'!AI$5:AI$410,'Grid GenerationQueue'!$AZ$5:$AZ$410,$B450,'Grid GenerationQueue'!$BA$5:$BA$410,$C450,'Grid GenerationQueue'!$BJ$5:$BJ$410,"Executed")</f>
        <v>0</v>
      </c>
      <c r="T450">
        <f>SUMIFS('Grid GenerationQueue'!AJ$5:AJ$410,'Grid GenerationQueue'!$AZ$5:$AZ$410,$B450,'Grid GenerationQueue'!$BA$5:$BA$410,$C450,'Grid GenerationQueue'!$BJ$5:$BJ$410,"Executed")</f>
        <v>0</v>
      </c>
      <c r="U450">
        <f>SUMIFS('Grid GenerationQueue'!AK$5:AK$410,'Grid GenerationQueue'!$AZ$5:$AZ$410,$B450,'Grid GenerationQueue'!$BA$5:$BA$410,$C450,'Grid GenerationQueue'!$BJ$5:$BJ$410,"Executed")</f>
        <v>0</v>
      </c>
      <c r="V450">
        <f>SUMIFS('Grid GenerationQueue'!AL$5:AL$410,'Grid GenerationQueue'!$AZ$5:$AZ$410,$B450,'Grid GenerationQueue'!$BA$5:$BA$410,$C450,'Grid GenerationQueue'!$BJ$5:$BJ$410,"Executed")</f>
        <v>0</v>
      </c>
      <c r="W450">
        <f>SUMIFS('Grid GenerationQueue'!AM$5:AM$410,'Grid GenerationQueue'!$AZ$5:$AZ$410,$B450,'Grid GenerationQueue'!$BA$5:$BA$410,$C450,'Grid GenerationQueue'!$BJ$5:$BJ$410,"Executed")</f>
        <v>0</v>
      </c>
      <c r="X450">
        <f>SUMIFS('Grid GenerationQueue'!AN$5:AN$410,'Grid GenerationQueue'!$AZ$5:$AZ$410,$B450,'Grid GenerationQueue'!$BA$5:$BA$410,$C450,'Grid GenerationQueue'!$BJ$5:$BJ$410,"Executed")</f>
        <v>0</v>
      </c>
      <c r="Y450">
        <f>SUMIFS('Grid GenerationQueue'!AO$5:AO$410,'Grid GenerationQueue'!$AZ$5:$AZ$410,$B450,'Grid GenerationQueue'!$BA$5:$BA$410,$C450,'Grid GenerationQueue'!$BJ$5:$BJ$410,"Executed")</f>
        <v>0</v>
      </c>
      <c r="Z450">
        <f>SUMIFS('Grid GenerationQueue'!AP$5:AP$410,'Grid GenerationQueue'!$AZ$5:$AZ$410,$B450,'Grid GenerationQueue'!$BA$5:$BA$410,$C450,'Grid GenerationQueue'!$BJ$5:$BJ$410,"Executed")</f>
        <v>0</v>
      </c>
      <c r="AA450">
        <f>SUMIFS('Grid GenerationQueue'!AQ$5:AQ$410,'Grid GenerationQueue'!$AZ$5:$AZ$410,$B450,'Grid GenerationQueue'!$BA$5:$BA$410,$C450,'Grid GenerationQueue'!$BJ$5:$BJ$410,"Executed")</f>
        <v>0</v>
      </c>
      <c r="AB450">
        <f>SUMIFS('Grid GenerationQueue'!AR$5:AR$410,'Grid GenerationQueue'!$AZ$5:$AZ$410,$B450,'Grid GenerationQueue'!$BA$5:$BA$410,$C450,'Grid GenerationQueue'!$BJ$5:$BJ$410,"Executed")</f>
        <v>0</v>
      </c>
      <c r="AD450">
        <f>SUMIFS('Grid GenerationQueue'!AG$5:AG$410,'Grid GenerationQueue'!$AZ$5:$AZ$410,$B450,'Grid GenerationQueue'!$BA$5:$BA$410,$C450,'Grid GenerationQueue'!$BH$5:$BH$410,"&lt;&gt;"&amp;"")+SUMIFS('Grid GenerationQueue'!AG$5:AG$410,'Grid GenerationQueue'!$AZ$5:$AZ$410,$B450,'Grid GenerationQueue'!$BA$5:$BA$410,$C450,'Grid GenerationQueue'!$BH$5:$BH$410,"",'Grid GenerationQueue'!$AC$5:$AC$410,1)</f>
        <v>0</v>
      </c>
      <c r="AE450">
        <f>SUMIFS('Grid GenerationQueue'!AH$5:AH$410,'Grid GenerationQueue'!$AZ$5:$AZ$410,$B450,'Grid GenerationQueue'!$BA$5:$BA$410,$C450,'Grid GenerationQueue'!$BH$5:$BH$410,"&lt;&gt;"&amp;"")+SUMIFS('Grid GenerationQueue'!AH$5:AH$410,'Grid GenerationQueue'!$AZ$5:$AZ$410,$B450,'Grid GenerationQueue'!$BA$5:$BA$410,$C450,'Grid GenerationQueue'!$BH$5:$BH$410,"",'Grid GenerationQueue'!$AC$5:$AC$410,1)</f>
        <v>0</v>
      </c>
      <c r="AF450">
        <f>SUMIFS('Grid GenerationQueue'!AI$5:AI$410,'Grid GenerationQueue'!$AZ$5:$AZ$410,$B450,'Grid GenerationQueue'!$BA$5:$BA$410,$C450,'Grid GenerationQueue'!$BH$5:$BH$410,"&lt;&gt;"&amp;"")+SUMIFS('Grid GenerationQueue'!AI$5:AI$410,'Grid GenerationQueue'!$AZ$5:$AZ$410,$B450,'Grid GenerationQueue'!$BA$5:$BA$410,$C450,'Grid GenerationQueue'!$BH$5:$BH$410,"",'Grid GenerationQueue'!$AC$5:$AC$410,1)</f>
        <v>0</v>
      </c>
      <c r="AG450">
        <f>SUMIFS('Grid GenerationQueue'!AJ$5:AJ$410,'Grid GenerationQueue'!$AZ$5:$AZ$410,$B450,'Grid GenerationQueue'!$BA$5:$BA$410,$C450,'Grid GenerationQueue'!$BH$5:$BH$410,"&lt;&gt;"&amp;"")+SUMIFS('Grid GenerationQueue'!AJ$5:AJ$410,'Grid GenerationQueue'!$AZ$5:$AZ$410,$B450,'Grid GenerationQueue'!$BA$5:$BA$410,$C450,'Grid GenerationQueue'!$BH$5:$BH$410,"",'Grid GenerationQueue'!$AC$5:$AC$410,1)</f>
        <v>0</v>
      </c>
      <c r="AH450">
        <f>SUMIFS('Grid GenerationQueue'!AK$5:AK$410,'Grid GenerationQueue'!$AZ$5:$AZ$410,$B450,'Grid GenerationQueue'!$BA$5:$BA$410,$C450,'Grid GenerationQueue'!$BH$5:$BH$410,"&lt;&gt;"&amp;"")+SUMIFS('Grid GenerationQueue'!AK$5:AK$410,'Grid GenerationQueue'!$AZ$5:$AZ$410,$B450,'Grid GenerationQueue'!$BA$5:$BA$410,$C450,'Grid GenerationQueue'!$BH$5:$BH$410,"",'Grid GenerationQueue'!$AC$5:$AC$410,1)</f>
        <v>0</v>
      </c>
      <c r="AI450">
        <f>SUMIFS('Grid GenerationQueue'!AL$5:AL$410,'Grid GenerationQueue'!$AZ$5:$AZ$410,$B450,'Grid GenerationQueue'!$BA$5:$BA$410,$C450,'Grid GenerationQueue'!$BH$5:$BH$410,"&lt;&gt;"&amp;"")+SUMIFS('Grid GenerationQueue'!AL$5:AL$410,'Grid GenerationQueue'!$AZ$5:$AZ$410,$B450,'Grid GenerationQueue'!$BA$5:$BA$410,$C450,'Grid GenerationQueue'!$BH$5:$BH$410,"",'Grid GenerationQueue'!$AC$5:$AC$410,1)</f>
        <v>0</v>
      </c>
      <c r="AJ450">
        <f>SUMIFS('Grid GenerationQueue'!AM$5:AM$410,'Grid GenerationQueue'!$AZ$5:$AZ$410,$B450,'Grid GenerationQueue'!$BA$5:$BA$410,$C450,'Grid GenerationQueue'!$BH$5:$BH$410,"&lt;&gt;"&amp;"")+SUMIFS('Grid GenerationQueue'!AM$5:AM$410,'Grid GenerationQueue'!$AZ$5:$AZ$410,$B450,'Grid GenerationQueue'!$BA$5:$BA$410,$C450,'Grid GenerationQueue'!$BH$5:$BH$410,"",'Grid GenerationQueue'!$AC$5:$AC$410,1)</f>
        <v>0</v>
      </c>
      <c r="AK450">
        <f>SUMIFS('Grid GenerationQueue'!AN$5:AN$410,'Grid GenerationQueue'!$AZ$5:$AZ$410,$B450,'Grid GenerationQueue'!$BA$5:$BA$410,$C450,'Grid GenerationQueue'!$BH$5:$BH$410,"&lt;&gt;"&amp;"")+SUMIFS('Grid GenerationQueue'!AN$5:AN$410,'Grid GenerationQueue'!$AZ$5:$AZ$410,$B450,'Grid GenerationQueue'!$BA$5:$BA$410,$C450,'Grid GenerationQueue'!$BH$5:$BH$410,"",'Grid GenerationQueue'!$AC$5:$AC$410,1)</f>
        <v>0</v>
      </c>
      <c r="AL450">
        <f>SUMIFS('Grid GenerationQueue'!AO$5:AO$410,'Grid GenerationQueue'!$AZ$5:$AZ$410,$B450,'Grid GenerationQueue'!$BA$5:$BA$410,$C450,'Grid GenerationQueue'!$BH$5:$BH$410,"&lt;&gt;"&amp;"")+SUMIFS('Grid GenerationQueue'!AO$5:AO$410,'Grid GenerationQueue'!$AZ$5:$AZ$410,$B450,'Grid GenerationQueue'!$BA$5:$BA$410,$C450,'Grid GenerationQueue'!$BH$5:$BH$410,"",'Grid GenerationQueue'!$AC$5:$AC$410,1)</f>
        <v>0</v>
      </c>
      <c r="AM450">
        <f>SUMIFS('Grid GenerationQueue'!AP$5:AP$410,'Grid GenerationQueue'!$AZ$5:$AZ$410,$B450,'Grid GenerationQueue'!$BA$5:$BA$410,$C450,'Grid GenerationQueue'!$BH$5:$BH$410,"&lt;&gt;"&amp;"")+SUMIFS('Grid GenerationQueue'!AP$5:AP$410,'Grid GenerationQueue'!$AZ$5:$AZ$410,$B450,'Grid GenerationQueue'!$BA$5:$BA$410,$C450,'Grid GenerationQueue'!$BH$5:$BH$410,"",'Grid GenerationQueue'!$AC$5:$AC$410,1)</f>
        <v>0</v>
      </c>
      <c r="AN450">
        <f>SUMIFS('Grid GenerationQueue'!AQ$5:AQ$410,'Grid GenerationQueue'!$AZ$5:$AZ$410,$B450,'Grid GenerationQueue'!$BA$5:$BA$410,$C450,'Grid GenerationQueue'!$BH$5:$BH$410,"&lt;&gt;"&amp;"")+SUMIFS('Grid GenerationQueue'!AQ$5:AQ$410,'Grid GenerationQueue'!$AZ$5:$AZ$410,$B450,'Grid GenerationQueue'!$BA$5:$BA$410,$C450,'Grid GenerationQueue'!$BH$5:$BH$410,"",'Grid GenerationQueue'!$AC$5:$AC$410,1)</f>
        <v>0</v>
      </c>
      <c r="AO450">
        <f>SUMIFS('Grid GenerationQueue'!AR$5:AR$410,'Grid GenerationQueue'!$AZ$5:$AZ$410,$B450,'Grid GenerationQueue'!$BA$5:$BA$410,$C450,'Grid GenerationQueue'!$BH$5:$BH$410,"&lt;&gt;"&amp;"")+SUMIFS('Grid GenerationQueue'!AR$5:AR$410,'Grid GenerationQueue'!$AZ$5:$AZ$410,$B450,'Grid GenerationQueue'!$BA$5:$BA$410,$C450,'Grid GenerationQueue'!$BH$5:$BH$410,"",'Grid GenerationQueue'!$AC$5:$AC$410,1)</f>
        <v>0</v>
      </c>
      <c r="AQ450">
        <f>SUMIFS('Grid GenerationQueue'!AG$5:AG$410,'Grid GenerationQueue'!$AZ$5:$AZ$410,$B450,'Grid GenerationQueue'!$BA$5:$BA$410,$C450,'Grid GenerationQueue'!$BK$5:$BK$410,"&gt;0")</f>
        <v>0</v>
      </c>
      <c r="AR450">
        <f>SUMIFS('Grid GenerationQueue'!AH$5:AH$410,'Grid GenerationQueue'!$AZ$5:$AZ$410,$B450,'Grid GenerationQueue'!$BA$5:$BA$410,$C450,'Grid GenerationQueue'!$BK$5:$BK$410,"&gt;0")</f>
        <v>0</v>
      </c>
      <c r="AS450">
        <f>SUMIFS('Grid GenerationQueue'!AI$5:AI$410,'Grid GenerationQueue'!$AZ$5:$AZ$410,$B450,'Grid GenerationQueue'!$BA$5:$BA$410,$C450,'Grid GenerationQueue'!$BK$5:$BK$410,"&gt;0")</f>
        <v>0</v>
      </c>
      <c r="AT450">
        <f>SUMIFS('Grid GenerationQueue'!AJ$5:AJ$410,'Grid GenerationQueue'!$AZ$5:$AZ$410,$B450,'Grid GenerationQueue'!$BA$5:$BA$410,$C450,'Grid GenerationQueue'!$BK$5:$BK$410,"&gt;0")</f>
        <v>0</v>
      </c>
      <c r="AU450">
        <f>SUMIFS('Grid GenerationQueue'!AK$5:AK$410,'Grid GenerationQueue'!$AZ$5:$AZ$410,$B450,'Grid GenerationQueue'!$BA$5:$BA$410,$C450,'Grid GenerationQueue'!$BK$5:$BK$410,"&gt;0")</f>
        <v>0</v>
      </c>
      <c r="AV450">
        <f>SUMIFS('Grid GenerationQueue'!AL$5:AL$410,'Grid GenerationQueue'!$AZ$5:$AZ$410,$B450,'Grid GenerationQueue'!$BA$5:$BA$410,$C450,'Grid GenerationQueue'!$BK$5:$BK$410,"&gt;0")</f>
        <v>0</v>
      </c>
      <c r="AW450">
        <f>SUMIFS('Grid GenerationQueue'!AM$5:AM$410,'Grid GenerationQueue'!$AZ$5:$AZ$410,$B450,'Grid GenerationQueue'!$BA$5:$BA$410,$C450,'Grid GenerationQueue'!$BK$5:$BK$410,"&gt;0")</f>
        <v>0</v>
      </c>
      <c r="AX450">
        <f>SUMIFS('Grid GenerationQueue'!AN$5:AN$410,'Grid GenerationQueue'!$AZ$5:$AZ$410,$B450,'Grid GenerationQueue'!$BA$5:$BA$410,$C450,'Grid GenerationQueue'!$BK$5:$BK$410,"&gt;0")</f>
        <v>0</v>
      </c>
      <c r="AY450">
        <f>SUMIFS('Grid GenerationQueue'!AO$5:AO$410,'Grid GenerationQueue'!$AZ$5:$AZ$410,$B450,'Grid GenerationQueue'!$BA$5:$BA$410,$C450,'Grid GenerationQueue'!$BK$5:$BK$410,"&gt;0")</f>
        <v>0</v>
      </c>
      <c r="AZ450">
        <f>SUMIFS('Grid GenerationQueue'!AP$5:AP$410,'Grid GenerationQueue'!$AZ$5:$AZ$410,$B450,'Grid GenerationQueue'!$BA$5:$BA$410,$C450,'Grid GenerationQueue'!$BK$5:$BK$410,"&gt;0")</f>
        <v>0</v>
      </c>
      <c r="BA450">
        <f>SUMIFS('Grid GenerationQueue'!AQ$5:AQ$410,'Grid GenerationQueue'!$AZ$5:$AZ$410,$B450,'Grid GenerationQueue'!$BA$5:$BA$410,$C450,'Grid GenerationQueue'!$BK$5:$BK$410,"&gt;0")</f>
        <v>0</v>
      </c>
      <c r="BB450">
        <f>SUMIFS('Grid GenerationQueue'!AR$5:AR$410,'Grid GenerationQueue'!$AZ$5:$AZ$410,$B450,'Grid GenerationQueue'!$BA$5:$BA$410,$C450,'Grid GenerationQueue'!$BK$5:$BK$410,"&gt;0")</f>
        <v>0</v>
      </c>
      <c r="BD450">
        <f>SUMIFS('Grid GenerationQueue'!AG$5:AG$410,'Grid GenerationQueue'!$AZ$5:$AZ$410,$B450,'Grid GenerationQueue'!$BA$5:$BA$410,$C450,'Grid GenerationQueue'!$BD$5:$BD$410,"&lt;="&amp;$BE$3)</f>
        <v>0</v>
      </c>
      <c r="BE450">
        <f>SUMIFS('Grid GenerationQueue'!AH$5:AH$410,'Grid GenerationQueue'!$AZ$5:$AZ$410,$B450,'Grid GenerationQueue'!$BA$5:$BA$410,$C450,'Grid GenerationQueue'!$BD$5:$BD$410,"&lt;="&amp;$BE$3)</f>
        <v>0</v>
      </c>
      <c r="BF450">
        <f>SUMIFS('Grid GenerationQueue'!AI$5:AI$410,'Grid GenerationQueue'!$AZ$5:$AZ$410,$B450,'Grid GenerationQueue'!$BA$5:$BA$410,$C450,'Grid GenerationQueue'!$BD$5:$BD$410,"&lt;="&amp;$BE$3)</f>
        <v>0</v>
      </c>
      <c r="BG450">
        <f>SUMIFS('Grid GenerationQueue'!AJ$5:AJ$410,'Grid GenerationQueue'!$AZ$5:$AZ$410,$B450,'Grid GenerationQueue'!$BA$5:$BA$410,$C450,'Grid GenerationQueue'!$BD$5:$BD$410,"&lt;="&amp;$BE$3)</f>
        <v>0</v>
      </c>
      <c r="BH450">
        <f>SUMIFS('Grid GenerationQueue'!AK$5:AK$410,'Grid GenerationQueue'!$AZ$5:$AZ$410,$B450,'Grid GenerationQueue'!$BA$5:$BA$410,$C450,'Grid GenerationQueue'!$BD$5:$BD$410,"&lt;="&amp;$BE$3)</f>
        <v>0</v>
      </c>
      <c r="BI450">
        <f>SUMIFS('Grid GenerationQueue'!AL$5:AL$410,'Grid GenerationQueue'!$AZ$5:$AZ$410,$B450,'Grid GenerationQueue'!$BA$5:$BA$410,$C450,'Grid GenerationQueue'!$BD$5:$BD$410,"&lt;="&amp;$BE$3)</f>
        <v>0</v>
      </c>
      <c r="BJ450">
        <f>SUMIFS('Grid GenerationQueue'!AM$5:AM$410,'Grid GenerationQueue'!$AZ$5:$AZ$410,$B450,'Grid GenerationQueue'!$BA$5:$BA$410,$C450,'Grid GenerationQueue'!$BD$5:$BD$410,"&lt;="&amp;$BE$3)</f>
        <v>0</v>
      </c>
      <c r="BK450">
        <f>SUMIFS('Grid GenerationQueue'!AN$5:AN$410,'Grid GenerationQueue'!$AZ$5:$AZ$410,$B450,'Grid GenerationQueue'!$BA$5:$BA$410,$C450,'Grid GenerationQueue'!$BD$5:$BD$410,"&lt;="&amp;$BE$3)</f>
        <v>0</v>
      </c>
      <c r="BL450">
        <f>SUMIFS('Grid GenerationQueue'!AO$5:AO$410,'Grid GenerationQueue'!$AZ$5:$AZ$410,$B450,'Grid GenerationQueue'!$BA$5:$BA$410,$C450,'Grid GenerationQueue'!$BD$5:$BD$410,"&lt;="&amp;$BE$3)</f>
        <v>0</v>
      </c>
      <c r="BM450">
        <f>SUMIFS('Grid GenerationQueue'!AP$5:AP$410,'Grid GenerationQueue'!$AZ$5:$AZ$410,$B450,'Grid GenerationQueue'!$BA$5:$BA$410,$C450,'Grid GenerationQueue'!$BD$5:$BD$410,"&lt;="&amp;$BE$3)</f>
        <v>0</v>
      </c>
      <c r="BN450">
        <f>SUMIFS('Grid GenerationQueue'!AQ$5:AQ$410,'Grid GenerationQueue'!$AZ$5:$AZ$410,$B450,'Grid GenerationQueue'!$BA$5:$BA$410,$C450,'Grid GenerationQueue'!$BD$5:$BD$410,"&lt;="&amp;$BE$3)</f>
        <v>0</v>
      </c>
      <c r="BO450">
        <f>SUMIFS('Grid GenerationQueue'!AR$5:AR$410,'Grid GenerationQueue'!$AZ$5:$AZ$410,$B450,'Grid GenerationQueue'!$BA$5:$BA$410,$C450,'Grid GenerationQueue'!$BD$5:$BD$410,"&lt;="&amp;$BE$3)</f>
        <v>0</v>
      </c>
      <c r="BQ450">
        <f>SUMIFS('Grid GenerationQueue'!AG$5:AG$410,'Grid GenerationQueue'!$AZ$5:$AZ$410,$B450,'Grid GenerationQueue'!$BA$5:$BA$410,$C450,'Grid GenerationQueue'!$BJ$5:$BJ$410,"Executed",'Grid GenerationQueue'!$BD$5:$BD$410,"&lt;="&amp;$BE$3)</f>
        <v>0</v>
      </c>
      <c r="BR450">
        <f>SUMIFS('Grid GenerationQueue'!AH$5:AH$410,'Grid GenerationQueue'!$AZ$5:$AZ$410,$B450,'Grid GenerationQueue'!$BA$5:$BA$410,$C450,'Grid GenerationQueue'!$BJ$5:$BJ$410,"Executed",'Grid GenerationQueue'!$BD$5:$BD$410,"&lt;="&amp;$BE$3)</f>
        <v>0</v>
      </c>
      <c r="BS450">
        <f>SUMIFS('Grid GenerationQueue'!AI$5:AI$410,'Grid GenerationQueue'!$AZ$5:$AZ$410,$B450,'Grid GenerationQueue'!$BA$5:$BA$410,$C450,'Grid GenerationQueue'!$BJ$5:$BJ$410,"Executed",'Grid GenerationQueue'!$BD$5:$BD$410,"&lt;="&amp;$BE$3)</f>
        <v>0</v>
      </c>
      <c r="BT450">
        <f>SUMIFS('Grid GenerationQueue'!AJ$5:AJ$410,'Grid GenerationQueue'!$AZ$5:$AZ$410,$B450,'Grid GenerationQueue'!$BA$5:$BA$410,$C450,'Grid GenerationQueue'!$BJ$5:$BJ$410,"Executed",'Grid GenerationQueue'!$BD$5:$BD$410,"&lt;="&amp;$BE$3)</f>
        <v>0</v>
      </c>
      <c r="BU450">
        <f>SUMIFS('Grid GenerationQueue'!AK$5:AK$410,'Grid GenerationQueue'!$AZ$5:$AZ$410,$B450,'Grid GenerationQueue'!$BA$5:$BA$410,$C450,'Grid GenerationQueue'!$BJ$5:$BJ$410,"Executed",'Grid GenerationQueue'!$BD$5:$BD$410,"&lt;="&amp;$BE$3)</f>
        <v>0</v>
      </c>
      <c r="BV450">
        <f>SUMIFS('Grid GenerationQueue'!AL$5:AL$410,'Grid GenerationQueue'!$AZ$5:$AZ$410,$B450,'Grid GenerationQueue'!$BA$5:$BA$410,$C450,'Grid GenerationQueue'!$BJ$5:$BJ$410,"Executed",'Grid GenerationQueue'!$BD$5:$BD$410,"&lt;="&amp;$BE$3)</f>
        <v>0</v>
      </c>
      <c r="BW450">
        <f>SUMIFS('Grid GenerationQueue'!AM$5:AM$410,'Grid GenerationQueue'!$AZ$5:$AZ$410,$B450,'Grid GenerationQueue'!$BA$5:$BA$410,$C450,'Grid GenerationQueue'!$BJ$5:$BJ$410,"Executed",'Grid GenerationQueue'!$BD$5:$BD$410,"&lt;="&amp;$BE$3)</f>
        <v>0</v>
      </c>
      <c r="BX450">
        <f>SUMIFS('Grid GenerationQueue'!AN$5:AN$410,'Grid GenerationQueue'!$AZ$5:$AZ$410,$B450,'Grid GenerationQueue'!$BA$5:$BA$410,$C450,'Grid GenerationQueue'!$BJ$5:$BJ$410,"Executed",'Grid GenerationQueue'!$BD$5:$BD$410,"&lt;="&amp;$BE$3)</f>
        <v>0</v>
      </c>
      <c r="BY450">
        <f>SUMIFS('Grid GenerationQueue'!AO$5:AO$410,'Grid GenerationQueue'!$AZ$5:$AZ$410,$B450,'Grid GenerationQueue'!$BA$5:$BA$410,$C450,'Grid GenerationQueue'!$BJ$5:$BJ$410,"Executed",'Grid GenerationQueue'!$BD$5:$BD$410,"&lt;="&amp;$BE$3)</f>
        <v>0</v>
      </c>
      <c r="BZ450">
        <f>SUMIFS('Grid GenerationQueue'!AP$5:AP$410,'Grid GenerationQueue'!$AZ$5:$AZ$410,$B450,'Grid GenerationQueue'!$BA$5:$BA$410,$C450,'Grid GenerationQueue'!$BJ$5:$BJ$410,"Executed",'Grid GenerationQueue'!$BD$5:$BD$410,"&lt;="&amp;$BE$3)</f>
        <v>0</v>
      </c>
      <c r="CA450">
        <f>SUMIFS('Grid GenerationQueue'!AQ$5:AQ$410,'Grid GenerationQueue'!$AZ$5:$AZ$410,$B450,'Grid GenerationQueue'!$BA$5:$BA$410,$C450,'Grid GenerationQueue'!$BJ$5:$BJ$410,"Executed",'Grid GenerationQueue'!$BD$5:$BD$410,"&lt;="&amp;$BE$3)</f>
        <v>0</v>
      </c>
      <c r="CB450">
        <f>SUMIFS('Grid GenerationQueue'!AR$5:AR$410,'Grid GenerationQueue'!$AZ$5:$AZ$410,$B450,'Grid GenerationQueue'!$BA$5:$BA$410,$C450,'Grid GenerationQueue'!$BJ$5:$BJ$410,"Executed",'Grid GenerationQueue'!$BD$5:$BD$410,"&lt;="&amp;$BE$3)</f>
        <v>0</v>
      </c>
      <c r="CD450">
        <f>SUMIFS('Grid GenerationQueue'!AG$5:AG$410,'Grid GenerationQueue'!$AZ$5:$AZ$410,$B450,'Grid GenerationQueue'!$BA$5:$BA$410,$C450,'Grid GenerationQueue'!$BH$5:$BH$410,"&lt;&gt;"&amp;"",'Grid GenerationQueue'!$BD$5:$BD$410,"&lt;="&amp;$BE$3)</f>
        <v>0</v>
      </c>
      <c r="CE450">
        <f>SUMIFS('Grid GenerationQueue'!AH$5:AH$410,'Grid GenerationQueue'!$AZ$5:$AZ$410,$B450,'Grid GenerationQueue'!$BA$5:$BA$410,$C450,'Grid GenerationQueue'!$BH$5:$BH$410,"&lt;&gt;"&amp;"",'Grid GenerationQueue'!$BD$5:$BD$410,"&lt;="&amp;$BE$3)</f>
        <v>0</v>
      </c>
      <c r="CF450">
        <f>SUMIFS('Grid GenerationQueue'!AI$5:AI$410,'Grid GenerationQueue'!$AZ$5:$AZ$410,$B450,'Grid GenerationQueue'!$BA$5:$BA$410,$C450,'Grid GenerationQueue'!$BH$5:$BH$410,"&lt;&gt;"&amp;"",'Grid GenerationQueue'!$BD$5:$BD$410,"&lt;="&amp;$BE$3)</f>
        <v>0</v>
      </c>
      <c r="CG450">
        <f>SUMIFS('Grid GenerationQueue'!AJ$5:AJ$410,'Grid GenerationQueue'!$AZ$5:$AZ$410,$B450,'Grid GenerationQueue'!$BA$5:$BA$410,$C450,'Grid GenerationQueue'!$BH$5:$BH$410,"&lt;&gt;"&amp;"",'Grid GenerationQueue'!$BD$5:$BD$410,"&lt;="&amp;$BE$3)</f>
        <v>0</v>
      </c>
      <c r="CH450">
        <f>SUMIFS('Grid GenerationQueue'!AK$5:AK$410,'Grid GenerationQueue'!$AZ$5:$AZ$410,$B450,'Grid GenerationQueue'!$BA$5:$BA$410,$C450,'Grid GenerationQueue'!$BH$5:$BH$410,"&lt;&gt;"&amp;"",'Grid GenerationQueue'!$BD$5:$BD$410,"&lt;="&amp;$BE$3)</f>
        <v>0</v>
      </c>
      <c r="CI450">
        <f>SUMIFS('Grid GenerationQueue'!AL$5:AL$410,'Grid GenerationQueue'!$AZ$5:$AZ$410,$B450,'Grid GenerationQueue'!$BA$5:$BA$410,$C450,'Grid GenerationQueue'!$BH$5:$BH$410,"&lt;&gt;"&amp;"",'Grid GenerationQueue'!$BD$5:$BD$410,"&lt;="&amp;$BE$3)</f>
        <v>0</v>
      </c>
      <c r="CJ450">
        <f>SUMIFS('Grid GenerationQueue'!AM$5:AM$410,'Grid GenerationQueue'!$AZ$5:$AZ$410,$B450,'Grid GenerationQueue'!$BA$5:$BA$410,$C450,'Grid GenerationQueue'!$BH$5:$BH$410,"&lt;&gt;"&amp;"",'Grid GenerationQueue'!$BD$5:$BD$410,"&lt;="&amp;$BE$3)</f>
        <v>0</v>
      </c>
      <c r="CK450">
        <f>SUMIFS('Grid GenerationQueue'!AN$5:AN$410,'Grid GenerationQueue'!$AZ$5:$AZ$410,$B450,'Grid GenerationQueue'!$BA$5:$BA$410,$C450,'Grid GenerationQueue'!$BH$5:$BH$410,"&lt;&gt;"&amp;"",'Grid GenerationQueue'!$BD$5:$BD$410,"&lt;="&amp;$BE$3)</f>
        <v>0</v>
      </c>
      <c r="CL450">
        <f>SUMIFS('Grid GenerationQueue'!AO$5:AO$410,'Grid GenerationQueue'!$AZ$5:$AZ$410,$B450,'Grid GenerationQueue'!$BA$5:$BA$410,$C450,'Grid GenerationQueue'!$BH$5:$BH$410,"&lt;&gt;"&amp;"",'Grid GenerationQueue'!$BD$5:$BD$410,"&lt;="&amp;$BE$3)</f>
        <v>0</v>
      </c>
      <c r="CM450">
        <f>SUMIFS('Grid GenerationQueue'!AP$5:AP$410,'Grid GenerationQueue'!$AZ$5:$AZ$410,$B450,'Grid GenerationQueue'!$BA$5:$BA$410,$C450,'Grid GenerationQueue'!$BH$5:$BH$410,"&lt;&gt;"&amp;"",'Grid GenerationQueue'!$BD$5:$BD$410,"&lt;="&amp;$BE$3)</f>
        <v>0</v>
      </c>
      <c r="CN450">
        <f>SUMIFS('Grid GenerationQueue'!AQ$5:AQ$410,'Grid GenerationQueue'!$AZ$5:$AZ$410,$B450,'Grid GenerationQueue'!$BA$5:$BA$410,$C450,'Grid GenerationQueue'!$BH$5:$BH$410,"&lt;&gt;"&amp;"",'Grid GenerationQueue'!$BD$5:$BD$410,"&lt;="&amp;$BE$3)</f>
        <v>0</v>
      </c>
      <c r="CO450">
        <f>SUMIFS('Grid GenerationQueue'!AR$5:AR$410,'Grid GenerationQueue'!$AZ$5:$AZ$410,$B450,'Grid GenerationQueue'!$BA$5:$BA$410,$C450,'Grid GenerationQueue'!$BH$5:$BH$410,"&lt;&gt;"&amp;"",'Grid GenerationQueue'!$BD$5:$BD$410,"&lt;="&amp;$BE$3)</f>
        <v>0</v>
      </c>
      <c r="CQ450">
        <f>SUMIFS('Grid GenerationQueue'!AG$5:AG$410,'Grid GenerationQueue'!$AZ$5:$AZ$410,$B450,'Grid GenerationQueue'!$BA$5:$BA$410,$C450,'Grid GenerationQueue'!$BK$5:$BK$410,"&gt;0",'Grid GenerationQueue'!$BD$5:$BD$410,"&lt;="&amp;$BE$3)</f>
        <v>0</v>
      </c>
      <c r="CR450">
        <f>SUMIFS('Grid GenerationQueue'!AH$5:AH$410,'Grid GenerationQueue'!$AZ$5:$AZ$410,$B450,'Grid GenerationQueue'!$BA$5:$BA$410,$C450,'Grid GenerationQueue'!$BK$5:$BK$410,"&gt;0",'Grid GenerationQueue'!$BD$5:$BD$410,"&lt;="&amp;$BE$3)</f>
        <v>0</v>
      </c>
      <c r="CS450">
        <f>SUMIFS('Grid GenerationQueue'!AI$5:AI$410,'Grid GenerationQueue'!$AZ$5:$AZ$410,$B450,'Grid GenerationQueue'!$BA$5:$BA$410,$C450,'Grid GenerationQueue'!$BK$5:$BK$410,"&gt;0",'Grid GenerationQueue'!$BD$5:$BD$410,"&lt;="&amp;$BE$3)</f>
        <v>0</v>
      </c>
      <c r="CT450">
        <f>SUMIFS('Grid GenerationQueue'!AJ$5:AJ$410,'Grid GenerationQueue'!$AZ$5:$AZ$410,$B450,'Grid GenerationQueue'!$BA$5:$BA$410,$C450,'Grid GenerationQueue'!$BK$5:$BK$410,"&gt;0",'Grid GenerationQueue'!$BD$5:$BD$410,"&lt;="&amp;$BE$3)</f>
        <v>0</v>
      </c>
      <c r="CU450">
        <f>SUMIFS('Grid GenerationQueue'!AK$5:AK$410,'Grid GenerationQueue'!$AZ$5:$AZ$410,$B450,'Grid GenerationQueue'!$BA$5:$BA$410,$C450,'Grid GenerationQueue'!$BK$5:$BK$410,"&gt;0",'Grid GenerationQueue'!$BD$5:$BD$410,"&lt;="&amp;$BE$3)</f>
        <v>0</v>
      </c>
      <c r="CV450">
        <f>SUMIFS('Grid GenerationQueue'!AL$5:AL$410,'Grid GenerationQueue'!$AZ$5:$AZ$410,$B450,'Grid GenerationQueue'!$BA$5:$BA$410,$C450,'Grid GenerationQueue'!$BK$5:$BK$410,"&gt;0",'Grid GenerationQueue'!$BD$5:$BD$410,"&lt;="&amp;$BE$3)</f>
        <v>0</v>
      </c>
      <c r="CW450">
        <f>SUMIFS('Grid GenerationQueue'!AM$5:AM$410,'Grid GenerationQueue'!$AZ$5:$AZ$410,$B450,'Grid GenerationQueue'!$BA$5:$BA$410,$C450,'Grid GenerationQueue'!$BK$5:$BK$410,"&gt;0",'Grid GenerationQueue'!$BD$5:$BD$410,"&lt;="&amp;$BE$3)</f>
        <v>0</v>
      </c>
      <c r="CX450">
        <f>SUMIFS('Grid GenerationQueue'!AN$5:AN$410,'Grid GenerationQueue'!$AZ$5:$AZ$410,$B450,'Grid GenerationQueue'!$BA$5:$BA$410,$C450,'Grid GenerationQueue'!$BK$5:$BK$410,"&gt;0",'Grid GenerationQueue'!$BD$5:$BD$410,"&lt;="&amp;$BE$3)</f>
        <v>0</v>
      </c>
      <c r="CY450">
        <f>SUMIFS('Grid GenerationQueue'!AO$5:AO$410,'Grid GenerationQueue'!$AZ$5:$AZ$410,$B450,'Grid GenerationQueue'!$BA$5:$BA$410,$C450,'Grid GenerationQueue'!$BK$5:$BK$410,"&gt;0",'Grid GenerationQueue'!$BD$5:$BD$410,"&lt;="&amp;$BE$3)</f>
        <v>0</v>
      </c>
      <c r="CZ450">
        <f>SUMIFS('Grid GenerationQueue'!AP$5:AP$410,'Grid GenerationQueue'!$AZ$5:$AZ$410,$B450,'Grid GenerationQueue'!$BA$5:$BA$410,$C450,'Grid GenerationQueue'!$BK$5:$BK$410,"&gt;0",'Grid GenerationQueue'!$BD$5:$BD$410,"&lt;="&amp;$BE$3)</f>
        <v>0</v>
      </c>
      <c r="DA450">
        <f>SUMIFS('Grid GenerationQueue'!AQ$5:AQ$410,'Grid GenerationQueue'!$AZ$5:$AZ$410,$B450,'Grid GenerationQueue'!$BA$5:$BA$410,$C450,'Grid GenerationQueue'!$BK$5:$BK$410,"&gt;0",'Grid GenerationQueue'!$BD$5:$BD$410,"&lt;="&amp;$BE$3)</f>
        <v>0</v>
      </c>
      <c r="DB450">
        <f>SUMIFS('Grid GenerationQueue'!AR$5:AR$410,'Grid GenerationQueue'!$AZ$5:$AZ$410,$B450,'Grid GenerationQueue'!$BA$5:$BA$410,$C450,'Grid GenerationQueue'!$BK$5:$BK$410,"&gt;0",'Grid GenerationQueue'!$BD$5:$BD$410,"&lt;="&amp;$BE$3)</f>
        <v>0</v>
      </c>
    </row>
    <row r="451" spans="1:106" x14ac:dyDescent="0.35">
      <c r="A451" t="s">
        <v>4748</v>
      </c>
      <c r="B451" t="s">
        <v>4959</v>
      </c>
      <c r="C451">
        <v>115</v>
      </c>
      <c r="D451">
        <f>SUMIFS('Grid GenerationQueue'!AG$5:AG$410,'Grid GenerationQueue'!$AZ$5:$AZ$410,$B451,'Grid GenerationQueue'!$BA$5:$BA$410,$C451)</f>
        <v>0</v>
      </c>
      <c r="E451">
        <f>SUMIFS('Grid GenerationQueue'!AH$5:AH$410,'Grid GenerationQueue'!$AZ$5:$AZ$410,$B451,'Grid GenerationQueue'!$BA$5:$BA$410,$C451)</f>
        <v>0</v>
      </c>
      <c r="F451">
        <f>SUMIFS('Grid GenerationQueue'!AI$5:AI$410,'Grid GenerationQueue'!$AZ$5:$AZ$410,$B451,'Grid GenerationQueue'!$BA$5:$BA$410,$C451)</f>
        <v>0</v>
      </c>
      <c r="G451">
        <f>SUMIFS('Grid GenerationQueue'!AJ$5:AJ$410,'Grid GenerationQueue'!$AZ$5:$AZ$410,$B451,'Grid GenerationQueue'!$BA$5:$BA$410,$C451)</f>
        <v>0</v>
      </c>
      <c r="H451">
        <f>SUMIFS('Grid GenerationQueue'!AK$5:AK$410,'Grid GenerationQueue'!$AZ$5:$AZ$410,$B451,'Grid GenerationQueue'!$BA$5:$BA$410,$C451)</f>
        <v>0</v>
      </c>
      <c r="I451">
        <f>SUMIFS('Grid GenerationQueue'!AL$5:AL$410,'Grid GenerationQueue'!$AZ$5:$AZ$410,$B451,'Grid GenerationQueue'!$BA$5:$BA$410,$C451)</f>
        <v>0</v>
      </c>
      <c r="J451">
        <f>SUMIFS('Grid GenerationQueue'!AM$5:AM$410,'Grid GenerationQueue'!$AZ$5:$AZ$410,$B451,'Grid GenerationQueue'!$BA$5:$BA$410,$C451)</f>
        <v>0</v>
      </c>
      <c r="K451">
        <f>SUMIFS('Grid GenerationQueue'!AN$5:AN$410,'Grid GenerationQueue'!$AZ$5:$AZ$410,$B451,'Grid GenerationQueue'!$BA$5:$BA$410,$C451)</f>
        <v>0</v>
      </c>
      <c r="L451">
        <f>SUMIFS('Grid GenerationQueue'!AO$5:AO$410,'Grid GenerationQueue'!$AZ$5:$AZ$410,$B451,'Grid GenerationQueue'!$BA$5:$BA$410,$C451)</f>
        <v>0</v>
      </c>
      <c r="M451">
        <f>SUMIFS('Grid GenerationQueue'!AP$5:AP$410,'Grid GenerationQueue'!$AZ$5:$AZ$410,$B451,'Grid GenerationQueue'!$BA$5:$BA$410,$C451)</f>
        <v>0</v>
      </c>
      <c r="N451">
        <f>SUMIFS('Grid GenerationQueue'!AQ$5:AQ$410,'Grid GenerationQueue'!$AZ$5:$AZ$410,$B451,'Grid GenerationQueue'!$BA$5:$BA$410,$C451)</f>
        <v>0</v>
      </c>
      <c r="O451">
        <f>SUMIFS('Grid GenerationQueue'!AR$5:AR$410,'Grid GenerationQueue'!$AZ$5:$AZ$410,$B451,'Grid GenerationQueue'!$BA$5:$BA$410,$C451)</f>
        <v>0</v>
      </c>
      <c r="Q451">
        <f>SUMIFS('Grid GenerationQueue'!AG$5:AG$410,'Grid GenerationQueue'!$AZ$5:$AZ$410,$B451,'Grid GenerationQueue'!$BA$5:$BA$410,$C451,'Grid GenerationQueue'!$BJ$5:$BJ$410,"Executed")</f>
        <v>0</v>
      </c>
      <c r="R451">
        <f>SUMIFS('Grid GenerationQueue'!AH$5:AH$410,'Grid GenerationQueue'!$AZ$5:$AZ$410,$B451,'Grid GenerationQueue'!$BA$5:$BA$410,$C451,'Grid GenerationQueue'!$BJ$5:$BJ$410,"Executed")</f>
        <v>0</v>
      </c>
      <c r="S451">
        <f>SUMIFS('Grid GenerationQueue'!AI$5:AI$410,'Grid GenerationQueue'!$AZ$5:$AZ$410,$B451,'Grid GenerationQueue'!$BA$5:$BA$410,$C451,'Grid GenerationQueue'!$BJ$5:$BJ$410,"Executed")</f>
        <v>0</v>
      </c>
      <c r="T451">
        <f>SUMIFS('Grid GenerationQueue'!AJ$5:AJ$410,'Grid GenerationQueue'!$AZ$5:$AZ$410,$B451,'Grid GenerationQueue'!$BA$5:$BA$410,$C451,'Grid GenerationQueue'!$BJ$5:$BJ$410,"Executed")</f>
        <v>0</v>
      </c>
      <c r="U451">
        <f>SUMIFS('Grid GenerationQueue'!AK$5:AK$410,'Grid GenerationQueue'!$AZ$5:$AZ$410,$B451,'Grid GenerationQueue'!$BA$5:$BA$410,$C451,'Grid GenerationQueue'!$BJ$5:$BJ$410,"Executed")</f>
        <v>0</v>
      </c>
      <c r="V451">
        <f>SUMIFS('Grid GenerationQueue'!AL$5:AL$410,'Grid GenerationQueue'!$AZ$5:$AZ$410,$B451,'Grid GenerationQueue'!$BA$5:$BA$410,$C451,'Grid GenerationQueue'!$BJ$5:$BJ$410,"Executed")</f>
        <v>0</v>
      </c>
      <c r="W451">
        <f>SUMIFS('Grid GenerationQueue'!AM$5:AM$410,'Grid GenerationQueue'!$AZ$5:$AZ$410,$B451,'Grid GenerationQueue'!$BA$5:$BA$410,$C451,'Grid GenerationQueue'!$BJ$5:$BJ$410,"Executed")</f>
        <v>0</v>
      </c>
      <c r="X451">
        <f>SUMIFS('Grid GenerationQueue'!AN$5:AN$410,'Grid GenerationQueue'!$AZ$5:$AZ$410,$B451,'Grid GenerationQueue'!$BA$5:$BA$410,$C451,'Grid GenerationQueue'!$BJ$5:$BJ$410,"Executed")</f>
        <v>0</v>
      </c>
      <c r="Y451">
        <f>SUMIFS('Grid GenerationQueue'!AO$5:AO$410,'Grid GenerationQueue'!$AZ$5:$AZ$410,$B451,'Grid GenerationQueue'!$BA$5:$BA$410,$C451,'Grid GenerationQueue'!$BJ$5:$BJ$410,"Executed")</f>
        <v>0</v>
      </c>
      <c r="Z451">
        <f>SUMIFS('Grid GenerationQueue'!AP$5:AP$410,'Grid GenerationQueue'!$AZ$5:$AZ$410,$B451,'Grid GenerationQueue'!$BA$5:$BA$410,$C451,'Grid GenerationQueue'!$BJ$5:$BJ$410,"Executed")</f>
        <v>0</v>
      </c>
      <c r="AA451">
        <f>SUMIFS('Grid GenerationQueue'!AQ$5:AQ$410,'Grid GenerationQueue'!$AZ$5:$AZ$410,$B451,'Grid GenerationQueue'!$BA$5:$BA$410,$C451,'Grid GenerationQueue'!$BJ$5:$BJ$410,"Executed")</f>
        <v>0</v>
      </c>
      <c r="AB451">
        <f>SUMIFS('Grid GenerationQueue'!AR$5:AR$410,'Grid GenerationQueue'!$AZ$5:$AZ$410,$B451,'Grid GenerationQueue'!$BA$5:$BA$410,$C451,'Grid GenerationQueue'!$BJ$5:$BJ$410,"Executed")</f>
        <v>0</v>
      </c>
      <c r="AD451">
        <f>SUMIFS('Grid GenerationQueue'!AG$5:AG$410,'Grid GenerationQueue'!$AZ$5:$AZ$410,$B451,'Grid GenerationQueue'!$BA$5:$BA$410,$C451,'Grid GenerationQueue'!$BH$5:$BH$410,"&lt;&gt;"&amp;"")+SUMIFS('Grid GenerationQueue'!AG$5:AG$410,'Grid GenerationQueue'!$AZ$5:$AZ$410,$B451,'Grid GenerationQueue'!$BA$5:$BA$410,$C451,'Grid GenerationQueue'!$BH$5:$BH$410,"",'Grid GenerationQueue'!$AC$5:$AC$410,1)</f>
        <v>0</v>
      </c>
      <c r="AE451">
        <f>SUMIFS('Grid GenerationQueue'!AH$5:AH$410,'Grid GenerationQueue'!$AZ$5:$AZ$410,$B451,'Grid GenerationQueue'!$BA$5:$BA$410,$C451,'Grid GenerationQueue'!$BH$5:$BH$410,"&lt;&gt;"&amp;"")+SUMIFS('Grid GenerationQueue'!AH$5:AH$410,'Grid GenerationQueue'!$AZ$5:$AZ$410,$B451,'Grid GenerationQueue'!$BA$5:$BA$410,$C451,'Grid GenerationQueue'!$BH$5:$BH$410,"",'Grid GenerationQueue'!$AC$5:$AC$410,1)</f>
        <v>0</v>
      </c>
      <c r="AF451">
        <f>SUMIFS('Grid GenerationQueue'!AI$5:AI$410,'Grid GenerationQueue'!$AZ$5:$AZ$410,$B451,'Grid GenerationQueue'!$BA$5:$BA$410,$C451,'Grid GenerationQueue'!$BH$5:$BH$410,"&lt;&gt;"&amp;"")+SUMIFS('Grid GenerationQueue'!AI$5:AI$410,'Grid GenerationQueue'!$AZ$5:$AZ$410,$B451,'Grid GenerationQueue'!$BA$5:$BA$410,$C451,'Grid GenerationQueue'!$BH$5:$BH$410,"",'Grid GenerationQueue'!$AC$5:$AC$410,1)</f>
        <v>0</v>
      </c>
      <c r="AG451">
        <f>SUMIFS('Grid GenerationQueue'!AJ$5:AJ$410,'Grid GenerationQueue'!$AZ$5:$AZ$410,$B451,'Grid GenerationQueue'!$BA$5:$BA$410,$C451,'Grid GenerationQueue'!$BH$5:$BH$410,"&lt;&gt;"&amp;"")+SUMIFS('Grid GenerationQueue'!AJ$5:AJ$410,'Grid GenerationQueue'!$AZ$5:$AZ$410,$B451,'Grid GenerationQueue'!$BA$5:$BA$410,$C451,'Grid GenerationQueue'!$BH$5:$BH$410,"",'Grid GenerationQueue'!$AC$5:$AC$410,1)</f>
        <v>0</v>
      </c>
      <c r="AH451">
        <f>SUMIFS('Grid GenerationQueue'!AK$5:AK$410,'Grid GenerationQueue'!$AZ$5:$AZ$410,$B451,'Grid GenerationQueue'!$BA$5:$BA$410,$C451,'Grid GenerationQueue'!$BH$5:$BH$410,"&lt;&gt;"&amp;"")+SUMIFS('Grid GenerationQueue'!AK$5:AK$410,'Grid GenerationQueue'!$AZ$5:$AZ$410,$B451,'Grid GenerationQueue'!$BA$5:$BA$410,$C451,'Grid GenerationQueue'!$BH$5:$BH$410,"",'Grid GenerationQueue'!$AC$5:$AC$410,1)</f>
        <v>0</v>
      </c>
      <c r="AI451">
        <f>SUMIFS('Grid GenerationQueue'!AL$5:AL$410,'Grid GenerationQueue'!$AZ$5:$AZ$410,$B451,'Grid GenerationQueue'!$BA$5:$BA$410,$C451,'Grid GenerationQueue'!$BH$5:$BH$410,"&lt;&gt;"&amp;"")+SUMIFS('Grid GenerationQueue'!AL$5:AL$410,'Grid GenerationQueue'!$AZ$5:$AZ$410,$B451,'Grid GenerationQueue'!$BA$5:$BA$410,$C451,'Grid GenerationQueue'!$BH$5:$BH$410,"",'Grid GenerationQueue'!$AC$5:$AC$410,1)</f>
        <v>0</v>
      </c>
      <c r="AJ451">
        <f>SUMIFS('Grid GenerationQueue'!AM$5:AM$410,'Grid GenerationQueue'!$AZ$5:$AZ$410,$B451,'Grid GenerationQueue'!$BA$5:$BA$410,$C451,'Grid GenerationQueue'!$BH$5:$BH$410,"&lt;&gt;"&amp;"")+SUMIFS('Grid GenerationQueue'!AM$5:AM$410,'Grid GenerationQueue'!$AZ$5:$AZ$410,$B451,'Grid GenerationQueue'!$BA$5:$BA$410,$C451,'Grid GenerationQueue'!$BH$5:$BH$410,"",'Grid GenerationQueue'!$AC$5:$AC$410,1)</f>
        <v>0</v>
      </c>
      <c r="AK451">
        <f>SUMIFS('Grid GenerationQueue'!AN$5:AN$410,'Grid GenerationQueue'!$AZ$5:$AZ$410,$B451,'Grid GenerationQueue'!$BA$5:$BA$410,$C451,'Grid GenerationQueue'!$BH$5:$BH$410,"&lt;&gt;"&amp;"")+SUMIFS('Grid GenerationQueue'!AN$5:AN$410,'Grid GenerationQueue'!$AZ$5:$AZ$410,$B451,'Grid GenerationQueue'!$BA$5:$BA$410,$C451,'Grid GenerationQueue'!$BH$5:$BH$410,"",'Grid GenerationQueue'!$AC$5:$AC$410,1)</f>
        <v>0</v>
      </c>
      <c r="AL451">
        <f>SUMIFS('Grid GenerationQueue'!AO$5:AO$410,'Grid GenerationQueue'!$AZ$5:$AZ$410,$B451,'Grid GenerationQueue'!$BA$5:$BA$410,$C451,'Grid GenerationQueue'!$BH$5:$BH$410,"&lt;&gt;"&amp;"")+SUMIFS('Grid GenerationQueue'!AO$5:AO$410,'Grid GenerationQueue'!$AZ$5:$AZ$410,$B451,'Grid GenerationQueue'!$BA$5:$BA$410,$C451,'Grid GenerationQueue'!$BH$5:$BH$410,"",'Grid GenerationQueue'!$AC$5:$AC$410,1)</f>
        <v>0</v>
      </c>
      <c r="AM451">
        <f>SUMIFS('Grid GenerationQueue'!AP$5:AP$410,'Grid GenerationQueue'!$AZ$5:$AZ$410,$B451,'Grid GenerationQueue'!$BA$5:$BA$410,$C451,'Grid GenerationQueue'!$BH$5:$BH$410,"&lt;&gt;"&amp;"")+SUMIFS('Grid GenerationQueue'!AP$5:AP$410,'Grid GenerationQueue'!$AZ$5:$AZ$410,$B451,'Grid GenerationQueue'!$BA$5:$BA$410,$C451,'Grid GenerationQueue'!$BH$5:$BH$410,"",'Grid GenerationQueue'!$AC$5:$AC$410,1)</f>
        <v>0</v>
      </c>
      <c r="AN451">
        <f>SUMIFS('Grid GenerationQueue'!AQ$5:AQ$410,'Grid GenerationQueue'!$AZ$5:$AZ$410,$B451,'Grid GenerationQueue'!$BA$5:$BA$410,$C451,'Grid GenerationQueue'!$BH$5:$BH$410,"&lt;&gt;"&amp;"")+SUMIFS('Grid GenerationQueue'!AQ$5:AQ$410,'Grid GenerationQueue'!$AZ$5:$AZ$410,$B451,'Grid GenerationQueue'!$BA$5:$BA$410,$C451,'Grid GenerationQueue'!$BH$5:$BH$410,"",'Grid GenerationQueue'!$AC$5:$AC$410,1)</f>
        <v>0</v>
      </c>
      <c r="AO451">
        <f>SUMIFS('Grid GenerationQueue'!AR$5:AR$410,'Grid GenerationQueue'!$AZ$5:$AZ$410,$B451,'Grid GenerationQueue'!$BA$5:$BA$410,$C451,'Grid GenerationQueue'!$BH$5:$BH$410,"&lt;&gt;"&amp;"")+SUMIFS('Grid GenerationQueue'!AR$5:AR$410,'Grid GenerationQueue'!$AZ$5:$AZ$410,$B451,'Grid GenerationQueue'!$BA$5:$BA$410,$C451,'Grid GenerationQueue'!$BH$5:$BH$410,"",'Grid GenerationQueue'!$AC$5:$AC$410,1)</f>
        <v>0</v>
      </c>
      <c r="AQ451">
        <f>SUMIFS('Grid GenerationQueue'!AG$5:AG$410,'Grid GenerationQueue'!$AZ$5:$AZ$410,$B451,'Grid GenerationQueue'!$BA$5:$BA$410,$C451,'Grid GenerationQueue'!$BK$5:$BK$410,"&gt;0")</f>
        <v>0</v>
      </c>
      <c r="AR451">
        <f>SUMIFS('Grid GenerationQueue'!AH$5:AH$410,'Grid GenerationQueue'!$AZ$5:$AZ$410,$B451,'Grid GenerationQueue'!$BA$5:$BA$410,$C451,'Grid GenerationQueue'!$BK$5:$BK$410,"&gt;0")</f>
        <v>0</v>
      </c>
      <c r="AS451">
        <f>SUMIFS('Grid GenerationQueue'!AI$5:AI$410,'Grid GenerationQueue'!$AZ$5:$AZ$410,$B451,'Grid GenerationQueue'!$BA$5:$BA$410,$C451,'Grid GenerationQueue'!$BK$5:$BK$410,"&gt;0")</f>
        <v>0</v>
      </c>
      <c r="AT451">
        <f>SUMIFS('Grid GenerationQueue'!AJ$5:AJ$410,'Grid GenerationQueue'!$AZ$5:$AZ$410,$B451,'Grid GenerationQueue'!$BA$5:$BA$410,$C451,'Grid GenerationQueue'!$BK$5:$BK$410,"&gt;0")</f>
        <v>0</v>
      </c>
      <c r="AU451">
        <f>SUMIFS('Grid GenerationQueue'!AK$5:AK$410,'Grid GenerationQueue'!$AZ$5:$AZ$410,$B451,'Grid GenerationQueue'!$BA$5:$BA$410,$C451,'Grid GenerationQueue'!$BK$5:$BK$410,"&gt;0")</f>
        <v>0</v>
      </c>
      <c r="AV451">
        <f>SUMIFS('Grid GenerationQueue'!AL$5:AL$410,'Grid GenerationQueue'!$AZ$5:$AZ$410,$B451,'Grid GenerationQueue'!$BA$5:$BA$410,$C451,'Grid GenerationQueue'!$BK$5:$BK$410,"&gt;0")</f>
        <v>0</v>
      </c>
      <c r="AW451">
        <f>SUMIFS('Grid GenerationQueue'!AM$5:AM$410,'Grid GenerationQueue'!$AZ$5:$AZ$410,$B451,'Grid GenerationQueue'!$BA$5:$BA$410,$C451,'Grid GenerationQueue'!$BK$5:$BK$410,"&gt;0")</f>
        <v>0</v>
      </c>
      <c r="AX451">
        <f>SUMIFS('Grid GenerationQueue'!AN$5:AN$410,'Grid GenerationQueue'!$AZ$5:$AZ$410,$B451,'Grid GenerationQueue'!$BA$5:$BA$410,$C451,'Grid GenerationQueue'!$BK$5:$BK$410,"&gt;0")</f>
        <v>0</v>
      </c>
      <c r="AY451">
        <f>SUMIFS('Grid GenerationQueue'!AO$5:AO$410,'Grid GenerationQueue'!$AZ$5:$AZ$410,$B451,'Grid GenerationQueue'!$BA$5:$BA$410,$C451,'Grid GenerationQueue'!$BK$5:$BK$410,"&gt;0")</f>
        <v>0</v>
      </c>
      <c r="AZ451">
        <f>SUMIFS('Grid GenerationQueue'!AP$5:AP$410,'Grid GenerationQueue'!$AZ$5:$AZ$410,$B451,'Grid GenerationQueue'!$BA$5:$BA$410,$C451,'Grid GenerationQueue'!$BK$5:$BK$410,"&gt;0")</f>
        <v>0</v>
      </c>
      <c r="BA451">
        <f>SUMIFS('Grid GenerationQueue'!AQ$5:AQ$410,'Grid GenerationQueue'!$AZ$5:$AZ$410,$B451,'Grid GenerationQueue'!$BA$5:$BA$410,$C451,'Grid GenerationQueue'!$BK$5:$BK$410,"&gt;0")</f>
        <v>0</v>
      </c>
      <c r="BB451">
        <f>SUMIFS('Grid GenerationQueue'!AR$5:AR$410,'Grid GenerationQueue'!$AZ$5:$AZ$410,$B451,'Grid GenerationQueue'!$BA$5:$BA$410,$C451,'Grid GenerationQueue'!$BK$5:$BK$410,"&gt;0")</f>
        <v>0</v>
      </c>
      <c r="BD451">
        <f>SUMIFS('Grid GenerationQueue'!AG$5:AG$410,'Grid GenerationQueue'!$AZ$5:$AZ$410,$B451,'Grid GenerationQueue'!$BA$5:$BA$410,$C451,'Grid GenerationQueue'!$BD$5:$BD$410,"&lt;="&amp;$BE$3)</f>
        <v>0</v>
      </c>
      <c r="BE451">
        <f>SUMIFS('Grid GenerationQueue'!AH$5:AH$410,'Grid GenerationQueue'!$AZ$5:$AZ$410,$B451,'Grid GenerationQueue'!$BA$5:$BA$410,$C451,'Grid GenerationQueue'!$BD$5:$BD$410,"&lt;="&amp;$BE$3)</f>
        <v>0</v>
      </c>
      <c r="BF451">
        <f>SUMIFS('Grid GenerationQueue'!AI$5:AI$410,'Grid GenerationQueue'!$AZ$5:$AZ$410,$B451,'Grid GenerationQueue'!$BA$5:$BA$410,$C451,'Grid GenerationQueue'!$BD$5:$BD$410,"&lt;="&amp;$BE$3)</f>
        <v>0</v>
      </c>
      <c r="BG451">
        <f>SUMIFS('Grid GenerationQueue'!AJ$5:AJ$410,'Grid GenerationQueue'!$AZ$5:$AZ$410,$B451,'Grid GenerationQueue'!$BA$5:$BA$410,$C451,'Grid GenerationQueue'!$BD$5:$BD$410,"&lt;="&amp;$BE$3)</f>
        <v>0</v>
      </c>
      <c r="BH451">
        <f>SUMIFS('Grid GenerationQueue'!AK$5:AK$410,'Grid GenerationQueue'!$AZ$5:$AZ$410,$B451,'Grid GenerationQueue'!$BA$5:$BA$410,$C451,'Grid GenerationQueue'!$BD$5:$BD$410,"&lt;="&amp;$BE$3)</f>
        <v>0</v>
      </c>
      <c r="BI451">
        <f>SUMIFS('Grid GenerationQueue'!AL$5:AL$410,'Grid GenerationQueue'!$AZ$5:$AZ$410,$B451,'Grid GenerationQueue'!$BA$5:$BA$410,$C451,'Grid GenerationQueue'!$BD$5:$BD$410,"&lt;="&amp;$BE$3)</f>
        <v>0</v>
      </c>
      <c r="BJ451">
        <f>SUMIFS('Grid GenerationQueue'!AM$5:AM$410,'Grid GenerationQueue'!$AZ$5:$AZ$410,$B451,'Grid GenerationQueue'!$BA$5:$BA$410,$C451,'Grid GenerationQueue'!$BD$5:$BD$410,"&lt;="&amp;$BE$3)</f>
        <v>0</v>
      </c>
      <c r="BK451">
        <f>SUMIFS('Grid GenerationQueue'!AN$5:AN$410,'Grid GenerationQueue'!$AZ$5:$AZ$410,$B451,'Grid GenerationQueue'!$BA$5:$BA$410,$C451,'Grid GenerationQueue'!$BD$5:$BD$410,"&lt;="&amp;$BE$3)</f>
        <v>0</v>
      </c>
      <c r="BL451">
        <f>SUMIFS('Grid GenerationQueue'!AO$5:AO$410,'Grid GenerationQueue'!$AZ$5:$AZ$410,$B451,'Grid GenerationQueue'!$BA$5:$BA$410,$C451,'Grid GenerationQueue'!$BD$5:$BD$410,"&lt;="&amp;$BE$3)</f>
        <v>0</v>
      </c>
      <c r="BM451">
        <f>SUMIFS('Grid GenerationQueue'!AP$5:AP$410,'Grid GenerationQueue'!$AZ$5:$AZ$410,$B451,'Grid GenerationQueue'!$BA$5:$BA$410,$C451,'Grid GenerationQueue'!$BD$5:$BD$410,"&lt;="&amp;$BE$3)</f>
        <v>0</v>
      </c>
      <c r="BN451">
        <f>SUMIFS('Grid GenerationQueue'!AQ$5:AQ$410,'Grid GenerationQueue'!$AZ$5:$AZ$410,$B451,'Grid GenerationQueue'!$BA$5:$BA$410,$C451,'Grid GenerationQueue'!$BD$5:$BD$410,"&lt;="&amp;$BE$3)</f>
        <v>0</v>
      </c>
      <c r="BO451">
        <f>SUMIFS('Grid GenerationQueue'!AR$5:AR$410,'Grid GenerationQueue'!$AZ$5:$AZ$410,$B451,'Grid GenerationQueue'!$BA$5:$BA$410,$C451,'Grid GenerationQueue'!$BD$5:$BD$410,"&lt;="&amp;$BE$3)</f>
        <v>0</v>
      </c>
      <c r="BQ451">
        <f>SUMIFS('Grid GenerationQueue'!AG$5:AG$410,'Grid GenerationQueue'!$AZ$5:$AZ$410,$B451,'Grid GenerationQueue'!$BA$5:$BA$410,$C451,'Grid GenerationQueue'!$BJ$5:$BJ$410,"Executed",'Grid GenerationQueue'!$BD$5:$BD$410,"&lt;="&amp;$BE$3)</f>
        <v>0</v>
      </c>
      <c r="BR451">
        <f>SUMIFS('Grid GenerationQueue'!AH$5:AH$410,'Grid GenerationQueue'!$AZ$5:$AZ$410,$B451,'Grid GenerationQueue'!$BA$5:$BA$410,$C451,'Grid GenerationQueue'!$BJ$5:$BJ$410,"Executed",'Grid GenerationQueue'!$BD$5:$BD$410,"&lt;="&amp;$BE$3)</f>
        <v>0</v>
      </c>
      <c r="BS451">
        <f>SUMIFS('Grid GenerationQueue'!AI$5:AI$410,'Grid GenerationQueue'!$AZ$5:$AZ$410,$B451,'Grid GenerationQueue'!$BA$5:$BA$410,$C451,'Grid GenerationQueue'!$BJ$5:$BJ$410,"Executed",'Grid GenerationQueue'!$BD$5:$BD$410,"&lt;="&amp;$BE$3)</f>
        <v>0</v>
      </c>
      <c r="BT451">
        <f>SUMIFS('Grid GenerationQueue'!AJ$5:AJ$410,'Grid GenerationQueue'!$AZ$5:$AZ$410,$B451,'Grid GenerationQueue'!$BA$5:$BA$410,$C451,'Grid GenerationQueue'!$BJ$5:$BJ$410,"Executed",'Grid GenerationQueue'!$BD$5:$BD$410,"&lt;="&amp;$BE$3)</f>
        <v>0</v>
      </c>
      <c r="BU451">
        <f>SUMIFS('Grid GenerationQueue'!AK$5:AK$410,'Grid GenerationQueue'!$AZ$5:$AZ$410,$B451,'Grid GenerationQueue'!$BA$5:$BA$410,$C451,'Grid GenerationQueue'!$BJ$5:$BJ$410,"Executed",'Grid GenerationQueue'!$BD$5:$BD$410,"&lt;="&amp;$BE$3)</f>
        <v>0</v>
      </c>
      <c r="BV451">
        <f>SUMIFS('Grid GenerationQueue'!AL$5:AL$410,'Grid GenerationQueue'!$AZ$5:$AZ$410,$B451,'Grid GenerationQueue'!$BA$5:$BA$410,$C451,'Grid GenerationQueue'!$BJ$5:$BJ$410,"Executed",'Grid GenerationQueue'!$BD$5:$BD$410,"&lt;="&amp;$BE$3)</f>
        <v>0</v>
      </c>
      <c r="BW451">
        <f>SUMIFS('Grid GenerationQueue'!AM$5:AM$410,'Grid GenerationQueue'!$AZ$5:$AZ$410,$B451,'Grid GenerationQueue'!$BA$5:$BA$410,$C451,'Grid GenerationQueue'!$BJ$5:$BJ$410,"Executed",'Grid GenerationQueue'!$BD$5:$BD$410,"&lt;="&amp;$BE$3)</f>
        <v>0</v>
      </c>
      <c r="BX451">
        <f>SUMIFS('Grid GenerationQueue'!AN$5:AN$410,'Grid GenerationQueue'!$AZ$5:$AZ$410,$B451,'Grid GenerationQueue'!$BA$5:$BA$410,$C451,'Grid GenerationQueue'!$BJ$5:$BJ$410,"Executed",'Grid GenerationQueue'!$BD$5:$BD$410,"&lt;="&amp;$BE$3)</f>
        <v>0</v>
      </c>
      <c r="BY451">
        <f>SUMIFS('Grid GenerationQueue'!AO$5:AO$410,'Grid GenerationQueue'!$AZ$5:$AZ$410,$B451,'Grid GenerationQueue'!$BA$5:$BA$410,$C451,'Grid GenerationQueue'!$BJ$5:$BJ$410,"Executed",'Grid GenerationQueue'!$BD$5:$BD$410,"&lt;="&amp;$BE$3)</f>
        <v>0</v>
      </c>
      <c r="BZ451">
        <f>SUMIFS('Grid GenerationQueue'!AP$5:AP$410,'Grid GenerationQueue'!$AZ$5:$AZ$410,$B451,'Grid GenerationQueue'!$BA$5:$BA$410,$C451,'Grid GenerationQueue'!$BJ$5:$BJ$410,"Executed",'Grid GenerationQueue'!$BD$5:$BD$410,"&lt;="&amp;$BE$3)</f>
        <v>0</v>
      </c>
      <c r="CA451">
        <f>SUMIFS('Grid GenerationQueue'!AQ$5:AQ$410,'Grid GenerationQueue'!$AZ$5:$AZ$410,$B451,'Grid GenerationQueue'!$BA$5:$BA$410,$C451,'Grid GenerationQueue'!$BJ$5:$BJ$410,"Executed",'Grid GenerationQueue'!$BD$5:$BD$410,"&lt;="&amp;$BE$3)</f>
        <v>0</v>
      </c>
      <c r="CB451">
        <f>SUMIFS('Grid GenerationQueue'!AR$5:AR$410,'Grid GenerationQueue'!$AZ$5:$AZ$410,$B451,'Grid GenerationQueue'!$BA$5:$BA$410,$C451,'Grid GenerationQueue'!$BJ$5:$BJ$410,"Executed",'Grid GenerationQueue'!$BD$5:$BD$410,"&lt;="&amp;$BE$3)</f>
        <v>0</v>
      </c>
      <c r="CD451">
        <f>SUMIFS('Grid GenerationQueue'!AG$5:AG$410,'Grid GenerationQueue'!$AZ$5:$AZ$410,$B451,'Grid GenerationQueue'!$BA$5:$BA$410,$C451,'Grid GenerationQueue'!$BH$5:$BH$410,"&lt;&gt;"&amp;"",'Grid GenerationQueue'!$BD$5:$BD$410,"&lt;="&amp;$BE$3)</f>
        <v>0</v>
      </c>
      <c r="CE451">
        <f>SUMIFS('Grid GenerationQueue'!AH$5:AH$410,'Grid GenerationQueue'!$AZ$5:$AZ$410,$B451,'Grid GenerationQueue'!$BA$5:$BA$410,$C451,'Grid GenerationQueue'!$BH$5:$BH$410,"&lt;&gt;"&amp;"",'Grid GenerationQueue'!$BD$5:$BD$410,"&lt;="&amp;$BE$3)</f>
        <v>0</v>
      </c>
      <c r="CF451">
        <f>SUMIFS('Grid GenerationQueue'!AI$5:AI$410,'Grid GenerationQueue'!$AZ$5:$AZ$410,$B451,'Grid GenerationQueue'!$BA$5:$BA$410,$C451,'Grid GenerationQueue'!$BH$5:$BH$410,"&lt;&gt;"&amp;"",'Grid GenerationQueue'!$BD$5:$BD$410,"&lt;="&amp;$BE$3)</f>
        <v>0</v>
      </c>
      <c r="CG451">
        <f>SUMIFS('Grid GenerationQueue'!AJ$5:AJ$410,'Grid GenerationQueue'!$AZ$5:$AZ$410,$B451,'Grid GenerationQueue'!$BA$5:$BA$410,$C451,'Grid GenerationQueue'!$BH$5:$BH$410,"&lt;&gt;"&amp;"",'Grid GenerationQueue'!$BD$5:$BD$410,"&lt;="&amp;$BE$3)</f>
        <v>0</v>
      </c>
      <c r="CH451">
        <f>SUMIFS('Grid GenerationQueue'!AK$5:AK$410,'Grid GenerationQueue'!$AZ$5:$AZ$410,$B451,'Grid GenerationQueue'!$BA$5:$BA$410,$C451,'Grid GenerationQueue'!$BH$5:$BH$410,"&lt;&gt;"&amp;"",'Grid GenerationQueue'!$BD$5:$BD$410,"&lt;="&amp;$BE$3)</f>
        <v>0</v>
      </c>
      <c r="CI451">
        <f>SUMIFS('Grid GenerationQueue'!AL$5:AL$410,'Grid GenerationQueue'!$AZ$5:$AZ$410,$B451,'Grid GenerationQueue'!$BA$5:$BA$410,$C451,'Grid GenerationQueue'!$BH$5:$BH$410,"&lt;&gt;"&amp;"",'Grid GenerationQueue'!$BD$5:$BD$410,"&lt;="&amp;$BE$3)</f>
        <v>0</v>
      </c>
      <c r="CJ451">
        <f>SUMIFS('Grid GenerationQueue'!AM$5:AM$410,'Grid GenerationQueue'!$AZ$5:$AZ$410,$B451,'Grid GenerationQueue'!$BA$5:$BA$410,$C451,'Grid GenerationQueue'!$BH$5:$BH$410,"&lt;&gt;"&amp;"",'Grid GenerationQueue'!$BD$5:$BD$410,"&lt;="&amp;$BE$3)</f>
        <v>0</v>
      </c>
      <c r="CK451">
        <f>SUMIFS('Grid GenerationQueue'!AN$5:AN$410,'Grid GenerationQueue'!$AZ$5:$AZ$410,$B451,'Grid GenerationQueue'!$BA$5:$BA$410,$C451,'Grid GenerationQueue'!$BH$5:$BH$410,"&lt;&gt;"&amp;"",'Grid GenerationQueue'!$BD$5:$BD$410,"&lt;="&amp;$BE$3)</f>
        <v>0</v>
      </c>
      <c r="CL451">
        <f>SUMIFS('Grid GenerationQueue'!AO$5:AO$410,'Grid GenerationQueue'!$AZ$5:$AZ$410,$B451,'Grid GenerationQueue'!$BA$5:$BA$410,$C451,'Grid GenerationQueue'!$BH$5:$BH$410,"&lt;&gt;"&amp;"",'Grid GenerationQueue'!$BD$5:$BD$410,"&lt;="&amp;$BE$3)</f>
        <v>0</v>
      </c>
      <c r="CM451">
        <f>SUMIFS('Grid GenerationQueue'!AP$5:AP$410,'Grid GenerationQueue'!$AZ$5:$AZ$410,$B451,'Grid GenerationQueue'!$BA$5:$BA$410,$C451,'Grid GenerationQueue'!$BH$5:$BH$410,"&lt;&gt;"&amp;"",'Grid GenerationQueue'!$BD$5:$BD$410,"&lt;="&amp;$BE$3)</f>
        <v>0</v>
      </c>
      <c r="CN451">
        <f>SUMIFS('Grid GenerationQueue'!AQ$5:AQ$410,'Grid GenerationQueue'!$AZ$5:$AZ$410,$B451,'Grid GenerationQueue'!$BA$5:$BA$410,$C451,'Grid GenerationQueue'!$BH$5:$BH$410,"&lt;&gt;"&amp;"",'Grid GenerationQueue'!$BD$5:$BD$410,"&lt;="&amp;$BE$3)</f>
        <v>0</v>
      </c>
      <c r="CO451">
        <f>SUMIFS('Grid GenerationQueue'!AR$5:AR$410,'Grid GenerationQueue'!$AZ$5:$AZ$410,$B451,'Grid GenerationQueue'!$BA$5:$BA$410,$C451,'Grid GenerationQueue'!$BH$5:$BH$410,"&lt;&gt;"&amp;"",'Grid GenerationQueue'!$BD$5:$BD$410,"&lt;="&amp;$BE$3)</f>
        <v>0</v>
      </c>
      <c r="CQ451">
        <f>SUMIFS('Grid GenerationQueue'!AG$5:AG$410,'Grid GenerationQueue'!$AZ$5:$AZ$410,$B451,'Grid GenerationQueue'!$BA$5:$BA$410,$C451,'Grid GenerationQueue'!$BK$5:$BK$410,"&gt;0",'Grid GenerationQueue'!$BD$5:$BD$410,"&lt;="&amp;$BE$3)</f>
        <v>0</v>
      </c>
      <c r="CR451">
        <f>SUMIFS('Grid GenerationQueue'!AH$5:AH$410,'Grid GenerationQueue'!$AZ$5:$AZ$410,$B451,'Grid GenerationQueue'!$BA$5:$BA$410,$C451,'Grid GenerationQueue'!$BK$5:$BK$410,"&gt;0",'Grid GenerationQueue'!$BD$5:$BD$410,"&lt;="&amp;$BE$3)</f>
        <v>0</v>
      </c>
      <c r="CS451">
        <f>SUMIFS('Grid GenerationQueue'!AI$5:AI$410,'Grid GenerationQueue'!$AZ$5:$AZ$410,$B451,'Grid GenerationQueue'!$BA$5:$BA$410,$C451,'Grid GenerationQueue'!$BK$5:$BK$410,"&gt;0",'Grid GenerationQueue'!$BD$5:$BD$410,"&lt;="&amp;$BE$3)</f>
        <v>0</v>
      </c>
      <c r="CT451">
        <f>SUMIFS('Grid GenerationQueue'!AJ$5:AJ$410,'Grid GenerationQueue'!$AZ$5:$AZ$410,$B451,'Grid GenerationQueue'!$BA$5:$BA$410,$C451,'Grid GenerationQueue'!$BK$5:$BK$410,"&gt;0",'Grid GenerationQueue'!$BD$5:$BD$410,"&lt;="&amp;$BE$3)</f>
        <v>0</v>
      </c>
      <c r="CU451">
        <f>SUMIFS('Grid GenerationQueue'!AK$5:AK$410,'Grid GenerationQueue'!$AZ$5:$AZ$410,$B451,'Grid GenerationQueue'!$BA$5:$BA$410,$C451,'Grid GenerationQueue'!$BK$5:$BK$410,"&gt;0",'Grid GenerationQueue'!$BD$5:$BD$410,"&lt;="&amp;$BE$3)</f>
        <v>0</v>
      </c>
      <c r="CV451">
        <f>SUMIFS('Grid GenerationQueue'!AL$5:AL$410,'Grid GenerationQueue'!$AZ$5:$AZ$410,$B451,'Grid GenerationQueue'!$BA$5:$BA$410,$C451,'Grid GenerationQueue'!$BK$5:$BK$410,"&gt;0",'Grid GenerationQueue'!$BD$5:$BD$410,"&lt;="&amp;$BE$3)</f>
        <v>0</v>
      </c>
      <c r="CW451">
        <f>SUMIFS('Grid GenerationQueue'!AM$5:AM$410,'Grid GenerationQueue'!$AZ$5:$AZ$410,$B451,'Grid GenerationQueue'!$BA$5:$BA$410,$C451,'Grid GenerationQueue'!$BK$5:$BK$410,"&gt;0",'Grid GenerationQueue'!$BD$5:$BD$410,"&lt;="&amp;$BE$3)</f>
        <v>0</v>
      </c>
      <c r="CX451">
        <f>SUMIFS('Grid GenerationQueue'!AN$5:AN$410,'Grid GenerationQueue'!$AZ$5:$AZ$410,$B451,'Grid GenerationQueue'!$BA$5:$BA$410,$C451,'Grid GenerationQueue'!$BK$5:$BK$410,"&gt;0",'Grid GenerationQueue'!$BD$5:$BD$410,"&lt;="&amp;$BE$3)</f>
        <v>0</v>
      </c>
      <c r="CY451">
        <f>SUMIFS('Grid GenerationQueue'!AO$5:AO$410,'Grid GenerationQueue'!$AZ$5:$AZ$410,$B451,'Grid GenerationQueue'!$BA$5:$BA$410,$C451,'Grid GenerationQueue'!$BK$5:$BK$410,"&gt;0",'Grid GenerationQueue'!$BD$5:$BD$410,"&lt;="&amp;$BE$3)</f>
        <v>0</v>
      </c>
      <c r="CZ451">
        <f>SUMIFS('Grid GenerationQueue'!AP$5:AP$410,'Grid GenerationQueue'!$AZ$5:$AZ$410,$B451,'Grid GenerationQueue'!$BA$5:$BA$410,$C451,'Grid GenerationQueue'!$BK$5:$BK$410,"&gt;0",'Grid GenerationQueue'!$BD$5:$BD$410,"&lt;="&amp;$BE$3)</f>
        <v>0</v>
      </c>
      <c r="DA451">
        <f>SUMIFS('Grid GenerationQueue'!AQ$5:AQ$410,'Grid GenerationQueue'!$AZ$5:$AZ$410,$B451,'Grid GenerationQueue'!$BA$5:$BA$410,$C451,'Grid GenerationQueue'!$BK$5:$BK$410,"&gt;0",'Grid GenerationQueue'!$BD$5:$BD$410,"&lt;="&amp;$BE$3)</f>
        <v>0</v>
      </c>
      <c r="DB451">
        <f>SUMIFS('Grid GenerationQueue'!AR$5:AR$410,'Grid GenerationQueue'!$AZ$5:$AZ$410,$B451,'Grid GenerationQueue'!$BA$5:$BA$410,$C451,'Grid GenerationQueue'!$BK$5:$BK$410,"&gt;0",'Grid GenerationQueue'!$BD$5:$BD$410,"&lt;="&amp;$BE$3)</f>
        <v>0</v>
      </c>
    </row>
    <row r="452" spans="1:106" x14ac:dyDescent="0.35">
      <c r="A452" t="s">
        <v>75</v>
      </c>
      <c r="B452" t="s">
        <v>4621</v>
      </c>
      <c r="C452">
        <v>69</v>
      </c>
      <c r="D452">
        <f>SUMIFS('Grid GenerationQueue'!AG$5:AG$410,'Grid GenerationQueue'!$AZ$5:$AZ$410,$B452,'Grid GenerationQueue'!$BA$5:$BA$410,$C452)</f>
        <v>105</v>
      </c>
      <c r="E452">
        <f>SUMIFS('Grid GenerationQueue'!AH$5:AH$410,'Grid GenerationQueue'!$AZ$5:$AZ$410,$B452,'Grid GenerationQueue'!$BA$5:$BA$410,$C452)</f>
        <v>0</v>
      </c>
      <c r="F452">
        <f>SUMIFS('Grid GenerationQueue'!AI$5:AI$410,'Grid GenerationQueue'!$AZ$5:$AZ$410,$B452,'Grid GenerationQueue'!$BA$5:$BA$410,$C452)</f>
        <v>0</v>
      </c>
      <c r="G452">
        <f>SUMIFS('Grid GenerationQueue'!AJ$5:AJ$410,'Grid GenerationQueue'!$AZ$5:$AZ$410,$B452,'Grid GenerationQueue'!$BA$5:$BA$410,$C452)</f>
        <v>0</v>
      </c>
      <c r="H452">
        <f>SUMIFS('Grid GenerationQueue'!AK$5:AK$410,'Grid GenerationQueue'!$AZ$5:$AZ$410,$B452,'Grid GenerationQueue'!$BA$5:$BA$410,$C452)</f>
        <v>0</v>
      </c>
      <c r="I452">
        <f>SUMIFS('Grid GenerationQueue'!AL$5:AL$410,'Grid GenerationQueue'!$AZ$5:$AZ$410,$B452,'Grid GenerationQueue'!$BA$5:$BA$410,$C452)</f>
        <v>0</v>
      </c>
      <c r="J452">
        <f>SUMIFS('Grid GenerationQueue'!AM$5:AM$410,'Grid GenerationQueue'!$AZ$5:$AZ$410,$B452,'Grid GenerationQueue'!$BA$5:$BA$410,$C452)</f>
        <v>0</v>
      </c>
      <c r="K452">
        <f>SUMIFS('Grid GenerationQueue'!AN$5:AN$410,'Grid GenerationQueue'!$AZ$5:$AZ$410,$B452,'Grid GenerationQueue'!$BA$5:$BA$410,$C452)</f>
        <v>0</v>
      </c>
      <c r="L452">
        <f>SUMIFS('Grid GenerationQueue'!AO$5:AO$410,'Grid GenerationQueue'!$AZ$5:$AZ$410,$B452,'Grid GenerationQueue'!$BA$5:$BA$410,$C452)</f>
        <v>0</v>
      </c>
      <c r="M452">
        <f>SUMIFS('Grid GenerationQueue'!AP$5:AP$410,'Grid GenerationQueue'!$AZ$5:$AZ$410,$B452,'Grid GenerationQueue'!$BA$5:$BA$410,$C452)</f>
        <v>0</v>
      </c>
      <c r="N452">
        <f>SUMIFS('Grid GenerationQueue'!AQ$5:AQ$410,'Grid GenerationQueue'!$AZ$5:$AZ$410,$B452,'Grid GenerationQueue'!$BA$5:$BA$410,$C452)</f>
        <v>0</v>
      </c>
      <c r="O452">
        <f>SUMIFS('Grid GenerationQueue'!AR$5:AR$410,'Grid GenerationQueue'!$AZ$5:$AZ$410,$B452,'Grid GenerationQueue'!$BA$5:$BA$410,$C452)</f>
        <v>0</v>
      </c>
      <c r="Q452">
        <f>SUMIFS('Grid GenerationQueue'!AG$5:AG$410,'Grid GenerationQueue'!$AZ$5:$AZ$410,$B452,'Grid GenerationQueue'!$BA$5:$BA$410,$C452,'Grid GenerationQueue'!$BJ$5:$BJ$410,"Executed")</f>
        <v>0</v>
      </c>
      <c r="R452">
        <f>SUMIFS('Grid GenerationQueue'!AH$5:AH$410,'Grid GenerationQueue'!$AZ$5:$AZ$410,$B452,'Grid GenerationQueue'!$BA$5:$BA$410,$C452,'Grid GenerationQueue'!$BJ$5:$BJ$410,"Executed")</f>
        <v>0</v>
      </c>
      <c r="S452">
        <f>SUMIFS('Grid GenerationQueue'!AI$5:AI$410,'Grid GenerationQueue'!$AZ$5:$AZ$410,$B452,'Grid GenerationQueue'!$BA$5:$BA$410,$C452,'Grid GenerationQueue'!$BJ$5:$BJ$410,"Executed")</f>
        <v>0</v>
      </c>
      <c r="T452">
        <f>SUMIFS('Grid GenerationQueue'!AJ$5:AJ$410,'Grid GenerationQueue'!$AZ$5:$AZ$410,$B452,'Grid GenerationQueue'!$BA$5:$BA$410,$C452,'Grid GenerationQueue'!$BJ$5:$BJ$410,"Executed")</f>
        <v>0</v>
      </c>
      <c r="U452">
        <f>SUMIFS('Grid GenerationQueue'!AK$5:AK$410,'Grid GenerationQueue'!$AZ$5:$AZ$410,$B452,'Grid GenerationQueue'!$BA$5:$BA$410,$C452,'Grid GenerationQueue'!$BJ$5:$BJ$410,"Executed")</f>
        <v>0</v>
      </c>
      <c r="V452">
        <f>SUMIFS('Grid GenerationQueue'!AL$5:AL$410,'Grid GenerationQueue'!$AZ$5:$AZ$410,$B452,'Grid GenerationQueue'!$BA$5:$BA$410,$C452,'Grid GenerationQueue'!$BJ$5:$BJ$410,"Executed")</f>
        <v>0</v>
      </c>
      <c r="W452">
        <f>SUMIFS('Grid GenerationQueue'!AM$5:AM$410,'Grid GenerationQueue'!$AZ$5:$AZ$410,$B452,'Grid GenerationQueue'!$BA$5:$BA$410,$C452,'Grid GenerationQueue'!$BJ$5:$BJ$410,"Executed")</f>
        <v>0</v>
      </c>
      <c r="X452">
        <f>SUMIFS('Grid GenerationQueue'!AN$5:AN$410,'Grid GenerationQueue'!$AZ$5:$AZ$410,$B452,'Grid GenerationQueue'!$BA$5:$BA$410,$C452,'Grid GenerationQueue'!$BJ$5:$BJ$410,"Executed")</f>
        <v>0</v>
      </c>
      <c r="Y452">
        <f>SUMIFS('Grid GenerationQueue'!AO$5:AO$410,'Grid GenerationQueue'!$AZ$5:$AZ$410,$B452,'Grid GenerationQueue'!$BA$5:$BA$410,$C452,'Grid GenerationQueue'!$BJ$5:$BJ$410,"Executed")</f>
        <v>0</v>
      </c>
      <c r="Z452">
        <f>SUMIFS('Grid GenerationQueue'!AP$5:AP$410,'Grid GenerationQueue'!$AZ$5:$AZ$410,$B452,'Grid GenerationQueue'!$BA$5:$BA$410,$C452,'Grid GenerationQueue'!$BJ$5:$BJ$410,"Executed")</f>
        <v>0</v>
      </c>
      <c r="AA452">
        <f>SUMIFS('Grid GenerationQueue'!AQ$5:AQ$410,'Grid GenerationQueue'!$AZ$5:$AZ$410,$B452,'Grid GenerationQueue'!$BA$5:$BA$410,$C452,'Grid GenerationQueue'!$BJ$5:$BJ$410,"Executed")</f>
        <v>0</v>
      </c>
      <c r="AB452">
        <f>SUMIFS('Grid GenerationQueue'!AR$5:AR$410,'Grid GenerationQueue'!$AZ$5:$AZ$410,$B452,'Grid GenerationQueue'!$BA$5:$BA$410,$C452,'Grid GenerationQueue'!$BJ$5:$BJ$410,"Executed")</f>
        <v>0</v>
      </c>
      <c r="AD452">
        <f>SUMIFS('Grid GenerationQueue'!AG$5:AG$410,'Grid GenerationQueue'!$AZ$5:$AZ$410,$B452,'Grid GenerationQueue'!$BA$5:$BA$410,$C452,'Grid GenerationQueue'!$BH$5:$BH$410,"&lt;&gt;"&amp;"")+SUMIFS('Grid GenerationQueue'!AG$5:AG$410,'Grid GenerationQueue'!$AZ$5:$AZ$410,$B452,'Grid GenerationQueue'!$BA$5:$BA$410,$C452,'Grid GenerationQueue'!$BH$5:$BH$410,"",'Grid GenerationQueue'!$AC$5:$AC$410,1)</f>
        <v>0</v>
      </c>
      <c r="AE452">
        <f>SUMIFS('Grid GenerationQueue'!AH$5:AH$410,'Grid GenerationQueue'!$AZ$5:$AZ$410,$B452,'Grid GenerationQueue'!$BA$5:$BA$410,$C452,'Grid GenerationQueue'!$BH$5:$BH$410,"&lt;&gt;"&amp;"")+SUMIFS('Grid GenerationQueue'!AH$5:AH$410,'Grid GenerationQueue'!$AZ$5:$AZ$410,$B452,'Grid GenerationQueue'!$BA$5:$BA$410,$C452,'Grid GenerationQueue'!$BH$5:$BH$410,"",'Grid GenerationQueue'!$AC$5:$AC$410,1)</f>
        <v>0</v>
      </c>
      <c r="AF452">
        <f>SUMIFS('Grid GenerationQueue'!AI$5:AI$410,'Grid GenerationQueue'!$AZ$5:$AZ$410,$B452,'Grid GenerationQueue'!$BA$5:$BA$410,$C452,'Grid GenerationQueue'!$BH$5:$BH$410,"&lt;&gt;"&amp;"")+SUMIFS('Grid GenerationQueue'!AI$5:AI$410,'Grid GenerationQueue'!$AZ$5:$AZ$410,$B452,'Grid GenerationQueue'!$BA$5:$BA$410,$C452,'Grid GenerationQueue'!$BH$5:$BH$410,"",'Grid GenerationQueue'!$AC$5:$AC$410,1)</f>
        <v>0</v>
      </c>
      <c r="AG452">
        <f>SUMIFS('Grid GenerationQueue'!AJ$5:AJ$410,'Grid GenerationQueue'!$AZ$5:$AZ$410,$B452,'Grid GenerationQueue'!$BA$5:$BA$410,$C452,'Grid GenerationQueue'!$BH$5:$BH$410,"&lt;&gt;"&amp;"")+SUMIFS('Grid GenerationQueue'!AJ$5:AJ$410,'Grid GenerationQueue'!$AZ$5:$AZ$410,$B452,'Grid GenerationQueue'!$BA$5:$BA$410,$C452,'Grid GenerationQueue'!$BH$5:$BH$410,"",'Grid GenerationQueue'!$AC$5:$AC$410,1)</f>
        <v>0</v>
      </c>
      <c r="AH452">
        <f>SUMIFS('Grid GenerationQueue'!AK$5:AK$410,'Grid GenerationQueue'!$AZ$5:$AZ$410,$B452,'Grid GenerationQueue'!$BA$5:$BA$410,$C452,'Grid GenerationQueue'!$BH$5:$BH$410,"&lt;&gt;"&amp;"")+SUMIFS('Grid GenerationQueue'!AK$5:AK$410,'Grid GenerationQueue'!$AZ$5:$AZ$410,$B452,'Grid GenerationQueue'!$BA$5:$BA$410,$C452,'Grid GenerationQueue'!$BH$5:$BH$410,"",'Grid GenerationQueue'!$AC$5:$AC$410,1)</f>
        <v>0</v>
      </c>
      <c r="AI452">
        <f>SUMIFS('Grid GenerationQueue'!AL$5:AL$410,'Grid GenerationQueue'!$AZ$5:$AZ$410,$B452,'Grid GenerationQueue'!$BA$5:$BA$410,$C452,'Grid GenerationQueue'!$BH$5:$BH$410,"&lt;&gt;"&amp;"")+SUMIFS('Grid GenerationQueue'!AL$5:AL$410,'Grid GenerationQueue'!$AZ$5:$AZ$410,$B452,'Grid GenerationQueue'!$BA$5:$BA$410,$C452,'Grid GenerationQueue'!$BH$5:$BH$410,"",'Grid GenerationQueue'!$AC$5:$AC$410,1)</f>
        <v>0</v>
      </c>
      <c r="AJ452">
        <f>SUMIFS('Grid GenerationQueue'!AM$5:AM$410,'Grid GenerationQueue'!$AZ$5:$AZ$410,$B452,'Grid GenerationQueue'!$BA$5:$BA$410,$C452,'Grid GenerationQueue'!$BH$5:$BH$410,"&lt;&gt;"&amp;"")+SUMIFS('Grid GenerationQueue'!AM$5:AM$410,'Grid GenerationQueue'!$AZ$5:$AZ$410,$B452,'Grid GenerationQueue'!$BA$5:$BA$410,$C452,'Grid GenerationQueue'!$BH$5:$BH$410,"",'Grid GenerationQueue'!$AC$5:$AC$410,1)</f>
        <v>0</v>
      </c>
      <c r="AK452">
        <f>SUMIFS('Grid GenerationQueue'!AN$5:AN$410,'Grid GenerationQueue'!$AZ$5:$AZ$410,$B452,'Grid GenerationQueue'!$BA$5:$BA$410,$C452,'Grid GenerationQueue'!$BH$5:$BH$410,"&lt;&gt;"&amp;"")+SUMIFS('Grid GenerationQueue'!AN$5:AN$410,'Grid GenerationQueue'!$AZ$5:$AZ$410,$B452,'Grid GenerationQueue'!$BA$5:$BA$410,$C452,'Grid GenerationQueue'!$BH$5:$BH$410,"",'Grid GenerationQueue'!$AC$5:$AC$410,1)</f>
        <v>0</v>
      </c>
      <c r="AL452">
        <f>SUMIFS('Grid GenerationQueue'!AO$5:AO$410,'Grid GenerationQueue'!$AZ$5:$AZ$410,$B452,'Grid GenerationQueue'!$BA$5:$BA$410,$C452,'Grid GenerationQueue'!$BH$5:$BH$410,"&lt;&gt;"&amp;"")+SUMIFS('Grid GenerationQueue'!AO$5:AO$410,'Grid GenerationQueue'!$AZ$5:$AZ$410,$B452,'Grid GenerationQueue'!$BA$5:$BA$410,$C452,'Grid GenerationQueue'!$BH$5:$BH$410,"",'Grid GenerationQueue'!$AC$5:$AC$410,1)</f>
        <v>0</v>
      </c>
      <c r="AM452">
        <f>SUMIFS('Grid GenerationQueue'!AP$5:AP$410,'Grid GenerationQueue'!$AZ$5:$AZ$410,$B452,'Grid GenerationQueue'!$BA$5:$BA$410,$C452,'Grid GenerationQueue'!$BH$5:$BH$410,"&lt;&gt;"&amp;"")+SUMIFS('Grid GenerationQueue'!AP$5:AP$410,'Grid GenerationQueue'!$AZ$5:$AZ$410,$B452,'Grid GenerationQueue'!$BA$5:$BA$410,$C452,'Grid GenerationQueue'!$BH$5:$BH$410,"",'Grid GenerationQueue'!$AC$5:$AC$410,1)</f>
        <v>0</v>
      </c>
      <c r="AN452">
        <f>SUMIFS('Grid GenerationQueue'!AQ$5:AQ$410,'Grid GenerationQueue'!$AZ$5:$AZ$410,$B452,'Grid GenerationQueue'!$BA$5:$BA$410,$C452,'Grid GenerationQueue'!$BH$5:$BH$410,"&lt;&gt;"&amp;"")+SUMIFS('Grid GenerationQueue'!AQ$5:AQ$410,'Grid GenerationQueue'!$AZ$5:$AZ$410,$B452,'Grid GenerationQueue'!$BA$5:$BA$410,$C452,'Grid GenerationQueue'!$BH$5:$BH$410,"",'Grid GenerationQueue'!$AC$5:$AC$410,1)</f>
        <v>0</v>
      </c>
      <c r="AO452">
        <f>SUMIFS('Grid GenerationQueue'!AR$5:AR$410,'Grid GenerationQueue'!$AZ$5:$AZ$410,$B452,'Grid GenerationQueue'!$BA$5:$BA$410,$C452,'Grid GenerationQueue'!$BH$5:$BH$410,"&lt;&gt;"&amp;"")+SUMIFS('Grid GenerationQueue'!AR$5:AR$410,'Grid GenerationQueue'!$AZ$5:$AZ$410,$B452,'Grid GenerationQueue'!$BA$5:$BA$410,$C452,'Grid GenerationQueue'!$BH$5:$BH$410,"",'Grid GenerationQueue'!$AC$5:$AC$410,1)</f>
        <v>0</v>
      </c>
      <c r="AQ452">
        <f>SUMIFS('Grid GenerationQueue'!AG$5:AG$410,'Grid GenerationQueue'!$AZ$5:$AZ$410,$B452,'Grid GenerationQueue'!$BA$5:$BA$410,$C452,'Grid GenerationQueue'!$BK$5:$BK$410,"&gt;0")</f>
        <v>0</v>
      </c>
      <c r="AR452">
        <f>SUMIFS('Grid GenerationQueue'!AH$5:AH$410,'Grid GenerationQueue'!$AZ$5:$AZ$410,$B452,'Grid GenerationQueue'!$BA$5:$BA$410,$C452,'Grid GenerationQueue'!$BK$5:$BK$410,"&gt;0")</f>
        <v>0</v>
      </c>
      <c r="AS452">
        <f>SUMIFS('Grid GenerationQueue'!AI$5:AI$410,'Grid GenerationQueue'!$AZ$5:$AZ$410,$B452,'Grid GenerationQueue'!$BA$5:$BA$410,$C452,'Grid GenerationQueue'!$BK$5:$BK$410,"&gt;0")</f>
        <v>0</v>
      </c>
      <c r="AT452">
        <f>SUMIFS('Grid GenerationQueue'!AJ$5:AJ$410,'Grid GenerationQueue'!$AZ$5:$AZ$410,$B452,'Grid GenerationQueue'!$BA$5:$BA$410,$C452,'Grid GenerationQueue'!$BK$5:$BK$410,"&gt;0")</f>
        <v>0</v>
      </c>
      <c r="AU452">
        <f>SUMIFS('Grid GenerationQueue'!AK$5:AK$410,'Grid GenerationQueue'!$AZ$5:$AZ$410,$B452,'Grid GenerationQueue'!$BA$5:$BA$410,$C452,'Grid GenerationQueue'!$BK$5:$BK$410,"&gt;0")</f>
        <v>0</v>
      </c>
      <c r="AV452">
        <f>SUMIFS('Grid GenerationQueue'!AL$5:AL$410,'Grid GenerationQueue'!$AZ$5:$AZ$410,$B452,'Grid GenerationQueue'!$BA$5:$BA$410,$C452,'Grid GenerationQueue'!$BK$5:$BK$410,"&gt;0")</f>
        <v>0</v>
      </c>
      <c r="AW452">
        <f>SUMIFS('Grid GenerationQueue'!AM$5:AM$410,'Grid GenerationQueue'!$AZ$5:$AZ$410,$B452,'Grid GenerationQueue'!$BA$5:$BA$410,$C452,'Grid GenerationQueue'!$BK$5:$BK$410,"&gt;0")</f>
        <v>0</v>
      </c>
      <c r="AX452">
        <f>SUMIFS('Grid GenerationQueue'!AN$5:AN$410,'Grid GenerationQueue'!$AZ$5:$AZ$410,$B452,'Grid GenerationQueue'!$BA$5:$BA$410,$C452,'Grid GenerationQueue'!$BK$5:$BK$410,"&gt;0")</f>
        <v>0</v>
      </c>
      <c r="AY452">
        <f>SUMIFS('Grid GenerationQueue'!AO$5:AO$410,'Grid GenerationQueue'!$AZ$5:$AZ$410,$B452,'Grid GenerationQueue'!$BA$5:$BA$410,$C452,'Grid GenerationQueue'!$BK$5:$BK$410,"&gt;0")</f>
        <v>0</v>
      </c>
      <c r="AZ452">
        <f>SUMIFS('Grid GenerationQueue'!AP$5:AP$410,'Grid GenerationQueue'!$AZ$5:$AZ$410,$B452,'Grid GenerationQueue'!$BA$5:$BA$410,$C452,'Grid GenerationQueue'!$BK$5:$BK$410,"&gt;0")</f>
        <v>0</v>
      </c>
      <c r="BA452">
        <f>SUMIFS('Grid GenerationQueue'!AQ$5:AQ$410,'Grid GenerationQueue'!$AZ$5:$AZ$410,$B452,'Grid GenerationQueue'!$BA$5:$BA$410,$C452,'Grid GenerationQueue'!$BK$5:$BK$410,"&gt;0")</f>
        <v>0</v>
      </c>
      <c r="BB452">
        <f>SUMIFS('Grid GenerationQueue'!AR$5:AR$410,'Grid GenerationQueue'!$AZ$5:$AZ$410,$B452,'Grid GenerationQueue'!$BA$5:$BA$410,$C452,'Grid GenerationQueue'!$BK$5:$BK$410,"&gt;0")</f>
        <v>0</v>
      </c>
      <c r="BD452">
        <f>SUMIFS('Grid GenerationQueue'!AG$5:AG$410,'Grid GenerationQueue'!$AZ$5:$AZ$410,$B452,'Grid GenerationQueue'!$BA$5:$BA$410,$C452,'Grid GenerationQueue'!$BD$5:$BD$410,"&lt;="&amp;$BE$3)</f>
        <v>105</v>
      </c>
      <c r="BE452">
        <f>SUMIFS('Grid GenerationQueue'!AH$5:AH$410,'Grid GenerationQueue'!$AZ$5:$AZ$410,$B452,'Grid GenerationQueue'!$BA$5:$BA$410,$C452,'Grid GenerationQueue'!$BD$5:$BD$410,"&lt;="&amp;$BE$3)</f>
        <v>0</v>
      </c>
      <c r="BF452">
        <f>SUMIFS('Grid GenerationQueue'!AI$5:AI$410,'Grid GenerationQueue'!$AZ$5:$AZ$410,$B452,'Grid GenerationQueue'!$BA$5:$BA$410,$C452,'Grid GenerationQueue'!$BD$5:$BD$410,"&lt;="&amp;$BE$3)</f>
        <v>0</v>
      </c>
      <c r="BG452">
        <f>SUMIFS('Grid GenerationQueue'!AJ$5:AJ$410,'Grid GenerationQueue'!$AZ$5:$AZ$410,$B452,'Grid GenerationQueue'!$BA$5:$BA$410,$C452,'Grid GenerationQueue'!$BD$5:$BD$410,"&lt;="&amp;$BE$3)</f>
        <v>0</v>
      </c>
      <c r="BH452">
        <f>SUMIFS('Grid GenerationQueue'!AK$5:AK$410,'Grid GenerationQueue'!$AZ$5:$AZ$410,$B452,'Grid GenerationQueue'!$BA$5:$BA$410,$C452,'Grid GenerationQueue'!$BD$5:$BD$410,"&lt;="&amp;$BE$3)</f>
        <v>0</v>
      </c>
      <c r="BI452">
        <f>SUMIFS('Grid GenerationQueue'!AL$5:AL$410,'Grid GenerationQueue'!$AZ$5:$AZ$410,$B452,'Grid GenerationQueue'!$BA$5:$BA$410,$C452,'Grid GenerationQueue'!$BD$5:$BD$410,"&lt;="&amp;$BE$3)</f>
        <v>0</v>
      </c>
      <c r="BJ452">
        <f>SUMIFS('Grid GenerationQueue'!AM$5:AM$410,'Grid GenerationQueue'!$AZ$5:$AZ$410,$B452,'Grid GenerationQueue'!$BA$5:$BA$410,$C452,'Grid GenerationQueue'!$BD$5:$BD$410,"&lt;="&amp;$BE$3)</f>
        <v>0</v>
      </c>
      <c r="BK452">
        <f>SUMIFS('Grid GenerationQueue'!AN$5:AN$410,'Grid GenerationQueue'!$AZ$5:$AZ$410,$B452,'Grid GenerationQueue'!$BA$5:$BA$410,$C452,'Grid GenerationQueue'!$BD$5:$BD$410,"&lt;="&amp;$BE$3)</f>
        <v>0</v>
      </c>
      <c r="BL452">
        <f>SUMIFS('Grid GenerationQueue'!AO$5:AO$410,'Grid GenerationQueue'!$AZ$5:$AZ$410,$B452,'Grid GenerationQueue'!$BA$5:$BA$410,$C452,'Grid GenerationQueue'!$BD$5:$BD$410,"&lt;="&amp;$BE$3)</f>
        <v>0</v>
      </c>
      <c r="BM452">
        <f>SUMIFS('Grid GenerationQueue'!AP$5:AP$410,'Grid GenerationQueue'!$AZ$5:$AZ$410,$B452,'Grid GenerationQueue'!$BA$5:$BA$410,$C452,'Grid GenerationQueue'!$BD$5:$BD$410,"&lt;="&amp;$BE$3)</f>
        <v>0</v>
      </c>
      <c r="BN452">
        <f>SUMIFS('Grid GenerationQueue'!AQ$5:AQ$410,'Grid GenerationQueue'!$AZ$5:$AZ$410,$B452,'Grid GenerationQueue'!$BA$5:$BA$410,$C452,'Grid GenerationQueue'!$BD$5:$BD$410,"&lt;="&amp;$BE$3)</f>
        <v>0</v>
      </c>
      <c r="BO452">
        <f>SUMIFS('Grid GenerationQueue'!AR$5:AR$410,'Grid GenerationQueue'!$AZ$5:$AZ$410,$B452,'Grid GenerationQueue'!$BA$5:$BA$410,$C452,'Grid GenerationQueue'!$BD$5:$BD$410,"&lt;="&amp;$BE$3)</f>
        <v>0</v>
      </c>
      <c r="BQ452">
        <f>SUMIFS('Grid GenerationQueue'!AG$5:AG$410,'Grid GenerationQueue'!$AZ$5:$AZ$410,$B452,'Grid GenerationQueue'!$BA$5:$BA$410,$C452,'Grid GenerationQueue'!$BJ$5:$BJ$410,"Executed",'Grid GenerationQueue'!$BD$5:$BD$410,"&lt;="&amp;$BE$3)</f>
        <v>0</v>
      </c>
      <c r="BR452">
        <f>SUMIFS('Grid GenerationQueue'!AH$5:AH$410,'Grid GenerationQueue'!$AZ$5:$AZ$410,$B452,'Grid GenerationQueue'!$BA$5:$BA$410,$C452,'Grid GenerationQueue'!$BJ$5:$BJ$410,"Executed",'Grid GenerationQueue'!$BD$5:$BD$410,"&lt;="&amp;$BE$3)</f>
        <v>0</v>
      </c>
      <c r="BS452">
        <f>SUMIFS('Grid GenerationQueue'!AI$5:AI$410,'Grid GenerationQueue'!$AZ$5:$AZ$410,$B452,'Grid GenerationQueue'!$BA$5:$BA$410,$C452,'Grid GenerationQueue'!$BJ$5:$BJ$410,"Executed",'Grid GenerationQueue'!$BD$5:$BD$410,"&lt;="&amp;$BE$3)</f>
        <v>0</v>
      </c>
      <c r="BT452">
        <f>SUMIFS('Grid GenerationQueue'!AJ$5:AJ$410,'Grid GenerationQueue'!$AZ$5:$AZ$410,$B452,'Grid GenerationQueue'!$BA$5:$BA$410,$C452,'Grid GenerationQueue'!$BJ$5:$BJ$410,"Executed",'Grid GenerationQueue'!$BD$5:$BD$410,"&lt;="&amp;$BE$3)</f>
        <v>0</v>
      </c>
      <c r="BU452">
        <f>SUMIFS('Grid GenerationQueue'!AK$5:AK$410,'Grid GenerationQueue'!$AZ$5:$AZ$410,$B452,'Grid GenerationQueue'!$BA$5:$BA$410,$C452,'Grid GenerationQueue'!$BJ$5:$BJ$410,"Executed",'Grid GenerationQueue'!$BD$5:$BD$410,"&lt;="&amp;$BE$3)</f>
        <v>0</v>
      </c>
      <c r="BV452">
        <f>SUMIFS('Grid GenerationQueue'!AL$5:AL$410,'Grid GenerationQueue'!$AZ$5:$AZ$410,$B452,'Grid GenerationQueue'!$BA$5:$BA$410,$C452,'Grid GenerationQueue'!$BJ$5:$BJ$410,"Executed",'Grid GenerationQueue'!$BD$5:$BD$410,"&lt;="&amp;$BE$3)</f>
        <v>0</v>
      </c>
      <c r="BW452">
        <f>SUMIFS('Grid GenerationQueue'!AM$5:AM$410,'Grid GenerationQueue'!$AZ$5:$AZ$410,$B452,'Grid GenerationQueue'!$BA$5:$BA$410,$C452,'Grid GenerationQueue'!$BJ$5:$BJ$410,"Executed",'Grid GenerationQueue'!$BD$5:$BD$410,"&lt;="&amp;$BE$3)</f>
        <v>0</v>
      </c>
      <c r="BX452">
        <f>SUMIFS('Grid GenerationQueue'!AN$5:AN$410,'Grid GenerationQueue'!$AZ$5:$AZ$410,$B452,'Grid GenerationQueue'!$BA$5:$BA$410,$C452,'Grid GenerationQueue'!$BJ$5:$BJ$410,"Executed",'Grid GenerationQueue'!$BD$5:$BD$410,"&lt;="&amp;$BE$3)</f>
        <v>0</v>
      </c>
      <c r="BY452">
        <f>SUMIFS('Grid GenerationQueue'!AO$5:AO$410,'Grid GenerationQueue'!$AZ$5:$AZ$410,$B452,'Grid GenerationQueue'!$BA$5:$BA$410,$C452,'Grid GenerationQueue'!$BJ$5:$BJ$410,"Executed",'Grid GenerationQueue'!$BD$5:$BD$410,"&lt;="&amp;$BE$3)</f>
        <v>0</v>
      </c>
      <c r="BZ452">
        <f>SUMIFS('Grid GenerationQueue'!AP$5:AP$410,'Grid GenerationQueue'!$AZ$5:$AZ$410,$B452,'Grid GenerationQueue'!$BA$5:$BA$410,$C452,'Grid GenerationQueue'!$BJ$5:$BJ$410,"Executed",'Grid GenerationQueue'!$BD$5:$BD$410,"&lt;="&amp;$BE$3)</f>
        <v>0</v>
      </c>
      <c r="CA452">
        <f>SUMIFS('Grid GenerationQueue'!AQ$5:AQ$410,'Grid GenerationQueue'!$AZ$5:$AZ$410,$B452,'Grid GenerationQueue'!$BA$5:$BA$410,$C452,'Grid GenerationQueue'!$BJ$5:$BJ$410,"Executed",'Grid GenerationQueue'!$BD$5:$BD$410,"&lt;="&amp;$BE$3)</f>
        <v>0</v>
      </c>
      <c r="CB452">
        <f>SUMIFS('Grid GenerationQueue'!AR$5:AR$410,'Grid GenerationQueue'!$AZ$5:$AZ$410,$B452,'Grid GenerationQueue'!$BA$5:$BA$410,$C452,'Grid GenerationQueue'!$BJ$5:$BJ$410,"Executed",'Grid GenerationQueue'!$BD$5:$BD$410,"&lt;="&amp;$BE$3)</f>
        <v>0</v>
      </c>
      <c r="CD452">
        <f>SUMIFS('Grid GenerationQueue'!AG$5:AG$410,'Grid GenerationQueue'!$AZ$5:$AZ$410,$B452,'Grid GenerationQueue'!$BA$5:$BA$410,$C452,'Grid GenerationQueue'!$BH$5:$BH$410,"&lt;&gt;"&amp;"",'Grid GenerationQueue'!$BD$5:$BD$410,"&lt;="&amp;$BE$3)</f>
        <v>0</v>
      </c>
      <c r="CE452">
        <f>SUMIFS('Grid GenerationQueue'!AH$5:AH$410,'Grid GenerationQueue'!$AZ$5:$AZ$410,$B452,'Grid GenerationQueue'!$BA$5:$BA$410,$C452,'Grid GenerationQueue'!$BH$5:$BH$410,"&lt;&gt;"&amp;"",'Grid GenerationQueue'!$BD$5:$BD$410,"&lt;="&amp;$BE$3)</f>
        <v>0</v>
      </c>
      <c r="CF452">
        <f>SUMIFS('Grid GenerationQueue'!AI$5:AI$410,'Grid GenerationQueue'!$AZ$5:$AZ$410,$B452,'Grid GenerationQueue'!$BA$5:$BA$410,$C452,'Grid GenerationQueue'!$BH$5:$BH$410,"&lt;&gt;"&amp;"",'Grid GenerationQueue'!$BD$5:$BD$410,"&lt;="&amp;$BE$3)</f>
        <v>0</v>
      </c>
      <c r="CG452">
        <f>SUMIFS('Grid GenerationQueue'!AJ$5:AJ$410,'Grid GenerationQueue'!$AZ$5:$AZ$410,$B452,'Grid GenerationQueue'!$BA$5:$BA$410,$C452,'Grid GenerationQueue'!$BH$5:$BH$410,"&lt;&gt;"&amp;"",'Grid GenerationQueue'!$BD$5:$BD$410,"&lt;="&amp;$BE$3)</f>
        <v>0</v>
      </c>
      <c r="CH452">
        <f>SUMIFS('Grid GenerationQueue'!AK$5:AK$410,'Grid GenerationQueue'!$AZ$5:$AZ$410,$B452,'Grid GenerationQueue'!$BA$5:$BA$410,$C452,'Grid GenerationQueue'!$BH$5:$BH$410,"&lt;&gt;"&amp;"",'Grid GenerationQueue'!$BD$5:$BD$410,"&lt;="&amp;$BE$3)</f>
        <v>0</v>
      </c>
      <c r="CI452">
        <f>SUMIFS('Grid GenerationQueue'!AL$5:AL$410,'Grid GenerationQueue'!$AZ$5:$AZ$410,$B452,'Grid GenerationQueue'!$BA$5:$BA$410,$C452,'Grid GenerationQueue'!$BH$5:$BH$410,"&lt;&gt;"&amp;"",'Grid GenerationQueue'!$BD$5:$BD$410,"&lt;="&amp;$BE$3)</f>
        <v>0</v>
      </c>
      <c r="CJ452">
        <f>SUMIFS('Grid GenerationQueue'!AM$5:AM$410,'Grid GenerationQueue'!$AZ$5:$AZ$410,$B452,'Grid GenerationQueue'!$BA$5:$BA$410,$C452,'Grid GenerationQueue'!$BH$5:$BH$410,"&lt;&gt;"&amp;"",'Grid GenerationQueue'!$BD$5:$BD$410,"&lt;="&amp;$BE$3)</f>
        <v>0</v>
      </c>
      <c r="CK452">
        <f>SUMIFS('Grid GenerationQueue'!AN$5:AN$410,'Grid GenerationQueue'!$AZ$5:$AZ$410,$B452,'Grid GenerationQueue'!$BA$5:$BA$410,$C452,'Grid GenerationQueue'!$BH$5:$BH$410,"&lt;&gt;"&amp;"",'Grid GenerationQueue'!$BD$5:$BD$410,"&lt;="&amp;$BE$3)</f>
        <v>0</v>
      </c>
      <c r="CL452">
        <f>SUMIFS('Grid GenerationQueue'!AO$5:AO$410,'Grid GenerationQueue'!$AZ$5:$AZ$410,$B452,'Grid GenerationQueue'!$BA$5:$BA$410,$C452,'Grid GenerationQueue'!$BH$5:$BH$410,"&lt;&gt;"&amp;"",'Grid GenerationQueue'!$BD$5:$BD$410,"&lt;="&amp;$BE$3)</f>
        <v>0</v>
      </c>
      <c r="CM452">
        <f>SUMIFS('Grid GenerationQueue'!AP$5:AP$410,'Grid GenerationQueue'!$AZ$5:$AZ$410,$B452,'Grid GenerationQueue'!$BA$5:$BA$410,$C452,'Grid GenerationQueue'!$BH$5:$BH$410,"&lt;&gt;"&amp;"",'Grid GenerationQueue'!$BD$5:$BD$410,"&lt;="&amp;$BE$3)</f>
        <v>0</v>
      </c>
      <c r="CN452">
        <f>SUMIFS('Grid GenerationQueue'!AQ$5:AQ$410,'Grid GenerationQueue'!$AZ$5:$AZ$410,$B452,'Grid GenerationQueue'!$BA$5:$BA$410,$C452,'Grid GenerationQueue'!$BH$5:$BH$410,"&lt;&gt;"&amp;"",'Grid GenerationQueue'!$BD$5:$BD$410,"&lt;="&amp;$BE$3)</f>
        <v>0</v>
      </c>
      <c r="CO452">
        <f>SUMIFS('Grid GenerationQueue'!AR$5:AR$410,'Grid GenerationQueue'!$AZ$5:$AZ$410,$B452,'Grid GenerationQueue'!$BA$5:$BA$410,$C452,'Grid GenerationQueue'!$BH$5:$BH$410,"&lt;&gt;"&amp;"",'Grid GenerationQueue'!$BD$5:$BD$410,"&lt;="&amp;$BE$3)</f>
        <v>0</v>
      </c>
      <c r="CQ452">
        <f>SUMIFS('Grid GenerationQueue'!AG$5:AG$410,'Grid GenerationQueue'!$AZ$5:$AZ$410,$B452,'Grid GenerationQueue'!$BA$5:$BA$410,$C452,'Grid GenerationQueue'!$BK$5:$BK$410,"&gt;0",'Grid GenerationQueue'!$BD$5:$BD$410,"&lt;="&amp;$BE$3)</f>
        <v>0</v>
      </c>
      <c r="CR452">
        <f>SUMIFS('Grid GenerationQueue'!AH$5:AH$410,'Grid GenerationQueue'!$AZ$5:$AZ$410,$B452,'Grid GenerationQueue'!$BA$5:$BA$410,$C452,'Grid GenerationQueue'!$BK$5:$BK$410,"&gt;0",'Grid GenerationQueue'!$BD$5:$BD$410,"&lt;="&amp;$BE$3)</f>
        <v>0</v>
      </c>
      <c r="CS452">
        <f>SUMIFS('Grid GenerationQueue'!AI$5:AI$410,'Grid GenerationQueue'!$AZ$5:$AZ$410,$B452,'Grid GenerationQueue'!$BA$5:$BA$410,$C452,'Grid GenerationQueue'!$BK$5:$BK$410,"&gt;0",'Grid GenerationQueue'!$BD$5:$BD$410,"&lt;="&amp;$BE$3)</f>
        <v>0</v>
      </c>
      <c r="CT452">
        <f>SUMIFS('Grid GenerationQueue'!AJ$5:AJ$410,'Grid GenerationQueue'!$AZ$5:$AZ$410,$B452,'Grid GenerationQueue'!$BA$5:$BA$410,$C452,'Grid GenerationQueue'!$BK$5:$BK$410,"&gt;0",'Grid GenerationQueue'!$BD$5:$BD$410,"&lt;="&amp;$BE$3)</f>
        <v>0</v>
      </c>
      <c r="CU452">
        <f>SUMIFS('Grid GenerationQueue'!AK$5:AK$410,'Grid GenerationQueue'!$AZ$5:$AZ$410,$B452,'Grid GenerationQueue'!$BA$5:$BA$410,$C452,'Grid GenerationQueue'!$BK$5:$BK$410,"&gt;0",'Grid GenerationQueue'!$BD$5:$BD$410,"&lt;="&amp;$BE$3)</f>
        <v>0</v>
      </c>
      <c r="CV452">
        <f>SUMIFS('Grid GenerationQueue'!AL$5:AL$410,'Grid GenerationQueue'!$AZ$5:$AZ$410,$B452,'Grid GenerationQueue'!$BA$5:$BA$410,$C452,'Grid GenerationQueue'!$BK$5:$BK$410,"&gt;0",'Grid GenerationQueue'!$BD$5:$BD$410,"&lt;="&amp;$BE$3)</f>
        <v>0</v>
      </c>
      <c r="CW452">
        <f>SUMIFS('Grid GenerationQueue'!AM$5:AM$410,'Grid GenerationQueue'!$AZ$5:$AZ$410,$B452,'Grid GenerationQueue'!$BA$5:$BA$410,$C452,'Grid GenerationQueue'!$BK$5:$BK$410,"&gt;0",'Grid GenerationQueue'!$BD$5:$BD$410,"&lt;="&amp;$BE$3)</f>
        <v>0</v>
      </c>
      <c r="CX452">
        <f>SUMIFS('Grid GenerationQueue'!AN$5:AN$410,'Grid GenerationQueue'!$AZ$5:$AZ$410,$B452,'Grid GenerationQueue'!$BA$5:$BA$410,$C452,'Grid GenerationQueue'!$BK$5:$BK$410,"&gt;0",'Grid GenerationQueue'!$BD$5:$BD$410,"&lt;="&amp;$BE$3)</f>
        <v>0</v>
      </c>
      <c r="CY452">
        <f>SUMIFS('Grid GenerationQueue'!AO$5:AO$410,'Grid GenerationQueue'!$AZ$5:$AZ$410,$B452,'Grid GenerationQueue'!$BA$5:$BA$410,$C452,'Grid GenerationQueue'!$BK$5:$BK$410,"&gt;0",'Grid GenerationQueue'!$BD$5:$BD$410,"&lt;="&amp;$BE$3)</f>
        <v>0</v>
      </c>
      <c r="CZ452">
        <f>SUMIFS('Grid GenerationQueue'!AP$5:AP$410,'Grid GenerationQueue'!$AZ$5:$AZ$410,$B452,'Grid GenerationQueue'!$BA$5:$BA$410,$C452,'Grid GenerationQueue'!$BK$5:$BK$410,"&gt;0",'Grid GenerationQueue'!$BD$5:$BD$410,"&lt;="&amp;$BE$3)</f>
        <v>0</v>
      </c>
      <c r="DA452">
        <f>SUMIFS('Grid GenerationQueue'!AQ$5:AQ$410,'Grid GenerationQueue'!$AZ$5:$AZ$410,$B452,'Grid GenerationQueue'!$BA$5:$BA$410,$C452,'Grid GenerationQueue'!$BK$5:$BK$410,"&gt;0",'Grid GenerationQueue'!$BD$5:$BD$410,"&lt;="&amp;$BE$3)</f>
        <v>0</v>
      </c>
      <c r="DB452">
        <f>SUMIFS('Grid GenerationQueue'!AR$5:AR$410,'Grid GenerationQueue'!$AZ$5:$AZ$410,$B452,'Grid GenerationQueue'!$BA$5:$BA$410,$C452,'Grid GenerationQueue'!$BK$5:$BK$410,"&gt;0",'Grid GenerationQueue'!$BD$5:$BD$410,"&lt;="&amp;$BE$3)</f>
        <v>0</v>
      </c>
    </row>
    <row r="453" spans="1:106" x14ac:dyDescent="0.35">
      <c r="A453" t="s">
        <v>4745</v>
      </c>
      <c r="B453" t="s">
        <v>4960</v>
      </c>
      <c r="C453">
        <v>115</v>
      </c>
      <c r="D453">
        <f>SUMIFS('Grid GenerationQueue'!AG$5:AG$410,'Grid GenerationQueue'!$AZ$5:$AZ$410,$B453,'Grid GenerationQueue'!$BA$5:$BA$410,$C453)</f>
        <v>0</v>
      </c>
      <c r="E453">
        <f>SUMIFS('Grid GenerationQueue'!AH$5:AH$410,'Grid GenerationQueue'!$AZ$5:$AZ$410,$B453,'Grid GenerationQueue'!$BA$5:$BA$410,$C453)</f>
        <v>0</v>
      </c>
      <c r="F453">
        <f>SUMIFS('Grid GenerationQueue'!AI$5:AI$410,'Grid GenerationQueue'!$AZ$5:$AZ$410,$B453,'Grid GenerationQueue'!$BA$5:$BA$410,$C453)</f>
        <v>0</v>
      </c>
      <c r="G453">
        <f>SUMIFS('Grid GenerationQueue'!AJ$5:AJ$410,'Grid GenerationQueue'!$AZ$5:$AZ$410,$B453,'Grid GenerationQueue'!$BA$5:$BA$410,$C453)</f>
        <v>0</v>
      </c>
      <c r="H453">
        <f>SUMIFS('Grid GenerationQueue'!AK$5:AK$410,'Grid GenerationQueue'!$AZ$5:$AZ$410,$B453,'Grid GenerationQueue'!$BA$5:$BA$410,$C453)</f>
        <v>0</v>
      </c>
      <c r="I453">
        <f>SUMIFS('Grid GenerationQueue'!AL$5:AL$410,'Grid GenerationQueue'!$AZ$5:$AZ$410,$B453,'Grid GenerationQueue'!$BA$5:$BA$410,$C453)</f>
        <v>0</v>
      </c>
      <c r="J453">
        <f>SUMIFS('Grid GenerationQueue'!AM$5:AM$410,'Grid GenerationQueue'!$AZ$5:$AZ$410,$B453,'Grid GenerationQueue'!$BA$5:$BA$410,$C453)</f>
        <v>0</v>
      </c>
      <c r="K453">
        <f>SUMIFS('Grid GenerationQueue'!AN$5:AN$410,'Grid GenerationQueue'!$AZ$5:$AZ$410,$B453,'Grid GenerationQueue'!$BA$5:$BA$410,$C453)</f>
        <v>0</v>
      </c>
      <c r="L453">
        <f>SUMIFS('Grid GenerationQueue'!AO$5:AO$410,'Grid GenerationQueue'!$AZ$5:$AZ$410,$B453,'Grid GenerationQueue'!$BA$5:$BA$410,$C453)</f>
        <v>0</v>
      </c>
      <c r="M453">
        <f>SUMIFS('Grid GenerationQueue'!AP$5:AP$410,'Grid GenerationQueue'!$AZ$5:$AZ$410,$B453,'Grid GenerationQueue'!$BA$5:$BA$410,$C453)</f>
        <v>0</v>
      </c>
      <c r="N453">
        <f>SUMIFS('Grid GenerationQueue'!AQ$5:AQ$410,'Grid GenerationQueue'!$AZ$5:$AZ$410,$B453,'Grid GenerationQueue'!$BA$5:$BA$410,$C453)</f>
        <v>0</v>
      </c>
      <c r="O453">
        <f>SUMIFS('Grid GenerationQueue'!AR$5:AR$410,'Grid GenerationQueue'!$AZ$5:$AZ$410,$B453,'Grid GenerationQueue'!$BA$5:$BA$410,$C453)</f>
        <v>0</v>
      </c>
      <c r="Q453">
        <f>SUMIFS('Grid GenerationQueue'!AG$5:AG$410,'Grid GenerationQueue'!$AZ$5:$AZ$410,$B453,'Grid GenerationQueue'!$BA$5:$BA$410,$C453,'Grid GenerationQueue'!$BJ$5:$BJ$410,"Executed")</f>
        <v>0</v>
      </c>
      <c r="R453">
        <f>SUMIFS('Grid GenerationQueue'!AH$5:AH$410,'Grid GenerationQueue'!$AZ$5:$AZ$410,$B453,'Grid GenerationQueue'!$BA$5:$BA$410,$C453,'Grid GenerationQueue'!$BJ$5:$BJ$410,"Executed")</f>
        <v>0</v>
      </c>
      <c r="S453">
        <f>SUMIFS('Grid GenerationQueue'!AI$5:AI$410,'Grid GenerationQueue'!$AZ$5:$AZ$410,$B453,'Grid GenerationQueue'!$BA$5:$BA$410,$C453,'Grid GenerationQueue'!$BJ$5:$BJ$410,"Executed")</f>
        <v>0</v>
      </c>
      <c r="T453">
        <f>SUMIFS('Grid GenerationQueue'!AJ$5:AJ$410,'Grid GenerationQueue'!$AZ$5:$AZ$410,$B453,'Grid GenerationQueue'!$BA$5:$BA$410,$C453,'Grid GenerationQueue'!$BJ$5:$BJ$410,"Executed")</f>
        <v>0</v>
      </c>
      <c r="U453">
        <f>SUMIFS('Grid GenerationQueue'!AK$5:AK$410,'Grid GenerationQueue'!$AZ$5:$AZ$410,$B453,'Grid GenerationQueue'!$BA$5:$BA$410,$C453,'Grid GenerationQueue'!$BJ$5:$BJ$410,"Executed")</f>
        <v>0</v>
      </c>
      <c r="V453">
        <f>SUMIFS('Grid GenerationQueue'!AL$5:AL$410,'Grid GenerationQueue'!$AZ$5:$AZ$410,$B453,'Grid GenerationQueue'!$BA$5:$BA$410,$C453,'Grid GenerationQueue'!$BJ$5:$BJ$410,"Executed")</f>
        <v>0</v>
      </c>
      <c r="W453">
        <f>SUMIFS('Grid GenerationQueue'!AM$5:AM$410,'Grid GenerationQueue'!$AZ$5:$AZ$410,$B453,'Grid GenerationQueue'!$BA$5:$BA$410,$C453,'Grid GenerationQueue'!$BJ$5:$BJ$410,"Executed")</f>
        <v>0</v>
      </c>
      <c r="X453">
        <f>SUMIFS('Grid GenerationQueue'!AN$5:AN$410,'Grid GenerationQueue'!$AZ$5:$AZ$410,$B453,'Grid GenerationQueue'!$BA$5:$BA$410,$C453,'Grid GenerationQueue'!$BJ$5:$BJ$410,"Executed")</f>
        <v>0</v>
      </c>
      <c r="Y453">
        <f>SUMIFS('Grid GenerationQueue'!AO$5:AO$410,'Grid GenerationQueue'!$AZ$5:$AZ$410,$B453,'Grid GenerationQueue'!$BA$5:$BA$410,$C453,'Grid GenerationQueue'!$BJ$5:$BJ$410,"Executed")</f>
        <v>0</v>
      </c>
      <c r="Z453">
        <f>SUMIFS('Grid GenerationQueue'!AP$5:AP$410,'Grid GenerationQueue'!$AZ$5:$AZ$410,$B453,'Grid GenerationQueue'!$BA$5:$BA$410,$C453,'Grid GenerationQueue'!$BJ$5:$BJ$410,"Executed")</f>
        <v>0</v>
      </c>
      <c r="AA453">
        <f>SUMIFS('Grid GenerationQueue'!AQ$5:AQ$410,'Grid GenerationQueue'!$AZ$5:$AZ$410,$B453,'Grid GenerationQueue'!$BA$5:$BA$410,$C453,'Grid GenerationQueue'!$BJ$5:$BJ$410,"Executed")</f>
        <v>0</v>
      </c>
      <c r="AB453">
        <f>SUMIFS('Grid GenerationQueue'!AR$5:AR$410,'Grid GenerationQueue'!$AZ$5:$AZ$410,$B453,'Grid GenerationQueue'!$BA$5:$BA$410,$C453,'Grid GenerationQueue'!$BJ$5:$BJ$410,"Executed")</f>
        <v>0</v>
      </c>
      <c r="AD453">
        <f>SUMIFS('Grid GenerationQueue'!AG$5:AG$410,'Grid GenerationQueue'!$AZ$5:$AZ$410,$B453,'Grid GenerationQueue'!$BA$5:$BA$410,$C453,'Grid GenerationQueue'!$BH$5:$BH$410,"&lt;&gt;"&amp;"")+SUMIFS('Grid GenerationQueue'!AG$5:AG$410,'Grid GenerationQueue'!$AZ$5:$AZ$410,$B453,'Grid GenerationQueue'!$BA$5:$BA$410,$C453,'Grid GenerationQueue'!$BH$5:$BH$410,"",'Grid GenerationQueue'!$AC$5:$AC$410,1)</f>
        <v>0</v>
      </c>
      <c r="AE453">
        <f>SUMIFS('Grid GenerationQueue'!AH$5:AH$410,'Grid GenerationQueue'!$AZ$5:$AZ$410,$B453,'Grid GenerationQueue'!$BA$5:$BA$410,$C453,'Grid GenerationQueue'!$BH$5:$BH$410,"&lt;&gt;"&amp;"")+SUMIFS('Grid GenerationQueue'!AH$5:AH$410,'Grid GenerationQueue'!$AZ$5:$AZ$410,$B453,'Grid GenerationQueue'!$BA$5:$BA$410,$C453,'Grid GenerationQueue'!$BH$5:$BH$410,"",'Grid GenerationQueue'!$AC$5:$AC$410,1)</f>
        <v>0</v>
      </c>
      <c r="AF453">
        <f>SUMIFS('Grid GenerationQueue'!AI$5:AI$410,'Grid GenerationQueue'!$AZ$5:$AZ$410,$B453,'Grid GenerationQueue'!$BA$5:$BA$410,$C453,'Grid GenerationQueue'!$BH$5:$BH$410,"&lt;&gt;"&amp;"")+SUMIFS('Grid GenerationQueue'!AI$5:AI$410,'Grid GenerationQueue'!$AZ$5:$AZ$410,$B453,'Grid GenerationQueue'!$BA$5:$BA$410,$C453,'Grid GenerationQueue'!$BH$5:$BH$410,"",'Grid GenerationQueue'!$AC$5:$AC$410,1)</f>
        <v>0</v>
      </c>
      <c r="AG453">
        <f>SUMIFS('Grid GenerationQueue'!AJ$5:AJ$410,'Grid GenerationQueue'!$AZ$5:$AZ$410,$B453,'Grid GenerationQueue'!$BA$5:$BA$410,$C453,'Grid GenerationQueue'!$BH$5:$BH$410,"&lt;&gt;"&amp;"")+SUMIFS('Grid GenerationQueue'!AJ$5:AJ$410,'Grid GenerationQueue'!$AZ$5:$AZ$410,$B453,'Grid GenerationQueue'!$BA$5:$BA$410,$C453,'Grid GenerationQueue'!$BH$5:$BH$410,"",'Grid GenerationQueue'!$AC$5:$AC$410,1)</f>
        <v>0</v>
      </c>
      <c r="AH453">
        <f>SUMIFS('Grid GenerationQueue'!AK$5:AK$410,'Grid GenerationQueue'!$AZ$5:$AZ$410,$B453,'Grid GenerationQueue'!$BA$5:$BA$410,$C453,'Grid GenerationQueue'!$BH$5:$BH$410,"&lt;&gt;"&amp;"")+SUMIFS('Grid GenerationQueue'!AK$5:AK$410,'Grid GenerationQueue'!$AZ$5:$AZ$410,$B453,'Grid GenerationQueue'!$BA$5:$BA$410,$C453,'Grid GenerationQueue'!$BH$5:$BH$410,"",'Grid GenerationQueue'!$AC$5:$AC$410,1)</f>
        <v>0</v>
      </c>
      <c r="AI453">
        <f>SUMIFS('Grid GenerationQueue'!AL$5:AL$410,'Grid GenerationQueue'!$AZ$5:$AZ$410,$B453,'Grid GenerationQueue'!$BA$5:$BA$410,$C453,'Grid GenerationQueue'!$BH$5:$BH$410,"&lt;&gt;"&amp;"")+SUMIFS('Grid GenerationQueue'!AL$5:AL$410,'Grid GenerationQueue'!$AZ$5:$AZ$410,$B453,'Grid GenerationQueue'!$BA$5:$BA$410,$C453,'Grid GenerationQueue'!$BH$5:$BH$410,"",'Grid GenerationQueue'!$AC$5:$AC$410,1)</f>
        <v>0</v>
      </c>
      <c r="AJ453">
        <f>SUMIFS('Grid GenerationQueue'!AM$5:AM$410,'Grid GenerationQueue'!$AZ$5:$AZ$410,$B453,'Grid GenerationQueue'!$BA$5:$BA$410,$C453,'Grid GenerationQueue'!$BH$5:$BH$410,"&lt;&gt;"&amp;"")+SUMIFS('Grid GenerationQueue'!AM$5:AM$410,'Grid GenerationQueue'!$AZ$5:$AZ$410,$B453,'Grid GenerationQueue'!$BA$5:$BA$410,$C453,'Grid GenerationQueue'!$BH$5:$BH$410,"",'Grid GenerationQueue'!$AC$5:$AC$410,1)</f>
        <v>0</v>
      </c>
      <c r="AK453">
        <f>SUMIFS('Grid GenerationQueue'!AN$5:AN$410,'Grid GenerationQueue'!$AZ$5:$AZ$410,$B453,'Grid GenerationQueue'!$BA$5:$BA$410,$C453,'Grid GenerationQueue'!$BH$5:$BH$410,"&lt;&gt;"&amp;"")+SUMIFS('Grid GenerationQueue'!AN$5:AN$410,'Grid GenerationQueue'!$AZ$5:$AZ$410,$B453,'Grid GenerationQueue'!$BA$5:$BA$410,$C453,'Grid GenerationQueue'!$BH$5:$BH$410,"",'Grid GenerationQueue'!$AC$5:$AC$410,1)</f>
        <v>0</v>
      </c>
      <c r="AL453">
        <f>SUMIFS('Grid GenerationQueue'!AO$5:AO$410,'Grid GenerationQueue'!$AZ$5:$AZ$410,$B453,'Grid GenerationQueue'!$BA$5:$BA$410,$C453,'Grid GenerationQueue'!$BH$5:$BH$410,"&lt;&gt;"&amp;"")+SUMIFS('Grid GenerationQueue'!AO$5:AO$410,'Grid GenerationQueue'!$AZ$5:$AZ$410,$B453,'Grid GenerationQueue'!$BA$5:$BA$410,$C453,'Grid GenerationQueue'!$BH$5:$BH$410,"",'Grid GenerationQueue'!$AC$5:$AC$410,1)</f>
        <v>0</v>
      </c>
      <c r="AM453">
        <f>SUMIFS('Grid GenerationQueue'!AP$5:AP$410,'Grid GenerationQueue'!$AZ$5:$AZ$410,$B453,'Grid GenerationQueue'!$BA$5:$BA$410,$C453,'Grid GenerationQueue'!$BH$5:$BH$410,"&lt;&gt;"&amp;"")+SUMIFS('Grid GenerationQueue'!AP$5:AP$410,'Grid GenerationQueue'!$AZ$5:$AZ$410,$B453,'Grid GenerationQueue'!$BA$5:$BA$410,$C453,'Grid GenerationQueue'!$BH$5:$BH$410,"",'Grid GenerationQueue'!$AC$5:$AC$410,1)</f>
        <v>0</v>
      </c>
      <c r="AN453">
        <f>SUMIFS('Grid GenerationQueue'!AQ$5:AQ$410,'Grid GenerationQueue'!$AZ$5:$AZ$410,$B453,'Grid GenerationQueue'!$BA$5:$BA$410,$C453,'Grid GenerationQueue'!$BH$5:$BH$410,"&lt;&gt;"&amp;"")+SUMIFS('Grid GenerationQueue'!AQ$5:AQ$410,'Grid GenerationQueue'!$AZ$5:$AZ$410,$B453,'Grid GenerationQueue'!$BA$5:$BA$410,$C453,'Grid GenerationQueue'!$BH$5:$BH$410,"",'Grid GenerationQueue'!$AC$5:$AC$410,1)</f>
        <v>0</v>
      </c>
      <c r="AO453">
        <f>SUMIFS('Grid GenerationQueue'!AR$5:AR$410,'Grid GenerationQueue'!$AZ$5:$AZ$410,$B453,'Grid GenerationQueue'!$BA$5:$BA$410,$C453,'Grid GenerationQueue'!$BH$5:$BH$410,"&lt;&gt;"&amp;"")+SUMIFS('Grid GenerationQueue'!AR$5:AR$410,'Grid GenerationQueue'!$AZ$5:$AZ$410,$B453,'Grid GenerationQueue'!$BA$5:$BA$410,$C453,'Grid GenerationQueue'!$BH$5:$BH$410,"",'Grid GenerationQueue'!$AC$5:$AC$410,1)</f>
        <v>0</v>
      </c>
      <c r="AQ453">
        <f>SUMIFS('Grid GenerationQueue'!AG$5:AG$410,'Grid GenerationQueue'!$AZ$5:$AZ$410,$B453,'Grid GenerationQueue'!$BA$5:$BA$410,$C453,'Grid GenerationQueue'!$BK$5:$BK$410,"&gt;0")</f>
        <v>0</v>
      </c>
      <c r="AR453">
        <f>SUMIFS('Grid GenerationQueue'!AH$5:AH$410,'Grid GenerationQueue'!$AZ$5:$AZ$410,$B453,'Grid GenerationQueue'!$BA$5:$BA$410,$C453,'Grid GenerationQueue'!$BK$5:$BK$410,"&gt;0")</f>
        <v>0</v>
      </c>
      <c r="AS453">
        <f>SUMIFS('Grid GenerationQueue'!AI$5:AI$410,'Grid GenerationQueue'!$AZ$5:$AZ$410,$B453,'Grid GenerationQueue'!$BA$5:$BA$410,$C453,'Grid GenerationQueue'!$BK$5:$BK$410,"&gt;0")</f>
        <v>0</v>
      </c>
      <c r="AT453">
        <f>SUMIFS('Grid GenerationQueue'!AJ$5:AJ$410,'Grid GenerationQueue'!$AZ$5:$AZ$410,$B453,'Grid GenerationQueue'!$BA$5:$BA$410,$C453,'Grid GenerationQueue'!$BK$5:$BK$410,"&gt;0")</f>
        <v>0</v>
      </c>
      <c r="AU453">
        <f>SUMIFS('Grid GenerationQueue'!AK$5:AK$410,'Grid GenerationQueue'!$AZ$5:$AZ$410,$B453,'Grid GenerationQueue'!$BA$5:$BA$410,$C453,'Grid GenerationQueue'!$BK$5:$BK$410,"&gt;0")</f>
        <v>0</v>
      </c>
      <c r="AV453">
        <f>SUMIFS('Grid GenerationQueue'!AL$5:AL$410,'Grid GenerationQueue'!$AZ$5:$AZ$410,$B453,'Grid GenerationQueue'!$BA$5:$BA$410,$C453,'Grid GenerationQueue'!$BK$5:$BK$410,"&gt;0")</f>
        <v>0</v>
      </c>
      <c r="AW453">
        <f>SUMIFS('Grid GenerationQueue'!AM$5:AM$410,'Grid GenerationQueue'!$AZ$5:$AZ$410,$B453,'Grid GenerationQueue'!$BA$5:$BA$410,$C453,'Grid GenerationQueue'!$BK$5:$BK$410,"&gt;0")</f>
        <v>0</v>
      </c>
      <c r="AX453">
        <f>SUMIFS('Grid GenerationQueue'!AN$5:AN$410,'Grid GenerationQueue'!$AZ$5:$AZ$410,$B453,'Grid GenerationQueue'!$BA$5:$BA$410,$C453,'Grid GenerationQueue'!$BK$5:$BK$410,"&gt;0")</f>
        <v>0</v>
      </c>
      <c r="AY453">
        <f>SUMIFS('Grid GenerationQueue'!AO$5:AO$410,'Grid GenerationQueue'!$AZ$5:$AZ$410,$B453,'Grid GenerationQueue'!$BA$5:$BA$410,$C453,'Grid GenerationQueue'!$BK$5:$BK$410,"&gt;0")</f>
        <v>0</v>
      </c>
      <c r="AZ453">
        <f>SUMIFS('Grid GenerationQueue'!AP$5:AP$410,'Grid GenerationQueue'!$AZ$5:$AZ$410,$B453,'Grid GenerationQueue'!$BA$5:$BA$410,$C453,'Grid GenerationQueue'!$BK$5:$BK$410,"&gt;0")</f>
        <v>0</v>
      </c>
      <c r="BA453">
        <f>SUMIFS('Grid GenerationQueue'!AQ$5:AQ$410,'Grid GenerationQueue'!$AZ$5:$AZ$410,$B453,'Grid GenerationQueue'!$BA$5:$BA$410,$C453,'Grid GenerationQueue'!$BK$5:$BK$410,"&gt;0")</f>
        <v>0</v>
      </c>
      <c r="BB453">
        <f>SUMIFS('Grid GenerationQueue'!AR$5:AR$410,'Grid GenerationQueue'!$AZ$5:$AZ$410,$B453,'Grid GenerationQueue'!$BA$5:$BA$410,$C453,'Grid GenerationQueue'!$BK$5:$BK$410,"&gt;0")</f>
        <v>0</v>
      </c>
      <c r="BD453">
        <f>SUMIFS('Grid GenerationQueue'!AG$5:AG$410,'Grid GenerationQueue'!$AZ$5:$AZ$410,$B453,'Grid GenerationQueue'!$BA$5:$BA$410,$C453,'Grid GenerationQueue'!$BD$5:$BD$410,"&lt;="&amp;$BE$3)</f>
        <v>0</v>
      </c>
      <c r="BE453">
        <f>SUMIFS('Grid GenerationQueue'!AH$5:AH$410,'Grid GenerationQueue'!$AZ$5:$AZ$410,$B453,'Grid GenerationQueue'!$BA$5:$BA$410,$C453,'Grid GenerationQueue'!$BD$5:$BD$410,"&lt;="&amp;$BE$3)</f>
        <v>0</v>
      </c>
      <c r="BF453">
        <f>SUMIFS('Grid GenerationQueue'!AI$5:AI$410,'Grid GenerationQueue'!$AZ$5:$AZ$410,$B453,'Grid GenerationQueue'!$BA$5:$BA$410,$C453,'Grid GenerationQueue'!$BD$5:$BD$410,"&lt;="&amp;$BE$3)</f>
        <v>0</v>
      </c>
      <c r="BG453">
        <f>SUMIFS('Grid GenerationQueue'!AJ$5:AJ$410,'Grid GenerationQueue'!$AZ$5:$AZ$410,$B453,'Grid GenerationQueue'!$BA$5:$BA$410,$C453,'Grid GenerationQueue'!$BD$5:$BD$410,"&lt;="&amp;$BE$3)</f>
        <v>0</v>
      </c>
      <c r="BH453">
        <f>SUMIFS('Grid GenerationQueue'!AK$5:AK$410,'Grid GenerationQueue'!$AZ$5:$AZ$410,$B453,'Grid GenerationQueue'!$BA$5:$BA$410,$C453,'Grid GenerationQueue'!$BD$5:$BD$410,"&lt;="&amp;$BE$3)</f>
        <v>0</v>
      </c>
      <c r="BI453">
        <f>SUMIFS('Grid GenerationQueue'!AL$5:AL$410,'Grid GenerationQueue'!$AZ$5:$AZ$410,$B453,'Grid GenerationQueue'!$BA$5:$BA$410,$C453,'Grid GenerationQueue'!$BD$5:$BD$410,"&lt;="&amp;$BE$3)</f>
        <v>0</v>
      </c>
      <c r="BJ453">
        <f>SUMIFS('Grid GenerationQueue'!AM$5:AM$410,'Grid GenerationQueue'!$AZ$5:$AZ$410,$B453,'Grid GenerationQueue'!$BA$5:$BA$410,$C453,'Grid GenerationQueue'!$BD$5:$BD$410,"&lt;="&amp;$BE$3)</f>
        <v>0</v>
      </c>
      <c r="BK453">
        <f>SUMIFS('Grid GenerationQueue'!AN$5:AN$410,'Grid GenerationQueue'!$AZ$5:$AZ$410,$B453,'Grid GenerationQueue'!$BA$5:$BA$410,$C453,'Grid GenerationQueue'!$BD$5:$BD$410,"&lt;="&amp;$BE$3)</f>
        <v>0</v>
      </c>
      <c r="BL453">
        <f>SUMIFS('Grid GenerationQueue'!AO$5:AO$410,'Grid GenerationQueue'!$AZ$5:$AZ$410,$B453,'Grid GenerationQueue'!$BA$5:$BA$410,$C453,'Grid GenerationQueue'!$BD$5:$BD$410,"&lt;="&amp;$BE$3)</f>
        <v>0</v>
      </c>
      <c r="BM453">
        <f>SUMIFS('Grid GenerationQueue'!AP$5:AP$410,'Grid GenerationQueue'!$AZ$5:$AZ$410,$B453,'Grid GenerationQueue'!$BA$5:$BA$410,$C453,'Grid GenerationQueue'!$BD$5:$BD$410,"&lt;="&amp;$BE$3)</f>
        <v>0</v>
      </c>
      <c r="BN453">
        <f>SUMIFS('Grid GenerationQueue'!AQ$5:AQ$410,'Grid GenerationQueue'!$AZ$5:$AZ$410,$B453,'Grid GenerationQueue'!$BA$5:$BA$410,$C453,'Grid GenerationQueue'!$BD$5:$BD$410,"&lt;="&amp;$BE$3)</f>
        <v>0</v>
      </c>
      <c r="BO453">
        <f>SUMIFS('Grid GenerationQueue'!AR$5:AR$410,'Grid GenerationQueue'!$AZ$5:$AZ$410,$B453,'Grid GenerationQueue'!$BA$5:$BA$410,$C453,'Grid GenerationQueue'!$BD$5:$BD$410,"&lt;="&amp;$BE$3)</f>
        <v>0</v>
      </c>
      <c r="BQ453">
        <f>SUMIFS('Grid GenerationQueue'!AG$5:AG$410,'Grid GenerationQueue'!$AZ$5:$AZ$410,$B453,'Grid GenerationQueue'!$BA$5:$BA$410,$C453,'Grid GenerationQueue'!$BJ$5:$BJ$410,"Executed",'Grid GenerationQueue'!$BD$5:$BD$410,"&lt;="&amp;$BE$3)</f>
        <v>0</v>
      </c>
      <c r="BR453">
        <f>SUMIFS('Grid GenerationQueue'!AH$5:AH$410,'Grid GenerationQueue'!$AZ$5:$AZ$410,$B453,'Grid GenerationQueue'!$BA$5:$BA$410,$C453,'Grid GenerationQueue'!$BJ$5:$BJ$410,"Executed",'Grid GenerationQueue'!$BD$5:$BD$410,"&lt;="&amp;$BE$3)</f>
        <v>0</v>
      </c>
      <c r="BS453">
        <f>SUMIFS('Grid GenerationQueue'!AI$5:AI$410,'Grid GenerationQueue'!$AZ$5:$AZ$410,$B453,'Grid GenerationQueue'!$BA$5:$BA$410,$C453,'Grid GenerationQueue'!$BJ$5:$BJ$410,"Executed",'Grid GenerationQueue'!$BD$5:$BD$410,"&lt;="&amp;$BE$3)</f>
        <v>0</v>
      </c>
      <c r="BT453">
        <f>SUMIFS('Grid GenerationQueue'!AJ$5:AJ$410,'Grid GenerationQueue'!$AZ$5:$AZ$410,$B453,'Grid GenerationQueue'!$BA$5:$BA$410,$C453,'Grid GenerationQueue'!$BJ$5:$BJ$410,"Executed",'Grid GenerationQueue'!$BD$5:$BD$410,"&lt;="&amp;$BE$3)</f>
        <v>0</v>
      </c>
      <c r="BU453">
        <f>SUMIFS('Grid GenerationQueue'!AK$5:AK$410,'Grid GenerationQueue'!$AZ$5:$AZ$410,$B453,'Grid GenerationQueue'!$BA$5:$BA$410,$C453,'Grid GenerationQueue'!$BJ$5:$BJ$410,"Executed",'Grid GenerationQueue'!$BD$5:$BD$410,"&lt;="&amp;$BE$3)</f>
        <v>0</v>
      </c>
      <c r="BV453">
        <f>SUMIFS('Grid GenerationQueue'!AL$5:AL$410,'Grid GenerationQueue'!$AZ$5:$AZ$410,$B453,'Grid GenerationQueue'!$BA$5:$BA$410,$C453,'Grid GenerationQueue'!$BJ$5:$BJ$410,"Executed",'Grid GenerationQueue'!$BD$5:$BD$410,"&lt;="&amp;$BE$3)</f>
        <v>0</v>
      </c>
      <c r="BW453">
        <f>SUMIFS('Grid GenerationQueue'!AM$5:AM$410,'Grid GenerationQueue'!$AZ$5:$AZ$410,$B453,'Grid GenerationQueue'!$BA$5:$BA$410,$C453,'Grid GenerationQueue'!$BJ$5:$BJ$410,"Executed",'Grid GenerationQueue'!$BD$5:$BD$410,"&lt;="&amp;$BE$3)</f>
        <v>0</v>
      </c>
      <c r="BX453">
        <f>SUMIFS('Grid GenerationQueue'!AN$5:AN$410,'Grid GenerationQueue'!$AZ$5:$AZ$410,$B453,'Grid GenerationQueue'!$BA$5:$BA$410,$C453,'Grid GenerationQueue'!$BJ$5:$BJ$410,"Executed",'Grid GenerationQueue'!$BD$5:$BD$410,"&lt;="&amp;$BE$3)</f>
        <v>0</v>
      </c>
      <c r="BY453">
        <f>SUMIFS('Grid GenerationQueue'!AO$5:AO$410,'Grid GenerationQueue'!$AZ$5:$AZ$410,$B453,'Grid GenerationQueue'!$BA$5:$BA$410,$C453,'Grid GenerationQueue'!$BJ$5:$BJ$410,"Executed",'Grid GenerationQueue'!$BD$5:$BD$410,"&lt;="&amp;$BE$3)</f>
        <v>0</v>
      </c>
      <c r="BZ453">
        <f>SUMIFS('Grid GenerationQueue'!AP$5:AP$410,'Grid GenerationQueue'!$AZ$5:$AZ$410,$B453,'Grid GenerationQueue'!$BA$5:$BA$410,$C453,'Grid GenerationQueue'!$BJ$5:$BJ$410,"Executed",'Grid GenerationQueue'!$BD$5:$BD$410,"&lt;="&amp;$BE$3)</f>
        <v>0</v>
      </c>
      <c r="CA453">
        <f>SUMIFS('Grid GenerationQueue'!AQ$5:AQ$410,'Grid GenerationQueue'!$AZ$5:$AZ$410,$B453,'Grid GenerationQueue'!$BA$5:$BA$410,$C453,'Grid GenerationQueue'!$BJ$5:$BJ$410,"Executed",'Grid GenerationQueue'!$BD$5:$BD$410,"&lt;="&amp;$BE$3)</f>
        <v>0</v>
      </c>
      <c r="CB453">
        <f>SUMIFS('Grid GenerationQueue'!AR$5:AR$410,'Grid GenerationQueue'!$AZ$5:$AZ$410,$B453,'Grid GenerationQueue'!$BA$5:$BA$410,$C453,'Grid GenerationQueue'!$BJ$5:$BJ$410,"Executed",'Grid GenerationQueue'!$BD$5:$BD$410,"&lt;="&amp;$BE$3)</f>
        <v>0</v>
      </c>
      <c r="CD453">
        <f>SUMIFS('Grid GenerationQueue'!AG$5:AG$410,'Grid GenerationQueue'!$AZ$5:$AZ$410,$B453,'Grid GenerationQueue'!$BA$5:$BA$410,$C453,'Grid GenerationQueue'!$BH$5:$BH$410,"&lt;&gt;"&amp;"",'Grid GenerationQueue'!$BD$5:$BD$410,"&lt;="&amp;$BE$3)</f>
        <v>0</v>
      </c>
      <c r="CE453">
        <f>SUMIFS('Grid GenerationQueue'!AH$5:AH$410,'Grid GenerationQueue'!$AZ$5:$AZ$410,$B453,'Grid GenerationQueue'!$BA$5:$BA$410,$C453,'Grid GenerationQueue'!$BH$5:$BH$410,"&lt;&gt;"&amp;"",'Grid GenerationQueue'!$BD$5:$BD$410,"&lt;="&amp;$BE$3)</f>
        <v>0</v>
      </c>
      <c r="CF453">
        <f>SUMIFS('Grid GenerationQueue'!AI$5:AI$410,'Grid GenerationQueue'!$AZ$5:$AZ$410,$B453,'Grid GenerationQueue'!$BA$5:$BA$410,$C453,'Grid GenerationQueue'!$BH$5:$BH$410,"&lt;&gt;"&amp;"",'Grid GenerationQueue'!$BD$5:$BD$410,"&lt;="&amp;$BE$3)</f>
        <v>0</v>
      </c>
      <c r="CG453">
        <f>SUMIFS('Grid GenerationQueue'!AJ$5:AJ$410,'Grid GenerationQueue'!$AZ$5:$AZ$410,$B453,'Grid GenerationQueue'!$BA$5:$BA$410,$C453,'Grid GenerationQueue'!$BH$5:$BH$410,"&lt;&gt;"&amp;"",'Grid GenerationQueue'!$BD$5:$BD$410,"&lt;="&amp;$BE$3)</f>
        <v>0</v>
      </c>
      <c r="CH453">
        <f>SUMIFS('Grid GenerationQueue'!AK$5:AK$410,'Grid GenerationQueue'!$AZ$5:$AZ$410,$B453,'Grid GenerationQueue'!$BA$5:$BA$410,$C453,'Grid GenerationQueue'!$BH$5:$BH$410,"&lt;&gt;"&amp;"",'Grid GenerationQueue'!$BD$5:$BD$410,"&lt;="&amp;$BE$3)</f>
        <v>0</v>
      </c>
      <c r="CI453">
        <f>SUMIFS('Grid GenerationQueue'!AL$5:AL$410,'Grid GenerationQueue'!$AZ$5:$AZ$410,$B453,'Grid GenerationQueue'!$BA$5:$BA$410,$C453,'Grid GenerationQueue'!$BH$5:$BH$410,"&lt;&gt;"&amp;"",'Grid GenerationQueue'!$BD$5:$BD$410,"&lt;="&amp;$BE$3)</f>
        <v>0</v>
      </c>
      <c r="CJ453">
        <f>SUMIFS('Grid GenerationQueue'!AM$5:AM$410,'Grid GenerationQueue'!$AZ$5:$AZ$410,$B453,'Grid GenerationQueue'!$BA$5:$BA$410,$C453,'Grid GenerationQueue'!$BH$5:$BH$410,"&lt;&gt;"&amp;"",'Grid GenerationQueue'!$BD$5:$BD$410,"&lt;="&amp;$BE$3)</f>
        <v>0</v>
      </c>
      <c r="CK453">
        <f>SUMIFS('Grid GenerationQueue'!AN$5:AN$410,'Grid GenerationQueue'!$AZ$5:$AZ$410,$B453,'Grid GenerationQueue'!$BA$5:$BA$410,$C453,'Grid GenerationQueue'!$BH$5:$BH$410,"&lt;&gt;"&amp;"",'Grid GenerationQueue'!$BD$5:$BD$410,"&lt;="&amp;$BE$3)</f>
        <v>0</v>
      </c>
      <c r="CL453">
        <f>SUMIFS('Grid GenerationQueue'!AO$5:AO$410,'Grid GenerationQueue'!$AZ$5:$AZ$410,$B453,'Grid GenerationQueue'!$BA$5:$BA$410,$C453,'Grid GenerationQueue'!$BH$5:$BH$410,"&lt;&gt;"&amp;"",'Grid GenerationQueue'!$BD$5:$BD$410,"&lt;="&amp;$BE$3)</f>
        <v>0</v>
      </c>
      <c r="CM453">
        <f>SUMIFS('Grid GenerationQueue'!AP$5:AP$410,'Grid GenerationQueue'!$AZ$5:$AZ$410,$B453,'Grid GenerationQueue'!$BA$5:$BA$410,$C453,'Grid GenerationQueue'!$BH$5:$BH$410,"&lt;&gt;"&amp;"",'Grid GenerationQueue'!$BD$5:$BD$410,"&lt;="&amp;$BE$3)</f>
        <v>0</v>
      </c>
      <c r="CN453">
        <f>SUMIFS('Grid GenerationQueue'!AQ$5:AQ$410,'Grid GenerationQueue'!$AZ$5:$AZ$410,$B453,'Grid GenerationQueue'!$BA$5:$BA$410,$C453,'Grid GenerationQueue'!$BH$5:$BH$410,"&lt;&gt;"&amp;"",'Grid GenerationQueue'!$BD$5:$BD$410,"&lt;="&amp;$BE$3)</f>
        <v>0</v>
      </c>
      <c r="CO453">
        <f>SUMIFS('Grid GenerationQueue'!AR$5:AR$410,'Grid GenerationQueue'!$AZ$5:$AZ$410,$B453,'Grid GenerationQueue'!$BA$5:$BA$410,$C453,'Grid GenerationQueue'!$BH$5:$BH$410,"&lt;&gt;"&amp;"",'Grid GenerationQueue'!$BD$5:$BD$410,"&lt;="&amp;$BE$3)</f>
        <v>0</v>
      </c>
      <c r="CQ453">
        <f>SUMIFS('Grid GenerationQueue'!AG$5:AG$410,'Grid GenerationQueue'!$AZ$5:$AZ$410,$B453,'Grid GenerationQueue'!$BA$5:$BA$410,$C453,'Grid GenerationQueue'!$BK$5:$BK$410,"&gt;0",'Grid GenerationQueue'!$BD$5:$BD$410,"&lt;="&amp;$BE$3)</f>
        <v>0</v>
      </c>
      <c r="CR453">
        <f>SUMIFS('Grid GenerationQueue'!AH$5:AH$410,'Grid GenerationQueue'!$AZ$5:$AZ$410,$B453,'Grid GenerationQueue'!$BA$5:$BA$410,$C453,'Grid GenerationQueue'!$BK$5:$BK$410,"&gt;0",'Grid GenerationQueue'!$BD$5:$BD$410,"&lt;="&amp;$BE$3)</f>
        <v>0</v>
      </c>
      <c r="CS453">
        <f>SUMIFS('Grid GenerationQueue'!AI$5:AI$410,'Grid GenerationQueue'!$AZ$5:$AZ$410,$B453,'Grid GenerationQueue'!$BA$5:$BA$410,$C453,'Grid GenerationQueue'!$BK$5:$BK$410,"&gt;0",'Grid GenerationQueue'!$BD$5:$BD$410,"&lt;="&amp;$BE$3)</f>
        <v>0</v>
      </c>
      <c r="CT453">
        <f>SUMIFS('Grid GenerationQueue'!AJ$5:AJ$410,'Grid GenerationQueue'!$AZ$5:$AZ$410,$B453,'Grid GenerationQueue'!$BA$5:$BA$410,$C453,'Grid GenerationQueue'!$BK$5:$BK$410,"&gt;0",'Grid GenerationQueue'!$BD$5:$BD$410,"&lt;="&amp;$BE$3)</f>
        <v>0</v>
      </c>
      <c r="CU453">
        <f>SUMIFS('Grid GenerationQueue'!AK$5:AK$410,'Grid GenerationQueue'!$AZ$5:$AZ$410,$B453,'Grid GenerationQueue'!$BA$5:$BA$410,$C453,'Grid GenerationQueue'!$BK$5:$BK$410,"&gt;0",'Grid GenerationQueue'!$BD$5:$BD$410,"&lt;="&amp;$BE$3)</f>
        <v>0</v>
      </c>
      <c r="CV453">
        <f>SUMIFS('Grid GenerationQueue'!AL$5:AL$410,'Grid GenerationQueue'!$AZ$5:$AZ$410,$B453,'Grid GenerationQueue'!$BA$5:$BA$410,$C453,'Grid GenerationQueue'!$BK$5:$BK$410,"&gt;0",'Grid GenerationQueue'!$BD$5:$BD$410,"&lt;="&amp;$BE$3)</f>
        <v>0</v>
      </c>
      <c r="CW453">
        <f>SUMIFS('Grid GenerationQueue'!AM$5:AM$410,'Grid GenerationQueue'!$AZ$5:$AZ$410,$B453,'Grid GenerationQueue'!$BA$5:$BA$410,$C453,'Grid GenerationQueue'!$BK$5:$BK$410,"&gt;0",'Grid GenerationQueue'!$BD$5:$BD$410,"&lt;="&amp;$BE$3)</f>
        <v>0</v>
      </c>
      <c r="CX453">
        <f>SUMIFS('Grid GenerationQueue'!AN$5:AN$410,'Grid GenerationQueue'!$AZ$5:$AZ$410,$B453,'Grid GenerationQueue'!$BA$5:$BA$410,$C453,'Grid GenerationQueue'!$BK$5:$BK$410,"&gt;0",'Grid GenerationQueue'!$BD$5:$BD$410,"&lt;="&amp;$BE$3)</f>
        <v>0</v>
      </c>
      <c r="CY453">
        <f>SUMIFS('Grid GenerationQueue'!AO$5:AO$410,'Grid GenerationQueue'!$AZ$5:$AZ$410,$B453,'Grid GenerationQueue'!$BA$5:$BA$410,$C453,'Grid GenerationQueue'!$BK$5:$BK$410,"&gt;0",'Grid GenerationQueue'!$BD$5:$BD$410,"&lt;="&amp;$BE$3)</f>
        <v>0</v>
      </c>
      <c r="CZ453">
        <f>SUMIFS('Grid GenerationQueue'!AP$5:AP$410,'Grid GenerationQueue'!$AZ$5:$AZ$410,$B453,'Grid GenerationQueue'!$BA$5:$BA$410,$C453,'Grid GenerationQueue'!$BK$5:$BK$410,"&gt;0",'Grid GenerationQueue'!$BD$5:$BD$410,"&lt;="&amp;$BE$3)</f>
        <v>0</v>
      </c>
      <c r="DA453">
        <f>SUMIFS('Grid GenerationQueue'!AQ$5:AQ$410,'Grid GenerationQueue'!$AZ$5:$AZ$410,$B453,'Grid GenerationQueue'!$BA$5:$BA$410,$C453,'Grid GenerationQueue'!$BK$5:$BK$410,"&gt;0",'Grid GenerationQueue'!$BD$5:$BD$410,"&lt;="&amp;$BE$3)</f>
        <v>0</v>
      </c>
      <c r="DB453">
        <f>SUMIFS('Grid GenerationQueue'!AR$5:AR$410,'Grid GenerationQueue'!$AZ$5:$AZ$410,$B453,'Grid GenerationQueue'!$BA$5:$BA$410,$C453,'Grid GenerationQueue'!$BK$5:$BK$410,"&gt;0",'Grid GenerationQueue'!$BD$5:$BD$410,"&lt;="&amp;$BE$3)</f>
        <v>0</v>
      </c>
    </row>
    <row r="454" spans="1:106" x14ac:dyDescent="0.35">
      <c r="A454" t="s">
        <v>75</v>
      </c>
      <c r="B454" t="s">
        <v>4961</v>
      </c>
      <c r="C454">
        <v>500</v>
      </c>
      <c r="D454">
        <f>SUMIFS('Grid GenerationQueue'!AG$5:AG$410,'Grid GenerationQueue'!$AZ$5:$AZ$410,$B454,'Grid GenerationQueue'!$BA$5:$BA$410,$C454)</f>
        <v>0</v>
      </c>
      <c r="E454">
        <f>SUMIFS('Grid GenerationQueue'!AH$5:AH$410,'Grid GenerationQueue'!$AZ$5:$AZ$410,$B454,'Grid GenerationQueue'!$BA$5:$BA$410,$C454)</f>
        <v>0</v>
      </c>
      <c r="F454">
        <f>SUMIFS('Grid GenerationQueue'!AI$5:AI$410,'Grid GenerationQueue'!$AZ$5:$AZ$410,$B454,'Grid GenerationQueue'!$BA$5:$BA$410,$C454)</f>
        <v>0</v>
      </c>
      <c r="G454">
        <f>SUMIFS('Grid GenerationQueue'!AJ$5:AJ$410,'Grid GenerationQueue'!$AZ$5:$AZ$410,$B454,'Grid GenerationQueue'!$BA$5:$BA$410,$C454)</f>
        <v>0</v>
      </c>
      <c r="H454">
        <f>SUMIFS('Grid GenerationQueue'!AK$5:AK$410,'Grid GenerationQueue'!$AZ$5:$AZ$410,$B454,'Grid GenerationQueue'!$BA$5:$BA$410,$C454)</f>
        <v>0</v>
      </c>
      <c r="I454">
        <f>SUMIFS('Grid GenerationQueue'!AL$5:AL$410,'Grid GenerationQueue'!$AZ$5:$AZ$410,$B454,'Grid GenerationQueue'!$BA$5:$BA$410,$C454)</f>
        <v>0</v>
      </c>
      <c r="J454">
        <f>SUMIFS('Grid GenerationQueue'!AM$5:AM$410,'Grid GenerationQueue'!$AZ$5:$AZ$410,$B454,'Grid GenerationQueue'!$BA$5:$BA$410,$C454)</f>
        <v>0</v>
      </c>
      <c r="K454">
        <f>SUMIFS('Grid GenerationQueue'!AN$5:AN$410,'Grid GenerationQueue'!$AZ$5:$AZ$410,$B454,'Grid GenerationQueue'!$BA$5:$BA$410,$C454)</f>
        <v>0</v>
      </c>
      <c r="L454">
        <f>SUMIFS('Grid GenerationQueue'!AO$5:AO$410,'Grid GenerationQueue'!$AZ$5:$AZ$410,$B454,'Grid GenerationQueue'!$BA$5:$BA$410,$C454)</f>
        <v>0</v>
      </c>
      <c r="M454">
        <f>SUMIFS('Grid GenerationQueue'!AP$5:AP$410,'Grid GenerationQueue'!$AZ$5:$AZ$410,$B454,'Grid GenerationQueue'!$BA$5:$BA$410,$C454)</f>
        <v>0</v>
      </c>
      <c r="N454">
        <f>SUMIFS('Grid GenerationQueue'!AQ$5:AQ$410,'Grid GenerationQueue'!$AZ$5:$AZ$410,$B454,'Grid GenerationQueue'!$BA$5:$BA$410,$C454)</f>
        <v>0</v>
      </c>
      <c r="O454">
        <f>SUMIFS('Grid GenerationQueue'!AR$5:AR$410,'Grid GenerationQueue'!$AZ$5:$AZ$410,$B454,'Grid GenerationQueue'!$BA$5:$BA$410,$C454)</f>
        <v>0</v>
      </c>
      <c r="Q454">
        <f>SUMIFS('Grid GenerationQueue'!AG$5:AG$410,'Grid GenerationQueue'!$AZ$5:$AZ$410,$B454,'Grid GenerationQueue'!$BA$5:$BA$410,$C454,'Grid GenerationQueue'!$BJ$5:$BJ$410,"Executed")</f>
        <v>0</v>
      </c>
      <c r="R454">
        <f>SUMIFS('Grid GenerationQueue'!AH$5:AH$410,'Grid GenerationQueue'!$AZ$5:$AZ$410,$B454,'Grid GenerationQueue'!$BA$5:$BA$410,$C454,'Grid GenerationQueue'!$BJ$5:$BJ$410,"Executed")</f>
        <v>0</v>
      </c>
      <c r="S454">
        <f>SUMIFS('Grid GenerationQueue'!AI$5:AI$410,'Grid GenerationQueue'!$AZ$5:$AZ$410,$B454,'Grid GenerationQueue'!$BA$5:$BA$410,$C454,'Grid GenerationQueue'!$BJ$5:$BJ$410,"Executed")</f>
        <v>0</v>
      </c>
      <c r="T454">
        <f>SUMIFS('Grid GenerationQueue'!AJ$5:AJ$410,'Grid GenerationQueue'!$AZ$5:$AZ$410,$B454,'Grid GenerationQueue'!$BA$5:$BA$410,$C454,'Grid GenerationQueue'!$BJ$5:$BJ$410,"Executed")</f>
        <v>0</v>
      </c>
      <c r="U454">
        <f>SUMIFS('Grid GenerationQueue'!AK$5:AK$410,'Grid GenerationQueue'!$AZ$5:$AZ$410,$B454,'Grid GenerationQueue'!$BA$5:$BA$410,$C454,'Grid GenerationQueue'!$BJ$5:$BJ$410,"Executed")</f>
        <v>0</v>
      </c>
      <c r="V454">
        <f>SUMIFS('Grid GenerationQueue'!AL$5:AL$410,'Grid GenerationQueue'!$AZ$5:$AZ$410,$B454,'Grid GenerationQueue'!$BA$5:$BA$410,$C454,'Grid GenerationQueue'!$BJ$5:$BJ$410,"Executed")</f>
        <v>0</v>
      </c>
      <c r="W454">
        <f>SUMIFS('Grid GenerationQueue'!AM$5:AM$410,'Grid GenerationQueue'!$AZ$5:$AZ$410,$B454,'Grid GenerationQueue'!$BA$5:$BA$410,$C454,'Grid GenerationQueue'!$BJ$5:$BJ$410,"Executed")</f>
        <v>0</v>
      </c>
      <c r="X454">
        <f>SUMIFS('Grid GenerationQueue'!AN$5:AN$410,'Grid GenerationQueue'!$AZ$5:$AZ$410,$B454,'Grid GenerationQueue'!$BA$5:$BA$410,$C454,'Grid GenerationQueue'!$BJ$5:$BJ$410,"Executed")</f>
        <v>0</v>
      </c>
      <c r="Y454">
        <f>SUMIFS('Grid GenerationQueue'!AO$5:AO$410,'Grid GenerationQueue'!$AZ$5:$AZ$410,$B454,'Grid GenerationQueue'!$BA$5:$BA$410,$C454,'Grid GenerationQueue'!$BJ$5:$BJ$410,"Executed")</f>
        <v>0</v>
      </c>
      <c r="Z454">
        <f>SUMIFS('Grid GenerationQueue'!AP$5:AP$410,'Grid GenerationQueue'!$AZ$5:$AZ$410,$B454,'Grid GenerationQueue'!$BA$5:$BA$410,$C454,'Grid GenerationQueue'!$BJ$5:$BJ$410,"Executed")</f>
        <v>0</v>
      </c>
      <c r="AA454">
        <f>SUMIFS('Grid GenerationQueue'!AQ$5:AQ$410,'Grid GenerationQueue'!$AZ$5:$AZ$410,$B454,'Grid GenerationQueue'!$BA$5:$BA$410,$C454,'Grid GenerationQueue'!$BJ$5:$BJ$410,"Executed")</f>
        <v>0</v>
      </c>
      <c r="AB454">
        <f>SUMIFS('Grid GenerationQueue'!AR$5:AR$410,'Grid GenerationQueue'!$AZ$5:$AZ$410,$B454,'Grid GenerationQueue'!$BA$5:$BA$410,$C454,'Grid GenerationQueue'!$BJ$5:$BJ$410,"Executed")</f>
        <v>0</v>
      </c>
      <c r="AD454">
        <f>SUMIFS('Grid GenerationQueue'!AG$5:AG$410,'Grid GenerationQueue'!$AZ$5:$AZ$410,$B454,'Grid GenerationQueue'!$BA$5:$BA$410,$C454,'Grid GenerationQueue'!$BH$5:$BH$410,"&lt;&gt;"&amp;"")+SUMIFS('Grid GenerationQueue'!AG$5:AG$410,'Grid GenerationQueue'!$AZ$5:$AZ$410,$B454,'Grid GenerationQueue'!$BA$5:$BA$410,$C454,'Grid GenerationQueue'!$BH$5:$BH$410,"",'Grid GenerationQueue'!$AC$5:$AC$410,1)</f>
        <v>0</v>
      </c>
      <c r="AE454">
        <f>SUMIFS('Grid GenerationQueue'!AH$5:AH$410,'Grid GenerationQueue'!$AZ$5:$AZ$410,$B454,'Grid GenerationQueue'!$BA$5:$BA$410,$C454,'Grid GenerationQueue'!$BH$5:$BH$410,"&lt;&gt;"&amp;"")+SUMIFS('Grid GenerationQueue'!AH$5:AH$410,'Grid GenerationQueue'!$AZ$5:$AZ$410,$B454,'Grid GenerationQueue'!$BA$5:$BA$410,$C454,'Grid GenerationQueue'!$BH$5:$BH$410,"",'Grid GenerationQueue'!$AC$5:$AC$410,1)</f>
        <v>0</v>
      </c>
      <c r="AF454">
        <f>SUMIFS('Grid GenerationQueue'!AI$5:AI$410,'Grid GenerationQueue'!$AZ$5:$AZ$410,$B454,'Grid GenerationQueue'!$BA$5:$BA$410,$C454,'Grid GenerationQueue'!$BH$5:$BH$410,"&lt;&gt;"&amp;"")+SUMIFS('Grid GenerationQueue'!AI$5:AI$410,'Grid GenerationQueue'!$AZ$5:$AZ$410,$B454,'Grid GenerationQueue'!$BA$5:$BA$410,$C454,'Grid GenerationQueue'!$BH$5:$BH$410,"",'Grid GenerationQueue'!$AC$5:$AC$410,1)</f>
        <v>0</v>
      </c>
      <c r="AG454">
        <f>SUMIFS('Grid GenerationQueue'!AJ$5:AJ$410,'Grid GenerationQueue'!$AZ$5:$AZ$410,$B454,'Grid GenerationQueue'!$BA$5:$BA$410,$C454,'Grid GenerationQueue'!$BH$5:$BH$410,"&lt;&gt;"&amp;"")+SUMIFS('Grid GenerationQueue'!AJ$5:AJ$410,'Grid GenerationQueue'!$AZ$5:$AZ$410,$B454,'Grid GenerationQueue'!$BA$5:$BA$410,$C454,'Grid GenerationQueue'!$BH$5:$BH$410,"",'Grid GenerationQueue'!$AC$5:$AC$410,1)</f>
        <v>0</v>
      </c>
      <c r="AH454">
        <f>SUMIFS('Grid GenerationQueue'!AK$5:AK$410,'Grid GenerationQueue'!$AZ$5:$AZ$410,$B454,'Grid GenerationQueue'!$BA$5:$BA$410,$C454,'Grid GenerationQueue'!$BH$5:$BH$410,"&lt;&gt;"&amp;"")+SUMIFS('Grid GenerationQueue'!AK$5:AK$410,'Grid GenerationQueue'!$AZ$5:$AZ$410,$B454,'Grid GenerationQueue'!$BA$5:$BA$410,$C454,'Grid GenerationQueue'!$BH$5:$BH$410,"",'Grid GenerationQueue'!$AC$5:$AC$410,1)</f>
        <v>0</v>
      </c>
      <c r="AI454">
        <f>SUMIFS('Grid GenerationQueue'!AL$5:AL$410,'Grid GenerationQueue'!$AZ$5:$AZ$410,$B454,'Grid GenerationQueue'!$BA$5:$BA$410,$C454,'Grid GenerationQueue'!$BH$5:$BH$410,"&lt;&gt;"&amp;"")+SUMIFS('Grid GenerationQueue'!AL$5:AL$410,'Grid GenerationQueue'!$AZ$5:$AZ$410,$B454,'Grid GenerationQueue'!$BA$5:$BA$410,$C454,'Grid GenerationQueue'!$BH$5:$BH$410,"",'Grid GenerationQueue'!$AC$5:$AC$410,1)</f>
        <v>0</v>
      </c>
      <c r="AJ454">
        <f>SUMIFS('Grid GenerationQueue'!AM$5:AM$410,'Grid GenerationQueue'!$AZ$5:$AZ$410,$B454,'Grid GenerationQueue'!$BA$5:$BA$410,$C454,'Grid GenerationQueue'!$BH$5:$BH$410,"&lt;&gt;"&amp;"")+SUMIFS('Grid GenerationQueue'!AM$5:AM$410,'Grid GenerationQueue'!$AZ$5:$AZ$410,$B454,'Grid GenerationQueue'!$BA$5:$BA$410,$C454,'Grid GenerationQueue'!$BH$5:$BH$410,"",'Grid GenerationQueue'!$AC$5:$AC$410,1)</f>
        <v>0</v>
      </c>
      <c r="AK454">
        <f>SUMIFS('Grid GenerationQueue'!AN$5:AN$410,'Grid GenerationQueue'!$AZ$5:$AZ$410,$B454,'Grid GenerationQueue'!$BA$5:$BA$410,$C454,'Grid GenerationQueue'!$BH$5:$BH$410,"&lt;&gt;"&amp;"")+SUMIFS('Grid GenerationQueue'!AN$5:AN$410,'Grid GenerationQueue'!$AZ$5:$AZ$410,$B454,'Grid GenerationQueue'!$BA$5:$BA$410,$C454,'Grid GenerationQueue'!$BH$5:$BH$410,"",'Grid GenerationQueue'!$AC$5:$AC$410,1)</f>
        <v>0</v>
      </c>
      <c r="AL454">
        <f>SUMIFS('Grid GenerationQueue'!AO$5:AO$410,'Grid GenerationQueue'!$AZ$5:$AZ$410,$B454,'Grid GenerationQueue'!$BA$5:$BA$410,$C454,'Grid GenerationQueue'!$BH$5:$BH$410,"&lt;&gt;"&amp;"")+SUMIFS('Grid GenerationQueue'!AO$5:AO$410,'Grid GenerationQueue'!$AZ$5:$AZ$410,$B454,'Grid GenerationQueue'!$BA$5:$BA$410,$C454,'Grid GenerationQueue'!$BH$5:$BH$410,"",'Grid GenerationQueue'!$AC$5:$AC$410,1)</f>
        <v>0</v>
      </c>
      <c r="AM454">
        <f>SUMIFS('Grid GenerationQueue'!AP$5:AP$410,'Grid GenerationQueue'!$AZ$5:$AZ$410,$B454,'Grid GenerationQueue'!$BA$5:$BA$410,$C454,'Grid GenerationQueue'!$BH$5:$BH$410,"&lt;&gt;"&amp;"")+SUMIFS('Grid GenerationQueue'!AP$5:AP$410,'Grid GenerationQueue'!$AZ$5:$AZ$410,$B454,'Grid GenerationQueue'!$BA$5:$BA$410,$C454,'Grid GenerationQueue'!$BH$5:$BH$410,"",'Grid GenerationQueue'!$AC$5:$AC$410,1)</f>
        <v>0</v>
      </c>
      <c r="AN454">
        <f>SUMIFS('Grid GenerationQueue'!AQ$5:AQ$410,'Grid GenerationQueue'!$AZ$5:$AZ$410,$B454,'Grid GenerationQueue'!$BA$5:$BA$410,$C454,'Grid GenerationQueue'!$BH$5:$BH$410,"&lt;&gt;"&amp;"")+SUMIFS('Grid GenerationQueue'!AQ$5:AQ$410,'Grid GenerationQueue'!$AZ$5:$AZ$410,$B454,'Grid GenerationQueue'!$BA$5:$BA$410,$C454,'Grid GenerationQueue'!$BH$5:$BH$410,"",'Grid GenerationQueue'!$AC$5:$AC$410,1)</f>
        <v>0</v>
      </c>
      <c r="AO454">
        <f>SUMIFS('Grid GenerationQueue'!AR$5:AR$410,'Grid GenerationQueue'!$AZ$5:$AZ$410,$B454,'Grid GenerationQueue'!$BA$5:$BA$410,$C454,'Grid GenerationQueue'!$BH$5:$BH$410,"&lt;&gt;"&amp;"")+SUMIFS('Grid GenerationQueue'!AR$5:AR$410,'Grid GenerationQueue'!$AZ$5:$AZ$410,$B454,'Grid GenerationQueue'!$BA$5:$BA$410,$C454,'Grid GenerationQueue'!$BH$5:$BH$410,"",'Grid GenerationQueue'!$AC$5:$AC$410,1)</f>
        <v>0</v>
      </c>
      <c r="AQ454">
        <f>SUMIFS('Grid GenerationQueue'!AG$5:AG$410,'Grid GenerationQueue'!$AZ$5:$AZ$410,$B454,'Grid GenerationQueue'!$BA$5:$BA$410,$C454,'Grid GenerationQueue'!$BK$5:$BK$410,"&gt;0")</f>
        <v>0</v>
      </c>
      <c r="AR454">
        <f>SUMIFS('Grid GenerationQueue'!AH$5:AH$410,'Grid GenerationQueue'!$AZ$5:$AZ$410,$B454,'Grid GenerationQueue'!$BA$5:$BA$410,$C454,'Grid GenerationQueue'!$BK$5:$BK$410,"&gt;0")</f>
        <v>0</v>
      </c>
      <c r="AS454">
        <f>SUMIFS('Grid GenerationQueue'!AI$5:AI$410,'Grid GenerationQueue'!$AZ$5:$AZ$410,$B454,'Grid GenerationQueue'!$BA$5:$BA$410,$C454,'Grid GenerationQueue'!$BK$5:$BK$410,"&gt;0")</f>
        <v>0</v>
      </c>
      <c r="AT454">
        <f>SUMIFS('Grid GenerationQueue'!AJ$5:AJ$410,'Grid GenerationQueue'!$AZ$5:$AZ$410,$B454,'Grid GenerationQueue'!$BA$5:$BA$410,$C454,'Grid GenerationQueue'!$BK$5:$BK$410,"&gt;0")</f>
        <v>0</v>
      </c>
      <c r="AU454">
        <f>SUMIFS('Grid GenerationQueue'!AK$5:AK$410,'Grid GenerationQueue'!$AZ$5:$AZ$410,$B454,'Grid GenerationQueue'!$BA$5:$BA$410,$C454,'Grid GenerationQueue'!$BK$5:$BK$410,"&gt;0")</f>
        <v>0</v>
      </c>
      <c r="AV454">
        <f>SUMIFS('Grid GenerationQueue'!AL$5:AL$410,'Grid GenerationQueue'!$AZ$5:$AZ$410,$B454,'Grid GenerationQueue'!$BA$5:$BA$410,$C454,'Grid GenerationQueue'!$BK$5:$BK$410,"&gt;0")</f>
        <v>0</v>
      </c>
      <c r="AW454">
        <f>SUMIFS('Grid GenerationQueue'!AM$5:AM$410,'Grid GenerationQueue'!$AZ$5:$AZ$410,$B454,'Grid GenerationQueue'!$BA$5:$BA$410,$C454,'Grid GenerationQueue'!$BK$5:$BK$410,"&gt;0")</f>
        <v>0</v>
      </c>
      <c r="AX454">
        <f>SUMIFS('Grid GenerationQueue'!AN$5:AN$410,'Grid GenerationQueue'!$AZ$5:$AZ$410,$B454,'Grid GenerationQueue'!$BA$5:$BA$410,$C454,'Grid GenerationQueue'!$BK$5:$BK$410,"&gt;0")</f>
        <v>0</v>
      </c>
      <c r="AY454">
        <f>SUMIFS('Grid GenerationQueue'!AO$5:AO$410,'Grid GenerationQueue'!$AZ$5:$AZ$410,$B454,'Grid GenerationQueue'!$BA$5:$BA$410,$C454,'Grid GenerationQueue'!$BK$5:$BK$410,"&gt;0")</f>
        <v>0</v>
      </c>
      <c r="AZ454">
        <f>SUMIFS('Grid GenerationQueue'!AP$5:AP$410,'Grid GenerationQueue'!$AZ$5:$AZ$410,$B454,'Grid GenerationQueue'!$BA$5:$BA$410,$C454,'Grid GenerationQueue'!$BK$5:$BK$410,"&gt;0")</f>
        <v>0</v>
      </c>
      <c r="BA454">
        <f>SUMIFS('Grid GenerationQueue'!AQ$5:AQ$410,'Grid GenerationQueue'!$AZ$5:$AZ$410,$B454,'Grid GenerationQueue'!$BA$5:$BA$410,$C454,'Grid GenerationQueue'!$BK$5:$BK$410,"&gt;0")</f>
        <v>0</v>
      </c>
      <c r="BB454">
        <f>SUMIFS('Grid GenerationQueue'!AR$5:AR$410,'Grid GenerationQueue'!$AZ$5:$AZ$410,$B454,'Grid GenerationQueue'!$BA$5:$BA$410,$C454,'Grid GenerationQueue'!$BK$5:$BK$410,"&gt;0")</f>
        <v>0</v>
      </c>
      <c r="BD454">
        <f>SUMIFS('Grid GenerationQueue'!AG$5:AG$410,'Grid GenerationQueue'!$AZ$5:$AZ$410,$B454,'Grid GenerationQueue'!$BA$5:$BA$410,$C454,'Grid GenerationQueue'!$BD$5:$BD$410,"&lt;="&amp;$BE$3)</f>
        <v>0</v>
      </c>
      <c r="BE454">
        <f>SUMIFS('Grid GenerationQueue'!AH$5:AH$410,'Grid GenerationQueue'!$AZ$5:$AZ$410,$B454,'Grid GenerationQueue'!$BA$5:$BA$410,$C454,'Grid GenerationQueue'!$BD$5:$BD$410,"&lt;="&amp;$BE$3)</f>
        <v>0</v>
      </c>
      <c r="BF454">
        <f>SUMIFS('Grid GenerationQueue'!AI$5:AI$410,'Grid GenerationQueue'!$AZ$5:$AZ$410,$B454,'Grid GenerationQueue'!$BA$5:$BA$410,$C454,'Grid GenerationQueue'!$BD$5:$BD$410,"&lt;="&amp;$BE$3)</f>
        <v>0</v>
      </c>
      <c r="BG454">
        <f>SUMIFS('Grid GenerationQueue'!AJ$5:AJ$410,'Grid GenerationQueue'!$AZ$5:$AZ$410,$B454,'Grid GenerationQueue'!$BA$5:$BA$410,$C454,'Grid GenerationQueue'!$BD$5:$BD$410,"&lt;="&amp;$BE$3)</f>
        <v>0</v>
      </c>
      <c r="BH454">
        <f>SUMIFS('Grid GenerationQueue'!AK$5:AK$410,'Grid GenerationQueue'!$AZ$5:$AZ$410,$B454,'Grid GenerationQueue'!$BA$5:$BA$410,$C454,'Grid GenerationQueue'!$BD$5:$BD$410,"&lt;="&amp;$BE$3)</f>
        <v>0</v>
      </c>
      <c r="BI454">
        <f>SUMIFS('Grid GenerationQueue'!AL$5:AL$410,'Grid GenerationQueue'!$AZ$5:$AZ$410,$B454,'Grid GenerationQueue'!$BA$5:$BA$410,$C454,'Grid GenerationQueue'!$BD$5:$BD$410,"&lt;="&amp;$BE$3)</f>
        <v>0</v>
      </c>
      <c r="BJ454">
        <f>SUMIFS('Grid GenerationQueue'!AM$5:AM$410,'Grid GenerationQueue'!$AZ$5:$AZ$410,$B454,'Grid GenerationQueue'!$BA$5:$BA$410,$C454,'Grid GenerationQueue'!$BD$5:$BD$410,"&lt;="&amp;$BE$3)</f>
        <v>0</v>
      </c>
      <c r="BK454">
        <f>SUMIFS('Grid GenerationQueue'!AN$5:AN$410,'Grid GenerationQueue'!$AZ$5:$AZ$410,$B454,'Grid GenerationQueue'!$BA$5:$BA$410,$C454,'Grid GenerationQueue'!$BD$5:$BD$410,"&lt;="&amp;$BE$3)</f>
        <v>0</v>
      </c>
      <c r="BL454">
        <f>SUMIFS('Grid GenerationQueue'!AO$5:AO$410,'Grid GenerationQueue'!$AZ$5:$AZ$410,$B454,'Grid GenerationQueue'!$BA$5:$BA$410,$C454,'Grid GenerationQueue'!$BD$5:$BD$410,"&lt;="&amp;$BE$3)</f>
        <v>0</v>
      </c>
      <c r="BM454">
        <f>SUMIFS('Grid GenerationQueue'!AP$5:AP$410,'Grid GenerationQueue'!$AZ$5:$AZ$410,$B454,'Grid GenerationQueue'!$BA$5:$BA$410,$C454,'Grid GenerationQueue'!$BD$5:$BD$410,"&lt;="&amp;$BE$3)</f>
        <v>0</v>
      </c>
      <c r="BN454">
        <f>SUMIFS('Grid GenerationQueue'!AQ$5:AQ$410,'Grid GenerationQueue'!$AZ$5:$AZ$410,$B454,'Grid GenerationQueue'!$BA$5:$BA$410,$C454,'Grid GenerationQueue'!$BD$5:$BD$410,"&lt;="&amp;$BE$3)</f>
        <v>0</v>
      </c>
      <c r="BO454">
        <f>SUMIFS('Grid GenerationQueue'!AR$5:AR$410,'Grid GenerationQueue'!$AZ$5:$AZ$410,$B454,'Grid GenerationQueue'!$BA$5:$BA$410,$C454,'Grid GenerationQueue'!$BD$5:$BD$410,"&lt;="&amp;$BE$3)</f>
        <v>0</v>
      </c>
      <c r="BQ454">
        <f>SUMIFS('Grid GenerationQueue'!AG$5:AG$410,'Grid GenerationQueue'!$AZ$5:$AZ$410,$B454,'Grid GenerationQueue'!$BA$5:$BA$410,$C454,'Grid GenerationQueue'!$BJ$5:$BJ$410,"Executed",'Grid GenerationQueue'!$BD$5:$BD$410,"&lt;="&amp;$BE$3)</f>
        <v>0</v>
      </c>
      <c r="BR454">
        <f>SUMIFS('Grid GenerationQueue'!AH$5:AH$410,'Grid GenerationQueue'!$AZ$5:$AZ$410,$B454,'Grid GenerationQueue'!$BA$5:$BA$410,$C454,'Grid GenerationQueue'!$BJ$5:$BJ$410,"Executed",'Grid GenerationQueue'!$BD$5:$BD$410,"&lt;="&amp;$BE$3)</f>
        <v>0</v>
      </c>
      <c r="BS454">
        <f>SUMIFS('Grid GenerationQueue'!AI$5:AI$410,'Grid GenerationQueue'!$AZ$5:$AZ$410,$B454,'Grid GenerationQueue'!$BA$5:$BA$410,$C454,'Grid GenerationQueue'!$BJ$5:$BJ$410,"Executed",'Grid GenerationQueue'!$BD$5:$BD$410,"&lt;="&amp;$BE$3)</f>
        <v>0</v>
      </c>
      <c r="BT454">
        <f>SUMIFS('Grid GenerationQueue'!AJ$5:AJ$410,'Grid GenerationQueue'!$AZ$5:$AZ$410,$B454,'Grid GenerationQueue'!$BA$5:$BA$410,$C454,'Grid GenerationQueue'!$BJ$5:$BJ$410,"Executed",'Grid GenerationQueue'!$BD$5:$BD$410,"&lt;="&amp;$BE$3)</f>
        <v>0</v>
      </c>
      <c r="BU454">
        <f>SUMIFS('Grid GenerationQueue'!AK$5:AK$410,'Grid GenerationQueue'!$AZ$5:$AZ$410,$B454,'Grid GenerationQueue'!$BA$5:$BA$410,$C454,'Grid GenerationQueue'!$BJ$5:$BJ$410,"Executed",'Grid GenerationQueue'!$BD$5:$BD$410,"&lt;="&amp;$BE$3)</f>
        <v>0</v>
      </c>
      <c r="BV454">
        <f>SUMIFS('Grid GenerationQueue'!AL$5:AL$410,'Grid GenerationQueue'!$AZ$5:$AZ$410,$B454,'Grid GenerationQueue'!$BA$5:$BA$410,$C454,'Grid GenerationQueue'!$BJ$5:$BJ$410,"Executed",'Grid GenerationQueue'!$BD$5:$BD$410,"&lt;="&amp;$BE$3)</f>
        <v>0</v>
      </c>
      <c r="BW454">
        <f>SUMIFS('Grid GenerationQueue'!AM$5:AM$410,'Grid GenerationQueue'!$AZ$5:$AZ$410,$B454,'Grid GenerationQueue'!$BA$5:$BA$410,$C454,'Grid GenerationQueue'!$BJ$5:$BJ$410,"Executed",'Grid GenerationQueue'!$BD$5:$BD$410,"&lt;="&amp;$BE$3)</f>
        <v>0</v>
      </c>
      <c r="BX454">
        <f>SUMIFS('Grid GenerationQueue'!AN$5:AN$410,'Grid GenerationQueue'!$AZ$5:$AZ$410,$B454,'Grid GenerationQueue'!$BA$5:$BA$410,$C454,'Grid GenerationQueue'!$BJ$5:$BJ$410,"Executed",'Grid GenerationQueue'!$BD$5:$BD$410,"&lt;="&amp;$BE$3)</f>
        <v>0</v>
      </c>
      <c r="BY454">
        <f>SUMIFS('Grid GenerationQueue'!AO$5:AO$410,'Grid GenerationQueue'!$AZ$5:$AZ$410,$B454,'Grid GenerationQueue'!$BA$5:$BA$410,$C454,'Grid GenerationQueue'!$BJ$5:$BJ$410,"Executed",'Grid GenerationQueue'!$BD$5:$BD$410,"&lt;="&amp;$BE$3)</f>
        <v>0</v>
      </c>
      <c r="BZ454">
        <f>SUMIFS('Grid GenerationQueue'!AP$5:AP$410,'Grid GenerationQueue'!$AZ$5:$AZ$410,$B454,'Grid GenerationQueue'!$BA$5:$BA$410,$C454,'Grid GenerationQueue'!$BJ$5:$BJ$410,"Executed",'Grid GenerationQueue'!$BD$5:$BD$410,"&lt;="&amp;$BE$3)</f>
        <v>0</v>
      </c>
      <c r="CA454">
        <f>SUMIFS('Grid GenerationQueue'!AQ$5:AQ$410,'Grid GenerationQueue'!$AZ$5:$AZ$410,$B454,'Grid GenerationQueue'!$BA$5:$BA$410,$C454,'Grid GenerationQueue'!$BJ$5:$BJ$410,"Executed",'Grid GenerationQueue'!$BD$5:$BD$410,"&lt;="&amp;$BE$3)</f>
        <v>0</v>
      </c>
      <c r="CB454">
        <f>SUMIFS('Grid GenerationQueue'!AR$5:AR$410,'Grid GenerationQueue'!$AZ$5:$AZ$410,$B454,'Grid GenerationQueue'!$BA$5:$BA$410,$C454,'Grid GenerationQueue'!$BJ$5:$BJ$410,"Executed",'Grid GenerationQueue'!$BD$5:$BD$410,"&lt;="&amp;$BE$3)</f>
        <v>0</v>
      </c>
      <c r="CD454">
        <f>SUMIFS('Grid GenerationQueue'!AG$5:AG$410,'Grid GenerationQueue'!$AZ$5:$AZ$410,$B454,'Grid GenerationQueue'!$BA$5:$BA$410,$C454,'Grid GenerationQueue'!$BH$5:$BH$410,"&lt;&gt;"&amp;"",'Grid GenerationQueue'!$BD$5:$BD$410,"&lt;="&amp;$BE$3)</f>
        <v>0</v>
      </c>
      <c r="CE454">
        <f>SUMIFS('Grid GenerationQueue'!AH$5:AH$410,'Grid GenerationQueue'!$AZ$5:$AZ$410,$B454,'Grid GenerationQueue'!$BA$5:$BA$410,$C454,'Grid GenerationQueue'!$BH$5:$BH$410,"&lt;&gt;"&amp;"",'Grid GenerationQueue'!$BD$5:$BD$410,"&lt;="&amp;$BE$3)</f>
        <v>0</v>
      </c>
      <c r="CF454">
        <f>SUMIFS('Grid GenerationQueue'!AI$5:AI$410,'Grid GenerationQueue'!$AZ$5:$AZ$410,$B454,'Grid GenerationQueue'!$BA$5:$BA$410,$C454,'Grid GenerationQueue'!$BH$5:$BH$410,"&lt;&gt;"&amp;"",'Grid GenerationQueue'!$BD$5:$BD$410,"&lt;="&amp;$BE$3)</f>
        <v>0</v>
      </c>
      <c r="CG454">
        <f>SUMIFS('Grid GenerationQueue'!AJ$5:AJ$410,'Grid GenerationQueue'!$AZ$5:$AZ$410,$B454,'Grid GenerationQueue'!$BA$5:$BA$410,$C454,'Grid GenerationQueue'!$BH$5:$BH$410,"&lt;&gt;"&amp;"",'Grid GenerationQueue'!$BD$5:$BD$410,"&lt;="&amp;$BE$3)</f>
        <v>0</v>
      </c>
      <c r="CH454">
        <f>SUMIFS('Grid GenerationQueue'!AK$5:AK$410,'Grid GenerationQueue'!$AZ$5:$AZ$410,$B454,'Grid GenerationQueue'!$BA$5:$BA$410,$C454,'Grid GenerationQueue'!$BH$5:$BH$410,"&lt;&gt;"&amp;"",'Grid GenerationQueue'!$BD$5:$BD$410,"&lt;="&amp;$BE$3)</f>
        <v>0</v>
      </c>
      <c r="CI454">
        <f>SUMIFS('Grid GenerationQueue'!AL$5:AL$410,'Grid GenerationQueue'!$AZ$5:$AZ$410,$B454,'Grid GenerationQueue'!$BA$5:$BA$410,$C454,'Grid GenerationQueue'!$BH$5:$BH$410,"&lt;&gt;"&amp;"",'Grid GenerationQueue'!$BD$5:$BD$410,"&lt;="&amp;$BE$3)</f>
        <v>0</v>
      </c>
      <c r="CJ454">
        <f>SUMIFS('Grid GenerationQueue'!AM$5:AM$410,'Grid GenerationQueue'!$AZ$5:$AZ$410,$B454,'Grid GenerationQueue'!$BA$5:$BA$410,$C454,'Grid GenerationQueue'!$BH$5:$BH$410,"&lt;&gt;"&amp;"",'Grid GenerationQueue'!$BD$5:$BD$410,"&lt;="&amp;$BE$3)</f>
        <v>0</v>
      </c>
      <c r="CK454">
        <f>SUMIFS('Grid GenerationQueue'!AN$5:AN$410,'Grid GenerationQueue'!$AZ$5:$AZ$410,$B454,'Grid GenerationQueue'!$BA$5:$BA$410,$C454,'Grid GenerationQueue'!$BH$5:$BH$410,"&lt;&gt;"&amp;"",'Grid GenerationQueue'!$BD$5:$BD$410,"&lt;="&amp;$BE$3)</f>
        <v>0</v>
      </c>
      <c r="CL454">
        <f>SUMIFS('Grid GenerationQueue'!AO$5:AO$410,'Grid GenerationQueue'!$AZ$5:$AZ$410,$B454,'Grid GenerationQueue'!$BA$5:$BA$410,$C454,'Grid GenerationQueue'!$BH$5:$BH$410,"&lt;&gt;"&amp;"",'Grid GenerationQueue'!$BD$5:$BD$410,"&lt;="&amp;$BE$3)</f>
        <v>0</v>
      </c>
      <c r="CM454">
        <f>SUMIFS('Grid GenerationQueue'!AP$5:AP$410,'Grid GenerationQueue'!$AZ$5:$AZ$410,$B454,'Grid GenerationQueue'!$BA$5:$BA$410,$C454,'Grid GenerationQueue'!$BH$5:$BH$410,"&lt;&gt;"&amp;"",'Grid GenerationQueue'!$BD$5:$BD$410,"&lt;="&amp;$BE$3)</f>
        <v>0</v>
      </c>
      <c r="CN454">
        <f>SUMIFS('Grid GenerationQueue'!AQ$5:AQ$410,'Grid GenerationQueue'!$AZ$5:$AZ$410,$B454,'Grid GenerationQueue'!$BA$5:$BA$410,$C454,'Grid GenerationQueue'!$BH$5:$BH$410,"&lt;&gt;"&amp;"",'Grid GenerationQueue'!$BD$5:$BD$410,"&lt;="&amp;$BE$3)</f>
        <v>0</v>
      </c>
      <c r="CO454">
        <f>SUMIFS('Grid GenerationQueue'!AR$5:AR$410,'Grid GenerationQueue'!$AZ$5:$AZ$410,$B454,'Grid GenerationQueue'!$BA$5:$BA$410,$C454,'Grid GenerationQueue'!$BH$5:$BH$410,"&lt;&gt;"&amp;"",'Grid GenerationQueue'!$BD$5:$BD$410,"&lt;="&amp;$BE$3)</f>
        <v>0</v>
      </c>
      <c r="CQ454">
        <f>SUMIFS('Grid GenerationQueue'!AG$5:AG$410,'Grid GenerationQueue'!$AZ$5:$AZ$410,$B454,'Grid GenerationQueue'!$BA$5:$BA$410,$C454,'Grid GenerationQueue'!$BK$5:$BK$410,"&gt;0",'Grid GenerationQueue'!$BD$5:$BD$410,"&lt;="&amp;$BE$3)</f>
        <v>0</v>
      </c>
      <c r="CR454">
        <f>SUMIFS('Grid GenerationQueue'!AH$5:AH$410,'Grid GenerationQueue'!$AZ$5:$AZ$410,$B454,'Grid GenerationQueue'!$BA$5:$BA$410,$C454,'Grid GenerationQueue'!$BK$5:$BK$410,"&gt;0",'Grid GenerationQueue'!$BD$5:$BD$410,"&lt;="&amp;$BE$3)</f>
        <v>0</v>
      </c>
      <c r="CS454">
        <f>SUMIFS('Grid GenerationQueue'!AI$5:AI$410,'Grid GenerationQueue'!$AZ$5:$AZ$410,$B454,'Grid GenerationQueue'!$BA$5:$BA$410,$C454,'Grid GenerationQueue'!$BK$5:$BK$410,"&gt;0",'Grid GenerationQueue'!$BD$5:$BD$410,"&lt;="&amp;$BE$3)</f>
        <v>0</v>
      </c>
      <c r="CT454">
        <f>SUMIFS('Grid GenerationQueue'!AJ$5:AJ$410,'Grid GenerationQueue'!$AZ$5:$AZ$410,$B454,'Grid GenerationQueue'!$BA$5:$BA$410,$C454,'Grid GenerationQueue'!$BK$5:$BK$410,"&gt;0",'Grid GenerationQueue'!$BD$5:$BD$410,"&lt;="&amp;$BE$3)</f>
        <v>0</v>
      </c>
      <c r="CU454">
        <f>SUMIFS('Grid GenerationQueue'!AK$5:AK$410,'Grid GenerationQueue'!$AZ$5:$AZ$410,$B454,'Grid GenerationQueue'!$BA$5:$BA$410,$C454,'Grid GenerationQueue'!$BK$5:$BK$410,"&gt;0",'Grid GenerationQueue'!$BD$5:$BD$410,"&lt;="&amp;$BE$3)</f>
        <v>0</v>
      </c>
      <c r="CV454">
        <f>SUMIFS('Grid GenerationQueue'!AL$5:AL$410,'Grid GenerationQueue'!$AZ$5:$AZ$410,$B454,'Grid GenerationQueue'!$BA$5:$BA$410,$C454,'Grid GenerationQueue'!$BK$5:$BK$410,"&gt;0",'Grid GenerationQueue'!$BD$5:$BD$410,"&lt;="&amp;$BE$3)</f>
        <v>0</v>
      </c>
      <c r="CW454">
        <f>SUMIFS('Grid GenerationQueue'!AM$5:AM$410,'Grid GenerationQueue'!$AZ$5:$AZ$410,$B454,'Grid GenerationQueue'!$BA$5:$BA$410,$C454,'Grid GenerationQueue'!$BK$5:$BK$410,"&gt;0",'Grid GenerationQueue'!$BD$5:$BD$410,"&lt;="&amp;$BE$3)</f>
        <v>0</v>
      </c>
      <c r="CX454">
        <f>SUMIFS('Grid GenerationQueue'!AN$5:AN$410,'Grid GenerationQueue'!$AZ$5:$AZ$410,$B454,'Grid GenerationQueue'!$BA$5:$BA$410,$C454,'Grid GenerationQueue'!$BK$5:$BK$410,"&gt;0",'Grid GenerationQueue'!$BD$5:$BD$410,"&lt;="&amp;$BE$3)</f>
        <v>0</v>
      </c>
      <c r="CY454">
        <f>SUMIFS('Grid GenerationQueue'!AO$5:AO$410,'Grid GenerationQueue'!$AZ$5:$AZ$410,$B454,'Grid GenerationQueue'!$BA$5:$BA$410,$C454,'Grid GenerationQueue'!$BK$5:$BK$410,"&gt;0",'Grid GenerationQueue'!$BD$5:$BD$410,"&lt;="&amp;$BE$3)</f>
        <v>0</v>
      </c>
      <c r="CZ454">
        <f>SUMIFS('Grid GenerationQueue'!AP$5:AP$410,'Grid GenerationQueue'!$AZ$5:$AZ$410,$B454,'Grid GenerationQueue'!$BA$5:$BA$410,$C454,'Grid GenerationQueue'!$BK$5:$BK$410,"&gt;0",'Grid GenerationQueue'!$BD$5:$BD$410,"&lt;="&amp;$BE$3)</f>
        <v>0</v>
      </c>
      <c r="DA454">
        <f>SUMIFS('Grid GenerationQueue'!AQ$5:AQ$410,'Grid GenerationQueue'!$AZ$5:$AZ$410,$B454,'Grid GenerationQueue'!$BA$5:$BA$410,$C454,'Grid GenerationQueue'!$BK$5:$BK$410,"&gt;0",'Grid GenerationQueue'!$BD$5:$BD$410,"&lt;="&amp;$BE$3)</f>
        <v>0</v>
      </c>
      <c r="DB454">
        <f>SUMIFS('Grid GenerationQueue'!AR$5:AR$410,'Grid GenerationQueue'!$AZ$5:$AZ$410,$B454,'Grid GenerationQueue'!$BA$5:$BA$410,$C454,'Grid GenerationQueue'!$BK$5:$BK$410,"&gt;0",'Grid GenerationQueue'!$BD$5:$BD$410,"&lt;="&amp;$BE$3)</f>
        <v>0</v>
      </c>
    </row>
    <row r="455" spans="1:106" x14ac:dyDescent="0.35">
      <c r="A455" t="s">
        <v>4745</v>
      </c>
      <c r="B455" t="s">
        <v>4962</v>
      </c>
      <c r="C455">
        <v>70</v>
      </c>
      <c r="D455">
        <f>SUMIFS('Grid GenerationQueue'!AG$5:AG$410,'Grid GenerationQueue'!$AZ$5:$AZ$410,$B455,'Grid GenerationQueue'!$BA$5:$BA$410,$C455)</f>
        <v>0</v>
      </c>
      <c r="E455">
        <f>SUMIFS('Grid GenerationQueue'!AH$5:AH$410,'Grid GenerationQueue'!$AZ$5:$AZ$410,$B455,'Grid GenerationQueue'!$BA$5:$BA$410,$C455)</f>
        <v>0</v>
      </c>
      <c r="F455">
        <f>SUMIFS('Grid GenerationQueue'!AI$5:AI$410,'Grid GenerationQueue'!$AZ$5:$AZ$410,$B455,'Grid GenerationQueue'!$BA$5:$BA$410,$C455)</f>
        <v>0</v>
      </c>
      <c r="G455">
        <f>SUMIFS('Grid GenerationQueue'!AJ$5:AJ$410,'Grid GenerationQueue'!$AZ$5:$AZ$410,$B455,'Grid GenerationQueue'!$BA$5:$BA$410,$C455)</f>
        <v>0</v>
      </c>
      <c r="H455">
        <f>SUMIFS('Grid GenerationQueue'!AK$5:AK$410,'Grid GenerationQueue'!$AZ$5:$AZ$410,$B455,'Grid GenerationQueue'!$BA$5:$BA$410,$C455)</f>
        <v>0</v>
      </c>
      <c r="I455">
        <f>SUMIFS('Grid GenerationQueue'!AL$5:AL$410,'Grid GenerationQueue'!$AZ$5:$AZ$410,$B455,'Grid GenerationQueue'!$BA$5:$BA$410,$C455)</f>
        <v>0</v>
      </c>
      <c r="J455">
        <f>SUMIFS('Grid GenerationQueue'!AM$5:AM$410,'Grid GenerationQueue'!$AZ$5:$AZ$410,$B455,'Grid GenerationQueue'!$BA$5:$BA$410,$C455)</f>
        <v>0</v>
      </c>
      <c r="K455">
        <f>SUMIFS('Grid GenerationQueue'!AN$5:AN$410,'Grid GenerationQueue'!$AZ$5:$AZ$410,$B455,'Grid GenerationQueue'!$BA$5:$BA$410,$C455)</f>
        <v>0</v>
      </c>
      <c r="L455">
        <f>SUMIFS('Grid GenerationQueue'!AO$5:AO$410,'Grid GenerationQueue'!$AZ$5:$AZ$410,$B455,'Grid GenerationQueue'!$BA$5:$BA$410,$C455)</f>
        <v>0</v>
      </c>
      <c r="M455">
        <f>SUMIFS('Grid GenerationQueue'!AP$5:AP$410,'Grid GenerationQueue'!$AZ$5:$AZ$410,$B455,'Grid GenerationQueue'!$BA$5:$BA$410,$C455)</f>
        <v>0</v>
      </c>
      <c r="N455">
        <f>SUMIFS('Grid GenerationQueue'!AQ$5:AQ$410,'Grid GenerationQueue'!$AZ$5:$AZ$410,$B455,'Grid GenerationQueue'!$BA$5:$BA$410,$C455)</f>
        <v>0</v>
      </c>
      <c r="O455">
        <f>SUMIFS('Grid GenerationQueue'!AR$5:AR$410,'Grid GenerationQueue'!$AZ$5:$AZ$410,$B455,'Grid GenerationQueue'!$BA$5:$BA$410,$C455)</f>
        <v>0</v>
      </c>
      <c r="Q455">
        <f>SUMIFS('Grid GenerationQueue'!AG$5:AG$410,'Grid GenerationQueue'!$AZ$5:$AZ$410,$B455,'Grid GenerationQueue'!$BA$5:$BA$410,$C455,'Grid GenerationQueue'!$BJ$5:$BJ$410,"Executed")</f>
        <v>0</v>
      </c>
      <c r="R455">
        <f>SUMIFS('Grid GenerationQueue'!AH$5:AH$410,'Grid GenerationQueue'!$AZ$5:$AZ$410,$B455,'Grid GenerationQueue'!$BA$5:$BA$410,$C455,'Grid GenerationQueue'!$BJ$5:$BJ$410,"Executed")</f>
        <v>0</v>
      </c>
      <c r="S455">
        <f>SUMIFS('Grid GenerationQueue'!AI$5:AI$410,'Grid GenerationQueue'!$AZ$5:$AZ$410,$B455,'Grid GenerationQueue'!$BA$5:$BA$410,$C455,'Grid GenerationQueue'!$BJ$5:$BJ$410,"Executed")</f>
        <v>0</v>
      </c>
      <c r="T455">
        <f>SUMIFS('Grid GenerationQueue'!AJ$5:AJ$410,'Grid GenerationQueue'!$AZ$5:$AZ$410,$B455,'Grid GenerationQueue'!$BA$5:$BA$410,$C455,'Grid GenerationQueue'!$BJ$5:$BJ$410,"Executed")</f>
        <v>0</v>
      </c>
      <c r="U455">
        <f>SUMIFS('Grid GenerationQueue'!AK$5:AK$410,'Grid GenerationQueue'!$AZ$5:$AZ$410,$B455,'Grid GenerationQueue'!$BA$5:$BA$410,$C455,'Grid GenerationQueue'!$BJ$5:$BJ$410,"Executed")</f>
        <v>0</v>
      </c>
      <c r="V455">
        <f>SUMIFS('Grid GenerationQueue'!AL$5:AL$410,'Grid GenerationQueue'!$AZ$5:$AZ$410,$B455,'Grid GenerationQueue'!$BA$5:$BA$410,$C455,'Grid GenerationQueue'!$BJ$5:$BJ$410,"Executed")</f>
        <v>0</v>
      </c>
      <c r="W455">
        <f>SUMIFS('Grid GenerationQueue'!AM$5:AM$410,'Grid GenerationQueue'!$AZ$5:$AZ$410,$B455,'Grid GenerationQueue'!$BA$5:$BA$410,$C455,'Grid GenerationQueue'!$BJ$5:$BJ$410,"Executed")</f>
        <v>0</v>
      </c>
      <c r="X455">
        <f>SUMIFS('Grid GenerationQueue'!AN$5:AN$410,'Grid GenerationQueue'!$AZ$5:$AZ$410,$B455,'Grid GenerationQueue'!$BA$5:$BA$410,$C455,'Grid GenerationQueue'!$BJ$5:$BJ$410,"Executed")</f>
        <v>0</v>
      </c>
      <c r="Y455">
        <f>SUMIFS('Grid GenerationQueue'!AO$5:AO$410,'Grid GenerationQueue'!$AZ$5:$AZ$410,$B455,'Grid GenerationQueue'!$BA$5:$BA$410,$C455,'Grid GenerationQueue'!$BJ$5:$BJ$410,"Executed")</f>
        <v>0</v>
      </c>
      <c r="Z455">
        <f>SUMIFS('Grid GenerationQueue'!AP$5:AP$410,'Grid GenerationQueue'!$AZ$5:$AZ$410,$B455,'Grid GenerationQueue'!$BA$5:$BA$410,$C455,'Grid GenerationQueue'!$BJ$5:$BJ$410,"Executed")</f>
        <v>0</v>
      </c>
      <c r="AA455">
        <f>SUMIFS('Grid GenerationQueue'!AQ$5:AQ$410,'Grid GenerationQueue'!$AZ$5:$AZ$410,$B455,'Grid GenerationQueue'!$BA$5:$BA$410,$C455,'Grid GenerationQueue'!$BJ$5:$BJ$410,"Executed")</f>
        <v>0</v>
      </c>
      <c r="AB455">
        <f>SUMIFS('Grid GenerationQueue'!AR$5:AR$410,'Grid GenerationQueue'!$AZ$5:$AZ$410,$B455,'Grid GenerationQueue'!$BA$5:$BA$410,$C455,'Grid GenerationQueue'!$BJ$5:$BJ$410,"Executed")</f>
        <v>0</v>
      </c>
      <c r="AD455">
        <f>SUMIFS('Grid GenerationQueue'!AG$5:AG$410,'Grid GenerationQueue'!$AZ$5:$AZ$410,$B455,'Grid GenerationQueue'!$BA$5:$BA$410,$C455,'Grid GenerationQueue'!$BH$5:$BH$410,"&lt;&gt;"&amp;"")+SUMIFS('Grid GenerationQueue'!AG$5:AG$410,'Grid GenerationQueue'!$AZ$5:$AZ$410,$B455,'Grid GenerationQueue'!$BA$5:$BA$410,$C455,'Grid GenerationQueue'!$BH$5:$BH$410,"",'Grid GenerationQueue'!$AC$5:$AC$410,1)</f>
        <v>0</v>
      </c>
      <c r="AE455">
        <f>SUMIFS('Grid GenerationQueue'!AH$5:AH$410,'Grid GenerationQueue'!$AZ$5:$AZ$410,$B455,'Grid GenerationQueue'!$BA$5:$BA$410,$C455,'Grid GenerationQueue'!$BH$5:$BH$410,"&lt;&gt;"&amp;"")+SUMIFS('Grid GenerationQueue'!AH$5:AH$410,'Grid GenerationQueue'!$AZ$5:$AZ$410,$B455,'Grid GenerationQueue'!$BA$5:$BA$410,$C455,'Grid GenerationQueue'!$BH$5:$BH$410,"",'Grid GenerationQueue'!$AC$5:$AC$410,1)</f>
        <v>0</v>
      </c>
      <c r="AF455">
        <f>SUMIFS('Grid GenerationQueue'!AI$5:AI$410,'Grid GenerationQueue'!$AZ$5:$AZ$410,$B455,'Grid GenerationQueue'!$BA$5:$BA$410,$C455,'Grid GenerationQueue'!$BH$5:$BH$410,"&lt;&gt;"&amp;"")+SUMIFS('Grid GenerationQueue'!AI$5:AI$410,'Grid GenerationQueue'!$AZ$5:$AZ$410,$B455,'Grid GenerationQueue'!$BA$5:$BA$410,$C455,'Grid GenerationQueue'!$BH$5:$BH$410,"",'Grid GenerationQueue'!$AC$5:$AC$410,1)</f>
        <v>0</v>
      </c>
      <c r="AG455">
        <f>SUMIFS('Grid GenerationQueue'!AJ$5:AJ$410,'Grid GenerationQueue'!$AZ$5:$AZ$410,$B455,'Grid GenerationQueue'!$BA$5:$BA$410,$C455,'Grid GenerationQueue'!$BH$5:$BH$410,"&lt;&gt;"&amp;"")+SUMIFS('Grid GenerationQueue'!AJ$5:AJ$410,'Grid GenerationQueue'!$AZ$5:$AZ$410,$B455,'Grid GenerationQueue'!$BA$5:$BA$410,$C455,'Grid GenerationQueue'!$BH$5:$BH$410,"",'Grid GenerationQueue'!$AC$5:$AC$410,1)</f>
        <v>0</v>
      </c>
      <c r="AH455">
        <f>SUMIFS('Grid GenerationQueue'!AK$5:AK$410,'Grid GenerationQueue'!$AZ$5:$AZ$410,$B455,'Grid GenerationQueue'!$BA$5:$BA$410,$C455,'Grid GenerationQueue'!$BH$5:$BH$410,"&lt;&gt;"&amp;"")+SUMIFS('Grid GenerationQueue'!AK$5:AK$410,'Grid GenerationQueue'!$AZ$5:$AZ$410,$B455,'Grid GenerationQueue'!$BA$5:$BA$410,$C455,'Grid GenerationQueue'!$BH$5:$BH$410,"",'Grid GenerationQueue'!$AC$5:$AC$410,1)</f>
        <v>0</v>
      </c>
      <c r="AI455">
        <f>SUMIFS('Grid GenerationQueue'!AL$5:AL$410,'Grid GenerationQueue'!$AZ$5:$AZ$410,$B455,'Grid GenerationQueue'!$BA$5:$BA$410,$C455,'Grid GenerationQueue'!$BH$5:$BH$410,"&lt;&gt;"&amp;"")+SUMIFS('Grid GenerationQueue'!AL$5:AL$410,'Grid GenerationQueue'!$AZ$5:$AZ$410,$B455,'Grid GenerationQueue'!$BA$5:$BA$410,$C455,'Grid GenerationQueue'!$BH$5:$BH$410,"",'Grid GenerationQueue'!$AC$5:$AC$410,1)</f>
        <v>0</v>
      </c>
      <c r="AJ455">
        <f>SUMIFS('Grid GenerationQueue'!AM$5:AM$410,'Grid GenerationQueue'!$AZ$5:$AZ$410,$B455,'Grid GenerationQueue'!$BA$5:$BA$410,$C455,'Grid GenerationQueue'!$BH$5:$BH$410,"&lt;&gt;"&amp;"")+SUMIFS('Grid GenerationQueue'!AM$5:AM$410,'Grid GenerationQueue'!$AZ$5:$AZ$410,$B455,'Grid GenerationQueue'!$BA$5:$BA$410,$C455,'Grid GenerationQueue'!$BH$5:$BH$410,"",'Grid GenerationQueue'!$AC$5:$AC$410,1)</f>
        <v>0</v>
      </c>
      <c r="AK455">
        <f>SUMIFS('Grid GenerationQueue'!AN$5:AN$410,'Grid GenerationQueue'!$AZ$5:$AZ$410,$B455,'Grid GenerationQueue'!$BA$5:$BA$410,$C455,'Grid GenerationQueue'!$BH$5:$BH$410,"&lt;&gt;"&amp;"")+SUMIFS('Grid GenerationQueue'!AN$5:AN$410,'Grid GenerationQueue'!$AZ$5:$AZ$410,$B455,'Grid GenerationQueue'!$BA$5:$BA$410,$C455,'Grid GenerationQueue'!$BH$5:$BH$410,"",'Grid GenerationQueue'!$AC$5:$AC$410,1)</f>
        <v>0</v>
      </c>
      <c r="AL455">
        <f>SUMIFS('Grid GenerationQueue'!AO$5:AO$410,'Grid GenerationQueue'!$AZ$5:$AZ$410,$B455,'Grid GenerationQueue'!$BA$5:$BA$410,$C455,'Grid GenerationQueue'!$BH$5:$BH$410,"&lt;&gt;"&amp;"")+SUMIFS('Grid GenerationQueue'!AO$5:AO$410,'Grid GenerationQueue'!$AZ$5:$AZ$410,$B455,'Grid GenerationQueue'!$BA$5:$BA$410,$C455,'Grid GenerationQueue'!$BH$5:$BH$410,"",'Grid GenerationQueue'!$AC$5:$AC$410,1)</f>
        <v>0</v>
      </c>
      <c r="AM455">
        <f>SUMIFS('Grid GenerationQueue'!AP$5:AP$410,'Grid GenerationQueue'!$AZ$5:$AZ$410,$B455,'Grid GenerationQueue'!$BA$5:$BA$410,$C455,'Grid GenerationQueue'!$BH$5:$BH$410,"&lt;&gt;"&amp;"")+SUMIFS('Grid GenerationQueue'!AP$5:AP$410,'Grid GenerationQueue'!$AZ$5:$AZ$410,$B455,'Grid GenerationQueue'!$BA$5:$BA$410,$C455,'Grid GenerationQueue'!$BH$5:$BH$410,"",'Grid GenerationQueue'!$AC$5:$AC$410,1)</f>
        <v>0</v>
      </c>
      <c r="AN455">
        <f>SUMIFS('Grid GenerationQueue'!AQ$5:AQ$410,'Grid GenerationQueue'!$AZ$5:$AZ$410,$B455,'Grid GenerationQueue'!$BA$5:$BA$410,$C455,'Grid GenerationQueue'!$BH$5:$BH$410,"&lt;&gt;"&amp;"")+SUMIFS('Grid GenerationQueue'!AQ$5:AQ$410,'Grid GenerationQueue'!$AZ$5:$AZ$410,$B455,'Grid GenerationQueue'!$BA$5:$BA$410,$C455,'Grid GenerationQueue'!$BH$5:$BH$410,"",'Grid GenerationQueue'!$AC$5:$AC$410,1)</f>
        <v>0</v>
      </c>
      <c r="AO455">
        <f>SUMIFS('Grid GenerationQueue'!AR$5:AR$410,'Grid GenerationQueue'!$AZ$5:$AZ$410,$B455,'Grid GenerationQueue'!$BA$5:$BA$410,$C455,'Grid GenerationQueue'!$BH$5:$BH$410,"&lt;&gt;"&amp;"")+SUMIFS('Grid GenerationQueue'!AR$5:AR$410,'Grid GenerationQueue'!$AZ$5:$AZ$410,$B455,'Grid GenerationQueue'!$BA$5:$BA$410,$C455,'Grid GenerationQueue'!$BH$5:$BH$410,"",'Grid GenerationQueue'!$AC$5:$AC$410,1)</f>
        <v>0</v>
      </c>
      <c r="AQ455">
        <f>SUMIFS('Grid GenerationQueue'!AG$5:AG$410,'Grid GenerationQueue'!$AZ$5:$AZ$410,$B455,'Grid GenerationQueue'!$BA$5:$BA$410,$C455,'Grid GenerationQueue'!$BK$5:$BK$410,"&gt;0")</f>
        <v>0</v>
      </c>
      <c r="AR455">
        <f>SUMIFS('Grid GenerationQueue'!AH$5:AH$410,'Grid GenerationQueue'!$AZ$5:$AZ$410,$B455,'Grid GenerationQueue'!$BA$5:$BA$410,$C455,'Grid GenerationQueue'!$BK$5:$BK$410,"&gt;0")</f>
        <v>0</v>
      </c>
      <c r="AS455">
        <f>SUMIFS('Grid GenerationQueue'!AI$5:AI$410,'Grid GenerationQueue'!$AZ$5:$AZ$410,$B455,'Grid GenerationQueue'!$BA$5:$BA$410,$C455,'Grid GenerationQueue'!$BK$5:$BK$410,"&gt;0")</f>
        <v>0</v>
      </c>
      <c r="AT455">
        <f>SUMIFS('Grid GenerationQueue'!AJ$5:AJ$410,'Grid GenerationQueue'!$AZ$5:$AZ$410,$B455,'Grid GenerationQueue'!$BA$5:$BA$410,$C455,'Grid GenerationQueue'!$BK$5:$BK$410,"&gt;0")</f>
        <v>0</v>
      </c>
      <c r="AU455">
        <f>SUMIFS('Grid GenerationQueue'!AK$5:AK$410,'Grid GenerationQueue'!$AZ$5:$AZ$410,$B455,'Grid GenerationQueue'!$BA$5:$BA$410,$C455,'Grid GenerationQueue'!$BK$5:$BK$410,"&gt;0")</f>
        <v>0</v>
      </c>
      <c r="AV455">
        <f>SUMIFS('Grid GenerationQueue'!AL$5:AL$410,'Grid GenerationQueue'!$AZ$5:$AZ$410,$B455,'Grid GenerationQueue'!$BA$5:$BA$410,$C455,'Grid GenerationQueue'!$BK$5:$BK$410,"&gt;0")</f>
        <v>0</v>
      </c>
      <c r="AW455">
        <f>SUMIFS('Grid GenerationQueue'!AM$5:AM$410,'Grid GenerationQueue'!$AZ$5:$AZ$410,$B455,'Grid GenerationQueue'!$BA$5:$BA$410,$C455,'Grid GenerationQueue'!$BK$5:$BK$410,"&gt;0")</f>
        <v>0</v>
      </c>
      <c r="AX455">
        <f>SUMIFS('Grid GenerationQueue'!AN$5:AN$410,'Grid GenerationQueue'!$AZ$5:$AZ$410,$B455,'Grid GenerationQueue'!$BA$5:$BA$410,$C455,'Grid GenerationQueue'!$BK$5:$BK$410,"&gt;0")</f>
        <v>0</v>
      </c>
      <c r="AY455">
        <f>SUMIFS('Grid GenerationQueue'!AO$5:AO$410,'Grid GenerationQueue'!$AZ$5:$AZ$410,$B455,'Grid GenerationQueue'!$BA$5:$BA$410,$C455,'Grid GenerationQueue'!$BK$5:$BK$410,"&gt;0")</f>
        <v>0</v>
      </c>
      <c r="AZ455">
        <f>SUMIFS('Grid GenerationQueue'!AP$5:AP$410,'Grid GenerationQueue'!$AZ$5:$AZ$410,$B455,'Grid GenerationQueue'!$BA$5:$BA$410,$C455,'Grid GenerationQueue'!$BK$5:$BK$410,"&gt;0")</f>
        <v>0</v>
      </c>
      <c r="BA455">
        <f>SUMIFS('Grid GenerationQueue'!AQ$5:AQ$410,'Grid GenerationQueue'!$AZ$5:$AZ$410,$B455,'Grid GenerationQueue'!$BA$5:$BA$410,$C455,'Grid GenerationQueue'!$BK$5:$BK$410,"&gt;0")</f>
        <v>0</v>
      </c>
      <c r="BB455">
        <f>SUMIFS('Grid GenerationQueue'!AR$5:AR$410,'Grid GenerationQueue'!$AZ$5:$AZ$410,$B455,'Grid GenerationQueue'!$BA$5:$BA$410,$C455,'Grid GenerationQueue'!$BK$5:$BK$410,"&gt;0")</f>
        <v>0</v>
      </c>
      <c r="BD455">
        <f>SUMIFS('Grid GenerationQueue'!AG$5:AG$410,'Grid GenerationQueue'!$AZ$5:$AZ$410,$B455,'Grid GenerationQueue'!$BA$5:$BA$410,$C455,'Grid GenerationQueue'!$BD$5:$BD$410,"&lt;="&amp;$BE$3)</f>
        <v>0</v>
      </c>
      <c r="BE455">
        <f>SUMIFS('Grid GenerationQueue'!AH$5:AH$410,'Grid GenerationQueue'!$AZ$5:$AZ$410,$B455,'Grid GenerationQueue'!$BA$5:$BA$410,$C455,'Grid GenerationQueue'!$BD$5:$BD$410,"&lt;="&amp;$BE$3)</f>
        <v>0</v>
      </c>
      <c r="BF455">
        <f>SUMIFS('Grid GenerationQueue'!AI$5:AI$410,'Grid GenerationQueue'!$AZ$5:$AZ$410,$B455,'Grid GenerationQueue'!$BA$5:$BA$410,$C455,'Grid GenerationQueue'!$BD$5:$BD$410,"&lt;="&amp;$BE$3)</f>
        <v>0</v>
      </c>
      <c r="BG455">
        <f>SUMIFS('Grid GenerationQueue'!AJ$5:AJ$410,'Grid GenerationQueue'!$AZ$5:$AZ$410,$B455,'Grid GenerationQueue'!$BA$5:$BA$410,$C455,'Grid GenerationQueue'!$BD$5:$BD$410,"&lt;="&amp;$BE$3)</f>
        <v>0</v>
      </c>
      <c r="BH455">
        <f>SUMIFS('Grid GenerationQueue'!AK$5:AK$410,'Grid GenerationQueue'!$AZ$5:$AZ$410,$B455,'Grid GenerationQueue'!$BA$5:$BA$410,$C455,'Grid GenerationQueue'!$BD$5:$BD$410,"&lt;="&amp;$BE$3)</f>
        <v>0</v>
      </c>
      <c r="BI455">
        <f>SUMIFS('Grid GenerationQueue'!AL$5:AL$410,'Grid GenerationQueue'!$AZ$5:$AZ$410,$B455,'Grid GenerationQueue'!$BA$5:$BA$410,$C455,'Grid GenerationQueue'!$BD$5:$BD$410,"&lt;="&amp;$BE$3)</f>
        <v>0</v>
      </c>
      <c r="BJ455">
        <f>SUMIFS('Grid GenerationQueue'!AM$5:AM$410,'Grid GenerationQueue'!$AZ$5:$AZ$410,$B455,'Grid GenerationQueue'!$BA$5:$BA$410,$C455,'Grid GenerationQueue'!$BD$5:$BD$410,"&lt;="&amp;$BE$3)</f>
        <v>0</v>
      </c>
      <c r="BK455">
        <f>SUMIFS('Grid GenerationQueue'!AN$5:AN$410,'Grid GenerationQueue'!$AZ$5:$AZ$410,$B455,'Grid GenerationQueue'!$BA$5:$BA$410,$C455,'Grid GenerationQueue'!$BD$5:$BD$410,"&lt;="&amp;$BE$3)</f>
        <v>0</v>
      </c>
      <c r="BL455">
        <f>SUMIFS('Grid GenerationQueue'!AO$5:AO$410,'Grid GenerationQueue'!$AZ$5:$AZ$410,$B455,'Grid GenerationQueue'!$BA$5:$BA$410,$C455,'Grid GenerationQueue'!$BD$5:$BD$410,"&lt;="&amp;$BE$3)</f>
        <v>0</v>
      </c>
      <c r="BM455">
        <f>SUMIFS('Grid GenerationQueue'!AP$5:AP$410,'Grid GenerationQueue'!$AZ$5:$AZ$410,$B455,'Grid GenerationQueue'!$BA$5:$BA$410,$C455,'Grid GenerationQueue'!$BD$5:$BD$410,"&lt;="&amp;$BE$3)</f>
        <v>0</v>
      </c>
      <c r="BN455">
        <f>SUMIFS('Grid GenerationQueue'!AQ$5:AQ$410,'Grid GenerationQueue'!$AZ$5:$AZ$410,$B455,'Grid GenerationQueue'!$BA$5:$BA$410,$C455,'Grid GenerationQueue'!$BD$5:$BD$410,"&lt;="&amp;$BE$3)</f>
        <v>0</v>
      </c>
      <c r="BO455">
        <f>SUMIFS('Grid GenerationQueue'!AR$5:AR$410,'Grid GenerationQueue'!$AZ$5:$AZ$410,$B455,'Grid GenerationQueue'!$BA$5:$BA$410,$C455,'Grid GenerationQueue'!$BD$5:$BD$410,"&lt;="&amp;$BE$3)</f>
        <v>0</v>
      </c>
      <c r="BQ455">
        <f>SUMIFS('Grid GenerationQueue'!AG$5:AG$410,'Grid GenerationQueue'!$AZ$5:$AZ$410,$B455,'Grid GenerationQueue'!$BA$5:$BA$410,$C455,'Grid GenerationQueue'!$BJ$5:$BJ$410,"Executed",'Grid GenerationQueue'!$BD$5:$BD$410,"&lt;="&amp;$BE$3)</f>
        <v>0</v>
      </c>
      <c r="BR455">
        <f>SUMIFS('Grid GenerationQueue'!AH$5:AH$410,'Grid GenerationQueue'!$AZ$5:$AZ$410,$B455,'Grid GenerationQueue'!$BA$5:$BA$410,$C455,'Grid GenerationQueue'!$BJ$5:$BJ$410,"Executed",'Grid GenerationQueue'!$BD$5:$BD$410,"&lt;="&amp;$BE$3)</f>
        <v>0</v>
      </c>
      <c r="BS455">
        <f>SUMIFS('Grid GenerationQueue'!AI$5:AI$410,'Grid GenerationQueue'!$AZ$5:$AZ$410,$B455,'Grid GenerationQueue'!$BA$5:$BA$410,$C455,'Grid GenerationQueue'!$BJ$5:$BJ$410,"Executed",'Grid GenerationQueue'!$BD$5:$BD$410,"&lt;="&amp;$BE$3)</f>
        <v>0</v>
      </c>
      <c r="BT455">
        <f>SUMIFS('Grid GenerationQueue'!AJ$5:AJ$410,'Grid GenerationQueue'!$AZ$5:$AZ$410,$B455,'Grid GenerationQueue'!$BA$5:$BA$410,$C455,'Grid GenerationQueue'!$BJ$5:$BJ$410,"Executed",'Grid GenerationQueue'!$BD$5:$BD$410,"&lt;="&amp;$BE$3)</f>
        <v>0</v>
      </c>
      <c r="BU455">
        <f>SUMIFS('Grid GenerationQueue'!AK$5:AK$410,'Grid GenerationQueue'!$AZ$5:$AZ$410,$B455,'Grid GenerationQueue'!$BA$5:$BA$410,$C455,'Grid GenerationQueue'!$BJ$5:$BJ$410,"Executed",'Grid GenerationQueue'!$BD$5:$BD$410,"&lt;="&amp;$BE$3)</f>
        <v>0</v>
      </c>
      <c r="BV455">
        <f>SUMIFS('Grid GenerationQueue'!AL$5:AL$410,'Grid GenerationQueue'!$AZ$5:$AZ$410,$B455,'Grid GenerationQueue'!$BA$5:$BA$410,$C455,'Grid GenerationQueue'!$BJ$5:$BJ$410,"Executed",'Grid GenerationQueue'!$BD$5:$BD$410,"&lt;="&amp;$BE$3)</f>
        <v>0</v>
      </c>
      <c r="BW455">
        <f>SUMIFS('Grid GenerationQueue'!AM$5:AM$410,'Grid GenerationQueue'!$AZ$5:$AZ$410,$B455,'Grid GenerationQueue'!$BA$5:$BA$410,$C455,'Grid GenerationQueue'!$BJ$5:$BJ$410,"Executed",'Grid GenerationQueue'!$BD$5:$BD$410,"&lt;="&amp;$BE$3)</f>
        <v>0</v>
      </c>
      <c r="BX455">
        <f>SUMIFS('Grid GenerationQueue'!AN$5:AN$410,'Grid GenerationQueue'!$AZ$5:$AZ$410,$B455,'Grid GenerationQueue'!$BA$5:$BA$410,$C455,'Grid GenerationQueue'!$BJ$5:$BJ$410,"Executed",'Grid GenerationQueue'!$BD$5:$BD$410,"&lt;="&amp;$BE$3)</f>
        <v>0</v>
      </c>
      <c r="BY455">
        <f>SUMIFS('Grid GenerationQueue'!AO$5:AO$410,'Grid GenerationQueue'!$AZ$5:$AZ$410,$B455,'Grid GenerationQueue'!$BA$5:$BA$410,$C455,'Grid GenerationQueue'!$BJ$5:$BJ$410,"Executed",'Grid GenerationQueue'!$BD$5:$BD$410,"&lt;="&amp;$BE$3)</f>
        <v>0</v>
      </c>
      <c r="BZ455">
        <f>SUMIFS('Grid GenerationQueue'!AP$5:AP$410,'Grid GenerationQueue'!$AZ$5:$AZ$410,$B455,'Grid GenerationQueue'!$BA$5:$BA$410,$C455,'Grid GenerationQueue'!$BJ$5:$BJ$410,"Executed",'Grid GenerationQueue'!$BD$5:$BD$410,"&lt;="&amp;$BE$3)</f>
        <v>0</v>
      </c>
      <c r="CA455">
        <f>SUMIFS('Grid GenerationQueue'!AQ$5:AQ$410,'Grid GenerationQueue'!$AZ$5:$AZ$410,$B455,'Grid GenerationQueue'!$BA$5:$BA$410,$C455,'Grid GenerationQueue'!$BJ$5:$BJ$410,"Executed",'Grid GenerationQueue'!$BD$5:$BD$410,"&lt;="&amp;$BE$3)</f>
        <v>0</v>
      </c>
      <c r="CB455">
        <f>SUMIFS('Grid GenerationQueue'!AR$5:AR$410,'Grid GenerationQueue'!$AZ$5:$AZ$410,$B455,'Grid GenerationQueue'!$BA$5:$BA$410,$C455,'Grid GenerationQueue'!$BJ$5:$BJ$410,"Executed",'Grid GenerationQueue'!$BD$5:$BD$410,"&lt;="&amp;$BE$3)</f>
        <v>0</v>
      </c>
      <c r="CD455">
        <f>SUMIFS('Grid GenerationQueue'!AG$5:AG$410,'Grid GenerationQueue'!$AZ$5:$AZ$410,$B455,'Grid GenerationQueue'!$BA$5:$BA$410,$C455,'Grid GenerationQueue'!$BH$5:$BH$410,"&lt;&gt;"&amp;"",'Grid GenerationQueue'!$BD$5:$BD$410,"&lt;="&amp;$BE$3)</f>
        <v>0</v>
      </c>
      <c r="CE455">
        <f>SUMIFS('Grid GenerationQueue'!AH$5:AH$410,'Grid GenerationQueue'!$AZ$5:$AZ$410,$B455,'Grid GenerationQueue'!$BA$5:$BA$410,$C455,'Grid GenerationQueue'!$BH$5:$BH$410,"&lt;&gt;"&amp;"",'Grid GenerationQueue'!$BD$5:$BD$410,"&lt;="&amp;$BE$3)</f>
        <v>0</v>
      </c>
      <c r="CF455">
        <f>SUMIFS('Grid GenerationQueue'!AI$5:AI$410,'Grid GenerationQueue'!$AZ$5:$AZ$410,$B455,'Grid GenerationQueue'!$BA$5:$BA$410,$C455,'Grid GenerationQueue'!$BH$5:$BH$410,"&lt;&gt;"&amp;"",'Grid GenerationQueue'!$BD$5:$BD$410,"&lt;="&amp;$BE$3)</f>
        <v>0</v>
      </c>
      <c r="CG455">
        <f>SUMIFS('Grid GenerationQueue'!AJ$5:AJ$410,'Grid GenerationQueue'!$AZ$5:$AZ$410,$B455,'Grid GenerationQueue'!$BA$5:$BA$410,$C455,'Grid GenerationQueue'!$BH$5:$BH$410,"&lt;&gt;"&amp;"",'Grid GenerationQueue'!$BD$5:$BD$410,"&lt;="&amp;$BE$3)</f>
        <v>0</v>
      </c>
      <c r="CH455">
        <f>SUMIFS('Grid GenerationQueue'!AK$5:AK$410,'Grid GenerationQueue'!$AZ$5:$AZ$410,$B455,'Grid GenerationQueue'!$BA$5:$BA$410,$C455,'Grid GenerationQueue'!$BH$5:$BH$410,"&lt;&gt;"&amp;"",'Grid GenerationQueue'!$BD$5:$BD$410,"&lt;="&amp;$BE$3)</f>
        <v>0</v>
      </c>
      <c r="CI455">
        <f>SUMIFS('Grid GenerationQueue'!AL$5:AL$410,'Grid GenerationQueue'!$AZ$5:$AZ$410,$B455,'Grid GenerationQueue'!$BA$5:$BA$410,$C455,'Grid GenerationQueue'!$BH$5:$BH$410,"&lt;&gt;"&amp;"",'Grid GenerationQueue'!$BD$5:$BD$410,"&lt;="&amp;$BE$3)</f>
        <v>0</v>
      </c>
      <c r="CJ455">
        <f>SUMIFS('Grid GenerationQueue'!AM$5:AM$410,'Grid GenerationQueue'!$AZ$5:$AZ$410,$B455,'Grid GenerationQueue'!$BA$5:$BA$410,$C455,'Grid GenerationQueue'!$BH$5:$BH$410,"&lt;&gt;"&amp;"",'Grid GenerationQueue'!$BD$5:$BD$410,"&lt;="&amp;$BE$3)</f>
        <v>0</v>
      </c>
      <c r="CK455">
        <f>SUMIFS('Grid GenerationQueue'!AN$5:AN$410,'Grid GenerationQueue'!$AZ$5:$AZ$410,$B455,'Grid GenerationQueue'!$BA$5:$BA$410,$C455,'Grid GenerationQueue'!$BH$5:$BH$410,"&lt;&gt;"&amp;"",'Grid GenerationQueue'!$BD$5:$BD$410,"&lt;="&amp;$BE$3)</f>
        <v>0</v>
      </c>
      <c r="CL455">
        <f>SUMIFS('Grid GenerationQueue'!AO$5:AO$410,'Grid GenerationQueue'!$AZ$5:$AZ$410,$B455,'Grid GenerationQueue'!$BA$5:$BA$410,$C455,'Grid GenerationQueue'!$BH$5:$BH$410,"&lt;&gt;"&amp;"",'Grid GenerationQueue'!$BD$5:$BD$410,"&lt;="&amp;$BE$3)</f>
        <v>0</v>
      </c>
      <c r="CM455">
        <f>SUMIFS('Grid GenerationQueue'!AP$5:AP$410,'Grid GenerationQueue'!$AZ$5:$AZ$410,$B455,'Grid GenerationQueue'!$BA$5:$BA$410,$C455,'Grid GenerationQueue'!$BH$5:$BH$410,"&lt;&gt;"&amp;"",'Grid GenerationQueue'!$BD$5:$BD$410,"&lt;="&amp;$BE$3)</f>
        <v>0</v>
      </c>
      <c r="CN455">
        <f>SUMIFS('Grid GenerationQueue'!AQ$5:AQ$410,'Grid GenerationQueue'!$AZ$5:$AZ$410,$B455,'Grid GenerationQueue'!$BA$5:$BA$410,$C455,'Grid GenerationQueue'!$BH$5:$BH$410,"&lt;&gt;"&amp;"",'Grid GenerationQueue'!$BD$5:$BD$410,"&lt;="&amp;$BE$3)</f>
        <v>0</v>
      </c>
      <c r="CO455">
        <f>SUMIFS('Grid GenerationQueue'!AR$5:AR$410,'Grid GenerationQueue'!$AZ$5:$AZ$410,$B455,'Grid GenerationQueue'!$BA$5:$BA$410,$C455,'Grid GenerationQueue'!$BH$5:$BH$410,"&lt;&gt;"&amp;"",'Grid GenerationQueue'!$BD$5:$BD$410,"&lt;="&amp;$BE$3)</f>
        <v>0</v>
      </c>
      <c r="CQ455">
        <f>SUMIFS('Grid GenerationQueue'!AG$5:AG$410,'Grid GenerationQueue'!$AZ$5:$AZ$410,$B455,'Grid GenerationQueue'!$BA$5:$BA$410,$C455,'Grid GenerationQueue'!$BK$5:$BK$410,"&gt;0",'Grid GenerationQueue'!$BD$5:$BD$410,"&lt;="&amp;$BE$3)</f>
        <v>0</v>
      </c>
      <c r="CR455">
        <f>SUMIFS('Grid GenerationQueue'!AH$5:AH$410,'Grid GenerationQueue'!$AZ$5:$AZ$410,$B455,'Grid GenerationQueue'!$BA$5:$BA$410,$C455,'Grid GenerationQueue'!$BK$5:$BK$410,"&gt;0",'Grid GenerationQueue'!$BD$5:$BD$410,"&lt;="&amp;$BE$3)</f>
        <v>0</v>
      </c>
      <c r="CS455">
        <f>SUMIFS('Grid GenerationQueue'!AI$5:AI$410,'Grid GenerationQueue'!$AZ$5:$AZ$410,$B455,'Grid GenerationQueue'!$BA$5:$BA$410,$C455,'Grid GenerationQueue'!$BK$5:$BK$410,"&gt;0",'Grid GenerationQueue'!$BD$5:$BD$410,"&lt;="&amp;$BE$3)</f>
        <v>0</v>
      </c>
      <c r="CT455">
        <f>SUMIFS('Grid GenerationQueue'!AJ$5:AJ$410,'Grid GenerationQueue'!$AZ$5:$AZ$410,$B455,'Grid GenerationQueue'!$BA$5:$BA$410,$C455,'Grid GenerationQueue'!$BK$5:$BK$410,"&gt;0",'Grid GenerationQueue'!$BD$5:$BD$410,"&lt;="&amp;$BE$3)</f>
        <v>0</v>
      </c>
      <c r="CU455">
        <f>SUMIFS('Grid GenerationQueue'!AK$5:AK$410,'Grid GenerationQueue'!$AZ$5:$AZ$410,$B455,'Grid GenerationQueue'!$BA$5:$BA$410,$C455,'Grid GenerationQueue'!$BK$5:$BK$410,"&gt;0",'Grid GenerationQueue'!$BD$5:$BD$410,"&lt;="&amp;$BE$3)</f>
        <v>0</v>
      </c>
      <c r="CV455">
        <f>SUMIFS('Grid GenerationQueue'!AL$5:AL$410,'Grid GenerationQueue'!$AZ$5:$AZ$410,$B455,'Grid GenerationQueue'!$BA$5:$BA$410,$C455,'Grid GenerationQueue'!$BK$5:$BK$410,"&gt;0",'Grid GenerationQueue'!$BD$5:$BD$410,"&lt;="&amp;$BE$3)</f>
        <v>0</v>
      </c>
      <c r="CW455">
        <f>SUMIFS('Grid GenerationQueue'!AM$5:AM$410,'Grid GenerationQueue'!$AZ$5:$AZ$410,$B455,'Grid GenerationQueue'!$BA$5:$BA$410,$C455,'Grid GenerationQueue'!$BK$5:$BK$410,"&gt;0",'Grid GenerationQueue'!$BD$5:$BD$410,"&lt;="&amp;$BE$3)</f>
        <v>0</v>
      </c>
      <c r="CX455">
        <f>SUMIFS('Grid GenerationQueue'!AN$5:AN$410,'Grid GenerationQueue'!$AZ$5:$AZ$410,$B455,'Grid GenerationQueue'!$BA$5:$BA$410,$C455,'Grid GenerationQueue'!$BK$5:$BK$410,"&gt;0",'Grid GenerationQueue'!$BD$5:$BD$410,"&lt;="&amp;$BE$3)</f>
        <v>0</v>
      </c>
      <c r="CY455">
        <f>SUMIFS('Grid GenerationQueue'!AO$5:AO$410,'Grid GenerationQueue'!$AZ$5:$AZ$410,$B455,'Grid GenerationQueue'!$BA$5:$BA$410,$C455,'Grid GenerationQueue'!$BK$5:$BK$410,"&gt;0",'Grid GenerationQueue'!$BD$5:$BD$410,"&lt;="&amp;$BE$3)</f>
        <v>0</v>
      </c>
      <c r="CZ455">
        <f>SUMIFS('Grid GenerationQueue'!AP$5:AP$410,'Grid GenerationQueue'!$AZ$5:$AZ$410,$B455,'Grid GenerationQueue'!$BA$5:$BA$410,$C455,'Grid GenerationQueue'!$BK$5:$BK$410,"&gt;0",'Grid GenerationQueue'!$BD$5:$BD$410,"&lt;="&amp;$BE$3)</f>
        <v>0</v>
      </c>
      <c r="DA455">
        <f>SUMIFS('Grid GenerationQueue'!AQ$5:AQ$410,'Grid GenerationQueue'!$AZ$5:$AZ$410,$B455,'Grid GenerationQueue'!$BA$5:$BA$410,$C455,'Grid GenerationQueue'!$BK$5:$BK$410,"&gt;0",'Grid GenerationQueue'!$BD$5:$BD$410,"&lt;="&amp;$BE$3)</f>
        <v>0</v>
      </c>
      <c r="DB455">
        <f>SUMIFS('Grid GenerationQueue'!AR$5:AR$410,'Grid GenerationQueue'!$AZ$5:$AZ$410,$B455,'Grid GenerationQueue'!$BA$5:$BA$410,$C455,'Grid GenerationQueue'!$BK$5:$BK$410,"&gt;0",'Grid GenerationQueue'!$BD$5:$BD$410,"&lt;="&amp;$BE$3)</f>
        <v>0</v>
      </c>
    </row>
    <row r="456" spans="1:106" x14ac:dyDescent="0.35">
      <c r="A456" t="s">
        <v>75</v>
      </c>
      <c r="B456" t="s">
        <v>4963</v>
      </c>
      <c r="C456">
        <v>230</v>
      </c>
      <c r="D456">
        <f>SUMIFS('Grid GenerationQueue'!AG$5:AG$410,'Grid GenerationQueue'!$AZ$5:$AZ$410,$B456,'Grid GenerationQueue'!$BA$5:$BA$410,$C456)</f>
        <v>0</v>
      </c>
      <c r="E456">
        <f>SUMIFS('Grid GenerationQueue'!AH$5:AH$410,'Grid GenerationQueue'!$AZ$5:$AZ$410,$B456,'Grid GenerationQueue'!$BA$5:$BA$410,$C456)</f>
        <v>0</v>
      </c>
      <c r="F456">
        <f>SUMIFS('Grid GenerationQueue'!AI$5:AI$410,'Grid GenerationQueue'!$AZ$5:$AZ$410,$B456,'Grid GenerationQueue'!$BA$5:$BA$410,$C456)</f>
        <v>0</v>
      </c>
      <c r="G456">
        <f>SUMIFS('Grid GenerationQueue'!AJ$5:AJ$410,'Grid GenerationQueue'!$AZ$5:$AZ$410,$B456,'Grid GenerationQueue'!$BA$5:$BA$410,$C456)</f>
        <v>0</v>
      </c>
      <c r="H456">
        <f>SUMIFS('Grid GenerationQueue'!AK$5:AK$410,'Grid GenerationQueue'!$AZ$5:$AZ$410,$B456,'Grid GenerationQueue'!$BA$5:$BA$410,$C456)</f>
        <v>0</v>
      </c>
      <c r="I456">
        <f>SUMIFS('Grid GenerationQueue'!AL$5:AL$410,'Grid GenerationQueue'!$AZ$5:$AZ$410,$B456,'Grid GenerationQueue'!$BA$5:$BA$410,$C456)</f>
        <v>0</v>
      </c>
      <c r="J456">
        <f>SUMIFS('Grid GenerationQueue'!AM$5:AM$410,'Grid GenerationQueue'!$AZ$5:$AZ$410,$B456,'Grid GenerationQueue'!$BA$5:$BA$410,$C456)</f>
        <v>0</v>
      </c>
      <c r="K456">
        <f>SUMIFS('Grid GenerationQueue'!AN$5:AN$410,'Grid GenerationQueue'!$AZ$5:$AZ$410,$B456,'Grid GenerationQueue'!$BA$5:$BA$410,$C456)</f>
        <v>0</v>
      </c>
      <c r="L456">
        <f>SUMIFS('Grid GenerationQueue'!AO$5:AO$410,'Grid GenerationQueue'!$AZ$5:$AZ$410,$B456,'Grid GenerationQueue'!$BA$5:$BA$410,$C456)</f>
        <v>0</v>
      </c>
      <c r="M456">
        <f>SUMIFS('Grid GenerationQueue'!AP$5:AP$410,'Grid GenerationQueue'!$AZ$5:$AZ$410,$B456,'Grid GenerationQueue'!$BA$5:$BA$410,$C456)</f>
        <v>0</v>
      </c>
      <c r="N456">
        <f>SUMIFS('Grid GenerationQueue'!AQ$5:AQ$410,'Grid GenerationQueue'!$AZ$5:$AZ$410,$B456,'Grid GenerationQueue'!$BA$5:$BA$410,$C456)</f>
        <v>0</v>
      </c>
      <c r="O456">
        <f>SUMIFS('Grid GenerationQueue'!AR$5:AR$410,'Grid GenerationQueue'!$AZ$5:$AZ$410,$B456,'Grid GenerationQueue'!$BA$5:$BA$410,$C456)</f>
        <v>0</v>
      </c>
      <c r="Q456">
        <f>SUMIFS('Grid GenerationQueue'!AG$5:AG$410,'Grid GenerationQueue'!$AZ$5:$AZ$410,$B456,'Grid GenerationQueue'!$BA$5:$BA$410,$C456,'Grid GenerationQueue'!$BJ$5:$BJ$410,"Executed")</f>
        <v>0</v>
      </c>
      <c r="R456">
        <f>SUMIFS('Grid GenerationQueue'!AH$5:AH$410,'Grid GenerationQueue'!$AZ$5:$AZ$410,$B456,'Grid GenerationQueue'!$BA$5:$BA$410,$C456,'Grid GenerationQueue'!$BJ$5:$BJ$410,"Executed")</f>
        <v>0</v>
      </c>
      <c r="S456">
        <f>SUMIFS('Grid GenerationQueue'!AI$5:AI$410,'Grid GenerationQueue'!$AZ$5:$AZ$410,$B456,'Grid GenerationQueue'!$BA$5:$BA$410,$C456,'Grid GenerationQueue'!$BJ$5:$BJ$410,"Executed")</f>
        <v>0</v>
      </c>
      <c r="T456">
        <f>SUMIFS('Grid GenerationQueue'!AJ$5:AJ$410,'Grid GenerationQueue'!$AZ$5:$AZ$410,$B456,'Grid GenerationQueue'!$BA$5:$BA$410,$C456,'Grid GenerationQueue'!$BJ$5:$BJ$410,"Executed")</f>
        <v>0</v>
      </c>
      <c r="U456">
        <f>SUMIFS('Grid GenerationQueue'!AK$5:AK$410,'Grid GenerationQueue'!$AZ$5:$AZ$410,$B456,'Grid GenerationQueue'!$BA$5:$BA$410,$C456,'Grid GenerationQueue'!$BJ$5:$BJ$410,"Executed")</f>
        <v>0</v>
      </c>
      <c r="V456">
        <f>SUMIFS('Grid GenerationQueue'!AL$5:AL$410,'Grid GenerationQueue'!$AZ$5:$AZ$410,$B456,'Grid GenerationQueue'!$BA$5:$BA$410,$C456,'Grid GenerationQueue'!$BJ$5:$BJ$410,"Executed")</f>
        <v>0</v>
      </c>
      <c r="W456">
        <f>SUMIFS('Grid GenerationQueue'!AM$5:AM$410,'Grid GenerationQueue'!$AZ$5:$AZ$410,$B456,'Grid GenerationQueue'!$BA$5:$BA$410,$C456,'Grid GenerationQueue'!$BJ$5:$BJ$410,"Executed")</f>
        <v>0</v>
      </c>
      <c r="X456">
        <f>SUMIFS('Grid GenerationQueue'!AN$5:AN$410,'Grid GenerationQueue'!$AZ$5:$AZ$410,$B456,'Grid GenerationQueue'!$BA$5:$BA$410,$C456,'Grid GenerationQueue'!$BJ$5:$BJ$410,"Executed")</f>
        <v>0</v>
      </c>
      <c r="Y456">
        <f>SUMIFS('Grid GenerationQueue'!AO$5:AO$410,'Grid GenerationQueue'!$AZ$5:$AZ$410,$B456,'Grid GenerationQueue'!$BA$5:$BA$410,$C456,'Grid GenerationQueue'!$BJ$5:$BJ$410,"Executed")</f>
        <v>0</v>
      </c>
      <c r="Z456">
        <f>SUMIFS('Grid GenerationQueue'!AP$5:AP$410,'Grid GenerationQueue'!$AZ$5:$AZ$410,$B456,'Grid GenerationQueue'!$BA$5:$BA$410,$C456,'Grid GenerationQueue'!$BJ$5:$BJ$410,"Executed")</f>
        <v>0</v>
      </c>
      <c r="AA456">
        <f>SUMIFS('Grid GenerationQueue'!AQ$5:AQ$410,'Grid GenerationQueue'!$AZ$5:$AZ$410,$B456,'Grid GenerationQueue'!$BA$5:$BA$410,$C456,'Grid GenerationQueue'!$BJ$5:$BJ$410,"Executed")</f>
        <v>0</v>
      </c>
      <c r="AB456">
        <f>SUMIFS('Grid GenerationQueue'!AR$5:AR$410,'Grid GenerationQueue'!$AZ$5:$AZ$410,$B456,'Grid GenerationQueue'!$BA$5:$BA$410,$C456,'Grid GenerationQueue'!$BJ$5:$BJ$410,"Executed")</f>
        <v>0</v>
      </c>
      <c r="AD456">
        <f>SUMIFS('Grid GenerationQueue'!AG$5:AG$410,'Grid GenerationQueue'!$AZ$5:$AZ$410,$B456,'Grid GenerationQueue'!$BA$5:$BA$410,$C456,'Grid GenerationQueue'!$BH$5:$BH$410,"&lt;&gt;"&amp;"")+SUMIFS('Grid GenerationQueue'!AG$5:AG$410,'Grid GenerationQueue'!$AZ$5:$AZ$410,$B456,'Grid GenerationQueue'!$BA$5:$BA$410,$C456,'Grid GenerationQueue'!$BH$5:$BH$410,"",'Grid GenerationQueue'!$AC$5:$AC$410,1)</f>
        <v>0</v>
      </c>
      <c r="AE456">
        <f>SUMIFS('Grid GenerationQueue'!AH$5:AH$410,'Grid GenerationQueue'!$AZ$5:$AZ$410,$B456,'Grid GenerationQueue'!$BA$5:$BA$410,$C456,'Grid GenerationQueue'!$BH$5:$BH$410,"&lt;&gt;"&amp;"")+SUMIFS('Grid GenerationQueue'!AH$5:AH$410,'Grid GenerationQueue'!$AZ$5:$AZ$410,$B456,'Grid GenerationQueue'!$BA$5:$BA$410,$C456,'Grid GenerationQueue'!$BH$5:$BH$410,"",'Grid GenerationQueue'!$AC$5:$AC$410,1)</f>
        <v>0</v>
      </c>
      <c r="AF456">
        <f>SUMIFS('Grid GenerationQueue'!AI$5:AI$410,'Grid GenerationQueue'!$AZ$5:$AZ$410,$B456,'Grid GenerationQueue'!$BA$5:$BA$410,$C456,'Grid GenerationQueue'!$BH$5:$BH$410,"&lt;&gt;"&amp;"")+SUMIFS('Grid GenerationQueue'!AI$5:AI$410,'Grid GenerationQueue'!$AZ$5:$AZ$410,$B456,'Grid GenerationQueue'!$BA$5:$BA$410,$C456,'Grid GenerationQueue'!$BH$5:$BH$410,"",'Grid GenerationQueue'!$AC$5:$AC$410,1)</f>
        <v>0</v>
      </c>
      <c r="AG456">
        <f>SUMIFS('Grid GenerationQueue'!AJ$5:AJ$410,'Grid GenerationQueue'!$AZ$5:$AZ$410,$B456,'Grid GenerationQueue'!$BA$5:$BA$410,$C456,'Grid GenerationQueue'!$BH$5:$BH$410,"&lt;&gt;"&amp;"")+SUMIFS('Grid GenerationQueue'!AJ$5:AJ$410,'Grid GenerationQueue'!$AZ$5:$AZ$410,$B456,'Grid GenerationQueue'!$BA$5:$BA$410,$C456,'Grid GenerationQueue'!$BH$5:$BH$410,"",'Grid GenerationQueue'!$AC$5:$AC$410,1)</f>
        <v>0</v>
      </c>
      <c r="AH456">
        <f>SUMIFS('Grid GenerationQueue'!AK$5:AK$410,'Grid GenerationQueue'!$AZ$5:$AZ$410,$B456,'Grid GenerationQueue'!$BA$5:$BA$410,$C456,'Grid GenerationQueue'!$BH$5:$BH$410,"&lt;&gt;"&amp;"")+SUMIFS('Grid GenerationQueue'!AK$5:AK$410,'Grid GenerationQueue'!$AZ$5:$AZ$410,$B456,'Grid GenerationQueue'!$BA$5:$BA$410,$C456,'Grid GenerationQueue'!$BH$5:$BH$410,"",'Grid GenerationQueue'!$AC$5:$AC$410,1)</f>
        <v>0</v>
      </c>
      <c r="AI456">
        <f>SUMIFS('Grid GenerationQueue'!AL$5:AL$410,'Grid GenerationQueue'!$AZ$5:$AZ$410,$B456,'Grid GenerationQueue'!$BA$5:$BA$410,$C456,'Grid GenerationQueue'!$BH$5:$BH$410,"&lt;&gt;"&amp;"")+SUMIFS('Grid GenerationQueue'!AL$5:AL$410,'Grid GenerationQueue'!$AZ$5:$AZ$410,$B456,'Grid GenerationQueue'!$BA$5:$BA$410,$C456,'Grid GenerationQueue'!$BH$5:$BH$410,"",'Grid GenerationQueue'!$AC$5:$AC$410,1)</f>
        <v>0</v>
      </c>
      <c r="AJ456">
        <f>SUMIFS('Grid GenerationQueue'!AM$5:AM$410,'Grid GenerationQueue'!$AZ$5:$AZ$410,$B456,'Grid GenerationQueue'!$BA$5:$BA$410,$C456,'Grid GenerationQueue'!$BH$5:$BH$410,"&lt;&gt;"&amp;"")+SUMIFS('Grid GenerationQueue'!AM$5:AM$410,'Grid GenerationQueue'!$AZ$5:$AZ$410,$B456,'Grid GenerationQueue'!$BA$5:$BA$410,$C456,'Grid GenerationQueue'!$BH$5:$BH$410,"",'Grid GenerationQueue'!$AC$5:$AC$410,1)</f>
        <v>0</v>
      </c>
      <c r="AK456">
        <f>SUMIFS('Grid GenerationQueue'!AN$5:AN$410,'Grid GenerationQueue'!$AZ$5:$AZ$410,$B456,'Grid GenerationQueue'!$BA$5:$BA$410,$C456,'Grid GenerationQueue'!$BH$5:$BH$410,"&lt;&gt;"&amp;"")+SUMIFS('Grid GenerationQueue'!AN$5:AN$410,'Grid GenerationQueue'!$AZ$5:$AZ$410,$B456,'Grid GenerationQueue'!$BA$5:$BA$410,$C456,'Grid GenerationQueue'!$BH$5:$BH$410,"",'Grid GenerationQueue'!$AC$5:$AC$410,1)</f>
        <v>0</v>
      </c>
      <c r="AL456">
        <f>SUMIFS('Grid GenerationQueue'!AO$5:AO$410,'Grid GenerationQueue'!$AZ$5:$AZ$410,$B456,'Grid GenerationQueue'!$BA$5:$BA$410,$C456,'Grid GenerationQueue'!$BH$5:$BH$410,"&lt;&gt;"&amp;"")+SUMIFS('Grid GenerationQueue'!AO$5:AO$410,'Grid GenerationQueue'!$AZ$5:$AZ$410,$B456,'Grid GenerationQueue'!$BA$5:$BA$410,$C456,'Grid GenerationQueue'!$BH$5:$BH$410,"",'Grid GenerationQueue'!$AC$5:$AC$410,1)</f>
        <v>0</v>
      </c>
      <c r="AM456">
        <f>SUMIFS('Grid GenerationQueue'!AP$5:AP$410,'Grid GenerationQueue'!$AZ$5:$AZ$410,$B456,'Grid GenerationQueue'!$BA$5:$BA$410,$C456,'Grid GenerationQueue'!$BH$5:$BH$410,"&lt;&gt;"&amp;"")+SUMIFS('Grid GenerationQueue'!AP$5:AP$410,'Grid GenerationQueue'!$AZ$5:$AZ$410,$B456,'Grid GenerationQueue'!$BA$5:$BA$410,$C456,'Grid GenerationQueue'!$BH$5:$BH$410,"",'Grid GenerationQueue'!$AC$5:$AC$410,1)</f>
        <v>0</v>
      </c>
      <c r="AN456">
        <f>SUMIFS('Grid GenerationQueue'!AQ$5:AQ$410,'Grid GenerationQueue'!$AZ$5:$AZ$410,$B456,'Grid GenerationQueue'!$BA$5:$BA$410,$C456,'Grid GenerationQueue'!$BH$5:$BH$410,"&lt;&gt;"&amp;"")+SUMIFS('Grid GenerationQueue'!AQ$5:AQ$410,'Grid GenerationQueue'!$AZ$5:$AZ$410,$B456,'Grid GenerationQueue'!$BA$5:$BA$410,$C456,'Grid GenerationQueue'!$BH$5:$BH$410,"",'Grid GenerationQueue'!$AC$5:$AC$410,1)</f>
        <v>0</v>
      </c>
      <c r="AO456">
        <f>SUMIFS('Grid GenerationQueue'!AR$5:AR$410,'Grid GenerationQueue'!$AZ$5:$AZ$410,$B456,'Grid GenerationQueue'!$BA$5:$BA$410,$C456,'Grid GenerationQueue'!$BH$5:$BH$410,"&lt;&gt;"&amp;"")+SUMIFS('Grid GenerationQueue'!AR$5:AR$410,'Grid GenerationQueue'!$AZ$5:$AZ$410,$B456,'Grid GenerationQueue'!$BA$5:$BA$410,$C456,'Grid GenerationQueue'!$BH$5:$BH$410,"",'Grid GenerationQueue'!$AC$5:$AC$410,1)</f>
        <v>0</v>
      </c>
      <c r="AQ456">
        <f>SUMIFS('Grid GenerationQueue'!AG$5:AG$410,'Grid GenerationQueue'!$AZ$5:$AZ$410,$B456,'Grid GenerationQueue'!$BA$5:$BA$410,$C456,'Grid GenerationQueue'!$BK$5:$BK$410,"&gt;0")</f>
        <v>0</v>
      </c>
      <c r="AR456">
        <f>SUMIFS('Grid GenerationQueue'!AH$5:AH$410,'Grid GenerationQueue'!$AZ$5:$AZ$410,$B456,'Grid GenerationQueue'!$BA$5:$BA$410,$C456,'Grid GenerationQueue'!$BK$5:$BK$410,"&gt;0")</f>
        <v>0</v>
      </c>
      <c r="AS456">
        <f>SUMIFS('Grid GenerationQueue'!AI$5:AI$410,'Grid GenerationQueue'!$AZ$5:$AZ$410,$B456,'Grid GenerationQueue'!$BA$5:$BA$410,$C456,'Grid GenerationQueue'!$BK$5:$BK$410,"&gt;0")</f>
        <v>0</v>
      </c>
      <c r="AT456">
        <f>SUMIFS('Grid GenerationQueue'!AJ$5:AJ$410,'Grid GenerationQueue'!$AZ$5:$AZ$410,$B456,'Grid GenerationQueue'!$BA$5:$BA$410,$C456,'Grid GenerationQueue'!$BK$5:$BK$410,"&gt;0")</f>
        <v>0</v>
      </c>
      <c r="AU456">
        <f>SUMIFS('Grid GenerationQueue'!AK$5:AK$410,'Grid GenerationQueue'!$AZ$5:$AZ$410,$B456,'Grid GenerationQueue'!$BA$5:$BA$410,$C456,'Grid GenerationQueue'!$BK$5:$BK$410,"&gt;0")</f>
        <v>0</v>
      </c>
      <c r="AV456">
        <f>SUMIFS('Grid GenerationQueue'!AL$5:AL$410,'Grid GenerationQueue'!$AZ$5:$AZ$410,$B456,'Grid GenerationQueue'!$BA$5:$BA$410,$C456,'Grid GenerationQueue'!$BK$5:$BK$410,"&gt;0")</f>
        <v>0</v>
      </c>
      <c r="AW456">
        <f>SUMIFS('Grid GenerationQueue'!AM$5:AM$410,'Grid GenerationQueue'!$AZ$5:$AZ$410,$B456,'Grid GenerationQueue'!$BA$5:$BA$410,$C456,'Grid GenerationQueue'!$BK$5:$BK$410,"&gt;0")</f>
        <v>0</v>
      </c>
      <c r="AX456">
        <f>SUMIFS('Grid GenerationQueue'!AN$5:AN$410,'Grid GenerationQueue'!$AZ$5:$AZ$410,$B456,'Grid GenerationQueue'!$BA$5:$BA$410,$C456,'Grid GenerationQueue'!$BK$5:$BK$410,"&gt;0")</f>
        <v>0</v>
      </c>
      <c r="AY456">
        <f>SUMIFS('Grid GenerationQueue'!AO$5:AO$410,'Grid GenerationQueue'!$AZ$5:$AZ$410,$B456,'Grid GenerationQueue'!$BA$5:$BA$410,$C456,'Grid GenerationQueue'!$BK$5:$BK$410,"&gt;0")</f>
        <v>0</v>
      </c>
      <c r="AZ456">
        <f>SUMIFS('Grid GenerationQueue'!AP$5:AP$410,'Grid GenerationQueue'!$AZ$5:$AZ$410,$B456,'Grid GenerationQueue'!$BA$5:$BA$410,$C456,'Grid GenerationQueue'!$BK$5:$BK$410,"&gt;0")</f>
        <v>0</v>
      </c>
      <c r="BA456">
        <f>SUMIFS('Grid GenerationQueue'!AQ$5:AQ$410,'Grid GenerationQueue'!$AZ$5:$AZ$410,$B456,'Grid GenerationQueue'!$BA$5:$BA$410,$C456,'Grid GenerationQueue'!$BK$5:$BK$410,"&gt;0")</f>
        <v>0</v>
      </c>
      <c r="BB456">
        <f>SUMIFS('Grid GenerationQueue'!AR$5:AR$410,'Grid GenerationQueue'!$AZ$5:$AZ$410,$B456,'Grid GenerationQueue'!$BA$5:$BA$410,$C456,'Grid GenerationQueue'!$BK$5:$BK$410,"&gt;0")</f>
        <v>0</v>
      </c>
      <c r="BD456">
        <f>SUMIFS('Grid GenerationQueue'!AG$5:AG$410,'Grid GenerationQueue'!$AZ$5:$AZ$410,$B456,'Grid GenerationQueue'!$BA$5:$BA$410,$C456,'Grid GenerationQueue'!$BD$5:$BD$410,"&lt;="&amp;$BE$3)</f>
        <v>0</v>
      </c>
      <c r="BE456">
        <f>SUMIFS('Grid GenerationQueue'!AH$5:AH$410,'Grid GenerationQueue'!$AZ$5:$AZ$410,$B456,'Grid GenerationQueue'!$BA$5:$BA$410,$C456,'Grid GenerationQueue'!$BD$5:$BD$410,"&lt;="&amp;$BE$3)</f>
        <v>0</v>
      </c>
      <c r="BF456">
        <f>SUMIFS('Grid GenerationQueue'!AI$5:AI$410,'Grid GenerationQueue'!$AZ$5:$AZ$410,$B456,'Grid GenerationQueue'!$BA$5:$BA$410,$C456,'Grid GenerationQueue'!$BD$5:$BD$410,"&lt;="&amp;$BE$3)</f>
        <v>0</v>
      </c>
      <c r="BG456">
        <f>SUMIFS('Grid GenerationQueue'!AJ$5:AJ$410,'Grid GenerationQueue'!$AZ$5:$AZ$410,$B456,'Grid GenerationQueue'!$BA$5:$BA$410,$C456,'Grid GenerationQueue'!$BD$5:$BD$410,"&lt;="&amp;$BE$3)</f>
        <v>0</v>
      </c>
      <c r="BH456">
        <f>SUMIFS('Grid GenerationQueue'!AK$5:AK$410,'Grid GenerationQueue'!$AZ$5:$AZ$410,$B456,'Grid GenerationQueue'!$BA$5:$BA$410,$C456,'Grid GenerationQueue'!$BD$5:$BD$410,"&lt;="&amp;$BE$3)</f>
        <v>0</v>
      </c>
      <c r="BI456">
        <f>SUMIFS('Grid GenerationQueue'!AL$5:AL$410,'Grid GenerationQueue'!$AZ$5:$AZ$410,$B456,'Grid GenerationQueue'!$BA$5:$BA$410,$C456,'Grid GenerationQueue'!$BD$5:$BD$410,"&lt;="&amp;$BE$3)</f>
        <v>0</v>
      </c>
      <c r="BJ456">
        <f>SUMIFS('Grid GenerationQueue'!AM$5:AM$410,'Grid GenerationQueue'!$AZ$5:$AZ$410,$B456,'Grid GenerationQueue'!$BA$5:$BA$410,$C456,'Grid GenerationQueue'!$BD$5:$BD$410,"&lt;="&amp;$BE$3)</f>
        <v>0</v>
      </c>
      <c r="BK456">
        <f>SUMIFS('Grid GenerationQueue'!AN$5:AN$410,'Grid GenerationQueue'!$AZ$5:$AZ$410,$B456,'Grid GenerationQueue'!$BA$5:$BA$410,$C456,'Grid GenerationQueue'!$BD$5:$BD$410,"&lt;="&amp;$BE$3)</f>
        <v>0</v>
      </c>
      <c r="BL456">
        <f>SUMIFS('Grid GenerationQueue'!AO$5:AO$410,'Grid GenerationQueue'!$AZ$5:$AZ$410,$B456,'Grid GenerationQueue'!$BA$5:$BA$410,$C456,'Grid GenerationQueue'!$BD$5:$BD$410,"&lt;="&amp;$BE$3)</f>
        <v>0</v>
      </c>
      <c r="BM456">
        <f>SUMIFS('Grid GenerationQueue'!AP$5:AP$410,'Grid GenerationQueue'!$AZ$5:$AZ$410,$B456,'Grid GenerationQueue'!$BA$5:$BA$410,$C456,'Grid GenerationQueue'!$BD$5:$BD$410,"&lt;="&amp;$BE$3)</f>
        <v>0</v>
      </c>
      <c r="BN456">
        <f>SUMIFS('Grid GenerationQueue'!AQ$5:AQ$410,'Grid GenerationQueue'!$AZ$5:$AZ$410,$B456,'Grid GenerationQueue'!$BA$5:$BA$410,$C456,'Grid GenerationQueue'!$BD$5:$BD$410,"&lt;="&amp;$BE$3)</f>
        <v>0</v>
      </c>
      <c r="BO456">
        <f>SUMIFS('Grid GenerationQueue'!AR$5:AR$410,'Grid GenerationQueue'!$AZ$5:$AZ$410,$B456,'Grid GenerationQueue'!$BA$5:$BA$410,$C456,'Grid GenerationQueue'!$BD$5:$BD$410,"&lt;="&amp;$BE$3)</f>
        <v>0</v>
      </c>
      <c r="BQ456">
        <f>SUMIFS('Grid GenerationQueue'!AG$5:AG$410,'Grid GenerationQueue'!$AZ$5:$AZ$410,$B456,'Grid GenerationQueue'!$BA$5:$BA$410,$C456,'Grid GenerationQueue'!$BJ$5:$BJ$410,"Executed",'Grid GenerationQueue'!$BD$5:$BD$410,"&lt;="&amp;$BE$3)</f>
        <v>0</v>
      </c>
      <c r="BR456">
        <f>SUMIFS('Grid GenerationQueue'!AH$5:AH$410,'Grid GenerationQueue'!$AZ$5:$AZ$410,$B456,'Grid GenerationQueue'!$BA$5:$BA$410,$C456,'Grid GenerationQueue'!$BJ$5:$BJ$410,"Executed",'Grid GenerationQueue'!$BD$5:$BD$410,"&lt;="&amp;$BE$3)</f>
        <v>0</v>
      </c>
      <c r="BS456">
        <f>SUMIFS('Grid GenerationQueue'!AI$5:AI$410,'Grid GenerationQueue'!$AZ$5:$AZ$410,$B456,'Grid GenerationQueue'!$BA$5:$BA$410,$C456,'Grid GenerationQueue'!$BJ$5:$BJ$410,"Executed",'Grid GenerationQueue'!$BD$5:$BD$410,"&lt;="&amp;$BE$3)</f>
        <v>0</v>
      </c>
      <c r="BT456">
        <f>SUMIFS('Grid GenerationQueue'!AJ$5:AJ$410,'Grid GenerationQueue'!$AZ$5:$AZ$410,$B456,'Grid GenerationQueue'!$BA$5:$BA$410,$C456,'Grid GenerationQueue'!$BJ$5:$BJ$410,"Executed",'Grid GenerationQueue'!$BD$5:$BD$410,"&lt;="&amp;$BE$3)</f>
        <v>0</v>
      </c>
      <c r="BU456">
        <f>SUMIFS('Grid GenerationQueue'!AK$5:AK$410,'Grid GenerationQueue'!$AZ$5:$AZ$410,$B456,'Grid GenerationQueue'!$BA$5:$BA$410,$C456,'Grid GenerationQueue'!$BJ$5:$BJ$410,"Executed",'Grid GenerationQueue'!$BD$5:$BD$410,"&lt;="&amp;$BE$3)</f>
        <v>0</v>
      </c>
      <c r="BV456">
        <f>SUMIFS('Grid GenerationQueue'!AL$5:AL$410,'Grid GenerationQueue'!$AZ$5:$AZ$410,$B456,'Grid GenerationQueue'!$BA$5:$BA$410,$C456,'Grid GenerationQueue'!$BJ$5:$BJ$410,"Executed",'Grid GenerationQueue'!$BD$5:$BD$410,"&lt;="&amp;$BE$3)</f>
        <v>0</v>
      </c>
      <c r="BW456">
        <f>SUMIFS('Grid GenerationQueue'!AM$5:AM$410,'Grid GenerationQueue'!$AZ$5:$AZ$410,$B456,'Grid GenerationQueue'!$BA$5:$BA$410,$C456,'Grid GenerationQueue'!$BJ$5:$BJ$410,"Executed",'Grid GenerationQueue'!$BD$5:$BD$410,"&lt;="&amp;$BE$3)</f>
        <v>0</v>
      </c>
      <c r="BX456">
        <f>SUMIFS('Grid GenerationQueue'!AN$5:AN$410,'Grid GenerationQueue'!$AZ$5:$AZ$410,$B456,'Grid GenerationQueue'!$BA$5:$BA$410,$C456,'Grid GenerationQueue'!$BJ$5:$BJ$410,"Executed",'Grid GenerationQueue'!$BD$5:$BD$410,"&lt;="&amp;$BE$3)</f>
        <v>0</v>
      </c>
      <c r="BY456">
        <f>SUMIFS('Grid GenerationQueue'!AO$5:AO$410,'Grid GenerationQueue'!$AZ$5:$AZ$410,$B456,'Grid GenerationQueue'!$BA$5:$BA$410,$C456,'Grid GenerationQueue'!$BJ$5:$BJ$410,"Executed",'Grid GenerationQueue'!$BD$5:$BD$410,"&lt;="&amp;$BE$3)</f>
        <v>0</v>
      </c>
      <c r="BZ456">
        <f>SUMIFS('Grid GenerationQueue'!AP$5:AP$410,'Grid GenerationQueue'!$AZ$5:$AZ$410,$B456,'Grid GenerationQueue'!$BA$5:$BA$410,$C456,'Grid GenerationQueue'!$BJ$5:$BJ$410,"Executed",'Grid GenerationQueue'!$BD$5:$BD$410,"&lt;="&amp;$BE$3)</f>
        <v>0</v>
      </c>
      <c r="CA456">
        <f>SUMIFS('Grid GenerationQueue'!AQ$5:AQ$410,'Grid GenerationQueue'!$AZ$5:$AZ$410,$B456,'Grid GenerationQueue'!$BA$5:$BA$410,$C456,'Grid GenerationQueue'!$BJ$5:$BJ$410,"Executed",'Grid GenerationQueue'!$BD$5:$BD$410,"&lt;="&amp;$BE$3)</f>
        <v>0</v>
      </c>
      <c r="CB456">
        <f>SUMIFS('Grid GenerationQueue'!AR$5:AR$410,'Grid GenerationQueue'!$AZ$5:$AZ$410,$B456,'Grid GenerationQueue'!$BA$5:$BA$410,$C456,'Grid GenerationQueue'!$BJ$5:$BJ$410,"Executed",'Grid GenerationQueue'!$BD$5:$BD$410,"&lt;="&amp;$BE$3)</f>
        <v>0</v>
      </c>
      <c r="CD456">
        <f>SUMIFS('Grid GenerationQueue'!AG$5:AG$410,'Grid GenerationQueue'!$AZ$5:$AZ$410,$B456,'Grid GenerationQueue'!$BA$5:$BA$410,$C456,'Grid GenerationQueue'!$BH$5:$BH$410,"&lt;&gt;"&amp;"",'Grid GenerationQueue'!$BD$5:$BD$410,"&lt;="&amp;$BE$3)</f>
        <v>0</v>
      </c>
      <c r="CE456">
        <f>SUMIFS('Grid GenerationQueue'!AH$5:AH$410,'Grid GenerationQueue'!$AZ$5:$AZ$410,$B456,'Grid GenerationQueue'!$BA$5:$BA$410,$C456,'Grid GenerationQueue'!$BH$5:$BH$410,"&lt;&gt;"&amp;"",'Grid GenerationQueue'!$BD$5:$BD$410,"&lt;="&amp;$BE$3)</f>
        <v>0</v>
      </c>
      <c r="CF456">
        <f>SUMIFS('Grid GenerationQueue'!AI$5:AI$410,'Grid GenerationQueue'!$AZ$5:$AZ$410,$B456,'Grid GenerationQueue'!$BA$5:$BA$410,$C456,'Grid GenerationQueue'!$BH$5:$BH$410,"&lt;&gt;"&amp;"",'Grid GenerationQueue'!$BD$5:$BD$410,"&lt;="&amp;$BE$3)</f>
        <v>0</v>
      </c>
      <c r="CG456">
        <f>SUMIFS('Grid GenerationQueue'!AJ$5:AJ$410,'Grid GenerationQueue'!$AZ$5:$AZ$410,$B456,'Grid GenerationQueue'!$BA$5:$BA$410,$C456,'Grid GenerationQueue'!$BH$5:$BH$410,"&lt;&gt;"&amp;"",'Grid GenerationQueue'!$BD$5:$BD$410,"&lt;="&amp;$BE$3)</f>
        <v>0</v>
      </c>
      <c r="CH456">
        <f>SUMIFS('Grid GenerationQueue'!AK$5:AK$410,'Grid GenerationQueue'!$AZ$5:$AZ$410,$B456,'Grid GenerationQueue'!$BA$5:$BA$410,$C456,'Grid GenerationQueue'!$BH$5:$BH$410,"&lt;&gt;"&amp;"",'Grid GenerationQueue'!$BD$5:$BD$410,"&lt;="&amp;$BE$3)</f>
        <v>0</v>
      </c>
      <c r="CI456">
        <f>SUMIFS('Grid GenerationQueue'!AL$5:AL$410,'Grid GenerationQueue'!$AZ$5:$AZ$410,$B456,'Grid GenerationQueue'!$BA$5:$BA$410,$C456,'Grid GenerationQueue'!$BH$5:$BH$410,"&lt;&gt;"&amp;"",'Grid GenerationQueue'!$BD$5:$BD$410,"&lt;="&amp;$BE$3)</f>
        <v>0</v>
      </c>
      <c r="CJ456">
        <f>SUMIFS('Grid GenerationQueue'!AM$5:AM$410,'Grid GenerationQueue'!$AZ$5:$AZ$410,$B456,'Grid GenerationQueue'!$BA$5:$BA$410,$C456,'Grid GenerationQueue'!$BH$5:$BH$410,"&lt;&gt;"&amp;"",'Grid GenerationQueue'!$BD$5:$BD$410,"&lt;="&amp;$BE$3)</f>
        <v>0</v>
      </c>
      <c r="CK456">
        <f>SUMIFS('Grid GenerationQueue'!AN$5:AN$410,'Grid GenerationQueue'!$AZ$5:$AZ$410,$B456,'Grid GenerationQueue'!$BA$5:$BA$410,$C456,'Grid GenerationQueue'!$BH$5:$BH$410,"&lt;&gt;"&amp;"",'Grid GenerationQueue'!$BD$5:$BD$410,"&lt;="&amp;$BE$3)</f>
        <v>0</v>
      </c>
      <c r="CL456">
        <f>SUMIFS('Grid GenerationQueue'!AO$5:AO$410,'Grid GenerationQueue'!$AZ$5:$AZ$410,$B456,'Grid GenerationQueue'!$BA$5:$BA$410,$C456,'Grid GenerationQueue'!$BH$5:$BH$410,"&lt;&gt;"&amp;"",'Grid GenerationQueue'!$BD$5:$BD$410,"&lt;="&amp;$BE$3)</f>
        <v>0</v>
      </c>
      <c r="CM456">
        <f>SUMIFS('Grid GenerationQueue'!AP$5:AP$410,'Grid GenerationQueue'!$AZ$5:$AZ$410,$B456,'Grid GenerationQueue'!$BA$5:$BA$410,$C456,'Grid GenerationQueue'!$BH$5:$BH$410,"&lt;&gt;"&amp;"",'Grid GenerationQueue'!$BD$5:$BD$410,"&lt;="&amp;$BE$3)</f>
        <v>0</v>
      </c>
      <c r="CN456">
        <f>SUMIFS('Grid GenerationQueue'!AQ$5:AQ$410,'Grid GenerationQueue'!$AZ$5:$AZ$410,$B456,'Grid GenerationQueue'!$BA$5:$BA$410,$C456,'Grid GenerationQueue'!$BH$5:$BH$410,"&lt;&gt;"&amp;"",'Grid GenerationQueue'!$BD$5:$BD$410,"&lt;="&amp;$BE$3)</f>
        <v>0</v>
      </c>
      <c r="CO456">
        <f>SUMIFS('Grid GenerationQueue'!AR$5:AR$410,'Grid GenerationQueue'!$AZ$5:$AZ$410,$B456,'Grid GenerationQueue'!$BA$5:$BA$410,$C456,'Grid GenerationQueue'!$BH$5:$BH$410,"&lt;&gt;"&amp;"",'Grid GenerationQueue'!$BD$5:$BD$410,"&lt;="&amp;$BE$3)</f>
        <v>0</v>
      </c>
      <c r="CQ456">
        <f>SUMIFS('Grid GenerationQueue'!AG$5:AG$410,'Grid GenerationQueue'!$AZ$5:$AZ$410,$B456,'Grid GenerationQueue'!$BA$5:$BA$410,$C456,'Grid GenerationQueue'!$BK$5:$BK$410,"&gt;0",'Grid GenerationQueue'!$BD$5:$BD$410,"&lt;="&amp;$BE$3)</f>
        <v>0</v>
      </c>
      <c r="CR456">
        <f>SUMIFS('Grid GenerationQueue'!AH$5:AH$410,'Grid GenerationQueue'!$AZ$5:$AZ$410,$B456,'Grid GenerationQueue'!$BA$5:$BA$410,$C456,'Grid GenerationQueue'!$BK$5:$BK$410,"&gt;0",'Grid GenerationQueue'!$BD$5:$BD$410,"&lt;="&amp;$BE$3)</f>
        <v>0</v>
      </c>
      <c r="CS456">
        <f>SUMIFS('Grid GenerationQueue'!AI$5:AI$410,'Grid GenerationQueue'!$AZ$5:$AZ$410,$B456,'Grid GenerationQueue'!$BA$5:$BA$410,$C456,'Grid GenerationQueue'!$BK$5:$BK$410,"&gt;0",'Grid GenerationQueue'!$BD$5:$BD$410,"&lt;="&amp;$BE$3)</f>
        <v>0</v>
      </c>
      <c r="CT456">
        <f>SUMIFS('Grid GenerationQueue'!AJ$5:AJ$410,'Grid GenerationQueue'!$AZ$5:$AZ$410,$B456,'Grid GenerationQueue'!$BA$5:$BA$410,$C456,'Grid GenerationQueue'!$BK$5:$BK$410,"&gt;0",'Grid GenerationQueue'!$BD$5:$BD$410,"&lt;="&amp;$BE$3)</f>
        <v>0</v>
      </c>
      <c r="CU456">
        <f>SUMIFS('Grid GenerationQueue'!AK$5:AK$410,'Grid GenerationQueue'!$AZ$5:$AZ$410,$B456,'Grid GenerationQueue'!$BA$5:$BA$410,$C456,'Grid GenerationQueue'!$BK$5:$BK$410,"&gt;0",'Grid GenerationQueue'!$BD$5:$BD$410,"&lt;="&amp;$BE$3)</f>
        <v>0</v>
      </c>
      <c r="CV456">
        <f>SUMIFS('Grid GenerationQueue'!AL$5:AL$410,'Grid GenerationQueue'!$AZ$5:$AZ$410,$B456,'Grid GenerationQueue'!$BA$5:$BA$410,$C456,'Grid GenerationQueue'!$BK$5:$BK$410,"&gt;0",'Grid GenerationQueue'!$BD$5:$BD$410,"&lt;="&amp;$BE$3)</f>
        <v>0</v>
      </c>
      <c r="CW456">
        <f>SUMIFS('Grid GenerationQueue'!AM$5:AM$410,'Grid GenerationQueue'!$AZ$5:$AZ$410,$B456,'Grid GenerationQueue'!$BA$5:$BA$410,$C456,'Grid GenerationQueue'!$BK$5:$BK$410,"&gt;0",'Grid GenerationQueue'!$BD$5:$BD$410,"&lt;="&amp;$BE$3)</f>
        <v>0</v>
      </c>
      <c r="CX456">
        <f>SUMIFS('Grid GenerationQueue'!AN$5:AN$410,'Grid GenerationQueue'!$AZ$5:$AZ$410,$B456,'Grid GenerationQueue'!$BA$5:$BA$410,$C456,'Grid GenerationQueue'!$BK$5:$BK$410,"&gt;0",'Grid GenerationQueue'!$BD$5:$BD$410,"&lt;="&amp;$BE$3)</f>
        <v>0</v>
      </c>
      <c r="CY456">
        <f>SUMIFS('Grid GenerationQueue'!AO$5:AO$410,'Grid GenerationQueue'!$AZ$5:$AZ$410,$B456,'Grid GenerationQueue'!$BA$5:$BA$410,$C456,'Grid GenerationQueue'!$BK$5:$BK$410,"&gt;0",'Grid GenerationQueue'!$BD$5:$BD$410,"&lt;="&amp;$BE$3)</f>
        <v>0</v>
      </c>
      <c r="CZ456">
        <f>SUMIFS('Grid GenerationQueue'!AP$5:AP$410,'Grid GenerationQueue'!$AZ$5:$AZ$410,$B456,'Grid GenerationQueue'!$BA$5:$BA$410,$C456,'Grid GenerationQueue'!$BK$5:$BK$410,"&gt;0",'Grid GenerationQueue'!$BD$5:$BD$410,"&lt;="&amp;$BE$3)</f>
        <v>0</v>
      </c>
      <c r="DA456">
        <f>SUMIFS('Grid GenerationQueue'!AQ$5:AQ$410,'Grid GenerationQueue'!$AZ$5:$AZ$410,$B456,'Grid GenerationQueue'!$BA$5:$BA$410,$C456,'Grid GenerationQueue'!$BK$5:$BK$410,"&gt;0",'Grid GenerationQueue'!$BD$5:$BD$410,"&lt;="&amp;$BE$3)</f>
        <v>0</v>
      </c>
      <c r="DB456">
        <f>SUMIFS('Grid GenerationQueue'!AR$5:AR$410,'Grid GenerationQueue'!$AZ$5:$AZ$410,$B456,'Grid GenerationQueue'!$BA$5:$BA$410,$C456,'Grid GenerationQueue'!$BK$5:$BK$410,"&gt;0",'Grid GenerationQueue'!$BD$5:$BD$410,"&lt;="&amp;$BE$3)</f>
        <v>0</v>
      </c>
    </row>
    <row r="457" spans="1:106" x14ac:dyDescent="0.35">
      <c r="A457" t="s">
        <v>4746</v>
      </c>
      <c r="B457" t="s">
        <v>4964</v>
      </c>
      <c r="C457">
        <v>230</v>
      </c>
      <c r="D457">
        <f>SUMIFS('Grid GenerationQueue'!AG$5:AG$410,'Grid GenerationQueue'!$AZ$5:$AZ$410,$B457,'Grid GenerationQueue'!$BA$5:$BA$410,$C457)</f>
        <v>0</v>
      </c>
      <c r="E457">
        <f>SUMIFS('Grid GenerationQueue'!AH$5:AH$410,'Grid GenerationQueue'!$AZ$5:$AZ$410,$B457,'Grid GenerationQueue'!$BA$5:$BA$410,$C457)</f>
        <v>0</v>
      </c>
      <c r="F457">
        <f>SUMIFS('Grid GenerationQueue'!AI$5:AI$410,'Grid GenerationQueue'!$AZ$5:$AZ$410,$B457,'Grid GenerationQueue'!$BA$5:$BA$410,$C457)</f>
        <v>0</v>
      </c>
      <c r="G457">
        <f>SUMIFS('Grid GenerationQueue'!AJ$5:AJ$410,'Grid GenerationQueue'!$AZ$5:$AZ$410,$B457,'Grid GenerationQueue'!$BA$5:$BA$410,$C457)</f>
        <v>0</v>
      </c>
      <c r="H457">
        <f>SUMIFS('Grid GenerationQueue'!AK$5:AK$410,'Grid GenerationQueue'!$AZ$5:$AZ$410,$B457,'Grid GenerationQueue'!$BA$5:$BA$410,$C457)</f>
        <v>0</v>
      </c>
      <c r="I457">
        <f>SUMIFS('Grid GenerationQueue'!AL$5:AL$410,'Grid GenerationQueue'!$AZ$5:$AZ$410,$B457,'Grid GenerationQueue'!$BA$5:$BA$410,$C457)</f>
        <v>0</v>
      </c>
      <c r="J457">
        <f>SUMIFS('Grid GenerationQueue'!AM$5:AM$410,'Grid GenerationQueue'!$AZ$5:$AZ$410,$B457,'Grid GenerationQueue'!$BA$5:$BA$410,$C457)</f>
        <v>0</v>
      </c>
      <c r="K457">
        <f>SUMIFS('Grid GenerationQueue'!AN$5:AN$410,'Grid GenerationQueue'!$AZ$5:$AZ$410,$B457,'Grid GenerationQueue'!$BA$5:$BA$410,$C457)</f>
        <v>0</v>
      </c>
      <c r="L457">
        <f>SUMIFS('Grid GenerationQueue'!AO$5:AO$410,'Grid GenerationQueue'!$AZ$5:$AZ$410,$B457,'Grid GenerationQueue'!$BA$5:$BA$410,$C457)</f>
        <v>0</v>
      </c>
      <c r="M457">
        <f>SUMIFS('Grid GenerationQueue'!AP$5:AP$410,'Grid GenerationQueue'!$AZ$5:$AZ$410,$B457,'Grid GenerationQueue'!$BA$5:$BA$410,$C457)</f>
        <v>0</v>
      </c>
      <c r="N457">
        <f>SUMIFS('Grid GenerationQueue'!AQ$5:AQ$410,'Grid GenerationQueue'!$AZ$5:$AZ$410,$B457,'Grid GenerationQueue'!$BA$5:$BA$410,$C457)</f>
        <v>0</v>
      </c>
      <c r="O457">
        <f>SUMIFS('Grid GenerationQueue'!AR$5:AR$410,'Grid GenerationQueue'!$AZ$5:$AZ$410,$B457,'Grid GenerationQueue'!$BA$5:$BA$410,$C457)</f>
        <v>0</v>
      </c>
      <c r="Q457">
        <f>SUMIFS('Grid GenerationQueue'!AG$5:AG$410,'Grid GenerationQueue'!$AZ$5:$AZ$410,$B457,'Grid GenerationQueue'!$BA$5:$BA$410,$C457,'Grid GenerationQueue'!$BJ$5:$BJ$410,"Executed")</f>
        <v>0</v>
      </c>
      <c r="R457">
        <f>SUMIFS('Grid GenerationQueue'!AH$5:AH$410,'Grid GenerationQueue'!$AZ$5:$AZ$410,$B457,'Grid GenerationQueue'!$BA$5:$BA$410,$C457,'Grid GenerationQueue'!$BJ$5:$BJ$410,"Executed")</f>
        <v>0</v>
      </c>
      <c r="S457">
        <f>SUMIFS('Grid GenerationQueue'!AI$5:AI$410,'Grid GenerationQueue'!$AZ$5:$AZ$410,$B457,'Grid GenerationQueue'!$BA$5:$BA$410,$C457,'Grid GenerationQueue'!$BJ$5:$BJ$410,"Executed")</f>
        <v>0</v>
      </c>
      <c r="T457">
        <f>SUMIFS('Grid GenerationQueue'!AJ$5:AJ$410,'Grid GenerationQueue'!$AZ$5:$AZ$410,$B457,'Grid GenerationQueue'!$BA$5:$BA$410,$C457,'Grid GenerationQueue'!$BJ$5:$BJ$410,"Executed")</f>
        <v>0</v>
      </c>
      <c r="U457">
        <f>SUMIFS('Grid GenerationQueue'!AK$5:AK$410,'Grid GenerationQueue'!$AZ$5:$AZ$410,$B457,'Grid GenerationQueue'!$BA$5:$BA$410,$C457,'Grid GenerationQueue'!$BJ$5:$BJ$410,"Executed")</f>
        <v>0</v>
      </c>
      <c r="V457">
        <f>SUMIFS('Grid GenerationQueue'!AL$5:AL$410,'Grid GenerationQueue'!$AZ$5:$AZ$410,$B457,'Grid GenerationQueue'!$BA$5:$BA$410,$C457,'Grid GenerationQueue'!$BJ$5:$BJ$410,"Executed")</f>
        <v>0</v>
      </c>
      <c r="W457">
        <f>SUMIFS('Grid GenerationQueue'!AM$5:AM$410,'Grid GenerationQueue'!$AZ$5:$AZ$410,$B457,'Grid GenerationQueue'!$BA$5:$BA$410,$C457,'Grid GenerationQueue'!$BJ$5:$BJ$410,"Executed")</f>
        <v>0</v>
      </c>
      <c r="X457">
        <f>SUMIFS('Grid GenerationQueue'!AN$5:AN$410,'Grid GenerationQueue'!$AZ$5:$AZ$410,$B457,'Grid GenerationQueue'!$BA$5:$BA$410,$C457,'Grid GenerationQueue'!$BJ$5:$BJ$410,"Executed")</f>
        <v>0</v>
      </c>
      <c r="Y457">
        <f>SUMIFS('Grid GenerationQueue'!AO$5:AO$410,'Grid GenerationQueue'!$AZ$5:$AZ$410,$B457,'Grid GenerationQueue'!$BA$5:$BA$410,$C457,'Grid GenerationQueue'!$BJ$5:$BJ$410,"Executed")</f>
        <v>0</v>
      </c>
      <c r="Z457">
        <f>SUMIFS('Grid GenerationQueue'!AP$5:AP$410,'Grid GenerationQueue'!$AZ$5:$AZ$410,$B457,'Grid GenerationQueue'!$BA$5:$BA$410,$C457,'Grid GenerationQueue'!$BJ$5:$BJ$410,"Executed")</f>
        <v>0</v>
      </c>
      <c r="AA457">
        <f>SUMIFS('Grid GenerationQueue'!AQ$5:AQ$410,'Grid GenerationQueue'!$AZ$5:$AZ$410,$B457,'Grid GenerationQueue'!$BA$5:$BA$410,$C457,'Grid GenerationQueue'!$BJ$5:$BJ$410,"Executed")</f>
        <v>0</v>
      </c>
      <c r="AB457">
        <f>SUMIFS('Grid GenerationQueue'!AR$5:AR$410,'Grid GenerationQueue'!$AZ$5:$AZ$410,$B457,'Grid GenerationQueue'!$BA$5:$BA$410,$C457,'Grid GenerationQueue'!$BJ$5:$BJ$410,"Executed")</f>
        <v>0</v>
      </c>
      <c r="AD457">
        <f>SUMIFS('Grid GenerationQueue'!AG$5:AG$410,'Grid GenerationQueue'!$AZ$5:$AZ$410,$B457,'Grid GenerationQueue'!$BA$5:$BA$410,$C457,'Grid GenerationQueue'!$BH$5:$BH$410,"&lt;&gt;"&amp;"")+SUMIFS('Grid GenerationQueue'!AG$5:AG$410,'Grid GenerationQueue'!$AZ$5:$AZ$410,$B457,'Grid GenerationQueue'!$BA$5:$BA$410,$C457,'Grid GenerationQueue'!$BH$5:$BH$410,"",'Grid GenerationQueue'!$AC$5:$AC$410,1)</f>
        <v>0</v>
      </c>
      <c r="AE457">
        <f>SUMIFS('Grid GenerationQueue'!AH$5:AH$410,'Grid GenerationQueue'!$AZ$5:$AZ$410,$B457,'Grid GenerationQueue'!$BA$5:$BA$410,$C457,'Grid GenerationQueue'!$BH$5:$BH$410,"&lt;&gt;"&amp;"")+SUMIFS('Grid GenerationQueue'!AH$5:AH$410,'Grid GenerationQueue'!$AZ$5:$AZ$410,$B457,'Grid GenerationQueue'!$BA$5:$BA$410,$C457,'Grid GenerationQueue'!$BH$5:$BH$410,"",'Grid GenerationQueue'!$AC$5:$AC$410,1)</f>
        <v>0</v>
      </c>
      <c r="AF457">
        <f>SUMIFS('Grid GenerationQueue'!AI$5:AI$410,'Grid GenerationQueue'!$AZ$5:$AZ$410,$B457,'Grid GenerationQueue'!$BA$5:$BA$410,$C457,'Grid GenerationQueue'!$BH$5:$BH$410,"&lt;&gt;"&amp;"")+SUMIFS('Grid GenerationQueue'!AI$5:AI$410,'Grid GenerationQueue'!$AZ$5:$AZ$410,$B457,'Grid GenerationQueue'!$BA$5:$BA$410,$C457,'Grid GenerationQueue'!$BH$5:$BH$410,"",'Grid GenerationQueue'!$AC$5:$AC$410,1)</f>
        <v>0</v>
      </c>
      <c r="AG457">
        <f>SUMIFS('Grid GenerationQueue'!AJ$5:AJ$410,'Grid GenerationQueue'!$AZ$5:$AZ$410,$B457,'Grid GenerationQueue'!$BA$5:$BA$410,$C457,'Grid GenerationQueue'!$BH$5:$BH$410,"&lt;&gt;"&amp;"")+SUMIFS('Grid GenerationQueue'!AJ$5:AJ$410,'Grid GenerationQueue'!$AZ$5:$AZ$410,$B457,'Grid GenerationQueue'!$BA$5:$BA$410,$C457,'Grid GenerationQueue'!$BH$5:$BH$410,"",'Grid GenerationQueue'!$AC$5:$AC$410,1)</f>
        <v>0</v>
      </c>
      <c r="AH457">
        <f>SUMIFS('Grid GenerationQueue'!AK$5:AK$410,'Grid GenerationQueue'!$AZ$5:$AZ$410,$B457,'Grid GenerationQueue'!$BA$5:$BA$410,$C457,'Grid GenerationQueue'!$BH$5:$BH$410,"&lt;&gt;"&amp;"")+SUMIFS('Grid GenerationQueue'!AK$5:AK$410,'Grid GenerationQueue'!$AZ$5:$AZ$410,$B457,'Grid GenerationQueue'!$BA$5:$BA$410,$C457,'Grid GenerationQueue'!$BH$5:$BH$410,"",'Grid GenerationQueue'!$AC$5:$AC$410,1)</f>
        <v>0</v>
      </c>
      <c r="AI457">
        <f>SUMIFS('Grid GenerationQueue'!AL$5:AL$410,'Grid GenerationQueue'!$AZ$5:$AZ$410,$B457,'Grid GenerationQueue'!$BA$5:$BA$410,$C457,'Grid GenerationQueue'!$BH$5:$BH$410,"&lt;&gt;"&amp;"")+SUMIFS('Grid GenerationQueue'!AL$5:AL$410,'Grid GenerationQueue'!$AZ$5:$AZ$410,$B457,'Grid GenerationQueue'!$BA$5:$BA$410,$C457,'Grid GenerationQueue'!$BH$5:$BH$410,"",'Grid GenerationQueue'!$AC$5:$AC$410,1)</f>
        <v>0</v>
      </c>
      <c r="AJ457">
        <f>SUMIFS('Grid GenerationQueue'!AM$5:AM$410,'Grid GenerationQueue'!$AZ$5:$AZ$410,$B457,'Grid GenerationQueue'!$BA$5:$BA$410,$C457,'Grid GenerationQueue'!$BH$5:$BH$410,"&lt;&gt;"&amp;"")+SUMIFS('Grid GenerationQueue'!AM$5:AM$410,'Grid GenerationQueue'!$AZ$5:$AZ$410,$B457,'Grid GenerationQueue'!$BA$5:$BA$410,$C457,'Grid GenerationQueue'!$BH$5:$BH$410,"",'Grid GenerationQueue'!$AC$5:$AC$410,1)</f>
        <v>0</v>
      </c>
      <c r="AK457">
        <f>SUMIFS('Grid GenerationQueue'!AN$5:AN$410,'Grid GenerationQueue'!$AZ$5:$AZ$410,$B457,'Grid GenerationQueue'!$BA$5:$BA$410,$C457,'Grid GenerationQueue'!$BH$5:$BH$410,"&lt;&gt;"&amp;"")+SUMIFS('Grid GenerationQueue'!AN$5:AN$410,'Grid GenerationQueue'!$AZ$5:$AZ$410,$B457,'Grid GenerationQueue'!$BA$5:$BA$410,$C457,'Grid GenerationQueue'!$BH$5:$BH$410,"",'Grid GenerationQueue'!$AC$5:$AC$410,1)</f>
        <v>0</v>
      </c>
      <c r="AL457">
        <f>SUMIFS('Grid GenerationQueue'!AO$5:AO$410,'Grid GenerationQueue'!$AZ$5:$AZ$410,$B457,'Grid GenerationQueue'!$BA$5:$BA$410,$C457,'Grid GenerationQueue'!$BH$5:$BH$410,"&lt;&gt;"&amp;"")+SUMIFS('Grid GenerationQueue'!AO$5:AO$410,'Grid GenerationQueue'!$AZ$5:$AZ$410,$B457,'Grid GenerationQueue'!$BA$5:$BA$410,$C457,'Grid GenerationQueue'!$BH$5:$BH$410,"",'Grid GenerationQueue'!$AC$5:$AC$410,1)</f>
        <v>0</v>
      </c>
      <c r="AM457">
        <f>SUMIFS('Grid GenerationQueue'!AP$5:AP$410,'Grid GenerationQueue'!$AZ$5:$AZ$410,$B457,'Grid GenerationQueue'!$BA$5:$BA$410,$C457,'Grid GenerationQueue'!$BH$5:$BH$410,"&lt;&gt;"&amp;"")+SUMIFS('Grid GenerationQueue'!AP$5:AP$410,'Grid GenerationQueue'!$AZ$5:$AZ$410,$B457,'Grid GenerationQueue'!$BA$5:$BA$410,$C457,'Grid GenerationQueue'!$BH$5:$BH$410,"",'Grid GenerationQueue'!$AC$5:$AC$410,1)</f>
        <v>0</v>
      </c>
      <c r="AN457">
        <f>SUMIFS('Grid GenerationQueue'!AQ$5:AQ$410,'Grid GenerationQueue'!$AZ$5:$AZ$410,$B457,'Grid GenerationQueue'!$BA$5:$BA$410,$C457,'Grid GenerationQueue'!$BH$5:$BH$410,"&lt;&gt;"&amp;"")+SUMIFS('Grid GenerationQueue'!AQ$5:AQ$410,'Grid GenerationQueue'!$AZ$5:$AZ$410,$B457,'Grid GenerationQueue'!$BA$5:$BA$410,$C457,'Grid GenerationQueue'!$BH$5:$BH$410,"",'Grid GenerationQueue'!$AC$5:$AC$410,1)</f>
        <v>0</v>
      </c>
      <c r="AO457">
        <f>SUMIFS('Grid GenerationQueue'!AR$5:AR$410,'Grid GenerationQueue'!$AZ$5:$AZ$410,$B457,'Grid GenerationQueue'!$BA$5:$BA$410,$C457,'Grid GenerationQueue'!$BH$5:$BH$410,"&lt;&gt;"&amp;"")+SUMIFS('Grid GenerationQueue'!AR$5:AR$410,'Grid GenerationQueue'!$AZ$5:$AZ$410,$B457,'Grid GenerationQueue'!$BA$5:$BA$410,$C457,'Grid GenerationQueue'!$BH$5:$BH$410,"",'Grid GenerationQueue'!$AC$5:$AC$410,1)</f>
        <v>0</v>
      </c>
      <c r="AQ457">
        <f>SUMIFS('Grid GenerationQueue'!AG$5:AG$410,'Grid GenerationQueue'!$AZ$5:$AZ$410,$B457,'Grid GenerationQueue'!$BA$5:$BA$410,$C457,'Grid GenerationQueue'!$BK$5:$BK$410,"&gt;0")</f>
        <v>0</v>
      </c>
      <c r="AR457">
        <f>SUMIFS('Grid GenerationQueue'!AH$5:AH$410,'Grid GenerationQueue'!$AZ$5:$AZ$410,$B457,'Grid GenerationQueue'!$BA$5:$BA$410,$C457,'Grid GenerationQueue'!$BK$5:$BK$410,"&gt;0")</f>
        <v>0</v>
      </c>
      <c r="AS457">
        <f>SUMIFS('Grid GenerationQueue'!AI$5:AI$410,'Grid GenerationQueue'!$AZ$5:$AZ$410,$B457,'Grid GenerationQueue'!$BA$5:$BA$410,$C457,'Grid GenerationQueue'!$BK$5:$BK$410,"&gt;0")</f>
        <v>0</v>
      </c>
      <c r="AT457">
        <f>SUMIFS('Grid GenerationQueue'!AJ$5:AJ$410,'Grid GenerationQueue'!$AZ$5:$AZ$410,$B457,'Grid GenerationQueue'!$BA$5:$BA$410,$C457,'Grid GenerationQueue'!$BK$5:$BK$410,"&gt;0")</f>
        <v>0</v>
      </c>
      <c r="AU457">
        <f>SUMIFS('Grid GenerationQueue'!AK$5:AK$410,'Grid GenerationQueue'!$AZ$5:$AZ$410,$B457,'Grid GenerationQueue'!$BA$5:$BA$410,$C457,'Grid GenerationQueue'!$BK$5:$BK$410,"&gt;0")</f>
        <v>0</v>
      </c>
      <c r="AV457">
        <f>SUMIFS('Grid GenerationQueue'!AL$5:AL$410,'Grid GenerationQueue'!$AZ$5:$AZ$410,$B457,'Grid GenerationQueue'!$BA$5:$BA$410,$C457,'Grid GenerationQueue'!$BK$5:$BK$410,"&gt;0")</f>
        <v>0</v>
      </c>
      <c r="AW457">
        <f>SUMIFS('Grid GenerationQueue'!AM$5:AM$410,'Grid GenerationQueue'!$AZ$5:$AZ$410,$B457,'Grid GenerationQueue'!$BA$5:$BA$410,$C457,'Grid GenerationQueue'!$BK$5:$BK$410,"&gt;0")</f>
        <v>0</v>
      </c>
      <c r="AX457">
        <f>SUMIFS('Grid GenerationQueue'!AN$5:AN$410,'Grid GenerationQueue'!$AZ$5:$AZ$410,$B457,'Grid GenerationQueue'!$BA$5:$BA$410,$C457,'Grid GenerationQueue'!$BK$5:$BK$410,"&gt;0")</f>
        <v>0</v>
      </c>
      <c r="AY457">
        <f>SUMIFS('Grid GenerationQueue'!AO$5:AO$410,'Grid GenerationQueue'!$AZ$5:$AZ$410,$B457,'Grid GenerationQueue'!$BA$5:$BA$410,$C457,'Grid GenerationQueue'!$BK$5:$BK$410,"&gt;0")</f>
        <v>0</v>
      </c>
      <c r="AZ457">
        <f>SUMIFS('Grid GenerationQueue'!AP$5:AP$410,'Grid GenerationQueue'!$AZ$5:$AZ$410,$B457,'Grid GenerationQueue'!$BA$5:$BA$410,$C457,'Grid GenerationQueue'!$BK$5:$BK$410,"&gt;0")</f>
        <v>0</v>
      </c>
      <c r="BA457">
        <f>SUMIFS('Grid GenerationQueue'!AQ$5:AQ$410,'Grid GenerationQueue'!$AZ$5:$AZ$410,$B457,'Grid GenerationQueue'!$BA$5:$BA$410,$C457,'Grid GenerationQueue'!$BK$5:$BK$410,"&gt;0")</f>
        <v>0</v>
      </c>
      <c r="BB457">
        <f>SUMIFS('Grid GenerationQueue'!AR$5:AR$410,'Grid GenerationQueue'!$AZ$5:$AZ$410,$B457,'Grid GenerationQueue'!$BA$5:$BA$410,$C457,'Grid GenerationQueue'!$BK$5:$BK$410,"&gt;0")</f>
        <v>0</v>
      </c>
      <c r="BD457">
        <f>SUMIFS('Grid GenerationQueue'!AG$5:AG$410,'Grid GenerationQueue'!$AZ$5:$AZ$410,$B457,'Grid GenerationQueue'!$BA$5:$BA$410,$C457,'Grid GenerationQueue'!$BD$5:$BD$410,"&lt;="&amp;$BE$3)</f>
        <v>0</v>
      </c>
      <c r="BE457">
        <f>SUMIFS('Grid GenerationQueue'!AH$5:AH$410,'Grid GenerationQueue'!$AZ$5:$AZ$410,$B457,'Grid GenerationQueue'!$BA$5:$BA$410,$C457,'Grid GenerationQueue'!$BD$5:$BD$410,"&lt;="&amp;$BE$3)</f>
        <v>0</v>
      </c>
      <c r="BF457">
        <f>SUMIFS('Grid GenerationQueue'!AI$5:AI$410,'Grid GenerationQueue'!$AZ$5:$AZ$410,$B457,'Grid GenerationQueue'!$BA$5:$BA$410,$C457,'Grid GenerationQueue'!$BD$5:$BD$410,"&lt;="&amp;$BE$3)</f>
        <v>0</v>
      </c>
      <c r="BG457">
        <f>SUMIFS('Grid GenerationQueue'!AJ$5:AJ$410,'Grid GenerationQueue'!$AZ$5:$AZ$410,$B457,'Grid GenerationQueue'!$BA$5:$BA$410,$C457,'Grid GenerationQueue'!$BD$5:$BD$410,"&lt;="&amp;$BE$3)</f>
        <v>0</v>
      </c>
      <c r="BH457">
        <f>SUMIFS('Grid GenerationQueue'!AK$5:AK$410,'Grid GenerationQueue'!$AZ$5:$AZ$410,$B457,'Grid GenerationQueue'!$BA$5:$BA$410,$C457,'Grid GenerationQueue'!$BD$5:$BD$410,"&lt;="&amp;$BE$3)</f>
        <v>0</v>
      </c>
      <c r="BI457">
        <f>SUMIFS('Grid GenerationQueue'!AL$5:AL$410,'Grid GenerationQueue'!$AZ$5:$AZ$410,$B457,'Grid GenerationQueue'!$BA$5:$BA$410,$C457,'Grid GenerationQueue'!$BD$5:$BD$410,"&lt;="&amp;$BE$3)</f>
        <v>0</v>
      </c>
      <c r="BJ457">
        <f>SUMIFS('Grid GenerationQueue'!AM$5:AM$410,'Grid GenerationQueue'!$AZ$5:$AZ$410,$B457,'Grid GenerationQueue'!$BA$5:$BA$410,$C457,'Grid GenerationQueue'!$BD$5:$BD$410,"&lt;="&amp;$BE$3)</f>
        <v>0</v>
      </c>
      <c r="BK457">
        <f>SUMIFS('Grid GenerationQueue'!AN$5:AN$410,'Grid GenerationQueue'!$AZ$5:$AZ$410,$B457,'Grid GenerationQueue'!$BA$5:$BA$410,$C457,'Grid GenerationQueue'!$BD$5:$BD$410,"&lt;="&amp;$BE$3)</f>
        <v>0</v>
      </c>
      <c r="BL457">
        <f>SUMIFS('Grid GenerationQueue'!AO$5:AO$410,'Grid GenerationQueue'!$AZ$5:$AZ$410,$B457,'Grid GenerationQueue'!$BA$5:$BA$410,$C457,'Grid GenerationQueue'!$BD$5:$BD$410,"&lt;="&amp;$BE$3)</f>
        <v>0</v>
      </c>
      <c r="BM457">
        <f>SUMIFS('Grid GenerationQueue'!AP$5:AP$410,'Grid GenerationQueue'!$AZ$5:$AZ$410,$B457,'Grid GenerationQueue'!$BA$5:$BA$410,$C457,'Grid GenerationQueue'!$BD$5:$BD$410,"&lt;="&amp;$BE$3)</f>
        <v>0</v>
      </c>
      <c r="BN457">
        <f>SUMIFS('Grid GenerationQueue'!AQ$5:AQ$410,'Grid GenerationQueue'!$AZ$5:$AZ$410,$B457,'Grid GenerationQueue'!$BA$5:$BA$410,$C457,'Grid GenerationQueue'!$BD$5:$BD$410,"&lt;="&amp;$BE$3)</f>
        <v>0</v>
      </c>
      <c r="BO457">
        <f>SUMIFS('Grid GenerationQueue'!AR$5:AR$410,'Grid GenerationQueue'!$AZ$5:$AZ$410,$B457,'Grid GenerationQueue'!$BA$5:$BA$410,$C457,'Grid GenerationQueue'!$BD$5:$BD$410,"&lt;="&amp;$BE$3)</f>
        <v>0</v>
      </c>
      <c r="BQ457">
        <f>SUMIFS('Grid GenerationQueue'!AG$5:AG$410,'Grid GenerationQueue'!$AZ$5:$AZ$410,$B457,'Grid GenerationQueue'!$BA$5:$BA$410,$C457,'Grid GenerationQueue'!$BJ$5:$BJ$410,"Executed",'Grid GenerationQueue'!$BD$5:$BD$410,"&lt;="&amp;$BE$3)</f>
        <v>0</v>
      </c>
      <c r="BR457">
        <f>SUMIFS('Grid GenerationQueue'!AH$5:AH$410,'Grid GenerationQueue'!$AZ$5:$AZ$410,$B457,'Grid GenerationQueue'!$BA$5:$BA$410,$C457,'Grid GenerationQueue'!$BJ$5:$BJ$410,"Executed",'Grid GenerationQueue'!$BD$5:$BD$410,"&lt;="&amp;$BE$3)</f>
        <v>0</v>
      </c>
      <c r="BS457">
        <f>SUMIFS('Grid GenerationQueue'!AI$5:AI$410,'Grid GenerationQueue'!$AZ$5:$AZ$410,$B457,'Grid GenerationQueue'!$BA$5:$BA$410,$C457,'Grid GenerationQueue'!$BJ$5:$BJ$410,"Executed",'Grid GenerationQueue'!$BD$5:$BD$410,"&lt;="&amp;$BE$3)</f>
        <v>0</v>
      </c>
      <c r="BT457">
        <f>SUMIFS('Grid GenerationQueue'!AJ$5:AJ$410,'Grid GenerationQueue'!$AZ$5:$AZ$410,$B457,'Grid GenerationQueue'!$BA$5:$BA$410,$C457,'Grid GenerationQueue'!$BJ$5:$BJ$410,"Executed",'Grid GenerationQueue'!$BD$5:$BD$410,"&lt;="&amp;$BE$3)</f>
        <v>0</v>
      </c>
      <c r="BU457">
        <f>SUMIFS('Grid GenerationQueue'!AK$5:AK$410,'Grid GenerationQueue'!$AZ$5:$AZ$410,$B457,'Grid GenerationQueue'!$BA$5:$BA$410,$C457,'Grid GenerationQueue'!$BJ$5:$BJ$410,"Executed",'Grid GenerationQueue'!$BD$5:$BD$410,"&lt;="&amp;$BE$3)</f>
        <v>0</v>
      </c>
      <c r="BV457">
        <f>SUMIFS('Grid GenerationQueue'!AL$5:AL$410,'Grid GenerationQueue'!$AZ$5:$AZ$410,$B457,'Grid GenerationQueue'!$BA$5:$BA$410,$C457,'Grid GenerationQueue'!$BJ$5:$BJ$410,"Executed",'Grid GenerationQueue'!$BD$5:$BD$410,"&lt;="&amp;$BE$3)</f>
        <v>0</v>
      </c>
      <c r="BW457">
        <f>SUMIFS('Grid GenerationQueue'!AM$5:AM$410,'Grid GenerationQueue'!$AZ$5:$AZ$410,$B457,'Grid GenerationQueue'!$BA$5:$BA$410,$C457,'Grid GenerationQueue'!$BJ$5:$BJ$410,"Executed",'Grid GenerationQueue'!$BD$5:$BD$410,"&lt;="&amp;$BE$3)</f>
        <v>0</v>
      </c>
      <c r="BX457">
        <f>SUMIFS('Grid GenerationQueue'!AN$5:AN$410,'Grid GenerationQueue'!$AZ$5:$AZ$410,$B457,'Grid GenerationQueue'!$BA$5:$BA$410,$C457,'Grid GenerationQueue'!$BJ$5:$BJ$410,"Executed",'Grid GenerationQueue'!$BD$5:$BD$410,"&lt;="&amp;$BE$3)</f>
        <v>0</v>
      </c>
      <c r="BY457">
        <f>SUMIFS('Grid GenerationQueue'!AO$5:AO$410,'Grid GenerationQueue'!$AZ$5:$AZ$410,$B457,'Grid GenerationQueue'!$BA$5:$BA$410,$C457,'Grid GenerationQueue'!$BJ$5:$BJ$410,"Executed",'Grid GenerationQueue'!$BD$5:$BD$410,"&lt;="&amp;$BE$3)</f>
        <v>0</v>
      </c>
      <c r="BZ457">
        <f>SUMIFS('Grid GenerationQueue'!AP$5:AP$410,'Grid GenerationQueue'!$AZ$5:$AZ$410,$B457,'Grid GenerationQueue'!$BA$5:$BA$410,$C457,'Grid GenerationQueue'!$BJ$5:$BJ$410,"Executed",'Grid GenerationQueue'!$BD$5:$BD$410,"&lt;="&amp;$BE$3)</f>
        <v>0</v>
      </c>
      <c r="CA457">
        <f>SUMIFS('Grid GenerationQueue'!AQ$5:AQ$410,'Grid GenerationQueue'!$AZ$5:$AZ$410,$B457,'Grid GenerationQueue'!$BA$5:$BA$410,$C457,'Grid GenerationQueue'!$BJ$5:$BJ$410,"Executed",'Grid GenerationQueue'!$BD$5:$BD$410,"&lt;="&amp;$BE$3)</f>
        <v>0</v>
      </c>
      <c r="CB457">
        <f>SUMIFS('Grid GenerationQueue'!AR$5:AR$410,'Grid GenerationQueue'!$AZ$5:$AZ$410,$B457,'Grid GenerationQueue'!$BA$5:$BA$410,$C457,'Grid GenerationQueue'!$BJ$5:$BJ$410,"Executed",'Grid GenerationQueue'!$BD$5:$BD$410,"&lt;="&amp;$BE$3)</f>
        <v>0</v>
      </c>
      <c r="CD457">
        <f>SUMIFS('Grid GenerationQueue'!AG$5:AG$410,'Grid GenerationQueue'!$AZ$5:$AZ$410,$B457,'Grid GenerationQueue'!$BA$5:$BA$410,$C457,'Grid GenerationQueue'!$BH$5:$BH$410,"&lt;&gt;"&amp;"",'Grid GenerationQueue'!$BD$5:$BD$410,"&lt;="&amp;$BE$3)</f>
        <v>0</v>
      </c>
      <c r="CE457">
        <f>SUMIFS('Grid GenerationQueue'!AH$5:AH$410,'Grid GenerationQueue'!$AZ$5:$AZ$410,$B457,'Grid GenerationQueue'!$BA$5:$BA$410,$C457,'Grid GenerationQueue'!$BH$5:$BH$410,"&lt;&gt;"&amp;"",'Grid GenerationQueue'!$BD$5:$BD$410,"&lt;="&amp;$BE$3)</f>
        <v>0</v>
      </c>
      <c r="CF457">
        <f>SUMIFS('Grid GenerationQueue'!AI$5:AI$410,'Grid GenerationQueue'!$AZ$5:$AZ$410,$B457,'Grid GenerationQueue'!$BA$5:$BA$410,$C457,'Grid GenerationQueue'!$BH$5:$BH$410,"&lt;&gt;"&amp;"",'Grid GenerationQueue'!$BD$5:$BD$410,"&lt;="&amp;$BE$3)</f>
        <v>0</v>
      </c>
      <c r="CG457">
        <f>SUMIFS('Grid GenerationQueue'!AJ$5:AJ$410,'Grid GenerationQueue'!$AZ$5:$AZ$410,$B457,'Grid GenerationQueue'!$BA$5:$BA$410,$C457,'Grid GenerationQueue'!$BH$5:$BH$410,"&lt;&gt;"&amp;"",'Grid GenerationQueue'!$BD$5:$BD$410,"&lt;="&amp;$BE$3)</f>
        <v>0</v>
      </c>
      <c r="CH457">
        <f>SUMIFS('Grid GenerationQueue'!AK$5:AK$410,'Grid GenerationQueue'!$AZ$5:$AZ$410,$B457,'Grid GenerationQueue'!$BA$5:$BA$410,$C457,'Grid GenerationQueue'!$BH$5:$BH$410,"&lt;&gt;"&amp;"",'Grid GenerationQueue'!$BD$5:$BD$410,"&lt;="&amp;$BE$3)</f>
        <v>0</v>
      </c>
      <c r="CI457">
        <f>SUMIFS('Grid GenerationQueue'!AL$5:AL$410,'Grid GenerationQueue'!$AZ$5:$AZ$410,$B457,'Grid GenerationQueue'!$BA$5:$BA$410,$C457,'Grid GenerationQueue'!$BH$5:$BH$410,"&lt;&gt;"&amp;"",'Grid GenerationQueue'!$BD$5:$BD$410,"&lt;="&amp;$BE$3)</f>
        <v>0</v>
      </c>
      <c r="CJ457">
        <f>SUMIFS('Grid GenerationQueue'!AM$5:AM$410,'Grid GenerationQueue'!$AZ$5:$AZ$410,$B457,'Grid GenerationQueue'!$BA$5:$BA$410,$C457,'Grid GenerationQueue'!$BH$5:$BH$410,"&lt;&gt;"&amp;"",'Grid GenerationQueue'!$BD$5:$BD$410,"&lt;="&amp;$BE$3)</f>
        <v>0</v>
      </c>
      <c r="CK457">
        <f>SUMIFS('Grid GenerationQueue'!AN$5:AN$410,'Grid GenerationQueue'!$AZ$5:$AZ$410,$B457,'Grid GenerationQueue'!$BA$5:$BA$410,$C457,'Grid GenerationQueue'!$BH$5:$BH$410,"&lt;&gt;"&amp;"",'Grid GenerationQueue'!$BD$5:$BD$410,"&lt;="&amp;$BE$3)</f>
        <v>0</v>
      </c>
      <c r="CL457">
        <f>SUMIFS('Grid GenerationQueue'!AO$5:AO$410,'Grid GenerationQueue'!$AZ$5:$AZ$410,$B457,'Grid GenerationQueue'!$BA$5:$BA$410,$C457,'Grid GenerationQueue'!$BH$5:$BH$410,"&lt;&gt;"&amp;"",'Grid GenerationQueue'!$BD$5:$BD$410,"&lt;="&amp;$BE$3)</f>
        <v>0</v>
      </c>
      <c r="CM457">
        <f>SUMIFS('Grid GenerationQueue'!AP$5:AP$410,'Grid GenerationQueue'!$AZ$5:$AZ$410,$B457,'Grid GenerationQueue'!$BA$5:$BA$410,$C457,'Grid GenerationQueue'!$BH$5:$BH$410,"&lt;&gt;"&amp;"",'Grid GenerationQueue'!$BD$5:$BD$410,"&lt;="&amp;$BE$3)</f>
        <v>0</v>
      </c>
      <c r="CN457">
        <f>SUMIFS('Grid GenerationQueue'!AQ$5:AQ$410,'Grid GenerationQueue'!$AZ$5:$AZ$410,$B457,'Grid GenerationQueue'!$BA$5:$BA$410,$C457,'Grid GenerationQueue'!$BH$5:$BH$410,"&lt;&gt;"&amp;"",'Grid GenerationQueue'!$BD$5:$BD$410,"&lt;="&amp;$BE$3)</f>
        <v>0</v>
      </c>
      <c r="CO457">
        <f>SUMIFS('Grid GenerationQueue'!AR$5:AR$410,'Grid GenerationQueue'!$AZ$5:$AZ$410,$B457,'Grid GenerationQueue'!$BA$5:$BA$410,$C457,'Grid GenerationQueue'!$BH$5:$BH$410,"&lt;&gt;"&amp;"",'Grid GenerationQueue'!$BD$5:$BD$410,"&lt;="&amp;$BE$3)</f>
        <v>0</v>
      </c>
      <c r="CQ457">
        <f>SUMIFS('Grid GenerationQueue'!AG$5:AG$410,'Grid GenerationQueue'!$AZ$5:$AZ$410,$B457,'Grid GenerationQueue'!$BA$5:$BA$410,$C457,'Grid GenerationQueue'!$BK$5:$BK$410,"&gt;0",'Grid GenerationQueue'!$BD$5:$BD$410,"&lt;="&amp;$BE$3)</f>
        <v>0</v>
      </c>
      <c r="CR457">
        <f>SUMIFS('Grid GenerationQueue'!AH$5:AH$410,'Grid GenerationQueue'!$AZ$5:$AZ$410,$B457,'Grid GenerationQueue'!$BA$5:$BA$410,$C457,'Grid GenerationQueue'!$BK$5:$BK$410,"&gt;0",'Grid GenerationQueue'!$BD$5:$BD$410,"&lt;="&amp;$BE$3)</f>
        <v>0</v>
      </c>
      <c r="CS457">
        <f>SUMIFS('Grid GenerationQueue'!AI$5:AI$410,'Grid GenerationQueue'!$AZ$5:$AZ$410,$B457,'Grid GenerationQueue'!$BA$5:$BA$410,$C457,'Grid GenerationQueue'!$BK$5:$BK$410,"&gt;0",'Grid GenerationQueue'!$BD$5:$BD$410,"&lt;="&amp;$BE$3)</f>
        <v>0</v>
      </c>
      <c r="CT457">
        <f>SUMIFS('Grid GenerationQueue'!AJ$5:AJ$410,'Grid GenerationQueue'!$AZ$5:$AZ$410,$B457,'Grid GenerationQueue'!$BA$5:$BA$410,$C457,'Grid GenerationQueue'!$BK$5:$BK$410,"&gt;0",'Grid GenerationQueue'!$BD$5:$BD$410,"&lt;="&amp;$BE$3)</f>
        <v>0</v>
      </c>
      <c r="CU457">
        <f>SUMIFS('Grid GenerationQueue'!AK$5:AK$410,'Grid GenerationQueue'!$AZ$5:$AZ$410,$B457,'Grid GenerationQueue'!$BA$5:$BA$410,$C457,'Grid GenerationQueue'!$BK$5:$BK$410,"&gt;0",'Grid GenerationQueue'!$BD$5:$BD$410,"&lt;="&amp;$BE$3)</f>
        <v>0</v>
      </c>
      <c r="CV457">
        <f>SUMIFS('Grid GenerationQueue'!AL$5:AL$410,'Grid GenerationQueue'!$AZ$5:$AZ$410,$B457,'Grid GenerationQueue'!$BA$5:$BA$410,$C457,'Grid GenerationQueue'!$BK$5:$BK$410,"&gt;0",'Grid GenerationQueue'!$BD$5:$BD$410,"&lt;="&amp;$BE$3)</f>
        <v>0</v>
      </c>
      <c r="CW457">
        <f>SUMIFS('Grid GenerationQueue'!AM$5:AM$410,'Grid GenerationQueue'!$AZ$5:$AZ$410,$B457,'Grid GenerationQueue'!$BA$5:$BA$410,$C457,'Grid GenerationQueue'!$BK$5:$BK$410,"&gt;0",'Grid GenerationQueue'!$BD$5:$BD$410,"&lt;="&amp;$BE$3)</f>
        <v>0</v>
      </c>
      <c r="CX457">
        <f>SUMIFS('Grid GenerationQueue'!AN$5:AN$410,'Grid GenerationQueue'!$AZ$5:$AZ$410,$B457,'Grid GenerationQueue'!$BA$5:$BA$410,$C457,'Grid GenerationQueue'!$BK$5:$BK$410,"&gt;0",'Grid GenerationQueue'!$BD$5:$BD$410,"&lt;="&amp;$BE$3)</f>
        <v>0</v>
      </c>
      <c r="CY457">
        <f>SUMIFS('Grid GenerationQueue'!AO$5:AO$410,'Grid GenerationQueue'!$AZ$5:$AZ$410,$B457,'Grid GenerationQueue'!$BA$5:$BA$410,$C457,'Grid GenerationQueue'!$BK$5:$BK$410,"&gt;0",'Grid GenerationQueue'!$BD$5:$BD$410,"&lt;="&amp;$BE$3)</f>
        <v>0</v>
      </c>
      <c r="CZ457">
        <f>SUMIFS('Grid GenerationQueue'!AP$5:AP$410,'Grid GenerationQueue'!$AZ$5:$AZ$410,$B457,'Grid GenerationQueue'!$BA$5:$BA$410,$C457,'Grid GenerationQueue'!$BK$5:$BK$410,"&gt;0",'Grid GenerationQueue'!$BD$5:$BD$410,"&lt;="&amp;$BE$3)</f>
        <v>0</v>
      </c>
      <c r="DA457">
        <f>SUMIFS('Grid GenerationQueue'!AQ$5:AQ$410,'Grid GenerationQueue'!$AZ$5:$AZ$410,$B457,'Grid GenerationQueue'!$BA$5:$BA$410,$C457,'Grid GenerationQueue'!$BK$5:$BK$410,"&gt;0",'Grid GenerationQueue'!$BD$5:$BD$410,"&lt;="&amp;$BE$3)</f>
        <v>0</v>
      </c>
      <c r="DB457">
        <f>SUMIFS('Grid GenerationQueue'!AR$5:AR$410,'Grid GenerationQueue'!$AZ$5:$AZ$410,$B457,'Grid GenerationQueue'!$BA$5:$BA$410,$C457,'Grid GenerationQueue'!$BK$5:$BK$410,"&gt;0",'Grid GenerationQueue'!$BD$5:$BD$410,"&lt;="&amp;$BE$3)</f>
        <v>0</v>
      </c>
    </row>
    <row r="458" spans="1:106" x14ac:dyDescent="0.35">
      <c r="A458" t="s">
        <v>4750</v>
      </c>
      <c r="B458" t="s">
        <v>4449</v>
      </c>
      <c r="C458">
        <v>115</v>
      </c>
      <c r="D458">
        <f>SUMIFS('Grid GenerationQueue'!AG$5:AG$410,'Grid GenerationQueue'!$AZ$5:$AZ$410,$B458,'Grid GenerationQueue'!$BA$5:$BA$410,$C458)</f>
        <v>163.268</v>
      </c>
      <c r="E458">
        <f>SUMIFS('Grid GenerationQueue'!AH$5:AH$410,'Grid GenerationQueue'!$AZ$5:$AZ$410,$B458,'Grid GenerationQueue'!$BA$5:$BA$410,$C458)</f>
        <v>0</v>
      </c>
      <c r="F458">
        <f>SUMIFS('Grid GenerationQueue'!AI$5:AI$410,'Grid GenerationQueue'!$AZ$5:$AZ$410,$B458,'Grid GenerationQueue'!$BA$5:$BA$410,$C458)</f>
        <v>0</v>
      </c>
      <c r="G458">
        <f>SUMIFS('Grid GenerationQueue'!AJ$5:AJ$410,'Grid GenerationQueue'!$AZ$5:$AZ$410,$B458,'Grid GenerationQueue'!$BA$5:$BA$410,$C458)</f>
        <v>0</v>
      </c>
      <c r="H458">
        <f>SUMIFS('Grid GenerationQueue'!AK$5:AK$410,'Grid GenerationQueue'!$AZ$5:$AZ$410,$B458,'Grid GenerationQueue'!$BA$5:$BA$410,$C458)</f>
        <v>163.268</v>
      </c>
      <c r="I458">
        <f>SUMIFS('Grid GenerationQueue'!AL$5:AL$410,'Grid GenerationQueue'!$AZ$5:$AZ$410,$B458,'Grid GenerationQueue'!$BA$5:$BA$410,$C458)</f>
        <v>0</v>
      </c>
      <c r="J458">
        <f>SUMIFS('Grid GenerationQueue'!AM$5:AM$410,'Grid GenerationQueue'!$AZ$5:$AZ$410,$B458,'Grid GenerationQueue'!$BA$5:$BA$410,$C458)</f>
        <v>0</v>
      </c>
      <c r="K458">
        <f>SUMIFS('Grid GenerationQueue'!AN$5:AN$410,'Grid GenerationQueue'!$AZ$5:$AZ$410,$B458,'Grid GenerationQueue'!$BA$5:$BA$410,$C458)</f>
        <v>0</v>
      </c>
      <c r="L458">
        <f>SUMIFS('Grid GenerationQueue'!AO$5:AO$410,'Grid GenerationQueue'!$AZ$5:$AZ$410,$B458,'Grid GenerationQueue'!$BA$5:$BA$410,$C458)</f>
        <v>0</v>
      </c>
      <c r="M458">
        <f>SUMIFS('Grid GenerationQueue'!AP$5:AP$410,'Grid GenerationQueue'!$AZ$5:$AZ$410,$B458,'Grid GenerationQueue'!$BA$5:$BA$410,$C458)</f>
        <v>0</v>
      </c>
      <c r="N458">
        <f>SUMIFS('Grid GenerationQueue'!AQ$5:AQ$410,'Grid GenerationQueue'!$AZ$5:$AZ$410,$B458,'Grid GenerationQueue'!$BA$5:$BA$410,$C458)</f>
        <v>0</v>
      </c>
      <c r="O458">
        <f>SUMIFS('Grid GenerationQueue'!AR$5:AR$410,'Grid GenerationQueue'!$AZ$5:$AZ$410,$B458,'Grid GenerationQueue'!$BA$5:$BA$410,$C458)</f>
        <v>0</v>
      </c>
      <c r="Q458">
        <f>SUMIFS('Grid GenerationQueue'!AG$5:AG$410,'Grid GenerationQueue'!$AZ$5:$AZ$410,$B458,'Grid GenerationQueue'!$BA$5:$BA$410,$C458,'Grid GenerationQueue'!$BJ$5:$BJ$410,"Executed")</f>
        <v>0</v>
      </c>
      <c r="R458">
        <f>SUMIFS('Grid GenerationQueue'!AH$5:AH$410,'Grid GenerationQueue'!$AZ$5:$AZ$410,$B458,'Grid GenerationQueue'!$BA$5:$BA$410,$C458,'Grid GenerationQueue'!$BJ$5:$BJ$410,"Executed")</f>
        <v>0</v>
      </c>
      <c r="S458">
        <f>SUMIFS('Grid GenerationQueue'!AI$5:AI$410,'Grid GenerationQueue'!$AZ$5:$AZ$410,$B458,'Grid GenerationQueue'!$BA$5:$BA$410,$C458,'Grid GenerationQueue'!$BJ$5:$BJ$410,"Executed")</f>
        <v>0</v>
      </c>
      <c r="T458">
        <f>SUMIFS('Grid GenerationQueue'!AJ$5:AJ$410,'Grid GenerationQueue'!$AZ$5:$AZ$410,$B458,'Grid GenerationQueue'!$BA$5:$BA$410,$C458,'Grid GenerationQueue'!$BJ$5:$BJ$410,"Executed")</f>
        <v>0</v>
      </c>
      <c r="U458">
        <f>SUMIFS('Grid GenerationQueue'!AK$5:AK$410,'Grid GenerationQueue'!$AZ$5:$AZ$410,$B458,'Grid GenerationQueue'!$BA$5:$BA$410,$C458,'Grid GenerationQueue'!$BJ$5:$BJ$410,"Executed")</f>
        <v>0</v>
      </c>
      <c r="V458">
        <f>SUMIFS('Grid GenerationQueue'!AL$5:AL$410,'Grid GenerationQueue'!$AZ$5:$AZ$410,$B458,'Grid GenerationQueue'!$BA$5:$BA$410,$C458,'Grid GenerationQueue'!$BJ$5:$BJ$410,"Executed")</f>
        <v>0</v>
      </c>
      <c r="W458">
        <f>SUMIFS('Grid GenerationQueue'!AM$5:AM$410,'Grid GenerationQueue'!$AZ$5:$AZ$410,$B458,'Grid GenerationQueue'!$BA$5:$BA$410,$C458,'Grid GenerationQueue'!$BJ$5:$BJ$410,"Executed")</f>
        <v>0</v>
      </c>
      <c r="X458">
        <f>SUMIFS('Grid GenerationQueue'!AN$5:AN$410,'Grid GenerationQueue'!$AZ$5:$AZ$410,$B458,'Grid GenerationQueue'!$BA$5:$BA$410,$C458,'Grid GenerationQueue'!$BJ$5:$BJ$410,"Executed")</f>
        <v>0</v>
      </c>
      <c r="Y458">
        <f>SUMIFS('Grid GenerationQueue'!AO$5:AO$410,'Grid GenerationQueue'!$AZ$5:$AZ$410,$B458,'Grid GenerationQueue'!$BA$5:$BA$410,$C458,'Grid GenerationQueue'!$BJ$5:$BJ$410,"Executed")</f>
        <v>0</v>
      </c>
      <c r="Z458">
        <f>SUMIFS('Grid GenerationQueue'!AP$5:AP$410,'Grid GenerationQueue'!$AZ$5:$AZ$410,$B458,'Grid GenerationQueue'!$BA$5:$BA$410,$C458,'Grid GenerationQueue'!$BJ$5:$BJ$410,"Executed")</f>
        <v>0</v>
      </c>
      <c r="AA458">
        <f>SUMIFS('Grid GenerationQueue'!AQ$5:AQ$410,'Grid GenerationQueue'!$AZ$5:$AZ$410,$B458,'Grid GenerationQueue'!$BA$5:$BA$410,$C458,'Grid GenerationQueue'!$BJ$5:$BJ$410,"Executed")</f>
        <v>0</v>
      </c>
      <c r="AB458">
        <f>SUMIFS('Grid GenerationQueue'!AR$5:AR$410,'Grid GenerationQueue'!$AZ$5:$AZ$410,$B458,'Grid GenerationQueue'!$BA$5:$BA$410,$C458,'Grid GenerationQueue'!$BJ$5:$BJ$410,"Executed")</f>
        <v>0</v>
      </c>
      <c r="AD458">
        <f>SUMIFS('Grid GenerationQueue'!AG$5:AG$410,'Grid GenerationQueue'!$AZ$5:$AZ$410,$B458,'Grid GenerationQueue'!$BA$5:$BA$410,$C458,'Grid GenerationQueue'!$BH$5:$BH$410,"&lt;&gt;"&amp;"")+SUMIFS('Grid GenerationQueue'!AG$5:AG$410,'Grid GenerationQueue'!$AZ$5:$AZ$410,$B458,'Grid GenerationQueue'!$BA$5:$BA$410,$C458,'Grid GenerationQueue'!$BH$5:$BH$410,"",'Grid GenerationQueue'!$AC$5:$AC$410,1)</f>
        <v>163.268</v>
      </c>
      <c r="AE458">
        <f>SUMIFS('Grid GenerationQueue'!AH$5:AH$410,'Grid GenerationQueue'!$AZ$5:$AZ$410,$B458,'Grid GenerationQueue'!$BA$5:$BA$410,$C458,'Grid GenerationQueue'!$BH$5:$BH$410,"&lt;&gt;"&amp;"")+SUMIFS('Grid GenerationQueue'!AH$5:AH$410,'Grid GenerationQueue'!$AZ$5:$AZ$410,$B458,'Grid GenerationQueue'!$BA$5:$BA$410,$C458,'Grid GenerationQueue'!$BH$5:$BH$410,"",'Grid GenerationQueue'!$AC$5:$AC$410,1)</f>
        <v>0</v>
      </c>
      <c r="AF458">
        <f>SUMIFS('Grid GenerationQueue'!AI$5:AI$410,'Grid GenerationQueue'!$AZ$5:$AZ$410,$B458,'Grid GenerationQueue'!$BA$5:$BA$410,$C458,'Grid GenerationQueue'!$BH$5:$BH$410,"&lt;&gt;"&amp;"")+SUMIFS('Grid GenerationQueue'!AI$5:AI$410,'Grid GenerationQueue'!$AZ$5:$AZ$410,$B458,'Grid GenerationQueue'!$BA$5:$BA$410,$C458,'Grid GenerationQueue'!$BH$5:$BH$410,"",'Grid GenerationQueue'!$AC$5:$AC$410,1)</f>
        <v>0</v>
      </c>
      <c r="AG458">
        <f>SUMIFS('Grid GenerationQueue'!AJ$5:AJ$410,'Grid GenerationQueue'!$AZ$5:$AZ$410,$B458,'Grid GenerationQueue'!$BA$5:$BA$410,$C458,'Grid GenerationQueue'!$BH$5:$BH$410,"&lt;&gt;"&amp;"")+SUMIFS('Grid GenerationQueue'!AJ$5:AJ$410,'Grid GenerationQueue'!$AZ$5:$AZ$410,$B458,'Grid GenerationQueue'!$BA$5:$BA$410,$C458,'Grid GenerationQueue'!$BH$5:$BH$410,"",'Grid GenerationQueue'!$AC$5:$AC$410,1)</f>
        <v>0</v>
      </c>
      <c r="AH458">
        <f>SUMIFS('Grid GenerationQueue'!AK$5:AK$410,'Grid GenerationQueue'!$AZ$5:$AZ$410,$B458,'Grid GenerationQueue'!$BA$5:$BA$410,$C458,'Grid GenerationQueue'!$BH$5:$BH$410,"&lt;&gt;"&amp;"")+SUMIFS('Grid GenerationQueue'!AK$5:AK$410,'Grid GenerationQueue'!$AZ$5:$AZ$410,$B458,'Grid GenerationQueue'!$BA$5:$BA$410,$C458,'Grid GenerationQueue'!$BH$5:$BH$410,"",'Grid GenerationQueue'!$AC$5:$AC$410,1)</f>
        <v>163.268</v>
      </c>
      <c r="AI458">
        <f>SUMIFS('Grid GenerationQueue'!AL$5:AL$410,'Grid GenerationQueue'!$AZ$5:$AZ$410,$B458,'Grid GenerationQueue'!$BA$5:$BA$410,$C458,'Grid GenerationQueue'!$BH$5:$BH$410,"&lt;&gt;"&amp;"")+SUMIFS('Grid GenerationQueue'!AL$5:AL$410,'Grid GenerationQueue'!$AZ$5:$AZ$410,$B458,'Grid GenerationQueue'!$BA$5:$BA$410,$C458,'Grid GenerationQueue'!$BH$5:$BH$410,"",'Grid GenerationQueue'!$AC$5:$AC$410,1)</f>
        <v>0</v>
      </c>
      <c r="AJ458">
        <f>SUMIFS('Grid GenerationQueue'!AM$5:AM$410,'Grid GenerationQueue'!$AZ$5:$AZ$410,$B458,'Grid GenerationQueue'!$BA$5:$BA$410,$C458,'Grid GenerationQueue'!$BH$5:$BH$410,"&lt;&gt;"&amp;"")+SUMIFS('Grid GenerationQueue'!AM$5:AM$410,'Grid GenerationQueue'!$AZ$5:$AZ$410,$B458,'Grid GenerationQueue'!$BA$5:$BA$410,$C458,'Grid GenerationQueue'!$BH$5:$BH$410,"",'Grid GenerationQueue'!$AC$5:$AC$410,1)</f>
        <v>0</v>
      </c>
      <c r="AK458">
        <f>SUMIFS('Grid GenerationQueue'!AN$5:AN$410,'Grid GenerationQueue'!$AZ$5:$AZ$410,$B458,'Grid GenerationQueue'!$BA$5:$BA$410,$C458,'Grid GenerationQueue'!$BH$5:$BH$410,"&lt;&gt;"&amp;"")+SUMIFS('Grid GenerationQueue'!AN$5:AN$410,'Grid GenerationQueue'!$AZ$5:$AZ$410,$B458,'Grid GenerationQueue'!$BA$5:$BA$410,$C458,'Grid GenerationQueue'!$BH$5:$BH$410,"",'Grid GenerationQueue'!$AC$5:$AC$410,1)</f>
        <v>0</v>
      </c>
      <c r="AL458">
        <f>SUMIFS('Grid GenerationQueue'!AO$5:AO$410,'Grid GenerationQueue'!$AZ$5:$AZ$410,$B458,'Grid GenerationQueue'!$BA$5:$BA$410,$C458,'Grid GenerationQueue'!$BH$5:$BH$410,"&lt;&gt;"&amp;"")+SUMIFS('Grid GenerationQueue'!AO$5:AO$410,'Grid GenerationQueue'!$AZ$5:$AZ$410,$B458,'Grid GenerationQueue'!$BA$5:$BA$410,$C458,'Grid GenerationQueue'!$BH$5:$BH$410,"",'Grid GenerationQueue'!$AC$5:$AC$410,1)</f>
        <v>0</v>
      </c>
      <c r="AM458">
        <f>SUMIFS('Grid GenerationQueue'!AP$5:AP$410,'Grid GenerationQueue'!$AZ$5:$AZ$410,$B458,'Grid GenerationQueue'!$BA$5:$BA$410,$C458,'Grid GenerationQueue'!$BH$5:$BH$410,"&lt;&gt;"&amp;"")+SUMIFS('Grid GenerationQueue'!AP$5:AP$410,'Grid GenerationQueue'!$AZ$5:$AZ$410,$B458,'Grid GenerationQueue'!$BA$5:$BA$410,$C458,'Grid GenerationQueue'!$BH$5:$BH$410,"",'Grid GenerationQueue'!$AC$5:$AC$410,1)</f>
        <v>0</v>
      </c>
      <c r="AN458">
        <f>SUMIFS('Grid GenerationQueue'!AQ$5:AQ$410,'Grid GenerationQueue'!$AZ$5:$AZ$410,$B458,'Grid GenerationQueue'!$BA$5:$BA$410,$C458,'Grid GenerationQueue'!$BH$5:$BH$410,"&lt;&gt;"&amp;"")+SUMIFS('Grid GenerationQueue'!AQ$5:AQ$410,'Grid GenerationQueue'!$AZ$5:$AZ$410,$B458,'Grid GenerationQueue'!$BA$5:$BA$410,$C458,'Grid GenerationQueue'!$BH$5:$BH$410,"",'Grid GenerationQueue'!$AC$5:$AC$410,1)</f>
        <v>0</v>
      </c>
      <c r="AO458">
        <f>SUMIFS('Grid GenerationQueue'!AR$5:AR$410,'Grid GenerationQueue'!$AZ$5:$AZ$410,$B458,'Grid GenerationQueue'!$BA$5:$BA$410,$C458,'Grid GenerationQueue'!$BH$5:$BH$410,"&lt;&gt;"&amp;"")+SUMIFS('Grid GenerationQueue'!AR$5:AR$410,'Grid GenerationQueue'!$AZ$5:$AZ$410,$B458,'Grid GenerationQueue'!$BA$5:$BA$410,$C458,'Grid GenerationQueue'!$BH$5:$BH$410,"",'Grid GenerationQueue'!$AC$5:$AC$410,1)</f>
        <v>0</v>
      </c>
      <c r="AQ458">
        <f>SUMIFS('Grid GenerationQueue'!AG$5:AG$410,'Grid GenerationQueue'!$AZ$5:$AZ$410,$B458,'Grid GenerationQueue'!$BA$5:$BA$410,$C458,'Grid GenerationQueue'!$BK$5:$BK$410,"&gt;0")</f>
        <v>0</v>
      </c>
      <c r="AR458">
        <f>SUMIFS('Grid GenerationQueue'!AH$5:AH$410,'Grid GenerationQueue'!$AZ$5:$AZ$410,$B458,'Grid GenerationQueue'!$BA$5:$BA$410,$C458,'Grid GenerationQueue'!$BK$5:$BK$410,"&gt;0")</f>
        <v>0</v>
      </c>
      <c r="AS458">
        <f>SUMIFS('Grid GenerationQueue'!AI$5:AI$410,'Grid GenerationQueue'!$AZ$5:$AZ$410,$B458,'Grid GenerationQueue'!$BA$5:$BA$410,$C458,'Grid GenerationQueue'!$BK$5:$BK$410,"&gt;0")</f>
        <v>0</v>
      </c>
      <c r="AT458">
        <f>SUMIFS('Grid GenerationQueue'!AJ$5:AJ$410,'Grid GenerationQueue'!$AZ$5:$AZ$410,$B458,'Grid GenerationQueue'!$BA$5:$BA$410,$C458,'Grid GenerationQueue'!$BK$5:$BK$410,"&gt;0")</f>
        <v>0</v>
      </c>
      <c r="AU458">
        <f>SUMIFS('Grid GenerationQueue'!AK$5:AK$410,'Grid GenerationQueue'!$AZ$5:$AZ$410,$B458,'Grid GenerationQueue'!$BA$5:$BA$410,$C458,'Grid GenerationQueue'!$BK$5:$BK$410,"&gt;0")</f>
        <v>0</v>
      </c>
      <c r="AV458">
        <f>SUMIFS('Grid GenerationQueue'!AL$5:AL$410,'Grid GenerationQueue'!$AZ$5:$AZ$410,$B458,'Grid GenerationQueue'!$BA$5:$BA$410,$C458,'Grid GenerationQueue'!$BK$5:$BK$410,"&gt;0")</f>
        <v>0</v>
      </c>
      <c r="AW458">
        <f>SUMIFS('Grid GenerationQueue'!AM$5:AM$410,'Grid GenerationQueue'!$AZ$5:$AZ$410,$B458,'Grid GenerationQueue'!$BA$5:$BA$410,$C458,'Grid GenerationQueue'!$BK$5:$BK$410,"&gt;0")</f>
        <v>0</v>
      </c>
      <c r="AX458">
        <f>SUMIFS('Grid GenerationQueue'!AN$5:AN$410,'Grid GenerationQueue'!$AZ$5:$AZ$410,$B458,'Grid GenerationQueue'!$BA$5:$BA$410,$C458,'Grid GenerationQueue'!$BK$5:$BK$410,"&gt;0")</f>
        <v>0</v>
      </c>
      <c r="AY458">
        <f>SUMIFS('Grid GenerationQueue'!AO$5:AO$410,'Grid GenerationQueue'!$AZ$5:$AZ$410,$B458,'Grid GenerationQueue'!$BA$5:$BA$410,$C458,'Grid GenerationQueue'!$BK$5:$BK$410,"&gt;0")</f>
        <v>0</v>
      </c>
      <c r="AZ458">
        <f>SUMIFS('Grid GenerationQueue'!AP$5:AP$410,'Grid GenerationQueue'!$AZ$5:$AZ$410,$B458,'Grid GenerationQueue'!$BA$5:$BA$410,$C458,'Grid GenerationQueue'!$BK$5:$BK$410,"&gt;0")</f>
        <v>0</v>
      </c>
      <c r="BA458">
        <f>SUMIFS('Grid GenerationQueue'!AQ$5:AQ$410,'Grid GenerationQueue'!$AZ$5:$AZ$410,$B458,'Grid GenerationQueue'!$BA$5:$BA$410,$C458,'Grid GenerationQueue'!$BK$5:$BK$410,"&gt;0")</f>
        <v>0</v>
      </c>
      <c r="BB458">
        <f>SUMIFS('Grid GenerationQueue'!AR$5:AR$410,'Grid GenerationQueue'!$AZ$5:$AZ$410,$B458,'Grid GenerationQueue'!$BA$5:$BA$410,$C458,'Grid GenerationQueue'!$BK$5:$BK$410,"&gt;0")</f>
        <v>0</v>
      </c>
      <c r="BD458">
        <f>SUMIFS('Grid GenerationQueue'!AG$5:AG$410,'Grid GenerationQueue'!$AZ$5:$AZ$410,$B458,'Grid GenerationQueue'!$BA$5:$BA$410,$C458,'Grid GenerationQueue'!$BD$5:$BD$410,"&lt;="&amp;$BE$3)</f>
        <v>0</v>
      </c>
      <c r="BE458">
        <f>SUMIFS('Grid GenerationQueue'!AH$5:AH$410,'Grid GenerationQueue'!$AZ$5:$AZ$410,$B458,'Grid GenerationQueue'!$BA$5:$BA$410,$C458,'Grid GenerationQueue'!$BD$5:$BD$410,"&lt;="&amp;$BE$3)</f>
        <v>0</v>
      </c>
      <c r="BF458">
        <f>SUMIFS('Grid GenerationQueue'!AI$5:AI$410,'Grid GenerationQueue'!$AZ$5:$AZ$410,$B458,'Grid GenerationQueue'!$BA$5:$BA$410,$C458,'Grid GenerationQueue'!$BD$5:$BD$410,"&lt;="&amp;$BE$3)</f>
        <v>0</v>
      </c>
      <c r="BG458">
        <f>SUMIFS('Grid GenerationQueue'!AJ$5:AJ$410,'Grid GenerationQueue'!$AZ$5:$AZ$410,$B458,'Grid GenerationQueue'!$BA$5:$BA$410,$C458,'Grid GenerationQueue'!$BD$5:$BD$410,"&lt;="&amp;$BE$3)</f>
        <v>0</v>
      </c>
      <c r="BH458">
        <f>SUMIFS('Grid GenerationQueue'!AK$5:AK$410,'Grid GenerationQueue'!$AZ$5:$AZ$410,$B458,'Grid GenerationQueue'!$BA$5:$BA$410,$C458,'Grid GenerationQueue'!$BD$5:$BD$410,"&lt;="&amp;$BE$3)</f>
        <v>0</v>
      </c>
      <c r="BI458">
        <f>SUMIFS('Grid GenerationQueue'!AL$5:AL$410,'Grid GenerationQueue'!$AZ$5:$AZ$410,$B458,'Grid GenerationQueue'!$BA$5:$BA$410,$C458,'Grid GenerationQueue'!$BD$5:$BD$410,"&lt;="&amp;$BE$3)</f>
        <v>0</v>
      </c>
      <c r="BJ458">
        <f>SUMIFS('Grid GenerationQueue'!AM$5:AM$410,'Grid GenerationQueue'!$AZ$5:$AZ$410,$B458,'Grid GenerationQueue'!$BA$5:$BA$410,$C458,'Grid GenerationQueue'!$BD$5:$BD$410,"&lt;="&amp;$BE$3)</f>
        <v>0</v>
      </c>
      <c r="BK458">
        <f>SUMIFS('Grid GenerationQueue'!AN$5:AN$410,'Grid GenerationQueue'!$AZ$5:$AZ$410,$B458,'Grid GenerationQueue'!$BA$5:$BA$410,$C458,'Grid GenerationQueue'!$BD$5:$BD$410,"&lt;="&amp;$BE$3)</f>
        <v>0</v>
      </c>
      <c r="BL458">
        <f>SUMIFS('Grid GenerationQueue'!AO$5:AO$410,'Grid GenerationQueue'!$AZ$5:$AZ$410,$B458,'Grid GenerationQueue'!$BA$5:$BA$410,$C458,'Grid GenerationQueue'!$BD$5:$BD$410,"&lt;="&amp;$BE$3)</f>
        <v>0</v>
      </c>
      <c r="BM458">
        <f>SUMIFS('Grid GenerationQueue'!AP$5:AP$410,'Grid GenerationQueue'!$AZ$5:$AZ$410,$B458,'Grid GenerationQueue'!$BA$5:$BA$410,$C458,'Grid GenerationQueue'!$BD$5:$BD$410,"&lt;="&amp;$BE$3)</f>
        <v>0</v>
      </c>
      <c r="BN458">
        <f>SUMIFS('Grid GenerationQueue'!AQ$5:AQ$410,'Grid GenerationQueue'!$AZ$5:$AZ$410,$B458,'Grid GenerationQueue'!$BA$5:$BA$410,$C458,'Grid GenerationQueue'!$BD$5:$BD$410,"&lt;="&amp;$BE$3)</f>
        <v>0</v>
      </c>
      <c r="BO458">
        <f>SUMIFS('Grid GenerationQueue'!AR$5:AR$410,'Grid GenerationQueue'!$AZ$5:$AZ$410,$B458,'Grid GenerationQueue'!$BA$5:$BA$410,$C458,'Grid GenerationQueue'!$BD$5:$BD$410,"&lt;="&amp;$BE$3)</f>
        <v>0</v>
      </c>
      <c r="BQ458">
        <f>SUMIFS('Grid GenerationQueue'!AG$5:AG$410,'Grid GenerationQueue'!$AZ$5:$AZ$410,$B458,'Grid GenerationQueue'!$BA$5:$BA$410,$C458,'Grid GenerationQueue'!$BJ$5:$BJ$410,"Executed",'Grid GenerationQueue'!$BD$5:$BD$410,"&lt;="&amp;$BE$3)</f>
        <v>0</v>
      </c>
      <c r="BR458">
        <f>SUMIFS('Grid GenerationQueue'!AH$5:AH$410,'Grid GenerationQueue'!$AZ$5:$AZ$410,$B458,'Grid GenerationQueue'!$BA$5:$BA$410,$C458,'Grid GenerationQueue'!$BJ$5:$BJ$410,"Executed",'Grid GenerationQueue'!$BD$5:$BD$410,"&lt;="&amp;$BE$3)</f>
        <v>0</v>
      </c>
      <c r="BS458">
        <f>SUMIFS('Grid GenerationQueue'!AI$5:AI$410,'Grid GenerationQueue'!$AZ$5:$AZ$410,$B458,'Grid GenerationQueue'!$BA$5:$BA$410,$C458,'Grid GenerationQueue'!$BJ$5:$BJ$410,"Executed",'Grid GenerationQueue'!$BD$5:$BD$410,"&lt;="&amp;$BE$3)</f>
        <v>0</v>
      </c>
      <c r="BT458">
        <f>SUMIFS('Grid GenerationQueue'!AJ$5:AJ$410,'Grid GenerationQueue'!$AZ$5:$AZ$410,$B458,'Grid GenerationQueue'!$BA$5:$BA$410,$C458,'Grid GenerationQueue'!$BJ$5:$BJ$410,"Executed",'Grid GenerationQueue'!$BD$5:$BD$410,"&lt;="&amp;$BE$3)</f>
        <v>0</v>
      </c>
      <c r="BU458">
        <f>SUMIFS('Grid GenerationQueue'!AK$5:AK$410,'Grid GenerationQueue'!$AZ$5:$AZ$410,$B458,'Grid GenerationQueue'!$BA$5:$BA$410,$C458,'Grid GenerationQueue'!$BJ$5:$BJ$410,"Executed",'Grid GenerationQueue'!$BD$5:$BD$410,"&lt;="&amp;$BE$3)</f>
        <v>0</v>
      </c>
      <c r="BV458">
        <f>SUMIFS('Grid GenerationQueue'!AL$5:AL$410,'Grid GenerationQueue'!$AZ$5:$AZ$410,$B458,'Grid GenerationQueue'!$BA$5:$BA$410,$C458,'Grid GenerationQueue'!$BJ$5:$BJ$410,"Executed",'Grid GenerationQueue'!$BD$5:$BD$410,"&lt;="&amp;$BE$3)</f>
        <v>0</v>
      </c>
      <c r="BW458">
        <f>SUMIFS('Grid GenerationQueue'!AM$5:AM$410,'Grid GenerationQueue'!$AZ$5:$AZ$410,$B458,'Grid GenerationQueue'!$BA$5:$BA$410,$C458,'Grid GenerationQueue'!$BJ$5:$BJ$410,"Executed",'Grid GenerationQueue'!$BD$5:$BD$410,"&lt;="&amp;$BE$3)</f>
        <v>0</v>
      </c>
      <c r="BX458">
        <f>SUMIFS('Grid GenerationQueue'!AN$5:AN$410,'Grid GenerationQueue'!$AZ$5:$AZ$410,$B458,'Grid GenerationQueue'!$BA$5:$BA$410,$C458,'Grid GenerationQueue'!$BJ$5:$BJ$410,"Executed",'Grid GenerationQueue'!$BD$5:$BD$410,"&lt;="&amp;$BE$3)</f>
        <v>0</v>
      </c>
      <c r="BY458">
        <f>SUMIFS('Grid GenerationQueue'!AO$5:AO$410,'Grid GenerationQueue'!$AZ$5:$AZ$410,$B458,'Grid GenerationQueue'!$BA$5:$BA$410,$C458,'Grid GenerationQueue'!$BJ$5:$BJ$410,"Executed",'Grid GenerationQueue'!$BD$5:$BD$410,"&lt;="&amp;$BE$3)</f>
        <v>0</v>
      </c>
      <c r="BZ458">
        <f>SUMIFS('Grid GenerationQueue'!AP$5:AP$410,'Grid GenerationQueue'!$AZ$5:$AZ$410,$B458,'Grid GenerationQueue'!$BA$5:$BA$410,$C458,'Grid GenerationQueue'!$BJ$5:$BJ$410,"Executed",'Grid GenerationQueue'!$BD$5:$BD$410,"&lt;="&amp;$BE$3)</f>
        <v>0</v>
      </c>
      <c r="CA458">
        <f>SUMIFS('Grid GenerationQueue'!AQ$5:AQ$410,'Grid GenerationQueue'!$AZ$5:$AZ$410,$B458,'Grid GenerationQueue'!$BA$5:$BA$410,$C458,'Grid GenerationQueue'!$BJ$5:$BJ$410,"Executed",'Grid GenerationQueue'!$BD$5:$BD$410,"&lt;="&amp;$BE$3)</f>
        <v>0</v>
      </c>
      <c r="CB458">
        <f>SUMIFS('Grid GenerationQueue'!AR$5:AR$410,'Grid GenerationQueue'!$AZ$5:$AZ$410,$B458,'Grid GenerationQueue'!$BA$5:$BA$410,$C458,'Grid GenerationQueue'!$BJ$5:$BJ$410,"Executed",'Grid GenerationQueue'!$BD$5:$BD$410,"&lt;="&amp;$BE$3)</f>
        <v>0</v>
      </c>
      <c r="CD458">
        <f>SUMIFS('Grid GenerationQueue'!AG$5:AG$410,'Grid GenerationQueue'!$AZ$5:$AZ$410,$B458,'Grid GenerationQueue'!$BA$5:$BA$410,$C458,'Grid GenerationQueue'!$BH$5:$BH$410,"&lt;&gt;"&amp;"",'Grid GenerationQueue'!$BD$5:$BD$410,"&lt;="&amp;$BE$3)</f>
        <v>0</v>
      </c>
      <c r="CE458">
        <f>SUMIFS('Grid GenerationQueue'!AH$5:AH$410,'Grid GenerationQueue'!$AZ$5:$AZ$410,$B458,'Grid GenerationQueue'!$BA$5:$BA$410,$C458,'Grid GenerationQueue'!$BH$5:$BH$410,"&lt;&gt;"&amp;"",'Grid GenerationQueue'!$BD$5:$BD$410,"&lt;="&amp;$BE$3)</f>
        <v>0</v>
      </c>
      <c r="CF458">
        <f>SUMIFS('Grid GenerationQueue'!AI$5:AI$410,'Grid GenerationQueue'!$AZ$5:$AZ$410,$B458,'Grid GenerationQueue'!$BA$5:$BA$410,$C458,'Grid GenerationQueue'!$BH$5:$BH$410,"&lt;&gt;"&amp;"",'Grid GenerationQueue'!$BD$5:$BD$410,"&lt;="&amp;$BE$3)</f>
        <v>0</v>
      </c>
      <c r="CG458">
        <f>SUMIFS('Grid GenerationQueue'!AJ$5:AJ$410,'Grid GenerationQueue'!$AZ$5:$AZ$410,$B458,'Grid GenerationQueue'!$BA$5:$BA$410,$C458,'Grid GenerationQueue'!$BH$5:$BH$410,"&lt;&gt;"&amp;"",'Grid GenerationQueue'!$BD$5:$BD$410,"&lt;="&amp;$BE$3)</f>
        <v>0</v>
      </c>
      <c r="CH458">
        <f>SUMIFS('Grid GenerationQueue'!AK$5:AK$410,'Grid GenerationQueue'!$AZ$5:$AZ$410,$B458,'Grid GenerationQueue'!$BA$5:$BA$410,$C458,'Grid GenerationQueue'!$BH$5:$BH$410,"&lt;&gt;"&amp;"",'Grid GenerationQueue'!$BD$5:$BD$410,"&lt;="&amp;$BE$3)</f>
        <v>0</v>
      </c>
      <c r="CI458">
        <f>SUMIFS('Grid GenerationQueue'!AL$5:AL$410,'Grid GenerationQueue'!$AZ$5:$AZ$410,$B458,'Grid GenerationQueue'!$BA$5:$BA$410,$C458,'Grid GenerationQueue'!$BH$5:$BH$410,"&lt;&gt;"&amp;"",'Grid GenerationQueue'!$BD$5:$BD$410,"&lt;="&amp;$BE$3)</f>
        <v>0</v>
      </c>
      <c r="CJ458">
        <f>SUMIFS('Grid GenerationQueue'!AM$5:AM$410,'Grid GenerationQueue'!$AZ$5:$AZ$410,$B458,'Grid GenerationQueue'!$BA$5:$BA$410,$C458,'Grid GenerationQueue'!$BH$5:$BH$410,"&lt;&gt;"&amp;"",'Grid GenerationQueue'!$BD$5:$BD$410,"&lt;="&amp;$BE$3)</f>
        <v>0</v>
      </c>
      <c r="CK458">
        <f>SUMIFS('Grid GenerationQueue'!AN$5:AN$410,'Grid GenerationQueue'!$AZ$5:$AZ$410,$B458,'Grid GenerationQueue'!$BA$5:$BA$410,$C458,'Grid GenerationQueue'!$BH$5:$BH$410,"&lt;&gt;"&amp;"",'Grid GenerationQueue'!$BD$5:$BD$410,"&lt;="&amp;$BE$3)</f>
        <v>0</v>
      </c>
      <c r="CL458">
        <f>SUMIFS('Grid GenerationQueue'!AO$5:AO$410,'Grid GenerationQueue'!$AZ$5:$AZ$410,$B458,'Grid GenerationQueue'!$BA$5:$BA$410,$C458,'Grid GenerationQueue'!$BH$5:$BH$410,"&lt;&gt;"&amp;"",'Grid GenerationQueue'!$BD$5:$BD$410,"&lt;="&amp;$BE$3)</f>
        <v>0</v>
      </c>
      <c r="CM458">
        <f>SUMIFS('Grid GenerationQueue'!AP$5:AP$410,'Grid GenerationQueue'!$AZ$5:$AZ$410,$B458,'Grid GenerationQueue'!$BA$5:$BA$410,$C458,'Grid GenerationQueue'!$BH$5:$BH$410,"&lt;&gt;"&amp;"",'Grid GenerationQueue'!$BD$5:$BD$410,"&lt;="&amp;$BE$3)</f>
        <v>0</v>
      </c>
      <c r="CN458">
        <f>SUMIFS('Grid GenerationQueue'!AQ$5:AQ$410,'Grid GenerationQueue'!$AZ$5:$AZ$410,$B458,'Grid GenerationQueue'!$BA$5:$BA$410,$C458,'Grid GenerationQueue'!$BH$5:$BH$410,"&lt;&gt;"&amp;"",'Grid GenerationQueue'!$BD$5:$BD$410,"&lt;="&amp;$BE$3)</f>
        <v>0</v>
      </c>
      <c r="CO458">
        <f>SUMIFS('Grid GenerationQueue'!AR$5:AR$410,'Grid GenerationQueue'!$AZ$5:$AZ$410,$B458,'Grid GenerationQueue'!$BA$5:$BA$410,$C458,'Grid GenerationQueue'!$BH$5:$BH$410,"&lt;&gt;"&amp;"",'Grid GenerationQueue'!$BD$5:$BD$410,"&lt;="&amp;$BE$3)</f>
        <v>0</v>
      </c>
      <c r="CQ458">
        <f>SUMIFS('Grid GenerationQueue'!AG$5:AG$410,'Grid GenerationQueue'!$AZ$5:$AZ$410,$B458,'Grid GenerationQueue'!$BA$5:$BA$410,$C458,'Grid GenerationQueue'!$BK$5:$BK$410,"&gt;0",'Grid GenerationQueue'!$BD$5:$BD$410,"&lt;="&amp;$BE$3)</f>
        <v>0</v>
      </c>
      <c r="CR458">
        <f>SUMIFS('Grid GenerationQueue'!AH$5:AH$410,'Grid GenerationQueue'!$AZ$5:$AZ$410,$B458,'Grid GenerationQueue'!$BA$5:$BA$410,$C458,'Grid GenerationQueue'!$BK$5:$BK$410,"&gt;0",'Grid GenerationQueue'!$BD$5:$BD$410,"&lt;="&amp;$BE$3)</f>
        <v>0</v>
      </c>
      <c r="CS458">
        <f>SUMIFS('Grid GenerationQueue'!AI$5:AI$410,'Grid GenerationQueue'!$AZ$5:$AZ$410,$B458,'Grid GenerationQueue'!$BA$5:$BA$410,$C458,'Grid GenerationQueue'!$BK$5:$BK$410,"&gt;0",'Grid GenerationQueue'!$BD$5:$BD$410,"&lt;="&amp;$BE$3)</f>
        <v>0</v>
      </c>
      <c r="CT458">
        <f>SUMIFS('Grid GenerationQueue'!AJ$5:AJ$410,'Grid GenerationQueue'!$AZ$5:$AZ$410,$B458,'Grid GenerationQueue'!$BA$5:$BA$410,$C458,'Grid GenerationQueue'!$BK$5:$BK$410,"&gt;0",'Grid GenerationQueue'!$BD$5:$BD$410,"&lt;="&amp;$BE$3)</f>
        <v>0</v>
      </c>
      <c r="CU458">
        <f>SUMIFS('Grid GenerationQueue'!AK$5:AK$410,'Grid GenerationQueue'!$AZ$5:$AZ$410,$B458,'Grid GenerationQueue'!$BA$5:$BA$410,$C458,'Grid GenerationQueue'!$BK$5:$BK$410,"&gt;0",'Grid GenerationQueue'!$BD$5:$BD$410,"&lt;="&amp;$BE$3)</f>
        <v>0</v>
      </c>
      <c r="CV458">
        <f>SUMIFS('Grid GenerationQueue'!AL$5:AL$410,'Grid GenerationQueue'!$AZ$5:$AZ$410,$B458,'Grid GenerationQueue'!$BA$5:$BA$410,$C458,'Grid GenerationQueue'!$BK$5:$BK$410,"&gt;0",'Grid GenerationQueue'!$BD$5:$BD$410,"&lt;="&amp;$BE$3)</f>
        <v>0</v>
      </c>
      <c r="CW458">
        <f>SUMIFS('Grid GenerationQueue'!AM$5:AM$410,'Grid GenerationQueue'!$AZ$5:$AZ$410,$B458,'Grid GenerationQueue'!$BA$5:$BA$410,$C458,'Grid GenerationQueue'!$BK$5:$BK$410,"&gt;0",'Grid GenerationQueue'!$BD$5:$BD$410,"&lt;="&amp;$BE$3)</f>
        <v>0</v>
      </c>
      <c r="CX458">
        <f>SUMIFS('Grid GenerationQueue'!AN$5:AN$410,'Grid GenerationQueue'!$AZ$5:$AZ$410,$B458,'Grid GenerationQueue'!$BA$5:$BA$410,$C458,'Grid GenerationQueue'!$BK$5:$BK$410,"&gt;0",'Grid GenerationQueue'!$BD$5:$BD$410,"&lt;="&amp;$BE$3)</f>
        <v>0</v>
      </c>
      <c r="CY458">
        <f>SUMIFS('Grid GenerationQueue'!AO$5:AO$410,'Grid GenerationQueue'!$AZ$5:$AZ$410,$B458,'Grid GenerationQueue'!$BA$5:$BA$410,$C458,'Grid GenerationQueue'!$BK$5:$BK$410,"&gt;0",'Grid GenerationQueue'!$BD$5:$BD$410,"&lt;="&amp;$BE$3)</f>
        <v>0</v>
      </c>
      <c r="CZ458">
        <f>SUMIFS('Grid GenerationQueue'!AP$5:AP$410,'Grid GenerationQueue'!$AZ$5:$AZ$410,$B458,'Grid GenerationQueue'!$BA$5:$BA$410,$C458,'Grid GenerationQueue'!$BK$5:$BK$410,"&gt;0",'Grid GenerationQueue'!$BD$5:$BD$410,"&lt;="&amp;$BE$3)</f>
        <v>0</v>
      </c>
      <c r="DA458">
        <f>SUMIFS('Grid GenerationQueue'!AQ$5:AQ$410,'Grid GenerationQueue'!$AZ$5:$AZ$410,$B458,'Grid GenerationQueue'!$BA$5:$BA$410,$C458,'Grid GenerationQueue'!$BK$5:$BK$410,"&gt;0",'Grid GenerationQueue'!$BD$5:$BD$410,"&lt;="&amp;$BE$3)</f>
        <v>0</v>
      </c>
      <c r="DB458">
        <f>SUMIFS('Grid GenerationQueue'!AR$5:AR$410,'Grid GenerationQueue'!$AZ$5:$AZ$410,$B458,'Grid GenerationQueue'!$BA$5:$BA$410,$C458,'Grid GenerationQueue'!$BK$5:$BK$410,"&gt;0",'Grid GenerationQueue'!$BD$5:$BD$410,"&lt;="&amp;$BE$3)</f>
        <v>0</v>
      </c>
    </row>
    <row r="459" spans="1:106" x14ac:dyDescent="0.35">
      <c r="A459" t="s">
        <v>4752</v>
      </c>
      <c r="B459" t="s">
        <v>4965</v>
      </c>
      <c r="C459">
        <v>115</v>
      </c>
      <c r="D459">
        <f>SUMIFS('Grid GenerationQueue'!AG$5:AG$410,'Grid GenerationQueue'!$AZ$5:$AZ$410,$B459,'Grid GenerationQueue'!$BA$5:$BA$410,$C459)</f>
        <v>0</v>
      </c>
      <c r="E459">
        <f>SUMIFS('Grid GenerationQueue'!AH$5:AH$410,'Grid GenerationQueue'!$AZ$5:$AZ$410,$B459,'Grid GenerationQueue'!$BA$5:$BA$410,$C459)</f>
        <v>0</v>
      </c>
      <c r="F459">
        <f>SUMIFS('Grid GenerationQueue'!AI$5:AI$410,'Grid GenerationQueue'!$AZ$5:$AZ$410,$B459,'Grid GenerationQueue'!$BA$5:$BA$410,$C459)</f>
        <v>0</v>
      </c>
      <c r="G459">
        <f>SUMIFS('Grid GenerationQueue'!AJ$5:AJ$410,'Grid GenerationQueue'!$AZ$5:$AZ$410,$B459,'Grid GenerationQueue'!$BA$5:$BA$410,$C459)</f>
        <v>0</v>
      </c>
      <c r="H459">
        <f>SUMIFS('Grid GenerationQueue'!AK$5:AK$410,'Grid GenerationQueue'!$AZ$5:$AZ$410,$B459,'Grid GenerationQueue'!$BA$5:$BA$410,$C459)</f>
        <v>0</v>
      </c>
      <c r="I459">
        <f>SUMIFS('Grid GenerationQueue'!AL$5:AL$410,'Grid GenerationQueue'!$AZ$5:$AZ$410,$B459,'Grid GenerationQueue'!$BA$5:$BA$410,$C459)</f>
        <v>0</v>
      </c>
      <c r="J459">
        <f>SUMIFS('Grid GenerationQueue'!AM$5:AM$410,'Grid GenerationQueue'!$AZ$5:$AZ$410,$B459,'Grid GenerationQueue'!$BA$5:$BA$410,$C459)</f>
        <v>0</v>
      </c>
      <c r="K459">
        <f>SUMIFS('Grid GenerationQueue'!AN$5:AN$410,'Grid GenerationQueue'!$AZ$5:$AZ$410,$B459,'Grid GenerationQueue'!$BA$5:$BA$410,$C459)</f>
        <v>0</v>
      </c>
      <c r="L459">
        <f>SUMIFS('Grid GenerationQueue'!AO$5:AO$410,'Grid GenerationQueue'!$AZ$5:$AZ$410,$B459,'Grid GenerationQueue'!$BA$5:$BA$410,$C459)</f>
        <v>0</v>
      </c>
      <c r="M459">
        <f>SUMIFS('Grid GenerationQueue'!AP$5:AP$410,'Grid GenerationQueue'!$AZ$5:$AZ$410,$B459,'Grid GenerationQueue'!$BA$5:$BA$410,$C459)</f>
        <v>0</v>
      </c>
      <c r="N459">
        <f>SUMIFS('Grid GenerationQueue'!AQ$5:AQ$410,'Grid GenerationQueue'!$AZ$5:$AZ$410,$B459,'Grid GenerationQueue'!$BA$5:$BA$410,$C459)</f>
        <v>0</v>
      </c>
      <c r="O459">
        <f>SUMIFS('Grid GenerationQueue'!AR$5:AR$410,'Grid GenerationQueue'!$AZ$5:$AZ$410,$B459,'Grid GenerationQueue'!$BA$5:$BA$410,$C459)</f>
        <v>0</v>
      </c>
      <c r="Q459">
        <f>SUMIFS('Grid GenerationQueue'!AG$5:AG$410,'Grid GenerationQueue'!$AZ$5:$AZ$410,$B459,'Grid GenerationQueue'!$BA$5:$BA$410,$C459,'Grid GenerationQueue'!$BJ$5:$BJ$410,"Executed")</f>
        <v>0</v>
      </c>
      <c r="R459">
        <f>SUMIFS('Grid GenerationQueue'!AH$5:AH$410,'Grid GenerationQueue'!$AZ$5:$AZ$410,$B459,'Grid GenerationQueue'!$BA$5:$BA$410,$C459,'Grid GenerationQueue'!$BJ$5:$BJ$410,"Executed")</f>
        <v>0</v>
      </c>
      <c r="S459">
        <f>SUMIFS('Grid GenerationQueue'!AI$5:AI$410,'Grid GenerationQueue'!$AZ$5:$AZ$410,$B459,'Grid GenerationQueue'!$BA$5:$BA$410,$C459,'Grid GenerationQueue'!$BJ$5:$BJ$410,"Executed")</f>
        <v>0</v>
      </c>
      <c r="T459">
        <f>SUMIFS('Grid GenerationQueue'!AJ$5:AJ$410,'Grid GenerationQueue'!$AZ$5:$AZ$410,$B459,'Grid GenerationQueue'!$BA$5:$BA$410,$C459,'Grid GenerationQueue'!$BJ$5:$BJ$410,"Executed")</f>
        <v>0</v>
      </c>
      <c r="U459">
        <f>SUMIFS('Grid GenerationQueue'!AK$5:AK$410,'Grid GenerationQueue'!$AZ$5:$AZ$410,$B459,'Grid GenerationQueue'!$BA$5:$BA$410,$C459,'Grid GenerationQueue'!$BJ$5:$BJ$410,"Executed")</f>
        <v>0</v>
      </c>
      <c r="V459">
        <f>SUMIFS('Grid GenerationQueue'!AL$5:AL$410,'Grid GenerationQueue'!$AZ$5:$AZ$410,$B459,'Grid GenerationQueue'!$BA$5:$BA$410,$C459,'Grid GenerationQueue'!$BJ$5:$BJ$410,"Executed")</f>
        <v>0</v>
      </c>
      <c r="W459">
        <f>SUMIFS('Grid GenerationQueue'!AM$5:AM$410,'Grid GenerationQueue'!$AZ$5:$AZ$410,$B459,'Grid GenerationQueue'!$BA$5:$BA$410,$C459,'Grid GenerationQueue'!$BJ$5:$BJ$410,"Executed")</f>
        <v>0</v>
      </c>
      <c r="X459">
        <f>SUMIFS('Grid GenerationQueue'!AN$5:AN$410,'Grid GenerationQueue'!$AZ$5:$AZ$410,$B459,'Grid GenerationQueue'!$BA$5:$BA$410,$C459,'Grid GenerationQueue'!$BJ$5:$BJ$410,"Executed")</f>
        <v>0</v>
      </c>
      <c r="Y459">
        <f>SUMIFS('Grid GenerationQueue'!AO$5:AO$410,'Grid GenerationQueue'!$AZ$5:$AZ$410,$B459,'Grid GenerationQueue'!$BA$5:$BA$410,$C459,'Grid GenerationQueue'!$BJ$5:$BJ$410,"Executed")</f>
        <v>0</v>
      </c>
      <c r="Z459">
        <f>SUMIFS('Grid GenerationQueue'!AP$5:AP$410,'Grid GenerationQueue'!$AZ$5:$AZ$410,$B459,'Grid GenerationQueue'!$BA$5:$BA$410,$C459,'Grid GenerationQueue'!$BJ$5:$BJ$410,"Executed")</f>
        <v>0</v>
      </c>
      <c r="AA459">
        <f>SUMIFS('Grid GenerationQueue'!AQ$5:AQ$410,'Grid GenerationQueue'!$AZ$5:$AZ$410,$B459,'Grid GenerationQueue'!$BA$5:$BA$410,$C459,'Grid GenerationQueue'!$BJ$5:$BJ$410,"Executed")</f>
        <v>0</v>
      </c>
      <c r="AB459">
        <f>SUMIFS('Grid GenerationQueue'!AR$5:AR$410,'Grid GenerationQueue'!$AZ$5:$AZ$410,$B459,'Grid GenerationQueue'!$BA$5:$BA$410,$C459,'Grid GenerationQueue'!$BJ$5:$BJ$410,"Executed")</f>
        <v>0</v>
      </c>
      <c r="AD459">
        <f>SUMIFS('Grid GenerationQueue'!AG$5:AG$410,'Grid GenerationQueue'!$AZ$5:$AZ$410,$B459,'Grid GenerationQueue'!$BA$5:$BA$410,$C459,'Grid GenerationQueue'!$BH$5:$BH$410,"&lt;&gt;"&amp;"")+SUMIFS('Grid GenerationQueue'!AG$5:AG$410,'Grid GenerationQueue'!$AZ$5:$AZ$410,$B459,'Grid GenerationQueue'!$BA$5:$BA$410,$C459,'Grid GenerationQueue'!$BH$5:$BH$410,"",'Grid GenerationQueue'!$AC$5:$AC$410,1)</f>
        <v>0</v>
      </c>
      <c r="AE459">
        <f>SUMIFS('Grid GenerationQueue'!AH$5:AH$410,'Grid GenerationQueue'!$AZ$5:$AZ$410,$B459,'Grid GenerationQueue'!$BA$5:$BA$410,$C459,'Grid GenerationQueue'!$BH$5:$BH$410,"&lt;&gt;"&amp;"")+SUMIFS('Grid GenerationQueue'!AH$5:AH$410,'Grid GenerationQueue'!$AZ$5:$AZ$410,$B459,'Grid GenerationQueue'!$BA$5:$BA$410,$C459,'Grid GenerationQueue'!$BH$5:$BH$410,"",'Grid GenerationQueue'!$AC$5:$AC$410,1)</f>
        <v>0</v>
      </c>
      <c r="AF459">
        <f>SUMIFS('Grid GenerationQueue'!AI$5:AI$410,'Grid GenerationQueue'!$AZ$5:$AZ$410,$B459,'Grid GenerationQueue'!$BA$5:$BA$410,$C459,'Grid GenerationQueue'!$BH$5:$BH$410,"&lt;&gt;"&amp;"")+SUMIFS('Grid GenerationQueue'!AI$5:AI$410,'Grid GenerationQueue'!$AZ$5:$AZ$410,$B459,'Grid GenerationQueue'!$BA$5:$BA$410,$C459,'Grid GenerationQueue'!$BH$5:$BH$410,"",'Grid GenerationQueue'!$AC$5:$AC$410,1)</f>
        <v>0</v>
      </c>
      <c r="AG459">
        <f>SUMIFS('Grid GenerationQueue'!AJ$5:AJ$410,'Grid GenerationQueue'!$AZ$5:$AZ$410,$B459,'Grid GenerationQueue'!$BA$5:$BA$410,$C459,'Grid GenerationQueue'!$BH$5:$BH$410,"&lt;&gt;"&amp;"")+SUMIFS('Grid GenerationQueue'!AJ$5:AJ$410,'Grid GenerationQueue'!$AZ$5:$AZ$410,$B459,'Grid GenerationQueue'!$BA$5:$BA$410,$C459,'Grid GenerationQueue'!$BH$5:$BH$410,"",'Grid GenerationQueue'!$AC$5:$AC$410,1)</f>
        <v>0</v>
      </c>
      <c r="AH459">
        <f>SUMIFS('Grid GenerationQueue'!AK$5:AK$410,'Grid GenerationQueue'!$AZ$5:$AZ$410,$B459,'Grid GenerationQueue'!$BA$5:$BA$410,$C459,'Grid GenerationQueue'!$BH$5:$BH$410,"&lt;&gt;"&amp;"")+SUMIFS('Grid GenerationQueue'!AK$5:AK$410,'Grid GenerationQueue'!$AZ$5:$AZ$410,$B459,'Grid GenerationQueue'!$BA$5:$BA$410,$C459,'Grid GenerationQueue'!$BH$5:$BH$410,"",'Grid GenerationQueue'!$AC$5:$AC$410,1)</f>
        <v>0</v>
      </c>
      <c r="AI459">
        <f>SUMIFS('Grid GenerationQueue'!AL$5:AL$410,'Grid GenerationQueue'!$AZ$5:$AZ$410,$B459,'Grid GenerationQueue'!$BA$5:$BA$410,$C459,'Grid GenerationQueue'!$BH$5:$BH$410,"&lt;&gt;"&amp;"")+SUMIFS('Grid GenerationQueue'!AL$5:AL$410,'Grid GenerationQueue'!$AZ$5:$AZ$410,$B459,'Grid GenerationQueue'!$BA$5:$BA$410,$C459,'Grid GenerationQueue'!$BH$5:$BH$410,"",'Grid GenerationQueue'!$AC$5:$AC$410,1)</f>
        <v>0</v>
      </c>
      <c r="AJ459">
        <f>SUMIFS('Grid GenerationQueue'!AM$5:AM$410,'Grid GenerationQueue'!$AZ$5:$AZ$410,$B459,'Grid GenerationQueue'!$BA$5:$BA$410,$C459,'Grid GenerationQueue'!$BH$5:$BH$410,"&lt;&gt;"&amp;"")+SUMIFS('Grid GenerationQueue'!AM$5:AM$410,'Grid GenerationQueue'!$AZ$5:$AZ$410,$B459,'Grid GenerationQueue'!$BA$5:$BA$410,$C459,'Grid GenerationQueue'!$BH$5:$BH$410,"",'Grid GenerationQueue'!$AC$5:$AC$410,1)</f>
        <v>0</v>
      </c>
      <c r="AK459">
        <f>SUMIFS('Grid GenerationQueue'!AN$5:AN$410,'Grid GenerationQueue'!$AZ$5:$AZ$410,$B459,'Grid GenerationQueue'!$BA$5:$BA$410,$C459,'Grid GenerationQueue'!$BH$5:$BH$410,"&lt;&gt;"&amp;"")+SUMIFS('Grid GenerationQueue'!AN$5:AN$410,'Grid GenerationQueue'!$AZ$5:$AZ$410,$B459,'Grid GenerationQueue'!$BA$5:$BA$410,$C459,'Grid GenerationQueue'!$BH$5:$BH$410,"",'Grid GenerationQueue'!$AC$5:$AC$410,1)</f>
        <v>0</v>
      </c>
      <c r="AL459">
        <f>SUMIFS('Grid GenerationQueue'!AO$5:AO$410,'Grid GenerationQueue'!$AZ$5:$AZ$410,$B459,'Grid GenerationQueue'!$BA$5:$BA$410,$C459,'Grid GenerationQueue'!$BH$5:$BH$410,"&lt;&gt;"&amp;"")+SUMIFS('Grid GenerationQueue'!AO$5:AO$410,'Grid GenerationQueue'!$AZ$5:$AZ$410,$B459,'Grid GenerationQueue'!$BA$5:$BA$410,$C459,'Grid GenerationQueue'!$BH$5:$BH$410,"",'Grid GenerationQueue'!$AC$5:$AC$410,1)</f>
        <v>0</v>
      </c>
      <c r="AM459">
        <f>SUMIFS('Grid GenerationQueue'!AP$5:AP$410,'Grid GenerationQueue'!$AZ$5:$AZ$410,$B459,'Grid GenerationQueue'!$BA$5:$BA$410,$C459,'Grid GenerationQueue'!$BH$5:$BH$410,"&lt;&gt;"&amp;"")+SUMIFS('Grid GenerationQueue'!AP$5:AP$410,'Grid GenerationQueue'!$AZ$5:$AZ$410,$B459,'Grid GenerationQueue'!$BA$5:$BA$410,$C459,'Grid GenerationQueue'!$BH$5:$BH$410,"",'Grid GenerationQueue'!$AC$5:$AC$410,1)</f>
        <v>0</v>
      </c>
      <c r="AN459">
        <f>SUMIFS('Grid GenerationQueue'!AQ$5:AQ$410,'Grid GenerationQueue'!$AZ$5:$AZ$410,$B459,'Grid GenerationQueue'!$BA$5:$BA$410,$C459,'Grid GenerationQueue'!$BH$5:$BH$410,"&lt;&gt;"&amp;"")+SUMIFS('Grid GenerationQueue'!AQ$5:AQ$410,'Grid GenerationQueue'!$AZ$5:$AZ$410,$B459,'Grid GenerationQueue'!$BA$5:$BA$410,$C459,'Grid GenerationQueue'!$BH$5:$BH$410,"",'Grid GenerationQueue'!$AC$5:$AC$410,1)</f>
        <v>0</v>
      </c>
      <c r="AO459">
        <f>SUMIFS('Grid GenerationQueue'!AR$5:AR$410,'Grid GenerationQueue'!$AZ$5:$AZ$410,$B459,'Grid GenerationQueue'!$BA$5:$BA$410,$C459,'Grid GenerationQueue'!$BH$5:$BH$410,"&lt;&gt;"&amp;"")+SUMIFS('Grid GenerationQueue'!AR$5:AR$410,'Grid GenerationQueue'!$AZ$5:$AZ$410,$B459,'Grid GenerationQueue'!$BA$5:$BA$410,$C459,'Grid GenerationQueue'!$BH$5:$BH$410,"",'Grid GenerationQueue'!$AC$5:$AC$410,1)</f>
        <v>0</v>
      </c>
      <c r="AQ459">
        <f>SUMIFS('Grid GenerationQueue'!AG$5:AG$410,'Grid GenerationQueue'!$AZ$5:$AZ$410,$B459,'Grid GenerationQueue'!$BA$5:$BA$410,$C459,'Grid GenerationQueue'!$BK$5:$BK$410,"&gt;0")</f>
        <v>0</v>
      </c>
      <c r="AR459">
        <f>SUMIFS('Grid GenerationQueue'!AH$5:AH$410,'Grid GenerationQueue'!$AZ$5:$AZ$410,$B459,'Grid GenerationQueue'!$BA$5:$BA$410,$C459,'Grid GenerationQueue'!$BK$5:$BK$410,"&gt;0")</f>
        <v>0</v>
      </c>
      <c r="AS459">
        <f>SUMIFS('Grid GenerationQueue'!AI$5:AI$410,'Grid GenerationQueue'!$AZ$5:$AZ$410,$B459,'Grid GenerationQueue'!$BA$5:$BA$410,$C459,'Grid GenerationQueue'!$BK$5:$BK$410,"&gt;0")</f>
        <v>0</v>
      </c>
      <c r="AT459">
        <f>SUMIFS('Grid GenerationQueue'!AJ$5:AJ$410,'Grid GenerationQueue'!$AZ$5:$AZ$410,$B459,'Grid GenerationQueue'!$BA$5:$BA$410,$C459,'Grid GenerationQueue'!$BK$5:$BK$410,"&gt;0")</f>
        <v>0</v>
      </c>
      <c r="AU459">
        <f>SUMIFS('Grid GenerationQueue'!AK$5:AK$410,'Grid GenerationQueue'!$AZ$5:$AZ$410,$B459,'Grid GenerationQueue'!$BA$5:$BA$410,$C459,'Grid GenerationQueue'!$BK$5:$BK$410,"&gt;0")</f>
        <v>0</v>
      </c>
      <c r="AV459">
        <f>SUMIFS('Grid GenerationQueue'!AL$5:AL$410,'Grid GenerationQueue'!$AZ$5:$AZ$410,$B459,'Grid GenerationQueue'!$BA$5:$BA$410,$C459,'Grid GenerationQueue'!$BK$5:$BK$410,"&gt;0")</f>
        <v>0</v>
      </c>
      <c r="AW459">
        <f>SUMIFS('Grid GenerationQueue'!AM$5:AM$410,'Grid GenerationQueue'!$AZ$5:$AZ$410,$B459,'Grid GenerationQueue'!$BA$5:$BA$410,$C459,'Grid GenerationQueue'!$BK$5:$BK$410,"&gt;0")</f>
        <v>0</v>
      </c>
      <c r="AX459">
        <f>SUMIFS('Grid GenerationQueue'!AN$5:AN$410,'Grid GenerationQueue'!$AZ$5:$AZ$410,$B459,'Grid GenerationQueue'!$BA$5:$BA$410,$C459,'Grid GenerationQueue'!$BK$5:$BK$410,"&gt;0")</f>
        <v>0</v>
      </c>
      <c r="AY459">
        <f>SUMIFS('Grid GenerationQueue'!AO$5:AO$410,'Grid GenerationQueue'!$AZ$5:$AZ$410,$B459,'Grid GenerationQueue'!$BA$5:$BA$410,$C459,'Grid GenerationQueue'!$BK$5:$BK$410,"&gt;0")</f>
        <v>0</v>
      </c>
      <c r="AZ459">
        <f>SUMIFS('Grid GenerationQueue'!AP$5:AP$410,'Grid GenerationQueue'!$AZ$5:$AZ$410,$B459,'Grid GenerationQueue'!$BA$5:$BA$410,$C459,'Grid GenerationQueue'!$BK$5:$BK$410,"&gt;0")</f>
        <v>0</v>
      </c>
      <c r="BA459">
        <f>SUMIFS('Grid GenerationQueue'!AQ$5:AQ$410,'Grid GenerationQueue'!$AZ$5:$AZ$410,$B459,'Grid GenerationQueue'!$BA$5:$BA$410,$C459,'Grid GenerationQueue'!$BK$5:$BK$410,"&gt;0")</f>
        <v>0</v>
      </c>
      <c r="BB459">
        <f>SUMIFS('Grid GenerationQueue'!AR$5:AR$410,'Grid GenerationQueue'!$AZ$5:$AZ$410,$B459,'Grid GenerationQueue'!$BA$5:$BA$410,$C459,'Grid GenerationQueue'!$BK$5:$BK$410,"&gt;0")</f>
        <v>0</v>
      </c>
      <c r="BD459">
        <f>SUMIFS('Grid GenerationQueue'!AG$5:AG$410,'Grid GenerationQueue'!$AZ$5:$AZ$410,$B459,'Grid GenerationQueue'!$BA$5:$BA$410,$C459,'Grid GenerationQueue'!$BD$5:$BD$410,"&lt;="&amp;$BE$3)</f>
        <v>0</v>
      </c>
      <c r="BE459">
        <f>SUMIFS('Grid GenerationQueue'!AH$5:AH$410,'Grid GenerationQueue'!$AZ$5:$AZ$410,$B459,'Grid GenerationQueue'!$BA$5:$BA$410,$C459,'Grid GenerationQueue'!$BD$5:$BD$410,"&lt;="&amp;$BE$3)</f>
        <v>0</v>
      </c>
      <c r="BF459">
        <f>SUMIFS('Grid GenerationQueue'!AI$5:AI$410,'Grid GenerationQueue'!$AZ$5:$AZ$410,$B459,'Grid GenerationQueue'!$BA$5:$BA$410,$C459,'Grid GenerationQueue'!$BD$5:$BD$410,"&lt;="&amp;$BE$3)</f>
        <v>0</v>
      </c>
      <c r="BG459">
        <f>SUMIFS('Grid GenerationQueue'!AJ$5:AJ$410,'Grid GenerationQueue'!$AZ$5:$AZ$410,$B459,'Grid GenerationQueue'!$BA$5:$BA$410,$C459,'Grid GenerationQueue'!$BD$5:$BD$410,"&lt;="&amp;$BE$3)</f>
        <v>0</v>
      </c>
      <c r="BH459">
        <f>SUMIFS('Grid GenerationQueue'!AK$5:AK$410,'Grid GenerationQueue'!$AZ$5:$AZ$410,$B459,'Grid GenerationQueue'!$BA$5:$BA$410,$C459,'Grid GenerationQueue'!$BD$5:$BD$410,"&lt;="&amp;$BE$3)</f>
        <v>0</v>
      </c>
      <c r="BI459">
        <f>SUMIFS('Grid GenerationQueue'!AL$5:AL$410,'Grid GenerationQueue'!$AZ$5:$AZ$410,$B459,'Grid GenerationQueue'!$BA$5:$BA$410,$C459,'Grid GenerationQueue'!$BD$5:$BD$410,"&lt;="&amp;$BE$3)</f>
        <v>0</v>
      </c>
      <c r="BJ459">
        <f>SUMIFS('Grid GenerationQueue'!AM$5:AM$410,'Grid GenerationQueue'!$AZ$5:$AZ$410,$B459,'Grid GenerationQueue'!$BA$5:$BA$410,$C459,'Grid GenerationQueue'!$BD$5:$BD$410,"&lt;="&amp;$BE$3)</f>
        <v>0</v>
      </c>
      <c r="BK459">
        <f>SUMIFS('Grid GenerationQueue'!AN$5:AN$410,'Grid GenerationQueue'!$AZ$5:$AZ$410,$B459,'Grid GenerationQueue'!$BA$5:$BA$410,$C459,'Grid GenerationQueue'!$BD$5:$BD$410,"&lt;="&amp;$BE$3)</f>
        <v>0</v>
      </c>
      <c r="BL459">
        <f>SUMIFS('Grid GenerationQueue'!AO$5:AO$410,'Grid GenerationQueue'!$AZ$5:$AZ$410,$B459,'Grid GenerationQueue'!$BA$5:$BA$410,$C459,'Grid GenerationQueue'!$BD$5:$BD$410,"&lt;="&amp;$BE$3)</f>
        <v>0</v>
      </c>
      <c r="BM459">
        <f>SUMIFS('Grid GenerationQueue'!AP$5:AP$410,'Grid GenerationQueue'!$AZ$5:$AZ$410,$B459,'Grid GenerationQueue'!$BA$5:$BA$410,$C459,'Grid GenerationQueue'!$BD$5:$BD$410,"&lt;="&amp;$BE$3)</f>
        <v>0</v>
      </c>
      <c r="BN459">
        <f>SUMIFS('Grid GenerationQueue'!AQ$5:AQ$410,'Grid GenerationQueue'!$AZ$5:$AZ$410,$B459,'Grid GenerationQueue'!$BA$5:$BA$410,$C459,'Grid GenerationQueue'!$BD$5:$BD$410,"&lt;="&amp;$BE$3)</f>
        <v>0</v>
      </c>
      <c r="BO459">
        <f>SUMIFS('Grid GenerationQueue'!AR$5:AR$410,'Grid GenerationQueue'!$AZ$5:$AZ$410,$B459,'Grid GenerationQueue'!$BA$5:$BA$410,$C459,'Grid GenerationQueue'!$BD$5:$BD$410,"&lt;="&amp;$BE$3)</f>
        <v>0</v>
      </c>
      <c r="BQ459">
        <f>SUMIFS('Grid GenerationQueue'!AG$5:AG$410,'Grid GenerationQueue'!$AZ$5:$AZ$410,$B459,'Grid GenerationQueue'!$BA$5:$BA$410,$C459,'Grid GenerationQueue'!$BJ$5:$BJ$410,"Executed",'Grid GenerationQueue'!$BD$5:$BD$410,"&lt;="&amp;$BE$3)</f>
        <v>0</v>
      </c>
      <c r="BR459">
        <f>SUMIFS('Grid GenerationQueue'!AH$5:AH$410,'Grid GenerationQueue'!$AZ$5:$AZ$410,$B459,'Grid GenerationQueue'!$BA$5:$BA$410,$C459,'Grid GenerationQueue'!$BJ$5:$BJ$410,"Executed",'Grid GenerationQueue'!$BD$5:$BD$410,"&lt;="&amp;$BE$3)</f>
        <v>0</v>
      </c>
      <c r="BS459">
        <f>SUMIFS('Grid GenerationQueue'!AI$5:AI$410,'Grid GenerationQueue'!$AZ$5:$AZ$410,$B459,'Grid GenerationQueue'!$BA$5:$BA$410,$C459,'Grid GenerationQueue'!$BJ$5:$BJ$410,"Executed",'Grid GenerationQueue'!$BD$5:$BD$410,"&lt;="&amp;$BE$3)</f>
        <v>0</v>
      </c>
      <c r="BT459">
        <f>SUMIFS('Grid GenerationQueue'!AJ$5:AJ$410,'Grid GenerationQueue'!$AZ$5:$AZ$410,$B459,'Grid GenerationQueue'!$BA$5:$BA$410,$C459,'Grid GenerationQueue'!$BJ$5:$BJ$410,"Executed",'Grid GenerationQueue'!$BD$5:$BD$410,"&lt;="&amp;$BE$3)</f>
        <v>0</v>
      </c>
      <c r="BU459">
        <f>SUMIFS('Grid GenerationQueue'!AK$5:AK$410,'Grid GenerationQueue'!$AZ$5:$AZ$410,$B459,'Grid GenerationQueue'!$BA$5:$BA$410,$C459,'Grid GenerationQueue'!$BJ$5:$BJ$410,"Executed",'Grid GenerationQueue'!$BD$5:$BD$410,"&lt;="&amp;$BE$3)</f>
        <v>0</v>
      </c>
      <c r="BV459">
        <f>SUMIFS('Grid GenerationQueue'!AL$5:AL$410,'Grid GenerationQueue'!$AZ$5:$AZ$410,$B459,'Grid GenerationQueue'!$BA$5:$BA$410,$C459,'Grid GenerationQueue'!$BJ$5:$BJ$410,"Executed",'Grid GenerationQueue'!$BD$5:$BD$410,"&lt;="&amp;$BE$3)</f>
        <v>0</v>
      </c>
      <c r="BW459">
        <f>SUMIFS('Grid GenerationQueue'!AM$5:AM$410,'Grid GenerationQueue'!$AZ$5:$AZ$410,$B459,'Grid GenerationQueue'!$BA$5:$BA$410,$C459,'Grid GenerationQueue'!$BJ$5:$BJ$410,"Executed",'Grid GenerationQueue'!$BD$5:$BD$410,"&lt;="&amp;$BE$3)</f>
        <v>0</v>
      </c>
      <c r="BX459">
        <f>SUMIFS('Grid GenerationQueue'!AN$5:AN$410,'Grid GenerationQueue'!$AZ$5:$AZ$410,$B459,'Grid GenerationQueue'!$BA$5:$BA$410,$C459,'Grid GenerationQueue'!$BJ$5:$BJ$410,"Executed",'Grid GenerationQueue'!$BD$5:$BD$410,"&lt;="&amp;$BE$3)</f>
        <v>0</v>
      </c>
      <c r="BY459">
        <f>SUMIFS('Grid GenerationQueue'!AO$5:AO$410,'Grid GenerationQueue'!$AZ$5:$AZ$410,$B459,'Grid GenerationQueue'!$BA$5:$BA$410,$C459,'Grid GenerationQueue'!$BJ$5:$BJ$410,"Executed",'Grid GenerationQueue'!$BD$5:$BD$410,"&lt;="&amp;$BE$3)</f>
        <v>0</v>
      </c>
      <c r="BZ459">
        <f>SUMIFS('Grid GenerationQueue'!AP$5:AP$410,'Grid GenerationQueue'!$AZ$5:$AZ$410,$B459,'Grid GenerationQueue'!$BA$5:$BA$410,$C459,'Grid GenerationQueue'!$BJ$5:$BJ$410,"Executed",'Grid GenerationQueue'!$BD$5:$BD$410,"&lt;="&amp;$BE$3)</f>
        <v>0</v>
      </c>
      <c r="CA459">
        <f>SUMIFS('Grid GenerationQueue'!AQ$5:AQ$410,'Grid GenerationQueue'!$AZ$5:$AZ$410,$B459,'Grid GenerationQueue'!$BA$5:$BA$410,$C459,'Grid GenerationQueue'!$BJ$5:$BJ$410,"Executed",'Grid GenerationQueue'!$BD$5:$BD$410,"&lt;="&amp;$BE$3)</f>
        <v>0</v>
      </c>
      <c r="CB459">
        <f>SUMIFS('Grid GenerationQueue'!AR$5:AR$410,'Grid GenerationQueue'!$AZ$5:$AZ$410,$B459,'Grid GenerationQueue'!$BA$5:$BA$410,$C459,'Grid GenerationQueue'!$BJ$5:$BJ$410,"Executed",'Grid GenerationQueue'!$BD$5:$BD$410,"&lt;="&amp;$BE$3)</f>
        <v>0</v>
      </c>
      <c r="CD459">
        <f>SUMIFS('Grid GenerationQueue'!AG$5:AG$410,'Grid GenerationQueue'!$AZ$5:$AZ$410,$B459,'Grid GenerationQueue'!$BA$5:$BA$410,$C459,'Grid GenerationQueue'!$BH$5:$BH$410,"&lt;&gt;"&amp;"",'Grid GenerationQueue'!$BD$5:$BD$410,"&lt;="&amp;$BE$3)</f>
        <v>0</v>
      </c>
      <c r="CE459">
        <f>SUMIFS('Grid GenerationQueue'!AH$5:AH$410,'Grid GenerationQueue'!$AZ$5:$AZ$410,$B459,'Grid GenerationQueue'!$BA$5:$BA$410,$C459,'Grid GenerationQueue'!$BH$5:$BH$410,"&lt;&gt;"&amp;"",'Grid GenerationQueue'!$BD$5:$BD$410,"&lt;="&amp;$BE$3)</f>
        <v>0</v>
      </c>
      <c r="CF459">
        <f>SUMIFS('Grid GenerationQueue'!AI$5:AI$410,'Grid GenerationQueue'!$AZ$5:$AZ$410,$B459,'Grid GenerationQueue'!$BA$5:$BA$410,$C459,'Grid GenerationQueue'!$BH$5:$BH$410,"&lt;&gt;"&amp;"",'Grid GenerationQueue'!$BD$5:$BD$410,"&lt;="&amp;$BE$3)</f>
        <v>0</v>
      </c>
      <c r="CG459">
        <f>SUMIFS('Grid GenerationQueue'!AJ$5:AJ$410,'Grid GenerationQueue'!$AZ$5:$AZ$410,$B459,'Grid GenerationQueue'!$BA$5:$BA$410,$C459,'Grid GenerationQueue'!$BH$5:$BH$410,"&lt;&gt;"&amp;"",'Grid GenerationQueue'!$BD$5:$BD$410,"&lt;="&amp;$BE$3)</f>
        <v>0</v>
      </c>
      <c r="CH459">
        <f>SUMIFS('Grid GenerationQueue'!AK$5:AK$410,'Grid GenerationQueue'!$AZ$5:$AZ$410,$B459,'Grid GenerationQueue'!$BA$5:$BA$410,$C459,'Grid GenerationQueue'!$BH$5:$BH$410,"&lt;&gt;"&amp;"",'Grid GenerationQueue'!$BD$5:$BD$410,"&lt;="&amp;$BE$3)</f>
        <v>0</v>
      </c>
      <c r="CI459">
        <f>SUMIFS('Grid GenerationQueue'!AL$5:AL$410,'Grid GenerationQueue'!$AZ$5:$AZ$410,$B459,'Grid GenerationQueue'!$BA$5:$BA$410,$C459,'Grid GenerationQueue'!$BH$5:$BH$410,"&lt;&gt;"&amp;"",'Grid GenerationQueue'!$BD$5:$BD$410,"&lt;="&amp;$BE$3)</f>
        <v>0</v>
      </c>
      <c r="CJ459">
        <f>SUMIFS('Grid GenerationQueue'!AM$5:AM$410,'Grid GenerationQueue'!$AZ$5:$AZ$410,$B459,'Grid GenerationQueue'!$BA$5:$BA$410,$C459,'Grid GenerationQueue'!$BH$5:$BH$410,"&lt;&gt;"&amp;"",'Grid GenerationQueue'!$BD$5:$BD$410,"&lt;="&amp;$BE$3)</f>
        <v>0</v>
      </c>
      <c r="CK459">
        <f>SUMIFS('Grid GenerationQueue'!AN$5:AN$410,'Grid GenerationQueue'!$AZ$5:$AZ$410,$B459,'Grid GenerationQueue'!$BA$5:$BA$410,$C459,'Grid GenerationQueue'!$BH$5:$BH$410,"&lt;&gt;"&amp;"",'Grid GenerationQueue'!$BD$5:$BD$410,"&lt;="&amp;$BE$3)</f>
        <v>0</v>
      </c>
      <c r="CL459">
        <f>SUMIFS('Grid GenerationQueue'!AO$5:AO$410,'Grid GenerationQueue'!$AZ$5:$AZ$410,$B459,'Grid GenerationQueue'!$BA$5:$BA$410,$C459,'Grid GenerationQueue'!$BH$5:$BH$410,"&lt;&gt;"&amp;"",'Grid GenerationQueue'!$BD$5:$BD$410,"&lt;="&amp;$BE$3)</f>
        <v>0</v>
      </c>
      <c r="CM459">
        <f>SUMIFS('Grid GenerationQueue'!AP$5:AP$410,'Grid GenerationQueue'!$AZ$5:$AZ$410,$B459,'Grid GenerationQueue'!$BA$5:$BA$410,$C459,'Grid GenerationQueue'!$BH$5:$BH$410,"&lt;&gt;"&amp;"",'Grid GenerationQueue'!$BD$5:$BD$410,"&lt;="&amp;$BE$3)</f>
        <v>0</v>
      </c>
      <c r="CN459">
        <f>SUMIFS('Grid GenerationQueue'!AQ$5:AQ$410,'Grid GenerationQueue'!$AZ$5:$AZ$410,$B459,'Grid GenerationQueue'!$BA$5:$BA$410,$C459,'Grid GenerationQueue'!$BH$5:$BH$410,"&lt;&gt;"&amp;"",'Grid GenerationQueue'!$BD$5:$BD$410,"&lt;="&amp;$BE$3)</f>
        <v>0</v>
      </c>
      <c r="CO459">
        <f>SUMIFS('Grid GenerationQueue'!AR$5:AR$410,'Grid GenerationQueue'!$AZ$5:$AZ$410,$B459,'Grid GenerationQueue'!$BA$5:$BA$410,$C459,'Grid GenerationQueue'!$BH$5:$BH$410,"&lt;&gt;"&amp;"",'Grid GenerationQueue'!$BD$5:$BD$410,"&lt;="&amp;$BE$3)</f>
        <v>0</v>
      </c>
      <c r="CQ459">
        <f>SUMIFS('Grid GenerationQueue'!AG$5:AG$410,'Grid GenerationQueue'!$AZ$5:$AZ$410,$B459,'Grid GenerationQueue'!$BA$5:$BA$410,$C459,'Grid GenerationQueue'!$BK$5:$BK$410,"&gt;0",'Grid GenerationQueue'!$BD$5:$BD$410,"&lt;="&amp;$BE$3)</f>
        <v>0</v>
      </c>
      <c r="CR459">
        <f>SUMIFS('Grid GenerationQueue'!AH$5:AH$410,'Grid GenerationQueue'!$AZ$5:$AZ$410,$B459,'Grid GenerationQueue'!$BA$5:$BA$410,$C459,'Grid GenerationQueue'!$BK$5:$BK$410,"&gt;0",'Grid GenerationQueue'!$BD$5:$BD$410,"&lt;="&amp;$BE$3)</f>
        <v>0</v>
      </c>
      <c r="CS459">
        <f>SUMIFS('Grid GenerationQueue'!AI$5:AI$410,'Grid GenerationQueue'!$AZ$5:$AZ$410,$B459,'Grid GenerationQueue'!$BA$5:$BA$410,$C459,'Grid GenerationQueue'!$BK$5:$BK$410,"&gt;0",'Grid GenerationQueue'!$BD$5:$BD$410,"&lt;="&amp;$BE$3)</f>
        <v>0</v>
      </c>
      <c r="CT459">
        <f>SUMIFS('Grid GenerationQueue'!AJ$5:AJ$410,'Grid GenerationQueue'!$AZ$5:$AZ$410,$B459,'Grid GenerationQueue'!$BA$5:$BA$410,$C459,'Grid GenerationQueue'!$BK$5:$BK$410,"&gt;0",'Grid GenerationQueue'!$BD$5:$BD$410,"&lt;="&amp;$BE$3)</f>
        <v>0</v>
      </c>
      <c r="CU459">
        <f>SUMIFS('Grid GenerationQueue'!AK$5:AK$410,'Grid GenerationQueue'!$AZ$5:$AZ$410,$B459,'Grid GenerationQueue'!$BA$5:$BA$410,$C459,'Grid GenerationQueue'!$BK$5:$BK$410,"&gt;0",'Grid GenerationQueue'!$BD$5:$BD$410,"&lt;="&amp;$BE$3)</f>
        <v>0</v>
      </c>
      <c r="CV459">
        <f>SUMIFS('Grid GenerationQueue'!AL$5:AL$410,'Grid GenerationQueue'!$AZ$5:$AZ$410,$B459,'Grid GenerationQueue'!$BA$5:$BA$410,$C459,'Grid GenerationQueue'!$BK$5:$BK$410,"&gt;0",'Grid GenerationQueue'!$BD$5:$BD$410,"&lt;="&amp;$BE$3)</f>
        <v>0</v>
      </c>
      <c r="CW459">
        <f>SUMIFS('Grid GenerationQueue'!AM$5:AM$410,'Grid GenerationQueue'!$AZ$5:$AZ$410,$B459,'Grid GenerationQueue'!$BA$5:$BA$410,$C459,'Grid GenerationQueue'!$BK$5:$BK$410,"&gt;0",'Grid GenerationQueue'!$BD$5:$BD$410,"&lt;="&amp;$BE$3)</f>
        <v>0</v>
      </c>
      <c r="CX459">
        <f>SUMIFS('Grid GenerationQueue'!AN$5:AN$410,'Grid GenerationQueue'!$AZ$5:$AZ$410,$B459,'Grid GenerationQueue'!$BA$5:$BA$410,$C459,'Grid GenerationQueue'!$BK$5:$BK$410,"&gt;0",'Grid GenerationQueue'!$BD$5:$BD$410,"&lt;="&amp;$BE$3)</f>
        <v>0</v>
      </c>
      <c r="CY459">
        <f>SUMIFS('Grid GenerationQueue'!AO$5:AO$410,'Grid GenerationQueue'!$AZ$5:$AZ$410,$B459,'Grid GenerationQueue'!$BA$5:$BA$410,$C459,'Grid GenerationQueue'!$BK$5:$BK$410,"&gt;0",'Grid GenerationQueue'!$BD$5:$BD$410,"&lt;="&amp;$BE$3)</f>
        <v>0</v>
      </c>
      <c r="CZ459">
        <f>SUMIFS('Grid GenerationQueue'!AP$5:AP$410,'Grid GenerationQueue'!$AZ$5:$AZ$410,$B459,'Grid GenerationQueue'!$BA$5:$BA$410,$C459,'Grid GenerationQueue'!$BK$5:$BK$410,"&gt;0",'Grid GenerationQueue'!$BD$5:$BD$410,"&lt;="&amp;$BE$3)</f>
        <v>0</v>
      </c>
      <c r="DA459">
        <f>SUMIFS('Grid GenerationQueue'!AQ$5:AQ$410,'Grid GenerationQueue'!$AZ$5:$AZ$410,$B459,'Grid GenerationQueue'!$BA$5:$BA$410,$C459,'Grid GenerationQueue'!$BK$5:$BK$410,"&gt;0",'Grid GenerationQueue'!$BD$5:$BD$410,"&lt;="&amp;$BE$3)</f>
        <v>0</v>
      </c>
      <c r="DB459">
        <f>SUMIFS('Grid GenerationQueue'!AR$5:AR$410,'Grid GenerationQueue'!$AZ$5:$AZ$410,$B459,'Grid GenerationQueue'!$BA$5:$BA$410,$C459,'Grid GenerationQueue'!$BK$5:$BK$410,"&gt;0",'Grid GenerationQueue'!$BD$5:$BD$410,"&lt;="&amp;$BE$3)</f>
        <v>0</v>
      </c>
    </row>
    <row r="460" spans="1:106" x14ac:dyDescent="0.35">
      <c r="A460" t="s">
        <v>4752</v>
      </c>
      <c r="B460" t="s">
        <v>4966</v>
      </c>
      <c r="C460">
        <v>60</v>
      </c>
      <c r="D460">
        <f>SUMIFS('Grid GenerationQueue'!AG$5:AG$410,'Grid GenerationQueue'!$AZ$5:$AZ$410,$B460,'Grid GenerationQueue'!$BA$5:$BA$410,$C460)</f>
        <v>0</v>
      </c>
      <c r="E460">
        <f>SUMIFS('Grid GenerationQueue'!AH$5:AH$410,'Grid GenerationQueue'!$AZ$5:$AZ$410,$B460,'Grid GenerationQueue'!$BA$5:$BA$410,$C460)</f>
        <v>0</v>
      </c>
      <c r="F460">
        <f>SUMIFS('Grid GenerationQueue'!AI$5:AI$410,'Grid GenerationQueue'!$AZ$5:$AZ$410,$B460,'Grid GenerationQueue'!$BA$5:$BA$410,$C460)</f>
        <v>0</v>
      </c>
      <c r="G460">
        <f>SUMIFS('Grid GenerationQueue'!AJ$5:AJ$410,'Grid GenerationQueue'!$AZ$5:$AZ$410,$B460,'Grid GenerationQueue'!$BA$5:$BA$410,$C460)</f>
        <v>0</v>
      </c>
      <c r="H460">
        <f>SUMIFS('Grid GenerationQueue'!AK$5:AK$410,'Grid GenerationQueue'!$AZ$5:$AZ$410,$B460,'Grid GenerationQueue'!$BA$5:$BA$410,$C460)</f>
        <v>0</v>
      </c>
      <c r="I460">
        <f>SUMIFS('Grid GenerationQueue'!AL$5:AL$410,'Grid GenerationQueue'!$AZ$5:$AZ$410,$B460,'Grid GenerationQueue'!$BA$5:$BA$410,$C460)</f>
        <v>0</v>
      </c>
      <c r="J460">
        <f>SUMIFS('Grid GenerationQueue'!AM$5:AM$410,'Grid GenerationQueue'!$AZ$5:$AZ$410,$B460,'Grid GenerationQueue'!$BA$5:$BA$410,$C460)</f>
        <v>0</v>
      </c>
      <c r="K460">
        <f>SUMIFS('Grid GenerationQueue'!AN$5:AN$410,'Grid GenerationQueue'!$AZ$5:$AZ$410,$B460,'Grid GenerationQueue'!$BA$5:$BA$410,$C460)</f>
        <v>0</v>
      </c>
      <c r="L460">
        <f>SUMIFS('Grid GenerationQueue'!AO$5:AO$410,'Grid GenerationQueue'!$AZ$5:$AZ$410,$B460,'Grid GenerationQueue'!$BA$5:$BA$410,$C460)</f>
        <v>0</v>
      </c>
      <c r="M460">
        <f>SUMIFS('Grid GenerationQueue'!AP$5:AP$410,'Grid GenerationQueue'!$AZ$5:$AZ$410,$B460,'Grid GenerationQueue'!$BA$5:$BA$410,$C460)</f>
        <v>0</v>
      </c>
      <c r="N460">
        <f>SUMIFS('Grid GenerationQueue'!AQ$5:AQ$410,'Grid GenerationQueue'!$AZ$5:$AZ$410,$B460,'Grid GenerationQueue'!$BA$5:$BA$410,$C460)</f>
        <v>0</v>
      </c>
      <c r="O460">
        <f>SUMIFS('Grid GenerationQueue'!AR$5:AR$410,'Grid GenerationQueue'!$AZ$5:$AZ$410,$B460,'Grid GenerationQueue'!$BA$5:$BA$410,$C460)</f>
        <v>0</v>
      </c>
      <c r="Q460">
        <f>SUMIFS('Grid GenerationQueue'!AG$5:AG$410,'Grid GenerationQueue'!$AZ$5:$AZ$410,$B460,'Grid GenerationQueue'!$BA$5:$BA$410,$C460,'Grid GenerationQueue'!$BJ$5:$BJ$410,"Executed")</f>
        <v>0</v>
      </c>
      <c r="R460">
        <f>SUMIFS('Grid GenerationQueue'!AH$5:AH$410,'Grid GenerationQueue'!$AZ$5:$AZ$410,$B460,'Grid GenerationQueue'!$BA$5:$BA$410,$C460,'Grid GenerationQueue'!$BJ$5:$BJ$410,"Executed")</f>
        <v>0</v>
      </c>
      <c r="S460">
        <f>SUMIFS('Grid GenerationQueue'!AI$5:AI$410,'Grid GenerationQueue'!$AZ$5:$AZ$410,$B460,'Grid GenerationQueue'!$BA$5:$BA$410,$C460,'Grid GenerationQueue'!$BJ$5:$BJ$410,"Executed")</f>
        <v>0</v>
      </c>
      <c r="T460">
        <f>SUMIFS('Grid GenerationQueue'!AJ$5:AJ$410,'Grid GenerationQueue'!$AZ$5:$AZ$410,$B460,'Grid GenerationQueue'!$BA$5:$BA$410,$C460,'Grid GenerationQueue'!$BJ$5:$BJ$410,"Executed")</f>
        <v>0</v>
      </c>
      <c r="U460">
        <f>SUMIFS('Grid GenerationQueue'!AK$5:AK$410,'Grid GenerationQueue'!$AZ$5:$AZ$410,$B460,'Grid GenerationQueue'!$BA$5:$BA$410,$C460,'Grid GenerationQueue'!$BJ$5:$BJ$410,"Executed")</f>
        <v>0</v>
      </c>
      <c r="V460">
        <f>SUMIFS('Grid GenerationQueue'!AL$5:AL$410,'Grid GenerationQueue'!$AZ$5:$AZ$410,$B460,'Grid GenerationQueue'!$BA$5:$BA$410,$C460,'Grid GenerationQueue'!$BJ$5:$BJ$410,"Executed")</f>
        <v>0</v>
      </c>
      <c r="W460">
        <f>SUMIFS('Grid GenerationQueue'!AM$5:AM$410,'Grid GenerationQueue'!$AZ$5:$AZ$410,$B460,'Grid GenerationQueue'!$BA$5:$BA$410,$C460,'Grid GenerationQueue'!$BJ$5:$BJ$410,"Executed")</f>
        <v>0</v>
      </c>
      <c r="X460">
        <f>SUMIFS('Grid GenerationQueue'!AN$5:AN$410,'Grid GenerationQueue'!$AZ$5:$AZ$410,$B460,'Grid GenerationQueue'!$BA$5:$BA$410,$C460,'Grid GenerationQueue'!$BJ$5:$BJ$410,"Executed")</f>
        <v>0</v>
      </c>
      <c r="Y460">
        <f>SUMIFS('Grid GenerationQueue'!AO$5:AO$410,'Grid GenerationQueue'!$AZ$5:$AZ$410,$B460,'Grid GenerationQueue'!$BA$5:$BA$410,$C460,'Grid GenerationQueue'!$BJ$5:$BJ$410,"Executed")</f>
        <v>0</v>
      </c>
      <c r="Z460">
        <f>SUMIFS('Grid GenerationQueue'!AP$5:AP$410,'Grid GenerationQueue'!$AZ$5:$AZ$410,$B460,'Grid GenerationQueue'!$BA$5:$BA$410,$C460,'Grid GenerationQueue'!$BJ$5:$BJ$410,"Executed")</f>
        <v>0</v>
      </c>
      <c r="AA460">
        <f>SUMIFS('Grid GenerationQueue'!AQ$5:AQ$410,'Grid GenerationQueue'!$AZ$5:$AZ$410,$B460,'Grid GenerationQueue'!$BA$5:$BA$410,$C460,'Grid GenerationQueue'!$BJ$5:$BJ$410,"Executed")</f>
        <v>0</v>
      </c>
      <c r="AB460">
        <f>SUMIFS('Grid GenerationQueue'!AR$5:AR$410,'Grid GenerationQueue'!$AZ$5:$AZ$410,$B460,'Grid GenerationQueue'!$BA$5:$BA$410,$C460,'Grid GenerationQueue'!$BJ$5:$BJ$410,"Executed")</f>
        <v>0</v>
      </c>
      <c r="AD460">
        <f>SUMIFS('Grid GenerationQueue'!AG$5:AG$410,'Grid GenerationQueue'!$AZ$5:$AZ$410,$B460,'Grid GenerationQueue'!$BA$5:$BA$410,$C460,'Grid GenerationQueue'!$BH$5:$BH$410,"&lt;&gt;"&amp;"")+SUMIFS('Grid GenerationQueue'!AG$5:AG$410,'Grid GenerationQueue'!$AZ$5:$AZ$410,$B460,'Grid GenerationQueue'!$BA$5:$BA$410,$C460,'Grid GenerationQueue'!$BH$5:$BH$410,"",'Grid GenerationQueue'!$AC$5:$AC$410,1)</f>
        <v>0</v>
      </c>
      <c r="AE460">
        <f>SUMIFS('Grid GenerationQueue'!AH$5:AH$410,'Grid GenerationQueue'!$AZ$5:$AZ$410,$B460,'Grid GenerationQueue'!$BA$5:$BA$410,$C460,'Grid GenerationQueue'!$BH$5:$BH$410,"&lt;&gt;"&amp;"")+SUMIFS('Grid GenerationQueue'!AH$5:AH$410,'Grid GenerationQueue'!$AZ$5:$AZ$410,$B460,'Grid GenerationQueue'!$BA$5:$BA$410,$C460,'Grid GenerationQueue'!$BH$5:$BH$410,"",'Grid GenerationQueue'!$AC$5:$AC$410,1)</f>
        <v>0</v>
      </c>
      <c r="AF460">
        <f>SUMIFS('Grid GenerationQueue'!AI$5:AI$410,'Grid GenerationQueue'!$AZ$5:$AZ$410,$B460,'Grid GenerationQueue'!$BA$5:$BA$410,$C460,'Grid GenerationQueue'!$BH$5:$BH$410,"&lt;&gt;"&amp;"")+SUMIFS('Grid GenerationQueue'!AI$5:AI$410,'Grid GenerationQueue'!$AZ$5:$AZ$410,$B460,'Grid GenerationQueue'!$BA$5:$BA$410,$C460,'Grid GenerationQueue'!$BH$5:$BH$410,"",'Grid GenerationQueue'!$AC$5:$AC$410,1)</f>
        <v>0</v>
      </c>
      <c r="AG460">
        <f>SUMIFS('Grid GenerationQueue'!AJ$5:AJ$410,'Grid GenerationQueue'!$AZ$5:$AZ$410,$B460,'Grid GenerationQueue'!$BA$5:$BA$410,$C460,'Grid GenerationQueue'!$BH$5:$BH$410,"&lt;&gt;"&amp;"")+SUMIFS('Grid GenerationQueue'!AJ$5:AJ$410,'Grid GenerationQueue'!$AZ$5:$AZ$410,$B460,'Grid GenerationQueue'!$BA$5:$BA$410,$C460,'Grid GenerationQueue'!$BH$5:$BH$410,"",'Grid GenerationQueue'!$AC$5:$AC$410,1)</f>
        <v>0</v>
      </c>
      <c r="AH460">
        <f>SUMIFS('Grid GenerationQueue'!AK$5:AK$410,'Grid GenerationQueue'!$AZ$5:$AZ$410,$B460,'Grid GenerationQueue'!$BA$5:$BA$410,$C460,'Grid GenerationQueue'!$BH$5:$BH$410,"&lt;&gt;"&amp;"")+SUMIFS('Grid GenerationQueue'!AK$5:AK$410,'Grid GenerationQueue'!$AZ$5:$AZ$410,$B460,'Grid GenerationQueue'!$BA$5:$BA$410,$C460,'Grid GenerationQueue'!$BH$5:$BH$410,"",'Grid GenerationQueue'!$AC$5:$AC$410,1)</f>
        <v>0</v>
      </c>
      <c r="AI460">
        <f>SUMIFS('Grid GenerationQueue'!AL$5:AL$410,'Grid GenerationQueue'!$AZ$5:$AZ$410,$B460,'Grid GenerationQueue'!$BA$5:$BA$410,$C460,'Grid GenerationQueue'!$BH$5:$BH$410,"&lt;&gt;"&amp;"")+SUMIFS('Grid GenerationQueue'!AL$5:AL$410,'Grid GenerationQueue'!$AZ$5:$AZ$410,$B460,'Grid GenerationQueue'!$BA$5:$BA$410,$C460,'Grid GenerationQueue'!$BH$5:$BH$410,"",'Grid GenerationQueue'!$AC$5:$AC$410,1)</f>
        <v>0</v>
      </c>
      <c r="AJ460">
        <f>SUMIFS('Grid GenerationQueue'!AM$5:AM$410,'Grid GenerationQueue'!$AZ$5:$AZ$410,$B460,'Grid GenerationQueue'!$BA$5:$BA$410,$C460,'Grid GenerationQueue'!$BH$5:$BH$410,"&lt;&gt;"&amp;"")+SUMIFS('Grid GenerationQueue'!AM$5:AM$410,'Grid GenerationQueue'!$AZ$5:$AZ$410,$B460,'Grid GenerationQueue'!$BA$5:$BA$410,$C460,'Grid GenerationQueue'!$BH$5:$BH$410,"",'Grid GenerationQueue'!$AC$5:$AC$410,1)</f>
        <v>0</v>
      </c>
      <c r="AK460">
        <f>SUMIFS('Grid GenerationQueue'!AN$5:AN$410,'Grid GenerationQueue'!$AZ$5:$AZ$410,$B460,'Grid GenerationQueue'!$BA$5:$BA$410,$C460,'Grid GenerationQueue'!$BH$5:$BH$410,"&lt;&gt;"&amp;"")+SUMIFS('Grid GenerationQueue'!AN$5:AN$410,'Grid GenerationQueue'!$AZ$5:$AZ$410,$B460,'Grid GenerationQueue'!$BA$5:$BA$410,$C460,'Grid GenerationQueue'!$BH$5:$BH$410,"",'Grid GenerationQueue'!$AC$5:$AC$410,1)</f>
        <v>0</v>
      </c>
      <c r="AL460">
        <f>SUMIFS('Grid GenerationQueue'!AO$5:AO$410,'Grid GenerationQueue'!$AZ$5:$AZ$410,$B460,'Grid GenerationQueue'!$BA$5:$BA$410,$C460,'Grid GenerationQueue'!$BH$5:$BH$410,"&lt;&gt;"&amp;"")+SUMIFS('Grid GenerationQueue'!AO$5:AO$410,'Grid GenerationQueue'!$AZ$5:$AZ$410,$B460,'Grid GenerationQueue'!$BA$5:$BA$410,$C460,'Grid GenerationQueue'!$BH$5:$BH$410,"",'Grid GenerationQueue'!$AC$5:$AC$410,1)</f>
        <v>0</v>
      </c>
      <c r="AM460">
        <f>SUMIFS('Grid GenerationQueue'!AP$5:AP$410,'Grid GenerationQueue'!$AZ$5:$AZ$410,$B460,'Grid GenerationQueue'!$BA$5:$BA$410,$C460,'Grid GenerationQueue'!$BH$5:$BH$410,"&lt;&gt;"&amp;"")+SUMIFS('Grid GenerationQueue'!AP$5:AP$410,'Grid GenerationQueue'!$AZ$5:$AZ$410,$B460,'Grid GenerationQueue'!$BA$5:$BA$410,$C460,'Grid GenerationQueue'!$BH$5:$BH$410,"",'Grid GenerationQueue'!$AC$5:$AC$410,1)</f>
        <v>0</v>
      </c>
      <c r="AN460">
        <f>SUMIFS('Grid GenerationQueue'!AQ$5:AQ$410,'Grid GenerationQueue'!$AZ$5:$AZ$410,$B460,'Grid GenerationQueue'!$BA$5:$BA$410,$C460,'Grid GenerationQueue'!$BH$5:$BH$410,"&lt;&gt;"&amp;"")+SUMIFS('Grid GenerationQueue'!AQ$5:AQ$410,'Grid GenerationQueue'!$AZ$5:$AZ$410,$B460,'Grid GenerationQueue'!$BA$5:$BA$410,$C460,'Grid GenerationQueue'!$BH$5:$BH$410,"",'Grid GenerationQueue'!$AC$5:$AC$410,1)</f>
        <v>0</v>
      </c>
      <c r="AO460">
        <f>SUMIFS('Grid GenerationQueue'!AR$5:AR$410,'Grid GenerationQueue'!$AZ$5:$AZ$410,$B460,'Grid GenerationQueue'!$BA$5:$BA$410,$C460,'Grid GenerationQueue'!$BH$5:$BH$410,"&lt;&gt;"&amp;"")+SUMIFS('Grid GenerationQueue'!AR$5:AR$410,'Grid GenerationQueue'!$AZ$5:$AZ$410,$B460,'Grid GenerationQueue'!$BA$5:$BA$410,$C460,'Grid GenerationQueue'!$BH$5:$BH$410,"",'Grid GenerationQueue'!$AC$5:$AC$410,1)</f>
        <v>0</v>
      </c>
      <c r="AQ460">
        <f>SUMIFS('Grid GenerationQueue'!AG$5:AG$410,'Grid GenerationQueue'!$AZ$5:$AZ$410,$B460,'Grid GenerationQueue'!$BA$5:$BA$410,$C460,'Grid GenerationQueue'!$BK$5:$BK$410,"&gt;0")</f>
        <v>0</v>
      </c>
      <c r="AR460">
        <f>SUMIFS('Grid GenerationQueue'!AH$5:AH$410,'Grid GenerationQueue'!$AZ$5:$AZ$410,$B460,'Grid GenerationQueue'!$BA$5:$BA$410,$C460,'Grid GenerationQueue'!$BK$5:$BK$410,"&gt;0")</f>
        <v>0</v>
      </c>
      <c r="AS460">
        <f>SUMIFS('Grid GenerationQueue'!AI$5:AI$410,'Grid GenerationQueue'!$AZ$5:$AZ$410,$B460,'Grid GenerationQueue'!$BA$5:$BA$410,$C460,'Grid GenerationQueue'!$BK$5:$BK$410,"&gt;0")</f>
        <v>0</v>
      </c>
      <c r="AT460">
        <f>SUMIFS('Grid GenerationQueue'!AJ$5:AJ$410,'Grid GenerationQueue'!$AZ$5:$AZ$410,$B460,'Grid GenerationQueue'!$BA$5:$BA$410,$C460,'Grid GenerationQueue'!$BK$5:$BK$410,"&gt;0")</f>
        <v>0</v>
      </c>
      <c r="AU460">
        <f>SUMIFS('Grid GenerationQueue'!AK$5:AK$410,'Grid GenerationQueue'!$AZ$5:$AZ$410,$B460,'Grid GenerationQueue'!$BA$5:$BA$410,$C460,'Grid GenerationQueue'!$BK$5:$BK$410,"&gt;0")</f>
        <v>0</v>
      </c>
      <c r="AV460">
        <f>SUMIFS('Grid GenerationQueue'!AL$5:AL$410,'Grid GenerationQueue'!$AZ$5:$AZ$410,$B460,'Grid GenerationQueue'!$BA$5:$BA$410,$C460,'Grid GenerationQueue'!$BK$5:$BK$410,"&gt;0")</f>
        <v>0</v>
      </c>
      <c r="AW460">
        <f>SUMIFS('Grid GenerationQueue'!AM$5:AM$410,'Grid GenerationQueue'!$AZ$5:$AZ$410,$B460,'Grid GenerationQueue'!$BA$5:$BA$410,$C460,'Grid GenerationQueue'!$BK$5:$BK$410,"&gt;0")</f>
        <v>0</v>
      </c>
      <c r="AX460">
        <f>SUMIFS('Grid GenerationQueue'!AN$5:AN$410,'Grid GenerationQueue'!$AZ$5:$AZ$410,$B460,'Grid GenerationQueue'!$BA$5:$BA$410,$C460,'Grid GenerationQueue'!$BK$5:$BK$410,"&gt;0")</f>
        <v>0</v>
      </c>
      <c r="AY460">
        <f>SUMIFS('Grid GenerationQueue'!AO$5:AO$410,'Grid GenerationQueue'!$AZ$5:$AZ$410,$B460,'Grid GenerationQueue'!$BA$5:$BA$410,$C460,'Grid GenerationQueue'!$BK$5:$BK$410,"&gt;0")</f>
        <v>0</v>
      </c>
      <c r="AZ460">
        <f>SUMIFS('Grid GenerationQueue'!AP$5:AP$410,'Grid GenerationQueue'!$AZ$5:$AZ$410,$B460,'Grid GenerationQueue'!$BA$5:$BA$410,$C460,'Grid GenerationQueue'!$BK$5:$BK$410,"&gt;0")</f>
        <v>0</v>
      </c>
      <c r="BA460">
        <f>SUMIFS('Grid GenerationQueue'!AQ$5:AQ$410,'Grid GenerationQueue'!$AZ$5:$AZ$410,$B460,'Grid GenerationQueue'!$BA$5:$BA$410,$C460,'Grid GenerationQueue'!$BK$5:$BK$410,"&gt;0")</f>
        <v>0</v>
      </c>
      <c r="BB460">
        <f>SUMIFS('Grid GenerationQueue'!AR$5:AR$410,'Grid GenerationQueue'!$AZ$5:$AZ$410,$B460,'Grid GenerationQueue'!$BA$5:$BA$410,$C460,'Grid GenerationQueue'!$BK$5:$BK$410,"&gt;0")</f>
        <v>0</v>
      </c>
      <c r="BD460">
        <f>SUMIFS('Grid GenerationQueue'!AG$5:AG$410,'Grid GenerationQueue'!$AZ$5:$AZ$410,$B460,'Grid GenerationQueue'!$BA$5:$BA$410,$C460,'Grid GenerationQueue'!$BD$5:$BD$410,"&lt;="&amp;$BE$3)</f>
        <v>0</v>
      </c>
      <c r="BE460">
        <f>SUMIFS('Grid GenerationQueue'!AH$5:AH$410,'Grid GenerationQueue'!$AZ$5:$AZ$410,$B460,'Grid GenerationQueue'!$BA$5:$BA$410,$C460,'Grid GenerationQueue'!$BD$5:$BD$410,"&lt;="&amp;$BE$3)</f>
        <v>0</v>
      </c>
      <c r="BF460">
        <f>SUMIFS('Grid GenerationQueue'!AI$5:AI$410,'Grid GenerationQueue'!$AZ$5:$AZ$410,$B460,'Grid GenerationQueue'!$BA$5:$BA$410,$C460,'Grid GenerationQueue'!$BD$5:$BD$410,"&lt;="&amp;$BE$3)</f>
        <v>0</v>
      </c>
      <c r="BG460">
        <f>SUMIFS('Grid GenerationQueue'!AJ$5:AJ$410,'Grid GenerationQueue'!$AZ$5:$AZ$410,$B460,'Grid GenerationQueue'!$BA$5:$BA$410,$C460,'Grid GenerationQueue'!$BD$5:$BD$410,"&lt;="&amp;$BE$3)</f>
        <v>0</v>
      </c>
      <c r="BH460">
        <f>SUMIFS('Grid GenerationQueue'!AK$5:AK$410,'Grid GenerationQueue'!$AZ$5:$AZ$410,$B460,'Grid GenerationQueue'!$BA$5:$BA$410,$C460,'Grid GenerationQueue'!$BD$5:$BD$410,"&lt;="&amp;$BE$3)</f>
        <v>0</v>
      </c>
      <c r="BI460">
        <f>SUMIFS('Grid GenerationQueue'!AL$5:AL$410,'Grid GenerationQueue'!$AZ$5:$AZ$410,$B460,'Grid GenerationQueue'!$BA$5:$BA$410,$C460,'Grid GenerationQueue'!$BD$5:$BD$410,"&lt;="&amp;$BE$3)</f>
        <v>0</v>
      </c>
      <c r="BJ460">
        <f>SUMIFS('Grid GenerationQueue'!AM$5:AM$410,'Grid GenerationQueue'!$AZ$5:$AZ$410,$B460,'Grid GenerationQueue'!$BA$5:$BA$410,$C460,'Grid GenerationQueue'!$BD$5:$BD$410,"&lt;="&amp;$BE$3)</f>
        <v>0</v>
      </c>
      <c r="BK460">
        <f>SUMIFS('Grid GenerationQueue'!AN$5:AN$410,'Grid GenerationQueue'!$AZ$5:$AZ$410,$B460,'Grid GenerationQueue'!$BA$5:$BA$410,$C460,'Grid GenerationQueue'!$BD$5:$BD$410,"&lt;="&amp;$BE$3)</f>
        <v>0</v>
      </c>
      <c r="BL460">
        <f>SUMIFS('Grid GenerationQueue'!AO$5:AO$410,'Grid GenerationQueue'!$AZ$5:$AZ$410,$B460,'Grid GenerationQueue'!$BA$5:$BA$410,$C460,'Grid GenerationQueue'!$BD$5:$BD$410,"&lt;="&amp;$BE$3)</f>
        <v>0</v>
      </c>
      <c r="BM460">
        <f>SUMIFS('Grid GenerationQueue'!AP$5:AP$410,'Grid GenerationQueue'!$AZ$5:$AZ$410,$B460,'Grid GenerationQueue'!$BA$5:$BA$410,$C460,'Grid GenerationQueue'!$BD$5:$BD$410,"&lt;="&amp;$BE$3)</f>
        <v>0</v>
      </c>
      <c r="BN460">
        <f>SUMIFS('Grid GenerationQueue'!AQ$5:AQ$410,'Grid GenerationQueue'!$AZ$5:$AZ$410,$B460,'Grid GenerationQueue'!$BA$5:$BA$410,$C460,'Grid GenerationQueue'!$BD$5:$BD$410,"&lt;="&amp;$BE$3)</f>
        <v>0</v>
      </c>
      <c r="BO460">
        <f>SUMIFS('Grid GenerationQueue'!AR$5:AR$410,'Grid GenerationQueue'!$AZ$5:$AZ$410,$B460,'Grid GenerationQueue'!$BA$5:$BA$410,$C460,'Grid GenerationQueue'!$BD$5:$BD$410,"&lt;="&amp;$BE$3)</f>
        <v>0</v>
      </c>
      <c r="BQ460">
        <f>SUMIFS('Grid GenerationQueue'!AG$5:AG$410,'Grid GenerationQueue'!$AZ$5:$AZ$410,$B460,'Grid GenerationQueue'!$BA$5:$BA$410,$C460,'Grid GenerationQueue'!$BJ$5:$BJ$410,"Executed",'Grid GenerationQueue'!$BD$5:$BD$410,"&lt;="&amp;$BE$3)</f>
        <v>0</v>
      </c>
      <c r="BR460">
        <f>SUMIFS('Grid GenerationQueue'!AH$5:AH$410,'Grid GenerationQueue'!$AZ$5:$AZ$410,$B460,'Grid GenerationQueue'!$BA$5:$BA$410,$C460,'Grid GenerationQueue'!$BJ$5:$BJ$410,"Executed",'Grid GenerationQueue'!$BD$5:$BD$410,"&lt;="&amp;$BE$3)</f>
        <v>0</v>
      </c>
      <c r="BS460">
        <f>SUMIFS('Grid GenerationQueue'!AI$5:AI$410,'Grid GenerationQueue'!$AZ$5:$AZ$410,$B460,'Grid GenerationQueue'!$BA$5:$BA$410,$C460,'Grid GenerationQueue'!$BJ$5:$BJ$410,"Executed",'Grid GenerationQueue'!$BD$5:$BD$410,"&lt;="&amp;$BE$3)</f>
        <v>0</v>
      </c>
      <c r="BT460">
        <f>SUMIFS('Grid GenerationQueue'!AJ$5:AJ$410,'Grid GenerationQueue'!$AZ$5:$AZ$410,$B460,'Grid GenerationQueue'!$BA$5:$BA$410,$C460,'Grid GenerationQueue'!$BJ$5:$BJ$410,"Executed",'Grid GenerationQueue'!$BD$5:$BD$410,"&lt;="&amp;$BE$3)</f>
        <v>0</v>
      </c>
      <c r="BU460">
        <f>SUMIFS('Grid GenerationQueue'!AK$5:AK$410,'Grid GenerationQueue'!$AZ$5:$AZ$410,$B460,'Grid GenerationQueue'!$BA$5:$BA$410,$C460,'Grid GenerationQueue'!$BJ$5:$BJ$410,"Executed",'Grid GenerationQueue'!$BD$5:$BD$410,"&lt;="&amp;$BE$3)</f>
        <v>0</v>
      </c>
      <c r="BV460">
        <f>SUMIFS('Grid GenerationQueue'!AL$5:AL$410,'Grid GenerationQueue'!$AZ$5:$AZ$410,$B460,'Grid GenerationQueue'!$BA$5:$BA$410,$C460,'Grid GenerationQueue'!$BJ$5:$BJ$410,"Executed",'Grid GenerationQueue'!$BD$5:$BD$410,"&lt;="&amp;$BE$3)</f>
        <v>0</v>
      </c>
      <c r="BW460">
        <f>SUMIFS('Grid GenerationQueue'!AM$5:AM$410,'Grid GenerationQueue'!$AZ$5:$AZ$410,$B460,'Grid GenerationQueue'!$BA$5:$BA$410,$C460,'Grid GenerationQueue'!$BJ$5:$BJ$410,"Executed",'Grid GenerationQueue'!$BD$5:$BD$410,"&lt;="&amp;$BE$3)</f>
        <v>0</v>
      </c>
      <c r="BX460">
        <f>SUMIFS('Grid GenerationQueue'!AN$5:AN$410,'Grid GenerationQueue'!$AZ$5:$AZ$410,$B460,'Grid GenerationQueue'!$BA$5:$BA$410,$C460,'Grid GenerationQueue'!$BJ$5:$BJ$410,"Executed",'Grid GenerationQueue'!$BD$5:$BD$410,"&lt;="&amp;$BE$3)</f>
        <v>0</v>
      </c>
      <c r="BY460">
        <f>SUMIFS('Grid GenerationQueue'!AO$5:AO$410,'Grid GenerationQueue'!$AZ$5:$AZ$410,$B460,'Grid GenerationQueue'!$BA$5:$BA$410,$C460,'Grid GenerationQueue'!$BJ$5:$BJ$410,"Executed",'Grid GenerationQueue'!$BD$5:$BD$410,"&lt;="&amp;$BE$3)</f>
        <v>0</v>
      </c>
      <c r="BZ460">
        <f>SUMIFS('Grid GenerationQueue'!AP$5:AP$410,'Grid GenerationQueue'!$AZ$5:$AZ$410,$B460,'Grid GenerationQueue'!$BA$5:$BA$410,$C460,'Grid GenerationQueue'!$BJ$5:$BJ$410,"Executed",'Grid GenerationQueue'!$BD$5:$BD$410,"&lt;="&amp;$BE$3)</f>
        <v>0</v>
      </c>
      <c r="CA460">
        <f>SUMIFS('Grid GenerationQueue'!AQ$5:AQ$410,'Grid GenerationQueue'!$AZ$5:$AZ$410,$B460,'Grid GenerationQueue'!$BA$5:$BA$410,$C460,'Grid GenerationQueue'!$BJ$5:$BJ$410,"Executed",'Grid GenerationQueue'!$BD$5:$BD$410,"&lt;="&amp;$BE$3)</f>
        <v>0</v>
      </c>
      <c r="CB460">
        <f>SUMIFS('Grid GenerationQueue'!AR$5:AR$410,'Grid GenerationQueue'!$AZ$5:$AZ$410,$B460,'Grid GenerationQueue'!$BA$5:$BA$410,$C460,'Grid GenerationQueue'!$BJ$5:$BJ$410,"Executed",'Grid GenerationQueue'!$BD$5:$BD$410,"&lt;="&amp;$BE$3)</f>
        <v>0</v>
      </c>
      <c r="CD460">
        <f>SUMIFS('Grid GenerationQueue'!AG$5:AG$410,'Grid GenerationQueue'!$AZ$5:$AZ$410,$B460,'Grid GenerationQueue'!$BA$5:$BA$410,$C460,'Grid GenerationQueue'!$BH$5:$BH$410,"&lt;&gt;"&amp;"",'Grid GenerationQueue'!$BD$5:$BD$410,"&lt;="&amp;$BE$3)</f>
        <v>0</v>
      </c>
      <c r="CE460">
        <f>SUMIFS('Grid GenerationQueue'!AH$5:AH$410,'Grid GenerationQueue'!$AZ$5:$AZ$410,$B460,'Grid GenerationQueue'!$BA$5:$BA$410,$C460,'Grid GenerationQueue'!$BH$5:$BH$410,"&lt;&gt;"&amp;"",'Grid GenerationQueue'!$BD$5:$BD$410,"&lt;="&amp;$BE$3)</f>
        <v>0</v>
      </c>
      <c r="CF460">
        <f>SUMIFS('Grid GenerationQueue'!AI$5:AI$410,'Grid GenerationQueue'!$AZ$5:$AZ$410,$B460,'Grid GenerationQueue'!$BA$5:$BA$410,$C460,'Grid GenerationQueue'!$BH$5:$BH$410,"&lt;&gt;"&amp;"",'Grid GenerationQueue'!$BD$5:$BD$410,"&lt;="&amp;$BE$3)</f>
        <v>0</v>
      </c>
      <c r="CG460">
        <f>SUMIFS('Grid GenerationQueue'!AJ$5:AJ$410,'Grid GenerationQueue'!$AZ$5:$AZ$410,$B460,'Grid GenerationQueue'!$BA$5:$BA$410,$C460,'Grid GenerationQueue'!$BH$5:$BH$410,"&lt;&gt;"&amp;"",'Grid GenerationQueue'!$BD$5:$BD$410,"&lt;="&amp;$BE$3)</f>
        <v>0</v>
      </c>
      <c r="CH460">
        <f>SUMIFS('Grid GenerationQueue'!AK$5:AK$410,'Grid GenerationQueue'!$AZ$5:$AZ$410,$B460,'Grid GenerationQueue'!$BA$5:$BA$410,$C460,'Grid GenerationQueue'!$BH$5:$BH$410,"&lt;&gt;"&amp;"",'Grid GenerationQueue'!$BD$5:$BD$410,"&lt;="&amp;$BE$3)</f>
        <v>0</v>
      </c>
      <c r="CI460">
        <f>SUMIFS('Grid GenerationQueue'!AL$5:AL$410,'Grid GenerationQueue'!$AZ$5:$AZ$410,$B460,'Grid GenerationQueue'!$BA$5:$BA$410,$C460,'Grid GenerationQueue'!$BH$5:$BH$410,"&lt;&gt;"&amp;"",'Grid GenerationQueue'!$BD$5:$BD$410,"&lt;="&amp;$BE$3)</f>
        <v>0</v>
      </c>
      <c r="CJ460">
        <f>SUMIFS('Grid GenerationQueue'!AM$5:AM$410,'Grid GenerationQueue'!$AZ$5:$AZ$410,$B460,'Grid GenerationQueue'!$BA$5:$BA$410,$C460,'Grid GenerationQueue'!$BH$5:$BH$410,"&lt;&gt;"&amp;"",'Grid GenerationQueue'!$BD$5:$BD$410,"&lt;="&amp;$BE$3)</f>
        <v>0</v>
      </c>
      <c r="CK460">
        <f>SUMIFS('Grid GenerationQueue'!AN$5:AN$410,'Grid GenerationQueue'!$AZ$5:$AZ$410,$B460,'Grid GenerationQueue'!$BA$5:$BA$410,$C460,'Grid GenerationQueue'!$BH$5:$BH$410,"&lt;&gt;"&amp;"",'Grid GenerationQueue'!$BD$5:$BD$410,"&lt;="&amp;$BE$3)</f>
        <v>0</v>
      </c>
      <c r="CL460">
        <f>SUMIFS('Grid GenerationQueue'!AO$5:AO$410,'Grid GenerationQueue'!$AZ$5:$AZ$410,$B460,'Grid GenerationQueue'!$BA$5:$BA$410,$C460,'Grid GenerationQueue'!$BH$5:$BH$410,"&lt;&gt;"&amp;"",'Grid GenerationQueue'!$BD$5:$BD$410,"&lt;="&amp;$BE$3)</f>
        <v>0</v>
      </c>
      <c r="CM460">
        <f>SUMIFS('Grid GenerationQueue'!AP$5:AP$410,'Grid GenerationQueue'!$AZ$5:$AZ$410,$B460,'Grid GenerationQueue'!$BA$5:$BA$410,$C460,'Grid GenerationQueue'!$BH$5:$BH$410,"&lt;&gt;"&amp;"",'Grid GenerationQueue'!$BD$5:$BD$410,"&lt;="&amp;$BE$3)</f>
        <v>0</v>
      </c>
      <c r="CN460">
        <f>SUMIFS('Grid GenerationQueue'!AQ$5:AQ$410,'Grid GenerationQueue'!$AZ$5:$AZ$410,$B460,'Grid GenerationQueue'!$BA$5:$BA$410,$C460,'Grid GenerationQueue'!$BH$5:$BH$410,"&lt;&gt;"&amp;"",'Grid GenerationQueue'!$BD$5:$BD$410,"&lt;="&amp;$BE$3)</f>
        <v>0</v>
      </c>
      <c r="CO460">
        <f>SUMIFS('Grid GenerationQueue'!AR$5:AR$410,'Grid GenerationQueue'!$AZ$5:$AZ$410,$B460,'Grid GenerationQueue'!$BA$5:$BA$410,$C460,'Grid GenerationQueue'!$BH$5:$BH$410,"&lt;&gt;"&amp;"",'Grid GenerationQueue'!$BD$5:$BD$410,"&lt;="&amp;$BE$3)</f>
        <v>0</v>
      </c>
      <c r="CQ460">
        <f>SUMIFS('Grid GenerationQueue'!AG$5:AG$410,'Grid GenerationQueue'!$AZ$5:$AZ$410,$B460,'Grid GenerationQueue'!$BA$5:$BA$410,$C460,'Grid GenerationQueue'!$BK$5:$BK$410,"&gt;0",'Grid GenerationQueue'!$BD$5:$BD$410,"&lt;="&amp;$BE$3)</f>
        <v>0</v>
      </c>
      <c r="CR460">
        <f>SUMIFS('Grid GenerationQueue'!AH$5:AH$410,'Grid GenerationQueue'!$AZ$5:$AZ$410,$B460,'Grid GenerationQueue'!$BA$5:$BA$410,$C460,'Grid GenerationQueue'!$BK$5:$BK$410,"&gt;0",'Grid GenerationQueue'!$BD$5:$BD$410,"&lt;="&amp;$BE$3)</f>
        <v>0</v>
      </c>
      <c r="CS460">
        <f>SUMIFS('Grid GenerationQueue'!AI$5:AI$410,'Grid GenerationQueue'!$AZ$5:$AZ$410,$B460,'Grid GenerationQueue'!$BA$5:$BA$410,$C460,'Grid GenerationQueue'!$BK$5:$BK$410,"&gt;0",'Grid GenerationQueue'!$BD$5:$BD$410,"&lt;="&amp;$BE$3)</f>
        <v>0</v>
      </c>
      <c r="CT460">
        <f>SUMIFS('Grid GenerationQueue'!AJ$5:AJ$410,'Grid GenerationQueue'!$AZ$5:$AZ$410,$B460,'Grid GenerationQueue'!$BA$5:$BA$410,$C460,'Grid GenerationQueue'!$BK$5:$BK$410,"&gt;0",'Grid GenerationQueue'!$BD$5:$BD$410,"&lt;="&amp;$BE$3)</f>
        <v>0</v>
      </c>
      <c r="CU460">
        <f>SUMIFS('Grid GenerationQueue'!AK$5:AK$410,'Grid GenerationQueue'!$AZ$5:$AZ$410,$B460,'Grid GenerationQueue'!$BA$5:$BA$410,$C460,'Grid GenerationQueue'!$BK$5:$BK$410,"&gt;0",'Grid GenerationQueue'!$BD$5:$BD$410,"&lt;="&amp;$BE$3)</f>
        <v>0</v>
      </c>
      <c r="CV460">
        <f>SUMIFS('Grid GenerationQueue'!AL$5:AL$410,'Grid GenerationQueue'!$AZ$5:$AZ$410,$B460,'Grid GenerationQueue'!$BA$5:$BA$410,$C460,'Grid GenerationQueue'!$BK$5:$BK$410,"&gt;0",'Grid GenerationQueue'!$BD$5:$BD$410,"&lt;="&amp;$BE$3)</f>
        <v>0</v>
      </c>
      <c r="CW460">
        <f>SUMIFS('Grid GenerationQueue'!AM$5:AM$410,'Grid GenerationQueue'!$AZ$5:$AZ$410,$B460,'Grid GenerationQueue'!$BA$5:$BA$410,$C460,'Grid GenerationQueue'!$BK$5:$BK$410,"&gt;0",'Grid GenerationQueue'!$BD$5:$BD$410,"&lt;="&amp;$BE$3)</f>
        <v>0</v>
      </c>
      <c r="CX460">
        <f>SUMIFS('Grid GenerationQueue'!AN$5:AN$410,'Grid GenerationQueue'!$AZ$5:$AZ$410,$B460,'Grid GenerationQueue'!$BA$5:$BA$410,$C460,'Grid GenerationQueue'!$BK$5:$BK$410,"&gt;0",'Grid GenerationQueue'!$BD$5:$BD$410,"&lt;="&amp;$BE$3)</f>
        <v>0</v>
      </c>
      <c r="CY460">
        <f>SUMIFS('Grid GenerationQueue'!AO$5:AO$410,'Grid GenerationQueue'!$AZ$5:$AZ$410,$B460,'Grid GenerationQueue'!$BA$5:$BA$410,$C460,'Grid GenerationQueue'!$BK$5:$BK$410,"&gt;0",'Grid GenerationQueue'!$BD$5:$BD$410,"&lt;="&amp;$BE$3)</f>
        <v>0</v>
      </c>
      <c r="CZ460">
        <f>SUMIFS('Grid GenerationQueue'!AP$5:AP$410,'Grid GenerationQueue'!$AZ$5:$AZ$410,$B460,'Grid GenerationQueue'!$BA$5:$BA$410,$C460,'Grid GenerationQueue'!$BK$5:$BK$410,"&gt;0",'Grid GenerationQueue'!$BD$5:$BD$410,"&lt;="&amp;$BE$3)</f>
        <v>0</v>
      </c>
      <c r="DA460">
        <f>SUMIFS('Grid GenerationQueue'!AQ$5:AQ$410,'Grid GenerationQueue'!$AZ$5:$AZ$410,$B460,'Grid GenerationQueue'!$BA$5:$BA$410,$C460,'Grid GenerationQueue'!$BK$5:$BK$410,"&gt;0",'Grid GenerationQueue'!$BD$5:$BD$410,"&lt;="&amp;$BE$3)</f>
        <v>0</v>
      </c>
      <c r="DB460">
        <f>SUMIFS('Grid GenerationQueue'!AR$5:AR$410,'Grid GenerationQueue'!$AZ$5:$AZ$410,$B460,'Grid GenerationQueue'!$BA$5:$BA$410,$C460,'Grid GenerationQueue'!$BK$5:$BK$410,"&gt;0",'Grid GenerationQueue'!$BD$5:$BD$410,"&lt;="&amp;$BE$3)</f>
        <v>0</v>
      </c>
    </row>
    <row r="461" spans="1:106" x14ac:dyDescent="0.35">
      <c r="A461" t="s">
        <v>4751</v>
      </c>
      <c r="B461" t="s">
        <v>4967</v>
      </c>
      <c r="C461">
        <v>230</v>
      </c>
      <c r="D461">
        <f>SUMIFS('Grid GenerationQueue'!AG$5:AG$410,'Grid GenerationQueue'!$AZ$5:$AZ$410,$B461,'Grid GenerationQueue'!$BA$5:$BA$410,$C461)</f>
        <v>0</v>
      </c>
      <c r="E461">
        <f>SUMIFS('Grid GenerationQueue'!AH$5:AH$410,'Grid GenerationQueue'!$AZ$5:$AZ$410,$B461,'Grid GenerationQueue'!$BA$5:$BA$410,$C461)</f>
        <v>0</v>
      </c>
      <c r="F461">
        <f>SUMIFS('Grid GenerationQueue'!AI$5:AI$410,'Grid GenerationQueue'!$AZ$5:$AZ$410,$B461,'Grid GenerationQueue'!$BA$5:$BA$410,$C461)</f>
        <v>0</v>
      </c>
      <c r="G461">
        <f>SUMIFS('Grid GenerationQueue'!AJ$5:AJ$410,'Grid GenerationQueue'!$AZ$5:$AZ$410,$B461,'Grid GenerationQueue'!$BA$5:$BA$410,$C461)</f>
        <v>0</v>
      </c>
      <c r="H461">
        <f>SUMIFS('Grid GenerationQueue'!AK$5:AK$410,'Grid GenerationQueue'!$AZ$5:$AZ$410,$B461,'Grid GenerationQueue'!$BA$5:$BA$410,$C461)</f>
        <v>0</v>
      </c>
      <c r="I461">
        <f>SUMIFS('Grid GenerationQueue'!AL$5:AL$410,'Grid GenerationQueue'!$AZ$5:$AZ$410,$B461,'Grid GenerationQueue'!$BA$5:$BA$410,$C461)</f>
        <v>0</v>
      </c>
      <c r="J461">
        <f>SUMIFS('Grid GenerationQueue'!AM$5:AM$410,'Grid GenerationQueue'!$AZ$5:$AZ$410,$B461,'Grid GenerationQueue'!$BA$5:$BA$410,$C461)</f>
        <v>0</v>
      </c>
      <c r="K461">
        <f>SUMIFS('Grid GenerationQueue'!AN$5:AN$410,'Grid GenerationQueue'!$AZ$5:$AZ$410,$B461,'Grid GenerationQueue'!$BA$5:$BA$410,$C461)</f>
        <v>0</v>
      </c>
      <c r="L461">
        <f>SUMIFS('Grid GenerationQueue'!AO$5:AO$410,'Grid GenerationQueue'!$AZ$5:$AZ$410,$B461,'Grid GenerationQueue'!$BA$5:$BA$410,$C461)</f>
        <v>0</v>
      </c>
      <c r="M461">
        <f>SUMIFS('Grid GenerationQueue'!AP$5:AP$410,'Grid GenerationQueue'!$AZ$5:$AZ$410,$B461,'Grid GenerationQueue'!$BA$5:$BA$410,$C461)</f>
        <v>0</v>
      </c>
      <c r="N461">
        <f>SUMIFS('Grid GenerationQueue'!AQ$5:AQ$410,'Grid GenerationQueue'!$AZ$5:$AZ$410,$B461,'Grid GenerationQueue'!$BA$5:$BA$410,$C461)</f>
        <v>0</v>
      </c>
      <c r="O461">
        <f>SUMIFS('Grid GenerationQueue'!AR$5:AR$410,'Grid GenerationQueue'!$AZ$5:$AZ$410,$B461,'Grid GenerationQueue'!$BA$5:$BA$410,$C461)</f>
        <v>0</v>
      </c>
      <c r="Q461">
        <f>SUMIFS('Grid GenerationQueue'!AG$5:AG$410,'Grid GenerationQueue'!$AZ$5:$AZ$410,$B461,'Grid GenerationQueue'!$BA$5:$BA$410,$C461,'Grid GenerationQueue'!$BJ$5:$BJ$410,"Executed")</f>
        <v>0</v>
      </c>
      <c r="R461">
        <f>SUMIFS('Grid GenerationQueue'!AH$5:AH$410,'Grid GenerationQueue'!$AZ$5:$AZ$410,$B461,'Grid GenerationQueue'!$BA$5:$BA$410,$C461,'Grid GenerationQueue'!$BJ$5:$BJ$410,"Executed")</f>
        <v>0</v>
      </c>
      <c r="S461">
        <f>SUMIFS('Grid GenerationQueue'!AI$5:AI$410,'Grid GenerationQueue'!$AZ$5:$AZ$410,$B461,'Grid GenerationQueue'!$BA$5:$BA$410,$C461,'Grid GenerationQueue'!$BJ$5:$BJ$410,"Executed")</f>
        <v>0</v>
      </c>
      <c r="T461">
        <f>SUMIFS('Grid GenerationQueue'!AJ$5:AJ$410,'Grid GenerationQueue'!$AZ$5:$AZ$410,$B461,'Grid GenerationQueue'!$BA$5:$BA$410,$C461,'Grid GenerationQueue'!$BJ$5:$BJ$410,"Executed")</f>
        <v>0</v>
      </c>
      <c r="U461">
        <f>SUMIFS('Grid GenerationQueue'!AK$5:AK$410,'Grid GenerationQueue'!$AZ$5:$AZ$410,$B461,'Grid GenerationQueue'!$BA$5:$BA$410,$C461,'Grid GenerationQueue'!$BJ$5:$BJ$410,"Executed")</f>
        <v>0</v>
      </c>
      <c r="V461">
        <f>SUMIFS('Grid GenerationQueue'!AL$5:AL$410,'Grid GenerationQueue'!$AZ$5:$AZ$410,$B461,'Grid GenerationQueue'!$BA$5:$BA$410,$C461,'Grid GenerationQueue'!$BJ$5:$BJ$410,"Executed")</f>
        <v>0</v>
      </c>
      <c r="W461">
        <f>SUMIFS('Grid GenerationQueue'!AM$5:AM$410,'Grid GenerationQueue'!$AZ$5:$AZ$410,$B461,'Grid GenerationQueue'!$BA$5:$BA$410,$C461,'Grid GenerationQueue'!$BJ$5:$BJ$410,"Executed")</f>
        <v>0</v>
      </c>
      <c r="X461">
        <f>SUMIFS('Grid GenerationQueue'!AN$5:AN$410,'Grid GenerationQueue'!$AZ$5:$AZ$410,$B461,'Grid GenerationQueue'!$BA$5:$BA$410,$C461,'Grid GenerationQueue'!$BJ$5:$BJ$410,"Executed")</f>
        <v>0</v>
      </c>
      <c r="Y461">
        <f>SUMIFS('Grid GenerationQueue'!AO$5:AO$410,'Grid GenerationQueue'!$AZ$5:$AZ$410,$B461,'Grid GenerationQueue'!$BA$5:$BA$410,$C461,'Grid GenerationQueue'!$BJ$5:$BJ$410,"Executed")</f>
        <v>0</v>
      </c>
      <c r="Z461">
        <f>SUMIFS('Grid GenerationQueue'!AP$5:AP$410,'Grid GenerationQueue'!$AZ$5:$AZ$410,$B461,'Grid GenerationQueue'!$BA$5:$BA$410,$C461,'Grid GenerationQueue'!$BJ$5:$BJ$410,"Executed")</f>
        <v>0</v>
      </c>
      <c r="AA461">
        <f>SUMIFS('Grid GenerationQueue'!AQ$5:AQ$410,'Grid GenerationQueue'!$AZ$5:$AZ$410,$B461,'Grid GenerationQueue'!$BA$5:$BA$410,$C461,'Grid GenerationQueue'!$BJ$5:$BJ$410,"Executed")</f>
        <v>0</v>
      </c>
      <c r="AB461">
        <f>SUMIFS('Grid GenerationQueue'!AR$5:AR$410,'Grid GenerationQueue'!$AZ$5:$AZ$410,$B461,'Grid GenerationQueue'!$BA$5:$BA$410,$C461,'Grid GenerationQueue'!$BJ$5:$BJ$410,"Executed")</f>
        <v>0</v>
      </c>
      <c r="AD461">
        <f>SUMIFS('Grid GenerationQueue'!AG$5:AG$410,'Grid GenerationQueue'!$AZ$5:$AZ$410,$B461,'Grid GenerationQueue'!$BA$5:$BA$410,$C461,'Grid GenerationQueue'!$BH$5:$BH$410,"&lt;&gt;"&amp;"")+SUMIFS('Grid GenerationQueue'!AG$5:AG$410,'Grid GenerationQueue'!$AZ$5:$AZ$410,$B461,'Grid GenerationQueue'!$BA$5:$BA$410,$C461,'Grid GenerationQueue'!$BH$5:$BH$410,"",'Grid GenerationQueue'!$AC$5:$AC$410,1)</f>
        <v>0</v>
      </c>
      <c r="AE461">
        <f>SUMIFS('Grid GenerationQueue'!AH$5:AH$410,'Grid GenerationQueue'!$AZ$5:$AZ$410,$B461,'Grid GenerationQueue'!$BA$5:$BA$410,$C461,'Grid GenerationQueue'!$BH$5:$BH$410,"&lt;&gt;"&amp;"")+SUMIFS('Grid GenerationQueue'!AH$5:AH$410,'Grid GenerationQueue'!$AZ$5:$AZ$410,$B461,'Grid GenerationQueue'!$BA$5:$BA$410,$C461,'Grid GenerationQueue'!$BH$5:$BH$410,"",'Grid GenerationQueue'!$AC$5:$AC$410,1)</f>
        <v>0</v>
      </c>
      <c r="AF461">
        <f>SUMIFS('Grid GenerationQueue'!AI$5:AI$410,'Grid GenerationQueue'!$AZ$5:$AZ$410,$B461,'Grid GenerationQueue'!$BA$5:$BA$410,$C461,'Grid GenerationQueue'!$BH$5:$BH$410,"&lt;&gt;"&amp;"")+SUMIFS('Grid GenerationQueue'!AI$5:AI$410,'Grid GenerationQueue'!$AZ$5:$AZ$410,$B461,'Grid GenerationQueue'!$BA$5:$BA$410,$C461,'Grid GenerationQueue'!$BH$5:$BH$410,"",'Grid GenerationQueue'!$AC$5:$AC$410,1)</f>
        <v>0</v>
      </c>
      <c r="AG461">
        <f>SUMIFS('Grid GenerationQueue'!AJ$5:AJ$410,'Grid GenerationQueue'!$AZ$5:$AZ$410,$B461,'Grid GenerationQueue'!$BA$5:$BA$410,$C461,'Grid GenerationQueue'!$BH$5:$BH$410,"&lt;&gt;"&amp;"")+SUMIFS('Grid GenerationQueue'!AJ$5:AJ$410,'Grid GenerationQueue'!$AZ$5:$AZ$410,$B461,'Grid GenerationQueue'!$BA$5:$BA$410,$C461,'Grid GenerationQueue'!$BH$5:$BH$410,"",'Grid GenerationQueue'!$AC$5:$AC$410,1)</f>
        <v>0</v>
      </c>
      <c r="AH461">
        <f>SUMIFS('Grid GenerationQueue'!AK$5:AK$410,'Grid GenerationQueue'!$AZ$5:$AZ$410,$B461,'Grid GenerationQueue'!$BA$5:$BA$410,$C461,'Grid GenerationQueue'!$BH$5:$BH$410,"&lt;&gt;"&amp;"")+SUMIFS('Grid GenerationQueue'!AK$5:AK$410,'Grid GenerationQueue'!$AZ$5:$AZ$410,$B461,'Grid GenerationQueue'!$BA$5:$BA$410,$C461,'Grid GenerationQueue'!$BH$5:$BH$410,"",'Grid GenerationQueue'!$AC$5:$AC$410,1)</f>
        <v>0</v>
      </c>
      <c r="AI461">
        <f>SUMIFS('Grid GenerationQueue'!AL$5:AL$410,'Grid GenerationQueue'!$AZ$5:$AZ$410,$B461,'Grid GenerationQueue'!$BA$5:$BA$410,$C461,'Grid GenerationQueue'!$BH$5:$BH$410,"&lt;&gt;"&amp;"")+SUMIFS('Grid GenerationQueue'!AL$5:AL$410,'Grid GenerationQueue'!$AZ$5:$AZ$410,$B461,'Grid GenerationQueue'!$BA$5:$BA$410,$C461,'Grid GenerationQueue'!$BH$5:$BH$410,"",'Grid GenerationQueue'!$AC$5:$AC$410,1)</f>
        <v>0</v>
      </c>
      <c r="AJ461">
        <f>SUMIFS('Grid GenerationQueue'!AM$5:AM$410,'Grid GenerationQueue'!$AZ$5:$AZ$410,$B461,'Grid GenerationQueue'!$BA$5:$BA$410,$C461,'Grid GenerationQueue'!$BH$5:$BH$410,"&lt;&gt;"&amp;"")+SUMIFS('Grid GenerationQueue'!AM$5:AM$410,'Grid GenerationQueue'!$AZ$5:$AZ$410,$B461,'Grid GenerationQueue'!$BA$5:$BA$410,$C461,'Grid GenerationQueue'!$BH$5:$BH$410,"",'Grid GenerationQueue'!$AC$5:$AC$410,1)</f>
        <v>0</v>
      </c>
      <c r="AK461">
        <f>SUMIFS('Grid GenerationQueue'!AN$5:AN$410,'Grid GenerationQueue'!$AZ$5:$AZ$410,$B461,'Grid GenerationQueue'!$BA$5:$BA$410,$C461,'Grid GenerationQueue'!$BH$5:$BH$410,"&lt;&gt;"&amp;"")+SUMIFS('Grid GenerationQueue'!AN$5:AN$410,'Grid GenerationQueue'!$AZ$5:$AZ$410,$B461,'Grid GenerationQueue'!$BA$5:$BA$410,$C461,'Grid GenerationQueue'!$BH$5:$BH$410,"",'Grid GenerationQueue'!$AC$5:$AC$410,1)</f>
        <v>0</v>
      </c>
      <c r="AL461">
        <f>SUMIFS('Grid GenerationQueue'!AO$5:AO$410,'Grid GenerationQueue'!$AZ$5:$AZ$410,$B461,'Grid GenerationQueue'!$BA$5:$BA$410,$C461,'Grid GenerationQueue'!$BH$5:$BH$410,"&lt;&gt;"&amp;"")+SUMIFS('Grid GenerationQueue'!AO$5:AO$410,'Grid GenerationQueue'!$AZ$5:$AZ$410,$B461,'Grid GenerationQueue'!$BA$5:$BA$410,$C461,'Grid GenerationQueue'!$BH$5:$BH$410,"",'Grid GenerationQueue'!$AC$5:$AC$410,1)</f>
        <v>0</v>
      </c>
      <c r="AM461">
        <f>SUMIFS('Grid GenerationQueue'!AP$5:AP$410,'Grid GenerationQueue'!$AZ$5:$AZ$410,$B461,'Grid GenerationQueue'!$BA$5:$BA$410,$C461,'Grid GenerationQueue'!$BH$5:$BH$410,"&lt;&gt;"&amp;"")+SUMIFS('Grid GenerationQueue'!AP$5:AP$410,'Grid GenerationQueue'!$AZ$5:$AZ$410,$B461,'Grid GenerationQueue'!$BA$5:$BA$410,$C461,'Grid GenerationQueue'!$BH$5:$BH$410,"",'Grid GenerationQueue'!$AC$5:$AC$410,1)</f>
        <v>0</v>
      </c>
      <c r="AN461">
        <f>SUMIFS('Grid GenerationQueue'!AQ$5:AQ$410,'Grid GenerationQueue'!$AZ$5:$AZ$410,$B461,'Grid GenerationQueue'!$BA$5:$BA$410,$C461,'Grid GenerationQueue'!$BH$5:$BH$410,"&lt;&gt;"&amp;"")+SUMIFS('Grid GenerationQueue'!AQ$5:AQ$410,'Grid GenerationQueue'!$AZ$5:$AZ$410,$B461,'Grid GenerationQueue'!$BA$5:$BA$410,$C461,'Grid GenerationQueue'!$BH$5:$BH$410,"",'Grid GenerationQueue'!$AC$5:$AC$410,1)</f>
        <v>0</v>
      </c>
      <c r="AO461">
        <f>SUMIFS('Grid GenerationQueue'!AR$5:AR$410,'Grid GenerationQueue'!$AZ$5:$AZ$410,$B461,'Grid GenerationQueue'!$BA$5:$BA$410,$C461,'Grid GenerationQueue'!$BH$5:$BH$410,"&lt;&gt;"&amp;"")+SUMIFS('Grid GenerationQueue'!AR$5:AR$410,'Grid GenerationQueue'!$AZ$5:$AZ$410,$B461,'Grid GenerationQueue'!$BA$5:$BA$410,$C461,'Grid GenerationQueue'!$BH$5:$BH$410,"",'Grid GenerationQueue'!$AC$5:$AC$410,1)</f>
        <v>0</v>
      </c>
      <c r="AQ461">
        <f>SUMIFS('Grid GenerationQueue'!AG$5:AG$410,'Grid GenerationQueue'!$AZ$5:$AZ$410,$B461,'Grid GenerationQueue'!$BA$5:$BA$410,$C461,'Grid GenerationQueue'!$BK$5:$BK$410,"&gt;0")</f>
        <v>0</v>
      </c>
      <c r="AR461">
        <f>SUMIFS('Grid GenerationQueue'!AH$5:AH$410,'Grid GenerationQueue'!$AZ$5:$AZ$410,$B461,'Grid GenerationQueue'!$BA$5:$BA$410,$C461,'Grid GenerationQueue'!$BK$5:$BK$410,"&gt;0")</f>
        <v>0</v>
      </c>
      <c r="AS461">
        <f>SUMIFS('Grid GenerationQueue'!AI$5:AI$410,'Grid GenerationQueue'!$AZ$5:$AZ$410,$B461,'Grid GenerationQueue'!$BA$5:$BA$410,$C461,'Grid GenerationQueue'!$BK$5:$BK$410,"&gt;0")</f>
        <v>0</v>
      </c>
      <c r="AT461">
        <f>SUMIFS('Grid GenerationQueue'!AJ$5:AJ$410,'Grid GenerationQueue'!$AZ$5:$AZ$410,$B461,'Grid GenerationQueue'!$BA$5:$BA$410,$C461,'Grid GenerationQueue'!$BK$5:$BK$410,"&gt;0")</f>
        <v>0</v>
      </c>
      <c r="AU461">
        <f>SUMIFS('Grid GenerationQueue'!AK$5:AK$410,'Grid GenerationQueue'!$AZ$5:$AZ$410,$B461,'Grid GenerationQueue'!$BA$5:$BA$410,$C461,'Grid GenerationQueue'!$BK$5:$BK$410,"&gt;0")</f>
        <v>0</v>
      </c>
      <c r="AV461">
        <f>SUMIFS('Grid GenerationQueue'!AL$5:AL$410,'Grid GenerationQueue'!$AZ$5:$AZ$410,$B461,'Grid GenerationQueue'!$BA$5:$BA$410,$C461,'Grid GenerationQueue'!$BK$5:$BK$410,"&gt;0")</f>
        <v>0</v>
      </c>
      <c r="AW461">
        <f>SUMIFS('Grid GenerationQueue'!AM$5:AM$410,'Grid GenerationQueue'!$AZ$5:$AZ$410,$B461,'Grid GenerationQueue'!$BA$5:$BA$410,$C461,'Grid GenerationQueue'!$BK$5:$BK$410,"&gt;0")</f>
        <v>0</v>
      </c>
      <c r="AX461">
        <f>SUMIFS('Grid GenerationQueue'!AN$5:AN$410,'Grid GenerationQueue'!$AZ$5:$AZ$410,$B461,'Grid GenerationQueue'!$BA$5:$BA$410,$C461,'Grid GenerationQueue'!$BK$5:$BK$410,"&gt;0")</f>
        <v>0</v>
      </c>
      <c r="AY461">
        <f>SUMIFS('Grid GenerationQueue'!AO$5:AO$410,'Grid GenerationQueue'!$AZ$5:$AZ$410,$B461,'Grid GenerationQueue'!$BA$5:$BA$410,$C461,'Grid GenerationQueue'!$BK$5:$BK$410,"&gt;0")</f>
        <v>0</v>
      </c>
      <c r="AZ461">
        <f>SUMIFS('Grid GenerationQueue'!AP$5:AP$410,'Grid GenerationQueue'!$AZ$5:$AZ$410,$B461,'Grid GenerationQueue'!$BA$5:$BA$410,$C461,'Grid GenerationQueue'!$BK$5:$BK$410,"&gt;0")</f>
        <v>0</v>
      </c>
      <c r="BA461">
        <f>SUMIFS('Grid GenerationQueue'!AQ$5:AQ$410,'Grid GenerationQueue'!$AZ$5:$AZ$410,$B461,'Grid GenerationQueue'!$BA$5:$BA$410,$C461,'Grid GenerationQueue'!$BK$5:$BK$410,"&gt;0")</f>
        <v>0</v>
      </c>
      <c r="BB461">
        <f>SUMIFS('Grid GenerationQueue'!AR$5:AR$410,'Grid GenerationQueue'!$AZ$5:$AZ$410,$B461,'Grid GenerationQueue'!$BA$5:$BA$410,$C461,'Grid GenerationQueue'!$BK$5:$BK$410,"&gt;0")</f>
        <v>0</v>
      </c>
      <c r="BD461">
        <f>SUMIFS('Grid GenerationQueue'!AG$5:AG$410,'Grid GenerationQueue'!$AZ$5:$AZ$410,$B461,'Grid GenerationQueue'!$BA$5:$BA$410,$C461,'Grid GenerationQueue'!$BD$5:$BD$410,"&lt;="&amp;$BE$3)</f>
        <v>0</v>
      </c>
      <c r="BE461">
        <f>SUMIFS('Grid GenerationQueue'!AH$5:AH$410,'Grid GenerationQueue'!$AZ$5:$AZ$410,$B461,'Grid GenerationQueue'!$BA$5:$BA$410,$C461,'Grid GenerationQueue'!$BD$5:$BD$410,"&lt;="&amp;$BE$3)</f>
        <v>0</v>
      </c>
      <c r="BF461">
        <f>SUMIFS('Grid GenerationQueue'!AI$5:AI$410,'Grid GenerationQueue'!$AZ$5:$AZ$410,$B461,'Grid GenerationQueue'!$BA$5:$BA$410,$C461,'Grid GenerationQueue'!$BD$5:$BD$410,"&lt;="&amp;$BE$3)</f>
        <v>0</v>
      </c>
      <c r="BG461">
        <f>SUMIFS('Grid GenerationQueue'!AJ$5:AJ$410,'Grid GenerationQueue'!$AZ$5:$AZ$410,$B461,'Grid GenerationQueue'!$BA$5:$BA$410,$C461,'Grid GenerationQueue'!$BD$5:$BD$410,"&lt;="&amp;$BE$3)</f>
        <v>0</v>
      </c>
      <c r="BH461">
        <f>SUMIFS('Grid GenerationQueue'!AK$5:AK$410,'Grid GenerationQueue'!$AZ$5:$AZ$410,$B461,'Grid GenerationQueue'!$BA$5:$BA$410,$C461,'Grid GenerationQueue'!$BD$5:$BD$410,"&lt;="&amp;$BE$3)</f>
        <v>0</v>
      </c>
      <c r="BI461">
        <f>SUMIFS('Grid GenerationQueue'!AL$5:AL$410,'Grid GenerationQueue'!$AZ$5:$AZ$410,$B461,'Grid GenerationQueue'!$BA$5:$BA$410,$C461,'Grid GenerationQueue'!$BD$5:$BD$410,"&lt;="&amp;$BE$3)</f>
        <v>0</v>
      </c>
      <c r="BJ461">
        <f>SUMIFS('Grid GenerationQueue'!AM$5:AM$410,'Grid GenerationQueue'!$AZ$5:$AZ$410,$B461,'Grid GenerationQueue'!$BA$5:$BA$410,$C461,'Grid GenerationQueue'!$BD$5:$BD$410,"&lt;="&amp;$BE$3)</f>
        <v>0</v>
      </c>
      <c r="BK461">
        <f>SUMIFS('Grid GenerationQueue'!AN$5:AN$410,'Grid GenerationQueue'!$AZ$5:$AZ$410,$B461,'Grid GenerationQueue'!$BA$5:$BA$410,$C461,'Grid GenerationQueue'!$BD$5:$BD$410,"&lt;="&amp;$BE$3)</f>
        <v>0</v>
      </c>
      <c r="BL461">
        <f>SUMIFS('Grid GenerationQueue'!AO$5:AO$410,'Grid GenerationQueue'!$AZ$5:$AZ$410,$B461,'Grid GenerationQueue'!$BA$5:$BA$410,$C461,'Grid GenerationQueue'!$BD$5:$BD$410,"&lt;="&amp;$BE$3)</f>
        <v>0</v>
      </c>
      <c r="BM461">
        <f>SUMIFS('Grid GenerationQueue'!AP$5:AP$410,'Grid GenerationQueue'!$AZ$5:$AZ$410,$B461,'Grid GenerationQueue'!$BA$5:$BA$410,$C461,'Grid GenerationQueue'!$BD$5:$BD$410,"&lt;="&amp;$BE$3)</f>
        <v>0</v>
      </c>
      <c r="BN461">
        <f>SUMIFS('Grid GenerationQueue'!AQ$5:AQ$410,'Grid GenerationQueue'!$AZ$5:$AZ$410,$B461,'Grid GenerationQueue'!$BA$5:$BA$410,$C461,'Grid GenerationQueue'!$BD$5:$BD$410,"&lt;="&amp;$BE$3)</f>
        <v>0</v>
      </c>
      <c r="BO461">
        <f>SUMIFS('Grid GenerationQueue'!AR$5:AR$410,'Grid GenerationQueue'!$AZ$5:$AZ$410,$B461,'Grid GenerationQueue'!$BA$5:$BA$410,$C461,'Grid GenerationQueue'!$BD$5:$BD$410,"&lt;="&amp;$BE$3)</f>
        <v>0</v>
      </c>
      <c r="BQ461">
        <f>SUMIFS('Grid GenerationQueue'!AG$5:AG$410,'Grid GenerationQueue'!$AZ$5:$AZ$410,$B461,'Grid GenerationQueue'!$BA$5:$BA$410,$C461,'Grid GenerationQueue'!$BJ$5:$BJ$410,"Executed",'Grid GenerationQueue'!$BD$5:$BD$410,"&lt;="&amp;$BE$3)</f>
        <v>0</v>
      </c>
      <c r="BR461">
        <f>SUMIFS('Grid GenerationQueue'!AH$5:AH$410,'Grid GenerationQueue'!$AZ$5:$AZ$410,$B461,'Grid GenerationQueue'!$BA$5:$BA$410,$C461,'Grid GenerationQueue'!$BJ$5:$BJ$410,"Executed",'Grid GenerationQueue'!$BD$5:$BD$410,"&lt;="&amp;$BE$3)</f>
        <v>0</v>
      </c>
      <c r="BS461">
        <f>SUMIFS('Grid GenerationQueue'!AI$5:AI$410,'Grid GenerationQueue'!$AZ$5:$AZ$410,$B461,'Grid GenerationQueue'!$BA$5:$BA$410,$C461,'Grid GenerationQueue'!$BJ$5:$BJ$410,"Executed",'Grid GenerationQueue'!$BD$5:$BD$410,"&lt;="&amp;$BE$3)</f>
        <v>0</v>
      </c>
      <c r="BT461">
        <f>SUMIFS('Grid GenerationQueue'!AJ$5:AJ$410,'Grid GenerationQueue'!$AZ$5:$AZ$410,$B461,'Grid GenerationQueue'!$BA$5:$BA$410,$C461,'Grid GenerationQueue'!$BJ$5:$BJ$410,"Executed",'Grid GenerationQueue'!$BD$5:$BD$410,"&lt;="&amp;$BE$3)</f>
        <v>0</v>
      </c>
      <c r="BU461">
        <f>SUMIFS('Grid GenerationQueue'!AK$5:AK$410,'Grid GenerationQueue'!$AZ$5:$AZ$410,$B461,'Grid GenerationQueue'!$BA$5:$BA$410,$C461,'Grid GenerationQueue'!$BJ$5:$BJ$410,"Executed",'Grid GenerationQueue'!$BD$5:$BD$410,"&lt;="&amp;$BE$3)</f>
        <v>0</v>
      </c>
      <c r="BV461">
        <f>SUMIFS('Grid GenerationQueue'!AL$5:AL$410,'Grid GenerationQueue'!$AZ$5:$AZ$410,$B461,'Grid GenerationQueue'!$BA$5:$BA$410,$C461,'Grid GenerationQueue'!$BJ$5:$BJ$410,"Executed",'Grid GenerationQueue'!$BD$5:$BD$410,"&lt;="&amp;$BE$3)</f>
        <v>0</v>
      </c>
      <c r="BW461">
        <f>SUMIFS('Grid GenerationQueue'!AM$5:AM$410,'Grid GenerationQueue'!$AZ$5:$AZ$410,$B461,'Grid GenerationQueue'!$BA$5:$BA$410,$C461,'Grid GenerationQueue'!$BJ$5:$BJ$410,"Executed",'Grid GenerationQueue'!$BD$5:$BD$410,"&lt;="&amp;$BE$3)</f>
        <v>0</v>
      </c>
      <c r="BX461">
        <f>SUMIFS('Grid GenerationQueue'!AN$5:AN$410,'Grid GenerationQueue'!$AZ$5:$AZ$410,$B461,'Grid GenerationQueue'!$BA$5:$BA$410,$C461,'Grid GenerationQueue'!$BJ$5:$BJ$410,"Executed",'Grid GenerationQueue'!$BD$5:$BD$410,"&lt;="&amp;$BE$3)</f>
        <v>0</v>
      </c>
      <c r="BY461">
        <f>SUMIFS('Grid GenerationQueue'!AO$5:AO$410,'Grid GenerationQueue'!$AZ$5:$AZ$410,$B461,'Grid GenerationQueue'!$BA$5:$BA$410,$C461,'Grid GenerationQueue'!$BJ$5:$BJ$410,"Executed",'Grid GenerationQueue'!$BD$5:$BD$410,"&lt;="&amp;$BE$3)</f>
        <v>0</v>
      </c>
      <c r="BZ461">
        <f>SUMIFS('Grid GenerationQueue'!AP$5:AP$410,'Grid GenerationQueue'!$AZ$5:$AZ$410,$B461,'Grid GenerationQueue'!$BA$5:$BA$410,$C461,'Grid GenerationQueue'!$BJ$5:$BJ$410,"Executed",'Grid GenerationQueue'!$BD$5:$BD$410,"&lt;="&amp;$BE$3)</f>
        <v>0</v>
      </c>
      <c r="CA461">
        <f>SUMIFS('Grid GenerationQueue'!AQ$5:AQ$410,'Grid GenerationQueue'!$AZ$5:$AZ$410,$B461,'Grid GenerationQueue'!$BA$5:$BA$410,$C461,'Grid GenerationQueue'!$BJ$5:$BJ$410,"Executed",'Grid GenerationQueue'!$BD$5:$BD$410,"&lt;="&amp;$BE$3)</f>
        <v>0</v>
      </c>
      <c r="CB461">
        <f>SUMIFS('Grid GenerationQueue'!AR$5:AR$410,'Grid GenerationQueue'!$AZ$5:$AZ$410,$B461,'Grid GenerationQueue'!$BA$5:$BA$410,$C461,'Grid GenerationQueue'!$BJ$5:$BJ$410,"Executed",'Grid GenerationQueue'!$BD$5:$BD$410,"&lt;="&amp;$BE$3)</f>
        <v>0</v>
      </c>
      <c r="CD461">
        <f>SUMIFS('Grid GenerationQueue'!AG$5:AG$410,'Grid GenerationQueue'!$AZ$5:$AZ$410,$B461,'Grid GenerationQueue'!$BA$5:$BA$410,$C461,'Grid GenerationQueue'!$BH$5:$BH$410,"&lt;&gt;"&amp;"",'Grid GenerationQueue'!$BD$5:$BD$410,"&lt;="&amp;$BE$3)</f>
        <v>0</v>
      </c>
      <c r="CE461">
        <f>SUMIFS('Grid GenerationQueue'!AH$5:AH$410,'Grid GenerationQueue'!$AZ$5:$AZ$410,$B461,'Grid GenerationQueue'!$BA$5:$BA$410,$C461,'Grid GenerationQueue'!$BH$5:$BH$410,"&lt;&gt;"&amp;"",'Grid GenerationQueue'!$BD$5:$BD$410,"&lt;="&amp;$BE$3)</f>
        <v>0</v>
      </c>
      <c r="CF461">
        <f>SUMIFS('Grid GenerationQueue'!AI$5:AI$410,'Grid GenerationQueue'!$AZ$5:$AZ$410,$B461,'Grid GenerationQueue'!$BA$5:$BA$410,$C461,'Grid GenerationQueue'!$BH$5:$BH$410,"&lt;&gt;"&amp;"",'Grid GenerationQueue'!$BD$5:$BD$410,"&lt;="&amp;$BE$3)</f>
        <v>0</v>
      </c>
      <c r="CG461">
        <f>SUMIFS('Grid GenerationQueue'!AJ$5:AJ$410,'Grid GenerationQueue'!$AZ$5:$AZ$410,$B461,'Grid GenerationQueue'!$BA$5:$BA$410,$C461,'Grid GenerationQueue'!$BH$5:$BH$410,"&lt;&gt;"&amp;"",'Grid GenerationQueue'!$BD$5:$BD$410,"&lt;="&amp;$BE$3)</f>
        <v>0</v>
      </c>
      <c r="CH461">
        <f>SUMIFS('Grid GenerationQueue'!AK$5:AK$410,'Grid GenerationQueue'!$AZ$5:$AZ$410,$B461,'Grid GenerationQueue'!$BA$5:$BA$410,$C461,'Grid GenerationQueue'!$BH$5:$BH$410,"&lt;&gt;"&amp;"",'Grid GenerationQueue'!$BD$5:$BD$410,"&lt;="&amp;$BE$3)</f>
        <v>0</v>
      </c>
      <c r="CI461">
        <f>SUMIFS('Grid GenerationQueue'!AL$5:AL$410,'Grid GenerationQueue'!$AZ$5:$AZ$410,$B461,'Grid GenerationQueue'!$BA$5:$BA$410,$C461,'Grid GenerationQueue'!$BH$5:$BH$410,"&lt;&gt;"&amp;"",'Grid GenerationQueue'!$BD$5:$BD$410,"&lt;="&amp;$BE$3)</f>
        <v>0</v>
      </c>
      <c r="CJ461">
        <f>SUMIFS('Grid GenerationQueue'!AM$5:AM$410,'Grid GenerationQueue'!$AZ$5:$AZ$410,$B461,'Grid GenerationQueue'!$BA$5:$BA$410,$C461,'Grid GenerationQueue'!$BH$5:$BH$410,"&lt;&gt;"&amp;"",'Grid GenerationQueue'!$BD$5:$BD$410,"&lt;="&amp;$BE$3)</f>
        <v>0</v>
      </c>
      <c r="CK461">
        <f>SUMIFS('Grid GenerationQueue'!AN$5:AN$410,'Grid GenerationQueue'!$AZ$5:$AZ$410,$B461,'Grid GenerationQueue'!$BA$5:$BA$410,$C461,'Grid GenerationQueue'!$BH$5:$BH$410,"&lt;&gt;"&amp;"",'Grid GenerationQueue'!$BD$5:$BD$410,"&lt;="&amp;$BE$3)</f>
        <v>0</v>
      </c>
      <c r="CL461">
        <f>SUMIFS('Grid GenerationQueue'!AO$5:AO$410,'Grid GenerationQueue'!$AZ$5:$AZ$410,$B461,'Grid GenerationQueue'!$BA$5:$BA$410,$C461,'Grid GenerationQueue'!$BH$5:$BH$410,"&lt;&gt;"&amp;"",'Grid GenerationQueue'!$BD$5:$BD$410,"&lt;="&amp;$BE$3)</f>
        <v>0</v>
      </c>
      <c r="CM461">
        <f>SUMIFS('Grid GenerationQueue'!AP$5:AP$410,'Grid GenerationQueue'!$AZ$5:$AZ$410,$B461,'Grid GenerationQueue'!$BA$5:$BA$410,$C461,'Grid GenerationQueue'!$BH$5:$BH$410,"&lt;&gt;"&amp;"",'Grid GenerationQueue'!$BD$5:$BD$410,"&lt;="&amp;$BE$3)</f>
        <v>0</v>
      </c>
      <c r="CN461">
        <f>SUMIFS('Grid GenerationQueue'!AQ$5:AQ$410,'Grid GenerationQueue'!$AZ$5:$AZ$410,$B461,'Grid GenerationQueue'!$BA$5:$BA$410,$C461,'Grid GenerationQueue'!$BH$5:$BH$410,"&lt;&gt;"&amp;"",'Grid GenerationQueue'!$BD$5:$BD$410,"&lt;="&amp;$BE$3)</f>
        <v>0</v>
      </c>
      <c r="CO461">
        <f>SUMIFS('Grid GenerationQueue'!AR$5:AR$410,'Grid GenerationQueue'!$AZ$5:$AZ$410,$B461,'Grid GenerationQueue'!$BA$5:$BA$410,$C461,'Grid GenerationQueue'!$BH$5:$BH$410,"&lt;&gt;"&amp;"",'Grid GenerationQueue'!$BD$5:$BD$410,"&lt;="&amp;$BE$3)</f>
        <v>0</v>
      </c>
      <c r="CQ461">
        <f>SUMIFS('Grid GenerationQueue'!AG$5:AG$410,'Grid GenerationQueue'!$AZ$5:$AZ$410,$B461,'Grid GenerationQueue'!$BA$5:$BA$410,$C461,'Grid GenerationQueue'!$BK$5:$BK$410,"&gt;0",'Grid GenerationQueue'!$BD$5:$BD$410,"&lt;="&amp;$BE$3)</f>
        <v>0</v>
      </c>
      <c r="CR461">
        <f>SUMIFS('Grid GenerationQueue'!AH$5:AH$410,'Grid GenerationQueue'!$AZ$5:$AZ$410,$B461,'Grid GenerationQueue'!$BA$5:$BA$410,$C461,'Grid GenerationQueue'!$BK$5:$BK$410,"&gt;0",'Grid GenerationQueue'!$BD$5:$BD$410,"&lt;="&amp;$BE$3)</f>
        <v>0</v>
      </c>
      <c r="CS461">
        <f>SUMIFS('Grid GenerationQueue'!AI$5:AI$410,'Grid GenerationQueue'!$AZ$5:$AZ$410,$B461,'Grid GenerationQueue'!$BA$5:$BA$410,$C461,'Grid GenerationQueue'!$BK$5:$BK$410,"&gt;0",'Grid GenerationQueue'!$BD$5:$BD$410,"&lt;="&amp;$BE$3)</f>
        <v>0</v>
      </c>
      <c r="CT461">
        <f>SUMIFS('Grid GenerationQueue'!AJ$5:AJ$410,'Grid GenerationQueue'!$AZ$5:$AZ$410,$B461,'Grid GenerationQueue'!$BA$5:$BA$410,$C461,'Grid GenerationQueue'!$BK$5:$BK$410,"&gt;0",'Grid GenerationQueue'!$BD$5:$BD$410,"&lt;="&amp;$BE$3)</f>
        <v>0</v>
      </c>
      <c r="CU461">
        <f>SUMIFS('Grid GenerationQueue'!AK$5:AK$410,'Grid GenerationQueue'!$AZ$5:$AZ$410,$B461,'Grid GenerationQueue'!$BA$5:$BA$410,$C461,'Grid GenerationQueue'!$BK$5:$BK$410,"&gt;0",'Grid GenerationQueue'!$BD$5:$BD$410,"&lt;="&amp;$BE$3)</f>
        <v>0</v>
      </c>
      <c r="CV461">
        <f>SUMIFS('Grid GenerationQueue'!AL$5:AL$410,'Grid GenerationQueue'!$AZ$5:$AZ$410,$B461,'Grid GenerationQueue'!$BA$5:$BA$410,$C461,'Grid GenerationQueue'!$BK$5:$BK$410,"&gt;0",'Grid GenerationQueue'!$BD$5:$BD$410,"&lt;="&amp;$BE$3)</f>
        <v>0</v>
      </c>
      <c r="CW461">
        <f>SUMIFS('Grid GenerationQueue'!AM$5:AM$410,'Grid GenerationQueue'!$AZ$5:$AZ$410,$B461,'Grid GenerationQueue'!$BA$5:$BA$410,$C461,'Grid GenerationQueue'!$BK$5:$BK$410,"&gt;0",'Grid GenerationQueue'!$BD$5:$BD$410,"&lt;="&amp;$BE$3)</f>
        <v>0</v>
      </c>
      <c r="CX461">
        <f>SUMIFS('Grid GenerationQueue'!AN$5:AN$410,'Grid GenerationQueue'!$AZ$5:$AZ$410,$B461,'Grid GenerationQueue'!$BA$5:$BA$410,$C461,'Grid GenerationQueue'!$BK$5:$BK$410,"&gt;0",'Grid GenerationQueue'!$BD$5:$BD$410,"&lt;="&amp;$BE$3)</f>
        <v>0</v>
      </c>
      <c r="CY461">
        <f>SUMIFS('Grid GenerationQueue'!AO$5:AO$410,'Grid GenerationQueue'!$AZ$5:$AZ$410,$B461,'Grid GenerationQueue'!$BA$5:$BA$410,$C461,'Grid GenerationQueue'!$BK$5:$BK$410,"&gt;0",'Grid GenerationQueue'!$BD$5:$BD$410,"&lt;="&amp;$BE$3)</f>
        <v>0</v>
      </c>
      <c r="CZ461">
        <f>SUMIFS('Grid GenerationQueue'!AP$5:AP$410,'Grid GenerationQueue'!$AZ$5:$AZ$410,$B461,'Grid GenerationQueue'!$BA$5:$BA$410,$C461,'Grid GenerationQueue'!$BK$5:$BK$410,"&gt;0",'Grid GenerationQueue'!$BD$5:$BD$410,"&lt;="&amp;$BE$3)</f>
        <v>0</v>
      </c>
      <c r="DA461">
        <f>SUMIFS('Grid GenerationQueue'!AQ$5:AQ$410,'Grid GenerationQueue'!$AZ$5:$AZ$410,$B461,'Grid GenerationQueue'!$BA$5:$BA$410,$C461,'Grid GenerationQueue'!$BK$5:$BK$410,"&gt;0",'Grid GenerationQueue'!$BD$5:$BD$410,"&lt;="&amp;$BE$3)</f>
        <v>0</v>
      </c>
      <c r="DB461">
        <f>SUMIFS('Grid GenerationQueue'!AR$5:AR$410,'Grid GenerationQueue'!$AZ$5:$AZ$410,$B461,'Grid GenerationQueue'!$BA$5:$BA$410,$C461,'Grid GenerationQueue'!$BK$5:$BK$410,"&gt;0",'Grid GenerationQueue'!$BD$5:$BD$410,"&lt;="&amp;$BE$3)</f>
        <v>0</v>
      </c>
    </row>
    <row r="462" spans="1:106" x14ac:dyDescent="0.35">
      <c r="A462" t="s">
        <v>4750</v>
      </c>
      <c r="B462" t="s">
        <v>4968</v>
      </c>
      <c r="C462">
        <v>115</v>
      </c>
      <c r="D462">
        <f>SUMIFS('Grid GenerationQueue'!AG$5:AG$410,'Grid GenerationQueue'!$AZ$5:$AZ$410,$B462,'Grid GenerationQueue'!$BA$5:$BA$410,$C462)</f>
        <v>0</v>
      </c>
      <c r="E462">
        <f>SUMIFS('Grid GenerationQueue'!AH$5:AH$410,'Grid GenerationQueue'!$AZ$5:$AZ$410,$B462,'Grid GenerationQueue'!$BA$5:$BA$410,$C462)</f>
        <v>0</v>
      </c>
      <c r="F462">
        <f>SUMIFS('Grid GenerationQueue'!AI$5:AI$410,'Grid GenerationQueue'!$AZ$5:$AZ$410,$B462,'Grid GenerationQueue'!$BA$5:$BA$410,$C462)</f>
        <v>0</v>
      </c>
      <c r="G462">
        <f>SUMIFS('Grid GenerationQueue'!AJ$5:AJ$410,'Grid GenerationQueue'!$AZ$5:$AZ$410,$B462,'Grid GenerationQueue'!$BA$5:$BA$410,$C462)</f>
        <v>0</v>
      </c>
      <c r="H462">
        <f>SUMIFS('Grid GenerationQueue'!AK$5:AK$410,'Grid GenerationQueue'!$AZ$5:$AZ$410,$B462,'Grid GenerationQueue'!$BA$5:$BA$410,$C462)</f>
        <v>0</v>
      </c>
      <c r="I462">
        <f>SUMIFS('Grid GenerationQueue'!AL$5:AL$410,'Grid GenerationQueue'!$AZ$5:$AZ$410,$B462,'Grid GenerationQueue'!$BA$5:$BA$410,$C462)</f>
        <v>0</v>
      </c>
      <c r="J462">
        <f>SUMIFS('Grid GenerationQueue'!AM$5:AM$410,'Grid GenerationQueue'!$AZ$5:$AZ$410,$B462,'Grid GenerationQueue'!$BA$5:$BA$410,$C462)</f>
        <v>0</v>
      </c>
      <c r="K462">
        <f>SUMIFS('Grid GenerationQueue'!AN$5:AN$410,'Grid GenerationQueue'!$AZ$5:$AZ$410,$B462,'Grid GenerationQueue'!$BA$5:$BA$410,$C462)</f>
        <v>0</v>
      </c>
      <c r="L462">
        <f>SUMIFS('Grid GenerationQueue'!AO$5:AO$410,'Grid GenerationQueue'!$AZ$5:$AZ$410,$B462,'Grid GenerationQueue'!$BA$5:$BA$410,$C462)</f>
        <v>0</v>
      </c>
      <c r="M462">
        <f>SUMIFS('Grid GenerationQueue'!AP$5:AP$410,'Grid GenerationQueue'!$AZ$5:$AZ$410,$B462,'Grid GenerationQueue'!$BA$5:$BA$410,$C462)</f>
        <v>0</v>
      </c>
      <c r="N462">
        <f>SUMIFS('Grid GenerationQueue'!AQ$5:AQ$410,'Grid GenerationQueue'!$AZ$5:$AZ$410,$B462,'Grid GenerationQueue'!$BA$5:$BA$410,$C462)</f>
        <v>0</v>
      </c>
      <c r="O462">
        <f>SUMIFS('Grid GenerationQueue'!AR$5:AR$410,'Grid GenerationQueue'!$AZ$5:$AZ$410,$B462,'Grid GenerationQueue'!$BA$5:$BA$410,$C462)</f>
        <v>0</v>
      </c>
      <c r="Q462">
        <f>SUMIFS('Grid GenerationQueue'!AG$5:AG$410,'Grid GenerationQueue'!$AZ$5:$AZ$410,$B462,'Grid GenerationQueue'!$BA$5:$BA$410,$C462,'Grid GenerationQueue'!$BJ$5:$BJ$410,"Executed")</f>
        <v>0</v>
      </c>
      <c r="R462">
        <f>SUMIFS('Grid GenerationQueue'!AH$5:AH$410,'Grid GenerationQueue'!$AZ$5:$AZ$410,$B462,'Grid GenerationQueue'!$BA$5:$BA$410,$C462,'Grid GenerationQueue'!$BJ$5:$BJ$410,"Executed")</f>
        <v>0</v>
      </c>
      <c r="S462">
        <f>SUMIFS('Grid GenerationQueue'!AI$5:AI$410,'Grid GenerationQueue'!$AZ$5:$AZ$410,$B462,'Grid GenerationQueue'!$BA$5:$BA$410,$C462,'Grid GenerationQueue'!$BJ$5:$BJ$410,"Executed")</f>
        <v>0</v>
      </c>
      <c r="T462">
        <f>SUMIFS('Grid GenerationQueue'!AJ$5:AJ$410,'Grid GenerationQueue'!$AZ$5:$AZ$410,$B462,'Grid GenerationQueue'!$BA$5:$BA$410,$C462,'Grid GenerationQueue'!$BJ$5:$BJ$410,"Executed")</f>
        <v>0</v>
      </c>
      <c r="U462">
        <f>SUMIFS('Grid GenerationQueue'!AK$5:AK$410,'Grid GenerationQueue'!$AZ$5:$AZ$410,$B462,'Grid GenerationQueue'!$BA$5:$BA$410,$C462,'Grid GenerationQueue'!$BJ$5:$BJ$410,"Executed")</f>
        <v>0</v>
      </c>
      <c r="V462">
        <f>SUMIFS('Grid GenerationQueue'!AL$5:AL$410,'Grid GenerationQueue'!$AZ$5:$AZ$410,$B462,'Grid GenerationQueue'!$BA$5:$BA$410,$C462,'Grid GenerationQueue'!$BJ$5:$BJ$410,"Executed")</f>
        <v>0</v>
      </c>
      <c r="W462">
        <f>SUMIFS('Grid GenerationQueue'!AM$5:AM$410,'Grid GenerationQueue'!$AZ$5:$AZ$410,$B462,'Grid GenerationQueue'!$BA$5:$BA$410,$C462,'Grid GenerationQueue'!$BJ$5:$BJ$410,"Executed")</f>
        <v>0</v>
      </c>
      <c r="X462">
        <f>SUMIFS('Grid GenerationQueue'!AN$5:AN$410,'Grid GenerationQueue'!$AZ$5:$AZ$410,$B462,'Grid GenerationQueue'!$BA$5:$BA$410,$C462,'Grid GenerationQueue'!$BJ$5:$BJ$410,"Executed")</f>
        <v>0</v>
      </c>
      <c r="Y462">
        <f>SUMIFS('Grid GenerationQueue'!AO$5:AO$410,'Grid GenerationQueue'!$AZ$5:$AZ$410,$B462,'Grid GenerationQueue'!$BA$5:$BA$410,$C462,'Grid GenerationQueue'!$BJ$5:$BJ$410,"Executed")</f>
        <v>0</v>
      </c>
      <c r="Z462">
        <f>SUMIFS('Grid GenerationQueue'!AP$5:AP$410,'Grid GenerationQueue'!$AZ$5:$AZ$410,$B462,'Grid GenerationQueue'!$BA$5:$BA$410,$C462,'Grid GenerationQueue'!$BJ$5:$BJ$410,"Executed")</f>
        <v>0</v>
      </c>
      <c r="AA462">
        <f>SUMIFS('Grid GenerationQueue'!AQ$5:AQ$410,'Grid GenerationQueue'!$AZ$5:$AZ$410,$B462,'Grid GenerationQueue'!$BA$5:$BA$410,$C462,'Grid GenerationQueue'!$BJ$5:$BJ$410,"Executed")</f>
        <v>0</v>
      </c>
      <c r="AB462">
        <f>SUMIFS('Grid GenerationQueue'!AR$5:AR$410,'Grid GenerationQueue'!$AZ$5:$AZ$410,$B462,'Grid GenerationQueue'!$BA$5:$BA$410,$C462,'Grid GenerationQueue'!$BJ$5:$BJ$410,"Executed")</f>
        <v>0</v>
      </c>
      <c r="AD462">
        <f>SUMIFS('Grid GenerationQueue'!AG$5:AG$410,'Grid GenerationQueue'!$AZ$5:$AZ$410,$B462,'Grid GenerationQueue'!$BA$5:$BA$410,$C462,'Grid GenerationQueue'!$BH$5:$BH$410,"&lt;&gt;"&amp;"")+SUMIFS('Grid GenerationQueue'!AG$5:AG$410,'Grid GenerationQueue'!$AZ$5:$AZ$410,$B462,'Grid GenerationQueue'!$BA$5:$BA$410,$C462,'Grid GenerationQueue'!$BH$5:$BH$410,"",'Grid GenerationQueue'!$AC$5:$AC$410,1)</f>
        <v>0</v>
      </c>
      <c r="AE462">
        <f>SUMIFS('Grid GenerationQueue'!AH$5:AH$410,'Grid GenerationQueue'!$AZ$5:$AZ$410,$B462,'Grid GenerationQueue'!$BA$5:$BA$410,$C462,'Grid GenerationQueue'!$BH$5:$BH$410,"&lt;&gt;"&amp;"")+SUMIFS('Grid GenerationQueue'!AH$5:AH$410,'Grid GenerationQueue'!$AZ$5:$AZ$410,$B462,'Grid GenerationQueue'!$BA$5:$BA$410,$C462,'Grid GenerationQueue'!$BH$5:$BH$410,"",'Grid GenerationQueue'!$AC$5:$AC$410,1)</f>
        <v>0</v>
      </c>
      <c r="AF462">
        <f>SUMIFS('Grid GenerationQueue'!AI$5:AI$410,'Grid GenerationQueue'!$AZ$5:$AZ$410,$B462,'Grid GenerationQueue'!$BA$5:$BA$410,$C462,'Grid GenerationQueue'!$BH$5:$BH$410,"&lt;&gt;"&amp;"")+SUMIFS('Grid GenerationQueue'!AI$5:AI$410,'Grid GenerationQueue'!$AZ$5:$AZ$410,$B462,'Grid GenerationQueue'!$BA$5:$BA$410,$C462,'Grid GenerationQueue'!$BH$5:$BH$410,"",'Grid GenerationQueue'!$AC$5:$AC$410,1)</f>
        <v>0</v>
      </c>
      <c r="AG462">
        <f>SUMIFS('Grid GenerationQueue'!AJ$5:AJ$410,'Grid GenerationQueue'!$AZ$5:$AZ$410,$B462,'Grid GenerationQueue'!$BA$5:$BA$410,$C462,'Grid GenerationQueue'!$BH$5:$BH$410,"&lt;&gt;"&amp;"")+SUMIFS('Grid GenerationQueue'!AJ$5:AJ$410,'Grid GenerationQueue'!$AZ$5:$AZ$410,$B462,'Grid GenerationQueue'!$BA$5:$BA$410,$C462,'Grid GenerationQueue'!$BH$5:$BH$410,"",'Grid GenerationQueue'!$AC$5:$AC$410,1)</f>
        <v>0</v>
      </c>
      <c r="AH462">
        <f>SUMIFS('Grid GenerationQueue'!AK$5:AK$410,'Grid GenerationQueue'!$AZ$5:$AZ$410,$B462,'Grid GenerationQueue'!$BA$5:$BA$410,$C462,'Grid GenerationQueue'!$BH$5:$BH$410,"&lt;&gt;"&amp;"")+SUMIFS('Grid GenerationQueue'!AK$5:AK$410,'Grid GenerationQueue'!$AZ$5:$AZ$410,$B462,'Grid GenerationQueue'!$BA$5:$BA$410,$C462,'Grid GenerationQueue'!$BH$5:$BH$410,"",'Grid GenerationQueue'!$AC$5:$AC$410,1)</f>
        <v>0</v>
      </c>
      <c r="AI462">
        <f>SUMIFS('Grid GenerationQueue'!AL$5:AL$410,'Grid GenerationQueue'!$AZ$5:$AZ$410,$B462,'Grid GenerationQueue'!$BA$5:$BA$410,$C462,'Grid GenerationQueue'!$BH$5:$BH$410,"&lt;&gt;"&amp;"")+SUMIFS('Grid GenerationQueue'!AL$5:AL$410,'Grid GenerationQueue'!$AZ$5:$AZ$410,$B462,'Grid GenerationQueue'!$BA$5:$BA$410,$C462,'Grid GenerationQueue'!$BH$5:$BH$410,"",'Grid GenerationQueue'!$AC$5:$AC$410,1)</f>
        <v>0</v>
      </c>
      <c r="AJ462">
        <f>SUMIFS('Grid GenerationQueue'!AM$5:AM$410,'Grid GenerationQueue'!$AZ$5:$AZ$410,$B462,'Grid GenerationQueue'!$BA$5:$BA$410,$C462,'Grid GenerationQueue'!$BH$5:$BH$410,"&lt;&gt;"&amp;"")+SUMIFS('Grid GenerationQueue'!AM$5:AM$410,'Grid GenerationQueue'!$AZ$5:$AZ$410,$B462,'Grid GenerationQueue'!$BA$5:$BA$410,$C462,'Grid GenerationQueue'!$BH$5:$BH$410,"",'Grid GenerationQueue'!$AC$5:$AC$410,1)</f>
        <v>0</v>
      </c>
      <c r="AK462">
        <f>SUMIFS('Grid GenerationQueue'!AN$5:AN$410,'Grid GenerationQueue'!$AZ$5:$AZ$410,$B462,'Grid GenerationQueue'!$BA$5:$BA$410,$C462,'Grid GenerationQueue'!$BH$5:$BH$410,"&lt;&gt;"&amp;"")+SUMIFS('Grid GenerationQueue'!AN$5:AN$410,'Grid GenerationQueue'!$AZ$5:$AZ$410,$B462,'Grid GenerationQueue'!$BA$5:$BA$410,$C462,'Grid GenerationQueue'!$BH$5:$BH$410,"",'Grid GenerationQueue'!$AC$5:$AC$410,1)</f>
        <v>0</v>
      </c>
      <c r="AL462">
        <f>SUMIFS('Grid GenerationQueue'!AO$5:AO$410,'Grid GenerationQueue'!$AZ$5:$AZ$410,$B462,'Grid GenerationQueue'!$BA$5:$BA$410,$C462,'Grid GenerationQueue'!$BH$5:$BH$410,"&lt;&gt;"&amp;"")+SUMIFS('Grid GenerationQueue'!AO$5:AO$410,'Grid GenerationQueue'!$AZ$5:$AZ$410,$B462,'Grid GenerationQueue'!$BA$5:$BA$410,$C462,'Grid GenerationQueue'!$BH$5:$BH$410,"",'Grid GenerationQueue'!$AC$5:$AC$410,1)</f>
        <v>0</v>
      </c>
      <c r="AM462">
        <f>SUMIFS('Grid GenerationQueue'!AP$5:AP$410,'Grid GenerationQueue'!$AZ$5:$AZ$410,$B462,'Grid GenerationQueue'!$BA$5:$BA$410,$C462,'Grid GenerationQueue'!$BH$5:$BH$410,"&lt;&gt;"&amp;"")+SUMIFS('Grid GenerationQueue'!AP$5:AP$410,'Grid GenerationQueue'!$AZ$5:$AZ$410,$B462,'Grid GenerationQueue'!$BA$5:$BA$410,$C462,'Grid GenerationQueue'!$BH$5:$BH$410,"",'Grid GenerationQueue'!$AC$5:$AC$410,1)</f>
        <v>0</v>
      </c>
      <c r="AN462">
        <f>SUMIFS('Grid GenerationQueue'!AQ$5:AQ$410,'Grid GenerationQueue'!$AZ$5:$AZ$410,$B462,'Grid GenerationQueue'!$BA$5:$BA$410,$C462,'Grid GenerationQueue'!$BH$5:$BH$410,"&lt;&gt;"&amp;"")+SUMIFS('Grid GenerationQueue'!AQ$5:AQ$410,'Grid GenerationQueue'!$AZ$5:$AZ$410,$B462,'Grid GenerationQueue'!$BA$5:$BA$410,$C462,'Grid GenerationQueue'!$BH$5:$BH$410,"",'Grid GenerationQueue'!$AC$5:$AC$410,1)</f>
        <v>0</v>
      </c>
      <c r="AO462">
        <f>SUMIFS('Grid GenerationQueue'!AR$5:AR$410,'Grid GenerationQueue'!$AZ$5:$AZ$410,$B462,'Grid GenerationQueue'!$BA$5:$BA$410,$C462,'Grid GenerationQueue'!$BH$5:$BH$410,"&lt;&gt;"&amp;"")+SUMIFS('Grid GenerationQueue'!AR$5:AR$410,'Grid GenerationQueue'!$AZ$5:$AZ$410,$B462,'Grid GenerationQueue'!$BA$5:$BA$410,$C462,'Grid GenerationQueue'!$BH$5:$BH$410,"",'Grid GenerationQueue'!$AC$5:$AC$410,1)</f>
        <v>0</v>
      </c>
      <c r="AQ462">
        <f>SUMIFS('Grid GenerationQueue'!AG$5:AG$410,'Grid GenerationQueue'!$AZ$5:$AZ$410,$B462,'Grid GenerationQueue'!$BA$5:$BA$410,$C462,'Grid GenerationQueue'!$BK$5:$BK$410,"&gt;0")</f>
        <v>0</v>
      </c>
      <c r="AR462">
        <f>SUMIFS('Grid GenerationQueue'!AH$5:AH$410,'Grid GenerationQueue'!$AZ$5:$AZ$410,$B462,'Grid GenerationQueue'!$BA$5:$BA$410,$C462,'Grid GenerationQueue'!$BK$5:$BK$410,"&gt;0")</f>
        <v>0</v>
      </c>
      <c r="AS462">
        <f>SUMIFS('Grid GenerationQueue'!AI$5:AI$410,'Grid GenerationQueue'!$AZ$5:$AZ$410,$B462,'Grid GenerationQueue'!$BA$5:$BA$410,$C462,'Grid GenerationQueue'!$BK$5:$BK$410,"&gt;0")</f>
        <v>0</v>
      </c>
      <c r="AT462">
        <f>SUMIFS('Grid GenerationQueue'!AJ$5:AJ$410,'Grid GenerationQueue'!$AZ$5:$AZ$410,$B462,'Grid GenerationQueue'!$BA$5:$BA$410,$C462,'Grid GenerationQueue'!$BK$5:$BK$410,"&gt;0")</f>
        <v>0</v>
      </c>
      <c r="AU462">
        <f>SUMIFS('Grid GenerationQueue'!AK$5:AK$410,'Grid GenerationQueue'!$AZ$5:$AZ$410,$B462,'Grid GenerationQueue'!$BA$5:$BA$410,$C462,'Grid GenerationQueue'!$BK$5:$BK$410,"&gt;0")</f>
        <v>0</v>
      </c>
      <c r="AV462">
        <f>SUMIFS('Grid GenerationQueue'!AL$5:AL$410,'Grid GenerationQueue'!$AZ$5:$AZ$410,$B462,'Grid GenerationQueue'!$BA$5:$BA$410,$C462,'Grid GenerationQueue'!$BK$5:$BK$410,"&gt;0")</f>
        <v>0</v>
      </c>
      <c r="AW462">
        <f>SUMIFS('Grid GenerationQueue'!AM$5:AM$410,'Grid GenerationQueue'!$AZ$5:$AZ$410,$B462,'Grid GenerationQueue'!$BA$5:$BA$410,$C462,'Grid GenerationQueue'!$BK$5:$BK$410,"&gt;0")</f>
        <v>0</v>
      </c>
      <c r="AX462">
        <f>SUMIFS('Grid GenerationQueue'!AN$5:AN$410,'Grid GenerationQueue'!$AZ$5:$AZ$410,$B462,'Grid GenerationQueue'!$BA$5:$BA$410,$C462,'Grid GenerationQueue'!$BK$5:$BK$410,"&gt;0")</f>
        <v>0</v>
      </c>
      <c r="AY462">
        <f>SUMIFS('Grid GenerationQueue'!AO$5:AO$410,'Grid GenerationQueue'!$AZ$5:$AZ$410,$B462,'Grid GenerationQueue'!$BA$5:$BA$410,$C462,'Grid GenerationQueue'!$BK$5:$BK$410,"&gt;0")</f>
        <v>0</v>
      </c>
      <c r="AZ462">
        <f>SUMIFS('Grid GenerationQueue'!AP$5:AP$410,'Grid GenerationQueue'!$AZ$5:$AZ$410,$B462,'Grid GenerationQueue'!$BA$5:$BA$410,$C462,'Grid GenerationQueue'!$BK$5:$BK$410,"&gt;0")</f>
        <v>0</v>
      </c>
      <c r="BA462">
        <f>SUMIFS('Grid GenerationQueue'!AQ$5:AQ$410,'Grid GenerationQueue'!$AZ$5:$AZ$410,$B462,'Grid GenerationQueue'!$BA$5:$BA$410,$C462,'Grid GenerationQueue'!$BK$5:$BK$410,"&gt;0")</f>
        <v>0</v>
      </c>
      <c r="BB462">
        <f>SUMIFS('Grid GenerationQueue'!AR$5:AR$410,'Grid GenerationQueue'!$AZ$5:$AZ$410,$B462,'Grid GenerationQueue'!$BA$5:$BA$410,$C462,'Grid GenerationQueue'!$BK$5:$BK$410,"&gt;0")</f>
        <v>0</v>
      </c>
      <c r="BD462">
        <f>SUMIFS('Grid GenerationQueue'!AG$5:AG$410,'Grid GenerationQueue'!$AZ$5:$AZ$410,$B462,'Grid GenerationQueue'!$BA$5:$BA$410,$C462,'Grid GenerationQueue'!$BD$5:$BD$410,"&lt;="&amp;$BE$3)</f>
        <v>0</v>
      </c>
      <c r="BE462">
        <f>SUMIFS('Grid GenerationQueue'!AH$5:AH$410,'Grid GenerationQueue'!$AZ$5:$AZ$410,$B462,'Grid GenerationQueue'!$BA$5:$BA$410,$C462,'Grid GenerationQueue'!$BD$5:$BD$410,"&lt;="&amp;$BE$3)</f>
        <v>0</v>
      </c>
      <c r="BF462">
        <f>SUMIFS('Grid GenerationQueue'!AI$5:AI$410,'Grid GenerationQueue'!$AZ$5:$AZ$410,$B462,'Grid GenerationQueue'!$BA$5:$BA$410,$C462,'Grid GenerationQueue'!$BD$5:$BD$410,"&lt;="&amp;$BE$3)</f>
        <v>0</v>
      </c>
      <c r="BG462">
        <f>SUMIFS('Grid GenerationQueue'!AJ$5:AJ$410,'Grid GenerationQueue'!$AZ$5:$AZ$410,$B462,'Grid GenerationQueue'!$BA$5:$BA$410,$C462,'Grid GenerationQueue'!$BD$5:$BD$410,"&lt;="&amp;$BE$3)</f>
        <v>0</v>
      </c>
      <c r="BH462">
        <f>SUMIFS('Grid GenerationQueue'!AK$5:AK$410,'Grid GenerationQueue'!$AZ$5:$AZ$410,$B462,'Grid GenerationQueue'!$BA$5:$BA$410,$C462,'Grid GenerationQueue'!$BD$5:$BD$410,"&lt;="&amp;$BE$3)</f>
        <v>0</v>
      </c>
      <c r="BI462">
        <f>SUMIFS('Grid GenerationQueue'!AL$5:AL$410,'Grid GenerationQueue'!$AZ$5:$AZ$410,$B462,'Grid GenerationQueue'!$BA$5:$BA$410,$C462,'Grid GenerationQueue'!$BD$5:$BD$410,"&lt;="&amp;$BE$3)</f>
        <v>0</v>
      </c>
      <c r="BJ462">
        <f>SUMIFS('Grid GenerationQueue'!AM$5:AM$410,'Grid GenerationQueue'!$AZ$5:$AZ$410,$B462,'Grid GenerationQueue'!$BA$5:$BA$410,$C462,'Grid GenerationQueue'!$BD$5:$BD$410,"&lt;="&amp;$BE$3)</f>
        <v>0</v>
      </c>
      <c r="BK462">
        <f>SUMIFS('Grid GenerationQueue'!AN$5:AN$410,'Grid GenerationQueue'!$AZ$5:$AZ$410,$B462,'Grid GenerationQueue'!$BA$5:$BA$410,$C462,'Grid GenerationQueue'!$BD$5:$BD$410,"&lt;="&amp;$BE$3)</f>
        <v>0</v>
      </c>
      <c r="BL462">
        <f>SUMIFS('Grid GenerationQueue'!AO$5:AO$410,'Grid GenerationQueue'!$AZ$5:$AZ$410,$B462,'Grid GenerationQueue'!$BA$5:$BA$410,$C462,'Grid GenerationQueue'!$BD$5:$BD$410,"&lt;="&amp;$BE$3)</f>
        <v>0</v>
      </c>
      <c r="BM462">
        <f>SUMIFS('Grid GenerationQueue'!AP$5:AP$410,'Grid GenerationQueue'!$AZ$5:$AZ$410,$B462,'Grid GenerationQueue'!$BA$5:$BA$410,$C462,'Grid GenerationQueue'!$BD$5:$BD$410,"&lt;="&amp;$BE$3)</f>
        <v>0</v>
      </c>
      <c r="BN462">
        <f>SUMIFS('Grid GenerationQueue'!AQ$5:AQ$410,'Grid GenerationQueue'!$AZ$5:$AZ$410,$B462,'Grid GenerationQueue'!$BA$5:$BA$410,$C462,'Grid GenerationQueue'!$BD$5:$BD$410,"&lt;="&amp;$BE$3)</f>
        <v>0</v>
      </c>
      <c r="BO462">
        <f>SUMIFS('Grid GenerationQueue'!AR$5:AR$410,'Grid GenerationQueue'!$AZ$5:$AZ$410,$B462,'Grid GenerationQueue'!$BA$5:$BA$410,$C462,'Grid GenerationQueue'!$BD$5:$BD$410,"&lt;="&amp;$BE$3)</f>
        <v>0</v>
      </c>
      <c r="BQ462">
        <f>SUMIFS('Grid GenerationQueue'!AG$5:AG$410,'Grid GenerationQueue'!$AZ$5:$AZ$410,$B462,'Grid GenerationQueue'!$BA$5:$BA$410,$C462,'Grid GenerationQueue'!$BJ$5:$BJ$410,"Executed",'Grid GenerationQueue'!$BD$5:$BD$410,"&lt;="&amp;$BE$3)</f>
        <v>0</v>
      </c>
      <c r="BR462">
        <f>SUMIFS('Grid GenerationQueue'!AH$5:AH$410,'Grid GenerationQueue'!$AZ$5:$AZ$410,$B462,'Grid GenerationQueue'!$BA$5:$BA$410,$C462,'Grid GenerationQueue'!$BJ$5:$BJ$410,"Executed",'Grid GenerationQueue'!$BD$5:$BD$410,"&lt;="&amp;$BE$3)</f>
        <v>0</v>
      </c>
      <c r="BS462">
        <f>SUMIFS('Grid GenerationQueue'!AI$5:AI$410,'Grid GenerationQueue'!$AZ$5:$AZ$410,$B462,'Grid GenerationQueue'!$BA$5:$BA$410,$C462,'Grid GenerationQueue'!$BJ$5:$BJ$410,"Executed",'Grid GenerationQueue'!$BD$5:$BD$410,"&lt;="&amp;$BE$3)</f>
        <v>0</v>
      </c>
      <c r="BT462">
        <f>SUMIFS('Grid GenerationQueue'!AJ$5:AJ$410,'Grid GenerationQueue'!$AZ$5:$AZ$410,$B462,'Grid GenerationQueue'!$BA$5:$BA$410,$C462,'Grid GenerationQueue'!$BJ$5:$BJ$410,"Executed",'Grid GenerationQueue'!$BD$5:$BD$410,"&lt;="&amp;$BE$3)</f>
        <v>0</v>
      </c>
      <c r="BU462">
        <f>SUMIFS('Grid GenerationQueue'!AK$5:AK$410,'Grid GenerationQueue'!$AZ$5:$AZ$410,$B462,'Grid GenerationQueue'!$BA$5:$BA$410,$C462,'Grid GenerationQueue'!$BJ$5:$BJ$410,"Executed",'Grid GenerationQueue'!$BD$5:$BD$410,"&lt;="&amp;$BE$3)</f>
        <v>0</v>
      </c>
      <c r="BV462">
        <f>SUMIFS('Grid GenerationQueue'!AL$5:AL$410,'Grid GenerationQueue'!$AZ$5:$AZ$410,$B462,'Grid GenerationQueue'!$BA$5:$BA$410,$C462,'Grid GenerationQueue'!$BJ$5:$BJ$410,"Executed",'Grid GenerationQueue'!$BD$5:$BD$410,"&lt;="&amp;$BE$3)</f>
        <v>0</v>
      </c>
      <c r="BW462">
        <f>SUMIFS('Grid GenerationQueue'!AM$5:AM$410,'Grid GenerationQueue'!$AZ$5:$AZ$410,$B462,'Grid GenerationQueue'!$BA$5:$BA$410,$C462,'Grid GenerationQueue'!$BJ$5:$BJ$410,"Executed",'Grid GenerationQueue'!$BD$5:$BD$410,"&lt;="&amp;$BE$3)</f>
        <v>0</v>
      </c>
      <c r="BX462">
        <f>SUMIFS('Grid GenerationQueue'!AN$5:AN$410,'Grid GenerationQueue'!$AZ$5:$AZ$410,$B462,'Grid GenerationQueue'!$BA$5:$BA$410,$C462,'Grid GenerationQueue'!$BJ$5:$BJ$410,"Executed",'Grid GenerationQueue'!$BD$5:$BD$410,"&lt;="&amp;$BE$3)</f>
        <v>0</v>
      </c>
      <c r="BY462">
        <f>SUMIFS('Grid GenerationQueue'!AO$5:AO$410,'Grid GenerationQueue'!$AZ$5:$AZ$410,$B462,'Grid GenerationQueue'!$BA$5:$BA$410,$C462,'Grid GenerationQueue'!$BJ$5:$BJ$410,"Executed",'Grid GenerationQueue'!$BD$5:$BD$410,"&lt;="&amp;$BE$3)</f>
        <v>0</v>
      </c>
      <c r="BZ462">
        <f>SUMIFS('Grid GenerationQueue'!AP$5:AP$410,'Grid GenerationQueue'!$AZ$5:$AZ$410,$B462,'Grid GenerationQueue'!$BA$5:$BA$410,$C462,'Grid GenerationQueue'!$BJ$5:$BJ$410,"Executed",'Grid GenerationQueue'!$BD$5:$BD$410,"&lt;="&amp;$BE$3)</f>
        <v>0</v>
      </c>
      <c r="CA462">
        <f>SUMIFS('Grid GenerationQueue'!AQ$5:AQ$410,'Grid GenerationQueue'!$AZ$5:$AZ$410,$B462,'Grid GenerationQueue'!$BA$5:$BA$410,$C462,'Grid GenerationQueue'!$BJ$5:$BJ$410,"Executed",'Grid GenerationQueue'!$BD$5:$BD$410,"&lt;="&amp;$BE$3)</f>
        <v>0</v>
      </c>
      <c r="CB462">
        <f>SUMIFS('Grid GenerationQueue'!AR$5:AR$410,'Grid GenerationQueue'!$AZ$5:$AZ$410,$B462,'Grid GenerationQueue'!$BA$5:$BA$410,$C462,'Grid GenerationQueue'!$BJ$5:$BJ$410,"Executed",'Grid GenerationQueue'!$BD$5:$BD$410,"&lt;="&amp;$BE$3)</f>
        <v>0</v>
      </c>
      <c r="CD462">
        <f>SUMIFS('Grid GenerationQueue'!AG$5:AG$410,'Grid GenerationQueue'!$AZ$5:$AZ$410,$B462,'Grid GenerationQueue'!$BA$5:$BA$410,$C462,'Grid GenerationQueue'!$BH$5:$BH$410,"&lt;&gt;"&amp;"",'Grid GenerationQueue'!$BD$5:$BD$410,"&lt;="&amp;$BE$3)</f>
        <v>0</v>
      </c>
      <c r="CE462">
        <f>SUMIFS('Grid GenerationQueue'!AH$5:AH$410,'Grid GenerationQueue'!$AZ$5:$AZ$410,$B462,'Grid GenerationQueue'!$BA$5:$BA$410,$C462,'Grid GenerationQueue'!$BH$5:$BH$410,"&lt;&gt;"&amp;"",'Grid GenerationQueue'!$BD$5:$BD$410,"&lt;="&amp;$BE$3)</f>
        <v>0</v>
      </c>
      <c r="CF462">
        <f>SUMIFS('Grid GenerationQueue'!AI$5:AI$410,'Grid GenerationQueue'!$AZ$5:$AZ$410,$B462,'Grid GenerationQueue'!$BA$5:$BA$410,$C462,'Grid GenerationQueue'!$BH$5:$BH$410,"&lt;&gt;"&amp;"",'Grid GenerationQueue'!$BD$5:$BD$410,"&lt;="&amp;$BE$3)</f>
        <v>0</v>
      </c>
      <c r="CG462">
        <f>SUMIFS('Grid GenerationQueue'!AJ$5:AJ$410,'Grid GenerationQueue'!$AZ$5:$AZ$410,$B462,'Grid GenerationQueue'!$BA$5:$BA$410,$C462,'Grid GenerationQueue'!$BH$5:$BH$410,"&lt;&gt;"&amp;"",'Grid GenerationQueue'!$BD$5:$BD$410,"&lt;="&amp;$BE$3)</f>
        <v>0</v>
      </c>
      <c r="CH462">
        <f>SUMIFS('Grid GenerationQueue'!AK$5:AK$410,'Grid GenerationQueue'!$AZ$5:$AZ$410,$B462,'Grid GenerationQueue'!$BA$5:$BA$410,$C462,'Grid GenerationQueue'!$BH$5:$BH$410,"&lt;&gt;"&amp;"",'Grid GenerationQueue'!$BD$5:$BD$410,"&lt;="&amp;$BE$3)</f>
        <v>0</v>
      </c>
      <c r="CI462">
        <f>SUMIFS('Grid GenerationQueue'!AL$5:AL$410,'Grid GenerationQueue'!$AZ$5:$AZ$410,$B462,'Grid GenerationQueue'!$BA$5:$BA$410,$C462,'Grid GenerationQueue'!$BH$5:$BH$410,"&lt;&gt;"&amp;"",'Grid GenerationQueue'!$BD$5:$BD$410,"&lt;="&amp;$BE$3)</f>
        <v>0</v>
      </c>
      <c r="CJ462">
        <f>SUMIFS('Grid GenerationQueue'!AM$5:AM$410,'Grid GenerationQueue'!$AZ$5:$AZ$410,$B462,'Grid GenerationQueue'!$BA$5:$BA$410,$C462,'Grid GenerationQueue'!$BH$5:$BH$410,"&lt;&gt;"&amp;"",'Grid GenerationQueue'!$BD$5:$BD$410,"&lt;="&amp;$BE$3)</f>
        <v>0</v>
      </c>
      <c r="CK462">
        <f>SUMIFS('Grid GenerationQueue'!AN$5:AN$410,'Grid GenerationQueue'!$AZ$5:$AZ$410,$B462,'Grid GenerationQueue'!$BA$5:$BA$410,$C462,'Grid GenerationQueue'!$BH$5:$BH$410,"&lt;&gt;"&amp;"",'Grid GenerationQueue'!$BD$5:$BD$410,"&lt;="&amp;$BE$3)</f>
        <v>0</v>
      </c>
      <c r="CL462">
        <f>SUMIFS('Grid GenerationQueue'!AO$5:AO$410,'Grid GenerationQueue'!$AZ$5:$AZ$410,$B462,'Grid GenerationQueue'!$BA$5:$BA$410,$C462,'Grid GenerationQueue'!$BH$5:$BH$410,"&lt;&gt;"&amp;"",'Grid GenerationQueue'!$BD$5:$BD$410,"&lt;="&amp;$BE$3)</f>
        <v>0</v>
      </c>
      <c r="CM462">
        <f>SUMIFS('Grid GenerationQueue'!AP$5:AP$410,'Grid GenerationQueue'!$AZ$5:$AZ$410,$B462,'Grid GenerationQueue'!$BA$5:$BA$410,$C462,'Grid GenerationQueue'!$BH$5:$BH$410,"&lt;&gt;"&amp;"",'Grid GenerationQueue'!$BD$5:$BD$410,"&lt;="&amp;$BE$3)</f>
        <v>0</v>
      </c>
      <c r="CN462">
        <f>SUMIFS('Grid GenerationQueue'!AQ$5:AQ$410,'Grid GenerationQueue'!$AZ$5:$AZ$410,$B462,'Grid GenerationQueue'!$BA$5:$BA$410,$C462,'Grid GenerationQueue'!$BH$5:$BH$410,"&lt;&gt;"&amp;"",'Grid GenerationQueue'!$BD$5:$BD$410,"&lt;="&amp;$BE$3)</f>
        <v>0</v>
      </c>
      <c r="CO462">
        <f>SUMIFS('Grid GenerationQueue'!AR$5:AR$410,'Grid GenerationQueue'!$AZ$5:$AZ$410,$B462,'Grid GenerationQueue'!$BA$5:$BA$410,$C462,'Grid GenerationQueue'!$BH$5:$BH$410,"&lt;&gt;"&amp;"",'Grid GenerationQueue'!$BD$5:$BD$410,"&lt;="&amp;$BE$3)</f>
        <v>0</v>
      </c>
      <c r="CQ462">
        <f>SUMIFS('Grid GenerationQueue'!AG$5:AG$410,'Grid GenerationQueue'!$AZ$5:$AZ$410,$B462,'Grid GenerationQueue'!$BA$5:$BA$410,$C462,'Grid GenerationQueue'!$BK$5:$BK$410,"&gt;0",'Grid GenerationQueue'!$BD$5:$BD$410,"&lt;="&amp;$BE$3)</f>
        <v>0</v>
      </c>
      <c r="CR462">
        <f>SUMIFS('Grid GenerationQueue'!AH$5:AH$410,'Grid GenerationQueue'!$AZ$5:$AZ$410,$B462,'Grid GenerationQueue'!$BA$5:$BA$410,$C462,'Grid GenerationQueue'!$BK$5:$BK$410,"&gt;0",'Grid GenerationQueue'!$BD$5:$BD$410,"&lt;="&amp;$BE$3)</f>
        <v>0</v>
      </c>
      <c r="CS462">
        <f>SUMIFS('Grid GenerationQueue'!AI$5:AI$410,'Grid GenerationQueue'!$AZ$5:$AZ$410,$B462,'Grid GenerationQueue'!$BA$5:$BA$410,$C462,'Grid GenerationQueue'!$BK$5:$BK$410,"&gt;0",'Grid GenerationQueue'!$BD$5:$BD$410,"&lt;="&amp;$BE$3)</f>
        <v>0</v>
      </c>
      <c r="CT462">
        <f>SUMIFS('Grid GenerationQueue'!AJ$5:AJ$410,'Grid GenerationQueue'!$AZ$5:$AZ$410,$B462,'Grid GenerationQueue'!$BA$5:$BA$410,$C462,'Grid GenerationQueue'!$BK$5:$BK$410,"&gt;0",'Grid GenerationQueue'!$BD$5:$BD$410,"&lt;="&amp;$BE$3)</f>
        <v>0</v>
      </c>
      <c r="CU462">
        <f>SUMIFS('Grid GenerationQueue'!AK$5:AK$410,'Grid GenerationQueue'!$AZ$5:$AZ$410,$B462,'Grid GenerationQueue'!$BA$5:$BA$410,$C462,'Grid GenerationQueue'!$BK$5:$BK$410,"&gt;0",'Grid GenerationQueue'!$BD$5:$BD$410,"&lt;="&amp;$BE$3)</f>
        <v>0</v>
      </c>
      <c r="CV462">
        <f>SUMIFS('Grid GenerationQueue'!AL$5:AL$410,'Grid GenerationQueue'!$AZ$5:$AZ$410,$B462,'Grid GenerationQueue'!$BA$5:$BA$410,$C462,'Grid GenerationQueue'!$BK$5:$BK$410,"&gt;0",'Grid GenerationQueue'!$BD$5:$BD$410,"&lt;="&amp;$BE$3)</f>
        <v>0</v>
      </c>
      <c r="CW462">
        <f>SUMIFS('Grid GenerationQueue'!AM$5:AM$410,'Grid GenerationQueue'!$AZ$5:$AZ$410,$B462,'Grid GenerationQueue'!$BA$5:$BA$410,$C462,'Grid GenerationQueue'!$BK$5:$BK$410,"&gt;0",'Grid GenerationQueue'!$BD$5:$BD$410,"&lt;="&amp;$BE$3)</f>
        <v>0</v>
      </c>
      <c r="CX462">
        <f>SUMIFS('Grid GenerationQueue'!AN$5:AN$410,'Grid GenerationQueue'!$AZ$5:$AZ$410,$B462,'Grid GenerationQueue'!$BA$5:$BA$410,$C462,'Grid GenerationQueue'!$BK$5:$BK$410,"&gt;0",'Grid GenerationQueue'!$BD$5:$BD$410,"&lt;="&amp;$BE$3)</f>
        <v>0</v>
      </c>
      <c r="CY462">
        <f>SUMIFS('Grid GenerationQueue'!AO$5:AO$410,'Grid GenerationQueue'!$AZ$5:$AZ$410,$B462,'Grid GenerationQueue'!$BA$5:$BA$410,$C462,'Grid GenerationQueue'!$BK$5:$BK$410,"&gt;0",'Grid GenerationQueue'!$BD$5:$BD$410,"&lt;="&amp;$BE$3)</f>
        <v>0</v>
      </c>
      <c r="CZ462">
        <f>SUMIFS('Grid GenerationQueue'!AP$5:AP$410,'Grid GenerationQueue'!$AZ$5:$AZ$410,$B462,'Grid GenerationQueue'!$BA$5:$BA$410,$C462,'Grid GenerationQueue'!$BK$5:$BK$410,"&gt;0",'Grid GenerationQueue'!$BD$5:$BD$410,"&lt;="&amp;$BE$3)</f>
        <v>0</v>
      </c>
      <c r="DA462">
        <f>SUMIFS('Grid GenerationQueue'!AQ$5:AQ$410,'Grid GenerationQueue'!$AZ$5:$AZ$410,$B462,'Grid GenerationQueue'!$BA$5:$BA$410,$C462,'Grid GenerationQueue'!$BK$5:$BK$410,"&gt;0",'Grid GenerationQueue'!$BD$5:$BD$410,"&lt;="&amp;$BE$3)</f>
        <v>0</v>
      </c>
      <c r="DB462">
        <f>SUMIFS('Grid GenerationQueue'!AR$5:AR$410,'Grid GenerationQueue'!$AZ$5:$AZ$410,$B462,'Grid GenerationQueue'!$BA$5:$BA$410,$C462,'Grid GenerationQueue'!$BK$5:$BK$410,"&gt;0",'Grid GenerationQueue'!$BD$5:$BD$410,"&lt;="&amp;$BE$3)</f>
        <v>0</v>
      </c>
    </row>
    <row r="463" spans="1:106" x14ac:dyDescent="0.35">
      <c r="A463" t="s">
        <v>4750</v>
      </c>
      <c r="B463" t="s">
        <v>4968</v>
      </c>
      <c r="C463">
        <v>70</v>
      </c>
      <c r="D463">
        <f>SUMIFS('Grid GenerationQueue'!AG$5:AG$410,'Grid GenerationQueue'!$AZ$5:$AZ$410,$B463,'Grid GenerationQueue'!$BA$5:$BA$410,$C463)</f>
        <v>0</v>
      </c>
      <c r="E463">
        <f>SUMIFS('Grid GenerationQueue'!AH$5:AH$410,'Grid GenerationQueue'!$AZ$5:$AZ$410,$B463,'Grid GenerationQueue'!$BA$5:$BA$410,$C463)</f>
        <v>0</v>
      </c>
      <c r="F463">
        <f>SUMIFS('Grid GenerationQueue'!AI$5:AI$410,'Grid GenerationQueue'!$AZ$5:$AZ$410,$B463,'Grid GenerationQueue'!$BA$5:$BA$410,$C463)</f>
        <v>0</v>
      </c>
      <c r="G463">
        <f>SUMIFS('Grid GenerationQueue'!AJ$5:AJ$410,'Grid GenerationQueue'!$AZ$5:$AZ$410,$B463,'Grid GenerationQueue'!$BA$5:$BA$410,$C463)</f>
        <v>0</v>
      </c>
      <c r="H463">
        <f>SUMIFS('Grid GenerationQueue'!AK$5:AK$410,'Grid GenerationQueue'!$AZ$5:$AZ$410,$B463,'Grid GenerationQueue'!$BA$5:$BA$410,$C463)</f>
        <v>0</v>
      </c>
      <c r="I463">
        <f>SUMIFS('Grid GenerationQueue'!AL$5:AL$410,'Grid GenerationQueue'!$AZ$5:$AZ$410,$B463,'Grid GenerationQueue'!$BA$5:$BA$410,$C463)</f>
        <v>0</v>
      </c>
      <c r="J463">
        <f>SUMIFS('Grid GenerationQueue'!AM$5:AM$410,'Grid GenerationQueue'!$AZ$5:$AZ$410,$B463,'Grid GenerationQueue'!$BA$5:$BA$410,$C463)</f>
        <v>0</v>
      </c>
      <c r="K463">
        <f>SUMIFS('Grid GenerationQueue'!AN$5:AN$410,'Grid GenerationQueue'!$AZ$5:$AZ$410,$B463,'Grid GenerationQueue'!$BA$5:$BA$410,$C463)</f>
        <v>0</v>
      </c>
      <c r="L463">
        <f>SUMIFS('Grid GenerationQueue'!AO$5:AO$410,'Grid GenerationQueue'!$AZ$5:$AZ$410,$B463,'Grid GenerationQueue'!$BA$5:$BA$410,$C463)</f>
        <v>0</v>
      </c>
      <c r="M463">
        <f>SUMIFS('Grid GenerationQueue'!AP$5:AP$410,'Grid GenerationQueue'!$AZ$5:$AZ$410,$B463,'Grid GenerationQueue'!$BA$5:$BA$410,$C463)</f>
        <v>0</v>
      </c>
      <c r="N463">
        <f>SUMIFS('Grid GenerationQueue'!AQ$5:AQ$410,'Grid GenerationQueue'!$AZ$5:$AZ$410,$B463,'Grid GenerationQueue'!$BA$5:$BA$410,$C463)</f>
        <v>0</v>
      </c>
      <c r="O463">
        <f>SUMIFS('Grid GenerationQueue'!AR$5:AR$410,'Grid GenerationQueue'!$AZ$5:$AZ$410,$B463,'Grid GenerationQueue'!$BA$5:$BA$410,$C463)</f>
        <v>0</v>
      </c>
      <c r="Q463">
        <f>SUMIFS('Grid GenerationQueue'!AG$5:AG$410,'Grid GenerationQueue'!$AZ$5:$AZ$410,$B463,'Grid GenerationQueue'!$BA$5:$BA$410,$C463,'Grid GenerationQueue'!$BJ$5:$BJ$410,"Executed")</f>
        <v>0</v>
      </c>
      <c r="R463">
        <f>SUMIFS('Grid GenerationQueue'!AH$5:AH$410,'Grid GenerationQueue'!$AZ$5:$AZ$410,$B463,'Grid GenerationQueue'!$BA$5:$BA$410,$C463,'Grid GenerationQueue'!$BJ$5:$BJ$410,"Executed")</f>
        <v>0</v>
      </c>
      <c r="S463">
        <f>SUMIFS('Grid GenerationQueue'!AI$5:AI$410,'Grid GenerationQueue'!$AZ$5:$AZ$410,$B463,'Grid GenerationQueue'!$BA$5:$BA$410,$C463,'Grid GenerationQueue'!$BJ$5:$BJ$410,"Executed")</f>
        <v>0</v>
      </c>
      <c r="T463">
        <f>SUMIFS('Grid GenerationQueue'!AJ$5:AJ$410,'Grid GenerationQueue'!$AZ$5:$AZ$410,$B463,'Grid GenerationQueue'!$BA$5:$BA$410,$C463,'Grid GenerationQueue'!$BJ$5:$BJ$410,"Executed")</f>
        <v>0</v>
      </c>
      <c r="U463">
        <f>SUMIFS('Grid GenerationQueue'!AK$5:AK$410,'Grid GenerationQueue'!$AZ$5:$AZ$410,$B463,'Grid GenerationQueue'!$BA$5:$BA$410,$C463,'Grid GenerationQueue'!$BJ$5:$BJ$410,"Executed")</f>
        <v>0</v>
      </c>
      <c r="V463">
        <f>SUMIFS('Grid GenerationQueue'!AL$5:AL$410,'Grid GenerationQueue'!$AZ$5:$AZ$410,$B463,'Grid GenerationQueue'!$BA$5:$BA$410,$C463,'Grid GenerationQueue'!$BJ$5:$BJ$410,"Executed")</f>
        <v>0</v>
      </c>
      <c r="W463">
        <f>SUMIFS('Grid GenerationQueue'!AM$5:AM$410,'Grid GenerationQueue'!$AZ$5:$AZ$410,$B463,'Grid GenerationQueue'!$BA$5:$BA$410,$C463,'Grid GenerationQueue'!$BJ$5:$BJ$410,"Executed")</f>
        <v>0</v>
      </c>
      <c r="X463">
        <f>SUMIFS('Grid GenerationQueue'!AN$5:AN$410,'Grid GenerationQueue'!$AZ$5:$AZ$410,$B463,'Grid GenerationQueue'!$BA$5:$BA$410,$C463,'Grid GenerationQueue'!$BJ$5:$BJ$410,"Executed")</f>
        <v>0</v>
      </c>
      <c r="Y463">
        <f>SUMIFS('Grid GenerationQueue'!AO$5:AO$410,'Grid GenerationQueue'!$AZ$5:$AZ$410,$B463,'Grid GenerationQueue'!$BA$5:$BA$410,$C463,'Grid GenerationQueue'!$BJ$5:$BJ$410,"Executed")</f>
        <v>0</v>
      </c>
      <c r="Z463">
        <f>SUMIFS('Grid GenerationQueue'!AP$5:AP$410,'Grid GenerationQueue'!$AZ$5:$AZ$410,$B463,'Grid GenerationQueue'!$BA$5:$BA$410,$C463,'Grid GenerationQueue'!$BJ$5:$BJ$410,"Executed")</f>
        <v>0</v>
      </c>
      <c r="AA463">
        <f>SUMIFS('Grid GenerationQueue'!AQ$5:AQ$410,'Grid GenerationQueue'!$AZ$5:$AZ$410,$B463,'Grid GenerationQueue'!$BA$5:$BA$410,$C463,'Grid GenerationQueue'!$BJ$5:$BJ$410,"Executed")</f>
        <v>0</v>
      </c>
      <c r="AB463">
        <f>SUMIFS('Grid GenerationQueue'!AR$5:AR$410,'Grid GenerationQueue'!$AZ$5:$AZ$410,$B463,'Grid GenerationQueue'!$BA$5:$BA$410,$C463,'Grid GenerationQueue'!$BJ$5:$BJ$410,"Executed")</f>
        <v>0</v>
      </c>
      <c r="AD463">
        <f>SUMIFS('Grid GenerationQueue'!AG$5:AG$410,'Grid GenerationQueue'!$AZ$5:$AZ$410,$B463,'Grid GenerationQueue'!$BA$5:$BA$410,$C463,'Grid GenerationQueue'!$BH$5:$BH$410,"&lt;&gt;"&amp;"")+SUMIFS('Grid GenerationQueue'!AG$5:AG$410,'Grid GenerationQueue'!$AZ$5:$AZ$410,$B463,'Grid GenerationQueue'!$BA$5:$BA$410,$C463,'Grid GenerationQueue'!$BH$5:$BH$410,"",'Grid GenerationQueue'!$AC$5:$AC$410,1)</f>
        <v>0</v>
      </c>
      <c r="AE463">
        <f>SUMIFS('Grid GenerationQueue'!AH$5:AH$410,'Grid GenerationQueue'!$AZ$5:$AZ$410,$B463,'Grid GenerationQueue'!$BA$5:$BA$410,$C463,'Grid GenerationQueue'!$BH$5:$BH$410,"&lt;&gt;"&amp;"")+SUMIFS('Grid GenerationQueue'!AH$5:AH$410,'Grid GenerationQueue'!$AZ$5:$AZ$410,$B463,'Grid GenerationQueue'!$BA$5:$BA$410,$C463,'Grid GenerationQueue'!$BH$5:$BH$410,"",'Grid GenerationQueue'!$AC$5:$AC$410,1)</f>
        <v>0</v>
      </c>
      <c r="AF463">
        <f>SUMIFS('Grid GenerationQueue'!AI$5:AI$410,'Grid GenerationQueue'!$AZ$5:$AZ$410,$B463,'Grid GenerationQueue'!$BA$5:$BA$410,$C463,'Grid GenerationQueue'!$BH$5:$BH$410,"&lt;&gt;"&amp;"")+SUMIFS('Grid GenerationQueue'!AI$5:AI$410,'Grid GenerationQueue'!$AZ$5:$AZ$410,$B463,'Grid GenerationQueue'!$BA$5:$BA$410,$C463,'Grid GenerationQueue'!$BH$5:$BH$410,"",'Grid GenerationQueue'!$AC$5:$AC$410,1)</f>
        <v>0</v>
      </c>
      <c r="AG463">
        <f>SUMIFS('Grid GenerationQueue'!AJ$5:AJ$410,'Grid GenerationQueue'!$AZ$5:$AZ$410,$B463,'Grid GenerationQueue'!$BA$5:$BA$410,$C463,'Grid GenerationQueue'!$BH$5:$BH$410,"&lt;&gt;"&amp;"")+SUMIFS('Grid GenerationQueue'!AJ$5:AJ$410,'Grid GenerationQueue'!$AZ$5:$AZ$410,$B463,'Grid GenerationQueue'!$BA$5:$BA$410,$C463,'Grid GenerationQueue'!$BH$5:$BH$410,"",'Grid GenerationQueue'!$AC$5:$AC$410,1)</f>
        <v>0</v>
      </c>
      <c r="AH463">
        <f>SUMIFS('Grid GenerationQueue'!AK$5:AK$410,'Grid GenerationQueue'!$AZ$5:$AZ$410,$B463,'Grid GenerationQueue'!$BA$5:$BA$410,$C463,'Grid GenerationQueue'!$BH$5:$BH$410,"&lt;&gt;"&amp;"")+SUMIFS('Grid GenerationQueue'!AK$5:AK$410,'Grid GenerationQueue'!$AZ$5:$AZ$410,$B463,'Grid GenerationQueue'!$BA$5:$BA$410,$C463,'Grid GenerationQueue'!$BH$5:$BH$410,"",'Grid GenerationQueue'!$AC$5:$AC$410,1)</f>
        <v>0</v>
      </c>
      <c r="AI463">
        <f>SUMIFS('Grid GenerationQueue'!AL$5:AL$410,'Grid GenerationQueue'!$AZ$5:$AZ$410,$B463,'Grid GenerationQueue'!$BA$5:$BA$410,$C463,'Grid GenerationQueue'!$BH$5:$BH$410,"&lt;&gt;"&amp;"")+SUMIFS('Grid GenerationQueue'!AL$5:AL$410,'Grid GenerationQueue'!$AZ$5:$AZ$410,$B463,'Grid GenerationQueue'!$BA$5:$BA$410,$C463,'Grid GenerationQueue'!$BH$5:$BH$410,"",'Grid GenerationQueue'!$AC$5:$AC$410,1)</f>
        <v>0</v>
      </c>
      <c r="AJ463">
        <f>SUMIFS('Grid GenerationQueue'!AM$5:AM$410,'Grid GenerationQueue'!$AZ$5:$AZ$410,$B463,'Grid GenerationQueue'!$BA$5:$BA$410,$C463,'Grid GenerationQueue'!$BH$5:$BH$410,"&lt;&gt;"&amp;"")+SUMIFS('Grid GenerationQueue'!AM$5:AM$410,'Grid GenerationQueue'!$AZ$5:$AZ$410,$B463,'Grid GenerationQueue'!$BA$5:$BA$410,$C463,'Grid GenerationQueue'!$BH$5:$BH$410,"",'Grid GenerationQueue'!$AC$5:$AC$410,1)</f>
        <v>0</v>
      </c>
      <c r="AK463">
        <f>SUMIFS('Grid GenerationQueue'!AN$5:AN$410,'Grid GenerationQueue'!$AZ$5:$AZ$410,$B463,'Grid GenerationQueue'!$BA$5:$BA$410,$C463,'Grid GenerationQueue'!$BH$5:$BH$410,"&lt;&gt;"&amp;"")+SUMIFS('Grid GenerationQueue'!AN$5:AN$410,'Grid GenerationQueue'!$AZ$5:$AZ$410,$B463,'Grid GenerationQueue'!$BA$5:$BA$410,$C463,'Grid GenerationQueue'!$BH$5:$BH$410,"",'Grid GenerationQueue'!$AC$5:$AC$410,1)</f>
        <v>0</v>
      </c>
      <c r="AL463">
        <f>SUMIFS('Grid GenerationQueue'!AO$5:AO$410,'Grid GenerationQueue'!$AZ$5:$AZ$410,$B463,'Grid GenerationQueue'!$BA$5:$BA$410,$C463,'Grid GenerationQueue'!$BH$5:$BH$410,"&lt;&gt;"&amp;"")+SUMIFS('Grid GenerationQueue'!AO$5:AO$410,'Grid GenerationQueue'!$AZ$5:$AZ$410,$B463,'Grid GenerationQueue'!$BA$5:$BA$410,$C463,'Grid GenerationQueue'!$BH$5:$BH$410,"",'Grid GenerationQueue'!$AC$5:$AC$410,1)</f>
        <v>0</v>
      </c>
      <c r="AM463">
        <f>SUMIFS('Grid GenerationQueue'!AP$5:AP$410,'Grid GenerationQueue'!$AZ$5:$AZ$410,$B463,'Grid GenerationQueue'!$BA$5:$BA$410,$C463,'Grid GenerationQueue'!$BH$5:$BH$410,"&lt;&gt;"&amp;"")+SUMIFS('Grid GenerationQueue'!AP$5:AP$410,'Grid GenerationQueue'!$AZ$5:$AZ$410,$B463,'Grid GenerationQueue'!$BA$5:$BA$410,$C463,'Grid GenerationQueue'!$BH$5:$BH$410,"",'Grid GenerationQueue'!$AC$5:$AC$410,1)</f>
        <v>0</v>
      </c>
      <c r="AN463">
        <f>SUMIFS('Grid GenerationQueue'!AQ$5:AQ$410,'Grid GenerationQueue'!$AZ$5:$AZ$410,$B463,'Grid GenerationQueue'!$BA$5:$BA$410,$C463,'Grid GenerationQueue'!$BH$5:$BH$410,"&lt;&gt;"&amp;"")+SUMIFS('Grid GenerationQueue'!AQ$5:AQ$410,'Grid GenerationQueue'!$AZ$5:$AZ$410,$B463,'Grid GenerationQueue'!$BA$5:$BA$410,$C463,'Grid GenerationQueue'!$BH$5:$BH$410,"",'Grid GenerationQueue'!$AC$5:$AC$410,1)</f>
        <v>0</v>
      </c>
      <c r="AO463">
        <f>SUMIFS('Grid GenerationQueue'!AR$5:AR$410,'Grid GenerationQueue'!$AZ$5:$AZ$410,$B463,'Grid GenerationQueue'!$BA$5:$BA$410,$C463,'Grid GenerationQueue'!$BH$5:$BH$410,"&lt;&gt;"&amp;"")+SUMIFS('Grid GenerationQueue'!AR$5:AR$410,'Grid GenerationQueue'!$AZ$5:$AZ$410,$B463,'Grid GenerationQueue'!$BA$5:$BA$410,$C463,'Grid GenerationQueue'!$BH$5:$BH$410,"",'Grid GenerationQueue'!$AC$5:$AC$410,1)</f>
        <v>0</v>
      </c>
      <c r="AQ463">
        <f>SUMIFS('Grid GenerationQueue'!AG$5:AG$410,'Grid GenerationQueue'!$AZ$5:$AZ$410,$B463,'Grid GenerationQueue'!$BA$5:$BA$410,$C463,'Grid GenerationQueue'!$BK$5:$BK$410,"&gt;0")</f>
        <v>0</v>
      </c>
      <c r="AR463">
        <f>SUMIFS('Grid GenerationQueue'!AH$5:AH$410,'Grid GenerationQueue'!$AZ$5:$AZ$410,$B463,'Grid GenerationQueue'!$BA$5:$BA$410,$C463,'Grid GenerationQueue'!$BK$5:$BK$410,"&gt;0")</f>
        <v>0</v>
      </c>
      <c r="AS463">
        <f>SUMIFS('Grid GenerationQueue'!AI$5:AI$410,'Grid GenerationQueue'!$AZ$5:$AZ$410,$B463,'Grid GenerationQueue'!$BA$5:$BA$410,$C463,'Grid GenerationQueue'!$BK$5:$BK$410,"&gt;0")</f>
        <v>0</v>
      </c>
      <c r="AT463">
        <f>SUMIFS('Grid GenerationQueue'!AJ$5:AJ$410,'Grid GenerationQueue'!$AZ$5:$AZ$410,$B463,'Grid GenerationQueue'!$BA$5:$BA$410,$C463,'Grid GenerationQueue'!$BK$5:$BK$410,"&gt;0")</f>
        <v>0</v>
      </c>
      <c r="AU463">
        <f>SUMIFS('Grid GenerationQueue'!AK$5:AK$410,'Grid GenerationQueue'!$AZ$5:$AZ$410,$B463,'Grid GenerationQueue'!$BA$5:$BA$410,$C463,'Grid GenerationQueue'!$BK$5:$BK$410,"&gt;0")</f>
        <v>0</v>
      </c>
      <c r="AV463">
        <f>SUMIFS('Grid GenerationQueue'!AL$5:AL$410,'Grid GenerationQueue'!$AZ$5:$AZ$410,$B463,'Grid GenerationQueue'!$BA$5:$BA$410,$C463,'Grid GenerationQueue'!$BK$5:$BK$410,"&gt;0")</f>
        <v>0</v>
      </c>
      <c r="AW463">
        <f>SUMIFS('Grid GenerationQueue'!AM$5:AM$410,'Grid GenerationQueue'!$AZ$5:$AZ$410,$B463,'Grid GenerationQueue'!$BA$5:$BA$410,$C463,'Grid GenerationQueue'!$BK$5:$BK$410,"&gt;0")</f>
        <v>0</v>
      </c>
      <c r="AX463">
        <f>SUMIFS('Grid GenerationQueue'!AN$5:AN$410,'Grid GenerationQueue'!$AZ$5:$AZ$410,$B463,'Grid GenerationQueue'!$BA$5:$BA$410,$C463,'Grid GenerationQueue'!$BK$5:$BK$410,"&gt;0")</f>
        <v>0</v>
      </c>
      <c r="AY463">
        <f>SUMIFS('Grid GenerationQueue'!AO$5:AO$410,'Grid GenerationQueue'!$AZ$5:$AZ$410,$B463,'Grid GenerationQueue'!$BA$5:$BA$410,$C463,'Grid GenerationQueue'!$BK$5:$BK$410,"&gt;0")</f>
        <v>0</v>
      </c>
      <c r="AZ463">
        <f>SUMIFS('Grid GenerationQueue'!AP$5:AP$410,'Grid GenerationQueue'!$AZ$5:$AZ$410,$B463,'Grid GenerationQueue'!$BA$5:$BA$410,$C463,'Grid GenerationQueue'!$BK$5:$BK$410,"&gt;0")</f>
        <v>0</v>
      </c>
      <c r="BA463">
        <f>SUMIFS('Grid GenerationQueue'!AQ$5:AQ$410,'Grid GenerationQueue'!$AZ$5:$AZ$410,$B463,'Grid GenerationQueue'!$BA$5:$BA$410,$C463,'Grid GenerationQueue'!$BK$5:$BK$410,"&gt;0")</f>
        <v>0</v>
      </c>
      <c r="BB463">
        <f>SUMIFS('Grid GenerationQueue'!AR$5:AR$410,'Grid GenerationQueue'!$AZ$5:$AZ$410,$B463,'Grid GenerationQueue'!$BA$5:$BA$410,$C463,'Grid GenerationQueue'!$BK$5:$BK$410,"&gt;0")</f>
        <v>0</v>
      </c>
      <c r="BD463">
        <f>SUMIFS('Grid GenerationQueue'!AG$5:AG$410,'Grid GenerationQueue'!$AZ$5:$AZ$410,$B463,'Grid GenerationQueue'!$BA$5:$BA$410,$C463,'Grid GenerationQueue'!$BD$5:$BD$410,"&lt;="&amp;$BE$3)</f>
        <v>0</v>
      </c>
      <c r="BE463">
        <f>SUMIFS('Grid GenerationQueue'!AH$5:AH$410,'Grid GenerationQueue'!$AZ$5:$AZ$410,$B463,'Grid GenerationQueue'!$BA$5:$BA$410,$C463,'Grid GenerationQueue'!$BD$5:$BD$410,"&lt;="&amp;$BE$3)</f>
        <v>0</v>
      </c>
      <c r="BF463">
        <f>SUMIFS('Grid GenerationQueue'!AI$5:AI$410,'Grid GenerationQueue'!$AZ$5:$AZ$410,$B463,'Grid GenerationQueue'!$BA$5:$BA$410,$C463,'Grid GenerationQueue'!$BD$5:$BD$410,"&lt;="&amp;$BE$3)</f>
        <v>0</v>
      </c>
      <c r="BG463">
        <f>SUMIFS('Grid GenerationQueue'!AJ$5:AJ$410,'Grid GenerationQueue'!$AZ$5:$AZ$410,$B463,'Grid GenerationQueue'!$BA$5:$BA$410,$C463,'Grid GenerationQueue'!$BD$5:$BD$410,"&lt;="&amp;$BE$3)</f>
        <v>0</v>
      </c>
      <c r="BH463">
        <f>SUMIFS('Grid GenerationQueue'!AK$5:AK$410,'Grid GenerationQueue'!$AZ$5:$AZ$410,$B463,'Grid GenerationQueue'!$BA$5:$BA$410,$C463,'Grid GenerationQueue'!$BD$5:$BD$410,"&lt;="&amp;$BE$3)</f>
        <v>0</v>
      </c>
      <c r="BI463">
        <f>SUMIFS('Grid GenerationQueue'!AL$5:AL$410,'Grid GenerationQueue'!$AZ$5:$AZ$410,$B463,'Grid GenerationQueue'!$BA$5:$BA$410,$C463,'Grid GenerationQueue'!$BD$5:$BD$410,"&lt;="&amp;$BE$3)</f>
        <v>0</v>
      </c>
      <c r="BJ463">
        <f>SUMIFS('Grid GenerationQueue'!AM$5:AM$410,'Grid GenerationQueue'!$AZ$5:$AZ$410,$B463,'Grid GenerationQueue'!$BA$5:$BA$410,$C463,'Grid GenerationQueue'!$BD$5:$BD$410,"&lt;="&amp;$BE$3)</f>
        <v>0</v>
      </c>
      <c r="BK463">
        <f>SUMIFS('Grid GenerationQueue'!AN$5:AN$410,'Grid GenerationQueue'!$AZ$5:$AZ$410,$B463,'Grid GenerationQueue'!$BA$5:$BA$410,$C463,'Grid GenerationQueue'!$BD$5:$BD$410,"&lt;="&amp;$BE$3)</f>
        <v>0</v>
      </c>
      <c r="BL463">
        <f>SUMIFS('Grid GenerationQueue'!AO$5:AO$410,'Grid GenerationQueue'!$AZ$5:$AZ$410,$B463,'Grid GenerationQueue'!$BA$5:$BA$410,$C463,'Grid GenerationQueue'!$BD$5:$BD$410,"&lt;="&amp;$BE$3)</f>
        <v>0</v>
      </c>
      <c r="BM463">
        <f>SUMIFS('Grid GenerationQueue'!AP$5:AP$410,'Grid GenerationQueue'!$AZ$5:$AZ$410,$B463,'Grid GenerationQueue'!$BA$5:$BA$410,$C463,'Grid GenerationQueue'!$BD$5:$BD$410,"&lt;="&amp;$BE$3)</f>
        <v>0</v>
      </c>
      <c r="BN463">
        <f>SUMIFS('Grid GenerationQueue'!AQ$5:AQ$410,'Grid GenerationQueue'!$AZ$5:$AZ$410,$B463,'Grid GenerationQueue'!$BA$5:$BA$410,$C463,'Grid GenerationQueue'!$BD$5:$BD$410,"&lt;="&amp;$BE$3)</f>
        <v>0</v>
      </c>
      <c r="BO463">
        <f>SUMIFS('Grid GenerationQueue'!AR$5:AR$410,'Grid GenerationQueue'!$AZ$5:$AZ$410,$B463,'Grid GenerationQueue'!$BA$5:$BA$410,$C463,'Grid GenerationQueue'!$BD$5:$BD$410,"&lt;="&amp;$BE$3)</f>
        <v>0</v>
      </c>
      <c r="BQ463">
        <f>SUMIFS('Grid GenerationQueue'!AG$5:AG$410,'Grid GenerationQueue'!$AZ$5:$AZ$410,$B463,'Grid GenerationQueue'!$BA$5:$BA$410,$C463,'Grid GenerationQueue'!$BJ$5:$BJ$410,"Executed",'Grid GenerationQueue'!$BD$5:$BD$410,"&lt;="&amp;$BE$3)</f>
        <v>0</v>
      </c>
      <c r="BR463">
        <f>SUMIFS('Grid GenerationQueue'!AH$5:AH$410,'Grid GenerationQueue'!$AZ$5:$AZ$410,$B463,'Grid GenerationQueue'!$BA$5:$BA$410,$C463,'Grid GenerationQueue'!$BJ$5:$BJ$410,"Executed",'Grid GenerationQueue'!$BD$5:$BD$410,"&lt;="&amp;$BE$3)</f>
        <v>0</v>
      </c>
      <c r="BS463">
        <f>SUMIFS('Grid GenerationQueue'!AI$5:AI$410,'Grid GenerationQueue'!$AZ$5:$AZ$410,$B463,'Grid GenerationQueue'!$BA$5:$BA$410,$C463,'Grid GenerationQueue'!$BJ$5:$BJ$410,"Executed",'Grid GenerationQueue'!$BD$5:$BD$410,"&lt;="&amp;$BE$3)</f>
        <v>0</v>
      </c>
      <c r="BT463">
        <f>SUMIFS('Grid GenerationQueue'!AJ$5:AJ$410,'Grid GenerationQueue'!$AZ$5:$AZ$410,$B463,'Grid GenerationQueue'!$BA$5:$BA$410,$C463,'Grid GenerationQueue'!$BJ$5:$BJ$410,"Executed",'Grid GenerationQueue'!$BD$5:$BD$410,"&lt;="&amp;$BE$3)</f>
        <v>0</v>
      </c>
      <c r="BU463">
        <f>SUMIFS('Grid GenerationQueue'!AK$5:AK$410,'Grid GenerationQueue'!$AZ$5:$AZ$410,$B463,'Grid GenerationQueue'!$BA$5:$BA$410,$C463,'Grid GenerationQueue'!$BJ$5:$BJ$410,"Executed",'Grid GenerationQueue'!$BD$5:$BD$410,"&lt;="&amp;$BE$3)</f>
        <v>0</v>
      </c>
      <c r="BV463">
        <f>SUMIFS('Grid GenerationQueue'!AL$5:AL$410,'Grid GenerationQueue'!$AZ$5:$AZ$410,$B463,'Grid GenerationQueue'!$BA$5:$BA$410,$C463,'Grid GenerationQueue'!$BJ$5:$BJ$410,"Executed",'Grid GenerationQueue'!$BD$5:$BD$410,"&lt;="&amp;$BE$3)</f>
        <v>0</v>
      </c>
      <c r="BW463">
        <f>SUMIFS('Grid GenerationQueue'!AM$5:AM$410,'Grid GenerationQueue'!$AZ$5:$AZ$410,$B463,'Grid GenerationQueue'!$BA$5:$BA$410,$C463,'Grid GenerationQueue'!$BJ$5:$BJ$410,"Executed",'Grid GenerationQueue'!$BD$5:$BD$410,"&lt;="&amp;$BE$3)</f>
        <v>0</v>
      </c>
      <c r="BX463">
        <f>SUMIFS('Grid GenerationQueue'!AN$5:AN$410,'Grid GenerationQueue'!$AZ$5:$AZ$410,$B463,'Grid GenerationQueue'!$BA$5:$BA$410,$C463,'Grid GenerationQueue'!$BJ$5:$BJ$410,"Executed",'Grid GenerationQueue'!$BD$5:$BD$410,"&lt;="&amp;$BE$3)</f>
        <v>0</v>
      </c>
      <c r="BY463">
        <f>SUMIFS('Grid GenerationQueue'!AO$5:AO$410,'Grid GenerationQueue'!$AZ$5:$AZ$410,$B463,'Grid GenerationQueue'!$BA$5:$BA$410,$C463,'Grid GenerationQueue'!$BJ$5:$BJ$410,"Executed",'Grid GenerationQueue'!$BD$5:$BD$410,"&lt;="&amp;$BE$3)</f>
        <v>0</v>
      </c>
      <c r="BZ463">
        <f>SUMIFS('Grid GenerationQueue'!AP$5:AP$410,'Grid GenerationQueue'!$AZ$5:$AZ$410,$B463,'Grid GenerationQueue'!$BA$5:$BA$410,$C463,'Grid GenerationQueue'!$BJ$5:$BJ$410,"Executed",'Grid GenerationQueue'!$BD$5:$BD$410,"&lt;="&amp;$BE$3)</f>
        <v>0</v>
      </c>
      <c r="CA463">
        <f>SUMIFS('Grid GenerationQueue'!AQ$5:AQ$410,'Grid GenerationQueue'!$AZ$5:$AZ$410,$B463,'Grid GenerationQueue'!$BA$5:$BA$410,$C463,'Grid GenerationQueue'!$BJ$5:$BJ$410,"Executed",'Grid GenerationQueue'!$BD$5:$BD$410,"&lt;="&amp;$BE$3)</f>
        <v>0</v>
      </c>
      <c r="CB463">
        <f>SUMIFS('Grid GenerationQueue'!AR$5:AR$410,'Grid GenerationQueue'!$AZ$5:$AZ$410,$B463,'Grid GenerationQueue'!$BA$5:$BA$410,$C463,'Grid GenerationQueue'!$BJ$5:$BJ$410,"Executed",'Grid GenerationQueue'!$BD$5:$BD$410,"&lt;="&amp;$BE$3)</f>
        <v>0</v>
      </c>
      <c r="CD463">
        <f>SUMIFS('Grid GenerationQueue'!AG$5:AG$410,'Grid GenerationQueue'!$AZ$5:$AZ$410,$B463,'Grid GenerationQueue'!$BA$5:$BA$410,$C463,'Grid GenerationQueue'!$BH$5:$BH$410,"&lt;&gt;"&amp;"",'Grid GenerationQueue'!$BD$5:$BD$410,"&lt;="&amp;$BE$3)</f>
        <v>0</v>
      </c>
      <c r="CE463">
        <f>SUMIFS('Grid GenerationQueue'!AH$5:AH$410,'Grid GenerationQueue'!$AZ$5:$AZ$410,$B463,'Grid GenerationQueue'!$BA$5:$BA$410,$C463,'Grid GenerationQueue'!$BH$5:$BH$410,"&lt;&gt;"&amp;"",'Grid GenerationQueue'!$BD$5:$BD$410,"&lt;="&amp;$BE$3)</f>
        <v>0</v>
      </c>
      <c r="CF463">
        <f>SUMIFS('Grid GenerationQueue'!AI$5:AI$410,'Grid GenerationQueue'!$AZ$5:$AZ$410,$B463,'Grid GenerationQueue'!$BA$5:$BA$410,$C463,'Grid GenerationQueue'!$BH$5:$BH$410,"&lt;&gt;"&amp;"",'Grid GenerationQueue'!$BD$5:$BD$410,"&lt;="&amp;$BE$3)</f>
        <v>0</v>
      </c>
      <c r="CG463">
        <f>SUMIFS('Grid GenerationQueue'!AJ$5:AJ$410,'Grid GenerationQueue'!$AZ$5:$AZ$410,$B463,'Grid GenerationQueue'!$BA$5:$BA$410,$C463,'Grid GenerationQueue'!$BH$5:$BH$410,"&lt;&gt;"&amp;"",'Grid GenerationQueue'!$BD$5:$BD$410,"&lt;="&amp;$BE$3)</f>
        <v>0</v>
      </c>
      <c r="CH463">
        <f>SUMIFS('Grid GenerationQueue'!AK$5:AK$410,'Grid GenerationQueue'!$AZ$5:$AZ$410,$B463,'Grid GenerationQueue'!$BA$5:$BA$410,$C463,'Grid GenerationQueue'!$BH$5:$BH$410,"&lt;&gt;"&amp;"",'Grid GenerationQueue'!$BD$5:$BD$410,"&lt;="&amp;$BE$3)</f>
        <v>0</v>
      </c>
      <c r="CI463">
        <f>SUMIFS('Grid GenerationQueue'!AL$5:AL$410,'Grid GenerationQueue'!$AZ$5:$AZ$410,$B463,'Grid GenerationQueue'!$BA$5:$BA$410,$C463,'Grid GenerationQueue'!$BH$5:$BH$410,"&lt;&gt;"&amp;"",'Grid GenerationQueue'!$BD$5:$BD$410,"&lt;="&amp;$BE$3)</f>
        <v>0</v>
      </c>
      <c r="CJ463">
        <f>SUMIFS('Grid GenerationQueue'!AM$5:AM$410,'Grid GenerationQueue'!$AZ$5:$AZ$410,$B463,'Grid GenerationQueue'!$BA$5:$BA$410,$C463,'Grid GenerationQueue'!$BH$5:$BH$410,"&lt;&gt;"&amp;"",'Grid GenerationQueue'!$BD$5:$BD$410,"&lt;="&amp;$BE$3)</f>
        <v>0</v>
      </c>
      <c r="CK463">
        <f>SUMIFS('Grid GenerationQueue'!AN$5:AN$410,'Grid GenerationQueue'!$AZ$5:$AZ$410,$B463,'Grid GenerationQueue'!$BA$5:$BA$410,$C463,'Grid GenerationQueue'!$BH$5:$BH$410,"&lt;&gt;"&amp;"",'Grid GenerationQueue'!$BD$5:$BD$410,"&lt;="&amp;$BE$3)</f>
        <v>0</v>
      </c>
      <c r="CL463">
        <f>SUMIFS('Grid GenerationQueue'!AO$5:AO$410,'Grid GenerationQueue'!$AZ$5:$AZ$410,$B463,'Grid GenerationQueue'!$BA$5:$BA$410,$C463,'Grid GenerationQueue'!$BH$5:$BH$410,"&lt;&gt;"&amp;"",'Grid GenerationQueue'!$BD$5:$BD$410,"&lt;="&amp;$BE$3)</f>
        <v>0</v>
      </c>
      <c r="CM463">
        <f>SUMIFS('Grid GenerationQueue'!AP$5:AP$410,'Grid GenerationQueue'!$AZ$5:$AZ$410,$B463,'Grid GenerationQueue'!$BA$5:$BA$410,$C463,'Grid GenerationQueue'!$BH$5:$BH$410,"&lt;&gt;"&amp;"",'Grid GenerationQueue'!$BD$5:$BD$410,"&lt;="&amp;$BE$3)</f>
        <v>0</v>
      </c>
      <c r="CN463">
        <f>SUMIFS('Grid GenerationQueue'!AQ$5:AQ$410,'Grid GenerationQueue'!$AZ$5:$AZ$410,$B463,'Grid GenerationQueue'!$BA$5:$BA$410,$C463,'Grid GenerationQueue'!$BH$5:$BH$410,"&lt;&gt;"&amp;"",'Grid GenerationQueue'!$BD$5:$BD$410,"&lt;="&amp;$BE$3)</f>
        <v>0</v>
      </c>
      <c r="CO463">
        <f>SUMIFS('Grid GenerationQueue'!AR$5:AR$410,'Grid GenerationQueue'!$AZ$5:$AZ$410,$B463,'Grid GenerationQueue'!$BA$5:$BA$410,$C463,'Grid GenerationQueue'!$BH$5:$BH$410,"&lt;&gt;"&amp;"",'Grid GenerationQueue'!$BD$5:$BD$410,"&lt;="&amp;$BE$3)</f>
        <v>0</v>
      </c>
      <c r="CQ463">
        <f>SUMIFS('Grid GenerationQueue'!AG$5:AG$410,'Grid GenerationQueue'!$AZ$5:$AZ$410,$B463,'Grid GenerationQueue'!$BA$5:$BA$410,$C463,'Grid GenerationQueue'!$BK$5:$BK$410,"&gt;0",'Grid GenerationQueue'!$BD$5:$BD$410,"&lt;="&amp;$BE$3)</f>
        <v>0</v>
      </c>
      <c r="CR463">
        <f>SUMIFS('Grid GenerationQueue'!AH$5:AH$410,'Grid GenerationQueue'!$AZ$5:$AZ$410,$B463,'Grid GenerationQueue'!$BA$5:$BA$410,$C463,'Grid GenerationQueue'!$BK$5:$BK$410,"&gt;0",'Grid GenerationQueue'!$BD$5:$BD$410,"&lt;="&amp;$BE$3)</f>
        <v>0</v>
      </c>
      <c r="CS463">
        <f>SUMIFS('Grid GenerationQueue'!AI$5:AI$410,'Grid GenerationQueue'!$AZ$5:$AZ$410,$B463,'Grid GenerationQueue'!$BA$5:$BA$410,$C463,'Grid GenerationQueue'!$BK$5:$BK$410,"&gt;0",'Grid GenerationQueue'!$BD$5:$BD$410,"&lt;="&amp;$BE$3)</f>
        <v>0</v>
      </c>
      <c r="CT463">
        <f>SUMIFS('Grid GenerationQueue'!AJ$5:AJ$410,'Grid GenerationQueue'!$AZ$5:$AZ$410,$B463,'Grid GenerationQueue'!$BA$5:$BA$410,$C463,'Grid GenerationQueue'!$BK$5:$BK$410,"&gt;0",'Grid GenerationQueue'!$BD$5:$BD$410,"&lt;="&amp;$BE$3)</f>
        <v>0</v>
      </c>
      <c r="CU463">
        <f>SUMIFS('Grid GenerationQueue'!AK$5:AK$410,'Grid GenerationQueue'!$AZ$5:$AZ$410,$B463,'Grid GenerationQueue'!$BA$5:$BA$410,$C463,'Grid GenerationQueue'!$BK$5:$BK$410,"&gt;0",'Grid GenerationQueue'!$BD$5:$BD$410,"&lt;="&amp;$BE$3)</f>
        <v>0</v>
      </c>
      <c r="CV463">
        <f>SUMIFS('Grid GenerationQueue'!AL$5:AL$410,'Grid GenerationQueue'!$AZ$5:$AZ$410,$B463,'Grid GenerationQueue'!$BA$5:$BA$410,$C463,'Grid GenerationQueue'!$BK$5:$BK$410,"&gt;0",'Grid GenerationQueue'!$BD$5:$BD$410,"&lt;="&amp;$BE$3)</f>
        <v>0</v>
      </c>
      <c r="CW463">
        <f>SUMIFS('Grid GenerationQueue'!AM$5:AM$410,'Grid GenerationQueue'!$AZ$5:$AZ$410,$B463,'Grid GenerationQueue'!$BA$5:$BA$410,$C463,'Grid GenerationQueue'!$BK$5:$BK$410,"&gt;0",'Grid GenerationQueue'!$BD$5:$BD$410,"&lt;="&amp;$BE$3)</f>
        <v>0</v>
      </c>
      <c r="CX463">
        <f>SUMIFS('Grid GenerationQueue'!AN$5:AN$410,'Grid GenerationQueue'!$AZ$5:$AZ$410,$B463,'Grid GenerationQueue'!$BA$5:$BA$410,$C463,'Grid GenerationQueue'!$BK$5:$BK$410,"&gt;0",'Grid GenerationQueue'!$BD$5:$BD$410,"&lt;="&amp;$BE$3)</f>
        <v>0</v>
      </c>
      <c r="CY463">
        <f>SUMIFS('Grid GenerationQueue'!AO$5:AO$410,'Grid GenerationQueue'!$AZ$5:$AZ$410,$B463,'Grid GenerationQueue'!$BA$5:$BA$410,$C463,'Grid GenerationQueue'!$BK$5:$BK$410,"&gt;0",'Grid GenerationQueue'!$BD$5:$BD$410,"&lt;="&amp;$BE$3)</f>
        <v>0</v>
      </c>
      <c r="CZ463">
        <f>SUMIFS('Grid GenerationQueue'!AP$5:AP$410,'Grid GenerationQueue'!$AZ$5:$AZ$410,$B463,'Grid GenerationQueue'!$BA$5:$BA$410,$C463,'Grid GenerationQueue'!$BK$5:$BK$410,"&gt;0",'Grid GenerationQueue'!$BD$5:$BD$410,"&lt;="&amp;$BE$3)</f>
        <v>0</v>
      </c>
      <c r="DA463">
        <f>SUMIFS('Grid GenerationQueue'!AQ$5:AQ$410,'Grid GenerationQueue'!$AZ$5:$AZ$410,$B463,'Grid GenerationQueue'!$BA$5:$BA$410,$C463,'Grid GenerationQueue'!$BK$5:$BK$410,"&gt;0",'Grid GenerationQueue'!$BD$5:$BD$410,"&lt;="&amp;$BE$3)</f>
        <v>0</v>
      </c>
      <c r="DB463">
        <f>SUMIFS('Grid GenerationQueue'!AR$5:AR$410,'Grid GenerationQueue'!$AZ$5:$AZ$410,$B463,'Grid GenerationQueue'!$BA$5:$BA$410,$C463,'Grid GenerationQueue'!$BK$5:$BK$410,"&gt;0",'Grid GenerationQueue'!$BD$5:$BD$410,"&lt;="&amp;$BE$3)</f>
        <v>0</v>
      </c>
    </row>
    <row r="464" spans="1:106" x14ac:dyDescent="0.35">
      <c r="A464" t="s">
        <v>4750</v>
      </c>
      <c r="B464" t="s">
        <v>4969</v>
      </c>
      <c r="C464">
        <v>70</v>
      </c>
      <c r="D464">
        <f>SUMIFS('Grid GenerationQueue'!AG$5:AG$410,'Grid GenerationQueue'!$AZ$5:$AZ$410,$B464,'Grid GenerationQueue'!$BA$5:$BA$410,$C464)</f>
        <v>0</v>
      </c>
      <c r="E464">
        <f>SUMIFS('Grid GenerationQueue'!AH$5:AH$410,'Grid GenerationQueue'!$AZ$5:$AZ$410,$B464,'Grid GenerationQueue'!$BA$5:$BA$410,$C464)</f>
        <v>0</v>
      </c>
      <c r="F464">
        <f>SUMIFS('Grid GenerationQueue'!AI$5:AI$410,'Grid GenerationQueue'!$AZ$5:$AZ$410,$B464,'Grid GenerationQueue'!$BA$5:$BA$410,$C464)</f>
        <v>0</v>
      </c>
      <c r="G464">
        <f>SUMIFS('Grid GenerationQueue'!AJ$5:AJ$410,'Grid GenerationQueue'!$AZ$5:$AZ$410,$B464,'Grid GenerationQueue'!$BA$5:$BA$410,$C464)</f>
        <v>0</v>
      </c>
      <c r="H464">
        <f>SUMIFS('Grid GenerationQueue'!AK$5:AK$410,'Grid GenerationQueue'!$AZ$5:$AZ$410,$B464,'Grid GenerationQueue'!$BA$5:$BA$410,$C464)</f>
        <v>0</v>
      </c>
      <c r="I464">
        <f>SUMIFS('Grid GenerationQueue'!AL$5:AL$410,'Grid GenerationQueue'!$AZ$5:$AZ$410,$B464,'Grid GenerationQueue'!$BA$5:$BA$410,$C464)</f>
        <v>0</v>
      </c>
      <c r="J464">
        <f>SUMIFS('Grid GenerationQueue'!AM$5:AM$410,'Grid GenerationQueue'!$AZ$5:$AZ$410,$B464,'Grid GenerationQueue'!$BA$5:$BA$410,$C464)</f>
        <v>0</v>
      </c>
      <c r="K464">
        <f>SUMIFS('Grid GenerationQueue'!AN$5:AN$410,'Grid GenerationQueue'!$AZ$5:$AZ$410,$B464,'Grid GenerationQueue'!$BA$5:$BA$410,$C464)</f>
        <v>0</v>
      </c>
      <c r="L464">
        <f>SUMIFS('Grid GenerationQueue'!AO$5:AO$410,'Grid GenerationQueue'!$AZ$5:$AZ$410,$B464,'Grid GenerationQueue'!$BA$5:$BA$410,$C464)</f>
        <v>0</v>
      </c>
      <c r="M464">
        <f>SUMIFS('Grid GenerationQueue'!AP$5:AP$410,'Grid GenerationQueue'!$AZ$5:$AZ$410,$B464,'Grid GenerationQueue'!$BA$5:$BA$410,$C464)</f>
        <v>0</v>
      </c>
      <c r="N464">
        <f>SUMIFS('Grid GenerationQueue'!AQ$5:AQ$410,'Grid GenerationQueue'!$AZ$5:$AZ$410,$B464,'Grid GenerationQueue'!$BA$5:$BA$410,$C464)</f>
        <v>0</v>
      </c>
      <c r="O464">
        <f>SUMIFS('Grid GenerationQueue'!AR$5:AR$410,'Grid GenerationQueue'!$AZ$5:$AZ$410,$B464,'Grid GenerationQueue'!$BA$5:$BA$410,$C464)</f>
        <v>0</v>
      </c>
      <c r="Q464">
        <f>SUMIFS('Grid GenerationQueue'!AG$5:AG$410,'Grid GenerationQueue'!$AZ$5:$AZ$410,$B464,'Grid GenerationQueue'!$BA$5:$BA$410,$C464,'Grid GenerationQueue'!$BJ$5:$BJ$410,"Executed")</f>
        <v>0</v>
      </c>
      <c r="R464">
        <f>SUMIFS('Grid GenerationQueue'!AH$5:AH$410,'Grid GenerationQueue'!$AZ$5:$AZ$410,$B464,'Grid GenerationQueue'!$BA$5:$BA$410,$C464,'Grid GenerationQueue'!$BJ$5:$BJ$410,"Executed")</f>
        <v>0</v>
      </c>
      <c r="S464">
        <f>SUMIFS('Grid GenerationQueue'!AI$5:AI$410,'Grid GenerationQueue'!$AZ$5:$AZ$410,$B464,'Grid GenerationQueue'!$BA$5:$BA$410,$C464,'Grid GenerationQueue'!$BJ$5:$BJ$410,"Executed")</f>
        <v>0</v>
      </c>
      <c r="T464">
        <f>SUMIFS('Grid GenerationQueue'!AJ$5:AJ$410,'Grid GenerationQueue'!$AZ$5:$AZ$410,$B464,'Grid GenerationQueue'!$BA$5:$BA$410,$C464,'Grid GenerationQueue'!$BJ$5:$BJ$410,"Executed")</f>
        <v>0</v>
      </c>
      <c r="U464">
        <f>SUMIFS('Grid GenerationQueue'!AK$5:AK$410,'Grid GenerationQueue'!$AZ$5:$AZ$410,$B464,'Grid GenerationQueue'!$BA$5:$BA$410,$C464,'Grid GenerationQueue'!$BJ$5:$BJ$410,"Executed")</f>
        <v>0</v>
      </c>
      <c r="V464">
        <f>SUMIFS('Grid GenerationQueue'!AL$5:AL$410,'Grid GenerationQueue'!$AZ$5:$AZ$410,$B464,'Grid GenerationQueue'!$BA$5:$BA$410,$C464,'Grid GenerationQueue'!$BJ$5:$BJ$410,"Executed")</f>
        <v>0</v>
      </c>
      <c r="W464">
        <f>SUMIFS('Grid GenerationQueue'!AM$5:AM$410,'Grid GenerationQueue'!$AZ$5:$AZ$410,$B464,'Grid GenerationQueue'!$BA$5:$BA$410,$C464,'Grid GenerationQueue'!$BJ$5:$BJ$410,"Executed")</f>
        <v>0</v>
      </c>
      <c r="X464">
        <f>SUMIFS('Grid GenerationQueue'!AN$5:AN$410,'Grid GenerationQueue'!$AZ$5:$AZ$410,$B464,'Grid GenerationQueue'!$BA$5:$BA$410,$C464,'Grid GenerationQueue'!$BJ$5:$BJ$410,"Executed")</f>
        <v>0</v>
      </c>
      <c r="Y464">
        <f>SUMIFS('Grid GenerationQueue'!AO$5:AO$410,'Grid GenerationQueue'!$AZ$5:$AZ$410,$B464,'Grid GenerationQueue'!$BA$5:$BA$410,$C464,'Grid GenerationQueue'!$BJ$5:$BJ$410,"Executed")</f>
        <v>0</v>
      </c>
      <c r="Z464">
        <f>SUMIFS('Grid GenerationQueue'!AP$5:AP$410,'Grid GenerationQueue'!$AZ$5:$AZ$410,$B464,'Grid GenerationQueue'!$BA$5:$BA$410,$C464,'Grid GenerationQueue'!$BJ$5:$BJ$410,"Executed")</f>
        <v>0</v>
      </c>
      <c r="AA464">
        <f>SUMIFS('Grid GenerationQueue'!AQ$5:AQ$410,'Grid GenerationQueue'!$AZ$5:$AZ$410,$B464,'Grid GenerationQueue'!$BA$5:$BA$410,$C464,'Grid GenerationQueue'!$BJ$5:$BJ$410,"Executed")</f>
        <v>0</v>
      </c>
      <c r="AB464">
        <f>SUMIFS('Grid GenerationQueue'!AR$5:AR$410,'Grid GenerationQueue'!$AZ$5:$AZ$410,$B464,'Grid GenerationQueue'!$BA$5:$BA$410,$C464,'Grid GenerationQueue'!$BJ$5:$BJ$410,"Executed")</f>
        <v>0</v>
      </c>
      <c r="AD464">
        <f>SUMIFS('Grid GenerationQueue'!AG$5:AG$410,'Grid GenerationQueue'!$AZ$5:$AZ$410,$B464,'Grid GenerationQueue'!$BA$5:$BA$410,$C464,'Grid GenerationQueue'!$BH$5:$BH$410,"&lt;&gt;"&amp;"")+SUMIFS('Grid GenerationQueue'!AG$5:AG$410,'Grid GenerationQueue'!$AZ$5:$AZ$410,$B464,'Grid GenerationQueue'!$BA$5:$BA$410,$C464,'Grid GenerationQueue'!$BH$5:$BH$410,"",'Grid GenerationQueue'!$AC$5:$AC$410,1)</f>
        <v>0</v>
      </c>
      <c r="AE464">
        <f>SUMIFS('Grid GenerationQueue'!AH$5:AH$410,'Grid GenerationQueue'!$AZ$5:$AZ$410,$B464,'Grid GenerationQueue'!$BA$5:$BA$410,$C464,'Grid GenerationQueue'!$BH$5:$BH$410,"&lt;&gt;"&amp;"")+SUMIFS('Grid GenerationQueue'!AH$5:AH$410,'Grid GenerationQueue'!$AZ$5:$AZ$410,$B464,'Grid GenerationQueue'!$BA$5:$BA$410,$C464,'Grid GenerationQueue'!$BH$5:$BH$410,"",'Grid GenerationQueue'!$AC$5:$AC$410,1)</f>
        <v>0</v>
      </c>
      <c r="AF464">
        <f>SUMIFS('Grid GenerationQueue'!AI$5:AI$410,'Grid GenerationQueue'!$AZ$5:$AZ$410,$B464,'Grid GenerationQueue'!$BA$5:$BA$410,$C464,'Grid GenerationQueue'!$BH$5:$BH$410,"&lt;&gt;"&amp;"")+SUMIFS('Grid GenerationQueue'!AI$5:AI$410,'Grid GenerationQueue'!$AZ$5:$AZ$410,$B464,'Grid GenerationQueue'!$BA$5:$BA$410,$C464,'Grid GenerationQueue'!$BH$5:$BH$410,"",'Grid GenerationQueue'!$AC$5:$AC$410,1)</f>
        <v>0</v>
      </c>
      <c r="AG464">
        <f>SUMIFS('Grid GenerationQueue'!AJ$5:AJ$410,'Grid GenerationQueue'!$AZ$5:$AZ$410,$B464,'Grid GenerationQueue'!$BA$5:$BA$410,$C464,'Grid GenerationQueue'!$BH$5:$BH$410,"&lt;&gt;"&amp;"")+SUMIFS('Grid GenerationQueue'!AJ$5:AJ$410,'Grid GenerationQueue'!$AZ$5:$AZ$410,$B464,'Grid GenerationQueue'!$BA$5:$BA$410,$C464,'Grid GenerationQueue'!$BH$5:$BH$410,"",'Grid GenerationQueue'!$AC$5:$AC$410,1)</f>
        <v>0</v>
      </c>
      <c r="AH464">
        <f>SUMIFS('Grid GenerationQueue'!AK$5:AK$410,'Grid GenerationQueue'!$AZ$5:$AZ$410,$B464,'Grid GenerationQueue'!$BA$5:$BA$410,$C464,'Grid GenerationQueue'!$BH$5:$BH$410,"&lt;&gt;"&amp;"")+SUMIFS('Grid GenerationQueue'!AK$5:AK$410,'Grid GenerationQueue'!$AZ$5:$AZ$410,$B464,'Grid GenerationQueue'!$BA$5:$BA$410,$C464,'Grid GenerationQueue'!$BH$5:$BH$410,"",'Grid GenerationQueue'!$AC$5:$AC$410,1)</f>
        <v>0</v>
      </c>
      <c r="AI464">
        <f>SUMIFS('Grid GenerationQueue'!AL$5:AL$410,'Grid GenerationQueue'!$AZ$5:$AZ$410,$B464,'Grid GenerationQueue'!$BA$5:$BA$410,$C464,'Grid GenerationQueue'!$BH$5:$BH$410,"&lt;&gt;"&amp;"")+SUMIFS('Grid GenerationQueue'!AL$5:AL$410,'Grid GenerationQueue'!$AZ$5:$AZ$410,$B464,'Grid GenerationQueue'!$BA$5:$BA$410,$C464,'Grid GenerationQueue'!$BH$5:$BH$410,"",'Grid GenerationQueue'!$AC$5:$AC$410,1)</f>
        <v>0</v>
      </c>
      <c r="AJ464">
        <f>SUMIFS('Grid GenerationQueue'!AM$5:AM$410,'Grid GenerationQueue'!$AZ$5:$AZ$410,$B464,'Grid GenerationQueue'!$BA$5:$BA$410,$C464,'Grid GenerationQueue'!$BH$5:$BH$410,"&lt;&gt;"&amp;"")+SUMIFS('Grid GenerationQueue'!AM$5:AM$410,'Grid GenerationQueue'!$AZ$5:$AZ$410,$B464,'Grid GenerationQueue'!$BA$5:$BA$410,$C464,'Grid GenerationQueue'!$BH$5:$BH$410,"",'Grid GenerationQueue'!$AC$5:$AC$410,1)</f>
        <v>0</v>
      </c>
      <c r="AK464">
        <f>SUMIFS('Grid GenerationQueue'!AN$5:AN$410,'Grid GenerationQueue'!$AZ$5:$AZ$410,$B464,'Grid GenerationQueue'!$BA$5:$BA$410,$C464,'Grid GenerationQueue'!$BH$5:$BH$410,"&lt;&gt;"&amp;"")+SUMIFS('Grid GenerationQueue'!AN$5:AN$410,'Grid GenerationQueue'!$AZ$5:$AZ$410,$B464,'Grid GenerationQueue'!$BA$5:$BA$410,$C464,'Grid GenerationQueue'!$BH$5:$BH$410,"",'Grid GenerationQueue'!$AC$5:$AC$410,1)</f>
        <v>0</v>
      </c>
      <c r="AL464">
        <f>SUMIFS('Grid GenerationQueue'!AO$5:AO$410,'Grid GenerationQueue'!$AZ$5:$AZ$410,$B464,'Grid GenerationQueue'!$BA$5:$BA$410,$C464,'Grid GenerationQueue'!$BH$5:$BH$410,"&lt;&gt;"&amp;"")+SUMIFS('Grid GenerationQueue'!AO$5:AO$410,'Grid GenerationQueue'!$AZ$5:$AZ$410,$B464,'Grid GenerationQueue'!$BA$5:$BA$410,$C464,'Grid GenerationQueue'!$BH$5:$BH$410,"",'Grid GenerationQueue'!$AC$5:$AC$410,1)</f>
        <v>0</v>
      </c>
      <c r="AM464">
        <f>SUMIFS('Grid GenerationQueue'!AP$5:AP$410,'Grid GenerationQueue'!$AZ$5:$AZ$410,$B464,'Grid GenerationQueue'!$BA$5:$BA$410,$C464,'Grid GenerationQueue'!$BH$5:$BH$410,"&lt;&gt;"&amp;"")+SUMIFS('Grid GenerationQueue'!AP$5:AP$410,'Grid GenerationQueue'!$AZ$5:$AZ$410,$B464,'Grid GenerationQueue'!$BA$5:$BA$410,$C464,'Grid GenerationQueue'!$BH$5:$BH$410,"",'Grid GenerationQueue'!$AC$5:$AC$410,1)</f>
        <v>0</v>
      </c>
      <c r="AN464">
        <f>SUMIFS('Grid GenerationQueue'!AQ$5:AQ$410,'Grid GenerationQueue'!$AZ$5:$AZ$410,$B464,'Grid GenerationQueue'!$BA$5:$BA$410,$C464,'Grid GenerationQueue'!$BH$5:$BH$410,"&lt;&gt;"&amp;"")+SUMIFS('Grid GenerationQueue'!AQ$5:AQ$410,'Grid GenerationQueue'!$AZ$5:$AZ$410,$B464,'Grid GenerationQueue'!$BA$5:$BA$410,$C464,'Grid GenerationQueue'!$BH$5:$BH$410,"",'Grid GenerationQueue'!$AC$5:$AC$410,1)</f>
        <v>0</v>
      </c>
      <c r="AO464">
        <f>SUMIFS('Grid GenerationQueue'!AR$5:AR$410,'Grid GenerationQueue'!$AZ$5:$AZ$410,$B464,'Grid GenerationQueue'!$BA$5:$BA$410,$C464,'Grid GenerationQueue'!$BH$5:$BH$410,"&lt;&gt;"&amp;"")+SUMIFS('Grid GenerationQueue'!AR$5:AR$410,'Grid GenerationQueue'!$AZ$5:$AZ$410,$B464,'Grid GenerationQueue'!$BA$5:$BA$410,$C464,'Grid GenerationQueue'!$BH$5:$BH$410,"",'Grid GenerationQueue'!$AC$5:$AC$410,1)</f>
        <v>0</v>
      </c>
      <c r="AQ464">
        <f>SUMIFS('Grid GenerationQueue'!AG$5:AG$410,'Grid GenerationQueue'!$AZ$5:$AZ$410,$B464,'Grid GenerationQueue'!$BA$5:$BA$410,$C464,'Grid GenerationQueue'!$BK$5:$BK$410,"&gt;0")</f>
        <v>0</v>
      </c>
      <c r="AR464">
        <f>SUMIFS('Grid GenerationQueue'!AH$5:AH$410,'Grid GenerationQueue'!$AZ$5:$AZ$410,$B464,'Grid GenerationQueue'!$BA$5:$BA$410,$C464,'Grid GenerationQueue'!$BK$5:$BK$410,"&gt;0")</f>
        <v>0</v>
      </c>
      <c r="AS464">
        <f>SUMIFS('Grid GenerationQueue'!AI$5:AI$410,'Grid GenerationQueue'!$AZ$5:$AZ$410,$B464,'Grid GenerationQueue'!$BA$5:$BA$410,$C464,'Grid GenerationQueue'!$BK$5:$BK$410,"&gt;0")</f>
        <v>0</v>
      </c>
      <c r="AT464">
        <f>SUMIFS('Grid GenerationQueue'!AJ$5:AJ$410,'Grid GenerationQueue'!$AZ$5:$AZ$410,$B464,'Grid GenerationQueue'!$BA$5:$BA$410,$C464,'Grid GenerationQueue'!$BK$5:$BK$410,"&gt;0")</f>
        <v>0</v>
      </c>
      <c r="AU464">
        <f>SUMIFS('Grid GenerationQueue'!AK$5:AK$410,'Grid GenerationQueue'!$AZ$5:$AZ$410,$B464,'Grid GenerationQueue'!$BA$5:$BA$410,$C464,'Grid GenerationQueue'!$BK$5:$BK$410,"&gt;0")</f>
        <v>0</v>
      </c>
      <c r="AV464">
        <f>SUMIFS('Grid GenerationQueue'!AL$5:AL$410,'Grid GenerationQueue'!$AZ$5:$AZ$410,$B464,'Grid GenerationQueue'!$BA$5:$BA$410,$C464,'Grid GenerationQueue'!$BK$5:$BK$410,"&gt;0")</f>
        <v>0</v>
      </c>
      <c r="AW464">
        <f>SUMIFS('Grid GenerationQueue'!AM$5:AM$410,'Grid GenerationQueue'!$AZ$5:$AZ$410,$B464,'Grid GenerationQueue'!$BA$5:$BA$410,$C464,'Grid GenerationQueue'!$BK$5:$BK$410,"&gt;0")</f>
        <v>0</v>
      </c>
      <c r="AX464">
        <f>SUMIFS('Grid GenerationQueue'!AN$5:AN$410,'Grid GenerationQueue'!$AZ$5:$AZ$410,$B464,'Grid GenerationQueue'!$BA$5:$BA$410,$C464,'Grid GenerationQueue'!$BK$5:$BK$410,"&gt;0")</f>
        <v>0</v>
      </c>
      <c r="AY464">
        <f>SUMIFS('Grid GenerationQueue'!AO$5:AO$410,'Grid GenerationQueue'!$AZ$5:$AZ$410,$B464,'Grid GenerationQueue'!$BA$5:$BA$410,$C464,'Grid GenerationQueue'!$BK$5:$BK$410,"&gt;0")</f>
        <v>0</v>
      </c>
      <c r="AZ464">
        <f>SUMIFS('Grid GenerationQueue'!AP$5:AP$410,'Grid GenerationQueue'!$AZ$5:$AZ$410,$B464,'Grid GenerationQueue'!$BA$5:$BA$410,$C464,'Grid GenerationQueue'!$BK$5:$BK$410,"&gt;0")</f>
        <v>0</v>
      </c>
      <c r="BA464">
        <f>SUMIFS('Grid GenerationQueue'!AQ$5:AQ$410,'Grid GenerationQueue'!$AZ$5:$AZ$410,$B464,'Grid GenerationQueue'!$BA$5:$BA$410,$C464,'Grid GenerationQueue'!$BK$5:$BK$410,"&gt;0")</f>
        <v>0</v>
      </c>
      <c r="BB464">
        <f>SUMIFS('Grid GenerationQueue'!AR$5:AR$410,'Grid GenerationQueue'!$AZ$5:$AZ$410,$B464,'Grid GenerationQueue'!$BA$5:$BA$410,$C464,'Grid GenerationQueue'!$BK$5:$BK$410,"&gt;0")</f>
        <v>0</v>
      </c>
      <c r="BD464">
        <f>SUMIFS('Grid GenerationQueue'!AG$5:AG$410,'Grid GenerationQueue'!$AZ$5:$AZ$410,$B464,'Grid GenerationQueue'!$BA$5:$BA$410,$C464,'Grid GenerationQueue'!$BD$5:$BD$410,"&lt;="&amp;$BE$3)</f>
        <v>0</v>
      </c>
      <c r="BE464">
        <f>SUMIFS('Grid GenerationQueue'!AH$5:AH$410,'Grid GenerationQueue'!$AZ$5:$AZ$410,$B464,'Grid GenerationQueue'!$BA$5:$BA$410,$C464,'Grid GenerationQueue'!$BD$5:$BD$410,"&lt;="&amp;$BE$3)</f>
        <v>0</v>
      </c>
      <c r="BF464">
        <f>SUMIFS('Grid GenerationQueue'!AI$5:AI$410,'Grid GenerationQueue'!$AZ$5:$AZ$410,$B464,'Grid GenerationQueue'!$BA$5:$BA$410,$C464,'Grid GenerationQueue'!$BD$5:$BD$410,"&lt;="&amp;$BE$3)</f>
        <v>0</v>
      </c>
      <c r="BG464">
        <f>SUMIFS('Grid GenerationQueue'!AJ$5:AJ$410,'Grid GenerationQueue'!$AZ$5:$AZ$410,$B464,'Grid GenerationQueue'!$BA$5:$BA$410,$C464,'Grid GenerationQueue'!$BD$5:$BD$410,"&lt;="&amp;$BE$3)</f>
        <v>0</v>
      </c>
      <c r="BH464">
        <f>SUMIFS('Grid GenerationQueue'!AK$5:AK$410,'Grid GenerationQueue'!$AZ$5:$AZ$410,$B464,'Grid GenerationQueue'!$BA$5:$BA$410,$C464,'Grid GenerationQueue'!$BD$5:$BD$410,"&lt;="&amp;$BE$3)</f>
        <v>0</v>
      </c>
      <c r="BI464">
        <f>SUMIFS('Grid GenerationQueue'!AL$5:AL$410,'Grid GenerationQueue'!$AZ$5:$AZ$410,$B464,'Grid GenerationQueue'!$BA$5:$BA$410,$C464,'Grid GenerationQueue'!$BD$5:$BD$410,"&lt;="&amp;$BE$3)</f>
        <v>0</v>
      </c>
      <c r="BJ464">
        <f>SUMIFS('Grid GenerationQueue'!AM$5:AM$410,'Grid GenerationQueue'!$AZ$5:$AZ$410,$B464,'Grid GenerationQueue'!$BA$5:$BA$410,$C464,'Grid GenerationQueue'!$BD$5:$BD$410,"&lt;="&amp;$BE$3)</f>
        <v>0</v>
      </c>
      <c r="BK464">
        <f>SUMIFS('Grid GenerationQueue'!AN$5:AN$410,'Grid GenerationQueue'!$AZ$5:$AZ$410,$B464,'Grid GenerationQueue'!$BA$5:$BA$410,$C464,'Grid GenerationQueue'!$BD$5:$BD$410,"&lt;="&amp;$BE$3)</f>
        <v>0</v>
      </c>
      <c r="BL464">
        <f>SUMIFS('Grid GenerationQueue'!AO$5:AO$410,'Grid GenerationQueue'!$AZ$5:$AZ$410,$B464,'Grid GenerationQueue'!$BA$5:$BA$410,$C464,'Grid GenerationQueue'!$BD$5:$BD$410,"&lt;="&amp;$BE$3)</f>
        <v>0</v>
      </c>
      <c r="BM464">
        <f>SUMIFS('Grid GenerationQueue'!AP$5:AP$410,'Grid GenerationQueue'!$AZ$5:$AZ$410,$B464,'Grid GenerationQueue'!$BA$5:$BA$410,$C464,'Grid GenerationQueue'!$BD$5:$BD$410,"&lt;="&amp;$BE$3)</f>
        <v>0</v>
      </c>
      <c r="BN464">
        <f>SUMIFS('Grid GenerationQueue'!AQ$5:AQ$410,'Grid GenerationQueue'!$AZ$5:$AZ$410,$B464,'Grid GenerationQueue'!$BA$5:$BA$410,$C464,'Grid GenerationQueue'!$BD$5:$BD$410,"&lt;="&amp;$BE$3)</f>
        <v>0</v>
      </c>
      <c r="BO464">
        <f>SUMIFS('Grid GenerationQueue'!AR$5:AR$410,'Grid GenerationQueue'!$AZ$5:$AZ$410,$B464,'Grid GenerationQueue'!$BA$5:$BA$410,$C464,'Grid GenerationQueue'!$BD$5:$BD$410,"&lt;="&amp;$BE$3)</f>
        <v>0</v>
      </c>
      <c r="BQ464">
        <f>SUMIFS('Grid GenerationQueue'!AG$5:AG$410,'Grid GenerationQueue'!$AZ$5:$AZ$410,$B464,'Grid GenerationQueue'!$BA$5:$BA$410,$C464,'Grid GenerationQueue'!$BJ$5:$BJ$410,"Executed",'Grid GenerationQueue'!$BD$5:$BD$410,"&lt;="&amp;$BE$3)</f>
        <v>0</v>
      </c>
      <c r="BR464">
        <f>SUMIFS('Grid GenerationQueue'!AH$5:AH$410,'Grid GenerationQueue'!$AZ$5:$AZ$410,$B464,'Grid GenerationQueue'!$BA$5:$BA$410,$C464,'Grid GenerationQueue'!$BJ$5:$BJ$410,"Executed",'Grid GenerationQueue'!$BD$5:$BD$410,"&lt;="&amp;$BE$3)</f>
        <v>0</v>
      </c>
      <c r="BS464">
        <f>SUMIFS('Grid GenerationQueue'!AI$5:AI$410,'Grid GenerationQueue'!$AZ$5:$AZ$410,$B464,'Grid GenerationQueue'!$BA$5:$BA$410,$C464,'Grid GenerationQueue'!$BJ$5:$BJ$410,"Executed",'Grid GenerationQueue'!$BD$5:$BD$410,"&lt;="&amp;$BE$3)</f>
        <v>0</v>
      </c>
      <c r="BT464">
        <f>SUMIFS('Grid GenerationQueue'!AJ$5:AJ$410,'Grid GenerationQueue'!$AZ$5:$AZ$410,$B464,'Grid GenerationQueue'!$BA$5:$BA$410,$C464,'Grid GenerationQueue'!$BJ$5:$BJ$410,"Executed",'Grid GenerationQueue'!$BD$5:$BD$410,"&lt;="&amp;$BE$3)</f>
        <v>0</v>
      </c>
      <c r="BU464">
        <f>SUMIFS('Grid GenerationQueue'!AK$5:AK$410,'Grid GenerationQueue'!$AZ$5:$AZ$410,$B464,'Grid GenerationQueue'!$BA$5:$BA$410,$C464,'Grid GenerationQueue'!$BJ$5:$BJ$410,"Executed",'Grid GenerationQueue'!$BD$5:$BD$410,"&lt;="&amp;$BE$3)</f>
        <v>0</v>
      </c>
      <c r="BV464">
        <f>SUMIFS('Grid GenerationQueue'!AL$5:AL$410,'Grid GenerationQueue'!$AZ$5:$AZ$410,$B464,'Grid GenerationQueue'!$BA$5:$BA$410,$C464,'Grid GenerationQueue'!$BJ$5:$BJ$410,"Executed",'Grid GenerationQueue'!$BD$5:$BD$410,"&lt;="&amp;$BE$3)</f>
        <v>0</v>
      </c>
      <c r="BW464">
        <f>SUMIFS('Grid GenerationQueue'!AM$5:AM$410,'Grid GenerationQueue'!$AZ$5:$AZ$410,$B464,'Grid GenerationQueue'!$BA$5:$BA$410,$C464,'Grid GenerationQueue'!$BJ$5:$BJ$410,"Executed",'Grid GenerationQueue'!$BD$5:$BD$410,"&lt;="&amp;$BE$3)</f>
        <v>0</v>
      </c>
      <c r="BX464">
        <f>SUMIFS('Grid GenerationQueue'!AN$5:AN$410,'Grid GenerationQueue'!$AZ$5:$AZ$410,$B464,'Grid GenerationQueue'!$BA$5:$BA$410,$C464,'Grid GenerationQueue'!$BJ$5:$BJ$410,"Executed",'Grid GenerationQueue'!$BD$5:$BD$410,"&lt;="&amp;$BE$3)</f>
        <v>0</v>
      </c>
      <c r="BY464">
        <f>SUMIFS('Grid GenerationQueue'!AO$5:AO$410,'Grid GenerationQueue'!$AZ$5:$AZ$410,$B464,'Grid GenerationQueue'!$BA$5:$BA$410,$C464,'Grid GenerationQueue'!$BJ$5:$BJ$410,"Executed",'Grid GenerationQueue'!$BD$5:$BD$410,"&lt;="&amp;$BE$3)</f>
        <v>0</v>
      </c>
      <c r="BZ464">
        <f>SUMIFS('Grid GenerationQueue'!AP$5:AP$410,'Grid GenerationQueue'!$AZ$5:$AZ$410,$B464,'Grid GenerationQueue'!$BA$5:$BA$410,$C464,'Grid GenerationQueue'!$BJ$5:$BJ$410,"Executed",'Grid GenerationQueue'!$BD$5:$BD$410,"&lt;="&amp;$BE$3)</f>
        <v>0</v>
      </c>
      <c r="CA464">
        <f>SUMIFS('Grid GenerationQueue'!AQ$5:AQ$410,'Grid GenerationQueue'!$AZ$5:$AZ$410,$B464,'Grid GenerationQueue'!$BA$5:$BA$410,$C464,'Grid GenerationQueue'!$BJ$5:$BJ$410,"Executed",'Grid GenerationQueue'!$BD$5:$BD$410,"&lt;="&amp;$BE$3)</f>
        <v>0</v>
      </c>
      <c r="CB464">
        <f>SUMIFS('Grid GenerationQueue'!AR$5:AR$410,'Grid GenerationQueue'!$AZ$5:$AZ$410,$B464,'Grid GenerationQueue'!$BA$5:$BA$410,$C464,'Grid GenerationQueue'!$BJ$5:$BJ$410,"Executed",'Grid GenerationQueue'!$BD$5:$BD$410,"&lt;="&amp;$BE$3)</f>
        <v>0</v>
      </c>
      <c r="CD464">
        <f>SUMIFS('Grid GenerationQueue'!AG$5:AG$410,'Grid GenerationQueue'!$AZ$5:$AZ$410,$B464,'Grid GenerationQueue'!$BA$5:$BA$410,$C464,'Grid GenerationQueue'!$BH$5:$BH$410,"&lt;&gt;"&amp;"",'Grid GenerationQueue'!$BD$5:$BD$410,"&lt;="&amp;$BE$3)</f>
        <v>0</v>
      </c>
      <c r="CE464">
        <f>SUMIFS('Grid GenerationQueue'!AH$5:AH$410,'Grid GenerationQueue'!$AZ$5:$AZ$410,$B464,'Grid GenerationQueue'!$BA$5:$BA$410,$C464,'Grid GenerationQueue'!$BH$5:$BH$410,"&lt;&gt;"&amp;"",'Grid GenerationQueue'!$BD$5:$BD$410,"&lt;="&amp;$BE$3)</f>
        <v>0</v>
      </c>
      <c r="CF464">
        <f>SUMIFS('Grid GenerationQueue'!AI$5:AI$410,'Grid GenerationQueue'!$AZ$5:$AZ$410,$B464,'Grid GenerationQueue'!$BA$5:$BA$410,$C464,'Grid GenerationQueue'!$BH$5:$BH$410,"&lt;&gt;"&amp;"",'Grid GenerationQueue'!$BD$5:$BD$410,"&lt;="&amp;$BE$3)</f>
        <v>0</v>
      </c>
      <c r="CG464">
        <f>SUMIFS('Grid GenerationQueue'!AJ$5:AJ$410,'Grid GenerationQueue'!$AZ$5:$AZ$410,$B464,'Grid GenerationQueue'!$BA$5:$BA$410,$C464,'Grid GenerationQueue'!$BH$5:$BH$410,"&lt;&gt;"&amp;"",'Grid GenerationQueue'!$BD$5:$BD$410,"&lt;="&amp;$BE$3)</f>
        <v>0</v>
      </c>
      <c r="CH464">
        <f>SUMIFS('Grid GenerationQueue'!AK$5:AK$410,'Grid GenerationQueue'!$AZ$5:$AZ$410,$B464,'Grid GenerationQueue'!$BA$5:$BA$410,$C464,'Grid GenerationQueue'!$BH$5:$BH$410,"&lt;&gt;"&amp;"",'Grid GenerationQueue'!$BD$5:$BD$410,"&lt;="&amp;$BE$3)</f>
        <v>0</v>
      </c>
      <c r="CI464">
        <f>SUMIFS('Grid GenerationQueue'!AL$5:AL$410,'Grid GenerationQueue'!$AZ$5:$AZ$410,$B464,'Grid GenerationQueue'!$BA$5:$BA$410,$C464,'Grid GenerationQueue'!$BH$5:$BH$410,"&lt;&gt;"&amp;"",'Grid GenerationQueue'!$BD$5:$BD$410,"&lt;="&amp;$BE$3)</f>
        <v>0</v>
      </c>
      <c r="CJ464">
        <f>SUMIFS('Grid GenerationQueue'!AM$5:AM$410,'Grid GenerationQueue'!$AZ$5:$AZ$410,$B464,'Grid GenerationQueue'!$BA$5:$BA$410,$C464,'Grid GenerationQueue'!$BH$5:$BH$410,"&lt;&gt;"&amp;"",'Grid GenerationQueue'!$BD$5:$BD$410,"&lt;="&amp;$BE$3)</f>
        <v>0</v>
      </c>
      <c r="CK464">
        <f>SUMIFS('Grid GenerationQueue'!AN$5:AN$410,'Grid GenerationQueue'!$AZ$5:$AZ$410,$B464,'Grid GenerationQueue'!$BA$5:$BA$410,$C464,'Grid GenerationQueue'!$BH$5:$BH$410,"&lt;&gt;"&amp;"",'Grid GenerationQueue'!$BD$5:$BD$410,"&lt;="&amp;$BE$3)</f>
        <v>0</v>
      </c>
      <c r="CL464">
        <f>SUMIFS('Grid GenerationQueue'!AO$5:AO$410,'Grid GenerationQueue'!$AZ$5:$AZ$410,$B464,'Grid GenerationQueue'!$BA$5:$BA$410,$C464,'Grid GenerationQueue'!$BH$5:$BH$410,"&lt;&gt;"&amp;"",'Grid GenerationQueue'!$BD$5:$BD$410,"&lt;="&amp;$BE$3)</f>
        <v>0</v>
      </c>
      <c r="CM464">
        <f>SUMIFS('Grid GenerationQueue'!AP$5:AP$410,'Grid GenerationQueue'!$AZ$5:$AZ$410,$B464,'Grid GenerationQueue'!$BA$5:$BA$410,$C464,'Grid GenerationQueue'!$BH$5:$BH$410,"&lt;&gt;"&amp;"",'Grid GenerationQueue'!$BD$5:$BD$410,"&lt;="&amp;$BE$3)</f>
        <v>0</v>
      </c>
      <c r="CN464">
        <f>SUMIFS('Grid GenerationQueue'!AQ$5:AQ$410,'Grid GenerationQueue'!$AZ$5:$AZ$410,$B464,'Grid GenerationQueue'!$BA$5:$BA$410,$C464,'Grid GenerationQueue'!$BH$5:$BH$410,"&lt;&gt;"&amp;"",'Grid GenerationQueue'!$BD$5:$BD$410,"&lt;="&amp;$BE$3)</f>
        <v>0</v>
      </c>
      <c r="CO464">
        <f>SUMIFS('Grid GenerationQueue'!AR$5:AR$410,'Grid GenerationQueue'!$AZ$5:$AZ$410,$B464,'Grid GenerationQueue'!$BA$5:$BA$410,$C464,'Grid GenerationQueue'!$BH$5:$BH$410,"&lt;&gt;"&amp;"",'Grid GenerationQueue'!$BD$5:$BD$410,"&lt;="&amp;$BE$3)</f>
        <v>0</v>
      </c>
      <c r="CQ464">
        <f>SUMIFS('Grid GenerationQueue'!AG$5:AG$410,'Grid GenerationQueue'!$AZ$5:$AZ$410,$B464,'Grid GenerationQueue'!$BA$5:$BA$410,$C464,'Grid GenerationQueue'!$BK$5:$BK$410,"&gt;0",'Grid GenerationQueue'!$BD$5:$BD$410,"&lt;="&amp;$BE$3)</f>
        <v>0</v>
      </c>
      <c r="CR464">
        <f>SUMIFS('Grid GenerationQueue'!AH$5:AH$410,'Grid GenerationQueue'!$AZ$5:$AZ$410,$B464,'Grid GenerationQueue'!$BA$5:$BA$410,$C464,'Grid GenerationQueue'!$BK$5:$BK$410,"&gt;0",'Grid GenerationQueue'!$BD$5:$BD$410,"&lt;="&amp;$BE$3)</f>
        <v>0</v>
      </c>
      <c r="CS464">
        <f>SUMIFS('Grid GenerationQueue'!AI$5:AI$410,'Grid GenerationQueue'!$AZ$5:$AZ$410,$B464,'Grid GenerationQueue'!$BA$5:$BA$410,$C464,'Grid GenerationQueue'!$BK$5:$BK$410,"&gt;0",'Grid GenerationQueue'!$BD$5:$BD$410,"&lt;="&amp;$BE$3)</f>
        <v>0</v>
      </c>
      <c r="CT464">
        <f>SUMIFS('Grid GenerationQueue'!AJ$5:AJ$410,'Grid GenerationQueue'!$AZ$5:$AZ$410,$B464,'Grid GenerationQueue'!$BA$5:$BA$410,$C464,'Grid GenerationQueue'!$BK$5:$BK$410,"&gt;0",'Grid GenerationQueue'!$BD$5:$BD$410,"&lt;="&amp;$BE$3)</f>
        <v>0</v>
      </c>
      <c r="CU464">
        <f>SUMIFS('Grid GenerationQueue'!AK$5:AK$410,'Grid GenerationQueue'!$AZ$5:$AZ$410,$B464,'Grid GenerationQueue'!$BA$5:$BA$410,$C464,'Grid GenerationQueue'!$BK$5:$BK$410,"&gt;0",'Grid GenerationQueue'!$BD$5:$BD$410,"&lt;="&amp;$BE$3)</f>
        <v>0</v>
      </c>
      <c r="CV464">
        <f>SUMIFS('Grid GenerationQueue'!AL$5:AL$410,'Grid GenerationQueue'!$AZ$5:$AZ$410,$B464,'Grid GenerationQueue'!$BA$5:$BA$410,$C464,'Grid GenerationQueue'!$BK$5:$BK$410,"&gt;0",'Grid GenerationQueue'!$BD$5:$BD$410,"&lt;="&amp;$BE$3)</f>
        <v>0</v>
      </c>
      <c r="CW464">
        <f>SUMIFS('Grid GenerationQueue'!AM$5:AM$410,'Grid GenerationQueue'!$AZ$5:$AZ$410,$B464,'Grid GenerationQueue'!$BA$5:$BA$410,$C464,'Grid GenerationQueue'!$BK$5:$BK$410,"&gt;0",'Grid GenerationQueue'!$BD$5:$BD$410,"&lt;="&amp;$BE$3)</f>
        <v>0</v>
      </c>
      <c r="CX464">
        <f>SUMIFS('Grid GenerationQueue'!AN$5:AN$410,'Grid GenerationQueue'!$AZ$5:$AZ$410,$B464,'Grid GenerationQueue'!$BA$5:$BA$410,$C464,'Grid GenerationQueue'!$BK$5:$BK$410,"&gt;0",'Grid GenerationQueue'!$BD$5:$BD$410,"&lt;="&amp;$BE$3)</f>
        <v>0</v>
      </c>
      <c r="CY464">
        <f>SUMIFS('Grid GenerationQueue'!AO$5:AO$410,'Grid GenerationQueue'!$AZ$5:$AZ$410,$B464,'Grid GenerationQueue'!$BA$5:$BA$410,$C464,'Grid GenerationQueue'!$BK$5:$BK$410,"&gt;0",'Grid GenerationQueue'!$BD$5:$BD$410,"&lt;="&amp;$BE$3)</f>
        <v>0</v>
      </c>
      <c r="CZ464">
        <f>SUMIFS('Grid GenerationQueue'!AP$5:AP$410,'Grid GenerationQueue'!$AZ$5:$AZ$410,$B464,'Grid GenerationQueue'!$BA$5:$BA$410,$C464,'Grid GenerationQueue'!$BK$5:$BK$410,"&gt;0",'Grid GenerationQueue'!$BD$5:$BD$410,"&lt;="&amp;$BE$3)</f>
        <v>0</v>
      </c>
      <c r="DA464">
        <f>SUMIFS('Grid GenerationQueue'!AQ$5:AQ$410,'Grid GenerationQueue'!$AZ$5:$AZ$410,$B464,'Grid GenerationQueue'!$BA$5:$BA$410,$C464,'Grid GenerationQueue'!$BK$5:$BK$410,"&gt;0",'Grid GenerationQueue'!$BD$5:$BD$410,"&lt;="&amp;$BE$3)</f>
        <v>0</v>
      </c>
      <c r="DB464">
        <f>SUMIFS('Grid GenerationQueue'!AR$5:AR$410,'Grid GenerationQueue'!$AZ$5:$AZ$410,$B464,'Grid GenerationQueue'!$BA$5:$BA$410,$C464,'Grid GenerationQueue'!$BK$5:$BK$410,"&gt;0",'Grid GenerationQueue'!$BD$5:$BD$410,"&lt;="&amp;$BE$3)</f>
        <v>0</v>
      </c>
    </row>
    <row r="465" spans="1:106" x14ac:dyDescent="0.35">
      <c r="A465" t="s">
        <v>75</v>
      </c>
      <c r="B465" t="s">
        <v>4624</v>
      </c>
      <c r="C465">
        <v>69</v>
      </c>
      <c r="D465">
        <f>SUMIFS('Grid GenerationQueue'!AG$5:AG$410,'Grid GenerationQueue'!$AZ$5:$AZ$410,$B465,'Grid GenerationQueue'!$BA$5:$BA$410,$C465)</f>
        <v>0</v>
      </c>
      <c r="E465">
        <f>SUMIFS('Grid GenerationQueue'!AH$5:AH$410,'Grid GenerationQueue'!$AZ$5:$AZ$410,$B465,'Grid GenerationQueue'!$BA$5:$BA$410,$C465)</f>
        <v>0</v>
      </c>
      <c r="F465">
        <f>SUMIFS('Grid GenerationQueue'!AI$5:AI$410,'Grid GenerationQueue'!$AZ$5:$AZ$410,$B465,'Grid GenerationQueue'!$BA$5:$BA$410,$C465)</f>
        <v>0</v>
      </c>
      <c r="G465">
        <f>SUMIFS('Grid GenerationQueue'!AJ$5:AJ$410,'Grid GenerationQueue'!$AZ$5:$AZ$410,$B465,'Grid GenerationQueue'!$BA$5:$BA$410,$C465)</f>
        <v>0</v>
      </c>
      <c r="H465">
        <f>SUMIFS('Grid GenerationQueue'!AK$5:AK$410,'Grid GenerationQueue'!$AZ$5:$AZ$410,$B465,'Grid GenerationQueue'!$BA$5:$BA$410,$C465)</f>
        <v>0</v>
      </c>
      <c r="I465">
        <f>SUMIFS('Grid GenerationQueue'!AL$5:AL$410,'Grid GenerationQueue'!$AZ$5:$AZ$410,$B465,'Grid GenerationQueue'!$BA$5:$BA$410,$C465)</f>
        <v>0</v>
      </c>
      <c r="J465">
        <f>SUMIFS('Grid GenerationQueue'!AM$5:AM$410,'Grid GenerationQueue'!$AZ$5:$AZ$410,$B465,'Grid GenerationQueue'!$BA$5:$BA$410,$C465)</f>
        <v>0</v>
      </c>
      <c r="K465">
        <f>SUMIFS('Grid GenerationQueue'!AN$5:AN$410,'Grid GenerationQueue'!$AZ$5:$AZ$410,$B465,'Grid GenerationQueue'!$BA$5:$BA$410,$C465)</f>
        <v>0</v>
      </c>
      <c r="L465">
        <f>SUMIFS('Grid GenerationQueue'!AO$5:AO$410,'Grid GenerationQueue'!$AZ$5:$AZ$410,$B465,'Grid GenerationQueue'!$BA$5:$BA$410,$C465)</f>
        <v>0</v>
      </c>
      <c r="M465">
        <f>SUMIFS('Grid GenerationQueue'!AP$5:AP$410,'Grid GenerationQueue'!$AZ$5:$AZ$410,$B465,'Grid GenerationQueue'!$BA$5:$BA$410,$C465)</f>
        <v>0</v>
      </c>
      <c r="N465">
        <f>SUMIFS('Grid GenerationQueue'!AQ$5:AQ$410,'Grid GenerationQueue'!$AZ$5:$AZ$410,$B465,'Grid GenerationQueue'!$BA$5:$BA$410,$C465)</f>
        <v>0</v>
      </c>
      <c r="O465">
        <f>SUMIFS('Grid GenerationQueue'!AR$5:AR$410,'Grid GenerationQueue'!$AZ$5:$AZ$410,$B465,'Grid GenerationQueue'!$BA$5:$BA$410,$C465)</f>
        <v>0</v>
      </c>
      <c r="Q465">
        <f>SUMIFS('Grid GenerationQueue'!AG$5:AG$410,'Grid GenerationQueue'!$AZ$5:$AZ$410,$B465,'Grid GenerationQueue'!$BA$5:$BA$410,$C465,'Grid GenerationQueue'!$BJ$5:$BJ$410,"Executed")</f>
        <v>0</v>
      </c>
      <c r="R465">
        <f>SUMIFS('Grid GenerationQueue'!AH$5:AH$410,'Grid GenerationQueue'!$AZ$5:$AZ$410,$B465,'Grid GenerationQueue'!$BA$5:$BA$410,$C465,'Grid GenerationQueue'!$BJ$5:$BJ$410,"Executed")</f>
        <v>0</v>
      </c>
      <c r="S465">
        <f>SUMIFS('Grid GenerationQueue'!AI$5:AI$410,'Grid GenerationQueue'!$AZ$5:$AZ$410,$B465,'Grid GenerationQueue'!$BA$5:$BA$410,$C465,'Grid GenerationQueue'!$BJ$5:$BJ$410,"Executed")</f>
        <v>0</v>
      </c>
      <c r="T465">
        <f>SUMIFS('Grid GenerationQueue'!AJ$5:AJ$410,'Grid GenerationQueue'!$AZ$5:$AZ$410,$B465,'Grid GenerationQueue'!$BA$5:$BA$410,$C465,'Grid GenerationQueue'!$BJ$5:$BJ$410,"Executed")</f>
        <v>0</v>
      </c>
      <c r="U465">
        <f>SUMIFS('Grid GenerationQueue'!AK$5:AK$410,'Grid GenerationQueue'!$AZ$5:$AZ$410,$B465,'Grid GenerationQueue'!$BA$5:$BA$410,$C465,'Grid GenerationQueue'!$BJ$5:$BJ$410,"Executed")</f>
        <v>0</v>
      </c>
      <c r="V465">
        <f>SUMIFS('Grid GenerationQueue'!AL$5:AL$410,'Grid GenerationQueue'!$AZ$5:$AZ$410,$B465,'Grid GenerationQueue'!$BA$5:$BA$410,$C465,'Grid GenerationQueue'!$BJ$5:$BJ$410,"Executed")</f>
        <v>0</v>
      </c>
      <c r="W465">
        <f>SUMIFS('Grid GenerationQueue'!AM$5:AM$410,'Grid GenerationQueue'!$AZ$5:$AZ$410,$B465,'Grid GenerationQueue'!$BA$5:$BA$410,$C465,'Grid GenerationQueue'!$BJ$5:$BJ$410,"Executed")</f>
        <v>0</v>
      </c>
      <c r="X465">
        <f>SUMIFS('Grid GenerationQueue'!AN$5:AN$410,'Grid GenerationQueue'!$AZ$5:$AZ$410,$B465,'Grid GenerationQueue'!$BA$5:$BA$410,$C465,'Grid GenerationQueue'!$BJ$5:$BJ$410,"Executed")</f>
        <v>0</v>
      </c>
      <c r="Y465">
        <f>SUMIFS('Grid GenerationQueue'!AO$5:AO$410,'Grid GenerationQueue'!$AZ$5:$AZ$410,$B465,'Grid GenerationQueue'!$BA$5:$BA$410,$C465,'Grid GenerationQueue'!$BJ$5:$BJ$410,"Executed")</f>
        <v>0</v>
      </c>
      <c r="Z465">
        <f>SUMIFS('Grid GenerationQueue'!AP$5:AP$410,'Grid GenerationQueue'!$AZ$5:$AZ$410,$B465,'Grid GenerationQueue'!$BA$5:$BA$410,$C465,'Grid GenerationQueue'!$BJ$5:$BJ$410,"Executed")</f>
        <v>0</v>
      </c>
      <c r="AA465">
        <f>SUMIFS('Grid GenerationQueue'!AQ$5:AQ$410,'Grid GenerationQueue'!$AZ$5:$AZ$410,$B465,'Grid GenerationQueue'!$BA$5:$BA$410,$C465,'Grid GenerationQueue'!$BJ$5:$BJ$410,"Executed")</f>
        <v>0</v>
      </c>
      <c r="AB465">
        <f>SUMIFS('Grid GenerationQueue'!AR$5:AR$410,'Grid GenerationQueue'!$AZ$5:$AZ$410,$B465,'Grid GenerationQueue'!$BA$5:$BA$410,$C465,'Grid GenerationQueue'!$BJ$5:$BJ$410,"Executed")</f>
        <v>0</v>
      </c>
      <c r="AD465">
        <f>SUMIFS('Grid GenerationQueue'!AG$5:AG$410,'Grid GenerationQueue'!$AZ$5:$AZ$410,$B465,'Grid GenerationQueue'!$BA$5:$BA$410,$C465,'Grid GenerationQueue'!$BH$5:$BH$410,"&lt;&gt;"&amp;"")+SUMIFS('Grid GenerationQueue'!AG$5:AG$410,'Grid GenerationQueue'!$AZ$5:$AZ$410,$B465,'Grid GenerationQueue'!$BA$5:$BA$410,$C465,'Grid GenerationQueue'!$BH$5:$BH$410,"",'Grid GenerationQueue'!$AC$5:$AC$410,1)</f>
        <v>0</v>
      </c>
      <c r="AE465">
        <f>SUMIFS('Grid GenerationQueue'!AH$5:AH$410,'Grid GenerationQueue'!$AZ$5:$AZ$410,$B465,'Grid GenerationQueue'!$BA$5:$BA$410,$C465,'Grid GenerationQueue'!$BH$5:$BH$410,"&lt;&gt;"&amp;"")+SUMIFS('Grid GenerationQueue'!AH$5:AH$410,'Grid GenerationQueue'!$AZ$5:$AZ$410,$B465,'Grid GenerationQueue'!$BA$5:$BA$410,$C465,'Grid GenerationQueue'!$BH$5:$BH$410,"",'Grid GenerationQueue'!$AC$5:$AC$410,1)</f>
        <v>0</v>
      </c>
      <c r="AF465">
        <f>SUMIFS('Grid GenerationQueue'!AI$5:AI$410,'Grid GenerationQueue'!$AZ$5:$AZ$410,$B465,'Grid GenerationQueue'!$BA$5:$BA$410,$C465,'Grid GenerationQueue'!$BH$5:$BH$410,"&lt;&gt;"&amp;"")+SUMIFS('Grid GenerationQueue'!AI$5:AI$410,'Grid GenerationQueue'!$AZ$5:$AZ$410,$B465,'Grid GenerationQueue'!$BA$5:$BA$410,$C465,'Grid GenerationQueue'!$BH$5:$BH$410,"",'Grid GenerationQueue'!$AC$5:$AC$410,1)</f>
        <v>0</v>
      </c>
      <c r="AG465">
        <f>SUMIFS('Grid GenerationQueue'!AJ$5:AJ$410,'Grid GenerationQueue'!$AZ$5:$AZ$410,$B465,'Grid GenerationQueue'!$BA$5:$BA$410,$C465,'Grid GenerationQueue'!$BH$5:$BH$410,"&lt;&gt;"&amp;"")+SUMIFS('Grid GenerationQueue'!AJ$5:AJ$410,'Grid GenerationQueue'!$AZ$5:$AZ$410,$B465,'Grid GenerationQueue'!$BA$5:$BA$410,$C465,'Grid GenerationQueue'!$BH$5:$BH$410,"",'Grid GenerationQueue'!$AC$5:$AC$410,1)</f>
        <v>0</v>
      </c>
      <c r="AH465">
        <f>SUMIFS('Grid GenerationQueue'!AK$5:AK$410,'Grid GenerationQueue'!$AZ$5:$AZ$410,$B465,'Grid GenerationQueue'!$BA$5:$BA$410,$C465,'Grid GenerationQueue'!$BH$5:$BH$410,"&lt;&gt;"&amp;"")+SUMIFS('Grid GenerationQueue'!AK$5:AK$410,'Grid GenerationQueue'!$AZ$5:$AZ$410,$B465,'Grid GenerationQueue'!$BA$5:$BA$410,$C465,'Grid GenerationQueue'!$BH$5:$BH$410,"",'Grid GenerationQueue'!$AC$5:$AC$410,1)</f>
        <v>0</v>
      </c>
      <c r="AI465">
        <f>SUMIFS('Grid GenerationQueue'!AL$5:AL$410,'Grid GenerationQueue'!$AZ$5:$AZ$410,$B465,'Grid GenerationQueue'!$BA$5:$BA$410,$C465,'Grid GenerationQueue'!$BH$5:$BH$410,"&lt;&gt;"&amp;"")+SUMIFS('Grid GenerationQueue'!AL$5:AL$410,'Grid GenerationQueue'!$AZ$5:$AZ$410,$B465,'Grid GenerationQueue'!$BA$5:$BA$410,$C465,'Grid GenerationQueue'!$BH$5:$BH$410,"",'Grid GenerationQueue'!$AC$5:$AC$410,1)</f>
        <v>0</v>
      </c>
      <c r="AJ465">
        <f>SUMIFS('Grid GenerationQueue'!AM$5:AM$410,'Grid GenerationQueue'!$AZ$5:$AZ$410,$B465,'Grid GenerationQueue'!$BA$5:$BA$410,$C465,'Grid GenerationQueue'!$BH$5:$BH$410,"&lt;&gt;"&amp;"")+SUMIFS('Grid GenerationQueue'!AM$5:AM$410,'Grid GenerationQueue'!$AZ$5:$AZ$410,$B465,'Grid GenerationQueue'!$BA$5:$BA$410,$C465,'Grid GenerationQueue'!$BH$5:$BH$410,"",'Grid GenerationQueue'!$AC$5:$AC$410,1)</f>
        <v>0</v>
      </c>
      <c r="AK465">
        <f>SUMIFS('Grid GenerationQueue'!AN$5:AN$410,'Grid GenerationQueue'!$AZ$5:$AZ$410,$B465,'Grid GenerationQueue'!$BA$5:$BA$410,$C465,'Grid GenerationQueue'!$BH$5:$BH$410,"&lt;&gt;"&amp;"")+SUMIFS('Grid GenerationQueue'!AN$5:AN$410,'Grid GenerationQueue'!$AZ$5:$AZ$410,$B465,'Grid GenerationQueue'!$BA$5:$BA$410,$C465,'Grid GenerationQueue'!$BH$5:$BH$410,"",'Grid GenerationQueue'!$AC$5:$AC$410,1)</f>
        <v>0</v>
      </c>
      <c r="AL465">
        <f>SUMIFS('Grid GenerationQueue'!AO$5:AO$410,'Grid GenerationQueue'!$AZ$5:$AZ$410,$B465,'Grid GenerationQueue'!$BA$5:$BA$410,$C465,'Grid GenerationQueue'!$BH$5:$BH$410,"&lt;&gt;"&amp;"")+SUMIFS('Grid GenerationQueue'!AO$5:AO$410,'Grid GenerationQueue'!$AZ$5:$AZ$410,$B465,'Grid GenerationQueue'!$BA$5:$BA$410,$C465,'Grid GenerationQueue'!$BH$5:$BH$410,"",'Grid GenerationQueue'!$AC$5:$AC$410,1)</f>
        <v>0</v>
      </c>
      <c r="AM465">
        <f>SUMIFS('Grid GenerationQueue'!AP$5:AP$410,'Grid GenerationQueue'!$AZ$5:$AZ$410,$B465,'Grid GenerationQueue'!$BA$5:$BA$410,$C465,'Grid GenerationQueue'!$BH$5:$BH$410,"&lt;&gt;"&amp;"")+SUMIFS('Grid GenerationQueue'!AP$5:AP$410,'Grid GenerationQueue'!$AZ$5:$AZ$410,$B465,'Grid GenerationQueue'!$BA$5:$BA$410,$C465,'Grid GenerationQueue'!$BH$5:$BH$410,"",'Grid GenerationQueue'!$AC$5:$AC$410,1)</f>
        <v>0</v>
      </c>
      <c r="AN465">
        <f>SUMIFS('Grid GenerationQueue'!AQ$5:AQ$410,'Grid GenerationQueue'!$AZ$5:$AZ$410,$B465,'Grid GenerationQueue'!$BA$5:$BA$410,$C465,'Grid GenerationQueue'!$BH$5:$BH$410,"&lt;&gt;"&amp;"")+SUMIFS('Grid GenerationQueue'!AQ$5:AQ$410,'Grid GenerationQueue'!$AZ$5:$AZ$410,$B465,'Grid GenerationQueue'!$BA$5:$BA$410,$C465,'Grid GenerationQueue'!$BH$5:$BH$410,"",'Grid GenerationQueue'!$AC$5:$AC$410,1)</f>
        <v>0</v>
      </c>
      <c r="AO465">
        <f>SUMIFS('Grid GenerationQueue'!AR$5:AR$410,'Grid GenerationQueue'!$AZ$5:$AZ$410,$B465,'Grid GenerationQueue'!$BA$5:$BA$410,$C465,'Grid GenerationQueue'!$BH$5:$BH$410,"&lt;&gt;"&amp;"")+SUMIFS('Grid GenerationQueue'!AR$5:AR$410,'Grid GenerationQueue'!$AZ$5:$AZ$410,$B465,'Grid GenerationQueue'!$BA$5:$BA$410,$C465,'Grid GenerationQueue'!$BH$5:$BH$410,"",'Grid GenerationQueue'!$AC$5:$AC$410,1)</f>
        <v>0</v>
      </c>
      <c r="AQ465">
        <f>SUMIFS('Grid GenerationQueue'!AG$5:AG$410,'Grid GenerationQueue'!$AZ$5:$AZ$410,$B465,'Grid GenerationQueue'!$BA$5:$BA$410,$C465,'Grid GenerationQueue'!$BK$5:$BK$410,"&gt;0")</f>
        <v>0</v>
      </c>
      <c r="AR465">
        <f>SUMIFS('Grid GenerationQueue'!AH$5:AH$410,'Grid GenerationQueue'!$AZ$5:$AZ$410,$B465,'Grid GenerationQueue'!$BA$5:$BA$410,$C465,'Grid GenerationQueue'!$BK$5:$BK$410,"&gt;0")</f>
        <v>0</v>
      </c>
      <c r="AS465">
        <f>SUMIFS('Grid GenerationQueue'!AI$5:AI$410,'Grid GenerationQueue'!$AZ$5:$AZ$410,$B465,'Grid GenerationQueue'!$BA$5:$BA$410,$C465,'Grid GenerationQueue'!$BK$5:$BK$410,"&gt;0")</f>
        <v>0</v>
      </c>
      <c r="AT465">
        <f>SUMIFS('Grid GenerationQueue'!AJ$5:AJ$410,'Grid GenerationQueue'!$AZ$5:$AZ$410,$B465,'Grid GenerationQueue'!$BA$5:$BA$410,$C465,'Grid GenerationQueue'!$BK$5:$BK$410,"&gt;0")</f>
        <v>0</v>
      </c>
      <c r="AU465">
        <f>SUMIFS('Grid GenerationQueue'!AK$5:AK$410,'Grid GenerationQueue'!$AZ$5:$AZ$410,$B465,'Grid GenerationQueue'!$BA$5:$BA$410,$C465,'Grid GenerationQueue'!$BK$5:$BK$410,"&gt;0")</f>
        <v>0</v>
      </c>
      <c r="AV465">
        <f>SUMIFS('Grid GenerationQueue'!AL$5:AL$410,'Grid GenerationQueue'!$AZ$5:$AZ$410,$B465,'Grid GenerationQueue'!$BA$5:$BA$410,$C465,'Grid GenerationQueue'!$BK$5:$BK$410,"&gt;0")</f>
        <v>0</v>
      </c>
      <c r="AW465">
        <f>SUMIFS('Grid GenerationQueue'!AM$5:AM$410,'Grid GenerationQueue'!$AZ$5:$AZ$410,$B465,'Grid GenerationQueue'!$BA$5:$BA$410,$C465,'Grid GenerationQueue'!$BK$5:$BK$410,"&gt;0")</f>
        <v>0</v>
      </c>
      <c r="AX465">
        <f>SUMIFS('Grid GenerationQueue'!AN$5:AN$410,'Grid GenerationQueue'!$AZ$5:$AZ$410,$B465,'Grid GenerationQueue'!$BA$5:$BA$410,$C465,'Grid GenerationQueue'!$BK$5:$BK$410,"&gt;0")</f>
        <v>0</v>
      </c>
      <c r="AY465">
        <f>SUMIFS('Grid GenerationQueue'!AO$5:AO$410,'Grid GenerationQueue'!$AZ$5:$AZ$410,$B465,'Grid GenerationQueue'!$BA$5:$BA$410,$C465,'Grid GenerationQueue'!$BK$5:$BK$410,"&gt;0")</f>
        <v>0</v>
      </c>
      <c r="AZ465">
        <f>SUMIFS('Grid GenerationQueue'!AP$5:AP$410,'Grid GenerationQueue'!$AZ$5:$AZ$410,$B465,'Grid GenerationQueue'!$BA$5:$BA$410,$C465,'Grid GenerationQueue'!$BK$5:$BK$410,"&gt;0")</f>
        <v>0</v>
      </c>
      <c r="BA465">
        <f>SUMIFS('Grid GenerationQueue'!AQ$5:AQ$410,'Grid GenerationQueue'!$AZ$5:$AZ$410,$B465,'Grid GenerationQueue'!$BA$5:$BA$410,$C465,'Grid GenerationQueue'!$BK$5:$BK$410,"&gt;0")</f>
        <v>0</v>
      </c>
      <c r="BB465">
        <f>SUMIFS('Grid GenerationQueue'!AR$5:AR$410,'Grid GenerationQueue'!$AZ$5:$AZ$410,$B465,'Grid GenerationQueue'!$BA$5:$BA$410,$C465,'Grid GenerationQueue'!$BK$5:$BK$410,"&gt;0")</f>
        <v>0</v>
      </c>
      <c r="BD465">
        <f>SUMIFS('Grid GenerationQueue'!AG$5:AG$410,'Grid GenerationQueue'!$AZ$5:$AZ$410,$B465,'Grid GenerationQueue'!$BA$5:$BA$410,$C465,'Grid GenerationQueue'!$BD$5:$BD$410,"&lt;="&amp;$BE$3)</f>
        <v>0</v>
      </c>
      <c r="BE465">
        <f>SUMIFS('Grid GenerationQueue'!AH$5:AH$410,'Grid GenerationQueue'!$AZ$5:$AZ$410,$B465,'Grid GenerationQueue'!$BA$5:$BA$410,$C465,'Grid GenerationQueue'!$BD$5:$BD$410,"&lt;="&amp;$BE$3)</f>
        <v>0</v>
      </c>
      <c r="BF465">
        <f>SUMIFS('Grid GenerationQueue'!AI$5:AI$410,'Grid GenerationQueue'!$AZ$5:$AZ$410,$B465,'Grid GenerationQueue'!$BA$5:$BA$410,$C465,'Grid GenerationQueue'!$BD$5:$BD$410,"&lt;="&amp;$BE$3)</f>
        <v>0</v>
      </c>
      <c r="BG465">
        <f>SUMIFS('Grid GenerationQueue'!AJ$5:AJ$410,'Grid GenerationQueue'!$AZ$5:$AZ$410,$B465,'Grid GenerationQueue'!$BA$5:$BA$410,$C465,'Grid GenerationQueue'!$BD$5:$BD$410,"&lt;="&amp;$BE$3)</f>
        <v>0</v>
      </c>
      <c r="BH465">
        <f>SUMIFS('Grid GenerationQueue'!AK$5:AK$410,'Grid GenerationQueue'!$AZ$5:$AZ$410,$B465,'Grid GenerationQueue'!$BA$5:$BA$410,$C465,'Grid GenerationQueue'!$BD$5:$BD$410,"&lt;="&amp;$BE$3)</f>
        <v>0</v>
      </c>
      <c r="BI465">
        <f>SUMIFS('Grid GenerationQueue'!AL$5:AL$410,'Grid GenerationQueue'!$AZ$5:$AZ$410,$B465,'Grid GenerationQueue'!$BA$5:$BA$410,$C465,'Grid GenerationQueue'!$BD$5:$BD$410,"&lt;="&amp;$BE$3)</f>
        <v>0</v>
      </c>
      <c r="BJ465">
        <f>SUMIFS('Grid GenerationQueue'!AM$5:AM$410,'Grid GenerationQueue'!$AZ$5:$AZ$410,$B465,'Grid GenerationQueue'!$BA$5:$BA$410,$C465,'Grid GenerationQueue'!$BD$5:$BD$410,"&lt;="&amp;$BE$3)</f>
        <v>0</v>
      </c>
      <c r="BK465">
        <f>SUMIFS('Grid GenerationQueue'!AN$5:AN$410,'Grid GenerationQueue'!$AZ$5:$AZ$410,$B465,'Grid GenerationQueue'!$BA$5:$BA$410,$C465,'Grid GenerationQueue'!$BD$5:$BD$410,"&lt;="&amp;$BE$3)</f>
        <v>0</v>
      </c>
      <c r="BL465">
        <f>SUMIFS('Grid GenerationQueue'!AO$5:AO$410,'Grid GenerationQueue'!$AZ$5:$AZ$410,$B465,'Grid GenerationQueue'!$BA$5:$BA$410,$C465,'Grid GenerationQueue'!$BD$5:$BD$410,"&lt;="&amp;$BE$3)</f>
        <v>0</v>
      </c>
      <c r="BM465">
        <f>SUMIFS('Grid GenerationQueue'!AP$5:AP$410,'Grid GenerationQueue'!$AZ$5:$AZ$410,$B465,'Grid GenerationQueue'!$BA$5:$BA$410,$C465,'Grid GenerationQueue'!$BD$5:$BD$410,"&lt;="&amp;$BE$3)</f>
        <v>0</v>
      </c>
      <c r="BN465">
        <f>SUMIFS('Grid GenerationQueue'!AQ$5:AQ$410,'Grid GenerationQueue'!$AZ$5:$AZ$410,$B465,'Grid GenerationQueue'!$BA$5:$BA$410,$C465,'Grid GenerationQueue'!$BD$5:$BD$410,"&lt;="&amp;$BE$3)</f>
        <v>0</v>
      </c>
      <c r="BO465">
        <f>SUMIFS('Grid GenerationQueue'!AR$5:AR$410,'Grid GenerationQueue'!$AZ$5:$AZ$410,$B465,'Grid GenerationQueue'!$BA$5:$BA$410,$C465,'Grid GenerationQueue'!$BD$5:$BD$410,"&lt;="&amp;$BE$3)</f>
        <v>0</v>
      </c>
      <c r="BQ465">
        <f>SUMIFS('Grid GenerationQueue'!AG$5:AG$410,'Grid GenerationQueue'!$AZ$5:$AZ$410,$B465,'Grid GenerationQueue'!$BA$5:$BA$410,$C465,'Grid GenerationQueue'!$BJ$5:$BJ$410,"Executed",'Grid GenerationQueue'!$BD$5:$BD$410,"&lt;="&amp;$BE$3)</f>
        <v>0</v>
      </c>
      <c r="BR465">
        <f>SUMIFS('Grid GenerationQueue'!AH$5:AH$410,'Grid GenerationQueue'!$AZ$5:$AZ$410,$B465,'Grid GenerationQueue'!$BA$5:$BA$410,$C465,'Grid GenerationQueue'!$BJ$5:$BJ$410,"Executed",'Grid GenerationQueue'!$BD$5:$BD$410,"&lt;="&amp;$BE$3)</f>
        <v>0</v>
      </c>
      <c r="BS465">
        <f>SUMIFS('Grid GenerationQueue'!AI$5:AI$410,'Grid GenerationQueue'!$AZ$5:$AZ$410,$B465,'Grid GenerationQueue'!$BA$5:$BA$410,$C465,'Grid GenerationQueue'!$BJ$5:$BJ$410,"Executed",'Grid GenerationQueue'!$BD$5:$BD$410,"&lt;="&amp;$BE$3)</f>
        <v>0</v>
      </c>
      <c r="BT465">
        <f>SUMIFS('Grid GenerationQueue'!AJ$5:AJ$410,'Grid GenerationQueue'!$AZ$5:$AZ$410,$B465,'Grid GenerationQueue'!$BA$5:$BA$410,$C465,'Grid GenerationQueue'!$BJ$5:$BJ$410,"Executed",'Grid GenerationQueue'!$BD$5:$BD$410,"&lt;="&amp;$BE$3)</f>
        <v>0</v>
      </c>
      <c r="BU465">
        <f>SUMIFS('Grid GenerationQueue'!AK$5:AK$410,'Grid GenerationQueue'!$AZ$5:$AZ$410,$B465,'Grid GenerationQueue'!$BA$5:$BA$410,$C465,'Grid GenerationQueue'!$BJ$5:$BJ$410,"Executed",'Grid GenerationQueue'!$BD$5:$BD$410,"&lt;="&amp;$BE$3)</f>
        <v>0</v>
      </c>
      <c r="BV465">
        <f>SUMIFS('Grid GenerationQueue'!AL$5:AL$410,'Grid GenerationQueue'!$AZ$5:$AZ$410,$B465,'Grid GenerationQueue'!$BA$5:$BA$410,$C465,'Grid GenerationQueue'!$BJ$5:$BJ$410,"Executed",'Grid GenerationQueue'!$BD$5:$BD$410,"&lt;="&amp;$BE$3)</f>
        <v>0</v>
      </c>
      <c r="BW465">
        <f>SUMIFS('Grid GenerationQueue'!AM$5:AM$410,'Grid GenerationQueue'!$AZ$5:$AZ$410,$B465,'Grid GenerationQueue'!$BA$5:$BA$410,$C465,'Grid GenerationQueue'!$BJ$5:$BJ$410,"Executed",'Grid GenerationQueue'!$BD$5:$BD$410,"&lt;="&amp;$BE$3)</f>
        <v>0</v>
      </c>
      <c r="BX465">
        <f>SUMIFS('Grid GenerationQueue'!AN$5:AN$410,'Grid GenerationQueue'!$AZ$5:$AZ$410,$B465,'Grid GenerationQueue'!$BA$5:$BA$410,$C465,'Grid GenerationQueue'!$BJ$5:$BJ$410,"Executed",'Grid GenerationQueue'!$BD$5:$BD$410,"&lt;="&amp;$BE$3)</f>
        <v>0</v>
      </c>
      <c r="BY465">
        <f>SUMIFS('Grid GenerationQueue'!AO$5:AO$410,'Grid GenerationQueue'!$AZ$5:$AZ$410,$B465,'Grid GenerationQueue'!$BA$5:$BA$410,$C465,'Grid GenerationQueue'!$BJ$5:$BJ$410,"Executed",'Grid GenerationQueue'!$BD$5:$BD$410,"&lt;="&amp;$BE$3)</f>
        <v>0</v>
      </c>
      <c r="BZ465">
        <f>SUMIFS('Grid GenerationQueue'!AP$5:AP$410,'Grid GenerationQueue'!$AZ$5:$AZ$410,$B465,'Grid GenerationQueue'!$BA$5:$BA$410,$C465,'Grid GenerationQueue'!$BJ$5:$BJ$410,"Executed",'Grid GenerationQueue'!$BD$5:$BD$410,"&lt;="&amp;$BE$3)</f>
        <v>0</v>
      </c>
      <c r="CA465">
        <f>SUMIFS('Grid GenerationQueue'!AQ$5:AQ$410,'Grid GenerationQueue'!$AZ$5:$AZ$410,$B465,'Grid GenerationQueue'!$BA$5:$BA$410,$C465,'Grid GenerationQueue'!$BJ$5:$BJ$410,"Executed",'Grid GenerationQueue'!$BD$5:$BD$410,"&lt;="&amp;$BE$3)</f>
        <v>0</v>
      </c>
      <c r="CB465">
        <f>SUMIFS('Grid GenerationQueue'!AR$5:AR$410,'Grid GenerationQueue'!$AZ$5:$AZ$410,$B465,'Grid GenerationQueue'!$BA$5:$BA$410,$C465,'Grid GenerationQueue'!$BJ$5:$BJ$410,"Executed",'Grid GenerationQueue'!$BD$5:$BD$410,"&lt;="&amp;$BE$3)</f>
        <v>0</v>
      </c>
      <c r="CD465">
        <f>SUMIFS('Grid GenerationQueue'!AG$5:AG$410,'Grid GenerationQueue'!$AZ$5:$AZ$410,$B465,'Grid GenerationQueue'!$BA$5:$BA$410,$C465,'Grid GenerationQueue'!$BH$5:$BH$410,"&lt;&gt;"&amp;"",'Grid GenerationQueue'!$BD$5:$BD$410,"&lt;="&amp;$BE$3)</f>
        <v>0</v>
      </c>
      <c r="CE465">
        <f>SUMIFS('Grid GenerationQueue'!AH$5:AH$410,'Grid GenerationQueue'!$AZ$5:$AZ$410,$B465,'Grid GenerationQueue'!$BA$5:$BA$410,$C465,'Grid GenerationQueue'!$BH$5:$BH$410,"&lt;&gt;"&amp;"",'Grid GenerationQueue'!$BD$5:$BD$410,"&lt;="&amp;$BE$3)</f>
        <v>0</v>
      </c>
      <c r="CF465">
        <f>SUMIFS('Grid GenerationQueue'!AI$5:AI$410,'Grid GenerationQueue'!$AZ$5:$AZ$410,$B465,'Grid GenerationQueue'!$BA$5:$BA$410,$C465,'Grid GenerationQueue'!$BH$5:$BH$410,"&lt;&gt;"&amp;"",'Grid GenerationQueue'!$BD$5:$BD$410,"&lt;="&amp;$BE$3)</f>
        <v>0</v>
      </c>
      <c r="CG465">
        <f>SUMIFS('Grid GenerationQueue'!AJ$5:AJ$410,'Grid GenerationQueue'!$AZ$5:$AZ$410,$B465,'Grid GenerationQueue'!$BA$5:$BA$410,$C465,'Grid GenerationQueue'!$BH$5:$BH$410,"&lt;&gt;"&amp;"",'Grid GenerationQueue'!$BD$5:$BD$410,"&lt;="&amp;$BE$3)</f>
        <v>0</v>
      </c>
      <c r="CH465">
        <f>SUMIFS('Grid GenerationQueue'!AK$5:AK$410,'Grid GenerationQueue'!$AZ$5:$AZ$410,$B465,'Grid GenerationQueue'!$BA$5:$BA$410,$C465,'Grid GenerationQueue'!$BH$5:$BH$410,"&lt;&gt;"&amp;"",'Grid GenerationQueue'!$BD$5:$BD$410,"&lt;="&amp;$BE$3)</f>
        <v>0</v>
      </c>
      <c r="CI465">
        <f>SUMIFS('Grid GenerationQueue'!AL$5:AL$410,'Grid GenerationQueue'!$AZ$5:$AZ$410,$B465,'Grid GenerationQueue'!$BA$5:$BA$410,$C465,'Grid GenerationQueue'!$BH$5:$BH$410,"&lt;&gt;"&amp;"",'Grid GenerationQueue'!$BD$5:$BD$410,"&lt;="&amp;$BE$3)</f>
        <v>0</v>
      </c>
      <c r="CJ465">
        <f>SUMIFS('Grid GenerationQueue'!AM$5:AM$410,'Grid GenerationQueue'!$AZ$5:$AZ$410,$B465,'Grid GenerationQueue'!$BA$5:$BA$410,$C465,'Grid GenerationQueue'!$BH$5:$BH$410,"&lt;&gt;"&amp;"",'Grid GenerationQueue'!$BD$5:$BD$410,"&lt;="&amp;$BE$3)</f>
        <v>0</v>
      </c>
      <c r="CK465">
        <f>SUMIFS('Grid GenerationQueue'!AN$5:AN$410,'Grid GenerationQueue'!$AZ$5:$AZ$410,$B465,'Grid GenerationQueue'!$BA$5:$BA$410,$C465,'Grid GenerationQueue'!$BH$5:$BH$410,"&lt;&gt;"&amp;"",'Grid GenerationQueue'!$BD$5:$BD$410,"&lt;="&amp;$BE$3)</f>
        <v>0</v>
      </c>
      <c r="CL465">
        <f>SUMIFS('Grid GenerationQueue'!AO$5:AO$410,'Grid GenerationQueue'!$AZ$5:$AZ$410,$B465,'Grid GenerationQueue'!$BA$5:$BA$410,$C465,'Grid GenerationQueue'!$BH$5:$BH$410,"&lt;&gt;"&amp;"",'Grid GenerationQueue'!$BD$5:$BD$410,"&lt;="&amp;$BE$3)</f>
        <v>0</v>
      </c>
      <c r="CM465">
        <f>SUMIFS('Grid GenerationQueue'!AP$5:AP$410,'Grid GenerationQueue'!$AZ$5:$AZ$410,$B465,'Grid GenerationQueue'!$BA$5:$BA$410,$C465,'Grid GenerationQueue'!$BH$5:$BH$410,"&lt;&gt;"&amp;"",'Grid GenerationQueue'!$BD$5:$BD$410,"&lt;="&amp;$BE$3)</f>
        <v>0</v>
      </c>
      <c r="CN465">
        <f>SUMIFS('Grid GenerationQueue'!AQ$5:AQ$410,'Grid GenerationQueue'!$AZ$5:$AZ$410,$B465,'Grid GenerationQueue'!$BA$5:$BA$410,$C465,'Grid GenerationQueue'!$BH$5:$BH$410,"&lt;&gt;"&amp;"",'Grid GenerationQueue'!$BD$5:$BD$410,"&lt;="&amp;$BE$3)</f>
        <v>0</v>
      </c>
      <c r="CO465">
        <f>SUMIFS('Grid GenerationQueue'!AR$5:AR$410,'Grid GenerationQueue'!$AZ$5:$AZ$410,$B465,'Grid GenerationQueue'!$BA$5:$BA$410,$C465,'Grid GenerationQueue'!$BH$5:$BH$410,"&lt;&gt;"&amp;"",'Grid GenerationQueue'!$BD$5:$BD$410,"&lt;="&amp;$BE$3)</f>
        <v>0</v>
      </c>
      <c r="CQ465">
        <f>SUMIFS('Grid GenerationQueue'!AG$5:AG$410,'Grid GenerationQueue'!$AZ$5:$AZ$410,$B465,'Grid GenerationQueue'!$BA$5:$BA$410,$C465,'Grid GenerationQueue'!$BK$5:$BK$410,"&gt;0",'Grid GenerationQueue'!$BD$5:$BD$410,"&lt;="&amp;$BE$3)</f>
        <v>0</v>
      </c>
      <c r="CR465">
        <f>SUMIFS('Grid GenerationQueue'!AH$5:AH$410,'Grid GenerationQueue'!$AZ$5:$AZ$410,$B465,'Grid GenerationQueue'!$BA$5:$BA$410,$C465,'Grid GenerationQueue'!$BK$5:$BK$410,"&gt;0",'Grid GenerationQueue'!$BD$5:$BD$410,"&lt;="&amp;$BE$3)</f>
        <v>0</v>
      </c>
      <c r="CS465">
        <f>SUMIFS('Grid GenerationQueue'!AI$5:AI$410,'Grid GenerationQueue'!$AZ$5:$AZ$410,$B465,'Grid GenerationQueue'!$BA$5:$BA$410,$C465,'Grid GenerationQueue'!$BK$5:$BK$410,"&gt;0",'Grid GenerationQueue'!$BD$5:$BD$410,"&lt;="&amp;$BE$3)</f>
        <v>0</v>
      </c>
      <c r="CT465">
        <f>SUMIFS('Grid GenerationQueue'!AJ$5:AJ$410,'Grid GenerationQueue'!$AZ$5:$AZ$410,$B465,'Grid GenerationQueue'!$BA$5:$BA$410,$C465,'Grid GenerationQueue'!$BK$5:$BK$410,"&gt;0",'Grid GenerationQueue'!$BD$5:$BD$410,"&lt;="&amp;$BE$3)</f>
        <v>0</v>
      </c>
      <c r="CU465">
        <f>SUMIFS('Grid GenerationQueue'!AK$5:AK$410,'Grid GenerationQueue'!$AZ$5:$AZ$410,$B465,'Grid GenerationQueue'!$BA$5:$BA$410,$C465,'Grid GenerationQueue'!$BK$5:$BK$410,"&gt;0",'Grid GenerationQueue'!$BD$5:$BD$410,"&lt;="&amp;$BE$3)</f>
        <v>0</v>
      </c>
      <c r="CV465">
        <f>SUMIFS('Grid GenerationQueue'!AL$5:AL$410,'Grid GenerationQueue'!$AZ$5:$AZ$410,$B465,'Grid GenerationQueue'!$BA$5:$BA$410,$C465,'Grid GenerationQueue'!$BK$5:$BK$410,"&gt;0",'Grid GenerationQueue'!$BD$5:$BD$410,"&lt;="&amp;$BE$3)</f>
        <v>0</v>
      </c>
      <c r="CW465">
        <f>SUMIFS('Grid GenerationQueue'!AM$5:AM$410,'Grid GenerationQueue'!$AZ$5:$AZ$410,$B465,'Grid GenerationQueue'!$BA$5:$BA$410,$C465,'Grid GenerationQueue'!$BK$5:$BK$410,"&gt;0",'Grid GenerationQueue'!$BD$5:$BD$410,"&lt;="&amp;$BE$3)</f>
        <v>0</v>
      </c>
      <c r="CX465">
        <f>SUMIFS('Grid GenerationQueue'!AN$5:AN$410,'Grid GenerationQueue'!$AZ$5:$AZ$410,$B465,'Grid GenerationQueue'!$BA$5:$BA$410,$C465,'Grid GenerationQueue'!$BK$5:$BK$410,"&gt;0",'Grid GenerationQueue'!$BD$5:$BD$410,"&lt;="&amp;$BE$3)</f>
        <v>0</v>
      </c>
      <c r="CY465">
        <f>SUMIFS('Grid GenerationQueue'!AO$5:AO$410,'Grid GenerationQueue'!$AZ$5:$AZ$410,$B465,'Grid GenerationQueue'!$BA$5:$BA$410,$C465,'Grid GenerationQueue'!$BK$5:$BK$410,"&gt;0",'Grid GenerationQueue'!$BD$5:$BD$410,"&lt;="&amp;$BE$3)</f>
        <v>0</v>
      </c>
      <c r="CZ465">
        <f>SUMIFS('Grid GenerationQueue'!AP$5:AP$410,'Grid GenerationQueue'!$AZ$5:$AZ$410,$B465,'Grid GenerationQueue'!$BA$5:$BA$410,$C465,'Grid GenerationQueue'!$BK$5:$BK$410,"&gt;0",'Grid GenerationQueue'!$BD$5:$BD$410,"&lt;="&amp;$BE$3)</f>
        <v>0</v>
      </c>
      <c r="DA465">
        <f>SUMIFS('Grid GenerationQueue'!AQ$5:AQ$410,'Grid GenerationQueue'!$AZ$5:$AZ$410,$B465,'Grid GenerationQueue'!$BA$5:$BA$410,$C465,'Grid GenerationQueue'!$BK$5:$BK$410,"&gt;0",'Grid GenerationQueue'!$BD$5:$BD$410,"&lt;="&amp;$BE$3)</f>
        <v>0</v>
      </c>
      <c r="DB465">
        <f>SUMIFS('Grid GenerationQueue'!AR$5:AR$410,'Grid GenerationQueue'!$AZ$5:$AZ$410,$B465,'Grid GenerationQueue'!$BA$5:$BA$410,$C465,'Grid GenerationQueue'!$BK$5:$BK$410,"&gt;0",'Grid GenerationQueue'!$BD$5:$BD$410,"&lt;="&amp;$BE$3)</f>
        <v>0</v>
      </c>
    </row>
    <row r="466" spans="1:106" x14ac:dyDescent="0.35">
      <c r="A466" t="s">
        <v>75</v>
      </c>
      <c r="B466" t="s">
        <v>4623</v>
      </c>
      <c r="C466">
        <v>230</v>
      </c>
      <c r="D466">
        <f>SUMIFS('Grid GenerationQueue'!AG$5:AG$410,'Grid GenerationQueue'!$AZ$5:$AZ$410,$B466,'Grid GenerationQueue'!$BA$5:$BA$410,$C466)</f>
        <v>882.21</v>
      </c>
      <c r="E466">
        <f>SUMIFS('Grid GenerationQueue'!AH$5:AH$410,'Grid GenerationQueue'!$AZ$5:$AZ$410,$B466,'Grid GenerationQueue'!$BA$5:$BA$410,$C466)</f>
        <v>0</v>
      </c>
      <c r="F466">
        <f>SUMIFS('Grid GenerationQueue'!AI$5:AI$410,'Grid GenerationQueue'!$AZ$5:$AZ$410,$B466,'Grid GenerationQueue'!$BA$5:$BA$410,$C466)</f>
        <v>0</v>
      </c>
      <c r="G466">
        <f>SUMIFS('Grid GenerationQueue'!AJ$5:AJ$410,'Grid GenerationQueue'!$AZ$5:$AZ$410,$B466,'Grid GenerationQueue'!$BA$5:$BA$410,$C466)</f>
        <v>0</v>
      </c>
      <c r="H466">
        <f>SUMIFS('Grid GenerationQueue'!AK$5:AK$410,'Grid GenerationQueue'!$AZ$5:$AZ$410,$B466,'Grid GenerationQueue'!$BA$5:$BA$410,$C466)</f>
        <v>0</v>
      </c>
      <c r="I466">
        <f>SUMIFS('Grid GenerationQueue'!AL$5:AL$410,'Grid GenerationQueue'!$AZ$5:$AZ$410,$B466,'Grid GenerationQueue'!$BA$5:$BA$410,$C466)</f>
        <v>0</v>
      </c>
      <c r="J466">
        <f>SUMIFS('Grid GenerationQueue'!AM$5:AM$410,'Grid GenerationQueue'!$AZ$5:$AZ$410,$B466,'Grid GenerationQueue'!$BA$5:$BA$410,$C466)</f>
        <v>0</v>
      </c>
      <c r="K466">
        <f>SUMIFS('Grid GenerationQueue'!AN$5:AN$410,'Grid GenerationQueue'!$AZ$5:$AZ$410,$B466,'Grid GenerationQueue'!$BA$5:$BA$410,$C466)</f>
        <v>0</v>
      </c>
      <c r="L466">
        <f>SUMIFS('Grid GenerationQueue'!AO$5:AO$410,'Grid GenerationQueue'!$AZ$5:$AZ$410,$B466,'Grid GenerationQueue'!$BA$5:$BA$410,$C466)</f>
        <v>0</v>
      </c>
      <c r="M466">
        <f>SUMIFS('Grid GenerationQueue'!AP$5:AP$410,'Grid GenerationQueue'!$AZ$5:$AZ$410,$B466,'Grid GenerationQueue'!$BA$5:$BA$410,$C466)</f>
        <v>0</v>
      </c>
      <c r="N466">
        <f>SUMIFS('Grid GenerationQueue'!AQ$5:AQ$410,'Grid GenerationQueue'!$AZ$5:$AZ$410,$B466,'Grid GenerationQueue'!$BA$5:$BA$410,$C466)</f>
        <v>0</v>
      </c>
      <c r="O466">
        <f>SUMIFS('Grid GenerationQueue'!AR$5:AR$410,'Grid GenerationQueue'!$AZ$5:$AZ$410,$B466,'Grid GenerationQueue'!$BA$5:$BA$410,$C466)</f>
        <v>0</v>
      </c>
      <c r="Q466">
        <f>SUMIFS('Grid GenerationQueue'!AG$5:AG$410,'Grid GenerationQueue'!$AZ$5:$AZ$410,$B466,'Grid GenerationQueue'!$BA$5:$BA$410,$C466,'Grid GenerationQueue'!$BJ$5:$BJ$410,"Executed")</f>
        <v>312.95999999999998</v>
      </c>
      <c r="R466">
        <f>SUMIFS('Grid GenerationQueue'!AH$5:AH$410,'Grid GenerationQueue'!$AZ$5:$AZ$410,$B466,'Grid GenerationQueue'!$BA$5:$BA$410,$C466,'Grid GenerationQueue'!$BJ$5:$BJ$410,"Executed")</f>
        <v>0</v>
      </c>
      <c r="S466">
        <f>SUMIFS('Grid GenerationQueue'!AI$5:AI$410,'Grid GenerationQueue'!$AZ$5:$AZ$410,$B466,'Grid GenerationQueue'!$BA$5:$BA$410,$C466,'Grid GenerationQueue'!$BJ$5:$BJ$410,"Executed")</f>
        <v>0</v>
      </c>
      <c r="T466">
        <f>SUMIFS('Grid GenerationQueue'!AJ$5:AJ$410,'Grid GenerationQueue'!$AZ$5:$AZ$410,$B466,'Grid GenerationQueue'!$BA$5:$BA$410,$C466,'Grid GenerationQueue'!$BJ$5:$BJ$410,"Executed")</f>
        <v>0</v>
      </c>
      <c r="U466">
        <f>SUMIFS('Grid GenerationQueue'!AK$5:AK$410,'Grid GenerationQueue'!$AZ$5:$AZ$410,$B466,'Grid GenerationQueue'!$BA$5:$BA$410,$C466,'Grid GenerationQueue'!$BJ$5:$BJ$410,"Executed")</f>
        <v>0</v>
      </c>
      <c r="V466">
        <f>SUMIFS('Grid GenerationQueue'!AL$5:AL$410,'Grid GenerationQueue'!$AZ$5:$AZ$410,$B466,'Grid GenerationQueue'!$BA$5:$BA$410,$C466,'Grid GenerationQueue'!$BJ$5:$BJ$410,"Executed")</f>
        <v>0</v>
      </c>
      <c r="W466">
        <f>SUMIFS('Grid GenerationQueue'!AM$5:AM$410,'Grid GenerationQueue'!$AZ$5:$AZ$410,$B466,'Grid GenerationQueue'!$BA$5:$BA$410,$C466,'Grid GenerationQueue'!$BJ$5:$BJ$410,"Executed")</f>
        <v>0</v>
      </c>
      <c r="X466">
        <f>SUMIFS('Grid GenerationQueue'!AN$5:AN$410,'Grid GenerationQueue'!$AZ$5:$AZ$410,$B466,'Grid GenerationQueue'!$BA$5:$BA$410,$C466,'Grid GenerationQueue'!$BJ$5:$BJ$410,"Executed")</f>
        <v>0</v>
      </c>
      <c r="Y466">
        <f>SUMIFS('Grid GenerationQueue'!AO$5:AO$410,'Grid GenerationQueue'!$AZ$5:$AZ$410,$B466,'Grid GenerationQueue'!$BA$5:$BA$410,$C466,'Grid GenerationQueue'!$BJ$5:$BJ$410,"Executed")</f>
        <v>0</v>
      </c>
      <c r="Z466">
        <f>SUMIFS('Grid GenerationQueue'!AP$5:AP$410,'Grid GenerationQueue'!$AZ$5:$AZ$410,$B466,'Grid GenerationQueue'!$BA$5:$BA$410,$C466,'Grid GenerationQueue'!$BJ$5:$BJ$410,"Executed")</f>
        <v>0</v>
      </c>
      <c r="AA466">
        <f>SUMIFS('Grid GenerationQueue'!AQ$5:AQ$410,'Grid GenerationQueue'!$AZ$5:$AZ$410,$B466,'Grid GenerationQueue'!$BA$5:$BA$410,$C466,'Grid GenerationQueue'!$BJ$5:$BJ$410,"Executed")</f>
        <v>0</v>
      </c>
      <c r="AB466">
        <f>SUMIFS('Grid GenerationQueue'!AR$5:AR$410,'Grid GenerationQueue'!$AZ$5:$AZ$410,$B466,'Grid GenerationQueue'!$BA$5:$BA$410,$C466,'Grid GenerationQueue'!$BJ$5:$BJ$410,"Executed")</f>
        <v>0</v>
      </c>
      <c r="AD466">
        <f>SUMIFS('Grid GenerationQueue'!AG$5:AG$410,'Grid GenerationQueue'!$AZ$5:$AZ$410,$B466,'Grid GenerationQueue'!$BA$5:$BA$410,$C466,'Grid GenerationQueue'!$BH$5:$BH$410,"&lt;&gt;"&amp;"")+SUMIFS('Grid GenerationQueue'!AG$5:AG$410,'Grid GenerationQueue'!$AZ$5:$AZ$410,$B466,'Grid GenerationQueue'!$BA$5:$BA$410,$C466,'Grid GenerationQueue'!$BH$5:$BH$410,"",'Grid GenerationQueue'!$AC$5:$AC$410,1)</f>
        <v>312.95999999999998</v>
      </c>
      <c r="AE466">
        <f>SUMIFS('Grid GenerationQueue'!AH$5:AH$410,'Grid GenerationQueue'!$AZ$5:$AZ$410,$B466,'Grid GenerationQueue'!$BA$5:$BA$410,$C466,'Grid GenerationQueue'!$BH$5:$BH$410,"&lt;&gt;"&amp;"")+SUMIFS('Grid GenerationQueue'!AH$5:AH$410,'Grid GenerationQueue'!$AZ$5:$AZ$410,$B466,'Grid GenerationQueue'!$BA$5:$BA$410,$C466,'Grid GenerationQueue'!$BH$5:$BH$410,"",'Grid GenerationQueue'!$AC$5:$AC$410,1)</f>
        <v>0</v>
      </c>
      <c r="AF466">
        <f>SUMIFS('Grid GenerationQueue'!AI$5:AI$410,'Grid GenerationQueue'!$AZ$5:$AZ$410,$B466,'Grid GenerationQueue'!$BA$5:$BA$410,$C466,'Grid GenerationQueue'!$BH$5:$BH$410,"&lt;&gt;"&amp;"")+SUMIFS('Grid GenerationQueue'!AI$5:AI$410,'Grid GenerationQueue'!$AZ$5:$AZ$410,$B466,'Grid GenerationQueue'!$BA$5:$BA$410,$C466,'Grid GenerationQueue'!$BH$5:$BH$410,"",'Grid GenerationQueue'!$AC$5:$AC$410,1)</f>
        <v>0</v>
      </c>
      <c r="AG466">
        <f>SUMIFS('Grid GenerationQueue'!AJ$5:AJ$410,'Grid GenerationQueue'!$AZ$5:$AZ$410,$B466,'Grid GenerationQueue'!$BA$5:$BA$410,$C466,'Grid GenerationQueue'!$BH$5:$BH$410,"&lt;&gt;"&amp;"")+SUMIFS('Grid GenerationQueue'!AJ$5:AJ$410,'Grid GenerationQueue'!$AZ$5:$AZ$410,$B466,'Grid GenerationQueue'!$BA$5:$BA$410,$C466,'Grid GenerationQueue'!$BH$5:$BH$410,"",'Grid GenerationQueue'!$AC$5:$AC$410,1)</f>
        <v>0</v>
      </c>
      <c r="AH466">
        <f>SUMIFS('Grid GenerationQueue'!AK$5:AK$410,'Grid GenerationQueue'!$AZ$5:$AZ$410,$B466,'Grid GenerationQueue'!$BA$5:$BA$410,$C466,'Grid GenerationQueue'!$BH$5:$BH$410,"&lt;&gt;"&amp;"")+SUMIFS('Grid GenerationQueue'!AK$5:AK$410,'Grid GenerationQueue'!$AZ$5:$AZ$410,$B466,'Grid GenerationQueue'!$BA$5:$BA$410,$C466,'Grid GenerationQueue'!$BH$5:$BH$410,"",'Grid GenerationQueue'!$AC$5:$AC$410,1)</f>
        <v>0</v>
      </c>
      <c r="AI466">
        <f>SUMIFS('Grid GenerationQueue'!AL$5:AL$410,'Grid GenerationQueue'!$AZ$5:$AZ$410,$B466,'Grid GenerationQueue'!$BA$5:$BA$410,$C466,'Grid GenerationQueue'!$BH$5:$BH$410,"&lt;&gt;"&amp;"")+SUMIFS('Grid GenerationQueue'!AL$5:AL$410,'Grid GenerationQueue'!$AZ$5:$AZ$410,$B466,'Grid GenerationQueue'!$BA$5:$BA$410,$C466,'Grid GenerationQueue'!$BH$5:$BH$410,"",'Grid GenerationQueue'!$AC$5:$AC$410,1)</f>
        <v>0</v>
      </c>
      <c r="AJ466">
        <f>SUMIFS('Grid GenerationQueue'!AM$5:AM$410,'Grid GenerationQueue'!$AZ$5:$AZ$410,$B466,'Grid GenerationQueue'!$BA$5:$BA$410,$C466,'Grid GenerationQueue'!$BH$5:$BH$410,"&lt;&gt;"&amp;"")+SUMIFS('Grid GenerationQueue'!AM$5:AM$410,'Grid GenerationQueue'!$AZ$5:$AZ$410,$B466,'Grid GenerationQueue'!$BA$5:$BA$410,$C466,'Grid GenerationQueue'!$BH$5:$BH$410,"",'Grid GenerationQueue'!$AC$5:$AC$410,1)</f>
        <v>0</v>
      </c>
      <c r="AK466">
        <f>SUMIFS('Grid GenerationQueue'!AN$5:AN$410,'Grid GenerationQueue'!$AZ$5:$AZ$410,$B466,'Grid GenerationQueue'!$BA$5:$BA$410,$C466,'Grid GenerationQueue'!$BH$5:$BH$410,"&lt;&gt;"&amp;"")+SUMIFS('Grid GenerationQueue'!AN$5:AN$410,'Grid GenerationQueue'!$AZ$5:$AZ$410,$B466,'Grid GenerationQueue'!$BA$5:$BA$410,$C466,'Grid GenerationQueue'!$BH$5:$BH$410,"",'Grid GenerationQueue'!$AC$5:$AC$410,1)</f>
        <v>0</v>
      </c>
      <c r="AL466">
        <f>SUMIFS('Grid GenerationQueue'!AO$5:AO$410,'Grid GenerationQueue'!$AZ$5:$AZ$410,$B466,'Grid GenerationQueue'!$BA$5:$BA$410,$C466,'Grid GenerationQueue'!$BH$5:$BH$410,"&lt;&gt;"&amp;"")+SUMIFS('Grid GenerationQueue'!AO$5:AO$410,'Grid GenerationQueue'!$AZ$5:$AZ$410,$B466,'Grid GenerationQueue'!$BA$5:$BA$410,$C466,'Grid GenerationQueue'!$BH$5:$BH$410,"",'Grid GenerationQueue'!$AC$5:$AC$410,1)</f>
        <v>0</v>
      </c>
      <c r="AM466">
        <f>SUMIFS('Grid GenerationQueue'!AP$5:AP$410,'Grid GenerationQueue'!$AZ$5:$AZ$410,$B466,'Grid GenerationQueue'!$BA$5:$BA$410,$C466,'Grid GenerationQueue'!$BH$5:$BH$410,"&lt;&gt;"&amp;"")+SUMIFS('Grid GenerationQueue'!AP$5:AP$410,'Grid GenerationQueue'!$AZ$5:$AZ$410,$B466,'Grid GenerationQueue'!$BA$5:$BA$410,$C466,'Grid GenerationQueue'!$BH$5:$BH$410,"",'Grid GenerationQueue'!$AC$5:$AC$410,1)</f>
        <v>0</v>
      </c>
      <c r="AN466">
        <f>SUMIFS('Grid GenerationQueue'!AQ$5:AQ$410,'Grid GenerationQueue'!$AZ$5:$AZ$410,$B466,'Grid GenerationQueue'!$BA$5:$BA$410,$C466,'Grid GenerationQueue'!$BH$5:$BH$410,"&lt;&gt;"&amp;"")+SUMIFS('Grid GenerationQueue'!AQ$5:AQ$410,'Grid GenerationQueue'!$AZ$5:$AZ$410,$B466,'Grid GenerationQueue'!$BA$5:$BA$410,$C466,'Grid GenerationQueue'!$BH$5:$BH$410,"",'Grid GenerationQueue'!$AC$5:$AC$410,1)</f>
        <v>0</v>
      </c>
      <c r="AO466">
        <f>SUMIFS('Grid GenerationQueue'!AR$5:AR$410,'Grid GenerationQueue'!$AZ$5:$AZ$410,$B466,'Grid GenerationQueue'!$BA$5:$BA$410,$C466,'Grid GenerationQueue'!$BH$5:$BH$410,"&lt;&gt;"&amp;"")+SUMIFS('Grid GenerationQueue'!AR$5:AR$410,'Grid GenerationQueue'!$AZ$5:$AZ$410,$B466,'Grid GenerationQueue'!$BA$5:$BA$410,$C466,'Grid GenerationQueue'!$BH$5:$BH$410,"",'Grid GenerationQueue'!$AC$5:$AC$410,1)</f>
        <v>0</v>
      </c>
      <c r="AQ466">
        <f>SUMIFS('Grid GenerationQueue'!AG$5:AG$410,'Grid GenerationQueue'!$AZ$5:$AZ$410,$B466,'Grid GenerationQueue'!$BA$5:$BA$410,$C466,'Grid GenerationQueue'!$BK$5:$BK$410,"&gt;0")</f>
        <v>0</v>
      </c>
      <c r="AR466">
        <f>SUMIFS('Grid GenerationQueue'!AH$5:AH$410,'Grid GenerationQueue'!$AZ$5:$AZ$410,$B466,'Grid GenerationQueue'!$BA$5:$BA$410,$C466,'Grid GenerationQueue'!$BK$5:$BK$410,"&gt;0")</f>
        <v>0</v>
      </c>
      <c r="AS466">
        <f>SUMIFS('Grid GenerationQueue'!AI$5:AI$410,'Grid GenerationQueue'!$AZ$5:$AZ$410,$B466,'Grid GenerationQueue'!$BA$5:$BA$410,$C466,'Grid GenerationQueue'!$BK$5:$BK$410,"&gt;0")</f>
        <v>0</v>
      </c>
      <c r="AT466">
        <f>SUMIFS('Grid GenerationQueue'!AJ$5:AJ$410,'Grid GenerationQueue'!$AZ$5:$AZ$410,$B466,'Grid GenerationQueue'!$BA$5:$BA$410,$C466,'Grid GenerationQueue'!$BK$5:$BK$410,"&gt;0")</f>
        <v>0</v>
      </c>
      <c r="AU466">
        <f>SUMIFS('Grid GenerationQueue'!AK$5:AK$410,'Grid GenerationQueue'!$AZ$5:$AZ$410,$B466,'Grid GenerationQueue'!$BA$5:$BA$410,$C466,'Grid GenerationQueue'!$BK$5:$BK$410,"&gt;0")</f>
        <v>0</v>
      </c>
      <c r="AV466">
        <f>SUMIFS('Grid GenerationQueue'!AL$5:AL$410,'Grid GenerationQueue'!$AZ$5:$AZ$410,$B466,'Grid GenerationQueue'!$BA$5:$BA$410,$C466,'Grid GenerationQueue'!$BK$5:$BK$410,"&gt;0")</f>
        <v>0</v>
      </c>
      <c r="AW466">
        <f>SUMIFS('Grid GenerationQueue'!AM$5:AM$410,'Grid GenerationQueue'!$AZ$5:$AZ$410,$B466,'Grid GenerationQueue'!$BA$5:$BA$410,$C466,'Grid GenerationQueue'!$BK$5:$BK$410,"&gt;0")</f>
        <v>0</v>
      </c>
      <c r="AX466">
        <f>SUMIFS('Grid GenerationQueue'!AN$5:AN$410,'Grid GenerationQueue'!$AZ$5:$AZ$410,$B466,'Grid GenerationQueue'!$BA$5:$BA$410,$C466,'Grid GenerationQueue'!$BK$5:$BK$410,"&gt;0")</f>
        <v>0</v>
      </c>
      <c r="AY466">
        <f>SUMIFS('Grid GenerationQueue'!AO$5:AO$410,'Grid GenerationQueue'!$AZ$5:$AZ$410,$B466,'Grid GenerationQueue'!$BA$5:$BA$410,$C466,'Grid GenerationQueue'!$BK$5:$BK$410,"&gt;0")</f>
        <v>0</v>
      </c>
      <c r="AZ466">
        <f>SUMIFS('Grid GenerationQueue'!AP$5:AP$410,'Grid GenerationQueue'!$AZ$5:$AZ$410,$B466,'Grid GenerationQueue'!$BA$5:$BA$410,$C466,'Grid GenerationQueue'!$BK$5:$BK$410,"&gt;0")</f>
        <v>0</v>
      </c>
      <c r="BA466">
        <f>SUMIFS('Grid GenerationQueue'!AQ$5:AQ$410,'Grid GenerationQueue'!$AZ$5:$AZ$410,$B466,'Grid GenerationQueue'!$BA$5:$BA$410,$C466,'Grid GenerationQueue'!$BK$5:$BK$410,"&gt;0")</f>
        <v>0</v>
      </c>
      <c r="BB466">
        <f>SUMIFS('Grid GenerationQueue'!AR$5:AR$410,'Grid GenerationQueue'!$AZ$5:$AZ$410,$B466,'Grid GenerationQueue'!$BA$5:$BA$410,$C466,'Grid GenerationQueue'!$BK$5:$BK$410,"&gt;0")</f>
        <v>0</v>
      </c>
      <c r="BD466">
        <f>SUMIFS('Grid GenerationQueue'!AG$5:AG$410,'Grid GenerationQueue'!$AZ$5:$AZ$410,$B466,'Grid GenerationQueue'!$BA$5:$BA$410,$C466,'Grid GenerationQueue'!$BD$5:$BD$410,"&lt;="&amp;$BE$3)</f>
        <v>312.95999999999998</v>
      </c>
      <c r="BE466">
        <f>SUMIFS('Grid GenerationQueue'!AH$5:AH$410,'Grid GenerationQueue'!$AZ$5:$AZ$410,$B466,'Grid GenerationQueue'!$BA$5:$BA$410,$C466,'Grid GenerationQueue'!$BD$5:$BD$410,"&lt;="&amp;$BE$3)</f>
        <v>0</v>
      </c>
      <c r="BF466">
        <f>SUMIFS('Grid GenerationQueue'!AI$5:AI$410,'Grid GenerationQueue'!$AZ$5:$AZ$410,$B466,'Grid GenerationQueue'!$BA$5:$BA$410,$C466,'Grid GenerationQueue'!$BD$5:$BD$410,"&lt;="&amp;$BE$3)</f>
        <v>0</v>
      </c>
      <c r="BG466">
        <f>SUMIFS('Grid GenerationQueue'!AJ$5:AJ$410,'Grid GenerationQueue'!$AZ$5:$AZ$410,$B466,'Grid GenerationQueue'!$BA$5:$BA$410,$C466,'Grid GenerationQueue'!$BD$5:$BD$410,"&lt;="&amp;$BE$3)</f>
        <v>0</v>
      </c>
      <c r="BH466">
        <f>SUMIFS('Grid GenerationQueue'!AK$5:AK$410,'Grid GenerationQueue'!$AZ$5:$AZ$410,$B466,'Grid GenerationQueue'!$BA$5:$BA$410,$C466,'Grid GenerationQueue'!$BD$5:$BD$410,"&lt;="&amp;$BE$3)</f>
        <v>0</v>
      </c>
      <c r="BI466">
        <f>SUMIFS('Grid GenerationQueue'!AL$5:AL$410,'Grid GenerationQueue'!$AZ$5:$AZ$410,$B466,'Grid GenerationQueue'!$BA$5:$BA$410,$C466,'Grid GenerationQueue'!$BD$5:$BD$410,"&lt;="&amp;$BE$3)</f>
        <v>0</v>
      </c>
      <c r="BJ466">
        <f>SUMIFS('Grid GenerationQueue'!AM$5:AM$410,'Grid GenerationQueue'!$AZ$5:$AZ$410,$B466,'Grid GenerationQueue'!$BA$5:$BA$410,$C466,'Grid GenerationQueue'!$BD$5:$BD$410,"&lt;="&amp;$BE$3)</f>
        <v>0</v>
      </c>
      <c r="BK466">
        <f>SUMIFS('Grid GenerationQueue'!AN$5:AN$410,'Grid GenerationQueue'!$AZ$5:$AZ$410,$B466,'Grid GenerationQueue'!$BA$5:$BA$410,$C466,'Grid GenerationQueue'!$BD$5:$BD$410,"&lt;="&amp;$BE$3)</f>
        <v>0</v>
      </c>
      <c r="BL466">
        <f>SUMIFS('Grid GenerationQueue'!AO$5:AO$410,'Grid GenerationQueue'!$AZ$5:$AZ$410,$B466,'Grid GenerationQueue'!$BA$5:$BA$410,$C466,'Grid GenerationQueue'!$BD$5:$BD$410,"&lt;="&amp;$BE$3)</f>
        <v>0</v>
      </c>
      <c r="BM466">
        <f>SUMIFS('Grid GenerationQueue'!AP$5:AP$410,'Grid GenerationQueue'!$AZ$5:$AZ$410,$B466,'Grid GenerationQueue'!$BA$5:$BA$410,$C466,'Grid GenerationQueue'!$BD$5:$BD$410,"&lt;="&amp;$BE$3)</f>
        <v>0</v>
      </c>
      <c r="BN466">
        <f>SUMIFS('Grid GenerationQueue'!AQ$5:AQ$410,'Grid GenerationQueue'!$AZ$5:$AZ$410,$B466,'Grid GenerationQueue'!$BA$5:$BA$410,$C466,'Grid GenerationQueue'!$BD$5:$BD$410,"&lt;="&amp;$BE$3)</f>
        <v>0</v>
      </c>
      <c r="BO466">
        <f>SUMIFS('Grid GenerationQueue'!AR$5:AR$410,'Grid GenerationQueue'!$AZ$5:$AZ$410,$B466,'Grid GenerationQueue'!$BA$5:$BA$410,$C466,'Grid GenerationQueue'!$BD$5:$BD$410,"&lt;="&amp;$BE$3)</f>
        <v>0</v>
      </c>
      <c r="BQ466">
        <f>SUMIFS('Grid GenerationQueue'!AG$5:AG$410,'Grid GenerationQueue'!$AZ$5:$AZ$410,$B466,'Grid GenerationQueue'!$BA$5:$BA$410,$C466,'Grid GenerationQueue'!$BJ$5:$BJ$410,"Executed",'Grid GenerationQueue'!$BD$5:$BD$410,"&lt;="&amp;$BE$3)</f>
        <v>312.95999999999998</v>
      </c>
      <c r="BR466">
        <f>SUMIFS('Grid GenerationQueue'!AH$5:AH$410,'Grid GenerationQueue'!$AZ$5:$AZ$410,$B466,'Grid GenerationQueue'!$BA$5:$BA$410,$C466,'Grid GenerationQueue'!$BJ$5:$BJ$410,"Executed",'Grid GenerationQueue'!$BD$5:$BD$410,"&lt;="&amp;$BE$3)</f>
        <v>0</v>
      </c>
      <c r="BS466">
        <f>SUMIFS('Grid GenerationQueue'!AI$5:AI$410,'Grid GenerationQueue'!$AZ$5:$AZ$410,$B466,'Grid GenerationQueue'!$BA$5:$BA$410,$C466,'Grid GenerationQueue'!$BJ$5:$BJ$410,"Executed",'Grid GenerationQueue'!$BD$5:$BD$410,"&lt;="&amp;$BE$3)</f>
        <v>0</v>
      </c>
      <c r="BT466">
        <f>SUMIFS('Grid GenerationQueue'!AJ$5:AJ$410,'Grid GenerationQueue'!$AZ$5:$AZ$410,$B466,'Grid GenerationQueue'!$BA$5:$BA$410,$C466,'Grid GenerationQueue'!$BJ$5:$BJ$410,"Executed",'Grid GenerationQueue'!$BD$5:$BD$410,"&lt;="&amp;$BE$3)</f>
        <v>0</v>
      </c>
      <c r="BU466">
        <f>SUMIFS('Grid GenerationQueue'!AK$5:AK$410,'Grid GenerationQueue'!$AZ$5:$AZ$410,$B466,'Grid GenerationQueue'!$BA$5:$BA$410,$C466,'Grid GenerationQueue'!$BJ$5:$BJ$410,"Executed",'Grid GenerationQueue'!$BD$5:$BD$410,"&lt;="&amp;$BE$3)</f>
        <v>0</v>
      </c>
      <c r="BV466">
        <f>SUMIFS('Grid GenerationQueue'!AL$5:AL$410,'Grid GenerationQueue'!$AZ$5:$AZ$410,$B466,'Grid GenerationQueue'!$BA$5:$BA$410,$C466,'Grid GenerationQueue'!$BJ$5:$BJ$410,"Executed",'Grid GenerationQueue'!$BD$5:$BD$410,"&lt;="&amp;$BE$3)</f>
        <v>0</v>
      </c>
      <c r="BW466">
        <f>SUMIFS('Grid GenerationQueue'!AM$5:AM$410,'Grid GenerationQueue'!$AZ$5:$AZ$410,$B466,'Grid GenerationQueue'!$BA$5:$BA$410,$C466,'Grid GenerationQueue'!$BJ$5:$BJ$410,"Executed",'Grid GenerationQueue'!$BD$5:$BD$410,"&lt;="&amp;$BE$3)</f>
        <v>0</v>
      </c>
      <c r="BX466">
        <f>SUMIFS('Grid GenerationQueue'!AN$5:AN$410,'Grid GenerationQueue'!$AZ$5:$AZ$410,$B466,'Grid GenerationQueue'!$BA$5:$BA$410,$C466,'Grid GenerationQueue'!$BJ$5:$BJ$410,"Executed",'Grid GenerationQueue'!$BD$5:$BD$410,"&lt;="&amp;$BE$3)</f>
        <v>0</v>
      </c>
      <c r="BY466">
        <f>SUMIFS('Grid GenerationQueue'!AO$5:AO$410,'Grid GenerationQueue'!$AZ$5:$AZ$410,$B466,'Grid GenerationQueue'!$BA$5:$BA$410,$C466,'Grid GenerationQueue'!$BJ$5:$BJ$410,"Executed",'Grid GenerationQueue'!$BD$5:$BD$410,"&lt;="&amp;$BE$3)</f>
        <v>0</v>
      </c>
      <c r="BZ466">
        <f>SUMIFS('Grid GenerationQueue'!AP$5:AP$410,'Grid GenerationQueue'!$AZ$5:$AZ$410,$B466,'Grid GenerationQueue'!$BA$5:$BA$410,$C466,'Grid GenerationQueue'!$BJ$5:$BJ$410,"Executed",'Grid GenerationQueue'!$BD$5:$BD$410,"&lt;="&amp;$BE$3)</f>
        <v>0</v>
      </c>
      <c r="CA466">
        <f>SUMIFS('Grid GenerationQueue'!AQ$5:AQ$410,'Grid GenerationQueue'!$AZ$5:$AZ$410,$B466,'Grid GenerationQueue'!$BA$5:$BA$410,$C466,'Grid GenerationQueue'!$BJ$5:$BJ$410,"Executed",'Grid GenerationQueue'!$BD$5:$BD$410,"&lt;="&amp;$BE$3)</f>
        <v>0</v>
      </c>
      <c r="CB466">
        <f>SUMIFS('Grid GenerationQueue'!AR$5:AR$410,'Grid GenerationQueue'!$AZ$5:$AZ$410,$B466,'Grid GenerationQueue'!$BA$5:$BA$410,$C466,'Grid GenerationQueue'!$BJ$5:$BJ$410,"Executed",'Grid GenerationQueue'!$BD$5:$BD$410,"&lt;="&amp;$BE$3)</f>
        <v>0</v>
      </c>
      <c r="CD466">
        <f>SUMIFS('Grid GenerationQueue'!AG$5:AG$410,'Grid GenerationQueue'!$AZ$5:$AZ$410,$B466,'Grid GenerationQueue'!$BA$5:$BA$410,$C466,'Grid GenerationQueue'!$BH$5:$BH$410,"&lt;&gt;"&amp;"",'Grid GenerationQueue'!$BD$5:$BD$410,"&lt;="&amp;$BE$3)</f>
        <v>312.95999999999998</v>
      </c>
      <c r="CE466">
        <f>SUMIFS('Grid GenerationQueue'!AH$5:AH$410,'Grid GenerationQueue'!$AZ$5:$AZ$410,$B466,'Grid GenerationQueue'!$BA$5:$BA$410,$C466,'Grid GenerationQueue'!$BH$5:$BH$410,"&lt;&gt;"&amp;"",'Grid GenerationQueue'!$BD$5:$BD$410,"&lt;="&amp;$BE$3)</f>
        <v>0</v>
      </c>
      <c r="CF466">
        <f>SUMIFS('Grid GenerationQueue'!AI$5:AI$410,'Grid GenerationQueue'!$AZ$5:$AZ$410,$B466,'Grid GenerationQueue'!$BA$5:$BA$410,$C466,'Grid GenerationQueue'!$BH$5:$BH$410,"&lt;&gt;"&amp;"",'Grid GenerationQueue'!$BD$5:$BD$410,"&lt;="&amp;$BE$3)</f>
        <v>0</v>
      </c>
      <c r="CG466">
        <f>SUMIFS('Grid GenerationQueue'!AJ$5:AJ$410,'Grid GenerationQueue'!$AZ$5:$AZ$410,$B466,'Grid GenerationQueue'!$BA$5:$BA$410,$C466,'Grid GenerationQueue'!$BH$5:$BH$410,"&lt;&gt;"&amp;"",'Grid GenerationQueue'!$BD$5:$BD$410,"&lt;="&amp;$BE$3)</f>
        <v>0</v>
      </c>
      <c r="CH466">
        <f>SUMIFS('Grid GenerationQueue'!AK$5:AK$410,'Grid GenerationQueue'!$AZ$5:$AZ$410,$B466,'Grid GenerationQueue'!$BA$5:$BA$410,$C466,'Grid GenerationQueue'!$BH$5:$BH$410,"&lt;&gt;"&amp;"",'Grid GenerationQueue'!$BD$5:$BD$410,"&lt;="&amp;$BE$3)</f>
        <v>0</v>
      </c>
      <c r="CI466">
        <f>SUMIFS('Grid GenerationQueue'!AL$5:AL$410,'Grid GenerationQueue'!$AZ$5:$AZ$410,$B466,'Grid GenerationQueue'!$BA$5:$BA$410,$C466,'Grid GenerationQueue'!$BH$5:$BH$410,"&lt;&gt;"&amp;"",'Grid GenerationQueue'!$BD$5:$BD$410,"&lt;="&amp;$BE$3)</f>
        <v>0</v>
      </c>
      <c r="CJ466">
        <f>SUMIFS('Grid GenerationQueue'!AM$5:AM$410,'Grid GenerationQueue'!$AZ$5:$AZ$410,$B466,'Grid GenerationQueue'!$BA$5:$BA$410,$C466,'Grid GenerationQueue'!$BH$5:$BH$410,"&lt;&gt;"&amp;"",'Grid GenerationQueue'!$BD$5:$BD$410,"&lt;="&amp;$BE$3)</f>
        <v>0</v>
      </c>
      <c r="CK466">
        <f>SUMIFS('Grid GenerationQueue'!AN$5:AN$410,'Grid GenerationQueue'!$AZ$5:$AZ$410,$B466,'Grid GenerationQueue'!$BA$5:$BA$410,$C466,'Grid GenerationQueue'!$BH$5:$BH$410,"&lt;&gt;"&amp;"",'Grid GenerationQueue'!$BD$5:$BD$410,"&lt;="&amp;$BE$3)</f>
        <v>0</v>
      </c>
      <c r="CL466">
        <f>SUMIFS('Grid GenerationQueue'!AO$5:AO$410,'Grid GenerationQueue'!$AZ$5:$AZ$410,$B466,'Grid GenerationQueue'!$BA$5:$BA$410,$C466,'Grid GenerationQueue'!$BH$5:$BH$410,"&lt;&gt;"&amp;"",'Grid GenerationQueue'!$BD$5:$BD$410,"&lt;="&amp;$BE$3)</f>
        <v>0</v>
      </c>
      <c r="CM466">
        <f>SUMIFS('Grid GenerationQueue'!AP$5:AP$410,'Grid GenerationQueue'!$AZ$5:$AZ$410,$B466,'Grid GenerationQueue'!$BA$5:$BA$410,$C466,'Grid GenerationQueue'!$BH$5:$BH$410,"&lt;&gt;"&amp;"",'Grid GenerationQueue'!$BD$5:$BD$410,"&lt;="&amp;$BE$3)</f>
        <v>0</v>
      </c>
      <c r="CN466">
        <f>SUMIFS('Grid GenerationQueue'!AQ$5:AQ$410,'Grid GenerationQueue'!$AZ$5:$AZ$410,$B466,'Grid GenerationQueue'!$BA$5:$BA$410,$C466,'Grid GenerationQueue'!$BH$5:$BH$410,"&lt;&gt;"&amp;"",'Grid GenerationQueue'!$BD$5:$BD$410,"&lt;="&amp;$BE$3)</f>
        <v>0</v>
      </c>
      <c r="CO466">
        <f>SUMIFS('Grid GenerationQueue'!AR$5:AR$410,'Grid GenerationQueue'!$AZ$5:$AZ$410,$B466,'Grid GenerationQueue'!$BA$5:$BA$410,$C466,'Grid GenerationQueue'!$BH$5:$BH$410,"&lt;&gt;"&amp;"",'Grid GenerationQueue'!$BD$5:$BD$410,"&lt;="&amp;$BE$3)</f>
        <v>0</v>
      </c>
      <c r="CQ466">
        <f>SUMIFS('Grid GenerationQueue'!AG$5:AG$410,'Grid GenerationQueue'!$AZ$5:$AZ$410,$B466,'Grid GenerationQueue'!$BA$5:$BA$410,$C466,'Grid GenerationQueue'!$BK$5:$BK$410,"&gt;0",'Grid GenerationQueue'!$BD$5:$BD$410,"&lt;="&amp;$BE$3)</f>
        <v>0</v>
      </c>
      <c r="CR466">
        <f>SUMIFS('Grid GenerationQueue'!AH$5:AH$410,'Grid GenerationQueue'!$AZ$5:$AZ$410,$B466,'Grid GenerationQueue'!$BA$5:$BA$410,$C466,'Grid GenerationQueue'!$BK$5:$BK$410,"&gt;0",'Grid GenerationQueue'!$BD$5:$BD$410,"&lt;="&amp;$BE$3)</f>
        <v>0</v>
      </c>
      <c r="CS466">
        <f>SUMIFS('Grid GenerationQueue'!AI$5:AI$410,'Grid GenerationQueue'!$AZ$5:$AZ$410,$B466,'Grid GenerationQueue'!$BA$5:$BA$410,$C466,'Grid GenerationQueue'!$BK$5:$BK$410,"&gt;0",'Grid GenerationQueue'!$BD$5:$BD$410,"&lt;="&amp;$BE$3)</f>
        <v>0</v>
      </c>
      <c r="CT466">
        <f>SUMIFS('Grid GenerationQueue'!AJ$5:AJ$410,'Grid GenerationQueue'!$AZ$5:$AZ$410,$B466,'Grid GenerationQueue'!$BA$5:$BA$410,$C466,'Grid GenerationQueue'!$BK$5:$BK$410,"&gt;0",'Grid GenerationQueue'!$BD$5:$BD$410,"&lt;="&amp;$BE$3)</f>
        <v>0</v>
      </c>
      <c r="CU466">
        <f>SUMIFS('Grid GenerationQueue'!AK$5:AK$410,'Grid GenerationQueue'!$AZ$5:$AZ$410,$B466,'Grid GenerationQueue'!$BA$5:$BA$410,$C466,'Grid GenerationQueue'!$BK$5:$BK$410,"&gt;0",'Grid GenerationQueue'!$BD$5:$BD$410,"&lt;="&amp;$BE$3)</f>
        <v>0</v>
      </c>
      <c r="CV466">
        <f>SUMIFS('Grid GenerationQueue'!AL$5:AL$410,'Grid GenerationQueue'!$AZ$5:$AZ$410,$B466,'Grid GenerationQueue'!$BA$5:$BA$410,$C466,'Grid GenerationQueue'!$BK$5:$BK$410,"&gt;0",'Grid GenerationQueue'!$BD$5:$BD$410,"&lt;="&amp;$BE$3)</f>
        <v>0</v>
      </c>
      <c r="CW466">
        <f>SUMIFS('Grid GenerationQueue'!AM$5:AM$410,'Grid GenerationQueue'!$AZ$5:$AZ$410,$B466,'Grid GenerationQueue'!$BA$5:$BA$410,$C466,'Grid GenerationQueue'!$BK$5:$BK$410,"&gt;0",'Grid GenerationQueue'!$BD$5:$BD$410,"&lt;="&amp;$BE$3)</f>
        <v>0</v>
      </c>
      <c r="CX466">
        <f>SUMIFS('Grid GenerationQueue'!AN$5:AN$410,'Grid GenerationQueue'!$AZ$5:$AZ$410,$B466,'Grid GenerationQueue'!$BA$5:$BA$410,$C466,'Grid GenerationQueue'!$BK$5:$BK$410,"&gt;0",'Grid GenerationQueue'!$BD$5:$BD$410,"&lt;="&amp;$BE$3)</f>
        <v>0</v>
      </c>
      <c r="CY466">
        <f>SUMIFS('Grid GenerationQueue'!AO$5:AO$410,'Grid GenerationQueue'!$AZ$5:$AZ$410,$B466,'Grid GenerationQueue'!$BA$5:$BA$410,$C466,'Grid GenerationQueue'!$BK$5:$BK$410,"&gt;0",'Grid GenerationQueue'!$BD$5:$BD$410,"&lt;="&amp;$BE$3)</f>
        <v>0</v>
      </c>
      <c r="CZ466">
        <f>SUMIFS('Grid GenerationQueue'!AP$5:AP$410,'Grid GenerationQueue'!$AZ$5:$AZ$410,$B466,'Grid GenerationQueue'!$BA$5:$BA$410,$C466,'Grid GenerationQueue'!$BK$5:$BK$410,"&gt;0",'Grid GenerationQueue'!$BD$5:$BD$410,"&lt;="&amp;$BE$3)</f>
        <v>0</v>
      </c>
      <c r="DA466">
        <f>SUMIFS('Grid GenerationQueue'!AQ$5:AQ$410,'Grid GenerationQueue'!$AZ$5:$AZ$410,$B466,'Grid GenerationQueue'!$BA$5:$BA$410,$C466,'Grid GenerationQueue'!$BK$5:$BK$410,"&gt;0",'Grid GenerationQueue'!$BD$5:$BD$410,"&lt;="&amp;$BE$3)</f>
        <v>0</v>
      </c>
      <c r="DB466">
        <f>SUMIFS('Grid GenerationQueue'!AR$5:AR$410,'Grid GenerationQueue'!$AZ$5:$AZ$410,$B466,'Grid GenerationQueue'!$BA$5:$BA$410,$C466,'Grid GenerationQueue'!$BK$5:$BK$410,"&gt;0",'Grid GenerationQueue'!$BD$5:$BD$410,"&lt;="&amp;$BE$3)</f>
        <v>0</v>
      </c>
    </row>
    <row r="467" spans="1:106" x14ac:dyDescent="0.35">
      <c r="A467" t="s">
        <v>4750</v>
      </c>
      <c r="B467" t="s">
        <v>4970</v>
      </c>
      <c r="C467">
        <v>230</v>
      </c>
      <c r="D467">
        <f>SUMIFS('Grid GenerationQueue'!AG$5:AG$410,'Grid GenerationQueue'!$AZ$5:$AZ$410,$B467,'Grid GenerationQueue'!$BA$5:$BA$410,$C467)</f>
        <v>0</v>
      </c>
      <c r="E467">
        <f>SUMIFS('Grid GenerationQueue'!AH$5:AH$410,'Grid GenerationQueue'!$AZ$5:$AZ$410,$B467,'Grid GenerationQueue'!$BA$5:$BA$410,$C467)</f>
        <v>0</v>
      </c>
      <c r="F467">
        <f>SUMIFS('Grid GenerationQueue'!AI$5:AI$410,'Grid GenerationQueue'!$AZ$5:$AZ$410,$B467,'Grid GenerationQueue'!$BA$5:$BA$410,$C467)</f>
        <v>0</v>
      </c>
      <c r="G467">
        <f>SUMIFS('Grid GenerationQueue'!AJ$5:AJ$410,'Grid GenerationQueue'!$AZ$5:$AZ$410,$B467,'Grid GenerationQueue'!$BA$5:$BA$410,$C467)</f>
        <v>0</v>
      </c>
      <c r="H467">
        <f>SUMIFS('Grid GenerationQueue'!AK$5:AK$410,'Grid GenerationQueue'!$AZ$5:$AZ$410,$B467,'Grid GenerationQueue'!$BA$5:$BA$410,$C467)</f>
        <v>0</v>
      </c>
      <c r="I467">
        <f>SUMIFS('Grid GenerationQueue'!AL$5:AL$410,'Grid GenerationQueue'!$AZ$5:$AZ$410,$B467,'Grid GenerationQueue'!$BA$5:$BA$410,$C467)</f>
        <v>0</v>
      </c>
      <c r="J467">
        <f>SUMIFS('Grid GenerationQueue'!AM$5:AM$410,'Grid GenerationQueue'!$AZ$5:$AZ$410,$B467,'Grid GenerationQueue'!$BA$5:$BA$410,$C467)</f>
        <v>0</v>
      </c>
      <c r="K467">
        <f>SUMIFS('Grid GenerationQueue'!AN$5:AN$410,'Grid GenerationQueue'!$AZ$5:$AZ$410,$B467,'Grid GenerationQueue'!$BA$5:$BA$410,$C467)</f>
        <v>0</v>
      </c>
      <c r="L467">
        <f>SUMIFS('Grid GenerationQueue'!AO$5:AO$410,'Grid GenerationQueue'!$AZ$5:$AZ$410,$B467,'Grid GenerationQueue'!$BA$5:$BA$410,$C467)</f>
        <v>0</v>
      </c>
      <c r="M467">
        <f>SUMIFS('Grid GenerationQueue'!AP$5:AP$410,'Grid GenerationQueue'!$AZ$5:$AZ$410,$B467,'Grid GenerationQueue'!$BA$5:$BA$410,$C467)</f>
        <v>0</v>
      </c>
      <c r="N467">
        <f>SUMIFS('Grid GenerationQueue'!AQ$5:AQ$410,'Grid GenerationQueue'!$AZ$5:$AZ$410,$B467,'Grid GenerationQueue'!$BA$5:$BA$410,$C467)</f>
        <v>0</v>
      </c>
      <c r="O467">
        <f>SUMIFS('Grid GenerationQueue'!AR$5:AR$410,'Grid GenerationQueue'!$AZ$5:$AZ$410,$B467,'Grid GenerationQueue'!$BA$5:$BA$410,$C467)</f>
        <v>0</v>
      </c>
      <c r="Q467">
        <f>SUMIFS('Grid GenerationQueue'!AG$5:AG$410,'Grid GenerationQueue'!$AZ$5:$AZ$410,$B467,'Grid GenerationQueue'!$BA$5:$BA$410,$C467,'Grid GenerationQueue'!$BJ$5:$BJ$410,"Executed")</f>
        <v>0</v>
      </c>
      <c r="R467">
        <f>SUMIFS('Grid GenerationQueue'!AH$5:AH$410,'Grid GenerationQueue'!$AZ$5:$AZ$410,$B467,'Grid GenerationQueue'!$BA$5:$BA$410,$C467,'Grid GenerationQueue'!$BJ$5:$BJ$410,"Executed")</f>
        <v>0</v>
      </c>
      <c r="S467">
        <f>SUMIFS('Grid GenerationQueue'!AI$5:AI$410,'Grid GenerationQueue'!$AZ$5:$AZ$410,$B467,'Grid GenerationQueue'!$BA$5:$BA$410,$C467,'Grid GenerationQueue'!$BJ$5:$BJ$410,"Executed")</f>
        <v>0</v>
      </c>
      <c r="T467">
        <f>SUMIFS('Grid GenerationQueue'!AJ$5:AJ$410,'Grid GenerationQueue'!$AZ$5:$AZ$410,$B467,'Grid GenerationQueue'!$BA$5:$BA$410,$C467,'Grid GenerationQueue'!$BJ$5:$BJ$410,"Executed")</f>
        <v>0</v>
      </c>
      <c r="U467">
        <f>SUMIFS('Grid GenerationQueue'!AK$5:AK$410,'Grid GenerationQueue'!$AZ$5:$AZ$410,$B467,'Grid GenerationQueue'!$BA$5:$BA$410,$C467,'Grid GenerationQueue'!$BJ$5:$BJ$410,"Executed")</f>
        <v>0</v>
      </c>
      <c r="V467">
        <f>SUMIFS('Grid GenerationQueue'!AL$5:AL$410,'Grid GenerationQueue'!$AZ$5:$AZ$410,$B467,'Grid GenerationQueue'!$BA$5:$BA$410,$C467,'Grid GenerationQueue'!$BJ$5:$BJ$410,"Executed")</f>
        <v>0</v>
      </c>
      <c r="W467">
        <f>SUMIFS('Grid GenerationQueue'!AM$5:AM$410,'Grid GenerationQueue'!$AZ$5:$AZ$410,$B467,'Grid GenerationQueue'!$BA$5:$BA$410,$C467,'Grid GenerationQueue'!$BJ$5:$BJ$410,"Executed")</f>
        <v>0</v>
      </c>
      <c r="X467">
        <f>SUMIFS('Grid GenerationQueue'!AN$5:AN$410,'Grid GenerationQueue'!$AZ$5:$AZ$410,$B467,'Grid GenerationQueue'!$BA$5:$BA$410,$C467,'Grid GenerationQueue'!$BJ$5:$BJ$410,"Executed")</f>
        <v>0</v>
      </c>
      <c r="Y467">
        <f>SUMIFS('Grid GenerationQueue'!AO$5:AO$410,'Grid GenerationQueue'!$AZ$5:$AZ$410,$B467,'Grid GenerationQueue'!$BA$5:$BA$410,$C467,'Grid GenerationQueue'!$BJ$5:$BJ$410,"Executed")</f>
        <v>0</v>
      </c>
      <c r="Z467">
        <f>SUMIFS('Grid GenerationQueue'!AP$5:AP$410,'Grid GenerationQueue'!$AZ$5:$AZ$410,$B467,'Grid GenerationQueue'!$BA$5:$BA$410,$C467,'Grid GenerationQueue'!$BJ$5:$BJ$410,"Executed")</f>
        <v>0</v>
      </c>
      <c r="AA467">
        <f>SUMIFS('Grid GenerationQueue'!AQ$5:AQ$410,'Grid GenerationQueue'!$AZ$5:$AZ$410,$B467,'Grid GenerationQueue'!$BA$5:$BA$410,$C467,'Grid GenerationQueue'!$BJ$5:$BJ$410,"Executed")</f>
        <v>0</v>
      </c>
      <c r="AB467">
        <f>SUMIFS('Grid GenerationQueue'!AR$5:AR$410,'Grid GenerationQueue'!$AZ$5:$AZ$410,$B467,'Grid GenerationQueue'!$BA$5:$BA$410,$C467,'Grid GenerationQueue'!$BJ$5:$BJ$410,"Executed")</f>
        <v>0</v>
      </c>
      <c r="AD467">
        <f>SUMIFS('Grid GenerationQueue'!AG$5:AG$410,'Grid GenerationQueue'!$AZ$5:$AZ$410,$B467,'Grid GenerationQueue'!$BA$5:$BA$410,$C467,'Grid GenerationQueue'!$BH$5:$BH$410,"&lt;&gt;"&amp;"")+SUMIFS('Grid GenerationQueue'!AG$5:AG$410,'Grid GenerationQueue'!$AZ$5:$AZ$410,$B467,'Grid GenerationQueue'!$BA$5:$BA$410,$C467,'Grid GenerationQueue'!$BH$5:$BH$410,"",'Grid GenerationQueue'!$AC$5:$AC$410,1)</f>
        <v>0</v>
      </c>
      <c r="AE467">
        <f>SUMIFS('Grid GenerationQueue'!AH$5:AH$410,'Grid GenerationQueue'!$AZ$5:$AZ$410,$B467,'Grid GenerationQueue'!$BA$5:$BA$410,$C467,'Grid GenerationQueue'!$BH$5:$BH$410,"&lt;&gt;"&amp;"")+SUMIFS('Grid GenerationQueue'!AH$5:AH$410,'Grid GenerationQueue'!$AZ$5:$AZ$410,$B467,'Grid GenerationQueue'!$BA$5:$BA$410,$C467,'Grid GenerationQueue'!$BH$5:$BH$410,"",'Grid GenerationQueue'!$AC$5:$AC$410,1)</f>
        <v>0</v>
      </c>
      <c r="AF467">
        <f>SUMIFS('Grid GenerationQueue'!AI$5:AI$410,'Grid GenerationQueue'!$AZ$5:$AZ$410,$B467,'Grid GenerationQueue'!$BA$5:$BA$410,$C467,'Grid GenerationQueue'!$BH$5:$BH$410,"&lt;&gt;"&amp;"")+SUMIFS('Grid GenerationQueue'!AI$5:AI$410,'Grid GenerationQueue'!$AZ$5:$AZ$410,$B467,'Grid GenerationQueue'!$BA$5:$BA$410,$C467,'Grid GenerationQueue'!$BH$5:$BH$410,"",'Grid GenerationQueue'!$AC$5:$AC$410,1)</f>
        <v>0</v>
      </c>
      <c r="AG467">
        <f>SUMIFS('Grid GenerationQueue'!AJ$5:AJ$410,'Grid GenerationQueue'!$AZ$5:$AZ$410,$B467,'Grid GenerationQueue'!$BA$5:$BA$410,$C467,'Grid GenerationQueue'!$BH$5:$BH$410,"&lt;&gt;"&amp;"")+SUMIFS('Grid GenerationQueue'!AJ$5:AJ$410,'Grid GenerationQueue'!$AZ$5:$AZ$410,$B467,'Grid GenerationQueue'!$BA$5:$BA$410,$C467,'Grid GenerationQueue'!$BH$5:$BH$410,"",'Grid GenerationQueue'!$AC$5:$AC$410,1)</f>
        <v>0</v>
      </c>
      <c r="AH467">
        <f>SUMIFS('Grid GenerationQueue'!AK$5:AK$410,'Grid GenerationQueue'!$AZ$5:$AZ$410,$B467,'Grid GenerationQueue'!$BA$5:$BA$410,$C467,'Grid GenerationQueue'!$BH$5:$BH$410,"&lt;&gt;"&amp;"")+SUMIFS('Grid GenerationQueue'!AK$5:AK$410,'Grid GenerationQueue'!$AZ$5:$AZ$410,$B467,'Grid GenerationQueue'!$BA$5:$BA$410,$C467,'Grid GenerationQueue'!$BH$5:$BH$410,"",'Grid GenerationQueue'!$AC$5:$AC$410,1)</f>
        <v>0</v>
      </c>
      <c r="AI467">
        <f>SUMIFS('Grid GenerationQueue'!AL$5:AL$410,'Grid GenerationQueue'!$AZ$5:$AZ$410,$B467,'Grid GenerationQueue'!$BA$5:$BA$410,$C467,'Grid GenerationQueue'!$BH$5:$BH$410,"&lt;&gt;"&amp;"")+SUMIFS('Grid GenerationQueue'!AL$5:AL$410,'Grid GenerationQueue'!$AZ$5:$AZ$410,$B467,'Grid GenerationQueue'!$BA$5:$BA$410,$C467,'Grid GenerationQueue'!$BH$5:$BH$410,"",'Grid GenerationQueue'!$AC$5:$AC$410,1)</f>
        <v>0</v>
      </c>
      <c r="AJ467">
        <f>SUMIFS('Grid GenerationQueue'!AM$5:AM$410,'Grid GenerationQueue'!$AZ$5:$AZ$410,$B467,'Grid GenerationQueue'!$BA$5:$BA$410,$C467,'Grid GenerationQueue'!$BH$5:$BH$410,"&lt;&gt;"&amp;"")+SUMIFS('Grid GenerationQueue'!AM$5:AM$410,'Grid GenerationQueue'!$AZ$5:$AZ$410,$B467,'Grid GenerationQueue'!$BA$5:$BA$410,$C467,'Grid GenerationQueue'!$BH$5:$BH$410,"",'Grid GenerationQueue'!$AC$5:$AC$410,1)</f>
        <v>0</v>
      </c>
      <c r="AK467">
        <f>SUMIFS('Grid GenerationQueue'!AN$5:AN$410,'Grid GenerationQueue'!$AZ$5:$AZ$410,$B467,'Grid GenerationQueue'!$BA$5:$BA$410,$C467,'Grid GenerationQueue'!$BH$5:$BH$410,"&lt;&gt;"&amp;"")+SUMIFS('Grid GenerationQueue'!AN$5:AN$410,'Grid GenerationQueue'!$AZ$5:$AZ$410,$B467,'Grid GenerationQueue'!$BA$5:$BA$410,$C467,'Grid GenerationQueue'!$BH$5:$BH$410,"",'Grid GenerationQueue'!$AC$5:$AC$410,1)</f>
        <v>0</v>
      </c>
      <c r="AL467">
        <f>SUMIFS('Grid GenerationQueue'!AO$5:AO$410,'Grid GenerationQueue'!$AZ$5:$AZ$410,$B467,'Grid GenerationQueue'!$BA$5:$BA$410,$C467,'Grid GenerationQueue'!$BH$5:$BH$410,"&lt;&gt;"&amp;"")+SUMIFS('Grid GenerationQueue'!AO$5:AO$410,'Grid GenerationQueue'!$AZ$5:$AZ$410,$B467,'Grid GenerationQueue'!$BA$5:$BA$410,$C467,'Grid GenerationQueue'!$BH$5:$BH$410,"",'Grid GenerationQueue'!$AC$5:$AC$410,1)</f>
        <v>0</v>
      </c>
      <c r="AM467">
        <f>SUMIFS('Grid GenerationQueue'!AP$5:AP$410,'Grid GenerationQueue'!$AZ$5:$AZ$410,$B467,'Grid GenerationQueue'!$BA$5:$BA$410,$C467,'Grid GenerationQueue'!$BH$5:$BH$410,"&lt;&gt;"&amp;"")+SUMIFS('Grid GenerationQueue'!AP$5:AP$410,'Grid GenerationQueue'!$AZ$5:$AZ$410,$B467,'Grid GenerationQueue'!$BA$5:$BA$410,$C467,'Grid GenerationQueue'!$BH$5:$BH$410,"",'Grid GenerationQueue'!$AC$5:$AC$410,1)</f>
        <v>0</v>
      </c>
      <c r="AN467">
        <f>SUMIFS('Grid GenerationQueue'!AQ$5:AQ$410,'Grid GenerationQueue'!$AZ$5:$AZ$410,$B467,'Grid GenerationQueue'!$BA$5:$BA$410,$C467,'Grid GenerationQueue'!$BH$5:$BH$410,"&lt;&gt;"&amp;"")+SUMIFS('Grid GenerationQueue'!AQ$5:AQ$410,'Grid GenerationQueue'!$AZ$5:$AZ$410,$B467,'Grid GenerationQueue'!$BA$5:$BA$410,$C467,'Grid GenerationQueue'!$BH$5:$BH$410,"",'Grid GenerationQueue'!$AC$5:$AC$410,1)</f>
        <v>0</v>
      </c>
      <c r="AO467">
        <f>SUMIFS('Grid GenerationQueue'!AR$5:AR$410,'Grid GenerationQueue'!$AZ$5:$AZ$410,$B467,'Grid GenerationQueue'!$BA$5:$BA$410,$C467,'Grid GenerationQueue'!$BH$5:$BH$410,"&lt;&gt;"&amp;"")+SUMIFS('Grid GenerationQueue'!AR$5:AR$410,'Grid GenerationQueue'!$AZ$5:$AZ$410,$B467,'Grid GenerationQueue'!$BA$5:$BA$410,$C467,'Grid GenerationQueue'!$BH$5:$BH$410,"",'Grid GenerationQueue'!$AC$5:$AC$410,1)</f>
        <v>0</v>
      </c>
      <c r="AQ467">
        <f>SUMIFS('Grid GenerationQueue'!AG$5:AG$410,'Grid GenerationQueue'!$AZ$5:$AZ$410,$B467,'Grid GenerationQueue'!$BA$5:$BA$410,$C467,'Grid GenerationQueue'!$BK$5:$BK$410,"&gt;0")</f>
        <v>0</v>
      </c>
      <c r="AR467">
        <f>SUMIFS('Grid GenerationQueue'!AH$5:AH$410,'Grid GenerationQueue'!$AZ$5:$AZ$410,$B467,'Grid GenerationQueue'!$BA$5:$BA$410,$C467,'Grid GenerationQueue'!$BK$5:$BK$410,"&gt;0")</f>
        <v>0</v>
      </c>
      <c r="AS467">
        <f>SUMIFS('Grid GenerationQueue'!AI$5:AI$410,'Grid GenerationQueue'!$AZ$5:$AZ$410,$B467,'Grid GenerationQueue'!$BA$5:$BA$410,$C467,'Grid GenerationQueue'!$BK$5:$BK$410,"&gt;0")</f>
        <v>0</v>
      </c>
      <c r="AT467">
        <f>SUMIFS('Grid GenerationQueue'!AJ$5:AJ$410,'Grid GenerationQueue'!$AZ$5:$AZ$410,$B467,'Grid GenerationQueue'!$BA$5:$BA$410,$C467,'Grid GenerationQueue'!$BK$5:$BK$410,"&gt;0")</f>
        <v>0</v>
      </c>
      <c r="AU467">
        <f>SUMIFS('Grid GenerationQueue'!AK$5:AK$410,'Grid GenerationQueue'!$AZ$5:$AZ$410,$B467,'Grid GenerationQueue'!$BA$5:$BA$410,$C467,'Grid GenerationQueue'!$BK$5:$BK$410,"&gt;0")</f>
        <v>0</v>
      </c>
      <c r="AV467">
        <f>SUMIFS('Grid GenerationQueue'!AL$5:AL$410,'Grid GenerationQueue'!$AZ$5:$AZ$410,$B467,'Grid GenerationQueue'!$BA$5:$BA$410,$C467,'Grid GenerationQueue'!$BK$5:$BK$410,"&gt;0")</f>
        <v>0</v>
      </c>
      <c r="AW467">
        <f>SUMIFS('Grid GenerationQueue'!AM$5:AM$410,'Grid GenerationQueue'!$AZ$5:$AZ$410,$B467,'Grid GenerationQueue'!$BA$5:$BA$410,$C467,'Grid GenerationQueue'!$BK$5:$BK$410,"&gt;0")</f>
        <v>0</v>
      </c>
      <c r="AX467">
        <f>SUMIFS('Grid GenerationQueue'!AN$5:AN$410,'Grid GenerationQueue'!$AZ$5:$AZ$410,$B467,'Grid GenerationQueue'!$BA$5:$BA$410,$C467,'Grid GenerationQueue'!$BK$5:$BK$410,"&gt;0")</f>
        <v>0</v>
      </c>
      <c r="AY467">
        <f>SUMIFS('Grid GenerationQueue'!AO$5:AO$410,'Grid GenerationQueue'!$AZ$5:$AZ$410,$B467,'Grid GenerationQueue'!$BA$5:$BA$410,$C467,'Grid GenerationQueue'!$BK$5:$BK$410,"&gt;0")</f>
        <v>0</v>
      </c>
      <c r="AZ467">
        <f>SUMIFS('Grid GenerationQueue'!AP$5:AP$410,'Grid GenerationQueue'!$AZ$5:$AZ$410,$B467,'Grid GenerationQueue'!$BA$5:$BA$410,$C467,'Grid GenerationQueue'!$BK$5:$BK$410,"&gt;0")</f>
        <v>0</v>
      </c>
      <c r="BA467">
        <f>SUMIFS('Grid GenerationQueue'!AQ$5:AQ$410,'Grid GenerationQueue'!$AZ$5:$AZ$410,$B467,'Grid GenerationQueue'!$BA$5:$BA$410,$C467,'Grid GenerationQueue'!$BK$5:$BK$410,"&gt;0")</f>
        <v>0</v>
      </c>
      <c r="BB467">
        <f>SUMIFS('Grid GenerationQueue'!AR$5:AR$410,'Grid GenerationQueue'!$AZ$5:$AZ$410,$B467,'Grid GenerationQueue'!$BA$5:$BA$410,$C467,'Grid GenerationQueue'!$BK$5:$BK$410,"&gt;0")</f>
        <v>0</v>
      </c>
      <c r="BD467">
        <f>SUMIFS('Grid GenerationQueue'!AG$5:AG$410,'Grid GenerationQueue'!$AZ$5:$AZ$410,$B467,'Grid GenerationQueue'!$BA$5:$BA$410,$C467,'Grid GenerationQueue'!$BD$5:$BD$410,"&lt;="&amp;$BE$3)</f>
        <v>0</v>
      </c>
      <c r="BE467">
        <f>SUMIFS('Grid GenerationQueue'!AH$5:AH$410,'Grid GenerationQueue'!$AZ$5:$AZ$410,$B467,'Grid GenerationQueue'!$BA$5:$BA$410,$C467,'Grid GenerationQueue'!$BD$5:$BD$410,"&lt;="&amp;$BE$3)</f>
        <v>0</v>
      </c>
      <c r="BF467">
        <f>SUMIFS('Grid GenerationQueue'!AI$5:AI$410,'Grid GenerationQueue'!$AZ$5:$AZ$410,$B467,'Grid GenerationQueue'!$BA$5:$BA$410,$C467,'Grid GenerationQueue'!$BD$5:$BD$410,"&lt;="&amp;$BE$3)</f>
        <v>0</v>
      </c>
      <c r="BG467">
        <f>SUMIFS('Grid GenerationQueue'!AJ$5:AJ$410,'Grid GenerationQueue'!$AZ$5:$AZ$410,$B467,'Grid GenerationQueue'!$BA$5:$BA$410,$C467,'Grid GenerationQueue'!$BD$5:$BD$410,"&lt;="&amp;$BE$3)</f>
        <v>0</v>
      </c>
      <c r="BH467">
        <f>SUMIFS('Grid GenerationQueue'!AK$5:AK$410,'Grid GenerationQueue'!$AZ$5:$AZ$410,$B467,'Grid GenerationQueue'!$BA$5:$BA$410,$C467,'Grid GenerationQueue'!$BD$5:$BD$410,"&lt;="&amp;$BE$3)</f>
        <v>0</v>
      </c>
      <c r="BI467">
        <f>SUMIFS('Grid GenerationQueue'!AL$5:AL$410,'Grid GenerationQueue'!$AZ$5:$AZ$410,$B467,'Grid GenerationQueue'!$BA$5:$BA$410,$C467,'Grid GenerationQueue'!$BD$5:$BD$410,"&lt;="&amp;$BE$3)</f>
        <v>0</v>
      </c>
      <c r="BJ467">
        <f>SUMIFS('Grid GenerationQueue'!AM$5:AM$410,'Grid GenerationQueue'!$AZ$5:$AZ$410,$B467,'Grid GenerationQueue'!$BA$5:$BA$410,$C467,'Grid GenerationQueue'!$BD$5:$BD$410,"&lt;="&amp;$BE$3)</f>
        <v>0</v>
      </c>
      <c r="BK467">
        <f>SUMIFS('Grid GenerationQueue'!AN$5:AN$410,'Grid GenerationQueue'!$AZ$5:$AZ$410,$B467,'Grid GenerationQueue'!$BA$5:$BA$410,$C467,'Grid GenerationQueue'!$BD$5:$BD$410,"&lt;="&amp;$BE$3)</f>
        <v>0</v>
      </c>
      <c r="BL467">
        <f>SUMIFS('Grid GenerationQueue'!AO$5:AO$410,'Grid GenerationQueue'!$AZ$5:$AZ$410,$B467,'Grid GenerationQueue'!$BA$5:$BA$410,$C467,'Grid GenerationQueue'!$BD$5:$BD$410,"&lt;="&amp;$BE$3)</f>
        <v>0</v>
      </c>
      <c r="BM467">
        <f>SUMIFS('Grid GenerationQueue'!AP$5:AP$410,'Grid GenerationQueue'!$AZ$5:$AZ$410,$B467,'Grid GenerationQueue'!$BA$5:$BA$410,$C467,'Grid GenerationQueue'!$BD$5:$BD$410,"&lt;="&amp;$BE$3)</f>
        <v>0</v>
      </c>
      <c r="BN467">
        <f>SUMIFS('Grid GenerationQueue'!AQ$5:AQ$410,'Grid GenerationQueue'!$AZ$5:$AZ$410,$B467,'Grid GenerationQueue'!$BA$5:$BA$410,$C467,'Grid GenerationQueue'!$BD$5:$BD$410,"&lt;="&amp;$BE$3)</f>
        <v>0</v>
      </c>
      <c r="BO467">
        <f>SUMIFS('Grid GenerationQueue'!AR$5:AR$410,'Grid GenerationQueue'!$AZ$5:$AZ$410,$B467,'Grid GenerationQueue'!$BA$5:$BA$410,$C467,'Grid GenerationQueue'!$BD$5:$BD$410,"&lt;="&amp;$BE$3)</f>
        <v>0</v>
      </c>
      <c r="BQ467">
        <f>SUMIFS('Grid GenerationQueue'!AG$5:AG$410,'Grid GenerationQueue'!$AZ$5:$AZ$410,$B467,'Grid GenerationQueue'!$BA$5:$BA$410,$C467,'Grid GenerationQueue'!$BJ$5:$BJ$410,"Executed",'Grid GenerationQueue'!$BD$5:$BD$410,"&lt;="&amp;$BE$3)</f>
        <v>0</v>
      </c>
      <c r="BR467">
        <f>SUMIFS('Grid GenerationQueue'!AH$5:AH$410,'Grid GenerationQueue'!$AZ$5:$AZ$410,$B467,'Grid GenerationQueue'!$BA$5:$BA$410,$C467,'Grid GenerationQueue'!$BJ$5:$BJ$410,"Executed",'Grid GenerationQueue'!$BD$5:$BD$410,"&lt;="&amp;$BE$3)</f>
        <v>0</v>
      </c>
      <c r="BS467">
        <f>SUMIFS('Grid GenerationQueue'!AI$5:AI$410,'Grid GenerationQueue'!$AZ$5:$AZ$410,$B467,'Grid GenerationQueue'!$BA$5:$BA$410,$C467,'Grid GenerationQueue'!$BJ$5:$BJ$410,"Executed",'Grid GenerationQueue'!$BD$5:$BD$410,"&lt;="&amp;$BE$3)</f>
        <v>0</v>
      </c>
      <c r="BT467">
        <f>SUMIFS('Grid GenerationQueue'!AJ$5:AJ$410,'Grid GenerationQueue'!$AZ$5:$AZ$410,$B467,'Grid GenerationQueue'!$BA$5:$BA$410,$C467,'Grid GenerationQueue'!$BJ$5:$BJ$410,"Executed",'Grid GenerationQueue'!$BD$5:$BD$410,"&lt;="&amp;$BE$3)</f>
        <v>0</v>
      </c>
      <c r="BU467">
        <f>SUMIFS('Grid GenerationQueue'!AK$5:AK$410,'Grid GenerationQueue'!$AZ$5:$AZ$410,$B467,'Grid GenerationQueue'!$BA$5:$BA$410,$C467,'Grid GenerationQueue'!$BJ$5:$BJ$410,"Executed",'Grid GenerationQueue'!$BD$5:$BD$410,"&lt;="&amp;$BE$3)</f>
        <v>0</v>
      </c>
      <c r="BV467">
        <f>SUMIFS('Grid GenerationQueue'!AL$5:AL$410,'Grid GenerationQueue'!$AZ$5:$AZ$410,$B467,'Grid GenerationQueue'!$BA$5:$BA$410,$C467,'Grid GenerationQueue'!$BJ$5:$BJ$410,"Executed",'Grid GenerationQueue'!$BD$5:$BD$410,"&lt;="&amp;$BE$3)</f>
        <v>0</v>
      </c>
      <c r="BW467">
        <f>SUMIFS('Grid GenerationQueue'!AM$5:AM$410,'Grid GenerationQueue'!$AZ$5:$AZ$410,$B467,'Grid GenerationQueue'!$BA$5:$BA$410,$C467,'Grid GenerationQueue'!$BJ$5:$BJ$410,"Executed",'Grid GenerationQueue'!$BD$5:$BD$410,"&lt;="&amp;$BE$3)</f>
        <v>0</v>
      </c>
      <c r="BX467">
        <f>SUMIFS('Grid GenerationQueue'!AN$5:AN$410,'Grid GenerationQueue'!$AZ$5:$AZ$410,$B467,'Grid GenerationQueue'!$BA$5:$BA$410,$C467,'Grid GenerationQueue'!$BJ$5:$BJ$410,"Executed",'Grid GenerationQueue'!$BD$5:$BD$410,"&lt;="&amp;$BE$3)</f>
        <v>0</v>
      </c>
      <c r="BY467">
        <f>SUMIFS('Grid GenerationQueue'!AO$5:AO$410,'Grid GenerationQueue'!$AZ$5:$AZ$410,$B467,'Grid GenerationQueue'!$BA$5:$BA$410,$C467,'Grid GenerationQueue'!$BJ$5:$BJ$410,"Executed",'Grid GenerationQueue'!$BD$5:$BD$410,"&lt;="&amp;$BE$3)</f>
        <v>0</v>
      </c>
      <c r="BZ467">
        <f>SUMIFS('Grid GenerationQueue'!AP$5:AP$410,'Grid GenerationQueue'!$AZ$5:$AZ$410,$B467,'Grid GenerationQueue'!$BA$5:$BA$410,$C467,'Grid GenerationQueue'!$BJ$5:$BJ$410,"Executed",'Grid GenerationQueue'!$BD$5:$BD$410,"&lt;="&amp;$BE$3)</f>
        <v>0</v>
      </c>
      <c r="CA467">
        <f>SUMIFS('Grid GenerationQueue'!AQ$5:AQ$410,'Grid GenerationQueue'!$AZ$5:$AZ$410,$B467,'Grid GenerationQueue'!$BA$5:$BA$410,$C467,'Grid GenerationQueue'!$BJ$5:$BJ$410,"Executed",'Grid GenerationQueue'!$BD$5:$BD$410,"&lt;="&amp;$BE$3)</f>
        <v>0</v>
      </c>
      <c r="CB467">
        <f>SUMIFS('Grid GenerationQueue'!AR$5:AR$410,'Grid GenerationQueue'!$AZ$5:$AZ$410,$B467,'Grid GenerationQueue'!$BA$5:$BA$410,$C467,'Grid GenerationQueue'!$BJ$5:$BJ$410,"Executed",'Grid GenerationQueue'!$BD$5:$BD$410,"&lt;="&amp;$BE$3)</f>
        <v>0</v>
      </c>
      <c r="CD467">
        <f>SUMIFS('Grid GenerationQueue'!AG$5:AG$410,'Grid GenerationQueue'!$AZ$5:$AZ$410,$B467,'Grid GenerationQueue'!$BA$5:$BA$410,$C467,'Grid GenerationQueue'!$BH$5:$BH$410,"&lt;&gt;"&amp;"",'Grid GenerationQueue'!$BD$5:$BD$410,"&lt;="&amp;$BE$3)</f>
        <v>0</v>
      </c>
      <c r="CE467">
        <f>SUMIFS('Grid GenerationQueue'!AH$5:AH$410,'Grid GenerationQueue'!$AZ$5:$AZ$410,$B467,'Grid GenerationQueue'!$BA$5:$BA$410,$C467,'Grid GenerationQueue'!$BH$5:$BH$410,"&lt;&gt;"&amp;"",'Grid GenerationQueue'!$BD$5:$BD$410,"&lt;="&amp;$BE$3)</f>
        <v>0</v>
      </c>
      <c r="CF467">
        <f>SUMIFS('Grid GenerationQueue'!AI$5:AI$410,'Grid GenerationQueue'!$AZ$5:$AZ$410,$B467,'Grid GenerationQueue'!$BA$5:$BA$410,$C467,'Grid GenerationQueue'!$BH$5:$BH$410,"&lt;&gt;"&amp;"",'Grid GenerationQueue'!$BD$5:$BD$410,"&lt;="&amp;$BE$3)</f>
        <v>0</v>
      </c>
      <c r="CG467">
        <f>SUMIFS('Grid GenerationQueue'!AJ$5:AJ$410,'Grid GenerationQueue'!$AZ$5:$AZ$410,$B467,'Grid GenerationQueue'!$BA$5:$BA$410,$C467,'Grid GenerationQueue'!$BH$5:$BH$410,"&lt;&gt;"&amp;"",'Grid GenerationQueue'!$BD$5:$BD$410,"&lt;="&amp;$BE$3)</f>
        <v>0</v>
      </c>
      <c r="CH467">
        <f>SUMIFS('Grid GenerationQueue'!AK$5:AK$410,'Grid GenerationQueue'!$AZ$5:$AZ$410,$B467,'Grid GenerationQueue'!$BA$5:$BA$410,$C467,'Grid GenerationQueue'!$BH$5:$BH$410,"&lt;&gt;"&amp;"",'Grid GenerationQueue'!$BD$5:$BD$410,"&lt;="&amp;$BE$3)</f>
        <v>0</v>
      </c>
      <c r="CI467">
        <f>SUMIFS('Grid GenerationQueue'!AL$5:AL$410,'Grid GenerationQueue'!$AZ$5:$AZ$410,$B467,'Grid GenerationQueue'!$BA$5:$BA$410,$C467,'Grid GenerationQueue'!$BH$5:$BH$410,"&lt;&gt;"&amp;"",'Grid GenerationQueue'!$BD$5:$BD$410,"&lt;="&amp;$BE$3)</f>
        <v>0</v>
      </c>
      <c r="CJ467">
        <f>SUMIFS('Grid GenerationQueue'!AM$5:AM$410,'Grid GenerationQueue'!$AZ$5:$AZ$410,$B467,'Grid GenerationQueue'!$BA$5:$BA$410,$C467,'Grid GenerationQueue'!$BH$5:$BH$410,"&lt;&gt;"&amp;"",'Grid GenerationQueue'!$BD$5:$BD$410,"&lt;="&amp;$BE$3)</f>
        <v>0</v>
      </c>
      <c r="CK467">
        <f>SUMIFS('Grid GenerationQueue'!AN$5:AN$410,'Grid GenerationQueue'!$AZ$5:$AZ$410,$B467,'Grid GenerationQueue'!$BA$5:$BA$410,$C467,'Grid GenerationQueue'!$BH$5:$BH$410,"&lt;&gt;"&amp;"",'Grid GenerationQueue'!$BD$5:$BD$410,"&lt;="&amp;$BE$3)</f>
        <v>0</v>
      </c>
      <c r="CL467">
        <f>SUMIFS('Grid GenerationQueue'!AO$5:AO$410,'Grid GenerationQueue'!$AZ$5:$AZ$410,$B467,'Grid GenerationQueue'!$BA$5:$BA$410,$C467,'Grid GenerationQueue'!$BH$5:$BH$410,"&lt;&gt;"&amp;"",'Grid GenerationQueue'!$BD$5:$BD$410,"&lt;="&amp;$BE$3)</f>
        <v>0</v>
      </c>
      <c r="CM467">
        <f>SUMIFS('Grid GenerationQueue'!AP$5:AP$410,'Grid GenerationQueue'!$AZ$5:$AZ$410,$B467,'Grid GenerationQueue'!$BA$5:$BA$410,$C467,'Grid GenerationQueue'!$BH$5:$BH$410,"&lt;&gt;"&amp;"",'Grid GenerationQueue'!$BD$5:$BD$410,"&lt;="&amp;$BE$3)</f>
        <v>0</v>
      </c>
      <c r="CN467">
        <f>SUMIFS('Grid GenerationQueue'!AQ$5:AQ$410,'Grid GenerationQueue'!$AZ$5:$AZ$410,$B467,'Grid GenerationQueue'!$BA$5:$BA$410,$C467,'Grid GenerationQueue'!$BH$5:$BH$410,"&lt;&gt;"&amp;"",'Grid GenerationQueue'!$BD$5:$BD$410,"&lt;="&amp;$BE$3)</f>
        <v>0</v>
      </c>
      <c r="CO467">
        <f>SUMIFS('Grid GenerationQueue'!AR$5:AR$410,'Grid GenerationQueue'!$AZ$5:$AZ$410,$B467,'Grid GenerationQueue'!$BA$5:$BA$410,$C467,'Grid GenerationQueue'!$BH$5:$BH$410,"&lt;&gt;"&amp;"",'Grid GenerationQueue'!$BD$5:$BD$410,"&lt;="&amp;$BE$3)</f>
        <v>0</v>
      </c>
      <c r="CQ467">
        <f>SUMIFS('Grid GenerationQueue'!AG$5:AG$410,'Grid GenerationQueue'!$AZ$5:$AZ$410,$B467,'Grid GenerationQueue'!$BA$5:$BA$410,$C467,'Grid GenerationQueue'!$BK$5:$BK$410,"&gt;0",'Grid GenerationQueue'!$BD$5:$BD$410,"&lt;="&amp;$BE$3)</f>
        <v>0</v>
      </c>
      <c r="CR467">
        <f>SUMIFS('Grid GenerationQueue'!AH$5:AH$410,'Grid GenerationQueue'!$AZ$5:$AZ$410,$B467,'Grid GenerationQueue'!$BA$5:$BA$410,$C467,'Grid GenerationQueue'!$BK$5:$BK$410,"&gt;0",'Grid GenerationQueue'!$BD$5:$BD$410,"&lt;="&amp;$BE$3)</f>
        <v>0</v>
      </c>
      <c r="CS467">
        <f>SUMIFS('Grid GenerationQueue'!AI$5:AI$410,'Grid GenerationQueue'!$AZ$5:$AZ$410,$B467,'Grid GenerationQueue'!$BA$5:$BA$410,$C467,'Grid GenerationQueue'!$BK$5:$BK$410,"&gt;0",'Grid GenerationQueue'!$BD$5:$BD$410,"&lt;="&amp;$BE$3)</f>
        <v>0</v>
      </c>
      <c r="CT467">
        <f>SUMIFS('Grid GenerationQueue'!AJ$5:AJ$410,'Grid GenerationQueue'!$AZ$5:$AZ$410,$B467,'Grid GenerationQueue'!$BA$5:$BA$410,$C467,'Grid GenerationQueue'!$BK$5:$BK$410,"&gt;0",'Grid GenerationQueue'!$BD$5:$BD$410,"&lt;="&amp;$BE$3)</f>
        <v>0</v>
      </c>
      <c r="CU467">
        <f>SUMIFS('Grid GenerationQueue'!AK$5:AK$410,'Grid GenerationQueue'!$AZ$5:$AZ$410,$B467,'Grid GenerationQueue'!$BA$5:$BA$410,$C467,'Grid GenerationQueue'!$BK$5:$BK$410,"&gt;0",'Grid GenerationQueue'!$BD$5:$BD$410,"&lt;="&amp;$BE$3)</f>
        <v>0</v>
      </c>
      <c r="CV467">
        <f>SUMIFS('Grid GenerationQueue'!AL$5:AL$410,'Grid GenerationQueue'!$AZ$5:$AZ$410,$B467,'Grid GenerationQueue'!$BA$5:$BA$410,$C467,'Grid GenerationQueue'!$BK$5:$BK$410,"&gt;0",'Grid GenerationQueue'!$BD$5:$BD$410,"&lt;="&amp;$BE$3)</f>
        <v>0</v>
      </c>
      <c r="CW467">
        <f>SUMIFS('Grid GenerationQueue'!AM$5:AM$410,'Grid GenerationQueue'!$AZ$5:$AZ$410,$B467,'Grid GenerationQueue'!$BA$5:$BA$410,$C467,'Grid GenerationQueue'!$BK$5:$BK$410,"&gt;0",'Grid GenerationQueue'!$BD$5:$BD$410,"&lt;="&amp;$BE$3)</f>
        <v>0</v>
      </c>
      <c r="CX467">
        <f>SUMIFS('Grid GenerationQueue'!AN$5:AN$410,'Grid GenerationQueue'!$AZ$5:$AZ$410,$B467,'Grid GenerationQueue'!$BA$5:$BA$410,$C467,'Grid GenerationQueue'!$BK$5:$BK$410,"&gt;0",'Grid GenerationQueue'!$BD$5:$BD$410,"&lt;="&amp;$BE$3)</f>
        <v>0</v>
      </c>
      <c r="CY467">
        <f>SUMIFS('Grid GenerationQueue'!AO$5:AO$410,'Grid GenerationQueue'!$AZ$5:$AZ$410,$B467,'Grid GenerationQueue'!$BA$5:$BA$410,$C467,'Grid GenerationQueue'!$BK$5:$BK$410,"&gt;0",'Grid GenerationQueue'!$BD$5:$BD$410,"&lt;="&amp;$BE$3)</f>
        <v>0</v>
      </c>
      <c r="CZ467">
        <f>SUMIFS('Grid GenerationQueue'!AP$5:AP$410,'Grid GenerationQueue'!$AZ$5:$AZ$410,$B467,'Grid GenerationQueue'!$BA$5:$BA$410,$C467,'Grid GenerationQueue'!$BK$5:$BK$410,"&gt;0",'Grid GenerationQueue'!$BD$5:$BD$410,"&lt;="&amp;$BE$3)</f>
        <v>0</v>
      </c>
      <c r="DA467">
        <f>SUMIFS('Grid GenerationQueue'!AQ$5:AQ$410,'Grid GenerationQueue'!$AZ$5:$AZ$410,$B467,'Grid GenerationQueue'!$BA$5:$BA$410,$C467,'Grid GenerationQueue'!$BK$5:$BK$410,"&gt;0",'Grid GenerationQueue'!$BD$5:$BD$410,"&lt;="&amp;$BE$3)</f>
        <v>0</v>
      </c>
      <c r="DB467">
        <f>SUMIFS('Grid GenerationQueue'!AR$5:AR$410,'Grid GenerationQueue'!$AZ$5:$AZ$410,$B467,'Grid GenerationQueue'!$BA$5:$BA$410,$C467,'Grid GenerationQueue'!$BK$5:$BK$410,"&gt;0",'Grid GenerationQueue'!$BD$5:$BD$410,"&lt;="&amp;$BE$3)</f>
        <v>0</v>
      </c>
    </row>
    <row r="468" spans="1:106" x14ac:dyDescent="0.35">
      <c r="A468" t="s">
        <v>134</v>
      </c>
      <c r="B468" t="s">
        <v>4971</v>
      </c>
      <c r="C468">
        <v>138</v>
      </c>
      <c r="D468">
        <f>SUMIFS('Grid GenerationQueue'!AG$5:AG$410,'Grid GenerationQueue'!$AZ$5:$AZ$410,$B468,'Grid GenerationQueue'!$BA$5:$BA$410,$C468)</f>
        <v>0</v>
      </c>
      <c r="E468">
        <f>SUMIFS('Grid GenerationQueue'!AH$5:AH$410,'Grid GenerationQueue'!$AZ$5:$AZ$410,$B468,'Grid GenerationQueue'!$BA$5:$BA$410,$C468)</f>
        <v>0</v>
      </c>
      <c r="F468">
        <f>SUMIFS('Grid GenerationQueue'!AI$5:AI$410,'Grid GenerationQueue'!$AZ$5:$AZ$410,$B468,'Grid GenerationQueue'!$BA$5:$BA$410,$C468)</f>
        <v>0</v>
      </c>
      <c r="G468">
        <f>SUMIFS('Grid GenerationQueue'!AJ$5:AJ$410,'Grid GenerationQueue'!$AZ$5:$AZ$410,$B468,'Grid GenerationQueue'!$BA$5:$BA$410,$C468)</f>
        <v>0</v>
      </c>
      <c r="H468">
        <f>SUMIFS('Grid GenerationQueue'!AK$5:AK$410,'Grid GenerationQueue'!$AZ$5:$AZ$410,$B468,'Grid GenerationQueue'!$BA$5:$BA$410,$C468)</f>
        <v>0</v>
      </c>
      <c r="I468">
        <f>SUMIFS('Grid GenerationQueue'!AL$5:AL$410,'Grid GenerationQueue'!$AZ$5:$AZ$410,$B468,'Grid GenerationQueue'!$BA$5:$BA$410,$C468)</f>
        <v>0</v>
      </c>
      <c r="J468">
        <f>SUMIFS('Grid GenerationQueue'!AM$5:AM$410,'Grid GenerationQueue'!$AZ$5:$AZ$410,$B468,'Grid GenerationQueue'!$BA$5:$BA$410,$C468)</f>
        <v>0</v>
      </c>
      <c r="K468">
        <f>SUMIFS('Grid GenerationQueue'!AN$5:AN$410,'Grid GenerationQueue'!$AZ$5:$AZ$410,$B468,'Grid GenerationQueue'!$BA$5:$BA$410,$C468)</f>
        <v>0</v>
      </c>
      <c r="L468">
        <f>SUMIFS('Grid GenerationQueue'!AO$5:AO$410,'Grid GenerationQueue'!$AZ$5:$AZ$410,$B468,'Grid GenerationQueue'!$BA$5:$BA$410,$C468)</f>
        <v>0</v>
      </c>
      <c r="M468">
        <f>SUMIFS('Grid GenerationQueue'!AP$5:AP$410,'Grid GenerationQueue'!$AZ$5:$AZ$410,$B468,'Grid GenerationQueue'!$BA$5:$BA$410,$C468)</f>
        <v>0</v>
      </c>
      <c r="N468">
        <f>SUMIFS('Grid GenerationQueue'!AQ$5:AQ$410,'Grid GenerationQueue'!$AZ$5:$AZ$410,$B468,'Grid GenerationQueue'!$BA$5:$BA$410,$C468)</f>
        <v>0</v>
      </c>
      <c r="O468">
        <f>SUMIFS('Grid GenerationQueue'!AR$5:AR$410,'Grid GenerationQueue'!$AZ$5:$AZ$410,$B468,'Grid GenerationQueue'!$BA$5:$BA$410,$C468)</f>
        <v>0</v>
      </c>
      <c r="Q468">
        <f>SUMIFS('Grid GenerationQueue'!AG$5:AG$410,'Grid GenerationQueue'!$AZ$5:$AZ$410,$B468,'Grid GenerationQueue'!$BA$5:$BA$410,$C468,'Grid GenerationQueue'!$BJ$5:$BJ$410,"Executed")</f>
        <v>0</v>
      </c>
      <c r="R468">
        <f>SUMIFS('Grid GenerationQueue'!AH$5:AH$410,'Grid GenerationQueue'!$AZ$5:$AZ$410,$B468,'Grid GenerationQueue'!$BA$5:$BA$410,$C468,'Grid GenerationQueue'!$BJ$5:$BJ$410,"Executed")</f>
        <v>0</v>
      </c>
      <c r="S468">
        <f>SUMIFS('Grid GenerationQueue'!AI$5:AI$410,'Grid GenerationQueue'!$AZ$5:$AZ$410,$B468,'Grid GenerationQueue'!$BA$5:$BA$410,$C468,'Grid GenerationQueue'!$BJ$5:$BJ$410,"Executed")</f>
        <v>0</v>
      </c>
      <c r="T468">
        <f>SUMIFS('Grid GenerationQueue'!AJ$5:AJ$410,'Grid GenerationQueue'!$AZ$5:$AZ$410,$B468,'Grid GenerationQueue'!$BA$5:$BA$410,$C468,'Grid GenerationQueue'!$BJ$5:$BJ$410,"Executed")</f>
        <v>0</v>
      </c>
      <c r="U468">
        <f>SUMIFS('Grid GenerationQueue'!AK$5:AK$410,'Grid GenerationQueue'!$AZ$5:$AZ$410,$B468,'Grid GenerationQueue'!$BA$5:$BA$410,$C468,'Grid GenerationQueue'!$BJ$5:$BJ$410,"Executed")</f>
        <v>0</v>
      </c>
      <c r="V468">
        <f>SUMIFS('Grid GenerationQueue'!AL$5:AL$410,'Grid GenerationQueue'!$AZ$5:$AZ$410,$B468,'Grid GenerationQueue'!$BA$5:$BA$410,$C468,'Grid GenerationQueue'!$BJ$5:$BJ$410,"Executed")</f>
        <v>0</v>
      </c>
      <c r="W468">
        <f>SUMIFS('Grid GenerationQueue'!AM$5:AM$410,'Grid GenerationQueue'!$AZ$5:$AZ$410,$B468,'Grid GenerationQueue'!$BA$5:$BA$410,$C468,'Grid GenerationQueue'!$BJ$5:$BJ$410,"Executed")</f>
        <v>0</v>
      </c>
      <c r="X468">
        <f>SUMIFS('Grid GenerationQueue'!AN$5:AN$410,'Grid GenerationQueue'!$AZ$5:$AZ$410,$B468,'Grid GenerationQueue'!$BA$5:$BA$410,$C468,'Grid GenerationQueue'!$BJ$5:$BJ$410,"Executed")</f>
        <v>0</v>
      </c>
      <c r="Y468">
        <f>SUMIFS('Grid GenerationQueue'!AO$5:AO$410,'Grid GenerationQueue'!$AZ$5:$AZ$410,$B468,'Grid GenerationQueue'!$BA$5:$BA$410,$C468,'Grid GenerationQueue'!$BJ$5:$BJ$410,"Executed")</f>
        <v>0</v>
      </c>
      <c r="Z468">
        <f>SUMIFS('Grid GenerationQueue'!AP$5:AP$410,'Grid GenerationQueue'!$AZ$5:$AZ$410,$B468,'Grid GenerationQueue'!$BA$5:$BA$410,$C468,'Grid GenerationQueue'!$BJ$5:$BJ$410,"Executed")</f>
        <v>0</v>
      </c>
      <c r="AA468">
        <f>SUMIFS('Grid GenerationQueue'!AQ$5:AQ$410,'Grid GenerationQueue'!$AZ$5:$AZ$410,$B468,'Grid GenerationQueue'!$BA$5:$BA$410,$C468,'Grid GenerationQueue'!$BJ$5:$BJ$410,"Executed")</f>
        <v>0</v>
      </c>
      <c r="AB468">
        <f>SUMIFS('Grid GenerationQueue'!AR$5:AR$410,'Grid GenerationQueue'!$AZ$5:$AZ$410,$B468,'Grid GenerationQueue'!$BA$5:$BA$410,$C468,'Grid GenerationQueue'!$BJ$5:$BJ$410,"Executed")</f>
        <v>0</v>
      </c>
      <c r="AD468">
        <f>SUMIFS('Grid GenerationQueue'!AG$5:AG$410,'Grid GenerationQueue'!$AZ$5:$AZ$410,$B468,'Grid GenerationQueue'!$BA$5:$BA$410,$C468,'Grid GenerationQueue'!$BH$5:$BH$410,"&lt;&gt;"&amp;"")+SUMIFS('Grid GenerationQueue'!AG$5:AG$410,'Grid GenerationQueue'!$AZ$5:$AZ$410,$B468,'Grid GenerationQueue'!$BA$5:$BA$410,$C468,'Grid GenerationQueue'!$BH$5:$BH$410,"",'Grid GenerationQueue'!$AC$5:$AC$410,1)</f>
        <v>0</v>
      </c>
      <c r="AE468">
        <f>SUMIFS('Grid GenerationQueue'!AH$5:AH$410,'Grid GenerationQueue'!$AZ$5:$AZ$410,$B468,'Grid GenerationQueue'!$BA$5:$BA$410,$C468,'Grid GenerationQueue'!$BH$5:$BH$410,"&lt;&gt;"&amp;"")+SUMIFS('Grid GenerationQueue'!AH$5:AH$410,'Grid GenerationQueue'!$AZ$5:$AZ$410,$B468,'Grid GenerationQueue'!$BA$5:$BA$410,$C468,'Grid GenerationQueue'!$BH$5:$BH$410,"",'Grid GenerationQueue'!$AC$5:$AC$410,1)</f>
        <v>0</v>
      </c>
      <c r="AF468">
        <f>SUMIFS('Grid GenerationQueue'!AI$5:AI$410,'Grid GenerationQueue'!$AZ$5:$AZ$410,$B468,'Grid GenerationQueue'!$BA$5:$BA$410,$C468,'Grid GenerationQueue'!$BH$5:$BH$410,"&lt;&gt;"&amp;"")+SUMIFS('Grid GenerationQueue'!AI$5:AI$410,'Grid GenerationQueue'!$AZ$5:$AZ$410,$B468,'Grid GenerationQueue'!$BA$5:$BA$410,$C468,'Grid GenerationQueue'!$BH$5:$BH$410,"",'Grid GenerationQueue'!$AC$5:$AC$410,1)</f>
        <v>0</v>
      </c>
      <c r="AG468">
        <f>SUMIFS('Grid GenerationQueue'!AJ$5:AJ$410,'Grid GenerationQueue'!$AZ$5:$AZ$410,$B468,'Grid GenerationQueue'!$BA$5:$BA$410,$C468,'Grid GenerationQueue'!$BH$5:$BH$410,"&lt;&gt;"&amp;"")+SUMIFS('Grid GenerationQueue'!AJ$5:AJ$410,'Grid GenerationQueue'!$AZ$5:$AZ$410,$B468,'Grid GenerationQueue'!$BA$5:$BA$410,$C468,'Grid GenerationQueue'!$BH$5:$BH$410,"",'Grid GenerationQueue'!$AC$5:$AC$410,1)</f>
        <v>0</v>
      </c>
      <c r="AH468">
        <f>SUMIFS('Grid GenerationQueue'!AK$5:AK$410,'Grid GenerationQueue'!$AZ$5:$AZ$410,$B468,'Grid GenerationQueue'!$BA$5:$BA$410,$C468,'Grid GenerationQueue'!$BH$5:$BH$410,"&lt;&gt;"&amp;"")+SUMIFS('Grid GenerationQueue'!AK$5:AK$410,'Grid GenerationQueue'!$AZ$5:$AZ$410,$B468,'Grid GenerationQueue'!$BA$5:$BA$410,$C468,'Grid GenerationQueue'!$BH$5:$BH$410,"",'Grid GenerationQueue'!$AC$5:$AC$410,1)</f>
        <v>0</v>
      </c>
      <c r="AI468">
        <f>SUMIFS('Grid GenerationQueue'!AL$5:AL$410,'Grid GenerationQueue'!$AZ$5:$AZ$410,$B468,'Grid GenerationQueue'!$BA$5:$BA$410,$C468,'Grid GenerationQueue'!$BH$5:$BH$410,"&lt;&gt;"&amp;"")+SUMIFS('Grid GenerationQueue'!AL$5:AL$410,'Grid GenerationQueue'!$AZ$5:$AZ$410,$B468,'Grid GenerationQueue'!$BA$5:$BA$410,$C468,'Grid GenerationQueue'!$BH$5:$BH$410,"",'Grid GenerationQueue'!$AC$5:$AC$410,1)</f>
        <v>0</v>
      </c>
      <c r="AJ468">
        <f>SUMIFS('Grid GenerationQueue'!AM$5:AM$410,'Grid GenerationQueue'!$AZ$5:$AZ$410,$B468,'Grid GenerationQueue'!$BA$5:$BA$410,$C468,'Grid GenerationQueue'!$BH$5:$BH$410,"&lt;&gt;"&amp;"")+SUMIFS('Grid GenerationQueue'!AM$5:AM$410,'Grid GenerationQueue'!$AZ$5:$AZ$410,$B468,'Grid GenerationQueue'!$BA$5:$BA$410,$C468,'Grid GenerationQueue'!$BH$5:$BH$410,"",'Grid GenerationQueue'!$AC$5:$AC$410,1)</f>
        <v>0</v>
      </c>
      <c r="AK468">
        <f>SUMIFS('Grid GenerationQueue'!AN$5:AN$410,'Grid GenerationQueue'!$AZ$5:$AZ$410,$B468,'Grid GenerationQueue'!$BA$5:$BA$410,$C468,'Grid GenerationQueue'!$BH$5:$BH$410,"&lt;&gt;"&amp;"")+SUMIFS('Grid GenerationQueue'!AN$5:AN$410,'Grid GenerationQueue'!$AZ$5:$AZ$410,$B468,'Grid GenerationQueue'!$BA$5:$BA$410,$C468,'Grid GenerationQueue'!$BH$5:$BH$410,"",'Grid GenerationQueue'!$AC$5:$AC$410,1)</f>
        <v>0</v>
      </c>
      <c r="AL468">
        <f>SUMIFS('Grid GenerationQueue'!AO$5:AO$410,'Grid GenerationQueue'!$AZ$5:$AZ$410,$B468,'Grid GenerationQueue'!$BA$5:$BA$410,$C468,'Grid GenerationQueue'!$BH$5:$BH$410,"&lt;&gt;"&amp;"")+SUMIFS('Grid GenerationQueue'!AO$5:AO$410,'Grid GenerationQueue'!$AZ$5:$AZ$410,$B468,'Grid GenerationQueue'!$BA$5:$BA$410,$C468,'Grid GenerationQueue'!$BH$5:$BH$410,"",'Grid GenerationQueue'!$AC$5:$AC$410,1)</f>
        <v>0</v>
      </c>
      <c r="AM468">
        <f>SUMIFS('Grid GenerationQueue'!AP$5:AP$410,'Grid GenerationQueue'!$AZ$5:$AZ$410,$B468,'Grid GenerationQueue'!$BA$5:$BA$410,$C468,'Grid GenerationQueue'!$BH$5:$BH$410,"&lt;&gt;"&amp;"")+SUMIFS('Grid GenerationQueue'!AP$5:AP$410,'Grid GenerationQueue'!$AZ$5:$AZ$410,$B468,'Grid GenerationQueue'!$BA$5:$BA$410,$C468,'Grid GenerationQueue'!$BH$5:$BH$410,"",'Grid GenerationQueue'!$AC$5:$AC$410,1)</f>
        <v>0</v>
      </c>
      <c r="AN468">
        <f>SUMIFS('Grid GenerationQueue'!AQ$5:AQ$410,'Grid GenerationQueue'!$AZ$5:$AZ$410,$B468,'Grid GenerationQueue'!$BA$5:$BA$410,$C468,'Grid GenerationQueue'!$BH$5:$BH$410,"&lt;&gt;"&amp;"")+SUMIFS('Grid GenerationQueue'!AQ$5:AQ$410,'Grid GenerationQueue'!$AZ$5:$AZ$410,$B468,'Grid GenerationQueue'!$BA$5:$BA$410,$C468,'Grid GenerationQueue'!$BH$5:$BH$410,"",'Grid GenerationQueue'!$AC$5:$AC$410,1)</f>
        <v>0</v>
      </c>
      <c r="AO468">
        <f>SUMIFS('Grid GenerationQueue'!AR$5:AR$410,'Grid GenerationQueue'!$AZ$5:$AZ$410,$B468,'Grid GenerationQueue'!$BA$5:$BA$410,$C468,'Grid GenerationQueue'!$BH$5:$BH$410,"&lt;&gt;"&amp;"")+SUMIFS('Grid GenerationQueue'!AR$5:AR$410,'Grid GenerationQueue'!$AZ$5:$AZ$410,$B468,'Grid GenerationQueue'!$BA$5:$BA$410,$C468,'Grid GenerationQueue'!$BH$5:$BH$410,"",'Grid GenerationQueue'!$AC$5:$AC$410,1)</f>
        <v>0</v>
      </c>
      <c r="AQ468">
        <f>SUMIFS('Grid GenerationQueue'!AG$5:AG$410,'Grid GenerationQueue'!$AZ$5:$AZ$410,$B468,'Grid GenerationQueue'!$BA$5:$BA$410,$C468,'Grid GenerationQueue'!$BK$5:$BK$410,"&gt;0")</f>
        <v>0</v>
      </c>
      <c r="AR468">
        <f>SUMIFS('Grid GenerationQueue'!AH$5:AH$410,'Grid GenerationQueue'!$AZ$5:$AZ$410,$B468,'Grid GenerationQueue'!$BA$5:$BA$410,$C468,'Grid GenerationQueue'!$BK$5:$BK$410,"&gt;0")</f>
        <v>0</v>
      </c>
      <c r="AS468">
        <f>SUMIFS('Grid GenerationQueue'!AI$5:AI$410,'Grid GenerationQueue'!$AZ$5:$AZ$410,$B468,'Grid GenerationQueue'!$BA$5:$BA$410,$C468,'Grid GenerationQueue'!$BK$5:$BK$410,"&gt;0")</f>
        <v>0</v>
      </c>
      <c r="AT468">
        <f>SUMIFS('Grid GenerationQueue'!AJ$5:AJ$410,'Grid GenerationQueue'!$AZ$5:$AZ$410,$B468,'Grid GenerationQueue'!$BA$5:$BA$410,$C468,'Grid GenerationQueue'!$BK$5:$BK$410,"&gt;0")</f>
        <v>0</v>
      </c>
      <c r="AU468">
        <f>SUMIFS('Grid GenerationQueue'!AK$5:AK$410,'Grid GenerationQueue'!$AZ$5:$AZ$410,$B468,'Grid GenerationQueue'!$BA$5:$BA$410,$C468,'Grid GenerationQueue'!$BK$5:$BK$410,"&gt;0")</f>
        <v>0</v>
      </c>
      <c r="AV468">
        <f>SUMIFS('Grid GenerationQueue'!AL$5:AL$410,'Grid GenerationQueue'!$AZ$5:$AZ$410,$B468,'Grid GenerationQueue'!$BA$5:$BA$410,$C468,'Grid GenerationQueue'!$BK$5:$BK$410,"&gt;0")</f>
        <v>0</v>
      </c>
      <c r="AW468">
        <f>SUMIFS('Grid GenerationQueue'!AM$5:AM$410,'Grid GenerationQueue'!$AZ$5:$AZ$410,$B468,'Grid GenerationQueue'!$BA$5:$BA$410,$C468,'Grid GenerationQueue'!$BK$5:$BK$410,"&gt;0")</f>
        <v>0</v>
      </c>
      <c r="AX468">
        <f>SUMIFS('Grid GenerationQueue'!AN$5:AN$410,'Grid GenerationQueue'!$AZ$5:$AZ$410,$B468,'Grid GenerationQueue'!$BA$5:$BA$410,$C468,'Grid GenerationQueue'!$BK$5:$BK$410,"&gt;0")</f>
        <v>0</v>
      </c>
      <c r="AY468">
        <f>SUMIFS('Grid GenerationQueue'!AO$5:AO$410,'Grid GenerationQueue'!$AZ$5:$AZ$410,$B468,'Grid GenerationQueue'!$BA$5:$BA$410,$C468,'Grid GenerationQueue'!$BK$5:$BK$410,"&gt;0")</f>
        <v>0</v>
      </c>
      <c r="AZ468">
        <f>SUMIFS('Grid GenerationQueue'!AP$5:AP$410,'Grid GenerationQueue'!$AZ$5:$AZ$410,$B468,'Grid GenerationQueue'!$BA$5:$BA$410,$C468,'Grid GenerationQueue'!$BK$5:$BK$410,"&gt;0")</f>
        <v>0</v>
      </c>
      <c r="BA468">
        <f>SUMIFS('Grid GenerationQueue'!AQ$5:AQ$410,'Grid GenerationQueue'!$AZ$5:$AZ$410,$B468,'Grid GenerationQueue'!$BA$5:$BA$410,$C468,'Grid GenerationQueue'!$BK$5:$BK$410,"&gt;0")</f>
        <v>0</v>
      </c>
      <c r="BB468">
        <f>SUMIFS('Grid GenerationQueue'!AR$5:AR$410,'Grid GenerationQueue'!$AZ$5:$AZ$410,$B468,'Grid GenerationQueue'!$BA$5:$BA$410,$C468,'Grid GenerationQueue'!$BK$5:$BK$410,"&gt;0")</f>
        <v>0</v>
      </c>
      <c r="BD468">
        <f>SUMIFS('Grid GenerationQueue'!AG$5:AG$410,'Grid GenerationQueue'!$AZ$5:$AZ$410,$B468,'Grid GenerationQueue'!$BA$5:$BA$410,$C468,'Grid GenerationQueue'!$BD$5:$BD$410,"&lt;="&amp;$BE$3)</f>
        <v>0</v>
      </c>
      <c r="BE468">
        <f>SUMIFS('Grid GenerationQueue'!AH$5:AH$410,'Grid GenerationQueue'!$AZ$5:$AZ$410,$B468,'Grid GenerationQueue'!$BA$5:$BA$410,$C468,'Grid GenerationQueue'!$BD$5:$BD$410,"&lt;="&amp;$BE$3)</f>
        <v>0</v>
      </c>
      <c r="BF468">
        <f>SUMIFS('Grid GenerationQueue'!AI$5:AI$410,'Grid GenerationQueue'!$AZ$5:$AZ$410,$B468,'Grid GenerationQueue'!$BA$5:$BA$410,$C468,'Grid GenerationQueue'!$BD$5:$BD$410,"&lt;="&amp;$BE$3)</f>
        <v>0</v>
      </c>
      <c r="BG468">
        <f>SUMIFS('Grid GenerationQueue'!AJ$5:AJ$410,'Grid GenerationQueue'!$AZ$5:$AZ$410,$B468,'Grid GenerationQueue'!$BA$5:$BA$410,$C468,'Grid GenerationQueue'!$BD$5:$BD$410,"&lt;="&amp;$BE$3)</f>
        <v>0</v>
      </c>
      <c r="BH468">
        <f>SUMIFS('Grid GenerationQueue'!AK$5:AK$410,'Grid GenerationQueue'!$AZ$5:$AZ$410,$B468,'Grid GenerationQueue'!$BA$5:$BA$410,$C468,'Grid GenerationQueue'!$BD$5:$BD$410,"&lt;="&amp;$BE$3)</f>
        <v>0</v>
      </c>
      <c r="BI468">
        <f>SUMIFS('Grid GenerationQueue'!AL$5:AL$410,'Grid GenerationQueue'!$AZ$5:$AZ$410,$B468,'Grid GenerationQueue'!$BA$5:$BA$410,$C468,'Grid GenerationQueue'!$BD$5:$BD$410,"&lt;="&amp;$BE$3)</f>
        <v>0</v>
      </c>
      <c r="BJ468">
        <f>SUMIFS('Grid GenerationQueue'!AM$5:AM$410,'Grid GenerationQueue'!$AZ$5:$AZ$410,$B468,'Grid GenerationQueue'!$BA$5:$BA$410,$C468,'Grid GenerationQueue'!$BD$5:$BD$410,"&lt;="&amp;$BE$3)</f>
        <v>0</v>
      </c>
      <c r="BK468">
        <f>SUMIFS('Grid GenerationQueue'!AN$5:AN$410,'Grid GenerationQueue'!$AZ$5:$AZ$410,$B468,'Grid GenerationQueue'!$BA$5:$BA$410,$C468,'Grid GenerationQueue'!$BD$5:$BD$410,"&lt;="&amp;$BE$3)</f>
        <v>0</v>
      </c>
      <c r="BL468">
        <f>SUMIFS('Grid GenerationQueue'!AO$5:AO$410,'Grid GenerationQueue'!$AZ$5:$AZ$410,$B468,'Grid GenerationQueue'!$BA$5:$BA$410,$C468,'Grid GenerationQueue'!$BD$5:$BD$410,"&lt;="&amp;$BE$3)</f>
        <v>0</v>
      </c>
      <c r="BM468">
        <f>SUMIFS('Grid GenerationQueue'!AP$5:AP$410,'Grid GenerationQueue'!$AZ$5:$AZ$410,$B468,'Grid GenerationQueue'!$BA$5:$BA$410,$C468,'Grid GenerationQueue'!$BD$5:$BD$410,"&lt;="&amp;$BE$3)</f>
        <v>0</v>
      </c>
      <c r="BN468">
        <f>SUMIFS('Grid GenerationQueue'!AQ$5:AQ$410,'Grid GenerationQueue'!$AZ$5:$AZ$410,$B468,'Grid GenerationQueue'!$BA$5:$BA$410,$C468,'Grid GenerationQueue'!$BD$5:$BD$410,"&lt;="&amp;$BE$3)</f>
        <v>0</v>
      </c>
      <c r="BO468">
        <f>SUMIFS('Grid GenerationQueue'!AR$5:AR$410,'Grid GenerationQueue'!$AZ$5:$AZ$410,$B468,'Grid GenerationQueue'!$BA$5:$BA$410,$C468,'Grid GenerationQueue'!$BD$5:$BD$410,"&lt;="&amp;$BE$3)</f>
        <v>0</v>
      </c>
      <c r="BQ468">
        <f>SUMIFS('Grid GenerationQueue'!AG$5:AG$410,'Grid GenerationQueue'!$AZ$5:$AZ$410,$B468,'Grid GenerationQueue'!$BA$5:$BA$410,$C468,'Grid GenerationQueue'!$BJ$5:$BJ$410,"Executed",'Grid GenerationQueue'!$BD$5:$BD$410,"&lt;="&amp;$BE$3)</f>
        <v>0</v>
      </c>
      <c r="BR468">
        <f>SUMIFS('Grid GenerationQueue'!AH$5:AH$410,'Grid GenerationQueue'!$AZ$5:$AZ$410,$B468,'Grid GenerationQueue'!$BA$5:$BA$410,$C468,'Grid GenerationQueue'!$BJ$5:$BJ$410,"Executed",'Grid GenerationQueue'!$BD$5:$BD$410,"&lt;="&amp;$BE$3)</f>
        <v>0</v>
      </c>
      <c r="BS468">
        <f>SUMIFS('Grid GenerationQueue'!AI$5:AI$410,'Grid GenerationQueue'!$AZ$5:$AZ$410,$B468,'Grid GenerationQueue'!$BA$5:$BA$410,$C468,'Grid GenerationQueue'!$BJ$5:$BJ$410,"Executed",'Grid GenerationQueue'!$BD$5:$BD$410,"&lt;="&amp;$BE$3)</f>
        <v>0</v>
      </c>
      <c r="BT468">
        <f>SUMIFS('Grid GenerationQueue'!AJ$5:AJ$410,'Grid GenerationQueue'!$AZ$5:$AZ$410,$B468,'Grid GenerationQueue'!$BA$5:$BA$410,$C468,'Grid GenerationQueue'!$BJ$5:$BJ$410,"Executed",'Grid GenerationQueue'!$BD$5:$BD$410,"&lt;="&amp;$BE$3)</f>
        <v>0</v>
      </c>
      <c r="BU468">
        <f>SUMIFS('Grid GenerationQueue'!AK$5:AK$410,'Grid GenerationQueue'!$AZ$5:$AZ$410,$B468,'Grid GenerationQueue'!$BA$5:$BA$410,$C468,'Grid GenerationQueue'!$BJ$5:$BJ$410,"Executed",'Grid GenerationQueue'!$BD$5:$BD$410,"&lt;="&amp;$BE$3)</f>
        <v>0</v>
      </c>
      <c r="BV468">
        <f>SUMIFS('Grid GenerationQueue'!AL$5:AL$410,'Grid GenerationQueue'!$AZ$5:$AZ$410,$B468,'Grid GenerationQueue'!$BA$5:$BA$410,$C468,'Grid GenerationQueue'!$BJ$5:$BJ$410,"Executed",'Grid GenerationQueue'!$BD$5:$BD$410,"&lt;="&amp;$BE$3)</f>
        <v>0</v>
      </c>
      <c r="BW468">
        <f>SUMIFS('Grid GenerationQueue'!AM$5:AM$410,'Grid GenerationQueue'!$AZ$5:$AZ$410,$B468,'Grid GenerationQueue'!$BA$5:$BA$410,$C468,'Grid GenerationQueue'!$BJ$5:$BJ$410,"Executed",'Grid GenerationQueue'!$BD$5:$BD$410,"&lt;="&amp;$BE$3)</f>
        <v>0</v>
      </c>
      <c r="BX468">
        <f>SUMIFS('Grid GenerationQueue'!AN$5:AN$410,'Grid GenerationQueue'!$AZ$5:$AZ$410,$B468,'Grid GenerationQueue'!$BA$5:$BA$410,$C468,'Grid GenerationQueue'!$BJ$5:$BJ$410,"Executed",'Grid GenerationQueue'!$BD$5:$BD$410,"&lt;="&amp;$BE$3)</f>
        <v>0</v>
      </c>
      <c r="BY468">
        <f>SUMIFS('Grid GenerationQueue'!AO$5:AO$410,'Grid GenerationQueue'!$AZ$5:$AZ$410,$B468,'Grid GenerationQueue'!$BA$5:$BA$410,$C468,'Grid GenerationQueue'!$BJ$5:$BJ$410,"Executed",'Grid GenerationQueue'!$BD$5:$BD$410,"&lt;="&amp;$BE$3)</f>
        <v>0</v>
      </c>
      <c r="BZ468">
        <f>SUMIFS('Grid GenerationQueue'!AP$5:AP$410,'Grid GenerationQueue'!$AZ$5:$AZ$410,$B468,'Grid GenerationQueue'!$BA$5:$BA$410,$C468,'Grid GenerationQueue'!$BJ$5:$BJ$410,"Executed",'Grid GenerationQueue'!$BD$5:$BD$410,"&lt;="&amp;$BE$3)</f>
        <v>0</v>
      </c>
      <c r="CA468">
        <f>SUMIFS('Grid GenerationQueue'!AQ$5:AQ$410,'Grid GenerationQueue'!$AZ$5:$AZ$410,$B468,'Grid GenerationQueue'!$BA$5:$BA$410,$C468,'Grid GenerationQueue'!$BJ$5:$BJ$410,"Executed",'Grid GenerationQueue'!$BD$5:$BD$410,"&lt;="&amp;$BE$3)</f>
        <v>0</v>
      </c>
      <c r="CB468">
        <f>SUMIFS('Grid GenerationQueue'!AR$5:AR$410,'Grid GenerationQueue'!$AZ$5:$AZ$410,$B468,'Grid GenerationQueue'!$BA$5:$BA$410,$C468,'Grid GenerationQueue'!$BJ$5:$BJ$410,"Executed",'Grid GenerationQueue'!$BD$5:$BD$410,"&lt;="&amp;$BE$3)</f>
        <v>0</v>
      </c>
      <c r="CD468">
        <f>SUMIFS('Grid GenerationQueue'!AG$5:AG$410,'Grid GenerationQueue'!$AZ$5:$AZ$410,$B468,'Grid GenerationQueue'!$BA$5:$BA$410,$C468,'Grid GenerationQueue'!$BH$5:$BH$410,"&lt;&gt;"&amp;"",'Grid GenerationQueue'!$BD$5:$BD$410,"&lt;="&amp;$BE$3)</f>
        <v>0</v>
      </c>
      <c r="CE468">
        <f>SUMIFS('Grid GenerationQueue'!AH$5:AH$410,'Grid GenerationQueue'!$AZ$5:$AZ$410,$B468,'Grid GenerationQueue'!$BA$5:$BA$410,$C468,'Grid GenerationQueue'!$BH$5:$BH$410,"&lt;&gt;"&amp;"",'Grid GenerationQueue'!$BD$5:$BD$410,"&lt;="&amp;$BE$3)</f>
        <v>0</v>
      </c>
      <c r="CF468">
        <f>SUMIFS('Grid GenerationQueue'!AI$5:AI$410,'Grid GenerationQueue'!$AZ$5:$AZ$410,$B468,'Grid GenerationQueue'!$BA$5:$BA$410,$C468,'Grid GenerationQueue'!$BH$5:$BH$410,"&lt;&gt;"&amp;"",'Grid GenerationQueue'!$BD$5:$BD$410,"&lt;="&amp;$BE$3)</f>
        <v>0</v>
      </c>
      <c r="CG468">
        <f>SUMIFS('Grid GenerationQueue'!AJ$5:AJ$410,'Grid GenerationQueue'!$AZ$5:$AZ$410,$B468,'Grid GenerationQueue'!$BA$5:$BA$410,$C468,'Grid GenerationQueue'!$BH$5:$BH$410,"&lt;&gt;"&amp;"",'Grid GenerationQueue'!$BD$5:$BD$410,"&lt;="&amp;$BE$3)</f>
        <v>0</v>
      </c>
      <c r="CH468">
        <f>SUMIFS('Grid GenerationQueue'!AK$5:AK$410,'Grid GenerationQueue'!$AZ$5:$AZ$410,$B468,'Grid GenerationQueue'!$BA$5:$BA$410,$C468,'Grid GenerationQueue'!$BH$5:$BH$410,"&lt;&gt;"&amp;"",'Grid GenerationQueue'!$BD$5:$BD$410,"&lt;="&amp;$BE$3)</f>
        <v>0</v>
      </c>
      <c r="CI468">
        <f>SUMIFS('Grid GenerationQueue'!AL$5:AL$410,'Grid GenerationQueue'!$AZ$5:$AZ$410,$B468,'Grid GenerationQueue'!$BA$5:$BA$410,$C468,'Grid GenerationQueue'!$BH$5:$BH$410,"&lt;&gt;"&amp;"",'Grid GenerationQueue'!$BD$5:$BD$410,"&lt;="&amp;$BE$3)</f>
        <v>0</v>
      </c>
      <c r="CJ468">
        <f>SUMIFS('Grid GenerationQueue'!AM$5:AM$410,'Grid GenerationQueue'!$AZ$5:$AZ$410,$B468,'Grid GenerationQueue'!$BA$5:$BA$410,$C468,'Grid GenerationQueue'!$BH$5:$BH$410,"&lt;&gt;"&amp;"",'Grid GenerationQueue'!$BD$5:$BD$410,"&lt;="&amp;$BE$3)</f>
        <v>0</v>
      </c>
      <c r="CK468">
        <f>SUMIFS('Grid GenerationQueue'!AN$5:AN$410,'Grid GenerationQueue'!$AZ$5:$AZ$410,$B468,'Grid GenerationQueue'!$BA$5:$BA$410,$C468,'Grid GenerationQueue'!$BH$5:$BH$410,"&lt;&gt;"&amp;"",'Grid GenerationQueue'!$BD$5:$BD$410,"&lt;="&amp;$BE$3)</f>
        <v>0</v>
      </c>
      <c r="CL468">
        <f>SUMIFS('Grid GenerationQueue'!AO$5:AO$410,'Grid GenerationQueue'!$AZ$5:$AZ$410,$B468,'Grid GenerationQueue'!$BA$5:$BA$410,$C468,'Grid GenerationQueue'!$BH$5:$BH$410,"&lt;&gt;"&amp;"",'Grid GenerationQueue'!$BD$5:$BD$410,"&lt;="&amp;$BE$3)</f>
        <v>0</v>
      </c>
      <c r="CM468">
        <f>SUMIFS('Grid GenerationQueue'!AP$5:AP$410,'Grid GenerationQueue'!$AZ$5:$AZ$410,$B468,'Grid GenerationQueue'!$BA$5:$BA$410,$C468,'Grid GenerationQueue'!$BH$5:$BH$410,"&lt;&gt;"&amp;"",'Grid GenerationQueue'!$BD$5:$BD$410,"&lt;="&amp;$BE$3)</f>
        <v>0</v>
      </c>
      <c r="CN468">
        <f>SUMIFS('Grid GenerationQueue'!AQ$5:AQ$410,'Grid GenerationQueue'!$AZ$5:$AZ$410,$B468,'Grid GenerationQueue'!$BA$5:$BA$410,$C468,'Grid GenerationQueue'!$BH$5:$BH$410,"&lt;&gt;"&amp;"",'Grid GenerationQueue'!$BD$5:$BD$410,"&lt;="&amp;$BE$3)</f>
        <v>0</v>
      </c>
      <c r="CO468">
        <f>SUMIFS('Grid GenerationQueue'!AR$5:AR$410,'Grid GenerationQueue'!$AZ$5:$AZ$410,$B468,'Grid GenerationQueue'!$BA$5:$BA$410,$C468,'Grid GenerationQueue'!$BH$5:$BH$410,"&lt;&gt;"&amp;"",'Grid GenerationQueue'!$BD$5:$BD$410,"&lt;="&amp;$BE$3)</f>
        <v>0</v>
      </c>
      <c r="CQ468">
        <f>SUMIFS('Grid GenerationQueue'!AG$5:AG$410,'Grid GenerationQueue'!$AZ$5:$AZ$410,$B468,'Grid GenerationQueue'!$BA$5:$BA$410,$C468,'Grid GenerationQueue'!$BK$5:$BK$410,"&gt;0",'Grid GenerationQueue'!$BD$5:$BD$410,"&lt;="&amp;$BE$3)</f>
        <v>0</v>
      </c>
      <c r="CR468">
        <f>SUMIFS('Grid GenerationQueue'!AH$5:AH$410,'Grid GenerationQueue'!$AZ$5:$AZ$410,$B468,'Grid GenerationQueue'!$BA$5:$BA$410,$C468,'Grid GenerationQueue'!$BK$5:$BK$410,"&gt;0",'Grid GenerationQueue'!$BD$5:$BD$410,"&lt;="&amp;$BE$3)</f>
        <v>0</v>
      </c>
      <c r="CS468">
        <f>SUMIFS('Grid GenerationQueue'!AI$5:AI$410,'Grid GenerationQueue'!$AZ$5:$AZ$410,$B468,'Grid GenerationQueue'!$BA$5:$BA$410,$C468,'Grid GenerationQueue'!$BK$5:$BK$410,"&gt;0",'Grid GenerationQueue'!$BD$5:$BD$410,"&lt;="&amp;$BE$3)</f>
        <v>0</v>
      </c>
      <c r="CT468">
        <f>SUMIFS('Grid GenerationQueue'!AJ$5:AJ$410,'Grid GenerationQueue'!$AZ$5:$AZ$410,$B468,'Grid GenerationQueue'!$BA$5:$BA$410,$C468,'Grid GenerationQueue'!$BK$5:$BK$410,"&gt;0",'Grid GenerationQueue'!$BD$5:$BD$410,"&lt;="&amp;$BE$3)</f>
        <v>0</v>
      </c>
      <c r="CU468">
        <f>SUMIFS('Grid GenerationQueue'!AK$5:AK$410,'Grid GenerationQueue'!$AZ$5:$AZ$410,$B468,'Grid GenerationQueue'!$BA$5:$BA$410,$C468,'Grid GenerationQueue'!$BK$5:$BK$410,"&gt;0",'Grid GenerationQueue'!$BD$5:$BD$410,"&lt;="&amp;$BE$3)</f>
        <v>0</v>
      </c>
      <c r="CV468">
        <f>SUMIFS('Grid GenerationQueue'!AL$5:AL$410,'Grid GenerationQueue'!$AZ$5:$AZ$410,$B468,'Grid GenerationQueue'!$BA$5:$BA$410,$C468,'Grid GenerationQueue'!$BK$5:$BK$410,"&gt;0",'Grid GenerationQueue'!$BD$5:$BD$410,"&lt;="&amp;$BE$3)</f>
        <v>0</v>
      </c>
      <c r="CW468">
        <f>SUMIFS('Grid GenerationQueue'!AM$5:AM$410,'Grid GenerationQueue'!$AZ$5:$AZ$410,$B468,'Grid GenerationQueue'!$BA$5:$BA$410,$C468,'Grid GenerationQueue'!$BK$5:$BK$410,"&gt;0",'Grid GenerationQueue'!$BD$5:$BD$410,"&lt;="&amp;$BE$3)</f>
        <v>0</v>
      </c>
      <c r="CX468">
        <f>SUMIFS('Grid GenerationQueue'!AN$5:AN$410,'Grid GenerationQueue'!$AZ$5:$AZ$410,$B468,'Grid GenerationQueue'!$BA$5:$BA$410,$C468,'Grid GenerationQueue'!$BK$5:$BK$410,"&gt;0",'Grid GenerationQueue'!$BD$5:$BD$410,"&lt;="&amp;$BE$3)</f>
        <v>0</v>
      </c>
      <c r="CY468">
        <f>SUMIFS('Grid GenerationQueue'!AO$5:AO$410,'Grid GenerationQueue'!$AZ$5:$AZ$410,$B468,'Grid GenerationQueue'!$BA$5:$BA$410,$C468,'Grid GenerationQueue'!$BK$5:$BK$410,"&gt;0",'Grid GenerationQueue'!$BD$5:$BD$410,"&lt;="&amp;$BE$3)</f>
        <v>0</v>
      </c>
      <c r="CZ468">
        <f>SUMIFS('Grid GenerationQueue'!AP$5:AP$410,'Grid GenerationQueue'!$AZ$5:$AZ$410,$B468,'Grid GenerationQueue'!$BA$5:$BA$410,$C468,'Grid GenerationQueue'!$BK$5:$BK$410,"&gt;0",'Grid GenerationQueue'!$BD$5:$BD$410,"&lt;="&amp;$BE$3)</f>
        <v>0</v>
      </c>
      <c r="DA468">
        <f>SUMIFS('Grid GenerationQueue'!AQ$5:AQ$410,'Grid GenerationQueue'!$AZ$5:$AZ$410,$B468,'Grid GenerationQueue'!$BA$5:$BA$410,$C468,'Grid GenerationQueue'!$BK$5:$BK$410,"&gt;0",'Grid GenerationQueue'!$BD$5:$BD$410,"&lt;="&amp;$BE$3)</f>
        <v>0</v>
      </c>
      <c r="DB468">
        <f>SUMIFS('Grid GenerationQueue'!AR$5:AR$410,'Grid GenerationQueue'!$AZ$5:$AZ$410,$B468,'Grid GenerationQueue'!$BA$5:$BA$410,$C468,'Grid GenerationQueue'!$BK$5:$BK$410,"&gt;0",'Grid GenerationQueue'!$BD$5:$BD$410,"&lt;="&amp;$BE$3)</f>
        <v>0</v>
      </c>
    </row>
    <row r="469" spans="1:106" x14ac:dyDescent="0.35">
      <c r="A469" t="s">
        <v>134</v>
      </c>
      <c r="B469" t="s">
        <v>4971</v>
      </c>
      <c r="C469">
        <v>230</v>
      </c>
      <c r="D469">
        <f>SUMIFS('Grid GenerationQueue'!AG$5:AG$410,'Grid GenerationQueue'!$AZ$5:$AZ$410,$B469,'Grid GenerationQueue'!$BA$5:$BA$410,$C469)</f>
        <v>0</v>
      </c>
      <c r="E469">
        <f>SUMIFS('Grid GenerationQueue'!AH$5:AH$410,'Grid GenerationQueue'!$AZ$5:$AZ$410,$B469,'Grid GenerationQueue'!$BA$5:$BA$410,$C469)</f>
        <v>0</v>
      </c>
      <c r="F469">
        <f>SUMIFS('Grid GenerationQueue'!AI$5:AI$410,'Grid GenerationQueue'!$AZ$5:$AZ$410,$B469,'Grid GenerationQueue'!$BA$5:$BA$410,$C469)</f>
        <v>0</v>
      </c>
      <c r="G469">
        <f>SUMIFS('Grid GenerationQueue'!AJ$5:AJ$410,'Grid GenerationQueue'!$AZ$5:$AZ$410,$B469,'Grid GenerationQueue'!$BA$5:$BA$410,$C469)</f>
        <v>0</v>
      </c>
      <c r="H469">
        <f>SUMIFS('Grid GenerationQueue'!AK$5:AK$410,'Grid GenerationQueue'!$AZ$5:$AZ$410,$B469,'Grid GenerationQueue'!$BA$5:$BA$410,$C469)</f>
        <v>0</v>
      </c>
      <c r="I469">
        <f>SUMIFS('Grid GenerationQueue'!AL$5:AL$410,'Grid GenerationQueue'!$AZ$5:$AZ$410,$B469,'Grid GenerationQueue'!$BA$5:$BA$410,$C469)</f>
        <v>0</v>
      </c>
      <c r="J469">
        <f>SUMIFS('Grid GenerationQueue'!AM$5:AM$410,'Grid GenerationQueue'!$AZ$5:$AZ$410,$B469,'Grid GenerationQueue'!$BA$5:$BA$410,$C469)</f>
        <v>0</v>
      </c>
      <c r="K469">
        <f>SUMIFS('Grid GenerationQueue'!AN$5:AN$410,'Grid GenerationQueue'!$AZ$5:$AZ$410,$B469,'Grid GenerationQueue'!$BA$5:$BA$410,$C469)</f>
        <v>0</v>
      </c>
      <c r="L469">
        <f>SUMIFS('Grid GenerationQueue'!AO$5:AO$410,'Grid GenerationQueue'!$AZ$5:$AZ$410,$B469,'Grid GenerationQueue'!$BA$5:$BA$410,$C469)</f>
        <v>0</v>
      </c>
      <c r="M469">
        <f>SUMIFS('Grid GenerationQueue'!AP$5:AP$410,'Grid GenerationQueue'!$AZ$5:$AZ$410,$B469,'Grid GenerationQueue'!$BA$5:$BA$410,$C469)</f>
        <v>0</v>
      </c>
      <c r="N469">
        <f>SUMIFS('Grid GenerationQueue'!AQ$5:AQ$410,'Grid GenerationQueue'!$AZ$5:$AZ$410,$B469,'Grid GenerationQueue'!$BA$5:$BA$410,$C469)</f>
        <v>0</v>
      </c>
      <c r="O469">
        <f>SUMIFS('Grid GenerationQueue'!AR$5:AR$410,'Grid GenerationQueue'!$AZ$5:$AZ$410,$B469,'Grid GenerationQueue'!$BA$5:$BA$410,$C469)</f>
        <v>0</v>
      </c>
      <c r="Q469">
        <f>SUMIFS('Grid GenerationQueue'!AG$5:AG$410,'Grid GenerationQueue'!$AZ$5:$AZ$410,$B469,'Grid GenerationQueue'!$BA$5:$BA$410,$C469,'Grid GenerationQueue'!$BJ$5:$BJ$410,"Executed")</f>
        <v>0</v>
      </c>
      <c r="R469">
        <f>SUMIFS('Grid GenerationQueue'!AH$5:AH$410,'Grid GenerationQueue'!$AZ$5:$AZ$410,$B469,'Grid GenerationQueue'!$BA$5:$BA$410,$C469,'Grid GenerationQueue'!$BJ$5:$BJ$410,"Executed")</f>
        <v>0</v>
      </c>
      <c r="S469">
        <f>SUMIFS('Grid GenerationQueue'!AI$5:AI$410,'Grid GenerationQueue'!$AZ$5:$AZ$410,$B469,'Grid GenerationQueue'!$BA$5:$BA$410,$C469,'Grid GenerationQueue'!$BJ$5:$BJ$410,"Executed")</f>
        <v>0</v>
      </c>
      <c r="T469">
        <f>SUMIFS('Grid GenerationQueue'!AJ$5:AJ$410,'Grid GenerationQueue'!$AZ$5:$AZ$410,$B469,'Grid GenerationQueue'!$BA$5:$BA$410,$C469,'Grid GenerationQueue'!$BJ$5:$BJ$410,"Executed")</f>
        <v>0</v>
      </c>
      <c r="U469">
        <f>SUMIFS('Grid GenerationQueue'!AK$5:AK$410,'Grid GenerationQueue'!$AZ$5:$AZ$410,$B469,'Grid GenerationQueue'!$BA$5:$BA$410,$C469,'Grid GenerationQueue'!$BJ$5:$BJ$410,"Executed")</f>
        <v>0</v>
      </c>
      <c r="V469">
        <f>SUMIFS('Grid GenerationQueue'!AL$5:AL$410,'Grid GenerationQueue'!$AZ$5:$AZ$410,$B469,'Grid GenerationQueue'!$BA$5:$BA$410,$C469,'Grid GenerationQueue'!$BJ$5:$BJ$410,"Executed")</f>
        <v>0</v>
      </c>
      <c r="W469">
        <f>SUMIFS('Grid GenerationQueue'!AM$5:AM$410,'Grid GenerationQueue'!$AZ$5:$AZ$410,$B469,'Grid GenerationQueue'!$BA$5:$BA$410,$C469,'Grid GenerationQueue'!$BJ$5:$BJ$410,"Executed")</f>
        <v>0</v>
      </c>
      <c r="X469">
        <f>SUMIFS('Grid GenerationQueue'!AN$5:AN$410,'Grid GenerationQueue'!$AZ$5:$AZ$410,$B469,'Grid GenerationQueue'!$BA$5:$BA$410,$C469,'Grid GenerationQueue'!$BJ$5:$BJ$410,"Executed")</f>
        <v>0</v>
      </c>
      <c r="Y469">
        <f>SUMIFS('Grid GenerationQueue'!AO$5:AO$410,'Grid GenerationQueue'!$AZ$5:$AZ$410,$B469,'Grid GenerationQueue'!$BA$5:$BA$410,$C469,'Grid GenerationQueue'!$BJ$5:$BJ$410,"Executed")</f>
        <v>0</v>
      </c>
      <c r="Z469">
        <f>SUMIFS('Grid GenerationQueue'!AP$5:AP$410,'Grid GenerationQueue'!$AZ$5:$AZ$410,$B469,'Grid GenerationQueue'!$BA$5:$BA$410,$C469,'Grid GenerationQueue'!$BJ$5:$BJ$410,"Executed")</f>
        <v>0</v>
      </c>
      <c r="AA469">
        <f>SUMIFS('Grid GenerationQueue'!AQ$5:AQ$410,'Grid GenerationQueue'!$AZ$5:$AZ$410,$B469,'Grid GenerationQueue'!$BA$5:$BA$410,$C469,'Grid GenerationQueue'!$BJ$5:$BJ$410,"Executed")</f>
        <v>0</v>
      </c>
      <c r="AB469">
        <f>SUMIFS('Grid GenerationQueue'!AR$5:AR$410,'Grid GenerationQueue'!$AZ$5:$AZ$410,$B469,'Grid GenerationQueue'!$BA$5:$BA$410,$C469,'Grid GenerationQueue'!$BJ$5:$BJ$410,"Executed")</f>
        <v>0</v>
      </c>
      <c r="AD469">
        <f>SUMIFS('Grid GenerationQueue'!AG$5:AG$410,'Grid GenerationQueue'!$AZ$5:$AZ$410,$B469,'Grid GenerationQueue'!$BA$5:$BA$410,$C469,'Grid GenerationQueue'!$BH$5:$BH$410,"&lt;&gt;"&amp;"")+SUMIFS('Grid GenerationQueue'!AG$5:AG$410,'Grid GenerationQueue'!$AZ$5:$AZ$410,$B469,'Grid GenerationQueue'!$BA$5:$BA$410,$C469,'Grid GenerationQueue'!$BH$5:$BH$410,"",'Grid GenerationQueue'!$AC$5:$AC$410,1)</f>
        <v>0</v>
      </c>
      <c r="AE469">
        <f>SUMIFS('Grid GenerationQueue'!AH$5:AH$410,'Grid GenerationQueue'!$AZ$5:$AZ$410,$B469,'Grid GenerationQueue'!$BA$5:$BA$410,$C469,'Grid GenerationQueue'!$BH$5:$BH$410,"&lt;&gt;"&amp;"")+SUMIFS('Grid GenerationQueue'!AH$5:AH$410,'Grid GenerationQueue'!$AZ$5:$AZ$410,$B469,'Grid GenerationQueue'!$BA$5:$BA$410,$C469,'Grid GenerationQueue'!$BH$5:$BH$410,"",'Grid GenerationQueue'!$AC$5:$AC$410,1)</f>
        <v>0</v>
      </c>
      <c r="AF469">
        <f>SUMIFS('Grid GenerationQueue'!AI$5:AI$410,'Grid GenerationQueue'!$AZ$5:$AZ$410,$B469,'Grid GenerationQueue'!$BA$5:$BA$410,$C469,'Grid GenerationQueue'!$BH$5:$BH$410,"&lt;&gt;"&amp;"")+SUMIFS('Grid GenerationQueue'!AI$5:AI$410,'Grid GenerationQueue'!$AZ$5:$AZ$410,$B469,'Grid GenerationQueue'!$BA$5:$BA$410,$C469,'Grid GenerationQueue'!$BH$5:$BH$410,"",'Grid GenerationQueue'!$AC$5:$AC$410,1)</f>
        <v>0</v>
      </c>
      <c r="AG469">
        <f>SUMIFS('Grid GenerationQueue'!AJ$5:AJ$410,'Grid GenerationQueue'!$AZ$5:$AZ$410,$B469,'Grid GenerationQueue'!$BA$5:$BA$410,$C469,'Grid GenerationQueue'!$BH$5:$BH$410,"&lt;&gt;"&amp;"")+SUMIFS('Grid GenerationQueue'!AJ$5:AJ$410,'Grid GenerationQueue'!$AZ$5:$AZ$410,$B469,'Grid GenerationQueue'!$BA$5:$BA$410,$C469,'Grid GenerationQueue'!$BH$5:$BH$410,"",'Grid GenerationQueue'!$AC$5:$AC$410,1)</f>
        <v>0</v>
      </c>
      <c r="AH469">
        <f>SUMIFS('Grid GenerationQueue'!AK$5:AK$410,'Grid GenerationQueue'!$AZ$5:$AZ$410,$B469,'Grid GenerationQueue'!$BA$5:$BA$410,$C469,'Grid GenerationQueue'!$BH$5:$BH$410,"&lt;&gt;"&amp;"")+SUMIFS('Grid GenerationQueue'!AK$5:AK$410,'Grid GenerationQueue'!$AZ$5:$AZ$410,$B469,'Grid GenerationQueue'!$BA$5:$BA$410,$C469,'Grid GenerationQueue'!$BH$5:$BH$410,"",'Grid GenerationQueue'!$AC$5:$AC$410,1)</f>
        <v>0</v>
      </c>
      <c r="AI469">
        <f>SUMIFS('Grid GenerationQueue'!AL$5:AL$410,'Grid GenerationQueue'!$AZ$5:$AZ$410,$B469,'Grid GenerationQueue'!$BA$5:$BA$410,$C469,'Grid GenerationQueue'!$BH$5:$BH$410,"&lt;&gt;"&amp;"")+SUMIFS('Grid GenerationQueue'!AL$5:AL$410,'Grid GenerationQueue'!$AZ$5:$AZ$410,$B469,'Grid GenerationQueue'!$BA$5:$BA$410,$C469,'Grid GenerationQueue'!$BH$5:$BH$410,"",'Grid GenerationQueue'!$AC$5:$AC$410,1)</f>
        <v>0</v>
      </c>
      <c r="AJ469">
        <f>SUMIFS('Grid GenerationQueue'!AM$5:AM$410,'Grid GenerationQueue'!$AZ$5:$AZ$410,$B469,'Grid GenerationQueue'!$BA$5:$BA$410,$C469,'Grid GenerationQueue'!$BH$5:$BH$410,"&lt;&gt;"&amp;"")+SUMIFS('Grid GenerationQueue'!AM$5:AM$410,'Grid GenerationQueue'!$AZ$5:$AZ$410,$B469,'Grid GenerationQueue'!$BA$5:$BA$410,$C469,'Grid GenerationQueue'!$BH$5:$BH$410,"",'Grid GenerationQueue'!$AC$5:$AC$410,1)</f>
        <v>0</v>
      </c>
      <c r="AK469">
        <f>SUMIFS('Grid GenerationQueue'!AN$5:AN$410,'Grid GenerationQueue'!$AZ$5:$AZ$410,$B469,'Grid GenerationQueue'!$BA$5:$BA$410,$C469,'Grid GenerationQueue'!$BH$5:$BH$410,"&lt;&gt;"&amp;"")+SUMIFS('Grid GenerationQueue'!AN$5:AN$410,'Grid GenerationQueue'!$AZ$5:$AZ$410,$B469,'Grid GenerationQueue'!$BA$5:$BA$410,$C469,'Grid GenerationQueue'!$BH$5:$BH$410,"",'Grid GenerationQueue'!$AC$5:$AC$410,1)</f>
        <v>0</v>
      </c>
      <c r="AL469">
        <f>SUMIFS('Grid GenerationQueue'!AO$5:AO$410,'Grid GenerationQueue'!$AZ$5:$AZ$410,$B469,'Grid GenerationQueue'!$BA$5:$BA$410,$C469,'Grid GenerationQueue'!$BH$5:$BH$410,"&lt;&gt;"&amp;"")+SUMIFS('Grid GenerationQueue'!AO$5:AO$410,'Grid GenerationQueue'!$AZ$5:$AZ$410,$B469,'Grid GenerationQueue'!$BA$5:$BA$410,$C469,'Grid GenerationQueue'!$BH$5:$BH$410,"",'Grid GenerationQueue'!$AC$5:$AC$410,1)</f>
        <v>0</v>
      </c>
      <c r="AM469">
        <f>SUMIFS('Grid GenerationQueue'!AP$5:AP$410,'Grid GenerationQueue'!$AZ$5:$AZ$410,$B469,'Grid GenerationQueue'!$BA$5:$BA$410,$C469,'Grid GenerationQueue'!$BH$5:$BH$410,"&lt;&gt;"&amp;"")+SUMIFS('Grid GenerationQueue'!AP$5:AP$410,'Grid GenerationQueue'!$AZ$5:$AZ$410,$B469,'Grid GenerationQueue'!$BA$5:$BA$410,$C469,'Grid GenerationQueue'!$BH$5:$BH$410,"",'Grid GenerationQueue'!$AC$5:$AC$410,1)</f>
        <v>0</v>
      </c>
      <c r="AN469">
        <f>SUMIFS('Grid GenerationQueue'!AQ$5:AQ$410,'Grid GenerationQueue'!$AZ$5:$AZ$410,$B469,'Grid GenerationQueue'!$BA$5:$BA$410,$C469,'Grid GenerationQueue'!$BH$5:$BH$410,"&lt;&gt;"&amp;"")+SUMIFS('Grid GenerationQueue'!AQ$5:AQ$410,'Grid GenerationQueue'!$AZ$5:$AZ$410,$B469,'Grid GenerationQueue'!$BA$5:$BA$410,$C469,'Grid GenerationQueue'!$BH$5:$BH$410,"",'Grid GenerationQueue'!$AC$5:$AC$410,1)</f>
        <v>0</v>
      </c>
      <c r="AO469">
        <f>SUMIFS('Grid GenerationQueue'!AR$5:AR$410,'Grid GenerationQueue'!$AZ$5:$AZ$410,$B469,'Grid GenerationQueue'!$BA$5:$BA$410,$C469,'Grid GenerationQueue'!$BH$5:$BH$410,"&lt;&gt;"&amp;"")+SUMIFS('Grid GenerationQueue'!AR$5:AR$410,'Grid GenerationQueue'!$AZ$5:$AZ$410,$B469,'Grid GenerationQueue'!$BA$5:$BA$410,$C469,'Grid GenerationQueue'!$BH$5:$BH$410,"",'Grid GenerationQueue'!$AC$5:$AC$410,1)</f>
        <v>0</v>
      </c>
      <c r="AQ469">
        <f>SUMIFS('Grid GenerationQueue'!AG$5:AG$410,'Grid GenerationQueue'!$AZ$5:$AZ$410,$B469,'Grid GenerationQueue'!$BA$5:$BA$410,$C469,'Grid GenerationQueue'!$BK$5:$BK$410,"&gt;0")</f>
        <v>0</v>
      </c>
      <c r="AR469">
        <f>SUMIFS('Grid GenerationQueue'!AH$5:AH$410,'Grid GenerationQueue'!$AZ$5:$AZ$410,$B469,'Grid GenerationQueue'!$BA$5:$BA$410,$C469,'Grid GenerationQueue'!$BK$5:$BK$410,"&gt;0")</f>
        <v>0</v>
      </c>
      <c r="AS469">
        <f>SUMIFS('Grid GenerationQueue'!AI$5:AI$410,'Grid GenerationQueue'!$AZ$5:$AZ$410,$B469,'Grid GenerationQueue'!$BA$5:$BA$410,$C469,'Grid GenerationQueue'!$BK$5:$BK$410,"&gt;0")</f>
        <v>0</v>
      </c>
      <c r="AT469">
        <f>SUMIFS('Grid GenerationQueue'!AJ$5:AJ$410,'Grid GenerationQueue'!$AZ$5:$AZ$410,$B469,'Grid GenerationQueue'!$BA$5:$BA$410,$C469,'Grid GenerationQueue'!$BK$5:$BK$410,"&gt;0")</f>
        <v>0</v>
      </c>
      <c r="AU469">
        <f>SUMIFS('Grid GenerationQueue'!AK$5:AK$410,'Grid GenerationQueue'!$AZ$5:$AZ$410,$B469,'Grid GenerationQueue'!$BA$5:$BA$410,$C469,'Grid GenerationQueue'!$BK$5:$BK$410,"&gt;0")</f>
        <v>0</v>
      </c>
      <c r="AV469">
        <f>SUMIFS('Grid GenerationQueue'!AL$5:AL$410,'Grid GenerationQueue'!$AZ$5:$AZ$410,$B469,'Grid GenerationQueue'!$BA$5:$BA$410,$C469,'Grid GenerationQueue'!$BK$5:$BK$410,"&gt;0")</f>
        <v>0</v>
      </c>
      <c r="AW469">
        <f>SUMIFS('Grid GenerationQueue'!AM$5:AM$410,'Grid GenerationQueue'!$AZ$5:$AZ$410,$B469,'Grid GenerationQueue'!$BA$5:$BA$410,$C469,'Grid GenerationQueue'!$BK$5:$BK$410,"&gt;0")</f>
        <v>0</v>
      </c>
      <c r="AX469">
        <f>SUMIFS('Grid GenerationQueue'!AN$5:AN$410,'Grid GenerationQueue'!$AZ$5:$AZ$410,$B469,'Grid GenerationQueue'!$BA$5:$BA$410,$C469,'Grid GenerationQueue'!$BK$5:$BK$410,"&gt;0")</f>
        <v>0</v>
      </c>
      <c r="AY469">
        <f>SUMIFS('Grid GenerationQueue'!AO$5:AO$410,'Grid GenerationQueue'!$AZ$5:$AZ$410,$B469,'Grid GenerationQueue'!$BA$5:$BA$410,$C469,'Grid GenerationQueue'!$BK$5:$BK$410,"&gt;0")</f>
        <v>0</v>
      </c>
      <c r="AZ469">
        <f>SUMIFS('Grid GenerationQueue'!AP$5:AP$410,'Grid GenerationQueue'!$AZ$5:$AZ$410,$B469,'Grid GenerationQueue'!$BA$5:$BA$410,$C469,'Grid GenerationQueue'!$BK$5:$BK$410,"&gt;0")</f>
        <v>0</v>
      </c>
      <c r="BA469">
        <f>SUMIFS('Grid GenerationQueue'!AQ$5:AQ$410,'Grid GenerationQueue'!$AZ$5:$AZ$410,$B469,'Grid GenerationQueue'!$BA$5:$BA$410,$C469,'Grid GenerationQueue'!$BK$5:$BK$410,"&gt;0")</f>
        <v>0</v>
      </c>
      <c r="BB469">
        <f>SUMIFS('Grid GenerationQueue'!AR$5:AR$410,'Grid GenerationQueue'!$AZ$5:$AZ$410,$B469,'Grid GenerationQueue'!$BA$5:$BA$410,$C469,'Grid GenerationQueue'!$BK$5:$BK$410,"&gt;0")</f>
        <v>0</v>
      </c>
      <c r="BD469">
        <f>SUMIFS('Grid GenerationQueue'!AG$5:AG$410,'Grid GenerationQueue'!$AZ$5:$AZ$410,$B469,'Grid GenerationQueue'!$BA$5:$BA$410,$C469,'Grid GenerationQueue'!$BD$5:$BD$410,"&lt;="&amp;$BE$3)</f>
        <v>0</v>
      </c>
      <c r="BE469">
        <f>SUMIFS('Grid GenerationQueue'!AH$5:AH$410,'Grid GenerationQueue'!$AZ$5:$AZ$410,$B469,'Grid GenerationQueue'!$BA$5:$BA$410,$C469,'Grid GenerationQueue'!$BD$5:$BD$410,"&lt;="&amp;$BE$3)</f>
        <v>0</v>
      </c>
      <c r="BF469">
        <f>SUMIFS('Grid GenerationQueue'!AI$5:AI$410,'Grid GenerationQueue'!$AZ$5:$AZ$410,$B469,'Grid GenerationQueue'!$BA$5:$BA$410,$C469,'Grid GenerationQueue'!$BD$5:$BD$410,"&lt;="&amp;$BE$3)</f>
        <v>0</v>
      </c>
      <c r="BG469">
        <f>SUMIFS('Grid GenerationQueue'!AJ$5:AJ$410,'Grid GenerationQueue'!$AZ$5:$AZ$410,$B469,'Grid GenerationQueue'!$BA$5:$BA$410,$C469,'Grid GenerationQueue'!$BD$5:$BD$410,"&lt;="&amp;$BE$3)</f>
        <v>0</v>
      </c>
      <c r="BH469">
        <f>SUMIFS('Grid GenerationQueue'!AK$5:AK$410,'Grid GenerationQueue'!$AZ$5:$AZ$410,$B469,'Grid GenerationQueue'!$BA$5:$BA$410,$C469,'Grid GenerationQueue'!$BD$5:$BD$410,"&lt;="&amp;$BE$3)</f>
        <v>0</v>
      </c>
      <c r="BI469">
        <f>SUMIFS('Grid GenerationQueue'!AL$5:AL$410,'Grid GenerationQueue'!$AZ$5:$AZ$410,$B469,'Grid GenerationQueue'!$BA$5:$BA$410,$C469,'Grid GenerationQueue'!$BD$5:$BD$410,"&lt;="&amp;$BE$3)</f>
        <v>0</v>
      </c>
      <c r="BJ469">
        <f>SUMIFS('Grid GenerationQueue'!AM$5:AM$410,'Grid GenerationQueue'!$AZ$5:$AZ$410,$B469,'Grid GenerationQueue'!$BA$5:$BA$410,$C469,'Grid GenerationQueue'!$BD$5:$BD$410,"&lt;="&amp;$BE$3)</f>
        <v>0</v>
      </c>
      <c r="BK469">
        <f>SUMIFS('Grid GenerationQueue'!AN$5:AN$410,'Grid GenerationQueue'!$AZ$5:$AZ$410,$B469,'Grid GenerationQueue'!$BA$5:$BA$410,$C469,'Grid GenerationQueue'!$BD$5:$BD$410,"&lt;="&amp;$BE$3)</f>
        <v>0</v>
      </c>
      <c r="BL469">
        <f>SUMIFS('Grid GenerationQueue'!AO$5:AO$410,'Grid GenerationQueue'!$AZ$5:$AZ$410,$B469,'Grid GenerationQueue'!$BA$5:$BA$410,$C469,'Grid GenerationQueue'!$BD$5:$BD$410,"&lt;="&amp;$BE$3)</f>
        <v>0</v>
      </c>
      <c r="BM469">
        <f>SUMIFS('Grid GenerationQueue'!AP$5:AP$410,'Grid GenerationQueue'!$AZ$5:$AZ$410,$B469,'Grid GenerationQueue'!$BA$5:$BA$410,$C469,'Grid GenerationQueue'!$BD$5:$BD$410,"&lt;="&amp;$BE$3)</f>
        <v>0</v>
      </c>
      <c r="BN469">
        <f>SUMIFS('Grid GenerationQueue'!AQ$5:AQ$410,'Grid GenerationQueue'!$AZ$5:$AZ$410,$B469,'Grid GenerationQueue'!$BA$5:$BA$410,$C469,'Grid GenerationQueue'!$BD$5:$BD$410,"&lt;="&amp;$BE$3)</f>
        <v>0</v>
      </c>
      <c r="BO469">
        <f>SUMIFS('Grid GenerationQueue'!AR$5:AR$410,'Grid GenerationQueue'!$AZ$5:$AZ$410,$B469,'Grid GenerationQueue'!$BA$5:$BA$410,$C469,'Grid GenerationQueue'!$BD$5:$BD$410,"&lt;="&amp;$BE$3)</f>
        <v>0</v>
      </c>
      <c r="BQ469">
        <f>SUMIFS('Grid GenerationQueue'!AG$5:AG$410,'Grid GenerationQueue'!$AZ$5:$AZ$410,$B469,'Grid GenerationQueue'!$BA$5:$BA$410,$C469,'Grid GenerationQueue'!$BJ$5:$BJ$410,"Executed",'Grid GenerationQueue'!$BD$5:$BD$410,"&lt;="&amp;$BE$3)</f>
        <v>0</v>
      </c>
      <c r="BR469">
        <f>SUMIFS('Grid GenerationQueue'!AH$5:AH$410,'Grid GenerationQueue'!$AZ$5:$AZ$410,$B469,'Grid GenerationQueue'!$BA$5:$BA$410,$C469,'Grid GenerationQueue'!$BJ$5:$BJ$410,"Executed",'Grid GenerationQueue'!$BD$5:$BD$410,"&lt;="&amp;$BE$3)</f>
        <v>0</v>
      </c>
      <c r="BS469">
        <f>SUMIFS('Grid GenerationQueue'!AI$5:AI$410,'Grid GenerationQueue'!$AZ$5:$AZ$410,$B469,'Grid GenerationQueue'!$BA$5:$BA$410,$C469,'Grid GenerationQueue'!$BJ$5:$BJ$410,"Executed",'Grid GenerationQueue'!$BD$5:$BD$410,"&lt;="&amp;$BE$3)</f>
        <v>0</v>
      </c>
      <c r="BT469">
        <f>SUMIFS('Grid GenerationQueue'!AJ$5:AJ$410,'Grid GenerationQueue'!$AZ$5:$AZ$410,$B469,'Grid GenerationQueue'!$BA$5:$BA$410,$C469,'Grid GenerationQueue'!$BJ$5:$BJ$410,"Executed",'Grid GenerationQueue'!$BD$5:$BD$410,"&lt;="&amp;$BE$3)</f>
        <v>0</v>
      </c>
      <c r="BU469">
        <f>SUMIFS('Grid GenerationQueue'!AK$5:AK$410,'Grid GenerationQueue'!$AZ$5:$AZ$410,$B469,'Grid GenerationQueue'!$BA$5:$BA$410,$C469,'Grid GenerationQueue'!$BJ$5:$BJ$410,"Executed",'Grid GenerationQueue'!$BD$5:$BD$410,"&lt;="&amp;$BE$3)</f>
        <v>0</v>
      </c>
      <c r="BV469">
        <f>SUMIFS('Grid GenerationQueue'!AL$5:AL$410,'Grid GenerationQueue'!$AZ$5:$AZ$410,$B469,'Grid GenerationQueue'!$BA$5:$BA$410,$C469,'Grid GenerationQueue'!$BJ$5:$BJ$410,"Executed",'Grid GenerationQueue'!$BD$5:$BD$410,"&lt;="&amp;$BE$3)</f>
        <v>0</v>
      </c>
      <c r="BW469">
        <f>SUMIFS('Grid GenerationQueue'!AM$5:AM$410,'Grid GenerationQueue'!$AZ$5:$AZ$410,$B469,'Grid GenerationQueue'!$BA$5:$BA$410,$C469,'Grid GenerationQueue'!$BJ$5:$BJ$410,"Executed",'Grid GenerationQueue'!$BD$5:$BD$410,"&lt;="&amp;$BE$3)</f>
        <v>0</v>
      </c>
      <c r="BX469">
        <f>SUMIFS('Grid GenerationQueue'!AN$5:AN$410,'Grid GenerationQueue'!$AZ$5:$AZ$410,$B469,'Grid GenerationQueue'!$BA$5:$BA$410,$C469,'Grid GenerationQueue'!$BJ$5:$BJ$410,"Executed",'Grid GenerationQueue'!$BD$5:$BD$410,"&lt;="&amp;$BE$3)</f>
        <v>0</v>
      </c>
      <c r="BY469">
        <f>SUMIFS('Grid GenerationQueue'!AO$5:AO$410,'Grid GenerationQueue'!$AZ$5:$AZ$410,$B469,'Grid GenerationQueue'!$BA$5:$BA$410,$C469,'Grid GenerationQueue'!$BJ$5:$BJ$410,"Executed",'Grid GenerationQueue'!$BD$5:$BD$410,"&lt;="&amp;$BE$3)</f>
        <v>0</v>
      </c>
      <c r="BZ469">
        <f>SUMIFS('Grid GenerationQueue'!AP$5:AP$410,'Grid GenerationQueue'!$AZ$5:$AZ$410,$B469,'Grid GenerationQueue'!$BA$5:$BA$410,$C469,'Grid GenerationQueue'!$BJ$5:$BJ$410,"Executed",'Grid GenerationQueue'!$BD$5:$BD$410,"&lt;="&amp;$BE$3)</f>
        <v>0</v>
      </c>
      <c r="CA469">
        <f>SUMIFS('Grid GenerationQueue'!AQ$5:AQ$410,'Grid GenerationQueue'!$AZ$5:$AZ$410,$B469,'Grid GenerationQueue'!$BA$5:$BA$410,$C469,'Grid GenerationQueue'!$BJ$5:$BJ$410,"Executed",'Grid GenerationQueue'!$BD$5:$BD$410,"&lt;="&amp;$BE$3)</f>
        <v>0</v>
      </c>
      <c r="CB469">
        <f>SUMIFS('Grid GenerationQueue'!AR$5:AR$410,'Grid GenerationQueue'!$AZ$5:$AZ$410,$B469,'Grid GenerationQueue'!$BA$5:$BA$410,$C469,'Grid GenerationQueue'!$BJ$5:$BJ$410,"Executed",'Grid GenerationQueue'!$BD$5:$BD$410,"&lt;="&amp;$BE$3)</f>
        <v>0</v>
      </c>
      <c r="CD469">
        <f>SUMIFS('Grid GenerationQueue'!AG$5:AG$410,'Grid GenerationQueue'!$AZ$5:$AZ$410,$B469,'Grid GenerationQueue'!$BA$5:$BA$410,$C469,'Grid GenerationQueue'!$BH$5:$BH$410,"&lt;&gt;"&amp;"",'Grid GenerationQueue'!$BD$5:$BD$410,"&lt;="&amp;$BE$3)</f>
        <v>0</v>
      </c>
      <c r="CE469">
        <f>SUMIFS('Grid GenerationQueue'!AH$5:AH$410,'Grid GenerationQueue'!$AZ$5:$AZ$410,$B469,'Grid GenerationQueue'!$BA$5:$BA$410,$C469,'Grid GenerationQueue'!$BH$5:$BH$410,"&lt;&gt;"&amp;"",'Grid GenerationQueue'!$BD$5:$BD$410,"&lt;="&amp;$BE$3)</f>
        <v>0</v>
      </c>
      <c r="CF469">
        <f>SUMIFS('Grid GenerationQueue'!AI$5:AI$410,'Grid GenerationQueue'!$AZ$5:$AZ$410,$B469,'Grid GenerationQueue'!$BA$5:$BA$410,$C469,'Grid GenerationQueue'!$BH$5:$BH$410,"&lt;&gt;"&amp;"",'Grid GenerationQueue'!$BD$5:$BD$410,"&lt;="&amp;$BE$3)</f>
        <v>0</v>
      </c>
      <c r="CG469">
        <f>SUMIFS('Grid GenerationQueue'!AJ$5:AJ$410,'Grid GenerationQueue'!$AZ$5:$AZ$410,$B469,'Grid GenerationQueue'!$BA$5:$BA$410,$C469,'Grid GenerationQueue'!$BH$5:$BH$410,"&lt;&gt;"&amp;"",'Grid GenerationQueue'!$BD$5:$BD$410,"&lt;="&amp;$BE$3)</f>
        <v>0</v>
      </c>
      <c r="CH469">
        <f>SUMIFS('Grid GenerationQueue'!AK$5:AK$410,'Grid GenerationQueue'!$AZ$5:$AZ$410,$B469,'Grid GenerationQueue'!$BA$5:$BA$410,$C469,'Grid GenerationQueue'!$BH$5:$BH$410,"&lt;&gt;"&amp;"",'Grid GenerationQueue'!$BD$5:$BD$410,"&lt;="&amp;$BE$3)</f>
        <v>0</v>
      </c>
      <c r="CI469">
        <f>SUMIFS('Grid GenerationQueue'!AL$5:AL$410,'Grid GenerationQueue'!$AZ$5:$AZ$410,$B469,'Grid GenerationQueue'!$BA$5:$BA$410,$C469,'Grid GenerationQueue'!$BH$5:$BH$410,"&lt;&gt;"&amp;"",'Grid GenerationQueue'!$BD$5:$BD$410,"&lt;="&amp;$BE$3)</f>
        <v>0</v>
      </c>
      <c r="CJ469">
        <f>SUMIFS('Grid GenerationQueue'!AM$5:AM$410,'Grid GenerationQueue'!$AZ$5:$AZ$410,$B469,'Grid GenerationQueue'!$BA$5:$BA$410,$C469,'Grid GenerationQueue'!$BH$5:$BH$410,"&lt;&gt;"&amp;"",'Grid GenerationQueue'!$BD$5:$BD$410,"&lt;="&amp;$BE$3)</f>
        <v>0</v>
      </c>
      <c r="CK469">
        <f>SUMIFS('Grid GenerationQueue'!AN$5:AN$410,'Grid GenerationQueue'!$AZ$5:$AZ$410,$B469,'Grid GenerationQueue'!$BA$5:$BA$410,$C469,'Grid GenerationQueue'!$BH$5:$BH$410,"&lt;&gt;"&amp;"",'Grid GenerationQueue'!$BD$5:$BD$410,"&lt;="&amp;$BE$3)</f>
        <v>0</v>
      </c>
      <c r="CL469">
        <f>SUMIFS('Grid GenerationQueue'!AO$5:AO$410,'Grid GenerationQueue'!$AZ$5:$AZ$410,$B469,'Grid GenerationQueue'!$BA$5:$BA$410,$C469,'Grid GenerationQueue'!$BH$5:$BH$410,"&lt;&gt;"&amp;"",'Grid GenerationQueue'!$BD$5:$BD$410,"&lt;="&amp;$BE$3)</f>
        <v>0</v>
      </c>
      <c r="CM469">
        <f>SUMIFS('Grid GenerationQueue'!AP$5:AP$410,'Grid GenerationQueue'!$AZ$5:$AZ$410,$B469,'Grid GenerationQueue'!$BA$5:$BA$410,$C469,'Grid GenerationQueue'!$BH$5:$BH$410,"&lt;&gt;"&amp;"",'Grid GenerationQueue'!$BD$5:$BD$410,"&lt;="&amp;$BE$3)</f>
        <v>0</v>
      </c>
      <c r="CN469">
        <f>SUMIFS('Grid GenerationQueue'!AQ$5:AQ$410,'Grid GenerationQueue'!$AZ$5:$AZ$410,$B469,'Grid GenerationQueue'!$BA$5:$BA$410,$C469,'Grid GenerationQueue'!$BH$5:$BH$410,"&lt;&gt;"&amp;"",'Grid GenerationQueue'!$BD$5:$BD$410,"&lt;="&amp;$BE$3)</f>
        <v>0</v>
      </c>
      <c r="CO469">
        <f>SUMIFS('Grid GenerationQueue'!AR$5:AR$410,'Grid GenerationQueue'!$AZ$5:$AZ$410,$B469,'Grid GenerationQueue'!$BA$5:$BA$410,$C469,'Grid GenerationQueue'!$BH$5:$BH$410,"&lt;&gt;"&amp;"",'Grid GenerationQueue'!$BD$5:$BD$410,"&lt;="&amp;$BE$3)</f>
        <v>0</v>
      </c>
      <c r="CQ469">
        <f>SUMIFS('Grid GenerationQueue'!AG$5:AG$410,'Grid GenerationQueue'!$AZ$5:$AZ$410,$B469,'Grid GenerationQueue'!$BA$5:$BA$410,$C469,'Grid GenerationQueue'!$BK$5:$BK$410,"&gt;0",'Grid GenerationQueue'!$BD$5:$BD$410,"&lt;="&amp;$BE$3)</f>
        <v>0</v>
      </c>
      <c r="CR469">
        <f>SUMIFS('Grid GenerationQueue'!AH$5:AH$410,'Grid GenerationQueue'!$AZ$5:$AZ$410,$B469,'Grid GenerationQueue'!$BA$5:$BA$410,$C469,'Grid GenerationQueue'!$BK$5:$BK$410,"&gt;0",'Grid GenerationQueue'!$BD$5:$BD$410,"&lt;="&amp;$BE$3)</f>
        <v>0</v>
      </c>
      <c r="CS469">
        <f>SUMIFS('Grid GenerationQueue'!AI$5:AI$410,'Grid GenerationQueue'!$AZ$5:$AZ$410,$B469,'Grid GenerationQueue'!$BA$5:$BA$410,$C469,'Grid GenerationQueue'!$BK$5:$BK$410,"&gt;0",'Grid GenerationQueue'!$BD$5:$BD$410,"&lt;="&amp;$BE$3)</f>
        <v>0</v>
      </c>
      <c r="CT469">
        <f>SUMIFS('Grid GenerationQueue'!AJ$5:AJ$410,'Grid GenerationQueue'!$AZ$5:$AZ$410,$B469,'Grid GenerationQueue'!$BA$5:$BA$410,$C469,'Grid GenerationQueue'!$BK$5:$BK$410,"&gt;0",'Grid GenerationQueue'!$BD$5:$BD$410,"&lt;="&amp;$BE$3)</f>
        <v>0</v>
      </c>
      <c r="CU469">
        <f>SUMIFS('Grid GenerationQueue'!AK$5:AK$410,'Grid GenerationQueue'!$AZ$5:$AZ$410,$B469,'Grid GenerationQueue'!$BA$5:$BA$410,$C469,'Grid GenerationQueue'!$BK$5:$BK$410,"&gt;0",'Grid GenerationQueue'!$BD$5:$BD$410,"&lt;="&amp;$BE$3)</f>
        <v>0</v>
      </c>
      <c r="CV469">
        <f>SUMIFS('Grid GenerationQueue'!AL$5:AL$410,'Grid GenerationQueue'!$AZ$5:$AZ$410,$B469,'Grid GenerationQueue'!$BA$5:$BA$410,$C469,'Grid GenerationQueue'!$BK$5:$BK$410,"&gt;0",'Grid GenerationQueue'!$BD$5:$BD$410,"&lt;="&amp;$BE$3)</f>
        <v>0</v>
      </c>
      <c r="CW469">
        <f>SUMIFS('Grid GenerationQueue'!AM$5:AM$410,'Grid GenerationQueue'!$AZ$5:$AZ$410,$B469,'Grid GenerationQueue'!$BA$5:$BA$410,$C469,'Grid GenerationQueue'!$BK$5:$BK$410,"&gt;0",'Grid GenerationQueue'!$BD$5:$BD$410,"&lt;="&amp;$BE$3)</f>
        <v>0</v>
      </c>
      <c r="CX469">
        <f>SUMIFS('Grid GenerationQueue'!AN$5:AN$410,'Grid GenerationQueue'!$AZ$5:$AZ$410,$B469,'Grid GenerationQueue'!$BA$5:$BA$410,$C469,'Grid GenerationQueue'!$BK$5:$BK$410,"&gt;0",'Grid GenerationQueue'!$BD$5:$BD$410,"&lt;="&amp;$BE$3)</f>
        <v>0</v>
      </c>
      <c r="CY469">
        <f>SUMIFS('Grid GenerationQueue'!AO$5:AO$410,'Grid GenerationQueue'!$AZ$5:$AZ$410,$B469,'Grid GenerationQueue'!$BA$5:$BA$410,$C469,'Grid GenerationQueue'!$BK$5:$BK$410,"&gt;0",'Grid GenerationQueue'!$BD$5:$BD$410,"&lt;="&amp;$BE$3)</f>
        <v>0</v>
      </c>
      <c r="CZ469">
        <f>SUMIFS('Grid GenerationQueue'!AP$5:AP$410,'Grid GenerationQueue'!$AZ$5:$AZ$410,$B469,'Grid GenerationQueue'!$BA$5:$BA$410,$C469,'Grid GenerationQueue'!$BK$5:$BK$410,"&gt;0",'Grid GenerationQueue'!$BD$5:$BD$410,"&lt;="&amp;$BE$3)</f>
        <v>0</v>
      </c>
      <c r="DA469">
        <f>SUMIFS('Grid GenerationQueue'!AQ$5:AQ$410,'Grid GenerationQueue'!$AZ$5:$AZ$410,$B469,'Grid GenerationQueue'!$BA$5:$BA$410,$C469,'Grid GenerationQueue'!$BK$5:$BK$410,"&gt;0",'Grid GenerationQueue'!$BD$5:$BD$410,"&lt;="&amp;$BE$3)</f>
        <v>0</v>
      </c>
      <c r="DB469">
        <f>SUMIFS('Grid GenerationQueue'!AR$5:AR$410,'Grid GenerationQueue'!$AZ$5:$AZ$410,$B469,'Grid GenerationQueue'!$BA$5:$BA$410,$C469,'Grid GenerationQueue'!$BK$5:$BK$410,"&gt;0",'Grid GenerationQueue'!$BD$5:$BD$410,"&lt;="&amp;$BE$3)</f>
        <v>0</v>
      </c>
    </row>
    <row r="470" spans="1:106" x14ac:dyDescent="0.35">
      <c r="A470" t="s">
        <v>75</v>
      </c>
      <c r="B470" t="s">
        <v>4972</v>
      </c>
      <c r="C470">
        <v>69</v>
      </c>
      <c r="D470">
        <f>SUMIFS('Grid GenerationQueue'!AG$5:AG$410,'Grid GenerationQueue'!$AZ$5:$AZ$410,$B470,'Grid GenerationQueue'!$BA$5:$BA$410,$C470)</f>
        <v>0</v>
      </c>
      <c r="E470">
        <f>SUMIFS('Grid GenerationQueue'!AH$5:AH$410,'Grid GenerationQueue'!$AZ$5:$AZ$410,$B470,'Grid GenerationQueue'!$BA$5:$BA$410,$C470)</f>
        <v>0</v>
      </c>
      <c r="F470">
        <f>SUMIFS('Grid GenerationQueue'!AI$5:AI$410,'Grid GenerationQueue'!$AZ$5:$AZ$410,$B470,'Grid GenerationQueue'!$BA$5:$BA$410,$C470)</f>
        <v>0</v>
      </c>
      <c r="G470">
        <f>SUMIFS('Grid GenerationQueue'!AJ$5:AJ$410,'Grid GenerationQueue'!$AZ$5:$AZ$410,$B470,'Grid GenerationQueue'!$BA$5:$BA$410,$C470)</f>
        <v>0</v>
      </c>
      <c r="H470">
        <f>SUMIFS('Grid GenerationQueue'!AK$5:AK$410,'Grid GenerationQueue'!$AZ$5:$AZ$410,$B470,'Grid GenerationQueue'!$BA$5:$BA$410,$C470)</f>
        <v>0</v>
      </c>
      <c r="I470">
        <f>SUMIFS('Grid GenerationQueue'!AL$5:AL$410,'Grid GenerationQueue'!$AZ$5:$AZ$410,$B470,'Grid GenerationQueue'!$BA$5:$BA$410,$C470)</f>
        <v>0</v>
      </c>
      <c r="J470">
        <f>SUMIFS('Grid GenerationQueue'!AM$5:AM$410,'Grid GenerationQueue'!$AZ$5:$AZ$410,$B470,'Grid GenerationQueue'!$BA$5:$BA$410,$C470)</f>
        <v>0</v>
      </c>
      <c r="K470">
        <f>SUMIFS('Grid GenerationQueue'!AN$5:AN$410,'Grid GenerationQueue'!$AZ$5:$AZ$410,$B470,'Grid GenerationQueue'!$BA$5:$BA$410,$C470)</f>
        <v>0</v>
      </c>
      <c r="L470">
        <f>SUMIFS('Grid GenerationQueue'!AO$5:AO$410,'Grid GenerationQueue'!$AZ$5:$AZ$410,$B470,'Grid GenerationQueue'!$BA$5:$BA$410,$C470)</f>
        <v>0</v>
      </c>
      <c r="M470">
        <f>SUMIFS('Grid GenerationQueue'!AP$5:AP$410,'Grid GenerationQueue'!$AZ$5:$AZ$410,$B470,'Grid GenerationQueue'!$BA$5:$BA$410,$C470)</f>
        <v>0</v>
      </c>
      <c r="N470">
        <f>SUMIFS('Grid GenerationQueue'!AQ$5:AQ$410,'Grid GenerationQueue'!$AZ$5:$AZ$410,$B470,'Grid GenerationQueue'!$BA$5:$BA$410,$C470)</f>
        <v>0</v>
      </c>
      <c r="O470">
        <f>SUMIFS('Grid GenerationQueue'!AR$5:AR$410,'Grid GenerationQueue'!$AZ$5:$AZ$410,$B470,'Grid GenerationQueue'!$BA$5:$BA$410,$C470)</f>
        <v>0</v>
      </c>
      <c r="Q470">
        <f>SUMIFS('Grid GenerationQueue'!AG$5:AG$410,'Grid GenerationQueue'!$AZ$5:$AZ$410,$B470,'Grid GenerationQueue'!$BA$5:$BA$410,$C470,'Grid GenerationQueue'!$BJ$5:$BJ$410,"Executed")</f>
        <v>0</v>
      </c>
      <c r="R470">
        <f>SUMIFS('Grid GenerationQueue'!AH$5:AH$410,'Grid GenerationQueue'!$AZ$5:$AZ$410,$B470,'Grid GenerationQueue'!$BA$5:$BA$410,$C470,'Grid GenerationQueue'!$BJ$5:$BJ$410,"Executed")</f>
        <v>0</v>
      </c>
      <c r="S470">
        <f>SUMIFS('Grid GenerationQueue'!AI$5:AI$410,'Grid GenerationQueue'!$AZ$5:$AZ$410,$B470,'Grid GenerationQueue'!$BA$5:$BA$410,$C470,'Grid GenerationQueue'!$BJ$5:$BJ$410,"Executed")</f>
        <v>0</v>
      </c>
      <c r="T470">
        <f>SUMIFS('Grid GenerationQueue'!AJ$5:AJ$410,'Grid GenerationQueue'!$AZ$5:$AZ$410,$B470,'Grid GenerationQueue'!$BA$5:$BA$410,$C470,'Grid GenerationQueue'!$BJ$5:$BJ$410,"Executed")</f>
        <v>0</v>
      </c>
      <c r="U470">
        <f>SUMIFS('Grid GenerationQueue'!AK$5:AK$410,'Grid GenerationQueue'!$AZ$5:$AZ$410,$B470,'Grid GenerationQueue'!$BA$5:$BA$410,$C470,'Grid GenerationQueue'!$BJ$5:$BJ$410,"Executed")</f>
        <v>0</v>
      </c>
      <c r="V470">
        <f>SUMIFS('Grid GenerationQueue'!AL$5:AL$410,'Grid GenerationQueue'!$AZ$5:$AZ$410,$B470,'Grid GenerationQueue'!$BA$5:$BA$410,$C470,'Grid GenerationQueue'!$BJ$5:$BJ$410,"Executed")</f>
        <v>0</v>
      </c>
      <c r="W470">
        <f>SUMIFS('Grid GenerationQueue'!AM$5:AM$410,'Grid GenerationQueue'!$AZ$5:$AZ$410,$B470,'Grid GenerationQueue'!$BA$5:$BA$410,$C470,'Grid GenerationQueue'!$BJ$5:$BJ$410,"Executed")</f>
        <v>0</v>
      </c>
      <c r="X470">
        <f>SUMIFS('Grid GenerationQueue'!AN$5:AN$410,'Grid GenerationQueue'!$AZ$5:$AZ$410,$B470,'Grid GenerationQueue'!$BA$5:$BA$410,$C470,'Grid GenerationQueue'!$BJ$5:$BJ$410,"Executed")</f>
        <v>0</v>
      </c>
      <c r="Y470">
        <f>SUMIFS('Grid GenerationQueue'!AO$5:AO$410,'Grid GenerationQueue'!$AZ$5:$AZ$410,$B470,'Grid GenerationQueue'!$BA$5:$BA$410,$C470,'Grid GenerationQueue'!$BJ$5:$BJ$410,"Executed")</f>
        <v>0</v>
      </c>
      <c r="Z470">
        <f>SUMIFS('Grid GenerationQueue'!AP$5:AP$410,'Grid GenerationQueue'!$AZ$5:$AZ$410,$B470,'Grid GenerationQueue'!$BA$5:$BA$410,$C470,'Grid GenerationQueue'!$BJ$5:$BJ$410,"Executed")</f>
        <v>0</v>
      </c>
      <c r="AA470">
        <f>SUMIFS('Grid GenerationQueue'!AQ$5:AQ$410,'Grid GenerationQueue'!$AZ$5:$AZ$410,$B470,'Grid GenerationQueue'!$BA$5:$BA$410,$C470,'Grid GenerationQueue'!$BJ$5:$BJ$410,"Executed")</f>
        <v>0</v>
      </c>
      <c r="AB470">
        <f>SUMIFS('Grid GenerationQueue'!AR$5:AR$410,'Grid GenerationQueue'!$AZ$5:$AZ$410,$B470,'Grid GenerationQueue'!$BA$5:$BA$410,$C470,'Grid GenerationQueue'!$BJ$5:$BJ$410,"Executed")</f>
        <v>0</v>
      </c>
      <c r="AD470">
        <f>SUMIFS('Grid GenerationQueue'!AG$5:AG$410,'Grid GenerationQueue'!$AZ$5:$AZ$410,$B470,'Grid GenerationQueue'!$BA$5:$BA$410,$C470,'Grid GenerationQueue'!$BH$5:$BH$410,"&lt;&gt;"&amp;"")+SUMIFS('Grid GenerationQueue'!AG$5:AG$410,'Grid GenerationQueue'!$AZ$5:$AZ$410,$B470,'Grid GenerationQueue'!$BA$5:$BA$410,$C470,'Grid GenerationQueue'!$BH$5:$BH$410,"",'Grid GenerationQueue'!$AC$5:$AC$410,1)</f>
        <v>0</v>
      </c>
      <c r="AE470">
        <f>SUMIFS('Grid GenerationQueue'!AH$5:AH$410,'Grid GenerationQueue'!$AZ$5:$AZ$410,$B470,'Grid GenerationQueue'!$BA$5:$BA$410,$C470,'Grid GenerationQueue'!$BH$5:$BH$410,"&lt;&gt;"&amp;"")+SUMIFS('Grid GenerationQueue'!AH$5:AH$410,'Grid GenerationQueue'!$AZ$5:$AZ$410,$B470,'Grid GenerationQueue'!$BA$5:$BA$410,$C470,'Grid GenerationQueue'!$BH$5:$BH$410,"",'Grid GenerationQueue'!$AC$5:$AC$410,1)</f>
        <v>0</v>
      </c>
      <c r="AF470">
        <f>SUMIFS('Grid GenerationQueue'!AI$5:AI$410,'Grid GenerationQueue'!$AZ$5:$AZ$410,$B470,'Grid GenerationQueue'!$BA$5:$BA$410,$C470,'Grid GenerationQueue'!$BH$5:$BH$410,"&lt;&gt;"&amp;"")+SUMIFS('Grid GenerationQueue'!AI$5:AI$410,'Grid GenerationQueue'!$AZ$5:$AZ$410,$B470,'Grid GenerationQueue'!$BA$5:$BA$410,$C470,'Grid GenerationQueue'!$BH$5:$BH$410,"",'Grid GenerationQueue'!$AC$5:$AC$410,1)</f>
        <v>0</v>
      </c>
      <c r="AG470">
        <f>SUMIFS('Grid GenerationQueue'!AJ$5:AJ$410,'Grid GenerationQueue'!$AZ$5:$AZ$410,$B470,'Grid GenerationQueue'!$BA$5:$BA$410,$C470,'Grid GenerationQueue'!$BH$5:$BH$410,"&lt;&gt;"&amp;"")+SUMIFS('Grid GenerationQueue'!AJ$5:AJ$410,'Grid GenerationQueue'!$AZ$5:$AZ$410,$B470,'Grid GenerationQueue'!$BA$5:$BA$410,$C470,'Grid GenerationQueue'!$BH$5:$BH$410,"",'Grid GenerationQueue'!$AC$5:$AC$410,1)</f>
        <v>0</v>
      </c>
      <c r="AH470">
        <f>SUMIFS('Grid GenerationQueue'!AK$5:AK$410,'Grid GenerationQueue'!$AZ$5:$AZ$410,$B470,'Grid GenerationQueue'!$BA$5:$BA$410,$C470,'Grid GenerationQueue'!$BH$5:$BH$410,"&lt;&gt;"&amp;"")+SUMIFS('Grid GenerationQueue'!AK$5:AK$410,'Grid GenerationQueue'!$AZ$5:$AZ$410,$B470,'Grid GenerationQueue'!$BA$5:$BA$410,$C470,'Grid GenerationQueue'!$BH$5:$BH$410,"",'Grid GenerationQueue'!$AC$5:$AC$410,1)</f>
        <v>0</v>
      </c>
      <c r="AI470">
        <f>SUMIFS('Grid GenerationQueue'!AL$5:AL$410,'Grid GenerationQueue'!$AZ$5:$AZ$410,$B470,'Grid GenerationQueue'!$BA$5:$BA$410,$C470,'Grid GenerationQueue'!$BH$5:$BH$410,"&lt;&gt;"&amp;"")+SUMIFS('Grid GenerationQueue'!AL$5:AL$410,'Grid GenerationQueue'!$AZ$5:$AZ$410,$B470,'Grid GenerationQueue'!$BA$5:$BA$410,$C470,'Grid GenerationQueue'!$BH$5:$BH$410,"",'Grid GenerationQueue'!$AC$5:$AC$410,1)</f>
        <v>0</v>
      </c>
      <c r="AJ470">
        <f>SUMIFS('Grid GenerationQueue'!AM$5:AM$410,'Grid GenerationQueue'!$AZ$5:$AZ$410,$B470,'Grid GenerationQueue'!$BA$5:$BA$410,$C470,'Grid GenerationQueue'!$BH$5:$BH$410,"&lt;&gt;"&amp;"")+SUMIFS('Grid GenerationQueue'!AM$5:AM$410,'Grid GenerationQueue'!$AZ$5:$AZ$410,$B470,'Grid GenerationQueue'!$BA$5:$BA$410,$C470,'Grid GenerationQueue'!$BH$5:$BH$410,"",'Grid GenerationQueue'!$AC$5:$AC$410,1)</f>
        <v>0</v>
      </c>
      <c r="AK470">
        <f>SUMIFS('Grid GenerationQueue'!AN$5:AN$410,'Grid GenerationQueue'!$AZ$5:$AZ$410,$B470,'Grid GenerationQueue'!$BA$5:$BA$410,$C470,'Grid GenerationQueue'!$BH$5:$BH$410,"&lt;&gt;"&amp;"")+SUMIFS('Grid GenerationQueue'!AN$5:AN$410,'Grid GenerationQueue'!$AZ$5:$AZ$410,$B470,'Grid GenerationQueue'!$BA$5:$BA$410,$C470,'Grid GenerationQueue'!$BH$5:$BH$410,"",'Grid GenerationQueue'!$AC$5:$AC$410,1)</f>
        <v>0</v>
      </c>
      <c r="AL470">
        <f>SUMIFS('Grid GenerationQueue'!AO$5:AO$410,'Grid GenerationQueue'!$AZ$5:$AZ$410,$B470,'Grid GenerationQueue'!$BA$5:$BA$410,$C470,'Grid GenerationQueue'!$BH$5:$BH$410,"&lt;&gt;"&amp;"")+SUMIFS('Grid GenerationQueue'!AO$5:AO$410,'Grid GenerationQueue'!$AZ$5:$AZ$410,$B470,'Grid GenerationQueue'!$BA$5:$BA$410,$C470,'Grid GenerationQueue'!$BH$5:$BH$410,"",'Grid GenerationQueue'!$AC$5:$AC$410,1)</f>
        <v>0</v>
      </c>
      <c r="AM470">
        <f>SUMIFS('Grid GenerationQueue'!AP$5:AP$410,'Grid GenerationQueue'!$AZ$5:$AZ$410,$B470,'Grid GenerationQueue'!$BA$5:$BA$410,$C470,'Grid GenerationQueue'!$BH$5:$BH$410,"&lt;&gt;"&amp;"")+SUMIFS('Grid GenerationQueue'!AP$5:AP$410,'Grid GenerationQueue'!$AZ$5:$AZ$410,$B470,'Grid GenerationQueue'!$BA$5:$BA$410,$C470,'Grid GenerationQueue'!$BH$5:$BH$410,"",'Grid GenerationQueue'!$AC$5:$AC$410,1)</f>
        <v>0</v>
      </c>
      <c r="AN470">
        <f>SUMIFS('Grid GenerationQueue'!AQ$5:AQ$410,'Grid GenerationQueue'!$AZ$5:$AZ$410,$B470,'Grid GenerationQueue'!$BA$5:$BA$410,$C470,'Grid GenerationQueue'!$BH$5:$BH$410,"&lt;&gt;"&amp;"")+SUMIFS('Grid GenerationQueue'!AQ$5:AQ$410,'Grid GenerationQueue'!$AZ$5:$AZ$410,$B470,'Grid GenerationQueue'!$BA$5:$BA$410,$C470,'Grid GenerationQueue'!$BH$5:$BH$410,"",'Grid GenerationQueue'!$AC$5:$AC$410,1)</f>
        <v>0</v>
      </c>
      <c r="AO470">
        <f>SUMIFS('Grid GenerationQueue'!AR$5:AR$410,'Grid GenerationQueue'!$AZ$5:$AZ$410,$B470,'Grid GenerationQueue'!$BA$5:$BA$410,$C470,'Grid GenerationQueue'!$BH$5:$BH$410,"&lt;&gt;"&amp;"")+SUMIFS('Grid GenerationQueue'!AR$5:AR$410,'Grid GenerationQueue'!$AZ$5:$AZ$410,$B470,'Grid GenerationQueue'!$BA$5:$BA$410,$C470,'Grid GenerationQueue'!$BH$5:$BH$410,"",'Grid GenerationQueue'!$AC$5:$AC$410,1)</f>
        <v>0</v>
      </c>
      <c r="AQ470">
        <f>SUMIFS('Grid GenerationQueue'!AG$5:AG$410,'Grid GenerationQueue'!$AZ$5:$AZ$410,$B470,'Grid GenerationQueue'!$BA$5:$BA$410,$C470,'Grid GenerationQueue'!$BK$5:$BK$410,"&gt;0")</f>
        <v>0</v>
      </c>
      <c r="AR470">
        <f>SUMIFS('Grid GenerationQueue'!AH$5:AH$410,'Grid GenerationQueue'!$AZ$5:$AZ$410,$B470,'Grid GenerationQueue'!$BA$5:$BA$410,$C470,'Grid GenerationQueue'!$BK$5:$BK$410,"&gt;0")</f>
        <v>0</v>
      </c>
      <c r="AS470">
        <f>SUMIFS('Grid GenerationQueue'!AI$5:AI$410,'Grid GenerationQueue'!$AZ$5:$AZ$410,$B470,'Grid GenerationQueue'!$BA$5:$BA$410,$C470,'Grid GenerationQueue'!$BK$5:$BK$410,"&gt;0")</f>
        <v>0</v>
      </c>
      <c r="AT470">
        <f>SUMIFS('Grid GenerationQueue'!AJ$5:AJ$410,'Grid GenerationQueue'!$AZ$5:$AZ$410,$B470,'Grid GenerationQueue'!$BA$5:$BA$410,$C470,'Grid GenerationQueue'!$BK$5:$BK$410,"&gt;0")</f>
        <v>0</v>
      </c>
      <c r="AU470">
        <f>SUMIFS('Grid GenerationQueue'!AK$5:AK$410,'Grid GenerationQueue'!$AZ$5:$AZ$410,$B470,'Grid GenerationQueue'!$BA$5:$BA$410,$C470,'Grid GenerationQueue'!$BK$5:$BK$410,"&gt;0")</f>
        <v>0</v>
      </c>
      <c r="AV470">
        <f>SUMIFS('Grid GenerationQueue'!AL$5:AL$410,'Grid GenerationQueue'!$AZ$5:$AZ$410,$B470,'Grid GenerationQueue'!$BA$5:$BA$410,$C470,'Grid GenerationQueue'!$BK$5:$BK$410,"&gt;0")</f>
        <v>0</v>
      </c>
      <c r="AW470">
        <f>SUMIFS('Grid GenerationQueue'!AM$5:AM$410,'Grid GenerationQueue'!$AZ$5:$AZ$410,$B470,'Grid GenerationQueue'!$BA$5:$BA$410,$C470,'Grid GenerationQueue'!$BK$5:$BK$410,"&gt;0")</f>
        <v>0</v>
      </c>
      <c r="AX470">
        <f>SUMIFS('Grid GenerationQueue'!AN$5:AN$410,'Grid GenerationQueue'!$AZ$5:$AZ$410,$B470,'Grid GenerationQueue'!$BA$5:$BA$410,$C470,'Grid GenerationQueue'!$BK$5:$BK$410,"&gt;0")</f>
        <v>0</v>
      </c>
      <c r="AY470">
        <f>SUMIFS('Grid GenerationQueue'!AO$5:AO$410,'Grid GenerationQueue'!$AZ$5:$AZ$410,$B470,'Grid GenerationQueue'!$BA$5:$BA$410,$C470,'Grid GenerationQueue'!$BK$5:$BK$410,"&gt;0")</f>
        <v>0</v>
      </c>
      <c r="AZ470">
        <f>SUMIFS('Grid GenerationQueue'!AP$5:AP$410,'Grid GenerationQueue'!$AZ$5:$AZ$410,$B470,'Grid GenerationQueue'!$BA$5:$BA$410,$C470,'Grid GenerationQueue'!$BK$5:$BK$410,"&gt;0")</f>
        <v>0</v>
      </c>
      <c r="BA470">
        <f>SUMIFS('Grid GenerationQueue'!AQ$5:AQ$410,'Grid GenerationQueue'!$AZ$5:$AZ$410,$B470,'Grid GenerationQueue'!$BA$5:$BA$410,$C470,'Grid GenerationQueue'!$BK$5:$BK$410,"&gt;0")</f>
        <v>0</v>
      </c>
      <c r="BB470">
        <f>SUMIFS('Grid GenerationQueue'!AR$5:AR$410,'Grid GenerationQueue'!$AZ$5:$AZ$410,$B470,'Grid GenerationQueue'!$BA$5:$BA$410,$C470,'Grid GenerationQueue'!$BK$5:$BK$410,"&gt;0")</f>
        <v>0</v>
      </c>
      <c r="BD470">
        <f>SUMIFS('Grid GenerationQueue'!AG$5:AG$410,'Grid GenerationQueue'!$AZ$5:$AZ$410,$B470,'Grid GenerationQueue'!$BA$5:$BA$410,$C470,'Grid GenerationQueue'!$BD$5:$BD$410,"&lt;="&amp;$BE$3)</f>
        <v>0</v>
      </c>
      <c r="BE470">
        <f>SUMIFS('Grid GenerationQueue'!AH$5:AH$410,'Grid GenerationQueue'!$AZ$5:$AZ$410,$B470,'Grid GenerationQueue'!$BA$5:$BA$410,$C470,'Grid GenerationQueue'!$BD$5:$BD$410,"&lt;="&amp;$BE$3)</f>
        <v>0</v>
      </c>
      <c r="BF470">
        <f>SUMIFS('Grid GenerationQueue'!AI$5:AI$410,'Grid GenerationQueue'!$AZ$5:$AZ$410,$B470,'Grid GenerationQueue'!$BA$5:$BA$410,$C470,'Grid GenerationQueue'!$BD$5:$BD$410,"&lt;="&amp;$BE$3)</f>
        <v>0</v>
      </c>
      <c r="BG470">
        <f>SUMIFS('Grid GenerationQueue'!AJ$5:AJ$410,'Grid GenerationQueue'!$AZ$5:$AZ$410,$B470,'Grid GenerationQueue'!$BA$5:$BA$410,$C470,'Grid GenerationQueue'!$BD$5:$BD$410,"&lt;="&amp;$BE$3)</f>
        <v>0</v>
      </c>
      <c r="BH470">
        <f>SUMIFS('Grid GenerationQueue'!AK$5:AK$410,'Grid GenerationQueue'!$AZ$5:$AZ$410,$B470,'Grid GenerationQueue'!$BA$5:$BA$410,$C470,'Grid GenerationQueue'!$BD$5:$BD$410,"&lt;="&amp;$BE$3)</f>
        <v>0</v>
      </c>
      <c r="BI470">
        <f>SUMIFS('Grid GenerationQueue'!AL$5:AL$410,'Grid GenerationQueue'!$AZ$5:$AZ$410,$B470,'Grid GenerationQueue'!$BA$5:$BA$410,$C470,'Grid GenerationQueue'!$BD$5:$BD$410,"&lt;="&amp;$BE$3)</f>
        <v>0</v>
      </c>
      <c r="BJ470">
        <f>SUMIFS('Grid GenerationQueue'!AM$5:AM$410,'Grid GenerationQueue'!$AZ$5:$AZ$410,$B470,'Grid GenerationQueue'!$BA$5:$BA$410,$C470,'Grid GenerationQueue'!$BD$5:$BD$410,"&lt;="&amp;$BE$3)</f>
        <v>0</v>
      </c>
      <c r="BK470">
        <f>SUMIFS('Grid GenerationQueue'!AN$5:AN$410,'Grid GenerationQueue'!$AZ$5:$AZ$410,$B470,'Grid GenerationQueue'!$BA$5:$BA$410,$C470,'Grid GenerationQueue'!$BD$5:$BD$410,"&lt;="&amp;$BE$3)</f>
        <v>0</v>
      </c>
      <c r="BL470">
        <f>SUMIFS('Grid GenerationQueue'!AO$5:AO$410,'Grid GenerationQueue'!$AZ$5:$AZ$410,$B470,'Grid GenerationQueue'!$BA$5:$BA$410,$C470,'Grid GenerationQueue'!$BD$5:$BD$410,"&lt;="&amp;$BE$3)</f>
        <v>0</v>
      </c>
      <c r="BM470">
        <f>SUMIFS('Grid GenerationQueue'!AP$5:AP$410,'Grid GenerationQueue'!$AZ$5:$AZ$410,$B470,'Grid GenerationQueue'!$BA$5:$BA$410,$C470,'Grid GenerationQueue'!$BD$5:$BD$410,"&lt;="&amp;$BE$3)</f>
        <v>0</v>
      </c>
      <c r="BN470">
        <f>SUMIFS('Grid GenerationQueue'!AQ$5:AQ$410,'Grid GenerationQueue'!$AZ$5:$AZ$410,$B470,'Grid GenerationQueue'!$BA$5:$BA$410,$C470,'Grid GenerationQueue'!$BD$5:$BD$410,"&lt;="&amp;$BE$3)</f>
        <v>0</v>
      </c>
      <c r="BO470">
        <f>SUMIFS('Grid GenerationQueue'!AR$5:AR$410,'Grid GenerationQueue'!$AZ$5:$AZ$410,$B470,'Grid GenerationQueue'!$BA$5:$BA$410,$C470,'Grid GenerationQueue'!$BD$5:$BD$410,"&lt;="&amp;$BE$3)</f>
        <v>0</v>
      </c>
      <c r="BQ470">
        <f>SUMIFS('Grid GenerationQueue'!AG$5:AG$410,'Grid GenerationQueue'!$AZ$5:$AZ$410,$B470,'Grid GenerationQueue'!$BA$5:$BA$410,$C470,'Grid GenerationQueue'!$BJ$5:$BJ$410,"Executed",'Grid GenerationQueue'!$BD$5:$BD$410,"&lt;="&amp;$BE$3)</f>
        <v>0</v>
      </c>
      <c r="BR470">
        <f>SUMIFS('Grid GenerationQueue'!AH$5:AH$410,'Grid GenerationQueue'!$AZ$5:$AZ$410,$B470,'Grid GenerationQueue'!$BA$5:$BA$410,$C470,'Grid GenerationQueue'!$BJ$5:$BJ$410,"Executed",'Grid GenerationQueue'!$BD$5:$BD$410,"&lt;="&amp;$BE$3)</f>
        <v>0</v>
      </c>
      <c r="BS470">
        <f>SUMIFS('Grid GenerationQueue'!AI$5:AI$410,'Grid GenerationQueue'!$AZ$5:$AZ$410,$B470,'Grid GenerationQueue'!$BA$5:$BA$410,$C470,'Grid GenerationQueue'!$BJ$5:$BJ$410,"Executed",'Grid GenerationQueue'!$BD$5:$BD$410,"&lt;="&amp;$BE$3)</f>
        <v>0</v>
      </c>
      <c r="BT470">
        <f>SUMIFS('Grid GenerationQueue'!AJ$5:AJ$410,'Grid GenerationQueue'!$AZ$5:$AZ$410,$B470,'Grid GenerationQueue'!$BA$5:$BA$410,$C470,'Grid GenerationQueue'!$BJ$5:$BJ$410,"Executed",'Grid GenerationQueue'!$BD$5:$BD$410,"&lt;="&amp;$BE$3)</f>
        <v>0</v>
      </c>
      <c r="BU470">
        <f>SUMIFS('Grid GenerationQueue'!AK$5:AK$410,'Grid GenerationQueue'!$AZ$5:$AZ$410,$B470,'Grid GenerationQueue'!$BA$5:$BA$410,$C470,'Grid GenerationQueue'!$BJ$5:$BJ$410,"Executed",'Grid GenerationQueue'!$BD$5:$BD$410,"&lt;="&amp;$BE$3)</f>
        <v>0</v>
      </c>
      <c r="BV470">
        <f>SUMIFS('Grid GenerationQueue'!AL$5:AL$410,'Grid GenerationQueue'!$AZ$5:$AZ$410,$B470,'Grid GenerationQueue'!$BA$5:$BA$410,$C470,'Grid GenerationQueue'!$BJ$5:$BJ$410,"Executed",'Grid GenerationQueue'!$BD$5:$BD$410,"&lt;="&amp;$BE$3)</f>
        <v>0</v>
      </c>
      <c r="BW470">
        <f>SUMIFS('Grid GenerationQueue'!AM$5:AM$410,'Grid GenerationQueue'!$AZ$5:$AZ$410,$B470,'Grid GenerationQueue'!$BA$5:$BA$410,$C470,'Grid GenerationQueue'!$BJ$5:$BJ$410,"Executed",'Grid GenerationQueue'!$BD$5:$BD$410,"&lt;="&amp;$BE$3)</f>
        <v>0</v>
      </c>
      <c r="BX470">
        <f>SUMIFS('Grid GenerationQueue'!AN$5:AN$410,'Grid GenerationQueue'!$AZ$5:$AZ$410,$B470,'Grid GenerationQueue'!$BA$5:$BA$410,$C470,'Grid GenerationQueue'!$BJ$5:$BJ$410,"Executed",'Grid GenerationQueue'!$BD$5:$BD$410,"&lt;="&amp;$BE$3)</f>
        <v>0</v>
      </c>
      <c r="BY470">
        <f>SUMIFS('Grid GenerationQueue'!AO$5:AO$410,'Grid GenerationQueue'!$AZ$5:$AZ$410,$B470,'Grid GenerationQueue'!$BA$5:$BA$410,$C470,'Grid GenerationQueue'!$BJ$5:$BJ$410,"Executed",'Grid GenerationQueue'!$BD$5:$BD$410,"&lt;="&amp;$BE$3)</f>
        <v>0</v>
      </c>
      <c r="BZ470">
        <f>SUMIFS('Grid GenerationQueue'!AP$5:AP$410,'Grid GenerationQueue'!$AZ$5:$AZ$410,$B470,'Grid GenerationQueue'!$BA$5:$BA$410,$C470,'Grid GenerationQueue'!$BJ$5:$BJ$410,"Executed",'Grid GenerationQueue'!$BD$5:$BD$410,"&lt;="&amp;$BE$3)</f>
        <v>0</v>
      </c>
      <c r="CA470">
        <f>SUMIFS('Grid GenerationQueue'!AQ$5:AQ$410,'Grid GenerationQueue'!$AZ$5:$AZ$410,$B470,'Grid GenerationQueue'!$BA$5:$BA$410,$C470,'Grid GenerationQueue'!$BJ$5:$BJ$410,"Executed",'Grid GenerationQueue'!$BD$5:$BD$410,"&lt;="&amp;$BE$3)</f>
        <v>0</v>
      </c>
      <c r="CB470">
        <f>SUMIFS('Grid GenerationQueue'!AR$5:AR$410,'Grid GenerationQueue'!$AZ$5:$AZ$410,$B470,'Grid GenerationQueue'!$BA$5:$BA$410,$C470,'Grid GenerationQueue'!$BJ$5:$BJ$410,"Executed",'Grid GenerationQueue'!$BD$5:$BD$410,"&lt;="&amp;$BE$3)</f>
        <v>0</v>
      </c>
      <c r="CD470">
        <f>SUMIFS('Grid GenerationQueue'!AG$5:AG$410,'Grid GenerationQueue'!$AZ$5:$AZ$410,$B470,'Grid GenerationQueue'!$BA$5:$BA$410,$C470,'Grid GenerationQueue'!$BH$5:$BH$410,"&lt;&gt;"&amp;"",'Grid GenerationQueue'!$BD$5:$BD$410,"&lt;="&amp;$BE$3)</f>
        <v>0</v>
      </c>
      <c r="CE470">
        <f>SUMIFS('Grid GenerationQueue'!AH$5:AH$410,'Grid GenerationQueue'!$AZ$5:$AZ$410,$B470,'Grid GenerationQueue'!$BA$5:$BA$410,$C470,'Grid GenerationQueue'!$BH$5:$BH$410,"&lt;&gt;"&amp;"",'Grid GenerationQueue'!$BD$5:$BD$410,"&lt;="&amp;$BE$3)</f>
        <v>0</v>
      </c>
      <c r="CF470">
        <f>SUMIFS('Grid GenerationQueue'!AI$5:AI$410,'Grid GenerationQueue'!$AZ$5:$AZ$410,$B470,'Grid GenerationQueue'!$BA$5:$BA$410,$C470,'Grid GenerationQueue'!$BH$5:$BH$410,"&lt;&gt;"&amp;"",'Grid GenerationQueue'!$BD$5:$BD$410,"&lt;="&amp;$BE$3)</f>
        <v>0</v>
      </c>
      <c r="CG470">
        <f>SUMIFS('Grid GenerationQueue'!AJ$5:AJ$410,'Grid GenerationQueue'!$AZ$5:$AZ$410,$B470,'Grid GenerationQueue'!$BA$5:$BA$410,$C470,'Grid GenerationQueue'!$BH$5:$BH$410,"&lt;&gt;"&amp;"",'Grid GenerationQueue'!$BD$5:$BD$410,"&lt;="&amp;$BE$3)</f>
        <v>0</v>
      </c>
      <c r="CH470">
        <f>SUMIFS('Grid GenerationQueue'!AK$5:AK$410,'Grid GenerationQueue'!$AZ$5:$AZ$410,$B470,'Grid GenerationQueue'!$BA$5:$BA$410,$C470,'Grid GenerationQueue'!$BH$5:$BH$410,"&lt;&gt;"&amp;"",'Grid GenerationQueue'!$BD$5:$BD$410,"&lt;="&amp;$BE$3)</f>
        <v>0</v>
      </c>
      <c r="CI470">
        <f>SUMIFS('Grid GenerationQueue'!AL$5:AL$410,'Grid GenerationQueue'!$AZ$5:$AZ$410,$B470,'Grid GenerationQueue'!$BA$5:$BA$410,$C470,'Grid GenerationQueue'!$BH$5:$BH$410,"&lt;&gt;"&amp;"",'Grid GenerationQueue'!$BD$5:$BD$410,"&lt;="&amp;$BE$3)</f>
        <v>0</v>
      </c>
      <c r="CJ470">
        <f>SUMIFS('Grid GenerationQueue'!AM$5:AM$410,'Grid GenerationQueue'!$AZ$5:$AZ$410,$B470,'Grid GenerationQueue'!$BA$5:$BA$410,$C470,'Grid GenerationQueue'!$BH$5:$BH$410,"&lt;&gt;"&amp;"",'Grid GenerationQueue'!$BD$5:$BD$410,"&lt;="&amp;$BE$3)</f>
        <v>0</v>
      </c>
      <c r="CK470">
        <f>SUMIFS('Grid GenerationQueue'!AN$5:AN$410,'Grid GenerationQueue'!$AZ$5:$AZ$410,$B470,'Grid GenerationQueue'!$BA$5:$BA$410,$C470,'Grid GenerationQueue'!$BH$5:$BH$410,"&lt;&gt;"&amp;"",'Grid GenerationQueue'!$BD$5:$BD$410,"&lt;="&amp;$BE$3)</f>
        <v>0</v>
      </c>
      <c r="CL470">
        <f>SUMIFS('Grid GenerationQueue'!AO$5:AO$410,'Grid GenerationQueue'!$AZ$5:$AZ$410,$B470,'Grid GenerationQueue'!$BA$5:$BA$410,$C470,'Grid GenerationQueue'!$BH$5:$BH$410,"&lt;&gt;"&amp;"",'Grid GenerationQueue'!$BD$5:$BD$410,"&lt;="&amp;$BE$3)</f>
        <v>0</v>
      </c>
      <c r="CM470">
        <f>SUMIFS('Grid GenerationQueue'!AP$5:AP$410,'Grid GenerationQueue'!$AZ$5:$AZ$410,$B470,'Grid GenerationQueue'!$BA$5:$BA$410,$C470,'Grid GenerationQueue'!$BH$5:$BH$410,"&lt;&gt;"&amp;"",'Grid GenerationQueue'!$BD$5:$BD$410,"&lt;="&amp;$BE$3)</f>
        <v>0</v>
      </c>
      <c r="CN470">
        <f>SUMIFS('Grid GenerationQueue'!AQ$5:AQ$410,'Grid GenerationQueue'!$AZ$5:$AZ$410,$B470,'Grid GenerationQueue'!$BA$5:$BA$410,$C470,'Grid GenerationQueue'!$BH$5:$BH$410,"&lt;&gt;"&amp;"",'Grid GenerationQueue'!$BD$5:$BD$410,"&lt;="&amp;$BE$3)</f>
        <v>0</v>
      </c>
      <c r="CO470">
        <f>SUMIFS('Grid GenerationQueue'!AR$5:AR$410,'Grid GenerationQueue'!$AZ$5:$AZ$410,$B470,'Grid GenerationQueue'!$BA$5:$BA$410,$C470,'Grid GenerationQueue'!$BH$5:$BH$410,"&lt;&gt;"&amp;"",'Grid GenerationQueue'!$BD$5:$BD$410,"&lt;="&amp;$BE$3)</f>
        <v>0</v>
      </c>
      <c r="CQ470">
        <f>SUMIFS('Grid GenerationQueue'!AG$5:AG$410,'Grid GenerationQueue'!$AZ$5:$AZ$410,$B470,'Grid GenerationQueue'!$BA$5:$BA$410,$C470,'Grid GenerationQueue'!$BK$5:$BK$410,"&gt;0",'Grid GenerationQueue'!$BD$5:$BD$410,"&lt;="&amp;$BE$3)</f>
        <v>0</v>
      </c>
      <c r="CR470">
        <f>SUMIFS('Grid GenerationQueue'!AH$5:AH$410,'Grid GenerationQueue'!$AZ$5:$AZ$410,$B470,'Grid GenerationQueue'!$BA$5:$BA$410,$C470,'Grid GenerationQueue'!$BK$5:$BK$410,"&gt;0",'Grid GenerationQueue'!$BD$5:$BD$410,"&lt;="&amp;$BE$3)</f>
        <v>0</v>
      </c>
      <c r="CS470">
        <f>SUMIFS('Grid GenerationQueue'!AI$5:AI$410,'Grid GenerationQueue'!$AZ$5:$AZ$410,$B470,'Grid GenerationQueue'!$BA$5:$BA$410,$C470,'Grid GenerationQueue'!$BK$5:$BK$410,"&gt;0",'Grid GenerationQueue'!$BD$5:$BD$410,"&lt;="&amp;$BE$3)</f>
        <v>0</v>
      </c>
      <c r="CT470">
        <f>SUMIFS('Grid GenerationQueue'!AJ$5:AJ$410,'Grid GenerationQueue'!$AZ$5:$AZ$410,$B470,'Grid GenerationQueue'!$BA$5:$BA$410,$C470,'Grid GenerationQueue'!$BK$5:$BK$410,"&gt;0",'Grid GenerationQueue'!$BD$5:$BD$410,"&lt;="&amp;$BE$3)</f>
        <v>0</v>
      </c>
      <c r="CU470">
        <f>SUMIFS('Grid GenerationQueue'!AK$5:AK$410,'Grid GenerationQueue'!$AZ$5:$AZ$410,$B470,'Grid GenerationQueue'!$BA$5:$BA$410,$C470,'Grid GenerationQueue'!$BK$5:$BK$410,"&gt;0",'Grid GenerationQueue'!$BD$5:$BD$410,"&lt;="&amp;$BE$3)</f>
        <v>0</v>
      </c>
      <c r="CV470">
        <f>SUMIFS('Grid GenerationQueue'!AL$5:AL$410,'Grid GenerationQueue'!$AZ$5:$AZ$410,$B470,'Grid GenerationQueue'!$BA$5:$BA$410,$C470,'Grid GenerationQueue'!$BK$5:$BK$410,"&gt;0",'Grid GenerationQueue'!$BD$5:$BD$410,"&lt;="&amp;$BE$3)</f>
        <v>0</v>
      </c>
      <c r="CW470">
        <f>SUMIFS('Grid GenerationQueue'!AM$5:AM$410,'Grid GenerationQueue'!$AZ$5:$AZ$410,$B470,'Grid GenerationQueue'!$BA$5:$BA$410,$C470,'Grid GenerationQueue'!$BK$5:$BK$410,"&gt;0",'Grid GenerationQueue'!$BD$5:$BD$410,"&lt;="&amp;$BE$3)</f>
        <v>0</v>
      </c>
      <c r="CX470">
        <f>SUMIFS('Grid GenerationQueue'!AN$5:AN$410,'Grid GenerationQueue'!$AZ$5:$AZ$410,$B470,'Grid GenerationQueue'!$BA$5:$BA$410,$C470,'Grid GenerationQueue'!$BK$5:$BK$410,"&gt;0",'Grid GenerationQueue'!$BD$5:$BD$410,"&lt;="&amp;$BE$3)</f>
        <v>0</v>
      </c>
      <c r="CY470">
        <f>SUMIFS('Grid GenerationQueue'!AO$5:AO$410,'Grid GenerationQueue'!$AZ$5:$AZ$410,$B470,'Grid GenerationQueue'!$BA$5:$BA$410,$C470,'Grid GenerationQueue'!$BK$5:$BK$410,"&gt;0",'Grid GenerationQueue'!$BD$5:$BD$410,"&lt;="&amp;$BE$3)</f>
        <v>0</v>
      </c>
      <c r="CZ470">
        <f>SUMIFS('Grid GenerationQueue'!AP$5:AP$410,'Grid GenerationQueue'!$AZ$5:$AZ$410,$B470,'Grid GenerationQueue'!$BA$5:$BA$410,$C470,'Grid GenerationQueue'!$BK$5:$BK$410,"&gt;0",'Grid GenerationQueue'!$BD$5:$BD$410,"&lt;="&amp;$BE$3)</f>
        <v>0</v>
      </c>
      <c r="DA470">
        <f>SUMIFS('Grid GenerationQueue'!AQ$5:AQ$410,'Grid GenerationQueue'!$AZ$5:$AZ$410,$B470,'Grid GenerationQueue'!$BA$5:$BA$410,$C470,'Grid GenerationQueue'!$BK$5:$BK$410,"&gt;0",'Grid GenerationQueue'!$BD$5:$BD$410,"&lt;="&amp;$BE$3)</f>
        <v>0</v>
      </c>
      <c r="DB470">
        <f>SUMIFS('Grid GenerationQueue'!AR$5:AR$410,'Grid GenerationQueue'!$AZ$5:$AZ$410,$B470,'Grid GenerationQueue'!$BA$5:$BA$410,$C470,'Grid GenerationQueue'!$BK$5:$BK$410,"&gt;0",'Grid GenerationQueue'!$BD$5:$BD$410,"&lt;="&amp;$BE$3)</f>
        <v>0</v>
      </c>
    </row>
    <row r="471" spans="1:106" x14ac:dyDescent="0.35">
      <c r="A471" t="s">
        <v>4752</v>
      </c>
      <c r="B471" t="s">
        <v>4625</v>
      </c>
      <c r="C471">
        <v>115</v>
      </c>
      <c r="D471">
        <f>SUMIFS('Grid GenerationQueue'!AG$5:AG$410,'Grid GenerationQueue'!$AZ$5:$AZ$410,$B471,'Grid GenerationQueue'!$BA$5:$BA$410,$C471)</f>
        <v>213.55</v>
      </c>
      <c r="E471">
        <f>SUMIFS('Grid GenerationQueue'!AH$5:AH$410,'Grid GenerationQueue'!$AZ$5:$AZ$410,$B471,'Grid GenerationQueue'!$BA$5:$BA$410,$C471)</f>
        <v>0</v>
      </c>
      <c r="F471">
        <f>SUMIFS('Grid GenerationQueue'!AI$5:AI$410,'Grid GenerationQueue'!$AZ$5:$AZ$410,$B471,'Grid GenerationQueue'!$BA$5:$BA$410,$C471)</f>
        <v>0</v>
      </c>
      <c r="G471">
        <f>SUMIFS('Grid GenerationQueue'!AJ$5:AJ$410,'Grid GenerationQueue'!$AZ$5:$AZ$410,$B471,'Grid GenerationQueue'!$BA$5:$BA$410,$C471)</f>
        <v>0</v>
      </c>
      <c r="H471">
        <f>SUMIFS('Grid GenerationQueue'!AK$5:AK$410,'Grid GenerationQueue'!$AZ$5:$AZ$410,$B471,'Grid GenerationQueue'!$BA$5:$BA$410,$C471)</f>
        <v>0</v>
      </c>
      <c r="I471">
        <f>SUMIFS('Grid GenerationQueue'!AL$5:AL$410,'Grid GenerationQueue'!$AZ$5:$AZ$410,$B471,'Grid GenerationQueue'!$BA$5:$BA$410,$C471)</f>
        <v>0</v>
      </c>
      <c r="J471">
        <f>SUMIFS('Grid GenerationQueue'!AM$5:AM$410,'Grid GenerationQueue'!$AZ$5:$AZ$410,$B471,'Grid GenerationQueue'!$BA$5:$BA$410,$C471)</f>
        <v>0</v>
      </c>
      <c r="K471">
        <f>SUMIFS('Grid GenerationQueue'!AN$5:AN$410,'Grid GenerationQueue'!$AZ$5:$AZ$410,$B471,'Grid GenerationQueue'!$BA$5:$BA$410,$C471)</f>
        <v>0</v>
      </c>
      <c r="L471">
        <f>SUMIFS('Grid GenerationQueue'!AO$5:AO$410,'Grid GenerationQueue'!$AZ$5:$AZ$410,$B471,'Grid GenerationQueue'!$BA$5:$BA$410,$C471)</f>
        <v>0</v>
      </c>
      <c r="M471">
        <f>SUMIFS('Grid GenerationQueue'!AP$5:AP$410,'Grid GenerationQueue'!$AZ$5:$AZ$410,$B471,'Grid GenerationQueue'!$BA$5:$BA$410,$C471)</f>
        <v>0</v>
      </c>
      <c r="N471">
        <f>SUMIFS('Grid GenerationQueue'!AQ$5:AQ$410,'Grid GenerationQueue'!$AZ$5:$AZ$410,$B471,'Grid GenerationQueue'!$BA$5:$BA$410,$C471)</f>
        <v>0</v>
      </c>
      <c r="O471">
        <f>SUMIFS('Grid GenerationQueue'!AR$5:AR$410,'Grid GenerationQueue'!$AZ$5:$AZ$410,$B471,'Grid GenerationQueue'!$BA$5:$BA$410,$C471)</f>
        <v>0</v>
      </c>
      <c r="Q471">
        <f>SUMIFS('Grid GenerationQueue'!AG$5:AG$410,'Grid GenerationQueue'!$AZ$5:$AZ$410,$B471,'Grid GenerationQueue'!$BA$5:$BA$410,$C471,'Grid GenerationQueue'!$BJ$5:$BJ$410,"Executed")</f>
        <v>0</v>
      </c>
      <c r="R471">
        <f>SUMIFS('Grid GenerationQueue'!AH$5:AH$410,'Grid GenerationQueue'!$AZ$5:$AZ$410,$B471,'Grid GenerationQueue'!$BA$5:$BA$410,$C471,'Grid GenerationQueue'!$BJ$5:$BJ$410,"Executed")</f>
        <v>0</v>
      </c>
      <c r="S471">
        <f>SUMIFS('Grid GenerationQueue'!AI$5:AI$410,'Grid GenerationQueue'!$AZ$5:$AZ$410,$B471,'Grid GenerationQueue'!$BA$5:$BA$410,$C471,'Grid GenerationQueue'!$BJ$5:$BJ$410,"Executed")</f>
        <v>0</v>
      </c>
      <c r="T471">
        <f>SUMIFS('Grid GenerationQueue'!AJ$5:AJ$410,'Grid GenerationQueue'!$AZ$5:$AZ$410,$B471,'Grid GenerationQueue'!$BA$5:$BA$410,$C471,'Grid GenerationQueue'!$BJ$5:$BJ$410,"Executed")</f>
        <v>0</v>
      </c>
      <c r="U471">
        <f>SUMIFS('Grid GenerationQueue'!AK$5:AK$410,'Grid GenerationQueue'!$AZ$5:$AZ$410,$B471,'Grid GenerationQueue'!$BA$5:$BA$410,$C471,'Grid GenerationQueue'!$BJ$5:$BJ$410,"Executed")</f>
        <v>0</v>
      </c>
      <c r="V471">
        <f>SUMIFS('Grid GenerationQueue'!AL$5:AL$410,'Grid GenerationQueue'!$AZ$5:$AZ$410,$B471,'Grid GenerationQueue'!$BA$5:$BA$410,$C471,'Grid GenerationQueue'!$BJ$5:$BJ$410,"Executed")</f>
        <v>0</v>
      </c>
      <c r="W471">
        <f>SUMIFS('Grid GenerationQueue'!AM$5:AM$410,'Grid GenerationQueue'!$AZ$5:$AZ$410,$B471,'Grid GenerationQueue'!$BA$5:$BA$410,$C471,'Grid GenerationQueue'!$BJ$5:$BJ$410,"Executed")</f>
        <v>0</v>
      </c>
      <c r="X471">
        <f>SUMIFS('Grid GenerationQueue'!AN$5:AN$410,'Grid GenerationQueue'!$AZ$5:$AZ$410,$B471,'Grid GenerationQueue'!$BA$5:$BA$410,$C471,'Grid GenerationQueue'!$BJ$5:$BJ$410,"Executed")</f>
        <v>0</v>
      </c>
      <c r="Y471">
        <f>SUMIFS('Grid GenerationQueue'!AO$5:AO$410,'Grid GenerationQueue'!$AZ$5:$AZ$410,$B471,'Grid GenerationQueue'!$BA$5:$BA$410,$C471,'Grid GenerationQueue'!$BJ$5:$BJ$410,"Executed")</f>
        <v>0</v>
      </c>
      <c r="Z471">
        <f>SUMIFS('Grid GenerationQueue'!AP$5:AP$410,'Grid GenerationQueue'!$AZ$5:$AZ$410,$B471,'Grid GenerationQueue'!$BA$5:$BA$410,$C471,'Grid GenerationQueue'!$BJ$5:$BJ$410,"Executed")</f>
        <v>0</v>
      </c>
      <c r="AA471">
        <f>SUMIFS('Grid GenerationQueue'!AQ$5:AQ$410,'Grid GenerationQueue'!$AZ$5:$AZ$410,$B471,'Grid GenerationQueue'!$BA$5:$BA$410,$C471,'Grid GenerationQueue'!$BJ$5:$BJ$410,"Executed")</f>
        <v>0</v>
      </c>
      <c r="AB471">
        <f>SUMIFS('Grid GenerationQueue'!AR$5:AR$410,'Grid GenerationQueue'!$AZ$5:$AZ$410,$B471,'Grid GenerationQueue'!$BA$5:$BA$410,$C471,'Grid GenerationQueue'!$BJ$5:$BJ$410,"Executed")</f>
        <v>0</v>
      </c>
      <c r="AD471">
        <f>SUMIFS('Grid GenerationQueue'!AG$5:AG$410,'Grid GenerationQueue'!$AZ$5:$AZ$410,$B471,'Grid GenerationQueue'!$BA$5:$BA$410,$C471,'Grid GenerationQueue'!$BH$5:$BH$410,"&lt;&gt;"&amp;"")+SUMIFS('Grid GenerationQueue'!AG$5:AG$410,'Grid GenerationQueue'!$AZ$5:$AZ$410,$B471,'Grid GenerationQueue'!$BA$5:$BA$410,$C471,'Grid GenerationQueue'!$BH$5:$BH$410,"",'Grid GenerationQueue'!$AC$5:$AC$410,1)</f>
        <v>213.55</v>
      </c>
      <c r="AE471">
        <f>SUMIFS('Grid GenerationQueue'!AH$5:AH$410,'Grid GenerationQueue'!$AZ$5:$AZ$410,$B471,'Grid GenerationQueue'!$BA$5:$BA$410,$C471,'Grid GenerationQueue'!$BH$5:$BH$410,"&lt;&gt;"&amp;"")+SUMIFS('Grid GenerationQueue'!AH$5:AH$410,'Grid GenerationQueue'!$AZ$5:$AZ$410,$B471,'Grid GenerationQueue'!$BA$5:$BA$410,$C471,'Grid GenerationQueue'!$BH$5:$BH$410,"",'Grid GenerationQueue'!$AC$5:$AC$410,1)</f>
        <v>0</v>
      </c>
      <c r="AF471">
        <f>SUMIFS('Grid GenerationQueue'!AI$5:AI$410,'Grid GenerationQueue'!$AZ$5:$AZ$410,$B471,'Grid GenerationQueue'!$BA$5:$BA$410,$C471,'Grid GenerationQueue'!$BH$5:$BH$410,"&lt;&gt;"&amp;"")+SUMIFS('Grid GenerationQueue'!AI$5:AI$410,'Grid GenerationQueue'!$AZ$5:$AZ$410,$B471,'Grid GenerationQueue'!$BA$5:$BA$410,$C471,'Grid GenerationQueue'!$BH$5:$BH$410,"",'Grid GenerationQueue'!$AC$5:$AC$410,1)</f>
        <v>0</v>
      </c>
      <c r="AG471">
        <f>SUMIFS('Grid GenerationQueue'!AJ$5:AJ$410,'Grid GenerationQueue'!$AZ$5:$AZ$410,$B471,'Grid GenerationQueue'!$BA$5:$BA$410,$C471,'Grid GenerationQueue'!$BH$5:$BH$410,"&lt;&gt;"&amp;"")+SUMIFS('Grid GenerationQueue'!AJ$5:AJ$410,'Grid GenerationQueue'!$AZ$5:$AZ$410,$B471,'Grid GenerationQueue'!$BA$5:$BA$410,$C471,'Grid GenerationQueue'!$BH$5:$BH$410,"",'Grid GenerationQueue'!$AC$5:$AC$410,1)</f>
        <v>0</v>
      </c>
      <c r="AH471">
        <f>SUMIFS('Grid GenerationQueue'!AK$5:AK$410,'Grid GenerationQueue'!$AZ$5:$AZ$410,$B471,'Grid GenerationQueue'!$BA$5:$BA$410,$C471,'Grid GenerationQueue'!$BH$5:$BH$410,"&lt;&gt;"&amp;"")+SUMIFS('Grid GenerationQueue'!AK$5:AK$410,'Grid GenerationQueue'!$AZ$5:$AZ$410,$B471,'Grid GenerationQueue'!$BA$5:$BA$410,$C471,'Grid GenerationQueue'!$BH$5:$BH$410,"",'Grid GenerationQueue'!$AC$5:$AC$410,1)</f>
        <v>0</v>
      </c>
      <c r="AI471">
        <f>SUMIFS('Grid GenerationQueue'!AL$5:AL$410,'Grid GenerationQueue'!$AZ$5:$AZ$410,$B471,'Grid GenerationQueue'!$BA$5:$BA$410,$C471,'Grid GenerationQueue'!$BH$5:$BH$410,"&lt;&gt;"&amp;"")+SUMIFS('Grid GenerationQueue'!AL$5:AL$410,'Grid GenerationQueue'!$AZ$5:$AZ$410,$B471,'Grid GenerationQueue'!$BA$5:$BA$410,$C471,'Grid GenerationQueue'!$BH$5:$BH$410,"",'Grid GenerationQueue'!$AC$5:$AC$410,1)</f>
        <v>0</v>
      </c>
      <c r="AJ471">
        <f>SUMIFS('Grid GenerationQueue'!AM$5:AM$410,'Grid GenerationQueue'!$AZ$5:$AZ$410,$B471,'Grid GenerationQueue'!$BA$5:$BA$410,$C471,'Grid GenerationQueue'!$BH$5:$BH$410,"&lt;&gt;"&amp;"")+SUMIFS('Grid GenerationQueue'!AM$5:AM$410,'Grid GenerationQueue'!$AZ$5:$AZ$410,$B471,'Grid GenerationQueue'!$BA$5:$BA$410,$C471,'Grid GenerationQueue'!$BH$5:$BH$410,"",'Grid GenerationQueue'!$AC$5:$AC$410,1)</f>
        <v>0</v>
      </c>
      <c r="AK471">
        <f>SUMIFS('Grid GenerationQueue'!AN$5:AN$410,'Grid GenerationQueue'!$AZ$5:$AZ$410,$B471,'Grid GenerationQueue'!$BA$5:$BA$410,$C471,'Grid GenerationQueue'!$BH$5:$BH$410,"&lt;&gt;"&amp;"")+SUMIFS('Grid GenerationQueue'!AN$5:AN$410,'Grid GenerationQueue'!$AZ$5:$AZ$410,$B471,'Grid GenerationQueue'!$BA$5:$BA$410,$C471,'Grid GenerationQueue'!$BH$5:$BH$410,"",'Grid GenerationQueue'!$AC$5:$AC$410,1)</f>
        <v>0</v>
      </c>
      <c r="AL471">
        <f>SUMIFS('Grid GenerationQueue'!AO$5:AO$410,'Grid GenerationQueue'!$AZ$5:$AZ$410,$B471,'Grid GenerationQueue'!$BA$5:$BA$410,$C471,'Grid GenerationQueue'!$BH$5:$BH$410,"&lt;&gt;"&amp;"")+SUMIFS('Grid GenerationQueue'!AO$5:AO$410,'Grid GenerationQueue'!$AZ$5:$AZ$410,$B471,'Grid GenerationQueue'!$BA$5:$BA$410,$C471,'Grid GenerationQueue'!$BH$5:$BH$410,"",'Grid GenerationQueue'!$AC$5:$AC$410,1)</f>
        <v>0</v>
      </c>
      <c r="AM471">
        <f>SUMIFS('Grid GenerationQueue'!AP$5:AP$410,'Grid GenerationQueue'!$AZ$5:$AZ$410,$B471,'Grid GenerationQueue'!$BA$5:$BA$410,$C471,'Grid GenerationQueue'!$BH$5:$BH$410,"&lt;&gt;"&amp;"")+SUMIFS('Grid GenerationQueue'!AP$5:AP$410,'Grid GenerationQueue'!$AZ$5:$AZ$410,$B471,'Grid GenerationQueue'!$BA$5:$BA$410,$C471,'Grid GenerationQueue'!$BH$5:$BH$410,"",'Grid GenerationQueue'!$AC$5:$AC$410,1)</f>
        <v>0</v>
      </c>
      <c r="AN471">
        <f>SUMIFS('Grid GenerationQueue'!AQ$5:AQ$410,'Grid GenerationQueue'!$AZ$5:$AZ$410,$B471,'Grid GenerationQueue'!$BA$5:$BA$410,$C471,'Grid GenerationQueue'!$BH$5:$BH$410,"&lt;&gt;"&amp;"")+SUMIFS('Grid GenerationQueue'!AQ$5:AQ$410,'Grid GenerationQueue'!$AZ$5:$AZ$410,$B471,'Grid GenerationQueue'!$BA$5:$BA$410,$C471,'Grid GenerationQueue'!$BH$5:$BH$410,"",'Grid GenerationQueue'!$AC$5:$AC$410,1)</f>
        <v>0</v>
      </c>
      <c r="AO471">
        <f>SUMIFS('Grid GenerationQueue'!AR$5:AR$410,'Grid GenerationQueue'!$AZ$5:$AZ$410,$B471,'Grid GenerationQueue'!$BA$5:$BA$410,$C471,'Grid GenerationQueue'!$BH$5:$BH$410,"&lt;&gt;"&amp;"")+SUMIFS('Grid GenerationQueue'!AR$5:AR$410,'Grid GenerationQueue'!$AZ$5:$AZ$410,$B471,'Grid GenerationQueue'!$BA$5:$BA$410,$C471,'Grid GenerationQueue'!$BH$5:$BH$410,"",'Grid GenerationQueue'!$AC$5:$AC$410,1)</f>
        <v>0</v>
      </c>
      <c r="AQ471">
        <f>SUMIFS('Grid GenerationQueue'!AG$5:AG$410,'Grid GenerationQueue'!$AZ$5:$AZ$410,$B471,'Grid GenerationQueue'!$BA$5:$BA$410,$C471,'Grid GenerationQueue'!$BK$5:$BK$410,"&gt;0")</f>
        <v>0</v>
      </c>
      <c r="AR471">
        <f>SUMIFS('Grid GenerationQueue'!AH$5:AH$410,'Grid GenerationQueue'!$AZ$5:$AZ$410,$B471,'Grid GenerationQueue'!$BA$5:$BA$410,$C471,'Grid GenerationQueue'!$BK$5:$BK$410,"&gt;0")</f>
        <v>0</v>
      </c>
      <c r="AS471">
        <f>SUMIFS('Grid GenerationQueue'!AI$5:AI$410,'Grid GenerationQueue'!$AZ$5:$AZ$410,$B471,'Grid GenerationQueue'!$BA$5:$BA$410,$C471,'Grid GenerationQueue'!$BK$5:$BK$410,"&gt;0")</f>
        <v>0</v>
      </c>
      <c r="AT471">
        <f>SUMIFS('Grid GenerationQueue'!AJ$5:AJ$410,'Grid GenerationQueue'!$AZ$5:$AZ$410,$B471,'Grid GenerationQueue'!$BA$5:$BA$410,$C471,'Grid GenerationQueue'!$BK$5:$BK$410,"&gt;0")</f>
        <v>0</v>
      </c>
      <c r="AU471">
        <f>SUMIFS('Grid GenerationQueue'!AK$5:AK$410,'Grid GenerationQueue'!$AZ$5:$AZ$410,$B471,'Grid GenerationQueue'!$BA$5:$BA$410,$C471,'Grid GenerationQueue'!$BK$5:$BK$410,"&gt;0")</f>
        <v>0</v>
      </c>
      <c r="AV471">
        <f>SUMIFS('Grid GenerationQueue'!AL$5:AL$410,'Grid GenerationQueue'!$AZ$5:$AZ$410,$B471,'Grid GenerationQueue'!$BA$5:$BA$410,$C471,'Grid GenerationQueue'!$BK$5:$BK$410,"&gt;0")</f>
        <v>0</v>
      </c>
      <c r="AW471">
        <f>SUMIFS('Grid GenerationQueue'!AM$5:AM$410,'Grid GenerationQueue'!$AZ$5:$AZ$410,$B471,'Grid GenerationQueue'!$BA$5:$BA$410,$C471,'Grid GenerationQueue'!$BK$5:$BK$410,"&gt;0")</f>
        <v>0</v>
      </c>
      <c r="AX471">
        <f>SUMIFS('Grid GenerationQueue'!AN$5:AN$410,'Grid GenerationQueue'!$AZ$5:$AZ$410,$B471,'Grid GenerationQueue'!$BA$5:$BA$410,$C471,'Grid GenerationQueue'!$BK$5:$BK$410,"&gt;0")</f>
        <v>0</v>
      </c>
      <c r="AY471">
        <f>SUMIFS('Grid GenerationQueue'!AO$5:AO$410,'Grid GenerationQueue'!$AZ$5:$AZ$410,$B471,'Grid GenerationQueue'!$BA$5:$BA$410,$C471,'Grid GenerationQueue'!$BK$5:$BK$410,"&gt;0")</f>
        <v>0</v>
      </c>
      <c r="AZ471">
        <f>SUMIFS('Grid GenerationQueue'!AP$5:AP$410,'Grid GenerationQueue'!$AZ$5:$AZ$410,$B471,'Grid GenerationQueue'!$BA$5:$BA$410,$C471,'Grid GenerationQueue'!$BK$5:$BK$410,"&gt;0")</f>
        <v>0</v>
      </c>
      <c r="BA471">
        <f>SUMIFS('Grid GenerationQueue'!AQ$5:AQ$410,'Grid GenerationQueue'!$AZ$5:$AZ$410,$B471,'Grid GenerationQueue'!$BA$5:$BA$410,$C471,'Grid GenerationQueue'!$BK$5:$BK$410,"&gt;0")</f>
        <v>0</v>
      </c>
      <c r="BB471">
        <f>SUMIFS('Grid GenerationQueue'!AR$5:AR$410,'Grid GenerationQueue'!$AZ$5:$AZ$410,$B471,'Grid GenerationQueue'!$BA$5:$BA$410,$C471,'Grid GenerationQueue'!$BK$5:$BK$410,"&gt;0")</f>
        <v>0</v>
      </c>
      <c r="BD471">
        <f>SUMIFS('Grid GenerationQueue'!AG$5:AG$410,'Grid GenerationQueue'!$AZ$5:$AZ$410,$B471,'Grid GenerationQueue'!$BA$5:$BA$410,$C471,'Grid GenerationQueue'!$BD$5:$BD$410,"&lt;="&amp;$BE$3)</f>
        <v>0</v>
      </c>
      <c r="BE471">
        <f>SUMIFS('Grid GenerationQueue'!AH$5:AH$410,'Grid GenerationQueue'!$AZ$5:$AZ$410,$B471,'Grid GenerationQueue'!$BA$5:$BA$410,$C471,'Grid GenerationQueue'!$BD$5:$BD$410,"&lt;="&amp;$BE$3)</f>
        <v>0</v>
      </c>
      <c r="BF471">
        <f>SUMIFS('Grid GenerationQueue'!AI$5:AI$410,'Grid GenerationQueue'!$AZ$5:$AZ$410,$B471,'Grid GenerationQueue'!$BA$5:$BA$410,$C471,'Grid GenerationQueue'!$BD$5:$BD$410,"&lt;="&amp;$BE$3)</f>
        <v>0</v>
      </c>
      <c r="BG471">
        <f>SUMIFS('Grid GenerationQueue'!AJ$5:AJ$410,'Grid GenerationQueue'!$AZ$5:$AZ$410,$B471,'Grid GenerationQueue'!$BA$5:$BA$410,$C471,'Grid GenerationQueue'!$BD$5:$BD$410,"&lt;="&amp;$BE$3)</f>
        <v>0</v>
      </c>
      <c r="BH471">
        <f>SUMIFS('Grid GenerationQueue'!AK$5:AK$410,'Grid GenerationQueue'!$AZ$5:$AZ$410,$B471,'Grid GenerationQueue'!$BA$5:$BA$410,$C471,'Grid GenerationQueue'!$BD$5:$BD$410,"&lt;="&amp;$BE$3)</f>
        <v>0</v>
      </c>
      <c r="BI471">
        <f>SUMIFS('Grid GenerationQueue'!AL$5:AL$410,'Grid GenerationQueue'!$AZ$5:$AZ$410,$B471,'Grid GenerationQueue'!$BA$5:$BA$410,$C471,'Grid GenerationQueue'!$BD$5:$BD$410,"&lt;="&amp;$BE$3)</f>
        <v>0</v>
      </c>
      <c r="BJ471">
        <f>SUMIFS('Grid GenerationQueue'!AM$5:AM$410,'Grid GenerationQueue'!$AZ$5:$AZ$410,$B471,'Grid GenerationQueue'!$BA$5:$BA$410,$C471,'Grid GenerationQueue'!$BD$5:$BD$410,"&lt;="&amp;$BE$3)</f>
        <v>0</v>
      </c>
      <c r="BK471">
        <f>SUMIFS('Grid GenerationQueue'!AN$5:AN$410,'Grid GenerationQueue'!$AZ$5:$AZ$410,$B471,'Grid GenerationQueue'!$BA$5:$BA$410,$C471,'Grid GenerationQueue'!$BD$5:$BD$410,"&lt;="&amp;$BE$3)</f>
        <v>0</v>
      </c>
      <c r="BL471">
        <f>SUMIFS('Grid GenerationQueue'!AO$5:AO$410,'Grid GenerationQueue'!$AZ$5:$AZ$410,$B471,'Grid GenerationQueue'!$BA$5:$BA$410,$C471,'Grid GenerationQueue'!$BD$5:$BD$410,"&lt;="&amp;$BE$3)</f>
        <v>0</v>
      </c>
      <c r="BM471">
        <f>SUMIFS('Grid GenerationQueue'!AP$5:AP$410,'Grid GenerationQueue'!$AZ$5:$AZ$410,$B471,'Grid GenerationQueue'!$BA$5:$BA$410,$C471,'Grid GenerationQueue'!$BD$5:$BD$410,"&lt;="&amp;$BE$3)</f>
        <v>0</v>
      </c>
      <c r="BN471">
        <f>SUMIFS('Grid GenerationQueue'!AQ$5:AQ$410,'Grid GenerationQueue'!$AZ$5:$AZ$410,$B471,'Grid GenerationQueue'!$BA$5:$BA$410,$C471,'Grid GenerationQueue'!$BD$5:$BD$410,"&lt;="&amp;$BE$3)</f>
        <v>0</v>
      </c>
      <c r="BO471">
        <f>SUMIFS('Grid GenerationQueue'!AR$5:AR$410,'Grid GenerationQueue'!$AZ$5:$AZ$410,$B471,'Grid GenerationQueue'!$BA$5:$BA$410,$C471,'Grid GenerationQueue'!$BD$5:$BD$410,"&lt;="&amp;$BE$3)</f>
        <v>0</v>
      </c>
      <c r="BQ471">
        <f>SUMIFS('Grid GenerationQueue'!AG$5:AG$410,'Grid GenerationQueue'!$AZ$5:$AZ$410,$B471,'Grid GenerationQueue'!$BA$5:$BA$410,$C471,'Grid GenerationQueue'!$BJ$5:$BJ$410,"Executed",'Grid GenerationQueue'!$BD$5:$BD$410,"&lt;="&amp;$BE$3)</f>
        <v>0</v>
      </c>
      <c r="BR471">
        <f>SUMIFS('Grid GenerationQueue'!AH$5:AH$410,'Grid GenerationQueue'!$AZ$5:$AZ$410,$B471,'Grid GenerationQueue'!$BA$5:$BA$410,$C471,'Grid GenerationQueue'!$BJ$5:$BJ$410,"Executed",'Grid GenerationQueue'!$BD$5:$BD$410,"&lt;="&amp;$BE$3)</f>
        <v>0</v>
      </c>
      <c r="BS471">
        <f>SUMIFS('Grid GenerationQueue'!AI$5:AI$410,'Grid GenerationQueue'!$AZ$5:$AZ$410,$B471,'Grid GenerationQueue'!$BA$5:$BA$410,$C471,'Grid GenerationQueue'!$BJ$5:$BJ$410,"Executed",'Grid GenerationQueue'!$BD$5:$BD$410,"&lt;="&amp;$BE$3)</f>
        <v>0</v>
      </c>
      <c r="BT471">
        <f>SUMIFS('Grid GenerationQueue'!AJ$5:AJ$410,'Grid GenerationQueue'!$AZ$5:$AZ$410,$B471,'Grid GenerationQueue'!$BA$5:$BA$410,$C471,'Grid GenerationQueue'!$BJ$5:$BJ$410,"Executed",'Grid GenerationQueue'!$BD$5:$BD$410,"&lt;="&amp;$BE$3)</f>
        <v>0</v>
      </c>
      <c r="BU471">
        <f>SUMIFS('Grid GenerationQueue'!AK$5:AK$410,'Grid GenerationQueue'!$AZ$5:$AZ$410,$B471,'Grid GenerationQueue'!$BA$5:$BA$410,$C471,'Grid GenerationQueue'!$BJ$5:$BJ$410,"Executed",'Grid GenerationQueue'!$BD$5:$BD$410,"&lt;="&amp;$BE$3)</f>
        <v>0</v>
      </c>
      <c r="BV471">
        <f>SUMIFS('Grid GenerationQueue'!AL$5:AL$410,'Grid GenerationQueue'!$AZ$5:$AZ$410,$B471,'Grid GenerationQueue'!$BA$5:$BA$410,$C471,'Grid GenerationQueue'!$BJ$5:$BJ$410,"Executed",'Grid GenerationQueue'!$BD$5:$BD$410,"&lt;="&amp;$BE$3)</f>
        <v>0</v>
      </c>
      <c r="BW471">
        <f>SUMIFS('Grid GenerationQueue'!AM$5:AM$410,'Grid GenerationQueue'!$AZ$5:$AZ$410,$B471,'Grid GenerationQueue'!$BA$5:$BA$410,$C471,'Grid GenerationQueue'!$BJ$5:$BJ$410,"Executed",'Grid GenerationQueue'!$BD$5:$BD$410,"&lt;="&amp;$BE$3)</f>
        <v>0</v>
      </c>
      <c r="BX471">
        <f>SUMIFS('Grid GenerationQueue'!AN$5:AN$410,'Grid GenerationQueue'!$AZ$5:$AZ$410,$B471,'Grid GenerationQueue'!$BA$5:$BA$410,$C471,'Grid GenerationQueue'!$BJ$5:$BJ$410,"Executed",'Grid GenerationQueue'!$BD$5:$BD$410,"&lt;="&amp;$BE$3)</f>
        <v>0</v>
      </c>
      <c r="BY471">
        <f>SUMIFS('Grid GenerationQueue'!AO$5:AO$410,'Grid GenerationQueue'!$AZ$5:$AZ$410,$B471,'Grid GenerationQueue'!$BA$5:$BA$410,$C471,'Grid GenerationQueue'!$BJ$5:$BJ$410,"Executed",'Grid GenerationQueue'!$BD$5:$BD$410,"&lt;="&amp;$BE$3)</f>
        <v>0</v>
      </c>
      <c r="BZ471">
        <f>SUMIFS('Grid GenerationQueue'!AP$5:AP$410,'Grid GenerationQueue'!$AZ$5:$AZ$410,$B471,'Grid GenerationQueue'!$BA$5:$BA$410,$C471,'Grid GenerationQueue'!$BJ$5:$BJ$410,"Executed",'Grid GenerationQueue'!$BD$5:$BD$410,"&lt;="&amp;$BE$3)</f>
        <v>0</v>
      </c>
      <c r="CA471">
        <f>SUMIFS('Grid GenerationQueue'!AQ$5:AQ$410,'Grid GenerationQueue'!$AZ$5:$AZ$410,$B471,'Grid GenerationQueue'!$BA$5:$BA$410,$C471,'Grid GenerationQueue'!$BJ$5:$BJ$410,"Executed",'Grid GenerationQueue'!$BD$5:$BD$410,"&lt;="&amp;$BE$3)</f>
        <v>0</v>
      </c>
      <c r="CB471">
        <f>SUMIFS('Grid GenerationQueue'!AR$5:AR$410,'Grid GenerationQueue'!$AZ$5:$AZ$410,$B471,'Grid GenerationQueue'!$BA$5:$BA$410,$C471,'Grid GenerationQueue'!$BJ$5:$BJ$410,"Executed",'Grid GenerationQueue'!$BD$5:$BD$410,"&lt;="&amp;$BE$3)</f>
        <v>0</v>
      </c>
      <c r="CD471">
        <f>SUMIFS('Grid GenerationQueue'!AG$5:AG$410,'Grid GenerationQueue'!$AZ$5:$AZ$410,$B471,'Grid GenerationQueue'!$BA$5:$BA$410,$C471,'Grid GenerationQueue'!$BH$5:$BH$410,"&lt;&gt;"&amp;"",'Grid GenerationQueue'!$BD$5:$BD$410,"&lt;="&amp;$BE$3)</f>
        <v>0</v>
      </c>
      <c r="CE471">
        <f>SUMIFS('Grid GenerationQueue'!AH$5:AH$410,'Grid GenerationQueue'!$AZ$5:$AZ$410,$B471,'Grid GenerationQueue'!$BA$5:$BA$410,$C471,'Grid GenerationQueue'!$BH$5:$BH$410,"&lt;&gt;"&amp;"",'Grid GenerationQueue'!$BD$5:$BD$410,"&lt;="&amp;$BE$3)</f>
        <v>0</v>
      </c>
      <c r="CF471">
        <f>SUMIFS('Grid GenerationQueue'!AI$5:AI$410,'Grid GenerationQueue'!$AZ$5:$AZ$410,$B471,'Grid GenerationQueue'!$BA$5:$BA$410,$C471,'Grid GenerationQueue'!$BH$5:$BH$410,"&lt;&gt;"&amp;"",'Grid GenerationQueue'!$BD$5:$BD$410,"&lt;="&amp;$BE$3)</f>
        <v>0</v>
      </c>
      <c r="CG471">
        <f>SUMIFS('Grid GenerationQueue'!AJ$5:AJ$410,'Grid GenerationQueue'!$AZ$5:$AZ$410,$B471,'Grid GenerationQueue'!$BA$5:$BA$410,$C471,'Grid GenerationQueue'!$BH$5:$BH$410,"&lt;&gt;"&amp;"",'Grid GenerationQueue'!$BD$5:$BD$410,"&lt;="&amp;$BE$3)</f>
        <v>0</v>
      </c>
      <c r="CH471">
        <f>SUMIFS('Grid GenerationQueue'!AK$5:AK$410,'Grid GenerationQueue'!$AZ$5:$AZ$410,$B471,'Grid GenerationQueue'!$BA$5:$BA$410,$C471,'Grid GenerationQueue'!$BH$5:$BH$410,"&lt;&gt;"&amp;"",'Grid GenerationQueue'!$BD$5:$BD$410,"&lt;="&amp;$BE$3)</f>
        <v>0</v>
      </c>
      <c r="CI471">
        <f>SUMIFS('Grid GenerationQueue'!AL$5:AL$410,'Grid GenerationQueue'!$AZ$5:$AZ$410,$B471,'Grid GenerationQueue'!$BA$5:$BA$410,$C471,'Grid GenerationQueue'!$BH$5:$BH$410,"&lt;&gt;"&amp;"",'Grid GenerationQueue'!$BD$5:$BD$410,"&lt;="&amp;$BE$3)</f>
        <v>0</v>
      </c>
      <c r="CJ471">
        <f>SUMIFS('Grid GenerationQueue'!AM$5:AM$410,'Grid GenerationQueue'!$AZ$5:$AZ$410,$B471,'Grid GenerationQueue'!$BA$5:$BA$410,$C471,'Grid GenerationQueue'!$BH$5:$BH$410,"&lt;&gt;"&amp;"",'Grid GenerationQueue'!$BD$5:$BD$410,"&lt;="&amp;$BE$3)</f>
        <v>0</v>
      </c>
      <c r="CK471">
        <f>SUMIFS('Grid GenerationQueue'!AN$5:AN$410,'Grid GenerationQueue'!$AZ$5:$AZ$410,$B471,'Grid GenerationQueue'!$BA$5:$BA$410,$C471,'Grid GenerationQueue'!$BH$5:$BH$410,"&lt;&gt;"&amp;"",'Grid GenerationQueue'!$BD$5:$BD$410,"&lt;="&amp;$BE$3)</f>
        <v>0</v>
      </c>
      <c r="CL471">
        <f>SUMIFS('Grid GenerationQueue'!AO$5:AO$410,'Grid GenerationQueue'!$AZ$5:$AZ$410,$B471,'Grid GenerationQueue'!$BA$5:$BA$410,$C471,'Grid GenerationQueue'!$BH$5:$BH$410,"&lt;&gt;"&amp;"",'Grid GenerationQueue'!$BD$5:$BD$410,"&lt;="&amp;$BE$3)</f>
        <v>0</v>
      </c>
      <c r="CM471">
        <f>SUMIFS('Grid GenerationQueue'!AP$5:AP$410,'Grid GenerationQueue'!$AZ$5:$AZ$410,$B471,'Grid GenerationQueue'!$BA$5:$BA$410,$C471,'Grid GenerationQueue'!$BH$5:$BH$410,"&lt;&gt;"&amp;"",'Grid GenerationQueue'!$BD$5:$BD$410,"&lt;="&amp;$BE$3)</f>
        <v>0</v>
      </c>
      <c r="CN471">
        <f>SUMIFS('Grid GenerationQueue'!AQ$5:AQ$410,'Grid GenerationQueue'!$AZ$5:$AZ$410,$B471,'Grid GenerationQueue'!$BA$5:$BA$410,$C471,'Grid GenerationQueue'!$BH$5:$BH$410,"&lt;&gt;"&amp;"",'Grid GenerationQueue'!$BD$5:$BD$410,"&lt;="&amp;$BE$3)</f>
        <v>0</v>
      </c>
      <c r="CO471">
        <f>SUMIFS('Grid GenerationQueue'!AR$5:AR$410,'Grid GenerationQueue'!$AZ$5:$AZ$410,$B471,'Grid GenerationQueue'!$BA$5:$BA$410,$C471,'Grid GenerationQueue'!$BH$5:$BH$410,"&lt;&gt;"&amp;"",'Grid GenerationQueue'!$BD$5:$BD$410,"&lt;="&amp;$BE$3)</f>
        <v>0</v>
      </c>
      <c r="CQ471">
        <f>SUMIFS('Grid GenerationQueue'!AG$5:AG$410,'Grid GenerationQueue'!$AZ$5:$AZ$410,$B471,'Grid GenerationQueue'!$BA$5:$BA$410,$C471,'Grid GenerationQueue'!$BK$5:$BK$410,"&gt;0",'Grid GenerationQueue'!$BD$5:$BD$410,"&lt;="&amp;$BE$3)</f>
        <v>0</v>
      </c>
      <c r="CR471">
        <f>SUMIFS('Grid GenerationQueue'!AH$5:AH$410,'Grid GenerationQueue'!$AZ$5:$AZ$410,$B471,'Grid GenerationQueue'!$BA$5:$BA$410,$C471,'Grid GenerationQueue'!$BK$5:$BK$410,"&gt;0",'Grid GenerationQueue'!$BD$5:$BD$410,"&lt;="&amp;$BE$3)</f>
        <v>0</v>
      </c>
      <c r="CS471">
        <f>SUMIFS('Grid GenerationQueue'!AI$5:AI$410,'Grid GenerationQueue'!$AZ$5:$AZ$410,$B471,'Grid GenerationQueue'!$BA$5:$BA$410,$C471,'Grid GenerationQueue'!$BK$5:$BK$410,"&gt;0",'Grid GenerationQueue'!$BD$5:$BD$410,"&lt;="&amp;$BE$3)</f>
        <v>0</v>
      </c>
      <c r="CT471">
        <f>SUMIFS('Grid GenerationQueue'!AJ$5:AJ$410,'Grid GenerationQueue'!$AZ$5:$AZ$410,$B471,'Grid GenerationQueue'!$BA$5:$BA$410,$C471,'Grid GenerationQueue'!$BK$5:$BK$410,"&gt;0",'Grid GenerationQueue'!$BD$5:$BD$410,"&lt;="&amp;$BE$3)</f>
        <v>0</v>
      </c>
      <c r="CU471">
        <f>SUMIFS('Grid GenerationQueue'!AK$5:AK$410,'Grid GenerationQueue'!$AZ$5:$AZ$410,$B471,'Grid GenerationQueue'!$BA$5:$BA$410,$C471,'Grid GenerationQueue'!$BK$5:$BK$410,"&gt;0",'Grid GenerationQueue'!$BD$5:$BD$410,"&lt;="&amp;$BE$3)</f>
        <v>0</v>
      </c>
      <c r="CV471">
        <f>SUMIFS('Grid GenerationQueue'!AL$5:AL$410,'Grid GenerationQueue'!$AZ$5:$AZ$410,$B471,'Grid GenerationQueue'!$BA$5:$BA$410,$C471,'Grid GenerationQueue'!$BK$5:$BK$410,"&gt;0",'Grid GenerationQueue'!$BD$5:$BD$410,"&lt;="&amp;$BE$3)</f>
        <v>0</v>
      </c>
      <c r="CW471">
        <f>SUMIFS('Grid GenerationQueue'!AM$5:AM$410,'Grid GenerationQueue'!$AZ$5:$AZ$410,$B471,'Grid GenerationQueue'!$BA$5:$BA$410,$C471,'Grid GenerationQueue'!$BK$5:$BK$410,"&gt;0",'Grid GenerationQueue'!$BD$5:$BD$410,"&lt;="&amp;$BE$3)</f>
        <v>0</v>
      </c>
      <c r="CX471">
        <f>SUMIFS('Grid GenerationQueue'!AN$5:AN$410,'Grid GenerationQueue'!$AZ$5:$AZ$410,$B471,'Grid GenerationQueue'!$BA$5:$BA$410,$C471,'Grid GenerationQueue'!$BK$5:$BK$410,"&gt;0",'Grid GenerationQueue'!$BD$5:$BD$410,"&lt;="&amp;$BE$3)</f>
        <v>0</v>
      </c>
      <c r="CY471">
        <f>SUMIFS('Grid GenerationQueue'!AO$5:AO$410,'Grid GenerationQueue'!$AZ$5:$AZ$410,$B471,'Grid GenerationQueue'!$BA$5:$BA$410,$C471,'Grid GenerationQueue'!$BK$5:$BK$410,"&gt;0",'Grid GenerationQueue'!$BD$5:$BD$410,"&lt;="&amp;$BE$3)</f>
        <v>0</v>
      </c>
      <c r="CZ471">
        <f>SUMIFS('Grid GenerationQueue'!AP$5:AP$410,'Grid GenerationQueue'!$AZ$5:$AZ$410,$B471,'Grid GenerationQueue'!$BA$5:$BA$410,$C471,'Grid GenerationQueue'!$BK$5:$BK$410,"&gt;0",'Grid GenerationQueue'!$BD$5:$BD$410,"&lt;="&amp;$BE$3)</f>
        <v>0</v>
      </c>
      <c r="DA471">
        <f>SUMIFS('Grid GenerationQueue'!AQ$5:AQ$410,'Grid GenerationQueue'!$AZ$5:$AZ$410,$B471,'Grid GenerationQueue'!$BA$5:$BA$410,$C471,'Grid GenerationQueue'!$BK$5:$BK$410,"&gt;0",'Grid GenerationQueue'!$BD$5:$BD$410,"&lt;="&amp;$BE$3)</f>
        <v>0</v>
      </c>
      <c r="DB471">
        <f>SUMIFS('Grid GenerationQueue'!AR$5:AR$410,'Grid GenerationQueue'!$AZ$5:$AZ$410,$B471,'Grid GenerationQueue'!$BA$5:$BA$410,$C471,'Grid GenerationQueue'!$BK$5:$BK$410,"&gt;0",'Grid GenerationQueue'!$BD$5:$BD$410,"&lt;="&amp;$BE$3)</f>
        <v>0</v>
      </c>
    </row>
    <row r="472" spans="1:106" x14ac:dyDescent="0.35">
      <c r="A472" t="s">
        <v>4752</v>
      </c>
      <c r="B472" t="s">
        <v>4625</v>
      </c>
      <c r="C472">
        <v>230</v>
      </c>
      <c r="D472">
        <f>SUMIFS('Grid GenerationQueue'!AG$5:AG$410,'Grid GenerationQueue'!$AZ$5:$AZ$410,$B472,'Grid GenerationQueue'!$BA$5:$BA$410,$C472)</f>
        <v>0</v>
      </c>
      <c r="E472">
        <f>SUMIFS('Grid GenerationQueue'!AH$5:AH$410,'Grid GenerationQueue'!$AZ$5:$AZ$410,$B472,'Grid GenerationQueue'!$BA$5:$BA$410,$C472)</f>
        <v>0</v>
      </c>
      <c r="F472">
        <f>SUMIFS('Grid GenerationQueue'!AI$5:AI$410,'Grid GenerationQueue'!$AZ$5:$AZ$410,$B472,'Grid GenerationQueue'!$BA$5:$BA$410,$C472)</f>
        <v>0</v>
      </c>
      <c r="G472">
        <f>SUMIFS('Grid GenerationQueue'!AJ$5:AJ$410,'Grid GenerationQueue'!$AZ$5:$AZ$410,$B472,'Grid GenerationQueue'!$BA$5:$BA$410,$C472)</f>
        <v>0</v>
      </c>
      <c r="H472">
        <f>SUMIFS('Grid GenerationQueue'!AK$5:AK$410,'Grid GenerationQueue'!$AZ$5:$AZ$410,$B472,'Grid GenerationQueue'!$BA$5:$BA$410,$C472)</f>
        <v>0</v>
      </c>
      <c r="I472">
        <f>SUMIFS('Grid GenerationQueue'!AL$5:AL$410,'Grid GenerationQueue'!$AZ$5:$AZ$410,$B472,'Grid GenerationQueue'!$BA$5:$BA$410,$C472)</f>
        <v>0</v>
      </c>
      <c r="J472">
        <f>SUMIFS('Grid GenerationQueue'!AM$5:AM$410,'Grid GenerationQueue'!$AZ$5:$AZ$410,$B472,'Grid GenerationQueue'!$BA$5:$BA$410,$C472)</f>
        <v>0</v>
      </c>
      <c r="K472">
        <f>SUMIFS('Grid GenerationQueue'!AN$5:AN$410,'Grid GenerationQueue'!$AZ$5:$AZ$410,$B472,'Grid GenerationQueue'!$BA$5:$BA$410,$C472)</f>
        <v>0</v>
      </c>
      <c r="L472">
        <f>SUMIFS('Grid GenerationQueue'!AO$5:AO$410,'Grid GenerationQueue'!$AZ$5:$AZ$410,$B472,'Grid GenerationQueue'!$BA$5:$BA$410,$C472)</f>
        <v>0</v>
      </c>
      <c r="M472">
        <f>SUMIFS('Grid GenerationQueue'!AP$5:AP$410,'Grid GenerationQueue'!$AZ$5:$AZ$410,$B472,'Grid GenerationQueue'!$BA$5:$BA$410,$C472)</f>
        <v>0</v>
      </c>
      <c r="N472">
        <f>SUMIFS('Grid GenerationQueue'!AQ$5:AQ$410,'Grid GenerationQueue'!$AZ$5:$AZ$410,$B472,'Grid GenerationQueue'!$BA$5:$BA$410,$C472)</f>
        <v>0</v>
      </c>
      <c r="O472">
        <f>SUMIFS('Grid GenerationQueue'!AR$5:AR$410,'Grid GenerationQueue'!$AZ$5:$AZ$410,$B472,'Grid GenerationQueue'!$BA$5:$BA$410,$C472)</f>
        <v>0</v>
      </c>
      <c r="Q472">
        <f>SUMIFS('Grid GenerationQueue'!AG$5:AG$410,'Grid GenerationQueue'!$AZ$5:$AZ$410,$B472,'Grid GenerationQueue'!$BA$5:$BA$410,$C472,'Grid GenerationQueue'!$BJ$5:$BJ$410,"Executed")</f>
        <v>0</v>
      </c>
      <c r="R472">
        <f>SUMIFS('Grid GenerationQueue'!AH$5:AH$410,'Grid GenerationQueue'!$AZ$5:$AZ$410,$B472,'Grid GenerationQueue'!$BA$5:$BA$410,$C472,'Grid GenerationQueue'!$BJ$5:$BJ$410,"Executed")</f>
        <v>0</v>
      </c>
      <c r="S472">
        <f>SUMIFS('Grid GenerationQueue'!AI$5:AI$410,'Grid GenerationQueue'!$AZ$5:$AZ$410,$B472,'Grid GenerationQueue'!$BA$5:$BA$410,$C472,'Grid GenerationQueue'!$BJ$5:$BJ$410,"Executed")</f>
        <v>0</v>
      </c>
      <c r="T472">
        <f>SUMIFS('Grid GenerationQueue'!AJ$5:AJ$410,'Grid GenerationQueue'!$AZ$5:$AZ$410,$B472,'Grid GenerationQueue'!$BA$5:$BA$410,$C472,'Grid GenerationQueue'!$BJ$5:$BJ$410,"Executed")</f>
        <v>0</v>
      </c>
      <c r="U472">
        <f>SUMIFS('Grid GenerationQueue'!AK$5:AK$410,'Grid GenerationQueue'!$AZ$5:$AZ$410,$B472,'Grid GenerationQueue'!$BA$5:$BA$410,$C472,'Grid GenerationQueue'!$BJ$5:$BJ$410,"Executed")</f>
        <v>0</v>
      </c>
      <c r="V472">
        <f>SUMIFS('Grid GenerationQueue'!AL$5:AL$410,'Grid GenerationQueue'!$AZ$5:$AZ$410,$B472,'Grid GenerationQueue'!$BA$5:$BA$410,$C472,'Grid GenerationQueue'!$BJ$5:$BJ$410,"Executed")</f>
        <v>0</v>
      </c>
      <c r="W472">
        <f>SUMIFS('Grid GenerationQueue'!AM$5:AM$410,'Grid GenerationQueue'!$AZ$5:$AZ$410,$B472,'Grid GenerationQueue'!$BA$5:$BA$410,$C472,'Grid GenerationQueue'!$BJ$5:$BJ$410,"Executed")</f>
        <v>0</v>
      </c>
      <c r="X472">
        <f>SUMIFS('Grid GenerationQueue'!AN$5:AN$410,'Grid GenerationQueue'!$AZ$5:$AZ$410,$B472,'Grid GenerationQueue'!$BA$5:$BA$410,$C472,'Grid GenerationQueue'!$BJ$5:$BJ$410,"Executed")</f>
        <v>0</v>
      </c>
      <c r="Y472">
        <f>SUMIFS('Grid GenerationQueue'!AO$5:AO$410,'Grid GenerationQueue'!$AZ$5:$AZ$410,$B472,'Grid GenerationQueue'!$BA$5:$BA$410,$C472,'Grid GenerationQueue'!$BJ$5:$BJ$410,"Executed")</f>
        <v>0</v>
      </c>
      <c r="Z472">
        <f>SUMIFS('Grid GenerationQueue'!AP$5:AP$410,'Grid GenerationQueue'!$AZ$5:$AZ$410,$B472,'Grid GenerationQueue'!$BA$5:$BA$410,$C472,'Grid GenerationQueue'!$BJ$5:$BJ$410,"Executed")</f>
        <v>0</v>
      </c>
      <c r="AA472">
        <f>SUMIFS('Grid GenerationQueue'!AQ$5:AQ$410,'Grid GenerationQueue'!$AZ$5:$AZ$410,$B472,'Grid GenerationQueue'!$BA$5:$BA$410,$C472,'Grid GenerationQueue'!$BJ$5:$BJ$410,"Executed")</f>
        <v>0</v>
      </c>
      <c r="AB472">
        <f>SUMIFS('Grid GenerationQueue'!AR$5:AR$410,'Grid GenerationQueue'!$AZ$5:$AZ$410,$B472,'Grid GenerationQueue'!$BA$5:$BA$410,$C472,'Grid GenerationQueue'!$BJ$5:$BJ$410,"Executed")</f>
        <v>0</v>
      </c>
      <c r="AD472">
        <f>SUMIFS('Grid GenerationQueue'!AG$5:AG$410,'Grid GenerationQueue'!$AZ$5:$AZ$410,$B472,'Grid GenerationQueue'!$BA$5:$BA$410,$C472,'Grid GenerationQueue'!$BH$5:$BH$410,"&lt;&gt;"&amp;"")+SUMIFS('Grid GenerationQueue'!AG$5:AG$410,'Grid GenerationQueue'!$AZ$5:$AZ$410,$B472,'Grid GenerationQueue'!$BA$5:$BA$410,$C472,'Grid GenerationQueue'!$BH$5:$BH$410,"",'Grid GenerationQueue'!$AC$5:$AC$410,1)</f>
        <v>0</v>
      </c>
      <c r="AE472">
        <f>SUMIFS('Grid GenerationQueue'!AH$5:AH$410,'Grid GenerationQueue'!$AZ$5:$AZ$410,$B472,'Grid GenerationQueue'!$BA$5:$BA$410,$C472,'Grid GenerationQueue'!$BH$5:$BH$410,"&lt;&gt;"&amp;"")+SUMIFS('Grid GenerationQueue'!AH$5:AH$410,'Grid GenerationQueue'!$AZ$5:$AZ$410,$B472,'Grid GenerationQueue'!$BA$5:$BA$410,$C472,'Grid GenerationQueue'!$BH$5:$BH$410,"",'Grid GenerationQueue'!$AC$5:$AC$410,1)</f>
        <v>0</v>
      </c>
      <c r="AF472">
        <f>SUMIFS('Grid GenerationQueue'!AI$5:AI$410,'Grid GenerationQueue'!$AZ$5:$AZ$410,$B472,'Grid GenerationQueue'!$BA$5:$BA$410,$C472,'Grid GenerationQueue'!$BH$5:$BH$410,"&lt;&gt;"&amp;"")+SUMIFS('Grid GenerationQueue'!AI$5:AI$410,'Grid GenerationQueue'!$AZ$5:$AZ$410,$B472,'Grid GenerationQueue'!$BA$5:$BA$410,$C472,'Grid GenerationQueue'!$BH$5:$BH$410,"",'Grid GenerationQueue'!$AC$5:$AC$410,1)</f>
        <v>0</v>
      </c>
      <c r="AG472">
        <f>SUMIFS('Grid GenerationQueue'!AJ$5:AJ$410,'Grid GenerationQueue'!$AZ$5:$AZ$410,$B472,'Grid GenerationQueue'!$BA$5:$BA$410,$C472,'Grid GenerationQueue'!$BH$5:$BH$410,"&lt;&gt;"&amp;"")+SUMIFS('Grid GenerationQueue'!AJ$5:AJ$410,'Grid GenerationQueue'!$AZ$5:$AZ$410,$B472,'Grid GenerationQueue'!$BA$5:$BA$410,$C472,'Grid GenerationQueue'!$BH$5:$BH$410,"",'Grid GenerationQueue'!$AC$5:$AC$410,1)</f>
        <v>0</v>
      </c>
      <c r="AH472">
        <f>SUMIFS('Grid GenerationQueue'!AK$5:AK$410,'Grid GenerationQueue'!$AZ$5:$AZ$410,$B472,'Grid GenerationQueue'!$BA$5:$BA$410,$C472,'Grid GenerationQueue'!$BH$5:$BH$410,"&lt;&gt;"&amp;"")+SUMIFS('Grid GenerationQueue'!AK$5:AK$410,'Grid GenerationQueue'!$AZ$5:$AZ$410,$B472,'Grid GenerationQueue'!$BA$5:$BA$410,$C472,'Grid GenerationQueue'!$BH$5:$BH$410,"",'Grid GenerationQueue'!$AC$5:$AC$410,1)</f>
        <v>0</v>
      </c>
      <c r="AI472">
        <f>SUMIFS('Grid GenerationQueue'!AL$5:AL$410,'Grid GenerationQueue'!$AZ$5:$AZ$410,$B472,'Grid GenerationQueue'!$BA$5:$BA$410,$C472,'Grid GenerationQueue'!$BH$5:$BH$410,"&lt;&gt;"&amp;"")+SUMIFS('Grid GenerationQueue'!AL$5:AL$410,'Grid GenerationQueue'!$AZ$5:$AZ$410,$B472,'Grid GenerationQueue'!$BA$5:$BA$410,$C472,'Grid GenerationQueue'!$BH$5:$BH$410,"",'Grid GenerationQueue'!$AC$5:$AC$410,1)</f>
        <v>0</v>
      </c>
      <c r="AJ472">
        <f>SUMIFS('Grid GenerationQueue'!AM$5:AM$410,'Grid GenerationQueue'!$AZ$5:$AZ$410,$B472,'Grid GenerationQueue'!$BA$5:$BA$410,$C472,'Grid GenerationQueue'!$BH$5:$BH$410,"&lt;&gt;"&amp;"")+SUMIFS('Grid GenerationQueue'!AM$5:AM$410,'Grid GenerationQueue'!$AZ$5:$AZ$410,$B472,'Grid GenerationQueue'!$BA$5:$BA$410,$C472,'Grid GenerationQueue'!$BH$5:$BH$410,"",'Grid GenerationQueue'!$AC$5:$AC$410,1)</f>
        <v>0</v>
      </c>
      <c r="AK472">
        <f>SUMIFS('Grid GenerationQueue'!AN$5:AN$410,'Grid GenerationQueue'!$AZ$5:$AZ$410,$B472,'Grid GenerationQueue'!$BA$5:$BA$410,$C472,'Grid GenerationQueue'!$BH$5:$BH$410,"&lt;&gt;"&amp;"")+SUMIFS('Grid GenerationQueue'!AN$5:AN$410,'Grid GenerationQueue'!$AZ$5:$AZ$410,$B472,'Grid GenerationQueue'!$BA$5:$BA$410,$C472,'Grid GenerationQueue'!$BH$5:$BH$410,"",'Grid GenerationQueue'!$AC$5:$AC$410,1)</f>
        <v>0</v>
      </c>
      <c r="AL472">
        <f>SUMIFS('Grid GenerationQueue'!AO$5:AO$410,'Grid GenerationQueue'!$AZ$5:$AZ$410,$B472,'Grid GenerationQueue'!$BA$5:$BA$410,$C472,'Grid GenerationQueue'!$BH$5:$BH$410,"&lt;&gt;"&amp;"")+SUMIFS('Grid GenerationQueue'!AO$5:AO$410,'Grid GenerationQueue'!$AZ$5:$AZ$410,$B472,'Grid GenerationQueue'!$BA$5:$BA$410,$C472,'Grid GenerationQueue'!$BH$5:$BH$410,"",'Grid GenerationQueue'!$AC$5:$AC$410,1)</f>
        <v>0</v>
      </c>
      <c r="AM472">
        <f>SUMIFS('Grid GenerationQueue'!AP$5:AP$410,'Grid GenerationQueue'!$AZ$5:$AZ$410,$B472,'Grid GenerationQueue'!$BA$5:$BA$410,$C472,'Grid GenerationQueue'!$BH$5:$BH$410,"&lt;&gt;"&amp;"")+SUMIFS('Grid GenerationQueue'!AP$5:AP$410,'Grid GenerationQueue'!$AZ$5:$AZ$410,$B472,'Grid GenerationQueue'!$BA$5:$BA$410,$C472,'Grid GenerationQueue'!$BH$5:$BH$410,"",'Grid GenerationQueue'!$AC$5:$AC$410,1)</f>
        <v>0</v>
      </c>
      <c r="AN472">
        <f>SUMIFS('Grid GenerationQueue'!AQ$5:AQ$410,'Grid GenerationQueue'!$AZ$5:$AZ$410,$B472,'Grid GenerationQueue'!$BA$5:$BA$410,$C472,'Grid GenerationQueue'!$BH$5:$BH$410,"&lt;&gt;"&amp;"")+SUMIFS('Grid GenerationQueue'!AQ$5:AQ$410,'Grid GenerationQueue'!$AZ$5:$AZ$410,$B472,'Grid GenerationQueue'!$BA$5:$BA$410,$C472,'Grid GenerationQueue'!$BH$5:$BH$410,"",'Grid GenerationQueue'!$AC$5:$AC$410,1)</f>
        <v>0</v>
      </c>
      <c r="AO472">
        <f>SUMIFS('Grid GenerationQueue'!AR$5:AR$410,'Grid GenerationQueue'!$AZ$5:$AZ$410,$B472,'Grid GenerationQueue'!$BA$5:$BA$410,$C472,'Grid GenerationQueue'!$BH$5:$BH$410,"&lt;&gt;"&amp;"")+SUMIFS('Grid GenerationQueue'!AR$5:AR$410,'Grid GenerationQueue'!$AZ$5:$AZ$410,$B472,'Grid GenerationQueue'!$BA$5:$BA$410,$C472,'Grid GenerationQueue'!$BH$5:$BH$410,"",'Grid GenerationQueue'!$AC$5:$AC$410,1)</f>
        <v>0</v>
      </c>
      <c r="AQ472">
        <f>SUMIFS('Grid GenerationQueue'!AG$5:AG$410,'Grid GenerationQueue'!$AZ$5:$AZ$410,$B472,'Grid GenerationQueue'!$BA$5:$BA$410,$C472,'Grid GenerationQueue'!$BK$5:$BK$410,"&gt;0")</f>
        <v>0</v>
      </c>
      <c r="AR472">
        <f>SUMIFS('Grid GenerationQueue'!AH$5:AH$410,'Grid GenerationQueue'!$AZ$5:$AZ$410,$B472,'Grid GenerationQueue'!$BA$5:$BA$410,$C472,'Grid GenerationQueue'!$BK$5:$BK$410,"&gt;0")</f>
        <v>0</v>
      </c>
      <c r="AS472">
        <f>SUMIFS('Grid GenerationQueue'!AI$5:AI$410,'Grid GenerationQueue'!$AZ$5:$AZ$410,$B472,'Grid GenerationQueue'!$BA$5:$BA$410,$C472,'Grid GenerationQueue'!$BK$5:$BK$410,"&gt;0")</f>
        <v>0</v>
      </c>
      <c r="AT472">
        <f>SUMIFS('Grid GenerationQueue'!AJ$5:AJ$410,'Grid GenerationQueue'!$AZ$5:$AZ$410,$B472,'Grid GenerationQueue'!$BA$5:$BA$410,$C472,'Grid GenerationQueue'!$BK$5:$BK$410,"&gt;0")</f>
        <v>0</v>
      </c>
      <c r="AU472">
        <f>SUMIFS('Grid GenerationQueue'!AK$5:AK$410,'Grid GenerationQueue'!$AZ$5:$AZ$410,$B472,'Grid GenerationQueue'!$BA$5:$BA$410,$C472,'Grid GenerationQueue'!$BK$5:$BK$410,"&gt;0")</f>
        <v>0</v>
      </c>
      <c r="AV472">
        <f>SUMIFS('Grid GenerationQueue'!AL$5:AL$410,'Grid GenerationQueue'!$AZ$5:$AZ$410,$B472,'Grid GenerationQueue'!$BA$5:$BA$410,$C472,'Grid GenerationQueue'!$BK$5:$BK$410,"&gt;0")</f>
        <v>0</v>
      </c>
      <c r="AW472">
        <f>SUMIFS('Grid GenerationQueue'!AM$5:AM$410,'Grid GenerationQueue'!$AZ$5:$AZ$410,$B472,'Grid GenerationQueue'!$BA$5:$BA$410,$C472,'Grid GenerationQueue'!$BK$5:$BK$410,"&gt;0")</f>
        <v>0</v>
      </c>
      <c r="AX472">
        <f>SUMIFS('Grid GenerationQueue'!AN$5:AN$410,'Grid GenerationQueue'!$AZ$5:$AZ$410,$B472,'Grid GenerationQueue'!$BA$5:$BA$410,$C472,'Grid GenerationQueue'!$BK$5:$BK$410,"&gt;0")</f>
        <v>0</v>
      </c>
      <c r="AY472">
        <f>SUMIFS('Grid GenerationQueue'!AO$5:AO$410,'Grid GenerationQueue'!$AZ$5:$AZ$410,$B472,'Grid GenerationQueue'!$BA$5:$BA$410,$C472,'Grid GenerationQueue'!$BK$5:$BK$410,"&gt;0")</f>
        <v>0</v>
      </c>
      <c r="AZ472">
        <f>SUMIFS('Grid GenerationQueue'!AP$5:AP$410,'Grid GenerationQueue'!$AZ$5:$AZ$410,$B472,'Grid GenerationQueue'!$BA$5:$BA$410,$C472,'Grid GenerationQueue'!$BK$5:$BK$410,"&gt;0")</f>
        <v>0</v>
      </c>
      <c r="BA472">
        <f>SUMIFS('Grid GenerationQueue'!AQ$5:AQ$410,'Grid GenerationQueue'!$AZ$5:$AZ$410,$B472,'Grid GenerationQueue'!$BA$5:$BA$410,$C472,'Grid GenerationQueue'!$BK$5:$BK$410,"&gt;0")</f>
        <v>0</v>
      </c>
      <c r="BB472">
        <f>SUMIFS('Grid GenerationQueue'!AR$5:AR$410,'Grid GenerationQueue'!$AZ$5:$AZ$410,$B472,'Grid GenerationQueue'!$BA$5:$BA$410,$C472,'Grid GenerationQueue'!$BK$5:$BK$410,"&gt;0")</f>
        <v>0</v>
      </c>
      <c r="BD472">
        <f>SUMIFS('Grid GenerationQueue'!AG$5:AG$410,'Grid GenerationQueue'!$AZ$5:$AZ$410,$B472,'Grid GenerationQueue'!$BA$5:$BA$410,$C472,'Grid GenerationQueue'!$BD$5:$BD$410,"&lt;="&amp;$BE$3)</f>
        <v>0</v>
      </c>
      <c r="BE472">
        <f>SUMIFS('Grid GenerationQueue'!AH$5:AH$410,'Grid GenerationQueue'!$AZ$5:$AZ$410,$B472,'Grid GenerationQueue'!$BA$5:$BA$410,$C472,'Grid GenerationQueue'!$BD$5:$BD$410,"&lt;="&amp;$BE$3)</f>
        <v>0</v>
      </c>
      <c r="BF472">
        <f>SUMIFS('Grid GenerationQueue'!AI$5:AI$410,'Grid GenerationQueue'!$AZ$5:$AZ$410,$B472,'Grid GenerationQueue'!$BA$5:$BA$410,$C472,'Grid GenerationQueue'!$BD$5:$BD$410,"&lt;="&amp;$BE$3)</f>
        <v>0</v>
      </c>
      <c r="BG472">
        <f>SUMIFS('Grid GenerationQueue'!AJ$5:AJ$410,'Grid GenerationQueue'!$AZ$5:$AZ$410,$B472,'Grid GenerationQueue'!$BA$5:$BA$410,$C472,'Grid GenerationQueue'!$BD$5:$BD$410,"&lt;="&amp;$BE$3)</f>
        <v>0</v>
      </c>
      <c r="BH472">
        <f>SUMIFS('Grid GenerationQueue'!AK$5:AK$410,'Grid GenerationQueue'!$AZ$5:$AZ$410,$B472,'Grid GenerationQueue'!$BA$5:$BA$410,$C472,'Grid GenerationQueue'!$BD$5:$BD$410,"&lt;="&amp;$BE$3)</f>
        <v>0</v>
      </c>
      <c r="BI472">
        <f>SUMIFS('Grid GenerationQueue'!AL$5:AL$410,'Grid GenerationQueue'!$AZ$5:$AZ$410,$B472,'Grid GenerationQueue'!$BA$5:$BA$410,$C472,'Grid GenerationQueue'!$BD$5:$BD$410,"&lt;="&amp;$BE$3)</f>
        <v>0</v>
      </c>
      <c r="BJ472">
        <f>SUMIFS('Grid GenerationQueue'!AM$5:AM$410,'Grid GenerationQueue'!$AZ$5:$AZ$410,$B472,'Grid GenerationQueue'!$BA$5:$BA$410,$C472,'Grid GenerationQueue'!$BD$5:$BD$410,"&lt;="&amp;$BE$3)</f>
        <v>0</v>
      </c>
      <c r="BK472">
        <f>SUMIFS('Grid GenerationQueue'!AN$5:AN$410,'Grid GenerationQueue'!$AZ$5:$AZ$410,$B472,'Grid GenerationQueue'!$BA$5:$BA$410,$C472,'Grid GenerationQueue'!$BD$5:$BD$410,"&lt;="&amp;$BE$3)</f>
        <v>0</v>
      </c>
      <c r="BL472">
        <f>SUMIFS('Grid GenerationQueue'!AO$5:AO$410,'Grid GenerationQueue'!$AZ$5:$AZ$410,$B472,'Grid GenerationQueue'!$BA$5:$BA$410,$C472,'Grid GenerationQueue'!$BD$5:$BD$410,"&lt;="&amp;$BE$3)</f>
        <v>0</v>
      </c>
      <c r="BM472">
        <f>SUMIFS('Grid GenerationQueue'!AP$5:AP$410,'Grid GenerationQueue'!$AZ$5:$AZ$410,$B472,'Grid GenerationQueue'!$BA$5:$BA$410,$C472,'Grid GenerationQueue'!$BD$5:$BD$410,"&lt;="&amp;$BE$3)</f>
        <v>0</v>
      </c>
      <c r="BN472">
        <f>SUMIFS('Grid GenerationQueue'!AQ$5:AQ$410,'Grid GenerationQueue'!$AZ$5:$AZ$410,$B472,'Grid GenerationQueue'!$BA$5:$BA$410,$C472,'Grid GenerationQueue'!$BD$5:$BD$410,"&lt;="&amp;$BE$3)</f>
        <v>0</v>
      </c>
      <c r="BO472">
        <f>SUMIFS('Grid GenerationQueue'!AR$5:AR$410,'Grid GenerationQueue'!$AZ$5:$AZ$410,$B472,'Grid GenerationQueue'!$BA$5:$BA$410,$C472,'Grid GenerationQueue'!$BD$5:$BD$410,"&lt;="&amp;$BE$3)</f>
        <v>0</v>
      </c>
      <c r="BQ472">
        <f>SUMIFS('Grid GenerationQueue'!AG$5:AG$410,'Grid GenerationQueue'!$AZ$5:$AZ$410,$B472,'Grid GenerationQueue'!$BA$5:$BA$410,$C472,'Grid GenerationQueue'!$BJ$5:$BJ$410,"Executed",'Grid GenerationQueue'!$BD$5:$BD$410,"&lt;="&amp;$BE$3)</f>
        <v>0</v>
      </c>
      <c r="BR472">
        <f>SUMIFS('Grid GenerationQueue'!AH$5:AH$410,'Grid GenerationQueue'!$AZ$5:$AZ$410,$B472,'Grid GenerationQueue'!$BA$5:$BA$410,$C472,'Grid GenerationQueue'!$BJ$5:$BJ$410,"Executed",'Grid GenerationQueue'!$BD$5:$BD$410,"&lt;="&amp;$BE$3)</f>
        <v>0</v>
      </c>
      <c r="BS472">
        <f>SUMIFS('Grid GenerationQueue'!AI$5:AI$410,'Grid GenerationQueue'!$AZ$5:$AZ$410,$B472,'Grid GenerationQueue'!$BA$5:$BA$410,$C472,'Grid GenerationQueue'!$BJ$5:$BJ$410,"Executed",'Grid GenerationQueue'!$BD$5:$BD$410,"&lt;="&amp;$BE$3)</f>
        <v>0</v>
      </c>
      <c r="BT472">
        <f>SUMIFS('Grid GenerationQueue'!AJ$5:AJ$410,'Grid GenerationQueue'!$AZ$5:$AZ$410,$B472,'Grid GenerationQueue'!$BA$5:$BA$410,$C472,'Grid GenerationQueue'!$BJ$5:$BJ$410,"Executed",'Grid GenerationQueue'!$BD$5:$BD$410,"&lt;="&amp;$BE$3)</f>
        <v>0</v>
      </c>
      <c r="BU472">
        <f>SUMIFS('Grid GenerationQueue'!AK$5:AK$410,'Grid GenerationQueue'!$AZ$5:$AZ$410,$B472,'Grid GenerationQueue'!$BA$5:$BA$410,$C472,'Grid GenerationQueue'!$BJ$5:$BJ$410,"Executed",'Grid GenerationQueue'!$BD$5:$BD$410,"&lt;="&amp;$BE$3)</f>
        <v>0</v>
      </c>
      <c r="BV472">
        <f>SUMIFS('Grid GenerationQueue'!AL$5:AL$410,'Grid GenerationQueue'!$AZ$5:$AZ$410,$B472,'Grid GenerationQueue'!$BA$5:$BA$410,$C472,'Grid GenerationQueue'!$BJ$5:$BJ$410,"Executed",'Grid GenerationQueue'!$BD$5:$BD$410,"&lt;="&amp;$BE$3)</f>
        <v>0</v>
      </c>
      <c r="BW472">
        <f>SUMIFS('Grid GenerationQueue'!AM$5:AM$410,'Grid GenerationQueue'!$AZ$5:$AZ$410,$B472,'Grid GenerationQueue'!$BA$5:$BA$410,$C472,'Grid GenerationQueue'!$BJ$5:$BJ$410,"Executed",'Grid GenerationQueue'!$BD$5:$BD$410,"&lt;="&amp;$BE$3)</f>
        <v>0</v>
      </c>
      <c r="BX472">
        <f>SUMIFS('Grid GenerationQueue'!AN$5:AN$410,'Grid GenerationQueue'!$AZ$5:$AZ$410,$B472,'Grid GenerationQueue'!$BA$5:$BA$410,$C472,'Grid GenerationQueue'!$BJ$5:$BJ$410,"Executed",'Grid GenerationQueue'!$BD$5:$BD$410,"&lt;="&amp;$BE$3)</f>
        <v>0</v>
      </c>
      <c r="BY472">
        <f>SUMIFS('Grid GenerationQueue'!AO$5:AO$410,'Grid GenerationQueue'!$AZ$5:$AZ$410,$B472,'Grid GenerationQueue'!$BA$5:$BA$410,$C472,'Grid GenerationQueue'!$BJ$5:$BJ$410,"Executed",'Grid GenerationQueue'!$BD$5:$BD$410,"&lt;="&amp;$BE$3)</f>
        <v>0</v>
      </c>
      <c r="BZ472">
        <f>SUMIFS('Grid GenerationQueue'!AP$5:AP$410,'Grid GenerationQueue'!$AZ$5:$AZ$410,$B472,'Grid GenerationQueue'!$BA$5:$BA$410,$C472,'Grid GenerationQueue'!$BJ$5:$BJ$410,"Executed",'Grid GenerationQueue'!$BD$5:$BD$410,"&lt;="&amp;$BE$3)</f>
        <v>0</v>
      </c>
      <c r="CA472">
        <f>SUMIFS('Grid GenerationQueue'!AQ$5:AQ$410,'Grid GenerationQueue'!$AZ$5:$AZ$410,$B472,'Grid GenerationQueue'!$BA$5:$BA$410,$C472,'Grid GenerationQueue'!$BJ$5:$BJ$410,"Executed",'Grid GenerationQueue'!$BD$5:$BD$410,"&lt;="&amp;$BE$3)</f>
        <v>0</v>
      </c>
      <c r="CB472">
        <f>SUMIFS('Grid GenerationQueue'!AR$5:AR$410,'Grid GenerationQueue'!$AZ$5:$AZ$410,$B472,'Grid GenerationQueue'!$BA$5:$BA$410,$C472,'Grid GenerationQueue'!$BJ$5:$BJ$410,"Executed",'Grid GenerationQueue'!$BD$5:$BD$410,"&lt;="&amp;$BE$3)</f>
        <v>0</v>
      </c>
      <c r="CD472">
        <f>SUMIFS('Grid GenerationQueue'!AG$5:AG$410,'Grid GenerationQueue'!$AZ$5:$AZ$410,$B472,'Grid GenerationQueue'!$BA$5:$BA$410,$C472,'Grid GenerationQueue'!$BH$5:$BH$410,"&lt;&gt;"&amp;"",'Grid GenerationQueue'!$BD$5:$BD$410,"&lt;="&amp;$BE$3)</f>
        <v>0</v>
      </c>
      <c r="CE472">
        <f>SUMIFS('Grid GenerationQueue'!AH$5:AH$410,'Grid GenerationQueue'!$AZ$5:$AZ$410,$B472,'Grid GenerationQueue'!$BA$5:$BA$410,$C472,'Grid GenerationQueue'!$BH$5:$BH$410,"&lt;&gt;"&amp;"",'Grid GenerationQueue'!$BD$5:$BD$410,"&lt;="&amp;$BE$3)</f>
        <v>0</v>
      </c>
      <c r="CF472">
        <f>SUMIFS('Grid GenerationQueue'!AI$5:AI$410,'Grid GenerationQueue'!$AZ$5:$AZ$410,$B472,'Grid GenerationQueue'!$BA$5:$BA$410,$C472,'Grid GenerationQueue'!$BH$5:$BH$410,"&lt;&gt;"&amp;"",'Grid GenerationQueue'!$BD$5:$BD$410,"&lt;="&amp;$BE$3)</f>
        <v>0</v>
      </c>
      <c r="CG472">
        <f>SUMIFS('Grid GenerationQueue'!AJ$5:AJ$410,'Grid GenerationQueue'!$AZ$5:$AZ$410,$B472,'Grid GenerationQueue'!$BA$5:$BA$410,$C472,'Grid GenerationQueue'!$BH$5:$BH$410,"&lt;&gt;"&amp;"",'Grid GenerationQueue'!$BD$5:$BD$410,"&lt;="&amp;$BE$3)</f>
        <v>0</v>
      </c>
      <c r="CH472">
        <f>SUMIFS('Grid GenerationQueue'!AK$5:AK$410,'Grid GenerationQueue'!$AZ$5:$AZ$410,$B472,'Grid GenerationQueue'!$BA$5:$BA$410,$C472,'Grid GenerationQueue'!$BH$5:$BH$410,"&lt;&gt;"&amp;"",'Grid GenerationQueue'!$BD$5:$BD$410,"&lt;="&amp;$BE$3)</f>
        <v>0</v>
      </c>
      <c r="CI472">
        <f>SUMIFS('Grid GenerationQueue'!AL$5:AL$410,'Grid GenerationQueue'!$AZ$5:$AZ$410,$B472,'Grid GenerationQueue'!$BA$5:$BA$410,$C472,'Grid GenerationQueue'!$BH$5:$BH$410,"&lt;&gt;"&amp;"",'Grid GenerationQueue'!$BD$5:$BD$410,"&lt;="&amp;$BE$3)</f>
        <v>0</v>
      </c>
      <c r="CJ472">
        <f>SUMIFS('Grid GenerationQueue'!AM$5:AM$410,'Grid GenerationQueue'!$AZ$5:$AZ$410,$B472,'Grid GenerationQueue'!$BA$5:$BA$410,$C472,'Grid GenerationQueue'!$BH$5:$BH$410,"&lt;&gt;"&amp;"",'Grid GenerationQueue'!$BD$5:$BD$410,"&lt;="&amp;$BE$3)</f>
        <v>0</v>
      </c>
      <c r="CK472">
        <f>SUMIFS('Grid GenerationQueue'!AN$5:AN$410,'Grid GenerationQueue'!$AZ$5:$AZ$410,$B472,'Grid GenerationQueue'!$BA$5:$BA$410,$C472,'Grid GenerationQueue'!$BH$5:$BH$410,"&lt;&gt;"&amp;"",'Grid GenerationQueue'!$BD$5:$BD$410,"&lt;="&amp;$BE$3)</f>
        <v>0</v>
      </c>
      <c r="CL472">
        <f>SUMIFS('Grid GenerationQueue'!AO$5:AO$410,'Grid GenerationQueue'!$AZ$5:$AZ$410,$B472,'Grid GenerationQueue'!$BA$5:$BA$410,$C472,'Grid GenerationQueue'!$BH$5:$BH$410,"&lt;&gt;"&amp;"",'Grid GenerationQueue'!$BD$5:$BD$410,"&lt;="&amp;$BE$3)</f>
        <v>0</v>
      </c>
      <c r="CM472">
        <f>SUMIFS('Grid GenerationQueue'!AP$5:AP$410,'Grid GenerationQueue'!$AZ$5:$AZ$410,$B472,'Grid GenerationQueue'!$BA$5:$BA$410,$C472,'Grid GenerationQueue'!$BH$5:$BH$410,"&lt;&gt;"&amp;"",'Grid GenerationQueue'!$BD$5:$BD$410,"&lt;="&amp;$BE$3)</f>
        <v>0</v>
      </c>
      <c r="CN472">
        <f>SUMIFS('Grid GenerationQueue'!AQ$5:AQ$410,'Grid GenerationQueue'!$AZ$5:$AZ$410,$B472,'Grid GenerationQueue'!$BA$5:$BA$410,$C472,'Grid GenerationQueue'!$BH$5:$BH$410,"&lt;&gt;"&amp;"",'Grid GenerationQueue'!$BD$5:$BD$410,"&lt;="&amp;$BE$3)</f>
        <v>0</v>
      </c>
      <c r="CO472">
        <f>SUMIFS('Grid GenerationQueue'!AR$5:AR$410,'Grid GenerationQueue'!$AZ$5:$AZ$410,$B472,'Grid GenerationQueue'!$BA$5:$BA$410,$C472,'Grid GenerationQueue'!$BH$5:$BH$410,"&lt;&gt;"&amp;"",'Grid GenerationQueue'!$BD$5:$BD$410,"&lt;="&amp;$BE$3)</f>
        <v>0</v>
      </c>
      <c r="CQ472">
        <f>SUMIFS('Grid GenerationQueue'!AG$5:AG$410,'Grid GenerationQueue'!$AZ$5:$AZ$410,$B472,'Grid GenerationQueue'!$BA$5:$BA$410,$C472,'Grid GenerationQueue'!$BK$5:$BK$410,"&gt;0",'Grid GenerationQueue'!$BD$5:$BD$410,"&lt;="&amp;$BE$3)</f>
        <v>0</v>
      </c>
      <c r="CR472">
        <f>SUMIFS('Grid GenerationQueue'!AH$5:AH$410,'Grid GenerationQueue'!$AZ$5:$AZ$410,$B472,'Grid GenerationQueue'!$BA$5:$BA$410,$C472,'Grid GenerationQueue'!$BK$5:$BK$410,"&gt;0",'Grid GenerationQueue'!$BD$5:$BD$410,"&lt;="&amp;$BE$3)</f>
        <v>0</v>
      </c>
      <c r="CS472">
        <f>SUMIFS('Grid GenerationQueue'!AI$5:AI$410,'Grid GenerationQueue'!$AZ$5:$AZ$410,$B472,'Grid GenerationQueue'!$BA$5:$BA$410,$C472,'Grid GenerationQueue'!$BK$5:$BK$410,"&gt;0",'Grid GenerationQueue'!$BD$5:$BD$410,"&lt;="&amp;$BE$3)</f>
        <v>0</v>
      </c>
      <c r="CT472">
        <f>SUMIFS('Grid GenerationQueue'!AJ$5:AJ$410,'Grid GenerationQueue'!$AZ$5:$AZ$410,$B472,'Grid GenerationQueue'!$BA$5:$BA$410,$C472,'Grid GenerationQueue'!$BK$5:$BK$410,"&gt;0",'Grid GenerationQueue'!$BD$5:$BD$410,"&lt;="&amp;$BE$3)</f>
        <v>0</v>
      </c>
      <c r="CU472">
        <f>SUMIFS('Grid GenerationQueue'!AK$5:AK$410,'Grid GenerationQueue'!$AZ$5:$AZ$410,$B472,'Grid GenerationQueue'!$BA$5:$BA$410,$C472,'Grid GenerationQueue'!$BK$5:$BK$410,"&gt;0",'Grid GenerationQueue'!$BD$5:$BD$410,"&lt;="&amp;$BE$3)</f>
        <v>0</v>
      </c>
      <c r="CV472">
        <f>SUMIFS('Grid GenerationQueue'!AL$5:AL$410,'Grid GenerationQueue'!$AZ$5:$AZ$410,$B472,'Grid GenerationQueue'!$BA$5:$BA$410,$C472,'Grid GenerationQueue'!$BK$5:$BK$410,"&gt;0",'Grid GenerationQueue'!$BD$5:$BD$410,"&lt;="&amp;$BE$3)</f>
        <v>0</v>
      </c>
      <c r="CW472">
        <f>SUMIFS('Grid GenerationQueue'!AM$5:AM$410,'Grid GenerationQueue'!$AZ$5:$AZ$410,$B472,'Grid GenerationQueue'!$BA$5:$BA$410,$C472,'Grid GenerationQueue'!$BK$5:$BK$410,"&gt;0",'Grid GenerationQueue'!$BD$5:$BD$410,"&lt;="&amp;$BE$3)</f>
        <v>0</v>
      </c>
      <c r="CX472">
        <f>SUMIFS('Grid GenerationQueue'!AN$5:AN$410,'Grid GenerationQueue'!$AZ$5:$AZ$410,$B472,'Grid GenerationQueue'!$BA$5:$BA$410,$C472,'Grid GenerationQueue'!$BK$5:$BK$410,"&gt;0",'Grid GenerationQueue'!$BD$5:$BD$410,"&lt;="&amp;$BE$3)</f>
        <v>0</v>
      </c>
      <c r="CY472">
        <f>SUMIFS('Grid GenerationQueue'!AO$5:AO$410,'Grid GenerationQueue'!$AZ$5:$AZ$410,$B472,'Grid GenerationQueue'!$BA$5:$BA$410,$C472,'Grid GenerationQueue'!$BK$5:$BK$410,"&gt;0",'Grid GenerationQueue'!$BD$5:$BD$410,"&lt;="&amp;$BE$3)</f>
        <v>0</v>
      </c>
      <c r="CZ472">
        <f>SUMIFS('Grid GenerationQueue'!AP$5:AP$410,'Grid GenerationQueue'!$AZ$5:$AZ$410,$B472,'Grid GenerationQueue'!$BA$5:$BA$410,$C472,'Grid GenerationQueue'!$BK$5:$BK$410,"&gt;0",'Grid GenerationQueue'!$BD$5:$BD$410,"&lt;="&amp;$BE$3)</f>
        <v>0</v>
      </c>
      <c r="DA472">
        <f>SUMIFS('Grid GenerationQueue'!AQ$5:AQ$410,'Grid GenerationQueue'!$AZ$5:$AZ$410,$B472,'Grid GenerationQueue'!$BA$5:$BA$410,$C472,'Grid GenerationQueue'!$BK$5:$BK$410,"&gt;0",'Grid GenerationQueue'!$BD$5:$BD$410,"&lt;="&amp;$BE$3)</f>
        <v>0</v>
      </c>
      <c r="DB472">
        <f>SUMIFS('Grid GenerationQueue'!AR$5:AR$410,'Grid GenerationQueue'!$AZ$5:$AZ$410,$B472,'Grid GenerationQueue'!$BA$5:$BA$410,$C472,'Grid GenerationQueue'!$BK$5:$BK$410,"&gt;0",'Grid GenerationQueue'!$BD$5:$BD$410,"&lt;="&amp;$BE$3)</f>
        <v>0</v>
      </c>
    </row>
    <row r="473" spans="1:106" x14ac:dyDescent="0.35">
      <c r="A473" t="s">
        <v>4747</v>
      </c>
      <c r="B473" t="s">
        <v>4973</v>
      </c>
      <c r="C473">
        <v>500</v>
      </c>
      <c r="D473">
        <f>SUMIFS('Grid GenerationQueue'!AG$5:AG$410,'Grid GenerationQueue'!$AZ$5:$AZ$410,$B473,'Grid GenerationQueue'!$BA$5:$BA$410,$C473)</f>
        <v>0</v>
      </c>
      <c r="E473">
        <f>SUMIFS('Grid GenerationQueue'!AH$5:AH$410,'Grid GenerationQueue'!$AZ$5:$AZ$410,$B473,'Grid GenerationQueue'!$BA$5:$BA$410,$C473)</f>
        <v>0</v>
      </c>
      <c r="F473">
        <f>SUMIFS('Grid GenerationQueue'!AI$5:AI$410,'Grid GenerationQueue'!$AZ$5:$AZ$410,$B473,'Grid GenerationQueue'!$BA$5:$BA$410,$C473)</f>
        <v>0</v>
      </c>
      <c r="G473">
        <f>SUMIFS('Grid GenerationQueue'!AJ$5:AJ$410,'Grid GenerationQueue'!$AZ$5:$AZ$410,$B473,'Grid GenerationQueue'!$BA$5:$BA$410,$C473)</f>
        <v>0</v>
      </c>
      <c r="H473">
        <f>SUMIFS('Grid GenerationQueue'!AK$5:AK$410,'Grid GenerationQueue'!$AZ$5:$AZ$410,$B473,'Grid GenerationQueue'!$BA$5:$BA$410,$C473)</f>
        <v>0</v>
      </c>
      <c r="I473">
        <f>SUMIFS('Grid GenerationQueue'!AL$5:AL$410,'Grid GenerationQueue'!$AZ$5:$AZ$410,$B473,'Grid GenerationQueue'!$BA$5:$BA$410,$C473)</f>
        <v>0</v>
      </c>
      <c r="J473">
        <f>SUMIFS('Grid GenerationQueue'!AM$5:AM$410,'Grid GenerationQueue'!$AZ$5:$AZ$410,$B473,'Grid GenerationQueue'!$BA$5:$BA$410,$C473)</f>
        <v>0</v>
      </c>
      <c r="K473">
        <f>SUMIFS('Grid GenerationQueue'!AN$5:AN$410,'Grid GenerationQueue'!$AZ$5:$AZ$410,$B473,'Grid GenerationQueue'!$BA$5:$BA$410,$C473)</f>
        <v>0</v>
      </c>
      <c r="L473">
        <f>SUMIFS('Grid GenerationQueue'!AO$5:AO$410,'Grid GenerationQueue'!$AZ$5:$AZ$410,$B473,'Grid GenerationQueue'!$BA$5:$BA$410,$C473)</f>
        <v>0</v>
      </c>
      <c r="M473">
        <f>SUMIFS('Grid GenerationQueue'!AP$5:AP$410,'Grid GenerationQueue'!$AZ$5:$AZ$410,$B473,'Grid GenerationQueue'!$BA$5:$BA$410,$C473)</f>
        <v>0</v>
      </c>
      <c r="N473">
        <f>SUMIFS('Grid GenerationQueue'!AQ$5:AQ$410,'Grid GenerationQueue'!$AZ$5:$AZ$410,$B473,'Grid GenerationQueue'!$BA$5:$BA$410,$C473)</f>
        <v>0</v>
      </c>
      <c r="O473">
        <f>SUMIFS('Grid GenerationQueue'!AR$5:AR$410,'Grid GenerationQueue'!$AZ$5:$AZ$410,$B473,'Grid GenerationQueue'!$BA$5:$BA$410,$C473)</f>
        <v>0</v>
      </c>
      <c r="Q473">
        <f>SUMIFS('Grid GenerationQueue'!AG$5:AG$410,'Grid GenerationQueue'!$AZ$5:$AZ$410,$B473,'Grid GenerationQueue'!$BA$5:$BA$410,$C473,'Grid GenerationQueue'!$BJ$5:$BJ$410,"Executed")</f>
        <v>0</v>
      </c>
      <c r="R473">
        <f>SUMIFS('Grid GenerationQueue'!AH$5:AH$410,'Grid GenerationQueue'!$AZ$5:$AZ$410,$B473,'Grid GenerationQueue'!$BA$5:$BA$410,$C473,'Grid GenerationQueue'!$BJ$5:$BJ$410,"Executed")</f>
        <v>0</v>
      </c>
      <c r="S473">
        <f>SUMIFS('Grid GenerationQueue'!AI$5:AI$410,'Grid GenerationQueue'!$AZ$5:$AZ$410,$B473,'Grid GenerationQueue'!$BA$5:$BA$410,$C473,'Grid GenerationQueue'!$BJ$5:$BJ$410,"Executed")</f>
        <v>0</v>
      </c>
      <c r="T473">
        <f>SUMIFS('Grid GenerationQueue'!AJ$5:AJ$410,'Grid GenerationQueue'!$AZ$5:$AZ$410,$B473,'Grid GenerationQueue'!$BA$5:$BA$410,$C473,'Grid GenerationQueue'!$BJ$5:$BJ$410,"Executed")</f>
        <v>0</v>
      </c>
      <c r="U473">
        <f>SUMIFS('Grid GenerationQueue'!AK$5:AK$410,'Grid GenerationQueue'!$AZ$5:$AZ$410,$B473,'Grid GenerationQueue'!$BA$5:$BA$410,$C473,'Grid GenerationQueue'!$BJ$5:$BJ$410,"Executed")</f>
        <v>0</v>
      </c>
      <c r="V473">
        <f>SUMIFS('Grid GenerationQueue'!AL$5:AL$410,'Grid GenerationQueue'!$AZ$5:$AZ$410,$B473,'Grid GenerationQueue'!$BA$5:$BA$410,$C473,'Grid GenerationQueue'!$BJ$5:$BJ$410,"Executed")</f>
        <v>0</v>
      </c>
      <c r="W473">
        <f>SUMIFS('Grid GenerationQueue'!AM$5:AM$410,'Grid GenerationQueue'!$AZ$5:$AZ$410,$B473,'Grid GenerationQueue'!$BA$5:$BA$410,$C473,'Grid GenerationQueue'!$BJ$5:$BJ$410,"Executed")</f>
        <v>0</v>
      </c>
      <c r="X473">
        <f>SUMIFS('Grid GenerationQueue'!AN$5:AN$410,'Grid GenerationQueue'!$AZ$5:$AZ$410,$B473,'Grid GenerationQueue'!$BA$5:$BA$410,$C473,'Grid GenerationQueue'!$BJ$5:$BJ$410,"Executed")</f>
        <v>0</v>
      </c>
      <c r="Y473">
        <f>SUMIFS('Grid GenerationQueue'!AO$5:AO$410,'Grid GenerationQueue'!$AZ$5:$AZ$410,$B473,'Grid GenerationQueue'!$BA$5:$BA$410,$C473,'Grid GenerationQueue'!$BJ$5:$BJ$410,"Executed")</f>
        <v>0</v>
      </c>
      <c r="Z473">
        <f>SUMIFS('Grid GenerationQueue'!AP$5:AP$410,'Grid GenerationQueue'!$AZ$5:$AZ$410,$B473,'Grid GenerationQueue'!$BA$5:$BA$410,$C473,'Grid GenerationQueue'!$BJ$5:$BJ$410,"Executed")</f>
        <v>0</v>
      </c>
      <c r="AA473">
        <f>SUMIFS('Grid GenerationQueue'!AQ$5:AQ$410,'Grid GenerationQueue'!$AZ$5:$AZ$410,$B473,'Grid GenerationQueue'!$BA$5:$BA$410,$C473,'Grid GenerationQueue'!$BJ$5:$BJ$410,"Executed")</f>
        <v>0</v>
      </c>
      <c r="AB473">
        <f>SUMIFS('Grid GenerationQueue'!AR$5:AR$410,'Grid GenerationQueue'!$AZ$5:$AZ$410,$B473,'Grid GenerationQueue'!$BA$5:$BA$410,$C473,'Grid GenerationQueue'!$BJ$5:$BJ$410,"Executed")</f>
        <v>0</v>
      </c>
      <c r="AD473">
        <f>SUMIFS('Grid GenerationQueue'!AG$5:AG$410,'Grid GenerationQueue'!$AZ$5:$AZ$410,$B473,'Grid GenerationQueue'!$BA$5:$BA$410,$C473,'Grid GenerationQueue'!$BH$5:$BH$410,"&lt;&gt;"&amp;"")+SUMIFS('Grid GenerationQueue'!AG$5:AG$410,'Grid GenerationQueue'!$AZ$5:$AZ$410,$B473,'Grid GenerationQueue'!$BA$5:$BA$410,$C473,'Grid GenerationQueue'!$BH$5:$BH$410,"",'Grid GenerationQueue'!$AC$5:$AC$410,1)</f>
        <v>0</v>
      </c>
      <c r="AE473">
        <f>SUMIFS('Grid GenerationQueue'!AH$5:AH$410,'Grid GenerationQueue'!$AZ$5:$AZ$410,$B473,'Grid GenerationQueue'!$BA$5:$BA$410,$C473,'Grid GenerationQueue'!$BH$5:$BH$410,"&lt;&gt;"&amp;"")+SUMIFS('Grid GenerationQueue'!AH$5:AH$410,'Grid GenerationQueue'!$AZ$5:$AZ$410,$B473,'Grid GenerationQueue'!$BA$5:$BA$410,$C473,'Grid GenerationQueue'!$BH$5:$BH$410,"",'Grid GenerationQueue'!$AC$5:$AC$410,1)</f>
        <v>0</v>
      </c>
      <c r="AF473">
        <f>SUMIFS('Grid GenerationQueue'!AI$5:AI$410,'Grid GenerationQueue'!$AZ$5:$AZ$410,$B473,'Grid GenerationQueue'!$BA$5:$BA$410,$C473,'Grid GenerationQueue'!$BH$5:$BH$410,"&lt;&gt;"&amp;"")+SUMIFS('Grid GenerationQueue'!AI$5:AI$410,'Grid GenerationQueue'!$AZ$5:$AZ$410,$B473,'Grid GenerationQueue'!$BA$5:$BA$410,$C473,'Grid GenerationQueue'!$BH$5:$BH$410,"",'Grid GenerationQueue'!$AC$5:$AC$410,1)</f>
        <v>0</v>
      </c>
      <c r="AG473">
        <f>SUMIFS('Grid GenerationQueue'!AJ$5:AJ$410,'Grid GenerationQueue'!$AZ$5:$AZ$410,$B473,'Grid GenerationQueue'!$BA$5:$BA$410,$C473,'Grid GenerationQueue'!$BH$5:$BH$410,"&lt;&gt;"&amp;"")+SUMIFS('Grid GenerationQueue'!AJ$5:AJ$410,'Grid GenerationQueue'!$AZ$5:$AZ$410,$B473,'Grid GenerationQueue'!$BA$5:$BA$410,$C473,'Grid GenerationQueue'!$BH$5:$BH$410,"",'Grid GenerationQueue'!$AC$5:$AC$410,1)</f>
        <v>0</v>
      </c>
      <c r="AH473">
        <f>SUMIFS('Grid GenerationQueue'!AK$5:AK$410,'Grid GenerationQueue'!$AZ$5:$AZ$410,$B473,'Grid GenerationQueue'!$BA$5:$BA$410,$C473,'Grid GenerationQueue'!$BH$5:$BH$410,"&lt;&gt;"&amp;"")+SUMIFS('Grid GenerationQueue'!AK$5:AK$410,'Grid GenerationQueue'!$AZ$5:$AZ$410,$B473,'Grid GenerationQueue'!$BA$5:$BA$410,$C473,'Grid GenerationQueue'!$BH$5:$BH$410,"",'Grid GenerationQueue'!$AC$5:$AC$410,1)</f>
        <v>0</v>
      </c>
      <c r="AI473">
        <f>SUMIFS('Grid GenerationQueue'!AL$5:AL$410,'Grid GenerationQueue'!$AZ$5:$AZ$410,$B473,'Grid GenerationQueue'!$BA$5:$BA$410,$C473,'Grid GenerationQueue'!$BH$5:$BH$410,"&lt;&gt;"&amp;"")+SUMIFS('Grid GenerationQueue'!AL$5:AL$410,'Grid GenerationQueue'!$AZ$5:$AZ$410,$B473,'Grid GenerationQueue'!$BA$5:$BA$410,$C473,'Grid GenerationQueue'!$BH$5:$BH$410,"",'Grid GenerationQueue'!$AC$5:$AC$410,1)</f>
        <v>0</v>
      </c>
      <c r="AJ473">
        <f>SUMIFS('Grid GenerationQueue'!AM$5:AM$410,'Grid GenerationQueue'!$AZ$5:$AZ$410,$B473,'Grid GenerationQueue'!$BA$5:$BA$410,$C473,'Grid GenerationQueue'!$BH$5:$BH$410,"&lt;&gt;"&amp;"")+SUMIFS('Grid GenerationQueue'!AM$5:AM$410,'Grid GenerationQueue'!$AZ$5:$AZ$410,$B473,'Grid GenerationQueue'!$BA$5:$BA$410,$C473,'Grid GenerationQueue'!$BH$5:$BH$410,"",'Grid GenerationQueue'!$AC$5:$AC$410,1)</f>
        <v>0</v>
      </c>
      <c r="AK473">
        <f>SUMIFS('Grid GenerationQueue'!AN$5:AN$410,'Grid GenerationQueue'!$AZ$5:$AZ$410,$B473,'Grid GenerationQueue'!$BA$5:$BA$410,$C473,'Grid GenerationQueue'!$BH$5:$BH$410,"&lt;&gt;"&amp;"")+SUMIFS('Grid GenerationQueue'!AN$5:AN$410,'Grid GenerationQueue'!$AZ$5:$AZ$410,$B473,'Grid GenerationQueue'!$BA$5:$BA$410,$C473,'Grid GenerationQueue'!$BH$5:$BH$410,"",'Grid GenerationQueue'!$AC$5:$AC$410,1)</f>
        <v>0</v>
      </c>
      <c r="AL473">
        <f>SUMIFS('Grid GenerationQueue'!AO$5:AO$410,'Grid GenerationQueue'!$AZ$5:$AZ$410,$B473,'Grid GenerationQueue'!$BA$5:$BA$410,$C473,'Grid GenerationQueue'!$BH$5:$BH$410,"&lt;&gt;"&amp;"")+SUMIFS('Grid GenerationQueue'!AO$5:AO$410,'Grid GenerationQueue'!$AZ$5:$AZ$410,$B473,'Grid GenerationQueue'!$BA$5:$BA$410,$C473,'Grid GenerationQueue'!$BH$5:$BH$410,"",'Grid GenerationQueue'!$AC$5:$AC$410,1)</f>
        <v>0</v>
      </c>
      <c r="AM473">
        <f>SUMIFS('Grid GenerationQueue'!AP$5:AP$410,'Grid GenerationQueue'!$AZ$5:$AZ$410,$B473,'Grid GenerationQueue'!$BA$5:$BA$410,$C473,'Grid GenerationQueue'!$BH$5:$BH$410,"&lt;&gt;"&amp;"")+SUMIFS('Grid GenerationQueue'!AP$5:AP$410,'Grid GenerationQueue'!$AZ$5:$AZ$410,$B473,'Grid GenerationQueue'!$BA$5:$BA$410,$C473,'Grid GenerationQueue'!$BH$5:$BH$410,"",'Grid GenerationQueue'!$AC$5:$AC$410,1)</f>
        <v>0</v>
      </c>
      <c r="AN473">
        <f>SUMIFS('Grid GenerationQueue'!AQ$5:AQ$410,'Grid GenerationQueue'!$AZ$5:$AZ$410,$B473,'Grid GenerationQueue'!$BA$5:$BA$410,$C473,'Grid GenerationQueue'!$BH$5:$BH$410,"&lt;&gt;"&amp;"")+SUMIFS('Grid GenerationQueue'!AQ$5:AQ$410,'Grid GenerationQueue'!$AZ$5:$AZ$410,$B473,'Grid GenerationQueue'!$BA$5:$BA$410,$C473,'Grid GenerationQueue'!$BH$5:$BH$410,"",'Grid GenerationQueue'!$AC$5:$AC$410,1)</f>
        <v>0</v>
      </c>
      <c r="AO473">
        <f>SUMIFS('Grid GenerationQueue'!AR$5:AR$410,'Grid GenerationQueue'!$AZ$5:$AZ$410,$B473,'Grid GenerationQueue'!$BA$5:$BA$410,$C473,'Grid GenerationQueue'!$BH$5:$BH$410,"&lt;&gt;"&amp;"")+SUMIFS('Grid GenerationQueue'!AR$5:AR$410,'Grid GenerationQueue'!$AZ$5:$AZ$410,$B473,'Grid GenerationQueue'!$BA$5:$BA$410,$C473,'Grid GenerationQueue'!$BH$5:$BH$410,"",'Grid GenerationQueue'!$AC$5:$AC$410,1)</f>
        <v>0</v>
      </c>
      <c r="AQ473">
        <f>SUMIFS('Grid GenerationQueue'!AG$5:AG$410,'Grid GenerationQueue'!$AZ$5:$AZ$410,$B473,'Grid GenerationQueue'!$BA$5:$BA$410,$C473,'Grid GenerationQueue'!$BK$5:$BK$410,"&gt;0")</f>
        <v>0</v>
      </c>
      <c r="AR473">
        <f>SUMIFS('Grid GenerationQueue'!AH$5:AH$410,'Grid GenerationQueue'!$AZ$5:$AZ$410,$B473,'Grid GenerationQueue'!$BA$5:$BA$410,$C473,'Grid GenerationQueue'!$BK$5:$BK$410,"&gt;0")</f>
        <v>0</v>
      </c>
      <c r="AS473">
        <f>SUMIFS('Grid GenerationQueue'!AI$5:AI$410,'Grid GenerationQueue'!$AZ$5:$AZ$410,$B473,'Grid GenerationQueue'!$BA$5:$BA$410,$C473,'Grid GenerationQueue'!$BK$5:$BK$410,"&gt;0")</f>
        <v>0</v>
      </c>
      <c r="AT473">
        <f>SUMIFS('Grid GenerationQueue'!AJ$5:AJ$410,'Grid GenerationQueue'!$AZ$5:$AZ$410,$B473,'Grid GenerationQueue'!$BA$5:$BA$410,$C473,'Grid GenerationQueue'!$BK$5:$BK$410,"&gt;0")</f>
        <v>0</v>
      </c>
      <c r="AU473">
        <f>SUMIFS('Grid GenerationQueue'!AK$5:AK$410,'Grid GenerationQueue'!$AZ$5:$AZ$410,$B473,'Grid GenerationQueue'!$BA$5:$BA$410,$C473,'Grid GenerationQueue'!$BK$5:$BK$410,"&gt;0")</f>
        <v>0</v>
      </c>
      <c r="AV473">
        <f>SUMIFS('Grid GenerationQueue'!AL$5:AL$410,'Grid GenerationQueue'!$AZ$5:$AZ$410,$B473,'Grid GenerationQueue'!$BA$5:$BA$410,$C473,'Grid GenerationQueue'!$BK$5:$BK$410,"&gt;0")</f>
        <v>0</v>
      </c>
      <c r="AW473">
        <f>SUMIFS('Grid GenerationQueue'!AM$5:AM$410,'Grid GenerationQueue'!$AZ$5:$AZ$410,$B473,'Grid GenerationQueue'!$BA$5:$BA$410,$C473,'Grid GenerationQueue'!$BK$5:$BK$410,"&gt;0")</f>
        <v>0</v>
      </c>
      <c r="AX473">
        <f>SUMIFS('Grid GenerationQueue'!AN$5:AN$410,'Grid GenerationQueue'!$AZ$5:$AZ$410,$B473,'Grid GenerationQueue'!$BA$5:$BA$410,$C473,'Grid GenerationQueue'!$BK$5:$BK$410,"&gt;0")</f>
        <v>0</v>
      </c>
      <c r="AY473">
        <f>SUMIFS('Grid GenerationQueue'!AO$5:AO$410,'Grid GenerationQueue'!$AZ$5:$AZ$410,$B473,'Grid GenerationQueue'!$BA$5:$BA$410,$C473,'Grid GenerationQueue'!$BK$5:$BK$410,"&gt;0")</f>
        <v>0</v>
      </c>
      <c r="AZ473">
        <f>SUMIFS('Grid GenerationQueue'!AP$5:AP$410,'Grid GenerationQueue'!$AZ$5:$AZ$410,$B473,'Grid GenerationQueue'!$BA$5:$BA$410,$C473,'Grid GenerationQueue'!$BK$5:$BK$410,"&gt;0")</f>
        <v>0</v>
      </c>
      <c r="BA473">
        <f>SUMIFS('Grid GenerationQueue'!AQ$5:AQ$410,'Grid GenerationQueue'!$AZ$5:$AZ$410,$B473,'Grid GenerationQueue'!$BA$5:$BA$410,$C473,'Grid GenerationQueue'!$BK$5:$BK$410,"&gt;0")</f>
        <v>0</v>
      </c>
      <c r="BB473">
        <f>SUMIFS('Grid GenerationQueue'!AR$5:AR$410,'Grid GenerationQueue'!$AZ$5:$AZ$410,$B473,'Grid GenerationQueue'!$BA$5:$BA$410,$C473,'Grid GenerationQueue'!$BK$5:$BK$410,"&gt;0")</f>
        <v>0</v>
      </c>
      <c r="BD473">
        <f>SUMIFS('Grid GenerationQueue'!AG$5:AG$410,'Grid GenerationQueue'!$AZ$5:$AZ$410,$B473,'Grid GenerationQueue'!$BA$5:$BA$410,$C473,'Grid GenerationQueue'!$BD$5:$BD$410,"&lt;="&amp;$BE$3)</f>
        <v>0</v>
      </c>
      <c r="BE473">
        <f>SUMIFS('Grid GenerationQueue'!AH$5:AH$410,'Grid GenerationQueue'!$AZ$5:$AZ$410,$B473,'Grid GenerationQueue'!$BA$5:$BA$410,$C473,'Grid GenerationQueue'!$BD$5:$BD$410,"&lt;="&amp;$BE$3)</f>
        <v>0</v>
      </c>
      <c r="BF473">
        <f>SUMIFS('Grid GenerationQueue'!AI$5:AI$410,'Grid GenerationQueue'!$AZ$5:$AZ$410,$B473,'Grid GenerationQueue'!$BA$5:$BA$410,$C473,'Grid GenerationQueue'!$BD$5:$BD$410,"&lt;="&amp;$BE$3)</f>
        <v>0</v>
      </c>
      <c r="BG473">
        <f>SUMIFS('Grid GenerationQueue'!AJ$5:AJ$410,'Grid GenerationQueue'!$AZ$5:$AZ$410,$B473,'Grid GenerationQueue'!$BA$5:$BA$410,$C473,'Grid GenerationQueue'!$BD$5:$BD$410,"&lt;="&amp;$BE$3)</f>
        <v>0</v>
      </c>
      <c r="BH473">
        <f>SUMIFS('Grid GenerationQueue'!AK$5:AK$410,'Grid GenerationQueue'!$AZ$5:$AZ$410,$B473,'Grid GenerationQueue'!$BA$5:$BA$410,$C473,'Grid GenerationQueue'!$BD$5:$BD$410,"&lt;="&amp;$BE$3)</f>
        <v>0</v>
      </c>
      <c r="BI473">
        <f>SUMIFS('Grid GenerationQueue'!AL$5:AL$410,'Grid GenerationQueue'!$AZ$5:$AZ$410,$B473,'Grid GenerationQueue'!$BA$5:$BA$410,$C473,'Grid GenerationQueue'!$BD$5:$BD$410,"&lt;="&amp;$BE$3)</f>
        <v>0</v>
      </c>
      <c r="BJ473">
        <f>SUMIFS('Grid GenerationQueue'!AM$5:AM$410,'Grid GenerationQueue'!$AZ$5:$AZ$410,$B473,'Grid GenerationQueue'!$BA$5:$BA$410,$C473,'Grid GenerationQueue'!$BD$5:$BD$410,"&lt;="&amp;$BE$3)</f>
        <v>0</v>
      </c>
      <c r="BK473">
        <f>SUMIFS('Grid GenerationQueue'!AN$5:AN$410,'Grid GenerationQueue'!$AZ$5:$AZ$410,$B473,'Grid GenerationQueue'!$BA$5:$BA$410,$C473,'Grid GenerationQueue'!$BD$5:$BD$410,"&lt;="&amp;$BE$3)</f>
        <v>0</v>
      </c>
      <c r="BL473">
        <f>SUMIFS('Grid GenerationQueue'!AO$5:AO$410,'Grid GenerationQueue'!$AZ$5:$AZ$410,$B473,'Grid GenerationQueue'!$BA$5:$BA$410,$C473,'Grid GenerationQueue'!$BD$5:$BD$410,"&lt;="&amp;$BE$3)</f>
        <v>0</v>
      </c>
      <c r="BM473">
        <f>SUMIFS('Grid GenerationQueue'!AP$5:AP$410,'Grid GenerationQueue'!$AZ$5:$AZ$410,$B473,'Grid GenerationQueue'!$BA$5:$BA$410,$C473,'Grid GenerationQueue'!$BD$5:$BD$410,"&lt;="&amp;$BE$3)</f>
        <v>0</v>
      </c>
      <c r="BN473">
        <f>SUMIFS('Grid GenerationQueue'!AQ$5:AQ$410,'Grid GenerationQueue'!$AZ$5:$AZ$410,$B473,'Grid GenerationQueue'!$BA$5:$BA$410,$C473,'Grid GenerationQueue'!$BD$5:$BD$410,"&lt;="&amp;$BE$3)</f>
        <v>0</v>
      </c>
      <c r="BO473">
        <f>SUMIFS('Grid GenerationQueue'!AR$5:AR$410,'Grid GenerationQueue'!$AZ$5:$AZ$410,$B473,'Grid GenerationQueue'!$BA$5:$BA$410,$C473,'Grid GenerationQueue'!$BD$5:$BD$410,"&lt;="&amp;$BE$3)</f>
        <v>0</v>
      </c>
      <c r="BQ473">
        <f>SUMIFS('Grid GenerationQueue'!AG$5:AG$410,'Grid GenerationQueue'!$AZ$5:$AZ$410,$B473,'Grid GenerationQueue'!$BA$5:$BA$410,$C473,'Grid GenerationQueue'!$BJ$5:$BJ$410,"Executed",'Grid GenerationQueue'!$BD$5:$BD$410,"&lt;="&amp;$BE$3)</f>
        <v>0</v>
      </c>
      <c r="BR473">
        <f>SUMIFS('Grid GenerationQueue'!AH$5:AH$410,'Grid GenerationQueue'!$AZ$5:$AZ$410,$B473,'Grid GenerationQueue'!$BA$5:$BA$410,$C473,'Grid GenerationQueue'!$BJ$5:$BJ$410,"Executed",'Grid GenerationQueue'!$BD$5:$BD$410,"&lt;="&amp;$BE$3)</f>
        <v>0</v>
      </c>
      <c r="BS473">
        <f>SUMIFS('Grid GenerationQueue'!AI$5:AI$410,'Grid GenerationQueue'!$AZ$5:$AZ$410,$B473,'Grid GenerationQueue'!$BA$5:$BA$410,$C473,'Grid GenerationQueue'!$BJ$5:$BJ$410,"Executed",'Grid GenerationQueue'!$BD$5:$BD$410,"&lt;="&amp;$BE$3)</f>
        <v>0</v>
      </c>
      <c r="BT473">
        <f>SUMIFS('Grid GenerationQueue'!AJ$5:AJ$410,'Grid GenerationQueue'!$AZ$5:$AZ$410,$B473,'Grid GenerationQueue'!$BA$5:$BA$410,$C473,'Grid GenerationQueue'!$BJ$5:$BJ$410,"Executed",'Grid GenerationQueue'!$BD$5:$BD$410,"&lt;="&amp;$BE$3)</f>
        <v>0</v>
      </c>
      <c r="BU473">
        <f>SUMIFS('Grid GenerationQueue'!AK$5:AK$410,'Grid GenerationQueue'!$AZ$5:$AZ$410,$B473,'Grid GenerationQueue'!$BA$5:$BA$410,$C473,'Grid GenerationQueue'!$BJ$5:$BJ$410,"Executed",'Grid GenerationQueue'!$BD$5:$BD$410,"&lt;="&amp;$BE$3)</f>
        <v>0</v>
      </c>
      <c r="BV473">
        <f>SUMIFS('Grid GenerationQueue'!AL$5:AL$410,'Grid GenerationQueue'!$AZ$5:$AZ$410,$B473,'Grid GenerationQueue'!$BA$5:$BA$410,$C473,'Grid GenerationQueue'!$BJ$5:$BJ$410,"Executed",'Grid GenerationQueue'!$BD$5:$BD$410,"&lt;="&amp;$BE$3)</f>
        <v>0</v>
      </c>
      <c r="BW473">
        <f>SUMIFS('Grid GenerationQueue'!AM$5:AM$410,'Grid GenerationQueue'!$AZ$5:$AZ$410,$B473,'Grid GenerationQueue'!$BA$5:$BA$410,$C473,'Grid GenerationQueue'!$BJ$5:$BJ$410,"Executed",'Grid GenerationQueue'!$BD$5:$BD$410,"&lt;="&amp;$BE$3)</f>
        <v>0</v>
      </c>
      <c r="BX473">
        <f>SUMIFS('Grid GenerationQueue'!AN$5:AN$410,'Grid GenerationQueue'!$AZ$5:$AZ$410,$B473,'Grid GenerationQueue'!$BA$5:$BA$410,$C473,'Grid GenerationQueue'!$BJ$5:$BJ$410,"Executed",'Grid GenerationQueue'!$BD$5:$BD$410,"&lt;="&amp;$BE$3)</f>
        <v>0</v>
      </c>
      <c r="BY473">
        <f>SUMIFS('Grid GenerationQueue'!AO$5:AO$410,'Grid GenerationQueue'!$AZ$5:$AZ$410,$B473,'Grid GenerationQueue'!$BA$5:$BA$410,$C473,'Grid GenerationQueue'!$BJ$5:$BJ$410,"Executed",'Grid GenerationQueue'!$BD$5:$BD$410,"&lt;="&amp;$BE$3)</f>
        <v>0</v>
      </c>
      <c r="BZ473">
        <f>SUMIFS('Grid GenerationQueue'!AP$5:AP$410,'Grid GenerationQueue'!$AZ$5:$AZ$410,$B473,'Grid GenerationQueue'!$BA$5:$BA$410,$C473,'Grid GenerationQueue'!$BJ$5:$BJ$410,"Executed",'Grid GenerationQueue'!$BD$5:$BD$410,"&lt;="&amp;$BE$3)</f>
        <v>0</v>
      </c>
      <c r="CA473">
        <f>SUMIFS('Grid GenerationQueue'!AQ$5:AQ$410,'Grid GenerationQueue'!$AZ$5:$AZ$410,$B473,'Grid GenerationQueue'!$BA$5:$BA$410,$C473,'Grid GenerationQueue'!$BJ$5:$BJ$410,"Executed",'Grid GenerationQueue'!$BD$5:$BD$410,"&lt;="&amp;$BE$3)</f>
        <v>0</v>
      </c>
      <c r="CB473">
        <f>SUMIFS('Grid GenerationQueue'!AR$5:AR$410,'Grid GenerationQueue'!$AZ$5:$AZ$410,$B473,'Grid GenerationQueue'!$BA$5:$BA$410,$C473,'Grid GenerationQueue'!$BJ$5:$BJ$410,"Executed",'Grid GenerationQueue'!$BD$5:$BD$410,"&lt;="&amp;$BE$3)</f>
        <v>0</v>
      </c>
      <c r="CD473">
        <f>SUMIFS('Grid GenerationQueue'!AG$5:AG$410,'Grid GenerationQueue'!$AZ$5:$AZ$410,$B473,'Grid GenerationQueue'!$BA$5:$BA$410,$C473,'Grid GenerationQueue'!$BH$5:$BH$410,"&lt;&gt;"&amp;"",'Grid GenerationQueue'!$BD$5:$BD$410,"&lt;="&amp;$BE$3)</f>
        <v>0</v>
      </c>
      <c r="CE473">
        <f>SUMIFS('Grid GenerationQueue'!AH$5:AH$410,'Grid GenerationQueue'!$AZ$5:$AZ$410,$B473,'Grid GenerationQueue'!$BA$5:$BA$410,$C473,'Grid GenerationQueue'!$BH$5:$BH$410,"&lt;&gt;"&amp;"",'Grid GenerationQueue'!$BD$5:$BD$410,"&lt;="&amp;$BE$3)</f>
        <v>0</v>
      </c>
      <c r="CF473">
        <f>SUMIFS('Grid GenerationQueue'!AI$5:AI$410,'Grid GenerationQueue'!$AZ$5:$AZ$410,$B473,'Grid GenerationQueue'!$BA$5:$BA$410,$C473,'Grid GenerationQueue'!$BH$5:$BH$410,"&lt;&gt;"&amp;"",'Grid GenerationQueue'!$BD$5:$BD$410,"&lt;="&amp;$BE$3)</f>
        <v>0</v>
      </c>
      <c r="CG473">
        <f>SUMIFS('Grid GenerationQueue'!AJ$5:AJ$410,'Grid GenerationQueue'!$AZ$5:$AZ$410,$B473,'Grid GenerationQueue'!$BA$5:$BA$410,$C473,'Grid GenerationQueue'!$BH$5:$BH$410,"&lt;&gt;"&amp;"",'Grid GenerationQueue'!$BD$5:$BD$410,"&lt;="&amp;$BE$3)</f>
        <v>0</v>
      </c>
      <c r="CH473">
        <f>SUMIFS('Grid GenerationQueue'!AK$5:AK$410,'Grid GenerationQueue'!$AZ$5:$AZ$410,$B473,'Grid GenerationQueue'!$BA$5:$BA$410,$C473,'Grid GenerationQueue'!$BH$5:$BH$410,"&lt;&gt;"&amp;"",'Grid GenerationQueue'!$BD$5:$BD$410,"&lt;="&amp;$BE$3)</f>
        <v>0</v>
      </c>
      <c r="CI473">
        <f>SUMIFS('Grid GenerationQueue'!AL$5:AL$410,'Grid GenerationQueue'!$AZ$5:$AZ$410,$B473,'Grid GenerationQueue'!$BA$5:$BA$410,$C473,'Grid GenerationQueue'!$BH$5:$BH$410,"&lt;&gt;"&amp;"",'Grid GenerationQueue'!$BD$5:$BD$410,"&lt;="&amp;$BE$3)</f>
        <v>0</v>
      </c>
      <c r="CJ473">
        <f>SUMIFS('Grid GenerationQueue'!AM$5:AM$410,'Grid GenerationQueue'!$AZ$5:$AZ$410,$B473,'Grid GenerationQueue'!$BA$5:$BA$410,$C473,'Grid GenerationQueue'!$BH$5:$BH$410,"&lt;&gt;"&amp;"",'Grid GenerationQueue'!$BD$5:$BD$410,"&lt;="&amp;$BE$3)</f>
        <v>0</v>
      </c>
      <c r="CK473">
        <f>SUMIFS('Grid GenerationQueue'!AN$5:AN$410,'Grid GenerationQueue'!$AZ$5:$AZ$410,$B473,'Grid GenerationQueue'!$BA$5:$BA$410,$C473,'Grid GenerationQueue'!$BH$5:$BH$410,"&lt;&gt;"&amp;"",'Grid GenerationQueue'!$BD$5:$BD$410,"&lt;="&amp;$BE$3)</f>
        <v>0</v>
      </c>
      <c r="CL473">
        <f>SUMIFS('Grid GenerationQueue'!AO$5:AO$410,'Grid GenerationQueue'!$AZ$5:$AZ$410,$B473,'Grid GenerationQueue'!$BA$5:$BA$410,$C473,'Grid GenerationQueue'!$BH$5:$BH$410,"&lt;&gt;"&amp;"",'Grid GenerationQueue'!$BD$5:$BD$410,"&lt;="&amp;$BE$3)</f>
        <v>0</v>
      </c>
      <c r="CM473">
        <f>SUMIFS('Grid GenerationQueue'!AP$5:AP$410,'Grid GenerationQueue'!$AZ$5:$AZ$410,$B473,'Grid GenerationQueue'!$BA$5:$BA$410,$C473,'Grid GenerationQueue'!$BH$5:$BH$410,"&lt;&gt;"&amp;"",'Grid GenerationQueue'!$BD$5:$BD$410,"&lt;="&amp;$BE$3)</f>
        <v>0</v>
      </c>
      <c r="CN473">
        <f>SUMIFS('Grid GenerationQueue'!AQ$5:AQ$410,'Grid GenerationQueue'!$AZ$5:$AZ$410,$B473,'Grid GenerationQueue'!$BA$5:$BA$410,$C473,'Grid GenerationQueue'!$BH$5:$BH$410,"&lt;&gt;"&amp;"",'Grid GenerationQueue'!$BD$5:$BD$410,"&lt;="&amp;$BE$3)</f>
        <v>0</v>
      </c>
      <c r="CO473">
        <f>SUMIFS('Grid GenerationQueue'!AR$5:AR$410,'Grid GenerationQueue'!$AZ$5:$AZ$410,$B473,'Grid GenerationQueue'!$BA$5:$BA$410,$C473,'Grid GenerationQueue'!$BH$5:$BH$410,"&lt;&gt;"&amp;"",'Grid GenerationQueue'!$BD$5:$BD$410,"&lt;="&amp;$BE$3)</f>
        <v>0</v>
      </c>
      <c r="CQ473">
        <f>SUMIFS('Grid GenerationQueue'!AG$5:AG$410,'Grid GenerationQueue'!$AZ$5:$AZ$410,$B473,'Grid GenerationQueue'!$BA$5:$BA$410,$C473,'Grid GenerationQueue'!$BK$5:$BK$410,"&gt;0",'Grid GenerationQueue'!$BD$5:$BD$410,"&lt;="&amp;$BE$3)</f>
        <v>0</v>
      </c>
      <c r="CR473">
        <f>SUMIFS('Grid GenerationQueue'!AH$5:AH$410,'Grid GenerationQueue'!$AZ$5:$AZ$410,$B473,'Grid GenerationQueue'!$BA$5:$BA$410,$C473,'Grid GenerationQueue'!$BK$5:$BK$410,"&gt;0",'Grid GenerationQueue'!$BD$5:$BD$410,"&lt;="&amp;$BE$3)</f>
        <v>0</v>
      </c>
      <c r="CS473">
        <f>SUMIFS('Grid GenerationQueue'!AI$5:AI$410,'Grid GenerationQueue'!$AZ$5:$AZ$410,$B473,'Grid GenerationQueue'!$BA$5:$BA$410,$C473,'Grid GenerationQueue'!$BK$5:$BK$410,"&gt;0",'Grid GenerationQueue'!$BD$5:$BD$410,"&lt;="&amp;$BE$3)</f>
        <v>0</v>
      </c>
      <c r="CT473">
        <f>SUMIFS('Grid GenerationQueue'!AJ$5:AJ$410,'Grid GenerationQueue'!$AZ$5:$AZ$410,$B473,'Grid GenerationQueue'!$BA$5:$BA$410,$C473,'Grid GenerationQueue'!$BK$5:$BK$410,"&gt;0",'Grid GenerationQueue'!$BD$5:$BD$410,"&lt;="&amp;$BE$3)</f>
        <v>0</v>
      </c>
      <c r="CU473">
        <f>SUMIFS('Grid GenerationQueue'!AK$5:AK$410,'Grid GenerationQueue'!$AZ$5:$AZ$410,$B473,'Grid GenerationQueue'!$BA$5:$BA$410,$C473,'Grid GenerationQueue'!$BK$5:$BK$410,"&gt;0",'Grid GenerationQueue'!$BD$5:$BD$410,"&lt;="&amp;$BE$3)</f>
        <v>0</v>
      </c>
      <c r="CV473">
        <f>SUMIFS('Grid GenerationQueue'!AL$5:AL$410,'Grid GenerationQueue'!$AZ$5:$AZ$410,$B473,'Grid GenerationQueue'!$BA$5:$BA$410,$C473,'Grid GenerationQueue'!$BK$5:$BK$410,"&gt;0",'Grid GenerationQueue'!$BD$5:$BD$410,"&lt;="&amp;$BE$3)</f>
        <v>0</v>
      </c>
      <c r="CW473">
        <f>SUMIFS('Grid GenerationQueue'!AM$5:AM$410,'Grid GenerationQueue'!$AZ$5:$AZ$410,$B473,'Grid GenerationQueue'!$BA$5:$BA$410,$C473,'Grid GenerationQueue'!$BK$5:$BK$410,"&gt;0",'Grid GenerationQueue'!$BD$5:$BD$410,"&lt;="&amp;$BE$3)</f>
        <v>0</v>
      </c>
      <c r="CX473">
        <f>SUMIFS('Grid GenerationQueue'!AN$5:AN$410,'Grid GenerationQueue'!$AZ$5:$AZ$410,$B473,'Grid GenerationQueue'!$BA$5:$BA$410,$C473,'Grid GenerationQueue'!$BK$5:$BK$410,"&gt;0",'Grid GenerationQueue'!$BD$5:$BD$410,"&lt;="&amp;$BE$3)</f>
        <v>0</v>
      </c>
      <c r="CY473">
        <f>SUMIFS('Grid GenerationQueue'!AO$5:AO$410,'Grid GenerationQueue'!$AZ$5:$AZ$410,$B473,'Grid GenerationQueue'!$BA$5:$BA$410,$C473,'Grid GenerationQueue'!$BK$5:$BK$410,"&gt;0",'Grid GenerationQueue'!$BD$5:$BD$410,"&lt;="&amp;$BE$3)</f>
        <v>0</v>
      </c>
      <c r="CZ473">
        <f>SUMIFS('Grid GenerationQueue'!AP$5:AP$410,'Grid GenerationQueue'!$AZ$5:$AZ$410,$B473,'Grid GenerationQueue'!$BA$5:$BA$410,$C473,'Grid GenerationQueue'!$BK$5:$BK$410,"&gt;0",'Grid GenerationQueue'!$BD$5:$BD$410,"&lt;="&amp;$BE$3)</f>
        <v>0</v>
      </c>
      <c r="DA473">
        <f>SUMIFS('Grid GenerationQueue'!AQ$5:AQ$410,'Grid GenerationQueue'!$AZ$5:$AZ$410,$B473,'Grid GenerationQueue'!$BA$5:$BA$410,$C473,'Grid GenerationQueue'!$BK$5:$BK$410,"&gt;0",'Grid GenerationQueue'!$BD$5:$BD$410,"&lt;="&amp;$BE$3)</f>
        <v>0</v>
      </c>
      <c r="DB473">
        <f>SUMIFS('Grid GenerationQueue'!AR$5:AR$410,'Grid GenerationQueue'!$AZ$5:$AZ$410,$B473,'Grid GenerationQueue'!$BA$5:$BA$410,$C473,'Grid GenerationQueue'!$BK$5:$BK$410,"&gt;0",'Grid GenerationQueue'!$BD$5:$BD$410,"&lt;="&amp;$BE$3)</f>
        <v>0</v>
      </c>
    </row>
    <row r="474" spans="1:106" x14ac:dyDescent="0.35">
      <c r="A474" t="s">
        <v>75</v>
      </c>
      <c r="B474" t="s">
        <v>4974</v>
      </c>
      <c r="C474">
        <v>230</v>
      </c>
      <c r="D474">
        <f>SUMIFS('Grid GenerationQueue'!AG$5:AG$410,'Grid GenerationQueue'!$AZ$5:$AZ$410,$B474,'Grid GenerationQueue'!$BA$5:$BA$410,$C474)</f>
        <v>0</v>
      </c>
      <c r="E474">
        <f>SUMIFS('Grid GenerationQueue'!AH$5:AH$410,'Grid GenerationQueue'!$AZ$5:$AZ$410,$B474,'Grid GenerationQueue'!$BA$5:$BA$410,$C474)</f>
        <v>0</v>
      </c>
      <c r="F474">
        <f>SUMIFS('Grid GenerationQueue'!AI$5:AI$410,'Grid GenerationQueue'!$AZ$5:$AZ$410,$B474,'Grid GenerationQueue'!$BA$5:$BA$410,$C474)</f>
        <v>0</v>
      </c>
      <c r="G474">
        <f>SUMIFS('Grid GenerationQueue'!AJ$5:AJ$410,'Grid GenerationQueue'!$AZ$5:$AZ$410,$B474,'Grid GenerationQueue'!$BA$5:$BA$410,$C474)</f>
        <v>0</v>
      </c>
      <c r="H474">
        <f>SUMIFS('Grid GenerationQueue'!AK$5:AK$410,'Grid GenerationQueue'!$AZ$5:$AZ$410,$B474,'Grid GenerationQueue'!$BA$5:$BA$410,$C474)</f>
        <v>0</v>
      </c>
      <c r="I474">
        <f>SUMIFS('Grid GenerationQueue'!AL$5:AL$410,'Grid GenerationQueue'!$AZ$5:$AZ$410,$B474,'Grid GenerationQueue'!$BA$5:$BA$410,$C474)</f>
        <v>0</v>
      </c>
      <c r="J474">
        <f>SUMIFS('Grid GenerationQueue'!AM$5:AM$410,'Grid GenerationQueue'!$AZ$5:$AZ$410,$B474,'Grid GenerationQueue'!$BA$5:$BA$410,$C474)</f>
        <v>0</v>
      </c>
      <c r="K474">
        <f>SUMIFS('Grid GenerationQueue'!AN$5:AN$410,'Grid GenerationQueue'!$AZ$5:$AZ$410,$B474,'Grid GenerationQueue'!$BA$5:$BA$410,$C474)</f>
        <v>0</v>
      </c>
      <c r="L474">
        <f>SUMIFS('Grid GenerationQueue'!AO$5:AO$410,'Grid GenerationQueue'!$AZ$5:$AZ$410,$B474,'Grid GenerationQueue'!$BA$5:$BA$410,$C474)</f>
        <v>0</v>
      </c>
      <c r="M474">
        <f>SUMIFS('Grid GenerationQueue'!AP$5:AP$410,'Grid GenerationQueue'!$AZ$5:$AZ$410,$B474,'Grid GenerationQueue'!$BA$5:$BA$410,$C474)</f>
        <v>0</v>
      </c>
      <c r="N474">
        <f>SUMIFS('Grid GenerationQueue'!AQ$5:AQ$410,'Grid GenerationQueue'!$AZ$5:$AZ$410,$B474,'Grid GenerationQueue'!$BA$5:$BA$410,$C474)</f>
        <v>0</v>
      </c>
      <c r="O474">
        <f>SUMIFS('Grid GenerationQueue'!AR$5:AR$410,'Grid GenerationQueue'!$AZ$5:$AZ$410,$B474,'Grid GenerationQueue'!$BA$5:$BA$410,$C474)</f>
        <v>0</v>
      </c>
      <c r="Q474">
        <f>SUMIFS('Grid GenerationQueue'!AG$5:AG$410,'Grid GenerationQueue'!$AZ$5:$AZ$410,$B474,'Grid GenerationQueue'!$BA$5:$BA$410,$C474,'Grid GenerationQueue'!$BJ$5:$BJ$410,"Executed")</f>
        <v>0</v>
      </c>
      <c r="R474">
        <f>SUMIFS('Grid GenerationQueue'!AH$5:AH$410,'Grid GenerationQueue'!$AZ$5:$AZ$410,$B474,'Grid GenerationQueue'!$BA$5:$BA$410,$C474,'Grid GenerationQueue'!$BJ$5:$BJ$410,"Executed")</f>
        <v>0</v>
      </c>
      <c r="S474">
        <f>SUMIFS('Grid GenerationQueue'!AI$5:AI$410,'Grid GenerationQueue'!$AZ$5:$AZ$410,$B474,'Grid GenerationQueue'!$BA$5:$BA$410,$C474,'Grid GenerationQueue'!$BJ$5:$BJ$410,"Executed")</f>
        <v>0</v>
      </c>
      <c r="T474">
        <f>SUMIFS('Grid GenerationQueue'!AJ$5:AJ$410,'Grid GenerationQueue'!$AZ$5:$AZ$410,$B474,'Grid GenerationQueue'!$BA$5:$BA$410,$C474,'Grid GenerationQueue'!$BJ$5:$BJ$410,"Executed")</f>
        <v>0</v>
      </c>
      <c r="U474">
        <f>SUMIFS('Grid GenerationQueue'!AK$5:AK$410,'Grid GenerationQueue'!$AZ$5:$AZ$410,$B474,'Grid GenerationQueue'!$BA$5:$BA$410,$C474,'Grid GenerationQueue'!$BJ$5:$BJ$410,"Executed")</f>
        <v>0</v>
      </c>
      <c r="V474">
        <f>SUMIFS('Grid GenerationQueue'!AL$5:AL$410,'Grid GenerationQueue'!$AZ$5:$AZ$410,$B474,'Grid GenerationQueue'!$BA$5:$BA$410,$C474,'Grid GenerationQueue'!$BJ$5:$BJ$410,"Executed")</f>
        <v>0</v>
      </c>
      <c r="W474">
        <f>SUMIFS('Grid GenerationQueue'!AM$5:AM$410,'Grid GenerationQueue'!$AZ$5:$AZ$410,$B474,'Grid GenerationQueue'!$BA$5:$BA$410,$C474,'Grid GenerationQueue'!$BJ$5:$BJ$410,"Executed")</f>
        <v>0</v>
      </c>
      <c r="X474">
        <f>SUMIFS('Grid GenerationQueue'!AN$5:AN$410,'Grid GenerationQueue'!$AZ$5:$AZ$410,$B474,'Grid GenerationQueue'!$BA$5:$BA$410,$C474,'Grid GenerationQueue'!$BJ$5:$BJ$410,"Executed")</f>
        <v>0</v>
      </c>
      <c r="Y474">
        <f>SUMIFS('Grid GenerationQueue'!AO$5:AO$410,'Grid GenerationQueue'!$AZ$5:$AZ$410,$B474,'Grid GenerationQueue'!$BA$5:$BA$410,$C474,'Grid GenerationQueue'!$BJ$5:$BJ$410,"Executed")</f>
        <v>0</v>
      </c>
      <c r="Z474">
        <f>SUMIFS('Grid GenerationQueue'!AP$5:AP$410,'Grid GenerationQueue'!$AZ$5:$AZ$410,$B474,'Grid GenerationQueue'!$BA$5:$BA$410,$C474,'Grid GenerationQueue'!$BJ$5:$BJ$410,"Executed")</f>
        <v>0</v>
      </c>
      <c r="AA474">
        <f>SUMIFS('Grid GenerationQueue'!AQ$5:AQ$410,'Grid GenerationQueue'!$AZ$5:$AZ$410,$B474,'Grid GenerationQueue'!$BA$5:$BA$410,$C474,'Grid GenerationQueue'!$BJ$5:$BJ$410,"Executed")</f>
        <v>0</v>
      </c>
      <c r="AB474">
        <f>SUMIFS('Grid GenerationQueue'!AR$5:AR$410,'Grid GenerationQueue'!$AZ$5:$AZ$410,$B474,'Grid GenerationQueue'!$BA$5:$BA$410,$C474,'Grid GenerationQueue'!$BJ$5:$BJ$410,"Executed")</f>
        <v>0</v>
      </c>
      <c r="AD474">
        <f>SUMIFS('Grid GenerationQueue'!AG$5:AG$410,'Grid GenerationQueue'!$AZ$5:$AZ$410,$B474,'Grid GenerationQueue'!$BA$5:$BA$410,$C474,'Grid GenerationQueue'!$BH$5:$BH$410,"&lt;&gt;"&amp;"")+SUMIFS('Grid GenerationQueue'!AG$5:AG$410,'Grid GenerationQueue'!$AZ$5:$AZ$410,$B474,'Grid GenerationQueue'!$BA$5:$BA$410,$C474,'Grid GenerationQueue'!$BH$5:$BH$410,"",'Grid GenerationQueue'!$AC$5:$AC$410,1)</f>
        <v>0</v>
      </c>
      <c r="AE474">
        <f>SUMIFS('Grid GenerationQueue'!AH$5:AH$410,'Grid GenerationQueue'!$AZ$5:$AZ$410,$B474,'Grid GenerationQueue'!$BA$5:$BA$410,$C474,'Grid GenerationQueue'!$BH$5:$BH$410,"&lt;&gt;"&amp;"")+SUMIFS('Grid GenerationQueue'!AH$5:AH$410,'Grid GenerationQueue'!$AZ$5:$AZ$410,$B474,'Grid GenerationQueue'!$BA$5:$BA$410,$C474,'Grid GenerationQueue'!$BH$5:$BH$410,"",'Grid GenerationQueue'!$AC$5:$AC$410,1)</f>
        <v>0</v>
      </c>
      <c r="AF474">
        <f>SUMIFS('Grid GenerationQueue'!AI$5:AI$410,'Grid GenerationQueue'!$AZ$5:$AZ$410,$B474,'Grid GenerationQueue'!$BA$5:$BA$410,$C474,'Grid GenerationQueue'!$BH$5:$BH$410,"&lt;&gt;"&amp;"")+SUMIFS('Grid GenerationQueue'!AI$5:AI$410,'Grid GenerationQueue'!$AZ$5:$AZ$410,$B474,'Grid GenerationQueue'!$BA$5:$BA$410,$C474,'Grid GenerationQueue'!$BH$5:$BH$410,"",'Grid GenerationQueue'!$AC$5:$AC$410,1)</f>
        <v>0</v>
      </c>
      <c r="AG474">
        <f>SUMIFS('Grid GenerationQueue'!AJ$5:AJ$410,'Grid GenerationQueue'!$AZ$5:$AZ$410,$B474,'Grid GenerationQueue'!$BA$5:$BA$410,$C474,'Grid GenerationQueue'!$BH$5:$BH$410,"&lt;&gt;"&amp;"")+SUMIFS('Grid GenerationQueue'!AJ$5:AJ$410,'Grid GenerationQueue'!$AZ$5:$AZ$410,$B474,'Grid GenerationQueue'!$BA$5:$BA$410,$C474,'Grid GenerationQueue'!$BH$5:$BH$410,"",'Grid GenerationQueue'!$AC$5:$AC$410,1)</f>
        <v>0</v>
      </c>
      <c r="AH474">
        <f>SUMIFS('Grid GenerationQueue'!AK$5:AK$410,'Grid GenerationQueue'!$AZ$5:$AZ$410,$B474,'Grid GenerationQueue'!$BA$5:$BA$410,$C474,'Grid GenerationQueue'!$BH$5:$BH$410,"&lt;&gt;"&amp;"")+SUMIFS('Grid GenerationQueue'!AK$5:AK$410,'Grid GenerationQueue'!$AZ$5:$AZ$410,$B474,'Grid GenerationQueue'!$BA$5:$BA$410,$C474,'Grid GenerationQueue'!$BH$5:$BH$410,"",'Grid GenerationQueue'!$AC$5:$AC$410,1)</f>
        <v>0</v>
      </c>
      <c r="AI474">
        <f>SUMIFS('Grid GenerationQueue'!AL$5:AL$410,'Grid GenerationQueue'!$AZ$5:$AZ$410,$B474,'Grid GenerationQueue'!$BA$5:$BA$410,$C474,'Grid GenerationQueue'!$BH$5:$BH$410,"&lt;&gt;"&amp;"")+SUMIFS('Grid GenerationQueue'!AL$5:AL$410,'Grid GenerationQueue'!$AZ$5:$AZ$410,$B474,'Grid GenerationQueue'!$BA$5:$BA$410,$C474,'Grid GenerationQueue'!$BH$5:$BH$410,"",'Grid GenerationQueue'!$AC$5:$AC$410,1)</f>
        <v>0</v>
      </c>
      <c r="AJ474">
        <f>SUMIFS('Grid GenerationQueue'!AM$5:AM$410,'Grid GenerationQueue'!$AZ$5:$AZ$410,$B474,'Grid GenerationQueue'!$BA$5:$BA$410,$C474,'Grid GenerationQueue'!$BH$5:$BH$410,"&lt;&gt;"&amp;"")+SUMIFS('Grid GenerationQueue'!AM$5:AM$410,'Grid GenerationQueue'!$AZ$5:$AZ$410,$B474,'Grid GenerationQueue'!$BA$5:$BA$410,$C474,'Grid GenerationQueue'!$BH$5:$BH$410,"",'Grid GenerationQueue'!$AC$5:$AC$410,1)</f>
        <v>0</v>
      </c>
      <c r="AK474">
        <f>SUMIFS('Grid GenerationQueue'!AN$5:AN$410,'Grid GenerationQueue'!$AZ$5:$AZ$410,$B474,'Grid GenerationQueue'!$BA$5:$BA$410,$C474,'Grid GenerationQueue'!$BH$5:$BH$410,"&lt;&gt;"&amp;"")+SUMIFS('Grid GenerationQueue'!AN$5:AN$410,'Grid GenerationQueue'!$AZ$5:$AZ$410,$B474,'Grid GenerationQueue'!$BA$5:$BA$410,$C474,'Grid GenerationQueue'!$BH$5:$BH$410,"",'Grid GenerationQueue'!$AC$5:$AC$410,1)</f>
        <v>0</v>
      </c>
      <c r="AL474">
        <f>SUMIFS('Grid GenerationQueue'!AO$5:AO$410,'Grid GenerationQueue'!$AZ$5:$AZ$410,$B474,'Grid GenerationQueue'!$BA$5:$BA$410,$C474,'Grid GenerationQueue'!$BH$5:$BH$410,"&lt;&gt;"&amp;"")+SUMIFS('Grid GenerationQueue'!AO$5:AO$410,'Grid GenerationQueue'!$AZ$5:$AZ$410,$B474,'Grid GenerationQueue'!$BA$5:$BA$410,$C474,'Grid GenerationQueue'!$BH$5:$BH$410,"",'Grid GenerationQueue'!$AC$5:$AC$410,1)</f>
        <v>0</v>
      </c>
      <c r="AM474">
        <f>SUMIFS('Grid GenerationQueue'!AP$5:AP$410,'Grid GenerationQueue'!$AZ$5:$AZ$410,$B474,'Grid GenerationQueue'!$BA$5:$BA$410,$C474,'Grid GenerationQueue'!$BH$5:$BH$410,"&lt;&gt;"&amp;"")+SUMIFS('Grid GenerationQueue'!AP$5:AP$410,'Grid GenerationQueue'!$AZ$5:$AZ$410,$B474,'Grid GenerationQueue'!$BA$5:$BA$410,$C474,'Grid GenerationQueue'!$BH$5:$BH$410,"",'Grid GenerationQueue'!$AC$5:$AC$410,1)</f>
        <v>0</v>
      </c>
      <c r="AN474">
        <f>SUMIFS('Grid GenerationQueue'!AQ$5:AQ$410,'Grid GenerationQueue'!$AZ$5:$AZ$410,$B474,'Grid GenerationQueue'!$BA$5:$BA$410,$C474,'Grid GenerationQueue'!$BH$5:$BH$410,"&lt;&gt;"&amp;"")+SUMIFS('Grid GenerationQueue'!AQ$5:AQ$410,'Grid GenerationQueue'!$AZ$5:$AZ$410,$B474,'Grid GenerationQueue'!$BA$5:$BA$410,$C474,'Grid GenerationQueue'!$BH$5:$BH$410,"",'Grid GenerationQueue'!$AC$5:$AC$410,1)</f>
        <v>0</v>
      </c>
      <c r="AO474">
        <f>SUMIFS('Grid GenerationQueue'!AR$5:AR$410,'Grid GenerationQueue'!$AZ$5:$AZ$410,$B474,'Grid GenerationQueue'!$BA$5:$BA$410,$C474,'Grid GenerationQueue'!$BH$5:$BH$410,"&lt;&gt;"&amp;"")+SUMIFS('Grid GenerationQueue'!AR$5:AR$410,'Grid GenerationQueue'!$AZ$5:$AZ$410,$B474,'Grid GenerationQueue'!$BA$5:$BA$410,$C474,'Grid GenerationQueue'!$BH$5:$BH$410,"",'Grid GenerationQueue'!$AC$5:$AC$410,1)</f>
        <v>0</v>
      </c>
      <c r="AQ474">
        <f>SUMIFS('Grid GenerationQueue'!AG$5:AG$410,'Grid GenerationQueue'!$AZ$5:$AZ$410,$B474,'Grid GenerationQueue'!$BA$5:$BA$410,$C474,'Grid GenerationQueue'!$BK$5:$BK$410,"&gt;0")</f>
        <v>0</v>
      </c>
      <c r="AR474">
        <f>SUMIFS('Grid GenerationQueue'!AH$5:AH$410,'Grid GenerationQueue'!$AZ$5:$AZ$410,$B474,'Grid GenerationQueue'!$BA$5:$BA$410,$C474,'Grid GenerationQueue'!$BK$5:$BK$410,"&gt;0")</f>
        <v>0</v>
      </c>
      <c r="AS474">
        <f>SUMIFS('Grid GenerationQueue'!AI$5:AI$410,'Grid GenerationQueue'!$AZ$5:$AZ$410,$B474,'Grid GenerationQueue'!$BA$5:$BA$410,$C474,'Grid GenerationQueue'!$BK$5:$BK$410,"&gt;0")</f>
        <v>0</v>
      </c>
      <c r="AT474">
        <f>SUMIFS('Grid GenerationQueue'!AJ$5:AJ$410,'Grid GenerationQueue'!$AZ$5:$AZ$410,$B474,'Grid GenerationQueue'!$BA$5:$BA$410,$C474,'Grid GenerationQueue'!$BK$5:$BK$410,"&gt;0")</f>
        <v>0</v>
      </c>
      <c r="AU474">
        <f>SUMIFS('Grid GenerationQueue'!AK$5:AK$410,'Grid GenerationQueue'!$AZ$5:$AZ$410,$B474,'Grid GenerationQueue'!$BA$5:$BA$410,$C474,'Grid GenerationQueue'!$BK$5:$BK$410,"&gt;0")</f>
        <v>0</v>
      </c>
      <c r="AV474">
        <f>SUMIFS('Grid GenerationQueue'!AL$5:AL$410,'Grid GenerationQueue'!$AZ$5:$AZ$410,$B474,'Grid GenerationQueue'!$BA$5:$BA$410,$C474,'Grid GenerationQueue'!$BK$5:$BK$410,"&gt;0")</f>
        <v>0</v>
      </c>
      <c r="AW474">
        <f>SUMIFS('Grid GenerationQueue'!AM$5:AM$410,'Grid GenerationQueue'!$AZ$5:$AZ$410,$B474,'Grid GenerationQueue'!$BA$5:$BA$410,$C474,'Grid GenerationQueue'!$BK$5:$BK$410,"&gt;0")</f>
        <v>0</v>
      </c>
      <c r="AX474">
        <f>SUMIFS('Grid GenerationQueue'!AN$5:AN$410,'Grid GenerationQueue'!$AZ$5:$AZ$410,$B474,'Grid GenerationQueue'!$BA$5:$BA$410,$C474,'Grid GenerationQueue'!$BK$5:$BK$410,"&gt;0")</f>
        <v>0</v>
      </c>
      <c r="AY474">
        <f>SUMIFS('Grid GenerationQueue'!AO$5:AO$410,'Grid GenerationQueue'!$AZ$5:$AZ$410,$B474,'Grid GenerationQueue'!$BA$5:$BA$410,$C474,'Grid GenerationQueue'!$BK$5:$BK$410,"&gt;0")</f>
        <v>0</v>
      </c>
      <c r="AZ474">
        <f>SUMIFS('Grid GenerationQueue'!AP$5:AP$410,'Grid GenerationQueue'!$AZ$5:$AZ$410,$B474,'Grid GenerationQueue'!$BA$5:$BA$410,$C474,'Grid GenerationQueue'!$BK$5:$BK$410,"&gt;0")</f>
        <v>0</v>
      </c>
      <c r="BA474">
        <f>SUMIFS('Grid GenerationQueue'!AQ$5:AQ$410,'Grid GenerationQueue'!$AZ$5:$AZ$410,$B474,'Grid GenerationQueue'!$BA$5:$BA$410,$C474,'Grid GenerationQueue'!$BK$5:$BK$410,"&gt;0")</f>
        <v>0</v>
      </c>
      <c r="BB474">
        <f>SUMIFS('Grid GenerationQueue'!AR$5:AR$410,'Grid GenerationQueue'!$AZ$5:$AZ$410,$B474,'Grid GenerationQueue'!$BA$5:$BA$410,$C474,'Grid GenerationQueue'!$BK$5:$BK$410,"&gt;0")</f>
        <v>0</v>
      </c>
      <c r="BD474">
        <f>SUMIFS('Grid GenerationQueue'!AG$5:AG$410,'Grid GenerationQueue'!$AZ$5:$AZ$410,$B474,'Grid GenerationQueue'!$BA$5:$BA$410,$C474,'Grid GenerationQueue'!$BD$5:$BD$410,"&lt;="&amp;$BE$3)</f>
        <v>0</v>
      </c>
      <c r="BE474">
        <f>SUMIFS('Grid GenerationQueue'!AH$5:AH$410,'Grid GenerationQueue'!$AZ$5:$AZ$410,$B474,'Grid GenerationQueue'!$BA$5:$BA$410,$C474,'Grid GenerationQueue'!$BD$5:$BD$410,"&lt;="&amp;$BE$3)</f>
        <v>0</v>
      </c>
      <c r="BF474">
        <f>SUMIFS('Grid GenerationQueue'!AI$5:AI$410,'Grid GenerationQueue'!$AZ$5:$AZ$410,$B474,'Grid GenerationQueue'!$BA$5:$BA$410,$C474,'Grid GenerationQueue'!$BD$5:$BD$410,"&lt;="&amp;$BE$3)</f>
        <v>0</v>
      </c>
      <c r="BG474">
        <f>SUMIFS('Grid GenerationQueue'!AJ$5:AJ$410,'Grid GenerationQueue'!$AZ$5:$AZ$410,$B474,'Grid GenerationQueue'!$BA$5:$BA$410,$C474,'Grid GenerationQueue'!$BD$5:$BD$410,"&lt;="&amp;$BE$3)</f>
        <v>0</v>
      </c>
      <c r="BH474">
        <f>SUMIFS('Grid GenerationQueue'!AK$5:AK$410,'Grid GenerationQueue'!$AZ$5:$AZ$410,$B474,'Grid GenerationQueue'!$BA$5:$BA$410,$C474,'Grid GenerationQueue'!$BD$5:$BD$410,"&lt;="&amp;$BE$3)</f>
        <v>0</v>
      </c>
      <c r="BI474">
        <f>SUMIFS('Grid GenerationQueue'!AL$5:AL$410,'Grid GenerationQueue'!$AZ$5:$AZ$410,$B474,'Grid GenerationQueue'!$BA$5:$BA$410,$C474,'Grid GenerationQueue'!$BD$5:$BD$410,"&lt;="&amp;$BE$3)</f>
        <v>0</v>
      </c>
      <c r="BJ474">
        <f>SUMIFS('Grid GenerationQueue'!AM$5:AM$410,'Grid GenerationQueue'!$AZ$5:$AZ$410,$B474,'Grid GenerationQueue'!$BA$5:$BA$410,$C474,'Grid GenerationQueue'!$BD$5:$BD$410,"&lt;="&amp;$BE$3)</f>
        <v>0</v>
      </c>
      <c r="BK474">
        <f>SUMIFS('Grid GenerationQueue'!AN$5:AN$410,'Grid GenerationQueue'!$AZ$5:$AZ$410,$B474,'Grid GenerationQueue'!$BA$5:$BA$410,$C474,'Grid GenerationQueue'!$BD$5:$BD$410,"&lt;="&amp;$BE$3)</f>
        <v>0</v>
      </c>
      <c r="BL474">
        <f>SUMIFS('Grid GenerationQueue'!AO$5:AO$410,'Grid GenerationQueue'!$AZ$5:$AZ$410,$B474,'Grid GenerationQueue'!$BA$5:$BA$410,$C474,'Grid GenerationQueue'!$BD$5:$BD$410,"&lt;="&amp;$BE$3)</f>
        <v>0</v>
      </c>
      <c r="BM474">
        <f>SUMIFS('Grid GenerationQueue'!AP$5:AP$410,'Grid GenerationQueue'!$AZ$5:$AZ$410,$B474,'Grid GenerationQueue'!$BA$5:$BA$410,$C474,'Grid GenerationQueue'!$BD$5:$BD$410,"&lt;="&amp;$BE$3)</f>
        <v>0</v>
      </c>
      <c r="BN474">
        <f>SUMIFS('Grid GenerationQueue'!AQ$5:AQ$410,'Grid GenerationQueue'!$AZ$5:$AZ$410,$B474,'Grid GenerationQueue'!$BA$5:$BA$410,$C474,'Grid GenerationQueue'!$BD$5:$BD$410,"&lt;="&amp;$BE$3)</f>
        <v>0</v>
      </c>
      <c r="BO474">
        <f>SUMIFS('Grid GenerationQueue'!AR$5:AR$410,'Grid GenerationQueue'!$AZ$5:$AZ$410,$B474,'Grid GenerationQueue'!$BA$5:$BA$410,$C474,'Grid GenerationQueue'!$BD$5:$BD$410,"&lt;="&amp;$BE$3)</f>
        <v>0</v>
      </c>
      <c r="BQ474">
        <f>SUMIFS('Grid GenerationQueue'!AG$5:AG$410,'Grid GenerationQueue'!$AZ$5:$AZ$410,$B474,'Grid GenerationQueue'!$BA$5:$BA$410,$C474,'Grid GenerationQueue'!$BJ$5:$BJ$410,"Executed",'Grid GenerationQueue'!$BD$5:$BD$410,"&lt;="&amp;$BE$3)</f>
        <v>0</v>
      </c>
      <c r="BR474">
        <f>SUMIFS('Grid GenerationQueue'!AH$5:AH$410,'Grid GenerationQueue'!$AZ$5:$AZ$410,$B474,'Grid GenerationQueue'!$BA$5:$BA$410,$C474,'Grid GenerationQueue'!$BJ$5:$BJ$410,"Executed",'Grid GenerationQueue'!$BD$5:$BD$410,"&lt;="&amp;$BE$3)</f>
        <v>0</v>
      </c>
      <c r="BS474">
        <f>SUMIFS('Grid GenerationQueue'!AI$5:AI$410,'Grid GenerationQueue'!$AZ$5:$AZ$410,$B474,'Grid GenerationQueue'!$BA$5:$BA$410,$C474,'Grid GenerationQueue'!$BJ$5:$BJ$410,"Executed",'Grid GenerationQueue'!$BD$5:$BD$410,"&lt;="&amp;$BE$3)</f>
        <v>0</v>
      </c>
      <c r="BT474">
        <f>SUMIFS('Grid GenerationQueue'!AJ$5:AJ$410,'Grid GenerationQueue'!$AZ$5:$AZ$410,$B474,'Grid GenerationQueue'!$BA$5:$BA$410,$C474,'Grid GenerationQueue'!$BJ$5:$BJ$410,"Executed",'Grid GenerationQueue'!$BD$5:$BD$410,"&lt;="&amp;$BE$3)</f>
        <v>0</v>
      </c>
      <c r="BU474">
        <f>SUMIFS('Grid GenerationQueue'!AK$5:AK$410,'Grid GenerationQueue'!$AZ$5:$AZ$410,$B474,'Grid GenerationQueue'!$BA$5:$BA$410,$C474,'Grid GenerationQueue'!$BJ$5:$BJ$410,"Executed",'Grid GenerationQueue'!$BD$5:$BD$410,"&lt;="&amp;$BE$3)</f>
        <v>0</v>
      </c>
      <c r="BV474">
        <f>SUMIFS('Grid GenerationQueue'!AL$5:AL$410,'Grid GenerationQueue'!$AZ$5:$AZ$410,$B474,'Grid GenerationQueue'!$BA$5:$BA$410,$C474,'Grid GenerationQueue'!$BJ$5:$BJ$410,"Executed",'Grid GenerationQueue'!$BD$5:$BD$410,"&lt;="&amp;$BE$3)</f>
        <v>0</v>
      </c>
      <c r="BW474">
        <f>SUMIFS('Grid GenerationQueue'!AM$5:AM$410,'Grid GenerationQueue'!$AZ$5:$AZ$410,$B474,'Grid GenerationQueue'!$BA$5:$BA$410,$C474,'Grid GenerationQueue'!$BJ$5:$BJ$410,"Executed",'Grid GenerationQueue'!$BD$5:$BD$410,"&lt;="&amp;$BE$3)</f>
        <v>0</v>
      </c>
      <c r="BX474">
        <f>SUMIFS('Grid GenerationQueue'!AN$5:AN$410,'Grid GenerationQueue'!$AZ$5:$AZ$410,$B474,'Grid GenerationQueue'!$BA$5:$BA$410,$C474,'Grid GenerationQueue'!$BJ$5:$BJ$410,"Executed",'Grid GenerationQueue'!$BD$5:$BD$410,"&lt;="&amp;$BE$3)</f>
        <v>0</v>
      </c>
      <c r="BY474">
        <f>SUMIFS('Grid GenerationQueue'!AO$5:AO$410,'Grid GenerationQueue'!$AZ$5:$AZ$410,$B474,'Grid GenerationQueue'!$BA$5:$BA$410,$C474,'Grid GenerationQueue'!$BJ$5:$BJ$410,"Executed",'Grid GenerationQueue'!$BD$5:$BD$410,"&lt;="&amp;$BE$3)</f>
        <v>0</v>
      </c>
      <c r="BZ474">
        <f>SUMIFS('Grid GenerationQueue'!AP$5:AP$410,'Grid GenerationQueue'!$AZ$5:$AZ$410,$B474,'Grid GenerationQueue'!$BA$5:$BA$410,$C474,'Grid GenerationQueue'!$BJ$5:$BJ$410,"Executed",'Grid GenerationQueue'!$BD$5:$BD$410,"&lt;="&amp;$BE$3)</f>
        <v>0</v>
      </c>
      <c r="CA474">
        <f>SUMIFS('Grid GenerationQueue'!AQ$5:AQ$410,'Grid GenerationQueue'!$AZ$5:$AZ$410,$B474,'Grid GenerationQueue'!$BA$5:$BA$410,$C474,'Grid GenerationQueue'!$BJ$5:$BJ$410,"Executed",'Grid GenerationQueue'!$BD$5:$BD$410,"&lt;="&amp;$BE$3)</f>
        <v>0</v>
      </c>
      <c r="CB474">
        <f>SUMIFS('Grid GenerationQueue'!AR$5:AR$410,'Grid GenerationQueue'!$AZ$5:$AZ$410,$B474,'Grid GenerationQueue'!$BA$5:$BA$410,$C474,'Grid GenerationQueue'!$BJ$5:$BJ$410,"Executed",'Grid GenerationQueue'!$BD$5:$BD$410,"&lt;="&amp;$BE$3)</f>
        <v>0</v>
      </c>
      <c r="CD474">
        <f>SUMIFS('Grid GenerationQueue'!AG$5:AG$410,'Grid GenerationQueue'!$AZ$5:$AZ$410,$B474,'Grid GenerationQueue'!$BA$5:$BA$410,$C474,'Grid GenerationQueue'!$BH$5:$BH$410,"&lt;&gt;"&amp;"",'Grid GenerationQueue'!$BD$5:$BD$410,"&lt;="&amp;$BE$3)</f>
        <v>0</v>
      </c>
      <c r="CE474">
        <f>SUMIFS('Grid GenerationQueue'!AH$5:AH$410,'Grid GenerationQueue'!$AZ$5:$AZ$410,$B474,'Grid GenerationQueue'!$BA$5:$BA$410,$C474,'Grid GenerationQueue'!$BH$5:$BH$410,"&lt;&gt;"&amp;"",'Grid GenerationQueue'!$BD$5:$BD$410,"&lt;="&amp;$BE$3)</f>
        <v>0</v>
      </c>
      <c r="CF474">
        <f>SUMIFS('Grid GenerationQueue'!AI$5:AI$410,'Grid GenerationQueue'!$AZ$5:$AZ$410,$B474,'Grid GenerationQueue'!$BA$5:$BA$410,$C474,'Grid GenerationQueue'!$BH$5:$BH$410,"&lt;&gt;"&amp;"",'Grid GenerationQueue'!$BD$5:$BD$410,"&lt;="&amp;$BE$3)</f>
        <v>0</v>
      </c>
      <c r="CG474">
        <f>SUMIFS('Grid GenerationQueue'!AJ$5:AJ$410,'Grid GenerationQueue'!$AZ$5:$AZ$410,$B474,'Grid GenerationQueue'!$BA$5:$BA$410,$C474,'Grid GenerationQueue'!$BH$5:$BH$410,"&lt;&gt;"&amp;"",'Grid GenerationQueue'!$BD$5:$BD$410,"&lt;="&amp;$BE$3)</f>
        <v>0</v>
      </c>
      <c r="CH474">
        <f>SUMIFS('Grid GenerationQueue'!AK$5:AK$410,'Grid GenerationQueue'!$AZ$5:$AZ$410,$B474,'Grid GenerationQueue'!$BA$5:$BA$410,$C474,'Grid GenerationQueue'!$BH$5:$BH$410,"&lt;&gt;"&amp;"",'Grid GenerationQueue'!$BD$5:$BD$410,"&lt;="&amp;$BE$3)</f>
        <v>0</v>
      </c>
      <c r="CI474">
        <f>SUMIFS('Grid GenerationQueue'!AL$5:AL$410,'Grid GenerationQueue'!$AZ$5:$AZ$410,$B474,'Grid GenerationQueue'!$BA$5:$BA$410,$C474,'Grid GenerationQueue'!$BH$5:$BH$410,"&lt;&gt;"&amp;"",'Grid GenerationQueue'!$BD$5:$BD$410,"&lt;="&amp;$BE$3)</f>
        <v>0</v>
      </c>
      <c r="CJ474">
        <f>SUMIFS('Grid GenerationQueue'!AM$5:AM$410,'Grid GenerationQueue'!$AZ$5:$AZ$410,$B474,'Grid GenerationQueue'!$BA$5:$BA$410,$C474,'Grid GenerationQueue'!$BH$5:$BH$410,"&lt;&gt;"&amp;"",'Grid GenerationQueue'!$BD$5:$BD$410,"&lt;="&amp;$BE$3)</f>
        <v>0</v>
      </c>
      <c r="CK474">
        <f>SUMIFS('Grid GenerationQueue'!AN$5:AN$410,'Grid GenerationQueue'!$AZ$5:$AZ$410,$B474,'Grid GenerationQueue'!$BA$5:$BA$410,$C474,'Grid GenerationQueue'!$BH$5:$BH$410,"&lt;&gt;"&amp;"",'Grid GenerationQueue'!$BD$5:$BD$410,"&lt;="&amp;$BE$3)</f>
        <v>0</v>
      </c>
      <c r="CL474">
        <f>SUMIFS('Grid GenerationQueue'!AO$5:AO$410,'Grid GenerationQueue'!$AZ$5:$AZ$410,$B474,'Grid GenerationQueue'!$BA$5:$BA$410,$C474,'Grid GenerationQueue'!$BH$5:$BH$410,"&lt;&gt;"&amp;"",'Grid GenerationQueue'!$BD$5:$BD$410,"&lt;="&amp;$BE$3)</f>
        <v>0</v>
      </c>
      <c r="CM474">
        <f>SUMIFS('Grid GenerationQueue'!AP$5:AP$410,'Grid GenerationQueue'!$AZ$5:$AZ$410,$B474,'Grid GenerationQueue'!$BA$5:$BA$410,$C474,'Grid GenerationQueue'!$BH$5:$BH$410,"&lt;&gt;"&amp;"",'Grid GenerationQueue'!$BD$5:$BD$410,"&lt;="&amp;$BE$3)</f>
        <v>0</v>
      </c>
      <c r="CN474">
        <f>SUMIFS('Grid GenerationQueue'!AQ$5:AQ$410,'Grid GenerationQueue'!$AZ$5:$AZ$410,$B474,'Grid GenerationQueue'!$BA$5:$BA$410,$C474,'Grid GenerationQueue'!$BH$5:$BH$410,"&lt;&gt;"&amp;"",'Grid GenerationQueue'!$BD$5:$BD$410,"&lt;="&amp;$BE$3)</f>
        <v>0</v>
      </c>
      <c r="CO474">
        <f>SUMIFS('Grid GenerationQueue'!AR$5:AR$410,'Grid GenerationQueue'!$AZ$5:$AZ$410,$B474,'Grid GenerationQueue'!$BA$5:$BA$410,$C474,'Grid GenerationQueue'!$BH$5:$BH$410,"&lt;&gt;"&amp;"",'Grid GenerationQueue'!$BD$5:$BD$410,"&lt;="&amp;$BE$3)</f>
        <v>0</v>
      </c>
      <c r="CQ474">
        <f>SUMIFS('Grid GenerationQueue'!AG$5:AG$410,'Grid GenerationQueue'!$AZ$5:$AZ$410,$B474,'Grid GenerationQueue'!$BA$5:$BA$410,$C474,'Grid GenerationQueue'!$BK$5:$BK$410,"&gt;0",'Grid GenerationQueue'!$BD$5:$BD$410,"&lt;="&amp;$BE$3)</f>
        <v>0</v>
      </c>
      <c r="CR474">
        <f>SUMIFS('Grid GenerationQueue'!AH$5:AH$410,'Grid GenerationQueue'!$AZ$5:$AZ$410,$B474,'Grid GenerationQueue'!$BA$5:$BA$410,$C474,'Grid GenerationQueue'!$BK$5:$BK$410,"&gt;0",'Grid GenerationQueue'!$BD$5:$BD$410,"&lt;="&amp;$BE$3)</f>
        <v>0</v>
      </c>
      <c r="CS474">
        <f>SUMIFS('Grid GenerationQueue'!AI$5:AI$410,'Grid GenerationQueue'!$AZ$5:$AZ$410,$B474,'Grid GenerationQueue'!$BA$5:$BA$410,$C474,'Grid GenerationQueue'!$BK$5:$BK$410,"&gt;0",'Grid GenerationQueue'!$BD$5:$BD$410,"&lt;="&amp;$BE$3)</f>
        <v>0</v>
      </c>
      <c r="CT474">
        <f>SUMIFS('Grid GenerationQueue'!AJ$5:AJ$410,'Grid GenerationQueue'!$AZ$5:$AZ$410,$B474,'Grid GenerationQueue'!$BA$5:$BA$410,$C474,'Grid GenerationQueue'!$BK$5:$BK$410,"&gt;0",'Grid GenerationQueue'!$BD$5:$BD$410,"&lt;="&amp;$BE$3)</f>
        <v>0</v>
      </c>
      <c r="CU474">
        <f>SUMIFS('Grid GenerationQueue'!AK$5:AK$410,'Grid GenerationQueue'!$AZ$5:$AZ$410,$B474,'Grid GenerationQueue'!$BA$5:$BA$410,$C474,'Grid GenerationQueue'!$BK$5:$BK$410,"&gt;0",'Grid GenerationQueue'!$BD$5:$BD$410,"&lt;="&amp;$BE$3)</f>
        <v>0</v>
      </c>
      <c r="CV474">
        <f>SUMIFS('Grid GenerationQueue'!AL$5:AL$410,'Grid GenerationQueue'!$AZ$5:$AZ$410,$B474,'Grid GenerationQueue'!$BA$5:$BA$410,$C474,'Grid GenerationQueue'!$BK$5:$BK$410,"&gt;0",'Grid GenerationQueue'!$BD$5:$BD$410,"&lt;="&amp;$BE$3)</f>
        <v>0</v>
      </c>
      <c r="CW474">
        <f>SUMIFS('Grid GenerationQueue'!AM$5:AM$410,'Grid GenerationQueue'!$AZ$5:$AZ$410,$B474,'Grid GenerationQueue'!$BA$5:$BA$410,$C474,'Grid GenerationQueue'!$BK$5:$BK$410,"&gt;0",'Grid GenerationQueue'!$BD$5:$BD$410,"&lt;="&amp;$BE$3)</f>
        <v>0</v>
      </c>
      <c r="CX474">
        <f>SUMIFS('Grid GenerationQueue'!AN$5:AN$410,'Grid GenerationQueue'!$AZ$5:$AZ$410,$B474,'Grid GenerationQueue'!$BA$5:$BA$410,$C474,'Grid GenerationQueue'!$BK$5:$BK$410,"&gt;0",'Grid GenerationQueue'!$BD$5:$BD$410,"&lt;="&amp;$BE$3)</f>
        <v>0</v>
      </c>
      <c r="CY474">
        <f>SUMIFS('Grid GenerationQueue'!AO$5:AO$410,'Grid GenerationQueue'!$AZ$5:$AZ$410,$B474,'Grid GenerationQueue'!$BA$5:$BA$410,$C474,'Grid GenerationQueue'!$BK$5:$BK$410,"&gt;0",'Grid GenerationQueue'!$BD$5:$BD$410,"&lt;="&amp;$BE$3)</f>
        <v>0</v>
      </c>
      <c r="CZ474">
        <f>SUMIFS('Grid GenerationQueue'!AP$5:AP$410,'Grid GenerationQueue'!$AZ$5:$AZ$410,$B474,'Grid GenerationQueue'!$BA$5:$BA$410,$C474,'Grid GenerationQueue'!$BK$5:$BK$410,"&gt;0",'Grid GenerationQueue'!$BD$5:$BD$410,"&lt;="&amp;$BE$3)</f>
        <v>0</v>
      </c>
      <c r="DA474">
        <f>SUMIFS('Grid GenerationQueue'!AQ$5:AQ$410,'Grid GenerationQueue'!$AZ$5:$AZ$410,$B474,'Grid GenerationQueue'!$BA$5:$BA$410,$C474,'Grid GenerationQueue'!$BK$5:$BK$410,"&gt;0",'Grid GenerationQueue'!$BD$5:$BD$410,"&lt;="&amp;$BE$3)</f>
        <v>0</v>
      </c>
      <c r="DB474">
        <f>SUMIFS('Grid GenerationQueue'!AR$5:AR$410,'Grid GenerationQueue'!$AZ$5:$AZ$410,$B474,'Grid GenerationQueue'!$BA$5:$BA$410,$C474,'Grid GenerationQueue'!$BK$5:$BK$410,"&gt;0",'Grid GenerationQueue'!$BD$5:$BD$410,"&lt;="&amp;$BE$3)</f>
        <v>0</v>
      </c>
    </row>
    <row r="475" spans="1:106" x14ac:dyDescent="0.35">
      <c r="A475" t="s">
        <v>4745</v>
      </c>
      <c r="B475" t="s">
        <v>4975</v>
      </c>
      <c r="C475">
        <v>70</v>
      </c>
      <c r="D475">
        <f>SUMIFS('Grid GenerationQueue'!AG$5:AG$410,'Grid GenerationQueue'!$AZ$5:$AZ$410,$B475,'Grid GenerationQueue'!$BA$5:$BA$410,$C475)</f>
        <v>0</v>
      </c>
      <c r="E475">
        <f>SUMIFS('Grid GenerationQueue'!AH$5:AH$410,'Grid GenerationQueue'!$AZ$5:$AZ$410,$B475,'Grid GenerationQueue'!$BA$5:$BA$410,$C475)</f>
        <v>0</v>
      </c>
      <c r="F475">
        <f>SUMIFS('Grid GenerationQueue'!AI$5:AI$410,'Grid GenerationQueue'!$AZ$5:$AZ$410,$B475,'Grid GenerationQueue'!$BA$5:$BA$410,$C475)</f>
        <v>0</v>
      </c>
      <c r="G475">
        <f>SUMIFS('Grid GenerationQueue'!AJ$5:AJ$410,'Grid GenerationQueue'!$AZ$5:$AZ$410,$B475,'Grid GenerationQueue'!$BA$5:$BA$410,$C475)</f>
        <v>0</v>
      </c>
      <c r="H475">
        <f>SUMIFS('Grid GenerationQueue'!AK$5:AK$410,'Grid GenerationQueue'!$AZ$5:$AZ$410,$B475,'Grid GenerationQueue'!$BA$5:$BA$410,$C475)</f>
        <v>0</v>
      </c>
      <c r="I475">
        <f>SUMIFS('Grid GenerationQueue'!AL$5:AL$410,'Grid GenerationQueue'!$AZ$5:$AZ$410,$B475,'Grid GenerationQueue'!$BA$5:$BA$410,$C475)</f>
        <v>0</v>
      </c>
      <c r="J475">
        <f>SUMIFS('Grid GenerationQueue'!AM$5:AM$410,'Grid GenerationQueue'!$AZ$5:$AZ$410,$B475,'Grid GenerationQueue'!$BA$5:$BA$410,$C475)</f>
        <v>0</v>
      </c>
      <c r="K475">
        <f>SUMIFS('Grid GenerationQueue'!AN$5:AN$410,'Grid GenerationQueue'!$AZ$5:$AZ$410,$B475,'Grid GenerationQueue'!$BA$5:$BA$410,$C475)</f>
        <v>0</v>
      </c>
      <c r="L475">
        <f>SUMIFS('Grid GenerationQueue'!AO$5:AO$410,'Grid GenerationQueue'!$AZ$5:$AZ$410,$B475,'Grid GenerationQueue'!$BA$5:$BA$410,$C475)</f>
        <v>0</v>
      </c>
      <c r="M475">
        <f>SUMIFS('Grid GenerationQueue'!AP$5:AP$410,'Grid GenerationQueue'!$AZ$5:$AZ$410,$B475,'Grid GenerationQueue'!$BA$5:$BA$410,$C475)</f>
        <v>0</v>
      </c>
      <c r="N475">
        <f>SUMIFS('Grid GenerationQueue'!AQ$5:AQ$410,'Grid GenerationQueue'!$AZ$5:$AZ$410,$B475,'Grid GenerationQueue'!$BA$5:$BA$410,$C475)</f>
        <v>0</v>
      </c>
      <c r="O475">
        <f>SUMIFS('Grid GenerationQueue'!AR$5:AR$410,'Grid GenerationQueue'!$AZ$5:$AZ$410,$B475,'Grid GenerationQueue'!$BA$5:$BA$410,$C475)</f>
        <v>0</v>
      </c>
      <c r="Q475">
        <f>SUMIFS('Grid GenerationQueue'!AG$5:AG$410,'Grid GenerationQueue'!$AZ$5:$AZ$410,$B475,'Grid GenerationQueue'!$BA$5:$BA$410,$C475,'Grid GenerationQueue'!$BJ$5:$BJ$410,"Executed")</f>
        <v>0</v>
      </c>
      <c r="R475">
        <f>SUMIFS('Grid GenerationQueue'!AH$5:AH$410,'Grid GenerationQueue'!$AZ$5:$AZ$410,$B475,'Grid GenerationQueue'!$BA$5:$BA$410,$C475,'Grid GenerationQueue'!$BJ$5:$BJ$410,"Executed")</f>
        <v>0</v>
      </c>
      <c r="S475">
        <f>SUMIFS('Grid GenerationQueue'!AI$5:AI$410,'Grid GenerationQueue'!$AZ$5:$AZ$410,$B475,'Grid GenerationQueue'!$BA$5:$BA$410,$C475,'Grid GenerationQueue'!$BJ$5:$BJ$410,"Executed")</f>
        <v>0</v>
      </c>
      <c r="T475">
        <f>SUMIFS('Grid GenerationQueue'!AJ$5:AJ$410,'Grid GenerationQueue'!$AZ$5:$AZ$410,$B475,'Grid GenerationQueue'!$BA$5:$BA$410,$C475,'Grid GenerationQueue'!$BJ$5:$BJ$410,"Executed")</f>
        <v>0</v>
      </c>
      <c r="U475">
        <f>SUMIFS('Grid GenerationQueue'!AK$5:AK$410,'Grid GenerationQueue'!$AZ$5:$AZ$410,$B475,'Grid GenerationQueue'!$BA$5:$BA$410,$C475,'Grid GenerationQueue'!$BJ$5:$BJ$410,"Executed")</f>
        <v>0</v>
      </c>
      <c r="V475">
        <f>SUMIFS('Grid GenerationQueue'!AL$5:AL$410,'Grid GenerationQueue'!$AZ$5:$AZ$410,$B475,'Grid GenerationQueue'!$BA$5:$BA$410,$C475,'Grid GenerationQueue'!$BJ$5:$BJ$410,"Executed")</f>
        <v>0</v>
      </c>
      <c r="W475">
        <f>SUMIFS('Grid GenerationQueue'!AM$5:AM$410,'Grid GenerationQueue'!$AZ$5:$AZ$410,$B475,'Grid GenerationQueue'!$BA$5:$BA$410,$C475,'Grid GenerationQueue'!$BJ$5:$BJ$410,"Executed")</f>
        <v>0</v>
      </c>
      <c r="X475">
        <f>SUMIFS('Grid GenerationQueue'!AN$5:AN$410,'Grid GenerationQueue'!$AZ$5:$AZ$410,$B475,'Grid GenerationQueue'!$BA$5:$BA$410,$C475,'Grid GenerationQueue'!$BJ$5:$BJ$410,"Executed")</f>
        <v>0</v>
      </c>
      <c r="Y475">
        <f>SUMIFS('Grid GenerationQueue'!AO$5:AO$410,'Grid GenerationQueue'!$AZ$5:$AZ$410,$B475,'Grid GenerationQueue'!$BA$5:$BA$410,$C475,'Grid GenerationQueue'!$BJ$5:$BJ$410,"Executed")</f>
        <v>0</v>
      </c>
      <c r="Z475">
        <f>SUMIFS('Grid GenerationQueue'!AP$5:AP$410,'Grid GenerationQueue'!$AZ$5:$AZ$410,$B475,'Grid GenerationQueue'!$BA$5:$BA$410,$C475,'Grid GenerationQueue'!$BJ$5:$BJ$410,"Executed")</f>
        <v>0</v>
      </c>
      <c r="AA475">
        <f>SUMIFS('Grid GenerationQueue'!AQ$5:AQ$410,'Grid GenerationQueue'!$AZ$5:$AZ$410,$B475,'Grid GenerationQueue'!$BA$5:$BA$410,$C475,'Grid GenerationQueue'!$BJ$5:$BJ$410,"Executed")</f>
        <v>0</v>
      </c>
      <c r="AB475">
        <f>SUMIFS('Grid GenerationQueue'!AR$5:AR$410,'Grid GenerationQueue'!$AZ$5:$AZ$410,$B475,'Grid GenerationQueue'!$BA$5:$BA$410,$C475,'Grid GenerationQueue'!$BJ$5:$BJ$410,"Executed")</f>
        <v>0</v>
      </c>
      <c r="AD475">
        <f>SUMIFS('Grid GenerationQueue'!AG$5:AG$410,'Grid GenerationQueue'!$AZ$5:$AZ$410,$B475,'Grid GenerationQueue'!$BA$5:$BA$410,$C475,'Grid GenerationQueue'!$BH$5:$BH$410,"&lt;&gt;"&amp;"")+SUMIFS('Grid GenerationQueue'!AG$5:AG$410,'Grid GenerationQueue'!$AZ$5:$AZ$410,$B475,'Grid GenerationQueue'!$BA$5:$BA$410,$C475,'Grid GenerationQueue'!$BH$5:$BH$410,"",'Grid GenerationQueue'!$AC$5:$AC$410,1)</f>
        <v>0</v>
      </c>
      <c r="AE475">
        <f>SUMIFS('Grid GenerationQueue'!AH$5:AH$410,'Grid GenerationQueue'!$AZ$5:$AZ$410,$B475,'Grid GenerationQueue'!$BA$5:$BA$410,$C475,'Grid GenerationQueue'!$BH$5:$BH$410,"&lt;&gt;"&amp;"")+SUMIFS('Grid GenerationQueue'!AH$5:AH$410,'Grid GenerationQueue'!$AZ$5:$AZ$410,$B475,'Grid GenerationQueue'!$BA$5:$BA$410,$C475,'Grid GenerationQueue'!$BH$5:$BH$410,"",'Grid GenerationQueue'!$AC$5:$AC$410,1)</f>
        <v>0</v>
      </c>
      <c r="AF475">
        <f>SUMIFS('Grid GenerationQueue'!AI$5:AI$410,'Grid GenerationQueue'!$AZ$5:$AZ$410,$B475,'Grid GenerationQueue'!$BA$5:$BA$410,$C475,'Grid GenerationQueue'!$BH$5:$BH$410,"&lt;&gt;"&amp;"")+SUMIFS('Grid GenerationQueue'!AI$5:AI$410,'Grid GenerationQueue'!$AZ$5:$AZ$410,$B475,'Grid GenerationQueue'!$BA$5:$BA$410,$C475,'Grid GenerationQueue'!$BH$5:$BH$410,"",'Grid GenerationQueue'!$AC$5:$AC$410,1)</f>
        <v>0</v>
      </c>
      <c r="AG475">
        <f>SUMIFS('Grid GenerationQueue'!AJ$5:AJ$410,'Grid GenerationQueue'!$AZ$5:$AZ$410,$B475,'Grid GenerationQueue'!$BA$5:$BA$410,$C475,'Grid GenerationQueue'!$BH$5:$BH$410,"&lt;&gt;"&amp;"")+SUMIFS('Grid GenerationQueue'!AJ$5:AJ$410,'Grid GenerationQueue'!$AZ$5:$AZ$410,$B475,'Grid GenerationQueue'!$BA$5:$BA$410,$C475,'Grid GenerationQueue'!$BH$5:$BH$410,"",'Grid GenerationQueue'!$AC$5:$AC$410,1)</f>
        <v>0</v>
      </c>
      <c r="AH475">
        <f>SUMIFS('Grid GenerationQueue'!AK$5:AK$410,'Grid GenerationQueue'!$AZ$5:$AZ$410,$B475,'Grid GenerationQueue'!$BA$5:$BA$410,$C475,'Grid GenerationQueue'!$BH$5:$BH$410,"&lt;&gt;"&amp;"")+SUMIFS('Grid GenerationQueue'!AK$5:AK$410,'Grid GenerationQueue'!$AZ$5:$AZ$410,$B475,'Grid GenerationQueue'!$BA$5:$BA$410,$C475,'Grid GenerationQueue'!$BH$5:$BH$410,"",'Grid GenerationQueue'!$AC$5:$AC$410,1)</f>
        <v>0</v>
      </c>
      <c r="AI475">
        <f>SUMIFS('Grid GenerationQueue'!AL$5:AL$410,'Grid GenerationQueue'!$AZ$5:$AZ$410,$B475,'Grid GenerationQueue'!$BA$5:$BA$410,$C475,'Grid GenerationQueue'!$BH$5:$BH$410,"&lt;&gt;"&amp;"")+SUMIFS('Grid GenerationQueue'!AL$5:AL$410,'Grid GenerationQueue'!$AZ$5:$AZ$410,$B475,'Grid GenerationQueue'!$BA$5:$BA$410,$C475,'Grid GenerationQueue'!$BH$5:$BH$410,"",'Grid GenerationQueue'!$AC$5:$AC$410,1)</f>
        <v>0</v>
      </c>
      <c r="AJ475">
        <f>SUMIFS('Grid GenerationQueue'!AM$5:AM$410,'Grid GenerationQueue'!$AZ$5:$AZ$410,$B475,'Grid GenerationQueue'!$BA$5:$BA$410,$C475,'Grid GenerationQueue'!$BH$5:$BH$410,"&lt;&gt;"&amp;"")+SUMIFS('Grid GenerationQueue'!AM$5:AM$410,'Grid GenerationQueue'!$AZ$5:$AZ$410,$B475,'Grid GenerationQueue'!$BA$5:$BA$410,$C475,'Grid GenerationQueue'!$BH$5:$BH$410,"",'Grid GenerationQueue'!$AC$5:$AC$410,1)</f>
        <v>0</v>
      </c>
      <c r="AK475">
        <f>SUMIFS('Grid GenerationQueue'!AN$5:AN$410,'Grid GenerationQueue'!$AZ$5:$AZ$410,$B475,'Grid GenerationQueue'!$BA$5:$BA$410,$C475,'Grid GenerationQueue'!$BH$5:$BH$410,"&lt;&gt;"&amp;"")+SUMIFS('Grid GenerationQueue'!AN$5:AN$410,'Grid GenerationQueue'!$AZ$5:$AZ$410,$B475,'Grid GenerationQueue'!$BA$5:$BA$410,$C475,'Grid GenerationQueue'!$BH$5:$BH$410,"",'Grid GenerationQueue'!$AC$5:$AC$410,1)</f>
        <v>0</v>
      </c>
      <c r="AL475">
        <f>SUMIFS('Grid GenerationQueue'!AO$5:AO$410,'Grid GenerationQueue'!$AZ$5:$AZ$410,$B475,'Grid GenerationQueue'!$BA$5:$BA$410,$C475,'Grid GenerationQueue'!$BH$5:$BH$410,"&lt;&gt;"&amp;"")+SUMIFS('Grid GenerationQueue'!AO$5:AO$410,'Grid GenerationQueue'!$AZ$5:$AZ$410,$B475,'Grid GenerationQueue'!$BA$5:$BA$410,$C475,'Grid GenerationQueue'!$BH$5:$BH$410,"",'Grid GenerationQueue'!$AC$5:$AC$410,1)</f>
        <v>0</v>
      </c>
      <c r="AM475">
        <f>SUMIFS('Grid GenerationQueue'!AP$5:AP$410,'Grid GenerationQueue'!$AZ$5:$AZ$410,$B475,'Grid GenerationQueue'!$BA$5:$BA$410,$C475,'Grid GenerationQueue'!$BH$5:$BH$410,"&lt;&gt;"&amp;"")+SUMIFS('Grid GenerationQueue'!AP$5:AP$410,'Grid GenerationQueue'!$AZ$5:$AZ$410,$B475,'Grid GenerationQueue'!$BA$5:$BA$410,$C475,'Grid GenerationQueue'!$BH$5:$BH$410,"",'Grid GenerationQueue'!$AC$5:$AC$410,1)</f>
        <v>0</v>
      </c>
      <c r="AN475">
        <f>SUMIFS('Grid GenerationQueue'!AQ$5:AQ$410,'Grid GenerationQueue'!$AZ$5:$AZ$410,$B475,'Grid GenerationQueue'!$BA$5:$BA$410,$C475,'Grid GenerationQueue'!$BH$5:$BH$410,"&lt;&gt;"&amp;"")+SUMIFS('Grid GenerationQueue'!AQ$5:AQ$410,'Grid GenerationQueue'!$AZ$5:$AZ$410,$B475,'Grid GenerationQueue'!$BA$5:$BA$410,$C475,'Grid GenerationQueue'!$BH$5:$BH$410,"",'Grid GenerationQueue'!$AC$5:$AC$410,1)</f>
        <v>0</v>
      </c>
      <c r="AO475">
        <f>SUMIFS('Grid GenerationQueue'!AR$5:AR$410,'Grid GenerationQueue'!$AZ$5:$AZ$410,$B475,'Grid GenerationQueue'!$BA$5:$BA$410,$C475,'Grid GenerationQueue'!$BH$5:$BH$410,"&lt;&gt;"&amp;"")+SUMIFS('Grid GenerationQueue'!AR$5:AR$410,'Grid GenerationQueue'!$AZ$5:$AZ$410,$B475,'Grid GenerationQueue'!$BA$5:$BA$410,$C475,'Grid GenerationQueue'!$BH$5:$BH$410,"",'Grid GenerationQueue'!$AC$5:$AC$410,1)</f>
        <v>0</v>
      </c>
      <c r="AQ475">
        <f>SUMIFS('Grid GenerationQueue'!AG$5:AG$410,'Grid GenerationQueue'!$AZ$5:$AZ$410,$B475,'Grid GenerationQueue'!$BA$5:$BA$410,$C475,'Grid GenerationQueue'!$BK$5:$BK$410,"&gt;0")</f>
        <v>0</v>
      </c>
      <c r="AR475">
        <f>SUMIFS('Grid GenerationQueue'!AH$5:AH$410,'Grid GenerationQueue'!$AZ$5:$AZ$410,$B475,'Grid GenerationQueue'!$BA$5:$BA$410,$C475,'Grid GenerationQueue'!$BK$5:$BK$410,"&gt;0")</f>
        <v>0</v>
      </c>
      <c r="AS475">
        <f>SUMIFS('Grid GenerationQueue'!AI$5:AI$410,'Grid GenerationQueue'!$AZ$5:$AZ$410,$B475,'Grid GenerationQueue'!$BA$5:$BA$410,$C475,'Grid GenerationQueue'!$BK$5:$BK$410,"&gt;0")</f>
        <v>0</v>
      </c>
      <c r="AT475">
        <f>SUMIFS('Grid GenerationQueue'!AJ$5:AJ$410,'Grid GenerationQueue'!$AZ$5:$AZ$410,$B475,'Grid GenerationQueue'!$BA$5:$BA$410,$C475,'Grid GenerationQueue'!$BK$5:$BK$410,"&gt;0")</f>
        <v>0</v>
      </c>
      <c r="AU475">
        <f>SUMIFS('Grid GenerationQueue'!AK$5:AK$410,'Grid GenerationQueue'!$AZ$5:$AZ$410,$B475,'Grid GenerationQueue'!$BA$5:$BA$410,$C475,'Grid GenerationQueue'!$BK$5:$BK$410,"&gt;0")</f>
        <v>0</v>
      </c>
      <c r="AV475">
        <f>SUMIFS('Grid GenerationQueue'!AL$5:AL$410,'Grid GenerationQueue'!$AZ$5:$AZ$410,$B475,'Grid GenerationQueue'!$BA$5:$BA$410,$C475,'Grid GenerationQueue'!$BK$5:$BK$410,"&gt;0")</f>
        <v>0</v>
      </c>
      <c r="AW475">
        <f>SUMIFS('Grid GenerationQueue'!AM$5:AM$410,'Grid GenerationQueue'!$AZ$5:$AZ$410,$B475,'Grid GenerationQueue'!$BA$5:$BA$410,$C475,'Grid GenerationQueue'!$BK$5:$BK$410,"&gt;0")</f>
        <v>0</v>
      </c>
      <c r="AX475">
        <f>SUMIFS('Grid GenerationQueue'!AN$5:AN$410,'Grid GenerationQueue'!$AZ$5:$AZ$410,$B475,'Grid GenerationQueue'!$BA$5:$BA$410,$C475,'Grid GenerationQueue'!$BK$5:$BK$410,"&gt;0")</f>
        <v>0</v>
      </c>
      <c r="AY475">
        <f>SUMIFS('Grid GenerationQueue'!AO$5:AO$410,'Grid GenerationQueue'!$AZ$5:$AZ$410,$B475,'Grid GenerationQueue'!$BA$5:$BA$410,$C475,'Grid GenerationQueue'!$BK$5:$BK$410,"&gt;0")</f>
        <v>0</v>
      </c>
      <c r="AZ475">
        <f>SUMIFS('Grid GenerationQueue'!AP$5:AP$410,'Grid GenerationQueue'!$AZ$5:$AZ$410,$B475,'Grid GenerationQueue'!$BA$5:$BA$410,$C475,'Grid GenerationQueue'!$BK$5:$BK$410,"&gt;0")</f>
        <v>0</v>
      </c>
      <c r="BA475">
        <f>SUMIFS('Grid GenerationQueue'!AQ$5:AQ$410,'Grid GenerationQueue'!$AZ$5:$AZ$410,$B475,'Grid GenerationQueue'!$BA$5:$BA$410,$C475,'Grid GenerationQueue'!$BK$5:$BK$410,"&gt;0")</f>
        <v>0</v>
      </c>
      <c r="BB475">
        <f>SUMIFS('Grid GenerationQueue'!AR$5:AR$410,'Grid GenerationQueue'!$AZ$5:$AZ$410,$B475,'Grid GenerationQueue'!$BA$5:$BA$410,$C475,'Grid GenerationQueue'!$BK$5:$BK$410,"&gt;0")</f>
        <v>0</v>
      </c>
      <c r="BD475">
        <f>SUMIFS('Grid GenerationQueue'!AG$5:AG$410,'Grid GenerationQueue'!$AZ$5:$AZ$410,$B475,'Grid GenerationQueue'!$BA$5:$BA$410,$C475,'Grid GenerationQueue'!$BD$5:$BD$410,"&lt;="&amp;$BE$3)</f>
        <v>0</v>
      </c>
      <c r="BE475">
        <f>SUMIFS('Grid GenerationQueue'!AH$5:AH$410,'Grid GenerationQueue'!$AZ$5:$AZ$410,$B475,'Grid GenerationQueue'!$BA$5:$BA$410,$C475,'Grid GenerationQueue'!$BD$5:$BD$410,"&lt;="&amp;$BE$3)</f>
        <v>0</v>
      </c>
      <c r="BF475">
        <f>SUMIFS('Grid GenerationQueue'!AI$5:AI$410,'Grid GenerationQueue'!$AZ$5:$AZ$410,$B475,'Grid GenerationQueue'!$BA$5:$BA$410,$C475,'Grid GenerationQueue'!$BD$5:$BD$410,"&lt;="&amp;$BE$3)</f>
        <v>0</v>
      </c>
      <c r="BG475">
        <f>SUMIFS('Grid GenerationQueue'!AJ$5:AJ$410,'Grid GenerationQueue'!$AZ$5:$AZ$410,$B475,'Grid GenerationQueue'!$BA$5:$BA$410,$C475,'Grid GenerationQueue'!$BD$5:$BD$410,"&lt;="&amp;$BE$3)</f>
        <v>0</v>
      </c>
      <c r="BH475">
        <f>SUMIFS('Grid GenerationQueue'!AK$5:AK$410,'Grid GenerationQueue'!$AZ$5:$AZ$410,$B475,'Grid GenerationQueue'!$BA$5:$BA$410,$C475,'Grid GenerationQueue'!$BD$5:$BD$410,"&lt;="&amp;$BE$3)</f>
        <v>0</v>
      </c>
      <c r="BI475">
        <f>SUMIFS('Grid GenerationQueue'!AL$5:AL$410,'Grid GenerationQueue'!$AZ$5:$AZ$410,$B475,'Grid GenerationQueue'!$BA$5:$BA$410,$C475,'Grid GenerationQueue'!$BD$5:$BD$410,"&lt;="&amp;$BE$3)</f>
        <v>0</v>
      </c>
      <c r="BJ475">
        <f>SUMIFS('Grid GenerationQueue'!AM$5:AM$410,'Grid GenerationQueue'!$AZ$5:$AZ$410,$B475,'Grid GenerationQueue'!$BA$5:$BA$410,$C475,'Grid GenerationQueue'!$BD$5:$BD$410,"&lt;="&amp;$BE$3)</f>
        <v>0</v>
      </c>
      <c r="BK475">
        <f>SUMIFS('Grid GenerationQueue'!AN$5:AN$410,'Grid GenerationQueue'!$AZ$5:$AZ$410,$B475,'Grid GenerationQueue'!$BA$5:$BA$410,$C475,'Grid GenerationQueue'!$BD$5:$BD$410,"&lt;="&amp;$BE$3)</f>
        <v>0</v>
      </c>
      <c r="BL475">
        <f>SUMIFS('Grid GenerationQueue'!AO$5:AO$410,'Grid GenerationQueue'!$AZ$5:$AZ$410,$B475,'Grid GenerationQueue'!$BA$5:$BA$410,$C475,'Grid GenerationQueue'!$BD$5:$BD$410,"&lt;="&amp;$BE$3)</f>
        <v>0</v>
      </c>
      <c r="BM475">
        <f>SUMIFS('Grid GenerationQueue'!AP$5:AP$410,'Grid GenerationQueue'!$AZ$5:$AZ$410,$B475,'Grid GenerationQueue'!$BA$5:$BA$410,$C475,'Grid GenerationQueue'!$BD$5:$BD$410,"&lt;="&amp;$BE$3)</f>
        <v>0</v>
      </c>
      <c r="BN475">
        <f>SUMIFS('Grid GenerationQueue'!AQ$5:AQ$410,'Grid GenerationQueue'!$AZ$5:$AZ$410,$B475,'Grid GenerationQueue'!$BA$5:$BA$410,$C475,'Grid GenerationQueue'!$BD$5:$BD$410,"&lt;="&amp;$BE$3)</f>
        <v>0</v>
      </c>
      <c r="BO475">
        <f>SUMIFS('Grid GenerationQueue'!AR$5:AR$410,'Grid GenerationQueue'!$AZ$5:$AZ$410,$B475,'Grid GenerationQueue'!$BA$5:$BA$410,$C475,'Grid GenerationQueue'!$BD$5:$BD$410,"&lt;="&amp;$BE$3)</f>
        <v>0</v>
      </c>
      <c r="BQ475">
        <f>SUMIFS('Grid GenerationQueue'!AG$5:AG$410,'Grid GenerationQueue'!$AZ$5:$AZ$410,$B475,'Grid GenerationQueue'!$BA$5:$BA$410,$C475,'Grid GenerationQueue'!$BJ$5:$BJ$410,"Executed",'Grid GenerationQueue'!$BD$5:$BD$410,"&lt;="&amp;$BE$3)</f>
        <v>0</v>
      </c>
      <c r="BR475">
        <f>SUMIFS('Grid GenerationQueue'!AH$5:AH$410,'Grid GenerationQueue'!$AZ$5:$AZ$410,$B475,'Grid GenerationQueue'!$BA$5:$BA$410,$C475,'Grid GenerationQueue'!$BJ$5:$BJ$410,"Executed",'Grid GenerationQueue'!$BD$5:$BD$410,"&lt;="&amp;$BE$3)</f>
        <v>0</v>
      </c>
      <c r="BS475">
        <f>SUMIFS('Grid GenerationQueue'!AI$5:AI$410,'Grid GenerationQueue'!$AZ$5:$AZ$410,$B475,'Grid GenerationQueue'!$BA$5:$BA$410,$C475,'Grid GenerationQueue'!$BJ$5:$BJ$410,"Executed",'Grid GenerationQueue'!$BD$5:$BD$410,"&lt;="&amp;$BE$3)</f>
        <v>0</v>
      </c>
      <c r="BT475">
        <f>SUMIFS('Grid GenerationQueue'!AJ$5:AJ$410,'Grid GenerationQueue'!$AZ$5:$AZ$410,$B475,'Grid GenerationQueue'!$BA$5:$BA$410,$C475,'Grid GenerationQueue'!$BJ$5:$BJ$410,"Executed",'Grid GenerationQueue'!$BD$5:$BD$410,"&lt;="&amp;$BE$3)</f>
        <v>0</v>
      </c>
      <c r="BU475">
        <f>SUMIFS('Grid GenerationQueue'!AK$5:AK$410,'Grid GenerationQueue'!$AZ$5:$AZ$410,$B475,'Grid GenerationQueue'!$BA$5:$BA$410,$C475,'Grid GenerationQueue'!$BJ$5:$BJ$410,"Executed",'Grid GenerationQueue'!$BD$5:$BD$410,"&lt;="&amp;$BE$3)</f>
        <v>0</v>
      </c>
      <c r="BV475">
        <f>SUMIFS('Grid GenerationQueue'!AL$5:AL$410,'Grid GenerationQueue'!$AZ$5:$AZ$410,$B475,'Grid GenerationQueue'!$BA$5:$BA$410,$C475,'Grid GenerationQueue'!$BJ$5:$BJ$410,"Executed",'Grid GenerationQueue'!$BD$5:$BD$410,"&lt;="&amp;$BE$3)</f>
        <v>0</v>
      </c>
      <c r="BW475">
        <f>SUMIFS('Grid GenerationQueue'!AM$5:AM$410,'Grid GenerationQueue'!$AZ$5:$AZ$410,$B475,'Grid GenerationQueue'!$BA$5:$BA$410,$C475,'Grid GenerationQueue'!$BJ$5:$BJ$410,"Executed",'Grid GenerationQueue'!$BD$5:$BD$410,"&lt;="&amp;$BE$3)</f>
        <v>0</v>
      </c>
      <c r="BX475">
        <f>SUMIFS('Grid GenerationQueue'!AN$5:AN$410,'Grid GenerationQueue'!$AZ$5:$AZ$410,$B475,'Grid GenerationQueue'!$BA$5:$BA$410,$C475,'Grid GenerationQueue'!$BJ$5:$BJ$410,"Executed",'Grid GenerationQueue'!$BD$5:$BD$410,"&lt;="&amp;$BE$3)</f>
        <v>0</v>
      </c>
      <c r="BY475">
        <f>SUMIFS('Grid GenerationQueue'!AO$5:AO$410,'Grid GenerationQueue'!$AZ$5:$AZ$410,$B475,'Grid GenerationQueue'!$BA$5:$BA$410,$C475,'Grid GenerationQueue'!$BJ$5:$BJ$410,"Executed",'Grid GenerationQueue'!$BD$5:$BD$410,"&lt;="&amp;$BE$3)</f>
        <v>0</v>
      </c>
      <c r="BZ475">
        <f>SUMIFS('Grid GenerationQueue'!AP$5:AP$410,'Grid GenerationQueue'!$AZ$5:$AZ$410,$B475,'Grid GenerationQueue'!$BA$5:$BA$410,$C475,'Grid GenerationQueue'!$BJ$5:$BJ$410,"Executed",'Grid GenerationQueue'!$BD$5:$BD$410,"&lt;="&amp;$BE$3)</f>
        <v>0</v>
      </c>
      <c r="CA475">
        <f>SUMIFS('Grid GenerationQueue'!AQ$5:AQ$410,'Grid GenerationQueue'!$AZ$5:$AZ$410,$B475,'Grid GenerationQueue'!$BA$5:$BA$410,$C475,'Grid GenerationQueue'!$BJ$5:$BJ$410,"Executed",'Grid GenerationQueue'!$BD$5:$BD$410,"&lt;="&amp;$BE$3)</f>
        <v>0</v>
      </c>
      <c r="CB475">
        <f>SUMIFS('Grid GenerationQueue'!AR$5:AR$410,'Grid GenerationQueue'!$AZ$5:$AZ$410,$B475,'Grid GenerationQueue'!$BA$5:$BA$410,$C475,'Grid GenerationQueue'!$BJ$5:$BJ$410,"Executed",'Grid GenerationQueue'!$BD$5:$BD$410,"&lt;="&amp;$BE$3)</f>
        <v>0</v>
      </c>
      <c r="CD475">
        <f>SUMIFS('Grid GenerationQueue'!AG$5:AG$410,'Grid GenerationQueue'!$AZ$5:$AZ$410,$B475,'Grid GenerationQueue'!$BA$5:$BA$410,$C475,'Grid GenerationQueue'!$BH$5:$BH$410,"&lt;&gt;"&amp;"",'Grid GenerationQueue'!$BD$5:$BD$410,"&lt;="&amp;$BE$3)</f>
        <v>0</v>
      </c>
      <c r="CE475">
        <f>SUMIFS('Grid GenerationQueue'!AH$5:AH$410,'Grid GenerationQueue'!$AZ$5:$AZ$410,$B475,'Grid GenerationQueue'!$BA$5:$BA$410,$C475,'Grid GenerationQueue'!$BH$5:$BH$410,"&lt;&gt;"&amp;"",'Grid GenerationQueue'!$BD$5:$BD$410,"&lt;="&amp;$BE$3)</f>
        <v>0</v>
      </c>
      <c r="CF475">
        <f>SUMIFS('Grid GenerationQueue'!AI$5:AI$410,'Grid GenerationQueue'!$AZ$5:$AZ$410,$B475,'Grid GenerationQueue'!$BA$5:$BA$410,$C475,'Grid GenerationQueue'!$BH$5:$BH$410,"&lt;&gt;"&amp;"",'Grid GenerationQueue'!$BD$5:$BD$410,"&lt;="&amp;$BE$3)</f>
        <v>0</v>
      </c>
      <c r="CG475">
        <f>SUMIFS('Grid GenerationQueue'!AJ$5:AJ$410,'Grid GenerationQueue'!$AZ$5:$AZ$410,$B475,'Grid GenerationQueue'!$BA$5:$BA$410,$C475,'Grid GenerationQueue'!$BH$5:$BH$410,"&lt;&gt;"&amp;"",'Grid GenerationQueue'!$BD$5:$BD$410,"&lt;="&amp;$BE$3)</f>
        <v>0</v>
      </c>
      <c r="CH475">
        <f>SUMIFS('Grid GenerationQueue'!AK$5:AK$410,'Grid GenerationQueue'!$AZ$5:$AZ$410,$B475,'Grid GenerationQueue'!$BA$5:$BA$410,$C475,'Grid GenerationQueue'!$BH$5:$BH$410,"&lt;&gt;"&amp;"",'Grid GenerationQueue'!$BD$5:$BD$410,"&lt;="&amp;$BE$3)</f>
        <v>0</v>
      </c>
      <c r="CI475">
        <f>SUMIFS('Grid GenerationQueue'!AL$5:AL$410,'Grid GenerationQueue'!$AZ$5:$AZ$410,$B475,'Grid GenerationQueue'!$BA$5:$BA$410,$C475,'Grid GenerationQueue'!$BH$5:$BH$410,"&lt;&gt;"&amp;"",'Grid GenerationQueue'!$BD$5:$BD$410,"&lt;="&amp;$BE$3)</f>
        <v>0</v>
      </c>
      <c r="CJ475">
        <f>SUMIFS('Grid GenerationQueue'!AM$5:AM$410,'Grid GenerationQueue'!$AZ$5:$AZ$410,$B475,'Grid GenerationQueue'!$BA$5:$BA$410,$C475,'Grid GenerationQueue'!$BH$5:$BH$410,"&lt;&gt;"&amp;"",'Grid GenerationQueue'!$BD$5:$BD$410,"&lt;="&amp;$BE$3)</f>
        <v>0</v>
      </c>
      <c r="CK475">
        <f>SUMIFS('Grid GenerationQueue'!AN$5:AN$410,'Grid GenerationQueue'!$AZ$5:$AZ$410,$B475,'Grid GenerationQueue'!$BA$5:$BA$410,$C475,'Grid GenerationQueue'!$BH$5:$BH$410,"&lt;&gt;"&amp;"",'Grid GenerationQueue'!$BD$5:$BD$410,"&lt;="&amp;$BE$3)</f>
        <v>0</v>
      </c>
      <c r="CL475">
        <f>SUMIFS('Grid GenerationQueue'!AO$5:AO$410,'Grid GenerationQueue'!$AZ$5:$AZ$410,$B475,'Grid GenerationQueue'!$BA$5:$BA$410,$C475,'Grid GenerationQueue'!$BH$5:$BH$410,"&lt;&gt;"&amp;"",'Grid GenerationQueue'!$BD$5:$BD$410,"&lt;="&amp;$BE$3)</f>
        <v>0</v>
      </c>
      <c r="CM475">
        <f>SUMIFS('Grid GenerationQueue'!AP$5:AP$410,'Grid GenerationQueue'!$AZ$5:$AZ$410,$B475,'Grid GenerationQueue'!$BA$5:$BA$410,$C475,'Grid GenerationQueue'!$BH$5:$BH$410,"&lt;&gt;"&amp;"",'Grid GenerationQueue'!$BD$5:$BD$410,"&lt;="&amp;$BE$3)</f>
        <v>0</v>
      </c>
      <c r="CN475">
        <f>SUMIFS('Grid GenerationQueue'!AQ$5:AQ$410,'Grid GenerationQueue'!$AZ$5:$AZ$410,$B475,'Grid GenerationQueue'!$BA$5:$BA$410,$C475,'Grid GenerationQueue'!$BH$5:$BH$410,"&lt;&gt;"&amp;"",'Grid GenerationQueue'!$BD$5:$BD$410,"&lt;="&amp;$BE$3)</f>
        <v>0</v>
      </c>
      <c r="CO475">
        <f>SUMIFS('Grid GenerationQueue'!AR$5:AR$410,'Grid GenerationQueue'!$AZ$5:$AZ$410,$B475,'Grid GenerationQueue'!$BA$5:$BA$410,$C475,'Grid GenerationQueue'!$BH$5:$BH$410,"&lt;&gt;"&amp;"",'Grid GenerationQueue'!$BD$5:$BD$410,"&lt;="&amp;$BE$3)</f>
        <v>0</v>
      </c>
      <c r="CQ475">
        <f>SUMIFS('Grid GenerationQueue'!AG$5:AG$410,'Grid GenerationQueue'!$AZ$5:$AZ$410,$B475,'Grid GenerationQueue'!$BA$5:$BA$410,$C475,'Grid GenerationQueue'!$BK$5:$BK$410,"&gt;0",'Grid GenerationQueue'!$BD$5:$BD$410,"&lt;="&amp;$BE$3)</f>
        <v>0</v>
      </c>
      <c r="CR475">
        <f>SUMIFS('Grid GenerationQueue'!AH$5:AH$410,'Grid GenerationQueue'!$AZ$5:$AZ$410,$B475,'Grid GenerationQueue'!$BA$5:$BA$410,$C475,'Grid GenerationQueue'!$BK$5:$BK$410,"&gt;0",'Grid GenerationQueue'!$BD$5:$BD$410,"&lt;="&amp;$BE$3)</f>
        <v>0</v>
      </c>
      <c r="CS475">
        <f>SUMIFS('Grid GenerationQueue'!AI$5:AI$410,'Grid GenerationQueue'!$AZ$5:$AZ$410,$B475,'Grid GenerationQueue'!$BA$5:$BA$410,$C475,'Grid GenerationQueue'!$BK$5:$BK$410,"&gt;0",'Grid GenerationQueue'!$BD$5:$BD$410,"&lt;="&amp;$BE$3)</f>
        <v>0</v>
      </c>
      <c r="CT475">
        <f>SUMIFS('Grid GenerationQueue'!AJ$5:AJ$410,'Grid GenerationQueue'!$AZ$5:$AZ$410,$B475,'Grid GenerationQueue'!$BA$5:$BA$410,$C475,'Grid GenerationQueue'!$BK$5:$BK$410,"&gt;0",'Grid GenerationQueue'!$BD$5:$BD$410,"&lt;="&amp;$BE$3)</f>
        <v>0</v>
      </c>
      <c r="CU475">
        <f>SUMIFS('Grid GenerationQueue'!AK$5:AK$410,'Grid GenerationQueue'!$AZ$5:$AZ$410,$B475,'Grid GenerationQueue'!$BA$5:$BA$410,$C475,'Grid GenerationQueue'!$BK$5:$BK$410,"&gt;0",'Grid GenerationQueue'!$BD$5:$BD$410,"&lt;="&amp;$BE$3)</f>
        <v>0</v>
      </c>
      <c r="CV475">
        <f>SUMIFS('Grid GenerationQueue'!AL$5:AL$410,'Grid GenerationQueue'!$AZ$5:$AZ$410,$B475,'Grid GenerationQueue'!$BA$5:$BA$410,$C475,'Grid GenerationQueue'!$BK$5:$BK$410,"&gt;0",'Grid GenerationQueue'!$BD$5:$BD$410,"&lt;="&amp;$BE$3)</f>
        <v>0</v>
      </c>
      <c r="CW475">
        <f>SUMIFS('Grid GenerationQueue'!AM$5:AM$410,'Grid GenerationQueue'!$AZ$5:$AZ$410,$B475,'Grid GenerationQueue'!$BA$5:$BA$410,$C475,'Grid GenerationQueue'!$BK$5:$BK$410,"&gt;0",'Grid GenerationQueue'!$BD$5:$BD$410,"&lt;="&amp;$BE$3)</f>
        <v>0</v>
      </c>
      <c r="CX475">
        <f>SUMIFS('Grid GenerationQueue'!AN$5:AN$410,'Grid GenerationQueue'!$AZ$5:$AZ$410,$B475,'Grid GenerationQueue'!$BA$5:$BA$410,$C475,'Grid GenerationQueue'!$BK$5:$BK$410,"&gt;0",'Grid GenerationQueue'!$BD$5:$BD$410,"&lt;="&amp;$BE$3)</f>
        <v>0</v>
      </c>
      <c r="CY475">
        <f>SUMIFS('Grid GenerationQueue'!AO$5:AO$410,'Grid GenerationQueue'!$AZ$5:$AZ$410,$B475,'Grid GenerationQueue'!$BA$5:$BA$410,$C475,'Grid GenerationQueue'!$BK$5:$BK$410,"&gt;0",'Grid GenerationQueue'!$BD$5:$BD$410,"&lt;="&amp;$BE$3)</f>
        <v>0</v>
      </c>
      <c r="CZ475">
        <f>SUMIFS('Grid GenerationQueue'!AP$5:AP$410,'Grid GenerationQueue'!$AZ$5:$AZ$410,$B475,'Grid GenerationQueue'!$BA$5:$BA$410,$C475,'Grid GenerationQueue'!$BK$5:$BK$410,"&gt;0",'Grid GenerationQueue'!$BD$5:$BD$410,"&lt;="&amp;$BE$3)</f>
        <v>0</v>
      </c>
      <c r="DA475">
        <f>SUMIFS('Grid GenerationQueue'!AQ$5:AQ$410,'Grid GenerationQueue'!$AZ$5:$AZ$410,$B475,'Grid GenerationQueue'!$BA$5:$BA$410,$C475,'Grid GenerationQueue'!$BK$5:$BK$410,"&gt;0",'Grid GenerationQueue'!$BD$5:$BD$410,"&lt;="&amp;$BE$3)</f>
        <v>0</v>
      </c>
      <c r="DB475">
        <f>SUMIFS('Grid GenerationQueue'!AR$5:AR$410,'Grid GenerationQueue'!$AZ$5:$AZ$410,$B475,'Grid GenerationQueue'!$BA$5:$BA$410,$C475,'Grid GenerationQueue'!$BK$5:$BK$410,"&gt;0",'Grid GenerationQueue'!$BD$5:$BD$410,"&lt;="&amp;$BE$3)</f>
        <v>0</v>
      </c>
    </row>
    <row r="476" spans="1:106" x14ac:dyDescent="0.35">
      <c r="A476" t="s">
        <v>4750</v>
      </c>
      <c r="B476" t="s">
        <v>4627</v>
      </c>
      <c r="C476">
        <v>115</v>
      </c>
      <c r="D476">
        <f>SUMIFS('Grid GenerationQueue'!AG$5:AG$410,'Grid GenerationQueue'!$AZ$5:$AZ$410,$B476,'Grid GenerationQueue'!$BA$5:$BA$410,$C476)</f>
        <v>124.9</v>
      </c>
      <c r="E476">
        <f>SUMIFS('Grid GenerationQueue'!AH$5:AH$410,'Grid GenerationQueue'!$AZ$5:$AZ$410,$B476,'Grid GenerationQueue'!$BA$5:$BA$410,$C476)</f>
        <v>119.9</v>
      </c>
      <c r="F476">
        <f>SUMIFS('Grid GenerationQueue'!AI$5:AI$410,'Grid GenerationQueue'!$AZ$5:$AZ$410,$B476,'Grid GenerationQueue'!$BA$5:$BA$410,$C476)</f>
        <v>0</v>
      </c>
      <c r="G476">
        <f>SUMIFS('Grid GenerationQueue'!AJ$5:AJ$410,'Grid GenerationQueue'!$AZ$5:$AZ$410,$B476,'Grid GenerationQueue'!$BA$5:$BA$410,$C476)</f>
        <v>0</v>
      </c>
      <c r="H476">
        <f>SUMIFS('Grid GenerationQueue'!AK$5:AK$410,'Grid GenerationQueue'!$AZ$5:$AZ$410,$B476,'Grid GenerationQueue'!$BA$5:$BA$410,$C476)</f>
        <v>0</v>
      </c>
      <c r="I476">
        <f>SUMIFS('Grid GenerationQueue'!AL$5:AL$410,'Grid GenerationQueue'!$AZ$5:$AZ$410,$B476,'Grid GenerationQueue'!$BA$5:$BA$410,$C476)</f>
        <v>0</v>
      </c>
      <c r="J476">
        <f>SUMIFS('Grid GenerationQueue'!AM$5:AM$410,'Grid GenerationQueue'!$AZ$5:$AZ$410,$B476,'Grid GenerationQueue'!$BA$5:$BA$410,$C476)</f>
        <v>0</v>
      </c>
      <c r="K476">
        <f>SUMIFS('Grid GenerationQueue'!AN$5:AN$410,'Grid GenerationQueue'!$AZ$5:$AZ$410,$B476,'Grid GenerationQueue'!$BA$5:$BA$410,$C476)</f>
        <v>0</v>
      </c>
      <c r="L476">
        <f>SUMIFS('Grid GenerationQueue'!AO$5:AO$410,'Grid GenerationQueue'!$AZ$5:$AZ$410,$B476,'Grid GenerationQueue'!$BA$5:$BA$410,$C476)</f>
        <v>0</v>
      </c>
      <c r="M476">
        <f>SUMIFS('Grid GenerationQueue'!AP$5:AP$410,'Grid GenerationQueue'!$AZ$5:$AZ$410,$B476,'Grid GenerationQueue'!$BA$5:$BA$410,$C476)</f>
        <v>0</v>
      </c>
      <c r="N476">
        <f>SUMIFS('Grid GenerationQueue'!AQ$5:AQ$410,'Grid GenerationQueue'!$AZ$5:$AZ$410,$B476,'Grid GenerationQueue'!$BA$5:$BA$410,$C476)</f>
        <v>0</v>
      </c>
      <c r="O476">
        <f>SUMIFS('Grid GenerationQueue'!AR$5:AR$410,'Grid GenerationQueue'!$AZ$5:$AZ$410,$B476,'Grid GenerationQueue'!$BA$5:$BA$410,$C476)</f>
        <v>0</v>
      </c>
      <c r="Q476">
        <f>SUMIFS('Grid GenerationQueue'!AG$5:AG$410,'Grid GenerationQueue'!$AZ$5:$AZ$410,$B476,'Grid GenerationQueue'!$BA$5:$BA$410,$C476,'Grid GenerationQueue'!$BJ$5:$BJ$410,"Executed")</f>
        <v>119.9</v>
      </c>
      <c r="R476">
        <f>SUMIFS('Grid GenerationQueue'!AH$5:AH$410,'Grid GenerationQueue'!$AZ$5:$AZ$410,$B476,'Grid GenerationQueue'!$BA$5:$BA$410,$C476,'Grid GenerationQueue'!$BJ$5:$BJ$410,"Executed")</f>
        <v>119.9</v>
      </c>
      <c r="S476">
        <f>SUMIFS('Grid GenerationQueue'!AI$5:AI$410,'Grid GenerationQueue'!$AZ$5:$AZ$410,$B476,'Grid GenerationQueue'!$BA$5:$BA$410,$C476,'Grid GenerationQueue'!$BJ$5:$BJ$410,"Executed")</f>
        <v>0</v>
      </c>
      <c r="T476">
        <f>SUMIFS('Grid GenerationQueue'!AJ$5:AJ$410,'Grid GenerationQueue'!$AZ$5:$AZ$410,$B476,'Grid GenerationQueue'!$BA$5:$BA$410,$C476,'Grid GenerationQueue'!$BJ$5:$BJ$410,"Executed")</f>
        <v>0</v>
      </c>
      <c r="U476">
        <f>SUMIFS('Grid GenerationQueue'!AK$5:AK$410,'Grid GenerationQueue'!$AZ$5:$AZ$410,$B476,'Grid GenerationQueue'!$BA$5:$BA$410,$C476,'Grid GenerationQueue'!$BJ$5:$BJ$410,"Executed")</f>
        <v>0</v>
      </c>
      <c r="V476">
        <f>SUMIFS('Grid GenerationQueue'!AL$5:AL$410,'Grid GenerationQueue'!$AZ$5:$AZ$410,$B476,'Grid GenerationQueue'!$BA$5:$BA$410,$C476,'Grid GenerationQueue'!$BJ$5:$BJ$410,"Executed")</f>
        <v>0</v>
      </c>
      <c r="W476">
        <f>SUMIFS('Grid GenerationQueue'!AM$5:AM$410,'Grid GenerationQueue'!$AZ$5:$AZ$410,$B476,'Grid GenerationQueue'!$BA$5:$BA$410,$C476,'Grid GenerationQueue'!$BJ$5:$BJ$410,"Executed")</f>
        <v>0</v>
      </c>
      <c r="X476">
        <f>SUMIFS('Grid GenerationQueue'!AN$5:AN$410,'Grid GenerationQueue'!$AZ$5:$AZ$410,$B476,'Grid GenerationQueue'!$BA$5:$BA$410,$C476,'Grid GenerationQueue'!$BJ$5:$BJ$410,"Executed")</f>
        <v>0</v>
      </c>
      <c r="Y476">
        <f>SUMIFS('Grid GenerationQueue'!AO$5:AO$410,'Grid GenerationQueue'!$AZ$5:$AZ$410,$B476,'Grid GenerationQueue'!$BA$5:$BA$410,$C476,'Grid GenerationQueue'!$BJ$5:$BJ$410,"Executed")</f>
        <v>0</v>
      </c>
      <c r="Z476">
        <f>SUMIFS('Grid GenerationQueue'!AP$5:AP$410,'Grid GenerationQueue'!$AZ$5:$AZ$410,$B476,'Grid GenerationQueue'!$BA$5:$BA$410,$C476,'Grid GenerationQueue'!$BJ$5:$BJ$410,"Executed")</f>
        <v>0</v>
      </c>
      <c r="AA476">
        <f>SUMIFS('Grid GenerationQueue'!AQ$5:AQ$410,'Grid GenerationQueue'!$AZ$5:$AZ$410,$B476,'Grid GenerationQueue'!$BA$5:$BA$410,$C476,'Grid GenerationQueue'!$BJ$5:$BJ$410,"Executed")</f>
        <v>0</v>
      </c>
      <c r="AB476">
        <f>SUMIFS('Grid GenerationQueue'!AR$5:AR$410,'Grid GenerationQueue'!$AZ$5:$AZ$410,$B476,'Grid GenerationQueue'!$BA$5:$BA$410,$C476,'Grid GenerationQueue'!$BJ$5:$BJ$410,"Executed")</f>
        <v>0</v>
      </c>
      <c r="AD476">
        <f>SUMIFS('Grid GenerationQueue'!AG$5:AG$410,'Grid GenerationQueue'!$AZ$5:$AZ$410,$B476,'Grid GenerationQueue'!$BA$5:$BA$410,$C476,'Grid GenerationQueue'!$BH$5:$BH$410,"&lt;&gt;"&amp;"")+SUMIFS('Grid GenerationQueue'!AG$5:AG$410,'Grid GenerationQueue'!$AZ$5:$AZ$410,$B476,'Grid GenerationQueue'!$BA$5:$BA$410,$C476,'Grid GenerationQueue'!$BH$5:$BH$410,"",'Grid GenerationQueue'!$AC$5:$AC$410,1)</f>
        <v>124.9</v>
      </c>
      <c r="AE476">
        <f>SUMIFS('Grid GenerationQueue'!AH$5:AH$410,'Grid GenerationQueue'!$AZ$5:$AZ$410,$B476,'Grid GenerationQueue'!$BA$5:$BA$410,$C476,'Grid GenerationQueue'!$BH$5:$BH$410,"&lt;&gt;"&amp;"")+SUMIFS('Grid GenerationQueue'!AH$5:AH$410,'Grid GenerationQueue'!$AZ$5:$AZ$410,$B476,'Grid GenerationQueue'!$BA$5:$BA$410,$C476,'Grid GenerationQueue'!$BH$5:$BH$410,"",'Grid GenerationQueue'!$AC$5:$AC$410,1)</f>
        <v>119.9</v>
      </c>
      <c r="AF476">
        <f>SUMIFS('Grid GenerationQueue'!AI$5:AI$410,'Grid GenerationQueue'!$AZ$5:$AZ$410,$B476,'Grid GenerationQueue'!$BA$5:$BA$410,$C476,'Grid GenerationQueue'!$BH$5:$BH$410,"&lt;&gt;"&amp;"")+SUMIFS('Grid GenerationQueue'!AI$5:AI$410,'Grid GenerationQueue'!$AZ$5:$AZ$410,$B476,'Grid GenerationQueue'!$BA$5:$BA$410,$C476,'Grid GenerationQueue'!$BH$5:$BH$410,"",'Grid GenerationQueue'!$AC$5:$AC$410,1)</f>
        <v>0</v>
      </c>
      <c r="AG476">
        <f>SUMIFS('Grid GenerationQueue'!AJ$5:AJ$410,'Grid GenerationQueue'!$AZ$5:$AZ$410,$B476,'Grid GenerationQueue'!$BA$5:$BA$410,$C476,'Grid GenerationQueue'!$BH$5:$BH$410,"&lt;&gt;"&amp;"")+SUMIFS('Grid GenerationQueue'!AJ$5:AJ$410,'Grid GenerationQueue'!$AZ$5:$AZ$410,$B476,'Grid GenerationQueue'!$BA$5:$BA$410,$C476,'Grid GenerationQueue'!$BH$5:$BH$410,"",'Grid GenerationQueue'!$AC$5:$AC$410,1)</f>
        <v>0</v>
      </c>
      <c r="AH476">
        <f>SUMIFS('Grid GenerationQueue'!AK$5:AK$410,'Grid GenerationQueue'!$AZ$5:$AZ$410,$B476,'Grid GenerationQueue'!$BA$5:$BA$410,$C476,'Grid GenerationQueue'!$BH$5:$BH$410,"&lt;&gt;"&amp;"")+SUMIFS('Grid GenerationQueue'!AK$5:AK$410,'Grid GenerationQueue'!$AZ$5:$AZ$410,$B476,'Grid GenerationQueue'!$BA$5:$BA$410,$C476,'Grid GenerationQueue'!$BH$5:$BH$410,"",'Grid GenerationQueue'!$AC$5:$AC$410,1)</f>
        <v>0</v>
      </c>
      <c r="AI476">
        <f>SUMIFS('Grid GenerationQueue'!AL$5:AL$410,'Grid GenerationQueue'!$AZ$5:$AZ$410,$B476,'Grid GenerationQueue'!$BA$5:$BA$410,$C476,'Grid GenerationQueue'!$BH$5:$BH$410,"&lt;&gt;"&amp;"")+SUMIFS('Grid GenerationQueue'!AL$5:AL$410,'Grid GenerationQueue'!$AZ$5:$AZ$410,$B476,'Grid GenerationQueue'!$BA$5:$BA$410,$C476,'Grid GenerationQueue'!$BH$5:$BH$410,"",'Grid GenerationQueue'!$AC$5:$AC$410,1)</f>
        <v>0</v>
      </c>
      <c r="AJ476">
        <f>SUMIFS('Grid GenerationQueue'!AM$5:AM$410,'Grid GenerationQueue'!$AZ$5:$AZ$410,$B476,'Grid GenerationQueue'!$BA$5:$BA$410,$C476,'Grid GenerationQueue'!$BH$5:$BH$410,"&lt;&gt;"&amp;"")+SUMIFS('Grid GenerationQueue'!AM$5:AM$410,'Grid GenerationQueue'!$AZ$5:$AZ$410,$B476,'Grid GenerationQueue'!$BA$5:$BA$410,$C476,'Grid GenerationQueue'!$BH$5:$BH$410,"",'Grid GenerationQueue'!$AC$5:$AC$410,1)</f>
        <v>0</v>
      </c>
      <c r="AK476">
        <f>SUMIFS('Grid GenerationQueue'!AN$5:AN$410,'Grid GenerationQueue'!$AZ$5:$AZ$410,$B476,'Grid GenerationQueue'!$BA$5:$BA$410,$C476,'Grid GenerationQueue'!$BH$5:$BH$410,"&lt;&gt;"&amp;"")+SUMIFS('Grid GenerationQueue'!AN$5:AN$410,'Grid GenerationQueue'!$AZ$5:$AZ$410,$B476,'Grid GenerationQueue'!$BA$5:$BA$410,$C476,'Grid GenerationQueue'!$BH$5:$BH$410,"",'Grid GenerationQueue'!$AC$5:$AC$410,1)</f>
        <v>0</v>
      </c>
      <c r="AL476">
        <f>SUMIFS('Grid GenerationQueue'!AO$5:AO$410,'Grid GenerationQueue'!$AZ$5:$AZ$410,$B476,'Grid GenerationQueue'!$BA$5:$BA$410,$C476,'Grid GenerationQueue'!$BH$5:$BH$410,"&lt;&gt;"&amp;"")+SUMIFS('Grid GenerationQueue'!AO$5:AO$410,'Grid GenerationQueue'!$AZ$5:$AZ$410,$B476,'Grid GenerationQueue'!$BA$5:$BA$410,$C476,'Grid GenerationQueue'!$BH$5:$BH$410,"",'Grid GenerationQueue'!$AC$5:$AC$410,1)</f>
        <v>0</v>
      </c>
      <c r="AM476">
        <f>SUMIFS('Grid GenerationQueue'!AP$5:AP$410,'Grid GenerationQueue'!$AZ$5:$AZ$410,$B476,'Grid GenerationQueue'!$BA$5:$BA$410,$C476,'Grid GenerationQueue'!$BH$5:$BH$410,"&lt;&gt;"&amp;"")+SUMIFS('Grid GenerationQueue'!AP$5:AP$410,'Grid GenerationQueue'!$AZ$5:$AZ$410,$B476,'Grid GenerationQueue'!$BA$5:$BA$410,$C476,'Grid GenerationQueue'!$BH$5:$BH$410,"",'Grid GenerationQueue'!$AC$5:$AC$410,1)</f>
        <v>0</v>
      </c>
      <c r="AN476">
        <f>SUMIFS('Grid GenerationQueue'!AQ$5:AQ$410,'Grid GenerationQueue'!$AZ$5:$AZ$410,$B476,'Grid GenerationQueue'!$BA$5:$BA$410,$C476,'Grid GenerationQueue'!$BH$5:$BH$410,"&lt;&gt;"&amp;"")+SUMIFS('Grid GenerationQueue'!AQ$5:AQ$410,'Grid GenerationQueue'!$AZ$5:$AZ$410,$B476,'Grid GenerationQueue'!$BA$5:$BA$410,$C476,'Grid GenerationQueue'!$BH$5:$BH$410,"",'Grid GenerationQueue'!$AC$5:$AC$410,1)</f>
        <v>0</v>
      </c>
      <c r="AO476">
        <f>SUMIFS('Grid GenerationQueue'!AR$5:AR$410,'Grid GenerationQueue'!$AZ$5:$AZ$410,$B476,'Grid GenerationQueue'!$BA$5:$BA$410,$C476,'Grid GenerationQueue'!$BH$5:$BH$410,"&lt;&gt;"&amp;"")+SUMIFS('Grid GenerationQueue'!AR$5:AR$410,'Grid GenerationQueue'!$AZ$5:$AZ$410,$B476,'Grid GenerationQueue'!$BA$5:$BA$410,$C476,'Grid GenerationQueue'!$BH$5:$BH$410,"",'Grid GenerationQueue'!$AC$5:$AC$410,1)</f>
        <v>0</v>
      </c>
      <c r="AQ476">
        <f>SUMIFS('Grid GenerationQueue'!AG$5:AG$410,'Grid GenerationQueue'!$AZ$5:$AZ$410,$B476,'Grid GenerationQueue'!$BA$5:$BA$410,$C476,'Grid GenerationQueue'!$BK$5:$BK$410,"&gt;0")</f>
        <v>0</v>
      </c>
      <c r="AR476">
        <f>SUMIFS('Grid GenerationQueue'!AH$5:AH$410,'Grid GenerationQueue'!$AZ$5:$AZ$410,$B476,'Grid GenerationQueue'!$BA$5:$BA$410,$C476,'Grid GenerationQueue'!$BK$5:$BK$410,"&gt;0")</f>
        <v>0</v>
      </c>
      <c r="AS476">
        <f>SUMIFS('Grid GenerationQueue'!AI$5:AI$410,'Grid GenerationQueue'!$AZ$5:$AZ$410,$B476,'Grid GenerationQueue'!$BA$5:$BA$410,$C476,'Grid GenerationQueue'!$BK$5:$BK$410,"&gt;0")</f>
        <v>0</v>
      </c>
      <c r="AT476">
        <f>SUMIFS('Grid GenerationQueue'!AJ$5:AJ$410,'Grid GenerationQueue'!$AZ$5:$AZ$410,$B476,'Grid GenerationQueue'!$BA$5:$BA$410,$C476,'Grid GenerationQueue'!$BK$5:$BK$410,"&gt;0")</f>
        <v>0</v>
      </c>
      <c r="AU476">
        <f>SUMIFS('Grid GenerationQueue'!AK$5:AK$410,'Grid GenerationQueue'!$AZ$5:$AZ$410,$B476,'Grid GenerationQueue'!$BA$5:$BA$410,$C476,'Grid GenerationQueue'!$BK$5:$BK$410,"&gt;0")</f>
        <v>0</v>
      </c>
      <c r="AV476">
        <f>SUMIFS('Grid GenerationQueue'!AL$5:AL$410,'Grid GenerationQueue'!$AZ$5:$AZ$410,$B476,'Grid GenerationQueue'!$BA$5:$BA$410,$C476,'Grid GenerationQueue'!$BK$5:$BK$410,"&gt;0")</f>
        <v>0</v>
      </c>
      <c r="AW476">
        <f>SUMIFS('Grid GenerationQueue'!AM$5:AM$410,'Grid GenerationQueue'!$AZ$5:$AZ$410,$B476,'Grid GenerationQueue'!$BA$5:$BA$410,$C476,'Grid GenerationQueue'!$BK$5:$BK$410,"&gt;0")</f>
        <v>0</v>
      </c>
      <c r="AX476">
        <f>SUMIFS('Grid GenerationQueue'!AN$5:AN$410,'Grid GenerationQueue'!$AZ$5:$AZ$410,$B476,'Grid GenerationQueue'!$BA$5:$BA$410,$C476,'Grid GenerationQueue'!$BK$5:$BK$410,"&gt;0")</f>
        <v>0</v>
      </c>
      <c r="AY476">
        <f>SUMIFS('Grid GenerationQueue'!AO$5:AO$410,'Grid GenerationQueue'!$AZ$5:$AZ$410,$B476,'Grid GenerationQueue'!$BA$5:$BA$410,$C476,'Grid GenerationQueue'!$BK$5:$BK$410,"&gt;0")</f>
        <v>0</v>
      </c>
      <c r="AZ476">
        <f>SUMIFS('Grid GenerationQueue'!AP$5:AP$410,'Grid GenerationQueue'!$AZ$5:$AZ$410,$B476,'Grid GenerationQueue'!$BA$5:$BA$410,$C476,'Grid GenerationQueue'!$BK$5:$BK$410,"&gt;0")</f>
        <v>0</v>
      </c>
      <c r="BA476">
        <f>SUMIFS('Grid GenerationQueue'!AQ$5:AQ$410,'Grid GenerationQueue'!$AZ$5:$AZ$410,$B476,'Grid GenerationQueue'!$BA$5:$BA$410,$C476,'Grid GenerationQueue'!$BK$5:$BK$410,"&gt;0")</f>
        <v>0</v>
      </c>
      <c r="BB476">
        <f>SUMIFS('Grid GenerationQueue'!AR$5:AR$410,'Grid GenerationQueue'!$AZ$5:$AZ$410,$B476,'Grid GenerationQueue'!$BA$5:$BA$410,$C476,'Grid GenerationQueue'!$BK$5:$BK$410,"&gt;0")</f>
        <v>0</v>
      </c>
      <c r="BD476">
        <f>SUMIFS('Grid GenerationQueue'!AG$5:AG$410,'Grid GenerationQueue'!$AZ$5:$AZ$410,$B476,'Grid GenerationQueue'!$BA$5:$BA$410,$C476,'Grid GenerationQueue'!$BD$5:$BD$410,"&lt;="&amp;$BE$3)</f>
        <v>124.9</v>
      </c>
      <c r="BE476">
        <f>SUMIFS('Grid GenerationQueue'!AH$5:AH$410,'Grid GenerationQueue'!$AZ$5:$AZ$410,$B476,'Grid GenerationQueue'!$BA$5:$BA$410,$C476,'Grid GenerationQueue'!$BD$5:$BD$410,"&lt;="&amp;$BE$3)</f>
        <v>119.9</v>
      </c>
      <c r="BF476">
        <f>SUMIFS('Grid GenerationQueue'!AI$5:AI$410,'Grid GenerationQueue'!$AZ$5:$AZ$410,$B476,'Grid GenerationQueue'!$BA$5:$BA$410,$C476,'Grid GenerationQueue'!$BD$5:$BD$410,"&lt;="&amp;$BE$3)</f>
        <v>0</v>
      </c>
      <c r="BG476">
        <f>SUMIFS('Grid GenerationQueue'!AJ$5:AJ$410,'Grid GenerationQueue'!$AZ$5:$AZ$410,$B476,'Grid GenerationQueue'!$BA$5:$BA$410,$C476,'Grid GenerationQueue'!$BD$5:$BD$410,"&lt;="&amp;$BE$3)</f>
        <v>0</v>
      </c>
      <c r="BH476">
        <f>SUMIFS('Grid GenerationQueue'!AK$5:AK$410,'Grid GenerationQueue'!$AZ$5:$AZ$410,$B476,'Grid GenerationQueue'!$BA$5:$BA$410,$C476,'Grid GenerationQueue'!$BD$5:$BD$410,"&lt;="&amp;$BE$3)</f>
        <v>0</v>
      </c>
      <c r="BI476">
        <f>SUMIFS('Grid GenerationQueue'!AL$5:AL$410,'Grid GenerationQueue'!$AZ$5:$AZ$410,$B476,'Grid GenerationQueue'!$BA$5:$BA$410,$C476,'Grid GenerationQueue'!$BD$5:$BD$410,"&lt;="&amp;$BE$3)</f>
        <v>0</v>
      </c>
      <c r="BJ476">
        <f>SUMIFS('Grid GenerationQueue'!AM$5:AM$410,'Grid GenerationQueue'!$AZ$5:$AZ$410,$B476,'Grid GenerationQueue'!$BA$5:$BA$410,$C476,'Grid GenerationQueue'!$BD$5:$BD$410,"&lt;="&amp;$BE$3)</f>
        <v>0</v>
      </c>
      <c r="BK476">
        <f>SUMIFS('Grid GenerationQueue'!AN$5:AN$410,'Grid GenerationQueue'!$AZ$5:$AZ$410,$B476,'Grid GenerationQueue'!$BA$5:$BA$410,$C476,'Grid GenerationQueue'!$BD$5:$BD$410,"&lt;="&amp;$BE$3)</f>
        <v>0</v>
      </c>
      <c r="BL476">
        <f>SUMIFS('Grid GenerationQueue'!AO$5:AO$410,'Grid GenerationQueue'!$AZ$5:$AZ$410,$B476,'Grid GenerationQueue'!$BA$5:$BA$410,$C476,'Grid GenerationQueue'!$BD$5:$BD$410,"&lt;="&amp;$BE$3)</f>
        <v>0</v>
      </c>
      <c r="BM476">
        <f>SUMIFS('Grid GenerationQueue'!AP$5:AP$410,'Grid GenerationQueue'!$AZ$5:$AZ$410,$B476,'Grid GenerationQueue'!$BA$5:$BA$410,$C476,'Grid GenerationQueue'!$BD$5:$BD$410,"&lt;="&amp;$BE$3)</f>
        <v>0</v>
      </c>
      <c r="BN476">
        <f>SUMIFS('Grid GenerationQueue'!AQ$5:AQ$410,'Grid GenerationQueue'!$AZ$5:$AZ$410,$B476,'Grid GenerationQueue'!$BA$5:$BA$410,$C476,'Grid GenerationQueue'!$BD$5:$BD$410,"&lt;="&amp;$BE$3)</f>
        <v>0</v>
      </c>
      <c r="BO476">
        <f>SUMIFS('Grid GenerationQueue'!AR$5:AR$410,'Grid GenerationQueue'!$AZ$5:$AZ$410,$B476,'Grid GenerationQueue'!$BA$5:$BA$410,$C476,'Grid GenerationQueue'!$BD$5:$BD$410,"&lt;="&amp;$BE$3)</f>
        <v>0</v>
      </c>
      <c r="BQ476">
        <f>SUMIFS('Grid GenerationQueue'!AG$5:AG$410,'Grid GenerationQueue'!$AZ$5:$AZ$410,$B476,'Grid GenerationQueue'!$BA$5:$BA$410,$C476,'Grid GenerationQueue'!$BJ$5:$BJ$410,"Executed",'Grid GenerationQueue'!$BD$5:$BD$410,"&lt;="&amp;$BE$3)</f>
        <v>119.9</v>
      </c>
      <c r="BR476">
        <f>SUMIFS('Grid GenerationQueue'!AH$5:AH$410,'Grid GenerationQueue'!$AZ$5:$AZ$410,$B476,'Grid GenerationQueue'!$BA$5:$BA$410,$C476,'Grid GenerationQueue'!$BJ$5:$BJ$410,"Executed",'Grid GenerationQueue'!$BD$5:$BD$410,"&lt;="&amp;$BE$3)</f>
        <v>119.9</v>
      </c>
      <c r="BS476">
        <f>SUMIFS('Grid GenerationQueue'!AI$5:AI$410,'Grid GenerationQueue'!$AZ$5:$AZ$410,$B476,'Grid GenerationQueue'!$BA$5:$BA$410,$C476,'Grid GenerationQueue'!$BJ$5:$BJ$410,"Executed",'Grid GenerationQueue'!$BD$5:$BD$410,"&lt;="&amp;$BE$3)</f>
        <v>0</v>
      </c>
      <c r="BT476">
        <f>SUMIFS('Grid GenerationQueue'!AJ$5:AJ$410,'Grid GenerationQueue'!$AZ$5:$AZ$410,$B476,'Grid GenerationQueue'!$BA$5:$BA$410,$C476,'Grid GenerationQueue'!$BJ$5:$BJ$410,"Executed",'Grid GenerationQueue'!$BD$5:$BD$410,"&lt;="&amp;$BE$3)</f>
        <v>0</v>
      </c>
      <c r="BU476">
        <f>SUMIFS('Grid GenerationQueue'!AK$5:AK$410,'Grid GenerationQueue'!$AZ$5:$AZ$410,$B476,'Grid GenerationQueue'!$BA$5:$BA$410,$C476,'Grid GenerationQueue'!$BJ$5:$BJ$410,"Executed",'Grid GenerationQueue'!$BD$5:$BD$410,"&lt;="&amp;$BE$3)</f>
        <v>0</v>
      </c>
      <c r="BV476">
        <f>SUMIFS('Grid GenerationQueue'!AL$5:AL$410,'Grid GenerationQueue'!$AZ$5:$AZ$410,$B476,'Grid GenerationQueue'!$BA$5:$BA$410,$C476,'Grid GenerationQueue'!$BJ$5:$BJ$410,"Executed",'Grid GenerationQueue'!$BD$5:$BD$410,"&lt;="&amp;$BE$3)</f>
        <v>0</v>
      </c>
      <c r="BW476">
        <f>SUMIFS('Grid GenerationQueue'!AM$5:AM$410,'Grid GenerationQueue'!$AZ$5:$AZ$410,$B476,'Grid GenerationQueue'!$BA$5:$BA$410,$C476,'Grid GenerationQueue'!$BJ$5:$BJ$410,"Executed",'Grid GenerationQueue'!$BD$5:$BD$410,"&lt;="&amp;$BE$3)</f>
        <v>0</v>
      </c>
      <c r="BX476">
        <f>SUMIFS('Grid GenerationQueue'!AN$5:AN$410,'Grid GenerationQueue'!$AZ$5:$AZ$410,$B476,'Grid GenerationQueue'!$BA$5:$BA$410,$C476,'Grid GenerationQueue'!$BJ$5:$BJ$410,"Executed",'Grid GenerationQueue'!$BD$5:$BD$410,"&lt;="&amp;$BE$3)</f>
        <v>0</v>
      </c>
      <c r="BY476">
        <f>SUMIFS('Grid GenerationQueue'!AO$5:AO$410,'Grid GenerationQueue'!$AZ$5:$AZ$410,$B476,'Grid GenerationQueue'!$BA$5:$BA$410,$C476,'Grid GenerationQueue'!$BJ$5:$BJ$410,"Executed",'Grid GenerationQueue'!$BD$5:$BD$410,"&lt;="&amp;$BE$3)</f>
        <v>0</v>
      </c>
      <c r="BZ476">
        <f>SUMIFS('Grid GenerationQueue'!AP$5:AP$410,'Grid GenerationQueue'!$AZ$5:$AZ$410,$B476,'Grid GenerationQueue'!$BA$5:$BA$410,$C476,'Grid GenerationQueue'!$BJ$5:$BJ$410,"Executed",'Grid GenerationQueue'!$BD$5:$BD$410,"&lt;="&amp;$BE$3)</f>
        <v>0</v>
      </c>
      <c r="CA476">
        <f>SUMIFS('Grid GenerationQueue'!AQ$5:AQ$410,'Grid GenerationQueue'!$AZ$5:$AZ$410,$B476,'Grid GenerationQueue'!$BA$5:$BA$410,$C476,'Grid GenerationQueue'!$BJ$5:$BJ$410,"Executed",'Grid GenerationQueue'!$BD$5:$BD$410,"&lt;="&amp;$BE$3)</f>
        <v>0</v>
      </c>
      <c r="CB476">
        <f>SUMIFS('Grid GenerationQueue'!AR$5:AR$410,'Grid GenerationQueue'!$AZ$5:$AZ$410,$B476,'Grid GenerationQueue'!$BA$5:$BA$410,$C476,'Grid GenerationQueue'!$BJ$5:$BJ$410,"Executed",'Grid GenerationQueue'!$BD$5:$BD$410,"&lt;="&amp;$BE$3)</f>
        <v>0</v>
      </c>
      <c r="CD476">
        <f>SUMIFS('Grid GenerationQueue'!AG$5:AG$410,'Grid GenerationQueue'!$AZ$5:$AZ$410,$B476,'Grid GenerationQueue'!$BA$5:$BA$410,$C476,'Grid GenerationQueue'!$BH$5:$BH$410,"&lt;&gt;"&amp;"",'Grid GenerationQueue'!$BD$5:$BD$410,"&lt;="&amp;$BE$3)</f>
        <v>124.9</v>
      </c>
      <c r="CE476">
        <f>SUMIFS('Grid GenerationQueue'!AH$5:AH$410,'Grid GenerationQueue'!$AZ$5:$AZ$410,$B476,'Grid GenerationQueue'!$BA$5:$BA$410,$C476,'Grid GenerationQueue'!$BH$5:$BH$410,"&lt;&gt;"&amp;"",'Grid GenerationQueue'!$BD$5:$BD$410,"&lt;="&amp;$BE$3)</f>
        <v>119.9</v>
      </c>
      <c r="CF476">
        <f>SUMIFS('Grid GenerationQueue'!AI$5:AI$410,'Grid GenerationQueue'!$AZ$5:$AZ$410,$B476,'Grid GenerationQueue'!$BA$5:$BA$410,$C476,'Grid GenerationQueue'!$BH$5:$BH$410,"&lt;&gt;"&amp;"",'Grid GenerationQueue'!$BD$5:$BD$410,"&lt;="&amp;$BE$3)</f>
        <v>0</v>
      </c>
      <c r="CG476">
        <f>SUMIFS('Grid GenerationQueue'!AJ$5:AJ$410,'Grid GenerationQueue'!$AZ$5:$AZ$410,$B476,'Grid GenerationQueue'!$BA$5:$BA$410,$C476,'Grid GenerationQueue'!$BH$5:$BH$410,"&lt;&gt;"&amp;"",'Grid GenerationQueue'!$BD$5:$BD$410,"&lt;="&amp;$BE$3)</f>
        <v>0</v>
      </c>
      <c r="CH476">
        <f>SUMIFS('Grid GenerationQueue'!AK$5:AK$410,'Grid GenerationQueue'!$AZ$5:$AZ$410,$B476,'Grid GenerationQueue'!$BA$5:$BA$410,$C476,'Grid GenerationQueue'!$BH$5:$BH$410,"&lt;&gt;"&amp;"",'Grid GenerationQueue'!$BD$5:$BD$410,"&lt;="&amp;$BE$3)</f>
        <v>0</v>
      </c>
      <c r="CI476">
        <f>SUMIFS('Grid GenerationQueue'!AL$5:AL$410,'Grid GenerationQueue'!$AZ$5:$AZ$410,$B476,'Grid GenerationQueue'!$BA$5:$BA$410,$C476,'Grid GenerationQueue'!$BH$5:$BH$410,"&lt;&gt;"&amp;"",'Grid GenerationQueue'!$BD$5:$BD$410,"&lt;="&amp;$BE$3)</f>
        <v>0</v>
      </c>
      <c r="CJ476">
        <f>SUMIFS('Grid GenerationQueue'!AM$5:AM$410,'Grid GenerationQueue'!$AZ$5:$AZ$410,$B476,'Grid GenerationQueue'!$BA$5:$BA$410,$C476,'Grid GenerationQueue'!$BH$5:$BH$410,"&lt;&gt;"&amp;"",'Grid GenerationQueue'!$BD$5:$BD$410,"&lt;="&amp;$BE$3)</f>
        <v>0</v>
      </c>
      <c r="CK476">
        <f>SUMIFS('Grid GenerationQueue'!AN$5:AN$410,'Grid GenerationQueue'!$AZ$5:$AZ$410,$B476,'Grid GenerationQueue'!$BA$5:$BA$410,$C476,'Grid GenerationQueue'!$BH$5:$BH$410,"&lt;&gt;"&amp;"",'Grid GenerationQueue'!$BD$5:$BD$410,"&lt;="&amp;$BE$3)</f>
        <v>0</v>
      </c>
      <c r="CL476">
        <f>SUMIFS('Grid GenerationQueue'!AO$5:AO$410,'Grid GenerationQueue'!$AZ$5:$AZ$410,$B476,'Grid GenerationQueue'!$BA$5:$BA$410,$C476,'Grid GenerationQueue'!$BH$5:$BH$410,"&lt;&gt;"&amp;"",'Grid GenerationQueue'!$BD$5:$BD$410,"&lt;="&amp;$BE$3)</f>
        <v>0</v>
      </c>
      <c r="CM476">
        <f>SUMIFS('Grid GenerationQueue'!AP$5:AP$410,'Grid GenerationQueue'!$AZ$5:$AZ$410,$B476,'Grid GenerationQueue'!$BA$5:$BA$410,$C476,'Grid GenerationQueue'!$BH$5:$BH$410,"&lt;&gt;"&amp;"",'Grid GenerationQueue'!$BD$5:$BD$410,"&lt;="&amp;$BE$3)</f>
        <v>0</v>
      </c>
      <c r="CN476">
        <f>SUMIFS('Grid GenerationQueue'!AQ$5:AQ$410,'Grid GenerationQueue'!$AZ$5:$AZ$410,$B476,'Grid GenerationQueue'!$BA$5:$BA$410,$C476,'Grid GenerationQueue'!$BH$5:$BH$410,"&lt;&gt;"&amp;"",'Grid GenerationQueue'!$BD$5:$BD$410,"&lt;="&amp;$BE$3)</f>
        <v>0</v>
      </c>
      <c r="CO476">
        <f>SUMIFS('Grid GenerationQueue'!AR$5:AR$410,'Grid GenerationQueue'!$AZ$5:$AZ$410,$B476,'Grid GenerationQueue'!$BA$5:$BA$410,$C476,'Grid GenerationQueue'!$BH$5:$BH$410,"&lt;&gt;"&amp;"",'Grid GenerationQueue'!$BD$5:$BD$410,"&lt;="&amp;$BE$3)</f>
        <v>0</v>
      </c>
      <c r="CQ476">
        <f>SUMIFS('Grid GenerationQueue'!AG$5:AG$410,'Grid GenerationQueue'!$AZ$5:$AZ$410,$B476,'Grid GenerationQueue'!$BA$5:$BA$410,$C476,'Grid GenerationQueue'!$BK$5:$BK$410,"&gt;0",'Grid GenerationQueue'!$BD$5:$BD$410,"&lt;="&amp;$BE$3)</f>
        <v>0</v>
      </c>
      <c r="CR476">
        <f>SUMIFS('Grid GenerationQueue'!AH$5:AH$410,'Grid GenerationQueue'!$AZ$5:$AZ$410,$B476,'Grid GenerationQueue'!$BA$5:$BA$410,$C476,'Grid GenerationQueue'!$BK$5:$BK$410,"&gt;0",'Grid GenerationQueue'!$BD$5:$BD$410,"&lt;="&amp;$BE$3)</f>
        <v>0</v>
      </c>
      <c r="CS476">
        <f>SUMIFS('Grid GenerationQueue'!AI$5:AI$410,'Grid GenerationQueue'!$AZ$5:$AZ$410,$B476,'Grid GenerationQueue'!$BA$5:$BA$410,$C476,'Grid GenerationQueue'!$BK$5:$BK$410,"&gt;0",'Grid GenerationQueue'!$BD$5:$BD$410,"&lt;="&amp;$BE$3)</f>
        <v>0</v>
      </c>
      <c r="CT476">
        <f>SUMIFS('Grid GenerationQueue'!AJ$5:AJ$410,'Grid GenerationQueue'!$AZ$5:$AZ$410,$B476,'Grid GenerationQueue'!$BA$5:$BA$410,$C476,'Grid GenerationQueue'!$BK$5:$BK$410,"&gt;0",'Grid GenerationQueue'!$BD$5:$BD$410,"&lt;="&amp;$BE$3)</f>
        <v>0</v>
      </c>
      <c r="CU476">
        <f>SUMIFS('Grid GenerationQueue'!AK$5:AK$410,'Grid GenerationQueue'!$AZ$5:$AZ$410,$B476,'Grid GenerationQueue'!$BA$5:$BA$410,$C476,'Grid GenerationQueue'!$BK$5:$BK$410,"&gt;0",'Grid GenerationQueue'!$BD$5:$BD$410,"&lt;="&amp;$BE$3)</f>
        <v>0</v>
      </c>
      <c r="CV476">
        <f>SUMIFS('Grid GenerationQueue'!AL$5:AL$410,'Grid GenerationQueue'!$AZ$5:$AZ$410,$B476,'Grid GenerationQueue'!$BA$5:$BA$410,$C476,'Grid GenerationQueue'!$BK$5:$BK$410,"&gt;0",'Grid GenerationQueue'!$BD$5:$BD$410,"&lt;="&amp;$BE$3)</f>
        <v>0</v>
      </c>
      <c r="CW476">
        <f>SUMIFS('Grid GenerationQueue'!AM$5:AM$410,'Grid GenerationQueue'!$AZ$5:$AZ$410,$B476,'Grid GenerationQueue'!$BA$5:$BA$410,$C476,'Grid GenerationQueue'!$BK$5:$BK$410,"&gt;0",'Grid GenerationQueue'!$BD$5:$BD$410,"&lt;="&amp;$BE$3)</f>
        <v>0</v>
      </c>
      <c r="CX476">
        <f>SUMIFS('Grid GenerationQueue'!AN$5:AN$410,'Grid GenerationQueue'!$AZ$5:$AZ$410,$B476,'Grid GenerationQueue'!$BA$5:$BA$410,$C476,'Grid GenerationQueue'!$BK$5:$BK$410,"&gt;0",'Grid GenerationQueue'!$BD$5:$BD$410,"&lt;="&amp;$BE$3)</f>
        <v>0</v>
      </c>
      <c r="CY476">
        <f>SUMIFS('Grid GenerationQueue'!AO$5:AO$410,'Grid GenerationQueue'!$AZ$5:$AZ$410,$B476,'Grid GenerationQueue'!$BA$5:$BA$410,$C476,'Grid GenerationQueue'!$BK$5:$BK$410,"&gt;0",'Grid GenerationQueue'!$BD$5:$BD$410,"&lt;="&amp;$BE$3)</f>
        <v>0</v>
      </c>
      <c r="CZ476">
        <f>SUMIFS('Grid GenerationQueue'!AP$5:AP$410,'Grid GenerationQueue'!$AZ$5:$AZ$410,$B476,'Grid GenerationQueue'!$BA$5:$BA$410,$C476,'Grid GenerationQueue'!$BK$5:$BK$410,"&gt;0",'Grid GenerationQueue'!$BD$5:$BD$410,"&lt;="&amp;$BE$3)</f>
        <v>0</v>
      </c>
      <c r="DA476">
        <f>SUMIFS('Grid GenerationQueue'!AQ$5:AQ$410,'Grid GenerationQueue'!$AZ$5:$AZ$410,$B476,'Grid GenerationQueue'!$BA$5:$BA$410,$C476,'Grid GenerationQueue'!$BK$5:$BK$410,"&gt;0",'Grid GenerationQueue'!$BD$5:$BD$410,"&lt;="&amp;$BE$3)</f>
        <v>0</v>
      </c>
      <c r="DB476">
        <f>SUMIFS('Grid GenerationQueue'!AR$5:AR$410,'Grid GenerationQueue'!$AZ$5:$AZ$410,$B476,'Grid GenerationQueue'!$BA$5:$BA$410,$C476,'Grid GenerationQueue'!$BK$5:$BK$410,"&gt;0",'Grid GenerationQueue'!$BD$5:$BD$410,"&lt;="&amp;$BE$3)</f>
        <v>0</v>
      </c>
    </row>
    <row r="477" spans="1:106" x14ac:dyDescent="0.35">
      <c r="A477" t="s">
        <v>4750</v>
      </c>
      <c r="B477" t="s">
        <v>4627</v>
      </c>
      <c r="C477">
        <v>230</v>
      </c>
      <c r="D477">
        <f>SUMIFS('Grid GenerationQueue'!AG$5:AG$410,'Grid GenerationQueue'!$AZ$5:$AZ$410,$B477,'Grid GenerationQueue'!$BA$5:$BA$410,$C477)</f>
        <v>0</v>
      </c>
      <c r="E477">
        <f>SUMIFS('Grid GenerationQueue'!AH$5:AH$410,'Grid GenerationQueue'!$AZ$5:$AZ$410,$B477,'Grid GenerationQueue'!$BA$5:$BA$410,$C477)</f>
        <v>0</v>
      </c>
      <c r="F477">
        <f>SUMIFS('Grid GenerationQueue'!AI$5:AI$410,'Grid GenerationQueue'!$AZ$5:$AZ$410,$B477,'Grid GenerationQueue'!$BA$5:$BA$410,$C477)</f>
        <v>0</v>
      </c>
      <c r="G477">
        <f>SUMIFS('Grid GenerationQueue'!AJ$5:AJ$410,'Grid GenerationQueue'!$AZ$5:$AZ$410,$B477,'Grid GenerationQueue'!$BA$5:$BA$410,$C477)</f>
        <v>0</v>
      </c>
      <c r="H477">
        <f>SUMIFS('Grid GenerationQueue'!AK$5:AK$410,'Grid GenerationQueue'!$AZ$5:$AZ$410,$B477,'Grid GenerationQueue'!$BA$5:$BA$410,$C477)</f>
        <v>0</v>
      </c>
      <c r="I477">
        <f>SUMIFS('Grid GenerationQueue'!AL$5:AL$410,'Grid GenerationQueue'!$AZ$5:$AZ$410,$B477,'Grid GenerationQueue'!$BA$5:$BA$410,$C477)</f>
        <v>0</v>
      </c>
      <c r="J477">
        <f>SUMIFS('Grid GenerationQueue'!AM$5:AM$410,'Grid GenerationQueue'!$AZ$5:$AZ$410,$B477,'Grid GenerationQueue'!$BA$5:$BA$410,$C477)</f>
        <v>0</v>
      </c>
      <c r="K477">
        <f>SUMIFS('Grid GenerationQueue'!AN$5:AN$410,'Grid GenerationQueue'!$AZ$5:$AZ$410,$B477,'Grid GenerationQueue'!$BA$5:$BA$410,$C477)</f>
        <v>0</v>
      </c>
      <c r="L477">
        <f>SUMIFS('Grid GenerationQueue'!AO$5:AO$410,'Grid GenerationQueue'!$AZ$5:$AZ$410,$B477,'Grid GenerationQueue'!$BA$5:$BA$410,$C477)</f>
        <v>0</v>
      </c>
      <c r="M477">
        <f>SUMIFS('Grid GenerationQueue'!AP$5:AP$410,'Grid GenerationQueue'!$AZ$5:$AZ$410,$B477,'Grid GenerationQueue'!$BA$5:$BA$410,$C477)</f>
        <v>0</v>
      </c>
      <c r="N477">
        <f>SUMIFS('Grid GenerationQueue'!AQ$5:AQ$410,'Grid GenerationQueue'!$AZ$5:$AZ$410,$B477,'Grid GenerationQueue'!$BA$5:$BA$410,$C477)</f>
        <v>0</v>
      </c>
      <c r="O477">
        <f>SUMIFS('Grid GenerationQueue'!AR$5:AR$410,'Grid GenerationQueue'!$AZ$5:$AZ$410,$B477,'Grid GenerationQueue'!$BA$5:$BA$410,$C477)</f>
        <v>0</v>
      </c>
      <c r="Q477">
        <f>SUMIFS('Grid GenerationQueue'!AG$5:AG$410,'Grid GenerationQueue'!$AZ$5:$AZ$410,$B477,'Grid GenerationQueue'!$BA$5:$BA$410,$C477,'Grid GenerationQueue'!$BJ$5:$BJ$410,"Executed")</f>
        <v>0</v>
      </c>
      <c r="R477">
        <f>SUMIFS('Grid GenerationQueue'!AH$5:AH$410,'Grid GenerationQueue'!$AZ$5:$AZ$410,$B477,'Grid GenerationQueue'!$BA$5:$BA$410,$C477,'Grid GenerationQueue'!$BJ$5:$BJ$410,"Executed")</f>
        <v>0</v>
      </c>
      <c r="S477">
        <f>SUMIFS('Grid GenerationQueue'!AI$5:AI$410,'Grid GenerationQueue'!$AZ$5:$AZ$410,$B477,'Grid GenerationQueue'!$BA$5:$BA$410,$C477,'Grid GenerationQueue'!$BJ$5:$BJ$410,"Executed")</f>
        <v>0</v>
      </c>
      <c r="T477">
        <f>SUMIFS('Grid GenerationQueue'!AJ$5:AJ$410,'Grid GenerationQueue'!$AZ$5:$AZ$410,$B477,'Grid GenerationQueue'!$BA$5:$BA$410,$C477,'Grid GenerationQueue'!$BJ$5:$BJ$410,"Executed")</f>
        <v>0</v>
      </c>
      <c r="U477">
        <f>SUMIFS('Grid GenerationQueue'!AK$5:AK$410,'Grid GenerationQueue'!$AZ$5:$AZ$410,$B477,'Grid GenerationQueue'!$BA$5:$BA$410,$C477,'Grid GenerationQueue'!$BJ$5:$BJ$410,"Executed")</f>
        <v>0</v>
      </c>
      <c r="V477">
        <f>SUMIFS('Grid GenerationQueue'!AL$5:AL$410,'Grid GenerationQueue'!$AZ$5:$AZ$410,$B477,'Grid GenerationQueue'!$BA$5:$BA$410,$C477,'Grid GenerationQueue'!$BJ$5:$BJ$410,"Executed")</f>
        <v>0</v>
      </c>
      <c r="W477">
        <f>SUMIFS('Grid GenerationQueue'!AM$5:AM$410,'Grid GenerationQueue'!$AZ$5:$AZ$410,$B477,'Grid GenerationQueue'!$BA$5:$BA$410,$C477,'Grid GenerationQueue'!$BJ$5:$BJ$410,"Executed")</f>
        <v>0</v>
      </c>
      <c r="X477">
        <f>SUMIFS('Grid GenerationQueue'!AN$5:AN$410,'Grid GenerationQueue'!$AZ$5:$AZ$410,$B477,'Grid GenerationQueue'!$BA$5:$BA$410,$C477,'Grid GenerationQueue'!$BJ$5:$BJ$410,"Executed")</f>
        <v>0</v>
      </c>
      <c r="Y477">
        <f>SUMIFS('Grid GenerationQueue'!AO$5:AO$410,'Grid GenerationQueue'!$AZ$5:$AZ$410,$B477,'Grid GenerationQueue'!$BA$5:$BA$410,$C477,'Grid GenerationQueue'!$BJ$5:$BJ$410,"Executed")</f>
        <v>0</v>
      </c>
      <c r="Z477">
        <f>SUMIFS('Grid GenerationQueue'!AP$5:AP$410,'Grid GenerationQueue'!$AZ$5:$AZ$410,$B477,'Grid GenerationQueue'!$BA$5:$BA$410,$C477,'Grid GenerationQueue'!$BJ$5:$BJ$410,"Executed")</f>
        <v>0</v>
      </c>
      <c r="AA477">
        <f>SUMIFS('Grid GenerationQueue'!AQ$5:AQ$410,'Grid GenerationQueue'!$AZ$5:$AZ$410,$B477,'Grid GenerationQueue'!$BA$5:$BA$410,$C477,'Grid GenerationQueue'!$BJ$5:$BJ$410,"Executed")</f>
        <v>0</v>
      </c>
      <c r="AB477">
        <f>SUMIFS('Grid GenerationQueue'!AR$5:AR$410,'Grid GenerationQueue'!$AZ$5:$AZ$410,$B477,'Grid GenerationQueue'!$BA$5:$BA$410,$C477,'Grid GenerationQueue'!$BJ$5:$BJ$410,"Executed")</f>
        <v>0</v>
      </c>
      <c r="AD477">
        <f>SUMIFS('Grid GenerationQueue'!AG$5:AG$410,'Grid GenerationQueue'!$AZ$5:$AZ$410,$B477,'Grid GenerationQueue'!$BA$5:$BA$410,$C477,'Grid GenerationQueue'!$BH$5:$BH$410,"&lt;&gt;"&amp;"")+SUMIFS('Grid GenerationQueue'!AG$5:AG$410,'Grid GenerationQueue'!$AZ$5:$AZ$410,$B477,'Grid GenerationQueue'!$BA$5:$BA$410,$C477,'Grid GenerationQueue'!$BH$5:$BH$410,"",'Grid GenerationQueue'!$AC$5:$AC$410,1)</f>
        <v>0</v>
      </c>
      <c r="AE477">
        <f>SUMIFS('Grid GenerationQueue'!AH$5:AH$410,'Grid GenerationQueue'!$AZ$5:$AZ$410,$B477,'Grid GenerationQueue'!$BA$5:$BA$410,$C477,'Grid GenerationQueue'!$BH$5:$BH$410,"&lt;&gt;"&amp;"")+SUMIFS('Grid GenerationQueue'!AH$5:AH$410,'Grid GenerationQueue'!$AZ$5:$AZ$410,$B477,'Grid GenerationQueue'!$BA$5:$BA$410,$C477,'Grid GenerationQueue'!$BH$5:$BH$410,"",'Grid GenerationQueue'!$AC$5:$AC$410,1)</f>
        <v>0</v>
      </c>
      <c r="AF477">
        <f>SUMIFS('Grid GenerationQueue'!AI$5:AI$410,'Grid GenerationQueue'!$AZ$5:$AZ$410,$B477,'Grid GenerationQueue'!$BA$5:$BA$410,$C477,'Grid GenerationQueue'!$BH$5:$BH$410,"&lt;&gt;"&amp;"")+SUMIFS('Grid GenerationQueue'!AI$5:AI$410,'Grid GenerationQueue'!$AZ$5:$AZ$410,$B477,'Grid GenerationQueue'!$BA$5:$BA$410,$C477,'Grid GenerationQueue'!$BH$5:$BH$410,"",'Grid GenerationQueue'!$AC$5:$AC$410,1)</f>
        <v>0</v>
      </c>
      <c r="AG477">
        <f>SUMIFS('Grid GenerationQueue'!AJ$5:AJ$410,'Grid GenerationQueue'!$AZ$5:$AZ$410,$B477,'Grid GenerationQueue'!$BA$5:$BA$410,$C477,'Grid GenerationQueue'!$BH$5:$BH$410,"&lt;&gt;"&amp;"")+SUMIFS('Grid GenerationQueue'!AJ$5:AJ$410,'Grid GenerationQueue'!$AZ$5:$AZ$410,$B477,'Grid GenerationQueue'!$BA$5:$BA$410,$C477,'Grid GenerationQueue'!$BH$5:$BH$410,"",'Grid GenerationQueue'!$AC$5:$AC$410,1)</f>
        <v>0</v>
      </c>
      <c r="AH477">
        <f>SUMIFS('Grid GenerationQueue'!AK$5:AK$410,'Grid GenerationQueue'!$AZ$5:$AZ$410,$B477,'Grid GenerationQueue'!$BA$5:$BA$410,$C477,'Grid GenerationQueue'!$BH$5:$BH$410,"&lt;&gt;"&amp;"")+SUMIFS('Grid GenerationQueue'!AK$5:AK$410,'Grid GenerationQueue'!$AZ$5:$AZ$410,$B477,'Grid GenerationQueue'!$BA$5:$BA$410,$C477,'Grid GenerationQueue'!$BH$5:$BH$410,"",'Grid GenerationQueue'!$AC$5:$AC$410,1)</f>
        <v>0</v>
      </c>
      <c r="AI477">
        <f>SUMIFS('Grid GenerationQueue'!AL$5:AL$410,'Grid GenerationQueue'!$AZ$5:$AZ$410,$B477,'Grid GenerationQueue'!$BA$5:$BA$410,$C477,'Grid GenerationQueue'!$BH$5:$BH$410,"&lt;&gt;"&amp;"")+SUMIFS('Grid GenerationQueue'!AL$5:AL$410,'Grid GenerationQueue'!$AZ$5:$AZ$410,$B477,'Grid GenerationQueue'!$BA$5:$BA$410,$C477,'Grid GenerationQueue'!$BH$5:$BH$410,"",'Grid GenerationQueue'!$AC$5:$AC$410,1)</f>
        <v>0</v>
      </c>
      <c r="AJ477">
        <f>SUMIFS('Grid GenerationQueue'!AM$5:AM$410,'Grid GenerationQueue'!$AZ$5:$AZ$410,$B477,'Grid GenerationQueue'!$BA$5:$BA$410,$C477,'Grid GenerationQueue'!$BH$5:$BH$410,"&lt;&gt;"&amp;"")+SUMIFS('Grid GenerationQueue'!AM$5:AM$410,'Grid GenerationQueue'!$AZ$5:$AZ$410,$B477,'Grid GenerationQueue'!$BA$5:$BA$410,$C477,'Grid GenerationQueue'!$BH$5:$BH$410,"",'Grid GenerationQueue'!$AC$5:$AC$410,1)</f>
        <v>0</v>
      </c>
      <c r="AK477">
        <f>SUMIFS('Grid GenerationQueue'!AN$5:AN$410,'Grid GenerationQueue'!$AZ$5:$AZ$410,$B477,'Grid GenerationQueue'!$BA$5:$BA$410,$C477,'Grid GenerationQueue'!$BH$5:$BH$410,"&lt;&gt;"&amp;"")+SUMIFS('Grid GenerationQueue'!AN$5:AN$410,'Grid GenerationQueue'!$AZ$5:$AZ$410,$B477,'Grid GenerationQueue'!$BA$5:$BA$410,$C477,'Grid GenerationQueue'!$BH$5:$BH$410,"",'Grid GenerationQueue'!$AC$5:$AC$410,1)</f>
        <v>0</v>
      </c>
      <c r="AL477">
        <f>SUMIFS('Grid GenerationQueue'!AO$5:AO$410,'Grid GenerationQueue'!$AZ$5:$AZ$410,$B477,'Grid GenerationQueue'!$BA$5:$BA$410,$C477,'Grid GenerationQueue'!$BH$5:$BH$410,"&lt;&gt;"&amp;"")+SUMIFS('Grid GenerationQueue'!AO$5:AO$410,'Grid GenerationQueue'!$AZ$5:$AZ$410,$B477,'Grid GenerationQueue'!$BA$5:$BA$410,$C477,'Grid GenerationQueue'!$BH$5:$BH$410,"",'Grid GenerationQueue'!$AC$5:$AC$410,1)</f>
        <v>0</v>
      </c>
      <c r="AM477">
        <f>SUMIFS('Grid GenerationQueue'!AP$5:AP$410,'Grid GenerationQueue'!$AZ$5:$AZ$410,$B477,'Grid GenerationQueue'!$BA$5:$BA$410,$C477,'Grid GenerationQueue'!$BH$5:$BH$410,"&lt;&gt;"&amp;"")+SUMIFS('Grid GenerationQueue'!AP$5:AP$410,'Grid GenerationQueue'!$AZ$5:$AZ$410,$B477,'Grid GenerationQueue'!$BA$5:$BA$410,$C477,'Grid GenerationQueue'!$BH$5:$BH$410,"",'Grid GenerationQueue'!$AC$5:$AC$410,1)</f>
        <v>0</v>
      </c>
      <c r="AN477">
        <f>SUMIFS('Grid GenerationQueue'!AQ$5:AQ$410,'Grid GenerationQueue'!$AZ$5:$AZ$410,$B477,'Grid GenerationQueue'!$BA$5:$BA$410,$C477,'Grid GenerationQueue'!$BH$5:$BH$410,"&lt;&gt;"&amp;"")+SUMIFS('Grid GenerationQueue'!AQ$5:AQ$410,'Grid GenerationQueue'!$AZ$5:$AZ$410,$B477,'Grid GenerationQueue'!$BA$5:$BA$410,$C477,'Grid GenerationQueue'!$BH$5:$BH$410,"",'Grid GenerationQueue'!$AC$5:$AC$410,1)</f>
        <v>0</v>
      </c>
      <c r="AO477">
        <f>SUMIFS('Grid GenerationQueue'!AR$5:AR$410,'Grid GenerationQueue'!$AZ$5:$AZ$410,$B477,'Grid GenerationQueue'!$BA$5:$BA$410,$C477,'Grid GenerationQueue'!$BH$5:$BH$410,"&lt;&gt;"&amp;"")+SUMIFS('Grid GenerationQueue'!AR$5:AR$410,'Grid GenerationQueue'!$AZ$5:$AZ$410,$B477,'Grid GenerationQueue'!$BA$5:$BA$410,$C477,'Grid GenerationQueue'!$BH$5:$BH$410,"",'Grid GenerationQueue'!$AC$5:$AC$410,1)</f>
        <v>0</v>
      </c>
      <c r="AQ477">
        <f>SUMIFS('Grid GenerationQueue'!AG$5:AG$410,'Grid GenerationQueue'!$AZ$5:$AZ$410,$B477,'Grid GenerationQueue'!$BA$5:$BA$410,$C477,'Grid GenerationQueue'!$BK$5:$BK$410,"&gt;0")</f>
        <v>0</v>
      </c>
      <c r="AR477">
        <f>SUMIFS('Grid GenerationQueue'!AH$5:AH$410,'Grid GenerationQueue'!$AZ$5:$AZ$410,$B477,'Grid GenerationQueue'!$BA$5:$BA$410,$C477,'Grid GenerationQueue'!$BK$5:$BK$410,"&gt;0")</f>
        <v>0</v>
      </c>
      <c r="AS477">
        <f>SUMIFS('Grid GenerationQueue'!AI$5:AI$410,'Grid GenerationQueue'!$AZ$5:$AZ$410,$B477,'Grid GenerationQueue'!$BA$5:$BA$410,$C477,'Grid GenerationQueue'!$BK$5:$BK$410,"&gt;0")</f>
        <v>0</v>
      </c>
      <c r="AT477">
        <f>SUMIFS('Grid GenerationQueue'!AJ$5:AJ$410,'Grid GenerationQueue'!$AZ$5:$AZ$410,$B477,'Grid GenerationQueue'!$BA$5:$BA$410,$C477,'Grid GenerationQueue'!$BK$5:$BK$410,"&gt;0")</f>
        <v>0</v>
      </c>
      <c r="AU477">
        <f>SUMIFS('Grid GenerationQueue'!AK$5:AK$410,'Grid GenerationQueue'!$AZ$5:$AZ$410,$B477,'Grid GenerationQueue'!$BA$5:$BA$410,$C477,'Grid GenerationQueue'!$BK$5:$BK$410,"&gt;0")</f>
        <v>0</v>
      </c>
      <c r="AV477">
        <f>SUMIFS('Grid GenerationQueue'!AL$5:AL$410,'Grid GenerationQueue'!$AZ$5:$AZ$410,$B477,'Grid GenerationQueue'!$BA$5:$BA$410,$C477,'Grid GenerationQueue'!$BK$5:$BK$410,"&gt;0")</f>
        <v>0</v>
      </c>
      <c r="AW477">
        <f>SUMIFS('Grid GenerationQueue'!AM$5:AM$410,'Grid GenerationQueue'!$AZ$5:$AZ$410,$B477,'Grid GenerationQueue'!$BA$5:$BA$410,$C477,'Grid GenerationQueue'!$BK$5:$BK$410,"&gt;0")</f>
        <v>0</v>
      </c>
      <c r="AX477">
        <f>SUMIFS('Grid GenerationQueue'!AN$5:AN$410,'Grid GenerationQueue'!$AZ$5:$AZ$410,$B477,'Grid GenerationQueue'!$BA$5:$BA$410,$C477,'Grid GenerationQueue'!$BK$5:$BK$410,"&gt;0")</f>
        <v>0</v>
      </c>
      <c r="AY477">
        <f>SUMIFS('Grid GenerationQueue'!AO$5:AO$410,'Grid GenerationQueue'!$AZ$5:$AZ$410,$B477,'Grid GenerationQueue'!$BA$5:$BA$410,$C477,'Grid GenerationQueue'!$BK$5:$BK$410,"&gt;0")</f>
        <v>0</v>
      </c>
      <c r="AZ477">
        <f>SUMIFS('Grid GenerationQueue'!AP$5:AP$410,'Grid GenerationQueue'!$AZ$5:$AZ$410,$B477,'Grid GenerationQueue'!$BA$5:$BA$410,$C477,'Grid GenerationQueue'!$BK$5:$BK$410,"&gt;0")</f>
        <v>0</v>
      </c>
      <c r="BA477">
        <f>SUMIFS('Grid GenerationQueue'!AQ$5:AQ$410,'Grid GenerationQueue'!$AZ$5:$AZ$410,$B477,'Grid GenerationQueue'!$BA$5:$BA$410,$C477,'Grid GenerationQueue'!$BK$5:$BK$410,"&gt;0")</f>
        <v>0</v>
      </c>
      <c r="BB477">
        <f>SUMIFS('Grid GenerationQueue'!AR$5:AR$410,'Grid GenerationQueue'!$AZ$5:$AZ$410,$B477,'Grid GenerationQueue'!$BA$5:$BA$410,$C477,'Grid GenerationQueue'!$BK$5:$BK$410,"&gt;0")</f>
        <v>0</v>
      </c>
      <c r="BD477">
        <f>SUMIFS('Grid GenerationQueue'!AG$5:AG$410,'Grid GenerationQueue'!$AZ$5:$AZ$410,$B477,'Grid GenerationQueue'!$BA$5:$BA$410,$C477,'Grid GenerationQueue'!$BD$5:$BD$410,"&lt;="&amp;$BE$3)</f>
        <v>0</v>
      </c>
      <c r="BE477">
        <f>SUMIFS('Grid GenerationQueue'!AH$5:AH$410,'Grid GenerationQueue'!$AZ$5:$AZ$410,$B477,'Grid GenerationQueue'!$BA$5:$BA$410,$C477,'Grid GenerationQueue'!$BD$5:$BD$410,"&lt;="&amp;$BE$3)</f>
        <v>0</v>
      </c>
      <c r="BF477">
        <f>SUMIFS('Grid GenerationQueue'!AI$5:AI$410,'Grid GenerationQueue'!$AZ$5:$AZ$410,$B477,'Grid GenerationQueue'!$BA$5:$BA$410,$C477,'Grid GenerationQueue'!$BD$5:$BD$410,"&lt;="&amp;$BE$3)</f>
        <v>0</v>
      </c>
      <c r="BG477">
        <f>SUMIFS('Grid GenerationQueue'!AJ$5:AJ$410,'Grid GenerationQueue'!$AZ$5:$AZ$410,$B477,'Grid GenerationQueue'!$BA$5:$BA$410,$C477,'Grid GenerationQueue'!$BD$5:$BD$410,"&lt;="&amp;$BE$3)</f>
        <v>0</v>
      </c>
      <c r="BH477">
        <f>SUMIFS('Grid GenerationQueue'!AK$5:AK$410,'Grid GenerationQueue'!$AZ$5:$AZ$410,$B477,'Grid GenerationQueue'!$BA$5:$BA$410,$C477,'Grid GenerationQueue'!$BD$5:$BD$410,"&lt;="&amp;$BE$3)</f>
        <v>0</v>
      </c>
      <c r="BI477">
        <f>SUMIFS('Grid GenerationQueue'!AL$5:AL$410,'Grid GenerationQueue'!$AZ$5:$AZ$410,$B477,'Grid GenerationQueue'!$BA$5:$BA$410,$C477,'Grid GenerationQueue'!$BD$5:$BD$410,"&lt;="&amp;$BE$3)</f>
        <v>0</v>
      </c>
      <c r="BJ477">
        <f>SUMIFS('Grid GenerationQueue'!AM$5:AM$410,'Grid GenerationQueue'!$AZ$5:$AZ$410,$B477,'Grid GenerationQueue'!$BA$5:$BA$410,$C477,'Grid GenerationQueue'!$BD$5:$BD$410,"&lt;="&amp;$BE$3)</f>
        <v>0</v>
      </c>
      <c r="BK477">
        <f>SUMIFS('Grid GenerationQueue'!AN$5:AN$410,'Grid GenerationQueue'!$AZ$5:$AZ$410,$B477,'Grid GenerationQueue'!$BA$5:$BA$410,$C477,'Grid GenerationQueue'!$BD$5:$BD$410,"&lt;="&amp;$BE$3)</f>
        <v>0</v>
      </c>
      <c r="BL477">
        <f>SUMIFS('Grid GenerationQueue'!AO$5:AO$410,'Grid GenerationQueue'!$AZ$5:$AZ$410,$B477,'Grid GenerationQueue'!$BA$5:$BA$410,$C477,'Grid GenerationQueue'!$BD$5:$BD$410,"&lt;="&amp;$BE$3)</f>
        <v>0</v>
      </c>
      <c r="BM477">
        <f>SUMIFS('Grid GenerationQueue'!AP$5:AP$410,'Grid GenerationQueue'!$AZ$5:$AZ$410,$B477,'Grid GenerationQueue'!$BA$5:$BA$410,$C477,'Grid GenerationQueue'!$BD$5:$BD$410,"&lt;="&amp;$BE$3)</f>
        <v>0</v>
      </c>
      <c r="BN477">
        <f>SUMIFS('Grid GenerationQueue'!AQ$5:AQ$410,'Grid GenerationQueue'!$AZ$5:$AZ$410,$B477,'Grid GenerationQueue'!$BA$5:$BA$410,$C477,'Grid GenerationQueue'!$BD$5:$BD$410,"&lt;="&amp;$BE$3)</f>
        <v>0</v>
      </c>
      <c r="BO477">
        <f>SUMIFS('Grid GenerationQueue'!AR$5:AR$410,'Grid GenerationQueue'!$AZ$5:$AZ$410,$B477,'Grid GenerationQueue'!$BA$5:$BA$410,$C477,'Grid GenerationQueue'!$BD$5:$BD$410,"&lt;="&amp;$BE$3)</f>
        <v>0</v>
      </c>
      <c r="BQ477">
        <f>SUMIFS('Grid GenerationQueue'!AG$5:AG$410,'Grid GenerationQueue'!$AZ$5:$AZ$410,$B477,'Grid GenerationQueue'!$BA$5:$BA$410,$C477,'Grid GenerationQueue'!$BJ$5:$BJ$410,"Executed",'Grid GenerationQueue'!$BD$5:$BD$410,"&lt;="&amp;$BE$3)</f>
        <v>0</v>
      </c>
      <c r="BR477">
        <f>SUMIFS('Grid GenerationQueue'!AH$5:AH$410,'Grid GenerationQueue'!$AZ$5:$AZ$410,$B477,'Grid GenerationQueue'!$BA$5:$BA$410,$C477,'Grid GenerationQueue'!$BJ$5:$BJ$410,"Executed",'Grid GenerationQueue'!$BD$5:$BD$410,"&lt;="&amp;$BE$3)</f>
        <v>0</v>
      </c>
      <c r="BS477">
        <f>SUMIFS('Grid GenerationQueue'!AI$5:AI$410,'Grid GenerationQueue'!$AZ$5:$AZ$410,$B477,'Grid GenerationQueue'!$BA$5:$BA$410,$C477,'Grid GenerationQueue'!$BJ$5:$BJ$410,"Executed",'Grid GenerationQueue'!$BD$5:$BD$410,"&lt;="&amp;$BE$3)</f>
        <v>0</v>
      </c>
      <c r="BT477">
        <f>SUMIFS('Grid GenerationQueue'!AJ$5:AJ$410,'Grid GenerationQueue'!$AZ$5:$AZ$410,$B477,'Grid GenerationQueue'!$BA$5:$BA$410,$C477,'Grid GenerationQueue'!$BJ$5:$BJ$410,"Executed",'Grid GenerationQueue'!$BD$5:$BD$410,"&lt;="&amp;$BE$3)</f>
        <v>0</v>
      </c>
      <c r="BU477">
        <f>SUMIFS('Grid GenerationQueue'!AK$5:AK$410,'Grid GenerationQueue'!$AZ$5:$AZ$410,$B477,'Grid GenerationQueue'!$BA$5:$BA$410,$C477,'Grid GenerationQueue'!$BJ$5:$BJ$410,"Executed",'Grid GenerationQueue'!$BD$5:$BD$410,"&lt;="&amp;$BE$3)</f>
        <v>0</v>
      </c>
      <c r="BV477">
        <f>SUMIFS('Grid GenerationQueue'!AL$5:AL$410,'Grid GenerationQueue'!$AZ$5:$AZ$410,$B477,'Grid GenerationQueue'!$BA$5:$BA$410,$C477,'Grid GenerationQueue'!$BJ$5:$BJ$410,"Executed",'Grid GenerationQueue'!$BD$5:$BD$410,"&lt;="&amp;$BE$3)</f>
        <v>0</v>
      </c>
      <c r="BW477">
        <f>SUMIFS('Grid GenerationQueue'!AM$5:AM$410,'Grid GenerationQueue'!$AZ$5:$AZ$410,$B477,'Grid GenerationQueue'!$BA$5:$BA$410,$C477,'Grid GenerationQueue'!$BJ$5:$BJ$410,"Executed",'Grid GenerationQueue'!$BD$5:$BD$410,"&lt;="&amp;$BE$3)</f>
        <v>0</v>
      </c>
      <c r="BX477">
        <f>SUMIFS('Grid GenerationQueue'!AN$5:AN$410,'Grid GenerationQueue'!$AZ$5:$AZ$410,$B477,'Grid GenerationQueue'!$BA$5:$BA$410,$C477,'Grid GenerationQueue'!$BJ$5:$BJ$410,"Executed",'Grid GenerationQueue'!$BD$5:$BD$410,"&lt;="&amp;$BE$3)</f>
        <v>0</v>
      </c>
      <c r="BY477">
        <f>SUMIFS('Grid GenerationQueue'!AO$5:AO$410,'Grid GenerationQueue'!$AZ$5:$AZ$410,$B477,'Grid GenerationQueue'!$BA$5:$BA$410,$C477,'Grid GenerationQueue'!$BJ$5:$BJ$410,"Executed",'Grid GenerationQueue'!$BD$5:$BD$410,"&lt;="&amp;$BE$3)</f>
        <v>0</v>
      </c>
      <c r="BZ477">
        <f>SUMIFS('Grid GenerationQueue'!AP$5:AP$410,'Grid GenerationQueue'!$AZ$5:$AZ$410,$B477,'Grid GenerationQueue'!$BA$5:$BA$410,$C477,'Grid GenerationQueue'!$BJ$5:$BJ$410,"Executed",'Grid GenerationQueue'!$BD$5:$BD$410,"&lt;="&amp;$BE$3)</f>
        <v>0</v>
      </c>
      <c r="CA477">
        <f>SUMIFS('Grid GenerationQueue'!AQ$5:AQ$410,'Grid GenerationQueue'!$AZ$5:$AZ$410,$B477,'Grid GenerationQueue'!$BA$5:$BA$410,$C477,'Grid GenerationQueue'!$BJ$5:$BJ$410,"Executed",'Grid GenerationQueue'!$BD$5:$BD$410,"&lt;="&amp;$BE$3)</f>
        <v>0</v>
      </c>
      <c r="CB477">
        <f>SUMIFS('Grid GenerationQueue'!AR$5:AR$410,'Grid GenerationQueue'!$AZ$5:$AZ$410,$B477,'Grid GenerationQueue'!$BA$5:$BA$410,$C477,'Grid GenerationQueue'!$BJ$5:$BJ$410,"Executed",'Grid GenerationQueue'!$BD$5:$BD$410,"&lt;="&amp;$BE$3)</f>
        <v>0</v>
      </c>
      <c r="CD477">
        <f>SUMIFS('Grid GenerationQueue'!AG$5:AG$410,'Grid GenerationQueue'!$AZ$5:$AZ$410,$B477,'Grid GenerationQueue'!$BA$5:$BA$410,$C477,'Grid GenerationQueue'!$BH$5:$BH$410,"&lt;&gt;"&amp;"",'Grid GenerationQueue'!$BD$5:$BD$410,"&lt;="&amp;$BE$3)</f>
        <v>0</v>
      </c>
      <c r="CE477">
        <f>SUMIFS('Grid GenerationQueue'!AH$5:AH$410,'Grid GenerationQueue'!$AZ$5:$AZ$410,$B477,'Grid GenerationQueue'!$BA$5:$BA$410,$C477,'Grid GenerationQueue'!$BH$5:$BH$410,"&lt;&gt;"&amp;"",'Grid GenerationQueue'!$BD$5:$BD$410,"&lt;="&amp;$BE$3)</f>
        <v>0</v>
      </c>
      <c r="CF477">
        <f>SUMIFS('Grid GenerationQueue'!AI$5:AI$410,'Grid GenerationQueue'!$AZ$5:$AZ$410,$B477,'Grid GenerationQueue'!$BA$5:$BA$410,$C477,'Grid GenerationQueue'!$BH$5:$BH$410,"&lt;&gt;"&amp;"",'Grid GenerationQueue'!$BD$5:$BD$410,"&lt;="&amp;$BE$3)</f>
        <v>0</v>
      </c>
      <c r="CG477">
        <f>SUMIFS('Grid GenerationQueue'!AJ$5:AJ$410,'Grid GenerationQueue'!$AZ$5:$AZ$410,$B477,'Grid GenerationQueue'!$BA$5:$BA$410,$C477,'Grid GenerationQueue'!$BH$5:$BH$410,"&lt;&gt;"&amp;"",'Grid GenerationQueue'!$BD$5:$BD$410,"&lt;="&amp;$BE$3)</f>
        <v>0</v>
      </c>
      <c r="CH477">
        <f>SUMIFS('Grid GenerationQueue'!AK$5:AK$410,'Grid GenerationQueue'!$AZ$5:$AZ$410,$B477,'Grid GenerationQueue'!$BA$5:$BA$410,$C477,'Grid GenerationQueue'!$BH$5:$BH$410,"&lt;&gt;"&amp;"",'Grid GenerationQueue'!$BD$5:$BD$410,"&lt;="&amp;$BE$3)</f>
        <v>0</v>
      </c>
      <c r="CI477">
        <f>SUMIFS('Grid GenerationQueue'!AL$5:AL$410,'Grid GenerationQueue'!$AZ$5:$AZ$410,$B477,'Grid GenerationQueue'!$BA$5:$BA$410,$C477,'Grid GenerationQueue'!$BH$5:$BH$410,"&lt;&gt;"&amp;"",'Grid GenerationQueue'!$BD$5:$BD$410,"&lt;="&amp;$BE$3)</f>
        <v>0</v>
      </c>
      <c r="CJ477">
        <f>SUMIFS('Grid GenerationQueue'!AM$5:AM$410,'Grid GenerationQueue'!$AZ$5:$AZ$410,$B477,'Grid GenerationQueue'!$BA$5:$BA$410,$C477,'Grid GenerationQueue'!$BH$5:$BH$410,"&lt;&gt;"&amp;"",'Grid GenerationQueue'!$BD$5:$BD$410,"&lt;="&amp;$BE$3)</f>
        <v>0</v>
      </c>
      <c r="CK477">
        <f>SUMIFS('Grid GenerationQueue'!AN$5:AN$410,'Grid GenerationQueue'!$AZ$5:$AZ$410,$B477,'Grid GenerationQueue'!$BA$5:$BA$410,$C477,'Grid GenerationQueue'!$BH$5:$BH$410,"&lt;&gt;"&amp;"",'Grid GenerationQueue'!$BD$5:$BD$410,"&lt;="&amp;$BE$3)</f>
        <v>0</v>
      </c>
      <c r="CL477">
        <f>SUMIFS('Grid GenerationQueue'!AO$5:AO$410,'Grid GenerationQueue'!$AZ$5:$AZ$410,$B477,'Grid GenerationQueue'!$BA$5:$BA$410,$C477,'Grid GenerationQueue'!$BH$5:$BH$410,"&lt;&gt;"&amp;"",'Grid GenerationQueue'!$BD$5:$BD$410,"&lt;="&amp;$BE$3)</f>
        <v>0</v>
      </c>
      <c r="CM477">
        <f>SUMIFS('Grid GenerationQueue'!AP$5:AP$410,'Grid GenerationQueue'!$AZ$5:$AZ$410,$B477,'Grid GenerationQueue'!$BA$5:$BA$410,$C477,'Grid GenerationQueue'!$BH$5:$BH$410,"&lt;&gt;"&amp;"",'Grid GenerationQueue'!$BD$5:$BD$410,"&lt;="&amp;$BE$3)</f>
        <v>0</v>
      </c>
      <c r="CN477">
        <f>SUMIFS('Grid GenerationQueue'!AQ$5:AQ$410,'Grid GenerationQueue'!$AZ$5:$AZ$410,$B477,'Grid GenerationQueue'!$BA$5:$BA$410,$C477,'Grid GenerationQueue'!$BH$5:$BH$410,"&lt;&gt;"&amp;"",'Grid GenerationQueue'!$BD$5:$BD$410,"&lt;="&amp;$BE$3)</f>
        <v>0</v>
      </c>
      <c r="CO477">
        <f>SUMIFS('Grid GenerationQueue'!AR$5:AR$410,'Grid GenerationQueue'!$AZ$5:$AZ$410,$B477,'Grid GenerationQueue'!$BA$5:$BA$410,$C477,'Grid GenerationQueue'!$BH$5:$BH$410,"&lt;&gt;"&amp;"",'Grid GenerationQueue'!$BD$5:$BD$410,"&lt;="&amp;$BE$3)</f>
        <v>0</v>
      </c>
      <c r="CQ477">
        <f>SUMIFS('Grid GenerationQueue'!AG$5:AG$410,'Grid GenerationQueue'!$AZ$5:$AZ$410,$B477,'Grid GenerationQueue'!$BA$5:$BA$410,$C477,'Grid GenerationQueue'!$BK$5:$BK$410,"&gt;0",'Grid GenerationQueue'!$BD$5:$BD$410,"&lt;="&amp;$BE$3)</f>
        <v>0</v>
      </c>
      <c r="CR477">
        <f>SUMIFS('Grid GenerationQueue'!AH$5:AH$410,'Grid GenerationQueue'!$AZ$5:$AZ$410,$B477,'Grid GenerationQueue'!$BA$5:$BA$410,$C477,'Grid GenerationQueue'!$BK$5:$BK$410,"&gt;0",'Grid GenerationQueue'!$BD$5:$BD$410,"&lt;="&amp;$BE$3)</f>
        <v>0</v>
      </c>
      <c r="CS477">
        <f>SUMIFS('Grid GenerationQueue'!AI$5:AI$410,'Grid GenerationQueue'!$AZ$5:$AZ$410,$B477,'Grid GenerationQueue'!$BA$5:$BA$410,$C477,'Grid GenerationQueue'!$BK$5:$BK$410,"&gt;0",'Grid GenerationQueue'!$BD$5:$BD$410,"&lt;="&amp;$BE$3)</f>
        <v>0</v>
      </c>
      <c r="CT477">
        <f>SUMIFS('Grid GenerationQueue'!AJ$5:AJ$410,'Grid GenerationQueue'!$AZ$5:$AZ$410,$B477,'Grid GenerationQueue'!$BA$5:$BA$410,$C477,'Grid GenerationQueue'!$BK$5:$BK$410,"&gt;0",'Grid GenerationQueue'!$BD$5:$BD$410,"&lt;="&amp;$BE$3)</f>
        <v>0</v>
      </c>
      <c r="CU477">
        <f>SUMIFS('Grid GenerationQueue'!AK$5:AK$410,'Grid GenerationQueue'!$AZ$5:$AZ$410,$B477,'Grid GenerationQueue'!$BA$5:$BA$410,$C477,'Grid GenerationQueue'!$BK$5:$BK$410,"&gt;0",'Grid GenerationQueue'!$BD$5:$BD$410,"&lt;="&amp;$BE$3)</f>
        <v>0</v>
      </c>
      <c r="CV477">
        <f>SUMIFS('Grid GenerationQueue'!AL$5:AL$410,'Grid GenerationQueue'!$AZ$5:$AZ$410,$B477,'Grid GenerationQueue'!$BA$5:$BA$410,$C477,'Grid GenerationQueue'!$BK$5:$BK$410,"&gt;0",'Grid GenerationQueue'!$BD$5:$BD$410,"&lt;="&amp;$BE$3)</f>
        <v>0</v>
      </c>
      <c r="CW477">
        <f>SUMIFS('Grid GenerationQueue'!AM$5:AM$410,'Grid GenerationQueue'!$AZ$5:$AZ$410,$B477,'Grid GenerationQueue'!$BA$5:$BA$410,$C477,'Grid GenerationQueue'!$BK$5:$BK$410,"&gt;0",'Grid GenerationQueue'!$BD$5:$BD$410,"&lt;="&amp;$BE$3)</f>
        <v>0</v>
      </c>
      <c r="CX477">
        <f>SUMIFS('Grid GenerationQueue'!AN$5:AN$410,'Grid GenerationQueue'!$AZ$5:$AZ$410,$B477,'Grid GenerationQueue'!$BA$5:$BA$410,$C477,'Grid GenerationQueue'!$BK$5:$BK$410,"&gt;0",'Grid GenerationQueue'!$BD$5:$BD$410,"&lt;="&amp;$BE$3)</f>
        <v>0</v>
      </c>
      <c r="CY477">
        <f>SUMIFS('Grid GenerationQueue'!AO$5:AO$410,'Grid GenerationQueue'!$AZ$5:$AZ$410,$B477,'Grid GenerationQueue'!$BA$5:$BA$410,$C477,'Grid GenerationQueue'!$BK$5:$BK$410,"&gt;0",'Grid GenerationQueue'!$BD$5:$BD$410,"&lt;="&amp;$BE$3)</f>
        <v>0</v>
      </c>
      <c r="CZ477">
        <f>SUMIFS('Grid GenerationQueue'!AP$5:AP$410,'Grid GenerationQueue'!$AZ$5:$AZ$410,$B477,'Grid GenerationQueue'!$BA$5:$BA$410,$C477,'Grid GenerationQueue'!$BK$5:$BK$410,"&gt;0",'Grid GenerationQueue'!$BD$5:$BD$410,"&lt;="&amp;$BE$3)</f>
        <v>0</v>
      </c>
      <c r="DA477">
        <f>SUMIFS('Grid GenerationQueue'!AQ$5:AQ$410,'Grid GenerationQueue'!$AZ$5:$AZ$410,$B477,'Grid GenerationQueue'!$BA$5:$BA$410,$C477,'Grid GenerationQueue'!$BK$5:$BK$410,"&gt;0",'Grid GenerationQueue'!$BD$5:$BD$410,"&lt;="&amp;$BE$3)</f>
        <v>0</v>
      </c>
      <c r="DB477">
        <f>SUMIFS('Grid GenerationQueue'!AR$5:AR$410,'Grid GenerationQueue'!$AZ$5:$AZ$410,$B477,'Grid GenerationQueue'!$BA$5:$BA$410,$C477,'Grid GenerationQueue'!$BK$5:$BK$410,"&gt;0",'Grid GenerationQueue'!$BD$5:$BD$410,"&lt;="&amp;$BE$3)</f>
        <v>0</v>
      </c>
    </row>
    <row r="478" spans="1:106" x14ac:dyDescent="0.35">
      <c r="A478" t="s">
        <v>4751</v>
      </c>
      <c r="B478" t="s">
        <v>4976</v>
      </c>
      <c r="C478">
        <v>230</v>
      </c>
      <c r="D478">
        <f>SUMIFS('Grid GenerationQueue'!AG$5:AG$410,'Grid GenerationQueue'!$AZ$5:$AZ$410,$B478,'Grid GenerationQueue'!$BA$5:$BA$410,$C478)</f>
        <v>0</v>
      </c>
      <c r="E478">
        <f>SUMIFS('Grid GenerationQueue'!AH$5:AH$410,'Grid GenerationQueue'!$AZ$5:$AZ$410,$B478,'Grid GenerationQueue'!$BA$5:$BA$410,$C478)</f>
        <v>0</v>
      </c>
      <c r="F478">
        <f>SUMIFS('Grid GenerationQueue'!AI$5:AI$410,'Grid GenerationQueue'!$AZ$5:$AZ$410,$B478,'Grid GenerationQueue'!$BA$5:$BA$410,$C478)</f>
        <v>0</v>
      </c>
      <c r="G478">
        <f>SUMIFS('Grid GenerationQueue'!AJ$5:AJ$410,'Grid GenerationQueue'!$AZ$5:$AZ$410,$B478,'Grid GenerationQueue'!$BA$5:$BA$410,$C478)</f>
        <v>0</v>
      </c>
      <c r="H478">
        <f>SUMIFS('Grid GenerationQueue'!AK$5:AK$410,'Grid GenerationQueue'!$AZ$5:$AZ$410,$B478,'Grid GenerationQueue'!$BA$5:$BA$410,$C478)</f>
        <v>0</v>
      </c>
      <c r="I478">
        <f>SUMIFS('Grid GenerationQueue'!AL$5:AL$410,'Grid GenerationQueue'!$AZ$5:$AZ$410,$B478,'Grid GenerationQueue'!$BA$5:$BA$410,$C478)</f>
        <v>0</v>
      </c>
      <c r="J478">
        <f>SUMIFS('Grid GenerationQueue'!AM$5:AM$410,'Grid GenerationQueue'!$AZ$5:$AZ$410,$B478,'Grid GenerationQueue'!$BA$5:$BA$410,$C478)</f>
        <v>0</v>
      </c>
      <c r="K478">
        <f>SUMIFS('Grid GenerationQueue'!AN$5:AN$410,'Grid GenerationQueue'!$AZ$5:$AZ$410,$B478,'Grid GenerationQueue'!$BA$5:$BA$410,$C478)</f>
        <v>0</v>
      </c>
      <c r="L478">
        <f>SUMIFS('Grid GenerationQueue'!AO$5:AO$410,'Grid GenerationQueue'!$AZ$5:$AZ$410,$B478,'Grid GenerationQueue'!$BA$5:$BA$410,$C478)</f>
        <v>0</v>
      </c>
      <c r="M478">
        <f>SUMIFS('Grid GenerationQueue'!AP$5:AP$410,'Grid GenerationQueue'!$AZ$5:$AZ$410,$B478,'Grid GenerationQueue'!$BA$5:$BA$410,$C478)</f>
        <v>0</v>
      </c>
      <c r="N478">
        <f>SUMIFS('Grid GenerationQueue'!AQ$5:AQ$410,'Grid GenerationQueue'!$AZ$5:$AZ$410,$B478,'Grid GenerationQueue'!$BA$5:$BA$410,$C478)</f>
        <v>0</v>
      </c>
      <c r="O478">
        <f>SUMIFS('Grid GenerationQueue'!AR$5:AR$410,'Grid GenerationQueue'!$AZ$5:$AZ$410,$B478,'Grid GenerationQueue'!$BA$5:$BA$410,$C478)</f>
        <v>0</v>
      </c>
      <c r="Q478">
        <f>SUMIFS('Grid GenerationQueue'!AG$5:AG$410,'Grid GenerationQueue'!$AZ$5:$AZ$410,$B478,'Grid GenerationQueue'!$BA$5:$BA$410,$C478,'Grid GenerationQueue'!$BJ$5:$BJ$410,"Executed")</f>
        <v>0</v>
      </c>
      <c r="R478">
        <f>SUMIFS('Grid GenerationQueue'!AH$5:AH$410,'Grid GenerationQueue'!$AZ$5:$AZ$410,$B478,'Grid GenerationQueue'!$BA$5:$BA$410,$C478,'Grid GenerationQueue'!$BJ$5:$BJ$410,"Executed")</f>
        <v>0</v>
      </c>
      <c r="S478">
        <f>SUMIFS('Grid GenerationQueue'!AI$5:AI$410,'Grid GenerationQueue'!$AZ$5:$AZ$410,$B478,'Grid GenerationQueue'!$BA$5:$BA$410,$C478,'Grid GenerationQueue'!$BJ$5:$BJ$410,"Executed")</f>
        <v>0</v>
      </c>
      <c r="T478">
        <f>SUMIFS('Grid GenerationQueue'!AJ$5:AJ$410,'Grid GenerationQueue'!$AZ$5:$AZ$410,$B478,'Grid GenerationQueue'!$BA$5:$BA$410,$C478,'Grid GenerationQueue'!$BJ$5:$BJ$410,"Executed")</f>
        <v>0</v>
      </c>
      <c r="U478">
        <f>SUMIFS('Grid GenerationQueue'!AK$5:AK$410,'Grid GenerationQueue'!$AZ$5:$AZ$410,$B478,'Grid GenerationQueue'!$BA$5:$BA$410,$C478,'Grid GenerationQueue'!$BJ$5:$BJ$410,"Executed")</f>
        <v>0</v>
      </c>
      <c r="V478">
        <f>SUMIFS('Grid GenerationQueue'!AL$5:AL$410,'Grid GenerationQueue'!$AZ$5:$AZ$410,$B478,'Grid GenerationQueue'!$BA$5:$BA$410,$C478,'Grid GenerationQueue'!$BJ$5:$BJ$410,"Executed")</f>
        <v>0</v>
      </c>
      <c r="W478">
        <f>SUMIFS('Grid GenerationQueue'!AM$5:AM$410,'Grid GenerationQueue'!$AZ$5:$AZ$410,$B478,'Grid GenerationQueue'!$BA$5:$BA$410,$C478,'Grid GenerationQueue'!$BJ$5:$BJ$410,"Executed")</f>
        <v>0</v>
      </c>
      <c r="X478">
        <f>SUMIFS('Grid GenerationQueue'!AN$5:AN$410,'Grid GenerationQueue'!$AZ$5:$AZ$410,$B478,'Grid GenerationQueue'!$BA$5:$BA$410,$C478,'Grid GenerationQueue'!$BJ$5:$BJ$410,"Executed")</f>
        <v>0</v>
      </c>
      <c r="Y478">
        <f>SUMIFS('Grid GenerationQueue'!AO$5:AO$410,'Grid GenerationQueue'!$AZ$5:$AZ$410,$B478,'Grid GenerationQueue'!$BA$5:$BA$410,$C478,'Grid GenerationQueue'!$BJ$5:$BJ$410,"Executed")</f>
        <v>0</v>
      </c>
      <c r="Z478">
        <f>SUMIFS('Grid GenerationQueue'!AP$5:AP$410,'Grid GenerationQueue'!$AZ$5:$AZ$410,$B478,'Grid GenerationQueue'!$BA$5:$BA$410,$C478,'Grid GenerationQueue'!$BJ$5:$BJ$410,"Executed")</f>
        <v>0</v>
      </c>
      <c r="AA478">
        <f>SUMIFS('Grid GenerationQueue'!AQ$5:AQ$410,'Grid GenerationQueue'!$AZ$5:$AZ$410,$B478,'Grid GenerationQueue'!$BA$5:$BA$410,$C478,'Grid GenerationQueue'!$BJ$5:$BJ$410,"Executed")</f>
        <v>0</v>
      </c>
      <c r="AB478">
        <f>SUMIFS('Grid GenerationQueue'!AR$5:AR$410,'Grid GenerationQueue'!$AZ$5:$AZ$410,$B478,'Grid GenerationQueue'!$BA$5:$BA$410,$C478,'Grid GenerationQueue'!$BJ$5:$BJ$410,"Executed")</f>
        <v>0</v>
      </c>
      <c r="AD478">
        <f>SUMIFS('Grid GenerationQueue'!AG$5:AG$410,'Grid GenerationQueue'!$AZ$5:$AZ$410,$B478,'Grid GenerationQueue'!$BA$5:$BA$410,$C478,'Grid GenerationQueue'!$BH$5:$BH$410,"&lt;&gt;"&amp;"")+SUMIFS('Grid GenerationQueue'!AG$5:AG$410,'Grid GenerationQueue'!$AZ$5:$AZ$410,$B478,'Grid GenerationQueue'!$BA$5:$BA$410,$C478,'Grid GenerationQueue'!$BH$5:$BH$410,"",'Grid GenerationQueue'!$AC$5:$AC$410,1)</f>
        <v>0</v>
      </c>
      <c r="AE478">
        <f>SUMIFS('Grid GenerationQueue'!AH$5:AH$410,'Grid GenerationQueue'!$AZ$5:$AZ$410,$B478,'Grid GenerationQueue'!$BA$5:$BA$410,$C478,'Grid GenerationQueue'!$BH$5:$BH$410,"&lt;&gt;"&amp;"")+SUMIFS('Grid GenerationQueue'!AH$5:AH$410,'Grid GenerationQueue'!$AZ$5:$AZ$410,$B478,'Grid GenerationQueue'!$BA$5:$BA$410,$C478,'Grid GenerationQueue'!$BH$5:$BH$410,"",'Grid GenerationQueue'!$AC$5:$AC$410,1)</f>
        <v>0</v>
      </c>
      <c r="AF478">
        <f>SUMIFS('Grid GenerationQueue'!AI$5:AI$410,'Grid GenerationQueue'!$AZ$5:$AZ$410,$B478,'Grid GenerationQueue'!$BA$5:$BA$410,$C478,'Grid GenerationQueue'!$BH$5:$BH$410,"&lt;&gt;"&amp;"")+SUMIFS('Grid GenerationQueue'!AI$5:AI$410,'Grid GenerationQueue'!$AZ$5:$AZ$410,$B478,'Grid GenerationQueue'!$BA$5:$BA$410,$C478,'Grid GenerationQueue'!$BH$5:$BH$410,"",'Grid GenerationQueue'!$AC$5:$AC$410,1)</f>
        <v>0</v>
      </c>
      <c r="AG478">
        <f>SUMIFS('Grid GenerationQueue'!AJ$5:AJ$410,'Grid GenerationQueue'!$AZ$5:$AZ$410,$B478,'Grid GenerationQueue'!$BA$5:$BA$410,$C478,'Grid GenerationQueue'!$BH$5:$BH$410,"&lt;&gt;"&amp;"")+SUMIFS('Grid GenerationQueue'!AJ$5:AJ$410,'Grid GenerationQueue'!$AZ$5:$AZ$410,$B478,'Grid GenerationQueue'!$BA$5:$BA$410,$C478,'Grid GenerationQueue'!$BH$5:$BH$410,"",'Grid GenerationQueue'!$AC$5:$AC$410,1)</f>
        <v>0</v>
      </c>
      <c r="AH478">
        <f>SUMIFS('Grid GenerationQueue'!AK$5:AK$410,'Grid GenerationQueue'!$AZ$5:$AZ$410,$B478,'Grid GenerationQueue'!$BA$5:$BA$410,$C478,'Grid GenerationQueue'!$BH$5:$BH$410,"&lt;&gt;"&amp;"")+SUMIFS('Grid GenerationQueue'!AK$5:AK$410,'Grid GenerationQueue'!$AZ$5:$AZ$410,$B478,'Grid GenerationQueue'!$BA$5:$BA$410,$C478,'Grid GenerationQueue'!$BH$5:$BH$410,"",'Grid GenerationQueue'!$AC$5:$AC$410,1)</f>
        <v>0</v>
      </c>
      <c r="AI478">
        <f>SUMIFS('Grid GenerationQueue'!AL$5:AL$410,'Grid GenerationQueue'!$AZ$5:$AZ$410,$B478,'Grid GenerationQueue'!$BA$5:$BA$410,$C478,'Grid GenerationQueue'!$BH$5:$BH$410,"&lt;&gt;"&amp;"")+SUMIFS('Grid GenerationQueue'!AL$5:AL$410,'Grid GenerationQueue'!$AZ$5:$AZ$410,$B478,'Grid GenerationQueue'!$BA$5:$BA$410,$C478,'Grid GenerationQueue'!$BH$5:$BH$410,"",'Grid GenerationQueue'!$AC$5:$AC$410,1)</f>
        <v>0</v>
      </c>
      <c r="AJ478">
        <f>SUMIFS('Grid GenerationQueue'!AM$5:AM$410,'Grid GenerationQueue'!$AZ$5:$AZ$410,$B478,'Grid GenerationQueue'!$BA$5:$BA$410,$C478,'Grid GenerationQueue'!$BH$5:$BH$410,"&lt;&gt;"&amp;"")+SUMIFS('Grid GenerationQueue'!AM$5:AM$410,'Grid GenerationQueue'!$AZ$5:$AZ$410,$B478,'Grid GenerationQueue'!$BA$5:$BA$410,$C478,'Grid GenerationQueue'!$BH$5:$BH$410,"",'Grid GenerationQueue'!$AC$5:$AC$410,1)</f>
        <v>0</v>
      </c>
      <c r="AK478">
        <f>SUMIFS('Grid GenerationQueue'!AN$5:AN$410,'Grid GenerationQueue'!$AZ$5:$AZ$410,$B478,'Grid GenerationQueue'!$BA$5:$BA$410,$C478,'Grid GenerationQueue'!$BH$5:$BH$410,"&lt;&gt;"&amp;"")+SUMIFS('Grid GenerationQueue'!AN$5:AN$410,'Grid GenerationQueue'!$AZ$5:$AZ$410,$B478,'Grid GenerationQueue'!$BA$5:$BA$410,$C478,'Grid GenerationQueue'!$BH$5:$BH$410,"",'Grid GenerationQueue'!$AC$5:$AC$410,1)</f>
        <v>0</v>
      </c>
      <c r="AL478">
        <f>SUMIFS('Grid GenerationQueue'!AO$5:AO$410,'Grid GenerationQueue'!$AZ$5:$AZ$410,$B478,'Grid GenerationQueue'!$BA$5:$BA$410,$C478,'Grid GenerationQueue'!$BH$5:$BH$410,"&lt;&gt;"&amp;"")+SUMIFS('Grid GenerationQueue'!AO$5:AO$410,'Grid GenerationQueue'!$AZ$5:$AZ$410,$B478,'Grid GenerationQueue'!$BA$5:$BA$410,$C478,'Grid GenerationQueue'!$BH$5:$BH$410,"",'Grid GenerationQueue'!$AC$5:$AC$410,1)</f>
        <v>0</v>
      </c>
      <c r="AM478">
        <f>SUMIFS('Grid GenerationQueue'!AP$5:AP$410,'Grid GenerationQueue'!$AZ$5:$AZ$410,$B478,'Grid GenerationQueue'!$BA$5:$BA$410,$C478,'Grid GenerationQueue'!$BH$5:$BH$410,"&lt;&gt;"&amp;"")+SUMIFS('Grid GenerationQueue'!AP$5:AP$410,'Grid GenerationQueue'!$AZ$5:$AZ$410,$B478,'Grid GenerationQueue'!$BA$5:$BA$410,$C478,'Grid GenerationQueue'!$BH$5:$BH$410,"",'Grid GenerationQueue'!$AC$5:$AC$410,1)</f>
        <v>0</v>
      </c>
      <c r="AN478">
        <f>SUMIFS('Grid GenerationQueue'!AQ$5:AQ$410,'Grid GenerationQueue'!$AZ$5:$AZ$410,$B478,'Grid GenerationQueue'!$BA$5:$BA$410,$C478,'Grid GenerationQueue'!$BH$5:$BH$410,"&lt;&gt;"&amp;"")+SUMIFS('Grid GenerationQueue'!AQ$5:AQ$410,'Grid GenerationQueue'!$AZ$5:$AZ$410,$B478,'Grid GenerationQueue'!$BA$5:$BA$410,$C478,'Grid GenerationQueue'!$BH$5:$BH$410,"",'Grid GenerationQueue'!$AC$5:$AC$410,1)</f>
        <v>0</v>
      </c>
      <c r="AO478">
        <f>SUMIFS('Grid GenerationQueue'!AR$5:AR$410,'Grid GenerationQueue'!$AZ$5:$AZ$410,$B478,'Grid GenerationQueue'!$BA$5:$BA$410,$C478,'Grid GenerationQueue'!$BH$5:$BH$410,"&lt;&gt;"&amp;"")+SUMIFS('Grid GenerationQueue'!AR$5:AR$410,'Grid GenerationQueue'!$AZ$5:$AZ$410,$B478,'Grid GenerationQueue'!$BA$5:$BA$410,$C478,'Grid GenerationQueue'!$BH$5:$BH$410,"",'Grid GenerationQueue'!$AC$5:$AC$410,1)</f>
        <v>0</v>
      </c>
      <c r="AQ478">
        <f>SUMIFS('Grid GenerationQueue'!AG$5:AG$410,'Grid GenerationQueue'!$AZ$5:$AZ$410,$B478,'Grid GenerationQueue'!$BA$5:$BA$410,$C478,'Grid GenerationQueue'!$BK$5:$BK$410,"&gt;0")</f>
        <v>0</v>
      </c>
      <c r="AR478">
        <f>SUMIFS('Grid GenerationQueue'!AH$5:AH$410,'Grid GenerationQueue'!$AZ$5:$AZ$410,$B478,'Grid GenerationQueue'!$BA$5:$BA$410,$C478,'Grid GenerationQueue'!$BK$5:$BK$410,"&gt;0")</f>
        <v>0</v>
      </c>
      <c r="AS478">
        <f>SUMIFS('Grid GenerationQueue'!AI$5:AI$410,'Grid GenerationQueue'!$AZ$5:$AZ$410,$B478,'Grid GenerationQueue'!$BA$5:$BA$410,$C478,'Grid GenerationQueue'!$BK$5:$BK$410,"&gt;0")</f>
        <v>0</v>
      </c>
      <c r="AT478">
        <f>SUMIFS('Grid GenerationQueue'!AJ$5:AJ$410,'Grid GenerationQueue'!$AZ$5:$AZ$410,$B478,'Grid GenerationQueue'!$BA$5:$BA$410,$C478,'Grid GenerationQueue'!$BK$5:$BK$410,"&gt;0")</f>
        <v>0</v>
      </c>
      <c r="AU478">
        <f>SUMIFS('Grid GenerationQueue'!AK$5:AK$410,'Grid GenerationQueue'!$AZ$5:$AZ$410,$B478,'Grid GenerationQueue'!$BA$5:$BA$410,$C478,'Grid GenerationQueue'!$BK$5:$BK$410,"&gt;0")</f>
        <v>0</v>
      </c>
      <c r="AV478">
        <f>SUMIFS('Grid GenerationQueue'!AL$5:AL$410,'Grid GenerationQueue'!$AZ$5:$AZ$410,$B478,'Grid GenerationQueue'!$BA$5:$BA$410,$C478,'Grid GenerationQueue'!$BK$5:$BK$410,"&gt;0")</f>
        <v>0</v>
      </c>
      <c r="AW478">
        <f>SUMIFS('Grid GenerationQueue'!AM$5:AM$410,'Grid GenerationQueue'!$AZ$5:$AZ$410,$B478,'Grid GenerationQueue'!$BA$5:$BA$410,$C478,'Grid GenerationQueue'!$BK$5:$BK$410,"&gt;0")</f>
        <v>0</v>
      </c>
      <c r="AX478">
        <f>SUMIFS('Grid GenerationQueue'!AN$5:AN$410,'Grid GenerationQueue'!$AZ$5:$AZ$410,$B478,'Grid GenerationQueue'!$BA$5:$BA$410,$C478,'Grid GenerationQueue'!$BK$5:$BK$410,"&gt;0")</f>
        <v>0</v>
      </c>
      <c r="AY478">
        <f>SUMIFS('Grid GenerationQueue'!AO$5:AO$410,'Grid GenerationQueue'!$AZ$5:$AZ$410,$B478,'Grid GenerationQueue'!$BA$5:$BA$410,$C478,'Grid GenerationQueue'!$BK$5:$BK$410,"&gt;0")</f>
        <v>0</v>
      </c>
      <c r="AZ478">
        <f>SUMIFS('Grid GenerationQueue'!AP$5:AP$410,'Grid GenerationQueue'!$AZ$5:$AZ$410,$B478,'Grid GenerationQueue'!$BA$5:$BA$410,$C478,'Grid GenerationQueue'!$BK$5:$BK$410,"&gt;0")</f>
        <v>0</v>
      </c>
      <c r="BA478">
        <f>SUMIFS('Grid GenerationQueue'!AQ$5:AQ$410,'Grid GenerationQueue'!$AZ$5:$AZ$410,$B478,'Grid GenerationQueue'!$BA$5:$BA$410,$C478,'Grid GenerationQueue'!$BK$5:$BK$410,"&gt;0")</f>
        <v>0</v>
      </c>
      <c r="BB478">
        <f>SUMIFS('Grid GenerationQueue'!AR$5:AR$410,'Grid GenerationQueue'!$AZ$5:$AZ$410,$B478,'Grid GenerationQueue'!$BA$5:$BA$410,$C478,'Grid GenerationQueue'!$BK$5:$BK$410,"&gt;0")</f>
        <v>0</v>
      </c>
      <c r="BD478">
        <f>SUMIFS('Grid GenerationQueue'!AG$5:AG$410,'Grid GenerationQueue'!$AZ$5:$AZ$410,$B478,'Grid GenerationQueue'!$BA$5:$BA$410,$C478,'Grid GenerationQueue'!$BD$5:$BD$410,"&lt;="&amp;$BE$3)</f>
        <v>0</v>
      </c>
      <c r="BE478">
        <f>SUMIFS('Grid GenerationQueue'!AH$5:AH$410,'Grid GenerationQueue'!$AZ$5:$AZ$410,$B478,'Grid GenerationQueue'!$BA$5:$BA$410,$C478,'Grid GenerationQueue'!$BD$5:$BD$410,"&lt;="&amp;$BE$3)</f>
        <v>0</v>
      </c>
      <c r="BF478">
        <f>SUMIFS('Grid GenerationQueue'!AI$5:AI$410,'Grid GenerationQueue'!$AZ$5:$AZ$410,$B478,'Grid GenerationQueue'!$BA$5:$BA$410,$C478,'Grid GenerationQueue'!$BD$5:$BD$410,"&lt;="&amp;$BE$3)</f>
        <v>0</v>
      </c>
      <c r="BG478">
        <f>SUMIFS('Grid GenerationQueue'!AJ$5:AJ$410,'Grid GenerationQueue'!$AZ$5:$AZ$410,$B478,'Grid GenerationQueue'!$BA$5:$BA$410,$C478,'Grid GenerationQueue'!$BD$5:$BD$410,"&lt;="&amp;$BE$3)</f>
        <v>0</v>
      </c>
      <c r="BH478">
        <f>SUMIFS('Grid GenerationQueue'!AK$5:AK$410,'Grid GenerationQueue'!$AZ$5:$AZ$410,$B478,'Grid GenerationQueue'!$BA$5:$BA$410,$C478,'Grid GenerationQueue'!$BD$5:$BD$410,"&lt;="&amp;$BE$3)</f>
        <v>0</v>
      </c>
      <c r="BI478">
        <f>SUMIFS('Grid GenerationQueue'!AL$5:AL$410,'Grid GenerationQueue'!$AZ$5:$AZ$410,$B478,'Grid GenerationQueue'!$BA$5:$BA$410,$C478,'Grid GenerationQueue'!$BD$5:$BD$410,"&lt;="&amp;$BE$3)</f>
        <v>0</v>
      </c>
      <c r="BJ478">
        <f>SUMIFS('Grid GenerationQueue'!AM$5:AM$410,'Grid GenerationQueue'!$AZ$5:$AZ$410,$B478,'Grid GenerationQueue'!$BA$5:$BA$410,$C478,'Grid GenerationQueue'!$BD$5:$BD$410,"&lt;="&amp;$BE$3)</f>
        <v>0</v>
      </c>
      <c r="BK478">
        <f>SUMIFS('Grid GenerationQueue'!AN$5:AN$410,'Grid GenerationQueue'!$AZ$5:$AZ$410,$B478,'Grid GenerationQueue'!$BA$5:$BA$410,$C478,'Grid GenerationQueue'!$BD$5:$BD$410,"&lt;="&amp;$BE$3)</f>
        <v>0</v>
      </c>
      <c r="BL478">
        <f>SUMIFS('Grid GenerationQueue'!AO$5:AO$410,'Grid GenerationQueue'!$AZ$5:$AZ$410,$B478,'Grid GenerationQueue'!$BA$5:$BA$410,$C478,'Grid GenerationQueue'!$BD$5:$BD$410,"&lt;="&amp;$BE$3)</f>
        <v>0</v>
      </c>
      <c r="BM478">
        <f>SUMIFS('Grid GenerationQueue'!AP$5:AP$410,'Grid GenerationQueue'!$AZ$5:$AZ$410,$B478,'Grid GenerationQueue'!$BA$5:$BA$410,$C478,'Grid GenerationQueue'!$BD$5:$BD$410,"&lt;="&amp;$BE$3)</f>
        <v>0</v>
      </c>
      <c r="BN478">
        <f>SUMIFS('Grid GenerationQueue'!AQ$5:AQ$410,'Grid GenerationQueue'!$AZ$5:$AZ$410,$B478,'Grid GenerationQueue'!$BA$5:$BA$410,$C478,'Grid GenerationQueue'!$BD$5:$BD$410,"&lt;="&amp;$BE$3)</f>
        <v>0</v>
      </c>
      <c r="BO478">
        <f>SUMIFS('Grid GenerationQueue'!AR$5:AR$410,'Grid GenerationQueue'!$AZ$5:$AZ$410,$B478,'Grid GenerationQueue'!$BA$5:$BA$410,$C478,'Grid GenerationQueue'!$BD$5:$BD$410,"&lt;="&amp;$BE$3)</f>
        <v>0</v>
      </c>
      <c r="BQ478">
        <f>SUMIFS('Grid GenerationQueue'!AG$5:AG$410,'Grid GenerationQueue'!$AZ$5:$AZ$410,$B478,'Grid GenerationQueue'!$BA$5:$BA$410,$C478,'Grid GenerationQueue'!$BJ$5:$BJ$410,"Executed",'Grid GenerationQueue'!$BD$5:$BD$410,"&lt;="&amp;$BE$3)</f>
        <v>0</v>
      </c>
      <c r="BR478">
        <f>SUMIFS('Grid GenerationQueue'!AH$5:AH$410,'Grid GenerationQueue'!$AZ$5:$AZ$410,$B478,'Grid GenerationQueue'!$BA$5:$BA$410,$C478,'Grid GenerationQueue'!$BJ$5:$BJ$410,"Executed",'Grid GenerationQueue'!$BD$5:$BD$410,"&lt;="&amp;$BE$3)</f>
        <v>0</v>
      </c>
      <c r="BS478">
        <f>SUMIFS('Grid GenerationQueue'!AI$5:AI$410,'Grid GenerationQueue'!$AZ$5:$AZ$410,$B478,'Grid GenerationQueue'!$BA$5:$BA$410,$C478,'Grid GenerationQueue'!$BJ$5:$BJ$410,"Executed",'Grid GenerationQueue'!$BD$5:$BD$410,"&lt;="&amp;$BE$3)</f>
        <v>0</v>
      </c>
      <c r="BT478">
        <f>SUMIFS('Grid GenerationQueue'!AJ$5:AJ$410,'Grid GenerationQueue'!$AZ$5:$AZ$410,$B478,'Grid GenerationQueue'!$BA$5:$BA$410,$C478,'Grid GenerationQueue'!$BJ$5:$BJ$410,"Executed",'Grid GenerationQueue'!$BD$5:$BD$410,"&lt;="&amp;$BE$3)</f>
        <v>0</v>
      </c>
      <c r="BU478">
        <f>SUMIFS('Grid GenerationQueue'!AK$5:AK$410,'Grid GenerationQueue'!$AZ$5:$AZ$410,$B478,'Grid GenerationQueue'!$BA$5:$BA$410,$C478,'Grid GenerationQueue'!$BJ$5:$BJ$410,"Executed",'Grid GenerationQueue'!$BD$5:$BD$410,"&lt;="&amp;$BE$3)</f>
        <v>0</v>
      </c>
      <c r="BV478">
        <f>SUMIFS('Grid GenerationQueue'!AL$5:AL$410,'Grid GenerationQueue'!$AZ$5:$AZ$410,$B478,'Grid GenerationQueue'!$BA$5:$BA$410,$C478,'Grid GenerationQueue'!$BJ$5:$BJ$410,"Executed",'Grid GenerationQueue'!$BD$5:$BD$410,"&lt;="&amp;$BE$3)</f>
        <v>0</v>
      </c>
      <c r="BW478">
        <f>SUMIFS('Grid GenerationQueue'!AM$5:AM$410,'Grid GenerationQueue'!$AZ$5:$AZ$410,$B478,'Grid GenerationQueue'!$BA$5:$BA$410,$C478,'Grid GenerationQueue'!$BJ$5:$BJ$410,"Executed",'Grid GenerationQueue'!$BD$5:$BD$410,"&lt;="&amp;$BE$3)</f>
        <v>0</v>
      </c>
      <c r="BX478">
        <f>SUMIFS('Grid GenerationQueue'!AN$5:AN$410,'Grid GenerationQueue'!$AZ$5:$AZ$410,$B478,'Grid GenerationQueue'!$BA$5:$BA$410,$C478,'Grid GenerationQueue'!$BJ$5:$BJ$410,"Executed",'Grid GenerationQueue'!$BD$5:$BD$410,"&lt;="&amp;$BE$3)</f>
        <v>0</v>
      </c>
      <c r="BY478">
        <f>SUMIFS('Grid GenerationQueue'!AO$5:AO$410,'Grid GenerationQueue'!$AZ$5:$AZ$410,$B478,'Grid GenerationQueue'!$BA$5:$BA$410,$C478,'Grid GenerationQueue'!$BJ$5:$BJ$410,"Executed",'Grid GenerationQueue'!$BD$5:$BD$410,"&lt;="&amp;$BE$3)</f>
        <v>0</v>
      </c>
      <c r="BZ478">
        <f>SUMIFS('Grid GenerationQueue'!AP$5:AP$410,'Grid GenerationQueue'!$AZ$5:$AZ$410,$B478,'Grid GenerationQueue'!$BA$5:$BA$410,$C478,'Grid GenerationQueue'!$BJ$5:$BJ$410,"Executed",'Grid GenerationQueue'!$BD$5:$BD$410,"&lt;="&amp;$BE$3)</f>
        <v>0</v>
      </c>
      <c r="CA478">
        <f>SUMIFS('Grid GenerationQueue'!AQ$5:AQ$410,'Grid GenerationQueue'!$AZ$5:$AZ$410,$B478,'Grid GenerationQueue'!$BA$5:$BA$410,$C478,'Grid GenerationQueue'!$BJ$5:$BJ$410,"Executed",'Grid GenerationQueue'!$BD$5:$BD$410,"&lt;="&amp;$BE$3)</f>
        <v>0</v>
      </c>
      <c r="CB478">
        <f>SUMIFS('Grid GenerationQueue'!AR$5:AR$410,'Grid GenerationQueue'!$AZ$5:$AZ$410,$B478,'Grid GenerationQueue'!$BA$5:$BA$410,$C478,'Grid GenerationQueue'!$BJ$5:$BJ$410,"Executed",'Grid GenerationQueue'!$BD$5:$BD$410,"&lt;="&amp;$BE$3)</f>
        <v>0</v>
      </c>
      <c r="CD478">
        <f>SUMIFS('Grid GenerationQueue'!AG$5:AG$410,'Grid GenerationQueue'!$AZ$5:$AZ$410,$B478,'Grid GenerationQueue'!$BA$5:$BA$410,$C478,'Grid GenerationQueue'!$BH$5:$BH$410,"&lt;&gt;"&amp;"",'Grid GenerationQueue'!$BD$5:$BD$410,"&lt;="&amp;$BE$3)</f>
        <v>0</v>
      </c>
      <c r="CE478">
        <f>SUMIFS('Grid GenerationQueue'!AH$5:AH$410,'Grid GenerationQueue'!$AZ$5:$AZ$410,$B478,'Grid GenerationQueue'!$BA$5:$BA$410,$C478,'Grid GenerationQueue'!$BH$5:$BH$410,"&lt;&gt;"&amp;"",'Grid GenerationQueue'!$BD$5:$BD$410,"&lt;="&amp;$BE$3)</f>
        <v>0</v>
      </c>
      <c r="CF478">
        <f>SUMIFS('Grid GenerationQueue'!AI$5:AI$410,'Grid GenerationQueue'!$AZ$5:$AZ$410,$B478,'Grid GenerationQueue'!$BA$5:$BA$410,$C478,'Grid GenerationQueue'!$BH$5:$BH$410,"&lt;&gt;"&amp;"",'Grid GenerationQueue'!$BD$5:$BD$410,"&lt;="&amp;$BE$3)</f>
        <v>0</v>
      </c>
      <c r="CG478">
        <f>SUMIFS('Grid GenerationQueue'!AJ$5:AJ$410,'Grid GenerationQueue'!$AZ$5:$AZ$410,$B478,'Grid GenerationQueue'!$BA$5:$BA$410,$C478,'Grid GenerationQueue'!$BH$5:$BH$410,"&lt;&gt;"&amp;"",'Grid GenerationQueue'!$BD$5:$BD$410,"&lt;="&amp;$BE$3)</f>
        <v>0</v>
      </c>
      <c r="CH478">
        <f>SUMIFS('Grid GenerationQueue'!AK$5:AK$410,'Grid GenerationQueue'!$AZ$5:$AZ$410,$B478,'Grid GenerationQueue'!$BA$5:$BA$410,$C478,'Grid GenerationQueue'!$BH$5:$BH$410,"&lt;&gt;"&amp;"",'Grid GenerationQueue'!$BD$5:$BD$410,"&lt;="&amp;$BE$3)</f>
        <v>0</v>
      </c>
      <c r="CI478">
        <f>SUMIFS('Grid GenerationQueue'!AL$5:AL$410,'Grid GenerationQueue'!$AZ$5:$AZ$410,$B478,'Grid GenerationQueue'!$BA$5:$BA$410,$C478,'Grid GenerationQueue'!$BH$5:$BH$410,"&lt;&gt;"&amp;"",'Grid GenerationQueue'!$BD$5:$BD$410,"&lt;="&amp;$BE$3)</f>
        <v>0</v>
      </c>
      <c r="CJ478">
        <f>SUMIFS('Grid GenerationQueue'!AM$5:AM$410,'Grid GenerationQueue'!$AZ$5:$AZ$410,$B478,'Grid GenerationQueue'!$BA$5:$BA$410,$C478,'Grid GenerationQueue'!$BH$5:$BH$410,"&lt;&gt;"&amp;"",'Grid GenerationQueue'!$BD$5:$BD$410,"&lt;="&amp;$BE$3)</f>
        <v>0</v>
      </c>
      <c r="CK478">
        <f>SUMIFS('Grid GenerationQueue'!AN$5:AN$410,'Grid GenerationQueue'!$AZ$5:$AZ$410,$B478,'Grid GenerationQueue'!$BA$5:$BA$410,$C478,'Grid GenerationQueue'!$BH$5:$BH$410,"&lt;&gt;"&amp;"",'Grid GenerationQueue'!$BD$5:$BD$410,"&lt;="&amp;$BE$3)</f>
        <v>0</v>
      </c>
      <c r="CL478">
        <f>SUMIFS('Grid GenerationQueue'!AO$5:AO$410,'Grid GenerationQueue'!$AZ$5:$AZ$410,$B478,'Grid GenerationQueue'!$BA$5:$BA$410,$C478,'Grid GenerationQueue'!$BH$5:$BH$410,"&lt;&gt;"&amp;"",'Grid GenerationQueue'!$BD$5:$BD$410,"&lt;="&amp;$BE$3)</f>
        <v>0</v>
      </c>
      <c r="CM478">
        <f>SUMIFS('Grid GenerationQueue'!AP$5:AP$410,'Grid GenerationQueue'!$AZ$5:$AZ$410,$B478,'Grid GenerationQueue'!$BA$5:$BA$410,$C478,'Grid GenerationQueue'!$BH$5:$BH$410,"&lt;&gt;"&amp;"",'Grid GenerationQueue'!$BD$5:$BD$410,"&lt;="&amp;$BE$3)</f>
        <v>0</v>
      </c>
      <c r="CN478">
        <f>SUMIFS('Grid GenerationQueue'!AQ$5:AQ$410,'Grid GenerationQueue'!$AZ$5:$AZ$410,$B478,'Grid GenerationQueue'!$BA$5:$BA$410,$C478,'Grid GenerationQueue'!$BH$5:$BH$410,"&lt;&gt;"&amp;"",'Grid GenerationQueue'!$BD$5:$BD$410,"&lt;="&amp;$BE$3)</f>
        <v>0</v>
      </c>
      <c r="CO478">
        <f>SUMIFS('Grid GenerationQueue'!AR$5:AR$410,'Grid GenerationQueue'!$AZ$5:$AZ$410,$B478,'Grid GenerationQueue'!$BA$5:$BA$410,$C478,'Grid GenerationQueue'!$BH$5:$BH$410,"&lt;&gt;"&amp;"",'Grid GenerationQueue'!$BD$5:$BD$410,"&lt;="&amp;$BE$3)</f>
        <v>0</v>
      </c>
      <c r="CQ478">
        <f>SUMIFS('Grid GenerationQueue'!AG$5:AG$410,'Grid GenerationQueue'!$AZ$5:$AZ$410,$B478,'Grid GenerationQueue'!$BA$5:$BA$410,$C478,'Grid GenerationQueue'!$BK$5:$BK$410,"&gt;0",'Grid GenerationQueue'!$BD$5:$BD$410,"&lt;="&amp;$BE$3)</f>
        <v>0</v>
      </c>
      <c r="CR478">
        <f>SUMIFS('Grid GenerationQueue'!AH$5:AH$410,'Grid GenerationQueue'!$AZ$5:$AZ$410,$B478,'Grid GenerationQueue'!$BA$5:$BA$410,$C478,'Grid GenerationQueue'!$BK$5:$BK$410,"&gt;0",'Grid GenerationQueue'!$BD$5:$BD$410,"&lt;="&amp;$BE$3)</f>
        <v>0</v>
      </c>
      <c r="CS478">
        <f>SUMIFS('Grid GenerationQueue'!AI$5:AI$410,'Grid GenerationQueue'!$AZ$5:$AZ$410,$B478,'Grid GenerationQueue'!$BA$5:$BA$410,$C478,'Grid GenerationQueue'!$BK$5:$BK$410,"&gt;0",'Grid GenerationQueue'!$BD$5:$BD$410,"&lt;="&amp;$BE$3)</f>
        <v>0</v>
      </c>
      <c r="CT478">
        <f>SUMIFS('Grid GenerationQueue'!AJ$5:AJ$410,'Grid GenerationQueue'!$AZ$5:$AZ$410,$B478,'Grid GenerationQueue'!$BA$5:$BA$410,$C478,'Grid GenerationQueue'!$BK$5:$BK$410,"&gt;0",'Grid GenerationQueue'!$BD$5:$BD$410,"&lt;="&amp;$BE$3)</f>
        <v>0</v>
      </c>
      <c r="CU478">
        <f>SUMIFS('Grid GenerationQueue'!AK$5:AK$410,'Grid GenerationQueue'!$AZ$5:$AZ$410,$B478,'Grid GenerationQueue'!$BA$5:$BA$410,$C478,'Grid GenerationQueue'!$BK$5:$BK$410,"&gt;0",'Grid GenerationQueue'!$BD$5:$BD$410,"&lt;="&amp;$BE$3)</f>
        <v>0</v>
      </c>
      <c r="CV478">
        <f>SUMIFS('Grid GenerationQueue'!AL$5:AL$410,'Grid GenerationQueue'!$AZ$5:$AZ$410,$B478,'Grid GenerationQueue'!$BA$5:$BA$410,$C478,'Grid GenerationQueue'!$BK$5:$BK$410,"&gt;0",'Grid GenerationQueue'!$BD$5:$BD$410,"&lt;="&amp;$BE$3)</f>
        <v>0</v>
      </c>
      <c r="CW478">
        <f>SUMIFS('Grid GenerationQueue'!AM$5:AM$410,'Grid GenerationQueue'!$AZ$5:$AZ$410,$B478,'Grid GenerationQueue'!$BA$5:$BA$410,$C478,'Grid GenerationQueue'!$BK$5:$BK$410,"&gt;0",'Grid GenerationQueue'!$BD$5:$BD$410,"&lt;="&amp;$BE$3)</f>
        <v>0</v>
      </c>
      <c r="CX478">
        <f>SUMIFS('Grid GenerationQueue'!AN$5:AN$410,'Grid GenerationQueue'!$AZ$5:$AZ$410,$B478,'Grid GenerationQueue'!$BA$5:$BA$410,$C478,'Grid GenerationQueue'!$BK$5:$BK$410,"&gt;0",'Grid GenerationQueue'!$BD$5:$BD$410,"&lt;="&amp;$BE$3)</f>
        <v>0</v>
      </c>
      <c r="CY478">
        <f>SUMIFS('Grid GenerationQueue'!AO$5:AO$410,'Grid GenerationQueue'!$AZ$5:$AZ$410,$B478,'Grid GenerationQueue'!$BA$5:$BA$410,$C478,'Grid GenerationQueue'!$BK$5:$BK$410,"&gt;0",'Grid GenerationQueue'!$BD$5:$BD$410,"&lt;="&amp;$BE$3)</f>
        <v>0</v>
      </c>
      <c r="CZ478">
        <f>SUMIFS('Grid GenerationQueue'!AP$5:AP$410,'Grid GenerationQueue'!$AZ$5:$AZ$410,$B478,'Grid GenerationQueue'!$BA$5:$BA$410,$C478,'Grid GenerationQueue'!$BK$5:$BK$410,"&gt;0",'Grid GenerationQueue'!$BD$5:$BD$410,"&lt;="&amp;$BE$3)</f>
        <v>0</v>
      </c>
      <c r="DA478">
        <f>SUMIFS('Grid GenerationQueue'!AQ$5:AQ$410,'Grid GenerationQueue'!$AZ$5:$AZ$410,$B478,'Grid GenerationQueue'!$BA$5:$BA$410,$C478,'Grid GenerationQueue'!$BK$5:$BK$410,"&gt;0",'Grid GenerationQueue'!$BD$5:$BD$410,"&lt;="&amp;$BE$3)</f>
        <v>0</v>
      </c>
      <c r="DB478">
        <f>SUMIFS('Grid GenerationQueue'!AR$5:AR$410,'Grid GenerationQueue'!$AZ$5:$AZ$410,$B478,'Grid GenerationQueue'!$BA$5:$BA$410,$C478,'Grid GenerationQueue'!$BK$5:$BK$410,"&gt;0",'Grid GenerationQueue'!$BD$5:$BD$410,"&lt;="&amp;$BE$3)</f>
        <v>0</v>
      </c>
    </row>
    <row r="479" spans="1:106" x14ac:dyDescent="0.35">
      <c r="A479" t="s">
        <v>4752</v>
      </c>
      <c r="B479" t="s">
        <v>4977</v>
      </c>
      <c r="C479">
        <v>230</v>
      </c>
      <c r="D479">
        <f>SUMIFS('Grid GenerationQueue'!AG$5:AG$410,'Grid GenerationQueue'!$AZ$5:$AZ$410,$B479,'Grid GenerationQueue'!$BA$5:$BA$410,$C479)</f>
        <v>0</v>
      </c>
      <c r="E479">
        <f>SUMIFS('Grid GenerationQueue'!AH$5:AH$410,'Grid GenerationQueue'!$AZ$5:$AZ$410,$B479,'Grid GenerationQueue'!$BA$5:$BA$410,$C479)</f>
        <v>0</v>
      </c>
      <c r="F479">
        <f>SUMIFS('Grid GenerationQueue'!AI$5:AI$410,'Grid GenerationQueue'!$AZ$5:$AZ$410,$B479,'Grid GenerationQueue'!$BA$5:$BA$410,$C479)</f>
        <v>0</v>
      </c>
      <c r="G479">
        <f>SUMIFS('Grid GenerationQueue'!AJ$5:AJ$410,'Grid GenerationQueue'!$AZ$5:$AZ$410,$B479,'Grid GenerationQueue'!$BA$5:$BA$410,$C479)</f>
        <v>0</v>
      </c>
      <c r="H479">
        <f>SUMIFS('Grid GenerationQueue'!AK$5:AK$410,'Grid GenerationQueue'!$AZ$5:$AZ$410,$B479,'Grid GenerationQueue'!$BA$5:$BA$410,$C479)</f>
        <v>0</v>
      </c>
      <c r="I479">
        <f>SUMIFS('Grid GenerationQueue'!AL$5:AL$410,'Grid GenerationQueue'!$AZ$5:$AZ$410,$B479,'Grid GenerationQueue'!$BA$5:$BA$410,$C479)</f>
        <v>0</v>
      </c>
      <c r="J479">
        <f>SUMIFS('Grid GenerationQueue'!AM$5:AM$410,'Grid GenerationQueue'!$AZ$5:$AZ$410,$B479,'Grid GenerationQueue'!$BA$5:$BA$410,$C479)</f>
        <v>0</v>
      </c>
      <c r="K479">
        <f>SUMIFS('Grid GenerationQueue'!AN$5:AN$410,'Grid GenerationQueue'!$AZ$5:$AZ$410,$B479,'Grid GenerationQueue'!$BA$5:$BA$410,$C479)</f>
        <v>0</v>
      </c>
      <c r="L479">
        <f>SUMIFS('Grid GenerationQueue'!AO$5:AO$410,'Grid GenerationQueue'!$AZ$5:$AZ$410,$B479,'Grid GenerationQueue'!$BA$5:$BA$410,$C479)</f>
        <v>0</v>
      </c>
      <c r="M479">
        <f>SUMIFS('Grid GenerationQueue'!AP$5:AP$410,'Grid GenerationQueue'!$AZ$5:$AZ$410,$B479,'Grid GenerationQueue'!$BA$5:$BA$410,$C479)</f>
        <v>0</v>
      </c>
      <c r="N479">
        <f>SUMIFS('Grid GenerationQueue'!AQ$5:AQ$410,'Grid GenerationQueue'!$AZ$5:$AZ$410,$B479,'Grid GenerationQueue'!$BA$5:$BA$410,$C479)</f>
        <v>0</v>
      </c>
      <c r="O479">
        <f>SUMIFS('Grid GenerationQueue'!AR$5:AR$410,'Grid GenerationQueue'!$AZ$5:$AZ$410,$B479,'Grid GenerationQueue'!$BA$5:$BA$410,$C479)</f>
        <v>0</v>
      </c>
      <c r="Q479">
        <f>SUMIFS('Grid GenerationQueue'!AG$5:AG$410,'Grid GenerationQueue'!$AZ$5:$AZ$410,$B479,'Grid GenerationQueue'!$BA$5:$BA$410,$C479,'Grid GenerationQueue'!$BJ$5:$BJ$410,"Executed")</f>
        <v>0</v>
      </c>
      <c r="R479">
        <f>SUMIFS('Grid GenerationQueue'!AH$5:AH$410,'Grid GenerationQueue'!$AZ$5:$AZ$410,$B479,'Grid GenerationQueue'!$BA$5:$BA$410,$C479,'Grid GenerationQueue'!$BJ$5:$BJ$410,"Executed")</f>
        <v>0</v>
      </c>
      <c r="S479">
        <f>SUMIFS('Grid GenerationQueue'!AI$5:AI$410,'Grid GenerationQueue'!$AZ$5:$AZ$410,$B479,'Grid GenerationQueue'!$BA$5:$BA$410,$C479,'Grid GenerationQueue'!$BJ$5:$BJ$410,"Executed")</f>
        <v>0</v>
      </c>
      <c r="T479">
        <f>SUMIFS('Grid GenerationQueue'!AJ$5:AJ$410,'Grid GenerationQueue'!$AZ$5:$AZ$410,$B479,'Grid GenerationQueue'!$BA$5:$BA$410,$C479,'Grid GenerationQueue'!$BJ$5:$BJ$410,"Executed")</f>
        <v>0</v>
      </c>
      <c r="U479">
        <f>SUMIFS('Grid GenerationQueue'!AK$5:AK$410,'Grid GenerationQueue'!$AZ$5:$AZ$410,$B479,'Grid GenerationQueue'!$BA$5:$BA$410,$C479,'Grid GenerationQueue'!$BJ$5:$BJ$410,"Executed")</f>
        <v>0</v>
      </c>
      <c r="V479">
        <f>SUMIFS('Grid GenerationQueue'!AL$5:AL$410,'Grid GenerationQueue'!$AZ$5:$AZ$410,$B479,'Grid GenerationQueue'!$BA$5:$BA$410,$C479,'Grid GenerationQueue'!$BJ$5:$BJ$410,"Executed")</f>
        <v>0</v>
      </c>
      <c r="W479">
        <f>SUMIFS('Grid GenerationQueue'!AM$5:AM$410,'Grid GenerationQueue'!$AZ$5:$AZ$410,$B479,'Grid GenerationQueue'!$BA$5:$BA$410,$C479,'Grid GenerationQueue'!$BJ$5:$BJ$410,"Executed")</f>
        <v>0</v>
      </c>
      <c r="X479">
        <f>SUMIFS('Grid GenerationQueue'!AN$5:AN$410,'Grid GenerationQueue'!$AZ$5:$AZ$410,$B479,'Grid GenerationQueue'!$BA$5:$BA$410,$C479,'Grid GenerationQueue'!$BJ$5:$BJ$410,"Executed")</f>
        <v>0</v>
      </c>
      <c r="Y479">
        <f>SUMIFS('Grid GenerationQueue'!AO$5:AO$410,'Grid GenerationQueue'!$AZ$5:$AZ$410,$B479,'Grid GenerationQueue'!$BA$5:$BA$410,$C479,'Grid GenerationQueue'!$BJ$5:$BJ$410,"Executed")</f>
        <v>0</v>
      </c>
      <c r="Z479">
        <f>SUMIFS('Grid GenerationQueue'!AP$5:AP$410,'Grid GenerationQueue'!$AZ$5:$AZ$410,$B479,'Grid GenerationQueue'!$BA$5:$BA$410,$C479,'Grid GenerationQueue'!$BJ$5:$BJ$410,"Executed")</f>
        <v>0</v>
      </c>
      <c r="AA479">
        <f>SUMIFS('Grid GenerationQueue'!AQ$5:AQ$410,'Grid GenerationQueue'!$AZ$5:$AZ$410,$B479,'Grid GenerationQueue'!$BA$5:$BA$410,$C479,'Grid GenerationQueue'!$BJ$5:$BJ$410,"Executed")</f>
        <v>0</v>
      </c>
      <c r="AB479">
        <f>SUMIFS('Grid GenerationQueue'!AR$5:AR$410,'Grid GenerationQueue'!$AZ$5:$AZ$410,$B479,'Grid GenerationQueue'!$BA$5:$BA$410,$C479,'Grid GenerationQueue'!$BJ$5:$BJ$410,"Executed")</f>
        <v>0</v>
      </c>
      <c r="AD479">
        <f>SUMIFS('Grid GenerationQueue'!AG$5:AG$410,'Grid GenerationQueue'!$AZ$5:$AZ$410,$B479,'Grid GenerationQueue'!$BA$5:$BA$410,$C479,'Grid GenerationQueue'!$BH$5:$BH$410,"&lt;&gt;"&amp;"")+SUMIFS('Grid GenerationQueue'!AG$5:AG$410,'Grid GenerationQueue'!$AZ$5:$AZ$410,$B479,'Grid GenerationQueue'!$BA$5:$BA$410,$C479,'Grid GenerationQueue'!$BH$5:$BH$410,"",'Grid GenerationQueue'!$AC$5:$AC$410,1)</f>
        <v>0</v>
      </c>
      <c r="AE479">
        <f>SUMIFS('Grid GenerationQueue'!AH$5:AH$410,'Grid GenerationQueue'!$AZ$5:$AZ$410,$B479,'Grid GenerationQueue'!$BA$5:$BA$410,$C479,'Grid GenerationQueue'!$BH$5:$BH$410,"&lt;&gt;"&amp;"")+SUMIFS('Grid GenerationQueue'!AH$5:AH$410,'Grid GenerationQueue'!$AZ$5:$AZ$410,$B479,'Grid GenerationQueue'!$BA$5:$BA$410,$C479,'Grid GenerationQueue'!$BH$5:$BH$410,"",'Grid GenerationQueue'!$AC$5:$AC$410,1)</f>
        <v>0</v>
      </c>
      <c r="AF479">
        <f>SUMIFS('Grid GenerationQueue'!AI$5:AI$410,'Grid GenerationQueue'!$AZ$5:$AZ$410,$B479,'Grid GenerationQueue'!$BA$5:$BA$410,$C479,'Grid GenerationQueue'!$BH$5:$BH$410,"&lt;&gt;"&amp;"")+SUMIFS('Grid GenerationQueue'!AI$5:AI$410,'Grid GenerationQueue'!$AZ$5:$AZ$410,$B479,'Grid GenerationQueue'!$BA$5:$BA$410,$C479,'Grid GenerationQueue'!$BH$5:$BH$410,"",'Grid GenerationQueue'!$AC$5:$AC$410,1)</f>
        <v>0</v>
      </c>
      <c r="AG479">
        <f>SUMIFS('Grid GenerationQueue'!AJ$5:AJ$410,'Grid GenerationQueue'!$AZ$5:$AZ$410,$B479,'Grid GenerationQueue'!$BA$5:$BA$410,$C479,'Grid GenerationQueue'!$BH$5:$BH$410,"&lt;&gt;"&amp;"")+SUMIFS('Grid GenerationQueue'!AJ$5:AJ$410,'Grid GenerationQueue'!$AZ$5:$AZ$410,$B479,'Grid GenerationQueue'!$BA$5:$BA$410,$C479,'Grid GenerationQueue'!$BH$5:$BH$410,"",'Grid GenerationQueue'!$AC$5:$AC$410,1)</f>
        <v>0</v>
      </c>
      <c r="AH479">
        <f>SUMIFS('Grid GenerationQueue'!AK$5:AK$410,'Grid GenerationQueue'!$AZ$5:$AZ$410,$B479,'Grid GenerationQueue'!$BA$5:$BA$410,$C479,'Grid GenerationQueue'!$BH$5:$BH$410,"&lt;&gt;"&amp;"")+SUMIFS('Grid GenerationQueue'!AK$5:AK$410,'Grid GenerationQueue'!$AZ$5:$AZ$410,$B479,'Grid GenerationQueue'!$BA$5:$BA$410,$C479,'Grid GenerationQueue'!$BH$5:$BH$410,"",'Grid GenerationQueue'!$AC$5:$AC$410,1)</f>
        <v>0</v>
      </c>
      <c r="AI479">
        <f>SUMIFS('Grid GenerationQueue'!AL$5:AL$410,'Grid GenerationQueue'!$AZ$5:$AZ$410,$B479,'Grid GenerationQueue'!$BA$5:$BA$410,$C479,'Grid GenerationQueue'!$BH$5:$BH$410,"&lt;&gt;"&amp;"")+SUMIFS('Grid GenerationQueue'!AL$5:AL$410,'Grid GenerationQueue'!$AZ$5:$AZ$410,$B479,'Grid GenerationQueue'!$BA$5:$BA$410,$C479,'Grid GenerationQueue'!$BH$5:$BH$410,"",'Grid GenerationQueue'!$AC$5:$AC$410,1)</f>
        <v>0</v>
      </c>
      <c r="AJ479">
        <f>SUMIFS('Grid GenerationQueue'!AM$5:AM$410,'Grid GenerationQueue'!$AZ$5:$AZ$410,$B479,'Grid GenerationQueue'!$BA$5:$BA$410,$C479,'Grid GenerationQueue'!$BH$5:$BH$410,"&lt;&gt;"&amp;"")+SUMIFS('Grid GenerationQueue'!AM$5:AM$410,'Grid GenerationQueue'!$AZ$5:$AZ$410,$B479,'Grid GenerationQueue'!$BA$5:$BA$410,$C479,'Grid GenerationQueue'!$BH$5:$BH$410,"",'Grid GenerationQueue'!$AC$5:$AC$410,1)</f>
        <v>0</v>
      </c>
      <c r="AK479">
        <f>SUMIFS('Grid GenerationQueue'!AN$5:AN$410,'Grid GenerationQueue'!$AZ$5:$AZ$410,$B479,'Grid GenerationQueue'!$BA$5:$BA$410,$C479,'Grid GenerationQueue'!$BH$5:$BH$410,"&lt;&gt;"&amp;"")+SUMIFS('Grid GenerationQueue'!AN$5:AN$410,'Grid GenerationQueue'!$AZ$5:$AZ$410,$B479,'Grid GenerationQueue'!$BA$5:$BA$410,$C479,'Grid GenerationQueue'!$BH$5:$BH$410,"",'Grid GenerationQueue'!$AC$5:$AC$410,1)</f>
        <v>0</v>
      </c>
      <c r="AL479">
        <f>SUMIFS('Grid GenerationQueue'!AO$5:AO$410,'Grid GenerationQueue'!$AZ$5:$AZ$410,$B479,'Grid GenerationQueue'!$BA$5:$BA$410,$C479,'Grid GenerationQueue'!$BH$5:$BH$410,"&lt;&gt;"&amp;"")+SUMIFS('Grid GenerationQueue'!AO$5:AO$410,'Grid GenerationQueue'!$AZ$5:$AZ$410,$B479,'Grid GenerationQueue'!$BA$5:$BA$410,$C479,'Grid GenerationQueue'!$BH$5:$BH$410,"",'Grid GenerationQueue'!$AC$5:$AC$410,1)</f>
        <v>0</v>
      </c>
      <c r="AM479">
        <f>SUMIFS('Grid GenerationQueue'!AP$5:AP$410,'Grid GenerationQueue'!$AZ$5:$AZ$410,$B479,'Grid GenerationQueue'!$BA$5:$BA$410,$C479,'Grid GenerationQueue'!$BH$5:$BH$410,"&lt;&gt;"&amp;"")+SUMIFS('Grid GenerationQueue'!AP$5:AP$410,'Grid GenerationQueue'!$AZ$5:$AZ$410,$B479,'Grid GenerationQueue'!$BA$5:$BA$410,$C479,'Grid GenerationQueue'!$BH$5:$BH$410,"",'Grid GenerationQueue'!$AC$5:$AC$410,1)</f>
        <v>0</v>
      </c>
      <c r="AN479">
        <f>SUMIFS('Grid GenerationQueue'!AQ$5:AQ$410,'Grid GenerationQueue'!$AZ$5:$AZ$410,$B479,'Grid GenerationQueue'!$BA$5:$BA$410,$C479,'Grid GenerationQueue'!$BH$5:$BH$410,"&lt;&gt;"&amp;"")+SUMIFS('Grid GenerationQueue'!AQ$5:AQ$410,'Grid GenerationQueue'!$AZ$5:$AZ$410,$B479,'Grid GenerationQueue'!$BA$5:$BA$410,$C479,'Grid GenerationQueue'!$BH$5:$BH$410,"",'Grid GenerationQueue'!$AC$5:$AC$410,1)</f>
        <v>0</v>
      </c>
      <c r="AO479">
        <f>SUMIFS('Grid GenerationQueue'!AR$5:AR$410,'Grid GenerationQueue'!$AZ$5:$AZ$410,$B479,'Grid GenerationQueue'!$BA$5:$BA$410,$C479,'Grid GenerationQueue'!$BH$5:$BH$410,"&lt;&gt;"&amp;"")+SUMIFS('Grid GenerationQueue'!AR$5:AR$410,'Grid GenerationQueue'!$AZ$5:$AZ$410,$B479,'Grid GenerationQueue'!$BA$5:$BA$410,$C479,'Grid GenerationQueue'!$BH$5:$BH$410,"",'Grid GenerationQueue'!$AC$5:$AC$410,1)</f>
        <v>0</v>
      </c>
      <c r="AQ479">
        <f>SUMIFS('Grid GenerationQueue'!AG$5:AG$410,'Grid GenerationQueue'!$AZ$5:$AZ$410,$B479,'Grid GenerationQueue'!$BA$5:$BA$410,$C479,'Grid GenerationQueue'!$BK$5:$BK$410,"&gt;0")</f>
        <v>0</v>
      </c>
      <c r="AR479">
        <f>SUMIFS('Grid GenerationQueue'!AH$5:AH$410,'Grid GenerationQueue'!$AZ$5:$AZ$410,$B479,'Grid GenerationQueue'!$BA$5:$BA$410,$C479,'Grid GenerationQueue'!$BK$5:$BK$410,"&gt;0")</f>
        <v>0</v>
      </c>
      <c r="AS479">
        <f>SUMIFS('Grid GenerationQueue'!AI$5:AI$410,'Grid GenerationQueue'!$AZ$5:$AZ$410,$B479,'Grid GenerationQueue'!$BA$5:$BA$410,$C479,'Grid GenerationQueue'!$BK$5:$BK$410,"&gt;0")</f>
        <v>0</v>
      </c>
      <c r="AT479">
        <f>SUMIFS('Grid GenerationQueue'!AJ$5:AJ$410,'Grid GenerationQueue'!$AZ$5:$AZ$410,$B479,'Grid GenerationQueue'!$BA$5:$BA$410,$C479,'Grid GenerationQueue'!$BK$5:$BK$410,"&gt;0")</f>
        <v>0</v>
      </c>
      <c r="AU479">
        <f>SUMIFS('Grid GenerationQueue'!AK$5:AK$410,'Grid GenerationQueue'!$AZ$5:$AZ$410,$B479,'Grid GenerationQueue'!$BA$5:$BA$410,$C479,'Grid GenerationQueue'!$BK$5:$BK$410,"&gt;0")</f>
        <v>0</v>
      </c>
      <c r="AV479">
        <f>SUMIFS('Grid GenerationQueue'!AL$5:AL$410,'Grid GenerationQueue'!$AZ$5:$AZ$410,$B479,'Grid GenerationQueue'!$BA$5:$BA$410,$C479,'Grid GenerationQueue'!$BK$5:$BK$410,"&gt;0")</f>
        <v>0</v>
      </c>
      <c r="AW479">
        <f>SUMIFS('Grid GenerationQueue'!AM$5:AM$410,'Grid GenerationQueue'!$AZ$5:$AZ$410,$B479,'Grid GenerationQueue'!$BA$5:$BA$410,$C479,'Grid GenerationQueue'!$BK$5:$BK$410,"&gt;0")</f>
        <v>0</v>
      </c>
      <c r="AX479">
        <f>SUMIFS('Grid GenerationQueue'!AN$5:AN$410,'Grid GenerationQueue'!$AZ$5:$AZ$410,$B479,'Grid GenerationQueue'!$BA$5:$BA$410,$C479,'Grid GenerationQueue'!$BK$5:$BK$410,"&gt;0")</f>
        <v>0</v>
      </c>
      <c r="AY479">
        <f>SUMIFS('Grid GenerationQueue'!AO$5:AO$410,'Grid GenerationQueue'!$AZ$5:$AZ$410,$B479,'Grid GenerationQueue'!$BA$5:$BA$410,$C479,'Grid GenerationQueue'!$BK$5:$BK$410,"&gt;0")</f>
        <v>0</v>
      </c>
      <c r="AZ479">
        <f>SUMIFS('Grid GenerationQueue'!AP$5:AP$410,'Grid GenerationQueue'!$AZ$5:$AZ$410,$B479,'Grid GenerationQueue'!$BA$5:$BA$410,$C479,'Grid GenerationQueue'!$BK$5:$BK$410,"&gt;0")</f>
        <v>0</v>
      </c>
      <c r="BA479">
        <f>SUMIFS('Grid GenerationQueue'!AQ$5:AQ$410,'Grid GenerationQueue'!$AZ$5:$AZ$410,$B479,'Grid GenerationQueue'!$BA$5:$BA$410,$C479,'Grid GenerationQueue'!$BK$5:$BK$410,"&gt;0")</f>
        <v>0</v>
      </c>
      <c r="BB479">
        <f>SUMIFS('Grid GenerationQueue'!AR$5:AR$410,'Grid GenerationQueue'!$AZ$5:$AZ$410,$B479,'Grid GenerationQueue'!$BA$5:$BA$410,$C479,'Grid GenerationQueue'!$BK$5:$BK$410,"&gt;0")</f>
        <v>0</v>
      </c>
      <c r="BD479">
        <f>SUMIFS('Grid GenerationQueue'!AG$5:AG$410,'Grid GenerationQueue'!$AZ$5:$AZ$410,$B479,'Grid GenerationQueue'!$BA$5:$BA$410,$C479,'Grid GenerationQueue'!$BD$5:$BD$410,"&lt;="&amp;$BE$3)</f>
        <v>0</v>
      </c>
      <c r="BE479">
        <f>SUMIFS('Grid GenerationQueue'!AH$5:AH$410,'Grid GenerationQueue'!$AZ$5:$AZ$410,$B479,'Grid GenerationQueue'!$BA$5:$BA$410,$C479,'Grid GenerationQueue'!$BD$5:$BD$410,"&lt;="&amp;$BE$3)</f>
        <v>0</v>
      </c>
      <c r="BF479">
        <f>SUMIFS('Grid GenerationQueue'!AI$5:AI$410,'Grid GenerationQueue'!$AZ$5:$AZ$410,$B479,'Grid GenerationQueue'!$BA$5:$BA$410,$C479,'Grid GenerationQueue'!$BD$5:$BD$410,"&lt;="&amp;$BE$3)</f>
        <v>0</v>
      </c>
      <c r="BG479">
        <f>SUMIFS('Grid GenerationQueue'!AJ$5:AJ$410,'Grid GenerationQueue'!$AZ$5:$AZ$410,$B479,'Grid GenerationQueue'!$BA$5:$BA$410,$C479,'Grid GenerationQueue'!$BD$5:$BD$410,"&lt;="&amp;$BE$3)</f>
        <v>0</v>
      </c>
      <c r="BH479">
        <f>SUMIFS('Grid GenerationQueue'!AK$5:AK$410,'Grid GenerationQueue'!$AZ$5:$AZ$410,$B479,'Grid GenerationQueue'!$BA$5:$BA$410,$C479,'Grid GenerationQueue'!$BD$5:$BD$410,"&lt;="&amp;$BE$3)</f>
        <v>0</v>
      </c>
      <c r="BI479">
        <f>SUMIFS('Grid GenerationQueue'!AL$5:AL$410,'Grid GenerationQueue'!$AZ$5:$AZ$410,$B479,'Grid GenerationQueue'!$BA$5:$BA$410,$C479,'Grid GenerationQueue'!$BD$5:$BD$410,"&lt;="&amp;$BE$3)</f>
        <v>0</v>
      </c>
      <c r="BJ479">
        <f>SUMIFS('Grid GenerationQueue'!AM$5:AM$410,'Grid GenerationQueue'!$AZ$5:$AZ$410,$B479,'Grid GenerationQueue'!$BA$5:$BA$410,$C479,'Grid GenerationQueue'!$BD$5:$BD$410,"&lt;="&amp;$BE$3)</f>
        <v>0</v>
      </c>
      <c r="BK479">
        <f>SUMIFS('Grid GenerationQueue'!AN$5:AN$410,'Grid GenerationQueue'!$AZ$5:$AZ$410,$B479,'Grid GenerationQueue'!$BA$5:$BA$410,$C479,'Grid GenerationQueue'!$BD$5:$BD$410,"&lt;="&amp;$BE$3)</f>
        <v>0</v>
      </c>
      <c r="BL479">
        <f>SUMIFS('Grid GenerationQueue'!AO$5:AO$410,'Grid GenerationQueue'!$AZ$5:$AZ$410,$B479,'Grid GenerationQueue'!$BA$5:$BA$410,$C479,'Grid GenerationQueue'!$BD$5:$BD$410,"&lt;="&amp;$BE$3)</f>
        <v>0</v>
      </c>
      <c r="BM479">
        <f>SUMIFS('Grid GenerationQueue'!AP$5:AP$410,'Grid GenerationQueue'!$AZ$5:$AZ$410,$B479,'Grid GenerationQueue'!$BA$5:$BA$410,$C479,'Grid GenerationQueue'!$BD$5:$BD$410,"&lt;="&amp;$BE$3)</f>
        <v>0</v>
      </c>
      <c r="BN479">
        <f>SUMIFS('Grid GenerationQueue'!AQ$5:AQ$410,'Grid GenerationQueue'!$AZ$5:$AZ$410,$B479,'Grid GenerationQueue'!$BA$5:$BA$410,$C479,'Grid GenerationQueue'!$BD$5:$BD$410,"&lt;="&amp;$BE$3)</f>
        <v>0</v>
      </c>
      <c r="BO479">
        <f>SUMIFS('Grid GenerationQueue'!AR$5:AR$410,'Grid GenerationQueue'!$AZ$5:$AZ$410,$B479,'Grid GenerationQueue'!$BA$5:$BA$410,$C479,'Grid GenerationQueue'!$BD$5:$BD$410,"&lt;="&amp;$BE$3)</f>
        <v>0</v>
      </c>
      <c r="BQ479">
        <f>SUMIFS('Grid GenerationQueue'!AG$5:AG$410,'Grid GenerationQueue'!$AZ$5:$AZ$410,$B479,'Grid GenerationQueue'!$BA$5:$BA$410,$C479,'Grid GenerationQueue'!$BJ$5:$BJ$410,"Executed",'Grid GenerationQueue'!$BD$5:$BD$410,"&lt;="&amp;$BE$3)</f>
        <v>0</v>
      </c>
      <c r="BR479">
        <f>SUMIFS('Grid GenerationQueue'!AH$5:AH$410,'Grid GenerationQueue'!$AZ$5:$AZ$410,$B479,'Grid GenerationQueue'!$BA$5:$BA$410,$C479,'Grid GenerationQueue'!$BJ$5:$BJ$410,"Executed",'Grid GenerationQueue'!$BD$5:$BD$410,"&lt;="&amp;$BE$3)</f>
        <v>0</v>
      </c>
      <c r="BS479">
        <f>SUMIFS('Grid GenerationQueue'!AI$5:AI$410,'Grid GenerationQueue'!$AZ$5:$AZ$410,$B479,'Grid GenerationQueue'!$BA$5:$BA$410,$C479,'Grid GenerationQueue'!$BJ$5:$BJ$410,"Executed",'Grid GenerationQueue'!$BD$5:$BD$410,"&lt;="&amp;$BE$3)</f>
        <v>0</v>
      </c>
      <c r="BT479">
        <f>SUMIFS('Grid GenerationQueue'!AJ$5:AJ$410,'Grid GenerationQueue'!$AZ$5:$AZ$410,$B479,'Grid GenerationQueue'!$BA$5:$BA$410,$C479,'Grid GenerationQueue'!$BJ$5:$BJ$410,"Executed",'Grid GenerationQueue'!$BD$5:$BD$410,"&lt;="&amp;$BE$3)</f>
        <v>0</v>
      </c>
      <c r="BU479">
        <f>SUMIFS('Grid GenerationQueue'!AK$5:AK$410,'Grid GenerationQueue'!$AZ$5:$AZ$410,$B479,'Grid GenerationQueue'!$BA$5:$BA$410,$C479,'Grid GenerationQueue'!$BJ$5:$BJ$410,"Executed",'Grid GenerationQueue'!$BD$5:$BD$410,"&lt;="&amp;$BE$3)</f>
        <v>0</v>
      </c>
      <c r="BV479">
        <f>SUMIFS('Grid GenerationQueue'!AL$5:AL$410,'Grid GenerationQueue'!$AZ$5:$AZ$410,$B479,'Grid GenerationQueue'!$BA$5:$BA$410,$C479,'Grid GenerationQueue'!$BJ$5:$BJ$410,"Executed",'Grid GenerationQueue'!$BD$5:$BD$410,"&lt;="&amp;$BE$3)</f>
        <v>0</v>
      </c>
      <c r="BW479">
        <f>SUMIFS('Grid GenerationQueue'!AM$5:AM$410,'Grid GenerationQueue'!$AZ$5:$AZ$410,$B479,'Grid GenerationQueue'!$BA$5:$BA$410,$C479,'Grid GenerationQueue'!$BJ$5:$BJ$410,"Executed",'Grid GenerationQueue'!$BD$5:$BD$410,"&lt;="&amp;$BE$3)</f>
        <v>0</v>
      </c>
      <c r="BX479">
        <f>SUMIFS('Grid GenerationQueue'!AN$5:AN$410,'Grid GenerationQueue'!$AZ$5:$AZ$410,$B479,'Grid GenerationQueue'!$BA$5:$BA$410,$C479,'Grid GenerationQueue'!$BJ$5:$BJ$410,"Executed",'Grid GenerationQueue'!$BD$5:$BD$410,"&lt;="&amp;$BE$3)</f>
        <v>0</v>
      </c>
      <c r="BY479">
        <f>SUMIFS('Grid GenerationQueue'!AO$5:AO$410,'Grid GenerationQueue'!$AZ$5:$AZ$410,$B479,'Grid GenerationQueue'!$BA$5:$BA$410,$C479,'Grid GenerationQueue'!$BJ$5:$BJ$410,"Executed",'Grid GenerationQueue'!$BD$5:$BD$410,"&lt;="&amp;$BE$3)</f>
        <v>0</v>
      </c>
      <c r="BZ479">
        <f>SUMIFS('Grid GenerationQueue'!AP$5:AP$410,'Grid GenerationQueue'!$AZ$5:$AZ$410,$B479,'Grid GenerationQueue'!$BA$5:$BA$410,$C479,'Grid GenerationQueue'!$BJ$5:$BJ$410,"Executed",'Grid GenerationQueue'!$BD$5:$BD$410,"&lt;="&amp;$BE$3)</f>
        <v>0</v>
      </c>
      <c r="CA479">
        <f>SUMIFS('Grid GenerationQueue'!AQ$5:AQ$410,'Grid GenerationQueue'!$AZ$5:$AZ$410,$B479,'Grid GenerationQueue'!$BA$5:$BA$410,$C479,'Grid GenerationQueue'!$BJ$5:$BJ$410,"Executed",'Grid GenerationQueue'!$BD$5:$BD$410,"&lt;="&amp;$BE$3)</f>
        <v>0</v>
      </c>
      <c r="CB479">
        <f>SUMIFS('Grid GenerationQueue'!AR$5:AR$410,'Grid GenerationQueue'!$AZ$5:$AZ$410,$B479,'Grid GenerationQueue'!$BA$5:$BA$410,$C479,'Grid GenerationQueue'!$BJ$5:$BJ$410,"Executed",'Grid GenerationQueue'!$BD$5:$BD$410,"&lt;="&amp;$BE$3)</f>
        <v>0</v>
      </c>
      <c r="CD479">
        <f>SUMIFS('Grid GenerationQueue'!AG$5:AG$410,'Grid GenerationQueue'!$AZ$5:$AZ$410,$B479,'Grid GenerationQueue'!$BA$5:$BA$410,$C479,'Grid GenerationQueue'!$BH$5:$BH$410,"&lt;&gt;"&amp;"",'Grid GenerationQueue'!$BD$5:$BD$410,"&lt;="&amp;$BE$3)</f>
        <v>0</v>
      </c>
      <c r="CE479">
        <f>SUMIFS('Grid GenerationQueue'!AH$5:AH$410,'Grid GenerationQueue'!$AZ$5:$AZ$410,$B479,'Grid GenerationQueue'!$BA$5:$BA$410,$C479,'Grid GenerationQueue'!$BH$5:$BH$410,"&lt;&gt;"&amp;"",'Grid GenerationQueue'!$BD$5:$BD$410,"&lt;="&amp;$BE$3)</f>
        <v>0</v>
      </c>
      <c r="CF479">
        <f>SUMIFS('Grid GenerationQueue'!AI$5:AI$410,'Grid GenerationQueue'!$AZ$5:$AZ$410,$B479,'Grid GenerationQueue'!$BA$5:$BA$410,$C479,'Grid GenerationQueue'!$BH$5:$BH$410,"&lt;&gt;"&amp;"",'Grid GenerationQueue'!$BD$5:$BD$410,"&lt;="&amp;$BE$3)</f>
        <v>0</v>
      </c>
      <c r="CG479">
        <f>SUMIFS('Grid GenerationQueue'!AJ$5:AJ$410,'Grid GenerationQueue'!$AZ$5:$AZ$410,$B479,'Grid GenerationQueue'!$BA$5:$BA$410,$C479,'Grid GenerationQueue'!$BH$5:$BH$410,"&lt;&gt;"&amp;"",'Grid GenerationQueue'!$BD$5:$BD$410,"&lt;="&amp;$BE$3)</f>
        <v>0</v>
      </c>
      <c r="CH479">
        <f>SUMIFS('Grid GenerationQueue'!AK$5:AK$410,'Grid GenerationQueue'!$AZ$5:$AZ$410,$B479,'Grid GenerationQueue'!$BA$5:$BA$410,$C479,'Grid GenerationQueue'!$BH$5:$BH$410,"&lt;&gt;"&amp;"",'Grid GenerationQueue'!$BD$5:$BD$410,"&lt;="&amp;$BE$3)</f>
        <v>0</v>
      </c>
      <c r="CI479">
        <f>SUMIFS('Grid GenerationQueue'!AL$5:AL$410,'Grid GenerationQueue'!$AZ$5:$AZ$410,$B479,'Grid GenerationQueue'!$BA$5:$BA$410,$C479,'Grid GenerationQueue'!$BH$5:$BH$410,"&lt;&gt;"&amp;"",'Grid GenerationQueue'!$BD$5:$BD$410,"&lt;="&amp;$BE$3)</f>
        <v>0</v>
      </c>
      <c r="CJ479">
        <f>SUMIFS('Grid GenerationQueue'!AM$5:AM$410,'Grid GenerationQueue'!$AZ$5:$AZ$410,$B479,'Grid GenerationQueue'!$BA$5:$BA$410,$C479,'Grid GenerationQueue'!$BH$5:$BH$410,"&lt;&gt;"&amp;"",'Grid GenerationQueue'!$BD$5:$BD$410,"&lt;="&amp;$BE$3)</f>
        <v>0</v>
      </c>
      <c r="CK479">
        <f>SUMIFS('Grid GenerationQueue'!AN$5:AN$410,'Grid GenerationQueue'!$AZ$5:$AZ$410,$B479,'Grid GenerationQueue'!$BA$5:$BA$410,$C479,'Grid GenerationQueue'!$BH$5:$BH$410,"&lt;&gt;"&amp;"",'Grid GenerationQueue'!$BD$5:$BD$410,"&lt;="&amp;$BE$3)</f>
        <v>0</v>
      </c>
      <c r="CL479">
        <f>SUMIFS('Grid GenerationQueue'!AO$5:AO$410,'Grid GenerationQueue'!$AZ$5:$AZ$410,$B479,'Grid GenerationQueue'!$BA$5:$BA$410,$C479,'Grid GenerationQueue'!$BH$5:$BH$410,"&lt;&gt;"&amp;"",'Grid GenerationQueue'!$BD$5:$BD$410,"&lt;="&amp;$BE$3)</f>
        <v>0</v>
      </c>
      <c r="CM479">
        <f>SUMIFS('Grid GenerationQueue'!AP$5:AP$410,'Grid GenerationQueue'!$AZ$5:$AZ$410,$B479,'Grid GenerationQueue'!$BA$5:$BA$410,$C479,'Grid GenerationQueue'!$BH$5:$BH$410,"&lt;&gt;"&amp;"",'Grid GenerationQueue'!$BD$5:$BD$410,"&lt;="&amp;$BE$3)</f>
        <v>0</v>
      </c>
      <c r="CN479">
        <f>SUMIFS('Grid GenerationQueue'!AQ$5:AQ$410,'Grid GenerationQueue'!$AZ$5:$AZ$410,$B479,'Grid GenerationQueue'!$BA$5:$BA$410,$C479,'Grid GenerationQueue'!$BH$5:$BH$410,"&lt;&gt;"&amp;"",'Grid GenerationQueue'!$BD$5:$BD$410,"&lt;="&amp;$BE$3)</f>
        <v>0</v>
      </c>
      <c r="CO479">
        <f>SUMIFS('Grid GenerationQueue'!AR$5:AR$410,'Grid GenerationQueue'!$AZ$5:$AZ$410,$B479,'Grid GenerationQueue'!$BA$5:$BA$410,$C479,'Grid GenerationQueue'!$BH$5:$BH$410,"&lt;&gt;"&amp;"",'Grid GenerationQueue'!$BD$5:$BD$410,"&lt;="&amp;$BE$3)</f>
        <v>0</v>
      </c>
      <c r="CQ479">
        <f>SUMIFS('Grid GenerationQueue'!AG$5:AG$410,'Grid GenerationQueue'!$AZ$5:$AZ$410,$B479,'Grid GenerationQueue'!$BA$5:$BA$410,$C479,'Grid GenerationQueue'!$BK$5:$BK$410,"&gt;0",'Grid GenerationQueue'!$BD$5:$BD$410,"&lt;="&amp;$BE$3)</f>
        <v>0</v>
      </c>
      <c r="CR479">
        <f>SUMIFS('Grid GenerationQueue'!AH$5:AH$410,'Grid GenerationQueue'!$AZ$5:$AZ$410,$B479,'Grid GenerationQueue'!$BA$5:$BA$410,$C479,'Grid GenerationQueue'!$BK$5:$BK$410,"&gt;0",'Grid GenerationQueue'!$BD$5:$BD$410,"&lt;="&amp;$BE$3)</f>
        <v>0</v>
      </c>
      <c r="CS479">
        <f>SUMIFS('Grid GenerationQueue'!AI$5:AI$410,'Grid GenerationQueue'!$AZ$5:$AZ$410,$B479,'Grid GenerationQueue'!$BA$5:$BA$410,$C479,'Grid GenerationQueue'!$BK$5:$BK$410,"&gt;0",'Grid GenerationQueue'!$BD$5:$BD$410,"&lt;="&amp;$BE$3)</f>
        <v>0</v>
      </c>
      <c r="CT479">
        <f>SUMIFS('Grid GenerationQueue'!AJ$5:AJ$410,'Grid GenerationQueue'!$AZ$5:$AZ$410,$B479,'Grid GenerationQueue'!$BA$5:$BA$410,$C479,'Grid GenerationQueue'!$BK$5:$BK$410,"&gt;0",'Grid GenerationQueue'!$BD$5:$BD$410,"&lt;="&amp;$BE$3)</f>
        <v>0</v>
      </c>
      <c r="CU479">
        <f>SUMIFS('Grid GenerationQueue'!AK$5:AK$410,'Grid GenerationQueue'!$AZ$5:$AZ$410,$B479,'Grid GenerationQueue'!$BA$5:$BA$410,$C479,'Grid GenerationQueue'!$BK$5:$BK$410,"&gt;0",'Grid GenerationQueue'!$BD$5:$BD$410,"&lt;="&amp;$BE$3)</f>
        <v>0</v>
      </c>
      <c r="CV479">
        <f>SUMIFS('Grid GenerationQueue'!AL$5:AL$410,'Grid GenerationQueue'!$AZ$5:$AZ$410,$B479,'Grid GenerationQueue'!$BA$5:$BA$410,$C479,'Grid GenerationQueue'!$BK$5:$BK$410,"&gt;0",'Grid GenerationQueue'!$BD$5:$BD$410,"&lt;="&amp;$BE$3)</f>
        <v>0</v>
      </c>
      <c r="CW479">
        <f>SUMIFS('Grid GenerationQueue'!AM$5:AM$410,'Grid GenerationQueue'!$AZ$5:$AZ$410,$B479,'Grid GenerationQueue'!$BA$5:$BA$410,$C479,'Grid GenerationQueue'!$BK$5:$BK$410,"&gt;0",'Grid GenerationQueue'!$BD$5:$BD$410,"&lt;="&amp;$BE$3)</f>
        <v>0</v>
      </c>
      <c r="CX479">
        <f>SUMIFS('Grid GenerationQueue'!AN$5:AN$410,'Grid GenerationQueue'!$AZ$5:$AZ$410,$B479,'Grid GenerationQueue'!$BA$5:$BA$410,$C479,'Grid GenerationQueue'!$BK$5:$BK$410,"&gt;0",'Grid GenerationQueue'!$BD$5:$BD$410,"&lt;="&amp;$BE$3)</f>
        <v>0</v>
      </c>
      <c r="CY479">
        <f>SUMIFS('Grid GenerationQueue'!AO$5:AO$410,'Grid GenerationQueue'!$AZ$5:$AZ$410,$B479,'Grid GenerationQueue'!$BA$5:$BA$410,$C479,'Grid GenerationQueue'!$BK$5:$BK$410,"&gt;0",'Grid GenerationQueue'!$BD$5:$BD$410,"&lt;="&amp;$BE$3)</f>
        <v>0</v>
      </c>
      <c r="CZ479">
        <f>SUMIFS('Grid GenerationQueue'!AP$5:AP$410,'Grid GenerationQueue'!$AZ$5:$AZ$410,$B479,'Grid GenerationQueue'!$BA$5:$BA$410,$C479,'Grid GenerationQueue'!$BK$5:$BK$410,"&gt;0",'Grid GenerationQueue'!$BD$5:$BD$410,"&lt;="&amp;$BE$3)</f>
        <v>0</v>
      </c>
      <c r="DA479">
        <f>SUMIFS('Grid GenerationQueue'!AQ$5:AQ$410,'Grid GenerationQueue'!$AZ$5:$AZ$410,$B479,'Grid GenerationQueue'!$BA$5:$BA$410,$C479,'Grid GenerationQueue'!$BK$5:$BK$410,"&gt;0",'Grid GenerationQueue'!$BD$5:$BD$410,"&lt;="&amp;$BE$3)</f>
        <v>0</v>
      </c>
      <c r="DB479">
        <f>SUMIFS('Grid GenerationQueue'!AR$5:AR$410,'Grid GenerationQueue'!$AZ$5:$AZ$410,$B479,'Grid GenerationQueue'!$BA$5:$BA$410,$C479,'Grid GenerationQueue'!$BK$5:$BK$410,"&gt;0",'Grid GenerationQueue'!$BD$5:$BD$410,"&lt;="&amp;$BE$3)</f>
        <v>0</v>
      </c>
    </row>
    <row r="480" spans="1:106" x14ac:dyDescent="0.35">
      <c r="A480" t="s">
        <v>4751</v>
      </c>
      <c r="B480" t="s">
        <v>4631</v>
      </c>
      <c r="C480">
        <v>230</v>
      </c>
      <c r="D480">
        <f>SUMIFS('Grid GenerationQueue'!AG$5:AG$410,'Grid GenerationQueue'!$AZ$5:$AZ$410,$B480,'Grid GenerationQueue'!$BA$5:$BA$410,$C480)</f>
        <v>0</v>
      </c>
      <c r="E480">
        <f>SUMIFS('Grid GenerationQueue'!AH$5:AH$410,'Grid GenerationQueue'!$AZ$5:$AZ$410,$B480,'Grid GenerationQueue'!$BA$5:$BA$410,$C480)</f>
        <v>0</v>
      </c>
      <c r="F480">
        <f>SUMIFS('Grid GenerationQueue'!AI$5:AI$410,'Grid GenerationQueue'!$AZ$5:$AZ$410,$B480,'Grid GenerationQueue'!$BA$5:$BA$410,$C480)</f>
        <v>0</v>
      </c>
      <c r="G480">
        <f>SUMIFS('Grid GenerationQueue'!AJ$5:AJ$410,'Grid GenerationQueue'!$AZ$5:$AZ$410,$B480,'Grid GenerationQueue'!$BA$5:$BA$410,$C480)</f>
        <v>0</v>
      </c>
      <c r="H480">
        <f>SUMIFS('Grid GenerationQueue'!AK$5:AK$410,'Grid GenerationQueue'!$AZ$5:$AZ$410,$B480,'Grid GenerationQueue'!$BA$5:$BA$410,$C480)</f>
        <v>1.875</v>
      </c>
      <c r="I480">
        <f>SUMIFS('Grid GenerationQueue'!AL$5:AL$410,'Grid GenerationQueue'!$AZ$5:$AZ$410,$B480,'Grid GenerationQueue'!$BA$5:$BA$410,$C480)</f>
        <v>0</v>
      </c>
      <c r="J480">
        <f>SUMIFS('Grid GenerationQueue'!AM$5:AM$410,'Grid GenerationQueue'!$AZ$5:$AZ$410,$B480,'Grid GenerationQueue'!$BA$5:$BA$410,$C480)</f>
        <v>0</v>
      </c>
      <c r="K480">
        <f>SUMIFS('Grid GenerationQueue'!AN$5:AN$410,'Grid GenerationQueue'!$AZ$5:$AZ$410,$B480,'Grid GenerationQueue'!$BA$5:$BA$410,$C480)</f>
        <v>0</v>
      </c>
      <c r="L480">
        <f>SUMIFS('Grid GenerationQueue'!AO$5:AO$410,'Grid GenerationQueue'!$AZ$5:$AZ$410,$B480,'Grid GenerationQueue'!$BA$5:$BA$410,$C480)</f>
        <v>0</v>
      </c>
      <c r="M480">
        <f>SUMIFS('Grid GenerationQueue'!AP$5:AP$410,'Grid GenerationQueue'!$AZ$5:$AZ$410,$B480,'Grid GenerationQueue'!$BA$5:$BA$410,$C480)</f>
        <v>0</v>
      </c>
      <c r="N480">
        <f>SUMIFS('Grid GenerationQueue'!AQ$5:AQ$410,'Grid GenerationQueue'!$AZ$5:$AZ$410,$B480,'Grid GenerationQueue'!$BA$5:$BA$410,$C480)</f>
        <v>0</v>
      </c>
      <c r="O480">
        <f>SUMIFS('Grid GenerationQueue'!AR$5:AR$410,'Grid GenerationQueue'!$AZ$5:$AZ$410,$B480,'Grid GenerationQueue'!$BA$5:$BA$410,$C480)</f>
        <v>0</v>
      </c>
      <c r="Q480">
        <f>SUMIFS('Grid GenerationQueue'!AG$5:AG$410,'Grid GenerationQueue'!$AZ$5:$AZ$410,$B480,'Grid GenerationQueue'!$BA$5:$BA$410,$C480,'Grid GenerationQueue'!$BJ$5:$BJ$410,"Executed")</f>
        <v>0</v>
      </c>
      <c r="R480">
        <f>SUMIFS('Grid GenerationQueue'!AH$5:AH$410,'Grid GenerationQueue'!$AZ$5:$AZ$410,$B480,'Grid GenerationQueue'!$BA$5:$BA$410,$C480,'Grid GenerationQueue'!$BJ$5:$BJ$410,"Executed")</f>
        <v>0</v>
      </c>
      <c r="S480">
        <f>SUMIFS('Grid GenerationQueue'!AI$5:AI$410,'Grid GenerationQueue'!$AZ$5:$AZ$410,$B480,'Grid GenerationQueue'!$BA$5:$BA$410,$C480,'Grid GenerationQueue'!$BJ$5:$BJ$410,"Executed")</f>
        <v>0</v>
      </c>
      <c r="T480">
        <f>SUMIFS('Grid GenerationQueue'!AJ$5:AJ$410,'Grid GenerationQueue'!$AZ$5:$AZ$410,$B480,'Grid GenerationQueue'!$BA$5:$BA$410,$C480,'Grid GenerationQueue'!$BJ$5:$BJ$410,"Executed")</f>
        <v>0</v>
      </c>
      <c r="U480">
        <f>SUMIFS('Grid GenerationQueue'!AK$5:AK$410,'Grid GenerationQueue'!$AZ$5:$AZ$410,$B480,'Grid GenerationQueue'!$BA$5:$BA$410,$C480,'Grid GenerationQueue'!$BJ$5:$BJ$410,"Executed")</f>
        <v>1.875</v>
      </c>
      <c r="V480">
        <f>SUMIFS('Grid GenerationQueue'!AL$5:AL$410,'Grid GenerationQueue'!$AZ$5:$AZ$410,$B480,'Grid GenerationQueue'!$BA$5:$BA$410,$C480,'Grid GenerationQueue'!$BJ$5:$BJ$410,"Executed")</f>
        <v>0</v>
      </c>
      <c r="W480">
        <f>SUMIFS('Grid GenerationQueue'!AM$5:AM$410,'Grid GenerationQueue'!$AZ$5:$AZ$410,$B480,'Grid GenerationQueue'!$BA$5:$BA$410,$C480,'Grid GenerationQueue'!$BJ$5:$BJ$410,"Executed")</f>
        <v>0</v>
      </c>
      <c r="X480">
        <f>SUMIFS('Grid GenerationQueue'!AN$5:AN$410,'Grid GenerationQueue'!$AZ$5:$AZ$410,$B480,'Grid GenerationQueue'!$BA$5:$BA$410,$C480,'Grid GenerationQueue'!$BJ$5:$BJ$410,"Executed")</f>
        <v>0</v>
      </c>
      <c r="Y480">
        <f>SUMIFS('Grid GenerationQueue'!AO$5:AO$410,'Grid GenerationQueue'!$AZ$5:$AZ$410,$B480,'Grid GenerationQueue'!$BA$5:$BA$410,$C480,'Grid GenerationQueue'!$BJ$5:$BJ$410,"Executed")</f>
        <v>0</v>
      </c>
      <c r="Z480">
        <f>SUMIFS('Grid GenerationQueue'!AP$5:AP$410,'Grid GenerationQueue'!$AZ$5:$AZ$410,$B480,'Grid GenerationQueue'!$BA$5:$BA$410,$C480,'Grid GenerationQueue'!$BJ$5:$BJ$410,"Executed")</f>
        <v>0</v>
      </c>
      <c r="AA480">
        <f>SUMIFS('Grid GenerationQueue'!AQ$5:AQ$410,'Grid GenerationQueue'!$AZ$5:$AZ$410,$B480,'Grid GenerationQueue'!$BA$5:$BA$410,$C480,'Grid GenerationQueue'!$BJ$5:$BJ$410,"Executed")</f>
        <v>0</v>
      </c>
      <c r="AB480">
        <f>SUMIFS('Grid GenerationQueue'!AR$5:AR$410,'Grid GenerationQueue'!$AZ$5:$AZ$410,$B480,'Grid GenerationQueue'!$BA$5:$BA$410,$C480,'Grid GenerationQueue'!$BJ$5:$BJ$410,"Executed")</f>
        <v>0</v>
      </c>
      <c r="AD480">
        <f>SUMIFS('Grid GenerationQueue'!AG$5:AG$410,'Grid GenerationQueue'!$AZ$5:$AZ$410,$B480,'Grid GenerationQueue'!$BA$5:$BA$410,$C480,'Grid GenerationQueue'!$BH$5:$BH$410,"&lt;&gt;"&amp;"")+SUMIFS('Grid GenerationQueue'!AG$5:AG$410,'Grid GenerationQueue'!$AZ$5:$AZ$410,$B480,'Grid GenerationQueue'!$BA$5:$BA$410,$C480,'Grid GenerationQueue'!$BH$5:$BH$410,"",'Grid GenerationQueue'!$AC$5:$AC$410,1)</f>
        <v>0</v>
      </c>
      <c r="AE480">
        <f>SUMIFS('Grid GenerationQueue'!AH$5:AH$410,'Grid GenerationQueue'!$AZ$5:$AZ$410,$B480,'Grid GenerationQueue'!$BA$5:$BA$410,$C480,'Grid GenerationQueue'!$BH$5:$BH$410,"&lt;&gt;"&amp;"")+SUMIFS('Grid GenerationQueue'!AH$5:AH$410,'Grid GenerationQueue'!$AZ$5:$AZ$410,$B480,'Grid GenerationQueue'!$BA$5:$BA$410,$C480,'Grid GenerationQueue'!$BH$5:$BH$410,"",'Grid GenerationQueue'!$AC$5:$AC$410,1)</f>
        <v>0</v>
      </c>
      <c r="AF480">
        <f>SUMIFS('Grid GenerationQueue'!AI$5:AI$410,'Grid GenerationQueue'!$AZ$5:$AZ$410,$B480,'Grid GenerationQueue'!$BA$5:$BA$410,$C480,'Grid GenerationQueue'!$BH$5:$BH$410,"&lt;&gt;"&amp;"")+SUMIFS('Grid GenerationQueue'!AI$5:AI$410,'Grid GenerationQueue'!$AZ$5:$AZ$410,$B480,'Grid GenerationQueue'!$BA$5:$BA$410,$C480,'Grid GenerationQueue'!$BH$5:$BH$410,"",'Grid GenerationQueue'!$AC$5:$AC$410,1)</f>
        <v>0</v>
      </c>
      <c r="AG480">
        <f>SUMIFS('Grid GenerationQueue'!AJ$5:AJ$410,'Grid GenerationQueue'!$AZ$5:$AZ$410,$B480,'Grid GenerationQueue'!$BA$5:$BA$410,$C480,'Grid GenerationQueue'!$BH$5:$BH$410,"&lt;&gt;"&amp;"")+SUMIFS('Grid GenerationQueue'!AJ$5:AJ$410,'Grid GenerationQueue'!$AZ$5:$AZ$410,$B480,'Grid GenerationQueue'!$BA$5:$BA$410,$C480,'Grid GenerationQueue'!$BH$5:$BH$410,"",'Grid GenerationQueue'!$AC$5:$AC$410,1)</f>
        <v>0</v>
      </c>
      <c r="AH480">
        <f>SUMIFS('Grid GenerationQueue'!AK$5:AK$410,'Grid GenerationQueue'!$AZ$5:$AZ$410,$B480,'Grid GenerationQueue'!$BA$5:$BA$410,$C480,'Grid GenerationQueue'!$BH$5:$BH$410,"&lt;&gt;"&amp;"")+SUMIFS('Grid GenerationQueue'!AK$5:AK$410,'Grid GenerationQueue'!$AZ$5:$AZ$410,$B480,'Grid GenerationQueue'!$BA$5:$BA$410,$C480,'Grid GenerationQueue'!$BH$5:$BH$410,"",'Grid GenerationQueue'!$AC$5:$AC$410,1)</f>
        <v>1.875</v>
      </c>
      <c r="AI480">
        <f>SUMIFS('Grid GenerationQueue'!AL$5:AL$410,'Grid GenerationQueue'!$AZ$5:$AZ$410,$B480,'Grid GenerationQueue'!$BA$5:$BA$410,$C480,'Grid GenerationQueue'!$BH$5:$BH$410,"&lt;&gt;"&amp;"")+SUMIFS('Grid GenerationQueue'!AL$5:AL$410,'Grid GenerationQueue'!$AZ$5:$AZ$410,$B480,'Grid GenerationQueue'!$BA$5:$BA$410,$C480,'Grid GenerationQueue'!$BH$5:$BH$410,"",'Grid GenerationQueue'!$AC$5:$AC$410,1)</f>
        <v>0</v>
      </c>
      <c r="AJ480">
        <f>SUMIFS('Grid GenerationQueue'!AM$5:AM$410,'Grid GenerationQueue'!$AZ$5:$AZ$410,$B480,'Grid GenerationQueue'!$BA$5:$BA$410,$C480,'Grid GenerationQueue'!$BH$5:$BH$410,"&lt;&gt;"&amp;"")+SUMIFS('Grid GenerationQueue'!AM$5:AM$410,'Grid GenerationQueue'!$AZ$5:$AZ$410,$B480,'Grid GenerationQueue'!$BA$5:$BA$410,$C480,'Grid GenerationQueue'!$BH$5:$BH$410,"",'Grid GenerationQueue'!$AC$5:$AC$410,1)</f>
        <v>0</v>
      </c>
      <c r="AK480">
        <f>SUMIFS('Grid GenerationQueue'!AN$5:AN$410,'Grid GenerationQueue'!$AZ$5:$AZ$410,$B480,'Grid GenerationQueue'!$BA$5:$BA$410,$C480,'Grid GenerationQueue'!$BH$5:$BH$410,"&lt;&gt;"&amp;"")+SUMIFS('Grid GenerationQueue'!AN$5:AN$410,'Grid GenerationQueue'!$AZ$5:$AZ$410,$B480,'Grid GenerationQueue'!$BA$5:$BA$410,$C480,'Grid GenerationQueue'!$BH$5:$BH$410,"",'Grid GenerationQueue'!$AC$5:$AC$410,1)</f>
        <v>0</v>
      </c>
      <c r="AL480">
        <f>SUMIFS('Grid GenerationQueue'!AO$5:AO$410,'Grid GenerationQueue'!$AZ$5:$AZ$410,$B480,'Grid GenerationQueue'!$BA$5:$BA$410,$C480,'Grid GenerationQueue'!$BH$5:$BH$410,"&lt;&gt;"&amp;"")+SUMIFS('Grid GenerationQueue'!AO$5:AO$410,'Grid GenerationQueue'!$AZ$5:$AZ$410,$B480,'Grid GenerationQueue'!$BA$5:$BA$410,$C480,'Grid GenerationQueue'!$BH$5:$BH$410,"",'Grid GenerationQueue'!$AC$5:$AC$410,1)</f>
        <v>0</v>
      </c>
      <c r="AM480">
        <f>SUMIFS('Grid GenerationQueue'!AP$5:AP$410,'Grid GenerationQueue'!$AZ$5:$AZ$410,$B480,'Grid GenerationQueue'!$BA$5:$BA$410,$C480,'Grid GenerationQueue'!$BH$5:$BH$410,"&lt;&gt;"&amp;"")+SUMIFS('Grid GenerationQueue'!AP$5:AP$410,'Grid GenerationQueue'!$AZ$5:$AZ$410,$B480,'Grid GenerationQueue'!$BA$5:$BA$410,$C480,'Grid GenerationQueue'!$BH$5:$BH$410,"",'Grid GenerationQueue'!$AC$5:$AC$410,1)</f>
        <v>0</v>
      </c>
      <c r="AN480">
        <f>SUMIFS('Grid GenerationQueue'!AQ$5:AQ$410,'Grid GenerationQueue'!$AZ$5:$AZ$410,$B480,'Grid GenerationQueue'!$BA$5:$BA$410,$C480,'Grid GenerationQueue'!$BH$5:$BH$410,"&lt;&gt;"&amp;"")+SUMIFS('Grid GenerationQueue'!AQ$5:AQ$410,'Grid GenerationQueue'!$AZ$5:$AZ$410,$B480,'Grid GenerationQueue'!$BA$5:$BA$410,$C480,'Grid GenerationQueue'!$BH$5:$BH$410,"",'Grid GenerationQueue'!$AC$5:$AC$410,1)</f>
        <v>0</v>
      </c>
      <c r="AO480">
        <f>SUMIFS('Grid GenerationQueue'!AR$5:AR$410,'Grid GenerationQueue'!$AZ$5:$AZ$410,$B480,'Grid GenerationQueue'!$BA$5:$BA$410,$C480,'Grid GenerationQueue'!$BH$5:$BH$410,"&lt;&gt;"&amp;"")+SUMIFS('Grid GenerationQueue'!AR$5:AR$410,'Grid GenerationQueue'!$AZ$5:$AZ$410,$B480,'Grid GenerationQueue'!$BA$5:$BA$410,$C480,'Grid GenerationQueue'!$BH$5:$BH$410,"",'Grid GenerationQueue'!$AC$5:$AC$410,1)</f>
        <v>0</v>
      </c>
      <c r="AQ480">
        <f>SUMIFS('Grid GenerationQueue'!AG$5:AG$410,'Grid GenerationQueue'!$AZ$5:$AZ$410,$B480,'Grid GenerationQueue'!$BA$5:$BA$410,$C480,'Grid GenerationQueue'!$BK$5:$BK$410,"&gt;0")</f>
        <v>0</v>
      </c>
      <c r="AR480">
        <f>SUMIFS('Grid GenerationQueue'!AH$5:AH$410,'Grid GenerationQueue'!$AZ$5:$AZ$410,$B480,'Grid GenerationQueue'!$BA$5:$BA$410,$C480,'Grid GenerationQueue'!$BK$5:$BK$410,"&gt;0")</f>
        <v>0</v>
      </c>
      <c r="AS480">
        <f>SUMIFS('Grid GenerationQueue'!AI$5:AI$410,'Grid GenerationQueue'!$AZ$5:$AZ$410,$B480,'Grid GenerationQueue'!$BA$5:$BA$410,$C480,'Grid GenerationQueue'!$BK$5:$BK$410,"&gt;0")</f>
        <v>0</v>
      </c>
      <c r="AT480">
        <f>SUMIFS('Grid GenerationQueue'!AJ$5:AJ$410,'Grid GenerationQueue'!$AZ$5:$AZ$410,$B480,'Grid GenerationQueue'!$BA$5:$BA$410,$C480,'Grid GenerationQueue'!$BK$5:$BK$410,"&gt;0")</f>
        <v>0</v>
      </c>
      <c r="AU480">
        <f>SUMIFS('Grid GenerationQueue'!AK$5:AK$410,'Grid GenerationQueue'!$AZ$5:$AZ$410,$B480,'Grid GenerationQueue'!$BA$5:$BA$410,$C480,'Grid GenerationQueue'!$BK$5:$BK$410,"&gt;0")</f>
        <v>1.875</v>
      </c>
      <c r="AV480">
        <f>SUMIFS('Grid GenerationQueue'!AL$5:AL$410,'Grid GenerationQueue'!$AZ$5:$AZ$410,$B480,'Grid GenerationQueue'!$BA$5:$BA$410,$C480,'Grid GenerationQueue'!$BK$5:$BK$410,"&gt;0")</f>
        <v>0</v>
      </c>
      <c r="AW480">
        <f>SUMIFS('Grid GenerationQueue'!AM$5:AM$410,'Grid GenerationQueue'!$AZ$5:$AZ$410,$B480,'Grid GenerationQueue'!$BA$5:$BA$410,$C480,'Grid GenerationQueue'!$BK$5:$BK$410,"&gt;0")</f>
        <v>0</v>
      </c>
      <c r="AX480">
        <f>SUMIFS('Grid GenerationQueue'!AN$5:AN$410,'Grid GenerationQueue'!$AZ$5:$AZ$410,$B480,'Grid GenerationQueue'!$BA$5:$BA$410,$C480,'Grid GenerationQueue'!$BK$5:$BK$410,"&gt;0")</f>
        <v>0</v>
      </c>
      <c r="AY480">
        <f>SUMIFS('Grid GenerationQueue'!AO$5:AO$410,'Grid GenerationQueue'!$AZ$5:$AZ$410,$B480,'Grid GenerationQueue'!$BA$5:$BA$410,$C480,'Grid GenerationQueue'!$BK$5:$BK$410,"&gt;0")</f>
        <v>0</v>
      </c>
      <c r="AZ480">
        <f>SUMIFS('Grid GenerationQueue'!AP$5:AP$410,'Grid GenerationQueue'!$AZ$5:$AZ$410,$B480,'Grid GenerationQueue'!$BA$5:$BA$410,$C480,'Grid GenerationQueue'!$BK$5:$BK$410,"&gt;0")</f>
        <v>0</v>
      </c>
      <c r="BA480">
        <f>SUMIFS('Grid GenerationQueue'!AQ$5:AQ$410,'Grid GenerationQueue'!$AZ$5:$AZ$410,$B480,'Grid GenerationQueue'!$BA$5:$BA$410,$C480,'Grid GenerationQueue'!$BK$5:$BK$410,"&gt;0")</f>
        <v>0</v>
      </c>
      <c r="BB480">
        <f>SUMIFS('Grid GenerationQueue'!AR$5:AR$410,'Grid GenerationQueue'!$AZ$5:$AZ$410,$B480,'Grid GenerationQueue'!$BA$5:$BA$410,$C480,'Grid GenerationQueue'!$BK$5:$BK$410,"&gt;0")</f>
        <v>0</v>
      </c>
      <c r="BD480">
        <f>SUMIFS('Grid GenerationQueue'!AG$5:AG$410,'Grid GenerationQueue'!$AZ$5:$AZ$410,$B480,'Grid GenerationQueue'!$BA$5:$BA$410,$C480,'Grid GenerationQueue'!$BD$5:$BD$410,"&lt;="&amp;$BE$3)</f>
        <v>0</v>
      </c>
      <c r="BE480">
        <f>SUMIFS('Grid GenerationQueue'!AH$5:AH$410,'Grid GenerationQueue'!$AZ$5:$AZ$410,$B480,'Grid GenerationQueue'!$BA$5:$BA$410,$C480,'Grid GenerationQueue'!$BD$5:$BD$410,"&lt;="&amp;$BE$3)</f>
        <v>0</v>
      </c>
      <c r="BF480">
        <f>SUMIFS('Grid GenerationQueue'!AI$5:AI$410,'Grid GenerationQueue'!$AZ$5:$AZ$410,$B480,'Grid GenerationQueue'!$BA$5:$BA$410,$C480,'Grid GenerationQueue'!$BD$5:$BD$410,"&lt;="&amp;$BE$3)</f>
        <v>0</v>
      </c>
      <c r="BG480">
        <f>SUMIFS('Grid GenerationQueue'!AJ$5:AJ$410,'Grid GenerationQueue'!$AZ$5:$AZ$410,$B480,'Grid GenerationQueue'!$BA$5:$BA$410,$C480,'Grid GenerationQueue'!$BD$5:$BD$410,"&lt;="&amp;$BE$3)</f>
        <v>0</v>
      </c>
      <c r="BH480">
        <f>SUMIFS('Grid GenerationQueue'!AK$5:AK$410,'Grid GenerationQueue'!$AZ$5:$AZ$410,$B480,'Grid GenerationQueue'!$BA$5:$BA$410,$C480,'Grid GenerationQueue'!$BD$5:$BD$410,"&lt;="&amp;$BE$3)</f>
        <v>1.875</v>
      </c>
      <c r="BI480">
        <f>SUMIFS('Grid GenerationQueue'!AL$5:AL$410,'Grid GenerationQueue'!$AZ$5:$AZ$410,$B480,'Grid GenerationQueue'!$BA$5:$BA$410,$C480,'Grid GenerationQueue'!$BD$5:$BD$410,"&lt;="&amp;$BE$3)</f>
        <v>0</v>
      </c>
      <c r="BJ480">
        <f>SUMIFS('Grid GenerationQueue'!AM$5:AM$410,'Grid GenerationQueue'!$AZ$5:$AZ$410,$B480,'Grid GenerationQueue'!$BA$5:$BA$410,$C480,'Grid GenerationQueue'!$BD$5:$BD$410,"&lt;="&amp;$BE$3)</f>
        <v>0</v>
      </c>
      <c r="BK480">
        <f>SUMIFS('Grid GenerationQueue'!AN$5:AN$410,'Grid GenerationQueue'!$AZ$5:$AZ$410,$B480,'Grid GenerationQueue'!$BA$5:$BA$410,$C480,'Grid GenerationQueue'!$BD$5:$BD$410,"&lt;="&amp;$BE$3)</f>
        <v>0</v>
      </c>
      <c r="BL480">
        <f>SUMIFS('Grid GenerationQueue'!AO$5:AO$410,'Grid GenerationQueue'!$AZ$5:$AZ$410,$B480,'Grid GenerationQueue'!$BA$5:$BA$410,$C480,'Grid GenerationQueue'!$BD$5:$BD$410,"&lt;="&amp;$BE$3)</f>
        <v>0</v>
      </c>
      <c r="BM480">
        <f>SUMIFS('Grid GenerationQueue'!AP$5:AP$410,'Grid GenerationQueue'!$AZ$5:$AZ$410,$B480,'Grid GenerationQueue'!$BA$5:$BA$410,$C480,'Grid GenerationQueue'!$BD$5:$BD$410,"&lt;="&amp;$BE$3)</f>
        <v>0</v>
      </c>
      <c r="BN480">
        <f>SUMIFS('Grid GenerationQueue'!AQ$5:AQ$410,'Grid GenerationQueue'!$AZ$5:$AZ$410,$B480,'Grid GenerationQueue'!$BA$5:$BA$410,$C480,'Grid GenerationQueue'!$BD$5:$BD$410,"&lt;="&amp;$BE$3)</f>
        <v>0</v>
      </c>
      <c r="BO480">
        <f>SUMIFS('Grid GenerationQueue'!AR$5:AR$410,'Grid GenerationQueue'!$AZ$5:$AZ$410,$B480,'Grid GenerationQueue'!$BA$5:$BA$410,$C480,'Grid GenerationQueue'!$BD$5:$BD$410,"&lt;="&amp;$BE$3)</f>
        <v>0</v>
      </c>
      <c r="BQ480">
        <f>SUMIFS('Grid GenerationQueue'!AG$5:AG$410,'Grid GenerationQueue'!$AZ$5:$AZ$410,$B480,'Grid GenerationQueue'!$BA$5:$BA$410,$C480,'Grid GenerationQueue'!$BJ$5:$BJ$410,"Executed",'Grid GenerationQueue'!$BD$5:$BD$410,"&lt;="&amp;$BE$3)</f>
        <v>0</v>
      </c>
      <c r="BR480">
        <f>SUMIFS('Grid GenerationQueue'!AH$5:AH$410,'Grid GenerationQueue'!$AZ$5:$AZ$410,$B480,'Grid GenerationQueue'!$BA$5:$BA$410,$C480,'Grid GenerationQueue'!$BJ$5:$BJ$410,"Executed",'Grid GenerationQueue'!$BD$5:$BD$410,"&lt;="&amp;$BE$3)</f>
        <v>0</v>
      </c>
      <c r="BS480">
        <f>SUMIFS('Grid GenerationQueue'!AI$5:AI$410,'Grid GenerationQueue'!$AZ$5:$AZ$410,$B480,'Grid GenerationQueue'!$BA$5:$BA$410,$C480,'Grid GenerationQueue'!$BJ$5:$BJ$410,"Executed",'Grid GenerationQueue'!$BD$5:$BD$410,"&lt;="&amp;$BE$3)</f>
        <v>0</v>
      </c>
      <c r="BT480">
        <f>SUMIFS('Grid GenerationQueue'!AJ$5:AJ$410,'Grid GenerationQueue'!$AZ$5:$AZ$410,$B480,'Grid GenerationQueue'!$BA$5:$BA$410,$C480,'Grid GenerationQueue'!$BJ$5:$BJ$410,"Executed",'Grid GenerationQueue'!$BD$5:$BD$410,"&lt;="&amp;$BE$3)</f>
        <v>0</v>
      </c>
      <c r="BU480">
        <f>SUMIFS('Grid GenerationQueue'!AK$5:AK$410,'Grid GenerationQueue'!$AZ$5:$AZ$410,$B480,'Grid GenerationQueue'!$BA$5:$BA$410,$C480,'Grid GenerationQueue'!$BJ$5:$BJ$410,"Executed",'Grid GenerationQueue'!$BD$5:$BD$410,"&lt;="&amp;$BE$3)</f>
        <v>1.875</v>
      </c>
      <c r="BV480">
        <f>SUMIFS('Grid GenerationQueue'!AL$5:AL$410,'Grid GenerationQueue'!$AZ$5:$AZ$410,$B480,'Grid GenerationQueue'!$BA$5:$BA$410,$C480,'Grid GenerationQueue'!$BJ$5:$BJ$410,"Executed",'Grid GenerationQueue'!$BD$5:$BD$410,"&lt;="&amp;$BE$3)</f>
        <v>0</v>
      </c>
      <c r="BW480">
        <f>SUMIFS('Grid GenerationQueue'!AM$5:AM$410,'Grid GenerationQueue'!$AZ$5:$AZ$410,$B480,'Grid GenerationQueue'!$BA$5:$BA$410,$C480,'Grid GenerationQueue'!$BJ$5:$BJ$410,"Executed",'Grid GenerationQueue'!$BD$5:$BD$410,"&lt;="&amp;$BE$3)</f>
        <v>0</v>
      </c>
      <c r="BX480">
        <f>SUMIFS('Grid GenerationQueue'!AN$5:AN$410,'Grid GenerationQueue'!$AZ$5:$AZ$410,$B480,'Grid GenerationQueue'!$BA$5:$BA$410,$C480,'Grid GenerationQueue'!$BJ$5:$BJ$410,"Executed",'Grid GenerationQueue'!$BD$5:$BD$410,"&lt;="&amp;$BE$3)</f>
        <v>0</v>
      </c>
      <c r="BY480">
        <f>SUMIFS('Grid GenerationQueue'!AO$5:AO$410,'Grid GenerationQueue'!$AZ$5:$AZ$410,$B480,'Grid GenerationQueue'!$BA$5:$BA$410,$C480,'Grid GenerationQueue'!$BJ$5:$BJ$410,"Executed",'Grid GenerationQueue'!$BD$5:$BD$410,"&lt;="&amp;$BE$3)</f>
        <v>0</v>
      </c>
      <c r="BZ480">
        <f>SUMIFS('Grid GenerationQueue'!AP$5:AP$410,'Grid GenerationQueue'!$AZ$5:$AZ$410,$B480,'Grid GenerationQueue'!$BA$5:$BA$410,$C480,'Grid GenerationQueue'!$BJ$5:$BJ$410,"Executed",'Grid GenerationQueue'!$BD$5:$BD$410,"&lt;="&amp;$BE$3)</f>
        <v>0</v>
      </c>
      <c r="CA480">
        <f>SUMIFS('Grid GenerationQueue'!AQ$5:AQ$410,'Grid GenerationQueue'!$AZ$5:$AZ$410,$B480,'Grid GenerationQueue'!$BA$5:$BA$410,$C480,'Grid GenerationQueue'!$BJ$5:$BJ$410,"Executed",'Grid GenerationQueue'!$BD$5:$BD$410,"&lt;="&amp;$BE$3)</f>
        <v>0</v>
      </c>
      <c r="CB480">
        <f>SUMIFS('Grid GenerationQueue'!AR$5:AR$410,'Grid GenerationQueue'!$AZ$5:$AZ$410,$B480,'Grid GenerationQueue'!$BA$5:$BA$410,$C480,'Grid GenerationQueue'!$BJ$5:$BJ$410,"Executed",'Grid GenerationQueue'!$BD$5:$BD$410,"&lt;="&amp;$BE$3)</f>
        <v>0</v>
      </c>
      <c r="CD480">
        <f>SUMIFS('Grid GenerationQueue'!AG$5:AG$410,'Grid GenerationQueue'!$AZ$5:$AZ$410,$B480,'Grid GenerationQueue'!$BA$5:$BA$410,$C480,'Grid GenerationQueue'!$BH$5:$BH$410,"&lt;&gt;"&amp;"",'Grid GenerationQueue'!$BD$5:$BD$410,"&lt;="&amp;$BE$3)</f>
        <v>0</v>
      </c>
      <c r="CE480">
        <f>SUMIFS('Grid GenerationQueue'!AH$5:AH$410,'Grid GenerationQueue'!$AZ$5:$AZ$410,$B480,'Grid GenerationQueue'!$BA$5:$BA$410,$C480,'Grid GenerationQueue'!$BH$5:$BH$410,"&lt;&gt;"&amp;"",'Grid GenerationQueue'!$BD$5:$BD$410,"&lt;="&amp;$BE$3)</f>
        <v>0</v>
      </c>
      <c r="CF480">
        <f>SUMIFS('Grid GenerationQueue'!AI$5:AI$410,'Grid GenerationQueue'!$AZ$5:$AZ$410,$B480,'Grid GenerationQueue'!$BA$5:$BA$410,$C480,'Grid GenerationQueue'!$BH$5:$BH$410,"&lt;&gt;"&amp;"",'Grid GenerationQueue'!$BD$5:$BD$410,"&lt;="&amp;$BE$3)</f>
        <v>0</v>
      </c>
      <c r="CG480">
        <f>SUMIFS('Grid GenerationQueue'!AJ$5:AJ$410,'Grid GenerationQueue'!$AZ$5:$AZ$410,$B480,'Grid GenerationQueue'!$BA$5:$BA$410,$C480,'Grid GenerationQueue'!$BH$5:$BH$410,"&lt;&gt;"&amp;"",'Grid GenerationQueue'!$BD$5:$BD$410,"&lt;="&amp;$BE$3)</f>
        <v>0</v>
      </c>
      <c r="CH480">
        <f>SUMIFS('Grid GenerationQueue'!AK$5:AK$410,'Grid GenerationQueue'!$AZ$5:$AZ$410,$B480,'Grid GenerationQueue'!$BA$5:$BA$410,$C480,'Grid GenerationQueue'!$BH$5:$BH$410,"&lt;&gt;"&amp;"",'Grid GenerationQueue'!$BD$5:$BD$410,"&lt;="&amp;$BE$3)</f>
        <v>1.875</v>
      </c>
      <c r="CI480">
        <f>SUMIFS('Grid GenerationQueue'!AL$5:AL$410,'Grid GenerationQueue'!$AZ$5:$AZ$410,$B480,'Grid GenerationQueue'!$BA$5:$BA$410,$C480,'Grid GenerationQueue'!$BH$5:$BH$410,"&lt;&gt;"&amp;"",'Grid GenerationQueue'!$BD$5:$BD$410,"&lt;="&amp;$BE$3)</f>
        <v>0</v>
      </c>
      <c r="CJ480">
        <f>SUMIFS('Grid GenerationQueue'!AM$5:AM$410,'Grid GenerationQueue'!$AZ$5:$AZ$410,$B480,'Grid GenerationQueue'!$BA$5:$BA$410,$C480,'Grid GenerationQueue'!$BH$5:$BH$410,"&lt;&gt;"&amp;"",'Grid GenerationQueue'!$BD$5:$BD$410,"&lt;="&amp;$BE$3)</f>
        <v>0</v>
      </c>
      <c r="CK480">
        <f>SUMIFS('Grid GenerationQueue'!AN$5:AN$410,'Grid GenerationQueue'!$AZ$5:$AZ$410,$B480,'Grid GenerationQueue'!$BA$5:$BA$410,$C480,'Grid GenerationQueue'!$BH$5:$BH$410,"&lt;&gt;"&amp;"",'Grid GenerationQueue'!$BD$5:$BD$410,"&lt;="&amp;$BE$3)</f>
        <v>0</v>
      </c>
      <c r="CL480">
        <f>SUMIFS('Grid GenerationQueue'!AO$5:AO$410,'Grid GenerationQueue'!$AZ$5:$AZ$410,$B480,'Grid GenerationQueue'!$BA$5:$BA$410,$C480,'Grid GenerationQueue'!$BH$5:$BH$410,"&lt;&gt;"&amp;"",'Grid GenerationQueue'!$BD$5:$BD$410,"&lt;="&amp;$BE$3)</f>
        <v>0</v>
      </c>
      <c r="CM480">
        <f>SUMIFS('Grid GenerationQueue'!AP$5:AP$410,'Grid GenerationQueue'!$AZ$5:$AZ$410,$B480,'Grid GenerationQueue'!$BA$5:$BA$410,$C480,'Grid GenerationQueue'!$BH$5:$BH$410,"&lt;&gt;"&amp;"",'Grid GenerationQueue'!$BD$5:$BD$410,"&lt;="&amp;$BE$3)</f>
        <v>0</v>
      </c>
      <c r="CN480">
        <f>SUMIFS('Grid GenerationQueue'!AQ$5:AQ$410,'Grid GenerationQueue'!$AZ$5:$AZ$410,$B480,'Grid GenerationQueue'!$BA$5:$BA$410,$C480,'Grid GenerationQueue'!$BH$5:$BH$410,"&lt;&gt;"&amp;"",'Grid GenerationQueue'!$BD$5:$BD$410,"&lt;="&amp;$BE$3)</f>
        <v>0</v>
      </c>
      <c r="CO480">
        <f>SUMIFS('Grid GenerationQueue'!AR$5:AR$410,'Grid GenerationQueue'!$AZ$5:$AZ$410,$B480,'Grid GenerationQueue'!$BA$5:$BA$410,$C480,'Grid GenerationQueue'!$BH$5:$BH$410,"&lt;&gt;"&amp;"",'Grid GenerationQueue'!$BD$5:$BD$410,"&lt;="&amp;$BE$3)</f>
        <v>0</v>
      </c>
      <c r="CQ480">
        <f>SUMIFS('Grid GenerationQueue'!AG$5:AG$410,'Grid GenerationQueue'!$AZ$5:$AZ$410,$B480,'Grid GenerationQueue'!$BA$5:$BA$410,$C480,'Grid GenerationQueue'!$BK$5:$BK$410,"&gt;0",'Grid GenerationQueue'!$BD$5:$BD$410,"&lt;="&amp;$BE$3)</f>
        <v>0</v>
      </c>
      <c r="CR480">
        <f>SUMIFS('Grid GenerationQueue'!AH$5:AH$410,'Grid GenerationQueue'!$AZ$5:$AZ$410,$B480,'Grid GenerationQueue'!$BA$5:$BA$410,$C480,'Grid GenerationQueue'!$BK$5:$BK$410,"&gt;0",'Grid GenerationQueue'!$BD$5:$BD$410,"&lt;="&amp;$BE$3)</f>
        <v>0</v>
      </c>
      <c r="CS480">
        <f>SUMIFS('Grid GenerationQueue'!AI$5:AI$410,'Grid GenerationQueue'!$AZ$5:$AZ$410,$B480,'Grid GenerationQueue'!$BA$5:$BA$410,$C480,'Grid GenerationQueue'!$BK$5:$BK$410,"&gt;0",'Grid GenerationQueue'!$BD$5:$BD$410,"&lt;="&amp;$BE$3)</f>
        <v>0</v>
      </c>
      <c r="CT480">
        <f>SUMIFS('Grid GenerationQueue'!AJ$5:AJ$410,'Grid GenerationQueue'!$AZ$5:$AZ$410,$B480,'Grid GenerationQueue'!$BA$5:$BA$410,$C480,'Grid GenerationQueue'!$BK$5:$BK$410,"&gt;0",'Grid GenerationQueue'!$BD$5:$BD$410,"&lt;="&amp;$BE$3)</f>
        <v>0</v>
      </c>
      <c r="CU480">
        <f>SUMIFS('Grid GenerationQueue'!AK$5:AK$410,'Grid GenerationQueue'!$AZ$5:$AZ$410,$B480,'Grid GenerationQueue'!$BA$5:$BA$410,$C480,'Grid GenerationQueue'!$BK$5:$BK$410,"&gt;0",'Grid GenerationQueue'!$BD$5:$BD$410,"&lt;="&amp;$BE$3)</f>
        <v>1.875</v>
      </c>
      <c r="CV480">
        <f>SUMIFS('Grid GenerationQueue'!AL$5:AL$410,'Grid GenerationQueue'!$AZ$5:$AZ$410,$B480,'Grid GenerationQueue'!$BA$5:$BA$410,$C480,'Grid GenerationQueue'!$BK$5:$BK$410,"&gt;0",'Grid GenerationQueue'!$BD$5:$BD$410,"&lt;="&amp;$BE$3)</f>
        <v>0</v>
      </c>
      <c r="CW480">
        <f>SUMIFS('Grid GenerationQueue'!AM$5:AM$410,'Grid GenerationQueue'!$AZ$5:$AZ$410,$B480,'Grid GenerationQueue'!$BA$5:$BA$410,$C480,'Grid GenerationQueue'!$BK$5:$BK$410,"&gt;0",'Grid GenerationQueue'!$BD$5:$BD$410,"&lt;="&amp;$BE$3)</f>
        <v>0</v>
      </c>
      <c r="CX480">
        <f>SUMIFS('Grid GenerationQueue'!AN$5:AN$410,'Grid GenerationQueue'!$AZ$5:$AZ$410,$B480,'Grid GenerationQueue'!$BA$5:$BA$410,$C480,'Grid GenerationQueue'!$BK$5:$BK$410,"&gt;0",'Grid GenerationQueue'!$BD$5:$BD$410,"&lt;="&amp;$BE$3)</f>
        <v>0</v>
      </c>
      <c r="CY480">
        <f>SUMIFS('Grid GenerationQueue'!AO$5:AO$410,'Grid GenerationQueue'!$AZ$5:$AZ$410,$B480,'Grid GenerationQueue'!$BA$5:$BA$410,$C480,'Grid GenerationQueue'!$BK$5:$BK$410,"&gt;0",'Grid GenerationQueue'!$BD$5:$BD$410,"&lt;="&amp;$BE$3)</f>
        <v>0</v>
      </c>
      <c r="CZ480">
        <f>SUMIFS('Grid GenerationQueue'!AP$5:AP$410,'Grid GenerationQueue'!$AZ$5:$AZ$410,$B480,'Grid GenerationQueue'!$BA$5:$BA$410,$C480,'Grid GenerationQueue'!$BK$5:$BK$410,"&gt;0",'Grid GenerationQueue'!$BD$5:$BD$410,"&lt;="&amp;$BE$3)</f>
        <v>0</v>
      </c>
      <c r="DA480">
        <f>SUMIFS('Grid GenerationQueue'!AQ$5:AQ$410,'Grid GenerationQueue'!$AZ$5:$AZ$410,$B480,'Grid GenerationQueue'!$BA$5:$BA$410,$C480,'Grid GenerationQueue'!$BK$5:$BK$410,"&gt;0",'Grid GenerationQueue'!$BD$5:$BD$410,"&lt;="&amp;$BE$3)</f>
        <v>0</v>
      </c>
      <c r="DB480">
        <f>SUMIFS('Grid GenerationQueue'!AR$5:AR$410,'Grid GenerationQueue'!$AZ$5:$AZ$410,$B480,'Grid GenerationQueue'!$BA$5:$BA$410,$C480,'Grid GenerationQueue'!$BK$5:$BK$410,"&gt;0",'Grid GenerationQueue'!$BD$5:$BD$410,"&lt;="&amp;$BE$3)</f>
        <v>0</v>
      </c>
    </row>
    <row r="481" spans="1:106" x14ac:dyDescent="0.35">
      <c r="A481" t="s">
        <v>4746</v>
      </c>
      <c r="B481" t="s">
        <v>4978</v>
      </c>
      <c r="C481">
        <v>230</v>
      </c>
      <c r="D481">
        <f>SUMIFS('Grid GenerationQueue'!AG$5:AG$410,'Grid GenerationQueue'!$AZ$5:$AZ$410,$B481,'Grid GenerationQueue'!$BA$5:$BA$410,$C481)</f>
        <v>0</v>
      </c>
      <c r="E481">
        <f>SUMIFS('Grid GenerationQueue'!AH$5:AH$410,'Grid GenerationQueue'!$AZ$5:$AZ$410,$B481,'Grid GenerationQueue'!$BA$5:$BA$410,$C481)</f>
        <v>0</v>
      </c>
      <c r="F481">
        <f>SUMIFS('Grid GenerationQueue'!AI$5:AI$410,'Grid GenerationQueue'!$AZ$5:$AZ$410,$B481,'Grid GenerationQueue'!$BA$5:$BA$410,$C481)</f>
        <v>0</v>
      </c>
      <c r="G481">
        <f>SUMIFS('Grid GenerationQueue'!AJ$5:AJ$410,'Grid GenerationQueue'!$AZ$5:$AZ$410,$B481,'Grid GenerationQueue'!$BA$5:$BA$410,$C481)</f>
        <v>0</v>
      </c>
      <c r="H481">
        <f>SUMIFS('Grid GenerationQueue'!AK$5:AK$410,'Grid GenerationQueue'!$AZ$5:$AZ$410,$B481,'Grid GenerationQueue'!$BA$5:$BA$410,$C481)</f>
        <v>0</v>
      </c>
      <c r="I481">
        <f>SUMIFS('Grid GenerationQueue'!AL$5:AL$410,'Grid GenerationQueue'!$AZ$5:$AZ$410,$B481,'Grid GenerationQueue'!$BA$5:$BA$410,$C481)</f>
        <v>0</v>
      </c>
      <c r="J481">
        <f>SUMIFS('Grid GenerationQueue'!AM$5:AM$410,'Grid GenerationQueue'!$AZ$5:$AZ$410,$B481,'Grid GenerationQueue'!$BA$5:$BA$410,$C481)</f>
        <v>0</v>
      </c>
      <c r="K481">
        <f>SUMIFS('Grid GenerationQueue'!AN$5:AN$410,'Grid GenerationQueue'!$AZ$5:$AZ$410,$B481,'Grid GenerationQueue'!$BA$5:$BA$410,$C481)</f>
        <v>0</v>
      </c>
      <c r="L481">
        <f>SUMIFS('Grid GenerationQueue'!AO$5:AO$410,'Grid GenerationQueue'!$AZ$5:$AZ$410,$B481,'Grid GenerationQueue'!$BA$5:$BA$410,$C481)</f>
        <v>0</v>
      </c>
      <c r="M481">
        <f>SUMIFS('Grid GenerationQueue'!AP$5:AP$410,'Grid GenerationQueue'!$AZ$5:$AZ$410,$B481,'Grid GenerationQueue'!$BA$5:$BA$410,$C481)</f>
        <v>0</v>
      </c>
      <c r="N481">
        <f>SUMIFS('Grid GenerationQueue'!AQ$5:AQ$410,'Grid GenerationQueue'!$AZ$5:$AZ$410,$B481,'Grid GenerationQueue'!$BA$5:$BA$410,$C481)</f>
        <v>0</v>
      </c>
      <c r="O481">
        <f>SUMIFS('Grid GenerationQueue'!AR$5:AR$410,'Grid GenerationQueue'!$AZ$5:$AZ$410,$B481,'Grid GenerationQueue'!$BA$5:$BA$410,$C481)</f>
        <v>0</v>
      </c>
      <c r="Q481">
        <f>SUMIFS('Grid GenerationQueue'!AG$5:AG$410,'Grid GenerationQueue'!$AZ$5:$AZ$410,$B481,'Grid GenerationQueue'!$BA$5:$BA$410,$C481,'Grid GenerationQueue'!$BJ$5:$BJ$410,"Executed")</f>
        <v>0</v>
      </c>
      <c r="R481">
        <f>SUMIFS('Grid GenerationQueue'!AH$5:AH$410,'Grid GenerationQueue'!$AZ$5:$AZ$410,$B481,'Grid GenerationQueue'!$BA$5:$BA$410,$C481,'Grid GenerationQueue'!$BJ$5:$BJ$410,"Executed")</f>
        <v>0</v>
      </c>
      <c r="S481">
        <f>SUMIFS('Grid GenerationQueue'!AI$5:AI$410,'Grid GenerationQueue'!$AZ$5:$AZ$410,$B481,'Grid GenerationQueue'!$BA$5:$BA$410,$C481,'Grid GenerationQueue'!$BJ$5:$BJ$410,"Executed")</f>
        <v>0</v>
      </c>
      <c r="T481">
        <f>SUMIFS('Grid GenerationQueue'!AJ$5:AJ$410,'Grid GenerationQueue'!$AZ$5:$AZ$410,$B481,'Grid GenerationQueue'!$BA$5:$BA$410,$C481,'Grid GenerationQueue'!$BJ$5:$BJ$410,"Executed")</f>
        <v>0</v>
      </c>
      <c r="U481">
        <f>SUMIFS('Grid GenerationQueue'!AK$5:AK$410,'Grid GenerationQueue'!$AZ$5:$AZ$410,$B481,'Grid GenerationQueue'!$BA$5:$BA$410,$C481,'Grid GenerationQueue'!$BJ$5:$BJ$410,"Executed")</f>
        <v>0</v>
      </c>
      <c r="V481">
        <f>SUMIFS('Grid GenerationQueue'!AL$5:AL$410,'Grid GenerationQueue'!$AZ$5:$AZ$410,$B481,'Grid GenerationQueue'!$BA$5:$BA$410,$C481,'Grid GenerationQueue'!$BJ$5:$BJ$410,"Executed")</f>
        <v>0</v>
      </c>
      <c r="W481">
        <f>SUMIFS('Grid GenerationQueue'!AM$5:AM$410,'Grid GenerationQueue'!$AZ$5:$AZ$410,$B481,'Grid GenerationQueue'!$BA$5:$BA$410,$C481,'Grid GenerationQueue'!$BJ$5:$BJ$410,"Executed")</f>
        <v>0</v>
      </c>
      <c r="X481">
        <f>SUMIFS('Grid GenerationQueue'!AN$5:AN$410,'Grid GenerationQueue'!$AZ$5:$AZ$410,$B481,'Grid GenerationQueue'!$BA$5:$BA$410,$C481,'Grid GenerationQueue'!$BJ$5:$BJ$410,"Executed")</f>
        <v>0</v>
      </c>
      <c r="Y481">
        <f>SUMIFS('Grid GenerationQueue'!AO$5:AO$410,'Grid GenerationQueue'!$AZ$5:$AZ$410,$B481,'Grid GenerationQueue'!$BA$5:$BA$410,$C481,'Grid GenerationQueue'!$BJ$5:$BJ$410,"Executed")</f>
        <v>0</v>
      </c>
      <c r="Z481">
        <f>SUMIFS('Grid GenerationQueue'!AP$5:AP$410,'Grid GenerationQueue'!$AZ$5:$AZ$410,$B481,'Grid GenerationQueue'!$BA$5:$BA$410,$C481,'Grid GenerationQueue'!$BJ$5:$BJ$410,"Executed")</f>
        <v>0</v>
      </c>
      <c r="AA481">
        <f>SUMIFS('Grid GenerationQueue'!AQ$5:AQ$410,'Grid GenerationQueue'!$AZ$5:$AZ$410,$B481,'Grid GenerationQueue'!$BA$5:$BA$410,$C481,'Grid GenerationQueue'!$BJ$5:$BJ$410,"Executed")</f>
        <v>0</v>
      </c>
      <c r="AB481">
        <f>SUMIFS('Grid GenerationQueue'!AR$5:AR$410,'Grid GenerationQueue'!$AZ$5:$AZ$410,$B481,'Grid GenerationQueue'!$BA$5:$BA$410,$C481,'Grid GenerationQueue'!$BJ$5:$BJ$410,"Executed")</f>
        <v>0</v>
      </c>
      <c r="AD481">
        <f>SUMIFS('Grid GenerationQueue'!AG$5:AG$410,'Grid GenerationQueue'!$AZ$5:$AZ$410,$B481,'Grid GenerationQueue'!$BA$5:$BA$410,$C481,'Grid GenerationQueue'!$BH$5:$BH$410,"&lt;&gt;"&amp;"")+SUMIFS('Grid GenerationQueue'!AG$5:AG$410,'Grid GenerationQueue'!$AZ$5:$AZ$410,$B481,'Grid GenerationQueue'!$BA$5:$BA$410,$C481,'Grid GenerationQueue'!$BH$5:$BH$410,"",'Grid GenerationQueue'!$AC$5:$AC$410,1)</f>
        <v>0</v>
      </c>
      <c r="AE481">
        <f>SUMIFS('Grid GenerationQueue'!AH$5:AH$410,'Grid GenerationQueue'!$AZ$5:$AZ$410,$B481,'Grid GenerationQueue'!$BA$5:$BA$410,$C481,'Grid GenerationQueue'!$BH$5:$BH$410,"&lt;&gt;"&amp;"")+SUMIFS('Grid GenerationQueue'!AH$5:AH$410,'Grid GenerationQueue'!$AZ$5:$AZ$410,$B481,'Grid GenerationQueue'!$BA$5:$BA$410,$C481,'Grid GenerationQueue'!$BH$5:$BH$410,"",'Grid GenerationQueue'!$AC$5:$AC$410,1)</f>
        <v>0</v>
      </c>
      <c r="AF481">
        <f>SUMIFS('Grid GenerationQueue'!AI$5:AI$410,'Grid GenerationQueue'!$AZ$5:$AZ$410,$B481,'Grid GenerationQueue'!$BA$5:$BA$410,$C481,'Grid GenerationQueue'!$BH$5:$BH$410,"&lt;&gt;"&amp;"")+SUMIFS('Grid GenerationQueue'!AI$5:AI$410,'Grid GenerationQueue'!$AZ$5:$AZ$410,$B481,'Grid GenerationQueue'!$BA$5:$BA$410,$C481,'Grid GenerationQueue'!$BH$5:$BH$410,"",'Grid GenerationQueue'!$AC$5:$AC$410,1)</f>
        <v>0</v>
      </c>
      <c r="AG481">
        <f>SUMIFS('Grid GenerationQueue'!AJ$5:AJ$410,'Grid GenerationQueue'!$AZ$5:$AZ$410,$B481,'Grid GenerationQueue'!$BA$5:$BA$410,$C481,'Grid GenerationQueue'!$BH$5:$BH$410,"&lt;&gt;"&amp;"")+SUMIFS('Grid GenerationQueue'!AJ$5:AJ$410,'Grid GenerationQueue'!$AZ$5:$AZ$410,$B481,'Grid GenerationQueue'!$BA$5:$BA$410,$C481,'Grid GenerationQueue'!$BH$5:$BH$410,"",'Grid GenerationQueue'!$AC$5:$AC$410,1)</f>
        <v>0</v>
      </c>
      <c r="AH481">
        <f>SUMIFS('Grid GenerationQueue'!AK$5:AK$410,'Grid GenerationQueue'!$AZ$5:$AZ$410,$B481,'Grid GenerationQueue'!$BA$5:$BA$410,$C481,'Grid GenerationQueue'!$BH$5:$BH$410,"&lt;&gt;"&amp;"")+SUMIFS('Grid GenerationQueue'!AK$5:AK$410,'Grid GenerationQueue'!$AZ$5:$AZ$410,$B481,'Grid GenerationQueue'!$BA$5:$BA$410,$C481,'Grid GenerationQueue'!$BH$5:$BH$410,"",'Grid GenerationQueue'!$AC$5:$AC$410,1)</f>
        <v>0</v>
      </c>
      <c r="AI481">
        <f>SUMIFS('Grid GenerationQueue'!AL$5:AL$410,'Grid GenerationQueue'!$AZ$5:$AZ$410,$B481,'Grid GenerationQueue'!$BA$5:$BA$410,$C481,'Grid GenerationQueue'!$BH$5:$BH$410,"&lt;&gt;"&amp;"")+SUMIFS('Grid GenerationQueue'!AL$5:AL$410,'Grid GenerationQueue'!$AZ$5:$AZ$410,$B481,'Grid GenerationQueue'!$BA$5:$BA$410,$C481,'Grid GenerationQueue'!$BH$5:$BH$410,"",'Grid GenerationQueue'!$AC$5:$AC$410,1)</f>
        <v>0</v>
      </c>
      <c r="AJ481">
        <f>SUMIFS('Grid GenerationQueue'!AM$5:AM$410,'Grid GenerationQueue'!$AZ$5:$AZ$410,$B481,'Grid GenerationQueue'!$BA$5:$BA$410,$C481,'Grid GenerationQueue'!$BH$5:$BH$410,"&lt;&gt;"&amp;"")+SUMIFS('Grid GenerationQueue'!AM$5:AM$410,'Grid GenerationQueue'!$AZ$5:$AZ$410,$B481,'Grid GenerationQueue'!$BA$5:$BA$410,$C481,'Grid GenerationQueue'!$BH$5:$BH$410,"",'Grid GenerationQueue'!$AC$5:$AC$410,1)</f>
        <v>0</v>
      </c>
      <c r="AK481">
        <f>SUMIFS('Grid GenerationQueue'!AN$5:AN$410,'Grid GenerationQueue'!$AZ$5:$AZ$410,$B481,'Grid GenerationQueue'!$BA$5:$BA$410,$C481,'Grid GenerationQueue'!$BH$5:$BH$410,"&lt;&gt;"&amp;"")+SUMIFS('Grid GenerationQueue'!AN$5:AN$410,'Grid GenerationQueue'!$AZ$5:$AZ$410,$B481,'Grid GenerationQueue'!$BA$5:$BA$410,$C481,'Grid GenerationQueue'!$BH$5:$BH$410,"",'Grid GenerationQueue'!$AC$5:$AC$410,1)</f>
        <v>0</v>
      </c>
      <c r="AL481">
        <f>SUMIFS('Grid GenerationQueue'!AO$5:AO$410,'Grid GenerationQueue'!$AZ$5:$AZ$410,$B481,'Grid GenerationQueue'!$BA$5:$BA$410,$C481,'Grid GenerationQueue'!$BH$5:$BH$410,"&lt;&gt;"&amp;"")+SUMIFS('Grid GenerationQueue'!AO$5:AO$410,'Grid GenerationQueue'!$AZ$5:$AZ$410,$B481,'Grid GenerationQueue'!$BA$5:$BA$410,$C481,'Grid GenerationQueue'!$BH$5:$BH$410,"",'Grid GenerationQueue'!$AC$5:$AC$410,1)</f>
        <v>0</v>
      </c>
      <c r="AM481">
        <f>SUMIFS('Grid GenerationQueue'!AP$5:AP$410,'Grid GenerationQueue'!$AZ$5:$AZ$410,$B481,'Grid GenerationQueue'!$BA$5:$BA$410,$C481,'Grid GenerationQueue'!$BH$5:$BH$410,"&lt;&gt;"&amp;"")+SUMIFS('Grid GenerationQueue'!AP$5:AP$410,'Grid GenerationQueue'!$AZ$5:$AZ$410,$B481,'Grid GenerationQueue'!$BA$5:$BA$410,$C481,'Grid GenerationQueue'!$BH$5:$BH$410,"",'Grid GenerationQueue'!$AC$5:$AC$410,1)</f>
        <v>0</v>
      </c>
      <c r="AN481">
        <f>SUMIFS('Grid GenerationQueue'!AQ$5:AQ$410,'Grid GenerationQueue'!$AZ$5:$AZ$410,$B481,'Grid GenerationQueue'!$BA$5:$BA$410,$C481,'Grid GenerationQueue'!$BH$5:$BH$410,"&lt;&gt;"&amp;"")+SUMIFS('Grid GenerationQueue'!AQ$5:AQ$410,'Grid GenerationQueue'!$AZ$5:$AZ$410,$B481,'Grid GenerationQueue'!$BA$5:$BA$410,$C481,'Grid GenerationQueue'!$BH$5:$BH$410,"",'Grid GenerationQueue'!$AC$5:$AC$410,1)</f>
        <v>0</v>
      </c>
      <c r="AO481">
        <f>SUMIFS('Grid GenerationQueue'!AR$5:AR$410,'Grid GenerationQueue'!$AZ$5:$AZ$410,$B481,'Grid GenerationQueue'!$BA$5:$BA$410,$C481,'Grid GenerationQueue'!$BH$5:$BH$410,"&lt;&gt;"&amp;"")+SUMIFS('Grid GenerationQueue'!AR$5:AR$410,'Grid GenerationQueue'!$AZ$5:$AZ$410,$B481,'Grid GenerationQueue'!$BA$5:$BA$410,$C481,'Grid GenerationQueue'!$BH$5:$BH$410,"",'Grid GenerationQueue'!$AC$5:$AC$410,1)</f>
        <v>0</v>
      </c>
      <c r="AQ481">
        <f>SUMIFS('Grid GenerationQueue'!AG$5:AG$410,'Grid GenerationQueue'!$AZ$5:$AZ$410,$B481,'Grid GenerationQueue'!$BA$5:$BA$410,$C481,'Grid GenerationQueue'!$BK$5:$BK$410,"&gt;0")</f>
        <v>0</v>
      </c>
      <c r="AR481">
        <f>SUMIFS('Grid GenerationQueue'!AH$5:AH$410,'Grid GenerationQueue'!$AZ$5:$AZ$410,$B481,'Grid GenerationQueue'!$BA$5:$BA$410,$C481,'Grid GenerationQueue'!$BK$5:$BK$410,"&gt;0")</f>
        <v>0</v>
      </c>
      <c r="AS481">
        <f>SUMIFS('Grid GenerationQueue'!AI$5:AI$410,'Grid GenerationQueue'!$AZ$5:$AZ$410,$B481,'Grid GenerationQueue'!$BA$5:$BA$410,$C481,'Grid GenerationQueue'!$BK$5:$BK$410,"&gt;0")</f>
        <v>0</v>
      </c>
      <c r="AT481">
        <f>SUMIFS('Grid GenerationQueue'!AJ$5:AJ$410,'Grid GenerationQueue'!$AZ$5:$AZ$410,$B481,'Grid GenerationQueue'!$BA$5:$BA$410,$C481,'Grid GenerationQueue'!$BK$5:$BK$410,"&gt;0")</f>
        <v>0</v>
      </c>
      <c r="AU481">
        <f>SUMIFS('Grid GenerationQueue'!AK$5:AK$410,'Grid GenerationQueue'!$AZ$5:$AZ$410,$B481,'Grid GenerationQueue'!$BA$5:$BA$410,$C481,'Grid GenerationQueue'!$BK$5:$BK$410,"&gt;0")</f>
        <v>0</v>
      </c>
      <c r="AV481">
        <f>SUMIFS('Grid GenerationQueue'!AL$5:AL$410,'Grid GenerationQueue'!$AZ$5:$AZ$410,$B481,'Grid GenerationQueue'!$BA$5:$BA$410,$C481,'Grid GenerationQueue'!$BK$5:$BK$410,"&gt;0")</f>
        <v>0</v>
      </c>
      <c r="AW481">
        <f>SUMIFS('Grid GenerationQueue'!AM$5:AM$410,'Grid GenerationQueue'!$AZ$5:$AZ$410,$B481,'Grid GenerationQueue'!$BA$5:$BA$410,$C481,'Grid GenerationQueue'!$BK$5:$BK$410,"&gt;0")</f>
        <v>0</v>
      </c>
      <c r="AX481">
        <f>SUMIFS('Grid GenerationQueue'!AN$5:AN$410,'Grid GenerationQueue'!$AZ$5:$AZ$410,$B481,'Grid GenerationQueue'!$BA$5:$BA$410,$C481,'Grid GenerationQueue'!$BK$5:$BK$410,"&gt;0")</f>
        <v>0</v>
      </c>
      <c r="AY481">
        <f>SUMIFS('Grid GenerationQueue'!AO$5:AO$410,'Grid GenerationQueue'!$AZ$5:$AZ$410,$B481,'Grid GenerationQueue'!$BA$5:$BA$410,$C481,'Grid GenerationQueue'!$BK$5:$BK$410,"&gt;0")</f>
        <v>0</v>
      </c>
      <c r="AZ481">
        <f>SUMIFS('Grid GenerationQueue'!AP$5:AP$410,'Grid GenerationQueue'!$AZ$5:$AZ$410,$B481,'Grid GenerationQueue'!$BA$5:$BA$410,$C481,'Grid GenerationQueue'!$BK$5:$BK$410,"&gt;0")</f>
        <v>0</v>
      </c>
      <c r="BA481">
        <f>SUMIFS('Grid GenerationQueue'!AQ$5:AQ$410,'Grid GenerationQueue'!$AZ$5:$AZ$410,$B481,'Grid GenerationQueue'!$BA$5:$BA$410,$C481,'Grid GenerationQueue'!$BK$5:$BK$410,"&gt;0")</f>
        <v>0</v>
      </c>
      <c r="BB481">
        <f>SUMIFS('Grid GenerationQueue'!AR$5:AR$410,'Grid GenerationQueue'!$AZ$5:$AZ$410,$B481,'Grid GenerationQueue'!$BA$5:$BA$410,$C481,'Grid GenerationQueue'!$BK$5:$BK$410,"&gt;0")</f>
        <v>0</v>
      </c>
      <c r="BD481">
        <f>SUMIFS('Grid GenerationQueue'!AG$5:AG$410,'Grid GenerationQueue'!$AZ$5:$AZ$410,$B481,'Grid GenerationQueue'!$BA$5:$BA$410,$C481,'Grid GenerationQueue'!$BD$5:$BD$410,"&lt;="&amp;$BE$3)</f>
        <v>0</v>
      </c>
      <c r="BE481">
        <f>SUMIFS('Grid GenerationQueue'!AH$5:AH$410,'Grid GenerationQueue'!$AZ$5:$AZ$410,$B481,'Grid GenerationQueue'!$BA$5:$BA$410,$C481,'Grid GenerationQueue'!$BD$5:$BD$410,"&lt;="&amp;$BE$3)</f>
        <v>0</v>
      </c>
      <c r="BF481">
        <f>SUMIFS('Grid GenerationQueue'!AI$5:AI$410,'Grid GenerationQueue'!$AZ$5:$AZ$410,$B481,'Grid GenerationQueue'!$BA$5:$BA$410,$C481,'Grid GenerationQueue'!$BD$5:$BD$410,"&lt;="&amp;$BE$3)</f>
        <v>0</v>
      </c>
      <c r="BG481">
        <f>SUMIFS('Grid GenerationQueue'!AJ$5:AJ$410,'Grid GenerationQueue'!$AZ$5:$AZ$410,$B481,'Grid GenerationQueue'!$BA$5:$BA$410,$C481,'Grid GenerationQueue'!$BD$5:$BD$410,"&lt;="&amp;$BE$3)</f>
        <v>0</v>
      </c>
      <c r="BH481">
        <f>SUMIFS('Grid GenerationQueue'!AK$5:AK$410,'Grid GenerationQueue'!$AZ$5:$AZ$410,$B481,'Grid GenerationQueue'!$BA$5:$BA$410,$C481,'Grid GenerationQueue'!$BD$5:$BD$410,"&lt;="&amp;$BE$3)</f>
        <v>0</v>
      </c>
      <c r="BI481">
        <f>SUMIFS('Grid GenerationQueue'!AL$5:AL$410,'Grid GenerationQueue'!$AZ$5:$AZ$410,$B481,'Grid GenerationQueue'!$BA$5:$BA$410,$C481,'Grid GenerationQueue'!$BD$5:$BD$410,"&lt;="&amp;$BE$3)</f>
        <v>0</v>
      </c>
      <c r="BJ481">
        <f>SUMIFS('Grid GenerationQueue'!AM$5:AM$410,'Grid GenerationQueue'!$AZ$5:$AZ$410,$B481,'Grid GenerationQueue'!$BA$5:$BA$410,$C481,'Grid GenerationQueue'!$BD$5:$BD$410,"&lt;="&amp;$BE$3)</f>
        <v>0</v>
      </c>
      <c r="BK481">
        <f>SUMIFS('Grid GenerationQueue'!AN$5:AN$410,'Grid GenerationQueue'!$AZ$5:$AZ$410,$B481,'Grid GenerationQueue'!$BA$5:$BA$410,$C481,'Grid GenerationQueue'!$BD$5:$BD$410,"&lt;="&amp;$BE$3)</f>
        <v>0</v>
      </c>
      <c r="BL481">
        <f>SUMIFS('Grid GenerationQueue'!AO$5:AO$410,'Grid GenerationQueue'!$AZ$5:$AZ$410,$B481,'Grid GenerationQueue'!$BA$5:$BA$410,$C481,'Grid GenerationQueue'!$BD$5:$BD$410,"&lt;="&amp;$BE$3)</f>
        <v>0</v>
      </c>
      <c r="BM481">
        <f>SUMIFS('Grid GenerationQueue'!AP$5:AP$410,'Grid GenerationQueue'!$AZ$5:$AZ$410,$B481,'Grid GenerationQueue'!$BA$5:$BA$410,$C481,'Grid GenerationQueue'!$BD$5:$BD$410,"&lt;="&amp;$BE$3)</f>
        <v>0</v>
      </c>
      <c r="BN481">
        <f>SUMIFS('Grid GenerationQueue'!AQ$5:AQ$410,'Grid GenerationQueue'!$AZ$5:$AZ$410,$B481,'Grid GenerationQueue'!$BA$5:$BA$410,$C481,'Grid GenerationQueue'!$BD$5:$BD$410,"&lt;="&amp;$BE$3)</f>
        <v>0</v>
      </c>
      <c r="BO481">
        <f>SUMIFS('Grid GenerationQueue'!AR$5:AR$410,'Grid GenerationQueue'!$AZ$5:$AZ$410,$B481,'Grid GenerationQueue'!$BA$5:$BA$410,$C481,'Grid GenerationQueue'!$BD$5:$BD$410,"&lt;="&amp;$BE$3)</f>
        <v>0</v>
      </c>
      <c r="BQ481">
        <f>SUMIFS('Grid GenerationQueue'!AG$5:AG$410,'Grid GenerationQueue'!$AZ$5:$AZ$410,$B481,'Grid GenerationQueue'!$BA$5:$BA$410,$C481,'Grid GenerationQueue'!$BJ$5:$BJ$410,"Executed",'Grid GenerationQueue'!$BD$5:$BD$410,"&lt;="&amp;$BE$3)</f>
        <v>0</v>
      </c>
      <c r="BR481">
        <f>SUMIFS('Grid GenerationQueue'!AH$5:AH$410,'Grid GenerationQueue'!$AZ$5:$AZ$410,$B481,'Grid GenerationQueue'!$BA$5:$BA$410,$C481,'Grid GenerationQueue'!$BJ$5:$BJ$410,"Executed",'Grid GenerationQueue'!$BD$5:$BD$410,"&lt;="&amp;$BE$3)</f>
        <v>0</v>
      </c>
      <c r="BS481">
        <f>SUMIFS('Grid GenerationQueue'!AI$5:AI$410,'Grid GenerationQueue'!$AZ$5:$AZ$410,$B481,'Grid GenerationQueue'!$BA$5:$BA$410,$C481,'Grid GenerationQueue'!$BJ$5:$BJ$410,"Executed",'Grid GenerationQueue'!$BD$5:$BD$410,"&lt;="&amp;$BE$3)</f>
        <v>0</v>
      </c>
      <c r="BT481">
        <f>SUMIFS('Grid GenerationQueue'!AJ$5:AJ$410,'Grid GenerationQueue'!$AZ$5:$AZ$410,$B481,'Grid GenerationQueue'!$BA$5:$BA$410,$C481,'Grid GenerationQueue'!$BJ$5:$BJ$410,"Executed",'Grid GenerationQueue'!$BD$5:$BD$410,"&lt;="&amp;$BE$3)</f>
        <v>0</v>
      </c>
      <c r="BU481">
        <f>SUMIFS('Grid GenerationQueue'!AK$5:AK$410,'Grid GenerationQueue'!$AZ$5:$AZ$410,$B481,'Grid GenerationQueue'!$BA$5:$BA$410,$C481,'Grid GenerationQueue'!$BJ$5:$BJ$410,"Executed",'Grid GenerationQueue'!$BD$5:$BD$410,"&lt;="&amp;$BE$3)</f>
        <v>0</v>
      </c>
      <c r="BV481">
        <f>SUMIFS('Grid GenerationQueue'!AL$5:AL$410,'Grid GenerationQueue'!$AZ$5:$AZ$410,$B481,'Grid GenerationQueue'!$BA$5:$BA$410,$C481,'Grid GenerationQueue'!$BJ$5:$BJ$410,"Executed",'Grid GenerationQueue'!$BD$5:$BD$410,"&lt;="&amp;$BE$3)</f>
        <v>0</v>
      </c>
      <c r="BW481">
        <f>SUMIFS('Grid GenerationQueue'!AM$5:AM$410,'Grid GenerationQueue'!$AZ$5:$AZ$410,$B481,'Grid GenerationQueue'!$BA$5:$BA$410,$C481,'Grid GenerationQueue'!$BJ$5:$BJ$410,"Executed",'Grid GenerationQueue'!$BD$5:$BD$410,"&lt;="&amp;$BE$3)</f>
        <v>0</v>
      </c>
      <c r="BX481">
        <f>SUMIFS('Grid GenerationQueue'!AN$5:AN$410,'Grid GenerationQueue'!$AZ$5:$AZ$410,$B481,'Grid GenerationQueue'!$BA$5:$BA$410,$C481,'Grid GenerationQueue'!$BJ$5:$BJ$410,"Executed",'Grid GenerationQueue'!$BD$5:$BD$410,"&lt;="&amp;$BE$3)</f>
        <v>0</v>
      </c>
      <c r="BY481">
        <f>SUMIFS('Grid GenerationQueue'!AO$5:AO$410,'Grid GenerationQueue'!$AZ$5:$AZ$410,$B481,'Grid GenerationQueue'!$BA$5:$BA$410,$C481,'Grid GenerationQueue'!$BJ$5:$BJ$410,"Executed",'Grid GenerationQueue'!$BD$5:$BD$410,"&lt;="&amp;$BE$3)</f>
        <v>0</v>
      </c>
      <c r="BZ481">
        <f>SUMIFS('Grid GenerationQueue'!AP$5:AP$410,'Grid GenerationQueue'!$AZ$5:$AZ$410,$B481,'Grid GenerationQueue'!$BA$5:$BA$410,$C481,'Grid GenerationQueue'!$BJ$5:$BJ$410,"Executed",'Grid GenerationQueue'!$BD$5:$BD$410,"&lt;="&amp;$BE$3)</f>
        <v>0</v>
      </c>
      <c r="CA481">
        <f>SUMIFS('Grid GenerationQueue'!AQ$5:AQ$410,'Grid GenerationQueue'!$AZ$5:$AZ$410,$B481,'Grid GenerationQueue'!$BA$5:$BA$410,$C481,'Grid GenerationQueue'!$BJ$5:$BJ$410,"Executed",'Grid GenerationQueue'!$BD$5:$BD$410,"&lt;="&amp;$BE$3)</f>
        <v>0</v>
      </c>
      <c r="CB481">
        <f>SUMIFS('Grid GenerationQueue'!AR$5:AR$410,'Grid GenerationQueue'!$AZ$5:$AZ$410,$B481,'Grid GenerationQueue'!$BA$5:$BA$410,$C481,'Grid GenerationQueue'!$BJ$5:$BJ$410,"Executed",'Grid GenerationQueue'!$BD$5:$BD$410,"&lt;="&amp;$BE$3)</f>
        <v>0</v>
      </c>
      <c r="CD481">
        <f>SUMIFS('Grid GenerationQueue'!AG$5:AG$410,'Grid GenerationQueue'!$AZ$5:$AZ$410,$B481,'Grid GenerationQueue'!$BA$5:$BA$410,$C481,'Grid GenerationQueue'!$BH$5:$BH$410,"&lt;&gt;"&amp;"",'Grid GenerationQueue'!$BD$5:$BD$410,"&lt;="&amp;$BE$3)</f>
        <v>0</v>
      </c>
      <c r="CE481">
        <f>SUMIFS('Grid GenerationQueue'!AH$5:AH$410,'Grid GenerationQueue'!$AZ$5:$AZ$410,$B481,'Grid GenerationQueue'!$BA$5:$BA$410,$C481,'Grid GenerationQueue'!$BH$5:$BH$410,"&lt;&gt;"&amp;"",'Grid GenerationQueue'!$BD$5:$BD$410,"&lt;="&amp;$BE$3)</f>
        <v>0</v>
      </c>
      <c r="CF481">
        <f>SUMIFS('Grid GenerationQueue'!AI$5:AI$410,'Grid GenerationQueue'!$AZ$5:$AZ$410,$B481,'Grid GenerationQueue'!$BA$5:$BA$410,$C481,'Grid GenerationQueue'!$BH$5:$BH$410,"&lt;&gt;"&amp;"",'Grid GenerationQueue'!$BD$5:$BD$410,"&lt;="&amp;$BE$3)</f>
        <v>0</v>
      </c>
      <c r="CG481">
        <f>SUMIFS('Grid GenerationQueue'!AJ$5:AJ$410,'Grid GenerationQueue'!$AZ$5:$AZ$410,$B481,'Grid GenerationQueue'!$BA$5:$BA$410,$C481,'Grid GenerationQueue'!$BH$5:$BH$410,"&lt;&gt;"&amp;"",'Grid GenerationQueue'!$BD$5:$BD$410,"&lt;="&amp;$BE$3)</f>
        <v>0</v>
      </c>
      <c r="CH481">
        <f>SUMIFS('Grid GenerationQueue'!AK$5:AK$410,'Grid GenerationQueue'!$AZ$5:$AZ$410,$B481,'Grid GenerationQueue'!$BA$5:$BA$410,$C481,'Grid GenerationQueue'!$BH$5:$BH$410,"&lt;&gt;"&amp;"",'Grid GenerationQueue'!$BD$5:$BD$410,"&lt;="&amp;$BE$3)</f>
        <v>0</v>
      </c>
      <c r="CI481">
        <f>SUMIFS('Grid GenerationQueue'!AL$5:AL$410,'Grid GenerationQueue'!$AZ$5:$AZ$410,$B481,'Grid GenerationQueue'!$BA$5:$BA$410,$C481,'Grid GenerationQueue'!$BH$5:$BH$410,"&lt;&gt;"&amp;"",'Grid GenerationQueue'!$BD$5:$BD$410,"&lt;="&amp;$BE$3)</f>
        <v>0</v>
      </c>
      <c r="CJ481">
        <f>SUMIFS('Grid GenerationQueue'!AM$5:AM$410,'Grid GenerationQueue'!$AZ$5:$AZ$410,$B481,'Grid GenerationQueue'!$BA$5:$BA$410,$C481,'Grid GenerationQueue'!$BH$5:$BH$410,"&lt;&gt;"&amp;"",'Grid GenerationQueue'!$BD$5:$BD$410,"&lt;="&amp;$BE$3)</f>
        <v>0</v>
      </c>
      <c r="CK481">
        <f>SUMIFS('Grid GenerationQueue'!AN$5:AN$410,'Grid GenerationQueue'!$AZ$5:$AZ$410,$B481,'Grid GenerationQueue'!$BA$5:$BA$410,$C481,'Grid GenerationQueue'!$BH$5:$BH$410,"&lt;&gt;"&amp;"",'Grid GenerationQueue'!$BD$5:$BD$410,"&lt;="&amp;$BE$3)</f>
        <v>0</v>
      </c>
      <c r="CL481">
        <f>SUMIFS('Grid GenerationQueue'!AO$5:AO$410,'Grid GenerationQueue'!$AZ$5:$AZ$410,$B481,'Grid GenerationQueue'!$BA$5:$BA$410,$C481,'Grid GenerationQueue'!$BH$5:$BH$410,"&lt;&gt;"&amp;"",'Grid GenerationQueue'!$BD$5:$BD$410,"&lt;="&amp;$BE$3)</f>
        <v>0</v>
      </c>
      <c r="CM481">
        <f>SUMIFS('Grid GenerationQueue'!AP$5:AP$410,'Grid GenerationQueue'!$AZ$5:$AZ$410,$B481,'Grid GenerationQueue'!$BA$5:$BA$410,$C481,'Grid GenerationQueue'!$BH$5:$BH$410,"&lt;&gt;"&amp;"",'Grid GenerationQueue'!$BD$5:$BD$410,"&lt;="&amp;$BE$3)</f>
        <v>0</v>
      </c>
      <c r="CN481">
        <f>SUMIFS('Grid GenerationQueue'!AQ$5:AQ$410,'Grid GenerationQueue'!$AZ$5:$AZ$410,$B481,'Grid GenerationQueue'!$BA$5:$BA$410,$C481,'Grid GenerationQueue'!$BH$5:$BH$410,"&lt;&gt;"&amp;"",'Grid GenerationQueue'!$BD$5:$BD$410,"&lt;="&amp;$BE$3)</f>
        <v>0</v>
      </c>
      <c r="CO481">
        <f>SUMIFS('Grid GenerationQueue'!AR$5:AR$410,'Grid GenerationQueue'!$AZ$5:$AZ$410,$B481,'Grid GenerationQueue'!$BA$5:$BA$410,$C481,'Grid GenerationQueue'!$BH$5:$BH$410,"&lt;&gt;"&amp;"",'Grid GenerationQueue'!$BD$5:$BD$410,"&lt;="&amp;$BE$3)</f>
        <v>0</v>
      </c>
      <c r="CQ481">
        <f>SUMIFS('Grid GenerationQueue'!AG$5:AG$410,'Grid GenerationQueue'!$AZ$5:$AZ$410,$B481,'Grid GenerationQueue'!$BA$5:$BA$410,$C481,'Grid GenerationQueue'!$BK$5:$BK$410,"&gt;0",'Grid GenerationQueue'!$BD$5:$BD$410,"&lt;="&amp;$BE$3)</f>
        <v>0</v>
      </c>
      <c r="CR481">
        <f>SUMIFS('Grid GenerationQueue'!AH$5:AH$410,'Grid GenerationQueue'!$AZ$5:$AZ$410,$B481,'Grid GenerationQueue'!$BA$5:$BA$410,$C481,'Grid GenerationQueue'!$BK$5:$BK$410,"&gt;0",'Grid GenerationQueue'!$BD$5:$BD$410,"&lt;="&amp;$BE$3)</f>
        <v>0</v>
      </c>
      <c r="CS481">
        <f>SUMIFS('Grid GenerationQueue'!AI$5:AI$410,'Grid GenerationQueue'!$AZ$5:$AZ$410,$B481,'Grid GenerationQueue'!$BA$5:$BA$410,$C481,'Grid GenerationQueue'!$BK$5:$BK$410,"&gt;0",'Grid GenerationQueue'!$BD$5:$BD$410,"&lt;="&amp;$BE$3)</f>
        <v>0</v>
      </c>
      <c r="CT481">
        <f>SUMIFS('Grid GenerationQueue'!AJ$5:AJ$410,'Grid GenerationQueue'!$AZ$5:$AZ$410,$B481,'Grid GenerationQueue'!$BA$5:$BA$410,$C481,'Grid GenerationQueue'!$BK$5:$BK$410,"&gt;0",'Grid GenerationQueue'!$BD$5:$BD$410,"&lt;="&amp;$BE$3)</f>
        <v>0</v>
      </c>
      <c r="CU481">
        <f>SUMIFS('Grid GenerationQueue'!AK$5:AK$410,'Grid GenerationQueue'!$AZ$5:$AZ$410,$B481,'Grid GenerationQueue'!$BA$5:$BA$410,$C481,'Grid GenerationQueue'!$BK$5:$BK$410,"&gt;0",'Grid GenerationQueue'!$BD$5:$BD$410,"&lt;="&amp;$BE$3)</f>
        <v>0</v>
      </c>
      <c r="CV481">
        <f>SUMIFS('Grid GenerationQueue'!AL$5:AL$410,'Grid GenerationQueue'!$AZ$5:$AZ$410,$B481,'Grid GenerationQueue'!$BA$5:$BA$410,$C481,'Grid GenerationQueue'!$BK$5:$BK$410,"&gt;0",'Grid GenerationQueue'!$BD$5:$BD$410,"&lt;="&amp;$BE$3)</f>
        <v>0</v>
      </c>
      <c r="CW481">
        <f>SUMIFS('Grid GenerationQueue'!AM$5:AM$410,'Grid GenerationQueue'!$AZ$5:$AZ$410,$B481,'Grid GenerationQueue'!$BA$5:$BA$410,$C481,'Grid GenerationQueue'!$BK$5:$BK$410,"&gt;0",'Grid GenerationQueue'!$BD$5:$BD$410,"&lt;="&amp;$BE$3)</f>
        <v>0</v>
      </c>
      <c r="CX481">
        <f>SUMIFS('Grid GenerationQueue'!AN$5:AN$410,'Grid GenerationQueue'!$AZ$5:$AZ$410,$B481,'Grid GenerationQueue'!$BA$5:$BA$410,$C481,'Grid GenerationQueue'!$BK$5:$BK$410,"&gt;0",'Grid GenerationQueue'!$BD$5:$BD$410,"&lt;="&amp;$BE$3)</f>
        <v>0</v>
      </c>
      <c r="CY481">
        <f>SUMIFS('Grid GenerationQueue'!AO$5:AO$410,'Grid GenerationQueue'!$AZ$5:$AZ$410,$B481,'Grid GenerationQueue'!$BA$5:$BA$410,$C481,'Grid GenerationQueue'!$BK$5:$BK$410,"&gt;0",'Grid GenerationQueue'!$BD$5:$BD$410,"&lt;="&amp;$BE$3)</f>
        <v>0</v>
      </c>
      <c r="CZ481">
        <f>SUMIFS('Grid GenerationQueue'!AP$5:AP$410,'Grid GenerationQueue'!$AZ$5:$AZ$410,$B481,'Grid GenerationQueue'!$BA$5:$BA$410,$C481,'Grid GenerationQueue'!$BK$5:$BK$410,"&gt;0",'Grid GenerationQueue'!$BD$5:$BD$410,"&lt;="&amp;$BE$3)</f>
        <v>0</v>
      </c>
      <c r="DA481">
        <f>SUMIFS('Grid GenerationQueue'!AQ$5:AQ$410,'Grid GenerationQueue'!$AZ$5:$AZ$410,$B481,'Grid GenerationQueue'!$BA$5:$BA$410,$C481,'Grid GenerationQueue'!$BK$5:$BK$410,"&gt;0",'Grid GenerationQueue'!$BD$5:$BD$410,"&lt;="&amp;$BE$3)</f>
        <v>0</v>
      </c>
      <c r="DB481">
        <f>SUMIFS('Grid GenerationQueue'!AR$5:AR$410,'Grid GenerationQueue'!$AZ$5:$AZ$410,$B481,'Grid GenerationQueue'!$BA$5:$BA$410,$C481,'Grid GenerationQueue'!$BK$5:$BK$410,"&gt;0",'Grid GenerationQueue'!$BD$5:$BD$410,"&lt;="&amp;$BE$3)</f>
        <v>0</v>
      </c>
    </row>
    <row r="482" spans="1:106" x14ac:dyDescent="0.35">
      <c r="A482" t="s">
        <v>4748</v>
      </c>
      <c r="B482" t="s">
        <v>4979</v>
      </c>
      <c r="C482">
        <v>115</v>
      </c>
      <c r="D482">
        <f>SUMIFS('Grid GenerationQueue'!AG$5:AG$410,'Grid GenerationQueue'!$AZ$5:$AZ$410,$B482,'Grid GenerationQueue'!$BA$5:$BA$410,$C482)</f>
        <v>0</v>
      </c>
      <c r="E482">
        <f>SUMIFS('Grid GenerationQueue'!AH$5:AH$410,'Grid GenerationQueue'!$AZ$5:$AZ$410,$B482,'Grid GenerationQueue'!$BA$5:$BA$410,$C482)</f>
        <v>0</v>
      </c>
      <c r="F482">
        <f>SUMIFS('Grid GenerationQueue'!AI$5:AI$410,'Grid GenerationQueue'!$AZ$5:$AZ$410,$B482,'Grid GenerationQueue'!$BA$5:$BA$410,$C482)</f>
        <v>0</v>
      </c>
      <c r="G482">
        <f>SUMIFS('Grid GenerationQueue'!AJ$5:AJ$410,'Grid GenerationQueue'!$AZ$5:$AZ$410,$B482,'Grid GenerationQueue'!$BA$5:$BA$410,$C482)</f>
        <v>0</v>
      </c>
      <c r="H482">
        <f>SUMIFS('Grid GenerationQueue'!AK$5:AK$410,'Grid GenerationQueue'!$AZ$5:$AZ$410,$B482,'Grid GenerationQueue'!$BA$5:$BA$410,$C482)</f>
        <v>0</v>
      </c>
      <c r="I482">
        <f>SUMIFS('Grid GenerationQueue'!AL$5:AL$410,'Grid GenerationQueue'!$AZ$5:$AZ$410,$B482,'Grid GenerationQueue'!$BA$5:$BA$410,$C482)</f>
        <v>0</v>
      </c>
      <c r="J482">
        <f>SUMIFS('Grid GenerationQueue'!AM$5:AM$410,'Grid GenerationQueue'!$AZ$5:$AZ$410,$B482,'Grid GenerationQueue'!$BA$5:$BA$410,$C482)</f>
        <v>0</v>
      </c>
      <c r="K482">
        <f>SUMIFS('Grid GenerationQueue'!AN$5:AN$410,'Grid GenerationQueue'!$AZ$5:$AZ$410,$B482,'Grid GenerationQueue'!$BA$5:$BA$410,$C482)</f>
        <v>0</v>
      </c>
      <c r="L482">
        <f>SUMIFS('Grid GenerationQueue'!AO$5:AO$410,'Grid GenerationQueue'!$AZ$5:$AZ$410,$B482,'Grid GenerationQueue'!$BA$5:$BA$410,$C482)</f>
        <v>0</v>
      </c>
      <c r="M482">
        <f>SUMIFS('Grid GenerationQueue'!AP$5:AP$410,'Grid GenerationQueue'!$AZ$5:$AZ$410,$B482,'Grid GenerationQueue'!$BA$5:$BA$410,$C482)</f>
        <v>0</v>
      </c>
      <c r="N482">
        <f>SUMIFS('Grid GenerationQueue'!AQ$5:AQ$410,'Grid GenerationQueue'!$AZ$5:$AZ$410,$B482,'Grid GenerationQueue'!$BA$5:$BA$410,$C482)</f>
        <v>0</v>
      </c>
      <c r="O482">
        <f>SUMIFS('Grid GenerationQueue'!AR$5:AR$410,'Grid GenerationQueue'!$AZ$5:$AZ$410,$B482,'Grid GenerationQueue'!$BA$5:$BA$410,$C482)</f>
        <v>0</v>
      </c>
      <c r="Q482">
        <f>SUMIFS('Grid GenerationQueue'!AG$5:AG$410,'Grid GenerationQueue'!$AZ$5:$AZ$410,$B482,'Grid GenerationQueue'!$BA$5:$BA$410,$C482,'Grid GenerationQueue'!$BJ$5:$BJ$410,"Executed")</f>
        <v>0</v>
      </c>
      <c r="R482">
        <f>SUMIFS('Grid GenerationQueue'!AH$5:AH$410,'Grid GenerationQueue'!$AZ$5:$AZ$410,$B482,'Grid GenerationQueue'!$BA$5:$BA$410,$C482,'Grid GenerationQueue'!$BJ$5:$BJ$410,"Executed")</f>
        <v>0</v>
      </c>
      <c r="S482">
        <f>SUMIFS('Grid GenerationQueue'!AI$5:AI$410,'Grid GenerationQueue'!$AZ$5:$AZ$410,$B482,'Grid GenerationQueue'!$BA$5:$BA$410,$C482,'Grid GenerationQueue'!$BJ$5:$BJ$410,"Executed")</f>
        <v>0</v>
      </c>
      <c r="T482">
        <f>SUMIFS('Grid GenerationQueue'!AJ$5:AJ$410,'Grid GenerationQueue'!$AZ$5:$AZ$410,$B482,'Grid GenerationQueue'!$BA$5:$BA$410,$C482,'Grid GenerationQueue'!$BJ$5:$BJ$410,"Executed")</f>
        <v>0</v>
      </c>
      <c r="U482">
        <f>SUMIFS('Grid GenerationQueue'!AK$5:AK$410,'Grid GenerationQueue'!$AZ$5:$AZ$410,$B482,'Grid GenerationQueue'!$BA$5:$BA$410,$C482,'Grid GenerationQueue'!$BJ$5:$BJ$410,"Executed")</f>
        <v>0</v>
      </c>
      <c r="V482">
        <f>SUMIFS('Grid GenerationQueue'!AL$5:AL$410,'Grid GenerationQueue'!$AZ$5:$AZ$410,$B482,'Grid GenerationQueue'!$BA$5:$BA$410,$C482,'Grid GenerationQueue'!$BJ$5:$BJ$410,"Executed")</f>
        <v>0</v>
      </c>
      <c r="W482">
        <f>SUMIFS('Grid GenerationQueue'!AM$5:AM$410,'Grid GenerationQueue'!$AZ$5:$AZ$410,$B482,'Grid GenerationQueue'!$BA$5:$BA$410,$C482,'Grid GenerationQueue'!$BJ$5:$BJ$410,"Executed")</f>
        <v>0</v>
      </c>
      <c r="X482">
        <f>SUMIFS('Grid GenerationQueue'!AN$5:AN$410,'Grid GenerationQueue'!$AZ$5:$AZ$410,$B482,'Grid GenerationQueue'!$BA$5:$BA$410,$C482,'Grid GenerationQueue'!$BJ$5:$BJ$410,"Executed")</f>
        <v>0</v>
      </c>
      <c r="Y482">
        <f>SUMIFS('Grid GenerationQueue'!AO$5:AO$410,'Grid GenerationQueue'!$AZ$5:$AZ$410,$B482,'Grid GenerationQueue'!$BA$5:$BA$410,$C482,'Grid GenerationQueue'!$BJ$5:$BJ$410,"Executed")</f>
        <v>0</v>
      </c>
      <c r="Z482">
        <f>SUMIFS('Grid GenerationQueue'!AP$5:AP$410,'Grid GenerationQueue'!$AZ$5:$AZ$410,$B482,'Grid GenerationQueue'!$BA$5:$BA$410,$C482,'Grid GenerationQueue'!$BJ$5:$BJ$410,"Executed")</f>
        <v>0</v>
      </c>
      <c r="AA482">
        <f>SUMIFS('Grid GenerationQueue'!AQ$5:AQ$410,'Grid GenerationQueue'!$AZ$5:$AZ$410,$B482,'Grid GenerationQueue'!$BA$5:$BA$410,$C482,'Grid GenerationQueue'!$BJ$5:$BJ$410,"Executed")</f>
        <v>0</v>
      </c>
      <c r="AB482">
        <f>SUMIFS('Grid GenerationQueue'!AR$5:AR$410,'Grid GenerationQueue'!$AZ$5:$AZ$410,$B482,'Grid GenerationQueue'!$BA$5:$BA$410,$C482,'Grid GenerationQueue'!$BJ$5:$BJ$410,"Executed")</f>
        <v>0</v>
      </c>
      <c r="AD482">
        <f>SUMIFS('Grid GenerationQueue'!AG$5:AG$410,'Grid GenerationQueue'!$AZ$5:$AZ$410,$B482,'Grid GenerationQueue'!$BA$5:$BA$410,$C482,'Grid GenerationQueue'!$BH$5:$BH$410,"&lt;&gt;"&amp;"")+SUMIFS('Grid GenerationQueue'!AG$5:AG$410,'Grid GenerationQueue'!$AZ$5:$AZ$410,$B482,'Grid GenerationQueue'!$BA$5:$BA$410,$C482,'Grid GenerationQueue'!$BH$5:$BH$410,"",'Grid GenerationQueue'!$AC$5:$AC$410,1)</f>
        <v>0</v>
      </c>
      <c r="AE482">
        <f>SUMIFS('Grid GenerationQueue'!AH$5:AH$410,'Grid GenerationQueue'!$AZ$5:$AZ$410,$B482,'Grid GenerationQueue'!$BA$5:$BA$410,$C482,'Grid GenerationQueue'!$BH$5:$BH$410,"&lt;&gt;"&amp;"")+SUMIFS('Grid GenerationQueue'!AH$5:AH$410,'Grid GenerationQueue'!$AZ$5:$AZ$410,$B482,'Grid GenerationQueue'!$BA$5:$BA$410,$C482,'Grid GenerationQueue'!$BH$5:$BH$410,"",'Grid GenerationQueue'!$AC$5:$AC$410,1)</f>
        <v>0</v>
      </c>
      <c r="AF482">
        <f>SUMIFS('Grid GenerationQueue'!AI$5:AI$410,'Grid GenerationQueue'!$AZ$5:$AZ$410,$B482,'Grid GenerationQueue'!$BA$5:$BA$410,$C482,'Grid GenerationQueue'!$BH$5:$BH$410,"&lt;&gt;"&amp;"")+SUMIFS('Grid GenerationQueue'!AI$5:AI$410,'Grid GenerationQueue'!$AZ$5:$AZ$410,$B482,'Grid GenerationQueue'!$BA$5:$BA$410,$C482,'Grid GenerationQueue'!$BH$5:$BH$410,"",'Grid GenerationQueue'!$AC$5:$AC$410,1)</f>
        <v>0</v>
      </c>
      <c r="AG482">
        <f>SUMIFS('Grid GenerationQueue'!AJ$5:AJ$410,'Grid GenerationQueue'!$AZ$5:$AZ$410,$B482,'Grid GenerationQueue'!$BA$5:$BA$410,$C482,'Grid GenerationQueue'!$BH$5:$BH$410,"&lt;&gt;"&amp;"")+SUMIFS('Grid GenerationQueue'!AJ$5:AJ$410,'Grid GenerationQueue'!$AZ$5:$AZ$410,$B482,'Grid GenerationQueue'!$BA$5:$BA$410,$C482,'Grid GenerationQueue'!$BH$5:$BH$410,"",'Grid GenerationQueue'!$AC$5:$AC$410,1)</f>
        <v>0</v>
      </c>
      <c r="AH482">
        <f>SUMIFS('Grid GenerationQueue'!AK$5:AK$410,'Grid GenerationQueue'!$AZ$5:$AZ$410,$B482,'Grid GenerationQueue'!$BA$5:$BA$410,$C482,'Grid GenerationQueue'!$BH$5:$BH$410,"&lt;&gt;"&amp;"")+SUMIFS('Grid GenerationQueue'!AK$5:AK$410,'Grid GenerationQueue'!$AZ$5:$AZ$410,$B482,'Grid GenerationQueue'!$BA$5:$BA$410,$C482,'Grid GenerationQueue'!$BH$5:$BH$410,"",'Grid GenerationQueue'!$AC$5:$AC$410,1)</f>
        <v>0</v>
      </c>
      <c r="AI482">
        <f>SUMIFS('Grid GenerationQueue'!AL$5:AL$410,'Grid GenerationQueue'!$AZ$5:$AZ$410,$B482,'Grid GenerationQueue'!$BA$5:$BA$410,$C482,'Grid GenerationQueue'!$BH$5:$BH$410,"&lt;&gt;"&amp;"")+SUMIFS('Grid GenerationQueue'!AL$5:AL$410,'Grid GenerationQueue'!$AZ$5:$AZ$410,$B482,'Grid GenerationQueue'!$BA$5:$BA$410,$C482,'Grid GenerationQueue'!$BH$5:$BH$410,"",'Grid GenerationQueue'!$AC$5:$AC$410,1)</f>
        <v>0</v>
      </c>
      <c r="AJ482">
        <f>SUMIFS('Grid GenerationQueue'!AM$5:AM$410,'Grid GenerationQueue'!$AZ$5:$AZ$410,$B482,'Grid GenerationQueue'!$BA$5:$BA$410,$C482,'Grid GenerationQueue'!$BH$5:$BH$410,"&lt;&gt;"&amp;"")+SUMIFS('Grid GenerationQueue'!AM$5:AM$410,'Grid GenerationQueue'!$AZ$5:$AZ$410,$B482,'Grid GenerationQueue'!$BA$5:$BA$410,$C482,'Grid GenerationQueue'!$BH$5:$BH$410,"",'Grid GenerationQueue'!$AC$5:$AC$410,1)</f>
        <v>0</v>
      </c>
      <c r="AK482">
        <f>SUMIFS('Grid GenerationQueue'!AN$5:AN$410,'Grid GenerationQueue'!$AZ$5:$AZ$410,$B482,'Grid GenerationQueue'!$BA$5:$BA$410,$C482,'Grid GenerationQueue'!$BH$5:$BH$410,"&lt;&gt;"&amp;"")+SUMIFS('Grid GenerationQueue'!AN$5:AN$410,'Grid GenerationQueue'!$AZ$5:$AZ$410,$B482,'Grid GenerationQueue'!$BA$5:$BA$410,$C482,'Grid GenerationQueue'!$BH$5:$BH$410,"",'Grid GenerationQueue'!$AC$5:$AC$410,1)</f>
        <v>0</v>
      </c>
      <c r="AL482">
        <f>SUMIFS('Grid GenerationQueue'!AO$5:AO$410,'Grid GenerationQueue'!$AZ$5:$AZ$410,$B482,'Grid GenerationQueue'!$BA$5:$BA$410,$C482,'Grid GenerationQueue'!$BH$5:$BH$410,"&lt;&gt;"&amp;"")+SUMIFS('Grid GenerationQueue'!AO$5:AO$410,'Grid GenerationQueue'!$AZ$5:$AZ$410,$B482,'Grid GenerationQueue'!$BA$5:$BA$410,$C482,'Grid GenerationQueue'!$BH$5:$BH$410,"",'Grid GenerationQueue'!$AC$5:$AC$410,1)</f>
        <v>0</v>
      </c>
      <c r="AM482">
        <f>SUMIFS('Grid GenerationQueue'!AP$5:AP$410,'Grid GenerationQueue'!$AZ$5:$AZ$410,$B482,'Grid GenerationQueue'!$BA$5:$BA$410,$C482,'Grid GenerationQueue'!$BH$5:$BH$410,"&lt;&gt;"&amp;"")+SUMIFS('Grid GenerationQueue'!AP$5:AP$410,'Grid GenerationQueue'!$AZ$5:$AZ$410,$B482,'Grid GenerationQueue'!$BA$5:$BA$410,$C482,'Grid GenerationQueue'!$BH$5:$BH$410,"",'Grid GenerationQueue'!$AC$5:$AC$410,1)</f>
        <v>0</v>
      </c>
      <c r="AN482">
        <f>SUMIFS('Grid GenerationQueue'!AQ$5:AQ$410,'Grid GenerationQueue'!$AZ$5:$AZ$410,$B482,'Grid GenerationQueue'!$BA$5:$BA$410,$C482,'Grid GenerationQueue'!$BH$5:$BH$410,"&lt;&gt;"&amp;"")+SUMIFS('Grid GenerationQueue'!AQ$5:AQ$410,'Grid GenerationQueue'!$AZ$5:$AZ$410,$B482,'Grid GenerationQueue'!$BA$5:$BA$410,$C482,'Grid GenerationQueue'!$BH$5:$BH$410,"",'Grid GenerationQueue'!$AC$5:$AC$410,1)</f>
        <v>0</v>
      </c>
      <c r="AO482">
        <f>SUMIFS('Grid GenerationQueue'!AR$5:AR$410,'Grid GenerationQueue'!$AZ$5:$AZ$410,$B482,'Grid GenerationQueue'!$BA$5:$BA$410,$C482,'Grid GenerationQueue'!$BH$5:$BH$410,"&lt;&gt;"&amp;"")+SUMIFS('Grid GenerationQueue'!AR$5:AR$410,'Grid GenerationQueue'!$AZ$5:$AZ$410,$B482,'Grid GenerationQueue'!$BA$5:$BA$410,$C482,'Grid GenerationQueue'!$BH$5:$BH$410,"",'Grid GenerationQueue'!$AC$5:$AC$410,1)</f>
        <v>0</v>
      </c>
      <c r="AQ482">
        <f>SUMIFS('Grid GenerationQueue'!AG$5:AG$410,'Grid GenerationQueue'!$AZ$5:$AZ$410,$B482,'Grid GenerationQueue'!$BA$5:$BA$410,$C482,'Grid GenerationQueue'!$BK$5:$BK$410,"&gt;0")</f>
        <v>0</v>
      </c>
      <c r="AR482">
        <f>SUMIFS('Grid GenerationQueue'!AH$5:AH$410,'Grid GenerationQueue'!$AZ$5:$AZ$410,$B482,'Grid GenerationQueue'!$BA$5:$BA$410,$C482,'Grid GenerationQueue'!$BK$5:$BK$410,"&gt;0")</f>
        <v>0</v>
      </c>
      <c r="AS482">
        <f>SUMIFS('Grid GenerationQueue'!AI$5:AI$410,'Grid GenerationQueue'!$AZ$5:$AZ$410,$B482,'Grid GenerationQueue'!$BA$5:$BA$410,$C482,'Grid GenerationQueue'!$BK$5:$BK$410,"&gt;0")</f>
        <v>0</v>
      </c>
      <c r="AT482">
        <f>SUMIFS('Grid GenerationQueue'!AJ$5:AJ$410,'Grid GenerationQueue'!$AZ$5:$AZ$410,$B482,'Grid GenerationQueue'!$BA$5:$BA$410,$C482,'Grid GenerationQueue'!$BK$5:$BK$410,"&gt;0")</f>
        <v>0</v>
      </c>
      <c r="AU482">
        <f>SUMIFS('Grid GenerationQueue'!AK$5:AK$410,'Grid GenerationQueue'!$AZ$5:$AZ$410,$B482,'Grid GenerationQueue'!$BA$5:$BA$410,$C482,'Grid GenerationQueue'!$BK$5:$BK$410,"&gt;0")</f>
        <v>0</v>
      </c>
      <c r="AV482">
        <f>SUMIFS('Grid GenerationQueue'!AL$5:AL$410,'Grid GenerationQueue'!$AZ$5:$AZ$410,$B482,'Grid GenerationQueue'!$BA$5:$BA$410,$C482,'Grid GenerationQueue'!$BK$5:$BK$410,"&gt;0")</f>
        <v>0</v>
      </c>
      <c r="AW482">
        <f>SUMIFS('Grid GenerationQueue'!AM$5:AM$410,'Grid GenerationQueue'!$AZ$5:$AZ$410,$B482,'Grid GenerationQueue'!$BA$5:$BA$410,$C482,'Grid GenerationQueue'!$BK$5:$BK$410,"&gt;0")</f>
        <v>0</v>
      </c>
      <c r="AX482">
        <f>SUMIFS('Grid GenerationQueue'!AN$5:AN$410,'Grid GenerationQueue'!$AZ$5:$AZ$410,$B482,'Grid GenerationQueue'!$BA$5:$BA$410,$C482,'Grid GenerationQueue'!$BK$5:$BK$410,"&gt;0")</f>
        <v>0</v>
      </c>
      <c r="AY482">
        <f>SUMIFS('Grid GenerationQueue'!AO$5:AO$410,'Grid GenerationQueue'!$AZ$5:$AZ$410,$B482,'Grid GenerationQueue'!$BA$5:$BA$410,$C482,'Grid GenerationQueue'!$BK$5:$BK$410,"&gt;0")</f>
        <v>0</v>
      </c>
      <c r="AZ482">
        <f>SUMIFS('Grid GenerationQueue'!AP$5:AP$410,'Grid GenerationQueue'!$AZ$5:$AZ$410,$B482,'Grid GenerationQueue'!$BA$5:$BA$410,$C482,'Grid GenerationQueue'!$BK$5:$BK$410,"&gt;0")</f>
        <v>0</v>
      </c>
      <c r="BA482">
        <f>SUMIFS('Grid GenerationQueue'!AQ$5:AQ$410,'Grid GenerationQueue'!$AZ$5:$AZ$410,$B482,'Grid GenerationQueue'!$BA$5:$BA$410,$C482,'Grid GenerationQueue'!$BK$5:$BK$410,"&gt;0")</f>
        <v>0</v>
      </c>
      <c r="BB482">
        <f>SUMIFS('Grid GenerationQueue'!AR$5:AR$410,'Grid GenerationQueue'!$AZ$5:$AZ$410,$B482,'Grid GenerationQueue'!$BA$5:$BA$410,$C482,'Grid GenerationQueue'!$BK$5:$BK$410,"&gt;0")</f>
        <v>0</v>
      </c>
      <c r="BD482">
        <f>SUMIFS('Grid GenerationQueue'!AG$5:AG$410,'Grid GenerationQueue'!$AZ$5:$AZ$410,$B482,'Grid GenerationQueue'!$BA$5:$BA$410,$C482,'Grid GenerationQueue'!$BD$5:$BD$410,"&lt;="&amp;$BE$3)</f>
        <v>0</v>
      </c>
      <c r="BE482">
        <f>SUMIFS('Grid GenerationQueue'!AH$5:AH$410,'Grid GenerationQueue'!$AZ$5:$AZ$410,$B482,'Grid GenerationQueue'!$BA$5:$BA$410,$C482,'Grid GenerationQueue'!$BD$5:$BD$410,"&lt;="&amp;$BE$3)</f>
        <v>0</v>
      </c>
      <c r="BF482">
        <f>SUMIFS('Grid GenerationQueue'!AI$5:AI$410,'Grid GenerationQueue'!$AZ$5:$AZ$410,$B482,'Grid GenerationQueue'!$BA$5:$BA$410,$C482,'Grid GenerationQueue'!$BD$5:$BD$410,"&lt;="&amp;$BE$3)</f>
        <v>0</v>
      </c>
      <c r="BG482">
        <f>SUMIFS('Grid GenerationQueue'!AJ$5:AJ$410,'Grid GenerationQueue'!$AZ$5:$AZ$410,$B482,'Grid GenerationQueue'!$BA$5:$BA$410,$C482,'Grid GenerationQueue'!$BD$5:$BD$410,"&lt;="&amp;$BE$3)</f>
        <v>0</v>
      </c>
      <c r="BH482">
        <f>SUMIFS('Grid GenerationQueue'!AK$5:AK$410,'Grid GenerationQueue'!$AZ$5:$AZ$410,$B482,'Grid GenerationQueue'!$BA$5:$BA$410,$C482,'Grid GenerationQueue'!$BD$5:$BD$410,"&lt;="&amp;$BE$3)</f>
        <v>0</v>
      </c>
      <c r="BI482">
        <f>SUMIFS('Grid GenerationQueue'!AL$5:AL$410,'Grid GenerationQueue'!$AZ$5:$AZ$410,$B482,'Grid GenerationQueue'!$BA$5:$BA$410,$C482,'Grid GenerationQueue'!$BD$5:$BD$410,"&lt;="&amp;$BE$3)</f>
        <v>0</v>
      </c>
      <c r="BJ482">
        <f>SUMIFS('Grid GenerationQueue'!AM$5:AM$410,'Grid GenerationQueue'!$AZ$5:$AZ$410,$B482,'Grid GenerationQueue'!$BA$5:$BA$410,$C482,'Grid GenerationQueue'!$BD$5:$BD$410,"&lt;="&amp;$BE$3)</f>
        <v>0</v>
      </c>
      <c r="BK482">
        <f>SUMIFS('Grid GenerationQueue'!AN$5:AN$410,'Grid GenerationQueue'!$AZ$5:$AZ$410,$B482,'Grid GenerationQueue'!$BA$5:$BA$410,$C482,'Grid GenerationQueue'!$BD$5:$BD$410,"&lt;="&amp;$BE$3)</f>
        <v>0</v>
      </c>
      <c r="BL482">
        <f>SUMIFS('Grid GenerationQueue'!AO$5:AO$410,'Grid GenerationQueue'!$AZ$5:$AZ$410,$B482,'Grid GenerationQueue'!$BA$5:$BA$410,$C482,'Grid GenerationQueue'!$BD$5:$BD$410,"&lt;="&amp;$BE$3)</f>
        <v>0</v>
      </c>
      <c r="BM482">
        <f>SUMIFS('Grid GenerationQueue'!AP$5:AP$410,'Grid GenerationQueue'!$AZ$5:$AZ$410,$B482,'Grid GenerationQueue'!$BA$5:$BA$410,$C482,'Grid GenerationQueue'!$BD$5:$BD$410,"&lt;="&amp;$BE$3)</f>
        <v>0</v>
      </c>
      <c r="BN482">
        <f>SUMIFS('Grid GenerationQueue'!AQ$5:AQ$410,'Grid GenerationQueue'!$AZ$5:$AZ$410,$B482,'Grid GenerationQueue'!$BA$5:$BA$410,$C482,'Grid GenerationQueue'!$BD$5:$BD$410,"&lt;="&amp;$BE$3)</f>
        <v>0</v>
      </c>
      <c r="BO482">
        <f>SUMIFS('Grid GenerationQueue'!AR$5:AR$410,'Grid GenerationQueue'!$AZ$5:$AZ$410,$B482,'Grid GenerationQueue'!$BA$5:$BA$410,$C482,'Grid GenerationQueue'!$BD$5:$BD$410,"&lt;="&amp;$BE$3)</f>
        <v>0</v>
      </c>
      <c r="BQ482">
        <f>SUMIFS('Grid GenerationQueue'!AG$5:AG$410,'Grid GenerationQueue'!$AZ$5:$AZ$410,$B482,'Grid GenerationQueue'!$BA$5:$BA$410,$C482,'Grid GenerationQueue'!$BJ$5:$BJ$410,"Executed",'Grid GenerationQueue'!$BD$5:$BD$410,"&lt;="&amp;$BE$3)</f>
        <v>0</v>
      </c>
      <c r="BR482">
        <f>SUMIFS('Grid GenerationQueue'!AH$5:AH$410,'Grid GenerationQueue'!$AZ$5:$AZ$410,$B482,'Grid GenerationQueue'!$BA$5:$BA$410,$C482,'Grid GenerationQueue'!$BJ$5:$BJ$410,"Executed",'Grid GenerationQueue'!$BD$5:$BD$410,"&lt;="&amp;$BE$3)</f>
        <v>0</v>
      </c>
      <c r="BS482">
        <f>SUMIFS('Grid GenerationQueue'!AI$5:AI$410,'Grid GenerationQueue'!$AZ$5:$AZ$410,$B482,'Grid GenerationQueue'!$BA$5:$BA$410,$C482,'Grid GenerationQueue'!$BJ$5:$BJ$410,"Executed",'Grid GenerationQueue'!$BD$5:$BD$410,"&lt;="&amp;$BE$3)</f>
        <v>0</v>
      </c>
      <c r="BT482">
        <f>SUMIFS('Grid GenerationQueue'!AJ$5:AJ$410,'Grid GenerationQueue'!$AZ$5:$AZ$410,$B482,'Grid GenerationQueue'!$BA$5:$BA$410,$C482,'Grid GenerationQueue'!$BJ$5:$BJ$410,"Executed",'Grid GenerationQueue'!$BD$5:$BD$410,"&lt;="&amp;$BE$3)</f>
        <v>0</v>
      </c>
      <c r="BU482">
        <f>SUMIFS('Grid GenerationQueue'!AK$5:AK$410,'Grid GenerationQueue'!$AZ$5:$AZ$410,$B482,'Grid GenerationQueue'!$BA$5:$BA$410,$C482,'Grid GenerationQueue'!$BJ$5:$BJ$410,"Executed",'Grid GenerationQueue'!$BD$5:$BD$410,"&lt;="&amp;$BE$3)</f>
        <v>0</v>
      </c>
      <c r="BV482">
        <f>SUMIFS('Grid GenerationQueue'!AL$5:AL$410,'Grid GenerationQueue'!$AZ$5:$AZ$410,$B482,'Grid GenerationQueue'!$BA$5:$BA$410,$C482,'Grid GenerationQueue'!$BJ$5:$BJ$410,"Executed",'Grid GenerationQueue'!$BD$5:$BD$410,"&lt;="&amp;$BE$3)</f>
        <v>0</v>
      </c>
      <c r="BW482">
        <f>SUMIFS('Grid GenerationQueue'!AM$5:AM$410,'Grid GenerationQueue'!$AZ$5:$AZ$410,$B482,'Grid GenerationQueue'!$BA$5:$BA$410,$C482,'Grid GenerationQueue'!$BJ$5:$BJ$410,"Executed",'Grid GenerationQueue'!$BD$5:$BD$410,"&lt;="&amp;$BE$3)</f>
        <v>0</v>
      </c>
      <c r="BX482">
        <f>SUMIFS('Grid GenerationQueue'!AN$5:AN$410,'Grid GenerationQueue'!$AZ$5:$AZ$410,$B482,'Grid GenerationQueue'!$BA$5:$BA$410,$C482,'Grid GenerationQueue'!$BJ$5:$BJ$410,"Executed",'Grid GenerationQueue'!$BD$5:$BD$410,"&lt;="&amp;$BE$3)</f>
        <v>0</v>
      </c>
      <c r="BY482">
        <f>SUMIFS('Grid GenerationQueue'!AO$5:AO$410,'Grid GenerationQueue'!$AZ$5:$AZ$410,$B482,'Grid GenerationQueue'!$BA$5:$BA$410,$C482,'Grid GenerationQueue'!$BJ$5:$BJ$410,"Executed",'Grid GenerationQueue'!$BD$5:$BD$410,"&lt;="&amp;$BE$3)</f>
        <v>0</v>
      </c>
      <c r="BZ482">
        <f>SUMIFS('Grid GenerationQueue'!AP$5:AP$410,'Grid GenerationQueue'!$AZ$5:$AZ$410,$B482,'Grid GenerationQueue'!$BA$5:$BA$410,$C482,'Grid GenerationQueue'!$BJ$5:$BJ$410,"Executed",'Grid GenerationQueue'!$BD$5:$BD$410,"&lt;="&amp;$BE$3)</f>
        <v>0</v>
      </c>
      <c r="CA482">
        <f>SUMIFS('Grid GenerationQueue'!AQ$5:AQ$410,'Grid GenerationQueue'!$AZ$5:$AZ$410,$B482,'Grid GenerationQueue'!$BA$5:$BA$410,$C482,'Grid GenerationQueue'!$BJ$5:$BJ$410,"Executed",'Grid GenerationQueue'!$BD$5:$BD$410,"&lt;="&amp;$BE$3)</f>
        <v>0</v>
      </c>
      <c r="CB482">
        <f>SUMIFS('Grid GenerationQueue'!AR$5:AR$410,'Grid GenerationQueue'!$AZ$5:$AZ$410,$B482,'Grid GenerationQueue'!$BA$5:$BA$410,$C482,'Grid GenerationQueue'!$BJ$5:$BJ$410,"Executed",'Grid GenerationQueue'!$BD$5:$BD$410,"&lt;="&amp;$BE$3)</f>
        <v>0</v>
      </c>
      <c r="CD482">
        <f>SUMIFS('Grid GenerationQueue'!AG$5:AG$410,'Grid GenerationQueue'!$AZ$5:$AZ$410,$B482,'Grid GenerationQueue'!$BA$5:$BA$410,$C482,'Grid GenerationQueue'!$BH$5:$BH$410,"&lt;&gt;"&amp;"",'Grid GenerationQueue'!$BD$5:$BD$410,"&lt;="&amp;$BE$3)</f>
        <v>0</v>
      </c>
      <c r="CE482">
        <f>SUMIFS('Grid GenerationQueue'!AH$5:AH$410,'Grid GenerationQueue'!$AZ$5:$AZ$410,$B482,'Grid GenerationQueue'!$BA$5:$BA$410,$C482,'Grid GenerationQueue'!$BH$5:$BH$410,"&lt;&gt;"&amp;"",'Grid GenerationQueue'!$BD$5:$BD$410,"&lt;="&amp;$BE$3)</f>
        <v>0</v>
      </c>
      <c r="CF482">
        <f>SUMIFS('Grid GenerationQueue'!AI$5:AI$410,'Grid GenerationQueue'!$AZ$5:$AZ$410,$B482,'Grid GenerationQueue'!$BA$5:$BA$410,$C482,'Grid GenerationQueue'!$BH$5:$BH$410,"&lt;&gt;"&amp;"",'Grid GenerationQueue'!$BD$5:$BD$410,"&lt;="&amp;$BE$3)</f>
        <v>0</v>
      </c>
      <c r="CG482">
        <f>SUMIFS('Grid GenerationQueue'!AJ$5:AJ$410,'Grid GenerationQueue'!$AZ$5:$AZ$410,$B482,'Grid GenerationQueue'!$BA$5:$BA$410,$C482,'Grid GenerationQueue'!$BH$5:$BH$410,"&lt;&gt;"&amp;"",'Grid GenerationQueue'!$BD$5:$BD$410,"&lt;="&amp;$BE$3)</f>
        <v>0</v>
      </c>
      <c r="CH482">
        <f>SUMIFS('Grid GenerationQueue'!AK$5:AK$410,'Grid GenerationQueue'!$AZ$5:$AZ$410,$B482,'Grid GenerationQueue'!$BA$5:$BA$410,$C482,'Grid GenerationQueue'!$BH$5:$BH$410,"&lt;&gt;"&amp;"",'Grid GenerationQueue'!$BD$5:$BD$410,"&lt;="&amp;$BE$3)</f>
        <v>0</v>
      </c>
      <c r="CI482">
        <f>SUMIFS('Grid GenerationQueue'!AL$5:AL$410,'Grid GenerationQueue'!$AZ$5:$AZ$410,$B482,'Grid GenerationQueue'!$BA$5:$BA$410,$C482,'Grid GenerationQueue'!$BH$5:$BH$410,"&lt;&gt;"&amp;"",'Grid GenerationQueue'!$BD$5:$BD$410,"&lt;="&amp;$BE$3)</f>
        <v>0</v>
      </c>
      <c r="CJ482">
        <f>SUMIFS('Grid GenerationQueue'!AM$5:AM$410,'Grid GenerationQueue'!$AZ$5:$AZ$410,$B482,'Grid GenerationQueue'!$BA$5:$BA$410,$C482,'Grid GenerationQueue'!$BH$5:$BH$410,"&lt;&gt;"&amp;"",'Grid GenerationQueue'!$BD$5:$BD$410,"&lt;="&amp;$BE$3)</f>
        <v>0</v>
      </c>
      <c r="CK482">
        <f>SUMIFS('Grid GenerationQueue'!AN$5:AN$410,'Grid GenerationQueue'!$AZ$5:$AZ$410,$B482,'Grid GenerationQueue'!$BA$5:$BA$410,$C482,'Grid GenerationQueue'!$BH$5:$BH$410,"&lt;&gt;"&amp;"",'Grid GenerationQueue'!$BD$5:$BD$410,"&lt;="&amp;$BE$3)</f>
        <v>0</v>
      </c>
      <c r="CL482">
        <f>SUMIFS('Grid GenerationQueue'!AO$5:AO$410,'Grid GenerationQueue'!$AZ$5:$AZ$410,$B482,'Grid GenerationQueue'!$BA$5:$BA$410,$C482,'Grid GenerationQueue'!$BH$5:$BH$410,"&lt;&gt;"&amp;"",'Grid GenerationQueue'!$BD$5:$BD$410,"&lt;="&amp;$BE$3)</f>
        <v>0</v>
      </c>
      <c r="CM482">
        <f>SUMIFS('Grid GenerationQueue'!AP$5:AP$410,'Grid GenerationQueue'!$AZ$5:$AZ$410,$B482,'Grid GenerationQueue'!$BA$5:$BA$410,$C482,'Grid GenerationQueue'!$BH$5:$BH$410,"&lt;&gt;"&amp;"",'Grid GenerationQueue'!$BD$5:$BD$410,"&lt;="&amp;$BE$3)</f>
        <v>0</v>
      </c>
      <c r="CN482">
        <f>SUMIFS('Grid GenerationQueue'!AQ$5:AQ$410,'Grid GenerationQueue'!$AZ$5:$AZ$410,$B482,'Grid GenerationQueue'!$BA$5:$BA$410,$C482,'Grid GenerationQueue'!$BH$5:$BH$410,"&lt;&gt;"&amp;"",'Grid GenerationQueue'!$BD$5:$BD$410,"&lt;="&amp;$BE$3)</f>
        <v>0</v>
      </c>
      <c r="CO482">
        <f>SUMIFS('Grid GenerationQueue'!AR$5:AR$410,'Grid GenerationQueue'!$AZ$5:$AZ$410,$B482,'Grid GenerationQueue'!$BA$5:$BA$410,$C482,'Grid GenerationQueue'!$BH$5:$BH$410,"&lt;&gt;"&amp;"",'Grid GenerationQueue'!$BD$5:$BD$410,"&lt;="&amp;$BE$3)</f>
        <v>0</v>
      </c>
      <c r="CQ482">
        <f>SUMIFS('Grid GenerationQueue'!AG$5:AG$410,'Grid GenerationQueue'!$AZ$5:$AZ$410,$B482,'Grid GenerationQueue'!$BA$5:$BA$410,$C482,'Grid GenerationQueue'!$BK$5:$BK$410,"&gt;0",'Grid GenerationQueue'!$BD$5:$BD$410,"&lt;="&amp;$BE$3)</f>
        <v>0</v>
      </c>
      <c r="CR482">
        <f>SUMIFS('Grid GenerationQueue'!AH$5:AH$410,'Grid GenerationQueue'!$AZ$5:$AZ$410,$B482,'Grid GenerationQueue'!$BA$5:$BA$410,$C482,'Grid GenerationQueue'!$BK$5:$BK$410,"&gt;0",'Grid GenerationQueue'!$BD$5:$BD$410,"&lt;="&amp;$BE$3)</f>
        <v>0</v>
      </c>
      <c r="CS482">
        <f>SUMIFS('Grid GenerationQueue'!AI$5:AI$410,'Grid GenerationQueue'!$AZ$5:$AZ$410,$B482,'Grid GenerationQueue'!$BA$5:$BA$410,$C482,'Grid GenerationQueue'!$BK$5:$BK$410,"&gt;0",'Grid GenerationQueue'!$BD$5:$BD$410,"&lt;="&amp;$BE$3)</f>
        <v>0</v>
      </c>
      <c r="CT482">
        <f>SUMIFS('Grid GenerationQueue'!AJ$5:AJ$410,'Grid GenerationQueue'!$AZ$5:$AZ$410,$B482,'Grid GenerationQueue'!$BA$5:$BA$410,$C482,'Grid GenerationQueue'!$BK$5:$BK$410,"&gt;0",'Grid GenerationQueue'!$BD$5:$BD$410,"&lt;="&amp;$BE$3)</f>
        <v>0</v>
      </c>
      <c r="CU482">
        <f>SUMIFS('Grid GenerationQueue'!AK$5:AK$410,'Grid GenerationQueue'!$AZ$5:$AZ$410,$B482,'Grid GenerationQueue'!$BA$5:$BA$410,$C482,'Grid GenerationQueue'!$BK$5:$BK$410,"&gt;0",'Grid GenerationQueue'!$BD$5:$BD$410,"&lt;="&amp;$BE$3)</f>
        <v>0</v>
      </c>
      <c r="CV482">
        <f>SUMIFS('Grid GenerationQueue'!AL$5:AL$410,'Grid GenerationQueue'!$AZ$5:$AZ$410,$B482,'Grid GenerationQueue'!$BA$5:$BA$410,$C482,'Grid GenerationQueue'!$BK$5:$BK$410,"&gt;0",'Grid GenerationQueue'!$BD$5:$BD$410,"&lt;="&amp;$BE$3)</f>
        <v>0</v>
      </c>
      <c r="CW482">
        <f>SUMIFS('Grid GenerationQueue'!AM$5:AM$410,'Grid GenerationQueue'!$AZ$5:$AZ$410,$B482,'Grid GenerationQueue'!$BA$5:$BA$410,$C482,'Grid GenerationQueue'!$BK$5:$BK$410,"&gt;0",'Grid GenerationQueue'!$BD$5:$BD$410,"&lt;="&amp;$BE$3)</f>
        <v>0</v>
      </c>
      <c r="CX482">
        <f>SUMIFS('Grid GenerationQueue'!AN$5:AN$410,'Grid GenerationQueue'!$AZ$5:$AZ$410,$B482,'Grid GenerationQueue'!$BA$5:$BA$410,$C482,'Grid GenerationQueue'!$BK$5:$BK$410,"&gt;0",'Grid GenerationQueue'!$BD$5:$BD$410,"&lt;="&amp;$BE$3)</f>
        <v>0</v>
      </c>
      <c r="CY482">
        <f>SUMIFS('Grid GenerationQueue'!AO$5:AO$410,'Grid GenerationQueue'!$AZ$5:$AZ$410,$B482,'Grid GenerationQueue'!$BA$5:$BA$410,$C482,'Grid GenerationQueue'!$BK$5:$BK$410,"&gt;0",'Grid GenerationQueue'!$BD$5:$BD$410,"&lt;="&amp;$BE$3)</f>
        <v>0</v>
      </c>
      <c r="CZ482">
        <f>SUMIFS('Grid GenerationQueue'!AP$5:AP$410,'Grid GenerationQueue'!$AZ$5:$AZ$410,$B482,'Grid GenerationQueue'!$BA$5:$BA$410,$C482,'Grid GenerationQueue'!$BK$5:$BK$410,"&gt;0",'Grid GenerationQueue'!$BD$5:$BD$410,"&lt;="&amp;$BE$3)</f>
        <v>0</v>
      </c>
      <c r="DA482">
        <f>SUMIFS('Grid GenerationQueue'!AQ$5:AQ$410,'Grid GenerationQueue'!$AZ$5:$AZ$410,$B482,'Grid GenerationQueue'!$BA$5:$BA$410,$C482,'Grid GenerationQueue'!$BK$5:$BK$410,"&gt;0",'Grid GenerationQueue'!$BD$5:$BD$410,"&lt;="&amp;$BE$3)</f>
        <v>0</v>
      </c>
      <c r="DB482">
        <f>SUMIFS('Grid GenerationQueue'!AR$5:AR$410,'Grid GenerationQueue'!$AZ$5:$AZ$410,$B482,'Grid GenerationQueue'!$BA$5:$BA$410,$C482,'Grid GenerationQueue'!$BK$5:$BK$410,"&gt;0",'Grid GenerationQueue'!$BD$5:$BD$410,"&lt;="&amp;$BE$3)</f>
        <v>0</v>
      </c>
    </row>
    <row r="483" spans="1:106" x14ac:dyDescent="0.35">
      <c r="A483" t="s">
        <v>4752</v>
      </c>
      <c r="B483" t="s">
        <v>4980</v>
      </c>
      <c r="C483">
        <v>230</v>
      </c>
      <c r="D483">
        <f>SUMIFS('Grid GenerationQueue'!AG$5:AG$410,'Grid GenerationQueue'!$AZ$5:$AZ$410,$B483,'Grid GenerationQueue'!$BA$5:$BA$410,$C483)</f>
        <v>0</v>
      </c>
      <c r="E483">
        <f>SUMIFS('Grid GenerationQueue'!AH$5:AH$410,'Grid GenerationQueue'!$AZ$5:$AZ$410,$B483,'Grid GenerationQueue'!$BA$5:$BA$410,$C483)</f>
        <v>0</v>
      </c>
      <c r="F483">
        <f>SUMIFS('Grid GenerationQueue'!AI$5:AI$410,'Grid GenerationQueue'!$AZ$5:$AZ$410,$B483,'Grid GenerationQueue'!$BA$5:$BA$410,$C483)</f>
        <v>0</v>
      </c>
      <c r="G483">
        <f>SUMIFS('Grid GenerationQueue'!AJ$5:AJ$410,'Grid GenerationQueue'!$AZ$5:$AZ$410,$B483,'Grid GenerationQueue'!$BA$5:$BA$410,$C483)</f>
        <v>0</v>
      </c>
      <c r="H483">
        <f>SUMIFS('Grid GenerationQueue'!AK$5:AK$410,'Grid GenerationQueue'!$AZ$5:$AZ$410,$B483,'Grid GenerationQueue'!$BA$5:$BA$410,$C483)</f>
        <v>0</v>
      </c>
      <c r="I483">
        <f>SUMIFS('Grid GenerationQueue'!AL$5:AL$410,'Grid GenerationQueue'!$AZ$5:$AZ$410,$B483,'Grid GenerationQueue'!$BA$5:$BA$410,$C483)</f>
        <v>0</v>
      </c>
      <c r="J483">
        <f>SUMIFS('Grid GenerationQueue'!AM$5:AM$410,'Grid GenerationQueue'!$AZ$5:$AZ$410,$B483,'Grid GenerationQueue'!$BA$5:$BA$410,$C483)</f>
        <v>0</v>
      </c>
      <c r="K483">
        <f>SUMIFS('Grid GenerationQueue'!AN$5:AN$410,'Grid GenerationQueue'!$AZ$5:$AZ$410,$B483,'Grid GenerationQueue'!$BA$5:$BA$410,$C483)</f>
        <v>0</v>
      </c>
      <c r="L483">
        <f>SUMIFS('Grid GenerationQueue'!AO$5:AO$410,'Grid GenerationQueue'!$AZ$5:$AZ$410,$B483,'Grid GenerationQueue'!$BA$5:$BA$410,$C483)</f>
        <v>0</v>
      </c>
      <c r="M483">
        <f>SUMIFS('Grid GenerationQueue'!AP$5:AP$410,'Grid GenerationQueue'!$AZ$5:$AZ$410,$B483,'Grid GenerationQueue'!$BA$5:$BA$410,$C483)</f>
        <v>0</v>
      </c>
      <c r="N483">
        <f>SUMIFS('Grid GenerationQueue'!AQ$5:AQ$410,'Grid GenerationQueue'!$AZ$5:$AZ$410,$B483,'Grid GenerationQueue'!$BA$5:$BA$410,$C483)</f>
        <v>0</v>
      </c>
      <c r="O483">
        <f>SUMIFS('Grid GenerationQueue'!AR$5:AR$410,'Grid GenerationQueue'!$AZ$5:$AZ$410,$B483,'Grid GenerationQueue'!$BA$5:$BA$410,$C483)</f>
        <v>0</v>
      </c>
      <c r="Q483">
        <f>SUMIFS('Grid GenerationQueue'!AG$5:AG$410,'Grid GenerationQueue'!$AZ$5:$AZ$410,$B483,'Grid GenerationQueue'!$BA$5:$BA$410,$C483,'Grid GenerationQueue'!$BJ$5:$BJ$410,"Executed")</f>
        <v>0</v>
      </c>
      <c r="R483">
        <f>SUMIFS('Grid GenerationQueue'!AH$5:AH$410,'Grid GenerationQueue'!$AZ$5:$AZ$410,$B483,'Grid GenerationQueue'!$BA$5:$BA$410,$C483,'Grid GenerationQueue'!$BJ$5:$BJ$410,"Executed")</f>
        <v>0</v>
      </c>
      <c r="S483">
        <f>SUMIFS('Grid GenerationQueue'!AI$5:AI$410,'Grid GenerationQueue'!$AZ$5:$AZ$410,$B483,'Grid GenerationQueue'!$BA$5:$BA$410,$C483,'Grid GenerationQueue'!$BJ$5:$BJ$410,"Executed")</f>
        <v>0</v>
      </c>
      <c r="T483">
        <f>SUMIFS('Grid GenerationQueue'!AJ$5:AJ$410,'Grid GenerationQueue'!$AZ$5:$AZ$410,$B483,'Grid GenerationQueue'!$BA$5:$BA$410,$C483,'Grid GenerationQueue'!$BJ$5:$BJ$410,"Executed")</f>
        <v>0</v>
      </c>
      <c r="U483">
        <f>SUMIFS('Grid GenerationQueue'!AK$5:AK$410,'Grid GenerationQueue'!$AZ$5:$AZ$410,$B483,'Grid GenerationQueue'!$BA$5:$BA$410,$C483,'Grid GenerationQueue'!$BJ$5:$BJ$410,"Executed")</f>
        <v>0</v>
      </c>
      <c r="V483">
        <f>SUMIFS('Grid GenerationQueue'!AL$5:AL$410,'Grid GenerationQueue'!$AZ$5:$AZ$410,$B483,'Grid GenerationQueue'!$BA$5:$BA$410,$C483,'Grid GenerationQueue'!$BJ$5:$BJ$410,"Executed")</f>
        <v>0</v>
      </c>
      <c r="W483">
        <f>SUMIFS('Grid GenerationQueue'!AM$5:AM$410,'Grid GenerationQueue'!$AZ$5:$AZ$410,$B483,'Grid GenerationQueue'!$BA$5:$BA$410,$C483,'Grid GenerationQueue'!$BJ$5:$BJ$410,"Executed")</f>
        <v>0</v>
      </c>
      <c r="X483">
        <f>SUMIFS('Grid GenerationQueue'!AN$5:AN$410,'Grid GenerationQueue'!$AZ$5:$AZ$410,$B483,'Grid GenerationQueue'!$BA$5:$BA$410,$C483,'Grid GenerationQueue'!$BJ$5:$BJ$410,"Executed")</f>
        <v>0</v>
      </c>
      <c r="Y483">
        <f>SUMIFS('Grid GenerationQueue'!AO$5:AO$410,'Grid GenerationQueue'!$AZ$5:$AZ$410,$B483,'Grid GenerationQueue'!$BA$5:$BA$410,$C483,'Grid GenerationQueue'!$BJ$5:$BJ$410,"Executed")</f>
        <v>0</v>
      </c>
      <c r="Z483">
        <f>SUMIFS('Grid GenerationQueue'!AP$5:AP$410,'Grid GenerationQueue'!$AZ$5:$AZ$410,$B483,'Grid GenerationQueue'!$BA$5:$BA$410,$C483,'Grid GenerationQueue'!$BJ$5:$BJ$410,"Executed")</f>
        <v>0</v>
      </c>
      <c r="AA483">
        <f>SUMIFS('Grid GenerationQueue'!AQ$5:AQ$410,'Grid GenerationQueue'!$AZ$5:$AZ$410,$B483,'Grid GenerationQueue'!$BA$5:$BA$410,$C483,'Grid GenerationQueue'!$BJ$5:$BJ$410,"Executed")</f>
        <v>0</v>
      </c>
      <c r="AB483">
        <f>SUMIFS('Grid GenerationQueue'!AR$5:AR$410,'Grid GenerationQueue'!$AZ$5:$AZ$410,$B483,'Grid GenerationQueue'!$BA$5:$BA$410,$C483,'Grid GenerationQueue'!$BJ$5:$BJ$410,"Executed")</f>
        <v>0</v>
      </c>
      <c r="AD483">
        <f>SUMIFS('Grid GenerationQueue'!AG$5:AG$410,'Grid GenerationQueue'!$AZ$5:$AZ$410,$B483,'Grid GenerationQueue'!$BA$5:$BA$410,$C483,'Grid GenerationQueue'!$BH$5:$BH$410,"&lt;&gt;"&amp;"")+SUMIFS('Grid GenerationQueue'!AG$5:AG$410,'Grid GenerationQueue'!$AZ$5:$AZ$410,$B483,'Grid GenerationQueue'!$BA$5:$BA$410,$C483,'Grid GenerationQueue'!$BH$5:$BH$410,"",'Grid GenerationQueue'!$AC$5:$AC$410,1)</f>
        <v>0</v>
      </c>
      <c r="AE483">
        <f>SUMIFS('Grid GenerationQueue'!AH$5:AH$410,'Grid GenerationQueue'!$AZ$5:$AZ$410,$B483,'Grid GenerationQueue'!$BA$5:$BA$410,$C483,'Grid GenerationQueue'!$BH$5:$BH$410,"&lt;&gt;"&amp;"")+SUMIFS('Grid GenerationQueue'!AH$5:AH$410,'Grid GenerationQueue'!$AZ$5:$AZ$410,$B483,'Grid GenerationQueue'!$BA$5:$BA$410,$C483,'Grid GenerationQueue'!$BH$5:$BH$410,"",'Grid GenerationQueue'!$AC$5:$AC$410,1)</f>
        <v>0</v>
      </c>
      <c r="AF483">
        <f>SUMIFS('Grid GenerationQueue'!AI$5:AI$410,'Grid GenerationQueue'!$AZ$5:$AZ$410,$B483,'Grid GenerationQueue'!$BA$5:$BA$410,$C483,'Grid GenerationQueue'!$BH$5:$BH$410,"&lt;&gt;"&amp;"")+SUMIFS('Grid GenerationQueue'!AI$5:AI$410,'Grid GenerationQueue'!$AZ$5:$AZ$410,$B483,'Grid GenerationQueue'!$BA$5:$BA$410,$C483,'Grid GenerationQueue'!$BH$5:$BH$410,"",'Grid GenerationQueue'!$AC$5:$AC$410,1)</f>
        <v>0</v>
      </c>
      <c r="AG483">
        <f>SUMIFS('Grid GenerationQueue'!AJ$5:AJ$410,'Grid GenerationQueue'!$AZ$5:$AZ$410,$B483,'Grid GenerationQueue'!$BA$5:$BA$410,$C483,'Grid GenerationQueue'!$BH$5:$BH$410,"&lt;&gt;"&amp;"")+SUMIFS('Grid GenerationQueue'!AJ$5:AJ$410,'Grid GenerationQueue'!$AZ$5:$AZ$410,$B483,'Grid GenerationQueue'!$BA$5:$BA$410,$C483,'Grid GenerationQueue'!$BH$5:$BH$410,"",'Grid GenerationQueue'!$AC$5:$AC$410,1)</f>
        <v>0</v>
      </c>
      <c r="AH483">
        <f>SUMIFS('Grid GenerationQueue'!AK$5:AK$410,'Grid GenerationQueue'!$AZ$5:$AZ$410,$B483,'Grid GenerationQueue'!$BA$5:$BA$410,$C483,'Grid GenerationQueue'!$BH$5:$BH$410,"&lt;&gt;"&amp;"")+SUMIFS('Grid GenerationQueue'!AK$5:AK$410,'Grid GenerationQueue'!$AZ$5:$AZ$410,$B483,'Grid GenerationQueue'!$BA$5:$BA$410,$C483,'Grid GenerationQueue'!$BH$5:$BH$410,"",'Grid GenerationQueue'!$AC$5:$AC$410,1)</f>
        <v>0</v>
      </c>
      <c r="AI483">
        <f>SUMIFS('Grid GenerationQueue'!AL$5:AL$410,'Grid GenerationQueue'!$AZ$5:$AZ$410,$B483,'Grid GenerationQueue'!$BA$5:$BA$410,$C483,'Grid GenerationQueue'!$BH$5:$BH$410,"&lt;&gt;"&amp;"")+SUMIFS('Grid GenerationQueue'!AL$5:AL$410,'Grid GenerationQueue'!$AZ$5:$AZ$410,$B483,'Grid GenerationQueue'!$BA$5:$BA$410,$C483,'Grid GenerationQueue'!$BH$5:$BH$410,"",'Grid GenerationQueue'!$AC$5:$AC$410,1)</f>
        <v>0</v>
      </c>
      <c r="AJ483">
        <f>SUMIFS('Grid GenerationQueue'!AM$5:AM$410,'Grid GenerationQueue'!$AZ$5:$AZ$410,$B483,'Grid GenerationQueue'!$BA$5:$BA$410,$C483,'Grid GenerationQueue'!$BH$5:$BH$410,"&lt;&gt;"&amp;"")+SUMIFS('Grid GenerationQueue'!AM$5:AM$410,'Grid GenerationQueue'!$AZ$5:$AZ$410,$B483,'Grid GenerationQueue'!$BA$5:$BA$410,$C483,'Grid GenerationQueue'!$BH$5:$BH$410,"",'Grid GenerationQueue'!$AC$5:$AC$410,1)</f>
        <v>0</v>
      </c>
      <c r="AK483">
        <f>SUMIFS('Grid GenerationQueue'!AN$5:AN$410,'Grid GenerationQueue'!$AZ$5:$AZ$410,$B483,'Grid GenerationQueue'!$BA$5:$BA$410,$C483,'Grid GenerationQueue'!$BH$5:$BH$410,"&lt;&gt;"&amp;"")+SUMIFS('Grid GenerationQueue'!AN$5:AN$410,'Grid GenerationQueue'!$AZ$5:$AZ$410,$B483,'Grid GenerationQueue'!$BA$5:$BA$410,$C483,'Grid GenerationQueue'!$BH$5:$BH$410,"",'Grid GenerationQueue'!$AC$5:$AC$410,1)</f>
        <v>0</v>
      </c>
      <c r="AL483">
        <f>SUMIFS('Grid GenerationQueue'!AO$5:AO$410,'Grid GenerationQueue'!$AZ$5:$AZ$410,$B483,'Grid GenerationQueue'!$BA$5:$BA$410,$C483,'Grid GenerationQueue'!$BH$5:$BH$410,"&lt;&gt;"&amp;"")+SUMIFS('Grid GenerationQueue'!AO$5:AO$410,'Grid GenerationQueue'!$AZ$5:$AZ$410,$B483,'Grid GenerationQueue'!$BA$5:$BA$410,$C483,'Grid GenerationQueue'!$BH$5:$BH$410,"",'Grid GenerationQueue'!$AC$5:$AC$410,1)</f>
        <v>0</v>
      </c>
      <c r="AM483">
        <f>SUMIFS('Grid GenerationQueue'!AP$5:AP$410,'Grid GenerationQueue'!$AZ$5:$AZ$410,$B483,'Grid GenerationQueue'!$BA$5:$BA$410,$C483,'Grid GenerationQueue'!$BH$5:$BH$410,"&lt;&gt;"&amp;"")+SUMIFS('Grid GenerationQueue'!AP$5:AP$410,'Grid GenerationQueue'!$AZ$5:$AZ$410,$B483,'Grid GenerationQueue'!$BA$5:$BA$410,$C483,'Grid GenerationQueue'!$BH$5:$BH$410,"",'Grid GenerationQueue'!$AC$5:$AC$410,1)</f>
        <v>0</v>
      </c>
      <c r="AN483">
        <f>SUMIFS('Grid GenerationQueue'!AQ$5:AQ$410,'Grid GenerationQueue'!$AZ$5:$AZ$410,$B483,'Grid GenerationQueue'!$BA$5:$BA$410,$C483,'Grid GenerationQueue'!$BH$5:$BH$410,"&lt;&gt;"&amp;"")+SUMIFS('Grid GenerationQueue'!AQ$5:AQ$410,'Grid GenerationQueue'!$AZ$5:$AZ$410,$B483,'Grid GenerationQueue'!$BA$5:$BA$410,$C483,'Grid GenerationQueue'!$BH$5:$BH$410,"",'Grid GenerationQueue'!$AC$5:$AC$410,1)</f>
        <v>0</v>
      </c>
      <c r="AO483">
        <f>SUMIFS('Grid GenerationQueue'!AR$5:AR$410,'Grid GenerationQueue'!$AZ$5:$AZ$410,$B483,'Grid GenerationQueue'!$BA$5:$BA$410,$C483,'Grid GenerationQueue'!$BH$5:$BH$410,"&lt;&gt;"&amp;"")+SUMIFS('Grid GenerationQueue'!AR$5:AR$410,'Grid GenerationQueue'!$AZ$5:$AZ$410,$B483,'Grid GenerationQueue'!$BA$5:$BA$410,$C483,'Grid GenerationQueue'!$BH$5:$BH$410,"",'Grid GenerationQueue'!$AC$5:$AC$410,1)</f>
        <v>0</v>
      </c>
      <c r="AQ483">
        <f>SUMIFS('Grid GenerationQueue'!AG$5:AG$410,'Grid GenerationQueue'!$AZ$5:$AZ$410,$B483,'Grid GenerationQueue'!$BA$5:$BA$410,$C483,'Grid GenerationQueue'!$BK$5:$BK$410,"&gt;0")</f>
        <v>0</v>
      </c>
      <c r="AR483">
        <f>SUMIFS('Grid GenerationQueue'!AH$5:AH$410,'Grid GenerationQueue'!$AZ$5:$AZ$410,$B483,'Grid GenerationQueue'!$BA$5:$BA$410,$C483,'Grid GenerationQueue'!$BK$5:$BK$410,"&gt;0")</f>
        <v>0</v>
      </c>
      <c r="AS483">
        <f>SUMIFS('Grid GenerationQueue'!AI$5:AI$410,'Grid GenerationQueue'!$AZ$5:$AZ$410,$B483,'Grid GenerationQueue'!$BA$5:$BA$410,$C483,'Grid GenerationQueue'!$BK$5:$BK$410,"&gt;0")</f>
        <v>0</v>
      </c>
      <c r="AT483">
        <f>SUMIFS('Grid GenerationQueue'!AJ$5:AJ$410,'Grid GenerationQueue'!$AZ$5:$AZ$410,$B483,'Grid GenerationQueue'!$BA$5:$BA$410,$C483,'Grid GenerationQueue'!$BK$5:$BK$410,"&gt;0")</f>
        <v>0</v>
      </c>
      <c r="AU483">
        <f>SUMIFS('Grid GenerationQueue'!AK$5:AK$410,'Grid GenerationQueue'!$AZ$5:$AZ$410,$B483,'Grid GenerationQueue'!$BA$5:$BA$410,$C483,'Grid GenerationQueue'!$BK$5:$BK$410,"&gt;0")</f>
        <v>0</v>
      </c>
      <c r="AV483">
        <f>SUMIFS('Grid GenerationQueue'!AL$5:AL$410,'Grid GenerationQueue'!$AZ$5:$AZ$410,$B483,'Grid GenerationQueue'!$BA$5:$BA$410,$C483,'Grid GenerationQueue'!$BK$5:$BK$410,"&gt;0")</f>
        <v>0</v>
      </c>
      <c r="AW483">
        <f>SUMIFS('Grid GenerationQueue'!AM$5:AM$410,'Grid GenerationQueue'!$AZ$5:$AZ$410,$B483,'Grid GenerationQueue'!$BA$5:$BA$410,$C483,'Grid GenerationQueue'!$BK$5:$BK$410,"&gt;0")</f>
        <v>0</v>
      </c>
      <c r="AX483">
        <f>SUMIFS('Grid GenerationQueue'!AN$5:AN$410,'Grid GenerationQueue'!$AZ$5:$AZ$410,$B483,'Grid GenerationQueue'!$BA$5:$BA$410,$C483,'Grid GenerationQueue'!$BK$5:$BK$410,"&gt;0")</f>
        <v>0</v>
      </c>
      <c r="AY483">
        <f>SUMIFS('Grid GenerationQueue'!AO$5:AO$410,'Grid GenerationQueue'!$AZ$5:$AZ$410,$B483,'Grid GenerationQueue'!$BA$5:$BA$410,$C483,'Grid GenerationQueue'!$BK$5:$BK$410,"&gt;0")</f>
        <v>0</v>
      </c>
      <c r="AZ483">
        <f>SUMIFS('Grid GenerationQueue'!AP$5:AP$410,'Grid GenerationQueue'!$AZ$5:$AZ$410,$B483,'Grid GenerationQueue'!$BA$5:$BA$410,$C483,'Grid GenerationQueue'!$BK$5:$BK$410,"&gt;0")</f>
        <v>0</v>
      </c>
      <c r="BA483">
        <f>SUMIFS('Grid GenerationQueue'!AQ$5:AQ$410,'Grid GenerationQueue'!$AZ$5:$AZ$410,$B483,'Grid GenerationQueue'!$BA$5:$BA$410,$C483,'Grid GenerationQueue'!$BK$5:$BK$410,"&gt;0")</f>
        <v>0</v>
      </c>
      <c r="BB483">
        <f>SUMIFS('Grid GenerationQueue'!AR$5:AR$410,'Grid GenerationQueue'!$AZ$5:$AZ$410,$B483,'Grid GenerationQueue'!$BA$5:$BA$410,$C483,'Grid GenerationQueue'!$BK$5:$BK$410,"&gt;0")</f>
        <v>0</v>
      </c>
      <c r="BD483">
        <f>SUMIFS('Grid GenerationQueue'!AG$5:AG$410,'Grid GenerationQueue'!$AZ$5:$AZ$410,$B483,'Grid GenerationQueue'!$BA$5:$BA$410,$C483,'Grid GenerationQueue'!$BD$5:$BD$410,"&lt;="&amp;$BE$3)</f>
        <v>0</v>
      </c>
      <c r="BE483">
        <f>SUMIFS('Grid GenerationQueue'!AH$5:AH$410,'Grid GenerationQueue'!$AZ$5:$AZ$410,$B483,'Grid GenerationQueue'!$BA$5:$BA$410,$C483,'Grid GenerationQueue'!$BD$5:$BD$410,"&lt;="&amp;$BE$3)</f>
        <v>0</v>
      </c>
      <c r="BF483">
        <f>SUMIFS('Grid GenerationQueue'!AI$5:AI$410,'Grid GenerationQueue'!$AZ$5:$AZ$410,$B483,'Grid GenerationQueue'!$BA$5:$BA$410,$C483,'Grid GenerationQueue'!$BD$5:$BD$410,"&lt;="&amp;$BE$3)</f>
        <v>0</v>
      </c>
      <c r="BG483">
        <f>SUMIFS('Grid GenerationQueue'!AJ$5:AJ$410,'Grid GenerationQueue'!$AZ$5:$AZ$410,$B483,'Grid GenerationQueue'!$BA$5:$BA$410,$C483,'Grid GenerationQueue'!$BD$5:$BD$410,"&lt;="&amp;$BE$3)</f>
        <v>0</v>
      </c>
      <c r="BH483">
        <f>SUMIFS('Grid GenerationQueue'!AK$5:AK$410,'Grid GenerationQueue'!$AZ$5:$AZ$410,$B483,'Grid GenerationQueue'!$BA$5:$BA$410,$C483,'Grid GenerationQueue'!$BD$5:$BD$410,"&lt;="&amp;$BE$3)</f>
        <v>0</v>
      </c>
      <c r="BI483">
        <f>SUMIFS('Grid GenerationQueue'!AL$5:AL$410,'Grid GenerationQueue'!$AZ$5:$AZ$410,$B483,'Grid GenerationQueue'!$BA$5:$BA$410,$C483,'Grid GenerationQueue'!$BD$5:$BD$410,"&lt;="&amp;$BE$3)</f>
        <v>0</v>
      </c>
      <c r="BJ483">
        <f>SUMIFS('Grid GenerationQueue'!AM$5:AM$410,'Grid GenerationQueue'!$AZ$5:$AZ$410,$B483,'Grid GenerationQueue'!$BA$5:$BA$410,$C483,'Grid GenerationQueue'!$BD$5:$BD$410,"&lt;="&amp;$BE$3)</f>
        <v>0</v>
      </c>
      <c r="BK483">
        <f>SUMIFS('Grid GenerationQueue'!AN$5:AN$410,'Grid GenerationQueue'!$AZ$5:$AZ$410,$B483,'Grid GenerationQueue'!$BA$5:$BA$410,$C483,'Grid GenerationQueue'!$BD$5:$BD$410,"&lt;="&amp;$BE$3)</f>
        <v>0</v>
      </c>
      <c r="BL483">
        <f>SUMIFS('Grid GenerationQueue'!AO$5:AO$410,'Grid GenerationQueue'!$AZ$5:$AZ$410,$B483,'Grid GenerationQueue'!$BA$5:$BA$410,$C483,'Grid GenerationQueue'!$BD$5:$BD$410,"&lt;="&amp;$BE$3)</f>
        <v>0</v>
      </c>
      <c r="BM483">
        <f>SUMIFS('Grid GenerationQueue'!AP$5:AP$410,'Grid GenerationQueue'!$AZ$5:$AZ$410,$B483,'Grid GenerationQueue'!$BA$5:$BA$410,$C483,'Grid GenerationQueue'!$BD$5:$BD$410,"&lt;="&amp;$BE$3)</f>
        <v>0</v>
      </c>
      <c r="BN483">
        <f>SUMIFS('Grid GenerationQueue'!AQ$5:AQ$410,'Grid GenerationQueue'!$AZ$5:$AZ$410,$B483,'Grid GenerationQueue'!$BA$5:$BA$410,$C483,'Grid GenerationQueue'!$BD$5:$BD$410,"&lt;="&amp;$BE$3)</f>
        <v>0</v>
      </c>
      <c r="BO483">
        <f>SUMIFS('Grid GenerationQueue'!AR$5:AR$410,'Grid GenerationQueue'!$AZ$5:$AZ$410,$B483,'Grid GenerationQueue'!$BA$5:$BA$410,$C483,'Grid GenerationQueue'!$BD$5:$BD$410,"&lt;="&amp;$BE$3)</f>
        <v>0</v>
      </c>
      <c r="BQ483">
        <f>SUMIFS('Grid GenerationQueue'!AG$5:AG$410,'Grid GenerationQueue'!$AZ$5:$AZ$410,$B483,'Grid GenerationQueue'!$BA$5:$BA$410,$C483,'Grid GenerationQueue'!$BJ$5:$BJ$410,"Executed",'Grid GenerationQueue'!$BD$5:$BD$410,"&lt;="&amp;$BE$3)</f>
        <v>0</v>
      </c>
      <c r="BR483">
        <f>SUMIFS('Grid GenerationQueue'!AH$5:AH$410,'Grid GenerationQueue'!$AZ$5:$AZ$410,$B483,'Grid GenerationQueue'!$BA$5:$BA$410,$C483,'Grid GenerationQueue'!$BJ$5:$BJ$410,"Executed",'Grid GenerationQueue'!$BD$5:$BD$410,"&lt;="&amp;$BE$3)</f>
        <v>0</v>
      </c>
      <c r="BS483">
        <f>SUMIFS('Grid GenerationQueue'!AI$5:AI$410,'Grid GenerationQueue'!$AZ$5:$AZ$410,$B483,'Grid GenerationQueue'!$BA$5:$BA$410,$C483,'Grid GenerationQueue'!$BJ$5:$BJ$410,"Executed",'Grid GenerationQueue'!$BD$5:$BD$410,"&lt;="&amp;$BE$3)</f>
        <v>0</v>
      </c>
      <c r="BT483">
        <f>SUMIFS('Grid GenerationQueue'!AJ$5:AJ$410,'Grid GenerationQueue'!$AZ$5:$AZ$410,$B483,'Grid GenerationQueue'!$BA$5:$BA$410,$C483,'Grid GenerationQueue'!$BJ$5:$BJ$410,"Executed",'Grid GenerationQueue'!$BD$5:$BD$410,"&lt;="&amp;$BE$3)</f>
        <v>0</v>
      </c>
      <c r="BU483">
        <f>SUMIFS('Grid GenerationQueue'!AK$5:AK$410,'Grid GenerationQueue'!$AZ$5:$AZ$410,$B483,'Grid GenerationQueue'!$BA$5:$BA$410,$C483,'Grid GenerationQueue'!$BJ$5:$BJ$410,"Executed",'Grid GenerationQueue'!$BD$5:$BD$410,"&lt;="&amp;$BE$3)</f>
        <v>0</v>
      </c>
      <c r="BV483">
        <f>SUMIFS('Grid GenerationQueue'!AL$5:AL$410,'Grid GenerationQueue'!$AZ$5:$AZ$410,$B483,'Grid GenerationQueue'!$BA$5:$BA$410,$C483,'Grid GenerationQueue'!$BJ$5:$BJ$410,"Executed",'Grid GenerationQueue'!$BD$5:$BD$410,"&lt;="&amp;$BE$3)</f>
        <v>0</v>
      </c>
      <c r="BW483">
        <f>SUMIFS('Grid GenerationQueue'!AM$5:AM$410,'Grid GenerationQueue'!$AZ$5:$AZ$410,$B483,'Grid GenerationQueue'!$BA$5:$BA$410,$C483,'Grid GenerationQueue'!$BJ$5:$BJ$410,"Executed",'Grid GenerationQueue'!$BD$5:$BD$410,"&lt;="&amp;$BE$3)</f>
        <v>0</v>
      </c>
      <c r="BX483">
        <f>SUMIFS('Grid GenerationQueue'!AN$5:AN$410,'Grid GenerationQueue'!$AZ$5:$AZ$410,$B483,'Grid GenerationQueue'!$BA$5:$BA$410,$C483,'Grid GenerationQueue'!$BJ$5:$BJ$410,"Executed",'Grid GenerationQueue'!$BD$5:$BD$410,"&lt;="&amp;$BE$3)</f>
        <v>0</v>
      </c>
      <c r="BY483">
        <f>SUMIFS('Grid GenerationQueue'!AO$5:AO$410,'Grid GenerationQueue'!$AZ$5:$AZ$410,$B483,'Grid GenerationQueue'!$BA$5:$BA$410,$C483,'Grid GenerationQueue'!$BJ$5:$BJ$410,"Executed",'Grid GenerationQueue'!$BD$5:$BD$410,"&lt;="&amp;$BE$3)</f>
        <v>0</v>
      </c>
      <c r="BZ483">
        <f>SUMIFS('Grid GenerationQueue'!AP$5:AP$410,'Grid GenerationQueue'!$AZ$5:$AZ$410,$B483,'Grid GenerationQueue'!$BA$5:$BA$410,$C483,'Grid GenerationQueue'!$BJ$5:$BJ$410,"Executed",'Grid GenerationQueue'!$BD$5:$BD$410,"&lt;="&amp;$BE$3)</f>
        <v>0</v>
      </c>
      <c r="CA483">
        <f>SUMIFS('Grid GenerationQueue'!AQ$5:AQ$410,'Grid GenerationQueue'!$AZ$5:$AZ$410,$B483,'Grid GenerationQueue'!$BA$5:$BA$410,$C483,'Grid GenerationQueue'!$BJ$5:$BJ$410,"Executed",'Grid GenerationQueue'!$BD$5:$BD$410,"&lt;="&amp;$BE$3)</f>
        <v>0</v>
      </c>
      <c r="CB483">
        <f>SUMIFS('Grid GenerationQueue'!AR$5:AR$410,'Grid GenerationQueue'!$AZ$5:$AZ$410,$B483,'Grid GenerationQueue'!$BA$5:$BA$410,$C483,'Grid GenerationQueue'!$BJ$5:$BJ$410,"Executed",'Grid GenerationQueue'!$BD$5:$BD$410,"&lt;="&amp;$BE$3)</f>
        <v>0</v>
      </c>
      <c r="CD483">
        <f>SUMIFS('Grid GenerationQueue'!AG$5:AG$410,'Grid GenerationQueue'!$AZ$5:$AZ$410,$B483,'Grid GenerationQueue'!$BA$5:$BA$410,$C483,'Grid GenerationQueue'!$BH$5:$BH$410,"&lt;&gt;"&amp;"",'Grid GenerationQueue'!$BD$5:$BD$410,"&lt;="&amp;$BE$3)</f>
        <v>0</v>
      </c>
      <c r="CE483">
        <f>SUMIFS('Grid GenerationQueue'!AH$5:AH$410,'Grid GenerationQueue'!$AZ$5:$AZ$410,$B483,'Grid GenerationQueue'!$BA$5:$BA$410,$C483,'Grid GenerationQueue'!$BH$5:$BH$410,"&lt;&gt;"&amp;"",'Grid GenerationQueue'!$BD$5:$BD$410,"&lt;="&amp;$BE$3)</f>
        <v>0</v>
      </c>
      <c r="CF483">
        <f>SUMIFS('Grid GenerationQueue'!AI$5:AI$410,'Grid GenerationQueue'!$AZ$5:$AZ$410,$B483,'Grid GenerationQueue'!$BA$5:$BA$410,$C483,'Grid GenerationQueue'!$BH$5:$BH$410,"&lt;&gt;"&amp;"",'Grid GenerationQueue'!$BD$5:$BD$410,"&lt;="&amp;$BE$3)</f>
        <v>0</v>
      </c>
      <c r="CG483">
        <f>SUMIFS('Grid GenerationQueue'!AJ$5:AJ$410,'Grid GenerationQueue'!$AZ$5:$AZ$410,$B483,'Grid GenerationQueue'!$BA$5:$BA$410,$C483,'Grid GenerationQueue'!$BH$5:$BH$410,"&lt;&gt;"&amp;"",'Grid GenerationQueue'!$BD$5:$BD$410,"&lt;="&amp;$BE$3)</f>
        <v>0</v>
      </c>
      <c r="CH483">
        <f>SUMIFS('Grid GenerationQueue'!AK$5:AK$410,'Grid GenerationQueue'!$AZ$5:$AZ$410,$B483,'Grid GenerationQueue'!$BA$5:$BA$410,$C483,'Grid GenerationQueue'!$BH$5:$BH$410,"&lt;&gt;"&amp;"",'Grid GenerationQueue'!$BD$5:$BD$410,"&lt;="&amp;$BE$3)</f>
        <v>0</v>
      </c>
      <c r="CI483">
        <f>SUMIFS('Grid GenerationQueue'!AL$5:AL$410,'Grid GenerationQueue'!$AZ$5:$AZ$410,$B483,'Grid GenerationQueue'!$BA$5:$BA$410,$C483,'Grid GenerationQueue'!$BH$5:$BH$410,"&lt;&gt;"&amp;"",'Grid GenerationQueue'!$BD$5:$BD$410,"&lt;="&amp;$BE$3)</f>
        <v>0</v>
      </c>
      <c r="CJ483">
        <f>SUMIFS('Grid GenerationQueue'!AM$5:AM$410,'Grid GenerationQueue'!$AZ$5:$AZ$410,$B483,'Grid GenerationQueue'!$BA$5:$BA$410,$C483,'Grid GenerationQueue'!$BH$5:$BH$410,"&lt;&gt;"&amp;"",'Grid GenerationQueue'!$BD$5:$BD$410,"&lt;="&amp;$BE$3)</f>
        <v>0</v>
      </c>
      <c r="CK483">
        <f>SUMIFS('Grid GenerationQueue'!AN$5:AN$410,'Grid GenerationQueue'!$AZ$5:$AZ$410,$B483,'Grid GenerationQueue'!$BA$5:$BA$410,$C483,'Grid GenerationQueue'!$BH$5:$BH$410,"&lt;&gt;"&amp;"",'Grid GenerationQueue'!$BD$5:$BD$410,"&lt;="&amp;$BE$3)</f>
        <v>0</v>
      </c>
      <c r="CL483">
        <f>SUMIFS('Grid GenerationQueue'!AO$5:AO$410,'Grid GenerationQueue'!$AZ$5:$AZ$410,$B483,'Grid GenerationQueue'!$BA$5:$BA$410,$C483,'Grid GenerationQueue'!$BH$5:$BH$410,"&lt;&gt;"&amp;"",'Grid GenerationQueue'!$BD$5:$BD$410,"&lt;="&amp;$BE$3)</f>
        <v>0</v>
      </c>
      <c r="CM483">
        <f>SUMIFS('Grid GenerationQueue'!AP$5:AP$410,'Grid GenerationQueue'!$AZ$5:$AZ$410,$B483,'Grid GenerationQueue'!$BA$5:$BA$410,$C483,'Grid GenerationQueue'!$BH$5:$BH$410,"&lt;&gt;"&amp;"",'Grid GenerationQueue'!$BD$5:$BD$410,"&lt;="&amp;$BE$3)</f>
        <v>0</v>
      </c>
      <c r="CN483">
        <f>SUMIFS('Grid GenerationQueue'!AQ$5:AQ$410,'Grid GenerationQueue'!$AZ$5:$AZ$410,$B483,'Grid GenerationQueue'!$BA$5:$BA$410,$C483,'Grid GenerationQueue'!$BH$5:$BH$410,"&lt;&gt;"&amp;"",'Grid GenerationQueue'!$BD$5:$BD$410,"&lt;="&amp;$BE$3)</f>
        <v>0</v>
      </c>
      <c r="CO483">
        <f>SUMIFS('Grid GenerationQueue'!AR$5:AR$410,'Grid GenerationQueue'!$AZ$5:$AZ$410,$B483,'Grid GenerationQueue'!$BA$5:$BA$410,$C483,'Grid GenerationQueue'!$BH$5:$BH$410,"&lt;&gt;"&amp;"",'Grid GenerationQueue'!$BD$5:$BD$410,"&lt;="&amp;$BE$3)</f>
        <v>0</v>
      </c>
      <c r="CQ483">
        <f>SUMIFS('Grid GenerationQueue'!AG$5:AG$410,'Grid GenerationQueue'!$AZ$5:$AZ$410,$B483,'Grid GenerationQueue'!$BA$5:$BA$410,$C483,'Grid GenerationQueue'!$BK$5:$BK$410,"&gt;0",'Grid GenerationQueue'!$BD$5:$BD$410,"&lt;="&amp;$BE$3)</f>
        <v>0</v>
      </c>
      <c r="CR483">
        <f>SUMIFS('Grid GenerationQueue'!AH$5:AH$410,'Grid GenerationQueue'!$AZ$5:$AZ$410,$B483,'Grid GenerationQueue'!$BA$5:$BA$410,$C483,'Grid GenerationQueue'!$BK$5:$BK$410,"&gt;0",'Grid GenerationQueue'!$BD$5:$BD$410,"&lt;="&amp;$BE$3)</f>
        <v>0</v>
      </c>
      <c r="CS483">
        <f>SUMIFS('Grid GenerationQueue'!AI$5:AI$410,'Grid GenerationQueue'!$AZ$5:$AZ$410,$B483,'Grid GenerationQueue'!$BA$5:$BA$410,$C483,'Grid GenerationQueue'!$BK$5:$BK$410,"&gt;0",'Grid GenerationQueue'!$BD$5:$BD$410,"&lt;="&amp;$BE$3)</f>
        <v>0</v>
      </c>
      <c r="CT483">
        <f>SUMIFS('Grid GenerationQueue'!AJ$5:AJ$410,'Grid GenerationQueue'!$AZ$5:$AZ$410,$B483,'Grid GenerationQueue'!$BA$5:$BA$410,$C483,'Grid GenerationQueue'!$BK$5:$BK$410,"&gt;0",'Grid GenerationQueue'!$BD$5:$BD$410,"&lt;="&amp;$BE$3)</f>
        <v>0</v>
      </c>
      <c r="CU483">
        <f>SUMIFS('Grid GenerationQueue'!AK$5:AK$410,'Grid GenerationQueue'!$AZ$5:$AZ$410,$B483,'Grid GenerationQueue'!$BA$5:$BA$410,$C483,'Grid GenerationQueue'!$BK$5:$BK$410,"&gt;0",'Grid GenerationQueue'!$BD$5:$BD$410,"&lt;="&amp;$BE$3)</f>
        <v>0</v>
      </c>
      <c r="CV483">
        <f>SUMIFS('Grid GenerationQueue'!AL$5:AL$410,'Grid GenerationQueue'!$AZ$5:$AZ$410,$B483,'Grid GenerationQueue'!$BA$5:$BA$410,$C483,'Grid GenerationQueue'!$BK$5:$BK$410,"&gt;0",'Grid GenerationQueue'!$BD$5:$BD$410,"&lt;="&amp;$BE$3)</f>
        <v>0</v>
      </c>
      <c r="CW483">
        <f>SUMIFS('Grid GenerationQueue'!AM$5:AM$410,'Grid GenerationQueue'!$AZ$5:$AZ$410,$B483,'Grid GenerationQueue'!$BA$5:$BA$410,$C483,'Grid GenerationQueue'!$BK$5:$BK$410,"&gt;0",'Grid GenerationQueue'!$BD$5:$BD$410,"&lt;="&amp;$BE$3)</f>
        <v>0</v>
      </c>
      <c r="CX483">
        <f>SUMIFS('Grid GenerationQueue'!AN$5:AN$410,'Grid GenerationQueue'!$AZ$5:$AZ$410,$B483,'Grid GenerationQueue'!$BA$5:$BA$410,$C483,'Grid GenerationQueue'!$BK$5:$BK$410,"&gt;0",'Grid GenerationQueue'!$BD$5:$BD$410,"&lt;="&amp;$BE$3)</f>
        <v>0</v>
      </c>
      <c r="CY483">
        <f>SUMIFS('Grid GenerationQueue'!AO$5:AO$410,'Grid GenerationQueue'!$AZ$5:$AZ$410,$B483,'Grid GenerationQueue'!$BA$5:$BA$410,$C483,'Grid GenerationQueue'!$BK$5:$BK$410,"&gt;0",'Grid GenerationQueue'!$BD$5:$BD$410,"&lt;="&amp;$BE$3)</f>
        <v>0</v>
      </c>
      <c r="CZ483">
        <f>SUMIFS('Grid GenerationQueue'!AP$5:AP$410,'Grid GenerationQueue'!$AZ$5:$AZ$410,$B483,'Grid GenerationQueue'!$BA$5:$BA$410,$C483,'Grid GenerationQueue'!$BK$5:$BK$410,"&gt;0",'Grid GenerationQueue'!$BD$5:$BD$410,"&lt;="&amp;$BE$3)</f>
        <v>0</v>
      </c>
      <c r="DA483">
        <f>SUMIFS('Grid GenerationQueue'!AQ$5:AQ$410,'Grid GenerationQueue'!$AZ$5:$AZ$410,$B483,'Grid GenerationQueue'!$BA$5:$BA$410,$C483,'Grid GenerationQueue'!$BK$5:$BK$410,"&gt;0",'Grid GenerationQueue'!$BD$5:$BD$410,"&lt;="&amp;$BE$3)</f>
        <v>0</v>
      </c>
      <c r="DB483">
        <f>SUMIFS('Grid GenerationQueue'!AR$5:AR$410,'Grid GenerationQueue'!$AZ$5:$AZ$410,$B483,'Grid GenerationQueue'!$BA$5:$BA$410,$C483,'Grid GenerationQueue'!$BK$5:$BK$410,"&gt;0",'Grid GenerationQueue'!$BD$5:$BD$410,"&lt;="&amp;$BE$3)</f>
        <v>0</v>
      </c>
    </row>
    <row r="484" spans="1:106" x14ac:dyDescent="0.35">
      <c r="A484" t="s">
        <v>4752</v>
      </c>
      <c r="B484" t="s">
        <v>4410</v>
      </c>
      <c r="C484">
        <v>115</v>
      </c>
      <c r="D484">
        <f>SUMIFS('Grid GenerationQueue'!AG$5:AG$410,'Grid GenerationQueue'!$AZ$5:$AZ$410,$B484,'Grid GenerationQueue'!$BA$5:$BA$410,$C484)</f>
        <v>0</v>
      </c>
      <c r="E484">
        <f>SUMIFS('Grid GenerationQueue'!AH$5:AH$410,'Grid GenerationQueue'!$AZ$5:$AZ$410,$B484,'Grid GenerationQueue'!$BA$5:$BA$410,$C484)</f>
        <v>0</v>
      </c>
      <c r="F484">
        <f>SUMIFS('Grid GenerationQueue'!AI$5:AI$410,'Grid GenerationQueue'!$AZ$5:$AZ$410,$B484,'Grid GenerationQueue'!$BA$5:$BA$410,$C484)</f>
        <v>0</v>
      </c>
      <c r="G484">
        <f>SUMIFS('Grid GenerationQueue'!AJ$5:AJ$410,'Grid GenerationQueue'!$AZ$5:$AZ$410,$B484,'Grid GenerationQueue'!$BA$5:$BA$410,$C484)</f>
        <v>0</v>
      </c>
      <c r="H484">
        <f>SUMIFS('Grid GenerationQueue'!AK$5:AK$410,'Grid GenerationQueue'!$AZ$5:$AZ$410,$B484,'Grid GenerationQueue'!$BA$5:$BA$410,$C484)</f>
        <v>0</v>
      </c>
      <c r="I484">
        <f>SUMIFS('Grid GenerationQueue'!AL$5:AL$410,'Grid GenerationQueue'!$AZ$5:$AZ$410,$B484,'Grid GenerationQueue'!$BA$5:$BA$410,$C484)</f>
        <v>0</v>
      </c>
      <c r="J484">
        <f>SUMIFS('Grid GenerationQueue'!AM$5:AM$410,'Grid GenerationQueue'!$AZ$5:$AZ$410,$B484,'Grid GenerationQueue'!$BA$5:$BA$410,$C484)</f>
        <v>0</v>
      </c>
      <c r="K484">
        <f>SUMIFS('Grid GenerationQueue'!AN$5:AN$410,'Grid GenerationQueue'!$AZ$5:$AZ$410,$B484,'Grid GenerationQueue'!$BA$5:$BA$410,$C484)</f>
        <v>0</v>
      </c>
      <c r="L484">
        <f>SUMIFS('Grid GenerationQueue'!AO$5:AO$410,'Grid GenerationQueue'!$AZ$5:$AZ$410,$B484,'Grid GenerationQueue'!$BA$5:$BA$410,$C484)</f>
        <v>0</v>
      </c>
      <c r="M484">
        <f>SUMIFS('Grid GenerationQueue'!AP$5:AP$410,'Grid GenerationQueue'!$AZ$5:$AZ$410,$B484,'Grid GenerationQueue'!$BA$5:$BA$410,$C484)</f>
        <v>0</v>
      </c>
      <c r="N484">
        <f>SUMIFS('Grid GenerationQueue'!AQ$5:AQ$410,'Grid GenerationQueue'!$AZ$5:$AZ$410,$B484,'Grid GenerationQueue'!$BA$5:$BA$410,$C484)</f>
        <v>0</v>
      </c>
      <c r="O484">
        <f>SUMIFS('Grid GenerationQueue'!AR$5:AR$410,'Grid GenerationQueue'!$AZ$5:$AZ$410,$B484,'Grid GenerationQueue'!$BA$5:$BA$410,$C484)</f>
        <v>0</v>
      </c>
      <c r="Q484">
        <f>SUMIFS('Grid GenerationQueue'!AG$5:AG$410,'Grid GenerationQueue'!$AZ$5:$AZ$410,$B484,'Grid GenerationQueue'!$BA$5:$BA$410,$C484,'Grid GenerationQueue'!$BJ$5:$BJ$410,"Executed")</f>
        <v>0</v>
      </c>
      <c r="R484">
        <f>SUMIFS('Grid GenerationQueue'!AH$5:AH$410,'Grid GenerationQueue'!$AZ$5:$AZ$410,$B484,'Grid GenerationQueue'!$BA$5:$BA$410,$C484,'Grid GenerationQueue'!$BJ$5:$BJ$410,"Executed")</f>
        <v>0</v>
      </c>
      <c r="S484">
        <f>SUMIFS('Grid GenerationQueue'!AI$5:AI$410,'Grid GenerationQueue'!$AZ$5:$AZ$410,$B484,'Grid GenerationQueue'!$BA$5:$BA$410,$C484,'Grid GenerationQueue'!$BJ$5:$BJ$410,"Executed")</f>
        <v>0</v>
      </c>
      <c r="T484">
        <f>SUMIFS('Grid GenerationQueue'!AJ$5:AJ$410,'Grid GenerationQueue'!$AZ$5:$AZ$410,$B484,'Grid GenerationQueue'!$BA$5:$BA$410,$C484,'Grid GenerationQueue'!$BJ$5:$BJ$410,"Executed")</f>
        <v>0</v>
      </c>
      <c r="U484">
        <f>SUMIFS('Grid GenerationQueue'!AK$5:AK$410,'Grid GenerationQueue'!$AZ$5:$AZ$410,$B484,'Grid GenerationQueue'!$BA$5:$BA$410,$C484,'Grid GenerationQueue'!$BJ$5:$BJ$410,"Executed")</f>
        <v>0</v>
      </c>
      <c r="V484">
        <f>SUMIFS('Grid GenerationQueue'!AL$5:AL$410,'Grid GenerationQueue'!$AZ$5:$AZ$410,$B484,'Grid GenerationQueue'!$BA$5:$BA$410,$C484,'Grid GenerationQueue'!$BJ$5:$BJ$410,"Executed")</f>
        <v>0</v>
      </c>
      <c r="W484">
        <f>SUMIFS('Grid GenerationQueue'!AM$5:AM$410,'Grid GenerationQueue'!$AZ$5:$AZ$410,$B484,'Grid GenerationQueue'!$BA$5:$BA$410,$C484,'Grid GenerationQueue'!$BJ$5:$BJ$410,"Executed")</f>
        <v>0</v>
      </c>
      <c r="X484">
        <f>SUMIFS('Grid GenerationQueue'!AN$5:AN$410,'Grid GenerationQueue'!$AZ$5:$AZ$410,$B484,'Grid GenerationQueue'!$BA$5:$BA$410,$C484,'Grid GenerationQueue'!$BJ$5:$BJ$410,"Executed")</f>
        <v>0</v>
      </c>
      <c r="Y484">
        <f>SUMIFS('Grid GenerationQueue'!AO$5:AO$410,'Grid GenerationQueue'!$AZ$5:$AZ$410,$B484,'Grid GenerationQueue'!$BA$5:$BA$410,$C484,'Grid GenerationQueue'!$BJ$5:$BJ$410,"Executed")</f>
        <v>0</v>
      </c>
      <c r="Z484">
        <f>SUMIFS('Grid GenerationQueue'!AP$5:AP$410,'Grid GenerationQueue'!$AZ$5:$AZ$410,$B484,'Grid GenerationQueue'!$BA$5:$BA$410,$C484,'Grid GenerationQueue'!$BJ$5:$BJ$410,"Executed")</f>
        <v>0</v>
      </c>
      <c r="AA484">
        <f>SUMIFS('Grid GenerationQueue'!AQ$5:AQ$410,'Grid GenerationQueue'!$AZ$5:$AZ$410,$B484,'Grid GenerationQueue'!$BA$5:$BA$410,$C484,'Grid GenerationQueue'!$BJ$5:$BJ$410,"Executed")</f>
        <v>0</v>
      </c>
      <c r="AB484">
        <f>SUMIFS('Grid GenerationQueue'!AR$5:AR$410,'Grid GenerationQueue'!$AZ$5:$AZ$410,$B484,'Grid GenerationQueue'!$BA$5:$BA$410,$C484,'Grid GenerationQueue'!$BJ$5:$BJ$410,"Executed")</f>
        <v>0</v>
      </c>
      <c r="AD484">
        <f>SUMIFS('Grid GenerationQueue'!AG$5:AG$410,'Grid GenerationQueue'!$AZ$5:$AZ$410,$B484,'Grid GenerationQueue'!$BA$5:$BA$410,$C484,'Grid GenerationQueue'!$BH$5:$BH$410,"&lt;&gt;"&amp;"")+SUMIFS('Grid GenerationQueue'!AG$5:AG$410,'Grid GenerationQueue'!$AZ$5:$AZ$410,$B484,'Grid GenerationQueue'!$BA$5:$BA$410,$C484,'Grid GenerationQueue'!$BH$5:$BH$410,"",'Grid GenerationQueue'!$AC$5:$AC$410,1)</f>
        <v>0</v>
      </c>
      <c r="AE484">
        <f>SUMIFS('Grid GenerationQueue'!AH$5:AH$410,'Grid GenerationQueue'!$AZ$5:$AZ$410,$B484,'Grid GenerationQueue'!$BA$5:$BA$410,$C484,'Grid GenerationQueue'!$BH$5:$BH$410,"&lt;&gt;"&amp;"")+SUMIFS('Grid GenerationQueue'!AH$5:AH$410,'Grid GenerationQueue'!$AZ$5:$AZ$410,$B484,'Grid GenerationQueue'!$BA$5:$BA$410,$C484,'Grid GenerationQueue'!$BH$5:$BH$410,"",'Grid GenerationQueue'!$AC$5:$AC$410,1)</f>
        <v>0</v>
      </c>
      <c r="AF484">
        <f>SUMIFS('Grid GenerationQueue'!AI$5:AI$410,'Grid GenerationQueue'!$AZ$5:$AZ$410,$B484,'Grid GenerationQueue'!$BA$5:$BA$410,$C484,'Grid GenerationQueue'!$BH$5:$BH$410,"&lt;&gt;"&amp;"")+SUMIFS('Grid GenerationQueue'!AI$5:AI$410,'Grid GenerationQueue'!$AZ$5:$AZ$410,$B484,'Grid GenerationQueue'!$BA$5:$BA$410,$C484,'Grid GenerationQueue'!$BH$5:$BH$410,"",'Grid GenerationQueue'!$AC$5:$AC$410,1)</f>
        <v>0</v>
      </c>
      <c r="AG484">
        <f>SUMIFS('Grid GenerationQueue'!AJ$5:AJ$410,'Grid GenerationQueue'!$AZ$5:$AZ$410,$B484,'Grid GenerationQueue'!$BA$5:$BA$410,$C484,'Grid GenerationQueue'!$BH$5:$BH$410,"&lt;&gt;"&amp;"")+SUMIFS('Grid GenerationQueue'!AJ$5:AJ$410,'Grid GenerationQueue'!$AZ$5:$AZ$410,$B484,'Grid GenerationQueue'!$BA$5:$BA$410,$C484,'Grid GenerationQueue'!$BH$5:$BH$410,"",'Grid GenerationQueue'!$AC$5:$AC$410,1)</f>
        <v>0</v>
      </c>
      <c r="AH484">
        <f>SUMIFS('Grid GenerationQueue'!AK$5:AK$410,'Grid GenerationQueue'!$AZ$5:$AZ$410,$B484,'Grid GenerationQueue'!$BA$5:$BA$410,$C484,'Grid GenerationQueue'!$BH$5:$BH$410,"&lt;&gt;"&amp;"")+SUMIFS('Grid GenerationQueue'!AK$5:AK$410,'Grid GenerationQueue'!$AZ$5:$AZ$410,$B484,'Grid GenerationQueue'!$BA$5:$BA$410,$C484,'Grid GenerationQueue'!$BH$5:$BH$410,"",'Grid GenerationQueue'!$AC$5:$AC$410,1)</f>
        <v>0</v>
      </c>
      <c r="AI484">
        <f>SUMIFS('Grid GenerationQueue'!AL$5:AL$410,'Grid GenerationQueue'!$AZ$5:$AZ$410,$B484,'Grid GenerationQueue'!$BA$5:$BA$410,$C484,'Grid GenerationQueue'!$BH$5:$BH$410,"&lt;&gt;"&amp;"")+SUMIFS('Grid GenerationQueue'!AL$5:AL$410,'Grid GenerationQueue'!$AZ$5:$AZ$410,$B484,'Grid GenerationQueue'!$BA$5:$BA$410,$C484,'Grid GenerationQueue'!$BH$5:$BH$410,"",'Grid GenerationQueue'!$AC$5:$AC$410,1)</f>
        <v>0</v>
      </c>
      <c r="AJ484">
        <f>SUMIFS('Grid GenerationQueue'!AM$5:AM$410,'Grid GenerationQueue'!$AZ$5:$AZ$410,$B484,'Grid GenerationQueue'!$BA$5:$BA$410,$C484,'Grid GenerationQueue'!$BH$5:$BH$410,"&lt;&gt;"&amp;"")+SUMIFS('Grid GenerationQueue'!AM$5:AM$410,'Grid GenerationQueue'!$AZ$5:$AZ$410,$B484,'Grid GenerationQueue'!$BA$5:$BA$410,$C484,'Grid GenerationQueue'!$BH$5:$BH$410,"",'Grid GenerationQueue'!$AC$5:$AC$410,1)</f>
        <v>0</v>
      </c>
      <c r="AK484">
        <f>SUMIFS('Grid GenerationQueue'!AN$5:AN$410,'Grid GenerationQueue'!$AZ$5:$AZ$410,$B484,'Grid GenerationQueue'!$BA$5:$BA$410,$C484,'Grid GenerationQueue'!$BH$5:$BH$410,"&lt;&gt;"&amp;"")+SUMIFS('Grid GenerationQueue'!AN$5:AN$410,'Grid GenerationQueue'!$AZ$5:$AZ$410,$B484,'Grid GenerationQueue'!$BA$5:$BA$410,$C484,'Grid GenerationQueue'!$BH$5:$BH$410,"",'Grid GenerationQueue'!$AC$5:$AC$410,1)</f>
        <v>0</v>
      </c>
      <c r="AL484">
        <f>SUMIFS('Grid GenerationQueue'!AO$5:AO$410,'Grid GenerationQueue'!$AZ$5:$AZ$410,$B484,'Grid GenerationQueue'!$BA$5:$BA$410,$C484,'Grid GenerationQueue'!$BH$5:$BH$410,"&lt;&gt;"&amp;"")+SUMIFS('Grid GenerationQueue'!AO$5:AO$410,'Grid GenerationQueue'!$AZ$5:$AZ$410,$B484,'Grid GenerationQueue'!$BA$5:$BA$410,$C484,'Grid GenerationQueue'!$BH$5:$BH$410,"",'Grid GenerationQueue'!$AC$5:$AC$410,1)</f>
        <v>0</v>
      </c>
      <c r="AM484">
        <f>SUMIFS('Grid GenerationQueue'!AP$5:AP$410,'Grid GenerationQueue'!$AZ$5:$AZ$410,$B484,'Grid GenerationQueue'!$BA$5:$BA$410,$C484,'Grid GenerationQueue'!$BH$5:$BH$410,"&lt;&gt;"&amp;"")+SUMIFS('Grid GenerationQueue'!AP$5:AP$410,'Grid GenerationQueue'!$AZ$5:$AZ$410,$B484,'Grid GenerationQueue'!$BA$5:$BA$410,$C484,'Grid GenerationQueue'!$BH$5:$BH$410,"",'Grid GenerationQueue'!$AC$5:$AC$410,1)</f>
        <v>0</v>
      </c>
      <c r="AN484">
        <f>SUMIFS('Grid GenerationQueue'!AQ$5:AQ$410,'Grid GenerationQueue'!$AZ$5:$AZ$410,$B484,'Grid GenerationQueue'!$BA$5:$BA$410,$C484,'Grid GenerationQueue'!$BH$5:$BH$410,"&lt;&gt;"&amp;"")+SUMIFS('Grid GenerationQueue'!AQ$5:AQ$410,'Grid GenerationQueue'!$AZ$5:$AZ$410,$B484,'Grid GenerationQueue'!$BA$5:$BA$410,$C484,'Grid GenerationQueue'!$BH$5:$BH$410,"",'Grid GenerationQueue'!$AC$5:$AC$410,1)</f>
        <v>0</v>
      </c>
      <c r="AO484">
        <f>SUMIFS('Grid GenerationQueue'!AR$5:AR$410,'Grid GenerationQueue'!$AZ$5:$AZ$410,$B484,'Grid GenerationQueue'!$BA$5:$BA$410,$C484,'Grid GenerationQueue'!$BH$5:$BH$410,"&lt;&gt;"&amp;"")+SUMIFS('Grid GenerationQueue'!AR$5:AR$410,'Grid GenerationQueue'!$AZ$5:$AZ$410,$B484,'Grid GenerationQueue'!$BA$5:$BA$410,$C484,'Grid GenerationQueue'!$BH$5:$BH$410,"",'Grid GenerationQueue'!$AC$5:$AC$410,1)</f>
        <v>0</v>
      </c>
      <c r="AQ484">
        <f>SUMIFS('Grid GenerationQueue'!AG$5:AG$410,'Grid GenerationQueue'!$AZ$5:$AZ$410,$B484,'Grid GenerationQueue'!$BA$5:$BA$410,$C484,'Grid GenerationQueue'!$BK$5:$BK$410,"&gt;0")</f>
        <v>0</v>
      </c>
      <c r="AR484">
        <f>SUMIFS('Grid GenerationQueue'!AH$5:AH$410,'Grid GenerationQueue'!$AZ$5:$AZ$410,$B484,'Grid GenerationQueue'!$BA$5:$BA$410,$C484,'Grid GenerationQueue'!$BK$5:$BK$410,"&gt;0")</f>
        <v>0</v>
      </c>
      <c r="AS484">
        <f>SUMIFS('Grid GenerationQueue'!AI$5:AI$410,'Grid GenerationQueue'!$AZ$5:$AZ$410,$B484,'Grid GenerationQueue'!$BA$5:$BA$410,$C484,'Grid GenerationQueue'!$BK$5:$BK$410,"&gt;0")</f>
        <v>0</v>
      </c>
      <c r="AT484">
        <f>SUMIFS('Grid GenerationQueue'!AJ$5:AJ$410,'Grid GenerationQueue'!$AZ$5:$AZ$410,$B484,'Grid GenerationQueue'!$BA$5:$BA$410,$C484,'Grid GenerationQueue'!$BK$5:$BK$410,"&gt;0")</f>
        <v>0</v>
      </c>
      <c r="AU484">
        <f>SUMIFS('Grid GenerationQueue'!AK$5:AK$410,'Grid GenerationQueue'!$AZ$5:$AZ$410,$B484,'Grid GenerationQueue'!$BA$5:$BA$410,$C484,'Grid GenerationQueue'!$BK$5:$BK$410,"&gt;0")</f>
        <v>0</v>
      </c>
      <c r="AV484">
        <f>SUMIFS('Grid GenerationQueue'!AL$5:AL$410,'Grid GenerationQueue'!$AZ$5:$AZ$410,$B484,'Grid GenerationQueue'!$BA$5:$BA$410,$C484,'Grid GenerationQueue'!$BK$5:$BK$410,"&gt;0")</f>
        <v>0</v>
      </c>
      <c r="AW484">
        <f>SUMIFS('Grid GenerationQueue'!AM$5:AM$410,'Grid GenerationQueue'!$AZ$5:$AZ$410,$B484,'Grid GenerationQueue'!$BA$5:$BA$410,$C484,'Grid GenerationQueue'!$BK$5:$BK$410,"&gt;0")</f>
        <v>0</v>
      </c>
      <c r="AX484">
        <f>SUMIFS('Grid GenerationQueue'!AN$5:AN$410,'Grid GenerationQueue'!$AZ$5:$AZ$410,$B484,'Grid GenerationQueue'!$BA$5:$BA$410,$C484,'Grid GenerationQueue'!$BK$5:$BK$410,"&gt;0")</f>
        <v>0</v>
      </c>
      <c r="AY484">
        <f>SUMIFS('Grid GenerationQueue'!AO$5:AO$410,'Grid GenerationQueue'!$AZ$5:$AZ$410,$B484,'Grid GenerationQueue'!$BA$5:$BA$410,$C484,'Grid GenerationQueue'!$BK$5:$BK$410,"&gt;0")</f>
        <v>0</v>
      </c>
      <c r="AZ484">
        <f>SUMIFS('Grid GenerationQueue'!AP$5:AP$410,'Grid GenerationQueue'!$AZ$5:$AZ$410,$B484,'Grid GenerationQueue'!$BA$5:$BA$410,$C484,'Grid GenerationQueue'!$BK$5:$BK$410,"&gt;0")</f>
        <v>0</v>
      </c>
      <c r="BA484">
        <f>SUMIFS('Grid GenerationQueue'!AQ$5:AQ$410,'Grid GenerationQueue'!$AZ$5:$AZ$410,$B484,'Grid GenerationQueue'!$BA$5:$BA$410,$C484,'Grid GenerationQueue'!$BK$5:$BK$410,"&gt;0")</f>
        <v>0</v>
      </c>
      <c r="BB484">
        <f>SUMIFS('Grid GenerationQueue'!AR$5:AR$410,'Grid GenerationQueue'!$AZ$5:$AZ$410,$B484,'Grid GenerationQueue'!$BA$5:$BA$410,$C484,'Grid GenerationQueue'!$BK$5:$BK$410,"&gt;0")</f>
        <v>0</v>
      </c>
      <c r="BD484">
        <f>SUMIFS('Grid GenerationQueue'!AG$5:AG$410,'Grid GenerationQueue'!$AZ$5:$AZ$410,$B484,'Grid GenerationQueue'!$BA$5:$BA$410,$C484,'Grid GenerationQueue'!$BD$5:$BD$410,"&lt;="&amp;$BE$3)</f>
        <v>0</v>
      </c>
      <c r="BE484">
        <f>SUMIFS('Grid GenerationQueue'!AH$5:AH$410,'Grid GenerationQueue'!$AZ$5:$AZ$410,$B484,'Grid GenerationQueue'!$BA$5:$BA$410,$C484,'Grid GenerationQueue'!$BD$5:$BD$410,"&lt;="&amp;$BE$3)</f>
        <v>0</v>
      </c>
      <c r="BF484">
        <f>SUMIFS('Grid GenerationQueue'!AI$5:AI$410,'Grid GenerationQueue'!$AZ$5:$AZ$410,$B484,'Grid GenerationQueue'!$BA$5:$BA$410,$C484,'Grid GenerationQueue'!$BD$5:$BD$410,"&lt;="&amp;$BE$3)</f>
        <v>0</v>
      </c>
      <c r="BG484">
        <f>SUMIFS('Grid GenerationQueue'!AJ$5:AJ$410,'Grid GenerationQueue'!$AZ$5:$AZ$410,$B484,'Grid GenerationQueue'!$BA$5:$BA$410,$C484,'Grid GenerationQueue'!$BD$5:$BD$410,"&lt;="&amp;$BE$3)</f>
        <v>0</v>
      </c>
      <c r="BH484">
        <f>SUMIFS('Grid GenerationQueue'!AK$5:AK$410,'Grid GenerationQueue'!$AZ$5:$AZ$410,$B484,'Grid GenerationQueue'!$BA$5:$BA$410,$C484,'Grid GenerationQueue'!$BD$5:$BD$410,"&lt;="&amp;$BE$3)</f>
        <v>0</v>
      </c>
      <c r="BI484">
        <f>SUMIFS('Grid GenerationQueue'!AL$5:AL$410,'Grid GenerationQueue'!$AZ$5:$AZ$410,$B484,'Grid GenerationQueue'!$BA$5:$BA$410,$C484,'Grid GenerationQueue'!$BD$5:$BD$410,"&lt;="&amp;$BE$3)</f>
        <v>0</v>
      </c>
      <c r="BJ484">
        <f>SUMIFS('Grid GenerationQueue'!AM$5:AM$410,'Grid GenerationQueue'!$AZ$5:$AZ$410,$B484,'Grid GenerationQueue'!$BA$5:$BA$410,$C484,'Grid GenerationQueue'!$BD$5:$BD$410,"&lt;="&amp;$BE$3)</f>
        <v>0</v>
      </c>
      <c r="BK484">
        <f>SUMIFS('Grid GenerationQueue'!AN$5:AN$410,'Grid GenerationQueue'!$AZ$5:$AZ$410,$B484,'Grid GenerationQueue'!$BA$5:$BA$410,$C484,'Grid GenerationQueue'!$BD$5:$BD$410,"&lt;="&amp;$BE$3)</f>
        <v>0</v>
      </c>
      <c r="BL484">
        <f>SUMIFS('Grid GenerationQueue'!AO$5:AO$410,'Grid GenerationQueue'!$AZ$5:$AZ$410,$B484,'Grid GenerationQueue'!$BA$5:$BA$410,$C484,'Grid GenerationQueue'!$BD$5:$BD$410,"&lt;="&amp;$BE$3)</f>
        <v>0</v>
      </c>
      <c r="BM484">
        <f>SUMIFS('Grid GenerationQueue'!AP$5:AP$410,'Grid GenerationQueue'!$AZ$5:$AZ$410,$B484,'Grid GenerationQueue'!$BA$5:$BA$410,$C484,'Grid GenerationQueue'!$BD$5:$BD$410,"&lt;="&amp;$BE$3)</f>
        <v>0</v>
      </c>
      <c r="BN484">
        <f>SUMIFS('Grid GenerationQueue'!AQ$5:AQ$410,'Grid GenerationQueue'!$AZ$5:$AZ$410,$B484,'Grid GenerationQueue'!$BA$5:$BA$410,$C484,'Grid GenerationQueue'!$BD$5:$BD$410,"&lt;="&amp;$BE$3)</f>
        <v>0</v>
      </c>
      <c r="BO484">
        <f>SUMIFS('Grid GenerationQueue'!AR$5:AR$410,'Grid GenerationQueue'!$AZ$5:$AZ$410,$B484,'Grid GenerationQueue'!$BA$5:$BA$410,$C484,'Grid GenerationQueue'!$BD$5:$BD$410,"&lt;="&amp;$BE$3)</f>
        <v>0</v>
      </c>
      <c r="BQ484">
        <f>SUMIFS('Grid GenerationQueue'!AG$5:AG$410,'Grid GenerationQueue'!$AZ$5:$AZ$410,$B484,'Grid GenerationQueue'!$BA$5:$BA$410,$C484,'Grid GenerationQueue'!$BJ$5:$BJ$410,"Executed",'Grid GenerationQueue'!$BD$5:$BD$410,"&lt;="&amp;$BE$3)</f>
        <v>0</v>
      </c>
      <c r="BR484">
        <f>SUMIFS('Grid GenerationQueue'!AH$5:AH$410,'Grid GenerationQueue'!$AZ$5:$AZ$410,$B484,'Grid GenerationQueue'!$BA$5:$BA$410,$C484,'Grid GenerationQueue'!$BJ$5:$BJ$410,"Executed",'Grid GenerationQueue'!$BD$5:$BD$410,"&lt;="&amp;$BE$3)</f>
        <v>0</v>
      </c>
      <c r="BS484">
        <f>SUMIFS('Grid GenerationQueue'!AI$5:AI$410,'Grid GenerationQueue'!$AZ$5:$AZ$410,$B484,'Grid GenerationQueue'!$BA$5:$BA$410,$C484,'Grid GenerationQueue'!$BJ$5:$BJ$410,"Executed",'Grid GenerationQueue'!$BD$5:$BD$410,"&lt;="&amp;$BE$3)</f>
        <v>0</v>
      </c>
      <c r="BT484">
        <f>SUMIFS('Grid GenerationQueue'!AJ$5:AJ$410,'Grid GenerationQueue'!$AZ$5:$AZ$410,$B484,'Grid GenerationQueue'!$BA$5:$BA$410,$C484,'Grid GenerationQueue'!$BJ$5:$BJ$410,"Executed",'Grid GenerationQueue'!$BD$5:$BD$410,"&lt;="&amp;$BE$3)</f>
        <v>0</v>
      </c>
      <c r="BU484">
        <f>SUMIFS('Grid GenerationQueue'!AK$5:AK$410,'Grid GenerationQueue'!$AZ$5:$AZ$410,$B484,'Grid GenerationQueue'!$BA$5:$BA$410,$C484,'Grid GenerationQueue'!$BJ$5:$BJ$410,"Executed",'Grid GenerationQueue'!$BD$5:$BD$410,"&lt;="&amp;$BE$3)</f>
        <v>0</v>
      </c>
      <c r="BV484">
        <f>SUMIFS('Grid GenerationQueue'!AL$5:AL$410,'Grid GenerationQueue'!$AZ$5:$AZ$410,$B484,'Grid GenerationQueue'!$BA$5:$BA$410,$C484,'Grid GenerationQueue'!$BJ$5:$BJ$410,"Executed",'Grid GenerationQueue'!$BD$5:$BD$410,"&lt;="&amp;$BE$3)</f>
        <v>0</v>
      </c>
      <c r="BW484">
        <f>SUMIFS('Grid GenerationQueue'!AM$5:AM$410,'Grid GenerationQueue'!$AZ$5:$AZ$410,$B484,'Grid GenerationQueue'!$BA$5:$BA$410,$C484,'Grid GenerationQueue'!$BJ$5:$BJ$410,"Executed",'Grid GenerationQueue'!$BD$5:$BD$410,"&lt;="&amp;$BE$3)</f>
        <v>0</v>
      </c>
      <c r="BX484">
        <f>SUMIFS('Grid GenerationQueue'!AN$5:AN$410,'Grid GenerationQueue'!$AZ$5:$AZ$410,$B484,'Grid GenerationQueue'!$BA$5:$BA$410,$C484,'Grid GenerationQueue'!$BJ$5:$BJ$410,"Executed",'Grid GenerationQueue'!$BD$5:$BD$410,"&lt;="&amp;$BE$3)</f>
        <v>0</v>
      </c>
      <c r="BY484">
        <f>SUMIFS('Grid GenerationQueue'!AO$5:AO$410,'Grid GenerationQueue'!$AZ$5:$AZ$410,$B484,'Grid GenerationQueue'!$BA$5:$BA$410,$C484,'Grid GenerationQueue'!$BJ$5:$BJ$410,"Executed",'Grid GenerationQueue'!$BD$5:$BD$410,"&lt;="&amp;$BE$3)</f>
        <v>0</v>
      </c>
      <c r="BZ484">
        <f>SUMIFS('Grid GenerationQueue'!AP$5:AP$410,'Grid GenerationQueue'!$AZ$5:$AZ$410,$B484,'Grid GenerationQueue'!$BA$5:$BA$410,$C484,'Grid GenerationQueue'!$BJ$5:$BJ$410,"Executed",'Grid GenerationQueue'!$BD$5:$BD$410,"&lt;="&amp;$BE$3)</f>
        <v>0</v>
      </c>
      <c r="CA484">
        <f>SUMIFS('Grid GenerationQueue'!AQ$5:AQ$410,'Grid GenerationQueue'!$AZ$5:$AZ$410,$B484,'Grid GenerationQueue'!$BA$5:$BA$410,$C484,'Grid GenerationQueue'!$BJ$5:$BJ$410,"Executed",'Grid GenerationQueue'!$BD$5:$BD$410,"&lt;="&amp;$BE$3)</f>
        <v>0</v>
      </c>
      <c r="CB484">
        <f>SUMIFS('Grid GenerationQueue'!AR$5:AR$410,'Grid GenerationQueue'!$AZ$5:$AZ$410,$B484,'Grid GenerationQueue'!$BA$5:$BA$410,$C484,'Grid GenerationQueue'!$BJ$5:$BJ$410,"Executed",'Grid GenerationQueue'!$BD$5:$BD$410,"&lt;="&amp;$BE$3)</f>
        <v>0</v>
      </c>
      <c r="CD484">
        <f>SUMIFS('Grid GenerationQueue'!AG$5:AG$410,'Grid GenerationQueue'!$AZ$5:$AZ$410,$B484,'Grid GenerationQueue'!$BA$5:$BA$410,$C484,'Grid GenerationQueue'!$BH$5:$BH$410,"&lt;&gt;"&amp;"",'Grid GenerationQueue'!$BD$5:$BD$410,"&lt;="&amp;$BE$3)</f>
        <v>0</v>
      </c>
      <c r="CE484">
        <f>SUMIFS('Grid GenerationQueue'!AH$5:AH$410,'Grid GenerationQueue'!$AZ$5:$AZ$410,$B484,'Grid GenerationQueue'!$BA$5:$BA$410,$C484,'Grid GenerationQueue'!$BH$5:$BH$410,"&lt;&gt;"&amp;"",'Grid GenerationQueue'!$BD$5:$BD$410,"&lt;="&amp;$BE$3)</f>
        <v>0</v>
      </c>
      <c r="CF484">
        <f>SUMIFS('Grid GenerationQueue'!AI$5:AI$410,'Grid GenerationQueue'!$AZ$5:$AZ$410,$B484,'Grid GenerationQueue'!$BA$5:$BA$410,$C484,'Grid GenerationQueue'!$BH$5:$BH$410,"&lt;&gt;"&amp;"",'Grid GenerationQueue'!$BD$5:$BD$410,"&lt;="&amp;$BE$3)</f>
        <v>0</v>
      </c>
      <c r="CG484">
        <f>SUMIFS('Grid GenerationQueue'!AJ$5:AJ$410,'Grid GenerationQueue'!$AZ$5:$AZ$410,$B484,'Grid GenerationQueue'!$BA$5:$BA$410,$C484,'Grid GenerationQueue'!$BH$5:$BH$410,"&lt;&gt;"&amp;"",'Grid GenerationQueue'!$BD$5:$BD$410,"&lt;="&amp;$BE$3)</f>
        <v>0</v>
      </c>
      <c r="CH484">
        <f>SUMIFS('Grid GenerationQueue'!AK$5:AK$410,'Grid GenerationQueue'!$AZ$5:$AZ$410,$B484,'Grid GenerationQueue'!$BA$5:$BA$410,$C484,'Grid GenerationQueue'!$BH$5:$BH$410,"&lt;&gt;"&amp;"",'Grid GenerationQueue'!$BD$5:$BD$410,"&lt;="&amp;$BE$3)</f>
        <v>0</v>
      </c>
      <c r="CI484">
        <f>SUMIFS('Grid GenerationQueue'!AL$5:AL$410,'Grid GenerationQueue'!$AZ$5:$AZ$410,$B484,'Grid GenerationQueue'!$BA$5:$BA$410,$C484,'Grid GenerationQueue'!$BH$5:$BH$410,"&lt;&gt;"&amp;"",'Grid GenerationQueue'!$BD$5:$BD$410,"&lt;="&amp;$BE$3)</f>
        <v>0</v>
      </c>
      <c r="CJ484">
        <f>SUMIFS('Grid GenerationQueue'!AM$5:AM$410,'Grid GenerationQueue'!$AZ$5:$AZ$410,$B484,'Grid GenerationQueue'!$BA$5:$BA$410,$C484,'Grid GenerationQueue'!$BH$5:$BH$410,"&lt;&gt;"&amp;"",'Grid GenerationQueue'!$BD$5:$BD$410,"&lt;="&amp;$BE$3)</f>
        <v>0</v>
      </c>
      <c r="CK484">
        <f>SUMIFS('Grid GenerationQueue'!AN$5:AN$410,'Grid GenerationQueue'!$AZ$5:$AZ$410,$B484,'Grid GenerationQueue'!$BA$5:$BA$410,$C484,'Grid GenerationQueue'!$BH$5:$BH$410,"&lt;&gt;"&amp;"",'Grid GenerationQueue'!$BD$5:$BD$410,"&lt;="&amp;$BE$3)</f>
        <v>0</v>
      </c>
      <c r="CL484">
        <f>SUMIFS('Grid GenerationQueue'!AO$5:AO$410,'Grid GenerationQueue'!$AZ$5:$AZ$410,$B484,'Grid GenerationQueue'!$BA$5:$BA$410,$C484,'Grid GenerationQueue'!$BH$5:$BH$410,"&lt;&gt;"&amp;"",'Grid GenerationQueue'!$BD$5:$BD$410,"&lt;="&amp;$BE$3)</f>
        <v>0</v>
      </c>
      <c r="CM484">
        <f>SUMIFS('Grid GenerationQueue'!AP$5:AP$410,'Grid GenerationQueue'!$AZ$5:$AZ$410,$B484,'Grid GenerationQueue'!$BA$5:$BA$410,$C484,'Grid GenerationQueue'!$BH$5:$BH$410,"&lt;&gt;"&amp;"",'Grid GenerationQueue'!$BD$5:$BD$410,"&lt;="&amp;$BE$3)</f>
        <v>0</v>
      </c>
      <c r="CN484">
        <f>SUMIFS('Grid GenerationQueue'!AQ$5:AQ$410,'Grid GenerationQueue'!$AZ$5:$AZ$410,$B484,'Grid GenerationQueue'!$BA$5:$BA$410,$C484,'Grid GenerationQueue'!$BH$5:$BH$410,"&lt;&gt;"&amp;"",'Grid GenerationQueue'!$BD$5:$BD$410,"&lt;="&amp;$BE$3)</f>
        <v>0</v>
      </c>
      <c r="CO484">
        <f>SUMIFS('Grid GenerationQueue'!AR$5:AR$410,'Grid GenerationQueue'!$AZ$5:$AZ$410,$B484,'Grid GenerationQueue'!$BA$5:$BA$410,$C484,'Grid GenerationQueue'!$BH$5:$BH$410,"&lt;&gt;"&amp;"",'Grid GenerationQueue'!$BD$5:$BD$410,"&lt;="&amp;$BE$3)</f>
        <v>0</v>
      </c>
      <c r="CQ484">
        <f>SUMIFS('Grid GenerationQueue'!AG$5:AG$410,'Grid GenerationQueue'!$AZ$5:$AZ$410,$B484,'Grid GenerationQueue'!$BA$5:$BA$410,$C484,'Grid GenerationQueue'!$BK$5:$BK$410,"&gt;0",'Grid GenerationQueue'!$BD$5:$BD$410,"&lt;="&amp;$BE$3)</f>
        <v>0</v>
      </c>
      <c r="CR484">
        <f>SUMIFS('Grid GenerationQueue'!AH$5:AH$410,'Grid GenerationQueue'!$AZ$5:$AZ$410,$B484,'Grid GenerationQueue'!$BA$5:$BA$410,$C484,'Grid GenerationQueue'!$BK$5:$BK$410,"&gt;0",'Grid GenerationQueue'!$BD$5:$BD$410,"&lt;="&amp;$BE$3)</f>
        <v>0</v>
      </c>
      <c r="CS484">
        <f>SUMIFS('Grid GenerationQueue'!AI$5:AI$410,'Grid GenerationQueue'!$AZ$5:$AZ$410,$B484,'Grid GenerationQueue'!$BA$5:$BA$410,$C484,'Grid GenerationQueue'!$BK$5:$BK$410,"&gt;0",'Grid GenerationQueue'!$BD$5:$BD$410,"&lt;="&amp;$BE$3)</f>
        <v>0</v>
      </c>
      <c r="CT484">
        <f>SUMIFS('Grid GenerationQueue'!AJ$5:AJ$410,'Grid GenerationQueue'!$AZ$5:$AZ$410,$B484,'Grid GenerationQueue'!$BA$5:$BA$410,$C484,'Grid GenerationQueue'!$BK$5:$BK$410,"&gt;0",'Grid GenerationQueue'!$BD$5:$BD$410,"&lt;="&amp;$BE$3)</f>
        <v>0</v>
      </c>
      <c r="CU484">
        <f>SUMIFS('Grid GenerationQueue'!AK$5:AK$410,'Grid GenerationQueue'!$AZ$5:$AZ$410,$B484,'Grid GenerationQueue'!$BA$5:$BA$410,$C484,'Grid GenerationQueue'!$BK$5:$BK$410,"&gt;0",'Grid GenerationQueue'!$BD$5:$BD$410,"&lt;="&amp;$BE$3)</f>
        <v>0</v>
      </c>
      <c r="CV484">
        <f>SUMIFS('Grid GenerationQueue'!AL$5:AL$410,'Grid GenerationQueue'!$AZ$5:$AZ$410,$B484,'Grid GenerationQueue'!$BA$5:$BA$410,$C484,'Grid GenerationQueue'!$BK$5:$BK$410,"&gt;0",'Grid GenerationQueue'!$BD$5:$BD$410,"&lt;="&amp;$BE$3)</f>
        <v>0</v>
      </c>
      <c r="CW484">
        <f>SUMIFS('Grid GenerationQueue'!AM$5:AM$410,'Grid GenerationQueue'!$AZ$5:$AZ$410,$B484,'Grid GenerationQueue'!$BA$5:$BA$410,$C484,'Grid GenerationQueue'!$BK$5:$BK$410,"&gt;0",'Grid GenerationQueue'!$BD$5:$BD$410,"&lt;="&amp;$BE$3)</f>
        <v>0</v>
      </c>
      <c r="CX484">
        <f>SUMIFS('Grid GenerationQueue'!AN$5:AN$410,'Grid GenerationQueue'!$AZ$5:$AZ$410,$B484,'Grid GenerationQueue'!$BA$5:$BA$410,$C484,'Grid GenerationQueue'!$BK$5:$BK$410,"&gt;0",'Grid GenerationQueue'!$BD$5:$BD$410,"&lt;="&amp;$BE$3)</f>
        <v>0</v>
      </c>
      <c r="CY484">
        <f>SUMIFS('Grid GenerationQueue'!AO$5:AO$410,'Grid GenerationQueue'!$AZ$5:$AZ$410,$B484,'Grid GenerationQueue'!$BA$5:$BA$410,$C484,'Grid GenerationQueue'!$BK$5:$BK$410,"&gt;0",'Grid GenerationQueue'!$BD$5:$BD$410,"&lt;="&amp;$BE$3)</f>
        <v>0</v>
      </c>
      <c r="CZ484">
        <f>SUMIFS('Grid GenerationQueue'!AP$5:AP$410,'Grid GenerationQueue'!$AZ$5:$AZ$410,$B484,'Grid GenerationQueue'!$BA$5:$BA$410,$C484,'Grid GenerationQueue'!$BK$5:$BK$410,"&gt;0",'Grid GenerationQueue'!$BD$5:$BD$410,"&lt;="&amp;$BE$3)</f>
        <v>0</v>
      </c>
      <c r="DA484">
        <f>SUMIFS('Grid GenerationQueue'!AQ$5:AQ$410,'Grid GenerationQueue'!$AZ$5:$AZ$410,$B484,'Grid GenerationQueue'!$BA$5:$BA$410,$C484,'Grid GenerationQueue'!$BK$5:$BK$410,"&gt;0",'Grid GenerationQueue'!$BD$5:$BD$410,"&lt;="&amp;$BE$3)</f>
        <v>0</v>
      </c>
      <c r="DB484">
        <f>SUMIFS('Grid GenerationQueue'!AR$5:AR$410,'Grid GenerationQueue'!$AZ$5:$AZ$410,$B484,'Grid GenerationQueue'!$BA$5:$BA$410,$C484,'Grid GenerationQueue'!$BK$5:$BK$410,"&gt;0",'Grid GenerationQueue'!$BD$5:$BD$410,"&lt;="&amp;$BE$3)</f>
        <v>0</v>
      </c>
    </row>
    <row r="485" spans="1:106" x14ac:dyDescent="0.35">
      <c r="A485" t="s">
        <v>4752</v>
      </c>
      <c r="B485" t="s">
        <v>4410</v>
      </c>
      <c r="C485">
        <v>60</v>
      </c>
      <c r="D485">
        <f>SUMIFS('Grid GenerationQueue'!AG$5:AG$410,'Grid GenerationQueue'!$AZ$5:$AZ$410,$B485,'Grid GenerationQueue'!$BA$5:$BA$410,$C485)</f>
        <v>50.5</v>
      </c>
      <c r="E485">
        <f>SUMIFS('Grid GenerationQueue'!AH$5:AH$410,'Grid GenerationQueue'!$AZ$5:$AZ$410,$B485,'Grid GenerationQueue'!$BA$5:$BA$410,$C485)</f>
        <v>0</v>
      </c>
      <c r="F485">
        <f>SUMIFS('Grid GenerationQueue'!AI$5:AI$410,'Grid GenerationQueue'!$AZ$5:$AZ$410,$B485,'Grid GenerationQueue'!$BA$5:$BA$410,$C485)</f>
        <v>0</v>
      </c>
      <c r="G485">
        <f>SUMIFS('Grid GenerationQueue'!AJ$5:AJ$410,'Grid GenerationQueue'!$AZ$5:$AZ$410,$B485,'Grid GenerationQueue'!$BA$5:$BA$410,$C485)</f>
        <v>0</v>
      </c>
      <c r="H485">
        <f>SUMIFS('Grid GenerationQueue'!AK$5:AK$410,'Grid GenerationQueue'!$AZ$5:$AZ$410,$B485,'Grid GenerationQueue'!$BA$5:$BA$410,$C485)</f>
        <v>0</v>
      </c>
      <c r="I485">
        <f>SUMIFS('Grid GenerationQueue'!AL$5:AL$410,'Grid GenerationQueue'!$AZ$5:$AZ$410,$B485,'Grid GenerationQueue'!$BA$5:$BA$410,$C485)</f>
        <v>0</v>
      </c>
      <c r="J485">
        <f>SUMIFS('Grid GenerationQueue'!AM$5:AM$410,'Grid GenerationQueue'!$AZ$5:$AZ$410,$B485,'Grid GenerationQueue'!$BA$5:$BA$410,$C485)</f>
        <v>0</v>
      </c>
      <c r="K485">
        <f>SUMIFS('Grid GenerationQueue'!AN$5:AN$410,'Grid GenerationQueue'!$AZ$5:$AZ$410,$B485,'Grid GenerationQueue'!$BA$5:$BA$410,$C485)</f>
        <v>0</v>
      </c>
      <c r="L485">
        <f>SUMIFS('Grid GenerationQueue'!AO$5:AO$410,'Grid GenerationQueue'!$AZ$5:$AZ$410,$B485,'Grid GenerationQueue'!$BA$5:$BA$410,$C485)</f>
        <v>0</v>
      </c>
      <c r="M485">
        <f>SUMIFS('Grid GenerationQueue'!AP$5:AP$410,'Grid GenerationQueue'!$AZ$5:$AZ$410,$B485,'Grid GenerationQueue'!$BA$5:$BA$410,$C485)</f>
        <v>0</v>
      </c>
      <c r="N485">
        <f>SUMIFS('Grid GenerationQueue'!AQ$5:AQ$410,'Grid GenerationQueue'!$AZ$5:$AZ$410,$B485,'Grid GenerationQueue'!$BA$5:$BA$410,$C485)</f>
        <v>0</v>
      </c>
      <c r="O485">
        <f>SUMIFS('Grid GenerationQueue'!AR$5:AR$410,'Grid GenerationQueue'!$AZ$5:$AZ$410,$B485,'Grid GenerationQueue'!$BA$5:$BA$410,$C485)</f>
        <v>0</v>
      </c>
      <c r="Q485">
        <f>SUMIFS('Grid GenerationQueue'!AG$5:AG$410,'Grid GenerationQueue'!$AZ$5:$AZ$410,$B485,'Grid GenerationQueue'!$BA$5:$BA$410,$C485,'Grid GenerationQueue'!$BJ$5:$BJ$410,"Executed")</f>
        <v>0</v>
      </c>
      <c r="R485">
        <f>SUMIFS('Grid GenerationQueue'!AH$5:AH$410,'Grid GenerationQueue'!$AZ$5:$AZ$410,$B485,'Grid GenerationQueue'!$BA$5:$BA$410,$C485,'Grid GenerationQueue'!$BJ$5:$BJ$410,"Executed")</f>
        <v>0</v>
      </c>
      <c r="S485">
        <f>SUMIFS('Grid GenerationQueue'!AI$5:AI$410,'Grid GenerationQueue'!$AZ$5:$AZ$410,$B485,'Grid GenerationQueue'!$BA$5:$BA$410,$C485,'Grid GenerationQueue'!$BJ$5:$BJ$410,"Executed")</f>
        <v>0</v>
      </c>
      <c r="T485">
        <f>SUMIFS('Grid GenerationQueue'!AJ$5:AJ$410,'Grid GenerationQueue'!$AZ$5:$AZ$410,$B485,'Grid GenerationQueue'!$BA$5:$BA$410,$C485,'Grid GenerationQueue'!$BJ$5:$BJ$410,"Executed")</f>
        <v>0</v>
      </c>
      <c r="U485">
        <f>SUMIFS('Grid GenerationQueue'!AK$5:AK$410,'Grid GenerationQueue'!$AZ$5:$AZ$410,$B485,'Grid GenerationQueue'!$BA$5:$BA$410,$C485,'Grid GenerationQueue'!$BJ$5:$BJ$410,"Executed")</f>
        <v>0</v>
      </c>
      <c r="V485">
        <f>SUMIFS('Grid GenerationQueue'!AL$5:AL$410,'Grid GenerationQueue'!$AZ$5:$AZ$410,$B485,'Grid GenerationQueue'!$BA$5:$BA$410,$C485,'Grid GenerationQueue'!$BJ$5:$BJ$410,"Executed")</f>
        <v>0</v>
      </c>
      <c r="W485">
        <f>SUMIFS('Grid GenerationQueue'!AM$5:AM$410,'Grid GenerationQueue'!$AZ$5:$AZ$410,$B485,'Grid GenerationQueue'!$BA$5:$BA$410,$C485,'Grid GenerationQueue'!$BJ$5:$BJ$410,"Executed")</f>
        <v>0</v>
      </c>
      <c r="X485">
        <f>SUMIFS('Grid GenerationQueue'!AN$5:AN$410,'Grid GenerationQueue'!$AZ$5:$AZ$410,$B485,'Grid GenerationQueue'!$BA$5:$BA$410,$C485,'Grid GenerationQueue'!$BJ$5:$BJ$410,"Executed")</f>
        <v>0</v>
      </c>
      <c r="Y485">
        <f>SUMIFS('Grid GenerationQueue'!AO$5:AO$410,'Grid GenerationQueue'!$AZ$5:$AZ$410,$B485,'Grid GenerationQueue'!$BA$5:$BA$410,$C485,'Grid GenerationQueue'!$BJ$5:$BJ$410,"Executed")</f>
        <v>0</v>
      </c>
      <c r="Z485">
        <f>SUMIFS('Grid GenerationQueue'!AP$5:AP$410,'Grid GenerationQueue'!$AZ$5:$AZ$410,$B485,'Grid GenerationQueue'!$BA$5:$BA$410,$C485,'Grid GenerationQueue'!$BJ$5:$BJ$410,"Executed")</f>
        <v>0</v>
      </c>
      <c r="AA485">
        <f>SUMIFS('Grid GenerationQueue'!AQ$5:AQ$410,'Grid GenerationQueue'!$AZ$5:$AZ$410,$B485,'Grid GenerationQueue'!$BA$5:$BA$410,$C485,'Grid GenerationQueue'!$BJ$5:$BJ$410,"Executed")</f>
        <v>0</v>
      </c>
      <c r="AB485">
        <f>SUMIFS('Grid GenerationQueue'!AR$5:AR$410,'Grid GenerationQueue'!$AZ$5:$AZ$410,$B485,'Grid GenerationQueue'!$BA$5:$BA$410,$C485,'Grid GenerationQueue'!$BJ$5:$BJ$410,"Executed")</f>
        <v>0</v>
      </c>
      <c r="AD485">
        <f>SUMIFS('Grid GenerationQueue'!AG$5:AG$410,'Grid GenerationQueue'!$AZ$5:$AZ$410,$B485,'Grid GenerationQueue'!$BA$5:$BA$410,$C485,'Grid GenerationQueue'!$BH$5:$BH$410,"&lt;&gt;"&amp;"")+SUMIFS('Grid GenerationQueue'!AG$5:AG$410,'Grid GenerationQueue'!$AZ$5:$AZ$410,$B485,'Grid GenerationQueue'!$BA$5:$BA$410,$C485,'Grid GenerationQueue'!$BH$5:$BH$410,"",'Grid GenerationQueue'!$AC$5:$AC$410,1)</f>
        <v>50.5</v>
      </c>
      <c r="AE485">
        <f>SUMIFS('Grid GenerationQueue'!AH$5:AH$410,'Grid GenerationQueue'!$AZ$5:$AZ$410,$B485,'Grid GenerationQueue'!$BA$5:$BA$410,$C485,'Grid GenerationQueue'!$BH$5:$BH$410,"&lt;&gt;"&amp;"")+SUMIFS('Grid GenerationQueue'!AH$5:AH$410,'Grid GenerationQueue'!$AZ$5:$AZ$410,$B485,'Grid GenerationQueue'!$BA$5:$BA$410,$C485,'Grid GenerationQueue'!$BH$5:$BH$410,"",'Grid GenerationQueue'!$AC$5:$AC$410,1)</f>
        <v>0</v>
      </c>
      <c r="AF485">
        <f>SUMIFS('Grid GenerationQueue'!AI$5:AI$410,'Grid GenerationQueue'!$AZ$5:$AZ$410,$B485,'Grid GenerationQueue'!$BA$5:$BA$410,$C485,'Grid GenerationQueue'!$BH$5:$BH$410,"&lt;&gt;"&amp;"")+SUMIFS('Grid GenerationQueue'!AI$5:AI$410,'Grid GenerationQueue'!$AZ$5:$AZ$410,$B485,'Grid GenerationQueue'!$BA$5:$BA$410,$C485,'Grid GenerationQueue'!$BH$5:$BH$410,"",'Grid GenerationQueue'!$AC$5:$AC$410,1)</f>
        <v>0</v>
      </c>
      <c r="AG485">
        <f>SUMIFS('Grid GenerationQueue'!AJ$5:AJ$410,'Grid GenerationQueue'!$AZ$5:$AZ$410,$B485,'Grid GenerationQueue'!$BA$5:$BA$410,$C485,'Grid GenerationQueue'!$BH$5:$BH$410,"&lt;&gt;"&amp;"")+SUMIFS('Grid GenerationQueue'!AJ$5:AJ$410,'Grid GenerationQueue'!$AZ$5:$AZ$410,$B485,'Grid GenerationQueue'!$BA$5:$BA$410,$C485,'Grid GenerationQueue'!$BH$5:$BH$410,"",'Grid GenerationQueue'!$AC$5:$AC$410,1)</f>
        <v>0</v>
      </c>
      <c r="AH485">
        <f>SUMIFS('Grid GenerationQueue'!AK$5:AK$410,'Grid GenerationQueue'!$AZ$5:$AZ$410,$B485,'Grid GenerationQueue'!$BA$5:$BA$410,$C485,'Grid GenerationQueue'!$BH$5:$BH$410,"&lt;&gt;"&amp;"")+SUMIFS('Grid GenerationQueue'!AK$5:AK$410,'Grid GenerationQueue'!$AZ$5:$AZ$410,$B485,'Grid GenerationQueue'!$BA$5:$BA$410,$C485,'Grid GenerationQueue'!$BH$5:$BH$410,"",'Grid GenerationQueue'!$AC$5:$AC$410,1)</f>
        <v>0</v>
      </c>
      <c r="AI485">
        <f>SUMIFS('Grid GenerationQueue'!AL$5:AL$410,'Grid GenerationQueue'!$AZ$5:$AZ$410,$B485,'Grid GenerationQueue'!$BA$5:$BA$410,$C485,'Grid GenerationQueue'!$BH$5:$BH$410,"&lt;&gt;"&amp;"")+SUMIFS('Grid GenerationQueue'!AL$5:AL$410,'Grid GenerationQueue'!$AZ$5:$AZ$410,$B485,'Grid GenerationQueue'!$BA$5:$BA$410,$C485,'Grid GenerationQueue'!$BH$5:$BH$410,"",'Grid GenerationQueue'!$AC$5:$AC$410,1)</f>
        <v>0</v>
      </c>
      <c r="AJ485">
        <f>SUMIFS('Grid GenerationQueue'!AM$5:AM$410,'Grid GenerationQueue'!$AZ$5:$AZ$410,$B485,'Grid GenerationQueue'!$BA$5:$BA$410,$C485,'Grid GenerationQueue'!$BH$5:$BH$410,"&lt;&gt;"&amp;"")+SUMIFS('Grid GenerationQueue'!AM$5:AM$410,'Grid GenerationQueue'!$AZ$5:$AZ$410,$B485,'Grid GenerationQueue'!$BA$5:$BA$410,$C485,'Grid GenerationQueue'!$BH$5:$BH$410,"",'Grid GenerationQueue'!$AC$5:$AC$410,1)</f>
        <v>0</v>
      </c>
      <c r="AK485">
        <f>SUMIFS('Grid GenerationQueue'!AN$5:AN$410,'Grid GenerationQueue'!$AZ$5:$AZ$410,$B485,'Grid GenerationQueue'!$BA$5:$BA$410,$C485,'Grid GenerationQueue'!$BH$5:$BH$410,"&lt;&gt;"&amp;"")+SUMIFS('Grid GenerationQueue'!AN$5:AN$410,'Grid GenerationQueue'!$AZ$5:$AZ$410,$B485,'Grid GenerationQueue'!$BA$5:$BA$410,$C485,'Grid GenerationQueue'!$BH$5:$BH$410,"",'Grid GenerationQueue'!$AC$5:$AC$410,1)</f>
        <v>0</v>
      </c>
      <c r="AL485">
        <f>SUMIFS('Grid GenerationQueue'!AO$5:AO$410,'Grid GenerationQueue'!$AZ$5:$AZ$410,$B485,'Grid GenerationQueue'!$BA$5:$BA$410,$C485,'Grid GenerationQueue'!$BH$5:$BH$410,"&lt;&gt;"&amp;"")+SUMIFS('Grid GenerationQueue'!AO$5:AO$410,'Grid GenerationQueue'!$AZ$5:$AZ$410,$B485,'Grid GenerationQueue'!$BA$5:$BA$410,$C485,'Grid GenerationQueue'!$BH$5:$BH$410,"",'Grid GenerationQueue'!$AC$5:$AC$410,1)</f>
        <v>0</v>
      </c>
      <c r="AM485">
        <f>SUMIFS('Grid GenerationQueue'!AP$5:AP$410,'Grid GenerationQueue'!$AZ$5:$AZ$410,$B485,'Grid GenerationQueue'!$BA$5:$BA$410,$C485,'Grid GenerationQueue'!$BH$5:$BH$410,"&lt;&gt;"&amp;"")+SUMIFS('Grid GenerationQueue'!AP$5:AP$410,'Grid GenerationQueue'!$AZ$5:$AZ$410,$B485,'Grid GenerationQueue'!$BA$5:$BA$410,$C485,'Grid GenerationQueue'!$BH$5:$BH$410,"",'Grid GenerationQueue'!$AC$5:$AC$410,1)</f>
        <v>0</v>
      </c>
      <c r="AN485">
        <f>SUMIFS('Grid GenerationQueue'!AQ$5:AQ$410,'Grid GenerationQueue'!$AZ$5:$AZ$410,$B485,'Grid GenerationQueue'!$BA$5:$BA$410,$C485,'Grid GenerationQueue'!$BH$5:$BH$410,"&lt;&gt;"&amp;"")+SUMIFS('Grid GenerationQueue'!AQ$5:AQ$410,'Grid GenerationQueue'!$AZ$5:$AZ$410,$B485,'Grid GenerationQueue'!$BA$5:$BA$410,$C485,'Grid GenerationQueue'!$BH$5:$BH$410,"",'Grid GenerationQueue'!$AC$5:$AC$410,1)</f>
        <v>0</v>
      </c>
      <c r="AO485">
        <f>SUMIFS('Grid GenerationQueue'!AR$5:AR$410,'Grid GenerationQueue'!$AZ$5:$AZ$410,$B485,'Grid GenerationQueue'!$BA$5:$BA$410,$C485,'Grid GenerationQueue'!$BH$5:$BH$410,"&lt;&gt;"&amp;"")+SUMIFS('Grid GenerationQueue'!AR$5:AR$410,'Grid GenerationQueue'!$AZ$5:$AZ$410,$B485,'Grid GenerationQueue'!$BA$5:$BA$410,$C485,'Grid GenerationQueue'!$BH$5:$BH$410,"",'Grid GenerationQueue'!$AC$5:$AC$410,1)</f>
        <v>0</v>
      </c>
      <c r="AQ485">
        <f>SUMIFS('Grid GenerationQueue'!AG$5:AG$410,'Grid GenerationQueue'!$AZ$5:$AZ$410,$B485,'Grid GenerationQueue'!$BA$5:$BA$410,$C485,'Grid GenerationQueue'!$BK$5:$BK$410,"&gt;0")</f>
        <v>0</v>
      </c>
      <c r="AR485">
        <f>SUMIFS('Grid GenerationQueue'!AH$5:AH$410,'Grid GenerationQueue'!$AZ$5:$AZ$410,$B485,'Grid GenerationQueue'!$BA$5:$BA$410,$C485,'Grid GenerationQueue'!$BK$5:$BK$410,"&gt;0")</f>
        <v>0</v>
      </c>
      <c r="AS485">
        <f>SUMIFS('Grid GenerationQueue'!AI$5:AI$410,'Grid GenerationQueue'!$AZ$5:$AZ$410,$B485,'Grid GenerationQueue'!$BA$5:$BA$410,$C485,'Grid GenerationQueue'!$BK$5:$BK$410,"&gt;0")</f>
        <v>0</v>
      </c>
      <c r="AT485">
        <f>SUMIFS('Grid GenerationQueue'!AJ$5:AJ$410,'Grid GenerationQueue'!$AZ$5:$AZ$410,$B485,'Grid GenerationQueue'!$BA$5:$BA$410,$C485,'Grid GenerationQueue'!$BK$5:$BK$410,"&gt;0")</f>
        <v>0</v>
      </c>
      <c r="AU485">
        <f>SUMIFS('Grid GenerationQueue'!AK$5:AK$410,'Grid GenerationQueue'!$AZ$5:$AZ$410,$B485,'Grid GenerationQueue'!$BA$5:$BA$410,$C485,'Grid GenerationQueue'!$BK$5:$BK$410,"&gt;0")</f>
        <v>0</v>
      </c>
      <c r="AV485">
        <f>SUMIFS('Grid GenerationQueue'!AL$5:AL$410,'Grid GenerationQueue'!$AZ$5:$AZ$410,$B485,'Grid GenerationQueue'!$BA$5:$BA$410,$C485,'Grid GenerationQueue'!$BK$5:$BK$410,"&gt;0")</f>
        <v>0</v>
      </c>
      <c r="AW485">
        <f>SUMIFS('Grid GenerationQueue'!AM$5:AM$410,'Grid GenerationQueue'!$AZ$5:$AZ$410,$B485,'Grid GenerationQueue'!$BA$5:$BA$410,$C485,'Grid GenerationQueue'!$BK$5:$BK$410,"&gt;0")</f>
        <v>0</v>
      </c>
      <c r="AX485">
        <f>SUMIFS('Grid GenerationQueue'!AN$5:AN$410,'Grid GenerationQueue'!$AZ$5:$AZ$410,$B485,'Grid GenerationQueue'!$BA$5:$BA$410,$C485,'Grid GenerationQueue'!$BK$5:$BK$410,"&gt;0")</f>
        <v>0</v>
      </c>
      <c r="AY485">
        <f>SUMIFS('Grid GenerationQueue'!AO$5:AO$410,'Grid GenerationQueue'!$AZ$5:$AZ$410,$B485,'Grid GenerationQueue'!$BA$5:$BA$410,$C485,'Grid GenerationQueue'!$BK$5:$BK$410,"&gt;0")</f>
        <v>0</v>
      </c>
      <c r="AZ485">
        <f>SUMIFS('Grid GenerationQueue'!AP$5:AP$410,'Grid GenerationQueue'!$AZ$5:$AZ$410,$B485,'Grid GenerationQueue'!$BA$5:$BA$410,$C485,'Grid GenerationQueue'!$BK$5:$BK$410,"&gt;0")</f>
        <v>0</v>
      </c>
      <c r="BA485">
        <f>SUMIFS('Grid GenerationQueue'!AQ$5:AQ$410,'Grid GenerationQueue'!$AZ$5:$AZ$410,$B485,'Grid GenerationQueue'!$BA$5:$BA$410,$C485,'Grid GenerationQueue'!$BK$5:$BK$410,"&gt;0")</f>
        <v>0</v>
      </c>
      <c r="BB485">
        <f>SUMIFS('Grid GenerationQueue'!AR$5:AR$410,'Grid GenerationQueue'!$AZ$5:$AZ$410,$B485,'Grid GenerationQueue'!$BA$5:$BA$410,$C485,'Grid GenerationQueue'!$BK$5:$BK$410,"&gt;0")</f>
        <v>0</v>
      </c>
      <c r="BD485">
        <f>SUMIFS('Grid GenerationQueue'!AG$5:AG$410,'Grid GenerationQueue'!$AZ$5:$AZ$410,$B485,'Grid GenerationQueue'!$BA$5:$BA$410,$C485,'Grid GenerationQueue'!$BD$5:$BD$410,"&lt;="&amp;$BE$3)</f>
        <v>50.5</v>
      </c>
      <c r="BE485">
        <f>SUMIFS('Grid GenerationQueue'!AH$5:AH$410,'Grid GenerationQueue'!$AZ$5:$AZ$410,$B485,'Grid GenerationQueue'!$BA$5:$BA$410,$C485,'Grid GenerationQueue'!$BD$5:$BD$410,"&lt;="&amp;$BE$3)</f>
        <v>0</v>
      </c>
      <c r="BF485">
        <f>SUMIFS('Grid GenerationQueue'!AI$5:AI$410,'Grid GenerationQueue'!$AZ$5:$AZ$410,$B485,'Grid GenerationQueue'!$BA$5:$BA$410,$C485,'Grid GenerationQueue'!$BD$5:$BD$410,"&lt;="&amp;$BE$3)</f>
        <v>0</v>
      </c>
      <c r="BG485">
        <f>SUMIFS('Grid GenerationQueue'!AJ$5:AJ$410,'Grid GenerationQueue'!$AZ$5:$AZ$410,$B485,'Grid GenerationQueue'!$BA$5:$BA$410,$C485,'Grid GenerationQueue'!$BD$5:$BD$410,"&lt;="&amp;$BE$3)</f>
        <v>0</v>
      </c>
      <c r="BH485">
        <f>SUMIFS('Grid GenerationQueue'!AK$5:AK$410,'Grid GenerationQueue'!$AZ$5:$AZ$410,$B485,'Grid GenerationQueue'!$BA$5:$BA$410,$C485,'Grid GenerationQueue'!$BD$5:$BD$410,"&lt;="&amp;$BE$3)</f>
        <v>0</v>
      </c>
      <c r="BI485">
        <f>SUMIFS('Grid GenerationQueue'!AL$5:AL$410,'Grid GenerationQueue'!$AZ$5:$AZ$410,$B485,'Grid GenerationQueue'!$BA$5:$BA$410,$C485,'Grid GenerationQueue'!$BD$5:$BD$410,"&lt;="&amp;$BE$3)</f>
        <v>0</v>
      </c>
      <c r="BJ485">
        <f>SUMIFS('Grid GenerationQueue'!AM$5:AM$410,'Grid GenerationQueue'!$AZ$5:$AZ$410,$B485,'Grid GenerationQueue'!$BA$5:$BA$410,$C485,'Grid GenerationQueue'!$BD$5:$BD$410,"&lt;="&amp;$BE$3)</f>
        <v>0</v>
      </c>
      <c r="BK485">
        <f>SUMIFS('Grid GenerationQueue'!AN$5:AN$410,'Grid GenerationQueue'!$AZ$5:$AZ$410,$B485,'Grid GenerationQueue'!$BA$5:$BA$410,$C485,'Grid GenerationQueue'!$BD$5:$BD$410,"&lt;="&amp;$BE$3)</f>
        <v>0</v>
      </c>
      <c r="BL485">
        <f>SUMIFS('Grid GenerationQueue'!AO$5:AO$410,'Grid GenerationQueue'!$AZ$5:$AZ$410,$B485,'Grid GenerationQueue'!$BA$5:$BA$410,$C485,'Grid GenerationQueue'!$BD$5:$BD$410,"&lt;="&amp;$BE$3)</f>
        <v>0</v>
      </c>
      <c r="BM485">
        <f>SUMIFS('Grid GenerationQueue'!AP$5:AP$410,'Grid GenerationQueue'!$AZ$5:$AZ$410,$B485,'Grid GenerationQueue'!$BA$5:$BA$410,$C485,'Grid GenerationQueue'!$BD$5:$BD$410,"&lt;="&amp;$BE$3)</f>
        <v>0</v>
      </c>
      <c r="BN485">
        <f>SUMIFS('Grid GenerationQueue'!AQ$5:AQ$410,'Grid GenerationQueue'!$AZ$5:$AZ$410,$B485,'Grid GenerationQueue'!$BA$5:$BA$410,$C485,'Grid GenerationQueue'!$BD$5:$BD$410,"&lt;="&amp;$BE$3)</f>
        <v>0</v>
      </c>
      <c r="BO485">
        <f>SUMIFS('Grid GenerationQueue'!AR$5:AR$410,'Grid GenerationQueue'!$AZ$5:$AZ$410,$B485,'Grid GenerationQueue'!$BA$5:$BA$410,$C485,'Grid GenerationQueue'!$BD$5:$BD$410,"&lt;="&amp;$BE$3)</f>
        <v>0</v>
      </c>
      <c r="BQ485">
        <f>SUMIFS('Grid GenerationQueue'!AG$5:AG$410,'Grid GenerationQueue'!$AZ$5:$AZ$410,$B485,'Grid GenerationQueue'!$BA$5:$BA$410,$C485,'Grid GenerationQueue'!$BJ$5:$BJ$410,"Executed",'Grid GenerationQueue'!$BD$5:$BD$410,"&lt;="&amp;$BE$3)</f>
        <v>0</v>
      </c>
      <c r="BR485">
        <f>SUMIFS('Grid GenerationQueue'!AH$5:AH$410,'Grid GenerationQueue'!$AZ$5:$AZ$410,$B485,'Grid GenerationQueue'!$BA$5:$BA$410,$C485,'Grid GenerationQueue'!$BJ$5:$BJ$410,"Executed",'Grid GenerationQueue'!$BD$5:$BD$410,"&lt;="&amp;$BE$3)</f>
        <v>0</v>
      </c>
      <c r="BS485">
        <f>SUMIFS('Grid GenerationQueue'!AI$5:AI$410,'Grid GenerationQueue'!$AZ$5:$AZ$410,$B485,'Grid GenerationQueue'!$BA$5:$BA$410,$C485,'Grid GenerationQueue'!$BJ$5:$BJ$410,"Executed",'Grid GenerationQueue'!$BD$5:$BD$410,"&lt;="&amp;$BE$3)</f>
        <v>0</v>
      </c>
      <c r="BT485">
        <f>SUMIFS('Grid GenerationQueue'!AJ$5:AJ$410,'Grid GenerationQueue'!$AZ$5:$AZ$410,$B485,'Grid GenerationQueue'!$BA$5:$BA$410,$C485,'Grid GenerationQueue'!$BJ$5:$BJ$410,"Executed",'Grid GenerationQueue'!$BD$5:$BD$410,"&lt;="&amp;$BE$3)</f>
        <v>0</v>
      </c>
      <c r="BU485">
        <f>SUMIFS('Grid GenerationQueue'!AK$5:AK$410,'Grid GenerationQueue'!$AZ$5:$AZ$410,$B485,'Grid GenerationQueue'!$BA$5:$BA$410,$C485,'Grid GenerationQueue'!$BJ$5:$BJ$410,"Executed",'Grid GenerationQueue'!$BD$5:$BD$410,"&lt;="&amp;$BE$3)</f>
        <v>0</v>
      </c>
      <c r="BV485">
        <f>SUMIFS('Grid GenerationQueue'!AL$5:AL$410,'Grid GenerationQueue'!$AZ$5:$AZ$410,$B485,'Grid GenerationQueue'!$BA$5:$BA$410,$C485,'Grid GenerationQueue'!$BJ$5:$BJ$410,"Executed",'Grid GenerationQueue'!$BD$5:$BD$410,"&lt;="&amp;$BE$3)</f>
        <v>0</v>
      </c>
      <c r="BW485">
        <f>SUMIFS('Grid GenerationQueue'!AM$5:AM$410,'Grid GenerationQueue'!$AZ$5:$AZ$410,$B485,'Grid GenerationQueue'!$BA$5:$BA$410,$C485,'Grid GenerationQueue'!$BJ$5:$BJ$410,"Executed",'Grid GenerationQueue'!$BD$5:$BD$410,"&lt;="&amp;$BE$3)</f>
        <v>0</v>
      </c>
      <c r="BX485">
        <f>SUMIFS('Grid GenerationQueue'!AN$5:AN$410,'Grid GenerationQueue'!$AZ$5:$AZ$410,$B485,'Grid GenerationQueue'!$BA$5:$BA$410,$C485,'Grid GenerationQueue'!$BJ$5:$BJ$410,"Executed",'Grid GenerationQueue'!$BD$5:$BD$410,"&lt;="&amp;$BE$3)</f>
        <v>0</v>
      </c>
      <c r="BY485">
        <f>SUMIFS('Grid GenerationQueue'!AO$5:AO$410,'Grid GenerationQueue'!$AZ$5:$AZ$410,$B485,'Grid GenerationQueue'!$BA$5:$BA$410,$C485,'Grid GenerationQueue'!$BJ$5:$BJ$410,"Executed",'Grid GenerationQueue'!$BD$5:$BD$410,"&lt;="&amp;$BE$3)</f>
        <v>0</v>
      </c>
      <c r="BZ485">
        <f>SUMIFS('Grid GenerationQueue'!AP$5:AP$410,'Grid GenerationQueue'!$AZ$5:$AZ$410,$B485,'Grid GenerationQueue'!$BA$5:$BA$410,$C485,'Grid GenerationQueue'!$BJ$5:$BJ$410,"Executed",'Grid GenerationQueue'!$BD$5:$BD$410,"&lt;="&amp;$BE$3)</f>
        <v>0</v>
      </c>
      <c r="CA485">
        <f>SUMIFS('Grid GenerationQueue'!AQ$5:AQ$410,'Grid GenerationQueue'!$AZ$5:$AZ$410,$B485,'Grid GenerationQueue'!$BA$5:$BA$410,$C485,'Grid GenerationQueue'!$BJ$5:$BJ$410,"Executed",'Grid GenerationQueue'!$BD$5:$BD$410,"&lt;="&amp;$BE$3)</f>
        <v>0</v>
      </c>
      <c r="CB485">
        <f>SUMIFS('Grid GenerationQueue'!AR$5:AR$410,'Grid GenerationQueue'!$AZ$5:$AZ$410,$B485,'Grid GenerationQueue'!$BA$5:$BA$410,$C485,'Grid GenerationQueue'!$BJ$5:$BJ$410,"Executed",'Grid GenerationQueue'!$BD$5:$BD$410,"&lt;="&amp;$BE$3)</f>
        <v>0</v>
      </c>
      <c r="CD485">
        <f>SUMIFS('Grid GenerationQueue'!AG$5:AG$410,'Grid GenerationQueue'!$AZ$5:$AZ$410,$B485,'Grid GenerationQueue'!$BA$5:$BA$410,$C485,'Grid GenerationQueue'!$BH$5:$BH$410,"&lt;&gt;"&amp;"",'Grid GenerationQueue'!$BD$5:$BD$410,"&lt;="&amp;$BE$3)</f>
        <v>50.5</v>
      </c>
      <c r="CE485">
        <f>SUMIFS('Grid GenerationQueue'!AH$5:AH$410,'Grid GenerationQueue'!$AZ$5:$AZ$410,$B485,'Grid GenerationQueue'!$BA$5:$BA$410,$C485,'Grid GenerationQueue'!$BH$5:$BH$410,"&lt;&gt;"&amp;"",'Grid GenerationQueue'!$BD$5:$BD$410,"&lt;="&amp;$BE$3)</f>
        <v>0</v>
      </c>
      <c r="CF485">
        <f>SUMIFS('Grid GenerationQueue'!AI$5:AI$410,'Grid GenerationQueue'!$AZ$5:$AZ$410,$B485,'Grid GenerationQueue'!$BA$5:$BA$410,$C485,'Grid GenerationQueue'!$BH$5:$BH$410,"&lt;&gt;"&amp;"",'Grid GenerationQueue'!$BD$5:$BD$410,"&lt;="&amp;$BE$3)</f>
        <v>0</v>
      </c>
      <c r="CG485">
        <f>SUMIFS('Grid GenerationQueue'!AJ$5:AJ$410,'Grid GenerationQueue'!$AZ$5:$AZ$410,$B485,'Grid GenerationQueue'!$BA$5:$BA$410,$C485,'Grid GenerationQueue'!$BH$5:$BH$410,"&lt;&gt;"&amp;"",'Grid GenerationQueue'!$BD$5:$BD$410,"&lt;="&amp;$BE$3)</f>
        <v>0</v>
      </c>
      <c r="CH485">
        <f>SUMIFS('Grid GenerationQueue'!AK$5:AK$410,'Grid GenerationQueue'!$AZ$5:$AZ$410,$B485,'Grid GenerationQueue'!$BA$5:$BA$410,$C485,'Grid GenerationQueue'!$BH$5:$BH$410,"&lt;&gt;"&amp;"",'Grid GenerationQueue'!$BD$5:$BD$410,"&lt;="&amp;$BE$3)</f>
        <v>0</v>
      </c>
      <c r="CI485">
        <f>SUMIFS('Grid GenerationQueue'!AL$5:AL$410,'Grid GenerationQueue'!$AZ$5:$AZ$410,$B485,'Grid GenerationQueue'!$BA$5:$BA$410,$C485,'Grid GenerationQueue'!$BH$5:$BH$410,"&lt;&gt;"&amp;"",'Grid GenerationQueue'!$BD$5:$BD$410,"&lt;="&amp;$BE$3)</f>
        <v>0</v>
      </c>
      <c r="CJ485">
        <f>SUMIFS('Grid GenerationQueue'!AM$5:AM$410,'Grid GenerationQueue'!$AZ$5:$AZ$410,$B485,'Grid GenerationQueue'!$BA$5:$BA$410,$C485,'Grid GenerationQueue'!$BH$5:$BH$410,"&lt;&gt;"&amp;"",'Grid GenerationQueue'!$BD$5:$BD$410,"&lt;="&amp;$BE$3)</f>
        <v>0</v>
      </c>
      <c r="CK485">
        <f>SUMIFS('Grid GenerationQueue'!AN$5:AN$410,'Grid GenerationQueue'!$AZ$5:$AZ$410,$B485,'Grid GenerationQueue'!$BA$5:$BA$410,$C485,'Grid GenerationQueue'!$BH$5:$BH$410,"&lt;&gt;"&amp;"",'Grid GenerationQueue'!$BD$5:$BD$410,"&lt;="&amp;$BE$3)</f>
        <v>0</v>
      </c>
      <c r="CL485">
        <f>SUMIFS('Grid GenerationQueue'!AO$5:AO$410,'Grid GenerationQueue'!$AZ$5:$AZ$410,$B485,'Grid GenerationQueue'!$BA$5:$BA$410,$C485,'Grid GenerationQueue'!$BH$5:$BH$410,"&lt;&gt;"&amp;"",'Grid GenerationQueue'!$BD$5:$BD$410,"&lt;="&amp;$BE$3)</f>
        <v>0</v>
      </c>
      <c r="CM485">
        <f>SUMIFS('Grid GenerationQueue'!AP$5:AP$410,'Grid GenerationQueue'!$AZ$5:$AZ$410,$B485,'Grid GenerationQueue'!$BA$5:$BA$410,$C485,'Grid GenerationQueue'!$BH$5:$BH$410,"&lt;&gt;"&amp;"",'Grid GenerationQueue'!$BD$5:$BD$410,"&lt;="&amp;$BE$3)</f>
        <v>0</v>
      </c>
      <c r="CN485">
        <f>SUMIFS('Grid GenerationQueue'!AQ$5:AQ$410,'Grid GenerationQueue'!$AZ$5:$AZ$410,$B485,'Grid GenerationQueue'!$BA$5:$BA$410,$C485,'Grid GenerationQueue'!$BH$5:$BH$410,"&lt;&gt;"&amp;"",'Grid GenerationQueue'!$BD$5:$BD$410,"&lt;="&amp;$BE$3)</f>
        <v>0</v>
      </c>
      <c r="CO485">
        <f>SUMIFS('Grid GenerationQueue'!AR$5:AR$410,'Grid GenerationQueue'!$AZ$5:$AZ$410,$B485,'Grid GenerationQueue'!$BA$5:$BA$410,$C485,'Grid GenerationQueue'!$BH$5:$BH$410,"&lt;&gt;"&amp;"",'Grid GenerationQueue'!$BD$5:$BD$410,"&lt;="&amp;$BE$3)</f>
        <v>0</v>
      </c>
      <c r="CQ485">
        <f>SUMIFS('Grid GenerationQueue'!AG$5:AG$410,'Grid GenerationQueue'!$AZ$5:$AZ$410,$B485,'Grid GenerationQueue'!$BA$5:$BA$410,$C485,'Grid GenerationQueue'!$BK$5:$BK$410,"&gt;0",'Grid GenerationQueue'!$BD$5:$BD$410,"&lt;="&amp;$BE$3)</f>
        <v>0</v>
      </c>
      <c r="CR485">
        <f>SUMIFS('Grid GenerationQueue'!AH$5:AH$410,'Grid GenerationQueue'!$AZ$5:$AZ$410,$B485,'Grid GenerationQueue'!$BA$5:$BA$410,$C485,'Grid GenerationQueue'!$BK$5:$BK$410,"&gt;0",'Grid GenerationQueue'!$BD$5:$BD$410,"&lt;="&amp;$BE$3)</f>
        <v>0</v>
      </c>
      <c r="CS485">
        <f>SUMIFS('Grid GenerationQueue'!AI$5:AI$410,'Grid GenerationQueue'!$AZ$5:$AZ$410,$B485,'Grid GenerationQueue'!$BA$5:$BA$410,$C485,'Grid GenerationQueue'!$BK$5:$BK$410,"&gt;0",'Grid GenerationQueue'!$BD$5:$BD$410,"&lt;="&amp;$BE$3)</f>
        <v>0</v>
      </c>
      <c r="CT485">
        <f>SUMIFS('Grid GenerationQueue'!AJ$5:AJ$410,'Grid GenerationQueue'!$AZ$5:$AZ$410,$B485,'Grid GenerationQueue'!$BA$5:$BA$410,$C485,'Grid GenerationQueue'!$BK$5:$BK$410,"&gt;0",'Grid GenerationQueue'!$BD$5:$BD$410,"&lt;="&amp;$BE$3)</f>
        <v>0</v>
      </c>
      <c r="CU485">
        <f>SUMIFS('Grid GenerationQueue'!AK$5:AK$410,'Grid GenerationQueue'!$AZ$5:$AZ$410,$B485,'Grid GenerationQueue'!$BA$5:$BA$410,$C485,'Grid GenerationQueue'!$BK$5:$BK$410,"&gt;0",'Grid GenerationQueue'!$BD$5:$BD$410,"&lt;="&amp;$BE$3)</f>
        <v>0</v>
      </c>
      <c r="CV485">
        <f>SUMIFS('Grid GenerationQueue'!AL$5:AL$410,'Grid GenerationQueue'!$AZ$5:$AZ$410,$B485,'Grid GenerationQueue'!$BA$5:$BA$410,$C485,'Grid GenerationQueue'!$BK$5:$BK$410,"&gt;0",'Grid GenerationQueue'!$BD$5:$BD$410,"&lt;="&amp;$BE$3)</f>
        <v>0</v>
      </c>
      <c r="CW485">
        <f>SUMIFS('Grid GenerationQueue'!AM$5:AM$410,'Grid GenerationQueue'!$AZ$5:$AZ$410,$B485,'Grid GenerationQueue'!$BA$5:$BA$410,$C485,'Grid GenerationQueue'!$BK$5:$BK$410,"&gt;0",'Grid GenerationQueue'!$BD$5:$BD$410,"&lt;="&amp;$BE$3)</f>
        <v>0</v>
      </c>
      <c r="CX485">
        <f>SUMIFS('Grid GenerationQueue'!AN$5:AN$410,'Grid GenerationQueue'!$AZ$5:$AZ$410,$B485,'Grid GenerationQueue'!$BA$5:$BA$410,$C485,'Grid GenerationQueue'!$BK$5:$BK$410,"&gt;0",'Grid GenerationQueue'!$BD$5:$BD$410,"&lt;="&amp;$BE$3)</f>
        <v>0</v>
      </c>
      <c r="CY485">
        <f>SUMIFS('Grid GenerationQueue'!AO$5:AO$410,'Grid GenerationQueue'!$AZ$5:$AZ$410,$B485,'Grid GenerationQueue'!$BA$5:$BA$410,$C485,'Grid GenerationQueue'!$BK$5:$BK$410,"&gt;0",'Grid GenerationQueue'!$BD$5:$BD$410,"&lt;="&amp;$BE$3)</f>
        <v>0</v>
      </c>
      <c r="CZ485">
        <f>SUMIFS('Grid GenerationQueue'!AP$5:AP$410,'Grid GenerationQueue'!$AZ$5:$AZ$410,$B485,'Grid GenerationQueue'!$BA$5:$BA$410,$C485,'Grid GenerationQueue'!$BK$5:$BK$410,"&gt;0",'Grid GenerationQueue'!$BD$5:$BD$410,"&lt;="&amp;$BE$3)</f>
        <v>0</v>
      </c>
      <c r="DA485">
        <f>SUMIFS('Grid GenerationQueue'!AQ$5:AQ$410,'Grid GenerationQueue'!$AZ$5:$AZ$410,$B485,'Grid GenerationQueue'!$BA$5:$BA$410,$C485,'Grid GenerationQueue'!$BK$5:$BK$410,"&gt;0",'Grid GenerationQueue'!$BD$5:$BD$410,"&lt;="&amp;$BE$3)</f>
        <v>0</v>
      </c>
      <c r="DB485">
        <f>SUMIFS('Grid GenerationQueue'!AR$5:AR$410,'Grid GenerationQueue'!$AZ$5:$AZ$410,$B485,'Grid GenerationQueue'!$BA$5:$BA$410,$C485,'Grid GenerationQueue'!$BK$5:$BK$410,"&gt;0",'Grid GenerationQueue'!$BD$5:$BD$410,"&lt;="&amp;$BE$3)</f>
        <v>0</v>
      </c>
    </row>
    <row r="486" spans="1:106" x14ac:dyDescent="0.35">
      <c r="A486" t="s">
        <v>75</v>
      </c>
      <c r="B486" t="s">
        <v>4981</v>
      </c>
      <c r="C486">
        <v>138</v>
      </c>
      <c r="D486">
        <f>SUMIFS('Grid GenerationQueue'!AG$5:AG$410,'Grid GenerationQueue'!$AZ$5:$AZ$410,$B486,'Grid GenerationQueue'!$BA$5:$BA$410,$C486)</f>
        <v>0</v>
      </c>
      <c r="E486">
        <f>SUMIFS('Grid GenerationQueue'!AH$5:AH$410,'Grid GenerationQueue'!$AZ$5:$AZ$410,$B486,'Grid GenerationQueue'!$BA$5:$BA$410,$C486)</f>
        <v>0</v>
      </c>
      <c r="F486">
        <f>SUMIFS('Grid GenerationQueue'!AI$5:AI$410,'Grid GenerationQueue'!$AZ$5:$AZ$410,$B486,'Grid GenerationQueue'!$BA$5:$BA$410,$C486)</f>
        <v>0</v>
      </c>
      <c r="G486">
        <f>SUMIFS('Grid GenerationQueue'!AJ$5:AJ$410,'Grid GenerationQueue'!$AZ$5:$AZ$410,$B486,'Grid GenerationQueue'!$BA$5:$BA$410,$C486)</f>
        <v>0</v>
      </c>
      <c r="H486">
        <f>SUMIFS('Grid GenerationQueue'!AK$5:AK$410,'Grid GenerationQueue'!$AZ$5:$AZ$410,$B486,'Grid GenerationQueue'!$BA$5:$BA$410,$C486)</f>
        <v>0</v>
      </c>
      <c r="I486">
        <f>SUMIFS('Grid GenerationQueue'!AL$5:AL$410,'Grid GenerationQueue'!$AZ$5:$AZ$410,$B486,'Grid GenerationQueue'!$BA$5:$BA$410,$C486)</f>
        <v>0</v>
      </c>
      <c r="J486">
        <f>SUMIFS('Grid GenerationQueue'!AM$5:AM$410,'Grid GenerationQueue'!$AZ$5:$AZ$410,$B486,'Grid GenerationQueue'!$BA$5:$BA$410,$C486)</f>
        <v>0</v>
      </c>
      <c r="K486">
        <f>SUMIFS('Grid GenerationQueue'!AN$5:AN$410,'Grid GenerationQueue'!$AZ$5:$AZ$410,$B486,'Grid GenerationQueue'!$BA$5:$BA$410,$C486)</f>
        <v>0</v>
      </c>
      <c r="L486">
        <f>SUMIFS('Grid GenerationQueue'!AO$5:AO$410,'Grid GenerationQueue'!$AZ$5:$AZ$410,$B486,'Grid GenerationQueue'!$BA$5:$BA$410,$C486)</f>
        <v>0</v>
      </c>
      <c r="M486">
        <f>SUMIFS('Grid GenerationQueue'!AP$5:AP$410,'Grid GenerationQueue'!$AZ$5:$AZ$410,$B486,'Grid GenerationQueue'!$BA$5:$BA$410,$C486)</f>
        <v>0</v>
      </c>
      <c r="N486">
        <f>SUMIFS('Grid GenerationQueue'!AQ$5:AQ$410,'Grid GenerationQueue'!$AZ$5:$AZ$410,$B486,'Grid GenerationQueue'!$BA$5:$BA$410,$C486)</f>
        <v>0</v>
      </c>
      <c r="O486">
        <f>SUMIFS('Grid GenerationQueue'!AR$5:AR$410,'Grid GenerationQueue'!$AZ$5:$AZ$410,$B486,'Grid GenerationQueue'!$BA$5:$BA$410,$C486)</f>
        <v>0</v>
      </c>
      <c r="Q486">
        <f>SUMIFS('Grid GenerationQueue'!AG$5:AG$410,'Grid GenerationQueue'!$AZ$5:$AZ$410,$B486,'Grid GenerationQueue'!$BA$5:$BA$410,$C486,'Grid GenerationQueue'!$BJ$5:$BJ$410,"Executed")</f>
        <v>0</v>
      </c>
      <c r="R486">
        <f>SUMIFS('Grid GenerationQueue'!AH$5:AH$410,'Grid GenerationQueue'!$AZ$5:$AZ$410,$B486,'Grid GenerationQueue'!$BA$5:$BA$410,$C486,'Grid GenerationQueue'!$BJ$5:$BJ$410,"Executed")</f>
        <v>0</v>
      </c>
      <c r="S486">
        <f>SUMIFS('Grid GenerationQueue'!AI$5:AI$410,'Grid GenerationQueue'!$AZ$5:$AZ$410,$B486,'Grid GenerationQueue'!$BA$5:$BA$410,$C486,'Grid GenerationQueue'!$BJ$5:$BJ$410,"Executed")</f>
        <v>0</v>
      </c>
      <c r="T486">
        <f>SUMIFS('Grid GenerationQueue'!AJ$5:AJ$410,'Grid GenerationQueue'!$AZ$5:$AZ$410,$B486,'Grid GenerationQueue'!$BA$5:$BA$410,$C486,'Grid GenerationQueue'!$BJ$5:$BJ$410,"Executed")</f>
        <v>0</v>
      </c>
      <c r="U486">
        <f>SUMIFS('Grid GenerationQueue'!AK$5:AK$410,'Grid GenerationQueue'!$AZ$5:$AZ$410,$B486,'Grid GenerationQueue'!$BA$5:$BA$410,$C486,'Grid GenerationQueue'!$BJ$5:$BJ$410,"Executed")</f>
        <v>0</v>
      </c>
      <c r="V486">
        <f>SUMIFS('Grid GenerationQueue'!AL$5:AL$410,'Grid GenerationQueue'!$AZ$5:$AZ$410,$B486,'Grid GenerationQueue'!$BA$5:$BA$410,$C486,'Grid GenerationQueue'!$BJ$5:$BJ$410,"Executed")</f>
        <v>0</v>
      </c>
      <c r="W486">
        <f>SUMIFS('Grid GenerationQueue'!AM$5:AM$410,'Grid GenerationQueue'!$AZ$5:$AZ$410,$B486,'Grid GenerationQueue'!$BA$5:$BA$410,$C486,'Grid GenerationQueue'!$BJ$5:$BJ$410,"Executed")</f>
        <v>0</v>
      </c>
      <c r="X486">
        <f>SUMIFS('Grid GenerationQueue'!AN$5:AN$410,'Grid GenerationQueue'!$AZ$5:$AZ$410,$B486,'Grid GenerationQueue'!$BA$5:$BA$410,$C486,'Grid GenerationQueue'!$BJ$5:$BJ$410,"Executed")</f>
        <v>0</v>
      </c>
      <c r="Y486">
        <f>SUMIFS('Grid GenerationQueue'!AO$5:AO$410,'Grid GenerationQueue'!$AZ$5:$AZ$410,$B486,'Grid GenerationQueue'!$BA$5:$BA$410,$C486,'Grid GenerationQueue'!$BJ$5:$BJ$410,"Executed")</f>
        <v>0</v>
      </c>
      <c r="Z486">
        <f>SUMIFS('Grid GenerationQueue'!AP$5:AP$410,'Grid GenerationQueue'!$AZ$5:$AZ$410,$B486,'Grid GenerationQueue'!$BA$5:$BA$410,$C486,'Grid GenerationQueue'!$BJ$5:$BJ$410,"Executed")</f>
        <v>0</v>
      </c>
      <c r="AA486">
        <f>SUMIFS('Grid GenerationQueue'!AQ$5:AQ$410,'Grid GenerationQueue'!$AZ$5:$AZ$410,$B486,'Grid GenerationQueue'!$BA$5:$BA$410,$C486,'Grid GenerationQueue'!$BJ$5:$BJ$410,"Executed")</f>
        <v>0</v>
      </c>
      <c r="AB486">
        <f>SUMIFS('Grid GenerationQueue'!AR$5:AR$410,'Grid GenerationQueue'!$AZ$5:$AZ$410,$B486,'Grid GenerationQueue'!$BA$5:$BA$410,$C486,'Grid GenerationQueue'!$BJ$5:$BJ$410,"Executed")</f>
        <v>0</v>
      </c>
      <c r="AD486">
        <f>SUMIFS('Grid GenerationQueue'!AG$5:AG$410,'Grid GenerationQueue'!$AZ$5:$AZ$410,$B486,'Grid GenerationQueue'!$BA$5:$BA$410,$C486,'Grid GenerationQueue'!$BH$5:$BH$410,"&lt;&gt;"&amp;"")+SUMIFS('Grid GenerationQueue'!AG$5:AG$410,'Grid GenerationQueue'!$AZ$5:$AZ$410,$B486,'Grid GenerationQueue'!$BA$5:$BA$410,$C486,'Grid GenerationQueue'!$BH$5:$BH$410,"",'Grid GenerationQueue'!$AC$5:$AC$410,1)</f>
        <v>0</v>
      </c>
      <c r="AE486">
        <f>SUMIFS('Grid GenerationQueue'!AH$5:AH$410,'Grid GenerationQueue'!$AZ$5:$AZ$410,$B486,'Grid GenerationQueue'!$BA$5:$BA$410,$C486,'Grid GenerationQueue'!$BH$5:$BH$410,"&lt;&gt;"&amp;"")+SUMIFS('Grid GenerationQueue'!AH$5:AH$410,'Grid GenerationQueue'!$AZ$5:$AZ$410,$B486,'Grid GenerationQueue'!$BA$5:$BA$410,$C486,'Grid GenerationQueue'!$BH$5:$BH$410,"",'Grid GenerationQueue'!$AC$5:$AC$410,1)</f>
        <v>0</v>
      </c>
      <c r="AF486">
        <f>SUMIFS('Grid GenerationQueue'!AI$5:AI$410,'Grid GenerationQueue'!$AZ$5:$AZ$410,$B486,'Grid GenerationQueue'!$BA$5:$BA$410,$C486,'Grid GenerationQueue'!$BH$5:$BH$410,"&lt;&gt;"&amp;"")+SUMIFS('Grid GenerationQueue'!AI$5:AI$410,'Grid GenerationQueue'!$AZ$5:$AZ$410,$B486,'Grid GenerationQueue'!$BA$5:$BA$410,$C486,'Grid GenerationQueue'!$BH$5:$BH$410,"",'Grid GenerationQueue'!$AC$5:$AC$410,1)</f>
        <v>0</v>
      </c>
      <c r="AG486">
        <f>SUMIFS('Grid GenerationQueue'!AJ$5:AJ$410,'Grid GenerationQueue'!$AZ$5:$AZ$410,$B486,'Grid GenerationQueue'!$BA$5:$BA$410,$C486,'Grid GenerationQueue'!$BH$5:$BH$410,"&lt;&gt;"&amp;"")+SUMIFS('Grid GenerationQueue'!AJ$5:AJ$410,'Grid GenerationQueue'!$AZ$5:$AZ$410,$B486,'Grid GenerationQueue'!$BA$5:$BA$410,$C486,'Grid GenerationQueue'!$BH$5:$BH$410,"",'Grid GenerationQueue'!$AC$5:$AC$410,1)</f>
        <v>0</v>
      </c>
      <c r="AH486">
        <f>SUMIFS('Grid GenerationQueue'!AK$5:AK$410,'Grid GenerationQueue'!$AZ$5:$AZ$410,$B486,'Grid GenerationQueue'!$BA$5:$BA$410,$C486,'Grid GenerationQueue'!$BH$5:$BH$410,"&lt;&gt;"&amp;"")+SUMIFS('Grid GenerationQueue'!AK$5:AK$410,'Grid GenerationQueue'!$AZ$5:$AZ$410,$B486,'Grid GenerationQueue'!$BA$5:$BA$410,$C486,'Grid GenerationQueue'!$BH$5:$BH$410,"",'Grid GenerationQueue'!$AC$5:$AC$410,1)</f>
        <v>0</v>
      </c>
      <c r="AI486">
        <f>SUMIFS('Grid GenerationQueue'!AL$5:AL$410,'Grid GenerationQueue'!$AZ$5:$AZ$410,$B486,'Grid GenerationQueue'!$BA$5:$BA$410,$C486,'Grid GenerationQueue'!$BH$5:$BH$410,"&lt;&gt;"&amp;"")+SUMIFS('Grid GenerationQueue'!AL$5:AL$410,'Grid GenerationQueue'!$AZ$5:$AZ$410,$B486,'Grid GenerationQueue'!$BA$5:$BA$410,$C486,'Grid GenerationQueue'!$BH$5:$BH$410,"",'Grid GenerationQueue'!$AC$5:$AC$410,1)</f>
        <v>0</v>
      </c>
      <c r="AJ486">
        <f>SUMIFS('Grid GenerationQueue'!AM$5:AM$410,'Grid GenerationQueue'!$AZ$5:$AZ$410,$B486,'Grid GenerationQueue'!$BA$5:$BA$410,$C486,'Grid GenerationQueue'!$BH$5:$BH$410,"&lt;&gt;"&amp;"")+SUMIFS('Grid GenerationQueue'!AM$5:AM$410,'Grid GenerationQueue'!$AZ$5:$AZ$410,$B486,'Grid GenerationQueue'!$BA$5:$BA$410,$C486,'Grid GenerationQueue'!$BH$5:$BH$410,"",'Grid GenerationQueue'!$AC$5:$AC$410,1)</f>
        <v>0</v>
      </c>
      <c r="AK486">
        <f>SUMIFS('Grid GenerationQueue'!AN$5:AN$410,'Grid GenerationQueue'!$AZ$5:$AZ$410,$B486,'Grid GenerationQueue'!$BA$5:$BA$410,$C486,'Grid GenerationQueue'!$BH$5:$BH$410,"&lt;&gt;"&amp;"")+SUMIFS('Grid GenerationQueue'!AN$5:AN$410,'Grid GenerationQueue'!$AZ$5:$AZ$410,$B486,'Grid GenerationQueue'!$BA$5:$BA$410,$C486,'Grid GenerationQueue'!$BH$5:$BH$410,"",'Grid GenerationQueue'!$AC$5:$AC$410,1)</f>
        <v>0</v>
      </c>
      <c r="AL486">
        <f>SUMIFS('Grid GenerationQueue'!AO$5:AO$410,'Grid GenerationQueue'!$AZ$5:$AZ$410,$B486,'Grid GenerationQueue'!$BA$5:$BA$410,$C486,'Grid GenerationQueue'!$BH$5:$BH$410,"&lt;&gt;"&amp;"")+SUMIFS('Grid GenerationQueue'!AO$5:AO$410,'Grid GenerationQueue'!$AZ$5:$AZ$410,$B486,'Grid GenerationQueue'!$BA$5:$BA$410,$C486,'Grid GenerationQueue'!$BH$5:$BH$410,"",'Grid GenerationQueue'!$AC$5:$AC$410,1)</f>
        <v>0</v>
      </c>
      <c r="AM486">
        <f>SUMIFS('Grid GenerationQueue'!AP$5:AP$410,'Grid GenerationQueue'!$AZ$5:$AZ$410,$B486,'Grid GenerationQueue'!$BA$5:$BA$410,$C486,'Grid GenerationQueue'!$BH$5:$BH$410,"&lt;&gt;"&amp;"")+SUMIFS('Grid GenerationQueue'!AP$5:AP$410,'Grid GenerationQueue'!$AZ$5:$AZ$410,$B486,'Grid GenerationQueue'!$BA$5:$BA$410,$C486,'Grid GenerationQueue'!$BH$5:$BH$410,"",'Grid GenerationQueue'!$AC$5:$AC$410,1)</f>
        <v>0</v>
      </c>
      <c r="AN486">
        <f>SUMIFS('Grid GenerationQueue'!AQ$5:AQ$410,'Grid GenerationQueue'!$AZ$5:$AZ$410,$B486,'Grid GenerationQueue'!$BA$5:$BA$410,$C486,'Grid GenerationQueue'!$BH$5:$BH$410,"&lt;&gt;"&amp;"")+SUMIFS('Grid GenerationQueue'!AQ$5:AQ$410,'Grid GenerationQueue'!$AZ$5:$AZ$410,$B486,'Grid GenerationQueue'!$BA$5:$BA$410,$C486,'Grid GenerationQueue'!$BH$5:$BH$410,"",'Grid GenerationQueue'!$AC$5:$AC$410,1)</f>
        <v>0</v>
      </c>
      <c r="AO486">
        <f>SUMIFS('Grid GenerationQueue'!AR$5:AR$410,'Grid GenerationQueue'!$AZ$5:$AZ$410,$B486,'Grid GenerationQueue'!$BA$5:$BA$410,$C486,'Grid GenerationQueue'!$BH$5:$BH$410,"&lt;&gt;"&amp;"")+SUMIFS('Grid GenerationQueue'!AR$5:AR$410,'Grid GenerationQueue'!$AZ$5:$AZ$410,$B486,'Grid GenerationQueue'!$BA$5:$BA$410,$C486,'Grid GenerationQueue'!$BH$5:$BH$410,"",'Grid GenerationQueue'!$AC$5:$AC$410,1)</f>
        <v>0</v>
      </c>
      <c r="AQ486">
        <f>SUMIFS('Grid GenerationQueue'!AG$5:AG$410,'Grid GenerationQueue'!$AZ$5:$AZ$410,$B486,'Grid GenerationQueue'!$BA$5:$BA$410,$C486,'Grid GenerationQueue'!$BK$5:$BK$410,"&gt;0")</f>
        <v>0</v>
      </c>
      <c r="AR486">
        <f>SUMIFS('Grid GenerationQueue'!AH$5:AH$410,'Grid GenerationQueue'!$AZ$5:$AZ$410,$B486,'Grid GenerationQueue'!$BA$5:$BA$410,$C486,'Grid GenerationQueue'!$BK$5:$BK$410,"&gt;0")</f>
        <v>0</v>
      </c>
      <c r="AS486">
        <f>SUMIFS('Grid GenerationQueue'!AI$5:AI$410,'Grid GenerationQueue'!$AZ$5:$AZ$410,$B486,'Grid GenerationQueue'!$BA$5:$BA$410,$C486,'Grid GenerationQueue'!$BK$5:$BK$410,"&gt;0")</f>
        <v>0</v>
      </c>
      <c r="AT486">
        <f>SUMIFS('Grid GenerationQueue'!AJ$5:AJ$410,'Grid GenerationQueue'!$AZ$5:$AZ$410,$B486,'Grid GenerationQueue'!$BA$5:$BA$410,$C486,'Grid GenerationQueue'!$BK$5:$BK$410,"&gt;0")</f>
        <v>0</v>
      </c>
      <c r="AU486">
        <f>SUMIFS('Grid GenerationQueue'!AK$5:AK$410,'Grid GenerationQueue'!$AZ$5:$AZ$410,$B486,'Grid GenerationQueue'!$BA$5:$BA$410,$C486,'Grid GenerationQueue'!$BK$5:$BK$410,"&gt;0")</f>
        <v>0</v>
      </c>
      <c r="AV486">
        <f>SUMIFS('Grid GenerationQueue'!AL$5:AL$410,'Grid GenerationQueue'!$AZ$5:$AZ$410,$B486,'Grid GenerationQueue'!$BA$5:$BA$410,$C486,'Grid GenerationQueue'!$BK$5:$BK$410,"&gt;0")</f>
        <v>0</v>
      </c>
      <c r="AW486">
        <f>SUMIFS('Grid GenerationQueue'!AM$5:AM$410,'Grid GenerationQueue'!$AZ$5:$AZ$410,$B486,'Grid GenerationQueue'!$BA$5:$BA$410,$C486,'Grid GenerationQueue'!$BK$5:$BK$410,"&gt;0")</f>
        <v>0</v>
      </c>
      <c r="AX486">
        <f>SUMIFS('Grid GenerationQueue'!AN$5:AN$410,'Grid GenerationQueue'!$AZ$5:$AZ$410,$B486,'Grid GenerationQueue'!$BA$5:$BA$410,$C486,'Grid GenerationQueue'!$BK$5:$BK$410,"&gt;0")</f>
        <v>0</v>
      </c>
      <c r="AY486">
        <f>SUMIFS('Grid GenerationQueue'!AO$5:AO$410,'Grid GenerationQueue'!$AZ$5:$AZ$410,$B486,'Grid GenerationQueue'!$BA$5:$BA$410,$C486,'Grid GenerationQueue'!$BK$5:$BK$410,"&gt;0")</f>
        <v>0</v>
      </c>
      <c r="AZ486">
        <f>SUMIFS('Grid GenerationQueue'!AP$5:AP$410,'Grid GenerationQueue'!$AZ$5:$AZ$410,$B486,'Grid GenerationQueue'!$BA$5:$BA$410,$C486,'Grid GenerationQueue'!$BK$5:$BK$410,"&gt;0")</f>
        <v>0</v>
      </c>
      <c r="BA486">
        <f>SUMIFS('Grid GenerationQueue'!AQ$5:AQ$410,'Grid GenerationQueue'!$AZ$5:$AZ$410,$B486,'Grid GenerationQueue'!$BA$5:$BA$410,$C486,'Grid GenerationQueue'!$BK$5:$BK$410,"&gt;0")</f>
        <v>0</v>
      </c>
      <c r="BB486">
        <f>SUMIFS('Grid GenerationQueue'!AR$5:AR$410,'Grid GenerationQueue'!$AZ$5:$AZ$410,$B486,'Grid GenerationQueue'!$BA$5:$BA$410,$C486,'Grid GenerationQueue'!$BK$5:$BK$410,"&gt;0")</f>
        <v>0</v>
      </c>
      <c r="BD486">
        <f>SUMIFS('Grid GenerationQueue'!AG$5:AG$410,'Grid GenerationQueue'!$AZ$5:$AZ$410,$B486,'Grid GenerationQueue'!$BA$5:$BA$410,$C486,'Grid GenerationQueue'!$BD$5:$BD$410,"&lt;="&amp;$BE$3)</f>
        <v>0</v>
      </c>
      <c r="BE486">
        <f>SUMIFS('Grid GenerationQueue'!AH$5:AH$410,'Grid GenerationQueue'!$AZ$5:$AZ$410,$B486,'Grid GenerationQueue'!$BA$5:$BA$410,$C486,'Grid GenerationQueue'!$BD$5:$BD$410,"&lt;="&amp;$BE$3)</f>
        <v>0</v>
      </c>
      <c r="BF486">
        <f>SUMIFS('Grid GenerationQueue'!AI$5:AI$410,'Grid GenerationQueue'!$AZ$5:$AZ$410,$B486,'Grid GenerationQueue'!$BA$5:$BA$410,$C486,'Grid GenerationQueue'!$BD$5:$BD$410,"&lt;="&amp;$BE$3)</f>
        <v>0</v>
      </c>
      <c r="BG486">
        <f>SUMIFS('Grid GenerationQueue'!AJ$5:AJ$410,'Grid GenerationQueue'!$AZ$5:$AZ$410,$B486,'Grid GenerationQueue'!$BA$5:$BA$410,$C486,'Grid GenerationQueue'!$BD$5:$BD$410,"&lt;="&amp;$BE$3)</f>
        <v>0</v>
      </c>
      <c r="BH486">
        <f>SUMIFS('Grid GenerationQueue'!AK$5:AK$410,'Grid GenerationQueue'!$AZ$5:$AZ$410,$B486,'Grid GenerationQueue'!$BA$5:$BA$410,$C486,'Grid GenerationQueue'!$BD$5:$BD$410,"&lt;="&amp;$BE$3)</f>
        <v>0</v>
      </c>
      <c r="BI486">
        <f>SUMIFS('Grid GenerationQueue'!AL$5:AL$410,'Grid GenerationQueue'!$AZ$5:$AZ$410,$B486,'Grid GenerationQueue'!$BA$5:$BA$410,$C486,'Grid GenerationQueue'!$BD$5:$BD$410,"&lt;="&amp;$BE$3)</f>
        <v>0</v>
      </c>
      <c r="BJ486">
        <f>SUMIFS('Grid GenerationQueue'!AM$5:AM$410,'Grid GenerationQueue'!$AZ$5:$AZ$410,$B486,'Grid GenerationQueue'!$BA$5:$BA$410,$C486,'Grid GenerationQueue'!$BD$5:$BD$410,"&lt;="&amp;$BE$3)</f>
        <v>0</v>
      </c>
      <c r="BK486">
        <f>SUMIFS('Grid GenerationQueue'!AN$5:AN$410,'Grid GenerationQueue'!$AZ$5:$AZ$410,$B486,'Grid GenerationQueue'!$BA$5:$BA$410,$C486,'Grid GenerationQueue'!$BD$5:$BD$410,"&lt;="&amp;$BE$3)</f>
        <v>0</v>
      </c>
      <c r="BL486">
        <f>SUMIFS('Grid GenerationQueue'!AO$5:AO$410,'Grid GenerationQueue'!$AZ$5:$AZ$410,$B486,'Grid GenerationQueue'!$BA$5:$BA$410,$C486,'Grid GenerationQueue'!$BD$5:$BD$410,"&lt;="&amp;$BE$3)</f>
        <v>0</v>
      </c>
      <c r="BM486">
        <f>SUMIFS('Grid GenerationQueue'!AP$5:AP$410,'Grid GenerationQueue'!$AZ$5:$AZ$410,$B486,'Grid GenerationQueue'!$BA$5:$BA$410,$C486,'Grid GenerationQueue'!$BD$5:$BD$410,"&lt;="&amp;$BE$3)</f>
        <v>0</v>
      </c>
      <c r="BN486">
        <f>SUMIFS('Grid GenerationQueue'!AQ$5:AQ$410,'Grid GenerationQueue'!$AZ$5:$AZ$410,$B486,'Grid GenerationQueue'!$BA$5:$BA$410,$C486,'Grid GenerationQueue'!$BD$5:$BD$410,"&lt;="&amp;$BE$3)</f>
        <v>0</v>
      </c>
      <c r="BO486">
        <f>SUMIFS('Grid GenerationQueue'!AR$5:AR$410,'Grid GenerationQueue'!$AZ$5:$AZ$410,$B486,'Grid GenerationQueue'!$BA$5:$BA$410,$C486,'Grid GenerationQueue'!$BD$5:$BD$410,"&lt;="&amp;$BE$3)</f>
        <v>0</v>
      </c>
      <c r="BQ486">
        <f>SUMIFS('Grid GenerationQueue'!AG$5:AG$410,'Grid GenerationQueue'!$AZ$5:$AZ$410,$B486,'Grid GenerationQueue'!$BA$5:$BA$410,$C486,'Grid GenerationQueue'!$BJ$5:$BJ$410,"Executed",'Grid GenerationQueue'!$BD$5:$BD$410,"&lt;="&amp;$BE$3)</f>
        <v>0</v>
      </c>
      <c r="BR486">
        <f>SUMIFS('Grid GenerationQueue'!AH$5:AH$410,'Grid GenerationQueue'!$AZ$5:$AZ$410,$B486,'Grid GenerationQueue'!$BA$5:$BA$410,$C486,'Grid GenerationQueue'!$BJ$5:$BJ$410,"Executed",'Grid GenerationQueue'!$BD$5:$BD$410,"&lt;="&amp;$BE$3)</f>
        <v>0</v>
      </c>
      <c r="BS486">
        <f>SUMIFS('Grid GenerationQueue'!AI$5:AI$410,'Grid GenerationQueue'!$AZ$5:$AZ$410,$B486,'Grid GenerationQueue'!$BA$5:$BA$410,$C486,'Grid GenerationQueue'!$BJ$5:$BJ$410,"Executed",'Grid GenerationQueue'!$BD$5:$BD$410,"&lt;="&amp;$BE$3)</f>
        <v>0</v>
      </c>
      <c r="BT486">
        <f>SUMIFS('Grid GenerationQueue'!AJ$5:AJ$410,'Grid GenerationQueue'!$AZ$5:$AZ$410,$B486,'Grid GenerationQueue'!$BA$5:$BA$410,$C486,'Grid GenerationQueue'!$BJ$5:$BJ$410,"Executed",'Grid GenerationQueue'!$BD$5:$BD$410,"&lt;="&amp;$BE$3)</f>
        <v>0</v>
      </c>
      <c r="BU486">
        <f>SUMIFS('Grid GenerationQueue'!AK$5:AK$410,'Grid GenerationQueue'!$AZ$5:$AZ$410,$B486,'Grid GenerationQueue'!$BA$5:$BA$410,$C486,'Grid GenerationQueue'!$BJ$5:$BJ$410,"Executed",'Grid GenerationQueue'!$BD$5:$BD$410,"&lt;="&amp;$BE$3)</f>
        <v>0</v>
      </c>
      <c r="BV486">
        <f>SUMIFS('Grid GenerationQueue'!AL$5:AL$410,'Grid GenerationQueue'!$AZ$5:$AZ$410,$B486,'Grid GenerationQueue'!$BA$5:$BA$410,$C486,'Grid GenerationQueue'!$BJ$5:$BJ$410,"Executed",'Grid GenerationQueue'!$BD$5:$BD$410,"&lt;="&amp;$BE$3)</f>
        <v>0</v>
      </c>
      <c r="BW486">
        <f>SUMIFS('Grid GenerationQueue'!AM$5:AM$410,'Grid GenerationQueue'!$AZ$5:$AZ$410,$B486,'Grid GenerationQueue'!$BA$5:$BA$410,$C486,'Grid GenerationQueue'!$BJ$5:$BJ$410,"Executed",'Grid GenerationQueue'!$BD$5:$BD$410,"&lt;="&amp;$BE$3)</f>
        <v>0</v>
      </c>
      <c r="BX486">
        <f>SUMIFS('Grid GenerationQueue'!AN$5:AN$410,'Grid GenerationQueue'!$AZ$5:$AZ$410,$B486,'Grid GenerationQueue'!$BA$5:$BA$410,$C486,'Grid GenerationQueue'!$BJ$5:$BJ$410,"Executed",'Grid GenerationQueue'!$BD$5:$BD$410,"&lt;="&amp;$BE$3)</f>
        <v>0</v>
      </c>
      <c r="BY486">
        <f>SUMIFS('Grid GenerationQueue'!AO$5:AO$410,'Grid GenerationQueue'!$AZ$5:$AZ$410,$B486,'Grid GenerationQueue'!$BA$5:$BA$410,$C486,'Grid GenerationQueue'!$BJ$5:$BJ$410,"Executed",'Grid GenerationQueue'!$BD$5:$BD$410,"&lt;="&amp;$BE$3)</f>
        <v>0</v>
      </c>
      <c r="BZ486">
        <f>SUMIFS('Grid GenerationQueue'!AP$5:AP$410,'Grid GenerationQueue'!$AZ$5:$AZ$410,$B486,'Grid GenerationQueue'!$BA$5:$BA$410,$C486,'Grid GenerationQueue'!$BJ$5:$BJ$410,"Executed",'Grid GenerationQueue'!$BD$5:$BD$410,"&lt;="&amp;$BE$3)</f>
        <v>0</v>
      </c>
      <c r="CA486">
        <f>SUMIFS('Grid GenerationQueue'!AQ$5:AQ$410,'Grid GenerationQueue'!$AZ$5:$AZ$410,$B486,'Grid GenerationQueue'!$BA$5:$BA$410,$C486,'Grid GenerationQueue'!$BJ$5:$BJ$410,"Executed",'Grid GenerationQueue'!$BD$5:$BD$410,"&lt;="&amp;$BE$3)</f>
        <v>0</v>
      </c>
      <c r="CB486">
        <f>SUMIFS('Grid GenerationQueue'!AR$5:AR$410,'Grid GenerationQueue'!$AZ$5:$AZ$410,$B486,'Grid GenerationQueue'!$BA$5:$BA$410,$C486,'Grid GenerationQueue'!$BJ$5:$BJ$410,"Executed",'Grid GenerationQueue'!$BD$5:$BD$410,"&lt;="&amp;$BE$3)</f>
        <v>0</v>
      </c>
      <c r="CD486">
        <f>SUMIFS('Grid GenerationQueue'!AG$5:AG$410,'Grid GenerationQueue'!$AZ$5:$AZ$410,$B486,'Grid GenerationQueue'!$BA$5:$BA$410,$C486,'Grid GenerationQueue'!$BH$5:$BH$410,"&lt;&gt;"&amp;"",'Grid GenerationQueue'!$BD$5:$BD$410,"&lt;="&amp;$BE$3)</f>
        <v>0</v>
      </c>
      <c r="CE486">
        <f>SUMIFS('Grid GenerationQueue'!AH$5:AH$410,'Grid GenerationQueue'!$AZ$5:$AZ$410,$B486,'Grid GenerationQueue'!$BA$5:$BA$410,$C486,'Grid GenerationQueue'!$BH$5:$BH$410,"&lt;&gt;"&amp;"",'Grid GenerationQueue'!$BD$5:$BD$410,"&lt;="&amp;$BE$3)</f>
        <v>0</v>
      </c>
      <c r="CF486">
        <f>SUMIFS('Grid GenerationQueue'!AI$5:AI$410,'Grid GenerationQueue'!$AZ$5:$AZ$410,$B486,'Grid GenerationQueue'!$BA$5:$BA$410,$C486,'Grid GenerationQueue'!$BH$5:$BH$410,"&lt;&gt;"&amp;"",'Grid GenerationQueue'!$BD$5:$BD$410,"&lt;="&amp;$BE$3)</f>
        <v>0</v>
      </c>
      <c r="CG486">
        <f>SUMIFS('Grid GenerationQueue'!AJ$5:AJ$410,'Grid GenerationQueue'!$AZ$5:$AZ$410,$B486,'Grid GenerationQueue'!$BA$5:$BA$410,$C486,'Grid GenerationQueue'!$BH$5:$BH$410,"&lt;&gt;"&amp;"",'Grid GenerationQueue'!$BD$5:$BD$410,"&lt;="&amp;$BE$3)</f>
        <v>0</v>
      </c>
      <c r="CH486">
        <f>SUMIFS('Grid GenerationQueue'!AK$5:AK$410,'Grid GenerationQueue'!$AZ$5:$AZ$410,$B486,'Grid GenerationQueue'!$BA$5:$BA$410,$C486,'Grid GenerationQueue'!$BH$5:$BH$410,"&lt;&gt;"&amp;"",'Grid GenerationQueue'!$BD$5:$BD$410,"&lt;="&amp;$BE$3)</f>
        <v>0</v>
      </c>
      <c r="CI486">
        <f>SUMIFS('Grid GenerationQueue'!AL$5:AL$410,'Grid GenerationQueue'!$AZ$5:$AZ$410,$B486,'Grid GenerationQueue'!$BA$5:$BA$410,$C486,'Grid GenerationQueue'!$BH$5:$BH$410,"&lt;&gt;"&amp;"",'Grid GenerationQueue'!$BD$5:$BD$410,"&lt;="&amp;$BE$3)</f>
        <v>0</v>
      </c>
      <c r="CJ486">
        <f>SUMIFS('Grid GenerationQueue'!AM$5:AM$410,'Grid GenerationQueue'!$AZ$5:$AZ$410,$B486,'Grid GenerationQueue'!$BA$5:$BA$410,$C486,'Grid GenerationQueue'!$BH$5:$BH$410,"&lt;&gt;"&amp;"",'Grid GenerationQueue'!$BD$5:$BD$410,"&lt;="&amp;$BE$3)</f>
        <v>0</v>
      </c>
      <c r="CK486">
        <f>SUMIFS('Grid GenerationQueue'!AN$5:AN$410,'Grid GenerationQueue'!$AZ$5:$AZ$410,$B486,'Grid GenerationQueue'!$BA$5:$BA$410,$C486,'Grid GenerationQueue'!$BH$5:$BH$410,"&lt;&gt;"&amp;"",'Grid GenerationQueue'!$BD$5:$BD$410,"&lt;="&amp;$BE$3)</f>
        <v>0</v>
      </c>
      <c r="CL486">
        <f>SUMIFS('Grid GenerationQueue'!AO$5:AO$410,'Grid GenerationQueue'!$AZ$5:$AZ$410,$B486,'Grid GenerationQueue'!$BA$5:$BA$410,$C486,'Grid GenerationQueue'!$BH$5:$BH$410,"&lt;&gt;"&amp;"",'Grid GenerationQueue'!$BD$5:$BD$410,"&lt;="&amp;$BE$3)</f>
        <v>0</v>
      </c>
      <c r="CM486">
        <f>SUMIFS('Grid GenerationQueue'!AP$5:AP$410,'Grid GenerationQueue'!$AZ$5:$AZ$410,$B486,'Grid GenerationQueue'!$BA$5:$BA$410,$C486,'Grid GenerationQueue'!$BH$5:$BH$410,"&lt;&gt;"&amp;"",'Grid GenerationQueue'!$BD$5:$BD$410,"&lt;="&amp;$BE$3)</f>
        <v>0</v>
      </c>
      <c r="CN486">
        <f>SUMIFS('Grid GenerationQueue'!AQ$5:AQ$410,'Grid GenerationQueue'!$AZ$5:$AZ$410,$B486,'Grid GenerationQueue'!$BA$5:$BA$410,$C486,'Grid GenerationQueue'!$BH$5:$BH$410,"&lt;&gt;"&amp;"",'Grid GenerationQueue'!$BD$5:$BD$410,"&lt;="&amp;$BE$3)</f>
        <v>0</v>
      </c>
      <c r="CO486">
        <f>SUMIFS('Grid GenerationQueue'!AR$5:AR$410,'Grid GenerationQueue'!$AZ$5:$AZ$410,$B486,'Grid GenerationQueue'!$BA$5:$BA$410,$C486,'Grid GenerationQueue'!$BH$5:$BH$410,"&lt;&gt;"&amp;"",'Grid GenerationQueue'!$BD$5:$BD$410,"&lt;="&amp;$BE$3)</f>
        <v>0</v>
      </c>
      <c r="CQ486">
        <f>SUMIFS('Grid GenerationQueue'!AG$5:AG$410,'Grid GenerationQueue'!$AZ$5:$AZ$410,$B486,'Grid GenerationQueue'!$BA$5:$BA$410,$C486,'Grid GenerationQueue'!$BK$5:$BK$410,"&gt;0",'Grid GenerationQueue'!$BD$5:$BD$410,"&lt;="&amp;$BE$3)</f>
        <v>0</v>
      </c>
      <c r="CR486">
        <f>SUMIFS('Grid GenerationQueue'!AH$5:AH$410,'Grid GenerationQueue'!$AZ$5:$AZ$410,$B486,'Grid GenerationQueue'!$BA$5:$BA$410,$C486,'Grid GenerationQueue'!$BK$5:$BK$410,"&gt;0",'Grid GenerationQueue'!$BD$5:$BD$410,"&lt;="&amp;$BE$3)</f>
        <v>0</v>
      </c>
      <c r="CS486">
        <f>SUMIFS('Grid GenerationQueue'!AI$5:AI$410,'Grid GenerationQueue'!$AZ$5:$AZ$410,$B486,'Grid GenerationQueue'!$BA$5:$BA$410,$C486,'Grid GenerationQueue'!$BK$5:$BK$410,"&gt;0",'Grid GenerationQueue'!$BD$5:$BD$410,"&lt;="&amp;$BE$3)</f>
        <v>0</v>
      </c>
      <c r="CT486">
        <f>SUMIFS('Grid GenerationQueue'!AJ$5:AJ$410,'Grid GenerationQueue'!$AZ$5:$AZ$410,$B486,'Grid GenerationQueue'!$BA$5:$BA$410,$C486,'Grid GenerationQueue'!$BK$5:$BK$410,"&gt;0",'Grid GenerationQueue'!$BD$5:$BD$410,"&lt;="&amp;$BE$3)</f>
        <v>0</v>
      </c>
      <c r="CU486">
        <f>SUMIFS('Grid GenerationQueue'!AK$5:AK$410,'Grid GenerationQueue'!$AZ$5:$AZ$410,$B486,'Grid GenerationQueue'!$BA$5:$BA$410,$C486,'Grid GenerationQueue'!$BK$5:$BK$410,"&gt;0",'Grid GenerationQueue'!$BD$5:$BD$410,"&lt;="&amp;$BE$3)</f>
        <v>0</v>
      </c>
      <c r="CV486">
        <f>SUMIFS('Grid GenerationQueue'!AL$5:AL$410,'Grid GenerationQueue'!$AZ$5:$AZ$410,$B486,'Grid GenerationQueue'!$BA$5:$BA$410,$C486,'Grid GenerationQueue'!$BK$5:$BK$410,"&gt;0",'Grid GenerationQueue'!$BD$5:$BD$410,"&lt;="&amp;$BE$3)</f>
        <v>0</v>
      </c>
      <c r="CW486">
        <f>SUMIFS('Grid GenerationQueue'!AM$5:AM$410,'Grid GenerationQueue'!$AZ$5:$AZ$410,$B486,'Grid GenerationQueue'!$BA$5:$BA$410,$C486,'Grid GenerationQueue'!$BK$5:$BK$410,"&gt;0",'Grid GenerationQueue'!$BD$5:$BD$410,"&lt;="&amp;$BE$3)</f>
        <v>0</v>
      </c>
      <c r="CX486">
        <f>SUMIFS('Grid GenerationQueue'!AN$5:AN$410,'Grid GenerationQueue'!$AZ$5:$AZ$410,$B486,'Grid GenerationQueue'!$BA$5:$BA$410,$C486,'Grid GenerationQueue'!$BK$5:$BK$410,"&gt;0",'Grid GenerationQueue'!$BD$5:$BD$410,"&lt;="&amp;$BE$3)</f>
        <v>0</v>
      </c>
      <c r="CY486">
        <f>SUMIFS('Grid GenerationQueue'!AO$5:AO$410,'Grid GenerationQueue'!$AZ$5:$AZ$410,$B486,'Grid GenerationQueue'!$BA$5:$BA$410,$C486,'Grid GenerationQueue'!$BK$5:$BK$410,"&gt;0",'Grid GenerationQueue'!$BD$5:$BD$410,"&lt;="&amp;$BE$3)</f>
        <v>0</v>
      </c>
      <c r="CZ486">
        <f>SUMIFS('Grid GenerationQueue'!AP$5:AP$410,'Grid GenerationQueue'!$AZ$5:$AZ$410,$B486,'Grid GenerationQueue'!$BA$5:$BA$410,$C486,'Grid GenerationQueue'!$BK$5:$BK$410,"&gt;0",'Grid GenerationQueue'!$BD$5:$BD$410,"&lt;="&amp;$BE$3)</f>
        <v>0</v>
      </c>
      <c r="DA486">
        <f>SUMIFS('Grid GenerationQueue'!AQ$5:AQ$410,'Grid GenerationQueue'!$AZ$5:$AZ$410,$B486,'Grid GenerationQueue'!$BA$5:$BA$410,$C486,'Grid GenerationQueue'!$BK$5:$BK$410,"&gt;0",'Grid GenerationQueue'!$BD$5:$BD$410,"&lt;="&amp;$BE$3)</f>
        <v>0</v>
      </c>
      <c r="DB486">
        <f>SUMIFS('Grid GenerationQueue'!AR$5:AR$410,'Grid GenerationQueue'!$AZ$5:$AZ$410,$B486,'Grid GenerationQueue'!$BA$5:$BA$410,$C486,'Grid GenerationQueue'!$BK$5:$BK$410,"&gt;0",'Grid GenerationQueue'!$BD$5:$BD$410,"&lt;="&amp;$BE$3)</f>
        <v>0</v>
      </c>
    </row>
    <row r="487" spans="1:106" x14ac:dyDescent="0.35">
      <c r="A487" t="s">
        <v>75</v>
      </c>
      <c r="B487" t="s">
        <v>4981</v>
      </c>
      <c r="C487">
        <v>230</v>
      </c>
      <c r="D487">
        <f>SUMIFS('Grid GenerationQueue'!AG$5:AG$410,'Grid GenerationQueue'!$AZ$5:$AZ$410,$B487,'Grid GenerationQueue'!$BA$5:$BA$410,$C487)</f>
        <v>0</v>
      </c>
      <c r="E487">
        <f>SUMIFS('Grid GenerationQueue'!AH$5:AH$410,'Grid GenerationQueue'!$AZ$5:$AZ$410,$B487,'Grid GenerationQueue'!$BA$5:$BA$410,$C487)</f>
        <v>0</v>
      </c>
      <c r="F487">
        <f>SUMIFS('Grid GenerationQueue'!AI$5:AI$410,'Grid GenerationQueue'!$AZ$5:$AZ$410,$B487,'Grid GenerationQueue'!$BA$5:$BA$410,$C487)</f>
        <v>0</v>
      </c>
      <c r="G487">
        <f>SUMIFS('Grid GenerationQueue'!AJ$5:AJ$410,'Grid GenerationQueue'!$AZ$5:$AZ$410,$B487,'Grid GenerationQueue'!$BA$5:$BA$410,$C487)</f>
        <v>0</v>
      </c>
      <c r="H487">
        <f>SUMIFS('Grid GenerationQueue'!AK$5:AK$410,'Grid GenerationQueue'!$AZ$5:$AZ$410,$B487,'Grid GenerationQueue'!$BA$5:$BA$410,$C487)</f>
        <v>0</v>
      </c>
      <c r="I487">
        <f>SUMIFS('Grid GenerationQueue'!AL$5:AL$410,'Grid GenerationQueue'!$AZ$5:$AZ$410,$B487,'Grid GenerationQueue'!$BA$5:$BA$410,$C487)</f>
        <v>0</v>
      </c>
      <c r="J487">
        <f>SUMIFS('Grid GenerationQueue'!AM$5:AM$410,'Grid GenerationQueue'!$AZ$5:$AZ$410,$B487,'Grid GenerationQueue'!$BA$5:$BA$410,$C487)</f>
        <v>0</v>
      </c>
      <c r="K487">
        <f>SUMIFS('Grid GenerationQueue'!AN$5:AN$410,'Grid GenerationQueue'!$AZ$5:$AZ$410,$B487,'Grid GenerationQueue'!$BA$5:$BA$410,$C487)</f>
        <v>0</v>
      </c>
      <c r="L487">
        <f>SUMIFS('Grid GenerationQueue'!AO$5:AO$410,'Grid GenerationQueue'!$AZ$5:$AZ$410,$B487,'Grid GenerationQueue'!$BA$5:$BA$410,$C487)</f>
        <v>0</v>
      </c>
      <c r="M487">
        <f>SUMIFS('Grid GenerationQueue'!AP$5:AP$410,'Grid GenerationQueue'!$AZ$5:$AZ$410,$B487,'Grid GenerationQueue'!$BA$5:$BA$410,$C487)</f>
        <v>0</v>
      </c>
      <c r="N487">
        <f>SUMIFS('Grid GenerationQueue'!AQ$5:AQ$410,'Grid GenerationQueue'!$AZ$5:$AZ$410,$B487,'Grid GenerationQueue'!$BA$5:$BA$410,$C487)</f>
        <v>0</v>
      </c>
      <c r="O487">
        <f>SUMIFS('Grid GenerationQueue'!AR$5:AR$410,'Grid GenerationQueue'!$AZ$5:$AZ$410,$B487,'Grid GenerationQueue'!$BA$5:$BA$410,$C487)</f>
        <v>0</v>
      </c>
      <c r="Q487">
        <f>SUMIFS('Grid GenerationQueue'!AG$5:AG$410,'Grid GenerationQueue'!$AZ$5:$AZ$410,$B487,'Grid GenerationQueue'!$BA$5:$BA$410,$C487,'Grid GenerationQueue'!$BJ$5:$BJ$410,"Executed")</f>
        <v>0</v>
      </c>
      <c r="R487">
        <f>SUMIFS('Grid GenerationQueue'!AH$5:AH$410,'Grid GenerationQueue'!$AZ$5:$AZ$410,$B487,'Grid GenerationQueue'!$BA$5:$BA$410,$C487,'Grid GenerationQueue'!$BJ$5:$BJ$410,"Executed")</f>
        <v>0</v>
      </c>
      <c r="S487">
        <f>SUMIFS('Grid GenerationQueue'!AI$5:AI$410,'Grid GenerationQueue'!$AZ$5:$AZ$410,$B487,'Grid GenerationQueue'!$BA$5:$BA$410,$C487,'Grid GenerationQueue'!$BJ$5:$BJ$410,"Executed")</f>
        <v>0</v>
      </c>
      <c r="T487">
        <f>SUMIFS('Grid GenerationQueue'!AJ$5:AJ$410,'Grid GenerationQueue'!$AZ$5:$AZ$410,$B487,'Grid GenerationQueue'!$BA$5:$BA$410,$C487,'Grid GenerationQueue'!$BJ$5:$BJ$410,"Executed")</f>
        <v>0</v>
      </c>
      <c r="U487">
        <f>SUMIFS('Grid GenerationQueue'!AK$5:AK$410,'Grid GenerationQueue'!$AZ$5:$AZ$410,$B487,'Grid GenerationQueue'!$BA$5:$BA$410,$C487,'Grid GenerationQueue'!$BJ$5:$BJ$410,"Executed")</f>
        <v>0</v>
      </c>
      <c r="V487">
        <f>SUMIFS('Grid GenerationQueue'!AL$5:AL$410,'Grid GenerationQueue'!$AZ$5:$AZ$410,$B487,'Grid GenerationQueue'!$BA$5:$BA$410,$C487,'Grid GenerationQueue'!$BJ$5:$BJ$410,"Executed")</f>
        <v>0</v>
      </c>
      <c r="W487">
        <f>SUMIFS('Grid GenerationQueue'!AM$5:AM$410,'Grid GenerationQueue'!$AZ$5:$AZ$410,$B487,'Grid GenerationQueue'!$BA$5:$BA$410,$C487,'Grid GenerationQueue'!$BJ$5:$BJ$410,"Executed")</f>
        <v>0</v>
      </c>
      <c r="X487">
        <f>SUMIFS('Grid GenerationQueue'!AN$5:AN$410,'Grid GenerationQueue'!$AZ$5:$AZ$410,$B487,'Grid GenerationQueue'!$BA$5:$BA$410,$C487,'Grid GenerationQueue'!$BJ$5:$BJ$410,"Executed")</f>
        <v>0</v>
      </c>
      <c r="Y487">
        <f>SUMIFS('Grid GenerationQueue'!AO$5:AO$410,'Grid GenerationQueue'!$AZ$5:$AZ$410,$B487,'Grid GenerationQueue'!$BA$5:$BA$410,$C487,'Grid GenerationQueue'!$BJ$5:$BJ$410,"Executed")</f>
        <v>0</v>
      </c>
      <c r="Z487">
        <f>SUMIFS('Grid GenerationQueue'!AP$5:AP$410,'Grid GenerationQueue'!$AZ$5:$AZ$410,$B487,'Grid GenerationQueue'!$BA$5:$BA$410,$C487,'Grid GenerationQueue'!$BJ$5:$BJ$410,"Executed")</f>
        <v>0</v>
      </c>
      <c r="AA487">
        <f>SUMIFS('Grid GenerationQueue'!AQ$5:AQ$410,'Grid GenerationQueue'!$AZ$5:$AZ$410,$B487,'Grid GenerationQueue'!$BA$5:$BA$410,$C487,'Grid GenerationQueue'!$BJ$5:$BJ$410,"Executed")</f>
        <v>0</v>
      </c>
      <c r="AB487">
        <f>SUMIFS('Grid GenerationQueue'!AR$5:AR$410,'Grid GenerationQueue'!$AZ$5:$AZ$410,$B487,'Grid GenerationQueue'!$BA$5:$BA$410,$C487,'Grid GenerationQueue'!$BJ$5:$BJ$410,"Executed")</f>
        <v>0</v>
      </c>
      <c r="AD487">
        <f>SUMIFS('Grid GenerationQueue'!AG$5:AG$410,'Grid GenerationQueue'!$AZ$5:$AZ$410,$B487,'Grid GenerationQueue'!$BA$5:$BA$410,$C487,'Grid GenerationQueue'!$BH$5:$BH$410,"&lt;&gt;"&amp;"")+SUMIFS('Grid GenerationQueue'!AG$5:AG$410,'Grid GenerationQueue'!$AZ$5:$AZ$410,$B487,'Grid GenerationQueue'!$BA$5:$BA$410,$C487,'Grid GenerationQueue'!$BH$5:$BH$410,"",'Grid GenerationQueue'!$AC$5:$AC$410,1)</f>
        <v>0</v>
      </c>
      <c r="AE487">
        <f>SUMIFS('Grid GenerationQueue'!AH$5:AH$410,'Grid GenerationQueue'!$AZ$5:$AZ$410,$B487,'Grid GenerationQueue'!$BA$5:$BA$410,$C487,'Grid GenerationQueue'!$BH$5:$BH$410,"&lt;&gt;"&amp;"")+SUMIFS('Grid GenerationQueue'!AH$5:AH$410,'Grid GenerationQueue'!$AZ$5:$AZ$410,$B487,'Grid GenerationQueue'!$BA$5:$BA$410,$C487,'Grid GenerationQueue'!$BH$5:$BH$410,"",'Grid GenerationQueue'!$AC$5:$AC$410,1)</f>
        <v>0</v>
      </c>
      <c r="AF487">
        <f>SUMIFS('Grid GenerationQueue'!AI$5:AI$410,'Grid GenerationQueue'!$AZ$5:$AZ$410,$B487,'Grid GenerationQueue'!$BA$5:$BA$410,$C487,'Grid GenerationQueue'!$BH$5:$BH$410,"&lt;&gt;"&amp;"")+SUMIFS('Grid GenerationQueue'!AI$5:AI$410,'Grid GenerationQueue'!$AZ$5:$AZ$410,$B487,'Grid GenerationQueue'!$BA$5:$BA$410,$C487,'Grid GenerationQueue'!$BH$5:$BH$410,"",'Grid GenerationQueue'!$AC$5:$AC$410,1)</f>
        <v>0</v>
      </c>
      <c r="AG487">
        <f>SUMIFS('Grid GenerationQueue'!AJ$5:AJ$410,'Grid GenerationQueue'!$AZ$5:$AZ$410,$B487,'Grid GenerationQueue'!$BA$5:$BA$410,$C487,'Grid GenerationQueue'!$BH$5:$BH$410,"&lt;&gt;"&amp;"")+SUMIFS('Grid GenerationQueue'!AJ$5:AJ$410,'Grid GenerationQueue'!$AZ$5:$AZ$410,$B487,'Grid GenerationQueue'!$BA$5:$BA$410,$C487,'Grid GenerationQueue'!$BH$5:$BH$410,"",'Grid GenerationQueue'!$AC$5:$AC$410,1)</f>
        <v>0</v>
      </c>
      <c r="AH487">
        <f>SUMIFS('Grid GenerationQueue'!AK$5:AK$410,'Grid GenerationQueue'!$AZ$5:$AZ$410,$B487,'Grid GenerationQueue'!$BA$5:$BA$410,$C487,'Grid GenerationQueue'!$BH$5:$BH$410,"&lt;&gt;"&amp;"")+SUMIFS('Grid GenerationQueue'!AK$5:AK$410,'Grid GenerationQueue'!$AZ$5:$AZ$410,$B487,'Grid GenerationQueue'!$BA$5:$BA$410,$C487,'Grid GenerationQueue'!$BH$5:$BH$410,"",'Grid GenerationQueue'!$AC$5:$AC$410,1)</f>
        <v>0</v>
      </c>
      <c r="AI487">
        <f>SUMIFS('Grid GenerationQueue'!AL$5:AL$410,'Grid GenerationQueue'!$AZ$5:$AZ$410,$B487,'Grid GenerationQueue'!$BA$5:$BA$410,$C487,'Grid GenerationQueue'!$BH$5:$BH$410,"&lt;&gt;"&amp;"")+SUMIFS('Grid GenerationQueue'!AL$5:AL$410,'Grid GenerationQueue'!$AZ$5:$AZ$410,$B487,'Grid GenerationQueue'!$BA$5:$BA$410,$C487,'Grid GenerationQueue'!$BH$5:$BH$410,"",'Grid GenerationQueue'!$AC$5:$AC$410,1)</f>
        <v>0</v>
      </c>
      <c r="AJ487">
        <f>SUMIFS('Grid GenerationQueue'!AM$5:AM$410,'Grid GenerationQueue'!$AZ$5:$AZ$410,$B487,'Grid GenerationQueue'!$BA$5:$BA$410,$C487,'Grid GenerationQueue'!$BH$5:$BH$410,"&lt;&gt;"&amp;"")+SUMIFS('Grid GenerationQueue'!AM$5:AM$410,'Grid GenerationQueue'!$AZ$5:$AZ$410,$B487,'Grid GenerationQueue'!$BA$5:$BA$410,$C487,'Grid GenerationQueue'!$BH$5:$BH$410,"",'Grid GenerationQueue'!$AC$5:$AC$410,1)</f>
        <v>0</v>
      </c>
      <c r="AK487">
        <f>SUMIFS('Grid GenerationQueue'!AN$5:AN$410,'Grid GenerationQueue'!$AZ$5:$AZ$410,$B487,'Grid GenerationQueue'!$BA$5:$BA$410,$C487,'Grid GenerationQueue'!$BH$5:$BH$410,"&lt;&gt;"&amp;"")+SUMIFS('Grid GenerationQueue'!AN$5:AN$410,'Grid GenerationQueue'!$AZ$5:$AZ$410,$B487,'Grid GenerationQueue'!$BA$5:$BA$410,$C487,'Grid GenerationQueue'!$BH$5:$BH$410,"",'Grid GenerationQueue'!$AC$5:$AC$410,1)</f>
        <v>0</v>
      </c>
      <c r="AL487">
        <f>SUMIFS('Grid GenerationQueue'!AO$5:AO$410,'Grid GenerationQueue'!$AZ$5:$AZ$410,$B487,'Grid GenerationQueue'!$BA$5:$BA$410,$C487,'Grid GenerationQueue'!$BH$5:$BH$410,"&lt;&gt;"&amp;"")+SUMIFS('Grid GenerationQueue'!AO$5:AO$410,'Grid GenerationQueue'!$AZ$5:$AZ$410,$B487,'Grid GenerationQueue'!$BA$5:$BA$410,$C487,'Grid GenerationQueue'!$BH$5:$BH$410,"",'Grid GenerationQueue'!$AC$5:$AC$410,1)</f>
        <v>0</v>
      </c>
      <c r="AM487">
        <f>SUMIFS('Grid GenerationQueue'!AP$5:AP$410,'Grid GenerationQueue'!$AZ$5:$AZ$410,$B487,'Grid GenerationQueue'!$BA$5:$BA$410,$C487,'Grid GenerationQueue'!$BH$5:$BH$410,"&lt;&gt;"&amp;"")+SUMIFS('Grid GenerationQueue'!AP$5:AP$410,'Grid GenerationQueue'!$AZ$5:$AZ$410,$B487,'Grid GenerationQueue'!$BA$5:$BA$410,$C487,'Grid GenerationQueue'!$BH$5:$BH$410,"",'Grid GenerationQueue'!$AC$5:$AC$410,1)</f>
        <v>0</v>
      </c>
      <c r="AN487">
        <f>SUMIFS('Grid GenerationQueue'!AQ$5:AQ$410,'Grid GenerationQueue'!$AZ$5:$AZ$410,$B487,'Grid GenerationQueue'!$BA$5:$BA$410,$C487,'Grid GenerationQueue'!$BH$5:$BH$410,"&lt;&gt;"&amp;"")+SUMIFS('Grid GenerationQueue'!AQ$5:AQ$410,'Grid GenerationQueue'!$AZ$5:$AZ$410,$B487,'Grid GenerationQueue'!$BA$5:$BA$410,$C487,'Grid GenerationQueue'!$BH$5:$BH$410,"",'Grid GenerationQueue'!$AC$5:$AC$410,1)</f>
        <v>0</v>
      </c>
      <c r="AO487">
        <f>SUMIFS('Grid GenerationQueue'!AR$5:AR$410,'Grid GenerationQueue'!$AZ$5:$AZ$410,$B487,'Grid GenerationQueue'!$BA$5:$BA$410,$C487,'Grid GenerationQueue'!$BH$5:$BH$410,"&lt;&gt;"&amp;"")+SUMIFS('Grid GenerationQueue'!AR$5:AR$410,'Grid GenerationQueue'!$AZ$5:$AZ$410,$B487,'Grid GenerationQueue'!$BA$5:$BA$410,$C487,'Grid GenerationQueue'!$BH$5:$BH$410,"",'Grid GenerationQueue'!$AC$5:$AC$410,1)</f>
        <v>0</v>
      </c>
      <c r="AQ487">
        <f>SUMIFS('Grid GenerationQueue'!AG$5:AG$410,'Grid GenerationQueue'!$AZ$5:$AZ$410,$B487,'Grid GenerationQueue'!$BA$5:$BA$410,$C487,'Grid GenerationQueue'!$BK$5:$BK$410,"&gt;0")</f>
        <v>0</v>
      </c>
      <c r="AR487">
        <f>SUMIFS('Grid GenerationQueue'!AH$5:AH$410,'Grid GenerationQueue'!$AZ$5:$AZ$410,$B487,'Grid GenerationQueue'!$BA$5:$BA$410,$C487,'Grid GenerationQueue'!$BK$5:$BK$410,"&gt;0")</f>
        <v>0</v>
      </c>
      <c r="AS487">
        <f>SUMIFS('Grid GenerationQueue'!AI$5:AI$410,'Grid GenerationQueue'!$AZ$5:$AZ$410,$B487,'Grid GenerationQueue'!$BA$5:$BA$410,$C487,'Grid GenerationQueue'!$BK$5:$BK$410,"&gt;0")</f>
        <v>0</v>
      </c>
      <c r="AT487">
        <f>SUMIFS('Grid GenerationQueue'!AJ$5:AJ$410,'Grid GenerationQueue'!$AZ$5:$AZ$410,$B487,'Grid GenerationQueue'!$BA$5:$BA$410,$C487,'Grid GenerationQueue'!$BK$5:$BK$410,"&gt;0")</f>
        <v>0</v>
      </c>
      <c r="AU487">
        <f>SUMIFS('Grid GenerationQueue'!AK$5:AK$410,'Grid GenerationQueue'!$AZ$5:$AZ$410,$B487,'Grid GenerationQueue'!$BA$5:$BA$410,$C487,'Grid GenerationQueue'!$BK$5:$BK$410,"&gt;0")</f>
        <v>0</v>
      </c>
      <c r="AV487">
        <f>SUMIFS('Grid GenerationQueue'!AL$5:AL$410,'Grid GenerationQueue'!$AZ$5:$AZ$410,$B487,'Grid GenerationQueue'!$BA$5:$BA$410,$C487,'Grid GenerationQueue'!$BK$5:$BK$410,"&gt;0")</f>
        <v>0</v>
      </c>
      <c r="AW487">
        <f>SUMIFS('Grid GenerationQueue'!AM$5:AM$410,'Grid GenerationQueue'!$AZ$5:$AZ$410,$B487,'Grid GenerationQueue'!$BA$5:$BA$410,$C487,'Grid GenerationQueue'!$BK$5:$BK$410,"&gt;0")</f>
        <v>0</v>
      </c>
      <c r="AX487">
        <f>SUMIFS('Grid GenerationQueue'!AN$5:AN$410,'Grid GenerationQueue'!$AZ$5:$AZ$410,$B487,'Grid GenerationQueue'!$BA$5:$BA$410,$C487,'Grid GenerationQueue'!$BK$5:$BK$410,"&gt;0")</f>
        <v>0</v>
      </c>
      <c r="AY487">
        <f>SUMIFS('Grid GenerationQueue'!AO$5:AO$410,'Grid GenerationQueue'!$AZ$5:$AZ$410,$B487,'Grid GenerationQueue'!$BA$5:$BA$410,$C487,'Grid GenerationQueue'!$BK$5:$BK$410,"&gt;0")</f>
        <v>0</v>
      </c>
      <c r="AZ487">
        <f>SUMIFS('Grid GenerationQueue'!AP$5:AP$410,'Grid GenerationQueue'!$AZ$5:$AZ$410,$B487,'Grid GenerationQueue'!$BA$5:$BA$410,$C487,'Grid GenerationQueue'!$BK$5:$BK$410,"&gt;0")</f>
        <v>0</v>
      </c>
      <c r="BA487">
        <f>SUMIFS('Grid GenerationQueue'!AQ$5:AQ$410,'Grid GenerationQueue'!$AZ$5:$AZ$410,$B487,'Grid GenerationQueue'!$BA$5:$BA$410,$C487,'Grid GenerationQueue'!$BK$5:$BK$410,"&gt;0")</f>
        <v>0</v>
      </c>
      <c r="BB487">
        <f>SUMIFS('Grid GenerationQueue'!AR$5:AR$410,'Grid GenerationQueue'!$AZ$5:$AZ$410,$B487,'Grid GenerationQueue'!$BA$5:$BA$410,$C487,'Grid GenerationQueue'!$BK$5:$BK$410,"&gt;0")</f>
        <v>0</v>
      </c>
      <c r="BD487">
        <f>SUMIFS('Grid GenerationQueue'!AG$5:AG$410,'Grid GenerationQueue'!$AZ$5:$AZ$410,$B487,'Grid GenerationQueue'!$BA$5:$BA$410,$C487,'Grid GenerationQueue'!$BD$5:$BD$410,"&lt;="&amp;$BE$3)</f>
        <v>0</v>
      </c>
      <c r="BE487">
        <f>SUMIFS('Grid GenerationQueue'!AH$5:AH$410,'Grid GenerationQueue'!$AZ$5:$AZ$410,$B487,'Grid GenerationQueue'!$BA$5:$BA$410,$C487,'Grid GenerationQueue'!$BD$5:$BD$410,"&lt;="&amp;$BE$3)</f>
        <v>0</v>
      </c>
      <c r="BF487">
        <f>SUMIFS('Grid GenerationQueue'!AI$5:AI$410,'Grid GenerationQueue'!$AZ$5:$AZ$410,$B487,'Grid GenerationQueue'!$BA$5:$BA$410,$C487,'Grid GenerationQueue'!$BD$5:$BD$410,"&lt;="&amp;$BE$3)</f>
        <v>0</v>
      </c>
      <c r="BG487">
        <f>SUMIFS('Grid GenerationQueue'!AJ$5:AJ$410,'Grid GenerationQueue'!$AZ$5:$AZ$410,$B487,'Grid GenerationQueue'!$BA$5:$BA$410,$C487,'Grid GenerationQueue'!$BD$5:$BD$410,"&lt;="&amp;$BE$3)</f>
        <v>0</v>
      </c>
      <c r="BH487">
        <f>SUMIFS('Grid GenerationQueue'!AK$5:AK$410,'Grid GenerationQueue'!$AZ$5:$AZ$410,$B487,'Grid GenerationQueue'!$BA$5:$BA$410,$C487,'Grid GenerationQueue'!$BD$5:$BD$410,"&lt;="&amp;$BE$3)</f>
        <v>0</v>
      </c>
      <c r="BI487">
        <f>SUMIFS('Grid GenerationQueue'!AL$5:AL$410,'Grid GenerationQueue'!$AZ$5:$AZ$410,$B487,'Grid GenerationQueue'!$BA$5:$BA$410,$C487,'Grid GenerationQueue'!$BD$5:$BD$410,"&lt;="&amp;$BE$3)</f>
        <v>0</v>
      </c>
      <c r="BJ487">
        <f>SUMIFS('Grid GenerationQueue'!AM$5:AM$410,'Grid GenerationQueue'!$AZ$5:$AZ$410,$B487,'Grid GenerationQueue'!$BA$5:$BA$410,$C487,'Grid GenerationQueue'!$BD$5:$BD$410,"&lt;="&amp;$BE$3)</f>
        <v>0</v>
      </c>
      <c r="BK487">
        <f>SUMIFS('Grid GenerationQueue'!AN$5:AN$410,'Grid GenerationQueue'!$AZ$5:$AZ$410,$B487,'Grid GenerationQueue'!$BA$5:$BA$410,$C487,'Grid GenerationQueue'!$BD$5:$BD$410,"&lt;="&amp;$BE$3)</f>
        <v>0</v>
      </c>
      <c r="BL487">
        <f>SUMIFS('Grid GenerationQueue'!AO$5:AO$410,'Grid GenerationQueue'!$AZ$5:$AZ$410,$B487,'Grid GenerationQueue'!$BA$5:$BA$410,$C487,'Grid GenerationQueue'!$BD$5:$BD$410,"&lt;="&amp;$BE$3)</f>
        <v>0</v>
      </c>
      <c r="BM487">
        <f>SUMIFS('Grid GenerationQueue'!AP$5:AP$410,'Grid GenerationQueue'!$AZ$5:$AZ$410,$B487,'Grid GenerationQueue'!$BA$5:$BA$410,$C487,'Grid GenerationQueue'!$BD$5:$BD$410,"&lt;="&amp;$BE$3)</f>
        <v>0</v>
      </c>
      <c r="BN487">
        <f>SUMIFS('Grid GenerationQueue'!AQ$5:AQ$410,'Grid GenerationQueue'!$AZ$5:$AZ$410,$B487,'Grid GenerationQueue'!$BA$5:$BA$410,$C487,'Grid GenerationQueue'!$BD$5:$BD$410,"&lt;="&amp;$BE$3)</f>
        <v>0</v>
      </c>
      <c r="BO487">
        <f>SUMIFS('Grid GenerationQueue'!AR$5:AR$410,'Grid GenerationQueue'!$AZ$5:$AZ$410,$B487,'Grid GenerationQueue'!$BA$5:$BA$410,$C487,'Grid GenerationQueue'!$BD$5:$BD$410,"&lt;="&amp;$BE$3)</f>
        <v>0</v>
      </c>
      <c r="BQ487">
        <f>SUMIFS('Grid GenerationQueue'!AG$5:AG$410,'Grid GenerationQueue'!$AZ$5:$AZ$410,$B487,'Grid GenerationQueue'!$BA$5:$BA$410,$C487,'Grid GenerationQueue'!$BJ$5:$BJ$410,"Executed",'Grid GenerationQueue'!$BD$5:$BD$410,"&lt;="&amp;$BE$3)</f>
        <v>0</v>
      </c>
      <c r="BR487">
        <f>SUMIFS('Grid GenerationQueue'!AH$5:AH$410,'Grid GenerationQueue'!$AZ$5:$AZ$410,$B487,'Grid GenerationQueue'!$BA$5:$BA$410,$C487,'Grid GenerationQueue'!$BJ$5:$BJ$410,"Executed",'Grid GenerationQueue'!$BD$5:$BD$410,"&lt;="&amp;$BE$3)</f>
        <v>0</v>
      </c>
      <c r="BS487">
        <f>SUMIFS('Grid GenerationQueue'!AI$5:AI$410,'Grid GenerationQueue'!$AZ$5:$AZ$410,$B487,'Grid GenerationQueue'!$BA$5:$BA$410,$C487,'Grid GenerationQueue'!$BJ$5:$BJ$410,"Executed",'Grid GenerationQueue'!$BD$5:$BD$410,"&lt;="&amp;$BE$3)</f>
        <v>0</v>
      </c>
      <c r="BT487">
        <f>SUMIFS('Grid GenerationQueue'!AJ$5:AJ$410,'Grid GenerationQueue'!$AZ$5:$AZ$410,$B487,'Grid GenerationQueue'!$BA$5:$BA$410,$C487,'Grid GenerationQueue'!$BJ$5:$BJ$410,"Executed",'Grid GenerationQueue'!$BD$5:$BD$410,"&lt;="&amp;$BE$3)</f>
        <v>0</v>
      </c>
      <c r="BU487">
        <f>SUMIFS('Grid GenerationQueue'!AK$5:AK$410,'Grid GenerationQueue'!$AZ$5:$AZ$410,$B487,'Grid GenerationQueue'!$BA$5:$BA$410,$C487,'Grid GenerationQueue'!$BJ$5:$BJ$410,"Executed",'Grid GenerationQueue'!$BD$5:$BD$410,"&lt;="&amp;$BE$3)</f>
        <v>0</v>
      </c>
      <c r="BV487">
        <f>SUMIFS('Grid GenerationQueue'!AL$5:AL$410,'Grid GenerationQueue'!$AZ$5:$AZ$410,$B487,'Grid GenerationQueue'!$BA$5:$BA$410,$C487,'Grid GenerationQueue'!$BJ$5:$BJ$410,"Executed",'Grid GenerationQueue'!$BD$5:$BD$410,"&lt;="&amp;$BE$3)</f>
        <v>0</v>
      </c>
      <c r="BW487">
        <f>SUMIFS('Grid GenerationQueue'!AM$5:AM$410,'Grid GenerationQueue'!$AZ$5:$AZ$410,$B487,'Grid GenerationQueue'!$BA$5:$BA$410,$C487,'Grid GenerationQueue'!$BJ$5:$BJ$410,"Executed",'Grid GenerationQueue'!$BD$5:$BD$410,"&lt;="&amp;$BE$3)</f>
        <v>0</v>
      </c>
      <c r="BX487">
        <f>SUMIFS('Grid GenerationQueue'!AN$5:AN$410,'Grid GenerationQueue'!$AZ$5:$AZ$410,$B487,'Grid GenerationQueue'!$BA$5:$BA$410,$C487,'Grid GenerationQueue'!$BJ$5:$BJ$410,"Executed",'Grid GenerationQueue'!$BD$5:$BD$410,"&lt;="&amp;$BE$3)</f>
        <v>0</v>
      </c>
      <c r="BY487">
        <f>SUMIFS('Grid GenerationQueue'!AO$5:AO$410,'Grid GenerationQueue'!$AZ$5:$AZ$410,$B487,'Grid GenerationQueue'!$BA$5:$BA$410,$C487,'Grid GenerationQueue'!$BJ$5:$BJ$410,"Executed",'Grid GenerationQueue'!$BD$5:$BD$410,"&lt;="&amp;$BE$3)</f>
        <v>0</v>
      </c>
      <c r="BZ487">
        <f>SUMIFS('Grid GenerationQueue'!AP$5:AP$410,'Grid GenerationQueue'!$AZ$5:$AZ$410,$B487,'Grid GenerationQueue'!$BA$5:$BA$410,$C487,'Grid GenerationQueue'!$BJ$5:$BJ$410,"Executed",'Grid GenerationQueue'!$BD$5:$BD$410,"&lt;="&amp;$BE$3)</f>
        <v>0</v>
      </c>
      <c r="CA487">
        <f>SUMIFS('Grid GenerationQueue'!AQ$5:AQ$410,'Grid GenerationQueue'!$AZ$5:$AZ$410,$B487,'Grid GenerationQueue'!$BA$5:$BA$410,$C487,'Grid GenerationQueue'!$BJ$5:$BJ$410,"Executed",'Grid GenerationQueue'!$BD$5:$BD$410,"&lt;="&amp;$BE$3)</f>
        <v>0</v>
      </c>
      <c r="CB487">
        <f>SUMIFS('Grid GenerationQueue'!AR$5:AR$410,'Grid GenerationQueue'!$AZ$5:$AZ$410,$B487,'Grid GenerationQueue'!$BA$5:$BA$410,$C487,'Grid GenerationQueue'!$BJ$5:$BJ$410,"Executed",'Grid GenerationQueue'!$BD$5:$BD$410,"&lt;="&amp;$BE$3)</f>
        <v>0</v>
      </c>
      <c r="CD487">
        <f>SUMIFS('Grid GenerationQueue'!AG$5:AG$410,'Grid GenerationQueue'!$AZ$5:$AZ$410,$B487,'Grid GenerationQueue'!$BA$5:$BA$410,$C487,'Grid GenerationQueue'!$BH$5:$BH$410,"&lt;&gt;"&amp;"",'Grid GenerationQueue'!$BD$5:$BD$410,"&lt;="&amp;$BE$3)</f>
        <v>0</v>
      </c>
      <c r="CE487">
        <f>SUMIFS('Grid GenerationQueue'!AH$5:AH$410,'Grid GenerationQueue'!$AZ$5:$AZ$410,$B487,'Grid GenerationQueue'!$BA$5:$BA$410,$C487,'Grid GenerationQueue'!$BH$5:$BH$410,"&lt;&gt;"&amp;"",'Grid GenerationQueue'!$BD$5:$BD$410,"&lt;="&amp;$BE$3)</f>
        <v>0</v>
      </c>
      <c r="CF487">
        <f>SUMIFS('Grid GenerationQueue'!AI$5:AI$410,'Grid GenerationQueue'!$AZ$5:$AZ$410,$B487,'Grid GenerationQueue'!$BA$5:$BA$410,$C487,'Grid GenerationQueue'!$BH$5:$BH$410,"&lt;&gt;"&amp;"",'Grid GenerationQueue'!$BD$5:$BD$410,"&lt;="&amp;$BE$3)</f>
        <v>0</v>
      </c>
      <c r="CG487">
        <f>SUMIFS('Grid GenerationQueue'!AJ$5:AJ$410,'Grid GenerationQueue'!$AZ$5:$AZ$410,$B487,'Grid GenerationQueue'!$BA$5:$BA$410,$C487,'Grid GenerationQueue'!$BH$5:$BH$410,"&lt;&gt;"&amp;"",'Grid GenerationQueue'!$BD$5:$BD$410,"&lt;="&amp;$BE$3)</f>
        <v>0</v>
      </c>
      <c r="CH487">
        <f>SUMIFS('Grid GenerationQueue'!AK$5:AK$410,'Grid GenerationQueue'!$AZ$5:$AZ$410,$B487,'Grid GenerationQueue'!$BA$5:$BA$410,$C487,'Grid GenerationQueue'!$BH$5:$BH$410,"&lt;&gt;"&amp;"",'Grid GenerationQueue'!$BD$5:$BD$410,"&lt;="&amp;$BE$3)</f>
        <v>0</v>
      </c>
      <c r="CI487">
        <f>SUMIFS('Grid GenerationQueue'!AL$5:AL$410,'Grid GenerationQueue'!$AZ$5:$AZ$410,$B487,'Grid GenerationQueue'!$BA$5:$BA$410,$C487,'Grid GenerationQueue'!$BH$5:$BH$410,"&lt;&gt;"&amp;"",'Grid GenerationQueue'!$BD$5:$BD$410,"&lt;="&amp;$BE$3)</f>
        <v>0</v>
      </c>
      <c r="CJ487">
        <f>SUMIFS('Grid GenerationQueue'!AM$5:AM$410,'Grid GenerationQueue'!$AZ$5:$AZ$410,$B487,'Grid GenerationQueue'!$BA$5:$BA$410,$C487,'Grid GenerationQueue'!$BH$5:$BH$410,"&lt;&gt;"&amp;"",'Grid GenerationQueue'!$BD$5:$BD$410,"&lt;="&amp;$BE$3)</f>
        <v>0</v>
      </c>
      <c r="CK487">
        <f>SUMIFS('Grid GenerationQueue'!AN$5:AN$410,'Grid GenerationQueue'!$AZ$5:$AZ$410,$B487,'Grid GenerationQueue'!$BA$5:$BA$410,$C487,'Grid GenerationQueue'!$BH$5:$BH$410,"&lt;&gt;"&amp;"",'Grid GenerationQueue'!$BD$5:$BD$410,"&lt;="&amp;$BE$3)</f>
        <v>0</v>
      </c>
      <c r="CL487">
        <f>SUMIFS('Grid GenerationQueue'!AO$5:AO$410,'Grid GenerationQueue'!$AZ$5:$AZ$410,$B487,'Grid GenerationQueue'!$BA$5:$BA$410,$C487,'Grid GenerationQueue'!$BH$5:$BH$410,"&lt;&gt;"&amp;"",'Grid GenerationQueue'!$BD$5:$BD$410,"&lt;="&amp;$BE$3)</f>
        <v>0</v>
      </c>
      <c r="CM487">
        <f>SUMIFS('Grid GenerationQueue'!AP$5:AP$410,'Grid GenerationQueue'!$AZ$5:$AZ$410,$B487,'Grid GenerationQueue'!$BA$5:$BA$410,$C487,'Grid GenerationQueue'!$BH$5:$BH$410,"&lt;&gt;"&amp;"",'Grid GenerationQueue'!$BD$5:$BD$410,"&lt;="&amp;$BE$3)</f>
        <v>0</v>
      </c>
      <c r="CN487">
        <f>SUMIFS('Grid GenerationQueue'!AQ$5:AQ$410,'Grid GenerationQueue'!$AZ$5:$AZ$410,$B487,'Grid GenerationQueue'!$BA$5:$BA$410,$C487,'Grid GenerationQueue'!$BH$5:$BH$410,"&lt;&gt;"&amp;"",'Grid GenerationQueue'!$BD$5:$BD$410,"&lt;="&amp;$BE$3)</f>
        <v>0</v>
      </c>
      <c r="CO487">
        <f>SUMIFS('Grid GenerationQueue'!AR$5:AR$410,'Grid GenerationQueue'!$AZ$5:$AZ$410,$B487,'Grid GenerationQueue'!$BA$5:$BA$410,$C487,'Grid GenerationQueue'!$BH$5:$BH$410,"&lt;&gt;"&amp;"",'Grid GenerationQueue'!$BD$5:$BD$410,"&lt;="&amp;$BE$3)</f>
        <v>0</v>
      </c>
      <c r="CQ487">
        <f>SUMIFS('Grid GenerationQueue'!AG$5:AG$410,'Grid GenerationQueue'!$AZ$5:$AZ$410,$B487,'Grid GenerationQueue'!$BA$5:$BA$410,$C487,'Grid GenerationQueue'!$BK$5:$BK$410,"&gt;0",'Grid GenerationQueue'!$BD$5:$BD$410,"&lt;="&amp;$BE$3)</f>
        <v>0</v>
      </c>
      <c r="CR487">
        <f>SUMIFS('Grid GenerationQueue'!AH$5:AH$410,'Grid GenerationQueue'!$AZ$5:$AZ$410,$B487,'Grid GenerationQueue'!$BA$5:$BA$410,$C487,'Grid GenerationQueue'!$BK$5:$BK$410,"&gt;0",'Grid GenerationQueue'!$BD$5:$BD$410,"&lt;="&amp;$BE$3)</f>
        <v>0</v>
      </c>
      <c r="CS487">
        <f>SUMIFS('Grid GenerationQueue'!AI$5:AI$410,'Grid GenerationQueue'!$AZ$5:$AZ$410,$B487,'Grid GenerationQueue'!$BA$5:$BA$410,$C487,'Grid GenerationQueue'!$BK$5:$BK$410,"&gt;0",'Grid GenerationQueue'!$BD$5:$BD$410,"&lt;="&amp;$BE$3)</f>
        <v>0</v>
      </c>
      <c r="CT487">
        <f>SUMIFS('Grid GenerationQueue'!AJ$5:AJ$410,'Grid GenerationQueue'!$AZ$5:$AZ$410,$B487,'Grid GenerationQueue'!$BA$5:$BA$410,$C487,'Grid GenerationQueue'!$BK$5:$BK$410,"&gt;0",'Grid GenerationQueue'!$BD$5:$BD$410,"&lt;="&amp;$BE$3)</f>
        <v>0</v>
      </c>
      <c r="CU487">
        <f>SUMIFS('Grid GenerationQueue'!AK$5:AK$410,'Grid GenerationQueue'!$AZ$5:$AZ$410,$B487,'Grid GenerationQueue'!$BA$5:$BA$410,$C487,'Grid GenerationQueue'!$BK$5:$BK$410,"&gt;0",'Grid GenerationQueue'!$BD$5:$BD$410,"&lt;="&amp;$BE$3)</f>
        <v>0</v>
      </c>
      <c r="CV487">
        <f>SUMIFS('Grid GenerationQueue'!AL$5:AL$410,'Grid GenerationQueue'!$AZ$5:$AZ$410,$B487,'Grid GenerationQueue'!$BA$5:$BA$410,$C487,'Grid GenerationQueue'!$BK$5:$BK$410,"&gt;0",'Grid GenerationQueue'!$BD$5:$BD$410,"&lt;="&amp;$BE$3)</f>
        <v>0</v>
      </c>
      <c r="CW487">
        <f>SUMIFS('Grid GenerationQueue'!AM$5:AM$410,'Grid GenerationQueue'!$AZ$5:$AZ$410,$B487,'Grid GenerationQueue'!$BA$5:$BA$410,$C487,'Grid GenerationQueue'!$BK$5:$BK$410,"&gt;0",'Grid GenerationQueue'!$BD$5:$BD$410,"&lt;="&amp;$BE$3)</f>
        <v>0</v>
      </c>
      <c r="CX487">
        <f>SUMIFS('Grid GenerationQueue'!AN$5:AN$410,'Grid GenerationQueue'!$AZ$5:$AZ$410,$B487,'Grid GenerationQueue'!$BA$5:$BA$410,$C487,'Grid GenerationQueue'!$BK$5:$BK$410,"&gt;0",'Grid GenerationQueue'!$BD$5:$BD$410,"&lt;="&amp;$BE$3)</f>
        <v>0</v>
      </c>
      <c r="CY487">
        <f>SUMIFS('Grid GenerationQueue'!AO$5:AO$410,'Grid GenerationQueue'!$AZ$5:$AZ$410,$B487,'Grid GenerationQueue'!$BA$5:$BA$410,$C487,'Grid GenerationQueue'!$BK$5:$BK$410,"&gt;0",'Grid GenerationQueue'!$BD$5:$BD$410,"&lt;="&amp;$BE$3)</f>
        <v>0</v>
      </c>
      <c r="CZ487">
        <f>SUMIFS('Grid GenerationQueue'!AP$5:AP$410,'Grid GenerationQueue'!$AZ$5:$AZ$410,$B487,'Grid GenerationQueue'!$BA$5:$BA$410,$C487,'Grid GenerationQueue'!$BK$5:$BK$410,"&gt;0",'Grid GenerationQueue'!$BD$5:$BD$410,"&lt;="&amp;$BE$3)</f>
        <v>0</v>
      </c>
      <c r="DA487">
        <f>SUMIFS('Grid GenerationQueue'!AQ$5:AQ$410,'Grid GenerationQueue'!$AZ$5:$AZ$410,$B487,'Grid GenerationQueue'!$BA$5:$BA$410,$C487,'Grid GenerationQueue'!$BK$5:$BK$410,"&gt;0",'Grid GenerationQueue'!$BD$5:$BD$410,"&lt;="&amp;$BE$3)</f>
        <v>0</v>
      </c>
      <c r="DB487">
        <f>SUMIFS('Grid GenerationQueue'!AR$5:AR$410,'Grid GenerationQueue'!$AZ$5:$AZ$410,$B487,'Grid GenerationQueue'!$BA$5:$BA$410,$C487,'Grid GenerationQueue'!$BK$5:$BK$410,"&gt;0",'Grid GenerationQueue'!$BD$5:$BD$410,"&lt;="&amp;$BE$3)</f>
        <v>0</v>
      </c>
    </row>
    <row r="488" spans="1:106" x14ac:dyDescent="0.35">
      <c r="A488" t="s">
        <v>75</v>
      </c>
      <c r="B488" t="s">
        <v>4981</v>
      </c>
      <c r="C488">
        <v>69</v>
      </c>
      <c r="D488">
        <f>SUMIFS('Grid GenerationQueue'!AG$5:AG$410,'Grid GenerationQueue'!$AZ$5:$AZ$410,$B488,'Grid GenerationQueue'!$BA$5:$BA$410,$C488)</f>
        <v>0</v>
      </c>
      <c r="E488">
        <f>SUMIFS('Grid GenerationQueue'!AH$5:AH$410,'Grid GenerationQueue'!$AZ$5:$AZ$410,$B488,'Grid GenerationQueue'!$BA$5:$BA$410,$C488)</f>
        <v>0</v>
      </c>
      <c r="F488">
        <f>SUMIFS('Grid GenerationQueue'!AI$5:AI$410,'Grid GenerationQueue'!$AZ$5:$AZ$410,$B488,'Grid GenerationQueue'!$BA$5:$BA$410,$C488)</f>
        <v>0</v>
      </c>
      <c r="G488">
        <f>SUMIFS('Grid GenerationQueue'!AJ$5:AJ$410,'Grid GenerationQueue'!$AZ$5:$AZ$410,$B488,'Grid GenerationQueue'!$BA$5:$BA$410,$C488)</f>
        <v>0</v>
      </c>
      <c r="H488">
        <f>SUMIFS('Grid GenerationQueue'!AK$5:AK$410,'Grid GenerationQueue'!$AZ$5:$AZ$410,$B488,'Grid GenerationQueue'!$BA$5:$BA$410,$C488)</f>
        <v>0</v>
      </c>
      <c r="I488">
        <f>SUMIFS('Grid GenerationQueue'!AL$5:AL$410,'Grid GenerationQueue'!$AZ$5:$AZ$410,$B488,'Grid GenerationQueue'!$BA$5:$BA$410,$C488)</f>
        <v>0</v>
      </c>
      <c r="J488">
        <f>SUMIFS('Grid GenerationQueue'!AM$5:AM$410,'Grid GenerationQueue'!$AZ$5:$AZ$410,$B488,'Grid GenerationQueue'!$BA$5:$BA$410,$C488)</f>
        <v>0</v>
      </c>
      <c r="K488">
        <f>SUMIFS('Grid GenerationQueue'!AN$5:AN$410,'Grid GenerationQueue'!$AZ$5:$AZ$410,$B488,'Grid GenerationQueue'!$BA$5:$BA$410,$C488)</f>
        <v>0</v>
      </c>
      <c r="L488">
        <f>SUMIFS('Grid GenerationQueue'!AO$5:AO$410,'Grid GenerationQueue'!$AZ$5:$AZ$410,$B488,'Grid GenerationQueue'!$BA$5:$BA$410,$C488)</f>
        <v>0</v>
      </c>
      <c r="M488">
        <f>SUMIFS('Grid GenerationQueue'!AP$5:AP$410,'Grid GenerationQueue'!$AZ$5:$AZ$410,$B488,'Grid GenerationQueue'!$BA$5:$BA$410,$C488)</f>
        <v>0</v>
      </c>
      <c r="N488">
        <f>SUMIFS('Grid GenerationQueue'!AQ$5:AQ$410,'Grid GenerationQueue'!$AZ$5:$AZ$410,$B488,'Grid GenerationQueue'!$BA$5:$BA$410,$C488)</f>
        <v>0</v>
      </c>
      <c r="O488">
        <f>SUMIFS('Grid GenerationQueue'!AR$5:AR$410,'Grid GenerationQueue'!$AZ$5:$AZ$410,$B488,'Grid GenerationQueue'!$BA$5:$BA$410,$C488)</f>
        <v>0</v>
      </c>
      <c r="Q488">
        <f>SUMIFS('Grid GenerationQueue'!AG$5:AG$410,'Grid GenerationQueue'!$AZ$5:$AZ$410,$B488,'Grid GenerationQueue'!$BA$5:$BA$410,$C488,'Grid GenerationQueue'!$BJ$5:$BJ$410,"Executed")</f>
        <v>0</v>
      </c>
      <c r="R488">
        <f>SUMIFS('Grid GenerationQueue'!AH$5:AH$410,'Grid GenerationQueue'!$AZ$5:$AZ$410,$B488,'Grid GenerationQueue'!$BA$5:$BA$410,$C488,'Grid GenerationQueue'!$BJ$5:$BJ$410,"Executed")</f>
        <v>0</v>
      </c>
      <c r="S488">
        <f>SUMIFS('Grid GenerationQueue'!AI$5:AI$410,'Grid GenerationQueue'!$AZ$5:$AZ$410,$B488,'Grid GenerationQueue'!$BA$5:$BA$410,$C488,'Grid GenerationQueue'!$BJ$5:$BJ$410,"Executed")</f>
        <v>0</v>
      </c>
      <c r="T488">
        <f>SUMIFS('Grid GenerationQueue'!AJ$5:AJ$410,'Grid GenerationQueue'!$AZ$5:$AZ$410,$B488,'Grid GenerationQueue'!$BA$5:$BA$410,$C488,'Grid GenerationQueue'!$BJ$5:$BJ$410,"Executed")</f>
        <v>0</v>
      </c>
      <c r="U488">
        <f>SUMIFS('Grid GenerationQueue'!AK$5:AK$410,'Grid GenerationQueue'!$AZ$5:$AZ$410,$B488,'Grid GenerationQueue'!$BA$5:$BA$410,$C488,'Grid GenerationQueue'!$BJ$5:$BJ$410,"Executed")</f>
        <v>0</v>
      </c>
      <c r="V488">
        <f>SUMIFS('Grid GenerationQueue'!AL$5:AL$410,'Grid GenerationQueue'!$AZ$5:$AZ$410,$B488,'Grid GenerationQueue'!$BA$5:$BA$410,$C488,'Grid GenerationQueue'!$BJ$5:$BJ$410,"Executed")</f>
        <v>0</v>
      </c>
      <c r="W488">
        <f>SUMIFS('Grid GenerationQueue'!AM$5:AM$410,'Grid GenerationQueue'!$AZ$5:$AZ$410,$B488,'Grid GenerationQueue'!$BA$5:$BA$410,$C488,'Grid GenerationQueue'!$BJ$5:$BJ$410,"Executed")</f>
        <v>0</v>
      </c>
      <c r="X488">
        <f>SUMIFS('Grid GenerationQueue'!AN$5:AN$410,'Grid GenerationQueue'!$AZ$5:$AZ$410,$B488,'Grid GenerationQueue'!$BA$5:$BA$410,$C488,'Grid GenerationQueue'!$BJ$5:$BJ$410,"Executed")</f>
        <v>0</v>
      </c>
      <c r="Y488">
        <f>SUMIFS('Grid GenerationQueue'!AO$5:AO$410,'Grid GenerationQueue'!$AZ$5:$AZ$410,$B488,'Grid GenerationQueue'!$BA$5:$BA$410,$C488,'Grid GenerationQueue'!$BJ$5:$BJ$410,"Executed")</f>
        <v>0</v>
      </c>
      <c r="Z488">
        <f>SUMIFS('Grid GenerationQueue'!AP$5:AP$410,'Grid GenerationQueue'!$AZ$5:$AZ$410,$B488,'Grid GenerationQueue'!$BA$5:$BA$410,$C488,'Grid GenerationQueue'!$BJ$5:$BJ$410,"Executed")</f>
        <v>0</v>
      </c>
      <c r="AA488">
        <f>SUMIFS('Grid GenerationQueue'!AQ$5:AQ$410,'Grid GenerationQueue'!$AZ$5:$AZ$410,$B488,'Grid GenerationQueue'!$BA$5:$BA$410,$C488,'Grid GenerationQueue'!$BJ$5:$BJ$410,"Executed")</f>
        <v>0</v>
      </c>
      <c r="AB488">
        <f>SUMIFS('Grid GenerationQueue'!AR$5:AR$410,'Grid GenerationQueue'!$AZ$5:$AZ$410,$B488,'Grid GenerationQueue'!$BA$5:$BA$410,$C488,'Grid GenerationQueue'!$BJ$5:$BJ$410,"Executed")</f>
        <v>0</v>
      </c>
      <c r="AD488">
        <f>SUMIFS('Grid GenerationQueue'!AG$5:AG$410,'Grid GenerationQueue'!$AZ$5:$AZ$410,$B488,'Grid GenerationQueue'!$BA$5:$BA$410,$C488,'Grid GenerationQueue'!$BH$5:$BH$410,"&lt;&gt;"&amp;"")+SUMIFS('Grid GenerationQueue'!AG$5:AG$410,'Grid GenerationQueue'!$AZ$5:$AZ$410,$B488,'Grid GenerationQueue'!$BA$5:$BA$410,$C488,'Grid GenerationQueue'!$BH$5:$BH$410,"",'Grid GenerationQueue'!$AC$5:$AC$410,1)</f>
        <v>0</v>
      </c>
      <c r="AE488">
        <f>SUMIFS('Grid GenerationQueue'!AH$5:AH$410,'Grid GenerationQueue'!$AZ$5:$AZ$410,$B488,'Grid GenerationQueue'!$BA$5:$BA$410,$C488,'Grid GenerationQueue'!$BH$5:$BH$410,"&lt;&gt;"&amp;"")+SUMIFS('Grid GenerationQueue'!AH$5:AH$410,'Grid GenerationQueue'!$AZ$5:$AZ$410,$B488,'Grid GenerationQueue'!$BA$5:$BA$410,$C488,'Grid GenerationQueue'!$BH$5:$BH$410,"",'Grid GenerationQueue'!$AC$5:$AC$410,1)</f>
        <v>0</v>
      </c>
      <c r="AF488">
        <f>SUMIFS('Grid GenerationQueue'!AI$5:AI$410,'Grid GenerationQueue'!$AZ$5:$AZ$410,$B488,'Grid GenerationQueue'!$BA$5:$BA$410,$C488,'Grid GenerationQueue'!$BH$5:$BH$410,"&lt;&gt;"&amp;"")+SUMIFS('Grid GenerationQueue'!AI$5:AI$410,'Grid GenerationQueue'!$AZ$5:$AZ$410,$B488,'Grid GenerationQueue'!$BA$5:$BA$410,$C488,'Grid GenerationQueue'!$BH$5:$BH$410,"",'Grid GenerationQueue'!$AC$5:$AC$410,1)</f>
        <v>0</v>
      </c>
      <c r="AG488">
        <f>SUMIFS('Grid GenerationQueue'!AJ$5:AJ$410,'Grid GenerationQueue'!$AZ$5:$AZ$410,$B488,'Grid GenerationQueue'!$BA$5:$BA$410,$C488,'Grid GenerationQueue'!$BH$5:$BH$410,"&lt;&gt;"&amp;"")+SUMIFS('Grid GenerationQueue'!AJ$5:AJ$410,'Grid GenerationQueue'!$AZ$5:$AZ$410,$B488,'Grid GenerationQueue'!$BA$5:$BA$410,$C488,'Grid GenerationQueue'!$BH$5:$BH$410,"",'Grid GenerationQueue'!$AC$5:$AC$410,1)</f>
        <v>0</v>
      </c>
      <c r="AH488">
        <f>SUMIFS('Grid GenerationQueue'!AK$5:AK$410,'Grid GenerationQueue'!$AZ$5:$AZ$410,$B488,'Grid GenerationQueue'!$BA$5:$BA$410,$C488,'Grid GenerationQueue'!$BH$5:$BH$410,"&lt;&gt;"&amp;"")+SUMIFS('Grid GenerationQueue'!AK$5:AK$410,'Grid GenerationQueue'!$AZ$5:$AZ$410,$B488,'Grid GenerationQueue'!$BA$5:$BA$410,$C488,'Grid GenerationQueue'!$BH$5:$BH$410,"",'Grid GenerationQueue'!$AC$5:$AC$410,1)</f>
        <v>0</v>
      </c>
      <c r="AI488">
        <f>SUMIFS('Grid GenerationQueue'!AL$5:AL$410,'Grid GenerationQueue'!$AZ$5:$AZ$410,$B488,'Grid GenerationQueue'!$BA$5:$BA$410,$C488,'Grid GenerationQueue'!$BH$5:$BH$410,"&lt;&gt;"&amp;"")+SUMIFS('Grid GenerationQueue'!AL$5:AL$410,'Grid GenerationQueue'!$AZ$5:$AZ$410,$B488,'Grid GenerationQueue'!$BA$5:$BA$410,$C488,'Grid GenerationQueue'!$BH$5:$BH$410,"",'Grid GenerationQueue'!$AC$5:$AC$410,1)</f>
        <v>0</v>
      </c>
      <c r="AJ488">
        <f>SUMIFS('Grid GenerationQueue'!AM$5:AM$410,'Grid GenerationQueue'!$AZ$5:$AZ$410,$B488,'Grid GenerationQueue'!$BA$5:$BA$410,$C488,'Grid GenerationQueue'!$BH$5:$BH$410,"&lt;&gt;"&amp;"")+SUMIFS('Grid GenerationQueue'!AM$5:AM$410,'Grid GenerationQueue'!$AZ$5:$AZ$410,$B488,'Grid GenerationQueue'!$BA$5:$BA$410,$C488,'Grid GenerationQueue'!$BH$5:$BH$410,"",'Grid GenerationQueue'!$AC$5:$AC$410,1)</f>
        <v>0</v>
      </c>
      <c r="AK488">
        <f>SUMIFS('Grid GenerationQueue'!AN$5:AN$410,'Grid GenerationQueue'!$AZ$5:$AZ$410,$B488,'Grid GenerationQueue'!$BA$5:$BA$410,$C488,'Grid GenerationQueue'!$BH$5:$BH$410,"&lt;&gt;"&amp;"")+SUMIFS('Grid GenerationQueue'!AN$5:AN$410,'Grid GenerationQueue'!$AZ$5:$AZ$410,$B488,'Grid GenerationQueue'!$BA$5:$BA$410,$C488,'Grid GenerationQueue'!$BH$5:$BH$410,"",'Grid GenerationQueue'!$AC$5:$AC$410,1)</f>
        <v>0</v>
      </c>
      <c r="AL488">
        <f>SUMIFS('Grid GenerationQueue'!AO$5:AO$410,'Grid GenerationQueue'!$AZ$5:$AZ$410,$B488,'Grid GenerationQueue'!$BA$5:$BA$410,$C488,'Grid GenerationQueue'!$BH$5:$BH$410,"&lt;&gt;"&amp;"")+SUMIFS('Grid GenerationQueue'!AO$5:AO$410,'Grid GenerationQueue'!$AZ$5:$AZ$410,$B488,'Grid GenerationQueue'!$BA$5:$BA$410,$C488,'Grid GenerationQueue'!$BH$5:$BH$410,"",'Grid GenerationQueue'!$AC$5:$AC$410,1)</f>
        <v>0</v>
      </c>
      <c r="AM488">
        <f>SUMIFS('Grid GenerationQueue'!AP$5:AP$410,'Grid GenerationQueue'!$AZ$5:$AZ$410,$B488,'Grid GenerationQueue'!$BA$5:$BA$410,$C488,'Grid GenerationQueue'!$BH$5:$BH$410,"&lt;&gt;"&amp;"")+SUMIFS('Grid GenerationQueue'!AP$5:AP$410,'Grid GenerationQueue'!$AZ$5:$AZ$410,$B488,'Grid GenerationQueue'!$BA$5:$BA$410,$C488,'Grid GenerationQueue'!$BH$5:$BH$410,"",'Grid GenerationQueue'!$AC$5:$AC$410,1)</f>
        <v>0</v>
      </c>
      <c r="AN488">
        <f>SUMIFS('Grid GenerationQueue'!AQ$5:AQ$410,'Grid GenerationQueue'!$AZ$5:$AZ$410,$B488,'Grid GenerationQueue'!$BA$5:$BA$410,$C488,'Grid GenerationQueue'!$BH$5:$BH$410,"&lt;&gt;"&amp;"")+SUMIFS('Grid GenerationQueue'!AQ$5:AQ$410,'Grid GenerationQueue'!$AZ$5:$AZ$410,$B488,'Grid GenerationQueue'!$BA$5:$BA$410,$C488,'Grid GenerationQueue'!$BH$5:$BH$410,"",'Grid GenerationQueue'!$AC$5:$AC$410,1)</f>
        <v>0</v>
      </c>
      <c r="AO488">
        <f>SUMIFS('Grid GenerationQueue'!AR$5:AR$410,'Grid GenerationQueue'!$AZ$5:$AZ$410,$B488,'Grid GenerationQueue'!$BA$5:$BA$410,$C488,'Grid GenerationQueue'!$BH$5:$BH$410,"&lt;&gt;"&amp;"")+SUMIFS('Grid GenerationQueue'!AR$5:AR$410,'Grid GenerationQueue'!$AZ$5:$AZ$410,$B488,'Grid GenerationQueue'!$BA$5:$BA$410,$C488,'Grid GenerationQueue'!$BH$5:$BH$410,"",'Grid GenerationQueue'!$AC$5:$AC$410,1)</f>
        <v>0</v>
      </c>
      <c r="AQ488">
        <f>SUMIFS('Grid GenerationQueue'!AG$5:AG$410,'Grid GenerationQueue'!$AZ$5:$AZ$410,$B488,'Grid GenerationQueue'!$BA$5:$BA$410,$C488,'Grid GenerationQueue'!$BK$5:$BK$410,"&gt;0")</f>
        <v>0</v>
      </c>
      <c r="AR488">
        <f>SUMIFS('Grid GenerationQueue'!AH$5:AH$410,'Grid GenerationQueue'!$AZ$5:$AZ$410,$B488,'Grid GenerationQueue'!$BA$5:$BA$410,$C488,'Grid GenerationQueue'!$BK$5:$BK$410,"&gt;0")</f>
        <v>0</v>
      </c>
      <c r="AS488">
        <f>SUMIFS('Grid GenerationQueue'!AI$5:AI$410,'Grid GenerationQueue'!$AZ$5:$AZ$410,$B488,'Grid GenerationQueue'!$BA$5:$BA$410,$C488,'Grid GenerationQueue'!$BK$5:$BK$410,"&gt;0")</f>
        <v>0</v>
      </c>
      <c r="AT488">
        <f>SUMIFS('Grid GenerationQueue'!AJ$5:AJ$410,'Grid GenerationQueue'!$AZ$5:$AZ$410,$B488,'Grid GenerationQueue'!$BA$5:$BA$410,$C488,'Grid GenerationQueue'!$BK$5:$BK$410,"&gt;0")</f>
        <v>0</v>
      </c>
      <c r="AU488">
        <f>SUMIFS('Grid GenerationQueue'!AK$5:AK$410,'Grid GenerationQueue'!$AZ$5:$AZ$410,$B488,'Grid GenerationQueue'!$BA$5:$BA$410,$C488,'Grid GenerationQueue'!$BK$5:$BK$410,"&gt;0")</f>
        <v>0</v>
      </c>
      <c r="AV488">
        <f>SUMIFS('Grid GenerationQueue'!AL$5:AL$410,'Grid GenerationQueue'!$AZ$5:$AZ$410,$B488,'Grid GenerationQueue'!$BA$5:$BA$410,$C488,'Grid GenerationQueue'!$BK$5:$BK$410,"&gt;0")</f>
        <v>0</v>
      </c>
      <c r="AW488">
        <f>SUMIFS('Grid GenerationQueue'!AM$5:AM$410,'Grid GenerationQueue'!$AZ$5:$AZ$410,$B488,'Grid GenerationQueue'!$BA$5:$BA$410,$C488,'Grid GenerationQueue'!$BK$5:$BK$410,"&gt;0")</f>
        <v>0</v>
      </c>
      <c r="AX488">
        <f>SUMIFS('Grid GenerationQueue'!AN$5:AN$410,'Grid GenerationQueue'!$AZ$5:$AZ$410,$B488,'Grid GenerationQueue'!$BA$5:$BA$410,$C488,'Grid GenerationQueue'!$BK$5:$BK$410,"&gt;0")</f>
        <v>0</v>
      </c>
      <c r="AY488">
        <f>SUMIFS('Grid GenerationQueue'!AO$5:AO$410,'Grid GenerationQueue'!$AZ$5:$AZ$410,$B488,'Grid GenerationQueue'!$BA$5:$BA$410,$C488,'Grid GenerationQueue'!$BK$5:$BK$410,"&gt;0")</f>
        <v>0</v>
      </c>
      <c r="AZ488">
        <f>SUMIFS('Grid GenerationQueue'!AP$5:AP$410,'Grid GenerationQueue'!$AZ$5:$AZ$410,$B488,'Grid GenerationQueue'!$BA$5:$BA$410,$C488,'Grid GenerationQueue'!$BK$5:$BK$410,"&gt;0")</f>
        <v>0</v>
      </c>
      <c r="BA488">
        <f>SUMIFS('Grid GenerationQueue'!AQ$5:AQ$410,'Grid GenerationQueue'!$AZ$5:$AZ$410,$B488,'Grid GenerationQueue'!$BA$5:$BA$410,$C488,'Grid GenerationQueue'!$BK$5:$BK$410,"&gt;0")</f>
        <v>0</v>
      </c>
      <c r="BB488">
        <f>SUMIFS('Grid GenerationQueue'!AR$5:AR$410,'Grid GenerationQueue'!$AZ$5:$AZ$410,$B488,'Grid GenerationQueue'!$BA$5:$BA$410,$C488,'Grid GenerationQueue'!$BK$5:$BK$410,"&gt;0")</f>
        <v>0</v>
      </c>
      <c r="BD488">
        <f>SUMIFS('Grid GenerationQueue'!AG$5:AG$410,'Grid GenerationQueue'!$AZ$5:$AZ$410,$B488,'Grid GenerationQueue'!$BA$5:$BA$410,$C488,'Grid GenerationQueue'!$BD$5:$BD$410,"&lt;="&amp;$BE$3)</f>
        <v>0</v>
      </c>
      <c r="BE488">
        <f>SUMIFS('Grid GenerationQueue'!AH$5:AH$410,'Grid GenerationQueue'!$AZ$5:$AZ$410,$B488,'Grid GenerationQueue'!$BA$5:$BA$410,$C488,'Grid GenerationQueue'!$BD$5:$BD$410,"&lt;="&amp;$BE$3)</f>
        <v>0</v>
      </c>
      <c r="BF488">
        <f>SUMIFS('Grid GenerationQueue'!AI$5:AI$410,'Grid GenerationQueue'!$AZ$5:$AZ$410,$B488,'Grid GenerationQueue'!$BA$5:$BA$410,$C488,'Grid GenerationQueue'!$BD$5:$BD$410,"&lt;="&amp;$BE$3)</f>
        <v>0</v>
      </c>
      <c r="BG488">
        <f>SUMIFS('Grid GenerationQueue'!AJ$5:AJ$410,'Grid GenerationQueue'!$AZ$5:$AZ$410,$B488,'Grid GenerationQueue'!$BA$5:$BA$410,$C488,'Grid GenerationQueue'!$BD$5:$BD$410,"&lt;="&amp;$BE$3)</f>
        <v>0</v>
      </c>
      <c r="BH488">
        <f>SUMIFS('Grid GenerationQueue'!AK$5:AK$410,'Grid GenerationQueue'!$AZ$5:$AZ$410,$B488,'Grid GenerationQueue'!$BA$5:$BA$410,$C488,'Grid GenerationQueue'!$BD$5:$BD$410,"&lt;="&amp;$BE$3)</f>
        <v>0</v>
      </c>
      <c r="BI488">
        <f>SUMIFS('Grid GenerationQueue'!AL$5:AL$410,'Grid GenerationQueue'!$AZ$5:$AZ$410,$B488,'Grid GenerationQueue'!$BA$5:$BA$410,$C488,'Grid GenerationQueue'!$BD$5:$BD$410,"&lt;="&amp;$BE$3)</f>
        <v>0</v>
      </c>
      <c r="BJ488">
        <f>SUMIFS('Grid GenerationQueue'!AM$5:AM$410,'Grid GenerationQueue'!$AZ$5:$AZ$410,$B488,'Grid GenerationQueue'!$BA$5:$BA$410,$C488,'Grid GenerationQueue'!$BD$5:$BD$410,"&lt;="&amp;$BE$3)</f>
        <v>0</v>
      </c>
      <c r="BK488">
        <f>SUMIFS('Grid GenerationQueue'!AN$5:AN$410,'Grid GenerationQueue'!$AZ$5:$AZ$410,$B488,'Grid GenerationQueue'!$BA$5:$BA$410,$C488,'Grid GenerationQueue'!$BD$5:$BD$410,"&lt;="&amp;$BE$3)</f>
        <v>0</v>
      </c>
      <c r="BL488">
        <f>SUMIFS('Grid GenerationQueue'!AO$5:AO$410,'Grid GenerationQueue'!$AZ$5:$AZ$410,$B488,'Grid GenerationQueue'!$BA$5:$BA$410,$C488,'Grid GenerationQueue'!$BD$5:$BD$410,"&lt;="&amp;$BE$3)</f>
        <v>0</v>
      </c>
      <c r="BM488">
        <f>SUMIFS('Grid GenerationQueue'!AP$5:AP$410,'Grid GenerationQueue'!$AZ$5:$AZ$410,$B488,'Grid GenerationQueue'!$BA$5:$BA$410,$C488,'Grid GenerationQueue'!$BD$5:$BD$410,"&lt;="&amp;$BE$3)</f>
        <v>0</v>
      </c>
      <c r="BN488">
        <f>SUMIFS('Grid GenerationQueue'!AQ$5:AQ$410,'Grid GenerationQueue'!$AZ$5:$AZ$410,$B488,'Grid GenerationQueue'!$BA$5:$BA$410,$C488,'Grid GenerationQueue'!$BD$5:$BD$410,"&lt;="&amp;$BE$3)</f>
        <v>0</v>
      </c>
      <c r="BO488">
        <f>SUMIFS('Grid GenerationQueue'!AR$5:AR$410,'Grid GenerationQueue'!$AZ$5:$AZ$410,$B488,'Grid GenerationQueue'!$BA$5:$BA$410,$C488,'Grid GenerationQueue'!$BD$5:$BD$410,"&lt;="&amp;$BE$3)</f>
        <v>0</v>
      </c>
      <c r="BQ488">
        <f>SUMIFS('Grid GenerationQueue'!AG$5:AG$410,'Grid GenerationQueue'!$AZ$5:$AZ$410,$B488,'Grid GenerationQueue'!$BA$5:$BA$410,$C488,'Grid GenerationQueue'!$BJ$5:$BJ$410,"Executed",'Grid GenerationQueue'!$BD$5:$BD$410,"&lt;="&amp;$BE$3)</f>
        <v>0</v>
      </c>
      <c r="BR488">
        <f>SUMIFS('Grid GenerationQueue'!AH$5:AH$410,'Grid GenerationQueue'!$AZ$5:$AZ$410,$B488,'Grid GenerationQueue'!$BA$5:$BA$410,$C488,'Grid GenerationQueue'!$BJ$5:$BJ$410,"Executed",'Grid GenerationQueue'!$BD$5:$BD$410,"&lt;="&amp;$BE$3)</f>
        <v>0</v>
      </c>
      <c r="BS488">
        <f>SUMIFS('Grid GenerationQueue'!AI$5:AI$410,'Grid GenerationQueue'!$AZ$5:$AZ$410,$B488,'Grid GenerationQueue'!$BA$5:$BA$410,$C488,'Grid GenerationQueue'!$BJ$5:$BJ$410,"Executed",'Grid GenerationQueue'!$BD$5:$BD$410,"&lt;="&amp;$BE$3)</f>
        <v>0</v>
      </c>
      <c r="BT488">
        <f>SUMIFS('Grid GenerationQueue'!AJ$5:AJ$410,'Grid GenerationQueue'!$AZ$5:$AZ$410,$B488,'Grid GenerationQueue'!$BA$5:$BA$410,$C488,'Grid GenerationQueue'!$BJ$5:$BJ$410,"Executed",'Grid GenerationQueue'!$BD$5:$BD$410,"&lt;="&amp;$BE$3)</f>
        <v>0</v>
      </c>
      <c r="BU488">
        <f>SUMIFS('Grid GenerationQueue'!AK$5:AK$410,'Grid GenerationQueue'!$AZ$5:$AZ$410,$B488,'Grid GenerationQueue'!$BA$5:$BA$410,$C488,'Grid GenerationQueue'!$BJ$5:$BJ$410,"Executed",'Grid GenerationQueue'!$BD$5:$BD$410,"&lt;="&amp;$BE$3)</f>
        <v>0</v>
      </c>
      <c r="BV488">
        <f>SUMIFS('Grid GenerationQueue'!AL$5:AL$410,'Grid GenerationQueue'!$AZ$5:$AZ$410,$B488,'Grid GenerationQueue'!$BA$5:$BA$410,$C488,'Grid GenerationQueue'!$BJ$5:$BJ$410,"Executed",'Grid GenerationQueue'!$BD$5:$BD$410,"&lt;="&amp;$BE$3)</f>
        <v>0</v>
      </c>
      <c r="BW488">
        <f>SUMIFS('Grid GenerationQueue'!AM$5:AM$410,'Grid GenerationQueue'!$AZ$5:$AZ$410,$B488,'Grid GenerationQueue'!$BA$5:$BA$410,$C488,'Grid GenerationQueue'!$BJ$5:$BJ$410,"Executed",'Grid GenerationQueue'!$BD$5:$BD$410,"&lt;="&amp;$BE$3)</f>
        <v>0</v>
      </c>
      <c r="BX488">
        <f>SUMIFS('Grid GenerationQueue'!AN$5:AN$410,'Grid GenerationQueue'!$AZ$5:$AZ$410,$B488,'Grid GenerationQueue'!$BA$5:$BA$410,$C488,'Grid GenerationQueue'!$BJ$5:$BJ$410,"Executed",'Grid GenerationQueue'!$BD$5:$BD$410,"&lt;="&amp;$BE$3)</f>
        <v>0</v>
      </c>
      <c r="BY488">
        <f>SUMIFS('Grid GenerationQueue'!AO$5:AO$410,'Grid GenerationQueue'!$AZ$5:$AZ$410,$B488,'Grid GenerationQueue'!$BA$5:$BA$410,$C488,'Grid GenerationQueue'!$BJ$5:$BJ$410,"Executed",'Grid GenerationQueue'!$BD$5:$BD$410,"&lt;="&amp;$BE$3)</f>
        <v>0</v>
      </c>
      <c r="BZ488">
        <f>SUMIFS('Grid GenerationQueue'!AP$5:AP$410,'Grid GenerationQueue'!$AZ$5:$AZ$410,$B488,'Grid GenerationQueue'!$BA$5:$BA$410,$C488,'Grid GenerationQueue'!$BJ$5:$BJ$410,"Executed",'Grid GenerationQueue'!$BD$5:$BD$410,"&lt;="&amp;$BE$3)</f>
        <v>0</v>
      </c>
      <c r="CA488">
        <f>SUMIFS('Grid GenerationQueue'!AQ$5:AQ$410,'Grid GenerationQueue'!$AZ$5:$AZ$410,$B488,'Grid GenerationQueue'!$BA$5:$BA$410,$C488,'Grid GenerationQueue'!$BJ$5:$BJ$410,"Executed",'Grid GenerationQueue'!$BD$5:$BD$410,"&lt;="&amp;$BE$3)</f>
        <v>0</v>
      </c>
      <c r="CB488">
        <f>SUMIFS('Grid GenerationQueue'!AR$5:AR$410,'Grid GenerationQueue'!$AZ$5:$AZ$410,$B488,'Grid GenerationQueue'!$BA$5:$BA$410,$C488,'Grid GenerationQueue'!$BJ$5:$BJ$410,"Executed",'Grid GenerationQueue'!$BD$5:$BD$410,"&lt;="&amp;$BE$3)</f>
        <v>0</v>
      </c>
      <c r="CD488">
        <f>SUMIFS('Grid GenerationQueue'!AG$5:AG$410,'Grid GenerationQueue'!$AZ$5:$AZ$410,$B488,'Grid GenerationQueue'!$BA$5:$BA$410,$C488,'Grid GenerationQueue'!$BH$5:$BH$410,"&lt;&gt;"&amp;"",'Grid GenerationQueue'!$BD$5:$BD$410,"&lt;="&amp;$BE$3)</f>
        <v>0</v>
      </c>
      <c r="CE488">
        <f>SUMIFS('Grid GenerationQueue'!AH$5:AH$410,'Grid GenerationQueue'!$AZ$5:$AZ$410,$B488,'Grid GenerationQueue'!$BA$5:$BA$410,$C488,'Grid GenerationQueue'!$BH$5:$BH$410,"&lt;&gt;"&amp;"",'Grid GenerationQueue'!$BD$5:$BD$410,"&lt;="&amp;$BE$3)</f>
        <v>0</v>
      </c>
      <c r="CF488">
        <f>SUMIFS('Grid GenerationQueue'!AI$5:AI$410,'Grid GenerationQueue'!$AZ$5:$AZ$410,$B488,'Grid GenerationQueue'!$BA$5:$BA$410,$C488,'Grid GenerationQueue'!$BH$5:$BH$410,"&lt;&gt;"&amp;"",'Grid GenerationQueue'!$BD$5:$BD$410,"&lt;="&amp;$BE$3)</f>
        <v>0</v>
      </c>
      <c r="CG488">
        <f>SUMIFS('Grid GenerationQueue'!AJ$5:AJ$410,'Grid GenerationQueue'!$AZ$5:$AZ$410,$B488,'Grid GenerationQueue'!$BA$5:$BA$410,$C488,'Grid GenerationQueue'!$BH$5:$BH$410,"&lt;&gt;"&amp;"",'Grid GenerationQueue'!$BD$5:$BD$410,"&lt;="&amp;$BE$3)</f>
        <v>0</v>
      </c>
      <c r="CH488">
        <f>SUMIFS('Grid GenerationQueue'!AK$5:AK$410,'Grid GenerationQueue'!$AZ$5:$AZ$410,$B488,'Grid GenerationQueue'!$BA$5:$BA$410,$C488,'Grid GenerationQueue'!$BH$5:$BH$410,"&lt;&gt;"&amp;"",'Grid GenerationQueue'!$BD$5:$BD$410,"&lt;="&amp;$BE$3)</f>
        <v>0</v>
      </c>
      <c r="CI488">
        <f>SUMIFS('Grid GenerationQueue'!AL$5:AL$410,'Grid GenerationQueue'!$AZ$5:$AZ$410,$B488,'Grid GenerationQueue'!$BA$5:$BA$410,$C488,'Grid GenerationQueue'!$BH$5:$BH$410,"&lt;&gt;"&amp;"",'Grid GenerationQueue'!$BD$5:$BD$410,"&lt;="&amp;$BE$3)</f>
        <v>0</v>
      </c>
      <c r="CJ488">
        <f>SUMIFS('Grid GenerationQueue'!AM$5:AM$410,'Grid GenerationQueue'!$AZ$5:$AZ$410,$B488,'Grid GenerationQueue'!$BA$5:$BA$410,$C488,'Grid GenerationQueue'!$BH$5:$BH$410,"&lt;&gt;"&amp;"",'Grid GenerationQueue'!$BD$5:$BD$410,"&lt;="&amp;$BE$3)</f>
        <v>0</v>
      </c>
      <c r="CK488">
        <f>SUMIFS('Grid GenerationQueue'!AN$5:AN$410,'Grid GenerationQueue'!$AZ$5:$AZ$410,$B488,'Grid GenerationQueue'!$BA$5:$BA$410,$C488,'Grid GenerationQueue'!$BH$5:$BH$410,"&lt;&gt;"&amp;"",'Grid GenerationQueue'!$BD$5:$BD$410,"&lt;="&amp;$BE$3)</f>
        <v>0</v>
      </c>
      <c r="CL488">
        <f>SUMIFS('Grid GenerationQueue'!AO$5:AO$410,'Grid GenerationQueue'!$AZ$5:$AZ$410,$B488,'Grid GenerationQueue'!$BA$5:$BA$410,$C488,'Grid GenerationQueue'!$BH$5:$BH$410,"&lt;&gt;"&amp;"",'Grid GenerationQueue'!$BD$5:$BD$410,"&lt;="&amp;$BE$3)</f>
        <v>0</v>
      </c>
      <c r="CM488">
        <f>SUMIFS('Grid GenerationQueue'!AP$5:AP$410,'Grid GenerationQueue'!$AZ$5:$AZ$410,$B488,'Grid GenerationQueue'!$BA$5:$BA$410,$C488,'Grid GenerationQueue'!$BH$5:$BH$410,"&lt;&gt;"&amp;"",'Grid GenerationQueue'!$BD$5:$BD$410,"&lt;="&amp;$BE$3)</f>
        <v>0</v>
      </c>
      <c r="CN488">
        <f>SUMIFS('Grid GenerationQueue'!AQ$5:AQ$410,'Grid GenerationQueue'!$AZ$5:$AZ$410,$B488,'Grid GenerationQueue'!$BA$5:$BA$410,$C488,'Grid GenerationQueue'!$BH$5:$BH$410,"&lt;&gt;"&amp;"",'Grid GenerationQueue'!$BD$5:$BD$410,"&lt;="&amp;$BE$3)</f>
        <v>0</v>
      </c>
      <c r="CO488">
        <f>SUMIFS('Grid GenerationQueue'!AR$5:AR$410,'Grid GenerationQueue'!$AZ$5:$AZ$410,$B488,'Grid GenerationQueue'!$BA$5:$BA$410,$C488,'Grid GenerationQueue'!$BH$5:$BH$410,"&lt;&gt;"&amp;"",'Grid GenerationQueue'!$BD$5:$BD$410,"&lt;="&amp;$BE$3)</f>
        <v>0</v>
      </c>
      <c r="CQ488">
        <f>SUMIFS('Grid GenerationQueue'!AG$5:AG$410,'Grid GenerationQueue'!$AZ$5:$AZ$410,$B488,'Grid GenerationQueue'!$BA$5:$BA$410,$C488,'Grid GenerationQueue'!$BK$5:$BK$410,"&gt;0",'Grid GenerationQueue'!$BD$5:$BD$410,"&lt;="&amp;$BE$3)</f>
        <v>0</v>
      </c>
      <c r="CR488">
        <f>SUMIFS('Grid GenerationQueue'!AH$5:AH$410,'Grid GenerationQueue'!$AZ$5:$AZ$410,$B488,'Grid GenerationQueue'!$BA$5:$BA$410,$C488,'Grid GenerationQueue'!$BK$5:$BK$410,"&gt;0",'Grid GenerationQueue'!$BD$5:$BD$410,"&lt;="&amp;$BE$3)</f>
        <v>0</v>
      </c>
      <c r="CS488">
        <f>SUMIFS('Grid GenerationQueue'!AI$5:AI$410,'Grid GenerationQueue'!$AZ$5:$AZ$410,$B488,'Grid GenerationQueue'!$BA$5:$BA$410,$C488,'Grid GenerationQueue'!$BK$5:$BK$410,"&gt;0",'Grid GenerationQueue'!$BD$5:$BD$410,"&lt;="&amp;$BE$3)</f>
        <v>0</v>
      </c>
      <c r="CT488">
        <f>SUMIFS('Grid GenerationQueue'!AJ$5:AJ$410,'Grid GenerationQueue'!$AZ$5:$AZ$410,$B488,'Grid GenerationQueue'!$BA$5:$BA$410,$C488,'Grid GenerationQueue'!$BK$5:$BK$410,"&gt;0",'Grid GenerationQueue'!$BD$5:$BD$410,"&lt;="&amp;$BE$3)</f>
        <v>0</v>
      </c>
      <c r="CU488">
        <f>SUMIFS('Grid GenerationQueue'!AK$5:AK$410,'Grid GenerationQueue'!$AZ$5:$AZ$410,$B488,'Grid GenerationQueue'!$BA$5:$BA$410,$C488,'Grid GenerationQueue'!$BK$5:$BK$410,"&gt;0",'Grid GenerationQueue'!$BD$5:$BD$410,"&lt;="&amp;$BE$3)</f>
        <v>0</v>
      </c>
      <c r="CV488">
        <f>SUMIFS('Grid GenerationQueue'!AL$5:AL$410,'Grid GenerationQueue'!$AZ$5:$AZ$410,$B488,'Grid GenerationQueue'!$BA$5:$BA$410,$C488,'Grid GenerationQueue'!$BK$5:$BK$410,"&gt;0",'Grid GenerationQueue'!$BD$5:$BD$410,"&lt;="&amp;$BE$3)</f>
        <v>0</v>
      </c>
      <c r="CW488">
        <f>SUMIFS('Grid GenerationQueue'!AM$5:AM$410,'Grid GenerationQueue'!$AZ$5:$AZ$410,$B488,'Grid GenerationQueue'!$BA$5:$BA$410,$C488,'Grid GenerationQueue'!$BK$5:$BK$410,"&gt;0",'Grid GenerationQueue'!$BD$5:$BD$410,"&lt;="&amp;$BE$3)</f>
        <v>0</v>
      </c>
      <c r="CX488">
        <f>SUMIFS('Grid GenerationQueue'!AN$5:AN$410,'Grid GenerationQueue'!$AZ$5:$AZ$410,$B488,'Grid GenerationQueue'!$BA$5:$BA$410,$C488,'Grid GenerationQueue'!$BK$5:$BK$410,"&gt;0",'Grid GenerationQueue'!$BD$5:$BD$410,"&lt;="&amp;$BE$3)</f>
        <v>0</v>
      </c>
      <c r="CY488">
        <f>SUMIFS('Grid GenerationQueue'!AO$5:AO$410,'Grid GenerationQueue'!$AZ$5:$AZ$410,$B488,'Grid GenerationQueue'!$BA$5:$BA$410,$C488,'Grid GenerationQueue'!$BK$5:$BK$410,"&gt;0",'Grid GenerationQueue'!$BD$5:$BD$410,"&lt;="&amp;$BE$3)</f>
        <v>0</v>
      </c>
      <c r="CZ488">
        <f>SUMIFS('Grid GenerationQueue'!AP$5:AP$410,'Grid GenerationQueue'!$AZ$5:$AZ$410,$B488,'Grid GenerationQueue'!$BA$5:$BA$410,$C488,'Grid GenerationQueue'!$BK$5:$BK$410,"&gt;0",'Grid GenerationQueue'!$BD$5:$BD$410,"&lt;="&amp;$BE$3)</f>
        <v>0</v>
      </c>
      <c r="DA488">
        <f>SUMIFS('Grid GenerationQueue'!AQ$5:AQ$410,'Grid GenerationQueue'!$AZ$5:$AZ$410,$B488,'Grid GenerationQueue'!$BA$5:$BA$410,$C488,'Grid GenerationQueue'!$BK$5:$BK$410,"&gt;0",'Grid GenerationQueue'!$BD$5:$BD$410,"&lt;="&amp;$BE$3)</f>
        <v>0</v>
      </c>
      <c r="DB488">
        <f>SUMIFS('Grid GenerationQueue'!AR$5:AR$410,'Grid GenerationQueue'!$AZ$5:$AZ$410,$B488,'Grid GenerationQueue'!$BA$5:$BA$410,$C488,'Grid GenerationQueue'!$BK$5:$BK$410,"&gt;0",'Grid GenerationQueue'!$BD$5:$BD$410,"&lt;="&amp;$BE$3)</f>
        <v>0</v>
      </c>
    </row>
    <row r="489" spans="1:106" x14ac:dyDescent="0.35">
      <c r="A489" t="s">
        <v>75</v>
      </c>
      <c r="B489" t="s">
        <v>4982</v>
      </c>
      <c r="C489">
        <v>69</v>
      </c>
      <c r="D489">
        <f>SUMIFS('Grid GenerationQueue'!AG$5:AG$410,'Grid GenerationQueue'!$AZ$5:$AZ$410,$B489,'Grid GenerationQueue'!$BA$5:$BA$410,$C489)</f>
        <v>0</v>
      </c>
      <c r="E489">
        <f>SUMIFS('Grid GenerationQueue'!AH$5:AH$410,'Grid GenerationQueue'!$AZ$5:$AZ$410,$B489,'Grid GenerationQueue'!$BA$5:$BA$410,$C489)</f>
        <v>0</v>
      </c>
      <c r="F489">
        <f>SUMIFS('Grid GenerationQueue'!AI$5:AI$410,'Grid GenerationQueue'!$AZ$5:$AZ$410,$B489,'Grid GenerationQueue'!$BA$5:$BA$410,$C489)</f>
        <v>0</v>
      </c>
      <c r="G489">
        <f>SUMIFS('Grid GenerationQueue'!AJ$5:AJ$410,'Grid GenerationQueue'!$AZ$5:$AZ$410,$B489,'Grid GenerationQueue'!$BA$5:$BA$410,$C489)</f>
        <v>0</v>
      </c>
      <c r="H489">
        <f>SUMIFS('Grid GenerationQueue'!AK$5:AK$410,'Grid GenerationQueue'!$AZ$5:$AZ$410,$B489,'Grid GenerationQueue'!$BA$5:$BA$410,$C489)</f>
        <v>0</v>
      </c>
      <c r="I489">
        <f>SUMIFS('Grid GenerationQueue'!AL$5:AL$410,'Grid GenerationQueue'!$AZ$5:$AZ$410,$B489,'Grid GenerationQueue'!$BA$5:$BA$410,$C489)</f>
        <v>0</v>
      </c>
      <c r="J489">
        <f>SUMIFS('Grid GenerationQueue'!AM$5:AM$410,'Grid GenerationQueue'!$AZ$5:$AZ$410,$B489,'Grid GenerationQueue'!$BA$5:$BA$410,$C489)</f>
        <v>0</v>
      </c>
      <c r="K489">
        <f>SUMIFS('Grid GenerationQueue'!AN$5:AN$410,'Grid GenerationQueue'!$AZ$5:$AZ$410,$B489,'Grid GenerationQueue'!$BA$5:$BA$410,$C489)</f>
        <v>0</v>
      </c>
      <c r="L489">
        <f>SUMIFS('Grid GenerationQueue'!AO$5:AO$410,'Grid GenerationQueue'!$AZ$5:$AZ$410,$B489,'Grid GenerationQueue'!$BA$5:$BA$410,$C489)</f>
        <v>0</v>
      </c>
      <c r="M489">
        <f>SUMIFS('Grid GenerationQueue'!AP$5:AP$410,'Grid GenerationQueue'!$AZ$5:$AZ$410,$B489,'Grid GenerationQueue'!$BA$5:$BA$410,$C489)</f>
        <v>0</v>
      </c>
      <c r="N489">
        <f>SUMIFS('Grid GenerationQueue'!AQ$5:AQ$410,'Grid GenerationQueue'!$AZ$5:$AZ$410,$B489,'Grid GenerationQueue'!$BA$5:$BA$410,$C489)</f>
        <v>0</v>
      </c>
      <c r="O489">
        <f>SUMIFS('Grid GenerationQueue'!AR$5:AR$410,'Grid GenerationQueue'!$AZ$5:$AZ$410,$B489,'Grid GenerationQueue'!$BA$5:$BA$410,$C489)</f>
        <v>0</v>
      </c>
      <c r="Q489">
        <f>SUMIFS('Grid GenerationQueue'!AG$5:AG$410,'Grid GenerationQueue'!$AZ$5:$AZ$410,$B489,'Grid GenerationQueue'!$BA$5:$BA$410,$C489,'Grid GenerationQueue'!$BJ$5:$BJ$410,"Executed")</f>
        <v>0</v>
      </c>
      <c r="R489">
        <f>SUMIFS('Grid GenerationQueue'!AH$5:AH$410,'Grid GenerationQueue'!$AZ$5:$AZ$410,$B489,'Grid GenerationQueue'!$BA$5:$BA$410,$C489,'Grid GenerationQueue'!$BJ$5:$BJ$410,"Executed")</f>
        <v>0</v>
      </c>
      <c r="S489">
        <f>SUMIFS('Grid GenerationQueue'!AI$5:AI$410,'Grid GenerationQueue'!$AZ$5:$AZ$410,$B489,'Grid GenerationQueue'!$BA$5:$BA$410,$C489,'Grid GenerationQueue'!$BJ$5:$BJ$410,"Executed")</f>
        <v>0</v>
      </c>
      <c r="T489">
        <f>SUMIFS('Grid GenerationQueue'!AJ$5:AJ$410,'Grid GenerationQueue'!$AZ$5:$AZ$410,$B489,'Grid GenerationQueue'!$BA$5:$BA$410,$C489,'Grid GenerationQueue'!$BJ$5:$BJ$410,"Executed")</f>
        <v>0</v>
      </c>
      <c r="U489">
        <f>SUMIFS('Grid GenerationQueue'!AK$5:AK$410,'Grid GenerationQueue'!$AZ$5:$AZ$410,$B489,'Grid GenerationQueue'!$BA$5:$BA$410,$C489,'Grid GenerationQueue'!$BJ$5:$BJ$410,"Executed")</f>
        <v>0</v>
      </c>
      <c r="V489">
        <f>SUMIFS('Grid GenerationQueue'!AL$5:AL$410,'Grid GenerationQueue'!$AZ$5:$AZ$410,$B489,'Grid GenerationQueue'!$BA$5:$BA$410,$C489,'Grid GenerationQueue'!$BJ$5:$BJ$410,"Executed")</f>
        <v>0</v>
      </c>
      <c r="W489">
        <f>SUMIFS('Grid GenerationQueue'!AM$5:AM$410,'Grid GenerationQueue'!$AZ$5:$AZ$410,$B489,'Grid GenerationQueue'!$BA$5:$BA$410,$C489,'Grid GenerationQueue'!$BJ$5:$BJ$410,"Executed")</f>
        <v>0</v>
      </c>
      <c r="X489">
        <f>SUMIFS('Grid GenerationQueue'!AN$5:AN$410,'Grid GenerationQueue'!$AZ$5:$AZ$410,$B489,'Grid GenerationQueue'!$BA$5:$BA$410,$C489,'Grid GenerationQueue'!$BJ$5:$BJ$410,"Executed")</f>
        <v>0</v>
      </c>
      <c r="Y489">
        <f>SUMIFS('Grid GenerationQueue'!AO$5:AO$410,'Grid GenerationQueue'!$AZ$5:$AZ$410,$B489,'Grid GenerationQueue'!$BA$5:$BA$410,$C489,'Grid GenerationQueue'!$BJ$5:$BJ$410,"Executed")</f>
        <v>0</v>
      </c>
      <c r="Z489">
        <f>SUMIFS('Grid GenerationQueue'!AP$5:AP$410,'Grid GenerationQueue'!$AZ$5:$AZ$410,$B489,'Grid GenerationQueue'!$BA$5:$BA$410,$C489,'Grid GenerationQueue'!$BJ$5:$BJ$410,"Executed")</f>
        <v>0</v>
      </c>
      <c r="AA489">
        <f>SUMIFS('Grid GenerationQueue'!AQ$5:AQ$410,'Grid GenerationQueue'!$AZ$5:$AZ$410,$B489,'Grid GenerationQueue'!$BA$5:$BA$410,$C489,'Grid GenerationQueue'!$BJ$5:$BJ$410,"Executed")</f>
        <v>0</v>
      </c>
      <c r="AB489">
        <f>SUMIFS('Grid GenerationQueue'!AR$5:AR$410,'Grid GenerationQueue'!$AZ$5:$AZ$410,$B489,'Grid GenerationQueue'!$BA$5:$BA$410,$C489,'Grid GenerationQueue'!$BJ$5:$BJ$410,"Executed")</f>
        <v>0</v>
      </c>
      <c r="AD489">
        <f>SUMIFS('Grid GenerationQueue'!AG$5:AG$410,'Grid GenerationQueue'!$AZ$5:$AZ$410,$B489,'Grid GenerationQueue'!$BA$5:$BA$410,$C489,'Grid GenerationQueue'!$BH$5:$BH$410,"&lt;&gt;"&amp;"")+SUMIFS('Grid GenerationQueue'!AG$5:AG$410,'Grid GenerationQueue'!$AZ$5:$AZ$410,$B489,'Grid GenerationQueue'!$BA$5:$BA$410,$C489,'Grid GenerationQueue'!$BH$5:$BH$410,"",'Grid GenerationQueue'!$AC$5:$AC$410,1)</f>
        <v>0</v>
      </c>
      <c r="AE489">
        <f>SUMIFS('Grid GenerationQueue'!AH$5:AH$410,'Grid GenerationQueue'!$AZ$5:$AZ$410,$B489,'Grid GenerationQueue'!$BA$5:$BA$410,$C489,'Grid GenerationQueue'!$BH$5:$BH$410,"&lt;&gt;"&amp;"")+SUMIFS('Grid GenerationQueue'!AH$5:AH$410,'Grid GenerationQueue'!$AZ$5:$AZ$410,$B489,'Grid GenerationQueue'!$BA$5:$BA$410,$C489,'Grid GenerationQueue'!$BH$5:$BH$410,"",'Grid GenerationQueue'!$AC$5:$AC$410,1)</f>
        <v>0</v>
      </c>
      <c r="AF489">
        <f>SUMIFS('Grid GenerationQueue'!AI$5:AI$410,'Grid GenerationQueue'!$AZ$5:$AZ$410,$B489,'Grid GenerationQueue'!$BA$5:$BA$410,$C489,'Grid GenerationQueue'!$BH$5:$BH$410,"&lt;&gt;"&amp;"")+SUMIFS('Grid GenerationQueue'!AI$5:AI$410,'Grid GenerationQueue'!$AZ$5:$AZ$410,$B489,'Grid GenerationQueue'!$BA$5:$BA$410,$C489,'Grid GenerationQueue'!$BH$5:$BH$410,"",'Grid GenerationQueue'!$AC$5:$AC$410,1)</f>
        <v>0</v>
      </c>
      <c r="AG489">
        <f>SUMIFS('Grid GenerationQueue'!AJ$5:AJ$410,'Grid GenerationQueue'!$AZ$5:$AZ$410,$B489,'Grid GenerationQueue'!$BA$5:$BA$410,$C489,'Grid GenerationQueue'!$BH$5:$BH$410,"&lt;&gt;"&amp;"")+SUMIFS('Grid GenerationQueue'!AJ$5:AJ$410,'Grid GenerationQueue'!$AZ$5:$AZ$410,$B489,'Grid GenerationQueue'!$BA$5:$BA$410,$C489,'Grid GenerationQueue'!$BH$5:$BH$410,"",'Grid GenerationQueue'!$AC$5:$AC$410,1)</f>
        <v>0</v>
      </c>
      <c r="AH489">
        <f>SUMIFS('Grid GenerationQueue'!AK$5:AK$410,'Grid GenerationQueue'!$AZ$5:$AZ$410,$B489,'Grid GenerationQueue'!$BA$5:$BA$410,$C489,'Grid GenerationQueue'!$BH$5:$BH$410,"&lt;&gt;"&amp;"")+SUMIFS('Grid GenerationQueue'!AK$5:AK$410,'Grid GenerationQueue'!$AZ$5:$AZ$410,$B489,'Grid GenerationQueue'!$BA$5:$BA$410,$C489,'Grid GenerationQueue'!$BH$5:$BH$410,"",'Grid GenerationQueue'!$AC$5:$AC$410,1)</f>
        <v>0</v>
      </c>
      <c r="AI489">
        <f>SUMIFS('Grid GenerationQueue'!AL$5:AL$410,'Grid GenerationQueue'!$AZ$5:$AZ$410,$B489,'Grid GenerationQueue'!$BA$5:$BA$410,$C489,'Grid GenerationQueue'!$BH$5:$BH$410,"&lt;&gt;"&amp;"")+SUMIFS('Grid GenerationQueue'!AL$5:AL$410,'Grid GenerationQueue'!$AZ$5:$AZ$410,$B489,'Grid GenerationQueue'!$BA$5:$BA$410,$C489,'Grid GenerationQueue'!$BH$5:$BH$410,"",'Grid GenerationQueue'!$AC$5:$AC$410,1)</f>
        <v>0</v>
      </c>
      <c r="AJ489">
        <f>SUMIFS('Grid GenerationQueue'!AM$5:AM$410,'Grid GenerationQueue'!$AZ$5:$AZ$410,$B489,'Grid GenerationQueue'!$BA$5:$BA$410,$C489,'Grid GenerationQueue'!$BH$5:$BH$410,"&lt;&gt;"&amp;"")+SUMIFS('Grid GenerationQueue'!AM$5:AM$410,'Grid GenerationQueue'!$AZ$5:$AZ$410,$B489,'Grid GenerationQueue'!$BA$5:$BA$410,$C489,'Grid GenerationQueue'!$BH$5:$BH$410,"",'Grid GenerationQueue'!$AC$5:$AC$410,1)</f>
        <v>0</v>
      </c>
      <c r="AK489">
        <f>SUMIFS('Grid GenerationQueue'!AN$5:AN$410,'Grid GenerationQueue'!$AZ$5:$AZ$410,$B489,'Grid GenerationQueue'!$BA$5:$BA$410,$C489,'Grid GenerationQueue'!$BH$5:$BH$410,"&lt;&gt;"&amp;"")+SUMIFS('Grid GenerationQueue'!AN$5:AN$410,'Grid GenerationQueue'!$AZ$5:$AZ$410,$B489,'Grid GenerationQueue'!$BA$5:$BA$410,$C489,'Grid GenerationQueue'!$BH$5:$BH$410,"",'Grid GenerationQueue'!$AC$5:$AC$410,1)</f>
        <v>0</v>
      </c>
      <c r="AL489">
        <f>SUMIFS('Grid GenerationQueue'!AO$5:AO$410,'Grid GenerationQueue'!$AZ$5:$AZ$410,$B489,'Grid GenerationQueue'!$BA$5:$BA$410,$C489,'Grid GenerationQueue'!$BH$5:$BH$410,"&lt;&gt;"&amp;"")+SUMIFS('Grid GenerationQueue'!AO$5:AO$410,'Grid GenerationQueue'!$AZ$5:$AZ$410,$B489,'Grid GenerationQueue'!$BA$5:$BA$410,$C489,'Grid GenerationQueue'!$BH$5:$BH$410,"",'Grid GenerationQueue'!$AC$5:$AC$410,1)</f>
        <v>0</v>
      </c>
      <c r="AM489">
        <f>SUMIFS('Grid GenerationQueue'!AP$5:AP$410,'Grid GenerationQueue'!$AZ$5:$AZ$410,$B489,'Grid GenerationQueue'!$BA$5:$BA$410,$C489,'Grid GenerationQueue'!$BH$5:$BH$410,"&lt;&gt;"&amp;"")+SUMIFS('Grid GenerationQueue'!AP$5:AP$410,'Grid GenerationQueue'!$AZ$5:$AZ$410,$B489,'Grid GenerationQueue'!$BA$5:$BA$410,$C489,'Grid GenerationQueue'!$BH$5:$BH$410,"",'Grid GenerationQueue'!$AC$5:$AC$410,1)</f>
        <v>0</v>
      </c>
      <c r="AN489">
        <f>SUMIFS('Grid GenerationQueue'!AQ$5:AQ$410,'Grid GenerationQueue'!$AZ$5:$AZ$410,$B489,'Grid GenerationQueue'!$BA$5:$BA$410,$C489,'Grid GenerationQueue'!$BH$5:$BH$410,"&lt;&gt;"&amp;"")+SUMIFS('Grid GenerationQueue'!AQ$5:AQ$410,'Grid GenerationQueue'!$AZ$5:$AZ$410,$B489,'Grid GenerationQueue'!$BA$5:$BA$410,$C489,'Grid GenerationQueue'!$BH$5:$BH$410,"",'Grid GenerationQueue'!$AC$5:$AC$410,1)</f>
        <v>0</v>
      </c>
      <c r="AO489">
        <f>SUMIFS('Grid GenerationQueue'!AR$5:AR$410,'Grid GenerationQueue'!$AZ$5:$AZ$410,$B489,'Grid GenerationQueue'!$BA$5:$BA$410,$C489,'Grid GenerationQueue'!$BH$5:$BH$410,"&lt;&gt;"&amp;"")+SUMIFS('Grid GenerationQueue'!AR$5:AR$410,'Grid GenerationQueue'!$AZ$5:$AZ$410,$B489,'Grid GenerationQueue'!$BA$5:$BA$410,$C489,'Grid GenerationQueue'!$BH$5:$BH$410,"",'Grid GenerationQueue'!$AC$5:$AC$410,1)</f>
        <v>0</v>
      </c>
      <c r="AQ489">
        <f>SUMIFS('Grid GenerationQueue'!AG$5:AG$410,'Grid GenerationQueue'!$AZ$5:$AZ$410,$B489,'Grid GenerationQueue'!$BA$5:$BA$410,$C489,'Grid GenerationQueue'!$BK$5:$BK$410,"&gt;0")</f>
        <v>0</v>
      </c>
      <c r="AR489">
        <f>SUMIFS('Grid GenerationQueue'!AH$5:AH$410,'Grid GenerationQueue'!$AZ$5:$AZ$410,$B489,'Grid GenerationQueue'!$BA$5:$BA$410,$C489,'Grid GenerationQueue'!$BK$5:$BK$410,"&gt;0")</f>
        <v>0</v>
      </c>
      <c r="AS489">
        <f>SUMIFS('Grid GenerationQueue'!AI$5:AI$410,'Grid GenerationQueue'!$AZ$5:$AZ$410,$B489,'Grid GenerationQueue'!$BA$5:$BA$410,$C489,'Grid GenerationQueue'!$BK$5:$BK$410,"&gt;0")</f>
        <v>0</v>
      </c>
      <c r="AT489">
        <f>SUMIFS('Grid GenerationQueue'!AJ$5:AJ$410,'Grid GenerationQueue'!$AZ$5:$AZ$410,$B489,'Grid GenerationQueue'!$BA$5:$BA$410,$C489,'Grid GenerationQueue'!$BK$5:$BK$410,"&gt;0")</f>
        <v>0</v>
      </c>
      <c r="AU489">
        <f>SUMIFS('Grid GenerationQueue'!AK$5:AK$410,'Grid GenerationQueue'!$AZ$5:$AZ$410,$B489,'Grid GenerationQueue'!$BA$5:$BA$410,$C489,'Grid GenerationQueue'!$BK$5:$BK$410,"&gt;0")</f>
        <v>0</v>
      </c>
      <c r="AV489">
        <f>SUMIFS('Grid GenerationQueue'!AL$5:AL$410,'Grid GenerationQueue'!$AZ$5:$AZ$410,$B489,'Grid GenerationQueue'!$BA$5:$BA$410,$C489,'Grid GenerationQueue'!$BK$5:$BK$410,"&gt;0")</f>
        <v>0</v>
      </c>
      <c r="AW489">
        <f>SUMIFS('Grid GenerationQueue'!AM$5:AM$410,'Grid GenerationQueue'!$AZ$5:$AZ$410,$B489,'Grid GenerationQueue'!$BA$5:$BA$410,$C489,'Grid GenerationQueue'!$BK$5:$BK$410,"&gt;0")</f>
        <v>0</v>
      </c>
      <c r="AX489">
        <f>SUMIFS('Grid GenerationQueue'!AN$5:AN$410,'Grid GenerationQueue'!$AZ$5:$AZ$410,$B489,'Grid GenerationQueue'!$BA$5:$BA$410,$C489,'Grid GenerationQueue'!$BK$5:$BK$410,"&gt;0")</f>
        <v>0</v>
      </c>
      <c r="AY489">
        <f>SUMIFS('Grid GenerationQueue'!AO$5:AO$410,'Grid GenerationQueue'!$AZ$5:$AZ$410,$B489,'Grid GenerationQueue'!$BA$5:$BA$410,$C489,'Grid GenerationQueue'!$BK$5:$BK$410,"&gt;0")</f>
        <v>0</v>
      </c>
      <c r="AZ489">
        <f>SUMIFS('Grid GenerationQueue'!AP$5:AP$410,'Grid GenerationQueue'!$AZ$5:$AZ$410,$B489,'Grid GenerationQueue'!$BA$5:$BA$410,$C489,'Grid GenerationQueue'!$BK$5:$BK$410,"&gt;0")</f>
        <v>0</v>
      </c>
      <c r="BA489">
        <f>SUMIFS('Grid GenerationQueue'!AQ$5:AQ$410,'Grid GenerationQueue'!$AZ$5:$AZ$410,$B489,'Grid GenerationQueue'!$BA$5:$BA$410,$C489,'Grid GenerationQueue'!$BK$5:$BK$410,"&gt;0")</f>
        <v>0</v>
      </c>
      <c r="BB489">
        <f>SUMIFS('Grid GenerationQueue'!AR$5:AR$410,'Grid GenerationQueue'!$AZ$5:$AZ$410,$B489,'Grid GenerationQueue'!$BA$5:$BA$410,$C489,'Grid GenerationQueue'!$BK$5:$BK$410,"&gt;0")</f>
        <v>0</v>
      </c>
      <c r="BD489">
        <f>SUMIFS('Grid GenerationQueue'!AG$5:AG$410,'Grid GenerationQueue'!$AZ$5:$AZ$410,$B489,'Grid GenerationQueue'!$BA$5:$BA$410,$C489,'Grid GenerationQueue'!$BD$5:$BD$410,"&lt;="&amp;$BE$3)</f>
        <v>0</v>
      </c>
      <c r="BE489">
        <f>SUMIFS('Grid GenerationQueue'!AH$5:AH$410,'Grid GenerationQueue'!$AZ$5:$AZ$410,$B489,'Grid GenerationQueue'!$BA$5:$BA$410,$C489,'Grid GenerationQueue'!$BD$5:$BD$410,"&lt;="&amp;$BE$3)</f>
        <v>0</v>
      </c>
      <c r="BF489">
        <f>SUMIFS('Grid GenerationQueue'!AI$5:AI$410,'Grid GenerationQueue'!$AZ$5:$AZ$410,$B489,'Grid GenerationQueue'!$BA$5:$BA$410,$C489,'Grid GenerationQueue'!$BD$5:$BD$410,"&lt;="&amp;$BE$3)</f>
        <v>0</v>
      </c>
      <c r="BG489">
        <f>SUMIFS('Grid GenerationQueue'!AJ$5:AJ$410,'Grid GenerationQueue'!$AZ$5:$AZ$410,$B489,'Grid GenerationQueue'!$BA$5:$BA$410,$C489,'Grid GenerationQueue'!$BD$5:$BD$410,"&lt;="&amp;$BE$3)</f>
        <v>0</v>
      </c>
      <c r="BH489">
        <f>SUMIFS('Grid GenerationQueue'!AK$5:AK$410,'Grid GenerationQueue'!$AZ$5:$AZ$410,$B489,'Grid GenerationQueue'!$BA$5:$BA$410,$C489,'Grid GenerationQueue'!$BD$5:$BD$410,"&lt;="&amp;$BE$3)</f>
        <v>0</v>
      </c>
      <c r="BI489">
        <f>SUMIFS('Grid GenerationQueue'!AL$5:AL$410,'Grid GenerationQueue'!$AZ$5:$AZ$410,$B489,'Grid GenerationQueue'!$BA$5:$BA$410,$C489,'Grid GenerationQueue'!$BD$5:$BD$410,"&lt;="&amp;$BE$3)</f>
        <v>0</v>
      </c>
      <c r="BJ489">
        <f>SUMIFS('Grid GenerationQueue'!AM$5:AM$410,'Grid GenerationQueue'!$AZ$5:$AZ$410,$B489,'Grid GenerationQueue'!$BA$5:$BA$410,$C489,'Grid GenerationQueue'!$BD$5:$BD$410,"&lt;="&amp;$BE$3)</f>
        <v>0</v>
      </c>
      <c r="BK489">
        <f>SUMIFS('Grid GenerationQueue'!AN$5:AN$410,'Grid GenerationQueue'!$AZ$5:$AZ$410,$B489,'Grid GenerationQueue'!$BA$5:$BA$410,$C489,'Grid GenerationQueue'!$BD$5:$BD$410,"&lt;="&amp;$BE$3)</f>
        <v>0</v>
      </c>
      <c r="BL489">
        <f>SUMIFS('Grid GenerationQueue'!AO$5:AO$410,'Grid GenerationQueue'!$AZ$5:$AZ$410,$B489,'Grid GenerationQueue'!$BA$5:$BA$410,$C489,'Grid GenerationQueue'!$BD$5:$BD$410,"&lt;="&amp;$BE$3)</f>
        <v>0</v>
      </c>
      <c r="BM489">
        <f>SUMIFS('Grid GenerationQueue'!AP$5:AP$410,'Grid GenerationQueue'!$AZ$5:$AZ$410,$B489,'Grid GenerationQueue'!$BA$5:$BA$410,$C489,'Grid GenerationQueue'!$BD$5:$BD$410,"&lt;="&amp;$BE$3)</f>
        <v>0</v>
      </c>
      <c r="BN489">
        <f>SUMIFS('Grid GenerationQueue'!AQ$5:AQ$410,'Grid GenerationQueue'!$AZ$5:$AZ$410,$B489,'Grid GenerationQueue'!$BA$5:$BA$410,$C489,'Grid GenerationQueue'!$BD$5:$BD$410,"&lt;="&amp;$BE$3)</f>
        <v>0</v>
      </c>
      <c r="BO489">
        <f>SUMIFS('Grid GenerationQueue'!AR$5:AR$410,'Grid GenerationQueue'!$AZ$5:$AZ$410,$B489,'Grid GenerationQueue'!$BA$5:$BA$410,$C489,'Grid GenerationQueue'!$BD$5:$BD$410,"&lt;="&amp;$BE$3)</f>
        <v>0</v>
      </c>
      <c r="BQ489">
        <f>SUMIFS('Grid GenerationQueue'!AG$5:AG$410,'Grid GenerationQueue'!$AZ$5:$AZ$410,$B489,'Grid GenerationQueue'!$BA$5:$BA$410,$C489,'Grid GenerationQueue'!$BJ$5:$BJ$410,"Executed",'Grid GenerationQueue'!$BD$5:$BD$410,"&lt;="&amp;$BE$3)</f>
        <v>0</v>
      </c>
      <c r="BR489">
        <f>SUMIFS('Grid GenerationQueue'!AH$5:AH$410,'Grid GenerationQueue'!$AZ$5:$AZ$410,$B489,'Grid GenerationQueue'!$BA$5:$BA$410,$C489,'Grid GenerationQueue'!$BJ$5:$BJ$410,"Executed",'Grid GenerationQueue'!$BD$5:$BD$410,"&lt;="&amp;$BE$3)</f>
        <v>0</v>
      </c>
      <c r="BS489">
        <f>SUMIFS('Grid GenerationQueue'!AI$5:AI$410,'Grid GenerationQueue'!$AZ$5:$AZ$410,$B489,'Grid GenerationQueue'!$BA$5:$BA$410,$C489,'Grid GenerationQueue'!$BJ$5:$BJ$410,"Executed",'Grid GenerationQueue'!$BD$5:$BD$410,"&lt;="&amp;$BE$3)</f>
        <v>0</v>
      </c>
      <c r="BT489">
        <f>SUMIFS('Grid GenerationQueue'!AJ$5:AJ$410,'Grid GenerationQueue'!$AZ$5:$AZ$410,$B489,'Grid GenerationQueue'!$BA$5:$BA$410,$C489,'Grid GenerationQueue'!$BJ$5:$BJ$410,"Executed",'Grid GenerationQueue'!$BD$5:$BD$410,"&lt;="&amp;$BE$3)</f>
        <v>0</v>
      </c>
      <c r="BU489">
        <f>SUMIFS('Grid GenerationQueue'!AK$5:AK$410,'Grid GenerationQueue'!$AZ$5:$AZ$410,$B489,'Grid GenerationQueue'!$BA$5:$BA$410,$C489,'Grid GenerationQueue'!$BJ$5:$BJ$410,"Executed",'Grid GenerationQueue'!$BD$5:$BD$410,"&lt;="&amp;$BE$3)</f>
        <v>0</v>
      </c>
      <c r="BV489">
        <f>SUMIFS('Grid GenerationQueue'!AL$5:AL$410,'Grid GenerationQueue'!$AZ$5:$AZ$410,$B489,'Grid GenerationQueue'!$BA$5:$BA$410,$C489,'Grid GenerationQueue'!$BJ$5:$BJ$410,"Executed",'Grid GenerationQueue'!$BD$5:$BD$410,"&lt;="&amp;$BE$3)</f>
        <v>0</v>
      </c>
      <c r="BW489">
        <f>SUMIFS('Grid GenerationQueue'!AM$5:AM$410,'Grid GenerationQueue'!$AZ$5:$AZ$410,$B489,'Grid GenerationQueue'!$BA$5:$BA$410,$C489,'Grid GenerationQueue'!$BJ$5:$BJ$410,"Executed",'Grid GenerationQueue'!$BD$5:$BD$410,"&lt;="&amp;$BE$3)</f>
        <v>0</v>
      </c>
      <c r="BX489">
        <f>SUMIFS('Grid GenerationQueue'!AN$5:AN$410,'Grid GenerationQueue'!$AZ$5:$AZ$410,$B489,'Grid GenerationQueue'!$BA$5:$BA$410,$C489,'Grid GenerationQueue'!$BJ$5:$BJ$410,"Executed",'Grid GenerationQueue'!$BD$5:$BD$410,"&lt;="&amp;$BE$3)</f>
        <v>0</v>
      </c>
      <c r="BY489">
        <f>SUMIFS('Grid GenerationQueue'!AO$5:AO$410,'Grid GenerationQueue'!$AZ$5:$AZ$410,$B489,'Grid GenerationQueue'!$BA$5:$BA$410,$C489,'Grid GenerationQueue'!$BJ$5:$BJ$410,"Executed",'Grid GenerationQueue'!$BD$5:$BD$410,"&lt;="&amp;$BE$3)</f>
        <v>0</v>
      </c>
      <c r="BZ489">
        <f>SUMIFS('Grid GenerationQueue'!AP$5:AP$410,'Grid GenerationQueue'!$AZ$5:$AZ$410,$B489,'Grid GenerationQueue'!$BA$5:$BA$410,$C489,'Grid GenerationQueue'!$BJ$5:$BJ$410,"Executed",'Grid GenerationQueue'!$BD$5:$BD$410,"&lt;="&amp;$BE$3)</f>
        <v>0</v>
      </c>
      <c r="CA489">
        <f>SUMIFS('Grid GenerationQueue'!AQ$5:AQ$410,'Grid GenerationQueue'!$AZ$5:$AZ$410,$B489,'Grid GenerationQueue'!$BA$5:$BA$410,$C489,'Grid GenerationQueue'!$BJ$5:$BJ$410,"Executed",'Grid GenerationQueue'!$BD$5:$BD$410,"&lt;="&amp;$BE$3)</f>
        <v>0</v>
      </c>
      <c r="CB489">
        <f>SUMIFS('Grid GenerationQueue'!AR$5:AR$410,'Grid GenerationQueue'!$AZ$5:$AZ$410,$B489,'Grid GenerationQueue'!$BA$5:$BA$410,$C489,'Grid GenerationQueue'!$BJ$5:$BJ$410,"Executed",'Grid GenerationQueue'!$BD$5:$BD$410,"&lt;="&amp;$BE$3)</f>
        <v>0</v>
      </c>
      <c r="CD489">
        <f>SUMIFS('Grid GenerationQueue'!AG$5:AG$410,'Grid GenerationQueue'!$AZ$5:$AZ$410,$B489,'Grid GenerationQueue'!$BA$5:$BA$410,$C489,'Grid GenerationQueue'!$BH$5:$BH$410,"&lt;&gt;"&amp;"",'Grid GenerationQueue'!$BD$5:$BD$410,"&lt;="&amp;$BE$3)</f>
        <v>0</v>
      </c>
      <c r="CE489">
        <f>SUMIFS('Grid GenerationQueue'!AH$5:AH$410,'Grid GenerationQueue'!$AZ$5:$AZ$410,$B489,'Grid GenerationQueue'!$BA$5:$BA$410,$C489,'Grid GenerationQueue'!$BH$5:$BH$410,"&lt;&gt;"&amp;"",'Grid GenerationQueue'!$BD$5:$BD$410,"&lt;="&amp;$BE$3)</f>
        <v>0</v>
      </c>
      <c r="CF489">
        <f>SUMIFS('Grid GenerationQueue'!AI$5:AI$410,'Grid GenerationQueue'!$AZ$5:$AZ$410,$B489,'Grid GenerationQueue'!$BA$5:$BA$410,$C489,'Grid GenerationQueue'!$BH$5:$BH$410,"&lt;&gt;"&amp;"",'Grid GenerationQueue'!$BD$5:$BD$410,"&lt;="&amp;$BE$3)</f>
        <v>0</v>
      </c>
      <c r="CG489">
        <f>SUMIFS('Grid GenerationQueue'!AJ$5:AJ$410,'Grid GenerationQueue'!$AZ$5:$AZ$410,$B489,'Grid GenerationQueue'!$BA$5:$BA$410,$C489,'Grid GenerationQueue'!$BH$5:$BH$410,"&lt;&gt;"&amp;"",'Grid GenerationQueue'!$BD$5:$BD$410,"&lt;="&amp;$BE$3)</f>
        <v>0</v>
      </c>
      <c r="CH489">
        <f>SUMIFS('Grid GenerationQueue'!AK$5:AK$410,'Grid GenerationQueue'!$AZ$5:$AZ$410,$B489,'Grid GenerationQueue'!$BA$5:$BA$410,$C489,'Grid GenerationQueue'!$BH$5:$BH$410,"&lt;&gt;"&amp;"",'Grid GenerationQueue'!$BD$5:$BD$410,"&lt;="&amp;$BE$3)</f>
        <v>0</v>
      </c>
      <c r="CI489">
        <f>SUMIFS('Grid GenerationQueue'!AL$5:AL$410,'Grid GenerationQueue'!$AZ$5:$AZ$410,$B489,'Grid GenerationQueue'!$BA$5:$BA$410,$C489,'Grid GenerationQueue'!$BH$5:$BH$410,"&lt;&gt;"&amp;"",'Grid GenerationQueue'!$BD$5:$BD$410,"&lt;="&amp;$BE$3)</f>
        <v>0</v>
      </c>
      <c r="CJ489">
        <f>SUMIFS('Grid GenerationQueue'!AM$5:AM$410,'Grid GenerationQueue'!$AZ$5:$AZ$410,$B489,'Grid GenerationQueue'!$BA$5:$BA$410,$C489,'Grid GenerationQueue'!$BH$5:$BH$410,"&lt;&gt;"&amp;"",'Grid GenerationQueue'!$BD$5:$BD$410,"&lt;="&amp;$BE$3)</f>
        <v>0</v>
      </c>
      <c r="CK489">
        <f>SUMIFS('Grid GenerationQueue'!AN$5:AN$410,'Grid GenerationQueue'!$AZ$5:$AZ$410,$B489,'Grid GenerationQueue'!$BA$5:$BA$410,$C489,'Grid GenerationQueue'!$BH$5:$BH$410,"&lt;&gt;"&amp;"",'Grid GenerationQueue'!$BD$5:$BD$410,"&lt;="&amp;$BE$3)</f>
        <v>0</v>
      </c>
      <c r="CL489">
        <f>SUMIFS('Grid GenerationQueue'!AO$5:AO$410,'Grid GenerationQueue'!$AZ$5:$AZ$410,$B489,'Grid GenerationQueue'!$BA$5:$BA$410,$C489,'Grid GenerationQueue'!$BH$5:$BH$410,"&lt;&gt;"&amp;"",'Grid GenerationQueue'!$BD$5:$BD$410,"&lt;="&amp;$BE$3)</f>
        <v>0</v>
      </c>
      <c r="CM489">
        <f>SUMIFS('Grid GenerationQueue'!AP$5:AP$410,'Grid GenerationQueue'!$AZ$5:$AZ$410,$B489,'Grid GenerationQueue'!$BA$5:$BA$410,$C489,'Grid GenerationQueue'!$BH$5:$BH$410,"&lt;&gt;"&amp;"",'Grid GenerationQueue'!$BD$5:$BD$410,"&lt;="&amp;$BE$3)</f>
        <v>0</v>
      </c>
      <c r="CN489">
        <f>SUMIFS('Grid GenerationQueue'!AQ$5:AQ$410,'Grid GenerationQueue'!$AZ$5:$AZ$410,$B489,'Grid GenerationQueue'!$BA$5:$BA$410,$C489,'Grid GenerationQueue'!$BH$5:$BH$410,"&lt;&gt;"&amp;"",'Grid GenerationQueue'!$BD$5:$BD$410,"&lt;="&amp;$BE$3)</f>
        <v>0</v>
      </c>
      <c r="CO489">
        <f>SUMIFS('Grid GenerationQueue'!AR$5:AR$410,'Grid GenerationQueue'!$AZ$5:$AZ$410,$B489,'Grid GenerationQueue'!$BA$5:$BA$410,$C489,'Grid GenerationQueue'!$BH$5:$BH$410,"&lt;&gt;"&amp;"",'Grid GenerationQueue'!$BD$5:$BD$410,"&lt;="&amp;$BE$3)</f>
        <v>0</v>
      </c>
      <c r="CQ489">
        <f>SUMIFS('Grid GenerationQueue'!AG$5:AG$410,'Grid GenerationQueue'!$AZ$5:$AZ$410,$B489,'Grid GenerationQueue'!$BA$5:$BA$410,$C489,'Grid GenerationQueue'!$BK$5:$BK$410,"&gt;0",'Grid GenerationQueue'!$BD$5:$BD$410,"&lt;="&amp;$BE$3)</f>
        <v>0</v>
      </c>
      <c r="CR489">
        <f>SUMIFS('Grid GenerationQueue'!AH$5:AH$410,'Grid GenerationQueue'!$AZ$5:$AZ$410,$B489,'Grid GenerationQueue'!$BA$5:$BA$410,$C489,'Grid GenerationQueue'!$BK$5:$BK$410,"&gt;0",'Grid GenerationQueue'!$BD$5:$BD$410,"&lt;="&amp;$BE$3)</f>
        <v>0</v>
      </c>
      <c r="CS489">
        <f>SUMIFS('Grid GenerationQueue'!AI$5:AI$410,'Grid GenerationQueue'!$AZ$5:$AZ$410,$B489,'Grid GenerationQueue'!$BA$5:$BA$410,$C489,'Grid GenerationQueue'!$BK$5:$BK$410,"&gt;0",'Grid GenerationQueue'!$BD$5:$BD$410,"&lt;="&amp;$BE$3)</f>
        <v>0</v>
      </c>
      <c r="CT489">
        <f>SUMIFS('Grid GenerationQueue'!AJ$5:AJ$410,'Grid GenerationQueue'!$AZ$5:$AZ$410,$B489,'Grid GenerationQueue'!$BA$5:$BA$410,$C489,'Grid GenerationQueue'!$BK$5:$BK$410,"&gt;0",'Grid GenerationQueue'!$BD$5:$BD$410,"&lt;="&amp;$BE$3)</f>
        <v>0</v>
      </c>
      <c r="CU489">
        <f>SUMIFS('Grid GenerationQueue'!AK$5:AK$410,'Grid GenerationQueue'!$AZ$5:$AZ$410,$B489,'Grid GenerationQueue'!$BA$5:$BA$410,$C489,'Grid GenerationQueue'!$BK$5:$BK$410,"&gt;0",'Grid GenerationQueue'!$BD$5:$BD$410,"&lt;="&amp;$BE$3)</f>
        <v>0</v>
      </c>
      <c r="CV489">
        <f>SUMIFS('Grid GenerationQueue'!AL$5:AL$410,'Grid GenerationQueue'!$AZ$5:$AZ$410,$B489,'Grid GenerationQueue'!$BA$5:$BA$410,$C489,'Grid GenerationQueue'!$BK$5:$BK$410,"&gt;0",'Grid GenerationQueue'!$BD$5:$BD$410,"&lt;="&amp;$BE$3)</f>
        <v>0</v>
      </c>
      <c r="CW489">
        <f>SUMIFS('Grid GenerationQueue'!AM$5:AM$410,'Grid GenerationQueue'!$AZ$5:$AZ$410,$B489,'Grid GenerationQueue'!$BA$5:$BA$410,$C489,'Grid GenerationQueue'!$BK$5:$BK$410,"&gt;0",'Grid GenerationQueue'!$BD$5:$BD$410,"&lt;="&amp;$BE$3)</f>
        <v>0</v>
      </c>
      <c r="CX489">
        <f>SUMIFS('Grid GenerationQueue'!AN$5:AN$410,'Grid GenerationQueue'!$AZ$5:$AZ$410,$B489,'Grid GenerationQueue'!$BA$5:$BA$410,$C489,'Grid GenerationQueue'!$BK$5:$BK$410,"&gt;0",'Grid GenerationQueue'!$BD$5:$BD$410,"&lt;="&amp;$BE$3)</f>
        <v>0</v>
      </c>
      <c r="CY489">
        <f>SUMIFS('Grid GenerationQueue'!AO$5:AO$410,'Grid GenerationQueue'!$AZ$5:$AZ$410,$B489,'Grid GenerationQueue'!$BA$5:$BA$410,$C489,'Grid GenerationQueue'!$BK$5:$BK$410,"&gt;0",'Grid GenerationQueue'!$BD$5:$BD$410,"&lt;="&amp;$BE$3)</f>
        <v>0</v>
      </c>
      <c r="CZ489">
        <f>SUMIFS('Grid GenerationQueue'!AP$5:AP$410,'Grid GenerationQueue'!$AZ$5:$AZ$410,$B489,'Grid GenerationQueue'!$BA$5:$BA$410,$C489,'Grid GenerationQueue'!$BK$5:$BK$410,"&gt;0",'Grid GenerationQueue'!$BD$5:$BD$410,"&lt;="&amp;$BE$3)</f>
        <v>0</v>
      </c>
      <c r="DA489">
        <f>SUMIFS('Grid GenerationQueue'!AQ$5:AQ$410,'Grid GenerationQueue'!$AZ$5:$AZ$410,$B489,'Grid GenerationQueue'!$BA$5:$BA$410,$C489,'Grid GenerationQueue'!$BK$5:$BK$410,"&gt;0",'Grid GenerationQueue'!$BD$5:$BD$410,"&lt;="&amp;$BE$3)</f>
        <v>0</v>
      </c>
      <c r="DB489">
        <f>SUMIFS('Grid GenerationQueue'!AR$5:AR$410,'Grid GenerationQueue'!$AZ$5:$AZ$410,$B489,'Grid GenerationQueue'!$BA$5:$BA$410,$C489,'Grid GenerationQueue'!$BK$5:$BK$410,"&gt;0",'Grid GenerationQueue'!$BD$5:$BD$410,"&lt;="&amp;$BE$3)</f>
        <v>0</v>
      </c>
    </row>
    <row r="490" spans="1:106" x14ac:dyDescent="0.35">
      <c r="A490" t="s">
        <v>4752</v>
      </c>
      <c r="B490" t="s">
        <v>4983</v>
      </c>
      <c r="C490">
        <v>115</v>
      </c>
      <c r="D490">
        <f>SUMIFS('Grid GenerationQueue'!AG$5:AG$410,'Grid GenerationQueue'!$AZ$5:$AZ$410,$B490,'Grid GenerationQueue'!$BA$5:$BA$410,$C490)</f>
        <v>0</v>
      </c>
      <c r="E490">
        <f>SUMIFS('Grid GenerationQueue'!AH$5:AH$410,'Grid GenerationQueue'!$AZ$5:$AZ$410,$B490,'Grid GenerationQueue'!$BA$5:$BA$410,$C490)</f>
        <v>0</v>
      </c>
      <c r="F490">
        <f>SUMIFS('Grid GenerationQueue'!AI$5:AI$410,'Grid GenerationQueue'!$AZ$5:$AZ$410,$B490,'Grid GenerationQueue'!$BA$5:$BA$410,$C490)</f>
        <v>0</v>
      </c>
      <c r="G490">
        <f>SUMIFS('Grid GenerationQueue'!AJ$5:AJ$410,'Grid GenerationQueue'!$AZ$5:$AZ$410,$B490,'Grid GenerationQueue'!$BA$5:$BA$410,$C490)</f>
        <v>0</v>
      </c>
      <c r="H490">
        <f>SUMIFS('Grid GenerationQueue'!AK$5:AK$410,'Grid GenerationQueue'!$AZ$5:$AZ$410,$B490,'Grid GenerationQueue'!$BA$5:$BA$410,$C490)</f>
        <v>0</v>
      </c>
      <c r="I490">
        <f>SUMIFS('Grid GenerationQueue'!AL$5:AL$410,'Grid GenerationQueue'!$AZ$5:$AZ$410,$B490,'Grid GenerationQueue'!$BA$5:$BA$410,$C490)</f>
        <v>0</v>
      </c>
      <c r="J490">
        <f>SUMIFS('Grid GenerationQueue'!AM$5:AM$410,'Grid GenerationQueue'!$AZ$5:$AZ$410,$B490,'Grid GenerationQueue'!$BA$5:$BA$410,$C490)</f>
        <v>0</v>
      </c>
      <c r="K490">
        <f>SUMIFS('Grid GenerationQueue'!AN$5:AN$410,'Grid GenerationQueue'!$AZ$5:$AZ$410,$B490,'Grid GenerationQueue'!$BA$5:$BA$410,$C490)</f>
        <v>0</v>
      </c>
      <c r="L490">
        <f>SUMIFS('Grid GenerationQueue'!AO$5:AO$410,'Grid GenerationQueue'!$AZ$5:$AZ$410,$B490,'Grid GenerationQueue'!$BA$5:$BA$410,$C490)</f>
        <v>0</v>
      </c>
      <c r="M490">
        <f>SUMIFS('Grid GenerationQueue'!AP$5:AP$410,'Grid GenerationQueue'!$AZ$5:$AZ$410,$B490,'Grid GenerationQueue'!$BA$5:$BA$410,$C490)</f>
        <v>0</v>
      </c>
      <c r="N490">
        <f>SUMIFS('Grid GenerationQueue'!AQ$5:AQ$410,'Grid GenerationQueue'!$AZ$5:$AZ$410,$B490,'Grid GenerationQueue'!$BA$5:$BA$410,$C490)</f>
        <v>0</v>
      </c>
      <c r="O490">
        <f>SUMIFS('Grid GenerationQueue'!AR$5:AR$410,'Grid GenerationQueue'!$AZ$5:$AZ$410,$B490,'Grid GenerationQueue'!$BA$5:$BA$410,$C490)</f>
        <v>0</v>
      </c>
      <c r="Q490">
        <f>SUMIFS('Grid GenerationQueue'!AG$5:AG$410,'Grid GenerationQueue'!$AZ$5:$AZ$410,$B490,'Grid GenerationQueue'!$BA$5:$BA$410,$C490,'Grid GenerationQueue'!$BJ$5:$BJ$410,"Executed")</f>
        <v>0</v>
      </c>
      <c r="R490">
        <f>SUMIFS('Grid GenerationQueue'!AH$5:AH$410,'Grid GenerationQueue'!$AZ$5:$AZ$410,$B490,'Grid GenerationQueue'!$BA$5:$BA$410,$C490,'Grid GenerationQueue'!$BJ$5:$BJ$410,"Executed")</f>
        <v>0</v>
      </c>
      <c r="S490">
        <f>SUMIFS('Grid GenerationQueue'!AI$5:AI$410,'Grid GenerationQueue'!$AZ$5:$AZ$410,$B490,'Grid GenerationQueue'!$BA$5:$BA$410,$C490,'Grid GenerationQueue'!$BJ$5:$BJ$410,"Executed")</f>
        <v>0</v>
      </c>
      <c r="T490">
        <f>SUMIFS('Grid GenerationQueue'!AJ$5:AJ$410,'Grid GenerationQueue'!$AZ$5:$AZ$410,$B490,'Grid GenerationQueue'!$BA$5:$BA$410,$C490,'Grid GenerationQueue'!$BJ$5:$BJ$410,"Executed")</f>
        <v>0</v>
      </c>
      <c r="U490">
        <f>SUMIFS('Grid GenerationQueue'!AK$5:AK$410,'Grid GenerationQueue'!$AZ$5:$AZ$410,$B490,'Grid GenerationQueue'!$BA$5:$BA$410,$C490,'Grid GenerationQueue'!$BJ$5:$BJ$410,"Executed")</f>
        <v>0</v>
      </c>
      <c r="V490">
        <f>SUMIFS('Grid GenerationQueue'!AL$5:AL$410,'Grid GenerationQueue'!$AZ$5:$AZ$410,$B490,'Grid GenerationQueue'!$BA$5:$BA$410,$C490,'Grid GenerationQueue'!$BJ$5:$BJ$410,"Executed")</f>
        <v>0</v>
      </c>
      <c r="W490">
        <f>SUMIFS('Grid GenerationQueue'!AM$5:AM$410,'Grid GenerationQueue'!$AZ$5:$AZ$410,$B490,'Grid GenerationQueue'!$BA$5:$BA$410,$C490,'Grid GenerationQueue'!$BJ$5:$BJ$410,"Executed")</f>
        <v>0</v>
      </c>
      <c r="X490">
        <f>SUMIFS('Grid GenerationQueue'!AN$5:AN$410,'Grid GenerationQueue'!$AZ$5:$AZ$410,$B490,'Grid GenerationQueue'!$BA$5:$BA$410,$C490,'Grid GenerationQueue'!$BJ$5:$BJ$410,"Executed")</f>
        <v>0</v>
      </c>
      <c r="Y490">
        <f>SUMIFS('Grid GenerationQueue'!AO$5:AO$410,'Grid GenerationQueue'!$AZ$5:$AZ$410,$B490,'Grid GenerationQueue'!$BA$5:$BA$410,$C490,'Grid GenerationQueue'!$BJ$5:$BJ$410,"Executed")</f>
        <v>0</v>
      </c>
      <c r="Z490">
        <f>SUMIFS('Grid GenerationQueue'!AP$5:AP$410,'Grid GenerationQueue'!$AZ$5:$AZ$410,$B490,'Grid GenerationQueue'!$BA$5:$BA$410,$C490,'Grid GenerationQueue'!$BJ$5:$BJ$410,"Executed")</f>
        <v>0</v>
      </c>
      <c r="AA490">
        <f>SUMIFS('Grid GenerationQueue'!AQ$5:AQ$410,'Grid GenerationQueue'!$AZ$5:$AZ$410,$B490,'Grid GenerationQueue'!$BA$5:$BA$410,$C490,'Grid GenerationQueue'!$BJ$5:$BJ$410,"Executed")</f>
        <v>0</v>
      </c>
      <c r="AB490">
        <f>SUMIFS('Grid GenerationQueue'!AR$5:AR$410,'Grid GenerationQueue'!$AZ$5:$AZ$410,$B490,'Grid GenerationQueue'!$BA$5:$BA$410,$C490,'Grid GenerationQueue'!$BJ$5:$BJ$410,"Executed")</f>
        <v>0</v>
      </c>
      <c r="AD490">
        <f>SUMIFS('Grid GenerationQueue'!AG$5:AG$410,'Grid GenerationQueue'!$AZ$5:$AZ$410,$B490,'Grid GenerationQueue'!$BA$5:$BA$410,$C490,'Grid GenerationQueue'!$BH$5:$BH$410,"&lt;&gt;"&amp;"")+SUMIFS('Grid GenerationQueue'!AG$5:AG$410,'Grid GenerationQueue'!$AZ$5:$AZ$410,$B490,'Grid GenerationQueue'!$BA$5:$BA$410,$C490,'Grid GenerationQueue'!$BH$5:$BH$410,"",'Grid GenerationQueue'!$AC$5:$AC$410,1)</f>
        <v>0</v>
      </c>
      <c r="AE490">
        <f>SUMIFS('Grid GenerationQueue'!AH$5:AH$410,'Grid GenerationQueue'!$AZ$5:$AZ$410,$B490,'Grid GenerationQueue'!$BA$5:$BA$410,$C490,'Grid GenerationQueue'!$BH$5:$BH$410,"&lt;&gt;"&amp;"")+SUMIFS('Grid GenerationQueue'!AH$5:AH$410,'Grid GenerationQueue'!$AZ$5:$AZ$410,$B490,'Grid GenerationQueue'!$BA$5:$BA$410,$C490,'Grid GenerationQueue'!$BH$5:$BH$410,"",'Grid GenerationQueue'!$AC$5:$AC$410,1)</f>
        <v>0</v>
      </c>
      <c r="AF490">
        <f>SUMIFS('Grid GenerationQueue'!AI$5:AI$410,'Grid GenerationQueue'!$AZ$5:$AZ$410,$B490,'Grid GenerationQueue'!$BA$5:$BA$410,$C490,'Grid GenerationQueue'!$BH$5:$BH$410,"&lt;&gt;"&amp;"")+SUMIFS('Grid GenerationQueue'!AI$5:AI$410,'Grid GenerationQueue'!$AZ$5:$AZ$410,$B490,'Grid GenerationQueue'!$BA$5:$BA$410,$C490,'Grid GenerationQueue'!$BH$5:$BH$410,"",'Grid GenerationQueue'!$AC$5:$AC$410,1)</f>
        <v>0</v>
      </c>
      <c r="AG490">
        <f>SUMIFS('Grid GenerationQueue'!AJ$5:AJ$410,'Grid GenerationQueue'!$AZ$5:$AZ$410,$B490,'Grid GenerationQueue'!$BA$5:$BA$410,$C490,'Grid GenerationQueue'!$BH$5:$BH$410,"&lt;&gt;"&amp;"")+SUMIFS('Grid GenerationQueue'!AJ$5:AJ$410,'Grid GenerationQueue'!$AZ$5:$AZ$410,$B490,'Grid GenerationQueue'!$BA$5:$BA$410,$C490,'Grid GenerationQueue'!$BH$5:$BH$410,"",'Grid GenerationQueue'!$AC$5:$AC$410,1)</f>
        <v>0</v>
      </c>
      <c r="AH490">
        <f>SUMIFS('Grid GenerationQueue'!AK$5:AK$410,'Grid GenerationQueue'!$AZ$5:$AZ$410,$B490,'Grid GenerationQueue'!$BA$5:$BA$410,$C490,'Grid GenerationQueue'!$BH$5:$BH$410,"&lt;&gt;"&amp;"")+SUMIFS('Grid GenerationQueue'!AK$5:AK$410,'Grid GenerationQueue'!$AZ$5:$AZ$410,$B490,'Grid GenerationQueue'!$BA$5:$BA$410,$C490,'Grid GenerationQueue'!$BH$5:$BH$410,"",'Grid GenerationQueue'!$AC$5:$AC$410,1)</f>
        <v>0</v>
      </c>
      <c r="AI490">
        <f>SUMIFS('Grid GenerationQueue'!AL$5:AL$410,'Grid GenerationQueue'!$AZ$5:$AZ$410,$B490,'Grid GenerationQueue'!$BA$5:$BA$410,$C490,'Grid GenerationQueue'!$BH$5:$BH$410,"&lt;&gt;"&amp;"")+SUMIFS('Grid GenerationQueue'!AL$5:AL$410,'Grid GenerationQueue'!$AZ$5:$AZ$410,$B490,'Grid GenerationQueue'!$BA$5:$BA$410,$C490,'Grid GenerationQueue'!$BH$5:$BH$410,"",'Grid GenerationQueue'!$AC$5:$AC$410,1)</f>
        <v>0</v>
      </c>
      <c r="AJ490">
        <f>SUMIFS('Grid GenerationQueue'!AM$5:AM$410,'Grid GenerationQueue'!$AZ$5:$AZ$410,$B490,'Grid GenerationQueue'!$BA$5:$BA$410,$C490,'Grid GenerationQueue'!$BH$5:$BH$410,"&lt;&gt;"&amp;"")+SUMIFS('Grid GenerationQueue'!AM$5:AM$410,'Grid GenerationQueue'!$AZ$5:$AZ$410,$B490,'Grid GenerationQueue'!$BA$5:$BA$410,$C490,'Grid GenerationQueue'!$BH$5:$BH$410,"",'Grid GenerationQueue'!$AC$5:$AC$410,1)</f>
        <v>0</v>
      </c>
      <c r="AK490">
        <f>SUMIFS('Grid GenerationQueue'!AN$5:AN$410,'Grid GenerationQueue'!$AZ$5:$AZ$410,$B490,'Grid GenerationQueue'!$BA$5:$BA$410,$C490,'Grid GenerationQueue'!$BH$5:$BH$410,"&lt;&gt;"&amp;"")+SUMIFS('Grid GenerationQueue'!AN$5:AN$410,'Grid GenerationQueue'!$AZ$5:$AZ$410,$B490,'Grid GenerationQueue'!$BA$5:$BA$410,$C490,'Grid GenerationQueue'!$BH$5:$BH$410,"",'Grid GenerationQueue'!$AC$5:$AC$410,1)</f>
        <v>0</v>
      </c>
      <c r="AL490">
        <f>SUMIFS('Grid GenerationQueue'!AO$5:AO$410,'Grid GenerationQueue'!$AZ$5:$AZ$410,$B490,'Grid GenerationQueue'!$BA$5:$BA$410,$C490,'Grid GenerationQueue'!$BH$5:$BH$410,"&lt;&gt;"&amp;"")+SUMIFS('Grid GenerationQueue'!AO$5:AO$410,'Grid GenerationQueue'!$AZ$5:$AZ$410,$B490,'Grid GenerationQueue'!$BA$5:$BA$410,$C490,'Grid GenerationQueue'!$BH$5:$BH$410,"",'Grid GenerationQueue'!$AC$5:$AC$410,1)</f>
        <v>0</v>
      </c>
      <c r="AM490">
        <f>SUMIFS('Grid GenerationQueue'!AP$5:AP$410,'Grid GenerationQueue'!$AZ$5:$AZ$410,$B490,'Grid GenerationQueue'!$BA$5:$BA$410,$C490,'Grid GenerationQueue'!$BH$5:$BH$410,"&lt;&gt;"&amp;"")+SUMIFS('Grid GenerationQueue'!AP$5:AP$410,'Grid GenerationQueue'!$AZ$5:$AZ$410,$B490,'Grid GenerationQueue'!$BA$5:$BA$410,$C490,'Grid GenerationQueue'!$BH$5:$BH$410,"",'Grid GenerationQueue'!$AC$5:$AC$410,1)</f>
        <v>0</v>
      </c>
      <c r="AN490">
        <f>SUMIFS('Grid GenerationQueue'!AQ$5:AQ$410,'Grid GenerationQueue'!$AZ$5:$AZ$410,$B490,'Grid GenerationQueue'!$BA$5:$BA$410,$C490,'Grid GenerationQueue'!$BH$5:$BH$410,"&lt;&gt;"&amp;"")+SUMIFS('Grid GenerationQueue'!AQ$5:AQ$410,'Grid GenerationQueue'!$AZ$5:$AZ$410,$B490,'Grid GenerationQueue'!$BA$5:$BA$410,$C490,'Grid GenerationQueue'!$BH$5:$BH$410,"",'Grid GenerationQueue'!$AC$5:$AC$410,1)</f>
        <v>0</v>
      </c>
      <c r="AO490">
        <f>SUMIFS('Grid GenerationQueue'!AR$5:AR$410,'Grid GenerationQueue'!$AZ$5:$AZ$410,$B490,'Grid GenerationQueue'!$BA$5:$BA$410,$C490,'Grid GenerationQueue'!$BH$5:$BH$410,"&lt;&gt;"&amp;"")+SUMIFS('Grid GenerationQueue'!AR$5:AR$410,'Grid GenerationQueue'!$AZ$5:$AZ$410,$B490,'Grid GenerationQueue'!$BA$5:$BA$410,$C490,'Grid GenerationQueue'!$BH$5:$BH$410,"",'Grid GenerationQueue'!$AC$5:$AC$410,1)</f>
        <v>0</v>
      </c>
      <c r="AQ490">
        <f>SUMIFS('Grid GenerationQueue'!AG$5:AG$410,'Grid GenerationQueue'!$AZ$5:$AZ$410,$B490,'Grid GenerationQueue'!$BA$5:$BA$410,$C490,'Grid GenerationQueue'!$BK$5:$BK$410,"&gt;0")</f>
        <v>0</v>
      </c>
      <c r="AR490">
        <f>SUMIFS('Grid GenerationQueue'!AH$5:AH$410,'Grid GenerationQueue'!$AZ$5:$AZ$410,$B490,'Grid GenerationQueue'!$BA$5:$BA$410,$C490,'Grid GenerationQueue'!$BK$5:$BK$410,"&gt;0")</f>
        <v>0</v>
      </c>
      <c r="AS490">
        <f>SUMIFS('Grid GenerationQueue'!AI$5:AI$410,'Grid GenerationQueue'!$AZ$5:$AZ$410,$B490,'Grid GenerationQueue'!$BA$5:$BA$410,$C490,'Grid GenerationQueue'!$BK$5:$BK$410,"&gt;0")</f>
        <v>0</v>
      </c>
      <c r="AT490">
        <f>SUMIFS('Grid GenerationQueue'!AJ$5:AJ$410,'Grid GenerationQueue'!$AZ$5:$AZ$410,$B490,'Grid GenerationQueue'!$BA$5:$BA$410,$C490,'Grid GenerationQueue'!$BK$5:$BK$410,"&gt;0")</f>
        <v>0</v>
      </c>
      <c r="AU490">
        <f>SUMIFS('Grid GenerationQueue'!AK$5:AK$410,'Grid GenerationQueue'!$AZ$5:$AZ$410,$B490,'Grid GenerationQueue'!$BA$5:$BA$410,$C490,'Grid GenerationQueue'!$BK$5:$BK$410,"&gt;0")</f>
        <v>0</v>
      </c>
      <c r="AV490">
        <f>SUMIFS('Grid GenerationQueue'!AL$5:AL$410,'Grid GenerationQueue'!$AZ$5:$AZ$410,$B490,'Grid GenerationQueue'!$BA$5:$BA$410,$C490,'Grid GenerationQueue'!$BK$5:$BK$410,"&gt;0")</f>
        <v>0</v>
      </c>
      <c r="AW490">
        <f>SUMIFS('Grid GenerationQueue'!AM$5:AM$410,'Grid GenerationQueue'!$AZ$5:$AZ$410,$B490,'Grid GenerationQueue'!$BA$5:$BA$410,$C490,'Grid GenerationQueue'!$BK$5:$BK$410,"&gt;0")</f>
        <v>0</v>
      </c>
      <c r="AX490">
        <f>SUMIFS('Grid GenerationQueue'!AN$5:AN$410,'Grid GenerationQueue'!$AZ$5:$AZ$410,$B490,'Grid GenerationQueue'!$BA$5:$BA$410,$C490,'Grid GenerationQueue'!$BK$5:$BK$410,"&gt;0")</f>
        <v>0</v>
      </c>
      <c r="AY490">
        <f>SUMIFS('Grid GenerationQueue'!AO$5:AO$410,'Grid GenerationQueue'!$AZ$5:$AZ$410,$B490,'Grid GenerationQueue'!$BA$5:$BA$410,$C490,'Grid GenerationQueue'!$BK$5:$BK$410,"&gt;0")</f>
        <v>0</v>
      </c>
      <c r="AZ490">
        <f>SUMIFS('Grid GenerationQueue'!AP$5:AP$410,'Grid GenerationQueue'!$AZ$5:$AZ$410,$B490,'Grid GenerationQueue'!$BA$5:$BA$410,$C490,'Grid GenerationQueue'!$BK$5:$BK$410,"&gt;0")</f>
        <v>0</v>
      </c>
      <c r="BA490">
        <f>SUMIFS('Grid GenerationQueue'!AQ$5:AQ$410,'Grid GenerationQueue'!$AZ$5:$AZ$410,$B490,'Grid GenerationQueue'!$BA$5:$BA$410,$C490,'Grid GenerationQueue'!$BK$5:$BK$410,"&gt;0")</f>
        <v>0</v>
      </c>
      <c r="BB490">
        <f>SUMIFS('Grid GenerationQueue'!AR$5:AR$410,'Grid GenerationQueue'!$AZ$5:$AZ$410,$B490,'Grid GenerationQueue'!$BA$5:$BA$410,$C490,'Grid GenerationQueue'!$BK$5:$BK$410,"&gt;0")</f>
        <v>0</v>
      </c>
      <c r="BD490">
        <f>SUMIFS('Grid GenerationQueue'!AG$5:AG$410,'Grid GenerationQueue'!$AZ$5:$AZ$410,$B490,'Grid GenerationQueue'!$BA$5:$BA$410,$C490,'Grid GenerationQueue'!$BD$5:$BD$410,"&lt;="&amp;$BE$3)</f>
        <v>0</v>
      </c>
      <c r="BE490">
        <f>SUMIFS('Grid GenerationQueue'!AH$5:AH$410,'Grid GenerationQueue'!$AZ$5:$AZ$410,$B490,'Grid GenerationQueue'!$BA$5:$BA$410,$C490,'Grid GenerationQueue'!$BD$5:$BD$410,"&lt;="&amp;$BE$3)</f>
        <v>0</v>
      </c>
      <c r="BF490">
        <f>SUMIFS('Grid GenerationQueue'!AI$5:AI$410,'Grid GenerationQueue'!$AZ$5:$AZ$410,$B490,'Grid GenerationQueue'!$BA$5:$BA$410,$C490,'Grid GenerationQueue'!$BD$5:$BD$410,"&lt;="&amp;$BE$3)</f>
        <v>0</v>
      </c>
      <c r="BG490">
        <f>SUMIFS('Grid GenerationQueue'!AJ$5:AJ$410,'Grid GenerationQueue'!$AZ$5:$AZ$410,$B490,'Grid GenerationQueue'!$BA$5:$BA$410,$C490,'Grid GenerationQueue'!$BD$5:$BD$410,"&lt;="&amp;$BE$3)</f>
        <v>0</v>
      </c>
      <c r="BH490">
        <f>SUMIFS('Grid GenerationQueue'!AK$5:AK$410,'Grid GenerationQueue'!$AZ$5:$AZ$410,$B490,'Grid GenerationQueue'!$BA$5:$BA$410,$C490,'Grid GenerationQueue'!$BD$5:$BD$410,"&lt;="&amp;$BE$3)</f>
        <v>0</v>
      </c>
      <c r="BI490">
        <f>SUMIFS('Grid GenerationQueue'!AL$5:AL$410,'Grid GenerationQueue'!$AZ$5:$AZ$410,$B490,'Grid GenerationQueue'!$BA$5:$BA$410,$C490,'Grid GenerationQueue'!$BD$5:$BD$410,"&lt;="&amp;$BE$3)</f>
        <v>0</v>
      </c>
      <c r="BJ490">
        <f>SUMIFS('Grid GenerationQueue'!AM$5:AM$410,'Grid GenerationQueue'!$AZ$5:$AZ$410,$B490,'Grid GenerationQueue'!$BA$5:$BA$410,$C490,'Grid GenerationQueue'!$BD$5:$BD$410,"&lt;="&amp;$BE$3)</f>
        <v>0</v>
      </c>
      <c r="BK490">
        <f>SUMIFS('Grid GenerationQueue'!AN$5:AN$410,'Grid GenerationQueue'!$AZ$5:$AZ$410,$B490,'Grid GenerationQueue'!$BA$5:$BA$410,$C490,'Grid GenerationQueue'!$BD$5:$BD$410,"&lt;="&amp;$BE$3)</f>
        <v>0</v>
      </c>
      <c r="BL490">
        <f>SUMIFS('Grid GenerationQueue'!AO$5:AO$410,'Grid GenerationQueue'!$AZ$5:$AZ$410,$B490,'Grid GenerationQueue'!$BA$5:$BA$410,$C490,'Grid GenerationQueue'!$BD$5:$BD$410,"&lt;="&amp;$BE$3)</f>
        <v>0</v>
      </c>
      <c r="BM490">
        <f>SUMIFS('Grid GenerationQueue'!AP$5:AP$410,'Grid GenerationQueue'!$AZ$5:$AZ$410,$B490,'Grid GenerationQueue'!$BA$5:$BA$410,$C490,'Grid GenerationQueue'!$BD$5:$BD$410,"&lt;="&amp;$BE$3)</f>
        <v>0</v>
      </c>
      <c r="BN490">
        <f>SUMIFS('Grid GenerationQueue'!AQ$5:AQ$410,'Grid GenerationQueue'!$AZ$5:$AZ$410,$B490,'Grid GenerationQueue'!$BA$5:$BA$410,$C490,'Grid GenerationQueue'!$BD$5:$BD$410,"&lt;="&amp;$BE$3)</f>
        <v>0</v>
      </c>
      <c r="BO490">
        <f>SUMIFS('Grid GenerationQueue'!AR$5:AR$410,'Grid GenerationQueue'!$AZ$5:$AZ$410,$B490,'Grid GenerationQueue'!$BA$5:$BA$410,$C490,'Grid GenerationQueue'!$BD$5:$BD$410,"&lt;="&amp;$BE$3)</f>
        <v>0</v>
      </c>
      <c r="BQ490">
        <f>SUMIFS('Grid GenerationQueue'!AG$5:AG$410,'Grid GenerationQueue'!$AZ$5:$AZ$410,$B490,'Grid GenerationQueue'!$BA$5:$BA$410,$C490,'Grid GenerationQueue'!$BJ$5:$BJ$410,"Executed",'Grid GenerationQueue'!$BD$5:$BD$410,"&lt;="&amp;$BE$3)</f>
        <v>0</v>
      </c>
      <c r="BR490">
        <f>SUMIFS('Grid GenerationQueue'!AH$5:AH$410,'Grid GenerationQueue'!$AZ$5:$AZ$410,$B490,'Grid GenerationQueue'!$BA$5:$BA$410,$C490,'Grid GenerationQueue'!$BJ$5:$BJ$410,"Executed",'Grid GenerationQueue'!$BD$5:$BD$410,"&lt;="&amp;$BE$3)</f>
        <v>0</v>
      </c>
      <c r="BS490">
        <f>SUMIFS('Grid GenerationQueue'!AI$5:AI$410,'Grid GenerationQueue'!$AZ$5:$AZ$410,$B490,'Grid GenerationQueue'!$BA$5:$BA$410,$C490,'Grid GenerationQueue'!$BJ$5:$BJ$410,"Executed",'Grid GenerationQueue'!$BD$5:$BD$410,"&lt;="&amp;$BE$3)</f>
        <v>0</v>
      </c>
      <c r="BT490">
        <f>SUMIFS('Grid GenerationQueue'!AJ$5:AJ$410,'Grid GenerationQueue'!$AZ$5:$AZ$410,$B490,'Grid GenerationQueue'!$BA$5:$BA$410,$C490,'Grid GenerationQueue'!$BJ$5:$BJ$410,"Executed",'Grid GenerationQueue'!$BD$5:$BD$410,"&lt;="&amp;$BE$3)</f>
        <v>0</v>
      </c>
      <c r="BU490">
        <f>SUMIFS('Grid GenerationQueue'!AK$5:AK$410,'Grid GenerationQueue'!$AZ$5:$AZ$410,$B490,'Grid GenerationQueue'!$BA$5:$BA$410,$C490,'Grid GenerationQueue'!$BJ$5:$BJ$410,"Executed",'Grid GenerationQueue'!$BD$5:$BD$410,"&lt;="&amp;$BE$3)</f>
        <v>0</v>
      </c>
      <c r="BV490">
        <f>SUMIFS('Grid GenerationQueue'!AL$5:AL$410,'Grid GenerationQueue'!$AZ$5:$AZ$410,$B490,'Grid GenerationQueue'!$BA$5:$BA$410,$C490,'Grid GenerationQueue'!$BJ$5:$BJ$410,"Executed",'Grid GenerationQueue'!$BD$5:$BD$410,"&lt;="&amp;$BE$3)</f>
        <v>0</v>
      </c>
      <c r="BW490">
        <f>SUMIFS('Grid GenerationQueue'!AM$5:AM$410,'Grid GenerationQueue'!$AZ$5:$AZ$410,$B490,'Grid GenerationQueue'!$BA$5:$BA$410,$C490,'Grid GenerationQueue'!$BJ$5:$BJ$410,"Executed",'Grid GenerationQueue'!$BD$5:$BD$410,"&lt;="&amp;$BE$3)</f>
        <v>0</v>
      </c>
      <c r="BX490">
        <f>SUMIFS('Grid GenerationQueue'!AN$5:AN$410,'Grid GenerationQueue'!$AZ$5:$AZ$410,$B490,'Grid GenerationQueue'!$BA$5:$BA$410,$C490,'Grid GenerationQueue'!$BJ$5:$BJ$410,"Executed",'Grid GenerationQueue'!$BD$5:$BD$410,"&lt;="&amp;$BE$3)</f>
        <v>0</v>
      </c>
      <c r="BY490">
        <f>SUMIFS('Grid GenerationQueue'!AO$5:AO$410,'Grid GenerationQueue'!$AZ$5:$AZ$410,$B490,'Grid GenerationQueue'!$BA$5:$BA$410,$C490,'Grid GenerationQueue'!$BJ$5:$BJ$410,"Executed",'Grid GenerationQueue'!$BD$5:$BD$410,"&lt;="&amp;$BE$3)</f>
        <v>0</v>
      </c>
      <c r="BZ490">
        <f>SUMIFS('Grid GenerationQueue'!AP$5:AP$410,'Grid GenerationQueue'!$AZ$5:$AZ$410,$B490,'Grid GenerationQueue'!$BA$5:$BA$410,$C490,'Grid GenerationQueue'!$BJ$5:$BJ$410,"Executed",'Grid GenerationQueue'!$BD$5:$BD$410,"&lt;="&amp;$BE$3)</f>
        <v>0</v>
      </c>
      <c r="CA490">
        <f>SUMIFS('Grid GenerationQueue'!AQ$5:AQ$410,'Grid GenerationQueue'!$AZ$5:$AZ$410,$B490,'Grid GenerationQueue'!$BA$5:$BA$410,$C490,'Grid GenerationQueue'!$BJ$5:$BJ$410,"Executed",'Grid GenerationQueue'!$BD$5:$BD$410,"&lt;="&amp;$BE$3)</f>
        <v>0</v>
      </c>
      <c r="CB490">
        <f>SUMIFS('Grid GenerationQueue'!AR$5:AR$410,'Grid GenerationQueue'!$AZ$5:$AZ$410,$B490,'Grid GenerationQueue'!$BA$5:$BA$410,$C490,'Grid GenerationQueue'!$BJ$5:$BJ$410,"Executed",'Grid GenerationQueue'!$BD$5:$BD$410,"&lt;="&amp;$BE$3)</f>
        <v>0</v>
      </c>
      <c r="CD490">
        <f>SUMIFS('Grid GenerationQueue'!AG$5:AG$410,'Grid GenerationQueue'!$AZ$5:$AZ$410,$B490,'Grid GenerationQueue'!$BA$5:$BA$410,$C490,'Grid GenerationQueue'!$BH$5:$BH$410,"&lt;&gt;"&amp;"",'Grid GenerationQueue'!$BD$5:$BD$410,"&lt;="&amp;$BE$3)</f>
        <v>0</v>
      </c>
      <c r="CE490">
        <f>SUMIFS('Grid GenerationQueue'!AH$5:AH$410,'Grid GenerationQueue'!$AZ$5:$AZ$410,$B490,'Grid GenerationQueue'!$BA$5:$BA$410,$C490,'Grid GenerationQueue'!$BH$5:$BH$410,"&lt;&gt;"&amp;"",'Grid GenerationQueue'!$BD$5:$BD$410,"&lt;="&amp;$BE$3)</f>
        <v>0</v>
      </c>
      <c r="CF490">
        <f>SUMIFS('Grid GenerationQueue'!AI$5:AI$410,'Grid GenerationQueue'!$AZ$5:$AZ$410,$B490,'Grid GenerationQueue'!$BA$5:$BA$410,$C490,'Grid GenerationQueue'!$BH$5:$BH$410,"&lt;&gt;"&amp;"",'Grid GenerationQueue'!$BD$5:$BD$410,"&lt;="&amp;$BE$3)</f>
        <v>0</v>
      </c>
      <c r="CG490">
        <f>SUMIFS('Grid GenerationQueue'!AJ$5:AJ$410,'Grid GenerationQueue'!$AZ$5:$AZ$410,$B490,'Grid GenerationQueue'!$BA$5:$BA$410,$C490,'Grid GenerationQueue'!$BH$5:$BH$410,"&lt;&gt;"&amp;"",'Grid GenerationQueue'!$BD$5:$BD$410,"&lt;="&amp;$BE$3)</f>
        <v>0</v>
      </c>
      <c r="CH490">
        <f>SUMIFS('Grid GenerationQueue'!AK$5:AK$410,'Grid GenerationQueue'!$AZ$5:$AZ$410,$B490,'Grid GenerationQueue'!$BA$5:$BA$410,$C490,'Grid GenerationQueue'!$BH$5:$BH$410,"&lt;&gt;"&amp;"",'Grid GenerationQueue'!$BD$5:$BD$410,"&lt;="&amp;$BE$3)</f>
        <v>0</v>
      </c>
      <c r="CI490">
        <f>SUMIFS('Grid GenerationQueue'!AL$5:AL$410,'Grid GenerationQueue'!$AZ$5:$AZ$410,$B490,'Grid GenerationQueue'!$BA$5:$BA$410,$C490,'Grid GenerationQueue'!$BH$5:$BH$410,"&lt;&gt;"&amp;"",'Grid GenerationQueue'!$BD$5:$BD$410,"&lt;="&amp;$BE$3)</f>
        <v>0</v>
      </c>
      <c r="CJ490">
        <f>SUMIFS('Grid GenerationQueue'!AM$5:AM$410,'Grid GenerationQueue'!$AZ$5:$AZ$410,$B490,'Grid GenerationQueue'!$BA$5:$BA$410,$C490,'Grid GenerationQueue'!$BH$5:$BH$410,"&lt;&gt;"&amp;"",'Grid GenerationQueue'!$BD$5:$BD$410,"&lt;="&amp;$BE$3)</f>
        <v>0</v>
      </c>
      <c r="CK490">
        <f>SUMIFS('Grid GenerationQueue'!AN$5:AN$410,'Grid GenerationQueue'!$AZ$5:$AZ$410,$B490,'Grid GenerationQueue'!$BA$5:$BA$410,$C490,'Grid GenerationQueue'!$BH$5:$BH$410,"&lt;&gt;"&amp;"",'Grid GenerationQueue'!$BD$5:$BD$410,"&lt;="&amp;$BE$3)</f>
        <v>0</v>
      </c>
      <c r="CL490">
        <f>SUMIFS('Grid GenerationQueue'!AO$5:AO$410,'Grid GenerationQueue'!$AZ$5:$AZ$410,$B490,'Grid GenerationQueue'!$BA$5:$BA$410,$C490,'Grid GenerationQueue'!$BH$5:$BH$410,"&lt;&gt;"&amp;"",'Grid GenerationQueue'!$BD$5:$BD$410,"&lt;="&amp;$BE$3)</f>
        <v>0</v>
      </c>
      <c r="CM490">
        <f>SUMIFS('Grid GenerationQueue'!AP$5:AP$410,'Grid GenerationQueue'!$AZ$5:$AZ$410,$B490,'Grid GenerationQueue'!$BA$5:$BA$410,$C490,'Grid GenerationQueue'!$BH$5:$BH$410,"&lt;&gt;"&amp;"",'Grid GenerationQueue'!$BD$5:$BD$410,"&lt;="&amp;$BE$3)</f>
        <v>0</v>
      </c>
      <c r="CN490">
        <f>SUMIFS('Grid GenerationQueue'!AQ$5:AQ$410,'Grid GenerationQueue'!$AZ$5:$AZ$410,$B490,'Grid GenerationQueue'!$BA$5:$BA$410,$C490,'Grid GenerationQueue'!$BH$5:$BH$410,"&lt;&gt;"&amp;"",'Grid GenerationQueue'!$BD$5:$BD$410,"&lt;="&amp;$BE$3)</f>
        <v>0</v>
      </c>
      <c r="CO490">
        <f>SUMIFS('Grid GenerationQueue'!AR$5:AR$410,'Grid GenerationQueue'!$AZ$5:$AZ$410,$B490,'Grid GenerationQueue'!$BA$5:$BA$410,$C490,'Grid GenerationQueue'!$BH$5:$BH$410,"&lt;&gt;"&amp;"",'Grid GenerationQueue'!$BD$5:$BD$410,"&lt;="&amp;$BE$3)</f>
        <v>0</v>
      </c>
      <c r="CQ490">
        <f>SUMIFS('Grid GenerationQueue'!AG$5:AG$410,'Grid GenerationQueue'!$AZ$5:$AZ$410,$B490,'Grid GenerationQueue'!$BA$5:$BA$410,$C490,'Grid GenerationQueue'!$BK$5:$BK$410,"&gt;0",'Grid GenerationQueue'!$BD$5:$BD$410,"&lt;="&amp;$BE$3)</f>
        <v>0</v>
      </c>
      <c r="CR490">
        <f>SUMIFS('Grid GenerationQueue'!AH$5:AH$410,'Grid GenerationQueue'!$AZ$5:$AZ$410,$B490,'Grid GenerationQueue'!$BA$5:$BA$410,$C490,'Grid GenerationQueue'!$BK$5:$BK$410,"&gt;0",'Grid GenerationQueue'!$BD$5:$BD$410,"&lt;="&amp;$BE$3)</f>
        <v>0</v>
      </c>
      <c r="CS490">
        <f>SUMIFS('Grid GenerationQueue'!AI$5:AI$410,'Grid GenerationQueue'!$AZ$5:$AZ$410,$B490,'Grid GenerationQueue'!$BA$5:$BA$410,$C490,'Grid GenerationQueue'!$BK$5:$BK$410,"&gt;0",'Grid GenerationQueue'!$BD$5:$BD$410,"&lt;="&amp;$BE$3)</f>
        <v>0</v>
      </c>
      <c r="CT490">
        <f>SUMIFS('Grid GenerationQueue'!AJ$5:AJ$410,'Grid GenerationQueue'!$AZ$5:$AZ$410,$B490,'Grid GenerationQueue'!$BA$5:$BA$410,$C490,'Grid GenerationQueue'!$BK$5:$BK$410,"&gt;0",'Grid GenerationQueue'!$BD$5:$BD$410,"&lt;="&amp;$BE$3)</f>
        <v>0</v>
      </c>
      <c r="CU490">
        <f>SUMIFS('Grid GenerationQueue'!AK$5:AK$410,'Grid GenerationQueue'!$AZ$5:$AZ$410,$B490,'Grid GenerationQueue'!$BA$5:$BA$410,$C490,'Grid GenerationQueue'!$BK$5:$BK$410,"&gt;0",'Grid GenerationQueue'!$BD$5:$BD$410,"&lt;="&amp;$BE$3)</f>
        <v>0</v>
      </c>
      <c r="CV490">
        <f>SUMIFS('Grid GenerationQueue'!AL$5:AL$410,'Grid GenerationQueue'!$AZ$5:$AZ$410,$B490,'Grid GenerationQueue'!$BA$5:$BA$410,$C490,'Grid GenerationQueue'!$BK$5:$BK$410,"&gt;0",'Grid GenerationQueue'!$BD$5:$BD$410,"&lt;="&amp;$BE$3)</f>
        <v>0</v>
      </c>
      <c r="CW490">
        <f>SUMIFS('Grid GenerationQueue'!AM$5:AM$410,'Grid GenerationQueue'!$AZ$5:$AZ$410,$B490,'Grid GenerationQueue'!$BA$5:$BA$410,$C490,'Grid GenerationQueue'!$BK$5:$BK$410,"&gt;0",'Grid GenerationQueue'!$BD$5:$BD$410,"&lt;="&amp;$BE$3)</f>
        <v>0</v>
      </c>
      <c r="CX490">
        <f>SUMIFS('Grid GenerationQueue'!AN$5:AN$410,'Grid GenerationQueue'!$AZ$5:$AZ$410,$B490,'Grid GenerationQueue'!$BA$5:$BA$410,$C490,'Grid GenerationQueue'!$BK$5:$BK$410,"&gt;0",'Grid GenerationQueue'!$BD$5:$BD$410,"&lt;="&amp;$BE$3)</f>
        <v>0</v>
      </c>
      <c r="CY490">
        <f>SUMIFS('Grid GenerationQueue'!AO$5:AO$410,'Grid GenerationQueue'!$AZ$5:$AZ$410,$B490,'Grid GenerationQueue'!$BA$5:$BA$410,$C490,'Grid GenerationQueue'!$BK$5:$BK$410,"&gt;0",'Grid GenerationQueue'!$BD$5:$BD$410,"&lt;="&amp;$BE$3)</f>
        <v>0</v>
      </c>
      <c r="CZ490">
        <f>SUMIFS('Grid GenerationQueue'!AP$5:AP$410,'Grid GenerationQueue'!$AZ$5:$AZ$410,$B490,'Grid GenerationQueue'!$BA$5:$BA$410,$C490,'Grid GenerationQueue'!$BK$5:$BK$410,"&gt;0",'Grid GenerationQueue'!$BD$5:$BD$410,"&lt;="&amp;$BE$3)</f>
        <v>0</v>
      </c>
      <c r="DA490">
        <f>SUMIFS('Grid GenerationQueue'!AQ$5:AQ$410,'Grid GenerationQueue'!$AZ$5:$AZ$410,$B490,'Grid GenerationQueue'!$BA$5:$BA$410,$C490,'Grid GenerationQueue'!$BK$5:$BK$410,"&gt;0",'Grid GenerationQueue'!$BD$5:$BD$410,"&lt;="&amp;$BE$3)</f>
        <v>0</v>
      </c>
      <c r="DB490">
        <f>SUMIFS('Grid GenerationQueue'!AR$5:AR$410,'Grid GenerationQueue'!$AZ$5:$AZ$410,$B490,'Grid GenerationQueue'!$BA$5:$BA$410,$C490,'Grid GenerationQueue'!$BK$5:$BK$410,"&gt;0",'Grid GenerationQueue'!$BD$5:$BD$410,"&lt;="&amp;$BE$3)</f>
        <v>0</v>
      </c>
    </row>
    <row r="491" spans="1:106" x14ac:dyDescent="0.35">
      <c r="A491" t="s">
        <v>4748</v>
      </c>
      <c r="B491" t="s">
        <v>4584</v>
      </c>
      <c r="C491">
        <v>115</v>
      </c>
      <c r="D491">
        <f>SUMIFS('Grid GenerationQueue'!AG$5:AG$410,'Grid GenerationQueue'!$AZ$5:$AZ$410,$B491,'Grid GenerationQueue'!$BA$5:$BA$410,$C491)</f>
        <v>0</v>
      </c>
      <c r="E491">
        <f>SUMIFS('Grid GenerationQueue'!AH$5:AH$410,'Grid GenerationQueue'!$AZ$5:$AZ$410,$B491,'Grid GenerationQueue'!$BA$5:$BA$410,$C491)</f>
        <v>0</v>
      </c>
      <c r="F491">
        <f>SUMIFS('Grid GenerationQueue'!AI$5:AI$410,'Grid GenerationQueue'!$AZ$5:$AZ$410,$B491,'Grid GenerationQueue'!$BA$5:$BA$410,$C491)</f>
        <v>0</v>
      </c>
      <c r="G491">
        <f>SUMIFS('Grid GenerationQueue'!AJ$5:AJ$410,'Grid GenerationQueue'!$AZ$5:$AZ$410,$B491,'Grid GenerationQueue'!$BA$5:$BA$410,$C491)</f>
        <v>0</v>
      </c>
      <c r="H491">
        <f>SUMIFS('Grid GenerationQueue'!AK$5:AK$410,'Grid GenerationQueue'!$AZ$5:$AZ$410,$B491,'Grid GenerationQueue'!$BA$5:$BA$410,$C491)</f>
        <v>0</v>
      </c>
      <c r="I491">
        <f>SUMIFS('Grid GenerationQueue'!AL$5:AL$410,'Grid GenerationQueue'!$AZ$5:$AZ$410,$B491,'Grid GenerationQueue'!$BA$5:$BA$410,$C491)</f>
        <v>0</v>
      </c>
      <c r="J491">
        <f>SUMIFS('Grid GenerationQueue'!AM$5:AM$410,'Grid GenerationQueue'!$AZ$5:$AZ$410,$B491,'Grid GenerationQueue'!$BA$5:$BA$410,$C491)</f>
        <v>0</v>
      </c>
      <c r="K491">
        <f>SUMIFS('Grid GenerationQueue'!AN$5:AN$410,'Grid GenerationQueue'!$AZ$5:$AZ$410,$B491,'Grid GenerationQueue'!$BA$5:$BA$410,$C491)</f>
        <v>0</v>
      </c>
      <c r="L491">
        <f>SUMIFS('Grid GenerationQueue'!AO$5:AO$410,'Grid GenerationQueue'!$AZ$5:$AZ$410,$B491,'Grid GenerationQueue'!$BA$5:$BA$410,$C491)</f>
        <v>0</v>
      </c>
      <c r="M491">
        <f>SUMIFS('Grid GenerationQueue'!AP$5:AP$410,'Grid GenerationQueue'!$AZ$5:$AZ$410,$B491,'Grid GenerationQueue'!$BA$5:$BA$410,$C491)</f>
        <v>0</v>
      </c>
      <c r="N491">
        <f>SUMIFS('Grid GenerationQueue'!AQ$5:AQ$410,'Grid GenerationQueue'!$AZ$5:$AZ$410,$B491,'Grid GenerationQueue'!$BA$5:$BA$410,$C491)</f>
        <v>0</v>
      </c>
      <c r="O491">
        <f>SUMIFS('Grid GenerationQueue'!AR$5:AR$410,'Grid GenerationQueue'!$AZ$5:$AZ$410,$B491,'Grid GenerationQueue'!$BA$5:$BA$410,$C491)</f>
        <v>0</v>
      </c>
      <c r="Q491">
        <f>SUMIFS('Grid GenerationQueue'!AG$5:AG$410,'Grid GenerationQueue'!$AZ$5:$AZ$410,$B491,'Grid GenerationQueue'!$BA$5:$BA$410,$C491,'Grid GenerationQueue'!$BJ$5:$BJ$410,"Executed")</f>
        <v>0</v>
      </c>
      <c r="R491">
        <f>SUMIFS('Grid GenerationQueue'!AH$5:AH$410,'Grid GenerationQueue'!$AZ$5:$AZ$410,$B491,'Grid GenerationQueue'!$BA$5:$BA$410,$C491,'Grid GenerationQueue'!$BJ$5:$BJ$410,"Executed")</f>
        <v>0</v>
      </c>
      <c r="S491">
        <f>SUMIFS('Grid GenerationQueue'!AI$5:AI$410,'Grid GenerationQueue'!$AZ$5:$AZ$410,$B491,'Grid GenerationQueue'!$BA$5:$BA$410,$C491,'Grid GenerationQueue'!$BJ$5:$BJ$410,"Executed")</f>
        <v>0</v>
      </c>
      <c r="T491">
        <f>SUMIFS('Grid GenerationQueue'!AJ$5:AJ$410,'Grid GenerationQueue'!$AZ$5:$AZ$410,$B491,'Grid GenerationQueue'!$BA$5:$BA$410,$C491,'Grid GenerationQueue'!$BJ$5:$BJ$410,"Executed")</f>
        <v>0</v>
      </c>
      <c r="U491">
        <f>SUMIFS('Grid GenerationQueue'!AK$5:AK$410,'Grid GenerationQueue'!$AZ$5:$AZ$410,$B491,'Grid GenerationQueue'!$BA$5:$BA$410,$C491,'Grid GenerationQueue'!$BJ$5:$BJ$410,"Executed")</f>
        <v>0</v>
      </c>
      <c r="V491">
        <f>SUMIFS('Grid GenerationQueue'!AL$5:AL$410,'Grid GenerationQueue'!$AZ$5:$AZ$410,$B491,'Grid GenerationQueue'!$BA$5:$BA$410,$C491,'Grid GenerationQueue'!$BJ$5:$BJ$410,"Executed")</f>
        <v>0</v>
      </c>
      <c r="W491">
        <f>SUMIFS('Grid GenerationQueue'!AM$5:AM$410,'Grid GenerationQueue'!$AZ$5:$AZ$410,$B491,'Grid GenerationQueue'!$BA$5:$BA$410,$C491,'Grid GenerationQueue'!$BJ$5:$BJ$410,"Executed")</f>
        <v>0</v>
      </c>
      <c r="X491">
        <f>SUMIFS('Grid GenerationQueue'!AN$5:AN$410,'Grid GenerationQueue'!$AZ$5:$AZ$410,$B491,'Grid GenerationQueue'!$BA$5:$BA$410,$C491,'Grid GenerationQueue'!$BJ$5:$BJ$410,"Executed")</f>
        <v>0</v>
      </c>
      <c r="Y491">
        <f>SUMIFS('Grid GenerationQueue'!AO$5:AO$410,'Grid GenerationQueue'!$AZ$5:$AZ$410,$B491,'Grid GenerationQueue'!$BA$5:$BA$410,$C491,'Grid GenerationQueue'!$BJ$5:$BJ$410,"Executed")</f>
        <v>0</v>
      </c>
      <c r="Z491">
        <f>SUMIFS('Grid GenerationQueue'!AP$5:AP$410,'Grid GenerationQueue'!$AZ$5:$AZ$410,$B491,'Grid GenerationQueue'!$BA$5:$BA$410,$C491,'Grid GenerationQueue'!$BJ$5:$BJ$410,"Executed")</f>
        <v>0</v>
      </c>
      <c r="AA491">
        <f>SUMIFS('Grid GenerationQueue'!AQ$5:AQ$410,'Grid GenerationQueue'!$AZ$5:$AZ$410,$B491,'Grid GenerationQueue'!$BA$5:$BA$410,$C491,'Grid GenerationQueue'!$BJ$5:$BJ$410,"Executed")</f>
        <v>0</v>
      </c>
      <c r="AB491">
        <f>SUMIFS('Grid GenerationQueue'!AR$5:AR$410,'Grid GenerationQueue'!$AZ$5:$AZ$410,$B491,'Grid GenerationQueue'!$BA$5:$BA$410,$C491,'Grid GenerationQueue'!$BJ$5:$BJ$410,"Executed")</f>
        <v>0</v>
      </c>
      <c r="AD491">
        <f>SUMIFS('Grid GenerationQueue'!AG$5:AG$410,'Grid GenerationQueue'!$AZ$5:$AZ$410,$B491,'Grid GenerationQueue'!$BA$5:$BA$410,$C491,'Grid GenerationQueue'!$BH$5:$BH$410,"&lt;&gt;"&amp;"")+SUMIFS('Grid GenerationQueue'!AG$5:AG$410,'Grid GenerationQueue'!$AZ$5:$AZ$410,$B491,'Grid GenerationQueue'!$BA$5:$BA$410,$C491,'Grid GenerationQueue'!$BH$5:$BH$410,"",'Grid GenerationQueue'!$AC$5:$AC$410,1)</f>
        <v>0</v>
      </c>
      <c r="AE491">
        <f>SUMIFS('Grid GenerationQueue'!AH$5:AH$410,'Grid GenerationQueue'!$AZ$5:$AZ$410,$B491,'Grid GenerationQueue'!$BA$5:$BA$410,$C491,'Grid GenerationQueue'!$BH$5:$BH$410,"&lt;&gt;"&amp;"")+SUMIFS('Grid GenerationQueue'!AH$5:AH$410,'Grid GenerationQueue'!$AZ$5:$AZ$410,$B491,'Grid GenerationQueue'!$BA$5:$BA$410,$C491,'Grid GenerationQueue'!$BH$5:$BH$410,"",'Grid GenerationQueue'!$AC$5:$AC$410,1)</f>
        <v>0</v>
      </c>
      <c r="AF491">
        <f>SUMIFS('Grid GenerationQueue'!AI$5:AI$410,'Grid GenerationQueue'!$AZ$5:$AZ$410,$B491,'Grid GenerationQueue'!$BA$5:$BA$410,$C491,'Grid GenerationQueue'!$BH$5:$BH$410,"&lt;&gt;"&amp;"")+SUMIFS('Grid GenerationQueue'!AI$5:AI$410,'Grid GenerationQueue'!$AZ$5:$AZ$410,$B491,'Grid GenerationQueue'!$BA$5:$BA$410,$C491,'Grid GenerationQueue'!$BH$5:$BH$410,"",'Grid GenerationQueue'!$AC$5:$AC$410,1)</f>
        <v>0</v>
      </c>
      <c r="AG491">
        <f>SUMIFS('Grid GenerationQueue'!AJ$5:AJ$410,'Grid GenerationQueue'!$AZ$5:$AZ$410,$B491,'Grid GenerationQueue'!$BA$5:$BA$410,$C491,'Grid GenerationQueue'!$BH$5:$BH$410,"&lt;&gt;"&amp;"")+SUMIFS('Grid GenerationQueue'!AJ$5:AJ$410,'Grid GenerationQueue'!$AZ$5:$AZ$410,$B491,'Grid GenerationQueue'!$BA$5:$BA$410,$C491,'Grid GenerationQueue'!$BH$5:$BH$410,"",'Grid GenerationQueue'!$AC$5:$AC$410,1)</f>
        <v>0</v>
      </c>
      <c r="AH491">
        <f>SUMIFS('Grid GenerationQueue'!AK$5:AK$410,'Grid GenerationQueue'!$AZ$5:$AZ$410,$B491,'Grid GenerationQueue'!$BA$5:$BA$410,$C491,'Grid GenerationQueue'!$BH$5:$BH$410,"&lt;&gt;"&amp;"")+SUMIFS('Grid GenerationQueue'!AK$5:AK$410,'Grid GenerationQueue'!$AZ$5:$AZ$410,$B491,'Grid GenerationQueue'!$BA$5:$BA$410,$C491,'Grid GenerationQueue'!$BH$5:$BH$410,"",'Grid GenerationQueue'!$AC$5:$AC$410,1)</f>
        <v>0</v>
      </c>
      <c r="AI491">
        <f>SUMIFS('Grid GenerationQueue'!AL$5:AL$410,'Grid GenerationQueue'!$AZ$5:$AZ$410,$B491,'Grid GenerationQueue'!$BA$5:$BA$410,$C491,'Grid GenerationQueue'!$BH$5:$BH$410,"&lt;&gt;"&amp;"")+SUMIFS('Grid GenerationQueue'!AL$5:AL$410,'Grid GenerationQueue'!$AZ$5:$AZ$410,$B491,'Grid GenerationQueue'!$BA$5:$BA$410,$C491,'Grid GenerationQueue'!$BH$5:$BH$410,"",'Grid GenerationQueue'!$AC$5:$AC$410,1)</f>
        <v>0</v>
      </c>
      <c r="AJ491">
        <f>SUMIFS('Grid GenerationQueue'!AM$5:AM$410,'Grid GenerationQueue'!$AZ$5:$AZ$410,$B491,'Grid GenerationQueue'!$BA$5:$BA$410,$C491,'Grid GenerationQueue'!$BH$5:$BH$410,"&lt;&gt;"&amp;"")+SUMIFS('Grid GenerationQueue'!AM$5:AM$410,'Grid GenerationQueue'!$AZ$5:$AZ$410,$B491,'Grid GenerationQueue'!$BA$5:$BA$410,$C491,'Grid GenerationQueue'!$BH$5:$BH$410,"",'Grid GenerationQueue'!$AC$5:$AC$410,1)</f>
        <v>0</v>
      </c>
      <c r="AK491">
        <f>SUMIFS('Grid GenerationQueue'!AN$5:AN$410,'Grid GenerationQueue'!$AZ$5:$AZ$410,$B491,'Grid GenerationQueue'!$BA$5:$BA$410,$C491,'Grid GenerationQueue'!$BH$5:$BH$410,"&lt;&gt;"&amp;"")+SUMIFS('Grid GenerationQueue'!AN$5:AN$410,'Grid GenerationQueue'!$AZ$5:$AZ$410,$B491,'Grid GenerationQueue'!$BA$5:$BA$410,$C491,'Grid GenerationQueue'!$BH$5:$BH$410,"",'Grid GenerationQueue'!$AC$5:$AC$410,1)</f>
        <v>0</v>
      </c>
      <c r="AL491">
        <f>SUMIFS('Grid GenerationQueue'!AO$5:AO$410,'Grid GenerationQueue'!$AZ$5:$AZ$410,$B491,'Grid GenerationQueue'!$BA$5:$BA$410,$C491,'Grid GenerationQueue'!$BH$5:$BH$410,"&lt;&gt;"&amp;"")+SUMIFS('Grid GenerationQueue'!AO$5:AO$410,'Grid GenerationQueue'!$AZ$5:$AZ$410,$B491,'Grid GenerationQueue'!$BA$5:$BA$410,$C491,'Grid GenerationQueue'!$BH$5:$BH$410,"",'Grid GenerationQueue'!$AC$5:$AC$410,1)</f>
        <v>0</v>
      </c>
      <c r="AM491">
        <f>SUMIFS('Grid GenerationQueue'!AP$5:AP$410,'Grid GenerationQueue'!$AZ$5:$AZ$410,$B491,'Grid GenerationQueue'!$BA$5:$BA$410,$C491,'Grid GenerationQueue'!$BH$5:$BH$410,"&lt;&gt;"&amp;"")+SUMIFS('Grid GenerationQueue'!AP$5:AP$410,'Grid GenerationQueue'!$AZ$5:$AZ$410,$B491,'Grid GenerationQueue'!$BA$5:$BA$410,$C491,'Grid GenerationQueue'!$BH$5:$BH$410,"",'Grid GenerationQueue'!$AC$5:$AC$410,1)</f>
        <v>0</v>
      </c>
      <c r="AN491">
        <f>SUMIFS('Grid GenerationQueue'!AQ$5:AQ$410,'Grid GenerationQueue'!$AZ$5:$AZ$410,$B491,'Grid GenerationQueue'!$BA$5:$BA$410,$C491,'Grid GenerationQueue'!$BH$5:$BH$410,"&lt;&gt;"&amp;"")+SUMIFS('Grid GenerationQueue'!AQ$5:AQ$410,'Grid GenerationQueue'!$AZ$5:$AZ$410,$B491,'Grid GenerationQueue'!$BA$5:$BA$410,$C491,'Grid GenerationQueue'!$BH$5:$BH$410,"",'Grid GenerationQueue'!$AC$5:$AC$410,1)</f>
        <v>0</v>
      </c>
      <c r="AO491">
        <f>SUMIFS('Grid GenerationQueue'!AR$5:AR$410,'Grid GenerationQueue'!$AZ$5:$AZ$410,$B491,'Grid GenerationQueue'!$BA$5:$BA$410,$C491,'Grid GenerationQueue'!$BH$5:$BH$410,"&lt;&gt;"&amp;"")+SUMIFS('Grid GenerationQueue'!AR$5:AR$410,'Grid GenerationQueue'!$AZ$5:$AZ$410,$B491,'Grid GenerationQueue'!$BA$5:$BA$410,$C491,'Grid GenerationQueue'!$BH$5:$BH$410,"",'Grid GenerationQueue'!$AC$5:$AC$410,1)</f>
        <v>0</v>
      </c>
      <c r="AQ491">
        <f>SUMIFS('Grid GenerationQueue'!AG$5:AG$410,'Grid GenerationQueue'!$AZ$5:$AZ$410,$B491,'Grid GenerationQueue'!$BA$5:$BA$410,$C491,'Grid GenerationQueue'!$BK$5:$BK$410,"&gt;0")</f>
        <v>0</v>
      </c>
      <c r="AR491">
        <f>SUMIFS('Grid GenerationQueue'!AH$5:AH$410,'Grid GenerationQueue'!$AZ$5:$AZ$410,$B491,'Grid GenerationQueue'!$BA$5:$BA$410,$C491,'Grid GenerationQueue'!$BK$5:$BK$410,"&gt;0")</f>
        <v>0</v>
      </c>
      <c r="AS491">
        <f>SUMIFS('Grid GenerationQueue'!AI$5:AI$410,'Grid GenerationQueue'!$AZ$5:$AZ$410,$B491,'Grid GenerationQueue'!$BA$5:$BA$410,$C491,'Grid GenerationQueue'!$BK$5:$BK$410,"&gt;0")</f>
        <v>0</v>
      </c>
      <c r="AT491">
        <f>SUMIFS('Grid GenerationQueue'!AJ$5:AJ$410,'Grid GenerationQueue'!$AZ$5:$AZ$410,$B491,'Grid GenerationQueue'!$BA$5:$BA$410,$C491,'Grid GenerationQueue'!$BK$5:$BK$410,"&gt;0")</f>
        <v>0</v>
      </c>
      <c r="AU491">
        <f>SUMIFS('Grid GenerationQueue'!AK$5:AK$410,'Grid GenerationQueue'!$AZ$5:$AZ$410,$B491,'Grid GenerationQueue'!$BA$5:$BA$410,$C491,'Grid GenerationQueue'!$BK$5:$BK$410,"&gt;0")</f>
        <v>0</v>
      </c>
      <c r="AV491">
        <f>SUMIFS('Grid GenerationQueue'!AL$5:AL$410,'Grid GenerationQueue'!$AZ$5:$AZ$410,$B491,'Grid GenerationQueue'!$BA$5:$BA$410,$C491,'Grid GenerationQueue'!$BK$5:$BK$410,"&gt;0")</f>
        <v>0</v>
      </c>
      <c r="AW491">
        <f>SUMIFS('Grid GenerationQueue'!AM$5:AM$410,'Grid GenerationQueue'!$AZ$5:$AZ$410,$B491,'Grid GenerationQueue'!$BA$5:$BA$410,$C491,'Grid GenerationQueue'!$BK$5:$BK$410,"&gt;0")</f>
        <v>0</v>
      </c>
      <c r="AX491">
        <f>SUMIFS('Grid GenerationQueue'!AN$5:AN$410,'Grid GenerationQueue'!$AZ$5:$AZ$410,$B491,'Grid GenerationQueue'!$BA$5:$BA$410,$C491,'Grid GenerationQueue'!$BK$5:$BK$410,"&gt;0")</f>
        <v>0</v>
      </c>
      <c r="AY491">
        <f>SUMIFS('Grid GenerationQueue'!AO$5:AO$410,'Grid GenerationQueue'!$AZ$5:$AZ$410,$B491,'Grid GenerationQueue'!$BA$5:$BA$410,$C491,'Grid GenerationQueue'!$BK$5:$BK$410,"&gt;0")</f>
        <v>0</v>
      </c>
      <c r="AZ491">
        <f>SUMIFS('Grid GenerationQueue'!AP$5:AP$410,'Grid GenerationQueue'!$AZ$5:$AZ$410,$B491,'Grid GenerationQueue'!$BA$5:$BA$410,$C491,'Grid GenerationQueue'!$BK$5:$BK$410,"&gt;0")</f>
        <v>0</v>
      </c>
      <c r="BA491">
        <f>SUMIFS('Grid GenerationQueue'!AQ$5:AQ$410,'Grid GenerationQueue'!$AZ$5:$AZ$410,$B491,'Grid GenerationQueue'!$BA$5:$BA$410,$C491,'Grid GenerationQueue'!$BK$5:$BK$410,"&gt;0")</f>
        <v>0</v>
      </c>
      <c r="BB491">
        <f>SUMIFS('Grid GenerationQueue'!AR$5:AR$410,'Grid GenerationQueue'!$AZ$5:$AZ$410,$B491,'Grid GenerationQueue'!$BA$5:$BA$410,$C491,'Grid GenerationQueue'!$BK$5:$BK$410,"&gt;0")</f>
        <v>0</v>
      </c>
      <c r="BD491">
        <f>SUMIFS('Grid GenerationQueue'!AG$5:AG$410,'Grid GenerationQueue'!$AZ$5:$AZ$410,$B491,'Grid GenerationQueue'!$BA$5:$BA$410,$C491,'Grid GenerationQueue'!$BD$5:$BD$410,"&lt;="&amp;$BE$3)</f>
        <v>0</v>
      </c>
      <c r="BE491">
        <f>SUMIFS('Grid GenerationQueue'!AH$5:AH$410,'Grid GenerationQueue'!$AZ$5:$AZ$410,$B491,'Grid GenerationQueue'!$BA$5:$BA$410,$C491,'Grid GenerationQueue'!$BD$5:$BD$410,"&lt;="&amp;$BE$3)</f>
        <v>0</v>
      </c>
      <c r="BF491">
        <f>SUMIFS('Grid GenerationQueue'!AI$5:AI$410,'Grid GenerationQueue'!$AZ$5:$AZ$410,$B491,'Grid GenerationQueue'!$BA$5:$BA$410,$C491,'Grid GenerationQueue'!$BD$5:$BD$410,"&lt;="&amp;$BE$3)</f>
        <v>0</v>
      </c>
      <c r="BG491">
        <f>SUMIFS('Grid GenerationQueue'!AJ$5:AJ$410,'Grid GenerationQueue'!$AZ$5:$AZ$410,$B491,'Grid GenerationQueue'!$BA$5:$BA$410,$C491,'Grid GenerationQueue'!$BD$5:$BD$410,"&lt;="&amp;$BE$3)</f>
        <v>0</v>
      </c>
      <c r="BH491">
        <f>SUMIFS('Grid GenerationQueue'!AK$5:AK$410,'Grid GenerationQueue'!$AZ$5:$AZ$410,$B491,'Grid GenerationQueue'!$BA$5:$BA$410,$C491,'Grid GenerationQueue'!$BD$5:$BD$410,"&lt;="&amp;$BE$3)</f>
        <v>0</v>
      </c>
      <c r="BI491">
        <f>SUMIFS('Grid GenerationQueue'!AL$5:AL$410,'Grid GenerationQueue'!$AZ$5:$AZ$410,$B491,'Grid GenerationQueue'!$BA$5:$BA$410,$C491,'Grid GenerationQueue'!$BD$5:$BD$410,"&lt;="&amp;$BE$3)</f>
        <v>0</v>
      </c>
      <c r="BJ491">
        <f>SUMIFS('Grid GenerationQueue'!AM$5:AM$410,'Grid GenerationQueue'!$AZ$5:$AZ$410,$B491,'Grid GenerationQueue'!$BA$5:$BA$410,$C491,'Grid GenerationQueue'!$BD$5:$BD$410,"&lt;="&amp;$BE$3)</f>
        <v>0</v>
      </c>
      <c r="BK491">
        <f>SUMIFS('Grid GenerationQueue'!AN$5:AN$410,'Grid GenerationQueue'!$AZ$5:$AZ$410,$B491,'Grid GenerationQueue'!$BA$5:$BA$410,$C491,'Grid GenerationQueue'!$BD$5:$BD$410,"&lt;="&amp;$BE$3)</f>
        <v>0</v>
      </c>
      <c r="BL491">
        <f>SUMIFS('Grid GenerationQueue'!AO$5:AO$410,'Grid GenerationQueue'!$AZ$5:$AZ$410,$B491,'Grid GenerationQueue'!$BA$5:$BA$410,$C491,'Grid GenerationQueue'!$BD$5:$BD$410,"&lt;="&amp;$BE$3)</f>
        <v>0</v>
      </c>
      <c r="BM491">
        <f>SUMIFS('Grid GenerationQueue'!AP$5:AP$410,'Grid GenerationQueue'!$AZ$5:$AZ$410,$B491,'Grid GenerationQueue'!$BA$5:$BA$410,$C491,'Grid GenerationQueue'!$BD$5:$BD$410,"&lt;="&amp;$BE$3)</f>
        <v>0</v>
      </c>
      <c r="BN491">
        <f>SUMIFS('Grid GenerationQueue'!AQ$5:AQ$410,'Grid GenerationQueue'!$AZ$5:$AZ$410,$B491,'Grid GenerationQueue'!$BA$5:$BA$410,$C491,'Grid GenerationQueue'!$BD$5:$BD$410,"&lt;="&amp;$BE$3)</f>
        <v>0</v>
      </c>
      <c r="BO491">
        <f>SUMIFS('Grid GenerationQueue'!AR$5:AR$410,'Grid GenerationQueue'!$AZ$5:$AZ$410,$B491,'Grid GenerationQueue'!$BA$5:$BA$410,$C491,'Grid GenerationQueue'!$BD$5:$BD$410,"&lt;="&amp;$BE$3)</f>
        <v>0</v>
      </c>
      <c r="BQ491">
        <f>SUMIFS('Grid GenerationQueue'!AG$5:AG$410,'Grid GenerationQueue'!$AZ$5:$AZ$410,$B491,'Grid GenerationQueue'!$BA$5:$BA$410,$C491,'Grid GenerationQueue'!$BJ$5:$BJ$410,"Executed",'Grid GenerationQueue'!$BD$5:$BD$410,"&lt;="&amp;$BE$3)</f>
        <v>0</v>
      </c>
      <c r="BR491">
        <f>SUMIFS('Grid GenerationQueue'!AH$5:AH$410,'Grid GenerationQueue'!$AZ$5:$AZ$410,$B491,'Grid GenerationQueue'!$BA$5:$BA$410,$C491,'Grid GenerationQueue'!$BJ$5:$BJ$410,"Executed",'Grid GenerationQueue'!$BD$5:$BD$410,"&lt;="&amp;$BE$3)</f>
        <v>0</v>
      </c>
      <c r="BS491">
        <f>SUMIFS('Grid GenerationQueue'!AI$5:AI$410,'Grid GenerationQueue'!$AZ$5:$AZ$410,$B491,'Grid GenerationQueue'!$BA$5:$BA$410,$C491,'Grid GenerationQueue'!$BJ$5:$BJ$410,"Executed",'Grid GenerationQueue'!$BD$5:$BD$410,"&lt;="&amp;$BE$3)</f>
        <v>0</v>
      </c>
      <c r="BT491">
        <f>SUMIFS('Grid GenerationQueue'!AJ$5:AJ$410,'Grid GenerationQueue'!$AZ$5:$AZ$410,$B491,'Grid GenerationQueue'!$BA$5:$BA$410,$C491,'Grid GenerationQueue'!$BJ$5:$BJ$410,"Executed",'Grid GenerationQueue'!$BD$5:$BD$410,"&lt;="&amp;$BE$3)</f>
        <v>0</v>
      </c>
      <c r="BU491">
        <f>SUMIFS('Grid GenerationQueue'!AK$5:AK$410,'Grid GenerationQueue'!$AZ$5:$AZ$410,$B491,'Grid GenerationQueue'!$BA$5:$BA$410,$C491,'Grid GenerationQueue'!$BJ$5:$BJ$410,"Executed",'Grid GenerationQueue'!$BD$5:$BD$410,"&lt;="&amp;$BE$3)</f>
        <v>0</v>
      </c>
      <c r="BV491">
        <f>SUMIFS('Grid GenerationQueue'!AL$5:AL$410,'Grid GenerationQueue'!$AZ$5:$AZ$410,$B491,'Grid GenerationQueue'!$BA$5:$BA$410,$C491,'Grid GenerationQueue'!$BJ$5:$BJ$410,"Executed",'Grid GenerationQueue'!$BD$5:$BD$410,"&lt;="&amp;$BE$3)</f>
        <v>0</v>
      </c>
      <c r="BW491">
        <f>SUMIFS('Grid GenerationQueue'!AM$5:AM$410,'Grid GenerationQueue'!$AZ$5:$AZ$410,$B491,'Grid GenerationQueue'!$BA$5:$BA$410,$C491,'Grid GenerationQueue'!$BJ$5:$BJ$410,"Executed",'Grid GenerationQueue'!$BD$5:$BD$410,"&lt;="&amp;$BE$3)</f>
        <v>0</v>
      </c>
      <c r="BX491">
        <f>SUMIFS('Grid GenerationQueue'!AN$5:AN$410,'Grid GenerationQueue'!$AZ$5:$AZ$410,$B491,'Grid GenerationQueue'!$BA$5:$BA$410,$C491,'Grid GenerationQueue'!$BJ$5:$BJ$410,"Executed",'Grid GenerationQueue'!$BD$5:$BD$410,"&lt;="&amp;$BE$3)</f>
        <v>0</v>
      </c>
      <c r="BY491">
        <f>SUMIFS('Grid GenerationQueue'!AO$5:AO$410,'Grid GenerationQueue'!$AZ$5:$AZ$410,$B491,'Grid GenerationQueue'!$BA$5:$BA$410,$C491,'Grid GenerationQueue'!$BJ$5:$BJ$410,"Executed",'Grid GenerationQueue'!$BD$5:$BD$410,"&lt;="&amp;$BE$3)</f>
        <v>0</v>
      </c>
      <c r="BZ491">
        <f>SUMIFS('Grid GenerationQueue'!AP$5:AP$410,'Grid GenerationQueue'!$AZ$5:$AZ$410,$B491,'Grid GenerationQueue'!$BA$5:$BA$410,$C491,'Grid GenerationQueue'!$BJ$5:$BJ$410,"Executed",'Grid GenerationQueue'!$BD$5:$BD$410,"&lt;="&amp;$BE$3)</f>
        <v>0</v>
      </c>
      <c r="CA491">
        <f>SUMIFS('Grid GenerationQueue'!AQ$5:AQ$410,'Grid GenerationQueue'!$AZ$5:$AZ$410,$B491,'Grid GenerationQueue'!$BA$5:$BA$410,$C491,'Grid GenerationQueue'!$BJ$5:$BJ$410,"Executed",'Grid GenerationQueue'!$BD$5:$BD$410,"&lt;="&amp;$BE$3)</f>
        <v>0</v>
      </c>
      <c r="CB491">
        <f>SUMIFS('Grid GenerationQueue'!AR$5:AR$410,'Grid GenerationQueue'!$AZ$5:$AZ$410,$B491,'Grid GenerationQueue'!$BA$5:$BA$410,$C491,'Grid GenerationQueue'!$BJ$5:$BJ$410,"Executed",'Grid GenerationQueue'!$BD$5:$BD$410,"&lt;="&amp;$BE$3)</f>
        <v>0</v>
      </c>
      <c r="CD491">
        <f>SUMIFS('Grid GenerationQueue'!AG$5:AG$410,'Grid GenerationQueue'!$AZ$5:$AZ$410,$B491,'Grid GenerationQueue'!$BA$5:$BA$410,$C491,'Grid GenerationQueue'!$BH$5:$BH$410,"&lt;&gt;"&amp;"",'Grid GenerationQueue'!$BD$5:$BD$410,"&lt;="&amp;$BE$3)</f>
        <v>0</v>
      </c>
      <c r="CE491">
        <f>SUMIFS('Grid GenerationQueue'!AH$5:AH$410,'Grid GenerationQueue'!$AZ$5:$AZ$410,$B491,'Grid GenerationQueue'!$BA$5:$BA$410,$C491,'Grid GenerationQueue'!$BH$5:$BH$410,"&lt;&gt;"&amp;"",'Grid GenerationQueue'!$BD$5:$BD$410,"&lt;="&amp;$BE$3)</f>
        <v>0</v>
      </c>
      <c r="CF491">
        <f>SUMIFS('Grid GenerationQueue'!AI$5:AI$410,'Grid GenerationQueue'!$AZ$5:$AZ$410,$B491,'Grid GenerationQueue'!$BA$5:$BA$410,$C491,'Grid GenerationQueue'!$BH$5:$BH$410,"&lt;&gt;"&amp;"",'Grid GenerationQueue'!$BD$5:$BD$410,"&lt;="&amp;$BE$3)</f>
        <v>0</v>
      </c>
      <c r="CG491">
        <f>SUMIFS('Grid GenerationQueue'!AJ$5:AJ$410,'Grid GenerationQueue'!$AZ$5:$AZ$410,$B491,'Grid GenerationQueue'!$BA$5:$BA$410,$C491,'Grid GenerationQueue'!$BH$5:$BH$410,"&lt;&gt;"&amp;"",'Grid GenerationQueue'!$BD$5:$BD$410,"&lt;="&amp;$BE$3)</f>
        <v>0</v>
      </c>
      <c r="CH491">
        <f>SUMIFS('Grid GenerationQueue'!AK$5:AK$410,'Grid GenerationQueue'!$AZ$5:$AZ$410,$B491,'Grid GenerationQueue'!$BA$5:$BA$410,$C491,'Grid GenerationQueue'!$BH$5:$BH$410,"&lt;&gt;"&amp;"",'Grid GenerationQueue'!$BD$5:$BD$410,"&lt;="&amp;$BE$3)</f>
        <v>0</v>
      </c>
      <c r="CI491">
        <f>SUMIFS('Grid GenerationQueue'!AL$5:AL$410,'Grid GenerationQueue'!$AZ$5:$AZ$410,$B491,'Grid GenerationQueue'!$BA$5:$BA$410,$C491,'Grid GenerationQueue'!$BH$5:$BH$410,"&lt;&gt;"&amp;"",'Grid GenerationQueue'!$BD$5:$BD$410,"&lt;="&amp;$BE$3)</f>
        <v>0</v>
      </c>
      <c r="CJ491">
        <f>SUMIFS('Grid GenerationQueue'!AM$5:AM$410,'Grid GenerationQueue'!$AZ$5:$AZ$410,$B491,'Grid GenerationQueue'!$BA$5:$BA$410,$C491,'Grid GenerationQueue'!$BH$5:$BH$410,"&lt;&gt;"&amp;"",'Grid GenerationQueue'!$BD$5:$BD$410,"&lt;="&amp;$BE$3)</f>
        <v>0</v>
      </c>
      <c r="CK491">
        <f>SUMIFS('Grid GenerationQueue'!AN$5:AN$410,'Grid GenerationQueue'!$AZ$5:$AZ$410,$B491,'Grid GenerationQueue'!$BA$5:$BA$410,$C491,'Grid GenerationQueue'!$BH$5:$BH$410,"&lt;&gt;"&amp;"",'Grid GenerationQueue'!$BD$5:$BD$410,"&lt;="&amp;$BE$3)</f>
        <v>0</v>
      </c>
      <c r="CL491">
        <f>SUMIFS('Grid GenerationQueue'!AO$5:AO$410,'Grid GenerationQueue'!$AZ$5:$AZ$410,$B491,'Grid GenerationQueue'!$BA$5:$BA$410,$C491,'Grid GenerationQueue'!$BH$5:$BH$410,"&lt;&gt;"&amp;"",'Grid GenerationQueue'!$BD$5:$BD$410,"&lt;="&amp;$BE$3)</f>
        <v>0</v>
      </c>
      <c r="CM491">
        <f>SUMIFS('Grid GenerationQueue'!AP$5:AP$410,'Grid GenerationQueue'!$AZ$5:$AZ$410,$B491,'Grid GenerationQueue'!$BA$5:$BA$410,$C491,'Grid GenerationQueue'!$BH$5:$BH$410,"&lt;&gt;"&amp;"",'Grid GenerationQueue'!$BD$5:$BD$410,"&lt;="&amp;$BE$3)</f>
        <v>0</v>
      </c>
      <c r="CN491">
        <f>SUMIFS('Grid GenerationQueue'!AQ$5:AQ$410,'Grid GenerationQueue'!$AZ$5:$AZ$410,$B491,'Grid GenerationQueue'!$BA$5:$BA$410,$C491,'Grid GenerationQueue'!$BH$5:$BH$410,"&lt;&gt;"&amp;"",'Grid GenerationQueue'!$BD$5:$BD$410,"&lt;="&amp;$BE$3)</f>
        <v>0</v>
      </c>
      <c r="CO491">
        <f>SUMIFS('Grid GenerationQueue'!AR$5:AR$410,'Grid GenerationQueue'!$AZ$5:$AZ$410,$B491,'Grid GenerationQueue'!$BA$5:$BA$410,$C491,'Grid GenerationQueue'!$BH$5:$BH$410,"&lt;&gt;"&amp;"",'Grid GenerationQueue'!$BD$5:$BD$410,"&lt;="&amp;$BE$3)</f>
        <v>0</v>
      </c>
      <c r="CQ491">
        <f>SUMIFS('Grid GenerationQueue'!AG$5:AG$410,'Grid GenerationQueue'!$AZ$5:$AZ$410,$B491,'Grid GenerationQueue'!$BA$5:$BA$410,$C491,'Grid GenerationQueue'!$BK$5:$BK$410,"&gt;0",'Grid GenerationQueue'!$BD$5:$BD$410,"&lt;="&amp;$BE$3)</f>
        <v>0</v>
      </c>
      <c r="CR491">
        <f>SUMIFS('Grid GenerationQueue'!AH$5:AH$410,'Grid GenerationQueue'!$AZ$5:$AZ$410,$B491,'Grid GenerationQueue'!$BA$5:$BA$410,$C491,'Grid GenerationQueue'!$BK$5:$BK$410,"&gt;0",'Grid GenerationQueue'!$BD$5:$BD$410,"&lt;="&amp;$BE$3)</f>
        <v>0</v>
      </c>
      <c r="CS491">
        <f>SUMIFS('Grid GenerationQueue'!AI$5:AI$410,'Grid GenerationQueue'!$AZ$5:$AZ$410,$B491,'Grid GenerationQueue'!$BA$5:$BA$410,$C491,'Grid GenerationQueue'!$BK$5:$BK$410,"&gt;0",'Grid GenerationQueue'!$BD$5:$BD$410,"&lt;="&amp;$BE$3)</f>
        <v>0</v>
      </c>
      <c r="CT491">
        <f>SUMIFS('Grid GenerationQueue'!AJ$5:AJ$410,'Grid GenerationQueue'!$AZ$5:$AZ$410,$B491,'Grid GenerationQueue'!$BA$5:$BA$410,$C491,'Grid GenerationQueue'!$BK$5:$BK$410,"&gt;0",'Grid GenerationQueue'!$BD$5:$BD$410,"&lt;="&amp;$BE$3)</f>
        <v>0</v>
      </c>
      <c r="CU491">
        <f>SUMIFS('Grid GenerationQueue'!AK$5:AK$410,'Grid GenerationQueue'!$AZ$5:$AZ$410,$B491,'Grid GenerationQueue'!$BA$5:$BA$410,$C491,'Grid GenerationQueue'!$BK$5:$BK$410,"&gt;0",'Grid GenerationQueue'!$BD$5:$BD$410,"&lt;="&amp;$BE$3)</f>
        <v>0</v>
      </c>
      <c r="CV491">
        <f>SUMIFS('Grid GenerationQueue'!AL$5:AL$410,'Grid GenerationQueue'!$AZ$5:$AZ$410,$B491,'Grid GenerationQueue'!$BA$5:$BA$410,$C491,'Grid GenerationQueue'!$BK$5:$BK$410,"&gt;0",'Grid GenerationQueue'!$BD$5:$BD$410,"&lt;="&amp;$BE$3)</f>
        <v>0</v>
      </c>
      <c r="CW491">
        <f>SUMIFS('Grid GenerationQueue'!AM$5:AM$410,'Grid GenerationQueue'!$AZ$5:$AZ$410,$B491,'Grid GenerationQueue'!$BA$5:$BA$410,$C491,'Grid GenerationQueue'!$BK$5:$BK$410,"&gt;0",'Grid GenerationQueue'!$BD$5:$BD$410,"&lt;="&amp;$BE$3)</f>
        <v>0</v>
      </c>
      <c r="CX491">
        <f>SUMIFS('Grid GenerationQueue'!AN$5:AN$410,'Grid GenerationQueue'!$AZ$5:$AZ$410,$B491,'Grid GenerationQueue'!$BA$5:$BA$410,$C491,'Grid GenerationQueue'!$BK$5:$BK$410,"&gt;0",'Grid GenerationQueue'!$BD$5:$BD$410,"&lt;="&amp;$BE$3)</f>
        <v>0</v>
      </c>
      <c r="CY491">
        <f>SUMIFS('Grid GenerationQueue'!AO$5:AO$410,'Grid GenerationQueue'!$AZ$5:$AZ$410,$B491,'Grid GenerationQueue'!$BA$5:$BA$410,$C491,'Grid GenerationQueue'!$BK$5:$BK$410,"&gt;0",'Grid GenerationQueue'!$BD$5:$BD$410,"&lt;="&amp;$BE$3)</f>
        <v>0</v>
      </c>
      <c r="CZ491">
        <f>SUMIFS('Grid GenerationQueue'!AP$5:AP$410,'Grid GenerationQueue'!$AZ$5:$AZ$410,$B491,'Grid GenerationQueue'!$BA$5:$BA$410,$C491,'Grid GenerationQueue'!$BK$5:$BK$410,"&gt;0",'Grid GenerationQueue'!$BD$5:$BD$410,"&lt;="&amp;$BE$3)</f>
        <v>0</v>
      </c>
      <c r="DA491">
        <f>SUMIFS('Grid GenerationQueue'!AQ$5:AQ$410,'Grid GenerationQueue'!$AZ$5:$AZ$410,$B491,'Grid GenerationQueue'!$BA$5:$BA$410,$C491,'Grid GenerationQueue'!$BK$5:$BK$410,"&gt;0",'Grid GenerationQueue'!$BD$5:$BD$410,"&lt;="&amp;$BE$3)</f>
        <v>0</v>
      </c>
      <c r="DB491">
        <f>SUMIFS('Grid GenerationQueue'!AR$5:AR$410,'Grid GenerationQueue'!$AZ$5:$AZ$410,$B491,'Grid GenerationQueue'!$BA$5:$BA$410,$C491,'Grid GenerationQueue'!$BK$5:$BK$410,"&gt;0",'Grid GenerationQueue'!$BD$5:$BD$410,"&lt;="&amp;$BE$3)</f>
        <v>0</v>
      </c>
    </row>
    <row r="492" spans="1:106" x14ac:dyDescent="0.35">
      <c r="A492" t="s">
        <v>4748</v>
      </c>
      <c r="B492" t="s">
        <v>4984</v>
      </c>
      <c r="C492">
        <v>115</v>
      </c>
      <c r="D492">
        <f>SUMIFS('Grid GenerationQueue'!AG$5:AG$410,'Grid GenerationQueue'!$AZ$5:$AZ$410,$B492,'Grid GenerationQueue'!$BA$5:$BA$410,$C492)</f>
        <v>0</v>
      </c>
      <c r="E492">
        <f>SUMIFS('Grid GenerationQueue'!AH$5:AH$410,'Grid GenerationQueue'!$AZ$5:$AZ$410,$B492,'Grid GenerationQueue'!$BA$5:$BA$410,$C492)</f>
        <v>0</v>
      </c>
      <c r="F492">
        <f>SUMIFS('Grid GenerationQueue'!AI$5:AI$410,'Grid GenerationQueue'!$AZ$5:$AZ$410,$B492,'Grid GenerationQueue'!$BA$5:$BA$410,$C492)</f>
        <v>0</v>
      </c>
      <c r="G492">
        <f>SUMIFS('Grid GenerationQueue'!AJ$5:AJ$410,'Grid GenerationQueue'!$AZ$5:$AZ$410,$B492,'Grid GenerationQueue'!$BA$5:$BA$410,$C492)</f>
        <v>0</v>
      </c>
      <c r="H492">
        <f>SUMIFS('Grid GenerationQueue'!AK$5:AK$410,'Grid GenerationQueue'!$AZ$5:$AZ$410,$B492,'Grid GenerationQueue'!$BA$5:$BA$410,$C492)</f>
        <v>0</v>
      </c>
      <c r="I492">
        <f>SUMIFS('Grid GenerationQueue'!AL$5:AL$410,'Grid GenerationQueue'!$AZ$5:$AZ$410,$B492,'Grid GenerationQueue'!$BA$5:$BA$410,$C492)</f>
        <v>0</v>
      </c>
      <c r="J492">
        <f>SUMIFS('Grid GenerationQueue'!AM$5:AM$410,'Grid GenerationQueue'!$AZ$5:$AZ$410,$B492,'Grid GenerationQueue'!$BA$5:$BA$410,$C492)</f>
        <v>0</v>
      </c>
      <c r="K492">
        <f>SUMIFS('Grid GenerationQueue'!AN$5:AN$410,'Grid GenerationQueue'!$AZ$5:$AZ$410,$B492,'Grid GenerationQueue'!$BA$5:$BA$410,$C492)</f>
        <v>0</v>
      </c>
      <c r="L492">
        <f>SUMIFS('Grid GenerationQueue'!AO$5:AO$410,'Grid GenerationQueue'!$AZ$5:$AZ$410,$B492,'Grid GenerationQueue'!$BA$5:$BA$410,$C492)</f>
        <v>0</v>
      </c>
      <c r="M492">
        <f>SUMIFS('Grid GenerationQueue'!AP$5:AP$410,'Grid GenerationQueue'!$AZ$5:$AZ$410,$B492,'Grid GenerationQueue'!$BA$5:$BA$410,$C492)</f>
        <v>0</v>
      </c>
      <c r="N492">
        <f>SUMIFS('Grid GenerationQueue'!AQ$5:AQ$410,'Grid GenerationQueue'!$AZ$5:$AZ$410,$B492,'Grid GenerationQueue'!$BA$5:$BA$410,$C492)</f>
        <v>0</v>
      </c>
      <c r="O492">
        <f>SUMIFS('Grid GenerationQueue'!AR$5:AR$410,'Grid GenerationQueue'!$AZ$5:$AZ$410,$B492,'Grid GenerationQueue'!$BA$5:$BA$410,$C492)</f>
        <v>0</v>
      </c>
      <c r="Q492">
        <f>SUMIFS('Grid GenerationQueue'!AG$5:AG$410,'Grid GenerationQueue'!$AZ$5:$AZ$410,$B492,'Grid GenerationQueue'!$BA$5:$BA$410,$C492,'Grid GenerationQueue'!$BJ$5:$BJ$410,"Executed")</f>
        <v>0</v>
      </c>
      <c r="R492">
        <f>SUMIFS('Grid GenerationQueue'!AH$5:AH$410,'Grid GenerationQueue'!$AZ$5:$AZ$410,$B492,'Grid GenerationQueue'!$BA$5:$BA$410,$C492,'Grid GenerationQueue'!$BJ$5:$BJ$410,"Executed")</f>
        <v>0</v>
      </c>
      <c r="S492">
        <f>SUMIFS('Grid GenerationQueue'!AI$5:AI$410,'Grid GenerationQueue'!$AZ$5:$AZ$410,$B492,'Grid GenerationQueue'!$BA$5:$BA$410,$C492,'Grid GenerationQueue'!$BJ$5:$BJ$410,"Executed")</f>
        <v>0</v>
      </c>
      <c r="T492">
        <f>SUMIFS('Grid GenerationQueue'!AJ$5:AJ$410,'Grid GenerationQueue'!$AZ$5:$AZ$410,$B492,'Grid GenerationQueue'!$BA$5:$BA$410,$C492,'Grid GenerationQueue'!$BJ$5:$BJ$410,"Executed")</f>
        <v>0</v>
      </c>
      <c r="U492">
        <f>SUMIFS('Grid GenerationQueue'!AK$5:AK$410,'Grid GenerationQueue'!$AZ$5:$AZ$410,$B492,'Grid GenerationQueue'!$BA$5:$BA$410,$C492,'Grid GenerationQueue'!$BJ$5:$BJ$410,"Executed")</f>
        <v>0</v>
      </c>
      <c r="V492">
        <f>SUMIFS('Grid GenerationQueue'!AL$5:AL$410,'Grid GenerationQueue'!$AZ$5:$AZ$410,$B492,'Grid GenerationQueue'!$BA$5:$BA$410,$C492,'Grid GenerationQueue'!$BJ$5:$BJ$410,"Executed")</f>
        <v>0</v>
      </c>
      <c r="W492">
        <f>SUMIFS('Grid GenerationQueue'!AM$5:AM$410,'Grid GenerationQueue'!$AZ$5:$AZ$410,$B492,'Grid GenerationQueue'!$BA$5:$BA$410,$C492,'Grid GenerationQueue'!$BJ$5:$BJ$410,"Executed")</f>
        <v>0</v>
      </c>
      <c r="X492">
        <f>SUMIFS('Grid GenerationQueue'!AN$5:AN$410,'Grid GenerationQueue'!$AZ$5:$AZ$410,$B492,'Grid GenerationQueue'!$BA$5:$BA$410,$C492,'Grid GenerationQueue'!$BJ$5:$BJ$410,"Executed")</f>
        <v>0</v>
      </c>
      <c r="Y492">
        <f>SUMIFS('Grid GenerationQueue'!AO$5:AO$410,'Grid GenerationQueue'!$AZ$5:$AZ$410,$B492,'Grid GenerationQueue'!$BA$5:$BA$410,$C492,'Grid GenerationQueue'!$BJ$5:$BJ$410,"Executed")</f>
        <v>0</v>
      </c>
      <c r="Z492">
        <f>SUMIFS('Grid GenerationQueue'!AP$5:AP$410,'Grid GenerationQueue'!$AZ$5:$AZ$410,$B492,'Grid GenerationQueue'!$BA$5:$BA$410,$C492,'Grid GenerationQueue'!$BJ$5:$BJ$410,"Executed")</f>
        <v>0</v>
      </c>
      <c r="AA492">
        <f>SUMIFS('Grid GenerationQueue'!AQ$5:AQ$410,'Grid GenerationQueue'!$AZ$5:$AZ$410,$B492,'Grid GenerationQueue'!$BA$5:$BA$410,$C492,'Grid GenerationQueue'!$BJ$5:$BJ$410,"Executed")</f>
        <v>0</v>
      </c>
      <c r="AB492">
        <f>SUMIFS('Grid GenerationQueue'!AR$5:AR$410,'Grid GenerationQueue'!$AZ$5:$AZ$410,$B492,'Grid GenerationQueue'!$BA$5:$BA$410,$C492,'Grid GenerationQueue'!$BJ$5:$BJ$410,"Executed")</f>
        <v>0</v>
      </c>
      <c r="AD492">
        <f>SUMIFS('Grid GenerationQueue'!AG$5:AG$410,'Grid GenerationQueue'!$AZ$5:$AZ$410,$B492,'Grid GenerationQueue'!$BA$5:$BA$410,$C492,'Grid GenerationQueue'!$BH$5:$BH$410,"&lt;&gt;"&amp;"")+SUMIFS('Grid GenerationQueue'!AG$5:AG$410,'Grid GenerationQueue'!$AZ$5:$AZ$410,$B492,'Grid GenerationQueue'!$BA$5:$BA$410,$C492,'Grid GenerationQueue'!$BH$5:$BH$410,"",'Grid GenerationQueue'!$AC$5:$AC$410,1)</f>
        <v>0</v>
      </c>
      <c r="AE492">
        <f>SUMIFS('Grid GenerationQueue'!AH$5:AH$410,'Grid GenerationQueue'!$AZ$5:$AZ$410,$B492,'Grid GenerationQueue'!$BA$5:$BA$410,$C492,'Grid GenerationQueue'!$BH$5:$BH$410,"&lt;&gt;"&amp;"")+SUMIFS('Grid GenerationQueue'!AH$5:AH$410,'Grid GenerationQueue'!$AZ$5:$AZ$410,$B492,'Grid GenerationQueue'!$BA$5:$BA$410,$C492,'Grid GenerationQueue'!$BH$5:$BH$410,"",'Grid GenerationQueue'!$AC$5:$AC$410,1)</f>
        <v>0</v>
      </c>
      <c r="AF492">
        <f>SUMIFS('Grid GenerationQueue'!AI$5:AI$410,'Grid GenerationQueue'!$AZ$5:$AZ$410,$B492,'Grid GenerationQueue'!$BA$5:$BA$410,$C492,'Grid GenerationQueue'!$BH$5:$BH$410,"&lt;&gt;"&amp;"")+SUMIFS('Grid GenerationQueue'!AI$5:AI$410,'Grid GenerationQueue'!$AZ$5:$AZ$410,$B492,'Grid GenerationQueue'!$BA$5:$BA$410,$C492,'Grid GenerationQueue'!$BH$5:$BH$410,"",'Grid GenerationQueue'!$AC$5:$AC$410,1)</f>
        <v>0</v>
      </c>
      <c r="AG492">
        <f>SUMIFS('Grid GenerationQueue'!AJ$5:AJ$410,'Grid GenerationQueue'!$AZ$5:$AZ$410,$B492,'Grid GenerationQueue'!$BA$5:$BA$410,$C492,'Grid GenerationQueue'!$BH$5:$BH$410,"&lt;&gt;"&amp;"")+SUMIFS('Grid GenerationQueue'!AJ$5:AJ$410,'Grid GenerationQueue'!$AZ$5:$AZ$410,$B492,'Grid GenerationQueue'!$BA$5:$BA$410,$C492,'Grid GenerationQueue'!$BH$5:$BH$410,"",'Grid GenerationQueue'!$AC$5:$AC$410,1)</f>
        <v>0</v>
      </c>
      <c r="AH492">
        <f>SUMIFS('Grid GenerationQueue'!AK$5:AK$410,'Grid GenerationQueue'!$AZ$5:$AZ$410,$B492,'Grid GenerationQueue'!$BA$5:$BA$410,$C492,'Grid GenerationQueue'!$BH$5:$BH$410,"&lt;&gt;"&amp;"")+SUMIFS('Grid GenerationQueue'!AK$5:AK$410,'Grid GenerationQueue'!$AZ$5:$AZ$410,$B492,'Grid GenerationQueue'!$BA$5:$BA$410,$C492,'Grid GenerationQueue'!$BH$5:$BH$410,"",'Grid GenerationQueue'!$AC$5:$AC$410,1)</f>
        <v>0</v>
      </c>
      <c r="AI492">
        <f>SUMIFS('Grid GenerationQueue'!AL$5:AL$410,'Grid GenerationQueue'!$AZ$5:$AZ$410,$B492,'Grid GenerationQueue'!$BA$5:$BA$410,$C492,'Grid GenerationQueue'!$BH$5:$BH$410,"&lt;&gt;"&amp;"")+SUMIFS('Grid GenerationQueue'!AL$5:AL$410,'Grid GenerationQueue'!$AZ$5:$AZ$410,$B492,'Grid GenerationQueue'!$BA$5:$BA$410,$C492,'Grid GenerationQueue'!$BH$5:$BH$410,"",'Grid GenerationQueue'!$AC$5:$AC$410,1)</f>
        <v>0</v>
      </c>
      <c r="AJ492">
        <f>SUMIFS('Grid GenerationQueue'!AM$5:AM$410,'Grid GenerationQueue'!$AZ$5:$AZ$410,$B492,'Grid GenerationQueue'!$BA$5:$BA$410,$C492,'Grid GenerationQueue'!$BH$5:$BH$410,"&lt;&gt;"&amp;"")+SUMIFS('Grid GenerationQueue'!AM$5:AM$410,'Grid GenerationQueue'!$AZ$5:$AZ$410,$B492,'Grid GenerationQueue'!$BA$5:$BA$410,$C492,'Grid GenerationQueue'!$BH$5:$BH$410,"",'Grid GenerationQueue'!$AC$5:$AC$410,1)</f>
        <v>0</v>
      </c>
      <c r="AK492">
        <f>SUMIFS('Grid GenerationQueue'!AN$5:AN$410,'Grid GenerationQueue'!$AZ$5:$AZ$410,$B492,'Grid GenerationQueue'!$BA$5:$BA$410,$C492,'Grid GenerationQueue'!$BH$5:$BH$410,"&lt;&gt;"&amp;"")+SUMIFS('Grid GenerationQueue'!AN$5:AN$410,'Grid GenerationQueue'!$AZ$5:$AZ$410,$B492,'Grid GenerationQueue'!$BA$5:$BA$410,$C492,'Grid GenerationQueue'!$BH$5:$BH$410,"",'Grid GenerationQueue'!$AC$5:$AC$410,1)</f>
        <v>0</v>
      </c>
      <c r="AL492">
        <f>SUMIFS('Grid GenerationQueue'!AO$5:AO$410,'Grid GenerationQueue'!$AZ$5:$AZ$410,$B492,'Grid GenerationQueue'!$BA$5:$BA$410,$C492,'Grid GenerationQueue'!$BH$5:$BH$410,"&lt;&gt;"&amp;"")+SUMIFS('Grid GenerationQueue'!AO$5:AO$410,'Grid GenerationQueue'!$AZ$5:$AZ$410,$B492,'Grid GenerationQueue'!$BA$5:$BA$410,$C492,'Grid GenerationQueue'!$BH$5:$BH$410,"",'Grid GenerationQueue'!$AC$5:$AC$410,1)</f>
        <v>0</v>
      </c>
      <c r="AM492">
        <f>SUMIFS('Grid GenerationQueue'!AP$5:AP$410,'Grid GenerationQueue'!$AZ$5:$AZ$410,$B492,'Grid GenerationQueue'!$BA$5:$BA$410,$C492,'Grid GenerationQueue'!$BH$5:$BH$410,"&lt;&gt;"&amp;"")+SUMIFS('Grid GenerationQueue'!AP$5:AP$410,'Grid GenerationQueue'!$AZ$5:$AZ$410,$B492,'Grid GenerationQueue'!$BA$5:$BA$410,$C492,'Grid GenerationQueue'!$BH$5:$BH$410,"",'Grid GenerationQueue'!$AC$5:$AC$410,1)</f>
        <v>0</v>
      </c>
      <c r="AN492">
        <f>SUMIFS('Grid GenerationQueue'!AQ$5:AQ$410,'Grid GenerationQueue'!$AZ$5:$AZ$410,$B492,'Grid GenerationQueue'!$BA$5:$BA$410,$C492,'Grid GenerationQueue'!$BH$5:$BH$410,"&lt;&gt;"&amp;"")+SUMIFS('Grid GenerationQueue'!AQ$5:AQ$410,'Grid GenerationQueue'!$AZ$5:$AZ$410,$B492,'Grid GenerationQueue'!$BA$5:$BA$410,$C492,'Grid GenerationQueue'!$BH$5:$BH$410,"",'Grid GenerationQueue'!$AC$5:$AC$410,1)</f>
        <v>0</v>
      </c>
      <c r="AO492">
        <f>SUMIFS('Grid GenerationQueue'!AR$5:AR$410,'Grid GenerationQueue'!$AZ$5:$AZ$410,$B492,'Grid GenerationQueue'!$BA$5:$BA$410,$C492,'Grid GenerationQueue'!$BH$5:$BH$410,"&lt;&gt;"&amp;"")+SUMIFS('Grid GenerationQueue'!AR$5:AR$410,'Grid GenerationQueue'!$AZ$5:$AZ$410,$B492,'Grid GenerationQueue'!$BA$5:$BA$410,$C492,'Grid GenerationQueue'!$BH$5:$BH$410,"",'Grid GenerationQueue'!$AC$5:$AC$410,1)</f>
        <v>0</v>
      </c>
      <c r="AQ492">
        <f>SUMIFS('Grid GenerationQueue'!AG$5:AG$410,'Grid GenerationQueue'!$AZ$5:$AZ$410,$B492,'Grid GenerationQueue'!$BA$5:$BA$410,$C492,'Grid GenerationQueue'!$BK$5:$BK$410,"&gt;0")</f>
        <v>0</v>
      </c>
      <c r="AR492">
        <f>SUMIFS('Grid GenerationQueue'!AH$5:AH$410,'Grid GenerationQueue'!$AZ$5:$AZ$410,$B492,'Grid GenerationQueue'!$BA$5:$BA$410,$C492,'Grid GenerationQueue'!$BK$5:$BK$410,"&gt;0")</f>
        <v>0</v>
      </c>
      <c r="AS492">
        <f>SUMIFS('Grid GenerationQueue'!AI$5:AI$410,'Grid GenerationQueue'!$AZ$5:$AZ$410,$B492,'Grid GenerationQueue'!$BA$5:$BA$410,$C492,'Grid GenerationQueue'!$BK$5:$BK$410,"&gt;0")</f>
        <v>0</v>
      </c>
      <c r="AT492">
        <f>SUMIFS('Grid GenerationQueue'!AJ$5:AJ$410,'Grid GenerationQueue'!$AZ$5:$AZ$410,$B492,'Grid GenerationQueue'!$BA$5:$BA$410,$C492,'Grid GenerationQueue'!$BK$5:$BK$410,"&gt;0")</f>
        <v>0</v>
      </c>
      <c r="AU492">
        <f>SUMIFS('Grid GenerationQueue'!AK$5:AK$410,'Grid GenerationQueue'!$AZ$5:$AZ$410,$B492,'Grid GenerationQueue'!$BA$5:$BA$410,$C492,'Grid GenerationQueue'!$BK$5:$BK$410,"&gt;0")</f>
        <v>0</v>
      </c>
      <c r="AV492">
        <f>SUMIFS('Grid GenerationQueue'!AL$5:AL$410,'Grid GenerationQueue'!$AZ$5:$AZ$410,$B492,'Grid GenerationQueue'!$BA$5:$BA$410,$C492,'Grid GenerationQueue'!$BK$5:$BK$410,"&gt;0")</f>
        <v>0</v>
      </c>
      <c r="AW492">
        <f>SUMIFS('Grid GenerationQueue'!AM$5:AM$410,'Grid GenerationQueue'!$AZ$5:$AZ$410,$B492,'Grid GenerationQueue'!$BA$5:$BA$410,$C492,'Grid GenerationQueue'!$BK$5:$BK$410,"&gt;0")</f>
        <v>0</v>
      </c>
      <c r="AX492">
        <f>SUMIFS('Grid GenerationQueue'!AN$5:AN$410,'Grid GenerationQueue'!$AZ$5:$AZ$410,$B492,'Grid GenerationQueue'!$BA$5:$BA$410,$C492,'Grid GenerationQueue'!$BK$5:$BK$410,"&gt;0")</f>
        <v>0</v>
      </c>
      <c r="AY492">
        <f>SUMIFS('Grid GenerationQueue'!AO$5:AO$410,'Grid GenerationQueue'!$AZ$5:$AZ$410,$B492,'Grid GenerationQueue'!$BA$5:$BA$410,$C492,'Grid GenerationQueue'!$BK$5:$BK$410,"&gt;0")</f>
        <v>0</v>
      </c>
      <c r="AZ492">
        <f>SUMIFS('Grid GenerationQueue'!AP$5:AP$410,'Grid GenerationQueue'!$AZ$5:$AZ$410,$B492,'Grid GenerationQueue'!$BA$5:$BA$410,$C492,'Grid GenerationQueue'!$BK$5:$BK$410,"&gt;0")</f>
        <v>0</v>
      </c>
      <c r="BA492">
        <f>SUMIFS('Grid GenerationQueue'!AQ$5:AQ$410,'Grid GenerationQueue'!$AZ$5:$AZ$410,$B492,'Grid GenerationQueue'!$BA$5:$BA$410,$C492,'Grid GenerationQueue'!$BK$5:$BK$410,"&gt;0")</f>
        <v>0</v>
      </c>
      <c r="BB492">
        <f>SUMIFS('Grid GenerationQueue'!AR$5:AR$410,'Grid GenerationQueue'!$AZ$5:$AZ$410,$B492,'Grid GenerationQueue'!$BA$5:$BA$410,$C492,'Grid GenerationQueue'!$BK$5:$BK$410,"&gt;0")</f>
        <v>0</v>
      </c>
      <c r="BD492">
        <f>SUMIFS('Grid GenerationQueue'!AG$5:AG$410,'Grid GenerationQueue'!$AZ$5:$AZ$410,$B492,'Grid GenerationQueue'!$BA$5:$BA$410,$C492,'Grid GenerationQueue'!$BD$5:$BD$410,"&lt;="&amp;$BE$3)</f>
        <v>0</v>
      </c>
      <c r="BE492">
        <f>SUMIFS('Grid GenerationQueue'!AH$5:AH$410,'Grid GenerationQueue'!$AZ$5:$AZ$410,$B492,'Grid GenerationQueue'!$BA$5:$BA$410,$C492,'Grid GenerationQueue'!$BD$5:$BD$410,"&lt;="&amp;$BE$3)</f>
        <v>0</v>
      </c>
      <c r="BF492">
        <f>SUMIFS('Grid GenerationQueue'!AI$5:AI$410,'Grid GenerationQueue'!$AZ$5:$AZ$410,$B492,'Grid GenerationQueue'!$BA$5:$BA$410,$C492,'Grid GenerationQueue'!$BD$5:$BD$410,"&lt;="&amp;$BE$3)</f>
        <v>0</v>
      </c>
      <c r="BG492">
        <f>SUMIFS('Grid GenerationQueue'!AJ$5:AJ$410,'Grid GenerationQueue'!$AZ$5:$AZ$410,$B492,'Grid GenerationQueue'!$BA$5:$BA$410,$C492,'Grid GenerationQueue'!$BD$5:$BD$410,"&lt;="&amp;$BE$3)</f>
        <v>0</v>
      </c>
      <c r="BH492">
        <f>SUMIFS('Grid GenerationQueue'!AK$5:AK$410,'Grid GenerationQueue'!$AZ$5:$AZ$410,$B492,'Grid GenerationQueue'!$BA$5:$BA$410,$C492,'Grid GenerationQueue'!$BD$5:$BD$410,"&lt;="&amp;$BE$3)</f>
        <v>0</v>
      </c>
      <c r="BI492">
        <f>SUMIFS('Grid GenerationQueue'!AL$5:AL$410,'Grid GenerationQueue'!$AZ$5:$AZ$410,$B492,'Grid GenerationQueue'!$BA$5:$BA$410,$C492,'Grid GenerationQueue'!$BD$5:$BD$410,"&lt;="&amp;$BE$3)</f>
        <v>0</v>
      </c>
      <c r="BJ492">
        <f>SUMIFS('Grid GenerationQueue'!AM$5:AM$410,'Grid GenerationQueue'!$AZ$5:$AZ$410,$B492,'Grid GenerationQueue'!$BA$5:$BA$410,$C492,'Grid GenerationQueue'!$BD$5:$BD$410,"&lt;="&amp;$BE$3)</f>
        <v>0</v>
      </c>
      <c r="BK492">
        <f>SUMIFS('Grid GenerationQueue'!AN$5:AN$410,'Grid GenerationQueue'!$AZ$5:$AZ$410,$B492,'Grid GenerationQueue'!$BA$5:$BA$410,$C492,'Grid GenerationQueue'!$BD$5:$BD$410,"&lt;="&amp;$BE$3)</f>
        <v>0</v>
      </c>
      <c r="BL492">
        <f>SUMIFS('Grid GenerationQueue'!AO$5:AO$410,'Grid GenerationQueue'!$AZ$5:$AZ$410,$B492,'Grid GenerationQueue'!$BA$5:$BA$410,$C492,'Grid GenerationQueue'!$BD$5:$BD$410,"&lt;="&amp;$BE$3)</f>
        <v>0</v>
      </c>
      <c r="BM492">
        <f>SUMIFS('Grid GenerationQueue'!AP$5:AP$410,'Grid GenerationQueue'!$AZ$5:$AZ$410,$B492,'Grid GenerationQueue'!$BA$5:$BA$410,$C492,'Grid GenerationQueue'!$BD$5:$BD$410,"&lt;="&amp;$BE$3)</f>
        <v>0</v>
      </c>
      <c r="BN492">
        <f>SUMIFS('Grid GenerationQueue'!AQ$5:AQ$410,'Grid GenerationQueue'!$AZ$5:$AZ$410,$B492,'Grid GenerationQueue'!$BA$5:$BA$410,$C492,'Grid GenerationQueue'!$BD$5:$BD$410,"&lt;="&amp;$BE$3)</f>
        <v>0</v>
      </c>
      <c r="BO492">
        <f>SUMIFS('Grid GenerationQueue'!AR$5:AR$410,'Grid GenerationQueue'!$AZ$5:$AZ$410,$B492,'Grid GenerationQueue'!$BA$5:$BA$410,$C492,'Grid GenerationQueue'!$BD$5:$BD$410,"&lt;="&amp;$BE$3)</f>
        <v>0</v>
      </c>
      <c r="BQ492">
        <f>SUMIFS('Grid GenerationQueue'!AG$5:AG$410,'Grid GenerationQueue'!$AZ$5:$AZ$410,$B492,'Grid GenerationQueue'!$BA$5:$BA$410,$C492,'Grid GenerationQueue'!$BJ$5:$BJ$410,"Executed",'Grid GenerationQueue'!$BD$5:$BD$410,"&lt;="&amp;$BE$3)</f>
        <v>0</v>
      </c>
      <c r="BR492">
        <f>SUMIFS('Grid GenerationQueue'!AH$5:AH$410,'Grid GenerationQueue'!$AZ$5:$AZ$410,$B492,'Grid GenerationQueue'!$BA$5:$BA$410,$C492,'Grid GenerationQueue'!$BJ$5:$BJ$410,"Executed",'Grid GenerationQueue'!$BD$5:$BD$410,"&lt;="&amp;$BE$3)</f>
        <v>0</v>
      </c>
      <c r="BS492">
        <f>SUMIFS('Grid GenerationQueue'!AI$5:AI$410,'Grid GenerationQueue'!$AZ$5:$AZ$410,$B492,'Grid GenerationQueue'!$BA$5:$BA$410,$C492,'Grid GenerationQueue'!$BJ$5:$BJ$410,"Executed",'Grid GenerationQueue'!$BD$5:$BD$410,"&lt;="&amp;$BE$3)</f>
        <v>0</v>
      </c>
      <c r="BT492">
        <f>SUMIFS('Grid GenerationQueue'!AJ$5:AJ$410,'Grid GenerationQueue'!$AZ$5:$AZ$410,$B492,'Grid GenerationQueue'!$BA$5:$BA$410,$C492,'Grid GenerationQueue'!$BJ$5:$BJ$410,"Executed",'Grid GenerationQueue'!$BD$5:$BD$410,"&lt;="&amp;$BE$3)</f>
        <v>0</v>
      </c>
      <c r="BU492">
        <f>SUMIFS('Grid GenerationQueue'!AK$5:AK$410,'Grid GenerationQueue'!$AZ$5:$AZ$410,$B492,'Grid GenerationQueue'!$BA$5:$BA$410,$C492,'Grid GenerationQueue'!$BJ$5:$BJ$410,"Executed",'Grid GenerationQueue'!$BD$5:$BD$410,"&lt;="&amp;$BE$3)</f>
        <v>0</v>
      </c>
      <c r="BV492">
        <f>SUMIFS('Grid GenerationQueue'!AL$5:AL$410,'Grid GenerationQueue'!$AZ$5:$AZ$410,$B492,'Grid GenerationQueue'!$BA$5:$BA$410,$C492,'Grid GenerationQueue'!$BJ$5:$BJ$410,"Executed",'Grid GenerationQueue'!$BD$5:$BD$410,"&lt;="&amp;$BE$3)</f>
        <v>0</v>
      </c>
      <c r="BW492">
        <f>SUMIFS('Grid GenerationQueue'!AM$5:AM$410,'Grid GenerationQueue'!$AZ$5:$AZ$410,$B492,'Grid GenerationQueue'!$BA$5:$BA$410,$C492,'Grid GenerationQueue'!$BJ$5:$BJ$410,"Executed",'Grid GenerationQueue'!$BD$5:$BD$410,"&lt;="&amp;$BE$3)</f>
        <v>0</v>
      </c>
      <c r="BX492">
        <f>SUMIFS('Grid GenerationQueue'!AN$5:AN$410,'Grid GenerationQueue'!$AZ$5:$AZ$410,$B492,'Grid GenerationQueue'!$BA$5:$BA$410,$C492,'Grid GenerationQueue'!$BJ$5:$BJ$410,"Executed",'Grid GenerationQueue'!$BD$5:$BD$410,"&lt;="&amp;$BE$3)</f>
        <v>0</v>
      </c>
      <c r="BY492">
        <f>SUMIFS('Grid GenerationQueue'!AO$5:AO$410,'Grid GenerationQueue'!$AZ$5:$AZ$410,$B492,'Grid GenerationQueue'!$BA$5:$BA$410,$C492,'Grid GenerationQueue'!$BJ$5:$BJ$410,"Executed",'Grid GenerationQueue'!$BD$5:$BD$410,"&lt;="&amp;$BE$3)</f>
        <v>0</v>
      </c>
      <c r="BZ492">
        <f>SUMIFS('Grid GenerationQueue'!AP$5:AP$410,'Grid GenerationQueue'!$AZ$5:$AZ$410,$B492,'Grid GenerationQueue'!$BA$5:$BA$410,$C492,'Grid GenerationQueue'!$BJ$5:$BJ$410,"Executed",'Grid GenerationQueue'!$BD$5:$BD$410,"&lt;="&amp;$BE$3)</f>
        <v>0</v>
      </c>
      <c r="CA492">
        <f>SUMIFS('Grid GenerationQueue'!AQ$5:AQ$410,'Grid GenerationQueue'!$AZ$5:$AZ$410,$B492,'Grid GenerationQueue'!$BA$5:$BA$410,$C492,'Grid GenerationQueue'!$BJ$5:$BJ$410,"Executed",'Grid GenerationQueue'!$BD$5:$BD$410,"&lt;="&amp;$BE$3)</f>
        <v>0</v>
      </c>
      <c r="CB492">
        <f>SUMIFS('Grid GenerationQueue'!AR$5:AR$410,'Grid GenerationQueue'!$AZ$5:$AZ$410,$B492,'Grid GenerationQueue'!$BA$5:$BA$410,$C492,'Grid GenerationQueue'!$BJ$5:$BJ$410,"Executed",'Grid GenerationQueue'!$BD$5:$BD$410,"&lt;="&amp;$BE$3)</f>
        <v>0</v>
      </c>
      <c r="CD492">
        <f>SUMIFS('Grid GenerationQueue'!AG$5:AG$410,'Grid GenerationQueue'!$AZ$5:$AZ$410,$B492,'Grid GenerationQueue'!$BA$5:$BA$410,$C492,'Grid GenerationQueue'!$BH$5:$BH$410,"&lt;&gt;"&amp;"",'Grid GenerationQueue'!$BD$5:$BD$410,"&lt;="&amp;$BE$3)</f>
        <v>0</v>
      </c>
      <c r="CE492">
        <f>SUMIFS('Grid GenerationQueue'!AH$5:AH$410,'Grid GenerationQueue'!$AZ$5:$AZ$410,$B492,'Grid GenerationQueue'!$BA$5:$BA$410,$C492,'Grid GenerationQueue'!$BH$5:$BH$410,"&lt;&gt;"&amp;"",'Grid GenerationQueue'!$BD$5:$BD$410,"&lt;="&amp;$BE$3)</f>
        <v>0</v>
      </c>
      <c r="CF492">
        <f>SUMIFS('Grid GenerationQueue'!AI$5:AI$410,'Grid GenerationQueue'!$AZ$5:$AZ$410,$B492,'Grid GenerationQueue'!$BA$5:$BA$410,$C492,'Grid GenerationQueue'!$BH$5:$BH$410,"&lt;&gt;"&amp;"",'Grid GenerationQueue'!$BD$5:$BD$410,"&lt;="&amp;$BE$3)</f>
        <v>0</v>
      </c>
      <c r="CG492">
        <f>SUMIFS('Grid GenerationQueue'!AJ$5:AJ$410,'Grid GenerationQueue'!$AZ$5:$AZ$410,$B492,'Grid GenerationQueue'!$BA$5:$BA$410,$C492,'Grid GenerationQueue'!$BH$5:$BH$410,"&lt;&gt;"&amp;"",'Grid GenerationQueue'!$BD$5:$BD$410,"&lt;="&amp;$BE$3)</f>
        <v>0</v>
      </c>
      <c r="CH492">
        <f>SUMIFS('Grid GenerationQueue'!AK$5:AK$410,'Grid GenerationQueue'!$AZ$5:$AZ$410,$B492,'Grid GenerationQueue'!$BA$5:$BA$410,$C492,'Grid GenerationQueue'!$BH$5:$BH$410,"&lt;&gt;"&amp;"",'Grid GenerationQueue'!$BD$5:$BD$410,"&lt;="&amp;$BE$3)</f>
        <v>0</v>
      </c>
      <c r="CI492">
        <f>SUMIFS('Grid GenerationQueue'!AL$5:AL$410,'Grid GenerationQueue'!$AZ$5:$AZ$410,$B492,'Grid GenerationQueue'!$BA$5:$BA$410,$C492,'Grid GenerationQueue'!$BH$5:$BH$410,"&lt;&gt;"&amp;"",'Grid GenerationQueue'!$BD$5:$BD$410,"&lt;="&amp;$BE$3)</f>
        <v>0</v>
      </c>
      <c r="CJ492">
        <f>SUMIFS('Grid GenerationQueue'!AM$5:AM$410,'Grid GenerationQueue'!$AZ$5:$AZ$410,$B492,'Grid GenerationQueue'!$BA$5:$BA$410,$C492,'Grid GenerationQueue'!$BH$5:$BH$410,"&lt;&gt;"&amp;"",'Grid GenerationQueue'!$BD$5:$BD$410,"&lt;="&amp;$BE$3)</f>
        <v>0</v>
      </c>
      <c r="CK492">
        <f>SUMIFS('Grid GenerationQueue'!AN$5:AN$410,'Grid GenerationQueue'!$AZ$5:$AZ$410,$B492,'Grid GenerationQueue'!$BA$5:$BA$410,$C492,'Grid GenerationQueue'!$BH$5:$BH$410,"&lt;&gt;"&amp;"",'Grid GenerationQueue'!$BD$5:$BD$410,"&lt;="&amp;$BE$3)</f>
        <v>0</v>
      </c>
      <c r="CL492">
        <f>SUMIFS('Grid GenerationQueue'!AO$5:AO$410,'Grid GenerationQueue'!$AZ$5:$AZ$410,$B492,'Grid GenerationQueue'!$BA$5:$BA$410,$C492,'Grid GenerationQueue'!$BH$5:$BH$410,"&lt;&gt;"&amp;"",'Grid GenerationQueue'!$BD$5:$BD$410,"&lt;="&amp;$BE$3)</f>
        <v>0</v>
      </c>
      <c r="CM492">
        <f>SUMIFS('Grid GenerationQueue'!AP$5:AP$410,'Grid GenerationQueue'!$AZ$5:$AZ$410,$B492,'Grid GenerationQueue'!$BA$5:$BA$410,$C492,'Grid GenerationQueue'!$BH$5:$BH$410,"&lt;&gt;"&amp;"",'Grid GenerationQueue'!$BD$5:$BD$410,"&lt;="&amp;$BE$3)</f>
        <v>0</v>
      </c>
      <c r="CN492">
        <f>SUMIFS('Grid GenerationQueue'!AQ$5:AQ$410,'Grid GenerationQueue'!$AZ$5:$AZ$410,$B492,'Grid GenerationQueue'!$BA$5:$BA$410,$C492,'Grid GenerationQueue'!$BH$5:$BH$410,"&lt;&gt;"&amp;"",'Grid GenerationQueue'!$BD$5:$BD$410,"&lt;="&amp;$BE$3)</f>
        <v>0</v>
      </c>
      <c r="CO492">
        <f>SUMIFS('Grid GenerationQueue'!AR$5:AR$410,'Grid GenerationQueue'!$AZ$5:$AZ$410,$B492,'Grid GenerationQueue'!$BA$5:$BA$410,$C492,'Grid GenerationQueue'!$BH$5:$BH$410,"&lt;&gt;"&amp;"",'Grid GenerationQueue'!$BD$5:$BD$410,"&lt;="&amp;$BE$3)</f>
        <v>0</v>
      </c>
      <c r="CQ492">
        <f>SUMIFS('Grid GenerationQueue'!AG$5:AG$410,'Grid GenerationQueue'!$AZ$5:$AZ$410,$B492,'Grid GenerationQueue'!$BA$5:$BA$410,$C492,'Grid GenerationQueue'!$BK$5:$BK$410,"&gt;0",'Grid GenerationQueue'!$BD$5:$BD$410,"&lt;="&amp;$BE$3)</f>
        <v>0</v>
      </c>
      <c r="CR492">
        <f>SUMIFS('Grid GenerationQueue'!AH$5:AH$410,'Grid GenerationQueue'!$AZ$5:$AZ$410,$B492,'Grid GenerationQueue'!$BA$5:$BA$410,$C492,'Grid GenerationQueue'!$BK$5:$BK$410,"&gt;0",'Grid GenerationQueue'!$BD$5:$BD$410,"&lt;="&amp;$BE$3)</f>
        <v>0</v>
      </c>
      <c r="CS492">
        <f>SUMIFS('Grid GenerationQueue'!AI$5:AI$410,'Grid GenerationQueue'!$AZ$5:$AZ$410,$B492,'Grid GenerationQueue'!$BA$5:$BA$410,$C492,'Grid GenerationQueue'!$BK$5:$BK$410,"&gt;0",'Grid GenerationQueue'!$BD$5:$BD$410,"&lt;="&amp;$BE$3)</f>
        <v>0</v>
      </c>
      <c r="CT492">
        <f>SUMIFS('Grid GenerationQueue'!AJ$5:AJ$410,'Grid GenerationQueue'!$AZ$5:$AZ$410,$B492,'Grid GenerationQueue'!$BA$5:$BA$410,$C492,'Grid GenerationQueue'!$BK$5:$BK$410,"&gt;0",'Grid GenerationQueue'!$BD$5:$BD$410,"&lt;="&amp;$BE$3)</f>
        <v>0</v>
      </c>
      <c r="CU492">
        <f>SUMIFS('Grid GenerationQueue'!AK$5:AK$410,'Grid GenerationQueue'!$AZ$5:$AZ$410,$B492,'Grid GenerationQueue'!$BA$5:$BA$410,$C492,'Grid GenerationQueue'!$BK$5:$BK$410,"&gt;0",'Grid GenerationQueue'!$BD$5:$BD$410,"&lt;="&amp;$BE$3)</f>
        <v>0</v>
      </c>
      <c r="CV492">
        <f>SUMIFS('Grid GenerationQueue'!AL$5:AL$410,'Grid GenerationQueue'!$AZ$5:$AZ$410,$B492,'Grid GenerationQueue'!$BA$5:$BA$410,$C492,'Grid GenerationQueue'!$BK$5:$BK$410,"&gt;0",'Grid GenerationQueue'!$BD$5:$BD$410,"&lt;="&amp;$BE$3)</f>
        <v>0</v>
      </c>
      <c r="CW492">
        <f>SUMIFS('Grid GenerationQueue'!AM$5:AM$410,'Grid GenerationQueue'!$AZ$5:$AZ$410,$B492,'Grid GenerationQueue'!$BA$5:$BA$410,$C492,'Grid GenerationQueue'!$BK$5:$BK$410,"&gt;0",'Grid GenerationQueue'!$BD$5:$BD$410,"&lt;="&amp;$BE$3)</f>
        <v>0</v>
      </c>
      <c r="CX492">
        <f>SUMIFS('Grid GenerationQueue'!AN$5:AN$410,'Grid GenerationQueue'!$AZ$5:$AZ$410,$B492,'Grid GenerationQueue'!$BA$5:$BA$410,$C492,'Grid GenerationQueue'!$BK$5:$BK$410,"&gt;0",'Grid GenerationQueue'!$BD$5:$BD$410,"&lt;="&amp;$BE$3)</f>
        <v>0</v>
      </c>
      <c r="CY492">
        <f>SUMIFS('Grid GenerationQueue'!AO$5:AO$410,'Grid GenerationQueue'!$AZ$5:$AZ$410,$B492,'Grid GenerationQueue'!$BA$5:$BA$410,$C492,'Grid GenerationQueue'!$BK$5:$BK$410,"&gt;0",'Grid GenerationQueue'!$BD$5:$BD$410,"&lt;="&amp;$BE$3)</f>
        <v>0</v>
      </c>
      <c r="CZ492">
        <f>SUMIFS('Grid GenerationQueue'!AP$5:AP$410,'Grid GenerationQueue'!$AZ$5:$AZ$410,$B492,'Grid GenerationQueue'!$BA$5:$BA$410,$C492,'Grid GenerationQueue'!$BK$5:$BK$410,"&gt;0",'Grid GenerationQueue'!$BD$5:$BD$410,"&lt;="&amp;$BE$3)</f>
        <v>0</v>
      </c>
      <c r="DA492">
        <f>SUMIFS('Grid GenerationQueue'!AQ$5:AQ$410,'Grid GenerationQueue'!$AZ$5:$AZ$410,$B492,'Grid GenerationQueue'!$BA$5:$BA$410,$C492,'Grid GenerationQueue'!$BK$5:$BK$410,"&gt;0",'Grid GenerationQueue'!$BD$5:$BD$410,"&lt;="&amp;$BE$3)</f>
        <v>0</v>
      </c>
      <c r="DB492">
        <f>SUMIFS('Grid GenerationQueue'!AR$5:AR$410,'Grid GenerationQueue'!$AZ$5:$AZ$410,$B492,'Grid GenerationQueue'!$BA$5:$BA$410,$C492,'Grid GenerationQueue'!$BK$5:$BK$410,"&gt;0",'Grid GenerationQueue'!$BD$5:$BD$410,"&lt;="&amp;$BE$3)</f>
        <v>0</v>
      </c>
    </row>
    <row r="493" spans="1:106" x14ac:dyDescent="0.35">
      <c r="A493" t="s">
        <v>4750</v>
      </c>
      <c r="B493" t="s">
        <v>4985</v>
      </c>
      <c r="C493">
        <v>230</v>
      </c>
      <c r="D493">
        <f>SUMIFS('Grid GenerationQueue'!AG$5:AG$410,'Grid GenerationQueue'!$AZ$5:$AZ$410,$B493,'Grid GenerationQueue'!$BA$5:$BA$410,$C493)</f>
        <v>0</v>
      </c>
      <c r="E493">
        <f>SUMIFS('Grid GenerationQueue'!AH$5:AH$410,'Grid GenerationQueue'!$AZ$5:$AZ$410,$B493,'Grid GenerationQueue'!$BA$5:$BA$410,$C493)</f>
        <v>0</v>
      </c>
      <c r="F493">
        <f>SUMIFS('Grid GenerationQueue'!AI$5:AI$410,'Grid GenerationQueue'!$AZ$5:$AZ$410,$B493,'Grid GenerationQueue'!$BA$5:$BA$410,$C493)</f>
        <v>0</v>
      </c>
      <c r="G493">
        <f>SUMIFS('Grid GenerationQueue'!AJ$5:AJ$410,'Grid GenerationQueue'!$AZ$5:$AZ$410,$B493,'Grid GenerationQueue'!$BA$5:$BA$410,$C493)</f>
        <v>0</v>
      </c>
      <c r="H493">
        <f>SUMIFS('Grid GenerationQueue'!AK$5:AK$410,'Grid GenerationQueue'!$AZ$5:$AZ$410,$B493,'Grid GenerationQueue'!$BA$5:$BA$410,$C493)</f>
        <v>0</v>
      </c>
      <c r="I493">
        <f>SUMIFS('Grid GenerationQueue'!AL$5:AL$410,'Grid GenerationQueue'!$AZ$5:$AZ$410,$B493,'Grid GenerationQueue'!$BA$5:$BA$410,$C493)</f>
        <v>0</v>
      </c>
      <c r="J493">
        <f>SUMIFS('Grid GenerationQueue'!AM$5:AM$410,'Grid GenerationQueue'!$AZ$5:$AZ$410,$B493,'Grid GenerationQueue'!$BA$5:$BA$410,$C493)</f>
        <v>0</v>
      </c>
      <c r="K493">
        <f>SUMIFS('Grid GenerationQueue'!AN$5:AN$410,'Grid GenerationQueue'!$AZ$5:$AZ$410,$B493,'Grid GenerationQueue'!$BA$5:$BA$410,$C493)</f>
        <v>0</v>
      </c>
      <c r="L493">
        <f>SUMIFS('Grid GenerationQueue'!AO$5:AO$410,'Grid GenerationQueue'!$AZ$5:$AZ$410,$B493,'Grid GenerationQueue'!$BA$5:$BA$410,$C493)</f>
        <v>0</v>
      </c>
      <c r="M493">
        <f>SUMIFS('Grid GenerationQueue'!AP$5:AP$410,'Grid GenerationQueue'!$AZ$5:$AZ$410,$B493,'Grid GenerationQueue'!$BA$5:$BA$410,$C493)</f>
        <v>0</v>
      </c>
      <c r="N493">
        <f>SUMIFS('Grid GenerationQueue'!AQ$5:AQ$410,'Grid GenerationQueue'!$AZ$5:$AZ$410,$B493,'Grid GenerationQueue'!$BA$5:$BA$410,$C493)</f>
        <v>0</v>
      </c>
      <c r="O493">
        <f>SUMIFS('Grid GenerationQueue'!AR$5:AR$410,'Grid GenerationQueue'!$AZ$5:$AZ$410,$B493,'Grid GenerationQueue'!$BA$5:$BA$410,$C493)</f>
        <v>0</v>
      </c>
      <c r="Q493">
        <f>SUMIFS('Grid GenerationQueue'!AG$5:AG$410,'Grid GenerationQueue'!$AZ$5:$AZ$410,$B493,'Grid GenerationQueue'!$BA$5:$BA$410,$C493,'Grid GenerationQueue'!$BJ$5:$BJ$410,"Executed")</f>
        <v>0</v>
      </c>
      <c r="R493">
        <f>SUMIFS('Grid GenerationQueue'!AH$5:AH$410,'Grid GenerationQueue'!$AZ$5:$AZ$410,$B493,'Grid GenerationQueue'!$BA$5:$BA$410,$C493,'Grid GenerationQueue'!$BJ$5:$BJ$410,"Executed")</f>
        <v>0</v>
      </c>
      <c r="S493">
        <f>SUMIFS('Grid GenerationQueue'!AI$5:AI$410,'Grid GenerationQueue'!$AZ$5:$AZ$410,$B493,'Grid GenerationQueue'!$BA$5:$BA$410,$C493,'Grid GenerationQueue'!$BJ$5:$BJ$410,"Executed")</f>
        <v>0</v>
      </c>
      <c r="T493">
        <f>SUMIFS('Grid GenerationQueue'!AJ$5:AJ$410,'Grid GenerationQueue'!$AZ$5:$AZ$410,$B493,'Grid GenerationQueue'!$BA$5:$BA$410,$C493,'Grid GenerationQueue'!$BJ$5:$BJ$410,"Executed")</f>
        <v>0</v>
      </c>
      <c r="U493">
        <f>SUMIFS('Grid GenerationQueue'!AK$5:AK$410,'Grid GenerationQueue'!$AZ$5:$AZ$410,$B493,'Grid GenerationQueue'!$BA$5:$BA$410,$C493,'Grid GenerationQueue'!$BJ$5:$BJ$410,"Executed")</f>
        <v>0</v>
      </c>
      <c r="V493">
        <f>SUMIFS('Grid GenerationQueue'!AL$5:AL$410,'Grid GenerationQueue'!$AZ$5:$AZ$410,$B493,'Grid GenerationQueue'!$BA$5:$BA$410,$C493,'Grid GenerationQueue'!$BJ$5:$BJ$410,"Executed")</f>
        <v>0</v>
      </c>
      <c r="W493">
        <f>SUMIFS('Grid GenerationQueue'!AM$5:AM$410,'Grid GenerationQueue'!$AZ$5:$AZ$410,$B493,'Grid GenerationQueue'!$BA$5:$BA$410,$C493,'Grid GenerationQueue'!$BJ$5:$BJ$410,"Executed")</f>
        <v>0</v>
      </c>
      <c r="X493">
        <f>SUMIFS('Grid GenerationQueue'!AN$5:AN$410,'Grid GenerationQueue'!$AZ$5:$AZ$410,$B493,'Grid GenerationQueue'!$BA$5:$BA$410,$C493,'Grid GenerationQueue'!$BJ$5:$BJ$410,"Executed")</f>
        <v>0</v>
      </c>
      <c r="Y493">
        <f>SUMIFS('Grid GenerationQueue'!AO$5:AO$410,'Grid GenerationQueue'!$AZ$5:$AZ$410,$B493,'Grid GenerationQueue'!$BA$5:$BA$410,$C493,'Grid GenerationQueue'!$BJ$5:$BJ$410,"Executed")</f>
        <v>0</v>
      </c>
      <c r="Z493">
        <f>SUMIFS('Grid GenerationQueue'!AP$5:AP$410,'Grid GenerationQueue'!$AZ$5:$AZ$410,$B493,'Grid GenerationQueue'!$BA$5:$BA$410,$C493,'Grid GenerationQueue'!$BJ$5:$BJ$410,"Executed")</f>
        <v>0</v>
      </c>
      <c r="AA493">
        <f>SUMIFS('Grid GenerationQueue'!AQ$5:AQ$410,'Grid GenerationQueue'!$AZ$5:$AZ$410,$B493,'Grid GenerationQueue'!$BA$5:$BA$410,$C493,'Grid GenerationQueue'!$BJ$5:$BJ$410,"Executed")</f>
        <v>0</v>
      </c>
      <c r="AB493">
        <f>SUMIFS('Grid GenerationQueue'!AR$5:AR$410,'Grid GenerationQueue'!$AZ$5:$AZ$410,$B493,'Grid GenerationQueue'!$BA$5:$BA$410,$C493,'Grid GenerationQueue'!$BJ$5:$BJ$410,"Executed")</f>
        <v>0</v>
      </c>
      <c r="AD493">
        <f>SUMIFS('Grid GenerationQueue'!AG$5:AG$410,'Grid GenerationQueue'!$AZ$5:$AZ$410,$B493,'Grid GenerationQueue'!$BA$5:$BA$410,$C493,'Grid GenerationQueue'!$BH$5:$BH$410,"&lt;&gt;"&amp;"")+SUMIFS('Grid GenerationQueue'!AG$5:AG$410,'Grid GenerationQueue'!$AZ$5:$AZ$410,$B493,'Grid GenerationQueue'!$BA$5:$BA$410,$C493,'Grid GenerationQueue'!$BH$5:$BH$410,"",'Grid GenerationQueue'!$AC$5:$AC$410,1)</f>
        <v>0</v>
      </c>
      <c r="AE493">
        <f>SUMIFS('Grid GenerationQueue'!AH$5:AH$410,'Grid GenerationQueue'!$AZ$5:$AZ$410,$B493,'Grid GenerationQueue'!$BA$5:$BA$410,$C493,'Grid GenerationQueue'!$BH$5:$BH$410,"&lt;&gt;"&amp;"")+SUMIFS('Grid GenerationQueue'!AH$5:AH$410,'Grid GenerationQueue'!$AZ$5:$AZ$410,$B493,'Grid GenerationQueue'!$BA$5:$BA$410,$C493,'Grid GenerationQueue'!$BH$5:$BH$410,"",'Grid GenerationQueue'!$AC$5:$AC$410,1)</f>
        <v>0</v>
      </c>
      <c r="AF493">
        <f>SUMIFS('Grid GenerationQueue'!AI$5:AI$410,'Grid GenerationQueue'!$AZ$5:$AZ$410,$B493,'Grid GenerationQueue'!$BA$5:$BA$410,$C493,'Grid GenerationQueue'!$BH$5:$BH$410,"&lt;&gt;"&amp;"")+SUMIFS('Grid GenerationQueue'!AI$5:AI$410,'Grid GenerationQueue'!$AZ$5:$AZ$410,$B493,'Grid GenerationQueue'!$BA$5:$BA$410,$C493,'Grid GenerationQueue'!$BH$5:$BH$410,"",'Grid GenerationQueue'!$AC$5:$AC$410,1)</f>
        <v>0</v>
      </c>
      <c r="AG493">
        <f>SUMIFS('Grid GenerationQueue'!AJ$5:AJ$410,'Grid GenerationQueue'!$AZ$5:$AZ$410,$B493,'Grid GenerationQueue'!$BA$5:$BA$410,$C493,'Grid GenerationQueue'!$BH$5:$BH$410,"&lt;&gt;"&amp;"")+SUMIFS('Grid GenerationQueue'!AJ$5:AJ$410,'Grid GenerationQueue'!$AZ$5:$AZ$410,$B493,'Grid GenerationQueue'!$BA$5:$BA$410,$C493,'Grid GenerationQueue'!$BH$5:$BH$410,"",'Grid GenerationQueue'!$AC$5:$AC$410,1)</f>
        <v>0</v>
      </c>
      <c r="AH493">
        <f>SUMIFS('Grid GenerationQueue'!AK$5:AK$410,'Grid GenerationQueue'!$AZ$5:$AZ$410,$B493,'Grid GenerationQueue'!$BA$5:$BA$410,$C493,'Grid GenerationQueue'!$BH$5:$BH$410,"&lt;&gt;"&amp;"")+SUMIFS('Grid GenerationQueue'!AK$5:AK$410,'Grid GenerationQueue'!$AZ$5:$AZ$410,$B493,'Grid GenerationQueue'!$BA$5:$BA$410,$C493,'Grid GenerationQueue'!$BH$5:$BH$410,"",'Grid GenerationQueue'!$AC$5:$AC$410,1)</f>
        <v>0</v>
      </c>
      <c r="AI493">
        <f>SUMIFS('Grid GenerationQueue'!AL$5:AL$410,'Grid GenerationQueue'!$AZ$5:$AZ$410,$B493,'Grid GenerationQueue'!$BA$5:$BA$410,$C493,'Grid GenerationQueue'!$BH$5:$BH$410,"&lt;&gt;"&amp;"")+SUMIFS('Grid GenerationQueue'!AL$5:AL$410,'Grid GenerationQueue'!$AZ$5:$AZ$410,$B493,'Grid GenerationQueue'!$BA$5:$BA$410,$C493,'Grid GenerationQueue'!$BH$5:$BH$410,"",'Grid GenerationQueue'!$AC$5:$AC$410,1)</f>
        <v>0</v>
      </c>
      <c r="AJ493">
        <f>SUMIFS('Grid GenerationQueue'!AM$5:AM$410,'Grid GenerationQueue'!$AZ$5:$AZ$410,$B493,'Grid GenerationQueue'!$BA$5:$BA$410,$C493,'Grid GenerationQueue'!$BH$5:$BH$410,"&lt;&gt;"&amp;"")+SUMIFS('Grid GenerationQueue'!AM$5:AM$410,'Grid GenerationQueue'!$AZ$5:$AZ$410,$B493,'Grid GenerationQueue'!$BA$5:$BA$410,$C493,'Grid GenerationQueue'!$BH$5:$BH$410,"",'Grid GenerationQueue'!$AC$5:$AC$410,1)</f>
        <v>0</v>
      </c>
      <c r="AK493">
        <f>SUMIFS('Grid GenerationQueue'!AN$5:AN$410,'Grid GenerationQueue'!$AZ$5:$AZ$410,$B493,'Grid GenerationQueue'!$BA$5:$BA$410,$C493,'Grid GenerationQueue'!$BH$5:$BH$410,"&lt;&gt;"&amp;"")+SUMIFS('Grid GenerationQueue'!AN$5:AN$410,'Grid GenerationQueue'!$AZ$5:$AZ$410,$B493,'Grid GenerationQueue'!$BA$5:$BA$410,$C493,'Grid GenerationQueue'!$BH$5:$BH$410,"",'Grid GenerationQueue'!$AC$5:$AC$410,1)</f>
        <v>0</v>
      </c>
      <c r="AL493">
        <f>SUMIFS('Grid GenerationQueue'!AO$5:AO$410,'Grid GenerationQueue'!$AZ$5:$AZ$410,$B493,'Grid GenerationQueue'!$BA$5:$BA$410,$C493,'Grid GenerationQueue'!$BH$5:$BH$410,"&lt;&gt;"&amp;"")+SUMIFS('Grid GenerationQueue'!AO$5:AO$410,'Grid GenerationQueue'!$AZ$5:$AZ$410,$B493,'Grid GenerationQueue'!$BA$5:$BA$410,$C493,'Grid GenerationQueue'!$BH$5:$BH$410,"",'Grid GenerationQueue'!$AC$5:$AC$410,1)</f>
        <v>0</v>
      </c>
      <c r="AM493">
        <f>SUMIFS('Grid GenerationQueue'!AP$5:AP$410,'Grid GenerationQueue'!$AZ$5:$AZ$410,$B493,'Grid GenerationQueue'!$BA$5:$BA$410,$C493,'Grid GenerationQueue'!$BH$5:$BH$410,"&lt;&gt;"&amp;"")+SUMIFS('Grid GenerationQueue'!AP$5:AP$410,'Grid GenerationQueue'!$AZ$5:$AZ$410,$B493,'Grid GenerationQueue'!$BA$5:$BA$410,$C493,'Grid GenerationQueue'!$BH$5:$BH$410,"",'Grid GenerationQueue'!$AC$5:$AC$410,1)</f>
        <v>0</v>
      </c>
      <c r="AN493">
        <f>SUMIFS('Grid GenerationQueue'!AQ$5:AQ$410,'Grid GenerationQueue'!$AZ$5:$AZ$410,$B493,'Grid GenerationQueue'!$BA$5:$BA$410,$C493,'Grid GenerationQueue'!$BH$5:$BH$410,"&lt;&gt;"&amp;"")+SUMIFS('Grid GenerationQueue'!AQ$5:AQ$410,'Grid GenerationQueue'!$AZ$5:$AZ$410,$B493,'Grid GenerationQueue'!$BA$5:$BA$410,$C493,'Grid GenerationQueue'!$BH$5:$BH$410,"",'Grid GenerationQueue'!$AC$5:$AC$410,1)</f>
        <v>0</v>
      </c>
      <c r="AO493">
        <f>SUMIFS('Grid GenerationQueue'!AR$5:AR$410,'Grid GenerationQueue'!$AZ$5:$AZ$410,$B493,'Grid GenerationQueue'!$BA$5:$BA$410,$C493,'Grid GenerationQueue'!$BH$5:$BH$410,"&lt;&gt;"&amp;"")+SUMIFS('Grid GenerationQueue'!AR$5:AR$410,'Grid GenerationQueue'!$AZ$5:$AZ$410,$B493,'Grid GenerationQueue'!$BA$5:$BA$410,$C493,'Grid GenerationQueue'!$BH$5:$BH$410,"",'Grid GenerationQueue'!$AC$5:$AC$410,1)</f>
        <v>0</v>
      </c>
      <c r="AQ493">
        <f>SUMIFS('Grid GenerationQueue'!AG$5:AG$410,'Grid GenerationQueue'!$AZ$5:$AZ$410,$B493,'Grid GenerationQueue'!$BA$5:$BA$410,$C493,'Grid GenerationQueue'!$BK$5:$BK$410,"&gt;0")</f>
        <v>0</v>
      </c>
      <c r="AR493">
        <f>SUMIFS('Grid GenerationQueue'!AH$5:AH$410,'Grid GenerationQueue'!$AZ$5:$AZ$410,$B493,'Grid GenerationQueue'!$BA$5:$BA$410,$C493,'Grid GenerationQueue'!$BK$5:$BK$410,"&gt;0")</f>
        <v>0</v>
      </c>
      <c r="AS493">
        <f>SUMIFS('Grid GenerationQueue'!AI$5:AI$410,'Grid GenerationQueue'!$AZ$5:$AZ$410,$B493,'Grid GenerationQueue'!$BA$5:$BA$410,$C493,'Grid GenerationQueue'!$BK$5:$BK$410,"&gt;0")</f>
        <v>0</v>
      </c>
      <c r="AT493">
        <f>SUMIFS('Grid GenerationQueue'!AJ$5:AJ$410,'Grid GenerationQueue'!$AZ$5:$AZ$410,$B493,'Grid GenerationQueue'!$BA$5:$BA$410,$C493,'Grid GenerationQueue'!$BK$5:$BK$410,"&gt;0")</f>
        <v>0</v>
      </c>
      <c r="AU493">
        <f>SUMIFS('Grid GenerationQueue'!AK$5:AK$410,'Grid GenerationQueue'!$AZ$5:$AZ$410,$B493,'Grid GenerationQueue'!$BA$5:$BA$410,$C493,'Grid GenerationQueue'!$BK$5:$BK$410,"&gt;0")</f>
        <v>0</v>
      </c>
      <c r="AV493">
        <f>SUMIFS('Grid GenerationQueue'!AL$5:AL$410,'Grid GenerationQueue'!$AZ$5:$AZ$410,$B493,'Grid GenerationQueue'!$BA$5:$BA$410,$C493,'Grid GenerationQueue'!$BK$5:$BK$410,"&gt;0")</f>
        <v>0</v>
      </c>
      <c r="AW493">
        <f>SUMIFS('Grid GenerationQueue'!AM$5:AM$410,'Grid GenerationQueue'!$AZ$5:$AZ$410,$B493,'Grid GenerationQueue'!$BA$5:$BA$410,$C493,'Grid GenerationQueue'!$BK$5:$BK$410,"&gt;0")</f>
        <v>0</v>
      </c>
      <c r="AX493">
        <f>SUMIFS('Grid GenerationQueue'!AN$5:AN$410,'Grid GenerationQueue'!$AZ$5:$AZ$410,$B493,'Grid GenerationQueue'!$BA$5:$BA$410,$C493,'Grid GenerationQueue'!$BK$5:$BK$410,"&gt;0")</f>
        <v>0</v>
      </c>
      <c r="AY493">
        <f>SUMIFS('Grid GenerationQueue'!AO$5:AO$410,'Grid GenerationQueue'!$AZ$5:$AZ$410,$B493,'Grid GenerationQueue'!$BA$5:$BA$410,$C493,'Grid GenerationQueue'!$BK$5:$BK$410,"&gt;0")</f>
        <v>0</v>
      </c>
      <c r="AZ493">
        <f>SUMIFS('Grid GenerationQueue'!AP$5:AP$410,'Grid GenerationQueue'!$AZ$5:$AZ$410,$B493,'Grid GenerationQueue'!$BA$5:$BA$410,$C493,'Grid GenerationQueue'!$BK$5:$BK$410,"&gt;0")</f>
        <v>0</v>
      </c>
      <c r="BA493">
        <f>SUMIFS('Grid GenerationQueue'!AQ$5:AQ$410,'Grid GenerationQueue'!$AZ$5:$AZ$410,$B493,'Grid GenerationQueue'!$BA$5:$BA$410,$C493,'Grid GenerationQueue'!$BK$5:$BK$410,"&gt;0")</f>
        <v>0</v>
      </c>
      <c r="BB493">
        <f>SUMIFS('Grid GenerationQueue'!AR$5:AR$410,'Grid GenerationQueue'!$AZ$5:$AZ$410,$B493,'Grid GenerationQueue'!$BA$5:$BA$410,$C493,'Grid GenerationQueue'!$BK$5:$BK$410,"&gt;0")</f>
        <v>0</v>
      </c>
      <c r="BD493">
        <f>SUMIFS('Grid GenerationQueue'!AG$5:AG$410,'Grid GenerationQueue'!$AZ$5:$AZ$410,$B493,'Grid GenerationQueue'!$BA$5:$BA$410,$C493,'Grid GenerationQueue'!$BD$5:$BD$410,"&lt;="&amp;$BE$3)</f>
        <v>0</v>
      </c>
      <c r="BE493">
        <f>SUMIFS('Grid GenerationQueue'!AH$5:AH$410,'Grid GenerationQueue'!$AZ$5:$AZ$410,$B493,'Grid GenerationQueue'!$BA$5:$BA$410,$C493,'Grid GenerationQueue'!$BD$5:$BD$410,"&lt;="&amp;$BE$3)</f>
        <v>0</v>
      </c>
      <c r="BF493">
        <f>SUMIFS('Grid GenerationQueue'!AI$5:AI$410,'Grid GenerationQueue'!$AZ$5:$AZ$410,$B493,'Grid GenerationQueue'!$BA$5:$BA$410,$C493,'Grid GenerationQueue'!$BD$5:$BD$410,"&lt;="&amp;$BE$3)</f>
        <v>0</v>
      </c>
      <c r="BG493">
        <f>SUMIFS('Grid GenerationQueue'!AJ$5:AJ$410,'Grid GenerationQueue'!$AZ$5:$AZ$410,$B493,'Grid GenerationQueue'!$BA$5:$BA$410,$C493,'Grid GenerationQueue'!$BD$5:$BD$410,"&lt;="&amp;$BE$3)</f>
        <v>0</v>
      </c>
      <c r="BH493">
        <f>SUMIFS('Grid GenerationQueue'!AK$5:AK$410,'Grid GenerationQueue'!$AZ$5:$AZ$410,$B493,'Grid GenerationQueue'!$BA$5:$BA$410,$C493,'Grid GenerationQueue'!$BD$5:$BD$410,"&lt;="&amp;$BE$3)</f>
        <v>0</v>
      </c>
      <c r="BI493">
        <f>SUMIFS('Grid GenerationQueue'!AL$5:AL$410,'Grid GenerationQueue'!$AZ$5:$AZ$410,$B493,'Grid GenerationQueue'!$BA$5:$BA$410,$C493,'Grid GenerationQueue'!$BD$5:$BD$410,"&lt;="&amp;$BE$3)</f>
        <v>0</v>
      </c>
      <c r="BJ493">
        <f>SUMIFS('Grid GenerationQueue'!AM$5:AM$410,'Grid GenerationQueue'!$AZ$5:$AZ$410,$B493,'Grid GenerationQueue'!$BA$5:$BA$410,$C493,'Grid GenerationQueue'!$BD$5:$BD$410,"&lt;="&amp;$BE$3)</f>
        <v>0</v>
      </c>
      <c r="BK493">
        <f>SUMIFS('Grid GenerationQueue'!AN$5:AN$410,'Grid GenerationQueue'!$AZ$5:$AZ$410,$B493,'Grid GenerationQueue'!$BA$5:$BA$410,$C493,'Grid GenerationQueue'!$BD$5:$BD$410,"&lt;="&amp;$BE$3)</f>
        <v>0</v>
      </c>
      <c r="BL493">
        <f>SUMIFS('Grid GenerationQueue'!AO$5:AO$410,'Grid GenerationQueue'!$AZ$5:$AZ$410,$B493,'Grid GenerationQueue'!$BA$5:$BA$410,$C493,'Grid GenerationQueue'!$BD$5:$BD$410,"&lt;="&amp;$BE$3)</f>
        <v>0</v>
      </c>
      <c r="BM493">
        <f>SUMIFS('Grid GenerationQueue'!AP$5:AP$410,'Grid GenerationQueue'!$AZ$5:$AZ$410,$B493,'Grid GenerationQueue'!$BA$5:$BA$410,$C493,'Grid GenerationQueue'!$BD$5:$BD$410,"&lt;="&amp;$BE$3)</f>
        <v>0</v>
      </c>
      <c r="BN493">
        <f>SUMIFS('Grid GenerationQueue'!AQ$5:AQ$410,'Grid GenerationQueue'!$AZ$5:$AZ$410,$B493,'Grid GenerationQueue'!$BA$5:$BA$410,$C493,'Grid GenerationQueue'!$BD$5:$BD$410,"&lt;="&amp;$BE$3)</f>
        <v>0</v>
      </c>
      <c r="BO493">
        <f>SUMIFS('Grid GenerationQueue'!AR$5:AR$410,'Grid GenerationQueue'!$AZ$5:$AZ$410,$B493,'Grid GenerationQueue'!$BA$5:$BA$410,$C493,'Grid GenerationQueue'!$BD$5:$BD$410,"&lt;="&amp;$BE$3)</f>
        <v>0</v>
      </c>
      <c r="BQ493">
        <f>SUMIFS('Grid GenerationQueue'!AG$5:AG$410,'Grid GenerationQueue'!$AZ$5:$AZ$410,$B493,'Grid GenerationQueue'!$BA$5:$BA$410,$C493,'Grid GenerationQueue'!$BJ$5:$BJ$410,"Executed",'Grid GenerationQueue'!$BD$5:$BD$410,"&lt;="&amp;$BE$3)</f>
        <v>0</v>
      </c>
      <c r="BR493">
        <f>SUMIFS('Grid GenerationQueue'!AH$5:AH$410,'Grid GenerationQueue'!$AZ$5:$AZ$410,$B493,'Grid GenerationQueue'!$BA$5:$BA$410,$C493,'Grid GenerationQueue'!$BJ$5:$BJ$410,"Executed",'Grid GenerationQueue'!$BD$5:$BD$410,"&lt;="&amp;$BE$3)</f>
        <v>0</v>
      </c>
      <c r="BS493">
        <f>SUMIFS('Grid GenerationQueue'!AI$5:AI$410,'Grid GenerationQueue'!$AZ$5:$AZ$410,$B493,'Grid GenerationQueue'!$BA$5:$BA$410,$C493,'Grid GenerationQueue'!$BJ$5:$BJ$410,"Executed",'Grid GenerationQueue'!$BD$5:$BD$410,"&lt;="&amp;$BE$3)</f>
        <v>0</v>
      </c>
      <c r="BT493">
        <f>SUMIFS('Grid GenerationQueue'!AJ$5:AJ$410,'Grid GenerationQueue'!$AZ$5:$AZ$410,$B493,'Grid GenerationQueue'!$BA$5:$BA$410,$C493,'Grid GenerationQueue'!$BJ$5:$BJ$410,"Executed",'Grid GenerationQueue'!$BD$5:$BD$410,"&lt;="&amp;$BE$3)</f>
        <v>0</v>
      </c>
      <c r="BU493">
        <f>SUMIFS('Grid GenerationQueue'!AK$5:AK$410,'Grid GenerationQueue'!$AZ$5:$AZ$410,$B493,'Grid GenerationQueue'!$BA$5:$BA$410,$C493,'Grid GenerationQueue'!$BJ$5:$BJ$410,"Executed",'Grid GenerationQueue'!$BD$5:$BD$410,"&lt;="&amp;$BE$3)</f>
        <v>0</v>
      </c>
      <c r="BV493">
        <f>SUMIFS('Grid GenerationQueue'!AL$5:AL$410,'Grid GenerationQueue'!$AZ$5:$AZ$410,$B493,'Grid GenerationQueue'!$BA$5:$BA$410,$C493,'Grid GenerationQueue'!$BJ$5:$BJ$410,"Executed",'Grid GenerationQueue'!$BD$5:$BD$410,"&lt;="&amp;$BE$3)</f>
        <v>0</v>
      </c>
      <c r="BW493">
        <f>SUMIFS('Grid GenerationQueue'!AM$5:AM$410,'Grid GenerationQueue'!$AZ$5:$AZ$410,$B493,'Grid GenerationQueue'!$BA$5:$BA$410,$C493,'Grid GenerationQueue'!$BJ$5:$BJ$410,"Executed",'Grid GenerationQueue'!$BD$5:$BD$410,"&lt;="&amp;$BE$3)</f>
        <v>0</v>
      </c>
      <c r="BX493">
        <f>SUMIFS('Grid GenerationQueue'!AN$5:AN$410,'Grid GenerationQueue'!$AZ$5:$AZ$410,$B493,'Grid GenerationQueue'!$BA$5:$BA$410,$C493,'Grid GenerationQueue'!$BJ$5:$BJ$410,"Executed",'Grid GenerationQueue'!$BD$5:$BD$410,"&lt;="&amp;$BE$3)</f>
        <v>0</v>
      </c>
      <c r="BY493">
        <f>SUMIFS('Grid GenerationQueue'!AO$5:AO$410,'Grid GenerationQueue'!$AZ$5:$AZ$410,$B493,'Grid GenerationQueue'!$BA$5:$BA$410,$C493,'Grid GenerationQueue'!$BJ$5:$BJ$410,"Executed",'Grid GenerationQueue'!$BD$5:$BD$410,"&lt;="&amp;$BE$3)</f>
        <v>0</v>
      </c>
      <c r="BZ493">
        <f>SUMIFS('Grid GenerationQueue'!AP$5:AP$410,'Grid GenerationQueue'!$AZ$5:$AZ$410,$B493,'Grid GenerationQueue'!$BA$5:$BA$410,$C493,'Grid GenerationQueue'!$BJ$5:$BJ$410,"Executed",'Grid GenerationQueue'!$BD$5:$BD$410,"&lt;="&amp;$BE$3)</f>
        <v>0</v>
      </c>
      <c r="CA493">
        <f>SUMIFS('Grid GenerationQueue'!AQ$5:AQ$410,'Grid GenerationQueue'!$AZ$5:$AZ$410,$B493,'Grid GenerationQueue'!$BA$5:$BA$410,$C493,'Grid GenerationQueue'!$BJ$5:$BJ$410,"Executed",'Grid GenerationQueue'!$BD$5:$BD$410,"&lt;="&amp;$BE$3)</f>
        <v>0</v>
      </c>
      <c r="CB493">
        <f>SUMIFS('Grid GenerationQueue'!AR$5:AR$410,'Grid GenerationQueue'!$AZ$5:$AZ$410,$B493,'Grid GenerationQueue'!$BA$5:$BA$410,$C493,'Grid GenerationQueue'!$BJ$5:$BJ$410,"Executed",'Grid GenerationQueue'!$BD$5:$BD$410,"&lt;="&amp;$BE$3)</f>
        <v>0</v>
      </c>
      <c r="CD493">
        <f>SUMIFS('Grid GenerationQueue'!AG$5:AG$410,'Grid GenerationQueue'!$AZ$5:$AZ$410,$B493,'Grid GenerationQueue'!$BA$5:$BA$410,$C493,'Grid GenerationQueue'!$BH$5:$BH$410,"&lt;&gt;"&amp;"",'Grid GenerationQueue'!$BD$5:$BD$410,"&lt;="&amp;$BE$3)</f>
        <v>0</v>
      </c>
      <c r="CE493">
        <f>SUMIFS('Grid GenerationQueue'!AH$5:AH$410,'Grid GenerationQueue'!$AZ$5:$AZ$410,$B493,'Grid GenerationQueue'!$BA$5:$BA$410,$C493,'Grid GenerationQueue'!$BH$5:$BH$410,"&lt;&gt;"&amp;"",'Grid GenerationQueue'!$BD$5:$BD$410,"&lt;="&amp;$BE$3)</f>
        <v>0</v>
      </c>
      <c r="CF493">
        <f>SUMIFS('Grid GenerationQueue'!AI$5:AI$410,'Grid GenerationQueue'!$AZ$5:$AZ$410,$B493,'Grid GenerationQueue'!$BA$5:$BA$410,$C493,'Grid GenerationQueue'!$BH$5:$BH$410,"&lt;&gt;"&amp;"",'Grid GenerationQueue'!$BD$5:$BD$410,"&lt;="&amp;$BE$3)</f>
        <v>0</v>
      </c>
      <c r="CG493">
        <f>SUMIFS('Grid GenerationQueue'!AJ$5:AJ$410,'Grid GenerationQueue'!$AZ$5:$AZ$410,$B493,'Grid GenerationQueue'!$BA$5:$BA$410,$C493,'Grid GenerationQueue'!$BH$5:$BH$410,"&lt;&gt;"&amp;"",'Grid GenerationQueue'!$BD$5:$BD$410,"&lt;="&amp;$BE$3)</f>
        <v>0</v>
      </c>
      <c r="CH493">
        <f>SUMIFS('Grid GenerationQueue'!AK$5:AK$410,'Grid GenerationQueue'!$AZ$5:$AZ$410,$B493,'Grid GenerationQueue'!$BA$5:$BA$410,$C493,'Grid GenerationQueue'!$BH$5:$BH$410,"&lt;&gt;"&amp;"",'Grid GenerationQueue'!$BD$5:$BD$410,"&lt;="&amp;$BE$3)</f>
        <v>0</v>
      </c>
      <c r="CI493">
        <f>SUMIFS('Grid GenerationQueue'!AL$5:AL$410,'Grid GenerationQueue'!$AZ$5:$AZ$410,$B493,'Grid GenerationQueue'!$BA$5:$BA$410,$C493,'Grid GenerationQueue'!$BH$5:$BH$410,"&lt;&gt;"&amp;"",'Grid GenerationQueue'!$BD$5:$BD$410,"&lt;="&amp;$BE$3)</f>
        <v>0</v>
      </c>
      <c r="CJ493">
        <f>SUMIFS('Grid GenerationQueue'!AM$5:AM$410,'Grid GenerationQueue'!$AZ$5:$AZ$410,$B493,'Grid GenerationQueue'!$BA$5:$BA$410,$C493,'Grid GenerationQueue'!$BH$5:$BH$410,"&lt;&gt;"&amp;"",'Grid GenerationQueue'!$BD$5:$BD$410,"&lt;="&amp;$BE$3)</f>
        <v>0</v>
      </c>
      <c r="CK493">
        <f>SUMIFS('Grid GenerationQueue'!AN$5:AN$410,'Grid GenerationQueue'!$AZ$5:$AZ$410,$B493,'Grid GenerationQueue'!$BA$5:$BA$410,$C493,'Grid GenerationQueue'!$BH$5:$BH$410,"&lt;&gt;"&amp;"",'Grid GenerationQueue'!$BD$5:$BD$410,"&lt;="&amp;$BE$3)</f>
        <v>0</v>
      </c>
      <c r="CL493">
        <f>SUMIFS('Grid GenerationQueue'!AO$5:AO$410,'Grid GenerationQueue'!$AZ$5:$AZ$410,$B493,'Grid GenerationQueue'!$BA$5:$BA$410,$C493,'Grid GenerationQueue'!$BH$5:$BH$410,"&lt;&gt;"&amp;"",'Grid GenerationQueue'!$BD$5:$BD$410,"&lt;="&amp;$BE$3)</f>
        <v>0</v>
      </c>
      <c r="CM493">
        <f>SUMIFS('Grid GenerationQueue'!AP$5:AP$410,'Grid GenerationQueue'!$AZ$5:$AZ$410,$B493,'Grid GenerationQueue'!$BA$5:$BA$410,$C493,'Grid GenerationQueue'!$BH$5:$BH$410,"&lt;&gt;"&amp;"",'Grid GenerationQueue'!$BD$5:$BD$410,"&lt;="&amp;$BE$3)</f>
        <v>0</v>
      </c>
      <c r="CN493">
        <f>SUMIFS('Grid GenerationQueue'!AQ$5:AQ$410,'Grid GenerationQueue'!$AZ$5:$AZ$410,$B493,'Grid GenerationQueue'!$BA$5:$BA$410,$C493,'Grid GenerationQueue'!$BH$5:$BH$410,"&lt;&gt;"&amp;"",'Grid GenerationQueue'!$BD$5:$BD$410,"&lt;="&amp;$BE$3)</f>
        <v>0</v>
      </c>
      <c r="CO493">
        <f>SUMIFS('Grid GenerationQueue'!AR$5:AR$410,'Grid GenerationQueue'!$AZ$5:$AZ$410,$B493,'Grid GenerationQueue'!$BA$5:$BA$410,$C493,'Grid GenerationQueue'!$BH$5:$BH$410,"&lt;&gt;"&amp;"",'Grid GenerationQueue'!$BD$5:$BD$410,"&lt;="&amp;$BE$3)</f>
        <v>0</v>
      </c>
      <c r="CQ493">
        <f>SUMIFS('Grid GenerationQueue'!AG$5:AG$410,'Grid GenerationQueue'!$AZ$5:$AZ$410,$B493,'Grid GenerationQueue'!$BA$5:$BA$410,$C493,'Grid GenerationQueue'!$BK$5:$BK$410,"&gt;0",'Grid GenerationQueue'!$BD$5:$BD$410,"&lt;="&amp;$BE$3)</f>
        <v>0</v>
      </c>
      <c r="CR493">
        <f>SUMIFS('Grid GenerationQueue'!AH$5:AH$410,'Grid GenerationQueue'!$AZ$5:$AZ$410,$B493,'Grid GenerationQueue'!$BA$5:$BA$410,$C493,'Grid GenerationQueue'!$BK$5:$BK$410,"&gt;0",'Grid GenerationQueue'!$BD$5:$BD$410,"&lt;="&amp;$BE$3)</f>
        <v>0</v>
      </c>
      <c r="CS493">
        <f>SUMIFS('Grid GenerationQueue'!AI$5:AI$410,'Grid GenerationQueue'!$AZ$5:$AZ$410,$B493,'Grid GenerationQueue'!$BA$5:$BA$410,$C493,'Grid GenerationQueue'!$BK$5:$BK$410,"&gt;0",'Grid GenerationQueue'!$BD$5:$BD$410,"&lt;="&amp;$BE$3)</f>
        <v>0</v>
      </c>
      <c r="CT493">
        <f>SUMIFS('Grid GenerationQueue'!AJ$5:AJ$410,'Grid GenerationQueue'!$AZ$5:$AZ$410,$B493,'Grid GenerationQueue'!$BA$5:$BA$410,$C493,'Grid GenerationQueue'!$BK$5:$BK$410,"&gt;0",'Grid GenerationQueue'!$BD$5:$BD$410,"&lt;="&amp;$BE$3)</f>
        <v>0</v>
      </c>
      <c r="CU493">
        <f>SUMIFS('Grid GenerationQueue'!AK$5:AK$410,'Grid GenerationQueue'!$AZ$5:$AZ$410,$B493,'Grid GenerationQueue'!$BA$5:$BA$410,$C493,'Grid GenerationQueue'!$BK$5:$BK$410,"&gt;0",'Grid GenerationQueue'!$BD$5:$BD$410,"&lt;="&amp;$BE$3)</f>
        <v>0</v>
      </c>
      <c r="CV493">
        <f>SUMIFS('Grid GenerationQueue'!AL$5:AL$410,'Grid GenerationQueue'!$AZ$5:$AZ$410,$B493,'Grid GenerationQueue'!$BA$5:$BA$410,$C493,'Grid GenerationQueue'!$BK$5:$BK$410,"&gt;0",'Grid GenerationQueue'!$BD$5:$BD$410,"&lt;="&amp;$BE$3)</f>
        <v>0</v>
      </c>
      <c r="CW493">
        <f>SUMIFS('Grid GenerationQueue'!AM$5:AM$410,'Grid GenerationQueue'!$AZ$5:$AZ$410,$B493,'Grid GenerationQueue'!$BA$5:$BA$410,$C493,'Grid GenerationQueue'!$BK$5:$BK$410,"&gt;0",'Grid GenerationQueue'!$BD$5:$BD$410,"&lt;="&amp;$BE$3)</f>
        <v>0</v>
      </c>
      <c r="CX493">
        <f>SUMIFS('Grid GenerationQueue'!AN$5:AN$410,'Grid GenerationQueue'!$AZ$5:$AZ$410,$B493,'Grid GenerationQueue'!$BA$5:$BA$410,$C493,'Grid GenerationQueue'!$BK$5:$BK$410,"&gt;0",'Grid GenerationQueue'!$BD$5:$BD$410,"&lt;="&amp;$BE$3)</f>
        <v>0</v>
      </c>
      <c r="CY493">
        <f>SUMIFS('Grid GenerationQueue'!AO$5:AO$410,'Grid GenerationQueue'!$AZ$5:$AZ$410,$B493,'Grid GenerationQueue'!$BA$5:$BA$410,$C493,'Grid GenerationQueue'!$BK$5:$BK$410,"&gt;0",'Grid GenerationQueue'!$BD$5:$BD$410,"&lt;="&amp;$BE$3)</f>
        <v>0</v>
      </c>
      <c r="CZ493">
        <f>SUMIFS('Grid GenerationQueue'!AP$5:AP$410,'Grid GenerationQueue'!$AZ$5:$AZ$410,$B493,'Grid GenerationQueue'!$BA$5:$BA$410,$C493,'Grid GenerationQueue'!$BK$5:$BK$410,"&gt;0",'Grid GenerationQueue'!$BD$5:$BD$410,"&lt;="&amp;$BE$3)</f>
        <v>0</v>
      </c>
      <c r="DA493">
        <f>SUMIFS('Grid GenerationQueue'!AQ$5:AQ$410,'Grid GenerationQueue'!$AZ$5:$AZ$410,$B493,'Grid GenerationQueue'!$BA$5:$BA$410,$C493,'Grid GenerationQueue'!$BK$5:$BK$410,"&gt;0",'Grid GenerationQueue'!$BD$5:$BD$410,"&lt;="&amp;$BE$3)</f>
        <v>0</v>
      </c>
      <c r="DB493">
        <f>SUMIFS('Grid GenerationQueue'!AR$5:AR$410,'Grid GenerationQueue'!$AZ$5:$AZ$410,$B493,'Grid GenerationQueue'!$BA$5:$BA$410,$C493,'Grid GenerationQueue'!$BK$5:$BK$410,"&gt;0",'Grid GenerationQueue'!$BD$5:$BD$410,"&lt;="&amp;$BE$3)</f>
        <v>0</v>
      </c>
    </row>
    <row r="494" spans="1:106" x14ac:dyDescent="0.35">
      <c r="A494" t="s">
        <v>4761</v>
      </c>
      <c r="B494" t="s">
        <v>4633</v>
      </c>
      <c r="C494">
        <v>230</v>
      </c>
      <c r="D494">
        <f>SUMIFS('Grid GenerationQueue'!AG$5:AG$410,'Grid GenerationQueue'!$AZ$5:$AZ$410,$B494,'Grid GenerationQueue'!$BA$5:$BA$410,$C494)</f>
        <v>312.95999999999998</v>
      </c>
      <c r="E494">
        <f>SUMIFS('Grid GenerationQueue'!AH$5:AH$410,'Grid GenerationQueue'!$AZ$5:$AZ$410,$B494,'Grid GenerationQueue'!$BA$5:$BA$410,$C494)</f>
        <v>240</v>
      </c>
      <c r="F494">
        <f>SUMIFS('Grid GenerationQueue'!AI$5:AI$410,'Grid GenerationQueue'!$AZ$5:$AZ$410,$B494,'Grid GenerationQueue'!$BA$5:$BA$410,$C494)</f>
        <v>0</v>
      </c>
      <c r="G494">
        <f>SUMIFS('Grid GenerationQueue'!AJ$5:AJ$410,'Grid GenerationQueue'!$AZ$5:$AZ$410,$B494,'Grid GenerationQueue'!$BA$5:$BA$410,$C494)</f>
        <v>0</v>
      </c>
      <c r="H494">
        <f>SUMIFS('Grid GenerationQueue'!AK$5:AK$410,'Grid GenerationQueue'!$AZ$5:$AZ$410,$B494,'Grid GenerationQueue'!$BA$5:$BA$410,$C494)</f>
        <v>312.95999999999998</v>
      </c>
      <c r="I494">
        <f>SUMIFS('Grid GenerationQueue'!AL$5:AL$410,'Grid GenerationQueue'!$AZ$5:$AZ$410,$B494,'Grid GenerationQueue'!$BA$5:$BA$410,$C494)</f>
        <v>0</v>
      </c>
      <c r="J494">
        <f>SUMIFS('Grid GenerationQueue'!AM$5:AM$410,'Grid GenerationQueue'!$AZ$5:$AZ$410,$B494,'Grid GenerationQueue'!$BA$5:$BA$410,$C494)</f>
        <v>0</v>
      </c>
      <c r="K494">
        <f>SUMIFS('Grid GenerationQueue'!AN$5:AN$410,'Grid GenerationQueue'!$AZ$5:$AZ$410,$B494,'Grid GenerationQueue'!$BA$5:$BA$410,$C494)</f>
        <v>0</v>
      </c>
      <c r="L494">
        <f>SUMIFS('Grid GenerationQueue'!AO$5:AO$410,'Grid GenerationQueue'!$AZ$5:$AZ$410,$B494,'Grid GenerationQueue'!$BA$5:$BA$410,$C494)</f>
        <v>0</v>
      </c>
      <c r="M494">
        <f>SUMIFS('Grid GenerationQueue'!AP$5:AP$410,'Grid GenerationQueue'!$AZ$5:$AZ$410,$B494,'Grid GenerationQueue'!$BA$5:$BA$410,$C494)</f>
        <v>0</v>
      </c>
      <c r="N494">
        <f>SUMIFS('Grid GenerationQueue'!AQ$5:AQ$410,'Grid GenerationQueue'!$AZ$5:$AZ$410,$B494,'Grid GenerationQueue'!$BA$5:$BA$410,$C494)</f>
        <v>0</v>
      </c>
      <c r="O494">
        <f>SUMIFS('Grid GenerationQueue'!AR$5:AR$410,'Grid GenerationQueue'!$AZ$5:$AZ$410,$B494,'Grid GenerationQueue'!$BA$5:$BA$410,$C494)</f>
        <v>0</v>
      </c>
      <c r="Q494">
        <f>SUMIFS('Grid GenerationQueue'!AG$5:AG$410,'Grid GenerationQueue'!$AZ$5:$AZ$410,$B494,'Grid GenerationQueue'!$BA$5:$BA$410,$C494,'Grid GenerationQueue'!$BJ$5:$BJ$410,"Executed")</f>
        <v>0</v>
      </c>
      <c r="R494">
        <f>SUMIFS('Grid GenerationQueue'!AH$5:AH$410,'Grid GenerationQueue'!$AZ$5:$AZ$410,$B494,'Grid GenerationQueue'!$BA$5:$BA$410,$C494,'Grid GenerationQueue'!$BJ$5:$BJ$410,"Executed")</f>
        <v>0</v>
      </c>
      <c r="S494">
        <f>SUMIFS('Grid GenerationQueue'!AI$5:AI$410,'Grid GenerationQueue'!$AZ$5:$AZ$410,$B494,'Grid GenerationQueue'!$BA$5:$BA$410,$C494,'Grid GenerationQueue'!$BJ$5:$BJ$410,"Executed")</f>
        <v>0</v>
      </c>
      <c r="T494">
        <f>SUMIFS('Grid GenerationQueue'!AJ$5:AJ$410,'Grid GenerationQueue'!$AZ$5:$AZ$410,$B494,'Grid GenerationQueue'!$BA$5:$BA$410,$C494,'Grid GenerationQueue'!$BJ$5:$BJ$410,"Executed")</f>
        <v>0</v>
      </c>
      <c r="U494">
        <f>SUMIFS('Grid GenerationQueue'!AK$5:AK$410,'Grid GenerationQueue'!$AZ$5:$AZ$410,$B494,'Grid GenerationQueue'!$BA$5:$BA$410,$C494,'Grid GenerationQueue'!$BJ$5:$BJ$410,"Executed")</f>
        <v>0</v>
      </c>
      <c r="V494">
        <f>SUMIFS('Grid GenerationQueue'!AL$5:AL$410,'Grid GenerationQueue'!$AZ$5:$AZ$410,$B494,'Grid GenerationQueue'!$BA$5:$BA$410,$C494,'Grid GenerationQueue'!$BJ$5:$BJ$410,"Executed")</f>
        <v>0</v>
      </c>
      <c r="W494">
        <f>SUMIFS('Grid GenerationQueue'!AM$5:AM$410,'Grid GenerationQueue'!$AZ$5:$AZ$410,$B494,'Grid GenerationQueue'!$BA$5:$BA$410,$C494,'Grid GenerationQueue'!$BJ$5:$BJ$410,"Executed")</f>
        <v>0</v>
      </c>
      <c r="X494">
        <f>SUMIFS('Grid GenerationQueue'!AN$5:AN$410,'Grid GenerationQueue'!$AZ$5:$AZ$410,$B494,'Grid GenerationQueue'!$BA$5:$BA$410,$C494,'Grid GenerationQueue'!$BJ$5:$BJ$410,"Executed")</f>
        <v>0</v>
      </c>
      <c r="Y494">
        <f>SUMIFS('Grid GenerationQueue'!AO$5:AO$410,'Grid GenerationQueue'!$AZ$5:$AZ$410,$B494,'Grid GenerationQueue'!$BA$5:$BA$410,$C494,'Grid GenerationQueue'!$BJ$5:$BJ$410,"Executed")</f>
        <v>0</v>
      </c>
      <c r="Z494">
        <f>SUMIFS('Grid GenerationQueue'!AP$5:AP$410,'Grid GenerationQueue'!$AZ$5:$AZ$410,$B494,'Grid GenerationQueue'!$BA$5:$BA$410,$C494,'Grid GenerationQueue'!$BJ$5:$BJ$410,"Executed")</f>
        <v>0</v>
      </c>
      <c r="AA494">
        <f>SUMIFS('Grid GenerationQueue'!AQ$5:AQ$410,'Grid GenerationQueue'!$AZ$5:$AZ$410,$B494,'Grid GenerationQueue'!$BA$5:$BA$410,$C494,'Grid GenerationQueue'!$BJ$5:$BJ$410,"Executed")</f>
        <v>0</v>
      </c>
      <c r="AB494">
        <f>SUMIFS('Grid GenerationQueue'!AR$5:AR$410,'Grid GenerationQueue'!$AZ$5:$AZ$410,$B494,'Grid GenerationQueue'!$BA$5:$BA$410,$C494,'Grid GenerationQueue'!$BJ$5:$BJ$410,"Executed")</f>
        <v>0</v>
      </c>
      <c r="AD494">
        <f>SUMIFS('Grid GenerationQueue'!AG$5:AG$410,'Grid GenerationQueue'!$AZ$5:$AZ$410,$B494,'Grid GenerationQueue'!$BA$5:$BA$410,$C494,'Grid GenerationQueue'!$BH$5:$BH$410,"&lt;&gt;"&amp;"")+SUMIFS('Grid GenerationQueue'!AG$5:AG$410,'Grid GenerationQueue'!$AZ$5:$AZ$410,$B494,'Grid GenerationQueue'!$BA$5:$BA$410,$C494,'Grid GenerationQueue'!$BH$5:$BH$410,"",'Grid GenerationQueue'!$AC$5:$AC$410,1)</f>
        <v>312.95999999999998</v>
      </c>
      <c r="AE494">
        <f>SUMIFS('Grid GenerationQueue'!AH$5:AH$410,'Grid GenerationQueue'!$AZ$5:$AZ$410,$B494,'Grid GenerationQueue'!$BA$5:$BA$410,$C494,'Grid GenerationQueue'!$BH$5:$BH$410,"&lt;&gt;"&amp;"")+SUMIFS('Grid GenerationQueue'!AH$5:AH$410,'Grid GenerationQueue'!$AZ$5:$AZ$410,$B494,'Grid GenerationQueue'!$BA$5:$BA$410,$C494,'Grid GenerationQueue'!$BH$5:$BH$410,"",'Grid GenerationQueue'!$AC$5:$AC$410,1)</f>
        <v>240</v>
      </c>
      <c r="AF494">
        <f>SUMIFS('Grid GenerationQueue'!AI$5:AI$410,'Grid GenerationQueue'!$AZ$5:$AZ$410,$B494,'Grid GenerationQueue'!$BA$5:$BA$410,$C494,'Grid GenerationQueue'!$BH$5:$BH$410,"&lt;&gt;"&amp;"")+SUMIFS('Grid GenerationQueue'!AI$5:AI$410,'Grid GenerationQueue'!$AZ$5:$AZ$410,$B494,'Grid GenerationQueue'!$BA$5:$BA$410,$C494,'Grid GenerationQueue'!$BH$5:$BH$410,"",'Grid GenerationQueue'!$AC$5:$AC$410,1)</f>
        <v>0</v>
      </c>
      <c r="AG494">
        <f>SUMIFS('Grid GenerationQueue'!AJ$5:AJ$410,'Grid GenerationQueue'!$AZ$5:$AZ$410,$B494,'Grid GenerationQueue'!$BA$5:$BA$410,$C494,'Grid GenerationQueue'!$BH$5:$BH$410,"&lt;&gt;"&amp;"")+SUMIFS('Grid GenerationQueue'!AJ$5:AJ$410,'Grid GenerationQueue'!$AZ$5:$AZ$410,$B494,'Grid GenerationQueue'!$BA$5:$BA$410,$C494,'Grid GenerationQueue'!$BH$5:$BH$410,"",'Grid GenerationQueue'!$AC$5:$AC$410,1)</f>
        <v>0</v>
      </c>
      <c r="AH494">
        <f>SUMIFS('Grid GenerationQueue'!AK$5:AK$410,'Grid GenerationQueue'!$AZ$5:$AZ$410,$B494,'Grid GenerationQueue'!$BA$5:$BA$410,$C494,'Grid GenerationQueue'!$BH$5:$BH$410,"&lt;&gt;"&amp;"")+SUMIFS('Grid GenerationQueue'!AK$5:AK$410,'Grid GenerationQueue'!$AZ$5:$AZ$410,$B494,'Grid GenerationQueue'!$BA$5:$BA$410,$C494,'Grid GenerationQueue'!$BH$5:$BH$410,"",'Grid GenerationQueue'!$AC$5:$AC$410,1)</f>
        <v>312.95999999999998</v>
      </c>
      <c r="AI494">
        <f>SUMIFS('Grid GenerationQueue'!AL$5:AL$410,'Grid GenerationQueue'!$AZ$5:$AZ$410,$B494,'Grid GenerationQueue'!$BA$5:$BA$410,$C494,'Grid GenerationQueue'!$BH$5:$BH$410,"&lt;&gt;"&amp;"")+SUMIFS('Grid GenerationQueue'!AL$5:AL$410,'Grid GenerationQueue'!$AZ$5:$AZ$410,$B494,'Grid GenerationQueue'!$BA$5:$BA$410,$C494,'Grid GenerationQueue'!$BH$5:$BH$410,"",'Grid GenerationQueue'!$AC$5:$AC$410,1)</f>
        <v>0</v>
      </c>
      <c r="AJ494">
        <f>SUMIFS('Grid GenerationQueue'!AM$5:AM$410,'Grid GenerationQueue'!$AZ$5:$AZ$410,$B494,'Grid GenerationQueue'!$BA$5:$BA$410,$C494,'Grid GenerationQueue'!$BH$5:$BH$410,"&lt;&gt;"&amp;"")+SUMIFS('Grid GenerationQueue'!AM$5:AM$410,'Grid GenerationQueue'!$AZ$5:$AZ$410,$B494,'Grid GenerationQueue'!$BA$5:$BA$410,$C494,'Grid GenerationQueue'!$BH$5:$BH$410,"",'Grid GenerationQueue'!$AC$5:$AC$410,1)</f>
        <v>0</v>
      </c>
      <c r="AK494">
        <f>SUMIFS('Grid GenerationQueue'!AN$5:AN$410,'Grid GenerationQueue'!$AZ$5:$AZ$410,$B494,'Grid GenerationQueue'!$BA$5:$BA$410,$C494,'Grid GenerationQueue'!$BH$5:$BH$410,"&lt;&gt;"&amp;"")+SUMIFS('Grid GenerationQueue'!AN$5:AN$410,'Grid GenerationQueue'!$AZ$5:$AZ$410,$B494,'Grid GenerationQueue'!$BA$5:$BA$410,$C494,'Grid GenerationQueue'!$BH$5:$BH$410,"",'Grid GenerationQueue'!$AC$5:$AC$410,1)</f>
        <v>0</v>
      </c>
      <c r="AL494">
        <f>SUMIFS('Grid GenerationQueue'!AO$5:AO$410,'Grid GenerationQueue'!$AZ$5:$AZ$410,$B494,'Grid GenerationQueue'!$BA$5:$BA$410,$C494,'Grid GenerationQueue'!$BH$5:$BH$410,"&lt;&gt;"&amp;"")+SUMIFS('Grid GenerationQueue'!AO$5:AO$410,'Grid GenerationQueue'!$AZ$5:$AZ$410,$B494,'Grid GenerationQueue'!$BA$5:$BA$410,$C494,'Grid GenerationQueue'!$BH$5:$BH$410,"",'Grid GenerationQueue'!$AC$5:$AC$410,1)</f>
        <v>0</v>
      </c>
      <c r="AM494">
        <f>SUMIFS('Grid GenerationQueue'!AP$5:AP$410,'Grid GenerationQueue'!$AZ$5:$AZ$410,$B494,'Grid GenerationQueue'!$BA$5:$BA$410,$C494,'Grid GenerationQueue'!$BH$5:$BH$410,"&lt;&gt;"&amp;"")+SUMIFS('Grid GenerationQueue'!AP$5:AP$410,'Grid GenerationQueue'!$AZ$5:$AZ$410,$B494,'Grid GenerationQueue'!$BA$5:$BA$410,$C494,'Grid GenerationQueue'!$BH$5:$BH$410,"",'Grid GenerationQueue'!$AC$5:$AC$410,1)</f>
        <v>0</v>
      </c>
      <c r="AN494">
        <f>SUMIFS('Grid GenerationQueue'!AQ$5:AQ$410,'Grid GenerationQueue'!$AZ$5:$AZ$410,$B494,'Grid GenerationQueue'!$BA$5:$BA$410,$C494,'Grid GenerationQueue'!$BH$5:$BH$410,"&lt;&gt;"&amp;"")+SUMIFS('Grid GenerationQueue'!AQ$5:AQ$410,'Grid GenerationQueue'!$AZ$5:$AZ$410,$B494,'Grid GenerationQueue'!$BA$5:$BA$410,$C494,'Grid GenerationQueue'!$BH$5:$BH$410,"",'Grid GenerationQueue'!$AC$5:$AC$410,1)</f>
        <v>0</v>
      </c>
      <c r="AO494">
        <f>SUMIFS('Grid GenerationQueue'!AR$5:AR$410,'Grid GenerationQueue'!$AZ$5:$AZ$410,$B494,'Grid GenerationQueue'!$BA$5:$BA$410,$C494,'Grid GenerationQueue'!$BH$5:$BH$410,"&lt;&gt;"&amp;"")+SUMIFS('Grid GenerationQueue'!AR$5:AR$410,'Grid GenerationQueue'!$AZ$5:$AZ$410,$B494,'Grid GenerationQueue'!$BA$5:$BA$410,$C494,'Grid GenerationQueue'!$BH$5:$BH$410,"",'Grid GenerationQueue'!$AC$5:$AC$410,1)</f>
        <v>0</v>
      </c>
      <c r="AQ494">
        <f>SUMIFS('Grid GenerationQueue'!AG$5:AG$410,'Grid GenerationQueue'!$AZ$5:$AZ$410,$B494,'Grid GenerationQueue'!$BA$5:$BA$410,$C494,'Grid GenerationQueue'!$BK$5:$BK$410,"&gt;0")</f>
        <v>0</v>
      </c>
      <c r="AR494">
        <f>SUMIFS('Grid GenerationQueue'!AH$5:AH$410,'Grid GenerationQueue'!$AZ$5:$AZ$410,$B494,'Grid GenerationQueue'!$BA$5:$BA$410,$C494,'Grid GenerationQueue'!$BK$5:$BK$410,"&gt;0")</f>
        <v>0</v>
      </c>
      <c r="AS494">
        <f>SUMIFS('Grid GenerationQueue'!AI$5:AI$410,'Grid GenerationQueue'!$AZ$5:$AZ$410,$B494,'Grid GenerationQueue'!$BA$5:$BA$410,$C494,'Grid GenerationQueue'!$BK$5:$BK$410,"&gt;0")</f>
        <v>0</v>
      </c>
      <c r="AT494">
        <f>SUMIFS('Grid GenerationQueue'!AJ$5:AJ$410,'Grid GenerationQueue'!$AZ$5:$AZ$410,$B494,'Grid GenerationQueue'!$BA$5:$BA$410,$C494,'Grid GenerationQueue'!$BK$5:$BK$410,"&gt;0")</f>
        <v>0</v>
      </c>
      <c r="AU494">
        <f>SUMIFS('Grid GenerationQueue'!AK$5:AK$410,'Grid GenerationQueue'!$AZ$5:$AZ$410,$B494,'Grid GenerationQueue'!$BA$5:$BA$410,$C494,'Grid GenerationQueue'!$BK$5:$BK$410,"&gt;0")</f>
        <v>0</v>
      </c>
      <c r="AV494">
        <f>SUMIFS('Grid GenerationQueue'!AL$5:AL$410,'Grid GenerationQueue'!$AZ$5:$AZ$410,$B494,'Grid GenerationQueue'!$BA$5:$BA$410,$C494,'Grid GenerationQueue'!$BK$5:$BK$410,"&gt;0")</f>
        <v>0</v>
      </c>
      <c r="AW494">
        <f>SUMIFS('Grid GenerationQueue'!AM$5:AM$410,'Grid GenerationQueue'!$AZ$5:$AZ$410,$B494,'Grid GenerationQueue'!$BA$5:$BA$410,$C494,'Grid GenerationQueue'!$BK$5:$BK$410,"&gt;0")</f>
        <v>0</v>
      </c>
      <c r="AX494">
        <f>SUMIFS('Grid GenerationQueue'!AN$5:AN$410,'Grid GenerationQueue'!$AZ$5:$AZ$410,$B494,'Grid GenerationQueue'!$BA$5:$BA$410,$C494,'Grid GenerationQueue'!$BK$5:$BK$410,"&gt;0")</f>
        <v>0</v>
      </c>
      <c r="AY494">
        <f>SUMIFS('Grid GenerationQueue'!AO$5:AO$410,'Grid GenerationQueue'!$AZ$5:$AZ$410,$B494,'Grid GenerationQueue'!$BA$5:$BA$410,$C494,'Grid GenerationQueue'!$BK$5:$BK$410,"&gt;0")</f>
        <v>0</v>
      </c>
      <c r="AZ494">
        <f>SUMIFS('Grid GenerationQueue'!AP$5:AP$410,'Grid GenerationQueue'!$AZ$5:$AZ$410,$B494,'Grid GenerationQueue'!$BA$5:$BA$410,$C494,'Grid GenerationQueue'!$BK$5:$BK$410,"&gt;0")</f>
        <v>0</v>
      </c>
      <c r="BA494">
        <f>SUMIFS('Grid GenerationQueue'!AQ$5:AQ$410,'Grid GenerationQueue'!$AZ$5:$AZ$410,$B494,'Grid GenerationQueue'!$BA$5:$BA$410,$C494,'Grid GenerationQueue'!$BK$5:$BK$410,"&gt;0")</f>
        <v>0</v>
      </c>
      <c r="BB494">
        <f>SUMIFS('Grid GenerationQueue'!AR$5:AR$410,'Grid GenerationQueue'!$AZ$5:$AZ$410,$B494,'Grid GenerationQueue'!$BA$5:$BA$410,$C494,'Grid GenerationQueue'!$BK$5:$BK$410,"&gt;0")</f>
        <v>0</v>
      </c>
      <c r="BD494">
        <f>SUMIFS('Grid GenerationQueue'!AG$5:AG$410,'Grid GenerationQueue'!$AZ$5:$AZ$410,$B494,'Grid GenerationQueue'!$BA$5:$BA$410,$C494,'Grid GenerationQueue'!$BD$5:$BD$410,"&lt;="&amp;$BE$3)</f>
        <v>0</v>
      </c>
      <c r="BE494">
        <f>SUMIFS('Grid GenerationQueue'!AH$5:AH$410,'Grid GenerationQueue'!$AZ$5:$AZ$410,$B494,'Grid GenerationQueue'!$BA$5:$BA$410,$C494,'Grid GenerationQueue'!$BD$5:$BD$410,"&lt;="&amp;$BE$3)</f>
        <v>0</v>
      </c>
      <c r="BF494">
        <f>SUMIFS('Grid GenerationQueue'!AI$5:AI$410,'Grid GenerationQueue'!$AZ$5:$AZ$410,$B494,'Grid GenerationQueue'!$BA$5:$BA$410,$C494,'Grid GenerationQueue'!$BD$5:$BD$410,"&lt;="&amp;$BE$3)</f>
        <v>0</v>
      </c>
      <c r="BG494">
        <f>SUMIFS('Grid GenerationQueue'!AJ$5:AJ$410,'Grid GenerationQueue'!$AZ$5:$AZ$410,$B494,'Grid GenerationQueue'!$BA$5:$BA$410,$C494,'Grid GenerationQueue'!$BD$5:$BD$410,"&lt;="&amp;$BE$3)</f>
        <v>0</v>
      </c>
      <c r="BH494">
        <f>SUMIFS('Grid GenerationQueue'!AK$5:AK$410,'Grid GenerationQueue'!$AZ$5:$AZ$410,$B494,'Grid GenerationQueue'!$BA$5:$BA$410,$C494,'Grid GenerationQueue'!$BD$5:$BD$410,"&lt;="&amp;$BE$3)</f>
        <v>0</v>
      </c>
      <c r="BI494">
        <f>SUMIFS('Grid GenerationQueue'!AL$5:AL$410,'Grid GenerationQueue'!$AZ$5:$AZ$410,$B494,'Grid GenerationQueue'!$BA$5:$BA$410,$C494,'Grid GenerationQueue'!$BD$5:$BD$410,"&lt;="&amp;$BE$3)</f>
        <v>0</v>
      </c>
      <c r="BJ494">
        <f>SUMIFS('Grid GenerationQueue'!AM$5:AM$410,'Grid GenerationQueue'!$AZ$5:$AZ$410,$B494,'Grid GenerationQueue'!$BA$5:$BA$410,$C494,'Grid GenerationQueue'!$BD$5:$BD$410,"&lt;="&amp;$BE$3)</f>
        <v>0</v>
      </c>
      <c r="BK494">
        <f>SUMIFS('Grid GenerationQueue'!AN$5:AN$410,'Grid GenerationQueue'!$AZ$5:$AZ$410,$B494,'Grid GenerationQueue'!$BA$5:$BA$410,$C494,'Grid GenerationQueue'!$BD$5:$BD$410,"&lt;="&amp;$BE$3)</f>
        <v>0</v>
      </c>
      <c r="BL494">
        <f>SUMIFS('Grid GenerationQueue'!AO$5:AO$410,'Grid GenerationQueue'!$AZ$5:$AZ$410,$B494,'Grid GenerationQueue'!$BA$5:$BA$410,$C494,'Grid GenerationQueue'!$BD$5:$BD$410,"&lt;="&amp;$BE$3)</f>
        <v>0</v>
      </c>
      <c r="BM494">
        <f>SUMIFS('Grid GenerationQueue'!AP$5:AP$410,'Grid GenerationQueue'!$AZ$5:$AZ$410,$B494,'Grid GenerationQueue'!$BA$5:$BA$410,$C494,'Grid GenerationQueue'!$BD$5:$BD$410,"&lt;="&amp;$BE$3)</f>
        <v>0</v>
      </c>
      <c r="BN494">
        <f>SUMIFS('Grid GenerationQueue'!AQ$5:AQ$410,'Grid GenerationQueue'!$AZ$5:$AZ$410,$B494,'Grid GenerationQueue'!$BA$5:$BA$410,$C494,'Grid GenerationQueue'!$BD$5:$BD$410,"&lt;="&amp;$BE$3)</f>
        <v>0</v>
      </c>
      <c r="BO494">
        <f>SUMIFS('Grid GenerationQueue'!AR$5:AR$410,'Grid GenerationQueue'!$AZ$5:$AZ$410,$B494,'Grid GenerationQueue'!$BA$5:$BA$410,$C494,'Grid GenerationQueue'!$BD$5:$BD$410,"&lt;="&amp;$BE$3)</f>
        <v>0</v>
      </c>
      <c r="BQ494">
        <f>SUMIFS('Grid GenerationQueue'!AG$5:AG$410,'Grid GenerationQueue'!$AZ$5:$AZ$410,$B494,'Grid GenerationQueue'!$BA$5:$BA$410,$C494,'Grid GenerationQueue'!$BJ$5:$BJ$410,"Executed",'Grid GenerationQueue'!$BD$5:$BD$410,"&lt;="&amp;$BE$3)</f>
        <v>0</v>
      </c>
      <c r="BR494">
        <f>SUMIFS('Grid GenerationQueue'!AH$5:AH$410,'Grid GenerationQueue'!$AZ$5:$AZ$410,$B494,'Grid GenerationQueue'!$BA$5:$BA$410,$C494,'Grid GenerationQueue'!$BJ$5:$BJ$410,"Executed",'Grid GenerationQueue'!$BD$5:$BD$410,"&lt;="&amp;$BE$3)</f>
        <v>0</v>
      </c>
      <c r="BS494">
        <f>SUMIFS('Grid GenerationQueue'!AI$5:AI$410,'Grid GenerationQueue'!$AZ$5:$AZ$410,$B494,'Grid GenerationQueue'!$BA$5:$BA$410,$C494,'Grid GenerationQueue'!$BJ$5:$BJ$410,"Executed",'Grid GenerationQueue'!$BD$5:$BD$410,"&lt;="&amp;$BE$3)</f>
        <v>0</v>
      </c>
      <c r="BT494">
        <f>SUMIFS('Grid GenerationQueue'!AJ$5:AJ$410,'Grid GenerationQueue'!$AZ$5:$AZ$410,$B494,'Grid GenerationQueue'!$BA$5:$BA$410,$C494,'Grid GenerationQueue'!$BJ$5:$BJ$410,"Executed",'Grid GenerationQueue'!$BD$5:$BD$410,"&lt;="&amp;$BE$3)</f>
        <v>0</v>
      </c>
      <c r="BU494">
        <f>SUMIFS('Grid GenerationQueue'!AK$5:AK$410,'Grid GenerationQueue'!$AZ$5:$AZ$410,$B494,'Grid GenerationQueue'!$BA$5:$BA$410,$C494,'Grid GenerationQueue'!$BJ$5:$BJ$410,"Executed",'Grid GenerationQueue'!$BD$5:$BD$410,"&lt;="&amp;$BE$3)</f>
        <v>0</v>
      </c>
      <c r="BV494">
        <f>SUMIFS('Grid GenerationQueue'!AL$5:AL$410,'Grid GenerationQueue'!$AZ$5:$AZ$410,$B494,'Grid GenerationQueue'!$BA$5:$BA$410,$C494,'Grid GenerationQueue'!$BJ$5:$BJ$410,"Executed",'Grid GenerationQueue'!$BD$5:$BD$410,"&lt;="&amp;$BE$3)</f>
        <v>0</v>
      </c>
      <c r="BW494">
        <f>SUMIFS('Grid GenerationQueue'!AM$5:AM$410,'Grid GenerationQueue'!$AZ$5:$AZ$410,$B494,'Grid GenerationQueue'!$BA$5:$BA$410,$C494,'Grid GenerationQueue'!$BJ$5:$BJ$410,"Executed",'Grid GenerationQueue'!$BD$5:$BD$410,"&lt;="&amp;$BE$3)</f>
        <v>0</v>
      </c>
      <c r="BX494">
        <f>SUMIFS('Grid GenerationQueue'!AN$5:AN$410,'Grid GenerationQueue'!$AZ$5:$AZ$410,$B494,'Grid GenerationQueue'!$BA$5:$BA$410,$C494,'Grid GenerationQueue'!$BJ$5:$BJ$410,"Executed",'Grid GenerationQueue'!$BD$5:$BD$410,"&lt;="&amp;$BE$3)</f>
        <v>0</v>
      </c>
      <c r="BY494">
        <f>SUMIFS('Grid GenerationQueue'!AO$5:AO$410,'Grid GenerationQueue'!$AZ$5:$AZ$410,$B494,'Grid GenerationQueue'!$BA$5:$BA$410,$C494,'Grid GenerationQueue'!$BJ$5:$BJ$410,"Executed",'Grid GenerationQueue'!$BD$5:$BD$410,"&lt;="&amp;$BE$3)</f>
        <v>0</v>
      </c>
      <c r="BZ494">
        <f>SUMIFS('Grid GenerationQueue'!AP$5:AP$410,'Grid GenerationQueue'!$AZ$5:$AZ$410,$B494,'Grid GenerationQueue'!$BA$5:$BA$410,$C494,'Grid GenerationQueue'!$BJ$5:$BJ$410,"Executed",'Grid GenerationQueue'!$BD$5:$BD$410,"&lt;="&amp;$BE$3)</f>
        <v>0</v>
      </c>
      <c r="CA494">
        <f>SUMIFS('Grid GenerationQueue'!AQ$5:AQ$410,'Grid GenerationQueue'!$AZ$5:$AZ$410,$B494,'Grid GenerationQueue'!$BA$5:$BA$410,$C494,'Grid GenerationQueue'!$BJ$5:$BJ$410,"Executed",'Grid GenerationQueue'!$BD$5:$BD$410,"&lt;="&amp;$BE$3)</f>
        <v>0</v>
      </c>
      <c r="CB494">
        <f>SUMIFS('Grid GenerationQueue'!AR$5:AR$410,'Grid GenerationQueue'!$AZ$5:$AZ$410,$B494,'Grid GenerationQueue'!$BA$5:$BA$410,$C494,'Grid GenerationQueue'!$BJ$5:$BJ$410,"Executed",'Grid GenerationQueue'!$BD$5:$BD$410,"&lt;="&amp;$BE$3)</f>
        <v>0</v>
      </c>
      <c r="CD494">
        <f>SUMIFS('Grid GenerationQueue'!AG$5:AG$410,'Grid GenerationQueue'!$AZ$5:$AZ$410,$B494,'Grid GenerationQueue'!$BA$5:$BA$410,$C494,'Grid GenerationQueue'!$BH$5:$BH$410,"&lt;&gt;"&amp;"",'Grid GenerationQueue'!$BD$5:$BD$410,"&lt;="&amp;$BE$3)</f>
        <v>0</v>
      </c>
      <c r="CE494">
        <f>SUMIFS('Grid GenerationQueue'!AH$5:AH$410,'Grid GenerationQueue'!$AZ$5:$AZ$410,$B494,'Grid GenerationQueue'!$BA$5:$BA$410,$C494,'Grid GenerationQueue'!$BH$5:$BH$410,"&lt;&gt;"&amp;"",'Grid GenerationQueue'!$BD$5:$BD$410,"&lt;="&amp;$BE$3)</f>
        <v>0</v>
      </c>
      <c r="CF494">
        <f>SUMIFS('Grid GenerationQueue'!AI$5:AI$410,'Grid GenerationQueue'!$AZ$5:$AZ$410,$B494,'Grid GenerationQueue'!$BA$5:$BA$410,$C494,'Grid GenerationQueue'!$BH$5:$BH$410,"&lt;&gt;"&amp;"",'Grid GenerationQueue'!$BD$5:$BD$410,"&lt;="&amp;$BE$3)</f>
        <v>0</v>
      </c>
      <c r="CG494">
        <f>SUMIFS('Grid GenerationQueue'!AJ$5:AJ$410,'Grid GenerationQueue'!$AZ$5:$AZ$410,$B494,'Grid GenerationQueue'!$BA$5:$BA$410,$C494,'Grid GenerationQueue'!$BH$5:$BH$410,"&lt;&gt;"&amp;"",'Grid GenerationQueue'!$BD$5:$BD$410,"&lt;="&amp;$BE$3)</f>
        <v>0</v>
      </c>
      <c r="CH494">
        <f>SUMIFS('Grid GenerationQueue'!AK$5:AK$410,'Grid GenerationQueue'!$AZ$5:$AZ$410,$B494,'Grid GenerationQueue'!$BA$5:$BA$410,$C494,'Grid GenerationQueue'!$BH$5:$BH$410,"&lt;&gt;"&amp;"",'Grid GenerationQueue'!$BD$5:$BD$410,"&lt;="&amp;$BE$3)</f>
        <v>0</v>
      </c>
      <c r="CI494">
        <f>SUMIFS('Grid GenerationQueue'!AL$5:AL$410,'Grid GenerationQueue'!$AZ$5:$AZ$410,$B494,'Grid GenerationQueue'!$BA$5:$BA$410,$C494,'Grid GenerationQueue'!$BH$5:$BH$410,"&lt;&gt;"&amp;"",'Grid GenerationQueue'!$BD$5:$BD$410,"&lt;="&amp;$BE$3)</f>
        <v>0</v>
      </c>
      <c r="CJ494">
        <f>SUMIFS('Grid GenerationQueue'!AM$5:AM$410,'Grid GenerationQueue'!$AZ$5:$AZ$410,$B494,'Grid GenerationQueue'!$BA$5:$BA$410,$C494,'Grid GenerationQueue'!$BH$5:$BH$410,"&lt;&gt;"&amp;"",'Grid GenerationQueue'!$BD$5:$BD$410,"&lt;="&amp;$BE$3)</f>
        <v>0</v>
      </c>
      <c r="CK494">
        <f>SUMIFS('Grid GenerationQueue'!AN$5:AN$410,'Grid GenerationQueue'!$AZ$5:$AZ$410,$B494,'Grid GenerationQueue'!$BA$5:$BA$410,$C494,'Grid GenerationQueue'!$BH$5:$BH$410,"&lt;&gt;"&amp;"",'Grid GenerationQueue'!$BD$5:$BD$410,"&lt;="&amp;$BE$3)</f>
        <v>0</v>
      </c>
      <c r="CL494">
        <f>SUMIFS('Grid GenerationQueue'!AO$5:AO$410,'Grid GenerationQueue'!$AZ$5:$AZ$410,$B494,'Grid GenerationQueue'!$BA$5:$BA$410,$C494,'Grid GenerationQueue'!$BH$5:$BH$410,"&lt;&gt;"&amp;"",'Grid GenerationQueue'!$BD$5:$BD$410,"&lt;="&amp;$BE$3)</f>
        <v>0</v>
      </c>
      <c r="CM494">
        <f>SUMIFS('Grid GenerationQueue'!AP$5:AP$410,'Grid GenerationQueue'!$AZ$5:$AZ$410,$B494,'Grid GenerationQueue'!$BA$5:$BA$410,$C494,'Grid GenerationQueue'!$BH$5:$BH$410,"&lt;&gt;"&amp;"",'Grid GenerationQueue'!$BD$5:$BD$410,"&lt;="&amp;$BE$3)</f>
        <v>0</v>
      </c>
      <c r="CN494">
        <f>SUMIFS('Grid GenerationQueue'!AQ$5:AQ$410,'Grid GenerationQueue'!$AZ$5:$AZ$410,$B494,'Grid GenerationQueue'!$BA$5:$BA$410,$C494,'Grid GenerationQueue'!$BH$5:$BH$410,"&lt;&gt;"&amp;"",'Grid GenerationQueue'!$BD$5:$BD$410,"&lt;="&amp;$BE$3)</f>
        <v>0</v>
      </c>
      <c r="CO494">
        <f>SUMIFS('Grid GenerationQueue'!AR$5:AR$410,'Grid GenerationQueue'!$AZ$5:$AZ$410,$B494,'Grid GenerationQueue'!$BA$5:$BA$410,$C494,'Grid GenerationQueue'!$BH$5:$BH$410,"&lt;&gt;"&amp;"",'Grid GenerationQueue'!$BD$5:$BD$410,"&lt;="&amp;$BE$3)</f>
        <v>0</v>
      </c>
      <c r="CQ494">
        <f>SUMIFS('Grid GenerationQueue'!AG$5:AG$410,'Grid GenerationQueue'!$AZ$5:$AZ$410,$B494,'Grid GenerationQueue'!$BA$5:$BA$410,$C494,'Grid GenerationQueue'!$BK$5:$BK$410,"&gt;0",'Grid GenerationQueue'!$BD$5:$BD$410,"&lt;="&amp;$BE$3)</f>
        <v>0</v>
      </c>
      <c r="CR494">
        <f>SUMIFS('Grid GenerationQueue'!AH$5:AH$410,'Grid GenerationQueue'!$AZ$5:$AZ$410,$B494,'Grid GenerationQueue'!$BA$5:$BA$410,$C494,'Grid GenerationQueue'!$BK$5:$BK$410,"&gt;0",'Grid GenerationQueue'!$BD$5:$BD$410,"&lt;="&amp;$BE$3)</f>
        <v>0</v>
      </c>
      <c r="CS494">
        <f>SUMIFS('Grid GenerationQueue'!AI$5:AI$410,'Grid GenerationQueue'!$AZ$5:$AZ$410,$B494,'Grid GenerationQueue'!$BA$5:$BA$410,$C494,'Grid GenerationQueue'!$BK$5:$BK$410,"&gt;0",'Grid GenerationQueue'!$BD$5:$BD$410,"&lt;="&amp;$BE$3)</f>
        <v>0</v>
      </c>
      <c r="CT494">
        <f>SUMIFS('Grid GenerationQueue'!AJ$5:AJ$410,'Grid GenerationQueue'!$AZ$5:$AZ$410,$B494,'Grid GenerationQueue'!$BA$5:$BA$410,$C494,'Grid GenerationQueue'!$BK$5:$BK$410,"&gt;0",'Grid GenerationQueue'!$BD$5:$BD$410,"&lt;="&amp;$BE$3)</f>
        <v>0</v>
      </c>
      <c r="CU494">
        <f>SUMIFS('Grid GenerationQueue'!AK$5:AK$410,'Grid GenerationQueue'!$AZ$5:$AZ$410,$B494,'Grid GenerationQueue'!$BA$5:$BA$410,$C494,'Grid GenerationQueue'!$BK$5:$BK$410,"&gt;0",'Grid GenerationQueue'!$BD$5:$BD$410,"&lt;="&amp;$BE$3)</f>
        <v>0</v>
      </c>
      <c r="CV494">
        <f>SUMIFS('Grid GenerationQueue'!AL$5:AL$410,'Grid GenerationQueue'!$AZ$5:$AZ$410,$B494,'Grid GenerationQueue'!$BA$5:$BA$410,$C494,'Grid GenerationQueue'!$BK$5:$BK$410,"&gt;0",'Grid GenerationQueue'!$BD$5:$BD$410,"&lt;="&amp;$BE$3)</f>
        <v>0</v>
      </c>
      <c r="CW494">
        <f>SUMIFS('Grid GenerationQueue'!AM$5:AM$410,'Grid GenerationQueue'!$AZ$5:$AZ$410,$B494,'Grid GenerationQueue'!$BA$5:$BA$410,$C494,'Grid GenerationQueue'!$BK$5:$BK$410,"&gt;0",'Grid GenerationQueue'!$BD$5:$BD$410,"&lt;="&amp;$BE$3)</f>
        <v>0</v>
      </c>
      <c r="CX494">
        <f>SUMIFS('Grid GenerationQueue'!AN$5:AN$410,'Grid GenerationQueue'!$AZ$5:$AZ$410,$B494,'Grid GenerationQueue'!$BA$5:$BA$410,$C494,'Grid GenerationQueue'!$BK$5:$BK$410,"&gt;0",'Grid GenerationQueue'!$BD$5:$BD$410,"&lt;="&amp;$BE$3)</f>
        <v>0</v>
      </c>
      <c r="CY494">
        <f>SUMIFS('Grid GenerationQueue'!AO$5:AO$410,'Grid GenerationQueue'!$AZ$5:$AZ$410,$B494,'Grid GenerationQueue'!$BA$5:$BA$410,$C494,'Grid GenerationQueue'!$BK$5:$BK$410,"&gt;0",'Grid GenerationQueue'!$BD$5:$BD$410,"&lt;="&amp;$BE$3)</f>
        <v>0</v>
      </c>
      <c r="CZ494">
        <f>SUMIFS('Grid GenerationQueue'!AP$5:AP$410,'Grid GenerationQueue'!$AZ$5:$AZ$410,$B494,'Grid GenerationQueue'!$BA$5:$BA$410,$C494,'Grid GenerationQueue'!$BK$5:$BK$410,"&gt;0",'Grid GenerationQueue'!$BD$5:$BD$410,"&lt;="&amp;$BE$3)</f>
        <v>0</v>
      </c>
      <c r="DA494">
        <f>SUMIFS('Grid GenerationQueue'!AQ$5:AQ$410,'Grid GenerationQueue'!$AZ$5:$AZ$410,$B494,'Grid GenerationQueue'!$BA$5:$BA$410,$C494,'Grid GenerationQueue'!$BK$5:$BK$410,"&gt;0",'Grid GenerationQueue'!$BD$5:$BD$410,"&lt;="&amp;$BE$3)</f>
        <v>0</v>
      </c>
      <c r="DB494">
        <f>SUMIFS('Grid GenerationQueue'!AR$5:AR$410,'Grid GenerationQueue'!$AZ$5:$AZ$410,$B494,'Grid GenerationQueue'!$BA$5:$BA$410,$C494,'Grid GenerationQueue'!$BK$5:$BK$410,"&gt;0",'Grid GenerationQueue'!$BD$5:$BD$410,"&lt;="&amp;$BE$3)</f>
        <v>0</v>
      </c>
    </row>
    <row r="495" spans="1:106" x14ac:dyDescent="0.35">
      <c r="A495" t="s">
        <v>4752</v>
      </c>
      <c r="B495" t="s">
        <v>4986</v>
      </c>
      <c r="C495">
        <v>230</v>
      </c>
      <c r="D495">
        <f>SUMIFS('Grid GenerationQueue'!AG$5:AG$410,'Grid GenerationQueue'!$AZ$5:$AZ$410,$B495,'Grid GenerationQueue'!$BA$5:$BA$410,$C495)</f>
        <v>0</v>
      </c>
      <c r="E495">
        <f>SUMIFS('Grid GenerationQueue'!AH$5:AH$410,'Grid GenerationQueue'!$AZ$5:$AZ$410,$B495,'Grid GenerationQueue'!$BA$5:$BA$410,$C495)</f>
        <v>0</v>
      </c>
      <c r="F495">
        <f>SUMIFS('Grid GenerationQueue'!AI$5:AI$410,'Grid GenerationQueue'!$AZ$5:$AZ$410,$B495,'Grid GenerationQueue'!$BA$5:$BA$410,$C495)</f>
        <v>0</v>
      </c>
      <c r="G495">
        <f>SUMIFS('Grid GenerationQueue'!AJ$5:AJ$410,'Grid GenerationQueue'!$AZ$5:$AZ$410,$B495,'Grid GenerationQueue'!$BA$5:$BA$410,$C495)</f>
        <v>0</v>
      </c>
      <c r="H495">
        <f>SUMIFS('Grid GenerationQueue'!AK$5:AK$410,'Grid GenerationQueue'!$AZ$5:$AZ$410,$B495,'Grid GenerationQueue'!$BA$5:$BA$410,$C495)</f>
        <v>0</v>
      </c>
      <c r="I495">
        <f>SUMIFS('Grid GenerationQueue'!AL$5:AL$410,'Grid GenerationQueue'!$AZ$5:$AZ$410,$B495,'Grid GenerationQueue'!$BA$5:$BA$410,$C495)</f>
        <v>0</v>
      </c>
      <c r="J495">
        <f>SUMIFS('Grid GenerationQueue'!AM$5:AM$410,'Grid GenerationQueue'!$AZ$5:$AZ$410,$B495,'Grid GenerationQueue'!$BA$5:$BA$410,$C495)</f>
        <v>0</v>
      </c>
      <c r="K495">
        <f>SUMIFS('Grid GenerationQueue'!AN$5:AN$410,'Grid GenerationQueue'!$AZ$5:$AZ$410,$B495,'Grid GenerationQueue'!$BA$5:$BA$410,$C495)</f>
        <v>0</v>
      </c>
      <c r="L495">
        <f>SUMIFS('Grid GenerationQueue'!AO$5:AO$410,'Grid GenerationQueue'!$AZ$5:$AZ$410,$B495,'Grid GenerationQueue'!$BA$5:$BA$410,$C495)</f>
        <v>0</v>
      </c>
      <c r="M495">
        <f>SUMIFS('Grid GenerationQueue'!AP$5:AP$410,'Grid GenerationQueue'!$AZ$5:$AZ$410,$B495,'Grid GenerationQueue'!$BA$5:$BA$410,$C495)</f>
        <v>0</v>
      </c>
      <c r="N495">
        <f>SUMIFS('Grid GenerationQueue'!AQ$5:AQ$410,'Grid GenerationQueue'!$AZ$5:$AZ$410,$B495,'Grid GenerationQueue'!$BA$5:$BA$410,$C495)</f>
        <v>0</v>
      </c>
      <c r="O495">
        <f>SUMIFS('Grid GenerationQueue'!AR$5:AR$410,'Grid GenerationQueue'!$AZ$5:$AZ$410,$B495,'Grid GenerationQueue'!$BA$5:$BA$410,$C495)</f>
        <v>0</v>
      </c>
      <c r="Q495">
        <f>SUMIFS('Grid GenerationQueue'!AG$5:AG$410,'Grid GenerationQueue'!$AZ$5:$AZ$410,$B495,'Grid GenerationQueue'!$BA$5:$BA$410,$C495,'Grid GenerationQueue'!$BJ$5:$BJ$410,"Executed")</f>
        <v>0</v>
      </c>
      <c r="R495">
        <f>SUMIFS('Grid GenerationQueue'!AH$5:AH$410,'Grid GenerationQueue'!$AZ$5:$AZ$410,$B495,'Grid GenerationQueue'!$BA$5:$BA$410,$C495,'Grid GenerationQueue'!$BJ$5:$BJ$410,"Executed")</f>
        <v>0</v>
      </c>
      <c r="S495">
        <f>SUMIFS('Grid GenerationQueue'!AI$5:AI$410,'Grid GenerationQueue'!$AZ$5:$AZ$410,$B495,'Grid GenerationQueue'!$BA$5:$BA$410,$C495,'Grid GenerationQueue'!$BJ$5:$BJ$410,"Executed")</f>
        <v>0</v>
      </c>
      <c r="T495">
        <f>SUMIFS('Grid GenerationQueue'!AJ$5:AJ$410,'Grid GenerationQueue'!$AZ$5:$AZ$410,$B495,'Grid GenerationQueue'!$BA$5:$BA$410,$C495,'Grid GenerationQueue'!$BJ$5:$BJ$410,"Executed")</f>
        <v>0</v>
      </c>
      <c r="U495">
        <f>SUMIFS('Grid GenerationQueue'!AK$5:AK$410,'Grid GenerationQueue'!$AZ$5:$AZ$410,$B495,'Grid GenerationQueue'!$BA$5:$BA$410,$C495,'Grid GenerationQueue'!$BJ$5:$BJ$410,"Executed")</f>
        <v>0</v>
      </c>
      <c r="V495">
        <f>SUMIFS('Grid GenerationQueue'!AL$5:AL$410,'Grid GenerationQueue'!$AZ$5:$AZ$410,$B495,'Grid GenerationQueue'!$BA$5:$BA$410,$C495,'Grid GenerationQueue'!$BJ$5:$BJ$410,"Executed")</f>
        <v>0</v>
      </c>
      <c r="W495">
        <f>SUMIFS('Grid GenerationQueue'!AM$5:AM$410,'Grid GenerationQueue'!$AZ$5:$AZ$410,$B495,'Grid GenerationQueue'!$BA$5:$BA$410,$C495,'Grid GenerationQueue'!$BJ$5:$BJ$410,"Executed")</f>
        <v>0</v>
      </c>
      <c r="X495">
        <f>SUMIFS('Grid GenerationQueue'!AN$5:AN$410,'Grid GenerationQueue'!$AZ$5:$AZ$410,$B495,'Grid GenerationQueue'!$BA$5:$BA$410,$C495,'Grid GenerationQueue'!$BJ$5:$BJ$410,"Executed")</f>
        <v>0</v>
      </c>
      <c r="Y495">
        <f>SUMIFS('Grid GenerationQueue'!AO$5:AO$410,'Grid GenerationQueue'!$AZ$5:$AZ$410,$B495,'Grid GenerationQueue'!$BA$5:$BA$410,$C495,'Grid GenerationQueue'!$BJ$5:$BJ$410,"Executed")</f>
        <v>0</v>
      </c>
      <c r="Z495">
        <f>SUMIFS('Grid GenerationQueue'!AP$5:AP$410,'Grid GenerationQueue'!$AZ$5:$AZ$410,$B495,'Grid GenerationQueue'!$BA$5:$BA$410,$C495,'Grid GenerationQueue'!$BJ$5:$BJ$410,"Executed")</f>
        <v>0</v>
      </c>
      <c r="AA495">
        <f>SUMIFS('Grid GenerationQueue'!AQ$5:AQ$410,'Grid GenerationQueue'!$AZ$5:$AZ$410,$B495,'Grid GenerationQueue'!$BA$5:$BA$410,$C495,'Grid GenerationQueue'!$BJ$5:$BJ$410,"Executed")</f>
        <v>0</v>
      </c>
      <c r="AB495">
        <f>SUMIFS('Grid GenerationQueue'!AR$5:AR$410,'Grid GenerationQueue'!$AZ$5:$AZ$410,$B495,'Grid GenerationQueue'!$BA$5:$BA$410,$C495,'Grid GenerationQueue'!$BJ$5:$BJ$410,"Executed")</f>
        <v>0</v>
      </c>
      <c r="AD495">
        <f>SUMIFS('Grid GenerationQueue'!AG$5:AG$410,'Grid GenerationQueue'!$AZ$5:$AZ$410,$B495,'Grid GenerationQueue'!$BA$5:$BA$410,$C495,'Grid GenerationQueue'!$BH$5:$BH$410,"&lt;&gt;"&amp;"")+SUMIFS('Grid GenerationQueue'!AG$5:AG$410,'Grid GenerationQueue'!$AZ$5:$AZ$410,$B495,'Grid GenerationQueue'!$BA$5:$BA$410,$C495,'Grid GenerationQueue'!$BH$5:$BH$410,"",'Grid GenerationQueue'!$AC$5:$AC$410,1)</f>
        <v>0</v>
      </c>
      <c r="AE495">
        <f>SUMIFS('Grid GenerationQueue'!AH$5:AH$410,'Grid GenerationQueue'!$AZ$5:$AZ$410,$B495,'Grid GenerationQueue'!$BA$5:$BA$410,$C495,'Grid GenerationQueue'!$BH$5:$BH$410,"&lt;&gt;"&amp;"")+SUMIFS('Grid GenerationQueue'!AH$5:AH$410,'Grid GenerationQueue'!$AZ$5:$AZ$410,$B495,'Grid GenerationQueue'!$BA$5:$BA$410,$C495,'Grid GenerationQueue'!$BH$5:$BH$410,"",'Grid GenerationQueue'!$AC$5:$AC$410,1)</f>
        <v>0</v>
      </c>
      <c r="AF495">
        <f>SUMIFS('Grid GenerationQueue'!AI$5:AI$410,'Grid GenerationQueue'!$AZ$5:$AZ$410,$B495,'Grid GenerationQueue'!$BA$5:$BA$410,$C495,'Grid GenerationQueue'!$BH$5:$BH$410,"&lt;&gt;"&amp;"")+SUMIFS('Grid GenerationQueue'!AI$5:AI$410,'Grid GenerationQueue'!$AZ$5:$AZ$410,$B495,'Grid GenerationQueue'!$BA$5:$BA$410,$C495,'Grid GenerationQueue'!$BH$5:$BH$410,"",'Grid GenerationQueue'!$AC$5:$AC$410,1)</f>
        <v>0</v>
      </c>
      <c r="AG495">
        <f>SUMIFS('Grid GenerationQueue'!AJ$5:AJ$410,'Grid GenerationQueue'!$AZ$5:$AZ$410,$B495,'Grid GenerationQueue'!$BA$5:$BA$410,$C495,'Grid GenerationQueue'!$BH$5:$BH$410,"&lt;&gt;"&amp;"")+SUMIFS('Grid GenerationQueue'!AJ$5:AJ$410,'Grid GenerationQueue'!$AZ$5:$AZ$410,$B495,'Grid GenerationQueue'!$BA$5:$BA$410,$C495,'Grid GenerationQueue'!$BH$5:$BH$410,"",'Grid GenerationQueue'!$AC$5:$AC$410,1)</f>
        <v>0</v>
      </c>
      <c r="AH495">
        <f>SUMIFS('Grid GenerationQueue'!AK$5:AK$410,'Grid GenerationQueue'!$AZ$5:$AZ$410,$B495,'Grid GenerationQueue'!$BA$5:$BA$410,$C495,'Grid GenerationQueue'!$BH$5:$BH$410,"&lt;&gt;"&amp;"")+SUMIFS('Grid GenerationQueue'!AK$5:AK$410,'Grid GenerationQueue'!$AZ$5:$AZ$410,$B495,'Grid GenerationQueue'!$BA$5:$BA$410,$C495,'Grid GenerationQueue'!$BH$5:$BH$410,"",'Grid GenerationQueue'!$AC$5:$AC$410,1)</f>
        <v>0</v>
      </c>
      <c r="AI495">
        <f>SUMIFS('Grid GenerationQueue'!AL$5:AL$410,'Grid GenerationQueue'!$AZ$5:$AZ$410,$B495,'Grid GenerationQueue'!$BA$5:$BA$410,$C495,'Grid GenerationQueue'!$BH$5:$BH$410,"&lt;&gt;"&amp;"")+SUMIFS('Grid GenerationQueue'!AL$5:AL$410,'Grid GenerationQueue'!$AZ$5:$AZ$410,$B495,'Grid GenerationQueue'!$BA$5:$BA$410,$C495,'Grid GenerationQueue'!$BH$5:$BH$410,"",'Grid GenerationQueue'!$AC$5:$AC$410,1)</f>
        <v>0</v>
      </c>
      <c r="AJ495">
        <f>SUMIFS('Grid GenerationQueue'!AM$5:AM$410,'Grid GenerationQueue'!$AZ$5:$AZ$410,$B495,'Grid GenerationQueue'!$BA$5:$BA$410,$C495,'Grid GenerationQueue'!$BH$5:$BH$410,"&lt;&gt;"&amp;"")+SUMIFS('Grid GenerationQueue'!AM$5:AM$410,'Grid GenerationQueue'!$AZ$5:$AZ$410,$B495,'Grid GenerationQueue'!$BA$5:$BA$410,$C495,'Grid GenerationQueue'!$BH$5:$BH$410,"",'Grid GenerationQueue'!$AC$5:$AC$410,1)</f>
        <v>0</v>
      </c>
      <c r="AK495">
        <f>SUMIFS('Grid GenerationQueue'!AN$5:AN$410,'Grid GenerationQueue'!$AZ$5:$AZ$410,$B495,'Grid GenerationQueue'!$BA$5:$BA$410,$C495,'Grid GenerationQueue'!$BH$5:$BH$410,"&lt;&gt;"&amp;"")+SUMIFS('Grid GenerationQueue'!AN$5:AN$410,'Grid GenerationQueue'!$AZ$5:$AZ$410,$B495,'Grid GenerationQueue'!$BA$5:$BA$410,$C495,'Grid GenerationQueue'!$BH$5:$BH$410,"",'Grid GenerationQueue'!$AC$5:$AC$410,1)</f>
        <v>0</v>
      </c>
      <c r="AL495">
        <f>SUMIFS('Grid GenerationQueue'!AO$5:AO$410,'Grid GenerationQueue'!$AZ$5:$AZ$410,$B495,'Grid GenerationQueue'!$BA$5:$BA$410,$C495,'Grid GenerationQueue'!$BH$5:$BH$410,"&lt;&gt;"&amp;"")+SUMIFS('Grid GenerationQueue'!AO$5:AO$410,'Grid GenerationQueue'!$AZ$5:$AZ$410,$B495,'Grid GenerationQueue'!$BA$5:$BA$410,$C495,'Grid GenerationQueue'!$BH$5:$BH$410,"",'Grid GenerationQueue'!$AC$5:$AC$410,1)</f>
        <v>0</v>
      </c>
      <c r="AM495">
        <f>SUMIFS('Grid GenerationQueue'!AP$5:AP$410,'Grid GenerationQueue'!$AZ$5:$AZ$410,$B495,'Grid GenerationQueue'!$BA$5:$BA$410,$C495,'Grid GenerationQueue'!$BH$5:$BH$410,"&lt;&gt;"&amp;"")+SUMIFS('Grid GenerationQueue'!AP$5:AP$410,'Grid GenerationQueue'!$AZ$5:$AZ$410,$B495,'Grid GenerationQueue'!$BA$5:$BA$410,$C495,'Grid GenerationQueue'!$BH$5:$BH$410,"",'Grid GenerationQueue'!$AC$5:$AC$410,1)</f>
        <v>0</v>
      </c>
      <c r="AN495">
        <f>SUMIFS('Grid GenerationQueue'!AQ$5:AQ$410,'Grid GenerationQueue'!$AZ$5:$AZ$410,$B495,'Grid GenerationQueue'!$BA$5:$BA$410,$C495,'Grid GenerationQueue'!$BH$5:$BH$410,"&lt;&gt;"&amp;"")+SUMIFS('Grid GenerationQueue'!AQ$5:AQ$410,'Grid GenerationQueue'!$AZ$5:$AZ$410,$B495,'Grid GenerationQueue'!$BA$5:$BA$410,$C495,'Grid GenerationQueue'!$BH$5:$BH$410,"",'Grid GenerationQueue'!$AC$5:$AC$410,1)</f>
        <v>0</v>
      </c>
      <c r="AO495">
        <f>SUMIFS('Grid GenerationQueue'!AR$5:AR$410,'Grid GenerationQueue'!$AZ$5:$AZ$410,$B495,'Grid GenerationQueue'!$BA$5:$BA$410,$C495,'Grid GenerationQueue'!$BH$5:$BH$410,"&lt;&gt;"&amp;"")+SUMIFS('Grid GenerationQueue'!AR$5:AR$410,'Grid GenerationQueue'!$AZ$5:$AZ$410,$B495,'Grid GenerationQueue'!$BA$5:$BA$410,$C495,'Grid GenerationQueue'!$BH$5:$BH$410,"",'Grid GenerationQueue'!$AC$5:$AC$410,1)</f>
        <v>0</v>
      </c>
      <c r="AQ495">
        <f>SUMIFS('Grid GenerationQueue'!AG$5:AG$410,'Grid GenerationQueue'!$AZ$5:$AZ$410,$B495,'Grid GenerationQueue'!$BA$5:$BA$410,$C495,'Grid GenerationQueue'!$BK$5:$BK$410,"&gt;0")</f>
        <v>0</v>
      </c>
      <c r="AR495">
        <f>SUMIFS('Grid GenerationQueue'!AH$5:AH$410,'Grid GenerationQueue'!$AZ$5:$AZ$410,$B495,'Grid GenerationQueue'!$BA$5:$BA$410,$C495,'Grid GenerationQueue'!$BK$5:$BK$410,"&gt;0")</f>
        <v>0</v>
      </c>
      <c r="AS495">
        <f>SUMIFS('Grid GenerationQueue'!AI$5:AI$410,'Grid GenerationQueue'!$AZ$5:$AZ$410,$B495,'Grid GenerationQueue'!$BA$5:$BA$410,$C495,'Grid GenerationQueue'!$BK$5:$BK$410,"&gt;0")</f>
        <v>0</v>
      </c>
      <c r="AT495">
        <f>SUMIFS('Grid GenerationQueue'!AJ$5:AJ$410,'Grid GenerationQueue'!$AZ$5:$AZ$410,$B495,'Grid GenerationQueue'!$BA$5:$BA$410,$C495,'Grid GenerationQueue'!$BK$5:$BK$410,"&gt;0")</f>
        <v>0</v>
      </c>
      <c r="AU495">
        <f>SUMIFS('Grid GenerationQueue'!AK$5:AK$410,'Grid GenerationQueue'!$AZ$5:$AZ$410,$B495,'Grid GenerationQueue'!$BA$5:$BA$410,$C495,'Grid GenerationQueue'!$BK$5:$BK$410,"&gt;0")</f>
        <v>0</v>
      </c>
      <c r="AV495">
        <f>SUMIFS('Grid GenerationQueue'!AL$5:AL$410,'Grid GenerationQueue'!$AZ$5:$AZ$410,$B495,'Grid GenerationQueue'!$BA$5:$BA$410,$C495,'Grid GenerationQueue'!$BK$5:$BK$410,"&gt;0")</f>
        <v>0</v>
      </c>
      <c r="AW495">
        <f>SUMIFS('Grid GenerationQueue'!AM$5:AM$410,'Grid GenerationQueue'!$AZ$5:$AZ$410,$B495,'Grid GenerationQueue'!$BA$5:$BA$410,$C495,'Grid GenerationQueue'!$BK$5:$BK$410,"&gt;0")</f>
        <v>0</v>
      </c>
      <c r="AX495">
        <f>SUMIFS('Grid GenerationQueue'!AN$5:AN$410,'Grid GenerationQueue'!$AZ$5:$AZ$410,$B495,'Grid GenerationQueue'!$BA$5:$BA$410,$C495,'Grid GenerationQueue'!$BK$5:$BK$410,"&gt;0")</f>
        <v>0</v>
      </c>
      <c r="AY495">
        <f>SUMIFS('Grid GenerationQueue'!AO$5:AO$410,'Grid GenerationQueue'!$AZ$5:$AZ$410,$B495,'Grid GenerationQueue'!$BA$5:$BA$410,$C495,'Grid GenerationQueue'!$BK$5:$BK$410,"&gt;0")</f>
        <v>0</v>
      </c>
      <c r="AZ495">
        <f>SUMIFS('Grid GenerationQueue'!AP$5:AP$410,'Grid GenerationQueue'!$AZ$5:$AZ$410,$B495,'Grid GenerationQueue'!$BA$5:$BA$410,$C495,'Grid GenerationQueue'!$BK$5:$BK$410,"&gt;0")</f>
        <v>0</v>
      </c>
      <c r="BA495">
        <f>SUMIFS('Grid GenerationQueue'!AQ$5:AQ$410,'Grid GenerationQueue'!$AZ$5:$AZ$410,$B495,'Grid GenerationQueue'!$BA$5:$BA$410,$C495,'Grid GenerationQueue'!$BK$5:$BK$410,"&gt;0")</f>
        <v>0</v>
      </c>
      <c r="BB495">
        <f>SUMIFS('Grid GenerationQueue'!AR$5:AR$410,'Grid GenerationQueue'!$AZ$5:$AZ$410,$B495,'Grid GenerationQueue'!$BA$5:$BA$410,$C495,'Grid GenerationQueue'!$BK$5:$BK$410,"&gt;0")</f>
        <v>0</v>
      </c>
      <c r="BD495">
        <f>SUMIFS('Grid GenerationQueue'!AG$5:AG$410,'Grid GenerationQueue'!$AZ$5:$AZ$410,$B495,'Grid GenerationQueue'!$BA$5:$BA$410,$C495,'Grid GenerationQueue'!$BD$5:$BD$410,"&lt;="&amp;$BE$3)</f>
        <v>0</v>
      </c>
      <c r="BE495">
        <f>SUMIFS('Grid GenerationQueue'!AH$5:AH$410,'Grid GenerationQueue'!$AZ$5:$AZ$410,$B495,'Grid GenerationQueue'!$BA$5:$BA$410,$C495,'Grid GenerationQueue'!$BD$5:$BD$410,"&lt;="&amp;$BE$3)</f>
        <v>0</v>
      </c>
      <c r="BF495">
        <f>SUMIFS('Grid GenerationQueue'!AI$5:AI$410,'Grid GenerationQueue'!$AZ$5:$AZ$410,$B495,'Grid GenerationQueue'!$BA$5:$BA$410,$C495,'Grid GenerationQueue'!$BD$5:$BD$410,"&lt;="&amp;$BE$3)</f>
        <v>0</v>
      </c>
      <c r="BG495">
        <f>SUMIFS('Grid GenerationQueue'!AJ$5:AJ$410,'Grid GenerationQueue'!$AZ$5:$AZ$410,$B495,'Grid GenerationQueue'!$BA$5:$BA$410,$C495,'Grid GenerationQueue'!$BD$5:$BD$410,"&lt;="&amp;$BE$3)</f>
        <v>0</v>
      </c>
      <c r="BH495">
        <f>SUMIFS('Grid GenerationQueue'!AK$5:AK$410,'Grid GenerationQueue'!$AZ$5:$AZ$410,$B495,'Grid GenerationQueue'!$BA$5:$BA$410,$C495,'Grid GenerationQueue'!$BD$5:$BD$410,"&lt;="&amp;$BE$3)</f>
        <v>0</v>
      </c>
      <c r="BI495">
        <f>SUMIFS('Grid GenerationQueue'!AL$5:AL$410,'Grid GenerationQueue'!$AZ$5:$AZ$410,$B495,'Grid GenerationQueue'!$BA$5:$BA$410,$C495,'Grid GenerationQueue'!$BD$5:$BD$410,"&lt;="&amp;$BE$3)</f>
        <v>0</v>
      </c>
      <c r="BJ495">
        <f>SUMIFS('Grid GenerationQueue'!AM$5:AM$410,'Grid GenerationQueue'!$AZ$5:$AZ$410,$B495,'Grid GenerationQueue'!$BA$5:$BA$410,$C495,'Grid GenerationQueue'!$BD$5:$BD$410,"&lt;="&amp;$BE$3)</f>
        <v>0</v>
      </c>
      <c r="BK495">
        <f>SUMIFS('Grid GenerationQueue'!AN$5:AN$410,'Grid GenerationQueue'!$AZ$5:$AZ$410,$B495,'Grid GenerationQueue'!$BA$5:$BA$410,$C495,'Grid GenerationQueue'!$BD$5:$BD$410,"&lt;="&amp;$BE$3)</f>
        <v>0</v>
      </c>
      <c r="BL495">
        <f>SUMIFS('Grid GenerationQueue'!AO$5:AO$410,'Grid GenerationQueue'!$AZ$5:$AZ$410,$B495,'Grid GenerationQueue'!$BA$5:$BA$410,$C495,'Grid GenerationQueue'!$BD$5:$BD$410,"&lt;="&amp;$BE$3)</f>
        <v>0</v>
      </c>
      <c r="BM495">
        <f>SUMIFS('Grid GenerationQueue'!AP$5:AP$410,'Grid GenerationQueue'!$AZ$5:$AZ$410,$B495,'Grid GenerationQueue'!$BA$5:$BA$410,$C495,'Grid GenerationQueue'!$BD$5:$BD$410,"&lt;="&amp;$BE$3)</f>
        <v>0</v>
      </c>
      <c r="BN495">
        <f>SUMIFS('Grid GenerationQueue'!AQ$5:AQ$410,'Grid GenerationQueue'!$AZ$5:$AZ$410,$B495,'Grid GenerationQueue'!$BA$5:$BA$410,$C495,'Grid GenerationQueue'!$BD$5:$BD$410,"&lt;="&amp;$BE$3)</f>
        <v>0</v>
      </c>
      <c r="BO495">
        <f>SUMIFS('Grid GenerationQueue'!AR$5:AR$410,'Grid GenerationQueue'!$AZ$5:$AZ$410,$B495,'Grid GenerationQueue'!$BA$5:$BA$410,$C495,'Grid GenerationQueue'!$BD$5:$BD$410,"&lt;="&amp;$BE$3)</f>
        <v>0</v>
      </c>
      <c r="BQ495">
        <f>SUMIFS('Grid GenerationQueue'!AG$5:AG$410,'Grid GenerationQueue'!$AZ$5:$AZ$410,$B495,'Grid GenerationQueue'!$BA$5:$BA$410,$C495,'Grid GenerationQueue'!$BJ$5:$BJ$410,"Executed",'Grid GenerationQueue'!$BD$5:$BD$410,"&lt;="&amp;$BE$3)</f>
        <v>0</v>
      </c>
      <c r="BR495">
        <f>SUMIFS('Grid GenerationQueue'!AH$5:AH$410,'Grid GenerationQueue'!$AZ$5:$AZ$410,$B495,'Grid GenerationQueue'!$BA$5:$BA$410,$C495,'Grid GenerationQueue'!$BJ$5:$BJ$410,"Executed",'Grid GenerationQueue'!$BD$5:$BD$410,"&lt;="&amp;$BE$3)</f>
        <v>0</v>
      </c>
      <c r="BS495">
        <f>SUMIFS('Grid GenerationQueue'!AI$5:AI$410,'Grid GenerationQueue'!$AZ$5:$AZ$410,$B495,'Grid GenerationQueue'!$BA$5:$BA$410,$C495,'Grid GenerationQueue'!$BJ$5:$BJ$410,"Executed",'Grid GenerationQueue'!$BD$5:$BD$410,"&lt;="&amp;$BE$3)</f>
        <v>0</v>
      </c>
      <c r="BT495">
        <f>SUMIFS('Grid GenerationQueue'!AJ$5:AJ$410,'Grid GenerationQueue'!$AZ$5:$AZ$410,$B495,'Grid GenerationQueue'!$BA$5:$BA$410,$C495,'Grid GenerationQueue'!$BJ$5:$BJ$410,"Executed",'Grid GenerationQueue'!$BD$5:$BD$410,"&lt;="&amp;$BE$3)</f>
        <v>0</v>
      </c>
      <c r="BU495">
        <f>SUMIFS('Grid GenerationQueue'!AK$5:AK$410,'Grid GenerationQueue'!$AZ$5:$AZ$410,$B495,'Grid GenerationQueue'!$BA$5:$BA$410,$C495,'Grid GenerationQueue'!$BJ$5:$BJ$410,"Executed",'Grid GenerationQueue'!$BD$5:$BD$410,"&lt;="&amp;$BE$3)</f>
        <v>0</v>
      </c>
      <c r="BV495">
        <f>SUMIFS('Grid GenerationQueue'!AL$5:AL$410,'Grid GenerationQueue'!$AZ$5:$AZ$410,$B495,'Grid GenerationQueue'!$BA$5:$BA$410,$C495,'Grid GenerationQueue'!$BJ$5:$BJ$410,"Executed",'Grid GenerationQueue'!$BD$5:$BD$410,"&lt;="&amp;$BE$3)</f>
        <v>0</v>
      </c>
      <c r="BW495">
        <f>SUMIFS('Grid GenerationQueue'!AM$5:AM$410,'Grid GenerationQueue'!$AZ$5:$AZ$410,$B495,'Grid GenerationQueue'!$BA$5:$BA$410,$C495,'Grid GenerationQueue'!$BJ$5:$BJ$410,"Executed",'Grid GenerationQueue'!$BD$5:$BD$410,"&lt;="&amp;$BE$3)</f>
        <v>0</v>
      </c>
      <c r="BX495">
        <f>SUMIFS('Grid GenerationQueue'!AN$5:AN$410,'Grid GenerationQueue'!$AZ$5:$AZ$410,$B495,'Grid GenerationQueue'!$BA$5:$BA$410,$C495,'Grid GenerationQueue'!$BJ$5:$BJ$410,"Executed",'Grid GenerationQueue'!$BD$5:$BD$410,"&lt;="&amp;$BE$3)</f>
        <v>0</v>
      </c>
      <c r="BY495">
        <f>SUMIFS('Grid GenerationQueue'!AO$5:AO$410,'Grid GenerationQueue'!$AZ$5:$AZ$410,$B495,'Grid GenerationQueue'!$BA$5:$BA$410,$C495,'Grid GenerationQueue'!$BJ$5:$BJ$410,"Executed",'Grid GenerationQueue'!$BD$5:$BD$410,"&lt;="&amp;$BE$3)</f>
        <v>0</v>
      </c>
      <c r="BZ495">
        <f>SUMIFS('Grid GenerationQueue'!AP$5:AP$410,'Grid GenerationQueue'!$AZ$5:$AZ$410,$B495,'Grid GenerationQueue'!$BA$5:$BA$410,$C495,'Grid GenerationQueue'!$BJ$5:$BJ$410,"Executed",'Grid GenerationQueue'!$BD$5:$BD$410,"&lt;="&amp;$BE$3)</f>
        <v>0</v>
      </c>
      <c r="CA495">
        <f>SUMIFS('Grid GenerationQueue'!AQ$5:AQ$410,'Grid GenerationQueue'!$AZ$5:$AZ$410,$B495,'Grid GenerationQueue'!$BA$5:$BA$410,$C495,'Grid GenerationQueue'!$BJ$5:$BJ$410,"Executed",'Grid GenerationQueue'!$BD$5:$BD$410,"&lt;="&amp;$BE$3)</f>
        <v>0</v>
      </c>
      <c r="CB495">
        <f>SUMIFS('Grid GenerationQueue'!AR$5:AR$410,'Grid GenerationQueue'!$AZ$5:$AZ$410,$B495,'Grid GenerationQueue'!$BA$5:$BA$410,$C495,'Grid GenerationQueue'!$BJ$5:$BJ$410,"Executed",'Grid GenerationQueue'!$BD$5:$BD$410,"&lt;="&amp;$BE$3)</f>
        <v>0</v>
      </c>
      <c r="CD495">
        <f>SUMIFS('Grid GenerationQueue'!AG$5:AG$410,'Grid GenerationQueue'!$AZ$5:$AZ$410,$B495,'Grid GenerationQueue'!$BA$5:$BA$410,$C495,'Grid GenerationQueue'!$BH$5:$BH$410,"&lt;&gt;"&amp;"",'Grid GenerationQueue'!$BD$5:$BD$410,"&lt;="&amp;$BE$3)</f>
        <v>0</v>
      </c>
      <c r="CE495">
        <f>SUMIFS('Grid GenerationQueue'!AH$5:AH$410,'Grid GenerationQueue'!$AZ$5:$AZ$410,$B495,'Grid GenerationQueue'!$BA$5:$BA$410,$C495,'Grid GenerationQueue'!$BH$5:$BH$410,"&lt;&gt;"&amp;"",'Grid GenerationQueue'!$BD$5:$BD$410,"&lt;="&amp;$BE$3)</f>
        <v>0</v>
      </c>
      <c r="CF495">
        <f>SUMIFS('Grid GenerationQueue'!AI$5:AI$410,'Grid GenerationQueue'!$AZ$5:$AZ$410,$B495,'Grid GenerationQueue'!$BA$5:$BA$410,$C495,'Grid GenerationQueue'!$BH$5:$BH$410,"&lt;&gt;"&amp;"",'Grid GenerationQueue'!$BD$5:$BD$410,"&lt;="&amp;$BE$3)</f>
        <v>0</v>
      </c>
      <c r="CG495">
        <f>SUMIFS('Grid GenerationQueue'!AJ$5:AJ$410,'Grid GenerationQueue'!$AZ$5:$AZ$410,$B495,'Grid GenerationQueue'!$BA$5:$BA$410,$C495,'Grid GenerationQueue'!$BH$5:$BH$410,"&lt;&gt;"&amp;"",'Grid GenerationQueue'!$BD$5:$BD$410,"&lt;="&amp;$BE$3)</f>
        <v>0</v>
      </c>
      <c r="CH495">
        <f>SUMIFS('Grid GenerationQueue'!AK$5:AK$410,'Grid GenerationQueue'!$AZ$5:$AZ$410,$B495,'Grid GenerationQueue'!$BA$5:$BA$410,$C495,'Grid GenerationQueue'!$BH$5:$BH$410,"&lt;&gt;"&amp;"",'Grid GenerationQueue'!$BD$5:$BD$410,"&lt;="&amp;$BE$3)</f>
        <v>0</v>
      </c>
      <c r="CI495">
        <f>SUMIFS('Grid GenerationQueue'!AL$5:AL$410,'Grid GenerationQueue'!$AZ$5:$AZ$410,$B495,'Grid GenerationQueue'!$BA$5:$BA$410,$C495,'Grid GenerationQueue'!$BH$5:$BH$410,"&lt;&gt;"&amp;"",'Grid GenerationQueue'!$BD$5:$BD$410,"&lt;="&amp;$BE$3)</f>
        <v>0</v>
      </c>
      <c r="CJ495">
        <f>SUMIFS('Grid GenerationQueue'!AM$5:AM$410,'Grid GenerationQueue'!$AZ$5:$AZ$410,$B495,'Grid GenerationQueue'!$BA$5:$BA$410,$C495,'Grid GenerationQueue'!$BH$5:$BH$410,"&lt;&gt;"&amp;"",'Grid GenerationQueue'!$BD$5:$BD$410,"&lt;="&amp;$BE$3)</f>
        <v>0</v>
      </c>
      <c r="CK495">
        <f>SUMIFS('Grid GenerationQueue'!AN$5:AN$410,'Grid GenerationQueue'!$AZ$5:$AZ$410,$B495,'Grid GenerationQueue'!$BA$5:$BA$410,$C495,'Grid GenerationQueue'!$BH$5:$BH$410,"&lt;&gt;"&amp;"",'Grid GenerationQueue'!$BD$5:$BD$410,"&lt;="&amp;$BE$3)</f>
        <v>0</v>
      </c>
      <c r="CL495">
        <f>SUMIFS('Grid GenerationQueue'!AO$5:AO$410,'Grid GenerationQueue'!$AZ$5:$AZ$410,$B495,'Grid GenerationQueue'!$BA$5:$BA$410,$C495,'Grid GenerationQueue'!$BH$5:$BH$410,"&lt;&gt;"&amp;"",'Grid GenerationQueue'!$BD$5:$BD$410,"&lt;="&amp;$BE$3)</f>
        <v>0</v>
      </c>
      <c r="CM495">
        <f>SUMIFS('Grid GenerationQueue'!AP$5:AP$410,'Grid GenerationQueue'!$AZ$5:$AZ$410,$B495,'Grid GenerationQueue'!$BA$5:$BA$410,$C495,'Grid GenerationQueue'!$BH$5:$BH$410,"&lt;&gt;"&amp;"",'Grid GenerationQueue'!$BD$5:$BD$410,"&lt;="&amp;$BE$3)</f>
        <v>0</v>
      </c>
      <c r="CN495">
        <f>SUMIFS('Grid GenerationQueue'!AQ$5:AQ$410,'Grid GenerationQueue'!$AZ$5:$AZ$410,$B495,'Grid GenerationQueue'!$BA$5:$BA$410,$C495,'Grid GenerationQueue'!$BH$5:$BH$410,"&lt;&gt;"&amp;"",'Grid GenerationQueue'!$BD$5:$BD$410,"&lt;="&amp;$BE$3)</f>
        <v>0</v>
      </c>
      <c r="CO495">
        <f>SUMIFS('Grid GenerationQueue'!AR$5:AR$410,'Grid GenerationQueue'!$AZ$5:$AZ$410,$B495,'Grid GenerationQueue'!$BA$5:$BA$410,$C495,'Grid GenerationQueue'!$BH$5:$BH$410,"&lt;&gt;"&amp;"",'Grid GenerationQueue'!$BD$5:$BD$410,"&lt;="&amp;$BE$3)</f>
        <v>0</v>
      </c>
      <c r="CQ495">
        <f>SUMIFS('Grid GenerationQueue'!AG$5:AG$410,'Grid GenerationQueue'!$AZ$5:$AZ$410,$B495,'Grid GenerationQueue'!$BA$5:$BA$410,$C495,'Grid GenerationQueue'!$BK$5:$BK$410,"&gt;0",'Grid GenerationQueue'!$BD$5:$BD$410,"&lt;="&amp;$BE$3)</f>
        <v>0</v>
      </c>
      <c r="CR495">
        <f>SUMIFS('Grid GenerationQueue'!AH$5:AH$410,'Grid GenerationQueue'!$AZ$5:$AZ$410,$B495,'Grid GenerationQueue'!$BA$5:$BA$410,$C495,'Grid GenerationQueue'!$BK$5:$BK$410,"&gt;0",'Grid GenerationQueue'!$BD$5:$BD$410,"&lt;="&amp;$BE$3)</f>
        <v>0</v>
      </c>
      <c r="CS495">
        <f>SUMIFS('Grid GenerationQueue'!AI$5:AI$410,'Grid GenerationQueue'!$AZ$5:$AZ$410,$B495,'Grid GenerationQueue'!$BA$5:$BA$410,$C495,'Grid GenerationQueue'!$BK$5:$BK$410,"&gt;0",'Grid GenerationQueue'!$BD$5:$BD$410,"&lt;="&amp;$BE$3)</f>
        <v>0</v>
      </c>
      <c r="CT495">
        <f>SUMIFS('Grid GenerationQueue'!AJ$5:AJ$410,'Grid GenerationQueue'!$AZ$5:$AZ$410,$B495,'Grid GenerationQueue'!$BA$5:$BA$410,$C495,'Grid GenerationQueue'!$BK$5:$BK$410,"&gt;0",'Grid GenerationQueue'!$BD$5:$BD$410,"&lt;="&amp;$BE$3)</f>
        <v>0</v>
      </c>
      <c r="CU495">
        <f>SUMIFS('Grid GenerationQueue'!AK$5:AK$410,'Grid GenerationQueue'!$AZ$5:$AZ$410,$B495,'Grid GenerationQueue'!$BA$5:$BA$410,$C495,'Grid GenerationQueue'!$BK$5:$BK$410,"&gt;0",'Grid GenerationQueue'!$BD$5:$BD$410,"&lt;="&amp;$BE$3)</f>
        <v>0</v>
      </c>
      <c r="CV495">
        <f>SUMIFS('Grid GenerationQueue'!AL$5:AL$410,'Grid GenerationQueue'!$AZ$5:$AZ$410,$B495,'Grid GenerationQueue'!$BA$5:$BA$410,$C495,'Grid GenerationQueue'!$BK$5:$BK$410,"&gt;0",'Grid GenerationQueue'!$BD$5:$BD$410,"&lt;="&amp;$BE$3)</f>
        <v>0</v>
      </c>
      <c r="CW495">
        <f>SUMIFS('Grid GenerationQueue'!AM$5:AM$410,'Grid GenerationQueue'!$AZ$5:$AZ$410,$B495,'Grid GenerationQueue'!$BA$5:$BA$410,$C495,'Grid GenerationQueue'!$BK$5:$BK$410,"&gt;0",'Grid GenerationQueue'!$BD$5:$BD$410,"&lt;="&amp;$BE$3)</f>
        <v>0</v>
      </c>
      <c r="CX495">
        <f>SUMIFS('Grid GenerationQueue'!AN$5:AN$410,'Grid GenerationQueue'!$AZ$5:$AZ$410,$B495,'Grid GenerationQueue'!$BA$5:$BA$410,$C495,'Grid GenerationQueue'!$BK$5:$BK$410,"&gt;0",'Grid GenerationQueue'!$BD$5:$BD$410,"&lt;="&amp;$BE$3)</f>
        <v>0</v>
      </c>
      <c r="CY495">
        <f>SUMIFS('Grid GenerationQueue'!AO$5:AO$410,'Grid GenerationQueue'!$AZ$5:$AZ$410,$B495,'Grid GenerationQueue'!$BA$5:$BA$410,$C495,'Grid GenerationQueue'!$BK$5:$BK$410,"&gt;0",'Grid GenerationQueue'!$BD$5:$BD$410,"&lt;="&amp;$BE$3)</f>
        <v>0</v>
      </c>
      <c r="CZ495">
        <f>SUMIFS('Grid GenerationQueue'!AP$5:AP$410,'Grid GenerationQueue'!$AZ$5:$AZ$410,$B495,'Grid GenerationQueue'!$BA$5:$BA$410,$C495,'Grid GenerationQueue'!$BK$5:$BK$410,"&gt;0",'Grid GenerationQueue'!$BD$5:$BD$410,"&lt;="&amp;$BE$3)</f>
        <v>0</v>
      </c>
      <c r="DA495">
        <f>SUMIFS('Grid GenerationQueue'!AQ$5:AQ$410,'Grid GenerationQueue'!$AZ$5:$AZ$410,$B495,'Grid GenerationQueue'!$BA$5:$BA$410,$C495,'Grid GenerationQueue'!$BK$5:$BK$410,"&gt;0",'Grid GenerationQueue'!$BD$5:$BD$410,"&lt;="&amp;$BE$3)</f>
        <v>0</v>
      </c>
      <c r="DB495">
        <f>SUMIFS('Grid GenerationQueue'!AR$5:AR$410,'Grid GenerationQueue'!$AZ$5:$AZ$410,$B495,'Grid GenerationQueue'!$BA$5:$BA$410,$C495,'Grid GenerationQueue'!$BK$5:$BK$410,"&gt;0",'Grid GenerationQueue'!$BD$5:$BD$410,"&lt;="&amp;$BE$3)</f>
        <v>0</v>
      </c>
    </row>
    <row r="496" spans="1:106" x14ac:dyDescent="0.35">
      <c r="A496" t="s">
        <v>4752</v>
      </c>
      <c r="B496" t="s">
        <v>4986</v>
      </c>
      <c r="C496">
        <v>60</v>
      </c>
      <c r="D496">
        <f>SUMIFS('Grid GenerationQueue'!AG$5:AG$410,'Grid GenerationQueue'!$AZ$5:$AZ$410,$B496,'Grid GenerationQueue'!$BA$5:$BA$410,$C496)</f>
        <v>0</v>
      </c>
      <c r="E496">
        <f>SUMIFS('Grid GenerationQueue'!AH$5:AH$410,'Grid GenerationQueue'!$AZ$5:$AZ$410,$B496,'Grid GenerationQueue'!$BA$5:$BA$410,$C496)</f>
        <v>0</v>
      </c>
      <c r="F496">
        <f>SUMIFS('Grid GenerationQueue'!AI$5:AI$410,'Grid GenerationQueue'!$AZ$5:$AZ$410,$B496,'Grid GenerationQueue'!$BA$5:$BA$410,$C496)</f>
        <v>0</v>
      </c>
      <c r="G496">
        <f>SUMIFS('Grid GenerationQueue'!AJ$5:AJ$410,'Grid GenerationQueue'!$AZ$5:$AZ$410,$B496,'Grid GenerationQueue'!$BA$5:$BA$410,$C496)</f>
        <v>0</v>
      </c>
      <c r="H496">
        <f>SUMIFS('Grid GenerationQueue'!AK$5:AK$410,'Grid GenerationQueue'!$AZ$5:$AZ$410,$B496,'Grid GenerationQueue'!$BA$5:$BA$410,$C496)</f>
        <v>0</v>
      </c>
      <c r="I496">
        <f>SUMIFS('Grid GenerationQueue'!AL$5:AL$410,'Grid GenerationQueue'!$AZ$5:$AZ$410,$B496,'Grid GenerationQueue'!$BA$5:$BA$410,$C496)</f>
        <v>0</v>
      </c>
      <c r="J496">
        <f>SUMIFS('Grid GenerationQueue'!AM$5:AM$410,'Grid GenerationQueue'!$AZ$5:$AZ$410,$B496,'Grid GenerationQueue'!$BA$5:$BA$410,$C496)</f>
        <v>0</v>
      </c>
      <c r="K496">
        <f>SUMIFS('Grid GenerationQueue'!AN$5:AN$410,'Grid GenerationQueue'!$AZ$5:$AZ$410,$B496,'Grid GenerationQueue'!$BA$5:$BA$410,$C496)</f>
        <v>0</v>
      </c>
      <c r="L496">
        <f>SUMIFS('Grid GenerationQueue'!AO$5:AO$410,'Grid GenerationQueue'!$AZ$5:$AZ$410,$B496,'Grid GenerationQueue'!$BA$5:$BA$410,$C496)</f>
        <v>0</v>
      </c>
      <c r="M496">
        <f>SUMIFS('Grid GenerationQueue'!AP$5:AP$410,'Grid GenerationQueue'!$AZ$5:$AZ$410,$B496,'Grid GenerationQueue'!$BA$5:$BA$410,$C496)</f>
        <v>0</v>
      </c>
      <c r="N496">
        <f>SUMIFS('Grid GenerationQueue'!AQ$5:AQ$410,'Grid GenerationQueue'!$AZ$5:$AZ$410,$B496,'Grid GenerationQueue'!$BA$5:$BA$410,$C496)</f>
        <v>0</v>
      </c>
      <c r="O496">
        <f>SUMIFS('Grid GenerationQueue'!AR$5:AR$410,'Grid GenerationQueue'!$AZ$5:$AZ$410,$B496,'Grid GenerationQueue'!$BA$5:$BA$410,$C496)</f>
        <v>0</v>
      </c>
      <c r="Q496">
        <f>SUMIFS('Grid GenerationQueue'!AG$5:AG$410,'Grid GenerationQueue'!$AZ$5:$AZ$410,$B496,'Grid GenerationQueue'!$BA$5:$BA$410,$C496,'Grid GenerationQueue'!$BJ$5:$BJ$410,"Executed")</f>
        <v>0</v>
      </c>
      <c r="R496">
        <f>SUMIFS('Grid GenerationQueue'!AH$5:AH$410,'Grid GenerationQueue'!$AZ$5:$AZ$410,$B496,'Grid GenerationQueue'!$BA$5:$BA$410,$C496,'Grid GenerationQueue'!$BJ$5:$BJ$410,"Executed")</f>
        <v>0</v>
      </c>
      <c r="S496">
        <f>SUMIFS('Grid GenerationQueue'!AI$5:AI$410,'Grid GenerationQueue'!$AZ$5:$AZ$410,$B496,'Grid GenerationQueue'!$BA$5:$BA$410,$C496,'Grid GenerationQueue'!$BJ$5:$BJ$410,"Executed")</f>
        <v>0</v>
      </c>
      <c r="T496">
        <f>SUMIFS('Grid GenerationQueue'!AJ$5:AJ$410,'Grid GenerationQueue'!$AZ$5:$AZ$410,$B496,'Grid GenerationQueue'!$BA$5:$BA$410,$C496,'Grid GenerationQueue'!$BJ$5:$BJ$410,"Executed")</f>
        <v>0</v>
      </c>
      <c r="U496">
        <f>SUMIFS('Grid GenerationQueue'!AK$5:AK$410,'Grid GenerationQueue'!$AZ$5:$AZ$410,$B496,'Grid GenerationQueue'!$BA$5:$BA$410,$C496,'Grid GenerationQueue'!$BJ$5:$BJ$410,"Executed")</f>
        <v>0</v>
      </c>
      <c r="V496">
        <f>SUMIFS('Grid GenerationQueue'!AL$5:AL$410,'Grid GenerationQueue'!$AZ$5:$AZ$410,$B496,'Grid GenerationQueue'!$BA$5:$BA$410,$C496,'Grid GenerationQueue'!$BJ$5:$BJ$410,"Executed")</f>
        <v>0</v>
      </c>
      <c r="W496">
        <f>SUMIFS('Grid GenerationQueue'!AM$5:AM$410,'Grid GenerationQueue'!$AZ$5:$AZ$410,$B496,'Grid GenerationQueue'!$BA$5:$BA$410,$C496,'Grid GenerationQueue'!$BJ$5:$BJ$410,"Executed")</f>
        <v>0</v>
      </c>
      <c r="X496">
        <f>SUMIFS('Grid GenerationQueue'!AN$5:AN$410,'Grid GenerationQueue'!$AZ$5:$AZ$410,$B496,'Grid GenerationQueue'!$BA$5:$BA$410,$C496,'Grid GenerationQueue'!$BJ$5:$BJ$410,"Executed")</f>
        <v>0</v>
      </c>
      <c r="Y496">
        <f>SUMIFS('Grid GenerationQueue'!AO$5:AO$410,'Grid GenerationQueue'!$AZ$5:$AZ$410,$B496,'Grid GenerationQueue'!$BA$5:$BA$410,$C496,'Grid GenerationQueue'!$BJ$5:$BJ$410,"Executed")</f>
        <v>0</v>
      </c>
      <c r="Z496">
        <f>SUMIFS('Grid GenerationQueue'!AP$5:AP$410,'Grid GenerationQueue'!$AZ$5:$AZ$410,$B496,'Grid GenerationQueue'!$BA$5:$BA$410,$C496,'Grid GenerationQueue'!$BJ$5:$BJ$410,"Executed")</f>
        <v>0</v>
      </c>
      <c r="AA496">
        <f>SUMIFS('Grid GenerationQueue'!AQ$5:AQ$410,'Grid GenerationQueue'!$AZ$5:$AZ$410,$B496,'Grid GenerationQueue'!$BA$5:$BA$410,$C496,'Grid GenerationQueue'!$BJ$5:$BJ$410,"Executed")</f>
        <v>0</v>
      </c>
      <c r="AB496">
        <f>SUMIFS('Grid GenerationQueue'!AR$5:AR$410,'Grid GenerationQueue'!$AZ$5:$AZ$410,$B496,'Grid GenerationQueue'!$BA$5:$BA$410,$C496,'Grid GenerationQueue'!$BJ$5:$BJ$410,"Executed")</f>
        <v>0</v>
      </c>
      <c r="AD496">
        <f>SUMIFS('Grid GenerationQueue'!AG$5:AG$410,'Grid GenerationQueue'!$AZ$5:$AZ$410,$B496,'Grid GenerationQueue'!$BA$5:$BA$410,$C496,'Grid GenerationQueue'!$BH$5:$BH$410,"&lt;&gt;"&amp;"")+SUMIFS('Grid GenerationQueue'!AG$5:AG$410,'Grid GenerationQueue'!$AZ$5:$AZ$410,$B496,'Grid GenerationQueue'!$BA$5:$BA$410,$C496,'Grid GenerationQueue'!$BH$5:$BH$410,"",'Grid GenerationQueue'!$AC$5:$AC$410,1)</f>
        <v>0</v>
      </c>
      <c r="AE496">
        <f>SUMIFS('Grid GenerationQueue'!AH$5:AH$410,'Grid GenerationQueue'!$AZ$5:$AZ$410,$B496,'Grid GenerationQueue'!$BA$5:$BA$410,$C496,'Grid GenerationQueue'!$BH$5:$BH$410,"&lt;&gt;"&amp;"")+SUMIFS('Grid GenerationQueue'!AH$5:AH$410,'Grid GenerationQueue'!$AZ$5:$AZ$410,$B496,'Grid GenerationQueue'!$BA$5:$BA$410,$C496,'Grid GenerationQueue'!$BH$5:$BH$410,"",'Grid GenerationQueue'!$AC$5:$AC$410,1)</f>
        <v>0</v>
      </c>
      <c r="AF496">
        <f>SUMIFS('Grid GenerationQueue'!AI$5:AI$410,'Grid GenerationQueue'!$AZ$5:$AZ$410,$B496,'Grid GenerationQueue'!$BA$5:$BA$410,$C496,'Grid GenerationQueue'!$BH$5:$BH$410,"&lt;&gt;"&amp;"")+SUMIFS('Grid GenerationQueue'!AI$5:AI$410,'Grid GenerationQueue'!$AZ$5:$AZ$410,$B496,'Grid GenerationQueue'!$BA$5:$BA$410,$C496,'Grid GenerationQueue'!$BH$5:$BH$410,"",'Grid GenerationQueue'!$AC$5:$AC$410,1)</f>
        <v>0</v>
      </c>
      <c r="AG496">
        <f>SUMIFS('Grid GenerationQueue'!AJ$5:AJ$410,'Grid GenerationQueue'!$AZ$5:$AZ$410,$B496,'Grid GenerationQueue'!$BA$5:$BA$410,$C496,'Grid GenerationQueue'!$BH$5:$BH$410,"&lt;&gt;"&amp;"")+SUMIFS('Grid GenerationQueue'!AJ$5:AJ$410,'Grid GenerationQueue'!$AZ$5:$AZ$410,$B496,'Grid GenerationQueue'!$BA$5:$BA$410,$C496,'Grid GenerationQueue'!$BH$5:$BH$410,"",'Grid GenerationQueue'!$AC$5:$AC$410,1)</f>
        <v>0</v>
      </c>
      <c r="AH496">
        <f>SUMIFS('Grid GenerationQueue'!AK$5:AK$410,'Grid GenerationQueue'!$AZ$5:$AZ$410,$B496,'Grid GenerationQueue'!$BA$5:$BA$410,$C496,'Grid GenerationQueue'!$BH$5:$BH$410,"&lt;&gt;"&amp;"")+SUMIFS('Grid GenerationQueue'!AK$5:AK$410,'Grid GenerationQueue'!$AZ$5:$AZ$410,$B496,'Grid GenerationQueue'!$BA$5:$BA$410,$C496,'Grid GenerationQueue'!$BH$5:$BH$410,"",'Grid GenerationQueue'!$AC$5:$AC$410,1)</f>
        <v>0</v>
      </c>
      <c r="AI496">
        <f>SUMIFS('Grid GenerationQueue'!AL$5:AL$410,'Grid GenerationQueue'!$AZ$5:$AZ$410,$B496,'Grid GenerationQueue'!$BA$5:$BA$410,$C496,'Grid GenerationQueue'!$BH$5:$BH$410,"&lt;&gt;"&amp;"")+SUMIFS('Grid GenerationQueue'!AL$5:AL$410,'Grid GenerationQueue'!$AZ$5:$AZ$410,$B496,'Grid GenerationQueue'!$BA$5:$BA$410,$C496,'Grid GenerationQueue'!$BH$5:$BH$410,"",'Grid GenerationQueue'!$AC$5:$AC$410,1)</f>
        <v>0</v>
      </c>
      <c r="AJ496">
        <f>SUMIFS('Grid GenerationQueue'!AM$5:AM$410,'Grid GenerationQueue'!$AZ$5:$AZ$410,$B496,'Grid GenerationQueue'!$BA$5:$BA$410,$C496,'Grid GenerationQueue'!$BH$5:$BH$410,"&lt;&gt;"&amp;"")+SUMIFS('Grid GenerationQueue'!AM$5:AM$410,'Grid GenerationQueue'!$AZ$5:$AZ$410,$B496,'Grid GenerationQueue'!$BA$5:$BA$410,$C496,'Grid GenerationQueue'!$BH$5:$BH$410,"",'Grid GenerationQueue'!$AC$5:$AC$410,1)</f>
        <v>0</v>
      </c>
      <c r="AK496">
        <f>SUMIFS('Grid GenerationQueue'!AN$5:AN$410,'Grid GenerationQueue'!$AZ$5:$AZ$410,$B496,'Grid GenerationQueue'!$BA$5:$BA$410,$C496,'Grid GenerationQueue'!$BH$5:$BH$410,"&lt;&gt;"&amp;"")+SUMIFS('Grid GenerationQueue'!AN$5:AN$410,'Grid GenerationQueue'!$AZ$5:$AZ$410,$B496,'Grid GenerationQueue'!$BA$5:$BA$410,$C496,'Grid GenerationQueue'!$BH$5:$BH$410,"",'Grid GenerationQueue'!$AC$5:$AC$410,1)</f>
        <v>0</v>
      </c>
      <c r="AL496">
        <f>SUMIFS('Grid GenerationQueue'!AO$5:AO$410,'Grid GenerationQueue'!$AZ$5:$AZ$410,$B496,'Grid GenerationQueue'!$BA$5:$BA$410,$C496,'Grid GenerationQueue'!$BH$5:$BH$410,"&lt;&gt;"&amp;"")+SUMIFS('Grid GenerationQueue'!AO$5:AO$410,'Grid GenerationQueue'!$AZ$5:$AZ$410,$B496,'Grid GenerationQueue'!$BA$5:$BA$410,$C496,'Grid GenerationQueue'!$BH$5:$BH$410,"",'Grid GenerationQueue'!$AC$5:$AC$410,1)</f>
        <v>0</v>
      </c>
      <c r="AM496">
        <f>SUMIFS('Grid GenerationQueue'!AP$5:AP$410,'Grid GenerationQueue'!$AZ$5:$AZ$410,$B496,'Grid GenerationQueue'!$BA$5:$BA$410,$C496,'Grid GenerationQueue'!$BH$5:$BH$410,"&lt;&gt;"&amp;"")+SUMIFS('Grid GenerationQueue'!AP$5:AP$410,'Grid GenerationQueue'!$AZ$5:$AZ$410,$B496,'Grid GenerationQueue'!$BA$5:$BA$410,$C496,'Grid GenerationQueue'!$BH$5:$BH$410,"",'Grid GenerationQueue'!$AC$5:$AC$410,1)</f>
        <v>0</v>
      </c>
      <c r="AN496">
        <f>SUMIFS('Grid GenerationQueue'!AQ$5:AQ$410,'Grid GenerationQueue'!$AZ$5:$AZ$410,$B496,'Grid GenerationQueue'!$BA$5:$BA$410,$C496,'Grid GenerationQueue'!$BH$5:$BH$410,"&lt;&gt;"&amp;"")+SUMIFS('Grid GenerationQueue'!AQ$5:AQ$410,'Grid GenerationQueue'!$AZ$5:$AZ$410,$B496,'Grid GenerationQueue'!$BA$5:$BA$410,$C496,'Grid GenerationQueue'!$BH$5:$BH$410,"",'Grid GenerationQueue'!$AC$5:$AC$410,1)</f>
        <v>0</v>
      </c>
      <c r="AO496">
        <f>SUMIFS('Grid GenerationQueue'!AR$5:AR$410,'Grid GenerationQueue'!$AZ$5:$AZ$410,$B496,'Grid GenerationQueue'!$BA$5:$BA$410,$C496,'Grid GenerationQueue'!$BH$5:$BH$410,"&lt;&gt;"&amp;"")+SUMIFS('Grid GenerationQueue'!AR$5:AR$410,'Grid GenerationQueue'!$AZ$5:$AZ$410,$B496,'Grid GenerationQueue'!$BA$5:$BA$410,$C496,'Grid GenerationQueue'!$BH$5:$BH$410,"",'Grid GenerationQueue'!$AC$5:$AC$410,1)</f>
        <v>0</v>
      </c>
      <c r="AQ496">
        <f>SUMIFS('Grid GenerationQueue'!AG$5:AG$410,'Grid GenerationQueue'!$AZ$5:$AZ$410,$B496,'Grid GenerationQueue'!$BA$5:$BA$410,$C496,'Grid GenerationQueue'!$BK$5:$BK$410,"&gt;0")</f>
        <v>0</v>
      </c>
      <c r="AR496">
        <f>SUMIFS('Grid GenerationQueue'!AH$5:AH$410,'Grid GenerationQueue'!$AZ$5:$AZ$410,$B496,'Grid GenerationQueue'!$BA$5:$BA$410,$C496,'Grid GenerationQueue'!$BK$5:$BK$410,"&gt;0")</f>
        <v>0</v>
      </c>
      <c r="AS496">
        <f>SUMIFS('Grid GenerationQueue'!AI$5:AI$410,'Grid GenerationQueue'!$AZ$5:$AZ$410,$B496,'Grid GenerationQueue'!$BA$5:$BA$410,$C496,'Grid GenerationQueue'!$BK$5:$BK$410,"&gt;0")</f>
        <v>0</v>
      </c>
      <c r="AT496">
        <f>SUMIFS('Grid GenerationQueue'!AJ$5:AJ$410,'Grid GenerationQueue'!$AZ$5:$AZ$410,$B496,'Grid GenerationQueue'!$BA$5:$BA$410,$C496,'Grid GenerationQueue'!$BK$5:$BK$410,"&gt;0")</f>
        <v>0</v>
      </c>
      <c r="AU496">
        <f>SUMIFS('Grid GenerationQueue'!AK$5:AK$410,'Grid GenerationQueue'!$AZ$5:$AZ$410,$B496,'Grid GenerationQueue'!$BA$5:$BA$410,$C496,'Grid GenerationQueue'!$BK$5:$BK$410,"&gt;0")</f>
        <v>0</v>
      </c>
      <c r="AV496">
        <f>SUMIFS('Grid GenerationQueue'!AL$5:AL$410,'Grid GenerationQueue'!$AZ$5:$AZ$410,$B496,'Grid GenerationQueue'!$BA$5:$BA$410,$C496,'Grid GenerationQueue'!$BK$5:$BK$410,"&gt;0")</f>
        <v>0</v>
      </c>
      <c r="AW496">
        <f>SUMIFS('Grid GenerationQueue'!AM$5:AM$410,'Grid GenerationQueue'!$AZ$5:$AZ$410,$B496,'Grid GenerationQueue'!$BA$5:$BA$410,$C496,'Grid GenerationQueue'!$BK$5:$BK$410,"&gt;0")</f>
        <v>0</v>
      </c>
      <c r="AX496">
        <f>SUMIFS('Grid GenerationQueue'!AN$5:AN$410,'Grid GenerationQueue'!$AZ$5:$AZ$410,$B496,'Grid GenerationQueue'!$BA$5:$BA$410,$C496,'Grid GenerationQueue'!$BK$5:$BK$410,"&gt;0")</f>
        <v>0</v>
      </c>
      <c r="AY496">
        <f>SUMIFS('Grid GenerationQueue'!AO$5:AO$410,'Grid GenerationQueue'!$AZ$5:$AZ$410,$B496,'Grid GenerationQueue'!$BA$5:$BA$410,$C496,'Grid GenerationQueue'!$BK$5:$BK$410,"&gt;0")</f>
        <v>0</v>
      </c>
      <c r="AZ496">
        <f>SUMIFS('Grid GenerationQueue'!AP$5:AP$410,'Grid GenerationQueue'!$AZ$5:$AZ$410,$B496,'Grid GenerationQueue'!$BA$5:$BA$410,$C496,'Grid GenerationQueue'!$BK$5:$BK$410,"&gt;0")</f>
        <v>0</v>
      </c>
      <c r="BA496">
        <f>SUMIFS('Grid GenerationQueue'!AQ$5:AQ$410,'Grid GenerationQueue'!$AZ$5:$AZ$410,$B496,'Grid GenerationQueue'!$BA$5:$BA$410,$C496,'Grid GenerationQueue'!$BK$5:$BK$410,"&gt;0")</f>
        <v>0</v>
      </c>
      <c r="BB496">
        <f>SUMIFS('Grid GenerationQueue'!AR$5:AR$410,'Grid GenerationQueue'!$AZ$5:$AZ$410,$B496,'Grid GenerationQueue'!$BA$5:$BA$410,$C496,'Grid GenerationQueue'!$BK$5:$BK$410,"&gt;0")</f>
        <v>0</v>
      </c>
      <c r="BD496">
        <f>SUMIFS('Grid GenerationQueue'!AG$5:AG$410,'Grid GenerationQueue'!$AZ$5:$AZ$410,$B496,'Grid GenerationQueue'!$BA$5:$BA$410,$C496,'Grid GenerationQueue'!$BD$5:$BD$410,"&lt;="&amp;$BE$3)</f>
        <v>0</v>
      </c>
      <c r="BE496">
        <f>SUMIFS('Grid GenerationQueue'!AH$5:AH$410,'Grid GenerationQueue'!$AZ$5:$AZ$410,$B496,'Grid GenerationQueue'!$BA$5:$BA$410,$C496,'Grid GenerationQueue'!$BD$5:$BD$410,"&lt;="&amp;$BE$3)</f>
        <v>0</v>
      </c>
      <c r="BF496">
        <f>SUMIFS('Grid GenerationQueue'!AI$5:AI$410,'Grid GenerationQueue'!$AZ$5:$AZ$410,$B496,'Grid GenerationQueue'!$BA$5:$BA$410,$C496,'Grid GenerationQueue'!$BD$5:$BD$410,"&lt;="&amp;$BE$3)</f>
        <v>0</v>
      </c>
      <c r="BG496">
        <f>SUMIFS('Grid GenerationQueue'!AJ$5:AJ$410,'Grid GenerationQueue'!$AZ$5:$AZ$410,$B496,'Grid GenerationQueue'!$BA$5:$BA$410,$C496,'Grid GenerationQueue'!$BD$5:$BD$410,"&lt;="&amp;$BE$3)</f>
        <v>0</v>
      </c>
      <c r="BH496">
        <f>SUMIFS('Grid GenerationQueue'!AK$5:AK$410,'Grid GenerationQueue'!$AZ$5:$AZ$410,$B496,'Grid GenerationQueue'!$BA$5:$BA$410,$C496,'Grid GenerationQueue'!$BD$5:$BD$410,"&lt;="&amp;$BE$3)</f>
        <v>0</v>
      </c>
      <c r="BI496">
        <f>SUMIFS('Grid GenerationQueue'!AL$5:AL$410,'Grid GenerationQueue'!$AZ$5:$AZ$410,$B496,'Grid GenerationQueue'!$BA$5:$BA$410,$C496,'Grid GenerationQueue'!$BD$5:$BD$410,"&lt;="&amp;$BE$3)</f>
        <v>0</v>
      </c>
      <c r="BJ496">
        <f>SUMIFS('Grid GenerationQueue'!AM$5:AM$410,'Grid GenerationQueue'!$AZ$5:$AZ$410,$B496,'Grid GenerationQueue'!$BA$5:$BA$410,$C496,'Grid GenerationQueue'!$BD$5:$BD$410,"&lt;="&amp;$BE$3)</f>
        <v>0</v>
      </c>
      <c r="BK496">
        <f>SUMIFS('Grid GenerationQueue'!AN$5:AN$410,'Grid GenerationQueue'!$AZ$5:$AZ$410,$B496,'Grid GenerationQueue'!$BA$5:$BA$410,$C496,'Grid GenerationQueue'!$BD$5:$BD$410,"&lt;="&amp;$BE$3)</f>
        <v>0</v>
      </c>
      <c r="BL496">
        <f>SUMIFS('Grid GenerationQueue'!AO$5:AO$410,'Grid GenerationQueue'!$AZ$5:$AZ$410,$B496,'Grid GenerationQueue'!$BA$5:$BA$410,$C496,'Grid GenerationQueue'!$BD$5:$BD$410,"&lt;="&amp;$BE$3)</f>
        <v>0</v>
      </c>
      <c r="BM496">
        <f>SUMIFS('Grid GenerationQueue'!AP$5:AP$410,'Grid GenerationQueue'!$AZ$5:$AZ$410,$B496,'Grid GenerationQueue'!$BA$5:$BA$410,$C496,'Grid GenerationQueue'!$BD$5:$BD$410,"&lt;="&amp;$BE$3)</f>
        <v>0</v>
      </c>
      <c r="BN496">
        <f>SUMIFS('Grid GenerationQueue'!AQ$5:AQ$410,'Grid GenerationQueue'!$AZ$5:$AZ$410,$B496,'Grid GenerationQueue'!$BA$5:$BA$410,$C496,'Grid GenerationQueue'!$BD$5:$BD$410,"&lt;="&amp;$BE$3)</f>
        <v>0</v>
      </c>
      <c r="BO496">
        <f>SUMIFS('Grid GenerationQueue'!AR$5:AR$410,'Grid GenerationQueue'!$AZ$5:$AZ$410,$B496,'Grid GenerationQueue'!$BA$5:$BA$410,$C496,'Grid GenerationQueue'!$BD$5:$BD$410,"&lt;="&amp;$BE$3)</f>
        <v>0</v>
      </c>
      <c r="BQ496">
        <f>SUMIFS('Grid GenerationQueue'!AG$5:AG$410,'Grid GenerationQueue'!$AZ$5:$AZ$410,$B496,'Grid GenerationQueue'!$BA$5:$BA$410,$C496,'Grid GenerationQueue'!$BJ$5:$BJ$410,"Executed",'Grid GenerationQueue'!$BD$5:$BD$410,"&lt;="&amp;$BE$3)</f>
        <v>0</v>
      </c>
      <c r="BR496">
        <f>SUMIFS('Grid GenerationQueue'!AH$5:AH$410,'Grid GenerationQueue'!$AZ$5:$AZ$410,$B496,'Grid GenerationQueue'!$BA$5:$BA$410,$C496,'Grid GenerationQueue'!$BJ$5:$BJ$410,"Executed",'Grid GenerationQueue'!$BD$5:$BD$410,"&lt;="&amp;$BE$3)</f>
        <v>0</v>
      </c>
      <c r="BS496">
        <f>SUMIFS('Grid GenerationQueue'!AI$5:AI$410,'Grid GenerationQueue'!$AZ$5:$AZ$410,$B496,'Grid GenerationQueue'!$BA$5:$BA$410,$C496,'Grid GenerationQueue'!$BJ$5:$BJ$410,"Executed",'Grid GenerationQueue'!$BD$5:$BD$410,"&lt;="&amp;$BE$3)</f>
        <v>0</v>
      </c>
      <c r="BT496">
        <f>SUMIFS('Grid GenerationQueue'!AJ$5:AJ$410,'Grid GenerationQueue'!$AZ$5:$AZ$410,$B496,'Grid GenerationQueue'!$BA$5:$BA$410,$C496,'Grid GenerationQueue'!$BJ$5:$BJ$410,"Executed",'Grid GenerationQueue'!$BD$5:$BD$410,"&lt;="&amp;$BE$3)</f>
        <v>0</v>
      </c>
      <c r="BU496">
        <f>SUMIFS('Grid GenerationQueue'!AK$5:AK$410,'Grid GenerationQueue'!$AZ$5:$AZ$410,$B496,'Grid GenerationQueue'!$BA$5:$BA$410,$C496,'Grid GenerationQueue'!$BJ$5:$BJ$410,"Executed",'Grid GenerationQueue'!$BD$5:$BD$410,"&lt;="&amp;$BE$3)</f>
        <v>0</v>
      </c>
      <c r="BV496">
        <f>SUMIFS('Grid GenerationQueue'!AL$5:AL$410,'Grid GenerationQueue'!$AZ$5:$AZ$410,$B496,'Grid GenerationQueue'!$BA$5:$BA$410,$C496,'Grid GenerationQueue'!$BJ$5:$BJ$410,"Executed",'Grid GenerationQueue'!$BD$5:$BD$410,"&lt;="&amp;$BE$3)</f>
        <v>0</v>
      </c>
      <c r="BW496">
        <f>SUMIFS('Grid GenerationQueue'!AM$5:AM$410,'Grid GenerationQueue'!$AZ$5:$AZ$410,$B496,'Grid GenerationQueue'!$BA$5:$BA$410,$C496,'Grid GenerationQueue'!$BJ$5:$BJ$410,"Executed",'Grid GenerationQueue'!$BD$5:$BD$410,"&lt;="&amp;$BE$3)</f>
        <v>0</v>
      </c>
      <c r="BX496">
        <f>SUMIFS('Grid GenerationQueue'!AN$5:AN$410,'Grid GenerationQueue'!$AZ$5:$AZ$410,$B496,'Grid GenerationQueue'!$BA$5:$BA$410,$C496,'Grid GenerationQueue'!$BJ$5:$BJ$410,"Executed",'Grid GenerationQueue'!$BD$5:$BD$410,"&lt;="&amp;$BE$3)</f>
        <v>0</v>
      </c>
      <c r="BY496">
        <f>SUMIFS('Grid GenerationQueue'!AO$5:AO$410,'Grid GenerationQueue'!$AZ$5:$AZ$410,$B496,'Grid GenerationQueue'!$BA$5:$BA$410,$C496,'Grid GenerationQueue'!$BJ$5:$BJ$410,"Executed",'Grid GenerationQueue'!$BD$5:$BD$410,"&lt;="&amp;$BE$3)</f>
        <v>0</v>
      </c>
      <c r="BZ496">
        <f>SUMIFS('Grid GenerationQueue'!AP$5:AP$410,'Grid GenerationQueue'!$AZ$5:$AZ$410,$B496,'Grid GenerationQueue'!$BA$5:$BA$410,$C496,'Grid GenerationQueue'!$BJ$5:$BJ$410,"Executed",'Grid GenerationQueue'!$BD$5:$BD$410,"&lt;="&amp;$BE$3)</f>
        <v>0</v>
      </c>
      <c r="CA496">
        <f>SUMIFS('Grid GenerationQueue'!AQ$5:AQ$410,'Grid GenerationQueue'!$AZ$5:$AZ$410,$B496,'Grid GenerationQueue'!$BA$5:$BA$410,$C496,'Grid GenerationQueue'!$BJ$5:$BJ$410,"Executed",'Grid GenerationQueue'!$BD$5:$BD$410,"&lt;="&amp;$BE$3)</f>
        <v>0</v>
      </c>
      <c r="CB496">
        <f>SUMIFS('Grid GenerationQueue'!AR$5:AR$410,'Grid GenerationQueue'!$AZ$5:$AZ$410,$B496,'Grid GenerationQueue'!$BA$5:$BA$410,$C496,'Grid GenerationQueue'!$BJ$5:$BJ$410,"Executed",'Grid GenerationQueue'!$BD$5:$BD$410,"&lt;="&amp;$BE$3)</f>
        <v>0</v>
      </c>
      <c r="CD496">
        <f>SUMIFS('Grid GenerationQueue'!AG$5:AG$410,'Grid GenerationQueue'!$AZ$5:$AZ$410,$B496,'Grid GenerationQueue'!$BA$5:$BA$410,$C496,'Grid GenerationQueue'!$BH$5:$BH$410,"&lt;&gt;"&amp;"",'Grid GenerationQueue'!$BD$5:$BD$410,"&lt;="&amp;$BE$3)</f>
        <v>0</v>
      </c>
      <c r="CE496">
        <f>SUMIFS('Grid GenerationQueue'!AH$5:AH$410,'Grid GenerationQueue'!$AZ$5:$AZ$410,$B496,'Grid GenerationQueue'!$BA$5:$BA$410,$C496,'Grid GenerationQueue'!$BH$5:$BH$410,"&lt;&gt;"&amp;"",'Grid GenerationQueue'!$BD$5:$BD$410,"&lt;="&amp;$BE$3)</f>
        <v>0</v>
      </c>
      <c r="CF496">
        <f>SUMIFS('Grid GenerationQueue'!AI$5:AI$410,'Grid GenerationQueue'!$AZ$5:$AZ$410,$B496,'Grid GenerationQueue'!$BA$5:$BA$410,$C496,'Grid GenerationQueue'!$BH$5:$BH$410,"&lt;&gt;"&amp;"",'Grid GenerationQueue'!$BD$5:$BD$410,"&lt;="&amp;$BE$3)</f>
        <v>0</v>
      </c>
      <c r="CG496">
        <f>SUMIFS('Grid GenerationQueue'!AJ$5:AJ$410,'Grid GenerationQueue'!$AZ$5:$AZ$410,$B496,'Grid GenerationQueue'!$BA$5:$BA$410,$C496,'Grid GenerationQueue'!$BH$5:$BH$410,"&lt;&gt;"&amp;"",'Grid GenerationQueue'!$BD$5:$BD$410,"&lt;="&amp;$BE$3)</f>
        <v>0</v>
      </c>
      <c r="CH496">
        <f>SUMIFS('Grid GenerationQueue'!AK$5:AK$410,'Grid GenerationQueue'!$AZ$5:$AZ$410,$B496,'Grid GenerationQueue'!$BA$5:$BA$410,$C496,'Grid GenerationQueue'!$BH$5:$BH$410,"&lt;&gt;"&amp;"",'Grid GenerationQueue'!$BD$5:$BD$410,"&lt;="&amp;$BE$3)</f>
        <v>0</v>
      </c>
      <c r="CI496">
        <f>SUMIFS('Grid GenerationQueue'!AL$5:AL$410,'Grid GenerationQueue'!$AZ$5:$AZ$410,$B496,'Grid GenerationQueue'!$BA$5:$BA$410,$C496,'Grid GenerationQueue'!$BH$5:$BH$410,"&lt;&gt;"&amp;"",'Grid GenerationQueue'!$BD$5:$BD$410,"&lt;="&amp;$BE$3)</f>
        <v>0</v>
      </c>
      <c r="CJ496">
        <f>SUMIFS('Grid GenerationQueue'!AM$5:AM$410,'Grid GenerationQueue'!$AZ$5:$AZ$410,$B496,'Grid GenerationQueue'!$BA$5:$BA$410,$C496,'Grid GenerationQueue'!$BH$5:$BH$410,"&lt;&gt;"&amp;"",'Grid GenerationQueue'!$BD$5:$BD$410,"&lt;="&amp;$BE$3)</f>
        <v>0</v>
      </c>
      <c r="CK496">
        <f>SUMIFS('Grid GenerationQueue'!AN$5:AN$410,'Grid GenerationQueue'!$AZ$5:$AZ$410,$B496,'Grid GenerationQueue'!$BA$5:$BA$410,$C496,'Grid GenerationQueue'!$BH$5:$BH$410,"&lt;&gt;"&amp;"",'Grid GenerationQueue'!$BD$5:$BD$410,"&lt;="&amp;$BE$3)</f>
        <v>0</v>
      </c>
      <c r="CL496">
        <f>SUMIFS('Grid GenerationQueue'!AO$5:AO$410,'Grid GenerationQueue'!$AZ$5:$AZ$410,$B496,'Grid GenerationQueue'!$BA$5:$BA$410,$C496,'Grid GenerationQueue'!$BH$5:$BH$410,"&lt;&gt;"&amp;"",'Grid GenerationQueue'!$BD$5:$BD$410,"&lt;="&amp;$BE$3)</f>
        <v>0</v>
      </c>
      <c r="CM496">
        <f>SUMIFS('Grid GenerationQueue'!AP$5:AP$410,'Grid GenerationQueue'!$AZ$5:$AZ$410,$B496,'Grid GenerationQueue'!$BA$5:$BA$410,$C496,'Grid GenerationQueue'!$BH$5:$BH$410,"&lt;&gt;"&amp;"",'Grid GenerationQueue'!$BD$5:$BD$410,"&lt;="&amp;$BE$3)</f>
        <v>0</v>
      </c>
      <c r="CN496">
        <f>SUMIFS('Grid GenerationQueue'!AQ$5:AQ$410,'Grid GenerationQueue'!$AZ$5:$AZ$410,$B496,'Grid GenerationQueue'!$BA$5:$BA$410,$C496,'Grid GenerationQueue'!$BH$5:$BH$410,"&lt;&gt;"&amp;"",'Grid GenerationQueue'!$BD$5:$BD$410,"&lt;="&amp;$BE$3)</f>
        <v>0</v>
      </c>
      <c r="CO496">
        <f>SUMIFS('Grid GenerationQueue'!AR$5:AR$410,'Grid GenerationQueue'!$AZ$5:$AZ$410,$B496,'Grid GenerationQueue'!$BA$5:$BA$410,$C496,'Grid GenerationQueue'!$BH$5:$BH$410,"&lt;&gt;"&amp;"",'Grid GenerationQueue'!$BD$5:$BD$410,"&lt;="&amp;$BE$3)</f>
        <v>0</v>
      </c>
      <c r="CQ496">
        <f>SUMIFS('Grid GenerationQueue'!AG$5:AG$410,'Grid GenerationQueue'!$AZ$5:$AZ$410,$B496,'Grid GenerationQueue'!$BA$5:$BA$410,$C496,'Grid GenerationQueue'!$BK$5:$BK$410,"&gt;0",'Grid GenerationQueue'!$BD$5:$BD$410,"&lt;="&amp;$BE$3)</f>
        <v>0</v>
      </c>
      <c r="CR496">
        <f>SUMIFS('Grid GenerationQueue'!AH$5:AH$410,'Grid GenerationQueue'!$AZ$5:$AZ$410,$B496,'Grid GenerationQueue'!$BA$5:$BA$410,$C496,'Grid GenerationQueue'!$BK$5:$BK$410,"&gt;0",'Grid GenerationQueue'!$BD$5:$BD$410,"&lt;="&amp;$BE$3)</f>
        <v>0</v>
      </c>
      <c r="CS496">
        <f>SUMIFS('Grid GenerationQueue'!AI$5:AI$410,'Grid GenerationQueue'!$AZ$5:$AZ$410,$B496,'Grid GenerationQueue'!$BA$5:$BA$410,$C496,'Grid GenerationQueue'!$BK$5:$BK$410,"&gt;0",'Grid GenerationQueue'!$BD$5:$BD$410,"&lt;="&amp;$BE$3)</f>
        <v>0</v>
      </c>
      <c r="CT496">
        <f>SUMIFS('Grid GenerationQueue'!AJ$5:AJ$410,'Grid GenerationQueue'!$AZ$5:$AZ$410,$B496,'Grid GenerationQueue'!$BA$5:$BA$410,$C496,'Grid GenerationQueue'!$BK$5:$BK$410,"&gt;0",'Grid GenerationQueue'!$BD$5:$BD$410,"&lt;="&amp;$BE$3)</f>
        <v>0</v>
      </c>
      <c r="CU496">
        <f>SUMIFS('Grid GenerationQueue'!AK$5:AK$410,'Grid GenerationQueue'!$AZ$5:$AZ$410,$B496,'Grid GenerationQueue'!$BA$5:$BA$410,$C496,'Grid GenerationQueue'!$BK$5:$BK$410,"&gt;0",'Grid GenerationQueue'!$BD$5:$BD$410,"&lt;="&amp;$BE$3)</f>
        <v>0</v>
      </c>
      <c r="CV496">
        <f>SUMIFS('Grid GenerationQueue'!AL$5:AL$410,'Grid GenerationQueue'!$AZ$5:$AZ$410,$B496,'Grid GenerationQueue'!$BA$5:$BA$410,$C496,'Grid GenerationQueue'!$BK$5:$BK$410,"&gt;0",'Grid GenerationQueue'!$BD$5:$BD$410,"&lt;="&amp;$BE$3)</f>
        <v>0</v>
      </c>
      <c r="CW496">
        <f>SUMIFS('Grid GenerationQueue'!AM$5:AM$410,'Grid GenerationQueue'!$AZ$5:$AZ$410,$B496,'Grid GenerationQueue'!$BA$5:$BA$410,$C496,'Grid GenerationQueue'!$BK$5:$BK$410,"&gt;0",'Grid GenerationQueue'!$BD$5:$BD$410,"&lt;="&amp;$BE$3)</f>
        <v>0</v>
      </c>
      <c r="CX496">
        <f>SUMIFS('Grid GenerationQueue'!AN$5:AN$410,'Grid GenerationQueue'!$AZ$5:$AZ$410,$B496,'Grid GenerationQueue'!$BA$5:$BA$410,$C496,'Grid GenerationQueue'!$BK$5:$BK$410,"&gt;0",'Grid GenerationQueue'!$BD$5:$BD$410,"&lt;="&amp;$BE$3)</f>
        <v>0</v>
      </c>
      <c r="CY496">
        <f>SUMIFS('Grid GenerationQueue'!AO$5:AO$410,'Grid GenerationQueue'!$AZ$5:$AZ$410,$B496,'Grid GenerationQueue'!$BA$5:$BA$410,$C496,'Grid GenerationQueue'!$BK$5:$BK$410,"&gt;0",'Grid GenerationQueue'!$BD$5:$BD$410,"&lt;="&amp;$BE$3)</f>
        <v>0</v>
      </c>
      <c r="CZ496">
        <f>SUMIFS('Grid GenerationQueue'!AP$5:AP$410,'Grid GenerationQueue'!$AZ$5:$AZ$410,$B496,'Grid GenerationQueue'!$BA$5:$BA$410,$C496,'Grid GenerationQueue'!$BK$5:$BK$410,"&gt;0",'Grid GenerationQueue'!$BD$5:$BD$410,"&lt;="&amp;$BE$3)</f>
        <v>0</v>
      </c>
      <c r="DA496">
        <f>SUMIFS('Grid GenerationQueue'!AQ$5:AQ$410,'Grid GenerationQueue'!$AZ$5:$AZ$410,$B496,'Grid GenerationQueue'!$BA$5:$BA$410,$C496,'Grid GenerationQueue'!$BK$5:$BK$410,"&gt;0",'Grid GenerationQueue'!$BD$5:$BD$410,"&lt;="&amp;$BE$3)</f>
        <v>0</v>
      </c>
      <c r="DB496">
        <f>SUMIFS('Grid GenerationQueue'!AR$5:AR$410,'Grid GenerationQueue'!$AZ$5:$AZ$410,$B496,'Grid GenerationQueue'!$BA$5:$BA$410,$C496,'Grid GenerationQueue'!$BK$5:$BK$410,"&gt;0",'Grid GenerationQueue'!$BD$5:$BD$410,"&lt;="&amp;$BE$3)</f>
        <v>0</v>
      </c>
    </row>
    <row r="497" spans="1:106" x14ac:dyDescent="0.35">
      <c r="A497" t="s">
        <v>4752</v>
      </c>
      <c r="B497" t="s">
        <v>4987</v>
      </c>
      <c r="C497">
        <v>230</v>
      </c>
      <c r="D497">
        <f>SUMIFS('Grid GenerationQueue'!AG$5:AG$410,'Grid GenerationQueue'!$AZ$5:$AZ$410,$B497,'Grid GenerationQueue'!$BA$5:$BA$410,$C497)</f>
        <v>0</v>
      </c>
      <c r="E497">
        <f>SUMIFS('Grid GenerationQueue'!AH$5:AH$410,'Grid GenerationQueue'!$AZ$5:$AZ$410,$B497,'Grid GenerationQueue'!$BA$5:$BA$410,$C497)</f>
        <v>0</v>
      </c>
      <c r="F497">
        <f>SUMIFS('Grid GenerationQueue'!AI$5:AI$410,'Grid GenerationQueue'!$AZ$5:$AZ$410,$B497,'Grid GenerationQueue'!$BA$5:$BA$410,$C497)</f>
        <v>0</v>
      </c>
      <c r="G497">
        <f>SUMIFS('Grid GenerationQueue'!AJ$5:AJ$410,'Grid GenerationQueue'!$AZ$5:$AZ$410,$B497,'Grid GenerationQueue'!$BA$5:$BA$410,$C497)</f>
        <v>0</v>
      </c>
      <c r="H497">
        <f>SUMIFS('Grid GenerationQueue'!AK$5:AK$410,'Grid GenerationQueue'!$AZ$5:$AZ$410,$B497,'Grid GenerationQueue'!$BA$5:$BA$410,$C497)</f>
        <v>0</v>
      </c>
      <c r="I497">
        <f>SUMIFS('Grid GenerationQueue'!AL$5:AL$410,'Grid GenerationQueue'!$AZ$5:$AZ$410,$B497,'Grid GenerationQueue'!$BA$5:$BA$410,$C497)</f>
        <v>0</v>
      </c>
      <c r="J497">
        <f>SUMIFS('Grid GenerationQueue'!AM$5:AM$410,'Grid GenerationQueue'!$AZ$5:$AZ$410,$B497,'Grid GenerationQueue'!$BA$5:$BA$410,$C497)</f>
        <v>0</v>
      </c>
      <c r="K497">
        <f>SUMIFS('Grid GenerationQueue'!AN$5:AN$410,'Grid GenerationQueue'!$AZ$5:$AZ$410,$B497,'Grid GenerationQueue'!$BA$5:$BA$410,$C497)</f>
        <v>0</v>
      </c>
      <c r="L497">
        <f>SUMIFS('Grid GenerationQueue'!AO$5:AO$410,'Grid GenerationQueue'!$AZ$5:$AZ$410,$B497,'Grid GenerationQueue'!$BA$5:$BA$410,$C497)</f>
        <v>0</v>
      </c>
      <c r="M497">
        <f>SUMIFS('Grid GenerationQueue'!AP$5:AP$410,'Grid GenerationQueue'!$AZ$5:$AZ$410,$B497,'Grid GenerationQueue'!$BA$5:$BA$410,$C497)</f>
        <v>0</v>
      </c>
      <c r="N497">
        <f>SUMIFS('Grid GenerationQueue'!AQ$5:AQ$410,'Grid GenerationQueue'!$AZ$5:$AZ$410,$B497,'Grid GenerationQueue'!$BA$5:$BA$410,$C497)</f>
        <v>0</v>
      </c>
      <c r="O497">
        <f>SUMIFS('Grid GenerationQueue'!AR$5:AR$410,'Grid GenerationQueue'!$AZ$5:$AZ$410,$B497,'Grid GenerationQueue'!$BA$5:$BA$410,$C497)</f>
        <v>0</v>
      </c>
      <c r="Q497">
        <f>SUMIFS('Grid GenerationQueue'!AG$5:AG$410,'Grid GenerationQueue'!$AZ$5:$AZ$410,$B497,'Grid GenerationQueue'!$BA$5:$BA$410,$C497,'Grid GenerationQueue'!$BJ$5:$BJ$410,"Executed")</f>
        <v>0</v>
      </c>
      <c r="R497">
        <f>SUMIFS('Grid GenerationQueue'!AH$5:AH$410,'Grid GenerationQueue'!$AZ$5:$AZ$410,$B497,'Grid GenerationQueue'!$BA$5:$BA$410,$C497,'Grid GenerationQueue'!$BJ$5:$BJ$410,"Executed")</f>
        <v>0</v>
      </c>
      <c r="S497">
        <f>SUMIFS('Grid GenerationQueue'!AI$5:AI$410,'Grid GenerationQueue'!$AZ$5:$AZ$410,$B497,'Grid GenerationQueue'!$BA$5:$BA$410,$C497,'Grid GenerationQueue'!$BJ$5:$BJ$410,"Executed")</f>
        <v>0</v>
      </c>
      <c r="T497">
        <f>SUMIFS('Grid GenerationQueue'!AJ$5:AJ$410,'Grid GenerationQueue'!$AZ$5:$AZ$410,$B497,'Grid GenerationQueue'!$BA$5:$BA$410,$C497,'Grid GenerationQueue'!$BJ$5:$BJ$410,"Executed")</f>
        <v>0</v>
      </c>
      <c r="U497">
        <f>SUMIFS('Grid GenerationQueue'!AK$5:AK$410,'Grid GenerationQueue'!$AZ$5:$AZ$410,$B497,'Grid GenerationQueue'!$BA$5:$BA$410,$C497,'Grid GenerationQueue'!$BJ$5:$BJ$410,"Executed")</f>
        <v>0</v>
      </c>
      <c r="V497">
        <f>SUMIFS('Grid GenerationQueue'!AL$5:AL$410,'Grid GenerationQueue'!$AZ$5:$AZ$410,$B497,'Grid GenerationQueue'!$BA$5:$BA$410,$C497,'Grid GenerationQueue'!$BJ$5:$BJ$410,"Executed")</f>
        <v>0</v>
      </c>
      <c r="W497">
        <f>SUMIFS('Grid GenerationQueue'!AM$5:AM$410,'Grid GenerationQueue'!$AZ$5:$AZ$410,$B497,'Grid GenerationQueue'!$BA$5:$BA$410,$C497,'Grid GenerationQueue'!$BJ$5:$BJ$410,"Executed")</f>
        <v>0</v>
      </c>
      <c r="X497">
        <f>SUMIFS('Grid GenerationQueue'!AN$5:AN$410,'Grid GenerationQueue'!$AZ$5:$AZ$410,$B497,'Grid GenerationQueue'!$BA$5:$BA$410,$C497,'Grid GenerationQueue'!$BJ$5:$BJ$410,"Executed")</f>
        <v>0</v>
      </c>
      <c r="Y497">
        <f>SUMIFS('Grid GenerationQueue'!AO$5:AO$410,'Grid GenerationQueue'!$AZ$5:$AZ$410,$B497,'Grid GenerationQueue'!$BA$5:$BA$410,$C497,'Grid GenerationQueue'!$BJ$5:$BJ$410,"Executed")</f>
        <v>0</v>
      </c>
      <c r="Z497">
        <f>SUMIFS('Grid GenerationQueue'!AP$5:AP$410,'Grid GenerationQueue'!$AZ$5:$AZ$410,$B497,'Grid GenerationQueue'!$BA$5:$BA$410,$C497,'Grid GenerationQueue'!$BJ$5:$BJ$410,"Executed")</f>
        <v>0</v>
      </c>
      <c r="AA497">
        <f>SUMIFS('Grid GenerationQueue'!AQ$5:AQ$410,'Grid GenerationQueue'!$AZ$5:$AZ$410,$B497,'Grid GenerationQueue'!$BA$5:$BA$410,$C497,'Grid GenerationQueue'!$BJ$5:$BJ$410,"Executed")</f>
        <v>0</v>
      </c>
      <c r="AB497">
        <f>SUMIFS('Grid GenerationQueue'!AR$5:AR$410,'Grid GenerationQueue'!$AZ$5:$AZ$410,$B497,'Grid GenerationQueue'!$BA$5:$BA$410,$C497,'Grid GenerationQueue'!$BJ$5:$BJ$410,"Executed")</f>
        <v>0</v>
      </c>
      <c r="AD497">
        <f>SUMIFS('Grid GenerationQueue'!AG$5:AG$410,'Grid GenerationQueue'!$AZ$5:$AZ$410,$B497,'Grid GenerationQueue'!$BA$5:$BA$410,$C497,'Grid GenerationQueue'!$BH$5:$BH$410,"&lt;&gt;"&amp;"")+SUMIFS('Grid GenerationQueue'!AG$5:AG$410,'Grid GenerationQueue'!$AZ$5:$AZ$410,$B497,'Grid GenerationQueue'!$BA$5:$BA$410,$C497,'Grid GenerationQueue'!$BH$5:$BH$410,"",'Grid GenerationQueue'!$AC$5:$AC$410,1)</f>
        <v>0</v>
      </c>
      <c r="AE497">
        <f>SUMIFS('Grid GenerationQueue'!AH$5:AH$410,'Grid GenerationQueue'!$AZ$5:$AZ$410,$B497,'Grid GenerationQueue'!$BA$5:$BA$410,$C497,'Grid GenerationQueue'!$BH$5:$BH$410,"&lt;&gt;"&amp;"")+SUMIFS('Grid GenerationQueue'!AH$5:AH$410,'Grid GenerationQueue'!$AZ$5:$AZ$410,$B497,'Grid GenerationQueue'!$BA$5:$BA$410,$C497,'Grid GenerationQueue'!$BH$5:$BH$410,"",'Grid GenerationQueue'!$AC$5:$AC$410,1)</f>
        <v>0</v>
      </c>
      <c r="AF497">
        <f>SUMIFS('Grid GenerationQueue'!AI$5:AI$410,'Grid GenerationQueue'!$AZ$5:$AZ$410,$B497,'Grid GenerationQueue'!$BA$5:$BA$410,$C497,'Grid GenerationQueue'!$BH$5:$BH$410,"&lt;&gt;"&amp;"")+SUMIFS('Grid GenerationQueue'!AI$5:AI$410,'Grid GenerationQueue'!$AZ$5:$AZ$410,$B497,'Grid GenerationQueue'!$BA$5:$BA$410,$C497,'Grid GenerationQueue'!$BH$5:$BH$410,"",'Grid GenerationQueue'!$AC$5:$AC$410,1)</f>
        <v>0</v>
      </c>
      <c r="AG497">
        <f>SUMIFS('Grid GenerationQueue'!AJ$5:AJ$410,'Grid GenerationQueue'!$AZ$5:$AZ$410,$B497,'Grid GenerationQueue'!$BA$5:$BA$410,$C497,'Grid GenerationQueue'!$BH$5:$BH$410,"&lt;&gt;"&amp;"")+SUMIFS('Grid GenerationQueue'!AJ$5:AJ$410,'Grid GenerationQueue'!$AZ$5:$AZ$410,$B497,'Grid GenerationQueue'!$BA$5:$BA$410,$C497,'Grid GenerationQueue'!$BH$5:$BH$410,"",'Grid GenerationQueue'!$AC$5:$AC$410,1)</f>
        <v>0</v>
      </c>
      <c r="AH497">
        <f>SUMIFS('Grid GenerationQueue'!AK$5:AK$410,'Grid GenerationQueue'!$AZ$5:$AZ$410,$B497,'Grid GenerationQueue'!$BA$5:$BA$410,$C497,'Grid GenerationQueue'!$BH$5:$BH$410,"&lt;&gt;"&amp;"")+SUMIFS('Grid GenerationQueue'!AK$5:AK$410,'Grid GenerationQueue'!$AZ$5:$AZ$410,$B497,'Grid GenerationQueue'!$BA$5:$BA$410,$C497,'Grid GenerationQueue'!$BH$5:$BH$410,"",'Grid GenerationQueue'!$AC$5:$AC$410,1)</f>
        <v>0</v>
      </c>
      <c r="AI497">
        <f>SUMIFS('Grid GenerationQueue'!AL$5:AL$410,'Grid GenerationQueue'!$AZ$5:$AZ$410,$B497,'Grid GenerationQueue'!$BA$5:$BA$410,$C497,'Grid GenerationQueue'!$BH$5:$BH$410,"&lt;&gt;"&amp;"")+SUMIFS('Grid GenerationQueue'!AL$5:AL$410,'Grid GenerationQueue'!$AZ$5:$AZ$410,$B497,'Grid GenerationQueue'!$BA$5:$BA$410,$C497,'Grid GenerationQueue'!$BH$5:$BH$410,"",'Grid GenerationQueue'!$AC$5:$AC$410,1)</f>
        <v>0</v>
      </c>
      <c r="AJ497">
        <f>SUMIFS('Grid GenerationQueue'!AM$5:AM$410,'Grid GenerationQueue'!$AZ$5:$AZ$410,$B497,'Grid GenerationQueue'!$BA$5:$BA$410,$C497,'Grid GenerationQueue'!$BH$5:$BH$410,"&lt;&gt;"&amp;"")+SUMIFS('Grid GenerationQueue'!AM$5:AM$410,'Grid GenerationQueue'!$AZ$5:$AZ$410,$B497,'Grid GenerationQueue'!$BA$5:$BA$410,$C497,'Grid GenerationQueue'!$BH$5:$BH$410,"",'Grid GenerationQueue'!$AC$5:$AC$410,1)</f>
        <v>0</v>
      </c>
      <c r="AK497">
        <f>SUMIFS('Grid GenerationQueue'!AN$5:AN$410,'Grid GenerationQueue'!$AZ$5:$AZ$410,$B497,'Grid GenerationQueue'!$BA$5:$BA$410,$C497,'Grid GenerationQueue'!$BH$5:$BH$410,"&lt;&gt;"&amp;"")+SUMIFS('Grid GenerationQueue'!AN$5:AN$410,'Grid GenerationQueue'!$AZ$5:$AZ$410,$B497,'Grid GenerationQueue'!$BA$5:$BA$410,$C497,'Grid GenerationQueue'!$BH$5:$BH$410,"",'Grid GenerationQueue'!$AC$5:$AC$410,1)</f>
        <v>0</v>
      </c>
      <c r="AL497">
        <f>SUMIFS('Grid GenerationQueue'!AO$5:AO$410,'Grid GenerationQueue'!$AZ$5:$AZ$410,$B497,'Grid GenerationQueue'!$BA$5:$BA$410,$C497,'Grid GenerationQueue'!$BH$5:$BH$410,"&lt;&gt;"&amp;"")+SUMIFS('Grid GenerationQueue'!AO$5:AO$410,'Grid GenerationQueue'!$AZ$5:$AZ$410,$B497,'Grid GenerationQueue'!$BA$5:$BA$410,$C497,'Grid GenerationQueue'!$BH$5:$BH$410,"",'Grid GenerationQueue'!$AC$5:$AC$410,1)</f>
        <v>0</v>
      </c>
      <c r="AM497">
        <f>SUMIFS('Grid GenerationQueue'!AP$5:AP$410,'Grid GenerationQueue'!$AZ$5:$AZ$410,$B497,'Grid GenerationQueue'!$BA$5:$BA$410,$C497,'Grid GenerationQueue'!$BH$5:$BH$410,"&lt;&gt;"&amp;"")+SUMIFS('Grid GenerationQueue'!AP$5:AP$410,'Grid GenerationQueue'!$AZ$5:$AZ$410,$B497,'Grid GenerationQueue'!$BA$5:$BA$410,$C497,'Grid GenerationQueue'!$BH$5:$BH$410,"",'Grid GenerationQueue'!$AC$5:$AC$410,1)</f>
        <v>0</v>
      </c>
      <c r="AN497">
        <f>SUMIFS('Grid GenerationQueue'!AQ$5:AQ$410,'Grid GenerationQueue'!$AZ$5:$AZ$410,$B497,'Grid GenerationQueue'!$BA$5:$BA$410,$C497,'Grid GenerationQueue'!$BH$5:$BH$410,"&lt;&gt;"&amp;"")+SUMIFS('Grid GenerationQueue'!AQ$5:AQ$410,'Grid GenerationQueue'!$AZ$5:$AZ$410,$B497,'Grid GenerationQueue'!$BA$5:$BA$410,$C497,'Grid GenerationQueue'!$BH$5:$BH$410,"",'Grid GenerationQueue'!$AC$5:$AC$410,1)</f>
        <v>0</v>
      </c>
      <c r="AO497">
        <f>SUMIFS('Grid GenerationQueue'!AR$5:AR$410,'Grid GenerationQueue'!$AZ$5:$AZ$410,$B497,'Grid GenerationQueue'!$BA$5:$BA$410,$C497,'Grid GenerationQueue'!$BH$5:$BH$410,"&lt;&gt;"&amp;"")+SUMIFS('Grid GenerationQueue'!AR$5:AR$410,'Grid GenerationQueue'!$AZ$5:$AZ$410,$B497,'Grid GenerationQueue'!$BA$5:$BA$410,$C497,'Grid GenerationQueue'!$BH$5:$BH$410,"",'Grid GenerationQueue'!$AC$5:$AC$410,1)</f>
        <v>0</v>
      </c>
      <c r="AQ497">
        <f>SUMIFS('Grid GenerationQueue'!AG$5:AG$410,'Grid GenerationQueue'!$AZ$5:$AZ$410,$B497,'Grid GenerationQueue'!$BA$5:$BA$410,$C497,'Grid GenerationQueue'!$BK$5:$BK$410,"&gt;0")</f>
        <v>0</v>
      </c>
      <c r="AR497">
        <f>SUMIFS('Grid GenerationQueue'!AH$5:AH$410,'Grid GenerationQueue'!$AZ$5:$AZ$410,$B497,'Grid GenerationQueue'!$BA$5:$BA$410,$C497,'Grid GenerationQueue'!$BK$5:$BK$410,"&gt;0")</f>
        <v>0</v>
      </c>
      <c r="AS497">
        <f>SUMIFS('Grid GenerationQueue'!AI$5:AI$410,'Grid GenerationQueue'!$AZ$5:$AZ$410,$B497,'Grid GenerationQueue'!$BA$5:$BA$410,$C497,'Grid GenerationQueue'!$BK$5:$BK$410,"&gt;0")</f>
        <v>0</v>
      </c>
      <c r="AT497">
        <f>SUMIFS('Grid GenerationQueue'!AJ$5:AJ$410,'Grid GenerationQueue'!$AZ$5:$AZ$410,$B497,'Grid GenerationQueue'!$BA$5:$BA$410,$C497,'Grid GenerationQueue'!$BK$5:$BK$410,"&gt;0")</f>
        <v>0</v>
      </c>
      <c r="AU497">
        <f>SUMIFS('Grid GenerationQueue'!AK$5:AK$410,'Grid GenerationQueue'!$AZ$5:$AZ$410,$B497,'Grid GenerationQueue'!$BA$5:$BA$410,$C497,'Grid GenerationQueue'!$BK$5:$BK$410,"&gt;0")</f>
        <v>0</v>
      </c>
      <c r="AV497">
        <f>SUMIFS('Grid GenerationQueue'!AL$5:AL$410,'Grid GenerationQueue'!$AZ$5:$AZ$410,$B497,'Grid GenerationQueue'!$BA$5:$BA$410,$C497,'Grid GenerationQueue'!$BK$5:$BK$410,"&gt;0")</f>
        <v>0</v>
      </c>
      <c r="AW497">
        <f>SUMIFS('Grid GenerationQueue'!AM$5:AM$410,'Grid GenerationQueue'!$AZ$5:$AZ$410,$B497,'Grid GenerationQueue'!$BA$5:$BA$410,$C497,'Grid GenerationQueue'!$BK$5:$BK$410,"&gt;0")</f>
        <v>0</v>
      </c>
      <c r="AX497">
        <f>SUMIFS('Grid GenerationQueue'!AN$5:AN$410,'Grid GenerationQueue'!$AZ$5:$AZ$410,$B497,'Grid GenerationQueue'!$BA$5:$BA$410,$C497,'Grid GenerationQueue'!$BK$5:$BK$410,"&gt;0")</f>
        <v>0</v>
      </c>
      <c r="AY497">
        <f>SUMIFS('Grid GenerationQueue'!AO$5:AO$410,'Grid GenerationQueue'!$AZ$5:$AZ$410,$B497,'Grid GenerationQueue'!$BA$5:$BA$410,$C497,'Grid GenerationQueue'!$BK$5:$BK$410,"&gt;0")</f>
        <v>0</v>
      </c>
      <c r="AZ497">
        <f>SUMIFS('Grid GenerationQueue'!AP$5:AP$410,'Grid GenerationQueue'!$AZ$5:$AZ$410,$B497,'Grid GenerationQueue'!$BA$5:$BA$410,$C497,'Grid GenerationQueue'!$BK$5:$BK$410,"&gt;0")</f>
        <v>0</v>
      </c>
      <c r="BA497">
        <f>SUMIFS('Grid GenerationQueue'!AQ$5:AQ$410,'Grid GenerationQueue'!$AZ$5:$AZ$410,$B497,'Grid GenerationQueue'!$BA$5:$BA$410,$C497,'Grid GenerationQueue'!$BK$5:$BK$410,"&gt;0")</f>
        <v>0</v>
      </c>
      <c r="BB497">
        <f>SUMIFS('Grid GenerationQueue'!AR$5:AR$410,'Grid GenerationQueue'!$AZ$5:$AZ$410,$B497,'Grid GenerationQueue'!$BA$5:$BA$410,$C497,'Grid GenerationQueue'!$BK$5:$BK$410,"&gt;0")</f>
        <v>0</v>
      </c>
      <c r="BD497">
        <f>SUMIFS('Grid GenerationQueue'!AG$5:AG$410,'Grid GenerationQueue'!$AZ$5:$AZ$410,$B497,'Grid GenerationQueue'!$BA$5:$BA$410,$C497,'Grid GenerationQueue'!$BD$5:$BD$410,"&lt;="&amp;$BE$3)</f>
        <v>0</v>
      </c>
      <c r="BE497">
        <f>SUMIFS('Grid GenerationQueue'!AH$5:AH$410,'Grid GenerationQueue'!$AZ$5:$AZ$410,$B497,'Grid GenerationQueue'!$BA$5:$BA$410,$C497,'Grid GenerationQueue'!$BD$5:$BD$410,"&lt;="&amp;$BE$3)</f>
        <v>0</v>
      </c>
      <c r="BF497">
        <f>SUMIFS('Grid GenerationQueue'!AI$5:AI$410,'Grid GenerationQueue'!$AZ$5:$AZ$410,$B497,'Grid GenerationQueue'!$BA$5:$BA$410,$C497,'Grid GenerationQueue'!$BD$5:$BD$410,"&lt;="&amp;$BE$3)</f>
        <v>0</v>
      </c>
      <c r="BG497">
        <f>SUMIFS('Grid GenerationQueue'!AJ$5:AJ$410,'Grid GenerationQueue'!$AZ$5:$AZ$410,$B497,'Grid GenerationQueue'!$BA$5:$BA$410,$C497,'Grid GenerationQueue'!$BD$5:$BD$410,"&lt;="&amp;$BE$3)</f>
        <v>0</v>
      </c>
      <c r="BH497">
        <f>SUMIFS('Grid GenerationQueue'!AK$5:AK$410,'Grid GenerationQueue'!$AZ$5:$AZ$410,$B497,'Grid GenerationQueue'!$BA$5:$BA$410,$C497,'Grid GenerationQueue'!$BD$5:$BD$410,"&lt;="&amp;$BE$3)</f>
        <v>0</v>
      </c>
      <c r="BI497">
        <f>SUMIFS('Grid GenerationQueue'!AL$5:AL$410,'Grid GenerationQueue'!$AZ$5:$AZ$410,$B497,'Grid GenerationQueue'!$BA$5:$BA$410,$C497,'Grid GenerationQueue'!$BD$5:$BD$410,"&lt;="&amp;$BE$3)</f>
        <v>0</v>
      </c>
      <c r="BJ497">
        <f>SUMIFS('Grid GenerationQueue'!AM$5:AM$410,'Grid GenerationQueue'!$AZ$5:$AZ$410,$B497,'Grid GenerationQueue'!$BA$5:$BA$410,$C497,'Grid GenerationQueue'!$BD$5:$BD$410,"&lt;="&amp;$BE$3)</f>
        <v>0</v>
      </c>
      <c r="BK497">
        <f>SUMIFS('Grid GenerationQueue'!AN$5:AN$410,'Grid GenerationQueue'!$AZ$5:$AZ$410,$B497,'Grid GenerationQueue'!$BA$5:$BA$410,$C497,'Grid GenerationQueue'!$BD$5:$BD$410,"&lt;="&amp;$BE$3)</f>
        <v>0</v>
      </c>
      <c r="BL497">
        <f>SUMIFS('Grid GenerationQueue'!AO$5:AO$410,'Grid GenerationQueue'!$AZ$5:$AZ$410,$B497,'Grid GenerationQueue'!$BA$5:$BA$410,$C497,'Grid GenerationQueue'!$BD$5:$BD$410,"&lt;="&amp;$BE$3)</f>
        <v>0</v>
      </c>
      <c r="BM497">
        <f>SUMIFS('Grid GenerationQueue'!AP$5:AP$410,'Grid GenerationQueue'!$AZ$5:$AZ$410,$B497,'Grid GenerationQueue'!$BA$5:$BA$410,$C497,'Grid GenerationQueue'!$BD$5:$BD$410,"&lt;="&amp;$BE$3)</f>
        <v>0</v>
      </c>
      <c r="BN497">
        <f>SUMIFS('Grid GenerationQueue'!AQ$5:AQ$410,'Grid GenerationQueue'!$AZ$5:$AZ$410,$B497,'Grid GenerationQueue'!$BA$5:$BA$410,$C497,'Grid GenerationQueue'!$BD$5:$BD$410,"&lt;="&amp;$BE$3)</f>
        <v>0</v>
      </c>
      <c r="BO497">
        <f>SUMIFS('Grid GenerationQueue'!AR$5:AR$410,'Grid GenerationQueue'!$AZ$5:$AZ$410,$B497,'Grid GenerationQueue'!$BA$5:$BA$410,$C497,'Grid GenerationQueue'!$BD$5:$BD$410,"&lt;="&amp;$BE$3)</f>
        <v>0</v>
      </c>
      <c r="BQ497">
        <f>SUMIFS('Grid GenerationQueue'!AG$5:AG$410,'Grid GenerationQueue'!$AZ$5:$AZ$410,$B497,'Grid GenerationQueue'!$BA$5:$BA$410,$C497,'Grid GenerationQueue'!$BJ$5:$BJ$410,"Executed",'Grid GenerationQueue'!$BD$5:$BD$410,"&lt;="&amp;$BE$3)</f>
        <v>0</v>
      </c>
      <c r="BR497">
        <f>SUMIFS('Grid GenerationQueue'!AH$5:AH$410,'Grid GenerationQueue'!$AZ$5:$AZ$410,$B497,'Grid GenerationQueue'!$BA$5:$BA$410,$C497,'Grid GenerationQueue'!$BJ$5:$BJ$410,"Executed",'Grid GenerationQueue'!$BD$5:$BD$410,"&lt;="&amp;$BE$3)</f>
        <v>0</v>
      </c>
      <c r="BS497">
        <f>SUMIFS('Grid GenerationQueue'!AI$5:AI$410,'Grid GenerationQueue'!$AZ$5:$AZ$410,$B497,'Grid GenerationQueue'!$BA$5:$BA$410,$C497,'Grid GenerationQueue'!$BJ$5:$BJ$410,"Executed",'Grid GenerationQueue'!$BD$5:$BD$410,"&lt;="&amp;$BE$3)</f>
        <v>0</v>
      </c>
      <c r="BT497">
        <f>SUMIFS('Grid GenerationQueue'!AJ$5:AJ$410,'Grid GenerationQueue'!$AZ$5:$AZ$410,$B497,'Grid GenerationQueue'!$BA$5:$BA$410,$C497,'Grid GenerationQueue'!$BJ$5:$BJ$410,"Executed",'Grid GenerationQueue'!$BD$5:$BD$410,"&lt;="&amp;$BE$3)</f>
        <v>0</v>
      </c>
      <c r="BU497">
        <f>SUMIFS('Grid GenerationQueue'!AK$5:AK$410,'Grid GenerationQueue'!$AZ$5:$AZ$410,$B497,'Grid GenerationQueue'!$BA$5:$BA$410,$C497,'Grid GenerationQueue'!$BJ$5:$BJ$410,"Executed",'Grid GenerationQueue'!$BD$5:$BD$410,"&lt;="&amp;$BE$3)</f>
        <v>0</v>
      </c>
      <c r="BV497">
        <f>SUMIFS('Grid GenerationQueue'!AL$5:AL$410,'Grid GenerationQueue'!$AZ$5:$AZ$410,$B497,'Grid GenerationQueue'!$BA$5:$BA$410,$C497,'Grid GenerationQueue'!$BJ$5:$BJ$410,"Executed",'Grid GenerationQueue'!$BD$5:$BD$410,"&lt;="&amp;$BE$3)</f>
        <v>0</v>
      </c>
      <c r="BW497">
        <f>SUMIFS('Grid GenerationQueue'!AM$5:AM$410,'Grid GenerationQueue'!$AZ$5:$AZ$410,$B497,'Grid GenerationQueue'!$BA$5:$BA$410,$C497,'Grid GenerationQueue'!$BJ$5:$BJ$410,"Executed",'Grid GenerationQueue'!$BD$5:$BD$410,"&lt;="&amp;$BE$3)</f>
        <v>0</v>
      </c>
      <c r="BX497">
        <f>SUMIFS('Grid GenerationQueue'!AN$5:AN$410,'Grid GenerationQueue'!$AZ$5:$AZ$410,$B497,'Grid GenerationQueue'!$BA$5:$BA$410,$C497,'Grid GenerationQueue'!$BJ$5:$BJ$410,"Executed",'Grid GenerationQueue'!$BD$5:$BD$410,"&lt;="&amp;$BE$3)</f>
        <v>0</v>
      </c>
      <c r="BY497">
        <f>SUMIFS('Grid GenerationQueue'!AO$5:AO$410,'Grid GenerationQueue'!$AZ$5:$AZ$410,$B497,'Grid GenerationQueue'!$BA$5:$BA$410,$C497,'Grid GenerationQueue'!$BJ$5:$BJ$410,"Executed",'Grid GenerationQueue'!$BD$5:$BD$410,"&lt;="&amp;$BE$3)</f>
        <v>0</v>
      </c>
      <c r="BZ497">
        <f>SUMIFS('Grid GenerationQueue'!AP$5:AP$410,'Grid GenerationQueue'!$AZ$5:$AZ$410,$B497,'Grid GenerationQueue'!$BA$5:$BA$410,$C497,'Grid GenerationQueue'!$BJ$5:$BJ$410,"Executed",'Grid GenerationQueue'!$BD$5:$BD$410,"&lt;="&amp;$BE$3)</f>
        <v>0</v>
      </c>
      <c r="CA497">
        <f>SUMIFS('Grid GenerationQueue'!AQ$5:AQ$410,'Grid GenerationQueue'!$AZ$5:$AZ$410,$B497,'Grid GenerationQueue'!$BA$5:$BA$410,$C497,'Grid GenerationQueue'!$BJ$5:$BJ$410,"Executed",'Grid GenerationQueue'!$BD$5:$BD$410,"&lt;="&amp;$BE$3)</f>
        <v>0</v>
      </c>
      <c r="CB497">
        <f>SUMIFS('Grid GenerationQueue'!AR$5:AR$410,'Grid GenerationQueue'!$AZ$5:$AZ$410,$B497,'Grid GenerationQueue'!$BA$5:$BA$410,$C497,'Grid GenerationQueue'!$BJ$5:$BJ$410,"Executed",'Grid GenerationQueue'!$BD$5:$BD$410,"&lt;="&amp;$BE$3)</f>
        <v>0</v>
      </c>
      <c r="CD497">
        <f>SUMIFS('Grid GenerationQueue'!AG$5:AG$410,'Grid GenerationQueue'!$AZ$5:$AZ$410,$B497,'Grid GenerationQueue'!$BA$5:$BA$410,$C497,'Grid GenerationQueue'!$BH$5:$BH$410,"&lt;&gt;"&amp;"",'Grid GenerationQueue'!$BD$5:$BD$410,"&lt;="&amp;$BE$3)</f>
        <v>0</v>
      </c>
      <c r="CE497">
        <f>SUMIFS('Grid GenerationQueue'!AH$5:AH$410,'Grid GenerationQueue'!$AZ$5:$AZ$410,$B497,'Grid GenerationQueue'!$BA$5:$BA$410,$C497,'Grid GenerationQueue'!$BH$5:$BH$410,"&lt;&gt;"&amp;"",'Grid GenerationQueue'!$BD$5:$BD$410,"&lt;="&amp;$BE$3)</f>
        <v>0</v>
      </c>
      <c r="CF497">
        <f>SUMIFS('Grid GenerationQueue'!AI$5:AI$410,'Grid GenerationQueue'!$AZ$5:$AZ$410,$B497,'Grid GenerationQueue'!$BA$5:$BA$410,$C497,'Grid GenerationQueue'!$BH$5:$BH$410,"&lt;&gt;"&amp;"",'Grid GenerationQueue'!$BD$5:$BD$410,"&lt;="&amp;$BE$3)</f>
        <v>0</v>
      </c>
      <c r="CG497">
        <f>SUMIFS('Grid GenerationQueue'!AJ$5:AJ$410,'Grid GenerationQueue'!$AZ$5:$AZ$410,$B497,'Grid GenerationQueue'!$BA$5:$BA$410,$C497,'Grid GenerationQueue'!$BH$5:$BH$410,"&lt;&gt;"&amp;"",'Grid GenerationQueue'!$BD$5:$BD$410,"&lt;="&amp;$BE$3)</f>
        <v>0</v>
      </c>
      <c r="CH497">
        <f>SUMIFS('Grid GenerationQueue'!AK$5:AK$410,'Grid GenerationQueue'!$AZ$5:$AZ$410,$B497,'Grid GenerationQueue'!$BA$5:$BA$410,$C497,'Grid GenerationQueue'!$BH$5:$BH$410,"&lt;&gt;"&amp;"",'Grid GenerationQueue'!$BD$5:$BD$410,"&lt;="&amp;$BE$3)</f>
        <v>0</v>
      </c>
      <c r="CI497">
        <f>SUMIFS('Grid GenerationQueue'!AL$5:AL$410,'Grid GenerationQueue'!$AZ$5:$AZ$410,$B497,'Grid GenerationQueue'!$BA$5:$BA$410,$C497,'Grid GenerationQueue'!$BH$5:$BH$410,"&lt;&gt;"&amp;"",'Grid GenerationQueue'!$BD$5:$BD$410,"&lt;="&amp;$BE$3)</f>
        <v>0</v>
      </c>
      <c r="CJ497">
        <f>SUMIFS('Grid GenerationQueue'!AM$5:AM$410,'Grid GenerationQueue'!$AZ$5:$AZ$410,$B497,'Grid GenerationQueue'!$BA$5:$BA$410,$C497,'Grid GenerationQueue'!$BH$5:$BH$410,"&lt;&gt;"&amp;"",'Grid GenerationQueue'!$BD$5:$BD$410,"&lt;="&amp;$BE$3)</f>
        <v>0</v>
      </c>
      <c r="CK497">
        <f>SUMIFS('Grid GenerationQueue'!AN$5:AN$410,'Grid GenerationQueue'!$AZ$5:$AZ$410,$B497,'Grid GenerationQueue'!$BA$5:$BA$410,$C497,'Grid GenerationQueue'!$BH$5:$BH$410,"&lt;&gt;"&amp;"",'Grid GenerationQueue'!$BD$5:$BD$410,"&lt;="&amp;$BE$3)</f>
        <v>0</v>
      </c>
      <c r="CL497">
        <f>SUMIFS('Grid GenerationQueue'!AO$5:AO$410,'Grid GenerationQueue'!$AZ$5:$AZ$410,$B497,'Grid GenerationQueue'!$BA$5:$BA$410,$C497,'Grid GenerationQueue'!$BH$5:$BH$410,"&lt;&gt;"&amp;"",'Grid GenerationQueue'!$BD$5:$BD$410,"&lt;="&amp;$BE$3)</f>
        <v>0</v>
      </c>
      <c r="CM497">
        <f>SUMIFS('Grid GenerationQueue'!AP$5:AP$410,'Grid GenerationQueue'!$AZ$5:$AZ$410,$B497,'Grid GenerationQueue'!$BA$5:$BA$410,$C497,'Grid GenerationQueue'!$BH$5:$BH$410,"&lt;&gt;"&amp;"",'Grid GenerationQueue'!$BD$5:$BD$410,"&lt;="&amp;$BE$3)</f>
        <v>0</v>
      </c>
      <c r="CN497">
        <f>SUMIFS('Grid GenerationQueue'!AQ$5:AQ$410,'Grid GenerationQueue'!$AZ$5:$AZ$410,$B497,'Grid GenerationQueue'!$BA$5:$BA$410,$C497,'Grid GenerationQueue'!$BH$5:$BH$410,"&lt;&gt;"&amp;"",'Grid GenerationQueue'!$BD$5:$BD$410,"&lt;="&amp;$BE$3)</f>
        <v>0</v>
      </c>
      <c r="CO497">
        <f>SUMIFS('Grid GenerationQueue'!AR$5:AR$410,'Grid GenerationQueue'!$AZ$5:$AZ$410,$B497,'Grid GenerationQueue'!$BA$5:$BA$410,$C497,'Grid GenerationQueue'!$BH$5:$BH$410,"&lt;&gt;"&amp;"",'Grid GenerationQueue'!$BD$5:$BD$410,"&lt;="&amp;$BE$3)</f>
        <v>0</v>
      </c>
      <c r="CQ497">
        <f>SUMIFS('Grid GenerationQueue'!AG$5:AG$410,'Grid GenerationQueue'!$AZ$5:$AZ$410,$B497,'Grid GenerationQueue'!$BA$5:$BA$410,$C497,'Grid GenerationQueue'!$BK$5:$BK$410,"&gt;0",'Grid GenerationQueue'!$BD$5:$BD$410,"&lt;="&amp;$BE$3)</f>
        <v>0</v>
      </c>
      <c r="CR497">
        <f>SUMIFS('Grid GenerationQueue'!AH$5:AH$410,'Grid GenerationQueue'!$AZ$5:$AZ$410,$B497,'Grid GenerationQueue'!$BA$5:$BA$410,$C497,'Grid GenerationQueue'!$BK$5:$BK$410,"&gt;0",'Grid GenerationQueue'!$BD$5:$BD$410,"&lt;="&amp;$BE$3)</f>
        <v>0</v>
      </c>
      <c r="CS497">
        <f>SUMIFS('Grid GenerationQueue'!AI$5:AI$410,'Grid GenerationQueue'!$AZ$5:$AZ$410,$B497,'Grid GenerationQueue'!$BA$5:$BA$410,$C497,'Grid GenerationQueue'!$BK$5:$BK$410,"&gt;0",'Grid GenerationQueue'!$BD$5:$BD$410,"&lt;="&amp;$BE$3)</f>
        <v>0</v>
      </c>
      <c r="CT497">
        <f>SUMIFS('Grid GenerationQueue'!AJ$5:AJ$410,'Grid GenerationQueue'!$AZ$5:$AZ$410,$B497,'Grid GenerationQueue'!$BA$5:$BA$410,$C497,'Grid GenerationQueue'!$BK$5:$BK$410,"&gt;0",'Grid GenerationQueue'!$BD$5:$BD$410,"&lt;="&amp;$BE$3)</f>
        <v>0</v>
      </c>
      <c r="CU497">
        <f>SUMIFS('Grid GenerationQueue'!AK$5:AK$410,'Grid GenerationQueue'!$AZ$5:$AZ$410,$B497,'Grid GenerationQueue'!$BA$5:$BA$410,$C497,'Grid GenerationQueue'!$BK$5:$BK$410,"&gt;0",'Grid GenerationQueue'!$BD$5:$BD$410,"&lt;="&amp;$BE$3)</f>
        <v>0</v>
      </c>
      <c r="CV497">
        <f>SUMIFS('Grid GenerationQueue'!AL$5:AL$410,'Grid GenerationQueue'!$AZ$5:$AZ$410,$B497,'Grid GenerationQueue'!$BA$5:$BA$410,$C497,'Grid GenerationQueue'!$BK$5:$BK$410,"&gt;0",'Grid GenerationQueue'!$BD$5:$BD$410,"&lt;="&amp;$BE$3)</f>
        <v>0</v>
      </c>
      <c r="CW497">
        <f>SUMIFS('Grid GenerationQueue'!AM$5:AM$410,'Grid GenerationQueue'!$AZ$5:$AZ$410,$B497,'Grid GenerationQueue'!$BA$5:$BA$410,$C497,'Grid GenerationQueue'!$BK$5:$BK$410,"&gt;0",'Grid GenerationQueue'!$BD$5:$BD$410,"&lt;="&amp;$BE$3)</f>
        <v>0</v>
      </c>
      <c r="CX497">
        <f>SUMIFS('Grid GenerationQueue'!AN$5:AN$410,'Grid GenerationQueue'!$AZ$5:$AZ$410,$B497,'Grid GenerationQueue'!$BA$5:$BA$410,$C497,'Grid GenerationQueue'!$BK$5:$BK$410,"&gt;0",'Grid GenerationQueue'!$BD$5:$BD$410,"&lt;="&amp;$BE$3)</f>
        <v>0</v>
      </c>
      <c r="CY497">
        <f>SUMIFS('Grid GenerationQueue'!AO$5:AO$410,'Grid GenerationQueue'!$AZ$5:$AZ$410,$B497,'Grid GenerationQueue'!$BA$5:$BA$410,$C497,'Grid GenerationQueue'!$BK$5:$BK$410,"&gt;0",'Grid GenerationQueue'!$BD$5:$BD$410,"&lt;="&amp;$BE$3)</f>
        <v>0</v>
      </c>
      <c r="CZ497">
        <f>SUMIFS('Grid GenerationQueue'!AP$5:AP$410,'Grid GenerationQueue'!$AZ$5:$AZ$410,$B497,'Grid GenerationQueue'!$BA$5:$BA$410,$C497,'Grid GenerationQueue'!$BK$5:$BK$410,"&gt;0",'Grid GenerationQueue'!$BD$5:$BD$410,"&lt;="&amp;$BE$3)</f>
        <v>0</v>
      </c>
      <c r="DA497">
        <f>SUMIFS('Grid GenerationQueue'!AQ$5:AQ$410,'Grid GenerationQueue'!$AZ$5:$AZ$410,$B497,'Grid GenerationQueue'!$BA$5:$BA$410,$C497,'Grid GenerationQueue'!$BK$5:$BK$410,"&gt;0",'Grid GenerationQueue'!$BD$5:$BD$410,"&lt;="&amp;$BE$3)</f>
        <v>0</v>
      </c>
      <c r="DB497">
        <f>SUMIFS('Grid GenerationQueue'!AR$5:AR$410,'Grid GenerationQueue'!$AZ$5:$AZ$410,$B497,'Grid GenerationQueue'!$BA$5:$BA$410,$C497,'Grid GenerationQueue'!$BK$5:$BK$410,"&gt;0",'Grid GenerationQueue'!$BD$5:$BD$410,"&lt;="&amp;$BE$3)</f>
        <v>0</v>
      </c>
    </row>
    <row r="498" spans="1:106" x14ac:dyDescent="0.35">
      <c r="A498" t="s">
        <v>4752</v>
      </c>
      <c r="B498" t="s">
        <v>4988</v>
      </c>
      <c r="C498">
        <v>230</v>
      </c>
      <c r="D498">
        <f>SUMIFS('Grid GenerationQueue'!AG$5:AG$410,'Grid GenerationQueue'!$AZ$5:$AZ$410,$B498,'Grid GenerationQueue'!$BA$5:$BA$410,$C498)</f>
        <v>0</v>
      </c>
      <c r="E498">
        <f>SUMIFS('Grid GenerationQueue'!AH$5:AH$410,'Grid GenerationQueue'!$AZ$5:$AZ$410,$B498,'Grid GenerationQueue'!$BA$5:$BA$410,$C498)</f>
        <v>0</v>
      </c>
      <c r="F498">
        <f>SUMIFS('Grid GenerationQueue'!AI$5:AI$410,'Grid GenerationQueue'!$AZ$5:$AZ$410,$B498,'Grid GenerationQueue'!$BA$5:$BA$410,$C498)</f>
        <v>0</v>
      </c>
      <c r="G498">
        <f>SUMIFS('Grid GenerationQueue'!AJ$5:AJ$410,'Grid GenerationQueue'!$AZ$5:$AZ$410,$B498,'Grid GenerationQueue'!$BA$5:$BA$410,$C498)</f>
        <v>0</v>
      </c>
      <c r="H498">
        <f>SUMIFS('Grid GenerationQueue'!AK$5:AK$410,'Grid GenerationQueue'!$AZ$5:$AZ$410,$B498,'Grid GenerationQueue'!$BA$5:$BA$410,$C498)</f>
        <v>0</v>
      </c>
      <c r="I498">
        <f>SUMIFS('Grid GenerationQueue'!AL$5:AL$410,'Grid GenerationQueue'!$AZ$5:$AZ$410,$B498,'Grid GenerationQueue'!$BA$5:$BA$410,$C498)</f>
        <v>0</v>
      </c>
      <c r="J498">
        <f>SUMIFS('Grid GenerationQueue'!AM$5:AM$410,'Grid GenerationQueue'!$AZ$5:$AZ$410,$B498,'Grid GenerationQueue'!$BA$5:$BA$410,$C498)</f>
        <v>0</v>
      </c>
      <c r="K498">
        <f>SUMIFS('Grid GenerationQueue'!AN$5:AN$410,'Grid GenerationQueue'!$AZ$5:$AZ$410,$B498,'Grid GenerationQueue'!$BA$5:$BA$410,$C498)</f>
        <v>0</v>
      </c>
      <c r="L498">
        <f>SUMIFS('Grid GenerationQueue'!AO$5:AO$410,'Grid GenerationQueue'!$AZ$5:$AZ$410,$B498,'Grid GenerationQueue'!$BA$5:$BA$410,$C498)</f>
        <v>0</v>
      </c>
      <c r="M498">
        <f>SUMIFS('Grid GenerationQueue'!AP$5:AP$410,'Grid GenerationQueue'!$AZ$5:$AZ$410,$B498,'Grid GenerationQueue'!$BA$5:$BA$410,$C498)</f>
        <v>0</v>
      </c>
      <c r="N498">
        <f>SUMIFS('Grid GenerationQueue'!AQ$5:AQ$410,'Grid GenerationQueue'!$AZ$5:$AZ$410,$B498,'Grid GenerationQueue'!$BA$5:$BA$410,$C498)</f>
        <v>0</v>
      </c>
      <c r="O498">
        <f>SUMIFS('Grid GenerationQueue'!AR$5:AR$410,'Grid GenerationQueue'!$AZ$5:$AZ$410,$B498,'Grid GenerationQueue'!$BA$5:$BA$410,$C498)</f>
        <v>0</v>
      </c>
      <c r="Q498">
        <f>SUMIFS('Grid GenerationQueue'!AG$5:AG$410,'Grid GenerationQueue'!$AZ$5:$AZ$410,$B498,'Grid GenerationQueue'!$BA$5:$BA$410,$C498,'Grid GenerationQueue'!$BJ$5:$BJ$410,"Executed")</f>
        <v>0</v>
      </c>
      <c r="R498">
        <f>SUMIFS('Grid GenerationQueue'!AH$5:AH$410,'Grid GenerationQueue'!$AZ$5:$AZ$410,$B498,'Grid GenerationQueue'!$BA$5:$BA$410,$C498,'Grid GenerationQueue'!$BJ$5:$BJ$410,"Executed")</f>
        <v>0</v>
      </c>
      <c r="S498">
        <f>SUMIFS('Grid GenerationQueue'!AI$5:AI$410,'Grid GenerationQueue'!$AZ$5:$AZ$410,$B498,'Grid GenerationQueue'!$BA$5:$BA$410,$C498,'Grid GenerationQueue'!$BJ$5:$BJ$410,"Executed")</f>
        <v>0</v>
      </c>
      <c r="T498">
        <f>SUMIFS('Grid GenerationQueue'!AJ$5:AJ$410,'Grid GenerationQueue'!$AZ$5:$AZ$410,$B498,'Grid GenerationQueue'!$BA$5:$BA$410,$C498,'Grid GenerationQueue'!$BJ$5:$BJ$410,"Executed")</f>
        <v>0</v>
      </c>
      <c r="U498">
        <f>SUMIFS('Grid GenerationQueue'!AK$5:AK$410,'Grid GenerationQueue'!$AZ$5:$AZ$410,$B498,'Grid GenerationQueue'!$BA$5:$BA$410,$C498,'Grid GenerationQueue'!$BJ$5:$BJ$410,"Executed")</f>
        <v>0</v>
      </c>
      <c r="V498">
        <f>SUMIFS('Grid GenerationQueue'!AL$5:AL$410,'Grid GenerationQueue'!$AZ$5:$AZ$410,$B498,'Grid GenerationQueue'!$BA$5:$BA$410,$C498,'Grid GenerationQueue'!$BJ$5:$BJ$410,"Executed")</f>
        <v>0</v>
      </c>
      <c r="W498">
        <f>SUMIFS('Grid GenerationQueue'!AM$5:AM$410,'Grid GenerationQueue'!$AZ$5:$AZ$410,$B498,'Grid GenerationQueue'!$BA$5:$BA$410,$C498,'Grid GenerationQueue'!$BJ$5:$BJ$410,"Executed")</f>
        <v>0</v>
      </c>
      <c r="X498">
        <f>SUMIFS('Grid GenerationQueue'!AN$5:AN$410,'Grid GenerationQueue'!$AZ$5:$AZ$410,$B498,'Grid GenerationQueue'!$BA$5:$BA$410,$C498,'Grid GenerationQueue'!$BJ$5:$BJ$410,"Executed")</f>
        <v>0</v>
      </c>
      <c r="Y498">
        <f>SUMIFS('Grid GenerationQueue'!AO$5:AO$410,'Grid GenerationQueue'!$AZ$5:$AZ$410,$B498,'Grid GenerationQueue'!$BA$5:$BA$410,$C498,'Grid GenerationQueue'!$BJ$5:$BJ$410,"Executed")</f>
        <v>0</v>
      </c>
      <c r="Z498">
        <f>SUMIFS('Grid GenerationQueue'!AP$5:AP$410,'Grid GenerationQueue'!$AZ$5:$AZ$410,$B498,'Grid GenerationQueue'!$BA$5:$BA$410,$C498,'Grid GenerationQueue'!$BJ$5:$BJ$410,"Executed")</f>
        <v>0</v>
      </c>
      <c r="AA498">
        <f>SUMIFS('Grid GenerationQueue'!AQ$5:AQ$410,'Grid GenerationQueue'!$AZ$5:$AZ$410,$B498,'Grid GenerationQueue'!$BA$5:$BA$410,$C498,'Grid GenerationQueue'!$BJ$5:$BJ$410,"Executed")</f>
        <v>0</v>
      </c>
      <c r="AB498">
        <f>SUMIFS('Grid GenerationQueue'!AR$5:AR$410,'Grid GenerationQueue'!$AZ$5:$AZ$410,$B498,'Grid GenerationQueue'!$BA$5:$BA$410,$C498,'Grid GenerationQueue'!$BJ$5:$BJ$410,"Executed")</f>
        <v>0</v>
      </c>
      <c r="AD498">
        <f>SUMIFS('Grid GenerationQueue'!AG$5:AG$410,'Grid GenerationQueue'!$AZ$5:$AZ$410,$B498,'Grid GenerationQueue'!$BA$5:$BA$410,$C498,'Grid GenerationQueue'!$BH$5:$BH$410,"&lt;&gt;"&amp;"")+SUMIFS('Grid GenerationQueue'!AG$5:AG$410,'Grid GenerationQueue'!$AZ$5:$AZ$410,$B498,'Grid GenerationQueue'!$BA$5:$BA$410,$C498,'Grid GenerationQueue'!$BH$5:$BH$410,"",'Grid GenerationQueue'!$AC$5:$AC$410,1)</f>
        <v>0</v>
      </c>
      <c r="AE498">
        <f>SUMIFS('Grid GenerationQueue'!AH$5:AH$410,'Grid GenerationQueue'!$AZ$5:$AZ$410,$B498,'Grid GenerationQueue'!$BA$5:$BA$410,$C498,'Grid GenerationQueue'!$BH$5:$BH$410,"&lt;&gt;"&amp;"")+SUMIFS('Grid GenerationQueue'!AH$5:AH$410,'Grid GenerationQueue'!$AZ$5:$AZ$410,$B498,'Grid GenerationQueue'!$BA$5:$BA$410,$C498,'Grid GenerationQueue'!$BH$5:$BH$410,"",'Grid GenerationQueue'!$AC$5:$AC$410,1)</f>
        <v>0</v>
      </c>
      <c r="AF498">
        <f>SUMIFS('Grid GenerationQueue'!AI$5:AI$410,'Grid GenerationQueue'!$AZ$5:$AZ$410,$B498,'Grid GenerationQueue'!$BA$5:$BA$410,$C498,'Grid GenerationQueue'!$BH$5:$BH$410,"&lt;&gt;"&amp;"")+SUMIFS('Grid GenerationQueue'!AI$5:AI$410,'Grid GenerationQueue'!$AZ$5:$AZ$410,$B498,'Grid GenerationQueue'!$BA$5:$BA$410,$C498,'Grid GenerationQueue'!$BH$5:$BH$410,"",'Grid GenerationQueue'!$AC$5:$AC$410,1)</f>
        <v>0</v>
      </c>
      <c r="AG498">
        <f>SUMIFS('Grid GenerationQueue'!AJ$5:AJ$410,'Grid GenerationQueue'!$AZ$5:$AZ$410,$B498,'Grid GenerationQueue'!$BA$5:$BA$410,$C498,'Grid GenerationQueue'!$BH$5:$BH$410,"&lt;&gt;"&amp;"")+SUMIFS('Grid GenerationQueue'!AJ$5:AJ$410,'Grid GenerationQueue'!$AZ$5:$AZ$410,$B498,'Grid GenerationQueue'!$BA$5:$BA$410,$C498,'Grid GenerationQueue'!$BH$5:$BH$410,"",'Grid GenerationQueue'!$AC$5:$AC$410,1)</f>
        <v>0</v>
      </c>
      <c r="AH498">
        <f>SUMIFS('Grid GenerationQueue'!AK$5:AK$410,'Grid GenerationQueue'!$AZ$5:$AZ$410,$B498,'Grid GenerationQueue'!$BA$5:$BA$410,$C498,'Grid GenerationQueue'!$BH$5:$BH$410,"&lt;&gt;"&amp;"")+SUMIFS('Grid GenerationQueue'!AK$5:AK$410,'Grid GenerationQueue'!$AZ$5:$AZ$410,$B498,'Grid GenerationQueue'!$BA$5:$BA$410,$C498,'Grid GenerationQueue'!$BH$5:$BH$410,"",'Grid GenerationQueue'!$AC$5:$AC$410,1)</f>
        <v>0</v>
      </c>
      <c r="AI498">
        <f>SUMIFS('Grid GenerationQueue'!AL$5:AL$410,'Grid GenerationQueue'!$AZ$5:$AZ$410,$B498,'Grid GenerationQueue'!$BA$5:$BA$410,$C498,'Grid GenerationQueue'!$BH$5:$BH$410,"&lt;&gt;"&amp;"")+SUMIFS('Grid GenerationQueue'!AL$5:AL$410,'Grid GenerationQueue'!$AZ$5:$AZ$410,$B498,'Grid GenerationQueue'!$BA$5:$BA$410,$C498,'Grid GenerationQueue'!$BH$5:$BH$410,"",'Grid GenerationQueue'!$AC$5:$AC$410,1)</f>
        <v>0</v>
      </c>
      <c r="AJ498">
        <f>SUMIFS('Grid GenerationQueue'!AM$5:AM$410,'Grid GenerationQueue'!$AZ$5:$AZ$410,$B498,'Grid GenerationQueue'!$BA$5:$BA$410,$C498,'Grid GenerationQueue'!$BH$5:$BH$410,"&lt;&gt;"&amp;"")+SUMIFS('Grid GenerationQueue'!AM$5:AM$410,'Grid GenerationQueue'!$AZ$5:$AZ$410,$B498,'Grid GenerationQueue'!$BA$5:$BA$410,$C498,'Grid GenerationQueue'!$BH$5:$BH$410,"",'Grid GenerationQueue'!$AC$5:$AC$410,1)</f>
        <v>0</v>
      </c>
      <c r="AK498">
        <f>SUMIFS('Grid GenerationQueue'!AN$5:AN$410,'Grid GenerationQueue'!$AZ$5:$AZ$410,$B498,'Grid GenerationQueue'!$BA$5:$BA$410,$C498,'Grid GenerationQueue'!$BH$5:$BH$410,"&lt;&gt;"&amp;"")+SUMIFS('Grid GenerationQueue'!AN$5:AN$410,'Grid GenerationQueue'!$AZ$5:$AZ$410,$B498,'Grid GenerationQueue'!$BA$5:$BA$410,$C498,'Grid GenerationQueue'!$BH$5:$BH$410,"",'Grid GenerationQueue'!$AC$5:$AC$410,1)</f>
        <v>0</v>
      </c>
      <c r="AL498">
        <f>SUMIFS('Grid GenerationQueue'!AO$5:AO$410,'Grid GenerationQueue'!$AZ$5:$AZ$410,$B498,'Grid GenerationQueue'!$BA$5:$BA$410,$C498,'Grid GenerationQueue'!$BH$5:$BH$410,"&lt;&gt;"&amp;"")+SUMIFS('Grid GenerationQueue'!AO$5:AO$410,'Grid GenerationQueue'!$AZ$5:$AZ$410,$B498,'Grid GenerationQueue'!$BA$5:$BA$410,$C498,'Grid GenerationQueue'!$BH$5:$BH$410,"",'Grid GenerationQueue'!$AC$5:$AC$410,1)</f>
        <v>0</v>
      </c>
      <c r="AM498">
        <f>SUMIFS('Grid GenerationQueue'!AP$5:AP$410,'Grid GenerationQueue'!$AZ$5:$AZ$410,$B498,'Grid GenerationQueue'!$BA$5:$BA$410,$C498,'Grid GenerationQueue'!$BH$5:$BH$410,"&lt;&gt;"&amp;"")+SUMIFS('Grid GenerationQueue'!AP$5:AP$410,'Grid GenerationQueue'!$AZ$5:$AZ$410,$B498,'Grid GenerationQueue'!$BA$5:$BA$410,$C498,'Grid GenerationQueue'!$BH$5:$BH$410,"",'Grid GenerationQueue'!$AC$5:$AC$410,1)</f>
        <v>0</v>
      </c>
      <c r="AN498">
        <f>SUMIFS('Grid GenerationQueue'!AQ$5:AQ$410,'Grid GenerationQueue'!$AZ$5:$AZ$410,$B498,'Grid GenerationQueue'!$BA$5:$BA$410,$C498,'Grid GenerationQueue'!$BH$5:$BH$410,"&lt;&gt;"&amp;"")+SUMIFS('Grid GenerationQueue'!AQ$5:AQ$410,'Grid GenerationQueue'!$AZ$5:$AZ$410,$B498,'Grid GenerationQueue'!$BA$5:$BA$410,$C498,'Grid GenerationQueue'!$BH$5:$BH$410,"",'Grid GenerationQueue'!$AC$5:$AC$410,1)</f>
        <v>0</v>
      </c>
      <c r="AO498">
        <f>SUMIFS('Grid GenerationQueue'!AR$5:AR$410,'Grid GenerationQueue'!$AZ$5:$AZ$410,$B498,'Grid GenerationQueue'!$BA$5:$BA$410,$C498,'Grid GenerationQueue'!$BH$5:$BH$410,"&lt;&gt;"&amp;"")+SUMIFS('Grid GenerationQueue'!AR$5:AR$410,'Grid GenerationQueue'!$AZ$5:$AZ$410,$B498,'Grid GenerationQueue'!$BA$5:$BA$410,$C498,'Grid GenerationQueue'!$BH$5:$BH$410,"",'Grid GenerationQueue'!$AC$5:$AC$410,1)</f>
        <v>0</v>
      </c>
      <c r="AQ498">
        <f>SUMIFS('Grid GenerationQueue'!AG$5:AG$410,'Grid GenerationQueue'!$AZ$5:$AZ$410,$B498,'Grid GenerationQueue'!$BA$5:$BA$410,$C498,'Grid GenerationQueue'!$BK$5:$BK$410,"&gt;0")</f>
        <v>0</v>
      </c>
      <c r="AR498">
        <f>SUMIFS('Grid GenerationQueue'!AH$5:AH$410,'Grid GenerationQueue'!$AZ$5:$AZ$410,$B498,'Grid GenerationQueue'!$BA$5:$BA$410,$C498,'Grid GenerationQueue'!$BK$5:$BK$410,"&gt;0")</f>
        <v>0</v>
      </c>
      <c r="AS498">
        <f>SUMIFS('Grid GenerationQueue'!AI$5:AI$410,'Grid GenerationQueue'!$AZ$5:$AZ$410,$B498,'Grid GenerationQueue'!$BA$5:$BA$410,$C498,'Grid GenerationQueue'!$BK$5:$BK$410,"&gt;0")</f>
        <v>0</v>
      </c>
      <c r="AT498">
        <f>SUMIFS('Grid GenerationQueue'!AJ$5:AJ$410,'Grid GenerationQueue'!$AZ$5:$AZ$410,$B498,'Grid GenerationQueue'!$BA$5:$BA$410,$C498,'Grid GenerationQueue'!$BK$5:$BK$410,"&gt;0")</f>
        <v>0</v>
      </c>
      <c r="AU498">
        <f>SUMIFS('Grid GenerationQueue'!AK$5:AK$410,'Grid GenerationQueue'!$AZ$5:$AZ$410,$B498,'Grid GenerationQueue'!$BA$5:$BA$410,$C498,'Grid GenerationQueue'!$BK$5:$BK$410,"&gt;0")</f>
        <v>0</v>
      </c>
      <c r="AV498">
        <f>SUMIFS('Grid GenerationQueue'!AL$5:AL$410,'Grid GenerationQueue'!$AZ$5:$AZ$410,$B498,'Grid GenerationQueue'!$BA$5:$BA$410,$C498,'Grid GenerationQueue'!$BK$5:$BK$410,"&gt;0")</f>
        <v>0</v>
      </c>
      <c r="AW498">
        <f>SUMIFS('Grid GenerationQueue'!AM$5:AM$410,'Grid GenerationQueue'!$AZ$5:$AZ$410,$B498,'Grid GenerationQueue'!$BA$5:$BA$410,$C498,'Grid GenerationQueue'!$BK$5:$BK$410,"&gt;0")</f>
        <v>0</v>
      </c>
      <c r="AX498">
        <f>SUMIFS('Grid GenerationQueue'!AN$5:AN$410,'Grid GenerationQueue'!$AZ$5:$AZ$410,$B498,'Grid GenerationQueue'!$BA$5:$BA$410,$C498,'Grid GenerationQueue'!$BK$5:$BK$410,"&gt;0")</f>
        <v>0</v>
      </c>
      <c r="AY498">
        <f>SUMIFS('Grid GenerationQueue'!AO$5:AO$410,'Grid GenerationQueue'!$AZ$5:$AZ$410,$B498,'Grid GenerationQueue'!$BA$5:$BA$410,$C498,'Grid GenerationQueue'!$BK$5:$BK$410,"&gt;0")</f>
        <v>0</v>
      </c>
      <c r="AZ498">
        <f>SUMIFS('Grid GenerationQueue'!AP$5:AP$410,'Grid GenerationQueue'!$AZ$5:$AZ$410,$B498,'Grid GenerationQueue'!$BA$5:$BA$410,$C498,'Grid GenerationQueue'!$BK$5:$BK$410,"&gt;0")</f>
        <v>0</v>
      </c>
      <c r="BA498">
        <f>SUMIFS('Grid GenerationQueue'!AQ$5:AQ$410,'Grid GenerationQueue'!$AZ$5:$AZ$410,$B498,'Grid GenerationQueue'!$BA$5:$BA$410,$C498,'Grid GenerationQueue'!$BK$5:$BK$410,"&gt;0")</f>
        <v>0</v>
      </c>
      <c r="BB498">
        <f>SUMIFS('Grid GenerationQueue'!AR$5:AR$410,'Grid GenerationQueue'!$AZ$5:$AZ$410,$B498,'Grid GenerationQueue'!$BA$5:$BA$410,$C498,'Grid GenerationQueue'!$BK$5:$BK$410,"&gt;0")</f>
        <v>0</v>
      </c>
      <c r="BD498">
        <f>SUMIFS('Grid GenerationQueue'!AG$5:AG$410,'Grid GenerationQueue'!$AZ$5:$AZ$410,$B498,'Grid GenerationQueue'!$BA$5:$BA$410,$C498,'Grid GenerationQueue'!$BD$5:$BD$410,"&lt;="&amp;$BE$3)</f>
        <v>0</v>
      </c>
      <c r="BE498">
        <f>SUMIFS('Grid GenerationQueue'!AH$5:AH$410,'Grid GenerationQueue'!$AZ$5:$AZ$410,$B498,'Grid GenerationQueue'!$BA$5:$BA$410,$C498,'Grid GenerationQueue'!$BD$5:$BD$410,"&lt;="&amp;$BE$3)</f>
        <v>0</v>
      </c>
      <c r="BF498">
        <f>SUMIFS('Grid GenerationQueue'!AI$5:AI$410,'Grid GenerationQueue'!$AZ$5:$AZ$410,$B498,'Grid GenerationQueue'!$BA$5:$BA$410,$C498,'Grid GenerationQueue'!$BD$5:$BD$410,"&lt;="&amp;$BE$3)</f>
        <v>0</v>
      </c>
      <c r="BG498">
        <f>SUMIFS('Grid GenerationQueue'!AJ$5:AJ$410,'Grid GenerationQueue'!$AZ$5:$AZ$410,$B498,'Grid GenerationQueue'!$BA$5:$BA$410,$C498,'Grid GenerationQueue'!$BD$5:$BD$410,"&lt;="&amp;$BE$3)</f>
        <v>0</v>
      </c>
      <c r="BH498">
        <f>SUMIFS('Grid GenerationQueue'!AK$5:AK$410,'Grid GenerationQueue'!$AZ$5:$AZ$410,$B498,'Grid GenerationQueue'!$BA$5:$BA$410,$C498,'Grid GenerationQueue'!$BD$5:$BD$410,"&lt;="&amp;$BE$3)</f>
        <v>0</v>
      </c>
      <c r="BI498">
        <f>SUMIFS('Grid GenerationQueue'!AL$5:AL$410,'Grid GenerationQueue'!$AZ$5:$AZ$410,$B498,'Grid GenerationQueue'!$BA$5:$BA$410,$C498,'Grid GenerationQueue'!$BD$5:$BD$410,"&lt;="&amp;$BE$3)</f>
        <v>0</v>
      </c>
      <c r="BJ498">
        <f>SUMIFS('Grid GenerationQueue'!AM$5:AM$410,'Grid GenerationQueue'!$AZ$5:$AZ$410,$B498,'Grid GenerationQueue'!$BA$5:$BA$410,$C498,'Grid GenerationQueue'!$BD$5:$BD$410,"&lt;="&amp;$BE$3)</f>
        <v>0</v>
      </c>
      <c r="BK498">
        <f>SUMIFS('Grid GenerationQueue'!AN$5:AN$410,'Grid GenerationQueue'!$AZ$5:$AZ$410,$B498,'Grid GenerationQueue'!$BA$5:$BA$410,$C498,'Grid GenerationQueue'!$BD$5:$BD$410,"&lt;="&amp;$BE$3)</f>
        <v>0</v>
      </c>
      <c r="BL498">
        <f>SUMIFS('Grid GenerationQueue'!AO$5:AO$410,'Grid GenerationQueue'!$AZ$5:$AZ$410,$B498,'Grid GenerationQueue'!$BA$5:$BA$410,$C498,'Grid GenerationQueue'!$BD$5:$BD$410,"&lt;="&amp;$BE$3)</f>
        <v>0</v>
      </c>
      <c r="BM498">
        <f>SUMIFS('Grid GenerationQueue'!AP$5:AP$410,'Grid GenerationQueue'!$AZ$5:$AZ$410,$B498,'Grid GenerationQueue'!$BA$5:$BA$410,$C498,'Grid GenerationQueue'!$BD$5:$BD$410,"&lt;="&amp;$BE$3)</f>
        <v>0</v>
      </c>
      <c r="BN498">
        <f>SUMIFS('Grid GenerationQueue'!AQ$5:AQ$410,'Grid GenerationQueue'!$AZ$5:$AZ$410,$B498,'Grid GenerationQueue'!$BA$5:$BA$410,$C498,'Grid GenerationQueue'!$BD$5:$BD$410,"&lt;="&amp;$BE$3)</f>
        <v>0</v>
      </c>
      <c r="BO498">
        <f>SUMIFS('Grid GenerationQueue'!AR$5:AR$410,'Grid GenerationQueue'!$AZ$5:$AZ$410,$B498,'Grid GenerationQueue'!$BA$5:$BA$410,$C498,'Grid GenerationQueue'!$BD$5:$BD$410,"&lt;="&amp;$BE$3)</f>
        <v>0</v>
      </c>
      <c r="BQ498">
        <f>SUMIFS('Grid GenerationQueue'!AG$5:AG$410,'Grid GenerationQueue'!$AZ$5:$AZ$410,$B498,'Grid GenerationQueue'!$BA$5:$BA$410,$C498,'Grid GenerationQueue'!$BJ$5:$BJ$410,"Executed",'Grid GenerationQueue'!$BD$5:$BD$410,"&lt;="&amp;$BE$3)</f>
        <v>0</v>
      </c>
      <c r="BR498">
        <f>SUMIFS('Grid GenerationQueue'!AH$5:AH$410,'Grid GenerationQueue'!$AZ$5:$AZ$410,$B498,'Grid GenerationQueue'!$BA$5:$BA$410,$C498,'Grid GenerationQueue'!$BJ$5:$BJ$410,"Executed",'Grid GenerationQueue'!$BD$5:$BD$410,"&lt;="&amp;$BE$3)</f>
        <v>0</v>
      </c>
      <c r="BS498">
        <f>SUMIFS('Grid GenerationQueue'!AI$5:AI$410,'Grid GenerationQueue'!$AZ$5:$AZ$410,$B498,'Grid GenerationQueue'!$BA$5:$BA$410,$C498,'Grid GenerationQueue'!$BJ$5:$BJ$410,"Executed",'Grid GenerationQueue'!$BD$5:$BD$410,"&lt;="&amp;$BE$3)</f>
        <v>0</v>
      </c>
      <c r="BT498">
        <f>SUMIFS('Grid GenerationQueue'!AJ$5:AJ$410,'Grid GenerationQueue'!$AZ$5:$AZ$410,$B498,'Grid GenerationQueue'!$BA$5:$BA$410,$C498,'Grid GenerationQueue'!$BJ$5:$BJ$410,"Executed",'Grid GenerationQueue'!$BD$5:$BD$410,"&lt;="&amp;$BE$3)</f>
        <v>0</v>
      </c>
      <c r="BU498">
        <f>SUMIFS('Grid GenerationQueue'!AK$5:AK$410,'Grid GenerationQueue'!$AZ$5:$AZ$410,$B498,'Grid GenerationQueue'!$BA$5:$BA$410,$C498,'Grid GenerationQueue'!$BJ$5:$BJ$410,"Executed",'Grid GenerationQueue'!$BD$5:$BD$410,"&lt;="&amp;$BE$3)</f>
        <v>0</v>
      </c>
      <c r="BV498">
        <f>SUMIFS('Grid GenerationQueue'!AL$5:AL$410,'Grid GenerationQueue'!$AZ$5:$AZ$410,$B498,'Grid GenerationQueue'!$BA$5:$BA$410,$C498,'Grid GenerationQueue'!$BJ$5:$BJ$410,"Executed",'Grid GenerationQueue'!$BD$5:$BD$410,"&lt;="&amp;$BE$3)</f>
        <v>0</v>
      </c>
      <c r="BW498">
        <f>SUMIFS('Grid GenerationQueue'!AM$5:AM$410,'Grid GenerationQueue'!$AZ$5:$AZ$410,$B498,'Grid GenerationQueue'!$BA$5:$BA$410,$C498,'Grid GenerationQueue'!$BJ$5:$BJ$410,"Executed",'Grid GenerationQueue'!$BD$5:$BD$410,"&lt;="&amp;$BE$3)</f>
        <v>0</v>
      </c>
      <c r="BX498">
        <f>SUMIFS('Grid GenerationQueue'!AN$5:AN$410,'Grid GenerationQueue'!$AZ$5:$AZ$410,$B498,'Grid GenerationQueue'!$BA$5:$BA$410,$C498,'Grid GenerationQueue'!$BJ$5:$BJ$410,"Executed",'Grid GenerationQueue'!$BD$5:$BD$410,"&lt;="&amp;$BE$3)</f>
        <v>0</v>
      </c>
      <c r="BY498">
        <f>SUMIFS('Grid GenerationQueue'!AO$5:AO$410,'Grid GenerationQueue'!$AZ$5:$AZ$410,$B498,'Grid GenerationQueue'!$BA$5:$BA$410,$C498,'Grid GenerationQueue'!$BJ$5:$BJ$410,"Executed",'Grid GenerationQueue'!$BD$5:$BD$410,"&lt;="&amp;$BE$3)</f>
        <v>0</v>
      </c>
      <c r="BZ498">
        <f>SUMIFS('Grid GenerationQueue'!AP$5:AP$410,'Grid GenerationQueue'!$AZ$5:$AZ$410,$B498,'Grid GenerationQueue'!$BA$5:$BA$410,$C498,'Grid GenerationQueue'!$BJ$5:$BJ$410,"Executed",'Grid GenerationQueue'!$BD$5:$BD$410,"&lt;="&amp;$BE$3)</f>
        <v>0</v>
      </c>
      <c r="CA498">
        <f>SUMIFS('Grid GenerationQueue'!AQ$5:AQ$410,'Grid GenerationQueue'!$AZ$5:$AZ$410,$B498,'Grid GenerationQueue'!$BA$5:$BA$410,$C498,'Grid GenerationQueue'!$BJ$5:$BJ$410,"Executed",'Grid GenerationQueue'!$BD$5:$BD$410,"&lt;="&amp;$BE$3)</f>
        <v>0</v>
      </c>
      <c r="CB498">
        <f>SUMIFS('Grid GenerationQueue'!AR$5:AR$410,'Grid GenerationQueue'!$AZ$5:$AZ$410,$B498,'Grid GenerationQueue'!$BA$5:$BA$410,$C498,'Grid GenerationQueue'!$BJ$5:$BJ$410,"Executed",'Grid GenerationQueue'!$BD$5:$BD$410,"&lt;="&amp;$BE$3)</f>
        <v>0</v>
      </c>
      <c r="CD498">
        <f>SUMIFS('Grid GenerationQueue'!AG$5:AG$410,'Grid GenerationQueue'!$AZ$5:$AZ$410,$B498,'Grid GenerationQueue'!$BA$5:$BA$410,$C498,'Grid GenerationQueue'!$BH$5:$BH$410,"&lt;&gt;"&amp;"",'Grid GenerationQueue'!$BD$5:$BD$410,"&lt;="&amp;$BE$3)</f>
        <v>0</v>
      </c>
      <c r="CE498">
        <f>SUMIFS('Grid GenerationQueue'!AH$5:AH$410,'Grid GenerationQueue'!$AZ$5:$AZ$410,$B498,'Grid GenerationQueue'!$BA$5:$BA$410,$C498,'Grid GenerationQueue'!$BH$5:$BH$410,"&lt;&gt;"&amp;"",'Grid GenerationQueue'!$BD$5:$BD$410,"&lt;="&amp;$BE$3)</f>
        <v>0</v>
      </c>
      <c r="CF498">
        <f>SUMIFS('Grid GenerationQueue'!AI$5:AI$410,'Grid GenerationQueue'!$AZ$5:$AZ$410,$B498,'Grid GenerationQueue'!$BA$5:$BA$410,$C498,'Grid GenerationQueue'!$BH$5:$BH$410,"&lt;&gt;"&amp;"",'Grid GenerationQueue'!$BD$5:$BD$410,"&lt;="&amp;$BE$3)</f>
        <v>0</v>
      </c>
      <c r="CG498">
        <f>SUMIFS('Grid GenerationQueue'!AJ$5:AJ$410,'Grid GenerationQueue'!$AZ$5:$AZ$410,$B498,'Grid GenerationQueue'!$BA$5:$BA$410,$C498,'Grid GenerationQueue'!$BH$5:$BH$410,"&lt;&gt;"&amp;"",'Grid GenerationQueue'!$BD$5:$BD$410,"&lt;="&amp;$BE$3)</f>
        <v>0</v>
      </c>
      <c r="CH498">
        <f>SUMIFS('Grid GenerationQueue'!AK$5:AK$410,'Grid GenerationQueue'!$AZ$5:$AZ$410,$B498,'Grid GenerationQueue'!$BA$5:$BA$410,$C498,'Grid GenerationQueue'!$BH$5:$BH$410,"&lt;&gt;"&amp;"",'Grid GenerationQueue'!$BD$5:$BD$410,"&lt;="&amp;$BE$3)</f>
        <v>0</v>
      </c>
      <c r="CI498">
        <f>SUMIFS('Grid GenerationQueue'!AL$5:AL$410,'Grid GenerationQueue'!$AZ$5:$AZ$410,$B498,'Grid GenerationQueue'!$BA$5:$BA$410,$C498,'Grid GenerationQueue'!$BH$5:$BH$410,"&lt;&gt;"&amp;"",'Grid GenerationQueue'!$BD$5:$BD$410,"&lt;="&amp;$BE$3)</f>
        <v>0</v>
      </c>
      <c r="CJ498">
        <f>SUMIFS('Grid GenerationQueue'!AM$5:AM$410,'Grid GenerationQueue'!$AZ$5:$AZ$410,$B498,'Grid GenerationQueue'!$BA$5:$BA$410,$C498,'Grid GenerationQueue'!$BH$5:$BH$410,"&lt;&gt;"&amp;"",'Grid GenerationQueue'!$BD$5:$BD$410,"&lt;="&amp;$BE$3)</f>
        <v>0</v>
      </c>
      <c r="CK498">
        <f>SUMIFS('Grid GenerationQueue'!AN$5:AN$410,'Grid GenerationQueue'!$AZ$5:$AZ$410,$B498,'Grid GenerationQueue'!$BA$5:$BA$410,$C498,'Grid GenerationQueue'!$BH$5:$BH$410,"&lt;&gt;"&amp;"",'Grid GenerationQueue'!$BD$5:$BD$410,"&lt;="&amp;$BE$3)</f>
        <v>0</v>
      </c>
      <c r="CL498">
        <f>SUMIFS('Grid GenerationQueue'!AO$5:AO$410,'Grid GenerationQueue'!$AZ$5:$AZ$410,$B498,'Grid GenerationQueue'!$BA$5:$BA$410,$C498,'Grid GenerationQueue'!$BH$5:$BH$410,"&lt;&gt;"&amp;"",'Grid GenerationQueue'!$BD$5:$BD$410,"&lt;="&amp;$BE$3)</f>
        <v>0</v>
      </c>
      <c r="CM498">
        <f>SUMIFS('Grid GenerationQueue'!AP$5:AP$410,'Grid GenerationQueue'!$AZ$5:$AZ$410,$B498,'Grid GenerationQueue'!$BA$5:$BA$410,$C498,'Grid GenerationQueue'!$BH$5:$BH$410,"&lt;&gt;"&amp;"",'Grid GenerationQueue'!$BD$5:$BD$410,"&lt;="&amp;$BE$3)</f>
        <v>0</v>
      </c>
      <c r="CN498">
        <f>SUMIFS('Grid GenerationQueue'!AQ$5:AQ$410,'Grid GenerationQueue'!$AZ$5:$AZ$410,$B498,'Grid GenerationQueue'!$BA$5:$BA$410,$C498,'Grid GenerationQueue'!$BH$5:$BH$410,"&lt;&gt;"&amp;"",'Grid GenerationQueue'!$BD$5:$BD$410,"&lt;="&amp;$BE$3)</f>
        <v>0</v>
      </c>
      <c r="CO498">
        <f>SUMIFS('Grid GenerationQueue'!AR$5:AR$410,'Grid GenerationQueue'!$AZ$5:$AZ$410,$B498,'Grid GenerationQueue'!$BA$5:$BA$410,$C498,'Grid GenerationQueue'!$BH$5:$BH$410,"&lt;&gt;"&amp;"",'Grid GenerationQueue'!$BD$5:$BD$410,"&lt;="&amp;$BE$3)</f>
        <v>0</v>
      </c>
      <c r="CQ498">
        <f>SUMIFS('Grid GenerationQueue'!AG$5:AG$410,'Grid GenerationQueue'!$AZ$5:$AZ$410,$B498,'Grid GenerationQueue'!$BA$5:$BA$410,$C498,'Grid GenerationQueue'!$BK$5:$BK$410,"&gt;0",'Grid GenerationQueue'!$BD$5:$BD$410,"&lt;="&amp;$BE$3)</f>
        <v>0</v>
      </c>
      <c r="CR498">
        <f>SUMIFS('Grid GenerationQueue'!AH$5:AH$410,'Grid GenerationQueue'!$AZ$5:$AZ$410,$B498,'Grid GenerationQueue'!$BA$5:$BA$410,$C498,'Grid GenerationQueue'!$BK$5:$BK$410,"&gt;0",'Grid GenerationQueue'!$BD$5:$BD$410,"&lt;="&amp;$BE$3)</f>
        <v>0</v>
      </c>
      <c r="CS498">
        <f>SUMIFS('Grid GenerationQueue'!AI$5:AI$410,'Grid GenerationQueue'!$AZ$5:$AZ$410,$B498,'Grid GenerationQueue'!$BA$5:$BA$410,$C498,'Grid GenerationQueue'!$BK$5:$BK$410,"&gt;0",'Grid GenerationQueue'!$BD$5:$BD$410,"&lt;="&amp;$BE$3)</f>
        <v>0</v>
      </c>
      <c r="CT498">
        <f>SUMIFS('Grid GenerationQueue'!AJ$5:AJ$410,'Grid GenerationQueue'!$AZ$5:$AZ$410,$B498,'Grid GenerationQueue'!$BA$5:$BA$410,$C498,'Grid GenerationQueue'!$BK$5:$BK$410,"&gt;0",'Grid GenerationQueue'!$BD$5:$BD$410,"&lt;="&amp;$BE$3)</f>
        <v>0</v>
      </c>
      <c r="CU498">
        <f>SUMIFS('Grid GenerationQueue'!AK$5:AK$410,'Grid GenerationQueue'!$AZ$5:$AZ$410,$B498,'Grid GenerationQueue'!$BA$5:$BA$410,$C498,'Grid GenerationQueue'!$BK$5:$BK$410,"&gt;0",'Grid GenerationQueue'!$BD$5:$BD$410,"&lt;="&amp;$BE$3)</f>
        <v>0</v>
      </c>
      <c r="CV498">
        <f>SUMIFS('Grid GenerationQueue'!AL$5:AL$410,'Grid GenerationQueue'!$AZ$5:$AZ$410,$B498,'Grid GenerationQueue'!$BA$5:$BA$410,$C498,'Grid GenerationQueue'!$BK$5:$BK$410,"&gt;0",'Grid GenerationQueue'!$BD$5:$BD$410,"&lt;="&amp;$BE$3)</f>
        <v>0</v>
      </c>
      <c r="CW498">
        <f>SUMIFS('Grid GenerationQueue'!AM$5:AM$410,'Grid GenerationQueue'!$AZ$5:$AZ$410,$B498,'Grid GenerationQueue'!$BA$5:$BA$410,$C498,'Grid GenerationQueue'!$BK$5:$BK$410,"&gt;0",'Grid GenerationQueue'!$BD$5:$BD$410,"&lt;="&amp;$BE$3)</f>
        <v>0</v>
      </c>
      <c r="CX498">
        <f>SUMIFS('Grid GenerationQueue'!AN$5:AN$410,'Grid GenerationQueue'!$AZ$5:$AZ$410,$B498,'Grid GenerationQueue'!$BA$5:$BA$410,$C498,'Grid GenerationQueue'!$BK$5:$BK$410,"&gt;0",'Grid GenerationQueue'!$BD$5:$BD$410,"&lt;="&amp;$BE$3)</f>
        <v>0</v>
      </c>
      <c r="CY498">
        <f>SUMIFS('Grid GenerationQueue'!AO$5:AO$410,'Grid GenerationQueue'!$AZ$5:$AZ$410,$B498,'Grid GenerationQueue'!$BA$5:$BA$410,$C498,'Grid GenerationQueue'!$BK$5:$BK$410,"&gt;0",'Grid GenerationQueue'!$BD$5:$BD$410,"&lt;="&amp;$BE$3)</f>
        <v>0</v>
      </c>
      <c r="CZ498">
        <f>SUMIFS('Grid GenerationQueue'!AP$5:AP$410,'Grid GenerationQueue'!$AZ$5:$AZ$410,$B498,'Grid GenerationQueue'!$BA$5:$BA$410,$C498,'Grid GenerationQueue'!$BK$5:$BK$410,"&gt;0",'Grid GenerationQueue'!$BD$5:$BD$410,"&lt;="&amp;$BE$3)</f>
        <v>0</v>
      </c>
      <c r="DA498">
        <f>SUMIFS('Grid GenerationQueue'!AQ$5:AQ$410,'Grid GenerationQueue'!$AZ$5:$AZ$410,$B498,'Grid GenerationQueue'!$BA$5:$BA$410,$C498,'Grid GenerationQueue'!$BK$5:$BK$410,"&gt;0",'Grid GenerationQueue'!$BD$5:$BD$410,"&lt;="&amp;$BE$3)</f>
        <v>0</v>
      </c>
      <c r="DB498">
        <f>SUMIFS('Grid GenerationQueue'!AR$5:AR$410,'Grid GenerationQueue'!$AZ$5:$AZ$410,$B498,'Grid GenerationQueue'!$BA$5:$BA$410,$C498,'Grid GenerationQueue'!$BK$5:$BK$410,"&gt;0",'Grid GenerationQueue'!$BD$5:$BD$410,"&lt;="&amp;$BE$3)</f>
        <v>0</v>
      </c>
    </row>
    <row r="499" spans="1:106" x14ac:dyDescent="0.35">
      <c r="A499" t="s">
        <v>4748</v>
      </c>
      <c r="B499" t="s">
        <v>4639</v>
      </c>
      <c r="C499">
        <v>115</v>
      </c>
      <c r="D499">
        <f>SUMIFS('Grid GenerationQueue'!AG$5:AG$410,'Grid GenerationQueue'!$AZ$5:$AZ$410,$B499,'Grid GenerationQueue'!$BA$5:$BA$410,$C499)</f>
        <v>353.2</v>
      </c>
      <c r="E499">
        <f>SUMIFS('Grid GenerationQueue'!AH$5:AH$410,'Grid GenerationQueue'!$AZ$5:$AZ$410,$B499,'Grid GenerationQueue'!$BA$5:$BA$410,$C499)</f>
        <v>325</v>
      </c>
      <c r="F499">
        <f>SUMIFS('Grid GenerationQueue'!AI$5:AI$410,'Grid GenerationQueue'!$AZ$5:$AZ$410,$B499,'Grid GenerationQueue'!$BA$5:$BA$410,$C499)</f>
        <v>0</v>
      </c>
      <c r="G499">
        <f>SUMIFS('Grid GenerationQueue'!AJ$5:AJ$410,'Grid GenerationQueue'!$AZ$5:$AZ$410,$B499,'Grid GenerationQueue'!$BA$5:$BA$410,$C499)</f>
        <v>0</v>
      </c>
      <c r="H499">
        <f>SUMIFS('Grid GenerationQueue'!AK$5:AK$410,'Grid GenerationQueue'!$AZ$5:$AZ$410,$B499,'Grid GenerationQueue'!$BA$5:$BA$410,$C499)</f>
        <v>0</v>
      </c>
      <c r="I499">
        <f>SUMIFS('Grid GenerationQueue'!AL$5:AL$410,'Grid GenerationQueue'!$AZ$5:$AZ$410,$B499,'Grid GenerationQueue'!$BA$5:$BA$410,$C499)</f>
        <v>0</v>
      </c>
      <c r="J499">
        <f>SUMIFS('Grid GenerationQueue'!AM$5:AM$410,'Grid GenerationQueue'!$AZ$5:$AZ$410,$B499,'Grid GenerationQueue'!$BA$5:$BA$410,$C499)</f>
        <v>0</v>
      </c>
      <c r="K499">
        <f>SUMIFS('Grid GenerationQueue'!AN$5:AN$410,'Grid GenerationQueue'!$AZ$5:$AZ$410,$B499,'Grid GenerationQueue'!$BA$5:$BA$410,$C499)</f>
        <v>0</v>
      </c>
      <c r="L499">
        <f>SUMIFS('Grid GenerationQueue'!AO$5:AO$410,'Grid GenerationQueue'!$AZ$5:$AZ$410,$B499,'Grid GenerationQueue'!$BA$5:$BA$410,$C499)</f>
        <v>0</v>
      </c>
      <c r="M499">
        <f>SUMIFS('Grid GenerationQueue'!AP$5:AP$410,'Grid GenerationQueue'!$AZ$5:$AZ$410,$B499,'Grid GenerationQueue'!$BA$5:$BA$410,$C499)</f>
        <v>0</v>
      </c>
      <c r="N499">
        <f>SUMIFS('Grid GenerationQueue'!AQ$5:AQ$410,'Grid GenerationQueue'!$AZ$5:$AZ$410,$B499,'Grid GenerationQueue'!$BA$5:$BA$410,$C499)</f>
        <v>0</v>
      </c>
      <c r="O499">
        <f>SUMIFS('Grid GenerationQueue'!AR$5:AR$410,'Grid GenerationQueue'!$AZ$5:$AZ$410,$B499,'Grid GenerationQueue'!$BA$5:$BA$410,$C499)</f>
        <v>0</v>
      </c>
      <c r="Q499">
        <f>SUMIFS('Grid GenerationQueue'!AG$5:AG$410,'Grid GenerationQueue'!$AZ$5:$AZ$410,$B499,'Grid GenerationQueue'!$BA$5:$BA$410,$C499,'Grid GenerationQueue'!$BJ$5:$BJ$410,"Executed")</f>
        <v>0</v>
      </c>
      <c r="R499">
        <f>SUMIFS('Grid GenerationQueue'!AH$5:AH$410,'Grid GenerationQueue'!$AZ$5:$AZ$410,$B499,'Grid GenerationQueue'!$BA$5:$BA$410,$C499,'Grid GenerationQueue'!$BJ$5:$BJ$410,"Executed")</f>
        <v>0</v>
      </c>
      <c r="S499">
        <f>SUMIFS('Grid GenerationQueue'!AI$5:AI$410,'Grid GenerationQueue'!$AZ$5:$AZ$410,$B499,'Grid GenerationQueue'!$BA$5:$BA$410,$C499,'Grid GenerationQueue'!$BJ$5:$BJ$410,"Executed")</f>
        <v>0</v>
      </c>
      <c r="T499">
        <f>SUMIFS('Grid GenerationQueue'!AJ$5:AJ$410,'Grid GenerationQueue'!$AZ$5:$AZ$410,$B499,'Grid GenerationQueue'!$BA$5:$BA$410,$C499,'Grid GenerationQueue'!$BJ$5:$BJ$410,"Executed")</f>
        <v>0</v>
      </c>
      <c r="U499">
        <f>SUMIFS('Grid GenerationQueue'!AK$5:AK$410,'Grid GenerationQueue'!$AZ$5:$AZ$410,$B499,'Grid GenerationQueue'!$BA$5:$BA$410,$C499,'Grid GenerationQueue'!$BJ$5:$BJ$410,"Executed")</f>
        <v>0</v>
      </c>
      <c r="V499">
        <f>SUMIFS('Grid GenerationQueue'!AL$5:AL$410,'Grid GenerationQueue'!$AZ$5:$AZ$410,$B499,'Grid GenerationQueue'!$BA$5:$BA$410,$C499,'Grid GenerationQueue'!$BJ$5:$BJ$410,"Executed")</f>
        <v>0</v>
      </c>
      <c r="W499">
        <f>SUMIFS('Grid GenerationQueue'!AM$5:AM$410,'Grid GenerationQueue'!$AZ$5:$AZ$410,$B499,'Grid GenerationQueue'!$BA$5:$BA$410,$C499,'Grid GenerationQueue'!$BJ$5:$BJ$410,"Executed")</f>
        <v>0</v>
      </c>
      <c r="X499">
        <f>SUMIFS('Grid GenerationQueue'!AN$5:AN$410,'Grid GenerationQueue'!$AZ$5:$AZ$410,$B499,'Grid GenerationQueue'!$BA$5:$BA$410,$C499,'Grid GenerationQueue'!$BJ$5:$BJ$410,"Executed")</f>
        <v>0</v>
      </c>
      <c r="Y499">
        <f>SUMIFS('Grid GenerationQueue'!AO$5:AO$410,'Grid GenerationQueue'!$AZ$5:$AZ$410,$B499,'Grid GenerationQueue'!$BA$5:$BA$410,$C499,'Grid GenerationQueue'!$BJ$5:$BJ$410,"Executed")</f>
        <v>0</v>
      </c>
      <c r="Z499">
        <f>SUMIFS('Grid GenerationQueue'!AP$5:AP$410,'Grid GenerationQueue'!$AZ$5:$AZ$410,$B499,'Grid GenerationQueue'!$BA$5:$BA$410,$C499,'Grid GenerationQueue'!$BJ$5:$BJ$410,"Executed")</f>
        <v>0</v>
      </c>
      <c r="AA499">
        <f>SUMIFS('Grid GenerationQueue'!AQ$5:AQ$410,'Grid GenerationQueue'!$AZ$5:$AZ$410,$B499,'Grid GenerationQueue'!$BA$5:$BA$410,$C499,'Grid GenerationQueue'!$BJ$5:$BJ$410,"Executed")</f>
        <v>0</v>
      </c>
      <c r="AB499">
        <f>SUMIFS('Grid GenerationQueue'!AR$5:AR$410,'Grid GenerationQueue'!$AZ$5:$AZ$410,$B499,'Grid GenerationQueue'!$BA$5:$BA$410,$C499,'Grid GenerationQueue'!$BJ$5:$BJ$410,"Executed")</f>
        <v>0</v>
      </c>
      <c r="AD499">
        <f>SUMIFS('Grid GenerationQueue'!AG$5:AG$410,'Grid GenerationQueue'!$AZ$5:$AZ$410,$B499,'Grid GenerationQueue'!$BA$5:$BA$410,$C499,'Grid GenerationQueue'!$BH$5:$BH$410,"&lt;&gt;"&amp;"")+SUMIFS('Grid GenerationQueue'!AG$5:AG$410,'Grid GenerationQueue'!$AZ$5:$AZ$410,$B499,'Grid GenerationQueue'!$BA$5:$BA$410,$C499,'Grid GenerationQueue'!$BH$5:$BH$410,"",'Grid GenerationQueue'!$AC$5:$AC$410,1)</f>
        <v>353.2</v>
      </c>
      <c r="AE499">
        <f>SUMIFS('Grid GenerationQueue'!AH$5:AH$410,'Grid GenerationQueue'!$AZ$5:$AZ$410,$B499,'Grid GenerationQueue'!$BA$5:$BA$410,$C499,'Grid GenerationQueue'!$BH$5:$BH$410,"&lt;&gt;"&amp;"")+SUMIFS('Grid GenerationQueue'!AH$5:AH$410,'Grid GenerationQueue'!$AZ$5:$AZ$410,$B499,'Grid GenerationQueue'!$BA$5:$BA$410,$C499,'Grid GenerationQueue'!$BH$5:$BH$410,"",'Grid GenerationQueue'!$AC$5:$AC$410,1)</f>
        <v>325</v>
      </c>
      <c r="AF499">
        <f>SUMIFS('Grid GenerationQueue'!AI$5:AI$410,'Grid GenerationQueue'!$AZ$5:$AZ$410,$B499,'Grid GenerationQueue'!$BA$5:$BA$410,$C499,'Grid GenerationQueue'!$BH$5:$BH$410,"&lt;&gt;"&amp;"")+SUMIFS('Grid GenerationQueue'!AI$5:AI$410,'Grid GenerationQueue'!$AZ$5:$AZ$410,$B499,'Grid GenerationQueue'!$BA$5:$BA$410,$C499,'Grid GenerationQueue'!$BH$5:$BH$410,"",'Grid GenerationQueue'!$AC$5:$AC$410,1)</f>
        <v>0</v>
      </c>
      <c r="AG499">
        <f>SUMIFS('Grid GenerationQueue'!AJ$5:AJ$410,'Grid GenerationQueue'!$AZ$5:$AZ$410,$B499,'Grid GenerationQueue'!$BA$5:$BA$410,$C499,'Grid GenerationQueue'!$BH$5:$BH$410,"&lt;&gt;"&amp;"")+SUMIFS('Grid GenerationQueue'!AJ$5:AJ$410,'Grid GenerationQueue'!$AZ$5:$AZ$410,$B499,'Grid GenerationQueue'!$BA$5:$BA$410,$C499,'Grid GenerationQueue'!$BH$5:$BH$410,"",'Grid GenerationQueue'!$AC$5:$AC$410,1)</f>
        <v>0</v>
      </c>
      <c r="AH499">
        <f>SUMIFS('Grid GenerationQueue'!AK$5:AK$410,'Grid GenerationQueue'!$AZ$5:$AZ$410,$B499,'Grid GenerationQueue'!$BA$5:$BA$410,$C499,'Grid GenerationQueue'!$BH$5:$BH$410,"&lt;&gt;"&amp;"")+SUMIFS('Grid GenerationQueue'!AK$5:AK$410,'Grid GenerationQueue'!$AZ$5:$AZ$410,$B499,'Grid GenerationQueue'!$BA$5:$BA$410,$C499,'Grid GenerationQueue'!$BH$5:$BH$410,"",'Grid GenerationQueue'!$AC$5:$AC$410,1)</f>
        <v>0</v>
      </c>
      <c r="AI499">
        <f>SUMIFS('Grid GenerationQueue'!AL$5:AL$410,'Grid GenerationQueue'!$AZ$5:$AZ$410,$B499,'Grid GenerationQueue'!$BA$5:$BA$410,$C499,'Grid GenerationQueue'!$BH$5:$BH$410,"&lt;&gt;"&amp;"")+SUMIFS('Grid GenerationQueue'!AL$5:AL$410,'Grid GenerationQueue'!$AZ$5:$AZ$410,$B499,'Grid GenerationQueue'!$BA$5:$BA$410,$C499,'Grid GenerationQueue'!$BH$5:$BH$410,"",'Grid GenerationQueue'!$AC$5:$AC$410,1)</f>
        <v>0</v>
      </c>
      <c r="AJ499">
        <f>SUMIFS('Grid GenerationQueue'!AM$5:AM$410,'Grid GenerationQueue'!$AZ$5:$AZ$410,$B499,'Grid GenerationQueue'!$BA$5:$BA$410,$C499,'Grid GenerationQueue'!$BH$5:$BH$410,"&lt;&gt;"&amp;"")+SUMIFS('Grid GenerationQueue'!AM$5:AM$410,'Grid GenerationQueue'!$AZ$5:$AZ$410,$B499,'Grid GenerationQueue'!$BA$5:$BA$410,$C499,'Grid GenerationQueue'!$BH$5:$BH$410,"",'Grid GenerationQueue'!$AC$5:$AC$410,1)</f>
        <v>0</v>
      </c>
      <c r="AK499">
        <f>SUMIFS('Grid GenerationQueue'!AN$5:AN$410,'Grid GenerationQueue'!$AZ$5:$AZ$410,$B499,'Grid GenerationQueue'!$BA$5:$BA$410,$C499,'Grid GenerationQueue'!$BH$5:$BH$410,"&lt;&gt;"&amp;"")+SUMIFS('Grid GenerationQueue'!AN$5:AN$410,'Grid GenerationQueue'!$AZ$5:$AZ$410,$B499,'Grid GenerationQueue'!$BA$5:$BA$410,$C499,'Grid GenerationQueue'!$BH$5:$BH$410,"",'Grid GenerationQueue'!$AC$5:$AC$410,1)</f>
        <v>0</v>
      </c>
      <c r="AL499">
        <f>SUMIFS('Grid GenerationQueue'!AO$5:AO$410,'Grid GenerationQueue'!$AZ$5:$AZ$410,$B499,'Grid GenerationQueue'!$BA$5:$BA$410,$C499,'Grid GenerationQueue'!$BH$5:$BH$410,"&lt;&gt;"&amp;"")+SUMIFS('Grid GenerationQueue'!AO$5:AO$410,'Grid GenerationQueue'!$AZ$5:$AZ$410,$B499,'Grid GenerationQueue'!$BA$5:$BA$410,$C499,'Grid GenerationQueue'!$BH$5:$BH$410,"",'Grid GenerationQueue'!$AC$5:$AC$410,1)</f>
        <v>0</v>
      </c>
      <c r="AM499">
        <f>SUMIFS('Grid GenerationQueue'!AP$5:AP$410,'Grid GenerationQueue'!$AZ$5:$AZ$410,$B499,'Grid GenerationQueue'!$BA$5:$BA$410,$C499,'Grid GenerationQueue'!$BH$5:$BH$410,"&lt;&gt;"&amp;"")+SUMIFS('Grid GenerationQueue'!AP$5:AP$410,'Grid GenerationQueue'!$AZ$5:$AZ$410,$B499,'Grid GenerationQueue'!$BA$5:$BA$410,$C499,'Grid GenerationQueue'!$BH$5:$BH$410,"",'Grid GenerationQueue'!$AC$5:$AC$410,1)</f>
        <v>0</v>
      </c>
      <c r="AN499">
        <f>SUMIFS('Grid GenerationQueue'!AQ$5:AQ$410,'Grid GenerationQueue'!$AZ$5:$AZ$410,$B499,'Grid GenerationQueue'!$BA$5:$BA$410,$C499,'Grid GenerationQueue'!$BH$5:$BH$410,"&lt;&gt;"&amp;"")+SUMIFS('Grid GenerationQueue'!AQ$5:AQ$410,'Grid GenerationQueue'!$AZ$5:$AZ$410,$B499,'Grid GenerationQueue'!$BA$5:$BA$410,$C499,'Grid GenerationQueue'!$BH$5:$BH$410,"",'Grid GenerationQueue'!$AC$5:$AC$410,1)</f>
        <v>0</v>
      </c>
      <c r="AO499">
        <f>SUMIFS('Grid GenerationQueue'!AR$5:AR$410,'Grid GenerationQueue'!$AZ$5:$AZ$410,$B499,'Grid GenerationQueue'!$BA$5:$BA$410,$C499,'Grid GenerationQueue'!$BH$5:$BH$410,"&lt;&gt;"&amp;"")+SUMIFS('Grid GenerationQueue'!AR$5:AR$410,'Grid GenerationQueue'!$AZ$5:$AZ$410,$B499,'Grid GenerationQueue'!$BA$5:$BA$410,$C499,'Grid GenerationQueue'!$BH$5:$BH$410,"",'Grid GenerationQueue'!$AC$5:$AC$410,1)</f>
        <v>0</v>
      </c>
      <c r="AQ499">
        <f>SUMIFS('Grid GenerationQueue'!AG$5:AG$410,'Grid GenerationQueue'!$AZ$5:$AZ$410,$B499,'Grid GenerationQueue'!$BA$5:$BA$410,$C499,'Grid GenerationQueue'!$BK$5:$BK$410,"&gt;0")</f>
        <v>0</v>
      </c>
      <c r="AR499">
        <f>SUMIFS('Grid GenerationQueue'!AH$5:AH$410,'Grid GenerationQueue'!$AZ$5:$AZ$410,$B499,'Grid GenerationQueue'!$BA$5:$BA$410,$C499,'Grid GenerationQueue'!$BK$5:$BK$410,"&gt;0")</f>
        <v>0</v>
      </c>
      <c r="AS499">
        <f>SUMIFS('Grid GenerationQueue'!AI$5:AI$410,'Grid GenerationQueue'!$AZ$5:$AZ$410,$B499,'Grid GenerationQueue'!$BA$5:$BA$410,$C499,'Grid GenerationQueue'!$BK$5:$BK$410,"&gt;0")</f>
        <v>0</v>
      </c>
      <c r="AT499">
        <f>SUMIFS('Grid GenerationQueue'!AJ$5:AJ$410,'Grid GenerationQueue'!$AZ$5:$AZ$410,$B499,'Grid GenerationQueue'!$BA$5:$BA$410,$C499,'Grid GenerationQueue'!$BK$5:$BK$410,"&gt;0")</f>
        <v>0</v>
      </c>
      <c r="AU499">
        <f>SUMIFS('Grid GenerationQueue'!AK$5:AK$410,'Grid GenerationQueue'!$AZ$5:$AZ$410,$B499,'Grid GenerationQueue'!$BA$5:$BA$410,$C499,'Grid GenerationQueue'!$BK$5:$BK$410,"&gt;0")</f>
        <v>0</v>
      </c>
      <c r="AV499">
        <f>SUMIFS('Grid GenerationQueue'!AL$5:AL$410,'Grid GenerationQueue'!$AZ$5:$AZ$410,$B499,'Grid GenerationQueue'!$BA$5:$BA$410,$C499,'Grid GenerationQueue'!$BK$5:$BK$410,"&gt;0")</f>
        <v>0</v>
      </c>
      <c r="AW499">
        <f>SUMIFS('Grid GenerationQueue'!AM$5:AM$410,'Grid GenerationQueue'!$AZ$5:$AZ$410,$B499,'Grid GenerationQueue'!$BA$5:$BA$410,$C499,'Grid GenerationQueue'!$BK$5:$BK$410,"&gt;0")</f>
        <v>0</v>
      </c>
      <c r="AX499">
        <f>SUMIFS('Grid GenerationQueue'!AN$5:AN$410,'Grid GenerationQueue'!$AZ$5:$AZ$410,$B499,'Grid GenerationQueue'!$BA$5:$BA$410,$C499,'Grid GenerationQueue'!$BK$5:$BK$410,"&gt;0")</f>
        <v>0</v>
      </c>
      <c r="AY499">
        <f>SUMIFS('Grid GenerationQueue'!AO$5:AO$410,'Grid GenerationQueue'!$AZ$5:$AZ$410,$B499,'Grid GenerationQueue'!$BA$5:$BA$410,$C499,'Grid GenerationQueue'!$BK$5:$BK$410,"&gt;0")</f>
        <v>0</v>
      </c>
      <c r="AZ499">
        <f>SUMIFS('Grid GenerationQueue'!AP$5:AP$410,'Grid GenerationQueue'!$AZ$5:$AZ$410,$B499,'Grid GenerationQueue'!$BA$5:$BA$410,$C499,'Grid GenerationQueue'!$BK$5:$BK$410,"&gt;0")</f>
        <v>0</v>
      </c>
      <c r="BA499">
        <f>SUMIFS('Grid GenerationQueue'!AQ$5:AQ$410,'Grid GenerationQueue'!$AZ$5:$AZ$410,$B499,'Grid GenerationQueue'!$BA$5:$BA$410,$C499,'Grid GenerationQueue'!$BK$5:$BK$410,"&gt;0")</f>
        <v>0</v>
      </c>
      <c r="BB499">
        <f>SUMIFS('Grid GenerationQueue'!AR$5:AR$410,'Grid GenerationQueue'!$AZ$5:$AZ$410,$B499,'Grid GenerationQueue'!$BA$5:$BA$410,$C499,'Grid GenerationQueue'!$BK$5:$BK$410,"&gt;0")</f>
        <v>0</v>
      </c>
      <c r="BD499">
        <f>SUMIFS('Grid GenerationQueue'!AG$5:AG$410,'Grid GenerationQueue'!$AZ$5:$AZ$410,$B499,'Grid GenerationQueue'!$BA$5:$BA$410,$C499,'Grid GenerationQueue'!$BD$5:$BD$410,"&lt;="&amp;$BE$3)</f>
        <v>0</v>
      </c>
      <c r="BE499">
        <f>SUMIFS('Grid GenerationQueue'!AH$5:AH$410,'Grid GenerationQueue'!$AZ$5:$AZ$410,$B499,'Grid GenerationQueue'!$BA$5:$BA$410,$C499,'Grid GenerationQueue'!$BD$5:$BD$410,"&lt;="&amp;$BE$3)</f>
        <v>0</v>
      </c>
      <c r="BF499">
        <f>SUMIFS('Grid GenerationQueue'!AI$5:AI$410,'Grid GenerationQueue'!$AZ$5:$AZ$410,$B499,'Grid GenerationQueue'!$BA$5:$BA$410,$C499,'Grid GenerationQueue'!$BD$5:$BD$410,"&lt;="&amp;$BE$3)</f>
        <v>0</v>
      </c>
      <c r="BG499">
        <f>SUMIFS('Grid GenerationQueue'!AJ$5:AJ$410,'Grid GenerationQueue'!$AZ$5:$AZ$410,$B499,'Grid GenerationQueue'!$BA$5:$BA$410,$C499,'Grid GenerationQueue'!$BD$5:$BD$410,"&lt;="&amp;$BE$3)</f>
        <v>0</v>
      </c>
      <c r="BH499">
        <f>SUMIFS('Grid GenerationQueue'!AK$5:AK$410,'Grid GenerationQueue'!$AZ$5:$AZ$410,$B499,'Grid GenerationQueue'!$BA$5:$BA$410,$C499,'Grid GenerationQueue'!$BD$5:$BD$410,"&lt;="&amp;$BE$3)</f>
        <v>0</v>
      </c>
      <c r="BI499">
        <f>SUMIFS('Grid GenerationQueue'!AL$5:AL$410,'Grid GenerationQueue'!$AZ$5:$AZ$410,$B499,'Grid GenerationQueue'!$BA$5:$BA$410,$C499,'Grid GenerationQueue'!$BD$5:$BD$410,"&lt;="&amp;$BE$3)</f>
        <v>0</v>
      </c>
      <c r="BJ499">
        <f>SUMIFS('Grid GenerationQueue'!AM$5:AM$410,'Grid GenerationQueue'!$AZ$5:$AZ$410,$B499,'Grid GenerationQueue'!$BA$5:$BA$410,$C499,'Grid GenerationQueue'!$BD$5:$BD$410,"&lt;="&amp;$BE$3)</f>
        <v>0</v>
      </c>
      <c r="BK499">
        <f>SUMIFS('Grid GenerationQueue'!AN$5:AN$410,'Grid GenerationQueue'!$AZ$5:$AZ$410,$B499,'Grid GenerationQueue'!$BA$5:$BA$410,$C499,'Grid GenerationQueue'!$BD$5:$BD$410,"&lt;="&amp;$BE$3)</f>
        <v>0</v>
      </c>
      <c r="BL499">
        <f>SUMIFS('Grid GenerationQueue'!AO$5:AO$410,'Grid GenerationQueue'!$AZ$5:$AZ$410,$B499,'Grid GenerationQueue'!$BA$5:$BA$410,$C499,'Grid GenerationQueue'!$BD$5:$BD$410,"&lt;="&amp;$BE$3)</f>
        <v>0</v>
      </c>
      <c r="BM499">
        <f>SUMIFS('Grid GenerationQueue'!AP$5:AP$410,'Grid GenerationQueue'!$AZ$5:$AZ$410,$B499,'Grid GenerationQueue'!$BA$5:$BA$410,$C499,'Grid GenerationQueue'!$BD$5:$BD$410,"&lt;="&amp;$BE$3)</f>
        <v>0</v>
      </c>
      <c r="BN499">
        <f>SUMIFS('Grid GenerationQueue'!AQ$5:AQ$410,'Grid GenerationQueue'!$AZ$5:$AZ$410,$B499,'Grid GenerationQueue'!$BA$5:$BA$410,$C499,'Grid GenerationQueue'!$BD$5:$BD$410,"&lt;="&amp;$BE$3)</f>
        <v>0</v>
      </c>
      <c r="BO499">
        <f>SUMIFS('Grid GenerationQueue'!AR$5:AR$410,'Grid GenerationQueue'!$AZ$5:$AZ$410,$B499,'Grid GenerationQueue'!$BA$5:$BA$410,$C499,'Grid GenerationQueue'!$BD$5:$BD$410,"&lt;="&amp;$BE$3)</f>
        <v>0</v>
      </c>
      <c r="BQ499">
        <f>SUMIFS('Grid GenerationQueue'!AG$5:AG$410,'Grid GenerationQueue'!$AZ$5:$AZ$410,$B499,'Grid GenerationQueue'!$BA$5:$BA$410,$C499,'Grid GenerationQueue'!$BJ$5:$BJ$410,"Executed",'Grid GenerationQueue'!$BD$5:$BD$410,"&lt;="&amp;$BE$3)</f>
        <v>0</v>
      </c>
      <c r="BR499">
        <f>SUMIFS('Grid GenerationQueue'!AH$5:AH$410,'Grid GenerationQueue'!$AZ$5:$AZ$410,$B499,'Grid GenerationQueue'!$BA$5:$BA$410,$C499,'Grid GenerationQueue'!$BJ$5:$BJ$410,"Executed",'Grid GenerationQueue'!$BD$5:$BD$410,"&lt;="&amp;$BE$3)</f>
        <v>0</v>
      </c>
      <c r="BS499">
        <f>SUMIFS('Grid GenerationQueue'!AI$5:AI$410,'Grid GenerationQueue'!$AZ$5:$AZ$410,$B499,'Grid GenerationQueue'!$BA$5:$BA$410,$C499,'Grid GenerationQueue'!$BJ$5:$BJ$410,"Executed",'Grid GenerationQueue'!$BD$5:$BD$410,"&lt;="&amp;$BE$3)</f>
        <v>0</v>
      </c>
      <c r="BT499">
        <f>SUMIFS('Grid GenerationQueue'!AJ$5:AJ$410,'Grid GenerationQueue'!$AZ$5:$AZ$410,$B499,'Grid GenerationQueue'!$BA$5:$BA$410,$C499,'Grid GenerationQueue'!$BJ$5:$BJ$410,"Executed",'Grid GenerationQueue'!$BD$5:$BD$410,"&lt;="&amp;$BE$3)</f>
        <v>0</v>
      </c>
      <c r="BU499">
        <f>SUMIFS('Grid GenerationQueue'!AK$5:AK$410,'Grid GenerationQueue'!$AZ$5:$AZ$410,$B499,'Grid GenerationQueue'!$BA$5:$BA$410,$C499,'Grid GenerationQueue'!$BJ$5:$BJ$410,"Executed",'Grid GenerationQueue'!$BD$5:$BD$410,"&lt;="&amp;$BE$3)</f>
        <v>0</v>
      </c>
      <c r="BV499">
        <f>SUMIFS('Grid GenerationQueue'!AL$5:AL$410,'Grid GenerationQueue'!$AZ$5:$AZ$410,$B499,'Grid GenerationQueue'!$BA$5:$BA$410,$C499,'Grid GenerationQueue'!$BJ$5:$BJ$410,"Executed",'Grid GenerationQueue'!$BD$5:$BD$410,"&lt;="&amp;$BE$3)</f>
        <v>0</v>
      </c>
      <c r="BW499">
        <f>SUMIFS('Grid GenerationQueue'!AM$5:AM$410,'Grid GenerationQueue'!$AZ$5:$AZ$410,$B499,'Grid GenerationQueue'!$BA$5:$BA$410,$C499,'Grid GenerationQueue'!$BJ$5:$BJ$410,"Executed",'Grid GenerationQueue'!$BD$5:$BD$410,"&lt;="&amp;$BE$3)</f>
        <v>0</v>
      </c>
      <c r="BX499">
        <f>SUMIFS('Grid GenerationQueue'!AN$5:AN$410,'Grid GenerationQueue'!$AZ$5:$AZ$410,$B499,'Grid GenerationQueue'!$BA$5:$BA$410,$C499,'Grid GenerationQueue'!$BJ$5:$BJ$410,"Executed",'Grid GenerationQueue'!$BD$5:$BD$410,"&lt;="&amp;$BE$3)</f>
        <v>0</v>
      </c>
      <c r="BY499">
        <f>SUMIFS('Grid GenerationQueue'!AO$5:AO$410,'Grid GenerationQueue'!$AZ$5:$AZ$410,$B499,'Grid GenerationQueue'!$BA$5:$BA$410,$C499,'Grid GenerationQueue'!$BJ$5:$BJ$410,"Executed",'Grid GenerationQueue'!$BD$5:$BD$410,"&lt;="&amp;$BE$3)</f>
        <v>0</v>
      </c>
      <c r="BZ499">
        <f>SUMIFS('Grid GenerationQueue'!AP$5:AP$410,'Grid GenerationQueue'!$AZ$5:$AZ$410,$B499,'Grid GenerationQueue'!$BA$5:$BA$410,$C499,'Grid GenerationQueue'!$BJ$5:$BJ$410,"Executed",'Grid GenerationQueue'!$BD$5:$BD$410,"&lt;="&amp;$BE$3)</f>
        <v>0</v>
      </c>
      <c r="CA499">
        <f>SUMIFS('Grid GenerationQueue'!AQ$5:AQ$410,'Grid GenerationQueue'!$AZ$5:$AZ$410,$B499,'Grid GenerationQueue'!$BA$5:$BA$410,$C499,'Grid GenerationQueue'!$BJ$5:$BJ$410,"Executed",'Grid GenerationQueue'!$BD$5:$BD$410,"&lt;="&amp;$BE$3)</f>
        <v>0</v>
      </c>
      <c r="CB499">
        <f>SUMIFS('Grid GenerationQueue'!AR$5:AR$410,'Grid GenerationQueue'!$AZ$5:$AZ$410,$B499,'Grid GenerationQueue'!$BA$5:$BA$410,$C499,'Grid GenerationQueue'!$BJ$5:$BJ$410,"Executed",'Grid GenerationQueue'!$BD$5:$BD$410,"&lt;="&amp;$BE$3)</f>
        <v>0</v>
      </c>
      <c r="CD499">
        <f>SUMIFS('Grid GenerationQueue'!AG$5:AG$410,'Grid GenerationQueue'!$AZ$5:$AZ$410,$B499,'Grid GenerationQueue'!$BA$5:$BA$410,$C499,'Grid GenerationQueue'!$BH$5:$BH$410,"&lt;&gt;"&amp;"",'Grid GenerationQueue'!$BD$5:$BD$410,"&lt;="&amp;$BE$3)</f>
        <v>0</v>
      </c>
      <c r="CE499">
        <f>SUMIFS('Grid GenerationQueue'!AH$5:AH$410,'Grid GenerationQueue'!$AZ$5:$AZ$410,$B499,'Grid GenerationQueue'!$BA$5:$BA$410,$C499,'Grid GenerationQueue'!$BH$5:$BH$410,"&lt;&gt;"&amp;"",'Grid GenerationQueue'!$BD$5:$BD$410,"&lt;="&amp;$BE$3)</f>
        <v>0</v>
      </c>
      <c r="CF499">
        <f>SUMIFS('Grid GenerationQueue'!AI$5:AI$410,'Grid GenerationQueue'!$AZ$5:$AZ$410,$B499,'Grid GenerationQueue'!$BA$5:$BA$410,$C499,'Grid GenerationQueue'!$BH$5:$BH$410,"&lt;&gt;"&amp;"",'Grid GenerationQueue'!$BD$5:$BD$410,"&lt;="&amp;$BE$3)</f>
        <v>0</v>
      </c>
      <c r="CG499">
        <f>SUMIFS('Grid GenerationQueue'!AJ$5:AJ$410,'Grid GenerationQueue'!$AZ$5:$AZ$410,$B499,'Grid GenerationQueue'!$BA$5:$BA$410,$C499,'Grid GenerationQueue'!$BH$5:$BH$410,"&lt;&gt;"&amp;"",'Grid GenerationQueue'!$BD$5:$BD$410,"&lt;="&amp;$BE$3)</f>
        <v>0</v>
      </c>
      <c r="CH499">
        <f>SUMIFS('Grid GenerationQueue'!AK$5:AK$410,'Grid GenerationQueue'!$AZ$5:$AZ$410,$B499,'Grid GenerationQueue'!$BA$5:$BA$410,$C499,'Grid GenerationQueue'!$BH$5:$BH$410,"&lt;&gt;"&amp;"",'Grid GenerationQueue'!$BD$5:$BD$410,"&lt;="&amp;$BE$3)</f>
        <v>0</v>
      </c>
      <c r="CI499">
        <f>SUMIFS('Grid GenerationQueue'!AL$5:AL$410,'Grid GenerationQueue'!$AZ$5:$AZ$410,$B499,'Grid GenerationQueue'!$BA$5:$BA$410,$C499,'Grid GenerationQueue'!$BH$5:$BH$410,"&lt;&gt;"&amp;"",'Grid GenerationQueue'!$BD$5:$BD$410,"&lt;="&amp;$BE$3)</f>
        <v>0</v>
      </c>
      <c r="CJ499">
        <f>SUMIFS('Grid GenerationQueue'!AM$5:AM$410,'Grid GenerationQueue'!$AZ$5:$AZ$410,$B499,'Grid GenerationQueue'!$BA$5:$BA$410,$C499,'Grid GenerationQueue'!$BH$5:$BH$410,"&lt;&gt;"&amp;"",'Grid GenerationQueue'!$BD$5:$BD$410,"&lt;="&amp;$BE$3)</f>
        <v>0</v>
      </c>
      <c r="CK499">
        <f>SUMIFS('Grid GenerationQueue'!AN$5:AN$410,'Grid GenerationQueue'!$AZ$5:$AZ$410,$B499,'Grid GenerationQueue'!$BA$5:$BA$410,$C499,'Grid GenerationQueue'!$BH$5:$BH$410,"&lt;&gt;"&amp;"",'Grid GenerationQueue'!$BD$5:$BD$410,"&lt;="&amp;$BE$3)</f>
        <v>0</v>
      </c>
      <c r="CL499">
        <f>SUMIFS('Grid GenerationQueue'!AO$5:AO$410,'Grid GenerationQueue'!$AZ$5:$AZ$410,$B499,'Grid GenerationQueue'!$BA$5:$BA$410,$C499,'Grid GenerationQueue'!$BH$5:$BH$410,"&lt;&gt;"&amp;"",'Grid GenerationQueue'!$BD$5:$BD$410,"&lt;="&amp;$BE$3)</f>
        <v>0</v>
      </c>
      <c r="CM499">
        <f>SUMIFS('Grid GenerationQueue'!AP$5:AP$410,'Grid GenerationQueue'!$AZ$5:$AZ$410,$B499,'Grid GenerationQueue'!$BA$5:$BA$410,$C499,'Grid GenerationQueue'!$BH$5:$BH$410,"&lt;&gt;"&amp;"",'Grid GenerationQueue'!$BD$5:$BD$410,"&lt;="&amp;$BE$3)</f>
        <v>0</v>
      </c>
      <c r="CN499">
        <f>SUMIFS('Grid GenerationQueue'!AQ$5:AQ$410,'Grid GenerationQueue'!$AZ$5:$AZ$410,$B499,'Grid GenerationQueue'!$BA$5:$BA$410,$C499,'Grid GenerationQueue'!$BH$5:$BH$410,"&lt;&gt;"&amp;"",'Grid GenerationQueue'!$BD$5:$BD$410,"&lt;="&amp;$BE$3)</f>
        <v>0</v>
      </c>
      <c r="CO499">
        <f>SUMIFS('Grid GenerationQueue'!AR$5:AR$410,'Grid GenerationQueue'!$AZ$5:$AZ$410,$B499,'Grid GenerationQueue'!$BA$5:$BA$410,$C499,'Grid GenerationQueue'!$BH$5:$BH$410,"&lt;&gt;"&amp;"",'Grid GenerationQueue'!$BD$5:$BD$410,"&lt;="&amp;$BE$3)</f>
        <v>0</v>
      </c>
      <c r="CQ499">
        <f>SUMIFS('Grid GenerationQueue'!AG$5:AG$410,'Grid GenerationQueue'!$AZ$5:$AZ$410,$B499,'Grid GenerationQueue'!$BA$5:$BA$410,$C499,'Grid GenerationQueue'!$BK$5:$BK$410,"&gt;0",'Grid GenerationQueue'!$BD$5:$BD$410,"&lt;="&amp;$BE$3)</f>
        <v>0</v>
      </c>
      <c r="CR499">
        <f>SUMIFS('Grid GenerationQueue'!AH$5:AH$410,'Grid GenerationQueue'!$AZ$5:$AZ$410,$B499,'Grid GenerationQueue'!$BA$5:$BA$410,$C499,'Grid GenerationQueue'!$BK$5:$BK$410,"&gt;0",'Grid GenerationQueue'!$BD$5:$BD$410,"&lt;="&amp;$BE$3)</f>
        <v>0</v>
      </c>
      <c r="CS499">
        <f>SUMIFS('Grid GenerationQueue'!AI$5:AI$410,'Grid GenerationQueue'!$AZ$5:$AZ$410,$B499,'Grid GenerationQueue'!$BA$5:$BA$410,$C499,'Grid GenerationQueue'!$BK$5:$BK$410,"&gt;0",'Grid GenerationQueue'!$BD$5:$BD$410,"&lt;="&amp;$BE$3)</f>
        <v>0</v>
      </c>
      <c r="CT499">
        <f>SUMIFS('Grid GenerationQueue'!AJ$5:AJ$410,'Grid GenerationQueue'!$AZ$5:$AZ$410,$B499,'Grid GenerationQueue'!$BA$5:$BA$410,$C499,'Grid GenerationQueue'!$BK$5:$BK$410,"&gt;0",'Grid GenerationQueue'!$BD$5:$BD$410,"&lt;="&amp;$BE$3)</f>
        <v>0</v>
      </c>
      <c r="CU499">
        <f>SUMIFS('Grid GenerationQueue'!AK$5:AK$410,'Grid GenerationQueue'!$AZ$5:$AZ$410,$B499,'Grid GenerationQueue'!$BA$5:$BA$410,$C499,'Grid GenerationQueue'!$BK$5:$BK$410,"&gt;0",'Grid GenerationQueue'!$BD$5:$BD$410,"&lt;="&amp;$BE$3)</f>
        <v>0</v>
      </c>
      <c r="CV499">
        <f>SUMIFS('Grid GenerationQueue'!AL$5:AL$410,'Grid GenerationQueue'!$AZ$5:$AZ$410,$B499,'Grid GenerationQueue'!$BA$5:$BA$410,$C499,'Grid GenerationQueue'!$BK$5:$BK$410,"&gt;0",'Grid GenerationQueue'!$BD$5:$BD$410,"&lt;="&amp;$BE$3)</f>
        <v>0</v>
      </c>
      <c r="CW499">
        <f>SUMIFS('Grid GenerationQueue'!AM$5:AM$410,'Grid GenerationQueue'!$AZ$5:$AZ$410,$B499,'Grid GenerationQueue'!$BA$5:$BA$410,$C499,'Grid GenerationQueue'!$BK$5:$BK$410,"&gt;0",'Grid GenerationQueue'!$BD$5:$BD$410,"&lt;="&amp;$BE$3)</f>
        <v>0</v>
      </c>
      <c r="CX499">
        <f>SUMIFS('Grid GenerationQueue'!AN$5:AN$410,'Grid GenerationQueue'!$AZ$5:$AZ$410,$B499,'Grid GenerationQueue'!$BA$5:$BA$410,$C499,'Grid GenerationQueue'!$BK$5:$BK$410,"&gt;0",'Grid GenerationQueue'!$BD$5:$BD$410,"&lt;="&amp;$BE$3)</f>
        <v>0</v>
      </c>
      <c r="CY499">
        <f>SUMIFS('Grid GenerationQueue'!AO$5:AO$410,'Grid GenerationQueue'!$AZ$5:$AZ$410,$B499,'Grid GenerationQueue'!$BA$5:$BA$410,$C499,'Grid GenerationQueue'!$BK$5:$BK$410,"&gt;0",'Grid GenerationQueue'!$BD$5:$BD$410,"&lt;="&amp;$BE$3)</f>
        <v>0</v>
      </c>
      <c r="CZ499">
        <f>SUMIFS('Grid GenerationQueue'!AP$5:AP$410,'Grid GenerationQueue'!$AZ$5:$AZ$410,$B499,'Grid GenerationQueue'!$BA$5:$BA$410,$C499,'Grid GenerationQueue'!$BK$5:$BK$410,"&gt;0",'Grid GenerationQueue'!$BD$5:$BD$410,"&lt;="&amp;$BE$3)</f>
        <v>0</v>
      </c>
      <c r="DA499">
        <f>SUMIFS('Grid GenerationQueue'!AQ$5:AQ$410,'Grid GenerationQueue'!$AZ$5:$AZ$410,$B499,'Grid GenerationQueue'!$BA$5:$BA$410,$C499,'Grid GenerationQueue'!$BK$5:$BK$410,"&gt;0",'Grid GenerationQueue'!$BD$5:$BD$410,"&lt;="&amp;$BE$3)</f>
        <v>0</v>
      </c>
      <c r="DB499">
        <f>SUMIFS('Grid GenerationQueue'!AR$5:AR$410,'Grid GenerationQueue'!$AZ$5:$AZ$410,$B499,'Grid GenerationQueue'!$BA$5:$BA$410,$C499,'Grid GenerationQueue'!$BK$5:$BK$410,"&gt;0",'Grid GenerationQueue'!$BD$5:$BD$410,"&lt;="&amp;$BE$3)</f>
        <v>0</v>
      </c>
    </row>
    <row r="500" spans="1:106" x14ac:dyDescent="0.35">
      <c r="A500" t="s">
        <v>4748</v>
      </c>
      <c r="B500" t="s">
        <v>4639</v>
      </c>
      <c r="C500">
        <v>230</v>
      </c>
      <c r="D500">
        <f>SUMIFS('Grid GenerationQueue'!AG$5:AG$410,'Grid GenerationQueue'!$AZ$5:$AZ$410,$B500,'Grid GenerationQueue'!$BA$5:$BA$410,$C500)</f>
        <v>1358.4</v>
      </c>
      <c r="E500">
        <f>SUMIFS('Grid GenerationQueue'!AH$5:AH$410,'Grid GenerationQueue'!$AZ$5:$AZ$410,$B500,'Grid GenerationQueue'!$BA$5:$BA$410,$C500)</f>
        <v>175</v>
      </c>
      <c r="F500">
        <f>SUMIFS('Grid GenerationQueue'!AI$5:AI$410,'Grid GenerationQueue'!$AZ$5:$AZ$410,$B500,'Grid GenerationQueue'!$BA$5:$BA$410,$C500)</f>
        <v>0</v>
      </c>
      <c r="G500">
        <f>SUMIFS('Grid GenerationQueue'!AJ$5:AJ$410,'Grid GenerationQueue'!$AZ$5:$AZ$410,$B500,'Grid GenerationQueue'!$BA$5:$BA$410,$C500)</f>
        <v>0</v>
      </c>
      <c r="H500">
        <f>SUMIFS('Grid GenerationQueue'!AK$5:AK$410,'Grid GenerationQueue'!$AZ$5:$AZ$410,$B500,'Grid GenerationQueue'!$BA$5:$BA$410,$C500)</f>
        <v>0</v>
      </c>
      <c r="I500">
        <f>SUMIFS('Grid GenerationQueue'!AL$5:AL$410,'Grid GenerationQueue'!$AZ$5:$AZ$410,$B500,'Grid GenerationQueue'!$BA$5:$BA$410,$C500)</f>
        <v>0</v>
      </c>
      <c r="J500">
        <f>SUMIFS('Grid GenerationQueue'!AM$5:AM$410,'Grid GenerationQueue'!$AZ$5:$AZ$410,$B500,'Grid GenerationQueue'!$BA$5:$BA$410,$C500)</f>
        <v>0</v>
      </c>
      <c r="K500">
        <f>SUMIFS('Grid GenerationQueue'!AN$5:AN$410,'Grid GenerationQueue'!$AZ$5:$AZ$410,$B500,'Grid GenerationQueue'!$BA$5:$BA$410,$C500)</f>
        <v>0</v>
      </c>
      <c r="L500">
        <f>SUMIFS('Grid GenerationQueue'!AO$5:AO$410,'Grid GenerationQueue'!$AZ$5:$AZ$410,$B500,'Grid GenerationQueue'!$BA$5:$BA$410,$C500)</f>
        <v>0</v>
      </c>
      <c r="M500">
        <f>SUMIFS('Grid GenerationQueue'!AP$5:AP$410,'Grid GenerationQueue'!$AZ$5:$AZ$410,$B500,'Grid GenerationQueue'!$BA$5:$BA$410,$C500)</f>
        <v>0</v>
      </c>
      <c r="N500">
        <f>SUMIFS('Grid GenerationQueue'!AQ$5:AQ$410,'Grid GenerationQueue'!$AZ$5:$AZ$410,$B500,'Grid GenerationQueue'!$BA$5:$BA$410,$C500)</f>
        <v>0</v>
      </c>
      <c r="O500">
        <f>SUMIFS('Grid GenerationQueue'!AR$5:AR$410,'Grid GenerationQueue'!$AZ$5:$AZ$410,$B500,'Grid GenerationQueue'!$BA$5:$BA$410,$C500)</f>
        <v>0</v>
      </c>
      <c r="Q500">
        <f>SUMIFS('Grid GenerationQueue'!AG$5:AG$410,'Grid GenerationQueue'!$AZ$5:$AZ$410,$B500,'Grid GenerationQueue'!$BA$5:$BA$410,$C500,'Grid GenerationQueue'!$BJ$5:$BJ$410,"Executed")</f>
        <v>675</v>
      </c>
      <c r="R500">
        <f>SUMIFS('Grid GenerationQueue'!AH$5:AH$410,'Grid GenerationQueue'!$AZ$5:$AZ$410,$B500,'Grid GenerationQueue'!$BA$5:$BA$410,$C500,'Grid GenerationQueue'!$BJ$5:$BJ$410,"Executed")</f>
        <v>0</v>
      </c>
      <c r="S500">
        <f>SUMIFS('Grid GenerationQueue'!AI$5:AI$410,'Grid GenerationQueue'!$AZ$5:$AZ$410,$B500,'Grid GenerationQueue'!$BA$5:$BA$410,$C500,'Grid GenerationQueue'!$BJ$5:$BJ$410,"Executed")</f>
        <v>0</v>
      </c>
      <c r="T500">
        <f>SUMIFS('Grid GenerationQueue'!AJ$5:AJ$410,'Grid GenerationQueue'!$AZ$5:$AZ$410,$B500,'Grid GenerationQueue'!$BA$5:$BA$410,$C500,'Grid GenerationQueue'!$BJ$5:$BJ$410,"Executed")</f>
        <v>0</v>
      </c>
      <c r="U500">
        <f>SUMIFS('Grid GenerationQueue'!AK$5:AK$410,'Grid GenerationQueue'!$AZ$5:$AZ$410,$B500,'Grid GenerationQueue'!$BA$5:$BA$410,$C500,'Grid GenerationQueue'!$BJ$5:$BJ$410,"Executed")</f>
        <v>0</v>
      </c>
      <c r="V500">
        <f>SUMIFS('Grid GenerationQueue'!AL$5:AL$410,'Grid GenerationQueue'!$AZ$5:$AZ$410,$B500,'Grid GenerationQueue'!$BA$5:$BA$410,$C500,'Grid GenerationQueue'!$BJ$5:$BJ$410,"Executed")</f>
        <v>0</v>
      </c>
      <c r="W500">
        <f>SUMIFS('Grid GenerationQueue'!AM$5:AM$410,'Grid GenerationQueue'!$AZ$5:$AZ$410,$B500,'Grid GenerationQueue'!$BA$5:$BA$410,$C500,'Grid GenerationQueue'!$BJ$5:$BJ$410,"Executed")</f>
        <v>0</v>
      </c>
      <c r="X500">
        <f>SUMIFS('Grid GenerationQueue'!AN$5:AN$410,'Grid GenerationQueue'!$AZ$5:$AZ$410,$B500,'Grid GenerationQueue'!$BA$5:$BA$410,$C500,'Grid GenerationQueue'!$BJ$5:$BJ$410,"Executed")</f>
        <v>0</v>
      </c>
      <c r="Y500">
        <f>SUMIFS('Grid GenerationQueue'!AO$5:AO$410,'Grid GenerationQueue'!$AZ$5:$AZ$410,$B500,'Grid GenerationQueue'!$BA$5:$BA$410,$C500,'Grid GenerationQueue'!$BJ$5:$BJ$410,"Executed")</f>
        <v>0</v>
      </c>
      <c r="Z500">
        <f>SUMIFS('Grid GenerationQueue'!AP$5:AP$410,'Grid GenerationQueue'!$AZ$5:$AZ$410,$B500,'Grid GenerationQueue'!$BA$5:$BA$410,$C500,'Grid GenerationQueue'!$BJ$5:$BJ$410,"Executed")</f>
        <v>0</v>
      </c>
      <c r="AA500">
        <f>SUMIFS('Grid GenerationQueue'!AQ$5:AQ$410,'Grid GenerationQueue'!$AZ$5:$AZ$410,$B500,'Grid GenerationQueue'!$BA$5:$BA$410,$C500,'Grid GenerationQueue'!$BJ$5:$BJ$410,"Executed")</f>
        <v>0</v>
      </c>
      <c r="AB500">
        <f>SUMIFS('Grid GenerationQueue'!AR$5:AR$410,'Grid GenerationQueue'!$AZ$5:$AZ$410,$B500,'Grid GenerationQueue'!$BA$5:$BA$410,$C500,'Grid GenerationQueue'!$BJ$5:$BJ$410,"Executed")</f>
        <v>0</v>
      </c>
      <c r="AD500">
        <f>SUMIFS('Grid GenerationQueue'!AG$5:AG$410,'Grid GenerationQueue'!$AZ$5:$AZ$410,$B500,'Grid GenerationQueue'!$BA$5:$BA$410,$C500,'Grid GenerationQueue'!$BH$5:$BH$410,"&lt;&gt;"&amp;"")+SUMIFS('Grid GenerationQueue'!AG$5:AG$410,'Grid GenerationQueue'!$AZ$5:$AZ$410,$B500,'Grid GenerationQueue'!$BA$5:$BA$410,$C500,'Grid GenerationQueue'!$BH$5:$BH$410,"",'Grid GenerationQueue'!$AC$5:$AC$410,1)</f>
        <v>1358.4</v>
      </c>
      <c r="AE500">
        <f>SUMIFS('Grid GenerationQueue'!AH$5:AH$410,'Grid GenerationQueue'!$AZ$5:$AZ$410,$B500,'Grid GenerationQueue'!$BA$5:$BA$410,$C500,'Grid GenerationQueue'!$BH$5:$BH$410,"&lt;&gt;"&amp;"")+SUMIFS('Grid GenerationQueue'!AH$5:AH$410,'Grid GenerationQueue'!$AZ$5:$AZ$410,$B500,'Grid GenerationQueue'!$BA$5:$BA$410,$C500,'Grid GenerationQueue'!$BH$5:$BH$410,"",'Grid GenerationQueue'!$AC$5:$AC$410,1)</f>
        <v>175</v>
      </c>
      <c r="AF500">
        <f>SUMIFS('Grid GenerationQueue'!AI$5:AI$410,'Grid GenerationQueue'!$AZ$5:$AZ$410,$B500,'Grid GenerationQueue'!$BA$5:$BA$410,$C500,'Grid GenerationQueue'!$BH$5:$BH$410,"&lt;&gt;"&amp;"")+SUMIFS('Grid GenerationQueue'!AI$5:AI$410,'Grid GenerationQueue'!$AZ$5:$AZ$410,$B500,'Grid GenerationQueue'!$BA$5:$BA$410,$C500,'Grid GenerationQueue'!$BH$5:$BH$410,"",'Grid GenerationQueue'!$AC$5:$AC$410,1)</f>
        <v>0</v>
      </c>
      <c r="AG500">
        <f>SUMIFS('Grid GenerationQueue'!AJ$5:AJ$410,'Grid GenerationQueue'!$AZ$5:$AZ$410,$B500,'Grid GenerationQueue'!$BA$5:$BA$410,$C500,'Grid GenerationQueue'!$BH$5:$BH$410,"&lt;&gt;"&amp;"")+SUMIFS('Grid GenerationQueue'!AJ$5:AJ$410,'Grid GenerationQueue'!$AZ$5:$AZ$410,$B500,'Grid GenerationQueue'!$BA$5:$BA$410,$C500,'Grid GenerationQueue'!$BH$5:$BH$410,"",'Grid GenerationQueue'!$AC$5:$AC$410,1)</f>
        <v>0</v>
      </c>
      <c r="AH500">
        <f>SUMIFS('Grid GenerationQueue'!AK$5:AK$410,'Grid GenerationQueue'!$AZ$5:$AZ$410,$B500,'Grid GenerationQueue'!$BA$5:$BA$410,$C500,'Grid GenerationQueue'!$BH$5:$BH$410,"&lt;&gt;"&amp;"")+SUMIFS('Grid GenerationQueue'!AK$5:AK$410,'Grid GenerationQueue'!$AZ$5:$AZ$410,$B500,'Grid GenerationQueue'!$BA$5:$BA$410,$C500,'Grid GenerationQueue'!$BH$5:$BH$410,"",'Grid GenerationQueue'!$AC$5:$AC$410,1)</f>
        <v>0</v>
      </c>
      <c r="AI500">
        <f>SUMIFS('Grid GenerationQueue'!AL$5:AL$410,'Grid GenerationQueue'!$AZ$5:$AZ$410,$B500,'Grid GenerationQueue'!$BA$5:$BA$410,$C500,'Grid GenerationQueue'!$BH$5:$BH$410,"&lt;&gt;"&amp;"")+SUMIFS('Grid GenerationQueue'!AL$5:AL$410,'Grid GenerationQueue'!$AZ$5:$AZ$410,$B500,'Grid GenerationQueue'!$BA$5:$BA$410,$C500,'Grid GenerationQueue'!$BH$5:$BH$410,"",'Grid GenerationQueue'!$AC$5:$AC$410,1)</f>
        <v>0</v>
      </c>
      <c r="AJ500">
        <f>SUMIFS('Grid GenerationQueue'!AM$5:AM$410,'Grid GenerationQueue'!$AZ$5:$AZ$410,$B500,'Grid GenerationQueue'!$BA$5:$BA$410,$C500,'Grid GenerationQueue'!$BH$5:$BH$410,"&lt;&gt;"&amp;"")+SUMIFS('Grid GenerationQueue'!AM$5:AM$410,'Grid GenerationQueue'!$AZ$5:$AZ$410,$B500,'Grid GenerationQueue'!$BA$5:$BA$410,$C500,'Grid GenerationQueue'!$BH$5:$BH$410,"",'Grid GenerationQueue'!$AC$5:$AC$410,1)</f>
        <v>0</v>
      </c>
      <c r="AK500">
        <f>SUMIFS('Grid GenerationQueue'!AN$5:AN$410,'Grid GenerationQueue'!$AZ$5:$AZ$410,$B500,'Grid GenerationQueue'!$BA$5:$BA$410,$C500,'Grid GenerationQueue'!$BH$5:$BH$410,"&lt;&gt;"&amp;"")+SUMIFS('Grid GenerationQueue'!AN$5:AN$410,'Grid GenerationQueue'!$AZ$5:$AZ$410,$B500,'Grid GenerationQueue'!$BA$5:$BA$410,$C500,'Grid GenerationQueue'!$BH$5:$BH$410,"",'Grid GenerationQueue'!$AC$5:$AC$410,1)</f>
        <v>0</v>
      </c>
      <c r="AL500">
        <f>SUMIFS('Grid GenerationQueue'!AO$5:AO$410,'Grid GenerationQueue'!$AZ$5:$AZ$410,$B500,'Grid GenerationQueue'!$BA$5:$BA$410,$C500,'Grid GenerationQueue'!$BH$5:$BH$410,"&lt;&gt;"&amp;"")+SUMIFS('Grid GenerationQueue'!AO$5:AO$410,'Grid GenerationQueue'!$AZ$5:$AZ$410,$B500,'Grid GenerationQueue'!$BA$5:$BA$410,$C500,'Grid GenerationQueue'!$BH$5:$BH$410,"",'Grid GenerationQueue'!$AC$5:$AC$410,1)</f>
        <v>0</v>
      </c>
      <c r="AM500">
        <f>SUMIFS('Grid GenerationQueue'!AP$5:AP$410,'Grid GenerationQueue'!$AZ$5:$AZ$410,$B500,'Grid GenerationQueue'!$BA$5:$BA$410,$C500,'Grid GenerationQueue'!$BH$5:$BH$410,"&lt;&gt;"&amp;"")+SUMIFS('Grid GenerationQueue'!AP$5:AP$410,'Grid GenerationQueue'!$AZ$5:$AZ$410,$B500,'Grid GenerationQueue'!$BA$5:$BA$410,$C500,'Grid GenerationQueue'!$BH$5:$BH$410,"",'Grid GenerationQueue'!$AC$5:$AC$410,1)</f>
        <v>0</v>
      </c>
      <c r="AN500">
        <f>SUMIFS('Grid GenerationQueue'!AQ$5:AQ$410,'Grid GenerationQueue'!$AZ$5:$AZ$410,$B500,'Grid GenerationQueue'!$BA$5:$BA$410,$C500,'Grid GenerationQueue'!$BH$5:$BH$410,"&lt;&gt;"&amp;"")+SUMIFS('Grid GenerationQueue'!AQ$5:AQ$410,'Grid GenerationQueue'!$AZ$5:$AZ$410,$B500,'Grid GenerationQueue'!$BA$5:$BA$410,$C500,'Grid GenerationQueue'!$BH$5:$BH$410,"",'Grid GenerationQueue'!$AC$5:$AC$410,1)</f>
        <v>0</v>
      </c>
      <c r="AO500">
        <f>SUMIFS('Grid GenerationQueue'!AR$5:AR$410,'Grid GenerationQueue'!$AZ$5:$AZ$410,$B500,'Grid GenerationQueue'!$BA$5:$BA$410,$C500,'Grid GenerationQueue'!$BH$5:$BH$410,"&lt;&gt;"&amp;"")+SUMIFS('Grid GenerationQueue'!AR$5:AR$410,'Grid GenerationQueue'!$AZ$5:$AZ$410,$B500,'Grid GenerationQueue'!$BA$5:$BA$410,$C500,'Grid GenerationQueue'!$BH$5:$BH$410,"",'Grid GenerationQueue'!$AC$5:$AC$410,1)</f>
        <v>0</v>
      </c>
      <c r="AQ500">
        <f>SUMIFS('Grid GenerationQueue'!AG$5:AG$410,'Grid GenerationQueue'!$AZ$5:$AZ$410,$B500,'Grid GenerationQueue'!$BA$5:$BA$410,$C500,'Grid GenerationQueue'!$BK$5:$BK$410,"&gt;0")</f>
        <v>675</v>
      </c>
      <c r="AR500">
        <f>SUMIFS('Grid GenerationQueue'!AH$5:AH$410,'Grid GenerationQueue'!$AZ$5:$AZ$410,$B500,'Grid GenerationQueue'!$BA$5:$BA$410,$C500,'Grid GenerationQueue'!$BK$5:$BK$410,"&gt;0")</f>
        <v>0</v>
      </c>
      <c r="AS500">
        <f>SUMIFS('Grid GenerationQueue'!AI$5:AI$410,'Grid GenerationQueue'!$AZ$5:$AZ$410,$B500,'Grid GenerationQueue'!$BA$5:$BA$410,$C500,'Grid GenerationQueue'!$BK$5:$BK$410,"&gt;0")</f>
        <v>0</v>
      </c>
      <c r="AT500">
        <f>SUMIFS('Grid GenerationQueue'!AJ$5:AJ$410,'Grid GenerationQueue'!$AZ$5:$AZ$410,$B500,'Grid GenerationQueue'!$BA$5:$BA$410,$C500,'Grid GenerationQueue'!$BK$5:$BK$410,"&gt;0")</f>
        <v>0</v>
      </c>
      <c r="AU500">
        <f>SUMIFS('Grid GenerationQueue'!AK$5:AK$410,'Grid GenerationQueue'!$AZ$5:$AZ$410,$B500,'Grid GenerationQueue'!$BA$5:$BA$410,$C500,'Grid GenerationQueue'!$BK$5:$BK$410,"&gt;0")</f>
        <v>0</v>
      </c>
      <c r="AV500">
        <f>SUMIFS('Grid GenerationQueue'!AL$5:AL$410,'Grid GenerationQueue'!$AZ$5:$AZ$410,$B500,'Grid GenerationQueue'!$BA$5:$BA$410,$C500,'Grid GenerationQueue'!$BK$5:$BK$410,"&gt;0")</f>
        <v>0</v>
      </c>
      <c r="AW500">
        <f>SUMIFS('Grid GenerationQueue'!AM$5:AM$410,'Grid GenerationQueue'!$AZ$5:$AZ$410,$B500,'Grid GenerationQueue'!$BA$5:$BA$410,$C500,'Grid GenerationQueue'!$BK$5:$BK$410,"&gt;0")</f>
        <v>0</v>
      </c>
      <c r="AX500">
        <f>SUMIFS('Grid GenerationQueue'!AN$5:AN$410,'Grid GenerationQueue'!$AZ$5:$AZ$410,$B500,'Grid GenerationQueue'!$BA$5:$BA$410,$C500,'Grid GenerationQueue'!$BK$5:$BK$410,"&gt;0")</f>
        <v>0</v>
      </c>
      <c r="AY500">
        <f>SUMIFS('Grid GenerationQueue'!AO$5:AO$410,'Grid GenerationQueue'!$AZ$5:$AZ$410,$B500,'Grid GenerationQueue'!$BA$5:$BA$410,$C500,'Grid GenerationQueue'!$BK$5:$BK$410,"&gt;0")</f>
        <v>0</v>
      </c>
      <c r="AZ500">
        <f>SUMIFS('Grid GenerationQueue'!AP$5:AP$410,'Grid GenerationQueue'!$AZ$5:$AZ$410,$B500,'Grid GenerationQueue'!$BA$5:$BA$410,$C500,'Grid GenerationQueue'!$BK$5:$BK$410,"&gt;0")</f>
        <v>0</v>
      </c>
      <c r="BA500">
        <f>SUMIFS('Grid GenerationQueue'!AQ$5:AQ$410,'Grid GenerationQueue'!$AZ$5:$AZ$410,$B500,'Grid GenerationQueue'!$BA$5:$BA$410,$C500,'Grid GenerationQueue'!$BK$5:$BK$410,"&gt;0")</f>
        <v>0</v>
      </c>
      <c r="BB500">
        <f>SUMIFS('Grid GenerationQueue'!AR$5:AR$410,'Grid GenerationQueue'!$AZ$5:$AZ$410,$B500,'Grid GenerationQueue'!$BA$5:$BA$410,$C500,'Grid GenerationQueue'!$BK$5:$BK$410,"&gt;0")</f>
        <v>0</v>
      </c>
      <c r="BD500">
        <f>SUMIFS('Grid GenerationQueue'!AG$5:AG$410,'Grid GenerationQueue'!$AZ$5:$AZ$410,$B500,'Grid GenerationQueue'!$BA$5:$BA$410,$C500,'Grid GenerationQueue'!$BD$5:$BD$410,"&lt;="&amp;$BE$3)</f>
        <v>675</v>
      </c>
      <c r="BE500">
        <f>SUMIFS('Grid GenerationQueue'!AH$5:AH$410,'Grid GenerationQueue'!$AZ$5:$AZ$410,$B500,'Grid GenerationQueue'!$BA$5:$BA$410,$C500,'Grid GenerationQueue'!$BD$5:$BD$410,"&lt;="&amp;$BE$3)</f>
        <v>0</v>
      </c>
      <c r="BF500">
        <f>SUMIFS('Grid GenerationQueue'!AI$5:AI$410,'Grid GenerationQueue'!$AZ$5:$AZ$410,$B500,'Grid GenerationQueue'!$BA$5:$BA$410,$C500,'Grid GenerationQueue'!$BD$5:$BD$410,"&lt;="&amp;$BE$3)</f>
        <v>0</v>
      </c>
      <c r="BG500">
        <f>SUMIFS('Grid GenerationQueue'!AJ$5:AJ$410,'Grid GenerationQueue'!$AZ$5:$AZ$410,$B500,'Grid GenerationQueue'!$BA$5:$BA$410,$C500,'Grid GenerationQueue'!$BD$5:$BD$410,"&lt;="&amp;$BE$3)</f>
        <v>0</v>
      </c>
      <c r="BH500">
        <f>SUMIFS('Grid GenerationQueue'!AK$5:AK$410,'Grid GenerationQueue'!$AZ$5:$AZ$410,$B500,'Grid GenerationQueue'!$BA$5:$BA$410,$C500,'Grid GenerationQueue'!$BD$5:$BD$410,"&lt;="&amp;$BE$3)</f>
        <v>0</v>
      </c>
      <c r="BI500">
        <f>SUMIFS('Grid GenerationQueue'!AL$5:AL$410,'Grid GenerationQueue'!$AZ$5:$AZ$410,$B500,'Grid GenerationQueue'!$BA$5:$BA$410,$C500,'Grid GenerationQueue'!$BD$5:$BD$410,"&lt;="&amp;$BE$3)</f>
        <v>0</v>
      </c>
      <c r="BJ500">
        <f>SUMIFS('Grid GenerationQueue'!AM$5:AM$410,'Grid GenerationQueue'!$AZ$5:$AZ$410,$B500,'Grid GenerationQueue'!$BA$5:$BA$410,$C500,'Grid GenerationQueue'!$BD$5:$BD$410,"&lt;="&amp;$BE$3)</f>
        <v>0</v>
      </c>
      <c r="BK500">
        <f>SUMIFS('Grid GenerationQueue'!AN$5:AN$410,'Grid GenerationQueue'!$AZ$5:$AZ$410,$B500,'Grid GenerationQueue'!$BA$5:$BA$410,$C500,'Grid GenerationQueue'!$BD$5:$BD$410,"&lt;="&amp;$BE$3)</f>
        <v>0</v>
      </c>
      <c r="BL500">
        <f>SUMIFS('Grid GenerationQueue'!AO$5:AO$410,'Grid GenerationQueue'!$AZ$5:$AZ$410,$B500,'Grid GenerationQueue'!$BA$5:$BA$410,$C500,'Grid GenerationQueue'!$BD$5:$BD$410,"&lt;="&amp;$BE$3)</f>
        <v>0</v>
      </c>
      <c r="BM500">
        <f>SUMIFS('Grid GenerationQueue'!AP$5:AP$410,'Grid GenerationQueue'!$AZ$5:$AZ$410,$B500,'Grid GenerationQueue'!$BA$5:$BA$410,$C500,'Grid GenerationQueue'!$BD$5:$BD$410,"&lt;="&amp;$BE$3)</f>
        <v>0</v>
      </c>
      <c r="BN500">
        <f>SUMIFS('Grid GenerationQueue'!AQ$5:AQ$410,'Grid GenerationQueue'!$AZ$5:$AZ$410,$B500,'Grid GenerationQueue'!$BA$5:$BA$410,$C500,'Grid GenerationQueue'!$BD$5:$BD$410,"&lt;="&amp;$BE$3)</f>
        <v>0</v>
      </c>
      <c r="BO500">
        <f>SUMIFS('Grid GenerationQueue'!AR$5:AR$410,'Grid GenerationQueue'!$AZ$5:$AZ$410,$B500,'Grid GenerationQueue'!$BA$5:$BA$410,$C500,'Grid GenerationQueue'!$BD$5:$BD$410,"&lt;="&amp;$BE$3)</f>
        <v>0</v>
      </c>
      <c r="BQ500">
        <f>SUMIFS('Grid GenerationQueue'!AG$5:AG$410,'Grid GenerationQueue'!$AZ$5:$AZ$410,$B500,'Grid GenerationQueue'!$BA$5:$BA$410,$C500,'Grid GenerationQueue'!$BJ$5:$BJ$410,"Executed",'Grid GenerationQueue'!$BD$5:$BD$410,"&lt;="&amp;$BE$3)</f>
        <v>675</v>
      </c>
      <c r="BR500">
        <f>SUMIFS('Grid GenerationQueue'!AH$5:AH$410,'Grid GenerationQueue'!$AZ$5:$AZ$410,$B500,'Grid GenerationQueue'!$BA$5:$BA$410,$C500,'Grid GenerationQueue'!$BJ$5:$BJ$410,"Executed",'Grid GenerationQueue'!$BD$5:$BD$410,"&lt;="&amp;$BE$3)</f>
        <v>0</v>
      </c>
      <c r="BS500">
        <f>SUMIFS('Grid GenerationQueue'!AI$5:AI$410,'Grid GenerationQueue'!$AZ$5:$AZ$410,$B500,'Grid GenerationQueue'!$BA$5:$BA$410,$C500,'Grid GenerationQueue'!$BJ$5:$BJ$410,"Executed",'Grid GenerationQueue'!$BD$5:$BD$410,"&lt;="&amp;$BE$3)</f>
        <v>0</v>
      </c>
      <c r="BT500">
        <f>SUMIFS('Grid GenerationQueue'!AJ$5:AJ$410,'Grid GenerationQueue'!$AZ$5:$AZ$410,$B500,'Grid GenerationQueue'!$BA$5:$BA$410,$C500,'Grid GenerationQueue'!$BJ$5:$BJ$410,"Executed",'Grid GenerationQueue'!$BD$5:$BD$410,"&lt;="&amp;$BE$3)</f>
        <v>0</v>
      </c>
      <c r="BU500">
        <f>SUMIFS('Grid GenerationQueue'!AK$5:AK$410,'Grid GenerationQueue'!$AZ$5:$AZ$410,$B500,'Grid GenerationQueue'!$BA$5:$BA$410,$C500,'Grid GenerationQueue'!$BJ$5:$BJ$410,"Executed",'Grid GenerationQueue'!$BD$5:$BD$410,"&lt;="&amp;$BE$3)</f>
        <v>0</v>
      </c>
      <c r="BV500">
        <f>SUMIFS('Grid GenerationQueue'!AL$5:AL$410,'Grid GenerationQueue'!$AZ$5:$AZ$410,$B500,'Grid GenerationQueue'!$BA$5:$BA$410,$C500,'Grid GenerationQueue'!$BJ$5:$BJ$410,"Executed",'Grid GenerationQueue'!$BD$5:$BD$410,"&lt;="&amp;$BE$3)</f>
        <v>0</v>
      </c>
      <c r="BW500">
        <f>SUMIFS('Grid GenerationQueue'!AM$5:AM$410,'Grid GenerationQueue'!$AZ$5:$AZ$410,$B500,'Grid GenerationQueue'!$BA$5:$BA$410,$C500,'Grid GenerationQueue'!$BJ$5:$BJ$410,"Executed",'Grid GenerationQueue'!$BD$5:$BD$410,"&lt;="&amp;$BE$3)</f>
        <v>0</v>
      </c>
      <c r="BX500">
        <f>SUMIFS('Grid GenerationQueue'!AN$5:AN$410,'Grid GenerationQueue'!$AZ$5:$AZ$410,$B500,'Grid GenerationQueue'!$BA$5:$BA$410,$C500,'Grid GenerationQueue'!$BJ$5:$BJ$410,"Executed",'Grid GenerationQueue'!$BD$5:$BD$410,"&lt;="&amp;$BE$3)</f>
        <v>0</v>
      </c>
      <c r="BY500">
        <f>SUMIFS('Grid GenerationQueue'!AO$5:AO$410,'Grid GenerationQueue'!$AZ$5:$AZ$410,$B500,'Grid GenerationQueue'!$BA$5:$BA$410,$C500,'Grid GenerationQueue'!$BJ$5:$BJ$410,"Executed",'Grid GenerationQueue'!$BD$5:$BD$410,"&lt;="&amp;$BE$3)</f>
        <v>0</v>
      </c>
      <c r="BZ500">
        <f>SUMIFS('Grid GenerationQueue'!AP$5:AP$410,'Grid GenerationQueue'!$AZ$5:$AZ$410,$B500,'Grid GenerationQueue'!$BA$5:$BA$410,$C500,'Grid GenerationQueue'!$BJ$5:$BJ$410,"Executed",'Grid GenerationQueue'!$BD$5:$BD$410,"&lt;="&amp;$BE$3)</f>
        <v>0</v>
      </c>
      <c r="CA500">
        <f>SUMIFS('Grid GenerationQueue'!AQ$5:AQ$410,'Grid GenerationQueue'!$AZ$5:$AZ$410,$B500,'Grid GenerationQueue'!$BA$5:$BA$410,$C500,'Grid GenerationQueue'!$BJ$5:$BJ$410,"Executed",'Grid GenerationQueue'!$BD$5:$BD$410,"&lt;="&amp;$BE$3)</f>
        <v>0</v>
      </c>
      <c r="CB500">
        <f>SUMIFS('Grid GenerationQueue'!AR$5:AR$410,'Grid GenerationQueue'!$AZ$5:$AZ$410,$B500,'Grid GenerationQueue'!$BA$5:$BA$410,$C500,'Grid GenerationQueue'!$BJ$5:$BJ$410,"Executed",'Grid GenerationQueue'!$BD$5:$BD$410,"&lt;="&amp;$BE$3)</f>
        <v>0</v>
      </c>
      <c r="CD500">
        <f>SUMIFS('Grid GenerationQueue'!AG$5:AG$410,'Grid GenerationQueue'!$AZ$5:$AZ$410,$B500,'Grid GenerationQueue'!$BA$5:$BA$410,$C500,'Grid GenerationQueue'!$BH$5:$BH$410,"&lt;&gt;"&amp;"",'Grid GenerationQueue'!$BD$5:$BD$410,"&lt;="&amp;$BE$3)</f>
        <v>675</v>
      </c>
      <c r="CE500">
        <f>SUMIFS('Grid GenerationQueue'!AH$5:AH$410,'Grid GenerationQueue'!$AZ$5:$AZ$410,$B500,'Grid GenerationQueue'!$BA$5:$BA$410,$C500,'Grid GenerationQueue'!$BH$5:$BH$410,"&lt;&gt;"&amp;"",'Grid GenerationQueue'!$BD$5:$BD$410,"&lt;="&amp;$BE$3)</f>
        <v>0</v>
      </c>
      <c r="CF500">
        <f>SUMIFS('Grid GenerationQueue'!AI$5:AI$410,'Grid GenerationQueue'!$AZ$5:$AZ$410,$B500,'Grid GenerationQueue'!$BA$5:$BA$410,$C500,'Grid GenerationQueue'!$BH$5:$BH$410,"&lt;&gt;"&amp;"",'Grid GenerationQueue'!$BD$5:$BD$410,"&lt;="&amp;$BE$3)</f>
        <v>0</v>
      </c>
      <c r="CG500">
        <f>SUMIFS('Grid GenerationQueue'!AJ$5:AJ$410,'Grid GenerationQueue'!$AZ$5:$AZ$410,$B500,'Grid GenerationQueue'!$BA$5:$BA$410,$C500,'Grid GenerationQueue'!$BH$5:$BH$410,"&lt;&gt;"&amp;"",'Grid GenerationQueue'!$BD$5:$BD$410,"&lt;="&amp;$BE$3)</f>
        <v>0</v>
      </c>
      <c r="CH500">
        <f>SUMIFS('Grid GenerationQueue'!AK$5:AK$410,'Grid GenerationQueue'!$AZ$5:$AZ$410,$B500,'Grid GenerationQueue'!$BA$5:$BA$410,$C500,'Grid GenerationQueue'!$BH$5:$BH$410,"&lt;&gt;"&amp;"",'Grid GenerationQueue'!$BD$5:$BD$410,"&lt;="&amp;$BE$3)</f>
        <v>0</v>
      </c>
      <c r="CI500">
        <f>SUMIFS('Grid GenerationQueue'!AL$5:AL$410,'Grid GenerationQueue'!$AZ$5:$AZ$410,$B500,'Grid GenerationQueue'!$BA$5:$BA$410,$C500,'Grid GenerationQueue'!$BH$5:$BH$410,"&lt;&gt;"&amp;"",'Grid GenerationQueue'!$BD$5:$BD$410,"&lt;="&amp;$BE$3)</f>
        <v>0</v>
      </c>
      <c r="CJ500">
        <f>SUMIFS('Grid GenerationQueue'!AM$5:AM$410,'Grid GenerationQueue'!$AZ$5:$AZ$410,$B500,'Grid GenerationQueue'!$BA$5:$BA$410,$C500,'Grid GenerationQueue'!$BH$5:$BH$410,"&lt;&gt;"&amp;"",'Grid GenerationQueue'!$BD$5:$BD$410,"&lt;="&amp;$BE$3)</f>
        <v>0</v>
      </c>
      <c r="CK500">
        <f>SUMIFS('Grid GenerationQueue'!AN$5:AN$410,'Grid GenerationQueue'!$AZ$5:$AZ$410,$B500,'Grid GenerationQueue'!$BA$5:$BA$410,$C500,'Grid GenerationQueue'!$BH$5:$BH$410,"&lt;&gt;"&amp;"",'Grid GenerationQueue'!$BD$5:$BD$410,"&lt;="&amp;$BE$3)</f>
        <v>0</v>
      </c>
      <c r="CL500">
        <f>SUMIFS('Grid GenerationQueue'!AO$5:AO$410,'Grid GenerationQueue'!$AZ$5:$AZ$410,$B500,'Grid GenerationQueue'!$BA$5:$BA$410,$C500,'Grid GenerationQueue'!$BH$5:$BH$410,"&lt;&gt;"&amp;"",'Grid GenerationQueue'!$BD$5:$BD$410,"&lt;="&amp;$BE$3)</f>
        <v>0</v>
      </c>
      <c r="CM500">
        <f>SUMIFS('Grid GenerationQueue'!AP$5:AP$410,'Grid GenerationQueue'!$AZ$5:$AZ$410,$B500,'Grid GenerationQueue'!$BA$5:$BA$410,$C500,'Grid GenerationQueue'!$BH$5:$BH$410,"&lt;&gt;"&amp;"",'Grid GenerationQueue'!$BD$5:$BD$410,"&lt;="&amp;$BE$3)</f>
        <v>0</v>
      </c>
      <c r="CN500">
        <f>SUMIFS('Grid GenerationQueue'!AQ$5:AQ$410,'Grid GenerationQueue'!$AZ$5:$AZ$410,$B500,'Grid GenerationQueue'!$BA$5:$BA$410,$C500,'Grid GenerationQueue'!$BH$5:$BH$410,"&lt;&gt;"&amp;"",'Grid GenerationQueue'!$BD$5:$BD$410,"&lt;="&amp;$BE$3)</f>
        <v>0</v>
      </c>
      <c r="CO500">
        <f>SUMIFS('Grid GenerationQueue'!AR$5:AR$410,'Grid GenerationQueue'!$AZ$5:$AZ$410,$B500,'Grid GenerationQueue'!$BA$5:$BA$410,$C500,'Grid GenerationQueue'!$BH$5:$BH$410,"&lt;&gt;"&amp;"",'Grid GenerationQueue'!$BD$5:$BD$410,"&lt;="&amp;$BE$3)</f>
        <v>0</v>
      </c>
      <c r="CQ500">
        <f>SUMIFS('Grid GenerationQueue'!AG$5:AG$410,'Grid GenerationQueue'!$AZ$5:$AZ$410,$B500,'Grid GenerationQueue'!$BA$5:$BA$410,$C500,'Grid GenerationQueue'!$BK$5:$BK$410,"&gt;0",'Grid GenerationQueue'!$BD$5:$BD$410,"&lt;="&amp;$BE$3)</f>
        <v>675</v>
      </c>
      <c r="CR500">
        <f>SUMIFS('Grid GenerationQueue'!AH$5:AH$410,'Grid GenerationQueue'!$AZ$5:$AZ$410,$B500,'Grid GenerationQueue'!$BA$5:$BA$410,$C500,'Grid GenerationQueue'!$BK$5:$BK$410,"&gt;0",'Grid GenerationQueue'!$BD$5:$BD$410,"&lt;="&amp;$BE$3)</f>
        <v>0</v>
      </c>
      <c r="CS500">
        <f>SUMIFS('Grid GenerationQueue'!AI$5:AI$410,'Grid GenerationQueue'!$AZ$5:$AZ$410,$B500,'Grid GenerationQueue'!$BA$5:$BA$410,$C500,'Grid GenerationQueue'!$BK$5:$BK$410,"&gt;0",'Grid GenerationQueue'!$BD$5:$BD$410,"&lt;="&amp;$BE$3)</f>
        <v>0</v>
      </c>
      <c r="CT500">
        <f>SUMIFS('Grid GenerationQueue'!AJ$5:AJ$410,'Grid GenerationQueue'!$AZ$5:$AZ$410,$B500,'Grid GenerationQueue'!$BA$5:$BA$410,$C500,'Grid GenerationQueue'!$BK$5:$BK$410,"&gt;0",'Grid GenerationQueue'!$BD$5:$BD$410,"&lt;="&amp;$BE$3)</f>
        <v>0</v>
      </c>
      <c r="CU500">
        <f>SUMIFS('Grid GenerationQueue'!AK$5:AK$410,'Grid GenerationQueue'!$AZ$5:$AZ$410,$B500,'Grid GenerationQueue'!$BA$5:$BA$410,$C500,'Grid GenerationQueue'!$BK$5:$BK$410,"&gt;0",'Grid GenerationQueue'!$BD$5:$BD$410,"&lt;="&amp;$BE$3)</f>
        <v>0</v>
      </c>
      <c r="CV500">
        <f>SUMIFS('Grid GenerationQueue'!AL$5:AL$410,'Grid GenerationQueue'!$AZ$5:$AZ$410,$B500,'Grid GenerationQueue'!$BA$5:$BA$410,$C500,'Grid GenerationQueue'!$BK$5:$BK$410,"&gt;0",'Grid GenerationQueue'!$BD$5:$BD$410,"&lt;="&amp;$BE$3)</f>
        <v>0</v>
      </c>
      <c r="CW500">
        <f>SUMIFS('Grid GenerationQueue'!AM$5:AM$410,'Grid GenerationQueue'!$AZ$5:$AZ$410,$B500,'Grid GenerationQueue'!$BA$5:$BA$410,$C500,'Grid GenerationQueue'!$BK$5:$BK$410,"&gt;0",'Grid GenerationQueue'!$BD$5:$BD$410,"&lt;="&amp;$BE$3)</f>
        <v>0</v>
      </c>
      <c r="CX500">
        <f>SUMIFS('Grid GenerationQueue'!AN$5:AN$410,'Grid GenerationQueue'!$AZ$5:$AZ$410,$B500,'Grid GenerationQueue'!$BA$5:$BA$410,$C500,'Grid GenerationQueue'!$BK$5:$BK$410,"&gt;0",'Grid GenerationQueue'!$BD$5:$BD$410,"&lt;="&amp;$BE$3)</f>
        <v>0</v>
      </c>
      <c r="CY500">
        <f>SUMIFS('Grid GenerationQueue'!AO$5:AO$410,'Grid GenerationQueue'!$AZ$5:$AZ$410,$B500,'Grid GenerationQueue'!$BA$5:$BA$410,$C500,'Grid GenerationQueue'!$BK$5:$BK$410,"&gt;0",'Grid GenerationQueue'!$BD$5:$BD$410,"&lt;="&amp;$BE$3)</f>
        <v>0</v>
      </c>
      <c r="CZ500">
        <f>SUMIFS('Grid GenerationQueue'!AP$5:AP$410,'Grid GenerationQueue'!$AZ$5:$AZ$410,$B500,'Grid GenerationQueue'!$BA$5:$BA$410,$C500,'Grid GenerationQueue'!$BK$5:$BK$410,"&gt;0",'Grid GenerationQueue'!$BD$5:$BD$410,"&lt;="&amp;$BE$3)</f>
        <v>0</v>
      </c>
      <c r="DA500">
        <f>SUMIFS('Grid GenerationQueue'!AQ$5:AQ$410,'Grid GenerationQueue'!$AZ$5:$AZ$410,$B500,'Grid GenerationQueue'!$BA$5:$BA$410,$C500,'Grid GenerationQueue'!$BK$5:$BK$410,"&gt;0",'Grid GenerationQueue'!$BD$5:$BD$410,"&lt;="&amp;$BE$3)</f>
        <v>0</v>
      </c>
      <c r="DB500">
        <f>SUMIFS('Grid GenerationQueue'!AR$5:AR$410,'Grid GenerationQueue'!$AZ$5:$AZ$410,$B500,'Grid GenerationQueue'!$BA$5:$BA$410,$C500,'Grid GenerationQueue'!$BK$5:$BK$410,"&gt;0",'Grid GenerationQueue'!$BD$5:$BD$410,"&lt;="&amp;$BE$3)</f>
        <v>0</v>
      </c>
    </row>
    <row r="501" spans="1:106" x14ac:dyDescent="0.35">
      <c r="A501" t="s">
        <v>4752</v>
      </c>
      <c r="B501" t="s">
        <v>4989</v>
      </c>
      <c r="C501">
        <v>115</v>
      </c>
      <c r="D501">
        <f>SUMIFS('Grid GenerationQueue'!AG$5:AG$410,'Grid GenerationQueue'!$AZ$5:$AZ$410,$B501,'Grid GenerationQueue'!$BA$5:$BA$410,$C501)</f>
        <v>0</v>
      </c>
      <c r="E501">
        <f>SUMIFS('Grid GenerationQueue'!AH$5:AH$410,'Grid GenerationQueue'!$AZ$5:$AZ$410,$B501,'Grid GenerationQueue'!$BA$5:$BA$410,$C501)</f>
        <v>0</v>
      </c>
      <c r="F501">
        <f>SUMIFS('Grid GenerationQueue'!AI$5:AI$410,'Grid GenerationQueue'!$AZ$5:$AZ$410,$B501,'Grid GenerationQueue'!$BA$5:$BA$410,$C501)</f>
        <v>0</v>
      </c>
      <c r="G501">
        <f>SUMIFS('Grid GenerationQueue'!AJ$5:AJ$410,'Grid GenerationQueue'!$AZ$5:$AZ$410,$B501,'Grid GenerationQueue'!$BA$5:$BA$410,$C501)</f>
        <v>0</v>
      </c>
      <c r="H501">
        <f>SUMIFS('Grid GenerationQueue'!AK$5:AK$410,'Grid GenerationQueue'!$AZ$5:$AZ$410,$B501,'Grid GenerationQueue'!$BA$5:$BA$410,$C501)</f>
        <v>0</v>
      </c>
      <c r="I501">
        <f>SUMIFS('Grid GenerationQueue'!AL$5:AL$410,'Grid GenerationQueue'!$AZ$5:$AZ$410,$B501,'Grid GenerationQueue'!$BA$5:$BA$410,$C501)</f>
        <v>0</v>
      </c>
      <c r="J501">
        <f>SUMIFS('Grid GenerationQueue'!AM$5:AM$410,'Grid GenerationQueue'!$AZ$5:$AZ$410,$B501,'Grid GenerationQueue'!$BA$5:$BA$410,$C501)</f>
        <v>0</v>
      </c>
      <c r="K501">
        <f>SUMIFS('Grid GenerationQueue'!AN$5:AN$410,'Grid GenerationQueue'!$AZ$5:$AZ$410,$B501,'Grid GenerationQueue'!$BA$5:$BA$410,$C501)</f>
        <v>0</v>
      </c>
      <c r="L501">
        <f>SUMIFS('Grid GenerationQueue'!AO$5:AO$410,'Grid GenerationQueue'!$AZ$5:$AZ$410,$B501,'Grid GenerationQueue'!$BA$5:$BA$410,$C501)</f>
        <v>0</v>
      </c>
      <c r="M501">
        <f>SUMIFS('Grid GenerationQueue'!AP$5:AP$410,'Grid GenerationQueue'!$AZ$5:$AZ$410,$B501,'Grid GenerationQueue'!$BA$5:$BA$410,$C501)</f>
        <v>0</v>
      </c>
      <c r="N501">
        <f>SUMIFS('Grid GenerationQueue'!AQ$5:AQ$410,'Grid GenerationQueue'!$AZ$5:$AZ$410,$B501,'Grid GenerationQueue'!$BA$5:$BA$410,$C501)</f>
        <v>0</v>
      </c>
      <c r="O501">
        <f>SUMIFS('Grid GenerationQueue'!AR$5:AR$410,'Grid GenerationQueue'!$AZ$5:$AZ$410,$B501,'Grid GenerationQueue'!$BA$5:$BA$410,$C501)</f>
        <v>0</v>
      </c>
      <c r="Q501">
        <f>SUMIFS('Grid GenerationQueue'!AG$5:AG$410,'Grid GenerationQueue'!$AZ$5:$AZ$410,$B501,'Grid GenerationQueue'!$BA$5:$BA$410,$C501,'Grid GenerationQueue'!$BJ$5:$BJ$410,"Executed")</f>
        <v>0</v>
      </c>
      <c r="R501">
        <f>SUMIFS('Grid GenerationQueue'!AH$5:AH$410,'Grid GenerationQueue'!$AZ$5:$AZ$410,$B501,'Grid GenerationQueue'!$BA$5:$BA$410,$C501,'Grid GenerationQueue'!$BJ$5:$BJ$410,"Executed")</f>
        <v>0</v>
      </c>
      <c r="S501">
        <f>SUMIFS('Grid GenerationQueue'!AI$5:AI$410,'Grid GenerationQueue'!$AZ$5:$AZ$410,$B501,'Grid GenerationQueue'!$BA$5:$BA$410,$C501,'Grid GenerationQueue'!$BJ$5:$BJ$410,"Executed")</f>
        <v>0</v>
      </c>
      <c r="T501">
        <f>SUMIFS('Grid GenerationQueue'!AJ$5:AJ$410,'Grid GenerationQueue'!$AZ$5:$AZ$410,$B501,'Grid GenerationQueue'!$BA$5:$BA$410,$C501,'Grid GenerationQueue'!$BJ$5:$BJ$410,"Executed")</f>
        <v>0</v>
      </c>
      <c r="U501">
        <f>SUMIFS('Grid GenerationQueue'!AK$5:AK$410,'Grid GenerationQueue'!$AZ$5:$AZ$410,$B501,'Grid GenerationQueue'!$BA$5:$BA$410,$C501,'Grid GenerationQueue'!$BJ$5:$BJ$410,"Executed")</f>
        <v>0</v>
      </c>
      <c r="V501">
        <f>SUMIFS('Grid GenerationQueue'!AL$5:AL$410,'Grid GenerationQueue'!$AZ$5:$AZ$410,$B501,'Grid GenerationQueue'!$BA$5:$BA$410,$C501,'Grid GenerationQueue'!$BJ$5:$BJ$410,"Executed")</f>
        <v>0</v>
      </c>
      <c r="W501">
        <f>SUMIFS('Grid GenerationQueue'!AM$5:AM$410,'Grid GenerationQueue'!$AZ$5:$AZ$410,$B501,'Grid GenerationQueue'!$BA$5:$BA$410,$C501,'Grid GenerationQueue'!$BJ$5:$BJ$410,"Executed")</f>
        <v>0</v>
      </c>
      <c r="X501">
        <f>SUMIFS('Grid GenerationQueue'!AN$5:AN$410,'Grid GenerationQueue'!$AZ$5:$AZ$410,$B501,'Grid GenerationQueue'!$BA$5:$BA$410,$C501,'Grid GenerationQueue'!$BJ$5:$BJ$410,"Executed")</f>
        <v>0</v>
      </c>
      <c r="Y501">
        <f>SUMIFS('Grid GenerationQueue'!AO$5:AO$410,'Grid GenerationQueue'!$AZ$5:$AZ$410,$B501,'Grid GenerationQueue'!$BA$5:$BA$410,$C501,'Grid GenerationQueue'!$BJ$5:$BJ$410,"Executed")</f>
        <v>0</v>
      </c>
      <c r="Z501">
        <f>SUMIFS('Grid GenerationQueue'!AP$5:AP$410,'Grid GenerationQueue'!$AZ$5:$AZ$410,$B501,'Grid GenerationQueue'!$BA$5:$BA$410,$C501,'Grid GenerationQueue'!$BJ$5:$BJ$410,"Executed")</f>
        <v>0</v>
      </c>
      <c r="AA501">
        <f>SUMIFS('Grid GenerationQueue'!AQ$5:AQ$410,'Grid GenerationQueue'!$AZ$5:$AZ$410,$B501,'Grid GenerationQueue'!$BA$5:$BA$410,$C501,'Grid GenerationQueue'!$BJ$5:$BJ$410,"Executed")</f>
        <v>0</v>
      </c>
      <c r="AB501">
        <f>SUMIFS('Grid GenerationQueue'!AR$5:AR$410,'Grid GenerationQueue'!$AZ$5:$AZ$410,$B501,'Grid GenerationQueue'!$BA$5:$BA$410,$C501,'Grid GenerationQueue'!$BJ$5:$BJ$410,"Executed")</f>
        <v>0</v>
      </c>
      <c r="AD501">
        <f>SUMIFS('Grid GenerationQueue'!AG$5:AG$410,'Grid GenerationQueue'!$AZ$5:$AZ$410,$B501,'Grid GenerationQueue'!$BA$5:$BA$410,$C501,'Grid GenerationQueue'!$BH$5:$BH$410,"&lt;&gt;"&amp;"")+SUMIFS('Grid GenerationQueue'!AG$5:AG$410,'Grid GenerationQueue'!$AZ$5:$AZ$410,$B501,'Grid GenerationQueue'!$BA$5:$BA$410,$C501,'Grid GenerationQueue'!$BH$5:$BH$410,"",'Grid GenerationQueue'!$AC$5:$AC$410,1)</f>
        <v>0</v>
      </c>
      <c r="AE501">
        <f>SUMIFS('Grid GenerationQueue'!AH$5:AH$410,'Grid GenerationQueue'!$AZ$5:$AZ$410,$B501,'Grid GenerationQueue'!$BA$5:$BA$410,$C501,'Grid GenerationQueue'!$BH$5:$BH$410,"&lt;&gt;"&amp;"")+SUMIFS('Grid GenerationQueue'!AH$5:AH$410,'Grid GenerationQueue'!$AZ$5:$AZ$410,$B501,'Grid GenerationQueue'!$BA$5:$BA$410,$C501,'Grid GenerationQueue'!$BH$5:$BH$410,"",'Grid GenerationQueue'!$AC$5:$AC$410,1)</f>
        <v>0</v>
      </c>
      <c r="AF501">
        <f>SUMIFS('Grid GenerationQueue'!AI$5:AI$410,'Grid GenerationQueue'!$AZ$5:$AZ$410,$B501,'Grid GenerationQueue'!$BA$5:$BA$410,$C501,'Grid GenerationQueue'!$BH$5:$BH$410,"&lt;&gt;"&amp;"")+SUMIFS('Grid GenerationQueue'!AI$5:AI$410,'Grid GenerationQueue'!$AZ$5:$AZ$410,$B501,'Grid GenerationQueue'!$BA$5:$BA$410,$C501,'Grid GenerationQueue'!$BH$5:$BH$410,"",'Grid GenerationQueue'!$AC$5:$AC$410,1)</f>
        <v>0</v>
      </c>
      <c r="AG501">
        <f>SUMIFS('Grid GenerationQueue'!AJ$5:AJ$410,'Grid GenerationQueue'!$AZ$5:$AZ$410,$B501,'Grid GenerationQueue'!$BA$5:$BA$410,$C501,'Grid GenerationQueue'!$BH$5:$BH$410,"&lt;&gt;"&amp;"")+SUMIFS('Grid GenerationQueue'!AJ$5:AJ$410,'Grid GenerationQueue'!$AZ$5:$AZ$410,$B501,'Grid GenerationQueue'!$BA$5:$BA$410,$C501,'Grid GenerationQueue'!$BH$5:$BH$410,"",'Grid GenerationQueue'!$AC$5:$AC$410,1)</f>
        <v>0</v>
      </c>
      <c r="AH501">
        <f>SUMIFS('Grid GenerationQueue'!AK$5:AK$410,'Grid GenerationQueue'!$AZ$5:$AZ$410,$B501,'Grid GenerationQueue'!$BA$5:$BA$410,$C501,'Grid GenerationQueue'!$BH$5:$BH$410,"&lt;&gt;"&amp;"")+SUMIFS('Grid GenerationQueue'!AK$5:AK$410,'Grid GenerationQueue'!$AZ$5:$AZ$410,$B501,'Grid GenerationQueue'!$BA$5:$BA$410,$C501,'Grid GenerationQueue'!$BH$5:$BH$410,"",'Grid GenerationQueue'!$AC$5:$AC$410,1)</f>
        <v>0</v>
      </c>
      <c r="AI501">
        <f>SUMIFS('Grid GenerationQueue'!AL$5:AL$410,'Grid GenerationQueue'!$AZ$5:$AZ$410,$B501,'Grid GenerationQueue'!$BA$5:$BA$410,$C501,'Grid GenerationQueue'!$BH$5:$BH$410,"&lt;&gt;"&amp;"")+SUMIFS('Grid GenerationQueue'!AL$5:AL$410,'Grid GenerationQueue'!$AZ$5:$AZ$410,$B501,'Grid GenerationQueue'!$BA$5:$BA$410,$C501,'Grid GenerationQueue'!$BH$5:$BH$410,"",'Grid GenerationQueue'!$AC$5:$AC$410,1)</f>
        <v>0</v>
      </c>
      <c r="AJ501">
        <f>SUMIFS('Grid GenerationQueue'!AM$5:AM$410,'Grid GenerationQueue'!$AZ$5:$AZ$410,$B501,'Grid GenerationQueue'!$BA$5:$BA$410,$C501,'Grid GenerationQueue'!$BH$5:$BH$410,"&lt;&gt;"&amp;"")+SUMIFS('Grid GenerationQueue'!AM$5:AM$410,'Grid GenerationQueue'!$AZ$5:$AZ$410,$B501,'Grid GenerationQueue'!$BA$5:$BA$410,$C501,'Grid GenerationQueue'!$BH$5:$BH$410,"",'Grid GenerationQueue'!$AC$5:$AC$410,1)</f>
        <v>0</v>
      </c>
      <c r="AK501">
        <f>SUMIFS('Grid GenerationQueue'!AN$5:AN$410,'Grid GenerationQueue'!$AZ$5:$AZ$410,$B501,'Grid GenerationQueue'!$BA$5:$BA$410,$C501,'Grid GenerationQueue'!$BH$5:$BH$410,"&lt;&gt;"&amp;"")+SUMIFS('Grid GenerationQueue'!AN$5:AN$410,'Grid GenerationQueue'!$AZ$5:$AZ$410,$B501,'Grid GenerationQueue'!$BA$5:$BA$410,$C501,'Grid GenerationQueue'!$BH$5:$BH$410,"",'Grid GenerationQueue'!$AC$5:$AC$410,1)</f>
        <v>0</v>
      </c>
      <c r="AL501">
        <f>SUMIFS('Grid GenerationQueue'!AO$5:AO$410,'Grid GenerationQueue'!$AZ$5:$AZ$410,$B501,'Grid GenerationQueue'!$BA$5:$BA$410,$C501,'Grid GenerationQueue'!$BH$5:$BH$410,"&lt;&gt;"&amp;"")+SUMIFS('Grid GenerationQueue'!AO$5:AO$410,'Grid GenerationQueue'!$AZ$5:$AZ$410,$B501,'Grid GenerationQueue'!$BA$5:$BA$410,$C501,'Grid GenerationQueue'!$BH$5:$BH$410,"",'Grid GenerationQueue'!$AC$5:$AC$410,1)</f>
        <v>0</v>
      </c>
      <c r="AM501">
        <f>SUMIFS('Grid GenerationQueue'!AP$5:AP$410,'Grid GenerationQueue'!$AZ$5:$AZ$410,$B501,'Grid GenerationQueue'!$BA$5:$BA$410,$C501,'Grid GenerationQueue'!$BH$5:$BH$410,"&lt;&gt;"&amp;"")+SUMIFS('Grid GenerationQueue'!AP$5:AP$410,'Grid GenerationQueue'!$AZ$5:$AZ$410,$B501,'Grid GenerationQueue'!$BA$5:$BA$410,$C501,'Grid GenerationQueue'!$BH$5:$BH$410,"",'Grid GenerationQueue'!$AC$5:$AC$410,1)</f>
        <v>0</v>
      </c>
      <c r="AN501">
        <f>SUMIFS('Grid GenerationQueue'!AQ$5:AQ$410,'Grid GenerationQueue'!$AZ$5:$AZ$410,$B501,'Grid GenerationQueue'!$BA$5:$BA$410,$C501,'Grid GenerationQueue'!$BH$5:$BH$410,"&lt;&gt;"&amp;"")+SUMIFS('Grid GenerationQueue'!AQ$5:AQ$410,'Grid GenerationQueue'!$AZ$5:$AZ$410,$B501,'Grid GenerationQueue'!$BA$5:$BA$410,$C501,'Grid GenerationQueue'!$BH$5:$BH$410,"",'Grid GenerationQueue'!$AC$5:$AC$410,1)</f>
        <v>0</v>
      </c>
      <c r="AO501">
        <f>SUMIFS('Grid GenerationQueue'!AR$5:AR$410,'Grid GenerationQueue'!$AZ$5:$AZ$410,$B501,'Grid GenerationQueue'!$BA$5:$BA$410,$C501,'Grid GenerationQueue'!$BH$5:$BH$410,"&lt;&gt;"&amp;"")+SUMIFS('Grid GenerationQueue'!AR$5:AR$410,'Grid GenerationQueue'!$AZ$5:$AZ$410,$B501,'Grid GenerationQueue'!$BA$5:$BA$410,$C501,'Grid GenerationQueue'!$BH$5:$BH$410,"",'Grid GenerationQueue'!$AC$5:$AC$410,1)</f>
        <v>0</v>
      </c>
      <c r="AQ501">
        <f>SUMIFS('Grid GenerationQueue'!AG$5:AG$410,'Grid GenerationQueue'!$AZ$5:$AZ$410,$B501,'Grid GenerationQueue'!$BA$5:$BA$410,$C501,'Grid GenerationQueue'!$BK$5:$BK$410,"&gt;0")</f>
        <v>0</v>
      </c>
      <c r="AR501">
        <f>SUMIFS('Grid GenerationQueue'!AH$5:AH$410,'Grid GenerationQueue'!$AZ$5:$AZ$410,$B501,'Grid GenerationQueue'!$BA$5:$BA$410,$C501,'Grid GenerationQueue'!$BK$5:$BK$410,"&gt;0")</f>
        <v>0</v>
      </c>
      <c r="AS501">
        <f>SUMIFS('Grid GenerationQueue'!AI$5:AI$410,'Grid GenerationQueue'!$AZ$5:$AZ$410,$B501,'Grid GenerationQueue'!$BA$5:$BA$410,$C501,'Grid GenerationQueue'!$BK$5:$BK$410,"&gt;0")</f>
        <v>0</v>
      </c>
      <c r="AT501">
        <f>SUMIFS('Grid GenerationQueue'!AJ$5:AJ$410,'Grid GenerationQueue'!$AZ$5:$AZ$410,$B501,'Grid GenerationQueue'!$BA$5:$BA$410,$C501,'Grid GenerationQueue'!$BK$5:$BK$410,"&gt;0")</f>
        <v>0</v>
      </c>
      <c r="AU501">
        <f>SUMIFS('Grid GenerationQueue'!AK$5:AK$410,'Grid GenerationQueue'!$AZ$5:$AZ$410,$B501,'Grid GenerationQueue'!$BA$5:$BA$410,$C501,'Grid GenerationQueue'!$BK$5:$BK$410,"&gt;0")</f>
        <v>0</v>
      </c>
      <c r="AV501">
        <f>SUMIFS('Grid GenerationQueue'!AL$5:AL$410,'Grid GenerationQueue'!$AZ$5:$AZ$410,$B501,'Grid GenerationQueue'!$BA$5:$BA$410,$C501,'Grid GenerationQueue'!$BK$5:$BK$410,"&gt;0")</f>
        <v>0</v>
      </c>
      <c r="AW501">
        <f>SUMIFS('Grid GenerationQueue'!AM$5:AM$410,'Grid GenerationQueue'!$AZ$5:$AZ$410,$B501,'Grid GenerationQueue'!$BA$5:$BA$410,$C501,'Grid GenerationQueue'!$BK$5:$BK$410,"&gt;0")</f>
        <v>0</v>
      </c>
      <c r="AX501">
        <f>SUMIFS('Grid GenerationQueue'!AN$5:AN$410,'Grid GenerationQueue'!$AZ$5:$AZ$410,$B501,'Grid GenerationQueue'!$BA$5:$BA$410,$C501,'Grid GenerationQueue'!$BK$5:$BK$410,"&gt;0")</f>
        <v>0</v>
      </c>
      <c r="AY501">
        <f>SUMIFS('Grid GenerationQueue'!AO$5:AO$410,'Grid GenerationQueue'!$AZ$5:$AZ$410,$B501,'Grid GenerationQueue'!$BA$5:$BA$410,$C501,'Grid GenerationQueue'!$BK$5:$BK$410,"&gt;0")</f>
        <v>0</v>
      </c>
      <c r="AZ501">
        <f>SUMIFS('Grid GenerationQueue'!AP$5:AP$410,'Grid GenerationQueue'!$AZ$5:$AZ$410,$B501,'Grid GenerationQueue'!$BA$5:$BA$410,$C501,'Grid GenerationQueue'!$BK$5:$BK$410,"&gt;0")</f>
        <v>0</v>
      </c>
      <c r="BA501">
        <f>SUMIFS('Grid GenerationQueue'!AQ$5:AQ$410,'Grid GenerationQueue'!$AZ$5:$AZ$410,$B501,'Grid GenerationQueue'!$BA$5:$BA$410,$C501,'Grid GenerationQueue'!$BK$5:$BK$410,"&gt;0")</f>
        <v>0</v>
      </c>
      <c r="BB501">
        <f>SUMIFS('Grid GenerationQueue'!AR$5:AR$410,'Grid GenerationQueue'!$AZ$5:$AZ$410,$B501,'Grid GenerationQueue'!$BA$5:$BA$410,$C501,'Grid GenerationQueue'!$BK$5:$BK$410,"&gt;0")</f>
        <v>0</v>
      </c>
      <c r="BD501">
        <f>SUMIFS('Grid GenerationQueue'!AG$5:AG$410,'Grid GenerationQueue'!$AZ$5:$AZ$410,$B501,'Grid GenerationQueue'!$BA$5:$BA$410,$C501,'Grid GenerationQueue'!$BD$5:$BD$410,"&lt;="&amp;$BE$3)</f>
        <v>0</v>
      </c>
      <c r="BE501">
        <f>SUMIFS('Grid GenerationQueue'!AH$5:AH$410,'Grid GenerationQueue'!$AZ$5:$AZ$410,$B501,'Grid GenerationQueue'!$BA$5:$BA$410,$C501,'Grid GenerationQueue'!$BD$5:$BD$410,"&lt;="&amp;$BE$3)</f>
        <v>0</v>
      </c>
      <c r="BF501">
        <f>SUMIFS('Grid GenerationQueue'!AI$5:AI$410,'Grid GenerationQueue'!$AZ$5:$AZ$410,$B501,'Grid GenerationQueue'!$BA$5:$BA$410,$C501,'Grid GenerationQueue'!$BD$5:$BD$410,"&lt;="&amp;$BE$3)</f>
        <v>0</v>
      </c>
      <c r="BG501">
        <f>SUMIFS('Grid GenerationQueue'!AJ$5:AJ$410,'Grid GenerationQueue'!$AZ$5:$AZ$410,$B501,'Grid GenerationQueue'!$BA$5:$BA$410,$C501,'Grid GenerationQueue'!$BD$5:$BD$410,"&lt;="&amp;$BE$3)</f>
        <v>0</v>
      </c>
      <c r="BH501">
        <f>SUMIFS('Grid GenerationQueue'!AK$5:AK$410,'Grid GenerationQueue'!$AZ$5:$AZ$410,$B501,'Grid GenerationQueue'!$BA$5:$BA$410,$C501,'Grid GenerationQueue'!$BD$5:$BD$410,"&lt;="&amp;$BE$3)</f>
        <v>0</v>
      </c>
      <c r="BI501">
        <f>SUMIFS('Grid GenerationQueue'!AL$5:AL$410,'Grid GenerationQueue'!$AZ$5:$AZ$410,$B501,'Grid GenerationQueue'!$BA$5:$BA$410,$C501,'Grid GenerationQueue'!$BD$5:$BD$410,"&lt;="&amp;$BE$3)</f>
        <v>0</v>
      </c>
      <c r="BJ501">
        <f>SUMIFS('Grid GenerationQueue'!AM$5:AM$410,'Grid GenerationQueue'!$AZ$5:$AZ$410,$B501,'Grid GenerationQueue'!$BA$5:$BA$410,$C501,'Grid GenerationQueue'!$BD$5:$BD$410,"&lt;="&amp;$BE$3)</f>
        <v>0</v>
      </c>
      <c r="BK501">
        <f>SUMIFS('Grid GenerationQueue'!AN$5:AN$410,'Grid GenerationQueue'!$AZ$5:$AZ$410,$B501,'Grid GenerationQueue'!$BA$5:$BA$410,$C501,'Grid GenerationQueue'!$BD$5:$BD$410,"&lt;="&amp;$BE$3)</f>
        <v>0</v>
      </c>
      <c r="BL501">
        <f>SUMIFS('Grid GenerationQueue'!AO$5:AO$410,'Grid GenerationQueue'!$AZ$5:$AZ$410,$B501,'Grid GenerationQueue'!$BA$5:$BA$410,$C501,'Grid GenerationQueue'!$BD$5:$BD$410,"&lt;="&amp;$BE$3)</f>
        <v>0</v>
      </c>
      <c r="BM501">
        <f>SUMIFS('Grid GenerationQueue'!AP$5:AP$410,'Grid GenerationQueue'!$AZ$5:$AZ$410,$B501,'Grid GenerationQueue'!$BA$5:$BA$410,$C501,'Grid GenerationQueue'!$BD$5:$BD$410,"&lt;="&amp;$BE$3)</f>
        <v>0</v>
      </c>
      <c r="BN501">
        <f>SUMIFS('Grid GenerationQueue'!AQ$5:AQ$410,'Grid GenerationQueue'!$AZ$5:$AZ$410,$B501,'Grid GenerationQueue'!$BA$5:$BA$410,$C501,'Grid GenerationQueue'!$BD$5:$BD$410,"&lt;="&amp;$BE$3)</f>
        <v>0</v>
      </c>
      <c r="BO501">
        <f>SUMIFS('Grid GenerationQueue'!AR$5:AR$410,'Grid GenerationQueue'!$AZ$5:$AZ$410,$B501,'Grid GenerationQueue'!$BA$5:$BA$410,$C501,'Grid GenerationQueue'!$BD$5:$BD$410,"&lt;="&amp;$BE$3)</f>
        <v>0</v>
      </c>
      <c r="BQ501">
        <f>SUMIFS('Grid GenerationQueue'!AG$5:AG$410,'Grid GenerationQueue'!$AZ$5:$AZ$410,$B501,'Grid GenerationQueue'!$BA$5:$BA$410,$C501,'Grid GenerationQueue'!$BJ$5:$BJ$410,"Executed",'Grid GenerationQueue'!$BD$5:$BD$410,"&lt;="&amp;$BE$3)</f>
        <v>0</v>
      </c>
      <c r="BR501">
        <f>SUMIFS('Grid GenerationQueue'!AH$5:AH$410,'Grid GenerationQueue'!$AZ$5:$AZ$410,$B501,'Grid GenerationQueue'!$BA$5:$BA$410,$C501,'Grid GenerationQueue'!$BJ$5:$BJ$410,"Executed",'Grid GenerationQueue'!$BD$5:$BD$410,"&lt;="&amp;$BE$3)</f>
        <v>0</v>
      </c>
      <c r="BS501">
        <f>SUMIFS('Grid GenerationQueue'!AI$5:AI$410,'Grid GenerationQueue'!$AZ$5:$AZ$410,$B501,'Grid GenerationQueue'!$BA$5:$BA$410,$C501,'Grid GenerationQueue'!$BJ$5:$BJ$410,"Executed",'Grid GenerationQueue'!$BD$5:$BD$410,"&lt;="&amp;$BE$3)</f>
        <v>0</v>
      </c>
      <c r="BT501">
        <f>SUMIFS('Grid GenerationQueue'!AJ$5:AJ$410,'Grid GenerationQueue'!$AZ$5:$AZ$410,$B501,'Grid GenerationQueue'!$BA$5:$BA$410,$C501,'Grid GenerationQueue'!$BJ$5:$BJ$410,"Executed",'Grid GenerationQueue'!$BD$5:$BD$410,"&lt;="&amp;$BE$3)</f>
        <v>0</v>
      </c>
      <c r="BU501">
        <f>SUMIFS('Grid GenerationQueue'!AK$5:AK$410,'Grid GenerationQueue'!$AZ$5:$AZ$410,$B501,'Grid GenerationQueue'!$BA$5:$BA$410,$C501,'Grid GenerationQueue'!$BJ$5:$BJ$410,"Executed",'Grid GenerationQueue'!$BD$5:$BD$410,"&lt;="&amp;$BE$3)</f>
        <v>0</v>
      </c>
      <c r="BV501">
        <f>SUMIFS('Grid GenerationQueue'!AL$5:AL$410,'Grid GenerationQueue'!$AZ$5:$AZ$410,$B501,'Grid GenerationQueue'!$BA$5:$BA$410,$C501,'Grid GenerationQueue'!$BJ$5:$BJ$410,"Executed",'Grid GenerationQueue'!$BD$5:$BD$410,"&lt;="&amp;$BE$3)</f>
        <v>0</v>
      </c>
      <c r="BW501">
        <f>SUMIFS('Grid GenerationQueue'!AM$5:AM$410,'Grid GenerationQueue'!$AZ$5:$AZ$410,$B501,'Grid GenerationQueue'!$BA$5:$BA$410,$C501,'Grid GenerationQueue'!$BJ$5:$BJ$410,"Executed",'Grid GenerationQueue'!$BD$5:$BD$410,"&lt;="&amp;$BE$3)</f>
        <v>0</v>
      </c>
      <c r="BX501">
        <f>SUMIFS('Grid GenerationQueue'!AN$5:AN$410,'Grid GenerationQueue'!$AZ$5:$AZ$410,$B501,'Grid GenerationQueue'!$BA$5:$BA$410,$C501,'Grid GenerationQueue'!$BJ$5:$BJ$410,"Executed",'Grid GenerationQueue'!$BD$5:$BD$410,"&lt;="&amp;$BE$3)</f>
        <v>0</v>
      </c>
      <c r="BY501">
        <f>SUMIFS('Grid GenerationQueue'!AO$5:AO$410,'Grid GenerationQueue'!$AZ$5:$AZ$410,$B501,'Grid GenerationQueue'!$BA$5:$BA$410,$C501,'Grid GenerationQueue'!$BJ$5:$BJ$410,"Executed",'Grid GenerationQueue'!$BD$5:$BD$410,"&lt;="&amp;$BE$3)</f>
        <v>0</v>
      </c>
      <c r="BZ501">
        <f>SUMIFS('Grid GenerationQueue'!AP$5:AP$410,'Grid GenerationQueue'!$AZ$5:$AZ$410,$B501,'Grid GenerationQueue'!$BA$5:$BA$410,$C501,'Grid GenerationQueue'!$BJ$5:$BJ$410,"Executed",'Grid GenerationQueue'!$BD$5:$BD$410,"&lt;="&amp;$BE$3)</f>
        <v>0</v>
      </c>
      <c r="CA501">
        <f>SUMIFS('Grid GenerationQueue'!AQ$5:AQ$410,'Grid GenerationQueue'!$AZ$5:$AZ$410,$B501,'Grid GenerationQueue'!$BA$5:$BA$410,$C501,'Grid GenerationQueue'!$BJ$5:$BJ$410,"Executed",'Grid GenerationQueue'!$BD$5:$BD$410,"&lt;="&amp;$BE$3)</f>
        <v>0</v>
      </c>
      <c r="CB501">
        <f>SUMIFS('Grid GenerationQueue'!AR$5:AR$410,'Grid GenerationQueue'!$AZ$5:$AZ$410,$B501,'Grid GenerationQueue'!$BA$5:$BA$410,$C501,'Grid GenerationQueue'!$BJ$5:$BJ$410,"Executed",'Grid GenerationQueue'!$BD$5:$BD$410,"&lt;="&amp;$BE$3)</f>
        <v>0</v>
      </c>
      <c r="CD501">
        <f>SUMIFS('Grid GenerationQueue'!AG$5:AG$410,'Grid GenerationQueue'!$AZ$5:$AZ$410,$B501,'Grid GenerationQueue'!$BA$5:$BA$410,$C501,'Grid GenerationQueue'!$BH$5:$BH$410,"&lt;&gt;"&amp;"",'Grid GenerationQueue'!$BD$5:$BD$410,"&lt;="&amp;$BE$3)</f>
        <v>0</v>
      </c>
      <c r="CE501">
        <f>SUMIFS('Grid GenerationQueue'!AH$5:AH$410,'Grid GenerationQueue'!$AZ$5:$AZ$410,$B501,'Grid GenerationQueue'!$BA$5:$BA$410,$C501,'Grid GenerationQueue'!$BH$5:$BH$410,"&lt;&gt;"&amp;"",'Grid GenerationQueue'!$BD$5:$BD$410,"&lt;="&amp;$BE$3)</f>
        <v>0</v>
      </c>
      <c r="CF501">
        <f>SUMIFS('Grid GenerationQueue'!AI$5:AI$410,'Grid GenerationQueue'!$AZ$5:$AZ$410,$B501,'Grid GenerationQueue'!$BA$5:$BA$410,$C501,'Grid GenerationQueue'!$BH$5:$BH$410,"&lt;&gt;"&amp;"",'Grid GenerationQueue'!$BD$5:$BD$410,"&lt;="&amp;$BE$3)</f>
        <v>0</v>
      </c>
      <c r="CG501">
        <f>SUMIFS('Grid GenerationQueue'!AJ$5:AJ$410,'Grid GenerationQueue'!$AZ$5:$AZ$410,$B501,'Grid GenerationQueue'!$BA$5:$BA$410,$C501,'Grid GenerationQueue'!$BH$5:$BH$410,"&lt;&gt;"&amp;"",'Grid GenerationQueue'!$BD$5:$BD$410,"&lt;="&amp;$BE$3)</f>
        <v>0</v>
      </c>
      <c r="CH501">
        <f>SUMIFS('Grid GenerationQueue'!AK$5:AK$410,'Grid GenerationQueue'!$AZ$5:$AZ$410,$B501,'Grid GenerationQueue'!$BA$5:$BA$410,$C501,'Grid GenerationQueue'!$BH$5:$BH$410,"&lt;&gt;"&amp;"",'Grid GenerationQueue'!$BD$5:$BD$410,"&lt;="&amp;$BE$3)</f>
        <v>0</v>
      </c>
      <c r="CI501">
        <f>SUMIFS('Grid GenerationQueue'!AL$5:AL$410,'Grid GenerationQueue'!$AZ$5:$AZ$410,$B501,'Grid GenerationQueue'!$BA$5:$BA$410,$C501,'Grid GenerationQueue'!$BH$5:$BH$410,"&lt;&gt;"&amp;"",'Grid GenerationQueue'!$BD$5:$BD$410,"&lt;="&amp;$BE$3)</f>
        <v>0</v>
      </c>
      <c r="CJ501">
        <f>SUMIFS('Grid GenerationQueue'!AM$5:AM$410,'Grid GenerationQueue'!$AZ$5:$AZ$410,$B501,'Grid GenerationQueue'!$BA$5:$BA$410,$C501,'Grid GenerationQueue'!$BH$5:$BH$410,"&lt;&gt;"&amp;"",'Grid GenerationQueue'!$BD$5:$BD$410,"&lt;="&amp;$BE$3)</f>
        <v>0</v>
      </c>
      <c r="CK501">
        <f>SUMIFS('Grid GenerationQueue'!AN$5:AN$410,'Grid GenerationQueue'!$AZ$5:$AZ$410,$B501,'Grid GenerationQueue'!$BA$5:$BA$410,$C501,'Grid GenerationQueue'!$BH$5:$BH$410,"&lt;&gt;"&amp;"",'Grid GenerationQueue'!$BD$5:$BD$410,"&lt;="&amp;$BE$3)</f>
        <v>0</v>
      </c>
      <c r="CL501">
        <f>SUMIFS('Grid GenerationQueue'!AO$5:AO$410,'Grid GenerationQueue'!$AZ$5:$AZ$410,$B501,'Grid GenerationQueue'!$BA$5:$BA$410,$C501,'Grid GenerationQueue'!$BH$5:$BH$410,"&lt;&gt;"&amp;"",'Grid GenerationQueue'!$BD$5:$BD$410,"&lt;="&amp;$BE$3)</f>
        <v>0</v>
      </c>
      <c r="CM501">
        <f>SUMIFS('Grid GenerationQueue'!AP$5:AP$410,'Grid GenerationQueue'!$AZ$5:$AZ$410,$B501,'Grid GenerationQueue'!$BA$5:$BA$410,$C501,'Grid GenerationQueue'!$BH$5:$BH$410,"&lt;&gt;"&amp;"",'Grid GenerationQueue'!$BD$5:$BD$410,"&lt;="&amp;$BE$3)</f>
        <v>0</v>
      </c>
      <c r="CN501">
        <f>SUMIFS('Grid GenerationQueue'!AQ$5:AQ$410,'Grid GenerationQueue'!$AZ$5:$AZ$410,$B501,'Grid GenerationQueue'!$BA$5:$BA$410,$C501,'Grid GenerationQueue'!$BH$5:$BH$410,"&lt;&gt;"&amp;"",'Grid GenerationQueue'!$BD$5:$BD$410,"&lt;="&amp;$BE$3)</f>
        <v>0</v>
      </c>
      <c r="CO501">
        <f>SUMIFS('Grid GenerationQueue'!AR$5:AR$410,'Grid GenerationQueue'!$AZ$5:$AZ$410,$B501,'Grid GenerationQueue'!$BA$5:$BA$410,$C501,'Grid GenerationQueue'!$BH$5:$BH$410,"&lt;&gt;"&amp;"",'Grid GenerationQueue'!$BD$5:$BD$410,"&lt;="&amp;$BE$3)</f>
        <v>0</v>
      </c>
      <c r="CQ501">
        <f>SUMIFS('Grid GenerationQueue'!AG$5:AG$410,'Grid GenerationQueue'!$AZ$5:$AZ$410,$B501,'Grid GenerationQueue'!$BA$5:$BA$410,$C501,'Grid GenerationQueue'!$BK$5:$BK$410,"&gt;0",'Grid GenerationQueue'!$BD$5:$BD$410,"&lt;="&amp;$BE$3)</f>
        <v>0</v>
      </c>
      <c r="CR501">
        <f>SUMIFS('Grid GenerationQueue'!AH$5:AH$410,'Grid GenerationQueue'!$AZ$5:$AZ$410,$B501,'Grid GenerationQueue'!$BA$5:$BA$410,$C501,'Grid GenerationQueue'!$BK$5:$BK$410,"&gt;0",'Grid GenerationQueue'!$BD$5:$BD$410,"&lt;="&amp;$BE$3)</f>
        <v>0</v>
      </c>
      <c r="CS501">
        <f>SUMIFS('Grid GenerationQueue'!AI$5:AI$410,'Grid GenerationQueue'!$AZ$5:$AZ$410,$B501,'Grid GenerationQueue'!$BA$5:$BA$410,$C501,'Grid GenerationQueue'!$BK$5:$BK$410,"&gt;0",'Grid GenerationQueue'!$BD$5:$BD$410,"&lt;="&amp;$BE$3)</f>
        <v>0</v>
      </c>
      <c r="CT501">
        <f>SUMIFS('Grid GenerationQueue'!AJ$5:AJ$410,'Grid GenerationQueue'!$AZ$5:$AZ$410,$B501,'Grid GenerationQueue'!$BA$5:$BA$410,$C501,'Grid GenerationQueue'!$BK$5:$BK$410,"&gt;0",'Grid GenerationQueue'!$BD$5:$BD$410,"&lt;="&amp;$BE$3)</f>
        <v>0</v>
      </c>
      <c r="CU501">
        <f>SUMIFS('Grid GenerationQueue'!AK$5:AK$410,'Grid GenerationQueue'!$AZ$5:$AZ$410,$B501,'Grid GenerationQueue'!$BA$5:$BA$410,$C501,'Grid GenerationQueue'!$BK$5:$BK$410,"&gt;0",'Grid GenerationQueue'!$BD$5:$BD$410,"&lt;="&amp;$BE$3)</f>
        <v>0</v>
      </c>
      <c r="CV501">
        <f>SUMIFS('Grid GenerationQueue'!AL$5:AL$410,'Grid GenerationQueue'!$AZ$5:$AZ$410,$B501,'Grid GenerationQueue'!$BA$5:$BA$410,$C501,'Grid GenerationQueue'!$BK$5:$BK$410,"&gt;0",'Grid GenerationQueue'!$BD$5:$BD$410,"&lt;="&amp;$BE$3)</f>
        <v>0</v>
      </c>
      <c r="CW501">
        <f>SUMIFS('Grid GenerationQueue'!AM$5:AM$410,'Grid GenerationQueue'!$AZ$5:$AZ$410,$B501,'Grid GenerationQueue'!$BA$5:$BA$410,$C501,'Grid GenerationQueue'!$BK$5:$BK$410,"&gt;0",'Grid GenerationQueue'!$BD$5:$BD$410,"&lt;="&amp;$BE$3)</f>
        <v>0</v>
      </c>
      <c r="CX501">
        <f>SUMIFS('Grid GenerationQueue'!AN$5:AN$410,'Grid GenerationQueue'!$AZ$5:$AZ$410,$B501,'Grid GenerationQueue'!$BA$5:$BA$410,$C501,'Grid GenerationQueue'!$BK$5:$BK$410,"&gt;0",'Grid GenerationQueue'!$BD$5:$BD$410,"&lt;="&amp;$BE$3)</f>
        <v>0</v>
      </c>
      <c r="CY501">
        <f>SUMIFS('Grid GenerationQueue'!AO$5:AO$410,'Grid GenerationQueue'!$AZ$5:$AZ$410,$B501,'Grid GenerationQueue'!$BA$5:$BA$410,$C501,'Grid GenerationQueue'!$BK$5:$BK$410,"&gt;0",'Grid GenerationQueue'!$BD$5:$BD$410,"&lt;="&amp;$BE$3)</f>
        <v>0</v>
      </c>
      <c r="CZ501">
        <f>SUMIFS('Grid GenerationQueue'!AP$5:AP$410,'Grid GenerationQueue'!$AZ$5:$AZ$410,$B501,'Grid GenerationQueue'!$BA$5:$BA$410,$C501,'Grid GenerationQueue'!$BK$5:$BK$410,"&gt;0",'Grid GenerationQueue'!$BD$5:$BD$410,"&lt;="&amp;$BE$3)</f>
        <v>0</v>
      </c>
      <c r="DA501">
        <f>SUMIFS('Grid GenerationQueue'!AQ$5:AQ$410,'Grid GenerationQueue'!$AZ$5:$AZ$410,$B501,'Grid GenerationQueue'!$BA$5:$BA$410,$C501,'Grid GenerationQueue'!$BK$5:$BK$410,"&gt;0",'Grid GenerationQueue'!$BD$5:$BD$410,"&lt;="&amp;$BE$3)</f>
        <v>0</v>
      </c>
      <c r="DB501">
        <f>SUMIFS('Grid GenerationQueue'!AR$5:AR$410,'Grid GenerationQueue'!$AZ$5:$AZ$410,$B501,'Grid GenerationQueue'!$BA$5:$BA$410,$C501,'Grid GenerationQueue'!$BK$5:$BK$410,"&gt;0",'Grid GenerationQueue'!$BD$5:$BD$410,"&lt;="&amp;$BE$3)</f>
        <v>0</v>
      </c>
    </row>
    <row r="502" spans="1:106" x14ac:dyDescent="0.35">
      <c r="A502" t="s">
        <v>4752</v>
      </c>
      <c r="B502" t="s">
        <v>4990</v>
      </c>
      <c r="C502">
        <v>230</v>
      </c>
      <c r="D502">
        <f>SUMIFS('Grid GenerationQueue'!AG$5:AG$410,'Grid GenerationQueue'!$AZ$5:$AZ$410,$B502,'Grid GenerationQueue'!$BA$5:$BA$410,$C502)</f>
        <v>0</v>
      </c>
      <c r="E502">
        <f>SUMIFS('Grid GenerationQueue'!AH$5:AH$410,'Grid GenerationQueue'!$AZ$5:$AZ$410,$B502,'Grid GenerationQueue'!$BA$5:$BA$410,$C502)</f>
        <v>0</v>
      </c>
      <c r="F502">
        <f>SUMIFS('Grid GenerationQueue'!AI$5:AI$410,'Grid GenerationQueue'!$AZ$5:$AZ$410,$B502,'Grid GenerationQueue'!$BA$5:$BA$410,$C502)</f>
        <v>0</v>
      </c>
      <c r="G502">
        <f>SUMIFS('Grid GenerationQueue'!AJ$5:AJ$410,'Grid GenerationQueue'!$AZ$5:$AZ$410,$B502,'Grid GenerationQueue'!$BA$5:$BA$410,$C502)</f>
        <v>0</v>
      </c>
      <c r="H502">
        <f>SUMIFS('Grid GenerationQueue'!AK$5:AK$410,'Grid GenerationQueue'!$AZ$5:$AZ$410,$B502,'Grid GenerationQueue'!$BA$5:$BA$410,$C502)</f>
        <v>0</v>
      </c>
      <c r="I502">
        <f>SUMIFS('Grid GenerationQueue'!AL$5:AL$410,'Grid GenerationQueue'!$AZ$5:$AZ$410,$B502,'Grid GenerationQueue'!$BA$5:$BA$410,$C502)</f>
        <v>0</v>
      </c>
      <c r="J502">
        <f>SUMIFS('Grid GenerationQueue'!AM$5:AM$410,'Grid GenerationQueue'!$AZ$5:$AZ$410,$B502,'Grid GenerationQueue'!$BA$5:$BA$410,$C502)</f>
        <v>0</v>
      </c>
      <c r="K502">
        <f>SUMIFS('Grid GenerationQueue'!AN$5:AN$410,'Grid GenerationQueue'!$AZ$5:$AZ$410,$B502,'Grid GenerationQueue'!$BA$5:$BA$410,$C502)</f>
        <v>0</v>
      </c>
      <c r="L502">
        <f>SUMIFS('Grid GenerationQueue'!AO$5:AO$410,'Grid GenerationQueue'!$AZ$5:$AZ$410,$B502,'Grid GenerationQueue'!$BA$5:$BA$410,$C502)</f>
        <v>0</v>
      </c>
      <c r="M502">
        <f>SUMIFS('Grid GenerationQueue'!AP$5:AP$410,'Grid GenerationQueue'!$AZ$5:$AZ$410,$B502,'Grid GenerationQueue'!$BA$5:$BA$410,$C502)</f>
        <v>0</v>
      </c>
      <c r="N502">
        <f>SUMIFS('Grid GenerationQueue'!AQ$5:AQ$410,'Grid GenerationQueue'!$AZ$5:$AZ$410,$B502,'Grid GenerationQueue'!$BA$5:$BA$410,$C502)</f>
        <v>0</v>
      </c>
      <c r="O502">
        <f>SUMIFS('Grid GenerationQueue'!AR$5:AR$410,'Grid GenerationQueue'!$AZ$5:$AZ$410,$B502,'Grid GenerationQueue'!$BA$5:$BA$410,$C502)</f>
        <v>0</v>
      </c>
      <c r="Q502">
        <f>SUMIFS('Grid GenerationQueue'!AG$5:AG$410,'Grid GenerationQueue'!$AZ$5:$AZ$410,$B502,'Grid GenerationQueue'!$BA$5:$BA$410,$C502,'Grid GenerationQueue'!$BJ$5:$BJ$410,"Executed")</f>
        <v>0</v>
      </c>
      <c r="R502">
        <f>SUMIFS('Grid GenerationQueue'!AH$5:AH$410,'Grid GenerationQueue'!$AZ$5:$AZ$410,$B502,'Grid GenerationQueue'!$BA$5:$BA$410,$C502,'Grid GenerationQueue'!$BJ$5:$BJ$410,"Executed")</f>
        <v>0</v>
      </c>
      <c r="S502">
        <f>SUMIFS('Grid GenerationQueue'!AI$5:AI$410,'Grid GenerationQueue'!$AZ$5:$AZ$410,$B502,'Grid GenerationQueue'!$BA$5:$BA$410,$C502,'Grid GenerationQueue'!$BJ$5:$BJ$410,"Executed")</f>
        <v>0</v>
      </c>
      <c r="T502">
        <f>SUMIFS('Grid GenerationQueue'!AJ$5:AJ$410,'Grid GenerationQueue'!$AZ$5:$AZ$410,$B502,'Grid GenerationQueue'!$BA$5:$BA$410,$C502,'Grid GenerationQueue'!$BJ$5:$BJ$410,"Executed")</f>
        <v>0</v>
      </c>
      <c r="U502">
        <f>SUMIFS('Grid GenerationQueue'!AK$5:AK$410,'Grid GenerationQueue'!$AZ$5:$AZ$410,$B502,'Grid GenerationQueue'!$BA$5:$BA$410,$C502,'Grid GenerationQueue'!$BJ$5:$BJ$410,"Executed")</f>
        <v>0</v>
      </c>
      <c r="V502">
        <f>SUMIFS('Grid GenerationQueue'!AL$5:AL$410,'Grid GenerationQueue'!$AZ$5:$AZ$410,$B502,'Grid GenerationQueue'!$BA$5:$BA$410,$C502,'Grid GenerationQueue'!$BJ$5:$BJ$410,"Executed")</f>
        <v>0</v>
      </c>
      <c r="W502">
        <f>SUMIFS('Grid GenerationQueue'!AM$5:AM$410,'Grid GenerationQueue'!$AZ$5:$AZ$410,$B502,'Grid GenerationQueue'!$BA$5:$BA$410,$C502,'Grid GenerationQueue'!$BJ$5:$BJ$410,"Executed")</f>
        <v>0</v>
      </c>
      <c r="X502">
        <f>SUMIFS('Grid GenerationQueue'!AN$5:AN$410,'Grid GenerationQueue'!$AZ$5:$AZ$410,$B502,'Grid GenerationQueue'!$BA$5:$BA$410,$C502,'Grid GenerationQueue'!$BJ$5:$BJ$410,"Executed")</f>
        <v>0</v>
      </c>
      <c r="Y502">
        <f>SUMIFS('Grid GenerationQueue'!AO$5:AO$410,'Grid GenerationQueue'!$AZ$5:$AZ$410,$B502,'Grid GenerationQueue'!$BA$5:$BA$410,$C502,'Grid GenerationQueue'!$BJ$5:$BJ$410,"Executed")</f>
        <v>0</v>
      </c>
      <c r="Z502">
        <f>SUMIFS('Grid GenerationQueue'!AP$5:AP$410,'Grid GenerationQueue'!$AZ$5:$AZ$410,$B502,'Grid GenerationQueue'!$BA$5:$BA$410,$C502,'Grid GenerationQueue'!$BJ$5:$BJ$410,"Executed")</f>
        <v>0</v>
      </c>
      <c r="AA502">
        <f>SUMIFS('Grid GenerationQueue'!AQ$5:AQ$410,'Grid GenerationQueue'!$AZ$5:$AZ$410,$B502,'Grid GenerationQueue'!$BA$5:$BA$410,$C502,'Grid GenerationQueue'!$BJ$5:$BJ$410,"Executed")</f>
        <v>0</v>
      </c>
      <c r="AB502">
        <f>SUMIFS('Grid GenerationQueue'!AR$5:AR$410,'Grid GenerationQueue'!$AZ$5:$AZ$410,$B502,'Grid GenerationQueue'!$BA$5:$BA$410,$C502,'Grid GenerationQueue'!$BJ$5:$BJ$410,"Executed")</f>
        <v>0</v>
      </c>
      <c r="AD502">
        <f>SUMIFS('Grid GenerationQueue'!AG$5:AG$410,'Grid GenerationQueue'!$AZ$5:$AZ$410,$B502,'Grid GenerationQueue'!$BA$5:$BA$410,$C502,'Grid GenerationQueue'!$BH$5:$BH$410,"&lt;&gt;"&amp;"")+SUMIFS('Grid GenerationQueue'!AG$5:AG$410,'Grid GenerationQueue'!$AZ$5:$AZ$410,$B502,'Grid GenerationQueue'!$BA$5:$BA$410,$C502,'Grid GenerationQueue'!$BH$5:$BH$410,"",'Grid GenerationQueue'!$AC$5:$AC$410,1)</f>
        <v>0</v>
      </c>
      <c r="AE502">
        <f>SUMIFS('Grid GenerationQueue'!AH$5:AH$410,'Grid GenerationQueue'!$AZ$5:$AZ$410,$B502,'Grid GenerationQueue'!$BA$5:$BA$410,$C502,'Grid GenerationQueue'!$BH$5:$BH$410,"&lt;&gt;"&amp;"")+SUMIFS('Grid GenerationQueue'!AH$5:AH$410,'Grid GenerationQueue'!$AZ$5:$AZ$410,$B502,'Grid GenerationQueue'!$BA$5:$BA$410,$C502,'Grid GenerationQueue'!$BH$5:$BH$410,"",'Grid GenerationQueue'!$AC$5:$AC$410,1)</f>
        <v>0</v>
      </c>
      <c r="AF502">
        <f>SUMIFS('Grid GenerationQueue'!AI$5:AI$410,'Grid GenerationQueue'!$AZ$5:$AZ$410,$B502,'Grid GenerationQueue'!$BA$5:$BA$410,$C502,'Grid GenerationQueue'!$BH$5:$BH$410,"&lt;&gt;"&amp;"")+SUMIFS('Grid GenerationQueue'!AI$5:AI$410,'Grid GenerationQueue'!$AZ$5:$AZ$410,$B502,'Grid GenerationQueue'!$BA$5:$BA$410,$C502,'Grid GenerationQueue'!$BH$5:$BH$410,"",'Grid GenerationQueue'!$AC$5:$AC$410,1)</f>
        <v>0</v>
      </c>
      <c r="AG502">
        <f>SUMIFS('Grid GenerationQueue'!AJ$5:AJ$410,'Grid GenerationQueue'!$AZ$5:$AZ$410,$B502,'Grid GenerationQueue'!$BA$5:$BA$410,$C502,'Grid GenerationQueue'!$BH$5:$BH$410,"&lt;&gt;"&amp;"")+SUMIFS('Grid GenerationQueue'!AJ$5:AJ$410,'Grid GenerationQueue'!$AZ$5:$AZ$410,$B502,'Grid GenerationQueue'!$BA$5:$BA$410,$C502,'Grid GenerationQueue'!$BH$5:$BH$410,"",'Grid GenerationQueue'!$AC$5:$AC$410,1)</f>
        <v>0</v>
      </c>
      <c r="AH502">
        <f>SUMIFS('Grid GenerationQueue'!AK$5:AK$410,'Grid GenerationQueue'!$AZ$5:$AZ$410,$B502,'Grid GenerationQueue'!$BA$5:$BA$410,$C502,'Grid GenerationQueue'!$BH$5:$BH$410,"&lt;&gt;"&amp;"")+SUMIFS('Grid GenerationQueue'!AK$5:AK$410,'Grid GenerationQueue'!$AZ$5:$AZ$410,$B502,'Grid GenerationQueue'!$BA$5:$BA$410,$C502,'Grid GenerationQueue'!$BH$5:$BH$410,"",'Grid GenerationQueue'!$AC$5:$AC$410,1)</f>
        <v>0</v>
      </c>
      <c r="AI502">
        <f>SUMIFS('Grid GenerationQueue'!AL$5:AL$410,'Grid GenerationQueue'!$AZ$5:$AZ$410,$B502,'Grid GenerationQueue'!$BA$5:$BA$410,$C502,'Grid GenerationQueue'!$BH$5:$BH$410,"&lt;&gt;"&amp;"")+SUMIFS('Grid GenerationQueue'!AL$5:AL$410,'Grid GenerationQueue'!$AZ$5:$AZ$410,$B502,'Grid GenerationQueue'!$BA$5:$BA$410,$C502,'Grid GenerationQueue'!$BH$5:$BH$410,"",'Grid GenerationQueue'!$AC$5:$AC$410,1)</f>
        <v>0</v>
      </c>
      <c r="AJ502">
        <f>SUMIFS('Grid GenerationQueue'!AM$5:AM$410,'Grid GenerationQueue'!$AZ$5:$AZ$410,$B502,'Grid GenerationQueue'!$BA$5:$BA$410,$C502,'Grid GenerationQueue'!$BH$5:$BH$410,"&lt;&gt;"&amp;"")+SUMIFS('Grid GenerationQueue'!AM$5:AM$410,'Grid GenerationQueue'!$AZ$5:$AZ$410,$B502,'Grid GenerationQueue'!$BA$5:$BA$410,$C502,'Grid GenerationQueue'!$BH$5:$BH$410,"",'Grid GenerationQueue'!$AC$5:$AC$410,1)</f>
        <v>0</v>
      </c>
      <c r="AK502">
        <f>SUMIFS('Grid GenerationQueue'!AN$5:AN$410,'Grid GenerationQueue'!$AZ$5:$AZ$410,$B502,'Grid GenerationQueue'!$BA$5:$BA$410,$C502,'Grid GenerationQueue'!$BH$5:$BH$410,"&lt;&gt;"&amp;"")+SUMIFS('Grid GenerationQueue'!AN$5:AN$410,'Grid GenerationQueue'!$AZ$5:$AZ$410,$B502,'Grid GenerationQueue'!$BA$5:$BA$410,$C502,'Grid GenerationQueue'!$BH$5:$BH$410,"",'Grid GenerationQueue'!$AC$5:$AC$410,1)</f>
        <v>0</v>
      </c>
      <c r="AL502">
        <f>SUMIFS('Grid GenerationQueue'!AO$5:AO$410,'Grid GenerationQueue'!$AZ$5:$AZ$410,$B502,'Grid GenerationQueue'!$BA$5:$BA$410,$C502,'Grid GenerationQueue'!$BH$5:$BH$410,"&lt;&gt;"&amp;"")+SUMIFS('Grid GenerationQueue'!AO$5:AO$410,'Grid GenerationQueue'!$AZ$5:$AZ$410,$B502,'Grid GenerationQueue'!$BA$5:$BA$410,$C502,'Grid GenerationQueue'!$BH$5:$BH$410,"",'Grid GenerationQueue'!$AC$5:$AC$410,1)</f>
        <v>0</v>
      </c>
      <c r="AM502">
        <f>SUMIFS('Grid GenerationQueue'!AP$5:AP$410,'Grid GenerationQueue'!$AZ$5:$AZ$410,$B502,'Grid GenerationQueue'!$BA$5:$BA$410,$C502,'Grid GenerationQueue'!$BH$5:$BH$410,"&lt;&gt;"&amp;"")+SUMIFS('Grid GenerationQueue'!AP$5:AP$410,'Grid GenerationQueue'!$AZ$5:$AZ$410,$B502,'Grid GenerationQueue'!$BA$5:$BA$410,$C502,'Grid GenerationQueue'!$BH$5:$BH$410,"",'Grid GenerationQueue'!$AC$5:$AC$410,1)</f>
        <v>0</v>
      </c>
      <c r="AN502">
        <f>SUMIFS('Grid GenerationQueue'!AQ$5:AQ$410,'Grid GenerationQueue'!$AZ$5:$AZ$410,$B502,'Grid GenerationQueue'!$BA$5:$BA$410,$C502,'Grid GenerationQueue'!$BH$5:$BH$410,"&lt;&gt;"&amp;"")+SUMIFS('Grid GenerationQueue'!AQ$5:AQ$410,'Grid GenerationQueue'!$AZ$5:$AZ$410,$B502,'Grid GenerationQueue'!$BA$5:$BA$410,$C502,'Grid GenerationQueue'!$BH$5:$BH$410,"",'Grid GenerationQueue'!$AC$5:$AC$410,1)</f>
        <v>0</v>
      </c>
      <c r="AO502">
        <f>SUMIFS('Grid GenerationQueue'!AR$5:AR$410,'Grid GenerationQueue'!$AZ$5:$AZ$410,$B502,'Grid GenerationQueue'!$BA$5:$BA$410,$C502,'Grid GenerationQueue'!$BH$5:$BH$410,"&lt;&gt;"&amp;"")+SUMIFS('Grid GenerationQueue'!AR$5:AR$410,'Grid GenerationQueue'!$AZ$5:$AZ$410,$B502,'Grid GenerationQueue'!$BA$5:$BA$410,$C502,'Grid GenerationQueue'!$BH$5:$BH$410,"",'Grid GenerationQueue'!$AC$5:$AC$410,1)</f>
        <v>0</v>
      </c>
      <c r="AQ502">
        <f>SUMIFS('Grid GenerationQueue'!AG$5:AG$410,'Grid GenerationQueue'!$AZ$5:$AZ$410,$B502,'Grid GenerationQueue'!$BA$5:$BA$410,$C502,'Grid GenerationQueue'!$BK$5:$BK$410,"&gt;0")</f>
        <v>0</v>
      </c>
      <c r="AR502">
        <f>SUMIFS('Grid GenerationQueue'!AH$5:AH$410,'Grid GenerationQueue'!$AZ$5:$AZ$410,$B502,'Grid GenerationQueue'!$BA$5:$BA$410,$C502,'Grid GenerationQueue'!$BK$5:$BK$410,"&gt;0")</f>
        <v>0</v>
      </c>
      <c r="AS502">
        <f>SUMIFS('Grid GenerationQueue'!AI$5:AI$410,'Grid GenerationQueue'!$AZ$5:$AZ$410,$B502,'Grid GenerationQueue'!$BA$5:$BA$410,$C502,'Grid GenerationQueue'!$BK$5:$BK$410,"&gt;0")</f>
        <v>0</v>
      </c>
      <c r="AT502">
        <f>SUMIFS('Grid GenerationQueue'!AJ$5:AJ$410,'Grid GenerationQueue'!$AZ$5:$AZ$410,$B502,'Grid GenerationQueue'!$BA$5:$BA$410,$C502,'Grid GenerationQueue'!$BK$5:$BK$410,"&gt;0")</f>
        <v>0</v>
      </c>
      <c r="AU502">
        <f>SUMIFS('Grid GenerationQueue'!AK$5:AK$410,'Grid GenerationQueue'!$AZ$5:$AZ$410,$B502,'Grid GenerationQueue'!$BA$5:$BA$410,$C502,'Grid GenerationQueue'!$BK$5:$BK$410,"&gt;0")</f>
        <v>0</v>
      </c>
      <c r="AV502">
        <f>SUMIFS('Grid GenerationQueue'!AL$5:AL$410,'Grid GenerationQueue'!$AZ$5:$AZ$410,$B502,'Grid GenerationQueue'!$BA$5:$BA$410,$C502,'Grid GenerationQueue'!$BK$5:$BK$410,"&gt;0")</f>
        <v>0</v>
      </c>
      <c r="AW502">
        <f>SUMIFS('Grid GenerationQueue'!AM$5:AM$410,'Grid GenerationQueue'!$AZ$5:$AZ$410,$B502,'Grid GenerationQueue'!$BA$5:$BA$410,$C502,'Grid GenerationQueue'!$BK$5:$BK$410,"&gt;0")</f>
        <v>0</v>
      </c>
      <c r="AX502">
        <f>SUMIFS('Grid GenerationQueue'!AN$5:AN$410,'Grid GenerationQueue'!$AZ$5:$AZ$410,$B502,'Grid GenerationQueue'!$BA$5:$BA$410,$C502,'Grid GenerationQueue'!$BK$5:$BK$410,"&gt;0")</f>
        <v>0</v>
      </c>
      <c r="AY502">
        <f>SUMIFS('Grid GenerationQueue'!AO$5:AO$410,'Grid GenerationQueue'!$AZ$5:$AZ$410,$B502,'Grid GenerationQueue'!$BA$5:$BA$410,$C502,'Grid GenerationQueue'!$BK$5:$BK$410,"&gt;0")</f>
        <v>0</v>
      </c>
      <c r="AZ502">
        <f>SUMIFS('Grid GenerationQueue'!AP$5:AP$410,'Grid GenerationQueue'!$AZ$5:$AZ$410,$B502,'Grid GenerationQueue'!$BA$5:$BA$410,$C502,'Grid GenerationQueue'!$BK$5:$BK$410,"&gt;0")</f>
        <v>0</v>
      </c>
      <c r="BA502">
        <f>SUMIFS('Grid GenerationQueue'!AQ$5:AQ$410,'Grid GenerationQueue'!$AZ$5:$AZ$410,$B502,'Grid GenerationQueue'!$BA$5:$BA$410,$C502,'Grid GenerationQueue'!$BK$5:$BK$410,"&gt;0")</f>
        <v>0</v>
      </c>
      <c r="BB502">
        <f>SUMIFS('Grid GenerationQueue'!AR$5:AR$410,'Grid GenerationQueue'!$AZ$5:$AZ$410,$B502,'Grid GenerationQueue'!$BA$5:$BA$410,$C502,'Grid GenerationQueue'!$BK$5:$BK$410,"&gt;0")</f>
        <v>0</v>
      </c>
      <c r="BD502">
        <f>SUMIFS('Grid GenerationQueue'!AG$5:AG$410,'Grid GenerationQueue'!$AZ$5:$AZ$410,$B502,'Grid GenerationQueue'!$BA$5:$BA$410,$C502,'Grid GenerationQueue'!$BD$5:$BD$410,"&lt;="&amp;$BE$3)</f>
        <v>0</v>
      </c>
      <c r="BE502">
        <f>SUMIFS('Grid GenerationQueue'!AH$5:AH$410,'Grid GenerationQueue'!$AZ$5:$AZ$410,$B502,'Grid GenerationQueue'!$BA$5:$BA$410,$C502,'Grid GenerationQueue'!$BD$5:$BD$410,"&lt;="&amp;$BE$3)</f>
        <v>0</v>
      </c>
      <c r="BF502">
        <f>SUMIFS('Grid GenerationQueue'!AI$5:AI$410,'Grid GenerationQueue'!$AZ$5:$AZ$410,$B502,'Grid GenerationQueue'!$BA$5:$BA$410,$C502,'Grid GenerationQueue'!$BD$5:$BD$410,"&lt;="&amp;$BE$3)</f>
        <v>0</v>
      </c>
      <c r="BG502">
        <f>SUMIFS('Grid GenerationQueue'!AJ$5:AJ$410,'Grid GenerationQueue'!$AZ$5:$AZ$410,$B502,'Grid GenerationQueue'!$BA$5:$BA$410,$C502,'Grid GenerationQueue'!$BD$5:$BD$410,"&lt;="&amp;$BE$3)</f>
        <v>0</v>
      </c>
      <c r="BH502">
        <f>SUMIFS('Grid GenerationQueue'!AK$5:AK$410,'Grid GenerationQueue'!$AZ$5:$AZ$410,$B502,'Grid GenerationQueue'!$BA$5:$BA$410,$C502,'Grid GenerationQueue'!$BD$5:$BD$410,"&lt;="&amp;$BE$3)</f>
        <v>0</v>
      </c>
      <c r="BI502">
        <f>SUMIFS('Grid GenerationQueue'!AL$5:AL$410,'Grid GenerationQueue'!$AZ$5:$AZ$410,$B502,'Grid GenerationQueue'!$BA$5:$BA$410,$C502,'Grid GenerationQueue'!$BD$5:$BD$410,"&lt;="&amp;$BE$3)</f>
        <v>0</v>
      </c>
      <c r="BJ502">
        <f>SUMIFS('Grid GenerationQueue'!AM$5:AM$410,'Grid GenerationQueue'!$AZ$5:$AZ$410,$B502,'Grid GenerationQueue'!$BA$5:$BA$410,$C502,'Grid GenerationQueue'!$BD$5:$BD$410,"&lt;="&amp;$BE$3)</f>
        <v>0</v>
      </c>
      <c r="BK502">
        <f>SUMIFS('Grid GenerationQueue'!AN$5:AN$410,'Grid GenerationQueue'!$AZ$5:$AZ$410,$B502,'Grid GenerationQueue'!$BA$5:$BA$410,$C502,'Grid GenerationQueue'!$BD$5:$BD$410,"&lt;="&amp;$BE$3)</f>
        <v>0</v>
      </c>
      <c r="BL502">
        <f>SUMIFS('Grid GenerationQueue'!AO$5:AO$410,'Grid GenerationQueue'!$AZ$5:$AZ$410,$B502,'Grid GenerationQueue'!$BA$5:$BA$410,$C502,'Grid GenerationQueue'!$BD$5:$BD$410,"&lt;="&amp;$BE$3)</f>
        <v>0</v>
      </c>
      <c r="BM502">
        <f>SUMIFS('Grid GenerationQueue'!AP$5:AP$410,'Grid GenerationQueue'!$AZ$5:$AZ$410,$B502,'Grid GenerationQueue'!$BA$5:$BA$410,$C502,'Grid GenerationQueue'!$BD$5:$BD$410,"&lt;="&amp;$BE$3)</f>
        <v>0</v>
      </c>
      <c r="BN502">
        <f>SUMIFS('Grid GenerationQueue'!AQ$5:AQ$410,'Grid GenerationQueue'!$AZ$5:$AZ$410,$B502,'Grid GenerationQueue'!$BA$5:$BA$410,$C502,'Grid GenerationQueue'!$BD$5:$BD$410,"&lt;="&amp;$BE$3)</f>
        <v>0</v>
      </c>
      <c r="BO502">
        <f>SUMIFS('Grid GenerationQueue'!AR$5:AR$410,'Grid GenerationQueue'!$AZ$5:$AZ$410,$B502,'Grid GenerationQueue'!$BA$5:$BA$410,$C502,'Grid GenerationQueue'!$BD$5:$BD$410,"&lt;="&amp;$BE$3)</f>
        <v>0</v>
      </c>
      <c r="BQ502">
        <f>SUMIFS('Grid GenerationQueue'!AG$5:AG$410,'Grid GenerationQueue'!$AZ$5:$AZ$410,$B502,'Grid GenerationQueue'!$BA$5:$BA$410,$C502,'Grid GenerationQueue'!$BJ$5:$BJ$410,"Executed",'Grid GenerationQueue'!$BD$5:$BD$410,"&lt;="&amp;$BE$3)</f>
        <v>0</v>
      </c>
      <c r="BR502">
        <f>SUMIFS('Grid GenerationQueue'!AH$5:AH$410,'Grid GenerationQueue'!$AZ$5:$AZ$410,$B502,'Grid GenerationQueue'!$BA$5:$BA$410,$C502,'Grid GenerationQueue'!$BJ$5:$BJ$410,"Executed",'Grid GenerationQueue'!$BD$5:$BD$410,"&lt;="&amp;$BE$3)</f>
        <v>0</v>
      </c>
      <c r="BS502">
        <f>SUMIFS('Grid GenerationQueue'!AI$5:AI$410,'Grid GenerationQueue'!$AZ$5:$AZ$410,$B502,'Grid GenerationQueue'!$BA$5:$BA$410,$C502,'Grid GenerationQueue'!$BJ$5:$BJ$410,"Executed",'Grid GenerationQueue'!$BD$5:$BD$410,"&lt;="&amp;$BE$3)</f>
        <v>0</v>
      </c>
      <c r="BT502">
        <f>SUMIFS('Grid GenerationQueue'!AJ$5:AJ$410,'Grid GenerationQueue'!$AZ$5:$AZ$410,$B502,'Grid GenerationQueue'!$BA$5:$BA$410,$C502,'Grid GenerationQueue'!$BJ$5:$BJ$410,"Executed",'Grid GenerationQueue'!$BD$5:$BD$410,"&lt;="&amp;$BE$3)</f>
        <v>0</v>
      </c>
      <c r="BU502">
        <f>SUMIFS('Grid GenerationQueue'!AK$5:AK$410,'Grid GenerationQueue'!$AZ$5:$AZ$410,$B502,'Grid GenerationQueue'!$BA$5:$BA$410,$C502,'Grid GenerationQueue'!$BJ$5:$BJ$410,"Executed",'Grid GenerationQueue'!$BD$5:$BD$410,"&lt;="&amp;$BE$3)</f>
        <v>0</v>
      </c>
      <c r="BV502">
        <f>SUMIFS('Grid GenerationQueue'!AL$5:AL$410,'Grid GenerationQueue'!$AZ$5:$AZ$410,$B502,'Grid GenerationQueue'!$BA$5:$BA$410,$C502,'Grid GenerationQueue'!$BJ$5:$BJ$410,"Executed",'Grid GenerationQueue'!$BD$5:$BD$410,"&lt;="&amp;$BE$3)</f>
        <v>0</v>
      </c>
      <c r="BW502">
        <f>SUMIFS('Grid GenerationQueue'!AM$5:AM$410,'Grid GenerationQueue'!$AZ$5:$AZ$410,$B502,'Grid GenerationQueue'!$BA$5:$BA$410,$C502,'Grid GenerationQueue'!$BJ$5:$BJ$410,"Executed",'Grid GenerationQueue'!$BD$5:$BD$410,"&lt;="&amp;$BE$3)</f>
        <v>0</v>
      </c>
      <c r="BX502">
        <f>SUMIFS('Grid GenerationQueue'!AN$5:AN$410,'Grid GenerationQueue'!$AZ$5:$AZ$410,$B502,'Grid GenerationQueue'!$BA$5:$BA$410,$C502,'Grid GenerationQueue'!$BJ$5:$BJ$410,"Executed",'Grid GenerationQueue'!$BD$5:$BD$410,"&lt;="&amp;$BE$3)</f>
        <v>0</v>
      </c>
      <c r="BY502">
        <f>SUMIFS('Grid GenerationQueue'!AO$5:AO$410,'Grid GenerationQueue'!$AZ$5:$AZ$410,$B502,'Grid GenerationQueue'!$BA$5:$BA$410,$C502,'Grid GenerationQueue'!$BJ$5:$BJ$410,"Executed",'Grid GenerationQueue'!$BD$5:$BD$410,"&lt;="&amp;$BE$3)</f>
        <v>0</v>
      </c>
      <c r="BZ502">
        <f>SUMIFS('Grid GenerationQueue'!AP$5:AP$410,'Grid GenerationQueue'!$AZ$5:$AZ$410,$B502,'Grid GenerationQueue'!$BA$5:$BA$410,$C502,'Grid GenerationQueue'!$BJ$5:$BJ$410,"Executed",'Grid GenerationQueue'!$BD$5:$BD$410,"&lt;="&amp;$BE$3)</f>
        <v>0</v>
      </c>
      <c r="CA502">
        <f>SUMIFS('Grid GenerationQueue'!AQ$5:AQ$410,'Grid GenerationQueue'!$AZ$5:$AZ$410,$B502,'Grid GenerationQueue'!$BA$5:$BA$410,$C502,'Grid GenerationQueue'!$BJ$5:$BJ$410,"Executed",'Grid GenerationQueue'!$BD$5:$BD$410,"&lt;="&amp;$BE$3)</f>
        <v>0</v>
      </c>
      <c r="CB502">
        <f>SUMIFS('Grid GenerationQueue'!AR$5:AR$410,'Grid GenerationQueue'!$AZ$5:$AZ$410,$B502,'Grid GenerationQueue'!$BA$5:$BA$410,$C502,'Grid GenerationQueue'!$BJ$5:$BJ$410,"Executed",'Grid GenerationQueue'!$BD$5:$BD$410,"&lt;="&amp;$BE$3)</f>
        <v>0</v>
      </c>
      <c r="CD502">
        <f>SUMIFS('Grid GenerationQueue'!AG$5:AG$410,'Grid GenerationQueue'!$AZ$5:$AZ$410,$B502,'Grid GenerationQueue'!$BA$5:$BA$410,$C502,'Grid GenerationQueue'!$BH$5:$BH$410,"&lt;&gt;"&amp;"",'Grid GenerationQueue'!$BD$5:$BD$410,"&lt;="&amp;$BE$3)</f>
        <v>0</v>
      </c>
      <c r="CE502">
        <f>SUMIFS('Grid GenerationQueue'!AH$5:AH$410,'Grid GenerationQueue'!$AZ$5:$AZ$410,$B502,'Grid GenerationQueue'!$BA$5:$BA$410,$C502,'Grid GenerationQueue'!$BH$5:$BH$410,"&lt;&gt;"&amp;"",'Grid GenerationQueue'!$BD$5:$BD$410,"&lt;="&amp;$BE$3)</f>
        <v>0</v>
      </c>
      <c r="CF502">
        <f>SUMIFS('Grid GenerationQueue'!AI$5:AI$410,'Grid GenerationQueue'!$AZ$5:$AZ$410,$B502,'Grid GenerationQueue'!$BA$5:$BA$410,$C502,'Grid GenerationQueue'!$BH$5:$BH$410,"&lt;&gt;"&amp;"",'Grid GenerationQueue'!$BD$5:$BD$410,"&lt;="&amp;$BE$3)</f>
        <v>0</v>
      </c>
      <c r="CG502">
        <f>SUMIFS('Grid GenerationQueue'!AJ$5:AJ$410,'Grid GenerationQueue'!$AZ$5:$AZ$410,$B502,'Grid GenerationQueue'!$BA$5:$BA$410,$C502,'Grid GenerationQueue'!$BH$5:$BH$410,"&lt;&gt;"&amp;"",'Grid GenerationQueue'!$BD$5:$BD$410,"&lt;="&amp;$BE$3)</f>
        <v>0</v>
      </c>
      <c r="CH502">
        <f>SUMIFS('Grid GenerationQueue'!AK$5:AK$410,'Grid GenerationQueue'!$AZ$5:$AZ$410,$B502,'Grid GenerationQueue'!$BA$5:$BA$410,$C502,'Grid GenerationQueue'!$BH$5:$BH$410,"&lt;&gt;"&amp;"",'Grid GenerationQueue'!$BD$5:$BD$410,"&lt;="&amp;$BE$3)</f>
        <v>0</v>
      </c>
      <c r="CI502">
        <f>SUMIFS('Grid GenerationQueue'!AL$5:AL$410,'Grid GenerationQueue'!$AZ$5:$AZ$410,$B502,'Grid GenerationQueue'!$BA$5:$BA$410,$C502,'Grid GenerationQueue'!$BH$5:$BH$410,"&lt;&gt;"&amp;"",'Grid GenerationQueue'!$BD$5:$BD$410,"&lt;="&amp;$BE$3)</f>
        <v>0</v>
      </c>
      <c r="CJ502">
        <f>SUMIFS('Grid GenerationQueue'!AM$5:AM$410,'Grid GenerationQueue'!$AZ$5:$AZ$410,$B502,'Grid GenerationQueue'!$BA$5:$BA$410,$C502,'Grid GenerationQueue'!$BH$5:$BH$410,"&lt;&gt;"&amp;"",'Grid GenerationQueue'!$BD$5:$BD$410,"&lt;="&amp;$BE$3)</f>
        <v>0</v>
      </c>
      <c r="CK502">
        <f>SUMIFS('Grid GenerationQueue'!AN$5:AN$410,'Grid GenerationQueue'!$AZ$5:$AZ$410,$B502,'Grid GenerationQueue'!$BA$5:$BA$410,$C502,'Grid GenerationQueue'!$BH$5:$BH$410,"&lt;&gt;"&amp;"",'Grid GenerationQueue'!$BD$5:$BD$410,"&lt;="&amp;$BE$3)</f>
        <v>0</v>
      </c>
      <c r="CL502">
        <f>SUMIFS('Grid GenerationQueue'!AO$5:AO$410,'Grid GenerationQueue'!$AZ$5:$AZ$410,$B502,'Grid GenerationQueue'!$BA$5:$BA$410,$C502,'Grid GenerationQueue'!$BH$5:$BH$410,"&lt;&gt;"&amp;"",'Grid GenerationQueue'!$BD$5:$BD$410,"&lt;="&amp;$BE$3)</f>
        <v>0</v>
      </c>
      <c r="CM502">
        <f>SUMIFS('Grid GenerationQueue'!AP$5:AP$410,'Grid GenerationQueue'!$AZ$5:$AZ$410,$B502,'Grid GenerationQueue'!$BA$5:$BA$410,$C502,'Grid GenerationQueue'!$BH$5:$BH$410,"&lt;&gt;"&amp;"",'Grid GenerationQueue'!$BD$5:$BD$410,"&lt;="&amp;$BE$3)</f>
        <v>0</v>
      </c>
      <c r="CN502">
        <f>SUMIFS('Grid GenerationQueue'!AQ$5:AQ$410,'Grid GenerationQueue'!$AZ$5:$AZ$410,$B502,'Grid GenerationQueue'!$BA$5:$BA$410,$C502,'Grid GenerationQueue'!$BH$5:$BH$410,"&lt;&gt;"&amp;"",'Grid GenerationQueue'!$BD$5:$BD$410,"&lt;="&amp;$BE$3)</f>
        <v>0</v>
      </c>
      <c r="CO502">
        <f>SUMIFS('Grid GenerationQueue'!AR$5:AR$410,'Grid GenerationQueue'!$AZ$5:$AZ$410,$B502,'Grid GenerationQueue'!$BA$5:$BA$410,$C502,'Grid GenerationQueue'!$BH$5:$BH$410,"&lt;&gt;"&amp;"",'Grid GenerationQueue'!$BD$5:$BD$410,"&lt;="&amp;$BE$3)</f>
        <v>0</v>
      </c>
      <c r="CQ502">
        <f>SUMIFS('Grid GenerationQueue'!AG$5:AG$410,'Grid GenerationQueue'!$AZ$5:$AZ$410,$B502,'Grid GenerationQueue'!$BA$5:$BA$410,$C502,'Grid GenerationQueue'!$BK$5:$BK$410,"&gt;0",'Grid GenerationQueue'!$BD$5:$BD$410,"&lt;="&amp;$BE$3)</f>
        <v>0</v>
      </c>
      <c r="CR502">
        <f>SUMIFS('Grid GenerationQueue'!AH$5:AH$410,'Grid GenerationQueue'!$AZ$5:$AZ$410,$B502,'Grid GenerationQueue'!$BA$5:$BA$410,$C502,'Grid GenerationQueue'!$BK$5:$BK$410,"&gt;0",'Grid GenerationQueue'!$BD$5:$BD$410,"&lt;="&amp;$BE$3)</f>
        <v>0</v>
      </c>
      <c r="CS502">
        <f>SUMIFS('Grid GenerationQueue'!AI$5:AI$410,'Grid GenerationQueue'!$AZ$5:$AZ$410,$B502,'Grid GenerationQueue'!$BA$5:$BA$410,$C502,'Grid GenerationQueue'!$BK$5:$BK$410,"&gt;0",'Grid GenerationQueue'!$BD$5:$BD$410,"&lt;="&amp;$BE$3)</f>
        <v>0</v>
      </c>
      <c r="CT502">
        <f>SUMIFS('Grid GenerationQueue'!AJ$5:AJ$410,'Grid GenerationQueue'!$AZ$5:$AZ$410,$B502,'Grid GenerationQueue'!$BA$5:$BA$410,$C502,'Grid GenerationQueue'!$BK$5:$BK$410,"&gt;0",'Grid GenerationQueue'!$BD$5:$BD$410,"&lt;="&amp;$BE$3)</f>
        <v>0</v>
      </c>
      <c r="CU502">
        <f>SUMIFS('Grid GenerationQueue'!AK$5:AK$410,'Grid GenerationQueue'!$AZ$5:$AZ$410,$B502,'Grid GenerationQueue'!$BA$5:$BA$410,$C502,'Grid GenerationQueue'!$BK$5:$BK$410,"&gt;0",'Grid GenerationQueue'!$BD$5:$BD$410,"&lt;="&amp;$BE$3)</f>
        <v>0</v>
      </c>
      <c r="CV502">
        <f>SUMIFS('Grid GenerationQueue'!AL$5:AL$410,'Grid GenerationQueue'!$AZ$5:$AZ$410,$B502,'Grid GenerationQueue'!$BA$5:$BA$410,$C502,'Grid GenerationQueue'!$BK$5:$BK$410,"&gt;0",'Grid GenerationQueue'!$BD$5:$BD$410,"&lt;="&amp;$BE$3)</f>
        <v>0</v>
      </c>
      <c r="CW502">
        <f>SUMIFS('Grid GenerationQueue'!AM$5:AM$410,'Grid GenerationQueue'!$AZ$5:$AZ$410,$B502,'Grid GenerationQueue'!$BA$5:$BA$410,$C502,'Grid GenerationQueue'!$BK$5:$BK$410,"&gt;0",'Grid GenerationQueue'!$BD$5:$BD$410,"&lt;="&amp;$BE$3)</f>
        <v>0</v>
      </c>
      <c r="CX502">
        <f>SUMIFS('Grid GenerationQueue'!AN$5:AN$410,'Grid GenerationQueue'!$AZ$5:$AZ$410,$B502,'Grid GenerationQueue'!$BA$5:$BA$410,$C502,'Grid GenerationQueue'!$BK$5:$BK$410,"&gt;0",'Grid GenerationQueue'!$BD$5:$BD$410,"&lt;="&amp;$BE$3)</f>
        <v>0</v>
      </c>
      <c r="CY502">
        <f>SUMIFS('Grid GenerationQueue'!AO$5:AO$410,'Grid GenerationQueue'!$AZ$5:$AZ$410,$B502,'Grid GenerationQueue'!$BA$5:$BA$410,$C502,'Grid GenerationQueue'!$BK$5:$BK$410,"&gt;0",'Grid GenerationQueue'!$BD$5:$BD$410,"&lt;="&amp;$BE$3)</f>
        <v>0</v>
      </c>
      <c r="CZ502">
        <f>SUMIFS('Grid GenerationQueue'!AP$5:AP$410,'Grid GenerationQueue'!$AZ$5:$AZ$410,$B502,'Grid GenerationQueue'!$BA$5:$BA$410,$C502,'Grid GenerationQueue'!$BK$5:$BK$410,"&gt;0",'Grid GenerationQueue'!$BD$5:$BD$410,"&lt;="&amp;$BE$3)</f>
        <v>0</v>
      </c>
      <c r="DA502">
        <f>SUMIFS('Grid GenerationQueue'!AQ$5:AQ$410,'Grid GenerationQueue'!$AZ$5:$AZ$410,$B502,'Grid GenerationQueue'!$BA$5:$BA$410,$C502,'Grid GenerationQueue'!$BK$5:$BK$410,"&gt;0",'Grid GenerationQueue'!$BD$5:$BD$410,"&lt;="&amp;$BE$3)</f>
        <v>0</v>
      </c>
      <c r="DB502">
        <f>SUMIFS('Grid GenerationQueue'!AR$5:AR$410,'Grid GenerationQueue'!$AZ$5:$AZ$410,$B502,'Grid GenerationQueue'!$BA$5:$BA$410,$C502,'Grid GenerationQueue'!$BK$5:$BK$410,"&gt;0",'Grid GenerationQueue'!$BD$5:$BD$410,"&lt;="&amp;$BE$3)</f>
        <v>0</v>
      </c>
    </row>
    <row r="503" spans="1:106" x14ac:dyDescent="0.35">
      <c r="A503" t="s">
        <v>75</v>
      </c>
      <c r="B503" t="s">
        <v>4642</v>
      </c>
      <c r="C503">
        <v>69</v>
      </c>
      <c r="D503">
        <f>SUMIFS('Grid GenerationQueue'!AG$5:AG$410,'Grid GenerationQueue'!$AZ$5:$AZ$410,$B503,'Grid GenerationQueue'!$BA$5:$BA$410,$C503)</f>
        <v>26.6</v>
      </c>
      <c r="E503">
        <f>SUMIFS('Grid GenerationQueue'!AH$5:AH$410,'Grid GenerationQueue'!$AZ$5:$AZ$410,$B503,'Grid GenerationQueue'!$BA$5:$BA$410,$C503)</f>
        <v>0</v>
      </c>
      <c r="F503">
        <f>SUMIFS('Grid GenerationQueue'!AI$5:AI$410,'Grid GenerationQueue'!$AZ$5:$AZ$410,$B503,'Grid GenerationQueue'!$BA$5:$BA$410,$C503)</f>
        <v>0</v>
      </c>
      <c r="G503">
        <f>SUMIFS('Grid GenerationQueue'!AJ$5:AJ$410,'Grid GenerationQueue'!$AZ$5:$AZ$410,$B503,'Grid GenerationQueue'!$BA$5:$BA$410,$C503)</f>
        <v>0</v>
      </c>
      <c r="H503">
        <f>SUMIFS('Grid GenerationQueue'!AK$5:AK$410,'Grid GenerationQueue'!$AZ$5:$AZ$410,$B503,'Grid GenerationQueue'!$BA$5:$BA$410,$C503)</f>
        <v>0</v>
      </c>
      <c r="I503">
        <f>SUMIFS('Grid GenerationQueue'!AL$5:AL$410,'Grid GenerationQueue'!$AZ$5:$AZ$410,$B503,'Grid GenerationQueue'!$BA$5:$BA$410,$C503)</f>
        <v>0</v>
      </c>
      <c r="J503">
        <f>SUMIFS('Grid GenerationQueue'!AM$5:AM$410,'Grid GenerationQueue'!$AZ$5:$AZ$410,$B503,'Grid GenerationQueue'!$BA$5:$BA$410,$C503)</f>
        <v>0</v>
      </c>
      <c r="K503">
        <f>SUMIFS('Grid GenerationQueue'!AN$5:AN$410,'Grid GenerationQueue'!$AZ$5:$AZ$410,$B503,'Grid GenerationQueue'!$BA$5:$BA$410,$C503)</f>
        <v>0</v>
      </c>
      <c r="L503">
        <f>SUMIFS('Grid GenerationQueue'!AO$5:AO$410,'Grid GenerationQueue'!$AZ$5:$AZ$410,$B503,'Grid GenerationQueue'!$BA$5:$BA$410,$C503)</f>
        <v>0</v>
      </c>
      <c r="M503">
        <f>SUMIFS('Grid GenerationQueue'!AP$5:AP$410,'Grid GenerationQueue'!$AZ$5:$AZ$410,$B503,'Grid GenerationQueue'!$BA$5:$BA$410,$C503)</f>
        <v>0</v>
      </c>
      <c r="N503">
        <f>SUMIFS('Grid GenerationQueue'!AQ$5:AQ$410,'Grid GenerationQueue'!$AZ$5:$AZ$410,$B503,'Grid GenerationQueue'!$BA$5:$BA$410,$C503)</f>
        <v>0</v>
      </c>
      <c r="O503">
        <f>SUMIFS('Grid GenerationQueue'!AR$5:AR$410,'Grid GenerationQueue'!$AZ$5:$AZ$410,$B503,'Grid GenerationQueue'!$BA$5:$BA$410,$C503)</f>
        <v>0</v>
      </c>
      <c r="Q503">
        <f>SUMIFS('Grid GenerationQueue'!AG$5:AG$410,'Grid GenerationQueue'!$AZ$5:$AZ$410,$B503,'Grid GenerationQueue'!$BA$5:$BA$410,$C503,'Grid GenerationQueue'!$BJ$5:$BJ$410,"Executed")</f>
        <v>0</v>
      </c>
      <c r="R503">
        <f>SUMIFS('Grid GenerationQueue'!AH$5:AH$410,'Grid GenerationQueue'!$AZ$5:$AZ$410,$B503,'Grid GenerationQueue'!$BA$5:$BA$410,$C503,'Grid GenerationQueue'!$BJ$5:$BJ$410,"Executed")</f>
        <v>0</v>
      </c>
      <c r="S503">
        <f>SUMIFS('Grid GenerationQueue'!AI$5:AI$410,'Grid GenerationQueue'!$AZ$5:$AZ$410,$B503,'Grid GenerationQueue'!$BA$5:$BA$410,$C503,'Grid GenerationQueue'!$BJ$5:$BJ$410,"Executed")</f>
        <v>0</v>
      </c>
      <c r="T503">
        <f>SUMIFS('Grid GenerationQueue'!AJ$5:AJ$410,'Grid GenerationQueue'!$AZ$5:$AZ$410,$B503,'Grid GenerationQueue'!$BA$5:$BA$410,$C503,'Grid GenerationQueue'!$BJ$5:$BJ$410,"Executed")</f>
        <v>0</v>
      </c>
      <c r="U503">
        <f>SUMIFS('Grid GenerationQueue'!AK$5:AK$410,'Grid GenerationQueue'!$AZ$5:$AZ$410,$B503,'Grid GenerationQueue'!$BA$5:$BA$410,$C503,'Grid GenerationQueue'!$BJ$5:$BJ$410,"Executed")</f>
        <v>0</v>
      </c>
      <c r="V503">
        <f>SUMIFS('Grid GenerationQueue'!AL$5:AL$410,'Grid GenerationQueue'!$AZ$5:$AZ$410,$B503,'Grid GenerationQueue'!$BA$5:$BA$410,$C503,'Grid GenerationQueue'!$BJ$5:$BJ$410,"Executed")</f>
        <v>0</v>
      </c>
      <c r="W503">
        <f>SUMIFS('Grid GenerationQueue'!AM$5:AM$410,'Grid GenerationQueue'!$AZ$5:$AZ$410,$B503,'Grid GenerationQueue'!$BA$5:$BA$410,$C503,'Grid GenerationQueue'!$BJ$5:$BJ$410,"Executed")</f>
        <v>0</v>
      </c>
      <c r="X503">
        <f>SUMIFS('Grid GenerationQueue'!AN$5:AN$410,'Grid GenerationQueue'!$AZ$5:$AZ$410,$B503,'Grid GenerationQueue'!$BA$5:$BA$410,$C503,'Grid GenerationQueue'!$BJ$5:$BJ$410,"Executed")</f>
        <v>0</v>
      </c>
      <c r="Y503">
        <f>SUMIFS('Grid GenerationQueue'!AO$5:AO$410,'Grid GenerationQueue'!$AZ$5:$AZ$410,$B503,'Grid GenerationQueue'!$BA$5:$BA$410,$C503,'Grid GenerationQueue'!$BJ$5:$BJ$410,"Executed")</f>
        <v>0</v>
      </c>
      <c r="Z503">
        <f>SUMIFS('Grid GenerationQueue'!AP$5:AP$410,'Grid GenerationQueue'!$AZ$5:$AZ$410,$B503,'Grid GenerationQueue'!$BA$5:$BA$410,$C503,'Grid GenerationQueue'!$BJ$5:$BJ$410,"Executed")</f>
        <v>0</v>
      </c>
      <c r="AA503">
        <f>SUMIFS('Grid GenerationQueue'!AQ$5:AQ$410,'Grid GenerationQueue'!$AZ$5:$AZ$410,$B503,'Grid GenerationQueue'!$BA$5:$BA$410,$C503,'Grid GenerationQueue'!$BJ$5:$BJ$410,"Executed")</f>
        <v>0</v>
      </c>
      <c r="AB503">
        <f>SUMIFS('Grid GenerationQueue'!AR$5:AR$410,'Grid GenerationQueue'!$AZ$5:$AZ$410,$B503,'Grid GenerationQueue'!$BA$5:$BA$410,$C503,'Grid GenerationQueue'!$BJ$5:$BJ$410,"Executed")</f>
        <v>0</v>
      </c>
      <c r="AD503">
        <f>SUMIFS('Grid GenerationQueue'!AG$5:AG$410,'Grid GenerationQueue'!$AZ$5:$AZ$410,$B503,'Grid GenerationQueue'!$BA$5:$BA$410,$C503,'Grid GenerationQueue'!$BH$5:$BH$410,"&lt;&gt;"&amp;"")+SUMIFS('Grid GenerationQueue'!AG$5:AG$410,'Grid GenerationQueue'!$AZ$5:$AZ$410,$B503,'Grid GenerationQueue'!$BA$5:$BA$410,$C503,'Grid GenerationQueue'!$BH$5:$BH$410,"",'Grid GenerationQueue'!$AC$5:$AC$410,1)</f>
        <v>26.6</v>
      </c>
      <c r="AE503">
        <f>SUMIFS('Grid GenerationQueue'!AH$5:AH$410,'Grid GenerationQueue'!$AZ$5:$AZ$410,$B503,'Grid GenerationQueue'!$BA$5:$BA$410,$C503,'Grid GenerationQueue'!$BH$5:$BH$410,"&lt;&gt;"&amp;"")+SUMIFS('Grid GenerationQueue'!AH$5:AH$410,'Grid GenerationQueue'!$AZ$5:$AZ$410,$B503,'Grid GenerationQueue'!$BA$5:$BA$410,$C503,'Grid GenerationQueue'!$BH$5:$BH$410,"",'Grid GenerationQueue'!$AC$5:$AC$410,1)</f>
        <v>0</v>
      </c>
      <c r="AF503">
        <f>SUMIFS('Grid GenerationQueue'!AI$5:AI$410,'Grid GenerationQueue'!$AZ$5:$AZ$410,$B503,'Grid GenerationQueue'!$BA$5:$BA$410,$C503,'Grid GenerationQueue'!$BH$5:$BH$410,"&lt;&gt;"&amp;"")+SUMIFS('Grid GenerationQueue'!AI$5:AI$410,'Grid GenerationQueue'!$AZ$5:$AZ$410,$B503,'Grid GenerationQueue'!$BA$5:$BA$410,$C503,'Grid GenerationQueue'!$BH$5:$BH$410,"",'Grid GenerationQueue'!$AC$5:$AC$410,1)</f>
        <v>0</v>
      </c>
      <c r="AG503">
        <f>SUMIFS('Grid GenerationQueue'!AJ$5:AJ$410,'Grid GenerationQueue'!$AZ$5:$AZ$410,$B503,'Grid GenerationQueue'!$BA$5:$BA$410,$C503,'Grid GenerationQueue'!$BH$5:$BH$410,"&lt;&gt;"&amp;"")+SUMIFS('Grid GenerationQueue'!AJ$5:AJ$410,'Grid GenerationQueue'!$AZ$5:$AZ$410,$B503,'Grid GenerationQueue'!$BA$5:$BA$410,$C503,'Grid GenerationQueue'!$BH$5:$BH$410,"",'Grid GenerationQueue'!$AC$5:$AC$410,1)</f>
        <v>0</v>
      </c>
      <c r="AH503">
        <f>SUMIFS('Grid GenerationQueue'!AK$5:AK$410,'Grid GenerationQueue'!$AZ$5:$AZ$410,$B503,'Grid GenerationQueue'!$BA$5:$BA$410,$C503,'Grid GenerationQueue'!$BH$5:$BH$410,"&lt;&gt;"&amp;"")+SUMIFS('Grid GenerationQueue'!AK$5:AK$410,'Grid GenerationQueue'!$AZ$5:$AZ$410,$B503,'Grid GenerationQueue'!$BA$5:$BA$410,$C503,'Grid GenerationQueue'!$BH$5:$BH$410,"",'Grid GenerationQueue'!$AC$5:$AC$410,1)</f>
        <v>0</v>
      </c>
      <c r="AI503">
        <f>SUMIFS('Grid GenerationQueue'!AL$5:AL$410,'Grid GenerationQueue'!$AZ$5:$AZ$410,$B503,'Grid GenerationQueue'!$BA$5:$BA$410,$C503,'Grid GenerationQueue'!$BH$5:$BH$410,"&lt;&gt;"&amp;"")+SUMIFS('Grid GenerationQueue'!AL$5:AL$410,'Grid GenerationQueue'!$AZ$5:$AZ$410,$B503,'Grid GenerationQueue'!$BA$5:$BA$410,$C503,'Grid GenerationQueue'!$BH$5:$BH$410,"",'Grid GenerationQueue'!$AC$5:$AC$410,1)</f>
        <v>0</v>
      </c>
      <c r="AJ503">
        <f>SUMIFS('Grid GenerationQueue'!AM$5:AM$410,'Grid GenerationQueue'!$AZ$5:$AZ$410,$B503,'Grid GenerationQueue'!$BA$5:$BA$410,$C503,'Grid GenerationQueue'!$BH$5:$BH$410,"&lt;&gt;"&amp;"")+SUMIFS('Grid GenerationQueue'!AM$5:AM$410,'Grid GenerationQueue'!$AZ$5:$AZ$410,$B503,'Grid GenerationQueue'!$BA$5:$BA$410,$C503,'Grid GenerationQueue'!$BH$5:$BH$410,"",'Grid GenerationQueue'!$AC$5:$AC$410,1)</f>
        <v>0</v>
      </c>
      <c r="AK503">
        <f>SUMIFS('Grid GenerationQueue'!AN$5:AN$410,'Grid GenerationQueue'!$AZ$5:$AZ$410,$B503,'Grid GenerationQueue'!$BA$5:$BA$410,$C503,'Grid GenerationQueue'!$BH$5:$BH$410,"&lt;&gt;"&amp;"")+SUMIFS('Grid GenerationQueue'!AN$5:AN$410,'Grid GenerationQueue'!$AZ$5:$AZ$410,$B503,'Grid GenerationQueue'!$BA$5:$BA$410,$C503,'Grid GenerationQueue'!$BH$5:$BH$410,"",'Grid GenerationQueue'!$AC$5:$AC$410,1)</f>
        <v>0</v>
      </c>
      <c r="AL503">
        <f>SUMIFS('Grid GenerationQueue'!AO$5:AO$410,'Grid GenerationQueue'!$AZ$5:$AZ$410,$B503,'Grid GenerationQueue'!$BA$5:$BA$410,$C503,'Grid GenerationQueue'!$BH$5:$BH$410,"&lt;&gt;"&amp;"")+SUMIFS('Grid GenerationQueue'!AO$5:AO$410,'Grid GenerationQueue'!$AZ$5:$AZ$410,$B503,'Grid GenerationQueue'!$BA$5:$BA$410,$C503,'Grid GenerationQueue'!$BH$5:$BH$410,"",'Grid GenerationQueue'!$AC$5:$AC$410,1)</f>
        <v>0</v>
      </c>
      <c r="AM503">
        <f>SUMIFS('Grid GenerationQueue'!AP$5:AP$410,'Grid GenerationQueue'!$AZ$5:$AZ$410,$B503,'Grid GenerationQueue'!$BA$5:$BA$410,$C503,'Grid GenerationQueue'!$BH$5:$BH$410,"&lt;&gt;"&amp;"")+SUMIFS('Grid GenerationQueue'!AP$5:AP$410,'Grid GenerationQueue'!$AZ$5:$AZ$410,$B503,'Grid GenerationQueue'!$BA$5:$BA$410,$C503,'Grid GenerationQueue'!$BH$5:$BH$410,"",'Grid GenerationQueue'!$AC$5:$AC$410,1)</f>
        <v>0</v>
      </c>
      <c r="AN503">
        <f>SUMIFS('Grid GenerationQueue'!AQ$5:AQ$410,'Grid GenerationQueue'!$AZ$5:$AZ$410,$B503,'Grid GenerationQueue'!$BA$5:$BA$410,$C503,'Grid GenerationQueue'!$BH$5:$BH$410,"&lt;&gt;"&amp;"")+SUMIFS('Grid GenerationQueue'!AQ$5:AQ$410,'Grid GenerationQueue'!$AZ$5:$AZ$410,$B503,'Grid GenerationQueue'!$BA$5:$BA$410,$C503,'Grid GenerationQueue'!$BH$5:$BH$410,"",'Grid GenerationQueue'!$AC$5:$AC$410,1)</f>
        <v>0</v>
      </c>
      <c r="AO503">
        <f>SUMIFS('Grid GenerationQueue'!AR$5:AR$410,'Grid GenerationQueue'!$AZ$5:$AZ$410,$B503,'Grid GenerationQueue'!$BA$5:$BA$410,$C503,'Grid GenerationQueue'!$BH$5:$BH$410,"&lt;&gt;"&amp;"")+SUMIFS('Grid GenerationQueue'!AR$5:AR$410,'Grid GenerationQueue'!$AZ$5:$AZ$410,$B503,'Grid GenerationQueue'!$BA$5:$BA$410,$C503,'Grid GenerationQueue'!$BH$5:$BH$410,"",'Grid GenerationQueue'!$AC$5:$AC$410,1)</f>
        <v>0</v>
      </c>
      <c r="AQ503">
        <f>SUMIFS('Grid GenerationQueue'!AG$5:AG$410,'Grid GenerationQueue'!$AZ$5:$AZ$410,$B503,'Grid GenerationQueue'!$BA$5:$BA$410,$C503,'Grid GenerationQueue'!$BK$5:$BK$410,"&gt;0")</f>
        <v>0</v>
      </c>
      <c r="AR503">
        <f>SUMIFS('Grid GenerationQueue'!AH$5:AH$410,'Grid GenerationQueue'!$AZ$5:$AZ$410,$B503,'Grid GenerationQueue'!$BA$5:$BA$410,$C503,'Grid GenerationQueue'!$BK$5:$BK$410,"&gt;0")</f>
        <v>0</v>
      </c>
      <c r="AS503">
        <f>SUMIFS('Grid GenerationQueue'!AI$5:AI$410,'Grid GenerationQueue'!$AZ$5:$AZ$410,$B503,'Grid GenerationQueue'!$BA$5:$BA$410,$C503,'Grid GenerationQueue'!$BK$5:$BK$410,"&gt;0")</f>
        <v>0</v>
      </c>
      <c r="AT503">
        <f>SUMIFS('Grid GenerationQueue'!AJ$5:AJ$410,'Grid GenerationQueue'!$AZ$5:$AZ$410,$B503,'Grid GenerationQueue'!$BA$5:$BA$410,$C503,'Grid GenerationQueue'!$BK$5:$BK$410,"&gt;0")</f>
        <v>0</v>
      </c>
      <c r="AU503">
        <f>SUMIFS('Grid GenerationQueue'!AK$5:AK$410,'Grid GenerationQueue'!$AZ$5:$AZ$410,$B503,'Grid GenerationQueue'!$BA$5:$BA$410,$C503,'Grid GenerationQueue'!$BK$5:$BK$410,"&gt;0")</f>
        <v>0</v>
      </c>
      <c r="AV503">
        <f>SUMIFS('Grid GenerationQueue'!AL$5:AL$410,'Grid GenerationQueue'!$AZ$5:$AZ$410,$B503,'Grid GenerationQueue'!$BA$5:$BA$410,$C503,'Grid GenerationQueue'!$BK$5:$BK$410,"&gt;0")</f>
        <v>0</v>
      </c>
      <c r="AW503">
        <f>SUMIFS('Grid GenerationQueue'!AM$5:AM$410,'Grid GenerationQueue'!$AZ$5:$AZ$410,$B503,'Grid GenerationQueue'!$BA$5:$BA$410,$C503,'Grid GenerationQueue'!$BK$5:$BK$410,"&gt;0")</f>
        <v>0</v>
      </c>
      <c r="AX503">
        <f>SUMIFS('Grid GenerationQueue'!AN$5:AN$410,'Grid GenerationQueue'!$AZ$5:$AZ$410,$B503,'Grid GenerationQueue'!$BA$5:$BA$410,$C503,'Grid GenerationQueue'!$BK$5:$BK$410,"&gt;0")</f>
        <v>0</v>
      </c>
      <c r="AY503">
        <f>SUMIFS('Grid GenerationQueue'!AO$5:AO$410,'Grid GenerationQueue'!$AZ$5:$AZ$410,$B503,'Grid GenerationQueue'!$BA$5:$BA$410,$C503,'Grid GenerationQueue'!$BK$5:$BK$410,"&gt;0")</f>
        <v>0</v>
      </c>
      <c r="AZ503">
        <f>SUMIFS('Grid GenerationQueue'!AP$5:AP$410,'Grid GenerationQueue'!$AZ$5:$AZ$410,$B503,'Grid GenerationQueue'!$BA$5:$BA$410,$C503,'Grid GenerationQueue'!$BK$5:$BK$410,"&gt;0")</f>
        <v>0</v>
      </c>
      <c r="BA503">
        <f>SUMIFS('Grid GenerationQueue'!AQ$5:AQ$410,'Grid GenerationQueue'!$AZ$5:$AZ$410,$B503,'Grid GenerationQueue'!$BA$5:$BA$410,$C503,'Grid GenerationQueue'!$BK$5:$BK$410,"&gt;0")</f>
        <v>0</v>
      </c>
      <c r="BB503">
        <f>SUMIFS('Grid GenerationQueue'!AR$5:AR$410,'Grid GenerationQueue'!$AZ$5:$AZ$410,$B503,'Grid GenerationQueue'!$BA$5:$BA$410,$C503,'Grid GenerationQueue'!$BK$5:$BK$410,"&gt;0")</f>
        <v>0</v>
      </c>
      <c r="BD503">
        <f>SUMIFS('Grid GenerationQueue'!AG$5:AG$410,'Grid GenerationQueue'!$AZ$5:$AZ$410,$B503,'Grid GenerationQueue'!$BA$5:$BA$410,$C503,'Grid GenerationQueue'!$BD$5:$BD$410,"&lt;="&amp;$BE$3)</f>
        <v>26.6</v>
      </c>
      <c r="BE503">
        <f>SUMIFS('Grid GenerationQueue'!AH$5:AH$410,'Grid GenerationQueue'!$AZ$5:$AZ$410,$B503,'Grid GenerationQueue'!$BA$5:$BA$410,$C503,'Grid GenerationQueue'!$BD$5:$BD$410,"&lt;="&amp;$BE$3)</f>
        <v>0</v>
      </c>
      <c r="BF503">
        <f>SUMIFS('Grid GenerationQueue'!AI$5:AI$410,'Grid GenerationQueue'!$AZ$5:$AZ$410,$B503,'Grid GenerationQueue'!$BA$5:$BA$410,$C503,'Grid GenerationQueue'!$BD$5:$BD$410,"&lt;="&amp;$BE$3)</f>
        <v>0</v>
      </c>
      <c r="BG503">
        <f>SUMIFS('Grid GenerationQueue'!AJ$5:AJ$410,'Grid GenerationQueue'!$AZ$5:$AZ$410,$B503,'Grid GenerationQueue'!$BA$5:$BA$410,$C503,'Grid GenerationQueue'!$BD$5:$BD$410,"&lt;="&amp;$BE$3)</f>
        <v>0</v>
      </c>
      <c r="BH503">
        <f>SUMIFS('Grid GenerationQueue'!AK$5:AK$410,'Grid GenerationQueue'!$AZ$5:$AZ$410,$B503,'Grid GenerationQueue'!$BA$5:$BA$410,$C503,'Grid GenerationQueue'!$BD$5:$BD$410,"&lt;="&amp;$BE$3)</f>
        <v>0</v>
      </c>
      <c r="BI503">
        <f>SUMIFS('Grid GenerationQueue'!AL$5:AL$410,'Grid GenerationQueue'!$AZ$5:$AZ$410,$B503,'Grid GenerationQueue'!$BA$5:$BA$410,$C503,'Grid GenerationQueue'!$BD$5:$BD$410,"&lt;="&amp;$BE$3)</f>
        <v>0</v>
      </c>
      <c r="BJ503">
        <f>SUMIFS('Grid GenerationQueue'!AM$5:AM$410,'Grid GenerationQueue'!$AZ$5:$AZ$410,$B503,'Grid GenerationQueue'!$BA$5:$BA$410,$C503,'Grid GenerationQueue'!$BD$5:$BD$410,"&lt;="&amp;$BE$3)</f>
        <v>0</v>
      </c>
      <c r="BK503">
        <f>SUMIFS('Grid GenerationQueue'!AN$5:AN$410,'Grid GenerationQueue'!$AZ$5:$AZ$410,$B503,'Grid GenerationQueue'!$BA$5:$BA$410,$C503,'Grid GenerationQueue'!$BD$5:$BD$410,"&lt;="&amp;$BE$3)</f>
        <v>0</v>
      </c>
      <c r="BL503">
        <f>SUMIFS('Grid GenerationQueue'!AO$5:AO$410,'Grid GenerationQueue'!$AZ$5:$AZ$410,$B503,'Grid GenerationQueue'!$BA$5:$BA$410,$C503,'Grid GenerationQueue'!$BD$5:$BD$410,"&lt;="&amp;$BE$3)</f>
        <v>0</v>
      </c>
      <c r="BM503">
        <f>SUMIFS('Grid GenerationQueue'!AP$5:AP$410,'Grid GenerationQueue'!$AZ$5:$AZ$410,$B503,'Grid GenerationQueue'!$BA$5:$BA$410,$C503,'Grid GenerationQueue'!$BD$5:$BD$410,"&lt;="&amp;$BE$3)</f>
        <v>0</v>
      </c>
      <c r="BN503">
        <f>SUMIFS('Grid GenerationQueue'!AQ$5:AQ$410,'Grid GenerationQueue'!$AZ$5:$AZ$410,$B503,'Grid GenerationQueue'!$BA$5:$BA$410,$C503,'Grid GenerationQueue'!$BD$5:$BD$410,"&lt;="&amp;$BE$3)</f>
        <v>0</v>
      </c>
      <c r="BO503">
        <f>SUMIFS('Grid GenerationQueue'!AR$5:AR$410,'Grid GenerationQueue'!$AZ$5:$AZ$410,$B503,'Grid GenerationQueue'!$BA$5:$BA$410,$C503,'Grid GenerationQueue'!$BD$5:$BD$410,"&lt;="&amp;$BE$3)</f>
        <v>0</v>
      </c>
      <c r="BQ503">
        <f>SUMIFS('Grid GenerationQueue'!AG$5:AG$410,'Grid GenerationQueue'!$AZ$5:$AZ$410,$B503,'Grid GenerationQueue'!$BA$5:$BA$410,$C503,'Grid GenerationQueue'!$BJ$5:$BJ$410,"Executed",'Grid GenerationQueue'!$BD$5:$BD$410,"&lt;="&amp;$BE$3)</f>
        <v>0</v>
      </c>
      <c r="BR503">
        <f>SUMIFS('Grid GenerationQueue'!AH$5:AH$410,'Grid GenerationQueue'!$AZ$5:$AZ$410,$B503,'Grid GenerationQueue'!$BA$5:$BA$410,$C503,'Grid GenerationQueue'!$BJ$5:$BJ$410,"Executed",'Grid GenerationQueue'!$BD$5:$BD$410,"&lt;="&amp;$BE$3)</f>
        <v>0</v>
      </c>
      <c r="BS503">
        <f>SUMIFS('Grid GenerationQueue'!AI$5:AI$410,'Grid GenerationQueue'!$AZ$5:$AZ$410,$B503,'Grid GenerationQueue'!$BA$5:$BA$410,$C503,'Grid GenerationQueue'!$BJ$5:$BJ$410,"Executed",'Grid GenerationQueue'!$BD$5:$BD$410,"&lt;="&amp;$BE$3)</f>
        <v>0</v>
      </c>
      <c r="BT503">
        <f>SUMIFS('Grid GenerationQueue'!AJ$5:AJ$410,'Grid GenerationQueue'!$AZ$5:$AZ$410,$B503,'Grid GenerationQueue'!$BA$5:$BA$410,$C503,'Grid GenerationQueue'!$BJ$5:$BJ$410,"Executed",'Grid GenerationQueue'!$BD$5:$BD$410,"&lt;="&amp;$BE$3)</f>
        <v>0</v>
      </c>
      <c r="BU503">
        <f>SUMIFS('Grid GenerationQueue'!AK$5:AK$410,'Grid GenerationQueue'!$AZ$5:$AZ$410,$B503,'Grid GenerationQueue'!$BA$5:$BA$410,$C503,'Grid GenerationQueue'!$BJ$5:$BJ$410,"Executed",'Grid GenerationQueue'!$BD$5:$BD$410,"&lt;="&amp;$BE$3)</f>
        <v>0</v>
      </c>
      <c r="BV503">
        <f>SUMIFS('Grid GenerationQueue'!AL$5:AL$410,'Grid GenerationQueue'!$AZ$5:$AZ$410,$B503,'Grid GenerationQueue'!$BA$5:$BA$410,$C503,'Grid GenerationQueue'!$BJ$5:$BJ$410,"Executed",'Grid GenerationQueue'!$BD$5:$BD$410,"&lt;="&amp;$BE$3)</f>
        <v>0</v>
      </c>
      <c r="BW503">
        <f>SUMIFS('Grid GenerationQueue'!AM$5:AM$410,'Grid GenerationQueue'!$AZ$5:$AZ$410,$B503,'Grid GenerationQueue'!$BA$5:$BA$410,$C503,'Grid GenerationQueue'!$BJ$5:$BJ$410,"Executed",'Grid GenerationQueue'!$BD$5:$BD$410,"&lt;="&amp;$BE$3)</f>
        <v>0</v>
      </c>
      <c r="BX503">
        <f>SUMIFS('Grid GenerationQueue'!AN$5:AN$410,'Grid GenerationQueue'!$AZ$5:$AZ$410,$B503,'Grid GenerationQueue'!$BA$5:$BA$410,$C503,'Grid GenerationQueue'!$BJ$5:$BJ$410,"Executed",'Grid GenerationQueue'!$BD$5:$BD$410,"&lt;="&amp;$BE$3)</f>
        <v>0</v>
      </c>
      <c r="BY503">
        <f>SUMIFS('Grid GenerationQueue'!AO$5:AO$410,'Grid GenerationQueue'!$AZ$5:$AZ$410,$B503,'Grid GenerationQueue'!$BA$5:$BA$410,$C503,'Grid GenerationQueue'!$BJ$5:$BJ$410,"Executed",'Grid GenerationQueue'!$BD$5:$BD$410,"&lt;="&amp;$BE$3)</f>
        <v>0</v>
      </c>
      <c r="BZ503">
        <f>SUMIFS('Grid GenerationQueue'!AP$5:AP$410,'Grid GenerationQueue'!$AZ$5:$AZ$410,$B503,'Grid GenerationQueue'!$BA$5:$BA$410,$C503,'Grid GenerationQueue'!$BJ$5:$BJ$410,"Executed",'Grid GenerationQueue'!$BD$5:$BD$410,"&lt;="&amp;$BE$3)</f>
        <v>0</v>
      </c>
      <c r="CA503">
        <f>SUMIFS('Grid GenerationQueue'!AQ$5:AQ$410,'Grid GenerationQueue'!$AZ$5:$AZ$410,$B503,'Grid GenerationQueue'!$BA$5:$BA$410,$C503,'Grid GenerationQueue'!$BJ$5:$BJ$410,"Executed",'Grid GenerationQueue'!$BD$5:$BD$410,"&lt;="&amp;$BE$3)</f>
        <v>0</v>
      </c>
      <c r="CB503">
        <f>SUMIFS('Grid GenerationQueue'!AR$5:AR$410,'Grid GenerationQueue'!$AZ$5:$AZ$410,$B503,'Grid GenerationQueue'!$BA$5:$BA$410,$C503,'Grid GenerationQueue'!$BJ$5:$BJ$410,"Executed",'Grid GenerationQueue'!$BD$5:$BD$410,"&lt;="&amp;$BE$3)</f>
        <v>0</v>
      </c>
      <c r="CD503">
        <f>SUMIFS('Grid GenerationQueue'!AG$5:AG$410,'Grid GenerationQueue'!$AZ$5:$AZ$410,$B503,'Grid GenerationQueue'!$BA$5:$BA$410,$C503,'Grid GenerationQueue'!$BH$5:$BH$410,"&lt;&gt;"&amp;"",'Grid GenerationQueue'!$BD$5:$BD$410,"&lt;="&amp;$BE$3)</f>
        <v>26.6</v>
      </c>
      <c r="CE503">
        <f>SUMIFS('Grid GenerationQueue'!AH$5:AH$410,'Grid GenerationQueue'!$AZ$5:$AZ$410,$B503,'Grid GenerationQueue'!$BA$5:$BA$410,$C503,'Grid GenerationQueue'!$BH$5:$BH$410,"&lt;&gt;"&amp;"",'Grid GenerationQueue'!$BD$5:$BD$410,"&lt;="&amp;$BE$3)</f>
        <v>0</v>
      </c>
      <c r="CF503">
        <f>SUMIFS('Grid GenerationQueue'!AI$5:AI$410,'Grid GenerationQueue'!$AZ$5:$AZ$410,$B503,'Grid GenerationQueue'!$BA$5:$BA$410,$C503,'Grid GenerationQueue'!$BH$5:$BH$410,"&lt;&gt;"&amp;"",'Grid GenerationQueue'!$BD$5:$BD$410,"&lt;="&amp;$BE$3)</f>
        <v>0</v>
      </c>
      <c r="CG503">
        <f>SUMIFS('Grid GenerationQueue'!AJ$5:AJ$410,'Grid GenerationQueue'!$AZ$5:$AZ$410,$B503,'Grid GenerationQueue'!$BA$5:$BA$410,$C503,'Grid GenerationQueue'!$BH$5:$BH$410,"&lt;&gt;"&amp;"",'Grid GenerationQueue'!$BD$5:$BD$410,"&lt;="&amp;$BE$3)</f>
        <v>0</v>
      </c>
      <c r="CH503">
        <f>SUMIFS('Grid GenerationQueue'!AK$5:AK$410,'Grid GenerationQueue'!$AZ$5:$AZ$410,$B503,'Grid GenerationQueue'!$BA$5:$BA$410,$C503,'Grid GenerationQueue'!$BH$5:$BH$410,"&lt;&gt;"&amp;"",'Grid GenerationQueue'!$BD$5:$BD$410,"&lt;="&amp;$BE$3)</f>
        <v>0</v>
      </c>
      <c r="CI503">
        <f>SUMIFS('Grid GenerationQueue'!AL$5:AL$410,'Grid GenerationQueue'!$AZ$5:$AZ$410,$B503,'Grid GenerationQueue'!$BA$5:$BA$410,$C503,'Grid GenerationQueue'!$BH$5:$BH$410,"&lt;&gt;"&amp;"",'Grid GenerationQueue'!$BD$5:$BD$410,"&lt;="&amp;$BE$3)</f>
        <v>0</v>
      </c>
      <c r="CJ503">
        <f>SUMIFS('Grid GenerationQueue'!AM$5:AM$410,'Grid GenerationQueue'!$AZ$5:$AZ$410,$B503,'Grid GenerationQueue'!$BA$5:$BA$410,$C503,'Grid GenerationQueue'!$BH$5:$BH$410,"&lt;&gt;"&amp;"",'Grid GenerationQueue'!$BD$5:$BD$410,"&lt;="&amp;$BE$3)</f>
        <v>0</v>
      </c>
      <c r="CK503">
        <f>SUMIFS('Grid GenerationQueue'!AN$5:AN$410,'Grid GenerationQueue'!$AZ$5:$AZ$410,$B503,'Grid GenerationQueue'!$BA$5:$BA$410,$C503,'Grid GenerationQueue'!$BH$5:$BH$410,"&lt;&gt;"&amp;"",'Grid GenerationQueue'!$BD$5:$BD$410,"&lt;="&amp;$BE$3)</f>
        <v>0</v>
      </c>
      <c r="CL503">
        <f>SUMIFS('Grid GenerationQueue'!AO$5:AO$410,'Grid GenerationQueue'!$AZ$5:$AZ$410,$B503,'Grid GenerationQueue'!$BA$5:$BA$410,$C503,'Grid GenerationQueue'!$BH$5:$BH$410,"&lt;&gt;"&amp;"",'Grid GenerationQueue'!$BD$5:$BD$410,"&lt;="&amp;$BE$3)</f>
        <v>0</v>
      </c>
      <c r="CM503">
        <f>SUMIFS('Grid GenerationQueue'!AP$5:AP$410,'Grid GenerationQueue'!$AZ$5:$AZ$410,$B503,'Grid GenerationQueue'!$BA$5:$BA$410,$C503,'Grid GenerationQueue'!$BH$5:$BH$410,"&lt;&gt;"&amp;"",'Grid GenerationQueue'!$BD$5:$BD$410,"&lt;="&amp;$BE$3)</f>
        <v>0</v>
      </c>
      <c r="CN503">
        <f>SUMIFS('Grid GenerationQueue'!AQ$5:AQ$410,'Grid GenerationQueue'!$AZ$5:$AZ$410,$B503,'Grid GenerationQueue'!$BA$5:$BA$410,$C503,'Grid GenerationQueue'!$BH$5:$BH$410,"&lt;&gt;"&amp;"",'Grid GenerationQueue'!$BD$5:$BD$410,"&lt;="&amp;$BE$3)</f>
        <v>0</v>
      </c>
      <c r="CO503">
        <f>SUMIFS('Grid GenerationQueue'!AR$5:AR$410,'Grid GenerationQueue'!$AZ$5:$AZ$410,$B503,'Grid GenerationQueue'!$BA$5:$BA$410,$C503,'Grid GenerationQueue'!$BH$5:$BH$410,"&lt;&gt;"&amp;"",'Grid GenerationQueue'!$BD$5:$BD$410,"&lt;="&amp;$BE$3)</f>
        <v>0</v>
      </c>
      <c r="CQ503">
        <f>SUMIFS('Grid GenerationQueue'!AG$5:AG$410,'Grid GenerationQueue'!$AZ$5:$AZ$410,$B503,'Grid GenerationQueue'!$BA$5:$BA$410,$C503,'Grid GenerationQueue'!$BK$5:$BK$410,"&gt;0",'Grid GenerationQueue'!$BD$5:$BD$410,"&lt;="&amp;$BE$3)</f>
        <v>0</v>
      </c>
      <c r="CR503">
        <f>SUMIFS('Grid GenerationQueue'!AH$5:AH$410,'Grid GenerationQueue'!$AZ$5:$AZ$410,$B503,'Grid GenerationQueue'!$BA$5:$BA$410,$C503,'Grid GenerationQueue'!$BK$5:$BK$410,"&gt;0",'Grid GenerationQueue'!$BD$5:$BD$410,"&lt;="&amp;$BE$3)</f>
        <v>0</v>
      </c>
      <c r="CS503">
        <f>SUMIFS('Grid GenerationQueue'!AI$5:AI$410,'Grid GenerationQueue'!$AZ$5:$AZ$410,$B503,'Grid GenerationQueue'!$BA$5:$BA$410,$C503,'Grid GenerationQueue'!$BK$5:$BK$410,"&gt;0",'Grid GenerationQueue'!$BD$5:$BD$410,"&lt;="&amp;$BE$3)</f>
        <v>0</v>
      </c>
      <c r="CT503">
        <f>SUMIFS('Grid GenerationQueue'!AJ$5:AJ$410,'Grid GenerationQueue'!$AZ$5:$AZ$410,$B503,'Grid GenerationQueue'!$BA$5:$BA$410,$C503,'Grid GenerationQueue'!$BK$5:$BK$410,"&gt;0",'Grid GenerationQueue'!$BD$5:$BD$410,"&lt;="&amp;$BE$3)</f>
        <v>0</v>
      </c>
      <c r="CU503">
        <f>SUMIFS('Grid GenerationQueue'!AK$5:AK$410,'Grid GenerationQueue'!$AZ$5:$AZ$410,$B503,'Grid GenerationQueue'!$BA$5:$BA$410,$C503,'Grid GenerationQueue'!$BK$5:$BK$410,"&gt;0",'Grid GenerationQueue'!$BD$5:$BD$410,"&lt;="&amp;$BE$3)</f>
        <v>0</v>
      </c>
      <c r="CV503">
        <f>SUMIFS('Grid GenerationQueue'!AL$5:AL$410,'Grid GenerationQueue'!$AZ$5:$AZ$410,$B503,'Grid GenerationQueue'!$BA$5:$BA$410,$C503,'Grid GenerationQueue'!$BK$5:$BK$410,"&gt;0",'Grid GenerationQueue'!$BD$5:$BD$410,"&lt;="&amp;$BE$3)</f>
        <v>0</v>
      </c>
      <c r="CW503">
        <f>SUMIFS('Grid GenerationQueue'!AM$5:AM$410,'Grid GenerationQueue'!$AZ$5:$AZ$410,$B503,'Grid GenerationQueue'!$BA$5:$BA$410,$C503,'Grid GenerationQueue'!$BK$5:$BK$410,"&gt;0",'Grid GenerationQueue'!$BD$5:$BD$410,"&lt;="&amp;$BE$3)</f>
        <v>0</v>
      </c>
      <c r="CX503">
        <f>SUMIFS('Grid GenerationQueue'!AN$5:AN$410,'Grid GenerationQueue'!$AZ$5:$AZ$410,$B503,'Grid GenerationQueue'!$BA$5:$BA$410,$C503,'Grid GenerationQueue'!$BK$5:$BK$410,"&gt;0",'Grid GenerationQueue'!$BD$5:$BD$410,"&lt;="&amp;$BE$3)</f>
        <v>0</v>
      </c>
      <c r="CY503">
        <f>SUMIFS('Grid GenerationQueue'!AO$5:AO$410,'Grid GenerationQueue'!$AZ$5:$AZ$410,$B503,'Grid GenerationQueue'!$BA$5:$BA$410,$C503,'Grid GenerationQueue'!$BK$5:$BK$410,"&gt;0",'Grid GenerationQueue'!$BD$5:$BD$410,"&lt;="&amp;$BE$3)</f>
        <v>0</v>
      </c>
      <c r="CZ503">
        <f>SUMIFS('Grid GenerationQueue'!AP$5:AP$410,'Grid GenerationQueue'!$AZ$5:$AZ$410,$B503,'Grid GenerationQueue'!$BA$5:$BA$410,$C503,'Grid GenerationQueue'!$BK$5:$BK$410,"&gt;0",'Grid GenerationQueue'!$BD$5:$BD$410,"&lt;="&amp;$BE$3)</f>
        <v>0</v>
      </c>
      <c r="DA503">
        <f>SUMIFS('Grid GenerationQueue'!AQ$5:AQ$410,'Grid GenerationQueue'!$AZ$5:$AZ$410,$B503,'Grid GenerationQueue'!$BA$5:$BA$410,$C503,'Grid GenerationQueue'!$BK$5:$BK$410,"&gt;0",'Grid GenerationQueue'!$BD$5:$BD$410,"&lt;="&amp;$BE$3)</f>
        <v>0</v>
      </c>
      <c r="DB503">
        <f>SUMIFS('Grid GenerationQueue'!AR$5:AR$410,'Grid GenerationQueue'!$AZ$5:$AZ$410,$B503,'Grid GenerationQueue'!$BA$5:$BA$410,$C503,'Grid GenerationQueue'!$BK$5:$BK$410,"&gt;0",'Grid GenerationQueue'!$BD$5:$BD$410,"&lt;="&amp;$BE$3)</f>
        <v>0</v>
      </c>
    </row>
    <row r="504" spans="1:106" x14ac:dyDescent="0.35">
      <c r="A504" t="s">
        <v>75</v>
      </c>
      <c r="B504" t="s">
        <v>4643</v>
      </c>
      <c r="C504">
        <v>69</v>
      </c>
      <c r="D504">
        <f>SUMIFS('Grid GenerationQueue'!AG$5:AG$410,'Grid GenerationQueue'!$AZ$5:$AZ$410,$B504,'Grid GenerationQueue'!$BA$5:$BA$410,$C504)</f>
        <v>0</v>
      </c>
      <c r="E504">
        <f>SUMIFS('Grid GenerationQueue'!AH$5:AH$410,'Grid GenerationQueue'!$AZ$5:$AZ$410,$B504,'Grid GenerationQueue'!$BA$5:$BA$410,$C504)</f>
        <v>0</v>
      </c>
      <c r="F504">
        <f>SUMIFS('Grid GenerationQueue'!AI$5:AI$410,'Grid GenerationQueue'!$AZ$5:$AZ$410,$B504,'Grid GenerationQueue'!$BA$5:$BA$410,$C504)</f>
        <v>0</v>
      </c>
      <c r="G504">
        <f>SUMIFS('Grid GenerationQueue'!AJ$5:AJ$410,'Grid GenerationQueue'!$AZ$5:$AZ$410,$B504,'Grid GenerationQueue'!$BA$5:$BA$410,$C504)</f>
        <v>0</v>
      </c>
      <c r="H504">
        <f>SUMIFS('Grid GenerationQueue'!AK$5:AK$410,'Grid GenerationQueue'!$AZ$5:$AZ$410,$B504,'Grid GenerationQueue'!$BA$5:$BA$410,$C504)</f>
        <v>0</v>
      </c>
      <c r="I504">
        <f>SUMIFS('Grid GenerationQueue'!AL$5:AL$410,'Grid GenerationQueue'!$AZ$5:$AZ$410,$B504,'Grid GenerationQueue'!$BA$5:$BA$410,$C504)</f>
        <v>0</v>
      </c>
      <c r="J504">
        <f>SUMIFS('Grid GenerationQueue'!AM$5:AM$410,'Grid GenerationQueue'!$AZ$5:$AZ$410,$B504,'Grid GenerationQueue'!$BA$5:$BA$410,$C504)</f>
        <v>0</v>
      </c>
      <c r="K504">
        <f>SUMIFS('Grid GenerationQueue'!AN$5:AN$410,'Grid GenerationQueue'!$AZ$5:$AZ$410,$B504,'Grid GenerationQueue'!$BA$5:$BA$410,$C504)</f>
        <v>0</v>
      </c>
      <c r="L504">
        <f>SUMIFS('Grid GenerationQueue'!AO$5:AO$410,'Grid GenerationQueue'!$AZ$5:$AZ$410,$B504,'Grid GenerationQueue'!$BA$5:$BA$410,$C504)</f>
        <v>0</v>
      </c>
      <c r="M504">
        <f>SUMIFS('Grid GenerationQueue'!AP$5:AP$410,'Grid GenerationQueue'!$AZ$5:$AZ$410,$B504,'Grid GenerationQueue'!$BA$5:$BA$410,$C504)</f>
        <v>0</v>
      </c>
      <c r="N504">
        <f>SUMIFS('Grid GenerationQueue'!AQ$5:AQ$410,'Grid GenerationQueue'!$AZ$5:$AZ$410,$B504,'Grid GenerationQueue'!$BA$5:$BA$410,$C504)</f>
        <v>0</v>
      </c>
      <c r="O504">
        <f>SUMIFS('Grid GenerationQueue'!AR$5:AR$410,'Grid GenerationQueue'!$AZ$5:$AZ$410,$B504,'Grid GenerationQueue'!$BA$5:$BA$410,$C504)</f>
        <v>0</v>
      </c>
      <c r="Q504">
        <f>SUMIFS('Grid GenerationQueue'!AG$5:AG$410,'Grid GenerationQueue'!$AZ$5:$AZ$410,$B504,'Grid GenerationQueue'!$BA$5:$BA$410,$C504,'Grid GenerationQueue'!$BJ$5:$BJ$410,"Executed")</f>
        <v>0</v>
      </c>
      <c r="R504">
        <f>SUMIFS('Grid GenerationQueue'!AH$5:AH$410,'Grid GenerationQueue'!$AZ$5:$AZ$410,$B504,'Grid GenerationQueue'!$BA$5:$BA$410,$C504,'Grid GenerationQueue'!$BJ$5:$BJ$410,"Executed")</f>
        <v>0</v>
      </c>
      <c r="S504">
        <f>SUMIFS('Grid GenerationQueue'!AI$5:AI$410,'Grid GenerationQueue'!$AZ$5:$AZ$410,$B504,'Grid GenerationQueue'!$BA$5:$BA$410,$C504,'Grid GenerationQueue'!$BJ$5:$BJ$410,"Executed")</f>
        <v>0</v>
      </c>
      <c r="T504">
        <f>SUMIFS('Grid GenerationQueue'!AJ$5:AJ$410,'Grid GenerationQueue'!$AZ$5:$AZ$410,$B504,'Grid GenerationQueue'!$BA$5:$BA$410,$C504,'Grid GenerationQueue'!$BJ$5:$BJ$410,"Executed")</f>
        <v>0</v>
      </c>
      <c r="U504">
        <f>SUMIFS('Grid GenerationQueue'!AK$5:AK$410,'Grid GenerationQueue'!$AZ$5:$AZ$410,$B504,'Grid GenerationQueue'!$BA$5:$BA$410,$C504,'Grid GenerationQueue'!$BJ$5:$BJ$410,"Executed")</f>
        <v>0</v>
      </c>
      <c r="V504">
        <f>SUMIFS('Grid GenerationQueue'!AL$5:AL$410,'Grid GenerationQueue'!$AZ$5:$AZ$410,$B504,'Grid GenerationQueue'!$BA$5:$BA$410,$C504,'Grid GenerationQueue'!$BJ$5:$BJ$410,"Executed")</f>
        <v>0</v>
      </c>
      <c r="W504">
        <f>SUMIFS('Grid GenerationQueue'!AM$5:AM$410,'Grid GenerationQueue'!$AZ$5:$AZ$410,$B504,'Grid GenerationQueue'!$BA$5:$BA$410,$C504,'Grid GenerationQueue'!$BJ$5:$BJ$410,"Executed")</f>
        <v>0</v>
      </c>
      <c r="X504">
        <f>SUMIFS('Grid GenerationQueue'!AN$5:AN$410,'Grid GenerationQueue'!$AZ$5:$AZ$410,$B504,'Grid GenerationQueue'!$BA$5:$BA$410,$C504,'Grid GenerationQueue'!$BJ$5:$BJ$410,"Executed")</f>
        <v>0</v>
      </c>
      <c r="Y504">
        <f>SUMIFS('Grid GenerationQueue'!AO$5:AO$410,'Grid GenerationQueue'!$AZ$5:$AZ$410,$B504,'Grid GenerationQueue'!$BA$5:$BA$410,$C504,'Grid GenerationQueue'!$BJ$5:$BJ$410,"Executed")</f>
        <v>0</v>
      </c>
      <c r="Z504">
        <f>SUMIFS('Grid GenerationQueue'!AP$5:AP$410,'Grid GenerationQueue'!$AZ$5:$AZ$410,$B504,'Grid GenerationQueue'!$BA$5:$BA$410,$C504,'Grid GenerationQueue'!$BJ$5:$BJ$410,"Executed")</f>
        <v>0</v>
      </c>
      <c r="AA504">
        <f>SUMIFS('Grid GenerationQueue'!AQ$5:AQ$410,'Grid GenerationQueue'!$AZ$5:$AZ$410,$B504,'Grid GenerationQueue'!$BA$5:$BA$410,$C504,'Grid GenerationQueue'!$BJ$5:$BJ$410,"Executed")</f>
        <v>0</v>
      </c>
      <c r="AB504">
        <f>SUMIFS('Grid GenerationQueue'!AR$5:AR$410,'Grid GenerationQueue'!$AZ$5:$AZ$410,$B504,'Grid GenerationQueue'!$BA$5:$BA$410,$C504,'Grid GenerationQueue'!$BJ$5:$BJ$410,"Executed")</f>
        <v>0</v>
      </c>
      <c r="AD504">
        <f>SUMIFS('Grid GenerationQueue'!AG$5:AG$410,'Grid GenerationQueue'!$AZ$5:$AZ$410,$B504,'Grid GenerationQueue'!$BA$5:$BA$410,$C504,'Grid GenerationQueue'!$BH$5:$BH$410,"&lt;&gt;"&amp;"")+SUMIFS('Grid GenerationQueue'!AG$5:AG$410,'Grid GenerationQueue'!$AZ$5:$AZ$410,$B504,'Grid GenerationQueue'!$BA$5:$BA$410,$C504,'Grid GenerationQueue'!$BH$5:$BH$410,"",'Grid GenerationQueue'!$AC$5:$AC$410,1)</f>
        <v>0</v>
      </c>
      <c r="AE504">
        <f>SUMIFS('Grid GenerationQueue'!AH$5:AH$410,'Grid GenerationQueue'!$AZ$5:$AZ$410,$B504,'Grid GenerationQueue'!$BA$5:$BA$410,$C504,'Grid GenerationQueue'!$BH$5:$BH$410,"&lt;&gt;"&amp;"")+SUMIFS('Grid GenerationQueue'!AH$5:AH$410,'Grid GenerationQueue'!$AZ$5:$AZ$410,$B504,'Grid GenerationQueue'!$BA$5:$BA$410,$C504,'Grid GenerationQueue'!$BH$5:$BH$410,"",'Grid GenerationQueue'!$AC$5:$AC$410,1)</f>
        <v>0</v>
      </c>
      <c r="AF504">
        <f>SUMIFS('Grid GenerationQueue'!AI$5:AI$410,'Grid GenerationQueue'!$AZ$5:$AZ$410,$B504,'Grid GenerationQueue'!$BA$5:$BA$410,$C504,'Grid GenerationQueue'!$BH$5:$BH$410,"&lt;&gt;"&amp;"")+SUMIFS('Grid GenerationQueue'!AI$5:AI$410,'Grid GenerationQueue'!$AZ$5:$AZ$410,$B504,'Grid GenerationQueue'!$BA$5:$BA$410,$C504,'Grid GenerationQueue'!$BH$5:$BH$410,"",'Grid GenerationQueue'!$AC$5:$AC$410,1)</f>
        <v>0</v>
      </c>
      <c r="AG504">
        <f>SUMIFS('Grid GenerationQueue'!AJ$5:AJ$410,'Grid GenerationQueue'!$AZ$5:$AZ$410,$B504,'Grid GenerationQueue'!$BA$5:$BA$410,$C504,'Grid GenerationQueue'!$BH$5:$BH$410,"&lt;&gt;"&amp;"")+SUMIFS('Grid GenerationQueue'!AJ$5:AJ$410,'Grid GenerationQueue'!$AZ$5:$AZ$410,$B504,'Grid GenerationQueue'!$BA$5:$BA$410,$C504,'Grid GenerationQueue'!$BH$5:$BH$410,"",'Grid GenerationQueue'!$AC$5:$AC$410,1)</f>
        <v>0</v>
      </c>
      <c r="AH504">
        <f>SUMIFS('Grid GenerationQueue'!AK$5:AK$410,'Grid GenerationQueue'!$AZ$5:$AZ$410,$B504,'Grid GenerationQueue'!$BA$5:$BA$410,$C504,'Grid GenerationQueue'!$BH$5:$BH$410,"&lt;&gt;"&amp;"")+SUMIFS('Grid GenerationQueue'!AK$5:AK$410,'Grid GenerationQueue'!$AZ$5:$AZ$410,$B504,'Grid GenerationQueue'!$BA$5:$BA$410,$C504,'Grid GenerationQueue'!$BH$5:$BH$410,"",'Grid GenerationQueue'!$AC$5:$AC$410,1)</f>
        <v>0</v>
      </c>
      <c r="AI504">
        <f>SUMIFS('Grid GenerationQueue'!AL$5:AL$410,'Grid GenerationQueue'!$AZ$5:$AZ$410,$B504,'Grid GenerationQueue'!$BA$5:$BA$410,$C504,'Grid GenerationQueue'!$BH$5:$BH$410,"&lt;&gt;"&amp;"")+SUMIFS('Grid GenerationQueue'!AL$5:AL$410,'Grid GenerationQueue'!$AZ$5:$AZ$410,$B504,'Grid GenerationQueue'!$BA$5:$BA$410,$C504,'Grid GenerationQueue'!$BH$5:$BH$410,"",'Grid GenerationQueue'!$AC$5:$AC$410,1)</f>
        <v>0</v>
      </c>
      <c r="AJ504">
        <f>SUMIFS('Grid GenerationQueue'!AM$5:AM$410,'Grid GenerationQueue'!$AZ$5:$AZ$410,$B504,'Grid GenerationQueue'!$BA$5:$BA$410,$C504,'Grid GenerationQueue'!$BH$5:$BH$410,"&lt;&gt;"&amp;"")+SUMIFS('Grid GenerationQueue'!AM$5:AM$410,'Grid GenerationQueue'!$AZ$5:$AZ$410,$B504,'Grid GenerationQueue'!$BA$5:$BA$410,$C504,'Grid GenerationQueue'!$BH$5:$BH$410,"",'Grid GenerationQueue'!$AC$5:$AC$410,1)</f>
        <v>0</v>
      </c>
      <c r="AK504">
        <f>SUMIFS('Grid GenerationQueue'!AN$5:AN$410,'Grid GenerationQueue'!$AZ$5:$AZ$410,$B504,'Grid GenerationQueue'!$BA$5:$BA$410,$C504,'Grid GenerationQueue'!$BH$5:$BH$410,"&lt;&gt;"&amp;"")+SUMIFS('Grid GenerationQueue'!AN$5:AN$410,'Grid GenerationQueue'!$AZ$5:$AZ$410,$B504,'Grid GenerationQueue'!$BA$5:$BA$410,$C504,'Grid GenerationQueue'!$BH$5:$BH$410,"",'Grid GenerationQueue'!$AC$5:$AC$410,1)</f>
        <v>0</v>
      </c>
      <c r="AL504">
        <f>SUMIFS('Grid GenerationQueue'!AO$5:AO$410,'Grid GenerationQueue'!$AZ$5:$AZ$410,$B504,'Grid GenerationQueue'!$BA$5:$BA$410,$C504,'Grid GenerationQueue'!$BH$5:$BH$410,"&lt;&gt;"&amp;"")+SUMIFS('Grid GenerationQueue'!AO$5:AO$410,'Grid GenerationQueue'!$AZ$5:$AZ$410,$B504,'Grid GenerationQueue'!$BA$5:$BA$410,$C504,'Grid GenerationQueue'!$BH$5:$BH$410,"",'Grid GenerationQueue'!$AC$5:$AC$410,1)</f>
        <v>0</v>
      </c>
      <c r="AM504">
        <f>SUMIFS('Grid GenerationQueue'!AP$5:AP$410,'Grid GenerationQueue'!$AZ$5:$AZ$410,$B504,'Grid GenerationQueue'!$BA$5:$BA$410,$C504,'Grid GenerationQueue'!$BH$5:$BH$410,"&lt;&gt;"&amp;"")+SUMIFS('Grid GenerationQueue'!AP$5:AP$410,'Grid GenerationQueue'!$AZ$5:$AZ$410,$B504,'Grid GenerationQueue'!$BA$5:$BA$410,$C504,'Grid GenerationQueue'!$BH$5:$BH$410,"",'Grid GenerationQueue'!$AC$5:$AC$410,1)</f>
        <v>0</v>
      </c>
      <c r="AN504">
        <f>SUMIFS('Grid GenerationQueue'!AQ$5:AQ$410,'Grid GenerationQueue'!$AZ$5:$AZ$410,$B504,'Grid GenerationQueue'!$BA$5:$BA$410,$C504,'Grid GenerationQueue'!$BH$5:$BH$410,"&lt;&gt;"&amp;"")+SUMIFS('Grid GenerationQueue'!AQ$5:AQ$410,'Grid GenerationQueue'!$AZ$5:$AZ$410,$B504,'Grid GenerationQueue'!$BA$5:$BA$410,$C504,'Grid GenerationQueue'!$BH$5:$BH$410,"",'Grid GenerationQueue'!$AC$5:$AC$410,1)</f>
        <v>0</v>
      </c>
      <c r="AO504">
        <f>SUMIFS('Grid GenerationQueue'!AR$5:AR$410,'Grid GenerationQueue'!$AZ$5:$AZ$410,$B504,'Grid GenerationQueue'!$BA$5:$BA$410,$C504,'Grid GenerationQueue'!$BH$5:$BH$410,"&lt;&gt;"&amp;"")+SUMIFS('Grid GenerationQueue'!AR$5:AR$410,'Grid GenerationQueue'!$AZ$5:$AZ$410,$B504,'Grid GenerationQueue'!$BA$5:$BA$410,$C504,'Grid GenerationQueue'!$BH$5:$BH$410,"",'Grid GenerationQueue'!$AC$5:$AC$410,1)</f>
        <v>0</v>
      </c>
      <c r="AQ504">
        <f>SUMIFS('Grid GenerationQueue'!AG$5:AG$410,'Grid GenerationQueue'!$AZ$5:$AZ$410,$B504,'Grid GenerationQueue'!$BA$5:$BA$410,$C504,'Grid GenerationQueue'!$BK$5:$BK$410,"&gt;0")</f>
        <v>0</v>
      </c>
      <c r="AR504">
        <f>SUMIFS('Grid GenerationQueue'!AH$5:AH$410,'Grid GenerationQueue'!$AZ$5:$AZ$410,$B504,'Grid GenerationQueue'!$BA$5:$BA$410,$C504,'Grid GenerationQueue'!$BK$5:$BK$410,"&gt;0")</f>
        <v>0</v>
      </c>
      <c r="AS504">
        <f>SUMIFS('Grid GenerationQueue'!AI$5:AI$410,'Grid GenerationQueue'!$AZ$5:$AZ$410,$B504,'Grid GenerationQueue'!$BA$5:$BA$410,$C504,'Grid GenerationQueue'!$BK$5:$BK$410,"&gt;0")</f>
        <v>0</v>
      </c>
      <c r="AT504">
        <f>SUMIFS('Grid GenerationQueue'!AJ$5:AJ$410,'Grid GenerationQueue'!$AZ$5:$AZ$410,$B504,'Grid GenerationQueue'!$BA$5:$BA$410,$C504,'Grid GenerationQueue'!$BK$5:$BK$410,"&gt;0")</f>
        <v>0</v>
      </c>
      <c r="AU504">
        <f>SUMIFS('Grid GenerationQueue'!AK$5:AK$410,'Grid GenerationQueue'!$AZ$5:$AZ$410,$B504,'Grid GenerationQueue'!$BA$5:$BA$410,$C504,'Grid GenerationQueue'!$BK$5:$BK$410,"&gt;0")</f>
        <v>0</v>
      </c>
      <c r="AV504">
        <f>SUMIFS('Grid GenerationQueue'!AL$5:AL$410,'Grid GenerationQueue'!$AZ$5:$AZ$410,$B504,'Grid GenerationQueue'!$BA$5:$BA$410,$C504,'Grid GenerationQueue'!$BK$5:$BK$410,"&gt;0")</f>
        <v>0</v>
      </c>
      <c r="AW504">
        <f>SUMIFS('Grid GenerationQueue'!AM$5:AM$410,'Grid GenerationQueue'!$AZ$5:$AZ$410,$B504,'Grid GenerationQueue'!$BA$5:$BA$410,$C504,'Grid GenerationQueue'!$BK$5:$BK$410,"&gt;0")</f>
        <v>0</v>
      </c>
      <c r="AX504">
        <f>SUMIFS('Grid GenerationQueue'!AN$5:AN$410,'Grid GenerationQueue'!$AZ$5:$AZ$410,$B504,'Grid GenerationQueue'!$BA$5:$BA$410,$C504,'Grid GenerationQueue'!$BK$5:$BK$410,"&gt;0")</f>
        <v>0</v>
      </c>
      <c r="AY504">
        <f>SUMIFS('Grid GenerationQueue'!AO$5:AO$410,'Grid GenerationQueue'!$AZ$5:$AZ$410,$B504,'Grid GenerationQueue'!$BA$5:$BA$410,$C504,'Grid GenerationQueue'!$BK$5:$BK$410,"&gt;0")</f>
        <v>0</v>
      </c>
      <c r="AZ504">
        <f>SUMIFS('Grid GenerationQueue'!AP$5:AP$410,'Grid GenerationQueue'!$AZ$5:$AZ$410,$B504,'Grid GenerationQueue'!$BA$5:$BA$410,$C504,'Grid GenerationQueue'!$BK$5:$BK$410,"&gt;0")</f>
        <v>0</v>
      </c>
      <c r="BA504">
        <f>SUMIFS('Grid GenerationQueue'!AQ$5:AQ$410,'Grid GenerationQueue'!$AZ$5:$AZ$410,$B504,'Grid GenerationQueue'!$BA$5:$BA$410,$C504,'Grid GenerationQueue'!$BK$5:$BK$410,"&gt;0")</f>
        <v>0</v>
      </c>
      <c r="BB504">
        <f>SUMIFS('Grid GenerationQueue'!AR$5:AR$410,'Grid GenerationQueue'!$AZ$5:$AZ$410,$B504,'Grid GenerationQueue'!$BA$5:$BA$410,$C504,'Grid GenerationQueue'!$BK$5:$BK$410,"&gt;0")</f>
        <v>0</v>
      </c>
      <c r="BD504">
        <f>SUMIFS('Grid GenerationQueue'!AG$5:AG$410,'Grid GenerationQueue'!$AZ$5:$AZ$410,$B504,'Grid GenerationQueue'!$BA$5:$BA$410,$C504,'Grid GenerationQueue'!$BD$5:$BD$410,"&lt;="&amp;$BE$3)</f>
        <v>0</v>
      </c>
      <c r="BE504">
        <f>SUMIFS('Grid GenerationQueue'!AH$5:AH$410,'Grid GenerationQueue'!$AZ$5:$AZ$410,$B504,'Grid GenerationQueue'!$BA$5:$BA$410,$C504,'Grid GenerationQueue'!$BD$5:$BD$410,"&lt;="&amp;$BE$3)</f>
        <v>0</v>
      </c>
      <c r="BF504">
        <f>SUMIFS('Grid GenerationQueue'!AI$5:AI$410,'Grid GenerationQueue'!$AZ$5:$AZ$410,$B504,'Grid GenerationQueue'!$BA$5:$BA$410,$C504,'Grid GenerationQueue'!$BD$5:$BD$410,"&lt;="&amp;$BE$3)</f>
        <v>0</v>
      </c>
      <c r="BG504">
        <f>SUMIFS('Grid GenerationQueue'!AJ$5:AJ$410,'Grid GenerationQueue'!$AZ$5:$AZ$410,$B504,'Grid GenerationQueue'!$BA$5:$BA$410,$C504,'Grid GenerationQueue'!$BD$5:$BD$410,"&lt;="&amp;$BE$3)</f>
        <v>0</v>
      </c>
      <c r="BH504">
        <f>SUMIFS('Grid GenerationQueue'!AK$5:AK$410,'Grid GenerationQueue'!$AZ$5:$AZ$410,$B504,'Grid GenerationQueue'!$BA$5:$BA$410,$C504,'Grid GenerationQueue'!$BD$5:$BD$410,"&lt;="&amp;$BE$3)</f>
        <v>0</v>
      </c>
      <c r="BI504">
        <f>SUMIFS('Grid GenerationQueue'!AL$5:AL$410,'Grid GenerationQueue'!$AZ$5:$AZ$410,$B504,'Grid GenerationQueue'!$BA$5:$BA$410,$C504,'Grid GenerationQueue'!$BD$5:$BD$410,"&lt;="&amp;$BE$3)</f>
        <v>0</v>
      </c>
      <c r="BJ504">
        <f>SUMIFS('Grid GenerationQueue'!AM$5:AM$410,'Grid GenerationQueue'!$AZ$5:$AZ$410,$B504,'Grid GenerationQueue'!$BA$5:$BA$410,$C504,'Grid GenerationQueue'!$BD$5:$BD$410,"&lt;="&amp;$BE$3)</f>
        <v>0</v>
      </c>
      <c r="BK504">
        <f>SUMIFS('Grid GenerationQueue'!AN$5:AN$410,'Grid GenerationQueue'!$AZ$5:$AZ$410,$B504,'Grid GenerationQueue'!$BA$5:$BA$410,$C504,'Grid GenerationQueue'!$BD$5:$BD$410,"&lt;="&amp;$BE$3)</f>
        <v>0</v>
      </c>
      <c r="BL504">
        <f>SUMIFS('Grid GenerationQueue'!AO$5:AO$410,'Grid GenerationQueue'!$AZ$5:$AZ$410,$B504,'Grid GenerationQueue'!$BA$5:$BA$410,$C504,'Grid GenerationQueue'!$BD$5:$BD$410,"&lt;="&amp;$BE$3)</f>
        <v>0</v>
      </c>
      <c r="BM504">
        <f>SUMIFS('Grid GenerationQueue'!AP$5:AP$410,'Grid GenerationQueue'!$AZ$5:$AZ$410,$B504,'Grid GenerationQueue'!$BA$5:$BA$410,$C504,'Grid GenerationQueue'!$BD$5:$BD$410,"&lt;="&amp;$BE$3)</f>
        <v>0</v>
      </c>
      <c r="BN504">
        <f>SUMIFS('Grid GenerationQueue'!AQ$5:AQ$410,'Grid GenerationQueue'!$AZ$5:$AZ$410,$B504,'Grid GenerationQueue'!$BA$5:$BA$410,$C504,'Grid GenerationQueue'!$BD$5:$BD$410,"&lt;="&amp;$BE$3)</f>
        <v>0</v>
      </c>
      <c r="BO504">
        <f>SUMIFS('Grid GenerationQueue'!AR$5:AR$410,'Grid GenerationQueue'!$AZ$5:$AZ$410,$B504,'Grid GenerationQueue'!$BA$5:$BA$410,$C504,'Grid GenerationQueue'!$BD$5:$BD$410,"&lt;="&amp;$BE$3)</f>
        <v>0</v>
      </c>
      <c r="BQ504">
        <f>SUMIFS('Grid GenerationQueue'!AG$5:AG$410,'Grid GenerationQueue'!$AZ$5:$AZ$410,$B504,'Grid GenerationQueue'!$BA$5:$BA$410,$C504,'Grid GenerationQueue'!$BJ$5:$BJ$410,"Executed",'Grid GenerationQueue'!$BD$5:$BD$410,"&lt;="&amp;$BE$3)</f>
        <v>0</v>
      </c>
      <c r="BR504">
        <f>SUMIFS('Grid GenerationQueue'!AH$5:AH$410,'Grid GenerationQueue'!$AZ$5:$AZ$410,$B504,'Grid GenerationQueue'!$BA$5:$BA$410,$C504,'Grid GenerationQueue'!$BJ$5:$BJ$410,"Executed",'Grid GenerationQueue'!$BD$5:$BD$410,"&lt;="&amp;$BE$3)</f>
        <v>0</v>
      </c>
      <c r="BS504">
        <f>SUMIFS('Grid GenerationQueue'!AI$5:AI$410,'Grid GenerationQueue'!$AZ$5:$AZ$410,$B504,'Grid GenerationQueue'!$BA$5:$BA$410,$C504,'Grid GenerationQueue'!$BJ$5:$BJ$410,"Executed",'Grid GenerationQueue'!$BD$5:$BD$410,"&lt;="&amp;$BE$3)</f>
        <v>0</v>
      </c>
      <c r="BT504">
        <f>SUMIFS('Grid GenerationQueue'!AJ$5:AJ$410,'Grid GenerationQueue'!$AZ$5:$AZ$410,$B504,'Grid GenerationQueue'!$BA$5:$BA$410,$C504,'Grid GenerationQueue'!$BJ$5:$BJ$410,"Executed",'Grid GenerationQueue'!$BD$5:$BD$410,"&lt;="&amp;$BE$3)</f>
        <v>0</v>
      </c>
      <c r="BU504">
        <f>SUMIFS('Grid GenerationQueue'!AK$5:AK$410,'Grid GenerationQueue'!$AZ$5:$AZ$410,$B504,'Grid GenerationQueue'!$BA$5:$BA$410,$C504,'Grid GenerationQueue'!$BJ$5:$BJ$410,"Executed",'Grid GenerationQueue'!$BD$5:$BD$410,"&lt;="&amp;$BE$3)</f>
        <v>0</v>
      </c>
      <c r="BV504">
        <f>SUMIFS('Grid GenerationQueue'!AL$5:AL$410,'Grid GenerationQueue'!$AZ$5:$AZ$410,$B504,'Grid GenerationQueue'!$BA$5:$BA$410,$C504,'Grid GenerationQueue'!$BJ$5:$BJ$410,"Executed",'Grid GenerationQueue'!$BD$5:$BD$410,"&lt;="&amp;$BE$3)</f>
        <v>0</v>
      </c>
      <c r="BW504">
        <f>SUMIFS('Grid GenerationQueue'!AM$5:AM$410,'Grid GenerationQueue'!$AZ$5:$AZ$410,$B504,'Grid GenerationQueue'!$BA$5:$BA$410,$C504,'Grid GenerationQueue'!$BJ$5:$BJ$410,"Executed",'Grid GenerationQueue'!$BD$5:$BD$410,"&lt;="&amp;$BE$3)</f>
        <v>0</v>
      </c>
      <c r="BX504">
        <f>SUMIFS('Grid GenerationQueue'!AN$5:AN$410,'Grid GenerationQueue'!$AZ$5:$AZ$410,$B504,'Grid GenerationQueue'!$BA$5:$BA$410,$C504,'Grid GenerationQueue'!$BJ$5:$BJ$410,"Executed",'Grid GenerationQueue'!$BD$5:$BD$410,"&lt;="&amp;$BE$3)</f>
        <v>0</v>
      </c>
      <c r="BY504">
        <f>SUMIFS('Grid GenerationQueue'!AO$5:AO$410,'Grid GenerationQueue'!$AZ$5:$AZ$410,$B504,'Grid GenerationQueue'!$BA$5:$BA$410,$C504,'Grid GenerationQueue'!$BJ$5:$BJ$410,"Executed",'Grid GenerationQueue'!$BD$5:$BD$410,"&lt;="&amp;$BE$3)</f>
        <v>0</v>
      </c>
      <c r="BZ504">
        <f>SUMIFS('Grid GenerationQueue'!AP$5:AP$410,'Grid GenerationQueue'!$AZ$5:$AZ$410,$B504,'Grid GenerationQueue'!$BA$5:$BA$410,$C504,'Grid GenerationQueue'!$BJ$5:$BJ$410,"Executed",'Grid GenerationQueue'!$BD$5:$BD$410,"&lt;="&amp;$BE$3)</f>
        <v>0</v>
      </c>
      <c r="CA504">
        <f>SUMIFS('Grid GenerationQueue'!AQ$5:AQ$410,'Grid GenerationQueue'!$AZ$5:$AZ$410,$B504,'Grid GenerationQueue'!$BA$5:$BA$410,$C504,'Grid GenerationQueue'!$BJ$5:$BJ$410,"Executed",'Grid GenerationQueue'!$BD$5:$BD$410,"&lt;="&amp;$BE$3)</f>
        <v>0</v>
      </c>
      <c r="CB504">
        <f>SUMIFS('Grid GenerationQueue'!AR$5:AR$410,'Grid GenerationQueue'!$AZ$5:$AZ$410,$B504,'Grid GenerationQueue'!$BA$5:$BA$410,$C504,'Grid GenerationQueue'!$BJ$5:$BJ$410,"Executed",'Grid GenerationQueue'!$BD$5:$BD$410,"&lt;="&amp;$BE$3)</f>
        <v>0</v>
      </c>
      <c r="CD504">
        <f>SUMIFS('Grid GenerationQueue'!AG$5:AG$410,'Grid GenerationQueue'!$AZ$5:$AZ$410,$B504,'Grid GenerationQueue'!$BA$5:$BA$410,$C504,'Grid GenerationQueue'!$BH$5:$BH$410,"&lt;&gt;"&amp;"",'Grid GenerationQueue'!$BD$5:$BD$410,"&lt;="&amp;$BE$3)</f>
        <v>0</v>
      </c>
      <c r="CE504">
        <f>SUMIFS('Grid GenerationQueue'!AH$5:AH$410,'Grid GenerationQueue'!$AZ$5:$AZ$410,$B504,'Grid GenerationQueue'!$BA$5:$BA$410,$C504,'Grid GenerationQueue'!$BH$5:$BH$410,"&lt;&gt;"&amp;"",'Grid GenerationQueue'!$BD$5:$BD$410,"&lt;="&amp;$BE$3)</f>
        <v>0</v>
      </c>
      <c r="CF504">
        <f>SUMIFS('Grid GenerationQueue'!AI$5:AI$410,'Grid GenerationQueue'!$AZ$5:$AZ$410,$B504,'Grid GenerationQueue'!$BA$5:$BA$410,$C504,'Grid GenerationQueue'!$BH$5:$BH$410,"&lt;&gt;"&amp;"",'Grid GenerationQueue'!$BD$5:$BD$410,"&lt;="&amp;$BE$3)</f>
        <v>0</v>
      </c>
      <c r="CG504">
        <f>SUMIFS('Grid GenerationQueue'!AJ$5:AJ$410,'Grid GenerationQueue'!$AZ$5:$AZ$410,$B504,'Grid GenerationQueue'!$BA$5:$BA$410,$C504,'Grid GenerationQueue'!$BH$5:$BH$410,"&lt;&gt;"&amp;"",'Grid GenerationQueue'!$BD$5:$BD$410,"&lt;="&amp;$BE$3)</f>
        <v>0</v>
      </c>
      <c r="CH504">
        <f>SUMIFS('Grid GenerationQueue'!AK$5:AK$410,'Grid GenerationQueue'!$AZ$5:$AZ$410,$B504,'Grid GenerationQueue'!$BA$5:$BA$410,$C504,'Grid GenerationQueue'!$BH$5:$BH$410,"&lt;&gt;"&amp;"",'Grid GenerationQueue'!$BD$5:$BD$410,"&lt;="&amp;$BE$3)</f>
        <v>0</v>
      </c>
      <c r="CI504">
        <f>SUMIFS('Grid GenerationQueue'!AL$5:AL$410,'Grid GenerationQueue'!$AZ$5:$AZ$410,$B504,'Grid GenerationQueue'!$BA$5:$BA$410,$C504,'Grid GenerationQueue'!$BH$5:$BH$410,"&lt;&gt;"&amp;"",'Grid GenerationQueue'!$BD$5:$BD$410,"&lt;="&amp;$BE$3)</f>
        <v>0</v>
      </c>
      <c r="CJ504">
        <f>SUMIFS('Grid GenerationQueue'!AM$5:AM$410,'Grid GenerationQueue'!$AZ$5:$AZ$410,$B504,'Grid GenerationQueue'!$BA$5:$BA$410,$C504,'Grid GenerationQueue'!$BH$5:$BH$410,"&lt;&gt;"&amp;"",'Grid GenerationQueue'!$BD$5:$BD$410,"&lt;="&amp;$BE$3)</f>
        <v>0</v>
      </c>
      <c r="CK504">
        <f>SUMIFS('Grid GenerationQueue'!AN$5:AN$410,'Grid GenerationQueue'!$AZ$5:$AZ$410,$B504,'Grid GenerationQueue'!$BA$5:$BA$410,$C504,'Grid GenerationQueue'!$BH$5:$BH$410,"&lt;&gt;"&amp;"",'Grid GenerationQueue'!$BD$5:$BD$410,"&lt;="&amp;$BE$3)</f>
        <v>0</v>
      </c>
      <c r="CL504">
        <f>SUMIFS('Grid GenerationQueue'!AO$5:AO$410,'Grid GenerationQueue'!$AZ$5:$AZ$410,$B504,'Grid GenerationQueue'!$BA$5:$BA$410,$C504,'Grid GenerationQueue'!$BH$5:$BH$410,"&lt;&gt;"&amp;"",'Grid GenerationQueue'!$BD$5:$BD$410,"&lt;="&amp;$BE$3)</f>
        <v>0</v>
      </c>
      <c r="CM504">
        <f>SUMIFS('Grid GenerationQueue'!AP$5:AP$410,'Grid GenerationQueue'!$AZ$5:$AZ$410,$B504,'Grid GenerationQueue'!$BA$5:$BA$410,$C504,'Grid GenerationQueue'!$BH$5:$BH$410,"&lt;&gt;"&amp;"",'Grid GenerationQueue'!$BD$5:$BD$410,"&lt;="&amp;$BE$3)</f>
        <v>0</v>
      </c>
      <c r="CN504">
        <f>SUMIFS('Grid GenerationQueue'!AQ$5:AQ$410,'Grid GenerationQueue'!$AZ$5:$AZ$410,$B504,'Grid GenerationQueue'!$BA$5:$BA$410,$C504,'Grid GenerationQueue'!$BH$5:$BH$410,"&lt;&gt;"&amp;"",'Grid GenerationQueue'!$BD$5:$BD$410,"&lt;="&amp;$BE$3)</f>
        <v>0</v>
      </c>
      <c r="CO504">
        <f>SUMIFS('Grid GenerationQueue'!AR$5:AR$410,'Grid GenerationQueue'!$AZ$5:$AZ$410,$B504,'Grid GenerationQueue'!$BA$5:$BA$410,$C504,'Grid GenerationQueue'!$BH$5:$BH$410,"&lt;&gt;"&amp;"",'Grid GenerationQueue'!$BD$5:$BD$410,"&lt;="&amp;$BE$3)</f>
        <v>0</v>
      </c>
      <c r="CQ504">
        <f>SUMIFS('Grid GenerationQueue'!AG$5:AG$410,'Grid GenerationQueue'!$AZ$5:$AZ$410,$B504,'Grid GenerationQueue'!$BA$5:$BA$410,$C504,'Grid GenerationQueue'!$BK$5:$BK$410,"&gt;0",'Grid GenerationQueue'!$BD$5:$BD$410,"&lt;="&amp;$BE$3)</f>
        <v>0</v>
      </c>
      <c r="CR504">
        <f>SUMIFS('Grid GenerationQueue'!AH$5:AH$410,'Grid GenerationQueue'!$AZ$5:$AZ$410,$B504,'Grid GenerationQueue'!$BA$5:$BA$410,$C504,'Grid GenerationQueue'!$BK$5:$BK$410,"&gt;0",'Grid GenerationQueue'!$BD$5:$BD$410,"&lt;="&amp;$BE$3)</f>
        <v>0</v>
      </c>
      <c r="CS504">
        <f>SUMIFS('Grid GenerationQueue'!AI$5:AI$410,'Grid GenerationQueue'!$AZ$5:$AZ$410,$B504,'Grid GenerationQueue'!$BA$5:$BA$410,$C504,'Grid GenerationQueue'!$BK$5:$BK$410,"&gt;0",'Grid GenerationQueue'!$BD$5:$BD$410,"&lt;="&amp;$BE$3)</f>
        <v>0</v>
      </c>
      <c r="CT504">
        <f>SUMIFS('Grid GenerationQueue'!AJ$5:AJ$410,'Grid GenerationQueue'!$AZ$5:$AZ$410,$B504,'Grid GenerationQueue'!$BA$5:$BA$410,$C504,'Grid GenerationQueue'!$BK$5:$BK$410,"&gt;0",'Grid GenerationQueue'!$BD$5:$BD$410,"&lt;="&amp;$BE$3)</f>
        <v>0</v>
      </c>
      <c r="CU504">
        <f>SUMIFS('Grid GenerationQueue'!AK$5:AK$410,'Grid GenerationQueue'!$AZ$5:$AZ$410,$B504,'Grid GenerationQueue'!$BA$5:$BA$410,$C504,'Grid GenerationQueue'!$BK$5:$BK$410,"&gt;0",'Grid GenerationQueue'!$BD$5:$BD$410,"&lt;="&amp;$BE$3)</f>
        <v>0</v>
      </c>
      <c r="CV504">
        <f>SUMIFS('Grid GenerationQueue'!AL$5:AL$410,'Grid GenerationQueue'!$AZ$5:$AZ$410,$B504,'Grid GenerationQueue'!$BA$5:$BA$410,$C504,'Grid GenerationQueue'!$BK$5:$BK$410,"&gt;0",'Grid GenerationQueue'!$BD$5:$BD$410,"&lt;="&amp;$BE$3)</f>
        <v>0</v>
      </c>
      <c r="CW504">
        <f>SUMIFS('Grid GenerationQueue'!AM$5:AM$410,'Grid GenerationQueue'!$AZ$5:$AZ$410,$B504,'Grid GenerationQueue'!$BA$5:$BA$410,$C504,'Grid GenerationQueue'!$BK$5:$BK$410,"&gt;0",'Grid GenerationQueue'!$BD$5:$BD$410,"&lt;="&amp;$BE$3)</f>
        <v>0</v>
      </c>
      <c r="CX504">
        <f>SUMIFS('Grid GenerationQueue'!AN$5:AN$410,'Grid GenerationQueue'!$AZ$5:$AZ$410,$B504,'Grid GenerationQueue'!$BA$5:$BA$410,$C504,'Grid GenerationQueue'!$BK$5:$BK$410,"&gt;0",'Grid GenerationQueue'!$BD$5:$BD$410,"&lt;="&amp;$BE$3)</f>
        <v>0</v>
      </c>
      <c r="CY504">
        <f>SUMIFS('Grid GenerationQueue'!AO$5:AO$410,'Grid GenerationQueue'!$AZ$5:$AZ$410,$B504,'Grid GenerationQueue'!$BA$5:$BA$410,$C504,'Grid GenerationQueue'!$BK$5:$BK$410,"&gt;0",'Grid GenerationQueue'!$BD$5:$BD$410,"&lt;="&amp;$BE$3)</f>
        <v>0</v>
      </c>
      <c r="CZ504">
        <f>SUMIFS('Grid GenerationQueue'!AP$5:AP$410,'Grid GenerationQueue'!$AZ$5:$AZ$410,$B504,'Grid GenerationQueue'!$BA$5:$BA$410,$C504,'Grid GenerationQueue'!$BK$5:$BK$410,"&gt;0",'Grid GenerationQueue'!$BD$5:$BD$410,"&lt;="&amp;$BE$3)</f>
        <v>0</v>
      </c>
      <c r="DA504">
        <f>SUMIFS('Grid GenerationQueue'!AQ$5:AQ$410,'Grid GenerationQueue'!$AZ$5:$AZ$410,$B504,'Grid GenerationQueue'!$BA$5:$BA$410,$C504,'Grid GenerationQueue'!$BK$5:$BK$410,"&gt;0",'Grid GenerationQueue'!$BD$5:$BD$410,"&lt;="&amp;$BE$3)</f>
        <v>0</v>
      </c>
      <c r="DB504">
        <f>SUMIFS('Grid GenerationQueue'!AR$5:AR$410,'Grid GenerationQueue'!$AZ$5:$AZ$410,$B504,'Grid GenerationQueue'!$BA$5:$BA$410,$C504,'Grid GenerationQueue'!$BK$5:$BK$410,"&gt;0",'Grid GenerationQueue'!$BD$5:$BD$410,"&lt;="&amp;$BE$3)</f>
        <v>0</v>
      </c>
    </row>
    <row r="505" spans="1:106" x14ac:dyDescent="0.35">
      <c r="A505" t="s">
        <v>4745</v>
      </c>
      <c r="B505" t="s">
        <v>4991</v>
      </c>
      <c r="C505">
        <v>115</v>
      </c>
      <c r="D505">
        <f>SUMIFS('Grid GenerationQueue'!AG$5:AG$410,'Grid GenerationQueue'!$AZ$5:$AZ$410,$B505,'Grid GenerationQueue'!$BA$5:$BA$410,$C505)</f>
        <v>0</v>
      </c>
      <c r="E505">
        <f>SUMIFS('Grid GenerationQueue'!AH$5:AH$410,'Grid GenerationQueue'!$AZ$5:$AZ$410,$B505,'Grid GenerationQueue'!$BA$5:$BA$410,$C505)</f>
        <v>0</v>
      </c>
      <c r="F505">
        <f>SUMIFS('Grid GenerationQueue'!AI$5:AI$410,'Grid GenerationQueue'!$AZ$5:$AZ$410,$B505,'Grid GenerationQueue'!$BA$5:$BA$410,$C505)</f>
        <v>0</v>
      </c>
      <c r="G505">
        <f>SUMIFS('Grid GenerationQueue'!AJ$5:AJ$410,'Grid GenerationQueue'!$AZ$5:$AZ$410,$B505,'Grid GenerationQueue'!$BA$5:$BA$410,$C505)</f>
        <v>0</v>
      </c>
      <c r="H505">
        <f>SUMIFS('Grid GenerationQueue'!AK$5:AK$410,'Grid GenerationQueue'!$AZ$5:$AZ$410,$B505,'Grid GenerationQueue'!$BA$5:$BA$410,$C505)</f>
        <v>0</v>
      </c>
      <c r="I505">
        <f>SUMIFS('Grid GenerationQueue'!AL$5:AL$410,'Grid GenerationQueue'!$AZ$5:$AZ$410,$B505,'Grid GenerationQueue'!$BA$5:$BA$410,$C505)</f>
        <v>0</v>
      </c>
      <c r="J505">
        <f>SUMIFS('Grid GenerationQueue'!AM$5:AM$410,'Grid GenerationQueue'!$AZ$5:$AZ$410,$B505,'Grid GenerationQueue'!$BA$5:$BA$410,$C505)</f>
        <v>0</v>
      </c>
      <c r="K505">
        <f>SUMIFS('Grid GenerationQueue'!AN$5:AN$410,'Grid GenerationQueue'!$AZ$5:$AZ$410,$B505,'Grid GenerationQueue'!$BA$5:$BA$410,$C505)</f>
        <v>0</v>
      </c>
      <c r="L505">
        <f>SUMIFS('Grid GenerationQueue'!AO$5:AO$410,'Grid GenerationQueue'!$AZ$5:$AZ$410,$B505,'Grid GenerationQueue'!$BA$5:$BA$410,$C505)</f>
        <v>0</v>
      </c>
      <c r="M505">
        <f>SUMIFS('Grid GenerationQueue'!AP$5:AP$410,'Grid GenerationQueue'!$AZ$5:$AZ$410,$B505,'Grid GenerationQueue'!$BA$5:$BA$410,$C505)</f>
        <v>0</v>
      </c>
      <c r="N505">
        <f>SUMIFS('Grid GenerationQueue'!AQ$5:AQ$410,'Grid GenerationQueue'!$AZ$5:$AZ$410,$B505,'Grid GenerationQueue'!$BA$5:$BA$410,$C505)</f>
        <v>0</v>
      </c>
      <c r="O505">
        <f>SUMIFS('Grid GenerationQueue'!AR$5:AR$410,'Grid GenerationQueue'!$AZ$5:$AZ$410,$B505,'Grid GenerationQueue'!$BA$5:$BA$410,$C505)</f>
        <v>0</v>
      </c>
      <c r="Q505">
        <f>SUMIFS('Grid GenerationQueue'!AG$5:AG$410,'Grid GenerationQueue'!$AZ$5:$AZ$410,$B505,'Grid GenerationQueue'!$BA$5:$BA$410,$C505,'Grid GenerationQueue'!$BJ$5:$BJ$410,"Executed")</f>
        <v>0</v>
      </c>
      <c r="R505">
        <f>SUMIFS('Grid GenerationQueue'!AH$5:AH$410,'Grid GenerationQueue'!$AZ$5:$AZ$410,$B505,'Grid GenerationQueue'!$BA$5:$BA$410,$C505,'Grid GenerationQueue'!$BJ$5:$BJ$410,"Executed")</f>
        <v>0</v>
      </c>
      <c r="S505">
        <f>SUMIFS('Grid GenerationQueue'!AI$5:AI$410,'Grid GenerationQueue'!$AZ$5:$AZ$410,$B505,'Grid GenerationQueue'!$BA$5:$BA$410,$C505,'Grid GenerationQueue'!$BJ$5:$BJ$410,"Executed")</f>
        <v>0</v>
      </c>
      <c r="T505">
        <f>SUMIFS('Grid GenerationQueue'!AJ$5:AJ$410,'Grid GenerationQueue'!$AZ$5:$AZ$410,$B505,'Grid GenerationQueue'!$BA$5:$BA$410,$C505,'Grid GenerationQueue'!$BJ$5:$BJ$410,"Executed")</f>
        <v>0</v>
      </c>
      <c r="U505">
        <f>SUMIFS('Grid GenerationQueue'!AK$5:AK$410,'Grid GenerationQueue'!$AZ$5:$AZ$410,$B505,'Grid GenerationQueue'!$BA$5:$BA$410,$C505,'Grid GenerationQueue'!$BJ$5:$BJ$410,"Executed")</f>
        <v>0</v>
      </c>
      <c r="V505">
        <f>SUMIFS('Grid GenerationQueue'!AL$5:AL$410,'Grid GenerationQueue'!$AZ$5:$AZ$410,$B505,'Grid GenerationQueue'!$BA$5:$BA$410,$C505,'Grid GenerationQueue'!$BJ$5:$BJ$410,"Executed")</f>
        <v>0</v>
      </c>
      <c r="W505">
        <f>SUMIFS('Grid GenerationQueue'!AM$5:AM$410,'Grid GenerationQueue'!$AZ$5:$AZ$410,$B505,'Grid GenerationQueue'!$BA$5:$BA$410,$C505,'Grid GenerationQueue'!$BJ$5:$BJ$410,"Executed")</f>
        <v>0</v>
      </c>
      <c r="X505">
        <f>SUMIFS('Grid GenerationQueue'!AN$5:AN$410,'Grid GenerationQueue'!$AZ$5:$AZ$410,$B505,'Grid GenerationQueue'!$BA$5:$BA$410,$C505,'Grid GenerationQueue'!$BJ$5:$BJ$410,"Executed")</f>
        <v>0</v>
      </c>
      <c r="Y505">
        <f>SUMIFS('Grid GenerationQueue'!AO$5:AO$410,'Grid GenerationQueue'!$AZ$5:$AZ$410,$B505,'Grid GenerationQueue'!$BA$5:$BA$410,$C505,'Grid GenerationQueue'!$BJ$5:$BJ$410,"Executed")</f>
        <v>0</v>
      </c>
      <c r="Z505">
        <f>SUMIFS('Grid GenerationQueue'!AP$5:AP$410,'Grid GenerationQueue'!$AZ$5:$AZ$410,$B505,'Grid GenerationQueue'!$BA$5:$BA$410,$C505,'Grid GenerationQueue'!$BJ$5:$BJ$410,"Executed")</f>
        <v>0</v>
      </c>
      <c r="AA505">
        <f>SUMIFS('Grid GenerationQueue'!AQ$5:AQ$410,'Grid GenerationQueue'!$AZ$5:$AZ$410,$B505,'Grid GenerationQueue'!$BA$5:$BA$410,$C505,'Grid GenerationQueue'!$BJ$5:$BJ$410,"Executed")</f>
        <v>0</v>
      </c>
      <c r="AB505">
        <f>SUMIFS('Grid GenerationQueue'!AR$5:AR$410,'Grid GenerationQueue'!$AZ$5:$AZ$410,$B505,'Grid GenerationQueue'!$BA$5:$BA$410,$C505,'Grid GenerationQueue'!$BJ$5:$BJ$410,"Executed")</f>
        <v>0</v>
      </c>
      <c r="AD505">
        <f>SUMIFS('Grid GenerationQueue'!AG$5:AG$410,'Grid GenerationQueue'!$AZ$5:$AZ$410,$B505,'Grid GenerationQueue'!$BA$5:$BA$410,$C505,'Grid GenerationQueue'!$BH$5:$BH$410,"&lt;&gt;"&amp;"")+SUMIFS('Grid GenerationQueue'!AG$5:AG$410,'Grid GenerationQueue'!$AZ$5:$AZ$410,$B505,'Grid GenerationQueue'!$BA$5:$BA$410,$C505,'Grid GenerationQueue'!$BH$5:$BH$410,"",'Grid GenerationQueue'!$AC$5:$AC$410,1)</f>
        <v>0</v>
      </c>
      <c r="AE505">
        <f>SUMIFS('Grid GenerationQueue'!AH$5:AH$410,'Grid GenerationQueue'!$AZ$5:$AZ$410,$B505,'Grid GenerationQueue'!$BA$5:$BA$410,$C505,'Grid GenerationQueue'!$BH$5:$BH$410,"&lt;&gt;"&amp;"")+SUMIFS('Grid GenerationQueue'!AH$5:AH$410,'Grid GenerationQueue'!$AZ$5:$AZ$410,$B505,'Grid GenerationQueue'!$BA$5:$BA$410,$C505,'Grid GenerationQueue'!$BH$5:$BH$410,"",'Grid GenerationQueue'!$AC$5:$AC$410,1)</f>
        <v>0</v>
      </c>
      <c r="AF505">
        <f>SUMIFS('Grid GenerationQueue'!AI$5:AI$410,'Grid GenerationQueue'!$AZ$5:$AZ$410,$B505,'Grid GenerationQueue'!$BA$5:$BA$410,$C505,'Grid GenerationQueue'!$BH$5:$BH$410,"&lt;&gt;"&amp;"")+SUMIFS('Grid GenerationQueue'!AI$5:AI$410,'Grid GenerationQueue'!$AZ$5:$AZ$410,$B505,'Grid GenerationQueue'!$BA$5:$BA$410,$C505,'Grid GenerationQueue'!$BH$5:$BH$410,"",'Grid GenerationQueue'!$AC$5:$AC$410,1)</f>
        <v>0</v>
      </c>
      <c r="AG505">
        <f>SUMIFS('Grid GenerationQueue'!AJ$5:AJ$410,'Grid GenerationQueue'!$AZ$5:$AZ$410,$B505,'Grid GenerationQueue'!$BA$5:$BA$410,$C505,'Grid GenerationQueue'!$BH$5:$BH$410,"&lt;&gt;"&amp;"")+SUMIFS('Grid GenerationQueue'!AJ$5:AJ$410,'Grid GenerationQueue'!$AZ$5:$AZ$410,$B505,'Grid GenerationQueue'!$BA$5:$BA$410,$C505,'Grid GenerationQueue'!$BH$5:$BH$410,"",'Grid GenerationQueue'!$AC$5:$AC$410,1)</f>
        <v>0</v>
      </c>
      <c r="AH505">
        <f>SUMIFS('Grid GenerationQueue'!AK$5:AK$410,'Grid GenerationQueue'!$AZ$5:$AZ$410,$B505,'Grid GenerationQueue'!$BA$5:$BA$410,$C505,'Grid GenerationQueue'!$BH$5:$BH$410,"&lt;&gt;"&amp;"")+SUMIFS('Grid GenerationQueue'!AK$5:AK$410,'Grid GenerationQueue'!$AZ$5:$AZ$410,$B505,'Grid GenerationQueue'!$BA$5:$BA$410,$C505,'Grid GenerationQueue'!$BH$5:$BH$410,"",'Grid GenerationQueue'!$AC$5:$AC$410,1)</f>
        <v>0</v>
      </c>
      <c r="AI505">
        <f>SUMIFS('Grid GenerationQueue'!AL$5:AL$410,'Grid GenerationQueue'!$AZ$5:$AZ$410,$B505,'Grid GenerationQueue'!$BA$5:$BA$410,$C505,'Grid GenerationQueue'!$BH$5:$BH$410,"&lt;&gt;"&amp;"")+SUMIFS('Grid GenerationQueue'!AL$5:AL$410,'Grid GenerationQueue'!$AZ$5:$AZ$410,$B505,'Grid GenerationQueue'!$BA$5:$BA$410,$C505,'Grid GenerationQueue'!$BH$5:$BH$410,"",'Grid GenerationQueue'!$AC$5:$AC$410,1)</f>
        <v>0</v>
      </c>
      <c r="AJ505">
        <f>SUMIFS('Grid GenerationQueue'!AM$5:AM$410,'Grid GenerationQueue'!$AZ$5:$AZ$410,$B505,'Grid GenerationQueue'!$BA$5:$BA$410,$C505,'Grid GenerationQueue'!$BH$5:$BH$410,"&lt;&gt;"&amp;"")+SUMIFS('Grid GenerationQueue'!AM$5:AM$410,'Grid GenerationQueue'!$AZ$5:$AZ$410,$B505,'Grid GenerationQueue'!$BA$5:$BA$410,$C505,'Grid GenerationQueue'!$BH$5:$BH$410,"",'Grid GenerationQueue'!$AC$5:$AC$410,1)</f>
        <v>0</v>
      </c>
      <c r="AK505">
        <f>SUMIFS('Grid GenerationQueue'!AN$5:AN$410,'Grid GenerationQueue'!$AZ$5:$AZ$410,$B505,'Grid GenerationQueue'!$BA$5:$BA$410,$C505,'Grid GenerationQueue'!$BH$5:$BH$410,"&lt;&gt;"&amp;"")+SUMIFS('Grid GenerationQueue'!AN$5:AN$410,'Grid GenerationQueue'!$AZ$5:$AZ$410,$B505,'Grid GenerationQueue'!$BA$5:$BA$410,$C505,'Grid GenerationQueue'!$BH$5:$BH$410,"",'Grid GenerationQueue'!$AC$5:$AC$410,1)</f>
        <v>0</v>
      </c>
      <c r="AL505">
        <f>SUMIFS('Grid GenerationQueue'!AO$5:AO$410,'Grid GenerationQueue'!$AZ$5:$AZ$410,$B505,'Grid GenerationQueue'!$BA$5:$BA$410,$C505,'Grid GenerationQueue'!$BH$5:$BH$410,"&lt;&gt;"&amp;"")+SUMIFS('Grid GenerationQueue'!AO$5:AO$410,'Grid GenerationQueue'!$AZ$5:$AZ$410,$B505,'Grid GenerationQueue'!$BA$5:$BA$410,$C505,'Grid GenerationQueue'!$BH$5:$BH$410,"",'Grid GenerationQueue'!$AC$5:$AC$410,1)</f>
        <v>0</v>
      </c>
      <c r="AM505">
        <f>SUMIFS('Grid GenerationQueue'!AP$5:AP$410,'Grid GenerationQueue'!$AZ$5:$AZ$410,$B505,'Grid GenerationQueue'!$BA$5:$BA$410,$C505,'Grid GenerationQueue'!$BH$5:$BH$410,"&lt;&gt;"&amp;"")+SUMIFS('Grid GenerationQueue'!AP$5:AP$410,'Grid GenerationQueue'!$AZ$5:$AZ$410,$B505,'Grid GenerationQueue'!$BA$5:$BA$410,$C505,'Grid GenerationQueue'!$BH$5:$BH$410,"",'Grid GenerationQueue'!$AC$5:$AC$410,1)</f>
        <v>0</v>
      </c>
      <c r="AN505">
        <f>SUMIFS('Grid GenerationQueue'!AQ$5:AQ$410,'Grid GenerationQueue'!$AZ$5:$AZ$410,$B505,'Grid GenerationQueue'!$BA$5:$BA$410,$C505,'Grid GenerationQueue'!$BH$5:$BH$410,"&lt;&gt;"&amp;"")+SUMIFS('Grid GenerationQueue'!AQ$5:AQ$410,'Grid GenerationQueue'!$AZ$5:$AZ$410,$B505,'Grid GenerationQueue'!$BA$5:$BA$410,$C505,'Grid GenerationQueue'!$BH$5:$BH$410,"",'Grid GenerationQueue'!$AC$5:$AC$410,1)</f>
        <v>0</v>
      </c>
      <c r="AO505">
        <f>SUMIFS('Grid GenerationQueue'!AR$5:AR$410,'Grid GenerationQueue'!$AZ$5:$AZ$410,$B505,'Grid GenerationQueue'!$BA$5:$BA$410,$C505,'Grid GenerationQueue'!$BH$5:$BH$410,"&lt;&gt;"&amp;"")+SUMIFS('Grid GenerationQueue'!AR$5:AR$410,'Grid GenerationQueue'!$AZ$5:$AZ$410,$B505,'Grid GenerationQueue'!$BA$5:$BA$410,$C505,'Grid GenerationQueue'!$BH$5:$BH$410,"",'Grid GenerationQueue'!$AC$5:$AC$410,1)</f>
        <v>0</v>
      </c>
      <c r="AQ505">
        <f>SUMIFS('Grid GenerationQueue'!AG$5:AG$410,'Grid GenerationQueue'!$AZ$5:$AZ$410,$B505,'Grid GenerationQueue'!$BA$5:$BA$410,$C505,'Grid GenerationQueue'!$BK$5:$BK$410,"&gt;0")</f>
        <v>0</v>
      </c>
      <c r="AR505">
        <f>SUMIFS('Grid GenerationQueue'!AH$5:AH$410,'Grid GenerationQueue'!$AZ$5:$AZ$410,$B505,'Grid GenerationQueue'!$BA$5:$BA$410,$C505,'Grid GenerationQueue'!$BK$5:$BK$410,"&gt;0")</f>
        <v>0</v>
      </c>
      <c r="AS505">
        <f>SUMIFS('Grid GenerationQueue'!AI$5:AI$410,'Grid GenerationQueue'!$AZ$5:$AZ$410,$B505,'Grid GenerationQueue'!$BA$5:$BA$410,$C505,'Grid GenerationQueue'!$BK$5:$BK$410,"&gt;0")</f>
        <v>0</v>
      </c>
      <c r="AT505">
        <f>SUMIFS('Grid GenerationQueue'!AJ$5:AJ$410,'Grid GenerationQueue'!$AZ$5:$AZ$410,$B505,'Grid GenerationQueue'!$BA$5:$BA$410,$C505,'Grid GenerationQueue'!$BK$5:$BK$410,"&gt;0")</f>
        <v>0</v>
      </c>
      <c r="AU505">
        <f>SUMIFS('Grid GenerationQueue'!AK$5:AK$410,'Grid GenerationQueue'!$AZ$5:$AZ$410,$B505,'Grid GenerationQueue'!$BA$5:$BA$410,$C505,'Grid GenerationQueue'!$BK$5:$BK$410,"&gt;0")</f>
        <v>0</v>
      </c>
      <c r="AV505">
        <f>SUMIFS('Grid GenerationQueue'!AL$5:AL$410,'Grid GenerationQueue'!$AZ$5:$AZ$410,$B505,'Grid GenerationQueue'!$BA$5:$BA$410,$C505,'Grid GenerationQueue'!$BK$5:$BK$410,"&gt;0")</f>
        <v>0</v>
      </c>
      <c r="AW505">
        <f>SUMIFS('Grid GenerationQueue'!AM$5:AM$410,'Grid GenerationQueue'!$AZ$5:$AZ$410,$B505,'Grid GenerationQueue'!$BA$5:$BA$410,$C505,'Grid GenerationQueue'!$BK$5:$BK$410,"&gt;0")</f>
        <v>0</v>
      </c>
      <c r="AX505">
        <f>SUMIFS('Grid GenerationQueue'!AN$5:AN$410,'Grid GenerationQueue'!$AZ$5:$AZ$410,$B505,'Grid GenerationQueue'!$BA$5:$BA$410,$C505,'Grid GenerationQueue'!$BK$5:$BK$410,"&gt;0")</f>
        <v>0</v>
      </c>
      <c r="AY505">
        <f>SUMIFS('Grid GenerationQueue'!AO$5:AO$410,'Grid GenerationQueue'!$AZ$5:$AZ$410,$B505,'Grid GenerationQueue'!$BA$5:$BA$410,$C505,'Grid GenerationQueue'!$BK$5:$BK$410,"&gt;0")</f>
        <v>0</v>
      </c>
      <c r="AZ505">
        <f>SUMIFS('Grid GenerationQueue'!AP$5:AP$410,'Grid GenerationQueue'!$AZ$5:$AZ$410,$B505,'Grid GenerationQueue'!$BA$5:$BA$410,$C505,'Grid GenerationQueue'!$BK$5:$BK$410,"&gt;0")</f>
        <v>0</v>
      </c>
      <c r="BA505">
        <f>SUMIFS('Grid GenerationQueue'!AQ$5:AQ$410,'Grid GenerationQueue'!$AZ$5:$AZ$410,$B505,'Grid GenerationQueue'!$BA$5:$BA$410,$C505,'Grid GenerationQueue'!$BK$5:$BK$410,"&gt;0")</f>
        <v>0</v>
      </c>
      <c r="BB505">
        <f>SUMIFS('Grid GenerationQueue'!AR$5:AR$410,'Grid GenerationQueue'!$AZ$5:$AZ$410,$B505,'Grid GenerationQueue'!$BA$5:$BA$410,$C505,'Grid GenerationQueue'!$BK$5:$BK$410,"&gt;0")</f>
        <v>0</v>
      </c>
      <c r="BD505">
        <f>SUMIFS('Grid GenerationQueue'!AG$5:AG$410,'Grid GenerationQueue'!$AZ$5:$AZ$410,$B505,'Grid GenerationQueue'!$BA$5:$BA$410,$C505,'Grid GenerationQueue'!$BD$5:$BD$410,"&lt;="&amp;$BE$3)</f>
        <v>0</v>
      </c>
      <c r="BE505">
        <f>SUMIFS('Grid GenerationQueue'!AH$5:AH$410,'Grid GenerationQueue'!$AZ$5:$AZ$410,$B505,'Grid GenerationQueue'!$BA$5:$BA$410,$C505,'Grid GenerationQueue'!$BD$5:$BD$410,"&lt;="&amp;$BE$3)</f>
        <v>0</v>
      </c>
      <c r="BF505">
        <f>SUMIFS('Grid GenerationQueue'!AI$5:AI$410,'Grid GenerationQueue'!$AZ$5:$AZ$410,$B505,'Grid GenerationQueue'!$BA$5:$BA$410,$C505,'Grid GenerationQueue'!$BD$5:$BD$410,"&lt;="&amp;$BE$3)</f>
        <v>0</v>
      </c>
      <c r="BG505">
        <f>SUMIFS('Grid GenerationQueue'!AJ$5:AJ$410,'Grid GenerationQueue'!$AZ$5:$AZ$410,$B505,'Grid GenerationQueue'!$BA$5:$BA$410,$C505,'Grid GenerationQueue'!$BD$5:$BD$410,"&lt;="&amp;$BE$3)</f>
        <v>0</v>
      </c>
      <c r="BH505">
        <f>SUMIFS('Grid GenerationQueue'!AK$5:AK$410,'Grid GenerationQueue'!$AZ$5:$AZ$410,$B505,'Grid GenerationQueue'!$BA$5:$BA$410,$C505,'Grid GenerationQueue'!$BD$5:$BD$410,"&lt;="&amp;$BE$3)</f>
        <v>0</v>
      </c>
      <c r="BI505">
        <f>SUMIFS('Grid GenerationQueue'!AL$5:AL$410,'Grid GenerationQueue'!$AZ$5:$AZ$410,$B505,'Grid GenerationQueue'!$BA$5:$BA$410,$C505,'Grid GenerationQueue'!$BD$5:$BD$410,"&lt;="&amp;$BE$3)</f>
        <v>0</v>
      </c>
      <c r="BJ505">
        <f>SUMIFS('Grid GenerationQueue'!AM$5:AM$410,'Grid GenerationQueue'!$AZ$5:$AZ$410,$B505,'Grid GenerationQueue'!$BA$5:$BA$410,$C505,'Grid GenerationQueue'!$BD$5:$BD$410,"&lt;="&amp;$BE$3)</f>
        <v>0</v>
      </c>
      <c r="BK505">
        <f>SUMIFS('Grid GenerationQueue'!AN$5:AN$410,'Grid GenerationQueue'!$AZ$5:$AZ$410,$B505,'Grid GenerationQueue'!$BA$5:$BA$410,$C505,'Grid GenerationQueue'!$BD$5:$BD$410,"&lt;="&amp;$BE$3)</f>
        <v>0</v>
      </c>
      <c r="BL505">
        <f>SUMIFS('Grid GenerationQueue'!AO$5:AO$410,'Grid GenerationQueue'!$AZ$5:$AZ$410,$B505,'Grid GenerationQueue'!$BA$5:$BA$410,$C505,'Grid GenerationQueue'!$BD$5:$BD$410,"&lt;="&amp;$BE$3)</f>
        <v>0</v>
      </c>
      <c r="BM505">
        <f>SUMIFS('Grid GenerationQueue'!AP$5:AP$410,'Grid GenerationQueue'!$AZ$5:$AZ$410,$B505,'Grid GenerationQueue'!$BA$5:$BA$410,$C505,'Grid GenerationQueue'!$BD$5:$BD$410,"&lt;="&amp;$BE$3)</f>
        <v>0</v>
      </c>
      <c r="BN505">
        <f>SUMIFS('Grid GenerationQueue'!AQ$5:AQ$410,'Grid GenerationQueue'!$AZ$5:$AZ$410,$B505,'Grid GenerationQueue'!$BA$5:$BA$410,$C505,'Grid GenerationQueue'!$BD$5:$BD$410,"&lt;="&amp;$BE$3)</f>
        <v>0</v>
      </c>
      <c r="BO505">
        <f>SUMIFS('Grid GenerationQueue'!AR$5:AR$410,'Grid GenerationQueue'!$AZ$5:$AZ$410,$B505,'Grid GenerationQueue'!$BA$5:$BA$410,$C505,'Grid GenerationQueue'!$BD$5:$BD$410,"&lt;="&amp;$BE$3)</f>
        <v>0</v>
      </c>
      <c r="BQ505">
        <f>SUMIFS('Grid GenerationQueue'!AG$5:AG$410,'Grid GenerationQueue'!$AZ$5:$AZ$410,$B505,'Grid GenerationQueue'!$BA$5:$BA$410,$C505,'Grid GenerationQueue'!$BJ$5:$BJ$410,"Executed",'Grid GenerationQueue'!$BD$5:$BD$410,"&lt;="&amp;$BE$3)</f>
        <v>0</v>
      </c>
      <c r="BR505">
        <f>SUMIFS('Grid GenerationQueue'!AH$5:AH$410,'Grid GenerationQueue'!$AZ$5:$AZ$410,$B505,'Grid GenerationQueue'!$BA$5:$BA$410,$C505,'Grid GenerationQueue'!$BJ$5:$BJ$410,"Executed",'Grid GenerationQueue'!$BD$5:$BD$410,"&lt;="&amp;$BE$3)</f>
        <v>0</v>
      </c>
      <c r="BS505">
        <f>SUMIFS('Grid GenerationQueue'!AI$5:AI$410,'Grid GenerationQueue'!$AZ$5:$AZ$410,$B505,'Grid GenerationQueue'!$BA$5:$BA$410,$C505,'Grid GenerationQueue'!$BJ$5:$BJ$410,"Executed",'Grid GenerationQueue'!$BD$5:$BD$410,"&lt;="&amp;$BE$3)</f>
        <v>0</v>
      </c>
      <c r="BT505">
        <f>SUMIFS('Grid GenerationQueue'!AJ$5:AJ$410,'Grid GenerationQueue'!$AZ$5:$AZ$410,$B505,'Grid GenerationQueue'!$BA$5:$BA$410,$C505,'Grid GenerationQueue'!$BJ$5:$BJ$410,"Executed",'Grid GenerationQueue'!$BD$5:$BD$410,"&lt;="&amp;$BE$3)</f>
        <v>0</v>
      </c>
      <c r="BU505">
        <f>SUMIFS('Grid GenerationQueue'!AK$5:AK$410,'Grid GenerationQueue'!$AZ$5:$AZ$410,$B505,'Grid GenerationQueue'!$BA$5:$BA$410,$C505,'Grid GenerationQueue'!$BJ$5:$BJ$410,"Executed",'Grid GenerationQueue'!$BD$5:$BD$410,"&lt;="&amp;$BE$3)</f>
        <v>0</v>
      </c>
      <c r="BV505">
        <f>SUMIFS('Grid GenerationQueue'!AL$5:AL$410,'Grid GenerationQueue'!$AZ$5:$AZ$410,$B505,'Grid GenerationQueue'!$BA$5:$BA$410,$C505,'Grid GenerationQueue'!$BJ$5:$BJ$410,"Executed",'Grid GenerationQueue'!$BD$5:$BD$410,"&lt;="&amp;$BE$3)</f>
        <v>0</v>
      </c>
      <c r="BW505">
        <f>SUMIFS('Grid GenerationQueue'!AM$5:AM$410,'Grid GenerationQueue'!$AZ$5:$AZ$410,$B505,'Grid GenerationQueue'!$BA$5:$BA$410,$C505,'Grid GenerationQueue'!$BJ$5:$BJ$410,"Executed",'Grid GenerationQueue'!$BD$5:$BD$410,"&lt;="&amp;$BE$3)</f>
        <v>0</v>
      </c>
      <c r="BX505">
        <f>SUMIFS('Grid GenerationQueue'!AN$5:AN$410,'Grid GenerationQueue'!$AZ$5:$AZ$410,$B505,'Grid GenerationQueue'!$BA$5:$BA$410,$C505,'Grid GenerationQueue'!$BJ$5:$BJ$410,"Executed",'Grid GenerationQueue'!$BD$5:$BD$410,"&lt;="&amp;$BE$3)</f>
        <v>0</v>
      </c>
      <c r="BY505">
        <f>SUMIFS('Grid GenerationQueue'!AO$5:AO$410,'Grid GenerationQueue'!$AZ$5:$AZ$410,$B505,'Grid GenerationQueue'!$BA$5:$BA$410,$C505,'Grid GenerationQueue'!$BJ$5:$BJ$410,"Executed",'Grid GenerationQueue'!$BD$5:$BD$410,"&lt;="&amp;$BE$3)</f>
        <v>0</v>
      </c>
      <c r="BZ505">
        <f>SUMIFS('Grid GenerationQueue'!AP$5:AP$410,'Grid GenerationQueue'!$AZ$5:$AZ$410,$B505,'Grid GenerationQueue'!$BA$5:$BA$410,$C505,'Grid GenerationQueue'!$BJ$5:$BJ$410,"Executed",'Grid GenerationQueue'!$BD$5:$BD$410,"&lt;="&amp;$BE$3)</f>
        <v>0</v>
      </c>
      <c r="CA505">
        <f>SUMIFS('Grid GenerationQueue'!AQ$5:AQ$410,'Grid GenerationQueue'!$AZ$5:$AZ$410,$B505,'Grid GenerationQueue'!$BA$5:$BA$410,$C505,'Grid GenerationQueue'!$BJ$5:$BJ$410,"Executed",'Grid GenerationQueue'!$BD$5:$BD$410,"&lt;="&amp;$BE$3)</f>
        <v>0</v>
      </c>
      <c r="CB505">
        <f>SUMIFS('Grid GenerationQueue'!AR$5:AR$410,'Grid GenerationQueue'!$AZ$5:$AZ$410,$B505,'Grid GenerationQueue'!$BA$5:$BA$410,$C505,'Grid GenerationQueue'!$BJ$5:$BJ$410,"Executed",'Grid GenerationQueue'!$BD$5:$BD$410,"&lt;="&amp;$BE$3)</f>
        <v>0</v>
      </c>
      <c r="CD505">
        <f>SUMIFS('Grid GenerationQueue'!AG$5:AG$410,'Grid GenerationQueue'!$AZ$5:$AZ$410,$B505,'Grid GenerationQueue'!$BA$5:$BA$410,$C505,'Grid GenerationQueue'!$BH$5:$BH$410,"&lt;&gt;"&amp;"",'Grid GenerationQueue'!$BD$5:$BD$410,"&lt;="&amp;$BE$3)</f>
        <v>0</v>
      </c>
      <c r="CE505">
        <f>SUMIFS('Grid GenerationQueue'!AH$5:AH$410,'Grid GenerationQueue'!$AZ$5:$AZ$410,$B505,'Grid GenerationQueue'!$BA$5:$BA$410,$C505,'Grid GenerationQueue'!$BH$5:$BH$410,"&lt;&gt;"&amp;"",'Grid GenerationQueue'!$BD$5:$BD$410,"&lt;="&amp;$BE$3)</f>
        <v>0</v>
      </c>
      <c r="CF505">
        <f>SUMIFS('Grid GenerationQueue'!AI$5:AI$410,'Grid GenerationQueue'!$AZ$5:$AZ$410,$B505,'Grid GenerationQueue'!$BA$5:$BA$410,$C505,'Grid GenerationQueue'!$BH$5:$BH$410,"&lt;&gt;"&amp;"",'Grid GenerationQueue'!$BD$5:$BD$410,"&lt;="&amp;$BE$3)</f>
        <v>0</v>
      </c>
      <c r="CG505">
        <f>SUMIFS('Grid GenerationQueue'!AJ$5:AJ$410,'Grid GenerationQueue'!$AZ$5:$AZ$410,$B505,'Grid GenerationQueue'!$BA$5:$BA$410,$C505,'Grid GenerationQueue'!$BH$5:$BH$410,"&lt;&gt;"&amp;"",'Grid GenerationQueue'!$BD$5:$BD$410,"&lt;="&amp;$BE$3)</f>
        <v>0</v>
      </c>
      <c r="CH505">
        <f>SUMIFS('Grid GenerationQueue'!AK$5:AK$410,'Grid GenerationQueue'!$AZ$5:$AZ$410,$B505,'Grid GenerationQueue'!$BA$5:$BA$410,$C505,'Grid GenerationQueue'!$BH$5:$BH$410,"&lt;&gt;"&amp;"",'Grid GenerationQueue'!$BD$5:$BD$410,"&lt;="&amp;$BE$3)</f>
        <v>0</v>
      </c>
      <c r="CI505">
        <f>SUMIFS('Grid GenerationQueue'!AL$5:AL$410,'Grid GenerationQueue'!$AZ$5:$AZ$410,$B505,'Grid GenerationQueue'!$BA$5:$BA$410,$C505,'Grid GenerationQueue'!$BH$5:$BH$410,"&lt;&gt;"&amp;"",'Grid GenerationQueue'!$BD$5:$BD$410,"&lt;="&amp;$BE$3)</f>
        <v>0</v>
      </c>
      <c r="CJ505">
        <f>SUMIFS('Grid GenerationQueue'!AM$5:AM$410,'Grid GenerationQueue'!$AZ$5:$AZ$410,$B505,'Grid GenerationQueue'!$BA$5:$BA$410,$C505,'Grid GenerationQueue'!$BH$5:$BH$410,"&lt;&gt;"&amp;"",'Grid GenerationQueue'!$BD$5:$BD$410,"&lt;="&amp;$BE$3)</f>
        <v>0</v>
      </c>
      <c r="CK505">
        <f>SUMIFS('Grid GenerationQueue'!AN$5:AN$410,'Grid GenerationQueue'!$AZ$5:$AZ$410,$B505,'Grid GenerationQueue'!$BA$5:$BA$410,$C505,'Grid GenerationQueue'!$BH$5:$BH$410,"&lt;&gt;"&amp;"",'Grid GenerationQueue'!$BD$5:$BD$410,"&lt;="&amp;$BE$3)</f>
        <v>0</v>
      </c>
      <c r="CL505">
        <f>SUMIFS('Grid GenerationQueue'!AO$5:AO$410,'Grid GenerationQueue'!$AZ$5:$AZ$410,$B505,'Grid GenerationQueue'!$BA$5:$BA$410,$C505,'Grid GenerationQueue'!$BH$5:$BH$410,"&lt;&gt;"&amp;"",'Grid GenerationQueue'!$BD$5:$BD$410,"&lt;="&amp;$BE$3)</f>
        <v>0</v>
      </c>
      <c r="CM505">
        <f>SUMIFS('Grid GenerationQueue'!AP$5:AP$410,'Grid GenerationQueue'!$AZ$5:$AZ$410,$B505,'Grid GenerationQueue'!$BA$5:$BA$410,$C505,'Grid GenerationQueue'!$BH$5:$BH$410,"&lt;&gt;"&amp;"",'Grid GenerationQueue'!$BD$5:$BD$410,"&lt;="&amp;$BE$3)</f>
        <v>0</v>
      </c>
      <c r="CN505">
        <f>SUMIFS('Grid GenerationQueue'!AQ$5:AQ$410,'Grid GenerationQueue'!$AZ$5:$AZ$410,$B505,'Grid GenerationQueue'!$BA$5:$BA$410,$C505,'Grid GenerationQueue'!$BH$5:$BH$410,"&lt;&gt;"&amp;"",'Grid GenerationQueue'!$BD$5:$BD$410,"&lt;="&amp;$BE$3)</f>
        <v>0</v>
      </c>
      <c r="CO505">
        <f>SUMIFS('Grid GenerationQueue'!AR$5:AR$410,'Grid GenerationQueue'!$AZ$5:$AZ$410,$B505,'Grid GenerationQueue'!$BA$5:$BA$410,$C505,'Grid GenerationQueue'!$BH$5:$BH$410,"&lt;&gt;"&amp;"",'Grid GenerationQueue'!$BD$5:$BD$410,"&lt;="&amp;$BE$3)</f>
        <v>0</v>
      </c>
      <c r="CQ505">
        <f>SUMIFS('Grid GenerationQueue'!AG$5:AG$410,'Grid GenerationQueue'!$AZ$5:$AZ$410,$B505,'Grid GenerationQueue'!$BA$5:$BA$410,$C505,'Grid GenerationQueue'!$BK$5:$BK$410,"&gt;0",'Grid GenerationQueue'!$BD$5:$BD$410,"&lt;="&amp;$BE$3)</f>
        <v>0</v>
      </c>
      <c r="CR505">
        <f>SUMIFS('Grid GenerationQueue'!AH$5:AH$410,'Grid GenerationQueue'!$AZ$5:$AZ$410,$B505,'Grid GenerationQueue'!$BA$5:$BA$410,$C505,'Grid GenerationQueue'!$BK$5:$BK$410,"&gt;0",'Grid GenerationQueue'!$BD$5:$BD$410,"&lt;="&amp;$BE$3)</f>
        <v>0</v>
      </c>
      <c r="CS505">
        <f>SUMIFS('Grid GenerationQueue'!AI$5:AI$410,'Grid GenerationQueue'!$AZ$5:$AZ$410,$B505,'Grid GenerationQueue'!$BA$5:$BA$410,$C505,'Grid GenerationQueue'!$BK$5:$BK$410,"&gt;0",'Grid GenerationQueue'!$BD$5:$BD$410,"&lt;="&amp;$BE$3)</f>
        <v>0</v>
      </c>
      <c r="CT505">
        <f>SUMIFS('Grid GenerationQueue'!AJ$5:AJ$410,'Grid GenerationQueue'!$AZ$5:$AZ$410,$B505,'Grid GenerationQueue'!$BA$5:$BA$410,$C505,'Grid GenerationQueue'!$BK$5:$BK$410,"&gt;0",'Grid GenerationQueue'!$BD$5:$BD$410,"&lt;="&amp;$BE$3)</f>
        <v>0</v>
      </c>
      <c r="CU505">
        <f>SUMIFS('Grid GenerationQueue'!AK$5:AK$410,'Grid GenerationQueue'!$AZ$5:$AZ$410,$B505,'Grid GenerationQueue'!$BA$5:$BA$410,$C505,'Grid GenerationQueue'!$BK$5:$BK$410,"&gt;0",'Grid GenerationQueue'!$BD$5:$BD$410,"&lt;="&amp;$BE$3)</f>
        <v>0</v>
      </c>
      <c r="CV505">
        <f>SUMIFS('Grid GenerationQueue'!AL$5:AL$410,'Grid GenerationQueue'!$AZ$5:$AZ$410,$B505,'Grid GenerationQueue'!$BA$5:$BA$410,$C505,'Grid GenerationQueue'!$BK$5:$BK$410,"&gt;0",'Grid GenerationQueue'!$BD$5:$BD$410,"&lt;="&amp;$BE$3)</f>
        <v>0</v>
      </c>
      <c r="CW505">
        <f>SUMIFS('Grid GenerationQueue'!AM$5:AM$410,'Grid GenerationQueue'!$AZ$5:$AZ$410,$B505,'Grid GenerationQueue'!$BA$5:$BA$410,$C505,'Grid GenerationQueue'!$BK$5:$BK$410,"&gt;0",'Grid GenerationQueue'!$BD$5:$BD$410,"&lt;="&amp;$BE$3)</f>
        <v>0</v>
      </c>
      <c r="CX505">
        <f>SUMIFS('Grid GenerationQueue'!AN$5:AN$410,'Grid GenerationQueue'!$AZ$5:$AZ$410,$B505,'Grid GenerationQueue'!$BA$5:$BA$410,$C505,'Grid GenerationQueue'!$BK$5:$BK$410,"&gt;0",'Grid GenerationQueue'!$BD$5:$BD$410,"&lt;="&amp;$BE$3)</f>
        <v>0</v>
      </c>
      <c r="CY505">
        <f>SUMIFS('Grid GenerationQueue'!AO$5:AO$410,'Grid GenerationQueue'!$AZ$5:$AZ$410,$B505,'Grid GenerationQueue'!$BA$5:$BA$410,$C505,'Grid GenerationQueue'!$BK$5:$BK$410,"&gt;0",'Grid GenerationQueue'!$BD$5:$BD$410,"&lt;="&amp;$BE$3)</f>
        <v>0</v>
      </c>
      <c r="CZ505">
        <f>SUMIFS('Grid GenerationQueue'!AP$5:AP$410,'Grid GenerationQueue'!$AZ$5:$AZ$410,$B505,'Grid GenerationQueue'!$BA$5:$BA$410,$C505,'Grid GenerationQueue'!$BK$5:$BK$410,"&gt;0",'Grid GenerationQueue'!$BD$5:$BD$410,"&lt;="&amp;$BE$3)</f>
        <v>0</v>
      </c>
      <c r="DA505">
        <f>SUMIFS('Grid GenerationQueue'!AQ$5:AQ$410,'Grid GenerationQueue'!$AZ$5:$AZ$410,$B505,'Grid GenerationQueue'!$BA$5:$BA$410,$C505,'Grid GenerationQueue'!$BK$5:$BK$410,"&gt;0",'Grid GenerationQueue'!$BD$5:$BD$410,"&lt;="&amp;$BE$3)</f>
        <v>0</v>
      </c>
      <c r="DB505">
        <f>SUMIFS('Grid GenerationQueue'!AR$5:AR$410,'Grid GenerationQueue'!$AZ$5:$AZ$410,$B505,'Grid GenerationQueue'!$BA$5:$BA$410,$C505,'Grid GenerationQueue'!$BK$5:$BK$410,"&gt;0",'Grid GenerationQueue'!$BD$5:$BD$410,"&lt;="&amp;$BE$3)</f>
        <v>0</v>
      </c>
    </row>
    <row r="506" spans="1:106" x14ac:dyDescent="0.35">
      <c r="A506" t="s">
        <v>134</v>
      </c>
      <c r="B506" t="s">
        <v>4992</v>
      </c>
      <c r="C506">
        <v>230</v>
      </c>
      <c r="D506">
        <f>SUMIFS('Grid GenerationQueue'!AG$5:AG$410,'Grid GenerationQueue'!$AZ$5:$AZ$410,$B506,'Grid GenerationQueue'!$BA$5:$BA$410,$C506)</f>
        <v>0</v>
      </c>
      <c r="E506">
        <f>SUMIFS('Grid GenerationQueue'!AH$5:AH$410,'Grid GenerationQueue'!$AZ$5:$AZ$410,$B506,'Grid GenerationQueue'!$BA$5:$BA$410,$C506)</f>
        <v>0</v>
      </c>
      <c r="F506">
        <f>SUMIFS('Grid GenerationQueue'!AI$5:AI$410,'Grid GenerationQueue'!$AZ$5:$AZ$410,$B506,'Grid GenerationQueue'!$BA$5:$BA$410,$C506)</f>
        <v>0</v>
      </c>
      <c r="G506">
        <f>SUMIFS('Grid GenerationQueue'!AJ$5:AJ$410,'Grid GenerationQueue'!$AZ$5:$AZ$410,$B506,'Grid GenerationQueue'!$BA$5:$BA$410,$C506)</f>
        <v>0</v>
      </c>
      <c r="H506">
        <f>SUMIFS('Grid GenerationQueue'!AK$5:AK$410,'Grid GenerationQueue'!$AZ$5:$AZ$410,$B506,'Grid GenerationQueue'!$BA$5:$BA$410,$C506)</f>
        <v>0</v>
      </c>
      <c r="I506">
        <f>SUMIFS('Grid GenerationQueue'!AL$5:AL$410,'Grid GenerationQueue'!$AZ$5:$AZ$410,$B506,'Grid GenerationQueue'!$BA$5:$BA$410,$C506)</f>
        <v>0</v>
      </c>
      <c r="J506">
        <f>SUMIFS('Grid GenerationQueue'!AM$5:AM$410,'Grid GenerationQueue'!$AZ$5:$AZ$410,$B506,'Grid GenerationQueue'!$BA$5:$BA$410,$C506)</f>
        <v>0</v>
      </c>
      <c r="K506">
        <f>SUMIFS('Grid GenerationQueue'!AN$5:AN$410,'Grid GenerationQueue'!$AZ$5:$AZ$410,$B506,'Grid GenerationQueue'!$BA$5:$BA$410,$C506)</f>
        <v>0</v>
      </c>
      <c r="L506">
        <f>SUMIFS('Grid GenerationQueue'!AO$5:AO$410,'Grid GenerationQueue'!$AZ$5:$AZ$410,$B506,'Grid GenerationQueue'!$BA$5:$BA$410,$C506)</f>
        <v>0</v>
      </c>
      <c r="M506">
        <f>SUMIFS('Grid GenerationQueue'!AP$5:AP$410,'Grid GenerationQueue'!$AZ$5:$AZ$410,$B506,'Grid GenerationQueue'!$BA$5:$BA$410,$C506)</f>
        <v>0</v>
      </c>
      <c r="N506">
        <f>SUMIFS('Grid GenerationQueue'!AQ$5:AQ$410,'Grid GenerationQueue'!$AZ$5:$AZ$410,$B506,'Grid GenerationQueue'!$BA$5:$BA$410,$C506)</f>
        <v>0</v>
      </c>
      <c r="O506">
        <f>SUMIFS('Grid GenerationQueue'!AR$5:AR$410,'Grid GenerationQueue'!$AZ$5:$AZ$410,$B506,'Grid GenerationQueue'!$BA$5:$BA$410,$C506)</f>
        <v>0</v>
      </c>
      <c r="Q506">
        <f>SUMIFS('Grid GenerationQueue'!AG$5:AG$410,'Grid GenerationQueue'!$AZ$5:$AZ$410,$B506,'Grid GenerationQueue'!$BA$5:$BA$410,$C506,'Grid GenerationQueue'!$BJ$5:$BJ$410,"Executed")</f>
        <v>0</v>
      </c>
      <c r="R506">
        <f>SUMIFS('Grid GenerationQueue'!AH$5:AH$410,'Grid GenerationQueue'!$AZ$5:$AZ$410,$B506,'Grid GenerationQueue'!$BA$5:$BA$410,$C506,'Grid GenerationQueue'!$BJ$5:$BJ$410,"Executed")</f>
        <v>0</v>
      </c>
      <c r="S506">
        <f>SUMIFS('Grid GenerationQueue'!AI$5:AI$410,'Grid GenerationQueue'!$AZ$5:$AZ$410,$B506,'Grid GenerationQueue'!$BA$5:$BA$410,$C506,'Grid GenerationQueue'!$BJ$5:$BJ$410,"Executed")</f>
        <v>0</v>
      </c>
      <c r="T506">
        <f>SUMIFS('Grid GenerationQueue'!AJ$5:AJ$410,'Grid GenerationQueue'!$AZ$5:$AZ$410,$B506,'Grid GenerationQueue'!$BA$5:$BA$410,$C506,'Grid GenerationQueue'!$BJ$5:$BJ$410,"Executed")</f>
        <v>0</v>
      </c>
      <c r="U506">
        <f>SUMIFS('Grid GenerationQueue'!AK$5:AK$410,'Grid GenerationQueue'!$AZ$5:$AZ$410,$B506,'Grid GenerationQueue'!$BA$5:$BA$410,$C506,'Grid GenerationQueue'!$BJ$5:$BJ$410,"Executed")</f>
        <v>0</v>
      </c>
      <c r="V506">
        <f>SUMIFS('Grid GenerationQueue'!AL$5:AL$410,'Grid GenerationQueue'!$AZ$5:$AZ$410,$B506,'Grid GenerationQueue'!$BA$5:$BA$410,$C506,'Grid GenerationQueue'!$BJ$5:$BJ$410,"Executed")</f>
        <v>0</v>
      </c>
      <c r="W506">
        <f>SUMIFS('Grid GenerationQueue'!AM$5:AM$410,'Grid GenerationQueue'!$AZ$5:$AZ$410,$B506,'Grid GenerationQueue'!$BA$5:$BA$410,$C506,'Grid GenerationQueue'!$BJ$5:$BJ$410,"Executed")</f>
        <v>0</v>
      </c>
      <c r="X506">
        <f>SUMIFS('Grid GenerationQueue'!AN$5:AN$410,'Grid GenerationQueue'!$AZ$5:$AZ$410,$B506,'Grid GenerationQueue'!$BA$5:$BA$410,$C506,'Grid GenerationQueue'!$BJ$5:$BJ$410,"Executed")</f>
        <v>0</v>
      </c>
      <c r="Y506">
        <f>SUMIFS('Grid GenerationQueue'!AO$5:AO$410,'Grid GenerationQueue'!$AZ$5:$AZ$410,$B506,'Grid GenerationQueue'!$BA$5:$BA$410,$C506,'Grid GenerationQueue'!$BJ$5:$BJ$410,"Executed")</f>
        <v>0</v>
      </c>
      <c r="Z506">
        <f>SUMIFS('Grid GenerationQueue'!AP$5:AP$410,'Grid GenerationQueue'!$AZ$5:$AZ$410,$B506,'Grid GenerationQueue'!$BA$5:$BA$410,$C506,'Grid GenerationQueue'!$BJ$5:$BJ$410,"Executed")</f>
        <v>0</v>
      </c>
      <c r="AA506">
        <f>SUMIFS('Grid GenerationQueue'!AQ$5:AQ$410,'Grid GenerationQueue'!$AZ$5:$AZ$410,$B506,'Grid GenerationQueue'!$BA$5:$BA$410,$C506,'Grid GenerationQueue'!$BJ$5:$BJ$410,"Executed")</f>
        <v>0</v>
      </c>
      <c r="AB506">
        <f>SUMIFS('Grid GenerationQueue'!AR$5:AR$410,'Grid GenerationQueue'!$AZ$5:$AZ$410,$B506,'Grid GenerationQueue'!$BA$5:$BA$410,$C506,'Grid GenerationQueue'!$BJ$5:$BJ$410,"Executed")</f>
        <v>0</v>
      </c>
      <c r="AD506">
        <f>SUMIFS('Grid GenerationQueue'!AG$5:AG$410,'Grid GenerationQueue'!$AZ$5:$AZ$410,$B506,'Grid GenerationQueue'!$BA$5:$BA$410,$C506,'Grid GenerationQueue'!$BH$5:$BH$410,"&lt;&gt;"&amp;"")+SUMIFS('Grid GenerationQueue'!AG$5:AG$410,'Grid GenerationQueue'!$AZ$5:$AZ$410,$B506,'Grid GenerationQueue'!$BA$5:$BA$410,$C506,'Grid GenerationQueue'!$BH$5:$BH$410,"",'Grid GenerationQueue'!$AC$5:$AC$410,1)</f>
        <v>0</v>
      </c>
      <c r="AE506">
        <f>SUMIFS('Grid GenerationQueue'!AH$5:AH$410,'Grid GenerationQueue'!$AZ$5:$AZ$410,$B506,'Grid GenerationQueue'!$BA$5:$BA$410,$C506,'Grid GenerationQueue'!$BH$5:$BH$410,"&lt;&gt;"&amp;"")+SUMIFS('Grid GenerationQueue'!AH$5:AH$410,'Grid GenerationQueue'!$AZ$5:$AZ$410,$B506,'Grid GenerationQueue'!$BA$5:$BA$410,$C506,'Grid GenerationQueue'!$BH$5:$BH$410,"",'Grid GenerationQueue'!$AC$5:$AC$410,1)</f>
        <v>0</v>
      </c>
      <c r="AF506">
        <f>SUMIFS('Grid GenerationQueue'!AI$5:AI$410,'Grid GenerationQueue'!$AZ$5:$AZ$410,$B506,'Grid GenerationQueue'!$BA$5:$BA$410,$C506,'Grid GenerationQueue'!$BH$5:$BH$410,"&lt;&gt;"&amp;"")+SUMIFS('Grid GenerationQueue'!AI$5:AI$410,'Grid GenerationQueue'!$AZ$5:$AZ$410,$B506,'Grid GenerationQueue'!$BA$5:$BA$410,$C506,'Grid GenerationQueue'!$BH$5:$BH$410,"",'Grid GenerationQueue'!$AC$5:$AC$410,1)</f>
        <v>0</v>
      </c>
      <c r="AG506">
        <f>SUMIFS('Grid GenerationQueue'!AJ$5:AJ$410,'Grid GenerationQueue'!$AZ$5:$AZ$410,$B506,'Grid GenerationQueue'!$BA$5:$BA$410,$C506,'Grid GenerationQueue'!$BH$5:$BH$410,"&lt;&gt;"&amp;"")+SUMIFS('Grid GenerationQueue'!AJ$5:AJ$410,'Grid GenerationQueue'!$AZ$5:$AZ$410,$B506,'Grid GenerationQueue'!$BA$5:$BA$410,$C506,'Grid GenerationQueue'!$BH$5:$BH$410,"",'Grid GenerationQueue'!$AC$5:$AC$410,1)</f>
        <v>0</v>
      </c>
      <c r="AH506">
        <f>SUMIFS('Grid GenerationQueue'!AK$5:AK$410,'Grid GenerationQueue'!$AZ$5:$AZ$410,$B506,'Grid GenerationQueue'!$BA$5:$BA$410,$C506,'Grid GenerationQueue'!$BH$5:$BH$410,"&lt;&gt;"&amp;"")+SUMIFS('Grid GenerationQueue'!AK$5:AK$410,'Grid GenerationQueue'!$AZ$5:$AZ$410,$B506,'Grid GenerationQueue'!$BA$5:$BA$410,$C506,'Grid GenerationQueue'!$BH$5:$BH$410,"",'Grid GenerationQueue'!$AC$5:$AC$410,1)</f>
        <v>0</v>
      </c>
      <c r="AI506">
        <f>SUMIFS('Grid GenerationQueue'!AL$5:AL$410,'Grid GenerationQueue'!$AZ$5:$AZ$410,$B506,'Grid GenerationQueue'!$BA$5:$BA$410,$C506,'Grid GenerationQueue'!$BH$5:$BH$410,"&lt;&gt;"&amp;"")+SUMIFS('Grid GenerationQueue'!AL$5:AL$410,'Grid GenerationQueue'!$AZ$5:$AZ$410,$B506,'Grid GenerationQueue'!$BA$5:$BA$410,$C506,'Grid GenerationQueue'!$BH$5:$BH$410,"",'Grid GenerationQueue'!$AC$5:$AC$410,1)</f>
        <v>0</v>
      </c>
      <c r="AJ506">
        <f>SUMIFS('Grid GenerationQueue'!AM$5:AM$410,'Grid GenerationQueue'!$AZ$5:$AZ$410,$B506,'Grid GenerationQueue'!$BA$5:$BA$410,$C506,'Grid GenerationQueue'!$BH$5:$BH$410,"&lt;&gt;"&amp;"")+SUMIFS('Grid GenerationQueue'!AM$5:AM$410,'Grid GenerationQueue'!$AZ$5:$AZ$410,$B506,'Grid GenerationQueue'!$BA$5:$BA$410,$C506,'Grid GenerationQueue'!$BH$5:$BH$410,"",'Grid GenerationQueue'!$AC$5:$AC$410,1)</f>
        <v>0</v>
      </c>
      <c r="AK506">
        <f>SUMIFS('Grid GenerationQueue'!AN$5:AN$410,'Grid GenerationQueue'!$AZ$5:$AZ$410,$B506,'Grid GenerationQueue'!$BA$5:$BA$410,$C506,'Grid GenerationQueue'!$BH$5:$BH$410,"&lt;&gt;"&amp;"")+SUMIFS('Grid GenerationQueue'!AN$5:AN$410,'Grid GenerationQueue'!$AZ$5:$AZ$410,$B506,'Grid GenerationQueue'!$BA$5:$BA$410,$C506,'Grid GenerationQueue'!$BH$5:$BH$410,"",'Grid GenerationQueue'!$AC$5:$AC$410,1)</f>
        <v>0</v>
      </c>
      <c r="AL506">
        <f>SUMIFS('Grid GenerationQueue'!AO$5:AO$410,'Grid GenerationQueue'!$AZ$5:$AZ$410,$B506,'Grid GenerationQueue'!$BA$5:$BA$410,$C506,'Grid GenerationQueue'!$BH$5:$BH$410,"&lt;&gt;"&amp;"")+SUMIFS('Grid GenerationQueue'!AO$5:AO$410,'Grid GenerationQueue'!$AZ$5:$AZ$410,$B506,'Grid GenerationQueue'!$BA$5:$BA$410,$C506,'Grid GenerationQueue'!$BH$5:$BH$410,"",'Grid GenerationQueue'!$AC$5:$AC$410,1)</f>
        <v>0</v>
      </c>
      <c r="AM506">
        <f>SUMIFS('Grid GenerationQueue'!AP$5:AP$410,'Grid GenerationQueue'!$AZ$5:$AZ$410,$B506,'Grid GenerationQueue'!$BA$5:$BA$410,$C506,'Grid GenerationQueue'!$BH$5:$BH$410,"&lt;&gt;"&amp;"")+SUMIFS('Grid GenerationQueue'!AP$5:AP$410,'Grid GenerationQueue'!$AZ$5:$AZ$410,$B506,'Grid GenerationQueue'!$BA$5:$BA$410,$C506,'Grid GenerationQueue'!$BH$5:$BH$410,"",'Grid GenerationQueue'!$AC$5:$AC$410,1)</f>
        <v>0</v>
      </c>
      <c r="AN506">
        <f>SUMIFS('Grid GenerationQueue'!AQ$5:AQ$410,'Grid GenerationQueue'!$AZ$5:$AZ$410,$B506,'Grid GenerationQueue'!$BA$5:$BA$410,$C506,'Grid GenerationQueue'!$BH$5:$BH$410,"&lt;&gt;"&amp;"")+SUMIFS('Grid GenerationQueue'!AQ$5:AQ$410,'Grid GenerationQueue'!$AZ$5:$AZ$410,$B506,'Grid GenerationQueue'!$BA$5:$BA$410,$C506,'Grid GenerationQueue'!$BH$5:$BH$410,"",'Grid GenerationQueue'!$AC$5:$AC$410,1)</f>
        <v>0</v>
      </c>
      <c r="AO506">
        <f>SUMIFS('Grid GenerationQueue'!AR$5:AR$410,'Grid GenerationQueue'!$AZ$5:$AZ$410,$B506,'Grid GenerationQueue'!$BA$5:$BA$410,$C506,'Grid GenerationQueue'!$BH$5:$BH$410,"&lt;&gt;"&amp;"")+SUMIFS('Grid GenerationQueue'!AR$5:AR$410,'Grid GenerationQueue'!$AZ$5:$AZ$410,$B506,'Grid GenerationQueue'!$BA$5:$BA$410,$C506,'Grid GenerationQueue'!$BH$5:$BH$410,"",'Grid GenerationQueue'!$AC$5:$AC$410,1)</f>
        <v>0</v>
      </c>
      <c r="AQ506">
        <f>SUMIFS('Grid GenerationQueue'!AG$5:AG$410,'Grid GenerationQueue'!$AZ$5:$AZ$410,$B506,'Grid GenerationQueue'!$BA$5:$BA$410,$C506,'Grid GenerationQueue'!$BK$5:$BK$410,"&gt;0")</f>
        <v>0</v>
      </c>
      <c r="AR506">
        <f>SUMIFS('Grid GenerationQueue'!AH$5:AH$410,'Grid GenerationQueue'!$AZ$5:$AZ$410,$B506,'Grid GenerationQueue'!$BA$5:$BA$410,$C506,'Grid GenerationQueue'!$BK$5:$BK$410,"&gt;0")</f>
        <v>0</v>
      </c>
      <c r="AS506">
        <f>SUMIFS('Grid GenerationQueue'!AI$5:AI$410,'Grid GenerationQueue'!$AZ$5:$AZ$410,$B506,'Grid GenerationQueue'!$BA$5:$BA$410,$C506,'Grid GenerationQueue'!$BK$5:$BK$410,"&gt;0")</f>
        <v>0</v>
      </c>
      <c r="AT506">
        <f>SUMIFS('Grid GenerationQueue'!AJ$5:AJ$410,'Grid GenerationQueue'!$AZ$5:$AZ$410,$B506,'Grid GenerationQueue'!$BA$5:$BA$410,$C506,'Grid GenerationQueue'!$BK$5:$BK$410,"&gt;0")</f>
        <v>0</v>
      </c>
      <c r="AU506">
        <f>SUMIFS('Grid GenerationQueue'!AK$5:AK$410,'Grid GenerationQueue'!$AZ$5:$AZ$410,$B506,'Grid GenerationQueue'!$BA$5:$BA$410,$C506,'Grid GenerationQueue'!$BK$5:$BK$410,"&gt;0")</f>
        <v>0</v>
      </c>
      <c r="AV506">
        <f>SUMIFS('Grid GenerationQueue'!AL$5:AL$410,'Grid GenerationQueue'!$AZ$5:$AZ$410,$B506,'Grid GenerationQueue'!$BA$5:$BA$410,$C506,'Grid GenerationQueue'!$BK$5:$BK$410,"&gt;0")</f>
        <v>0</v>
      </c>
      <c r="AW506">
        <f>SUMIFS('Grid GenerationQueue'!AM$5:AM$410,'Grid GenerationQueue'!$AZ$5:$AZ$410,$B506,'Grid GenerationQueue'!$BA$5:$BA$410,$C506,'Grid GenerationQueue'!$BK$5:$BK$410,"&gt;0")</f>
        <v>0</v>
      </c>
      <c r="AX506">
        <f>SUMIFS('Grid GenerationQueue'!AN$5:AN$410,'Grid GenerationQueue'!$AZ$5:$AZ$410,$B506,'Grid GenerationQueue'!$BA$5:$BA$410,$C506,'Grid GenerationQueue'!$BK$5:$BK$410,"&gt;0")</f>
        <v>0</v>
      </c>
      <c r="AY506">
        <f>SUMIFS('Grid GenerationQueue'!AO$5:AO$410,'Grid GenerationQueue'!$AZ$5:$AZ$410,$B506,'Grid GenerationQueue'!$BA$5:$BA$410,$C506,'Grid GenerationQueue'!$BK$5:$BK$410,"&gt;0")</f>
        <v>0</v>
      </c>
      <c r="AZ506">
        <f>SUMIFS('Grid GenerationQueue'!AP$5:AP$410,'Grid GenerationQueue'!$AZ$5:$AZ$410,$B506,'Grid GenerationQueue'!$BA$5:$BA$410,$C506,'Grid GenerationQueue'!$BK$5:$BK$410,"&gt;0")</f>
        <v>0</v>
      </c>
      <c r="BA506">
        <f>SUMIFS('Grid GenerationQueue'!AQ$5:AQ$410,'Grid GenerationQueue'!$AZ$5:$AZ$410,$B506,'Grid GenerationQueue'!$BA$5:$BA$410,$C506,'Grid GenerationQueue'!$BK$5:$BK$410,"&gt;0")</f>
        <v>0</v>
      </c>
      <c r="BB506">
        <f>SUMIFS('Grid GenerationQueue'!AR$5:AR$410,'Grid GenerationQueue'!$AZ$5:$AZ$410,$B506,'Grid GenerationQueue'!$BA$5:$BA$410,$C506,'Grid GenerationQueue'!$BK$5:$BK$410,"&gt;0")</f>
        <v>0</v>
      </c>
      <c r="BD506">
        <f>SUMIFS('Grid GenerationQueue'!AG$5:AG$410,'Grid GenerationQueue'!$AZ$5:$AZ$410,$B506,'Grid GenerationQueue'!$BA$5:$BA$410,$C506,'Grid GenerationQueue'!$BD$5:$BD$410,"&lt;="&amp;$BE$3)</f>
        <v>0</v>
      </c>
      <c r="BE506">
        <f>SUMIFS('Grid GenerationQueue'!AH$5:AH$410,'Grid GenerationQueue'!$AZ$5:$AZ$410,$B506,'Grid GenerationQueue'!$BA$5:$BA$410,$C506,'Grid GenerationQueue'!$BD$5:$BD$410,"&lt;="&amp;$BE$3)</f>
        <v>0</v>
      </c>
      <c r="BF506">
        <f>SUMIFS('Grid GenerationQueue'!AI$5:AI$410,'Grid GenerationQueue'!$AZ$5:$AZ$410,$B506,'Grid GenerationQueue'!$BA$5:$BA$410,$C506,'Grid GenerationQueue'!$BD$5:$BD$410,"&lt;="&amp;$BE$3)</f>
        <v>0</v>
      </c>
      <c r="BG506">
        <f>SUMIFS('Grid GenerationQueue'!AJ$5:AJ$410,'Grid GenerationQueue'!$AZ$5:$AZ$410,$B506,'Grid GenerationQueue'!$BA$5:$BA$410,$C506,'Grid GenerationQueue'!$BD$5:$BD$410,"&lt;="&amp;$BE$3)</f>
        <v>0</v>
      </c>
      <c r="BH506">
        <f>SUMIFS('Grid GenerationQueue'!AK$5:AK$410,'Grid GenerationQueue'!$AZ$5:$AZ$410,$B506,'Grid GenerationQueue'!$BA$5:$BA$410,$C506,'Grid GenerationQueue'!$BD$5:$BD$410,"&lt;="&amp;$BE$3)</f>
        <v>0</v>
      </c>
      <c r="BI506">
        <f>SUMIFS('Grid GenerationQueue'!AL$5:AL$410,'Grid GenerationQueue'!$AZ$5:$AZ$410,$B506,'Grid GenerationQueue'!$BA$5:$BA$410,$C506,'Grid GenerationQueue'!$BD$5:$BD$410,"&lt;="&amp;$BE$3)</f>
        <v>0</v>
      </c>
      <c r="BJ506">
        <f>SUMIFS('Grid GenerationQueue'!AM$5:AM$410,'Grid GenerationQueue'!$AZ$5:$AZ$410,$B506,'Grid GenerationQueue'!$BA$5:$BA$410,$C506,'Grid GenerationQueue'!$BD$5:$BD$410,"&lt;="&amp;$BE$3)</f>
        <v>0</v>
      </c>
      <c r="BK506">
        <f>SUMIFS('Grid GenerationQueue'!AN$5:AN$410,'Grid GenerationQueue'!$AZ$5:$AZ$410,$B506,'Grid GenerationQueue'!$BA$5:$BA$410,$C506,'Grid GenerationQueue'!$BD$5:$BD$410,"&lt;="&amp;$BE$3)</f>
        <v>0</v>
      </c>
      <c r="BL506">
        <f>SUMIFS('Grid GenerationQueue'!AO$5:AO$410,'Grid GenerationQueue'!$AZ$5:$AZ$410,$B506,'Grid GenerationQueue'!$BA$5:$BA$410,$C506,'Grid GenerationQueue'!$BD$5:$BD$410,"&lt;="&amp;$BE$3)</f>
        <v>0</v>
      </c>
      <c r="BM506">
        <f>SUMIFS('Grid GenerationQueue'!AP$5:AP$410,'Grid GenerationQueue'!$AZ$5:$AZ$410,$B506,'Grid GenerationQueue'!$BA$5:$BA$410,$C506,'Grid GenerationQueue'!$BD$5:$BD$410,"&lt;="&amp;$BE$3)</f>
        <v>0</v>
      </c>
      <c r="BN506">
        <f>SUMIFS('Grid GenerationQueue'!AQ$5:AQ$410,'Grid GenerationQueue'!$AZ$5:$AZ$410,$B506,'Grid GenerationQueue'!$BA$5:$BA$410,$C506,'Grid GenerationQueue'!$BD$5:$BD$410,"&lt;="&amp;$BE$3)</f>
        <v>0</v>
      </c>
      <c r="BO506">
        <f>SUMIFS('Grid GenerationQueue'!AR$5:AR$410,'Grid GenerationQueue'!$AZ$5:$AZ$410,$B506,'Grid GenerationQueue'!$BA$5:$BA$410,$C506,'Grid GenerationQueue'!$BD$5:$BD$410,"&lt;="&amp;$BE$3)</f>
        <v>0</v>
      </c>
      <c r="BQ506">
        <f>SUMIFS('Grid GenerationQueue'!AG$5:AG$410,'Grid GenerationQueue'!$AZ$5:$AZ$410,$B506,'Grid GenerationQueue'!$BA$5:$BA$410,$C506,'Grid GenerationQueue'!$BJ$5:$BJ$410,"Executed",'Grid GenerationQueue'!$BD$5:$BD$410,"&lt;="&amp;$BE$3)</f>
        <v>0</v>
      </c>
      <c r="BR506">
        <f>SUMIFS('Grid GenerationQueue'!AH$5:AH$410,'Grid GenerationQueue'!$AZ$5:$AZ$410,$B506,'Grid GenerationQueue'!$BA$5:$BA$410,$C506,'Grid GenerationQueue'!$BJ$5:$BJ$410,"Executed",'Grid GenerationQueue'!$BD$5:$BD$410,"&lt;="&amp;$BE$3)</f>
        <v>0</v>
      </c>
      <c r="BS506">
        <f>SUMIFS('Grid GenerationQueue'!AI$5:AI$410,'Grid GenerationQueue'!$AZ$5:$AZ$410,$B506,'Grid GenerationQueue'!$BA$5:$BA$410,$C506,'Grid GenerationQueue'!$BJ$5:$BJ$410,"Executed",'Grid GenerationQueue'!$BD$5:$BD$410,"&lt;="&amp;$BE$3)</f>
        <v>0</v>
      </c>
      <c r="BT506">
        <f>SUMIFS('Grid GenerationQueue'!AJ$5:AJ$410,'Grid GenerationQueue'!$AZ$5:$AZ$410,$B506,'Grid GenerationQueue'!$BA$5:$BA$410,$C506,'Grid GenerationQueue'!$BJ$5:$BJ$410,"Executed",'Grid GenerationQueue'!$BD$5:$BD$410,"&lt;="&amp;$BE$3)</f>
        <v>0</v>
      </c>
      <c r="BU506">
        <f>SUMIFS('Grid GenerationQueue'!AK$5:AK$410,'Grid GenerationQueue'!$AZ$5:$AZ$410,$B506,'Grid GenerationQueue'!$BA$5:$BA$410,$C506,'Grid GenerationQueue'!$BJ$5:$BJ$410,"Executed",'Grid GenerationQueue'!$BD$5:$BD$410,"&lt;="&amp;$BE$3)</f>
        <v>0</v>
      </c>
      <c r="BV506">
        <f>SUMIFS('Grid GenerationQueue'!AL$5:AL$410,'Grid GenerationQueue'!$AZ$5:$AZ$410,$B506,'Grid GenerationQueue'!$BA$5:$BA$410,$C506,'Grid GenerationQueue'!$BJ$5:$BJ$410,"Executed",'Grid GenerationQueue'!$BD$5:$BD$410,"&lt;="&amp;$BE$3)</f>
        <v>0</v>
      </c>
      <c r="BW506">
        <f>SUMIFS('Grid GenerationQueue'!AM$5:AM$410,'Grid GenerationQueue'!$AZ$5:$AZ$410,$B506,'Grid GenerationQueue'!$BA$5:$BA$410,$C506,'Grid GenerationQueue'!$BJ$5:$BJ$410,"Executed",'Grid GenerationQueue'!$BD$5:$BD$410,"&lt;="&amp;$BE$3)</f>
        <v>0</v>
      </c>
      <c r="BX506">
        <f>SUMIFS('Grid GenerationQueue'!AN$5:AN$410,'Grid GenerationQueue'!$AZ$5:$AZ$410,$B506,'Grid GenerationQueue'!$BA$5:$BA$410,$C506,'Grid GenerationQueue'!$BJ$5:$BJ$410,"Executed",'Grid GenerationQueue'!$BD$5:$BD$410,"&lt;="&amp;$BE$3)</f>
        <v>0</v>
      </c>
      <c r="BY506">
        <f>SUMIFS('Grid GenerationQueue'!AO$5:AO$410,'Grid GenerationQueue'!$AZ$5:$AZ$410,$B506,'Grid GenerationQueue'!$BA$5:$BA$410,$C506,'Grid GenerationQueue'!$BJ$5:$BJ$410,"Executed",'Grid GenerationQueue'!$BD$5:$BD$410,"&lt;="&amp;$BE$3)</f>
        <v>0</v>
      </c>
      <c r="BZ506">
        <f>SUMIFS('Grid GenerationQueue'!AP$5:AP$410,'Grid GenerationQueue'!$AZ$5:$AZ$410,$B506,'Grid GenerationQueue'!$BA$5:$BA$410,$C506,'Grid GenerationQueue'!$BJ$5:$BJ$410,"Executed",'Grid GenerationQueue'!$BD$5:$BD$410,"&lt;="&amp;$BE$3)</f>
        <v>0</v>
      </c>
      <c r="CA506">
        <f>SUMIFS('Grid GenerationQueue'!AQ$5:AQ$410,'Grid GenerationQueue'!$AZ$5:$AZ$410,$B506,'Grid GenerationQueue'!$BA$5:$BA$410,$C506,'Grid GenerationQueue'!$BJ$5:$BJ$410,"Executed",'Grid GenerationQueue'!$BD$5:$BD$410,"&lt;="&amp;$BE$3)</f>
        <v>0</v>
      </c>
      <c r="CB506">
        <f>SUMIFS('Grid GenerationQueue'!AR$5:AR$410,'Grid GenerationQueue'!$AZ$5:$AZ$410,$B506,'Grid GenerationQueue'!$BA$5:$BA$410,$C506,'Grid GenerationQueue'!$BJ$5:$BJ$410,"Executed",'Grid GenerationQueue'!$BD$5:$BD$410,"&lt;="&amp;$BE$3)</f>
        <v>0</v>
      </c>
      <c r="CD506">
        <f>SUMIFS('Grid GenerationQueue'!AG$5:AG$410,'Grid GenerationQueue'!$AZ$5:$AZ$410,$B506,'Grid GenerationQueue'!$BA$5:$BA$410,$C506,'Grid GenerationQueue'!$BH$5:$BH$410,"&lt;&gt;"&amp;"",'Grid GenerationQueue'!$BD$5:$BD$410,"&lt;="&amp;$BE$3)</f>
        <v>0</v>
      </c>
      <c r="CE506">
        <f>SUMIFS('Grid GenerationQueue'!AH$5:AH$410,'Grid GenerationQueue'!$AZ$5:$AZ$410,$B506,'Grid GenerationQueue'!$BA$5:$BA$410,$C506,'Grid GenerationQueue'!$BH$5:$BH$410,"&lt;&gt;"&amp;"",'Grid GenerationQueue'!$BD$5:$BD$410,"&lt;="&amp;$BE$3)</f>
        <v>0</v>
      </c>
      <c r="CF506">
        <f>SUMIFS('Grid GenerationQueue'!AI$5:AI$410,'Grid GenerationQueue'!$AZ$5:$AZ$410,$B506,'Grid GenerationQueue'!$BA$5:$BA$410,$C506,'Grid GenerationQueue'!$BH$5:$BH$410,"&lt;&gt;"&amp;"",'Grid GenerationQueue'!$BD$5:$BD$410,"&lt;="&amp;$BE$3)</f>
        <v>0</v>
      </c>
      <c r="CG506">
        <f>SUMIFS('Grid GenerationQueue'!AJ$5:AJ$410,'Grid GenerationQueue'!$AZ$5:$AZ$410,$B506,'Grid GenerationQueue'!$BA$5:$BA$410,$C506,'Grid GenerationQueue'!$BH$5:$BH$410,"&lt;&gt;"&amp;"",'Grid GenerationQueue'!$BD$5:$BD$410,"&lt;="&amp;$BE$3)</f>
        <v>0</v>
      </c>
      <c r="CH506">
        <f>SUMIFS('Grid GenerationQueue'!AK$5:AK$410,'Grid GenerationQueue'!$AZ$5:$AZ$410,$B506,'Grid GenerationQueue'!$BA$5:$BA$410,$C506,'Grid GenerationQueue'!$BH$5:$BH$410,"&lt;&gt;"&amp;"",'Grid GenerationQueue'!$BD$5:$BD$410,"&lt;="&amp;$BE$3)</f>
        <v>0</v>
      </c>
      <c r="CI506">
        <f>SUMIFS('Grid GenerationQueue'!AL$5:AL$410,'Grid GenerationQueue'!$AZ$5:$AZ$410,$B506,'Grid GenerationQueue'!$BA$5:$BA$410,$C506,'Grid GenerationQueue'!$BH$5:$BH$410,"&lt;&gt;"&amp;"",'Grid GenerationQueue'!$BD$5:$BD$410,"&lt;="&amp;$BE$3)</f>
        <v>0</v>
      </c>
      <c r="CJ506">
        <f>SUMIFS('Grid GenerationQueue'!AM$5:AM$410,'Grid GenerationQueue'!$AZ$5:$AZ$410,$B506,'Grid GenerationQueue'!$BA$5:$BA$410,$C506,'Grid GenerationQueue'!$BH$5:$BH$410,"&lt;&gt;"&amp;"",'Grid GenerationQueue'!$BD$5:$BD$410,"&lt;="&amp;$BE$3)</f>
        <v>0</v>
      </c>
      <c r="CK506">
        <f>SUMIFS('Grid GenerationQueue'!AN$5:AN$410,'Grid GenerationQueue'!$AZ$5:$AZ$410,$B506,'Grid GenerationQueue'!$BA$5:$BA$410,$C506,'Grid GenerationQueue'!$BH$5:$BH$410,"&lt;&gt;"&amp;"",'Grid GenerationQueue'!$BD$5:$BD$410,"&lt;="&amp;$BE$3)</f>
        <v>0</v>
      </c>
      <c r="CL506">
        <f>SUMIFS('Grid GenerationQueue'!AO$5:AO$410,'Grid GenerationQueue'!$AZ$5:$AZ$410,$B506,'Grid GenerationQueue'!$BA$5:$BA$410,$C506,'Grid GenerationQueue'!$BH$5:$BH$410,"&lt;&gt;"&amp;"",'Grid GenerationQueue'!$BD$5:$BD$410,"&lt;="&amp;$BE$3)</f>
        <v>0</v>
      </c>
      <c r="CM506">
        <f>SUMIFS('Grid GenerationQueue'!AP$5:AP$410,'Grid GenerationQueue'!$AZ$5:$AZ$410,$B506,'Grid GenerationQueue'!$BA$5:$BA$410,$C506,'Grid GenerationQueue'!$BH$5:$BH$410,"&lt;&gt;"&amp;"",'Grid GenerationQueue'!$BD$5:$BD$410,"&lt;="&amp;$BE$3)</f>
        <v>0</v>
      </c>
      <c r="CN506">
        <f>SUMIFS('Grid GenerationQueue'!AQ$5:AQ$410,'Grid GenerationQueue'!$AZ$5:$AZ$410,$B506,'Grid GenerationQueue'!$BA$5:$BA$410,$C506,'Grid GenerationQueue'!$BH$5:$BH$410,"&lt;&gt;"&amp;"",'Grid GenerationQueue'!$BD$5:$BD$410,"&lt;="&amp;$BE$3)</f>
        <v>0</v>
      </c>
      <c r="CO506">
        <f>SUMIFS('Grid GenerationQueue'!AR$5:AR$410,'Grid GenerationQueue'!$AZ$5:$AZ$410,$B506,'Grid GenerationQueue'!$BA$5:$BA$410,$C506,'Grid GenerationQueue'!$BH$5:$BH$410,"&lt;&gt;"&amp;"",'Grid GenerationQueue'!$BD$5:$BD$410,"&lt;="&amp;$BE$3)</f>
        <v>0</v>
      </c>
      <c r="CQ506">
        <f>SUMIFS('Grid GenerationQueue'!AG$5:AG$410,'Grid GenerationQueue'!$AZ$5:$AZ$410,$B506,'Grid GenerationQueue'!$BA$5:$BA$410,$C506,'Grid GenerationQueue'!$BK$5:$BK$410,"&gt;0",'Grid GenerationQueue'!$BD$5:$BD$410,"&lt;="&amp;$BE$3)</f>
        <v>0</v>
      </c>
      <c r="CR506">
        <f>SUMIFS('Grid GenerationQueue'!AH$5:AH$410,'Grid GenerationQueue'!$AZ$5:$AZ$410,$B506,'Grid GenerationQueue'!$BA$5:$BA$410,$C506,'Grid GenerationQueue'!$BK$5:$BK$410,"&gt;0",'Grid GenerationQueue'!$BD$5:$BD$410,"&lt;="&amp;$BE$3)</f>
        <v>0</v>
      </c>
      <c r="CS506">
        <f>SUMIFS('Grid GenerationQueue'!AI$5:AI$410,'Grid GenerationQueue'!$AZ$5:$AZ$410,$B506,'Grid GenerationQueue'!$BA$5:$BA$410,$C506,'Grid GenerationQueue'!$BK$5:$BK$410,"&gt;0",'Grid GenerationQueue'!$BD$5:$BD$410,"&lt;="&amp;$BE$3)</f>
        <v>0</v>
      </c>
      <c r="CT506">
        <f>SUMIFS('Grid GenerationQueue'!AJ$5:AJ$410,'Grid GenerationQueue'!$AZ$5:$AZ$410,$B506,'Grid GenerationQueue'!$BA$5:$BA$410,$C506,'Grid GenerationQueue'!$BK$5:$BK$410,"&gt;0",'Grid GenerationQueue'!$BD$5:$BD$410,"&lt;="&amp;$BE$3)</f>
        <v>0</v>
      </c>
      <c r="CU506">
        <f>SUMIFS('Grid GenerationQueue'!AK$5:AK$410,'Grid GenerationQueue'!$AZ$5:$AZ$410,$B506,'Grid GenerationQueue'!$BA$5:$BA$410,$C506,'Grid GenerationQueue'!$BK$5:$BK$410,"&gt;0",'Grid GenerationQueue'!$BD$5:$BD$410,"&lt;="&amp;$BE$3)</f>
        <v>0</v>
      </c>
      <c r="CV506">
        <f>SUMIFS('Grid GenerationQueue'!AL$5:AL$410,'Grid GenerationQueue'!$AZ$5:$AZ$410,$B506,'Grid GenerationQueue'!$BA$5:$BA$410,$C506,'Grid GenerationQueue'!$BK$5:$BK$410,"&gt;0",'Grid GenerationQueue'!$BD$5:$BD$410,"&lt;="&amp;$BE$3)</f>
        <v>0</v>
      </c>
      <c r="CW506">
        <f>SUMIFS('Grid GenerationQueue'!AM$5:AM$410,'Grid GenerationQueue'!$AZ$5:$AZ$410,$B506,'Grid GenerationQueue'!$BA$5:$BA$410,$C506,'Grid GenerationQueue'!$BK$5:$BK$410,"&gt;0",'Grid GenerationQueue'!$BD$5:$BD$410,"&lt;="&amp;$BE$3)</f>
        <v>0</v>
      </c>
      <c r="CX506">
        <f>SUMIFS('Grid GenerationQueue'!AN$5:AN$410,'Grid GenerationQueue'!$AZ$5:$AZ$410,$B506,'Grid GenerationQueue'!$BA$5:$BA$410,$C506,'Grid GenerationQueue'!$BK$5:$BK$410,"&gt;0",'Grid GenerationQueue'!$BD$5:$BD$410,"&lt;="&amp;$BE$3)</f>
        <v>0</v>
      </c>
      <c r="CY506">
        <f>SUMIFS('Grid GenerationQueue'!AO$5:AO$410,'Grid GenerationQueue'!$AZ$5:$AZ$410,$B506,'Grid GenerationQueue'!$BA$5:$BA$410,$C506,'Grid GenerationQueue'!$BK$5:$BK$410,"&gt;0",'Grid GenerationQueue'!$BD$5:$BD$410,"&lt;="&amp;$BE$3)</f>
        <v>0</v>
      </c>
      <c r="CZ506">
        <f>SUMIFS('Grid GenerationQueue'!AP$5:AP$410,'Grid GenerationQueue'!$AZ$5:$AZ$410,$B506,'Grid GenerationQueue'!$BA$5:$BA$410,$C506,'Grid GenerationQueue'!$BK$5:$BK$410,"&gt;0",'Grid GenerationQueue'!$BD$5:$BD$410,"&lt;="&amp;$BE$3)</f>
        <v>0</v>
      </c>
      <c r="DA506">
        <f>SUMIFS('Grid GenerationQueue'!AQ$5:AQ$410,'Grid GenerationQueue'!$AZ$5:$AZ$410,$B506,'Grid GenerationQueue'!$BA$5:$BA$410,$C506,'Grid GenerationQueue'!$BK$5:$BK$410,"&gt;0",'Grid GenerationQueue'!$BD$5:$BD$410,"&lt;="&amp;$BE$3)</f>
        <v>0</v>
      </c>
      <c r="DB506">
        <f>SUMIFS('Grid GenerationQueue'!AR$5:AR$410,'Grid GenerationQueue'!$AZ$5:$AZ$410,$B506,'Grid GenerationQueue'!$BA$5:$BA$410,$C506,'Grid GenerationQueue'!$BK$5:$BK$410,"&gt;0",'Grid GenerationQueue'!$BD$5:$BD$410,"&lt;="&amp;$BE$3)</f>
        <v>0</v>
      </c>
    </row>
    <row r="507" spans="1:106" x14ac:dyDescent="0.35">
      <c r="A507" t="s">
        <v>4752</v>
      </c>
      <c r="B507" t="s">
        <v>4993</v>
      </c>
      <c r="C507">
        <v>115</v>
      </c>
      <c r="D507">
        <f>SUMIFS('Grid GenerationQueue'!AG$5:AG$410,'Grid GenerationQueue'!$AZ$5:$AZ$410,$B507,'Grid GenerationQueue'!$BA$5:$BA$410,$C507)</f>
        <v>0</v>
      </c>
      <c r="E507">
        <f>SUMIFS('Grid GenerationQueue'!AH$5:AH$410,'Grid GenerationQueue'!$AZ$5:$AZ$410,$B507,'Grid GenerationQueue'!$BA$5:$BA$410,$C507)</f>
        <v>0</v>
      </c>
      <c r="F507">
        <f>SUMIFS('Grid GenerationQueue'!AI$5:AI$410,'Grid GenerationQueue'!$AZ$5:$AZ$410,$B507,'Grid GenerationQueue'!$BA$5:$BA$410,$C507)</f>
        <v>0</v>
      </c>
      <c r="G507">
        <f>SUMIFS('Grid GenerationQueue'!AJ$5:AJ$410,'Grid GenerationQueue'!$AZ$5:$AZ$410,$B507,'Grid GenerationQueue'!$BA$5:$BA$410,$C507)</f>
        <v>0</v>
      </c>
      <c r="H507">
        <f>SUMIFS('Grid GenerationQueue'!AK$5:AK$410,'Grid GenerationQueue'!$AZ$5:$AZ$410,$B507,'Grid GenerationQueue'!$BA$5:$BA$410,$C507)</f>
        <v>0</v>
      </c>
      <c r="I507">
        <f>SUMIFS('Grid GenerationQueue'!AL$5:AL$410,'Grid GenerationQueue'!$AZ$5:$AZ$410,$B507,'Grid GenerationQueue'!$BA$5:$BA$410,$C507)</f>
        <v>0</v>
      </c>
      <c r="J507">
        <f>SUMIFS('Grid GenerationQueue'!AM$5:AM$410,'Grid GenerationQueue'!$AZ$5:$AZ$410,$B507,'Grid GenerationQueue'!$BA$5:$BA$410,$C507)</f>
        <v>0</v>
      </c>
      <c r="K507">
        <f>SUMIFS('Grid GenerationQueue'!AN$5:AN$410,'Grid GenerationQueue'!$AZ$5:$AZ$410,$B507,'Grid GenerationQueue'!$BA$5:$BA$410,$C507)</f>
        <v>0</v>
      </c>
      <c r="L507">
        <f>SUMIFS('Grid GenerationQueue'!AO$5:AO$410,'Grid GenerationQueue'!$AZ$5:$AZ$410,$B507,'Grid GenerationQueue'!$BA$5:$BA$410,$C507)</f>
        <v>0</v>
      </c>
      <c r="M507">
        <f>SUMIFS('Grid GenerationQueue'!AP$5:AP$410,'Grid GenerationQueue'!$AZ$5:$AZ$410,$B507,'Grid GenerationQueue'!$BA$5:$BA$410,$C507)</f>
        <v>0</v>
      </c>
      <c r="N507">
        <f>SUMIFS('Grid GenerationQueue'!AQ$5:AQ$410,'Grid GenerationQueue'!$AZ$5:$AZ$410,$B507,'Grid GenerationQueue'!$BA$5:$BA$410,$C507)</f>
        <v>0</v>
      </c>
      <c r="O507">
        <f>SUMIFS('Grid GenerationQueue'!AR$5:AR$410,'Grid GenerationQueue'!$AZ$5:$AZ$410,$B507,'Grid GenerationQueue'!$BA$5:$BA$410,$C507)</f>
        <v>0</v>
      </c>
      <c r="Q507">
        <f>SUMIFS('Grid GenerationQueue'!AG$5:AG$410,'Grid GenerationQueue'!$AZ$5:$AZ$410,$B507,'Grid GenerationQueue'!$BA$5:$BA$410,$C507,'Grid GenerationQueue'!$BJ$5:$BJ$410,"Executed")</f>
        <v>0</v>
      </c>
      <c r="R507">
        <f>SUMIFS('Grid GenerationQueue'!AH$5:AH$410,'Grid GenerationQueue'!$AZ$5:$AZ$410,$B507,'Grid GenerationQueue'!$BA$5:$BA$410,$C507,'Grid GenerationQueue'!$BJ$5:$BJ$410,"Executed")</f>
        <v>0</v>
      </c>
      <c r="S507">
        <f>SUMIFS('Grid GenerationQueue'!AI$5:AI$410,'Grid GenerationQueue'!$AZ$5:$AZ$410,$B507,'Grid GenerationQueue'!$BA$5:$BA$410,$C507,'Grid GenerationQueue'!$BJ$5:$BJ$410,"Executed")</f>
        <v>0</v>
      </c>
      <c r="T507">
        <f>SUMIFS('Grid GenerationQueue'!AJ$5:AJ$410,'Grid GenerationQueue'!$AZ$5:$AZ$410,$B507,'Grid GenerationQueue'!$BA$5:$BA$410,$C507,'Grid GenerationQueue'!$BJ$5:$BJ$410,"Executed")</f>
        <v>0</v>
      </c>
      <c r="U507">
        <f>SUMIFS('Grid GenerationQueue'!AK$5:AK$410,'Grid GenerationQueue'!$AZ$5:$AZ$410,$B507,'Grid GenerationQueue'!$BA$5:$BA$410,$C507,'Grid GenerationQueue'!$BJ$5:$BJ$410,"Executed")</f>
        <v>0</v>
      </c>
      <c r="V507">
        <f>SUMIFS('Grid GenerationQueue'!AL$5:AL$410,'Grid GenerationQueue'!$AZ$5:$AZ$410,$B507,'Grid GenerationQueue'!$BA$5:$BA$410,$C507,'Grid GenerationQueue'!$BJ$5:$BJ$410,"Executed")</f>
        <v>0</v>
      </c>
      <c r="W507">
        <f>SUMIFS('Grid GenerationQueue'!AM$5:AM$410,'Grid GenerationQueue'!$AZ$5:$AZ$410,$B507,'Grid GenerationQueue'!$BA$5:$BA$410,$C507,'Grid GenerationQueue'!$BJ$5:$BJ$410,"Executed")</f>
        <v>0</v>
      </c>
      <c r="X507">
        <f>SUMIFS('Grid GenerationQueue'!AN$5:AN$410,'Grid GenerationQueue'!$AZ$5:$AZ$410,$B507,'Grid GenerationQueue'!$BA$5:$BA$410,$C507,'Grid GenerationQueue'!$BJ$5:$BJ$410,"Executed")</f>
        <v>0</v>
      </c>
      <c r="Y507">
        <f>SUMIFS('Grid GenerationQueue'!AO$5:AO$410,'Grid GenerationQueue'!$AZ$5:$AZ$410,$B507,'Grid GenerationQueue'!$BA$5:$BA$410,$C507,'Grid GenerationQueue'!$BJ$5:$BJ$410,"Executed")</f>
        <v>0</v>
      </c>
      <c r="Z507">
        <f>SUMIFS('Grid GenerationQueue'!AP$5:AP$410,'Grid GenerationQueue'!$AZ$5:$AZ$410,$B507,'Grid GenerationQueue'!$BA$5:$BA$410,$C507,'Grid GenerationQueue'!$BJ$5:$BJ$410,"Executed")</f>
        <v>0</v>
      </c>
      <c r="AA507">
        <f>SUMIFS('Grid GenerationQueue'!AQ$5:AQ$410,'Grid GenerationQueue'!$AZ$5:$AZ$410,$B507,'Grid GenerationQueue'!$BA$5:$BA$410,$C507,'Grid GenerationQueue'!$BJ$5:$BJ$410,"Executed")</f>
        <v>0</v>
      </c>
      <c r="AB507">
        <f>SUMIFS('Grid GenerationQueue'!AR$5:AR$410,'Grid GenerationQueue'!$AZ$5:$AZ$410,$B507,'Grid GenerationQueue'!$BA$5:$BA$410,$C507,'Grid GenerationQueue'!$BJ$5:$BJ$410,"Executed")</f>
        <v>0</v>
      </c>
      <c r="AD507">
        <f>SUMIFS('Grid GenerationQueue'!AG$5:AG$410,'Grid GenerationQueue'!$AZ$5:$AZ$410,$B507,'Grid GenerationQueue'!$BA$5:$BA$410,$C507,'Grid GenerationQueue'!$BH$5:$BH$410,"&lt;&gt;"&amp;"")+SUMIFS('Grid GenerationQueue'!AG$5:AG$410,'Grid GenerationQueue'!$AZ$5:$AZ$410,$B507,'Grid GenerationQueue'!$BA$5:$BA$410,$C507,'Grid GenerationQueue'!$BH$5:$BH$410,"",'Grid GenerationQueue'!$AC$5:$AC$410,1)</f>
        <v>0</v>
      </c>
      <c r="AE507">
        <f>SUMIFS('Grid GenerationQueue'!AH$5:AH$410,'Grid GenerationQueue'!$AZ$5:$AZ$410,$B507,'Grid GenerationQueue'!$BA$5:$BA$410,$C507,'Grid GenerationQueue'!$BH$5:$BH$410,"&lt;&gt;"&amp;"")+SUMIFS('Grid GenerationQueue'!AH$5:AH$410,'Grid GenerationQueue'!$AZ$5:$AZ$410,$B507,'Grid GenerationQueue'!$BA$5:$BA$410,$C507,'Grid GenerationQueue'!$BH$5:$BH$410,"",'Grid GenerationQueue'!$AC$5:$AC$410,1)</f>
        <v>0</v>
      </c>
      <c r="AF507">
        <f>SUMIFS('Grid GenerationQueue'!AI$5:AI$410,'Grid GenerationQueue'!$AZ$5:$AZ$410,$B507,'Grid GenerationQueue'!$BA$5:$BA$410,$C507,'Grid GenerationQueue'!$BH$5:$BH$410,"&lt;&gt;"&amp;"")+SUMIFS('Grid GenerationQueue'!AI$5:AI$410,'Grid GenerationQueue'!$AZ$5:$AZ$410,$B507,'Grid GenerationQueue'!$BA$5:$BA$410,$C507,'Grid GenerationQueue'!$BH$5:$BH$410,"",'Grid GenerationQueue'!$AC$5:$AC$410,1)</f>
        <v>0</v>
      </c>
      <c r="AG507">
        <f>SUMIFS('Grid GenerationQueue'!AJ$5:AJ$410,'Grid GenerationQueue'!$AZ$5:$AZ$410,$B507,'Grid GenerationQueue'!$BA$5:$BA$410,$C507,'Grid GenerationQueue'!$BH$5:$BH$410,"&lt;&gt;"&amp;"")+SUMIFS('Grid GenerationQueue'!AJ$5:AJ$410,'Grid GenerationQueue'!$AZ$5:$AZ$410,$B507,'Grid GenerationQueue'!$BA$5:$BA$410,$C507,'Grid GenerationQueue'!$BH$5:$BH$410,"",'Grid GenerationQueue'!$AC$5:$AC$410,1)</f>
        <v>0</v>
      </c>
      <c r="AH507">
        <f>SUMIFS('Grid GenerationQueue'!AK$5:AK$410,'Grid GenerationQueue'!$AZ$5:$AZ$410,$B507,'Grid GenerationQueue'!$BA$5:$BA$410,$C507,'Grid GenerationQueue'!$BH$5:$BH$410,"&lt;&gt;"&amp;"")+SUMIFS('Grid GenerationQueue'!AK$5:AK$410,'Grid GenerationQueue'!$AZ$5:$AZ$410,$B507,'Grid GenerationQueue'!$BA$5:$BA$410,$C507,'Grid GenerationQueue'!$BH$5:$BH$410,"",'Grid GenerationQueue'!$AC$5:$AC$410,1)</f>
        <v>0</v>
      </c>
      <c r="AI507">
        <f>SUMIFS('Grid GenerationQueue'!AL$5:AL$410,'Grid GenerationQueue'!$AZ$5:$AZ$410,$B507,'Grid GenerationQueue'!$BA$5:$BA$410,$C507,'Grid GenerationQueue'!$BH$5:$BH$410,"&lt;&gt;"&amp;"")+SUMIFS('Grid GenerationQueue'!AL$5:AL$410,'Grid GenerationQueue'!$AZ$5:$AZ$410,$B507,'Grid GenerationQueue'!$BA$5:$BA$410,$C507,'Grid GenerationQueue'!$BH$5:$BH$410,"",'Grid GenerationQueue'!$AC$5:$AC$410,1)</f>
        <v>0</v>
      </c>
      <c r="AJ507">
        <f>SUMIFS('Grid GenerationQueue'!AM$5:AM$410,'Grid GenerationQueue'!$AZ$5:$AZ$410,$B507,'Grid GenerationQueue'!$BA$5:$BA$410,$C507,'Grid GenerationQueue'!$BH$5:$BH$410,"&lt;&gt;"&amp;"")+SUMIFS('Grid GenerationQueue'!AM$5:AM$410,'Grid GenerationQueue'!$AZ$5:$AZ$410,$B507,'Grid GenerationQueue'!$BA$5:$BA$410,$C507,'Grid GenerationQueue'!$BH$5:$BH$410,"",'Grid GenerationQueue'!$AC$5:$AC$410,1)</f>
        <v>0</v>
      </c>
      <c r="AK507">
        <f>SUMIFS('Grid GenerationQueue'!AN$5:AN$410,'Grid GenerationQueue'!$AZ$5:$AZ$410,$B507,'Grid GenerationQueue'!$BA$5:$BA$410,$C507,'Grid GenerationQueue'!$BH$5:$BH$410,"&lt;&gt;"&amp;"")+SUMIFS('Grid GenerationQueue'!AN$5:AN$410,'Grid GenerationQueue'!$AZ$5:$AZ$410,$B507,'Grid GenerationQueue'!$BA$5:$BA$410,$C507,'Grid GenerationQueue'!$BH$5:$BH$410,"",'Grid GenerationQueue'!$AC$5:$AC$410,1)</f>
        <v>0</v>
      </c>
      <c r="AL507">
        <f>SUMIFS('Grid GenerationQueue'!AO$5:AO$410,'Grid GenerationQueue'!$AZ$5:$AZ$410,$B507,'Grid GenerationQueue'!$BA$5:$BA$410,$C507,'Grid GenerationQueue'!$BH$5:$BH$410,"&lt;&gt;"&amp;"")+SUMIFS('Grid GenerationQueue'!AO$5:AO$410,'Grid GenerationQueue'!$AZ$5:$AZ$410,$B507,'Grid GenerationQueue'!$BA$5:$BA$410,$C507,'Grid GenerationQueue'!$BH$5:$BH$410,"",'Grid GenerationQueue'!$AC$5:$AC$410,1)</f>
        <v>0</v>
      </c>
      <c r="AM507">
        <f>SUMIFS('Grid GenerationQueue'!AP$5:AP$410,'Grid GenerationQueue'!$AZ$5:$AZ$410,$B507,'Grid GenerationQueue'!$BA$5:$BA$410,$C507,'Grid GenerationQueue'!$BH$5:$BH$410,"&lt;&gt;"&amp;"")+SUMIFS('Grid GenerationQueue'!AP$5:AP$410,'Grid GenerationQueue'!$AZ$5:$AZ$410,$B507,'Grid GenerationQueue'!$BA$5:$BA$410,$C507,'Grid GenerationQueue'!$BH$5:$BH$410,"",'Grid GenerationQueue'!$AC$5:$AC$410,1)</f>
        <v>0</v>
      </c>
      <c r="AN507">
        <f>SUMIFS('Grid GenerationQueue'!AQ$5:AQ$410,'Grid GenerationQueue'!$AZ$5:$AZ$410,$B507,'Grid GenerationQueue'!$BA$5:$BA$410,$C507,'Grid GenerationQueue'!$BH$5:$BH$410,"&lt;&gt;"&amp;"")+SUMIFS('Grid GenerationQueue'!AQ$5:AQ$410,'Grid GenerationQueue'!$AZ$5:$AZ$410,$B507,'Grid GenerationQueue'!$BA$5:$BA$410,$C507,'Grid GenerationQueue'!$BH$5:$BH$410,"",'Grid GenerationQueue'!$AC$5:$AC$410,1)</f>
        <v>0</v>
      </c>
      <c r="AO507">
        <f>SUMIFS('Grid GenerationQueue'!AR$5:AR$410,'Grid GenerationQueue'!$AZ$5:$AZ$410,$B507,'Grid GenerationQueue'!$BA$5:$BA$410,$C507,'Grid GenerationQueue'!$BH$5:$BH$410,"&lt;&gt;"&amp;"")+SUMIFS('Grid GenerationQueue'!AR$5:AR$410,'Grid GenerationQueue'!$AZ$5:$AZ$410,$B507,'Grid GenerationQueue'!$BA$5:$BA$410,$C507,'Grid GenerationQueue'!$BH$5:$BH$410,"",'Grid GenerationQueue'!$AC$5:$AC$410,1)</f>
        <v>0</v>
      </c>
      <c r="AQ507">
        <f>SUMIFS('Grid GenerationQueue'!AG$5:AG$410,'Grid GenerationQueue'!$AZ$5:$AZ$410,$B507,'Grid GenerationQueue'!$BA$5:$BA$410,$C507,'Grid GenerationQueue'!$BK$5:$BK$410,"&gt;0")</f>
        <v>0</v>
      </c>
      <c r="AR507">
        <f>SUMIFS('Grid GenerationQueue'!AH$5:AH$410,'Grid GenerationQueue'!$AZ$5:$AZ$410,$B507,'Grid GenerationQueue'!$BA$5:$BA$410,$C507,'Grid GenerationQueue'!$BK$5:$BK$410,"&gt;0")</f>
        <v>0</v>
      </c>
      <c r="AS507">
        <f>SUMIFS('Grid GenerationQueue'!AI$5:AI$410,'Grid GenerationQueue'!$AZ$5:$AZ$410,$B507,'Grid GenerationQueue'!$BA$5:$BA$410,$C507,'Grid GenerationQueue'!$BK$5:$BK$410,"&gt;0")</f>
        <v>0</v>
      </c>
      <c r="AT507">
        <f>SUMIFS('Grid GenerationQueue'!AJ$5:AJ$410,'Grid GenerationQueue'!$AZ$5:$AZ$410,$B507,'Grid GenerationQueue'!$BA$5:$BA$410,$C507,'Grid GenerationQueue'!$BK$5:$BK$410,"&gt;0")</f>
        <v>0</v>
      </c>
      <c r="AU507">
        <f>SUMIFS('Grid GenerationQueue'!AK$5:AK$410,'Grid GenerationQueue'!$AZ$5:$AZ$410,$B507,'Grid GenerationQueue'!$BA$5:$BA$410,$C507,'Grid GenerationQueue'!$BK$5:$BK$410,"&gt;0")</f>
        <v>0</v>
      </c>
      <c r="AV507">
        <f>SUMIFS('Grid GenerationQueue'!AL$5:AL$410,'Grid GenerationQueue'!$AZ$5:$AZ$410,$B507,'Grid GenerationQueue'!$BA$5:$BA$410,$C507,'Grid GenerationQueue'!$BK$5:$BK$410,"&gt;0")</f>
        <v>0</v>
      </c>
      <c r="AW507">
        <f>SUMIFS('Grid GenerationQueue'!AM$5:AM$410,'Grid GenerationQueue'!$AZ$5:$AZ$410,$B507,'Grid GenerationQueue'!$BA$5:$BA$410,$C507,'Grid GenerationQueue'!$BK$5:$BK$410,"&gt;0")</f>
        <v>0</v>
      </c>
      <c r="AX507">
        <f>SUMIFS('Grid GenerationQueue'!AN$5:AN$410,'Grid GenerationQueue'!$AZ$5:$AZ$410,$B507,'Grid GenerationQueue'!$BA$5:$BA$410,$C507,'Grid GenerationQueue'!$BK$5:$BK$410,"&gt;0")</f>
        <v>0</v>
      </c>
      <c r="AY507">
        <f>SUMIFS('Grid GenerationQueue'!AO$5:AO$410,'Grid GenerationQueue'!$AZ$5:$AZ$410,$B507,'Grid GenerationQueue'!$BA$5:$BA$410,$C507,'Grid GenerationQueue'!$BK$5:$BK$410,"&gt;0")</f>
        <v>0</v>
      </c>
      <c r="AZ507">
        <f>SUMIFS('Grid GenerationQueue'!AP$5:AP$410,'Grid GenerationQueue'!$AZ$5:$AZ$410,$B507,'Grid GenerationQueue'!$BA$5:$BA$410,$C507,'Grid GenerationQueue'!$BK$5:$BK$410,"&gt;0")</f>
        <v>0</v>
      </c>
      <c r="BA507">
        <f>SUMIFS('Grid GenerationQueue'!AQ$5:AQ$410,'Grid GenerationQueue'!$AZ$5:$AZ$410,$B507,'Grid GenerationQueue'!$BA$5:$BA$410,$C507,'Grid GenerationQueue'!$BK$5:$BK$410,"&gt;0")</f>
        <v>0</v>
      </c>
      <c r="BB507">
        <f>SUMIFS('Grid GenerationQueue'!AR$5:AR$410,'Grid GenerationQueue'!$AZ$5:$AZ$410,$B507,'Grid GenerationQueue'!$BA$5:$BA$410,$C507,'Grid GenerationQueue'!$BK$5:$BK$410,"&gt;0")</f>
        <v>0</v>
      </c>
      <c r="BD507">
        <f>SUMIFS('Grid GenerationQueue'!AG$5:AG$410,'Grid GenerationQueue'!$AZ$5:$AZ$410,$B507,'Grid GenerationQueue'!$BA$5:$BA$410,$C507,'Grid GenerationQueue'!$BD$5:$BD$410,"&lt;="&amp;$BE$3)</f>
        <v>0</v>
      </c>
      <c r="BE507">
        <f>SUMIFS('Grid GenerationQueue'!AH$5:AH$410,'Grid GenerationQueue'!$AZ$5:$AZ$410,$B507,'Grid GenerationQueue'!$BA$5:$BA$410,$C507,'Grid GenerationQueue'!$BD$5:$BD$410,"&lt;="&amp;$BE$3)</f>
        <v>0</v>
      </c>
      <c r="BF507">
        <f>SUMIFS('Grid GenerationQueue'!AI$5:AI$410,'Grid GenerationQueue'!$AZ$5:$AZ$410,$B507,'Grid GenerationQueue'!$BA$5:$BA$410,$C507,'Grid GenerationQueue'!$BD$5:$BD$410,"&lt;="&amp;$BE$3)</f>
        <v>0</v>
      </c>
      <c r="BG507">
        <f>SUMIFS('Grid GenerationQueue'!AJ$5:AJ$410,'Grid GenerationQueue'!$AZ$5:$AZ$410,$B507,'Grid GenerationQueue'!$BA$5:$BA$410,$C507,'Grid GenerationQueue'!$BD$5:$BD$410,"&lt;="&amp;$BE$3)</f>
        <v>0</v>
      </c>
      <c r="BH507">
        <f>SUMIFS('Grid GenerationQueue'!AK$5:AK$410,'Grid GenerationQueue'!$AZ$5:$AZ$410,$B507,'Grid GenerationQueue'!$BA$5:$BA$410,$C507,'Grid GenerationQueue'!$BD$5:$BD$410,"&lt;="&amp;$BE$3)</f>
        <v>0</v>
      </c>
      <c r="BI507">
        <f>SUMIFS('Grid GenerationQueue'!AL$5:AL$410,'Grid GenerationQueue'!$AZ$5:$AZ$410,$B507,'Grid GenerationQueue'!$BA$5:$BA$410,$C507,'Grid GenerationQueue'!$BD$5:$BD$410,"&lt;="&amp;$BE$3)</f>
        <v>0</v>
      </c>
      <c r="BJ507">
        <f>SUMIFS('Grid GenerationQueue'!AM$5:AM$410,'Grid GenerationQueue'!$AZ$5:$AZ$410,$B507,'Grid GenerationQueue'!$BA$5:$BA$410,$C507,'Grid GenerationQueue'!$BD$5:$BD$410,"&lt;="&amp;$BE$3)</f>
        <v>0</v>
      </c>
      <c r="BK507">
        <f>SUMIFS('Grid GenerationQueue'!AN$5:AN$410,'Grid GenerationQueue'!$AZ$5:$AZ$410,$B507,'Grid GenerationQueue'!$BA$5:$BA$410,$C507,'Grid GenerationQueue'!$BD$5:$BD$410,"&lt;="&amp;$BE$3)</f>
        <v>0</v>
      </c>
      <c r="BL507">
        <f>SUMIFS('Grid GenerationQueue'!AO$5:AO$410,'Grid GenerationQueue'!$AZ$5:$AZ$410,$B507,'Grid GenerationQueue'!$BA$5:$BA$410,$C507,'Grid GenerationQueue'!$BD$5:$BD$410,"&lt;="&amp;$BE$3)</f>
        <v>0</v>
      </c>
      <c r="BM507">
        <f>SUMIFS('Grid GenerationQueue'!AP$5:AP$410,'Grid GenerationQueue'!$AZ$5:$AZ$410,$B507,'Grid GenerationQueue'!$BA$5:$BA$410,$C507,'Grid GenerationQueue'!$BD$5:$BD$410,"&lt;="&amp;$BE$3)</f>
        <v>0</v>
      </c>
      <c r="BN507">
        <f>SUMIFS('Grid GenerationQueue'!AQ$5:AQ$410,'Grid GenerationQueue'!$AZ$5:$AZ$410,$B507,'Grid GenerationQueue'!$BA$5:$BA$410,$C507,'Grid GenerationQueue'!$BD$5:$BD$410,"&lt;="&amp;$BE$3)</f>
        <v>0</v>
      </c>
      <c r="BO507">
        <f>SUMIFS('Grid GenerationQueue'!AR$5:AR$410,'Grid GenerationQueue'!$AZ$5:$AZ$410,$B507,'Grid GenerationQueue'!$BA$5:$BA$410,$C507,'Grid GenerationQueue'!$BD$5:$BD$410,"&lt;="&amp;$BE$3)</f>
        <v>0</v>
      </c>
      <c r="BQ507">
        <f>SUMIFS('Grid GenerationQueue'!AG$5:AG$410,'Grid GenerationQueue'!$AZ$5:$AZ$410,$B507,'Grid GenerationQueue'!$BA$5:$BA$410,$C507,'Grid GenerationQueue'!$BJ$5:$BJ$410,"Executed",'Grid GenerationQueue'!$BD$5:$BD$410,"&lt;="&amp;$BE$3)</f>
        <v>0</v>
      </c>
      <c r="BR507">
        <f>SUMIFS('Grid GenerationQueue'!AH$5:AH$410,'Grid GenerationQueue'!$AZ$5:$AZ$410,$B507,'Grid GenerationQueue'!$BA$5:$BA$410,$C507,'Grid GenerationQueue'!$BJ$5:$BJ$410,"Executed",'Grid GenerationQueue'!$BD$5:$BD$410,"&lt;="&amp;$BE$3)</f>
        <v>0</v>
      </c>
      <c r="BS507">
        <f>SUMIFS('Grid GenerationQueue'!AI$5:AI$410,'Grid GenerationQueue'!$AZ$5:$AZ$410,$B507,'Grid GenerationQueue'!$BA$5:$BA$410,$C507,'Grid GenerationQueue'!$BJ$5:$BJ$410,"Executed",'Grid GenerationQueue'!$BD$5:$BD$410,"&lt;="&amp;$BE$3)</f>
        <v>0</v>
      </c>
      <c r="BT507">
        <f>SUMIFS('Grid GenerationQueue'!AJ$5:AJ$410,'Grid GenerationQueue'!$AZ$5:$AZ$410,$B507,'Grid GenerationQueue'!$BA$5:$BA$410,$C507,'Grid GenerationQueue'!$BJ$5:$BJ$410,"Executed",'Grid GenerationQueue'!$BD$5:$BD$410,"&lt;="&amp;$BE$3)</f>
        <v>0</v>
      </c>
      <c r="BU507">
        <f>SUMIFS('Grid GenerationQueue'!AK$5:AK$410,'Grid GenerationQueue'!$AZ$5:$AZ$410,$B507,'Grid GenerationQueue'!$BA$5:$BA$410,$C507,'Grid GenerationQueue'!$BJ$5:$BJ$410,"Executed",'Grid GenerationQueue'!$BD$5:$BD$410,"&lt;="&amp;$BE$3)</f>
        <v>0</v>
      </c>
      <c r="BV507">
        <f>SUMIFS('Grid GenerationQueue'!AL$5:AL$410,'Grid GenerationQueue'!$AZ$5:$AZ$410,$B507,'Grid GenerationQueue'!$BA$5:$BA$410,$C507,'Grid GenerationQueue'!$BJ$5:$BJ$410,"Executed",'Grid GenerationQueue'!$BD$5:$BD$410,"&lt;="&amp;$BE$3)</f>
        <v>0</v>
      </c>
      <c r="BW507">
        <f>SUMIFS('Grid GenerationQueue'!AM$5:AM$410,'Grid GenerationQueue'!$AZ$5:$AZ$410,$B507,'Grid GenerationQueue'!$BA$5:$BA$410,$C507,'Grid GenerationQueue'!$BJ$5:$BJ$410,"Executed",'Grid GenerationQueue'!$BD$5:$BD$410,"&lt;="&amp;$BE$3)</f>
        <v>0</v>
      </c>
      <c r="BX507">
        <f>SUMIFS('Grid GenerationQueue'!AN$5:AN$410,'Grid GenerationQueue'!$AZ$5:$AZ$410,$B507,'Grid GenerationQueue'!$BA$5:$BA$410,$C507,'Grid GenerationQueue'!$BJ$5:$BJ$410,"Executed",'Grid GenerationQueue'!$BD$5:$BD$410,"&lt;="&amp;$BE$3)</f>
        <v>0</v>
      </c>
      <c r="BY507">
        <f>SUMIFS('Grid GenerationQueue'!AO$5:AO$410,'Grid GenerationQueue'!$AZ$5:$AZ$410,$B507,'Grid GenerationQueue'!$BA$5:$BA$410,$C507,'Grid GenerationQueue'!$BJ$5:$BJ$410,"Executed",'Grid GenerationQueue'!$BD$5:$BD$410,"&lt;="&amp;$BE$3)</f>
        <v>0</v>
      </c>
      <c r="BZ507">
        <f>SUMIFS('Grid GenerationQueue'!AP$5:AP$410,'Grid GenerationQueue'!$AZ$5:$AZ$410,$B507,'Grid GenerationQueue'!$BA$5:$BA$410,$C507,'Grid GenerationQueue'!$BJ$5:$BJ$410,"Executed",'Grid GenerationQueue'!$BD$5:$BD$410,"&lt;="&amp;$BE$3)</f>
        <v>0</v>
      </c>
      <c r="CA507">
        <f>SUMIFS('Grid GenerationQueue'!AQ$5:AQ$410,'Grid GenerationQueue'!$AZ$5:$AZ$410,$B507,'Grid GenerationQueue'!$BA$5:$BA$410,$C507,'Grid GenerationQueue'!$BJ$5:$BJ$410,"Executed",'Grid GenerationQueue'!$BD$5:$BD$410,"&lt;="&amp;$BE$3)</f>
        <v>0</v>
      </c>
      <c r="CB507">
        <f>SUMIFS('Grid GenerationQueue'!AR$5:AR$410,'Grid GenerationQueue'!$AZ$5:$AZ$410,$B507,'Grid GenerationQueue'!$BA$5:$BA$410,$C507,'Grid GenerationQueue'!$BJ$5:$BJ$410,"Executed",'Grid GenerationQueue'!$BD$5:$BD$410,"&lt;="&amp;$BE$3)</f>
        <v>0</v>
      </c>
      <c r="CD507">
        <f>SUMIFS('Grid GenerationQueue'!AG$5:AG$410,'Grid GenerationQueue'!$AZ$5:$AZ$410,$B507,'Grid GenerationQueue'!$BA$5:$BA$410,$C507,'Grid GenerationQueue'!$BH$5:$BH$410,"&lt;&gt;"&amp;"",'Grid GenerationQueue'!$BD$5:$BD$410,"&lt;="&amp;$BE$3)</f>
        <v>0</v>
      </c>
      <c r="CE507">
        <f>SUMIFS('Grid GenerationQueue'!AH$5:AH$410,'Grid GenerationQueue'!$AZ$5:$AZ$410,$B507,'Grid GenerationQueue'!$BA$5:$BA$410,$C507,'Grid GenerationQueue'!$BH$5:$BH$410,"&lt;&gt;"&amp;"",'Grid GenerationQueue'!$BD$5:$BD$410,"&lt;="&amp;$BE$3)</f>
        <v>0</v>
      </c>
      <c r="CF507">
        <f>SUMIFS('Grid GenerationQueue'!AI$5:AI$410,'Grid GenerationQueue'!$AZ$5:$AZ$410,$B507,'Grid GenerationQueue'!$BA$5:$BA$410,$C507,'Grid GenerationQueue'!$BH$5:$BH$410,"&lt;&gt;"&amp;"",'Grid GenerationQueue'!$BD$5:$BD$410,"&lt;="&amp;$BE$3)</f>
        <v>0</v>
      </c>
      <c r="CG507">
        <f>SUMIFS('Grid GenerationQueue'!AJ$5:AJ$410,'Grid GenerationQueue'!$AZ$5:$AZ$410,$B507,'Grid GenerationQueue'!$BA$5:$BA$410,$C507,'Grid GenerationQueue'!$BH$5:$BH$410,"&lt;&gt;"&amp;"",'Grid GenerationQueue'!$BD$5:$BD$410,"&lt;="&amp;$BE$3)</f>
        <v>0</v>
      </c>
      <c r="CH507">
        <f>SUMIFS('Grid GenerationQueue'!AK$5:AK$410,'Grid GenerationQueue'!$AZ$5:$AZ$410,$B507,'Grid GenerationQueue'!$BA$5:$BA$410,$C507,'Grid GenerationQueue'!$BH$5:$BH$410,"&lt;&gt;"&amp;"",'Grid GenerationQueue'!$BD$5:$BD$410,"&lt;="&amp;$BE$3)</f>
        <v>0</v>
      </c>
      <c r="CI507">
        <f>SUMIFS('Grid GenerationQueue'!AL$5:AL$410,'Grid GenerationQueue'!$AZ$5:$AZ$410,$B507,'Grid GenerationQueue'!$BA$5:$BA$410,$C507,'Grid GenerationQueue'!$BH$5:$BH$410,"&lt;&gt;"&amp;"",'Grid GenerationQueue'!$BD$5:$BD$410,"&lt;="&amp;$BE$3)</f>
        <v>0</v>
      </c>
      <c r="CJ507">
        <f>SUMIFS('Grid GenerationQueue'!AM$5:AM$410,'Grid GenerationQueue'!$AZ$5:$AZ$410,$B507,'Grid GenerationQueue'!$BA$5:$BA$410,$C507,'Grid GenerationQueue'!$BH$5:$BH$410,"&lt;&gt;"&amp;"",'Grid GenerationQueue'!$BD$5:$BD$410,"&lt;="&amp;$BE$3)</f>
        <v>0</v>
      </c>
      <c r="CK507">
        <f>SUMIFS('Grid GenerationQueue'!AN$5:AN$410,'Grid GenerationQueue'!$AZ$5:$AZ$410,$B507,'Grid GenerationQueue'!$BA$5:$BA$410,$C507,'Grid GenerationQueue'!$BH$5:$BH$410,"&lt;&gt;"&amp;"",'Grid GenerationQueue'!$BD$5:$BD$410,"&lt;="&amp;$BE$3)</f>
        <v>0</v>
      </c>
      <c r="CL507">
        <f>SUMIFS('Grid GenerationQueue'!AO$5:AO$410,'Grid GenerationQueue'!$AZ$5:$AZ$410,$B507,'Grid GenerationQueue'!$BA$5:$BA$410,$C507,'Grid GenerationQueue'!$BH$5:$BH$410,"&lt;&gt;"&amp;"",'Grid GenerationQueue'!$BD$5:$BD$410,"&lt;="&amp;$BE$3)</f>
        <v>0</v>
      </c>
      <c r="CM507">
        <f>SUMIFS('Grid GenerationQueue'!AP$5:AP$410,'Grid GenerationQueue'!$AZ$5:$AZ$410,$B507,'Grid GenerationQueue'!$BA$5:$BA$410,$C507,'Grid GenerationQueue'!$BH$5:$BH$410,"&lt;&gt;"&amp;"",'Grid GenerationQueue'!$BD$5:$BD$410,"&lt;="&amp;$BE$3)</f>
        <v>0</v>
      </c>
      <c r="CN507">
        <f>SUMIFS('Grid GenerationQueue'!AQ$5:AQ$410,'Grid GenerationQueue'!$AZ$5:$AZ$410,$B507,'Grid GenerationQueue'!$BA$5:$BA$410,$C507,'Grid GenerationQueue'!$BH$5:$BH$410,"&lt;&gt;"&amp;"",'Grid GenerationQueue'!$BD$5:$BD$410,"&lt;="&amp;$BE$3)</f>
        <v>0</v>
      </c>
      <c r="CO507">
        <f>SUMIFS('Grid GenerationQueue'!AR$5:AR$410,'Grid GenerationQueue'!$AZ$5:$AZ$410,$B507,'Grid GenerationQueue'!$BA$5:$BA$410,$C507,'Grid GenerationQueue'!$BH$5:$BH$410,"&lt;&gt;"&amp;"",'Grid GenerationQueue'!$BD$5:$BD$410,"&lt;="&amp;$BE$3)</f>
        <v>0</v>
      </c>
      <c r="CQ507">
        <f>SUMIFS('Grid GenerationQueue'!AG$5:AG$410,'Grid GenerationQueue'!$AZ$5:$AZ$410,$B507,'Grid GenerationQueue'!$BA$5:$BA$410,$C507,'Grid GenerationQueue'!$BK$5:$BK$410,"&gt;0",'Grid GenerationQueue'!$BD$5:$BD$410,"&lt;="&amp;$BE$3)</f>
        <v>0</v>
      </c>
      <c r="CR507">
        <f>SUMIFS('Grid GenerationQueue'!AH$5:AH$410,'Grid GenerationQueue'!$AZ$5:$AZ$410,$B507,'Grid GenerationQueue'!$BA$5:$BA$410,$C507,'Grid GenerationQueue'!$BK$5:$BK$410,"&gt;0",'Grid GenerationQueue'!$BD$5:$BD$410,"&lt;="&amp;$BE$3)</f>
        <v>0</v>
      </c>
      <c r="CS507">
        <f>SUMIFS('Grid GenerationQueue'!AI$5:AI$410,'Grid GenerationQueue'!$AZ$5:$AZ$410,$B507,'Grid GenerationQueue'!$BA$5:$BA$410,$C507,'Grid GenerationQueue'!$BK$5:$BK$410,"&gt;0",'Grid GenerationQueue'!$BD$5:$BD$410,"&lt;="&amp;$BE$3)</f>
        <v>0</v>
      </c>
      <c r="CT507">
        <f>SUMIFS('Grid GenerationQueue'!AJ$5:AJ$410,'Grid GenerationQueue'!$AZ$5:$AZ$410,$B507,'Grid GenerationQueue'!$BA$5:$BA$410,$C507,'Grid GenerationQueue'!$BK$5:$BK$410,"&gt;0",'Grid GenerationQueue'!$BD$5:$BD$410,"&lt;="&amp;$BE$3)</f>
        <v>0</v>
      </c>
      <c r="CU507">
        <f>SUMIFS('Grid GenerationQueue'!AK$5:AK$410,'Grid GenerationQueue'!$AZ$5:$AZ$410,$B507,'Grid GenerationQueue'!$BA$5:$BA$410,$C507,'Grid GenerationQueue'!$BK$5:$BK$410,"&gt;0",'Grid GenerationQueue'!$BD$5:$BD$410,"&lt;="&amp;$BE$3)</f>
        <v>0</v>
      </c>
      <c r="CV507">
        <f>SUMIFS('Grid GenerationQueue'!AL$5:AL$410,'Grid GenerationQueue'!$AZ$5:$AZ$410,$B507,'Grid GenerationQueue'!$BA$5:$BA$410,$C507,'Grid GenerationQueue'!$BK$5:$BK$410,"&gt;0",'Grid GenerationQueue'!$BD$5:$BD$410,"&lt;="&amp;$BE$3)</f>
        <v>0</v>
      </c>
      <c r="CW507">
        <f>SUMIFS('Grid GenerationQueue'!AM$5:AM$410,'Grid GenerationQueue'!$AZ$5:$AZ$410,$B507,'Grid GenerationQueue'!$BA$5:$BA$410,$C507,'Grid GenerationQueue'!$BK$5:$BK$410,"&gt;0",'Grid GenerationQueue'!$BD$5:$BD$410,"&lt;="&amp;$BE$3)</f>
        <v>0</v>
      </c>
      <c r="CX507">
        <f>SUMIFS('Grid GenerationQueue'!AN$5:AN$410,'Grid GenerationQueue'!$AZ$5:$AZ$410,$B507,'Grid GenerationQueue'!$BA$5:$BA$410,$C507,'Grid GenerationQueue'!$BK$5:$BK$410,"&gt;0",'Grid GenerationQueue'!$BD$5:$BD$410,"&lt;="&amp;$BE$3)</f>
        <v>0</v>
      </c>
      <c r="CY507">
        <f>SUMIFS('Grid GenerationQueue'!AO$5:AO$410,'Grid GenerationQueue'!$AZ$5:$AZ$410,$B507,'Grid GenerationQueue'!$BA$5:$BA$410,$C507,'Grid GenerationQueue'!$BK$5:$BK$410,"&gt;0",'Grid GenerationQueue'!$BD$5:$BD$410,"&lt;="&amp;$BE$3)</f>
        <v>0</v>
      </c>
      <c r="CZ507">
        <f>SUMIFS('Grid GenerationQueue'!AP$5:AP$410,'Grid GenerationQueue'!$AZ$5:$AZ$410,$B507,'Grid GenerationQueue'!$BA$5:$BA$410,$C507,'Grid GenerationQueue'!$BK$5:$BK$410,"&gt;0",'Grid GenerationQueue'!$BD$5:$BD$410,"&lt;="&amp;$BE$3)</f>
        <v>0</v>
      </c>
      <c r="DA507">
        <f>SUMIFS('Grid GenerationQueue'!AQ$5:AQ$410,'Grid GenerationQueue'!$AZ$5:$AZ$410,$B507,'Grid GenerationQueue'!$BA$5:$BA$410,$C507,'Grid GenerationQueue'!$BK$5:$BK$410,"&gt;0",'Grid GenerationQueue'!$BD$5:$BD$410,"&lt;="&amp;$BE$3)</f>
        <v>0</v>
      </c>
      <c r="DB507">
        <f>SUMIFS('Grid GenerationQueue'!AR$5:AR$410,'Grid GenerationQueue'!$AZ$5:$AZ$410,$B507,'Grid GenerationQueue'!$BA$5:$BA$410,$C507,'Grid GenerationQueue'!$BK$5:$BK$410,"&gt;0",'Grid GenerationQueue'!$BD$5:$BD$410,"&lt;="&amp;$BE$3)</f>
        <v>0</v>
      </c>
    </row>
    <row r="508" spans="1:106" x14ac:dyDescent="0.35">
      <c r="A508" t="s">
        <v>75</v>
      </c>
      <c r="B508" t="s">
        <v>4994</v>
      </c>
      <c r="C508">
        <v>138</v>
      </c>
      <c r="D508">
        <f>SUMIFS('Grid GenerationQueue'!AG$5:AG$410,'Grid GenerationQueue'!$AZ$5:$AZ$410,$B508,'Grid GenerationQueue'!$BA$5:$BA$410,$C508)</f>
        <v>0</v>
      </c>
      <c r="E508">
        <f>SUMIFS('Grid GenerationQueue'!AH$5:AH$410,'Grid GenerationQueue'!$AZ$5:$AZ$410,$B508,'Grid GenerationQueue'!$BA$5:$BA$410,$C508)</f>
        <v>0</v>
      </c>
      <c r="F508">
        <f>SUMIFS('Grid GenerationQueue'!AI$5:AI$410,'Grid GenerationQueue'!$AZ$5:$AZ$410,$B508,'Grid GenerationQueue'!$BA$5:$BA$410,$C508)</f>
        <v>0</v>
      </c>
      <c r="G508">
        <f>SUMIFS('Grid GenerationQueue'!AJ$5:AJ$410,'Grid GenerationQueue'!$AZ$5:$AZ$410,$B508,'Grid GenerationQueue'!$BA$5:$BA$410,$C508)</f>
        <v>0</v>
      </c>
      <c r="H508">
        <f>SUMIFS('Grid GenerationQueue'!AK$5:AK$410,'Grid GenerationQueue'!$AZ$5:$AZ$410,$B508,'Grid GenerationQueue'!$BA$5:$BA$410,$C508)</f>
        <v>0</v>
      </c>
      <c r="I508">
        <f>SUMIFS('Grid GenerationQueue'!AL$5:AL$410,'Grid GenerationQueue'!$AZ$5:$AZ$410,$B508,'Grid GenerationQueue'!$BA$5:$BA$410,$C508)</f>
        <v>0</v>
      </c>
      <c r="J508">
        <f>SUMIFS('Grid GenerationQueue'!AM$5:AM$410,'Grid GenerationQueue'!$AZ$5:$AZ$410,$B508,'Grid GenerationQueue'!$BA$5:$BA$410,$C508)</f>
        <v>0</v>
      </c>
      <c r="K508">
        <f>SUMIFS('Grid GenerationQueue'!AN$5:AN$410,'Grid GenerationQueue'!$AZ$5:$AZ$410,$B508,'Grid GenerationQueue'!$BA$5:$BA$410,$C508)</f>
        <v>0</v>
      </c>
      <c r="L508">
        <f>SUMIFS('Grid GenerationQueue'!AO$5:AO$410,'Grid GenerationQueue'!$AZ$5:$AZ$410,$B508,'Grid GenerationQueue'!$BA$5:$BA$410,$C508)</f>
        <v>0</v>
      </c>
      <c r="M508">
        <f>SUMIFS('Grid GenerationQueue'!AP$5:AP$410,'Grid GenerationQueue'!$AZ$5:$AZ$410,$B508,'Grid GenerationQueue'!$BA$5:$BA$410,$C508)</f>
        <v>0</v>
      </c>
      <c r="N508">
        <f>SUMIFS('Grid GenerationQueue'!AQ$5:AQ$410,'Grid GenerationQueue'!$AZ$5:$AZ$410,$B508,'Grid GenerationQueue'!$BA$5:$BA$410,$C508)</f>
        <v>0</v>
      </c>
      <c r="O508">
        <f>SUMIFS('Grid GenerationQueue'!AR$5:AR$410,'Grid GenerationQueue'!$AZ$5:$AZ$410,$B508,'Grid GenerationQueue'!$BA$5:$BA$410,$C508)</f>
        <v>0</v>
      </c>
      <c r="Q508">
        <f>SUMIFS('Grid GenerationQueue'!AG$5:AG$410,'Grid GenerationQueue'!$AZ$5:$AZ$410,$B508,'Grid GenerationQueue'!$BA$5:$BA$410,$C508,'Grid GenerationQueue'!$BJ$5:$BJ$410,"Executed")</f>
        <v>0</v>
      </c>
      <c r="R508">
        <f>SUMIFS('Grid GenerationQueue'!AH$5:AH$410,'Grid GenerationQueue'!$AZ$5:$AZ$410,$B508,'Grid GenerationQueue'!$BA$5:$BA$410,$C508,'Grid GenerationQueue'!$BJ$5:$BJ$410,"Executed")</f>
        <v>0</v>
      </c>
      <c r="S508">
        <f>SUMIFS('Grid GenerationQueue'!AI$5:AI$410,'Grid GenerationQueue'!$AZ$5:$AZ$410,$B508,'Grid GenerationQueue'!$BA$5:$BA$410,$C508,'Grid GenerationQueue'!$BJ$5:$BJ$410,"Executed")</f>
        <v>0</v>
      </c>
      <c r="T508">
        <f>SUMIFS('Grid GenerationQueue'!AJ$5:AJ$410,'Grid GenerationQueue'!$AZ$5:$AZ$410,$B508,'Grid GenerationQueue'!$BA$5:$BA$410,$C508,'Grid GenerationQueue'!$BJ$5:$BJ$410,"Executed")</f>
        <v>0</v>
      </c>
      <c r="U508">
        <f>SUMIFS('Grid GenerationQueue'!AK$5:AK$410,'Grid GenerationQueue'!$AZ$5:$AZ$410,$B508,'Grid GenerationQueue'!$BA$5:$BA$410,$C508,'Grid GenerationQueue'!$BJ$5:$BJ$410,"Executed")</f>
        <v>0</v>
      </c>
      <c r="V508">
        <f>SUMIFS('Grid GenerationQueue'!AL$5:AL$410,'Grid GenerationQueue'!$AZ$5:$AZ$410,$B508,'Grid GenerationQueue'!$BA$5:$BA$410,$C508,'Grid GenerationQueue'!$BJ$5:$BJ$410,"Executed")</f>
        <v>0</v>
      </c>
      <c r="W508">
        <f>SUMIFS('Grid GenerationQueue'!AM$5:AM$410,'Grid GenerationQueue'!$AZ$5:$AZ$410,$B508,'Grid GenerationQueue'!$BA$5:$BA$410,$C508,'Grid GenerationQueue'!$BJ$5:$BJ$410,"Executed")</f>
        <v>0</v>
      </c>
      <c r="X508">
        <f>SUMIFS('Grid GenerationQueue'!AN$5:AN$410,'Grid GenerationQueue'!$AZ$5:$AZ$410,$B508,'Grid GenerationQueue'!$BA$5:$BA$410,$C508,'Grid GenerationQueue'!$BJ$5:$BJ$410,"Executed")</f>
        <v>0</v>
      </c>
      <c r="Y508">
        <f>SUMIFS('Grid GenerationQueue'!AO$5:AO$410,'Grid GenerationQueue'!$AZ$5:$AZ$410,$B508,'Grid GenerationQueue'!$BA$5:$BA$410,$C508,'Grid GenerationQueue'!$BJ$5:$BJ$410,"Executed")</f>
        <v>0</v>
      </c>
      <c r="Z508">
        <f>SUMIFS('Grid GenerationQueue'!AP$5:AP$410,'Grid GenerationQueue'!$AZ$5:$AZ$410,$B508,'Grid GenerationQueue'!$BA$5:$BA$410,$C508,'Grid GenerationQueue'!$BJ$5:$BJ$410,"Executed")</f>
        <v>0</v>
      </c>
      <c r="AA508">
        <f>SUMIFS('Grid GenerationQueue'!AQ$5:AQ$410,'Grid GenerationQueue'!$AZ$5:$AZ$410,$B508,'Grid GenerationQueue'!$BA$5:$BA$410,$C508,'Grid GenerationQueue'!$BJ$5:$BJ$410,"Executed")</f>
        <v>0</v>
      </c>
      <c r="AB508">
        <f>SUMIFS('Grid GenerationQueue'!AR$5:AR$410,'Grid GenerationQueue'!$AZ$5:$AZ$410,$B508,'Grid GenerationQueue'!$BA$5:$BA$410,$C508,'Grid GenerationQueue'!$BJ$5:$BJ$410,"Executed")</f>
        <v>0</v>
      </c>
      <c r="AD508">
        <f>SUMIFS('Grid GenerationQueue'!AG$5:AG$410,'Grid GenerationQueue'!$AZ$5:$AZ$410,$B508,'Grid GenerationQueue'!$BA$5:$BA$410,$C508,'Grid GenerationQueue'!$BH$5:$BH$410,"&lt;&gt;"&amp;"")+SUMIFS('Grid GenerationQueue'!AG$5:AG$410,'Grid GenerationQueue'!$AZ$5:$AZ$410,$B508,'Grid GenerationQueue'!$BA$5:$BA$410,$C508,'Grid GenerationQueue'!$BH$5:$BH$410,"",'Grid GenerationQueue'!$AC$5:$AC$410,1)</f>
        <v>0</v>
      </c>
      <c r="AE508">
        <f>SUMIFS('Grid GenerationQueue'!AH$5:AH$410,'Grid GenerationQueue'!$AZ$5:$AZ$410,$B508,'Grid GenerationQueue'!$BA$5:$BA$410,$C508,'Grid GenerationQueue'!$BH$5:$BH$410,"&lt;&gt;"&amp;"")+SUMIFS('Grid GenerationQueue'!AH$5:AH$410,'Grid GenerationQueue'!$AZ$5:$AZ$410,$B508,'Grid GenerationQueue'!$BA$5:$BA$410,$C508,'Grid GenerationQueue'!$BH$5:$BH$410,"",'Grid GenerationQueue'!$AC$5:$AC$410,1)</f>
        <v>0</v>
      </c>
      <c r="AF508">
        <f>SUMIFS('Grid GenerationQueue'!AI$5:AI$410,'Grid GenerationQueue'!$AZ$5:$AZ$410,$B508,'Grid GenerationQueue'!$BA$5:$BA$410,$C508,'Grid GenerationQueue'!$BH$5:$BH$410,"&lt;&gt;"&amp;"")+SUMIFS('Grid GenerationQueue'!AI$5:AI$410,'Grid GenerationQueue'!$AZ$5:$AZ$410,$B508,'Grid GenerationQueue'!$BA$5:$BA$410,$C508,'Grid GenerationQueue'!$BH$5:$BH$410,"",'Grid GenerationQueue'!$AC$5:$AC$410,1)</f>
        <v>0</v>
      </c>
      <c r="AG508">
        <f>SUMIFS('Grid GenerationQueue'!AJ$5:AJ$410,'Grid GenerationQueue'!$AZ$5:$AZ$410,$B508,'Grid GenerationQueue'!$BA$5:$BA$410,$C508,'Grid GenerationQueue'!$BH$5:$BH$410,"&lt;&gt;"&amp;"")+SUMIFS('Grid GenerationQueue'!AJ$5:AJ$410,'Grid GenerationQueue'!$AZ$5:$AZ$410,$B508,'Grid GenerationQueue'!$BA$5:$BA$410,$C508,'Grid GenerationQueue'!$BH$5:$BH$410,"",'Grid GenerationQueue'!$AC$5:$AC$410,1)</f>
        <v>0</v>
      </c>
      <c r="AH508">
        <f>SUMIFS('Grid GenerationQueue'!AK$5:AK$410,'Grid GenerationQueue'!$AZ$5:$AZ$410,$B508,'Grid GenerationQueue'!$BA$5:$BA$410,$C508,'Grid GenerationQueue'!$BH$5:$BH$410,"&lt;&gt;"&amp;"")+SUMIFS('Grid GenerationQueue'!AK$5:AK$410,'Grid GenerationQueue'!$AZ$5:$AZ$410,$B508,'Grid GenerationQueue'!$BA$5:$BA$410,$C508,'Grid GenerationQueue'!$BH$5:$BH$410,"",'Grid GenerationQueue'!$AC$5:$AC$410,1)</f>
        <v>0</v>
      </c>
      <c r="AI508">
        <f>SUMIFS('Grid GenerationQueue'!AL$5:AL$410,'Grid GenerationQueue'!$AZ$5:$AZ$410,$B508,'Grid GenerationQueue'!$BA$5:$BA$410,$C508,'Grid GenerationQueue'!$BH$5:$BH$410,"&lt;&gt;"&amp;"")+SUMIFS('Grid GenerationQueue'!AL$5:AL$410,'Grid GenerationQueue'!$AZ$5:$AZ$410,$B508,'Grid GenerationQueue'!$BA$5:$BA$410,$C508,'Grid GenerationQueue'!$BH$5:$BH$410,"",'Grid GenerationQueue'!$AC$5:$AC$410,1)</f>
        <v>0</v>
      </c>
      <c r="AJ508">
        <f>SUMIFS('Grid GenerationQueue'!AM$5:AM$410,'Grid GenerationQueue'!$AZ$5:$AZ$410,$B508,'Grid GenerationQueue'!$BA$5:$BA$410,$C508,'Grid GenerationQueue'!$BH$5:$BH$410,"&lt;&gt;"&amp;"")+SUMIFS('Grid GenerationQueue'!AM$5:AM$410,'Grid GenerationQueue'!$AZ$5:$AZ$410,$B508,'Grid GenerationQueue'!$BA$5:$BA$410,$C508,'Grid GenerationQueue'!$BH$5:$BH$410,"",'Grid GenerationQueue'!$AC$5:$AC$410,1)</f>
        <v>0</v>
      </c>
      <c r="AK508">
        <f>SUMIFS('Grid GenerationQueue'!AN$5:AN$410,'Grid GenerationQueue'!$AZ$5:$AZ$410,$B508,'Grid GenerationQueue'!$BA$5:$BA$410,$C508,'Grid GenerationQueue'!$BH$5:$BH$410,"&lt;&gt;"&amp;"")+SUMIFS('Grid GenerationQueue'!AN$5:AN$410,'Grid GenerationQueue'!$AZ$5:$AZ$410,$B508,'Grid GenerationQueue'!$BA$5:$BA$410,$C508,'Grid GenerationQueue'!$BH$5:$BH$410,"",'Grid GenerationQueue'!$AC$5:$AC$410,1)</f>
        <v>0</v>
      </c>
      <c r="AL508">
        <f>SUMIFS('Grid GenerationQueue'!AO$5:AO$410,'Grid GenerationQueue'!$AZ$5:$AZ$410,$B508,'Grid GenerationQueue'!$BA$5:$BA$410,$C508,'Grid GenerationQueue'!$BH$5:$BH$410,"&lt;&gt;"&amp;"")+SUMIFS('Grid GenerationQueue'!AO$5:AO$410,'Grid GenerationQueue'!$AZ$5:$AZ$410,$B508,'Grid GenerationQueue'!$BA$5:$BA$410,$C508,'Grid GenerationQueue'!$BH$5:$BH$410,"",'Grid GenerationQueue'!$AC$5:$AC$410,1)</f>
        <v>0</v>
      </c>
      <c r="AM508">
        <f>SUMIFS('Grid GenerationQueue'!AP$5:AP$410,'Grid GenerationQueue'!$AZ$5:$AZ$410,$B508,'Grid GenerationQueue'!$BA$5:$BA$410,$C508,'Grid GenerationQueue'!$BH$5:$BH$410,"&lt;&gt;"&amp;"")+SUMIFS('Grid GenerationQueue'!AP$5:AP$410,'Grid GenerationQueue'!$AZ$5:$AZ$410,$B508,'Grid GenerationQueue'!$BA$5:$BA$410,$C508,'Grid GenerationQueue'!$BH$5:$BH$410,"",'Grid GenerationQueue'!$AC$5:$AC$410,1)</f>
        <v>0</v>
      </c>
      <c r="AN508">
        <f>SUMIFS('Grid GenerationQueue'!AQ$5:AQ$410,'Grid GenerationQueue'!$AZ$5:$AZ$410,$B508,'Grid GenerationQueue'!$BA$5:$BA$410,$C508,'Grid GenerationQueue'!$BH$5:$BH$410,"&lt;&gt;"&amp;"")+SUMIFS('Grid GenerationQueue'!AQ$5:AQ$410,'Grid GenerationQueue'!$AZ$5:$AZ$410,$B508,'Grid GenerationQueue'!$BA$5:$BA$410,$C508,'Grid GenerationQueue'!$BH$5:$BH$410,"",'Grid GenerationQueue'!$AC$5:$AC$410,1)</f>
        <v>0</v>
      </c>
      <c r="AO508">
        <f>SUMIFS('Grid GenerationQueue'!AR$5:AR$410,'Grid GenerationQueue'!$AZ$5:$AZ$410,$B508,'Grid GenerationQueue'!$BA$5:$BA$410,$C508,'Grid GenerationQueue'!$BH$5:$BH$410,"&lt;&gt;"&amp;"")+SUMIFS('Grid GenerationQueue'!AR$5:AR$410,'Grid GenerationQueue'!$AZ$5:$AZ$410,$B508,'Grid GenerationQueue'!$BA$5:$BA$410,$C508,'Grid GenerationQueue'!$BH$5:$BH$410,"",'Grid GenerationQueue'!$AC$5:$AC$410,1)</f>
        <v>0</v>
      </c>
      <c r="AQ508">
        <f>SUMIFS('Grid GenerationQueue'!AG$5:AG$410,'Grid GenerationQueue'!$AZ$5:$AZ$410,$B508,'Grid GenerationQueue'!$BA$5:$BA$410,$C508,'Grid GenerationQueue'!$BK$5:$BK$410,"&gt;0")</f>
        <v>0</v>
      </c>
      <c r="AR508">
        <f>SUMIFS('Grid GenerationQueue'!AH$5:AH$410,'Grid GenerationQueue'!$AZ$5:$AZ$410,$B508,'Grid GenerationQueue'!$BA$5:$BA$410,$C508,'Grid GenerationQueue'!$BK$5:$BK$410,"&gt;0")</f>
        <v>0</v>
      </c>
      <c r="AS508">
        <f>SUMIFS('Grid GenerationQueue'!AI$5:AI$410,'Grid GenerationQueue'!$AZ$5:$AZ$410,$B508,'Grid GenerationQueue'!$BA$5:$BA$410,$C508,'Grid GenerationQueue'!$BK$5:$BK$410,"&gt;0")</f>
        <v>0</v>
      </c>
      <c r="AT508">
        <f>SUMIFS('Grid GenerationQueue'!AJ$5:AJ$410,'Grid GenerationQueue'!$AZ$5:$AZ$410,$B508,'Grid GenerationQueue'!$BA$5:$BA$410,$C508,'Grid GenerationQueue'!$BK$5:$BK$410,"&gt;0")</f>
        <v>0</v>
      </c>
      <c r="AU508">
        <f>SUMIFS('Grid GenerationQueue'!AK$5:AK$410,'Grid GenerationQueue'!$AZ$5:$AZ$410,$B508,'Grid GenerationQueue'!$BA$5:$BA$410,$C508,'Grid GenerationQueue'!$BK$5:$BK$410,"&gt;0")</f>
        <v>0</v>
      </c>
      <c r="AV508">
        <f>SUMIFS('Grid GenerationQueue'!AL$5:AL$410,'Grid GenerationQueue'!$AZ$5:$AZ$410,$B508,'Grid GenerationQueue'!$BA$5:$BA$410,$C508,'Grid GenerationQueue'!$BK$5:$BK$410,"&gt;0")</f>
        <v>0</v>
      </c>
      <c r="AW508">
        <f>SUMIFS('Grid GenerationQueue'!AM$5:AM$410,'Grid GenerationQueue'!$AZ$5:$AZ$410,$B508,'Grid GenerationQueue'!$BA$5:$BA$410,$C508,'Grid GenerationQueue'!$BK$5:$BK$410,"&gt;0")</f>
        <v>0</v>
      </c>
      <c r="AX508">
        <f>SUMIFS('Grid GenerationQueue'!AN$5:AN$410,'Grid GenerationQueue'!$AZ$5:$AZ$410,$B508,'Grid GenerationQueue'!$BA$5:$BA$410,$C508,'Grid GenerationQueue'!$BK$5:$BK$410,"&gt;0")</f>
        <v>0</v>
      </c>
      <c r="AY508">
        <f>SUMIFS('Grid GenerationQueue'!AO$5:AO$410,'Grid GenerationQueue'!$AZ$5:$AZ$410,$B508,'Grid GenerationQueue'!$BA$5:$BA$410,$C508,'Grid GenerationQueue'!$BK$5:$BK$410,"&gt;0")</f>
        <v>0</v>
      </c>
      <c r="AZ508">
        <f>SUMIFS('Grid GenerationQueue'!AP$5:AP$410,'Grid GenerationQueue'!$AZ$5:$AZ$410,$B508,'Grid GenerationQueue'!$BA$5:$BA$410,$C508,'Grid GenerationQueue'!$BK$5:$BK$410,"&gt;0")</f>
        <v>0</v>
      </c>
      <c r="BA508">
        <f>SUMIFS('Grid GenerationQueue'!AQ$5:AQ$410,'Grid GenerationQueue'!$AZ$5:$AZ$410,$B508,'Grid GenerationQueue'!$BA$5:$BA$410,$C508,'Grid GenerationQueue'!$BK$5:$BK$410,"&gt;0")</f>
        <v>0</v>
      </c>
      <c r="BB508">
        <f>SUMIFS('Grid GenerationQueue'!AR$5:AR$410,'Grid GenerationQueue'!$AZ$5:$AZ$410,$B508,'Grid GenerationQueue'!$BA$5:$BA$410,$C508,'Grid GenerationQueue'!$BK$5:$BK$410,"&gt;0")</f>
        <v>0</v>
      </c>
      <c r="BD508">
        <f>SUMIFS('Grid GenerationQueue'!AG$5:AG$410,'Grid GenerationQueue'!$AZ$5:$AZ$410,$B508,'Grid GenerationQueue'!$BA$5:$BA$410,$C508,'Grid GenerationQueue'!$BD$5:$BD$410,"&lt;="&amp;$BE$3)</f>
        <v>0</v>
      </c>
      <c r="BE508">
        <f>SUMIFS('Grid GenerationQueue'!AH$5:AH$410,'Grid GenerationQueue'!$AZ$5:$AZ$410,$B508,'Grid GenerationQueue'!$BA$5:$BA$410,$C508,'Grid GenerationQueue'!$BD$5:$BD$410,"&lt;="&amp;$BE$3)</f>
        <v>0</v>
      </c>
      <c r="BF508">
        <f>SUMIFS('Grid GenerationQueue'!AI$5:AI$410,'Grid GenerationQueue'!$AZ$5:$AZ$410,$B508,'Grid GenerationQueue'!$BA$5:$BA$410,$C508,'Grid GenerationQueue'!$BD$5:$BD$410,"&lt;="&amp;$BE$3)</f>
        <v>0</v>
      </c>
      <c r="BG508">
        <f>SUMIFS('Grid GenerationQueue'!AJ$5:AJ$410,'Grid GenerationQueue'!$AZ$5:$AZ$410,$B508,'Grid GenerationQueue'!$BA$5:$BA$410,$C508,'Grid GenerationQueue'!$BD$5:$BD$410,"&lt;="&amp;$BE$3)</f>
        <v>0</v>
      </c>
      <c r="BH508">
        <f>SUMIFS('Grid GenerationQueue'!AK$5:AK$410,'Grid GenerationQueue'!$AZ$5:$AZ$410,$B508,'Grid GenerationQueue'!$BA$5:$BA$410,$C508,'Grid GenerationQueue'!$BD$5:$BD$410,"&lt;="&amp;$BE$3)</f>
        <v>0</v>
      </c>
      <c r="BI508">
        <f>SUMIFS('Grid GenerationQueue'!AL$5:AL$410,'Grid GenerationQueue'!$AZ$5:$AZ$410,$B508,'Grid GenerationQueue'!$BA$5:$BA$410,$C508,'Grid GenerationQueue'!$BD$5:$BD$410,"&lt;="&amp;$BE$3)</f>
        <v>0</v>
      </c>
      <c r="BJ508">
        <f>SUMIFS('Grid GenerationQueue'!AM$5:AM$410,'Grid GenerationQueue'!$AZ$5:$AZ$410,$B508,'Grid GenerationQueue'!$BA$5:$BA$410,$C508,'Grid GenerationQueue'!$BD$5:$BD$410,"&lt;="&amp;$BE$3)</f>
        <v>0</v>
      </c>
      <c r="BK508">
        <f>SUMIFS('Grid GenerationQueue'!AN$5:AN$410,'Grid GenerationQueue'!$AZ$5:$AZ$410,$B508,'Grid GenerationQueue'!$BA$5:$BA$410,$C508,'Grid GenerationQueue'!$BD$5:$BD$410,"&lt;="&amp;$BE$3)</f>
        <v>0</v>
      </c>
      <c r="BL508">
        <f>SUMIFS('Grid GenerationQueue'!AO$5:AO$410,'Grid GenerationQueue'!$AZ$5:$AZ$410,$B508,'Grid GenerationQueue'!$BA$5:$BA$410,$C508,'Grid GenerationQueue'!$BD$5:$BD$410,"&lt;="&amp;$BE$3)</f>
        <v>0</v>
      </c>
      <c r="BM508">
        <f>SUMIFS('Grid GenerationQueue'!AP$5:AP$410,'Grid GenerationQueue'!$AZ$5:$AZ$410,$B508,'Grid GenerationQueue'!$BA$5:$BA$410,$C508,'Grid GenerationQueue'!$BD$5:$BD$410,"&lt;="&amp;$BE$3)</f>
        <v>0</v>
      </c>
      <c r="BN508">
        <f>SUMIFS('Grid GenerationQueue'!AQ$5:AQ$410,'Grid GenerationQueue'!$AZ$5:$AZ$410,$B508,'Grid GenerationQueue'!$BA$5:$BA$410,$C508,'Grid GenerationQueue'!$BD$5:$BD$410,"&lt;="&amp;$BE$3)</f>
        <v>0</v>
      </c>
      <c r="BO508">
        <f>SUMIFS('Grid GenerationQueue'!AR$5:AR$410,'Grid GenerationQueue'!$AZ$5:$AZ$410,$B508,'Grid GenerationQueue'!$BA$5:$BA$410,$C508,'Grid GenerationQueue'!$BD$5:$BD$410,"&lt;="&amp;$BE$3)</f>
        <v>0</v>
      </c>
      <c r="BQ508">
        <f>SUMIFS('Grid GenerationQueue'!AG$5:AG$410,'Grid GenerationQueue'!$AZ$5:$AZ$410,$B508,'Grid GenerationQueue'!$BA$5:$BA$410,$C508,'Grid GenerationQueue'!$BJ$5:$BJ$410,"Executed",'Grid GenerationQueue'!$BD$5:$BD$410,"&lt;="&amp;$BE$3)</f>
        <v>0</v>
      </c>
      <c r="BR508">
        <f>SUMIFS('Grid GenerationQueue'!AH$5:AH$410,'Grid GenerationQueue'!$AZ$5:$AZ$410,$B508,'Grid GenerationQueue'!$BA$5:$BA$410,$C508,'Grid GenerationQueue'!$BJ$5:$BJ$410,"Executed",'Grid GenerationQueue'!$BD$5:$BD$410,"&lt;="&amp;$BE$3)</f>
        <v>0</v>
      </c>
      <c r="BS508">
        <f>SUMIFS('Grid GenerationQueue'!AI$5:AI$410,'Grid GenerationQueue'!$AZ$5:$AZ$410,$B508,'Grid GenerationQueue'!$BA$5:$BA$410,$C508,'Grid GenerationQueue'!$BJ$5:$BJ$410,"Executed",'Grid GenerationQueue'!$BD$5:$BD$410,"&lt;="&amp;$BE$3)</f>
        <v>0</v>
      </c>
      <c r="BT508">
        <f>SUMIFS('Grid GenerationQueue'!AJ$5:AJ$410,'Grid GenerationQueue'!$AZ$5:$AZ$410,$B508,'Grid GenerationQueue'!$BA$5:$BA$410,$C508,'Grid GenerationQueue'!$BJ$5:$BJ$410,"Executed",'Grid GenerationQueue'!$BD$5:$BD$410,"&lt;="&amp;$BE$3)</f>
        <v>0</v>
      </c>
      <c r="BU508">
        <f>SUMIFS('Grid GenerationQueue'!AK$5:AK$410,'Grid GenerationQueue'!$AZ$5:$AZ$410,$B508,'Grid GenerationQueue'!$BA$5:$BA$410,$C508,'Grid GenerationQueue'!$BJ$5:$BJ$410,"Executed",'Grid GenerationQueue'!$BD$5:$BD$410,"&lt;="&amp;$BE$3)</f>
        <v>0</v>
      </c>
      <c r="BV508">
        <f>SUMIFS('Grid GenerationQueue'!AL$5:AL$410,'Grid GenerationQueue'!$AZ$5:$AZ$410,$B508,'Grid GenerationQueue'!$BA$5:$BA$410,$C508,'Grid GenerationQueue'!$BJ$5:$BJ$410,"Executed",'Grid GenerationQueue'!$BD$5:$BD$410,"&lt;="&amp;$BE$3)</f>
        <v>0</v>
      </c>
      <c r="BW508">
        <f>SUMIFS('Grid GenerationQueue'!AM$5:AM$410,'Grid GenerationQueue'!$AZ$5:$AZ$410,$B508,'Grid GenerationQueue'!$BA$5:$BA$410,$C508,'Grid GenerationQueue'!$BJ$5:$BJ$410,"Executed",'Grid GenerationQueue'!$BD$5:$BD$410,"&lt;="&amp;$BE$3)</f>
        <v>0</v>
      </c>
      <c r="BX508">
        <f>SUMIFS('Grid GenerationQueue'!AN$5:AN$410,'Grid GenerationQueue'!$AZ$5:$AZ$410,$B508,'Grid GenerationQueue'!$BA$5:$BA$410,$C508,'Grid GenerationQueue'!$BJ$5:$BJ$410,"Executed",'Grid GenerationQueue'!$BD$5:$BD$410,"&lt;="&amp;$BE$3)</f>
        <v>0</v>
      </c>
      <c r="BY508">
        <f>SUMIFS('Grid GenerationQueue'!AO$5:AO$410,'Grid GenerationQueue'!$AZ$5:$AZ$410,$B508,'Grid GenerationQueue'!$BA$5:$BA$410,$C508,'Grid GenerationQueue'!$BJ$5:$BJ$410,"Executed",'Grid GenerationQueue'!$BD$5:$BD$410,"&lt;="&amp;$BE$3)</f>
        <v>0</v>
      </c>
      <c r="BZ508">
        <f>SUMIFS('Grid GenerationQueue'!AP$5:AP$410,'Grid GenerationQueue'!$AZ$5:$AZ$410,$B508,'Grid GenerationQueue'!$BA$5:$BA$410,$C508,'Grid GenerationQueue'!$BJ$5:$BJ$410,"Executed",'Grid GenerationQueue'!$BD$5:$BD$410,"&lt;="&amp;$BE$3)</f>
        <v>0</v>
      </c>
      <c r="CA508">
        <f>SUMIFS('Grid GenerationQueue'!AQ$5:AQ$410,'Grid GenerationQueue'!$AZ$5:$AZ$410,$B508,'Grid GenerationQueue'!$BA$5:$BA$410,$C508,'Grid GenerationQueue'!$BJ$5:$BJ$410,"Executed",'Grid GenerationQueue'!$BD$5:$BD$410,"&lt;="&amp;$BE$3)</f>
        <v>0</v>
      </c>
      <c r="CB508">
        <f>SUMIFS('Grid GenerationQueue'!AR$5:AR$410,'Grid GenerationQueue'!$AZ$5:$AZ$410,$B508,'Grid GenerationQueue'!$BA$5:$BA$410,$C508,'Grid GenerationQueue'!$BJ$5:$BJ$410,"Executed",'Grid GenerationQueue'!$BD$5:$BD$410,"&lt;="&amp;$BE$3)</f>
        <v>0</v>
      </c>
      <c r="CD508">
        <f>SUMIFS('Grid GenerationQueue'!AG$5:AG$410,'Grid GenerationQueue'!$AZ$5:$AZ$410,$B508,'Grid GenerationQueue'!$BA$5:$BA$410,$C508,'Grid GenerationQueue'!$BH$5:$BH$410,"&lt;&gt;"&amp;"",'Grid GenerationQueue'!$BD$5:$BD$410,"&lt;="&amp;$BE$3)</f>
        <v>0</v>
      </c>
      <c r="CE508">
        <f>SUMIFS('Grid GenerationQueue'!AH$5:AH$410,'Grid GenerationQueue'!$AZ$5:$AZ$410,$B508,'Grid GenerationQueue'!$BA$5:$BA$410,$C508,'Grid GenerationQueue'!$BH$5:$BH$410,"&lt;&gt;"&amp;"",'Grid GenerationQueue'!$BD$5:$BD$410,"&lt;="&amp;$BE$3)</f>
        <v>0</v>
      </c>
      <c r="CF508">
        <f>SUMIFS('Grid GenerationQueue'!AI$5:AI$410,'Grid GenerationQueue'!$AZ$5:$AZ$410,$B508,'Grid GenerationQueue'!$BA$5:$BA$410,$C508,'Grid GenerationQueue'!$BH$5:$BH$410,"&lt;&gt;"&amp;"",'Grid GenerationQueue'!$BD$5:$BD$410,"&lt;="&amp;$BE$3)</f>
        <v>0</v>
      </c>
      <c r="CG508">
        <f>SUMIFS('Grid GenerationQueue'!AJ$5:AJ$410,'Grid GenerationQueue'!$AZ$5:$AZ$410,$B508,'Grid GenerationQueue'!$BA$5:$BA$410,$C508,'Grid GenerationQueue'!$BH$5:$BH$410,"&lt;&gt;"&amp;"",'Grid GenerationQueue'!$BD$5:$BD$410,"&lt;="&amp;$BE$3)</f>
        <v>0</v>
      </c>
      <c r="CH508">
        <f>SUMIFS('Grid GenerationQueue'!AK$5:AK$410,'Grid GenerationQueue'!$AZ$5:$AZ$410,$B508,'Grid GenerationQueue'!$BA$5:$BA$410,$C508,'Grid GenerationQueue'!$BH$5:$BH$410,"&lt;&gt;"&amp;"",'Grid GenerationQueue'!$BD$5:$BD$410,"&lt;="&amp;$BE$3)</f>
        <v>0</v>
      </c>
      <c r="CI508">
        <f>SUMIFS('Grid GenerationQueue'!AL$5:AL$410,'Grid GenerationQueue'!$AZ$5:$AZ$410,$B508,'Grid GenerationQueue'!$BA$5:$BA$410,$C508,'Grid GenerationQueue'!$BH$5:$BH$410,"&lt;&gt;"&amp;"",'Grid GenerationQueue'!$BD$5:$BD$410,"&lt;="&amp;$BE$3)</f>
        <v>0</v>
      </c>
      <c r="CJ508">
        <f>SUMIFS('Grid GenerationQueue'!AM$5:AM$410,'Grid GenerationQueue'!$AZ$5:$AZ$410,$B508,'Grid GenerationQueue'!$BA$5:$BA$410,$C508,'Grid GenerationQueue'!$BH$5:$BH$410,"&lt;&gt;"&amp;"",'Grid GenerationQueue'!$BD$5:$BD$410,"&lt;="&amp;$BE$3)</f>
        <v>0</v>
      </c>
      <c r="CK508">
        <f>SUMIFS('Grid GenerationQueue'!AN$5:AN$410,'Grid GenerationQueue'!$AZ$5:$AZ$410,$B508,'Grid GenerationQueue'!$BA$5:$BA$410,$C508,'Grid GenerationQueue'!$BH$5:$BH$410,"&lt;&gt;"&amp;"",'Grid GenerationQueue'!$BD$5:$BD$410,"&lt;="&amp;$BE$3)</f>
        <v>0</v>
      </c>
      <c r="CL508">
        <f>SUMIFS('Grid GenerationQueue'!AO$5:AO$410,'Grid GenerationQueue'!$AZ$5:$AZ$410,$B508,'Grid GenerationQueue'!$BA$5:$BA$410,$C508,'Grid GenerationQueue'!$BH$5:$BH$410,"&lt;&gt;"&amp;"",'Grid GenerationQueue'!$BD$5:$BD$410,"&lt;="&amp;$BE$3)</f>
        <v>0</v>
      </c>
      <c r="CM508">
        <f>SUMIFS('Grid GenerationQueue'!AP$5:AP$410,'Grid GenerationQueue'!$AZ$5:$AZ$410,$B508,'Grid GenerationQueue'!$BA$5:$BA$410,$C508,'Grid GenerationQueue'!$BH$5:$BH$410,"&lt;&gt;"&amp;"",'Grid GenerationQueue'!$BD$5:$BD$410,"&lt;="&amp;$BE$3)</f>
        <v>0</v>
      </c>
      <c r="CN508">
        <f>SUMIFS('Grid GenerationQueue'!AQ$5:AQ$410,'Grid GenerationQueue'!$AZ$5:$AZ$410,$B508,'Grid GenerationQueue'!$BA$5:$BA$410,$C508,'Grid GenerationQueue'!$BH$5:$BH$410,"&lt;&gt;"&amp;"",'Grid GenerationQueue'!$BD$5:$BD$410,"&lt;="&amp;$BE$3)</f>
        <v>0</v>
      </c>
      <c r="CO508">
        <f>SUMIFS('Grid GenerationQueue'!AR$5:AR$410,'Grid GenerationQueue'!$AZ$5:$AZ$410,$B508,'Grid GenerationQueue'!$BA$5:$BA$410,$C508,'Grid GenerationQueue'!$BH$5:$BH$410,"&lt;&gt;"&amp;"",'Grid GenerationQueue'!$BD$5:$BD$410,"&lt;="&amp;$BE$3)</f>
        <v>0</v>
      </c>
      <c r="CQ508">
        <f>SUMIFS('Grid GenerationQueue'!AG$5:AG$410,'Grid GenerationQueue'!$AZ$5:$AZ$410,$B508,'Grid GenerationQueue'!$BA$5:$BA$410,$C508,'Grid GenerationQueue'!$BK$5:$BK$410,"&gt;0",'Grid GenerationQueue'!$BD$5:$BD$410,"&lt;="&amp;$BE$3)</f>
        <v>0</v>
      </c>
      <c r="CR508">
        <f>SUMIFS('Grid GenerationQueue'!AH$5:AH$410,'Grid GenerationQueue'!$AZ$5:$AZ$410,$B508,'Grid GenerationQueue'!$BA$5:$BA$410,$C508,'Grid GenerationQueue'!$BK$5:$BK$410,"&gt;0",'Grid GenerationQueue'!$BD$5:$BD$410,"&lt;="&amp;$BE$3)</f>
        <v>0</v>
      </c>
      <c r="CS508">
        <f>SUMIFS('Grid GenerationQueue'!AI$5:AI$410,'Grid GenerationQueue'!$AZ$5:$AZ$410,$B508,'Grid GenerationQueue'!$BA$5:$BA$410,$C508,'Grid GenerationQueue'!$BK$5:$BK$410,"&gt;0",'Grid GenerationQueue'!$BD$5:$BD$410,"&lt;="&amp;$BE$3)</f>
        <v>0</v>
      </c>
      <c r="CT508">
        <f>SUMIFS('Grid GenerationQueue'!AJ$5:AJ$410,'Grid GenerationQueue'!$AZ$5:$AZ$410,$B508,'Grid GenerationQueue'!$BA$5:$BA$410,$C508,'Grid GenerationQueue'!$BK$5:$BK$410,"&gt;0",'Grid GenerationQueue'!$BD$5:$BD$410,"&lt;="&amp;$BE$3)</f>
        <v>0</v>
      </c>
      <c r="CU508">
        <f>SUMIFS('Grid GenerationQueue'!AK$5:AK$410,'Grid GenerationQueue'!$AZ$5:$AZ$410,$B508,'Grid GenerationQueue'!$BA$5:$BA$410,$C508,'Grid GenerationQueue'!$BK$5:$BK$410,"&gt;0",'Grid GenerationQueue'!$BD$5:$BD$410,"&lt;="&amp;$BE$3)</f>
        <v>0</v>
      </c>
      <c r="CV508">
        <f>SUMIFS('Grid GenerationQueue'!AL$5:AL$410,'Grid GenerationQueue'!$AZ$5:$AZ$410,$B508,'Grid GenerationQueue'!$BA$5:$BA$410,$C508,'Grid GenerationQueue'!$BK$5:$BK$410,"&gt;0",'Grid GenerationQueue'!$BD$5:$BD$410,"&lt;="&amp;$BE$3)</f>
        <v>0</v>
      </c>
      <c r="CW508">
        <f>SUMIFS('Grid GenerationQueue'!AM$5:AM$410,'Grid GenerationQueue'!$AZ$5:$AZ$410,$B508,'Grid GenerationQueue'!$BA$5:$BA$410,$C508,'Grid GenerationQueue'!$BK$5:$BK$410,"&gt;0",'Grid GenerationQueue'!$BD$5:$BD$410,"&lt;="&amp;$BE$3)</f>
        <v>0</v>
      </c>
      <c r="CX508">
        <f>SUMIFS('Grid GenerationQueue'!AN$5:AN$410,'Grid GenerationQueue'!$AZ$5:$AZ$410,$B508,'Grid GenerationQueue'!$BA$5:$BA$410,$C508,'Grid GenerationQueue'!$BK$5:$BK$410,"&gt;0",'Grid GenerationQueue'!$BD$5:$BD$410,"&lt;="&amp;$BE$3)</f>
        <v>0</v>
      </c>
      <c r="CY508">
        <f>SUMIFS('Grid GenerationQueue'!AO$5:AO$410,'Grid GenerationQueue'!$AZ$5:$AZ$410,$B508,'Grid GenerationQueue'!$BA$5:$BA$410,$C508,'Grid GenerationQueue'!$BK$5:$BK$410,"&gt;0",'Grid GenerationQueue'!$BD$5:$BD$410,"&lt;="&amp;$BE$3)</f>
        <v>0</v>
      </c>
      <c r="CZ508">
        <f>SUMIFS('Grid GenerationQueue'!AP$5:AP$410,'Grid GenerationQueue'!$AZ$5:$AZ$410,$B508,'Grid GenerationQueue'!$BA$5:$BA$410,$C508,'Grid GenerationQueue'!$BK$5:$BK$410,"&gt;0",'Grid GenerationQueue'!$BD$5:$BD$410,"&lt;="&amp;$BE$3)</f>
        <v>0</v>
      </c>
      <c r="DA508">
        <f>SUMIFS('Grid GenerationQueue'!AQ$5:AQ$410,'Grid GenerationQueue'!$AZ$5:$AZ$410,$B508,'Grid GenerationQueue'!$BA$5:$BA$410,$C508,'Grid GenerationQueue'!$BK$5:$BK$410,"&gt;0",'Grid GenerationQueue'!$BD$5:$BD$410,"&lt;="&amp;$BE$3)</f>
        <v>0</v>
      </c>
      <c r="DB508">
        <f>SUMIFS('Grid GenerationQueue'!AR$5:AR$410,'Grid GenerationQueue'!$AZ$5:$AZ$410,$B508,'Grid GenerationQueue'!$BA$5:$BA$410,$C508,'Grid GenerationQueue'!$BK$5:$BK$410,"&gt;0",'Grid GenerationQueue'!$BD$5:$BD$410,"&lt;="&amp;$BE$3)</f>
        <v>0</v>
      </c>
    </row>
    <row r="509" spans="1:106" x14ac:dyDescent="0.35">
      <c r="A509" t="s">
        <v>4750</v>
      </c>
      <c r="B509" t="s">
        <v>4645</v>
      </c>
      <c r="C509">
        <v>230</v>
      </c>
      <c r="D509">
        <f>SUMIFS('Grid GenerationQueue'!AG$5:AG$410,'Grid GenerationQueue'!$AZ$5:$AZ$410,$B509,'Grid GenerationQueue'!$BA$5:$BA$410,$C509)</f>
        <v>158.56780000000001</v>
      </c>
      <c r="E509">
        <f>SUMIFS('Grid GenerationQueue'!AH$5:AH$410,'Grid GenerationQueue'!$AZ$5:$AZ$410,$B509,'Grid GenerationQueue'!$BA$5:$BA$410,$C509)</f>
        <v>150</v>
      </c>
      <c r="F509">
        <f>SUMIFS('Grid GenerationQueue'!AI$5:AI$410,'Grid GenerationQueue'!$AZ$5:$AZ$410,$B509,'Grid GenerationQueue'!$BA$5:$BA$410,$C509)</f>
        <v>0</v>
      </c>
      <c r="G509">
        <f>SUMIFS('Grid GenerationQueue'!AJ$5:AJ$410,'Grid GenerationQueue'!$AZ$5:$AZ$410,$B509,'Grid GenerationQueue'!$BA$5:$BA$410,$C509)</f>
        <v>0</v>
      </c>
      <c r="H509">
        <f>SUMIFS('Grid GenerationQueue'!AK$5:AK$410,'Grid GenerationQueue'!$AZ$5:$AZ$410,$B509,'Grid GenerationQueue'!$BA$5:$BA$410,$C509)</f>
        <v>158.97829999999999</v>
      </c>
      <c r="I509">
        <f>SUMIFS('Grid GenerationQueue'!AL$5:AL$410,'Grid GenerationQueue'!$AZ$5:$AZ$410,$B509,'Grid GenerationQueue'!$BA$5:$BA$410,$C509)</f>
        <v>0</v>
      </c>
      <c r="J509">
        <f>SUMIFS('Grid GenerationQueue'!AM$5:AM$410,'Grid GenerationQueue'!$AZ$5:$AZ$410,$B509,'Grid GenerationQueue'!$BA$5:$BA$410,$C509)</f>
        <v>0</v>
      </c>
      <c r="K509">
        <f>SUMIFS('Grid GenerationQueue'!AN$5:AN$410,'Grid GenerationQueue'!$AZ$5:$AZ$410,$B509,'Grid GenerationQueue'!$BA$5:$BA$410,$C509)</f>
        <v>0</v>
      </c>
      <c r="L509">
        <f>SUMIFS('Grid GenerationQueue'!AO$5:AO$410,'Grid GenerationQueue'!$AZ$5:$AZ$410,$B509,'Grid GenerationQueue'!$BA$5:$BA$410,$C509)</f>
        <v>0</v>
      </c>
      <c r="M509">
        <f>SUMIFS('Grid GenerationQueue'!AP$5:AP$410,'Grid GenerationQueue'!$AZ$5:$AZ$410,$B509,'Grid GenerationQueue'!$BA$5:$BA$410,$C509)</f>
        <v>0</v>
      </c>
      <c r="N509">
        <f>SUMIFS('Grid GenerationQueue'!AQ$5:AQ$410,'Grid GenerationQueue'!$AZ$5:$AZ$410,$B509,'Grid GenerationQueue'!$BA$5:$BA$410,$C509)</f>
        <v>0</v>
      </c>
      <c r="O509">
        <f>SUMIFS('Grid GenerationQueue'!AR$5:AR$410,'Grid GenerationQueue'!$AZ$5:$AZ$410,$B509,'Grid GenerationQueue'!$BA$5:$BA$410,$C509)</f>
        <v>0</v>
      </c>
      <c r="Q509">
        <f>SUMIFS('Grid GenerationQueue'!AG$5:AG$410,'Grid GenerationQueue'!$AZ$5:$AZ$410,$B509,'Grid GenerationQueue'!$BA$5:$BA$410,$C509,'Grid GenerationQueue'!$BJ$5:$BJ$410,"Executed")</f>
        <v>0</v>
      </c>
      <c r="R509">
        <f>SUMIFS('Grid GenerationQueue'!AH$5:AH$410,'Grid GenerationQueue'!$AZ$5:$AZ$410,$B509,'Grid GenerationQueue'!$BA$5:$BA$410,$C509,'Grid GenerationQueue'!$BJ$5:$BJ$410,"Executed")</f>
        <v>0</v>
      </c>
      <c r="S509">
        <f>SUMIFS('Grid GenerationQueue'!AI$5:AI$410,'Grid GenerationQueue'!$AZ$5:$AZ$410,$B509,'Grid GenerationQueue'!$BA$5:$BA$410,$C509,'Grid GenerationQueue'!$BJ$5:$BJ$410,"Executed")</f>
        <v>0</v>
      </c>
      <c r="T509">
        <f>SUMIFS('Grid GenerationQueue'!AJ$5:AJ$410,'Grid GenerationQueue'!$AZ$5:$AZ$410,$B509,'Grid GenerationQueue'!$BA$5:$BA$410,$C509,'Grid GenerationQueue'!$BJ$5:$BJ$410,"Executed")</f>
        <v>0</v>
      </c>
      <c r="U509">
        <f>SUMIFS('Grid GenerationQueue'!AK$5:AK$410,'Grid GenerationQueue'!$AZ$5:$AZ$410,$B509,'Grid GenerationQueue'!$BA$5:$BA$410,$C509,'Grid GenerationQueue'!$BJ$5:$BJ$410,"Executed")</f>
        <v>0</v>
      </c>
      <c r="V509">
        <f>SUMIFS('Grid GenerationQueue'!AL$5:AL$410,'Grid GenerationQueue'!$AZ$5:$AZ$410,$B509,'Grid GenerationQueue'!$BA$5:$BA$410,$C509,'Grid GenerationQueue'!$BJ$5:$BJ$410,"Executed")</f>
        <v>0</v>
      </c>
      <c r="W509">
        <f>SUMIFS('Grid GenerationQueue'!AM$5:AM$410,'Grid GenerationQueue'!$AZ$5:$AZ$410,$B509,'Grid GenerationQueue'!$BA$5:$BA$410,$C509,'Grid GenerationQueue'!$BJ$5:$BJ$410,"Executed")</f>
        <v>0</v>
      </c>
      <c r="X509">
        <f>SUMIFS('Grid GenerationQueue'!AN$5:AN$410,'Grid GenerationQueue'!$AZ$5:$AZ$410,$B509,'Grid GenerationQueue'!$BA$5:$BA$410,$C509,'Grid GenerationQueue'!$BJ$5:$BJ$410,"Executed")</f>
        <v>0</v>
      </c>
      <c r="Y509">
        <f>SUMIFS('Grid GenerationQueue'!AO$5:AO$410,'Grid GenerationQueue'!$AZ$5:$AZ$410,$B509,'Grid GenerationQueue'!$BA$5:$BA$410,$C509,'Grid GenerationQueue'!$BJ$5:$BJ$410,"Executed")</f>
        <v>0</v>
      </c>
      <c r="Z509">
        <f>SUMIFS('Grid GenerationQueue'!AP$5:AP$410,'Grid GenerationQueue'!$AZ$5:$AZ$410,$B509,'Grid GenerationQueue'!$BA$5:$BA$410,$C509,'Grid GenerationQueue'!$BJ$5:$BJ$410,"Executed")</f>
        <v>0</v>
      </c>
      <c r="AA509">
        <f>SUMIFS('Grid GenerationQueue'!AQ$5:AQ$410,'Grid GenerationQueue'!$AZ$5:$AZ$410,$B509,'Grid GenerationQueue'!$BA$5:$BA$410,$C509,'Grid GenerationQueue'!$BJ$5:$BJ$410,"Executed")</f>
        <v>0</v>
      </c>
      <c r="AB509">
        <f>SUMIFS('Grid GenerationQueue'!AR$5:AR$410,'Grid GenerationQueue'!$AZ$5:$AZ$410,$B509,'Grid GenerationQueue'!$BA$5:$BA$410,$C509,'Grid GenerationQueue'!$BJ$5:$BJ$410,"Executed")</f>
        <v>0</v>
      </c>
      <c r="AD509">
        <f>SUMIFS('Grid GenerationQueue'!AG$5:AG$410,'Grid GenerationQueue'!$AZ$5:$AZ$410,$B509,'Grid GenerationQueue'!$BA$5:$BA$410,$C509,'Grid GenerationQueue'!$BH$5:$BH$410,"&lt;&gt;"&amp;"")+SUMIFS('Grid GenerationQueue'!AG$5:AG$410,'Grid GenerationQueue'!$AZ$5:$AZ$410,$B509,'Grid GenerationQueue'!$BA$5:$BA$410,$C509,'Grid GenerationQueue'!$BH$5:$BH$410,"",'Grid GenerationQueue'!$AC$5:$AC$410,1)</f>
        <v>158.56780000000001</v>
      </c>
      <c r="AE509">
        <f>SUMIFS('Grid GenerationQueue'!AH$5:AH$410,'Grid GenerationQueue'!$AZ$5:$AZ$410,$B509,'Grid GenerationQueue'!$BA$5:$BA$410,$C509,'Grid GenerationQueue'!$BH$5:$BH$410,"&lt;&gt;"&amp;"")+SUMIFS('Grid GenerationQueue'!AH$5:AH$410,'Grid GenerationQueue'!$AZ$5:$AZ$410,$B509,'Grid GenerationQueue'!$BA$5:$BA$410,$C509,'Grid GenerationQueue'!$BH$5:$BH$410,"",'Grid GenerationQueue'!$AC$5:$AC$410,1)</f>
        <v>150</v>
      </c>
      <c r="AF509">
        <f>SUMIFS('Grid GenerationQueue'!AI$5:AI$410,'Grid GenerationQueue'!$AZ$5:$AZ$410,$B509,'Grid GenerationQueue'!$BA$5:$BA$410,$C509,'Grid GenerationQueue'!$BH$5:$BH$410,"&lt;&gt;"&amp;"")+SUMIFS('Grid GenerationQueue'!AI$5:AI$410,'Grid GenerationQueue'!$AZ$5:$AZ$410,$B509,'Grid GenerationQueue'!$BA$5:$BA$410,$C509,'Grid GenerationQueue'!$BH$5:$BH$410,"",'Grid GenerationQueue'!$AC$5:$AC$410,1)</f>
        <v>0</v>
      </c>
      <c r="AG509">
        <f>SUMIFS('Grid GenerationQueue'!AJ$5:AJ$410,'Grid GenerationQueue'!$AZ$5:$AZ$410,$B509,'Grid GenerationQueue'!$BA$5:$BA$410,$C509,'Grid GenerationQueue'!$BH$5:$BH$410,"&lt;&gt;"&amp;"")+SUMIFS('Grid GenerationQueue'!AJ$5:AJ$410,'Grid GenerationQueue'!$AZ$5:$AZ$410,$B509,'Grid GenerationQueue'!$BA$5:$BA$410,$C509,'Grid GenerationQueue'!$BH$5:$BH$410,"",'Grid GenerationQueue'!$AC$5:$AC$410,1)</f>
        <v>0</v>
      </c>
      <c r="AH509">
        <f>SUMIFS('Grid GenerationQueue'!AK$5:AK$410,'Grid GenerationQueue'!$AZ$5:$AZ$410,$B509,'Grid GenerationQueue'!$BA$5:$BA$410,$C509,'Grid GenerationQueue'!$BH$5:$BH$410,"&lt;&gt;"&amp;"")+SUMIFS('Grid GenerationQueue'!AK$5:AK$410,'Grid GenerationQueue'!$AZ$5:$AZ$410,$B509,'Grid GenerationQueue'!$BA$5:$BA$410,$C509,'Grid GenerationQueue'!$BH$5:$BH$410,"",'Grid GenerationQueue'!$AC$5:$AC$410,1)</f>
        <v>158.97829999999999</v>
      </c>
      <c r="AI509">
        <f>SUMIFS('Grid GenerationQueue'!AL$5:AL$410,'Grid GenerationQueue'!$AZ$5:$AZ$410,$B509,'Grid GenerationQueue'!$BA$5:$BA$410,$C509,'Grid GenerationQueue'!$BH$5:$BH$410,"&lt;&gt;"&amp;"")+SUMIFS('Grid GenerationQueue'!AL$5:AL$410,'Grid GenerationQueue'!$AZ$5:$AZ$410,$B509,'Grid GenerationQueue'!$BA$5:$BA$410,$C509,'Grid GenerationQueue'!$BH$5:$BH$410,"",'Grid GenerationQueue'!$AC$5:$AC$410,1)</f>
        <v>0</v>
      </c>
      <c r="AJ509">
        <f>SUMIFS('Grid GenerationQueue'!AM$5:AM$410,'Grid GenerationQueue'!$AZ$5:$AZ$410,$B509,'Grid GenerationQueue'!$BA$5:$BA$410,$C509,'Grid GenerationQueue'!$BH$5:$BH$410,"&lt;&gt;"&amp;"")+SUMIFS('Grid GenerationQueue'!AM$5:AM$410,'Grid GenerationQueue'!$AZ$5:$AZ$410,$B509,'Grid GenerationQueue'!$BA$5:$BA$410,$C509,'Grid GenerationQueue'!$BH$5:$BH$410,"",'Grid GenerationQueue'!$AC$5:$AC$410,1)</f>
        <v>0</v>
      </c>
      <c r="AK509">
        <f>SUMIFS('Grid GenerationQueue'!AN$5:AN$410,'Grid GenerationQueue'!$AZ$5:$AZ$410,$B509,'Grid GenerationQueue'!$BA$5:$BA$410,$C509,'Grid GenerationQueue'!$BH$5:$BH$410,"&lt;&gt;"&amp;"")+SUMIFS('Grid GenerationQueue'!AN$5:AN$410,'Grid GenerationQueue'!$AZ$5:$AZ$410,$B509,'Grid GenerationQueue'!$BA$5:$BA$410,$C509,'Grid GenerationQueue'!$BH$5:$BH$410,"",'Grid GenerationQueue'!$AC$5:$AC$410,1)</f>
        <v>0</v>
      </c>
      <c r="AL509">
        <f>SUMIFS('Grid GenerationQueue'!AO$5:AO$410,'Grid GenerationQueue'!$AZ$5:$AZ$410,$B509,'Grid GenerationQueue'!$BA$5:$BA$410,$C509,'Grid GenerationQueue'!$BH$5:$BH$410,"&lt;&gt;"&amp;"")+SUMIFS('Grid GenerationQueue'!AO$5:AO$410,'Grid GenerationQueue'!$AZ$5:$AZ$410,$B509,'Grid GenerationQueue'!$BA$5:$BA$410,$C509,'Grid GenerationQueue'!$BH$5:$BH$410,"",'Grid GenerationQueue'!$AC$5:$AC$410,1)</f>
        <v>0</v>
      </c>
      <c r="AM509">
        <f>SUMIFS('Grid GenerationQueue'!AP$5:AP$410,'Grid GenerationQueue'!$AZ$5:$AZ$410,$B509,'Grid GenerationQueue'!$BA$5:$BA$410,$C509,'Grid GenerationQueue'!$BH$5:$BH$410,"&lt;&gt;"&amp;"")+SUMIFS('Grid GenerationQueue'!AP$5:AP$410,'Grid GenerationQueue'!$AZ$5:$AZ$410,$B509,'Grid GenerationQueue'!$BA$5:$BA$410,$C509,'Grid GenerationQueue'!$BH$5:$BH$410,"",'Grid GenerationQueue'!$AC$5:$AC$410,1)</f>
        <v>0</v>
      </c>
      <c r="AN509">
        <f>SUMIFS('Grid GenerationQueue'!AQ$5:AQ$410,'Grid GenerationQueue'!$AZ$5:$AZ$410,$B509,'Grid GenerationQueue'!$BA$5:$BA$410,$C509,'Grid GenerationQueue'!$BH$5:$BH$410,"&lt;&gt;"&amp;"")+SUMIFS('Grid GenerationQueue'!AQ$5:AQ$410,'Grid GenerationQueue'!$AZ$5:$AZ$410,$B509,'Grid GenerationQueue'!$BA$5:$BA$410,$C509,'Grid GenerationQueue'!$BH$5:$BH$410,"",'Grid GenerationQueue'!$AC$5:$AC$410,1)</f>
        <v>0</v>
      </c>
      <c r="AO509">
        <f>SUMIFS('Grid GenerationQueue'!AR$5:AR$410,'Grid GenerationQueue'!$AZ$5:$AZ$410,$B509,'Grid GenerationQueue'!$BA$5:$BA$410,$C509,'Grid GenerationQueue'!$BH$5:$BH$410,"&lt;&gt;"&amp;"")+SUMIFS('Grid GenerationQueue'!AR$5:AR$410,'Grid GenerationQueue'!$AZ$5:$AZ$410,$B509,'Grid GenerationQueue'!$BA$5:$BA$410,$C509,'Grid GenerationQueue'!$BH$5:$BH$410,"",'Grid GenerationQueue'!$AC$5:$AC$410,1)</f>
        <v>0</v>
      </c>
      <c r="AQ509">
        <f>SUMIFS('Grid GenerationQueue'!AG$5:AG$410,'Grid GenerationQueue'!$AZ$5:$AZ$410,$B509,'Grid GenerationQueue'!$BA$5:$BA$410,$C509,'Grid GenerationQueue'!$BK$5:$BK$410,"&gt;0")</f>
        <v>0</v>
      </c>
      <c r="AR509">
        <f>SUMIFS('Grid GenerationQueue'!AH$5:AH$410,'Grid GenerationQueue'!$AZ$5:$AZ$410,$B509,'Grid GenerationQueue'!$BA$5:$BA$410,$C509,'Grid GenerationQueue'!$BK$5:$BK$410,"&gt;0")</f>
        <v>0</v>
      </c>
      <c r="AS509">
        <f>SUMIFS('Grid GenerationQueue'!AI$5:AI$410,'Grid GenerationQueue'!$AZ$5:$AZ$410,$B509,'Grid GenerationQueue'!$BA$5:$BA$410,$C509,'Grid GenerationQueue'!$BK$5:$BK$410,"&gt;0")</f>
        <v>0</v>
      </c>
      <c r="AT509">
        <f>SUMIFS('Grid GenerationQueue'!AJ$5:AJ$410,'Grid GenerationQueue'!$AZ$5:$AZ$410,$B509,'Grid GenerationQueue'!$BA$5:$BA$410,$C509,'Grid GenerationQueue'!$BK$5:$BK$410,"&gt;0")</f>
        <v>0</v>
      </c>
      <c r="AU509">
        <f>SUMIFS('Grid GenerationQueue'!AK$5:AK$410,'Grid GenerationQueue'!$AZ$5:$AZ$410,$B509,'Grid GenerationQueue'!$BA$5:$BA$410,$C509,'Grid GenerationQueue'!$BK$5:$BK$410,"&gt;0")</f>
        <v>0</v>
      </c>
      <c r="AV509">
        <f>SUMIFS('Grid GenerationQueue'!AL$5:AL$410,'Grid GenerationQueue'!$AZ$5:$AZ$410,$B509,'Grid GenerationQueue'!$BA$5:$BA$410,$C509,'Grid GenerationQueue'!$BK$5:$BK$410,"&gt;0")</f>
        <v>0</v>
      </c>
      <c r="AW509">
        <f>SUMIFS('Grid GenerationQueue'!AM$5:AM$410,'Grid GenerationQueue'!$AZ$5:$AZ$410,$B509,'Grid GenerationQueue'!$BA$5:$BA$410,$C509,'Grid GenerationQueue'!$BK$5:$BK$410,"&gt;0")</f>
        <v>0</v>
      </c>
      <c r="AX509">
        <f>SUMIFS('Grid GenerationQueue'!AN$5:AN$410,'Grid GenerationQueue'!$AZ$5:$AZ$410,$B509,'Grid GenerationQueue'!$BA$5:$BA$410,$C509,'Grid GenerationQueue'!$BK$5:$BK$410,"&gt;0")</f>
        <v>0</v>
      </c>
      <c r="AY509">
        <f>SUMIFS('Grid GenerationQueue'!AO$5:AO$410,'Grid GenerationQueue'!$AZ$5:$AZ$410,$B509,'Grid GenerationQueue'!$BA$5:$BA$410,$C509,'Grid GenerationQueue'!$BK$5:$BK$410,"&gt;0")</f>
        <v>0</v>
      </c>
      <c r="AZ509">
        <f>SUMIFS('Grid GenerationQueue'!AP$5:AP$410,'Grid GenerationQueue'!$AZ$5:$AZ$410,$B509,'Grid GenerationQueue'!$BA$5:$BA$410,$C509,'Grid GenerationQueue'!$BK$5:$BK$410,"&gt;0")</f>
        <v>0</v>
      </c>
      <c r="BA509">
        <f>SUMIFS('Grid GenerationQueue'!AQ$5:AQ$410,'Grid GenerationQueue'!$AZ$5:$AZ$410,$B509,'Grid GenerationQueue'!$BA$5:$BA$410,$C509,'Grid GenerationQueue'!$BK$5:$BK$410,"&gt;0")</f>
        <v>0</v>
      </c>
      <c r="BB509">
        <f>SUMIFS('Grid GenerationQueue'!AR$5:AR$410,'Grid GenerationQueue'!$AZ$5:$AZ$410,$B509,'Grid GenerationQueue'!$BA$5:$BA$410,$C509,'Grid GenerationQueue'!$BK$5:$BK$410,"&gt;0")</f>
        <v>0</v>
      </c>
      <c r="BD509">
        <f>SUMIFS('Grid GenerationQueue'!AG$5:AG$410,'Grid GenerationQueue'!$AZ$5:$AZ$410,$B509,'Grid GenerationQueue'!$BA$5:$BA$410,$C509,'Grid GenerationQueue'!$BD$5:$BD$410,"&lt;="&amp;$BE$3)</f>
        <v>158.56780000000001</v>
      </c>
      <c r="BE509">
        <f>SUMIFS('Grid GenerationQueue'!AH$5:AH$410,'Grid GenerationQueue'!$AZ$5:$AZ$410,$B509,'Grid GenerationQueue'!$BA$5:$BA$410,$C509,'Grid GenerationQueue'!$BD$5:$BD$410,"&lt;="&amp;$BE$3)</f>
        <v>150</v>
      </c>
      <c r="BF509">
        <f>SUMIFS('Grid GenerationQueue'!AI$5:AI$410,'Grid GenerationQueue'!$AZ$5:$AZ$410,$B509,'Grid GenerationQueue'!$BA$5:$BA$410,$C509,'Grid GenerationQueue'!$BD$5:$BD$410,"&lt;="&amp;$BE$3)</f>
        <v>0</v>
      </c>
      <c r="BG509">
        <f>SUMIFS('Grid GenerationQueue'!AJ$5:AJ$410,'Grid GenerationQueue'!$AZ$5:$AZ$410,$B509,'Grid GenerationQueue'!$BA$5:$BA$410,$C509,'Grid GenerationQueue'!$BD$5:$BD$410,"&lt;="&amp;$BE$3)</f>
        <v>0</v>
      </c>
      <c r="BH509">
        <f>SUMIFS('Grid GenerationQueue'!AK$5:AK$410,'Grid GenerationQueue'!$AZ$5:$AZ$410,$B509,'Grid GenerationQueue'!$BA$5:$BA$410,$C509,'Grid GenerationQueue'!$BD$5:$BD$410,"&lt;="&amp;$BE$3)</f>
        <v>158.97829999999999</v>
      </c>
      <c r="BI509">
        <f>SUMIFS('Grid GenerationQueue'!AL$5:AL$410,'Grid GenerationQueue'!$AZ$5:$AZ$410,$B509,'Grid GenerationQueue'!$BA$5:$BA$410,$C509,'Grid GenerationQueue'!$BD$5:$BD$410,"&lt;="&amp;$BE$3)</f>
        <v>0</v>
      </c>
      <c r="BJ509">
        <f>SUMIFS('Grid GenerationQueue'!AM$5:AM$410,'Grid GenerationQueue'!$AZ$5:$AZ$410,$B509,'Grid GenerationQueue'!$BA$5:$BA$410,$C509,'Grid GenerationQueue'!$BD$5:$BD$410,"&lt;="&amp;$BE$3)</f>
        <v>0</v>
      </c>
      <c r="BK509">
        <f>SUMIFS('Grid GenerationQueue'!AN$5:AN$410,'Grid GenerationQueue'!$AZ$5:$AZ$410,$B509,'Grid GenerationQueue'!$BA$5:$BA$410,$C509,'Grid GenerationQueue'!$BD$5:$BD$410,"&lt;="&amp;$BE$3)</f>
        <v>0</v>
      </c>
      <c r="BL509">
        <f>SUMIFS('Grid GenerationQueue'!AO$5:AO$410,'Grid GenerationQueue'!$AZ$5:$AZ$410,$B509,'Grid GenerationQueue'!$BA$5:$BA$410,$C509,'Grid GenerationQueue'!$BD$5:$BD$410,"&lt;="&amp;$BE$3)</f>
        <v>0</v>
      </c>
      <c r="BM509">
        <f>SUMIFS('Grid GenerationQueue'!AP$5:AP$410,'Grid GenerationQueue'!$AZ$5:$AZ$410,$B509,'Grid GenerationQueue'!$BA$5:$BA$410,$C509,'Grid GenerationQueue'!$BD$5:$BD$410,"&lt;="&amp;$BE$3)</f>
        <v>0</v>
      </c>
      <c r="BN509">
        <f>SUMIFS('Grid GenerationQueue'!AQ$5:AQ$410,'Grid GenerationQueue'!$AZ$5:$AZ$410,$B509,'Grid GenerationQueue'!$BA$5:$BA$410,$C509,'Grid GenerationQueue'!$BD$5:$BD$410,"&lt;="&amp;$BE$3)</f>
        <v>0</v>
      </c>
      <c r="BO509">
        <f>SUMIFS('Grid GenerationQueue'!AR$5:AR$410,'Grid GenerationQueue'!$AZ$5:$AZ$410,$B509,'Grid GenerationQueue'!$BA$5:$BA$410,$C509,'Grid GenerationQueue'!$BD$5:$BD$410,"&lt;="&amp;$BE$3)</f>
        <v>0</v>
      </c>
      <c r="BQ509">
        <f>SUMIFS('Grid GenerationQueue'!AG$5:AG$410,'Grid GenerationQueue'!$AZ$5:$AZ$410,$B509,'Grid GenerationQueue'!$BA$5:$BA$410,$C509,'Grid GenerationQueue'!$BJ$5:$BJ$410,"Executed",'Grid GenerationQueue'!$BD$5:$BD$410,"&lt;="&amp;$BE$3)</f>
        <v>0</v>
      </c>
      <c r="BR509">
        <f>SUMIFS('Grid GenerationQueue'!AH$5:AH$410,'Grid GenerationQueue'!$AZ$5:$AZ$410,$B509,'Grid GenerationQueue'!$BA$5:$BA$410,$C509,'Grid GenerationQueue'!$BJ$5:$BJ$410,"Executed",'Grid GenerationQueue'!$BD$5:$BD$410,"&lt;="&amp;$BE$3)</f>
        <v>0</v>
      </c>
      <c r="BS509">
        <f>SUMIFS('Grid GenerationQueue'!AI$5:AI$410,'Grid GenerationQueue'!$AZ$5:$AZ$410,$B509,'Grid GenerationQueue'!$BA$5:$BA$410,$C509,'Grid GenerationQueue'!$BJ$5:$BJ$410,"Executed",'Grid GenerationQueue'!$BD$5:$BD$410,"&lt;="&amp;$BE$3)</f>
        <v>0</v>
      </c>
      <c r="BT509">
        <f>SUMIFS('Grid GenerationQueue'!AJ$5:AJ$410,'Grid GenerationQueue'!$AZ$5:$AZ$410,$B509,'Grid GenerationQueue'!$BA$5:$BA$410,$C509,'Grid GenerationQueue'!$BJ$5:$BJ$410,"Executed",'Grid GenerationQueue'!$BD$5:$BD$410,"&lt;="&amp;$BE$3)</f>
        <v>0</v>
      </c>
      <c r="BU509">
        <f>SUMIFS('Grid GenerationQueue'!AK$5:AK$410,'Grid GenerationQueue'!$AZ$5:$AZ$410,$B509,'Grid GenerationQueue'!$BA$5:$BA$410,$C509,'Grid GenerationQueue'!$BJ$5:$BJ$410,"Executed",'Grid GenerationQueue'!$BD$5:$BD$410,"&lt;="&amp;$BE$3)</f>
        <v>0</v>
      </c>
      <c r="BV509">
        <f>SUMIFS('Grid GenerationQueue'!AL$5:AL$410,'Grid GenerationQueue'!$AZ$5:$AZ$410,$B509,'Grid GenerationQueue'!$BA$5:$BA$410,$C509,'Grid GenerationQueue'!$BJ$5:$BJ$410,"Executed",'Grid GenerationQueue'!$BD$5:$BD$410,"&lt;="&amp;$BE$3)</f>
        <v>0</v>
      </c>
      <c r="BW509">
        <f>SUMIFS('Grid GenerationQueue'!AM$5:AM$410,'Grid GenerationQueue'!$AZ$5:$AZ$410,$B509,'Grid GenerationQueue'!$BA$5:$BA$410,$C509,'Grid GenerationQueue'!$BJ$5:$BJ$410,"Executed",'Grid GenerationQueue'!$BD$5:$BD$410,"&lt;="&amp;$BE$3)</f>
        <v>0</v>
      </c>
      <c r="BX509">
        <f>SUMIFS('Grid GenerationQueue'!AN$5:AN$410,'Grid GenerationQueue'!$AZ$5:$AZ$410,$B509,'Grid GenerationQueue'!$BA$5:$BA$410,$C509,'Grid GenerationQueue'!$BJ$5:$BJ$410,"Executed",'Grid GenerationQueue'!$BD$5:$BD$410,"&lt;="&amp;$BE$3)</f>
        <v>0</v>
      </c>
      <c r="BY509">
        <f>SUMIFS('Grid GenerationQueue'!AO$5:AO$410,'Grid GenerationQueue'!$AZ$5:$AZ$410,$B509,'Grid GenerationQueue'!$BA$5:$BA$410,$C509,'Grid GenerationQueue'!$BJ$5:$BJ$410,"Executed",'Grid GenerationQueue'!$BD$5:$BD$410,"&lt;="&amp;$BE$3)</f>
        <v>0</v>
      </c>
      <c r="BZ509">
        <f>SUMIFS('Grid GenerationQueue'!AP$5:AP$410,'Grid GenerationQueue'!$AZ$5:$AZ$410,$B509,'Grid GenerationQueue'!$BA$5:$BA$410,$C509,'Grid GenerationQueue'!$BJ$5:$BJ$410,"Executed",'Grid GenerationQueue'!$BD$5:$BD$410,"&lt;="&amp;$BE$3)</f>
        <v>0</v>
      </c>
      <c r="CA509">
        <f>SUMIFS('Grid GenerationQueue'!AQ$5:AQ$410,'Grid GenerationQueue'!$AZ$5:$AZ$410,$B509,'Grid GenerationQueue'!$BA$5:$BA$410,$C509,'Grid GenerationQueue'!$BJ$5:$BJ$410,"Executed",'Grid GenerationQueue'!$BD$5:$BD$410,"&lt;="&amp;$BE$3)</f>
        <v>0</v>
      </c>
      <c r="CB509">
        <f>SUMIFS('Grid GenerationQueue'!AR$5:AR$410,'Grid GenerationQueue'!$AZ$5:$AZ$410,$B509,'Grid GenerationQueue'!$BA$5:$BA$410,$C509,'Grid GenerationQueue'!$BJ$5:$BJ$410,"Executed",'Grid GenerationQueue'!$BD$5:$BD$410,"&lt;="&amp;$BE$3)</f>
        <v>0</v>
      </c>
      <c r="CD509">
        <f>SUMIFS('Grid GenerationQueue'!AG$5:AG$410,'Grid GenerationQueue'!$AZ$5:$AZ$410,$B509,'Grid GenerationQueue'!$BA$5:$BA$410,$C509,'Grid GenerationQueue'!$BH$5:$BH$410,"&lt;&gt;"&amp;"",'Grid GenerationQueue'!$BD$5:$BD$410,"&lt;="&amp;$BE$3)</f>
        <v>158.56780000000001</v>
      </c>
      <c r="CE509">
        <f>SUMIFS('Grid GenerationQueue'!AH$5:AH$410,'Grid GenerationQueue'!$AZ$5:$AZ$410,$B509,'Grid GenerationQueue'!$BA$5:$BA$410,$C509,'Grid GenerationQueue'!$BH$5:$BH$410,"&lt;&gt;"&amp;"",'Grid GenerationQueue'!$BD$5:$BD$410,"&lt;="&amp;$BE$3)</f>
        <v>150</v>
      </c>
      <c r="CF509">
        <f>SUMIFS('Grid GenerationQueue'!AI$5:AI$410,'Grid GenerationQueue'!$AZ$5:$AZ$410,$B509,'Grid GenerationQueue'!$BA$5:$BA$410,$C509,'Grid GenerationQueue'!$BH$5:$BH$410,"&lt;&gt;"&amp;"",'Grid GenerationQueue'!$BD$5:$BD$410,"&lt;="&amp;$BE$3)</f>
        <v>0</v>
      </c>
      <c r="CG509">
        <f>SUMIFS('Grid GenerationQueue'!AJ$5:AJ$410,'Grid GenerationQueue'!$AZ$5:$AZ$410,$B509,'Grid GenerationQueue'!$BA$5:$BA$410,$C509,'Grid GenerationQueue'!$BH$5:$BH$410,"&lt;&gt;"&amp;"",'Grid GenerationQueue'!$BD$5:$BD$410,"&lt;="&amp;$BE$3)</f>
        <v>0</v>
      </c>
      <c r="CH509">
        <f>SUMIFS('Grid GenerationQueue'!AK$5:AK$410,'Grid GenerationQueue'!$AZ$5:$AZ$410,$B509,'Grid GenerationQueue'!$BA$5:$BA$410,$C509,'Grid GenerationQueue'!$BH$5:$BH$410,"&lt;&gt;"&amp;"",'Grid GenerationQueue'!$BD$5:$BD$410,"&lt;="&amp;$BE$3)</f>
        <v>158.97829999999999</v>
      </c>
      <c r="CI509">
        <f>SUMIFS('Grid GenerationQueue'!AL$5:AL$410,'Grid GenerationQueue'!$AZ$5:$AZ$410,$B509,'Grid GenerationQueue'!$BA$5:$BA$410,$C509,'Grid GenerationQueue'!$BH$5:$BH$410,"&lt;&gt;"&amp;"",'Grid GenerationQueue'!$BD$5:$BD$410,"&lt;="&amp;$BE$3)</f>
        <v>0</v>
      </c>
      <c r="CJ509">
        <f>SUMIFS('Grid GenerationQueue'!AM$5:AM$410,'Grid GenerationQueue'!$AZ$5:$AZ$410,$B509,'Grid GenerationQueue'!$BA$5:$BA$410,$C509,'Grid GenerationQueue'!$BH$5:$BH$410,"&lt;&gt;"&amp;"",'Grid GenerationQueue'!$BD$5:$BD$410,"&lt;="&amp;$BE$3)</f>
        <v>0</v>
      </c>
      <c r="CK509">
        <f>SUMIFS('Grid GenerationQueue'!AN$5:AN$410,'Grid GenerationQueue'!$AZ$5:$AZ$410,$B509,'Grid GenerationQueue'!$BA$5:$BA$410,$C509,'Grid GenerationQueue'!$BH$5:$BH$410,"&lt;&gt;"&amp;"",'Grid GenerationQueue'!$BD$5:$BD$410,"&lt;="&amp;$BE$3)</f>
        <v>0</v>
      </c>
      <c r="CL509">
        <f>SUMIFS('Grid GenerationQueue'!AO$5:AO$410,'Grid GenerationQueue'!$AZ$5:$AZ$410,$B509,'Grid GenerationQueue'!$BA$5:$BA$410,$C509,'Grid GenerationQueue'!$BH$5:$BH$410,"&lt;&gt;"&amp;"",'Grid GenerationQueue'!$BD$5:$BD$410,"&lt;="&amp;$BE$3)</f>
        <v>0</v>
      </c>
      <c r="CM509">
        <f>SUMIFS('Grid GenerationQueue'!AP$5:AP$410,'Grid GenerationQueue'!$AZ$5:$AZ$410,$B509,'Grid GenerationQueue'!$BA$5:$BA$410,$C509,'Grid GenerationQueue'!$BH$5:$BH$410,"&lt;&gt;"&amp;"",'Grid GenerationQueue'!$BD$5:$BD$410,"&lt;="&amp;$BE$3)</f>
        <v>0</v>
      </c>
      <c r="CN509">
        <f>SUMIFS('Grid GenerationQueue'!AQ$5:AQ$410,'Grid GenerationQueue'!$AZ$5:$AZ$410,$B509,'Grid GenerationQueue'!$BA$5:$BA$410,$C509,'Grid GenerationQueue'!$BH$5:$BH$410,"&lt;&gt;"&amp;"",'Grid GenerationQueue'!$BD$5:$BD$410,"&lt;="&amp;$BE$3)</f>
        <v>0</v>
      </c>
      <c r="CO509">
        <f>SUMIFS('Grid GenerationQueue'!AR$5:AR$410,'Grid GenerationQueue'!$AZ$5:$AZ$410,$B509,'Grid GenerationQueue'!$BA$5:$BA$410,$C509,'Grid GenerationQueue'!$BH$5:$BH$410,"&lt;&gt;"&amp;"",'Grid GenerationQueue'!$BD$5:$BD$410,"&lt;="&amp;$BE$3)</f>
        <v>0</v>
      </c>
      <c r="CQ509">
        <f>SUMIFS('Grid GenerationQueue'!AG$5:AG$410,'Grid GenerationQueue'!$AZ$5:$AZ$410,$B509,'Grid GenerationQueue'!$BA$5:$BA$410,$C509,'Grid GenerationQueue'!$BK$5:$BK$410,"&gt;0",'Grid GenerationQueue'!$BD$5:$BD$410,"&lt;="&amp;$BE$3)</f>
        <v>0</v>
      </c>
      <c r="CR509">
        <f>SUMIFS('Grid GenerationQueue'!AH$5:AH$410,'Grid GenerationQueue'!$AZ$5:$AZ$410,$B509,'Grid GenerationQueue'!$BA$5:$BA$410,$C509,'Grid GenerationQueue'!$BK$5:$BK$410,"&gt;0",'Grid GenerationQueue'!$BD$5:$BD$410,"&lt;="&amp;$BE$3)</f>
        <v>0</v>
      </c>
      <c r="CS509">
        <f>SUMIFS('Grid GenerationQueue'!AI$5:AI$410,'Grid GenerationQueue'!$AZ$5:$AZ$410,$B509,'Grid GenerationQueue'!$BA$5:$BA$410,$C509,'Grid GenerationQueue'!$BK$5:$BK$410,"&gt;0",'Grid GenerationQueue'!$BD$5:$BD$410,"&lt;="&amp;$BE$3)</f>
        <v>0</v>
      </c>
      <c r="CT509">
        <f>SUMIFS('Grid GenerationQueue'!AJ$5:AJ$410,'Grid GenerationQueue'!$AZ$5:$AZ$410,$B509,'Grid GenerationQueue'!$BA$5:$BA$410,$C509,'Grid GenerationQueue'!$BK$5:$BK$410,"&gt;0",'Grid GenerationQueue'!$BD$5:$BD$410,"&lt;="&amp;$BE$3)</f>
        <v>0</v>
      </c>
      <c r="CU509">
        <f>SUMIFS('Grid GenerationQueue'!AK$5:AK$410,'Grid GenerationQueue'!$AZ$5:$AZ$410,$B509,'Grid GenerationQueue'!$BA$5:$BA$410,$C509,'Grid GenerationQueue'!$BK$5:$BK$410,"&gt;0",'Grid GenerationQueue'!$BD$5:$BD$410,"&lt;="&amp;$BE$3)</f>
        <v>0</v>
      </c>
      <c r="CV509">
        <f>SUMIFS('Grid GenerationQueue'!AL$5:AL$410,'Grid GenerationQueue'!$AZ$5:$AZ$410,$B509,'Grid GenerationQueue'!$BA$5:$BA$410,$C509,'Grid GenerationQueue'!$BK$5:$BK$410,"&gt;0",'Grid GenerationQueue'!$BD$5:$BD$410,"&lt;="&amp;$BE$3)</f>
        <v>0</v>
      </c>
      <c r="CW509">
        <f>SUMIFS('Grid GenerationQueue'!AM$5:AM$410,'Grid GenerationQueue'!$AZ$5:$AZ$410,$B509,'Grid GenerationQueue'!$BA$5:$BA$410,$C509,'Grid GenerationQueue'!$BK$5:$BK$410,"&gt;0",'Grid GenerationQueue'!$BD$5:$BD$410,"&lt;="&amp;$BE$3)</f>
        <v>0</v>
      </c>
      <c r="CX509">
        <f>SUMIFS('Grid GenerationQueue'!AN$5:AN$410,'Grid GenerationQueue'!$AZ$5:$AZ$410,$B509,'Grid GenerationQueue'!$BA$5:$BA$410,$C509,'Grid GenerationQueue'!$BK$5:$BK$410,"&gt;0",'Grid GenerationQueue'!$BD$5:$BD$410,"&lt;="&amp;$BE$3)</f>
        <v>0</v>
      </c>
      <c r="CY509">
        <f>SUMIFS('Grid GenerationQueue'!AO$5:AO$410,'Grid GenerationQueue'!$AZ$5:$AZ$410,$B509,'Grid GenerationQueue'!$BA$5:$BA$410,$C509,'Grid GenerationQueue'!$BK$5:$BK$410,"&gt;0",'Grid GenerationQueue'!$BD$5:$BD$410,"&lt;="&amp;$BE$3)</f>
        <v>0</v>
      </c>
      <c r="CZ509">
        <f>SUMIFS('Grid GenerationQueue'!AP$5:AP$410,'Grid GenerationQueue'!$AZ$5:$AZ$410,$B509,'Grid GenerationQueue'!$BA$5:$BA$410,$C509,'Grid GenerationQueue'!$BK$5:$BK$410,"&gt;0",'Grid GenerationQueue'!$BD$5:$BD$410,"&lt;="&amp;$BE$3)</f>
        <v>0</v>
      </c>
      <c r="DA509">
        <f>SUMIFS('Grid GenerationQueue'!AQ$5:AQ$410,'Grid GenerationQueue'!$AZ$5:$AZ$410,$B509,'Grid GenerationQueue'!$BA$5:$BA$410,$C509,'Grid GenerationQueue'!$BK$5:$BK$410,"&gt;0",'Grid GenerationQueue'!$BD$5:$BD$410,"&lt;="&amp;$BE$3)</f>
        <v>0</v>
      </c>
      <c r="DB509">
        <f>SUMIFS('Grid GenerationQueue'!AR$5:AR$410,'Grid GenerationQueue'!$AZ$5:$AZ$410,$B509,'Grid GenerationQueue'!$BA$5:$BA$410,$C509,'Grid GenerationQueue'!$BK$5:$BK$410,"&gt;0",'Grid GenerationQueue'!$BD$5:$BD$410,"&lt;="&amp;$BE$3)</f>
        <v>0</v>
      </c>
    </row>
    <row r="510" spans="1:106" x14ac:dyDescent="0.35">
      <c r="A510" t="s">
        <v>4748</v>
      </c>
      <c r="B510" t="s">
        <v>4995</v>
      </c>
      <c r="C510">
        <v>115</v>
      </c>
      <c r="D510">
        <f>SUMIFS('Grid GenerationQueue'!AG$5:AG$410,'Grid GenerationQueue'!$AZ$5:$AZ$410,$B510,'Grid GenerationQueue'!$BA$5:$BA$410,$C510)</f>
        <v>0</v>
      </c>
      <c r="E510">
        <f>SUMIFS('Grid GenerationQueue'!AH$5:AH$410,'Grid GenerationQueue'!$AZ$5:$AZ$410,$B510,'Grid GenerationQueue'!$BA$5:$BA$410,$C510)</f>
        <v>0</v>
      </c>
      <c r="F510">
        <f>SUMIFS('Grid GenerationQueue'!AI$5:AI$410,'Grid GenerationQueue'!$AZ$5:$AZ$410,$B510,'Grid GenerationQueue'!$BA$5:$BA$410,$C510)</f>
        <v>0</v>
      </c>
      <c r="G510">
        <f>SUMIFS('Grid GenerationQueue'!AJ$5:AJ$410,'Grid GenerationQueue'!$AZ$5:$AZ$410,$B510,'Grid GenerationQueue'!$BA$5:$BA$410,$C510)</f>
        <v>0</v>
      </c>
      <c r="H510">
        <f>SUMIFS('Grid GenerationQueue'!AK$5:AK$410,'Grid GenerationQueue'!$AZ$5:$AZ$410,$B510,'Grid GenerationQueue'!$BA$5:$BA$410,$C510)</f>
        <v>0</v>
      </c>
      <c r="I510">
        <f>SUMIFS('Grid GenerationQueue'!AL$5:AL$410,'Grid GenerationQueue'!$AZ$5:$AZ$410,$B510,'Grid GenerationQueue'!$BA$5:$BA$410,$C510)</f>
        <v>0</v>
      </c>
      <c r="J510">
        <f>SUMIFS('Grid GenerationQueue'!AM$5:AM$410,'Grid GenerationQueue'!$AZ$5:$AZ$410,$B510,'Grid GenerationQueue'!$BA$5:$BA$410,$C510)</f>
        <v>0</v>
      </c>
      <c r="K510">
        <f>SUMIFS('Grid GenerationQueue'!AN$5:AN$410,'Grid GenerationQueue'!$AZ$5:$AZ$410,$B510,'Grid GenerationQueue'!$BA$5:$BA$410,$C510)</f>
        <v>0</v>
      </c>
      <c r="L510">
        <f>SUMIFS('Grid GenerationQueue'!AO$5:AO$410,'Grid GenerationQueue'!$AZ$5:$AZ$410,$B510,'Grid GenerationQueue'!$BA$5:$BA$410,$C510)</f>
        <v>0</v>
      </c>
      <c r="M510">
        <f>SUMIFS('Grid GenerationQueue'!AP$5:AP$410,'Grid GenerationQueue'!$AZ$5:$AZ$410,$B510,'Grid GenerationQueue'!$BA$5:$BA$410,$C510)</f>
        <v>0</v>
      </c>
      <c r="N510">
        <f>SUMIFS('Grid GenerationQueue'!AQ$5:AQ$410,'Grid GenerationQueue'!$AZ$5:$AZ$410,$B510,'Grid GenerationQueue'!$BA$5:$BA$410,$C510)</f>
        <v>0</v>
      </c>
      <c r="O510">
        <f>SUMIFS('Grid GenerationQueue'!AR$5:AR$410,'Grid GenerationQueue'!$AZ$5:$AZ$410,$B510,'Grid GenerationQueue'!$BA$5:$BA$410,$C510)</f>
        <v>0</v>
      </c>
      <c r="Q510">
        <f>SUMIFS('Grid GenerationQueue'!AG$5:AG$410,'Grid GenerationQueue'!$AZ$5:$AZ$410,$B510,'Grid GenerationQueue'!$BA$5:$BA$410,$C510,'Grid GenerationQueue'!$BJ$5:$BJ$410,"Executed")</f>
        <v>0</v>
      </c>
      <c r="R510">
        <f>SUMIFS('Grid GenerationQueue'!AH$5:AH$410,'Grid GenerationQueue'!$AZ$5:$AZ$410,$B510,'Grid GenerationQueue'!$BA$5:$BA$410,$C510,'Grid GenerationQueue'!$BJ$5:$BJ$410,"Executed")</f>
        <v>0</v>
      </c>
      <c r="S510">
        <f>SUMIFS('Grid GenerationQueue'!AI$5:AI$410,'Grid GenerationQueue'!$AZ$5:$AZ$410,$B510,'Grid GenerationQueue'!$BA$5:$BA$410,$C510,'Grid GenerationQueue'!$BJ$5:$BJ$410,"Executed")</f>
        <v>0</v>
      </c>
      <c r="T510">
        <f>SUMIFS('Grid GenerationQueue'!AJ$5:AJ$410,'Grid GenerationQueue'!$AZ$5:$AZ$410,$B510,'Grid GenerationQueue'!$BA$5:$BA$410,$C510,'Grid GenerationQueue'!$BJ$5:$BJ$410,"Executed")</f>
        <v>0</v>
      </c>
      <c r="U510">
        <f>SUMIFS('Grid GenerationQueue'!AK$5:AK$410,'Grid GenerationQueue'!$AZ$5:$AZ$410,$B510,'Grid GenerationQueue'!$BA$5:$BA$410,$C510,'Grid GenerationQueue'!$BJ$5:$BJ$410,"Executed")</f>
        <v>0</v>
      </c>
      <c r="V510">
        <f>SUMIFS('Grid GenerationQueue'!AL$5:AL$410,'Grid GenerationQueue'!$AZ$5:$AZ$410,$B510,'Grid GenerationQueue'!$BA$5:$BA$410,$C510,'Grid GenerationQueue'!$BJ$5:$BJ$410,"Executed")</f>
        <v>0</v>
      </c>
      <c r="W510">
        <f>SUMIFS('Grid GenerationQueue'!AM$5:AM$410,'Grid GenerationQueue'!$AZ$5:$AZ$410,$B510,'Grid GenerationQueue'!$BA$5:$BA$410,$C510,'Grid GenerationQueue'!$BJ$5:$BJ$410,"Executed")</f>
        <v>0</v>
      </c>
      <c r="X510">
        <f>SUMIFS('Grid GenerationQueue'!AN$5:AN$410,'Grid GenerationQueue'!$AZ$5:$AZ$410,$B510,'Grid GenerationQueue'!$BA$5:$BA$410,$C510,'Grid GenerationQueue'!$BJ$5:$BJ$410,"Executed")</f>
        <v>0</v>
      </c>
      <c r="Y510">
        <f>SUMIFS('Grid GenerationQueue'!AO$5:AO$410,'Grid GenerationQueue'!$AZ$5:$AZ$410,$B510,'Grid GenerationQueue'!$BA$5:$BA$410,$C510,'Grid GenerationQueue'!$BJ$5:$BJ$410,"Executed")</f>
        <v>0</v>
      </c>
      <c r="Z510">
        <f>SUMIFS('Grid GenerationQueue'!AP$5:AP$410,'Grid GenerationQueue'!$AZ$5:$AZ$410,$B510,'Grid GenerationQueue'!$BA$5:$BA$410,$C510,'Grid GenerationQueue'!$BJ$5:$BJ$410,"Executed")</f>
        <v>0</v>
      </c>
      <c r="AA510">
        <f>SUMIFS('Grid GenerationQueue'!AQ$5:AQ$410,'Grid GenerationQueue'!$AZ$5:$AZ$410,$B510,'Grid GenerationQueue'!$BA$5:$BA$410,$C510,'Grid GenerationQueue'!$BJ$5:$BJ$410,"Executed")</f>
        <v>0</v>
      </c>
      <c r="AB510">
        <f>SUMIFS('Grid GenerationQueue'!AR$5:AR$410,'Grid GenerationQueue'!$AZ$5:$AZ$410,$B510,'Grid GenerationQueue'!$BA$5:$BA$410,$C510,'Grid GenerationQueue'!$BJ$5:$BJ$410,"Executed")</f>
        <v>0</v>
      </c>
      <c r="AD510">
        <f>SUMIFS('Grid GenerationQueue'!AG$5:AG$410,'Grid GenerationQueue'!$AZ$5:$AZ$410,$B510,'Grid GenerationQueue'!$BA$5:$BA$410,$C510,'Grid GenerationQueue'!$BH$5:$BH$410,"&lt;&gt;"&amp;"")+SUMIFS('Grid GenerationQueue'!AG$5:AG$410,'Grid GenerationQueue'!$AZ$5:$AZ$410,$B510,'Grid GenerationQueue'!$BA$5:$BA$410,$C510,'Grid GenerationQueue'!$BH$5:$BH$410,"",'Grid GenerationQueue'!$AC$5:$AC$410,1)</f>
        <v>0</v>
      </c>
      <c r="AE510">
        <f>SUMIFS('Grid GenerationQueue'!AH$5:AH$410,'Grid GenerationQueue'!$AZ$5:$AZ$410,$B510,'Grid GenerationQueue'!$BA$5:$BA$410,$C510,'Grid GenerationQueue'!$BH$5:$BH$410,"&lt;&gt;"&amp;"")+SUMIFS('Grid GenerationQueue'!AH$5:AH$410,'Grid GenerationQueue'!$AZ$5:$AZ$410,$B510,'Grid GenerationQueue'!$BA$5:$BA$410,$C510,'Grid GenerationQueue'!$BH$5:$BH$410,"",'Grid GenerationQueue'!$AC$5:$AC$410,1)</f>
        <v>0</v>
      </c>
      <c r="AF510">
        <f>SUMIFS('Grid GenerationQueue'!AI$5:AI$410,'Grid GenerationQueue'!$AZ$5:$AZ$410,$B510,'Grid GenerationQueue'!$BA$5:$BA$410,$C510,'Grid GenerationQueue'!$BH$5:$BH$410,"&lt;&gt;"&amp;"")+SUMIFS('Grid GenerationQueue'!AI$5:AI$410,'Grid GenerationQueue'!$AZ$5:$AZ$410,$B510,'Grid GenerationQueue'!$BA$5:$BA$410,$C510,'Grid GenerationQueue'!$BH$5:$BH$410,"",'Grid GenerationQueue'!$AC$5:$AC$410,1)</f>
        <v>0</v>
      </c>
      <c r="AG510">
        <f>SUMIFS('Grid GenerationQueue'!AJ$5:AJ$410,'Grid GenerationQueue'!$AZ$5:$AZ$410,$B510,'Grid GenerationQueue'!$BA$5:$BA$410,$C510,'Grid GenerationQueue'!$BH$5:$BH$410,"&lt;&gt;"&amp;"")+SUMIFS('Grid GenerationQueue'!AJ$5:AJ$410,'Grid GenerationQueue'!$AZ$5:$AZ$410,$B510,'Grid GenerationQueue'!$BA$5:$BA$410,$C510,'Grid GenerationQueue'!$BH$5:$BH$410,"",'Grid GenerationQueue'!$AC$5:$AC$410,1)</f>
        <v>0</v>
      </c>
      <c r="AH510">
        <f>SUMIFS('Grid GenerationQueue'!AK$5:AK$410,'Grid GenerationQueue'!$AZ$5:$AZ$410,$B510,'Grid GenerationQueue'!$BA$5:$BA$410,$C510,'Grid GenerationQueue'!$BH$5:$BH$410,"&lt;&gt;"&amp;"")+SUMIFS('Grid GenerationQueue'!AK$5:AK$410,'Grid GenerationQueue'!$AZ$5:$AZ$410,$B510,'Grid GenerationQueue'!$BA$5:$BA$410,$C510,'Grid GenerationQueue'!$BH$5:$BH$410,"",'Grid GenerationQueue'!$AC$5:$AC$410,1)</f>
        <v>0</v>
      </c>
      <c r="AI510">
        <f>SUMIFS('Grid GenerationQueue'!AL$5:AL$410,'Grid GenerationQueue'!$AZ$5:$AZ$410,$B510,'Grid GenerationQueue'!$BA$5:$BA$410,$C510,'Grid GenerationQueue'!$BH$5:$BH$410,"&lt;&gt;"&amp;"")+SUMIFS('Grid GenerationQueue'!AL$5:AL$410,'Grid GenerationQueue'!$AZ$5:$AZ$410,$B510,'Grid GenerationQueue'!$BA$5:$BA$410,$C510,'Grid GenerationQueue'!$BH$5:$BH$410,"",'Grid GenerationQueue'!$AC$5:$AC$410,1)</f>
        <v>0</v>
      </c>
      <c r="AJ510">
        <f>SUMIFS('Grid GenerationQueue'!AM$5:AM$410,'Grid GenerationQueue'!$AZ$5:$AZ$410,$B510,'Grid GenerationQueue'!$BA$5:$BA$410,$C510,'Grid GenerationQueue'!$BH$5:$BH$410,"&lt;&gt;"&amp;"")+SUMIFS('Grid GenerationQueue'!AM$5:AM$410,'Grid GenerationQueue'!$AZ$5:$AZ$410,$B510,'Grid GenerationQueue'!$BA$5:$BA$410,$C510,'Grid GenerationQueue'!$BH$5:$BH$410,"",'Grid GenerationQueue'!$AC$5:$AC$410,1)</f>
        <v>0</v>
      </c>
      <c r="AK510">
        <f>SUMIFS('Grid GenerationQueue'!AN$5:AN$410,'Grid GenerationQueue'!$AZ$5:$AZ$410,$B510,'Grid GenerationQueue'!$BA$5:$BA$410,$C510,'Grid GenerationQueue'!$BH$5:$BH$410,"&lt;&gt;"&amp;"")+SUMIFS('Grid GenerationQueue'!AN$5:AN$410,'Grid GenerationQueue'!$AZ$5:$AZ$410,$B510,'Grid GenerationQueue'!$BA$5:$BA$410,$C510,'Grid GenerationQueue'!$BH$5:$BH$410,"",'Grid GenerationQueue'!$AC$5:$AC$410,1)</f>
        <v>0</v>
      </c>
      <c r="AL510">
        <f>SUMIFS('Grid GenerationQueue'!AO$5:AO$410,'Grid GenerationQueue'!$AZ$5:$AZ$410,$B510,'Grid GenerationQueue'!$BA$5:$BA$410,$C510,'Grid GenerationQueue'!$BH$5:$BH$410,"&lt;&gt;"&amp;"")+SUMIFS('Grid GenerationQueue'!AO$5:AO$410,'Grid GenerationQueue'!$AZ$5:$AZ$410,$B510,'Grid GenerationQueue'!$BA$5:$BA$410,$C510,'Grid GenerationQueue'!$BH$5:$BH$410,"",'Grid GenerationQueue'!$AC$5:$AC$410,1)</f>
        <v>0</v>
      </c>
      <c r="AM510">
        <f>SUMIFS('Grid GenerationQueue'!AP$5:AP$410,'Grid GenerationQueue'!$AZ$5:$AZ$410,$B510,'Grid GenerationQueue'!$BA$5:$BA$410,$C510,'Grid GenerationQueue'!$BH$5:$BH$410,"&lt;&gt;"&amp;"")+SUMIFS('Grid GenerationQueue'!AP$5:AP$410,'Grid GenerationQueue'!$AZ$5:$AZ$410,$B510,'Grid GenerationQueue'!$BA$5:$BA$410,$C510,'Grid GenerationQueue'!$BH$5:$BH$410,"",'Grid GenerationQueue'!$AC$5:$AC$410,1)</f>
        <v>0</v>
      </c>
      <c r="AN510">
        <f>SUMIFS('Grid GenerationQueue'!AQ$5:AQ$410,'Grid GenerationQueue'!$AZ$5:$AZ$410,$B510,'Grid GenerationQueue'!$BA$5:$BA$410,$C510,'Grid GenerationQueue'!$BH$5:$BH$410,"&lt;&gt;"&amp;"")+SUMIFS('Grid GenerationQueue'!AQ$5:AQ$410,'Grid GenerationQueue'!$AZ$5:$AZ$410,$B510,'Grid GenerationQueue'!$BA$5:$BA$410,$C510,'Grid GenerationQueue'!$BH$5:$BH$410,"",'Grid GenerationQueue'!$AC$5:$AC$410,1)</f>
        <v>0</v>
      </c>
      <c r="AO510">
        <f>SUMIFS('Grid GenerationQueue'!AR$5:AR$410,'Grid GenerationQueue'!$AZ$5:$AZ$410,$B510,'Grid GenerationQueue'!$BA$5:$BA$410,$C510,'Grid GenerationQueue'!$BH$5:$BH$410,"&lt;&gt;"&amp;"")+SUMIFS('Grid GenerationQueue'!AR$5:AR$410,'Grid GenerationQueue'!$AZ$5:$AZ$410,$B510,'Grid GenerationQueue'!$BA$5:$BA$410,$C510,'Grid GenerationQueue'!$BH$5:$BH$410,"",'Grid GenerationQueue'!$AC$5:$AC$410,1)</f>
        <v>0</v>
      </c>
      <c r="AQ510">
        <f>SUMIFS('Grid GenerationQueue'!AG$5:AG$410,'Grid GenerationQueue'!$AZ$5:$AZ$410,$B510,'Grid GenerationQueue'!$BA$5:$BA$410,$C510,'Grid GenerationQueue'!$BK$5:$BK$410,"&gt;0")</f>
        <v>0</v>
      </c>
      <c r="AR510">
        <f>SUMIFS('Grid GenerationQueue'!AH$5:AH$410,'Grid GenerationQueue'!$AZ$5:$AZ$410,$B510,'Grid GenerationQueue'!$BA$5:$BA$410,$C510,'Grid GenerationQueue'!$BK$5:$BK$410,"&gt;0")</f>
        <v>0</v>
      </c>
      <c r="AS510">
        <f>SUMIFS('Grid GenerationQueue'!AI$5:AI$410,'Grid GenerationQueue'!$AZ$5:$AZ$410,$B510,'Grid GenerationQueue'!$BA$5:$BA$410,$C510,'Grid GenerationQueue'!$BK$5:$BK$410,"&gt;0")</f>
        <v>0</v>
      </c>
      <c r="AT510">
        <f>SUMIFS('Grid GenerationQueue'!AJ$5:AJ$410,'Grid GenerationQueue'!$AZ$5:$AZ$410,$B510,'Grid GenerationQueue'!$BA$5:$BA$410,$C510,'Grid GenerationQueue'!$BK$5:$BK$410,"&gt;0")</f>
        <v>0</v>
      </c>
      <c r="AU510">
        <f>SUMIFS('Grid GenerationQueue'!AK$5:AK$410,'Grid GenerationQueue'!$AZ$5:$AZ$410,$B510,'Grid GenerationQueue'!$BA$5:$BA$410,$C510,'Grid GenerationQueue'!$BK$5:$BK$410,"&gt;0")</f>
        <v>0</v>
      </c>
      <c r="AV510">
        <f>SUMIFS('Grid GenerationQueue'!AL$5:AL$410,'Grid GenerationQueue'!$AZ$5:$AZ$410,$B510,'Grid GenerationQueue'!$BA$5:$BA$410,$C510,'Grid GenerationQueue'!$BK$5:$BK$410,"&gt;0")</f>
        <v>0</v>
      </c>
      <c r="AW510">
        <f>SUMIFS('Grid GenerationQueue'!AM$5:AM$410,'Grid GenerationQueue'!$AZ$5:$AZ$410,$B510,'Grid GenerationQueue'!$BA$5:$BA$410,$C510,'Grid GenerationQueue'!$BK$5:$BK$410,"&gt;0")</f>
        <v>0</v>
      </c>
      <c r="AX510">
        <f>SUMIFS('Grid GenerationQueue'!AN$5:AN$410,'Grid GenerationQueue'!$AZ$5:$AZ$410,$B510,'Grid GenerationQueue'!$BA$5:$BA$410,$C510,'Grid GenerationQueue'!$BK$5:$BK$410,"&gt;0")</f>
        <v>0</v>
      </c>
      <c r="AY510">
        <f>SUMIFS('Grid GenerationQueue'!AO$5:AO$410,'Grid GenerationQueue'!$AZ$5:$AZ$410,$B510,'Grid GenerationQueue'!$BA$5:$BA$410,$C510,'Grid GenerationQueue'!$BK$5:$BK$410,"&gt;0")</f>
        <v>0</v>
      </c>
      <c r="AZ510">
        <f>SUMIFS('Grid GenerationQueue'!AP$5:AP$410,'Grid GenerationQueue'!$AZ$5:$AZ$410,$B510,'Grid GenerationQueue'!$BA$5:$BA$410,$C510,'Grid GenerationQueue'!$BK$5:$BK$410,"&gt;0")</f>
        <v>0</v>
      </c>
      <c r="BA510">
        <f>SUMIFS('Grid GenerationQueue'!AQ$5:AQ$410,'Grid GenerationQueue'!$AZ$5:$AZ$410,$B510,'Grid GenerationQueue'!$BA$5:$BA$410,$C510,'Grid GenerationQueue'!$BK$5:$BK$410,"&gt;0")</f>
        <v>0</v>
      </c>
      <c r="BB510">
        <f>SUMIFS('Grid GenerationQueue'!AR$5:AR$410,'Grid GenerationQueue'!$AZ$5:$AZ$410,$B510,'Grid GenerationQueue'!$BA$5:$BA$410,$C510,'Grid GenerationQueue'!$BK$5:$BK$410,"&gt;0")</f>
        <v>0</v>
      </c>
      <c r="BD510">
        <f>SUMIFS('Grid GenerationQueue'!AG$5:AG$410,'Grid GenerationQueue'!$AZ$5:$AZ$410,$B510,'Grid GenerationQueue'!$BA$5:$BA$410,$C510,'Grid GenerationQueue'!$BD$5:$BD$410,"&lt;="&amp;$BE$3)</f>
        <v>0</v>
      </c>
      <c r="BE510">
        <f>SUMIFS('Grid GenerationQueue'!AH$5:AH$410,'Grid GenerationQueue'!$AZ$5:$AZ$410,$B510,'Grid GenerationQueue'!$BA$5:$BA$410,$C510,'Grid GenerationQueue'!$BD$5:$BD$410,"&lt;="&amp;$BE$3)</f>
        <v>0</v>
      </c>
      <c r="BF510">
        <f>SUMIFS('Grid GenerationQueue'!AI$5:AI$410,'Grid GenerationQueue'!$AZ$5:$AZ$410,$B510,'Grid GenerationQueue'!$BA$5:$BA$410,$C510,'Grid GenerationQueue'!$BD$5:$BD$410,"&lt;="&amp;$BE$3)</f>
        <v>0</v>
      </c>
      <c r="BG510">
        <f>SUMIFS('Grid GenerationQueue'!AJ$5:AJ$410,'Grid GenerationQueue'!$AZ$5:$AZ$410,$B510,'Grid GenerationQueue'!$BA$5:$BA$410,$C510,'Grid GenerationQueue'!$BD$5:$BD$410,"&lt;="&amp;$BE$3)</f>
        <v>0</v>
      </c>
      <c r="BH510">
        <f>SUMIFS('Grid GenerationQueue'!AK$5:AK$410,'Grid GenerationQueue'!$AZ$5:$AZ$410,$B510,'Grid GenerationQueue'!$BA$5:$BA$410,$C510,'Grid GenerationQueue'!$BD$5:$BD$410,"&lt;="&amp;$BE$3)</f>
        <v>0</v>
      </c>
      <c r="BI510">
        <f>SUMIFS('Grid GenerationQueue'!AL$5:AL$410,'Grid GenerationQueue'!$AZ$5:$AZ$410,$B510,'Grid GenerationQueue'!$BA$5:$BA$410,$C510,'Grid GenerationQueue'!$BD$5:$BD$410,"&lt;="&amp;$BE$3)</f>
        <v>0</v>
      </c>
      <c r="BJ510">
        <f>SUMIFS('Grid GenerationQueue'!AM$5:AM$410,'Grid GenerationQueue'!$AZ$5:$AZ$410,$B510,'Grid GenerationQueue'!$BA$5:$BA$410,$C510,'Grid GenerationQueue'!$BD$5:$BD$410,"&lt;="&amp;$BE$3)</f>
        <v>0</v>
      </c>
      <c r="BK510">
        <f>SUMIFS('Grid GenerationQueue'!AN$5:AN$410,'Grid GenerationQueue'!$AZ$5:$AZ$410,$B510,'Grid GenerationQueue'!$BA$5:$BA$410,$C510,'Grid GenerationQueue'!$BD$5:$BD$410,"&lt;="&amp;$BE$3)</f>
        <v>0</v>
      </c>
      <c r="BL510">
        <f>SUMIFS('Grid GenerationQueue'!AO$5:AO$410,'Grid GenerationQueue'!$AZ$5:$AZ$410,$B510,'Grid GenerationQueue'!$BA$5:$BA$410,$C510,'Grid GenerationQueue'!$BD$5:$BD$410,"&lt;="&amp;$BE$3)</f>
        <v>0</v>
      </c>
      <c r="BM510">
        <f>SUMIFS('Grid GenerationQueue'!AP$5:AP$410,'Grid GenerationQueue'!$AZ$5:$AZ$410,$B510,'Grid GenerationQueue'!$BA$5:$BA$410,$C510,'Grid GenerationQueue'!$BD$5:$BD$410,"&lt;="&amp;$BE$3)</f>
        <v>0</v>
      </c>
      <c r="BN510">
        <f>SUMIFS('Grid GenerationQueue'!AQ$5:AQ$410,'Grid GenerationQueue'!$AZ$5:$AZ$410,$B510,'Grid GenerationQueue'!$BA$5:$BA$410,$C510,'Grid GenerationQueue'!$BD$5:$BD$410,"&lt;="&amp;$BE$3)</f>
        <v>0</v>
      </c>
      <c r="BO510">
        <f>SUMIFS('Grid GenerationQueue'!AR$5:AR$410,'Grid GenerationQueue'!$AZ$5:$AZ$410,$B510,'Grid GenerationQueue'!$BA$5:$BA$410,$C510,'Grid GenerationQueue'!$BD$5:$BD$410,"&lt;="&amp;$BE$3)</f>
        <v>0</v>
      </c>
      <c r="BQ510">
        <f>SUMIFS('Grid GenerationQueue'!AG$5:AG$410,'Grid GenerationQueue'!$AZ$5:$AZ$410,$B510,'Grid GenerationQueue'!$BA$5:$BA$410,$C510,'Grid GenerationQueue'!$BJ$5:$BJ$410,"Executed",'Grid GenerationQueue'!$BD$5:$BD$410,"&lt;="&amp;$BE$3)</f>
        <v>0</v>
      </c>
      <c r="BR510">
        <f>SUMIFS('Grid GenerationQueue'!AH$5:AH$410,'Grid GenerationQueue'!$AZ$5:$AZ$410,$B510,'Grid GenerationQueue'!$BA$5:$BA$410,$C510,'Grid GenerationQueue'!$BJ$5:$BJ$410,"Executed",'Grid GenerationQueue'!$BD$5:$BD$410,"&lt;="&amp;$BE$3)</f>
        <v>0</v>
      </c>
      <c r="BS510">
        <f>SUMIFS('Grid GenerationQueue'!AI$5:AI$410,'Grid GenerationQueue'!$AZ$5:$AZ$410,$B510,'Grid GenerationQueue'!$BA$5:$BA$410,$C510,'Grid GenerationQueue'!$BJ$5:$BJ$410,"Executed",'Grid GenerationQueue'!$BD$5:$BD$410,"&lt;="&amp;$BE$3)</f>
        <v>0</v>
      </c>
      <c r="BT510">
        <f>SUMIFS('Grid GenerationQueue'!AJ$5:AJ$410,'Grid GenerationQueue'!$AZ$5:$AZ$410,$B510,'Grid GenerationQueue'!$BA$5:$BA$410,$C510,'Grid GenerationQueue'!$BJ$5:$BJ$410,"Executed",'Grid GenerationQueue'!$BD$5:$BD$410,"&lt;="&amp;$BE$3)</f>
        <v>0</v>
      </c>
      <c r="BU510">
        <f>SUMIFS('Grid GenerationQueue'!AK$5:AK$410,'Grid GenerationQueue'!$AZ$5:$AZ$410,$B510,'Grid GenerationQueue'!$BA$5:$BA$410,$C510,'Grid GenerationQueue'!$BJ$5:$BJ$410,"Executed",'Grid GenerationQueue'!$BD$5:$BD$410,"&lt;="&amp;$BE$3)</f>
        <v>0</v>
      </c>
      <c r="BV510">
        <f>SUMIFS('Grid GenerationQueue'!AL$5:AL$410,'Grid GenerationQueue'!$AZ$5:$AZ$410,$B510,'Grid GenerationQueue'!$BA$5:$BA$410,$C510,'Grid GenerationQueue'!$BJ$5:$BJ$410,"Executed",'Grid GenerationQueue'!$BD$5:$BD$410,"&lt;="&amp;$BE$3)</f>
        <v>0</v>
      </c>
      <c r="BW510">
        <f>SUMIFS('Grid GenerationQueue'!AM$5:AM$410,'Grid GenerationQueue'!$AZ$5:$AZ$410,$B510,'Grid GenerationQueue'!$BA$5:$BA$410,$C510,'Grid GenerationQueue'!$BJ$5:$BJ$410,"Executed",'Grid GenerationQueue'!$BD$5:$BD$410,"&lt;="&amp;$BE$3)</f>
        <v>0</v>
      </c>
      <c r="BX510">
        <f>SUMIFS('Grid GenerationQueue'!AN$5:AN$410,'Grid GenerationQueue'!$AZ$5:$AZ$410,$B510,'Grid GenerationQueue'!$BA$5:$BA$410,$C510,'Grid GenerationQueue'!$BJ$5:$BJ$410,"Executed",'Grid GenerationQueue'!$BD$5:$BD$410,"&lt;="&amp;$BE$3)</f>
        <v>0</v>
      </c>
      <c r="BY510">
        <f>SUMIFS('Grid GenerationQueue'!AO$5:AO$410,'Grid GenerationQueue'!$AZ$5:$AZ$410,$B510,'Grid GenerationQueue'!$BA$5:$BA$410,$C510,'Grid GenerationQueue'!$BJ$5:$BJ$410,"Executed",'Grid GenerationQueue'!$BD$5:$BD$410,"&lt;="&amp;$BE$3)</f>
        <v>0</v>
      </c>
      <c r="BZ510">
        <f>SUMIFS('Grid GenerationQueue'!AP$5:AP$410,'Grid GenerationQueue'!$AZ$5:$AZ$410,$B510,'Grid GenerationQueue'!$BA$5:$BA$410,$C510,'Grid GenerationQueue'!$BJ$5:$BJ$410,"Executed",'Grid GenerationQueue'!$BD$5:$BD$410,"&lt;="&amp;$BE$3)</f>
        <v>0</v>
      </c>
      <c r="CA510">
        <f>SUMIFS('Grid GenerationQueue'!AQ$5:AQ$410,'Grid GenerationQueue'!$AZ$5:$AZ$410,$B510,'Grid GenerationQueue'!$BA$5:$BA$410,$C510,'Grid GenerationQueue'!$BJ$5:$BJ$410,"Executed",'Grid GenerationQueue'!$BD$5:$BD$410,"&lt;="&amp;$BE$3)</f>
        <v>0</v>
      </c>
      <c r="CB510">
        <f>SUMIFS('Grid GenerationQueue'!AR$5:AR$410,'Grid GenerationQueue'!$AZ$5:$AZ$410,$B510,'Grid GenerationQueue'!$BA$5:$BA$410,$C510,'Grid GenerationQueue'!$BJ$5:$BJ$410,"Executed",'Grid GenerationQueue'!$BD$5:$BD$410,"&lt;="&amp;$BE$3)</f>
        <v>0</v>
      </c>
      <c r="CD510">
        <f>SUMIFS('Grid GenerationQueue'!AG$5:AG$410,'Grid GenerationQueue'!$AZ$5:$AZ$410,$B510,'Grid GenerationQueue'!$BA$5:$BA$410,$C510,'Grid GenerationQueue'!$BH$5:$BH$410,"&lt;&gt;"&amp;"",'Grid GenerationQueue'!$BD$5:$BD$410,"&lt;="&amp;$BE$3)</f>
        <v>0</v>
      </c>
      <c r="CE510">
        <f>SUMIFS('Grid GenerationQueue'!AH$5:AH$410,'Grid GenerationQueue'!$AZ$5:$AZ$410,$B510,'Grid GenerationQueue'!$BA$5:$BA$410,$C510,'Grid GenerationQueue'!$BH$5:$BH$410,"&lt;&gt;"&amp;"",'Grid GenerationQueue'!$BD$5:$BD$410,"&lt;="&amp;$BE$3)</f>
        <v>0</v>
      </c>
      <c r="CF510">
        <f>SUMIFS('Grid GenerationQueue'!AI$5:AI$410,'Grid GenerationQueue'!$AZ$5:$AZ$410,$B510,'Grid GenerationQueue'!$BA$5:$BA$410,$C510,'Grid GenerationQueue'!$BH$5:$BH$410,"&lt;&gt;"&amp;"",'Grid GenerationQueue'!$BD$5:$BD$410,"&lt;="&amp;$BE$3)</f>
        <v>0</v>
      </c>
      <c r="CG510">
        <f>SUMIFS('Grid GenerationQueue'!AJ$5:AJ$410,'Grid GenerationQueue'!$AZ$5:$AZ$410,$B510,'Grid GenerationQueue'!$BA$5:$BA$410,$C510,'Grid GenerationQueue'!$BH$5:$BH$410,"&lt;&gt;"&amp;"",'Grid GenerationQueue'!$BD$5:$BD$410,"&lt;="&amp;$BE$3)</f>
        <v>0</v>
      </c>
      <c r="CH510">
        <f>SUMIFS('Grid GenerationQueue'!AK$5:AK$410,'Grid GenerationQueue'!$AZ$5:$AZ$410,$B510,'Grid GenerationQueue'!$BA$5:$BA$410,$C510,'Grid GenerationQueue'!$BH$5:$BH$410,"&lt;&gt;"&amp;"",'Grid GenerationQueue'!$BD$5:$BD$410,"&lt;="&amp;$BE$3)</f>
        <v>0</v>
      </c>
      <c r="CI510">
        <f>SUMIFS('Grid GenerationQueue'!AL$5:AL$410,'Grid GenerationQueue'!$AZ$5:$AZ$410,$B510,'Grid GenerationQueue'!$BA$5:$BA$410,$C510,'Grid GenerationQueue'!$BH$5:$BH$410,"&lt;&gt;"&amp;"",'Grid GenerationQueue'!$BD$5:$BD$410,"&lt;="&amp;$BE$3)</f>
        <v>0</v>
      </c>
      <c r="CJ510">
        <f>SUMIFS('Grid GenerationQueue'!AM$5:AM$410,'Grid GenerationQueue'!$AZ$5:$AZ$410,$B510,'Grid GenerationQueue'!$BA$5:$BA$410,$C510,'Grid GenerationQueue'!$BH$5:$BH$410,"&lt;&gt;"&amp;"",'Grid GenerationQueue'!$BD$5:$BD$410,"&lt;="&amp;$BE$3)</f>
        <v>0</v>
      </c>
      <c r="CK510">
        <f>SUMIFS('Grid GenerationQueue'!AN$5:AN$410,'Grid GenerationQueue'!$AZ$5:$AZ$410,$B510,'Grid GenerationQueue'!$BA$5:$BA$410,$C510,'Grid GenerationQueue'!$BH$5:$BH$410,"&lt;&gt;"&amp;"",'Grid GenerationQueue'!$BD$5:$BD$410,"&lt;="&amp;$BE$3)</f>
        <v>0</v>
      </c>
      <c r="CL510">
        <f>SUMIFS('Grid GenerationQueue'!AO$5:AO$410,'Grid GenerationQueue'!$AZ$5:$AZ$410,$B510,'Grid GenerationQueue'!$BA$5:$BA$410,$C510,'Grid GenerationQueue'!$BH$5:$BH$410,"&lt;&gt;"&amp;"",'Grid GenerationQueue'!$BD$5:$BD$410,"&lt;="&amp;$BE$3)</f>
        <v>0</v>
      </c>
      <c r="CM510">
        <f>SUMIFS('Grid GenerationQueue'!AP$5:AP$410,'Grid GenerationQueue'!$AZ$5:$AZ$410,$B510,'Grid GenerationQueue'!$BA$5:$BA$410,$C510,'Grid GenerationQueue'!$BH$5:$BH$410,"&lt;&gt;"&amp;"",'Grid GenerationQueue'!$BD$5:$BD$410,"&lt;="&amp;$BE$3)</f>
        <v>0</v>
      </c>
      <c r="CN510">
        <f>SUMIFS('Grid GenerationQueue'!AQ$5:AQ$410,'Grid GenerationQueue'!$AZ$5:$AZ$410,$B510,'Grid GenerationQueue'!$BA$5:$BA$410,$C510,'Grid GenerationQueue'!$BH$5:$BH$410,"&lt;&gt;"&amp;"",'Grid GenerationQueue'!$BD$5:$BD$410,"&lt;="&amp;$BE$3)</f>
        <v>0</v>
      </c>
      <c r="CO510">
        <f>SUMIFS('Grid GenerationQueue'!AR$5:AR$410,'Grid GenerationQueue'!$AZ$5:$AZ$410,$B510,'Grid GenerationQueue'!$BA$5:$BA$410,$C510,'Grid GenerationQueue'!$BH$5:$BH$410,"&lt;&gt;"&amp;"",'Grid GenerationQueue'!$BD$5:$BD$410,"&lt;="&amp;$BE$3)</f>
        <v>0</v>
      </c>
      <c r="CQ510">
        <f>SUMIFS('Grid GenerationQueue'!AG$5:AG$410,'Grid GenerationQueue'!$AZ$5:$AZ$410,$B510,'Grid GenerationQueue'!$BA$5:$BA$410,$C510,'Grid GenerationQueue'!$BK$5:$BK$410,"&gt;0",'Grid GenerationQueue'!$BD$5:$BD$410,"&lt;="&amp;$BE$3)</f>
        <v>0</v>
      </c>
      <c r="CR510">
        <f>SUMIFS('Grid GenerationQueue'!AH$5:AH$410,'Grid GenerationQueue'!$AZ$5:$AZ$410,$B510,'Grid GenerationQueue'!$BA$5:$BA$410,$C510,'Grid GenerationQueue'!$BK$5:$BK$410,"&gt;0",'Grid GenerationQueue'!$BD$5:$BD$410,"&lt;="&amp;$BE$3)</f>
        <v>0</v>
      </c>
      <c r="CS510">
        <f>SUMIFS('Grid GenerationQueue'!AI$5:AI$410,'Grid GenerationQueue'!$AZ$5:$AZ$410,$B510,'Grid GenerationQueue'!$BA$5:$BA$410,$C510,'Grid GenerationQueue'!$BK$5:$BK$410,"&gt;0",'Grid GenerationQueue'!$BD$5:$BD$410,"&lt;="&amp;$BE$3)</f>
        <v>0</v>
      </c>
      <c r="CT510">
        <f>SUMIFS('Grid GenerationQueue'!AJ$5:AJ$410,'Grid GenerationQueue'!$AZ$5:$AZ$410,$B510,'Grid GenerationQueue'!$BA$5:$BA$410,$C510,'Grid GenerationQueue'!$BK$5:$BK$410,"&gt;0",'Grid GenerationQueue'!$BD$5:$BD$410,"&lt;="&amp;$BE$3)</f>
        <v>0</v>
      </c>
      <c r="CU510">
        <f>SUMIFS('Grid GenerationQueue'!AK$5:AK$410,'Grid GenerationQueue'!$AZ$5:$AZ$410,$B510,'Grid GenerationQueue'!$BA$5:$BA$410,$C510,'Grid GenerationQueue'!$BK$5:$BK$410,"&gt;0",'Grid GenerationQueue'!$BD$5:$BD$410,"&lt;="&amp;$BE$3)</f>
        <v>0</v>
      </c>
      <c r="CV510">
        <f>SUMIFS('Grid GenerationQueue'!AL$5:AL$410,'Grid GenerationQueue'!$AZ$5:$AZ$410,$B510,'Grid GenerationQueue'!$BA$5:$BA$410,$C510,'Grid GenerationQueue'!$BK$5:$BK$410,"&gt;0",'Grid GenerationQueue'!$BD$5:$BD$410,"&lt;="&amp;$BE$3)</f>
        <v>0</v>
      </c>
      <c r="CW510">
        <f>SUMIFS('Grid GenerationQueue'!AM$5:AM$410,'Grid GenerationQueue'!$AZ$5:$AZ$410,$B510,'Grid GenerationQueue'!$BA$5:$BA$410,$C510,'Grid GenerationQueue'!$BK$5:$BK$410,"&gt;0",'Grid GenerationQueue'!$BD$5:$BD$410,"&lt;="&amp;$BE$3)</f>
        <v>0</v>
      </c>
      <c r="CX510">
        <f>SUMIFS('Grid GenerationQueue'!AN$5:AN$410,'Grid GenerationQueue'!$AZ$5:$AZ$410,$B510,'Grid GenerationQueue'!$BA$5:$BA$410,$C510,'Grid GenerationQueue'!$BK$5:$BK$410,"&gt;0",'Grid GenerationQueue'!$BD$5:$BD$410,"&lt;="&amp;$BE$3)</f>
        <v>0</v>
      </c>
      <c r="CY510">
        <f>SUMIFS('Grid GenerationQueue'!AO$5:AO$410,'Grid GenerationQueue'!$AZ$5:$AZ$410,$B510,'Grid GenerationQueue'!$BA$5:$BA$410,$C510,'Grid GenerationQueue'!$BK$5:$BK$410,"&gt;0",'Grid GenerationQueue'!$BD$5:$BD$410,"&lt;="&amp;$BE$3)</f>
        <v>0</v>
      </c>
      <c r="CZ510">
        <f>SUMIFS('Grid GenerationQueue'!AP$5:AP$410,'Grid GenerationQueue'!$AZ$5:$AZ$410,$B510,'Grid GenerationQueue'!$BA$5:$BA$410,$C510,'Grid GenerationQueue'!$BK$5:$BK$410,"&gt;0",'Grid GenerationQueue'!$BD$5:$BD$410,"&lt;="&amp;$BE$3)</f>
        <v>0</v>
      </c>
      <c r="DA510">
        <f>SUMIFS('Grid GenerationQueue'!AQ$5:AQ$410,'Grid GenerationQueue'!$AZ$5:$AZ$410,$B510,'Grid GenerationQueue'!$BA$5:$BA$410,$C510,'Grid GenerationQueue'!$BK$5:$BK$410,"&gt;0",'Grid GenerationQueue'!$BD$5:$BD$410,"&lt;="&amp;$BE$3)</f>
        <v>0</v>
      </c>
      <c r="DB510">
        <f>SUMIFS('Grid GenerationQueue'!AR$5:AR$410,'Grid GenerationQueue'!$AZ$5:$AZ$410,$B510,'Grid GenerationQueue'!$BA$5:$BA$410,$C510,'Grid GenerationQueue'!$BK$5:$BK$410,"&gt;0",'Grid GenerationQueue'!$BD$5:$BD$410,"&lt;="&amp;$BE$3)</f>
        <v>0</v>
      </c>
    </row>
    <row r="511" spans="1:106" x14ac:dyDescent="0.35">
      <c r="A511" t="s">
        <v>75</v>
      </c>
      <c r="B511" t="s">
        <v>4996</v>
      </c>
      <c r="C511">
        <v>138</v>
      </c>
      <c r="D511">
        <f>SUMIFS('Grid GenerationQueue'!AG$5:AG$410,'Grid GenerationQueue'!$AZ$5:$AZ$410,$B511,'Grid GenerationQueue'!$BA$5:$BA$410,$C511)</f>
        <v>0</v>
      </c>
      <c r="E511">
        <f>SUMIFS('Grid GenerationQueue'!AH$5:AH$410,'Grid GenerationQueue'!$AZ$5:$AZ$410,$B511,'Grid GenerationQueue'!$BA$5:$BA$410,$C511)</f>
        <v>0</v>
      </c>
      <c r="F511">
        <f>SUMIFS('Grid GenerationQueue'!AI$5:AI$410,'Grid GenerationQueue'!$AZ$5:$AZ$410,$B511,'Grid GenerationQueue'!$BA$5:$BA$410,$C511)</f>
        <v>0</v>
      </c>
      <c r="G511">
        <f>SUMIFS('Grid GenerationQueue'!AJ$5:AJ$410,'Grid GenerationQueue'!$AZ$5:$AZ$410,$B511,'Grid GenerationQueue'!$BA$5:$BA$410,$C511)</f>
        <v>0</v>
      </c>
      <c r="H511">
        <f>SUMIFS('Grid GenerationQueue'!AK$5:AK$410,'Grid GenerationQueue'!$AZ$5:$AZ$410,$B511,'Grid GenerationQueue'!$BA$5:$BA$410,$C511)</f>
        <v>0</v>
      </c>
      <c r="I511">
        <f>SUMIFS('Grid GenerationQueue'!AL$5:AL$410,'Grid GenerationQueue'!$AZ$5:$AZ$410,$B511,'Grid GenerationQueue'!$BA$5:$BA$410,$C511)</f>
        <v>0</v>
      </c>
      <c r="J511">
        <f>SUMIFS('Grid GenerationQueue'!AM$5:AM$410,'Grid GenerationQueue'!$AZ$5:$AZ$410,$B511,'Grid GenerationQueue'!$BA$5:$BA$410,$C511)</f>
        <v>0</v>
      </c>
      <c r="K511">
        <f>SUMIFS('Grid GenerationQueue'!AN$5:AN$410,'Grid GenerationQueue'!$AZ$5:$AZ$410,$B511,'Grid GenerationQueue'!$BA$5:$BA$410,$C511)</f>
        <v>0</v>
      </c>
      <c r="L511">
        <f>SUMIFS('Grid GenerationQueue'!AO$5:AO$410,'Grid GenerationQueue'!$AZ$5:$AZ$410,$B511,'Grid GenerationQueue'!$BA$5:$BA$410,$C511)</f>
        <v>0</v>
      </c>
      <c r="M511">
        <f>SUMIFS('Grid GenerationQueue'!AP$5:AP$410,'Grid GenerationQueue'!$AZ$5:$AZ$410,$B511,'Grid GenerationQueue'!$BA$5:$BA$410,$C511)</f>
        <v>0</v>
      </c>
      <c r="N511">
        <f>SUMIFS('Grid GenerationQueue'!AQ$5:AQ$410,'Grid GenerationQueue'!$AZ$5:$AZ$410,$B511,'Grid GenerationQueue'!$BA$5:$BA$410,$C511)</f>
        <v>0</v>
      </c>
      <c r="O511">
        <f>SUMIFS('Grid GenerationQueue'!AR$5:AR$410,'Grid GenerationQueue'!$AZ$5:$AZ$410,$B511,'Grid GenerationQueue'!$BA$5:$BA$410,$C511)</f>
        <v>0</v>
      </c>
      <c r="Q511">
        <f>SUMIFS('Grid GenerationQueue'!AG$5:AG$410,'Grid GenerationQueue'!$AZ$5:$AZ$410,$B511,'Grid GenerationQueue'!$BA$5:$BA$410,$C511,'Grid GenerationQueue'!$BJ$5:$BJ$410,"Executed")</f>
        <v>0</v>
      </c>
      <c r="R511">
        <f>SUMIFS('Grid GenerationQueue'!AH$5:AH$410,'Grid GenerationQueue'!$AZ$5:$AZ$410,$B511,'Grid GenerationQueue'!$BA$5:$BA$410,$C511,'Grid GenerationQueue'!$BJ$5:$BJ$410,"Executed")</f>
        <v>0</v>
      </c>
      <c r="S511">
        <f>SUMIFS('Grid GenerationQueue'!AI$5:AI$410,'Grid GenerationQueue'!$AZ$5:$AZ$410,$B511,'Grid GenerationQueue'!$BA$5:$BA$410,$C511,'Grid GenerationQueue'!$BJ$5:$BJ$410,"Executed")</f>
        <v>0</v>
      </c>
      <c r="T511">
        <f>SUMIFS('Grid GenerationQueue'!AJ$5:AJ$410,'Grid GenerationQueue'!$AZ$5:$AZ$410,$B511,'Grid GenerationQueue'!$BA$5:$BA$410,$C511,'Grid GenerationQueue'!$BJ$5:$BJ$410,"Executed")</f>
        <v>0</v>
      </c>
      <c r="U511">
        <f>SUMIFS('Grid GenerationQueue'!AK$5:AK$410,'Grid GenerationQueue'!$AZ$5:$AZ$410,$B511,'Grid GenerationQueue'!$BA$5:$BA$410,$C511,'Grid GenerationQueue'!$BJ$5:$BJ$410,"Executed")</f>
        <v>0</v>
      </c>
      <c r="V511">
        <f>SUMIFS('Grid GenerationQueue'!AL$5:AL$410,'Grid GenerationQueue'!$AZ$5:$AZ$410,$B511,'Grid GenerationQueue'!$BA$5:$BA$410,$C511,'Grid GenerationQueue'!$BJ$5:$BJ$410,"Executed")</f>
        <v>0</v>
      </c>
      <c r="W511">
        <f>SUMIFS('Grid GenerationQueue'!AM$5:AM$410,'Grid GenerationQueue'!$AZ$5:$AZ$410,$B511,'Grid GenerationQueue'!$BA$5:$BA$410,$C511,'Grid GenerationQueue'!$BJ$5:$BJ$410,"Executed")</f>
        <v>0</v>
      </c>
      <c r="X511">
        <f>SUMIFS('Grid GenerationQueue'!AN$5:AN$410,'Grid GenerationQueue'!$AZ$5:$AZ$410,$B511,'Grid GenerationQueue'!$BA$5:$BA$410,$C511,'Grid GenerationQueue'!$BJ$5:$BJ$410,"Executed")</f>
        <v>0</v>
      </c>
      <c r="Y511">
        <f>SUMIFS('Grid GenerationQueue'!AO$5:AO$410,'Grid GenerationQueue'!$AZ$5:$AZ$410,$B511,'Grid GenerationQueue'!$BA$5:$BA$410,$C511,'Grid GenerationQueue'!$BJ$5:$BJ$410,"Executed")</f>
        <v>0</v>
      </c>
      <c r="Z511">
        <f>SUMIFS('Grid GenerationQueue'!AP$5:AP$410,'Grid GenerationQueue'!$AZ$5:$AZ$410,$B511,'Grid GenerationQueue'!$BA$5:$BA$410,$C511,'Grid GenerationQueue'!$BJ$5:$BJ$410,"Executed")</f>
        <v>0</v>
      </c>
      <c r="AA511">
        <f>SUMIFS('Grid GenerationQueue'!AQ$5:AQ$410,'Grid GenerationQueue'!$AZ$5:$AZ$410,$B511,'Grid GenerationQueue'!$BA$5:$BA$410,$C511,'Grid GenerationQueue'!$BJ$5:$BJ$410,"Executed")</f>
        <v>0</v>
      </c>
      <c r="AB511">
        <f>SUMIFS('Grid GenerationQueue'!AR$5:AR$410,'Grid GenerationQueue'!$AZ$5:$AZ$410,$B511,'Grid GenerationQueue'!$BA$5:$BA$410,$C511,'Grid GenerationQueue'!$BJ$5:$BJ$410,"Executed")</f>
        <v>0</v>
      </c>
      <c r="AD511">
        <f>SUMIFS('Grid GenerationQueue'!AG$5:AG$410,'Grid GenerationQueue'!$AZ$5:$AZ$410,$B511,'Grid GenerationQueue'!$BA$5:$BA$410,$C511,'Grid GenerationQueue'!$BH$5:$BH$410,"&lt;&gt;"&amp;"")+SUMIFS('Grid GenerationQueue'!AG$5:AG$410,'Grid GenerationQueue'!$AZ$5:$AZ$410,$B511,'Grid GenerationQueue'!$BA$5:$BA$410,$C511,'Grid GenerationQueue'!$BH$5:$BH$410,"",'Grid GenerationQueue'!$AC$5:$AC$410,1)</f>
        <v>0</v>
      </c>
      <c r="AE511">
        <f>SUMIFS('Grid GenerationQueue'!AH$5:AH$410,'Grid GenerationQueue'!$AZ$5:$AZ$410,$B511,'Grid GenerationQueue'!$BA$5:$BA$410,$C511,'Grid GenerationQueue'!$BH$5:$BH$410,"&lt;&gt;"&amp;"")+SUMIFS('Grid GenerationQueue'!AH$5:AH$410,'Grid GenerationQueue'!$AZ$5:$AZ$410,$B511,'Grid GenerationQueue'!$BA$5:$BA$410,$C511,'Grid GenerationQueue'!$BH$5:$BH$410,"",'Grid GenerationQueue'!$AC$5:$AC$410,1)</f>
        <v>0</v>
      </c>
      <c r="AF511">
        <f>SUMIFS('Grid GenerationQueue'!AI$5:AI$410,'Grid GenerationQueue'!$AZ$5:$AZ$410,$B511,'Grid GenerationQueue'!$BA$5:$BA$410,$C511,'Grid GenerationQueue'!$BH$5:$BH$410,"&lt;&gt;"&amp;"")+SUMIFS('Grid GenerationQueue'!AI$5:AI$410,'Grid GenerationQueue'!$AZ$5:$AZ$410,$B511,'Grid GenerationQueue'!$BA$5:$BA$410,$C511,'Grid GenerationQueue'!$BH$5:$BH$410,"",'Grid GenerationQueue'!$AC$5:$AC$410,1)</f>
        <v>0</v>
      </c>
      <c r="AG511">
        <f>SUMIFS('Grid GenerationQueue'!AJ$5:AJ$410,'Grid GenerationQueue'!$AZ$5:$AZ$410,$B511,'Grid GenerationQueue'!$BA$5:$BA$410,$C511,'Grid GenerationQueue'!$BH$5:$BH$410,"&lt;&gt;"&amp;"")+SUMIFS('Grid GenerationQueue'!AJ$5:AJ$410,'Grid GenerationQueue'!$AZ$5:$AZ$410,$B511,'Grid GenerationQueue'!$BA$5:$BA$410,$C511,'Grid GenerationQueue'!$BH$5:$BH$410,"",'Grid GenerationQueue'!$AC$5:$AC$410,1)</f>
        <v>0</v>
      </c>
      <c r="AH511">
        <f>SUMIFS('Grid GenerationQueue'!AK$5:AK$410,'Grid GenerationQueue'!$AZ$5:$AZ$410,$B511,'Grid GenerationQueue'!$BA$5:$BA$410,$C511,'Grid GenerationQueue'!$BH$5:$BH$410,"&lt;&gt;"&amp;"")+SUMIFS('Grid GenerationQueue'!AK$5:AK$410,'Grid GenerationQueue'!$AZ$5:$AZ$410,$B511,'Grid GenerationQueue'!$BA$5:$BA$410,$C511,'Grid GenerationQueue'!$BH$5:$BH$410,"",'Grid GenerationQueue'!$AC$5:$AC$410,1)</f>
        <v>0</v>
      </c>
      <c r="AI511">
        <f>SUMIFS('Grid GenerationQueue'!AL$5:AL$410,'Grid GenerationQueue'!$AZ$5:$AZ$410,$B511,'Grid GenerationQueue'!$BA$5:$BA$410,$C511,'Grid GenerationQueue'!$BH$5:$BH$410,"&lt;&gt;"&amp;"")+SUMIFS('Grid GenerationQueue'!AL$5:AL$410,'Grid GenerationQueue'!$AZ$5:$AZ$410,$B511,'Grid GenerationQueue'!$BA$5:$BA$410,$C511,'Grid GenerationQueue'!$BH$5:$BH$410,"",'Grid GenerationQueue'!$AC$5:$AC$410,1)</f>
        <v>0</v>
      </c>
      <c r="AJ511">
        <f>SUMIFS('Grid GenerationQueue'!AM$5:AM$410,'Grid GenerationQueue'!$AZ$5:$AZ$410,$B511,'Grid GenerationQueue'!$BA$5:$BA$410,$C511,'Grid GenerationQueue'!$BH$5:$BH$410,"&lt;&gt;"&amp;"")+SUMIFS('Grid GenerationQueue'!AM$5:AM$410,'Grid GenerationQueue'!$AZ$5:$AZ$410,$B511,'Grid GenerationQueue'!$BA$5:$BA$410,$C511,'Grid GenerationQueue'!$BH$5:$BH$410,"",'Grid GenerationQueue'!$AC$5:$AC$410,1)</f>
        <v>0</v>
      </c>
      <c r="AK511">
        <f>SUMIFS('Grid GenerationQueue'!AN$5:AN$410,'Grid GenerationQueue'!$AZ$5:$AZ$410,$B511,'Grid GenerationQueue'!$BA$5:$BA$410,$C511,'Grid GenerationQueue'!$BH$5:$BH$410,"&lt;&gt;"&amp;"")+SUMIFS('Grid GenerationQueue'!AN$5:AN$410,'Grid GenerationQueue'!$AZ$5:$AZ$410,$B511,'Grid GenerationQueue'!$BA$5:$BA$410,$C511,'Grid GenerationQueue'!$BH$5:$BH$410,"",'Grid GenerationQueue'!$AC$5:$AC$410,1)</f>
        <v>0</v>
      </c>
      <c r="AL511">
        <f>SUMIFS('Grid GenerationQueue'!AO$5:AO$410,'Grid GenerationQueue'!$AZ$5:$AZ$410,$B511,'Grid GenerationQueue'!$BA$5:$BA$410,$C511,'Grid GenerationQueue'!$BH$5:$BH$410,"&lt;&gt;"&amp;"")+SUMIFS('Grid GenerationQueue'!AO$5:AO$410,'Grid GenerationQueue'!$AZ$5:$AZ$410,$B511,'Grid GenerationQueue'!$BA$5:$BA$410,$C511,'Grid GenerationQueue'!$BH$5:$BH$410,"",'Grid GenerationQueue'!$AC$5:$AC$410,1)</f>
        <v>0</v>
      </c>
      <c r="AM511">
        <f>SUMIFS('Grid GenerationQueue'!AP$5:AP$410,'Grid GenerationQueue'!$AZ$5:$AZ$410,$B511,'Grid GenerationQueue'!$BA$5:$BA$410,$C511,'Grid GenerationQueue'!$BH$5:$BH$410,"&lt;&gt;"&amp;"")+SUMIFS('Grid GenerationQueue'!AP$5:AP$410,'Grid GenerationQueue'!$AZ$5:$AZ$410,$B511,'Grid GenerationQueue'!$BA$5:$BA$410,$C511,'Grid GenerationQueue'!$BH$5:$BH$410,"",'Grid GenerationQueue'!$AC$5:$AC$410,1)</f>
        <v>0</v>
      </c>
      <c r="AN511">
        <f>SUMIFS('Grid GenerationQueue'!AQ$5:AQ$410,'Grid GenerationQueue'!$AZ$5:$AZ$410,$B511,'Grid GenerationQueue'!$BA$5:$BA$410,$C511,'Grid GenerationQueue'!$BH$5:$BH$410,"&lt;&gt;"&amp;"")+SUMIFS('Grid GenerationQueue'!AQ$5:AQ$410,'Grid GenerationQueue'!$AZ$5:$AZ$410,$B511,'Grid GenerationQueue'!$BA$5:$BA$410,$C511,'Grid GenerationQueue'!$BH$5:$BH$410,"",'Grid GenerationQueue'!$AC$5:$AC$410,1)</f>
        <v>0</v>
      </c>
      <c r="AO511">
        <f>SUMIFS('Grid GenerationQueue'!AR$5:AR$410,'Grid GenerationQueue'!$AZ$5:$AZ$410,$B511,'Grid GenerationQueue'!$BA$5:$BA$410,$C511,'Grid GenerationQueue'!$BH$5:$BH$410,"&lt;&gt;"&amp;"")+SUMIFS('Grid GenerationQueue'!AR$5:AR$410,'Grid GenerationQueue'!$AZ$5:$AZ$410,$B511,'Grid GenerationQueue'!$BA$5:$BA$410,$C511,'Grid GenerationQueue'!$BH$5:$BH$410,"",'Grid GenerationQueue'!$AC$5:$AC$410,1)</f>
        <v>0</v>
      </c>
      <c r="AQ511">
        <f>SUMIFS('Grid GenerationQueue'!AG$5:AG$410,'Grid GenerationQueue'!$AZ$5:$AZ$410,$B511,'Grid GenerationQueue'!$BA$5:$BA$410,$C511,'Grid GenerationQueue'!$BK$5:$BK$410,"&gt;0")</f>
        <v>0</v>
      </c>
      <c r="AR511">
        <f>SUMIFS('Grid GenerationQueue'!AH$5:AH$410,'Grid GenerationQueue'!$AZ$5:$AZ$410,$B511,'Grid GenerationQueue'!$BA$5:$BA$410,$C511,'Grid GenerationQueue'!$BK$5:$BK$410,"&gt;0")</f>
        <v>0</v>
      </c>
      <c r="AS511">
        <f>SUMIFS('Grid GenerationQueue'!AI$5:AI$410,'Grid GenerationQueue'!$AZ$5:$AZ$410,$B511,'Grid GenerationQueue'!$BA$5:$BA$410,$C511,'Grid GenerationQueue'!$BK$5:$BK$410,"&gt;0")</f>
        <v>0</v>
      </c>
      <c r="AT511">
        <f>SUMIFS('Grid GenerationQueue'!AJ$5:AJ$410,'Grid GenerationQueue'!$AZ$5:$AZ$410,$B511,'Grid GenerationQueue'!$BA$5:$BA$410,$C511,'Grid GenerationQueue'!$BK$5:$BK$410,"&gt;0")</f>
        <v>0</v>
      </c>
      <c r="AU511">
        <f>SUMIFS('Grid GenerationQueue'!AK$5:AK$410,'Grid GenerationQueue'!$AZ$5:$AZ$410,$B511,'Grid GenerationQueue'!$BA$5:$BA$410,$C511,'Grid GenerationQueue'!$BK$5:$BK$410,"&gt;0")</f>
        <v>0</v>
      </c>
      <c r="AV511">
        <f>SUMIFS('Grid GenerationQueue'!AL$5:AL$410,'Grid GenerationQueue'!$AZ$5:$AZ$410,$B511,'Grid GenerationQueue'!$BA$5:$BA$410,$C511,'Grid GenerationQueue'!$BK$5:$BK$410,"&gt;0")</f>
        <v>0</v>
      </c>
      <c r="AW511">
        <f>SUMIFS('Grid GenerationQueue'!AM$5:AM$410,'Grid GenerationQueue'!$AZ$5:$AZ$410,$B511,'Grid GenerationQueue'!$BA$5:$BA$410,$C511,'Grid GenerationQueue'!$BK$5:$BK$410,"&gt;0")</f>
        <v>0</v>
      </c>
      <c r="AX511">
        <f>SUMIFS('Grid GenerationQueue'!AN$5:AN$410,'Grid GenerationQueue'!$AZ$5:$AZ$410,$B511,'Grid GenerationQueue'!$BA$5:$BA$410,$C511,'Grid GenerationQueue'!$BK$5:$BK$410,"&gt;0")</f>
        <v>0</v>
      </c>
      <c r="AY511">
        <f>SUMIFS('Grid GenerationQueue'!AO$5:AO$410,'Grid GenerationQueue'!$AZ$5:$AZ$410,$B511,'Grid GenerationQueue'!$BA$5:$BA$410,$C511,'Grid GenerationQueue'!$BK$5:$BK$410,"&gt;0")</f>
        <v>0</v>
      </c>
      <c r="AZ511">
        <f>SUMIFS('Grid GenerationQueue'!AP$5:AP$410,'Grid GenerationQueue'!$AZ$5:$AZ$410,$B511,'Grid GenerationQueue'!$BA$5:$BA$410,$C511,'Grid GenerationQueue'!$BK$5:$BK$410,"&gt;0")</f>
        <v>0</v>
      </c>
      <c r="BA511">
        <f>SUMIFS('Grid GenerationQueue'!AQ$5:AQ$410,'Grid GenerationQueue'!$AZ$5:$AZ$410,$B511,'Grid GenerationQueue'!$BA$5:$BA$410,$C511,'Grid GenerationQueue'!$BK$5:$BK$410,"&gt;0")</f>
        <v>0</v>
      </c>
      <c r="BB511">
        <f>SUMIFS('Grid GenerationQueue'!AR$5:AR$410,'Grid GenerationQueue'!$AZ$5:$AZ$410,$B511,'Grid GenerationQueue'!$BA$5:$BA$410,$C511,'Grid GenerationQueue'!$BK$5:$BK$410,"&gt;0")</f>
        <v>0</v>
      </c>
      <c r="BD511">
        <f>SUMIFS('Grid GenerationQueue'!AG$5:AG$410,'Grid GenerationQueue'!$AZ$5:$AZ$410,$B511,'Grid GenerationQueue'!$BA$5:$BA$410,$C511,'Grid GenerationQueue'!$BD$5:$BD$410,"&lt;="&amp;$BE$3)</f>
        <v>0</v>
      </c>
      <c r="BE511">
        <f>SUMIFS('Grid GenerationQueue'!AH$5:AH$410,'Grid GenerationQueue'!$AZ$5:$AZ$410,$B511,'Grid GenerationQueue'!$BA$5:$BA$410,$C511,'Grid GenerationQueue'!$BD$5:$BD$410,"&lt;="&amp;$BE$3)</f>
        <v>0</v>
      </c>
      <c r="BF511">
        <f>SUMIFS('Grid GenerationQueue'!AI$5:AI$410,'Grid GenerationQueue'!$AZ$5:$AZ$410,$B511,'Grid GenerationQueue'!$BA$5:$BA$410,$C511,'Grid GenerationQueue'!$BD$5:$BD$410,"&lt;="&amp;$BE$3)</f>
        <v>0</v>
      </c>
      <c r="BG511">
        <f>SUMIFS('Grid GenerationQueue'!AJ$5:AJ$410,'Grid GenerationQueue'!$AZ$5:$AZ$410,$B511,'Grid GenerationQueue'!$BA$5:$BA$410,$C511,'Grid GenerationQueue'!$BD$5:$BD$410,"&lt;="&amp;$BE$3)</f>
        <v>0</v>
      </c>
      <c r="BH511">
        <f>SUMIFS('Grid GenerationQueue'!AK$5:AK$410,'Grid GenerationQueue'!$AZ$5:$AZ$410,$B511,'Grid GenerationQueue'!$BA$5:$BA$410,$C511,'Grid GenerationQueue'!$BD$5:$BD$410,"&lt;="&amp;$BE$3)</f>
        <v>0</v>
      </c>
      <c r="BI511">
        <f>SUMIFS('Grid GenerationQueue'!AL$5:AL$410,'Grid GenerationQueue'!$AZ$5:$AZ$410,$B511,'Grid GenerationQueue'!$BA$5:$BA$410,$C511,'Grid GenerationQueue'!$BD$5:$BD$410,"&lt;="&amp;$BE$3)</f>
        <v>0</v>
      </c>
      <c r="BJ511">
        <f>SUMIFS('Grid GenerationQueue'!AM$5:AM$410,'Grid GenerationQueue'!$AZ$5:$AZ$410,$B511,'Grid GenerationQueue'!$BA$5:$BA$410,$C511,'Grid GenerationQueue'!$BD$5:$BD$410,"&lt;="&amp;$BE$3)</f>
        <v>0</v>
      </c>
      <c r="BK511">
        <f>SUMIFS('Grid GenerationQueue'!AN$5:AN$410,'Grid GenerationQueue'!$AZ$5:$AZ$410,$B511,'Grid GenerationQueue'!$BA$5:$BA$410,$C511,'Grid GenerationQueue'!$BD$5:$BD$410,"&lt;="&amp;$BE$3)</f>
        <v>0</v>
      </c>
      <c r="BL511">
        <f>SUMIFS('Grid GenerationQueue'!AO$5:AO$410,'Grid GenerationQueue'!$AZ$5:$AZ$410,$B511,'Grid GenerationQueue'!$BA$5:$BA$410,$C511,'Grid GenerationQueue'!$BD$5:$BD$410,"&lt;="&amp;$BE$3)</f>
        <v>0</v>
      </c>
      <c r="BM511">
        <f>SUMIFS('Grid GenerationQueue'!AP$5:AP$410,'Grid GenerationQueue'!$AZ$5:$AZ$410,$B511,'Grid GenerationQueue'!$BA$5:$BA$410,$C511,'Grid GenerationQueue'!$BD$5:$BD$410,"&lt;="&amp;$BE$3)</f>
        <v>0</v>
      </c>
      <c r="BN511">
        <f>SUMIFS('Grid GenerationQueue'!AQ$5:AQ$410,'Grid GenerationQueue'!$AZ$5:$AZ$410,$B511,'Grid GenerationQueue'!$BA$5:$BA$410,$C511,'Grid GenerationQueue'!$BD$5:$BD$410,"&lt;="&amp;$BE$3)</f>
        <v>0</v>
      </c>
      <c r="BO511">
        <f>SUMIFS('Grid GenerationQueue'!AR$5:AR$410,'Grid GenerationQueue'!$AZ$5:$AZ$410,$B511,'Grid GenerationQueue'!$BA$5:$BA$410,$C511,'Grid GenerationQueue'!$BD$5:$BD$410,"&lt;="&amp;$BE$3)</f>
        <v>0</v>
      </c>
      <c r="BQ511">
        <f>SUMIFS('Grid GenerationQueue'!AG$5:AG$410,'Grid GenerationQueue'!$AZ$5:$AZ$410,$B511,'Grid GenerationQueue'!$BA$5:$BA$410,$C511,'Grid GenerationQueue'!$BJ$5:$BJ$410,"Executed",'Grid GenerationQueue'!$BD$5:$BD$410,"&lt;="&amp;$BE$3)</f>
        <v>0</v>
      </c>
      <c r="BR511">
        <f>SUMIFS('Grid GenerationQueue'!AH$5:AH$410,'Grid GenerationQueue'!$AZ$5:$AZ$410,$B511,'Grid GenerationQueue'!$BA$5:$BA$410,$C511,'Grid GenerationQueue'!$BJ$5:$BJ$410,"Executed",'Grid GenerationQueue'!$BD$5:$BD$410,"&lt;="&amp;$BE$3)</f>
        <v>0</v>
      </c>
      <c r="BS511">
        <f>SUMIFS('Grid GenerationQueue'!AI$5:AI$410,'Grid GenerationQueue'!$AZ$5:$AZ$410,$B511,'Grid GenerationQueue'!$BA$5:$BA$410,$C511,'Grid GenerationQueue'!$BJ$5:$BJ$410,"Executed",'Grid GenerationQueue'!$BD$5:$BD$410,"&lt;="&amp;$BE$3)</f>
        <v>0</v>
      </c>
      <c r="BT511">
        <f>SUMIFS('Grid GenerationQueue'!AJ$5:AJ$410,'Grid GenerationQueue'!$AZ$5:$AZ$410,$B511,'Grid GenerationQueue'!$BA$5:$BA$410,$C511,'Grid GenerationQueue'!$BJ$5:$BJ$410,"Executed",'Grid GenerationQueue'!$BD$5:$BD$410,"&lt;="&amp;$BE$3)</f>
        <v>0</v>
      </c>
      <c r="BU511">
        <f>SUMIFS('Grid GenerationQueue'!AK$5:AK$410,'Grid GenerationQueue'!$AZ$5:$AZ$410,$B511,'Grid GenerationQueue'!$BA$5:$BA$410,$C511,'Grid GenerationQueue'!$BJ$5:$BJ$410,"Executed",'Grid GenerationQueue'!$BD$5:$BD$410,"&lt;="&amp;$BE$3)</f>
        <v>0</v>
      </c>
      <c r="BV511">
        <f>SUMIFS('Grid GenerationQueue'!AL$5:AL$410,'Grid GenerationQueue'!$AZ$5:$AZ$410,$B511,'Grid GenerationQueue'!$BA$5:$BA$410,$C511,'Grid GenerationQueue'!$BJ$5:$BJ$410,"Executed",'Grid GenerationQueue'!$BD$5:$BD$410,"&lt;="&amp;$BE$3)</f>
        <v>0</v>
      </c>
      <c r="BW511">
        <f>SUMIFS('Grid GenerationQueue'!AM$5:AM$410,'Grid GenerationQueue'!$AZ$5:$AZ$410,$B511,'Grid GenerationQueue'!$BA$5:$BA$410,$C511,'Grid GenerationQueue'!$BJ$5:$BJ$410,"Executed",'Grid GenerationQueue'!$BD$5:$BD$410,"&lt;="&amp;$BE$3)</f>
        <v>0</v>
      </c>
      <c r="BX511">
        <f>SUMIFS('Grid GenerationQueue'!AN$5:AN$410,'Grid GenerationQueue'!$AZ$5:$AZ$410,$B511,'Grid GenerationQueue'!$BA$5:$BA$410,$C511,'Grid GenerationQueue'!$BJ$5:$BJ$410,"Executed",'Grid GenerationQueue'!$BD$5:$BD$410,"&lt;="&amp;$BE$3)</f>
        <v>0</v>
      </c>
      <c r="BY511">
        <f>SUMIFS('Grid GenerationQueue'!AO$5:AO$410,'Grid GenerationQueue'!$AZ$5:$AZ$410,$B511,'Grid GenerationQueue'!$BA$5:$BA$410,$C511,'Grid GenerationQueue'!$BJ$5:$BJ$410,"Executed",'Grid GenerationQueue'!$BD$5:$BD$410,"&lt;="&amp;$BE$3)</f>
        <v>0</v>
      </c>
      <c r="BZ511">
        <f>SUMIFS('Grid GenerationQueue'!AP$5:AP$410,'Grid GenerationQueue'!$AZ$5:$AZ$410,$B511,'Grid GenerationQueue'!$BA$5:$BA$410,$C511,'Grid GenerationQueue'!$BJ$5:$BJ$410,"Executed",'Grid GenerationQueue'!$BD$5:$BD$410,"&lt;="&amp;$BE$3)</f>
        <v>0</v>
      </c>
      <c r="CA511">
        <f>SUMIFS('Grid GenerationQueue'!AQ$5:AQ$410,'Grid GenerationQueue'!$AZ$5:$AZ$410,$B511,'Grid GenerationQueue'!$BA$5:$BA$410,$C511,'Grid GenerationQueue'!$BJ$5:$BJ$410,"Executed",'Grid GenerationQueue'!$BD$5:$BD$410,"&lt;="&amp;$BE$3)</f>
        <v>0</v>
      </c>
      <c r="CB511">
        <f>SUMIFS('Grid GenerationQueue'!AR$5:AR$410,'Grid GenerationQueue'!$AZ$5:$AZ$410,$B511,'Grid GenerationQueue'!$BA$5:$BA$410,$C511,'Grid GenerationQueue'!$BJ$5:$BJ$410,"Executed",'Grid GenerationQueue'!$BD$5:$BD$410,"&lt;="&amp;$BE$3)</f>
        <v>0</v>
      </c>
      <c r="CD511">
        <f>SUMIFS('Grid GenerationQueue'!AG$5:AG$410,'Grid GenerationQueue'!$AZ$5:$AZ$410,$B511,'Grid GenerationQueue'!$BA$5:$BA$410,$C511,'Grid GenerationQueue'!$BH$5:$BH$410,"&lt;&gt;"&amp;"",'Grid GenerationQueue'!$BD$5:$BD$410,"&lt;="&amp;$BE$3)</f>
        <v>0</v>
      </c>
      <c r="CE511">
        <f>SUMIFS('Grid GenerationQueue'!AH$5:AH$410,'Grid GenerationQueue'!$AZ$5:$AZ$410,$B511,'Grid GenerationQueue'!$BA$5:$BA$410,$C511,'Grid GenerationQueue'!$BH$5:$BH$410,"&lt;&gt;"&amp;"",'Grid GenerationQueue'!$BD$5:$BD$410,"&lt;="&amp;$BE$3)</f>
        <v>0</v>
      </c>
      <c r="CF511">
        <f>SUMIFS('Grid GenerationQueue'!AI$5:AI$410,'Grid GenerationQueue'!$AZ$5:$AZ$410,$B511,'Grid GenerationQueue'!$BA$5:$BA$410,$C511,'Grid GenerationQueue'!$BH$5:$BH$410,"&lt;&gt;"&amp;"",'Grid GenerationQueue'!$BD$5:$BD$410,"&lt;="&amp;$BE$3)</f>
        <v>0</v>
      </c>
      <c r="CG511">
        <f>SUMIFS('Grid GenerationQueue'!AJ$5:AJ$410,'Grid GenerationQueue'!$AZ$5:$AZ$410,$B511,'Grid GenerationQueue'!$BA$5:$BA$410,$C511,'Grid GenerationQueue'!$BH$5:$BH$410,"&lt;&gt;"&amp;"",'Grid GenerationQueue'!$BD$5:$BD$410,"&lt;="&amp;$BE$3)</f>
        <v>0</v>
      </c>
      <c r="CH511">
        <f>SUMIFS('Grid GenerationQueue'!AK$5:AK$410,'Grid GenerationQueue'!$AZ$5:$AZ$410,$B511,'Grid GenerationQueue'!$BA$5:$BA$410,$C511,'Grid GenerationQueue'!$BH$5:$BH$410,"&lt;&gt;"&amp;"",'Grid GenerationQueue'!$BD$5:$BD$410,"&lt;="&amp;$BE$3)</f>
        <v>0</v>
      </c>
      <c r="CI511">
        <f>SUMIFS('Grid GenerationQueue'!AL$5:AL$410,'Grid GenerationQueue'!$AZ$5:$AZ$410,$B511,'Grid GenerationQueue'!$BA$5:$BA$410,$C511,'Grid GenerationQueue'!$BH$5:$BH$410,"&lt;&gt;"&amp;"",'Grid GenerationQueue'!$BD$5:$BD$410,"&lt;="&amp;$BE$3)</f>
        <v>0</v>
      </c>
      <c r="CJ511">
        <f>SUMIFS('Grid GenerationQueue'!AM$5:AM$410,'Grid GenerationQueue'!$AZ$5:$AZ$410,$B511,'Grid GenerationQueue'!$BA$5:$BA$410,$C511,'Grid GenerationQueue'!$BH$5:$BH$410,"&lt;&gt;"&amp;"",'Grid GenerationQueue'!$BD$5:$BD$410,"&lt;="&amp;$BE$3)</f>
        <v>0</v>
      </c>
      <c r="CK511">
        <f>SUMIFS('Grid GenerationQueue'!AN$5:AN$410,'Grid GenerationQueue'!$AZ$5:$AZ$410,$B511,'Grid GenerationQueue'!$BA$5:$BA$410,$C511,'Grid GenerationQueue'!$BH$5:$BH$410,"&lt;&gt;"&amp;"",'Grid GenerationQueue'!$BD$5:$BD$410,"&lt;="&amp;$BE$3)</f>
        <v>0</v>
      </c>
      <c r="CL511">
        <f>SUMIFS('Grid GenerationQueue'!AO$5:AO$410,'Grid GenerationQueue'!$AZ$5:$AZ$410,$B511,'Grid GenerationQueue'!$BA$5:$BA$410,$C511,'Grid GenerationQueue'!$BH$5:$BH$410,"&lt;&gt;"&amp;"",'Grid GenerationQueue'!$BD$5:$BD$410,"&lt;="&amp;$BE$3)</f>
        <v>0</v>
      </c>
      <c r="CM511">
        <f>SUMIFS('Grid GenerationQueue'!AP$5:AP$410,'Grid GenerationQueue'!$AZ$5:$AZ$410,$B511,'Grid GenerationQueue'!$BA$5:$BA$410,$C511,'Grid GenerationQueue'!$BH$5:$BH$410,"&lt;&gt;"&amp;"",'Grid GenerationQueue'!$BD$5:$BD$410,"&lt;="&amp;$BE$3)</f>
        <v>0</v>
      </c>
      <c r="CN511">
        <f>SUMIFS('Grid GenerationQueue'!AQ$5:AQ$410,'Grid GenerationQueue'!$AZ$5:$AZ$410,$B511,'Grid GenerationQueue'!$BA$5:$BA$410,$C511,'Grid GenerationQueue'!$BH$5:$BH$410,"&lt;&gt;"&amp;"",'Grid GenerationQueue'!$BD$5:$BD$410,"&lt;="&amp;$BE$3)</f>
        <v>0</v>
      </c>
      <c r="CO511">
        <f>SUMIFS('Grid GenerationQueue'!AR$5:AR$410,'Grid GenerationQueue'!$AZ$5:$AZ$410,$B511,'Grid GenerationQueue'!$BA$5:$BA$410,$C511,'Grid GenerationQueue'!$BH$5:$BH$410,"&lt;&gt;"&amp;"",'Grid GenerationQueue'!$BD$5:$BD$410,"&lt;="&amp;$BE$3)</f>
        <v>0</v>
      </c>
      <c r="CQ511">
        <f>SUMIFS('Grid GenerationQueue'!AG$5:AG$410,'Grid GenerationQueue'!$AZ$5:$AZ$410,$B511,'Grid GenerationQueue'!$BA$5:$BA$410,$C511,'Grid GenerationQueue'!$BK$5:$BK$410,"&gt;0",'Grid GenerationQueue'!$BD$5:$BD$410,"&lt;="&amp;$BE$3)</f>
        <v>0</v>
      </c>
      <c r="CR511">
        <f>SUMIFS('Grid GenerationQueue'!AH$5:AH$410,'Grid GenerationQueue'!$AZ$5:$AZ$410,$B511,'Grid GenerationQueue'!$BA$5:$BA$410,$C511,'Grid GenerationQueue'!$BK$5:$BK$410,"&gt;0",'Grid GenerationQueue'!$BD$5:$BD$410,"&lt;="&amp;$BE$3)</f>
        <v>0</v>
      </c>
      <c r="CS511">
        <f>SUMIFS('Grid GenerationQueue'!AI$5:AI$410,'Grid GenerationQueue'!$AZ$5:$AZ$410,$B511,'Grid GenerationQueue'!$BA$5:$BA$410,$C511,'Grid GenerationQueue'!$BK$5:$BK$410,"&gt;0",'Grid GenerationQueue'!$BD$5:$BD$410,"&lt;="&amp;$BE$3)</f>
        <v>0</v>
      </c>
      <c r="CT511">
        <f>SUMIFS('Grid GenerationQueue'!AJ$5:AJ$410,'Grid GenerationQueue'!$AZ$5:$AZ$410,$B511,'Grid GenerationQueue'!$BA$5:$BA$410,$C511,'Grid GenerationQueue'!$BK$5:$BK$410,"&gt;0",'Grid GenerationQueue'!$BD$5:$BD$410,"&lt;="&amp;$BE$3)</f>
        <v>0</v>
      </c>
      <c r="CU511">
        <f>SUMIFS('Grid GenerationQueue'!AK$5:AK$410,'Grid GenerationQueue'!$AZ$5:$AZ$410,$B511,'Grid GenerationQueue'!$BA$5:$BA$410,$C511,'Grid GenerationQueue'!$BK$5:$BK$410,"&gt;0",'Grid GenerationQueue'!$BD$5:$BD$410,"&lt;="&amp;$BE$3)</f>
        <v>0</v>
      </c>
      <c r="CV511">
        <f>SUMIFS('Grid GenerationQueue'!AL$5:AL$410,'Grid GenerationQueue'!$AZ$5:$AZ$410,$B511,'Grid GenerationQueue'!$BA$5:$BA$410,$C511,'Grid GenerationQueue'!$BK$5:$BK$410,"&gt;0",'Grid GenerationQueue'!$BD$5:$BD$410,"&lt;="&amp;$BE$3)</f>
        <v>0</v>
      </c>
      <c r="CW511">
        <f>SUMIFS('Grid GenerationQueue'!AM$5:AM$410,'Grid GenerationQueue'!$AZ$5:$AZ$410,$B511,'Grid GenerationQueue'!$BA$5:$BA$410,$C511,'Grid GenerationQueue'!$BK$5:$BK$410,"&gt;0",'Grid GenerationQueue'!$BD$5:$BD$410,"&lt;="&amp;$BE$3)</f>
        <v>0</v>
      </c>
      <c r="CX511">
        <f>SUMIFS('Grid GenerationQueue'!AN$5:AN$410,'Grid GenerationQueue'!$AZ$5:$AZ$410,$B511,'Grid GenerationQueue'!$BA$5:$BA$410,$C511,'Grid GenerationQueue'!$BK$5:$BK$410,"&gt;0",'Grid GenerationQueue'!$BD$5:$BD$410,"&lt;="&amp;$BE$3)</f>
        <v>0</v>
      </c>
      <c r="CY511">
        <f>SUMIFS('Grid GenerationQueue'!AO$5:AO$410,'Grid GenerationQueue'!$AZ$5:$AZ$410,$B511,'Grid GenerationQueue'!$BA$5:$BA$410,$C511,'Grid GenerationQueue'!$BK$5:$BK$410,"&gt;0",'Grid GenerationQueue'!$BD$5:$BD$410,"&lt;="&amp;$BE$3)</f>
        <v>0</v>
      </c>
      <c r="CZ511">
        <f>SUMIFS('Grid GenerationQueue'!AP$5:AP$410,'Grid GenerationQueue'!$AZ$5:$AZ$410,$B511,'Grid GenerationQueue'!$BA$5:$BA$410,$C511,'Grid GenerationQueue'!$BK$5:$BK$410,"&gt;0",'Grid GenerationQueue'!$BD$5:$BD$410,"&lt;="&amp;$BE$3)</f>
        <v>0</v>
      </c>
      <c r="DA511">
        <f>SUMIFS('Grid GenerationQueue'!AQ$5:AQ$410,'Grid GenerationQueue'!$AZ$5:$AZ$410,$B511,'Grid GenerationQueue'!$BA$5:$BA$410,$C511,'Grid GenerationQueue'!$BK$5:$BK$410,"&gt;0",'Grid GenerationQueue'!$BD$5:$BD$410,"&lt;="&amp;$BE$3)</f>
        <v>0</v>
      </c>
      <c r="DB511">
        <f>SUMIFS('Grid GenerationQueue'!AR$5:AR$410,'Grid GenerationQueue'!$AZ$5:$AZ$410,$B511,'Grid GenerationQueue'!$BA$5:$BA$410,$C511,'Grid GenerationQueue'!$BK$5:$BK$410,"&gt;0",'Grid GenerationQueue'!$BD$5:$BD$410,"&lt;="&amp;$BE$3)</f>
        <v>0</v>
      </c>
    </row>
    <row r="512" spans="1:106" x14ac:dyDescent="0.35">
      <c r="A512" t="s">
        <v>4748</v>
      </c>
      <c r="B512" t="s">
        <v>4997</v>
      </c>
      <c r="C512">
        <v>230</v>
      </c>
      <c r="D512">
        <f>SUMIFS('Grid GenerationQueue'!AG$5:AG$410,'Grid GenerationQueue'!$AZ$5:$AZ$410,$B512,'Grid GenerationQueue'!$BA$5:$BA$410,$C512)</f>
        <v>0</v>
      </c>
      <c r="E512">
        <f>SUMIFS('Grid GenerationQueue'!AH$5:AH$410,'Grid GenerationQueue'!$AZ$5:$AZ$410,$B512,'Grid GenerationQueue'!$BA$5:$BA$410,$C512)</f>
        <v>0</v>
      </c>
      <c r="F512">
        <f>SUMIFS('Grid GenerationQueue'!AI$5:AI$410,'Grid GenerationQueue'!$AZ$5:$AZ$410,$B512,'Grid GenerationQueue'!$BA$5:$BA$410,$C512)</f>
        <v>0</v>
      </c>
      <c r="G512">
        <f>SUMIFS('Grid GenerationQueue'!AJ$5:AJ$410,'Grid GenerationQueue'!$AZ$5:$AZ$410,$B512,'Grid GenerationQueue'!$BA$5:$BA$410,$C512)</f>
        <v>0</v>
      </c>
      <c r="H512">
        <f>SUMIFS('Grid GenerationQueue'!AK$5:AK$410,'Grid GenerationQueue'!$AZ$5:$AZ$410,$B512,'Grid GenerationQueue'!$BA$5:$BA$410,$C512)</f>
        <v>0</v>
      </c>
      <c r="I512">
        <f>SUMIFS('Grid GenerationQueue'!AL$5:AL$410,'Grid GenerationQueue'!$AZ$5:$AZ$410,$B512,'Grid GenerationQueue'!$BA$5:$BA$410,$C512)</f>
        <v>0</v>
      </c>
      <c r="J512">
        <f>SUMIFS('Grid GenerationQueue'!AM$5:AM$410,'Grid GenerationQueue'!$AZ$5:$AZ$410,$B512,'Grid GenerationQueue'!$BA$5:$BA$410,$C512)</f>
        <v>0</v>
      </c>
      <c r="K512">
        <f>SUMIFS('Grid GenerationQueue'!AN$5:AN$410,'Grid GenerationQueue'!$AZ$5:$AZ$410,$B512,'Grid GenerationQueue'!$BA$5:$BA$410,$C512)</f>
        <v>0</v>
      </c>
      <c r="L512">
        <f>SUMIFS('Grid GenerationQueue'!AO$5:AO$410,'Grid GenerationQueue'!$AZ$5:$AZ$410,$B512,'Grid GenerationQueue'!$BA$5:$BA$410,$C512)</f>
        <v>0</v>
      </c>
      <c r="M512">
        <f>SUMIFS('Grid GenerationQueue'!AP$5:AP$410,'Grid GenerationQueue'!$AZ$5:$AZ$410,$B512,'Grid GenerationQueue'!$BA$5:$BA$410,$C512)</f>
        <v>0</v>
      </c>
      <c r="N512">
        <f>SUMIFS('Grid GenerationQueue'!AQ$5:AQ$410,'Grid GenerationQueue'!$AZ$5:$AZ$410,$B512,'Grid GenerationQueue'!$BA$5:$BA$410,$C512)</f>
        <v>0</v>
      </c>
      <c r="O512">
        <f>SUMIFS('Grid GenerationQueue'!AR$5:AR$410,'Grid GenerationQueue'!$AZ$5:$AZ$410,$B512,'Grid GenerationQueue'!$BA$5:$BA$410,$C512)</f>
        <v>0</v>
      </c>
      <c r="Q512">
        <f>SUMIFS('Grid GenerationQueue'!AG$5:AG$410,'Grid GenerationQueue'!$AZ$5:$AZ$410,$B512,'Grid GenerationQueue'!$BA$5:$BA$410,$C512,'Grid GenerationQueue'!$BJ$5:$BJ$410,"Executed")</f>
        <v>0</v>
      </c>
      <c r="R512">
        <f>SUMIFS('Grid GenerationQueue'!AH$5:AH$410,'Grid GenerationQueue'!$AZ$5:$AZ$410,$B512,'Grid GenerationQueue'!$BA$5:$BA$410,$C512,'Grid GenerationQueue'!$BJ$5:$BJ$410,"Executed")</f>
        <v>0</v>
      </c>
      <c r="S512">
        <f>SUMIFS('Grid GenerationQueue'!AI$5:AI$410,'Grid GenerationQueue'!$AZ$5:$AZ$410,$B512,'Grid GenerationQueue'!$BA$5:$BA$410,$C512,'Grid GenerationQueue'!$BJ$5:$BJ$410,"Executed")</f>
        <v>0</v>
      </c>
      <c r="T512">
        <f>SUMIFS('Grid GenerationQueue'!AJ$5:AJ$410,'Grid GenerationQueue'!$AZ$5:$AZ$410,$B512,'Grid GenerationQueue'!$BA$5:$BA$410,$C512,'Grid GenerationQueue'!$BJ$5:$BJ$410,"Executed")</f>
        <v>0</v>
      </c>
      <c r="U512">
        <f>SUMIFS('Grid GenerationQueue'!AK$5:AK$410,'Grid GenerationQueue'!$AZ$5:$AZ$410,$B512,'Grid GenerationQueue'!$BA$5:$BA$410,$C512,'Grid GenerationQueue'!$BJ$5:$BJ$410,"Executed")</f>
        <v>0</v>
      </c>
      <c r="V512">
        <f>SUMIFS('Grid GenerationQueue'!AL$5:AL$410,'Grid GenerationQueue'!$AZ$5:$AZ$410,$B512,'Grid GenerationQueue'!$BA$5:$BA$410,$C512,'Grid GenerationQueue'!$BJ$5:$BJ$410,"Executed")</f>
        <v>0</v>
      </c>
      <c r="W512">
        <f>SUMIFS('Grid GenerationQueue'!AM$5:AM$410,'Grid GenerationQueue'!$AZ$5:$AZ$410,$B512,'Grid GenerationQueue'!$BA$5:$BA$410,$C512,'Grid GenerationQueue'!$BJ$5:$BJ$410,"Executed")</f>
        <v>0</v>
      </c>
      <c r="X512">
        <f>SUMIFS('Grid GenerationQueue'!AN$5:AN$410,'Grid GenerationQueue'!$AZ$5:$AZ$410,$B512,'Grid GenerationQueue'!$BA$5:$BA$410,$C512,'Grid GenerationQueue'!$BJ$5:$BJ$410,"Executed")</f>
        <v>0</v>
      </c>
      <c r="Y512">
        <f>SUMIFS('Grid GenerationQueue'!AO$5:AO$410,'Grid GenerationQueue'!$AZ$5:$AZ$410,$B512,'Grid GenerationQueue'!$BA$5:$BA$410,$C512,'Grid GenerationQueue'!$BJ$5:$BJ$410,"Executed")</f>
        <v>0</v>
      </c>
      <c r="Z512">
        <f>SUMIFS('Grid GenerationQueue'!AP$5:AP$410,'Grid GenerationQueue'!$AZ$5:$AZ$410,$B512,'Grid GenerationQueue'!$BA$5:$BA$410,$C512,'Grid GenerationQueue'!$BJ$5:$BJ$410,"Executed")</f>
        <v>0</v>
      </c>
      <c r="AA512">
        <f>SUMIFS('Grid GenerationQueue'!AQ$5:AQ$410,'Grid GenerationQueue'!$AZ$5:$AZ$410,$B512,'Grid GenerationQueue'!$BA$5:$BA$410,$C512,'Grid GenerationQueue'!$BJ$5:$BJ$410,"Executed")</f>
        <v>0</v>
      </c>
      <c r="AB512">
        <f>SUMIFS('Grid GenerationQueue'!AR$5:AR$410,'Grid GenerationQueue'!$AZ$5:$AZ$410,$B512,'Grid GenerationQueue'!$BA$5:$BA$410,$C512,'Grid GenerationQueue'!$BJ$5:$BJ$410,"Executed")</f>
        <v>0</v>
      </c>
      <c r="AD512">
        <f>SUMIFS('Grid GenerationQueue'!AG$5:AG$410,'Grid GenerationQueue'!$AZ$5:$AZ$410,$B512,'Grid GenerationQueue'!$BA$5:$BA$410,$C512,'Grid GenerationQueue'!$BH$5:$BH$410,"&lt;&gt;"&amp;"")+SUMIFS('Grid GenerationQueue'!AG$5:AG$410,'Grid GenerationQueue'!$AZ$5:$AZ$410,$B512,'Grid GenerationQueue'!$BA$5:$BA$410,$C512,'Grid GenerationQueue'!$BH$5:$BH$410,"",'Grid GenerationQueue'!$AC$5:$AC$410,1)</f>
        <v>0</v>
      </c>
      <c r="AE512">
        <f>SUMIFS('Grid GenerationQueue'!AH$5:AH$410,'Grid GenerationQueue'!$AZ$5:$AZ$410,$B512,'Grid GenerationQueue'!$BA$5:$BA$410,$C512,'Grid GenerationQueue'!$BH$5:$BH$410,"&lt;&gt;"&amp;"")+SUMIFS('Grid GenerationQueue'!AH$5:AH$410,'Grid GenerationQueue'!$AZ$5:$AZ$410,$B512,'Grid GenerationQueue'!$BA$5:$BA$410,$C512,'Grid GenerationQueue'!$BH$5:$BH$410,"",'Grid GenerationQueue'!$AC$5:$AC$410,1)</f>
        <v>0</v>
      </c>
      <c r="AF512">
        <f>SUMIFS('Grid GenerationQueue'!AI$5:AI$410,'Grid GenerationQueue'!$AZ$5:$AZ$410,$B512,'Grid GenerationQueue'!$BA$5:$BA$410,$C512,'Grid GenerationQueue'!$BH$5:$BH$410,"&lt;&gt;"&amp;"")+SUMIFS('Grid GenerationQueue'!AI$5:AI$410,'Grid GenerationQueue'!$AZ$5:$AZ$410,$B512,'Grid GenerationQueue'!$BA$5:$BA$410,$C512,'Grid GenerationQueue'!$BH$5:$BH$410,"",'Grid GenerationQueue'!$AC$5:$AC$410,1)</f>
        <v>0</v>
      </c>
      <c r="AG512">
        <f>SUMIFS('Grid GenerationQueue'!AJ$5:AJ$410,'Grid GenerationQueue'!$AZ$5:$AZ$410,$B512,'Grid GenerationQueue'!$BA$5:$BA$410,$C512,'Grid GenerationQueue'!$BH$5:$BH$410,"&lt;&gt;"&amp;"")+SUMIFS('Grid GenerationQueue'!AJ$5:AJ$410,'Grid GenerationQueue'!$AZ$5:$AZ$410,$B512,'Grid GenerationQueue'!$BA$5:$BA$410,$C512,'Grid GenerationQueue'!$BH$5:$BH$410,"",'Grid GenerationQueue'!$AC$5:$AC$410,1)</f>
        <v>0</v>
      </c>
      <c r="AH512">
        <f>SUMIFS('Grid GenerationQueue'!AK$5:AK$410,'Grid GenerationQueue'!$AZ$5:$AZ$410,$B512,'Grid GenerationQueue'!$BA$5:$BA$410,$C512,'Grid GenerationQueue'!$BH$5:$BH$410,"&lt;&gt;"&amp;"")+SUMIFS('Grid GenerationQueue'!AK$5:AK$410,'Grid GenerationQueue'!$AZ$5:$AZ$410,$B512,'Grid GenerationQueue'!$BA$5:$BA$410,$C512,'Grid GenerationQueue'!$BH$5:$BH$410,"",'Grid GenerationQueue'!$AC$5:$AC$410,1)</f>
        <v>0</v>
      </c>
      <c r="AI512">
        <f>SUMIFS('Grid GenerationQueue'!AL$5:AL$410,'Grid GenerationQueue'!$AZ$5:$AZ$410,$B512,'Grid GenerationQueue'!$BA$5:$BA$410,$C512,'Grid GenerationQueue'!$BH$5:$BH$410,"&lt;&gt;"&amp;"")+SUMIFS('Grid GenerationQueue'!AL$5:AL$410,'Grid GenerationQueue'!$AZ$5:$AZ$410,$B512,'Grid GenerationQueue'!$BA$5:$BA$410,$C512,'Grid GenerationQueue'!$BH$5:$BH$410,"",'Grid GenerationQueue'!$AC$5:$AC$410,1)</f>
        <v>0</v>
      </c>
      <c r="AJ512">
        <f>SUMIFS('Grid GenerationQueue'!AM$5:AM$410,'Grid GenerationQueue'!$AZ$5:$AZ$410,$B512,'Grid GenerationQueue'!$BA$5:$BA$410,$C512,'Grid GenerationQueue'!$BH$5:$BH$410,"&lt;&gt;"&amp;"")+SUMIFS('Grid GenerationQueue'!AM$5:AM$410,'Grid GenerationQueue'!$AZ$5:$AZ$410,$B512,'Grid GenerationQueue'!$BA$5:$BA$410,$C512,'Grid GenerationQueue'!$BH$5:$BH$410,"",'Grid GenerationQueue'!$AC$5:$AC$410,1)</f>
        <v>0</v>
      </c>
      <c r="AK512">
        <f>SUMIFS('Grid GenerationQueue'!AN$5:AN$410,'Grid GenerationQueue'!$AZ$5:$AZ$410,$B512,'Grid GenerationQueue'!$BA$5:$BA$410,$C512,'Grid GenerationQueue'!$BH$5:$BH$410,"&lt;&gt;"&amp;"")+SUMIFS('Grid GenerationQueue'!AN$5:AN$410,'Grid GenerationQueue'!$AZ$5:$AZ$410,$B512,'Grid GenerationQueue'!$BA$5:$BA$410,$C512,'Grid GenerationQueue'!$BH$5:$BH$410,"",'Grid GenerationQueue'!$AC$5:$AC$410,1)</f>
        <v>0</v>
      </c>
      <c r="AL512">
        <f>SUMIFS('Grid GenerationQueue'!AO$5:AO$410,'Grid GenerationQueue'!$AZ$5:$AZ$410,$B512,'Grid GenerationQueue'!$BA$5:$BA$410,$C512,'Grid GenerationQueue'!$BH$5:$BH$410,"&lt;&gt;"&amp;"")+SUMIFS('Grid GenerationQueue'!AO$5:AO$410,'Grid GenerationQueue'!$AZ$5:$AZ$410,$B512,'Grid GenerationQueue'!$BA$5:$BA$410,$C512,'Grid GenerationQueue'!$BH$5:$BH$410,"",'Grid GenerationQueue'!$AC$5:$AC$410,1)</f>
        <v>0</v>
      </c>
      <c r="AM512">
        <f>SUMIFS('Grid GenerationQueue'!AP$5:AP$410,'Grid GenerationQueue'!$AZ$5:$AZ$410,$B512,'Grid GenerationQueue'!$BA$5:$BA$410,$C512,'Grid GenerationQueue'!$BH$5:$BH$410,"&lt;&gt;"&amp;"")+SUMIFS('Grid GenerationQueue'!AP$5:AP$410,'Grid GenerationQueue'!$AZ$5:$AZ$410,$B512,'Grid GenerationQueue'!$BA$5:$BA$410,$C512,'Grid GenerationQueue'!$BH$5:$BH$410,"",'Grid GenerationQueue'!$AC$5:$AC$410,1)</f>
        <v>0</v>
      </c>
      <c r="AN512">
        <f>SUMIFS('Grid GenerationQueue'!AQ$5:AQ$410,'Grid GenerationQueue'!$AZ$5:$AZ$410,$B512,'Grid GenerationQueue'!$BA$5:$BA$410,$C512,'Grid GenerationQueue'!$BH$5:$BH$410,"&lt;&gt;"&amp;"")+SUMIFS('Grid GenerationQueue'!AQ$5:AQ$410,'Grid GenerationQueue'!$AZ$5:$AZ$410,$B512,'Grid GenerationQueue'!$BA$5:$BA$410,$C512,'Grid GenerationQueue'!$BH$5:$BH$410,"",'Grid GenerationQueue'!$AC$5:$AC$410,1)</f>
        <v>0</v>
      </c>
      <c r="AO512">
        <f>SUMIFS('Grid GenerationQueue'!AR$5:AR$410,'Grid GenerationQueue'!$AZ$5:$AZ$410,$B512,'Grid GenerationQueue'!$BA$5:$BA$410,$C512,'Grid GenerationQueue'!$BH$5:$BH$410,"&lt;&gt;"&amp;"")+SUMIFS('Grid GenerationQueue'!AR$5:AR$410,'Grid GenerationQueue'!$AZ$5:$AZ$410,$B512,'Grid GenerationQueue'!$BA$5:$BA$410,$C512,'Grid GenerationQueue'!$BH$5:$BH$410,"",'Grid GenerationQueue'!$AC$5:$AC$410,1)</f>
        <v>0</v>
      </c>
      <c r="AQ512">
        <f>SUMIFS('Grid GenerationQueue'!AG$5:AG$410,'Grid GenerationQueue'!$AZ$5:$AZ$410,$B512,'Grid GenerationQueue'!$BA$5:$BA$410,$C512,'Grid GenerationQueue'!$BK$5:$BK$410,"&gt;0")</f>
        <v>0</v>
      </c>
      <c r="AR512">
        <f>SUMIFS('Grid GenerationQueue'!AH$5:AH$410,'Grid GenerationQueue'!$AZ$5:$AZ$410,$B512,'Grid GenerationQueue'!$BA$5:$BA$410,$C512,'Grid GenerationQueue'!$BK$5:$BK$410,"&gt;0")</f>
        <v>0</v>
      </c>
      <c r="AS512">
        <f>SUMIFS('Grid GenerationQueue'!AI$5:AI$410,'Grid GenerationQueue'!$AZ$5:$AZ$410,$B512,'Grid GenerationQueue'!$BA$5:$BA$410,$C512,'Grid GenerationQueue'!$BK$5:$BK$410,"&gt;0")</f>
        <v>0</v>
      </c>
      <c r="AT512">
        <f>SUMIFS('Grid GenerationQueue'!AJ$5:AJ$410,'Grid GenerationQueue'!$AZ$5:$AZ$410,$B512,'Grid GenerationQueue'!$BA$5:$BA$410,$C512,'Grid GenerationQueue'!$BK$5:$BK$410,"&gt;0")</f>
        <v>0</v>
      </c>
      <c r="AU512">
        <f>SUMIFS('Grid GenerationQueue'!AK$5:AK$410,'Grid GenerationQueue'!$AZ$5:$AZ$410,$B512,'Grid GenerationQueue'!$BA$5:$BA$410,$C512,'Grid GenerationQueue'!$BK$5:$BK$410,"&gt;0")</f>
        <v>0</v>
      </c>
      <c r="AV512">
        <f>SUMIFS('Grid GenerationQueue'!AL$5:AL$410,'Grid GenerationQueue'!$AZ$5:$AZ$410,$B512,'Grid GenerationQueue'!$BA$5:$BA$410,$C512,'Grid GenerationQueue'!$BK$5:$BK$410,"&gt;0")</f>
        <v>0</v>
      </c>
      <c r="AW512">
        <f>SUMIFS('Grid GenerationQueue'!AM$5:AM$410,'Grid GenerationQueue'!$AZ$5:$AZ$410,$B512,'Grid GenerationQueue'!$BA$5:$BA$410,$C512,'Grid GenerationQueue'!$BK$5:$BK$410,"&gt;0")</f>
        <v>0</v>
      </c>
      <c r="AX512">
        <f>SUMIFS('Grid GenerationQueue'!AN$5:AN$410,'Grid GenerationQueue'!$AZ$5:$AZ$410,$B512,'Grid GenerationQueue'!$BA$5:$BA$410,$C512,'Grid GenerationQueue'!$BK$5:$BK$410,"&gt;0")</f>
        <v>0</v>
      </c>
      <c r="AY512">
        <f>SUMIFS('Grid GenerationQueue'!AO$5:AO$410,'Grid GenerationQueue'!$AZ$5:$AZ$410,$B512,'Grid GenerationQueue'!$BA$5:$BA$410,$C512,'Grid GenerationQueue'!$BK$5:$BK$410,"&gt;0")</f>
        <v>0</v>
      </c>
      <c r="AZ512">
        <f>SUMIFS('Grid GenerationQueue'!AP$5:AP$410,'Grid GenerationQueue'!$AZ$5:$AZ$410,$B512,'Grid GenerationQueue'!$BA$5:$BA$410,$C512,'Grid GenerationQueue'!$BK$5:$BK$410,"&gt;0")</f>
        <v>0</v>
      </c>
      <c r="BA512">
        <f>SUMIFS('Grid GenerationQueue'!AQ$5:AQ$410,'Grid GenerationQueue'!$AZ$5:$AZ$410,$B512,'Grid GenerationQueue'!$BA$5:$BA$410,$C512,'Grid GenerationQueue'!$BK$5:$BK$410,"&gt;0")</f>
        <v>0</v>
      </c>
      <c r="BB512">
        <f>SUMIFS('Grid GenerationQueue'!AR$5:AR$410,'Grid GenerationQueue'!$AZ$5:$AZ$410,$B512,'Grid GenerationQueue'!$BA$5:$BA$410,$C512,'Grid GenerationQueue'!$BK$5:$BK$410,"&gt;0")</f>
        <v>0</v>
      </c>
      <c r="BD512">
        <f>SUMIFS('Grid GenerationQueue'!AG$5:AG$410,'Grid GenerationQueue'!$AZ$5:$AZ$410,$B512,'Grid GenerationQueue'!$BA$5:$BA$410,$C512,'Grid GenerationQueue'!$BD$5:$BD$410,"&lt;="&amp;$BE$3)</f>
        <v>0</v>
      </c>
      <c r="BE512">
        <f>SUMIFS('Grid GenerationQueue'!AH$5:AH$410,'Grid GenerationQueue'!$AZ$5:$AZ$410,$B512,'Grid GenerationQueue'!$BA$5:$BA$410,$C512,'Grid GenerationQueue'!$BD$5:$BD$410,"&lt;="&amp;$BE$3)</f>
        <v>0</v>
      </c>
      <c r="BF512">
        <f>SUMIFS('Grid GenerationQueue'!AI$5:AI$410,'Grid GenerationQueue'!$AZ$5:$AZ$410,$B512,'Grid GenerationQueue'!$BA$5:$BA$410,$C512,'Grid GenerationQueue'!$BD$5:$BD$410,"&lt;="&amp;$BE$3)</f>
        <v>0</v>
      </c>
      <c r="BG512">
        <f>SUMIFS('Grid GenerationQueue'!AJ$5:AJ$410,'Grid GenerationQueue'!$AZ$5:$AZ$410,$B512,'Grid GenerationQueue'!$BA$5:$BA$410,$C512,'Grid GenerationQueue'!$BD$5:$BD$410,"&lt;="&amp;$BE$3)</f>
        <v>0</v>
      </c>
      <c r="BH512">
        <f>SUMIFS('Grid GenerationQueue'!AK$5:AK$410,'Grid GenerationQueue'!$AZ$5:$AZ$410,$B512,'Grid GenerationQueue'!$BA$5:$BA$410,$C512,'Grid GenerationQueue'!$BD$5:$BD$410,"&lt;="&amp;$BE$3)</f>
        <v>0</v>
      </c>
      <c r="BI512">
        <f>SUMIFS('Grid GenerationQueue'!AL$5:AL$410,'Grid GenerationQueue'!$AZ$5:$AZ$410,$B512,'Grid GenerationQueue'!$BA$5:$BA$410,$C512,'Grid GenerationQueue'!$BD$5:$BD$410,"&lt;="&amp;$BE$3)</f>
        <v>0</v>
      </c>
      <c r="BJ512">
        <f>SUMIFS('Grid GenerationQueue'!AM$5:AM$410,'Grid GenerationQueue'!$AZ$5:$AZ$410,$B512,'Grid GenerationQueue'!$BA$5:$BA$410,$C512,'Grid GenerationQueue'!$BD$5:$BD$410,"&lt;="&amp;$BE$3)</f>
        <v>0</v>
      </c>
      <c r="BK512">
        <f>SUMIFS('Grid GenerationQueue'!AN$5:AN$410,'Grid GenerationQueue'!$AZ$5:$AZ$410,$B512,'Grid GenerationQueue'!$BA$5:$BA$410,$C512,'Grid GenerationQueue'!$BD$5:$BD$410,"&lt;="&amp;$BE$3)</f>
        <v>0</v>
      </c>
      <c r="BL512">
        <f>SUMIFS('Grid GenerationQueue'!AO$5:AO$410,'Grid GenerationQueue'!$AZ$5:$AZ$410,$B512,'Grid GenerationQueue'!$BA$5:$BA$410,$C512,'Grid GenerationQueue'!$BD$5:$BD$410,"&lt;="&amp;$BE$3)</f>
        <v>0</v>
      </c>
      <c r="BM512">
        <f>SUMIFS('Grid GenerationQueue'!AP$5:AP$410,'Grid GenerationQueue'!$AZ$5:$AZ$410,$B512,'Grid GenerationQueue'!$BA$5:$BA$410,$C512,'Grid GenerationQueue'!$BD$5:$BD$410,"&lt;="&amp;$BE$3)</f>
        <v>0</v>
      </c>
      <c r="BN512">
        <f>SUMIFS('Grid GenerationQueue'!AQ$5:AQ$410,'Grid GenerationQueue'!$AZ$5:$AZ$410,$B512,'Grid GenerationQueue'!$BA$5:$BA$410,$C512,'Grid GenerationQueue'!$BD$5:$BD$410,"&lt;="&amp;$BE$3)</f>
        <v>0</v>
      </c>
      <c r="BO512">
        <f>SUMIFS('Grid GenerationQueue'!AR$5:AR$410,'Grid GenerationQueue'!$AZ$5:$AZ$410,$B512,'Grid GenerationQueue'!$BA$5:$BA$410,$C512,'Grid GenerationQueue'!$BD$5:$BD$410,"&lt;="&amp;$BE$3)</f>
        <v>0</v>
      </c>
      <c r="BQ512">
        <f>SUMIFS('Grid GenerationQueue'!AG$5:AG$410,'Grid GenerationQueue'!$AZ$5:$AZ$410,$B512,'Grid GenerationQueue'!$BA$5:$BA$410,$C512,'Grid GenerationQueue'!$BJ$5:$BJ$410,"Executed",'Grid GenerationQueue'!$BD$5:$BD$410,"&lt;="&amp;$BE$3)</f>
        <v>0</v>
      </c>
      <c r="BR512">
        <f>SUMIFS('Grid GenerationQueue'!AH$5:AH$410,'Grid GenerationQueue'!$AZ$5:$AZ$410,$B512,'Grid GenerationQueue'!$BA$5:$BA$410,$C512,'Grid GenerationQueue'!$BJ$5:$BJ$410,"Executed",'Grid GenerationQueue'!$BD$5:$BD$410,"&lt;="&amp;$BE$3)</f>
        <v>0</v>
      </c>
      <c r="BS512">
        <f>SUMIFS('Grid GenerationQueue'!AI$5:AI$410,'Grid GenerationQueue'!$AZ$5:$AZ$410,$B512,'Grid GenerationQueue'!$BA$5:$BA$410,$C512,'Grid GenerationQueue'!$BJ$5:$BJ$410,"Executed",'Grid GenerationQueue'!$BD$5:$BD$410,"&lt;="&amp;$BE$3)</f>
        <v>0</v>
      </c>
      <c r="BT512">
        <f>SUMIFS('Grid GenerationQueue'!AJ$5:AJ$410,'Grid GenerationQueue'!$AZ$5:$AZ$410,$B512,'Grid GenerationQueue'!$BA$5:$BA$410,$C512,'Grid GenerationQueue'!$BJ$5:$BJ$410,"Executed",'Grid GenerationQueue'!$BD$5:$BD$410,"&lt;="&amp;$BE$3)</f>
        <v>0</v>
      </c>
      <c r="BU512">
        <f>SUMIFS('Grid GenerationQueue'!AK$5:AK$410,'Grid GenerationQueue'!$AZ$5:$AZ$410,$B512,'Grid GenerationQueue'!$BA$5:$BA$410,$C512,'Grid GenerationQueue'!$BJ$5:$BJ$410,"Executed",'Grid GenerationQueue'!$BD$5:$BD$410,"&lt;="&amp;$BE$3)</f>
        <v>0</v>
      </c>
      <c r="BV512">
        <f>SUMIFS('Grid GenerationQueue'!AL$5:AL$410,'Grid GenerationQueue'!$AZ$5:$AZ$410,$B512,'Grid GenerationQueue'!$BA$5:$BA$410,$C512,'Grid GenerationQueue'!$BJ$5:$BJ$410,"Executed",'Grid GenerationQueue'!$BD$5:$BD$410,"&lt;="&amp;$BE$3)</f>
        <v>0</v>
      </c>
      <c r="BW512">
        <f>SUMIFS('Grid GenerationQueue'!AM$5:AM$410,'Grid GenerationQueue'!$AZ$5:$AZ$410,$B512,'Grid GenerationQueue'!$BA$5:$BA$410,$C512,'Grid GenerationQueue'!$BJ$5:$BJ$410,"Executed",'Grid GenerationQueue'!$BD$5:$BD$410,"&lt;="&amp;$BE$3)</f>
        <v>0</v>
      </c>
      <c r="BX512">
        <f>SUMIFS('Grid GenerationQueue'!AN$5:AN$410,'Grid GenerationQueue'!$AZ$5:$AZ$410,$B512,'Grid GenerationQueue'!$BA$5:$BA$410,$C512,'Grid GenerationQueue'!$BJ$5:$BJ$410,"Executed",'Grid GenerationQueue'!$BD$5:$BD$410,"&lt;="&amp;$BE$3)</f>
        <v>0</v>
      </c>
      <c r="BY512">
        <f>SUMIFS('Grid GenerationQueue'!AO$5:AO$410,'Grid GenerationQueue'!$AZ$5:$AZ$410,$B512,'Grid GenerationQueue'!$BA$5:$BA$410,$C512,'Grid GenerationQueue'!$BJ$5:$BJ$410,"Executed",'Grid GenerationQueue'!$BD$5:$BD$410,"&lt;="&amp;$BE$3)</f>
        <v>0</v>
      </c>
      <c r="BZ512">
        <f>SUMIFS('Grid GenerationQueue'!AP$5:AP$410,'Grid GenerationQueue'!$AZ$5:$AZ$410,$B512,'Grid GenerationQueue'!$BA$5:$BA$410,$C512,'Grid GenerationQueue'!$BJ$5:$BJ$410,"Executed",'Grid GenerationQueue'!$BD$5:$BD$410,"&lt;="&amp;$BE$3)</f>
        <v>0</v>
      </c>
      <c r="CA512">
        <f>SUMIFS('Grid GenerationQueue'!AQ$5:AQ$410,'Grid GenerationQueue'!$AZ$5:$AZ$410,$B512,'Grid GenerationQueue'!$BA$5:$BA$410,$C512,'Grid GenerationQueue'!$BJ$5:$BJ$410,"Executed",'Grid GenerationQueue'!$BD$5:$BD$410,"&lt;="&amp;$BE$3)</f>
        <v>0</v>
      </c>
      <c r="CB512">
        <f>SUMIFS('Grid GenerationQueue'!AR$5:AR$410,'Grid GenerationQueue'!$AZ$5:$AZ$410,$B512,'Grid GenerationQueue'!$BA$5:$BA$410,$C512,'Grid GenerationQueue'!$BJ$5:$BJ$410,"Executed",'Grid GenerationQueue'!$BD$5:$BD$410,"&lt;="&amp;$BE$3)</f>
        <v>0</v>
      </c>
      <c r="CD512">
        <f>SUMIFS('Grid GenerationQueue'!AG$5:AG$410,'Grid GenerationQueue'!$AZ$5:$AZ$410,$B512,'Grid GenerationQueue'!$BA$5:$BA$410,$C512,'Grid GenerationQueue'!$BH$5:$BH$410,"&lt;&gt;"&amp;"",'Grid GenerationQueue'!$BD$5:$BD$410,"&lt;="&amp;$BE$3)</f>
        <v>0</v>
      </c>
      <c r="CE512">
        <f>SUMIFS('Grid GenerationQueue'!AH$5:AH$410,'Grid GenerationQueue'!$AZ$5:$AZ$410,$B512,'Grid GenerationQueue'!$BA$5:$BA$410,$C512,'Grid GenerationQueue'!$BH$5:$BH$410,"&lt;&gt;"&amp;"",'Grid GenerationQueue'!$BD$5:$BD$410,"&lt;="&amp;$BE$3)</f>
        <v>0</v>
      </c>
      <c r="CF512">
        <f>SUMIFS('Grid GenerationQueue'!AI$5:AI$410,'Grid GenerationQueue'!$AZ$5:$AZ$410,$B512,'Grid GenerationQueue'!$BA$5:$BA$410,$C512,'Grid GenerationQueue'!$BH$5:$BH$410,"&lt;&gt;"&amp;"",'Grid GenerationQueue'!$BD$5:$BD$410,"&lt;="&amp;$BE$3)</f>
        <v>0</v>
      </c>
      <c r="CG512">
        <f>SUMIFS('Grid GenerationQueue'!AJ$5:AJ$410,'Grid GenerationQueue'!$AZ$5:$AZ$410,$B512,'Grid GenerationQueue'!$BA$5:$BA$410,$C512,'Grid GenerationQueue'!$BH$5:$BH$410,"&lt;&gt;"&amp;"",'Grid GenerationQueue'!$BD$5:$BD$410,"&lt;="&amp;$BE$3)</f>
        <v>0</v>
      </c>
      <c r="CH512">
        <f>SUMIFS('Grid GenerationQueue'!AK$5:AK$410,'Grid GenerationQueue'!$AZ$5:$AZ$410,$B512,'Grid GenerationQueue'!$BA$5:$BA$410,$C512,'Grid GenerationQueue'!$BH$5:$BH$410,"&lt;&gt;"&amp;"",'Grid GenerationQueue'!$BD$5:$BD$410,"&lt;="&amp;$BE$3)</f>
        <v>0</v>
      </c>
      <c r="CI512">
        <f>SUMIFS('Grid GenerationQueue'!AL$5:AL$410,'Grid GenerationQueue'!$AZ$5:$AZ$410,$B512,'Grid GenerationQueue'!$BA$5:$BA$410,$C512,'Grid GenerationQueue'!$BH$5:$BH$410,"&lt;&gt;"&amp;"",'Grid GenerationQueue'!$BD$5:$BD$410,"&lt;="&amp;$BE$3)</f>
        <v>0</v>
      </c>
      <c r="CJ512">
        <f>SUMIFS('Grid GenerationQueue'!AM$5:AM$410,'Grid GenerationQueue'!$AZ$5:$AZ$410,$B512,'Grid GenerationQueue'!$BA$5:$BA$410,$C512,'Grid GenerationQueue'!$BH$5:$BH$410,"&lt;&gt;"&amp;"",'Grid GenerationQueue'!$BD$5:$BD$410,"&lt;="&amp;$BE$3)</f>
        <v>0</v>
      </c>
      <c r="CK512">
        <f>SUMIFS('Grid GenerationQueue'!AN$5:AN$410,'Grid GenerationQueue'!$AZ$5:$AZ$410,$B512,'Grid GenerationQueue'!$BA$5:$BA$410,$C512,'Grid GenerationQueue'!$BH$5:$BH$410,"&lt;&gt;"&amp;"",'Grid GenerationQueue'!$BD$5:$BD$410,"&lt;="&amp;$BE$3)</f>
        <v>0</v>
      </c>
      <c r="CL512">
        <f>SUMIFS('Grid GenerationQueue'!AO$5:AO$410,'Grid GenerationQueue'!$AZ$5:$AZ$410,$B512,'Grid GenerationQueue'!$BA$5:$BA$410,$C512,'Grid GenerationQueue'!$BH$5:$BH$410,"&lt;&gt;"&amp;"",'Grid GenerationQueue'!$BD$5:$BD$410,"&lt;="&amp;$BE$3)</f>
        <v>0</v>
      </c>
      <c r="CM512">
        <f>SUMIFS('Grid GenerationQueue'!AP$5:AP$410,'Grid GenerationQueue'!$AZ$5:$AZ$410,$B512,'Grid GenerationQueue'!$BA$5:$BA$410,$C512,'Grid GenerationQueue'!$BH$5:$BH$410,"&lt;&gt;"&amp;"",'Grid GenerationQueue'!$BD$5:$BD$410,"&lt;="&amp;$BE$3)</f>
        <v>0</v>
      </c>
      <c r="CN512">
        <f>SUMIFS('Grid GenerationQueue'!AQ$5:AQ$410,'Grid GenerationQueue'!$AZ$5:$AZ$410,$B512,'Grid GenerationQueue'!$BA$5:$BA$410,$C512,'Grid GenerationQueue'!$BH$5:$BH$410,"&lt;&gt;"&amp;"",'Grid GenerationQueue'!$BD$5:$BD$410,"&lt;="&amp;$BE$3)</f>
        <v>0</v>
      </c>
      <c r="CO512">
        <f>SUMIFS('Grid GenerationQueue'!AR$5:AR$410,'Grid GenerationQueue'!$AZ$5:$AZ$410,$B512,'Grid GenerationQueue'!$BA$5:$BA$410,$C512,'Grid GenerationQueue'!$BH$5:$BH$410,"&lt;&gt;"&amp;"",'Grid GenerationQueue'!$BD$5:$BD$410,"&lt;="&amp;$BE$3)</f>
        <v>0</v>
      </c>
      <c r="CQ512">
        <f>SUMIFS('Grid GenerationQueue'!AG$5:AG$410,'Grid GenerationQueue'!$AZ$5:$AZ$410,$B512,'Grid GenerationQueue'!$BA$5:$BA$410,$C512,'Grid GenerationQueue'!$BK$5:$BK$410,"&gt;0",'Grid GenerationQueue'!$BD$5:$BD$410,"&lt;="&amp;$BE$3)</f>
        <v>0</v>
      </c>
      <c r="CR512">
        <f>SUMIFS('Grid GenerationQueue'!AH$5:AH$410,'Grid GenerationQueue'!$AZ$5:$AZ$410,$B512,'Grid GenerationQueue'!$BA$5:$BA$410,$C512,'Grid GenerationQueue'!$BK$5:$BK$410,"&gt;0",'Grid GenerationQueue'!$BD$5:$BD$410,"&lt;="&amp;$BE$3)</f>
        <v>0</v>
      </c>
      <c r="CS512">
        <f>SUMIFS('Grid GenerationQueue'!AI$5:AI$410,'Grid GenerationQueue'!$AZ$5:$AZ$410,$B512,'Grid GenerationQueue'!$BA$5:$BA$410,$C512,'Grid GenerationQueue'!$BK$5:$BK$410,"&gt;0",'Grid GenerationQueue'!$BD$5:$BD$410,"&lt;="&amp;$BE$3)</f>
        <v>0</v>
      </c>
      <c r="CT512">
        <f>SUMIFS('Grid GenerationQueue'!AJ$5:AJ$410,'Grid GenerationQueue'!$AZ$5:$AZ$410,$B512,'Grid GenerationQueue'!$BA$5:$BA$410,$C512,'Grid GenerationQueue'!$BK$5:$BK$410,"&gt;0",'Grid GenerationQueue'!$BD$5:$BD$410,"&lt;="&amp;$BE$3)</f>
        <v>0</v>
      </c>
      <c r="CU512">
        <f>SUMIFS('Grid GenerationQueue'!AK$5:AK$410,'Grid GenerationQueue'!$AZ$5:$AZ$410,$B512,'Grid GenerationQueue'!$BA$5:$BA$410,$C512,'Grid GenerationQueue'!$BK$5:$BK$410,"&gt;0",'Grid GenerationQueue'!$BD$5:$BD$410,"&lt;="&amp;$BE$3)</f>
        <v>0</v>
      </c>
      <c r="CV512">
        <f>SUMIFS('Grid GenerationQueue'!AL$5:AL$410,'Grid GenerationQueue'!$AZ$5:$AZ$410,$B512,'Grid GenerationQueue'!$BA$5:$BA$410,$C512,'Grid GenerationQueue'!$BK$5:$BK$410,"&gt;0",'Grid GenerationQueue'!$BD$5:$BD$410,"&lt;="&amp;$BE$3)</f>
        <v>0</v>
      </c>
      <c r="CW512">
        <f>SUMIFS('Grid GenerationQueue'!AM$5:AM$410,'Grid GenerationQueue'!$AZ$5:$AZ$410,$B512,'Grid GenerationQueue'!$BA$5:$BA$410,$C512,'Grid GenerationQueue'!$BK$5:$BK$410,"&gt;0",'Grid GenerationQueue'!$BD$5:$BD$410,"&lt;="&amp;$BE$3)</f>
        <v>0</v>
      </c>
      <c r="CX512">
        <f>SUMIFS('Grid GenerationQueue'!AN$5:AN$410,'Grid GenerationQueue'!$AZ$5:$AZ$410,$B512,'Grid GenerationQueue'!$BA$5:$BA$410,$C512,'Grid GenerationQueue'!$BK$5:$BK$410,"&gt;0",'Grid GenerationQueue'!$BD$5:$BD$410,"&lt;="&amp;$BE$3)</f>
        <v>0</v>
      </c>
      <c r="CY512">
        <f>SUMIFS('Grid GenerationQueue'!AO$5:AO$410,'Grid GenerationQueue'!$AZ$5:$AZ$410,$B512,'Grid GenerationQueue'!$BA$5:$BA$410,$C512,'Grid GenerationQueue'!$BK$5:$BK$410,"&gt;0",'Grid GenerationQueue'!$BD$5:$BD$410,"&lt;="&amp;$BE$3)</f>
        <v>0</v>
      </c>
      <c r="CZ512">
        <f>SUMIFS('Grid GenerationQueue'!AP$5:AP$410,'Grid GenerationQueue'!$AZ$5:$AZ$410,$B512,'Grid GenerationQueue'!$BA$5:$BA$410,$C512,'Grid GenerationQueue'!$BK$5:$BK$410,"&gt;0",'Grid GenerationQueue'!$BD$5:$BD$410,"&lt;="&amp;$BE$3)</f>
        <v>0</v>
      </c>
      <c r="DA512">
        <f>SUMIFS('Grid GenerationQueue'!AQ$5:AQ$410,'Grid GenerationQueue'!$AZ$5:$AZ$410,$B512,'Grid GenerationQueue'!$BA$5:$BA$410,$C512,'Grid GenerationQueue'!$BK$5:$BK$410,"&gt;0",'Grid GenerationQueue'!$BD$5:$BD$410,"&lt;="&amp;$BE$3)</f>
        <v>0</v>
      </c>
      <c r="DB512">
        <f>SUMIFS('Grid GenerationQueue'!AR$5:AR$410,'Grid GenerationQueue'!$AZ$5:$AZ$410,$B512,'Grid GenerationQueue'!$BA$5:$BA$410,$C512,'Grid GenerationQueue'!$BK$5:$BK$410,"&gt;0",'Grid GenerationQueue'!$BD$5:$BD$410,"&lt;="&amp;$BE$3)</f>
        <v>0</v>
      </c>
    </row>
    <row r="513" spans="1:106" x14ac:dyDescent="0.35">
      <c r="A513" t="s">
        <v>4746</v>
      </c>
      <c r="B513" t="s">
        <v>4998</v>
      </c>
      <c r="C513">
        <v>230</v>
      </c>
      <c r="D513">
        <f>SUMIFS('Grid GenerationQueue'!AG$5:AG$410,'Grid GenerationQueue'!$AZ$5:$AZ$410,$B513,'Grid GenerationQueue'!$BA$5:$BA$410,$C513)</f>
        <v>0</v>
      </c>
      <c r="E513">
        <f>SUMIFS('Grid GenerationQueue'!AH$5:AH$410,'Grid GenerationQueue'!$AZ$5:$AZ$410,$B513,'Grid GenerationQueue'!$BA$5:$BA$410,$C513)</f>
        <v>0</v>
      </c>
      <c r="F513">
        <f>SUMIFS('Grid GenerationQueue'!AI$5:AI$410,'Grid GenerationQueue'!$AZ$5:$AZ$410,$B513,'Grid GenerationQueue'!$BA$5:$BA$410,$C513)</f>
        <v>0</v>
      </c>
      <c r="G513">
        <f>SUMIFS('Grid GenerationQueue'!AJ$5:AJ$410,'Grid GenerationQueue'!$AZ$5:$AZ$410,$B513,'Grid GenerationQueue'!$BA$5:$BA$410,$C513)</f>
        <v>0</v>
      </c>
      <c r="H513">
        <f>SUMIFS('Grid GenerationQueue'!AK$5:AK$410,'Grid GenerationQueue'!$AZ$5:$AZ$410,$B513,'Grid GenerationQueue'!$BA$5:$BA$410,$C513)</f>
        <v>0</v>
      </c>
      <c r="I513">
        <f>SUMIFS('Grid GenerationQueue'!AL$5:AL$410,'Grid GenerationQueue'!$AZ$5:$AZ$410,$B513,'Grid GenerationQueue'!$BA$5:$BA$410,$C513)</f>
        <v>0</v>
      </c>
      <c r="J513">
        <f>SUMIFS('Grid GenerationQueue'!AM$5:AM$410,'Grid GenerationQueue'!$AZ$5:$AZ$410,$B513,'Grid GenerationQueue'!$BA$5:$BA$410,$C513)</f>
        <v>0</v>
      </c>
      <c r="K513">
        <f>SUMIFS('Grid GenerationQueue'!AN$5:AN$410,'Grid GenerationQueue'!$AZ$5:$AZ$410,$B513,'Grid GenerationQueue'!$BA$5:$BA$410,$C513)</f>
        <v>0</v>
      </c>
      <c r="L513">
        <f>SUMIFS('Grid GenerationQueue'!AO$5:AO$410,'Grid GenerationQueue'!$AZ$5:$AZ$410,$B513,'Grid GenerationQueue'!$BA$5:$BA$410,$C513)</f>
        <v>0</v>
      </c>
      <c r="M513">
        <f>SUMIFS('Grid GenerationQueue'!AP$5:AP$410,'Grid GenerationQueue'!$AZ$5:$AZ$410,$B513,'Grid GenerationQueue'!$BA$5:$BA$410,$C513)</f>
        <v>0</v>
      </c>
      <c r="N513">
        <f>SUMIFS('Grid GenerationQueue'!AQ$5:AQ$410,'Grid GenerationQueue'!$AZ$5:$AZ$410,$B513,'Grid GenerationQueue'!$BA$5:$BA$410,$C513)</f>
        <v>0</v>
      </c>
      <c r="O513">
        <f>SUMIFS('Grid GenerationQueue'!AR$5:AR$410,'Grid GenerationQueue'!$AZ$5:$AZ$410,$B513,'Grid GenerationQueue'!$BA$5:$BA$410,$C513)</f>
        <v>0</v>
      </c>
      <c r="Q513">
        <f>SUMIFS('Grid GenerationQueue'!AG$5:AG$410,'Grid GenerationQueue'!$AZ$5:$AZ$410,$B513,'Grid GenerationQueue'!$BA$5:$BA$410,$C513,'Grid GenerationQueue'!$BJ$5:$BJ$410,"Executed")</f>
        <v>0</v>
      </c>
      <c r="R513">
        <f>SUMIFS('Grid GenerationQueue'!AH$5:AH$410,'Grid GenerationQueue'!$AZ$5:$AZ$410,$B513,'Grid GenerationQueue'!$BA$5:$BA$410,$C513,'Grid GenerationQueue'!$BJ$5:$BJ$410,"Executed")</f>
        <v>0</v>
      </c>
      <c r="S513">
        <f>SUMIFS('Grid GenerationQueue'!AI$5:AI$410,'Grid GenerationQueue'!$AZ$5:$AZ$410,$B513,'Grid GenerationQueue'!$BA$5:$BA$410,$C513,'Grid GenerationQueue'!$BJ$5:$BJ$410,"Executed")</f>
        <v>0</v>
      </c>
      <c r="T513">
        <f>SUMIFS('Grid GenerationQueue'!AJ$5:AJ$410,'Grid GenerationQueue'!$AZ$5:$AZ$410,$B513,'Grid GenerationQueue'!$BA$5:$BA$410,$C513,'Grid GenerationQueue'!$BJ$5:$BJ$410,"Executed")</f>
        <v>0</v>
      </c>
      <c r="U513">
        <f>SUMIFS('Grid GenerationQueue'!AK$5:AK$410,'Grid GenerationQueue'!$AZ$5:$AZ$410,$B513,'Grid GenerationQueue'!$BA$5:$BA$410,$C513,'Grid GenerationQueue'!$BJ$5:$BJ$410,"Executed")</f>
        <v>0</v>
      </c>
      <c r="V513">
        <f>SUMIFS('Grid GenerationQueue'!AL$5:AL$410,'Grid GenerationQueue'!$AZ$5:$AZ$410,$B513,'Grid GenerationQueue'!$BA$5:$BA$410,$C513,'Grid GenerationQueue'!$BJ$5:$BJ$410,"Executed")</f>
        <v>0</v>
      </c>
      <c r="W513">
        <f>SUMIFS('Grid GenerationQueue'!AM$5:AM$410,'Grid GenerationQueue'!$AZ$5:$AZ$410,$B513,'Grid GenerationQueue'!$BA$5:$BA$410,$C513,'Grid GenerationQueue'!$BJ$5:$BJ$410,"Executed")</f>
        <v>0</v>
      </c>
      <c r="X513">
        <f>SUMIFS('Grid GenerationQueue'!AN$5:AN$410,'Grid GenerationQueue'!$AZ$5:$AZ$410,$B513,'Grid GenerationQueue'!$BA$5:$BA$410,$C513,'Grid GenerationQueue'!$BJ$5:$BJ$410,"Executed")</f>
        <v>0</v>
      </c>
      <c r="Y513">
        <f>SUMIFS('Grid GenerationQueue'!AO$5:AO$410,'Grid GenerationQueue'!$AZ$5:$AZ$410,$B513,'Grid GenerationQueue'!$BA$5:$BA$410,$C513,'Grid GenerationQueue'!$BJ$5:$BJ$410,"Executed")</f>
        <v>0</v>
      </c>
      <c r="Z513">
        <f>SUMIFS('Grid GenerationQueue'!AP$5:AP$410,'Grid GenerationQueue'!$AZ$5:$AZ$410,$B513,'Grid GenerationQueue'!$BA$5:$BA$410,$C513,'Grid GenerationQueue'!$BJ$5:$BJ$410,"Executed")</f>
        <v>0</v>
      </c>
      <c r="AA513">
        <f>SUMIFS('Grid GenerationQueue'!AQ$5:AQ$410,'Grid GenerationQueue'!$AZ$5:$AZ$410,$B513,'Grid GenerationQueue'!$BA$5:$BA$410,$C513,'Grid GenerationQueue'!$BJ$5:$BJ$410,"Executed")</f>
        <v>0</v>
      </c>
      <c r="AB513">
        <f>SUMIFS('Grid GenerationQueue'!AR$5:AR$410,'Grid GenerationQueue'!$AZ$5:$AZ$410,$B513,'Grid GenerationQueue'!$BA$5:$BA$410,$C513,'Grid GenerationQueue'!$BJ$5:$BJ$410,"Executed")</f>
        <v>0</v>
      </c>
      <c r="AD513">
        <f>SUMIFS('Grid GenerationQueue'!AG$5:AG$410,'Grid GenerationQueue'!$AZ$5:$AZ$410,$B513,'Grid GenerationQueue'!$BA$5:$BA$410,$C513,'Grid GenerationQueue'!$BH$5:$BH$410,"&lt;&gt;"&amp;"")+SUMIFS('Grid GenerationQueue'!AG$5:AG$410,'Grid GenerationQueue'!$AZ$5:$AZ$410,$B513,'Grid GenerationQueue'!$BA$5:$BA$410,$C513,'Grid GenerationQueue'!$BH$5:$BH$410,"",'Grid GenerationQueue'!$AC$5:$AC$410,1)</f>
        <v>0</v>
      </c>
      <c r="AE513">
        <f>SUMIFS('Grid GenerationQueue'!AH$5:AH$410,'Grid GenerationQueue'!$AZ$5:$AZ$410,$B513,'Grid GenerationQueue'!$BA$5:$BA$410,$C513,'Grid GenerationQueue'!$BH$5:$BH$410,"&lt;&gt;"&amp;"")+SUMIFS('Grid GenerationQueue'!AH$5:AH$410,'Grid GenerationQueue'!$AZ$5:$AZ$410,$B513,'Grid GenerationQueue'!$BA$5:$BA$410,$C513,'Grid GenerationQueue'!$BH$5:$BH$410,"",'Grid GenerationQueue'!$AC$5:$AC$410,1)</f>
        <v>0</v>
      </c>
      <c r="AF513">
        <f>SUMIFS('Grid GenerationQueue'!AI$5:AI$410,'Grid GenerationQueue'!$AZ$5:$AZ$410,$B513,'Grid GenerationQueue'!$BA$5:$BA$410,$C513,'Grid GenerationQueue'!$BH$5:$BH$410,"&lt;&gt;"&amp;"")+SUMIFS('Grid GenerationQueue'!AI$5:AI$410,'Grid GenerationQueue'!$AZ$5:$AZ$410,$B513,'Grid GenerationQueue'!$BA$5:$BA$410,$C513,'Grid GenerationQueue'!$BH$5:$BH$410,"",'Grid GenerationQueue'!$AC$5:$AC$410,1)</f>
        <v>0</v>
      </c>
      <c r="AG513">
        <f>SUMIFS('Grid GenerationQueue'!AJ$5:AJ$410,'Grid GenerationQueue'!$AZ$5:$AZ$410,$B513,'Grid GenerationQueue'!$BA$5:$BA$410,$C513,'Grid GenerationQueue'!$BH$5:$BH$410,"&lt;&gt;"&amp;"")+SUMIFS('Grid GenerationQueue'!AJ$5:AJ$410,'Grid GenerationQueue'!$AZ$5:$AZ$410,$B513,'Grid GenerationQueue'!$BA$5:$BA$410,$C513,'Grid GenerationQueue'!$BH$5:$BH$410,"",'Grid GenerationQueue'!$AC$5:$AC$410,1)</f>
        <v>0</v>
      </c>
      <c r="AH513">
        <f>SUMIFS('Grid GenerationQueue'!AK$5:AK$410,'Grid GenerationQueue'!$AZ$5:$AZ$410,$B513,'Grid GenerationQueue'!$BA$5:$BA$410,$C513,'Grid GenerationQueue'!$BH$5:$BH$410,"&lt;&gt;"&amp;"")+SUMIFS('Grid GenerationQueue'!AK$5:AK$410,'Grid GenerationQueue'!$AZ$5:$AZ$410,$B513,'Grid GenerationQueue'!$BA$5:$BA$410,$C513,'Grid GenerationQueue'!$BH$5:$BH$410,"",'Grid GenerationQueue'!$AC$5:$AC$410,1)</f>
        <v>0</v>
      </c>
      <c r="AI513">
        <f>SUMIFS('Grid GenerationQueue'!AL$5:AL$410,'Grid GenerationQueue'!$AZ$5:$AZ$410,$B513,'Grid GenerationQueue'!$BA$5:$BA$410,$C513,'Grid GenerationQueue'!$BH$5:$BH$410,"&lt;&gt;"&amp;"")+SUMIFS('Grid GenerationQueue'!AL$5:AL$410,'Grid GenerationQueue'!$AZ$5:$AZ$410,$B513,'Grid GenerationQueue'!$BA$5:$BA$410,$C513,'Grid GenerationQueue'!$BH$5:$BH$410,"",'Grid GenerationQueue'!$AC$5:$AC$410,1)</f>
        <v>0</v>
      </c>
      <c r="AJ513">
        <f>SUMIFS('Grid GenerationQueue'!AM$5:AM$410,'Grid GenerationQueue'!$AZ$5:$AZ$410,$B513,'Grid GenerationQueue'!$BA$5:$BA$410,$C513,'Grid GenerationQueue'!$BH$5:$BH$410,"&lt;&gt;"&amp;"")+SUMIFS('Grid GenerationQueue'!AM$5:AM$410,'Grid GenerationQueue'!$AZ$5:$AZ$410,$B513,'Grid GenerationQueue'!$BA$5:$BA$410,$C513,'Grid GenerationQueue'!$BH$5:$BH$410,"",'Grid GenerationQueue'!$AC$5:$AC$410,1)</f>
        <v>0</v>
      </c>
      <c r="AK513">
        <f>SUMIFS('Grid GenerationQueue'!AN$5:AN$410,'Grid GenerationQueue'!$AZ$5:$AZ$410,$B513,'Grid GenerationQueue'!$BA$5:$BA$410,$C513,'Grid GenerationQueue'!$BH$5:$BH$410,"&lt;&gt;"&amp;"")+SUMIFS('Grid GenerationQueue'!AN$5:AN$410,'Grid GenerationQueue'!$AZ$5:$AZ$410,$B513,'Grid GenerationQueue'!$BA$5:$BA$410,$C513,'Grid GenerationQueue'!$BH$5:$BH$410,"",'Grid GenerationQueue'!$AC$5:$AC$410,1)</f>
        <v>0</v>
      </c>
      <c r="AL513">
        <f>SUMIFS('Grid GenerationQueue'!AO$5:AO$410,'Grid GenerationQueue'!$AZ$5:$AZ$410,$B513,'Grid GenerationQueue'!$BA$5:$BA$410,$C513,'Grid GenerationQueue'!$BH$5:$BH$410,"&lt;&gt;"&amp;"")+SUMIFS('Grid GenerationQueue'!AO$5:AO$410,'Grid GenerationQueue'!$AZ$5:$AZ$410,$B513,'Grid GenerationQueue'!$BA$5:$BA$410,$C513,'Grid GenerationQueue'!$BH$5:$BH$410,"",'Grid GenerationQueue'!$AC$5:$AC$410,1)</f>
        <v>0</v>
      </c>
      <c r="AM513">
        <f>SUMIFS('Grid GenerationQueue'!AP$5:AP$410,'Grid GenerationQueue'!$AZ$5:$AZ$410,$B513,'Grid GenerationQueue'!$BA$5:$BA$410,$C513,'Grid GenerationQueue'!$BH$5:$BH$410,"&lt;&gt;"&amp;"")+SUMIFS('Grid GenerationQueue'!AP$5:AP$410,'Grid GenerationQueue'!$AZ$5:$AZ$410,$B513,'Grid GenerationQueue'!$BA$5:$BA$410,$C513,'Grid GenerationQueue'!$BH$5:$BH$410,"",'Grid GenerationQueue'!$AC$5:$AC$410,1)</f>
        <v>0</v>
      </c>
      <c r="AN513">
        <f>SUMIFS('Grid GenerationQueue'!AQ$5:AQ$410,'Grid GenerationQueue'!$AZ$5:$AZ$410,$B513,'Grid GenerationQueue'!$BA$5:$BA$410,$C513,'Grid GenerationQueue'!$BH$5:$BH$410,"&lt;&gt;"&amp;"")+SUMIFS('Grid GenerationQueue'!AQ$5:AQ$410,'Grid GenerationQueue'!$AZ$5:$AZ$410,$B513,'Grid GenerationQueue'!$BA$5:$BA$410,$C513,'Grid GenerationQueue'!$BH$5:$BH$410,"",'Grid GenerationQueue'!$AC$5:$AC$410,1)</f>
        <v>0</v>
      </c>
      <c r="AO513">
        <f>SUMIFS('Grid GenerationQueue'!AR$5:AR$410,'Grid GenerationQueue'!$AZ$5:$AZ$410,$B513,'Grid GenerationQueue'!$BA$5:$BA$410,$C513,'Grid GenerationQueue'!$BH$5:$BH$410,"&lt;&gt;"&amp;"")+SUMIFS('Grid GenerationQueue'!AR$5:AR$410,'Grid GenerationQueue'!$AZ$5:$AZ$410,$B513,'Grid GenerationQueue'!$BA$5:$BA$410,$C513,'Grid GenerationQueue'!$BH$5:$BH$410,"",'Grid GenerationQueue'!$AC$5:$AC$410,1)</f>
        <v>0</v>
      </c>
      <c r="AQ513">
        <f>SUMIFS('Grid GenerationQueue'!AG$5:AG$410,'Grid GenerationQueue'!$AZ$5:$AZ$410,$B513,'Grid GenerationQueue'!$BA$5:$BA$410,$C513,'Grid GenerationQueue'!$BK$5:$BK$410,"&gt;0")</f>
        <v>0</v>
      </c>
      <c r="AR513">
        <f>SUMIFS('Grid GenerationQueue'!AH$5:AH$410,'Grid GenerationQueue'!$AZ$5:$AZ$410,$B513,'Grid GenerationQueue'!$BA$5:$BA$410,$C513,'Grid GenerationQueue'!$BK$5:$BK$410,"&gt;0")</f>
        <v>0</v>
      </c>
      <c r="AS513">
        <f>SUMIFS('Grid GenerationQueue'!AI$5:AI$410,'Grid GenerationQueue'!$AZ$5:$AZ$410,$B513,'Grid GenerationQueue'!$BA$5:$BA$410,$C513,'Grid GenerationQueue'!$BK$5:$BK$410,"&gt;0")</f>
        <v>0</v>
      </c>
      <c r="AT513">
        <f>SUMIFS('Grid GenerationQueue'!AJ$5:AJ$410,'Grid GenerationQueue'!$AZ$5:$AZ$410,$B513,'Grid GenerationQueue'!$BA$5:$BA$410,$C513,'Grid GenerationQueue'!$BK$5:$BK$410,"&gt;0")</f>
        <v>0</v>
      </c>
      <c r="AU513">
        <f>SUMIFS('Grid GenerationQueue'!AK$5:AK$410,'Grid GenerationQueue'!$AZ$5:$AZ$410,$B513,'Grid GenerationQueue'!$BA$5:$BA$410,$C513,'Grid GenerationQueue'!$BK$5:$BK$410,"&gt;0")</f>
        <v>0</v>
      </c>
      <c r="AV513">
        <f>SUMIFS('Grid GenerationQueue'!AL$5:AL$410,'Grid GenerationQueue'!$AZ$5:$AZ$410,$B513,'Grid GenerationQueue'!$BA$5:$BA$410,$C513,'Grid GenerationQueue'!$BK$5:$BK$410,"&gt;0")</f>
        <v>0</v>
      </c>
      <c r="AW513">
        <f>SUMIFS('Grid GenerationQueue'!AM$5:AM$410,'Grid GenerationQueue'!$AZ$5:$AZ$410,$B513,'Grid GenerationQueue'!$BA$5:$BA$410,$C513,'Grid GenerationQueue'!$BK$5:$BK$410,"&gt;0")</f>
        <v>0</v>
      </c>
      <c r="AX513">
        <f>SUMIFS('Grid GenerationQueue'!AN$5:AN$410,'Grid GenerationQueue'!$AZ$5:$AZ$410,$B513,'Grid GenerationQueue'!$BA$5:$BA$410,$C513,'Grid GenerationQueue'!$BK$5:$BK$410,"&gt;0")</f>
        <v>0</v>
      </c>
      <c r="AY513">
        <f>SUMIFS('Grid GenerationQueue'!AO$5:AO$410,'Grid GenerationQueue'!$AZ$5:$AZ$410,$B513,'Grid GenerationQueue'!$BA$5:$BA$410,$C513,'Grid GenerationQueue'!$BK$5:$BK$410,"&gt;0")</f>
        <v>0</v>
      </c>
      <c r="AZ513">
        <f>SUMIFS('Grid GenerationQueue'!AP$5:AP$410,'Grid GenerationQueue'!$AZ$5:$AZ$410,$B513,'Grid GenerationQueue'!$BA$5:$BA$410,$C513,'Grid GenerationQueue'!$BK$5:$BK$410,"&gt;0")</f>
        <v>0</v>
      </c>
      <c r="BA513">
        <f>SUMIFS('Grid GenerationQueue'!AQ$5:AQ$410,'Grid GenerationQueue'!$AZ$5:$AZ$410,$B513,'Grid GenerationQueue'!$BA$5:$BA$410,$C513,'Grid GenerationQueue'!$BK$5:$BK$410,"&gt;0")</f>
        <v>0</v>
      </c>
      <c r="BB513">
        <f>SUMIFS('Grid GenerationQueue'!AR$5:AR$410,'Grid GenerationQueue'!$AZ$5:$AZ$410,$B513,'Grid GenerationQueue'!$BA$5:$BA$410,$C513,'Grid GenerationQueue'!$BK$5:$BK$410,"&gt;0")</f>
        <v>0</v>
      </c>
      <c r="BD513">
        <f>SUMIFS('Grid GenerationQueue'!AG$5:AG$410,'Grid GenerationQueue'!$AZ$5:$AZ$410,$B513,'Grid GenerationQueue'!$BA$5:$BA$410,$C513,'Grid GenerationQueue'!$BD$5:$BD$410,"&lt;="&amp;$BE$3)</f>
        <v>0</v>
      </c>
      <c r="BE513">
        <f>SUMIFS('Grid GenerationQueue'!AH$5:AH$410,'Grid GenerationQueue'!$AZ$5:$AZ$410,$B513,'Grid GenerationQueue'!$BA$5:$BA$410,$C513,'Grid GenerationQueue'!$BD$5:$BD$410,"&lt;="&amp;$BE$3)</f>
        <v>0</v>
      </c>
      <c r="BF513">
        <f>SUMIFS('Grid GenerationQueue'!AI$5:AI$410,'Grid GenerationQueue'!$AZ$5:$AZ$410,$B513,'Grid GenerationQueue'!$BA$5:$BA$410,$C513,'Grid GenerationQueue'!$BD$5:$BD$410,"&lt;="&amp;$BE$3)</f>
        <v>0</v>
      </c>
      <c r="BG513">
        <f>SUMIFS('Grid GenerationQueue'!AJ$5:AJ$410,'Grid GenerationQueue'!$AZ$5:$AZ$410,$B513,'Grid GenerationQueue'!$BA$5:$BA$410,$C513,'Grid GenerationQueue'!$BD$5:$BD$410,"&lt;="&amp;$BE$3)</f>
        <v>0</v>
      </c>
      <c r="BH513">
        <f>SUMIFS('Grid GenerationQueue'!AK$5:AK$410,'Grid GenerationQueue'!$AZ$5:$AZ$410,$B513,'Grid GenerationQueue'!$BA$5:$BA$410,$C513,'Grid GenerationQueue'!$BD$5:$BD$410,"&lt;="&amp;$BE$3)</f>
        <v>0</v>
      </c>
      <c r="BI513">
        <f>SUMIFS('Grid GenerationQueue'!AL$5:AL$410,'Grid GenerationQueue'!$AZ$5:$AZ$410,$B513,'Grid GenerationQueue'!$BA$5:$BA$410,$C513,'Grid GenerationQueue'!$BD$5:$BD$410,"&lt;="&amp;$BE$3)</f>
        <v>0</v>
      </c>
      <c r="BJ513">
        <f>SUMIFS('Grid GenerationQueue'!AM$5:AM$410,'Grid GenerationQueue'!$AZ$5:$AZ$410,$B513,'Grid GenerationQueue'!$BA$5:$BA$410,$C513,'Grid GenerationQueue'!$BD$5:$BD$410,"&lt;="&amp;$BE$3)</f>
        <v>0</v>
      </c>
      <c r="BK513">
        <f>SUMIFS('Grid GenerationQueue'!AN$5:AN$410,'Grid GenerationQueue'!$AZ$5:$AZ$410,$B513,'Grid GenerationQueue'!$BA$5:$BA$410,$C513,'Grid GenerationQueue'!$BD$5:$BD$410,"&lt;="&amp;$BE$3)</f>
        <v>0</v>
      </c>
      <c r="BL513">
        <f>SUMIFS('Grid GenerationQueue'!AO$5:AO$410,'Grid GenerationQueue'!$AZ$5:$AZ$410,$B513,'Grid GenerationQueue'!$BA$5:$BA$410,$C513,'Grid GenerationQueue'!$BD$5:$BD$410,"&lt;="&amp;$BE$3)</f>
        <v>0</v>
      </c>
      <c r="BM513">
        <f>SUMIFS('Grid GenerationQueue'!AP$5:AP$410,'Grid GenerationQueue'!$AZ$5:$AZ$410,$B513,'Grid GenerationQueue'!$BA$5:$BA$410,$C513,'Grid GenerationQueue'!$BD$5:$BD$410,"&lt;="&amp;$BE$3)</f>
        <v>0</v>
      </c>
      <c r="BN513">
        <f>SUMIFS('Grid GenerationQueue'!AQ$5:AQ$410,'Grid GenerationQueue'!$AZ$5:$AZ$410,$B513,'Grid GenerationQueue'!$BA$5:$BA$410,$C513,'Grid GenerationQueue'!$BD$5:$BD$410,"&lt;="&amp;$BE$3)</f>
        <v>0</v>
      </c>
      <c r="BO513">
        <f>SUMIFS('Grid GenerationQueue'!AR$5:AR$410,'Grid GenerationQueue'!$AZ$5:$AZ$410,$B513,'Grid GenerationQueue'!$BA$5:$BA$410,$C513,'Grid GenerationQueue'!$BD$5:$BD$410,"&lt;="&amp;$BE$3)</f>
        <v>0</v>
      </c>
      <c r="BQ513">
        <f>SUMIFS('Grid GenerationQueue'!AG$5:AG$410,'Grid GenerationQueue'!$AZ$5:$AZ$410,$B513,'Grid GenerationQueue'!$BA$5:$BA$410,$C513,'Grid GenerationQueue'!$BJ$5:$BJ$410,"Executed",'Grid GenerationQueue'!$BD$5:$BD$410,"&lt;="&amp;$BE$3)</f>
        <v>0</v>
      </c>
      <c r="BR513">
        <f>SUMIFS('Grid GenerationQueue'!AH$5:AH$410,'Grid GenerationQueue'!$AZ$5:$AZ$410,$B513,'Grid GenerationQueue'!$BA$5:$BA$410,$C513,'Grid GenerationQueue'!$BJ$5:$BJ$410,"Executed",'Grid GenerationQueue'!$BD$5:$BD$410,"&lt;="&amp;$BE$3)</f>
        <v>0</v>
      </c>
      <c r="BS513">
        <f>SUMIFS('Grid GenerationQueue'!AI$5:AI$410,'Grid GenerationQueue'!$AZ$5:$AZ$410,$B513,'Grid GenerationQueue'!$BA$5:$BA$410,$C513,'Grid GenerationQueue'!$BJ$5:$BJ$410,"Executed",'Grid GenerationQueue'!$BD$5:$BD$410,"&lt;="&amp;$BE$3)</f>
        <v>0</v>
      </c>
      <c r="BT513">
        <f>SUMIFS('Grid GenerationQueue'!AJ$5:AJ$410,'Grid GenerationQueue'!$AZ$5:$AZ$410,$B513,'Grid GenerationQueue'!$BA$5:$BA$410,$C513,'Grid GenerationQueue'!$BJ$5:$BJ$410,"Executed",'Grid GenerationQueue'!$BD$5:$BD$410,"&lt;="&amp;$BE$3)</f>
        <v>0</v>
      </c>
      <c r="BU513">
        <f>SUMIFS('Grid GenerationQueue'!AK$5:AK$410,'Grid GenerationQueue'!$AZ$5:$AZ$410,$B513,'Grid GenerationQueue'!$BA$5:$BA$410,$C513,'Grid GenerationQueue'!$BJ$5:$BJ$410,"Executed",'Grid GenerationQueue'!$BD$5:$BD$410,"&lt;="&amp;$BE$3)</f>
        <v>0</v>
      </c>
      <c r="BV513">
        <f>SUMIFS('Grid GenerationQueue'!AL$5:AL$410,'Grid GenerationQueue'!$AZ$5:$AZ$410,$B513,'Grid GenerationQueue'!$BA$5:$BA$410,$C513,'Grid GenerationQueue'!$BJ$5:$BJ$410,"Executed",'Grid GenerationQueue'!$BD$5:$BD$410,"&lt;="&amp;$BE$3)</f>
        <v>0</v>
      </c>
      <c r="BW513">
        <f>SUMIFS('Grid GenerationQueue'!AM$5:AM$410,'Grid GenerationQueue'!$AZ$5:$AZ$410,$B513,'Grid GenerationQueue'!$BA$5:$BA$410,$C513,'Grid GenerationQueue'!$BJ$5:$BJ$410,"Executed",'Grid GenerationQueue'!$BD$5:$BD$410,"&lt;="&amp;$BE$3)</f>
        <v>0</v>
      </c>
      <c r="BX513">
        <f>SUMIFS('Grid GenerationQueue'!AN$5:AN$410,'Grid GenerationQueue'!$AZ$5:$AZ$410,$B513,'Grid GenerationQueue'!$BA$5:$BA$410,$C513,'Grid GenerationQueue'!$BJ$5:$BJ$410,"Executed",'Grid GenerationQueue'!$BD$5:$BD$410,"&lt;="&amp;$BE$3)</f>
        <v>0</v>
      </c>
      <c r="BY513">
        <f>SUMIFS('Grid GenerationQueue'!AO$5:AO$410,'Grid GenerationQueue'!$AZ$5:$AZ$410,$B513,'Grid GenerationQueue'!$BA$5:$BA$410,$C513,'Grid GenerationQueue'!$BJ$5:$BJ$410,"Executed",'Grid GenerationQueue'!$BD$5:$BD$410,"&lt;="&amp;$BE$3)</f>
        <v>0</v>
      </c>
      <c r="BZ513">
        <f>SUMIFS('Grid GenerationQueue'!AP$5:AP$410,'Grid GenerationQueue'!$AZ$5:$AZ$410,$B513,'Grid GenerationQueue'!$BA$5:$BA$410,$C513,'Grid GenerationQueue'!$BJ$5:$BJ$410,"Executed",'Grid GenerationQueue'!$BD$5:$BD$410,"&lt;="&amp;$BE$3)</f>
        <v>0</v>
      </c>
      <c r="CA513">
        <f>SUMIFS('Grid GenerationQueue'!AQ$5:AQ$410,'Grid GenerationQueue'!$AZ$5:$AZ$410,$B513,'Grid GenerationQueue'!$BA$5:$BA$410,$C513,'Grid GenerationQueue'!$BJ$5:$BJ$410,"Executed",'Grid GenerationQueue'!$BD$5:$BD$410,"&lt;="&amp;$BE$3)</f>
        <v>0</v>
      </c>
      <c r="CB513">
        <f>SUMIFS('Grid GenerationQueue'!AR$5:AR$410,'Grid GenerationQueue'!$AZ$5:$AZ$410,$B513,'Grid GenerationQueue'!$BA$5:$BA$410,$C513,'Grid GenerationQueue'!$BJ$5:$BJ$410,"Executed",'Grid GenerationQueue'!$BD$5:$BD$410,"&lt;="&amp;$BE$3)</f>
        <v>0</v>
      </c>
      <c r="CD513">
        <f>SUMIFS('Grid GenerationQueue'!AG$5:AG$410,'Grid GenerationQueue'!$AZ$5:$AZ$410,$B513,'Grid GenerationQueue'!$BA$5:$BA$410,$C513,'Grid GenerationQueue'!$BH$5:$BH$410,"&lt;&gt;"&amp;"",'Grid GenerationQueue'!$BD$5:$BD$410,"&lt;="&amp;$BE$3)</f>
        <v>0</v>
      </c>
      <c r="CE513">
        <f>SUMIFS('Grid GenerationQueue'!AH$5:AH$410,'Grid GenerationQueue'!$AZ$5:$AZ$410,$B513,'Grid GenerationQueue'!$BA$5:$BA$410,$C513,'Grid GenerationQueue'!$BH$5:$BH$410,"&lt;&gt;"&amp;"",'Grid GenerationQueue'!$BD$5:$BD$410,"&lt;="&amp;$BE$3)</f>
        <v>0</v>
      </c>
      <c r="CF513">
        <f>SUMIFS('Grid GenerationQueue'!AI$5:AI$410,'Grid GenerationQueue'!$AZ$5:$AZ$410,$B513,'Grid GenerationQueue'!$BA$5:$BA$410,$C513,'Grid GenerationQueue'!$BH$5:$BH$410,"&lt;&gt;"&amp;"",'Grid GenerationQueue'!$BD$5:$BD$410,"&lt;="&amp;$BE$3)</f>
        <v>0</v>
      </c>
      <c r="CG513">
        <f>SUMIFS('Grid GenerationQueue'!AJ$5:AJ$410,'Grid GenerationQueue'!$AZ$5:$AZ$410,$B513,'Grid GenerationQueue'!$BA$5:$BA$410,$C513,'Grid GenerationQueue'!$BH$5:$BH$410,"&lt;&gt;"&amp;"",'Grid GenerationQueue'!$BD$5:$BD$410,"&lt;="&amp;$BE$3)</f>
        <v>0</v>
      </c>
      <c r="CH513">
        <f>SUMIFS('Grid GenerationQueue'!AK$5:AK$410,'Grid GenerationQueue'!$AZ$5:$AZ$410,$B513,'Grid GenerationQueue'!$BA$5:$BA$410,$C513,'Grid GenerationQueue'!$BH$5:$BH$410,"&lt;&gt;"&amp;"",'Grid GenerationQueue'!$BD$5:$BD$410,"&lt;="&amp;$BE$3)</f>
        <v>0</v>
      </c>
      <c r="CI513">
        <f>SUMIFS('Grid GenerationQueue'!AL$5:AL$410,'Grid GenerationQueue'!$AZ$5:$AZ$410,$B513,'Grid GenerationQueue'!$BA$5:$BA$410,$C513,'Grid GenerationQueue'!$BH$5:$BH$410,"&lt;&gt;"&amp;"",'Grid GenerationQueue'!$BD$5:$BD$410,"&lt;="&amp;$BE$3)</f>
        <v>0</v>
      </c>
      <c r="CJ513">
        <f>SUMIFS('Grid GenerationQueue'!AM$5:AM$410,'Grid GenerationQueue'!$AZ$5:$AZ$410,$B513,'Grid GenerationQueue'!$BA$5:$BA$410,$C513,'Grid GenerationQueue'!$BH$5:$BH$410,"&lt;&gt;"&amp;"",'Grid GenerationQueue'!$BD$5:$BD$410,"&lt;="&amp;$BE$3)</f>
        <v>0</v>
      </c>
      <c r="CK513">
        <f>SUMIFS('Grid GenerationQueue'!AN$5:AN$410,'Grid GenerationQueue'!$AZ$5:$AZ$410,$B513,'Grid GenerationQueue'!$BA$5:$BA$410,$C513,'Grid GenerationQueue'!$BH$5:$BH$410,"&lt;&gt;"&amp;"",'Grid GenerationQueue'!$BD$5:$BD$410,"&lt;="&amp;$BE$3)</f>
        <v>0</v>
      </c>
      <c r="CL513">
        <f>SUMIFS('Grid GenerationQueue'!AO$5:AO$410,'Grid GenerationQueue'!$AZ$5:$AZ$410,$B513,'Grid GenerationQueue'!$BA$5:$BA$410,$C513,'Grid GenerationQueue'!$BH$5:$BH$410,"&lt;&gt;"&amp;"",'Grid GenerationQueue'!$BD$5:$BD$410,"&lt;="&amp;$BE$3)</f>
        <v>0</v>
      </c>
      <c r="CM513">
        <f>SUMIFS('Grid GenerationQueue'!AP$5:AP$410,'Grid GenerationQueue'!$AZ$5:$AZ$410,$B513,'Grid GenerationQueue'!$BA$5:$BA$410,$C513,'Grid GenerationQueue'!$BH$5:$BH$410,"&lt;&gt;"&amp;"",'Grid GenerationQueue'!$BD$5:$BD$410,"&lt;="&amp;$BE$3)</f>
        <v>0</v>
      </c>
      <c r="CN513">
        <f>SUMIFS('Grid GenerationQueue'!AQ$5:AQ$410,'Grid GenerationQueue'!$AZ$5:$AZ$410,$B513,'Grid GenerationQueue'!$BA$5:$BA$410,$C513,'Grid GenerationQueue'!$BH$5:$BH$410,"&lt;&gt;"&amp;"",'Grid GenerationQueue'!$BD$5:$BD$410,"&lt;="&amp;$BE$3)</f>
        <v>0</v>
      </c>
      <c r="CO513">
        <f>SUMIFS('Grid GenerationQueue'!AR$5:AR$410,'Grid GenerationQueue'!$AZ$5:$AZ$410,$B513,'Grid GenerationQueue'!$BA$5:$BA$410,$C513,'Grid GenerationQueue'!$BH$5:$BH$410,"&lt;&gt;"&amp;"",'Grid GenerationQueue'!$BD$5:$BD$410,"&lt;="&amp;$BE$3)</f>
        <v>0</v>
      </c>
      <c r="CQ513">
        <f>SUMIFS('Grid GenerationQueue'!AG$5:AG$410,'Grid GenerationQueue'!$AZ$5:$AZ$410,$B513,'Grid GenerationQueue'!$BA$5:$BA$410,$C513,'Grid GenerationQueue'!$BK$5:$BK$410,"&gt;0",'Grid GenerationQueue'!$BD$5:$BD$410,"&lt;="&amp;$BE$3)</f>
        <v>0</v>
      </c>
      <c r="CR513">
        <f>SUMIFS('Grid GenerationQueue'!AH$5:AH$410,'Grid GenerationQueue'!$AZ$5:$AZ$410,$B513,'Grid GenerationQueue'!$BA$5:$BA$410,$C513,'Grid GenerationQueue'!$BK$5:$BK$410,"&gt;0",'Grid GenerationQueue'!$BD$5:$BD$410,"&lt;="&amp;$BE$3)</f>
        <v>0</v>
      </c>
      <c r="CS513">
        <f>SUMIFS('Grid GenerationQueue'!AI$5:AI$410,'Grid GenerationQueue'!$AZ$5:$AZ$410,$B513,'Grid GenerationQueue'!$BA$5:$BA$410,$C513,'Grid GenerationQueue'!$BK$5:$BK$410,"&gt;0",'Grid GenerationQueue'!$BD$5:$BD$410,"&lt;="&amp;$BE$3)</f>
        <v>0</v>
      </c>
      <c r="CT513">
        <f>SUMIFS('Grid GenerationQueue'!AJ$5:AJ$410,'Grid GenerationQueue'!$AZ$5:$AZ$410,$B513,'Grid GenerationQueue'!$BA$5:$BA$410,$C513,'Grid GenerationQueue'!$BK$5:$BK$410,"&gt;0",'Grid GenerationQueue'!$BD$5:$BD$410,"&lt;="&amp;$BE$3)</f>
        <v>0</v>
      </c>
      <c r="CU513">
        <f>SUMIFS('Grid GenerationQueue'!AK$5:AK$410,'Grid GenerationQueue'!$AZ$5:$AZ$410,$B513,'Grid GenerationQueue'!$BA$5:$BA$410,$C513,'Grid GenerationQueue'!$BK$5:$BK$410,"&gt;0",'Grid GenerationQueue'!$BD$5:$BD$410,"&lt;="&amp;$BE$3)</f>
        <v>0</v>
      </c>
      <c r="CV513">
        <f>SUMIFS('Grid GenerationQueue'!AL$5:AL$410,'Grid GenerationQueue'!$AZ$5:$AZ$410,$B513,'Grid GenerationQueue'!$BA$5:$BA$410,$C513,'Grid GenerationQueue'!$BK$5:$BK$410,"&gt;0",'Grid GenerationQueue'!$BD$5:$BD$410,"&lt;="&amp;$BE$3)</f>
        <v>0</v>
      </c>
      <c r="CW513">
        <f>SUMIFS('Grid GenerationQueue'!AM$5:AM$410,'Grid GenerationQueue'!$AZ$5:$AZ$410,$B513,'Grid GenerationQueue'!$BA$5:$BA$410,$C513,'Grid GenerationQueue'!$BK$5:$BK$410,"&gt;0",'Grid GenerationQueue'!$BD$5:$BD$410,"&lt;="&amp;$BE$3)</f>
        <v>0</v>
      </c>
      <c r="CX513">
        <f>SUMIFS('Grid GenerationQueue'!AN$5:AN$410,'Grid GenerationQueue'!$AZ$5:$AZ$410,$B513,'Grid GenerationQueue'!$BA$5:$BA$410,$C513,'Grid GenerationQueue'!$BK$5:$BK$410,"&gt;0",'Grid GenerationQueue'!$BD$5:$BD$410,"&lt;="&amp;$BE$3)</f>
        <v>0</v>
      </c>
      <c r="CY513">
        <f>SUMIFS('Grid GenerationQueue'!AO$5:AO$410,'Grid GenerationQueue'!$AZ$5:$AZ$410,$B513,'Grid GenerationQueue'!$BA$5:$BA$410,$C513,'Grid GenerationQueue'!$BK$5:$BK$410,"&gt;0",'Grid GenerationQueue'!$BD$5:$BD$410,"&lt;="&amp;$BE$3)</f>
        <v>0</v>
      </c>
      <c r="CZ513">
        <f>SUMIFS('Grid GenerationQueue'!AP$5:AP$410,'Grid GenerationQueue'!$AZ$5:$AZ$410,$B513,'Grid GenerationQueue'!$BA$5:$BA$410,$C513,'Grid GenerationQueue'!$BK$5:$BK$410,"&gt;0",'Grid GenerationQueue'!$BD$5:$BD$410,"&lt;="&amp;$BE$3)</f>
        <v>0</v>
      </c>
      <c r="DA513">
        <f>SUMIFS('Grid GenerationQueue'!AQ$5:AQ$410,'Grid GenerationQueue'!$AZ$5:$AZ$410,$B513,'Grid GenerationQueue'!$BA$5:$BA$410,$C513,'Grid GenerationQueue'!$BK$5:$BK$410,"&gt;0",'Grid GenerationQueue'!$BD$5:$BD$410,"&lt;="&amp;$BE$3)</f>
        <v>0</v>
      </c>
      <c r="DB513">
        <f>SUMIFS('Grid GenerationQueue'!AR$5:AR$410,'Grid GenerationQueue'!$AZ$5:$AZ$410,$B513,'Grid GenerationQueue'!$BA$5:$BA$410,$C513,'Grid GenerationQueue'!$BK$5:$BK$410,"&gt;0",'Grid GenerationQueue'!$BD$5:$BD$410,"&lt;="&amp;$BE$3)</f>
        <v>0</v>
      </c>
    </row>
    <row r="514" spans="1:106" x14ac:dyDescent="0.35">
      <c r="A514" t="s">
        <v>4746</v>
      </c>
      <c r="B514" t="s">
        <v>4998</v>
      </c>
      <c r="C514">
        <v>500</v>
      </c>
      <c r="D514">
        <f>SUMIFS('Grid GenerationQueue'!AG$5:AG$410,'Grid GenerationQueue'!$AZ$5:$AZ$410,$B514,'Grid GenerationQueue'!$BA$5:$BA$410,$C514)</f>
        <v>0</v>
      </c>
      <c r="E514">
        <f>SUMIFS('Grid GenerationQueue'!AH$5:AH$410,'Grid GenerationQueue'!$AZ$5:$AZ$410,$B514,'Grid GenerationQueue'!$BA$5:$BA$410,$C514)</f>
        <v>0</v>
      </c>
      <c r="F514">
        <f>SUMIFS('Grid GenerationQueue'!AI$5:AI$410,'Grid GenerationQueue'!$AZ$5:$AZ$410,$B514,'Grid GenerationQueue'!$BA$5:$BA$410,$C514)</f>
        <v>0</v>
      </c>
      <c r="G514">
        <f>SUMIFS('Grid GenerationQueue'!AJ$5:AJ$410,'Grid GenerationQueue'!$AZ$5:$AZ$410,$B514,'Grid GenerationQueue'!$BA$5:$BA$410,$C514)</f>
        <v>0</v>
      </c>
      <c r="H514">
        <f>SUMIFS('Grid GenerationQueue'!AK$5:AK$410,'Grid GenerationQueue'!$AZ$5:$AZ$410,$B514,'Grid GenerationQueue'!$BA$5:$BA$410,$C514)</f>
        <v>0</v>
      </c>
      <c r="I514">
        <f>SUMIFS('Grid GenerationQueue'!AL$5:AL$410,'Grid GenerationQueue'!$AZ$5:$AZ$410,$B514,'Grid GenerationQueue'!$BA$5:$BA$410,$C514)</f>
        <v>0</v>
      </c>
      <c r="J514">
        <f>SUMIFS('Grid GenerationQueue'!AM$5:AM$410,'Grid GenerationQueue'!$AZ$5:$AZ$410,$B514,'Grid GenerationQueue'!$BA$5:$BA$410,$C514)</f>
        <v>0</v>
      </c>
      <c r="K514">
        <f>SUMIFS('Grid GenerationQueue'!AN$5:AN$410,'Grid GenerationQueue'!$AZ$5:$AZ$410,$B514,'Grid GenerationQueue'!$BA$5:$BA$410,$C514)</f>
        <v>0</v>
      </c>
      <c r="L514">
        <f>SUMIFS('Grid GenerationQueue'!AO$5:AO$410,'Grid GenerationQueue'!$AZ$5:$AZ$410,$B514,'Grid GenerationQueue'!$BA$5:$BA$410,$C514)</f>
        <v>0</v>
      </c>
      <c r="M514">
        <f>SUMIFS('Grid GenerationQueue'!AP$5:AP$410,'Grid GenerationQueue'!$AZ$5:$AZ$410,$B514,'Grid GenerationQueue'!$BA$5:$BA$410,$C514)</f>
        <v>0</v>
      </c>
      <c r="N514">
        <f>SUMIFS('Grid GenerationQueue'!AQ$5:AQ$410,'Grid GenerationQueue'!$AZ$5:$AZ$410,$B514,'Grid GenerationQueue'!$BA$5:$BA$410,$C514)</f>
        <v>0</v>
      </c>
      <c r="O514">
        <f>SUMIFS('Grid GenerationQueue'!AR$5:AR$410,'Grid GenerationQueue'!$AZ$5:$AZ$410,$B514,'Grid GenerationQueue'!$BA$5:$BA$410,$C514)</f>
        <v>0</v>
      </c>
      <c r="Q514">
        <f>SUMIFS('Grid GenerationQueue'!AG$5:AG$410,'Grid GenerationQueue'!$AZ$5:$AZ$410,$B514,'Grid GenerationQueue'!$BA$5:$BA$410,$C514,'Grid GenerationQueue'!$BJ$5:$BJ$410,"Executed")</f>
        <v>0</v>
      </c>
      <c r="R514">
        <f>SUMIFS('Grid GenerationQueue'!AH$5:AH$410,'Grid GenerationQueue'!$AZ$5:$AZ$410,$B514,'Grid GenerationQueue'!$BA$5:$BA$410,$C514,'Grid GenerationQueue'!$BJ$5:$BJ$410,"Executed")</f>
        <v>0</v>
      </c>
      <c r="S514">
        <f>SUMIFS('Grid GenerationQueue'!AI$5:AI$410,'Grid GenerationQueue'!$AZ$5:$AZ$410,$B514,'Grid GenerationQueue'!$BA$5:$BA$410,$C514,'Grid GenerationQueue'!$BJ$5:$BJ$410,"Executed")</f>
        <v>0</v>
      </c>
      <c r="T514">
        <f>SUMIFS('Grid GenerationQueue'!AJ$5:AJ$410,'Grid GenerationQueue'!$AZ$5:$AZ$410,$B514,'Grid GenerationQueue'!$BA$5:$BA$410,$C514,'Grid GenerationQueue'!$BJ$5:$BJ$410,"Executed")</f>
        <v>0</v>
      </c>
      <c r="U514">
        <f>SUMIFS('Grid GenerationQueue'!AK$5:AK$410,'Grid GenerationQueue'!$AZ$5:$AZ$410,$B514,'Grid GenerationQueue'!$BA$5:$BA$410,$C514,'Grid GenerationQueue'!$BJ$5:$BJ$410,"Executed")</f>
        <v>0</v>
      </c>
      <c r="V514">
        <f>SUMIFS('Grid GenerationQueue'!AL$5:AL$410,'Grid GenerationQueue'!$AZ$5:$AZ$410,$B514,'Grid GenerationQueue'!$BA$5:$BA$410,$C514,'Grid GenerationQueue'!$BJ$5:$BJ$410,"Executed")</f>
        <v>0</v>
      </c>
      <c r="W514">
        <f>SUMIFS('Grid GenerationQueue'!AM$5:AM$410,'Grid GenerationQueue'!$AZ$5:$AZ$410,$B514,'Grid GenerationQueue'!$BA$5:$BA$410,$C514,'Grid GenerationQueue'!$BJ$5:$BJ$410,"Executed")</f>
        <v>0</v>
      </c>
      <c r="X514">
        <f>SUMIFS('Grid GenerationQueue'!AN$5:AN$410,'Grid GenerationQueue'!$AZ$5:$AZ$410,$B514,'Grid GenerationQueue'!$BA$5:$BA$410,$C514,'Grid GenerationQueue'!$BJ$5:$BJ$410,"Executed")</f>
        <v>0</v>
      </c>
      <c r="Y514">
        <f>SUMIFS('Grid GenerationQueue'!AO$5:AO$410,'Grid GenerationQueue'!$AZ$5:$AZ$410,$B514,'Grid GenerationQueue'!$BA$5:$BA$410,$C514,'Grid GenerationQueue'!$BJ$5:$BJ$410,"Executed")</f>
        <v>0</v>
      </c>
      <c r="Z514">
        <f>SUMIFS('Grid GenerationQueue'!AP$5:AP$410,'Grid GenerationQueue'!$AZ$5:$AZ$410,$B514,'Grid GenerationQueue'!$BA$5:$BA$410,$C514,'Grid GenerationQueue'!$BJ$5:$BJ$410,"Executed")</f>
        <v>0</v>
      </c>
      <c r="AA514">
        <f>SUMIFS('Grid GenerationQueue'!AQ$5:AQ$410,'Grid GenerationQueue'!$AZ$5:$AZ$410,$B514,'Grid GenerationQueue'!$BA$5:$BA$410,$C514,'Grid GenerationQueue'!$BJ$5:$BJ$410,"Executed")</f>
        <v>0</v>
      </c>
      <c r="AB514">
        <f>SUMIFS('Grid GenerationQueue'!AR$5:AR$410,'Grid GenerationQueue'!$AZ$5:$AZ$410,$B514,'Grid GenerationQueue'!$BA$5:$BA$410,$C514,'Grid GenerationQueue'!$BJ$5:$BJ$410,"Executed")</f>
        <v>0</v>
      </c>
      <c r="AD514">
        <f>SUMIFS('Grid GenerationQueue'!AG$5:AG$410,'Grid GenerationQueue'!$AZ$5:$AZ$410,$B514,'Grid GenerationQueue'!$BA$5:$BA$410,$C514,'Grid GenerationQueue'!$BH$5:$BH$410,"&lt;&gt;"&amp;"")+SUMIFS('Grid GenerationQueue'!AG$5:AG$410,'Grid GenerationQueue'!$AZ$5:$AZ$410,$B514,'Grid GenerationQueue'!$BA$5:$BA$410,$C514,'Grid GenerationQueue'!$BH$5:$BH$410,"",'Grid GenerationQueue'!$AC$5:$AC$410,1)</f>
        <v>0</v>
      </c>
      <c r="AE514">
        <f>SUMIFS('Grid GenerationQueue'!AH$5:AH$410,'Grid GenerationQueue'!$AZ$5:$AZ$410,$B514,'Grid GenerationQueue'!$BA$5:$BA$410,$C514,'Grid GenerationQueue'!$BH$5:$BH$410,"&lt;&gt;"&amp;"")+SUMIFS('Grid GenerationQueue'!AH$5:AH$410,'Grid GenerationQueue'!$AZ$5:$AZ$410,$B514,'Grid GenerationQueue'!$BA$5:$BA$410,$C514,'Grid GenerationQueue'!$BH$5:$BH$410,"",'Grid GenerationQueue'!$AC$5:$AC$410,1)</f>
        <v>0</v>
      </c>
      <c r="AF514">
        <f>SUMIFS('Grid GenerationQueue'!AI$5:AI$410,'Grid GenerationQueue'!$AZ$5:$AZ$410,$B514,'Grid GenerationQueue'!$BA$5:$BA$410,$C514,'Grid GenerationQueue'!$BH$5:$BH$410,"&lt;&gt;"&amp;"")+SUMIFS('Grid GenerationQueue'!AI$5:AI$410,'Grid GenerationQueue'!$AZ$5:$AZ$410,$B514,'Grid GenerationQueue'!$BA$5:$BA$410,$C514,'Grid GenerationQueue'!$BH$5:$BH$410,"",'Grid GenerationQueue'!$AC$5:$AC$410,1)</f>
        <v>0</v>
      </c>
      <c r="AG514">
        <f>SUMIFS('Grid GenerationQueue'!AJ$5:AJ$410,'Grid GenerationQueue'!$AZ$5:$AZ$410,$B514,'Grid GenerationQueue'!$BA$5:$BA$410,$C514,'Grid GenerationQueue'!$BH$5:$BH$410,"&lt;&gt;"&amp;"")+SUMIFS('Grid GenerationQueue'!AJ$5:AJ$410,'Grid GenerationQueue'!$AZ$5:$AZ$410,$B514,'Grid GenerationQueue'!$BA$5:$BA$410,$C514,'Grid GenerationQueue'!$BH$5:$BH$410,"",'Grid GenerationQueue'!$AC$5:$AC$410,1)</f>
        <v>0</v>
      </c>
      <c r="AH514">
        <f>SUMIFS('Grid GenerationQueue'!AK$5:AK$410,'Grid GenerationQueue'!$AZ$5:$AZ$410,$B514,'Grid GenerationQueue'!$BA$5:$BA$410,$C514,'Grid GenerationQueue'!$BH$5:$BH$410,"&lt;&gt;"&amp;"")+SUMIFS('Grid GenerationQueue'!AK$5:AK$410,'Grid GenerationQueue'!$AZ$5:$AZ$410,$B514,'Grid GenerationQueue'!$BA$5:$BA$410,$C514,'Grid GenerationQueue'!$BH$5:$BH$410,"",'Grid GenerationQueue'!$AC$5:$AC$410,1)</f>
        <v>0</v>
      </c>
      <c r="AI514">
        <f>SUMIFS('Grid GenerationQueue'!AL$5:AL$410,'Grid GenerationQueue'!$AZ$5:$AZ$410,$B514,'Grid GenerationQueue'!$BA$5:$BA$410,$C514,'Grid GenerationQueue'!$BH$5:$BH$410,"&lt;&gt;"&amp;"")+SUMIFS('Grid GenerationQueue'!AL$5:AL$410,'Grid GenerationQueue'!$AZ$5:$AZ$410,$B514,'Grid GenerationQueue'!$BA$5:$BA$410,$C514,'Grid GenerationQueue'!$BH$5:$BH$410,"",'Grid GenerationQueue'!$AC$5:$AC$410,1)</f>
        <v>0</v>
      </c>
      <c r="AJ514">
        <f>SUMIFS('Grid GenerationQueue'!AM$5:AM$410,'Grid GenerationQueue'!$AZ$5:$AZ$410,$B514,'Grid GenerationQueue'!$BA$5:$BA$410,$C514,'Grid GenerationQueue'!$BH$5:$BH$410,"&lt;&gt;"&amp;"")+SUMIFS('Grid GenerationQueue'!AM$5:AM$410,'Grid GenerationQueue'!$AZ$5:$AZ$410,$B514,'Grid GenerationQueue'!$BA$5:$BA$410,$C514,'Grid GenerationQueue'!$BH$5:$BH$410,"",'Grid GenerationQueue'!$AC$5:$AC$410,1)</f>
        <v>0</v>
      </c>
      <c r="AK514">
        <f>SUMIFS('Grid GenerationQueue'!AN$5:AN$410,'Grid GenerationQueue'!$AZ$5:$AZ$410,$B514,'Grid GenerationQueue'!$BA$5:$BA$410,$C514,'Grid GenerationQueue'!$BH$5:$BH$410,"&lt;&gt;"&amp;"")+SUMIFS('Grid GenerationQueue'!AN$5:AN$410,'Grid GenerationQueue'!$AZ$5:$AZ$410,$B514,'Grid GenerationQueue'!$BA$5:$BA$410,$C514,'Grid GenerationQueue'!$BH$5:$BH$410,"",'Grid GenerationQueue'!$AC$5:$AC$410,1)</f>
        <v>0</v>
      </c>
      <c r="AL514">
        <f>SUMIFS('Grid GenerationQueue'!AO$5:AO$410,'Grid GenerationQueue'!$AZ$5:$AZ$410,$B514,'Grid GenerationQueue'!$BA$5:$BA$410,$C514,'Grid GenerationQueue'!$BH$5:$BH$410,"&lt;&gt;"&amp;"")+SUMIFS('Grid GenerationQueue'!AO$5:AO$410,'Grid GenerationQueue'!$AZ$5:$AZ$410,$B514,'Grid GenerationQueue'!$BA$5:$BA$410,$C514,'Grid GenerationQueue'!$BH$5:$BH$410,"",'Grid GenerationQueue'!$AC$5:$AC$410,1)</f>
        <v>0</v>
      </c>
      <c r="AM514">
        <f>SUMIFS('Grid GenerationQueue'!AP$5:AP$410,'Grid GenerationQueue'!$AZ$5:$AZ$410,$B514,'Grid GenerationQueue'!$BA$5:$BA$410,$C514,'Grid GenerationQueue'!$BH$5:$BH$410,"&lt;&gt;"&amp;"")+SUMIFS('Grid GenerationQueue'!AP$5:AP$410,'Grid GenerationQueue'!$AZ$5:$AZ$410,$B514,'Grid GenerationQueue'!$BA$5:$BA$410,$C514,'Grid GenerationQueue'!$BH$5:$BH$410,"",'Grid GenerationQueue'!$AC$5:$AC$410,1)</f>
        <v>0</v>
      </c>
      <c r="AN514">
        <f>SUMIFS('Grid GenerationQueue'!AQ$5:AQ$410,'Grid GenerationQueue'!$AZ$5:$AZ$410,$B514,'Grid GenerationQueue'!$BA$5:$BA$410,$C514,'Grid GenerationQueue'!$BH$5:$BH$410,"&lt;&gt;"&amp;"")+SUMIFS('Grid GenerationQueue'!AQ$5:AQ$410,'Grid GenerationQueue'!$AZ$5:$AZ$410,$B514,'Grid GenerationQueue'!$BA$5:$BA$410,$C514,'Grid GenerationQueue'!$BH$5:$BH$410,"",'Grid GenerationQueue'!$AC$5:$AC$410,1)</f>
        <v>0</v>
      </c>
      <c r="AO514">
        <f>SUMIFS('Grid GenerationQueue'!AR$5:AR$410,'Grid GenerationQueue'!$AZ$5:$AZ$410,$B514,'Grid GenerationQueue'!$BA$5:$BA$410,$C514,'Grid GenerationQueue'!$BH$5:$BH$410,"&lt;&gt;"&amp;"")+SUMIFS('Grid GenerationQueue'!AR$5:AR$410,'Grid GenerationQueue'!$AZ$5:$AZ$410,$B514,'Grid GenerationQueue'!$BA$5:$BA$410,$C514,'Grid GenerationQueue'!$BH$5:$BH$410,"",'Grid GenerationQueue'!$AC$5:$AC$410,1)</f>
        <v>0</v>
      </c>
      <c r="AQ514">
        <f>SUMIFS('Grid GenerationQueue'!AG$5:AG$410,'Grid GenerationQueue'!$AZ$5:$AZ$410,$B514,'Grid GenerationQueue'!$BA$5:$BA$410,$C514,'Grid GenerationQueue'!$BK$5:$BK$410,"&gt;0")</f>
        <v>0</v>
      </c>
      <c r="AR514">
        <f>SUMIFS('Grid GenerationQueue'!AH$5:AH$410,'Grid GenerationQueue'!$AZ$5:$AZ$410,$B514,'Grid GenerationQueue'!$BA$5:$BA$410,$C514,'Grid GenerationQueue'!$BK$5:$BK$410,"&gt;0")</f>
        <v>0</v>
      </c>
      <c r="AS514">
        <f>SUMIFS('Grid GenerationQueue'!AI$5:AI$410,'Grid GenerationQueue'!$AZ$5:$AZ$410,$B514,'Grid GenerationQueue'!$BA$5:$BA$410,$C514,'Grid GenerationQueue'!$BK$5:$BK$410,"&gt;0")</f>
        <v>0</v>
      </c>
      <c r="AT514">
        <f>SUMIFS('Grid GenerationQueue'!AJ$5:AJ$410,'Grid GenerationQueue'!$AZ$5:$AZ$410,$B514,'Grid GenerationQueue'!$BA$5:$BA$410,$C514,'Grid GenerationQueue'!$BK$5:$BK$410,"&gt;0")</f>
        <v>0</v>
      </c>
      <c r="AU514">
        <f>SUMIFS('Grid GenerationQueue'!AK$5:AK$410,'Grid GenerationQueue'!$AZ$5:$AZ$410,$B514,'Grid GenerationQueue'!$BA$5:$BA$410,$C514,'Grid GenerationQueue'!$BK$5:$BK$410,"&gt;0")</f>
        <v>0</v>
      </c>
      <c r="AV514">
        <f>SUMIFS('Grid GenerationQueue'!AL$5:AL$410,'Grid GenerationQueue'!$AZ$5:$AZ$410,$B514,'Grid GenerationQueue'!$BA$5:$BA$410,$C514,'Grid GenerationQueue'!$BK$5:$BK$410,"&gt;0")</f>
        <v>0</v>
      </c>
      <c r="AW514">
        <f>SUMIFS('Grid GenerationQueue'!AM$5:AM$410,'Grid GenerationQueue'!$AZ$5:$AZ$410,$B514,'Grid GenerationQueue'!$BA$5:$BA$410,$C514,'Grid GenerationQueue'!$BK$5:$BK$410,"&gt;0")</f>
        <v>0</v>
      </c>
      <c r="AX514">
        <f>SUMIFS('Grid GenerationQueue'!AN$5:AN$410,'Grid GenerationQueue'!$AZ$5:$AZ$410,$B514,'Grid GenerationQueue'!$BA$5:$BA$410,$C514,'Grid GenerationQueue'!$BK$5:$BK$410,"&gt;0")</f>
        <v>0</v>
      </c>
      <c r="AY514">
        <f>SUMIFS('Grid GenerationQueue'!AO$5:AO$410,'Grid GenerationQueue'!$AZ$5:$AZ$410,$B514,'Grid GenerationQueue'!$BA$5:$BA$410,$C514,'Grid GenerationQueue'!$BK$5:$BK$410,"&gt;0")</f>
        <v>0</v>
      </c>
      <c r="AZ514">
        <f>SUMIFS('Grid GenerationQueue'!AP$5:AP$410,'Grid GenerationQueue'!$AZ$5:$AZ$410,$B514,'Grid GenerationQueue'!$BA$5:$BA$410,$C514,'Grid GenerationQueue'!$BK$5:$BK$410,"&gt;0")</f>
        <v>0</v>
      </c>
      <c r="BA514">
        <f>SUMIFS('Grid GenerationQueue'!AQ$5:AQ$410,'Grid GenerationQueue'!$AZ$5:$AZ$410,$B514,'Grid GenerationQueue'!$BA$5:$BA$410,$C514,'Grid GenerationQueue'!$BK$5:$BK$410,"&gt;0")</f>
        <v>0</v>
      </c>
      <c r="BB514">
        <f>SUMIFS('Grid GenerationQueue'!AR$5:AR$410,'Grid GenerationQueue'!$AZ$5:$AZ$410,$B514,'Grid GenerationQueue'!$BA$5:$BA$410,$C514,'Grid GenerationQueue'!$BK$5:$BK$410,"&gt;0")</f>
        <v>0</v>
      </c>
      <c r="BD514">
        <f>SUMIFS('Grid GenerationQueue'!AG$5:AG$410,'Grid GenerationQueue'!$AZ$5:$AZ$410,$B514,'Grid GenerationQueue'!$BA$5:$BA$410,$C514,'Grid GenerationQueue'!$BD$5:$BD$410,"&lt;="&amp;$BE$3)</f>
        <v>0</v>
      </c>
      <c r="BE514">
        <f>SUMIFS('Grid GenerationQueue'!AH$5:AH$410,'Grid GenerationQueue'!$AZ$5:$AZ$410,$B514,'Grid GenerationQueue'!$BA$5:$BA$410,$C514,'Grid GenerationQueue'!$BD$5:$BD$410,"&lt;="&amp;$BE$3)</f>
        <v>0</v>
      </c>
      <c r="BF514">
        <f>SUMIFS('Grid GenerationQueue'!AI$5:AI$410,'Grid GenerationQueue'!$AZ$5:$AZ$410,$B514,'Grid GenerationQueue'!$BA$5:$BA$410,$C514,'Grid GenerationQueue'!$BD$5:$BD$410,"&lt;="&amp;$BE$3)</f>
        <v>0</v>
      </c>
      <c r="BG514">
        <f>SUMIFS('Grid GenerationQueue'!AJ$5:AJ$410,'Grid GenerationQueue'!$AZ$5:$AZ$410,$B514,'Grid GenerationQueue'!$BA$5:$BA$410,$C514,'Grid GenerationQueue'!$BD$5:$BD$410,"&lt;="&amp;$BE$3)</f>
        <v>0</v>
      </c>
      <c r="BH514">
        <f>SUMIFS('Grid GenerationQueue'!AK$5:AK$410,'Grid GenerationQueue'!$AZ$5:$AZ$410,$B514,'Grid GenerationQueue'!$BA$5:$BA$410,$C514,'Grid GenerationQueue'!$BD$5:$BD$410,"&lt;="&amp;$BE$3)</f>
        <v>0</v>
      </c>
      <c r="BI514">
        <f>SUMIFS('Grid GenerationQueue'!AL$5:AL$410,'Grid GenerationQueue'!$AZ$5:$AZ$410,$B514,'Grid GenerationQueue'!$BA$5:$BA$410,$C514,'Grid GenerationQueue'!$BD$5:$BD$410,"&lt;="&amp;$BE$3)</f>
        <v>0</v>
      </c>
      <c r="BJ514">
        <f>SUMIFS('Grid GenerationQueue'!AM$5:AM$410,'Grid GenerationQueue'!$AZ$5:$AZ$410,$B514,'Grid GenerationQueue'!$BA$5:$BA$410,$C514,'Grid GenerationQueue'!$BD$5:$BD$410,"&lt;="&amp;$BE$3)</f>
        <v>0</v>
      </c>
      <c r="BK514">
        <f>SUMIFS('Grid GenerationQueue'!AN$5:AN$410,'Grid GenerationQueue'!$AZ$5:$AZ$410,$B514,'Grid GenerationQueue'!$BA$5:$BA$410,$C514,'Grid GenerationQueue'!$BD$5:$BD$410,"&lt;="&amp;$BE$3)</f>
        <v>0</v>
      </c>
      <c r="BL514">
        <f>SUMIFS('Grid GenerationQueue'!AO$5:AO$410,'Grid GenerationQueue'!$AZ$5:$AZ$410,$B514,'Grid GenerationQueue'!$BA$5:$BA$410,$C514,'Grid GenerationQueue'!$BD$5:$BD$410,"&lt;="&amp;$BE$3)</f>
        <v>0</v>
      </c>
      <c r="BM514">
        <f>SUMIFS('Grid GenerationQueue'!AP$5:AP$410,'Grid GenerationQueue'!$AZ$5:$AZ$410,$B514,'Grid GenerationQueue'!$BA$5:$BA$410,$C514,'Grid GenerationQueue'!$BD$5:$BD$410,"&lt;="&amp;$BE$3)</f>
        <v>0</v>
      </c>
      <c r="BN514">
        <f>SUMIFS('Grid GenerationQueue'!AQ$5:AQ$410,'Grid GenerationQueue'!$AZ$5:$AZ$410,$B514,'Grid GenerationQueue'!$BA$5:$BA$410,$C514,'Grid GenerationQueue'!$BD$5:$BD$410,"&lt;="&amp;$BE$3)</f>
        <v>0</v>
      </c>
      <c r="BO514">
        <f>SUMIFS('Grid GenerationQueue'!AR$5:AR$410,'Grid GenerationQueue'!$AZ$5:$AZ$410,$B514,'Grid GenerationQueue'!$BA$5:$BA$410,$C514,'Grid GenerationQueue'!$BD$5:$BD$410,"&lt;="&amp;$BE$3)</f>
        <v>0</v>
      </c>
      <c r="BQ514">
        <f>SUMIFS('Grid GenerationQueue'!AG$5:AG$410,'Grid GenerationQueue'!$AZ$5:$AZ$410,$B514,'Grid GenerationQueue'!$BA$5:$BA$410,$C514,'Grid GenerationQueue'!$BJ$5:$BJ$410,"Executed",'Grid GenerationQueue'!$BD$5:$BD$410,"&lt;="&amp;$BE$3)</f>
        <v>0</v>
      </c>
      <c r="BR514">
        <f>SUMIFS('Grid GenerationQueue'!AH$5:AH$410,'Grid GenerationQueue'!$AZ$5:$AZ$410,$B514,'Grid GenerationQueue'!$BA$5:$BA$410,$C514,'Grid GenerationQueue'!$BJ$5:$BJ$410,"Executed",'Grid GenerationQueue'!$BD$5:$BD$410,"&lt;="&amp;$BE$3)</f>
        <v>0</v>
      </c>
      <c r="BS514">
        <f>SUMIFS('Grid GenerationQueue'!AI$5:AI$410,'Grid GenerationQueue'!$AZ$5:$AZ$410,$B514,'Grid GenerationQueue'!$BA$5:$BA$410,$C514,'Grid GenerationQueue'!$BJ$5:$BJ$410,"Executed",'Grid GenerationQueue'!$BD$5:$BD$410,"&lt;="&amp;$BE$3)</f>
        <v>0</v>
      </c>
      <c r="BT514">
        <f>SUMIFS('Grid GenerationQueue'!AJ$5:AJ$410,'Grid GenerationQueue'!$AZ$5:$AZ$410,$B514,'Grid GenerationQueue'!$BA$5:$BA$410,$C514,'Grid GenerationQueue'!$BJ$5:$BJ$410,"Executed",'Grid GenerationQueue'!$BD$5:$BD$410,"&lt;="&amp;$BE$3)</f>
        <v>0</v>
      </c>
      <c r="BU514">
        <f>SUMIFS('Grid GenerationQueue'!AK$5:AK$410,'Grid GenerationQueue'!$AZ$5:$AZ$410,$B514,'Grid GenerationQueue'!$BA$5:$BA$410,$C514,'Grid GenerationQueue'!$BJ$5:$BJ$410,"Executed",'Grid GenerationQueue'!$BD$5:$BD$410,"&lt;="&amp;$BE$3)</f>
        <v>0</v>
      </c>
      <c r="BV514">
        <f>SUMIFS('Grid GenerationQueue'!AL$5:AL$410,'Grid GenerationQueue'!$AZ$5:$AZ$410,$B514,'Grid GenerationQueue'!$BA$5:$BA$410,$C514,'Grid GenerationQueue'!$BJ$5:$BJ$410,"Executed",'Grid GenerationQueue'!$BD$5:$BD$410,"&lt;="&amp;$BE$3)</f>
        <v>0</v>
      </c>
      <c r="BW514">
        <f>SUMIFS('Grid GenerationQueue'!AM$5:AM$410,'Grid GenerationQueue'!$AZ$5:$AZ$410,$B514,'Grid GenerationQueue'!$BA$5:$BA$410,$C514,'Grid GenerationQueue'!$BJ$5:$BJ$410,"Executed",'Grid GenerationQueue'!$BD$5:$BD$410,"&lt;="&amp;$BE$3)</f>
        <v>0</v>
      </c>
      <c r="BX514">
        <f>SUMIFS('Grid GenerationQueue'!AN$5:AN$410,'Grid GenerationQueue'!$AZ$5:$AZ$410,$B514,'Grid GenerationQueue'!$BA$5:$BA$410,$C514,'Grid GenerationQueue'!$BJ$5:$BJ$410,"Executed",'Grid GenerationQueue'!$BD$5:$BD$410,"&lt;="&amp;$BE$3)</f>
        <v>0</v>
      </c>
      <c r="BY514">
        <f>SUMIFS('Grid GenerationQueue'!AO$5:AO$410,'Grid GenerationQueue'!$AZ$5:$AZ$410,$B514,'Grid GenerationQueue'!$BA$5:$BA$410,$C514,'Grid GenerationQueue'!$BJ$5:$BJ$410,"Executed",'Grid GenerationQueue'!$BD$5:$BD$410,"&lt;="&amp;$BE$3)</f>
        <v>0</v>
      </c>
      <c r="BZ514">
        <f>SUMIFS('Grid GenerationQueue'!AP$5:AP$410,'Grid GenerationQueue'!$AZ$5:$AZ$410,$B514,'Grid GenerationQueue'!$BA$5:$BA$410,$C514,'Grid GenerationQueue'!$BJ$5:$BJ$410,"Executed",'Grid GenerationQueue'!$BD$5:$BD$410,"&lt;="&amp;$BE$3)</f>
        <v>0</v>
      </c>
      <c r="CA514">
        <f>SUMIFS('Grid GenerationQueue'!AQ$5:AQ$410,'Grid GenerationQueue'!$AZ$5:$AZ$410,$B514,'Grid GenerationQueue'!$BA$5:$BA$410,$C514,'Grid GenerationQueue'!$BJ$5:$BJ$410,"Executed",'Grid GenerationQueue'!$BD$5:$BD$410,"&lt;="&amp;$BE$3)</f>
        <v>0</v>
      </c>
      <c r="CB514">
        <f>SUMIFS('Grid GenerationQueue'!AR$5:AR$410,'Grid GenerationQueue'!$AZ$5:$AZ$410,$B514,'Grid GenerationQueue'!$BA$5:$BA$410,$C514,'Grid GenerationQueue'!$BJ$5:$BJ$410,"Executed",'Grid GenerationQueue'!$BD$5:$BD$410,"&lt;="&amp;$BE$3)</f>
        <v>0</v>
      </c>
      <c r="CD514">
        <f>SUMIFS('Grid GenerationQueue'!AG$5:AG$410,'Grid GenerationQueue'!$AZ$5:$AZ$410,$B514,'Grid GenerationQueue'!$BA$5:$BA$410,$C514,'Grid GenerationQueue'!$BH$5:$BH$410,"&lt;&gt;"&amp;"",'Grid GenerationQueue'!$BD$5:$BD$410,"&lt;="&amp;$BE$3)</f>
        <v>0</v>
      </c>
      <c r="CE514">
        <f>SUMIFS('Grid GenerationQueue'!AH$5:AH$410,'Grid GenerationQueue'!$AZ$5:$AZ$410,$B514,'Grid GenerationQueue'!$BA$5:$BA$410,$C514,'Grid GenerationQueue'!$BH$5:$BH$410,"&lt;&gt;"&amp;"",'Grid GenerationQueue'!$BD$5:$BD$410,"&lt;="&amp;$BE$3)</f>
        <v>0</v>
      </c>
      <c r="CF514">
        <f>SUMIFS('Grid GenerationQueue'!AI$5:AI$410,'Grid GenerationQueue'!$AZ$5:$AZ$410,$B514,'Grid GenerationQueue'!$BA$5:$BA$410,$C514,'Grid GenerationQueue'!$BH$5:$BH$410,"&lt;&gt;"&amp;"",'Grid GenerationQueue'!$BD$5:$BD$410,"&lt;="&amp;$BE$3)</f>
        <v>0</v>
      </c>
      <c r="CG514">
        <f>SUMIFS('Grid GenerationQueue'!AJ$5:AJ$410,'Grid GenerationQueue'!$AZ$5:$AZ$410,$B514,'Grid GenerationQueue'!$BA$5:$BA$410,$C514,'Grid GenerationQueue'!$BH$5:$BH$410,"&lt;&gt;"&amp;"",'Grid GenerationQueue'!$BD$5:$BD$410,"&lt;="&amp;$BE$3)</f>
        <v>0</v>
      </c>
      <c r="CH514">
        <f>SUMIFS('Grid GenerationQueue'!AK$5:AK$410,'Grid GenerationQueue'!$AZ$5:$AZ$410,$B514,'Grid GenerationQueue'!$BA$5:$BA$410,$C514,'Grid GenerationQueue'!$BH$5:$BH$410,"&lt;&gt;"&amp;"",'Grid GenerationQueue'!$BD$5:$BD$410,"&lt;="&amp;$BE$3)</f>
        <v>0</v>
      </c>
      <c r="CI514">
        <f>SUMIFS('Grid GenerationQueue'!AL$5:AL$410,'Grid GenerationQueue'!$AZ$5:$AZ$410,$B514,'Grid GenerationQueue'!$BA$5:$BA$410,$C514,'Grid GenerationQueue'!$BH$5:$BH$410,"&lt;&gt;"&amp;"",'Grid GenerationQueue'!$BD$5:$BD$410,"&lt;="&amp;$BE$3)</f>
        <v>0</v>
      </c>
      <c r="CJ514">
        <f>SUMIFS('Grid GenerationQueue'!AM$5:AM$410,'Grid GenerationQueue'!$AZ$5:$AZ$410,$B514,'Grid GenerationQueue'!$BA$5:$BA$410,$C514,'Grid GenerationQueue'!$BH$5:$BH$410,"&lt;&gt;"&amp;"",'Grid GenerationQueue'!$BD$5:$BD$410,"&lt;="&amp;$BE$3)</f>
        <v>0</v>
      </c>
      <c r="CK514">
        <f>SUMIFS('Grid GenerationQueue'!AN$5:AN$410,'Grid GenerationQueue'!$AZ$5:$AZ$410,$B514,'Grid GenerationQueue'!$BA$5:$BA$410,$C514,'Grid GenerationQueue'!$BH$5:$BH$410,"&lt;&gt;"&amp;"",'Grid GenerationQueue'!$BD$5:$BD$410,"&lt;="&amp;$BE$3)</f>
        <v>0</v>
      </c>
      <c r="CL514">
        <f>SUMIFS('Grid GenerationQueue'!AO$5:AO$410,'Grid GenerationQueue'!$AZ$5:$AZ$410,$B514,'Grid GenerationQueue'!$BA$5:$BA$410,$C514,'Grid GenerationQueue'!$BH$5:$BH$410,"&lt;&gt;"&amp;"",'Grid GenerationQueue'!$BD$5:$BD$410,"&lt;="&amp;$BE$3)</f>
        <v>0</v>
      </c>
      <c r="CM514">
        <f>SUMIFS('Grid GenerationQueue'!AP$5:AP$410,'Grid GenerationQueue'!$AZ$5:$AZ$410,$B514,'Grid GenerationQueue'!$BA$5:$BA$410,$C514,'Grid GenerationQueue'!$BH$5:$BH$410,"&lt;&gt;"&amp;"",'Grid GenerationQueue'!$BD$5:$BD$410,"&lt;="&amp;$BE$3)</f>
        <v>0</v>
      </c>
      <c r="CN514">
        <f>SUMIFS('Grid GenerationQueue'!AQ$5:AQ$410,'Grid GenerationQueue'!$AZ$5:$AZ$410,$B514,'Grid GenerationQueue'!$BA$5:$BA$410,$C514,'Grid GenerationQueue'!$BH$5:$BH$410,"&lt;&gt;"&amp;"",'Grid GenerationQueue'!$BD$5:$BD$410,"&lt;="&amp;$BE$3)</f>
        <v>0</v>
      </c>
      <c r="CO514">
        <f>SUMIFS('Grid GenerationQueue'!AR$5:AR$410,'Grid GenerationQueue'!$AZ$5:$AZ$410,$B514,'Grid GenerationQueue'!$BA$5:$BA$410,$C514,'Grid GenerationQueue'!$BH$5:$BH$410,"&lt;&gt;"&amp;"",'Grid GenerationQueue'!$BD$5:$BD$410,"&lt;="&amp;$BE$3)</f>
        <v>0</v>
      </c>
      <c r="CQ514">
        <f>SUMIFS('Grid GenerationQueue'!AG$5:AG$410,'Grid GenerationQueue'!$AZ$5:$AZ$410,$B514,'Grid GenerationQueue'!$BA$5:$BA$410,$C514,'Grid GenerationQueue'!$BK$5:$BK$410,"&gt;0",'Grid GenerationQueue'!$BD$5:$BD$410,"&lt;="&amp;$BE$3)</f>
        <v>0</v>
      </c>
      <c r="CR514">
        <f>SUMIFS('Grid GenerationQueue'!AH$5:AH$410,'Grid GenerationQueue'!$AZ$5:$AZ$410,$B514,'Grid GenerationQueue'!$BA$5:$BA$410,$C514,'Grid GenerationQueue'!$BK$5:$BK$410,"&gt;0",'Grid GenerationQueue'!$BD$5:$BD$410,"&lt;="&amp;$BE$3)</f>
        <v>0</v>
      </c>
      <c r="CS514">
        <f>SUMIFS('Grid GenerationQueue'!AI$5:AI$410,'Grid GenerationQueue'!$AZ$5:$AZ$410,$B514,'Grid GenerationQueue'!$BA$5:$BA$410,$C514,'Grid GenerationQueue'!$BK$5:$BK$410,"&gt;0",'Grid GenerationQueue'!$BD$5:$BD$410,"&lt;="&amp;$BE$3)</f>
        <v>0</v>
      </c>
      <c r="CT514">
        <f>SUMIFS('Grid GenerationQueue'!AJ$5:AJ$410,'Grid GenerationQueue'!$AZ$5:$AZ$410,$B514,'Grid GenerationQueue'!$BA$5:$BA$410,$C514,'Grid GenerationQueue'!$BK$5:$BK$410,"&gt;0",'Grid GenerationQueue'!$BD$5:$BD$410,"&lt;="&amp;$BE$3)</f>
        <v>0</v>
      </c>
      <c r="CU514">
        <f>SUMIFS('Grid GenerationQueue'!AK$5:AK$410,'Grid GenerationQueue'!$AZ$5:$AZ$410,$B514,'Grid GenerationQueue'!$BA$5:$BA$410,$C514,'Grid GenerationQueue'!$BK$5:$BK$410,"&gt;0",'Grid GenerationQueue'!$BD$5:$BD$410,"&lt;="&amp;$BE$3)</f>
        <v>0</v>
      </c>
      <c r="CV514">
        <f>SUMIFS('Grid GenerationQueue'!AL$5:AL$410,'Grid GenerationQueue'!$AZ$5:$AZ$410,$B514,'Grid GenerationQueue'!$BA$5:$BA$410,$C514,'Grid GenerationQueue'!$BK$5:$BK$410,"&gt;0",'Grid GenerationQueue'!$BD$5:$BD$410,"&lt;="&amp;$BE$3)</f>
        <v>0</v>
      </c>
      <c r="CW514">
        <f>SUMIFS('Grid GenerationQueue'!AM$5:AM$410,'Grid GenerationQueue'!$AZ$5:$AZ$410,$B514,'Grid GenerationQueue'!$BA$5:$BA$410,$C514,'Grid GenerationQueue'!$BK$5:$BK$410,"&gt;0",'Grid GenerationQueue'!$BD$5:$BD$410,"&lt;="&amp;$BE$3)</f>
        <v>0</v>
      </c>
      <c r="CX514">
        <f>SUMIFS('Grid GenerationQueue'!AN$5:AN$410,'Grid GenerationQueue'!$AZ$5:$AZ$410,$B514,'Grid GenerationQueue'!$BA$5:$BA$410,$C514,'Grid GenerationQueue'!$BK$5:$BK$410,"&gt;0",'Grid GenerationQueue'!$BD$5:$BD$410,"&lt;="&amp;$BE$3)</f>
        <v>0</v>
      </c>
      <c r="CY514">
        <f>SUMIFS('Grid GenerationQueue'!AO$5:AO$410,'Grid GenerationQueue'!$AZ$5:$AZ$410,$B514,'Grid GenerationQueue'!$BA$5:$BA$410,$C514,'Grid GenerationQueue'!$BK$5:$BK$410,"&gt;0",'Grid GenerationQueue'!$BD$5:$BD$410,"&lt;="&amp;$BE$3)</f>
        <v>0</v>
      </c>
      <c r="CZ514">
        <f>SUMIFS('Grid GenerationQueue'!AP$5:AP$410,'Grid GenerationQueue'!$AZ$5:$AZ$410,$B514,'Grid GenerationQueue'!$BA$5:$BA$410,$C514,'Grid GenerationQueue'!$BK$5:$BK$410,"&gt;0",'Grid GenerationQueue'!$BD$5:$BD$410,"&lt;="&amp;$BE$3)</f>
        <v>0</v>
      </c>
      <c r="DA514">
        <f>SUMIFS('Grid GenerationQueue'!AQ$5:AQ$410,'Grid GenerationQueue'!$AZ$5:$AZ$410,$B514,'Grid GenerationQueue'!$BA$5:$BA$410,$C514,'Grid GenerationQueue'!$BK$5:$BK$410,"&gt;0",'Grid GenerationQueue'!$BD$5:$BD$410,"&lt;="&amp;$BE$3)</f>
        <v>0</v>
      </c>
      <c r="DB514">
        <f>SUMIFS('Grid GenerationQueue'!AR$5:AR$410,'Grid GenerationQueue'!$AZ$5:$AZ$410,$B514,'Grid GenerationQueue'!$BA$5:$BA$410,$C514,'Grid GenerationQueue'!$BK$5:$BK$410,"&gt;0",'Grid GenerationQueue'!$BD$5:$BD$410,"&lt;="&amp;$BE$3)</f>
        <v>0</v>
      </c>
    </row>
    <row r="515" spans="1:106" x14ac:dyDescent="0.35">
      <c r="A515" t="s">
        <v>4761</v>
      </c>
      <c r="B515" t="s">
        <v>4999</v>
      </c>
      <c r="C515">
        <v>115</v>
      </c>
      <c r="D515">
        <f>SUMIFS('Grid GenerationQueue'!AG$5:AG$410,'Grid GenerationQueue'!$AZ$5:$AZ$410,$B515,'Grid GenerationQueue'!$BA$5:$BA$410,$C515)</f>
        <v>0</v>
      </c>
      <c r="E515">
        <f>SUMIFS('Grid GenerationQueue'!AH$5:AH$410,'Grid GenerationQueue'!$AZ$5:$AZ$410,$B515,'Grid GenerationQueue'!$BA$5:$BA$410,$C515)</f>
        <v>0</v>
      </c>
      <c r="F515">
        <f>SUMIFS('Grid GenerationQueue'!AI$5:AI$410,'Grid GenerationQueue'!$AZ$5:$AZ$410,$B515,'Grid GenerationQueue'!$BA$5:$BA$410,$C515)</f>
        <v>0</v>
      </c>
      <c r="G515">
        <f>SUMIFS('Grid GenerationQueue'!AJ$5:AJ$410,'Grid GenerationQueue'!$AZ$5:$AZ$410,$B515,'Grid GenerationQueue'!$BA$5:$BA$410,$C515)</f>
        <v>0</v>
      </c>
      <c r="H515">
        <f>SUMIFS('Grid GenerationQueue'!AK$5:AK$410,'Grid GenerationQueue'!$AZ$5:$AZ$410,$B515,'Grid GenerationQueue'!$BA$5:$BA$410,$C515)</f>
        <v>0</v>
      </c>
      <c r="I515">
        <f>SUMIFS('Grid GenerationQueue'!AL$5:AL$410,'Grid GenerationQueue'!$AZ$5:$AZ$410,$B515,'Grid GenerationQueue'!$BA$5:$BA$410,$C515)</f>
        <v>0</v>
      </c>
      <c r="J515">
        <f>SUMIFS('Grid GenerationQueue'!AM$5:AM$410,'Grid GenerationQueue'!$AZ$5:$AZ$410,$B515,'Grid GenerationQueue'!$BA$5:$BA$410,$C515)</f>
        <v>0</v>
      </c>
      <c r="K515">
        <f>SUMIFS('Grid GenerationQueue'!AN$5:AN$410,'Grid GenerationQueue'!$AZ$5:$AZ$410,$B515,'Grid GenerationQueue'!$BA$5:$BA$410,$C515)</f>
        <v>0</v>
      </c>
      <c r="L515">
        <f>SUMIFS('Grid GenerationQueue'!AO$5:AO$410,'Grid GenerationQueue'!$AZ$5:$AZ$410,$B515,'Grid GenerationQueue'!$BA$5:$BA$410,$C515)</f>
        <v>0</v>
      </c>
      <c r="M515">
        <f>SUMIFS('Grid GenerationQueue'!AP$5:AP$410,'Grid GenerationQueue'!$AZ$5:$AZ$410,$B515,'Grid GenerationQueue'!$BA$5:$BA$410,$C515)</f>
        <v>0</v>
      </c>
      <c r="N515">
        <f>SUMIFS('Grid GenerationQueue'!AQ$5:AQ$410,'Grid GenerationQueue'!$AZ$5:$AZ$410,$B515,'Grid GenerationQueue'!$BA$5:$BA$410,$C515)</f>
        <v>0</v>
      </c>
      <c r="O515">
        <f>SUMIFS('Grid GenerationQueue'!AR$5:AR$410,'Grid GenerationQueue'!$AZ$5:$AZ$410,$B515,'Grid GenerationQueue'!$BA$5:$BA$410,$C515)</f>
        <v>0</v>
      </c>
      <c r="Q515">
        <f>SUMIFS('Grid GenerationQueue'!AG$5:AG$410,'Grid GenerationQueue'!$AZ$5:$AZ$410,$B515,'Grid GenerationQueue'!$BA$5:$BA$410,$C515,'Grid GenerationQueue'!$BJ$5:$BJ$410,"Executed")</f>
        <v>0</v>
      </c>
      <c r="R515">
        <f>SUMIFS('Grid GenerationQueue'!AH$5:AH$410,'Grid GenerationQueue'!$AZ$5:$AZ$410,$B515,'Grid GenerationQueue'!$BA$5:$BA$410,$C515,'Grid GenerationQueue'!$BJ$5:$BJ$410,"Executed")</f>
        <v>0</v>
      </c>
      <c r="S515">
        <f>SUMIFS('Grid GenerationQueue'!AI$5:AI$410,'Grid GenerationQueue'!$AZ$5:$AZ$410,$B515,'Grid GenerationQueue'!$BA$5:$BA$410,$C515,'Grid GenerationQueue'!$BJ$5:$BJ$410,"Executed")</f>
        <v>0</v>
      </c>
      <c r="T515">
        <f>SUMIFS('Grid GenerationQueue'!AJ$5:AJ$410,'Grid GenerationQueue'!$AZ$5:$AZ$410,$B515,'Grid GenerationQueue'!$BA$5:$BA$410,$C515,'Grid GenerationQueue'!$BJ$5:$BJ$410,"Executed")</f>
        <v>0</v>
      </c>
      <c r="U515">
        <f>SUMIFS('Grid GenerationQueue'!AK$5:AK$410,'Grid GenerationQueue'!$AZ$5:$AZ$410,$B515,'Grid GenerationQueue'!$BA$5:$BA$410,$C515,'Grid GenerationQueue'!$BJ$5:$BJ$410,"Executed")</f>
        <v>0</v>
      </c>
      <c r="V515">
        <f>SUMIFS('Grid GenerationQueue'!AL$5:AL$410,'Grid GenerationQueue'!$AZ$5:$AZ$410,$B515,'Grid GenerationQueue'!$BA$5:$BA$410,$C515,'Grid GenerationQueue'!$BJ$5:$BJ$410,"Executed")</f>
        <v>0</v>
      </c>
      <c r="W515">
        <f>SUMIFS('Grid GenerationQueue'!AM$5:AM$410,'Grid GenerationQueue'!$AZ$5:$AZ$410,$B515,'Grid GenerationQueue'!$BA$5:$BA$410,$C515,'Grid GenerationQueue'!$BJ$5:$BJ$410,"Executed")</f>
        <v>0</v>
      </c>
      <c r="X515">
        <f>SUMIFS('Grid GenerationQueue'!AN$5:AN$410,'Grid GenerationQueue'!$AZ$5:$AZ$410,$B515,'Grid GenerationQueue'!$BA$5:$BA$410,$C515,'Grid GenerationQueue'!$BJ$5:$BJ$410,"Executed")</f>
        <v>0</v>
      </c>
      <c r="Y515">
        <f>SUMIFS('Grid GenerationQueue'!AO$5:AO$410,'Grid GenerationQueue'!$AZ$5:$AZ$410,$B515,'Grid GenerationQueue'!$BA$5:$BA$410,$C515,'Grid GenerationQueue'!$BJ$5:$BJ$410,"Executed")</f>
        <v>0</v>
      </c>
      <c r="Z515">
        <f>SUMIFS('Grid GenerationQueue'!AP$5:AP$410,'Grid GenerationQueue'!$AZ$5:$AZ$410,$B515,'Grid GenerationQueue'!$BA$5:$BA$410,$C515,'Grid GenerationQueue'!$BJ$5:$BJ$410,"Executed")</f>
        <v>0</v>
      </c>
      <c r="AA515">
        <f>SUMIFS('Grid GenerationQueue'!AQ$5:AQ$410,'Grid GenerationQueue'!$AZ$5:$AZ$410,$B515,'Grid GenerationQueue'!$BA$5:$BA$410,$C515,'Grid GenerationQueue'!$BJ$5:$BJ$410,"Executed")</f>
        <v>0</v>
      </c>
      <c r="AB515">
        <f>SUMIFS('Grid GenerationQueue'!AR$5:AR$410,'Grid GenerationQueue'!$AZ$5:$AZ$410,$B515,'Grid GenerationQueue'!$BA$5:$BA$410,$C515,'Grid GenerationQueue'!$BJ$5:$BJ$410,"Executed")</f>
        <v>0</v>
      </c>
      <c r="AD515">
        <f>SUMIFS('Grid GenerationQueue'!AG$5:AG$410,'Grid GenerationQueue'!$AZ$5:$AZ$410,$B515,'Grid GenerationQueue'!$BA$5:$BA$410,$C515,'Grid GenerationQueue'!$BH$5:$BH$410,"&lt;&gt;"&amp;"")+SUMIFS('Grid GenerationQueue'!AG$5:AG$410,'Grid GenerationQueue'!$AZ$5:$AZ$410,$B515,'Grid GenerationQueue'!$BA$5:$BA$410,$C515,'Grid GenerationQueue'!$BH$5:$BH$410,"",'Grid GenerationQueue'!$AC$5:$AC$410,1)</f>
        <v>0</v>
      </c>
      <c r="AE515">
        <f>SUMIFS('Grid GenerationQueue'!AH$5:AH$410,'Grid GenerationQueue'!$AZ$5:$AZ$410,$B515,'Grid GenerationQueue'!$BA$5:$BA$410,$C515,'Grid GenerationQueue'!$BH$5:$BH$410,"&lt;&gt;"&amp;"")+SUMIFS('Grid GenerationQueue'!AH$5:AH$410,'Grid GenerationQueue'!$AZ$5:$AZ$410,$B515,'Grid GenerationQueue'!$BA$5:$BA$410,$C515,'Grid GenerationQueue'!$BH$5:$BH$410,"",'Grid GenerationQueue'!$AC$5:$AC$410,1)</f>
        <v>0</v>
      </c>
      <c r="AF515">
        <f>SUMIFS('Grid GenerationQueue'!AI$5:AI$410,'Grid GenerationQueue'!$AZ$5:$AZ$410,$B515,'Grid GenerationQueue'!$BA$5:$BA$410,$C515,'Grid GenerationQueue'!$BH$5:$BH$410,"&lt;&gt;"&amp;"")+SUMIFS('Grid GenerationQueue'!AI$5:AI$410,'Grid GenerationQueue'!$AZ$5:$AZ$410,$B515,'Grid GenerationQueue'!$BA$5:$BA$410,$C515,'Grid GenerationQueue'!$BH$5:$BH$410,"",'Grid GenerationQueue'!$AC$5:$AC$410,1)</f>
        <v>0</v>
      </c>
      <c r="AG515">
        <f>SUMIFS('Grid GenerationQueue'!AJ$5:AJ$410,'Grid GenerationQueue'!$AZ$5:$AZ$410,$B515,'Grid GenerationQueue'!$BA$5:$BA$410,$C515,'Grid GenerationQueue'!$BH$5:$BH$410,"&lt;&gt;"&amp;"")+SUMIFS('Grid GenerationQueue'!AJ$5:AJ$410,'Grid GenerationQueue'!$AZ$5:$AZ$410,$B515,'Grid GenerationQueue'!$BA$5:$BA$410,$C515,'Grid GenerationQueue'!$BH$5:$BH$410,"",'Grid GenerationQueue'!$AC$5:$AC$410,1)</f>
        <v>0</v>
      </c>
      <c r="AH515">
        <f>SUMIFS('Grid GenerationQueue'!AK$5:AK$410,'Grid GenerationQueue'!$AZ$5:$AZ$410,$B515,'Grid GenerationQueue'!$BA$5:$BA$410,$C515,'Grid GenerationQueue'!$BH$5:$BH$410,"&lt;&gt;"&amp;"")+SUMIFS('Grid GenerationQueue'!AK$5:AK$410,'Grid GenerationQueue'!$AZ$5:$AZ$410,$B515,'Grid GenerationQueue'!$BA$5:$BA$410,$C515,'Grid GenerationQueue'!$BH$5:$BH$410,"",'Grid GenerationQueue'!$AC$5:$AC$410,1)</f>
        <v>0</v>
      </c>
      <c r="AI515">
        <f>SUMIFS('Grid GenerationQueue'!AL$5:AL$410,'Grid GenerationQueue'!$AZ$5:$AZ$410,$B515,'Grid GenerationQueue'!$BA$5:$BA$410,$C515,'Grid GenerationQueue'!$BH$5:$BH$410,"&lt;&gt;"&amp;"")+SUMIFS('Grid GenerationQueue'!AL$5:AL$410,'Grid GenerationQueue'!$AZ$5:$AZ$410,$B515,'Grid GenerationQueue'!$BA$5:$BA$410,$C515,'Grid GenerationQueue'!$BH$5:$BH$410,"",'Grid GenerationQueue'!$AC$5:$AC$410,1)</f>
        <v>0</v>
      </c>
      <c r="AJ515">
        <f>SUMIFS('Grid GenerationQueue'!AM$5:AM$410,'Grid GenerationQueue'!$AZ$5:$AZ$410,$B515,'Grid GenerationQueue'!$BA$5:$BA$410,$C515,'Grid GenerationQueue'!$BH$5:$BH$410,"&lt;&gt;"&amp;"")+SUMIFS('Grid GenerationQueue'!AM$5:AM$410,'Grid GenerationQueue'!$AZ$5:$AZ$410,$B515,'Grid GenerationQueue'!$BA$5:$BA$410,$C515,'Grid GenerationQueue'!$BH$5:$BH$410,"",'Grid GenerationQueue'!$AC$5:$AC$410,1)</f>
        <v>0</v>
      </c>
      <c r="AK515">
        <f>SUMIFS('Grid GenerationQueue'!AN$5:AN$410,'Grid GenerationQueue'!$AZ$5:$AZ$410,$B515,'Grid GenerationQueue'!$BA$5:$BA$410,$C515,'Grid GenerationQueue'!$BH$5:$BH$410,"&lt;&gt;"&amp;"")+SUMIFS('Grid GenerationQueue'!AN$5:AN$410,'Grid GenerationQueue'!$AZ$5:$AZ$410,$B515,'Grid GenerationQueue'!$BA$5:$BA$410,$C515,'Grid GenerationQueue'!$BH$5:$BH$410,"",'Grid GenerationQueue'!$AC$5:$AC$410,1)</f>
        <v>0</v>
      </c>
      <c r="AL515">
        <f>SUMIFS('Grid GenerationQueue'!AO$5:AO$410,'Grid GenerationQueue'!$AZ$5:$AZ$410,$B515,'Grid GenerationQueue'!$BA$5:$BA$410,$C515,'Grid GenerationQueue'!$BH$5:$BH$410,"&lt;&gt;"&amp;"")+SUMIFS('Grid GenerationQueue'!AO$5:AO$410,'Grid GenerationQueue'!$AZ$5:$AZ$410,$B515,'Grid GenerationQueue'!$BA$5:$BA$410,$C515,'Grid GenerationQueue'!$BH$5:$BH$410,"",'Grid GenerationQueue'!$AC$5:$AC$410,1)</f>
        <v>0</v>
      </c>
      <c r="AM515">
        <f>SUMIFS('Grid GenerationQueue'!AP$5:AP$410,'Grid GenerationQueue'!$AZ$5:$AZ$410,$B515,'Grid GenerationQueue'!$BA$5:$BA$410,$C515,'Grid GenerationQueue'!$BH$5:$BH$410,"&lt;&gt;"&amp;"")+SUMIFS('Grid GenerationQueue'!AP$5:AP$410,'Grid GenerationQueue'!$AZ$5:$AZ$410,$B515,'Grid GenerationQueue'!$BA$5:$BA$410,$C515,'Grid GenerationQueue'!$BH$5:$BH$410,"",'Grid GenerationQueue'!$AC$5:$AC$410,1)</f>
        <v>0</v>
      </c>
      <c r="AN515">
        <f>SUMIFS('Grid GenerationQueue'!AQ$5:AQ$410,'Grid GenerationQueue'!$AZ$5:$AZ$410,$B515,'Grid GenerationQueue'!$BA$5:$BA$410,$C515,'Grid GenerationQueue'!$BH$5:$BH$410,"&lt;&gt;"&amp;"")+SUMIFS('Grid GenerationQueue'!AQ$5:AQ$410,'Grid GenerationQueue'!$AZ$5:$AZ$410,$B515,'Grid GenerationQueue'!$BA$5:$BA$410,$C515,'Grid GenerationQueue'!$BH$5:$BH$410,"",'Grid GenerationQueue'!$AC$5:$AC$410,1)</f>
        <v>0</v>
      </c>
      <c r="AO515">
        <f>SUMIFS('Grid GenerationQueue'!AR$5:AR$410,'Grid GenerationQueue'!$AZ$5:$AZ$410,$B515,'Grid GenerationQueue'!$BA$5:$BA$410,$C515,'Grid GenerationQueue'!$BH$5:$BH$410,"&lt;&gt;"&amp;"")+SUMIFS('Grid GenerationQueue'!AR$5:AR$410,'Grid GenerationQueue'!$AZ$5:$AZ$410,$B515,'Grid GenerationQueue'!$BA$5:$BA$410,$C515,'Grid GenerationQueue'!$BH$5:$BH$410,"",'Grid GenerationQueue'!$AC$5:$AC$410,1)</f>
        <v>0</v>
      </c>
      <c r="AQ515">
        <f>SUMIFS('Grid GenerationQueue'!AG$5:AG$410,'Grid GenerationQueue'!$AZ$5:$AZ$410,$B515,'Grid GenerationQueue'!$BA$5:$BA$410,$C515,'Grid GenerationQueue'!$BK$5:$BK$410,"&gt;0")</f>
        <v>0</v>
      </c>
      <c r="AR515">
        <f>SUMIFS('Grid GenerationQueue'!AH$5:AH$410,'Grid GenerationQueue'!$AZ$5:$AZ$410,$B515,'Grid GenerationQueue'!$BA$5:$BA$410,$C515,'Grid GenerationQueue'!$BK$5:$BK$410,"&gt;0")</f>
        <v>0</v>
      </c>
      <c r="AS515">
        <f>SUMIFS('Grid GenerationQueue'!AI$5:AI$410,'Grid GenerationQueue'!$AZ$5:$AZ$410,$B515,'Grid GenerationQueue'!$BA$5:$BA$410,$C515,'Grid GenerationQueue'!$BK$5:$BK$410,"&gt;0")</f>
        <v>0</v>
      </c>
      <c r="AT515">
        <f>SUMIFS('Grid GenerationQueue'!AJ$5:AJ$410,'Grid GenerationQueue'!$AZ$5:$AZ$410,$B515,'Grid GenerationQueue'!$BA$5:$BA$410,$C515,'Grid GenerationQueue'!$BK$5:$BK$410,"&gt;0")</f>
        <v>0</v>
      </c>
      <c r="AU515">
        <f>SUMIFS('Grid GenerationQueue'!AK$5:AK$410,'Grid GenerationQueue'!$AZ$5:$AZ$410,$B515,'Grid GenerationQueue'!$BA$5:$BA$410,$C515,'Grid GenerationQueue'!$BK$5:$BK$410,"&gt;0")</f>
        <v>0</v>
      </c>
      <c r="AV515">
        <f>SUMIFS('Grid GenerationQueue'!AL$5:AL$410,'Grid GenerationQueue'!$AZ$5:$AZ$410,$B515,'Grid GenerationQueue'!$BA$5:$BA$410,$C515,'Grid GenerationQueue'!$BK$5:$BK$410,"&gt;0")</f>
        <v>0</v>
      </c>
      <c r="AW515">
        <f>SUMIFS('Grid GenerationQueue'!AM$5:AM$410,'Grid GenerationQueue'!$AZ$5:$AZ$410,$B515,'Grid GenerationQueue'!$BA$5:$BA$410,$C515,'Grid GenerationQueue'!$BK$5:$BK$410,"&gt;0")</f>
        <v>0</v>
      </c>
      <c r="AX515">
        <f>SUMIFS('Grid GenerationQueue'!AN$5:AN$410,'Grid GenerationQueue'!$AZ$5:$AZ$410,$B515,'Grid GenerationQueue'!$BA$5:$BA$410,$C515,'Grid GenerationQueue'!$BK$5:$BK$410,"&gt;0")</f>
        <v>0</v>
      </c>
      <c r="AY515">
        <f>SUMIFS('Grid GenerationQueue'!AO$5:AO$410,'Grid GenerationQueue'!$AZ$5:$AZ$410,$B515,'Grid GenerationQueue'!$BA$5:$BA$410,$C515,'Grid GenerationQueue'!$BK$5:$BK$410,"&gt;0")</f>
        <v>0</v>
      </c>
      <c r="AZ515">
        <f>SUMIFS('Grid GenerationQueue'!AP$5:AP$410,'Grid GenerationQueue'!$AZ$5:$AZ$410,$B515,'Grid GenerationQueue'!$BA$5:$BA$410,$C515,'Grid GenerationQueue'!$BK$5:$BK$410,"&gt;0")</f>
        <v>0</v>
      </c>
      <c r="BA515">
        <f>SUMIFS('Grid GenerationQueue'!AQ$5:AQ$410,'Grid GenerationQueue'!$AZ$5:$AZ$410,$B515,'Grid GenerationQueue'!$BA$5:$BA$410,$C515,'Grid GenerationQueue'!$BK$5:$BK$410,"&gt;0")</f>
        <v>0</v>
      </c>
      <c r="BB515">
        <f>SUMIFS('Grid GenerationQueue'!AR$5:AR$410,'Grid GenerationQueue'!$AZ$5:$AZ$410,$B515,'Grid GenerationQueue'!$BA$5:$BA$410,$C515,'Grid GenerationQueue'!$BK$5:$BK$410,"&gt;0")</f>
        <v>0</v>
      </c>
      <c r="BD515">
        <f>SUMIFS('Grid GenerationQueue'!AG$5:AG$410,'Grid GenerationQueue'!$AZ$5:$AZ$410,$B515,'Grid GenerationQueue'!$BA$5:$BA$410,$C515,'Grid GenerationQueue'!$BD$5:$BD$410,"&lt;="&amp;$BE$3)</f>
        <v>0</v>
      </c>
      <c r="BE515">
        <f>SUMIFS('Grid GenerationQueue'!AH$5:AH$410,'Grid GenerationQueue'!$AZ$5:$AZ$410,$B515,'Grid GenerationQueue'!$BA$5:$BA$410,$C515,'Grid GenerationQueue'!$BD$5:$BD$410,"&lt;="&amp;$BE$3)</f>
        <v>0</v>
      </c>
      <c r="BF515">
        <f>SUMIFS('Grid GenerationQueue'!AI$5:AI$410,'Grid GenerationQueue'!$AZ$5:$AZ$410,$B515,'Grid GenerationQueue'!$BA$5:$BA$410,$C515,'Grid GenerationQueue'!$BD$5:$BD$410,"&lt;="&amp;$BE$3)</f>
        <v>0</v>
      </c>
      <c r="BG515">
        <f>SUMIFS('Grid GenerationQueue'!AJ$5:AJ$410,'Grid GenerationQueue'!$AZ$5:$AZ$410,$B515,'Grid GenerationQueue'!$BA$5:$BA$410,$C515,'Grid GenerationQueue'!$BD$5:$BD$410,"&lt;="&amp;$BE$3)</f>
        <v>0</v>
      </c>
      <c r="BH515">
        <f>SUMIFS('Grid GenerationQueue'!AK$5:AK$410,'Grid GenerationQueue'!$AZ$5:$AZ$410,$B515,'Grid GenerationQueue'!$BA$5:$BA$410,$C515,'Grid GenerationQueue'!$BD$5:$BD$410,"&lt;="&amp;$BE$3)</f>
        <v>0</v>
      </c>
      <c r="BI515">
        <f>SUMIFS('Grid GenerationQueue'!AL$5:AL$410,'Grid GenerationQueue'!$AZ$5:$AZ$410,$B515,'Grid GenerationQueue'!$BA$5:$BA$410,$C515,'Grid GenerationQueue'!$BD$5:$BD$410,"&lt;="&amp;$BE$3)</f>
        <v>0</v>
      </c>
      <c r="BJ515">
        <f>SUMIFS('Grid GenerationQueue'!AM$5:AM$410,'Grid GenerationQueue'!$AZ$5:$AZ$410,$B515,'Grid GenerationQueue'!$BA$5:$BA$410,$C515,'Grid GenerationQueue'!$BD$5:$BD$410,"&lt;="&amp;$BE$3)</f>
        <v>0</v>
      </c>
      <c r="BK515">
        <f>SUMIFS('Grid GenerationQueue'!AN$5:AN$410,'Grid GenerationQueue'!$AZ$5:$AZ$410,$B515,'Grid GenerationQueue'!$BA$5:$BA$410,$C515,'Grid GenerationQueue'!$BD$5:$BD$410,"&lt;="&amp;$BE$3)</f>
        <v>0</v>
      </c>
      <c r="BL515">
        <f>SUMIFS('Grid GenerationQueue'!AO$5:AO$410,'Grid GenerationQueue'!$AZ$5:$AZ$410,$B515,'Grid GenerationQueue'!$BA$5:$BA$410,$C515,'Grid GenerationQueue'!$BD$5:$BD$410,"&lt;="&amp;$BE$3)</f>
        <v>0</v>
      </c>
      <c r="BM515">
        <f>SUMIFS('Grid GenerationQueue'!AP$5:AP$410,'Grid GenerationQueue'!$AZ$5:$AZ$410,$B515,'Grid GenerationQueue'!$BA$5:$BA$410,$C515,'Grid GenerationQueue'!$BD$5:$BD$410,"&lt;="&amp;$BE$3)</f>
        <v>0</v>
      </c>
      <c r="BN515">
        <f>SUMIFS('Grid GenerationQueue'!AQ$5:AQ$410,'Grid GenerationQueue'!$AZ$5:$AZ$410,$B515,'Grid GenerationQueue'!$BA$5:$BA$410,$C515,'Grid GenerationQueue'!$BD$5:$BD$410,"&lt;="&amp;$BE$3)</f>
        <v>0</v>
      </c>
      <c r="BO515">
        <f>SUMIFS('Grid GenerationQueue'!AR$5:AR$410,'Grid GenerationQueue'!$AZ$5:$AZ$410,$B515,'Grid GenerationQueue'!$BA$5:$BA$410,$C515,'Grid GenerationQueue'!$BD$5:$BD$410,"&lt;="&amp;$BE$3)</f>
        <v>0</v>
      </c>
      <c r="BQ515">
        <f>SUMIFS('Grid GenerationQueue'!AG$5:AG$410,'Grid GenerationQueue'!$AZ$5:$AZ$410,$B515,'Grid GenerationQueue'!$BA$5:$BA$410,$C515,'Grid GenerationQueue'!$BJ$5:$BJ$410,"Executed",'Grid GenerationQueue'!$BD$5:$BD$410,"&lt;="&amp;$BE$3)</f>
        <v>0</v>
      </c>
      <c r="BR515">
        <f>SUMIFS('Grid GenerationQueue'!AH$5:AH$410,'Grid GenerationQueue'!$AZ$5:$AZ$410,$B515,'Grid GenerationQueue'!$BA$5:$BA$410,$C515,'Grid GenerationQueue'!$BJ$5:$BJ$410,"Executed",'Grid GenerationQueue'!$BD$5:$BD$410,"&lt;="&amp;$BE$3)</f>
        <v>0</v>
      </c>
      <c r="BS515">
        <f>SUMIFS('Grid GenerationQueue'!AI$5:AI$410,'Grid GenerationQueue'!$AZ$5:$AZ$410,$B515,'Grid GenerationQueue'!$BA$5:$BA$410,$C515,'Grid GenerationQueue'!$BJ$5:$BJ$410,"Executed",'Grid GenerationQueue'!$BD$5:$BD$410,"&lt;="&amp;$BE$3)</f>
        <v>0</v>
      </c>
      <c r="BT515">
        <f>SUMIFS('Grid GenerationQueue'!AJ$5:AJ$410,'Grid GenerationQueue'!$AZ$5:$AZ$410,$B515,'Grid GenerationQueue'!$BA$5:$BA$410,$C515,'Grid GenerationQueue'!$BJ$5:$BJ$410,"Executed",'Grid GenerationQueue'!$BD$5:$BD$410,"&lt;="&amp;$BE$3)</f>
        <v>0</v>
      </c>
      <c r="BU515">
        <f>SUMIFS('Grid GenerationQueue'!AK$5:AK$410,'Grid GenerationQueue'!$AZ$5:$AZ$410,$B515,'Grid GenerationQueue'!$BA$5:$BA$410,$C515,'Grid GenerationQueue'!$BJ$5:$BJ$410,"Executed",'Grid GenerationQueue'!$BD$5:$BD$410,"&lt;="&amp;$BE$3)</f>
        <v>0</v>
      </c>
      <c r="BV515">
        <f>SUMIFS('Grid GenerationQueue'!AL$5:AL$410,'Grid GenerationQueue'!$AZ$5:$AZ$410,$B515,'Grid GenerationQueue'!$BA$5:$BA$410,$C515,'Grid GenerationQueue'!$BJ$5:$BJ$410,"Executed",'Grid GenerationQueue'!$BD$5:$BD$410,"&lt;="&amp;$BE$3)</f>
        <v>0</v>
      </c>
      <c r="BW515">
        <f>SUMIFS('Grid GenerationQueue'!AM$5:AM$410,'Grid GenerationQueue'!$AZ$5:$AZ$410,$B515,'Grid GenerationQueue'!$BA$5:$BA$410,$C515,'Grid GenerationQueue'!$BJ$5:$BJ$410,"Executed",'Grid GenerationQueue'!$BD$5:$BD$410,"&lt;="&amp;$BE$3)</f>
        <v>0</v>
      </c>
      <c r="BX515">
        <f>SUMIFS('Grid GenerationQueue'!AN$5:AN$410,'Grid GenerationQueue'!$AZ$5:$AZ$410,$B515,'Grid GenerationQueue'!$BA$5:$BA$410,$C515,'Grid GenerationQueue'!$BJ$5:$BJ$410,"Executed",'Grid GenerationQueue'!$BD$5:$BD$410,"&lt;="&amp;$BE$3)</f>
        <v>0</v>
      </c>
      <c r="BY515">
        <f>SUMIFS('Grid GenerationQueue'!AO$5:AO$410,'Grid GenerationQueue'!$AZ$5:$AZ$410,$B515,'Grid GenerationQueue'!$BA$5:$BA$410,$C515,'Grid GenerationQueue'!$BJ$5:$BJ$410,"Executed",'Grid GenerationQueue'!$BD$5:$BD$410,"&lt;="&amp;$BE$3)</f>
        <v>0</v>
      </c>
      <c r="BZ515">
        <f>SUMIFS('Grid GenerationQueue'!AP$5:AP$410,'Grid GenerationQueue'!$AZ$5:$AZ$410,$B515,'Grid GenerationQueue'!$BA$5:$BA$410,$C515,'Grid GenerationQueue'!$BJ$5:$BJ$410,"Executed",'Grid GenerationQueue'!$BD$5:$BD$410,"&lt;="&amp;$BE$3)</f>
        <v>0</v>
      </c>
      <c r="CA515">
        <f>SUMIFS('Grid GenerationQueue'!AQ$5:AQ$410,'Grid GenerationQueue'!$AZ$5:$AZ$410,$B515,'Grid GenerationQueue'!$BA$5:$BA$410,$C515,'Grid GenerationQueue'!$BJ$5:$BJ$410,"Executed",'Grid GenerationQueue'!$BD$5:$BD$410,"&lt;="&amp;$BE$3)</f>
        <v>0</v>
      </c>
      <c r="CB515">
        <f>SUMIFS('Grid GenerationQueue'!AR$5:AR$410,'Grid GenerationQueue'!$AZ$5:$AZ$410,$B515,'Grid GenerationQueue'!$BA$5:$BA$410,$C515,'Grid GenerationQueue'!$BJ$5:$BJ$410,"Executed",'Grid GenerationQueue'!$BD$5:$BD$410,"&lt;="&amp;$BE$3)</f>
        <v>0</v>
      </c>
      <c r="CD515">
        <f>SUMIFS('Grid GenerationQueue'!AG$5:AG$410,'Grid GenerationQueue'!$AZ$5:$AZ$410,$B515,'Grid GenerationQueue'!$BA$5:$BA$410,$C515,'Grid GenerationQueue'!$BH$5:$BH$410,"&lt;&gt;"&amp;"",'Grid GenerationQueue'!$BD$5:$BD$410,"&lt;="&amp;$BE$3)</f>
        <v>0</v>
      </c>
      <c r="CE515">
        <f>SUMIFS('Grid GenerationQueue'!AH$5:AH$410,'Grid GenerationQueue'!$AZ$5:$AZ$410,$B515,'Grid GenerationQueue'!$BA$5:$BA$410,$C515,'Grid GenerationQueue'!$BH$5:$BH$410,"&lt;&gt;"&amp;"",'Grid GenerationQueue'!$BD$5:$BD$410,"&lt;="&amp;$BE$3)</f>
        <v>0</v>
      </c>
      <c r="CF515">
        <f>SUMIFS('Grid GenerationQueue'!AI$5:AI$410,'Grid GenerationQueue'!$AZ$5:$AZ$410,$B515,'Grid GenerationQueue'!$BA$5:$BA$410,$C515,'Grid GenerationQueue'!$BH$5:$BH$410,"&lt;&gt;"&amp;"",'Grid GenerationQueue'!$BD$5:$BD$410,"&lt;="&amp;$BE$3)</f>
        <v>0</v>
      </c>
      <c r="CG515">
        <f>SUMIFS('Grid GenerationQueue'!AJ$5:AJ$410,'Grid GenerationQueue'!$AZ$5:$AZ$410,$B515,'Grid GenerationQueue'!$BA$5:$BA$410,$C515,'Grid GenerationQueue'!$BH$5:$BH$410,"&lt;&gt;"&amp;"",'Grid GenerationQueue'!$BD$5:$BD$410,"&lt;="&amp;$BE$3)</f>
        <v>0</v>
      </c>
      <c r="CH515">
        <f>SUMIFS('Grid GenerationQueue'!AK$5:AK$410,'Grid GenerationQueue'!$AZ$5:$AZ$410,$B515,'Grid GenerationQueue'!$BA$5:$BA$410,$C515,'Grid GenerationQueue'!$BH$5:$BH$410,"&lt;&gt;"&amp;"",'Grid GenerationQueue'!$BD$5:$BD$410,"&lt;="&amp;$BE$3)</f>
        <v>0</v>
      </c>
      <c r="CI515">
        <f>SUMIFS('Grid GenerationQueue'!AL$5:AL$410,'Grid GenerationQueue'!$AZ$5:$AZ$410,$B515,'Grid GenerationQueue'!$BA$5:$BA$410,$C515,'Grid GenerationQueue'!$BH$5:$BH$410,"&lt;&gt;"&amp;"",'Grid GenerationQueue'!$BD$5:$BD$410,"&lt;="&amp;$BE$3)</f>
        <v>0</v>
      </c>
      <c r="CJ515">
        <f>SUMIFS('Grid GenerationQueue'!AM$5:AM$410,'Grid GenerationQueue'!$AZ$5:$AZ$410,$B515,'Grid GenerationQueue'!$BA$5:$BA$410,$C515,'Grid GenerationQueue'!$BH$5:$BH$410,"&lt;&gt;"&amp;"",'Grid GenerationQueue'!$BD$5:$BD$410,"&lt;="&amp;$BE$3)</f>
        <v>0</v>
      </c>
      <c r="CK515">
        <f>SUMIFS('Grid GenerationQueue'!AN$5:AN$410,'Grid GenerationQueue'!$AZ$5:$AZ$410,$B515,'Grid GenerationQueue'!$BA$5:$BA$410,$C515,'Grid GenerationQueue'!$BH$5:$BH$410,"&lt;&gt;"&amp;"",'Grid GenerationQueue'!$BD$5:$BD$410,"&lt;="&amp;$BE$3)</f>
        <v>0</v>
      </c>
      <c r="CL515">
        <f>SUMIFS('Grid GenerationQueue'!AO$5:AO$410,'Grid GenerationQueue'!$AZ$5:$AZ$410,$B515,'Grid GenerationQueue'!$BA$5:$BA$410,$C515,'Grid GenerationQueue'!$BH$5:$BH$410,"&lt;&gt;"&amp;"",'Grid GenerationQueue'!$BD$5:$BD$410,"&lt;="&amp;$BE$3)</f>
        <v>0</v>
      </c>
      <c r="CM515">
        <f>SUMIFS('Grid GenerationQueue'!AP$5:AP$410,'Grid GenerationQueue'!$AZ$5:$AZ$410,$B515,'Grid GenerationQueue'!$BA$5:$BA$410,$C515,'Grid GenerationQueue'!$BH$5:$BH$410,"&lt;&gt;"&amp;"",'Grid GenerationQueue'!$BD$5:$BD$410,"&lt;="&amp;$BE$3)</f>
        <v>0</v>
      </c>
      <c r="CN515">
        <f>SUMIFS('Grid GenerationQueue'!AQ$5:AQ$410,'Grid GenerationQueue'!$AZ$5:$AZ$410,$B515,'Grid GenerationQueue'!$BA$5:$BA$410,$C515,'Grid GenerationQueue'!$BH$5:$BH$410,"&lt;&gt;"&amp;"",'Grid GenerationQueue'!$BD$5:$BD$410,"&lt;="&amp;$BE$3)</f>
        <v>0</v>
      </c>
      <c r="CO515">
        <f>SUMIFS('Grid GenerationQueue'!AR$5:AR$410,'Grid GenerationQueue'!$AZ$5:$AZ$410,$B515,'Grid GenerationQueue'!$BA$5:$BA$410,$C515,'Grid GenerationQueue'!$BH$5:$BH$410,"&lt;&gt;"&amp;"",'Grid GenerationQueue'!$BD$5:$BD$410,"&lt;="&amp;$BE$3)</f>
        <v>0</v>
      </c>
      <c r="CQ515">
        <f>SUMIFS('Grid GenerationQueue'!AG$5:AG$410,'Grid GenerationQueue'!$AZ$5:$AZ$410,$B515,'Grid GenerationQueue'!$BA$5:$BA$410,$C515,'Grid GenerationQueue'!$BK$5:$BK$410,"&gt;0",'Grid GenerationQueue'!$BD$5:$BD$410,"&lt;="&amp;$BE$3)</f>
        <v>0</v>
      </c>
      <c r="CR515">
        <f>SUMIFS('Grid GenerationQueue'!AH$5:AH$410,'Grid GenerationQueue'!$AZ$5:$AZ$410,$B515,'Grid GenerationQueue'!$BA$5:$BA$410,$C515,'Grid GenerationQueue'!$BK$5:$BK$410,"&gt;0",'Grid GenerationQueue'!$BD$5:$BD$410,"&lt;="&amp;$BE$3)</f>
        <v>0</v>
      </c>
      <c r="CS515">
        <f>SUMIFS('Grid GenerationQueue'!AI$5:AI$410,'Grid GenerationQueue'!$AZ$5:$AZ$410,$B515,'Grid GenerationQueue'!$BA$5:$BA$410,$C515,'Grid GenerationQueue'!$BK$5:$BK$410,"&gt;0",'Grid GenerationQueue'!$BD$5:$BD$410,"&lt;="&amp;$BE$3)</f>
        <v>0</v>
      </c>
      <c r="CT515">
        <f>SUMIFS('Grid GenerationQueue'!AJ$5:AJ$410,'Grid GenerationQueue'!$AZ$5:$AZ$410,$B515,'Grid GenerationQueue'!$BA$5:$BA$410,$C515,'Grid GenerationQueue'!$BK$5:$BK$410,"&gt;0",'Grid GenerationQueue'!$BD$5:$BD$410,"&lt;="&amp;$BE$3)</f>
        <v>0</v>
      </c>
      <c r="CU515">
        <f>SUMIFS('Grid GenerationQueue'!AK$5:AK$410,'Grid GenerationQueue'!$AZ$5:$AZ$410,$B515,'Grid GenerationQueue'!$BA$5:$BA$410,$C515,'Grid GenerationQueue'!$BK$5:$BK$410,"&gt;0",'Grid GenerationQueue'!$BD$5:$BD$410,"&lt;="&amp;$BE$3)</f>
        <v>0</v>
      </c>
      <c r="CV515">
        <f>SUMIFS('Grid GenerationQueue'!AL$5:AL$410,'Grid GenerationQueue'!$AZ$5:$AZ$410,$B515,'Grid GenerationQueue'!$BA$5:$BA$410,$C515,'Grid GenerationQueue'!$BK$5:$BK$410,"&gt;0",'Grid GenerationQueue'!$BD$5:$BD$410,"&lt;="&amp;$BE$3)</f>
        <v>0</v>
      </c>
      <c r="CW515">
        <f>SUMIFS('Grid GenerationQueue'!AM$5:AM$410,'Grid GenerationQueue'!$AZ$5:$AZ$410,$B515,'Grid GenerationQueue'!$BA$5:$BA$410,$C515,'Grid GenerationQueue'!$BK$5:$BK$410,"&gt;0",'Grid GenerationQueue'!$BD$5:$BD$410,"&lt;="&amp;$BE$3)</f>
        <v>0</v>
      </c>
      <c r="CX515">
        <f>SUMIFS('Grid GenerationQueue'!AN$5:AN$410,'Grid GenerationQueue'!$AZ$5:$AZ$410,$B515,'Grid GenerationQueue'!$BA$5:$BA$410,$C515,'Grid GenerationQueue'!$BK$5:$BK$410,"&gt;0",'Grid GenerationQueue'!$BD$5:$BD$410,"&lt;="&amp;$BE$3)</f>
        <v>0</v>
      </c>
      <c r="CY515">
        <f>SUMIFS('Grid GenerationQueue'!AO$5:AO$410,'Grid GenerationQueue'!$AZ$5:$AZ$410,$B515,'Grid GenerationQueue'!$BA$5:$BA$410,$C515,'Grid GenerationQueue'!$BK$5:$BK$410,"&gt;0",'Grid GenerationQueue'!$BD$5:$BD$410,"&lt;="&amp;$BE$3)</f>
        <v>0</v>
      </c>
      <c r="CZ515">
        <f>SUMIFS('Grid GenerationQueue'!AP$5:AP$410,'Grid GenerationQueue'!$AZ$5:$AZ$410,$B515,'Grid GenerationQueue'!$BA$5:$BA$410,$C515,'Grid GenerationQueue'!$BK$5:$BK$410,"&gt;0",'Grid GenerationQueue'!$BD$5:$BD$410,"&lt;="&amp;$BE$3)</f>
        <v>0</v>
      </c>
      <c r="DA515">
        <f>SUMIFS('Grid GenerationQueue'!AQ$5:AQ$410,'Grid GenerationQueue'!$AZ$5:$AZ$410,$B515,'Grid GenerationQueue'!$BA$5:$BA$410,$C515,'Grid GenerationQueue'!$BK$5:$BK$410,"&gt;0",'Grid GenerationQueue'!$BD$5:$BD$410,"&lt;="&amp;$BE$3)</f>
        <v>0</v>
      </c>
      <c r="DB515">
        <f>SUMIFS('Grid GenerationQueue'!AR$5:AR$410,'Grid GenerationQueue'!$AZ$5:$AZ$410,$B515,'Grid GenerationQueue'!$BA$5:$BA$410,$C515,'Grid GenerationQueue'!$BK$5:$BK$410,"&gt;0",'Grid GenerationQueue'!$BD$5:$BD$410,"&lt;="&amp;$BE$3)</f>
        <v>0</v>
      </c>
    </row>
    <row r="516" spans="1:106" x14ac:dyDescent="0.35">
      <c r="A516" t="s">
        <v>4748</v>
      </c>
      <c r="B516" t="s">
        <v>5000</v>
      </c>
      <c r="C516">
        <v>115</v>
      </c>
      <c r="D516">
        <f>SUMIFS('Grid GenerationQueue'!AG$5:AG$410,'Grid GenerationQueue'!$AZ$5:$AZ$410,$B516,'Grid GenerationQueue'!$BA$5:$BA$410,$C516)</f>
        <v>0</v>
      </c>
      <c r="E516">
        <f>SUMIFS('Grid GenerationQueue'!AH$5:AH$410,'Grid GenerationQueue'!$AZ$5:$AZ$410,$B516,'Grid GenerationQueue'!$BA$5:$BA$410,$C516)</f>
        <v>0</v>
      </c>
      <c r="F516">
        <f>SUMIFS('Grid GenerationQueue'!AI$5:AI$410,'Grid GenerationQueue'!$AZ$5:$AZ$410,$B516,'Grid GenerationQueue'!$BA$5:$BA$410,$C516)</f>
        <v>0</v>
      </c>
      <c r="G516">
        <f>SUMIFS('Grid GenerationQueue'!AJ$5:AJ$410,'Grid GenerationQueue'!$AZ$5:$AZ$410,$B516,'Grid GenerationQueue'!$BA$5:$BA$410,$C516)</f>
        <v>0</v>
      </c>
      <c r="H516">
        <f>SUMIFS('Grid GenerationQueue'!AK$5:AK$410,'Grid GenerationQueue'!$AZ$5:$AZ$410,$B516,'Grid GenerationQueue'!$BA$5:$BA$410,$C516)</f>
        <v>0</v>
      </c>
      <c r="I516">
        <f>SUMIFS('Grid GenerationQueue'!AL$5:AL$410,'Grid GenerationQueue'!$AZ$5:$AZ$410,$B516,'Grid GenerationQueue'!$BA$5:$BA$410,$C516)</f>
        <v>0</v>
      </c>
      <c r="J516">
        <f>SUMIFS('Grid GenerationQueue'!AM$5:AM$410,'Grid GenerationQueue'!$AZ$5:$AZ$410,$B516,'Grid GenerationQueue'!$BA$5:$BA$410,$C516)</f>
        <v>0</v>
      </c>
      <c r="K516">
        <f>SUMIFS('Grid GenerationQueue'!AN$5:AN$410,'Grid GenerationQueue'!$AZ$5:$AZ$410,$B516,'Grid GenerationQueue'!$BA$5:$BA$410,$C516)</f>
        <v>0</v>
      </c>
      <c r="L516">
        <f>SUMIFS('Grid GenerationQueue'!AO$5:AO$410,'Grid GenerationQueue'!$AZ$5:$AZ$410,$B516,'Grid GenerationQueue'!$BA$5:$BA$410,$C516)</f>
        <v>0</v>
      </c>
      <c r="M516">
        <f>SUMIFS('Grid GenerationQueue'!AP$5:AP$410,'Grid GenerationQueue'!$AZ$5:$AZ$410,$B516,'Grid GenerationQueue'!$BA$5:$BA$410,$C516)</f>
        <v>0</v>
      </c>
      <c r="N516">
        <f>SUMIFS('Grid GenerationQueue'!AQ$5:AQ$410,'Grid GenerationQueue'!$AZ$5:$AZ$410,$B516,'Grid GenerationQueue'!$BA$5:$BA$410,$C516)</f>
        <v>0</v>
      </c>
      <c r="O516">
        <f>SUMIFS('Grid GenerationQueue'!AR$5:AR$410,'Grid GenerationQueue'!$AZ$5:$AZ$410,$B516,'Grid GenerationQueue'!$BA$5:$BA$410,$C516)</f>
        <v>0</v>
      </c>
      <c r="Q516">
        <f>SUMIFS('Grid GenerationQueue'!AG$5:AG$410,'Grid GenerationQueue'!$AZ$5:$AZ$410,$B516,'Grid GenerationQueue'!$BA$5:$BA$410,$C516,'Grid GenerationQueue'!$BJ$5:$BJ$410,"Executed")</f>
        <v>0</v>
      </c>
      <c r="R516">
        <f>SUMIFS('Grid GenerationQueue'!AH$5:AH$410,'Grid GenerationQueue'!$AZ$5:$AZ$410,$B516,'Grid GenerationQueue'!$BA$5:$BA$410,$C516,'Grid GenerationQueue'!$BJ$5:$BJ$410,"Executed")</f>
        <v>0</v>
      </c>
      <c r="S516">
        <f>SUMIFS('Grid GenerationQueue'!AI$5:AI$410,'Grid GenerationQueue'!$AZ$5:$AZ$410,$B516,'Grid GenerationQueue'!$BA$5:$BA$410,$C516,'Grid GenerationQueue'!$BJ$5:$BJ$410,"Executed")</f>
        <v>0</v>
      </c>
      <c r="T516">
        <f>SUMIFS('Grid GenerationQueue'!AJ$5:AJ$410,'Grid GenerationQueue'!$AZ$5:$AZ$410,$B516,'Grid GenerationQueue'!$BA$5:$BA$410,$C516,'Grid GenerationQueue'!$BJ$5:$BJ$410,"Executed")</f>
        <v>0</v>
      </c>
      <c r="U516">
        <f>SUMIFS('Grid GenerationQueue'!AK$5:AK$410,'Grid GenerationQueue'!$AZ$5:$AZ$410,$B516,'Grid GenerationQueue'!$BA$5:$BA$410,$C516,'Grid GenerationQueue'!$BJ$5:$BJ$410,"Executed")</f>
        <v>0</v>
      </c>
      <c r="V516">
        <f>SUMIFS('Grid GenerationQueue'!AL$5:AL$410,'Grid GenerationQueue'!$AZ$5:$AZ$410,$B516,'Grid GenerationQueue'!$BA$5:$BA$410,$C516,'Grid GenerationQueue'!$BJ$5:$BJ$410,"Executed")</f>
        <v>0</v>
      </c>
      <c r="W516">
        <f>SUMIFS('Grid GenerationQueue'!AM$5:AM$410,'Grid GenerationQueue'!$AZ$5:$AZ$410,$B516,'Grid GenerationQueue'!$BA$5:$BA$410,$C516,'Grid GenerationQueue'!$BJ$5:$BJ$410,"Executed")</f>
        <v>0</v>
      </c>
      <c r="X516">
        <f>SUMIFS('Grid GenerationQueue'!AN$5:AN$410,'Grid GenerationQueue'!$AZ$5:$AZ$410,$B516,'Grid GenerationQueue'!$BA$5:$BA$410,$C516,'Grid GenerationQueue'!$BJ$5:$BJ$410,"Executed")</f>
        <v>0</v>
      </c>
      <c r="Y516">
        <f>SUMIFS('Grid GenerationQueue'!AO$5:AO$410,'Grid GenerationQueue'!$AZ$5:$AZ$410,$B516,'Grid GenerationQueue'!$BA$5:$BA$410,$C516,'Grid GenerationQueue'!$BJ$5:$BJ$410,"Executed")</f>
        <v>0</v>
      </c>
      <c r="Z516">
        <f>SUMIFS('Grid GenerationQueue'!AP$5:AP$410,'Grid GenerationQueue'!$AZ$5:$AZ$410,$B516,'Grid GenerationQueue'!$BA$5:$BA$410,$C516,'Grid GenerationQueue'!$BJ$5:$BJ$410,"Executed")</f>
        <v>0</v>
      </c>
      <c r="AA516">
        <f>SUMIFS('Grid GenerationQueue'!AQ$5:AQ$410,'Grid GenerationQueue'!$AZ$5:$AZ$410,$B516,'Grid GenerationQueue'!$BA$5:$BA$410,$C516,'Grid GenerationQueue'!$BJ$5:$BJ$410,"Executed")</f>
        <v>0</v>
      </c>
      <c r="AB516">
        <f>SUMIFS('Grid GenerationQueue'!AR$5:AR$410,'Grid GenerationQueue'!$AZ$5:$AZ$410,$B516,'Grid GenerationQueue'!$BA$5:$BA$410,$C516,'Grid GenerationQueue'!$BJ$5:$BJ$410,"Executed")</f>
        <v>0</v>
      </c>
      <c r="AD516">
        <f>SUMIFS('Grid GenerationQueue'!AG$5:AG$410,'Grid GenerationQueue'!$AZ$5:$AZ$410,$B516,'Grid GenerationQueue'!$BA$5:$BA$410,$C516,'Grid GenerationQueue'!$BH$5:$BH$410,"&lt;&gt;"&amp;"")+SUMIFS('Grid GenerationQueue'!AG$5:AG$410,'Grid GenerationQueue'!$AZ$5:$AZ$410,$B516,'Grid GenerationQueue'!$BA$5:$BA$410,$C516,'Grid GenerationQueue'!$BH$5:$BH$410,"",'Grid GenerationQueue'!$AC$5:$AC$410,1)</f>
        <v>0</v>
      </c>
      <c r="AE516">
        <f>SUMIFS('Grid GenerationQueue'!AH$5:AH$410,'Grid GenerationQueue'!$AZ$5:$AZ$410,$B516,'Grid GenerationQueue'!$BA$5:$BA$410,$C516,'Grid GenerationQueue'!$BH$5:$BH$410,"&lt;&gt;"&amp;"")+SUMIFS('Grid GenerationQueue'!AH$5:AH$410,'Grid GenerationQueue'!$AZ$5:$AZ$410,$B516,'Grid GenerationQueue'!$BA$5:$BA$410,$C516,'Grid GenerationQueue'!$BH$5:$BH$410,"",'Grid GenerationQueue'!$AC$5:$AC$410,1)</f>
        <v>0</v>
      </c>
      <c r="AF516">
        <f>SUMIFS('Grid GenerationQueue'!AI$5:AI$410,'Grid GenerationQueue'!$AZ$5:$AZ$410,$B516,'Grid GenerationQueue'!$BA$5:$BA$410,$C516,'Grid GenerationQueue'!$BH$5:$BH$410,"&lt;&gt;"&amp;"")+SUMIFS('Grid GenerationQueue'!AI$5:AI$410,'Grid GenerationQueue'!$AZ$5:$AZ$410,$B516,'Grid GenerationQueue'!$BA$5:$BA$410,$C516,'Grid GenerationQueue'!$BH$5:$BH$410,"",'Grid GenerationQueue'!$AC$5:$AC$410,1)</f>
        <v>0</v>
      </c>
      <c r="AG516">
        <f>SUMIFS('Grid GenerationQueue'!AJ$5:AJ$410,'Grid GenerationQueue'!$AZ$5:$AZ$410,$B516,'Grid GenerationQueue'!$BA$5:$BA$410,$C516,'Grid GenerationQueue'!$BH$5:$BH$410,"&lt;&gt;"&amp;"")+SUMIFS('Grid GenerationQueue'!AJ$5:AJ$410,'Grid GenerationQueue'!$AZ$5:$AZ$410,$B516,'Grid GenerationQueue'!$BA$5:$BA$410,$C516,'Grid GenerationQueue'!$BH$5:$BH$410,"",'Grid GenerationQueue'!$AC$5:$AC$410,1)</f>
        <v>0</v>
      </c>
      <c r="AH516">
        <f>SUMIFS('Grid GenerationQueue'!AK$5:AK$410,'Grid GenerationQueue'!$AZ$5:$AZ$410,$B516,'Grid GenerationQueue'!$BA$5:$BA$410,$C516,'Grid GenerationQueue'!$BH$5:$BH$410,"&lt;&gt;"&amp;"")+SUMIFS('Grid GenerationQueue'!AK$5:AK$410,'Grid GenerationQueue'!$AZ$5:$AZ$410,$B516,'Grid GenerationQueue'!$BA$5:$BA$410,$C516,'Grid GenerationQueue'!$BH$5:$BH$410,"",'Grid GenerationQueue'!$AC$5:$AC$410,1)</f>
        <v>0</v>
      </c>
      <c r="AI516">
        <f>SUMIFS('Grid GenerationQueue'!AL$5:AL$410,'Grid GenerationQueue'!$AZ$5:$AZ$410,$B516,'Grid GenerationQueue'!$BA$5:$BA$410,$C516,'Grid GenerationQueue'!$BH$5:$BH$410,"&lt;&gt;"&amp;"")+SUMIFS('Grid GenerationQueue'!AL$5:AL$410,'Grid GenerationQueue'!$AZ$5:$AZ$410,$B516,'Grid GenerationQueue'!$BA$5:$BA$410,$C516,'Grid GenerationQueue'!$BH$5:$BH$410,"",'Grid GenerationQueue'!$AC$5:$AC$410,1)</f>
        <v>0</v>
      </c>
      <c r="AJ516">
        <f>SUMIFS('Grid GenerationQueue'!AM$5:AM$410,'Grid GenerationQueue'!$AZ$5:$AZ$410,$B516,'Grid GenerationQueue'!$BA$5:$BA$410,$C516,'Grid GenerationQueue'!$BH$5:$BH$410,"&lt;&gt;"&amp;"")+SUMIFS('Grid GenerationQueue'!AM$5:AM$410,'Grid GenerationQueue'!$AZ$5:$AZ$410,$B516,'Grid GenerationQueue'!$BA$5:$BA$410,$C516,'Grid GenerationQueue'!$BH$5:$BH$410,"",'Grid GenerationQueue'!$AC$5:$AC$410,1)</f>
        <v>0</v>
      </c>
      <c r="AK516">
        <f>SUMIFS('Grid GenerationQueue'!AN$5:AN$410,'Grid GenerationQueue'!$AZ$5:$AZ$410,$B516,'Grid GenerationQueue'!$BA$5:$BA$410,$C516,'Grid GenerationQueue'!$BH$5:$BH$410,"&lt;&gt;"&amp;"")+SUMIFS('Grid GenerationQueue'!AN$5:AN$410,'Grid GenerationQueue'!$AZ$5:$AZ$410,$B516,'Grid GenerationQueue'!$BA$5:$BA$410,$C516,'Grid GenerationQueue'!$BH$5:$BH$410,"",'Grid GenerationQueue'!$AC$5:$AC$410,1)</f>
        <v>0</v>
      </c>
      <c r="AL516">
        <f>SUMIFS('Grid GenerationQueue'!AO$5:AO$410,'Grid GenerationQueue'!$AZ$5:$AZ$410,$B516,'Grid GenerationQueue'!$BA$5:$BA$410,$C516,'Grid GenerationQueue'!$BH$5:$BH$410,"&lt;&gt;"&amp;"")+SUMIFS('Grid GenerationQueue'!AO$5:AO$410,'Grid GenerationQueue'!$AZ$5:$AZ$410,$B516,'Grid GenerationQueue'!$BA$5:$BA$410,$C516,'Grid GenerationQueue'!$BH$5:$BH$410,"",'Grid GenerationQueue'!$AC$5:$AC$410,1)</f>
        <v>0</v>
      </c>
      <c r="AM516">
        <f>SUMIFS('Grid GenerationQueue'!AP$5:AP$410,'Grid GenerationQueue'!$AZ$5:$AZ$410,$B516,'Grid GenerationQueue'!$BA$5:$BA$410,$C516,'Grid GenerationQueue'!$BH$5:$BH$410,"&lt;&gt;"&amp;"")+SUMIFS('Grid GenerationQueue'!AP$5:AP$410,'Grid GenerationQueue'!$AZ$5:$AZ$410,$B516,'Grid GenerationQueue'!$BA$5:$BA$410,$C516,'Grid GenerationQueue'!$BH$5:$BH$410,"",'Grid GenerationQueue'!$AC$5:$AC$410,1)</f>
        <v>0</v>
      </c>
      <c r="AN516">
        <f>SUMIFS('Grid GenerationQueue'!AQ$5:AQ$410,'Grid GenerationQueue'!$AZ$5:$AZ$410,$B516,'Grid GenerationQueue'!$BA$5:$BA$410,$C516,'Grid GenerationQueue'!$BH$5:$BH$410,"&lt;&gt;"&amp;"")+SUMIFS('Grid GenerationQueue'!AQ$5:AQ$410,'Grid GenerationQueue'!$AZ$5:$AZ$410,$B516,'Grid GenerationQueue'!$BA$5:$BA$410,$C516,'Grid GenerationQueue'!$BH$5:$BH$410,"",'Grid GenerationQueue'!$AC$5:$AC$410,1)</f>
        <v>0</v>
      </c>
      <c r="AO516">
        <f>SUMIFS('Grid GenerationQueue'!AR$5:AR$410,'Grid GenerationQueue'!$AZ$5:$AZ$410,$B516,'Grid GenerationQueue'!$BA$5:$BA$410,$C516,'Grid GenerationQueue'!$BH$5:$BH$410,"&lt;&gt;"&amp;"")+SUMIFS('Grid GenerationQueue'!AR$5:AR$410,'Grid GenerationQueue'!$AZ$5:$AZ$410,$B516,'Grid GenerationQueue'!$BA$5:$BA$410,$C516,'Grid GenerationQueue'!$BH$5:$BH$410,"",'Grid GenerationQueue'!$AC$5:$AC$410,1)</f>
        <v>0</v>
      </c>
      <c r="AQ516">
        <f>SUMIFS('Grid GenerationQueue'!AG$5:AG$410,'Grid GenerationQueue'!$AZ$5:$AZ$410,$B516,'Grid GenerationQueue'!$BA$5:$BA$410,$C516,'Grid GenerationQueue'!$BK$5:$BK$410,"&gt;0")</f>
        <v>0</v>
      </c>
      <c r="AR516">
        <f>SUMIFS('Grid GenerationQueue'!AH$5:AH$410,'Grid GenerationQueue'!$AZ$5:$AZ$410,$B516,'Grid GenerationQueue'!$BA$5:$BA$410,$C516,'Grid GenerationQueue'!$BK$5:$BK$410,"&gt;0")</f>
        <v>0</v>
      </c>
      <c r="AS516">
        <f>SUMIFS('Grid GenerationQueue'!AI$5:AI$410,'Grid GenerationQueue'!$AZ$5:$AZ$410,$B516,'Grid GenerationQueue'!$BA$5:$BA$410,$C516,'Grid GenerationQueue'!$BK$5:$BK$410,"&gt;0")</f>
        <v>0</v>
      </c>
      <c r="AT516">
        <f>SUMIFS('Grid GenerationQueue'!AJ$5:AJ$410,'Grid GenerationQueue'!$AZ$5:$AZ$410,$B516,'Grid GenerationQueue'!$BA$5:$BA$410,$C516,'Grid GenerationQueue'!$BK$5:$BK$410,"&gt;0")</f>
        <v>0</v>
      </c>
      <c r="AU516">
        <f>SUMIFS('Grid GenerationQueue'!AK$5:AK$410,'Grid GenerationQueue'!$AZ$5:$AZ$410,$B516,'Grid GenerationQueue'!$BA$5:$BA$410,$C516,'Grid GenerationQueue'!$BK$5:$BK$410,"&gt;0")</f>
        <v>0</v>
      </c>
      <c r="AV516">
        <f>SUMIFS('Grid GenerationQueue'!AL$5:AL$410,'Grid GenerationQueue'!$AZ$5:$AZ$410,$B516,'Grid GenerationQueue'!$BA$5:$BA$410,$C516,'Grid GenerationQueue'!$BK$5:$BK$410,"&gt;0")</f>
        <v>0</v>
      </c>
      <c r="AW516">
        <f>SUMIFS('Grid GenerationQueue'!AM$5:AM$410,'Grid GenerationQueue'!$AZ$5:$AZ$410,$B516,'Grid GenerationQueue'!$BA$5:$BA$410,$C516,'Grid GenerationQueue'!$BK$5:$BK$410,"&gt;0")</f>
        <v>0</v>
      </c>
      <c r="AX516">
        <f>SUMIFS('Grid GenerationQueue'!AN$5:AN$410,'Grid GenerationQueue'!$AZ$5:$AZ$410,$B516,'Grid GenerationQueue'!$BA$5:$BA$410,$C516,'Grid GenerationQueue'!$BK$5:$BK$410,"&gt;0")</f>
        <v>0</v>
      </c>
      <c r="AY516">
        <f>SUMIFS('Grid GenerationQueue'!AO$5:AO$410,'Grid GenerationQueue'!$AZ$5:$AZ$410,$B516,'Grid GenerationQueue'!$BA$5:$BA$410,$C516,'Grid GenerationQueue'!$BK$5:$BK$410,"&gt;0")</f>
        <v>0</v>
      </c>
      <c r="AZ516">
        <f>SUMIFS('Grid GenerationQueue'!AP$5:AP$410,'Grid GenerationQueue'!$AZ$5:$AZ$410,$B516,'Grid GenerationQueue'!$BA$5:$BA$410,$C516,'Grid GenerationQueue'!$BK$5:$BK$410,"&gt;0")</f>
        <v>0</v>
      </c>
      <c r="BA516">
        <f>SUMIFS('Grid GenerationQueue'!AQ$5:AQ$410,'Grid GenerationQueue'!$AZ$5:$AZ$410,$B516,'Grid GenerationQueue'!$BA$5:$BA$410,$C516,'Grid GenerationQueue'!$BK$5:$BK$410,"&gt;0")</f>
        <v>0</v>
      </c>
      <c r="BB516">
        <f>SUMIFS('Grid GenerationQueue'!AR$5:AR$410,'Grid GenerationQueue'!$AZ$5:$AZ$410,$B516,'Grid GenerationQueue'!$BA$5:$BA$410,$C516,'Grid GenerationQueue'!$BK$5:$BK$410,"&gt;0")</f>
        <v>0</v>
      </c>
      <c r="BD516">
        <f>SUMIFS('Grid GenerationQueue'!AG$5:AG$410,'Grid GenerationQueue'!$AZ$5:$AZ$410,$B516,'Grid GenerationQueue'!$BA$5:$BA$410,$C516,'Grid GenerationQueue'!$BD$5:$BD$410,"&lt;="&amp;$BE$3)</f>
        <v>0</v>
      </c>
      <c r="BE516">
        <f>SUMIFS('Grid GenerationQueue'!AH$5:AH$410,'Grid GenerationQueue'!$AZ$5:$AZ$410,$B516,'Grid GenerationQueue'!$BA$5:$BA$410,$C516,'Grid GenerationQueue'!$BD$5:$BD$410,"&lt;="&amp;$BE$3)</f>
        <v>0</v>
      </c>
      <c r="BF516">
        <f>SUMIFS('Grid GenerationQueue'!AI$5:AI$410,'Grid GenerationQueue'!$AZ$5:$AZ$410,$B516,'Grid GenerationQueue'!$BA$5:$BA$410,$C516,'Grid GenerationQueue'!$BD$5:$BD$410,"&lt;="&amp;$BE$3)</f>
        <v>0</v>
      </c>
      <c r="BG516">
        <f>SUMIFS('Grid GenerationQueue'!AJ$5:AJ$410,'Grid GenerationQueue'!$AZ$5:$AZ$410,$B516,'Grid GenerationQueue'!$BA$5:$BA$410,$C516,'Grid GenerationQueue'!$BD$5:$BD$410,"&lt;="&amp;$BE$3)</f>
        <v>0</v>
      </c>
      <c r="BH516">
        <f>SUMIFS('Grid GenerationQueue'!AK$5:AK$410,'Grid GenerationQueue'!$AZ$5:$AZ$410,$B516,'Grid GenerationQueue'!$BA$5:$BA$410,$C516,'Grid GenerationQueue'!$BD$5:$BD$410,"&lt;="&amp;$BE$3)</f>
        <v>0</v>
      </c>
      <c r="BI516">
        <f>SUMIFS('Grid GenerationQueue'!AL$5:AL$410,'Grid GenerationQueue'!$AZ$5:$AZ$410,$B516,'Grid GenerationQueue'!$BA$5:$BA$410,$C516,'Grid GenerationQueue'!$BD$5:$BD$410,"&lt;="&amp;$BE$3)</f>
        <v>0</v>
      </c>
      <c r="BJ516">
        <f>SUMIFS('Grid GenerationQueue'!AM$5:AM$410,'Grid GenerationQueue'!$AZ$5:$AZ$410,$B516,'Grid GenerationQueue'!$BA$5:$BA$410,$C516,'Grid GenerationQueue'!$BD$5:$BD$410,"&lt;="&amp;$BE$3)</f>
        <v>0</v>
      </c>
      <c r="BK516">
        <f>SUMIFS('Grid GenerationQueue'!AN$5:AN$410,'Grid GenerationQueue'!$AZ$5:$AZ$410,$B516,'Grid GenerationQueue'!$BA$5:$BA$410,$C516,'Grid GenerationQueue'!$BD$5:$BD$410,"&lt;="&amp;$BE$3)</f>
        <v>0</v>
      </c>
      <c r="BL516">
        <f>SUMIFS('Grid GenerationQueue'!AO$5:AO$410,'Grid GenerationQueue'!$AZ$5:$AZ$410,$B516,'Grid GenerationQueue'!$BA$5:$BA$410,$C516,'Grid GenerationQueue'!$BD$5:$BD$410,"&lt;="&amp;$BE$3)</f>
        <v>0</v>
      </c>
      <c r="BM516">
        <f>SUMIFS('Grid GenerationQueue'!AP$5:AP$410,'Grid GenerationQueue'!$AZ$5:$AZ$410,$B516,'Grid GenerationQueue'!$BA$5:$BA$410,$C516,'Grid GenerationQueue'!$BD$5:$BD$410,"&lt;="&amp;$BE$3)</f>
        <v>0</v>
      </c>
      <c r="BN516">
        <f>SUMIFS('Grid GenerationQueue'!AQ$5:AQ$410,'Grid GenerationQueue'!$AZ$5:$AZ$410,$B516,'Grid GenerationQueue'!$BA$5:$BA$410,$C516,'Grid GenerationQueue'!$BD$5:$BD$410,"&lt;="&amp;$BE$3)</f>
        <v>0</v>
      </c>
      <c r="BO516">
        <f>SUMIFS('Grid GenerationQueue'!AR$5:AR$410,'Grid GenerationQueue'!$AZ$5:$AZ$410,$B516,'Grid GenerationQueue'!$BA$5:$BA$410,$C516,'Grid GenerationQueue'!$BD$5:$BD$410,"&lt;="&amp;$BE$3)</f>
        <v>0</v>
      </c>
      <c r="BQ516">
        <f>SUMIFS('Grid GenerationQueue'!AG$5:AG$410,'Grid GenerationQueue'!$AZ$5:$AZ$410,$B516,'Grid GenerationQueue'!$BA$5:$BA$410,$C516,'Grid GenerationQueue'!$BJ$5:$BJ$410,"Executed",'Grid GenerationQueue'!$BD$5:$BD$410,"&lt;="&amp;$BE$3)</f>
        <v>0</v>
      </c>
      <c r="BR516">
        <f>SUMIFS('Grid GenerationQueue'!AH$5:AH$410,'Grid GenerationQueue'!$AZ$5:$AZ$410,$B516,'Grid GenerationQueue'!$BA$5:$BA$410,$C516,'Grid GenerationQueue'!$BJ$5:$BJ$410,"Executed",'Grid GenerationQueue'!$BD$5:$BD$410,"&lt;="&amp;$BE$3)</f>
        <v>0</v>
      </c>
      <c r="BS516">
        <f>SUMIFS('Grid GenerationQueue'!AI$5:AI$410,'Grid GenerationQueue'!$AZ$5:$AZ$410,$B516,'Grid GenerationQueue'!$BA$5:$BA$410,$C516,'Grid GenerationQueue'!$BJ$5:$BJ$410,"Executed",'Grid GenerationQueue'!$BD$5:$BD$410,"&lt;="&amp;$BE$3)</f>
        <v>0</v>
      </c>
      <c r="BT516">
        <f>SUMIFS('Grid GenerationQueue'!AJ$5:AJ$410,'Grid GenerationQueue'!$AZ$5:$AZ$410,$B516,'Grid GenerationQueue'!$BA$5:$BA$410,$C516,'Grid GenerationQueue'!$BJ$5:$BJ$410,"Executed",'Grid GenerationQueue'!$BD$5:$BD$410,"&lt;="&amp;$BE$3)</f>
        <v>0</v>
      </c>
      <c r="BU516">
        <f>SUMIFS('Grid GenerationQueue'!AK$5:AK$410,'Grid GenerationQueue'!$AZ$5:$AZ$410,$B516,'Grid GenerationQueue'!$BA$5:$BA$410,$C516,'Grid GenerationQueue'!$BJ$5:$BJ$410,"Executed",'Grid GenerationQueue'!$BD$5:$BD$410,"&lt;="&amp;$BE$3)</f>
        <v>0</v>
      </c>
      <c r="BV516">
        <f>SUMIFS('Grid GenerationQueue'!AL$5:AL$410,'Grid GenerationQueue'!$AZ$5:$AZ$410,$B516,'Grid GenerationQueue'!$BA$5:$BA$410,$C516,'Grid GenerationQueue'!$BJ$5:$BJ$410,"Executed",'Grid GenerationQueue'!$BD$5:$BD$410,"&lt;="&amp;$BE$3)</f>
        <v>0</v>
      </c>
      <c r="BW516">
        <f>SUMIFS('Grid GenerationQueue'!AM$5:AM$410,'Grid GenerationQueue'!$AZ$5:$AZ$410,$B516,'Grid GenerationQueue'!$BA$5:$BA$410,$C516,'Grid GenerationQueue'!$BJ$5:$BJ$410,"Executed",'Grid GenerationQueue'!$BD$5:$BD$410,"&lt;="&amp;$BE$3)</f>
        <v>0</v>
      </c>
      <c r="BX516">
        <f>SUMIFS('Grid GenerationQueue'!AN$5:AN$410,'Grid GenerationQueue'!$AZ$5:$AZ$410,$B516,'Grid GenerationQueue'!$BA$5:$BA$410,$C516,'Grid GenerationQueue'!$BJ$5:$BJ$410,"Executed",'Grid GenerationQueue'!$BD$5:$BD$410,"&lt;="&amp;$BE$3)</f>
        <v>0</v>
      </c>
      <c r="BY516">
        <f>SUMIFS('Grid GenerationQueue'!AO$5:AO$410,'Grid GenerationQueue'!$AZ$5:$AZ$410,$B516,'Grid GenerationQueue'!$BA$5:$BA$410,$C516,'Grid GenerationQueue'!$BJ$5:$BJ$410,"Executed",'Grid GenerationQueue'!$BD$5:$BD$410,"&lt;="&amp;$BE$3)</f>
        <v>0</v>
      </c>
      <c r="BZ516">
        <f>SUMIFS('Grid GenerationQueue'!AP$5:AP$410,'Grid GenerationQueue'!$AZ$5:$AZ$410,$B516,'Grid GenerationQueue'!$BA$5:$BA$410,$C516,'Grid GenerationQueue'!$BJ$5:$BJ$410,"Executed",'Grid GenerationQueue'!$BD$5:$BD$410,"&lt;="&amp;$BE$3)</f>
        <v>0</v>
      </c>
      <c r="CA516">
        <f>SUMIFS('Grid GenerationQueue'!AQ$5:AQ$410,'Grid GenerationQueue'!$AZ$5:$AZ$410,$B516,'Grid GenerationQueue'!$BA$5:$BA$410,$C516,'Grid GenerationQueue'!$BJ$5:$BJ$410,"Executed",'Grid GenerationQueue'!$BD$5:$BD$410,"&lt;="&amp;$BE$3)</f>
        <v>0</v>
      </c>
      <c r="CB516">
        <f>SUMIFS('Grid GenerationQueue'!AR$5:AR$410,'Grid GenerationQueue'!$AZ$5:$AZ$410,$B516,'Grid GenerationQueue'!$BA$5:$BA$410,$C516,'Grid GenerationQueue'!$BJ$5:$BJ$410,"Executed",'Grid GenerationQueue'!$BD$5:$BD$410,"&lt;="&amp;$BE$3)</f>
        <v>0</v>
      </c>
      <c r="CD516">
        <f>SUMIFS('Grid GenerationQueue'!AG$5:AG$410,'Grid GenerationQueue'!$AZ$5:$AZ$410,$B516,'Grid GenerationQueue'!$BA$5:$BA$410,$C516,'Grid GenerationQueue'!$BH$5:$BH$410,"&lt;&gt;"&amp;"",'Grid GenerationQueue'!$BD$5:$BD$410,"&lt;="&amp;$BE$3)</f>
        <v>0</v>
      </c>
      <c r="CE516">
        <f>SUMIFS('Grid GenerationQueue'!AH$5:AH$410,'Grid GenerationQueue'!$AZ$5:$AZ$410,$B516,'Grid GenerationQueue'!$BA$5:$BA$410,$C516,'Grid GenerationQueue'!$BH$5:$BH$410,"&lt;&gt;"&amp;"",'Grid GenerationQueue'!$BD$5:$BD$410,"&lt;="&amp;$BE$3)</f>
        <v>0</v>
      </c>
      <c r="CF516">
        <f>SUMIFS('Grid GenerationQueue'!AI$5:AI$410,'Grid GenerationQueue'!$AZ$5:$AZ$410,$B516,'Grid GenerationQueue'!$BA$5:$BA$410,$C516,'Grid GenerationQueue'!$BH$5:$BH$410,"&lt;&gt;"&amp;"",'Grid GenerationQueue'!$BD$5:$BD$410,"&lt;="&amp;$BE$3)</f>
        <v>0</v>
      </c>
      <c r="CG516">
        <f>SUMIFS('Grid GenerationQueue'!AJ$5:AJ$410,'Grid GenerationQueue'!$AZ$5:$AZ$410,$B516,'Grid GenerationQueue'!$BA$5:$BA$410,$C516,'Grid GenerationQueue'!$BH$5:$BH$410,"&lt;&gt;"&amp;"",'Grid GenerationQueue'!$BD$5:$BD$410,"&lt;="&amp;$BE$3)</f>
        <v>0</v>
      </c>
      <c r="CH516">
        <f>SUMIFS('Grid GenerationQueue'!AK$5:AK$410,'Grid GenerationQueue'!$AZ$5:$AZ$410,$B516,'Grid GenerationQueue'!$BA$5:$BA$410,$C516,'Grid GenerationQueue'!$BH$5:$BH$410,"&lt;&gt;"&amp;"",'Grid GenerationQueue'!$BD$5:$BD$410,"&lt;="&amp;$BE$3)</f>
        <v>0</v>
      </c>
      <c r="CI516">
        <f>SUMIFS('Grid GenerationQueue'!AL$5:AL$410,'Grid GenerationQueue'!$AZ$5:$AZ$410,$B516,'Grid GenerationQueue'!$BA$5:$BA$410,$C516,'Grid GenerationQueue'!$BH$5:$BH$410,"&lt;&gt;"&amp;"",'Grid GenerationQueue'!$BD$5:$BD$410,"&lt;="&amp;$BE$3)</f>
        <v>0</v>
      </c>
      <c r="CJ516">
        <f>SUMIFS('Grid GenerationQueue'!AM$5:AM$410,'Grid GenerationQueue'!$AZ$5:$AZ$410,$B516,'Grid GenerationQueue'!$BA$5:$BA$410,$C516,'Grid GenerationQueue'!$BH$5:$BH$410,"&lt;&gt;"&amp;"",'Grid GenerationQueue'!$BD$5:$BD$410,"&lt;="&amp;$BE$3)</f>
        <v>0</v>
      </c>
      <c r="CK516">
        <f>SUMIFS('Grid GenerationQueue'!AN$5:AN$410,'Grid GenerationQueue'!$AZ$5:$AZ$410,$B516,'Grid GenerationQueue'!$BA$5:$BA$410,$C516,'Grid GenerationQueue'!$BH$5:$BH$410,"&lt;&gt;"&amp;"",'Grid GenerationQueue'!$BD$5:$BD$410,"&lt;="&amp;$BE$3)</f>
        <v>0</v>
      </c>
      <c r="CL516">
        <f>SUMIFS('Grid GenerationQueue'!AO$5:AO$410,'Grid GenerationQueue'!$AZ$5:$AZ$410,$B516,'Grid GenerationQueue'!$BA$5:$BA$410,$C516,'Grid GenerationQueue'!$BH$5:$BH$410,"&lt;&gt;"&amp;"",'Grid GenerationQueue'!$BD$5:$BD$410,"&lt;="&amp;$BE$3)</f>
        <v>0</v>
      </c>
      <c r="CM516">
        <f>SUMIFS('Grid GenerationQueue'!AP$5:AP$410,'Grid GenerationQueue'!$AZ$5:$AZ$410,$B516,'Grid GenerationQueue'!$BA$5:$BA$410,$C516,'Grid GenerationQueue'!$BH$5:$BH$410,"&lt;&gt;"&amp;"",'Grid GenerationQueue'!$BD$5:$BD$410,"&lt;="&amp;$BE$3)</f>
        <v>0</v>
      </c>
      <c r="CN516">
        <f>SUMIFS('Grid GenerationQueue'!AQ$5:AQ$410,'Grid GenerationQueue'!$AZ$5:$AZ$410,$B516,'Grid GenerationQueue'!$BA$5:$BA$410,$C516,'Grid GenerationQueue'!$BH$5:$BH$410,"&lt;&gt;"&amp;"",'Grid GenerationQueue'!$BD$5:$BD$410,"&lt;="&amp;$BE$3)</f>
        <v>0</v>
      </c>
      <c r="CO516">
        <f>SUMIFS('Grid GenerationQueue'!AR$5:AR$410,'Grid GenerationQueue'!$AZ$5:$AZ$410,$B516,'Grid GenerationQueue'!$BA$5:$BA$410,$C516,'Grid GenerationQueue'!$BH$5:$BH$410,"&lt;&gt;"&amp;"",'Grid GenerationQueue'!$BD$5:$BD$410,"&lt;="&amp;$BE$3)</f>
        <v>0</v>
      </c>
      <c r="CQ516">
        <f>SUMIFS('Grid GenerationQueue'!AG$5:AG$410,'Grid GenerationQueue'!$AZ$5:$AZ$410,$B516,'Grid GenerationQueue'!$BA$5:$BA$410,$C516,'Grid GenerationQueue'!$BK$5:$BK$410,"&gt;0",'Grid GenerationQueue'!$BD$5:$BD$410,"&lt;="&amp;$BE$3)</f>
        <v>0</v>
      </c>
      <c r="CR516">
        <f>SUMIFS('Grid GenerationQueue'!AH$5:AH$410,'Grid GenerationQueue'!$AZ$5:$AZ$410,$B516,'Grid GenerationQueue'!$BA$5:$BA$410,$C516,'Grid GenerationQueue'!$BK$5:$BK$410,"&gt;0",'Grid GenerationQueue'!$BD$5:$BD$410,"&lt;="&amp;$BE$3)</f>
        <v>0</v>
      </c>
      <c r="CS516">
        <f>SUMIFS('Grid GenerationQueue'!AI$5:AI$410,'Grid GenerationQueue'!$AZ$5:$AZ$410,$B516,'Grid GenerationQueue'!$BA$5:$BA$410,$C516,'Grid GenerationQueue'!$BK$5:$BK$410,"&gt;0",'Grid GenerationQueue'!$BD$5:$BD$410,"&lt;="&amp;$BE$3)</f>
        <v>0</v>
      </c>
      <c r="CT516">
        <f>SUMIFS('Grid GenerationQueue'!AJ$5:AJ$410,'Grid GenerationQueue'!$AZ$5:$AZ$410,$B516,'Grid GenerationQueue'!$BA$5:$BA$410,$C516,'Grid GenerationQueue'!$BK$5:$BK$410,"&gt;0",'Grid GenerationQueue'!$BD$5:$BD$410,"&lt;="&amp;$BE$3)</f>
        <v>0</v>
      </c>
      <c r="CU516">
        <f>SUMIFS('Grid GenerationQueue'!AK$5:AK$410,'Grid GenerationQueue'!$AZ$5:$AZ$410,$B516,'Grid GenerationQueue'!$BA$5:$BA$410,$C516,'Grid GenerationQueue'!$BK$5:$BK$410,"&gt;0",'Grid GenerationQueue'!$BD$5:$BD$410,"&lt;="&amp;$BE$3)</f>
        <v>0</v>
      </c>
      <c r="CV516">
        <f>SUMIFS('Grid GenerationQueue'!AL$5:AL$410,'Grid GenerationQueue'!$AZ$5:$AZ$410,$B516,'Grid GenerationQueue'!$BA$5:$BA$410,$C516,'Grid GenerationQueue'!$BK$5:$BK$410,"&gt;0",'Grid GenerationQueue'!$BD$5:$BD$410,"&lt;="&amp;$BE$3)</f>
        <v>0</v>
      </c>
      <c r="CW516">
        <f>SUMIFS('Grid GenerationQueue'!AM$5:AM$410,'Grid GenerationQueue'!$AZ$5:$AZ$410,$B516,'Grid GenerationQueue'!$BA$5:$BA$410,$C516,'Grid GenerationQueue'!$BK$5:$BK$410,"&gt;0",'Grid GenerationQueue'!$BD$5:$BD$410,"&lt;="&amp;$BE$3)</f>
        <v>0</v>
      </c>
      <c r="CX516">
        <f>SUMIFS('Grid GenerationQueue'!AN$5:AN$410,'Grid GenerationQueue'!$AZ$5:$AZ$410,$B516,'Grid GenerationQueue'!$BA$5:$BA$410,$C516,'Grid GenerationQueue'!$BK$5:$BK$410,"&gt;0",'Grid GenerationQueue'!$BD$5:$BD$410,"&lt;="&amp;$BE$3)</f>
        <v>0</v>
      </c>
      <c r="CY516">
        <f>SUMIFS('Grid GenerationQueue'!AO$5:AO$410,'Grid GenerationQueue'!$AZ$5:$AZ$410,$B516,'Grid GenerationQueue'!$BA$5:$BA$410,$C516,'Grid GenerationQueue'!$BK$5:$BK$410,"&gt;0",'Grid GenerationQueue'!$BD$5:$BD$410,"&lt;="&amp;$BE$3)</f>
        <v>0</v>
      </c>
      <c r="CZ516">
        <f>SUMIFS('Grid GenerationQueue'!AP$5:AP$410,'Grid GenerationQueue'!$AZ$5:$AZ$410,$B516,'Grid GenerationQueue'!$BA$5:$BA$410,$C516,'Grid GenerationQueue'!$BK$5:$BK$410,"&gt;0",'Grid GenerationQueue'!$BD$5:$BD$410,"&lt;="&amp;$BE$3)</f>
        <v>0</v>
      </c>
      <c r="DA516">
        <f>SUMIFS('Grid GenerationQueue'!AQ$5:AQ$410,'Grid GenerationQueue'!$AZ$5:$AZ$410,$B516,'Grid GenerationQueue'!$BA$5:$BA$410,$C516,'Grid GenerationQueue'!$BK$5:$BK$410,"&gt;0",'Grid GenerationQueue'!$BD$5:$BD$410,"&lt;="&amp;$BE$3)</f>
        <v>0</v>
      </c>
      <c r="DB516">
        <f>SUMIFS('Grid GenerationQueue'!AR$5:AR$410,'Grid GenerationQueue'!$AZ$5:$AZ$410,$B516,'Grid GenerationQueue'!$BA$5:$BA$410,$C516,'Grid GenerationQueue'!$BK$5:$BK$410,"&gt;0",'Grid GenerationQueue'!$BD$5:$BD$410,"&lt;="&amp;$BE$3)</f>
        <v>0</v>
      </c>
    </row>
    <row r="517" spans="1:106" x14ac:dyDescent="0.35">
      <c r="A517" t="s">
        <v>4748</v>
      </c>
      <c r="B517" t="s">
        <v>5000</v>
      </c>
      <c r="C517">
        <v>230</v>
      </c>
      <c r="D517">
        <f>SUMIFS('Grid GenerationQueue'!AG$5:AG$410,'Grid GenerationQueue'!$AZ$5:$AZ$410,$B517,'Grid GenerationQueue'!$BA$5:$BA$410,$C517)</f>
        <v>0</v>
      </c>
      <c r="E517">
        <f>SUMIFS('Grid GenerationQueue'!AH$5:AH$410,'Grid GenerationQueue'!$AZ$5:$AZ$410,$B517,'Grid GenerationQueue'!$BA$5:$BA$410,$C517)</f>
        <v>0</v>
      </c>
      <c r="F517">
        <f>SUMIFS('Grid GenerationQueue'!AI$5:AI$410,'Grid GenerationQueue'!$AZ$5:$AZ$410,$B517,'Grid GenerationQueue'!$BA$5:$BA$410,$C517)</f>
        <v>0</v>
      </c>
      <c r="G517">
        <f>SUMIFS('Grid GenerationQueue'!AJ$5:AJ$410,'Grid GenerationQueue'!$AZ$5:$AZ$410,$B517,'Grid GenerationQueue'!$BA$5:$BA$410,$C517)</f>
        <v>0</v>
      </c>
      <c r="H517">
        <f>SUMIFS('Grid GenerationQueue'!AK$5:AK$410,'Grid GenerationQueue'!$AZ$5:$AZ$410,$B517,'Grid GenerationQueue'!$BA$5:$BA$410,$C517)</f>
        <v>0</v>
      </c>
      <c r="I517">
        <f>SUMIFS('Grid GenerationQueue'!AL$5:AL$410,'Grid GenerationQueue'!$AZ$5:$AZ$410,$B517,'Grid GenerationQueue'!$BA$5:$BA$410,$C517)</f>
        <v>0</v>
      </c>
      <c r="J517">
        <f>SUMIFS('Grid GenerationQueue'!AM$5:AM$410,'Grid GenerationQueue'!$AZ$5:$AZ$410,$B517,'Grid GenerationQueue'!$BA$5:$BA$410,$C517)</f>
        <v>0</v>
      </c>
      <c r="K517">
        <f>SUMIFS('Grid GenerationQueue'!AN$5:AN$410,'Grid GenerationQueue'!$AZ$5:$AZ$410,$B517,'Grid GenerationQueue'!$BA$5:$BA$410,$C517)</f>
        <v>0</v>
      </c>
      <c r="L517">
        <f>SUMIFS('Grid GenerationQueue'!AO$5:AO$410,'Grid GenerationQueue'!$AZ$5:$AZ$410,$B517,'Grid GenerationQueue'!$BA$5:$BA$410,$C517)</f>
        <v>0</v>
      </c>
      <c r="M517">
        <f>SUMIFS('Grid GenerationQueue'!AP$5:AP$410,'Grid GenerationQueue'!$AZ$5:$AZ$410,$B517,'Grid GenerationQueue'!$BA$5:$BA$410,$C517)</f>
        <v>0</v>
      </c>
      <c r="N517">
        <f>SUMIFS('Grid GenerationQueue'!AQ$5:AQ$410,'Grid GenerationQueue'!$AZ$5:$AZ$410,$B517,'Grid GenerationQueue'!$BA$5:$BA$410,$C517)</f>
        <v>0</v>
      </c>
      <c r="O517">
        <f>SUMIFS('Grid GenerationQueue'!AR$5:AR$410,'Grid GenerationQueue'!$AZ$5:$AZ$410,$B517,'Grid GenerationQueue'!$BA$5:$BA$410,$C517)</f>
        <v>0</v>
      </c>
      <c r="Q517">
        <f>SUMIFS('Grid GenerationQueue'!AG$5:AG$410,'Grid GenerationQueue'!$AZ$5:$AZ$410,$B517,'Grid GenerationQueue'!$BA$5:$BA$410,$C517,'Grid GenerationQueue'!$BJ$5:$BJ$410,"Executed")</f>
        <v>0</v>
      </c>
      <c r="R517">
        <f>SUMIFS('Grid GenerationQueue'!AH$5:AH$410,'Grid GenerationQueue'!$AZ$5:$AZ$410,$B517,'Grid GenerationQueue'!$BA$5:$BA$410,$C517,'Grid GenerationQueue'!$BJ$5:$BJ$410,"Executed")</f>
        <v>0</v>
      </c>
      <c r="S517">
        <f>SUMIFS('Grid GenerationQueue'!AI$5:AI$410,'Grid GenerationQueue'!$AZ$5:$AZ$410,$B517,'Grid GenerationQueue'!$BA$5:$BA$410,$C517,'Grid GenerationQueue'!$BJ$5:$BJ$410,"Executed")</f>
        <v>0</v>
      </c>
      <c r="T517">
        <f>SUMIFS('Grid GenerationQueue'!AJ$5:AJ$410,'Grid GenerationQueue'!$AZ$5:$AZ$410,$B517,'Grid GenerationQueue'!$BA$5:$BA$410,$C517,'Grid GenerationQueue'!$BJ$5:$BJ$410,"Executed")</f>
        <v>0</v>
      </c>
      <c r="U517">
        <f>SUMIFS('Grid GenerationQueue'!AK$5:AK$410,'Grid GenerationQueue'!$AZ$5:$AZ$410,$B517,'Grid GenerationQueue'!$BA$5:$BA$410,$C517,'Grid GenerationQueue'!$BJ$5:$BJ$410,"Executed")</f>
        <v>0</v>
      </c>
      <c r="V517">
        <f>SUMIFS('Grid GenerationQueue'!AL$5:AL$410,'Grid GenerationQueue'!$AZ$5:$AZ$410,$B517,'Grid GenerationQueue'!$BA$5:$BA$410,$C517,'Grid GenerationQueue'!$BJ$5:$BJ$410,"Executed")</f>
        <v>0</v>
      </c>
      <c r="W517">
        <f>SUMIFS('Grid GenerationQueue'!AM$5:AM$410,'Grid GenerationQueue'!$AZ$5:$AZ$410,$B517,'Grid GenerationQueue'!$BA$5:$BA$410,$C517,'Grid GenerationQueue'!$BJ$5:$BJ$410,"Executed")</f>
        <v>0</v>
      </c>
      <c r="X517">
        <f>SUMIFS('Grid GenerationQueue'!AN$5:AN$410,'Grid GenerationQueue'!$AZ$5:$AZ$410,$B517,'Grid GenerationQueue'!$BA$5:$BA$410,$C517,'Grid GenerationQueue'!$BJ$5:$BJ$410,"Executed")</f>
        <v>0</v>
      </c>
      <c r="Y517">
        <f>SUMIFS('Grid GenerationQueue'!AO$5:AO$410,'Grid GenerationQueue'!$AZ$5:$AZ$410,$B517,'Grid GenerationQueue'!$BA$5:$BA$410,$C517,'Grid GenerationQueue'!$BJ$5:$BJ$410,"Executed")</f>
        <v>0</v>
      </c>
      <c r="Z517">
        <f>SUMIFS('Grid GenerationQueue'!AP$5:AP$410,'Grid GenerationQueue'!$AZ$5:$AZ$410,$B517,'Grid GenerationQueue'!$BA$5:$BA$410,$C517,'Grid GenerationQueue'!$BJ$5:$BJ$410,"Executed")</f>
        <v>0</v>
      </c>
      <c r="AA517">
        <f>SUMIFS('Grid GenerationQueue'!AQ$5:AQ$410,'Grid GenerationQueue'!$AZ$5:$AZ$410,$B517,'Grid GenerationQueue'!$BA$5:$BA$410,$C517,'Grid GenerationQueue'!$BJ$5:$BJ$410,"Executed")</f>
        <v>0</v>
      </c>
      <c r="AB517">
        <f>SUMIFS('Grid GenerationQueue'!AR$5:AR$410,'Grid GenerationQueue'!$AZ$5:$AZ$410,$B517,'Grid GenerationQueue'!$BA$5:$BA$410,$C517,'Grid GenerationQueue'!$BJ$5:$BJ$410,"Executed")</f>
        <v>0</v>
      </c>
      <c r="AD517">
        <f>SUMIFS('Grid GenerationQueue'!AG$5:AG$410,'Grid GenerationQueue'!$AZ$5:$AZ$410,$B517,'Grid GenerationQueue'!$BA$5:$BA$410,$C517,'Grid GenerationQueue'!$BH$5:$BH$410,"&lt;&gt;"&amp;"")+SUMIFS('Grid GenerationQueue'!AG$5:AG$410,'Grid GenerationQueue'!$AZ$5:$AZ$410,$B517,'Grid GenerationQueue'!$BA$5:$BA$410,$C517,'Grid GenerationQueue'!$BH$5:$BH$410,"",'Grid GenerationQueue'!$AC$5:$AC$410,1)</f>
        <v>0</v>
      </c>
      <c r="AE517">
        <f>SUMIFS('Grid GenerationQueue'!AH$5:AH$410,'Grid GenerationQueue'!$AZ$5:$AZ$410,$B517,'Grid GenerationQueue'!$BA$5:$BA$410,$C517,'Grid GenerationQueue'!$BH$5:$BH$410,"&lt;&gt;"&amp;"")+SUMIFS('Grid GenerationQueue'!AH$5:AH$410,'Grid GenerationQueue'!$AZ$5:$AZ$410,$B517,'Grid GenerationQueue'!$BA$5:$BA$410,$C517,'Grid GenerationQueue'!$BH$5:$BH$410,"",'Grid GenerationQueue'!$AC$5:$AC$410,1)</f>
        <v>0</v>
      </c>
      <c r="AF517">
        <f>SUMIFS('Grid GenerationQueue'!AI$5:AI$410,'Grid GenerationQueue'!$AZ$5:$AZ$410,$B517,'Grid GenerationQueue'!$BA$5:$BA$410,$C517,'Grid GenerationQueue'!$BH$5:$BH$410,"&lt;&gt;"&amp;"")+SUMIFS('Grid GenerationQueue'!AI$5:AI$410,'Grid GenerationQueue'!$AZ$5:$AZ$410,$B517,'Grid GenerationQueue'!$BA$5:$BA$410,$C517,'Grid GenerationQueue'!$BH$5:$BH$410,"",'Grid GenerationQueue'!$AC$5:$AC$410,1)</f>
        <v>0</v>
      </c>
      <c r="AG517">
        <f>SUMIFS('Grid GenerationQueue'!AJ$5:AJ$410,'Grid GenerationQueue'!$AZ$5:$AZ$410,$B517,'Grid GenerationQueue'!$BA$5:$BA$410,$C517,'Grid GenerationQueue'!$BH$5:$BH$410,"&lt;&gt;"&amp;"")+SUMIFS('Grid GenerationQueue'!AJ$5:AJ$410,'Grid GenerationQueue'!$AZ$5:$AZ$410,$B517,'Grid GenerationQueue'!$BA$5:$BA$410,$C517,'Grid GenerationQueue'!$BH$5:$BH$410,"",'Grid GenerationQueue'!$AC$5:$AC$410,1)</f>
        <v>0</v>
      </c>
      <c r="AH517">
        <f>SUMIFS('Grid GenerationQueue'!AK$5:AK$410,'Grid GenerationQueue'!$AZ$5:$AZ$410,$B517,'Grid GenerationQueue'!$BA$5:$BA$410,$C517,'Grid GenerationQueue'!$BH$5:$BH$410,"&lt;&gt;"&amp;"")+SUMIFS('Grid GenerationQueue'!AK$5:AK$410,'Grid GenerationQueue'!$AZ$5:$AZ$410,$B517,'Grid GenerationQueue'!$BA$5:$BA$410,$C517,'Grid GenerationQueue'!$BH$5:$BH$410,"",'Grid GenerationQueue'!$AC$5:$AC$410,1)</f>
        <v>0</v>
      </c>
      <c r="AI517">
        <f>SUMIFS('Grid GenerationQueue'!AL$5:AL$410,'Grid GenerationQueue'!$AZ$5:$AZ$410,$B517,'Grid GenerationQueue'!$BA$5:$BA$410,$C517,'Grid GenerationQueue'!$BH$5:$BH$410,"&lt;&gt;"&amp;"")+SUMIFS('Grid GenerationQueue'!AL$5:AL$410,'Grid GenerationQueue'!$AZ$5:$AZ$410,$B517,'Grid GenerationQueue'!$BA$5:$BA$410,$C517,'Grid GenerationQueue'!$BH$5:$BH$410,"",'Grid GenerationQueue'!$AC$5:$AC$410,1)</f>
        <v>0</v>
      </c>
      <c r="AJ517">
        <f>SUMIFS('Grid GenerationQueue'!AM$5:AM$410,'Grid GenerationQueue'!$AZ$5:$AZ$410,$B517,'Grid GenerationQueue'!$BA$5:$BA$410,$C517,'Grid GenerationQueue'!$BH$5:$BH$410,"&lt;&gt;"&amp;"")+SUMIFS('Grid GenerationQueue'!AM$5:AM$410,'Grid GenerationQueue'!$AZ$5:$AZ$410,$B517,'Grid GenerationQueue'!$BA$5:$BA$410,$C517,'Grid GenerationQueue'!$BH$5:$BH$410,"",'Grid GenerationQueue'!$AC$5:$AC$410,1)</f>
        <v>0</v>
      </c>
      <c r="AK517">
        <f>SUMIFS('Grid GenerationQueue'!AN$5:AN$410,'Grid GenerationQueue'!$AZ$5:$AZ$410,$B517,'Grid GenerationQueue'!$BA$5:$BA$410,$C517,'Grid GenerationQueue'!$BH$5:$BH$410,"&lt;&gt;"&amp;"")+SUMIFS('Grid GenerationQueue'!AN$5:AN$410,'Grid GenerationQueue'!$AZ$5:$AZ$410,$B517,'Grid GenerationQueue'!$BA$5:$BA$410,$C517,'Grid GenerationQueue'!$BH$5:$BH$410,"",'Grid GenerationQueue'!$AC$5:$AC$410,1)</f>
        <v>0</v>
      </c>
      <c r="AL517">
        <f>SUMIFS('Grid GenerationQueue'!AO$5:AO$410,'Grid GenerationQueue'!$AZ$5:$AZ$410,$B517,'Grid GenerationQueue'!$BA$5:$BA$410,$C517,'Grid GenerationQueue'!$BH$5:$BH$410,"&lt;&gt;"&amp;"")+SUMIFS('Grid GenerationQueue'!AO$5:AO$410,'Grid GenerationQueue'!$AZ$5:$AZ$410,$B517,'Grid GenerationQueue'!$BA$5:$BA$410,$C517,'Grid GenerationQueue'!$BH$5:$BH$410,"",'Grid GenerationQueue'!$AC$5:$AC$410,1)</f>
        <v>0</v>
      </c>
      <c r="AM517">
        <f>SUMIFS('Grid GenerationQueue'!AP$5:AP$410,'Grid GenerationQueue'!$AZ$5:$AZ$410,$B517,'Grid GenerationQueue'!$BA$5:$BA$410,$C517,'Grid GenerationQueue'!$BH$5:$BH$410,"&lt;&gt;"&amp;"")+SUMIFS('Grid GenerationQueue'!AP$5:AP$410,'Grid GenerationQueue'!$AZ$5:$AZ$410,$B517,'Grid GenerationQueue'!$BA$5:$BA$410,$C517,'Grid GenerationQueue'!$BH$5:$BH$410,"",'Grid GenerationQueue'!$AC$5:$AC$410,1)</f>
        <v>0</v>
      </c>
      <c r="AN517">
        <f>SUMIFS('Grid GenerationQueue'!AQ$5:AQ$410,'Grid GenerationQueue'!$AZ$5:$AZ$410,$B517,'Grid GenerationQueue'!$BA$5:$BA$410,$C517,'Grid GenerationQueue'!$BH$5:$BH$410,"&lt;&gt;"&amp;"")+SUMIFS('Grid GenerationQueue'!AQ$5:AQ$410,'Grid GenerationQueue'!$AZ$5:$AZ$410,$B517,'Grid GenerationQueue'!$BA$5:$BA$410,$C517,'Grid GenerationQueue'!$BH$5:$BH$410,"",'Grid GenerationQueue'!$AC$5:$AC$410,1)</f>
        <v>0</v>
      </c>
      <c r="AO517">
        <f>SUMIFS('Grid GenerationQueue'!AR$5:AR$410,'Grid GenerationQueue'!$AZ$5:$AZ$410,$B517,'Grid GenerationQueue'!$BA$5:$BA$410,$C517,'Grid GenerationQueue'!$BH$5:$BH$410,"&lt;&gt;"&amp;"")+SUMIFS('Grid GenerationQueue'!AR$5:AR$410,'Grid GenerationQueue'!$AZ$5:$AZ$410,$B517,'Grid GenerationQueue'!$BA$5:$BA$410,$C517,'Grid GenerationQueue'!$BH$5:$BH$410,"",'Grid GenerationQueue'!$AC$5:$AC$410,1)</f>
        <v>0</v>
      </c>
      <c r="AQ517">
        <f>SUMIFS('Grid GenerationQueue'!AG$5:AG$410,'Grid GenerationQueue'!$AZ$5:$AZ$410,$B517,'Grid GenerationQueue'!$BA$5:$BA$410,$C517,'Grid GenerationQueue'!$BK$5:$BK$410,"&gt;0")</f>
        <v>0</v>
      </c>
      <c r="AR517">
        <f>SUMIFS('Grid GenerationQueue'!AH$5:AH$410,'Grid GenerationQueue'!$AZ$5:$AZ$410,$B517,'Grid GenerationQueue'!$BA$5:$BA$410,$C517,'Grid GenerationQueue'!$BK$5:$BK$410,"&gt;0")</f>
        <v>0</v>
      </c>
      <c r="AS517">
        <f>SUMIFS('Grid GenerationQueue'!AI$5:AI$410,'Grid GenerationQueue'!$AZ$5:$AZ$410,$B517,'Grid GenerationQueue'!$BA$5:$BA$410,$C517,'Grid GenerationQueue'!$BK$5:$BK$410,"&gt;0")</f>
        <v>0</v>
      </c>
      <c r="AT517">
        <f>SUMIFS('Grid GenerationQueue'!AJ$5:AJ$410,'Grid GenerationQueue'!$AZ$5:$AZ$410,$B517,'Grid GenerationQueue'!$BA$5:$BA$410,$C517,'Grid GenerationQueue'!$BK$5:$BK$410,"&gt;0")</f>
        <v>0</v>
      </c>
      <c r="AU517">
        <f>SUMIFS('Grid GenerationQueue'!AK$5:AK$410,'Grid GenerationQueue'!$AZ$5:$AZ$410,$B517,'Grid GenerationQueue'!$BA$5:$BA$410,$C517,'Grid GenerationQueue'!$BK$5:$BK$410,"&gt;0")</f>
        <v>0</v>
      </c>
      <c r="AV517">
        <f>SUMIFS('Grid GenerationQueue'!AL$5:AL$410,'Grid GenerationQueue'!$AZ$5:$AZ$410,$B517,'Grid GenerationQueue'!$BA$5:$BA$410,$C517,'Grid GenerationQueue'!$BK$5:$BK$410,"&gt;0")</f>
        <v>0</v>
      </c>
      <c r="AW517">
        <f>SUMIFS('Grid GenerationQueue'!AM$5:AM$410,'Grid GenerationQueue'!$AZ$5:$AZ$410,$B517,'Grid GenerationQueue'!$BA$5:$BA$410,$C517,'Grid GenerationQueue'!$BK$5:$BK$410,"&gt;0")</f>
        <v>0</v>
      </c>
      <c r="AX517">
        <f>SUMIFS('Grid GenerationQueue'!AN$5:AN$410,'Grid GenerationQueue'!$AZ$5:$AZ$410,$B517,'Grid GenerationQueue'!$BA$5:$BA$410,$C517,'Grid GenerationQueue'!$BK$5:$BK$410,"&gt;0")</f>
        <v>0</v>
      </c>
      <c r="AY517">
        <f>SUMIFS('Grid GenerationQueue'!AO$5:AO$410,'Grid GenerationQueue'!$AZ$5:$AZ$410,$B517,'Grid GenerationQueue'!$BA$5:$BA$410,$C517,'Grid GenerationQueue'!$BK$5:$BK$410,"&gt;0")</f>
        <v>0</v>
      </c>
      <c r="AZ517">
        <f>SUMIFS('Grid GenerationQueue'!AP$5:AP$410,'Grid GenerationQueue'!$AZ$5:$AZ$410,$B517,'Grid GenerationQueue'!$BA$5:$BA$410,$C517,'Grid GenerationQueue'!$BK$5:$BK$410,"&gt;0")</f>
        <v>0</v>
      </c>
      <c r="BA517">
        <f>SUMIFS('Grid GenerationQueue'!AQ$5:AQ$410,'Grid GenerationQueue'!$AZ$5:$AZ$410,$B517,'Grid GenerationQueue'!$BA$5:$BA$410,$C517,'Grid GenerationQueue'!$BK$5:$BK$410,"&gt;0")</f>
        <v>0</v>
      </c>
      <c r="BB517">
        <f>SUMIFS('Grid GenerationQueue'!AR$5:AR$410,'Grid GenerationQueue'!$AZ$5:$AZ$410,$B517,'Grid GenerationQueue'!$BA$5:$BA$410,$C517,'Grid GenerationQueue'!$BK$5:$BK$410,"&gt;0")</f>
        <v>0</v>
      </c>
      <c r="BD517">
        <f>SUMIFS('Grid GenerationQueue'!AG$5:AG$410,'Grid GenerationQueue'!$AZ$5:$AZ$410,$B517,'Grid GenerationQueue'!$BA$5:$BA$410,$C517,'Grid GenerationQueue'!$BD$5:$BD$410,"&lt;="&amp;$BE$3)</f>
        <v>0</v>
      </c>
      <c r="BE517">
        <f>SUMIFS('Grid GenerationQueue'!AH$5:AH$410,'Grid GenerationQueue'!$AZ$5:$AZ$410,$B517,'Grid GenerationQueue'!$BA$5:$BA$410,$C517,'Grid GenerationQueue'!$BD$5:$BD$410,"&lt;="&amp;$BE$3)</f>
        <v>0</v>
      </c>
      <c r="BF517">
        <f>SUMIFS('Grid GenerationQueue'!AI$5:AI$410,'Grid GenerationQueue'!$AZ$5:$AZ$410,$B517,'Grid GenerationQueue'!$BA$5:$BA$410,$C517,'Grid GenerationQueue'!$BD$5:$BD$410,"&lt;="&amp;$BE$3)</f>
        <v>0</v>
      </c>
      <c r="BG517">
        <f>SUMIFS('Grid GenerationQueue'!AJ$5:AJ$410,'Grid GenerationQueue'!$AZ$5:$AZ$410,$B517,'Grid GenerationQueue'!$BA$5:$BA$410,$C517,'Grid GenerationQueue'!$BD$5:$BD$410,"&lt;="&amp;$BE$3)</f>
        <v>0</v>
      </c>
      <c r="BH517">
        <f>SUMIFS('Grid GenerationQueue'!AK$5:AK$410,'Grid GenerationQueue'!$AZ$5:$AZ$410,$B517,'Grid GenerationQueue'!$BA$5:$BA$410,$C517,'Grid GenerationQueue'!$BD$5:$BD$410,"&lt;="&amp;$BE$3)</f>
        <v>0</v>
      </c>
      <c r="BI517">
        <f>SUMIFS('Grid GenerationQueue'!AL$5:AL$410,'Grid GenerationQueue'!$AZ$5:$AZ$410,$B517,'Grid GenerationQueue'!$BA$5:$BA$410,$C517,'Grid GenerationQueue'!$BD$5:$BD$410,"&lt;="&amp;$BE$3)</f>
        <v>0</v>
      </c>
      <c r="BJ517">
        <f>SUMIFS('Grid GenerationQueue'!AM$5:AM$410,'Grid GenerationQueue'!$AZ$5:$AZ$410,$B517,'Grid GenerationQueue'!$BA$5:$BA$410,$C517,'Grid GenerationQueue'!$BD$5:$BD$410,"&lt;="&amp;$BE$3)</f>
        <v>0</v>
      </c>
      <c r="BK517">
        <f>SUMIFS('Grid GenerationQueue'!AN$5:AN$410,'Grid GenerationQueue'!$AZ$5:$AZ$410,$B517,'Grid GenerationQueue'!$BA$5:$BA$410,$C517,'Grid GenerationQueue'!$BD$5:$BD$410,"&lt;="&amp;$BE$3)</f>
        <v>0</v>
      </c>
      <c r="BL517">
        <f>SUMIFS('Grid GenerationQueue'!AO$5:AO$410,'Grid GenerationQueue'!$AZ$5:$AZ$410,$B517,'Grid GenerationQueue'!$BA$5:$BA$410,$C517,'Grid GenerationQueue'!$BD$5:$BD$410,"&lt;="&amp;$BE$3)</f>
        <v>0</v>
      </c>
      <c r="BM517">
        <f>SUMIFS('Grid GenerationQueue'!AP$5:AP$410,'Grid GenerationQueue'!$AZ$5:$AZ$410,$B517,'Grid GenerationQueue'!$BA$5:$BA$410,$C517,'Grid GenerationQueue'!$BD$5:$BD$410,"&lt;="&amp;$BE$3)</f>
        <v>0</v>
      </c>
      <c r="BN517">
        <f>SUMIFS('Grid GenerationQueue'!AQ$5:AQ$410,'Grid GenerationQueue'!$AZ$5:$AZ$410,$B517,'Grid GenerationQueue'!$BA$5:$BA$410,$C517,'Grid GenerationQueue'!$BD$5:$BD$410,"&lt;="&amp;$BE$3)</f>
        <v>0</v>
      </c>
      <c r="BO517">
        <f>SUMIFS('Grid GenerationQueue'!AR$5:AR$410,'Grid GenerationQueue'!$AZ$5:$AZ$410,$B517,'Grid GenerationQueue'!$BA$5:$BA$410,$C517,'Grid GenerationQueue'!$BD$5:$BD$410,"&lt;="&amp;$BE$3)</f>
        <v>0</v>
      </c>
      <c r="BQ517">
        <f>SUMIFS('Grid GenerationQueue'!AG$5:AG$410,'Grid GenerationQueue'!$AZ$5:$AZ$410,$B517,'Grid GenerationQueue'!$BA$5:$BA$410,$C517,'Grid GenerationQueue'!$BJ$5:$BJ$410,"Executed",'Grid GenerationQueue'!$BD$5:$BD$410,"&lt;="&amp;$BE$3)</f>
        <v>0</v>
      </c>
      <c r="BR517">
        <f>SUMIFS('Grid GenerationQueue'!AH$5:AH$410,'Grid GenerationQueue'!$AZ$5:$AZ$410,$B517,'Grid GenerationQueue'!$BA$5:$BA$410,$C517,'Grid GenerationQueue'!$BJ$5:$BJ$410,"Executed",'Grid GenerationQueue'!$BD$5:$BD$410,"&lt;="&amp;$BE$3)</f>
        <v>0</v>
      </c>
      <c r="BS517">
        <f>SUMIFS('Grid GenerationQueue'!AI$5:AI$410,'Grid GenerationQueue'!$AZ$5:$AZ$410,$B517,'Grid GenerationQueue'!$BA$5:$BA$410,$C517,'Grid GenerationQueue'!$BJ$5:$BJ$410,"Executed",'Grid GenerationQueue'!$BD$5:$BD$410,"&lt;="&amp;$BE$3)</f>
        <v>0</v>
      </c>
      <c r="BT517">
        <f>SUMIFS('Grid GenerationQueue'!AJ$5:AJ$410,'Grid GenerationQueue'!$AZ$5:$AZ$410,$B517,'Grid GenerationQueue'!$BA$5:$BA$410,$C517,'Grid GenerationQueue'!$BJ$5:$BJ$410,"Executed",'Grid GenerationQueue'!$BD$5:$BD$410,"&lt;="&amp;$BE$3)</f>
        <v>0</v>
      </c>
      <c r="BU517">
        <f>SUMIFS('Grid GenerationQueue'!AK$5:AK$410,'Grid GenerationQueue'!$AZ$5:$AZ$410,$B517,'Grid GenerationQueue'!$BA$5:$BA$410,$C517,'Grid GenerationQueue'!$BJ$5:$BJ$410,"Executed",'Grid GenerationQueue'!$BD$5:$BD$410,"&lt;="&amp;$BE$3)</f>
        <v>0</v>
      </c>
      <c r="BV517">
        <f>SUMIFS('Grid GenerationQueue'!AL$5:AL$410,'Grid GenerationQueue'!$AZ$5:$AZ$410,$B517,'Grid GenerationQueue'!$BA$5:$BA$410,$C517,'Grid GenerationQueue'!$BJ$5:$BJ$410,"Executed",'Grid GenerationQueue'!$BD$5:$BD$410,"&lt;="&amp;$BE$3)</f>
        <v>0</v>
      </c>
      <c r="BW517">
        <f>SUMIFS('Grid GenerationQueue'!AM$5:AM$410,'Grid GenerationQueue'!$AZ$5:$AZ$410,$B517,'Grid GenerationQueue'!$BA$5:$BA$410,$C517,'Grid GenerationQueue'!$BJ$5:$BJ$410,"Executed",'Grid GenerationQueue'!$BD$5:$BD$410,"&lt;="&amp;$BE$3)</f>
        <v>0</v>
      </c>
      <c r="BX517">
        <f>SUMIFS('Grid GenerationQueue'!AN$5:AN$410,'Grid GenerationQueue'!$AZ$5:$AZ$410,$B517,'Grid GenerationQueue'!$BA$5:$BA$410,$C517,'Grid GenerationQueue'!$BJ$5:$BJ$410,"Executed",'Grid GenerationQueue'!$BD$5:$BD$410,"&lt;="&amp;$BE$3)</f>
        <v>0</v>
      </c>
      <c r="BY517">
        <f>SUMIFS('Grid GenerationQueue'!AO$5:AO$410,'Grid GenerationQueue'!$AZ$5:$AZ$410,$B517,'Grid GenerationQueue'!$BA$5:$BA$410,$C517,'Grid GenerationQueue'!$BJ$5:$BJ$410,"Executed",'Grid GenerationQueue'!$BD$5:$BD$410,"&lt;="&amp;$BE$3)</f>
        <v>0</v>
      </c>
      <c r="BZ517">
        <f>SUMIFS('Grid GenerationQueue'!AP$5:AP$410,'Grid GenerationQueue'!$AZ$5:$AZ$410,$B517,'Grid GenerationQueue'!$BA$5:$BA$410,$C517,'Grid GenerationQueue'!$BJ$5:$BJ$410,"Executed",'Grid GenerationQueue'!$BD$5:$BD$410,"&lt;="&amp;$BE$3)</f>
        <v>0</v>
      </c>
      <c r="CA517">
        <f>SUMIFS('Grid GenerationQueue'!AQ$5:AQ$410,'Grid GenerationQueue'!$AZ$5:$AZ$410,$B517,'Grid GenerationQueue'!$BA$5:$BA$410,$C517,'Grid GenerationQueue'!$BJ$5:$BJ$410,"Executed",'Grid GenerationQueue'!$BD$5:$BD$410,"&lt;="&amp;$BE$3)</f>
        <v>0</v>
      </c>
      <c r="CB517">
        <f>SUMIFS('Grid GenerationQueue'!AR$5:AR$410,'Grid GenerationQueue'!$AZ$5:$AZ$410,$B517,'Grid GenerationQueue'!$BA$5:$BA$410,$C517,'Grid GenerationQueue'!$BJ$5:$BJ$410,"Executed",'Grid GenerationQueue'!$BD$5:$BD$410,"&lt;="&amp;$BE$3)</f>
        <v>0</v>
      </c>
      <c r="CD517">
        <f>SUMIFS('Grid GenerationQueue'!AG$5:AG$410,'Grid GenerationQueue'!$AZ$5:$AZ$410,$B517,'Grid GenerationQueue'!$BA$5:$BA$410,$C517,'Grid GenerationQueue'!$BH$5:$BH$410,"&lt;&gt;"&amp;"",'Grid GenerationQueue'!$BD$5:$BD$410,"&lt;="&amp;$BE$3)</f>
        <v>0</v>
      </c>
      <c r="CE517">
        <f>SUMIFS('Grid GenerationQueue'!AH$5:AH$410,'Grid GenerationQueue'!$AZ$5:$AZ$410,$B517,'Grid GenerationQueue'!$BA$5:$BA$410,$C517,'Grid GenerationQueue'!$BH$5:$BH$410,"&lt;&gt;"&amp;"",'Grid GenerationQueue'!$BD$5:$BD$410,"&lt;="&amp;$BE$3)</f>
        <v>0</v>
      </c>
      <c r="CF517">
        <f>SUMIFS('Grid GenerationQueue'!AI$5:AI$410,'Grid GenerationQueue'!$AZ$5:$AZ$410,$B517,'Grid GenerationQueue'!$BA$5:$BA$410,$C517,'Grid GenerationQueue'!$BH$5:$BH$410,"&lt;&gt;"&amp;"",'Grid GenerationQueue'!$BD$5:$BD$410,"&lt;="&amp;$BE$3)</f>
        <v>0</v>
      </c>
      <c r="CG517">
        <f>SUMIFS('Grid GenerationQueue'!AJ$5:AJ$410,'Grid GenerationQueue'!$AZ$5:$AZ$410,$B517,'Grid GenerationQueue'!$BA$5:$BA$410,$C517,'Grid GenerationQueue'!$BH$5:$BH$410,"&lt;&gt;"&amp;"",'Grid GenerationQueue'!$BD$5:$BD$410,"&lt;="&amp;$BE$3)</f>
        <v>0</v>
      </c>
      <c r="CH517">
        <f>SUMIFS('Grid GenerationQueue'!AK$5:AK$410,'Grid GenerationQueue'!$AZ$5:$AZ$410,$B517,'Grid GenerationQueue'!$BA$5:$BA$410,$C517,'Grid GenerationQueue'!$BH$5:$BH$410,"&lt;&gt;"&amp;"",'Grid GenerationQueue'!$BD$5:$BD$410,"&lt;="&amp;$BE$3)</f>
        <v>0</v>
      </c>
      <c r="CI517">
        <f>SUMIFS('Grid GenerationQueue'!AL$5:AL$410,'Grid GenerationQueue'!$AZ$5:$AZ$410,$B517,'Grid GenerationQueue'!$BA$5:$BA$410,$C517,'Grid GenerationQueue'!$BH$5:$BH$410,"&lt;&gt;"&amp;"",'Grid GenerationQueue'!$BD$5:$BD$410,"&lt;="&amp;$BE$3)</f>
        <v>0</v>
      </c>
      <c r="CJ517">
        <f>SUMIFS('Grid GenerationQueue'!AM$5:AM$410,'Grid GenerationQueue'!$AZ$5:$AZ$410,$B517,'Grid GenerationQueue'!$BA$5:$BA$410,$C517,'Grid GenerationQueue'!$BH$5:$BH$410,"&lt;&gt;"&amp;"",'Grid GenerationQueue'!$BD$5:$BD$410,"&lt;="&amp;$BE$3)</f>
        <v>0</v>
      </c>
      <c r="CK517">
        <f>SUMIFS('Grid GenerationQueue'!AN$5:AN$410,'Grid GenerationQueue'!$AZ$5:$AZ$410,$B517,'Grid GenerationQueue'!$BA$5:$BA$410,$C517,'Grid GenerationQueue'!$BH$5:$BH$410,"&lt;&gt;"&amp;"",'Grid GenerationQueue'!$BD$5:$BD$410,"&lt;="&amp;$BE$3)</f>
        <v>0</v>
      </c>
      <c r="CL517">
        <f>SUMIFS('Grid GenerationQueue'!AO$5:AO$410,'Grid GenerationQueue'!$AZ$5:$AZ$410,$B517,'Grid GenerationQueue'!$BA$5:$BA$410,$C517,'Grid GenerationQueue'!$BH$5:$BH$410,"&lt;&gt;"&amp;"",'Grid GenerationQueue'!$BD$5:$BD$410,"&lt;="&amp;$BE$3)</f>
        <v>0</v>
      </c>
      <c r="CM517">
        <f>SUMIFS('Grid GenerationQueue'!AP$5:AP$410,'Grid GenerationQueue'!$AZ$5:$AZ$410,$B517,'Grid GenerationQueue'!$BA$5:$BA$410,$C517,'Grid GenerationQueue'!$BH$5:$BH$410,"&lt;&gt;"&amp;"",'Grid GenerationQueue'!$BD$5:$BD$410,"&lt;="&amp;$BE$3)</f>
        <v>0</v>
      </c>
      <c r="CN517">
        <f>SUMIFS('Grid GenerationQueue'!AQ$5:AQ$410,'Grid GenerationQueue'!$AZ$5:$AZ$410,$B517,'Grid GenerationQueue'!$BA$5:$BA$410,$C517,'Grid GenerationQueue'!$BH$5:$BH$410,"&lt;&gt;"&amp;"",'Grid GenerationQueue'!$BD$5:$BD$410,"&lt;="&amp;$BE$3)</f>
        <v>0</v>
      </c>
      <c r="CO517">
        <f>SUMIFS('Grid GenerationQueue'!AR$5:AR$410,'Grid GenerationQueue'!$AZ$5:$AZ$410,$B517,'Grid GenerationQueue'!$BA$5:$BA$410,$C517,'Grid GenerationQueue'!$BH$5:$BH$410,"&lt;&gt;"&amp;"",'Grid GenerationQueue'!$BD$5:$BD$410,"&lt;="&amp;$BE$3)</f>
        <v>0</v>
      </c>
      <c r="CQ517">
        <f>SUMIFS('Grid GenerationQueue'!AG$5:AG$410,'Grid GenerationQueue'!$AZ$5:$AZ$410,$B517,'Grid GenerationQueue'!$BA$5:$BA$410,$C517,'Grid GenerationQueue'!$BK$5:$BK$410,"&gt;0",'Grid GenerationQueue'!$BD$5:$BD$410,"&lt;="&amp;$BE$3)</f>
        <v>0</v>
      </c>
      <c r="CR517">
        <f>SUMIFS('Grid GenerationQueue'!AH$5:AH$410,'Grid GenerationQueue'!$AZ$5:$AZ$410,$B517,'Grid GenerationQueue'!$BA$5:$BA$410,$C517,'Grid GenerationQueue'!$BK$5:$BK$410,"&gt;0",'Grid GenerationQueue'!$BD$5:$BD$410,"&lt;="&amp;$BE$3)</f>
        <v>0</v>
      </c>
      <c r="CS517">
        <f>SUMIFS('Grid GenerationQueue'!AI$5:AI$410,'Grid GenerationQueue'!$AZ$5:$AZ$410,$B517,'Grid GenerationQueue'!$BA$5:$BA$410,$C517,'Grid GenerationQueue'!$BK$5:$BK$410,"&gt;0",'Grid GenerationQueue'!$BD$5:$BD$410,"&lt;="&amp;$BE$3)</f>
        <v>0</v>
      </c>
      <c r="CT517">
        <f>SUMIFS('Grid GenerationQueue'!AJ$5:AJ$410,'Grid GenerationQueue'!$AZ$5:$AZ$410,$B517,'Grid GenerationQueue'!$BA$5:$BA$410,$C517,'Grid GenerationQueue'!$BK$5:$BK$410,"&gt;0",'Grid GenerationQueue'!$BD$5:$BD$410,"&lt;="&amp;$BE$3)</f>
        <v>0</v>
      </c>
      <c r="CU517">
        <f>SUMIFS('Grid GenerationQueue'!AK$5:AK$410,'Grid GenerationQueue'!$AZ$5:$AZ$410,$B517,'Grid GenerationQueue'!$BA$5:$BA$410,$C517,'Grid GenerationQueue'!$BK$5:$BK$410,"&gt;0",'Grid GenerationQueue'!$BD$5:$BD$410,"&lt;="&amp;$BE$3)</f>
        <v>0</v>
      </c>
      <c r="CV517">
        <f>SUMIFS('Grid GenerationQueue'!AL$5:AL$410,'Grid GenerationQueue'!$AZ$5:$AZ$410,$B517,'Grid GenerationQueue'!$BA$5:$BA$410,$C517,'Grid GenerationQueue'!$BK$5:$BK$410,"&gt;0",'Grid GenerationQueue'!$BD$5:$BD$410,"&lt;="&amp;$BE$3)</f>
        <v>0</v>
      </c>
      <c r="CW517">
        <f>SUMIFS('Grid GenerationQueue'!AM$5:AM$410,'Grid GenerationQueue'!$AZ$5:$AZ$410,$B517,'Grid GenerationQueue'!$BA$5:$BA$410,$C517,'Grid GenerationQueue'!$BK$5:$BK$410,"&gt;0",'Grid GenerationQueue'!$BD$5:$BD$410,"&lt;="&amp;$BE$3)</f>
        <v>0</v>
      </c>
      <c r="CX517">
        <f>SUMIFS('Grid GenerationQueue'!AN$5:AN$410,'Grid GenerationQueue'!$AZ$5:$AZ$410,$B517,'Grid GenerationQueue'!$BA$5:$BA$410,$C517,'Grid GenerationQueue'!$BK$5:$BK$410,"&gt;0",'Grid GenerationQueue'!$BD$5:$BD$410,"&lt;="&amp;$BE$3)</f>
        <v>0</v>
      </c>
      <c r="CY517">
        <f>SUMIFS('Grid GenerationQueue'!AO$5:AO$410,'Grid GenerationQueue'!$AZ$5:$AZ$410,$B517,'Grid GenerationQueue'!$BA$5:$BA$410,$C517,'Grid GenerationQueue'!$BK$5:$BK$410,"&gt;0",'Grid GenerationQueue'!$BD$5:$BD$410,"&lt;="&amp;$BE$3)</f>
        <v>0</v>
      </c>
      <c r="CZ517">
        <f>SUMIFS('Grid GenerationQueue'!AP$5:AP$410,'Grid GenerationQueue'!$AZ$5:$AZ$410,$B517,'Grid GenerationQueue'!$BA$5:$BA$410,$C517,'Grid GenerationQueue'!$BK$5:$BK$410,"&gt;0",'Grid GenerationQueue'!$BD$5:$BD$410,"&lt;="&amp;$BE$3)</f>
        <v>0</v>
      </c>
      <c r="DA517">
        <f>SUMIFS('Grid GenerationQueue'!AQ$5:AQ$410,'Grid GenerationQueue'!$AZ$5:$AZ$410,$B517,'Grid GenerationQueue'!$BA$5:$BA$410,$C517,'Grid GenerationQueue'!$BK$5:$BK$410,"&gt;0",'Grid GenerationQueue'!$BD$5:$BD$410,"&lt;="&amp;$BE$3)</f>
        <v>0</v>
      </c>
      <c r="DB517">
        <f>SUMIFS('Grid GenerationQueue'!AR$5:AR$410,'Grid GenerationQueue'!$AZ$5:$AZ$410,$B517,'Grid GenerationQueue'!$BA$5:$BA$410,$C517,'Grid GenerationQueue'!$BK$5:$BK$410,"&gt;0",'Grid GenerationQueue'!$BD$5:$BD$410,"&lt;="&amp;$BE$3)</f>
        <v>0</v>
      </c>
    </row>
    <row r="518" spans="1:106" x14ac:dyDescent="0.35">
      <c r="A518" t="s">
        <v>4751</v>
      </c>
      <c r="B518" t="s">
        <v>4649</v>
      </c>
      <c r="C518">
        <v>230</v>
      </c>
      <c r="D518">
        <f>SUMIFS('Grid GenerationQueue'!AG$5:AG$410,'Grid GenerationQueue'!$AZ$5:$AZ$410,$B518,'Grid GenerationQueue'!$BA$5:$BA$410,$C518)</f>
        <v>627.19830000000002</v>
      </c>
      <c r="E518">
        <f>SUMIFS('Grid GenerationQueue'!AH$5:AH$410,'Grid GenerationQueue'!$AZ$5:$AZ$410,$B518,'Grid GenerationQueue'!$BA$5:$BA$410,$C518)</f>
        <v>0</v>
      </c>
      <c r="F518">
        <f>SUMIFS('Grid GenerationQueue'!AI$5:AI$410,'Grid GenerationQueue'!$AZ$5:$AZ$410,$B518,'Grid GenerationQueue'!$BA$5:$BA$410,$C518)</f>
        <v>0</v>
      </c>
      <c r="G518">
        <f>SUMIFS('Grid GenerationQueue'!AJ$5:AJ$410,'Grid GenerationQueue'!$AZ$5:$AZ$410,$B518,'Grid GenerationQueue'!$BA$5:$BA$410,$C518)</f>
        <v>0</v>
      </c>
      <c r="H518">
        <f>SUMIFS('Grid GenerationQueue'!AK$5:AK$410,'Grid GenerationQueue'!$AZ$5:$AZ$410,$B518,'Grid GenerationQueue'!$BA$5:$BA$410,$C518)</f>
        <v>215.41239999999999</v>
      </c>
      <c r="I518">
        <f>SUMIFS('Grid GenerationQueue'!AL$5:AL$410,'Grid GenerationQueue'!$AZ$5:$AZ$410,$B518,'Grid GenerationQueue'!$BA$5:$BA$410,$C518)</f>
        <v>0</v>
      </c>
      <c r="J518">
        <f>SUMIFS('Grid GenerationQueue'!AM$5:AM$410,'Grid GenerationQueue'!$AZ$5:$AZ$410,$B518,'Grid GenerationQueue'!$BA$5:$BA$410,$C518)</f>
        <v>0</v>
      </c>
      <c r="K518">
        <f>SUMIFS('Grid GenerationQueue'!AN$5:AN$410,'Grid GenerationQueue'!$AZ$5:$AZ$410,$B518,'Grid GenerationQueue'!$BA$5:$BA$410,$C518)</f>
        <v>0</v>
      </c>
      <c r="L518">
        <f>SUMIFS('Grid GenerationQueue'!AO$5:AO$410,'Grid GenerationQueue'!$AZ$5:$AZ$410,$B518,'Grid GenerationQueue'!$BA$5:$BA$410,$C518)</f>
        <v>0</v>
      </c>
      <c r="M518">
        <f>SUMIFS('Grid GenerationQueue'!AP$5:AP$410,'Grid GenerationQueue'!$AZ$5:$AZ$410,$B518,'Grid GenerationQueue'!$BA$5:$BA$410,$C518)</f>
        <v>0</v>
      </c>
      <c r="N518">
        <f>SUMIFS('Grid GenerationQueue'!AQ$5:AQ$410,'Grid GenerationQueue'!$AZ$5:$AZ$410,$B518,'Grid GenerationQueue'!$BA$5:$BA$410,$C518)</f>
        <v>0</v>
      </c>
      <c r="O518">
        <f>SUMIFS('Grid GenerationQueue'!AR$5:AR$410,'Grid GenerationQueue'!$AZ$5:$AZ$410,$B518,'Grid GenerationQueue'!$BA$5:$BA$410,$C518)</f>
        <v>0</v>
      </c>
      <c r="Q518">
        <f>SUMIFS('Grid GenerationQueue'!AG$5:AG$410,'Grid GenerationQueue'!$AZ$5:$AZ$410,$B518,'Grid GenerationQueue'!$BA$5:$BA$410,$C518,'Grid GenerationQueue'!$BJ$5:$BJ$410,"Executed")</f>
        <v>0</v>
      </c>
      <c r="R518">
        <f>SUMIFS('Grid GenerationQueue'!AH$5:AH$410,'Grid GenerationQueue'!$AZ$5:$AZ$410,$B518,'Grid GenerationQueue'!$BA$5:$BA$410,$C518,'Grid GenerationQueue'!$BJ$5:$BJ$410,"Executed")</f>
        <v>0</v>
      </c>
      <c r="S518">
        <f>SUMIFS('Grid GenerationQueue'!AI$5:AI$410,'Grid GenerationQueue'!$AZ$5:$AZ$410,$B518,'Grid GenerationQueue'!$BA$5:$BA$410,$C518,'Grid GenerationQueue'!$BJ$5:$BJ$410,"Executed")</f>
        <v>0</v>
      </c>
      <c r="T518">
        <f>SUMIFS('Grid GenerationQueue'!AJ$5:AJ$410,'Grid GenerationQueue'!$AZ$5:$AZ$410,$B518,'Grid GenerationQueue'!$BA$5:$BA$410,$C518,'Grid GenerationQueue'!$BJ$5:$BJ$410,"Executed")</f>
        <v>0</v>
      </c>
      <c r="U518">
        <f>SUMIFS('Grid GenerationQueue'!AK$5:AK$410,'Grid GenerationQueue'!$AZ$5:$AZ$410,$B518,'Grid GenerationQueue'!$BA$5:$BA$410,$C518,'Grid GenerationQueue'!$BJ$5:$BJ$410,"Executed")</f>
        <v>0</v>
      </c>
      <c r="V518">
        <f>SUMIFS('Grid GenerationQueue'!AL$5:AL$410,'Grid GenerationQueue'!$AZ$5:$AZ$410,$B518,'Grid GenerationQueue'!$BA$5:$BA$410,$C518,'Grid GenerationQueue'!$BJ$5:$BJ$410,"Executed")</f>
        <v>0</v>
      </c>
      <c r="W518">
        <f>SUMIFS('Grid GenerationQueue'!AM$5:AM$410,'Grid GenerationQueue'!$AZ$5:$AZ$410,$B518,'Grid GenerationQueue'!$BA$5:$BA$410,$C518,'Grid GenerationQueue'!$BJ$5:$BJ$410,"Executed")</f>
        <v>0</v>
      </c>
      <c r="X518">
        <f>SUMIFS('Grid GenerationQueue'!AN$5:AN$410,'Grid GenerationQueue'!$AZ$5:$AZ$410,$B518,'Grid GenerationQueue'!$BA$5:$BA$410,$C518,'Grid GenerationQueue'!$BJ$5:$BJ$410,"Executed")</f>
        <v>0</v>
      </c>
      <c r="Y518">
        <f>SUMIFS('Grid GenerationQueue'!AO$5:AO$410,'Grid GenerationQueue'!$AZ$5:$AZ$410,$B518,'Grid GenerationQueue'!$BA$5:$BA$410,$C518,'Grid GenerationQueue'!$BJ$5:$BJ$410,"Executed")</f>
        <v>0</v>
      </c>
      <c r="Z518">
        <f>SUMIFS('Grid GenerationQueue'!AP$5:AP$410,'Grid GenerationQueue'!$AZ$5:$AZ$410,$B518,'Grid GenerationQueue'!$BA$5:$BA$410,$C518,'Grid GenerationQueue'!$BJ$5:$BJ$410,"Executed")</f>
        <v>0</v>
      </c>
      <c r="AA518">
        <f>SUMIFS('Grid GenerationQueue'!AQ$5:AQ$410,'Grid GenerationQueue'!$AZ$5:$AZ$410,$B518,'Grid GenerationQueue'!$BA$5:$BA$410,$C518,'Grid GenerationQueue'!$BJ$5:$BJ$410,"Executed")</f>
        <v>0</v>
      </c>
      <c r="AB518">
        <f>SUMIFS('Grid GenerationQueue'!AR$5:AR$410,'Grid GenerationQueue'!$AZ$5:$AZ$410,$B518,'Grid GenerationQueue'!$BA$5:$BA$410,$C518,'Grid GenerationQueue'!$BJ$5:$BJ$410,"Executed")</f>
        <v>0</v>
      </c>
      <c r="AD518">
        <f>SUMIFS('Grid GenerationQueue'!AG$5:AG$410,'Grid GenerationQueue'!$AZ$5:$AZ$410,$B518,'Grid GenerationQueue'!$BA$5:$BA$410,$C518,'Grid GenerationQueue'!$BH$5:$BH$410,"&lt;&gt;"&amp;"")+SUMIFS('Grid GenerationQueue'!AG$5:AG$410,'Grid GenerationQueue'!$AZ$5:$AZ$410,$B518,'Grid GenerationQueue'!$BA$5:$BA$410,$C518,'Grid GenerationQueue'!$BH$5:$BH$410,"",'Grid GenerationQueue'!$AC$5:$AC$410,1)</f>
        <v>627.19830000000002</v>
      </c>
      <c r="AE518">
        <f>SUMIFS('Grid GenerationQueue'!AH$5:AH$410,'Grid GenerationQueue'!$AZ$5:$AZ$410,$B518,'Grid GenerationQueue'!$BA$5:$BA$410,$C518,'Grid GenerationQueue'!$BH$5:$BH$410,"&lt;&gt;"&amp;"")+SUMIFS('Grid GenerationQueue'!AH$5:AH$410,'Grid GenerationQueue'!$AZ$5:$AZ$410,$B518,'Grid GenerationQueue'!$BA$5:$BA$410,$C518,'Grid GenerationQueue'!$BH$5:$BH$410,"",'Grid GenerationQueue'!$AC$5:$AC$410,1)</f>
        <v>0</v>
      </c>
      <c r="AF518">
        <f>SUMIFS('Grid GenerationQueue'!AI$5:AI$410,'Grid GenerationQueue'!$AZ$5:$AZ$410,$B518,'Grid GenerationQueue'!$BA$5:$BA$410,$C518,'Grid GenerationQueue'!$BH$5:$BH$410,"&lt;&gt;"&amp;"")+SUMIFS('Grid GenerationQueue'!AI$5:AI$410,'Grid GenerationQueue'!$AZ$5:$AZ$410,$B518,'Grid GenerationQueue'!$BA$5:$BA$410,$C518,'Grid GenerationQueue'!$BH$5:$BH$410,"",'Grid GenerationQueue'!$AC$5:$AC$410,1)</f>
        <v>0</v>
      </c>
      <c r="AG518">
        <f>SUMIFS('Grid GenerationQueue'!AJ$5:AJ$410,'Grid GenerationQueue'!$AZ$5:$AZ$410,$B518,'Grid GenerationQueue'!$BA$5:$BA$410,$C518,'Grid GenerationQueue'!$BH$5:$BH$410,"&lt;&gt;"&amp;"")+SUMIFS('Grid GenerationQueue'!AJ$5:AJ$410,'Grid GenerationQueue'!$AZ$5:$AZ$410,$B518,'Grid GenerationQueue'!$BA$5:$BA$410,$C518,'Grid GenerationQueue'!$BH$5:$BH$410,"",'Grid GenerationQueue'!$AC$5:$AC$410,1)</f>
        <v>0</v>
      </c>
      <c r="AH518">
        <f>SUMIFS('Grid GenerationQueue'!AK$5:AK$410,'Grid GenerationQueue'!$AZ$5:$AZ$410,$B518,'Grid GenerationQueue'!$BA$5:$BA$410,$C518,'Grid GenerationQueue'!$BH$5:$BH$410,"&lt;&gt;"&amp;"")+SUMIFS('Grid GenerationQueue'!AK$5:AK$410,'Grid GenerationQueue'!$AZ$5:$AZ$410,$B518,'Grid GenerationQueue'!$BA$5:$BA$410,$C518,'Grid GenerationQueue'!$BH$5:$BH$410,"",'Grid GenerationQueue'!$AC$5:$AC$410,1)</f>
        <v>215.41239999999999</v>
      </c>
      <c r="AI518">
        <f>SUMIFS('Grid GenerationQueue'!AL$5:AL$410,'Grid GenerationQueue'!$AZ$5:$AZ$410,$B518,'Grid GenerationQueue'!$BA$5:$BA$410,$C518,'Grid GenerationQueue'!$BH$5:$BH$410,"&lt;&gt;"&amp;"")+SUMIFS('Grid GenerationQueue'!AL$5:AL$410,'Grid GenerationQueue'!$AZ$5:$AZ$410,$B518,'Grid GenerationQueue'!$BA$5:$BA$410,$C518,'Grid GenerationQueue'!$BH$5:$BH$410,"",'Grid GenerationQueue'!$AC$5:$AC$410,1)</f>
        <v>0</v>
      </c>
      <c r="AJ518">
        <f>SUMIFS('Grid GenerationQueue'!AM$5:AM$410,'Grid GenerationQueue'!$AZ$5:$AZ$410,$B518,'Grid GenerationQueue'!$BA$5:$BA$410,$C518,'Grid GenerationQueue'!$BH$5:$BH$410,"&lt;&gt;"&amp;"")+SUMIFS('Grid GenerationQueue'!AM$5:AM$410,'Grid GenerationQueue'!$AZ$5:$AZ$410,$B518,'Grid GenerationQueue'!$BA$5:$BA$410,$C518,'Grid GenerationQueue'!$BH$5:$BH$410,"",'Grid GenerationQueue'!$AC$5:$AC$410,1)</f>
        <v>0</v>
      </c>
      <c r="AK518">
        <f>SUMIFS('Grid GenerationQueue'!AN$5:AN$410,'Grid GenerationQueue'!$AZ$5:$AZ$410,$B518,'Grid GenerationQueue'!$BA$5:$BA$410,$C518,'Grid GenerationQueue'!$BH$5:$BH$410,"&lt;&gt;"&amp;"")+SUMIFS('Grid GenerationQueue'!AN$5:AN$410,'Grid GenerationQueue'!$AZ$5:$AZ$410,$B518,'Grid GenerationQueue'!$BA$5:$BA$410,$C518,'Grid GenerationQueue'!$BH$5:$BH$410,"",'Grid GenerationQueue'!$AC$5:$AC$410,1)</f>
        <v>0</v>
      </c>
      <c r="AL518">
        <f>SUMIFS('Grid GenerationQueue'!AO$5:AO$410,'Grid GenerationQueue'!$AZ$5:$AZ$410,$B518,'Grid GenerationQueue'!$BA$5:$BA$410,$C518,'Grid GenerationQueue'!$BH$5:$BH$410,"&lt;&gt;"&amp;"")+SUMIFS('Grid GenerationQueue'!AO$5:AO$410,'Grid GenerationQueue'!$AZ$5:$AZ$410,$B518,'Grid GenerationQueue'!$BA$5:$BA$410,$C518,'Grid GenerationQueue'!$BH$5:$BH$410,"",'Grid GenerationQueue'!$AC$5:$AC$410,1)</f>
        <v>0</v>
      </c>
      <c r="AM518">
        <f>SUMIFS('Grid GenerationQueue'!AP$5:AP$410,'Grid GenerationQueue'!$AZ$5:$AZ$410,$B518,'Grid GenerationQueue'!$BA$5:$BA$410,$C518,'Grid GenerationQueue'!$BH$5:$BH$410,"&lt;&gt;"&amp;"")+SUMIFS('Grid GenerationQueue'!AP$5:AP$410,'Grid GenerationQueue'!$AZ$5:$AZ$410,$B518,'Grid GenerationQueue'!$BA$5:$BA$410,$C518,'Grid GenerationQueue'!$BH$5:$BH$410,"",'Grid GenerationQueue'!$AC$5:$AC$410,1)</f>
        <v>0</v>
      </c>
      <c r="AN518">
        <f>SUMIFS('Grid GenerationQueue'!AQ$5:AQ$410,'Grid GenerationQueue'!$AZ$5:$AZ$410,$B518,'Grid GenerationQueue'!$BA$5:$BA$410,$C518,'Grid GenerationQueue'!$BH$5:$BH$410,"&lt;&gt;"&amp;"")+SUMIFS('Grid GenerationQueue'!AQ$5:AQ$410,'Grid GenerationQueue'!$AZ$5:$AZ$410,$B518,'Grid GenerationQueue'!$BA$5:$BA$410,$C518,'Grid GenerationQueue'!$BH$5:$BH$410,"",'Grid GenerationQueue'!$AC$5:$AC$410,1)</f>
        <v>0</v>
      </c>
      <c r="AO518">
        <f>SUMIFS('Grid GenerationQueue'!AR$5:AR$410,'Grid GenerationQueue'!$AZ$5:$AZ$410,$B518,'Grid GenerationQueue'!$BA$5:$BA$410,$C518,'Grid GenerationQueue'!$BH$5:$BH$410,"&lt;&gt;"&amp;"")+SUMIFS('Grid GenerationQueue'!AR$5:AR$410,'Grid GenerationQueue'!$AZ$5:$AZ$410,$B518,'Grid GenerationQueue'!$BA$5:$BA$410,$C518,'Grid GenerationQueue'!$BH$5:$BH$410,"",'Grid GenerationQueue'!$AC$5:$AC$410,1)</f>
        <v>0</v>
      </c>
      <c r="AQ518">
        <f>SUMIFS('Grid GenerationQueue'!AG$5:AG$410,'Grid GenerationQueue'!$AZ$5:$AZ$410,$B518,'Grid GenerationQueue'!$BA$5:$BA$410,$C518,'Grid GenerationQueue'!$BK$5:$BK$410,"&gt;0")</f>
        <v>0</v>
      </c>
      <c r="AR518">
        <f>SUMIFS('Grid GenerationQueue'!AH$5:AH$410,'Grid GenerationQueue'!$AZ$5:$AZ$410,$B518,'Grid GenerationQueue'!$BA$5:$BA$410,$C518,'Grid GenerationQueue'!$BK$5:$BK$410,"&gt;0")</f>
        <v>0</v>
      </c>
      <c r="AS518">
        <f>SUMIFS('Grid GenerationQueue'!AI$5:AI$410,'Grid GenerationQueue'!$AZ$5:$AZ$410,$B518,'Grid GenerationQueue'!$BA$5:$BA$410,$C518,'Grid GenerationQueue'!$BK$5:$BK$410,"&gt;0")</f>
        <v>0</v>
      </c>
      <c r="AT518">
        <f>SUMIFS('Grid GenerationQueue'!AJ$5:AJ$410,'Grid GenerationQueue'!$AZ$5:$AZ$410,$B518,'Grid GenerationQueue'!$BA$5:$BA$410,$C518,'Grid GenerationQueue'!$BK$5:$BK$410,"&gt;0")</f>
        <v>0</v>
      </c>
      <c r="AU518">
        <f>SUMIFS('Grid GenerationQueue'!AK$5:AK$410,'Grid GenerationQueue'!$AZ$5:$AZ$410,$B518,'Grid GenerationQueue'!$BA$5:$BA$410,$C518,'Grid GenerationQueue'!$BK$5:$BK$410,"&gt;0")</f>
        <v>0</v>
      </c>
      <c r="AV518">
        <f>SUMIFS('Grid GenerationQueue'!AL$5:AL$410,'Grid GenerationQueue'!$AZ$5:$AZ$410,$B518,'Grid GenerationQueue'!$BA$5:$BA$410,$C518,'Grid GenerationQueue'!$BK$5:$BK$410,"&gt;0")</f>
        <v>0</v>
      </c>
      <c r="AW518">
        <f>SUMIFS('Grid GenerationQueue'!AM$5:AM$410,'Grid GenerationQueue'!$AZ$5:$AZ$410,$B518,'Grid GenerationQueue'!$BA$5:$BA$410,$C518,'Grid GenerationQueue'!$BK$5:$BK$410,"&gt;0")</f>
        <v>0</v>
      </c>
      <c r="AX518">
        <f>SUMIFS('Grid GenerationQueue'!AN$5:AN$410,'Grid GenerationQueue'!$AZ$5:$AZ$410,$B518,'Grid GenerationQueue'!$BA$5:$BA$410,$C518,'Grid GenerationQueue'!$BK$5:$BK$410,"&gt;0")</f>
        <v>0</v>
      </c>
      <c r="AY518">
        <f>SUMIFS('Grid GenerationQueue'!AO$5:AO$410,'Grid GenerationQueue'!$AZ$5:$AZ$410,$B518,'Grid GenerationQueue'!$BA$5:$BA$410,$C518,'Grid GenerationQueue'!$BK$5:$BK$410,"&gt;0")</f>
        <v>0</v>
      </c>
      <c r="AZ518">
        <f>SUMIFS('Grid GenerationQueue'!AP$5:AP$410,'Grid GenerationQueue'!$AZ$5:$AZ$410,$B518,'Grid GenerationQueue'!$BA$5:$BA$410,$C518,'Grid GenerationQueue'!$BK$5:$BK$410,"&gt;0")</f>
        <v>0</v>
      </c>
      <c r="BA518">
        <f>SUMIFS('Grid GenerationQueue'!AQ$5:AQ$410,'Grid GenerationQueue'!$AZ$5:$AZ$410,$B518,'Grid GenerationQueue'!$BA$5:$BA$410,$C518,'Grid GenerationQueue'!$BK$5:$BK$410,"&gt;0")</f>
        <v>0</v>
      </c>
      <c r="BB518">
        <f>SUMIFS('Grid GenerationQueue'!AR$5:AR$410,'Grid GenerationQueue'!$AZ$5:$AZ$410,$B518,'Grid GenerationQueue'!$BA$5:$BA$410,$C518,'Grid GenerationQueue'!$BK$5:$BK$410,"&gt;0")</f>
        <v>0</v>
      </c>
      <c r="BD518">
        <f>SUMIFS('Grid GenerationQueue'!AG$5:AG$410,'Grid GenerationQueue'!$AZ$5:$AZ$410,$B518,'Grid GenerationQueue'!$BA$5:$BA$410,$C518,'Grid GenerationQueue'!$BD$5:$BD$410,"&lt;="&amp;$BE$3)</f>
        <v>475.09829999999999</v>
      </c>
      <c r="BE518">
        <f>SUMIFS('Grid GenerationQueue'!AH$5:AH$410,'Grid GenerationQueue'!$AZ$5:$AZ$410,$B518,'Grid GenerationQueue'!$BA$5:$BA$410,$C518,'Grid GenerationQueue'!$BD$5:$BD$410,"&lt;="&amp;$BE$3)</f>
        <v>0</v>
      </c>
      <c r="BF518">
        <f>SUMIFS('Grid GenerationQueue'!AI$5:AI$410,'Grid GenerationQueue'!$AZ$5:$AZ$410,$B518,'Grid GenerationQueue'!$BA$5:$BA$410,$C518,'Grid GenerationQueue'!$BD$5:$BD$410,"&lt;="&amp;$BE$3)</f>
        <v>0</v>
      </c>
      <c r="BG518">
        <f>SUMIFS('Grid GenerationQueue'!AJ$5:AJ$410,'Grid GenerationQueue'!$AZ$5:$AZ$410,$B518,'Grid GenerationQueue'!$BA$5:$BA$410,$C518,'Grid GenerationQueue'!$BD$5:$BD$410,"&lt;="&amp;$BE$3)</f>
        <v>0</v>
      </c>
      <c r="BH518">
        <f>SUMIFS('Grid GenerationQueue'!AK$5:AK$410,'Grid GenerationQueue'!$AZ$5:$AZ$410,$B518,'Grid GenerationQueue'!$BA$5:$BA$410,$C518,'Grid GenerationQueue'!$BD$5:$BD$410,"&lt;="&amp;$BE$3)</f>
        <v>215.41239999999999</v>
      </c>
      <c r="BI518">
        <f>SUMIFS('Grid GenerationQueue'!AL$5:AL$410,'Grid GenerationQueue'!$AZ$5:$AZ$410,$B518,'Grid GenerationQueue'!$BA$5:$BA$410,$C518,'Grid GenerationQueue'!$BD$5:$BD$410,"&lt;="&amp;$BE$3)</f>
        <v>0</v>
      </c>
      <c r="BJ518">
        <f>SUMIFS('Grid GenerationQueue'!AM$5:AM$410,'Grid GenerationQueue'!$AZ$5:$AZ$410,$B518,'Grid GenerationQueue'!$BA$5:$BA$410,$C518,'Grid GenerationQueue'!$BD$5:$BD$410,"&lt;="&amp;$BE$3)</f>
        <v>0</v>
      </c>
      <c r="BK518">
        <f>SUMIFS('Grid GenerationQueue'!AN$5:AN$410,'Grid GenerationQueue'!$AZ$5:$AZ$410,$B518,'Grid GenerationQueue'!$BA$5:$BA$410,$C518,'Grid GenerationQueue'!$BD$5:$BD$410,"&lt;="&amp;$BE$3)</f>
        <v>0</v>
      </c>
      <c r="BL518">
        <f>SUMIFS('Grid GenerationQueue'!AO$5:AO$410,'Grid GenerationQueue'!$AZ$5:$AZ$410,$B518,'Grid GenerationQueue'!$BA$5:$BA$410,$C518,'Grid GenerationQueue'!$BD$5:$BD$410,"&lt;="&amp;$BE$3)</f>
        <v>0</v>
      </c>
      <c r="BM518">
        <f>SUMIFS('Grid GenerationQueue'!AP$5:AP$410,'Grid GenerationQueue'!$AZ$5:$AZ$410,$B518,'Grid GenerationQueue'!$BA$5:$BA$410,$C518,'Grid GenerationQueue'!$BD$5:$BD$410,"&lt;="&amp;$BE$3)</f>
        <v>0</v>
      </c>
      <c r="BN518">
        <f>SUMIFS('Grid GenerationQueue'!AQ$5:AQ$410,'Grid GenerationQueue'!$AZ$5:$AZ$410,$B518,'Grid GenerationQueue'!$BA$5:$BA$410,$C518,'Grid GenerationQueue'!$BD$5:$BD$410,"&lt;="&amp;$BE$3)</f>
        <v>0</v>
      </c>
      <c r="BO518">
        <f>SUMIFS('Grid GenerationQueue'!AR$5:AR$410,'Grid GenerationQueue'!$AZ$5:$AZ$410,$B518,'Grid GenerationQueue'!$BA$5:$BA$410,$C518,'Grid GenerationQueue'!$BD$5:$BD$410,"&lt;="&amp;$BE$3)</f>
        <v>0</v>
      </c>
      <c r="BQ518">
        <f>SUMIFS('Grid GenerationQueue'!AG$5:AG$410,'Grid GenerationQueue'!$AZ$5:$AZ$410,$B518,'Grid GenerationQueue'!$BA$5:$BA$410,$C518,'Grid GenerationQueue'!$BJ$5:$BJ$410,"Executed",'Grid GenerationQueue'!$BD$5:$BD$410,"&lt;="&amp;$BE$3)</f>
        <v>0</v>
      </c>
      <c r="BR518">
        <f>SUMIFS('Grid GenerationQueue'!AH$5:AH$410,'Grid GenerationQueue'!$AZ$5:$AZ$410,$B518,'Grid GenerationQueue'!$BA$5:$BA$410,$C518,'Grid GenerationQueue'!$BJ$5:$BJ$410,"Executed",'Grid GenerationQueue'!$BD$5:$BD$410,"&lt;="&amp;$BE$3)</f>
        <v>0</v>
      </c>
      <c r="BS518">
        <f>SUMIFS('Grid GenerationQueue'!AI$5:AI$410,'Grid GenerationQueue'!$AZ$5:$AZ$410,$B518,'Grid GenerationQueue'!$BA$5:$BA$410,$C518,'Grid GenerationQueue'!$BJ$5:$BJ$410,"Executed",'Grid GenerationQueue'!$BD$5:$BD$410,"&lt;="&amp;$BE$3)</f>
        <v>0</v>
      </c>
      <c r="BT518">
        <f>SUMIFS('Grid GenerationQueue'!AJ$5:AJ$410,'Grid GenerationQueue'!$AZ$5:$AZ$410,$B518,'Grid GenerationQueue'!$BA$5:$BA$410,$C518,'Grid GenerationQueue'!$BJ$5:$BJ$410,"Executed",'Grid GenerationQueue'!$BD$5:$BD$410,"&lt;="&amp;$BE$3)</f>
        <v>0</v>
      </c>
      <c r="BU518">
        <f>SUMIFS('Grid GenerationQueue'!AK$5:AK$410,'Grid GenerationQueue'!$AZ$5:$AZ$410,$B518,'Grid GenerationQueue'!$BA$5:$BA$410,$C518,'Grid GenerationQueue'!$BJ$5:$BJ$410,"Executed",'Grid GenerationQueue'!$BD$5:$BD$410,"&lt;="&amp;$BE$3)</f>
        <v>0</v>
      </c>
      <c r="BV518">
        <f>SUMIFS('Grid GenerationQueue'!AL$5:AL$410,'Grid GenerationQueue'!$AZ$5:$AZ$410,$B518,'Grid GenerationQueue'!$BA$5:$BA$410,$C518,'Grid GenerationQueue'!$BJ$5:$BJ$410,"Executed",'Grid GenerationQueue'!$BD$5:$BD$410,"&lt;="&amp;$BE$3)</f>
        <v>0</v>
      </c>
      <c r="BW518">
        <f>SUMIFS('Grid GenerationQueue'!AM$5:AM$410,'Grid GenerationQueue'!$AZ$5:$AZ$410,$B518,'Grid GenerationQueue'!$BA$5:$BA$410,$C518,'Grid GenerationQueue'!$BJ$5:$BJ$410,"Executed",'Grid GenerationQueue'!$BD$5:$BD$410,"&lt;="&amp;$BE$3)</f>
        <v>0</v>
      </c>
      <c r="BX518">
        <f>SUMIFS('Grid GenerationQueue'!AN$5:AN$410,'Grid GenerationQueue'!$AZ$5:$AZ$410,$B518,'Grid GenerationQueue'!$BA$5:$BA$410,$C518,'Grid GenerationQueue'!$BJ$5:$BJ$410,"Executed",'Grid GenerationQueue'!$BD$5:$BD$410,"&lt;="&amp;$BE$3)</f>
        <v>0</v>
      </c>
      <c r="BY518">
        <f>SUMIFS('Grid GenerationQueue'!AO$5:AO$410,'Grid GenerationQueue'!$AZ$5:$AZ$410,$B518,'Grid GenerationQueue'!$BA$5:$BA$410,$C518,'Grid GenerationQueue'!$BJ$5:$BJ$410,"Executed",'Grid GenerationQueue'!$BD$5:$BD$410,"&lt;="&amp;$BE$3)</f>
        <v>0</v>
      </c>
      <c r="BZ518">
        <f>SUMIFS('Grid GenerationQueue'!AP$5:AP$410,'Grid GenerationQueue'!$AZ$5:$AZ$410,$B518,'Grid GenerationQueue'!$BA$5:$BA$410,$C518,'Grid GenerationQueue'!$BJ$5:$BJ$410,"Executed",'Grid GenerationQueue'!$BD$5:$BD$410,"&lt;="&amp;$BE$3)</f>
        <v>0</v>
      </c>
      <c r="CA518">
        <f>SUMIFS('Grid GenerationQueue'!AQ$5:AQ$410,'Grid GenerationQueue'!$AZ$5:$AZ$410,$B518,'Grid GenerationQueue'!$BA$5:$BA$410,$C518,'Grid GenerationQueue'!$BJ$5:$BJ$410,"Executed",'Grid GenerationQueue'!$BD$5:$BD$410,"&lt;="&amp;$BE$3)</f>
        <v>0</v>
      </c>
      <c r="CB518">
        <f>SUMIFS('Grid GenerationQueue'!AR$5:AR$410,'Grid GenerationQueue'!$AZ$5:$AZ$410,$B518,'Grid GenerationQueue'!$BA$5:$BA$410,$C518,'Grid GenerationQueue'!$BJ$5:$BJ$410,"Executed",'Grid GenerationQueue'!$BD$5:$BD$410,"&lt;="&amp;$BE$3)</f>
        <v>0</v>
      </c>
      <c r="CD518">
        <f>SUMIFS('Grid GenerationQueue'!AG$5:AG$410,'Grid GenerationQueue'!$AZ$5:$AZ$410,$B518,'Grid GenerationQueue'!$BA$5:$BA$410,$C518,'Grid GenerationQueue'!$BH$5:$BH$410,"&lt;&gt;"&amp;"",'Grid GenerationQueue'!$BD$5:$BD$410,"&lt;="&amp;$BE$3)</f>
        <v>475.09829999999999</v>
      </c>
      <c r="CE518">
        <f>SUMIFS('Grid GenerationQueue'!AH$5:AH$410,'Grid GenerationQueue'!$AZ$5:$AZ$410,$B518,'Grid GenerationQueue'!$BA$5:$BA$410,$C518,'Grid GenerationQueue'!$BH$5:$BH$410,"&lt;&gt;"&amp;"",'Grid GenerationQueue'!$BD$5:$BD$410,"&lt;="&amp;$BE$3)</f>
        <v>0</v>
      </c>
      <c r="CF518">
        <f>SUMIFS('Grid GenerationQueue'!AI$5:AI$410,'Grid GenerationQueue'!$AZ$5:$AZ$410,$B518,'Grid GenerationQueue'!$BA$5:$BA$410,$C518,'Grid GenerationQueue'!$BH$5:$BH$410,"&lt;&gt;"&amp;"",'Grid GenerationQueue'!$BD$5:$BD$410,"&lt;="&amp;$BE$3)</f>
        <v>0</v>
      </c>
      <c r="CG518">
        <f>SUMIFS('Grid GenerationQueue'!AJ$5:AJ$410,'Grid GenerationQueue'!$AZ$5:$AZ$410,$B518,'Grid GenerationQueue'!$BA$5:$BA$410,$C518,'Grid GenerationQueue'!$BH$5:$BH$410,"&lt;&gt;"&amp;"",'Grid GenerationQueue'!$BD$5:$BD$410,"&lt;="&amp;$BE$3)</f>
        <v>0</v>
      </c>
      <c r="CH518">
        <f>SUMIFS('Grid GenerationQueue'!AK$5:AK$410,'Grid GenerationQueue'!$AZ$5:$AZ$410,$B518,'Grid GenerationQueue'!$BA$5:$BA$410,$C518,'Grid GenerationQueue'!$BH$5:$BH$410,"&lt;&gt;"&amp;"",'Grid GenerationQueue'!$BD$5:$BD$410,"&lt;="&amp;$BE$3)</f>
        <v>215.41239999999999</v>
      </c>
      <c r="CI518">
        <f>SUMIFS('Grid GenerationQueue'!AL$5:AL$410,'Grid GenerationQueue'!$AZ$5:$AZ$410,$B518,'Grid GenerationQueue'!$BA$5:$BA$410,$C518,'Grid GenerationQueue'!$BH$5:$BH$410,"&lt;&gt;"&amp;"",'Grid GenerationQueue'!$BD$5:$BD$410,"&lt;="&amp;$BE$3)</f>
        <v>0</v>
      </c>
      <c r="CJ518">
        <f>SUMIFS('Grid GenerationQueue'!AM$5:AM$410,'Grid GenerationQueue'!$AZ$5:$AZ$410,$B518,'Grid GenerationQueue'!$BA$5:$BA$410,$C518,'Grid GenerationQueue'!$BH$5:$BH$410,"&lt;&gt;"&amp;"",'Grid GenerationQueue'!$BD$5:$BD$410,"&lt;="&amp;$BE$3)</f>
        <v>0</v>
      </c>
      <c r="CK518">
        <f>SUMIFS('Grid GenerationQueue'!AN$5:AN$410,'Grid GenerationQueue'!$AZ$5:$AZ$410,$B518,'Grid GenerationQueue'!$BA$5:$BA$410,$C518,'Grid GenerationQueue'!$BH$5:$BH$410,"&lt;&gt;"&amp;"",'Grid GenerationQueue'!$BD$5:$BD$410,"&lt;="&amp;$BE$3)</f>
        <v>0</v>
      </c>
      <c r="CL518">
        <f>SUMIFS('Grid GenerationQueue'!AO$5:AO$410,'Grid GenerationQueue'!$AZ$5:$AZ$410,$B518,'Grid GenerationQueue'!$BA$5:$BA$410,$C518,'Grid GenerationQueue'!$BH$5:$BH$410,"&lt;&gt;"&amp;"",'Grid GenerationQueue'!$BD$5:$BD$410,"&lt;="&amp;$BE$3)</f>
        <v>0</v>
      </c>
      <c r="CM518">
        <f>SUMIFS('Grid GenerationQueue'!AP$5:AP$410,'Grid GenerationQueue'!$AZ$5:$AZ$410,$B518,'Grid GenerationQueue'!$BA$5:$BA$410,$C518,'Grid GenerationQueue'!$BH$5:$BH$410,"&lt;&gt;"&amp;"",'Grid GenerationQueue'!$BD$5:$BD$410,"&lt;="&amp;$BE$3)</f>
        <v>0</v>
      </c>
      <c r="CN518">
        <f>SUMIFS('Grid GenerationQueue'!AQ$5:AQ$410,'Grid GenerationQueue'!$AZ$5:$AZ$410,$B518,'Grid GenerationQueue'!$BA$5:$BA$410,$C518,'Grid GenerationQueue'!$BH$5:$BH$410,"&lt;&gt;"&amp;"",'Grid GenerationQueue'!$BD$5:$BD$410,"&lt;="&amp;$BE$3)</f>
        <v>0</v>
      </c>
      <c r="CO518">
        <f>SUMIFS('Grid GenerationQueue'!AR$5:AR$410,'Grid GenerationQueue'!$AZ$5:$AZ$410,$B518,'Grid GenerationQueue'!$BA$5:$BA$410,$C518,'Grid GenerationQueue'!$BH$5:$BH$410,"&lt;&gt;"&amp;"",'Grid GenerationQueue'!$BD$5:$BD$410,"&lt;="&amp;$BE$3)</f>
        <v>0</v>
      </c>
      <c r="CQ518">
        <f>SUMIFS('Grid GenerationQueue'!AG$5:AG$410,'Grid GenerationQueue'!$AZ$5:$AZ$410,$B518,'Grid GenerationQueue'!$BA$5:$BA$410,$C518,'Grid GenerationQueue'!$BK$5:$BK$410,"&gt;0",'Grid GenerationQueue'!$BD$5:$BD$410,"&lt;="&amp;$BE$3)</f>
        <v>0</v>
      </c>
      <c r="CR518">
        <f>SUMIFS('Grid GenerationQueue'!AH$5:AH$410,'Grid GenerationQueue'!$AZ$5:$AZ$410,$B518,'Grid GenerationQueue'!$BA$5:$BA$410,$C518,'Grid GenerationQueue'!$BK$5:$BK$410,"&gt;0",'Grid GenerationQueue'!$BD$5:$BD$410,"&lt;="&amp;$BE$3)</f>
        <v>0</v>
      </c>
      <c r="CS518">
        <f>SUMIFS('Grid GenerationQueue'!AI$5:AI$410,'Grid GenerationQueue'!$AZ$5:$AZ$410,$B518,'Grid GenerationQueue'!$BA$5:$BA$410,$C518,'Grid GenerationQueue'!$BK$5:$BK$410,"&gt;0",'Grid GenerationQueue'!$BD$5:$BD$410,"&lt;="&amp;$BE$3)</f>
        <v>0</v>
      </c>
      <c r="CT518">
        <f>SUMIFS('Grid GenerationQueue'!AJ$5:AJ$410,'Grid GenerationQueue'!$AZ$5:$AZ$410,$B518,'Grid GenerationQueue'!$BA$5:$BA$410,$C518,'Grid GenerationQueue'!$BK$5:$BK$410,"&gt;0",'Grid GenerationQueue'!$BD$5:$BD$410,"&lt;="&amp;$BE$3)</f>
        <v>0</v>
      </c>
      <c r="CU518">
        <f>SUMIFS('Grid GenerationQueue'!AK$5:AK$410,'Grid GenerationQueue'!$AZ$5:$AZ$410,$B518,'Grid GenerationQueue'!$BA$5:$BA$410,$C518,'Grid GenerationQueue'!$BK$5:$BK$410,"&gt;0",'Grid GenerationQueue'!$BD$5:$BD$410,"&lt;="&amp;$BE$3)</f>
        <v>0</v>
      </c>
      <c r="CV518">
        <f>SUMIFS('Grid GenerationQueue'!AL$5:AL$410,'Grid GenerationQueue'!$AZ$5:$AZ$410,$B518,'Grid GenerationQueue'!$BA$5:$BA$410,$C518,'Grid GenerationQueue'!$BK$5:$BK$410,"&gt;0",'Grid GenerationQueue'!$BD$5:$BD$410,"&lt;="&amp;$BE$3)</f>
        <v>0</v>
      </c>
      <c r="CW518">
        <f>SUMIFS('Grid GenerationQueue'!AM$5:AM$410,'Grid GenerationQueue'!$AZ$5:$AZ$410,$B518,'Grid GenerationQueue'!$BA$5:$BA$410,$C518,'Grid GenerationQueue'!$BK$5:$BK$410,"&gt;0",'Grid GenerationQueue'!$BD$5:$BD$410,"&lt;="&amp;$BE$3)</f>
        <v>0</v>
      </c>
      <c r="CX518">
        <f>SUMIFS('Grid GenerationQueue'!AN$5:AN$410,'Grid GenerationQueue'!$AZ$5:$AZ$410,$B518,'Grid GenerationQueue'!$BA$5:$BA$410,$C518,'Grid GenerationQueue'!$BK$5:$BK$410,"&gt;0",'Grid GenerationQueue'!$BD$5:$BD$410,"&lt;="&amp;$BE$3)</f>
        <v>0</v>
      </c>
      <c r="CY518">
        <f>SUMIFS('Grid GenerationQueue'!AO$5:AO$410,'Grid GenerationQueue'!$AZ$5:$AZ$410,$B518,'Grid GenerationQueue'!$BA$5:$BA$410,$C518,'Grid GenerationQueue'!$BK$5:$BK$410,"&gt;0",'Grid GenerationQueue'!$BD$5:$BD$410,"&lt;="&amp;$BE$3)</f>
        <v>0</v>
      </c>
      <c r="CZ518">
        <f>SUMIFS('Grid GenerationQueue'!AP$5:AP$410,'Grid GenerationQueue'!$AZ$5:$AZ$410,$B518,'Grid GenerationQueue'!$BA$5:$BA$410,$C518,'Grid GenerationQueue'!$BK$5:$BK$410,"&gt;0",'Grid GenerationQueue'!$BD$5:$BD$410,"&lt;="&amp;$BE$3)</f>
        <v>0</v>
      </c>
      <c r="DA518">
        <f>SUMIFS('Grid GenerationQueue'!AQ$5:AQ$410,'Grid GenerationQueue'!$AZ$5:$AZ$410,$B518,'Grid GenerationQueue'!$BA$5:$BA$410,$C518,'Grid GenerationQueue'!$BK$5:$BK$410,"&gt;0",'Grid GenerationQueue'!$BD$5:$BD$410,"&lt;="&amp;$BE$3)</f>
        <v>0</v>
      </c>
      <c r="DB518">
        <f>SUMIFS('Grid GenerationQueue'!AR$5:AR$410,'Grid GenerationQueue'!$AZ$5:$AZ$410,$B518,'Grid GenerationQueue'!$BA$5:$BA$410,$C518,'Grid GenerationQueue'!$BK$5:$BK$410,"&gt;0",'Grid GenerationQueue'!$BD$5:$BD$410,"&lt;="&amp;$BE$3)</f>
        <v>0</v>
      </c>
    </row>
    <row r="519" spans="1:106" x14ac:dyDescent="0.35">
      <c r="A519" t="s">
        <v>4747</v>
      </c>
      <c r="B519" t="s">
        <v>5001</v>
      </c>
      <c r="C519">
        <v>230</v>
      </c>
      <c r="D519">
        <f>SUMIFS('Grid GenerationQueue'!AG$5:AG$410,'Grid GenerationQueue'!$AZ$5:$AZ$410,$B519,'Grid GenerationQueue'!$BA$5:$BA$410,$C519)</f>
        <v>1315.2538</v>
      </c>
      <c r="E519">
        <f>SUMIFS('Grid GenerationQueue'!AH$5:AH$410,'Grid GenerationQueue'!$AZ$5:$AZ$410,$B519,'Grid GenerationQueue'!$BA$5:$BA$410,$C519)</f>
        <v>1227</v>
      </c>
      <c r="F519">
        <f>SUMIFS('Grid GenerationQueue'!AI$5:AI$410,'Grid GenerationQueue'!$AZ$5:$AZ$410,$B519,'Grid GenerationQueue'!$BA$5:$BA$410,$C519)</f>
        <v>0</v>
      </c>
      <c r="G519">
        <f>SUMIFS('Grid GenerationQueue'!AJ$5:AJ$410,'Grid GenerationQueue'!$AZ$5:$AZ$410,$B519,'Grid GenerationQueue'!$BA$5:$BA$410,$C519)</f>
        <v>0</v>
      </c>
      <c r="H519">
        <f>SUMIFS('Grid GenerationQueue'!AK$5:AK$410,'Grid GenerationQueue'!$AZ$5:$AZ$410,$B519,'Grid GenerationQueue'!$BA$5:$BA$410,$C519)</f>
        <v>407.31190000000004</v>
      </c>
      <c r="I519">
        <f>SUMIFS('Grid GenerationQueue'!AL$5:AL$410,'Grid GenerationQueue'!$AZ$5:$AZ$410,$B519,'Grid GenerationQueue'!$BA$5:$BA$410,$C519)</f>
        <v>0</v>
      </c>
      <c r="J519">
        <f>SUMIFS('Grid GenerationQueue'!AM$5:AM$410,'Grid GenerationQueue'!$AZ$5:$AZ$410,$B519,'Grid GenerationQueue'!$BA$5:$BA$410,$C519)</f>
        <v>0</v>
      </c>
      <c r="K519">
        <f>SUMIFS('Grid GenerationQueue'!AN$5:AN$410,'Grid GenerationQueue'!$AZ$5:$AZ$410,$B519,'Grid GenerationQueue'!$BA$5:$BA$410,$C519)</f>
        <v>0</v>
      </c>
      <c r="L519">
        <f>SUMIFS('Grid GenerationQueue'!AO$5:AO$410,'Grid GenerationQueue'!$AZ$5:$AZ$410,$B519,'Grid GenerationQueue'!$BA$5:$BA$410,$C519)</f>
        <v>0</v>
      </c>
      <c r="M519">
        <f>SUMIFS('Grid GenerationQueue'!AP$5:AP$410,'Grid GenerationQueue'!$AZ$5:$AZ$410,$B519,'Grid GenerationQueue'!$BA$5:$BA$410,$C519)</f>
        <v>0</v>
      </c>
      <c r="N519">
        <f>SUMIFS('Grid GenerationQueue'!AQ$5:AQ$410,'Grid GenerationQueue'!$AZ$5:$AZ$410,$B519,'Grid GenerationQueue'!$BA$5:$BA$410,$C519)</f>
        <v>0</v>
      </c>
      <c r="O519">
        <f>SUMIFS('Grid GenerationQueue'!AR$5:AR$410,'Grid GenerationQueue'!$AZ$5:$AZ$410,$B519,'Grid GenerationQueue'!$BA$5:$BA$410,$C519)</f>
        <v>0</v>
      </c>
      <c r="Q519">
        <f>SUMIFS('Grid GenerationQueue'!AG$5:AG$410,'Grid GenerationQueue'!$AZ$5:$AZ$410,$B519,'Grid GenerationQueue'!$BA$5:$BA$410,$C519,'Grid GenerationQueue'!$BJ$5:$BJ$410,"Executed")</f>
        <v>537</v>
      </c>
      <c r="R519">
        <f>SUMIFS('Grid GenerationQueue'!AH$5:AH$410,'Grid GenerationQueue'!$AZ$5:$AZ$410,$B519,'Grid GenerationQueue'!$BA$5:$BA$410,$C519,'Grid GenerationQueue'!$BJ$5:$BJ$410,"Executed")</f>
        <v>537</v>
      </c>
      <c r="S519">
        <f>SUMIFS('Grid GenerationQueue'!AI$5:AI$410,'Grid GenerationQueue'!$AZ$5:$AZ$410,$B519,'Grid GenerationQueue'!$BA$5:$BA$410,$C519,'Grid GenerationQueue'!$BJ$5:$BJ$410,"Executed")</f>
        <v>0</v>
      </c>
      <c r="T519">
        <f>SUMIFS('Grid GenerationQueue'!AJ$5:AJ$410,'Grid GenerationQueue'!$AZ$5:$AZ$410,$B519,'Grid GenerationQueue'!$BA$5:$BA$410,$C519,'Grid GenerationQueue'!$BJ$5:$BJ$410,"Executed")</f>
        <v>0</v>
      </c>
      <c r="U519">
        <f>SUMIFS('Grid GenerationQueue'!AK$5:AK$410,'Grid GenerationQueue'!$AZ$5:$AZ$410,$B519,'Grid GenerationQueue'!$BA$5:$BA$410,$C519,'Grid GenerationQueue'!$BJ$5:$BJ$410,"Executed")</f>
        <v>134.29070000000002</v>
      </c>
      <c r="V519">
        <f>SUMIFS('Grid GenerationQueue'!AL$5:AL$410,'Grid GenerationQueue'!$AZ$5:$AZ$410,$B519,'Grid GenerationQueue'!$BA$5:$BA$410,$C519,'Grid GenerationQueue'!$BJ$5:$BJ$410,"Executed")</f>
        <v>0</v>
      </c>
      <c r="W519">
        <f>SUMIFS('Grid GenerationQueue'!AM$5:AM$410,'Grid GenerationQueue'!$AZ$5:$AZ$410,$B519,'Grid GenerationQueue'!$BA$5:$BA$410,$C519,'Grid GenerationQueue'!$BJ$5:$BJ$410,"Executed")</f>
        <v>0</v>
      </c>
      <c r="X519">
        <f>SUMIFS('Grid GenerationQueue'!AN$5:AN$410,'Grid GenerationQueue'!$AZ$5:$AZ$410,$B519,'Grid GenerationQueue'!$BA$5:$BA$410,$C519,'Grid GenerationQueue'!$BJ$5:$BJ$410,"Executed")</f>
        <v>0</v>
      </c>
      <c r="Y519">
        <f>SUMIFS('Grid GenerationQueue'!AO$5:AO$410,'Grid GenerationQueue'!$AZ$5:$AZ$410,$B519,'Grid GenerationQueue'!$BA$5:$BA$410,$C519,'Grid GenerationQueue'!$BJ$5:$BJ$410,"Executed")</f>
        <v>0</v>
      </c>
      <c r="Z519">
        <f>SUMIFS('Grid GenerationQueue'!AP$5:AP$410,'Grid GenerationQueue'!$AZ$5:$AZ$410,$B519,'Grid GenerationQueue'!$BA$5:$BA$410,$C519,'Grid GenerationQueue'!$BJ$5:$BJ$410,"Executed")</f>
        <v>0</v>
      </c>
      <c r="AA519">
        <f>SUMIFS('Grid GenerationQueue'!AQ$5:AQ$410,'Grid GenerationQueue'!$AZ$5:$AZ$410,$B519,'Grid GenerationQueue'!$BA$5:$BA$410,$C519,'Grid GenerationQueue'!$BJ$5:$BJ$410,"Executed")</f>
        <v>0</v>
      </c>
      <c r="AB519">
        <f>SUMIFS('Grid GenerationQueue'!AR$5:AR$410,'Grid GenerationQueue'!$AZ$5:$AZ$410,$B519,'Grid GenerationQueue'!$BA$5:$BA$410,$C519,'Grid GenerationQueue'!$BJ$5:$BJ$410,"Executed")</f>
        <v>0</v>
      </c>
      <c r="AD519">
        <f>SUMIFS('Grid GenerationQueue'!AG$5:AG$410,'Grid GenerationQueue'!$AZ$5:$AZ$410,$B519,'Grid GenerationQueue'!$BA$5:$BA$410,$C519,'Grid GenerationQueue'!$BH$5:$BH$410,"&lt;&gt;"&amp;"")+SUMIFS('Grid GenerationQueue'!AG$5:AG$410,'Grid GenerationQueue'!$AZ$5:$AZ$410,$B519,'Grid GenerationQueue'!$BA$5:$BA$410,$C519,'Grid GenerationQueue'!$BH$5:$BH$410,"",'Grid GenerationQueue'!$AC$5:$AC$410,1)</f>
        <v>1315.2538</v>
      </c>
      <c r="AE519">
        <f>SUMIFS('Grid GenerationQueue'!AH$5:AH$410,'Grid GenerationQueue'!$AZ$5:$AZ$410,$B519,'Grid GenerationQueue'!$BA$5:$BA$410,$C519,'Grid GenerationQueue'!$BH$5:$BH$410,"&lt;&gt;"&amp;"")+SUMIFS('Grid GenerationQueue'!AH$5:AH$410,'Grid GenerationQueue'!$AZ$5:$AZ$410,$B519,'Grid GenerationQueue'!$BA$5:$BA$410,$C519,'Grid GenerationQueue'!$BH$5:$BH$410,"",'Grid GenerationQueue'!$AC$5:$AC$410,1)</f>
        <v>1227</v>
      </c>
      <c r="AF519">
        <f>SUMIFS('Grid GenerationQueue'!AI$5:AI$410,'Grid GenerationQueue'!$AZ$5:$AZ$410,$B519,'Grid GenerationQueue'!$BA$5:$BA$410,$C519,'Grid GenerationQueue'!$BH$5:$BH$410,"&lt;&gt;"&amp;"")+SUMIFS('Grid GenerationQueue'!AI$5:AI$410,'Grid GenerationQueue'!$AZ$5:$AZ$410,$B519,'Grid GenerationQueue'!$BA$5:$BA$410,$C519,'Grid GenerationQueue'!$BH$5:$BH$410,"",'Grid GenerationQueue'!$AC$5:$AC$410,1)</f>
        <v>0</v>
      </c>
      <c r="AG519">
        <f>SUMIFS('Grid GenerationQueue'!AJ$5:AJ$410,'Grid GenerationQueue'!$AZ$5:$AZ$410,$B519,'Grid GenerationQueue'!$BA$5:$BA$410,$C519,'Grid GenerationQueue'!$BH$5:$BH$410,"&lt;&gt;"&amp;"")+SUMIFS('Grid GenerationQueue'!AJ$5:AJ$410,'Grid GenerationQueue'!$AZ$5:$AZ$410,$B519,'Grid GenerationQueue'!$BA$5:$BA$410,$C519,'Grid GenerationQueue'!$BH$5:$BH$410,"",'Grid GenerationQueue'!$AC$5:$AC$410,1)</f>
        <v>0</v>
      </c>
      <c r="AH519">
        <f>SUMIFS('Grid GenerationQueue'!AK$5:AK$410,'Grid GenerationQueue'!$AZ$5:$AZ$410,$B519,'Grid GenerationQueue'!$BA$5:$BA$410,$C519,'Grid GenerationQueue'!$BH$5:$BH$410,"&lt;&gt;"&amp;"")+SUMIFS('Grid GenerationQueue'!AK$5:AK$410,'Grid GenerationQueue'!$AZ$5:$AZ$410,$B519,'Grid GenerationQueue'!$BA$5:$BA$410,$C519,'Grid GenerationQueue'!$BH$5:$BH$410,"",'Grid GenerationQueue'!$AC$5:$AC$410,1)</f>
        <v>407.31190000000004</v>
      </c>
      <c r="AI519">
        <f>SUMIFS('Grid GenerationQueue'!AL$5:AL$410,'Grid GenerationQueue'!$AZ$5:$AZ$410,$B519,'Grid GenerationQueue'!$BA$5:$BA$410,$C519,'Grid GenerationQueue'!$BH$5:$BH$410,"&lt;&gt;"&amp;"")+SUMIFS('Grid GenerationQueue'!AL$5:AL$410,'Grid GenerationQueue'!$AZ$5:$AZ$410,$B519,'Grid GenerationQueue'!$BA$5:$BA$410,$C519,'Grid GenerationQueue'!$BH$5:$BH$410,"",'Grid GenerationQueue'!$AC$5:$AC$410,1)</f>
        <v>0</v>
      </c>
      <c r="AJ519">
        <f>SUMIFS('Grid GenerationQueue'!AM$5:AM$410,'Grid GenerationQueue'!$AZ$5:$AZ$410,$B519,'Grid GenerationQueue'!$BA$5:$BA$410,$C519,'Grid GenerationQueue'!$BH$5:$BH$410,"&lt;&gt;"&amp;"")+SUMIFS('Grid GenerationQueue'!AM$5:AM$410,'Grid GenerationQueue'!$AZ$5:$AZ$410,$B519,'Grid GenerationQueue'!$BA$5:$BA$410,$C519,'Grid GenerationQueue'!$BH$5:$BH$410,"",'Grid GenerationQueue'!$AC$5:$AC$410,1)</f>
        <v>0</v>
      </c>
      <c r="AK519">
        <f>SUMIFS('Grid GenerationQueue'!AN$5:AN$410,'Grid GenerationQueue'!$AZ$5:$AZ$410,$B519,'Grid GenerationQueue'!$BA$5:$BA$410,$C519,'Grid GenerationQueue'!$BH$5:$BH$410,"&lt;&gt;"&amp;"")+SUMIFS('Grid GenerationQueue'!AN$5:AN$410,'Grid GenerationQueue'!$AZ$5:$AZ$410,$B519,'Grid GenerationQueue'!$BA$5:$BA$410,$C519,'Grid GenerationQueue'!$BH$5:$BH$410,"",'Grid GenerationQueue'!$AC$5:$AC$410,1)</f>
        <v>0</v>
      </c>
      <c r="AL519">
        <f>SUMIFS('Grid GenerationQueue'!AO$5:AO$410,'Grid GenerationQueue'!$AZ$5:$AZ$410,$B519,'Grid GenerationQueue'!$BA$5:$BA$410,$C519,'Grid GenerationQueue'!$BH$5:$BH$410,"&lt;&gt;"&amp;"")+SUMIFS('Grid GenerationQueue'!AO$5:AO$410,'Grid GenerationQueue'!$AZ$5:$AZ$410,$B519,'Grid GenerationQueue'!$BA$5:$BA$410,$C519,'Grid GenerationQueue'!$BH$5:$BH$410,"",'Grid GenerationQueue'!$AC$5:$AC$410,1)</f>
        <v>0</v>
      </c>
      <c r="AM519">
        <f>SUMIFS('Grid GenerationQueue'!AP$5:AP$410,'Grid GenerationQueue'!$AZ$5:$AZ$410,$B519,'Grid GenerationQueue'!$BA$5:$BA$410,$C519,'Grid GenerationQueue'!$BH$5:$BH$410,"&lt;&gt;"&amp;"")+SUMIFS('Grid GenerationQueue'!AP$5:AP$410,'Grid GenerationQueue'!$AZ$5:$AZ$410,$B519,'Grid GenerationQueue'!$BA$5:$BA$410,$C519,'Grid GenerationQueue'!$BH$5:$BH$410,"",'Grid GenerationQueue'!$AC$5:$AC$410,1)</f>
        <v>0</v>
      </c>
      <c r="AN519">
        <f>SUMIFS('Grid GenerationQueue'!AQ$5:AQ$410,'Grid GenerationQueue'!$AZ$5:$AZ$410,$B519,'Grid GenerationQueue'!$BA$5:$BA$410,$C519,'Grid GenerationQueue'!$BH$5:$BH$410,"&lt;&gt;"&amp;"")+SUMIFS('Grid GenerationQueue'!AQ$5:AQ$410,'Grid GenerationQueue'!$AZ$5:$AZ$410,$B519,'Grid GenerationQueue'!$BA$5:$BA$410,$C519,'Grid GenerationQueue'!$BH$5:$BH$410,"",'Grid GenerationQueue'!$AC$5:$AC$410,1)</f>
        <v>0</v>
      </c>
      <c r="AO519">
        <f>SUMIFS('Grid GenerationQueue'!AR$5:AR$410,'Grid GenerationQueue'!$AZ$5:$AZ$410,$B519,'Grid GenerationQueue'!$BA$5:$BA$410,$C519,'Grid GenerationQueue'!$BH$5:$BH$410,"&lt;&gt;"&amp;"")+SUMIFS('Grid GenerationQueue'!AR$5:AR$410,'Grid GenerationQueue'!$AZ$5:$AZ$410,$B519,'Grid GenerationQueue'!$BA$5:$BA$410,$C519,'Grid GenerationQueue'!$BH$5:$BH$410,"",'Grid GenerationQueue'!$AC$5:$AC$410,1)</f>
        <v>0</v>
      </c>
      <c r="AQ519">
        <f>SUMIFS('Grid GenerationQueue'!AG$5:AG$410,'Grid GenerationQueue'!$AZ$5:$AZ$410,$B519,'Grid GenerationQueue'!$BA$5:$BA$410,$C519,'Grid GenerationQueue'!$BK$5:$BK$410,"&gt;0")</f>
        <v>420</v>
      </c>
      <c r="AR519">
        <f>SUMIFS('Grid GenerationQueue'!AH$5:AH$410,'Grid GenerationQueue'!$AZ$5:$AZ$410,$B519,'Grid GenerationQueue'!$BA$5:$BA$410,$C519,'Grid GenerationQueue'!$BK$5:$BK$410,"&gt;0")</f>
        <v>420</v>
      </c>
      <c r="AS519">
        <f>SUMIFS('Grid GenerationQueue'!AI$5:AI$410,'Grid GenerationQueue'!$AZ$5:$AZ$410,$B519,'Grid GenerationQueue'!$BA$5:$BA$410,$C519,'Grid GenerationQueue'!$BK$5:$BK$410,"&gt;0")</f>
        <v>0</v>
      </c>
      <c r="AT519">
        <f>SUMIFS('Grid GenerationQueue'!AJ$5:AJ$410,'Grid GenerationQueue'!$AZ$5:$AZ$410,$B519,'Grid GenerationQueue'!$BA$5:$BA$410,$C519,'Grid GenerationQueue'!$BK$5:$BK$410,"&gt;0")</f>
        <v>0</v>
      </c>
      <c r="AU519">
        <f>SUMIFS('Grid GenerationQueue'!AK$5:AK$410,'Grid GenerationQueue'!$AZ$5:$AZ$410,$B519,'Grid GenerationQueue'!$BA$5:$BA$410,$C519,'Grid GenerationQueue'!$BK$5:$BK$410,"&gt;0")</f>
        <v>8</v>
      </c>
      <c r="AV519">
        <f>SUMIFS('Grid GenerationQueue'!AL$5:AL$410,'Grid GenerationQueue'!$AZ$5:$AZ$410,$B519,'Grid GenerationQueue'!$BA$5:$BA$410,$C519,'Grid GenerationQueue'!$BK$5:$BK$410,"&gt;0")</f>
        <v>0</v>
      </c>
      <c r="AW519">
        <f>SUMIFS('Grid GenerationQueue'!AM$5:AM$410,'Grid GenerationQueue'!$AZ$5:$AZ$410,$B519,'Grid GenerationQueue'!$BA$5:$BA$410,$C519,'Grid GenerationQueue'!$BK$5:$BK$410,"&gt;0")</f>
        <v>0</v>
      </c>
      <c r="AX519">
        <f>SUMIFS('Grid GenerationQueue'!AN$5:AN$410,'Grid GenerationQueue'!$AZ$5:$AZ$410,$B519,'Grid GenerationQueue'!$BA$5:$BA$410,$C519,'Grid GenerationQueue'!$BK$5:$BK$410,"&gt;0")</f>
        <v>0</v>
      </c>
      <c r="AY519">
        <f>SUMIFS('Grid GenerationQueue'!AO$5:AO$410,'Grid GenerationQueue'!$AZ$5:$AZ$410,$B519,'Grid GenerationQueue'!$BA$5:$BA$410,$C519,'Grid GenerationQueue'!$BK$5:$BK$410,"&gt;0")</f>
        <v>0</v>
      </c>
      <c r="AZ519">
        <f>SUMIFS('Grid GenerationQueue'!AP$5:AP$410,'Grid GenerationQueue'!$AZ$5:$AZ$410,$B519,'Grid GenerationQueue'!$BA$5:$BA$410,$C519,'Grid GenerationQueue'!$BK$5:$BK$410,"&gt;0")</f>
        <v>0</v>
      </c>
      <c r="BA519">
        <f>SUMIFS('Grid GenerationQueue'!AQ$5:AQ$410,'Grid GenerationQueue'!$AZ$5:$AZ$410,$B519,'Grid GenerationQueue'!$BA$5:$BA$410,$C519,'Grid GenerationQueue'!$BK$5:$BK$410,"&gt;0")</f>
        <v>0</v>
      </c>
      <c r="BB519">
        <f>SUMIFS('Grid GenerationQueue'!AR$5:AR$410,'Grid GenerationQueue'!$AZ$5:$AZ$410,$B519,'Grid GenerationQueue'!$BA$5:$BA$410,$C519,'Grid GenerationQueue'!$BK$5:$BK$410,"&gt;0")</f>
        <v>0</v>
      </c>
      <c r="BD519">
        <f>SUMIFS('Grid GenerationQueue'!AG$5:AG$410,'Grid GenerationQueue'!$AZ$5:$AZ$410,$B519,'Grid GenerationQueue'!$BA$5:$BA$410,$C519,'Grid GenerationQueue'!$BD$5:$BD$410,"&lt;="&amp;$BE$3)</f>
        <v>537</v>
      </c>
      <c r="BE519">
        <f>SUMIFS('Grid GenerationQueue'!AH$5:AH$410,'Grid GenerationQueue'!$AZ$5:$AZ$410,$B519,'Grid GenerationQueue'!$BA$5:$BA$410,$C519,'Grid GenerationQueue'!$BD$5:$BD$410,"&lt;="&amp;$BE$3)</f>
        <v>537</v>
      </c>
      <c r="BF519">
        <f>SUMIFS('Grid GenerationQueue'!AI$5:AI$410,'Grid GenerationQueue'!$AZ$5:$AZ$410,$B519,'Grid GenerationQueue'!$BA$5:$BA$410,$C519,'Grid GenerationQueue'!$BD$5:$BD$410,"&lt;="&amp;$BE$3)</f>
        <v>0</v>
      </c>
      <c r="BG519">
        <f>SUMIFS('Grid GenerationQueue'!AJ$5:AJ$410,'Grid GenerationQueue'!$AZ$5:$AZ$410,$B519,'Grid GenerationQueue'!$BA$5:$BA$410,$C519,'Grid GenerationQueue'!$BD$5:$BD$410,"&lt;="&amp;$BE$3)</f>
        <v>0</v>
      </c>
      <c r="BH519">
        <f>SUMIFS('Grid GenerationQueue'!AK$5:AK$410,'Grid GenerationQueue'!$AZ$5:$AZ$410,$B519,'Grid GenerationQueue'!$BA$5:$BA$410,$C519,'Grid GenerationQueue'!$BD$5:$BD$410,"&lt;="&amp;$BE$3)</f>
        <v>134.29070000000002</v>
      </c>
      <c r="BI519">
        <f>SUMIFS('Grid GenerationQueue'!AL$5:AL$410,'Grid GenerationQueue'!$AZ$5:$AZ$410,$B519,'Grid GenerationQueue'!$BA$5:$BA$410,$C519,'Grid GenerationQueue'!$BD$5:$BD$410,"&lt;="&amp;$BE$3)</f>
        <v>0</v>
      </c>
      <c r="BJ519">
        <f>SUMIFS('Grid GenerationQueue'!AM$5:AM$410,'Grid GenerationQueue'!$AZ$5:$AZ$410,$B519,'Grid GenerationQueue'!$BA$5:$BA$410,$C519,'Grid GenerationQueue'!$BD$5:$BD$410,"&lt;="&amp;$BE$3)</f>
        <v>0</v>
      </c>
      <c r="BK519">
        <f>SUMIFS('Grid GenerationQueue'!AN$5:AN$410,'Grid GenerationQueue'!$AZ$5:$AZ$410,$B519,'Grid GenerationQueue'!$BA$5:$BA$410,$C519,'Grid GenerationQueue'!$BD$5:$BD$410,"&lt;="&amp;$BE$3)</f>
        <v>0</v>
      </c>
      <c r="BL519">
        <f>SUMIFS('Grid GenerationQueue'!AO$5:AO$410,'Grid GenerationQueue'!$AZ$5:$AZ$410,$B519,'Grid GenerationQueue'!$BA$5:$BA$410,$C519,'Grid GenerationQueue'!$BD$5:$BD$410,"&lt;="&amp;$BE$3)</f>
        <v>0</v>
      </c>
      <c r="BM519">
        <f>SUMIFS('Grid GenerationQueue'!AP$5:AP$410,'Grid GenerationQueue'!$AZ$5:$AZ$410,$B519,'Grid GenerationQueue'!$BA$5:$BA$410,$C519,'Grid GenerationQueue'!$BD$5:$BD$410,"&lt;="&amp;$BE$3)</f>
        <v>0</v>
      </c>
      <c r="BN519">
        <f>SUMIFS('Grid GenerationQueue'!AQ$5:AQ$410,'Grid GenerationQueue'!$AZ$5:$AZ$410,$B519,'Grid GenerationQueue'!$BA$5:$BA$410,$C519,'Grid GenerationQueue'!$BD$5:$BD$410,"&lt;="&amp;$BE$3)</f>
        <v>0</v>
      </c>
      <c r="BO519">
        <f>SUMIFS('Grid GenerationQueue'!AR$5:AR$410,'Grid GenerationQueue'!$AZ$5:$AZ$410,$B519,'Grid GenerationQueue'!$BA$5:$BA$410,$C519,'Grid GenerationQueue'!$BD$5:$BD$410,"&lt;="&amp;$BE$3)</f>
        <v>0</v>
      </c>
      <c r="BQ519">
        <f>SUMIFS('Grid GenerationQueue'!AG$5:AG$410,'Grid GenerationQueue'!$AZ$5:$AZ$410,$B519,'Grid GenerationQueue'!$BA$5:$BA$410,$C519,'Grid GenerationQueue'!$BJ$5:$BJ$410,"Executed",'Grid GenerationQueue'!$BD$5:$BD$410,"&lt;="&amp;$BE$3)</f>
        <v>537</v>
      </c>
      <c r="BR519">
        <f>SUMIFS('Grid GenerationQueue'!AH$5:AH$410,'Grid GenerationQueue'!$AZ$5:$AZ$410,$B519,'Grid GenerationQueue'!$BA$5:$BA$410,$C519,'Grid GenerationQueue'!$BJ$5:$BJ$410,"Executed",'Grid GenerationQueue'!$BD$5:$BD$410,"&lt;="&amp;$BE$3)</f>
        <v>537</v>
      </c>
      <c r="BS519">
        <f>SUMIFS('Grid GenerationQueue'!AI$5:AI$410,'Grid GenerationQueue'!$AZ$5:$AZ$410,$B519,'Grid GenerationQueue'!$BA$5:$BA$410,$C519,'Grid GenerationQueue'!$BJ$5:$BJ$410,"Executed",'Grid GenerationQueue'!$BD$5:$BD$410,"&lt;="&amp;$BE$3)</f>
        <v>0</v>
      </c>
      <c r="BT519">
        <f>SUMIFS('Grid GenerationQueue'!AJ$5:AJ$410,'Grid GenerationQueue'!$AZ$5:$AZ$410,$B519,'Grid GenerationQueue'!$BA$5:$BA$410,$C519,'Grid GenerationQueue'!$BJ$5:$BJ$410,"Executed",'Grid GenerationQueue'!$BD$5:$BD$410,"&lt;="&amp;$BE$3)</f>
        <v>0</v>
      </c>
      <c r="BU519">
        <f>SUMIFS('Grid GenerationQueue'!AK$5:AK$410,'Grid GenerationQueue'!$AZ$5:$AZ$410,$B519,'Grid GenerationQueue'!$BA$5:$BA$410,$C519,'Grid GenerationQueue'!$BJ$5:$BJ$410,"Executed",'Grid GenerationQueue'!$BD$5:$BD$410,"&lt;="&amp;$BE$3)</f>
        <v>134.29070000000002</v>
      </c>
      <c r="BV519">
        <f>SUMIFS('Grid GenerationQueue'!AL$5:AL$410,'Grid GenerationQueue'!$AZ$5:$AZ$410,$B519,'Grid GenerationQueue'!$BA$5:$BA$410,$C519,'Grid GenerationQueue'!$BJ$5:$BJ$410,"Executed",'Grid GenerationQueue'!$BD$5:$BD$410,"&lt;="&amp;$BE$3)</f>
        <v>0</v>
      </c>
      <c r="BW519">
        <f>SUMIFS('Grid GenerationQueue'!AM$5:AM$410,'Grid GenerationQueue'!$AZ$5:$AZ$410,$B519,'Grid GenerationQueue'!$BA$5:$BA$410,$C519,'Grid GenerationQueue'!$BJ$5:$BJ$410,"Executed",'Grid GenerationQueue'!$BD$5:$BD$410,"&lt;="&amp;$BE$3)</f>
        <v>0</v>
      </c>
      <c r="BX519">
        <f>SUMIFS('Grid GenerationQueue'!AN$5:AN$410,'Grid GenerationQueue'!$AZ$5:$AZ$410,$B519,'Grid GenerationQueue'!$BA$5:$BA$410,$C519,'Grid GenerationQueue'!$BJ$5:$BJ$410,"Executed",'Grid GenerationQueue'!$BD$5:$BD$410,"&lt;="&amp;$BE$3)</f>
        <v>0</v>
      </c>
      <c r="BY519">
        <f>SUMIFS('Grid GenerationQueue'!AO$5:AO$410,'Grid GenerationQueue'!$AZ$5:$AZ$410,$B519,'Grid GenerationQueue'!$BA$5:$BA$410,$C519,'Grid GenerationQueue'!$BJ$5:$BJ$410,"Executed",'Grid GenerationQueue'!$BD$5:$BD$410,"&lt;="&amp;$BE$3)</f>
        <v>0</v>
      </c>
      <c r="BZ519">
        <f>SUMIFS('Grid GenerationQueue'!AP$5:AP$410,'Grid GenerationQueue'!$AZ$5:$AZ$410,$B519,'Grid GenerationQueue'!$BA$5:$BA$410,$C519,'Grid GenerationQueue'!$BJ$5:$BJ$410,"Executed",'Grid GenerationQueue'!$BD$5:$BD$410,"&lt;="&amp;$BE$3)</f>
        <v>0</v>
      </c>
      <c r="CA519">
        <f>SUMIFS('Grid GenerationQueue'!AQ$5:AQ$410,'Grid GenerationQueue'!$AZ$5:$AZ$410,$B519,'Grid GenerationQueue'!$BA$5:$BA$410,$C519,'Grid GenerationQueue'!$BJ$5:$BJ$410,"Executed",'Grid GenerationQueue'!$BD$5:$BD$410,"&lt;="&amp;$BE$3)</f>
        <v>0</v>
      </c>
      <c r="CB519">
        <f>SUMIFS('Grid GenerationQueue'!AR$5:AR$410,'Grid GenerationQueue'!$AZ$5:$AZ$410,$B519,'Grid GenerationQueue'!$BA$5:$BA$410,$C519,'Grid GenerationQueue'!$BJ$5:$BJ$410,"Executed",'Grid GenerationQueue'!$BD$5:$BD$410,"&lt;="&amp;$BE$3)</f>
        <v>0</v>
      </c>
      <c r="CD519">
        <f>SUMIFS('Grid GenerationQueue'!AG$5:AG$410,'Grid GenerationQueue'!$AZ$5:$AZ$410,$B519,'Grid GenerationQueue'!$BA$5:$BA$410,$C519,'Grid GenerationQueue'!$BH$5:$BH$410,"&lt;&gt;"&amp;"",'Grid GenerationQueue'!$BD$5:$BD$410,"&lt;="&amp;$BE$3)</f>
        <v>537</v>
      </c>
      <c r="CE519">
        <f>SUMIFS('Grid GenerationQueue'!AH$5:AH$410,'Grid GenerationQueue'!$AZ$5:$AZ$410,$B519,'Grid GenerationQueue'!$BA$5:$BA$410,$C519,'Grid GenerationQueue'!$BH$5:$BH$410,"&lt;&gt;"&amp;"",'Grid GenerationQueue'!$BD$5:$BD$410,"&lt;="&amp;$BE$3)</f>
        <v>537</v>
      </c>
      <c r="CF519">
        <f>SUMIFS('Grid GenerationQueue'!AI$5:AI$410,'Grid GenerationQueue'!$AZ$5:$AZ$410,$B519,'Grid GenerationQueue'!$BA$5:$BA$410,$C519,'Grid GenerationQueue'!$BH$5:$BH$410,"&lt;&gt;"&amp;"",'Grid GenerationQueue'!$BD$5:$BD$410,"&lt;="&amp;$BE$3)</f>
        <v>0</v>
      </c>
      <c r="CG519">
        <f>SUMIFS('Grid GenerationQueue'!AJ$5:AJ$410,'Grid GenerationQueue'!$AZ$5:$AZ$410,$B519,'Grid GenerationQueue'!$BA$5:$BA$410,$C519,'Grid GenerationQueue'!$BH$5:$BH$410,"&lt;&gt;"&amp;"",'Grid GenerationQueue'!$BD$5:$BD$410,"&lt;="&amp;$BE$3)</f>
        <v>0</v>
      </c>
      <c r="CH519">
        <f>SUMIFS('Grid GenerationQueue'!AK$5:AK$410,'Grid GenerationQueue'!$AZ$5:$AZ$410,$B519,'Grid GenerationQueue'!$BA$5:$BA$410,$C519,'Grid GenerationQueue'!$BH$5:$BH$410,"&lt;&gt;"&amp;"",'Grid GenerationQueue'!$BD$5:$BD$410,"&lt;="&amp;$BE$3)</f>
        <v>134.29070000000002</v>
      </c>
      <c r="CI519">
        <f>SUMIFS('Grid GenerationQueue'!AL$5:AL$410,'Grid GenerationQueue'!$AZ$5:$AZ$410,$B519,'Grid GenerationQueue'!$BA$5:$BA$410,$C519,'Grid GenerationQueue'!$BH$5:$BH$410,"&lt;&gt;"&amp;"",'Grid GenerationQueue'!$BD$5:$BD$410,"&lt;="&amp;$BE$3)</f>
        <v>0</v>
      </c>
      <c r="CJ519">
        <f>SUMIFS('Grid GenerationQueue'!AM$5:AM$410,'Grid GenerationQueue'!$AZ$5:$AZ$410,$B519,'Grid GenerationQueue'!$BA$5:$BA$410,$C519,'Grid GenerationQueue'!$BH$5:$BH$410,"&lt;&gt;"&amp;"",'Grid GenerationQueue'!$BD$5:$BD$410,"&lt;="&amp;$BE$3)</f>
        <v>0</v>
      </c>
      <c r="CK519">
        <f>SUMIFS('Grid GenerationQueue'!AN$5:AN$410,'Grid GenerationQueue'!$AZ$5:$AZ$410,$B519,'Grid GenerationQueue'!$BA$5:$BA$410,$C519,'Grid GenerationQueue'!$BH$5:$BH$410,"&lt;&gt;"&amp;"",'Grid GenerationQueue'!$BD$5:$BD$410,"&lt;="&amp;$BE$3)</f>
        <v>0</v>
      </c>
      <c r="CL519">
        <f>SUMIFS('Grid GenerationQueue'!AO$5:AO$410,'Grid GenerationQueue'!$AZ$5:$AZ$410,$B519,'Grid GenerationQueue'!$BA$5:$BA$410,$C519,'Grid GenerationQueue'!$BH$5:$BH$410,"&lt;&gt;"&amp;"",'Grid GenerationQueue'!$BD$5:$BD$410,"&lt;="&amp;$BE$3)</f>
        <v>0</v>
      </c>
      <c r="CM519">
        <f>SUMIFS('Grid GenerationQueue'!AP$5:AP$410,'Grid GenerationQueue'!$AZ$5:$AZ$410,$B519,'Grid GenerationQueue'!$BA$5:$BA$410,$C519,'Grid GenerationQueue'!$BH$5:$BH$410,"&lt;&gt;"&amp;"",'Grid GenerationQueue'!$BD$5:$BD$410,"&lt;="&amp;$BE$3)</f>
        <v>0</v>
      </c>
      <c r="CN519">
        <f>SUMIFS('Grid GenerationQueue'!AQ$5:AQ$410,'Grid GenerationQueue'!$AZ$5:$AZ$410,$B519,'Grid GenerationQueue'!$BA$5:$BA$410,$C519,'Grid GenerationQueue'!$BH$5:$BH$410,"&lt;&gt;"&amp;"",'Grid GenerationQueue'!$BD$5:$BD$410,"&lt;="&amp;$BE$3)</f>
        <v>0</v>
      </c>
      <c r="CO519">
        <f>SUMIFS('Grid GenerationQueue'!AR$5:AR$410,'Grid GenerationQueue'!$AZ$5:$AZ$410,$B519,'Grid GenerationQueue'!$BA$5:$BA$410,$C519,'Grid GenerationQueue'!$BH$5:$BH$410,"&lt;&gt;"&amp;"",'Grid GenerationQueue'!$BD$5:$BD$410,"&lt;="&amp;$BE$3)</f>
        <v>0</v>
      </c>
      <c r="CQ519">
        <f>SUMIFS('Grid GenerationQueue'!AG$5:AG$410,'Grid GenerationQueue'!$AZ$5:$AZ$410,$B519,'Grid GenerationQueue'!$BA$5:$BA$410,$C519,'Grid GenerationQueue'!$BK$5:$BK$410,"&gt;0",'Grid GenerationQueue'!$BD$5:$BD$410,"&lt;="&amp;$BE$3)</f>
        <v>420</v>
      </c>
      <c r="CR519">
        <f>SUMIFS('Grid GenerationQueue'!AH$5:AH$410,'Grid GenerationQueue'!$AZ$5:$AZ$410,$B519,'Grid GenerationQueue'!$BA$5:$BA$410,$C519,'Grid GenerationQueue'!$BK$5:$BK$410,"&gt;0",'Grid GenerationQueue'!$BD$5:$BD$410,"&lt;="&amp;$BE$3)</f>
        <v>420</v>
      </c>
      <c r="CS519">
        <f>SUMIFS('Grid GenerationQueue'!AI$5:AI$410,'Grid GenerationQueue'!$AZ$5:$AZ$410,$B519,'Grid GenerationQueue'!$BA$5:$BA$410,$C519,'Grid GenerationQueue'!$BK$5:$BK$410,"&gt;0",'Grid GenerationQueue'!$BD$5:$BD$410,"&lt;="&amp;$BE$3)</f>
        <v>0</v>
      </c>
      <c r="CT519">
        <f>SUMIFS('Grid GenerationQueue'!AJ$5:AJ$410,'Grid GenerationQueue'!$AZ$5:$AZ$410,$B519,'Grid GenerationQueue'!$BA$5:$BA$410,$C519,'Grid GenerationQueue'!$BK$5:$BK$410,"&gt;0",'Grid GenerationQueue'!$BD$5:$BD$410,"&lt;="&amp;$BE$3)</f>
        <v>0</v>
      </c>
      <c r="CU519">
        <f>SUMIFS('Grid GenerationQueue'!AK$5:AK$410,'Grid GenerationQueue'!$AZ$5:$AZ$410,$B519,'Grid GenerationQueue'!$BA$5:$BA$410,$C519,'Grid GenerationQueue'!$BK$5:$BK$410,"&gt;0",'Grid GenerationQueue'!$BD$5:$BD$410,"&lt;="&amp;$BE$3)</f>
        <v>8</v>
      </c>
      <c r="CV519">
        <f>SUMIFS('Grid GenerationQueue'!AL$5:AL$410,'Grid GenerationQueue'!$AZ$5:$AZ$410,$B519,'Grid GenerationQueue'!$BA$5:$BA$410,$C519,'Grid GenerationQueue'!$BK$5:$BK$410,"&gt;0",'Grid GenerationQueue'!$BD$5:$BD$410,"&lt;="&amp;$BE$3)</f>
        <v>0</v>
      </c>
      <c r="CW519">
        <f>SUMIFS('Grid GenerationQueue'!AM$5:AM$410,'Grid GenerationQueue'!$AZ$5:$AZ$410,$B519,'Grid GenerationQueue'!$BA$5:$BA$410,$C519,'Grid GenerationQueue'!$BK$5:$BK$410,"&gt;0",'Grid GenerationQueue'!$BD$5:$BD$410,"&lt;="&amp;$BE$3)</f>
        <v>0</v>
      </c>
      <c r="CX519">
        <f>SUMIFS('Grid GenerationQueue'!AN$5:AN$410,'Grid GenerationQueue'!$AZ$5:$AZ$410,$B519,'Grid GenerationQueue'!$BA$5:$BA$410,$C519,'Grid GenerationQueue'!$BK$5:$BK$410,"&gt;0",'Grid GenerationQueue'!$BD$5:$BD$410,"&lt;="&amp;$BE$3)</f>
        <v>0</v>
      </c>
      <c r="CY519">
        <f>SUMIFS('Grid GenerationQueue'!AO$5:AO$410,'Grid GenerationQueue'!$AZ$5:$AZ$410,$B519,'Grid GenerationQueue'!$BA$5:$BA$410,$C519,'Grid GenerationQueue'!$BK$5:$BK$410,"&gt;0",'Grid GenerationQueue'!$BD$5:$BD$410,"&lt;="&amp;$BE$3)</f>
        <v>0</v>
      </c>
      <c r="CZ519">
        <f>SUMIFS('Grid GenerationQueue'!AP$5:AP$410,'Grid GenerationQueue'!$AZ$5:$AZ$410,$B519,'Grid GenerationQueue'!$BA$5:$BA$410,$C519,'Grid GenerationQueue'!$BK$5:$BK$410,"&gt;0",'Grid GenerationQueue'!$BD$5:$BD$410,"&lt;="&amp;$BE$3)</f>
        <v>0</v>
      </c>
      <c r="DA519">
        <f>SUMIFS('Grid GenerationQueue'!AQ$5:AQ$410,'Grid GenerationQueue'!$AZ$5:$AZ$410,$B519,'Grid GenerationQueue'!$BA$5:$BA$410,$C519,'Grid GenerationQueue'!$BK$5:$BK$410,"&gt;0",'Grid GenerationQueue'!$BD$5:$BD$410,"&lt;="&amp;$BE$3)</f>
        <v>0</v>
      </c>
      <c r="DB519">
        <f>SUMIFS('Grid GenerationQueue'!AR$5:AR$410,'Grid GenerationQueue'!$AZ$5:$AZ$410,$B519,'Grid GenerationQueue'!$BA$5:$BA$410,$C519,'Grid GenerationQueue'!$BK$5:$BK$410,"&gt;0",'Grid GenerationQueue'!$BD$5:$BD$410,"&lt;="&amp;$BE$3)</f>
        <v>0</v>
      </c>
    </row>
    <row r="520" spans="1:106" x14ac:dyDescent="0.35">
      <c r="A520" t="s">
        <v>4747</v>
      </c>
      <c r="B520" t="s">
        <v>5001</v>
      </c>
      <c r="C520">
        <v>500</v>
      </c>
      <c r="D520">
        <f>SUMIFS('Grid GenerationQueue'!AG$5:AG$410,'Grid GenerationQueue'!$AZ$5:$AZ$410,$B520,'Grid GenerationQueue'!$BA$5:$BA$410,$C520)</f>
        <v>2552.8000000000002</v>
      </c>
      <c r="E520">
        <f>SUMIFS('Grid GenerationQueue'!AH$5:AH$410,'Grid GenerationQueue'!$AZ$5:$AZ$410,$B520,'Grid GenerationQueue'!$BA$5:$BA$410,$C520)</f>
        <v>748.5</v>
      </c>
      <c r="F520">
        <f>SUMIFS('Grid GenerationQueue'!AI$5:AI$410,'Grid GenerationQueue'!$AZ$5:$AZ$410,$B520,'Grid GenerationQueue'!$BA$5:$BA$410,$C520)</f>
        <v>1417</v>
      </c>
      <c r="G520">
        <f>SUMIFS('Grid GenerationQueue'!AJ$5:AJ$410,'Grid GenerationQueue'!$AZ$5:$AZ$410,$B520,'Grid GenerationQueue'!$BA$5:$BA$410,$C520)</f>
        <v>0</v>
      </c>
      <c r="H520">
        <f>SUMIFS('Grid GenerationQueue'!AK$5:AK$410,'Grid GenerationQueue'!$AZ$5:$AZ$410,$B520,'Grid GenerationQueue'!$BA$5:$BA$410,$C520)</f>
        <v>593.4</v>
      </c>
      <c r="I520">
        <f>SUMIFS('Grid GenerationQueue'!AL$5:AL$410,'Grid GenerationQueue'!$AZ$5:$AZ$410,$B520,'Grid GenerationQueue'!$BA$5:$BA$410,$C520)</f>
        <v>0</v>
      </c>
      <c r="J520">
        <f>SUMIFS('Grid GenerationQueue'!AM$5:AM$410,'Grid GenerationQueue'!$AZ$5:$AZ$410,$B520,'Grid GenerationQueue'!$BA$5:$BA$410,$C520)</f>
        <v>0</v>
      </c>
      <c r="K520">
        <f>SUMIFS('Grid GenerationQueue'!AN$5:AN$410,'Grid GenerationQueue'!$AZ$5:$AZ$410,$B520,'Grid GenerationQueue'!$BA$5:$BA$410,$C520)</f>
        <v>0</v>
      </c>
      <c r="L520">
        <f>SUMIFS('Grid GenerationQueue'!AO$5:AO$410,'Grid GenerationQueue'!$AZ$5:$AZ$410,$B520,'Grid GenerationQueue'!$BA$5:$BA$410,$C520)</f>
        <v>0</v>
      </c>
      <c r="M520">
        <f>SUMIFS('Grid GenerationQueue'!AP$5:AP$410,'Grid GenerationQueue'!$AZ$5:$AZ$410,$B520,'Grid GenerationQueue'!$BA$5:$BA$410,$C520)</f>
        <v>0</v>
      </c>
      <c r="N520">
        <f>SUMIFS('Grid GenerationQueue'!AQ$5:AQ$410,'Grid GenerationQueue'!$AZ$5:$AZ$410,$B520,'Grid GenerationQueue'!$BA$5:$BA$410,$C520)</f>
        <v>0</v>
      </c>
      <c r="O520">
        <f>SUMIFS('Grid GenerationQueue'!AR$5:AR$410,'Grid GenerationQueue'!$AZ$5:$AZ$410,$B520,'Grid GenerationQueue'!$BA$5:$BA$410,$C520)</f>
        <v>0</v>
      </c>
      <c r="Q520">
        <f>SUMIFS('Grid GenerationQueue'!AG$5:AG$410,'Grid GenerationQueue'!$AZ$5:$AZ$410,$B520,'Grid GenerationQueue'!$BA$5:$BA$410,$C520,'Grid GenerationQueue'!$BJ$5:$BJ$410,"Executed")</f>
        <v>568.4</v>
      </c>
      <c r="R520">
        <f>SUMIFS('Grid GenerationQueue'!AH$5:AH$410,'Grid GenerationQueue'!$AZ$5:$AZ$410,$B520,'Grid GenerationQueue'!$BA$5:$BA$410,$C520,'Grid GenerationQueue'!$BJ$5:$BJ$410,"Executed")</f>
        <v>400</v>
      </c>
      <c r="S520">
        <f>SUMIFS('Grid GenerationQueue'!AI$5:AI$410,'Grid GenerationQueue'!$AZ$5:$AZ$410,$B520,'Grid GenerationQueue'!$BA$5:$BA$410,$C520,'Grid GenerationQueue'!$BJ$5:$BJ$410,"Executed")</f>
        <v>0</v>
      </c>
      <c r="T520">
        <f>SUMIFS('Grid GenerationQueue'!AJ$5:AJ$410,'Grid GenerationQueue'!$AZ$5:$AZ$410,$B520,'Grid GenerationQueue'!$BA$5:$BA$410,$C520,'Grid GenerationQueue'!$BJ$5:$BJ$410,"Executed")</f>
        <v>0</v>
      </c>
      <c r="U520">
        <f>SUMIFS('Grid GenerationQueue'!AK$5:AK$410,'Grid GenerationQueue'!$AZ$5:$AZ$410,$B520,'Grid GenerationQueue'!$BA$5:$BA$410,$C520,'Grid GenerationQueue'!$BJ$5:$BJ$410,"Executed")</f>
        <v>418.4</v>
      </c>
      <c r="V520">
        <f>SUMIFS('Grid GenerationQueue'!AL$5:AL$410,'Grid GenerationQueue'!$AZ$5:$AZ$410,$B520,'Grid GenerationQueue'!$BA$5:$BA$410,$C520,'Grid GenerationQueue'!$BJ$5:$BJ$410,"Executed")</f>
        <v>0</v>
      </c>
      <c r="W520">
        <f>SUMIFS('Grid GenerationQueue'!AM$5:AM$410,'Grid GenerationQueue'!$AZ$5:$AZ$410,$B520,'Grid GenerationQueue'!$BA$5:$BA$410,$C520,'Grid GenerationQueue'!$BJ$5:$BJ$410,"Executed")</f>
        <v>0</v>
      </c>
      <c r="X520">
        <f>SUMIFS('Grid GenerationQueue'!AN$5:AN$410,'Grid GenerationQueue'!$AZ$5:$AZ$410,$B520,'Grid GenerationQueue'!$BA$5:$BA$410,$C520,'Grid GenerationQueue'!$BJ$5:$BJ$410,"Executed")</f>
        <v>0</v>
      </c>
      <c r="Y520">
        <f>SUMIFS('Grid GenerationQueue'!AO$5:AO$410,'Grid GenerationQueue'!$AZ$5:$AZ$410,$B520,'Grid GenerationQueue'!$BA$5:$BA$410,$C520,'Grid GenerationQueue'!$BJ$5:$BJ$410,"Executed")</f>
        <v>0</v>
      </c>
      <c r="Z520">
        <f>SUMIFS('Grid GenerationQueue'!AP$5:AP$410,'Grid GenerationQueue'!$AZ$5:$AZ$410,$B520,'Grid GenerationQueue'!$BA$5:$BA$410,$C520,'Grid GenerationQueue'!$BJ$5:$BJ$410,"Executed")</f>
        <v>0</v>
      </c>
      <c r="AA520">
        <f>SUMIFS('Grid GenerationQueue'!AQ$5:AQ$410,'Grid GenerationQueue'!$AZ$5:$AZ$410,$B520,'Grid GenerationQueue'!$BA$5:$BA$410,$C520,'Grid GenerationQueue'!$BJ$5:$BJ$410,"Executed")</f>
        <v>0</v>
      </c>
      <c r="AB520">
        <f>SUMIFS('Grid GenerationQueue'!AR$5:AR$410,'Grid GenerationQueue'!$AZ$5:$AZ$410,$B520,'Grid GenerationQueue'!$BA$5:$BA$410,$C520,'Grid GenerationQueue'!$BJ$5:$BJ$410,"Executed")</f>
        <v>0</v>
      </c>
      <c r="AD520">
        <f>SUMIFS('Grid GenerationQueue'!AG$5:AG$410,'Grid GenerationQueue'!$AZ$5:$AZ$410,$B520,'Grid GenerationQueue'!$BA$5:$BA$410,$C520,'Grid GenerationQueue'!$BH$5:$BH$410,"&lt;&gt;"&amp;"")+SUMIFS('Grid GenerationQueue'!AG$5:AG$410,'Grid GenerationQueue'!$AZ$5:$AZ$410,$B520,'Grid GenerationQueue'!$BA$5:$BA$410,$C520,'Grid GenerationQueue'!$BH$5:$BH$410,"",'Grid GenerationQueue'!$AC$5:$AC$410,1)</f>
        <v>2552.8000000000002</v>
      </c>
      <c r="AE520">
        <f>SUMIFS('Grid GenerationQueue'!AH$5:AH$410,'Grid GenerationQueue'!$AZ$5:$AZ$410,$B520,'Grid GenerationQueue'!$BA$5:$BA$410,$C520,'Grid GenerationQueue'!$BH$5:$BH$410,"&lt;&gt;"&amp;"")+SUMIFS('Grid GenerationQueue'!AH$5:AH$410,'Grid GenerationQueue'!$AZ$5:$AZ$410,$B520,'Grid GenerationQueue'!$BA$5:$BA$410,$C520,'Grid GenerationQueue'!$BH$5:$BH$410,"",'Grid GenerationQueue'!$AC$5:$AC$410,1)</f>
        <v>748.5</v>
      </c>
      <c r="AF520">
        <f>SUMIFS('Grid GenerationQueue'!AI$5:AI$410,'Grid GenerationQueue'!$AZ$5:$AZ$410,$B520,'Grid GenerationQueue'!$BA$5:$BA$410,$C520,'Grid GenerationQueue'!$BH$5:$BH$410,"&lt;&gt;"&amp;"")+SUMIFS('Grid GenerationQueue'!AI$5:AI$410,'Grid GenerationQueue'!$AZ$5:$AZ$410,$B520,'Grid GenerationQueue'!$BA$5:$BA$410,$C520,'Grid GenerationQueue'!$BH$5:$BH$410,"",'Grid GenerationQueue'!$AC$5:$AC$410,1)</f>
        <v>1417</v>
      </c>
      <c r="AG520">
        <f>SUMIFS('Grid GenerationQueue'!AJ$5:AJ$410,'Grid GenerationQueue'!$AZ$5:$AZ$410,$B520,'Grid GenerationQueue'!$BA$5:$BA$410,$C520,'Grid GenerationQueue'!$BH$5:$BH$410,"&lt;&gt;"&amp;"")+SUMIFS('Grid GenerationQueue'!AJ$5:AJ$410,'Grid GenerationQueue'!$AZ$5:$AZ$410,$B520,'Grid GenerationQueue'!$BA$5:$BA$410,$C520,'Grid GenerationQueue'!$BH$5:$BH$410,"",'Grid GenerationQueue'!$AC$5:$AC$410,1)</f>
        <v>0</v>
      </c>
      <c r="AH520">
        <f>SUMIFS('Grid GenerationQueue'!AK$5:AK$410,'Grid GenerationQueue'!$AZ$5:$AZ$410,$B520,'Grid GenerationQueue'!$BA$5:$BA$410,$C520,'Grid GenerationQueue'!$BH$5:$BH$410,"&lt;&gt;"&amp;"")+SUMIFS('Grid GenerationQueue'!AK$5:AK$410,'Grid GenerationQueue'!$AZ$5:$AZ$410,$B520,'Grid GenerationQueue'!$BA$5:$BA$410,$C520,'Grid GenerationQueue'!$BH$5:$BH$410,"",'Grid GenerationQueue'!$AC$5:$AC$410,1)</f>
        <v>593.4</v>
      </c>
      <c r="AI520">
        <f>SUMIFS('Grid GenerationQueue'!AL$5:AL$410,'Grid GenerationQueue'!$AZ$5:$AZ$410,$B520,'Grid GenerationQueue'!$BA$5:$BA$410,$C520,'Grid GenerationQueue'!$BH$5:$BH$410,"&lt;&gt;"&amp;"")+SUMIFS('Grid GenerationQueue'!AL$5:AL$410,'Grid GenerationQueue'!$AZ$5:$AZ$410,$B520,'Grid GenerationQueue'!$BA$5:$BA$410,$C520,'Grid GenerationQueue'!$BH$5:$BH$410,"",'Grid GenerationQueue'!$AC$5:$AC$410,1)</f>
        <v>0</v>
      </c>
      <c r="AJ520">
        <f>SUMIFS('Grid GenerationQueue'!AM$5:AM$410,'Grid GenerationQueue'!$AZ$5:$AZ$410,$B520,'Grid GenerationQueue'!$BA$5:$BA$410,$C520,'Grid GenerationQueue'!$BH$5:$BH$410,"&lt;&gt;"&amp;"")+SUMIFS('Grid GenerationQueue'!AM$5:AM$410,'Grid GenerationQueue'!$AZ$5:$AZ$410,$B520,'Grid GenerationQueue'!$BA$5:$BA$410,$C520,'Grid GenerationQueue'!$BH$5:$BH$410,"",'Grid GenerationQueue'!$AC$5:$AC$410,1)</f>
        <v>0</v>
      </c>
      <c r="AK520">
        <f>SUMIFS('Grid GenerationQueue'!AN$5:AN$410,'Grid GenerationQueue'!$AZ$5:$AZ$410,$B520,'Grid GenerationQueue'!$BA$5:$BA$410,$C520,'Grid GenerationQueue'!$BH$5:$BH$410,"&lt;&gt;"&amp;"")+SUMIFS('Grid GenerationQueue'!AN$5:AN$410,'Grid GenerationQueue'!$AZ$5:$AZ$410,$B520,'Grid GenerationQueue'!$BA$5:$BA$410,$C520,'Grid GenerationQueue'!$BH$5:$BH$410,"",'Grid GenerationQueue'!$AC$5:$AC$410,1)</f>
        <v>0</v>
      </c>
      <c r="AL520">
        <f>SUMIFS('Grid GenerationQueue'!AO$5:AO$410,'Grid GenerationQueue'!$AZ$5:$AZ$410,$B520,'Grid GenerationQueue'!$BA$5:$BA$410,$C520,'Grid GenerationQueue'!$BH$5:$BH$410,"&lt;&gt;"&amp;"")+SUMIFS('Grid GenerationQueue'!AO$5:AO$410,'Grid GenerationQueue'!$AZ$5:$AZ$410,$B520,'Grid GenerationQueue'!$BA$5:$BA$410,$C520,'Grid GenerationQueue'!$BH$5:$BH$410,"",'Grid GenerationQueue'!$AC$5:$AC$410,1)</f>
        <v>0</v>
      </c>
      <c r="AM520">
        <f>SUMIFS('Grid GenerationQueue'!AP$5:AP$410,'Grid GenerationQueue'!$AZ$5:$AZ$410,$B520,'Grid GenerationQueue'!$BA$5:$BA$410,$C520,'Grid GenerationQueue'!$BH$5:$BH$410,"&lt;&gt;"&amp;"")+SUMIFS('Grid GenerationQueue'!AP$5:AP$410,'Grid GenerationQueue'!$AZ$5:$AZ$410,$B520,'Grid GenerationQueue'!$BA$5:$BA$410,$C520,'Grid GenerationQueue'!$BH$5:$BH$410,"",'Grid GenerationQueue'!$AC$5:$AC$410,1)</f>
        <v>0</v>
      </c>
      <c r="AN520">
        <f>SUMIFS('Grid GenerationQueue'!AQ$5:AQ$410,'Grid GenerationQueue'!$AZ$5:$AZ$410,$B520,'Grid GenerationQueue'!$BA$5:$BA$410,$C520,'Grid GenerationQueue'!$BH$5:$BH$410,"&lt;&gt;"&amp;"")+SUMIFS('Grid GenerationQueue'!AQ$5:AQ$410,'Grid GenerationQueue'!$AZ$5:$AZ$410,$B520,'Grid GenerationQueue'!$BA$5:$BA$410,$C520,'Grid GenerationQueue'!$BH$5:$BH$410,"",'Grid GenerationQueue'!$AC$5:$AC$410,1)</f>
        <v>0</v>
      </c>
      <c r="AO520">
        <f>SUMIFS('Grid GenerationQueue'!AR$5:AR$410,'Grid GenerationQueue'!$AZ$5:$AZ$410,$B520,'Grid GenerationQueue'!$BA$5:$BA$410,$C520,'Grid GenerationQueue'!$BH$5:$BH$410,"&lt;&gt;"&amp;"")+SUMIFS('Grid GenerationQueue'!AR$5:AR$410,'Grid GenerationQueue'!$AZ$5:$AZ$410,$B520,'Grid GenerationQueue'!$BA$5:$BA$410,$C520,'Grid GenerationQueue'!$BH$5:$BH$410,"",'Grid GenerationQueue'!$AC$5:$AC$410,1)</f>
        <v>0</v>
      </c>
      <c r="AQ520">
        <f>SUMIFS('Grid GenerationQueue'!AG$5:AG$410,'Grid GenerationQueue'!$AZ$5:$AZ$410,$B520,'Grid GenerationQueue'!$BA$5:$BA$410,$C520,'Grid GenerationQueue'!$BK$5:$BK$410,"&gt;0")</f>
        <v>568.4</v>
      </c>
      <c r="AR520">
        <f>SUMIFS('Grid GenerationQueue'!AH$5:AH$410,'Grid GenerationQueue'!$AZ$5:$AZ$410,$B520,'Grid GenerationQueue'!$BA$5:$BA$410,$C520,'Grid GenerationQueue'!$BK$5:$BK$410,"&gt;0")</f>
        <v>400</v>
      </c>
      <c r="AS520">
        <f>SUMIFS('Grid GenerationQueue'!AI$5:AI$410,'Grid GenerationQueue'!$AZ$5:$AZ$410,$B520,'Grid GenerationQueue'!$BA$5:$BA$410,$C520,'Grid GenerationQueue'!$BK$5:$BK$410,"&gt;0")</f>
        <v>0</v>
      </c>
      <c r="AT520">
        <f>SUMIFS('Grid GenerationQueue'!AJ$5:AJ$410,'Grid GenerationQueue'!$AZ$5:$AZ$410,$B520,'Grid GenerationQueue'!$BA$5:$BA$410,$C520,'Grid GenerationQueue'!$BK$5:$BK$410,"&gt;0")</f>
        <v>0</v>
      </c>
      <c r="AU520">
        <f>SUMIFS('Grid GenerationQueue'!AK$5:AK$410,'Grid GenerationQueue'!$AZ$5:$AZ$410,$B520,'Grid GenerationQueue'!$BA$5:$BA$410,$C520,'Grid GenerationQueue'!$BK$5:$BK$410,"&gt;0")</f>
        <v>418.4</v>
      </c>
      <c r="AV520">
        <f>SUMIFS('Grid GenerationQueue'!AL$5:AL$410,'Grid GenerationQueue'!$AZ$5:$AZ$410,$B520,'Grid GenerationQueue'!$BA$5:$BA$410,$C520,'Grid GenerationQueue'!$BK$5:$BK$410,"&gt;0")</f>
        <v>0</v>
      </c>
      <c r="AW520">
        <f>SUMIFS('Grid GenerationQueue'!AM$5:AM$410,'Grid GenerationQueue'!$AZ$5:$AZ$410,$B520,'Grid GenerationQueue'!$BA$5:$BA$410,$C520,'Grid GenerationQueue'!$BK$5:$BK$410,"&gt;0")</f>
        <v>0</v>
      </c>
      <c r="AX520">
        <f>SUMIFS('Grid GenerationQueue'!AN$5:AN$410,'Grid GenerationQueue'!$AZ$5:$AZ$410,$B520,'Grid GenerationQueue'!$BA$5:$BA$410,$C520,'Grid GenerationQueue'!$BK$5:$BK$410,"&gt;0")</f>
        <v>0</v>
      </c>
      <c r="AY520">
        <f>SUMIFS('Grid GenerationQueue'!AO$5:AO$410,'Grid GenerationQueue'!$AZ$5:$AZ$410,$B520,'Grid GenerationQueue'!$BA$5:$BA$410,$C520,'Grid GenerationQueue'!$BK$5:$BK$410,"&gt;0")</f>
        <v>0</v>
      </c>
      <c r="AZ520">
        <f>SUMIFS('Grid GenerationQueue'!AP$5:AP$410,'Grid GenerationQueue'!$AZ$5:$AZ$410,$B520,'Grid GenerationQueue'!$BA$5:$BA$410,$C520,'Grid GenerationQueue'!$BK$5:$BK$410,"&gt;0")</f>
        <v>0</v>
      </c>
      <c r="BA520">
        <f>SUMIFS('Grid GenerationQueue'!AQ$5:AQ$410,'Grid GenerationQueue'!$AZ$5:$AZ$410,$B520,'Grid GenerationQueue'!$BA$5:$BA$410,$C520,'Grid GenerationQueue'!$BK$5:$BK$410,"&gt;0")</f>
        <v>0</v>
      </c>
      <c r="BB520">
        <f>SUMIFS('Grid GenerationQueue'!AR$5:AR$410,'Grid GenerationQueue'!$AZ$5:$AZ$410,$B520,'Grid GenerationQueue'!$BA$5:$BA$410,$C520,'Grid GenerationQueue'!$BK$5:$BK$410,"&gt;0")</f>
        <v>0</v>
      </c>
      <c r="BD520">
        <f>SUMIFS('Grid GenerationQueue'!AG$5:AG$410,'Grid GenerationQueue'!$AZ$5:$AZ$410,$B520,'Grid GenerationQueue'!$BA$5:$BA$410,$C520,'Grid GenerationQueue'!$BD$5:$BD$410,"&lt;="&amp;$BE$3)</f>
        <v>1118.4000000000001</v>
      </c>
      <c r="BE520">
        <f>SUMIFS('Grid GenerationQueue'!AH$5:AH$410,'Grid GenerationQueue'!$AZ$5:$AZ$410,$B520,'Grid GenerationQueue'!$BA$5:$BA$410,$C520,'Grid GenerationQueue'!$BD$5:$BD$410,"&lt;="&amp;$BE$3)</f>
        <v>748.5</v>
      </c>
      <c r="BF520">
        <f>SUMIFS('Grid GenerationQueue'!AI$5:AI$410,'Grid GenerationQueue'!$AZ$5:$AZ$410,$B520,'Grid GenerationQueue'!$BA$5:$BA$410,$C520,'Grid GenerationQueue'!$BD$5:$BD$410,"&lt;="&amp;$BE$3)</f>
        <v>0</v>
      </c>
      <c r="BG520">
        <f>SUMIFS('Grid GenerationQueue'!AJ$5:AJ$410,'Grid GenerationQueue'!$AZ$5:$AZ$410,$B520,'Grid GenerationQueue'!$BA$5:$BA$410,$C520,'Grid GenerationQueue'!$BD$5:$BD$410,"&lt;="&amp;$BE$3)</f>
        <v>0</v>
      </c>
      <c r="BH520">
        <f>SUMIFS('Grid GenerationQueue'!AK$5:AK$410,'Grid GenerationQueue'!$AZ$5:$AZ$410,$B520,'Grid GenerationQueue'!$BA$5:$BA$410,$C520,'Grid GenerationQueue'!$BD$5:$BD$410,"&lt;="&amp;$BE$3)</f>
        <v>593.4</v>
      </c>
      <c r="BI520">
        <f>SUMIFS('Grid GenerationQueue'!AL$5:AL$410,'Grid GenerationQueue'!$AZ$5:$AZ$410,$B520,'Grid GenerationQueue'!$BA$5:$BA$410,$C520,'Grid GenerationQueue'!$BD$5:$BD$410,"&lt;="&amp;$BE$3)</f>
        <v>0</v>
      </c>
      <c r="BJ520">
        <f>SUMIFS('Grid GenerationQueue'!AM$5:AM$410,'Grid GenerationQueue'!$AZ$5:$AZ$410,$B520,'Grid GenerationQueue'!$BA$5:$BA$410,$C520,'Grid GenerationQueue'!$BD$5:$BD$410,"&lt;="&amp;$BE$3)</f>
        <v>0</v>
      </c>
      <c r="BK520">
        <f>SUMIFS('Grid GenerationQueue'!AN$5:AN$410,'Grid GenerationQueue'!$AZ$5:$AZ$410,$B520,'Grid GenerationQueue'!$BA$5:$BA$410,$C520,'Grid GenerationQueue'!$BD$5:$BD$410,"&lt;="&amp;$BE$3)</f>
        <v>0</v>
      </c>
      <c r="BL520">
        <f>SUMIFS('Grid GenerationQueue'!AO$5:AO$410,'Grid GenerationQueue'!$AZ$5:$AZ$410,$B520,'Grid GenerationQueue'!$BA$5:$BA$410,$C520,'Grid GenerationQueue'!$BD$5:$BD$410,"&lt;="&amp;$BE$3)</f>
        <v>0</v>
      </c>
      <c r="BM520">
        <f>SUMIFS('Grid GenerationQueue'!AP$5:AP$410,'Grid GenerationQueue'!$AZ$5:$AZ$410,$B520,'Grid GenerationQueue'!$BA$5:$BA$410,$C520,'Grid GenerationQueue'!$BD$5:$BD$410,"&lt;="&amp;$BE$3)</f>
        <v>0</v>
      </c>
      <c r="BN520">
        <f>SUMIFS('Grid GenerationQueue'!AQ$5:AQ$410,'Grid GenerationQueue'!$AZ$5:$AZ$410,$B520,'Grid GenerationQueue'!$BA$5:$BA$410,$C520,'Grid GenerationQueue'!$BD$5:$BD$410,"&lt;="&amp;$BE$3)</f>
        <v>0</v>
      </c>
      <c r="BO520">
        <f>SUMIFS('Grid GenerationQueue'!AR$5:AR$410,'Grid GenerationQueue'!$AZ$5:$AZ$410,$B520,'Grid GenerationQueue'!$BA$5:$BA$410,$C520,'Grid GenerationQueue'!$BD$5:$BD$410,"&lt;="&amp;$BE$3)</f>
        <v>0</v>
      </c>
      <c r="BQ520">
        <f>SUMIFS('Grid GenerationQueue'!AG$5:AG$410,'Grid GenerationQueue'!$AZ$5:$AZ$410,$B520,'Grid GenerationQueue'!$BA$5:$BA$410,$C520,'Grid GenerationQueue'!$BJ$5:$BJ$410,"Executed",'Grid GenerationQueue'!$BD$5:$BD$410,"&lt;="&amp;$BE$3)</f>
        <v>568.4</v>
      </c>
      <c r="BR520">
        <f>SUMIFS('Grid GenerationQueue'!AH$5:AH$410,'Grid GenerationQueue'!$AZ$5:$AZ$410,$B520,'Grid GenerationQueue'!$BA$5:$BA$410,$C520,'Grid GenerationQueue'!$BJ$5:$BJ$410,"Executed",'Grid GenerationQueue'!$BD$5:$BD$410,"&lt;="&amp;$BE$3)</f>
        <v>400</v>
      </c>
      <c r="BS520">
        <f>SUMIFS('Grid GenerationQueue'!AI$5:AI$410,'Grid GenerationQueue'!$AZ$5:$AZ$410,$B520,'Grid GenerationQueue'!$BA$5:$BA$410,$C520,'Grid GenerationQueue'!$BJ$5:$BJ$410,"Executed",'Grid GenerationQueue'!$BD$5:$BD$410,"&lt;="&amp;$BE$3)</f>
        <v>0</v>
      </c>
      <c r="BT520">
        <f>SUMIFS('Grid GenerationQueue'!AJ$5:AJ$410,'Grid GenerationQueue'!$AZ$5:$AZ$410,$B520,'Grid GenerationQueue'!$BA$5:$BA$410,$C520,'Grid GenerationQueue'!$BJ$5:$BJ$410,"Executed",'Grid GenerationQueue'!$BD$5:$BD$410,"&lt;="&amp;$BE$3)</f>
        <v>0</v>
      </c>
      <c r="BU520">
        <f>SUMIFS('Grid GenerationQueue'!AK$5:AK$410,'Grid GenerationQueue'!$AZ$5:$AZ$410,$B520,'Grid GenerationQueue'!$BA$5:$BA$410,$C520,'Grid GenerationQueue'!$BJ$5:$BJ$410,"Executed",'Grid GenerationQueue'!$BD$5:$BD$410,"&lt;="&amp;$BE$3)</f>
        <v>418.4</v>
      </c>
      <c r="BV520">
        <f>SUMIFS('Grid GenerationQueue'!AL$5:AL$410,'Grid GenerationQueue'!$AZ$5:$AZ$410,$B520,'Grid GenerationQueue'!$BA$5:$BA$410,$C520,'Grid GenerationQueue'!$BJ$5:$BJ$410,"Executed",'Grid GenerationQueue'!$BD$5:$BD$410,"&lt;="&amp;$BE$3)</f>
        <v>0</v>
      </c>
      <c r="BW520">
        <f>SUMIFS('Grid GenerationQueue'!AM$5:AM$410,'Grid GenerationQueue'!$AZ$5:$AZ$410,$B520,'Grid GenerationQueue'!$BA$5:$BA$410,$C520,'Grid GenerationQueue'!$BJ$5:$BJ$410,"Executed",'Grid GenerationQueue'!$BD$5:$BD$410,"&lt;="&amp;$BE$3)</f>
        <v>0</v>
      </c>
      <c r="BX520">
        <f>SUMIFS('Grid GenerationQueue'!AN$5:AN$410,'Grid GenerationQueue'!$AZ$5:$AZ$410,$B520,'Grid GenerationQueue'!$BA$5:$BA$410,$C520,'Grid GenerationQueue'!$BJ$5:$BJ$410,"Executed",'Grid GenerationQueue'!$BD$5:$BD$410,"&lt;="&amp;$BE$3)</f>
        <v>0</v>
      </c>
      <c r="BY520">
        <f>SUMIFS('Grid GenerationQueue'!AO$5:AO$410,'Grid GenerationQueue'!$AZ$5:$AZ$410,$B520,'Grid GenerationQueue'!$BA$5:$BA$410,$C520,'Grid GenerationQueue'!$BJ$5:$BJ$410,"Executed",'Grid GenerationQueue'!$BD$5:$BD$410,"&lt;="&amp;$BE$3)</f>
        <v>0</v>
      </c>
      <c r="BZ520">
        <f>SUMIFS('Grid GenerationQueue'!AP$5:AP$410,'Grid GenerationQueue'!$AZ$5:$AZ$410,$B520,'Grid GenerationQueue'!$BA$5:$BA$410,$C520,'Grid GenerationQueue'!$BJ$5:$BJ$410,"Executed",'Grid GenerationQueue'!$BD$5:$BD$410,"&lt;="&amp;$BE$3)</f>
        <v>0</v>
      </c>
      <c r="CA520">
        <f>SUMIFS('Grid GenerationQueue'!AQ$5:AQ$410,'Grid GenerationQueue'!$AZ$5:$AZ$410,$B520,'Grid GenerationQueue'!$BA$5:$BA$410,$C520,'Grid GenerationQueue'!$BJ$5:$BJ$410,"Executed",'Grid GenerationQueue'!$BD$5:$BD$410,"&lt;="&amp;$BE$3)</f>
        <v>0</v>
      </c>
      <c r="CB520">
        <f>SUMIFS('Grid GenerationQueue'!AR$5:AR$410,'Grid GenerationQueue'!$AZ$5:$AZ$410,$B520,'Grid GenerationQueue'!$BA$5:$BA$410,$C520,'Grid GenerationQueue'!$BJ$5:$BJ$410,"Executed",'Grid GenerationQueue'!$BD$5:$BD$410,"&lt;="&amp;$BE$3)</f>
        <v>0</v>
      </c>
      <c r="CD520">
        <f>SUMIFS('Grid GenerationQueue'!AG$5:AG$410,'Grid GenerationQueue'!$AZ$5:$AZ$410,$B520,'Grid GenerationQueue'!$BA$5:$BA$410,$C520,'Grid GenerationQueue'!$BH$5:$BH$410,"&lt;&gt;"&amp;"",'Grid GenerationQueue'!$BD$5:$BD$410,"&lt;="&amp;$BE$3)</f>
        <v>1118.4000000000001</v>
      </c>
      <c r="CE520">
        <f>SUMIFS('Grid GenerationQueue'!AH$5:AH$410,'Grid GenerationQueue'!$AZ$5:$AZ$410,$B520,'Grid GenerationQueue'!$BA$5:$BA$410,$C520,'Grid GenerationQueue'!$BH$5:$BH$410,"&lt;&gt;"&amp;"",'Grid GenerationQueue'!$BD$5:$BD$410,"&lt;="&amp;$BE$3)</f>
        <v>748.5</v>
      </c>
      <c r="CF520">
        <f>SUMIFS('Grid GenerationQueue'!AI$5:AI$410,'Grid GenerationQueue'!$AZ$5:$AZ$410,$B520,'Grid GenerationQueue'!$BA$5:$BA$410,$C520,'Grid GenerationQueue'!$BH$5:$BH$410,"&lt;&gt;"&amp;"",'Grid GenerationQueue'!$BD$5:$BD$410,"&lt;="&amp;$BE$3)</f>
        <v>0</v>
      </c>
      <c r="CG520">
        <f>SUMIFS('Grid GenerationQueue'!AJ$5:AJ$410,'Grid GenerationQueue'!$AZ$5:$AZ$410,$B520,'Grid GenerationQueue'!$BA$5:$BA$410,$C520,'Grid GenerationQueue'!$BH$5:$BH$410,"&lt;&gt;"&amp;"",'Grid GenerationQueue'!$BD$5:$BD$410,"&lt;="&amp;$BE$3)</f>
        <v>0</v>
      </c>
      <c r="CH520">
        <f>SUMIFS('Grid GenerationQueue'!AK$5:AK$410,'Grid GenerationQueue'!$AZ$5:$AZ$410,$B520,'Grid GenerationQueue'!$BA$5:$BA$410,$C520,'Grid GenerationQueue'!$BH$5:$BH$410,"&lt;&gt;"&amp;"",'Grid GenerationQueue'!$BD$5:$BD$410,"&lt;="&amp;$BE$3)</f>
        <v>593.4</v>
      </c>
      <c r="CI520">
        <f>SUMIFS('Grid GenerationQueue'!AL$5:AL$410,'Grid GenerationQueue'!$AZ$5:$AZ$410,$B520,'Grid GenerationQueue'!$BA$5:$BA$410,$C520,'Grid GenerationQueue'!$BH$5:$BH$410,"&lt;&gt;"&amp;"",'Grid GenerationQueue'!$BD$5:$BD$410,"&lt;="&amp;$BE$3)</f>
        <v>0</v>
      </c>
      <c r="CJ520">
        <f>SUMIFS('Grid GenerationQueue'!AM$5:AM$410,'Grid GenerationQueue'!$AZ$5:$AZ$410,$B520,'Grid GenerationQueue'!$BA$5:$BA$410,$C520,'Grid GenerationQueue'!$BH$5:$BH$410,"&lt;&gt;"&amp;"",'Grid GenerationQueue'!$BD$5:$BD$410,"&lt;="&amp;$BE$3)</f>
        <v>0</v>
      </c>
      <c r="CK520">
        <f>SUMIFS('Grid GenerationQueue'!AN$5:AN$410,'Grid GenerationQueue'!$AZ$5:$AZ$410,$B520,'Grid GenerationQueue'!$BA$5:$BA$410,$C520,'Grid GenerationQueue'!$BH$5:$BH$410,"&lt;&gt;"&amp;"",'Grid GenerationQueue'!$BD$5:$BD$410,"&lt;="&amp;$BE$3)</f>
        <v>0</v>
      </c>
      <c r="CL520">
        <f>SUMIFS('Grid GenerationQueue'!AO$5:AO$410,'Grid GenerationQueue'!$AZ$5:$AZ$410,$B520,'Grid GenerationQueue'!$BA$5:$BA$410,$C520,'Grid GenerationQueue'!$BH$5:$BH$410,"&lt;&gt;"&amp;"",'Grid GenerationQueue'!$BD$5:$BD$410,"&lt;="&amp;$BE$3)</f>
        <v>0</v>
      </c>
      <c r="CM520">
        <f>SUMIFS('Grid GenerationQueue'!AP$5:AP$410,'Grid GenerationQueue'!$AZ$5:$AZ$410,$B520,'Grid GenerationQueue'!$BA$5:$BA$410,$C520,'Grid GenerationQueue'!$BH$5:$BH$410,"&lt;&gt;"&amp;"",'Grid GenerationQueue'!$BD$5:$BD$410,"&lt;="&amp;$BE$3)</f>
        <v>0</v>
      </c>
      <c r="CN520">
        <f>SUMIFS('Grid GenerationQueue'!AQ$5:AQ$410,'Grid GenerationQueue'!$AZ$5:$AZ$410,$B520,'Grid GenerationQueue'!$BA$5:$BA$410,$C520,'Grid GenerationQueue'!$BH$5:$BH$410,"&lt;&gt;"&amp;"",'Grid GenerationQueue'!$BD$5:$BD$410,"&lt;="&amp;$BE$3)</f>
        <v>0</v>
      </c>
      <c r="CO520">
        <f>SUMIFS('Grid GenerationQueue'!AR$5:AR$410,'Grid GenerationQueue'!$AZ$5:$AZ$410,$B520,'Grid GenerationQueue'!$BA$5:$BA$410,$C520,'Grid GenerationQueue'!$BH$5:$BH$410,"&lt;&gt;"&amp;"",'Grid GenerationQueue'!$BD$5:$BD$410,"&lt;="&amp;$BE$3)</f>
        <v>0</v>
      </c>
      <c r="CQ520">
        <f>SUMIFS('Grid GenerationQueue'!AG$5:AG$410,'Grid GenerationQueue'!$AZ$5:$AZ$410,$B520,'Grid GenerationQueue'!$BA$5:$BA$410,$C520,'Grid GenerationQueue'!$BK$5:$BK$410,"&gt;0",'Grid GenerationQueue'!$BD$5:$BD$410,"&lt;="&amp;$BE$3)</f>
        <v>568.4</v>
      </c>
      <c r="CR520">
        <f>SUMIFS('Grid GenerationQueue'!AH$5:AH$410,'Grid GenerationQueue'!$AZ$5:$AZ$410,$B520,'Grid GenerationQueue'!$BA$5:$BA$410,$C520,'Grid GenerationQueue'!$BK$5:$BK$410,"&gt;0",'Grid GenerationQueue'!$BD$5:$BD$410,"&lt;="&amp;$BE$3)</f>
        <v>400</v>
      </c>
      <c r="CS520">
        <f>SUMIFS('Grid GenerationQueue'!AI$5:AI$410,'Grid GenerationQueue'!$AZ$5:$AZ$410,$B520,'Grid GenerationQueue'!$BA$5:$BA$410,$C520,'Grid GenerationQueue'!$BK$5:$BK$410,"&gt;0",'Grid GenerationQueue'!$BD$5:$BD$410,"&lt;="&amp;$BE$3)</f>
        <v>0</v>
      </c>
      <c r="CT520">
        <f>SUMIFS('Grid GenerationQueue'!AJ$5:AJ$410,'Grid GenerationQueue'!$AZ$5:$AZ$410,$B520,'Grid GenerationQueue'!$BA$5:$BA$410,$C520,'Grid GenerationQueue'!$BK$5:$BK$410,"&gt;0",'Grid GenerationQueue'!$BD$5:$BD$410,"&lt;="&amp;$BE$3)</f>
        <v>0</v>
      </c>
      <c r="CU520">
        <f>SUMIFS('Grid GenerationQueue'!AK$5:AK$410,'Grid GenerationQueue'!$AZ$5:$AZ$410,$B520,'Grid GenerationQueue'!$BA$5:$BA$410,$C520,'Grid GenerationQueue'!$BK$5:$BK$410,"&gt;0",'Grid GenerationQueue'!$BD$5:$BD$410,"&lt;="&amp;$BE$3)</f>
        <v>418.4</v>
      </c>
      <c r="CV520">
        <f>SUMIFS('Grid GenerationQueue'!AL$5:AL$410,'Grid GenerationQueue'!$AZ$5:$AZ$410,$B520,'Grid GenerationQueue'!$BA$5:$BA$410,$C520,'Grid GenerationQueue'!$BK$5:$BK$410,"&gt;0",'Grid GenerationQueue'!$BD$5:$BD$410,"&lt;="&amp;$BE$3)</f>
        <v>0</v>
      </c>
      <c r="CW520">
        <f>SUMIFS('Grid GenerationQueue'!AM$5:AM$410,'Grid GenerationQueue'!$AZ$5:$AZ$410,$B520,'Grid GenerationQueue'!$BA$5:$BA$410,$C520,'Grid GenerationQueue'!$BK$5:$BK$410,"&gt;0",'Grid GenerationQueue'!$BD$5:$BD$410,"&lt;="&amp;$BE$3)</f>
        <v>0</v>
      </c>
      <c r="CX520">
        <f>SUMIFS('Grid GenerationQueue'!AN$5:AN$410,'Grid GenerationQueue'!$AZ$5:$AZ$410,$B520,'Grid GenerationQueue'!$BA$5:$BA$410,$C520,'Grid GenerationQueue'!$BK$5:$BK$410,"&gt;0",'Grid GenerationQueue'!$BD$5:$BD$410,"&lt;="&amp;$BE$3)</f>
        <v>0</v>
      </c>
      <c r="CY520">
        <f>SUMIFS('Grid GenerationQueue'!AO$5:AO$410,'Grid GenerationQueue'!$AZ$5:$AZ$410,$B520,'Grid GenerationQueue'!$BA$5:$BA$410,$C520,'Grid GenerationQueue'!$BK$5:$BK$410,"&gt;0",'Grid GenerationQueue'!$BD$5:$BD$410,"&lt;="&amp;$BE$3)</f>
        <v>0</v>
      </c>
      <c r="CZ520">
        <f>SUMIFS('Grid GenerationQueue'!AP$5:AP$410,'Grid GenerationQueue'!$AZ$5:$AZ$410,$B520,'Grid GenerationQueue'!$BA$5:$BA$410,$C520,'Grid GenerationQueue'!$BK$5:$BK$410,"&gt;0",'Grid GenerationQueue'!$BD$5:$BD$410,"&lt;="&amp;$BE$3)</f>
        <v>0</v>
      </c>
      <c r="DA520">
        <f>SUMIFS('Grid GenerationQueue'!AQ$5:AQ$410,'Grid GenerationQueue'!$AZ$5:$AZ$410,$B520,'Grid GenerationQueue'!$BA$5:$BA$410,$C520,'Grid GenerationQueue'!$BK$5:$BK$410,"&gt;0",'Grid GenerationQueue'!$BD$5:$BD$410,"&lt;="&amp;$BE$3)</f>
        <v>0</v>
      </c>
      <c r="DB520">
        <f>SUMIFS('Grid GenerationQueue'!AR$5:AR$410,'Grid GenerationQueue'!$AZ$5:$AZ$410,$B520,'Grid GenerationQueue'!$BA$5:$BA$410,$C520,'Grid GenerationQueue'!$BK$5:$BK$410,"&gt;0",'Grid GenerationQueue'!$BD$5:$BD$410,"&lt;="&amp;$BE$3)</f>
        <v>0</v>
      </c>
    </row>
    <row r="521" spans="1:106" x14ac:dyDescent="0.35">
      <c r="A521" t="s">
        <v>4752</v>
      </c>
      <c r="B521" t="s">
        <v>5002</v>
      </c>
      <c r="C521">
        <v>115</v>
      </c>
      <c r="D521">
        <f>SUMIFS('Grid GenerationQueue'!AG$5:AG$410,'Grid GenerationQueue'!$AZ$5:$AZ$410,$B521,'Grid GenerationQueue'!$BA$5:$BA$410,$C521)</f>
        <v>0</v>
      </c>
      <c r="E521">
        <f>SUMIFS('Grid GenerationQueue'!AH$5:AH$410,'Grid GenerationQueue'!$AZ$5:$AZ$410,$B521,'Grid GenerationQueue'!$BA$5:$BA$410,$C521)</f>
        <v>0</v>
      </c>
      <c r="F521">
        <f>SUMIFS('Grid GenerationQueue'!AI$5:AI$410,'Grid GenerationQueue'!$AZ$5:$AZ$410,$B521,'Grid GenerationQueue'!$BA$5:$BA$410,$C521)</f>
        <v>0</v>
      </c>
      <c r="G521">
        <f>SUMIFS('Grid GenerationQueue'!AJ$5:AJ$410,'Grid GenerationQueue'!$AZ$5:$AZ$410,$B521,'Grid GenerationQueue'!$BA$5:$BA$410,$C521)</f>
        <v>0</v>
      </c>
      <c r="H521">
        <f>SUMIFS('Grid GenerationQueue'!AK$5:AK$410,'Grid GenerationQueue'!$AZ$5:$AZ$410,$B521,'Grid GenerationQueue'!$BA$5:$BA$410,$C521)</f>
        <v>0</v>
      </c>
      <c r="I521">
        <f>SUMIFS('Grid GenerationQueue'!AL$5:AL$410,'Grid GenerationQueue'!$AZ$5:$AZ$410,$B521,'Grid GenerationQueue'!$BA$5:$BA$410,$C521)</f>
        <v>0</v>
      </c>
      <c r="J521">
        <f>SUMIFS('Grid GenerationQueue'!AM$5:AM$410,'Grid GenerationQueue'!$AZ$5:$AZ$410,$B521,'Grid GenerationQueue'!$BA$5:$BA$410,$C521)</f>
        <v>0</v>
      </c>
      <c r="K521">
        <f>SUMIFS('Grid GenerationQueue'!AN$5:AN$410,'Grid GenerationQueue'!$AZ$5:$AZ$410,$B521,'Grid GenerationQueue'!$BA$5:$BA$410,$C521)</f>
        <v>0</v>
      </c>
      <c r="L521">
        <f>SUMIFS('Grid GenerationQueue'!AO$5:AO$410,'Grid GenerationQueue'!$AZ$5:$AZ$410,$B521,'Grid GenerationQueue'!$BA$5:$BA$410,$C521)</f>
        <v>0</v>
      </c>
      <c r="M521">
        <f>SUMIFS('Grid GenerationQueue'!AP$5:AP$410,'Grid GenerationQueue'!$AZ$5:$AZ$410,$B521,'Grid GenerationQueue'!$BA$5:$BA$410,$C521)</f>
        <v>0</v>
      </c>
      <c r="N521">
        <f>SUMIFS('Grid GenerationQueue'!AQ$5:AQ$410,'Grid GenerationQueue'!$AZ$5:$AZ$410,$B521,'Grid GenerationQueue'!$BA$5:$BA$410,$C521)</f>
        <v>0</v>
      </c>
      <c r="O521">
        <f>SUMIFS('Grid GenerationQueue'!AR$5:AR$410,'Grid GenerationQueue'!$AZ$5:$AZ$410,$B521,'Grid GenerationQueue'!$BA$5:$BA$410,$C521)</f>
        <v>0</v>
      </c>
      <c r="Q521">
        <f>SUMIFS('Grid GenerationQueue'!AG$5:AG$410,'Grid GenerationQueue'!$AZ$5:$AZ$410,$B521,'Grid GenerationQueue'!$BA$5:$BA$410,$C521,'Grid GenerationQueue'!$BJ$5:$BJ$410,"Executed")</f>
        <v>0</v>
      </c>
      <c r="R521">
        <f>SUMIFS('Grid GenerationQueue'!AH$5:AH$410,'Grid GenerationQueue'!$AZ$5:$AZ$410,$B521,'Grid GenerationQueue'!$BA$5:$BA$410,$C521,'Grid GenerationQueue'!$BJ$5:$BJ$410,"Executed")</f>
        <v>0</v>
      </c>
      <c r="S521">
        <f>SUMIFS('Grid GenerationQueue'!AI$5:AI$410,'Grid GenerationQueue'!$AZ$5:$AZ$410,$B521,'Grid GenerationQueue'!$BA$5:$BA$410,$C521,'Grid GenerationQueue'!$BJ$5:$BJ$410,"Executed")</f>
        <v>0</v>
      </c>
      <c r="T521">
        <f>SUMIFS('Grid GenerationQueue'!AJ$5:AJ$410,'Grid GenerationQueue'!$AZ$5:$AZ$410,$B521,'Grid GenerationQueue'!$BA$5:$BA$410,$C521,'Grid GenerationQueue'!$BJ$5:$BJ$410,"Executed")</f>
        <v>0</v>
      </c>
      <c r="U521">
        <f>SUMIFS('Grid GenerationQueue'!AK$5:AK$410,'Grid GenerationQueue'!$AZ$5:$AZ$410,$B521,'Grid GenerationQueue'!$BA$5:$BA$410,$C521,'Grid GenerationQueue'!$BJ$5:$BJ$410,"Executed")</f>
        <v>0</v>
      </c>
      <c r="V521">
        <f>SUMIFS('Grid GenerationQueue'!AL$5:AL$410,'Grid GenerationQueue'!$AZ$5:$AZ$410,$B521,'Grid GenerationQueue'!$BA$5:$BA$410,$C521,'Grid GenerationQueue'!$BJ$5:$BJ$410,"Executed")</f>
        <v>0</v>
      </c>
      <c r="W521">
        <f>SUMIFS('Grid GenerationQueue'!AM$5:AM$410,'Grid GenerationQueue'!$AZ$5:$AZ$410,$B521,'Grid GenerationQueue'!$BA$5:$BA$410,$C521,'Grid GenerationQueue'!$BJ$5:$BJ$410,"Executed")</f>
        <v>0</v>
      </c>
      <c r="X521">
        <f>SUMIFS('Grid GenerationQueue'!AN$5:AN$410,'Grid GenerationQueue'!$AZ$5:$AZ$410,$B521,'Grid GenerationQueue'!$BA$5:$BA$410,$C521,'Grid GenerationQueue'!$BJ$5:$BJ$410,"Executed")</f>
        <v>0</v>
      </c>
      <c r="Y521">
        <f>SUMIFS('Grid GenerationQueue'!AO$5:AO$410,'Grid GenerationQueue'!$AZ$5:$AZ$410,$B521,'Grid GenerationQueue'!$BA$5:$BA$410,$C521,'Grid GenerationQueue'!$BJ$5:$BJ$410,"Executed")</f>
        <v>0</v>
      </c>
      <c r="Z521">
        <f>SUMIFS('Grid GenerationQueue'!AP$5:AP$410,'Grid GenerationQueue'!$AZ$5:$AZ$410,$B521,'Grid GenerationQueue'!$BA$5:$BA$410,$C521,'Grid GenerationQueue'!$BJ$5:$BJ$410,"Executed")</f>
        <v>0</v>
      </c>
      <c r="AA521">
        <f>SUMIFS('Grid GenerationQueue'!AQ$5:AQ$410,'Grid GenerationQueue'!$AZ$5:$AZ$410,$B521,'Grid GenerationQueue'!$BA$5:$BA$410,$C521,'Grid GenerationQueue'!$BJ$5:$BJ$410,"Executed")</f>
        <v>0</v>
      </c>
      <c r="AB521">
        <f>SUMIFS('Grid GenerationQueue'!AR$5:AR$410,'Grid GenerationQueue'!$AZ$5:$AZ$410,$B521,'Grid GenerationQueue'!$BA$5:$BA$410,$C521,'Grid GenerationQueue'!$BJ$5:$BJ$410,"Executed")</f>
        <v>0</v>
      </c>
      <c r="AD521">
        <f>SUMIFS('Grid GenerationQueue'!AG$5:AG$410,'Grid GenerationQueue'!$AZ$5:$AZ$410,$B521,'Grid GenerationQueue'!$BA$5:$BA$410,$C521,'Grid GenerationQueue'!$BH$5:$BH$410,"&lt;&gt;"&amp;"")+SUMIFS('Grid GenerationQueue'!AG$5:AG$410,'Grid GenerationQueue'!$AZ$5:$AZ$410,$B521,'Grid GenerationQueue'!$BA$5:$BA$410,$C521,'Grid GenerationQueue'!$BH$5:$BH$410,"",'Grid GenerationQueue'!$AC$5:$AC$410,1)</f>
        <v>0</v>
      </c>
      <c r="AE521">
        <f>SUMIFS('Grid GenerationQueue'!AH$5:AH$410,'Grid GenerationQueue'!$AZ$5:$AZ$410,$B521,'Grid GenerationQueue'!$BA$5:$BA$410,$C521,'Grid GenerationQueue'!$BH$5:$BH$410,"&lt;&gt;"&amp;"")+SUMIFS('Grid GenerationQueue'!AH$5:AH$410,'Grid GenerationQueue'!$AZ$5:$AZ$410,$B521,'Grid GenerationQueue'!$BA$5:$BA$410,$C521,'Grid GenerationQueue'!$BH$5:$BH$410,"",'Grid GenerationQueue'!$AC$5:$AC$410,1)</f>
        <v>0</v>
      </c>
      <c r="AF521">
        <f>SUMIFS('Grid GenerationQueue'!AI$5:AI$410,'Grid GenerationQueue'!$AZ$5:$AZ$410,$B521,'Grid GenerationQueue'!$BA$5:$BA$410,$C521,'Grid GenerationQueue'!$BH$5:$BH$410,"&lt;&gt;"&amp;"")+SUMIFS('Grid GenerationQueue'!AI$5:AI$410,'Grid GenerationQueue'!$AZ$5:$AZ$410,$B521,'Grid GenerationQueue'!$BA$5:$BA$410,$C521,'Grid GenerationQueue'!$BH$5:$BH$410,"",'Grid GenerationQueue'!$AC$5:$AC$410,1)</f>
        <v>0</v>
      </c>
      <c r="AG521">
        <f>SUMIFS('Grid GenerationQueue'!AJ$5:AJ$410,'Grid GenerationQueue'!$AZ$5:$AZ$410,$B521,'Grid GenerationQueue'!$BA$5:$BA$410,$C521,'Grid GenerationQueue'!$BH$5:$BH$410,"&lt;&gt;"&amp;"")+SUMIFS('Grid GenerationQueue'!AJ$5:AJ$410,'Grid GenerationQueue'!$AZ$5:$AZ$410,$B521,'Grid GenerationQueue'!$BA$5:$BA$410,$C521,'Grid GenerationQueue'!$BH$5:$BH$410,"",'Grid GenerationQueue'!$AC$5:$AC$410,1)</f>
        <v>0</v>
      </c>
      <c r="AH521">
        <f>SUMIFS('Grid GenerationQueue'!AK$5:AK$410,'Grid GenerationQueue'!$AZ$5:$AZ$410,$B521,'Grid GenerationQueue'!$BA$5:$BA$410,$C521,'Grid GenerationQueue'!$BH$5:$BH$410,"&lt;&gt;"&amp;"")+SUMIFS('Grid GenerationQueue'!AK$5:AK$410,'Grid GenerationQueue'!$AZ$5:$AZ$410,$B521,'Grid GenerationQueue'!$BA$5:$BA$410,$C521,'Grid GenerationQueue'!$BH$5:$BH$410,"",'Grid GenerationQueue'!$AC$5:$AC$410,1)</f>
        <v>0</v>
      </c>
      <c r="AI521">
        <f>SUMIFS('Grid GenerationQueue'!AL$5:AL$410,'Grid GenerationQueue'!$AZ$5:$AZ$410,$B521,'Grid GenerationQueue'!$BA$5:$BA$410,$C521,'Grid GenerationQueue'!$BH$5:$BH$410,"&lt;&gt;"&amp;"")+SUMIFS('Grid GenerationQueue'!AL$5:AL$410,'Grid GenerationQueue'!$AZ$5:$AZ$410,$B521,'Grid GenerationQueue'!$BA$5:$BA$410,$C521,'Grid GenerationQueue'!$BH$5:$BH$410,"",'Grid GenerationQueue'!$AC$5:$AC$410,1)</f>
        <v>0</v>
      </c>
      <c r="AJ521">
        <f>SUMIFS('Grid GenerationQueue'!AM$5:AM$410,'Grid GenerationQueue'!$AZ$5:$AZ$410,$B521,'Grid GenerationQueue'!$BA$5:$BA$410,$C521,'Grid GenerationQueue'!$BH$5:$BH$410,"&lt;&gt;"&amp;"")+SUMIFS('Grid GenerationQueue'!AM$5:AM$410,'Grid GenerationQueue'!$AZ$5:$AZ$410,$B521,'Grid GenerationQueue'!$BA$5:$BA$410,$C521,'Grid GenerationQueue'!$BH$5:$BH$410,"",'Grid GenerationQueue'!$AC$5:$AC$410,1)</f>
        <v>0</v>
      </c>
      <c r="AK521">
        <f>SUMIFS('Grid GenerationQueue'!AN$5:AN$410,'Grid GenerationQueue'!$AZ$5:$AZ$410,$B521,'Grid GenerationQueue'!$BA$5:$BA$410,$C521,'Grid GenerationQueue'!$BH$5:$BH$410,"&lt;&gt;"&amp;"")+SUMIFS('Grid GenerationQueue'!AN$5:AN$410,'Grid GenerationQueue'!$AZ$5:$AZ$410,$B521,'Grid GenerationQueue'!$BA$5:$BA$410,$C521,'Grid GenerationQueue'!$BH$5:$BH$410,"",'Grid GenerationQueue'!$AC$5:$AC$410,1)</f>
        <v>0</v>
      </c>
      <c r="AL521">
        <f>SUMIFS('Grid GenerationQueue'!AO$5:AO$410,'Grid GenerationQueue'!$AZ$5:$AZ$410,$B521,'Grid GenerationQueue'!$BA$5:$BA$410,$C521,'Grid GenerationQueue'!$BH$5:$BH$410,"&lt;&gt;"&amp;"")+SUMIFS('Grid GenerationQueue'!AO$5:AO$410,'Grid GenerationQueue'!$AZ$5:$AZ$410,$B521,'Grid GenerationQueue'!$BA$5:$BA$410,$C521,'Grid GenerationQueue'!$BH$5:$BH$410,"",'Grid GenerationQueue'!$AC$5:$AC$410,1)</f>
        <v>0</v>
      </c>
      <c r="AM521">
        <f>SUMIFS('Grid GenerationQueue'!AP$5:AP$410,'Grid GenerationQueue'!$AZ$5:$AZ$410,$B521,'Grid GenerationQueue'!$BA$5:$BA$410,$C521,'Grid GenerationQueue'!$BH$5:$BH$410,"&lt;&gt;"&amp;"")+SUMIFS('Grid GenerationQueue'!AP$5:AP$410,'Grid GenerationQueue'!$AZ$5:$AZ$410,$B521,'Grid GenerationQueue'!$BA$5:$BA$410,$C521,'Grid GenerationQueue'!$BH$5:$BH$410,"",'Grid GenerationQueue'!$AC$5:$AC$410,1)</f>
        <v>0</v>
      </c>
      <c r="AN521">
        <f>SUMIFS('Grid GenerationQueue'!AQ$5:AQ$410,'Grid GenerationQueue'!$AZ$5:$AZ$410,$B521,'Grid GenerationQueue'!$BA$5:$BA$410,$C521,'Grid GenerationQueue'!$BH$5:$BH$410,"&lt;&gt;"&amp;"")+SUMIFS('Grid GenerationQueue'!AQ$5:AQ$410,'Grid GenerationQueue'!$AZ$5:$AZ$410,$B521,'Grid GenerationQueue'!$BA$5:$BA$410,$C521,'Grid GenerationQueue'!$BH$5:$BH$410,"",'Grid GenerationQueue'!$AC$5:$AC$410,1)</f>
        <v>0</v>
      </c>
      <c r="AO521">
        <f>SUMIFS('Grid GenerationQueue'!AR$5:AR$410,'Grid GenerationQueue'!$AZ$5:$AZ$410,$B521,'Grid GenerationQueue'!$BA$5:$BA$410,$C521,'Grid GenerationQueue'!$BH$5:$BH$410,"&lt;&gt;"&amp;"")+SUMIFS('Grid GenerationQueue'!AR$5:AR$410,'Grid GenerationQueue'!$AZ$5:$AZ$410,$B521,'Grid GenerationQueue'!$BA$5:$BA$410,$C521,'Grid GenerationQueue'!$BH$5:$BH$410,"",'Grid GenerationQueue'!$AC$5:$AC$410,1)</f>
        <v>0</v>
      </c>
      <c r="AQ521">
        <f>SUMIFS('Grid GenerationQueue'!AG$5:AG$410,'Grid GenerationQueue'!$AZ$5:$AZ$410,$B521,'Grid GenerationQueue'!$BA$5:$BA$410,$C521,'Grid GenerationQueue'!$BK$5:$BK$410,"&gt;0")</f>
        <v>0</v>
      </c>
      <c r="AR521">
        <f>SUMIFS('Grid GenerationQueue'!AH$5:AH$410,'Grid GenerationQueue'!$AZ$5:$AZ$410,$B521,'Grid GenerationQueue'!$BA$5:$BA$410,$C521,'Grid GenerationQueue'!$BK$5:$BK$410,"&gt;0")</f>
        <v>0</v>
      </c>
      <c r="AS521">
        <f>SUMIFS('Grid GenerationQueue'!AI$5:AI$410,'Grid GenerationQueue'!$AZ$5:$AZ$410,$B521,'Grid GenerationQueue'!$BA$5:$BA$410,$C521,'Grid GenerationQueue'!$BK$5:$BK$410,"&gt;0")</f>
        <v>0</v>
      </c>
      <c r="AT521">
        <f>SUMIFS('Grid GenerationQueue'!AJ$5:AJ$410,'Grid GenerationQueue'!$AZ$5:$AZ$410,$B521,'Grid GenerationQueue'!$BA$5:$BA$410,$C521,'Grid GenerationQueue'!$BK$5:$BK$410,"&gt;0")</f>
        <v>0</v>
      </c>
      <c r="AU521">
        <f>SUMIFS('Grid GenerationQueue'!AK$5:AK$410,'Grid GenerationQueue'!$AZ$5:$AZ$410,$B521,'Grid GenerationQueue'!$BA$5:$BA$410,$C521,'Grid GenerationQueue'!$BK$5:$BK$410,"&gt;0")</f>
        <v>0</v>
      </c>
      <c r="AV521">
        <f>SUMIFS('Grid GenerationQueue'!AL$5:AL$410,'Grid GenerationQueue'!$AZ$5:$AZ$410,$B521,'Grid GenerationQueue'!$BA$5:$BA$410,$C521,'Grid GenerationQueue'!$BK$5:$BK$410,"&gt;0")</f>
        <v>0</v>
      </c>
      <c r="AW521">
        <f>SUMIFS('Grid GenerationQueue'!AM$5:AM$410,'Grid GenerationQueue'!$AZ$5:$AZ$410,$B521,'Grid GenerationQueue'!$BA$5:$BA$410,$C521,'Grid GenerationQueue'!$BK$5:$BK$410,"&gt;0")</f>
        <v>0</v>
      </c>
      <c r="AX521">
        <f>SUMIFS('Grid GenerationQueue'!AN$5:AN$410,'Grid GenerationQueue'!$AZ$5:$AZ$410,$B521,'Grid GenerationQueue'!$BA$5:$BA$410,$C521,'Grid GenerationQueue'!$BK$5:$BK$410,"&gt;0")</f>
        <v>0</v>
      </c>
      <c r="AY521">
        <f>SUMIFS('Grid GenerationQueue'!AO$5:AO$410,'Grid GenerationQueue'!$AZ$5:$AZ$410,$B521,'Grid GenerationQueue'!$BA$5:$BA$410,$C521,'Grid GenerationQueue'!$BK$5:$BK$410,"&gt;0")</f>
        <v>0</v>
      </c>
      <c r="AZ521">
        <f>SUMIFS('Grid GenerationQueue'!AP$5:AP$410,'Grid GenerationQueue'!$AZ$5:$AZ$410,$B521,'Grid GenerationQueue'!$BA$5:$BA$410,$C521,'Grid GenerationQueue'!$BK$5:$BK$410,"&gt;0")</f>
        <v>0</v>
      </c>
      <c r="BA521">
        <f>SUMIFS('Grid GenerationQueue'!AQ$5:AQ$410,'Grid GenerationQueue'!$AZ$5:$AZ$410,$B521,'Grid GenerationQueue'!$BA$5:$BA$410,$C521,'Grid GenerationQueue'!$BK$5:$BK$410,"&gt;0")</f>
        <v>0</v>
      </c>
      <c r="BB521">
        <f>SUMIFS('Grid GenerationQueue'!AR$5:AR$410,'Grid GenerationQueue'!$AZ$5:$AZ$410,$B521,'Grid GenerationQueue'!$BA$5:$BA$410,$C521,'Grid GenerationQueue'!$BK$5:$BK$410,"&gt;0")</f>
        <v>0</v>
      </c>
      <c r="BD521">
        <f>SUMIFS('Grid GenerationQueue'!AG$5:AG$410,'Grid GenerationQueue'!$AZ$5:$AZ$410,$B521,'Grid GenerationQueue'!$BA$5:$BA$410,$C521,'Grid GenerationQueue'!$BD$5:$BD$410,"&lt;="&amp;$BE$3)</f>
        <v>0</v>
      </c>
      <c r="BE521">
        <f>SUMIFS('Grid GenerationQueue'!AH$5:AH$410,'Grid GenerationQueue'!$AZ$5:$AZ$410,$B521,'Grid GenerationQueue'!$BA$5:$BA$410,$C521,'Grid GenerationQueue'!$BD$5:$BD$410,"&lt;="&amp;$BE$3)</f>
        <v>0</v>
      </c>
      <c r="BF521">
        <f>SUMIFS('Grid GenerationQueue'!AI$5:AI$410,'Grid GenerationQueue'!$AZ$5:$AZ$410,$B521,'Grid GenerationQueue'!$BA$5:$BA$410,$C521,'Grid GenerationQueue'!$BD$5:$BD$410,"&lt;="&amp;$BE$3)</f>
        <v>0</v>
      </c>
      <c r="BG521">
        <f>SUMIFS('Grid GenerationQueue'!AJ$5:AJ$410,'Grid GenerationQueue'!$AZ$5:$AZ$410,$B521,'Grid GenerationQueue'!$BA$5:$BA$410,$C521,'Grid GenerationQueue'!$BD$5:$BD$410,"&lt;="&amp;$BE$3)</f>
        <v>0</v>
      </c>
      <c r="BH521">
        <f>SUMIFS('Grid GenerationQueue'!AK$5:AK$410,'Grid GenerationQueue'!$AZ$5:$AZ$410,$B521,'Grid GenerationQueue'!$BA$5:$BA$410,$C521,'Grid GenerationQueue'!$BD$5:$BD$410,"&lt;="&amp;$BE$3)</f>
        <v>0</v>
      </c>
      <c r="BI521">
        <f>SUMIFS('Grid GenerationQueue'!AL$5:AL$410,'Grid GenerationQueue'!$AZ$5:$AZ$410,$B521,'Grid GenerationQueue'!$BA$5:$BA$410,$C521,'Grid GenerationQueue'!$BD$5:$BD$410,"&lt;="&amp;$BE$3)</f>
        <v>0</v>
      </c>
      <c r="BJ521">
        <f>SUMIFS('Grid GenerationQueue'!AM$5:AM$410,'Grid GenerationQueue'!$AZ$5:$AZ$410,$B521,'Grid GenerationQueue'!$BA$5:$BA$410,$C521,'Grid GenerationQueue'!$BD$5:$BD$410,"&lt;="&amp;$BE$3)</f>
        <v>0</v>
      </c>
      <c r="BK521">
        <f>SUMIFS('Grid GenerationQueue'!AN$5:AN$410,'Grid GenerationQueue'!$AZ$5:$AZ$410,$B521,'Grid GenerationQueue'!$BA$5:$BA$410,$C521,'Grid GenerationQueue'!$BD$5:$BD$410,"&lt;="&amp;$BE$3)</f>
        <v>0</v>
      </c>
      <c r="BL521">
        <f>SUMIFS('Grid GenerationQueue'!AO$5:AO$410,'Grid GenerationQueue'!$AZ$5:$AZ$410,$B521,'Grid GenerationQueue'!$BA$5:$BA$410,$C521,'Grid GenerationQueue'!$BD$5:$BD$410,"&lt;="&amp;$BE$3)</f>
        <v>0</v>
      </c>
      <c r="BM521">
        <f>SUMIFS('Grid GenerationQueue'!AP$5:AP$410,'Grid GenerationQueue'!$AZ$5:$AZ$410,$B521,'Grid GenerationQueue'!$BA$5:$BA$410,$C521,'Grid GenerationQueue'!$BD$5:$BD$410,"&lt;="&amp;$BE$3)</f>
        <v>0</v>
      </c>
      <c r="BN521">
        <f>SUMIFS('Grid GenerationQueue'!AQ$5:AQ$410,'Grid GenerationQueue'!$AZ$5:$AZ$410,$B521,'Grid GenerationQueue'!$BA$5:$BA$410,$C521,'Grid GenerationQueue'!$BD$5:$BD$410,"&lt;="&amp;$BE$3)</f>
        <v>0</v>
      </c>
      <c r="BO521">
        <f>SUMIFS('Grid GenerationQueue'!AR$5:AR$410,'Grid GenerationQueue'!$AZ$5:$AZ$410,$B521,'Grid GenerationQueue'!$BA$5:$BA$410,$C521,'Grid GenerationQueue'!$BD$5:$BD$410,"&lt;="&amp;$BE$3)</f>
        <v>0</v>
      </c>
      <c r="BQ521">
        <f>SUMIFS('Grid GenerationQueue'!AG$5:AG$410,'Grid GenerationQueue'!$AZ$5:$AZ$410,$B521,'Grid GenerationQueue'!$BA$5:$BA$410,$C521,'Grid GenerationQueue'!$BJ$5:$BJ$410,"Executed",'Grid GenerationQueue'!$BD$5:$BD$410,"&lt;="&amp;$BE$3)</f>
        <v>0</v>
      </c>
      <c r="BR521">
        <f>SUMIFS('Grid GenerationQueue'!AH$5:AH$410,'Grid GenerationQueue'!$AZ$5:$AZ$410,$B521,'Grid GenerationQueue'!$BA$5:$BA$410,$C521,'Grid GenerationQueue'!$BJ$5:$BJ$410,"Executed",'Grid GenerationQueue'!$BD$5:$BD$410,"&lt;="&amp;$BE$3)</f>
        <v>0</v>
      </c>
      <c r="BS521">
        <f>SUMIFS('Grid GenerationQueue'!AI$5:AI$410,'Grid GenerationQueue'!$AZ$5:$AZ$410,$B521,'Grid GenerationQueue'!$BA$5:$BA$410,$C521,'Grid GenerationQueue'!$BJ$5:$BJ$410,"Executed",'Grid GenerationQueue'!$BD$5:$BD$410,"&lt;="&amp;$BE$3)</f>
        <v>0</v>
      </c>
      <c r="BT521">
        <f>SUMIFS('Grid GenerationQueue'!AJ$5:AJ$410,'Grid GenerationQueue'!$AZ$5:$AZ$410,$B521,'Grid GenerationQueue'!$BA$5:$BA$410,$C521,'Grid GenerationQueue'!$BJ$5:$BJ$410,"Executed",'Grid GenerationQueue'!$BD$5:$BD$410,"&lt;="&amp;$BE$3)</f>
        <v>0</v>
      </c>
      <c r="BU521">
        <f>SUMIFS('Grid GenerationQueue'!AK$5:AK$410,'Grid GenerationQueue'!$AZ$5:$AZ$410,$B521,'Grid GenerationQueue'!$BA$5:$BA$410,$C521,'Grid GenerationQueue'!$BJ$5:$BJ$410,"Executed",'Grid GenerationQueue'!$BD$5:$BD$410,"&lt;="&amp;$BE$3)</f>
        <v>0</v>
      </c>
      <c r="BV521">
        <f>SUMIFS('Grid GenerationQueue'!AL$5:AL$410,'Grid GenerationQueue'!$AZ$5:$AZ$410,$B521,'Grid GenerationQueue'!$BA$5:$BA$410,$C521,'Grid GenerationQueue'!$BJ$5:$BJ$410,"Executed",'Grid GenerationQueue'!$BD$5:$BD$410,"&lt;="&amp;$BE$3)</f>
        <v>0</v>
      </c>
      <c r="BW521">
        <f>SUMIFS('Grid GenerationQueue'!AM$5:AM$410,'Grid GenerationQueue'!$AZ$5:$AZ$410,$B521,'Grid GenerationQueue'!$BA$5:$BA$410,$C521,'Grid GenerationQueue'!$BJ$5:$BJ$410,"Executed",'Grid GenerationQueue'!$BD$5:$BD$410,"&lt;="&amp;$BE$3)</f>
        <v>0</v>
      </c>
      <c r="BX521">
        <f>SUMIFS('Grid GenerationQueue'!AN$5:AN$410,'Grid GenerationQueue'!$AZ$5:$AZ$410,$B521,'Grid GenerationQueue'!$BA$5:$BA$410,$C521,'Grid GenerationQueue'!$BJ$5:$BJ$410,"Executed",'Grid GenerationQueue'!$BD$5:$BD$410,"&lt;="&amp;$BE$3)</f>
        <v>0</v>
      </c>
      <c r="BY521">
        <f>SUMIFS('Grid GenerationQueue'!AO$5:AO$410,'Grid GenerationQueue'!$AZ$5:$AZ$410,$B521,'Grid GenerationQueue'!$BA$5:$BA$410,$C521,'Grid GenerationQueue'!$BJ$5:$BJ$410,"Executed",'Grid GenerationQueue'!$BD$5:$BD$410,"&lt;="&amp;$BE$3)</f>
        <v>0</v>
      </c>
      <c r="BZ521">
        <f>SUMIFS('Grid GenerationQueue'!AP$5:AP$410,'Grid GenerationQueue'!$AZ$5:$AZ$410,$B521,'Grid GenerationQueue'!$BA$5:$BA$410,$C521,'Grid GenerationQueue'!$BJ$5:$BJ$410,"Executed",'Grid GenerationQueue'!$BD$5:$BD$410,"&lt;="&amp;$BE$3)</f>
        <v>0</v>
      </c>
      <c r="CA521">
        <f>SUMIFS('Grid GenerationQueue'!AQ$5:AQ$410,'Grid GenerationQueue'!$AZ$5:$AZ$410,$B521,'Grid GenerationQueue'!$BA$5:$BA$410,$C521,'Grid GenerationQueue'!$BJ$5:$BJ$410,"Executed",'Grid GenerationQueue'!$BD$5:$BD$410,"&lt;="&amp;$BE$3)</f>
        <v>0</v>
      </c>
      <c r="CB521">
        <f>SUMIFS('Grid GenerationQueue'!AR$5:AR$410,'Grid GenerationQueue'!$AZ$5:$AZ$410,$B521,'Grid GenerationQueue'!$BA$5:$BA$410,$C521,'Grid GenerationQueue'!$BJ$5:$BJ$410,"Executed",'Grid GenerationQueue'!$BD$5:$BD$410,"&lt;="&amp;$BE$3)</f>
        <v>0</v>
      </c>
      <c r="CD521">
        <f>SUMIFS('Grid GenerationQueue'!AG$5:AG$410,'Grid GenerationQueue'!$AZ$5:$AZ$410,$B521,'Grid GenerationQueue'!$BA$5:$BA$410,$C521,'Grid GenerationQueue'!$BH$5:$BH$410,"&lt;&gt;"&amp;"",'Grid GenerationQueue'!$BD$5:$BD$410,"&lt;="&amp;$BE$3)</f>
        <v>0</v>
      </c>
      <c r="CE521">
        <f>SUMIFS('Grid GenerationQueue'!AH$5:AH$410,'Grid GenerationQueue'!$AZ$5:$AZ$410,$B521,'Grid GenerationQueue'!$BA$5:$BA$410,$C521,'Grid GenerationQueue'!$BH$5:$BH$410,"&lt;&gt;"&amp;"",'Grid GenerationQueue'!$BD$5:$BD$410,"&lt;="&amp;$BE$3)</f>
        <v>0</v>
      </c>
      <c r="CF521">
        <f>SUMIFS('Grid GenerationQueue'!AI$5:AI$410,'Grid GenerationQueue'!$AZ$5:$AZ$410,$B521,'Grid GenerationQueue'!$BA$5:$BA$410,$C521,'Grid GenerationQueue'!$BH$5:$BH$410,"&lt;&gt;"&amp;"",'Grid GenerationQueue'!$BD$5:$BD$410,"&lt;="&amp;$BE$3)</f>
        <v>0</v>
      </c>
      <c r="CG521">
        <f>SUMIFS('Grid GenerationQueue'!AJ$5:AJ$410,'Grid GenerationQueue'!$AZ$5:$AZ$410,$B521,'Grid GenerationQueue'!$BA$5:$BA$410,$C521,'Grid GenerationQueue'!$BH$5:$BH$410,"&lt;&gt;"&amp;"",'Grid GenerationQueue'!$BD$5:$BD$410,"&lt;="&amp;$BE$3)</f>
        <v>0</v>
      </c>
      <c r="CH521">
        <f>SUMIFS('Grid GenerationQueue'!AK$5:AK$410,'Grid GenerationQueue'!$AZ$5:$AZ$410,$B521,'Grid GenerationQueue'!$BA$5:$BA$410,$C521,'Grid GenerationQueue'!$BH$5:$BH$410,"&lt;&gt;"&amp;"",'Grid GenerationQueue'!$BD$5:$BD$410,"&lt;="&amp;$BE$3)</f>
        <v>0</v>
      </c>
      <c r="CI521">
        <f>SUMIFS('Grid GenerationQueue'!AL$5:AL$410,'Grid GenerationQueue'!$AZ$5:$AZ$410,$B521,'Grid GenerationQueue'!$BA$5:$BA$410,$C521,'Grid GenerationQueue'!$BH$5:$BH$410,"&lt;&gt;"&amp;"",'Grid GenerationQueue'!$BD$5:$BD$410,"&lt;="&amp;$BE$3)</f>
        <v>0</v>
      </c>
      <c r="CJ521">
        <f>SUMIFS('Grid GenerationQueue'!AM$5:AM$410,'Grid GenerationQueue'!$AZ$5:$AZ$410,$B521,'Grid GenerationQueue'!$BA$5:$BA$410,$C521,'Grid GenerationQueue'!$BH$5:$BH$410,"&lt;&gt;"&amp;"",'Grid GenerationQueue'!$BD$5:$BD$410,"&lt;="&amp;$BE$3)</f>
        <v>0</v>
      </c>
      <c r="CK521">
        <f>SUMIFS('Grid GenerationQueue'!AN$5:AN$410,'Grid GenerationQueue'!$AZ$5:$AZ$410,$B521,'Grid GenerationQueue'!$BA$5:$BA$410,$C521,'Grid GenerationQueue'!$BH$5:$BH$410,"&lt;&gt;"&amp;"",'Grid GenerationQueue'!$BD$5:$BD$410,"&lt;="&amp;$BE$3)</f>
        <v>0</v>
      </c>
      <c r="CL521">
        <f>SUMIFS('Grid GenerationQueue'!AO$5:AO$410,'Grid GenerationQueue'!$AZ$5:$AZ$410,$B521,'Grid GenerationQueue'!$BA$5:$BA$410,$C521,'Grid GenerationQueue'!$BH$5:$BH$410,"&lt;&gt;"&amp;"",'Grid GenerationQueue'!$BD$5:$BD$410,"&lt;="&amp;$BE$3)</f>
        <v>0</v>
      </c>
      <c r="CM521">
        <f>SUMIFS('Grid GenerationQueue'!AP$5:AP$410,'Grid GenerationQueue'!$AZ$5:$AZ$410,$B521,'Grid GenerationQueue'!$BA$5:$BA$410,$C521,'Grid GenerationQueue'!$BH$5:$BH$410,"&lt;&gt;"&amp;"",'Grid GenerationQueue'!$BD$5:$BD$410,"&lt;="&amp;$BE$3)</f>
        <v>0</v>
      </c>
      <c r="CN521">
        <f>SUMIFS('Grid GenerationQueue'!AQ$5:AQ$410,'Grid GenerationQueue'!$AZ$5:$AZ$410,$B521,'Grid GenerationQueue'!$BA$5:$BA$410,$C521,'Grid GenerationQueue'!$BH$5:$BH$410,"&lt;&gt;"&amp;"",'Grid GenerationQueue'!$BD$5:$BD$410,"&lt;="&amp;$BE$3)</f>
        <v>0</v>
      </c>
      <c r="CO521">
        <f>SUMIFS('Grid GenerationQueue'!AR$5:AR$410,'Grid GenerationQueue'!$AZ$5:$AZ$410,$B521,'Grid GenerationQueue'!$BA$5:$BA$410,$C521,'Grid GenerationQueue'!$BH$5:$BH$410,"&lt;&gt;"&amp;"",'Grid GenerationQueue'!$BD$5:$BD$410,"&lt;="&amp;$BE$3)</f>
        <v>0</v>
      </c>
      <c r="CQ521">
        <f>SUMIFS('Grid GenerationQueue'!AG$5:AG$410,'Grid GenerationQueue'!$AZ$5:$AZ$410,$B521,'Grid GenerationQueue'!$BA$5:$BA$410,$C521,'Grid GenerationQueue'!$BK$5:$BK$410,"&gt;0",'Grid GenerationQueue'!$BD$5:$BD$410,"&lt;="&amp;$BE$3)</f>
        <v>0</v>
      </c>
      <c r="CR521">
        <f>SUMIFS('Grid GenerationQueue'!AH$5:AH$410,'Grid GenerationQueue'!$AZ$5:$AZ$410,$B521,'Grid GenerationQueue'!$BA$5:$BA$410,$C521,'Grid GenerationQueue'!$BK$5:$BK$410,"&gt;0",'Grid GenerationQueue'!$BD$5:$BD$410,"&lt;="&amp;$BE$3)</f>
        <v>0</v>
      </c>
      <c r="CS521">
        <f>SUMIFS('Grid GenerationQueue'!AI$5:AI$410,'Grid GenerationQueue'!$AZ$5:$AZ$410,$B521,'Grid GenerationQueue'!$BA$5:$BA$410,$C521,'Grid GenerationQueue'!$BK$5:$BK$410,"&gt;0",'Grid GenerationQueue'!$BD$5:$BD$410,"&lt;="&amp;$BE$3)</f>
        <v>0</v>
      </c>
      <c r="CT521">
        <f>SUMIFS('Grid GenerationQueue'!AJ$5:AJ$410,'Grid GenerationQueue'!$AZ$5:$AZ$410,$B521,'Grid GenerationQueue'!$BA$5:$BA$410,$C521,'Grid GenerationQueue'!$BK$5:$BK$410,"&gt;0",'Grid GenerationQueue'!$BD$5:$BD$410,"&lt;="&amp;$BE$3)</f>
        <v>0</v>
      </c>
      <c r="CU521">
        <f>SUMIFS('Grid GenerationQueue'!AK$5:AK$410,'Grid GenerationQueue'!$AZ$5:$AZ$410,$B521,'Grid GenerationQueue'!$BA$5:$BA$410,$C521,'Grid GenerationQueue'!$BK$5:$BK$410,"&gt;0",'Grid GenerationQueue'!$BD$5:$BD$410,"&lt;="&amp;$BE$3)</f>
        <v>0</v>
      </c>
      <c r="CV521">
        <f>SUMIFS('Grid GenerationQueue'!AL$5:AL$410,'Grid GenerationQueue'!$AZ$5:$AZ$410,$B521,'Grid GenerationQueue'!$BA$5:$BA$410,$C521,'Grid GenerationQueue'!$BK$5:$BK$410,"&gt;0",'Grid GenerationQueue'!$BD$5:$BD$410,"&lt;="&amp;$BE$3)</f>
        <v>0</v>
      </c>
      <c r="CW521">
        <f>SUMIFS('Grid GenerationQueue'!AM$5:AM$410,'Grid GenerationQueue'!$AZ$5:$AZ$410,$B521,'Grid GenerationQueue'!$BA$5:$BA$410,$C521,'Grid GenerationQueue'!$BK$5:$BK$410,"&gt;0",'Grid GenerationQueue'!$BD$5:$BD$410,"&lt;="&amp;$BE$3)</f>
        <v>0</v>
      </c>
      <c r="CX521">
        <f>SUMIFS('Grid GenerationQueue'!AN$5:AN$410,'Grid GenerationQueue'!$AZ$5:$AZ$410,$B521,'Grid GenerationQueue'!$BA$5:$BA$410,$C521,'Grid GenerationQueue'!$BK$5:$BK$410,"&gt;0",'Grid GenerationQueue'!$BD$5:$BD$410,"&lt;="&amp;$BE$3)</f>
        <v>0</v>
      </c>
      <c r="CY521">
        <f>SUMIFS('Grid GenerationQueue'!AO$5:AO$410,'Grid GenerationQueue'!$AZ$5:$AZ$410,$B521,'Grid GenerationQueue'!$BA$5:$BA$410,$C521,'Grid GenerationQueue'!$BK$5:$BK$410,"&gt;0",'Grid GenerationQueue'!$BD$5:$BD$410,"&lt;="&amp;$BE$3)</f>
        <v>0</v>
      </c>
      <c r="CZ521">
        <f>SUMIFS('Grid GenerationQueue'!AP$5:AP$410,'Grid GenerationQueue'!$AZ$5:$AZ$410,$B521,'Grid GenerationQueue'!$BA$5:$BA$410,$C521,'Grid GenerationQueue'!$BK$5:$BK$410,"&gt;0",'Grid GenerationQueue'!$BD$5:$BD$410,"&lt;="&amp;$BE$3)</f>
        <v>0</v>
      </c>
      <c r="DA521">
        <f>SUMIFS('Grid GenerationQueue'!AQ$5:AQ$410,'Grid GenerationQueue'!$AZ$5:$AZ$410,$B521,'Grid GenerationQueue'!$BA$5:$BA$410,$C521,'Grid GenerationQueue'!$BK$5:$BK$410,"&gt;0",'Grid GenerationQueue'!$BD$5:$BD$410,"&lt;="&amp;$BE$3)</f>
        <v>0</v>
      </c>
      <c r="DB521">
        <f>SUMIFS('Grid GenerationQueue'!AR$5:AR$410,'Grid GenerationQueue'!$AZ$5:$AZ$410,$B521,'Grid GenerationQueue'!$BA$5:$BA$410,$C521,'Grid GenerationQueue'!$BK$5:$BK$410,"&gt;0",'Grid GenerationQueue'!$BD$5:$BD$410,"&lt;="&amp;$BE$3)</f>
        <v>0</v>
      </c>
    </row>
    <row r="522" spans="1:106" x14ac:dyDescent="0.35">
      <c r="A522" t="s">
        <v>4746</v>
      </c>
      <c r="B522" t="s">
        <v>5003</v>
      </c>
      <c r="C522">
        <v>230</v>
      </c>
      <c r="D522">
        <f>SUMIFS('Grid GenerationQueue'!AG$5:AG$410,'Grid GenerationQueue'!$AZ$5:$AZ$410,$B522,'Grid GenerationQueue'!$BA$5:$BA$410,$C522)</f>
        <v>0</v>
      </c>
      <c r="E522">
        <f>SUMIFS('Grid GenerationQueue'!AH$5:AH$410,'Grid GenerationQueue'!$AZ$5:$AZ$410,$B522,'Grid GenerationQueue'!$BA$5:$BA$410,$C522)</f>
        <v>0</v>
      </c>
      <c r="F522">
        <f>SUMIFS('Grid GenerationQueue'!AI$5:AI$410,'Grid GenerationQueue'!$AZ$5:$AZ$410,$B522,'Grid GenerationQueue'!$BA$5:$BA$410,$C522)</f>
        <v>0</v>
      </c>
      <c r="G522">
        <f>SUMIFS('Grid GenerationQueue'!AJ$5:AJ$410,'Grid GenerationQueue'!$AZ$5:$AZ$410,$B522,'Grid GenerationQueue'!$BA$5:$BA$410,$C522)</f>
        <v>0</v>
      </c>
      <c r="H522">
        <f>SUMIFS('Grid GenerationQueue'!AK$5:AK$410,'Grid GenerationQueue'!$AZ$5:$AZ$410,$B522,'Grid GenerationQueue'!$BA$5:$BA$410,$C522)</f>
        <v>0</v>
      </c>
      <c r="I522">
        <f>SUMIFS('Grid GenerationQueue'!AL$5:AL$410,'Grid GenerationQueue'!$AZ$5:$AZ$410,$B522,'Grid GenerationQueue'!$BA$5:$BA$410,$C522)</f>
        <v>0</v>
      </c>
      <c r="J522">
        <f>SUMIFS('Grid GenerationQueue'!AM$5:AM$410,'Grid GenerationQueue'!$AZ$5:$AZ$410,$B522,'Grid GenerationQueue'!$BA$5:$BA$410,$C522)</f>
        <v>0</v>
      </c>
      <c r="K522">
        <f>SUMIFS('Grid GenerationQueue'!AN$5:AN$410,'Grid GenerationQueue'!$AZ$5:$AZ$410,$B522,'Grid GenerationQueue'!$BA$5:$BA$410,$C522)</f>
        <v>0</v>
      </c>
      <c r="L522">
        <f>SUMIFS('Grid GenerationQueue'!AO$5:AO$410,'Grid GenerationQueue'!$AZ$5:$AZ$410,$B522,'Grid GenerationQueue'!$BA$5:$BA$410,$C522)</f>
        <v>0</v>
      </c>
      <c r="M522">
        <f>SUMIFS('Grid GenerationQueue'!AP$5:AP$410,'Grid GenerationQueue'!$AZ$5:$AZ$410,$B522,'Grid GenerationQueue'!$BA$5:$BA$410,$C522)</f>
        <v>0</v>
      </c>
      <c r="N522">
        <f>SUMIFS('Grid GenerationQueue'!AQ$5:AQ$410,'Grid GenerationQueue'!$AZ$5:$AZ$410,$B522,'Grid GenerationQueue'!$BA$5:$BA$410,$C522)</f>
        <v>0</v>
      </c>
      <c r="O522">
        <f>SUMIFS('Grid GenerationQueue'!AR$5:AR$410,'Grid GenerationQueue'!$AZ$5:$AZ$410,$B522,'Grid GenerationQueue'!$BA$5:$BA$410,$C522)</f>
        <v>0</v>
      </c>
      <c r="Q522">
        <f>SUMIFS('Grid GenerationQueue'!AG$5:AG$410,'Grid GenerationQueue'!$AZ$5:$AZ$410,$B522,'Grid GenerationQueue'!$BA$5:$BA$410,$C522,'Grid GenerationQueue'!$BJ$5:$BJ$410,"Executed")</f>
        <v>0</v>
      </c>
      <c r="R522">
        <f>SUMIFS('Grid GenerationQueue'!AH$5:AH$410,'Grid GenerationQueue'!$AZ$5:$AZ$410,$B522,'Grid GenerationQueue'!$BA$5:$BA$410,$C522,'Grid GenerationQueue'!$BJ$5:$BJ$410,"Executed")</f>
        <v>0</v>
      </c>
      <c r="S522">
        <f>SUMIFS('Grid GenerationQueue'!AI$5:AI$410,'Grid GenerationQueue'!$AZ$5:$AZ$410,$B522,'Grid GenerationQueue'!$BA$5:$BA$410,$C522,'Grid GenerationQueue'!$BJ$5:$BJ$410,"Executed")</f>
        <v>0</v>
      </c>
      <c r="T522">
        <f>SUMIFS('Grid GenerationQueue'!AJ$5:AJ$410,'Grid GenerationQueue'!$AZ$5:$AZ$410,$B522,'Grid GenerationQueue'!$BA$5:$BA$410,$C522,'Grid GenerationQueue'!$BJ$5:$BJ$410,"Executed")</f>
        <v>0</v>
      </c>
      <c r="U522">
        <f>SUMIFS('Grid GenerationQueue'!AK$5:AK$410,'Grid GenerationQueue'!$AZ$5:$AZ$410,$B522,'Grid GenerationQueue'!$BA$5:$BA$410,$C522,'Grid GenerationQueue'!$BJ$5:$BJ$410,"Executed")</f>
        <v>0</v>
      </c>
      <c r="V522">
        <f>SUMIFS('Grid GenerationQueue'!AL$5:AL$410,'Grid GenerationQueue'!$AZ$5:$AZ$410,$B522,'Grid GenerationQueue'!$BA$5:$BA$410,$C522,'Grid GenerationQueue'!$BJ$5:$BJ$410,"Executed")</f>
        <v>0</v>
      </c>
      <c r="W522">
        <f>SUMIFS('Grid GenerationQueue'!AM$5:AM$410,'Grid GenerationQueue'!$AZ$5:$AZ$410,$B522,'Grid GenerationQueue'!$BA$5:$BA$410,$C522,'Grid GenerationQueue'!$BJ$5:$BJ$410,"Executed")</f>
        <v>0</v>
      </c>
      <c r="X522">
        <f>SUMIFS('Grid GenerationQueue'!AN$5:AN$410,'Grid GenerationQueue'!$AZ$5:$AZ$410,$B522,'Grid GenerationQueue'!$BA$5:$BA$410,$C522,'Grid GenerationQueue'!$BJ$5:$BJ$410,"Executed")</f>
        <v>0</v>
      </c>
      <c r="Y522">
        <f>SUMIFS('Grid GenerationQueue'!AO$5:AO$410,'Grid GenerationQueue'!$AZ$5:$AZ$410,$B522,'Grid GenerationQueue'!$BA$5:$BA$410,$C522,'Grid GenerationQueue'!$BJ$5:$BJ$410,"Executed")</f>
        <v>0</v>
      </c>
      <c r="Z522">
        <f>SUMIFS('Grid GenerationQueue'!AP$5:AP$410,'Grid GenerationQueue'!$AZ$5:$AZ$410,$B522,'Grid GenerationQueue'!$BA$5:$BA$410,$C522,'Grid GenerationQueue'!$BJ$5:$BJ$410,"Executed")</f>
        <v>0</v>
      </c>
      <c r="AA522">
        <f>SUMIFS('Grid GenerationQueue'!AQ$5:AQ$410,'Grid GenerationQueue'!$AZ$5:$AZ$410,$B522,'Grid GenerationQueue'!$BA$5:$BA$410,$C522,'Grid GenerationQueue'!$BJ$5:$BJ$410,"Executed")</f>
        <v>0</v>
      </c>
      <c r="AB522">
        <f>SUMIFS('Grid GenerationQueue'!AR$5:AR$410,'Grid GenerationQueue'!$AZ$5:$AZ$410,$B522,'Grid GenerationQueue'!$BA$5:$BA$410,$C522,'Grid GenerationQueue'!$BJ$5:$BJ$410,"Executed")</f>
        <v>0</v>
      </c>
      <c r="AD522">
        <f>SUMIFS('Grid GenerationQueue'!AG$5:AG$410,'Grid GenerationQueue'!$AZ$5:$AZ$410,$B522,'Grid GenerationQueue'!$BA$5:$BA$410,$C522,'Grid GenerationQueue'!$BH$5:$BH$410,"&lt;&gt;"&amp;"")+SUMIFS('Grid GenerationQueue'!AG$5:AG$410,'Grid GenerationQueue'!$AZ$5:$AZ$410,$B522,'Grid GenerationQueue'!$BA$5:$BA$410,$C522,'Grid GenerationQueue'!$BH$5:$BH$410,"",'Grid GenerationQueue'!$AC$5:$AC$410,1)</f>
        <v>0</v>
      </c>
      <c r="AE522">
        <f>SUMIFS('Grid GenerationQueue'!AH$5:AH$410,'Grid GenerationQueue'!$AZ$5:$AZ$410,$B522,'Grid GenerationQueue'!$BA$5:$BA$410,$C522,'Grid GenerationQueue'!$BH$5:$BH$410,"&lt;&gt;"&amp;"")+SUMIFS('Grid GenerationQueue'!AH$5:AH$410,'Grid GenerationQueue'!$AZ$5:$AZ$410,$B522,'Grid GenerationQueue'!$BA$5:$BA$410,$C522,'Grid GenerationQueue'!$BH$5:$BH$410,"",'Grid GenerationQueue'!$AC$5:$AC$410,1)</f>
        <v>0</v>
      </c>
      <c r="AF522">
        <f>SUMIFS('Grid GenerationQueue'!AI$5:AI$410,'Grid GenerationQueue'!$AZ$5:$AZ$410,$B522,'Grid GenerationQueue'!$BA$5:$BA$410,$C522,'Grid GenerationQueue'!$BH$5:$BH$410,"&lt;&gt;"&amp;"")+SUMIFS('Grid GenerationQueue'!AI$5:AI$410,'Grid GenerationQueue'!$AZ$5:$AZ$410,$B522,'Grid GenerationQueue'!$BA$5:$BA$410,$C522,'Grid GenerationQueue'!$BH$5:$BH$410,"",'Grid GenerationQueue'!$AC$5:$AC$410,1)</f>
        <v>0</v>
      </c>
      <c r="AG522">
        <f>SUMIFS('Grid GenerationQueue'!AJ$5:AJ$410,'Grid GenerationQueue'!$AZ$5:$AZ$410,$B522,'Grid GenerationQueue'!$BA$5:$BA$410,$C522,'Grid GenerationQueue'!$BH$5:$BH$410,"&lt;&gt;"&amp;"")+SUMIFS('Grid GenerationQueue'!AJ$5:AJ$410,'Grid GenerationQueue'!$AZ$5:$AZ$410,$B522,'Grid GenerationQueue'!$BA$5:$BA$410,$C522,'Grid GenerationQueue'!$BH$5:$BH$410,"",'Grid GenerationQueue'!$AC$5:$AC$410,1)</f>
        <v>0</v>
      </c>
      <c r="AH522">
        <f>SUMIFS('Grid GenerationQueue'!AK$5:AK$410,'Grid GenerationQueue'!$AZ$5:$AZ$410,$B522,'Grid GenerationQueue'!$BA$5:$BA$410,$C522,'Grid GenerationQueue'!$BH$5:$BH$410,"&lt;&gt;"&amp;"")+SUMIFS('Grid GenerationQueue'!AK$5:AK$410,'Grid GenerationQueue'!$AZ$5:$AZ$410,$B522,'Grid GenerationQueue'!$BA$5:$BA$410,$C522,'Grid GenerationQueue'!$BH$5:$BH$410,"",'Grid GenerationQueue'!$AC$5:$AC$410,1)</f>
        <v>0</v>
      </c>
      <c r="AI522">
        <f>SUMIFS('Grid GenerationQueue'!AL$5:AL$410,'Grid GenerationQueue'!$AZ$5:$AZ$410,$B522,'Grid GenerationQueue'!$BA$5:$BA$410,$C522,'Grid GenerationQueue'!$BH$5:$BH$410,"&lt;&gt;"&amp;"")+SUMIFS('Grid GenerationQueue'!AL$5:AL$410,'Grid GenerationQueue'!$AZ$5:$AZ$410,$B522,'Grid GenerationQueue'!$BA$5:$BA$410,$C522,'Grid GenerationQueue'!$BH$5:$BH$410,"",'Grid GenerationQueue'!$AC$5:$AC$410,1)</f>
        <v>0</v>
      </c>
      <c r="AJ522">
        <f>SUMIFS('Grid GenerationQueue'!AM$5:AM$410,'Grid GenerationQueue'!$AZ$5:$AZ$410,$B522,'Grid GenerationQueue'!$BA$5:$BA$410,$C522,'Grid GenerationQueue'!$BH$5:$BH$410,"&lt;&gt;"&amp;"")+SUMIFS('Grid GenerationQueue'!AM$5:AM$410,'Grid GenerationQueue'!$AZ$5:$AZ$410,$B522,'Grid GenerationQueue'!$BA$5:$BA$410,$C522,'Grid GenerationQueue'!$BH$5:$BH$410,"",'Grid GenerationQueue'!$AC$5:$AC$410,1)</f>
        <v>0</v>
      </c>
      <c r="AK522">
        <f>SUMIFS('Grid GenerationQueue'!AN$5:AN$410,'Grid GenerationQueue'!$AZ$5:$AZ$410,$B522,'Grid GenerationQueue'!$BA$5:$BA$410,$C522,'Grid GenerationQueue'!$BH$5:$BH$410,"&lt;&gt;"&amp;"")+SUMIFS('Grid GenerationQueue'!AN$5:AN$410,'Grid GenerationQueue'!$AZ$5:$AZ$410,$B522,'Grid GenerationQueue'!$BA$5:$BA$410,$C522,'Grid GenerationQueue'!$BH$5:$BH$410,"",'Grid GenerationQueue'!$AC$5:$AC$410,1)</f>
        <v>0</v>
      </c>
      <c r="AL522">
        <f>SUMIFS('Grid GenerationQueue'!AO$5:AO$410,'Grid GenerationQueue'!$AZ$5:$AZ$410,$B522,'Grid GenerationQueue'!$BA$5:$BA$410,$C522,'Grid GenerationQueue'!$BH$5:$BH$410,"&lt;&gt;"&amp;"")+SUMIFS('Grid GenerationQueue'!AO$5:AO$410,'Grid GenerationQueue'!$AZ$5:$AZ$410,$B522,'Grid GenerationQueue'!$BA$5:$BA$410,$C522,'Grid GenerationQueue'!$BH$5:$BH$410,"",'Grid GenerationQueue'!$AC$5:$AC$410,1)</f>
        <v>0</v>
      </c>
      <c r="AM522">
        <f>SUMIFS('Grid GenerationQueue'!AP$5:AP$410,'Grid GenerationQueue'!$AZ$5:$AZ$410,$B522,'Grid GenerationQueue'!$BA$5:$BA$410,$C522,'Grid GenerationQueue'!$BH$5:$BH$410,"&lt;&gt;"&amp;"")+SUMIFS('Grid GenerationQueue'!AP$5:AP$410,'Grid GenerationQueue'!$AZ$5:$AZ$410,$B522,'Grid GenerationQueue'!$BA$5:$BA$410,$C522,'Grid GenerationQueue'!$BH$5:$BH$410,"",'Grid GenerationQueue'!$AC$5:$AC$410,1)</f>
        <v>0</v>
      </c>
      <c r="AN522">
        <f>SUMIFS('Grid GenerationQueue'!AQ$5:AQ$410,'Grid GenerationQueue'!$AZ$5:$AZ$410,$B522,'Grid GenerationQueue'!$BA$5:$BA$410,$C522,'Grid GenerationQueue'!$BH$5:$BH$410,"&lt;&gt;"&amp;"")+SUMIFS('Grid GenerationQueue'!AQ$5:AQ$410,'Grid GenerationQueue'!$AZ$5:$AZ$410,$B522,'Grid GenerationQueue'!$BA$5:$BA$410,$C522,'Grid GenerationQueue'!$BH$5:$BH$410,"",'Grid GenerationQueue'!$AC$5:$AC$410,1)</f>
        <v>0</v>
      </c>
      <c r="AO522">
        <f>SUMIFS('Grid GenerationQueue'!AR$5:AR$410,'Grid GenerationQueue'!$AZ$5:$AZ$410,$B522,'Grid GenerationQueue'!$BA$5:$BA$410,$C522,'Grid GenerationQueue'!$BH$5:$BH$410,"&lt;&gt;"&amp;"")+SUMIFS('Grid GenerationQueue'!AR$5:AR$410,'Grid GenerationQueue'!$AZ$5:$AZ$410,$B522,'Grid GenerationQueue'!$BA$5:$BA$410,$C522,'Grid GenerationQueue'!$BH$5:$BH$410,"",'Grid GenerationQueue'!$AC$5:$AC$410,1)</f>
        <v>0</v>
      </c>
      <c r="AQ522">
        <f>SUMIFS('Grid GenerationQueue'!AG$5:AG$410,'Grid GenerationQueue'!$AZ$5:$AZ$410,$B522,'Grid GenerationQueue'!$BA$5:$BA$410,$C522,'Grid GenerationQueue'!$BK$5:$BK$410,"&gt;0")</f>
        <v>0</v>
      </c>
      <c r="AR522">
        <f>SUMIFS('Grid GenerationQueue'!AH$5:AH$410,'Grid GenerationQueue'!$AZ$5:$AZ$410,$B522,'Grid GenerationQueue'!$BA$5:$BA$410,$C522,'Grid GenerationQueue'!$BK$5:$BK$410,"&gt;0")</f>
        <v>0</v>
      </c>
      <c r="AS522">
        <f>SUMIFS('Grid GenerationQueue'!AI$5:AI$410,'Grid GenerationQueue'!$AZ$5:$AZ$410,$B522,'Grid GenerationQueue'!$BA$5:$BA$410,$C522,'Grid GenerationQueue'!$BK$5:$BK$410,"&gt;0")</f>
        <v>0</v>
      </c>
      <c r="AT522">
        <f>SUMIFS('Grid GenerationQueue'!AJ$5:AJ$410,'Grid GenerationQueue'!$AZ$5:$AZ$410,$B522,'Grid GenerationQueue'!$BA$5:$BA$410,$C522,'Grid GenerationQueue'!$BK$5:$BK$410,"&gt;0")</f>
        <v>0</v>
      </c>
      <c r="AU522">
        <f>SUMIFS('Grid GenerationQueue'!AK$5:AK$410,'Grid GenerationQueue'!$AZ$5:$AZ$410,$B522,'Grid GenerationQueue'!$BA$5:$BA$410,$C522,'Grid GenerationQueue'!$BK$5:$BK$410,"&gt;0")</f>
        <v>0</v>
      </c>
      <c r="AV522">
        <f>SUMIFS('Grid GenerationQueue'!AL$5:AL$410,'Grid GenerationQueue'!$AZ$5:$AZ$410,$B522,'Grid GenerationQueue'!$BA$5:$BA$410,$C522,'Grid GenerationQueue'!$BK$5:$BK$410,"&gt;0")</f>
        <v>0</v>
      </c>
      <c r="AW522">
        <f>SUMIFS('Grid GenerationQueue'!AM$5:AM$410,'Grid GenerationQueue'!$AZ$5:$AZ$410,$B522,'Grid GenerationQueue'!$BA$5:$BA$410,$C522,'Grid GenerationQueue'!$BK$5:$BK$410,"&gt;0")</f>
        <v>0</v>
      </c>
      <c r="AX522">
        <f>SUMIFS('Grid GenerationQueue'!AN$5:AN$410,'Grid GenerationQueue'!$AZ$5:$AZ$410,$B522,'Grid GenerationQueue'!$BA$5:$BA$410,$C522,'Grid GenerationQueue'!$BK$5:$BK$410,"&gt;0")</f>
        <v>0</v>
      </c>
      <c r="AY522">
        <f>SUMIFS('Grid GenerationQueue'!AO$5:AO$410,'Grid GenerationQueue'!$AZ$5:$AZ$410,$B522,'Grid GenerationQueue'!$BA$5:$BA$410,$C522,'Grid GenerationQueue'!$BK$5:$BK$410,"&gt;0")</f>
        <v>0</v>
      </c>
      <c r="AZ522">
        <f>SUMIFS('Grid GenerationQueue'!AP$5:AP$410,'Grid GenerationQueue'!$AZ$5:$AZ$410,$B522,'Grid GenerationQueue'!$BA$5:$BA$410,$C522,'Grid GenerationQueue'!$BK$5:$BK$410,"&gt;0")</f>
        <v>0</v>
      </c>
      <c r="BA522">
        <f>SUMIFS('Grid GenerationQueue'!AQ$5:AQ$410,'Grid GenerationQueue'!$AZ$5:$AZ$410,$B522,'Grid GenerationQueue'!$BA$5:$BA$410,$C522,'Grid GenerationQueue'!$BK$5:$BK$410,"&gt;0")</f>
        <v>0</v>
      </c>
      <c r="BB522">
        <f>SUMIFS('Grid GenerationQueue'!AR$5:AR$410,'Grid GenerationQueue'!$AZ$5:$AZ$410,$B522,'Grid GenerationQueue'!$BA$5:$BA$410,$C522,'Grid GenerationQueue'!$BK$5:$BK$410,"&gt;0")</f>
        <v>0</v>
      </c>
      <c r="BD522">
        <f>SUMIFS('Grid GenerationQueue'!AG$5:AG$410,'Grid GenerationQueue'!$AZ$5:$AZ$410,$B522,'Grid GenerationQueue'!$BA$5:$BA$410,$C522,'Grid GenerationQueue'!$BD$5:$BD$410,"&lt;="&amp;$BE$3)</f>
        <v>0</v>
      </c>
      <c r="BE522">
        <f>SUMIFS('Grid GenerationQueue'!AH$5:AH$410,'Grid GenerationQueue'!$AZ$5:$AZ$410,$B522,'Grid GenerationQueue'!$BA$5:$BA$410,$C522,'Grid GenerationQueue'!$BD$5:$BD$410,"&lt;="&amp;$BE$3)</f>
        <v>0</v>
      </c>
      <c r="BF522">
        <f>SUMIFS('Grid GenerationQueue'!AI$5:AI$410,'Grid GenerationQueue'!$AZ$5:$AZ$410,$B522,'Grid GenerationQueue'!$BA$5:$BA$410,$C522,'Grid GenerationQueue'!$BD$5:$BD$410,"&lt;="&amp;$BE$3)</f>
        <v>0</v>
      </c>
      <c r="BG522">
        <f>SUMIFS('Grid GenerationQueue'!AJ$5:AJ$410,'Grid GenerationQueue'!$AZ$5:$AZ$410,$B522,'Grid GenerationQueue'!$BA$5:$BA$410,$C522,'Grid GenerationQueue'!$BD$5:$BD$410,"&lt;="&amp;$BE$3)</f>
        <v>0</v>
      </c>
      <c r="BH522">
        <f>SUMIFS('Grid GenerationQueue'!AK$5:AK$410,'Grid GenerationQueue'!$AZ$5:$AZ$410,$B522,'Grid GenerationQueue'!$BA$5:$BA$410,$C522,'Grid GenerationQueue'!$BD$5:$BD$410,"&lt;="&amp;$BE$3)</f>
        <v>0</v>
      </c>
      <c r="BI522">
        <f>SUMIFS('Grid GenerationQueue'!AL$5:AL$410,'Grid GenerationQueue'!$AZ$5:$AZ$410,$B522,'Grid GenerationQueue'!$BA$5:$BA$410,$C522,'Grid GenerationQueue'!$BD$5:$BD$410,"&lt;="&amp;$BE$3)</f>
        <v>0</v>
      </c>
      <c r="BJ522">
        <f>SUMIFS('Grid GenerationQueue'!AM$5:AM$410,'Grid GenerationQueue'!$AZ$5:$AZ$410,$B522,'Grid GenerationQueue'!$BA$5:$BA$410,$C522,'Grid GenerationQueue'!$BD$5:$BD$410,"&lt;="&amp;$BE$3)</f>
        <v>0</v>
      </c>
      <c r="BK522">
        <f>SUMIFS('Grid GenerationQueue'!AN$5:AN$410,'Grid GenerationQueue'!$AZ$5:$AZ$410,$B522,'Grid GenerationQueue'!$BA$5:$BA$410,$C522,'Grid GenerationQueue'!$BD$5:$BD$410,"&lt;="&amp;$BE$3)</f>
        <v>0</v>
      </c>
      <c r="BL522">
        <f>SUMIFS('Grid GenerationQueue'!AO$5:AO$410,'Grid GenerationQueue'!$AZ$5:$AZ$410,$B522,'Grid GenerationQueue'!$BA$5:$BA$410,$C522,'Grid GenerationQueue'!$BD$5:$BD$410,"&lt;="&amp;$BE$3)</f>
        <v>0</v>
      </c>
      <c r="BM522">
        <f>SUMIFS('Grid GenerationQueue'!AP$5:AP$410,'Grid GenerationQueue'!$AZ$5:$AZ$410,$B522,'Grid GenerationQueue'!$BA$5:$BA$410,$C522,'Grid GenerationQueue'!$BD$5:$BD$410,"&lt;="&amp;$BE$3)</f>
        <v>0</v>
      </c>
      <c r="BN522">
        <f>SUMIFS('Grid GenerationQueue'!AQ$5:AQ$410,'Grid GenerationQueue'!$AZ$5:$AZ$410,$B522,'Grid GenerationQueue'!$BA$5:$BA$410,$C522,'Grid GenerationQueue'!$BD$5:$BD$410,"&lt;="&amp;$BE$3)</f>
        <v>0</v>
      </c>
      <c r="BO522">
        <f>SUMIFS('Grid GenerationQueue'!AR$5:AR$410,'Grid GenerationQueue'!$AZ$5:$AZ$410,$B522,'Grid GenerationQueue'!$BA$5:$BA$410,$C522,'Grid GenerationQueue'!$BD$5:$BD$410,"&lt;="&amp;$BE$3)</f>
        <v>0</v>
      </c>
      <c r="BQ522">
        <f>SUMIFS('Grid GenerationQueue'!AG$5:AG$410,'Grid GenerationQueue'!$AZ$5:$AZ$410,$B522,'Grid GenerationQueue'!$BA$5:$BA$410,$C522,'Grid GenerationQueue'!$BJ$5:$BJ$410,"Executed",'Grid GenerationQueue'!$BD$5:$BD$410,"&lt;="&amp;$BE$3)</f>
        <v>0</v>
      </c>
      <c r="BR522">
        <f>SUMIFS('Grid GenerationQueue'!AH$5:AH$410,'Grid GenerationQueue'!$AZ$5:$AZ$410,$B522,'Grid GenerationQueue'!$BA$5:$BA$410,$C522,'Grid GenerationQueue'!$BJ$5:$BJ$410,"Executed",'Grid GenerationQueue'!$BD$5:$BD$410,"&lt;="&amp;$BE$3)</f>
        <v>0</v>
      </c>
      <c r="BS522">
        <f>SUMIFS('Grid GenerationQueue'!AI$5:AI$410,'Grid GenerationQueue'!$AZ$5:$AZ$410,$B522,'Grid GenerationQueue'!$BA$5:$BA$410,$C522,'Grid GenerationQueue'!$BJ$5:$BJ$410,"Executed",'Grid GenerationQueue'!$BD$5:$BD$410,"&lt;="&amp;$BE$3)</f>
        <v>0</v>
      </c>
      <c r="BT522">
        <f>SUMIFS('Grid GenerationQueue'!AJ$5:AJ$410,'Grid GenerationQueue'!$AZ$5:$AZ$410,$B522,'Grid GenerationQueue'!$BA$5:$BA$410,$C522,'Grid GenerationQueue'!$BJ$5:$BJ$410,"Executed",'Grid GenerationQueue'!$BD$5:$BD$410,"&lt;="&amp;$BE$3)</f>
        <v>0</v>
      </c>
      <c r="BU522">
        <f>SUMIFS('Grid GenerationQueue'!AK$5:AK$410,'Grid GenerationQueue'!$AZ$5:$AZ$410,$B522,'Grid GenerationQueue'!$BA$5:$BA$410,$C522,'Grid GenerationQueue'!$BJ$5:$BJ$410,"Executed",'Grid GenerationQueue'!$BD$5:$BD$410,"&lt;="&amp;$BE$3)</f>
        <v>0</v>
      </c>
      <c r="BV522">
        <f>SUMIFS('Grid GenerationQueue'!AL$5:AL$410,'Grid GenerationQueue'!$AZ$5:$AZ$410,$B522,'Grid GenerationQueue'!$BA$5:$BA$410,$C522,'Grid GenerationQueue'!$BJ$5:$BJ$410,"Executed",'Grid GenerationQueue'!$BD$5:$BD$410,"&lt;="&amp;$BE$3)</f>
        <v>0</v>
      </c>
      <c r="BW522">
        <f>SUMIFS('Grid GenerationQueue'!AM$5:AM$410,'Grid GenerationQueue'!$AZ$5:$AZ$410,$B522,'Grid GenerationQueue'!$BA$5:$BA$410,$C522,'Grid GenerationQueue'!$BJ$5:$BJ$410,"Executed",'Grid GenerationQueue'!$BD$5:$BD$410,"&lt;="&amp;$BE$3)</f>
        <v>0</v>
      </c>
      <c r="BX522">
        <f>SUMIFS('Grid GenerationQueue'!AN$5:AN$410,'Grid GenerationQueue'!$AZ$5:$AZ$410,$B522,'Grid GenerationQueue'!$BA$5:$BA$410,$C522,'Grid GenerationQueue'!$BJ$5:$BJ$410,"Executed",'Grid GenerationQueue'!$BD$5:$BD$410,"&lt;="&amp;$BE$3)</f>
        <v>0</v>
      </c>
      <c r="BY522">
        <f>SUMIFS('Grid GenerationQueue'!AO$5:AO$410,'Grid GenerationQueue'!$AZ$5:$AZ$410,$B522,'Grid GenerationQueue'!$BA$5:$BA$410,$C522,'Grid GenerationQueue'!$BJ$5:$BJ$410,"Executed",'Grid GenerationQueue'!$BD$5:$BD$410,"&lt;="&amp;$BE$3)</f>
        <v>0</v>
      </c>
      <c r="BZ522">
        <f>SUMIFS('Grid GenerationQueue'!AP$5:AP$410,'Grid GenerationQueue'!$AZ$5:$AZ$410,$B522,'Grid GenerationQueue'!$BA$5:$BA$410,$C522,'Grid GenerationQueue'!$BJ$5:$BJ$410,"Executed",'Grid GenerationQueue'!$BD$5:$BD$410,"&lt;="&amp;$BE$3)</f>
        <v>0</v>
      </c>
      <c r="CA522">
        <f>SUMIFS('Grid GenerationQueue'!AQ$5:AQ$410,'Grid GenerationQueue'!$AZ$5:$AZ$410,$B522,'Grid GenerationQueue'!$BA$5:$BA$410,$C522,'Grid GenerationQueue'!$BJ$5:$BJ$410,"Executed",'Grid GenerationQueue'!$BD$5:$BD$410,"&lt;="&amp;$BE$3)</f>
        <v>0</v>
      </c>
      <c r="CB522">
        <f>SUMIFS('Grid GenerationQueue'!AR$5:AR$410,'Grid GenerationQueue'!$AZ$5:$AZ$410,$B522,'Grid GenerationQueue'!$BA$5:$BA$410,$C522,'Grid GenerationQueue'!$BJ$5:$BJ$410,"Executed",'Grid GenerationQueue'!$BD$5:$BD$410,"&lt;="&amp;$BE$3)</f>
        <v>0</v>
      </c>
      <c r="CD522">
        <f>SUMIFS('Grid GenerationQueue'!AG$5:AG$410,'Grid GenerationQueue'!$AZ$5:$AZ$410,$B522,'Grid GenerationQueue'!$BA$5:$BA$410,$C522,'Grid GenerationQueue'!$BH$5:$BH$410,"&lt;&gt;"&amp;"",'Grid GenerationQueue'!$BD$5:$BD$410,"&lt;="&amp;$BE$3)</f>
        <v>0</v>
      </c>
      <c r="CE522">
        <f>SUMIFS('Grid GenerationQueue'!AH$5:AH$410,'Grid GenerationQueue'!$AZ$5:$AZ$410,$B522,'Grid GenerationQueue'!$BA$5:$BA$410,$C522,'Grid GenerationQueue'!$BH$5:$BH$410,"&lt;&gt;"&amp;"",'Grid GenerationQueue'!$BD$5:$BD$410,"&lt;="&amp;$BE$3)</f>
        <v>0</v>
      </c>
      <c r="CF522">
        <f>SUMIFS('Grid GenerationQueue'!AI$5:AI$410,'Grid GenerationQueue'!$AZ$5:$AZ$410,$B522,'Grid GenerationQueue'!$BA$5:$BA$410,$C522,'Grid GenerationQueue'!$BH$5:$BH$410,"&lt;&gt;"&amp;"",'Grid GenerationQueue'!$BD$5:$BD$410,"&lt;="&amp;$BE$3)</f>
        <v>0</v>
      </c>
      <c r="CG522">
        <f>SUMIFS('Grid GenerationQueue'!AJ$5:AJ$410,'Grid GenerationQueue'!$AZ$5:$AZ$410,$B522,'Grid GenerationQueue'!$BA$5:$BA$410,$C522,'Grid GenerationQueue'!$BH$5:$BH$410,"&lt;&gt;"&amp;"",'Grid GenerationQueue'!$BD$5:$BD$410,"&lt;="&amp;$BE$3)</f>
        <v>0</v>
      </c>
      <c r="CH522">
        <f>SUMIFS('Grid GenerationQueue'!AK$5:AK$410,'Grid GenerationQueue'!$AZ$5:$AZ$410,$B522,'Grid GenerationQueue'!$BA$5:$BA$410,$C522,'Grid GenerationQueue'!$BH$5:$BH$410,"&lt;&gt;"&amp;"",'Grid GenerationQueue'!$BD$5:$BD$410,"&lt;="&amp;$BE$3)</f>
        <v>0</v>
      </c>
      <c r="CI522">
        <f>SUMIFS('Grid GenerationQueue'!AL$5:AL$410,'Grid GenerationQueue'!$AZ$5:$AZ$410,$B522,'Grid GenerationQueue'!$BA$5:$BA$410,$C522,'Grid GenerationQueue'!$BH$5:$BH$410,"&lt;&gt;"&amp;"",'Grid GenerationQueue'!$BD$5:$BD$410,"&lt;="&amp;$BE$3)</f>
        <v>0</v>
      </c>
      <c r="CJ522">
        <f>SUMIFS('Grid GenerationQueue'!AM$5:AM$410,'Grid GenerationQueue'!$AZ$5:$AZ$410,$B522,'Grid GenerationQueue'!$BA$5:$BA$410,$C522,'Grid GenerationQueue'!$BH$5:$BH$410,"&lt;&gt;"&amp;"",'Grid GenerationQueue'!$BD$5:$BD$410,"&lt;="&amp;$BE$3)</f>
        <v>0</v>
      </c>
      <c r="CK522">
        <f>SUMIFS('Grid GenerationQueue'!AN$5:AN$410,'Grid GenerationQueue'!$AZ$5:$AZ$410,$B522,'Grid GenerationQueue'!$BA$5:$BA$410,$C522,'Grid GenerationQueue'!$BH$5:$BH$410,"&lt;&gt;"&amp;"",'Grid GenerationQueue'!$BD$5:$BD$410,"&lt;="&amp;$BE$3)</f>
        <v>0</v>
      </c>
      <c r="CL522">
        <f>SUMIFS('Grid GenerationQueue'!AO$5:AO$410,'Grid GenerationQueue'!$AZ$5:$AZ$410,$B522,'Grid GenerationQueue'!$BA$5:$BA$410,$C522,'Grid GenerationQueue'!$BH$5:$BH$410,"&lt;&gt;"&amp;"",'Grid GenerationQueue'!$BD$5:$BD$410,"&lt;="&amp;$BE$3)</f>
        <v>0</v>
      </c>
      <c r="CM522">
        <f>SUMIFS('Grid GenerationQueue'!AP$5:AP$410,'Grid GenerationQueue'!$AZ$5:$AZ$410,$B522,'Grid GenerationQueue'!$BA$5:$BA$410,$C522,'Grid GenerationQueue'!$BH$5:$BH$410,"&lt;&gt;"&amp;"",'Grid GenerationQueue'!$BD$5:$BD$410,"&lt;="&amp;$BE$3)</f>
        <v>0</v>
      </c>
      <c r="CN522">
        <f>SUMIFS('Grid GenerationQueue'!AQ$5:AQ$410,'Grid GenerationQueue'!$AZ$5:$AZ$410,$B522,'Grid GenerationQueue'!$BA$5:$BA$410,$C522,'Grid GenerationQueue'!$BH$5:$BH$410,"&lt;&gt;"&amp;"",'Grid GenerationQueue'!$BD$5:$BD$410,"&lt;="&amp;$BE$3)</f>
        <v>0</v>
      </c>
      <c r="CO522">
        <f>SUMIFS('Grid GenerationQueue'!AR$5:AR$410,'Grid GenerationQueue'!$AZ$5:$AZ$410,$B522,'Grid GenerationQueue'!$BA$5:$BA$410,$C522,'Grid GenerationQueue'!$BH$5:$BH$410,"&lt;&gt;"&amp;"",'Grid GenerationQueue'!$BD$5:$BD$410,"&lt;="&amp;$BE$3)</f>
        <v>0</v>
      </c>
      <c r="CQ522">
        <f>SUMIFS('Grid GenerationQueue'!AG$5:AG$410,'Grid GenerationQueue'!$AZ$5:$AZ$410,$B522,'Grid GenerationQueue'!$BA$5:$BA$410,$C522,'Grid GenerationQueue'!$BK$5:$BK$410,"&gt;0",'Grid GenerationQueue'!$BD$5:$BD$410,"&lt;="&amp;$BE$3)</f>
        <v>0</v>
      </c>
      <c r="CR522">
        <f>SUMIFS('Grid GenerationQueue'!AH$5:AH$410,'Grid GenerationQueue'!$AZ$5:$AZ$410,$B522,'Grid GenerationQueue'!$BA$5:$BA$410,$C522,'Grid GenerationQueue'!$BK$5:$BK$410,"&gt;0",'Grid GenerationQueue'!$BD$5:$BD$410,"&lt;="&amp;$BE$3)</f>
        <v>0</v>
      </c>
      <c r="CS522">
        <f>SUMIFS('Grid GenerationQueue'!AI$5:AI$410,'Grid GenerationQueue'!$AZ$5:$AZ$410,$B522,'Grid GenerationQueue'!$BA$5:$BA$410,$C522,'Grid GenerationQueue'!$BK$5:$BK$410,"&gt;0",'Grid GenerationQueue'!$BD$5:$BD$410,"&lt;="&amp;$BE$3)</f>
        <v>0</v>
      </c>
      <c r="CT522">
        <f>SUMIFS('Grid GenerationQueue'!AJ$5:AJ$410,'Grid GenerationQueue'!$AZ$5:$AZ$410,$B522,'Grid GenerationQueue'!$BA$5:$BA$410,$C522,'Grid GenerationQueue'!$BK$5:$BK$410,"&gt;0",'Grid GenerationQueue'!$BD$5:$BD$410,"&lt;="&amp;$BE$3)</f>
        <v>0</v>
      </c>
      <c r="CU522">
        <f>SUMIFS('Grid GenerationQueue'!AK$5:AK$410,'Grid GenerationQueue'!$AZ$5:$AZ$410,$B522,'Grid GenerationQueue'!$BA$5:$BA$410,$C522,'Grid GenerationQueue'!$BK$5:$BK$410,"&gt;0",'Grid GenerationQueue'!$BD$5:$BD$410,"&lt;="&amp;$BE$3)</f>
        <v>0</v>
      </c>
      <c r="CV522">
        <f>SUMIFS('Grid GenerationQueue'!AL$5:AL$410,'Grid GenerationQueue'!$AZ$5:$AZ$410,$B522,'Grid GenerationQueue'!$BA$5:$BA$410,$C522,'Grid GenerationQueue'!$BK$5:$BK$410,"&gt;0",'Grid GenerationQueue'!$BD$5:$BD$410,"&lt;="&amp;$BE$3)</f>
        <v>0</v>
      </c>
      <c r="CW522">
        <f>SUMIFS('Grid GenerationQueue'!AM$5:AM$410,'Grid GenerationQueue'!$AZ$5:$AZ$410,$B522,'Grid GenerationQueue'!$BA$5:$BA$410,$C522,'Grid GenerationQueue'!$BK$5:$BK$410,"&gt;0",'Grid GenerationQueue'!$BD$5:$BD$410,"&lt;="&amp;$BE$3)</f>
        <v>0</v>
      </c>
      <c r="CX522">
        <f>SUMIFS('Grid GenerationQueue'!AN$5:AN$410,'Grid GenerationQueue'!$AZ$5:$AZ$410,$B522,'Grid GenerationQueue'!$BA$5:$BA$410,$C522,'Grid GenerationQueue'!$BK$5:$BK$410,"&gt;0",'Grid GenerationQueue'!$BD$5:$BD$410,"&lt;="&amp;$BE$3)</f>
        <v>0</v>
      </c>
      <c r="CY522">
        <f>SUMIFS('Grid GenerationQueue'!AO$5:AO$410,'Grid GenerationQueue'!$AZ$5:$AZ$410,$B522,'Grid GenerationQueue'!$BA$5:$BA$410,$C522,'Grid GenerationQueue'!$BK$5:$BK$410,"&gt;0",'Grid GenerationQueue'!$BD$5:$BD$410,"&lt;="&amp;$BE$3)</f>
        <v>0</v>
      </c>
      <c r="CZ522">
        <f>SUMIFS('Grid GenerationQueue'!AP$5:AP$410,'Grid GenerationQueue'!$AZ$5:$AZ$410,$B522,'Grid GenerationQueue'!$BA$5:$BA$410,$C522,'Grid GenerationQueue'!$BK$5:$BK$410,"&gt;0",'Grid GenerationQueue'!$BD$5:$BD$410,"&lt;="&amp;$BE$3)</f>
        <v>0</v>
      </c>
      <c r="DA522">
        <f>SUMIFS('Grid GenerationQueue'!AQ$5:AQ$410,'Grid GenerationQueue'!$AZ$5:$AZ$410,$B522,'Grid GenerationQueue'!$BA$5:$BA$410,$C522,'Grid GenerationQueue'!$BK$5:$BK$410,"&gt;0",'Grid GenerationQueue'!$BD$5:$BD$410,"&lt;="&amp;$BE$3)</f>
        <v>0</v>
      </c>
      <c r="DB522">
        <f>SUMIFS('Grid GenerationQueue'!AR$5:AR$410,'Grid GenerationQueue'!$AZ$5:$AZ$410,$B522,'Grid GenerationQueue'!$BA$5:$BA$410,$C522,'Grid GenerationQueue'!$BK$5:$BK$410,"&gt;0",'Grid GenerationQueue'!$BD$5:$BD$410,"&lt;="&amp;$BE$3)</f>
        <v>0</v>
      </c>
    </row>
    <row r="523" spans="1:106" x14ac:dyDescent="0.35">
      <c r="A523" t="s">
        <v>4750</v>
      </c>
      <c r="B523" t="s">
        <v>5004</v>
      </c>
      <c r="C523">
        <v>115</v>
      </c>
      <c r="D523">
        <f>SUMIFS('Grid GenerationQueue'!AG$5:AG$410,'Grid GenerationQueue'!$AZ$5:$AZ$410,$B523,'Grid GenerationQueue'!$BA$5:$BA$410,$C523)</f>
        <v>0</v>
      </c>
      <c r="E523">
        <f>SUMIFS('Grid GenerationQueue'!AH$5:AH$410,'Grid GenerationQueue'!$AZ$5:$AZ$410,$B523,'Grid GenerationQueue'!$BA$5:$BA$410,$C523)</f>
        <v>0</v>
      </c>
      <c r="F523">
        <f>SUMIFS('Grid GenerationQueue'!AI$5:AI$410,'Grid GenerationQueue'!$AZ$5:$AZ$410,$B523,'Grid GenerationQueue'!$BA$5:$BA$410,$C523)</f>
        <v>0</v>
      </c>
      <c r="G523">
        <f>SUMIFS('Grid GenerationQueue'!AJ$5:AJ$410,'Grid GenerationQueue'!$AZ$5:$AZ$410,$B523,'Grid GenerationQueue'!$BA$5:$BA$410,$C523)</f>
        <v>0</v>
      </c>
      <c r="H523">
        <f>SUMIFS('Grid GenerationQueue'!AK$5:AK$410,'Grid GenerationQueue'!$AZ$5:$AZ$410,$B523,'Grid GenerationQueue'!$BA$5:$BA$410,$C523)</f>
        <v>0</v>
      </c>
      <c r="I523">
        <f>SUMIFS('Grid GenerationQueue'!AL$5:AL$410,'Grid GenerationQueue'!$AZ$5:$AZ$410,$B523,'Grid GenerationQueue'!$BA$5:$BA$410,$C523)</f>
        <v>0</v>
      </c>
      <c r="J523">
        <f>SUMIFS('Grid GenerationQueue'!AM$5:AM$410,'Grid GenerationQueue'!$AZ$5:$AZ$410,$B523,'Grid GenerationQueue'!$BA$5:$BA$410,$C523)</f>
        <v>0</v>
      </c>
      <c r="K523">
        <f>SUMIFS('Grid GenerationQueue'!AN$5:AN$410,'Grid GenerationQueue'!$AZ$5:$AZ$410,$B523,'Grid GenerationQueue'!$BA$5:$BA$410,$C523)</f>
        <v>0</v>
      </c>
      <c r="L523">
        <f>SUMIFS('Grid GenerationQueue'!AO$5:AO$410,'Grid GenerationQueue'!$AZ$5:$AZ$410,$B523,'Grid GenerationQueue'!$BA$5:$BA$410,$C523)</f>
        <v>0</v>
      </c>
      <c r="M523">
        <f>SUMIFS('Grid GenerationQueue'!AP$5:AP$410,'Grid GenerationQueue'!$AZ$5:$AZ$410,$B523,'Grid GenerationQueue'!$BA$5:$BA$410,$C523)</f>
        <v>0</v>
      </c>
      <c r="N523">
        <f>SUMIFS('Grid GenerationQueue'!AQ$5:AQ$410,'Grid GenerationQueue'!$AZ$5:$AZ$410,$B523,'Grid GenerationQueue'!$BA$5:$BA$410,$C523)</f>
        <v>0</v>
      </c>
      <c r="O523">
        <f>SUMIFS('Grid GenerationQueue'!AR$5:AR$410,'Grid GenerationQueue'!$AZ$5:$AZ$410,$B523,'Grid GenerationQueue'!$BA$5:$BA$410,$C523)</f>
        <v>0</v>
      </c>
      <c r="Q523">
        <f>SUMIFS('Grid GenerationQueue'!AG$5:AG$410,'Grid GenerationQueue'!$AZ$5:$AZ$410,$B523,'Grid GenerationQueue'!$BA$5:$BA$410,$C523,'Grid GenerationQueue'!$BJ$5:$BJ$410,"Executed")</f>
        <v>0</v>
      </c>
      <c r="R523">
        <f>SUMIFS('Grid GenerationQueue'!AH$5:AH$410,'Grid GenerationQueue'!$AZ$5:$AZ$410,$B523,'Grid GenerationQueue'!$BA$5:$BA$410,$C523,'Grid GenerationQueue'!$BJ$5:$BJ$410,"Executed")</f>
        <v>0</v>
      </c>
      <c r="S523">
        <f>SUMIFS('Grid GenerationQueue'!AI$5:AI$410,'Grid GenerationQueue'!$AZ$5:$AZ$410,$B523,'Grid GenerationQueue'!$BA$5:$BA$410,$C523,'Grid GenerationQueue'!$BJ$5:$BJ$410,"Executed")</f>
        <v>0</v>
      </c>
      <c r="T523">
        <f>SUMIFS('Grid GenerationQueue'!AJ$5:AJ$410,'Grid GenerationQueue'!$AZ$5:$AZ$410,$B523,'Grid GenerationQueue'!$BA$5:$BA$410,$C523,'Grid GenerationQueue'!$BJ$5:$BJ$410,"Executed")</f>
        <v>0</v>
      </c>
      <c r="U523">
        <f>SUMIFS('Grid GenerationQueue'!AK$5:AK$410,'Grid GenerationQueue'!$AZ$5:$AZ$410,$B523,'Grid GenerationQueue'!$BA$5:$BA$410,$C523,'Grid GenerationQueue'!$BJ$5:$BJ$410,"Executed")</f>
        <v>0</v>
      </c>
      <c r="V523">
        <f>SUMIFS('Grid GenerationQueue'!AL$5:AL$410,'Grid GenerationQueue'!$AZ$5:$AZ$410,$B523,'Grid GenerationQueue'!$BA$5:$BA$410,$C523,'Grid GenerationQueue'!$BJ$5:$BJ$410,"Executed")</f>
        <v>0</v>
      </c>
      <c r="W523">
        <f>SUMIFS('Grid GenerationQueue'!AM$5:AM$410,'Grid GenerationQueue'!$AZ$5:$AZ$410,$B523,'Grid GenerationQueue'!$BA$5:$BA$410,$C523,'Grid GenerationQueue'!$BJ$5:$BJ$410,"Executed")</f>
        <v>0</v>
      </c>
      <c r="X523">
        <f>SUMIFS('Grid GenerationQueue'!AN$5:AN$410,'Grid GenerationQueue'!$AZ$5:$AZ$410,$B523,'Grid GenerationQueue'!$BA$5:$BA$410,$C523,'Grid GenerationQueue'!$BJ$5:$BJ$410,"Executed")</f>
        <v>0</v>
      </c>
      <c r="Y523">
        <f>SUMIFS('Grid GenerationQueue'!AO$5:AO$410,'Grid GenerationQueue'!$AZ$5:$AZ$410,$B523,'Grid GenerationQueue'!$BA$5:$BA$410,$C523,'Grid GenerationQueue'!$BJ$5:$BJ$410,"Executed")</f>
        <v>0</v>
      </c>
      <c r="Z523">
        <f>SUMIFS('Grid GenerationQueue'!AP$5:AP$410,'Grid GenerationQueue'!$AZ$5:$AZ$410,$B523,'Grid GenerationQueue'!$BA$5:$BA$410,$C523,'Grid GenerationQueue'!$BJ$5:$BJ$410,"Executed")</f>
        <v>0</v>
      </c>
      <c r="AA523">
        <f>SUMIFS('Grid GenerationQueue'!AQ$5:AQ$410,'Grid GenerationQueue'!$AZ$5:$AZ$410,$B523,'Grid GenerationQueue'!$BA$5:$BA$410,$C523,'Grid GenerationQueue'!$BJ$5:$BJ$410,"Executed")</f>
        <v>0</v>
      </c>
      <c r="AB523">
        <f>SUMIFS('Grid GenerationQueue'!AR$5:AR$410,'Grid GenerationQueue'!$AZ$5:$AZ$410,$B523,'Grid GenerationQueue'!$BA$5:$BA$410,$C523,'Grid GenerationQueue'!$BJ$5:$BJ$410,"Executed")</f>
        <v>0</v>
      </c>
      <c r="AD523">
        <f>SUMIFS('Grid GenerationQueue'!AG$5:AG$410,'Grid GenerationQueue'!$AZ$5:$AZ$410,$B523,'Grid GenerationQueue'!$BA$5:$BA$410,$C523,'Grid GenerationQueue'!$BH$5:$BH$410,"&lt;&gt;"&amp;"")+SUMIFS('Grid GenerationQueue'!AG$5:AG$410,'Grid GenerationQueue'!$AZ$5:$AZ$410,$B523,'Grid GenerationQueue'!$BA$5:$BA$410,$C523,'Grid GenerationQueue'!$BH$5:$BH$410,"",'Grid GenerationQueue'!$AC$5:$AC$410,1)</f>
        <v>0</v>
      </c>
      <c r="AE523">
        <f>SUMIFS('Grid GenerationQueue'!AH$5:AH$410,'Grid GenerationQueue'!$AZ$5:$AZ$410,$B523,'Grid GenerationQueue'!$BA$5:$BA$410,$C523,'Grid GenerationQueue'!$BH$5:$BH$410,"&lt;&gt;"&amp;"")+SUMIFS('Grid GenerationQueue'!AH$5:AH$410,'Grid GenerationQueue'!$AZ$5:$AZ$410,$B523,'Grid GenerationQueue'!$BA$5:$BA$410,$C523,'Grid GenerationQueue'!$BH$5:$BH$410,"",'Grid GenerationQueue'!$AC$5:$AC$410,1)</f>
        <v>0</v>
      </c>
      <c r="AF523">
        <f>SUMIFS('Grid GenerationQueue'!AI$5:AI$410,'Grid GenerationQueue'!$AZ$5:$AZ$410,$B523,'Grid GenerationQueue'!$BA$5:$BA$410,$C523,'Grid GenerationQueue'!$BH$5:$BH$410,"&lt;&gt;"&amp;"")+SUMIFS('Grid GenerationQueue'!AI$5:AI$410,'Grid GenerationQueue'!$AZ$5:$AZ$410,$B523,'Grid GenerationQueue'!$BA$5:$BA$410,$C523,'Grid GenerationQueue'!$BH$5:$BH$410,"",'Grid GenerationQueue'!$AC$5:$AC$410,1)</f>
        <v>0</v>
      </c>
      <c r="AG523">
        <f>SUMIFS('Grid GenerationQueue'!AJ$5:AJ$410,'Grid GenerationQueue'!$AZ$5:$AZ$410,$B523,'Grid GenerationQueue'!$BA$5:$BA$410,$C523,'Grid GenerationQueue'!$BH$5:$BH$410,"&lt;&gt;"&amp;"")+SUMIFS('Grid GenerationQueue'!AJ$5:AJ$410,'Grid GenerationQueue'!$AZ$5:$AZ$410,$B523,'Grid GenerationQueue'!$BA$5:$BA$410,$C523,'Grid GenerationQueue'!$BH$5:$BH$410,"",'Grid GenerationQueue'!$AC$5:$AC$410,1)</f>
        <v>0</v>
      </c>
      <c r="AH523">
        <f>SUMIFS('Grid GenerationQueue'!AK$5:AK$410,'Grid GenerationQueue'!$AZ$5:$AZ$410,$B523,'Grid GenerationQueue'!$BA$5:$BA$410,$C523,'Grid GenerationQueue'!$BH$5:$BH$410,"&lt;&gt;"&amp;"")+SUMIFS('Grid GenerationQueue'!AK$5:AK$410,'Grid GenerationQueue'!$AZ$5:$AZ$410,$B523,'Grid GenerationQueue'!$BA$5:$BA$410,$C523,'Grid GenerationQueue'!$BH$5:$BH$410,"",'Grid GenerationQueue'!$AC$5:$AC$410,1)</f>
        <v>0</v>
      </c>
      <c r="AI523">
        <f>SUMIFS('Grid GenerationQueue'!AL$5:AL$410,'Grid GenerationQueue'!$AZ$5:$AZ$410,$B523,'Grid GenerationQueue'!$BA$5:$BA$410,$C523,'Grid GenerationQueue'!$BH$5:$BH$410,"&lt;&gt;"&amp;"")+SUMIFS('Grid GenerationQueue'!AL$5:AL$410,'Grid GenerationQueue'!$AZ$5:$AZ$410,$B523,'Grid GenerationQueue'!$BA$5:$BA$410,$C523,'Grid GenerationQueue'!$BH$5:$BH$410,"",'Grid GenerationQueue'!$AC$5:$AC$410,1)</f>
        <v>0</v>
      </c>
      <c r="AJ523">
        <f>SUMIFS('Grid GenerationQueue'!AM$5:AM$410,'Grid GenerationQueue'!$AZ$5:$AZ$410,$B523,'Grid GenerationQueue'!$BA$5:$BA$410,$C523,'Grid GenerationQueue'!$BH$5:$BH$410,"&lt;&gt;"&amp;"")+SUMIFS('Grid GenerationQueue'!AM$5:AM$410,'Grid GenerationQueue'!$AZ$5:$AZ$410,$B523,'Grid GenerationQueue'!$BA$5:$BA$410,$C523,'Grid GenerationQueue'!$BH$5:$BH$410,"",'Grid GenerationQueue'!$AC$5:$AC$410,1)</f>
        <v>0</v>
      </c>
      <c r="AK523">
        <f>SUMIFS('Grid GenerationQueue'!AN$5:AN$410,'Grid GenerationQueue'!$AZ$5:$AZ$410,$B523,'Grid GenerationQueue'!$BA$5:$BA$410,$C523,'Grid GenerationQueue'!$BH$5:$BH$410,"&lt;&gt;"&amp;"")+SUMIFS('Grid GenerationQueue'!AN$5:AN$410,'Grid GenerationQueue'!$AZ$5:$AZ$410,$B523,'Grid GenerationQueue'!$BA$5:$BA$410,$C523,'Grid GenerationQueue'!$BH$5:$BH$410,"",'Grid GenerationQueue'!$AC$5:$AC$410,1)</f>
        <v>0</v>
      </c>
      <c r="AL523">
        <f>SUMIFS('Grid GenerationQueue'!AO$5:AO$410,'Grid GenerationQueue'!$AZ$5:$AZ$410,$B523,'Grid GenerationQueue'!$BA$5:$BA$410,$C523,'Grid GenerationQueue'!$BH$5:$BH$410,"&lt;&gt;"&amp;"")+SUMIFS('Grid GenerationQueue'!AO$5:AO$410,'Grid GenerationQueue'!$AZ$5:$AZ$410,$B523,'Grid GenerationQueue'!$BA$5:$BA$410,$C523,'Grid GenerationQueue'!$BH$5:$BH$410,"",'Grid GenerationQueue'!$AC$5:$AC$410,1)</f>
        <v>0</v>
      </c>
      <c r="AM523">
        <f>SUMIFS('Grid GenerationQueue'!AP$5:AP$410,'Grid GenerationQueue'!$AZ$5:$AZ$410,$B523,'Grid GenerationQueue'!$BA$5:$BA$410,$C523,'Grid GenerationQueue'!$BH$5:$BH$410,"&lt;&gt;"&amp;"")+SUMIFS('Grid GenerationQueue'!AP$5:AP$410,'Grid GenerationQueue'!$AZ$5:$AZ$410,$B523,'Grid GenerationQueue'!$BA$5:$BA$410,$C523,'Grid GenerationQueue'!$BH$5:$BH$410,"",'Grid GenerationQueue'!$AC$5:$AC$410,1)</f>
        <v>0</v>
      </c>
      <c r="AN523">
        <f>SUMIFS('Grid GenerationQueue'!AQ$5:AQ$410,'Grid GenerationQueue'!$AZ$5:$AZ$410,$B523,'Grid GenerationQueue'!$BA$5:$BA$410,$C523,'Grid GenerationQueue'!$BH$5:$BH$410,"&lt;&gt;"&amp;"")+SUMIFS('Grid GenerationQueue'!AQ$5:AQ$410,'Grid GenerationQueue'!$AZ$5:$AZ$410,$B523,'Grid GenerationQueue'!$BA$5:$BA$410,$C523,'Grid GenerationQueue'!$BH$5:$BH$410,"",'Grid GenerationQueue'!$AC$5:$AC$410,1)</f>
        <v>0</v>
      </c>
      <c r="AO523">
        <f>SUMIFS('Grid GenerationQueue'!AR$5:AR$410,'Grid GenerationQueue'!$AZ$5:$AZ$410,$B523,'Grid GenerationQueue'!$BA$5:$BA$410,$C523,'Grid GenerationQueue'!$BH$5:$BH$410,"&lt;&gt;"&amp;"")+SUMIFS('Grid GenerationQueue'!AR$5:AR$410,'Grid GenerationQueue'!$AZ$5:$AZ$410,$B523,'Grid GenerationQueue'!$BA$5:$BA$410,$C523,'Grid GenerationQueue'!$BH$5:$BH$410,"",'Grid GenerationQueue'!$AC$5:$AC$410,1)</f>
        <v>0</v>
      </c>
      <c r="AQ523">
        <f>SUMIFS('Grid GenerationQueue'!AG$5:AG$410,'Grid GenerationQueue'!$AZ$5:$AZ$410,$B523,'Grid GenerationQueue'!$BA$5:$BA$410,$C523,'Grid GenerationQueue'!$BK$5:$BK$410,"&gt;0")</f>
        <v>0</v>
      </c>
      <c r="AR523">
        <f>SUMIFS('Grid GenerationQueue'!AH$5:AH$410,'Grid GenerationQueue'!$AZ$5:$AZ$410,$B523,'Grid GenerationQueue'!$BA$5:$BA$410,$C523,'Grid GenerationQueue'!$BK$5:$BK$410,"&gt;0")</f>
        <v>0</v>
      </c>
      <c r="AS523">
        <f>SUMIFS('Grid GenerationQueue'!AI$5:AI$410,'Grid GenerationQueue'!$AZ$5:$AZ$410,$B523,'Grid GenerationQueue'!$BA$5:$BA$410,$C523,'Grid GenerationQueue'!$BK$5:$BK$410,"&gt;0")</f>
        <v>0</v>
      </c>
      <c r="AT523">
        <f>SUMIFS('Grid GenerationQueue'!AJ$5:AJ$410,'Grid GenerationQueue'!$AZ$5:$AZ$410,$B523,'Grid GenerationQueue'!$BA$5:$BA$410,$C523,'Grid GenerationQueue'!$BK$5:$BK$410,"&gt;0")</f>
        <v>0</v>
      </c>
      <c r="AU523">
        <f>SUMIFS('Grid GenerationQueue'!AK$5:AK$410,'Grid GenerationQueue'!$AZ$5:$AZ$410,$B523,'Grid GenerationQueue'!$BA$5:$BA$410,$C523,'Grid GenerationQueue'!$BK$5:$BK$410,"&gt;0")</f>
        <v>0</v>
      </c>
      <c r="AV523">
        <f>SUMIFS('Grid GenerationQueue'!AL$5:AL$410,'Grid GenerationQueue'!$AZ$5:$AZ$410,$B523,'Grid GenerationQueue'!$BA$5:$BA$410,$C523,'Grid GenerationQueue'!$BK$5:$BK$410,"&gt;0")</f>
        <v>0</v>
      </c>
      <c r="AW523">
        <f>SUMIFS('Grid GenerationQueue'!AM$5:AM$410,'Grid GenerationQueue'!$AZ$5:$AZ$410,$B523,'Grid GenerationQueue'!$BA$5:$BA$410,$C523,'Grid GenerationQueue'!$BK$5:$BK$410,"&gt;0")</f>
        <v>0</v>
      </c>
      <c r="AX523">
        <f>SUMIFS('Grid GenerationQueue'!AN$5:AN$410,'Grid GenerationQueue'!$AZ$5:$AZ$410,$B523,'Grid GenerationQueue'!$BA$5:$BA$410,$C523,'Grid GenerationQueue'!$BK$5:$BK$410,"&gt;0")</f>
        <v>0</v>
      </c>
      <c r="AY523">
        <f>SUMIFS('Grid GenerationQueue'!AO$5:AO$410,'Grid GenerationQueue'!$AZ$5:$AZ$410,$B523,'Grid GenerationQueue'!$BA$5:$BA$410,$C523,'Grid GenerationQueue'!$BK$5:$BK$410,"&gt;0")</f>
        <v>0</v>
      </c>
      <c r="AZ523">
        <f>SUMIFS('Grid GenerationQueue'!AP$5:AP$410,'Grid GenerationQueue'!$AZ$5:$AZ$410,$B523,'Grid GenerationQueue'!$BA$5:$BA$410,$C523,'Grid GenerationQueue'!$BK$5:$BK$410,"&gt;0")</f>
        <v>0</v>
      </c>
      <c r="BA523">
        <f>SUMIFS('Grid GenerationQueue'!AQ$5:AQ$410,'Grid GenerationQueue'!$AZ$5:$AZ$410,$B523,'Grid GenerationQueue'!$BA$5:$BA$410,$C523,'Grid GenerationQueue'!$BK$5:$BK$410,"&gt;0")</f>
        <v>0</v>
      </c>
      <c r="BB523">
        <f>SUMIFS('Grid GenerationQueue'!AR$5:AR$410,'Grid GenerationQueue'!$AZ$5:$AZ$410,$B523,'Grid GenerationQueue'!$BA$5:$BA$410,$C523,'Grid GenerationQueue'!$BK$5:$BK$410,"&gt;0")</f>
        <v>0</v>
      </c>
      <c r="BD523">
        <f>SUMIFS('Grid GenerationQueue'!AG$5:AG$410,'Grid GenerationQueue'!$AZ$5:$AZ$410,$B523,'Grid GenerationQueue'!$BA$5:$BA$410,$C523,'Grid GenerationQueue'!$BD$5:$BD$410,"&lt;="&amp;$BE$3)</f>
        <v>0</v>
      </c>
      <c r="BE523">
        <f>SUMIFS('Grid GenerationQueue'!AH$5:AH$410,'Grid GenerationQueue'!$AZ$5:$AZ$410,$B523,'Grid GenerationQueue'!$BA$5:$BA$410,$C523,'Grid GenerationQueue'!$BD$5:$BD$410,"&lt;="&amp;$BE$3)</f>
        <v>0</v>
      </c>
      <c r="BF523">
        <f>SUMIFS('Grid GenerationQueue'!AI$5:AI$410,'Grid GenerationQueue'!$AZ$5:$AZ$410,$B523,'Grid GenerationQueue'!$BA$5:$BA$410,$C523,'Grid GenerationQueue'!$BD$5:$BD$410,"&lt;="&amp;$BE$3)</f>
        <v>0</v>
      </c>
      <c r="BG523">
        <f>SUMIFS('Grid GenerationQueue'!AJ$5:AJ$410,'Grid GenerationQueue'!$AZ$5:$AZ$410,$B523,'Grid GenerationQueue'!$BA$5:$BA$410,$C523,'Grid GenerationQueue'!$BD$5:$BD$410,"&lt;="&amp;$BE$3)</f>
        <v>0</v>
      </c>
      <c r="BH523">
        <f>SUMIFS('Grid GenerationQueue'!AK$5:AK$410,'Grid GenerationQueue'!$AZ$5:$AZ$410,$B523,'Grid GenerationQueue'!$BA$5:$BA$410,$C523,'Grid GenerationQueue'!$BD$5:$BD$410,"&lt;="&amp;$BE$3)</f>
        <v>0</v>
      </c>
      <c r="BI523">
        <f>SUMIFS('Grid GenerationQueue'!AL$5:AL$410,'Grid GenerationQueue'!$AZ$5:$AZ$410,$B523,'Grid GenerationQueue'!$BA$5:$BA$410,$C523,'Grid GenerationQueue'!$BD$5:$BD$410,"&lt;="&amp;$BE$3)</f>
        <v>0</v>
      </c>
      <c r="BJ523">
        <f>SUMIFS('Grid GenerationQueue'!AM$5:AM$410,'Grid GenerationQueue'!$AZ$5:$AZ$410,$B523,'Grid GenerationQueue'!$BA$5:$BA$410,$C523,'Grid GenerationQueue'!$BD$5:$BD$410,"&lt;="&amp;$BE$3)</f>
        <v>0</v>
      </c>
      <c r="BK523">
        <f>SUMIFS('Grid GenerationQueue'!AN$5:AN$410,'Grid GenerationQueue'!$AZ$5:$AZ$410,$B523,'Grid GenerationQueue'!$BA$5:$BA$410,$C523,'Grid GenerationQueue'!$BD$5:$BD$410,"&lt;="&amp;$BE$3)</f>
        <v>0</v>
      </c>
      <c r="BL523">
        <f>SUMIFS('Grid GenerationQueue'!AO$5:AO$410,'Grid GenerationQueue'!$AZ$5:$AZ$410,$B523,'Grid GenerationQueue'!$BA$5:$BA$410,$C523,'Grid GenerationQueue'!$BD$5:$BD$410,"&lt;="&amp;$BE$3)</f>
        <v>0</v>
      </c>
      <c r="BM523">
        <f>SUMIFS('Grid GenerationQueue'!AP$5:AP$410,'Grid GenerationQueue'!$AZ$5:$AZ$410,$B523,'Grid GenerationQueue'!$BA$5:$BA$410,$C523,'Grid GenerationQueue'!$BD$5:$BD$410,"&lt;="&amp;$BE$3)</f>
        <v>0</v>
      </c>
      <c r="BN523">
        <f>SUMIFS('Grid GenerationQueue'!AQ$5:AQ$410,'Grid GenerationQueue'!$AZ$5:$AZ$410,$B523,'Grid GenerationQueue'!$BA$5:$BA$410,$C523,'Grid GenerationQueue'!$BD$5:$BD$410,"&lt;="&amp;$BE$3)</f>
        <v>0</v>
      </c>
      <c r="BO523">
        <f>SUMIFS('Grid GenerationQueue'!AR$5:AR$410,'Grid GenerationQueue'!$AZ$5:$AZ$410,$B523,'Grid GenerationQueue'!$BA$5:$BA$410,$C523,'Grid GenerationQueue'!$BD$5:$BD$410,"&lt;="&amp;$BE$3)</f>
        <v>0</v>
      </c>
      <c r="BQ523">
        <f>SUMIFS('Grid GenerationQueue'!AG$5:AG$410,'Grid GenerationQueue'!$AZ$5:$AZ$410,$B523,'Grid GenerationQueue'!$BA$5:$BA$410,$C523,'Grid GenerationQueue'!$BJ$5:$BJ$410,"Executed",'Grid GenerationQueue'!$BD$5:$BD$410,"&lt;="&amp;$BE$3)</f>
        <v>0</v>
      </c>
      <c r="BR523">
        <f>SUMIFS('Grid GenerationQueue'!AH$5:AH$410,'Grid GenerationQueue'!$AZ$5:$AZ$410,$B523,'Grid GenerationQueue'!$BA$5:$BA$410,$C523,'Grid GenerationQueue'!$BJ$5:$BJ$410,"Executed",'Grid GenerationQueue'!$BD$5:$BD$410,"&lt;="&amp;$BE$3)</f>
        <v>0</v>
      </c>
      <c r="BS523">
        <f>SUMIFS('Grid GenerationQueue'!AI$5:AI$410,'Grid GenerationQueue'!$AZ$5:$AZ$410,$B523,'Grid GenerationQueue'!$BA$5:$BA$410,$C523,'Grid GenerationQueue'!$BJ$5:$BJ$410,"Executed",'Grid GenerationQueue'!$BD$5:$BD$410,"&lt;="&amp;$BE$3)</f>
        <v>0</v>
      </c>
      <c r="BT523">
        <f>SUMIFS('Grid GenerationQueue'!AJ$5:AJ$410,'Grid GenerationQueue'!$AZ$5:$AZ$410,$B523,'Grid GenerationQueue'!$BA$5:$BA$410,$C523,'Grid GenerationQueue'!$BJ$5:$BJ$410,"Executed",'Grid GenerationQueue'!$BD$5:$BD$410,"&lt;="&amp;$BE$3)</f>
        <v>0</v>
      </c>
      <c r="BU523">
        <f>SUMIFS('Grid GenerationQueue'!AK$5:AK$410,'Grid GenerationQueue'!$AZ$5:$AZ$410,$B523,'Grid GenerationQueue'!$BA$5:$BA$410,$C523,'Grid GenerationQueue'!$BJ$5:$BJ$410,"Executed",'Grid GenerationQueue'!$BD$5:$BD$410,"&lt;="&amp;$BE$3)</f>
        <v>0</v>
      </c>
      <c r="BV523">
        <f>SUMIFS('Grid GenerationQueue'!AL$5:AL$410,'Grid GenerationQueue'!$AZ$5:$AZ$410,$B523,'Grid GenerationQueue'!$BA$5:$BA$410,$C523,'Grid GenerationQueue'!$BJ$5:$BJ$410,"Executed",'Grid GenerationQueue'!$BD$5:$BD$410,"&lt;="&amp;$BE$3)</f>
        <v>0</v>
      </c>
      <c r="BW523">
        <f>SUMIFS('Grid GenerationQueue'!AM$5:AM$410,'Grid GenerationQueue'!$AZ$5:$AZ$410,$B523,'Grid GenerationQueue'!$BA$5:$BA$410,$C523,'Grid GenerationQueue'!$BJ$5:$BJ$410,"Executed",'Grid GenerationQueue'!$BD$5:$BD$410,"&lt;="&amp;$BE$3)</f>
        <v>0</v>
      </c>
      <c r="BX523">
        <f>SUMIFS('Grid GenerationQueue'!AN$5:AN$410,'Grid GenerationQueue'!$AZ$5:$AZ$410,$B523,'Grid GenerationQueue'!$BA$5:$BA$410,$C523,'Grid GenerationQueue'!$BJ$5:$BJ$410,"Executed",'Grid GenerationQueue'!$BD$5:$BD$410,"&lt;="&amp;$BE$3)</f>
        <v>0</v>
      </c>
      <c r="BY523">
        <f>SUMIFS('Grid GenerationQueue'!AO$5:AO$410,'Grid GenerationQueue'!$AZ$5:$AZ$410,$B523,'Grid GenerationQueue'!$BA$5:$BA$410,$C523,'Grid GenerationQueue'!$BJ$5:$BJ$410,"Executed",'Grid GenerationQueue'!$BD$5:$BD$410,"&lt;="&amp;$BE$3)</f>
        <v>0</v>
      </c>
      <c r="BZ523">
        <f>SUMIFS('Grid GenerationQueue'!AP$5:AP$410,'Grid GenerationQueue'!$AZ$5:$AZ$410,$B523,'Grid GenerationQueue'!$BA$5:$BA$410,$C523,'Grid GenerationQueue'!$BJ$5:$BJ$410,"Executed",'Grid GenerationQueue'!$BD$5:$BD$410,"&lt;="&amp;$BE$3)</f>
        <v>0</v>
      </c>
      <c r="CA523">
        <f>SUMIFS('Grid GenerationQueue'!AQ$5:AQ$410,'Grid GenerationQueue'!$AZ$5:$AZ$410,$B523,'Grid GenerationQueue'!$BA$5:$BA$410,$C523,'Grid GenerationQueue'!$BJ$5:$BJ$410,"Executed",'Grid GenerationQueue'!$BD$5:$BD$410,"&lt;="&amp;$BE$3)</f>
        <v>0</v>
      </c>
      <c r="CB523">
        <f>SUMIFS('Grid GenerationQueue'!AR$5:AR$410,'Grid GenerationQueue'!$AZ$5:$AZ$410,$B523,'Grid GenerationQueue'!$BA$5:$BA$410,$C523,'Grid GenerationQueue'!$BJ$5:$BJ$410,"Executed",'Grid GenerationQueue'!$BD$5:$BD$410,"&lt;="&amp;$BE$3)</f>
        <v>0</v>
      </c>
      <c r="CD523">
        <f>SUMIFS('Grid GenerationQueue'!AG$5:AG$410,'Grid GenerationQueue'!$AZ$5:$AZ$410,$B523,'Grid GenerationQueue'!$BA$5:$BA$410,$C523,'Grid GenerationQueue'!$BH$5:$BH$410,"&lt;&gt;"&amp;"",'Grid GenerationQueue'!$BD$5:$BD$410,"&lt;="&amp;$BE$3)</f>
        <v>0</v>
      </c>
      <c r="CE523">
        <f>SUMIFS('Grid GenerationQueue'!AH$5:AH$410,'Grid GenerationQueue'!$AZ$5:$AZ$410,$B523,'Grid GenerationQueue'!$BA$5:$BA$410,$C523,'Grid GenerationQueue'!$BH$5:$BH$410,"&lt;&gt;"&amp;"",'Grid GenerationQueue'!$BD$5:$BD$410,"&lt;="&amp;$BE$3)</f>
        <v>0</v>
      </c>
      <c r="CF523">
        <f>SUMIFS('Grid GenerationQueue'!AI$5:AI$410,'Grid GenerationQueue'!$AZ$5:$AZ$410,$B523,'Grid GenerationQueue'!$BA$5:$BA$410,$C523,'Grid GenerationQueue'!$BH$5:$BH$410,"&lt;&gt;"&amp;"",'Grid GenerationQueue'!$BD$5:$BD$410,"&lt;="&amp;$BE$3)</f>
        <v>0</v>
      </c>
      <c r="CG523">
        <f>SUMIFS('Grid GenerationQueue'!AJ$5:AJ$410,'Grid GenerationQueue'!$AZ$5:$AZ$410,$B523,'Grid GenerationQueue'!$BA$5:$BA$410,$C523,'Grid GenerationQueue'!$BH$5:$BH$410,"&lt;&gt;"&amp;"",'Grid GenerationQueue'!$BD$5:$BD$410,"&lt;="&amp;$BE$3)</f>
        <v>0</v>
      </c>
      <c r="CH523">
        <f>SUMIFS('Grid GenerationQueue'!AK$5:AK$410,'Grid GenerationQueue'!$AZ$5:$AZ$410,$B523,'Grid GenerationQueue'!$BA$5:$BA$410,$C523,'Grid GenerationQueue'!$BH$5:$BH$410,"&lt;&gt;"&amp;"",'Grid GenerationQueue'!$BD$5:$BD$410,"&lt;="&amp;$BE$3)</f>
        <v>0</v>
      </c>
      <c r="CI523">
        <f>SUMIFS('Grid GenerationQueue'!AL$5:AL$410,'Grid GenerationQueue'!$AZ$5:$AZ$410,$B523,'Grid GenerationQueue'!$BA$5:$BA$410,$C523,'Grid GenerationQueue'!$BH$5:$BH$410,"&lt;&gt;"&amp;"",'Grid GenerationQueue'!$BD$5:$BD$410,"&lt;="&amp;$BE$3)</f>
        <v>0</v>
      </c>
      <c r="CJ523">
        <f>SUMIFS('Grid GenerationQueue'!AM$5:AM$410,'Grid GenerationQueue'!$AZ$5:$AZ$410,$B523,'Grid GenerationQueue'!$BA$5:$BA$410,$C523,'Grid GenerationQueue'!$BH$5:$BH$410,"&lt;&gt;"&amp;"",'Grid GenerationQueue'!$BD$5:$BD$410,"&lt;="&amp;$BE$3)</f>
        <v>0</v>
      </c>
      <c r="CK523">
        <f>SUMIFS('Grid GenerationQueue'!AN$5:AN$410,'Grid GenerationQueue'!$AZ$5:$AZ$410,$B523,'Grid GenerationQueue'!$BA$5:$BA$410,$C523,'Grid GenerationQueue'!$BH$5:$BH$410,"&lt;&gt;"&amp;"",'Grid GenerationQueue'!$BD$5:$BD$410,"&lt;="&amp;$BE$3)</f>
        <v>0</v>
      </c>
      <c r="CL523">
        <f>SUMIFS('Grid GenerationQueue'!AO$5:AO$410,'Grid GenerationQueue'!$AZ$5:$AZ$410,$B523,'Grid GenerationQueue'!$BA$5:$BA$410,$C523,'Grid GenerationQueue'!$BH$5:$BH$410,"&lt;&gt;"&amp;"",'Grid GenerationQueue'!$BD$5:$BD$410,"&lt;="&amp;$BE$3)</f>
        <v>0</v>
      </c>
      <c r="CM523">
        <f>SUMIFS('Grid GenerationQueue'!AP$5:AP$410,'Grid GenerationQueue'!$AZ$5:$AZ$410,$B523,'Grid GenerationQueue'!$BA$5:$BA$410,$C523,'Grid GenerationQueue'!$BH$5:$BH$410,"&lt;&gt;"&amp;"",'Grid GenerationQueue'!$BD$5:$BD$410,"&lt;="&amp;$BE$3)</f>
        <v>0</v>
      </c>
      <c r="CN523">
        <f>SUMIFS('Grid GenerationQueue'!AQ$5:AQ$410,'Grid GenerationQueue'!$AZ$5:$AZ$410,$B523,'Grid GenerationQueue'!$BA$5:$BA$410,$C523,'Grid GenerationQueue'!$BH$5:$BH$410,"&lt;&gt;"&amp;"",'Grid GenerationQueue'!$BD$5:$BD$410,"&lt;="&amp;$BE$3)</f>
        <v>0</v>
      </c>
      <c r="CO523">
        <f>SUMIFS('Grid GenerationQueue'!AR$5:AR$410,'Grid GenerationQueue'!$AZ$5:$AZ$410,$B523,'Grid GenerationQueue'!$BA$5:$BA$410,$C523,'Grid GenerationQueue'!$BH$5:$BH$410,"&lt;&gt;"&amp;"",'Grid GenerationQueue'!$BD$5:$BD$410,"&lt;="&amp;$BE$3)</f>
        <v>0</v>
      </c>
      <c r="CQ523">
        <f>SUMIFS('Grid GenerationQueue'!AG$5:AG$410,'Grid GenerationQueue'!$AZ$5:$AZ$410,$B523,'Grid GenerationQueue'!$BA$5:$BA$410,$C523,'Grid GenerationQueue'!$BK$5:$BK$410,"&gt;0",'Grid GenerationQueue'!$BD$5:$BD$410,"&lt;="&amp;$BE$3)</f>
        <v>0</v>
      </c>
      <c r="CR523">
        <f>SUMIFS('Grid GenerationQueue'!AH$5:AH$410,'Grid GenerationQueue'!$AZ$5:$AZ$410,$B523,'Grid GenerationQueue'!$BA$5:$BA$410,$C523,'Grid GenerationQueue'!$BK$5:$BK$410,"&gt;0",'Grid GenerationQueue'!$BD$5:$BD$410,"&lt;="&amp;$BE$3)</f>
        <v>0</v>
      </c>
      <c r="CS523">
        <f>SUMIFS('Grid GenerationQueue'!AI$5:AI$410,'Grid GenerationQueue'!$AZ$5:$AZ$410,$B523,'Grid GenerationQueue'!$BA$5:$BA$410,$C523,'Grid GenerationQueue'!$BK$5:$BK$410,"&gt;0",'Grid GenerationQueue'!$BD$5:$BD$410,"&lt;="&amp;$BE$3)</f>
        <v>0</v>
      </c>
      <c r="CT523">
        <f>SUMIFS('Grid GenerationQueue'!AJ$5:AJ$410,'Grid GenerationQueue'!$AZ$5:$AZ$410,$B523,'Grid GenerationQueue'!$BA$5:$BA$410,$C523,'Grid GenerationQueue'!$BK$5:$BK$410,"&gt;0",'Grid GenerationQueue'!$BD$5:$BD$410,"&lt;="&amp;$BE$3)</f>
        <v>0</v>
      </c>
      <c r="CU523">
        <f>SUMIFS('Grid GenerationQueue'!AK$5:AK$410,'Grid GenerationQueue'!$AZ$5:$AZ$410,$B523,'Grid GenerationQueue'!$BA$5:$BA$410,$C523,'Grid GenerationQueue'!$BK$5:$BK$410,"&gt;0",'Grid GenerationQueue'!$BD$5:$BD$410,"&lt;="&amp;$BE$3)</f>
        <v>0</v>
      </c>
      <c r="CV523">
        <f>SUMIFS('Grid GenerationQueue'!AL$5:AL$410,'Grid GenerationQueue'!$AZ$5:$AZ$410,$B523,'Grid GenerationQueue'!$BA$5:$BA$410,$C523,'Grid GenerationQueue'!$BK$5:$BK$410,"&gt;0",'Grid GenerationQueue'!$BD$5:$BD$410,"&lt;="&amp;$BE$3)</f>
        <v>0</v>
      </c>
      <c r="CW523">
        <f>SUMIFS('Grid GenerationQueue'!AM$5:AM$410,'Grid GenerationQueue'!$AZ$5:$AZ$410,$B523,'Grid GenerationQueue'!$BA$5:$BA$410,$C523,'Grid GenerationQueue'!$BK$5:$BK$410,"&gt;0",'Grid GenerationQueue'!$BD$5:$BD$410,"&lt;="&amp;$BE$3)</f>
        <v>0</v>
      </c>
      <c r="CX523">
        <f>SUMIFS('Grid GenerationQueue'!AN$5:AN$410,'Grid GenerationQueue'!$AZ$5:$AZ$410,$B523,'Grid GenerationQueue'!$BA$5:$BA$410,$C523,'Grid GenerationQueue'!$BK$5:$BK$410,"&gt;0",'Grid GenerationQueue'!$BD$5:$BD$410,"&lt;="&amp;$BE$3)</f>
        <v>0</v>
      </c>
      <c r="CY523">
        <f>SUMIFS('Grid GenerationQueue'!AO$5:AO$410,'Grid GenerationQueue'!$AZ$5:$AZ$410,$B523,'Grid GenerationQueue'!$BA$5:$BA$410,$C523,'Grid GenerationQueue'!$BK$5:$BK$410,"&gt;0",'Grid GenerationQueue'!$BD$5:$BD$410,"&lt;="&amp;$BE$3)</f>
        <v>0</v>
      </c>
      <c r="CZ523">
        <f>SUMIFS('Grid GenerationQueue'!AP$5:AP$410,'Grid GenerationQueue'!$AZ$5:$AZ$410,$B523,'Grid GenerationQueue'!$BA$5:$BA$410,$C523,'Grid GenerationQueue'!$BK$5:$BK$410,"&gt;0",'Grid GenerationQueue'!$BD$5:$BD$410,"&lt;="&amp;$BE$3)</f>
        <v>0</v>
      </c>
      <c r="DA523">
        <f>SUMIFS('Grid GenerationQueue'!AQ$5:AQ$410,'Grid GenerationQueue'!$AZ$5:$AZ$410,$B523,'Grid GenerationQueue'!$BA$5:$BA$410,$C523,'Grid GenerationQueue'!$BK$5:$BK$410,"&gt;0",'Grid GenerationQueue'!$BD$5:$BD$410,"&lt;="&amp;$BE$3)</f>
        <v>0</v>
      </c>
      <c r="DB523">
        <f>SUMIFS('Grid GenerationQueue'!AR$5:AR$410,'Grid GenerationQueue'!$AZ$5:$AZ$410,$B523,'Grid GenerationQueue'!$BA$5:$BA$410,$C523,'Grid GenerationQueue'!$BK$5:$BK$410,"&gt;0",'Grid GenerationQueue'!$BD$5:$BD$410,"&lt;="&amp;$BE$3)</f>
        <v>0</v>
      </c>
    </row>
    <row r="524" spans="1:106" x14ac:dyDescent="0.35">
      <c r="A524" t="s">
        <v>4745</v>
      </c>
      <c r="B524" t="s">
        <v>5005</v>
      </c>
      <c r="C524">
        <v>115</v>
      </c>
      <c r="D524">
        <f>SUMIFS('Grid GenerationQueue'!AG$5:AG$410,'Grid GenerationQueue'!$AZ$5:$AZ$410,$B524,'Grid GenerationQueue'!$BA$5:$BA$410,$C524)</f>
        <v>0</v>
      </c>
      <c r="E524">
        <f>SUMIFS('Grid GenerationQueue'!AH$5:AH$410,'Grid GenerationQueue'!$AZ$5:$AZ$410,$B524,'Grid GenerationQueue'!$BA$5:$BA$410,$C524)</f>
        <v>0</v>
      </c>
      <c r="F524">
        <f>SUMIFS('Grid GenerationQueue'!AI$5:AI$410,'Grid GenerationQueue'!$AZ$5:$AZ$410,$B524,'Grid GenerationQueue'!$BA$5:$BA$410,$C524)</f>
        <v>0</v>
      </c>
      <c r="G524">
        <f>SUMIFS('Grid GenerationQueue'!AJ$5:AJ$410,'Grid GenerationQueue'!$AZ$5:$AZ$410,$B524,'Grid GenerationQueue'!$BA$5:$BA$410,$C524)</f>
        <v>0</v>
      </c>
      <c r="H524">
        <f>SUMIFS('Grid GenerationQueue'!AK$5:AK$410,'Grid GenerationQueue'!$AZ$5:$AZ$410,$B524,'Grid GenerationQueue'!$BA$5:$BA$410,$C524)</f>
        <v>0</v>
      </c>
      <c r="I524">
        <f>SUMIFS('Grid GenerationQueue'!AL$5:AL$410,'Grid GenerationQueue'!$AZ$5:$AZ$410,$B524,'Grid GenerationQueue'!$BA$5:$BA$410,$C524)</f>
        <v>0</v>
      </c>
      <c r="J524">
        <f>SUMIFS('Grid GenerationQueue'!AM$5:AM$410,'Grid GenerationQueue'!$AZ$5:$AZ$410,$B524,'Grid GenerationQueue'!$BA$5:$BA$410,$C524)</f>
        <v>0</v>
      </c>
      <c r="K524">
        <f>SUMIFS('Grid GenerationQueue'!AN$5:AN$410,'Grid GenerationQueue'!$AZ$5:$AZ$410,$B524,'Grid GenerationQueue'!$BA$5:$BA$410,$C524)</f>
        <v>0</v>
      </c>
      <c r="L524">
        <f>SUMIFS('Grid GenerationQueue'!AO$5:AO$410,'Grid GenerationQueue'!$AZ$5:$AZ$410,$B524,'Grid GenerationQueue'!$BA$5:$BA$410,$C524)</f>
        <v>0</v>
      </c>
      <c r="M524">
        <f>SUMIFS('Grid GenerationQueue'!AP$5:AP$410,'Grid GenerationQueue'!$AZ$5:$AZ$410,$B524,'Grid GenerationQueue'!$BA$5:$BA$410,$C524)</f>
        <v>0</v>
      </c>
      <c r="N524">
        <f>SUMIFS('Grid GenerationQueue'!AQ$5:AQ$410,'Grid GenerationQueue'!$AZ$5:$AZ$410,$B524,'Grid GenerationQueue'!$BA$5:$BA$410,$C524)</f>
        <v>0</v>
      </c>
      <c r="O524">
        <f>SUMIFS('Grid GenerationQueue'!AR$5:AR$410,'Grid GenerationQueue'!$AZ$5:$AZ$410,$B524,'Grid GenerationQueue'!$BA$5:$BA$410,$C524)</f>
        <v>0</v>
      </c>
      <c r="Q524">
        <f>SUMIFS('Grid GenerationQueue'!AG$5:AG$410,'Grid GenerationQueue'!$AZ$5:$AZ$410,$B524,'Grid GenerationQueue'!$BA$5:$BA$410,$C524,'Grid GenerationQueue'!$BJ$5:$BJ$410,"Executed")</f>
        <v>0</v>
      </c>
      <c r="R524">
        <f>SUMIFS('Grid GenerationQueue'!AH$5:AH$410,'Grid GenerationQueue'!$AZ$5:$AZ$410,$B524,'Grid GenerationQueue'!$BA$5:$BA$410,$C524,'Grid GenerationQueue'!$BJ$5:$BJ$410,"Executed")</f>
        <v>0</v>
      </c>
      <c r="S524">
        <f>SUMIFS('Grid GenerationQueue'!AI$5:AI$410,'Grid GenerationQueue'!$AZ$5:$AZ$410,$B524,'Grid GenerationQueue'!$BA$5:$BA$410,$C524,'Grid GenerationQueue'!$BJ$5:$BJ$410,"Executed")</f>
        <v>0</v>
      </c>
      <c r="T524">
        <f>SUMIFS('Grid GenerationQueue'!AJ$5:AJ$410,'Grid GenerationQueue'!$AZ$5:$AZ$410,$B524,'Grid GenerationQueue'!$BA$5:$BA$410,$C524,'Grid GenerationQueue'!$BJ$5:$BJ$410,"Executed")</f>
        <v>0</v>
      </c>
      <c r="U524">
        <f>SUMIFS('Grid GenerationQueue'!AK$5:AK$410,'Grid GenerationQueue'!$AZ$5:$AZ$410,$B524,'Grid GenerationQueue'!$BA$5:$BA$410,$C524,'Grid GenerationQueue'!$BJ$5:$BJ$410,"Executed")</f>
        <v>0</v>
      </c>
      <c r="V524">
        <f>SUMIFS('Grid GenerationQueue'!AL$5:AL$410,'Grid GenerationQueue'!$AZ$5:$AZ$410,$B524,'Grid GenerationQueue'!$BA$5:$BA$410,$C524,'Grid GenerationQueue'!$BJ$5:$BJ$410,"Executed")</f>
        <v>0</v>
      </c>
      <c r="W524">
        <f>SUMIFS('Grid GenerationQueue'!AM$5:AM$410,'Grid GenerationQueue'!$AZ$5:$AZ$410,$B524,'Grid GenerationQueue'!$BA$5:$BA$410,$C524,'Grid GenerationQueue'!$BJ$5:$BJ$410,"Executed")</f>
        <v>0</v>
      </c>
      <c r="X524">
        <f>SUMIFS('Grid GenerationQueue'!AN$5:AN$410,'Grid GenerationQueue'!$AZ$5:$AZ$410,$B524,'Grid GenerationQueue'!$BA$5:$BA$410,$C524,'Grid GenerationQueue'!$BJ$5:$BJ$410,"Executed")</f>
        <v>0</v>
      </c>
      <c r="Y524">
        <f>SUMIFS('Grid GenerationQueue'!AO$5:AO$410,'Grid GenerationQueue'!$AZ$5:$AZ$410,$B524,'Grid GenerationQueue'!$BA$5:$BA$410,$C524,'Grid GenerationQueue'!$BJ$5:$BJ$410,"Executed")</f>
        <v>0</v>
      </c>
      <c r="Z524">
        <f>SUMIFS('Grid GenerationQueue'!AP$5:AP$410,'Grid GenerationQueue'!$AZ$5:$AZ$410,$B524,'Grid GenerationQueue'!$BA$5:$BA$410,$C524,'Grid GenerationQueue'!$BJ$5:$BJ$410,"Executed")</f>
        <v>0</v>
      </c>
      <c r="AA524">
        <f>SUMIFS('Grid GenerationQueue'!AQ$5:AQ$410,'Grid GenerationQueue'!$AZ$5:$AZ$410,$B524,'Grid GenerationQueue'!$BA$5:$BA$410,$C524,'Grid GenerationQueue'!$BJ$5:$BJ$410,"Executed")</f>
        <v>0</v>
      </c>
      <c r="AB524">
        <f>SUMIFS('Grid GenerationQueue'!AR$5:AR$410,'Grid GenerationQueue'!$AZ$5:$AZ$410,$B524,'Grid GenerationQueue'!$BA$5:$BA$410,$C524,'Grid GenerationQueue'!$BJ$5:$BJ$410,"Executed")</f>
        <v>0</v>
      </c>
      <c r="AD524">
        <f>SUMIFS('Grid GenerationQueue'!AG$5:AG$410,'Grid GenerationQueue'!$AZ$5:$AZ$410,$B524,'Grid GenerationQueue'!$BA$5:$BA$410,$C524,'Grid GenerationQueue'!$BH$5:$BH$410,"&lt;&gt;"&amp;"")+SUMIFS('Grid GenerationQueue'!AG$5:AG$410,'Grid GenerationQueue'!$AZ$5:$AZ$410,$B524,'Grid GenerationQueue'!$BA$5:$BA$410,$C524,'Grid GenerationQueue'!$BH$5:$BH$410,"",'Grid GenerationQueue'!$AC$5:$AC$410,1)</f>
        <v>0</v>
      </c>
      <c r="AE524">
        <f>SUMIFS('Grid GenerationQueue'!AH$5:AH$410,'Grid GenerationQueue'!$AZ$5:$AZ$410,$B524,'Grid GenerationQueue'!$BA$5:$BA$410,$C524,'Grid GenerationQueue'!$BH$5:$BH$410,"&lt;&gt;"&amp;"")+SUMIFS('Grid GenerationQueue'!AH$5:AH$410,'Grid GenerationQueue'!$AZ$5:$AZ$410,$B524,'Grid GenerationQueue'!$BA$5:$BA$410,$C524,'Grid GenerationQueue'!$BH$5:$BH$410,"",'Grid GenerationQueue'!$AC$5:$AC$410,1)</f>
        <v>0</v>
      </c>
      <c r="AF524">
        <f>SUMIFS('Grid GenerationQueue'!AI$5:AI$410,'Grid GenerationQueue'!$AZ$5:$AZ$410,$B524,'Grid GenerationQueue'!$BA$5:$BA$410,$C524,'Grid GenerationQueue'!$BH$5:$BH$410,"&lt;&gt;"&amp;"")+SUMIFS('Grid GenerationQueue'!AI$5:AI$410,'Grid GenerationQueue'!$AZ$5:$AZ$410,$B524,'Grid GenerationQueue'!$BA$5:$BA$410,$C524,'Grid GenerationQueue'!$BH$5:$BH$410,"",'Grid GenerationQueue'!$AC$5:$AC$410,1)</f>
        <v>0</v>
      </c>
      <c r="AG524">
        <f>SUMIFS('Grid GenerationQueue'!AJ$5:AJ$410,'Grid GenerationQueue'!$AZ$5:$AZ$410,$B524,'Grid GenerationQueue'!$BA$5:$BA$410,$C524,'Grid GenerationQueue'!$BH$5:$BH$410,"&lt;&gt;"&amp;"")+SUMIFS('Grid GenerationQueue'!AJ$5:AJ$410,'Grid GenerationQueue'!$AZ$5:$AZ$410,$B524,'Grid GenerationQueue'!$BA$5:$BA$410,$C524,'Grid GenerationQueue'!$BH$5:$BH$410,"",'Grid GenerationQueue'!$AC$5:$AC$410,1)</f>
        <v>0</v>
      </c>
      <c r="AH524">
        <f>SUMIFS('Grid GenerationQueue'!AK$5:AK$410,'Grid GenerationQueue'!$AZ$5:$AZ$410,$B524,'Grid GenerationQueue'!$BA$5:$BA$410,$C524,'Grid GenerationQueue'!$BH$5:$BH$410,"&lt;&gt;"&amp;"")+SUMIFS('Grid GenerationQueue'!AK$5:AK$410,'Grid GenerationQueue'!$AZ$5:$AZ$410,$B524,'Grid GenerationQueue'!$BA$5:$BA$410,$C524,'Grid GenerationQueue'!$BH$5:$BH$410,"",'Grid GenerationQueue'!$AC$5:$AC$410,1)</f>
        <v>0</v>
      </c>
      <c r="AI524">
        <f>SUMIFS('Grid GenerationQueue'!AL$5:AL$410,'Grid GenerationQueue'!$AZ$5:$AZ$410,$B524,'Grid GenerationQueue'!$BA$5:$BA$410,$C524,'Grid GenerationQueue'!$BH$5:$BH$410,"&lt;&gt;"&amp;"")+SUMIFS('Grid GenerationQueue'!AL$5:AL$410,'Grid GenerationQueue'!$AZ$5:$AZ$410,$B524,'Grid GenerationQueue'!$BA$5:$BA$410,$C524,'Grid GenerationQueue'!$BH$5:$BH$410,"",'Grid GenerationQueue'!$AC$5:$AC$410,1)</f>
        <v>0</v>
      </c>
      <c r="AJ524">
        <f>SUMIFS('Grid GenerationQueue'!AM$5:AM$410,'Grid GenerationQueue'!$AZ$5:$AZ$410,$B524,'Grid GenerationQueue'!$BA$5:$BA$410,$C524,'Grid GenerationQueue'!$BH$5:$BH$410,"&lt;&gt;"&amp;"")+SUMIFS('Grid GenerationQueue'!AM$5:AM$410,'Grid GenerationQueue'!$AZ$5:$AZ$410,$B524,'Grid GenerationQueue'!$BA$5:$BA$410,$C524,'Grid GenerationQueue'!$BH$5:$BH$410,"",'Grid GenerationQueue'!$AC$5:$AC$410,1)</f>
        <v>0</v>
      </c>
      <c r="AK524">
        <f>SUMIFS('Grid GenerationQueue'!AN$5:AN$410,'Grid GenerationQueue'!$AZ$5:$AZ$410,$B524,'Grid GenerationQueue'!$BA$5:$BA$410,$C524,'Grid GenerationQueue'!$BH$5:$BH$410,"&lt;&gt;"&amp;"")+SUMIFS('Grid GenerationQueue'!AN$5:AN$410,'Grid GenerationQueue'!$AZ$5:$AZ$410,$B524,'Grid GenerationQueue'!$BA$5:$BA$410,$C524,'Grid GenerationQueue'!$BH$5:$BH$410,"",'Grid GenerationQueue'!$AC$5:$AC$410,1)</f>
        <v>0</v>
      </c>
      <c r="AL524">
        <f>SUMIFS('Grid GenerationQueue'!AO$5:AO$410,'Grid GenerationQueue'!$AZ$5:$AZ$410,$B524,'Grid GenerationQueue'!$BA$5:$BA$410,$C524,'Grid GenerationQueue'!$BH$5:$BH$410,"&lt;&gt;"&amp;"")+SUMIFS('Grid GenerationQueue'!AO$5:AO$410,'Grid GenerationQueue'!$AZ$5:$AZ$410,$B524,'Grid GenerationQueue'!$BA$5:$BA$410,$C524,'Grid GenerationQueue'!$BH$5:$BH$410,"",'Grid GenerationQueue'!$AC$5:$AC$410,1)</f>
        <v>0</v>
      </c>
      <c r="AM524">
        <f>SUMIFS('Grid GenerationQueue'!AP$5:AP$410,'Grid GenerationQueue'!$AZ$5:$AZ$410,$B524,'Grid GenerationQueue'!$BA$5:$BA$410,$C524,'Grid GenerationQueue'!$BH$5:$BH$410,"&lt;&gt;"&amp;"")+SUMIFS('Grid GenerationQueue'!AP$5:AP$410,'Grid GenerationQueue'!$AZ$5:$AZ$410,$B524,'Grid GenerationQueue'!$BA$5:$BA$410,$C524,'Grid GenerationQueue'!$BH$5:$BH$410,"",'Grid GenerationQueue'!$AC$5:$AC$410,1)</f>
        <v>0</v>
      </c>
      <c r="AN524">
        <f>SUMIFS('Grid GenerationQueue'!AQ$5:AQ$410,'Grid GenerationQueue'!$AZ$5:$AZ$410,$B524,'Grid GenerationQueue'!$BA$5:$BA$410,$C524,'Grid GenerationQueue'!$BH$5:$BH$410,"&lt;&gt;"&amp;"")+SUMIFS('Grid GenerationQueue'!AQ$5:AQ$410,'Grid GenerationQueue'!$AZ$5:$AZ$410,$B524,'Grid GenerationQueue'!$BA$5:$BA$410,$C524,'Grid GenerationQueue'!$BH$5:$BH$410,"",'Grid GenerationQueue'!$AC$5:$AC$410,1)</f>
        <v>0</v>
      </c>
      <c r="AO524">
        <f>SUMIFS('Grid GenerationQueue'!AR$5:AR$410,'Grid GenerationQueue'!$AZ$5:$AZ$410,$B524,'Grid GenerationQueue'!$BA$5:$BA$410,$C524,'Grid GenerationQueue'!$BH$5:$BH$410,"&lt;&gt;"&amp;"")+SUMIFS('Grid GenerationQueue'!AR$5:AR$410,'Grid GenerationQueue'!$AZ$5:$AZ$410,$B524,'Grid GenerationQueue'!$BA$5:$BA$410,$C524,'Grid GenerationQueue'!$BH$5:$BH$410,"",'Grid GenerationQueue'!$AC$5:$AC$410,1)</f>
        <v>0</v>
      </c>
      <c r="AQ524">
        <f>SUMIFS('Grid GenerationQueue'!AG$5:AG$410,'Grid GenerationQueue'!$AZ$5:$AZ$410,$B524,'Grid GenerationQueue'!$BA$5:$BA$410,$C524,'Grid GenerationQueue'!$BK$5:$BK$410,"&gt;0")</f>
        <v>0</v>
      </c>
      <c r="AR524">
        <f>SUMIFS('Grid GenerationQueue'!AH$5:AH$410,'Grid GenerationQueue'!$AZ$5:$AZ$410,$B524,'Grid GenerationQueue'!$BA$5:$BA$410,$C524,'Grid GenerationQueue'!$BK$5:$BK$410,"&gt;0")</f>
        <v>0</v>
      </c>
      <c r="AS524">
        <f>SUMIFS('Grid GenerationQueue'!AI$5:AI$410,'Grid GenerationQueue'!$AZ$5:$AZ$410,$B524,'Grid GenerationQueue'!$BA$5:$BA$410,$C524,'Grid GenerationQueue'!$BK$5:$BK$410,"&gt;0")</f>
        <v>0</v>
      </c>
      <c r="AT524">
        <f>SUMIFS('Grid GenerationQueue'!AJ$5:AJ$410,'Grid GenerationQueue'!$AZ$5:$AZ$410,$B524,'Grid GenerationQueue'!$BA$5:$BA$410,$C524,'Grid GenerationQueue'!$BK$5:$BK$410,"&gt;0")</f>
        <v>0</v>
      </c>
      <c r="AU524">
        <f>SUMIFS('Grid GenerationQueue'!AK$5:AK$410,'Grid GenerationQueue'!$AZ$5:$AZ$410,$B524,'Grid GenerationQueue'!$BA$5:$BA$410,$C524,'Grid GenerationQueue'!$BK$5:$BK$410,"&gt;0")</f>
        <v>0</v>
      </c>
      <c r="AV524">
        <f>SUMIFS('Grid GenerationQueue'!AL$5:AL$410,'Grid GenerationQueue'!$AZ$5:$AZ$410,$B524,'Grid GenerationQueue'!$BA$5:$BA$410,$C524,'Grid GenerationQueue'!$BK$5:$BK$410,"&gt;0")</f>
        <v>0</v>
      </c>
      <c r="AW524">
        <f>SUMIFS('Grid GenerationQueue'!AM$5:AM$410,'Grid GenerationQueue'!$AZ$5:$AZ$410,$B524,'Grid GenerationQueue'!$BA$5:$BA$410,$C524,'Grid GenerationQueue'!$BK$5:$BK$410,"&gt;0")</f>
        <v>0</v>
      </c>
      <c r="AX524">
        <f>SUMIFS('Grid GenerationQueue'!AN$5:AN$410,'Grid GenerationQueue'!$AZ$5:$AZ$410,$B524,'Grid GenerationQueue'!$BA$5:$BA$410,$C524,'Grid GenerationQueue'!$BK$5:$BK$410,"&gt;0")</f>
        <v>0</v>
      </c>
      <c r="AY524">
        <f>SUMIFS('Grid GenerationQueue'!AO$5:AO$410,'Grid GenerationQueue'!$AZ$5:$AZ$410,$B524,'Grid GenerationQueue'!$BA$5:$BA$410,$C524,'Grid GenerationQueue'!$BK$5:$BK$410,"&gt;0")</f>
        <v>0</v>
      </c>
      <c r="AZ524">
        <f>SUMIFS('Grid GenerationQueue'!AP$5:AP$410,'Grid GenerationQueue'!$AZ$5:$AZ$410,$B524,'Grid GenerationQueue'!$BA$5:$BA$410,$C524,'Grid GenerationQueue'!$BK$5:$BK$410,"&gt;0")</f>
        <v>0</v>
      </c>
      <c r="BA524">
        <f>SUMIFS('Grid GenerationQueue'!AQ$5:AQ$410,'Grid GenerationQueue'!$AZ$5:$AZ$410,$B524,'Grid GenerationQueue'!$BA$5:$BA$410,$C524,'Grid GenerationQueue'!$BK$5:$BK$410,"&gt;0")</f>
        <v>0</v>
      </c>
      <c r="BB524">
        <f>SUMIFS('Grid GenerationQueue'!AR$5:AR$410,'Grid GenerationQueue'!$AZ$5:$AZ$410,$B524,'Grid GenerationQueue'!$BA$5:$BA$410,$C524,'Grid GenerationQueue'!$BK$5:$BK$410,"&gt;0")</f>
        <v>0</v>
      </c>
      <c r="BD524">
        <f>SUMIFS('Grid GenerationQueue'!AG$5:AG$410,'Grid GenerationQueue'!$AZ$5:$AZ$410,$B524,'Grid GenerationQueue'!$BA$5:$BA$410,$C524,'Grid GenerationQueue'!$BD$5:$BD$410,"&lt;="&amp;$BE$3)</f>
        <v>0</v>
      </c>
      <c r="BE524">
        <f>SUMIFS('Grid GenerationQueue'!AH$5:AH$410,'Grid GenerationQueue'!$AZ$5:$AZ$410,$B524,'Grid GenerationQueue'!$BA$5:$BA$410,$C524,'Grid GenerationQueue'!$BD$5:$BD$410,"&lt;="&amp;$BE$3)</f>
        <v>0</v>
      </c>
      <c r="BF524">
        <f>SUMIFS('Grid GenerationQueue'!AI$5:AI$410,'Grid GenerationQueue'!$AZ$5:$AZ$410,$B524,'Grid GenerationQueue'!$BA$5:$BA$410,$C524,'Grid GenerationQueue'!$BD$5:$BD$410,"&lt;="&amp;$BE$3)</f>
        <v>0</v>
      </c>
      <c r="BG524">
        <f>SUMIFS('Grid GenerationQueue'!AJ$5:AJ$410,'Grid GenerationQueue'!$AZ$5:$AZ$410,$B524,'Grid GenerationQueue'!$BA$5:$BA$410,$C524,'Grid GenerationQueue'!$BD$5:$BD$410,"&lt;="&amp;$BE$3)</f>
        <v>0</v>
      </c>
      <c r="BH524">
        <f>SUMIFS('Grid GenerationQueue'!AK$5:AK$410,'Grid GenerationQueue'!$AZ$5:$AZ$410,$B524,'Grid GenerationQueue'!$BA$5:$BA$410,$C524,'Grid GenerationQueue'!$BD$5:$BD$410,"&lt;="&amp;$BE$3)</f>
        <v>0</v>
      </c>
      <c r="BI524">
        <f>SUMIFS('Grid GenerationQueue'!AL$5:AL$410,'Grid GenerationQueue'!$AZ$5:$AZ$410,$B524,'Grid GenerationQueue'!$BA$5:$BA$410,$C524,'Grid GenerationQueue'!$BD$5:$BD$410,"&lt;="&amp;$BE$3)</f>
        <v>0</v>
      </c>
      <c r="BJ524">
        <f>SUMIFS('Grid GenerationQueue'!AM$5:AM$410,'Grid GenerationQueue'!$AZ$5:$AZ$410,$B524,'Grid GenerationQueue'!$BA$5:$BA$410,$C524,'Grid GenerationQueue'!$BD$5:$BD$410,"&lt;="&amp;$BE$3)</f>
        <v>0</v>
      </c>
      <c r="BK524">
        <f>SUMIFS('Grid GenerationQueue'!AN$5:AN$410,'Grid GenerationQueue'!$AZ$5:$AZ$410,$B524,'Grid GenerationQueue'!$BA$5:$BA$410,$C524,'Grid GenerationQueue'!$BD$5:$BD$410,"&lt;="&amp;$BE$3)</f>
        <v>0</v>
      </c>
      <c r="BL524">
        <f>SUMIFS('Grid GenerationQueue'!AO$5:AO$410,'Grid GenerationQueue'!$AZ$5:$AZ$410,$B524,'Grid GenerationQueue'!$BA$5:$BA$410,$C524,'Grid GenerationQueue'!$BD$5:$BD$410,"&lt;="&amp;$BE$3)</f>
        <v>0</v>
      </c>
      <c r="BM524">
        <f>SUMIFS('Grid GenerationQueue'!AP$5:AP$410,'Grid GenerationQueue'!$AZ$5:$AZ$410,$B524,'Grid GenerationQueue'!$BA$5:$BA$410,$C524,'Grid GenerationQueue'!$BD$5:$BD$410,"&lt;="&amp;$BE$3)</f>
        <v>0</v>
      </c>
      <c r="BN524">
        <f>SUMIFS('Grid GenerationQueue'!AQ$5:AQ$410,'Grid GenerationQueue'!$AZ$5:$AZ$410,$B524,'Grid GenerationQueue'!$BA$5:$BA$410,$C524,'Grid GenerationQueue'!$BD$5:$BD$410,"&lt;="&amp;$BE$3)</f>
        <v>0</v>
      </c>
      <c r="BO524">
        <f>SUMIFS('Grid GenerationQueue'!AR$5:AR$410,'Grid GenerationQueue'!$AZ$5:$AZ$410,$B524,'Grid GenerationQueue'!$BA$5:$BA$410,$C524,'Grid GenerationQueue'!$BD$5:$BD$410,"&lt;="&amp;$BE$3)</f>
        <v>0</v>
      </c>
      <c r="BQ524">
        <f>SUMIFS('Grid GenerationQueue'!AG$5:AG$410,'Grid GenerationQueue'!$AZ$5:$AZ$410,$B524,'Grid GenerationQueue'!$BA$5:$BA$410,$C524,'Grid GenerationQueue'!$BJ$5:$BJ$410,"Executed",'Grid GenerationQueue'!$BD$5:$BD$410,"&lt;="&amp;$BE$3)</f>
        <v>0</v>
      </c>
      <c r="BR524">
        <f>SUMIFS('Grid GenerationQueue'!AH$5:AH$410,'Grid GenerationQueue'!$AZ$5:$AZ$410,$B524,'Grid GenerationQueue'!$BA$5:$BA$410,$C524,'Grid GenerationQueue'!$BJ$5:$BJ$410,"Executed",'Grid GenerationQueue'!$BD$5:$BD$410,"&lt;="&amp;$BE$3)</f>
        <v>0</v>
      </c>
      <c r="BS524">
        <f>SUMIFS('Grid GenerationQueue'!AI$5:AI$410,'Grid GenerationQueue'!$AZ$5:$AZ$410,$B524,'Grid GenerationQueue'!$BA$5:$BA$410,$C524,'Grid GenerationQueue'!$BJ$5:$BJ$410,"Executed",'Grid GenerationQueue'!$BD$5:$BD$410,"&lt;="&amp;$BE$3)</f>
        <v>0</v>
      </c>
      <c r="BT524">
        <f>SUMIFS('Grid GenerationQueue'!AJ$5:AJ$410,'Grid GenerationQueue'!$AZ$5:$AZ$410,$B524,'Grid GenerationQueue'!$BA$5:$BA$410,$C524,'Grid GenerationQueue'!$BJ$5:$BJ$410,"Executed",'Grid GenerationQueue'!$BD$5:$BD$410,"&lt;="&amp;$BE$3)</f>
        <v>0</v>
      </c>
      <c r="BU524">
        <f>SUMIFS('Grid GenerationQueue'!AK$5:AK$410,'Grid GenerationQueue'!$AZ$5:$AZ$410,$B524,'Grid GenerationQueue'!$BA$5:$BA$410,$C524,'Grid GenerationQueue'!$BJ$5:$BJ$410,"Executed",'Grid GenerationQueue'!$BD$5:$BD$410,"&lt;="&amp;$BE$3)</f>
        <v>0</v>
      </c>
      <c r="BV524">
        <f>SUMIFS('Grid GenerationQueue'!AL$5:AL$410,'Grid GenerationQueue'!$AZ$5:$AZ$410,$B524,'Grid GenerationQueue'!$BA$5:$BA$410,$C524,'Grid GenerationQueue'!$BJ$5:$BJ$410,"Executed",'Grid GenerationQueue'!$BD$5:$BD$410,"&lt;="&amp;$BE$3)</f>
        <v>0</v>
      </c>
      <c r="BW524">
        <f>SUMIFS('Grid GenerationQueue'!AM$5:AM$410,'Grid GenerationQueue'!$AZ$5:$AZ$410,$B524,'Grid GenerationQueue'!$BA$5:$BA$410,$C524,'Grid GenerationQueue'!$BJ$5:$BJ$410,"Executed",'Grid GenerationQueue'!$BD$5:$BD$410,"&lt;="&amp;$BE$3)</f>
        <v>0</v>
      </c>
      <c r="BX524">
        <f>SUMIFS('Grid GenerationQueue'!AN$5:AN$410,'Grid GenerationQueue'!$AZ$5:$AZ$410,$B524,'Grid GenerationQueue'!$BA$5:$BA$410,$C524,'Grid GenerationQueue'!$BJ$5:$BJ$410,"Executed",'Grid GenerationQueue'!$BD$5:$BD$410,"&lt;="&amp;$BE$3)</f>
        <v>0</v>
      </c>
      <c r="BY524">
        <f>SUMIFS('Grid GenerationQueue'!AO$5:AO$410,'Grid GenerationQueue'!$AZ$5:$AZ$410,$B524,'Grid GenerationQueue'!$BA$5:$BA$410,$C524,'Grid GenerationQueue'!$BJ$5:$BJ$410,"Executed",'Grid GenerationQueue'!$BD$5:$BD$410,"&lt;="&amp;$BE$3)</f>
        <v>0</v>
      </c>
      <c r="BZ524">
        <f>SUMIFS('Grid GenerationQueue'!AP$5:AP$410,'Grid GenerationQueue'!$AZ$5:$AZ$410,$B524,'Grid GenerationQueue'!$BA$5:$BA$410,$C524,'Grid GenerationQueue'!$BJ$5:$BJ$410,"Executed",'Grid GenerationQueue'!$BD$5:$BD$410,"&lt;="&amp;$BE$3)</f>
        <v>0</v>
      </c>
      <c r="CA524">
        <f>SUMIFS('Grid GenerationQueue'!AQ$5:AQ$410,'Grid GenerationQueue'!$AZ$5:$AZ$410,$B524,'Grid GenerationQueue'!$BA$5:$BA$410,$C524,'Grid GenerationQueue'!$BJ$5:$BJ$410,"Executed",'Grid GenerationQueue'!$BD$5:$BD$410,"&lt;="&amp;$BE$3)</f>
        <v>0</v>
      </c>
      <c r="CB524">
        <f>SUMIFS('Grid GenerationQueue'!AR$5:AR$410,'Grid GenerationQueue'!$AZ$5:$AZ$410,$B524,'Grid GenerationQueue'!$BA$5:$BA$410,$C524,'Grid GenerationQueue'!$BJ$5:$BJ$410,"Executed",'Grid GenerationQueue'!$BD$5:$BD$410,"&lt;="&amp;$BE$3)</f>
        <v>0</v>
      </c>
      <c r="CD524">
        <f>SUMIFS('Grid GenerationQueue'!AG$5:AG$410,'Grid GenerationQueue'!$AZ$5:$AZ$410,$B524,'Grid GenerationQueue'!$BA$5:$BA$410,$C524,'Grid GenerationQueue'!$BH$5:$BH$410,"&lt;&gt;"&amp;"",'Grid GenerationQueue'!$BD$5:$BD$410,"&lt;="&amp;$BE$3)</f>
        <v>0</v>
      </c>
      <c r="CE524">
        <f>SUMIFS('Grid GenerationQueue'!AH$5:AH$410,'Grid GenerationQueue'!$AZ$5:$AZ$410,$B524,'Grid GenerationQueue'!$BA$5:$BA$410,$C524,'Grid GenerationQueue'!$BH$5:$BH$410,"&lt;&gt;"&amp;"",'Grid GenerationQueue'!$BD$5:$BD$410,"&lt;="&amp;$BE$3)</f>
        <v>0</v>
      </c>
      <c r="CF524">
        <f>SUMIFS('Grid GenerationQueue'!AI$5:AI$410,'Grid GenerationQueue'!$AZ$5:$AZ$410,$B524,'Grid GenerationQueue'!$BA$5:$BA$410,$C524,'Grid GenerationQueue'!$BH$5:$BH$410,"&lt;&gt;"&amp;"",'Grid GenerationQueue'!$BD$5:$BD$410,"&lt;="&amp;$BE$3)</f>
        <v>0</v>
      </c>
      <c r="CG524">
        <f>SUMIFS('Grid GenerationQueue'!AJ$5:AJ$410,'Grid GenerationQueue'!$AZ$5:$AZ$410,$B524,'Grid GenerationQueue'!$BA$5:$BA$410,$C524,'Grid GenerationQueue'!$BH$5:$BH$410,"&lt;&gt;"&amp;"",'Grid GenerationQueue'!$BD$5:$BD$410,"&lt;="&amp;$BE$3)</f>
        <v>0</v>
      </c>
      <c r="CH524">
        <f>SUMIFS('Grid GenerationQueue'!AK$5:AK$410,'Grid GenerationQueue'!$AZ$5:$AZ$410,$B524,'Grid GenerationQueue'!$BA$5:$BA$410,$C524,'Grid GenerationQueue'!$BH$5:$BH$410,"&lt;&gt;"&amp;"",'Grid GenerationQueue'!$BD$5:$BD$410,"&lt;="&amp;$BE$3)</f>
        <v>0</v>
      </c>
      <c r="CI524">
        <f>SUMIFS('Grid GenerationQueue'!AL$5:AL$410,'Grid GenerationQueue'!$AZ$5:$AZ$410,$B524,'Grid GenerationQueue'!$BA$5:$BA$410,$C524,'Grid GenerationQueue'!$BH$5:$BH$410,"&lt;&gt;"&amp;"",'Grid GenerationQueue'!$BD$5:$BD$410,"&lt;="&amp;$BE$3)</f>
        <v>0</v>
      </c>
      <c r="CJ524">
        <f>SUMIFS('Grid GenerationQueue'!AM$5:AM$410,'Grid GenerationQueue'!$AZ$5:$AZ$410,$B524,'Grid GenerationQueue'!$BA$5:$BA$410,$C524,'Grid GenerationQueue'!$BH$5:$BH$410,"&lt;&gt;"&amp;"",'Grid GenerationQueue'!$BD$5:$BD$410,"&lt;="&amp;$BE$3)</f>
        <v>0</v>
      </c>
      <c r="CK524">
        <f>SUMIFS('Grid GenerationQueue'!AN$5:AN$410,'Grid GenerationQueue'!$AZ$5:$AZ$410,$B524,'Grid GenerationQueue'!$BA$5:$BA$410,$C524,'Grid GenerationQueue'!$BH$5:$BH$410,"&lt;&gt;"&amp;"",'Grid GenerationQueue'!$BD$5:$BD$410,"&lt;="&amp;$BE$3)</f>
        <v>0</v>
      </c>
      <c r="CL524">
        <f>SUMIFS('Grid GenerationQueue'!AO$5:AO$410,'Grid GenerationQueue'!$AZ$5:$AZ$410,$B524,'Grid GenerationQueue'!$BA$5:$BA$410,$C524,'Grid GenerationQueue'!$BH$5:$BH$410,"&lt;&gt;"&amp;"",'Grid GenerationQueue'!$BD$5:$BD$410,"&lt;="&amp;$BE$3)</f>
        <v>0</v>
      </c>
      <c r="CM524">
        <f>SUMIFS('Grid GenerationQueue'!AP$5:AP$410,'Grid GenerationQueue'!$AZ$5:$AZ$410,$B524,'Grid GenerationQueue'!$BA$5:$BA$410,$C524,'Grid GenerationQueue'!$BH$5:$BH$410,"&lt;&gt;"&amp;"",'Grid GenerationQueue'!$BD$5:$BD$410,"&lt;="&amp;$BE$3)</f>
        <v>0</v>
      </c>
      <c r="CN524">
        <f>SUMIFS('Grid GenerationQueue'!AQ$5:AQ$410,'Grid GenerationQueue'!$AZ$5:$AZ$410,$B524,'Grid GenerationQueue'!$BA$5:$BA$410,$C524,'Grid GenerationQueue'!$BH$5:$BH$410,"&lt;&gt;"&amp;"",'Grid GenerationQueue'!$BD$5:$BD$410,"&lt;="&amp;$BE$3)</f>
        <v>0</v>
      </c>
      <c r="CO524">
        <f>SUMIFS('Grid GenerationQueue'!AR$5:AR$410,'Grid GenerationQueue'!$AZ$5:$AZ$410,$B524,'Grid GenerationQueue'!$BA$5:$BA$410,$C524,'Grid GenerationQueue'!$BH$5:$BH$410,"&lt;&gt;"&amp;"",'Grid GenerationQueue'!$BD$5:$BD$410,"&lt;="&amp;$BE$3)</f>
        <v>0</v>
      </c>
      <c r="CQ524">
        <f>SUMIFS('Grid GenerationQueue'!AG$5:AG$410,'Grid GenerationQueue'!$AZ$5:$AZ$410,$B524,'Grid GenerationQueue'!$BA$5:$BA$410,$C524,'Grid GenerationQueue'!$BK$5:$BK$410,"&gt;0",'Grid GenerationQueue'!$BD$5:$BD$410,"&lt;="&amp;$BE$3)</f>
        <v>0</v>
      </c>
      <c r="CR524">
        <f>SUMIFS('Grid GenerationQueue'!AH$5:AH$410,'Grid GenerationQueue'!$AZ$5:$AZ$410,$B524,'Grid GenerationQueue'!$BA$5:$BA$410,$C524,'Grid GenerationQueue'!$BK$5:$BK$410,"&gt;0",'Grid GenerationQueue'!$BD$5:$BD$410,"&lt;="&amp;$BE$3)</f>
        <v>0</v>
      </c>
      <c r="CS524">
        <f>SUMIFS('Grid GenerationQueue'!AI$5:AI$410,'Grid GenerationQueue'!$AZ$5:$AZ$410,$B524,'Grid GenerationQueue'!$BA$5:$BA$410,$C524,'Grid GenerationQueue'!$BK$5:$BK$410,"&gt;0",'Grid GenerationQueue'!$BD$5:$BD$410,"&lt;="&amp;$BE$3)</f>
        <v>0</v>
      </c>
      <c r="CT524">
        <f>SUMIFS('Grid GenerationQueue'!AJ$5:AJ$410,'Grid GenerationQueue'!$AZ$5:$AZ$410,$B524,'Grid GenerationQueue'!$BA$5:$BA$410,$C524,'Grid GenerationQueue'!$BK$5:$BK$410,"&gt;0",'Grid GenerationQueue'!$BD$5:$BD$410,"&lt;="&amp;$BE$3)</f>
        <v>0</v>
      </c>
      <c r="CU524">
        <f>SUMIFS('Grid GenerationQueue'!AK$5:AK$410,'Grid GenerationQueue'!$AZ$5:$AZ$410,$B524,'Grid GenerationQueue'!$BA$5:$BA$410,$C524,'Grid GenerationQueue'!$BK$5:$BK$410,"&gt;0",'Grid GenerationQueue'!$BD$5:$BD$410,"&lt;="&amp;$BE$3)</f>
        <v>0</v>
      </c>
      <c r="CV524">
        <f>SUMIFS('Grid GenerationQueue'!AL$5:AL$410,'Grid GenerationQueue'!$AZ$5:$AZ$410,$B524,'Grid GenerationQueue'!$BA$5:$BA$410,$C524,'Grid GenerationQueue'!$BK$5:$BK$410,"&gt;0",'Grid GenerationQueue'!$BD$5:$BD$410,"&lt;="&amp;$BE$3)</f>
        <v>0</v>
      </c>
      <c r="CW524">
        <f>SUMIFS('Grid GenerationQueue'!AM$5:AM$410,'Grid GenerationQueue'!$AZ$5:$AZ$410,$B524,'Grid GenerationQueue'!$BA$5:$BA$410,$C524,'Grid GenerationQueue'!$BK$5:$BK$410,"&gt;0",'Grid GenerationQueue'!$BD$5:$BD$410,"&lt;="&amp;$BE$3)</f>
        <v>0</v>
      </c>
      <c r="CX524">
        <f>SUMIFS('Grid GenerationQueue'!AN$5:AN$410,'Grid GenerationQueue'!$AZ$5:$AZ$410,$B524,'Grid GenerationQueue'!$BA$5:$BA$410,$C524,'Grid GenerationQueue'!$BK$5:$BK$410,"&gt;0",'Grid GenerationQueue'!$BD$5:$BD$410,"&lt;="&amp;$BE$3)</f>
        <v>0</v>
      </c>
      <c r="CY524">
        <f>SUMIFS('Grid GenerationQueue'!AO$5:AO$410,'Grid GenerationQueue'!$AZ$5:$AZ$410,$B524,'Grid GenerationQueue'!$BA$5:$BA$410,$C524,'Grid GenerationQueue'!$BK$5:$BK$410,"&gt;0",'Grid GenerationQueue'!$BD$5:$BD$410,"&lt;="&amp;$BE$3)</f>
        <v>0</v>
      </c>
      <c r="CZ524">
        <f>SUMIFS('Grid GenerationQueue'!AP$5:AP$410,'Grid GenerationQueue'!$AZ$5:$AZ$410,$B524,'Grid GenerationQueue'!$BA$5:$BA$410,$C524,'Grid GenerationQueue'!$BK$5:$BK$410,"&gt;0",'Grid GenerationQueue'!$BD$5:$BD$410,"&lt;="&amp;$BE$3)</f>
        <v>0</v>
      </c>
      <c r="DA524">
        <f>SUMIFS('Grid GenerationQueue'!AQ$5:AQ$410,'Grid GenerationQueue'!$AZ$5:$AZ$410,$B524,'Grid GenerationQueue'!$BA$5:$BA$410,$C524,'Grid GenerationQueue'!$BK$5:$BK$410,"&gt;0",'Grid GenerationQueue'!$BD$5:$BD$410,"&lt;="&amp;$BE$3)</f>
        <v>0</v>
      </c>
      <c r="DB524">
        <f>SUMIFS('Grid GenerationQueue'!AR$5:AR$410,'Grid GenerationQueue'!$AZ$5:$AZ$410,$B524,'Grid GenerationQueue'!$BA$5:$BA$410,$C524,'Grid GenerationQueue'!$BK$5:$BK$410,"&gt;0",'Grid GenerationQueue'!$BD$5:$BD$410,"&lt;="&amp;$BE$3)</f>
        <v>0</v>
      </c>
    </row>
    <row r="525" spans="1:106" x14ac:dyDescent="0.35">
      <c r="A525" t="s">
        <v>4748</v>
      </c>
      <c r="B525" t="s">
        <v>5006</v>
      </c>
      <c r="C525">
        <v>115</v>
      </c>
      <c r="D525">
        <f>SUMIFS('Grid GenerationQueue'!AG$5:AG$410,'Grid GenerationQueue'!$AZ$5:$AZ$410,$B525,'Grid GenerationQueue'!$BA$5:$BA$410,$C525)</f>
        <v>0</v>
      </c>
      <c r="E525">
        <f>SUMIFS('Grid GenerationQueue'!AH$5:AH$410,'Grid GenerationQueue'!$AZ$5:$AZ$410,$B525,'Grid GenerationQueue'!$BA$5:$BA$410,$C525)</f>
        <v>0</v>
      </c>
      <c r="F525">
        <f>SUMIFS('Grid GenerationQueue'!AI$5:AI$410,'Grid GenerationQueue'!$AZ$5:$AZ$410,$B525,'Grid GenerationQueue'!$BA$5:$BA$410,$C525)</f>
        <v>0</v>
      </c>
      <c r="G525">
        <f>SUMIFS('Grid GenerationQueue'!AJ$5:AJ$410,'Grid GenerationQueue'!$AZ$5:$AZ$410,$B525,'Grid GenerationQueue'!$BA$5:$BA$410,$C525)</f>
        <v>0</v>
      </c>
      <c r="H525">
        <f>SUMIFS('Grid GenerationQueue'!AK$5:AK$410,'Grid GenerationQueue'!$AZ$5:$AZ$410,$B525,'Grid GenerationQueue'!$BA$5:$BA$410,$C525)</f>
        <v>0</v>
      </c>
      <c r="I525">
        <f>SUMIFS('Grid GenerationQueue'!AL$5:AL$410,'Grid GenerationQueue'!$AZ$5:$AZ$410,$B525,'Grid GenerationQueue'!$BA$5:$BA$410,$C525)</f>
        <v>0</v>
      </c>
      <c r="J525">
        <f>SUMIFS('Grid GenerationQueue'!AM$5:AM$410,'Grid GenerationQueue'!$AZ$5:$AZ$410,$B525,'Grid GenerationQueue'!$BA$5:$BA$410,$C525)</f>
        <v>0</v>
      </c>
      <c r="K525">
        <f>SUMIFS('Grid GenerationQueue'!AN$5:AN$410,'Grid GenerationQueue'!$AZ$5:$AZ$410,$B525,'Grid GenerationQueue'!$BA$5:$BA$410,$C525)</f>
        <v>0</v>
      </c>
      <c r="L525">
        <f>SUMIFS('Grid GenerationQueue'!AO$5:AO$410,'Grid GenerationQueue'!$AZ$5:$AZ$410,$B525,'Grid GenerationQueue'!$BA$5:$BA$410,$C525)</f>
        <v>0</v>
      </c>
      <c r="M525">
        <f>SUMIFS('Grid GenerationQueue'!AP$5:AP$410,'Grid GenerationQueue'!$AZ$5:$AZ$410,$B525,'Grid GenerationQueue'!$BA$5:$BA$410,$C525)</f>
        <v>0</v>
      </c>
      <c r="N525">
        <f>SUMIFS('Grid GenerationQueue'!AQ$5:AQ$410,'Grid GenerationQueue'!$AZ$5:$AZ$410,$B525,'Grid GenerationQueue'!$BA$5:$BA$410,$C525)</f>
        <v>0</v>
      </c>
      <c r="O525">
        <f>SUMIFS('Grid GenerationQueue'!AR$5:AR$410,'Grid GenerationQueue'!$AZ$5:$AZ$410,$B525,'Grid GenerationQueue'!$BA$5:$BA$410,$C525)</f>
        <v>0</v>
      </c>
      <c r="Q525">
        <f>SUMIFS('Grid GenerationQueue'!AG$5:AG$410,'Grid GenerationQueue'!$AZ$5:$AZ$410,$B525,'Grid GenerationQueue'!$BA$5:$BA$410,$C525,'Grid GenerationQueue'!$BJ$5:$BJ$410,"Executed")</f>
        <v>0</v>
      </c>
      <c r="R525">
        <f>SUMIFS('Grid GenerationQueue'!AH$5:AH$410,'Grid GenerationQueue'!$AZ$5:$AZ$410,$B525,'Grid GenerationQueue'!$BA$5:$BA$410,$C525,'Grid GenerationQueue'!$BJ$5:$BJ$410,"Executed")</f>
        <v>0</v>
      </c>
      <c r="S525">
        <f>SUMIFS('Grid GenerationQueue'!AI$5:AI$410,'Grid GenerationQueue'!$AZ$5:$AZ$410,$B525,'Grid GenerationQueue'!$BA$5:$BA$410,$C525,'Grid GenerationQueue'!$BJ$5:$BJ$410,"Executed")</f>
        <v>0</v>
      </c>
      <c r="T525">
        <f>SUMIFS('Grid GenerationQueue'!AJ$5:AJ$410,'Grid GenerationQueue'!$AZ$5:$AZ$410,$B525,'Grid GenerationQueue'!$BA$5:$BA$410,$C525,'Grid GenerationQueue'!$BJ$5:$BJ$410,"Executed")</f>
        <v>0</v>
      </c>
      <c r="U525">
        <f>SUMIFS('Grid GenerationQueue'!AK$5:AK$410,'Grid GenerationQueue'!$AZ$5:$AZ$410,$B525,'Grid GenerationQueue'!$BA$5:$BA$410,$C525,'Grid GenerationQueue'!$BJ$5:$BJ$410,"Executed")</f>
        <v>0</v>
      </c>
      <c r="V525">
        <f>SUMIFS('Grid GenerationQueue'!AL$5:AL$410,'Grid GenerationQueue'!$AZ$5:$AZ$410,$B525,'Grid GenerationQueue'!$BA$5:$BA$410,$C525,'Grid GenerationQueue'!$BJ$5:$BJ$410,"Executed")</f>
        <v>0</v>
      </c>
      <c r="W525">
        <f>SUMIFS('Grid GenerationQueue'!AM$5:AM$410,'Grid GenerationQueue'!$AZ$5:$AZ$410,$B525,'Grid GenerationQueue'!$BA$5:$BA$410,$C525,'Grid GenerationQueue'!$BJ$5:$BJ$410,"Executed")</f>
        <v>0</v>
      </c>
      <c r="X525">
        <f>SUMIFS('Grid GenerationQueue'!AN$5:AN$410,'Grid GenerationQueue'!$AZ$5:$AZ$410,$B525,'Grid GenerationQueue'!$BA$5:$BA$410,$C525,'Grid GenerationQueue'!$BJ$5:$BJ$410,"Executed")</f>
        <v>0</v>
      </c>
      <c r="Y525">
        <f>SUMIFS('Grid GenerationQueue'!AO$5:AO$410,'Grid GenerationQueue'!$AZ$5:$AZ$410,$B525,'Grid GenerationQueue'!$BA$5:$BA$410,$C525,'Grid GenerationQueue'!$BJ$5:$BJ$410,"Executed")</f>
        <v>0</v>
      </c>
      <c r="Z525">
        <f>SUMIFS('Grid GenerationQueue'!AP$5:AP$410,'Grid GenerationQueue'!$AZ$5:$AZ$410,$B525,'Grid GenerationQueue'!$BA$5:$BA$410,$C525,'Grid GenerationQueue'!$BJ$5:$BJ$410,"Executed")</f>
        <v>0</v>
      </c>
      <c r="AA525">
        <f>SUMIFS('Grid GenerationQueue'!AQ$5:AQ$410,'Grid GenerationQueue'!$AZ$5:$AZ$410,$B525,'Grid GenerationQueue'!$BA$5:$BA$410,$C525,'Grid GenerationQueue'!$BJ$5:$BJ$410,"Executed")</f>
        <v>0</v>
      </c>
      <c r="AB525">
        <f>SUMIFS('Grid GenerationQueue'!AR$5:AR$410,'Grid GenerationQueue'!$AZ$5:$AZ$410,$B525,'Grid GenerationQueue'!$BA$5:$BA$410,$C525,'Grid GenerationQueue'!$BJ$5:$BJ$410,"Executed")</f>
        <v>0</v>
      </c>
      <c r="AD525">
        <f>SUMIFS('Grid GenerationQueue'!AG$5:AG$410,'Grid GenerationQueue'!$AZ$5:$AZ$410,$B525,'Grid GenerationQueue'!$BA$5:$BA$410,$C525,'Grid GenerationQueue'!$BH$5:$BH$410,"&lt;&gt;"&amp;"")+SUMIFS('Grid GenerationQueue'!AG$5:AG$410,'Grid GenerationQueue'!$AZ$5:$AZ$410,$B525,'Grid GenerationQueue'!$BA$5:$BA$410,$C525,'Grid GenerationQueue'!$BH$5:$BH$410,"",'Grid GenerationQueue'!$AC$5:$AC$410,1)</f>
        <v>0</v>
      </c>
      <c r="AE525">
        <f>SUMIFS('Grid GenerationQueue'!AH$5:AH$410,'Grid GenerationQueue'!$AZ$5:$AZ$410,$B525,'Grid GenerationQueue'!$BA$5:$BA$410,$C525,'Grid GenerationQueue'!$BH$5:$BH$410,"&lt;&gt;"&amp;"")+SUMIFS('Grid GenerationQueue'!AH$5:AH$410,'Grid GenerationQueue'!$AZ$5:$AZ$410,$B525,'Grid GenerationQueue'!$BA$5:$BA$410,$C525,'Grid GenerationQueue'!$BH$5:$BH$410,"",'Grid GenerationQueue'!$AC$5:$AC$410,1)</f>
        <v>0</v>
      </c>
      <c r="AF525">
        <f>SUMIFS('Grid GenerationQueue'!AI$5:AI$410,'Grid GenerationQueue'!$AZ$5:$AZ$410,$B525,'Grid GenerationQueue'!$BA$5:$BA$410,$C525,'Grid GenerationQueue'!$BH$5:$BH$410,"&lt;&gt;"&amp;"")+SUMIFS('Grid GenerationQueue'!AI$5:AI$410,'Grid GenerationQueue'!$AZ$5:$AZ$410,$B525,'Grid GenerationQueue'!$BA$5:$BA$410,$C525,'Grid GenerationQueue'!$BH$5:$BH$410,"",'Grid GenerationQueue'!$AC$5:$AC$410,1)</f>
        <v>0</v>
      </c>
      <c r="AG525">
        <f>SUMIFS('Grid GenerationQueue'!AJ$5:AJ$410,'Grid GenerationQueue'!$AZ$5:$AZ$410,$B525,'Grid GenerationQueue'!$BA$5:$BA$410,$C525,'Grid GenerationQueue'!$BH$5:$BH$410,"&lt;&gt;"&amp;"")+SUMIFS('Grid GenerationQueue'!AJ$5:AJ$410,'Grid GenerationQueue'!$AZ$5:$AZ$410,$B525,'Grid GenerationQueue'!$BA$5:$BA$410,$C525,'Grid GenerationQueue'!$BH$5:$BH$410,"",'Grid GenerationQueue'!$AC$5:$AC$410,1)</f>
        <v>0</v>
      </c>
      <c r="AH525">
        <f>SUMIFS('Grid GenerationQueue'!AK$5:AK$410,'Grid GenerationQueue'!$AZ$5:$AZ$410,$B525,'Grid GenerationQueue'!$BA$5:$BA$410,$C525,'Grid GenerationQueue'!$BH$5:$BH$410,"&lt;&gt;"&amp;"")+SUMIFS('Grid GenerationQueue'!AK$5:AK$410,'Grid GenerationQueue'!$AZ$5:$AZ$410,$B525,'Grid GenerationQueue'!$BA$5:$BA$410,$C525,'Grid GenerationQueue'!$BH$5:$BH$410,"",'Grid GenerationQueue'!$AC$5:$AC$410,1)</f>
        <v>0</v>
      </c>
      <c r="AI525">
        <f>SUMIFS('Grid GenerationQueue'!AL$5:AL$410,'Grid GenerationQueue'!$AZ$5:$AZ$410,$B525,'Grid GenerationQueue'!$BA$5:$BA$410,$C525,'Grid GenerationQueue'!$BH$5:$BH$410,"&lt;&gt;"&amp;"")+SUMIFS('Grid GenerationQueue'!AL$5:AL$410,'Grid GenerationQueue'!$AZ$5:$AZ$410,$B525,'Grid GenerationQueue'!$BA$5:$BA$410,$C525,'Grid GenerationQueue'!$BH$5:$BH$410,"",'Grid GenerationQueue'!$AC$5:$AC$410,1)</f>
        <v>0</v>
      </c>
      <c r="AJ525">
        <f>SUMIFS('Grid GenerationQueue'!AM$5:AM$410,'Grid GenerationQueue'!$AZ$5:$AZ$410,$B525,'Grid GenerationQueue'!$BA$5:$BA$410,$C525,'Grid GenerationQueue'!$BH$5:$BH$410,"&lt;&gt;"&amp;"")+SUMIFS('Grid GenerationQueue'!AM$5:AM$410,'Grid GenerationQueue'!$AZ$5:$AZ$410,$B525,'Grid GenerationQueue'!$BA$5:$BA$410,$C525,'Grid GenerationQueue'!$BH$5:$BH$410,"",'Grid GenerationQueue'!$AC$5:$AC$410,1)</f>
        <v>0</v>
      </c>
      <c r="AK525">
        <f>SUMIFS('Grid GenerationQueue'!AN$5:AN$410,'Grid GenerationQueue'!$AZ$5:$AZ$410,$B525,'Grid GenerationQueue'!$BA$5:$BA$410,$C525,'Grid GenerationQueue'!$BH$5:$BH$410,"&lt;&gt;"&amp;"")+SUMIFS('Grid GenerationQueue'!AN$5:AN$410,'Grid GenerationQueue'!$AZ$5:$AZ$410,$B525,'Grid GenerationQueue'!$BA$5:$BA$410,$C525,'Grid GenerationQueue'!$BH$5:$BH$410,"",'Grid GenerationQueue'!$AC$5:$AC$410,1)</f>
        <v>0</v>
      </c>
      <c r="AL525">
        <f>SUMIFS('Grid GenerationQueue'!AO$5:AO$410,'Grid GenerationQueue'!$AZ$5:$AZ$410,$B525,'Grid GenerationQueue'!$BA$5:$BA$410,$C525,'Grid GenerationQueue'!$BH$5:$BH$410,"&lt;&gt;"&amp;"")+SUMIFS('Grid GenerationQueue'!AO$5:AO$410,'Grid GenerationQueue'!$AZ$5:$AZ$410,$B525,'Grid GenerationQueue'!$BA$5:$BA$410,$C525,'Grid GenerationQueue'!$BH$5:$BH$410,"",'Grid GenerationQueue'!$AC$5:$AC$410,1)</f>
        <v>0</v>
      </c>
      <c r="AM525">
        <f>SUMIFS('Grid GenerationQueue'!AP$5:AP$410,'Grid GenerationQueue'!$AZ$5:$AZ$410,$B525,'Grid GenerationQueue'!$BA$5:$BA$410,$C525,'Grid GenerationQueue'!$BH$5:$BH$410,"&lt;&gt;"&amp;"")+SUMIFS('Grid GenerationQueue'!AP$5:AP$410,'Grid GenerationQueue'!$AZ$5:$AZ$410,$B525,'Grid GenerationQueue'!$BA$5:$BA$410,$C525,'Grid GenerationQueue'!$BH$5:$BH$410,"",'Grid GenerationQueue'!$AC$5:$AC$410,1)</f>
        <v>0</v>
      </c>
      <c r="AN525">
        <f>SUMIFS('Grid GenerationQueue'!AQ$5:AQ$410,'Grid GenerationQueue'!$AZ$5:$AZ$410,$B525,'Grid GenerationQueue'!$BA$5:$BA$410,$C525,'Grid GenerationQueue'!$BH$5:$BH$410,"&lt;&gt;"&amp;"")+SUMIFS('Grid GenerationQueue'!AQ$5:AQ$410,'Grid GenerationQueue'!$AZ$5:$AZ$410,$B525,'Grid GenerationQueue'!$BA$5:$BA$410,$C525,'Grid GenerationQueue'!$BH$5:$BH$410,"",'Grid GenerationQueue'!$AC$5:$AC$410,1)</f>
        <v>0</v>
      </c>
      <c r="AO525">
        <f>SUMIFS('Grid GenerationQueue'!AR$5:AR$410,'Grid GenerationQueue'!$AZ$5:$AZ$410,$B525,'Grid GenerationQueue'!$BA$5:$BA$410,$C525,'Grid GenerationQueue'!$BH$5:$BH$410,"&lt;&gt;"&amp;"")+SUMIFS('Grid GenerationQueue'!AR$5:AR$410,'Grid GenerationQueue'!$AZ$5:$AZ$410,$B525,'Grid GenerationQueue'!$BA$5:$BA$410,$C525,'Grid GenerationQueue'!$BH$5:$BH$410,"",'Grid GenerationQueue'!$AC$5:$AC$410,1)</f>
        <v>0</v>
      </c>
      <c r="AQ525">
        <f>SUMIFS('Grid GenerationQueue'!AG$5:AG$410,'Grid GenerationQueue'!$AZ$5:$AZ$410,$B525,'Grid GenerationQueue'!$BA$5:$BA$410,$C525,'Grid GenerationQueue'!$BK$5:$BK$410,"&gt;0")</f>
        <v>0</v>
      </c>
      <c r="AR525">
        <f>SUMIFS('Grid GenerationQueue'!AH$5:AH$410,'Grid GenerationQueue'!$AZ$5:$AZ$410,$B525,'Grid GenerationQueue'!$BA$5:$BA$410,$C525,'Grid GenerationQueue'!$BK$5:$BK$410,"&gt;0")</f>
        <v>0</v>
      </c>
      <c r="AS525">
        <f>SUMIFS('Grid GenerationQueue'!AI$5:AI$410,'Grid GenerationQueue'!$AZ$5:$AZ$410,$B525,'Grid GenerationQueue'!$BA$5:$BA$410,$C525,'Grid GenerationQueue'!$BK$5:$BK$410,"&gt;0")</f>
        <v>0</v>
      </c>
      <c r="AT525">
        <f>SUMIFS('Grid GenerationQueue'!AJ$5:AJ$410,'Grid GenerationQueue'!$AZ$5:$AZ$410,$B525,'Grid GenerationQueue'!$BA$5:$BA$410,$C525,'Grid GenerationQueue'!$BK$5:$BK$410,"&gt;0")</f>
        <v>0</v>
      </c>
      <c r="AU525">
        <f>SUMIFS('Grid GenerationQueue'!AK$5:AK$410,'Grid GenerationQueue'!$AZ$5:$AZ$410,$B525,'Grid GenerationQueue'!$BA$5:$BA$410,$C525,'Grid GenerationQueue'!$BK$5:$BK$410,"&gt;0")</f>
        <v>0</v>
      </c>
      <c r="AV525">
        <f>SUMIFS('Grid GenerationQueue'!AL$5:AL$410,'Grid GenerationQueue'!$AZ$5:$AZ$410,$B525,'Grid GenerationQueue'!$BA$5:$BA$410,$C525,'Grid GenerationQueue'!$BK$5:$BK$410,"&gt;0")</f>
        <v>0</v>
      </c>
      <c r="AW525">
        <f>SUMIFS('Grid GenerationQueue'!AM$5:AM$410,'Grid GenerationQueue'!$AZ$5:$AZ$410,$B525,'Grid GenerationQueue'!$BA$5:$BA$410,$C525,'Grid GenerationQueue'!$BK$5:$BK$410,"&gt;0")</f>
        <v>0</v>
      </c>
      <c r="AX525">
        <f>SUMIFS('Grid GenerationQueue'!AN$5:AN$410,'Grid GenerationQueue'!$AZ$5:$AZ$410,$B525,'Grid GenerationQueue'!$BA$5:$BA$410,$C525,'Grid GenerationQueue'!$BK$5:$BK$410,"&gt;0")</f>
        <v>0</v>
      </c>
      <c r="AY525">
        <f>SUMIFS('Grid GenerationQueue'!AO$5:AO$410,'Grid GenerationQueue'!$AZ$5:$AZ$410,$B525,'Grid GenerationQueue'!$BA$5:$BA$410,$C525,'Grid GenerationQueue'!$BK$5:$BK$410,"&gt;0")</f>
        <v>0</v>
      </c>
      <c r="AZ525">
        <f>SUMIFS('Grid GenerationQueue'!AP$5:AP$410,'Grid GenerationQueue'!$AZ$5:$AZ$410,$B525,'Grid GenerationQueue'!$BA$5:$BA$410,$C525,'Grid GenerationQueue'!$BK$5:$BK$410,"&gt;0")</f>
        <v>0</v>
      </c>
      <c r="BA525">
        <f>SUMIFS('Grid GenerationQueue'!AQ$5:AQ$410,'Grid GenerationQueue'!$AZ$5:$AZ$410,$B525,'Grid GenerationQueue'!$BA$5:$BA$410,$C525,'Grid GenerationQueue'!$BK$5:$BK$410,"&gt;0")</f>
        <v>0</v>
      </c>
      <c r="BB525">
        <f>SUMIFS('Grid GenerationQueue'!AR$5:AR$410,'Grid GenerationQueue'!$AZ$5:$AZ$410,$B525,'Grid GenerationQueue'!$BA$5:$BA$410,$C525,'Grid GenerationQueue'!$BK$5:$BK$410,"&gt;0")</f>
        <v>0</v>
      </c>
      <c r="BD525">
        <f>SUMIFS('Grid GenerationQueue'!AG$5:AG$410,'Grid GenerationQueue'!$AZ$5:$AZ$410,$B525,'Grid GenerationQueue'!$BA$5:$BA$410,$C525,'Grid GenerationQueue'!$BD$5:$BD$410,"&lt;="&amp;$BE$3)</f>
        <v>0</v>
      </c>
      <c r="BE525">
        <f>SUMIFS('Grid GenerationQueue'!AH$5:AH$410,'Grid GenerationQueue'!$AZ$5:$AZ$410,$B525,'Grid GenerationQueue'!$BA$5:$BA$410,$C525,'Grid GenerationQueue'!$BD$5:$BD$410,"&lt;="&amp;$BE$3)</f>
        <v>0</v>
      </c>
      <c r="BF525">
        <f>SUMIFS('Grid GenerationQueue'!AI$5:AI$410,'Grid GenerationQueue'!$AZ$5:$AZ$410,$B525,'Grid GenerationQueue'!$BA$5:$BA$410,$C525,'Grid GenerationQueue'!$BD$5:$BD$410,"&lt;="&amp;$BE$3)</f>
        <v>0</v>
      </c>
      <c r="BG525">
        <f>SUMIFS('Grid GenerationQueue'!AJ$5:AJ$410,'Grid GenerationQueue'!$AZ$5:$AZ$410,$B525,'Grid GenerationQueue'!$BA$5:$BA$410,$C525,'Grid GenerationQueue'!$BD$5:$BD$410,"&lt;="&amp;$BE$3)</f>
        <v>0</v>
      </c>
      <c r="BH525">
        <f>SUMIFS('Grid GenerationQueue'!AK$5:AK$410,'Grid GenerationQueue'!$AZ$5:$AZ$410,$B525,'Grid GenerationQueue'!$BA$5:$BA$410,$C525,'Grid GenerationQueue'!$BD$5:$BD$410,"&lt;="&amp;$BE$3)</f>
        <v>0</v>
      </c>
      <c r="BI525">
        <f>SUMIFS('Grid GenerationQueue'!AL$5:AL$410,'Grid GenerationQueue'!$AZ$5:$AZ$410,$B525,'Grid GenerationQueue'!$BA$5:$BA$410,$C525,'Grid GenerationQueue'!$BD$5:$BD$410,"&lt;="&amp;$BE$3)</f>
        <v>0</v>
      </c>
      <c r="BJ525">
        <f>SUMIFS('Grid GenerationQueue'!AM$5:AM$410,'Grid GenerationQueue'!$AZ$5:$AZ$410,$B525,'Grid GenerationQueue'!$BA$5:$BA$410,$C525,'Grid GenerationQueue'!$BD$5:$BD$410,"&lt;="&amp;$BE$3)</f>
        <v>0</v>
      </c>
      <c r="BK525">
        <f>SUMIFS('Grid GenerationQueue'!AN$5:AN$410,'Grid GenerationQueue'!$AZ$5:$AZ$410,$B525,'Grid GenerationQueue'!$BA$5:$BA$410,$C525,'Grid GenerationQueue'!$BD$5:$BD$410,"&lt;="&amp;$BE$3)</f>
        <v>0</v>
      </c>
      <c r="BL525">
        <f>SUMIFS('Grid GenerationQueue'!AO$5:AO$410,'Grid GenerationQueue'!$AZ$5:$AZ$410,$B525,'Grid GenerationQueue'!$BA$5:$BA$410,$C525,'Grid GenerationQueue'!$BD$5:$BD$410,"&lt;="&amp;$BE$3)</f>
        <v>0</v>
      </c>
      <c r="BM525">
        <f>SUMIFS('Grid GenerationQueue'!AP$5:AP$410,'Grid GenerationQueue'!$AZ$5:$AZ$410,$B525,'Grid GenerationQueue'!$BA$5:$BA$410,$C525,'Grid GenerationQueue'!$BD$5:$BD$410,"&lt;="&amp;$BE$3)</f>
        <v>0</v>
      </c>
      <c r="BN525">
        <f>SUMIFS('Grid GenerationQueue'!AQ$5:AQ$410,'Grid GenerationQueue'!$AZ$5:$AZ$410,$B525,'Grid GenerationQueue'!$BA$5:$BA$410,$C525,'Grid GenerationQueue'!$BD$5:$BD$410,"&lt;="&amp;$BE$3)</f>
        <v>0</v>
      </c>
      <c r="BO525">
        <f>SUMIFS('Grid GenerationQueue'!AR$5:AR$410,'Grid GenerationQueue'!$AZ$5:$AZ$410,$B525,'Grid GenerationQueue'!$BA$5:$BA$410,$C525,'Grid GenerationQueue'!$BD$5:$BD$410,"&lt;="&amp;$BE$3)</f>
        <v>0</v>
      </c>
      <c r="BQ525">
        <f>SUMIFS('Grid GenerationQueue'!AG$5:AG$410,'Grid GenerationQueue'!$AZ$5:$AZ$410,$B525,'Grid GenerationQueue'!$BA$5:$BA$410,$C525,'Grid GenerationQueue'!$BJ$5:$BJ$410,"Executed",'Grid GenerationQueue'!$BD$5:$BD$410,"&lt;="&amp;$BE$3)</f>
        <v>0</v>
      </c>
      <c r="BR525">
        <f>SUMIFS('Grid GenerationQueue'!AH$5:AH$410,'Grid GenerationQueue'!$AZ$5:$AZ$410,$B525,'Grid GenerationQueue'!$BA$5:$BA$410,$C525,'Grid GenerationQueue'!$BJ$5:$BJ$410,"Executed",'Grid GenerationQueue'!$BD$5:$BD$410,"&lt;="&amp;$BE$3)</f>
        <v>0</v>
      </c>
      <c r="BS525">
        <f>SUMIFS('Grid GenerationQueue'!AI$5:AI$410,'Grid GenerationQueue'!$AZ$5:$AZ$410,$B525,'Grid GenerationQueue'!$BA$5:$BA$410,$C525,'Grid GenerationQueue'!$BJ$5:$BJ$410,"Executed",'Grid GenerationQueue'!$BD$5:$BD$410,"&lt;="&amp;$BE$3)</f>
        <v>0</v>
      </c>
      <c r="BT525">
        <f>SUMIFS('Grid GenerationQueue'!AJ$5:AJ$410,'Grid GenerationQueue'!$AZ$5:$AZ$410,$B525,'Grid GenerationQueue'!$BA$5:$BA$410,$C525,'Grid GenerationQueue'!$BJ$5:$BJ$410,"Executed",'Grid GenerationQueue'!$BD$5:$BD$410,"&lt;="&amp;$BE$3)</f>
        <v>0</v>
      </c>
      <c r="BU525">
        <f>SUMIFS('Grid GenerationQueue'!AK$5:AK$410,'Grid GenerationQueue'!$AZ$5:$AZ$410,$B525,'Grid GenerationQueue'!$BA$5:$BA$410,$C525,'Grid GenerationQueue'!$BJ$5:$BJ$410,"Executed",'Grid GenerationQueue'!$BD$5:$BD$410,"&lt;="&amp;$BE$3)</f>
        <v>0</v>
      </c>
      <c r="BV525">
        <f>SUMIFS('Grid GenerationQueue'!AL$5:AL$410,'Grid GenerationQueue'!$AZ$5:$AZ$410,$B525,'Grid GenerationQueue'!$BA$5:$BA$410,$C525,'Grid GenerationQueue'!$BJ$5:$BJ$410,"Executed",'Grid GenerationQueue'!$BD$5:$BD$410,"&lt;="&amp;$BE$3)</f>
        <v>0</v>
      </c>
      <c r="BW525">
        <f>SUMIFS('Grid GenerationQueue'!AM$5:AM$410,'Grid GenerationQueue'!$AZ$5:$AZ$410,$B525,'Grid GenerationQueue'!$BA$5:$BA$410,$C525,'Grid GenerationQueue'!$BJ$5:$BJ$410,"Executed",'Grid GenerationQueue'!$BD$5:$BD$410,"&lt;="&amp;$BE$3)</f>
        <v>0</v>
      </c>
      <c r="BX525">
        <f>SUMIFS('Grid GenerationQueue'!AN$5:AN$410,'Grid GenerationQueue'!$AZ$5:$AZ$410,$B525,'Grid GenerationQueue'!$BA$5:$BA$410,$C525,'Grid GenerationQueue'!$BJ$5:$BJ$410,"Executed",'Grid GenerationQueue'!$BD$5:$BD$410,"&lt;="&amp;$BE$3)</f>
        <v>0</v>
      </c>
      <c r="BY525">
        <f>SUMIFS('Grid GenerationQueue'!AO$5:AO$410,'Grid GenerationQueue'!$AZ$5:$AZ$410,$B525,'Grid GenerationQueue'!$BA$5:$BA$410,$C525,'Grid GenerationQueue'!$BJ$5:$BJ$410,"Executed",'Grid GenerationQueue'!$BD$5:$BD$410,"&lt;="&amp;$BE$3)</f>
        <v>0</v>
      </c>
      <c r="BZ525">
        <f>SUMIFS('Grid GenerationQueue'!AP$5:AP$410,'Grid GenerationQueue'!$AZ$5:$AZ$410,$B525,'Grid GenerationQueue'!$BA$5:$BA$410,$C525,'Grid GenerationQueue'!$BJ$5:$BJ$410,"Executed",'Grid GenerationQueue'!$BD$5:$BD$410,"&lt;="&amp;$BE$3)</f>
        <v>0</v>
      </c>
      <c r="CA525">
        <f>SUMIFS('Grid GenerationQueue'!AQ$5:AQ$410,'Grid GenerationQueue'!$AZ$5:$AZ$410,$B525,'Grid GenerationQueue'!$BA$5:$BA$410,$C525,'Grid GenerationQueue'!$BJ$5:$BJ$410,"Executed",'Grid GenerationQueue'!$BD$5:$BD$410,"&lt;="&amp;$BE$3)</f>
        <v>0</v>
      </c>
      <c r="CB525">
        <f>SUMIFS('Grid GenerationQueue'!AR$5:AR$410,'Grid GenerationQueue'!$AZ$5:$AZ$410,$B525,'Grid GenerationQueue'!$BA$5:$BA$410,$C525,'Grid GenerationQueue'!$BJ$5:$BJ$410,"Executed",'Grid GenerationQueue'!$BD$5:$BD$410,"&lt;="&amp;$BE$3)</f>
        <v>0</v>
      </c>
      <c r="CD525">
        <f>SUMIFS('Grid GenerationQueue'!AG$5:AG$410,'Grid GenerationQueue'!$AZ$5:$AZ$410,$B525,'Grid GenerationQueue'!$BA$5:$BA$410,$C525,'Grid GenerationQueue'!$BH$5:$BH$410,"&lt;&gt;"&amp;"",'Grid GenerationQueue'!$BD$5:$BD$410,"&lt;="&amp;$BE$3)</f>
        <v>0</v>
      </c>
      <c r="CE525">
        <f>SUMIFS('Grid GenerationQueue'!AH$5:AH$410,'Grid GenerationQueue'!$AZ$5:$AZ$410,$B525,'Grid GenerationQueue'!$BA$5:$BA$410,$C525,'Grid GenerationQueue'!$BH$5:$BH$410,"&lt;&gt;"&amp;"",'Grid GenerationQueue'!$BD$5:$BD$410,"&lt;="&amp;$BE$3)</f>
        <v>0</v>
      </c>
      <c r="CF525">
        <f>SUMIFS('Grid GenerationQueue'!AI$5:AI$410,'Grid GenerationQueue'!$AZ$5:$AZ$410,$B525,'Grid GenerationQueue'!$BA$5:$BA$410,$C525,'Grid GenerationQueue'!$BH$5:$BH$410,"&lt;&gt;"&amp;"",'Grid GenerationQueue'!$BD$5:$BD$410,"&lt;="&amp;$BE$3)</f>
        <v>0</v>
      </c>
      <c r="CG525">
        <f>SUMIFS('Grid GenerationQueue'!AJ$5:AJ$410,'Grid GenerationQueue'!$AZ$5:$AZ$410,$B525,'Grid GenerationQueue'!$BA$5:$BA$410,$C525,'Grid GenerationQueue'!$BH$5:$BH$410,"&lt;&gt;"&amp;"",'Grid GenerationQueue'!$BD$5:$BD$410,"&lt;="&amp;$BE$3)</f>
        <v>0</v>
      </c>
      <c r="CH525">
        <f>SUMIFS('Grid GenerationQueue'!AK$5:AK$410,'Grid GenerationQueue'!$AZ$5:$AZ$410,$B525,'Grid GenerationQueue'!$BA$5:$BA$410,$C525,'Grid GenerationQueue'!$BH$5:$BH$410,"&lt;&gt;"&amp;"",'Grid GenerationQueue'!$BD$5:$BD$410,"&lt;="&amp;$BE$3)</f>
        <v>0</v>
      </c>
      <c r="CI525">
        <f>SUMIFS('Grid GenerationQueue'!AL$5:AL$410,'Grid GenerationQueue'!$AZ$5:$AZ$410,$B525,'Grid GenerationQueue'!$BA$5:$BA$410,$C525,'Grid GenerationQueue'!$BH$5:$BH$410,"&lt;&gt;"&amp;"",'Grid GenerationQueue'!$BD$5:$BD$410,"&lt;="&amp;$BE$3)</f>
        <v>0</v>
      </c>
      <c r="CJ525">
        <f>SUMIFS('Grid GenerationQueue'!AM$5:AM$410,'Grid GenerationQueue'!$AZ$5:$AZ$410,$B525,'Grid GenerationQueue'!$BA$5:$BA$410,$C525,'Grid GenerationQueue'!$BH$5:$BH$410,"&lt;&gt;"&amp;"",'Grid GenerationQueue'!$BD$5:$BD$410,"&lt;="&amp;$BE$3)</f>
        <v>0</v>
      </c>
      <c r="CK525">
        <f>SUMIFS('Grid GenerationQueue'!AN$5:AN$410,'Grid GenerationQueue'!$AZ$5:$AZ$410,$B525,'Grid GenerationQueue'!$BA$5:$BA$410,$C525,'Grid GenerationQueue'!$BH$5:$BH$410,"&lt;&gt;"&amp;"",'Grid GenerationQueue'!$BD$5:$BD$410,"&lt;="&amp;$BE$3)</f>
        <v>0</v>
      </c>
      <c r="CL525">
        <f>SUMIFS('Grid GenerationQueue'!AO$5:AO$410,'Grid GenerationQueue'!$AZ$5:$AZ$410,$B525,'Grid GenerationQueue'!$BA$5:$BA$410,$C525,'Grid GenerationQueue'!$BH$5:$BH$410,"&lt;&gt;"&amp;"",'Grid GenerationQueue'!$BD$5:$BD$410,"&lt;="&amp;$BE$3)</f>
        <v>0</v>
      </c>
      <c r="CM525">
        <f>SUMIFS('Grid GenerationQueue'!AP$5:AP$410,'Grid GenerationQueue'!$AZ$5:$AZ$410,$B525,'Grid GenerationQueue'!$BA$5:$BA$410,$C525,'Grid GenerationQueue'!$BH$5:$BH$410,"&lt;&gt;"&amp;"",'Grid GenerationQueue'!$BD$5:$BD$410,"&lt;="&amp;$BE$3)</f>
        <v>0</v>
      </c>
      <c r="CN525">
        <f>SUMIFS('Grid GenerationQueue'!AQ$5:AQ$410,'Grid GenerationQueue'!$AZ$5:$AZ$410,$B525,'Grid GenerationQueue'!$BA$5:$BA$410,$C525,'Grid GenerationQueue'!$BH$5:$BH$410,"&lt;&gt;"&amp;"",'Grid GenerationQueue'!$BD$5:$BD$410,"&lt;="&amp;$BE$3)</f>
        <v>0</v>
      </c>
      <c r="CO525">
        <f>SUMIFS('Grid GenerationQueue'!AR$5:AR$410,'Grid GenerationQueue'!$AZ$5:$AZ$410,$B525,'Grid GenerationQueue'!$BA$5:$BA$410,$C525,'Grid GenerationQueue'!$BH$5:$BH$410,"&lt;&gt;"&amp;"",'Grid GenerationQueue'!$BD$5:$BD$410,"&lt;="&amp;$BE$3)</f>
        <v>0</v>
      </c>
      <c r="CQ525">
        <f>SUMIFS('Grid GenerationQueue'!AG$5:AG$410,'Grid GenerationQueue'!$AZ$5:$AZ$410,$B525,'Grid GenerationQueue'!$BA$5:$BA$410,$C525,'Grid GenerationQueue'!$BK$5:$BK$410,"&gt;0",'Grid GenerationQueue'!$BD$5:$BD$410,"&lt;="&amp;$BE$3)</f>
        <v>0</v>
      </c>
      <c r="CR525">
        <f>SUMIFS('Grid GenerationQueue'!AH$5:AH$410,'Grid GenerationQueue'!$AZ$5:$AZ$410,$B525,'Grid GenerationQueue'!$BA$5:$BA$410,$C525,'Grid GenerationQueue'!$BK$5:$BK$410,"&gt;0",'Grid GenerationQueue'!$BD$5:$BD$410,"&lt;="&amp;$BE$3)</f>
        <v>0</v>
      </c>
      <c r="CS525">
        <f>SUMIFS('Grid GenerationQueue'!AI$5:AI$410,'Grid GenerationQueue'!$AZ$5:$AZ$410,$B525,'Grid GenerationQueue'!$BA$5:$BA$410,$C525,'Grid GenerationQueue'!$BK$5:$BK$410,"&gt;0",'Grid GenerationQueue'!$BD$5:$BD$410,"&lt;="&amp;$BE$3)</f>
        <v>0</v>
      </c>
      <c r="CT525">
        <f>SUMIFS('Grid GenerationQueue'!AJ$5:AJ$410,'Grid GenerationQueue'!$AZ$5:$AZ$410,$B525,'Grid GenerationQueue'!$BA$5:$BA$410,$C525,'Grid GenerationQueue'!$BK$5:$BK$410,"&gt;0",'Grid GenerationQueue'!$BD$5:$BD$410,"&lt;="&amp;$BE$3)</f>
        <v>0</v>
      </c>
      <c r="CU525">
        <f>SUMIFS('Grid GenerationQueue'!AK$5:AK$410,'Grid GenerationQueue'!$AZ$5:$AZ$410,$B525,'Grid GenerationQueue'!$BA$5:$BA$410,$C525,'Grid GenerationQueue'!$BK$5:$BK$410,"&gt;0",'Grid GenerationQueue'!$BD$5:$BD$410,"&lt;="&amp;$BE$3)</f>
        <v>0</v>
      </c>
      <c r="CV525">
        <f>SUMIFS('Grid GenerationQueue'!AL$5:AL$410,'Grid GenerationQueue'!$AZ$5:$AZ$410,$B525,'Grid GenerationQueue'!$BA$5:$BA$410,$C525,'Grid GenerationQueue'!$BK$5:$BK$410,"&gt;0",'Grid GenerationQueue'!$BD$5:$BD$410,"&lt;="&amp;$BE$3)</f>
        <v>0</v>
      </c>
      <c r="CW525">
        <f>SUMIFS('Grid GenerationQueue'!AM$5:AM$410,'Grid GenerationQueue'!$AZ$5:$AZ$410,$B525,'Grid GenerationQueue'!$BA$5:$BA$410,$C525,'Grid GenerationQueue'!$BK$5:$BK$410,"&gt;0",'Grid GenerationQueue'!$BD$5:$BD$410,"&lt;="&amp;$BE$3)</f>
        <v>0</v>
      </c>
      <c r="CX525">
        <f>SUMIFS('Grid GenerationQueue'!AN$5:AN$410,'Grid GenerationQueue'!$AZ$5:$AZ$410,$B525,'Grid GenerationQueue'!$BA$5:$BA$410,$C525,'Grid GenerationQueue'!$BK$5:$BK$410,"&gt;0",'Grid GenerationQueue'!$BD$5:$BD$410,"&lt;="&amp;$BE$3)</f>
        <v>0</v>
      </c>
      <c r="CY525">
        <f>SUMIFS('Grid GenerationQueue'!AO$5:AO$410,'Grid GenerationQueue'!$AZ$5:$AZ$410,$B525,'Grid GenerationQueue'!$BA$5:$BA$410,$C525,'Grid GenerationQueue'!$BK$5:$BK$410,"&gt;0",'Grid GenerationQueue'!$BD$5:$BD$410,"&lt;="&amp;$BE$3)</f>
        <v>0</v>
      </c>
      <c r="CZ525">
        <f>SUMIFS('Grid GenerationQueue'!AP$5:AP$410,'Grid GenerationQueue'!$AZ$5:$AZ$410,$B525,'Grid GenerationQueue'!$BA$5:$BA$410,$C525,'Grid GenerationQueue'!$BK$5:$BK$410,"&gt;0",'Grid GenerationQueue'!$BD$5:$BD$410,"&lt;="&amp;$BE$3)</f>
        <v>0</v>
      </c>
      <c r="DA525">
        <f>SUMIFS('Grid GenerationQueue'!AQ$5:AQ$410,'Grid GenerationQueue'!$AZ$5:$AZ$410,$B525,'Grid GenerationQueue'!$BA$5:$BA$410,$C525,'Grid GenerationQueue'!$BK$5:$BK$410,"&gt;0",'Grid GenerationQueue'!$BD$5:$BD$410,"&lt;="&amp;$BE$3)</f>
        <v>0</v>
      </c>
      <c r="DB525">
        <f>SUMIFS('Grid GenerationQueue'!AR$5:AR$410,'Grid GenerationQueue'!$AZ$5:$AZ$410,$B525,'Grid GenerationQueue'!$BA$5:$BA$410,$C525,'Grid GenerationQueue'!$BK$5:$BK$410,"&gt;0",'Grid GenerationQueue'!$BD$5:$BD$410,"&lt;="&amp;$BE$3)</f>
        <v>0</v>
      </c>
    </row>
    <row r="526" spans="1:106" x14ac:dyDescent="0.35">
      <c r="A526" t="s">
        <v>4752</v>
      </c>
      <c r="B526" t="s">
        <v>5007</v>
      </c>
      <c r="C526">
        <v>115</v>
      </c>
      <c r="D526">
        <f>SUMIFS('Grid GenerationQueue'!AG$5:AG$410,'Grid GenerationQueue'!$AZ$5:$AZ$410,$B526,'Grid GenerationQueue'!$BA$5:$BA$410,$C526)</f>
        <v>0</v>
      </c>
      <c r="E526">
        <f>SUMIFS('Grid GenerationQueue'!AH$5:AH$410,'Grid GenerationQueue'!$AZ$5:$AZ$410,$B526,'Grid GenerationQueue'!$BA$5:$BA$410,$C526)</f>
        <v>0</v>
      </c>
      <c r="F526">
        <f>SUMIFS('Grid GenerationQueue'!AI$5:AI$410,'Grid GenerationQueue'!$AZ$5:$AZ$410,$B526,'Grid GenerationQueue'!$BA$5:$BA$410,$C526)</f>
        <v>0</v>
      </c>
      <c r="G526">
        <f>SUMIFS('Grid GenerationQueue'!AJ$5:AJ$410,'Grid GenerationQueue'!$AZ$5:$AZ$410,$B526,'Grid GenerationQueue'!$BA$5:$BA$410,$C526)</f>
        <v>0</v>
      </c>
      <c r="H526">
        <f>SUMIFS('Grid GenerationQueue'!AK$5:AK$410,'Grid GenerationQueue'!$AZ$5:$AZ$410,$B526,'Grid GenerationQueue'!$BA$5:$BA$410,$C526)</f>
        <v>0</v>
      </c>
      <c r="I526">
        <f>SUMIFS('Grid GenerationQueue'!AL$5:AL$410,'Grid GenerationQueue'!$AZ$5:$AZ$410,$B526,'Grid GenerationQueue'!$BA$5:$BA$410,$C526)</f>
        <v>0</v>
      </c>
      <c r="J526">
        <f>SUMIFS('Grid GenerationQueue'!AM$5:AM$410,'Grid GenerationQueue'!$AZ$5:$AZ$410,$B526,'Grid GenerationQueue'!$BA$5:$BA$410,$C526)</f>
        <v>0</v>
      </c>
      <c r="K526">
        <f>SUMIFS('Grid GenerationQueue'!AN$5:AN$410,'Grid GenerationQueue'!$AZ$5:$AZ$410,$B526,'Grid GenerationQueue'!$BA$5:$BA$410,$C526)</f>
        <v>0</v>
      </c>
      <c r="L526">
        <f>SUMIFS('Grid GenerationQueue'!AO$5:AO$410,'Grid GenerationQueue'!$AZ$5:$AZ$410,$B526,'Grid GenerationQueue'!$BA$5:$BA$410,$C526)</f>
        <v>0</v>
      </c>
      <c r="M526">
        <f>SUMIFS('Grid GenerationQueue'!AP$5:AP$410,'Grid GenerationQueue'!$AZ$5:$AZ$410,$B526,'Grid GenerationQueue'!$BA$5:$BA$410,$C526)</f>
        <v>0</v>
      </c>
      <c r="N526">
        <f>SUMIFS('Grid GenerationQueue'!AQ$5:AQ$410,'Grid GenerationQueue'!$AZ$5:$AZ$410,$B526,'Grid GenerationQueue'!$BA$5:$BA$410,$C526)</f>
        <v>0</v>
      </c>
      <c r="O526">
        <f>SUMIFS('Grid GenerationQueue'!AR$5:AR$410,'Grid GenerationQueue'!$AZ$5:$AZ$410,$B526,'Grid GenerationQueue'!$BA$5:$BA$410,$C526)</f>
        <v>0</v>
      </c>
      <c r="Q526">
        <f>SUMIFS('Grid GenerationQueue'!AG$5:AG$410,'Grid GenerationQueue'!$AZ$5:$AZ$410,$B526,'Grid GenerationQueue'!$BA$5:$BA$410,$C526,'Grid GenerationQueue'!$BJ$5:$BJ$410,"Executed")</f>
        <v>0</v>
      </c>
      <c r="R526">
        <f>SUMIFS('Grid GenerationQueue'!AH$5:AH$410,'Grid GenerationQueue'!$AZ$5:$AZ$410,$B526,'Grid GenerationQueue'!$BA$5:$BA$410,$C526,'Grid GenerationQueue'!$BJ$5:$BJ$410,"Executed")</f>
        <v>0</v>
      </c>
      <c r="S526">
        <f>SUMIFS('Grid GenerationQueue'!AI$5:AI$410,'Grid GenerationQueue'!$AZ$5:$AZ$410,$B526,'Grid GenerationQueue'!$BA$5:$BA$410,$C526,'Grid GenerationQueue'!$BJ$5:$BJ$410,"Executed")</f>
        <v>0</v>
      </c>
      <c r="T526">
        <f>SUMIFS('Grid GenerationQueue'!AJ$5:AJ$410,'Grid GenerationQueue'!$AZ$5:$AZ$410,$B526,'Grid GenerationQueue'!$BA$5:$BA$410,$C526,'Grid GenerationQueue'!$BJ$5:$BJ$410,"Executed")</f>
        <v>0</v>
      </c>
      <c r="U526">
        <f>SUMIFS('Grid GenerationQueue'!AK$5:AK$410,'Grid GenerationQueue'!$AZ$5:$AZ$410,$B526,'Grid GenerationQueue'!$BA$5:$BA$410,$C526,'Grid GenerationQueue'!$BJ$5:$BJ$410,"Executed")</f>
        <v>0</v>
      </c>
      <c r="V526">
        <f>SUMIFS('Grid GenerationQueue'!AL$5:AL$410,'Grid GenerationQueue'!$AZ$5:$AZ$410,$B526,'Grid GenerationQueue'!$BA$5:$BA$410,$C526,'Grid GenerationQueue'!$BJ$5:$BJ$410,"Executed")</f>
        <v>0</v>
      </c>
      <c r="W526">
        <f>SUMIFS('Grid GenerationQueue'!AM$5:AM$410,'Grid GenerationQueue'!$AZ$5:$AZ$410,$B526,'Grid GenerationQueue'!$BA$5:$BA$410,$C526,'Grid GenerationQueue'!$BJ$5:$BJ$410,"Executed")</f>
        <v>0</v>
      </c>
      <c r="X526">
        <f>SUMIFS('Grid GenerationQueue'!AN$5:AN$410,'Grid GenerationQueue'!$AZ$5:$AZ$410,$B526,'Grid GenerationQueue'!$BA$5:$BA$410,$C526,'Grid GenerationQueue'!$BJ$5:$BJ$410,"Executed")</f>
        <v>0</v>
      </c>
      <c r="Y526">
        <f>SUMIFS('Grid GenerationQueue'!AO$5:AO$410,'Grid GenerationQueue'!$AZ$5:$AZ$410,$B526,'Grid GenerationQueue'!$BA$5:$BA$410,$C526,'Grid GenerationQueue'!$BJ$5:$BJ$410,"Executed")</f>
        <v>0</v>
      </c>
      <c r="Z526">
        <f>SUMIFS('Grid GenerationQueue'!AP$5:AP$410,'Grid GenerationQueue'!$AZ$5:$AZ$410,$B526,'Grid GenerationQueue'!$BA$5:$BA$410,$C526,'Grid GenerationQueue'!$BJ$5:$BJ$410,"Executed")</f>
        <v>0</v>
      </c>
      <c r="AA526">
        <f>SUMIFS('Grid GenerationQueue'!AQ$5:AQ$410,'Grid GenerationQueue'!$AZ$5:$AZ$410,$B526,'Grid GenerationQueue'!$BA$5:$BA$410,$C526,'Grid GenerationQueue'!$BJ$5:$BJ$410,"Executed")</f>
        <v>0</v>
      </c>
      <c r="AB526">
        <f>SUMIFS('Grid GenerationQueue'!AR$5:AR$410,'Grid GenerationQueue'!$AZ$5:$AZ$410,$B526,'Grid GenerationQueue'!$BA$5:$BA$410,$C526,'Grid GenerationQueue'!$BJ$5:$BJ$410,"Executed")</f>
        <v>0</v>
      </c>
      <c r="AD526">
        <f>SUMIFS('Grid GenerationQueue'!AG$5:AG$410,'Grid GenerationQueue'!$AZ$5:$AZ$410,$B526,'Grid GenerationQueue'!$BA$5:$BA$410,$C526,'Grid GenerationQueue'!$BH$5:$BH$410,"&lt;&gt;"&amp;"")+SUMIFS('Grid GenerationQueue'!AG$5:AG$410,'Grid GenerationQueue'!$AZ$5:$AZ$410,$B526,'Grid GenerationQueue'!$BA$5:$BA$410,$C526,'Grid GenerationQueue'!$BH$5:$BH$410,"",'Grid GenerationQueue'!$AC$5:$AC$410,1)</f>
        <v>0</v>
      </c>
      <c r="AE526">
        <f>SUMIFS('Grid GenerationQueue'!AH$5:AH$410,'Grid GenerationQueue'!$AZ$5:$AZ$410,$B526,'Grid GenerationQueue'!$BA$5:$BA$410,$C526,'Grid GenerationQueue'!$BH$5:$BH$410,"&lt;&gt;"&amp;"")+SUMIFS('Grid GenerationQueue'!AH$5:AH$410,'Grid GenerationQueue'!$AZ$5:$AZ$410,$B526,'Grid GenerationQueue'!$BA$5:$BA$410,$C526,'Grid GenerationQueue'!$BH$5:$BH$410,"",'Grid GenerationQueue'!$AC$5:$AC$410,1)</f>
        <v>0</v>
      </c>
      <c r="AF526">
        <f>SUMIFS('Grid GenerationQueue'!AI$5:AI$410,'Grid GenerationQueue'!$AZ$5:$AZ$410,$B526,'Grid GenerationQueue'!$BA$5:$BA$410,$C526,'Grid GenerationQueue'!$BH$5:$BH$410,"&lt;&gt;"&amp;"")+SUMIFS('Grid GenerationQueue'!AI$5:AI$410,'Grid GenerationQueue'!$AZ$5:$AZ$410,$B526,'Grid GenerationQueue'!$BA$5:$BA$410,$C526,'Grid GenerationQueue'!$BH$5:$BH$410,"",'Grid GenerationQueue'!$AC$5:$AC$410,1)</f>
        <v>0</v>
      </c>
      <c r="AG526">
        <f>SUMIFS('Grid GenerationQueue'!AJ$5:AJ$410,'Grid GenerationQueue'!$AZ$5:$AZ$410,$B526,'Grid GenerationQueue'!$BA$5:$BA$410,$C526,'Grid GenerationQueue'!$BH$5:$BH$410,"&lt;&gt;"&amp;"")+SUMIFS('Grid GenerationQueue'!AJ$5:AJ$410,'Grid GenerationQueue'!$AZ$5:$AZ$410,$B526,'Grid GenerationQueue'!$BA$5:$BA$410,$C526,'Grid GenerationQueue'!$BH$5:$BH$410,"",'Grid GenerationQueue'!$AC$5:$AC$410,1)</f>
        <v>0</v>
      </c>
      <c r="AH526">
        <f>SUMIFS('Grid GenerationQueue'!AK$5:AK$410,'Grid GenerationQueue'!$AZ$5:$AZ$410,$B526,'Grid GenerationQueue'!$BA$5:$BA$410,$C526,'Grid GenerationQueue'!$BH$5:$BH$410,"&lt;&gt;"&amp;"")+SUMIFS('Grid GenerationQueue'!AK$5:AK$410,'Grid GenerationQueue'!$AZ$5:$AZ$410,$B526,'Grid GenerationQueue'!$BA$5:$BA$410,$C526,'Grid GenerationQueue'!$BH$5:$BH$410,"",'Grid GenerationQueue'!$AC$5:$AC$410,1)</f>
        <v>0</v>
      </c>
      <c r="AI526">
        <f>SUMIFS('Grid GenerationQueue'!AL$5:AL$410,'Grid GenerationQueue'!$AZ$5:$AZ$410,$B526,'Grid GenerationQueue'!$BA$5:$BA$410,$C526,'Grid GenerationQueue'!$BH$5:$BH$410,"&lt;&gt;"&amp;"")+SUMIFS('Grid GenerationQueue'!AL$5:AL$410,'Grid GenerationQueue'!$AZ$5:$AZ$410,$B526,'Grid GenerationQueue'!$BA$5:$BA$410,$C526,'Grid GenerationQueue'!$BH$5:$BH$410,"",'Grid GenerationQueue'!$AC$5:$AC$410,1)</f>
        <v>0</v>
      </c>
      <c r="AJ526">
        <f>SUMIFS('Grid GenerationQueue'!AM$5:AM$410,'Grid GenerationQueue'!$AZ$5:$AZ$410,$B526,'Grid GenerationQueue'!$BA$5:$BA$410,$C526,'Grid GenerationQueue'!$BH$5:$BH$410,"&lt;&gt;"&amp;"")+SUMIFS('Grid GenerationQueue'!AM$5:AM$410,'Grid GenerationQueue'!$AZ$5:$AZ$410,$B526,'Grid GenerationQueue'!$BA$5:$BA$410,$C526,'Grid GenerationQueue'!$BH$5:$BH$410,"",'Grid GenerationQueue'!$AC$5:$AC$410,1)</f>
        <v>0</v>
      </c>
      <c r="AK526">
        <f>SUMIFS('Grid GenerationQueue'!AN$5:AN$410,'Grid GenerationQueue'!$AZ$5:$AZ$410,$B526,'Grid GenerationQueue'!$BA$5:$BA$410,$C526,'Grid GenerationQueue'!$BH$5:$BH$410,"&lt;&gt;"&amp;"")+SUMIFS('Grid GenerationQueue'!AN$5:AN$410,'Grid GenerationQueue'!$AZ$5:$AZ$410,$B526,'Grid GenerationQueue'!$BA$5:$BA$410,$C526,'Grid GenerationQueue'!$BH$5:$BH$410,"",'Grid GenerationQueue'!$AC$5:$AC$410,1)</f>
        <v>0</v>
      </c>
      <c r="AL526">
        <f>SUMIFS('Grid GenerationQueue'!AO$5:AO$410,'Grid GenerationQueue'!$AZ$5:$AZ$410,$B526,'Grid GenerationQueue'!$BA$5:$BA$410,$C526,'Grid GenerationQueue'!$BH$5:$BH$410,"&lt;&gt;"&amp;"")+SUMIFS('Grid GenerationQueue'!AO$5:AO$410,'Grid GenerationQueue'!$AZ$5:$AZ$410,$B526,'Grid GenerationQueue'!$BA$5:$BA$410,$C526,'Grid GenerationQueue'!$BH$5:$BH$410,"",'Grid GenerationQueue'!$AC$5:$AC$410,1)</f>
        <v>0</v>
      </c>
      <c r="AM526">
        <f>SUMIFS('Grid GenerationQueue'!AP$5:AP$410,'Grid GenerationQueue'!$AZ$5:$AZ$410,$B526,'Grid GenerationQueue'!$BA$5:$BA$410,$C526,'Grid GenerationQueue'!$BH$5:$BH$410,"&lt;&gt;"&amp;"")+SUMIFS('Grid GenerationQueue'!AP$5:AP$410,'Grid GenerationQueue'!$AZ$5:$AZ$410,$B526,'Grid GenerationQueue'!$BA$5:$BA$410,$C526,'Grid GenerationQueue'!$BH$5:$BH$410,"",'Grid GenerationQueue'!$AC$5:$AC$410,1)</f>
        <v>0</v>
      </c>
      <c r="AN526">
        <f>SUMIFS('Grid GenerationQueue'!AQ$5:AQ$410,'Grid GenerationQueue'!$AZ$5:$AZ$410,$B526,'Grid GenerationQueue'!$BA$5:$BA$410,$C526,'Grid GenerationQueue'!$BH$5:$BH$410,"&lt;&gt;"&amp;"")+SUMIFS('Grid GenerationQueue'!AQ$5:AQ$410,'Grid GenerationQueue'!$AZ$5:$AZ$410,$B526,'Grid GenerationQueue'!$BA$5:$BA$410,$C526,'Grid GenerationQueue'!$BH$5:$BH$410,"",'Grid GenerationQueue'!$AC$5:$AC$410,1)</f>
        <v>0</v>
      </c>
      <c r="AO526">
        <f>SUMIFS('Grid GenerationQueue'!AR$5:AR$410,'Grid GenerationQueue'!$AZ$5:$AZ$410,$B526,'Grid GenerationQueue'!$BA$5:$BA$410,$C526,'Grid GenerationQueue'!$BH$5:$BH$410,"&lt;&gt;"&amp;"")+SUMIFS('Grid GenerationQueue'!AR$5:AR$410,'Grid GenerationQueue'!$AZ$5:$AZ$410,$B526,'Grid GenerationQueue'!$BA$5:$BA$410,$C526,'Grid GenerationQueue'!$BH$5:$BH$410,"",'Grid GenerationQueue'!$AC$5:$AC$410,1)</f>
        <v>0</v>
      </c>
      <c r="AQ526">
        <f>SUMIFS('Grid GenerationQueue'!AG$5:AG$410,'Grid GenerationQueue'!$AZ$5:$AZ$410,$B526,'Grid GenerationQueue'!$BA$5:$BA$410,$C526,'Grid GenerationQueue'!$BK$5:$BK$410,"&gt;0")</f>
        <v>0</v>
      </c>
      <c r="AR526">
        <f>SUMIFS('Grid GenerationQueue'!AH$5:AH$410,'Grid GenerationQueue'!$AZ$5:$AZ$410,$B526,'Grid GenerationQueue'!$BA$5:$BA$410,$C526,'Grid GenerationQueue'!$BK$5:$BK$410,"&gt;0")</f>
        <v>0</v>
      </c>
      <c r="AS526">
        <f>SUMIFS('Grid GenerationQueue'!AI$5:AI$410,'Grid GenerationQueue'!$AZ$5:$AZ$410,$B526,'Grid GenerationQueue'!$BA$5:$BA$410,$C526,'Grid GenerationQueue'!$BK$5:$BK$410,"&gt;0")</f>
        <v>0</v>
      </c>
      <c r="AT526">
        <f>SUMIFS('Grid GenerationQueue'!AJ$5:AJ$410,'Grid GenerationQueue'!$AZ$5:$AZ$410,$B526,'Grid GenerationQueue'!$BA$5:$BA$410,$C526,'Grid GenerationQueue'!$BK$5:$BK$410,"&gt;0")</f>
        <v>0</v>
      </c>
      <c r="AU526">
        <f>SUMIFS('Grid GenerationQueue'!AK$5:AK$410,'Grid GenerationQueue'!$AZ$5:$AZ$410,$B526,'Grid GenerationQueue'!$BA$5:$BA$410,$C526,'Grid GenerationQueue'!$BK$5:$BK$410,"&gt;0")</f>
        <v>0</v>
      </c>
      <c r="AV526">
        <f>SUMIFS('Grid GenerationQueue'!AL$5:AL$410,'Grid GenerationQueue'!$AZ$5:$AZ$410,$B526,'Grid GenerationQueue'!$BA$5:$BA$410,$C526,'Grid GenerationQueue'!$BK$5:$BK$410,"&gt;0")</f>
        <v>0</v>
      </c>
      <c r="AW526">
        <f>SUMIFS('Grid GenerationQueue'!AM$5:AM$410,'Grid GenerationQueue'!$AZ$5:$AZ$410,$B526,'Grid GenerationQueue'!$BA$5:$BA$410,$C526,'Grid GenerationQueue'!$BK$5:$BK$410,"&gt;0")</f>
        <v>0</v>
      </c>
      <c r="AX526">
        <f>SUMIFS('Grid GenerationQueue'!AN$5:AN$410,'Grid GenerationQueue'!$AZ$5:$AZ$410,$B526,'Grid GenerationQueue'!$BA$5:$BA$410,$C526,'Grid GenerationQueue'!$BK$5:$BK$410,"&gt;0")</f>
        <v>0</v>
      </c>
      <c r="AY526">
        <f>SUMIFS('Grid GenerationQueue'!AO$5:AO$410,'Grid GenerationQueue'!$AZ$5:$AZ$410,$B526,'Grid GenerationQueue'!$BA$5:$BA$410,$C526,'Grid GenerationQueue'!$BK$5:$BK$410,"&gt;0")</f>
        <v>0</v>
      </c>
      <c r="AZ526">
        <f>SUMIFS('Grid GenerationQueue'!AP$5:AP$410,'Grid GenerationQueue'!$AZ$5:$AZ$410,$B526,'Grid GenerationQueue'!$BA$5:$BA$410,$C526,'Grid GenerationQueue'!$BK$5:$BK$410,"&gt;0")</f>
        <v>0</v>
      </c>
      <c r="BA526">
        <f>SUMIFS('Grid GenerationQueue'!AQ$5:AQ$410,'Grid GenerationQueue'!$AZ$5:$AZ$410,$B526,'Grid GenerationQueue'!$BA$5:$BA$410,$C526,'Grid GenerationQueue'!$BK$5:$BK$410,"&gt;0")</f>
        <v>0</v>
      </c>
      <c r="BB526">
        <f>SUMIFS('Grid GenerationQueue'!AR$5:AR$410,'Grid GenerationQueue'!$AZ$5:$AZ$410,$B526,'Grid GenerationQueue'!$BA$5:$BA$410,$C526,'Grid GenerationQueue'!$BK$5:$BK$410,"&gt;0")</f>
        <v>0</v>
      </c>
      <c r="BD526">
        <f>SUMIFS('Grid GenerationQueue'!AG$5:AG$410,'Grid GenerationQueue'!$AZ$5:$AZ$410,$B526,'Grid GenerationQueue'!$BA$5:$BA$410,$C526,'Grid GenerationQueue'!$BD$5:$BD$410,"&lt;="&amp;$BE$3)</f>
        <v>0</v>
      </c>
      <c r="BE526">
        <f>SUMIFS('Grid GenerationQueue'!AH$5:AH$410,'Grid GenerationQueue'!$AZ$5:$AZ$410,$B526,'Grid GenerationQueue'!$BA$5:$BA$410,$C526,'Grid GenerationQueue'!$BD$5:$BD$410,"&lt;="&amp;$BE$3)</f>
        <v>0</v>
      </c>
      <c r="BF526">
        <f>SUMIFS('Grid GenerationQueue'!AI$5:AI$410,'Grid GenerationQueue'!$AZ$5:$AZ$410,$B526,'Grid GenerationQueue'!$BA$5:$BA$410,$C526,'Grid GenerationQueue'!$BD$5:$BD$410,"&lt;="&amp;$BE$3)</f>
        <v>0</v>
      </c>
      <c r="BG526">
        <f>SUMIFS('Grid GenerationQueue'!AJ$5:AJ$410,'Grid GenerationQueue'!$AZ$5:$AZ$410,$B526,'Grid GenerationQueue'!$BA$5:$BA$410,$C526,'Grid GenerationQueue'!$BD$5:$BD$410,"&lt;="&amp;$BE$3)</f>
        <v>0</v>
      </c>
      <c r="BH526">
        <f>SUMIFS('Grid GenerationQueue'!AK$5:AK$410,'Grid GenerationQueue'!$AZ$5:$AZ$410,$B526,'Grid GenerationQueue'!$BA$5:$BA$410,$C526,'Grid GenerationQueue'!$BD$5:$BD$410,"&lt;="&amp;$BE$3)</f>
        <v>0</v>
      </c>
      <c r="BI526">
        <f>SUMIFS('Grid GenerationQueue'!AL$5:AL$410,'Grid GenerationQueue'!$AZ$5:$AZ$410,$B526,'Grid GenerationQueue'!$BA$5:$BA$410,$C526,'Grid GenerationQueue'!$BD$5:$BD$410,"&lt;="&amp;$BE$3)</f>
        <v>0</v>
      </c>
      <c r="BJ526">
        <f>SUMIFS('Grid GenerationQueue'!AM$5:AM$410,'Grid GenerationQueue'!$AZ$5:$AZ$410,$B526,'Grid GenerationQueue'!$BA$5:$BA$410,$C526,'Grid GenerationQueue'!$BD$5:$BD$410,"&lt;="&amp;$BE$3)</f>
        <v>0</v>
      </c>
      <c r="BK526">
        <f>SUMIFS('Grid GenerationQueue'!AN$5:AN$410,'Grid GenerationQueue'!$AZ$5:$AZ$410,$B526,'Grid GenerationQueue'!$BA$5:$BA$410,$C526,'Grid GenerationQueue'!$BD$5:$BD$410,"&lt;="&amp;$BE$3)</f>
        <v>0</v>
      </c>
      <c r="BL526">
        <f>SUMIFS('Grid GenerationQueue'!AO$5:AO$410,'Grid GenerationQueue'!$AZ$5:$AZ$410,$B526,'Grid GenerationQueue'!$BA$5:$BA$410,$C526,'Grid GenerationQueue'!$BD$5:$BD$410,"&lt;="&amp;$BE$3)</f>
        <v>0</v>
      </c>
      <c r="BM526">
        <f>SUMIFS('Grid GenerationQueue'!AP$5:AP$410,'Grid GenerationQueue'!$AZ$5:$AZ$410,$B526,'Grid GenerationQueue'!$BA$5:$BA$410,$C526,'Grid GenerationQueue'!$BD$5:$BD$410,"&lt;="&amp;$BE$3)</f>
        <v>0</v>
      </c>
      <c r="BN526">
        <f>SUMIFS('Grid GenerationQueue'!AQ$5:AQ$410,'Grid GenerationQueue'!$AZ$5:$AZ$410,$B526,'Grid GenerationQueue'!$BA$5:$BA$410,$C526,'Grid GenerationQueue'!$BD$5:$BD$410,"&lt;="&amp;$BE$3)</f>
        <v>0</v>
      </c>
      <c r="BO526">
        <f>SUMIFS('Grid GenerationQueue'!AR$5:AR$410,'Grid GenerationQueue'!$AZ$5:$AZ$410,$B526,'Grid GenerationQueue'!$BA$5:$BA$410,$C526,'Grid GenerationQueue'!$BD$5:$BD$410,"&lt;="&amp;$BE$3)</f>
        <v>0</v>
      </c>
      <c r="BQ526">
        <f>SUMIFS('Grid GenerationQueue'!AG$5:AG$410,'Grid GenerationQueue'!$AZ$5:$AZ$410,$B526,'Grid GenerationQueue'!$BA$5:$BA$410,$C526,'Grid GenerationQueue'!$BJ$5:$BJ$410,"Executed",'Grid GenerationQueue'!$BD$5:$BD$410,"&lt;="&amp;$BE$3)</f>
        <v>0</v>
      </c>
      <c r="BR526">
        <f>SUMIFS('Grid GenerationQueue'!AH$5:AH$410,'Grid GenerationQueue'!$AZ$5:$AZ$410,$B526,'Grid GenerationQueue'!$BA$5:$BA$410,$C526,'Grid GenerationQueue'!$BJ$5:$BJ$410,"Executed",'Grid GenerationQueue'!$BD$5:$BD$410,"&lt;="&amp;$BE$3)</f>
        <v>0</v>
      </c>
      <c r="BS526">
        <f>SUMIFS('Grid GenerationQueue'!AI$5:AI$410,'Grid GenerationQueue'!$AZ$5:$AZ$410,$B526,'Grid GenerationQueue'!$BA$5:$BA$410,$C526,'Grid GenerationQueue'!$BJ$5:$BJ$410,"Executed",'Grid GenerationQueue'!$BD$5:$BD$410,"&lt;="&amp;$BE$3)</f>
        <v>0</v>
      </c>
      <c r="BT526">
        <f>SUMIFS('Grid GenerationQueue'!AJ$5:AJ$410,'Grid GenerationQueue'!$AZ$5:$AZ$410,$B526,'Grid GenerationQueue'!$BA$5:$BA$410,$C526,'Grid GenerationQueue'!$BJ$5:$BJ$410,"Executed",'Grid GenerationQueue'!$BD$5:$BD$410,"&lt;="&amp;$BE$3)</f>
        <v>0</v>
      </c>
      <c r="BU526">
        <f>SUMIFS('Grid GenerationQueue'!AK$5:AK$410,'Grid GenerationQueue'!$AZ$5:$AZ$410,$B526,'Grid GenerationQueue'!$BA$5:$BA$410,$C526,'Grid GenerationQueue'!$BJ$5:$BJ$410,"Executed",'Grid GenerationQueue'!$BD$5:$BD$410,"&lt;="&amp;$BE$3)</f>
        <v>0</v>
      </c>
      <c r="BV526">
        <f>SUMIFS('Grid GenerationQueue'!AL$5:AL$410,'Grid GenerationQueue'!$AZ$5:$AZ$410,$B526,'Grid GenerationQueue'!$BA$5:$BA$410,$C526,'Grid GenerationQueue'!$BJ$5:$BJ$410,"Executed",'Grid GenerationQueue'!$BD$5:$BD$410,"&lt;="&amp;$BE$3)</f>
        <v>0</v>
      </c>
      <c r="BW526">
        <f>SUMIFS('Grid GenerationQueue'!AM$5:AM$410,'Grid GenerationQueue'!$AZ$5:$AZ$410,$B526,'Grid GenerationQueue'!$BA$5:$BA$410,$C526,'Grid GenerationQueue'!$BJ$5:$BJ$410,"Executed",'Grid GenerationQueue'!$BD$5:$BD$410,"&lt;="&amp;$BE$3)</f>
        <v>0</v>
      </c>
      <c r="BX526">
        <f>SUMIFS('Grid GenerationQueue'!AN$5:AN$410,'Grid GenerationQueue'!$AZ$5:$AZ$410,$B526,'Grid GenerationQueue'!$BA$5:$BA$410,$C526,'Grid GenerationQueue'!$BJ$5:$BJ$410,"Executed",'Grid GenerationQueue'!$BD$5:$BD$410,"&lt;="&amp;$BE$3)</f>
        <v>0</v>
      </c>
      <c r="BY526">
        <f>SUMIFS('Grid GenerationQueue'!AO$5:AO$410,'Grid GenerationQueue'!$AZ$5:$AZ$410,$B526,'Grid GenerationQueue'!$BA$5:$BA$410,$C526,'Grid GenerationQueue'!$BJ$5:$BJ$410,"Executed",'Grid GenerationQueue'!$BD$5:$BD$410,"&lt;="&amp;$BE$3)</f>
        <v>0</v>
      </c>
      <c r="BZ526">
        <f>SUMIFS('Grid GenerationQueue'!AP$5:AP$410,'Grid GenerationQueue'!$AZ$5:$AZ$410,$B526,'Grid GenerationQueue'!$BA$5:$BA$410,$C526,'Grid GenerationQueue'!$BJ$5:$BJ$410,"Executed",'Grid GenerationQueue'!$BD$5:$BD$410,"&lt;="&amp;$BE$3)</f>
        <v>0</v>
      </c>
      <c r="CA526">
        <f>SUMIFS('Grid GenerationQueue'!AQ$5:AQ$410,'Grid GenerationQueue'!$AZ$5:$AZ$410,$B526,'Grid GenerationQueue'!$BA$5:$BA$410,$C526,'Grid GenerationQueue'!$BJ$5:$BJ$410,"Executed",'Grid GenerationQueue'!$BD$5:$BD$410,"&lt;="&amp;$BE$3)</f>
        <v>0</v>
      </c>
      <c r="CB526">
        <f>SUMIFS('Grid GenerationQueue'!AR$5:AR$410,'Grid GenerationQueue'!$AZ$5:$AZ$410,$B526,'Grid GenerationQueue'!$BA$5:$BA$410,$C526,'Grid GenerationQueue'!$BJ$5:$BJ$410,"Executed",'Grid GenerationQueue'!$BD$5:$BD$410,"&lt;="&amp;$BE$3)</f>
        <v>0</v>
      </c>
      <c r="CD526">
        <f>SUMIFS('Grid GenerationQueue'!AG$5:AG$410,'Grid GenerationQueue'!$AZ$5:$AZ$410,$B526,'Grid GenerationQueue'!$BA$5:$BA$410,$C526,'Grid GenerationQueue'!$BH$5:$BH$410,"&lt;&gt;"&amp;"",'Grid GenerationQueue'!$BD$5:$BD$410,"&lt;="&amp;$BE$3)</f>
        <v>0</v>
      </c>
      <c r="CE526">
        <f>SUMIFS('Grid GenerationQueue'!AH$5:AH$410,'Grid GenerationQueue'!$AZ$5:$AZ$410,$B526,'Grid GenerationQueue'!$BA$5:$BA$410,$C526,'Grid GenerationQueue'!$BH$5:$BH$410,"&lt;&gt;"&amp;"",'Grid GenerationQueue'!$BD$5:$BD$410,"&lt;="&amp;$BE$3)</f>
        <v>0</v>
      </c>
      <c r="CF526">
        <f>SUMIFS('Grid GenerationQueue'!AI$5:AI$410,'Grid GenerationQueue'!$AZ$5:$AZ$410,$B526,'Grid GenerationQueue'!$BA$5:$BA$410,$C526,'Grid GenerationQueue'!$BH$5:$BH$410,"&lt;&gt;"&amp;"",'Grid GenerationQueue'!$BD$5:$BD$410,"&lt;="&amp;$BE$3)</f>
        <v>0</v>
      </c>
      <c r="CG526">
        <f>SUMIFS('Grid GenerationQueue'!AJ$5:AJ$410,'Grid GenerationQueue'!$AZ$5:$AZ$410,$B526,'Grid GenerationQueue'!$BA$5:$BA$410,$C526,'Grid GenerationQueue'!$BH$5:$BH$410,"&lt;&gt;"&amp;"",'Grid GenerationQueue'!$BD$5:$BD$410,"&lt;="&amp;$BE$3)</f>
        <v>0</v>
      </c>
      <c r="CH526">
        <f>SUMIFS('Grid GenerationQueue'!AK$5:AK$410,'Grid GenerationQueue'!$AZ$5:$AZ$410,$B526,'Grid GenerationQueue'!$BA$5:$BA$410,$C526,'Grid GenerationQueue'!$BH$5:$BH$410,"&lt;&gt;"&amp;"",'Grid GenerationQueue'!$BD$5:$BD$410,"&lt;="&amp;$BE$3)</f>
        <v>0</v>
      </c>
      <c r="CI526">
        <f>SUMIFS('Grid GenerationQueue'!AL$5:AL$410,'Grid GenerationQueue'!$AZ$5:$AZ$410,$B526,'Grid GenerationQueue'!$BA$5:$BA$410,$C526,'Grid GenerationQueue'!$BH$5:$BH$410,"&lt;&gt;"&amp;"",'Grid GenerationQueue'!$BD$5:$BD$410,"&lt;="&amp;$BE$3)</f>
        <v>0</v>
      </c>
      <c r="CJ526">
        <f>SUMIFS('Grid GenerationQueue'!AM$5:AM$410,'Grid GenerationQueue'!$AZ$5:$AZ$410,$B526,'Grid GenerationQueue'!$BA$5:$BA$410,$C526,'Grid GenerationQueue'!$BH$5:$BH$410,"&lt;&gt;"&amp;"",'Grid GenerationQueue'!$BD$5:$BD$410,"&lt;="&amp;$BE$3)</f>
        <v>0</v>
      </c>
      <c r="CK526">
        <f>SUMIFS('Grid GenerationQueue'!AN$5:AN$410,'Grid GenerationQueue'!$AZ$5:$AZ$410,$B526,'Grid GenerationQueue'!$BA$5:$BA$410,$C526,'Grid GenerationQueue'!$BH$5:$BH$410,"&lt;&gt;"&amp;"",'Grid GenerationQueue'!$BD$5:$BD$410,"&lt;="&amp;$BE$3)</f>
        <v>0</v>
      </c>
      <c r="CL526">
        <f>SUMIFS('Grid GenerationQueue'!AO$5:AO$410,'Grid GenerationQueue'!$AZ$5:$AZ$410,$B526,'Grid GenerationQueue'!$BA$5:$BA$410,$C526,'Grid GenerationQueue'!$BH$5:$BH$410,"&lt;&gt;"&amp;"",'Grid GenerationQueue'!$BD$5:$BD$410,"&lt;="&amp;$BE$3)</f>
        <v>0</v>
      </c>
      <c r="CM526">
        <f>SUMIFS('Grid GenerationQueue'!AP$5:AP$410,'Grid GenerationQueue'!$AZ$5:$AZ$410,$B526,'Grid GenerationQueue'!$BA$5:$BA$410,$C526,'Grid GenerationQueue'!$BH$5:$BH$410,"&lt;&gt;"&amp;"",'Grid GenerationQueue'!$BD$5:$BD$410,"&lt;="&amp;$BE$3)</f>
        <v>0</v>
      </c>
      <c r="CN526">
        <f>SUMIFS('Grid GenerationQueue'!AQ$5:AQ$410,'Grid GenerationQueue'!$AZ$5:$AZ$410,$B526,'Grid GenerationQueue'!$BA$5:$BA$410,$C526,'Grid GenerationQueue'!$BH$5:$BH$410,"&lt;&gt;"&amp;"",'Grid GenerationQueue'!$BD$5:$BD$410,"&lt;="&amp;$BE$3)</f>
        <v>0</v>
      </c>
      <c r="CO526">
        <f>SUMIFS('Grid GenerationQueue'!AR$5:AR$410,'Grid GenerationQueue'!$AZ$5:$AZ$410,$B526,'Grid GenerationQueue'!$BA$5:$BA$410,$C526,'Grid GenerationQueue'!$BH$5:$BH$410,"&lt;&gt;"&amp;"",'Grid GenerationQueue'!$BD$5:$BD$410,"&lt;="&amp;$BE$3)</f>
        <v>0</v>
      </c>
      <c r="CQ526">
        <f>SUMIFS('Grid GenerationQueue'!AG$5:AG$410,'Grid GenerationQueue'!$AZ$5:$AZ$410,$B526,'Grid GenerationQueue'!$BA$5:$BA$410,$C526,'Grid GenerationQueue'!$BK$5:$BK$410,"&gt;0",'Grid GenerationQueue'!$BD$5:$BD$410,"&lt;="&amp;$BE$3)</f>
        <v>0</v>
      </c>
      <c r="CR526">
        <f>SUMIFS('Grid GenerationQueue'!AH$5:AH$410,'Grid GenerationQueue'!$AZ$5:$AZ$410,$B526,'Grid GenerationQueue'!$BA$5:$BA$410,$C526,'Grid GenerationQueue'!$BK$5:$BK$410,"&gt;0",'Grid GenerationQueue'!$BD$5:$BD$410,"&lt;="&amp;$BE$3)</f>
        <v>0</v>
      </c>
      <c r="CS526">
        <f>SUMIFS('Grid GenerationQueue'!AI$5:AI$410,'Grid GenerationQueue'!$AZ$5:$AZ$410,$B526,'Grid GenerationQueue'!$BA$5:$BA$410,$C526,'Grid GenerationQueue'!$BK$5:$BK$410,"&gt;0",'Grid GenerationQueue'!$BD$5:$BD$410,"&lt;="&amp;$BE$3)</f>
        <v>0</v>
      </c>
      <c r="CT526">
        <f>SUMIFS('Grid GenerationQueue'!AJ$5:AJ$410,'Grid GenerationQueue'!$AZ$5:$AZ$410,$B526,'Grid GenerationQueue'!$BA$5:$BA$410,$C526,'Grid GenerationQueue'!$BK$5:$BK$410,"&gt;0",'Grid GenerationQueue'!$BD$5:$BD$410,"&lt;="&amp;$BE$3)</f>
        <v>0</v>
      </c>
      <c r="CU526">
        <f>SUMIFS('Grid GenerationQueue'!AK$5:AK$410,'Grid GenerationQueue'!$AZ$5:$AZ$410,$B526,'Grid GenerationQueue'!$BA$5:$BA$410,$C526,'Grid GenerationQueue'!$BK$5:$BK$410,"&gt;0",'Grid GenerationQueue'!$BD$5:$BD$410,"&lt;="&amp;$BE$3)</f>
        <v>0</v>
      </c>
      <c r="CV526">
        <f>SUMIFS('Grid GenerationQueue'!AL$5:AL$410,'Grid GenerationQueue'!$AZ$5:$AZ$410,$B526,'Grid GenerationQueue'!$BA$5:$BA$410,$C526,'Grid GenerationQueue'!$BK$5:$BK$410,"&gt;0",'Grid GenerationQueue'!$BD$5:$BD$410,"&lt;="&amp;$BE$3)</f>
        <v>0</v>
      </c>
      <c r="CW526">
        <f>SUMIFS('Grid GenerationQueue'!AM$5:AM$410,'Grid GenerationQueue'!$AZ$5:$AZ$410,$B526,'Grid GenerationQueue'!$BA$5:$BA$410,$C526,'Grid GenerationQueue'!$BK$5:$BK$410,"&gt;0",'Grid GenerationQueue'!$BD$5:$BD$410,"&lt;="&amp;$BE$3)</f>
        <v>0</v>
      </c>
      <c r="CX526">
        <f>SUMIFS('Grid GenerationQueue'!AN$5:AN$410,'Grid GenerationQueue'!$AZ$5:$AZ$410,$B526,'Grid GenerationQueue'!$BA$5:$BA$410,$C526,'Grid GenerationQueue'!$BK$5:$BK$410,"&gt;0",'Grid GenerationQueue'!$BD$5:$BD$410,"&lt;="&amp;$BE$3)</f>
        <v>0</v>
      </c>
      <c r="CY526">
        <f>SUMIFS('Grid GenerationQueue'!AO$5:AO$410,'Grid GenerationQueue'!$AZ$5:$AZ$410,$B526,'Grid GenerationQueue'!$BA$5:$BA$410,$C526,'Grid GenerationQueue'!$BK$5:$BK$410,"&gt;0",'Grid GenerationQueue'!$BD$5:$BD$410,"&lt;="&amp;$BE$3)</f>
        <v>0</v>
      </c>
      <c r="CZ526">
        <f>SUMIFS('Grid GenerationQueue'!AP$5:AP$410,'Grid GenerationQueue'!$AZ$5:$AZ$410,$B526,'Grid GenerationQueue'!$BA$5:$BA$410,$C526,'Grid GenerationQueue'!$BK$5:$BK$410,"&gt;0",'Grid GenerationQueue'!$BD$5:$BD$410,"&lt;="&amp;$BE$3)</f>
        <v>0</v>
      </c>
      <c r="DA526">
        <f>SUMIFS('Grid GenerationQueue'!AQ$5:AQ$410,'Grid GenerationQueue'!$AZ$5:$AZ$410,$B526,'Grid GenerationQueue'!$BA$5:$BA$410,$C526,'Grid GenerationQueue'!$BK$5:$BK$410,"&gt;0",'Grid GenerationQueue'!$BD$5:$BD$410,"&lt;="&amp;$BE$3)</f>
        <v>0</v>
      </c>
      <c r="DB526">
        <f>SUMIFS('Grid GenerationQueue'!AR$5:AR$410,'Grid GenerationQueue'!$AZ$5:$AZ$410,$B526,'Grid GenerationQueue'!$BA$5:$BA$410,$C526,'Grid GenerationQueue'!$BK$5:$BK$410,"&gt;0",'Grid GenerationQueue'!$BD$5:$BD$410,"&lt;="&amp;$BE$3)</f>
        <v>0</v>
      </c>
    </row>
    <row r="527" spans="1:106" x14ac:dyDescent="0.35">
      <c r="A527" t="s">
        <v>4745</v>
      </c>
      <c r="B527" t="s">
        <v>5008</v>
      </c>
      <c r="C527">
        <v>115</v>
      </c>
      <c r="D527">
        <f>SUMIFS('Grid GenerationQueue'!AG$5:AG$410,'Grid GenerationQueue'!$AZ$5:$AZ$410,$B527,'Grid GenerationQueue'!$BA$5:$BA$410,$C527)</f>
        <v>0</v>
      </c>
      <c r="E527">
        <f>SUMIFS('Grid GenerationQueue'!AH$5:AH$410,'Grid GenerationQueue'!$AZ$5:$AZ$410,$B527,'Grid GenerationQueue'!$BA$5:$BA$410,$C527)</f>
        <v>0</v>
      </c>
      <c r="F527">
        <f>SUMIFS('Grid GenerationQueue'!AI$5:AI$410,'Grid GenerationQueue'!$AZ$5:$AZ$410,$B527,'Grid GenerationQueue'!$BA$5:$BA$410,$C527)</f>
        <v>0</v>
      </c>
      <c r="G527">
        <f>SUMIFS('Grid GenerationQueue'!AJ$5:AJ$410,'Grid GenerationQueue'!$AZ$5:$AZ$410,$B527,'Grid GenerationQueue'!$BA$5:$BA$410,$C527)</f>
        <v>0</v>
      </c>
      <c r="H527">
        <f>SUMIFS('Grid GenerationQueue'!AK$5:AK$410,'Grid GenerationQueue'!$AZ$5:$AZ$410,$B527,'Grid GenerationQueue'!$BA$5:$BA$410,$C527)</f>
        <v>0</v>
      </c>
      <c r="I527">
        <f>SUMIFS('Grid GenerationQueue'!AL$5:AL$410,'Grid GenerationQueue'!$AZ$5:$AZ$410,$B527,'Grid GenerationQueue'!$BA$5:$BA$410,$C527)</f>
        <v>0</v>
      </c>
      <c r="J527">
        <f>SUMIFS('Grid GenerationQueue'!AM$5:AM$410,'Grid GenerationQueue'!$AZ$5:$AZ$410,$B527,'Grid GenerationQueue'!$BA$5:$BA$410,$C527)</f>
        <v>0</v>
      </c>
      <c r="K527">
        <f>SUMIFS('Grid GenerationQueue'!AN$5:AN$410,'Grid GenerationQueue'!$AZ$5:$AZ$410,$B527,'Grid GenerationQueue'!$BA$5:$BA$410,$C527)</f>
        <v>0</v>
      </c>
      <c r="L527">
        <f>SUMIFS('Grid GenerationQueue'!AO$5:AO$410,'Grid GenerationQueue'!$AZ$5:$AZ$410,$B527,'Grid GenerationQueue'!$BA$5:$BA$410,$C527)</f>
        <v>0</v>
      </c>
      <c r="M527">
        <f>SUMIFS('Grid GenerationQueue'!AP$5:AP$410,'Grid GenerationQueue'!$AZ$5:$AZ$410,$B527,'Grid GenerationQueue'!$BA$5:$BA$410,$C527)</f>
        <v>0</v>
      </c>
      <c r="N527">
        <f>SUMIFS('Grid GenerationQueue'!AQ$5:AQ$410,'Grid GenerationQueue'!$AZ$5:$AZ$410,$B527,'Grid GenerationQueue'!$BA$5:$BA$410,$C527)</f>
        <v>0</v>
      </c>
      <c r="O527">
        <f>SUMIFS('Grid GenerationQueue'!AR$5:AR$410,'Grid GenerationQueue'!$AZ$5:$AZ$410,$B527,'Grid GenerationQueue'!$BA$5:$BA$410,$C527)</f>
        <v>0</v>
      </c>
      <c r="Q527">
        <f>SUMIFS('Grid GenerationQueue'!AG$5:AG$410,'Grid GenerationQueue'!$AZ$5:$AZ$410,$B527,'Grid GenerationQueue'!$BA$5:$BA$410,$C527,'Grid GenerationQueue'!$BJ$5:$BJ$410,"Executed")</f>
        <v>0</v>
      </c>
      <c r="R527">
        <f>SUMIFS('Grid GenerationQueue'!AH$5:AH$410,'Grid GenerationQueue'!$AZ$5:$AZ$410,$B527,'Grid GenerationQueue'!$BA$5:$BA$410,$C527,'Grid GenerationQueue'!$BJ$5:$BJ$410,"Executed")</f>
        <v>0</v>
      </c>
      <c r="S527">
        <f>SUMIFS('Grid GenerationQueue'!AI$5:AI$410,'Grid GenerationQueue'!$AZ$5:$AZ$410,$B527,'Grid GenerationQueue'!$BA$5:$BA$410,$C527,'Grid GenerationQueue'!$BJ$5:$BJ$410,"Executed")</f>
        <v>0</v>
      </c>
      <c r="T527">
        <f>SUMIFS('Grid GenerationQueue'!AJ$5:AJ$410,'Grid GenerationQueue'!$AZ$5:$AZ$410,$B527,'Grid GenerationQueue'!$BA$5:$BA$410,$C527,'Grid GenerationQueue'!$BJ$5:$BJ$410,"Executed")</f>
        <v>0</v>
      </c>
      <c r="U527">
        <f>SUMIFS('Grid GenerationQueue'!AK$5:AK$410,'Grid GenerationQueue'!$AZ$5:$AZ$410,$B527,'Grid GenerationQueue'!$BA$5:$BA$410,$C527,'Grid GenerationQueue'!$BJ$5:$BJ$410,"Executed")</f>
        <v>0</v>
      </c>
      <c r="V527">
        <f>SUMIFS('Grid GenerationQueue'!AL$5:AL$410,'Grid GenerationQueue'!$AZ$5:$AZ$410,$B527,'Grid GenerationQueue'!$BA$5:$BA$410,$C527,'Grid GenerationQueue'!$BJ$5:$BJ$410,"Executed")</f>
        <v>0</v>
      </c>
      <c r="W527">
        <f>SUMIFS('Grid GenerationQueue'!AM$5:AM$410,'Grid GenerationQueue'!$AZ$5:$AZ$410,$B527,'Grid GenerationQueue'!$BA$5:$BA$410,$C527,'Grid GenerationQueue'!$BJ$5:$BJ$410,"Executed")</f>
        <v>0</v>
      </c>
      <c r="X527">
        <f>SUMIFS('Grid GenerationQueue'!AN$5:AN$410,'Grid GenerationQueue'!$AZ$5:$AZ$410,$B527,'Grid GenerationQueue'!$BA$5:$BA$410,$C527,'Grid GenerationQueue'!$BJ$5:$BJ$410,"Executed")</f>
        <v>0</v>
      </c>
      <c r="Y527">
        <f>SUMIFS('Grid GenerationQueue'!AO$5:AO$410,'Grid GenerationQueue'!$AZ$5:$AZ$410,$B527,'Grid GenerationQueue'!$BA$5:$BA$410,$C527,'Grid GenerationQueue'!$BJ$5:$BJ$410,"Executed")</f>
        <v>0</v>
      </c>
      <c r="Z527">
        <f>SUMIFS('Grid GenerationQueue'!AP$5:AP$410,'Grid GenerationQueue'!$AZ$5:$AZ$410,$B527,'Grid GenerationQueue'!$BA$5:$BA$410,$C527,'Grid GenerationQueue'!$BJ$5:$BJ$410,"Executed")</f>
        <v>0</v>
      </c>
      <c r="AA527">
        <f>SUMIFS('Grid GenerationQueue'!AQ$5:AQ$410,'Grid GenerationQueue'!$AZ$5:$AZ$410,$B527,'Grid GenerationQueue'!$BA$5:$BA$410,$C527,'Grid GenerationQueue'!$BJ$5:$BJ$410,"Executed")</f>
        <v>0</v>
      </c>
      <c r="AB527">
        <f>SUMIFS('Grid GenerationQueue'!AR$5:AR$410,'Grid GenerationQueue'!$AZ$5:$AZ$410,$B527,'Grid GenerationQueue'!$BA$5:$BA$410,$C527,'Grid GenerationQueue'!$BJ$5:$BJ$410,"Executed")</f>
        <v>0</v>
      </c>
      <c r="AD527">
        <f>SUMIFS('Grid GenerationQueue'!AG$5:AG$410,'Grid GenerationQueue'!$AZ$5:$AZ$410,$B527,'Grid GenerationQueue'!$BA$5:$BA$410,$C527,'Grid GenerationQueue'!$BH$5:$BH$410,"&lt;&gt;"&amp;"")+SUMIFS('Grid GenerationQueue'!AG$5:AG$410,'Grid GenerationQueue'!$AZ$5:$AZ$410,$B527,'Grid GenerationQueue'!$BA$5:$BA$410,$C527,'Grid GenerationQueue'!$BH$5:$BH$410,"",'Grid GenerationQueue'!$AC$5:$AC$410,1)</f>
        <v>0</v>
      </c>
      <c r="AE527">
        <f>SUMIFS('Grid GenerationQueue'!AH$5:AH$410,'Grid GenerationQueue'!$AZ$5:$AZ$410,$B527,'Grid GenerationQueue'!$BA$5:$BA$410,$C527,'Grid GenerationQueue'!$BH$5:$BH$410,"&lt;&gt;"&amp;"")+SUMIFS('Grid GenerationQueue'!AH$5:AH$410,'Grid GenerationQueue'!$AZ$5:$AZ$410,$B527,'Grid GenerationQueue'!$BA$5:$BA$410,$C527,'Grid GenerationQueue'!$BH$5:$BH$410,"",'Grid GenerationQueue'!$AC$5:$AC$410,1)</f>
        <v>0</v>
      </c>
      <c r="AF527">
        <f>SUMIFS('Grid GenerationQueue'!AI$5:AI$410,'Grid GenerationQueue'!$AZ$5:$AZ$410,$B527,'Grid GenerationQueue'!$BA$5:$BA$410,$C527,'Grid GenerationQueue'!$BH$5:$BH$410,"&lt;&gt;"&amp;"")+SUMIFS('Grid GenerationQueue'!AI$5:AI$410,'Grid GenerationQueue'!$AZ$5:$AZ$410,$B527,'Grid GenerationQueue'!$BA$5:$BA$410,$C527,'Grid GenerationQueue'!$BH$5:$BH$410,"",'Grid GenerationQueue'!$AC$5:$AC$410,1)</f>
        <v>0</v>
      </c>
      <c r="AG527">
        <f>SUMIFS('Grid GenerationQueue'!AJ$5:AJ$410,'Grid GenerationQueue'!$AZ$5:$AZ$410,$B527,'Grid GenerationQueue'!$BA$5:$BA$410,$C527,'Grid GenerationQueue'!$BH$5:$BH$410,"&lt;&gt;"&amp;"")+SUMIFS('Grid GenerationQueue'!AJ$5:AJ$410,'Grid GenerationQueue'!$AZ$5:$AZ$410,$B527,'Grid GenerationQueue'!$BA$5:$BA$410,$C527,'Grid GenerationQueue'!$BH$5:$BH$410,"",'Grid GenerationQueue'!$AC$5:$AC$410,1)</f>
        <v>0</v>
      </c>
      <c r="AH527">
        <f>SUMIFS('Grid GenerationQueue'!AK$5:AK$410,'Grid GenerationQueue'!$AZ$5:$AZ$410,$B527,'Grid GenerationQueue'!$BA$5:$BA$410,$C527,'Grid GenerationQueue'!$BH$5:$BH$410,"&lt;&gt;"&amp;"")+SUMIFS('Grid GenerationQueue'!AK$5:AK$410,'Grid GenerationQueue'!$AZ$5:$AZ$410,$B527,'Grid GenerationQueue'!$BA$5:$BA$410,$C527,'Grid GenerationQueue'!$BH$5:$BH$410,"",'Grid GenerationQueue'!$AC$5:$AC$410,1)</f>
        <v>0</v>
      </c>
      <c r="AI527">
        <f>SUMIFS('Grid GenerationQueue'!AL$5:AL$410,'Grid GenerationQueue'!$AZ$5:$AZ$410,$B527,'Grid GenerationQueue'!$BA$5:$BA$410,$C527,'Grid GenerationQueue'!$BH$5:$BH$410,"&lt;&gt;"&amp;"")+SUMIFS('Grid GenerationQueue'!AL$5:AL$410,'Grid GenerationQueue'!$AZ$5:$AZ$410,$B527,'Grid GenerationQueue'!$BA$5:$BA$410,$C527,'Grid GenerationQueue'!$BH$5:$BH$410,"",'Grid GenerationQueue'!$AC$5:$AC$410,1)</f>
        <v>0</v>
      </c>
      <c r="AJ527">
        <f>SUMIFS('Grid GenerationQueue'!AM$5:AM$410,'Grid GenerationQueue'!$AZ$5:$AZ$410,$B527,'Grid GenerationQueue'!$BA$5:$BA$410,$C527,'Grid GenerationQueue'!$BH$5:$BH$410,"&lt;&gt;"&amp;"")+SUMIFS('Grid GenerationQueue'!AM$5:AM$410,'Grid GenerationQueue'!$AZ$5:$AZ$410,$B527,'Grid GenerationQueue'!$BA$5:$BA$410,$C527,'Grid GenerationQueue'!$BH$5:$BH$410,"",'Grid GenerationQueue'!$AC$5:$AC$410,1)</f>
        <v>0</v>
      </c>
      <c r="AK527">
        <f>SUMIFS('Grid GenerationQueue'!AN$5:AN$410,'Grid GenerationQueue'!$AZ$5:$AZ$410,$B527,'Grid GenerationQueue'!$BA$5:$BA$410,$C527,'Grid GenerationQueue'!$BH$5:$BH$410,"&lt;&gt;"&amp;"")+SUMIFS('Grid GenerationQueue'!AN$5:AN$410,'Grid GenerationQueue'!$AZ$5:$AZ$410,$B527,'Grid GenerationQueue'!$BA$5:$BA$410,$C527,'Grid GenerationQueue'!$BH$5:$BH$410,"",'Grid GenerationQueue'!$AC$5:$AC$410,1)</f>
        <v>0</v>
      </c>
      <c r="AL527">
        <f>SUMIFS('Grid GenerationQueue'!AO$5:AO$410,'Grid GenerationQueue'!$AZ$5:$AZ$410,$B527,'Grid GenerationQueue'!$BA$5:$BA$410,$C527,'Grid GenerationQueue'!$BH$5:$BH$410,"&lt;&gt;"&amp;"")+SUMIFS('Grid GenerationQueue'!AO$5:AO$410,'Grid GenerationQueue'!$AZ$5:$AZ$410,$B527,'Grid GenerationQueue'!$BA$5:$BA$410,$C527,'Grid GenerationQueue'!$BH$5:$BH$410,"",'Grid GenerationQueue'!$AC$5:$AC$410,1)</f>
        <v>0</v>
      </c>
      <c r="AM527">
        <f>SUMIFS('Grid GenerationQueue'!AP$5:AP$410,'Grid GenerationQueue'!$AZ$5:$AZ$410,$B527,'Grid GenerationQueue'!$BA$5:$BA$410,$C527,'Grid GenerationQueue'!$BH$5:$BH$410,"&lt;&gt;"&amp;"")+SUMIFS('Grid GenerationQueue'!AP$5:AP$410,'Grid GenerationQueue'!$AZ$5:$AZ$410,$B527,'Grid GenerationQueue'!$BA$5:$BA$410,$C527,'Grid GenerationQueue'!$BH$5:$BH$410,"",'Grid GenerationQueue'!$AC$5:$AC$410,1)</f>
        <v>0</v>
      </c>
      <c r="AN527">
        <f>SUMIFS('Grid GenerationQueue'!AQ$5:AQ$410,'Grid GenerationQueue'!$AZ$5:$AZ$410,$B527,'Grid GenerationQueue'!$BA$5:$BA$410,$C527,'Grid GenerationQueue'!$BH$5:$BH$410,"&lt;&gt;"&amp;"")+SUMIFS('Grid GenerationQueue'!AQ$5:AQ$410,'Grid GenerationQueue'!$AZ$5:$AZ$410,$B527,'Grid GenerationQueue'!$BA$5:$BA$410,$C527,'Grid GenerationQueue'!$BH$5:$BH$410,"",'Grid GenerationQueue'!$AC$5:$AC$410,1)</f>
        <v>0</v>
      </c>
      <c r="AO527">
        <f>SUMIFS('Grid GenerationQueue'!AR$5:AR$410,'Grid GenerationQueue'!$AZ$5:$AZ$410,$B527,'Grid GenerationQueue'!$BA$5:$BA$410,$C527,'Grid GenerationQueue'!$BH$5:$BH$410,"&lt;&gt;"&amp;"")+SUMIFS('Grid GenerationQueue'!AR$5:AR$410,'Grid GenerationQueue'!$AZ$5:$AZ$410,$B527,'Grid GenerationQueue'!$BA$5:$BA$410,$C527,'Grid GenerationQueue'!$BH$5:$BH$410,"",'Grid GenerationQueue'!$AC$5:$AC$410,1)</f>
        <v>0</v>
      </c>
      <c r="AQ527">
        <f>SUMIFS('Grid GenerationQueue'!AG$5:AG$410,'Grid GenerationQueue'!$AZ$5:$AZ$410,$B527,'Grid GenerationQueue'!$BA$5:$BA$410,$C527,'Grid GenerationQueue'!$BK$5:$BK$410,"&gt;0")</f>
        <v>0</v>
      </c>
      <c r="AR527">
        <f>SUMIFS('Grid GenerationQueue'!AH$5:AH$410,'Grid GenerationQueue'!$AZ$5:$AZ$410,$B527,'Grid GenerationQueue'!$BA$5:$BA$410,$C527,'Grid GenerationQueue'!$BK$5:$BK$410,"&gt;0")</f>
        <v>0</v>
      </c>
      <c r="AS527">
        <f>SUMIFS('Grid GenerationQueue'!AI$5:AI$410,'Grid GenerationQueue'!$AZ$5:$AZ$410,$B527,'Grid GenerationQueue'!$BA$5:$BA$410,$C527,'Grid GenerationQueue'!$BK$5:$BK$410,"&gt;0")</f>
        <v>0</v>
      </c>
      <c r="AT527">
        <f>SUMIFS('Grid GenerationQueue'!AJ$5:AJ$410,'Grid GenerationQueue'!$AZ$5:$AZ$410,$B527,'Grid GenerationQueue'!$BA$5:$BA$410,$C527,'Grid GenerationQueue'!$BK$5:$BK$410,"&gt;0")</f>
        <v>0</v>
      </c>
      <c r="AU527">
        <f>SUMIFS('Grid GenerationQueue'!AK$5:AK$410,'Grid GenerationQueue'!$AZ$5:$AZ$410,$B527,'Grid GenerationQueue'!$BA$5:$BA$410,$C527,'Grid GenerationQueue'!$BK$5:$BK$410,"&gt;0")</f>
        <v>0</v>
      </c>
      <c r="AV527">
        <f>SUMIFS('Grid GenerationQueue'!AL$5:AL$410,'Grid GenerationQueue'!$AZ$5:$AZ$410,$B527,'Grid GenerationQueue'!$BA$5:$BA$410,$C527,'Grid GenerationQueue'!$BK$5:$BK$410,"&gt;0")</f>
        <v>0</v>
      </c>
      <c r="AW527">
        <f>SUMIFS('Grid GenerationQueue'!AM$5:AM$410,'Grid GenerationQueue'!$AZ$5:$AZ$410,$B527,'Grid GenerationQueue'!$BA$5:$BA$410,$C527,'Grid GenerationQueue'!$BK$5:$BK$410,"&gt;0")</f>
        <v>0</v>
      </c>
      <c r="AX527">
        <f>SUMIFS('Grid GenerationQueue'!AN$5:AN$410,'Grid GenerationQueue'!$AZ$5:$AZ$410,$B527,'Grid GenerationQueue'!$BA$5:$BA$410,$C527,'Grid GenerationQueue'!$BK$5:$BK$410,"&gt;0")</f>
        <v>0</v>
      </c>
      <c r="AY527">
        <f>SUMIFS('Grid GenerationQueue'!AO$5:AO$410,'Grid GenerationQueue'!$AZ$5:$AZ$410,$B527,'Grid GenerationQueue'!$BA$5:$BA$410,$C527,'Grid GenerationQueue'!$BK$5:$BK$410,"&gt;0")</f>
        <v>0</v>
      </c>
      <c r="AZ527">
        <f>SUMIFS('Grid GenerationQueue'!AP$5:AP$410,'Grid GenerationQueue'!$AZ$5:$AZ$410,$B527,'Grid GenerationQueue'!$BA$5:$BA$410,$C527,'Grid GenerationQueue'!$BK$5:$BK$410,"&gt;0")</f>
        <v>0</v>
      </c>
      <c r="BA527">
        <f>SUMIFS('Grid GenerationQueue'!AQ$5:AQ$410,'Grid GenerationQueue'!$AZ$5:$AZ$410,$B527,'Grid GenerationQueue'!$BA$5:$BA$410,$C527,'Grid GenerationQueue'!$BK$5:$BK$410,"&gt;0")</f>
        <v>0</v>
      </c>
      <c r="BB527">
        <f>SUMIFS('Grid GenerationQueue'!AR$5:AR$410,'Grid GenerationQueue'!$AZ$5:$AZ$410,$B527,'Grid GenerationQueue'!$BA$5:$BA$410,$C527,'Grid GenerationQueue'!$BK$5:$BK$410,"&gt;0")</f>
        <v>0</v>
      </c>
      <c r="BD527">
        <f>SUMIFS('Grid GenerationQueue'!AG$5:AG$410,'Grid GenerationQueue'!$AZ$5:$AZ$410,$B527,'Grid GenerationQueue'!$BA$5:$BA$410,$C527,'Grid GenerationQueue'!$BD$5:$BD$410,"&lt;="&amp;$BE$3)</f>
        <v>0</v>
      </c>
      <c r="BE527">
        <f>SUMIFS('Grid GenerationQueue'!AH$5:AH$410,'Grid GenerationQueue'!$AZ$5:$AZ$410,$B527,'Grid GenerationQueue'!$BA$5:$BA$410,$C527,'Grid GenerationQueue'!$BD$5:$BD$410,"&lt;="&amp;$BE$3)</f>
        <v>0</v>
      </c>
      <c r="BF527">
        <f>SUMIFS('Grid GenerationQueue'!AI$5:AI$410,'Grid GenerationQueue'!$AZ$5:$AZ$410,$B527,'Grid GenerationQueue'!$BA$5:$BA$410,$C527,'Grid GenerationQueue'!$BD$5:$BD$410,"&lt;="&amp;$BE$3)</f>
        <v>0</v>
      </c>
      <c r="BG527">
        <f>SUMIFS('Grid GenerationQueue'!AJ$5:AJ$410,'Grid GenerationQueue'!$AZ$5:$AZ$410,$B527,'Grid GenerationQueue'!$BA$5:$BA$410,$C527,'Grid GenerationQueue'!$BD$5:$BD$410,"&lt;="&amp;$BE$3)</f>
        <v>0</v>
      </c>
      <c r="BH527">
        <f>SUMIFS('Grid GenerationQueue'!AK$5:AK$410,'Grid GenerationQueue'!$AZ$5:$AZ$410,$B527,'Grid GenerationQueue'!$BA$5:$BA$410,$C527,'Grid GenerationQueue'!$BD$5:$BD$410,"&lt;="&amp;$BE$3)</f>
        <v>0</v>
      </c>
      <c r="BI527">
        <f>SUMIFS('Grid GenerationQueue'!AL$5:AL$410,'Grid GenerationQueue'!$AZ$5:$AZ$410,$B527,'Grid GenerationQueue'!$BA$5:$BA$410,$C527,'Grid GenerationQueue'!$BD$5:$BD$410,"&lt;="&amp;$BE$3)</f>
        <v>0</v>
      </c>
      <c r="BJ527">
        <f>SUMIFS('Grid GenerationQueue'!AM$5:AM$410,'Grid GenerationQueue'!$AZ$5:$AZ$410,$B527,'Grid GenerationQueue'!$BA$5:$BA$410,$C527,'Grid GenerationQueue'!$BD$5:$BD$410,"&lt;="&amp;$BE$3)</f>
        <v>0</v>
      </c>
      <c r="BK527">
        <f>SUMIFS('Grid GenerationQueue'!AN$5:AN$410,'Grid GenerationQueue'!$AZ$5:$AZ$410,$B527,'Grid GenerationQueue'!$BA$5:$BA$410,$C527,'Grid GenerationQueue'!$BD$5:$BD$410,"&lt;="&amp;$BE$3)</f>
        <v>0</v>
      </c>
      <c r="BL527">
        <f>SUMIFS('Grid GenerationQueue'!AO$5:AO$410,'Grid GenerationQueue'!$AZ$5:$AZ$410,$B527,'Grid GenerationQueue'!$BA$5:$BA$410,$C527,'Grid GenerationQueue'!$BD$5:$BD$410,"&lt;="&amp;$BE$3)</f>
        <v>0</v>
      </c>
      <c r="BM527">
        <f>SUMIFS('Grid GenerationQueue'!AP$5:AP$410,'Grid GenerationQueue'!$AZ$5:$AZ$410,$B527,'Grid GenerationQueue'!$BA$5:$BA$410,$C527,'Grid GenerationQueue'!$BD$5:$BD$410,"&lt;="&amp;$BE$3)</f>
        <v>0</v>
      </c>
      <c r="BN527">
        <f>SUMIFS('Grid GenerationQueue'!AQ$5:AQ$410,'Grid GenerationQueue'!$AZ$5:$AZ$410,$B527,'Grid GenerationQueue'!$BA$5:$BA$410,$C527,'Grid GenerationQueue'!$BD$5:$BD$410,"&lt;="&amp;$BE$3)</f>
        <v>0</v>
      </c>
      <c r="BO527">
        <f>SUMIFS('Grid GenerationQueue'!AR$5:AR$410,'Grid GenerationQueue'!$AZ$5:$AZ$410,$B527,'Grid GenerationQueue'!$BA$5:$BA$410,$C527,'Grid GenerationQueue'!$BD$5:$BD$410,"&lt;="&amp;$BE$3)</f>
        <v>0</v>
      </c>
      <c r="BQ527">
        <f>SUMIFS('Grid GenerationQueue'!AG$5:AG$410,'Grid GenerationQueue'!$AZ$5:$AZ$410,$B527,'Grid GenerationQueue'!$BA$5:$BA$410,$C527,'Grid GenerationQueue'!$BJ$5:$BJ$410,"Executed",'Grid GenerationQueue'!$BD$5:$BD$410,"&lt;="&amp;$BE$3)</f>
        <v>0</v>
      </c>
      <c r="BR527">
        <f>SUMIFS('Grid GenerationQueue'!AH$5:AH$410,'Grid GenerationQueue'!$AZ$5:$AZ$410,$B527,'Grid GenerationQueue'!$BA$5:$BA$410,$C527,'Grid GenerationQueue'!$BJ$5:$BJ$410,"Executed",'Grid GenerationQueue'!$BD$5:$BD$410,"&lt;="&amp;$BE$3)</f>
        <v>0</v>
      </c>
      <c r="BS527">
        <f>SUMIFS('Grid GenerationQueue'!AI$5:AI$410,'Grid GenerationQueue'!$AZ$5:$AZ$410,$B527,'Grid GenerationQueue'!$BA$5:$BA$410,$C527,'Grid GenerationQueue'!$BJ$5:$BJ$410,"Executed",'Grid GenerationQueue'!$BD$5:$BD$410,"&lt;="&amp;$BE$3)</f>
        <v>0</v>
      </c>
      <c r="BT527">
        <f>SUMIFS('Grid GenerationQueue'!AJ$5:AJ$410,'Grid GenerationQueue'!$AZ$5:$AZ$410,$B527,'Grid GenerationQueue'!$BA$5:$BA$410,$C527,'Grid GenerationQueue'!$BJ$5:$BJ$410,"Executed",'Grid GenerationQueue'!$BD$5:$BD$410,"&lt;="&amp;$BE$3)</f>
        <v>0</v>
      </c>
      <c r="BU527">
        <f>SUMIFS('Grid GenerationQueue'!AK$5:AK$410,'Grid GenerationQueue'!$AZ$5:$AZ$410,$B527,'Grid GenerationQueue'!$BA$5:$BA$410,$C527,'Grid GenerationQueue'!$BJ$5:$BJ$410,"Executed",'Grid GenerationQueue'!$BD$5:$BD$410,"&lt;="&amp;$BE$3)</f>
        <v>0</v>
      </c>
      <c r="BV527">
        <f>SUMIFS('Grid GenerationQueue'!AL$5:AL$410,'Grid GenerationQueue'!$AZ$5:$AZ$410,$B527,'Grid GenerationQueue'!$BA$5:$BA$410,$C527,'Grid GenerationQueue'!$BJ$5:$BJ$410,"Executed",'Grid GenerationQueue'!$BD$5:$BD$410,"&lt;="&amp;$BE$3)</f>
        <v>0</v>
      </c>
      <c r="BW527">
        <f>SUMIFS('Grid GenerationQueue'!AM$5:AM$410,'Grid GenerationQueue'!$AZ$5:$AZ$410,$B527,'Grid GenerationQueue'!$BA$5:$BA$410,$C527,'Grid GenerationQueue'!$BJ$5:$BJ$410,"Executed",'Grid GenerationQueue'!$BD$5:$BD$410,"&lt;="&amp;$BE$3)</f>
        <v>0</v>
      </c>
      <c r="BX527">
        <f>SUMIFS('Grid GenerationQueue'!AN$5:AN$410,'Grid GenerationQueue'!$AZ$5:$AZ$410,$B527,'Grid GenerationQueue'!$BA$5:$BA$410,$C527,'Grid GenerationQueue'!$BJ$5:$BJ$410,"Executed",'Grid GenerationQueue'!$BD$5:$BD$410,"&lt;="&amp;$BE$3)</f>
        <v>0</v>
      </c>
      <c r="BY527">
        <f>SUMIFS('Grid GenerationQueue'!AO$5:AO$410,'Grid GenerationQueue'!$AZ$5:$AZ$410,$B527,'Grid GenerationQueue'!$BA$5:$BA$410,$C527,'Grid GenerationQueue'!$BJ$5:$BJ$410,"Executed",'Grid GenerationQueue'!$BD$5:$BD$410,"&lt;="&amp;$BE$3)</f>
        <v>0</v>
      </c>
      <c r="BZ527">
        <f>SUMIFS('Grid GenerationQueue'!AP$5:AP$410,'Grid GenerationQueue'!$AZ$5:$AZ$410,$B527,'Grid GenerationQueue'!$BA$5:$BA$410,$C527,'Grid GenerationQueue'!$BJ$5:$BJ$410,"Executed",'Grid GenerationQueue'!$BD$5:$BD$410,"&lt;="&amp;$BE$3)</f>
        <v>0</v>
      </c>
      <c r="CA527">
        <f>SUMIFS('Grid GenerationQueue'!AQ$5:AQ$410,'Grid GenerationQueue'!$AZ$5:$AZ$410,$B527,'Grid GenerationQueue'!$BA$5:$BA$410,$C527,'Grid GenerationQueue'!$BJ$5:$BJ$410,"Executed",'Grid GenerationQueue'!$BD$5:$BD$410,"&lt;="&amp;$BE$3)</f>
        <v>0</v>
      </c>
      <c r="CB527">
        <f>SUMIFS('Grid GenerationQueue'!AR$5:AR$410,'Grid GenerationQueue'!$AZ$5:$AZ$410,$B527,'Grid GenerationQueue'!$BA$5:$BA$410,$C527,'Grid GenerationQueue'!$BJ$5:$BJ$410,"Executed",'Grid GenerationQueue'!$BD$5:$BD$410,"&lt;="&amp;$BE$3)</f>
        <v>0</v>
      </c>
      <c r="CD527">
        <f>SUMIFS('Grid GenerationQueue'!AG$5:AG$410,'Grid GenerationQueue'!$AZ$5:$AZ$410,$B527,'Grid GenerationQueue'!$BA$5:$BA$410,$C527,'Grid GenerationQueue'!$BH$5:$BH$410,"&lt;&gt;"&amp;"",'Grid GenerationQueue'!$BD$5:$BD$410,"&lt;="&amp;$BE$3)</f>
        <v>0</v>
      </c>
      <c r="CE527">
        <f>SUMIFS('Grid GenerationQueue'!AH$5:AH$410,'Grid GenerationQueue'!$AZ$5:$AZ$410,$B527,'Grid GenerationQueue'!$BA$5:$BA$410,$C527,'Grid GenerationQueue'!$BH$5:$BH$410,"&lt;&gt;"&amp;"",'Grid GenerationQueue'!$BD$5:$BD$410,"&lt;="&amp;$BE$3)</f>
        <v>0</v>
      </c>
      <c r="CF527">
        <f>SUMIFS('Grid GenerationQueue'!AI$5:AI$410,'Grid GenerationQueue'!$AZ$5:$AZ$410,$B527,'Grid GenerationQueue'!$BA$5:$BA$410,$C527,'Grid GenerationQueue'!$BH$5:$BH$410,"&lt;&gt;"&amp;"",'Grid GenerationQueue'!$BD$5:$BD$410,"&lt;="&amp;$BE$3)</f>
        <v>0</v>
      </c>
      <c r="CG527">
        <f>SUMIFS('Grid GenerationQueue'!AJ$5:AJ$410,'Grid GenerationQueue'!$AZ$5:$AZ$410,$B527,'Grid GenerationQueue'!$BA$5:$BA$410,$C527,'Grid GenerationQueue'!$BH$5:$BH$410,"&lt;&gt;"&amp;"",'Grid GenerationQueue'!$BD$5:$BD$410,"&lt;="&amp;$BE$3)</f>
        <v>0</v>
      </c>
      <c r="CH527">
        <f>SUMIFS('Grid GenerationQueue'!AK$5:AK$410,'Grid GenerationQueue'!$AZ$5:$AZ$410,$B527,'Grid GenerationQueue'!$BA$5:$BA$410,$C527,'Grid GenerationQueue'!$BH$5:$BH$410,"&lt;&gt;"&amp;"",'Grid GenerationQueue'!$BD$5:$BD$410,"&lt;="&amp;$BE$3)</f>
        <v>0</v>
      </c>
      <c r="CI527">
        <f>SUMIFS('Grid GenerationQueue'!AL$5:AL$410,'Grid GenerationQueue'!$AZ$5:$AZ$410,$B527,'Grid GenerationQueue'!$BA$5:$BA$410,$C527,'Grid GenerationQueue'!$BH$5:$BH$410,"&lt;&gt;"&amp;"",'Grid GenerationQueue'!$BD$5:$BD$410,"&lt;="&amp;$BE$3)</f>
        <v>0</v>
      </c>
      <c r="CJ527">
        <f>SUMIFS('Grid GenerationQueue'!AM$5:AM$410,'Grid GenerationQueue'!$AZ$5:$AZ$410,$B527,'Grid GenerationQueue'!$BA$5:$BA$410,$C527,'Grid GenerationQueue'!$BH$5:$BH$410,"&lt;&gt;"&amp;"",'Grid GenerationQueue'!$BD$5:$BD$410,"&lt;="&amp;$BE$3)</f>
        <v>0</v>
      </c>
      <c r="CK527">
        <f>SUMIFS('Grid GenerationQueue'!AN$5:AN$410,'Grid GenerationQueue'!$AZ$5:$AZ$410,$B527,'Grid GenerationQueue'!$BA$5:$BA$410,$C527,'Grid GenerationQueue'!$BH$5:$BH$410,"&lt;&gt;"&amp;"",'Grid GenerationQueue'!$BD$5:$BD$410,"&lt;="&amp;$BE$3)</f>
        <v>0</v>
      </c>
      <c r="CL527">
        <f>SUMIFS('Grid GenerationQueue'!AO$5:AO$410,'Grid GenerationQueue'!$AZ$5:$AZ$410,$B527,'Grid GenerationQueue'!$BA$5:$BA$410,$C527,'Grid GenerationQueue'!$BH$5:$BH$410,"&lt;&gt;"&amp;"",'Grid GenerationQueue'!$BD$5:$BD$410,"&lt;="&amp;$BE$3)</f>
        <v>0</v>
      </c>
      <c r="CM527">
        <f>SUMIFS('Grid GenerationQueue'!AP$5:AP$410,'Grid GenerationQueue'!$AZ$5:$AZ$410,$B527,'Grid GenerationQueue'!$BA$5:$BA$410,$C527,'Grid GenerationQueue'!$BH$5:$BH$410,"&lt;&gt;"&amp;"",'Grid GenerationQueue'!$BD$5:$BD$410,"&lt;="&amp;$BE$3)</f>
        <v>0</v>
      </c>
      <c r="CN527">
        <f>SUMIFS('Grid GenerationQueue'!AQ$5:AQ$410,'Grid GenerationQueue'!$AZ$5:$AZ$410,$B527,'Grid GenerationQueue'!$BA$5:$BA$410,$C527,'Grid GenerationQueue'!$BH$5:$BH$410,"&lt;&gt;"&amp;"",'Grid GenerationQueue'!$BD$5:$BD$410,"&lt;="&amp;$BE$3)</f>
        <v>0</v>
      </c>
      <c r="CO527">
        <f>SUMIFS('Grid GenerationQueue'!AR$5:AR$410,'Grid GenerationQueue'!$AZ$5:$AZ$410,$B527,'Grid GenerationQueue'!$BA$5:$BA$410,$C527,'Grid GenerationQueue'!$BH$5:$BH$410,"&lt;&gt;"&amp;"",'Grid GenerationQueue'!$BD$5:$BD$410,"&lt;="&amp;$BE$3)</f>
        <v>0</v>
      </c>
      <c r="CQ527">
        <f>SUMIFS('Grid GenerationQueue'!AG$5:AG$410,'Grid GenerationQueue'!$AZ$5:$AZ$410,$B527,'Grid GenerationQueue'!$BA$5:$BA$410,$C527,'Grid GenerationQueue'!$BK$5:$BK$410,"&gt;0",'Grid GenerationQueue'!$BD$5:$BD$410,"&lt;="&amp;$BE$3)</f>
        <v>0</v>
      </c>
      <c r="CR527">
        <f>SUMIFS('Grid GenerationQueue'!AH$5:AH$410,'Grid GenerationQueue'!$AZ$5:$AZ$410,$B527,'Grid GenerationQueue'!$BA$5:$BA$410,$C527,'Grid GenerationQueue'!$BK$5:$BK$410,"&gt;0",'Grid GenerationQueue'!$BD$5:$BD$410,"&lt;="&amp;$BE$3)</f>
        <v>0</v>
      </c>
      <c r="CS527">
        <f>SUMIFS('Grid GenerationQueue'!AI$5:AI$410,'Grid GenerationQueue'!$AZ$5:$AZ$410,$B527,'Grid GenerationQueue'!$BA$5:$BA$410,$C527,'Grid GenerationQueue'!$BK$5:$BK$410,"&gt;0",'Grid GenerationQueue'!$BD$5:$BD$410,"&lt;="&amp;$BE$3)</f>
        <v>0</v>
      </c>
      <c r="CT527">
        <f>SUMIFS('Grid GenerationQueue'!AJ$5:AJ$410,'Grid GenerationQueue'!$AZ$5:$AZ$410,$B527,'Grid GenerationQueue'!$BA$5:$BA$410,$C527,'Grid GenerationQueue'!$BK$5:$BK$410,"&gt;0",'Grid GenerationQueue'!$BD$5:$BD$410,"&lt;="&amp;$BE$3)</f>
        <v>0</v>
      </c>
      <c r="CU527">
        <f>SUMIFS('Grid GenerationQueue'!AK$5:AK$410,'Grid GenerationQueue'!$AZ$5:$AZ$410,$B527,'Grid GenerationQueue'!$BA$5:$BA$410,$C527,'Grid GenerationQueue'!$BK$5:$BK$410,"&gt;0",'Grid GenerationQueue'!$BD$5:$BD$410,"&lt;="&amp;$BE$3)</f>
        <v>0</v>
      </c>
      <c r="CV527">
        <f>SUMIFS('Grid GenerationQueue'!AL$5:AL$410,'Grid GenerationQueue'!$AZ$5:$AZ$410,$B527,'Grid GenerationQueue'!$BA$5:$BA$410,$C527,'Grid GenerationQueue'!$BK$5:$BK$410,"&gt;0",'Grid GenerationQueue'!$BD$5:$BD$410,"&lt;="&amp;$BE$3)</f>
        <v>0</v>
      </c>
      <c r="CW527">
        <f>SUMIFS('Grid GenerationQueue'!AM$5:AM$410,'Grid GenerationQueue'!$AZ$5:$AZ$410,$B527,'Grid GenerationQueue'!$BA$5:$BA$410,$C527,'Grid GenerationQueue'!$BK$5:$BK$410,"&gt;0",'Grid GenerationQueue'!$BD$5:$BD$410,"&lt;="&amp;$BE$3)</f>
        <v>0</v>
      </c>
      <c r="CX527">
        <f>SUMIFS('Grid GenerationQueue'!AN$5:AN$410,'Grid GenerationQueue'!$AZ$5:$AZ$410,$B527,'Grid GenerationQueue'!$BA$5:$BA$410,$C527,'Grid GenerationQueue'!$BK$5:$BK$410,"&gt;0",'Grid GenerationQueue'!$BD$5:$BD$410,"&lt;="&amp;$BE$3)</f>
        <v>0</v>
      </c>
      <c r="CY527">
        <f>SUMIFS('Grid GenerationQueue'!AO$5:AO$410,'Grid GenerationQueue'!$AZ$5:$AZ$410,$B527,'Grid GenerationQueue'!$BA$5:$BA$410,$C527,'Grid GenerationQueue'!$BK$5:$BK$410,"&gt;0",'Grid GenerationQueue'!$BD$5:$BD$410,"&lt;="&amp;$BE$3)</f>
        <v>0</v>
      </c>
      <c r="CZ527">
        <f>SUMIFS('Grid GenerationQueue'!AP$5:AP$410,'Grid GenerationQueue'!$AZ$5:$AZ$410,$B527,'Grid GenerationQueue'!$BA$5:$BA$410,$C527,'Grid GenerationQueue'!$BK$5:$BK$410,"&gt;0",'Grid GenerationQueue'!$BD$5:$BD$410,"&lt;="&amp;$BE$3)</f>
        <v>0</v>
      </c>
      <c r="DA527">
        <f>SUMIFS('Grid GenerationQueue'!AQ$5:AQ$410,'Grid GenerationQueue'!$AZ$5:$AZ$410,$B527,'Grid GenerationQueue'!$BA$5:$BA$410,$C527,'Grid GenerationQueue'!$BK$5:$BK$410,"&gt;0",'Grid GenerationQueue'!$BD$5:$BD$410,"&lt;="&amp;$BE$3)</f>
        <v>0</v>
      </c>
      <c r="DB527">
        <f>SUMIFS('Grid GenerationQueue'!AR$5:AR$410,'Grid GenerationQueue'!$AZ$5:$AZ$410,$B527,'Grid GenerationQueue'!$BA$5:$BA$410,$C527,'Grid GenerationQueue'!$BK$5:$BK$410,"&gt;0",'Grid GenerationQueue'!$BD$5:$BD$410,"&lt;="&amp;$BE$3)</f>
        <v>0</v>
      </c>
    </row>
    <row r="528" spans="1:106" x14ac:dyDescent="0.35">
      <c r="A528" t="s">
        <v>4746</v>
      </c>
      <c r="B528" t="s">
        <v>4651</v>
      </c>
      <c r="C528">
        <v>230</v>
      </c>
      <c r="D528">
        <f>SUMIFS('Grid GenerationQueue'!AG$5:AG$410,'Grid GenerationQueue'!$AZ$5:$AZ$410,$B528,'Grid GenerationQueue'!$BA$5:$BA$410,$C528)</f>
        <v>756.11088599999994</v>
      </c>
      <c r="E528">
        <f>SUMIFS('Grid GenerationQueue'!AH$5:AH$410,'Grid GenerationQueue'!$AZ$5:$AZ$410,$B528,'Grid GenerationQueue'!$BA$5:$BA$410,$C528)</f>
        <v>735</v>
      </c>
      <c r="F528">
        <f>SUMIFS('Grid GenerationQueue'!AI$5:AI$410,'Grid GenerationQueue'!$AZ$5:$AZ$410,$B528,'Grid GenerationQueue'!$BA$5:$BA$410,$C528)</f>
        <v>0</v>
      </c>
      <c r="G528">
        <f>SUMIFS('Grid GenerationQueue'!AJ$5:AJ$410,'Grid GenerationQueue'!$AZ$5:$AZ$410,$B528,'Grid GenerationQueue'!$BA$5:$BA$410,$C528)</f>
        <v>0</v>
      </c>
      <c r="H528">
        <f>SUMIFS('Grid GenerationQueue'!AK$5:AK$410,'Grid GenerationQueue'!$AZ$5:$AZ$410,$B528,'Grid GenerationQueue'!$BA$5:$BA$410,$C528)</f>
        <v>0</v>
      </c>
      <c r="I528">
        <f>SUMIFS('Grid GenerationQueue'!AL$5:AL$410,'Grid GenerationQueue'!$AZ$5:$AZ$410,$B528,'Grid GenerationQueue'!$BA$5:$BA$410,$C528)</f>
        <v>0</v>
      </c>
      <c r="J528">
        <f>SUMIFS('Grid GenerationQueue'!AM$5:AM$410,'Grid GenerationQueue'!$AZ$5:$AZ$410,$B528,'Grid GenerationQueue'!$BA$5:$BA$410,$C528)</f>
        <v>0</v>
      </c>
      <c r="K528">
        <f>SUMIFS('Grid GenerationQueue'!AN$5:AN$410,'Grid GenerationQueue'!$AZ$5:$AZ$410,$B528,'Grid GenerationQueue'!$BA$5:$BA$410,$C528)</f>
        <v>0</v>
      </c>
      <c r="L528">
        <f>SUMIFS('Grid GenerationQueue'!AO$5:AO$410,'Grid GenerationQueue'!$AZ$5:$AZ$410,$B528,'Grid GenerationQueue'!$BA$5:$BA$410,$C528)</f>
        <v>0</v>
      </c>
      <c r="M528">
        <f>SUMIFS('Grid GenerationQueue'!AP$5:AP$410,'Grid GenerationQueue'!$AZ$5:$AZ$410,$B528,'Grid GenerationQueue'!$BA$5:$BA$410,$C528)</f>
        <v>0</v>
      </c>
      <c r="N528">
        <f>SUMIFS('Grid GenerationQueue'!AQ$5:AQ$410,'Grid GenerationQueue'!$AZ$5:$AZ$410,$B528,'Grid GenerationQueue'!$BA$5:$BA$410,$C528)</f>
        <v>0</v>
      </c>
      <c r="O528">
        <f>SUMIFS('Grid GenerationQueue'!AR$5:AR$410,'Grid GenerationQueue'!$AZ$5:$AZ$410,$B528,'Grid GenerationQueue'!$BA$5:$BA$410,$C528)</f>
        <v>0</v>
      </c>
      <c r="Q528">
        <f>SUMIFS('Grid GenerationQueue'!AG$5:AG$410,'Grid GenerationQueue'!$AZ$5:$AZ$410,$B528,'Grid GenerationQueue'!$BA$5:$BA$410,$C528,'Grid GenerationQueue'!$BJ$5:$BJ$410,"Executed")</f>
        <v>312.95999999999998</v>
      </c>
      <c r="R528">
        <f>SUMIFS('Grid GenerationQueue'!AH$5:AH$410,'Grid GenerationQueue'!$AZ$5:$AZ$410,$B528,'Grid GenerationQueue'!$BA$5:$BA$410,$C528,'Grid GenerationQueue'!$BJ$5:$BJ$410,"Executed")</f>
        <v>300</v>
      </c>
      <c r="S528">
        <f>SUMIFS('Grid GenerationQueue'!AI$5:AI$410,'Grid GenerationQueue'!$AZ$5:$AZ$410,$B528,'Grid GenerationQueue'!$BA$5:$BA$410,$C528,'Grid GenerationQueue'!$BJ$5:$BJ$410,"Executed")</f>
        <v>0</v>
      </c>
      <c r="T528">
        <f>SUMIFS('Grid GenerationQueue'!AJ$5:AJ$410,'Grid GenerationQueue'!$AZ$5:$AZ$410,$B528,'Grid GenerationQueue'!$BA$5:$BA$410,$C528,'Grid GenerationQueue'!$BJ$5:$BJ$410,"Executed")</f>
        <v>0</v>
      </c>
      <c r="U528">
        <f>SUMIFS('Grid GenerationQueue'!AK$5:AK$410,'Grid GenerationQueue'!$AZ$5:$AZ$410,$B528,'Grid GenerationQueue'!$BA$5:$BA$410,$C528,'Grid GenerationQueue'!$BJ$5:$BJ$410,"Executed")</f>
        <v>0</v>
      </c>
      <c r="V528">
        <f>SUMIFS('Grid GenerationQueue'!AL$5:AL$410,'Grid GenerationQueue'!$AZ$5:$AZ$410,$B528,'Grid GenerationQueue'!$BA$5:$BA$410,$C528,'Grid GenerationQueue'!$BJ$5:$BJ$410,"Executed")</f>
        <v>0</v>
      </c>
      <c r="W528">
        <f>SUMIFS('Grid GenerationQueue'!AM$5:AM$410,'Grid GenerationQueue'!$AZ$5:$AZ$410,$B528,'Grid GenerationQueue'!$BA$5:$BA$410,$C528,'Grid GenerationQueue'!$BJ$5:$BJ$410,"Executed")</f>
        <v>0</v>
      </c>
      <c r="X528">
        <f>SUMIFS('Grid GenerationQueue'!AN$5:AN$410,'Grid GenerationQueue'!$AZ$5:$AZ$410,$B528,'Grid GenerationQueue'!$BA$5:$BA$410,$C528,'Grid GenerationQueue'!$BJ$5:$BJ$410,"Executed")</f>
        <v>0</v>
      </c>
      <c r="Y528">
        <f>SUMIFS('Grid GenerationQueue'!AO$5:AO$410,'Grid GenerationQueue'!$AZ$5:$AZ$410,$B528,'Grid GenerationQueue'!$BA$5:$BA$410,$C528,'Grid GenerationQueue'!$BJ$5:$BJ$410,"Executed")</f>
        <v>0</v>
      </c>
      <c r="Z528">
        <f>SUMIFS('Grid GenerationQueue'!AP$5:AP$410,'Grid GenerationQueue'!$AZ$5:$AZ$410,$B528,'Grid GenerationQueue'!$BA$5:$BA$410,$C528,'Grid GenerationQueue'!$BJ$5:$BJ$410,"Executed")</f>
        <v>0</v>
      </c>
      <c r="AA528">
        <f>SUMIFS('Grid GenerationQueue'!AQ$5:AQ$410,'Grid GenerationQueue'!$AZ$5:$AZ$410,$B528,'Grid GenerationQueue'!$BA$5:$BA$410,$C528,'Grid GenerationQueue'!$BJ$5:$BJ$410,"Executed")</f>
        <v>0</v>
      </c>
      <c r="AB528">
        <f>SUMIFS('Grid GenerationQueue'!AR$5:AR$410,'Grid GenerationQueue'!$AZ$5:$AZ$410,$B528,'Grid GenerationQueue'!$BA$5:$BA$410,$C528,'Grid GenerationQueue'!$BJ$5:$BJ$410,"Executed")</f>
        <v>0</v>
      </c>
      <c r="AD528">
        <f>SUMIFS('Grid GenerationQueue'!AG$5:AG$410,'Grid GenerationQueue'!$AZ$5:$AZ$410,$B528,'Grid GenerationQueue'!$BA$5:$BA$410,$C528,'Grid GenerationQueue'!$BH$5:$BH$410,"&lt;&gt;"&amp;"")+SUMIFS('Grid GenerationQueue'!AG$5:AG$410,'Grid GenerationQueue'!$AZ$5:$AZ$410,$B528,'Grid GenerationQueue'!$BA$5:$BA$410,$C528,'Grid GenerationQueue'!$BH$5:$BH$410,"",'Grid GenerationQueue'!$AC$5:$AC$410,1)</f>
        <v>756.11088599999994</v>
      </c>
      <c r="AE528">
        <f>SUMIFS('Grid GenerationQueue'!AH$5:AH$410,'Grid GenerationQueue'!$AZ$5:$AZ$410,$B528,'Grid GenerationQueue'!$BA$5:$BA$410,$C528,'Grid GenerationQueue'!$BH$5:$BH$410,"&lt;&gt;"&amp;"")+SUMIFS('Grid GenerationQueue'!AH$5:AH$410,'Grid GenerationQueue'!$AZ$5:$AZ$410,$B528,'Grid GenerationQueue'!$BA$5:$BA$410,$C528,'Grid GenerationQueue'!$BH$5:$BH$410,"",'Grid GenerationQueue'!$AC$5:$AC$410,1)</f>
        <v>735</v>
      </c>
      <c r="AF528">
        <f>SUMIFS('Grid GenerationQueue'!AI$5:AI$410,'Grid GenerationQueue'!$AZ$5:$AZ$410,$B528,'Grid GenerationQueue'!$BA$5:$BA$410,$C528,'Grid GenerationQueue'!$BH$5:$BH$410,"&lt;&gt;"&amp;"")+SUMIFS('Grid GenerationQueue'!AI$5:AI$410,'Grid GenerationQueue'!$AZ$5:$AZ$410,$B528,'Grid GenerationQueue'!$BA$5:$BA$410,$C528,'Grid GenerationQueue'!$BH$5:$BH$410,"",'Grid GenerationQueue'!$AC$5:$AC$410,1)</f>
        <v>0</v>
      </c>
      <c r="AG528">
        <f>SUMIFS('Grid GenerationQueue'!AJ$5:AJ$410,'Grid GenerationQueue'!$AZ$5:$AZ$410,$B528,'Grid GenerationQueue'!$BA$5:$BA$410,$C528,'Grid GenerationQueue'!$BH$5:$BH$410,"&lt;&gt;"&amp;"")+SUMIFS('Grid GenerationQueue'!AJ$5:AJ$410,'Grid GenerationQueue'!$AZ$5:$AZ$410,$B528,'Grid GenerationQueue'!$BA$5:$BA$410,$C528,'Grid GenerationQueue'!$BH$5:$BH$410,"",'Grid GenerationQueue'!$AC$5:$AC$410,1)</f>
        <v>0</v>
      </c>
      <c r="AH528">
        <f>SUMIFS('Grid GenerationQueue'!AK$5:AK$410,'Grid GenerationQueue'!$AZ$5:$AZ$410,$B528,'Grid GenerationQueue'!$BA$5:$BA$410,$C528,'Grid GenerationQueue'!$BH$5:$BH$410,"&lt;&gt;"&amp;"")+SUMIFS('Grid GenerationQueue'!AK$5:AK$410,'Grid GenerationQueue'!$AZ$5:$AZ$410,$B528,'Grid GenerationQueue'!$BA$5:$BA$410,$C528,'Grid GenerationQueue'!$BH$5:$BH$410,"",'Grid GenerationQueue'!$AC$5:$AC$410,1)</f>
        <v>0</v>
      </c>
      <c r="AI528">
        <f>SUMIFS('Grid GenerationQueue'!AL$5:AL$410,'Grid GenerationQueue'!$AZ$5:$AZ$410,$B528,'Grid GenerationQueue'!$BA$5:$BA$410,$C528,'Grid GenerationQueue'!$BH$5:$BH$410,"&lt;&gt;"&amp;"")+SUMIFS('Grid GenerationQueue'!AL$5:AL$410,'Grid GenerationQueue'!$AZ$5:$AZ$410,$B528,'Grid GenerationQueue'!$BA$5:$BA$410,$C528,'Grid GenerationQueue'!$BH$5:$BH$410,"",'Grid GenerationQueue'!$AC$5:$AC$410,1)</f>
        <v>0</v>
      </c>
      <c r="AJ528">
        <f>SUMIFS('Grid GenerationQueue'!AM$5:AM$410,'Grid GenerationQueue'!$AZ$5:$AZ$410,$B528,'Grid GenerationQueue'!$BA$5:$BA$410,$C528,'Grid GenerationQueue'!$BH$5:$BH$410,"&lt;&gt;"&amp;"")+SUMIFS('Grid GenerationQueue'!AM$5:AM$410,'Grid GenerationQueue'!$AZ$5:$AZ$410,$B528,'Grid GenerationQueue'!$BA$5:$BA$410,$C528,'Grid GenerationQueue'!$BH$5:$BH$410,"",'Grid GenerationQueue'!$AC$5:$AC$410,1)</f>
        <v>0</v>
      </c>
      <c r="AK528">
        <f>SUMIFS('Grid GenerationQueue'!AN$5:AN$410,'Grid GenerationQueue'!$AZ$5:$AZ$410,$B528,'Grid GenerationQueue'!$BA$5:$BA$410,$C528,'Grid GenerationQueue'!$BH$5:$BH$410,"&lt;&gt;"&amp;"")+SUMIFS('Grid GenerationQueue'!AN$5:AN$410,'Grid GenerationQueue'!$AZ$5:$AZ$410,$B528,'Grid GenerationQueue'!$BA$5:$BA$410,$C528,'Grid GenerationQueue'!$BH$5:$BH$410,"",'Grid GenerationQueue'!$AC$5:$AC$410,1)</f>
        <v>0</v>
      </c>
      <c r="AL528">
        <f>SUMIFS('Grid GenerationQueue'!AO$5:AO$410,'Grid GenerationQueue'!$AZ$5:$AZ$410,$B528,'Grid GenerationQueue'!$BA$5:$BA$410,$C528,'Grid GenerationQueue'!$BH$5:$BH$410,"&lt;&gt;"&amp;"")+SUMIFS('Grid GenerationQueue'!AO$5:AO$410,'Grid GenerationQueue'!$AZ$5:$AZ$410,$B528,'Grid GenerationQueue'!$BA$5:$BA$410,$C528,'Grid GenerationQueue'!$BH$5:$BH$410,"",'Grid GenerationQueue'!$AC$5:$AC$410,1)</f>
        <v>0</v>
      </c>
      <c r="AM528">
        <f>SUMIFS('Grid GenerationQueue'!AP$5:AP$410,'Grid GenerationQueue'!$AZ$5:$AZ$410,$B528,'Grid GenerationQueue'!$BA$5:$BA$410,$C528,'Grid GenerationQueue'!$BH$5:$BH$410,"&lt;&gt;"&amp;"")+SUMIFS('Grid GenerationQueue'!AP$5:AP$410,'Grid GenerationQueue'!$AZ$5:$AZ$410,$B528,'Grid GenerationQueue'!$BA$5:$BA$410,$C528,'Grid GenerationQueue'!$BH$5:$BH$410,"",'Grid GenerationQueue'!$AC$5:$AC$410,1)</f>
        <v>0</v>
      </c>
      <c r="AN528">
        <f>SUMIFS('Grid GenerationQueue'!AQ$5:AQ$410,'Grid GenerationQueue'!$AZ$5:$AZ$410,$B528,'Grid GenerationQueue'!$BA$5:$BA$410,$C528,'Grid GenerationQueue'!$BH$5:$BH$410,"&lt;&gt;"&amp;"")+SUMIFS('Grid GenerationQueue'!AQ$5:AQ$410,'Grid GenerationQueue'!$AZ$5:$AZ$410,$B528,'Grid GenerationQueue'!$BA$5:$BA$410,$C528,'Grid GenerationQueue'!$BH$5:$BH$410,"",'Grid GenerationQueue'!$AC$5:$AC$410,1)</f>
        <v>0</v>
      </c>
      <c r="AO528">
        <f>SUMIFS('Grid GenerationQueue'!AR$5:AR$410,'Grid GenerationQueue'!$AZ$5:$AZ$410,$B528,'Grid GenerationQueue'!$BA$5:$BA$410,$C528,'Grid GenerationQueue'!$BH$5:$BH$410,"&lt;&gt;"&amp;"")+SUMIFS('Grid GenerationQueue'!AR$5:AR$410,'Grid GenerationQueue'!$AZ$5:$AZ$410,$B528,'Grid GenerationQueue'!$BA$5:$BA$410,$C528,'Grid GenerationQueue'!$BH$5:$BH$410,"",'Grid GenerationQueue'!$AC$5:$AC$410,1)</f>
        <v>0</v>
      </c>
      <c r="AQ528">
        <f>SUMIFS('Grid GenerationQueue'!AG$5:AG$410,'Grid GenerationQueue'!$AZ$5:$AZ$410,$B528,'Grid GenerationQueue'!$BA$5:$BA$410,$C528,'Grid GenerationQueue'!$BK$5:$BK$410,"&gt;0")</f>
        <v>0</v>
      </c>
      <c r="AR528">
        <f>SUMIFS('Grid GenerationQueue'!AH$5:AH$410,'Grid GenerationQueue'!$AZ$5:$AZ$410,$B528,'Grid GenerationQueue'!$BA$5:$BA$410,$C528,'Grid GenerationQueue'!$BK$5:$BK$410,"&gt;0")</f>
        <v>0</v>
      </c>
      <c r="AS528">
        <f>SUMIFS('Grid GenerationQueue'!AI$5:AI$410,'Grid GenerationQueue'!$AZ$5:$AZ$410,$B528,'Grid GenerationQueue'!$BA$5:$BA$410,$C528,'Grid GenerationQueue'!$BK$5:$BK$410,"&gt;0")</f>
        <v>0</v>
      </c>
      <c r="AT528">
        <f>SUMIFS('Grid GenerationQueue'!AJ$5:AJ$410,'Grid GenerationQueue'!$AZ$5:$AZ$410,$B528,'Grid GenerationQueue'!$BA$5:$BA$410,$C528,'Grid GenerationQueue'!$BK$5:$BK$410,"&gt;0")</f>
        <v>0</v>
      </c>
      <c r="AU528">
        <f>SUMIFS('Grid GenerationQueue'!AK$5:AK$410,'Grid GenerationQueue'!$AZ$5:$AZ$410,$B528,'Grid GenerationQueue'!$BA$5:$BA$410,$C528,'Grid GenerationQueue'!$BK$5:$BK$410,"&gt;0")</f>
        <v>0</v>
      </c>
      <c r="AV528">
        <f>SUMIFS('Grid GenerationQueue'!AL$5:AL$410,'Grid GenerationQueue'!$AZ$5:$AZ$410,$B528,'Grid GenerationQueue'!$BA$5:$BA$410,$C528,'Grid GenerationQueue'!$BK$5:$BK$410,"&gt;0")</f>
        <v>0</v>
      </c>
      <c r="AW528">
        <f>SUMIFS('Grid GenerationQueue'!AM$5:AM$410,'Grid GenerationQueue'!$AZ$5:$AZ$410,$B528,'Grid GenerationQueue'!$BA$5:$BA$410,$C528,'Grid GenerationQueue'!$BK$5:$BK$410,"&gt;0")</f>
        <v>0</v>
      </c>
      <c r="AX528">
        <f>SUMIFS('Grid GenerationQueue'!AN$5:AN$410,'Grid GenerationQueue'!$AZ$5:$AZ$410,$B528,'Grid GenerationQueue'!$BA$5:$BA$410,$C528,'Grid GenerationQueue'!$BK$5:$BK$410,"&gt;0")</f>
        <v>0</v>
      </c>
      <c r="AY528">
        <f>SUMIFS('Grid GenerationQueue'!AO$5:AO$410,'Grid GenerationQueue'!$AZ$5:$AZ$410,$B528,'Grid GenerationQueue'!$BA$5:$BA$410,$C528,'Grid GenerationQueue'!$BK$5:$BK$410,"&gt;0")</f>
        <v>0</v>
      </c>
      <c r="AZ528">
        <f>SUMIFS('Grid GenerationQueue'!AP$5:AP$410,'Grid GenerationQueue'!$AZ$5:$AZ$410,$B528,'Grid GenerationQueue'!$BA$5:$BA$410,$C528,'Grid GenerationQueue'!$BK$5:$BK$410,"&gt;0")</f>
        <v>0</v>
      </c>
      <c r="BA528">
        <f>SUMIFS('Grid GenerationQueue'!AQ$5:AQ$410,'Grid GenerationQueue'!$AZ$5:$AZ$410,$B528,'Grid GenerationQueue'!$BA$5:$BA$410,$C528,'Grid GenerationQueue'!$BK$5:$BK$410,"&gt;0")</f>
        <v>0</v>
      </c>
      <c r="BB528">
        <f>SUMIFS('Grid GenerationQueue'!AR$5:AR$410,'Grid GenerationQueue'!$AZ$5:$AZ$410,$B528,'Grid GenerationQueue'!$BA$5:$BA$410,$C528,'Grid GenerationQueue'!$BK$5:$BK$410,"&gt;0")</f>
        <v>0</v>
      </c>
      <c r="BD528">
        <f>SUMIFS('Grid GenerationQueue'!AG$5:AG$410,'Grid GenerationQueue'!$AZ$5:$AZ$410,$B528,'Grid GenerationQueue'!$BA$5:$BA$410,$C528,'Grid GenerationQueue'!$BD$5:$BD$410,"&lt;="&amp;$BE$3)</f>
        <v>0</v>
      </c>
      <c r="BE528">
        <f>SUMIFS('Grid GenerationQueue'!AH$5:AH$410,'Grid GenerationQueue'!$AZ$5:$AZ$410,$B528,'Grid GenerationQueue'!$BA$5:$BA$410,$C528,'Grid GenerationQueue'!$BD$5:$BD$410,"&lt;="&amp;$BE$3)</f>
        <v>0</v>
      </c>
      <c r="BF528">
        <f>SUMIFS('Grid GenerationQueue'!AI$5:AI$410,'Grid GenerationQueue'!$AZ$5:$AZ$410,$B528,'Grid GenerationQueue'!$BA$5:$BA$410,$C528,'Grid GenerationQueue'!$BD$5:$BD$410,"&lt;="&amp;$BE$3)</f>
        <v>0</v>
      </c>
      <c r="BG528">
        <f>SUMIFS('Grid GenerationQueue'!AJ$5:AJ$410,'Grid GenerationQueue'!$AZ$5:$AZ$410,$B528,'Grid GenerationQueue'!$BA$5:$BA$410,$C528,'Grid GenerationQueue'!$BD$5:$BD$410,"&lt;="&amp;$BE$3)</f>
        <v>0</v>
      </c>
      <c r="BH528">
        <f>SUMIFS('Grid GenerationQueue'!AK$5:AK$410,'Grid GenerationQueue'!$AZ$5:$AZ$410,$B528,'Grid GenerationQueue'!$BA$5:$BA$410,$C528,'Grid GenerationQueue'!$BD$5:$BD$410,"&lt;="&amp;$BE$3)</f>
        <v>0</v>
      </c>
      <c r="BI528">
        <f>SUMIFS('Grid GenerationQueue'!AL$5:AL$410,'Grid GenerationQueue'!$AZ$5:$AZ$410,$B528,'Grid GenerationQueue'!$BA$5:$BA$410,$C528,'Grid GenerationQueue'!$BD$5:$BD$410,"&lt;="&amp;$BE$3)</f>
        <v>0</v>
      </c>
      <c r="BJ528">
        <f>SUMIFS('Grid GenerationQueue'!AM$5:AM$410,'Grid GenerationQueue'!$AZ$5:$AZ$410,$B528,'Grid GenerationQueue'!$BA$5:$BA$410,$C528,'Grid GenerationQueue'!$BD$5:$BD$410,"&lt;="&amp;$BE$3)</f>
        <v>0</v>
      </c>
      <c r="BK528">
        <f>SUMIFS('Grid GenerationQueue'!AN$5:AN$410,'Grid GenerationQueue'!$AZ$5:$AZ$410,$B528,'Grid GenerationQueue'!$BA$5:$BA$410,$C528,'Grid GenerationQueue'!$BD$5:$BD$410,"&lt;="&amp;$BE$3)</f>
        <v>0</v>
      </c>
      <c r="BL528">
        <f>SUMIFS('Grid GenerationQueue'!AO$5:AO$410,'Grid GenerationQueue'!$AZ$5:$AZ$410,$B528,'Grid GenerationQueue'!$BA$5:$BA$410,$C528,'Grid GenerationQueue'!$BD$5:$BD$410,"&lt;="&amp;$BE$3)</f>
        <v>0</v>
      </c>
      <c r="BM528">
        <f>SUMIFS('Grid GenerationQueue'!AP$5:AP$410,'Grid GenerationQueue'!$AZ$5:$AZ$410,$B528,'Grid GenerationQueue'!$BA$5:$BA$410,$C528,'Grid GenerationQueue'!$BD$5:$BD$410,"&lt;="&amp;$BE$3)</f>
        <v>0</v>
      </c>
      <c r="BN528">
        <f>SUMIFS('Grid GenerationQueue'!AQ$5:AQ$410,'Grid GenerationQueue'!$AZ$5:$AZ$410,$B528,'Grid GenerationQueue'!$BA$5:$BA$410,$C528,'Grid GenerationQueue'!$BD$5:$BD$410,"&lt;="&amp;$BE$3)</f>
        <v>0</v>
      </c>
      <c r="BO528">
        <f>SUMIFS('Grid GenerationQueue'!AR$5:AR$410,'Grid GenerationQueue'!$AZ$5:$AZ$410,$B528,'Grid GenerationQueue'!$BA$5:$BA$410,$C528,'Grid GenerationQueue'!$BD$5:$BD$410,"&lt;="&amp;$BE$3)</f>
        <v>0</v>
      </c>
      <c r="BQ528">
        <f>SUMIFS('Grid GenerationQueue'!AG$5:AG$410,'Grid GenerationQueue'!$AZ$5:$AZ$410,$B528,'Grid GenerationQueue'!$BA$5:$BA$410,$C528,'Grid GenerationQueue'!$BJ$5:$BJ$410,"Executed",'Grid GenerationQueue'!$BD$5:$BD$410,"&lt;="&amp;$BE$3)</f>
        <v>0</v>
      </c>
      <c r="BR528">
        <f>SUMIFS('Grid GenerationQueue'!AH$5:AH$410,'Grid GenerationQueue'!$AZ$5:$AZ$410,$B528,'Grid GenerationQueue'!$BA$5:$BA$410,$C528,'Grid GenerationQueue'!$BJ$5:$BJ$410,"Executed",'Grid GenerationQueue'!$BD$5:$BD$410,"&lt;="&amp;$BE$3)</f>
        <v>0</v>
      </c>
      <c r="BS528">
        <f>SUMIFS('Grid GenerationQueue'!AI$5:AI$410,'Grid GenerationQueue'!$AZ$5:$AZ$410,$B528,'Grid GenerationQueue'!$BA$5:$BA$410,$C528,'Grid GenerationQueue'!$BJ$5:$BJ$410,"Executed",'Grid GenerationQueue'!$BD$5:$BD$410,"&lt;="&amp;$BE$3)</f>
        <v>0</v>
      </c>
      <c r="BT528">
        <f>SUMIFS('Grid GenerationQueue'!AJ$5:AJ$410,'Grid GenerationQueue'!$AZ$5:$AZ$410,$B528,'Grid GenerationQueue'!$BA$5:$BA$410,$C528,'Grid GenerationQueue'!$BJ$5:$BJ$410,"Executed",'Grid GenerationQueue'!$BD$5:$BD$410,"&lt;="&amp;$BE$3)</f>
        <v>0</v>
      </c>
      <c r="BU528">
        <f>SUMIFS('Grid GenerationQueue'!AK$5:AK$410,'Grid GenerationQueue'!$AZ$5:$AZ$410,$B528,'Grid GenerationQueue'!$BA$5:$BA$410,$C528,'Grid GenerationQueue'!$BJ$5:$BJ$410,"Executed",'Grid GenerationQueue'!$BD$5:$BD$410,"&lt;="&amp;$BE$3)</f>
        <v>0</v>
      </c>
      <c r="BV528">
        <f>SUMIFS('Grid GenerationQueue'!AL$5:AL$410,'Grid GenerationQueue'!$AZ$5:$AZ$410,$B528,'Grid GenerationQueue'!$BA$5:$BA$410,$C528,'Grid GenerationQueue'!$BJ$5:$BJ$410,"Executed",'Grid GenerationQueue'!$BD$5:$BD$410,"&lt;="&amp;$BE$3)</f>
        <v>0</v>
      </c>
      <c r="BW528">
        <f>SUMIFS('Grid GenerationQueue'!AM$5:AM$410,'Grid GenerationQueue'!$AZ$5:$AZ$410,$B528,'Grid GenerationQueue'!$BA$5:$BA$410,$C528,'Grid GenerationQueue'!$BJ$5:$BJ$410,"Executed",'Grid GenerationQueue'!$BD$5:$BD$410,"&lt;="&amp;$BE$3)</f>
        <v>0</v>
      </c>
      <c r="BX528">
        <f>SUMIFS('Grid GenerationQueue'!AN$5:AN$410,'Grid GenerationQueue'!$AZ$5:$AZ$410,$B528,'Grid GenerationQueue'!$BA$5:$BA$410,$C528,'Grid GenerationQueue'!$BJ$5:$BJ$410,"Executed",'Grid GenerationQueue'!$BD$5:$BD$410,"&lt;="&amp;$BE$3)</f>
        <v>0</v>
      </c>
      <c r="BY528">
        <f>SUMIFS('Grid GenerationQueue'!AO$5:AO$410,'Grid GenerationQueue'!$AZ$5:$AZ$410,$B528,'Grid GenerationQueue'!$BA$5:$BA$410,$C528,'Grid GenerationQueue'!$BJ$5:$BJ$410,"Executed",'Grid GenerationQueue'!$BD$5:$BD$410,"&lt;="&amp;$BE$3)</f>
        <v>0</v>
      </c>
      <c r="BZ528">
        <f>SUMIFS('Grid GenerationQueue'!AP$5:AP$410,'Grid GenerationQueue'!$AZ$5:$AZ$410,$B528,'Grid GenerationQueue'!$BA$5:$BA$410,$C528,'Grid GenerationQueue'!$BJ$5:$BJ$410,"Executed",'Grid GenerationQueue'!$BD$5:$BD$410,"&lt;="&amp;$BE$3)</f>
        <v>0</v>
      </c>
      <c r="CA528">
        <f>SUMIFS('Grid GenerationQueue'!AQ$5:AQ$410,'Grid GenerationQueue'!$AZ$5:$AZ$410,$B528,'Grid GenerationQueue'!$BA$5:$BA$410,$C528,'Grid GenerationQueue'!$BJ$5:$BJ$410,"Executed",'Grid GenerationQueue'!$BD$5:$BD$410,"&lt;="&amp;$BE$3)</f>
        <v>0</v>
      </c>
      <c r="CB528">
        <f>SUMIFS('Grid GenerationQueue'!AR$5:AR$410,'Grid GenerationQueue'!$AZ$5:$AZ$410,$B528,'Grid GenerationQueue'!$BA$5:$BA$410,$C528,'Grid GenerationQueue'!$BJ$5:$BJ$410,"Executed",'Grid GenerationQueue'!$BD$5:$BD$410,"&lt;="&amp;$BE$3)</f>
        <v>0</v>
      </c>
      <c r="CD528">
        <f>SUMIFS('Grid GenerationQueue'!AG$5:AG$410,'Grid GenerationQueue'!$AZ$5:$AZ$410,$B528,'Grid GenerationQueue'!$BA$5:$BA$410,$C528,'Grid GenerationQueue'!$BH$5:$BH$410,"&lt;&gt;"&amp;"",'Grid GenerationQueue'!$BD$5:$BD$410,"&lt;="&amp;$BE$3)</f>
        <v>0</v>
      </c>
      <c r="CE528">
        <f>SUMIFS('Grid GenerationQueue'!AH$5:AH$410,'Grid GenerationQueue'!$AZ$5:$AZ$410,$B528,'Grid GenerationQueue'!$BA$5:$BA$410,$C528,'Grid GenerationQueue'!$BH$5:$BH$410,"&lt;&gt;"&amp;"",'Grid GenerationQueue'!$BD$5:$BD$410,"&lt;="&amp;$BE$3)</f>
        <v>0</v>
      </c>
      <c r="CF528">
        <f>SUMIFS('Grid GenerationQueue'!AI$5:AI$410,'Grid GenerationQueue'!$AZ$5:$AZ$410,$B528,'Grid GenerationQueue'!$BA$5:$BA$410,$C528,'Grid GenerationQueue'!$BH$5:$BH$410,"&lt;&gt;"&amp;"",'Grid GenerationQueue'!$BD$5:$BD$410,"&lt;="&amp;$BE$3)</f>
        <v>0</v>
      </c>
      <c r="CG528">
        <f>SUMIFS('Grid GenerationQueue'!AJ$5:AJ$410,'Grid GenerationQueue'!$AZ$5:$AZ$410,$B528,'Grid GenerationQueue'!$BA$5:$BA$410,$C528,'Grid GenerationQueue'!$BH$5:$BH$410,"&lt;&gt;"&amp;"",'Grid GenerationQueue'!$BD$5:$BD$410,"&lt;="&amp;$BE$3)</f>
        <v>0</v>
      </c>
      <c r="CH528">
        <f>SUMIFS('Grid GenerationQueue'!AK$5:AK$410,'Grid GenerationQueue'!$AZ$5:$AZ$410,$B528,'Grid GenerationQueue'!$BA$5:$BA$410,$C528,'Grid GenerationQueue'!$BH$5:$BH$410,"&lt;&gt;"&amp;"",'Grid GenerationQueue'!$BD$5:$BD$410,"&lt;="&amp;$BE$3)</f>
        <v>0</v>
      </c>
      <c r="CI528">
        <f>SUMIFS('Grid GenerationQueue'!AL$5:AL$410,'Grid GenerationQueue'!$AZ$5:$AZ$410,$B528,'Grid GenerationQueue'!$BA$5:$BA$410,$C528,'Grid GenerationQueue'!$BH$5:$BH$410,"&lt;&gt;"&amp;"",'Grid GenerationQueue'!$BD$5:$BD$410,"&lt;="&amp;$BE$3)</f>
        <v>0</v>
      </c>
      <c r="CJ528">
        <f>SUMIFS('Grid GenerationQueue'!AM$5:AM$410,'Grid GenerationQueue'!$AZ$5:$AZ$410,$B528,'Grid GenerationQueue'!$BA$5:$BA$410,$C528,'Grid GenerationQueue'!$BH$5:$BH$410,"&lt;&gt;"&amp;"",'Grid GenerationQueue'!$BD$5:$BD$410,"&lt;="&amp;$BE$3)</f>
        <v>0</v>
      </c>
      <c r="CK528">
        <f>SUMIFS('Grid GenerationQueue'!AN$5:AN$410,'Grid GenerationQueue'!$AZ$5:$AZ$410,$B528,'Grid GenerationQueue'!$BA$5:$BA$410,$C528,'Grid GenerationQueue'!$BH$5:$BH$410,"&lt;&gt;"&amp;"",'Grid GenerationQueue'!$BD$5:$BD$410,"&lt;="&amp;$BE$3)</f>
        <v>0</v>
      </c>
      <c r="CL528">
        <f>SUMIFS('Grid GenerationQueue'!AO$5:AO$410,'Grid GenerationQueue'!$AZ$5:$AZ$410,$B528,'Grid GenerationQueue'!$BA$5:$BA$410,$C528,'Grid GenerationQueue'!$BH$5:$BH$410,"&lt;&gt;"&amp;"",'Grid GenerationQueue'!$BD$5:$BD$410,"&lt;="&amp;$BE$3)</f>
        <v>0</v>
      </c>
      <c r="CM528">
        <f>SUMIFS('Grid GenerationQueue'!AP$5:AP$410,'Grid GenerationQueue'!$AZ$5:$AZ$410,$B528,'Grid GenerationQueue'!$BA$5:$BA$410,$C528,'Grid GenerationQueue'!$BH$5:$BH$410,"&lt;&gt;"&amp;"",'Grid GenerationQueue'!$BD$5:$BD$410,"&lt;="&amp;$BE$3)</f>
        <v>0</v>
      </c>
      <c r="CN528">
        <f>SUMIFS('Grid GenerationQueue'!AQ$5:AQ$410,'Grid GenerationQueue'!$AZ$5:$AZ$410,$B528,'Grid GenerationQueue'!$BA$5:$BA$410,$C528,'Grid GenerationQueue'!$BH$5:$BH$410,"&lt;&gt;"&amp;"",'Grid GenerationQueue'!$BD$5:$BD$410,"&lt;="&amp;$BE$3)</f>
        <v>0</v>
      </c>
      <c r="CO528">
        <f>SUMIFS('Grid GenerationQueue'!AR$5:AR$410,'Grid GenerationQueue'!$AZ$5:$AZ$410,$B528,'Grid GenerationQueue'!$BA$5:$BA$410,$C528,'Grid GenerationQueue'!$BH$5:$BH$410,"&lt;&gt;"&amp;"",'Grid GenerationQueue'!$BD$5:$BD$410,"&lt;="&amp;$BE$3)</f>
        <v>0</v>
      </c>
      <c r="CQ528">
        <f>SUMIFS('Grid GenerationQueue'!AG$5:AG$410,'Grid GenerationQueue'!$AZ$5:$AZ$410,$B528,'Grid GenerationQueue'!$BA$5:$BA$410,$C528,'Grid GenerationQueue'!$BK$5:$BK$410,"&gt;0",'Grid GenerationQueue'!$BD$5:$BD$410,"&lt;="&amp;$BE$3)</f>
        <v>0</v>
      </c>
      <c r="CR528">
        <f>SUMIFS('Grid GenerationQueue'!AH$5:AH$410,'Grid GenerationQueue'!$AZ$5:$AZ$410,$B528,'Grid GenerationQueue'!$BA$5:$BA$410,$C528,'Grid GenerationQueue'!$BK$5:$BK$410,"&gt;0",'Grid GenerationQueue'!$BD$5:$BD$410,"&lt;="&amp;$BE$3)</f>
        <v>0</v>
      </c>
      <c r="CS528">
        <f>SUMIFS('Grid GenerationQueue'!AI$5:AI$410,'Grid GenerationQueue'!$AZ$5:$AZ$410,$B528,'Grid GenerationQueue'!$BA$5:$BA$410,$C528,'Grid GenerationQueue'!$BK$5:$BK$410,"&gt;0",'Grid GenerationQueue'!$BD$5:$BD$410,"&lt;="&amp;$BE$3)</f>
        <v>0</v>
      </c>
      <c r="CT528">
        <f>SUMIFS('Grid GenerationQueue'!AJ$5:AJ$410,'Grid GenerationQueue'!$AZ$5:$AZ$410,$B528,'Grid GenerationQueue'!$BA$5:$BA$410,$C528,'Grid GenerationQueue'!$BK$5:$BK$410,"&gt;0",'Grid GenerationQueue'!$BD$5:$BD$410,"&lt;="&amp;$BE$3)</f>
        <v>0</v>
      </c>
      <c r="CU528">
        <f>SUMIFS('Grid GenerationQueue'!AK$5:AK$410,'Grid GenerationQueue'!$AZ$5:$AZ$410,$B528,'Grid GenerationQueue'!$BA$5:$BA$410,$C528,'Grid GenerationQueue'!$BK$5:$BK$410,"&gt;0",'Grid GenerationQueue'!$BD$5:$BD$410,"&lt;="&amp;$BE$3)</f>
        <v>0</v>
      </c>
      <c r="CV528">
        <f>SUMIFS('Grid GenerationQueue'!AL$5:AL$410,'Grid GenerationQueue'!$AZ$5:$AZ$410,$B528,'Grid GenerationQueue'!$BA$5:$BA$410,$C528,'Grid GenerationQueue'!$BK$5:$BK$410,"&gt;0",'Grid GenerationQueue'!$BD$5:$BD$410,"&lt;="&amp;$BE$3)</f>
        <v>0</v>
      </c>
      <c r="CW528">
        <f>SUMIFS('Grid GenerationQueue'!AM$5:AM$410,'Grid GenerationQueue'!$AZ$5:$AZ$410,$B528,'Grid GenerationQueue'!$BA$5:$BA$410,$C528,'Grid GenerationQueue'!$BK$5:$BK$410,"&gt;0",'Grid GenerationQueue'!$BD$5:$BD$410,"&lt;="&amp;$BE$3)</f>
        <v>0</v>
      </c>
      <c r="CX528">
        <f>SUMIFS('Grid GenerationQueue'!AN$5:AN$410,'Grid GenerationQueue'!$AZ$5:$AZ$410,$B528,'Grid GenerationQueue'!$BA$5:$BA$410,$C528,'Grid GenerationQueue'!$BK$5:$BK$410,"&gt;0",'Grid GenerationQueue'!$BD$5:$BD$410,"&lt;="&amp;$BE$3)</f>
        <v>0</v>
      </c>
      <c r="CY528">
        <f>SUMIFS('Grid GenerationQueue'!AO$5:AO$410,'Grid GenerationQueue'!$AZ$5:$AZ$410,$B528,'Grid GenerationQueue'!$BA$5:$BA$410,$C528,'Grid GenerationQueue'!$BK$5:$BK$410,"&gt;0",'Grid GenerationQueue'!$BD$5:$BD$410,"&lt;="&amp;$BE$3)</f>
        <v>0</v>
      </c>
      <c r="CZ528">
        <f>SUMIFS('Grid GenerationQueue'!AP$5:AP$410,'Grid GenerationQueue'!$AZ$5:$AZ$410,$B528,'Grid GenerationQueue'!$BA$5:$BA$410,$C528,'Grid GenerationQueue'!$BK$5:$BK$410,"&gt;0",'Grid GenerationQueue'!$BD$5:$BD$410,"&lt;="&amp;$BE$3)</f>
        <v>0</v>
      </c>
      <c r="DA528">
        <f>SUMIFS('Grid GenerationQueue'!AQ$5:AQ$410,'Grid GenerationQueue'!$AZ$5:$AZ$410,$B528,'Grid GenerationQueue'!$BA$5:$BA$410,$C528,'Grid GenerationQueue'!$BK$5:$BK$410,"&gt;0",'Grid GenerationQueue'!$BD$5:$BD$410,"&lt;="&amp;$BE$3)</f>
        <v>0</v>
      </c>
      <c r="DB528">
        <f>SUMIFS('Grid GenerationQueue'!AR$5:AR$410,'Grid GenerationQueue'!$AZ$5:$AZ$410,$B528,'Grid GenerationQueue'!$BA$5:$BA$410,$C528,'Grid GenerationQueue'!$BK$5:$BK$410,"&gt;0",'Grid GenerationQueue'!$BD$5:$BD$410,"&lt;="&amp;$BE$3)</f>
        <v>0</v>
      </c>
    </row>
    <row r="529" spans="1:106" x14ac:dyDescent="0.35">
      <c r="A529" t="s">
        <v>4752</v>
      </c>
      <c r="B529" t="s">
        <v>5009</v>
      </c>
      <c r="C529">
        <v>115</v>
      </c>
      <c r="D529">
        <f>SUMIFS('Grid GenerationQueue'!AG$5:AG$410,'Grid GenerationQueue'!$AZ$5:$AZ$410,$B529,'Grid GenerationQueue'!$BA$5:$BA$410,$C529)</f>
        <v>0</v>
      </c>
      <c r="E529">
        <f>SUMIFS('Grid GenerationQueue'!AH$5:AH$410,'Grid GenerationQueue'!$AZ$5:$AZ$410,$B529,'Grid GenerationQueue'!$BA$5:$BA$410,$C529)</f>
        <v>0</v>
      </c>
      <c r="F529">
        <f>SUMIFS('Grid GenerationQueue'!AI$5:AI$410,'Grid GenerationQueue'!$AZ$5:$AZ$410,$B529,'Grid GenerationQueue'!$BA$5:$BA$410,$C529)</f>
        <v>0</v>
      </c>
      <c r="G529">
        <f>SUMIFS('Grid GenerationQueue'!AJ$5:AJ$410,'Grid GenerationQueue'!$AZ$5:$AZ$410,$B529,'Grid GenerationQueue'!$BA$5:$BA$410,$C529)</f>
        <v>0</v>
      </c>
      <c r="H529">
        <f>SUMIFS('Grid GenerationQueue'!AK$5:AK$410,'Grid GenerationQueue'!$AZ$5:$AZ$410,$B529,'Grid GenerationQueue'!$BA$5:$BA$410,$C529)</f>
        <v>0</v>
      </c>
      <c r="I529">
        <f>SUMIFS('Grid GenerationQueue'!AL$5:AL$410,'Grid GenerationQueue'!$AZ$5:$AZ$410,$B529,'Grid GenerationQueue'!$BA$5:$BA$410,$C529)</f>
        <v>0</v>
      </c>
      <c r="J529">
        <f>SUMIFS('Grid GenerationQueue'!AM$5:AM$410,'Grid GenerationQueue'!$AZ$5:$AZ$410,$B529,'Grid GenerationQueue'!$BA$5:$BA$410,$C529)</f>
        <v>0</v>
      </c>
      <c r="K529">
        <f>SUMIFS('Grid GenerationQueue'!AN$5:AN$410,'Grid GenerationQueue'!$AZ$5:$AZ$410,$B529,'Grid GenerationQueue'!$BA$5:$BA$410,$C529)</f>
        <v>0</v>
      </c>
      <c r="L529">
        <f>SUMIFS('Grid GenerationQueue'!AO$5:AO$410,'Grid GenerationQueue'!$AZ$5:$AZ$410,$B529,'Grid GenerationQueue'!$BA$5:$BA$410,$C529)</f>
        <v>0</v>
      </c>
      <c r="M529">
        <f>SUMIFS('Grid GenerationQueue'!AP$5:AP$410,'Grid GenerationQueue'!$AZ$5:$AZ$410,$B529,'Grid GenerationQueue'!$BA$5:$BA$410,$C529)</f>
        <v>0</v>
      </c>
      <c r="N529">
        <f>SUMIFS('Grid GenerationQueue'!AQ$5:AQ$410,'Grid GenerationQueue'!$AZ$5:$AZ$410,$B529,'Grid GenerationQueue'!$BA$5:$BA$410,$C529)</f>
        <v>0</v>
      </c>
      <c r="O529">
        <f>SUMIFS('Grid GenerationQueue'!AR$5:AR$410,'Grid GenerationQueue'!$AZ$5:$AZ$410,$B529,'Grid GenerationQueue'!$BA$5:$BA$410,$C529)</f>
        <v>0</v>
      </c>
      <c r="Q529">
        <f>SUMIFS('Grid GenerationQueue'!AG$5:AG$410,'Grid GenerationQueue'!$AZ$5:$AZ$410,$B529,'Grid GenerationQueue'!$BA$5:$BA$410,$C529,'Grid GenerationQueue'!$BJ$5:$BJ$410,"Executed")</f>
        <v>0</v>
      </c>
      <c r="R529">
        <f>SUMIFS('Grid GenerationQueue'!AH$5:AH$410,'Grid GenerationQueue'!$AZ$5:$AZ$410,$B529,'Grid GenerationQueue'!$BA$5:$BA$410,$C529,'Grid GenerationQueue'!$BJ$5:$BJ$410,"Executed")</f>
        <v>0</v>
      </c>
      <c r="S529">
        <f>SUMIFS('Grid GenerationQueue'!AI$5:AI$410,'Grid GenerationQueue'!$AZ$5:$AZ$410,$B529,'Grid GenerationQueue'!$BA$5:$BA$410,$C529,'Grid GenerationQueue'!$BJ$5:$BJ$410,"Executed")</f>
        <v>0</v>
      </c>
      <c r="T529">
        <f>SUMIFS('Grid GenerationQueue'!AJ$5:AJ$410,'Grid GenerationQueue'!$AZ$5:$AZ$410,$B529,'Grid GenerationQueue'!$BA$5:$BA$410,$C529,'Grid GenerationQueue'!$BJ$5:$BJ$410,"Executed")</f>
        <v>0</v>
      </c>
      <c r="U529">
        <f>SUMIFS('Grid GenerationQueue'!AK$5:AK$410,'Grid GenerationQueue'!$AZ$5:$AZ$410,$B529,'Grid GenerationQueue'!$BA$5:$BA$410,$C529,'Grid GenerationQueue'!$BJ$5:$BJ$410,"Executed")</f>
        <v>0</v>
      </c>
      <c r="V529">
        <f>SUMIFS('Grid GenerationQueue'!AL$5:AL$410,'Grid GenerationQueue'!$AZ$5:$AZ$410,$B529,'Grid GenerationQueue'!$BA$5:$BA$410,$C529,'Grid GenerationQueue'!$BJ$5:$BJ$410,"Executed")</f>
        <v>0</v>
      </c>
      <c r="W529">
        <f>SUMIFS('Grid GenerationQueue'!AM$5:AM$410,'Grid GenerationQueue'!$AZ$5:$AZ$410,$B529,'Grid GenerationQueue'!$BA$5:$BA$410,$C529,'Grid GenerationQueue'!$BJ$5:$BJ$410,"Executed")</f>
        <v>0</v>
      </c>
      <c r="X529">
        <f>SUMIFS('Grid GenerationQueue'!AN$5:AN$410,'Grid GenerationQueue'!$AZ$5:$AZ$410,$B529,'Grid GenerationQueue'!$BA$5:$BA$410,$C529,'Grid GenerationQueue'!$BJ$5:$BJ$410,"Executed")</f>
        <v>0</v>
      </c>
      <c r="Y529">
        <f>SUMIFS('Grid GenerationQueue'!AO$5:AO$410,'Grid GenerationQueue'!$AZ$5:$AZ$410,$B529,'Grid GenerationQueue'!$BA$5:$BA$410,$C529,'Grid GenerationQueue'!$BJ$5:$BJ$410,"Executed")</f>
        <v>0</v>
      </c>
      <c r="Z529">
        <f>SUMIFS('Grid GenerationQueue'!AP$5:AP$410,'Grid GenerationQueue'!$AZ$5:$AZ$410,$B529,'Grid GenerationQueue'!$BA$5:$BA$410,$C529,'Grid GenerationQueue'!$BJ$5:$BJ$410,"Executed")</f>
        <v>0</v>
      </c>
      <c r="AA529">
        <f>SUMIFS('Grid GenerationQueue'!AQ$5:AQ$410,'Grid GenerationQueue'!$AZ$5:$AZ$410,$B529,'Grid GenerationQueue'!$BA$5:$BA$410,$C529,'Grid GenerationQueue'!$BJ$5:$BJ$410,"Executed")</f>
        <v>0</v>
      </c>
      <c r="AB529">
        <f>SUMIFS('Grid GenerationQueue'!AR$5:AR$410,'Grid GenerationQueue'!$AZ$5:$AZ$410,$B529,'Grid GenerationQueue'!$BA$5:$BA$410,$C529,'Grid GenerationQueue'!$BJ$5:$BJ$410,"Executed")</f>
        <v>0</v>
      </c>
      <c r="AD529">
        <f>SUMIFS('Grid GenerationQueue'!AG$5:AG$410,'Grid GenerationQueue'!$AZ$5:$AZ$410,$B529,'Grid GenerationQueue'!$BA$5:$BA$410,$C529,'Grid GenerationQueue'!$BH$5:$BH$410,"&lt;&gt;"&amp;"")+SUMIFS('Grid GenerationQueue'!AG$5:AG$410,'Grid GenerationQueue'!$AZ$5:$AZ$410,$B529,'Grid GenerationQueue'!$BA$5:$BA$410,$C529,'Grid GenerationQueue'!$BH$5:$BH$410,"",'Grid GenerationQueue'!$AC$5:$AC$410,1)</f>
        <v>0</v>
      </c>
      <c r="AE529">
        <f>SUMIFS('Grid GenerationQueue'!AH$5:AH$410,'Grid GenerationQueue'!$AZ$5:$AZ$410,$B529,'Grid GenerationQueue'!$BA$5:$BA$410,$C529,'Grid GenerationQueue'!$BH$5:$BH$410,"&lt;&gt;"&amp;"")+SUMIFS('Grid GenerationQueue'!AH$5:AH$410,'Grid GenerationQueue'!$AZ$5:$AZ$410,$B529,'Grid GenerationQueue'!$BA$5:$BA$410,$C529,'Grid GenerationQueue'!$BH$5:$BH$410,"",'Grid GenerationQueue'!$AC$5:$AC$410,1)</f>
        <v>0</v>
      </c>
      <c r="AF529">
        <f>SUMIFS('Grid GenerationQueue'!AI$5:AI$410,'Grid GenerationQueue'!$AZ$5:$AZ$410,$B529,'Grid GenerationQueue'!$BA$5:$BA$410,$C529,'Grid GenerationQueue'!$BH$5:$BH$410,"&lt;&gt;"&amp;"")+SUMIFS('Grid GenerationQueue'!AI$5:AI$410,'Grid GenerationQueue'!$AZ$5:$AZ$410,$B529,'Grid GenerationQueue'!$BA$5:$BA$410,$C529,'Grid GenerationQueue'!$BH$5:$BH$410,"",'Grid GenerationQueue'!$AC$5:$AC$410,1)</f>
        <v>0</v>
      </c>
      <c r="AG529">
        <f>SUMIFS('Grid GenerationQueue'!AJ$5:AJ$410,'Grid GenerationQueue'!$AZ$5:$AZ$410,$B529,'Grid GenerationQueue'!$BA$5:$BA$410,$C529,'Grid GenerationQueue'!$BH$5:$BH$410,"&lt;&gt;"&amp;"")+SUMIFS('Grid GenerationQueue'!AJ$5:AJ$410,'Grid GenerationQueue'!$AZ$5:$AZ$410,$B529,'Grid GenerationQueue'!$BA$5:$BA$410,$C529,'Grid GenerationQueue'!$BH$5:$BH$410,"",'Grid GenerationQueue'!$AC$5:$AC$410,1)</f>
        <v>0</v>
      </c>
      <c r="AH529">
        <f>SUMIFS('Grid GenerationQueue'!AK$5:AK$410,'Grid GenerationQueue'!$AZ$5:$AZ$410,$B529,'Grid GenerationQueue'!$BA$5:$BA$410,$C529,'Grid GenerationQueue'!$BH$5:$BH$410,"&lt;&gt;"&amp;"")+SUMIFS('Grid GenerationQueue'!AK$5:AK$410,'Grid GenerationQueue'!$AZ$5:$AZ$410,$B529,'Grid GenerationQueue'!$BA$5:$BA$410,$C529,'Grid GenerationQueue'!$BH$5:$BH$410,"",'Grid GenerationQueue'!$AC$5:$AC$410,1)</f>
        <v>0</v>
      </c>
      <c r="AI529">
        <f>SUMIFS('Grid GenerationQueue'!AL$5:AL$410,'Grid GenerationQueue'!$AZ$5:$AZ$410,$B529,'Grid GenerationQueue'!$BA$5:$BA$410,$C529,'Grid GenerationQueue'!$BH$5:$BH$410,"&lt;&gt;"&amp;"")+SUMIFS('Grid GenerationQueue'!AL$5:AL$410,'Grid GenerationQueue'!$AZ$5:$AZ$410,$B529,'Grid GenerationQueue'!$BA$5:$BA$410,$C529,'Grid GenerationQueue'!$BH$5:$BH$410,"",'Grid GenerationQueue'!$AC$5:$AC$410,1)</f>
        <v>0</v>
      </c>
      <c r="AJ529">
        <f>SUMIFS('Grid GenerationQueue'!AM$5:AM$410,'Grid GenerationQueue'!$AZ$5:$AZ$410,$B529,'Grid GenerationQueue'!$BA$5:$BA$410,$C529,'Grid GenerationQueue'!$BH$5:$BH$410,"&lt;&gt;"&amp;"")+SUMIFS('Grid GenerationQueue'!AM$5:AM$410,'Grid GenerationQueue'!$AZ$5:$AZ$410,$B529,'Grid GenerationQueue'!$BA$5:$BA$410,$C529,'Grid GenerationQueue'!$BH$5:$BH$410,"",'Grid GenerationQueue'!$AC$5:$AC$410,1)</f>
        <v>0</v>
      </c>
      <c r="AK529">
        <f>SUMIFS('Grid GenerationQueue'!AN$5:AN$410,'Grid GenerationQueue'!$AZ$5:$AZ$410,$B529,'Grid GenerationQueue'!$BA$5:$BA$410,$C529,'Grid GenerationQueue'!$BH$5:$BH$410,"&lt;&gt;"&amp;"")+SUMIFS('Grid GenerationQueue'!AN$5:AN$410,'Grid GenerationQueue'!$AZ$5:$AZ$410,$B529,'Grid GenerationQueue'!$BA$5:$BA$410,$C529,'Grid GenerationQueue'!$BH$5:$BH$410,"",'Grid GenerationQueue'!$AC$5:$AC$410,1)</f>
        <v>0</v>
      </c>
      <c r="AL529">
        <f>SUMIFS('Grid GenerationQueue'!AO$5:AO$410,'Grid GenerationQueue'!$AZ$5:$AZ$410,$B529,'Grid GenerationQueue'!$BA$5:$BA$410,$C529,'Grid GenerationQueue'!$BH$5:$BH$410,"&lt;&gt;"&amp;"")+SUMIFS('Grid GenerationQueue'!AO$5:AO$410,'Grid GenerationQueue'!$AZ$5:$AZ$410,$B529,'Grid GenerationQueue'!$BA$5:$BA$410,$C529,'Grid GenerationQueue'!$BH$5:$BH$410,"",'Grid GenerationQueue'!$AC$5:$AC$410,1)</f>
        <v>0</v>
      </c>
      <c r="AM529">
        <f>SUMIFS('Grid GenerationQueue'!AP$5:AP$410,'Grid GenerationQueue'!$AZ$5:$AZ$410,$B529,'Grid GenerationQueue'!$BA$5:$BA$410,$C529,'Grid GenerationQueue'!$BH$5:$BH$410,"&lt;&gt;"&amp;"")+SUMIFS('Grid GenerationQueue'!AP$5:AP$410,'Grid GenerationQueue'!$AZ$5:$AZ$410,$B529,'Grid GenerationQueue'!$BA$5:$BA$410,$C529,'Grid GenerationQueue'!$BH$5:$BH$410,"",'Grid GenerationQueue'!$AC$5:$AC$410,1)</f>
        <v>0</v>
      </c>
      <c r="AN529">
        <f>SUMIFS('Grid GenerationQueue'!AQ$5:AQ$410,'Grid GenerationQueue'!$AZ$5:$AZ$410,$B529,'Grid GenerationQueue'!$BA$5:$BA$410,$C529,'Grid GenerationQueue'!$BH$5:$BH$410,"&lt;&gt;"&amp;"")+SUMIFS('Grid GenerationQueue'!AQ$5:AQ$410,'Grid GenerationQueue'!$AZ$5:$AZ$410,$B529,'Grid GenerationQueue'!$BA$5:$BA$410,$C529,'Grid GenerationQueue'!$BH$5:$BH$410,"",'Grid GenerationQueue'!$AC$5:$AC$410,1)</f>
        <v>0</v>
      </c>
      <c r="AO529">
        <f>SUMIFS('Grid GenerationQueue'!AR$5:AR$410,'Grid GenerationQueue'!$AZ$5:$AZ$410,$B529,'Grid GenerationQueue'!$BA$5:$BA$410,$C529,'Grid GenerationQueue'!$BH$5:$BH$410,"&lt;&gt;"&amp;"")+SUMIFS('Grid GenerationQueue'!AR$5:AR$410,'Grid GenerationQueue'!$AZ$5:$AZ$410,$B529,'Grid GenerationQueue'!$BA$5:$BA$410,$C529,'Grid GenerationQueue'!$BH$5:$BH$410,"",'Grid GenerationQueue'!$AC$5:$AC$410,1)</f>
        <v>0</v>
      </c>
      <c r="AQ529">
        <f>SUMIFS('Grid GenerationQueue'!AG$5:AG$410,'Grid GenerationQueue'!$AZ$5:$AZ$410,$B529,'Grid GenerationQueue'!$BA$5:$BA$410,$C529,'Grid GenerationQueue'!$BK$5:$BK$410,"&gt;0")</f>
        <v>0</v>
      </c>
      <c r="AR529">
        <f>SUMIFS('Grid GenerationQueue'!AH$5:AH$410,'Grid GenerationQueue'!$AZ$5:$AZ$410,$B529,'Grid GenerationQueue'!$BA$5:$BA$410,$C529,'Grid GenerationQueue'!$BK$5:$BK$410,"&gt;0")</f>
        <v>0</v>
      </c>
      <c r="AS529">
        <f>SUMIFS('Grid GenerationQueue'!AI$5:AI$410,'Grid GenerationQueue'!$AZ$5:$AZ$410,$B529,'Grid GenerationQueue'!$BA$5:$BA$410,$C529,'Grid GenerationQueue'!$BK$5:$BK$410,"&gt;0")</f>
        <v>0</v>
      </c>
      <c r="AT529">
        <f>SUMIFS('Grid GenerationQueue'!AJ$5:AJ$410,'Grid GenerationQueue'!$AZ$5:$AZ$410,$B529,'Grid GenerationQueue'!$BA$5:$BA$410,$C529,'Grid GenerationQueue'!$BK$5:$BK$410,"&gt;0")</f>
        <v>0</v>
      </c>
      <c r="AU529">
        <f>SUMIFS('Grid GenerationQueue'!AK$5:AK$410,'Grid GenerationQueue'!$AZ$5:$AZ$410,$B529,'Grid GenerationQueue'!$BA$5:$BA$410,$C529,'Grid GenerationQueue'!$BK$5:$BK$410,"&gt;0")</f>
        <v>0</v>
      </c>
      <c r="AV529">
        <f>SUMIFS('Grid GenerationQueue'!AL$5:AL$410,'Grid GenerationQueue'!$AZ$5:$AZ$410,$B529,'Grid GenerationQueue'!$BA$5:$BA$410,$C529,'Grid GenerationQueue'!$BK$5:$BK$410,"&gt;0")</f>
        <v>0</v>
      </c>
      <c r="AW529">
        <f>SUMIFS('Grid GenerationQueue'!AM$5:AM$410,'Grid GenerationQueue'!$AZ$5:$AZ$410,$B529,'Grid GenerationQueue'!$BA$5:$BA$410,$C529,'Grid GenerationQueue'!$BK$5:$BK$410,"&gt;0")</f>
        <v>0</v>
      </c>
      <c r="AX529">
        <f>SUMIFS('Grid GenerationQueue'!AN$5:AN$410,'Grid GenerationQueue'!$AZ$5:$AZ$410,$B529,'Grid GenerationQueue'!$BA$5:$BA$410,$C529,'Grid GenerationQueue'!$BK$5:$BK$410,"&gt;0")</f>
        <v>0</v>
      </c>
      <c r="AY529">
        <f>SUMIFS('Grid GenerationQueue'!AO$5:AO$410,'Grid GenerationQueue'!$AZ$5:$AZ$410,$B529,'Grid GenerationQueue'!$BA$5:$BA$410,$C529,'Grid GenerationQueue'!$BK$5:$BK$410,"&gt;0")</f>
        <v>0</v>
      </c>
      <c r="AZ529">
        <f>SUMIFS('Grid GenerationQueue'!AP$5:AP$410,'Grid GenerationQueue'!$AZ$5:$AZ$410,$B529,'Grid GenerationQueue'!$BA$5:$BA$410,$C529,'Grid GenerationQueue'!$BK$5:$BK$410,"&gt;0")</f>
        <v>0</v>
      </c>
      <c r="BA529">
        <f>SUMIFS('Grid GenerationQueue'!AQ$5:AQ$410,'Grid GenerationQueue'!$AZ$5:$AZ$410,$B529,'Grid GenerationQueue'!$BA$5:$BA$410,$C529,'Grid GenerationQueue'!$BK$5:$BK$410,"&gt;0")</f>
        <v>0</v>
      </c>
      <c r="BB529">
        <f>SUMIFS('Grid GenerationQueue'!AR$5:AR$410,'Grid GenerationQueue'!$AZ$5:$AZ$410,$B529,'Grid GenerationQueue'!$BA$5:$BA$410,$C529,'Grid GenerationQueue'!$BK$5:$BK$410,"&gt;0")</f>
        <v>0</v>
      </c>
      <c r="BD529">
        <f>SUMIFS('Grid GenerationQueue'!AG$5:AG$410,'Grid GenerationQueue'!$AZ$5:$AZ$410,$B529,'Grid GenerationQueue'!$BA$5:$BA$410,$C529,'Grid GenerationQueue'!$BD$5:$BD$410,"&lt;="&amp;$BE$3)</f>
        <v>0</v>
      </c>
      <c r="BE529">
        <f>SUMIFS('Grid GenerationQueue'!AH$5:AH$410,'Grid GenerationQueue'!$AZ$5:$AZ$410,$B529,'Grid GenerationQueue'!$BA$5:$BA$410,$C529,'Grid GenerationQueue'!$BD$5:$BD$410,"&lt;="&amp;$BE$3)</f>
        <v>0</v>
      </c>
      <c r="BF529">
        <f>SUMIFS('Grid GenerationQueue'!AI$5:AI$410,'Grid GenerationQueue'!$AZ$5:$AZ$410,$B529,'Grid GenerationQueue'!$BA$5:$BA$410,$C529,'Grid GenerationQueue'!$BD$5:$BD$410,"&lt;="&amp;$BE$3)</f>
        <v>0</v>
      </c>
      <c r="BG529">
        <f>SUMIFS('Grid GenerationQueue'!AJ$5:AJ$410,'Grid GenerationQueue'!$AZ$5:$AZ$410,$B529,'Grid GenerationQueue'!$BA$5:$BA$410,$C529,'Grid GenerationQueue'!$BD$5:$BD$410,"&lt;="&amp;$BE$3)</f>
        <v>0</v>
      </c>
      <c r="BH529">
        <f>SUMIFS('Grid GenerationQueue'!AK$5:AK$410,'Grid GenerationQueue'!$AZ$5:$AZ$410,$B529,'Grid GenerationQueue'!$BA$5:$BA$410,$C529,'Grid GenerationQueue'!$BD$5:$BD$410,"&lt;="&amp;$BE$3)</f>
        <v>0</v>
      </c>
      <c r="BI529">
        <f>SUMIFS('Grid GenerationQueue'!AL$5:AL$410,'Grid GenerationQueue'!$AZ$5:$AZ$410,$B529,'Grid GenerationQueue'!$BA$5:$BA$410,$C529,'Grid GenerationQueue'!$BD$5:$BD$410,"&lt;="&amp;$BE$3)</f>
        <v>0</v>
      </c>
      <c r="BJ529">
        <f>SUMIFS('Grid GenerationQueue'!AM$5:AM$410,'Grid GenerationQueue'!$AZ$5:$AZ$410,$B529,'Grid GenerationQueue'!$BA$5:$BA$410,$C529,'Grid GenerationQueue'!$BD$5:$BD$410,"&lt;="&amp;$BE$3)</f>
        <v>0</v>
      </c>
      <c r="BK529">
        <f>SUMIFS('Grid GenerationQueue'!AN$5:AN$410,'Grid GenerationQueue'!$AZ$5:$AZ$410,$B529,'Grid GenerationQueue'!$BA$5:$BA$410,$C529,'Grid GenerationQueue'!$BD$5:$BD$410,"&lt;="&amp;$BE$3)</f>
        <v>0</v>
      </c>
      <c r="BL529">
        <f>SUMIFS('Grid GenerationQueue'!AO$5:AO$410,'Grid GenerationQueue'!$AZ$5:$AZ$410,$B529,'Grid GenerationQueue'!$BA$5:$BA$410,$C529,'Grid GenerationQueue'!$BD$5:$BD$410,"&lt;="&amp;$BE$3)</f>
        <v>0</v>
      </c>
      <c r="BM529">
        <f>SUMIFS('Grid GenerationQueue'!AP$5:AP$410,'Grid GenerationQueue'!$AZ$5:$AZ$410,$B529,'Grid GenerationQueue'!$BA$5:$BA$410,$C529,'Grid GenerationQueue'!$BD$5:$BD$410,"&lt;="&amp;$BE$3)</f>
        <v>0</v>
      </c>
      <c r="BN529">
        <f>SUMIFS('Grid GenerationQueue'!AQ$5:AQ$410,'Grid GenerationQueue'!$AZ$5:$AZ$410,$B529,'Grid GenerationQueue'!$BA$5:$BA$410,$C529,'Grid GenerationQueue'!$BD$5:$BD$410,"&lt;="&amp;$BE$3)</f>
        <v>0</v>
      </c>
      <c r="BO529">
        <f>SUMIFS('Grid GenerationQueue'!AR$5:AR$410,'Grid GenerationQueue'!$AZ$5:$AZ$410,$B529,'Grid GenerationQueue'!$BA$5:$BA$410,$C529,'Grid GenerationQueue'!$BD$5:$BD$410,"&lt;="&amp;$BE$3)</f>
        <v>0</v>
      </c>
      <c r="BQ529">
        <f>SUMIFS('Grid GenerationQueue'!AG$5:AG$410,'Grid GenerationQueue'!$AZ$5:$AZ$410,$B529,'Grid GenerationQueue'!$BA$5:$BA$410,$C529,'Grid GenerationQueue'!$BJ$5:$BJ$410,"Executed",'Grid GenerationQueue'!$BD$5:$BD$410,"&lt;="&amp;$BE$3)</f>
        <v>0</v>
      </c>
      <c r="BR529">
        <f>SUMIFS('Grid GenerationQueue'!AH$5:AH$410,'Grid GenerationQueue'!$AZ$5:$AZ$410,$B529,'Grid GenerationQueue'!$BA$5:$BA$410,$C529,'Grid GenerationQueue'!$BJ$5:$BJ$410,"Executed",'Grid GenerationQueue'!$BD$5:$BD$410,"&lt;="&amp;$BE$3)</f>
        <v>0</v>
      </c>
      <c r="BS529">
        <f>SUMIFS('Grid GenerationQueue'!AI$5:AI$410,'Grid GenerationQueue'!$AZ$5:$AZ$410,$B529,'Grid GenerationQueue'!$BA$5:$BA$410,$C529,'Grid GenerationQueue'!$BJ$5:$BJ$410,"Executed",'Grid GenerationQueue'!$BD$5:$BD$410,"&lt;="&amp;$BE$3)</f>
        <v>0</v>
      </c>
      <c r="BT529">
        <f>SUMIFS('Grid GenerationQueue'!AJ$5:AJ$410,'Grid GenerationQueue'!$AZ$5:$AZ$410,$B529,'Grid GenerationQueue'!$BA$5:$BA$410,$C529,'Grid GenerationQueue'!$BJ$5:$BJ$410,"Executed",'Grid GenerationQueue'!$BD$5:$BD$410,"&lt;="&amp;$BE$3)</f>
        <v>0</v>
      </c>
      <c r="BU529">
        <f>SUMIFS('Grid GenerationQueue'!AK$5:AK$410,'Grid GenerationQueue'!$AZ$5:$AZ$410,$B529,'Grid GenerationQueue'!$BA$5:$BA$410,$C529,'Grid GenerationQueue'!$BJ$5:$BJ$410,"Executed",'Grid GenerationQueue'!$BD$5:$BD$410,"&lt;="&amp;$BE$3)</f>
        <v>0</v>
      </c>
      <c r="BV529">
        <f>SUMIFS('Grid GenerationQueue'!AL$5:AL$410,'Grid GenerationQueue'!$AZ$5:$AZ$410,$B529,'Grid GenerationQueue'!$BA$5:$BA$410,$C529,'Grid GenerationQueue'!$BJ$5:$BJ$410,"Executed",'Grid GenerationQueue'!$BD$5:$BD$410,"&lt;="&amp;$BE$3)</f>
        <v>0</v>
      </c>
      <c r="BW529">
        <f>SUMIFS('Grid GenerationQueue'!AM$5:AM$410,'Grid GenerationQueue'!$AZ$5:$AZ$410,$B529,'Grid GenerationQueue'!$BA$5:$BA$410,$C529,'Grid GenerationQueue'!$BJ$5:$BJ$410,"Executed",'Grid GenerationQueue'!$BD$5:$BD$410,"&lt;="&amp;$BE$3)</f>
        <v>0</v>
      </c>
      <c r="BX529">
        <f>SUMIFS('Grid GenerationQueue'!AN$5:AN$410,'Grid GenerationQueue'!$AZ$5:$AZ$410,$B529,'Grid GenerationQueue'!$BA$5:$BA$410,$C529,'Grid GenerationQueue'!$BJ$5:$BJ$410,"Executed",'Grid GenerationQueue'!$BD$5:$BD$410,"&lt;="&amp;$BE$3)</f>
        <v>0</v>
      </c>
      <c r="BY529">
        <f>SUMIFS('Grid GenerationQueue'!AO$5:AO$410,'Grid GenerationQueue'!$AZ$5:$AZ$410,$B529,'Grid GenerationQueue'!$BA$5:$BA$410,$C529,'Grid GenerationQueue'!$BJ$5:$BJ$410,"Executed",'Grid GenerationQueue'!$BD$5:$BD$410,"&lt;="&amp;$BE$3)</f>
        <v>0</v>
      </c>
      <c r="BZ529">
        <f>SUMIFS('Grid GenerationQueue'!AP$5:AP$410,'Grid GenerationQueue'!$AZ$5:$AZ$410,$B529,'Grid GenerationQueue'!$BA$5:$BA$410,$C529,'Grid GenerationQueue'!$BJ$5:$BJ$410,"Executed",'Grid GenerationQueue'!$BD$5:$BD$410,"&lt;="&amp;$BE$3)</f>
        <v>0</v>
      </c>
      <c r="CA529">
        <f>SUMIFS('Grid GenerationQueue'!AQ$5:AQ$410,'Grid GenerationQueue'!$AZ$5:$AZ$410,$B529,'Grid GenerationQueue'!$BA$5:$BA$410,$C529,'Grid GenerationQueue'!$BJ$5:$BJ$410,"Executed",'Grid GenerationQueue'!$BD$5:$BD$410,"&lt;="&amp;$BE$3)</f>
        <v>0</v>
      </c>
      <c r="CB529">
        <f>SUMIFS('Grid GenerationQueue'!AR$5:AR$410,'Grid GenerationQueue'!$AZ$5:$AZ$410,$B529,'Grid GenerationQueue'!$BA$5:$BA$410,$C529,'Grid GenerationQueue'!$BJ$5:$BJ$410,"Executed",'Grid GenerationQueue'!$BD$5:$BD$410,"&lt;="&amp;$BE$3)</f>
        <v>0</v>
      </c>
      <c r="CD529">
        <f>SUMIFS('Grid GenerationQueue'!AG$5:AG$410,'Grid GenerationQueue'!$AZ$5:$AZ$410,$B529,'Grid GenerationQueue'!$BA$5:$BA$410,$C529,'Grid GenerationQueue'!$BH$5:$BH$410,"&lt;&gt;"&amp;"",'Grid GenerationQueue'!$BD$5:$BD$410,"&lt;="&amp;$BE$3)</f>
        <v>0</v>
      </c>
      <c r="CE529">
        <f>SUMIFS('Grid GenerationQueue'!AH$5:AH$410,'Grid GenerationQueue'!$AZ$5:$AZ$410,$B529,'Grid GenerationQueue'!$BA$5:$BA$410,$C529,'Grid GenerationQueue'!$BH$5:$BH$410,"&lt;&gt;"&amp;"",'Grid GenerationQueue'!$BD$5:$BD$410,"&lt;="&amp;$BE$3)</f>
        <v>0</v>
      </c>
      <c r="CF529">
        <f>SUMIFS('Grid GenerationQueue'!AI$5:AI$410,'Grid GenerationQueue'!$AZ$5:$AZ$410,$B529,'Grid GenerationQueue'!$BA$5:$BA$410,$C529,'Grid GenerationQueue'!$BH$5:$BH$410,"&lt;&gt;"&amp;"",'Grid GenerationQueue'!$BD$5:$BD$410,"&lt;="&amp;$BE$3)</f>
        <v>0</v>
      </c>
      <c r="CG529">
        <f>SUMIFS('Grid GenerationQueue'!AJ$5:AJ$410,'Grid GenerationQueue'!$AZ$5:$AZ$410,$B529,'Grid GenerationQueue'!$BA$5:$BA$410,$C529,'Grid GenerationQueue'!$BH$5:$BH$410,"&lt;&gt;"&amp;"",'Grid GenerationQueue'!$BD$5:$BD$410,"&lt;="&amp;$BE$3)</f>
        <v>0</v>
      </c>
      <c r="CH529">
        <f>SUMIFS('Grid GenerationQueue'!AK$5:AK$410,'Grid GenerationQueue'!$AZ$5:$AZ$410,$B529,'Grid GenerationQueue'!$BA$5:$BA$410,$C529,'Grid GenerationQueue'!$BH$5:$BH$410,"&lt;&gt;"&amp;"",'Grid GenerationQueue'!$BD$5:$BD$410,"&lt;="&amp;$BE$3)</f>
        <v>0</v>
      </c>
      <c r="CI529">
        <f>SUMIFS('Grid GenerationQueue'!AL$5:AL$410,'Grid GenerationQueue'!$AZ$5:$AZ$410,$B529,'Grid GenerationQueue'!$BA$5:$BA$410,$C529,'Grid GenerationQueue'!$BH$5:$BH$410,"&lt;&gt;"&amp;"",'Grid GenerationQueue'!$BD$5:$BD$410,"&lt;="&amp;$BE$3)</f>
        <v>0</v>
      </c>
      <c r="CJ529">
        <f>SUMIFS('Grid GenerationQueue'!AM$5:AM$410,'Grid GenerationQueue'!$AZ$5:$AZ$410,$B529,'Grid GenerationQueue'!$BA$5:$BA$410,$C529,'Grid GenerationQueue'!$BH$5:$BH$410,"&lt;&gt;"&amp;"",'Grid GenerationQueue'!$BD$5:$BD$410,"&lt;="&amp;$BE$3)</f>
        <v>0</v>
      </c>
      <c r="CK529">
        <f>SUMIFS('Grid GenerationQueue'!AN$5:AN$410,'Grid GenerationQueue'!$AZ$5:$AZ$410,$B529,'Grid GenerationQueue'!$BA$5:$BA$410,$C529,'Grid GenerationQueue'!$BH$5:$BH$410,"&lt;&gt;"&amp;"",'Grid GenerationQueue'!$BD$5:$BD$410,"&lt;="&amp;$BE$3)</f>
        <v>0</v>
      </c>
      <c r="CL529">
        <f>SUMIFS('Grid GenerationQueue'!AO$5:AO$410,'Grid GenerationQueue'!$AZ$5:$AZ$410,$B529,'Grid GenerationQueue'!$BA$5:$BA$410,$C529,'Grid GenerationQueue'!$BH$5:$BH$410,"&lt;&gt;"&amp;"",'Grid GenerationQueue'!$BD$5:$BD$410,"&lt;="&amp;$BE$3)</f>
        <v>0</v>
      </c>
      <c r="CM529">
        <f>SUMIFS('Grid GenerationQueue'!AP$5:AP$410,'Grid GenerationQueue'!$AZ$5:$AZ$410,$B529,'Grid GenerationQueue'!$BA$5:$BA$410,$C529,'Grid GenerationQueue'!$BH$5:$BH$410,"&lt;&gt;"&amp;"",'Grid GenerationQueue'!$BD$5:$BD$410,"&lt;="&amp;$BE$3)</f>
        <v>0</v>
      </c>
      <c r="CN529">
        <f>SUMIFS('Grid GenerationQueue'!AQ$5:AQ$410,'Grid GenerationQueue'!$AZ$5:$AZ$410,$B529,'Grid GenerationQueue'!$BA$5:$BA$410,$C529,'Grid GenerationQueue'!$BH$5:$BH$410,"&lt;&gt;"&amp;"",'Grid GenerationQueue'!$BD$5:$BD$410,"&lt;="&amp;$BE$3)</f>
        <v>0</v>
      </c>
      <c r="CO529">
        <f>SUMIFS('Grid GenerationQueue'!AR$5:AR$410,'Grid GenerationQueue'!$AZ$5:$AZ$410,$B529,'Grid GenerationQueue'!$BA$5:$BA$410,$C529,'Grid GenerationQueue'!$BH$5:$BH$410,"&lt;&gt;"&amp;"",'Grid GenerationQueue'!$BD$5:$BD$410,"&lt;="&amp;$BE$3)</f>
        <v>0</v>
      </c>
      <c r="CQ529">
        <f>SUMIFS('Grid GenerationQueue'!AG$5:AG$410,'Grid GenerationQueue'!$AZ$5:$AZ$410,$B529,'Grid GenerationQueue'!$BA$5:$BA$410,$C529,'Grid GenerationQueue'!$BK$5:$BK$410,"&gt;0",'Grid GenerationQueue'!$BD$5:$BD$410,"&lt;="&amp;$BE$3)</f>
        <v>0</v>
      </c>
      <c r="CR529">
        <f>SUMIFS('Grid GenerationQueue'!AH$5:AH$410,'Grid GenerationQueue'!$AZ$5:$AZ$410,$B529,'Grid GenerationQueue'!$BA$5:$BA$410,$C529,'Grid GenerationQueue'!$BK$5:$BK$410,"&gt;0",'Grid GenerationQueue'!$BD$5:$BD$410,"&lt;="&amp;$BE$3)</f>
        <v>0</v>
      </c>
      <c r="CS529">
        <f>SUMIFS('Grid GenerationQueue'!AI$5:AI$410,'Grid GenerationQueue'!$AZ$5:$AZ$410,$B529,'Grid GenerationQueue'!$BA$5:$BA$410,$C529,'Grid GenerationQueue'!$BK$5:$BK$410,"&gt;0",'Grid GenerationQueue'!$BD$5:$BD$410,"&lt;="&amp;$BE$3)</f>
        <v>0</v>
      </c>
      <c r="CT529">
        <f>SUMIFS('Grid GenerationQueue'!AJ$5:AJ$410,'Grid GenerationQueue'!$AZ$5:$AZ$410,$B529,'Grid GenerationQueue'!$BA$5:$BA$410,$C529,'Grid GenerationQueue'!$BK$5:$BK$410,"&gt;0",'Grid GenerationQueue'!$BD$5:$BD$410,"&lt;="&amp;$BE$3)</f>
        <v>0</v>
      </c>
      <c r="CU529">
        <f>SUMIFS('Grid GenerationQueue'!AK$5:AK$410,'Grid GenerationQueue'!$AZ$5:$AZ$410,$B529,'Grid GenerationQueue'!$BA$5:$BA$410,$C529,'Grid GenerationQueue'!$BK$5:$BK$410,"&gt;0",'Grid GenerationQueue'!$BD$5:$BD$410,"&lt;="&amp;$BE$3)</f>
        <v>0</v>
      </c>
      <c r="CV529">
        <f>SUMIFS('Grid GenerationQueue'!AL$5:AL$410,'Grid GenerationQueue'!$AZ$5:$AZ$410,$B529,'Grid GenerationQueue'!$BA$5:$BA$410,$C529,'Grid GenerationQueue'!$BK$5:$BK$410,"&gt;0",'Grid GenerationQueue'!$BD$5:$BD$410,"&lt;="&amp;$BE$3)</f>
        <v>0</v>
      </c>
      <c r="CW529">
        <f>SUMIFS('Grid GenerationQueue'!AM$5:AM$410,'Grid GenerationQueue'!$AZ$5:$AZ$410,$B529,'Grid GenerationQueue'!$BA$5:$BA$410,$C529,'Grid GenerationQueue'!$BK$5:$BK$410,"&gt;0",'Grid GenerationQueue'!$BD$5:$BD$410,"&lt;="&amp;$BE$3)</f>
        <v>0</v>
      </c>
      <c r="CX529">
        <f>SUMIFS('Grid GenerationQueue'!AN$5:AN$410,'Grid GenerationQueue'!$AZ$5:$AZ$410,$B529,'Grid GenerationQueue'!$BA$5:$BA$410,$C529,'Grid GenerationQueue'!$BK$5:$BK$410,"&gt;0",'Grid GenerationQueue'!$BD$5:$BD$410,"&lt;="&amp;$BE$3)</f>
        <v>0</v>
      </c>
      <c r="CY529">
        <f>SUMIFS('Grid GenerationQueue'!AO$5:AO$410,'Grid GenerationQueue'!$AZ$5:$AZ$410,$B529,'Grid GenerationQueue'!$BA$5:$BA$410,$C529,'Grid GenerationQueue'!$BK$5:$BK$410,"&gt;0",'Grid GenerationQueue'!$BD$5:$BD$410,"&lt;="&amp;$BE$3)</f>
        <v>0</v>
      </c>
      <c r="CZ529">
        <f>SUMIFS('Grid GenerationQueue'!AP$5:AP$410,'Grid GenerationQueue'!$AZ$5:$AZ$410,$B529,'Grid GenerationQueue'!$BA$5:$BA$410,$C529,'Grid GenerationQueue'!$BK$5:$BK$410,"&gt;0",'Grid GenerationQueue'!$BD$5:$BD$410,"&lt;="&amp;$BE$3)</f>
        <v>0</v>
      </c>
      <c r="DA529">
        <f>SUMIFS('Grid GenerationQueue'!AQ$5:AQ$410,'Grid GenerationQueue'!$AZ$5:$AZ$410,$B529,'Grid GenerationQueue'!$BA$5:$BA$410,$C529,'Grid GenerationQueue'!$BK$5:$BK$410,"&gt;0",'Grid GenerationQueue'!$BD$5:$BD$410,"&lt;="&amp;$BE$3)</f>
        <v>0</v>
      </c>
      <c r="DB529">
        <f>SUMIFS('Grid GenerationQueue'!AR$5:AR$410,'Grid GenerationQueue'!$AZ$5:$AZ$410,$B529,'Grid GenerationQueue'!$BA$5:$BA$410,$C529,'Grid GenerationQueue'!$BK$5:$BK$410,"&gt;0",'Grid GenerationQueue'!$BD$5:$BD$410,"&lt;="&amp;$BE$3)</f>
        <v>0</v>
      </c>
    </row>
    <row r="530" spans="1:106" x14ac:dyDescent="0.35">
      <c r="A530" t="s">
        <v>4752</v>
      </c>
      <c r="B530" t="s">
        <v>5009</v>
      </c>
      <c r="C530">
        <v>230</v>
      </c>
      <c r="D530">
        <f>SUMIFS('Grid GenerationQueue'!AG$5:AG$410,'Grid GenerationQueue'!$AZ$5:$AZ$410,$B530,'Grid GenerationQueue'!$BA$5:$BA$410,$C530)</f>
        <v>0</v>
      </c>
      <c r="E530">
        <f>SUMIFS('Grid GenerationQueue'!AH$5:AH$410,'Grid GenerationQueue'!$AZ$5:$AZ$410,$B530,'Grid GenerationQueue'!$BA$5:$BA$410,$C530)</f>
        <v>0</v>
      </c>
      <c r="F530">
        <f>SUMIFS('Grid GenerationQueue'!AI$5:AI$410,'Grid GenerationQueue'!$AZ$5:$AZ$410,$B530,'Grid GenerationQueue'!$BA$5:$BA$410,$C530)</f>
        <v>0</v>
      </c>
      <c r="G530">
        <f>SUMIFS('Grid GenerationQueue'!AJ$5:AJ$410,'Grid GenerationQueue'!$AZ$5:$AZ$410,$B530,'Grid GenerationQueue'!$BA$5:$BA$410,$C530)</f>
        <v>0</v>
      </c>
      <c r="H530">
        <f>SUMIFS('Grid GenerationQueue'!AK$5:AK$410,'Grid GenerationQueue'!$AZ$5:$AZ$410,$B530,'Grid GenerationQueue'!$BA$5:$BA$410,$C530)</f>
        <v>0</v>
      </c>
      <c r="I530">
        <f>SUMIFS('Grid GenerationQueue'!AL$5:AL$410,'Grid GenerationQueue'!$AZ$5:$AZ$410,$B530,'Grid GenerationQueue'!$BA$5:$BA$410,$C530)</f>
        <v>0</v>
      </c>
      <c r="J530">
        <f>SUMIFS('Grid GenerationQueue'!AM$5:AM$410,'Grid GenerationQueue'!$AZ$5:$AZ$410,$B530,'Grid GenerationQueue'!$BA$5:$BA$410,$C530)</f>
        <v>0</v>
      </c>
      <c r="K530">
        <f>SUMIFS('Grid GenerationQueue'!AN$5:AN$410,'Grid GenerationQueue'!$AZ$5:$AZ$410,$B530,'Grid GenerationQueue'!$BA$5:$BA$410,$C530)</f>
        <v>0</v>
      </c>
      <c r="L530">
        <f>SUMIFS('Grid GenerationQueue'!AO$5:AO$410,'Grid GenerationQueue'!$AZ$5:$AZ$410,$B530,'Grid GenerationQueue'!$BA$5:$BA$410,$C530)</f>
        <v>0</v>
      </c>
      <c r="M530">
        <f>SUMIFS('Grid GenerationQueue'!AP$5:AP$410,'Grid GenerationQueue'!$AZ$5:$AZ$410,$B530,'Grid GenerationQueue'!$BA$5:$BA$410,$C530)</f>
        <v>0</v>
      </c>
      <c r="N530">
        <f>SUMIFS('Grid GenerationQueue'!AQ$5:AQ$410,'Grid GenerationQueue'!$AZ$5:$AZ$410,$B530,'Grid GenerationQueue'!$BA$5:$BA$410,$C530)</f>
        <v>0</v>
      </c>
      <c r="O530">
        <f>SUMIFS('Grid GenerationQueue'!AR$5:AR$410,'Grid GenerationQueue'!$AZ$5:$AZ$410,$B530,'Grid GenerationQueue'!$BA$5:$BA$410,$C530)</f>
        <v>0</v>
      </c>
      <c r="Q530">
        <f>SUMIFS('Grid GenerationQueue'!AG$5:AG$410,'Grid GenerationQueue'!$AZ$5:$AZ$410,$B530,'Grid GenerationQueue'!$BA$5:$BA$410,$C530,'Grid GenerationQueue'!$BJ$5:$BJ$410,"Executed")</f>
        <v>0</v>
      </c>
      <c r="R530">
        <f>SUMIFS('Grid GenerationQueue'!AH$5:AH$410,'Grid GenerationQueue'!$AZ$5:$AZ$410,$B530,'Grid GenerationQueue'!$BA$5:$BA$410,$C530,'Grid GenerationQueue'!$BJ$5:$BJ$410,"Executed")</f>
        <v>0</v>
      </c>
      <c r="S530">
        <f>SUMIFS('Grid GenerationQueue'!AI$5:AI$410,'Grid GenerationQueue'!$AZ$5:$AZ$410,$B530,'Grid GenerationQueue'!$BA$5:$BA$410,$C530,'Grid GenerationQueue'!$BJ$5:$BJ$410,"Executed")</f>
        <v>0</v>
      </c>
      <c r="T530">
        <f>SUMIFS('Grid GenerationQueue'!AJ$5:AJ$410,'Grid GenerationQueue'!$AZ$5:$AZ$410,$B530,'Grid GenerationQueue'!$BA$5:$BA$410,$C530,'Grid GenerationQueue'!$BJ$5:$BJ$410,"Executed")</f>
        <v>0</v>
      </c>
      <c r="U530">
        <f>SUMIFS('Grid GenerationQueue'!AK$5:AK$410,'Grid GenerationQueue'!$AZ$5:$AZ$410,$B530,'Grid GenerationQueue'!$BA$5:$BA$410,$C530,'Grid GenerationQueue'!$BJ$5:$BJ$410,"Executed")</f>
        <v>0</v>
      </c>
      <c r="V530">
        <f>SUMIFS('Grid GenerationQueue'!AL$5:AL$410,'Grid GenerationQueue'!$AZ$5:$AZ$410,$B530,'Grid GenerationQueue'!$BA$5:$BA$410,$C530,'Grid GenerationQueue'!$BJ$5:$BJ$410,"Executed")</f>
        <v>0</v>
      </c>
      <c r="W530">
        <f>SUMIFS('Grid GenerationQueue'!AM$5:AM$410,'Grid GenerationQueue'!$AZ$5:$AZ$410,$B530,'Grid GenerationQueue'!$BA$5:$BA$410,$C530,'Grid GenerationQueue'!$BJ$5:$BJ$410,"Executed")</f>
        <v>0</v>
      </c>
      <c r="X530">
        <f>SUMIFS('Grid GenerationQueue'!AN$5:AN$410,'Grid GenerationQueue'!$AZ$5:$AZ$410,$B530,'Grid GenerationQueue'!$BA$5:$BA$410,$C530,'Grid GenerationQueue'!$BJ$5:$BJ$410,"Executed")</f>
        <v>0</v>
      </c>
      <c r="Y530">
        <f>SUMIFS('Grid GenerationQueue'!AO$5:AO$410,'Grid GenerationQueue'!$AZ$5:$AZ$410,$B530,'Grid GenerationQueue'!$BA$5:$BA$410,$C530,'Grid GenerationQueue'!$BJ$5:$BJ$410,"Executed")</f>
        <v>0</v>
      </c>
      <c r="Z530">
        <f>SUMIFS('Grid GenerationQueue'!AP$5:AP$410,'Grid GenerationQueue'!$AZ$5:$AZ$410,$B530,'Grid GenerationQueue'!$BA$5:$BA$410,$C530,'Grid GenerationQueue'!$BJ$5:$BJ$410,"Executed")</f>
        <v>0</v>
      </c>
      <c r="AA530">
        <f>SUMIFS('Grid GenerationQueue'!AQ$5:AQ$410,'Grid GenerationQueue'!$AZ$5:$AZ$410,$B530,'Grid GenerationQueue'!$BA$5:$BA$410,$C530,'Grid GenerationQueue'!$BJ$5:$BJ$410,"Executed")</f>
        <v>0</v>
      </c>
      <c r="AB530">
        <f>SUMIFS('Grid GenerationQueue'!AR$5:AR$410,'Grid GenerationQueue'!$AZ$5:$AZ$410,$B530,'Grid GenerationQueue'!$BA$5:$BA$410,$C530,'Grid GenerationQueue'!$BJ$5:$BJ$410,"Executed")</f>
        <v>0</v>
      </c>
      <c r="AD530">
        <f>SUMIFS('Grid GenerationQueue'!AG$5:AG$410,'Grid GenerationQueue'!$AZ$5:$AZ$410,$B530,'Grid GenerationQueue'!$BA$5:$BA$410,$C530,'Grid GenerationQueue'!$BH$5:$BH$410,"&lt;&gt;"&amp;"")+SUMIFS('Grid GenerationQueue'!AG$5:AG$410,'Grid GenerationQueue'!$AZ$5:$AZ$410,$B530,'Grid GenerationQueue'!$BA$5:$BA$410,$C530,'Grid GenerationQueue'!$BH$5:$BH$410,"",'Grid GenerationQueue'!$AC$5:$AC$410,1)</f>
        <v>0</v>
      </c>
      <c r="AE530">
        <f>SUMIFS('Grid GenerationQueue'!AH$5:AH$410,'Grid GenerationQueue'!$AZ$5:$AZ$410,$B530,'Grid GenerationQueue'!$BA$5:$BA$410,$C530,'Grid GenerationQueue'!$BH$5:$BH$410,"&lt;&gt;"&amp;"")+SUMIFS('Grid GenerationQueue'!AH$5:AH$410,'Grid GenerationQueue'!$AZ$5:$AZ$410,$B530,'Grid GenerationQueue'!$BA$5:$BA$410,$C530,'Grid GenerationQueue'!$BH$5:$BH$410,"",'Grid GenerationQueue'!$AC$5:$AC$410,1)</f>
        <v>0</v>
      </c>
      <c r="AF530">
        <f>SUMIFS('Grid GenerationQueue'!AI$5:AI$410,'Grid GenerationQueue'!$AZ$5:$AZ$410,$B530,'Grid GenerationQueue'!$BA$5:$BA$410,$C530,'Grid GenerationQueue'!$BH$5:$BH$410,"&lt;&gt;"&amp;"")+SUMIFS('Grid GenerationQueue'!AI$5:AI$410,'Grid GenerationQueue'!$AZ$5:$AZ$410,$B530,'Grid GenerationQueue'!$BA$5:$BA$410,$C530,'Grid GenerationQueue'!$BH$5:$BH$410,"",'Grid GenerationQueue'!$AC$5:$AC$410,1)</f>
        <v>0</v>
      </c>
      <c r="AG530">
        <f>SUMIFS('Grid GenerationQueue'!AJ$5:AJ$410,'Grid GenerationQueue'!$AZ$5:$AZ$410,$B530,'Grid GenerationQueue'!$BA$5:$BA$410,$C530,'Grid GenerationQueue'!$BH$5:$BH$410,"&lt;&gt;"&amp;"")+SUMIFS('Grid GenerationQueue'!AJ$5:AJ$410,'Grid GenerationQueue'!$AZ$5:$AZ$410,$B530,'Grid GenerationQueue'!$BA$5:$BA$410,$C530,'Grid GenerationQueue'!$BH$5:$BH$410,"",'Grid GenerationQueue'!$AC$5:$AC$410,1)</f>
        <v>0</v>
      </c>
      <c r="AH530">
        <f>SUMIFS('Grid GenerationQueue'!AK$5:AK$410,'Grid GenerationQueue'!$AZ$5:$AZ$410,$B530,'Grid GenerationQueue'!$BA$5:$BA$410,$C530,'Grid GenerationQueue'!$BH$5:$BH$410,"&lt;&gt;"&amp;"")+SUMIFS('Grid GenerationQueue'!AK$5:AK$410,'Grid GenerationQueue'!$AZ$5:$AZ$410,$B530,'Grid GenerationQueue'!$BA$5:$BA$410,$C530,'Grid GenerationQueue'!$BH$5:$BH$410,"",'Grid GenerationQueue'!$AC$5:$AC$410,1)</f>
        <v>0</v>
      </c>
      <c r="AI530">
        <f>SUMIFS('Grid GenerationQueue'!AL$5:AL$410,'Grid GenerationQueue'!$AZ$5:$AZ$410,$B530,'Grid GenerationQueue'!$BA$5:$BA$410,$C530,'Grid GenerationQueue'!$BH$5:$BH$410,"&lt;&gt;"&amp;"")+SUMIFS('Grid GenerationQueue'!AL$5:AL$410,'Grid GenerationQueue'!$AZ$5:$AZ$410,$B530,'Grid GenerationQueue'!$BA$5:$BA$410,$C530,'Grid GenerationQueue'!$BH$5:$BH$410,"",'Grid GenerationQueue'!$AC$5:$AC$410,1)</f>
        <v>0</v>
      </c>
      <c r="AJ530">
        <f>SUMIFS('Grid GenerationQueue'!AM$5:AM$410,'Grid GenerationQueue'!$AZ$5:$AZ$410,$B530,'Grid GenerationQueue'!$BA$5:$BA$410,$C530,'Grid GenerationQueue'!$BH$5:$BH$410,"&lt;&gt;"&amp;"")+SUMIFS('Grid GenerationQueue'!AM$5:AM$410,'Grid GenerationQueue'!$AZ$5:$AZ$410,$B530,'Grid GenerationQueue'!$BA$5:$BA$410,$C530,'Grid GenerationQueue'!$BH$5:$BH$410,"",'Grid GenerationQueue'!$AC$5:$AC$410,1)</f>
        <v>0</v>
      </c>
      <c r="AK530">
        <f>SUMIFS('Grid GenerationQueue'!AN$5:AN$410,'Grid GenerationQueue'!$AZ$5:$AZ$410,$B530,'Grid GenerationQueue'!$BA$5:$BA$410,$C530,'Grid GenerationQueue'!$BH$5:$BH$410,"&lt;&gt;"&amp;"")+SUMIFS('Grid GenerationQueue'!AN$5:AN$410,'Grid GenerationQueue'!$AZ$5:$AZ$410,$B530,'Grid GenerationQueue'!$BA$5:$BA$410,$C530,'Grid GenerationQueue'!$BH$5:$BH$410,"",'Grid GenerationQueue'!$AC$5:$AC$410,1)</f>
        <v>0</v>
      </c>
      <c r="AL530">
        <f>SUMIFS('Grid GenerationQueue'!AO$5:AO$410,'Grid GenerationQueue'!$AZ$5:$AZ$410,$B530,'Grid GenerationQueue'!$BA$5:$BA$410,$C530,'Grid GenerationQueue'!$BH$5:$BH$410,"&lt;&gt;"&amp;"")+SUMIFS('Grid GenerationQueue'!AO$5:AO$410,'Grid GenerationQueue'!$AZ$5:$AZ$410,$B530,'Grid GenerationQueue'!$BA$5:$BA$410,$C530,'Grid GenerationQueue'!$BH$5:$BH$410,"",'Grid GenerationQueue'!$AC$5:$AC$410,1)</f>
        <v>0</v>
      </c>
      <c r="AM530">
        <f>SUMIFS('Grid GenerationQueue'!AP$5:AP$410,'Grid GenerationQueue'!$AZ$5:$AZ$410,$B530,'Grid GenerationQueue'!$BA$5:$BA$410,$C530,'Grid GenerationQueue'!$BH$5:$BH$410,"&lt;&gt;"&amp;"")+SUMIFS('Grid GenerationQueue'!AP$5:AP$410,'Grid GenerationQueue'!$AZ$5:$AZ$410,$B530,'Grid GenerationQueue'!$BA$5:$BA$410,$C530,'Grid GenerationQueue'!$BH$5:$BH$410,"",'Grid GenerationQueue'!$AC$5:$AC$410,1)</f>
        <v>0</v>
      </c>
      <c r="AN530">
        <f>SUMIFS('Grid GenerationQueue'!AQ$5:AQ$410,'Grid GenerationQueue'!$AZ$5:$AZ$410,$B530,'Grid GenerationQueue'!$BA$5:$BA$410,$C530,'Grid GenerationQueue'!$BH$5:$BH$410,"&lt;&gt;"&amp;"")+SUMIFS('Grid GenerationQueue'!AQ$5:AQ$410,'Grid GenerationQueue'!$AZ$5:$AZ$410,$B530,'Grid GenerationQueue'!$BA$5:$BA$410,$C530,'Grid GenerationQueue'!$BH$5:$BH$410,"",'Grid GenerationQueue'!$AC$5:$AC$410,1)</f>
        <v>0</v>
      </c>
      <c r="AO530">
        <f>SUMIFS('Grid GenerationQueue'!AR$5:AR$410,'Grid GenerationQueue'!$AZ$5:$AZ$410,$B530,'Grid GenerationQueue'!$BA$5:$BA$410,$C530,'Grid GenerationQueue'!$BH$5:$BH$410,"&lt;&gt;"&amp;"")+SUMIFS('Grid GenerationQueue'!AR$5:AR$410,'Grid GenerationQueue'!$AZ$5:$AZ$410,$B530,'Grid GenerationQueue'!$BA$5:$BA$410,$C530,'Grid GenerationQueue'!$BH$5:$BH$410,"",'Grid GenerationQueue'!$AC$5:$AC$410,1)</f>
        <v>0</v>
      </c>
      <c r="AQ530">
        <f>SUMIFS('Grid GenerationQueue'!AG$5:AG$410,'Grid GenerationQueue'!$AZ$5:$AZ$410,$B530,'Grid GenerationQueue'!$BA$5:$BA$410,$C530,'Grid GenerationQueue'!$BK$5:$BK$410,"&gt;0")</f>
        <v>0</v>
      </c>
      <c r="AR530">
        <f>SUMIFS('Grid GenerationQueue'!AH$5:AH$410,'Grid GenerationQueue'!$AZ$5:$AZ$410,$B530,'Grid GenerationQueue'!$BA$5:$BA$410,$C530,'Grid GenerationQueue'!$BK$5:$BK$410,"&gt;0")</f>
        <v>0</v>
      </c>
      <c r="AS530">
        <f>SUMIFS('Grid GenerationQueue'!AI$5:AI$410,'Grid GenerationQueue'!$AZ$5:$AZ$410,$B530,'Grid GenerationQueue'!$BA$5:$BA$410,$C530,'Grid GenerationQueue'!$BK$5:$BK$410,"&gt;0")</f>
        <v>0</v>
      </c>
      <c r="AT530">
        <f>SUMIFS('Grid GenerationQueue'!AJ$5:AJ$410,'Grid GenerationQueue'!$AZ$5:$AZ$410,$B530,'Grid GenerationQueue'!$BA$5:$BA$410,$C530,'Grid GenerationQueue'!$BK$5:$BK$410,"&gt;0")</f>
        <v>0</v>
      </c>
      <c r="AU530">
        <f>SUMIFS('Grid GenerationQueue'!AK$5:AK$410,'Grid GenerationQueue'!$AZ$5:$AZ$410,$B530,'Grid GenerationQueue'!$BA$5:$BA$410,$C530,'Grid GenerationQueue'!$BK$5:$BK$410,"&gt;0")</f>
        <v>0</v>
      </c>
      <c r="AV530">
        <f>SUMIFS('Grid GenerationQueue'!AL$5:AL$410,'Grid GenerationQueue'!$AZ$5:$AZ$410,$B530,'Grid GenerationQueue'!$BA$5:$BA$410,$C530,'Grid GenerationQueue'!$BK$5:$BK$410,"&gt;0")</f>
        <v>0</v>
      </c>
      <c r="AW530">
        <f>SUMIFS('Grid GenerationQueue'!AM$5:AM$410,'Grid GenerationQueue'!$AZ$5:$AZ$410,$B530,'Grid GenerationQueue'!$BA$5:$BA$410,$C530,'Grid GenerationQueue'!$BK$5:$BK$410,"&gt;0")</f>
        <v>0</v>
      </c>
      <c r="AX530">
        <f>SUMIFS('Grid GenerationQueue'!AN$5:AN$410,'Grid GenerationQueue'!$AZ$5:$AZ$410,$B530,'Grid GenerationQueue'!$BA$5:$BA$410,$C530,'Grid GenerationQueue'!$BK$5:$BK$410,"&gt;0")</f>
        <v>0</v>
      </c>
      <c r="AY530">
        <f>SUMIFS('Grid GenerationQueue'!AO$5:AO$410,'Grid GenerationQueue'!$AZ$5:$AZ$410,$B530,'Grid GenerationQueue'!$BA$5:$BA$410,$C530,'Grid GenerationQueue'!$BK$5:$BK$410,"&gt;0")</f>
        <v>0</v>
      </c>
      <c r="AZ530">
        <f>SUMIFS('Grid GenerationQueue'!AP$5:AP$410,'Grid GenerationQueue'!$AZ$5:$AZ$410,$B530,'Grid GenerationQueue'!$BA$5:$BA$410,$C530,'Grid GenerationQueue'!$BK$5:$BK$410,"&gt;0")</f>
        <v>0</v>
      </c>
      <c r="BA530">
        <f>SUMIFS('Grid GenerationQueue'!AQ$5:AQ$410,'Grid GenerationQueue'!$AZ$5:$AZ$410,$B530,'Grid GenerationQueue'!$BA$5:$BA$410,$C530,'Grid GenerationQueue'!$BK$5:$BK$410,"&gt;0")</f>
        <v>0</v>
      </c>
      <c r="BB530">
        <f>SUMIFS('Grid GenerationQueue'!AR$5:AR$410,'Grid GenerationQueue'!$AZ$5:$AZ$410,$B530,'Grid GenerationQueue'!$BA$5:$BA$410,$C530,'Grid GenerationQueue'!$BK$5:$BK$410,"&gt;0")</f>
        <v>0</v>
      </c>
      <c r="BD530">
        <f>SUMIFS('Grid GenerationQueue'!AG$5:AG$410,'Grid GenerationQueue'!$AZ$5:$AZ$410,$B530,'Grid GenerationQueue'!$BA$5:$BA$410,$C530,'Grid GenerationQueue'!$BD$5:$BD$410,"&lt;="&amp;$BE$3)</f>
        <v>0</v>
      </c>
      <c r="BE530">
        <f>SUMIFS('Grid GenerationQueue'!AH$5:AH$410,'Grid GenerationQueue'!$AZ$5:$AZ$410,$B530,'Grid GenerationQueue'!$BA$5:$BA$410,$C530,'Grid GenerationQueue'!$BD$5:$BD$410,"&lt;="&amp;$BE$3)</f>
        <v>0</v>
      </c>
      <c r="BF530">
        <f>SUMIFS('Grid GenerationQueue'!AI$5:AI$410,'Grid GenerationQueue'!$AZ$5:$AZ$410,$B530,'Grid GenerationQueue'!$BA$5:$BA$410,$C530,'Grid GenerationQueue'!$BD$5:$BD$410,"&lt;="&amp;$BE$3)</f>
        <v>0</v>
      </c>
      <c r="BG530">
        <f>SUMIFS('Grid GenerationQueue'!AJ$5:AJ$410,'Grid GenerationQueue'!$AZ$5:$AZ$410,$B530,'Grid GenerationQueue'!$BA$5:$BA$410,$C530,'Grid GenerationQueue'!$BD$5:$BD$410,"&lt;="&amp;$BE$3)</f>
        <v>0</v>
      </c>
      <c r="BH530">
        <f>SUMIFS('Grid GenerationQueue'!AK$5:AK$410,'Grid GenerationQueue'!$AZ$5:$AZ$410,$B530,'Grid GenerationQueue'!$BA$5:$BA$410,$C530,'Grid GenerationQueue'!$BD$5:$BD$410,"&lt;="&amp;$BE$3)</f>
        <v>0</v>
      </c>
      <c r="BI530">
        <f>SUMIFS('Grid GenerationQueue'!AL$5:AL$410,'Grid GenerationQueue'!$AZ$5:$AZ$410,$B530,'Grid GenerationQueue'!$BA$5:$BA$410,$C530,'Grid GenerationQueue'!$BD$5:$BD$410,"&lt;="&amp;$BE$3)</f>
        <v>0</v>
      </c>
      <c r="BJ530">
        <f>SUMIFS('Grid GenerationQueue'!AM$5:AM$410,'Grid GenerationQueue'!$AZ$5:$AZ$410,$B530,'Grid GenerationQueue'!$BA$5:$BA$410,$C530,'Grid GenerationQueue'!$BD$5:$BD$410,"&lt;="&amp;$BE$3)</f>
        <v>0</v>
      </c>
      <c r="BK530">
        <f>SUMIFS('Grid GenerationQueue'!AN$5:AN$410,'Grid GenerationQueue'!$AZ$5:$AZ$410,$B530,'Grid GenerationQueue'!$BA$5:$BA$410,$C530,'Grid GenerationQueue'!$BD$5:$BD$410,"&lt;="&amp;$BE$3)</f>
        <v>0</v>
      </c>
      <c r="BL530">
        <f>SUMIFS('Grid GenerationQueue'!AO$5:AO$410,'Grid GenerationQueue'!$AZ$5:$AZ$410,$B530,'Grid GenerationQueue'!$BA$5:$BA$410,$C530,'Grid GenerationQueue'!$BD$5:$BD$410,"&lt;="&amp;$BE$3)</f>
        <v>0</v>
      </c>
      <c r="BM530">
        <f>SUMIFS('Grid GenerationQueue'!AP$5:AP$410,'Grid GenerationQueue'!$AZ$5:$AZ$410,$B530,'Grid GenerationQueue'!$BA$5:$BA$410,$C530,'Grid GenerationQueue'!$BD$5:$BD$410,"&lt;="&amp;$BE$3)</f>
        <v>0</v>
      </c>
      <c r="BN530">
        <f>SUMIFS('Grid GenerationQueue'!AQ$5:AQ$410,'Grid GenerationQueue'!$AZ$5:$AZ$410,$B530,'Grid GenerationQueue'!$BA$5:$BA$410,$C530,'Grid GenerationQueue'!$BD$5:$BD$410,"&lt;="&amp;$BE$3)</f>
        <v>0</v>
      </c>
      <c r="BO530">
        <f>SUMIFS('Grid GenerationQueue'!AR$5:AR$410,'Grid GenerationQueue'!$AZ$5:$AZ$410,$B530,'Grid GenerationQueue'!$BA$5:$BA$410,$C530,'Grid GenerationQueue'!$BD$5:$BD$410,"&lt;="&amp;$BE$3)</f>
        <v>0</v>
      </c>
      <c r="BQ530">
        <f>SUMIFS('Grid GenerationQueue'!AG$5:AG$410,'Grid GenerationQueue'!$AZ$5:$AZ$410,$B530,'Grid GenerationQueue'!$BA$5:$BA$410,$C530,'Grid GenerationQueue'!$BJ$5:$BJ$410,"Executed",'Grid GenerationQueue'!$BD$5:$BD$410,"&lt;="&amp;$BE$3)</f>
        <v>0</v>
      </c>
      <c r="BR530">
        <f>SUMIFS('Grid GenerationQueue'!AH$5:AH$410,'Grid GenerationQueue'!$AZ$5:$AZ$410,$B530,'Grid GenerationQueue'!$BA$5:$BA$410,$C530,'Grid GenerationQueue'!$BJ$5:$BJ$410,"Executed",'Grid GenerationQueue'!$BD$5:$BD$410,"&lt;="&amp;$BE$3)</f>
        <v>0</v>
      </c>
      <c r="BS530">
        <f>SUMIFS('Grid GenerationQueue'!AI$5:AI$410,'Grid GenerationQueue'!$AZ$5:$AZ$410,$B530,'Grid GenerationQueue'!$BA$5:$BA$410,$C530,'Grid GenerationQueue'!$BJ$5:$BJ$410,"Executed",'Grid GenerationQueue'!$BD$5:$BD$410,"&lt;="&amp;$BE$3)</f>
        <v>0</v>
      </c>
      <c r="BT530">
        <f>SUMIFS('Grid GenerationQueue'!AJ$5:AJ$410,'Grid GenerationQueue'!$AZ$5:$AZ$410,$B530,'Grid GenerationQueue'!$BA$5:$BA$410,$C530,'Grid GenerationQueue'!$BJ$5:$BJ$410,"Executed",'Grid GenerationQueue'!$BD$5:$BD$410,"&lt;="&amp;$BE$3)</f>
        <v>0</v>
      </c>
      <c r="BU530">
        <f>SUMIFS('Grid GenerationQueue'!AK$5:AK$410,'Grid GenerationQueue'!$AZ$5:$AZ$410,$B530,'Grid GenerationQueue'!$BA$5:$BA$410,$C530,'Grid GenerationQueue'!$BJ$5:$BJ$410,"Executed",'Grid GenerationQueue'!$BD$5:$BD$410,"&lt;="&amp;$BE$3)</f>
        <v>0</v>
      </c>
      <c r="BV530">
        <f>SUMIFS('Grid GenerationQueue'!AL$5:AL$410,'Grid GenerationQueue'!$AZ$5:$AZ$410,$B530,'Grid GenerationQueue'!$BA$5:$BA$410,$C530,'Grid GenerationQueue'!$BJ$5:$BJ$410,"Executed",'Grid GenerationQueue'!$BD$5:$BD$410,"&lt;="&amp;$BE$3)</f>
        <v>0</v>
      </c>
      <c r="BW530">
        <f>SUMIFS('Grid GenerationQueue'!AM$5:AM$410,'Grid GenerationQueue'!$AZ$5:$AZ$410,$B530,'Grid GenerationQueue'!$BA$5:$BA$410,$C530,'Grid GenerationQueue'!$BJ$5:$BJ$410,"Executed",'Grid GenerationQueue'!$BD$5:$BD$410,"&lt;="&amp;$BE$3)</f>
        <v>0</v>
      </c>
      <c r="BX530">
        <f>SUMIFS('Grid GenerationQueue'!AN$5:AN$410,'Grid GenerationQueue'!$AZ$5:$AZ$410,$B530,'Grid GenerationQueue'!$BA$5:$BA$410,$C530,'Grid GenerationQueue'!$BJ$5:$BJ$410,"Executed",'Grid GenerationQueue'!$BD$5:$BD$410,"&lt;="&amp;$BE$3)</f>
        <v>0</v>
      </c>
      <c r="BY530">
        <f>SUMIFS('Grid GenerationQueue'!AO$5:AO$410,'Grid GenerationQueue'!$AZ$5:$AZ$410,$B530,'Grid GenerationQueue'!$BA$5:$BA$410,$C530,'Grid GenerationQueue'!$BJ$5:$BJ$410,"Executed",'Grid GenerationQueue'!$BD$5:$BD$410,"&lt;="&amp;$BE$3)</f>
        <v>0</v>
      </c>
      <c r="BZ530">
        <f>SUMIFS('Grid GenerationQueue'!AP$5:AP$410,'Grid GenerationQueue'!$AZ$5:$AZ$410,$B530,'Grid GenerationQueue'!$BA$5:$BA$410,$C530,'Grid GenerationQueue'!$BJ$5:$BJ$410,"Executed",'Grid GenerationQueue'!$BD$5:$BD$410,"&lt;="&amp;$BE$3)</f>
        <v>0</v>
      </c>
      <c r="CA530">
        <f>SUMIFS('Grid GenerationQueue'!AQ$5:AQ$410,'Grid GenerationQueue'!$AZ$5:$AZ$410,$B530,'Grid GenerationQueue'!$BA$5:$BA$410,$C530,'Grid GenerationQueue'!$BJ$5:$BJ$410,"Executed",'Grid GenerationQueue'!$BD$5:$BD$410,"&lt;="&amp;$BE$3)</f>
        <v>0</v>
      </c>
      <c r="CB530">
        <f>SUMIFS('Grid GenerationQueue'!AR$5:AR$410,'Grid GenerationQueue'!$AZ$5:$AZ$410,$B530,'Grid GenerationQueue'!$BA$5:$BA$410,$C530,'Grid GenerationQueue'!$BJ$5:$BJ$410,"Executed",'Grid GenerationQueue'!$BD$5:$BD$410,"&lt;="&amp;$BE$3)</f>
        <v>0</v>
      </c>
      <c r="CD530">
        <f>SUMIFS('Grid GenerationQueue'!AG$5:AG$410,'Grid GenerationQueue'!$AZ$5:$AZ$410,$B530,'Grid GenerationQueue'!$BA$5:$BA$410,$C530,'Grid GenerationQueue'!$BH$5:$BH$410,"&lt;&gt;"&amp;"",'Grid GenerationQueue'!$BD$5:$BD$410,"&lt;="&amp;$BE$3)</f>
        <v>0</v>
      </c>
      <c r="CE530">
        <f>SUMIFS('Grid GenerationQueue'!AH$5:AH$410,'Grid GenerationQueue'!$AZ$5:$AZ$410,$B530,'Grid GenerationQueue'!$BA$5:$BA$410,$C530,'Grid GenerationQueue'!$BH$5:$BH$410,"&lt;&gt;"&amp;"",'Grid GenerationQueue'!$BD$5:$BD$410,"&lt;="&amp;$BE$3)</f>
        <v>0</v>
      </c>
      <c r="CF530">
        <f>SUMIFS('Grid GenerationQueue'!AI$5:AI$410,'Grid GenerationQueue'!$AZ$5:$AZ$410,$B530,'Grid GenerationQueue'!$BA$5:$BA$410,$C530,'Grid GenerationQueue'!$BH$5:$BH$410,"&lt;&gt;"&amp;"",'Grid GenerationQueue'!$BD$5:$BD$410,"&lt;="&amp;$BE$3)</f>
        <v>0</v>
      </c>
      <c r="CG530">
        <f>SUMIFS('Grid GenerationQueue'!AJ$5:AJ$410,'Grid GenerationQueue'!$AZ$5:$AZ$410,$B530,'Grid GenerationQueue'!$BA$5:$BA$410,$C530,'Grid GenerationQueue'!$BH$5:$BH$410,"&lt;&gt;"&amp;"",'Grid GenerationQueue'!$BD$5:$BD$410,"&lt;="&amp;$BE$3)</f>
        <v>0</v>
      </c>
      <c r="CH530">
        <f>SUMIFS('Grid GenerationQueue'!AK$5:AK$410,'Grid GenerationQueue'!$AZ$5:$AZ$410,$B530,'Grid GenerationQueue'!$BA$5:$BA$410,$C530,'Grid GenerationQueue'!$BH$5:$BH$410,"&lt;&gt;"&amp;"",'Grid GenerationQueue'!$BD$5:$BD$410,"&lt;="&amp;$BE$3)</f>
        <v>0</v>
      </c>
      <c r="CI530">
        <f>SUMIFS('Grid GenerationQueue'!AL$5:AL$410,'Grid GenerationQueue'!$AZ$5:$AZ$410,$B530,'Grid GenerationQueue'!$BA$5:$BA$410,$C530,'Grid GenerationQueue'!$BH$5:$BH$410,"&lt;&gt;"&amp;"",'Grid GenerationQueue'!$BD$5:$BD$410,"&lt;="&amp;$BE$3)</f>
        <v>0</v>
      </c>
      <c r="CJ530">
        <f>SUMIFS('Grid GenerationQueue'!AM$5:AM$410,'Grid GenerationQueue'!$AZ$5:$AZ$410,$B530,'Grid GenerationQueue'!$BA$5:$BA$410,$C530,'Grid GenerationQueue'!$BH$5:$BH$410,"&lt;&gt;"&amp;"",'Grid GenerationQueue'!$BD$5:$BD$410,"&lt;="&amp;$BE$3)</f>
        <v>0</v>
      </c>
      <c r="CK530">
        <f>SUMIFS('Grid GenerationQueue'!AN$5:AN$410,'Grid GenerationQueue'!$AZ$5:$AZ$410,$B530,'Grid GenerationQueue'!$BA$5:$BA$410,$C530,'Grid GenerationQueue'!$BH$5:$BH$410,"&lt;&gt;"&amp;"",'Grid GenerationQueue'!$BD$5:$BD$410,"&lt;="&amp;$BE$3)</f>
        <v>0</v>
      </c>
      <c r="CL530">
        <f>SUMIFS('Grid GenerationQueue'!AO$5:AO$410,'Grid GenerationQueue'!$AZ$5:$AZ$410,$B530,'Grid GenerationQueue'!$BA$5:$BA$410,$C530,'Grid GenerationQueue'!$BH$5:$BH$410,"&lt;&gt;"&amp;"",'Grid GenerationQueue'!$BD$5:$BD$410,"&lt;="&amp;$BE$3)</f>
        <v>0</v>
      </c>
      <c r="CM530">
        <f>SUMIFS('Grid GenerationQueue'!AP$5:AP$410,'Grid GenerationQueue'!$AZ$5:$AZ$410,$B530,'Grid GenerationQueue'!$BA$5:$BA$410,$C530,'Grid GenerationQueue'!$BH$5:$BH$410,"&lt;&gt;"&amp;"",'Grid GenerationQueue'!$BD$5:$BD$410,"&lt;="&amp;$BE$3)</f>
        <v>0</v>
      </c>
      <c r="CN530">
        <f>SUMIFS('Grid GenerationQueue'!AQ$5:AQ$410,'Grid GenerationQueue'!$AZ$5:$AZ$410,$B530,'Grid GenerationQueue'!$BA$5:$BA$410,$C530,'Grid GenerationQueue'!$BH$5:$BH$410,"&lt;&gt;"&amp;"",'Grid GenerationQueue'!$BD$5:$BD$410,"&lt;="&amp;$BE$3)</f>
        <v>0</v>
      </c>
      <c r="CO530">
        <f>SUMIFS('Grid GenerationQueue'!AR$5:AR$410,'Grid GenerationQueue'!$AZ$5:$AZ$410,$B530,'Grid GenerationQueue'!$BA$5:$BA$410,$C530,'Grid GenerationQueue'!$BH$5:$BH$410,"&lt;&gt;"&amp;"",'Grid GenerationQueue'!$BD$5:$BD$410,"&lt;="&amp;$BE$3)</f>
        <v>0</v>
      </c>
      <c r="CQ530">
        <f>SUMIFS('Grid GenerationQueue'!AG$5:AG$410,'Grid GenerationQueue'!$AZ$5:$AZ$410,$B530,'Grid GenerationQueue'!$BA$5:$BA$410,$C530,'Grid GenerationQueue'!$BK$5:$BK$410,"&gt;0",'Grid GenerationQueue'!$BD$5:$BD$410,"&lt;="&amp;$BE$3)</f>
        <v>0</v>
      </c>
      <c r="CR530">
        <f>SUMIFS('Grid GenerationQueue'!AH$5:AH$410,'Grid GenerationQueue'!$AZ$5:$AZ$410,$B530,'Grid GenerationQueue'!$BA$5:$BA$410,$C530,'Grid GenerationQueue'!$BK$5:$BK$410,"&gt;0",'Grid GenerationQueue'!$BD$5:$BD$410,"&lt;="&amp;$BE$3)</f>
        <v>0</v>
      </c>
      <c r="CS530">
        <f>SUMIFS('Grid GenerationQueue'!AI$5:AI$410,'Grid GenerationQueue'!$AZ$5:$AZ$410,$B530,'Grid GenerationQueue'!$BA$5:$BA$410,$C530,'Grid GenerationQueue'!$BK$5:$BK$410,"&gt;0",'Grid GenerationQueue'!$BD$5:$BD$410,"&lt;="&amp;$BE$3)</f>
        <v>0</v>
      </c>
      <c r="CT530">
        <f>SUMIFS('Grid GenerationQueue'!AJ$5:AJ$410,'Grid GenerationQueue'!$AZ$5:$AZ$410,$B530,'Grid GenerationQueue'!$BA$5:$BA$410,$C530,'Grid GenerationQueue'!$BK$5:$BK$410,"&gt;0",'Grid GenerationQueue'!$BD$5:$BD$410,"&lt;="&amp;$BE$3)</f>
        <v>0</v>
      </c>
      <c r="CU530">
        <f>SUMIFS('Grid GenerationQueue'!AK$5:AK$410,'Grid GenerationQueue'!$AZ$5:$AZ$410,$B530,'Grid GenerationQueue'!$BA$5:$BA$410,$C530,'Grid GenerationQueue'!$BK$5:$BK$410,"&gt;0",'Grid GenerationQueue'!$BD$5:$BD$410,"&lt;="&amp;$BE$3)</f>
        <v>0</v>
      </c>
      <c r="CV530">
        <f>SUMIFS('Grid GenerationQueue'!AL$5:AL$410,'Grid GenerationQueue'!$AZ$5:$AZ$410,$B530,'Grid GenerationQueue'!$BA$5:$BA$410,$C530,'Grid GenerationQueue'!$BK$5:$BK$410,"&gt;0",'Grid GenerationQueue'!$BD$5:$BD$410,"&lt;="&amp;$BE$3)</f>
        <v>0</v>
      </c>
      <c r="CW530">
        <f>SUMIFS('Grid GenerationQueue'!AM$5:AM$410,'Grid GenerationQueue'!$AZ$5:$AZ$410,$B530,'Grid GenerationQueue'!$BA$5:$BA$410,$C530,'Grid GenerationQueue'!$BK$5:$BK$410,"&gt;0",'Grid GenerationQueue'!$BD$5:$BD$410,"&lt;="&amp;$BE$3)</f>
        <v>0</v>
      </c>
      <c r="CX530">
        <f>SUMIFS('Grid GenerationQueue'!AN$5:AN$410,'Grid GenerationQueue'!$AZ$5:$AZ$410,$B530,'Grid GenerationQueue'!$BA$5:$BA$410,$C530,'Grid GenerationQueue'!$BK$5:$BK$410,"&gt;0",'Grid GenerationQueue'!$BD$5:$BD$410,"&lt;="&amp;$BE$3)</f>
        <v>0</v>
      </c>
      <c r="CY530">
        <f>SUMIFS('Grid GenerationQueue'!AO$5:AO$410,'Grid GenerationQueue'!$AZ$5:$AZ$410,$B530,'Grid GenerationQueue'!$BA$5:$BA$410,$C530,'Grid GenerationQueue'!$BK$5:$BK$410,"&gt;0",'Grid GenerationQueue'!$BD$5:$BD$410,"&lt;="&amp;$BE$3)</f>
        <v>0</v>
      </c>
      <c r="CZ530">
        <f>SUMIFS('Grid GenerationQueue'!AP$5:AP$410,'Grid GenerationQueue'!$AZ$5:$AZ$410,$B530,'Grid GenerationQueue'!$BA$5:$BA$410,$C530,'Grid GenerationQueue'!$BK$5:$BK$410,"&gt;0",'Grid GenerationQueue'!$BD$5:$BD$410,"&lt;="&amp;$BE$3)</f>
        <v>0</v>
      </c>
      <c r="DA530">
        <f>SUMIFS('Grid GenerationQueue'!AQ$5:AQ$410,'Grid GenerationQueue'!$AZ$5:$AZ$410,$B530,'Grid GenerationQueue'!$BA$5:$BA$410,$C530,'Grid GenerationQueue'!$BK$5:$BK$410,"&gt;0",'Grid GenerationQueue'!$BD$5:$BD$410,"&lt;="&amp;$BE$3)</f>
        <v>0</v>
      </c>
      <c r="DB530">
        <f>SUMIFS('Grid GenerationQueue'!AR$5:AR$410,'Grid GenerationQueue'!$AZ$5:$AZ$410,$B530,'Grid GenerationQueue'!$BA$5:$BA$410,$C530,'Grid GenerationQueue'!$BK$5:$BK$410,"&gt;0",'Grid GenerationQueue'!$BD$5:$BD$410,"&lt;="&amp;$BE$3)</f>
        <v>0</v>
      </c>
    </row>
    <row r="531" spans="1:106" x14ac:dyDescent="0.35">
      <c r="A531" t="s">
        <v>4748</v>
      </c>
      <c r="B531" t="s">
        <v>4652</v>
      </c>
      <c r="C531">
        <v>115</v>
      </c>
      <c r="D531">
        <f>SUMIFS('Grid GenerationQueue'!AG$5:AG$410,'Grid GenerationQueue'!$AZ$5:$AZ$410,$B531,'Grid GenerationQueue'!$BA$5:$BA$410,$C531)</f>
        <v>0</v>
      </c>
      <c r="E531">
        <f>SUMIFS('Grid GenerationQueue'!AH$5:AH$410,'Grid GenerationQueue'!$AZ$5:$AZ$410,$B531,'Grid GenerationQueue'!$BA$5:$BA$410,$C531)</f>
        <v>0</v>
      </c>
      <c r="F531">
        <f>SUMIFS('Grid GenerationQueue'!AI$5:AI$410,'Grid GenerationQueue'!$AZ$5:$AZ$410,$B531,'Grid GenerationQueue'!$BA$5:$BA$410,$C531)</f>
        <v>0</v>
      </c>
      <c r="G531">
        <f>SUMIFS('Grid GenerationQueue'!AJ$5:AJ$410,'Grid GenerationQueue'!$AZ$5:$AZ$410,$B531,'Grid GenerationQueue'!$BA$5:$BA$410,$C531)</f>
        <v>0</v>
      </c>
      <c r="H531">
        <f>SUMIFS('Grid GenerationQueue'!AK$5:AK$410,'Grid GenerationQueue'!$AZ$5:$AZ$410,$B531,'Grid GenerationQueue'!$BA$5:$BA$410,$C531)</f>
        <v>0</v>
      </c>
      <c r="I531">
        <f>SUMIFS('Grid GenerationQueue'!AL$5:AL$410,'Grid GenerationQueue'!$AZ$5:$AZ$410,$B531,'Grid GenerationQueue'!$BA$5:$BA$410,$C531)</f>
        <v>0</v>
      </c>
      <c r="J531">
        <f>SUMIFS('Grid GenerationQueue'!AM$5:AM$410,'Grid GenerationQueue'!$AZ$5:$AZ$410,$B531,'Grid GenerationQueue'!$BA$5:$BA$410,$C531)</f>
        <v>0</v>
      </c>
      <c r="K531">
        <f>SUMIFS('Grid GenerationQueue'!AN$5:AN$410,'Grid GenerationQueue'!$AZ$5:$AZ$410,$B531,'Grid GenerationQueue'!$BA$5:$BA$410,$C531)</f>
        <v>0</v>
      </c>
      <c r="L531">
        <f>SUMIFS('Grid GenerationQueue'!AO$5:AO$410,'Grid GenerationQueue'!$AZ$5:$AZ$410,$B531,'Grid GenerationQueue'!$BA$5:$BA$410,$C531)</f>
        <v>0</v>
      </c>
      <c r="M531">
        <f>SUMIFS('Grid GenerationQueue'!AP$5:AP$410,'Grid GenerationQueue'!$AZ$5:$AZ$410,$B531,'Grid GenerationQueue'!$BA$5:$BA$410,$C531)</f>
        <v>0</v>
      </c>
      <c r="N531">
        <f>SUMIFS('Grid GenerationQueue'!AQ$5:AQ$410,'Grid GenerationQueue'!$AZ$5:$AZ$410,$B531,'Grid GenerationQueue'!$BA$5:$BA$410,$C531)</f>
        <v>0</v>
      </c>
      <c r="O531">
        <f>SUMIFS('Grid GenerationQueue'!AR$5:AR$410,'Grid GenerationQueue'!$AZ$5:$AZ$410,$B531,'Grid GenerationQueue'!$BA$5:$BA$410,$C531)</f>
        <v>0</v>
      </c>
      <c r="Q531">
        <f>SUMIFS('Grid GenerationQueue'!AG$5:AG$410,'Grid GenerationQueue'!$AZ$5:$AZ$410,$B531,'Grid GenerationQueue'!$BA$5:$BA$410,$C531,'Grid GenerationQueue'!$BJ$5:$BJ$410,"Executed")</f>
        <v>0</v>
      </c>
      <c r="R531">
        <f>SUMIFS('Grid GenerationQueue'!AH$5:AH$410,'Grid GenerationQueue'!$AZ$5:$AZ$410,$B531,'Grid GenerationQueue'!$BA$5:$BA$410,$C531,'Grid GenerationQueue'!$BJ$5:$BJ$410,"Executed")</f>
        <v>0</v>
      </c>
      <c r="S531">
        <f>SUMIFS('Grid GenerationQueue'!AI$5:AI$410,'Grid GenerationQueue'!$AZ$5:$AZ$410,$B531,'Grid GenerationQueue'!$BA$5:$BA$410,$C531,'Grid GenerationQueue'!$BJ$5:$BJ$410,"Executed")</f>
        <v>0</v>
      </c>
      <c r="T531">
        <f>SUMIFS('Grid GenerationQueue'!AJ$5:AJ$410,'Grid GenerationQueue'!$AZ$5:$AZ$410,$B531,'Grid GenerationQueue'!$BA$5:$BA$410,$C531,'Grid GenerationQueue'!$BJ$5:$BJ$410,"Executed")</f>
        <v>0</v>
      </c>
      <c r="U531">
        <f>SUMIFS('Grid GenerationQueue'!AK$5:AK$410,'Grid GenerationQueue'!$AZ$5:$AZ$410,$B531,'Grid GenerationQueue'!$BA$5:$BA$410,$C531,'Grid GenerationQueue'!$BJ$5:$BJ$410,"Executed")</f>
        <v>0</v>
      </c>
      <c r="V531">
        <f>SUMIFS('Grid GenerationQueue'!AL$5:AL$410,'Grid GenerationQueue'!$AZ$5:$AZ$410,$B531,'Grid GenerationQueue'!$BA$5:$BA$410,$C531,'Grid GenerationQueue'!$BJ$5:$BJ$410,"Executed")</f>
        <v>0</v>
      </c>
      <c r="W531">
        <f>SUMIFS('Grid GenerationQueue'!AM$5:AM$410,'Grid GenerationQueue'!$AZ$5:$AZ$410,$B531,'Grid GenerationQueue'!$BA$5:$BA$410,$C531,'Grid GenerationQueue'!$BJ$5:$BJ$410,"Executed")</f>
        <v>0</v>
      </c>
      <c r="X531">
        <f>SUMIFS('Grid GenerationQueue'!AN$5:AN$410,'Grid GenerationQueue'!$AZ$5:$AZ$410,$B531,'Grid GenerationQueue'!$BA$5:$BA$410,$C531,'Grid GenerationQueue'!$BJ$5:$BJ$410,"Executed")</f>
        <v>0</v>
      </c>
      <c r="Y531">
        <f>SUMIFS('Grid GenerationQueue'!AO$5:AO$410,'Grid GenerationQueue'!$AZ$5:$AZ$410,$B531,'Grid GenerationQueue'!$BA$5:$BA$410,$C531,'Grid GenerationQueue'!$BJ$5:$BJ$410,"Executed")</f>
        <v>0</v>
      </c>
      <c r="Z531">
        <f>SUMIFS('Grid GenerationQueue'!AP$5:AP$410,'Grid GenerationQueue'!$AZ$5:$AZ$410,$B531,'Grid GenerationQueue'!$BA$5:$BA$410,$C531,'Grid GenerationQueue'!$BJ$5:$BJ$410,"Executed")</f>
        <v>0</v>
      </c>
      <c r="AA531">
        <f>SUMIFS('Grid GenerationQueue'!AQ$5:AQ$410,'Grid GenerationQueue'!$AZ$5:$AZ$410,$B531,'Grid GenerationQueue'!$BA$5:$BA$410,$C531,'Grid GenerationQueue'!$BJ$5:$BJ$410,"Executed")</f>
        <v>0</v>
      </c>
      <c r="AB531">
        <f>SUMIFS('Grid GenerationQueue'!AR$5:AR$410,'Grid GenerationQueue'!$AZ$5:$AZ$410,$B531,'Grid GenerationQueue'!$BA$5:$BA$410,$C531,'Grid GenerationQueue'!$BJ$5:$BJ$410,"Executed")</f>
        <v>0</v>
      </c>
      <c r="AD531">
        <f>SUMIFS('Grid GenerationQueue'!AG$5:AG$410,'Grid GenerationQueue'!$AZ$5:$AZ$410,$B531,'Grid GenerationQueue'!$BA$5:$BA$410,$C531,'Grid GenerationQueue'!$BH$5:$BH$410,"&lt;&gt;"&amp;"")+SUMIFS('Grid GenerationQueue'!AG$5:AG$410,'Grid GenerationQueue'!$AZ$5:$AZ$410,$B531,'Grid GenerationQueue'!$BA$5:$BA$410,$C531,'Grid GenerationQueue'!$BH$5:$BH$410,"",'Grid GenerationQueue'!$AC$5:$AC$410,1)</f>
        <v>0</v>
      </c>
      <c r="AE531">
        <f>SUMIFS('Grid GenerationQueue'!AH$5:AH$410,'Grid GenerationQueue'!$AZ$5:$AZ$410,$B531,'Grid GenerationQueue'!$BA$5:$BA$410,$C531,'Grid GenerationQueue'!$BH$5:$BH$410,"&lt;&gt;"&amp;"")+SUMIFS('Grid GenerationQueue'!AH$5:AH$410,'Grid GenerationQueue'!$AZ$5:$AZ$410,$B531,'Grid GenerationQueue'!$BA$5:$BA$410,$C531,'Grid GenerationQueue'!$BH$5:$BH$410,"",'Grid GenerationQueue'!$AC$5:$AC$410,1)</f>
        <v>0</v>
      </c>
      <c r="AF531">
        <f>SUMIFS('Grid GenerationQueue'!AI$5:AI$410,'Grid GenerationQueue'!$AZ$5:$AZ$410,$B531,'Grid GenerationQueue'!$BA$5:$BA$410,$C531,'Grid GenerationQueue'!$BH$5:$BH$410,"&lt;&gt;"&amp;"")+SUMIFS('Grid GenerationQueue'!AI$5:AI$410,'Grid GenerationQueue'!$AZ$5:$AZ$410,$B531,'Grid GenerationQueue'!$BA$5:$BA$410,$C531,'Grid GenerationQueue'!$BH$5:$BH$410,"",'Grid GenerationQueue'!$AC$5:$AC$410,1)</f>
        <v>0</v>
      </c>
      <c r="AG531">
        <f>SUMIFS('Grid GenerationQueue'!AJ$5:AJ$410,'Grid GenerationQueue'!$AZ$5:$AZ$410,$B531,'Grid GenerationQueue'!$BA$5:$BA$410,$C531,'Grid GenerationQueue'!$BH$5:$BH$410,"&lt;&gt;"&amp;"")+SUMIFS('Grid GenerationQueue'!AJ$5:AJ$410,'Grid GenerationQueue'!$AZ$5:$AZ$410,$B531,'Grid GenerationQueue'!$BA$5:$BA$410,$C531,'Grid GenerationQueue'!$BH$5:$BH$410,"",'Grid GenerationQueue'!$AC$5:$AC$410,1)</f>
        <v>0</v>
      </c>
      <c r="AH531">
        <f>SUMIFS('Grid GenerationQueue'!AK$5:AK$410,'Grid GenerationQueue'!$AZ$5:$AZ$410,$B531,'Grid GenerationQueue'!$BA$5:$BA$410,$C531,'Grid GenerationQueue'!$BH$5:$BH$410,"&lt;&gt;"&amp;"")+SUMIFS('Grid GenerationQueue'!AK$5:AK$410,'Grid GenerationQueue'!$AZ$5:$AZ$410,$B531,'Grid GenerationQueue'!$BA$5:$BA$410,$C531,'Grid GenerationQueue'!$BH$5:$BH$410,"",'Grid GenerationQueue'!$AC$5:$AC$410,1)</f>
        <v>0</v>
      </c>
      <c r="AI531">
        <f>SUMIFS('Grid GenerationQueue'!AL$5:AL$410,'Grid GenerationQueue'!$AZ$5:$AZ$410,$B531,'Grid GenerationQueue'!$BA$5:$BA$410,$C531,'Grid GenerationQueue'!$BH$5:$BH$410,"&lt;&gt;"&amp;"")+SUMIFS('Grid GenerationQueue'!AL$5:AL$410,'Grid GenerationQueue'!$AZ$5:$AZ$410,$B531,'Grid GenerationQueue'!$BA$5:$BA$410,$C531,'Grid GenerationQueue'!$BH$5:$BH$410,"",'Grid GenerationQueue'!$AC$5:$AC$410,1)</f>
        <v>0</v>
      </c>
      <c r="AJ531">
        <f>SUMIFS('Grid GenerationQueue'!AM$5:AM$410,'Grid GenerationQueue'!$AZ$5:$AZ$410,$B531,'Grid GenerationQueue'!$BA$5:$BA$410,$C531,'Grid GenerationQueue'!$BH$5:$BH$410,"&lt;&gt;"&amp;"")+SUMIFS('Grid GenerationQueue'!AM$5:AM$410,'Grid GenerationQueue'!$AZ$5:$AZ$410,$B531,'Grid GenerationQueue'!$BA$5:$BA$410,$C531,'Grid GenerationQueue'!$BH$5:$BH$410,"",'Grid GenerationQueue'!$AC$5:$AC$410,1)</f>
        <v>0</v>
      </c>
      <c r="AK531">
        <f>SUMIFS('Grid GenerationQueue'!AN$5:AN$410,'Grid GenerationQueue'!$AZ$5:$AZ$410,$B531,'Grid GenerationQueue'!$BA$5:$BA$410,$C531,'Grid GenerationQueue'!$BH$5:$BH$410,"&lt;&gt;"&amp;"")+SUMIFS('Grid GenerationQueue'!AN$5:AN$410,'Grid GenerationQueue'!$AZ$5:$AZ$410,$B531,'Grid GenerationQueue'!$BA$5:$BA$410,$C531,'Grid GenerationQueue'!$BH$5:$BH$410,"",'Grid GenerationQueue'!$AC$5:$AC$410,1)</f>
        <v>0</v>
      </c>
      <c r="AL531">
        <f>SUMIFS('Grid GenerationQueue'!AO$5:AO$410,'Grid GenerationQueue'!$AZ$5:$AZ$410,$B531,'Grid GenerationQueue'!$BA$5:$BA$410,$C531,'Grid GenerationQueue'!$BH$5:$BH$410,"&lt;&gt;"&amp;"")+SUMIFS('Grid GenerationQueue'!AO$5:AO$410,'Grid GenerationQueue'!$AZ$5:$AZ$410,$B531,'Grid GenerationQueue'!$BA$5:$BA$410,$C531,'Grid GenerationQueue'!$BH$5:$BH$410,"",'Grid GenerationQueue'!$AC$5:$AC$410,1)</f>
        <v>0</v>
      </c>
      <c r="AM531">
        <f>SUMIFS('Grid GenerationQueue'!AP$5:AP$410,'Grid GenerationQueue'!$AZ$5:$AZ$410,$B531,'Grid GenerationQueue'!$BA$5:$BA$410,$C531,'Grid GenerationQueue'!$BH$5:$BH$410,"&lt;&gt;"&amp;"")+SUMIFS('Grid GenerationQueue'!AP$5:AP$410,'Grid GenerationQueue'!$AZ$5:$AZ$410,$B531,'Grid GenerationQueue'!$BA$5:$BA$410,$C531,'Grid GenerationQueue'!$BH$5:$BH$410,"",'Grid GenerationQueue'!$AC$5:$AC$410,1)</f>
        <v>0</v>
      </c>
      <c r="AN531">
        <f>SUMIFS('Grid GenerationQueue'!AQ$5:AQ$410,'Grid GenerationQueue'!$AZ$5:$AZ$410,$B531,'Grid GenerationQueue'!$BA$5:$BA$410,$C531,'Grid GenerationQueue'!$BH$5:$BH$410,"&lt;&gt;"&amp;"")+SUMIFS('Grid GenerationQueue'!AQ$5:AQ$410,'Grid GenerationQueue'!$AZ$5:$AZ$410,$B531,'Grid GenerationQueue'!$BA$5:$BA$410,$C531,'Grid GenerationQueue'!$BH$5:$BH$410,"",'Grid GenerationQueue'!$AC$5:$AC$410,1)</f>
        <v>0</v>
      </c>
      <c r="AO531">
        <f>SUMIFS('Grid GenerationQueue'!AR$5:AR$410,'Grid GenerationQueue'!$AZ$5:$AZ$410,$B531,'Grid GenerationQueue'!$BA$5:$BA$410,$C531,'Grid GenerationQueue'!$BH$5:$BH$410,"&lt;&gt;"&amp;"")+SUMIFS('Grid GenerationQueue'!AR$5:AR$410,'Grid GenerationQueue'!$AZ$5:$AZ$410,$B531,'Grid GenerationQueue'!$BA$5:$BA$410,$C531,'Grid GenerationQueue'!$BH$5:$BH$410,"",'Grid GenerationQueue'!$AC$5:$AC$410,1)</f>
        <v>0</v>
      </c>
      <c r="AQ531">
        <f>SUMIFS('Grid GenerationQueue'!AG$5:AG$410,'Grid GenerationQueue'!$AZ$5:$AZ$410,$B531,'Grid GenerationQueue'!$BA$5:$BA$410,$C531,'Grid GenerationQueue'!$BK$5:$BK$410,"&gt;0")</f>
        <v>0</v>
      </c>
      <c r="AR531">
        <f>SUMIFS('Grid GenerationQueue'!AH$5:AH$410,'Grid GenerationQueue'!$AZ$5:$AZ$410,$B531,'Grid GenerationQueue'!$BA$5:$BA$410,$C531,'Grid GenerationQueue'!$BK$5:$BK$410,"&gt;0")</f>
        <v>0</v>
      </c>
      <c r="AS531">
        <f>SUMIFS('Grid GenerationQueue'!AI$5:AI$410,'Grid GenerationQueue'!$AZ$5:$AZ$410,$B531,'Grid GenerationQueue'!$BA$5:$BA$410,$C531,'Grid GenerationQueue'!$BK$5:$BK$410,"&gt;0")</f>
        <v>0</v>
      </c>
      <c r="AT531">
        <f>SUMIFS('Grid GenerationQueue'!AJ$5:AJ$410,'Grid GenerationQueue'!$AZ$5:$AZ$410,$B531,'Grid GenerationQueue'!$BA$5:$BA$410,$C531,'Grid GenerationQueue'!$BK$5:$BK$410,"&gt;0")</f>
        <v>0</v>
      </c>
      <c r="AU531">
        <f>SUMIFS('Grid GenerationQueue'!AK$5:AK$410,'Grid GenerationQueue'!$AZ$5:$AZ$410,$B531,'Grid GenerationQueue'!$BA$5:$BA$410,$C531,'Grid GenerationQueue'!$BK$5:$BK$410,"&gt;0")</f>
        <v>0</v>
      </c>
      <c r="AV531">
        <f>SUMIFS('Grid GenerationQueue'!AL$5:AL$410,'Grid GenerationQueue'!$AZ$5:$AZ$410,$B531,'Grid GenerationQueue'!$BA$5:$BA$410,$C531,'Grid GenerationQueue'!$BK$5:$BK$410,"&gt;0")</f>
        <v>0</v>
      </c>
      <c r="AW531">
        <f>SUMIFS('Grid GenerationQueue'!AM$5:AM$410,'Grid GenerationQueue'!$AZ$5:$AZ$410,$B531,'Grid GenerationQueue'!$BA$5:$BA$410,$C531,'Grid GenerationQueue'!$BK$5:$BK$410,"&gt;0")</f>
        <v>0</v>
      </c>
      <c r="AX531">
        <f>SUMIFS('Grid GenerationQueue'!AN$5:AN$410,'Grid GenerationQueue'!$AZ$5:$AZ$410,$B531,'Grid GenerationQueue'!$BA$5:$BA$410,$C531,'Grid GenerationQueue'!$BK$5:$BK$410,"&gt;0")</f>
        <v>0</v>
      </c>
      <c r="AY531">
        <f>SUMIFS('Grid GenerationQueue'!AO$5:AO$410,'Grid GenerationQueue'!$AZ$5:$AZ$410,$B531,'Grid GenerationQueue'!$BA$5:$BA$410,$C531,'Grid GenerationQueue'!$BK$5:$BK$410,"&gt;0")</f>
        <v>0</v>
      </c>
      <c r="AZ531">
        <f>SUMIFS('Grid GenerationQueue'!AP$5:AP$410,'Grid GenerationQueue'!$AZ$5:$AZ$410,$B531,'Grid GenerationQueue'!$BA$5:$BA$410,$C531,'Grid GenerationQueue'!$BK$5:$BK$410,"&gt;0")</f>
        <v>0</v>
      </c>
      <c r="BA531">
        <f>SUMIFS('Grid GenerationQueue'!AQ$5:AQ$410,'Grid GenerationQueue'!$AZ$5:$AZ$410,$B531,'Grid GenerationQueue'!$BA$5:$BA$410,$C531,'Grid GenerationQueue'!$BK$5:$BK$410,"&gt;0")</f>
        <v>0</v>
      </c>
      <c r="BB531">
        <f>SUMIFS('Grid GenerationQueue'!AR$5:AR$410,'Grid GenerationQueue'!$AZ$5:$AZ$410,$B531,'Grid GenerationQueue'!$BA$5:$BA$410,$C531,'Grid GenerationQueue'!$BK$5:$BK$410,"&gt;0")</f>
        <v>0</v>
      </c>
      <c r="BD531">
        <f>SUMIFS('Grid GenerationQueue'!AG$5:AG$410,'Grid GenerationQueue'!$AZ$5:$AZ$410,$B531,'Grid GenerationQueue'!$BA$5:$BA$410,$C531,'Grid GenerationQueue'!$BD$5:$BD$410,"&lt;="&amp;$BE$3)</f>
        <v>0</v>
      </c>
      <c r="BE531">
        <f>SUMIFS('Grid GenerationQueue'!AH$5:AH$410,'Grid GenerationQueue'!$AZ$5:$AZ$410,$B531,'Grid GenerationQueue'!$BA$5:$BA$410,$C531,'Grid GenerationQueue'!$BD$5:$BD$410,"&lt;="&amp;$BE$3)</f>
        <v>0</v>
      </c>
      <c r="BF531">
        <f>SUMIFS('Grid GenerationQueue'!AI$5:AI$410,'Grid GenerationQueue'!$AZ$5:$AZ$410,$B531,'Grid GenerationQueue'!$BA$5:$BA$410,$C531,'Grid GenerationQueue'!$BD$5:$BD$410,"&lt;="&amp;$BE$3)</f>
        <v>0</v>
      </c>
      <c r="BG531">
        <f>SUMIFS('Grid GenerationQueue'!AJ$5:AJ$410,'Grid GenerationQueue'!$AZ$5:$AZ$410,$B531,'Grid GenerationQueue'!$BA$5:$BA$410,$C531,'Grid GenerationQueue'!$BD$5:$BD$410,"&lt;="&amp;$BE$3)</f>
        <v>0</v>
      </c>
      <c r="BH531">
        <f>SUMIFS('Grid GenerationQueue'!AK$5:AK$410,'Grid GenerationQueue'!$AZ$5:$AZ$410,$B531,'Grid GenerationQueue'!$BA$5:$BA$410,$C531,'Grid GenerationQueue'!$BD$5:$BD$410,"&lt;="&amp;$BE$3)</f>
        <v>0</v>
      </c>
      <c r="BI531">
        <f>SUMIFS('Grid GenerationQueue'!AL$5:AL$410,'Grid GenerationQueue'!$AZ$5:$AZ$410,$B531,'Grid GenerationQueue'!$BA$5:$BA$410,$C531,'Grid GenerationQueue'!$BD$5:$BD$410,"&lt;="&amp;$BE$3)</f>
        <v>0</v>
      </c>
      <c r="BJ531">
        <f>SUMIFS('Grid GenerationQueue'!AM$5:AM$410,'Grid GenerationQueue'!$AZ$5:$AZ$410,$B531,'Grid GenerationQueue'!$BA$5:$BA$410,$C531,'Grid GenerationQueue'!$BD$5:$BD$410,"&lt;="&amp;$BE$3)</f>
        <v>0</v>
      </c>
      <c r="BK531">
        <f>SUMIFS('Grid GenerationQueue'!AN$5:AN$410,'Grid GenerationQueue'!$AZ$5:$AZ$410,$B531,'Grid GenerationQueue'!$BA$5:$BA$410,$C531,'Grid GenerationQueue'!$BD$5:$BD$410,"&lt;="&amp;$BE$3)</f>
        <v>0</v>
      </c>
      <c r="BL531">
        <f>SUMIFS('Grid GenerationQueue'!AO$5:AO$410,'Grid GenerationQueue'!$AZ$5:$AZ$410,$B531,'Grid GenerationQueue'!$BA$5:$BA$410,$C531,'Grid GenerationQueue'!$BD$5:$BD$410,"&lt;="&amp;$BE$3)</f>
        <v>0</v>
      </c>
      <c r="BM531">
        <f>SUMIFS('Grid GenerationQueue'!AP$5:AP$410,'Grid GenerationQueue'!$AZ$5:$AZ$410,$B531,'Grid GenerationQueue'!$BA$5:$BA$410,$C531,'Grid GenerationQueue'!$BD$5:$BD$410,"&lt;="&amp;$BE$3)</f>
        <v>0</v>
      </c>
      <c r="BN531">
        <f>SUMIFS('Grid GenerationQueue'!AQ$5:AQ$410,'Grid GenerationQueue'!$AZ$5:$AZ$410,$B531,'Grid GenerationQueue'!$BA$5:$BA$410,$C531,'Grid GenerationQueue'!$BD$5:$BD$410,"&lt;="&amp;$BE$3)</f>
        <v>0</v>
      </c>
      <c r="BO531">
        <f>SUMIFS('Grid GenerationQueue'!AR$5:AR$410,'Grid GenerationQueue'!$AZ$5:$AZ$410,$B531,'Grid GenerationQueue'!$BA$5:$BA$410,$C531,'Grid GenerationQueue'!$BD$5:$BD$410,"&lt;="&amp;$BE$3)</f>
        <v>0</v>
      </c>
      <c r="BQ531">
        <f>SUMIFS('Grid GenerationQueue'!AG$5:AG$410,'Grid GenerationQueue'!$AZ$5:$AZ$410,$B531,'Grid GenerationQueue'!$BA$5:$BA$410,$C531,'Grid GenerationQueue'!$BJ$5:$BJ$410,"Executed",'Grid GenerationQueue'!$BD$5:$BD$410,"&lt;="&amp;$BE$3)</f>
        <v>0</v>
      </c>
      <c r="BR531">
        <f>SUMIFS('Grid GenerationQueue'!AH$5:AH$410,'Grid GenerationQueue'!$AZ$5:$AZ$410,$B531,'Grid GenerationQueue'!$BA$5:$BA$410,$C531,'Grid GenerationQueue'!$BJ$5:$BJ$410,"Executed",'Grid GenerationQueue'!$BD$5:$BD$410,"&lt;="&amp;$BE$3)</f>
        <v>0</v>
      </c>
      <c r="BS531">
        <f>SUMIFS('Grid GenerationQueue'!AI$5:AI$410,'Grid GenerationQueue'!$AZ$5:$AZ$410,$B531,'Grid GenerationQueue'!$BA$5:$BA$410,$C531,'Grid GenerationQueue'!$BJ$5:$BJ$410,"Executed",'Grid GenerationQueue'!$BD$5:$BD$410,"&lt;="&amp;$BE$3)</f>
        <v>0</v>
      </c>
      <c r="BT531">
        <f>SUMIFS('Grid GenerationQueue'!AJ$5:AJ$410,'Grid GenerationQueue'!$AZ$5:$AZ$410,$B531,'Grid GenerationQueue'!$BA$5:$BA$410,$C531,'Grid GenerationQueue'!$BJ$5:$BJ$410,"Executed",'Grid GenerationQueue'!$BD$5:$BD$410,"&lt;="&amp;$BE$3)</f>
        <v>0</v>
      </c>
      <c r="BU531">
        <f>SUMIFS('Grid GenerationQueue'!AK$5:AK$410,'Grid GenerationQueue'!$AZ$5:$AZ$410,$B531,'Grid GenerationQueue'!$BA$5:$BA$410,$C531,'Grid GenerationQueue'!$BJ$5:$BJ$410,"Executed",'Grid GenerationQueue'!$BD$5:$BD$410,"&lt;="&amp;$BE$3)</f>
        <v>0</v>
      </c>
      <c r="BV531">
        <f>SUMIFS('Grid GenerationQueue'!AL$5:AL$410,'Grid GenerationQueue'!$AZ$5:$AZ$410,$B531,'Grid GenerationQueue'!$BA$5:$BA$410,$C531,'Grid GenerationQueue'!$BJ$5:$BJ$410,"Executed",'Grid GenerationQueue'!$BD$5:$BD$410,"&lt;="&amp;$BE$3)</f>
        <v>0</v>
      </c>
      <c r="BW531">
        <f>SUMIFS('Grid GenerationQueue'!AM$5:AM$410,'Grid GenerationQueue'!$AZ$5:$AZ$410,$B531,'Grid GenerationQueue'!$BA$5:$BA$410,$C531,'Grid GenerationQueue'!$BJ$5:$BJ$410,"Executed",'Grid GenerationQueue'!$BD$5:$BD$410,"&lt;="&amp;$BE$3)</f>
        <v>0</v>
      </c>
      <c r="BX531">
        <f>SUMIFS('Grid GenerationQueue'!AN$5:AN$410,'Grid GenerationQueue'!$AZ$5:$AZ$410,$B531,'Grid GenerationQueue'!$BA$5:$BA$410,$C531,'Grid GenerationQueue'!$BJ$5:$BJ$410,"Executed",'Grid GenerationQueue'!$BD$5:$BD$410,"&lt;="&amp;$BE$3)</f>
        <v>0</v>
      </c>
      <c r="BY531">
        <f>SUMIFS('Grid GenerationQueue'!AO$5:AO$410,'Grid GenerationQueue'!$AZ$5:$AZ$410,$B531,'Grid GenerationQueue'!$BA$5:$BA$410,$C531,'Grid GenerationQueue'!$BJ$5:$BJ$410,"Executed",'Grid GenerationQueue'!$BD$5:$BD$410,"&lt;="&amp;$BE$3)</f>
        <v>0</v>
      </c>
      <c r="BZ531">
        <f>SUMIFS('Grid GenerationQueue'!AP$5:AP$410,'Grid GenerationQueue'!$AZ$5:$AZ$410,$B531,'Grid GenerationQueue'!$BA$5:$BA$410,$C531,'Grid GenerationQueue'!$BJ$5:$BJ$410,"Executed",'Grid GenerationQueue'!$BD$5:$BD$410,"&lt;="&amp;$BE$3)</f>
        <v>0</v>
      </c>
      <c r="CA531">
        <f>SUMIFS('Grid GenerationQueue'!AQ$5:AQ$410,'Grid GenerationQueue'!$AZ$5:$AZ$410,$B531,'Grid GenerationQueue'!$BA$5:$BA$410,$C531,'Grid GenerationQueue'!$BJ$5:$BJ$410,"Executed",'Grid GenerationQueue'!$BD$5:$BD$410,"&lt;="&amp;$BE$3)</f>
        <v>0</v>
      </c>
      <c r="CB531">
        <f>SUMIFS('Grid GenerationQueue'!AR$5:AR$410,'Grid GenerationQueue'!$AZ$5:$AZ$410,$B531,'Grid GenerationQueue'!$BA$5:$BA$410,$C531,'Grid GenerationQueue'!$BJ$5:$BJ$410,"Executed",'Grid GenerationQueue'!$BD$5:$BD$410,"&lt;="&amp;$BE$3)</f>
        <v>0</v>
      </c>
      <c r="CD531">
        <f>SUMIFS('Grid GenerationQueue'!AG$5:AG$410,'Grid GenerationQueue'!$AZ$5:$AZ$410,$B531,'Grid GenerationQueue'!$BA$5:$BA$410,$C531,'Grid GenerationQueue'!$BH$5:$BH$410,"&lt;&gt;"&amp;"",'Grid GenerationQueue'!$BD$5:$BD$410,"&lt;="&amp;$BE$3)</f>
        <v>0</v>
      </c>
      <c r="CE531">
        <f>SUMIFS('Grid GenerationQueue'!AH$5:AH$410,'Grid GenerationQueue'!$AZ$5:$AZ$410,$B531,'Grid GenerationQueue'!$BA$5:$BA$410,$C531,'Grid GenerationQueue'!$BH$5:$BH$410,"&lt;&gt;"&amp;"",'Grid GenerationQueue'!$BD$5:$BD$410,"&lt;="&amp;$BE$3)</f>
        <v>0</v>
      </c>
      <c r="CF531">
        <f>SUMIFS('Grid GenerationQueue'!AI$5:AI$410,'Grid GenerationQueue'!$AZ$5:$AZ$410,$B531,'Grid GenerationQueue'!$BA$5:$BA$410,$C531,'Grid GenerationQueue'!$BH$5:$BH$410,"&lt;&gt;"&amp;"",'Grid GenerationQueue'!$BD$5:$BD$410,"&lt;="&amp;$BE$3)</f>
        <v>0</v>
      </c>
      <c r="CG531">
        <f>SUMIFS('Grid GenerationQueue'!AJ$5:AJ$410,'Grid GenerationQueue'!$AZ$5:$AZ$410,$B531,'Grid GenerationQueue'!$BA$5:$BA$410,$C531,'Grid GenerationQueue'!$BH$5:$BH$410,"&lt;&gt;"&amp;"",'Grid GenerationQueue'!$BD$5:$BD$410,"&lt;="&amp;$BE$3)</f>
        <v>0</v>
      </c>
      <c r="CH531">
        <f>SUMIFS('Grid GenerationQueue'!AK$5:AK$410,'Grid GenerationQueue'!$AZ$5:$AZ$410,$B531,'Grid GenerationQueue'!$BA$5:$BA$410,$C531,'Grid GenerationQueue'!$BH$5:$BH$410,"&lt;&gt;"&amp;"",'Grid GenerationQueue'!$BD$5:$BD$410,"&lt;="&amp;$BE$3)</f>
        <v>0</v>
      </c>
      <c r="CI531">
        <f>SUMIFS('Grid GenerationQueue'!AL$5:AL$410,'Grid GenerationQueue'!$AZ$5:$AZ$410,$B531,'Grid GenerationQueue'!$BA$5:$BA$410,$C531,'Grid GenerationQueue'!$BH$5:$BH$410,"&lt;&gt;"&amp;"",'Grid GenerationQueue'!$BD$5:$BD$410,"&lt;="&amp;$BE$3)</f>
        <v>0</v>
      </c>
      <c r="CJ531">
        <f>SUMIFS('Grid GenerationQueue'!AM$5:AM$410,'Grid GenerationQueue'!$AZ$5:$AZ$410,$B531,'Grid GenerationQueue'!$BA$5:$BA$410,$C531,'Grid GenerationQueue'!$BH$5:$BH$410,"&lt;&gt;"&amp;"",'Grid GenerationQueue'!$BD$5:$BD$410,"&lt;="&amp;$BE$3)</f>
        <v>0</v>
      </c>
      <c r="CK531">
        <f>SUMIFS('Grid GenerationQueue'!AN$5:AN$410,'Grid GenerationQueue'!$AZ$5:$AZ$410,$B531,'Grid GenerationQueue'!$BA$5:$BA$410,$C531,'Grid GenerationQueue'!$BH$5:$BH$410,"&lt;&gt;"&amp;"",'Grid GenerationQueue'!$BD$5:$BD$410,"&lt;="&amp;$BE$3)</f>
        <v>0</v>
      </c>
      <c r="CL531">
        <f>SUMIFS('Grid GenerationQueue'!AO$5:AO$410,'Grid GenerationQueue'!$AZ$5:$AZ$410,$B531,'Grid GenerationQueue'!$BA$5:$BA$410,$C531,'Grid GenerationQueue'!$BH$5:$BH$410,"&lt;&gt;"&amp;"",'Grid GenerationQueue'!$BD$5:$BD$410,"&lt;="&amp;$BE$3)</f>
        <v>0</v>
      </c>
      <c r="CM531">
        <f>SUMIFS('Grid GenerationQueue'!AP$5:AP$410,'Grid GenerationQueue'!$AZ$5:$AZ$410,$B531,'Grid GenerationQueue'!$BA$5:$BA$410,$C531,'Grid GenerationQueue'!$BH$5:$BH$410,"&lt;&gt;"&amp;"",'Grid GenerationQueue'!$BD$5:$BD$410,"&lt;="&amp;$BE$3)</f>
        <v>0</v>
      </c>
      <c r="CN531">
        <f>SUMIFS('Grid GenerationQueue'!AQ$5:AQ$410,'Grid GenerationQueue'!$AZ$5:$AZ$410,$B531,'Grid GenerationQueue'!$BA$5:$BA$410,$C531,'Grid GenerationQueue'!$BH$5:$BH$410,"&lt;&gt;"&amp;"",'Grid GenerationQueue'!$BD$5:$BD$410,"&lt;="&amp;$BE$3)</f>
        <v>0</v>
      </c>
      <c r="CO531">
        <f>SUMIFS('Grid GenerationQueue'!AR$5:AR$410,'Grid GenerationQueue'!$AZ$5:$AZ$410,$B531,'Grid GenerationQueue'!$BA$5:$BA$410,$C531,'Grid GenerationQueue'!$BH$5:$BH$410,"&lt;&gt;"&amp;"",'Grid GenerationQueue'!$BD$5:$BD$410,"&lt;="&amp;$BE$3)</f>
        <v>0</v>
      </c>
      <c r="CQ531">
        <f>SUMIFS('Grid GenerationQueue'!AG$5:AG$410,'Grid GenerationQueue'!$AZ$5:$AZ$410,$B531,'Grid GenerationQueue'!$BA$5:$BA$410,$C531,'Grid GenerationQueue'!$BK$5:$BK$410,"&gt;0",'Grid GenerationQueue'!$BD$5:$BD$410,"&lt;="&amp;$BE$3)</f>
        <v>0</v>
      </c>
      <c r="CR531">
        <f>SUMIFS('Grid GenerationQueue'!AH$5:AH$410,'Grid GenerationQueue'!$AZ$5:$AZ$410,$B531,'Grid GenerationQueue'!$BA$5:$BA$410,$C531,'Grid GenerationQueue'!$BK$5:$BK$410,"&gt;0",'Grid GenerationQueue'!$BD$5:$BD$410,"&lt;="&amp;$BE$3)</f>
        <v>0</v>
      </c>
      <c r="CS531">
        <f>SUMIFS('Grid GenerationQueue'!AI$5:AI$410,'Grid GenerationQueue'!$AZ$5:$AZ$410,$B531,'Grid GenerationQueue'!$BA$5:$BA$410,$C531,'Grid GenerationQueue'!$BK$5:$BK$410,"&gt;0",'Grid GenerationQueue'!$BD$5:$BD$410,"&lt;="&amp;$BE$3)</f>
        <v>0</v>
      </c>
      <c r="CT531">
        <f>SUMIFS('Grid GenerationQueue'!AJ$5:AJ$410,'Grid GenerationQueue'!$AZ$5:$AZ$410,$B531,'Grid GenerationQueue'!$BA$5:$BA$410,$C531,'Grid GenerationQueue'!$BK$5:$BK$410,"&gt;0",'Grid GenerationQueue'!$BD$5:$BD$410,"&lt;="&amp;$BE$3)</f>
        <v>0</v>
      </c>
      <c r="CU531">
        <f>SUMIFS('Grid GenerationQueue'!AK$5:AK$410,'Grid GenerationQueue'!$AZ$5:$AZ$410,$B531,'Grid GenerationQueue'!$BA$5:$BA$410,$C531,'Grid GenerationQueue'!$BK$5:$BK$410,"&gt;0",'Grid GenerationQueue'!$BD$5:$BD$410,"&lt;="&amp;$BE$3)</f>
        <v>0</v>
      </c>
      <c r="CV531">
        <f>SUMIFS('Grid GenerationQueue'!AL$5:AL$410,'Grid GenerationQueue'!$AZ$5:$AZ$410,$B531,'Grid GenerationQueue'!$BA$5:$BA$410,$C531,'Grid GenerationQueue'!$BK$5:$BK$410,"&gt;0",'Grid GenerationQueue'!$BD$5:$BD$410,"&lt;="&amp;$BE$3)</f>
        <v>0</v>
      </c>
      <c r="CW531">
        <f>SUMIFS('Grid GenerationQueue'!AM$5:AM$410,'Grid GenerationQueue'!$AZ$5:$AZ$410,$B531,'Grid GenerationQueue'!$BA$5:$BA$410,$C531,'Grid GenerationQueue'!$BK$5:$BK$410,"&gt;0",'Grid GenerationQueue'!$BD$5:$BD$410,"&lt;="&amp;$BE$3)</f>
        <v>0</v>
      </c>
      <c r="CX531">
        <f>SUMIFS('Grid GenerationQueue'!AN$5:AN$410,'Grid GenerationQueue'!$AZ$5:$AZ$410,$B531,'Grid GenerationQueue'!$BA$5:$BA$410,$C531,'Grid GenerationQueue'!$BK$5:$BK$410,"&gt;0",'Grid GenerationQueue'!$BD$5:$BD$410,"&lt;="&amp;$BE$3)</f>
        <v>0</v>
      </c>
      <c r="CY531">
        <f>SUMIFS('Grid GenerationQueue'!AO$5:AO$410,'Grid GenerationQueue'!$AZ$5:$AZ$410,$B531,'Grid GenerationQueue'!$BA$5:$BA$410,$C531,'Grid GenerationQueue'!$BK$5:$BK$410,"&gt;0",'Grid GenerationQueue'!$BD$5:$BD$410,"&lt;="&amp;$BE$3)</f>
        <v>0</v>
      </c>
      <c r="CZ531">
        <f>SUMIFS('Grid GenerationQueue'!AP$5:AP$410,'Grid GenerationQueue'!$AZ$5:$AZ$410,$B531,'Grid GenerationQueue'!$BA$5:$BA$410,$C531,'Grid GenerationQueue'!$BK$5:$BK$410,"&gt;0",'Grid GenerationQueue'!$BD$5:$BD$410,"&lt;="&amp;$BE$3)</f>
        <v>0</v>
      </c>
      <c r="DA531">
        <f>SUMIFS('Grid GenerationQueue'!AQ$5:AQ$410,'Grid GenerationQueue'!$AZ$5:$AZ$410,$B531,'Grid GenerationQueue'!$BA$5:$BA$410,$C531,'Grid GenerationQueue'!$BK$5:$BK$410,"&gt;0",'Grid GenerationQueue'!$BD$5:$BD$410,"&lt;="&amp;$BE$3)</f>
        <v>0</v>
      </c>
      <c r="DB531">
        <f>SUMIFS('Grid GenerationQueue'!AR$5:AR$410,'Grid GenerationQueue'!$AZ$5:$AZ$410,$B531,'Grid GenerationQueue'!$BA$5:$BA$410,$C531,'Grid GenerationQueue'!$BK$5:$BK$410,"&gt;0",'Grid GenerationQueue'!$BD$5:$BD$410,"&lt;="&amp;$BE$3)</f>
        <v>0</v>
      </c>
    </row>
    <row r="532" spans="1:106" x14ac:dyDescent="0.35">
      <c r="A532" t="s">
        <v>4748</v>
      </c>
      <c r="B532" t="s">
        <v>5010</v>
      </c>
      <c r="C532">
        <v>115</v>
      </c>
      <c r="D532">
        <f>SUMIFS('Grid GenerationQueue'!AG$5:AG$410,'Grid GenerationQueue'!$AZ$5:$AZ$410,$B532,'Grid GenerationQueue'!$BA$5:$BA$410,$C532)</f>
        <v>0</v>
      </c>
      <c r="E532">
        <f>SUMIFS('Grid GenerationQueue'!AH$5:AH$410,'Grid GenerationQueue'!$AZ$5:$AZ$410,$B532,'Grid GenerationQueue'!$BA$5:$BA$410,$C532)</f>
        <v>0</v>
      </c>
      <c r="F532">
        <f>SUMIFS('Grid GenerationQueue'!AI$5:AI$410,'Grid GenerationQueue'!$AZ$5:$AZ$410,$B532,'Grid GenerationQueue'!$BA$5:$BA$410,$C532)</f>
        <v>0</v>
      </c>
      <c r="G532">
        <f>SUMIFS('Grid GenerationQueue'!AJ$5:AJ$410,'Grid GenerationQueue'!$AZ$5:$AZ$410,$B532,'Grid GenerationQueue'!$BA$5:$BA$410,$C532)</f>
        <v>0</v>
      </c>
      <c r="H532">
        <f>SUMIFS('Grid GenerationQueue'!AK$5:AK$410,'Grid GenerationQueue'!$AZ$5:$AZ$410,$B532,'Grid GenerationQueue'!$BA$5:$BA$410,$C532)</f>
        <v>0</v>
      </c>
      <c r="I532">
        <f>SUMIFS('Grid GenerationQueue'!AL$5:AL$410,'Grid GenerationQueue'!$AZ$5:$AZ$410,$B532,'Grid GenerationQueue'!$BA$5:$BA$410,$C532)</f>
        <v>0</v>
      </c>
      <c r="J532">
        <f>SUMIFS('Grid GenerationQueue'!AM$5:AM$410,'Grid GenerationQueue'!$AZ$5:$AZ$410,$B532,'Grid GenerationQueue'!$BA$5:$BA$410,$C532)</f>
        <v>0</v>
      </c>
      <c r="K532">
        <f>SUMIFS('Grid GenerationQueue'!AN$5:AN$410,'Grid GenerationQueue'!$AZ$5:$AZ$410,$B532,'Grid GenerationQueue'!$BA$5:$BA$410,$C532)</f>
        <v>0</v>
      </c>
      <c r="L532">
        <f>SUMIFS('Grid GenerationQueue'!AO$5:AO$410,'Grid GenerationQueue'!$AZ$5:$AZ$410,$B532,'Grid GenerationQueue'!$BA$5:$BA$410,$C532)</f>
        <v>0</v>
      </c>
      <c r="M532">
        <f>SUMIFS('Grid GenerationQueue'!AP$5:AP$410,'Grid GenerationQueue'!$AZ$5:$AZ$410,$B532,'Grid GenerationQueue'!$BA$5:$BA$410,$C532)</f>
        <v>0</v>
      </c>
      <c r="N532">
        <f>SUMIFS('Grid GenerationQueue'!AQ$5:AQ$410,'Grid GenerationQueue'!$AZ$5:$AZ$410,$B532,'Grid GenerationQueue'!$BA$5:$BA$410,$C532)</f>
        <v>0</v>
      </c>
      <c r="O532">
        <f>SUMIFS('Grid GenerationQueue'!AR$5:AR$410,'Grid GenerationQueue'!$AZ$5:$AZ$410,$B532,'Grid GenerationQueue'!$BA$5:$BA$410,$C532)</f>
        <v>0</v>
      </c>
      <c r="Q532">
        <f>SUMIFS('Grid GenerationQueue'!AG$5:AG$410,'Grid GenerationQueue'!$AZ$5:$AZ$410,$B532,'Grid GenerationQueue'!$BA$5:$BA$410,$C532,'Grid GenerationQueue'!$BJ$5:$BJ$410,"Executed")</f>
        <v>0</v>
      </c>
      <c r="R532">
        <f>SUMIFS('Grid GenerationQueue'!AH$5:AH$410,'Grid GenerationQueue'!$AZ$5:$AZ$410,$B532,'Grid GenerationQueue'!$BA$5:$BA$410,$C532,'Grid GenerationQueue'!$BJ$5:$BJ$410,"Executed")</f>
        <v>0</v>
      </c>
      <c r="S532">
        <f>SUMIFS('Grid GenerationQueue'!AI$5:AI$410,'Grid GenerationQueue'!$AZ$5:$AZ$410,$B532,'Grid GenerationQueue'!$BA$5:$BA$410,$C532,'Grid GenerationQueue'!$BJ$5:$BJ$410,"Executed")</f>
        <v>0</v>
      </c>
      <c r="T532">
        <f>SUMIFS('Grid GenerationQueue'!AJ$5:AJ$410,'Grid GenerationQueue'!$AZ$5:$AZ$410,$B532,'Grid GenerationQueue'!$BA$5:$BA$410,$C532,'Grid GenerationQueue'!$BJ$5:$BJ$410,"Executed")</f>
        <v>0</v>
      </c>
      <c r="U532">
        <f>SUMIFS('Grid GenerationQueue'!AK$5:AK$410,'Grid GenerationQueue'!$AZ$5:$AZ$410,$B532,'Grid GenerationQueue'!$BA$5:$BA$410,$C532,'Grid GenerationQueue'!$BJ$5:$BJ$410,"Executed")</f>
        <v>0</v>
      </c>
      <c r="V532">
        <f>SUMIFS('Grid GenerationQueue'!AL$5:AL$410,'Grid GenerationQueue'!$AZ$5:$AZ$410,$B532,'Grid GenerationQueue'!$BA$5:$BA$410,$C532,'Grid GenerationQueue'!$BJ$5:$BJ$410,"Executed")</f>
        <v>0</v>
      </c>
      <c r="W532">
        <f>SUMIFS('Grid GenerationQueue'!AM$5:AM$410,'Grid GenerationQueue'!$AZ$5:$AZ$410,$B532,'Grid GenerationQueue'!$BA$5:$BA$410,$C532,'Grid GenerationQueue'!$BJ$5:$BJ$410,"Executed")</f>
        <v>0</v>
      </c>
      <c r="X532">
        <f>SUMIFS('Grid GenerationQueue'!AN$5:AN$410,'Grid GenerationQueue'!$AZ$5:$AZ$410,$B532,'Grid GenerationQueue'!$BA$5:$BA$410,$C532,'Grid GenerationQueue'!$BJ$5:$BJ$410,"Executed")</f>
        <v>0</v>
      </c>
      <c r="Y532">
        <f>SUMIFS('Grid GenerationQueue'!AO$5:AO$410,'Grid GenerationQueue'!$AZ$5:$AZ$410,$B532,'Grid GenerationQueue'!$BA$5:$BA$410,$C532,'Grid GenerationQueue'!$BJ$5:$BJ$410,"Executed")</f>
        <v>0</v>
      </c>
      <c r="Z532">
        <f>SUMIFS('Grid GenerationQueue'!AP$5:AP$410,'Grid GenerationQueue'!$AZ$5:$AZ$410,$B532,'Grid GenerationQueue'!$BA$5:$BA$410,$C532,'Grid GenerationQueue'!$BJ$5:$BJ$410,"Executed")</f>
        <v>0</v>
      </c>
      <c r="AA532">
        <f>SUMIFS('Grid GenerationQueue'!AQ$5:AQ$410,'Grid GenerationQueue'!$AZ$5:$AZ$410,$B532,'Grid GenerationQueue'!$BA$5:$BA$410,$C532,'Grid GenerationQueue'!$BJ$5:$BJ$410,"Executed")</f>
        <v>0</v>
      </c>
      <c r="AB532">
        <f>SUMIFS('Grid GenerationQueue'!AR$5:AR$410,'Grid GenerationQueue'!$AZ$5:$AZ$410,$B532,'Grid GenerationQueue'!$BA$5:$BA$410,$C532,'Grid GenerationQueue'!$BJ$5:$BJ$410,"Executed")</f>
        <v>0</v>
      </c>
      <c r="AD532">
        <f>SUMIFS('Grid GenerationQueue'!AG$5:AG$410,'Grid GenerationQueue'!$AZ$5:$AZ$410,$B532,'Grid GenerationQueue'!$BA$5:$BA$410,$C532,'Grid GenerationQueue'!$BH$5:$BH$410,"&lt;&gt;"&amp;"")+SUMIFS('Grid GenerationQueue'!AG$5:AG$410,'Grid GenerationQueue'!$AZ$5:$AZ$410,$B532,'Grid GenerationQueue'!$BA$5:$BA$410,$C532,'Grid GenerationQueue'!$BH$5:$BH$410,"",'Grid GenerationQueue'!$AC$5:$AC$410,1)</f>
        <v>0</v>
      </c>
      <c r="AE532">
        <f>SUMIFS('Grid GenerationQueue'!AH$5:AH$410,'Grid GenerationQueue'!$AZ$5:$AZ$410,$B532,'Grid GenerationQueue'!$BA$5:$BA$410,$C532,'Grid GenerationQueue'!$BH$5:$BH$410,"&lt;&gt;"&amp;"")+SUMIFS('Grid GenerationQueue'!AH$5:AH$410,'Grid GenerationQueue'!$AZ$5:$AZ$410,$B532,'Grid GenerationQueue'!$BA$5:$BA$410,$C532,'Grid GenerationQueue'!$BH$5:$BH$410,"",'Grid GenerationQueue'!$AC$5:$AC$410,1)</f>
        <v>0</v>
      </c>
      <c r="AF532">
        <f>SUMIFS('Grid GenerationQueue'!AI$5:AI$410,'Grid GenerationQueue'!$AZ$5:$AZ$410,$B532,'Grid GenerationQueue'!$BA$5:$BA$410,$C532,'Grid GenerationQueue'!$BH$5:$BH$410,"&lt;&gt;"&amp;"")+SUMIFS('Grid GenerationQueue'!AI$5:AI$410,'Grid GenerationQueue'!$AZ$5:$AZ$410,$B532,'Grid GenerationQueue'!$BA$5:$BA$410,$C532,'Grid GenerationQueue'!$BH$5:$BH$410,"",'Grid GenerationQueue'!$AC$5:$AC$410,1)</f>
        <v>0</v>
      </c>
      <c r="AG532">
        <f>SUMIFS('Grid GenerationQueue'!AJ$5:AJ$410,'Grid GenerationQueue'!$AZ$5:$AZ$410,$B532,'Grid GenerationQueue'!$BA$5:$BA$410,$C532,'Grid GenerationQueue'!$BH$5:$BH$410,"&lt;&gt;"&amp;"")+SUMIFS('Grid GenerationQueue'!AJ$5:AJ$410,'Grid GenerationQueue'!$AZ$5:$AZ$410,$B532,'Grid GenerationQueue'!$BA$5:$BA$410,$C532,'Grid GenerationQueue'!$BH$5:$BH$410,"",'Grid GenerationQueue'!$AC$5:$AC$410,1)</f>
        <v>0</v>
      </c>
      <c r="AH532">
        <f>SUMIFS('Grid GenerationQueue'!AK$5:AK$410,'Grid GenerationQueue'!$AZ$5:$AZ$410,$B532,'Grid GenerationQueue'!$BA$5:$BA$410,$C532,'Grid GenerationQueue'!$BH$5:$BH$410,"&lt;&gt;"&amp;"")+SUMIFS('Grid GenerationQueue'!AK$5:AK$410,'Grid GenerationQueue'!$AZ$5:$AZ$410,$B532,'Grid GenerationQueue'!$BA$5:$BA$410,$C532,'Grid GenerationQueue'!$BH$5:$BH$410,"",'Grid GenerationQueue'!$AC$5:$AC$410,1)</f>
        <v>0</v>
      </c>
      <c r="AI532">
        <f>SUMIFS('Grid GenerationQueue'!AL$5:AL$410,'Grid GenerationQueue'!$AZ$5:$AZ$410,$B532,'Grid GenerationQueue'!$BA$5:$BA$410,$C532,'Grid GenerationQueue'!$BH$5:$BH$410,"&lt;&gt;"&amp;"")+SUMIFS('Grid GenerationQueue'!AL$5:AL$410,'Grid GenerationQueue'!$AZ$5:$AZ$410,$B532,'Grid GenerationQueue'!$BA$5:$BA$410,$C532,'Grid GenerationQueue'!$BH$5:$BH$410,"",'Grid GenerationQueue'!$AC$5:$AC$410,1)</f>
        <v>0</v>
      </c>
      <c r="AJ532">
        <f>SUMIFS('Grid GenerationQueue'!AM$5:AM$410,'Grid GenerationQueue'!$AZ$5:$AZ$410,$B532,'Grid GenerationQueue'!$BA$5:$BA$410,$C532,'Grid GenerationQueue'!$BH$5:$BH$410,"&lt;&gt;"&amp;"")+SUMIFS('Grid GenerationQueue'!AM$5:AM$410,'Grid GenerationQueue'!$AZ$5:$AZ$410,$B532,'Grid GenerationQueue'!$BA$5:$BA$410,$C532,'Grid GenerationQueue'!$BH$5:$BH$410,"",'Grid GenerationQueue'!$AC$5:$AC$410,1)</f>
        <v>0</v>
      </c>
      <c r="AK532">
        <f>SUMIFS('Grid GenerationQueue'!AN$5:AN$410,'Grid GenerationQueue'!$AZ$5:$AZ$410,$B532,'Grid GenerationQueue'!$BA$5:$BA$410,$C532,'Grid GenerationQueue'!$BH$5:$BH$410,"&lt;&gt;"&amp;"")+SUMIFS('Grid GenerationQueue'!AN$5:AN$410,'Grid GenerationQueue'!$AZ$5:$AZ$410,$B532,'Grid GenerationQueue'!$BA$5:$BA$410,$C532,'Grid GenerationQueue'!$BH$5:$BH$410,"",'Grid GenerationQueue'!$AC$5:$AC$410,1)</f>
        <v>0</v>
      </c>
      <c r="AL532">
        <f>SUMIFS('Grid GenerationQueue'!AO$5:AO$410,'Grid GenerationQueue'!$AZ$5:$AZ$410,$B532,'Grid GenerationQueue'!$BA$5:$BA$410,$C532,'Grid GenerationQueue'!$BH$5:$BH$410,"&lt;&gt;"&amp;"")+SUMIFS('Grid GenerationQueue'!AO$5:AO$410,'Grid GenerationQueue'!$AZ$5:$AZ$410,$B532,'Grid GenerationQueue'!$BA$5:$BA$410,$C532,'Grid GenerationQueue'!$BH$5:$BH$410,"",'Grid GenerationQueue'!$AC$5:$AC$410,1)</f>
        <v>0</v>
      </c>
      <c r="AM532">
        <f>SUMIFS('Grid GenerationQueue'!AP$5:AP$410,'Grid GenerationQueue'!$AZ$5:$AZ$410,$B532,'Grid GenerationQueue'!$BA$5:$BA$410,$C532,'Grid GenerationQueue'!$BH$5:$BH$410,"&lt;&gt;"&amp;"")+SUMIFS('Grid GenerationQueue'!AP$5:AP$410,'Grid GenerationQueue'!$AZ$5:$AZ$410,$B532,'Grid GenerationQueue'!$BA$5:$BA$410,$C532,'Grid GenerationQueue'!$BH$5:$BH$410,"",'Grid GenerationQueue'!$AC$5:$AC$410,1)</f>
        <v>0</v>
      </c>
      <c r="AN532">
        <f>SUMIFS('Grid GenerationQueue'!AQ$5:AQ$410,'Grid GenerationQueue'!$AZ$5:$AZ$410,$B532,'Grid GenerationQueue'!$BA$5:$BA$410,$C532,'Grid GenerationQueue'!$BH$5:$BH$410,"&lt;&gt;"&amp;"")+SUMIFS('Grid GenerationQueue'!AQ$5:AQ$410,'Grid GenerationQueue'!$AZ$5:$AZ$410,$B532,'Grid GenerationQueue'!$BA$5:$BA$410,$C532,'Grid GenerationQueue'!$BH$5:$BH$410,"",'Grid GenerationQueue'!$AC$5:$AC$410,1)</f>
        <v>0</v>
      </c>
      <c r="AO532">
        <f>SUMIFS('Grid GenerationQueue'!AR$5:AR$410,'Grid GenerationQueue'!$AZ$5:$AZ$410,$B532,'Grid GenerationQueue'!$BA$5:$BA$410,$C532,'Grid GenerationQueue'!$BH$5:$BH$410,"&lt;&gt;"&amp;"")+SUMIFS('Grid GenerationQueue'!AR$5:AR$410,'Grid GenerationQueue'!$AZ$5:$AZ$410,$B532,'Grid GenerationQueue'!$BA$5:$BA$410,$C532,'Grid GenerationQueue'!$BH$5:$BH$410,"",'Grid GenerationQueue'!$AC$5:$AC$410,1)</f>
        <v>0</v>
      </c>
      <c r="AQ532">
        <f>SUMIFS('Grid GenerationQueue'!AG$5:AG$410,'Grid GenerationQueue'!$AZ$5:$AZ$410,$B532,'Grid GenerationQueue'!$BA$5:$BA$410,$C532,'Grid GenerationQueue'!$BK$5:$BK$410,"&gt;0")</f>
        <v>0</v>
      </c>
      <c r="AR532">
        <f>SUMIFS('Grid GenerationQueue'!AH$5:AH$410,'Grid GenerationQueue'!$AZ$5:$AZ$410,$B532,'Grid GenerationQueue'!$BA$5:$BA$410,$C532,'Grid GenerationQueue'!$BK$5:$BK$410,"&gt;0")</f>
        <v>0</v>
      </c>
      <c r="AS532">
        <f>SUMIFS('Grid GenerationQueue'!AI$5:AI$410,'Grid GenerationQueue'!$AZ$5:$AZ$410,$B532,'Grid GenerationQueue'!$BA$5:$BA$410,$C532,'Grid GenerationQueue'!$BK$5:$BK$410,"&gt;0")</f>
        <v>0</v>
      </c>
      <c r="AT532">
        <f>SUMIFS('Grid GenerationQueue'!AJ$5:AJ$410,'Grid GenerationQueue'!$AZ$5:$AZ$410,$B532,'Grid GenerationQueue'!$BA$5:$BA$410,$C532,'Grid GenerationQueue'!$BK$5:$BK$410,"&gt;0")</f>
        <v>0</v>
      </c>
      <c r="AU532">
        <f>SUMIFS('Grid GenerationQueue'!AK$5:AK$410,'Grid GenerationQueue'!$AZ$5:$AZ$410,$B532,'Grid GenerationQueue'!$BA$5:$BA$410,$C532,'Grid GenerationQueue'!$BK$5:$BK$410,"&gt;0")</f>
        <v>0</v>
      </c>
      <c r="AV532">
        <f>SUMIFS('Grid GenerationQueue'!AL$5:AL$410,'Grid GenerationQueue'!$AZ$5:$AZ$410,$B532,'Grid GenerationQueue'!$BA$5:$BA$410,$C532,'Grid GenerationQueue'!$BK$5:$BK$410,"&gt;0")</f>
        <v>0</v>
      </c>
      <c r="AW532">
        <f>SUMIFS('Grid GenerationQueue'!AM$5:AM$410,'Grid GenerationQueue'!$AZ$5:$AZ$410,$B532,'Grid GenerationQueue'!$BA$5:$BA$410,$C532,'Grid GenerationQueue'!$BK$5:$BK$410,"&gt;0")</f>
        <v>0</v>
      </c>
      <c r="AX532">
        <f>SUMIFS('Grid GenerationQueue'!AN$5:AN$410,'Grid GenerationQueue'!$AZ$5:$AZ$410,$B532,'Grid GenerationQueue'!$BA$5:$BA$410,$C532,'Grid GenerationQueue'!$BK$5:$BK$410,"&gt;0")</f>
        <v>0</v>
      </c>
      <c r="AY532">
        <f>SUMIFS('Grid GenerationQueue'!AO$5:AO$410,'Grid GenerationQueue'!$AZ$5:$AZ$410,$B532,'Grid GenerationQueue'!$BA$5:$BA$410,$C532,'Grid GenerationQueue'!$BK$5:$BK$410,"&gt;0")</f>
        <v>0</v>
      </c>
      <c r="AZ532">
        <f>SUMIFS('Grid GenerationQueue'!AP$5:AP$410,'Grid GenerationQueue'!$AZ$5:$AZ$410,$B532,'Grid GenerationQueue'!$BA$5:$BA$410,$C532,'Grid GenerationQueue'!$BK$5:$BK$410,"&gt;0")</f>
        <v>0</v>
      </c>
      <c r="BA532">
        <f>SUMIFS('Grid GenerationQueue'!AQ$5:AQ$410,'Grid GenerationQueue'!$AZ$5:$AZ$410,$B532,'Grid GenerationQueue'!$BA$5:$BA$410,$C532,'Grid GenerationQueue'!$BK$5:$BK$410,"&gt;0")</f>
        <v>0</v>
      </c>
      <c r="BB532">
        <f>SUMIFS('Grid GenerationQueue'!AR$5:AR$410,'Grid GenerationQueue'!$AZ$5:$AZ$410,$B532,'Grid GenerationQueue'!$BA$5:$BA$410,$C532,'Grid GenerationQueue'!$BK$5:$BK$410,"&gt;0")</f>
        <v>0</v>
      </c>
      <c r="BD532">
        <f>SUMIFS('Grid GenerationQueue'!AG$5:AG$410,'Grid GenerationQueue'!$AZ$5:$AZ$410,$B532,'Grid GenerationQueue'!$BA$5:$BA$410,$C532,'Grid GenerationQueue'!$BD$5:$BD$410,"&lt;="&amp;$BE$3)</f>
        <v>0</v>
      </c>
      <c r="BE532">
        <f>SUMIFS('Grid GenerationQueue'!AH$5:AH$410,'Grid GenerationQueue'!$AZ$5:$AZ$410,$B532,'Grid GenerationQueue'!$BA$5:$BA$410,$C532,'Grid GenerationQueue'!$BD$5:$BD$410,"&lt;="&amp;$BE$3)</f>
        <v>0</v>
      </c>
      <c r="BF532">
        <f>SUMIFS('Grid GenerationQueue'!AI$5:AI$410,'Grid GenerationQueue'!$AZ$5:$AZ$410,$B532,'Grid GenerationQueue'!$BA$5:$BA$410,$C532,'Grid GenerationQueue'!$BD$5:$BD$410,"&lt;="&amp;$BE$3)</f>
        <v>0</v>
      </c>
      <c r="BG532">
        <f>SUMIFS('Grid GenerationQueue'!AJ$5:AJ$410,'Grid GenerationQueue'!$AZ$5:$AZ$410,$B532,'Grid GenerationQueue'!$BA$5:$BA$410,$C532,'Grid GenerationQueue'!$BD$5:$BD$410,"&lt;="&amp;$BE$3)</f>
        <v>0</v>
      </c>
      <c r="BH532">
        <f>SUMIFS('Grid GenerationQueue'!AK$5:AK$410,'Grid GenerationQueue'!$AZ$5:$AZ$410,$B532,'Grid GenerationQueue'!$BA$5:$BA$410,$C532,'Grid GenerationQueue'!$BD$5:$BD$410,"&lt;="&amp;$BE$3)</f>
        <v>0</v>
      </c>
      <c r="BI532">
        <f>SUMIFS('Grid GenerationQueue'!AL$5:AL$410,'Grid GenerationQueue'!$AZ$5:$AZ$410,$B532,'Grid GenerationQueue'!$BA$5:$BA$410,$C532,'Grid GenerationQueue'!$BD$5:$BD$410,"&lt;="&amp;$BE$3)</f>
        <v>0</v>
      </c>
      <c r="BJ532">
        <f>SUMIFS('Grid GenerationQueue'!AM$5:AM$410,'Grid GenerationQueue'!$AZ$5:$AZ$410,$B532,'Grid GenerationQueue'!$BA$5:$BA$410,$C532,'Grid GenerationQueue'!$BD$5:$BD$410,"&lt;="&amp;$BE$3)</f>
        <v>0</v>
      </c>
      <c r="BK532">
        <f>SUMIFS('Grid GenerationQueue'!AN$5:AN$410,'Grid GenerationQueue'!$AZ$5:$AZ$410,$B532,'Grid GenerationQueue'!$BA$5:$BA$410,$C532,'Grid GenerationQueue'!$BD$5:$BD$410,"&lt;="&amp;$BE$3)</f>
        <v>0</v>
      </c>
      <c r="BL532">
        <f>SUMIFS('Grid GenerationQueue'!AO$5:AO$410,'Grid GenerationQueue'!$AZ$5:$AZ$410,$B532,'Grid GenerationQueue'!$BA$5:$BA$410,$C532,'Grid GenerationQueue'!$BD$5:$BD$410,"&lt;="&amp;$BE$3)</f>
        <v>0</v>
      </c>
      <c r="BM532">
        <f>SUMIFS('Grid GenerationQueue'!AP$5:AP$410,'Grid GenerationQueue'!$AZ$5:$AZ$410,$B532,'Grid GenerationQueue'!$BA$5:$BA$410,$C532,'Grid GenerationQueue'!$BD$5:$BD$410,"&lt;="&amp;$BE$3)</f>
        <v>0</v>
      </c>
      <c r="BN532">
        <f>SUMIFS('Grid GenerationQueue'!AQ$5:AQ$410,'Grid GenerationQueue'!$AZ$5:$AZ$410,$B532,'Grid GenerationQueue'!$BA$5:$BA$410,$C532,'Grid GenerationQueue'!$BD$5:$BD$410,"&lt;="&amp;$BE$3)</f>
        <v>0</v>
      </c>
      <c r="BO532">
        <f>SUMIFS('Grid GenerationQueue'!AR$5:AR$410,'Grid GenerationQueue'!$AZ$5:$AZ$410,$B532,'Grid GenerationQueue'!$BA$5:$BA$410,$C532,'Grid GenerationQueue'!$BD$5:$BD$410,"&lt;="&amp;$BE$3)</f>
        <v>0</v>
      </c>
      <c r="BQ532">
        <f>SUMIFS('Grid GenerationQueue'!AG$5:AG$410,'Grid GenerationQueue'!$AZ$5:$AZ$410,$B532,'Grid GenerationQueue'!$BA$5:$BA$410,$C532,'Grid GenerationQueue'!$BJ$5:$BJ$410,"Executed",'Grid GenerationQueue'!$BD$5:$BD$410,"&lt;="&amp;$BE$3)</f>
        <v>0</v>
      </c>
      <c r="BR532">
        <f>SUMIFS('Grid GenerationQueue'!AH$5:AH$410,'Grid GenerationQueue'!$AZ$5:$AZ$410,$B532,'Grid GenerationQueue'!$BA$5:$BA$410,$C532,'Grid GenerationQueue'!$BJ$5:$BJ$410,"Executed",'Grid GenerationQueue'!$BD$5:$BD$410,"&lt;="&amp;$BE$3)</f>
        <v>0</v>
      </c>
      <c r="BS532">
        <f>SUMIFS('Grid GenerationQueue'!AI$5:AI$410,'Grid GenerationQueue'!$AZ$5:$AZ$410,$B532,'Grid GenerationQueue'!$BA$5:$BA$410,$C532,'Grid GenerationQueue'!$BJ$5:$BJ$410,"Executed",'Grid GenerationQueue'!$BD$5:$BD$410,"&lt;="&amp;$BE$3)</f>
        <v>0</v>
      </c>
      <c r="BT532">
        <f>SUMIFS('Grid GenerationQueue'!AJ$5:AJ$410,'Grid GenerationQueue'!$AZ$5:$AZ$410,$B532,'Grid GenerationQueue'!$BA$5:$BA$410,$C532,'Grid GenerationQueue'!$BJ$5:$BJ$410,"Executed",'Grid GenerationQueue'!$BD$5:$BD$410,"&lt;="&amp;$BE$3)</f>
        <v>0</v>
      </c>
      <c r="BU532">
        <f>SUMIFS('Grid GenerationQueue'!AK$5:AK$410,'Grid GenerationQueue'!$AZ$5:$AZ$410,$B532,'Grid GenerationQueue'!$BA$5:$BA$410,$C532,'Grid GenerationQueue'!$BJ$5:$BJ$410,"Executed",'Grid GenerationQueue'!$BD$5:$BD$410,"&lt;="&amp;$BE$3)</f>
        <v>0</v>
      </c>
      <c r="BV532">
        <f>SUMIFS('Grid GenerationQueue'!AL$5:AL$410,'Grid GenerationQueue'!$AZ$5:$AZ$410,$B532,'Grid GenerationQueue'!$BA$5:$BA$410,$C532,'Grid GenerationQueue'!$BJ$5:$BJ$410,"Executed",'Grid GenerationQueue'!$BD$5:$BD$410,"&lt;="&amp;$BE$3)</f>
        <v>0</v>
      </c>
      <c r="BW532">
        <f>SUMIFS('Grid GenerationQueue'!AM$5:AM$410,'Grid GenerationQueue'!$AZ$5:$AZ$410,$B532,'Grid GenerationQueue'!$BA$5:$BA$410,$C532,'Grid GenerationQueue'!$BJ$5:$BJ$410,"Executed",'Grid GenerationQueue'!$BD$5:$BD$410,"&lt;="&amp;$BE$3)</f>
        <v>0</v>
      </c>
      <c r="BX532">
        <f>SUMIFS('Grid GenerationQueue'!AN$5:AN$410,'Grid GenerationQueue'!$AZ$5:$AZ$410,$B532,'Grid GenerationQueue'!$BA$5:$BA$410,$C532,'Grid GenerationQueue'!$BJ$5:$BJ$410,"Executed",'Grid GenerationQueue'!$BD$5:$BD$410,"&lt;="&amp;$BE$3)</f>
        <v>0</v>
      </c>
      <c r="BY532">
        <f>SUMIFS('Grid GenerationQueue'!AO$5:AO$410,'Grid GenerationQueue'!$AZ$5:$AZ$410,$B532,'Grid GenerationQueue'!$BA$5:$BA$410,$C532,'Grid GenerationQueue'!$BJ$5:$BJ$410,"Executed",'Grid GenerationQueue'!$BD$5:$BD$410,"&lt;="&amp;$BE$3)</f>
        <v>0</v>
      </c>
      <c r="BZ532">
        <f>SUMIFS('Grid GenerationQueue'!AP$5:AP$410,'Grid GenerationQueue'!$AZ$5:$AZ$410,$B532,'Grid GenerationQueue'!$BA$5:$BA$410,$C532,'Grid GenerationQueue'!$BJ$5:$BJ$410,"Executed",'Grid GenerationQueue'!$BD$5:$BD$410,"&lt;="&amp;$BE$3)</f>
        <v>0</v>
      </c>
      <c r="CA532">
        <f>SUMIFS('Grid GenerationQueue'!AQ$5:AQ$410,'Grid GenerationQueue'!$AZ$5:$AZ$410,$B532,'Grid GenerationQueue'!$BA$5:$BA$410,$C532,'Grid GenerationQueue'!$BJ$5:$BJ$410,"Executed",'Grid GenerationQueue'!$BD$5:$BD$410,"&lt;="&amp;$BE$3)</f>
        <v>0</v>
      </c>
      <c r="CB532">
        <f>SUMIFS('Grid GenerationQueue'!AR$5:AR$410,'Grid GenerationQueue'!$AZ$5:$AZ$410,$B532,'Grid GenerationQueue'!$BA$5:$BA$410,$C532,'Grid GenerationQueue'!$BJ$5:$BJ$410,"Executed",'Grid GenerationQueue'!$BD$5:$BD$410,"&lt;="&amp;$BE$3)</f>
        <v>0</v>
      </c>
      <c r="CD532">
        <f>SUMIFS('Grid GenerationQueue'!AG$5:AG$410,'Grid GenerationQueue'!$AZ$5:$AZ$410,$B532,'Grid GenerationQueue'!$BA$5:$BA$410,$C532,'Grid GenerationQueue'!$BH$5:$BH$410,"&lt;&gt;"&amp;"",'Grid GenerationQueue'!$BD$5:$BD$410,"&lt;="&amp;$BE$3)</f>
        <v>0</v>
      </c>
      <c r="CE532">
        <f>SUMIFS('Grid GenerationQueue'!AH$5:AH$410,'Grid GenerationQueue'!$AZ$5:$AZ$410,$B532,'Grid GenerationQueue'!$BA$5:$BA$410,$C532,'Grid GenerationQueue'!$BH$5:$BH$410,"&lt;&gt;"&amp;"",'Grid GenerationQueue'!$BD$5:$BD$410,"&lt;="&amp;$BE$3)</f>
        <v>0</v>
      </c>
      <c r="CF532">
        <f>SUMIFS('Grid GenerationQueue'!AI$5:AI$410,'Grid GenerationQueue'!$AZ$5:$AZ$410,$B532,'Grid GenerationQueue'!$BA$5:$BA$410,$C532,'Grid GenerationQueue'!$BH$5:$BH$410,"&lt;&gt;"&amp;"",'Grid GenerationQueue'!$BD$5:$BD$410,"&lt;="&amp;$BE$3)</f>
        <v>0</v>
      </c>
      <c r="CG532">
        <f>SUMIFS('Grid GenerationQueue'!AJ$5:AJ$410,'Grid GenerationQueue'!$AZ$5:$AZ$410,$B532,'Grid GenerationQueue'!$BA$5:$BA$410,$C532,'Grid GenerationQueue'!$BH$5:$BH$410,"&lt;&gt;"&amp;"",'Grid GenerationQueue'!$BD$5:$BD$410,"&lt;="&amp;$BE$3)</f>
        <v>0</v>
      </c>
      <c r="CH532">
        <f>SUMIFS('Grid GenerationQueue'!AK$5:AK$410,'Grid GenerationQueue'!$AZ$5:$AZ$410,$B532,'Grid GenerationQueue'!$BA$5:$BA$410,$C532,'Grid GenerationQueue'!$BH$5:$BH$410,"&lt;&gt;"&amp;"",'Grid GenerationQueue'!$BD$5:$BD$410,"&lt;="&amp;$BE$3)</f>
        <v>0</v>
      </c>
      <c r="CI532">
        <f>SUMIFS('Grid GenerationQueue'!AL$5:AL$410,'Grid GenerationQueue'!$AZ$5:$AZ$410,$B532,'Grid GenerationQueue'!$BA$5:$BA$410,$C532,'Grid GenerationQueue'!$BH$5:$BH$410,"&lt;&gt;"&amp;"",'Grid GenerationQueue'!$BD$5:$BD$410,"&lt;="&amp;$BE$3)</f>
        <v>0</v>
      </c>
      <c r="CJ532">
        <f>SUMIFS('Grid GenerationQueue'!AM$5:AM$410,'Grid GenerationQueue'!$AZ$5:$AZ$410,$B532,'Grid GenerationQueue'!$BA$5:$BA$410,$C532,'Grid GenerationQueue'!$BH$5:$BH$410,"&lt;&gt;"&amp;"",'Grid GenerationQueue'!$BD$5:$BD$410,"&lt;="&amp;$BE$3)</f>
        <v>0</v>
      </c>
      <c r="CK532">
        <f>SUMIFS('Grid GenerationQueue'!AN$5:AN$410,'Grid GenerationQueue'!$AZ$5:$AZ$410,$B532,'Grid GenerationQueue'!$BA$5:$BA$410,$C532,'Grid GenerationQueue'!$BH$5:$BH$410,"&lt;&gt;"&amp;"",'Grid GenerationQueue'!$BD$5:$BD$410,"&lt;="&amp;$BE$3)</f>
        <v>0</v>
      </c>
      <c r="CL532">
        <f>SUMIFS('Grid GenerationQueue'!AO$5:AO$410,'Grid GenerationQueue'!$AZ$5:$AZ$410,$B532,'Grid GenerationQueue'!$BA$5:$BA$410,$C532,'Grid GenerationQueue'!$BH$5:$BH$410,"&lt;&gt;"&amp;"",'Grid GenerationQueue'!$BD$5:$BD$410,"&lt;="&amp;$BE$3)</f>
        <v>0</v>
      </c>
      <c r="CM532">
        <f>SUMIFS('Grid GenerationQueue'!AP$5:AP$410,'Grid GenerationQueue'!$AZ$5:$AZ$410,$B532,'Grid GenerationQueue'!$BA$5:$BA$410,$C532,'Grid GenerationQueue'!$BH$5:$BH$410,"&lt;&gt;"&amp;"",'Grid GenerationQueue'!$BD$5:$BD$410,"&lt;="&amp;$BE$3)</f>
        <v>0</v>
      </c>
      <c r="CN532">
        <f>SUMIFS('Grid GenerationQueue'!AQ$5:AQ$410,'Grid GenerationQueue'!$AZ$5:$AZ$410,$B532,'Grid GenerationQueue'!$BA$5:$BA$410,$C532,'Grid GenerationQueue'!$BH$5:$BH$410,"&lt;&gt;"&amp;"",'Grid GenerationQueue'!$BD$5:$BD$410,"&lt;="&amp;$BE$3)</f>
        <v>0</v>
      </c>
      <c r="CO532">
        <f>SUMIFS('Grid GenerationQueue'!AR$5:AR$410,'Grid GenerationQueue'!$AZ$5:$AZ$410,$B532,'Grid GenerationQueue'!$BA$5:$BA$410,$C532,'Grid GenerationQueue'!$BH$5:$BH$410,"&lt;&gt;"&amp;"",'Grid GenerationQueue'!$BD$5:$BD$410,"&lt;="&amp;$BE$3)</f>
        <v>0</v>
      </c>
      <c r="CQ532">
        <f>SUMIFS('Grid GenerationQueue'!AG$5:AG$410,'Grid GenerationQueue'!$AZ$5:$AZ$410,$B532,'Grid GenerationQueue'!$BA$5:$BA$410,$C532,'Grid GenerationQueue'!$BK$5:$BK$410,"&gt;0",'Grid GenerationQueue'!$BD$5:$BD$410,"&lt;="&amp;$BE$3)</f>
        <v>0</v>
      </c>
      <c r="CR532">
        <f>SUMIFS('Grid GenerationQueue'!AH$5:AH$410,'Grid GenerationQueue'!$AZ$5:$AZ$410,$B532,'Grid GenerationQueue'!$BA$5:$BA$410,$C532,'Grid GenerationQueue'!$BK$5:$BK$410,"&gt;0",'Grid GenerationQueue'!$BD$5:$BD$410,"&lt;="&amp;$BE$3)</f>
        <v>0</v>
      </c>
      <c r="CS532">
        <f>SUMIFS('Grid GenerationQueue'!AI$5:AI$410,'Grid GenerationQueue'!$AZ$5:$AZ$410,$B532,'Grid GenerationQueue'!$BA$5:$BA$410,$C532,'Grid GenerationQueue'!$BK$5:$BK$410,"&gt;0",'Grid GenerationQueue'!$BD$5:$BD$410,"&lt;="&amp;$BE$3)</f>
        <v>0</v>
      </c>
      <c r="CT532">
        <f>SUMIFS('Grid GenerationQueue'!AJ$5:AJ$410,'Grid GenerationQueue'!$AZ$5:$AZ$410,$B532,'Grid GenerationQueue'!$BA$5:$BA$410,$C532,'Grid GenerationQueue'!$BK$5:$BK$410,"&gt;0",'Grid GenerationQueue'!$BD$5:$BD$410,"&lt;="&amp;$BE$3)</f>
        <v>0</v>
      </c>
      <c r="CU532">
        <f>SUMIFS('Grid GenerationQueue'!AK$5:AK$410,'Grid GenerationQueue'!$AZ$5:$AZ$410,$B532,'Grid GenerationQueue'!$BA$5:$BA$410,$C532,'Grid GenerationQueue'!$BK$5:$BK$410,"&gt;0",'Grid GenerationQueue'!$BD$5:$BD$410,"&lt;="&amp;$BE$3)</f>
        <v>0</v>
      </c>
      <c r="CV532">
        <f>SUMIFS('Grid GenerationQueue'!AL$5:AL$410,'Grid GenerationQueue'!$AZ$5:$AZ$410,$B532,'Grid GenerationQueue'!$BA$5:$BA$410,$C532,'Grid GenerationQueue'!$BK$5:$BK$410,"&gt;0",'Grid GenerationQueue'!$BD$5:$BD$410,"&lt;="&amp;$BE$3)</f>
        <v>0</v>
      </c>
      <c r="CW532">
        <f>SUMIFS('Grid GenerationQueue'!AM$5:AM$410,'Grid GenerationQueue'!$AZ$5:$AZ$410,$B532,'Grid GenerationQueue'!$BA$5:$BA$410,$C532,'Grid GenerationQueue'!$BK$5:$BK$410,"&gt;0",'Grid GenerationQueue'!$BD$5:$BD$410,"&lt;="&amp;$BE$3)</f>
        <v>0</v>
      </c>
      <c r="CX532">
        <f>SUMIFS('Grid GenerationQueue'!AN$5:AN$410,'Grid GenerationQueue'!$AZ$5:$AZ$410,$B532,'Grid GenerationQueue'!$BA$5:$BA$410,$C532,'Grid GenerationQueue'!$BK$5:$BK$410,"&gt;0",'Grid GenerationQueue'!$BD$5:$BD$410,"&lt;="&amp;$BE$3)</f>
        <v>0</v>
      </c>
      <c r="CY532">
        <f>SUMIFS('Grid GenerationQueue'!AO$5:AO$410,'Grid GenerationQueue'!$AZ$5:$AZ$410,$B532,'Grid GenerationQueue'!$BA$5:$BA$410,$C532,'Grid GenerationQueue'!$BK$5:$BK$410,"&gt;0",'Grid GenerationQueue'!$BD$5:$BD$410,"&lt;="&amp;$BE$3)</f>
        <v>0</v>
      </c>
      <c r="CZ532">
        <f>SUMIFS('Grid GenerationQueue'!AP$5:AP$410,'Grid GenerationQueue'!$AZ$5:$AZ$410,$B532,'Grid GenerationQueue'!$BA$5:$BA$410,$C532,'Grid GenerationQueue'!$BK$5:$BK$410,"&gt;0",'Grid GenerationQueue'!$BD$5:$BD$410,"&lt;="&amp;$BE$3)</f>
        <v>0</v>
      </c>
      <c r="DA532">
        <f>SUMIFS('Grid GenerationQueue'!AQ$5:AQ$410,'Grid GenerationQueue'!$AZ$5:$AZ$410,$B532,'Grid GenerationQueue'!$BA$5:$BA$410,$C532,'Grid GenerationQueue'!$BK$5:$BK$410,"&gt;0",'Grid GenerationQueue'!$BD$5:$BD$410,"&lt;="&amp;$BE$3)</f>
        <v>0</v>
      </c>
      <c r="DB532">
        <f>SUMIFS('Grid GenerationQueue'!AR$5:AR$410,'Grid GenerationQueue'!$AZ$5:$AZ$410,$B532,'Grid GenerationQueue'!$BA$5:$BA$410,$C532,'Grid GenerationQueue'!$BK$5:$BK$410,"&gt;0",'Grid GenerationQueue'!$BD$5:$BD$410,"&lt;="&amp;$BE$3)</f>
        <v>0</v>
      </c>
    </row>
    <row r="533" spans="1:106" x14ac:dyDescent="0.35">
      <c r="A533" t="s">
        <v>4761</v>
      </c>
      <c r="B533" t="s">
        <v>4654</v>
      </c>
      <c r="C533">
        <v>115</v>
      </c>
      <c r="D533">
        <f>SUMIFS('Grid GenerationQueue'!AG$5:AG$410,'Grid GenerationQueue'!$AZ$5:$AZ$410,$B533,'Grid GenerationQueue'!$BA$5:$BA$410,$C533)</f>
        <v>34.940000000000005</v>
      </c>
      <c r="E533">
        <f>SUMIFS('Grid GenerationQueue'!AH$5:AH$410,'Grid GenerationQueue'!$AZ$5:$AZ$410,$B533,'Grid GenerationQueue'!$BA$5:$BA$410,$C533)</f>
        <v>24.9</v>
      </c>
      <c r="F533">
        <f>SUMIFS('Grid GenerationQueue'!AI$5:AI$410,'Grid GenerationQueue'!$AZ$5:$AZ$410,$B533,'Grid GenerationQueue'!$BA$5:$BA$410,$C533)</f>
        <v>0</v>
      </c>
      <c r="G533">
        <f>SUMIFS('Grid GenerationQueue'!AJ$5:AJ$410,'Grid GenerationQueue'!$AZ$5:$AZ$410,$B533,'Grid GenerationQueue'!$BA$5:$BA$410,$C533)</f>
        <v>0</v>
      </c>
      <c r="H533">
        <f>SUMIFS('Grid GenerationQueue'!AK$5:AK$410,'Grid GenerationQueue'!$AZ$5:$AZ$410,$B533,'Grid GenerationQueue'!$BA$5:$BA$410,$C533)</f>
        <v>45.92</v>
      </c>
      <c r="I533">
        <f>SUMIFS('Grid GenerationQueue'!AL$5:AL$410,'Grid GenerationQueue'!$AZ$5:$AZ$410,$B533,'Grid GenerationQueue'!$BA$5:$BA$410,$C533)</f>
        <v>10.879999999999995</v>
      </c>
      <c r="J533">
        <f>SUMIFS('Grid GenerationQueue'!AM$5:AM$410,'Grid GenerationQueue'!$AZ$5:$AZ$410,$B533,'Grid GenerationQueue'!$BA$5:$BA$410,$C533)</f>
        <v>0</v>
      </c>
      <c r="K533">
        <f>SUMIFS('Grid GenerationQueue'!AN$5:AN$410,'Grid GenerationQueue'!$AZ$5:$AZ$410,$B533,'Grid GenerationQueue'!$BA$5:$BA$410,$C533)</f>
        <v>0</v>
      </c>
      <c r="L533">
        <f>SUMIFS('Grid GenerationQueue'!AO$5:AO$410,'Grid GenerationQueue'!$AZ$5:$AZ$410,$B533,'Grid GenerationQueue'!$BA$5:$BA$410,$C533)</f>
        <v>0</v>
      </c>
      <c r="M533">
        <f>SUMIFS('Grid GenerationQueue'!AP$5:AP$410,'Grid GenerationQueue'!$AZ$5:$AZ$410,$B533,'Grid GenerationQueue'!$BA$5:$BA$410,$C533)</f>
        <v>0</v>
      </c>
      <c r="N533">
        <f>SUMIFS('Grid GenerationQueue'!AQ$5:AQ$410,'Grid GenerationQueue'!$AZ$5:$AZ$410,$B533,'Grid GenerationQueue'!$BA$5:$BA$410,$C533)</f>
        <v>0</v>
      </c>
      <c r="O533">
        <f>SUMIFS('Grid GenerationQueue'!AR$5:AR$410,'Grid GenerationQueue'!$AZ$5:$AZ$410,$B533,'Grid GenerationQueue'!$BA$5:$BA$410,$C533)</f>
        <v>0</v>
      </c>
      <c r="Q533">
        <f>SUMIFS('Grid GenerationQueue'!AG$5:AG$410,'Grid GenerationQueue'!$AZ$5:$AZ$410,$B533,'Grid GenerationQueue'!$BA$5:$BA$410,$C533,'Grid GenerationQueue'!$BJ$5:$BJ$410,"Executed")</f>
        <v>34.940000000000005</v>
      </c>
      <c r="R533">
        <f>SUMIFS('Grid GenerationQueue'!AH$5:AH$410,'Grid GenerationQueue'!$AZ$5:$AZ$410,$B533,'Grid GenerationQueue'!$BA$5:$BA$410,$C533,'Grid GenerationQueue'!$BJ$5:$BJ$410,"Executed")</f>
        <v>24.9</v>
      </c>
      <c r="S533">
        <f>SUMIFS('Grid GenerationQueue'!AI$5:AI$410,'Grid GenerationQueue'!$AZ$5:$AZ$410,$B533,'Grid GenerationQueue'!$BA$5:$BA$410,$C533,'Grid GenerationQueue'!$BJ$5:$BJ$410,"Executed")</f>
        <v>0</v>
      </c>
      <c r="T533">
        <f>SUMIFS('Grid GenerationQueue'!AJ$5:AJ$410,'Grid GenerationQueue'!$AZ$5:$AZ$410,$B533,'Grid GenerationQueue'!$BA$5:$BA$410,$C533,'Grid GenerationQueue'!$BJ$5:$BJ$410,"Executed")</f>
        <v>0</v>
      </c>
      <c r="U533">
        <f>SUMIFS('Grid GenerationQueue'!AK$5:AK$410,'Grid GenerationQueue'!$AZ$5:$AZ$410,$B533,'Grid GenerationQueue'!$BA$5:$BA$410,$C533,'Grid GenerationQueue'!$BJ$5:$BJ$410,"Executed")</f>
        <v>45.92</v>
      </c>
      <c r="V533">
        <f>SUMIFS('Grid GenerationQueue'!AL$5:AL$410,'Grid GenerationQueue'!$AZ$5:$AZ$410,$B533,'Grid GenerationQueue'!$BA$5:$BA$410,$C533,'Grid GenerationQueue'!$BJ$5:$BJ$410,"Executed")</f>
        <v>10.879999999999995</v>
      </c>
      <c r="W533">
        <f>SUMIFS('Grid GenerationQueue'!AM$5:AM$410,'Grid GenerationQueue'!$AZ$5:$AZ$410,$B533,'Grid GenerationQueue'!$BA$5:$BA$410,$C533,'Grid GenerationQueue'!$BJ$5:$BJ$410,"Executed")</f>
        <v>0</v>
      </c>
      <c r="X533">
        <f>SUMIFS('Grid GenerationQueue'!AN$5:AN$410,'Grid GenerationQueue'!$AZ$5:$AZ$410,$B533,'Grid GenerationQueue'!$BA$5:$BA$410,$C533,'Grid GenerationQueue'!$BJ$5:$BJ$410,"Executed")</f>
        <v>0</v>
      </c>
      <c r="Y533">
        <f>SUMIFS('Grid GenerationQueue'!AO$5:AO$410,'Grid GenerationQueue'!$AZ$5:$AZ$410,$B533,'Grid GenerationQueue'!$BA$5:$BA$410,$C533,'Grid GenerationQueue'!$BJ$5:$BJ$410,"Executed")</f>
        <v>0</v>
      </c>
      <c r="Z533">
        <f>SUMIFS('Grid GenerationQueue'!AP$5:AP$410,'Grid GenerationQueue'!$AZ$5:$AZ$410,$B533,'Grid GenerationQueue'!$BA$5:$BA$410,$C533,'Grid GenerationQueue'!$BJ$5:$BJ$410,"Executed")</f>
        <v>0</v>
      </c>
      <c r="AA533">
        <f>SUMIFS('Grid GenerationQueue'!AQ$5:AQ$410,'Grid GenerationQueue'!$AZ$5:$AZ$410,$B533,'Grid GenerationQueue'!$BA$5:$BA$410,$C533,'Grid GenerationQueue'!$BJ$5:$BJ$410,"Executed")</f>
        <v>0</v>
      </c>
      <c r="AB533">
        <f>SUMIFS('Grid GenerationQueue'!AR$5:AR$410,'Grid GenerationQueue'!$AZ$5:$AZ$410,$B533,'Grid GenerationQueue'!$BA$5:$BA$410,$C533,'Grid GenerationQueue'!$BJ$5:$BJ$410,"Executed")</f>
        <v>0</v>
      </c>
      <c r="AD533">
        <f>SUMIFS('Grid GenerationQueue'!AG$5:AG$410,'Grid GenerationQueue'!$AZ$5:$AZ$410,$B533,'Grid GenerationQueue'!$BA$5:$BA$410,$C533,'Grid GenerationQueue'!$BH$5:$BH$410,"&lt;&gt;"&amp;"")+SUMIFS('Grid GenerationQueue'!AG$5:AG$410,'Grid GenerationQueue'!$AZ$5:$AZ$410,$B533,'Grid GenerationQueue'!$BA$5:$BA$410,$C533,'Grid GenerationQueue'!$BH$5:$BH$410,"",'Grid GenerationQueue'!$AC$5:$AC$410,1)</f>
        <v>34.940000000000005</v>
      </c>
      <c r="AE533">
        <f>SUMIFS('Grid GenerationQueue'!AH$5:AH$410,'Grid GenerationQueue'!$AZ$5:$AZ$410,$B533,'Grid GenerationQueue'!$BA$5:$BA$410,$C533,'Grid GenerationQueue'!$BH$5:$BH$410,"&lt;&gt;"&amp;"")+SUMIFS('Grid GenerationQueue'!AH$5:AH$410,'Grid GenerationQueue'!$AZ$5:$AZ$410,$B533,'Grid GenerationQueue'!$BA$5:$BA$410,$C533,'Grid GenerationQueue'!$BH$5:$BH$410,"",'Grid GenerationQueue'!$AC$5:$AC$410,1)</f>
        <v>24.9</v>
      </c>
      <c r="AF533">
        <f>SUMIFS('Grid GenerationQueue'!AI$5:AI$410,'Grid GenerationQueue'!$AZ$5:$AZ$410,$B533,'Grid GenerationQueue'!$BA$5:$BA$410,$C533,'Grid GenerationQueue'!$BH$5:$BH$410,"&lt;&gt;"&amp;"")+SUMIFS('Grid GenerationQueue'!AI$5:AI$410,'Grid GenerationQueue'!$AZ$5:$AZ$410,$B533,'Grid GenerationQueue'!$BA$5:$BA$410,$C533,'Grid GenerationQueue'!$BH$5:$BH$410,"",'Grid GenerationQueue'!$AC$5:$AC$410,1)</f>
        <v>0</v>
      </c>
      <c r="AG533">
        <f>SUMIFS('Grid GenerationQueue'!AJ$5:AJ$410,'Grid GenerationQueue'!$AZ$5:$AZ$410,$B533,'Grid GenerationQueue'!$BA$5:$BA$410,$C533,'Grid GenerationQueue'!$BH$5:$BH$410,"&lt;&gt;"&amp;"")+SUMIFS('Grid GenerationQueue'!AJ$5:AJ$410,'Grid GenerationQueue'!$AZ$5:$AZ$410,$B533,'Grid GenerationQueue'!$BA$5:$BA$410,$C533,'Grid GenerationQueue'!$BH$5:$BH$410,"",'Grid GenerationQueue'!$AC$5:$AC$410,1)</f>
        <v>0</v>
      </c>
      <c r="AH533">
        <f>SUMIFS('Grid GenerationQueue'!AK$5:AK$410,'Grid GenerationQueue'!$AZ$5:$AZ$410,$B533,'Grid GenerationQueue'!$BA$5:$BA$410,$C533,'Grid GenerationQueue'!$BH$5:$BH$410,"&lt;&gt;"&amp;"")+SUMIFS('Grid GenerationQueue'!AK$5:AK$410,'Grid GenerationQueue'!$AZ$5:$AZ$410,$B533,'Grid GenerationQueue'!$BA$5:$BA$410,$C533,'Grid GenerationQueue'!$BH$5:$BH$410,"",'Grid GenerationQueue'!$AC$5:$AC$410,1)</f>
        <v>45.92</v>
      </c>
      <c r="AI533">
        <f>SUMIFS('Grid GenerationQueue'!AL$5:AL$410,'Grid GenerationQueue'!$AZ$5:$AZ$410,$B533,'Grid GenerationQueue'!$BA$5:$BA$410,$C533,'Grid GenerationQueue'!$BH$5:$BH$410,"&lt;&gt;"&amp;"")+SUMIFS('Grid GenerationQueue'!AL$5:AL$410,'Grid GenerationQueue'!$AZ$5:$AZ$410,$B533,'Grid GenerationQueue'!$BA$5:$BA$410,$C533,'Grid GenerationQueue'!$BH$5:$BH$410,"",'Grid GenerationQueue'!$AC$5:$AC$410,1)</f>
        <v>10.879999999999995</v>
      </c>
      <c r="AJ533">
        <f>SUMIFS('Grid GenerationQueue'!AM$5:AM$410,'Grid GenerationQueue'!$AZ$5:$AZ$410,$B533,'Grid GenerationQueue'!$BA$5:$BA$410,$C533,'Grid GenerationQueue'!$BH$5:$BH$410,"&lt;&gt;"&amp;"")+SUMIFS('Grid GenerationQueue'!AM$5:AM$410,'Grid GenerationQueue'!$AZ$5:$AZ$410,$B533,'Grid GenerationQueue'!$BA$5:$BA$410,$C533,'Grid GenerationQueue'!$BH$5:$BH$410,"",'Grid GenerationQueue'!$AC$5:$AC$410,1)</f>
        <v>0</v>
      </c>
      <c r="AK533">
        <f>SUMIFS('Grid GenerationQueue'!AN$5:AN$410,'Grid GenerationQueue'!$AZ$5:$AZ$410,$B533,'Grid GenerationQueue'!$BA$5:$BA$410,$C533,'Grid GenerationQueue'!$BH$5:$BH$410,"&lt;&gt;"&amp;"")+SUMIFS('Grid GenerationQueue'!AN$5:AN$410,'Grid GenerationQueue'!$AZ$5:$AZ$410,$B533,'Grid GenerationQueue'!$BA$5:$BA$410,$C533,'Grid GenerationQueue'!$BH$5:$BH$410,"",'Grid GenerationQueue'!$AC$5:$AC$410,1)</f>
        <v>0</v>
      </c>
      <c r="AL533">
        <f>SUMIFS('Grid GenerationQueue'!AO$5:AO$410,'Grid GenerationQueue'!$AZ$5:$AZ$410,$B533,'Grid GenerationQueue'!$BA$5:$BA$410,$C533,'Grid GenerationQueue'!$BH$5:$BH$410,"&lt;&gt;"&amp;"")+SUMIFS('Grid GenerationQueue'!AO$5:AO$410,'Grid GenerationQueue'!$AZ$5:$AZ$410,$B533,'Grid GenerationQueue'!$BA$5:$BA$410,$C533,'Grid GenerationQueue'!$BH$5:$BH$410,"",'Grid GenerationQueue'!$AC$5:$AC$410,1)</f>
        <v>0</v>
      </c>
      <c r="AM533">
        <f>SUMIFS('Grid GenerationQueue'!AP$5:AP$410,'Grid GenerationQueue'!$AZ$5:$AZ$410,$B533,'Grid GenerationQueue'!$BA$5:$BA$410,$C533,'Grid GenerationQueue'!$BH$5:$BH$410,"&lt;&gt;"&amp;"")+SUMIFS('Grid GenerationQueue'!AP$5:AP$410,'Grid GenerationQueue'!$AZ$5:$AZ$410,$B533,'Grid GenerationQueue'!$BA$5:$BA$410,$C533,'Grid GenerationQueue'!$BH$5:$BH$410,"",'Grid GenerationQueue'!$AC$5:$AC$410,1)</f>
        <v>0</v>
      </c>
      <c r="AN533">
        <f>SUMIFS('Grid GenerationQueue'!AQ$5:AQ$410,'Grid GenerationQueue'!$AZ$5:$AZ$410,$B533,'Grid GenerationQueue'!$BA$5:$BA$410,$C533,'Grid GenerationQueue'!$BH$5:$BH$410,"&lt;&gt;"&amp;"")+SUMIFS('Grid GenerationQueue'!AQ$5:AQ$410,'Grid GenerationQueue'!$AZ$5:$AZ$410,$B533,'Grid GenerationQueue'!$BA$5:$BA$410,$C533,'Grid GenerationQueue'!$BH$5:$BH$410,"",'Grid GenerationQueue'!$AC$5:$AC$410,1)</f>
        <v>0</v>
      </c>
      <c r="AO533">
        <f>SUMIFS('Grid GenerationQueue'!AR$5:AR$410,'Grid GenerationQueue'!$AZ$5:$AZ$410,$B533,'Grid GenerationQueue'!$BA$5:$BA$410,$C533,'Grid GenerationQueue'!$BH$5:$BH$410,"&lt;&gt;"&amp;"")+SUMIFS('Grid GenerationQueue'!AR$5:AR$410,'Grid GenerationQueue'!$AZ$5:$AZ$410,$B533,'Grid GenerationQueue'!$BA$5:$BA$410,$C533,'Grid GenerationQueue'!$BH$5:$BH$410,"",'Grid GenerationQueue'!$AC$5:$AC$410,1)</f>
        <v>0</v>
      </c>
      <c r="AQ533">
        <f>SUMIFS('Grid GenerationQueue'!AG$5:AG$410,'Grid GenerationQueue'!$AZ$5:$AZ$410,$B533,'Grid GenerationQueue'!$BA$5:$BA$410,$C533,'Grid GenerationQueue'!$BK$5:$BK$410,"&gt;0")</f>
        <v>34.940000000000005</v>
      </c>
      <c r="AR533">
        <f>SUMIFS('Grid GenerationQueue'!AH$5:AH$410,'Grid GenerationQueue'!$AZ$5:$AZ$410,$B533,'Grid GenerationQueue'!$BA$5:$BA$410,$C533,'Grid GenerationQueue'!$BK$5:$BK$410,"&gt;0")</f>
        <v>24.9</v>
      </c>
      <c r="AS533">
        <f>SUMIFS('Grid GenerationQueue'!AI$5:AI$410,'Grid GenerationQueue'!$AZ$5:$AZ$410,$B533,'Grid GenerationQueue'!$BA$5:$BA$410,$C533,'Grid GenerationQueue'!$BK$5:$BK$410,"&gt;0")</f>
        <v>0</v>
      </c>
      <c r="AT533">
        <f>SUMIFS('Grid GenerationQueue'!AJ$5:AJ$410,'Grid GenerationQueue'!$AZ$5:$AZ$410,$B533,'Grid GenerationQueue'!$BA$5:$BA$410,$C533,'Grid GenerationQueue'!$BK$5:$BK$410,"&gt;0")</f>
        <v>0</v>
      </c>
      <c r="AU533">
        <f>SUMIFS('Grid GenerationQueue'!AK$5:AK$410,'Grid GenerationQueue'!$AZ$5:$AZ$410,$B533,'Grid GenerationQueue'!$BA$5:$BA$410,$C533,'Grid GenerationQueue'!$BK$5:$BK$410,"&gt;0")</f>
        <v>45.92</v>
      </c>
      <c r="AV533">
        <f>SUMIFS('Grid GenerationQueue'!AL$5:AL$410,'Grid GenerationQueue'!$AZ$5:$AZ$410,$B533,'Grid GenerationQueue'!$BA$5:$BA$410,$C533,'Grid GenerationQueue'!$BK$5:$BK$410,"&gt;0")</f>
        <v>10.879999999999995</v>
      </c>
      <c r="AW533">
        <f>SUMIFS('Grid GenerationQueue'!AM$5:AM$410,'Grid GenerationQueue'!$AZ$5:$AZ$410,$B533,'Grid GenerationQueue'!$BA$5:$BA$410,$C533,'Grid GenerationQueue'!$BK$5:$BK$410,"&gt;0")</f>
        <v>0</v>
      </c>
      <c r="AX533">
        <f>SUMIFS('Grid GenerationQueue'!AN$5:AN$410,'Grid GenerationQueue'!$AZ$5:$AZ$410,$B533,'Grid GenerationQueue'!$BA$5:$BA$410,$C533,'Grid GenerationQueue'!$BK$5:$BK$410,"&gt;0")</f>
        <v>0</v>
      </c>
      <c r="AY533">
        <f>SUMIFS('Grid GenerationQueue'!AO$5:AO$410,'Grid GenerationQueue'!$AZ$5:$AZ$410,$B533,'Grid GenerationQueue'!$BA$5:$BA$410,$C533,'Grid GenerationQueue'!$BK$5:$BK$410,"&gt;0")</f>
        <v>0</v>
      </c>
      <c r="AZ533">
        <f>SUMIFS('Grid GenerationQueue'!AP$5:AP$410,'Grid GenerationQueue'!$AZ$5:$AZ$410,$B533,'Grid GenerationQueue'!$BA$5:$BA$410,$C533,'Grid GenerationQueue'!$BK$5:$BK$410,"&gt;0")</f>
        <v>0</v>
      </c>
      <c r="BA533">
        <f>SUMIFS('Grid GenerationQueue'!AQ$5:AQ$410,'Grid GenerationQueue'!$AZ$5:$AZ$410,$B533,'Grid GenerationQueue'!$BA$5:$BA$410,$C533,'Grid GenerationQueue'!$BK$5:$BK$410,"&gt;0")</f>
        <v>0</v>
      </c>
      <c r="BB533">
        <f>SUMIFS('Grid GenerationQueue'!AR$5:AR$410,'Grid GenerationQueue'!$AZ$5:$AZ$410,$B533,'Grid GenerationQueue'!$BA$5:$BA$410,$C533,'Grid GenerationQueue'!$BK$5:$BK$410,"&gt;0")</f>
        <v>0</v>
      </c>
      <c r="BD533">
        <f>SUMIFS('Grid GenerationQueue'!AG$5:AG$410,'Grid GenerationQueue'!$AZ$5:$AZ$410,$B533,'Grid GenerationQueue'!$BA$5:$BA$410,$C533,'Grid GenerationQueue'!$BD$5:$BD$410,"&lt;="&amp;$BE$3)</f>
        <v>34.940000000000005</v>
      </c>
      <c r="BE533">
        <f>SUMIFS('Grid GenerationQueue'!AH$5:AH$410,'Grid GenerationQueue'!$AZ$5:$AZ$410,$B533,'Grid GenerationQueue'!$BA$5:$BA$410,$C533,'Grid GenerationQueue'!$BD$5:$BD$410,"&lt;="&amp;$BE$3)</f>
        <v>24.9</v>
      </c>
      <c r="BF533">
        <f>SUMIFS('Grid GenerationQueue'!AI$5:AI$410,'Grid GenerationQueue'!$AZ$5:$AZ$410,$B533,'Grid GenerationQueue'!$BA$5:$BA$410,$C533,'Grid GenerationQueue'!$BD$5:$BD$410,"&lt;="&amp;$BE$3)</f>
        <v>0</v>
      </c>
      <c r="BG533">
        <f>SUMIFS('Grid GenerationQueue'!AJ$5:AJ$410,'Grid GenerationQueue'!$AZ$5:$AZ$410,$B533,'Grid GenerationQueue'!$BA$5:$BA$410,$C533,'Grid GenerationQueue'!$BD$5:$BD$410,"&lt;="&amp;$BE$3)</f>
        <v>0</v>
      </c>
      <c r="BH533">
        <f>SUMIFS('Grid GenerationQueue'!AK$5:AK$410,'Grid GenerationQueue'!$AZ$5:$AZ$410,$B533,'Grid GenerationQueue'!$BA$5:$BA$410,$C533,'Grid GenerationQueue'!$BD$5:$BD$410,"&lt;="&amp;$BE$3)</f>
        <v>45.92</v>
      </c>
      <c r="BI533">
        <f>SUMIFS('Grid GenerationQueue'!AL$5:AL$410,'Grid GenerationQueue'!$AZ$5:$AZ$410,$B533,'Grid GenerationQueue'!$BA$5:$BA$410,$C533,'Grid GenerationQueue'!$BD$5:$BD$410,"&lt;="&amp;$BE$3)</f>
        <v>10.879999999999995</v>
      </c>
      <c r="BJ533">
        <f>SUMIFS('Grid GenerationQueue'!AM$5:AM$410,'Grid GenerationQueue'!$AZ$5:$AZ$410,$B533,'Grid GenerationQueue'!$BA$5:$BA$410,$C533,'Grid GenerationQueue'!$BD$5:$BD$410,"&lt;="&amp;$BE$3)</f>
        <v>0</v>
      </c>
      <c r="BK533">
        <f>SUMIFS('Grid GenerationQueue'!AN$5:AN$410,'Grid GenerationQueue'!$AZ$5:$AZ$410,$B533,'Grid GenerationQueue'!$BA$5:$BA$410,$C533,'Grid GenerationQueue'!$BD$5:$BD$410,"&lt;="&amp;$BE$3)</f>
        <v>0</v>
      </c>
      <c r="BL533">
        <f>SUMIFS('Grid GenerationQueue'!AO$5:AO$410,'Grid GenerationQueue'!$AZ$5:$AZ$410,$B533,'Grid GenerationQueue'!$BA$5:$BA$410,$C533,'Grid GenerationQueue'!$BD$5:$BD$410,"&lt;="&amp;$BE$3)</f>
        <v>0</v>
      </c>
      <c r="BM533">
        <f>SUMIFS('Grid GenerationQueue'!AP$5:AP$410,'Grid GenerationQueue'!$AZ$5:$AZ$410,$B533,'Grid GenerationQueue'!$BA$5:$BA$410,$C533,'Grid GenerationQueue'!$BD$5:$BD$410,"&lt;="&amp;$BE$3)</f>
        <v>0</v>
      </c>
      <c r="BN533">
        <f>SUMIFS('Grid GenerationQueue'!AQ$5:AQ$410,'Grid GenerationQueue'!$AZ$5:$AZ$410,$B533,'Grid GenerationQueue'!$BA$5:$BA$410,$C533,'Grid GenerationQueue'!$BD$5:$BD$410,"&lt;="&amp;$BE$3)</f>
        <v>0</v>
      </c>
      <c r="BO533">
        <f>SUMIFS('Grid GenerationQueue'!AR$5:AR$410,'Grid GenerationQueue'!$AZ$5:$AZ$410,$B533,'Grid GenerationQueue'!$BA$5:$BA$410,$C533,'Grid GenerationQueue'!$BD$5:$BD$410,"&lt;="&amp;$BE$3)</f>
        <v>0</v>
      </c>
      <c r="BQ533">
        <f>SUMIFS('Grid GenerationQueue'!AG$5:AG$410,'Grid GenerationQueue'!$AZ$5:$AZ$410,$B533,'Grid GenerationQueue'!$BA$5:$BA$410,$C533,'Grid GenerationQueue'!$BJ$5:$BJ$410,"Executed",'Grid GenerationQueue'!$BD$5:$BD$410,"&lt;="&amp;$BE$3)</f>
        <v>34.940000000000005</v>
      </c>
      <c r="BR533">
        <f>SUMIFS('Grid GenerationQueue'!AH$5:AH$410,'Grid GenerationQueue'!$AZ$5:$AZ$410,$B533,'Grid GenerationQueue'!$BA$5:$BA$410,$C533,'Grid GenerationQueue'!$BJ$5:$BJ$410,"Executed",'Grid GenerationQueue'!$BD$5:$BD$410,"&lt;="&amp;$BE$3)</f>
        <v>24.9</v>
      </c>
      <c r="BS533">
        <f>SUMIFS('Grid GenerationQueue'!AI$5:AI$410,'Grid GenerationQueue'!$AZ$5:$AZ$410,$B533,'Grid GenerationQueue'!$BA$5:$BA$410,$C533,'Grid GenerationQueue'!$BJ$5:$BJ$410,"Executed",'Grid GenerationQueue'!$BD$5:$BD$410,"&lt;="&amp;$BE$3)</f>
        <v>0</v>
      </c>
      <c r="BT533">
        <f>SUMIFS('Grid GenerationQueue'!AJ$5:AJ$410,'Grid GenerationQueue'!$AZ$5:$AZ$410,$B533,'Grid GenerationQueue'!$BA$5:$BA$410,$C533,'Grid GenerationQueue'!$BJ$5:$BJ$410,"Executed",'Grid GenerationQueue'!$BD$5:$BD$410,"&lt;="&amp;$BE$3)</f>
        <v>0</v>
      </c>
      <c r="BU533">
        <f>SUMIFS('Grid GenerationQueue'!AK$5:AK$410,'Grid GenerationQueue'!$AZ$5:$AZ$410,$B533,'Grid GenerationQueue'!$BA$5:$BA$410,$C533,'Grid GenerationQueue'!$BJ$5:$BJ$410,"Executed",'Grid GenerationQueue'!$BD$5:$BD$410,"&lt;="&amp;$BE$3)</f>
        <v>45.92</v>
      </c>
      <c r="BV533">
        <f>SUMIFS('Grid GenerationQueue'!AL$5:AL$410,'Grid GenerationQueue'!$AZ$5:$AZ$410,$B533,'Grid GenerationQueue'!$BA$5:$BA$410,$C533,'Grid GenerationQueue'!$BJ$5:$BJ$410,"Executed",'Grid GenerationQueue'!$BD$5:$BD$410,"&lt;="&amp;$BE$3)</f>
        <v>10.879999999999995</v>
      </c>
      <c r="BW533">
        <f>SUMIFS('Grid GenerationQueue'!AM$5:AM$410,'Grid GenerationQueue'!$AZ$5:$AZ$410,$B533,'Grid GenerationQueue'!$BA$5:$BA$410,$C533,'Grid GenerationQueue'!$BJ$5:$BJ$410,"Executed",'Grid GenerationQueue'!$BD$5:$BD$410,"&lt;="&amp;$BE$3)</f>
        <v>0</v>
      </c>
      <c r="BX533">
        <f>SUMIFS('Grid GenerationQueue'!AN$5:AN$410,'Grid GenerationQueue'!$AZ$5:$AZ$410,$B533,'Grid GenerationQueue'!$BA$5:$BA$410,$C533,'Grid GenerationQueue'!$BJ$5:$BJ$410,"Executed",'Grid GenerationQueue'!$BD$5:$BD$410,"&lt;="&amp;$BE$3)</f>
        <v>0</v>
      </c>
      <c r="BY533">
        <f>SUMIFS('Grid GenerationQueue'!AO$5:AO$410,'Grid GenerationQueue'!$AZ$5:$AZ$410,$B533,'Grid GenerationQueue'!$BA$5:$BA$410,$C533,'Grid GenerationQueue'!$BJ$5:$BJ$410,"Executed",'Grid GenerationQueue'!$BD$5:$BD$410,"&lt;="&amp;$BE$3)</f>
        <v>0</v>
      </c>
      <c r="BZ533">
        <f>SUMIFS('Grid GenerationQueue'!AP$5:AP$410,'Grid GenerationQueue'!$AZ$5:$AZ$410,$B533,'Grid GenerationQueue'!$BA$5:$BA$410,$C533,'Grid GenerationQueue'!$BJ$5:$BJ$410,"Executed",'Grid GenerationQueue'!$BD$5:$BD$410,"&lt;="&amp;$BE$3)</f>
        <v>0</v>
      </c>
      <c r="CA533">
        <f>SUMIFS('Grid GenerationQueue'!AQ$5:AQ$410,'Grid GenerationQueue'!$AZ$5:$AZ$410,$B533,'Grid GenerationQueue'!$BA$5:$BA$410,$C533,'Grid GenerationQueue'!$BJ$5:$BJ$410,"Executed",'Grid GenerationQueue'!$BD$5:$BD$410,"&lt;="&amp;$BE$3)</f>
        <v>0</v>
      </c>
      <c r="CB533">
        <f>SUMIFS('Grid GenerationQueue'!AR$5:AR$410,'Grid GenerationQueue'!$AZ$5:$AZ$410,$B533,'Grid GenerationQueue'!$BA$5:$BA$410,$C533,'Grid GenerationQueue'!$BJ$5:$BJ$410,"Executed",'Grid GenerationQueue'!$BD$5:$BD$410,"&lt;="&amp;$BE$3)</f>
        <v>0</v>
      </c>
      <c r="CD533">
        <f>SUMIFS('Grid GenerationQueue'!AG$5:AG$410,'Grid GenerationQueue'!$AZ$5:$AZ$410,$B533,'Grid GenerationQueue'!$BA$5:$BA$410,$C533,'Grid GenerationQueue'!$BH$5:$BH$410,"&lt;&gt;"&amp;"",'Grid GenerationQueue'!$BD$5:$BD$410,"&lt;="&amp;$BE$3)</f>
        <v>34.940000000000005</v>
      </c>
      <c r="CE533">
        <f>SUMIFS('Grid GenerationQueue'!AH$5:AH$410,'Grid GenerationQueue'!$AZ$5:$AZ$410,$B533,'Grid GenerationQueue'!$BA$5:$BA$410,$C533,'Grid GenerationQueue'!$BH$5:$BH$410,"&lt;&gt;"&amp;"",'Grid GenerationQueue'!$BD$5:$BD$410,"&lt;="&amp;$BE$3)</f>
        <v>24.9</v>
      </c>
      <c r="CF533">
        <f>SUMIFS('Grid GenerationQueue'!AI$5:AI$410,'Grid GenerationQueue'!$AZ$5:$AZ$410,$B533,'Grid GenerationQueue'!$BA$5:$BA$410,$C533,'Grid GenerationQueue'!$BH$5:$BH$410,"&lt;&gt;"&amp;"",'Grid GenerationQueue'!$BD$5:$BD$410,"&lt;="&amp;$BE$3)</f>
        <v>0</v>
      </c>
      <c r="CG533">
        <f>SUMIFS('Grid GenerationQueue'!AJ$5:AJ$410,'Grid GenerationQueue'!$AZ$5:$AZ$410,$B533,'Grid GenerationQueue'!$BA$5:$BA$410,$C533,'Grid GenerationQueue'!$BH$5:$BH$410,"&lt;&gt;"&amp;"",'Grid GenerationQueue'!$BD$5:$BD$410,"&lt;="&amp;$BE$3)</f>
        <v>0</v>
      </c>
      <c r="CH533">
        <f>SUMIFS('Grid GenerationQueue'!AK$5:AK$410,'Grid GenerationQueue'!$AZ$5:$AZ$410,$B533,'Grid GenerationQueue'!$BA$5:$BA$410,$C533,'Grid GenerationQueue'!$BH$5:$BH$410,"&lt;&gt;"&amp;"",'Grid GenerationQueue'!$BD$5:$BD$410,"&lt;="&amp;$BE$3)</f>
        <v>45.92</v>
      </c>
      <c r="CI533">
        <f>SUMIFS('Grid GenerationQueue'!AL$5:AL$410,'Grid GenerationQueue'!$AZ$5:$AZ$410,$B533,'Grid GenerationQueue'!$BA$5:$BA$410,$C533,'Grid GenerationQueue'!$BH$5:$BH$410,"&lt;&gt;"&amp;"",'Grid GenerationQueue'!$BD$5:$BD$410,"&lt;="&amp;$BE$3)</f>
        <v>10.879999999999995</v>
      </c>
      <c r="CJ533">
        <f>SUMIFS('Grid GenerationQueue'!AM$5:AM$410,'Grid GenerationQueue'!$AZ$5:$AZ$410,$B533,'Grid GenerationQueue'!$BA$5:$BA$410,$C533,'Grid GenerationQueue'!$BH$5:$BH$410,"&lt;&gt;"&amp;"",'Grid GenerationQueue'!$BD$5:$BD$410,"&lt;="&amp;$BE$3)</f>
        <v>0</v>
      </c>
      <c r="CK533">
        <f>SUMIFS('Grid GenerationQueue'!AN$5:AN$410,'Grid GenerationQueue'!$AZ$5:$AZ$410,$B533,'Grid GenerationQueue'!$BA$5:$BA$410,$C533,'Grid GenerationQueue'!$BH$5:$BH$410,"&lt;&gt;"&amp;"",'Grid GenerationQueue'!$BD$5:$BD$410,"&lt;="&amp;$BE$3)</f>
        <v>0</v>
      </c>
      <c r="CL533">
        <f>SUMIFS('Grid GenerationQueue'!AO$5:AO$410,'Grid GenerationQueue'!$AZ$5:$AZ$410,$B533,'Grid GenerationQueue'!$BA$5:$BA$410,$C533,'Grid GenerationQueue'!$BH$5:$BH$410,"&lt;&gt;"&amp;"",'Grid GenerationQueue'!$BD$5:$BD$410,"&lt;="&amp;$BE$3)</f>
        <v>0</v>
      </c>
      <c r="CM533">
        <f>SUMIFS('Grid GenerationQueue'!AP$5:AP$410,'Grid GenerationQueue'!$AZ$5:$AZ$410,$B533,'Grid GenerationQueue'!$BA$5:$BA$410,$C533,'Grid GenerationQueue'!$BH$5:$BH$410,"&lt;&gt;"&amp;"",'Grid GenerationQueue'!$BD$5:$BD$410,"&lt;="&amp;$BE$3)</f>
        <v>0</v>
      </c>
      <c r="CN533">
        <f>SUMIFS('Grid GenerationQueue'!AQ$5:AQ$410,'Grid GenerationQueue'!$AZ$5:$AZ$410,$B533,'Grid GenerationQueue'!$BA$5:$BA$410,$C533,'Grid GenerationQueue'!$BH$5:$BH$410,"&lt;&gt;"&amp;"",'Grid GenerationQueue'!$BD$5:$BD$410,"&lt;="&amp;$BE$3)</f>
        <v>0</v>
      </c>
      <c r="CO533">
        <f>SUMIFS('Grid GenerationQueue'!AR$5:AR$410,'Grid GenerationQueue'!$AZ$5:$AZ$410,$B533,'Grid GenerationQueue'!$BA$5:$BA$410,$C533,'Grid GenerationQueue'!$BH$5:$BH$410,"&lt;&gt;"&amp;"",'Grid GenerationQueue'!$BD$5:$BD$410,"&lt;="&amp;$BE$3)</f>
        <v>0</v>
      </c>
      <c r="CQ533">
        <f>SUMIFS('Grid GenerationQueue'!AG$5:AG$410,'Grid GenerationQueue'!$AZ$5:$AZ$410,$B533,'Grid GenerationQueue'!$BA$5:$BA$410,$C533,'Grid GenerationQueue'!$BK$5:$BK$410,"&gt;0",'Grid GenerationQueue'!$BD$5:$BD$410,"&lt;="&amp;$BE$3)</f>
        <v>34.940000000000005</v>
      </c>
      <c r="CR533">
        <f>SUMIFS('Grid GenerationQueue'!AH$5:AH$410,'Grid GenerationQueue'!$AZ$5:$AZ$410,$B533,'Grid GenerationQueue'!$BA$5:$BA$410,$C533,'Grid GenerationQueue'!$BK$5:$BK$410,"&gt;0",'Grid GenerationQueue'!$BD$5:$BD$410,"&lt;="&amp;$BE$3)</f>
        <v>24.9</v>
      </c>
      <c r="CS533">
        <f>SUMIFS('Grid GenerationQueue'!AI$5:AI$410,'Grid GenerationQueue'!$AZ$5:$AZ$410,$B533,'Grid GenerationQueue'!$BA$5:$BA$410,$C533,'Grid GenerationQueue'!$BK$5:$BK$410,"&gt;0",'Grid GenerationQueue'!$BD$5:$BD$410,"&lt;="&amp;$BE$3)</f>
        <v>0</v>
      </c>
      <c r="CT533">
        <f>SUMIFS('Grid GenerationQueue'!AJ$5:AJ$410,'Grid GenerationQueue'!$AZ$5:$AZ$410,$B533,'Grid GenerationQueue'!$BA$5:$BA$410,$C533,'Grid GenerationQueue'!$BK$5:$BK$410,"&gt;0",'Grid GenerationQueue'!$BD$5:$BD$410,"&lt;="&amp;$BE$3)</f>
        <v>0</v>
      </c>
      <c r="CU533">
        <f>SUMIFS('Grid GenerationQueue'!AK$5:AK$410,'Grid GenerationQueue'!$AZ$5:$AZ$410,$B533,'Grid GenerationQueue'!$BA$5:$BA$410,$C533,'Grid GenerationQueue'!$BK$5:$BK$410,"&gt;0",'Grid GenerationQueue'!$BD$5:$BD$410,"&lt;="&amp;$BE$3)</f>
        <v>45.92</v>
      </c>
      <c r="CV533">
        <f>SUMIFS('Grid GenerationQueue'!AL$5:AL$410,'Grid GenerationQueue'!$AZ$5:$AZ$410,$B533,'Grid GenerationQueue'!$BA$5:$BA$410,$C533,'Grid GenerationQueue'!$BK$5:$BK$410,"&gt;0",'Grid GenerationQueue'!$BD$5:$BD$410,"&lt;="&amp;$BE$3)</f>
        <v>10.879999999999995</v>
      </c>
      <c r="CW533">
        <f>SUMIFS('Grid GenerationQueue'!AM$5:AM$410,'Grid GenerationQueue'!$AZ$5:$AZ$410,$B533,'Grid GenerationQueue'!$BA$5:$BA$410,$C533,'Grid GenerationQueue'!$BK$5:$BK$410,"&gt;0",'Grid GenerationQueue'!$BD$5:$BD$410,"&lt;="&amp;$BE$3)</f>
        <v>0</v>
      </c>
      <c r="CX533">
        <f>SUMIFS('Grid GenerationQueue'!AN$5:AN$410,'Grid GenerationQueue'!$AZ$5:$AZ$410,$B533,'Grid GenerationQueue'!$BA$5:$BA$410,$C533,'Grid GenerationQueue'!$BK$5:$BK$410,"&gt;0",'Grid GenerationQueue'!$BD$5:$BD$410,"&lt;="&amp;$BE$3)</f>
        <v>0</v>
      </c>
      <c r="CY533">
        <f>SUMIFS('Grid GenerationQueue'!AO$5:AO$410,'Grid GenerationQueue'!$AZ$5:$AZ$410,$B533,'Grid GenerationQueue'!$BA$5:$BA$410,$C533,'Grid GenerationQueue'!$BK$5:$BK$410,"&gt;0",'Grid GenerationQueue'!$BD$5:$BD$410,"&lt;="&amp;$BE$3)</f>
        <v>0</v>
      </c>
      <c r="CZ533">
        <f>SUMIFS('Grid GenerationQueue'!AP$5:AP$410,'Grid GenerationQueue'!$AZ$5:$AZ$410,$B533,'Grid GenerationQueue'!$BA$5:$BA$410,$C533,'Grid GenerationQueue'!$BK$5:$BK$410,"&gt;0",'Grid GenerationQueue'!$BD$5:$BD$410,"&lt;="&amp;$BE$3)</f>
        <v>0</v>
      </c>
      <c r="DA533">
        <f>SUMIFS('Grid GenerationQueue'!AQ$5:AQ$410,'Grid GenerationQueue'!$AZ$5:$AZ$410,$B533,'Grid GenerationQueue'!$BA$5:$BA$410,$C533,'Grid GenerationQueue'!$BK$5:$BK$410,"&gt;0",'Grid GenerationQueue'!$BD$5:$BD$410,"&lt;="&amp;$BE$3)</f>
        <v>0</v>
      </c>
      <c r="DB533">
        <f>SUMIFS('Grid GenerationQueue'!AR$5:AR$410,'Grid GenerationQueue'!$AZ$5:$AZ$410,$B533,'Grid GenerationQueue'!$BA$5:$BA$410,$C533,'Grid GenerationQueue'!$BK$5:$BK$410,"&gt;0",'Grid GenerationQueue'!$BD$5:$BD$410,"&lt;="&amp;$BE$3)</f>
        <v>0</v>
      </c>
    </row>
    <row r="534" spans="1:106" x14ac:dyDescent="0.35">
      <c r="A534" t="s">
        <v>4752</v>
      </c>
      <c r="B534" t="s">
        <v>5011</v>
      </c>
      <c r="C534">
        <v>230</v>
      </c>
      <c r="D534">
        <f>SUMIFS('Grid GenerationQueue'!AG$5:AG$410,'Grid GenerationQueue'!$AZ$5:$AZ$410,$B534,'Grid GenerationQueue'!$BA$5:$BA$410,$C534)</f>
        <v>0</v>
      </c>
      <c r="E534">
        <f>SUMIFS('Grid GenerationQueue'!AH$5:AH$410,'Grid GenerationQueue'!$AZ$5:$AZ$410,$B534,'Grid GenerationQueue'!$BA$5:$BA$410,$C534)</f>
        <v>0</v>
      </c>
      <c r="F534">
        <f>SUMIFS('Grid GenerationQueue'!AI$5:AI$410,'Grid GenerationQueue'!$AZ$5:$AZ$410,$B534,'Grid GenerationQueue'!$BA$5:$BA$410,$C534)</f>
        <v>0</v>
      </c>
      <c r="G534">
        <f>SUMIFS('Grid GenerationQueue'!AJ$5:AJ$410,'Grid GenerationQueue'!$AZ$5:$AZ$410,$B534,'Grid GenerationQueue'!$BA$5:$BA$410,$C534)</f>
        <v>0</v>
      </c>
      <c r="H534">
        <f>SUMIFS('Grid GenerationQueue'!AK$5:AK$410,'Grid GenerationQueue'!$AZ$5:$AZ$410,$B534,'Grid GenerationQueue'!$BA$5:$BA$410,$C534)</f>
        <v>0</v>
      </c>
      <c r="I534">
        <f>SUMIFS('Grid GenerationQueue'!AL$5:AL$410,'Grid GenerationQueue'!$AZ$5:$AZ$410,$B534,'Grid GenerationQueue'!$BA$5:$BA$410,$C534)</f>
        <v>0</v>
      </c>
      <c r="J534">
        <f>SUMIFS('Grid GenerationQueue'!AM$5:AM$410,'Grid GenerationQueue'!$AZ$5:$AZ$410,$B534,'Grid GenerationQueue'!$BA$5:$BA$410,$C534)</f>
        <v>0</v>
      </c>
      <c r="K534">
        <f>SUMIFS('Grid GenerationQueue'!AN$5:AN$410,'Grid GenerationQueue'!$AZ$5:$AZ$410,$B534,'Grid GenerationQueue'!$BA$5:$BA$410,$C534)</f>
        <v>0</v>
      </c>
      <c r="L534">
        <f>SUMIFS('Grid GenerationQueue'!AO$5:AO$410,'Grid GenerationQueue'!$AZ$5:$AZ$410,$B534,'Grid GenerationQueue'!$BA$5:$BA$410,$C534)</f>
        <v>0</v>
      </c>
      <c r="M534">
        <f>SUMIFS('Grid GenerationQueue'!AP$5:AP$410,'Grid GenerationQueue'!$AZ$5:$AZ$410,$B534,'Grid GenerationQueue'!$BA$5:$BA$410,$C534)</f>
        <v>0</v>
      </c>
      <c r="N534">
        <f>SUMIFS('Grid GenerationQueue'!AQ$5:AQ$410,'Grid GenerationQueue'!$AZ$5:$AZ$410,$B534,'Grid GenerationQueue'!$BA$5:$BA$410,$C534)</f>
        <v>0</v>
      </c>
      <c r="O534">
        <f>SUMIFS('Grid GenerationQueue'!AR$5:AR$410,'Grid GenerationQueue'!$AZ$5:$AZ$410,$B534,'Grid GenerationQueue'!$BA$5:$BA$410,$C534)</f>
        <v>0</v>
      </c>
      <c r="Q534">
        <f>SUMIFS('Grid GenerationQueue'!AG$5:AG$410,'Grid GenerationQueue'!$AZ$5:$AZ$410,$B534,'Grid GenerationQueue'!$BA$5:$BA$410,$C534,'Grid GenerationQueue'!$BJ$5:$BJ$410,"Executed")</f>
        <v>0</v>
      </c>
      <c r="R534">
        <f>SUMIFS('Grid GenerationQueue'!AH$5:AH$410,'Grid GenerationQueue'!$AZ$5:$AZ$410,$B534,'Grid GenerationQueue'!$BA$5:$BA$410,$C534,'Grid GenerationQueue'!$BJ$5:$BJ$410,"Executed")</f>
        <v>0</v>
      </c>
      <c r="S534">
        <f>SUMIFS('Grid GenerationQueue'!AI$5:AI$410,'Grid GenerationQueue'!$AZ$5:$AZ$410,$B534,'Grid GenerationQueue'!$BA$5:$BA$410,$C534,'Grid GenerationQueue'!$BJ$5:$BJ$410,"Executed")</f>
        <v>0</v>
      </c>
      <c r="T534">
        <f>SUMIFS('Grid GenerationQueue'!AJ$5:AJ$410,'Grid GenerationQueue'!$AZ$5:$AZ$410,$B534,'Grid GenerationQueue'!$BA$5:$BA$410,$C534,'Grid GenerationQueue'!$BJ$5:$BJ$410,"Executed")</f>
        <v>0</v>
      </c>
      <c r="U534">
        <f>SUMIFS('Grid GenerationQueue'!AK$5:AK$410,'Grid GenerationQueue'!$AZ$5:$AZ$410,$B534,'Grid GenerationQueue'!$BA$5:$BA$410,$C534,'Grid GenerationQueue'!$BJ$5:$BJ$410,"Executed")</f>
        <v>0</v>
      </c>
      <c r="V534">
        <f>SUMIFS('Grid GenerationQueue'!AL$5:AL$410,'Grid GenerationQueue'!$AZ$5:$AZ$410,$B534,'Grid GenerationQueue'!$BA$5:$BA$410,$C534,'Grid GenerationQueue'!$BJ$5:$BJ$410,"Executed")</f>
        <v>0</v>
      </c>
      <c r="W534">
        <f>SUMIFS('Grid GenerationQueue'!AM$5:AM$410,'Grid GenerationQueue'!$AZ$5:$AZ$410,$B534,'Grid GenerationQueue'!$BA$5:$BA$410,$C534,'Grid GenerationQueue'!$BJ$5:$BJ$410,"Executed")</f>
        <v>0</v>
      </c>
      <c r="X534">
        <f>SUMIFS('Grid GenerationQueue'!AN$5:AN$410,'Grid GenerationQueue'!$AZ$5:$AZ$410,$B534,'Grid GenerationQueue'!$BA$5:$BA$410,$C534,'Grid GenerationQueue'!$BJ$5:$BJ$410,"Executed")</f>
        <v>0</v>
      </c>
      <c r="Y534">
        <f>SUMIFS('Grid GenerationQueue'!AO$5:AO$410,'Grid GenerationQueue'!$AZ$5:$AZ$410,$B534,'Grid GenerationQueue'!$BA$5:$BA$410,$C534,'Grid GenerationQueue'!$BJ$5:$BJ$410,"Executed")</f>
        <v>0</v>
      </c>
      <c r="Z534">
        <f>SUMIFS('Grid GenerationQueue'!AP$5:AP$410,'Grid GenerationQueue'!$AZ$5:$AZ$410,$B534,'Grid GenerationQueue'!$BA$5:$BA$410,$C534,'Grid GenerationQueue'!$BJ$5:$BJ$410,"Executed")</f>
        <v>0</v>
      </c>
      <c r="AA534">
        <f>SUMIFS('Grid GenerationQueue'!AQ$5:AQ$410,'Grid GenerationQueue'!$AZ$5:$AZ$410,$B534,'Grid GenerationQueue'!$BA$5:$BA$410,$C534,'Grid GenerationQueue'!$BJ$5:$BJ$410,"Executed")</f>
        <v>0</v>
      </c>
      <c r="AB534">
        <f>SUMIFS('Grid GenerationQueue'!AR$5:AR$410,'Grid GenerationQueue'!$AZ$5:$AZ$410,$B534,'Grid GenerationQueue'!$BA$5:$BA$410,$C534,'Grid GenerationQueue'!$BJ$5:$BJ$410,"Executed")</f>
        <v>0</v>
      </c>
      <c r="AD534">
        <f>SUMIFS('Grid GenerationQueue'!AG$5:AG$410,'Grid GenerationQueue'!$AZ$5:$AZ$410,$B534,'Grid GenerationQueue'!$BA$5:$BA$410,$C534,'Grid GenerationQueue'!$BH$5:$BH$410,"&lt;&gt;"&amp;"")+SUMIFS('Grid GenerationQueue'!AG$5:AG$410,'Grid GenerationQueue'!$AZ$5:$AZ$410,$B534,'Grid GenerationQueue'!$BA$5:$BA$410,$C534,'Grid GenerationQueue'!$BH$5:$BH$410,"",'Grid GenerationQueue'!$AC$5:$AC$410,1)</f>
        <v>0</v>
      </c>
      <c r="AE534">
        <f>SUMIFS('Grid GenerationQueue'!AH$5:AH$410,'Grid GenerationQueue'!$AZ$5:$AZ$410,$B534,'Grid GenerationQueue'!$BA$5:$BA$410,$C534,'Grid GenerationQueue'!$BH$5:$BH$410,"&lt;&gt;"&amp;"")+SUMIFS('Grid GenerationQueue'!AH$5:AH$410,'Grid GenerationQueue'!$AZ$5:$AZ$410,$B534,'Grid GenerationQueue'!$BA$5:$BA$410,$C534,'Grid GenerationQueue'!$BH$5:$BH$410,"",'Grid GenerationQueue'!$AC$5:$AC$410,1)</f>
        <v>0</v>
      </c>
      <c r="AF534">
        <f>SUMIFS('Grid GenerationQueue'!AI$5:AI$410,'Grid GenerationQueue'!$AZ$5:$AZ$410,$B534,'Grid GenerationQueue'!$BA$5:$BA$410,$C534,'Grid GenerationQueue'!$BH$5:$BH$410,"&lt;&gt;"&amp;"")+SUMIFS('Grid GenerationQueue'!AI$5:AI$410,'Grid GenerationQueue'!$AZ$5:$AZ$410,$B534,'Grid GenerationQueue'!$BA$5:$BA$410,$C534,'Grid GenerationQueue'!$BH$5:$BH$410,"",'Grid GenerationQueue'!$AC$5:$AC$410,1)</f>
        <v>0</v>
      </c>
      <c r="AG534">
        <f>SUMIFS('Grid GenerationQueue'!AJ$5:AJ$410,'Grid GenerationQueue'!$AZ$5:$AZ$410,$B534,'Grid GenerationQueue'!$BA$5:$BA$410,$C534,'Grid GenerationQueue'!$BH$5:$BH$410,"&lt;&gt;"&amp;"")+SUMIFS('Grid GenerationQueue'!AJ$5:AJ$410,'Grid GenerationQueue'!$AZ$5:$AZ$410,$B534,'Grid GenerationQueue'!$BA$5:$BA$410,$C534,'Grid GenerationQueue'!$BH$5:$BH$410,"",'Grid GenerationQueue'!$AC$5:$AC$410,1)</f>
        <v>0</v>
      </c>
      <c r="AH534">
        <f>SUMIFS('Grid GenerationQueue'!AK$5:AK$410,'Grid GenerationQueue'!$AZ$5:$AZ$410,$B534,'Grid GenerationQueue'!$BA$5:$BA$410,$C534,'Grid GenerationQueue'!$BH$5:$BH$410,"&lt;&gt;"&amp;"")+SUMIFS('Grid GenerationQueue'!AK$5:AK$410,'Grid GenerationQueue'!$AZ$5:$AZ$410,$B534,'Grid GenerationQueue'!$BA$5:$BA$410,$C534,'Grid GenerationQueue'!$BH$5:$BH$410,"",'Grid GenerationQueue'!$AC$5:$AC$410,1)</f>
        <v>0</v>
      </c>
      <c r="AI534">
        <f>SUMIFS('Grid GenerationQueue'!AL$5:AL$410,'Grid GenerationQueue'!$AZ$5:$AZ$410,$B534,'Grid GenerationQueue'!$BA$5:$BA$410,$C534,'Grid GenerationQueue'!$BH$5:$BH$410,"&lt;&gt;"&amp;"")+SUMIFS('Grid GenerationQueue'!AL$5:AL$410,'Grid GenerationQueue'!$AZ$5:$AZ$410,$B534,'Grid GenerationQueue'!$BA$5:$BA$410,$C534,'Grid GenerationQueue'!$BH$5:$BH$410,"",'Grid GenerationQueue'!$AC$5:$AC$410,1)</f>
        <v>0</v>
      </c>
      <c r="AJ534">
        <f>SUMIFS('Grid GenerationQueue'!AM$5:AM$410,'Grid GenerationQueue'!$AZ$5:$AZ$410,$B534,'Grid GenerationQueue'!$BA$5:$BA$410,$C534,'Grid GenerationQueue'!$BH$5:$BH$410,"&lt;&gt;"&amp;"")+SUMIFS('Grid GenerationQueue'!AM$5:AM$410,'Grid GenerationQueue'!$AZ$5:$AZ$410,$B534,'Grid GenerationQueue'!$BA$5:$BA$410,$C534,'Grid GenerationQueue'!$BH$5:$BH$410,"",'Grid GenerationQueue'!$AC$5:$AC$410,1)</f>
        <v>0</v>
      </c>
      <c r="AK534">
        <f>SUMIFS('Grid GenerationQueue'!AN$5:AN$410,'Grid GenerationQueue'!$AZ$5:$AZ$410,$B534,'Grid GenerationQueue'!$BA$5:$BA$410,$C534,'Grid GenerationQueue'!$BH$5:$BH$410,"&lt;&gt;"&amp;"")+SUMIFS('Grid GenerationQueue'!AN$5:AN$410,'Grid GenerationQueue'!$AZ$5:$AZ$410,$B534,'Grid GenerationQueue'!$BA$5:$BA$410,$C534,'Grid GenerationQueue'!$BH$5:$BH$410,"",'Grid GenerationQueue'!$AC$5:$AC$410,1)</f>
        <v>0</v>
      </c>
      <c r="AL534">
        <f>SUMIFS('Grid GenerationQueue'!AO$5:AO$410,'Grid GenerationQueue'!$AZ$5:$AZ$410,$B534,'Grid GenerationQueue'!$BA$5:$BA$410,$C534,'Grid GenerationQueue'!$BH$5:$BH$410,"&lt;&gt;"&amp;"")+SUMIFS('Grid GenerationQueue'!AO$5:AO$410,'Grid GenerationQueue'!$AZ$5:$AZ$410,$B534,'Grid GenerationQueue'!$BA$5:$BA$410,$C534,'Grid GenerationQueue'!$BH$5:$BH$410,"",'Grid GenerationQueue'!$AC$5:$AC$410,1)</f>
        <v>0</v>
      </c>
      <c r="AM534">
        <f>SUMIFS('Grid GenerationQueue'!AP$5:AP$410,'Grid GenerationQueue'!$AZ$5:$AZ$410,$B534,'Grid GenerationQueue'!$BA$5:$BA$410,$C534,'Grid GenerationQueue'!$BH$5:$BH$410,"&lt;&gt;"&amp;"")+SUMIFS('Grid GenerationQueue'!AP$5:AP$410,'Grid GenerationQueue'!$AZ$5:$AZ$410,$B534,'Grid GenerationQueue'!$BA$5:$BA$410,$C534,'Grid GenerationQueue'!$BH$5:$BH$410,"",'Grid GenerationQueue'!$AC$5:$AC$410,1)</f>
        <v>0</v>
      </c>
      <c r="AN534">
        <f>SUMIFS('Grid GenerationQueue'!AQ$5:AQ$410,'Grid GenerationQueue'!$AZ$5:$AZ$410,$B534,'Grid GenerationQueue'!$BA$5:$BA$410,$C534,'Grid GenerationQueue'!$BH$5:$BH$410,"&lt;&gt;"&amp;"")+SUMIFS('Grid GenerationQueue'!AQ$5:AQ$410,'Grid GenerationQueue'!$AZ$5:$AZ$410,$B534,'Grid GenerationQueue'!$BA$5:$BA$410,$C534,'Grid GenerationQueue'!$BH$5:$BH$410,"",'Grid GenerationQueue'!$AC$5:$AC$410,1)</f>
        <v>0</v>
      </c>
      <c r="AO534">
        <f>SUMIFS('Grid GenerationQueue'!AR$5:AR$410,'Grid GenerationQueue'!$AZ$5:$AZ$410,$B534,'Grid GenerationQueue'!$BA$5:$BA$410,$C534,'Grid GenerationQueue'!$BH$5:$BH$410,"&lt;&gt;"&amp;"")+SUMIFS('Grid GenerationQueue'!AR$5:AR$410,'Grid GenerationQueue'!$AZ$5:$AZ$410,$B534,'Grid GenerationQueue'!$BA$5:$BA$410,$C534,'Grid GenerationQueue'!$BH$5:$BH$410,"",'Grid GenerationQueue'!$AC$5:$AC$410,1)</f>
        <v>0</v>
      </c>
      <c r="AQ534">
        <f>SUMIFS('Grid GenerationQueue'!AG$5:AG$410,'Grid GenerationQueue'!$AZ$5:$AZ$410,$B534,'Grid GenerationQueue'!$BA$5:$BA$410,$C534,'Grid GenerationQueue'!$BK$5:$BK$410,"&gt;0")</f>
        <v>0</v>
      </c>
      <c r="AR534">
        <f>SUMIFS('Grid GenerationQueue'!AH$5:AH$410,'Grid GenerationQueue'!$AZ$5:$AZ$410,$B534,'Grid GenerationQueue'!$BA$5:$BA$410,$C534,'Grid GenerationQueue'!$BK$5:$BK$410,"&gt;0")</f>
        <v>0</v>
      </c>
      <c r="AS534">
        <f>SUMIFS('Grid GenerationQueue'!AI$5:AI$410,'Grid GenerationQueue'!$AZ$5:$AZ$410,$B534,'Grid GenerationQueue'!$BA$5:$BA$410,$C534,'Grid GenerationQueue'!$BK$5:$BK$410,"&gt;0")</f>
        <v>0</v>
      </c>
      <c r="AT534">
        <f>SUMIFS('Grid GenerationQueue'!AJ$5:AJ$410,'Grid GenerationQueue'!$AZ$5:$AZ$410,$B534,'Grid GenerationQueue'!$BA$5:$BA$410,$C534,'Grid GenerationQueue'!$BK$5:$BK$410,"&gt;0")</f>
        <v>0</v>
      </c>
      <c r="AU534">
        <f>SUMIFS('Grid GenerationQueue'!AK$5:AK$410,'Grid GenerationQueue'!$AZ$5:$AZ$410,$B534,'Grid GenerationQueue'!$BA$5:$BA$410,$C534,'Grid GenerationQueue'!$BK$5:$BK$410,"&gt;0")</f>
        <v>0</v>
      </c>
      <c r="AV534">
        <f>SUMIFS('Grid GenerationQueue'!AL$5:AL$410,'Grid GenerationQueue'!$AZ$5:$AZ$410,$B534,'Grid GenerationQueue'!$BA$5:$BA$410,$C534,'Grid GenerationQueue'!$BK$5:$BK$410,"&gt;0")</f>
        <v>0</v>
      </c>
      <c r="AW534">
        <f>SUMIFS('Grid GenerationQueue'!AM$5:AM$410,'Grid GenerationQueue'!$AZ$5:$AZ$410,$B534,'Grid GenerationQueue'!$BA$5:$BA$410,$C534,'Grid GenerationQueue'!$BK$5:$BK$410,"&gt;0")</f>
        <v>0</v>
      </c>
      <c r="AX534">
        <f>SUMIFS('Grid GenerationQueue'!AN$5:AN$410,'Grid GenerationQueue'!$AZ$5:$AZ$410,$B534,'Grid GenerationQueue'!$BA$5:$BA$410,$C534,'Grid GenerationQueue'!$BK$5:$BK$410,"&gt;0")</f>
        <v>0</v>
      </c>
      <c r="AY534">
        <f>SUMIFS('Grid GenerationQueue'!AO$5:AO$410,'Grid GenerationQueue'!$AZ$5:$AZ$410,$B534,'Grid GenerationQueue'!$BA$5:$BA$410,$C534,'Grid GenerationQueue'!$BK$5:$BK$410,"&gt;0")</f>
        <v>0</v>
      </c>
      <c r="AZ534">
        <f>SUMIFS('Grid GenerationQueue'!AP$5:AP$410,'Grid GenerationQueue'!$AZ$5:$AZ$410,$B534,'Grid GenerationQueue'!$BA$5:$BA$410,$C534,'Grid GenerationQueue'!$BK$5:$BK$410,"&gt;0")</f>
        <v>0</v>
      </c>
      <c r="BA534">
        <f>SUMIFS('Grid GenerationQueue'!AQ$5:AQ$410,'Grid GenerationQueue'!$AZ$5:$AZ$410,$B534,'Grid GenerationQueue'!$BA$5:$BA$410,$C534,'Grid GenerationQueue'!$BK$5:$BK$410,"&gt;0")</f>
        <v>0</v>
      </c>
      <c r="BB534">
        <f>SUMIFS('Grid GenerationQueue'!AR$5:AR$410,'Grid GenerationQueue'!$AZ$5:$AZ$410,$B534,'Grid GenerationQueue'!$BA$5:$BA$410,$C534,'Grid GenerationQueue'!$BK$5:$BK$410,"&gt;0")</f>
        <v>0</v>
      </c>
      <c r="BD534">
        <f>SUMIFS('Grid GenerationQueue'!AG$5:AG$410,'Grid GenerationQueue'!$AZ$5:$AZ$410,$B534,'Grid GenerationQueue'!$BA$5:$BA$410,$C534,'Grid GenerationQueue'!$BD$5:$BD$410,"&lt;="&amp;$BE$3)</f>
        <v>0</v>
      </c>
      <c r="BE534">
        <f>SUMIFS('Grid GenerationQueue'!AH$5:AH$410,'Grid GenerationQueue'!$AZ$5:$AZ$410,$B534,'Grid GenerationQueue'!$BA$5:$BA$410,$C534,'Grid GenerationQueue'!$BD$5:$BD$410,"&lt;="&amp;$BE$3)</f>
        <v>0</v>
      </c>
      <c r="BF534">
        <f>SUMIFS('Grid GenerationQueue'!AI$5:AI$410,'Grid GenerationQueue'!$AZ$5:$AZ$410,$B534,'Grid GenerationQueue'!$BA$5:$BA$410,$C534,'Grid GenerationQueue'!$BD$5:$BD$410,"&lt;="&amp;$BE$3)</f>
        <v>0</v>
      </c>
      <c r="BG534">
        <f>SUMIFS('Grid GenerationQueue'!AJ$5:AJ$410,'Grid GenerationQueue'!$AZ$5:$AZ$410,$B534,'Grid GenerationQueue'!$BA$5:$BA$410,$C534,'Grid GenerationQueue'!$BD$5:$BD$410,"&lt;="&amp;$BE$3)</f>
        <v>0</v>
      </c>
      <c r="BH534">
        <f>SUMIFS('Grid GenerationQueue'!AK$5:AK$410,'Grid GenerationQueue'!$AZ$5:$AZ$410,$B534,'Grid GenerationQueue'!$BA$5:$BA$410,$C534,'Grid GenerationQueue'!$BD$5:$BD$410,"&lt;="&amp;$BE$3)</f>
        <v>0</v>
      </c>
      <c r="BI534">
        <f>SUMIFS('Grid GenerationQueue'!AL$5:AL$410,'Grid GenerationQueue'!$AZ$5:$AZ$410,$B534,'Grid GenerationQueue'!$BA$5:$BA$410,$C534,'Grid GenerationQueue'!$BD$5:$BD$410,"&lt;="&amp;$BE$3)</f>
        <v>0</v>
      </c>
      <c r="BJ534">
        <f>SUMIFS('Grid GenerationQueue'!AM$5:AM$410,'Grid GenerationQueue'!$AZ$5:$AZ$410,$B534,'Grid GenerationQueue'!$BA$5:$BA$410,$C534,'Grid GenerationQueue'!$BD$5:$BD$410,"&lt;="&amp;$BE$3)</f>
        <v>0</v>
      </c>
      <c r="BK534">
        <f>SUMIFS('Grid GenerationQueue'!AN$5:AN$410,'Grid GenerationQueue'!$AZ$5:$AZ$410,$B534,'Grid GenerationQueue'!$BA$5:$BA$410,$C534,'Grid GenerationQueue'!$BD$5:$BD$410,"&lt;="&amp;$BE$3)</f>
        <v>0</v>
      </c>
      <c r="BL534">
        <f>SUMIFS('Grid GenerationQueue'!AO$5:AO$410,'Grid GenerationQueue'!$AZ$5:$AZ$410,$B534,'Grid GenerationQueue'!$BA$5:$BA$410,$C534,'Grid GenerationQueue'!$BD$5:$BD$410,"&lt;="&amp;$BE$3)</f>
        <v>0</v>
      </c>
      <c r="BM534">
        <f>SUMIFS('Grid GenerationQueue'!AP$5:AP$410,'Grid GenerationQueue'!$AZ$5:$AZ$410,$B534,'Grid GenerationQueue'!$BA$5:$BA$410,$C534,'Grid GenerationQueue'!$BD$5:$BD$410,"&lt;="&amp;$BE$3)</f>
        <v>0</v>
      </c>
      <c r="BN534">
        <f>SUMIFS('Grid GenerationQueue'!AQ$5:AQ$410,'Grid GenerationQueue'!$AZ$5:$AZ$410,$B534,'Grid GenerationQueue'!$BA$5:$BA$410,$C534,'Grid GenerationQueue'!$BD$5:$BD$410,"&lt;="&amp;$BE$3)</f>
        <v>0</v>
      </c>
      <c r="BO534">
        <f>SUMIFS('Grid GenerationQueue'!AR$5:AR$410,'Grid GenerationQueue'!$AZ$5:$AZ$410,$B534,'Grid GenerationQueue'!$BA$5:$BA$410,$C534,'Grid GenerationQueue'!$BD$5:$BD$410,"&lt;="&amp;$BE$3)</f>
        <v>0</v>
      </c>
      <c r="BQ534">
        <f>SUMIFS('Grid GenerationQueue'!AG$5:AG$410,'Grid GenerationQueue'!$AZ$5:$AZ$410,$B534,'Grid GenerationQueue'!$BA$5:$BA$410,$C534,'Grid GenerationQueue'!$BJ$5:$BJ$410,"Executed",'Grid GenerationQueue'!$BD$5:$BD$410,"&lt;="&amp;$BE$3)</f>
        <v>0</v>
      </c>
      <c r="BR534">
        <f>SUMIFS('Grid GenerationQueue'!AH$5:AH$410,'Grid GenerationQueue'!$AZ$5:$AZ$410,$B534,'Grid GenerationQueue'!$BA$5:$BA$410,$C534,'Grid GenerationQueue'!$BJ$5:$BJ$410,"Executed",'Grid GenerationQueue'!$BD$5:$BD$410,"&lt;="&amp;$BE$3)</f>
        <v>0</v>
      </c>
      <c r="BS534">
        <f>SUMIFS('Grid GenerationQueue'!AI$5:AI$410,'Grid GenerationQueue'!$AZ$5:$AZ$410,$B534,'Grid GenerationQueue'!$BA$5:$BA$410,$C534,'Grid GenerationQueue'!$BJ$5:$BJ$410,"Executed",'Grid GenerationQueue'!$BD$5:$BD$410,"&lt;="&amp;$BE$3)</f>
        <v>0</v>
      </c>
      <c r="BT534">
        <f>SUMIFS('Grid GenerationQueue'!AJ$5:AJ$410,'Grid GenerationQueue'!$AZ$5:$AZ$410,$B534,'Grid GenerationQueue'!$BA$5:$BA$410,$C534,'Grid GenerationQueue'!$BJ$5:$BJ$410,"Executed",'Grid GenerationQueue'!$BD$5:$BD$410,"&lt;="&amp;$BE$3)</f>
        <v>0</v>
      </c>
      <c r="BU534">
        <f>SUMIFS('Grid GenerationQueue'!AK$5:AK$410,'Grid GenerationQueue'!$AZ$5:$AZ$410,$B534,'Grid GenerationQueue'!$BA$5:$BA$410,$C534,'Grid GenerationQueue'!$BJ$5:$BJ$410,"Executed",'Grid GenerationQueue'!$BD$5:$BD$410,"&lt;="&amp;$BE$3)</f>
        <v>0</v>
      </c>
      <c r="BV534">
        <f>SUMIFS('Grid GenerationQueue'!AL$5:AL$410,'Grid GenerationQueue'!$AZ$5:$AZ$410,$B534,'Grid GenerationQueue'!$BA$5:$BA$410,$C534,'Grid GenerationQueue'!$BJ$5:$BJ$410,"Executed",'Grid GenerationQueue'!$BD$5:$BD$410,"&lt;="&amp;$BE$3)</f>
        <v>0</v>
      </c>
      <c r="BW534">
        <f>SUMIFS('Grid GenerationQueue'!AM$5:AM$410,'Grid GenerationQueue'!$AZ$5:$AZ$410,$B534,'Grid GenerationQueue'!$BA$5:$BA$410,$C534,'Grid GenerationQueue'!$BJ$5:$BJ$410,"Executed",'Grid GenerationQueue'!$BD$5:$BD$410,"&lt;="&amp;$BE$3)</f>
        <v>0</v>
      </c>
      <c r="BX534">
        <f>SUMIFS('Grid GenerationQueue'!AN$5:AN$410,'Grid GenerationQueue'!$AZ$5:$AZ$410,$B534,'Grid GenerationQueue'!$BA$5:$BA$410,$C534,'Grid GenerationQueue'!$BJ$5:$BJ$410,"Executed",'Grid GenerationQueue'!$BD$5:$BD$410,"&lt;="&amp;$BE$3)</f>
        <v>0</v>
      </c>
      <c r="BY534">
        <f>SUMIFS('Grid GenerationQueue'!AO$5:AO$410,'Grid GenerationQueue'!$AZ$5:$AZ$410,$B534,'Grid GenerationQueue'!$BA$5:$BA$410,$C534,'Grid GenerationQueue'!$BJ$5:$BJ$410,"Executed",'Grid GenerationQueue'!$BD$5:$BD$410,"&lt;="&amp;$BE$3)</f>
        <v>0</v>
      </c>
      <c r="BZ534">
        <f>SUMIFS('Grid GenerationQueue'!AP$5:AP$410,'Grid GenerationQueue'!$AZ$5:$AZ$410,$B534,'Grid GenerationQueue'!$BA$5:$BA$410,$C534,'Grid GenerationQueue'!$BJ$5:$BJ$410,"Executed",'Grid GenerationQueue'!$BD$5:$BD$410,"&lt;="&amp;$BE$3)</f>
        <v>0</v>
      </c>
      <c r="CA534">
        <f>SUMIFS('Grid GenerationQueue'!AQ$5:AQ$410,'Grid GenerationQueue'!$AZ$5:$AZ$410,$B534,'Grid GenerationQueue'!$BA$5:$BA$410,$C534,'Grid GenerationQueue'!$BJ$5:$BJ$410,"Executed",'Grid GenerationQueue'!$BD$5:$BD$410,"&lt;="&amp;$BE$3)</f>
        <v>0</v>
      </c>
      <c r="CB534">
        <f>SUMIFS('Grid GenerationQueue'!AR$5:AR$410,'Grid GenerationQueue'!$AZ$5:$AZ$410,$B534,'Grid GenerationQueue'!$BA$5:$BA$410,$C534,'Grid GenerationQueue'!$BJ$5:$BJ$410,"Executed",'Grid GenerationQueue'!$BD$5:$BD$410,"&lt;="&amp;$BE$3)</f>
        <v>0</v>
      </c>
      <c r="CD534">
        <f>SUMIFS('Grid GenerationQueue'!AG$5:AG$410,'Grid GenerationQueue'!$AZ$5:$AZ$410,$B534,'Grid GenerationQueue'!$BA$5:$BA$410,$C534,'Grid GenerationQueue'!$BH$5:$BH$410,"&lt;&gt;"&amp;"",'Grid GenerationQueue'!$BD$5:$BD$410,"&lt;="&amp;$BE$3)</f>
        <v>0</v>
      </c>
      <c r="CE534">
        <f>SUMIFS('Grid GenerationQueue'!AH$5:AH$410,'Grid GenerationQueue'!$AZ$5:$AZ$410,$B534,'Grid GenerationQueue'!$BA$5:$BA$410,$C534,'Grid GenerationQueue'!$BH$5:$BH$410,"&lt;&gt;"&amp;"",'Grid GenerationQueue'!$BD$5:$BD$410,"&lt;="&amp;$BE$3)</f>
        <v>0</v>
      </c>
      <c r="CF534">
        <f>SUMIFS('Grid GenerationQueue'!AI$5:AI$410,'Grid GenerationQueue'!$AZ$5:$AZ$410,$B534,'Grid GenerationQueue'!$BA$5:$BA$410,$C534,'Grid GenerationQueue'!$BH$5:$BH$410,"&lt;&gt;"&amp;"",'Grid GenerationQueue'!$BD$5:$BD$410,"&lt;="&amp;$BE$3)</f>
        <v>0</v>
      </c>
      <c r="CG534">
        <f>SUMIFS('Grid GenerationQueue'!AJ$5:AJ$410,'Grid GenerationQueue'!$AZ$5:$AZ$410,$B534,'Grid GenerationQueue'!$BA$5:$BA$410,$C534,'Grid GenerationQueue'!$BH$5:$BH$410,"&lt;&gt;"&amp;"",'Grid GenerationQueue'!$BD$5:$BD$410,"&lt;="&amp;$BE$3)</f>
        <v>0</v>
      </c>
      <c r="CH534">
        <f>SUMIFS('Grid GenerationQueue'!AK$5:AK$410,'Grid GenerationQueue'!$AZ$5:$AZ$410,$B534,'Grid GenerationQueue'!$BA$5:$BA$410,$C534,'Grid GenerationQueue'!$BH$5:$BH$410,"&lt;&gt;"&amp;"",'Grid GenerationQueue'!$BD$5:$BD$410,"&lt;="&amp;$BE$3)</f>
        <v>0</v>
      </c>
      <c r="CI534">
        <f>SUMIFS('Grid GenerationQueue'!AL$5:AL$410,'Grid GenerationQueue'!$AZ$5:$AZ$410,$B534,'Grid GenerationQueue'!$BA$5:$BA$410,$C534,'Grid GenerationQueue'!$BH$5:$BH$410,"&lt;&gt;"&amp;"",'Grid GenerationQueue'!$BD$5:$BD$410,"&lt;="&amp;$BE$3)</f>
        <v>0</v>
      </c>
      <c r="CJ534">
        <f>SUMIFS('Grid GenerationQueue'!AM$5:AM$410,'Grid GenerationQueue'!$AZ$5:$AZ$410,$B534,'Grid GenerationQueue'!$BA$5:$BA$410,$C534,'Grid GenerationQueue'!$BH$5:$BH$410,"&lt;&gt;"&amp;"",'Grid GenerationQueue'!$BD$5:$BD$410,"&lt;="&amp;$BE$3)</f>
        <v>0</v>
      </c>
      <c r="CK534">
        <f>SUMIFS('Grid GenerationQueue'!AN$5:AN$410,'Grid GenerationQueue'!$AZ$5:$AZ$410,$B534,'Grid GenerationQueue'!$BA$5:$BA$410,$C534,'Grid GenerationQueue'!$BH$5:$BH$410,"&lt;&gt;"&amp;"",'Grid GenerationQueue'!$BD$5:$BD$410,"&lt;="&amp;$BE$3)</f>
        <v>0</v>
      </c>
      <c r="CL534">
        <f>SUMIFS('Grid GenerationQueue'!AO$5:AO$410,'Grid GenerationQueue'!$AZ$5:$AZ$410,$B534,'Grid GenerationQueue'!$BA$5:$BA$410,$C534,'Grid GenerationQueue'!$BH$5:$BH$410,"&lt;&gt;"&amp;"",'Grid GenerationQueue'!$BD$5:$BD$410,"&lt;="&amp;$BE$3)</f>
        <v>0</v>
      </c>
      <c r="CM534">
        <f>SUMIFS('Grid GenerationQueue'!AP$5:AP$410,'Grid GenerationQueue'!$AZ$5:$AZ$410,$B534,'Grid GenerationQueue'!$BA$5:$BA$410,$C534,'Grid GenerationQueue'!$BH$5:$BH$410,"&lt;&gt;"&amp;"",'Grid GenerationQueue'!$BD$5:$BD$410,"&lt;="&amp;$BE$3)</f>
        <v>0</v>
      </c>
      <c r="CN534">
        <f>SUMIFS('Grid GenerationQueue'!AQ$5:AQ$410,'Grid GenerationQueue'!$AZ$5:$AZ$410,$B534,'Grid GenerationQueue'!$BA$5:$BA$410,$C534,'Grid GenerationQueue'!$BH$5:$BH$410,"&lt;&gt;"&amp;"",'Grid GenerationQueue'!$BD$5:$BD$410,"&lt;="&amp;$BE$3)</f>
        <v>0</v>
      </c>
      <c r="CO534">
        <f>SUMIFS('Grid GenerationQueue'!AR$5:AR$410,'Grid GenerationQueue'!$AZ$5:$AZ$410,$B534,'Grid GenerationQueue'!$BA$5:$BA$410,$C534,'Grid GenerationQueue'!$BH$5:$BH$410,"&lt;&gt;"&amp;"",'Grid GenerationQueue'!$BD$5:$BD$410,"&lt;="&amp;$BE$3)</f>
        <v>0</v>
      </c>
      <c r="CQ534">
        <f>SUMIFS('Grid GenerationQueue'!AG$5:AG$410,'Grid GenerationQueue'!$AZ$5:$AZ$410,$B534,'Grid GenerationQueue'!$BA$5:$BA$410,$C534,'Grid GenerationQueue'!$BK$5:$BK$410,"&gt;0",'Grid GenerationQueue'!$BD$5:$BD$410,"&lt;="&amp;$BE$3)</f>
        <v>0</v>
      </c>
      <c r="CR534">
        <f>SUMIFS('Grid GenerationQueue'!AH$5:AH$410,'Grid GenerationQueue'!$AZ$5:$AZ$410,$B534,'Grid GenerationQueue'!$BA$5:$BA$410,$C534,'Grid GenerationQueue'!$BK$5:$BK$410,"&gt;0",'Grid GenerationQueue'!$BD$5:$BD$410,"&lt;="&amp;$BE$3)</f>
        <v>0</v>
      </c>
      <c r="CS534">
        <f>SUMIFS('Grid GenerationQueue'!AI$5:AI$410,'Grid GenerationQueue'!$AZ$5:$AZ$410,$B534,'Grid GenerationQueue'!$BA$5:$BA$410,$C534,'Grid GenerationQueue'!$BK$5:$BK$410,"&gt;0",'Grid GenerationQueue'!$BD$5:$BD$410,"&lt;="&amp;$BE$3)</f>
        <v>0</v>
      </c>
      <c r="CT534">
        <f>SUMIFS('Grid GenerationQueue'!AJ$5:AJ$410,'Grid GenerationQueue'!$AZ$5:$AZ$410,$B534,'Grid GenerationQueue'!$BA$5:$BA$410,$C534,'Grid GenerationQueue'!$BK$5:$BK$410,"&gt;0",'Grid GenerationQueue'!$BD$5:$BD$410,"&lt;="&amp;$BE$3)</f>
        <v>0</v>
      </c>
      <c r="CU534">
        <f>SUMIFS('Grid GenerationQueue'!AK$5:AK$410,'Grid GenerationQueue'!$AZ$5:$AZ$410,$B534,'Grid GenerationQueue'!$BA$5:$BA$410,$C534,'Grid GenerationQueue'!$BK$5:$BK$410,"&gt;0",'Grid GenerationQueue'!$BD$5:$BD$410,"&lt;="&amp;$BE$3)</f>
        <v>0</v>
      </c>
      <c r="CV534">
        <f>SUMIFS('Grid GenerationQueue'!AL$5:AL$410,'Grid GenerationQueue'!$AZ$5:$AZ$410,$B534,'Grid GenerationQueue'!$BA$5:$BA$410,$C534,'Grid GenerationQueue'!$BK$5:$BK$410,"&gt;0",'Grid GenerationQueue'!$BD$5:$BD$410,"&lt;="&amp;$BE$3)</f>
        <v>0</v>
      </c>
      <c r="CW534">
        <f>SUMIFS('Grid GenerationQueue'!AM$5:AM$410,'Grid GenerationQueue'!$AZ$5:$AZ$410,$B534,'Grid GenerationQueue'!$BA$5:$BA$410,$C534,'Grid GenerationQueue'!$BK$5:$BK$410,"&gt;0",'Grid GenerationQueue'!$BD$5:$BD$410,"&lt;="&amp;$BE$3)</f>
        <v>0</v>
      </c>
      <c r="CX534">
        <f>SUMIFS('Grid GenerationQueue'!AN$5:AN$410,'Grid GenerationQueue'!$AZ$5:$AZ$410,$B534,'Grid GenerationQueue'!$BA$5:$BA$410,$C534,'Grid GenerationQueue'!$BK$5:$BK$410,"&gt;0",'Grid GenerationQueue'!$BD$5:$BD$410,"&lt;="&amp;$BE$3)</f>
        <v>0</v>
      </c>
      <c r="CY534">
        <f>SUMIFS('Grid GenerationQueue'!AO$5:AO$410,'Grid GenerationQueue'!$AZ$5:$AZ$410,$B534,'Grid GenerationQueue'!$BA$5:$BA$410,$C534,'Grid GenerationQueue'!$BK$5:$BK$410,"&gt;0",'Grid GenerationQueue'!$BD$5:$BD$410,"&lt;="&amp;$BE$3)</f>
        <v>0</v>
      </c>
      <c r="CZ534">
        <f>SUMIFS('Grid GenerationQueue'!AP$5:AP$410,'Grid GenerationQueue'!$AZ$5:$AZ$410,$B534,'Grid GenerationQueue'!$BA$5:$BA$410,$C534,'Grid GenerationQueue'!$BK$5:$BK$410,"&gt;0",'Grid GenerationQueue'!$BD$5:$BD$410,"&lt;="&amp;$BE$3)</f>
        <v>0</v>
      </c>
      <c r="DA534">
        <f>SUMIFS('Grid GenerationQueue'!AQ$5:AQ$410,'Grid GenerationQueue'!$AZ$5:$AZ$410,$B534,'Grid GenerationQueue'!$BA$5:$BA$410,$C534,'Grid GenerationQueue'!$BK$5:$BK$410,"&gt;0",'Grid GenerationQueue'!$BD$5:$BD$410,"&lt;="&amp;$BE$3)</f>
        <v>0</v>
      </c>
      <c r="DB534">
        <f>SUMIFS('Grid GenerationQueue'!AR$5:AR$410,'Grid GenerationQueue'!$AZ$5:$AZ$410,$B534,'Grid GenerationQueue'!$BA$5:$BA$410,$C534,'Grid GenerationQueue'!$BK$5:$BK$410,"&gt;0",'Grid GenerationQueue'!$BD$5:$BD$410,"&lt;="&amp;$BE$3)</f>
        <v>0</v>
      </c>
    </row>
    <row r="535" spans="1:106" x14ac:dyDescent="0.35">
      <c r="A535" t="s">
        <v>4751</v>
      </c>
      <c r="B535" t="s">
        <v>5012</v>
      </c>
      <c r="C535">
        <v>66</v>
      </c>
      <c r="D535">
        <f>SUMIFS('Grid GenerationQueue'!AG$5:AG$410,'Grid GenerationQueue'!$AZ$5:$AZ$410,$B535,'Grid GenerationQueue'!$BA$5:$BA$410,$C535)</f>
        <v>0</v>
      </c>
      <c r="E535">
        <f>SUMIFS('Grid GenerationQueue'!AH$5:AH$410,'Grid GenerationQueue'!$AZ$5:$AZ$410,$B535,'Grid GenerationQueue'!$BA$5:$BA$410,$C535)</f>
        <v>0</v>
      </c>
      <c r="F535">
        <f>SUMIFS('Grid GenerationQueue'!AI$5:AI$410,'Grid GenerationQueue'!$AZ$5:$AZ$410,$B535,'Grid GenerationQueue'!$BA$5:$BA$410,$C535)</f>
        <v>0</v>
      </c>
      <c r="G535">
        <f>SUMIFS('Grid GenerationQueue'!AJ$5:AJ$410,'Grid GenerationQueue'!$AZ$5:$AZ$410,$B535,'Grid GenerationQueue'!$BA$5:$BA$410,$C535)</f>
        <v>0</v>
      </c>
      <c r="H535">
        <f>SUMIFS('Grid GenerationQueue'!AK$5:AK$410,'Grid GenerationQueue'!$AZ$5:$AZ$410,$B535,'Grid GenerationQueue'!$BA$5:$BA$410,$C535)</f>
        <v>0</v>
      </c>
      <c r="I535">
        <f>SUMIFS('Grid GenerationQueue'!AL$5:AL$410,'Grid GenerationQueue'!$AZ$5:$AZ$410,$B535,'Grid GenerationQueue'!$BA$5:$BA$410,$C535)</f>
        <v>0</v>
      </c>
      <c r="J535">
        <f>SUMIFS('Grid GenerationQueue'!AM$5:AM$410,'Grid GenerationQueue'!$AZ$5:$AZ$410,$B535,'Grid GenerationQueue'!$BA$5:$BA$410,$C535)</f>
        <v>0</v>
      </c>
      <c r="K535">
        <f>SUMIFS('Grid GenerationQueue'!AN$5:AN$410,'Grid GenerationQueue'!$AZ$5:$AZ$410,$B535,'Grid GenerationQueue'!$BA$5:$BA$410,$C535)</f>
        <v>0</v>
      </c>
      <c r="L535">
        <f>SUMIFS('Grid GenerationQueue'!AO$5:AO$410,'Grid GenerationQueue'!$AZ$5:$AZ$410,$B535,'Grid GenerationQueue'!$BA$5:$BA$410,$C535)</f>
        <v>0</v>
      </c>
      <c r="M535">
        <f>SUMIFS('Grid GenerationQueue'!AP$5:AP$410,'Grid GenerationQueue'!$AZ$5:$AZ$410,$B535,'Grid GenerationQueue'!$BA$5:$BA$410,$C535)</f>
        <v>0</v>
      </c>
      <c r="N535">
        <f>SUMIFS('Grid GenerationQueue'!AQ$5:AQ$410,'Grid GenerationQueue'!$AZ$5:$AZ$410,$B535,'Grid GenerationQueue'!$BA$5:$BA$410,$C535)</f>
        <v>0</v>
      </c>
      <c r="O535">
        <f>SUMIFS('Grid GenerationQueue'!AR$5:AR$410,'Grid GenerationQueue'!$AZ$5:$AZ$410,$B535,'Grid GenerationQueue'!$BA$5:$BA$410,$C535)</f>
        <v>0</v>
      </c>
      <c r="Q535">
        <f>SUMIFS('Grid GenerationQueue'!AG$5:AG$410,'Grid GenerationQueue'!$AZ$5:$AZ$410,$B535,'Grid GenerationQueue'!$BA$5:$BA$410,$C535,'Grid GenerationQueue'!$BJ$5:$BJ$410,"Executed")</f>
        <v>0</v>
      </c>
      <c r="R535">
        <f>SUMIFS('Grid GenerationQueue'!AH$5:AH$410,'Grid GenerationQueue'!$AZ$5:$AZ$410,$B535,'Grid GenerationQueue'!$BA$5:$BA$410,$C535,'Grid GenerationQueue'!$BJ$5:$BJ$410,"Executed")</f>
        <v>0</v>
      </c>
      <c r="S535">
        <f>SUMIFS('Grid GenerationQueue'!AI$5:AI$410,'Grid GenerationQueue'!$AZ$5:$AZ$410,$B535,'Grid GenerationQueue'!$BA$5:$BA$410,$C535,'Grid GenerationQueue'!$BJ$5:$BJ$410,"Executed")</f>
        <v>0</v>
      </c>
      <c r="T535">
        <f>SUMIFS('Grid GenerationQueue'!AJ$5:AJ$410,'Grid GenerationQueue'!$AZ$5:$AZ$410,$B535,'Grid GenerationQueue'!$BA$5:$BA$410,$C535,'Grid GenerationQueue'!$BJ$5:$BJ$410,"Executed")</f>
        <v>0</v>
      </c>
      <c r="U535">
        <f>SUMIFS('Grid GenerationQueue'!AK$5:AK$410,'Grid GenerationQueue'!$AZ$5:$AZ$410,$B535,'Grid GenerationQueue'!$BA$5:$BA$410,$C535,'Grid GenerationQueue'!$BJ$5:$BJ$410,"Executed")</f>
        <v>0</v>
      </c>
      <c r="V535">
        <f>SUMIFS('Grid GenerationQueue'!AL$5:AL$410,'Grid GenerationQueue'!$AZ$5:$AZ$410,$B535,'Grid GenerationQueue'!$BA$5:$BA$410,$C535,'Grid GenerationQueue'!$BJ$5:$BJ$410,"Executed")</f>
        <v>0</v>
      </c>
      <c r="W535">
        <f>SUMIFS('Grid GenerationQueue'!AM$5:AM$410,'Grid GenerationQueue'!$AZ$5:$AZ$410,$B535,'Grid GenerationQueue'!$BA$5:$BA$410,$C535,'Grid GenerationQueue'!$BJ$5:$BJ$410,"Executed")</f>
        <v>0</v>
      </c>
      <c r="X535">
        <f>SUMIFS('Grid GenerationQueue'!AN$5:AN$410,'Grid GenerationQueue'!$AZ$5:$AZ$410,$B535,'Grid GenerationQueue'!$BA$5:$BA$410,$C535,'Grid GenerationQueue'!$BJ$5:$BJ$410,"Executed")</f>
        <v>0</v>
      </c>
      <c r="Y535">
        <f>SUMIFS('Grid GenerationQueue'!AO$5:AO$410,'Grid GenerationQueue'!$AZ$5:$AZ$410,$B535,'Grid GenerationQueue'!$BA$5:$BA$410,$C535,'Grid GenerationQueue'!$BJ$5:$BJ$410,"Executed")</f>
        <v>0</v>
      </c>
      <c r="Z535">
        <f>SUMIFS('Grid GenerationQueue'!AP$5:AP$410,'Grid GenerationQueue'!$AZ$5:$AZ$410,$B535,'Grid GenerationQueue'!$BA$5:$BA$410,$C535,'Grid GenerationQueue'!$BJ$5:$BJ$410,"Executed")</f>
        <v>0</v>
      </c>
      <c r="AA535">
        <f>SUMIFS('Grid GenerationQueue'!AQ$5:AQ$410,'Grid GenerationQueue'!$AZ$5:$AZ$410,$B535,'Grid GenerationQueue'!$BA$5:$BA$410,$C535,'Grid GenerationQueue'!$BJ$5:$BJ$410,"Executed")</f>
        <v>0</v>
      </c>
      <c r="AB535">
        <f>SUMIFS('Grid GenerationQueue'!AR$5:AR$410,'Grid GenerationQueue'!$AZ$5:$AZ$410,$B535,'Grid GenerationQueue'!$BA$5:$BA$410,$C535,'Grid GenerationQueue'!$BJ$5:$BJ$410,"Executed")</f>
        <v>0</v>
      </c>
      <c r="AD535">
        <f>SUMIFS('Grid GenerationQueue'!AG$5:AG$410,'Grid GenerationQueue'!$AZ$5:$AZ$410,$B535,'Grid GenerationQueue'!$BA$5:$BA$410,$C535,'Grid GenerationQueue'!$BH$5:$BH$410,"&lt;&gt;"&amp;"")+SUMIFS('Grid GenerationQueue'!AG$5:AG$410,'Grid GenerationQueue'!$AZ$5:$AZ$410,$B535,'Grid GenerationQueue'!$BA$5:$BA$410,$C535,'Grid GenerationQueue'!$BH$5:$BH$410,"",'Grid GenerationQueue'!$AC$5:$AC$410,1)</f>
        <v>0</v>
      </c>
      <c r="AE535">
        <f>SUMIFS('Grid GenerationQueue'!AH$5:AH$410,'Grid GenerationQueue'!$AZ$5:$AZ$410,$B535,'Grid GenerationQueue'!$BA$5:$BA$410,$C535,'Grid GenerationQueue'!$BH$5:$BH$410,"&lt;&gt;"&amp;"")+SUMIFS('Grid GenerationQueue'!AH$5:AH$410,'Grid GenerationQueue'!$AZ$5:$AZ$410,$B535,'Grid GenerationQueue'!$BA$5:$BA$410,$C535,'Grid GenerationQueue'!$BH$5:$BH$410,"",'Grid GenerationQueue'!$AC$5:$AC$410,1)</f>
        <v>0</v>
      </c>
      <c r="AF535">
        <f>SUMIFS('Grid GenerationQueue'!AI$5:AI$410,'Grid GenerationQueue'!$AZ$5:$AZ$410,$B535,'Grid GenerationQueue'!$BA$5:$BA$410,$C535,'Grid GenerationQueue'!$BH$5:$BH$410,"&lt;&gt;"&amp;"")+SUMIFS('Grid GenerationQueue'!AI$5:AI$410,'Grid GenerationQueue'!$AZ$5:$AZ$410,$B535,'Grid GenerationQueue'!$BA$5:$BA$410,$C535,'Grid GenerationQueue'!$BH$5:$BH$410,"",'Grid GenerationQueue'!$AC$5:$AC$410,1)</f>
        <v>0</v>
      </c>
      <c r="AG535">
        <f>SUMIFS('Grid GenerationQueue'!AJ$5:AJ$410,'Grid GenerationQueue'!$AZ$5:$AZ$410,$B535,'Grid GenerationQueue'!$BA$5:$BA$410,$C535,'Grid GenerationQueue'!$BH$5:$BH$410,"&lt;&gt;"&amp;"")+SUMIFS('Grid GenerationQueue'!AJ$5:AJ$410,'Grid GenerationQueue'!$AZ$5:$AZ$410,$B535,'Grid GenerationQueue'!$BA$5:$BA$410,$C535,'Grid GenerationQueue'!$BH$5:$BH$410,"",'Grid GenerationQueue'!$AC$5:$AC$410,1)</f>
        <v>0</v>
      </c>
      <c r="AH535">
        <f>SUMIFS('Grid GenerationQueue'!AK$5:AK$410,'Grid GenerationQueue'!$AZ$5:$AZ$410,$B535,'Grid GenerationQueue'!$BA$5:$BA$410,$C535,'Grid GenerationQueue'!$BH$5:$BH$410,"&lt;&gt;"&amp;"")+SUMIFS('Grid GenerationQueue'!AK$5:AK$410,'Grid GenerationQueue'!$AZ$5:$AZ$410,$B535,'Grid GenerationQueue'!$BA$5:$BA$410,$C535,'Grid GenerationQueue'!$BH$5:$BH$410,"",'Grid GenerationQueue'!$AC$5:$AC$410,1)</f>
        <v>0</v>
      </c>
      <c r="AI535">
        <f>SUMIFS('Grid GenerationQueue'!AL$5:AL$410,'Grid GenerationQueue'!$AZ$5:$AZ$410,$B535,'Grid GenerationQueue'!$BA$5:$BA$410,$C535,'Grid GenerationQueue'!$BH$5:$BH$410,"&lt;&gt;"&amp;"")+SUMIFS('Grid GenerationQueue'!AL$5:AL$410,'Grid GenerationQueue'!$AZ$5:$AZ$410,$B535,'Grid GenerationQueue'!$BA$5:$BA$410,$C535,'Grid GenerationQueue'!$BH$5:$BH$410,"",'Grid GenerationQueue'!$AC$5:$AC$410,1)</f>
        <v>0</v>
      </c>
      <c r="AJ535">
        <f>SUMIFS('Grid GenerationQueue'!AM$5:AM$410,'Grid GenerationQueue'!$AZ$5:$AZ$410,$B535,'Grid GenerationQueue'!$BA$5:$BA$410,$C535,'Grid GenerationQueue'!$BH$5:$BH$410,"&lt;&gt;"&amp;"")+SUMIFS('Grid GenerationQueue'!AM$5:AM$410,'Grid GenerationQueue'!$AZ$5:$AZ$410,$B535,'Grid GenerationQueue'!$BA$5:$BA$410,$C535,'Grid GenerationQueue'!$BH$5:$BH$410,"",'Grid GenerationQueue'!$AC$5:$AC$410,1)</f>
        <v>0</v>
      </c>
      <c r="AK535">
        <f>SUMIFS('Grid GenerationQueue'!AN$5:AN$410,'Grid GenerationQueue'!$AZ$5:$AZ$410,$B535,'Grid GenerationQueue'!$BA$5:$BA$410,$C535,'Grid GenerationQueue'!$BH$5:$BH$410,"&lt;&gt;"&amp;"")+SUMIFS('Grid GenerationQueue'!AN$5:AN$410,'Grid GenerationQueue'!$AZ$5:$AZ$410,$B535,'Grid GenerationQueue'!$BA$5:$BA$410,$C535,'Grid GenerationQueue'!$BH$5:$BH$410,"",'Grid GenerationQueue'!$AC$5:$AC$410,1)</f>
        <v>0</v>
      </c>
      <c r="AL535">
        <f>SUMIFS('Grid GenerationQueue'!AO$5:AO$410,'Grid GenerationQueue'!$AZ$5:$AZ$410,$B535,'Grid GenerationQueue'!$BA$5:$BA$410,$C535,'Grid GenerationQueue'!$BH$5:$BH$410,"&lt;&gt;"&amp;"")+SUMIFS('Grid GenerationQueue'!AO$5:AO$410,'Grid GenerationQueue'!$AZ$5:$AZ$410,$B535,'Grid GenerationQueue'!$BA$5:$BA$410,$C535,'Grid GenerationQueue'!$BH$5:$BH$410,"",'Grid GenerationQueue'!$AC$5:$AC$410,1)</f>
        <v>0</v>
      </c>
      <c r="AM535">
        <f>SUMIFS('Grid GenerationQueue'!AP$5:AP$410,'Grid GenerationQueue'!$AZ$5:$AZ$410,$B535,'Grid GenerationQueue'!$BA$5:$BA$410,$C535,'Grid GenerationQueue'!$BH$5:$BH$410,"&lt;&gt;"&amp;"")+SUMIFS('Grid GenerationQueue'!AP$5:AP$410,'Grid GenerationQueue'!$AZ$5:$AZ$410,$B535,'Grid GenerationQueue'!$BA$5:$BA$410,$C535,'Grid GenerationQueue'!$BH$5:$BH$410,"",'Grid GenerationQueue'!$AC$5:$AC$410,1)</f>
        <v>0</v>
      </c>
      <c r="AN535">
        <f>SUMIFS('Grid GenerationQueue'!AQ$5:AQ$410,'Grid GenerationQueue'!$AZ$5:$AZ$410,$B535,'Grid GenerationQueue'!$BA$5:$BA$410,$C535,'Grid GenerationQueue'!$BH$5:$BH$410,"&lt;&gt;"&amp;"")+SUMIFS('Grid GenerationQueue'!AQ$5:AQ$410,'Grid GenerationQueue'!$AZ$5:$AZ$410,$B535,'Grid GenerationQueue'!$BA$5:$BA$410,$C535,'Grid GenerationQueue'!$BH$5:$BH$410,"",'Grid GenerationQueue'!$AC$5:$AC$410,1)</f>
        <v>0</v>
      </c>
      <c r="AO535">
        <f>SUMIFS('Grid GenerationQueue'!AR$5:AR$410,'Grid GenerationQueue'!$AZ$5:$AZ$410,$B535,'Grid GenerationQueue'!$BA$5:$BA$410,$C535,'Grid GenerationQueue'!$BH$5:$BH$410,"&lt;&gt;"&amp;"")+SUMIFS('Grid GenerationQueue'!AR$5:AR$410,'Grid GenerationQueue'!$AZ$5:$AZ$410,$B535,'Grid GenerationQueue'!$BA$5:$BA$410,$C535,'Grid GenerationQueue'!$BH$5:$BH$410,"",'Grid GenerationQueue'!$AC$5:$AC$410,1)</f>
        <v>0</v>
      </c>
      <c r="AQ535">
        <f>SUMIFS('Grid GenerationQueue'!AG$5:AG$410,'Grid GenerationQueue'!$AZ$5:$AZ$410,$B535,'Grid GenerationQueue'!$BA$5:$BA$410,$C535,'Grid GenerationQueue'!$BK$5:$BK$410,"&gt;0")</f>
        <v>0</v>
      </c>
      <c r="AR535">
        <f>SUMIFS('Grid GenerationQueue'!AH$5:AH$410,'Grid GenerationQueue'!$AZ$5:$AZ$410,$B535,'Grid GenerationQueue'!$BA$5:$BA$410,$C535,'Grid GenerationQueue'!$BK$5:$BK$410,"&gt;0")</f>
        <v>0</v>
      </c>
      <c r="AS535">
        <f>SUMIFS('Grid GenerationQueue'!AI$5:AI$410,'Grid GenerationQueue'!$AZ$5:$AZ$410,$B535,'Grid GenerationQueue'!$BA$5:$BA$410,$C535,'Grid GenerationQueue'!$BK$5:$BK$410,"&gt;0")</f>
        <v>0</v>
      </c>
      <c r="AT535">
        <f>SUMIFS('Grid GenerationQueue'!AJ$5:AJ$410,'Grid GenerationQueue'!$AZ$5:$AZ$410,$B535,'Grid GenerationQueue'!$BA$5:$BA$410,$C535,'Grid GenerationQueue'!$BK$5:$BK$410,"&gt;0")</f>
        <v>0</v>
      </c>
      <c r="AU535">
        <f>SUMIFS('Grid GenerationQueue'!AK$5:AK$410,'Grid GenerationQueue'!$AZ$5:$AZ$410,$B535,'Grid GenerationQueue'!$BA$5:$BA$410,$C535,'Grid GenerationQueue'!$BK$5:$BK$410,"&gt;0")</f>
        <v>0</v>
      </c>
      <c r="AV535">
        <f>SUMIFS('Grid GenerationQueue'!AL$5:AL$410,'Grid GenerationQueue'!$AZ$5:$AZ$410,$B535,'Grid GenerationQueue'!$BA$5:$BA$410,$C535,'Grid GenerationQueue'!$BK$5:$BK$410,"&gt;0")</f>
        <v>0</v>
      </c>
      <c r="AW535">
        <f>SUMIFS('Grid GenerationQueue'!AM$5:AM$410,'Grid GenerationQueue'!$AZ$5:$AZ$410,$B535,'Grid GenerationQueue'!$BA$5:$BA$410,$C535,'Grid GenerationQueue'!$BK$5:$BK$410,"&gt;0")</f>
        <v>0</v>
      </c>
      <c r="AX535">
        <f>SUMIFS('Grid GenerationQueue'!AN$5:AN$410,'Grid GenerationQueue'!$AZ$5:$AZ$410,$B535,'Grid GenerationQueue'!$BA$5:$BA$410,$C535,'Grid GenerationQueue'!$BK$5:$BK$410,"&gt;0")</f>
        <v>0</v>
      </c>
      <c r="AY535">
        <f>SUMIFS('Grid GenerationQueue'!AO$5:AO$410,'Grid GenerationQueue'!$AZ$5:$AZ$410,$B535,'Grid GenerationQueue'!$BA$5:$BA$410,$C535,'Grid GenerationQueue'!$BK$5:$BK$410,"&gt;0")</f>
        <v>0</v>
      </c>
      <c r="AZ535">
        <f>SUMIFS('Grid GenerationQueue'!AP$5:AP$410,'Grid GenerationQueue'!$AZ$5:$AZ$410,$B535,'Grid GenerationQueue'!$BA$5:$BA$410,$C535,'Grid GenerationQueue'!$BK$5:$BK$410,"&gt;0")</f>
        <v>0</v>
      </c>
      <c r="BA535">
        <f>SUMIFS('Grid GenerationQueue'!AQ$5:AQ$410,'Grid GenerationQueue'!$AZ$5:$AZ$410,$B535,'Grid GenerationQueue'!$BA$5:$BA$410,$C535,'Grid GenerationQueue'!$BK$5:$BK$410,"&gt;0")</f>
        <v>0</v>
      </c>
      <c r="BB535">
        <f>SUMIFS('Grid GenerationQueue'!AR$5:AR$410,'Grid GenerationQueue'!$AZ$5:$AZ$410,$B535,'Grid GenerationQueue'!$BA$5:$BA$410,$C535,'Grid GenerationQueue'!$BK$5:$BK$410,"&gt;0")</f>
        <v>0</v>
      </c>
      <c r="BD535">
        <f>SUMIFS('Grid GenerationQueue'!AG$5:AG$410,'Grid GenerationQueue'!$AZ$5:$AZ$410,$B535,'Grid GenerationQueue'!$BA$5:$BA$410,$C535,'Grid GenerationQueue'!$BD$5:$BD$410,"&lt;="&amp;$BE$3)</f>
        <v>0</v>
      </c>
      <c r="BE535">
        <f>SUMIFS('Grid GenerationQueue'!AH$5:AH$410,'Grid GenerationQueue'!$AZ$5:$AZ$410,$B535,'Grid GenerationQueue'!$BA$5:$BA$410,$C535,'Grid GenerationQueue'!$BD$5:$BD$410,"&lt;="&amp;$BE$3)</f>
        <v>0</v>
      </c>
      <c r="BF535">
        <f>SUMIFS('Grid GenerationQueue'!AI$5:AI$410,'Grid GenerationQueue'!$AZ$5:$AZ$410,$B535,'Grid GenerationQueue'!$BA$5:$BA$410,$C535,'Grid GenerationQueue'!$BD$5:$BD$410,"&lt;="&amp;$BE$3)</f>
        <v>0</v>
      </c>
      <c r="BG535">
        <f>SUMIFS('Grid GenerationQueue'!AJ$5:AJ$410,'Grid GenerationQueue'!$AZ$5:$AZ$410,$B535,'Grid GenerationQueue'!$BA$5:$BA$410,$C535,'Grid GenerationQueue'!$BD$5:$BD$410,"&lt;="&amp;$BE$3)</f>
        <v>0</v>
      </c>
      <c r="BH535">
        <f>SUMIFS('Grid GenerationQueue'!AK$5:AK$410,'Grid GenerationQueue'!$AZ$5:$AZ$410,$B535,'Grid GenerationQueue'!$BA$5:$BA$410,$C535,'Grid GenerationQueue'!$BD$5:$BD$410,"&lt;="&amp;$BE$3)</f>
        <v>0</v>
      </c>
      <c r="BI535">
        <f>SUMIFS('Grid GenerationQueue'!AL$5:AL$410,'Grid GenerationQueue'!$AZ$5:$AZ$410,$B535,'Grid GenerationQueue'!$BA$5:$BA$410,$C535,'Grid GenerationQueue'!$BD$5:$BD$410,"&lt;="&amp;$BE$3)</f>
        <v>0</v>
      </c>
      <c r="BJ535">
        <f>SUMIFS('Grid GenerationQueue'!AM$5:AM$410,'Grid GenerationQueue'!$AZ$5:$AZ$410,$B535,'Grid GenerationQueue'!$BA$5:$BA$410,$C535,'Grid GenerationQueue'!$BD$5:$BD$410,"&lt;="&amp;$BE$3)</f>
        <v>0</v>
      </c>
      <c r="BK535">
        <f>SUMIFS('Grid GenerationQueue'!AN$5:AN$410,'Grid GenerationQueue'!$AZ$5:$AZ$410,$B535,'Grid GenerationQueue'!$BA$5:$BA$410,$C535,'Grid GenerationQueue'!$BD$5:$BD$410,"&lt;="&amp;$BE$3)</f>
        <v>0</v>
      </c>
      <c r="BL535">
        <f>SUMIFS('Grid GenerationQueue'!AO$5:AO$410,'Grid GenerationQueue'!$AZ$5:$AZ$410,$B535,'Grid GenerationQueue'!$BA$5:$BA$410,$C535,'Grid GenerationQueue'!$BD$5:$BD$410,"&lt;="&amp;$BE$3)</f>
        <v>0</v>
      </c>
      <c r="BM535">
        <f>SUMIFS('Grid GenerationQueue'!AP$5:AP$410,'Grid GenerationQueue'!$AZ$5:$AZ$410,$B535,'Grid GenerationQueue'!$BA$5:$BA$410,$C535,'Grid GenerationQueue'!$BD$5:$BD$410,"&lt;="&amp;$BE$3)</f>
        <v>0</v>
      </c>
      <c r="BN535">
        <f>SUMIFS('Grid GenerationQueue'!AQ$5:AQ$410,'Grid GenerationQueue'!$AZ$5:$AZ$410,$B535,'Grid GenerationQueue'!$BA$5:$BA$410,$C535,'Grid GenerationQueue'!$BD$5:$BD$410,"&lt;="&amp;$BE$3)</f>
        <v>0</v>
      </c>
      <c r="BO535">
        <f>SUMIFS('Grid GenerationQueue'!AR$5:AR$410,'Grid GenerationQueue'!$AZ$5:$AZ$410,$B535,'Grid GenerationQueue'!$BA$5:$BA$410,$C535,'Grid GenerationQueue'!$BD$5:$BD$410,"&lt;="&amp;$BE$3)</f>
        <v>0</v>
      </c>
      <c r="BQ535">
        <f>SUMIFS('Grid GenerationQueue'!AG$5:AG$410,'Grid GenerationQueue'!$AZ$5:$AZ$410,$B535,'Grid GenerationQueue'!$BA$5:$BA$410,$C535,'Grid GenerationQueue'!$BJ$5:$BJ$410,"Executed",'Grid GenerationQueue'!$BD$5:$BD$410,"&lt;="&amp;$BE$3)</f>
        <v>0</v>
      </c>
      <c r="BR535">
        <f>SUMIFS('Grid GenerationQueue'!AH$5:AH$410,'Grid GenerationQueue'!$AZ$5:$AZ$410,$B535,'Grid GenerationQueue'!$BA$5:$BA$410,$C535,'Grid GenerationQueue'!$BJ$5:$BJ$410,"Executed",'Grid GenerationQueue'!$BD$5:$BD$410,"&lt;="&amp;$BE$3)</f>
        <v>0</v>
      </c>
      <c r="BS535">
        <f>SUMIFS('Grid GenerationQueue'!AI$5:AI$410,'Grid GenerationQueue'!$AZ$5:$AZ$410,$B535,'Grid GenerationQueue'!$BA$5:$BA$410,$C535,'Grid GenerationQueue'!$BJ$5:$BJ$410,"Executed",'Grid GenerationQueue'!$BD$5:$BD$410,"&lt;="&amp;$BE$3)</f>
        <v>0</v>
      </c>
      <c r="BT535">
        <f>SUMIFS('Grid GenerationQueue'!AJ$5:AJ$410,'Grid GenerationQueue'!$AZ$5:$AZ$410,$B535,'Grid GenerationQueue'!$BA$5:$BA$410,$C535,'Grid GenerationQueue'!$BJ$5:$BJ$410,"Executed",'Grid GenerationQueue'!$BD$5:$BD$410,"&lt;="&amp;$BE$3)</f>
        <v>0</v>
      </c>
      <c r="BU535">
        <f>SUMIFS('Grid GenerationQueue'!AK$5:AK$410,'Grid GenerationQueue'!$AZ$5:$AZ$410,$B535,'Grid GenerationQueue'!$BA$5:$BA$410,$C535,'Grid GenerationQueue'!$BJ$5:$BJ$410,"Executed",'Grid GenerationQueue'!$BD$5:$BD$410,"&lt;="&amp;$BE$3)</f>
        <v>0</v>
      </c>
      <c r="BV535">
        <f>SUMIFS('Grid GenerationQueue'!AL$5:AL$410,'Grid GenerationQueue'!$AZ$5:$AZ$410,$B535,'Grid GenerationQueue'!$BA$5:$BA$410,$C535,'Grid GenerationQueue'!$BJ$5:$BJ$410,"Executed",'Grid GenerationQueue'!$BD$5:$BD$410,"&lt;="&amp;$BE$3)</f>
        <v>0</v>
      </c>
      <c r="BW535">
        <f>SUMIFS('Grid GenerationQueue'!AM$5:AM$410,'Grid GenerationQueue'!$AZ$5:$AZ$410,$B535,'Grid GenerationQueue'!$BA$5:$BA$410,$C535,'Grid GenerationQueue'!$BJ$5:$BJ$410,"Executed",'Grid GenerationQueue'!$BD$5:$BD$410,"&lt;="&amp;$BE$3)</f>
        <v>0</v>
      </c>
      <c r="BX535">
        <f>SUMIFS('Grid GenerationQueue'!AN$5:AN$410,'Grid GenerationQueue'!$AZ$5:$AZ$410,$B535,'Grid GenerationQueue'!$BA$5:$BA$410,$C535,'Grid GenerationQueue'!$BJ$5:$BJ$410,"Executed",'Grid GenerationQueue'!$BD$5:$BD$410,"&lt;="&amp;$BE$3)</f>
        <v>0</v>
      </c>
      <c r="BY535">
        <f>SUMIFS('Grid GenerationQueue'!AO$5:AO$410,'Grid GenerationQueue'!$AZ$5:$AZ$410,$B535,'Grid GenerationQueue'!$BA$5:$BA$410,$C535,'Grid GenerationQueue'!$BJ$5:$BJ$410,"Executed",'Grid GenerationQueue'!$BD$5:$BD$410,"&lt;="&amp;$BE$3)</f>
        <v>0</v>
      </c>
      <c r="BZ535">
        <f>SUMIFS('Grid GenerationQueue'!AP$5:AP$410,'Grid GenerationQueue'!$AZ$5:$AZ$410,$B535,'Grid GenerationQueue'!$BA$5:$BA$410,$C535,'Grid GenerationQueue'!$BJ$5:$BJ$410,"Executed",'Grid GenerationQueue'!$BD$5:$BD$410,"&lt;="&amp;$BE$3)</f>
        <v>0</v>
      </c>
      <c r="CA535">
        <f>SUMIFS('Grid GenerationQueue'!AQ$5:AQ$410,'Grid GenerationQueue'!$AZ$5:$AZ$410,$B535,'Grid GenerationQueue'!$BA$5:$BA$410,$C535,'Grid GenerationQueue'!$BJ$5:$BJ$410,"Executed",'Grid GenerationQueue'!$BD$5:$BD$410,"&lt;="&amp;$BE$3)</f>
        <v>0</v>
      </c>
      <c r="CB535">
        <f>SUMIFS('Grid GenerationQueue'!AR$5:AR$410,'Grid GenerationQueue'!$AZ$5:$AZ$410,$B535,'Grid GenerationQueue'!$BA$5:$BA$410,$C535,'Grid GenerationQueue'!$BJ$5:$BJ$410,"Executed",'Grid GenerationQueue'!$BD$5:$BD$410,"&lt;="&amp;$BE$3)</f>
        <v>0</v>
      </c>
      <c r="CD535">
        <f>SUMIFS('Grid GenerationQueue'!AG$5:AG$410,'Grid GenerationQueue'!$AZ$5:$AZ$410,$B535,'Grid GenerationQueue'!$BA$5:$BA$410,$C535,'Grid GenerationQueue'!$BH$5:$BH$410,"&lt;&gt;"&amp;"",'Grid GenerationQueue'!$BD$5:$BD$410,"&lt;="&amp;$BE$3)</f>
        <v>0</v>
      </c>
      <c r="CE535">
        <f>SUMIFS('Grid GenerationQueue'!AH$5:AH$410,'Grid GenerationQueue'!$AZ$5:$AZ$410,$B535,'Grid GenerationQueue'!$BA$5:$BA$410,$C535,'Grid GenerationQueue'!$BH$5:$BH$410,"&lt;&gt;"&amp;"",'Grid GenerationQueue'!$BD$5:$BD$410,"&lt;="&amp;$BE$3)</f>
        <v>0</v>
      </c>
      <c r="CF535">
        <f>SUMIFS('Grid GenerationQueue'!AI$5:AI$410,'Grid GenerationQueue'!$AZ$5:$AZ$410,$B535,'Grid GenerationQueue'!$BA$5:$BA$410,$C535,'Grid GenerationQueue'!$BH$5:$BH$410,"&lt;&gt;"&amp;"",'Grid GenerationQueue'!$BD$5:$BD$410,"&lt;="&amp;$BE$3)</f>
        <v>0</v>
      </c>
      <c r="CG535">
        <f>SUMIFS('Grid GenerationQueue'!AJ$5:AJ$410,'Grid GenerationQueue'!$AZ$5:$AZ$410,$B535,'Grid GenerationQueue'!$BA$5:$BA$410,$C535,'Grid GenerationQueue'!$BH$5:$BH$410,"&lt;&gt;"&amp;"",'Grid GenerationQueue'!$BD$5:$BD$410,"&lt;="&amp;$BE$3)</f>
        <v>0</v>
      </c>
      <c r="CH535">
        <f>SUMIFS('Grid GenerationQueue'!AK$5:AK$410,'Grid GenerationQueue'!$AZ$5:$AZ$410,$B535,'Grid GenerationQueue'!$BA$5:$BA$410,$C535,'Grid GenerationQueue'!$BH$5:$BH$410,"&lt;&gt;"&amp;"",'Grid GenerationQueue'!$BD$5:$BD$410,"&lt;="&amp;$BE$3)</f>
        <v>0</v>
      </c>
      <c r="CI535">
        <f>SUMIFS('Grid GenerationQueue'!AL$5:AL$410,'Grid GenerationQueue'!$AZ$5:$AZ$410,$B535,'Grid GenerationQueue'!$BA$5:$BA$410,$C535,'Grid GenerationQueue'!$BH$5:$BH$410,"&lt;&gt;"&amp;"",'Grid GenerationQueue'!$BD$5:$BD$410,"&lt;="&amp;$BE$3)</f>
        <v>0</v>
      </c>
      <c r="CJ535">
        <f>SUMIFS('Grid GenerationQueue'!AM$5:AM$410,'Grid GenerationQueue'!$AZ$5:$AZ$410,$B535,'Grid GenerationQueue'!$BA$5:$BA$410,$C535,'Grid GenerationQueue'!$BH$5:$BH$410,"&lt;&gt;"&amp;"",'Grid GenerationQueue'!$BD$5:$BD$410,"&lt;="&amp;$BE$3)</f>
        <v>0</v>
      </c>
      <c r="CK535">
        <f>SUMIFS('Grid GenerationQueue'!AN$5:AN$410,'Grid GenerationQueue'!$AZ$5:$AZ$410,$B535,'Grid GenerationQueue'!$BA$5:$BA$410,$C535,'Grid GenerationQueue'!$BH$5:$BH$410,"&lt;&gt;"&amp;"",'Grid GenerationQueue'!$BD$5:$BD$410,"&lt;="&amp;$BE$3)</f>
        <v>0</v>
      </c>
      <c r="CL535">
        <f>SUMIFS('Grid GenerationQueue'!AO$5:AO$410,'Grid GenerationQueue'!$AZ$5:$AZ$410,$B535,'Grid GenerationQueue'!$BA$5:$BA$410,$C535,'Grid GenerationQueue'!$BH$5:$BH$410,"&lt;&gt;"&amp;"",'Grid GenerationQueue'!$BD$5:$BD$410,"&lt;="&amp;$BE$3)</f>
        <v>0</v>
      </c>
      <c r="CM535">
        <f>SUMIFS('Grid GenerationQueue'!AP$5:AP$410,'Grid GenerationQueue'!$AZ$5:$AZ$410,$B535,'Grid GenerationQueue'!$BA$5:$BA$410,$C535,'Grid GenerationQueue'!$BH$5:$BH$410,"&lt;&gt;"&amp;"",'Grid GenerationQueue'!$BD$5:$BD$410,"&lt;="&amp;$BE$3)</f>
        <v>0</v>
      </c>
      <c r="CN535">
        <f>SUMIFS('Grid GenerationQueue'!AQ$5:AQ$410,'Grid GenerationQueue'!$AZ$5:$AZ$410,$B535,'Grid GenerationQueue'!$BA$5:$BA$410,$C535,'Grid GenerationQueue'!$BH$5:$BH$410,"&lt;&gt;"&amp;"",'Grid GenerationQueue'!$BD$5:$BD$410,"&lt;="&amp;$BE$3)</f>
        <v>0</v>
      </c>
      <c r="CO535">
        <f>SUMIFS('Grid GenerationQueue'!AR$5:AR$410,'Grid GenerationQueue'!$AZ$5:$AZ$410,$B535,'Grid GenerationQueue'!$BA$5:$BA$410,$C535,'Grid GenerationQueue'!$BH$5:$BH$410,"&lt;&gt;"&amp;"",'Grid GenerationQueue'!$BD$5:$BD$410,"&lt;="&amp;$BE$3)</f>
        <v>0</v>
      </c>
      <c r="CQ535">
        <f>SUMIFS('Grid GenerationQueue'!AG$5:AG$410,'Grid GenerationQueue'!$AZ$5:$AZ$410,$B535,'Grid GenerationQueue'!$BA$5:$BA$410,$C535,'Grid GenerationQueue'!$BK$5:$BK$410,"&gt;0",'Grid GenerationQueue'!$BD$5:$BD$410,"&lt;="&amp;$BE$3)</f>
        <v>0</v>
      </c>
      <c r="CR535">
        <f>SUMIFS('Grid GenerationQueue'!AH$5:AH$410,'Grid GenerationQueue'!$AZ$5:$AZ$410,$B535,'Grid GenerationQueue'!$BA$5:$BA$410,$C535,'Grid GenerationQueue'!$BK$5:$BK$410,"&gt;0",'Grid GenerationQueue'!$BD$5:$BD$410,"&lt;="&amp;$BE$3)</f>
        <v>0</v>
      </c>
      <c r="CS535">
        <f>SUMIFS('Grid GenerationQueue'!AI$5:AI$410,'Grid GenerationQueue'!$AZ$5:$AZ$410,$B535,'Grid GenerationQueue'!$BA$5:$BA$410,$C535,'Grid GenerationQueue'!$BK$5:$BK$410,"&gt;0",'Grid GenerationQueue'!$BD$5:$BD$410,"&lt;="&amp;$BE$3)</f>
        <v>0</v>
      </c>
      <c r="CT535">
        <f>SUMIFS('Grid GenerationQueue'!AJ$5:AJ$410,'Grid GenerationQueue'!$AZ$5:$AZ$410,$B535,'Grid GenerationQueue'!$BA$5:$BA$410,$C535,'Grid GenerationQueue'!$BK$5:$BK$410,"&gt;0",'Grid GenerationQueue'!$BD$5:$BD$410,"&lt;="&amp;$BE$3)</f>
        <v>0</v>
      </c>
      <c r="CU535">
        <f>SUMIFS('Grid GenerationQueue'!AK$5:AK$410,'Grid GenerationQueue'!$AZ$5:$AZ$410,$B535,'Grid GenerationQueue'!$BA$5:$BA$410,$C535,'Grid GenerationQueue'!$BK$5:$BK$410,"&gt;0",'Grid GenerationQueue'!$BD$5:$BD$410,"&lt;="&amp;$BE$3)</f>
        <v>0</v>
      </c>
      <c r="CV535">
        <f>SUMIFS('Grid GenerationQueue'!AL$5:AL$410,'Grid GenerationQueue'!$AZ$5:$AZ$410,$B535,'Grid GenerationQueue'!$BA$5:$BA$410,$C535,'Grid GenerationQueue'!$BK$5:$BK$410,"&gt;0",'Grid GenerationQueue'!$BD$5:$BD$410,"&lt;="&amp;$BE$3)</f>
        <v>0</v>
      </c>
      <c r="CW535">
        <f>SUMIFS('Grid GenerationQueue'!AM$5:AM$410,'Grid GenerationQueue'!$AZ$5:$AZ$410,$B535,'Grid GenerationQueue'!$BA$5:$BA$410,$C535,'Grid GenerationQueue'!$BK$5:$BK$410,"&gt;0",'Grid GenerationQueue'!$BD$5:$BD$410,"&lt;="&amp;$BE$3)</f>
        <v>0</v>
      </c>
      <c r="CX535">
        <f>SUMIFS('Grid GenerationQueue'!AN$5:AN$410,'Grid GenerationQueue'!$AZ$5:$AZ$410,$B535,'Grid GenerationQueue'!$BA$5:$BA$410,$C535,'Grid GenerationQueue'!$BK$5:$BK$410,"&gt;0",'Grid GenerationQueue'!$BD$5:$BD$410,"&lt;="&amp;$BE$3)</f>
        <v>0</v>
      </c>
      <c r="CY535">
        <f>SUMIFS('Grid GenerationQueue'!AO$5:AO$410,'Grid GenerationQueue'!$AZ$5:$AZ$410,$B535,'Grid GenerationQueue'!$BA$5:$BA$410,$C535,'Grid GenerationQueue'!$BK$5:$BK$410,"&gt;0",'Grid GenerationQueue'!$BD$5:$BD$410,"&lt;="&amp;$BE$3)</f>
        <v>0</v>
      </c>
      <c r="CZ535">
        <f>SUMIFS('Grid GenerationQueue'!AP$5:AP$410,'Grid GenerationQueue'!$AZ$5:$AZ$410,$B535,'Grid GenerationQueue'!$BA$5:$BA$410,$C535,'Grid GenerationQueue'!$BK$5:$BK$410,"&gt;0",'Grid GenerationQueue'!$BD$5:$BD$410,"&lt;="&amp;$BE$3)</f>
        <v>0</v>
      </c>
      <c r="DA535">
        <f>SUMIFS('Grid GenerationQueue'!AQ$5:AQ$410,'Grid GenerationQueue'!$AZ$5:$AZ$410,$B535,'Grid GenerationQueue'!$BA$5:$BA$410,$C535,'Grid GenerationQueue'!$BK$5:$BK$410,"&gt;0",'Grid GenerationQueue'!$BD$5:$BD$410,"&lt;="&amp;$BE$3)</f>
        <v>0</v>
      </c>
      <c r="DB535">
        <f>SUMIFS('Grid GenerationQueue'!AR$5:AR$410,'Grid GenerationQueue'!$AZ$5:$AZ$410,$B535,'Grid GenerationQueue'!$BA$5:$BA$410,$C535,'Grid GenerationQueue'!$BK$5:$BK$410,"&gt;0",'Grid GenerationQueue'!$BD$5:$BD$410,"&lt;="&amp;$BE$3)</f>
        <v>0</v>
      </c>
    </row>
    <row r="536" spans="1:106" x14ac:dyDescent="0.35">
      <c r="A536" t="s">
        <v>4748</v>
      </c>
      <c r="B536" t="s">
        <v>5013</v>
      </c>
      <c r="C536">
        <v>230</v>
      </c>
      <c r="D536">
        <f>SUMIFS('Grid GenerationQueue'!AG$5:AG$410,'Grid GenerationQueue'!$AZ$5:$AZ$410,$B536,'Grid GenerationQueue'!$BA$5:$BA$410,$C536)</f>
        <v>0</v>
      </c>
      <c r="E536">
        <f>SUMIFS('Grid GenerationQueue'!AH$5:AH$410,'Grid GenerationQueue'!$AZ$5:$AZ$410,$B536,'Grid GenerationQueue'!$BA$5:$BA$410,$C536)</f>
        <v>0</v>
      </c>
      <c r="F536">
        <f>SUMIFS('Grid GenerationQueue'!AI$5:AI$410,'Grid GenerationQueue'!$AZ$5:$AZ$410,$B536,'Grid GenerationQueue'!$BA$5:$BA$410,$C536)</f>
        <v>0</v>
      </c>
      <c r="G536">
        <f>SUMIFS('Grid GenerationQueue'!AJ$5:AJ$410,'Grid GenerationQueue'!$AZ$5:$AZ$410,$B536,'Grid GenerationQueue'!$BA$5:$BA$410,$C536)</f>
        <v>0</v>
      </c>
      <c r="H536">
        <f>SUMIFS('Grid GenerationQueue'!AK$5:AK$410,'Grid GenerationQueue'!$AZ$5:$AZ$410,$B536,'Grid GenerationQueue'!$BA$5:$BA$410,$C536)</f>
        <v>0</v>
      </c>
      <c r="I536">
        <f>SUMIFS('Grid GenerationQueue'!AL$5:AL$410,'Grid GenerationQueue'!$AZ$5:$AZ$410,$B536,'Grid GenerationQueue'!$BA$5:$BA$410,$C536)</f>
        <v>0</v>
      </c>
      <c r="J536">
        <f>SUMIFS('Grid GenerationQueue'!AM$5:AM$410,'Grid GenerationQueue'!$AZ$5:$AZ$410,$B536,'Grid GenerationQueue'!$BA$5:$BA$410,$C536)</f>
        <v>0</v>
      </c>
      <c r="K536">
        <f>SUMIFS('Grid GenerationQueue'!AN$5:AN$410,'Grid GenerationQueue'!$AZ$5:$AZ$410,$B536,'Grid GenerationQueue'!$BA$5:$BA$410,$C536)</f>
        <v>0</v>
      </c>
      <c r="L536">
        <f>SUMIFS('Grid GenerationQueue'!AO$5:AO$410,'Grid GenerationQueue'!$AZ$5:$AZ$410,$B536,'Grid GenerationQueue'!$BA$5:$BA$410,$C536)</f>
        <v>0</v>
      </c>
      <c r="M536">
        <f>SUMIFS('Grid GenerationQueue'!AP$5:AP$410,'Grid GenerationQueue'!$AZ$5:$AZ$410,$B536,'Grid GenerationQueue'!$BA$5:$BA$410,$C536)</f>
        <v>0</v>
      </c>
      <c r="N536">
        <f>SUMIFS('Grid GenerationQueue'!AQ$5:AQ$410,'Grid GenerationQueue'!$AZ$5:$AZ$410,$B536,'Grid GenerationQueue'!$BA$5:$BA$410,$C536)</f>
        <v>0</v>
      </c>
      <c r="O536">
        <f>SUMIFS('Grid GenerationQueue'!AR$5:AR$410,'Grid GenerationQueue'!$AZ$5:$AZ$410,$B536,'Grid GenerationQueue'!$BA$5:$BA$410,$C536)</f>
        <v>0</v>
      </c>
      <c r="Q536">
        <f>SUMIFS('Grid GenerationQueue'!AG$5:AG$410,'Grid GenerationQueue'!$AZ$5:$AZ$410,$B536,'Grid GenerationQueue'!$BA$5:$BA$410,$C536,'Grid GenerationQueue'!$BJ$5:$BJ$410,"Executed")</f>
        <v>0</v>
      </c>
      <c r="R536">
        <f>SUMIFS('Grid GenerationQueue'!AH$5:AH$410,'Grid GenerationQueue'!$AZ$5:$AZ$410,$B536,'Grid GenerationQueue'!$BA$5:$BA$410,$C536,'Grid GenerationQueue'!$BJ$5:$BJ$410,"Executed")</f>
        <v>0</v>
      </c>
      <c r="S536">
        <f>SUMIFS('Grid GenerationQueue'!AI$5:AI$410,'Grid GenerationQueue'!$AZ$5:$AZ$410,$B536,'Grid GenerationQueue'!$BA$5:$BA$410,$C536,'Grid GenerationQueue'!$BJ$5:$BJ$410,"Executed")</f>
        <v>0</v>
      </c>
      <c r="T536">
        <f>SUMIFS('Grid GenerationQueue'!AJ$5:AJ$410,'Grid GenerationQueue'!$AZ$5:$AZ$410,$B536,'Grid GenerationQueue'!$BA$5:$BA$410,$C536,'Grid GenerationQueue'!$BJ$5:$BJ$410,"Executed")</f>
        <v>0</v>
      </c>
      <c r="U536">
        <f>SUMIFS('Grid GenerationQueue'!AK$5:AK$410,'Grid GenerationQueue'!$AZ$5:$AZ$410,$B536,'Grid GenerationQueue'!$BA$5:$BA$410,$C536,'Grid GenerationQueue'!$BJ$5:$BJ$410,"Executed")</f>
        <v>0</v>
      </c>
      <c r="V536">
        <f>SUMIFS('Grid GenerationQueue'!AL$5:AL$410,'Grid GenerationQueue'!$AZ$5:$AZ$410,$B536,'Grid GenerationQueue'!$BA$5:$BA$410,$C536,'Grid GenerationQueue'!$BJ$5:$BJ$410,"Executed")</f>
        <v>0</v>
      </c>
      <c r="W536">
        <f>SUMIFS('Grid GenerationQueue'!AM$5:AM$410,'Grid GenerationQueue'!$AZ$5:$AZ$410,$B536,'Grid GenerationQueue'!$BA$5:$BA$410,$C536,'Grid GenerationQueue'!$BJ$5:$BJ$410,"Executed")</f>
        <v>0</v>
      </c>
      <c r="X536">
        <f>SUMIFS('Grid GenerationQueue'!AN$5:AN$410,'Grid GenerationQueue'!$AZ$5:$AZ$410,$B536,'Grid GenerationQueue'!$BA$5:$BA$410,$C536,'Grid GenerationQueue'!$BJ$5:$BJ$410,"Executed")</f>
        <v>0</v>
      </c>
      <c r="Y536">
        <f>SUMIFS('Grid GenerationQueue'!AO$5:AO$410,'Grid GenerationQueue'!$AZ$5:$AZ$410,$B536,'Grid GenerationQueue'!$BA$5:$BA$410,$C536,'Grid GenerationQueue'!$BJ$5:$BJ$410,"Executed")</f>
        <v>0</v>
      </c>
      <c r="Z536">
        <f>SUMIFS('Grid GenerationQueue'!AP$5:AP$410,'Grid GenerationQueue'!$AZ$5:$AZ$410,$B536,'Grid GenerationQueue'!$BA$5:$BA$410,$C536,'Grid GenerationQueue'!$BJ$5:$BJ$410,"Executed")</f>
        <v>0</v>
      </c>
      <c r="AA536">
        <f>SUMIFS('Grid GenerationQueue'!AQ$5:AQ$410,'Grid GenerationQueue'!$AZ$5:$AZ$410,$B536,'Grid GenerationQueue'!$BA$5:$BA$410,$C536,'Grid GenerationQueue'!$BJ$5:$BJ$410,"Executed")</f>
        <v>0</v>
      </c>
      <c r="AB536">
        <f>SUMIFS('Grid GenerationQueue'!AR$5:AR$410,'Grid GenerationQueue'!$AZ$5:$AZ$410,$B536,'Grid GenerationQueue'!$BA$5:$BA$410,$C536,'Grid GenerationQueue'!$BJ$5:$BJ$410,"Executed")</f>
        <v>0</v>
      </c>
      <c r="AD536">
        <f>SUMIFS('Grid GenerationQueue'!AG$5:AG$410,'Grid GenerationQueue'!$AZ$5:$AZ$410,$B536,'Grid GenerationQueue'!$BA$5:$BA$410,$C536,'Grid GenerationQueue'!$BH$5:$BH$410,"&lt;&gt;"&amp;"")+SUMIFS('Grid GenerationQueue'!AG$5:AG$410,'Grid GenerationQueue'!$AZ$5:$AZ$410,$B536,'Grid GenerationQueue'!$BA$5:$BA$410,$C536,'Grid GenerationQueue'!$BH$5:$BH$410,"",'Grid GenerationQueue'!$AC$5:$AC$410,1)</f>
        <v>0</v>
      </c>
      <c r="AE536">
        <f>SUMIFS('Grid GenerationQueue'!AH$5:AH$410,'Grid GenerationQueue'!$AZ$5:$AZ$410,$B536,'Grid GenerationQueue'!$BA$5:$BA$410,$C536,'Grid GenerationQueue'!$BH$5:$BH$410,"&lt;&gt;"&amp;"")+SUMIFS('Grid GenerationQueue'!AH$5:AH$410,'Grid GenerationQueue'!$AZ$5:$AZ$410,$B536,'Grid GenerationQueue'!$BA$5:$BA$410,$C536,'Grid GenerationQueue'!$BH$5:$BH$410,"",'Grid GenerationQueue'!$AC$5:$AC$410,1)</f>
        <v>0</v>
      </c>
      <c r="AF536">
        <f>SUMIFS('Grid GenerationQueue'!AI$5:AI$410,'Grid GenerationQueue'!$AZ$5:$AZ$410,$B536,'Grid GenerationQueue'!$BA$5:$BA$410,$C536,'Grid GenerationQueue'!$BH$5:$BH$410,"&lt;&gt;"&amp;"")+SUMIFS('Grid GenerationQueue'!AI$5:AI$410,'Grid GenerationQueue'!$AZ$5:$AZ$410,$B536,'Grid GenerationQueue'!$BA$5:$BA$410,$C536,'Grid GenerationQueue'!$BH$5:$BH$410,"",'Grid GenerationQueue'!$AC$5:$AC$410,1)</f>
        <v>0</v>
      </c>
      <c r="AG536">
        <f>SUMIFS('Grid GenerationQueue'!AJ$5:AJ$410,'Grid GenerationQueue'!$AZ$5:$AZ$410,$B536,'Grid GenerationQueue'!$BA$5:$BA$410,$C536,'Grid GenerationQueue'!$BH$5:$BH$410,"&lt;&gt;"&amp;"")+SUMIFS('Grid GenerationQueue'!AJ$5:AJ$410,'Grid GenerationQueue'!$AZ$5:$AZ$410,$B536,'Grid GenerationQueue'!$BA$5:$BA$410,$C536,'Grid GenerationQueue'!$BH$5:$BH$410,"",'Grid GenerationQueue'!$AC$5:$AC$410,1)</f>
        <v>0</v>
      </c>
      <c r="AH536">
        <f>SUMIFS('Grid GenerationQueue'!AK$5:AK$410,'Grid GenerationQueue'!$AZ$5:$AZ$410,$B536,'Grid GenerationQueue'!$BA$5:$BA$410,$C536,'Grid GenerationQueue'!$BH$5:$BH$410,"&lt;&gt;"&amp;"")+SUMIFS('Grid GenerationQueue'!AK$5:AK$410,'Grid GenerationQueue'!$AZ$5:$AZ$410,$B536,'Grid GenerationQueue'!$BA$5:$BA$410,$C536,'Grid GenerationQueue'!$BH$5:$BH$410,"",'Grid GenerationQueue'!$AC$5:$AC$410,1)</f>
        <v>0</v>
      </c>
      <c r="AI536">
        <f>SUMIFS('Grid GenerationQueue'!AL$5:AL$410,'Grid GenerationQueue'!$AZ$5:$AZ$410,$B536,'Grid GenerationQueue'!$BA$5:$BA$410,$C536,'Grid GenerationQueue'!$BH$5:$BH$410,"&lt;&gt;"&amp;"")+SUMIFS('Grid GenerationQueue'!AL$5:AL$410,'Grid GenerationQueue'!$AZ$5:$AZ$410,$B536,'Grid GenerationQueue'!$BA$5:$BA$410,$C536,'Grid GenerationQueue'!$BH$5:$BH$410,"",'Grid GenerationQueue'!$AC$5:$AC$410,1)</f>
        <v>0</v>
      </c>
      <c r="AJ536">
        <f>SUMIFS('Grid GenerationQueue'!AM$5:AM$410,'Grid GenerationQueue'!$AZ$5:$AZ$410,$B536,'Grid GenerationQueue'!$BA$5:$BA$410,$C536,'Grid GenerationQueue'!$BH$5:$BH$410,"&lt;&gt;"&amp;"")+SUMIFS('Grid GenerationQueue'!AM$5:AM$410,'Grid GenerationQueue'!$AZ$5:$AZ$410,$B536,'Grid GenerationQueue'!$BA$5:$BA$410,$C536,'Grid GenerationQueue'!$BH$5:$BH$410,"",'Grid GenerationQueue'!$AC$5:$AC$410,1)</f>
        <v>0</v>
      </c>
      <c r="AK536">
        <f>SUMIFS('Grid GenerationQueue'!AN$5:AN$410,'Grid GenerationQueue'!$AZ$5:$AZ$410,$B536,'Grid GenerationQueue'!$BA$5:$BA$410,$C536,'Grid GenerationQueue'!$BH$5:$BH$410,"&lt;&gt;"&amp;"")+SUMIFS('Grid GenerationQueue'!AN$5:AN$410,'Grid GenerationQueue'!$AZ$5:$AZ$410,$B536,'Grid GenerationQueue'!$BA$5:$BA$410,$C536,'Grid GenerationQueue'!$BH$5:$BH$410,"",'Grid GenerationQueue'!$AC$5:$AC$410,1)</f>
        <v>0</v>
      </c>
      <c r="AL536">
        <f>SUMIFS('Grid GenerationQueue'!AO$5:AO$410,'Grid GenerationQueue'!$AZ$5:$AZ$410,$B536,'Grid GenerationQueue'!$BA$5:$BA$410,$C536,'Grid GenerationQueue'!$BH$5:$BH$410,"&lt;&gt;"&amp;"")+SUMIFS('Grid GenerationQueue'!AO$5:AO$410,'Grid GenerationQueue'!$AZ$5:$AZ$410,$B536,'Grid GenerationQueue'!$BA$5:$BA$410,$C536,'Grid GenerationQueue'!$BH$5:$BH$410,"",'Grid GenerationQueue'!$AC$5:$AC$410,1)</f>
        <v>0</v>
      </c>
      <c r="AM536">
        <f>SUMIFS('Grid GenerationQueue'!AP$5:AP$410,'Grid GenerationQueue'!$AZ$5:$AZ$410,$B536,'Grid GenerationQueue'!$BA$5:$BA$410,$C536,'Grid GenerationQueue'!$BH$5:$BH$410,"&lt;&gt;"&amp;"")+SUMIFS('Grid GenerationQueue'!AP$5:AP$410,'Grid GenerationQueue'!$AZ$5:$AZ$410,$B536,'Grid GenerationQueue'!$BA$5:$BA$410,$C536,'Grid GenerationQueue'!$BH$5:$BH$410,"",'Grid GenerationQueue'!$AC$5:$AC$410,1)</f>
        <v>0</v>
      </c>
      <c r="AN536">
        <f>SUMIFS('Grid GenerationQueue'!AQ$5:AQ$410,'Grid GenerationQueue'!$AZ$5:$AZ$410,$B536,'Grid GenerationQueue'!$BA$5:$BA$410,$C536,'Grid GenerationQueue'!$BH$5:$BH$410,"&lt;&gt;"&amp;"")+SUMIFS('Grid GenerationQueue'!AQ$5:AQ$410,'Grid GenerationQueue'!$AZ$5:$AZ$410,$B536,'Grid GenerationQueue'!$BA$5:$BA$410,$C536,'Grid GenerationQueue'!$BH$5:$BH$410,"",'Grid GenerationQueue'!$AC$5:$AC$410,1)</f>
        <v>0</v>
      </c>
      <c r="AO536">
        <f>SUMIFS('Grid GenerationQueue'!AR$5:AR$410,'Grid GenerationQueue'!$AZ$5:$AZ$410,$B536,'Grid GenerationQueue'!$BA$5:$BA$410,$C536,'Grid GenerationQueue'!$BH$5:$BH$410,"&lt;&gt;"&amp;"")+SUMIFS('Grid GenerationQueue'!AR$5:AR$410,'Grid GenerationQueue'!$AZ$5:$AZ$410,$B536,'Grid GenerationQueue'!$BA$5:$BA$410,$C536,'Grid GenerationQueue'!$BH$5:$BH$410,"",'Grid GenerationQueue'!$AC$5:$AC$410,1)</f>
        <v>0</v>
      </c>
      <c r="AQ536">
        <f>SUMIFS('Grid GenerationQueue'!AG$5:AG$410,'Grid GenerationQueue'!$AZ$5:$AZ$410,$B536,'Grid GenerationQueue'!$BA$5:$BA$410,$C536,'Grid GenerationQueue'!$BK$5:$BK$410,"&gt;0")</f>
        <v>0</v>
      </c>
      <c r="AR536">
        <f>SUMIFS('Grid GenerationQueue'!AH$5:AH$410,'Grid GenerationQueue'!$AZ$5:$AZ$410,$B536,'Grid GenerationQueue'!$BA$5:$BA$410,$C536,'Grid GenerationQueue'!$BK$5:$BK$410,"&gt;0")</f>
        <v>0</v>
      </c>
      <c r="AS536">
        <f>SUMIFS('Grid GenerationQueue'!AI$5:AI$410,'Grid GenerationQueue'!$AZ$5:$AZ$410,$B536,'Grid GenerationQueue'!$BA$5:$BA$410,$C536,'Grid GenerationQueue'!$BK$5:$BK$410,"&gt;0")</f>
        <v>0</v>
      </c>
      <c r="AT536">
        <f>SUMIFS('Grid GenerationQueue'!AJ$5:AJ$410,'Grid GenerationQueue'!$AZ$5:$AZ$410,$B536,'Grid GenerationQueue'!$BA$5:$BA$410,$C536,'Grid GenerationQueue'!$BK$5:$BK$410,"&gt;0")</f>
        <v>0</v>
      </c>
      <c r="AU536">
        <f>SUMIFS('Grid GenerationQueue'!AK$5:AK$410,'Grid GenerationQueue'!$AZ$5:$AZ$410,$B536,'Grid GenerationQueue'!$BA$5:$BA$410,$C536,'Grid GenerationQueue'!$BK$5:$BK$410,"&gt;0")</f>
        <v>0</v>
      </c>
      <c r="AV536">
        <f>SUMIFS('Grid GenerationQueue'!AL$5:AL$410,'Grid GenerationQueue'!$AZ$5:$AZ$410,$B536,'Grid GenerationQueue'!$BA$5:$BA$410,$C536,'Grid GenerationQueue'!$BK$5:$BK$410,"&gt;0")</f>
        <v>0</v>
      </c>
      <c r="AW536">
        <f>SUMIFS('Grid GenerationQueue'!AM$5:AM$410,'Grid GenerationQueue'!$AZ$5:$AZ$410,$B536,'Grid GenerationQueue'!$BA$5:$BA$410,$C536,'Grid GenerationQueue'!$BK$5:$BK$410,"&gt;0")</f>
        <v>0</v>
      </c>
      <c r="AX536">
        <f>SUMIFS('Grid GenerationQueue'!AN$5:AN$410,'Grid GenerationQueue'!$AZ$5:$AZ$410,$B536,'Grid GenerationQueue'!$BA$5:$BA$410,$C536,'Grid GenerationQueue'!$BK$5:$BK$410,"&gt;0")</f>
        <v>0</v>
      </c>
      <c r="AY536">
        <f>SUMIFS('Grid GenerationQueue'!AO$5:AO$410,'Grid GenerationQueue'!$AZ$5:$AZ$410,$B536,'Grid GenerationQueue'!$BA$5:$BA$410,$C536,'Grid GenerationQueue'!$BK$5:$BK$410,"&gt;0")</f>
        <v>0</v>
      </c>
      <c r="AZ536">
        <f>SUMIFS('Grid GenerationQueue'!AP$5:AP$410,'Grid GenerationQueue'!$AZ$5:$AZ$410,$B536,'Grid GenerationQueue'!$BA$5:$BA$410,$C536,'Grid GenerationQueue'!$BK$5:$BK$410,"&gt;0")</f>
        <v>0</v>
      </c>
      <c r="BA536">
        <f>SUMIFS('Grid GenerationQueue'!AQ$5:AQ$410,'Grid GenerationQueue'!$AZ$5:$AZ$410,$B536,'Grid GenerationQueue'!$BA$5:$BA$410,$C536,'Grid GenerationQueue'!$BK$5:$BK$410,"&gt;0")</f>
        <v>0</v>
      </c>
      <c r="BB536">
        <f>SUMIFS('Grid GenerationQueue'!AR$5:AR$410,'Grid GenerationQueue'!$AZ$5:$AZ$410,$B536,'Grid GenerationQueue'!$BA$5:$BA$410,$C536,'Grid GenerationQueue'!$BK$5:$BK$410,"&gt;0")</f>
        <v>0</v>
      </c>
      <c r="BD536">
        <f>SUMIFS('Grid GenerationQueue'!AG$5:AG$410,'Grid GenerationQueue'!$AZ$5:$AZ$410,$B536,'Grid GenerationQueue'!$BA$5:$BA$410,$C536,'Grid GenerationQueue'!$BD$5:$BD$410,"&lt;="&amp;$BE$3)</f>
        <v>0</v>
      </c>
      <c r="BE536">
        <f>SUMIFS('Grid GenerationQueue'!AH$5:AH$410,'Grid GenerationQueue'!$AZ$5:$AZ$410,$B536,'Grid GenerationQueue'!$BA$5:$BA$410,$C536,'Grid GenerationQueue'!$BD$5:$BD$410,"&lt;="&amp;$BE$3)</f>
        <v>0</v>
      </c>
      <c r="BF536">
        <f>SUMIFS('Grid GenerationQueue'!AI$5:AI$410,'Grid GenerationQueue'!$AZ$5:$AZ$410,$B536,'Grid GenerationQueue'!$BA$5:$BA$410,$C536,'Grid GenerationQueue'!$BD$5:$BD$410,"&lt;="&amp;$BE$3)</f>
        <v>0</v>
      </c>
      <c r="BG536">
        <f>SUMIFS('Grid GenerationQueue'!AJ$5:AJ$410,'Grid GenerationQueue'!$AZ$5:$AZ$410,$B536,'Grid GenerationQueue'!$BA$5:$BA$410,$C536,'Grid GenerationQueue'!$BD$5:$BD$410,"&lt;="&amp;$BE$3)</f>
        <v>0</v>
      </c>
      <c r="BH536">
        <f>SUMIFS('Grid GenerationQueue'!AK$5:AK$410,'Grid GenerationQueue'!$AZ$5:$AZ$410,$B536,'Grid GenerationQueue'!$BA$5:$BA$410,$C536,'Grid GenerationQueue'!$BD$5:$BD$410,"&lt;="&amp;$BE$3)</f>
        <v>0</v>
      </c>
      <c r="BI536">
        <f>SUMIFS('Grid GenerationQueue'!AL$5:AL$410,'Grid GenerationQueue'!$AZ$5:$AZ$410,$B536,'Grid GenerationQueue'!$BA$5:$BA$410,$C536,'Grid GenerationQueue'!$BD$5:$BD$410,"&lt;="&amp;$BE$3)</f>
        <v>0</v>
      </c>
      <c r="BJ536">
        <f>SUMIFS('Grid GenerationQueue'!AM$5:AM$410,'Grid GenerationQueue'!$AZ$5:$AZ$410,$B536,'Grid GenerationQueue'!$BA$5:$BA$410,$C536,'Grid GenerationQueue'!$BD$5:$BD$410,"&lt;="&amp;$BE$3)</f>
        <v>0</v>
      </c>
      <c r="BK536">
        <f>SUMIFS('Grid GenerationQueue'!AN$5:AN$410,'Grid GenerationQueue'!$AZ$5:$AZ$410,$B536,'Grid GenerationQueue'!$BA$5:$BA$410,$C536,'Grid GenerationQueue'!$BD$5:$BD$410,"&lt;="&amp;$BE$3)</f>
        <v>0</v>
      </c>
      <c r="BL536">
        <f>SUMIFS('Grid GenerationQueue'!AO$5:AO$410,'Grid GenerationQueue'!$AZ$5:$AZ$410,$B536,'Grid GenerationQueue'!$BA$5:$BA$410,$C536,'Grid GenerationQueue'!$BD$5:$BD$410,"&lt;="&amp;$BE$3)</f>
        <v>0</v>
      </c>
      <c r="BM536">
        <f>SUMIFS('Grid GenerationQueue'!AP$5:AP$410,'Grid GenerationQueue'!$AZ$5:$AZ$410,$B536,'Grid GenerationQueue'!$BA$5:$BA$410,$C536,'Grid GenerationQueue'!$BD$5:$BD$410,"&lt;="&amp;$BE$3)</f>
        <v>0</v>
      </c>
      <c r="BN536">
        <f>SUMIFS('Grid GenerationQueue'!AQ$5:AQ$410,'Grid GenerationQueue'!$AZ$5:$AZ$410,$B536,'Grid GenerationQueue'!$BA$5:$BA$410,$C536,'Grid GenerationQueue'!$BD$5:$BD$410,"&lt;="&amp;$BE$3)</f>
        <v>0</v>
      </c>
      <c r="BO536">
        <f>SUMIFS('Grid GenerationQueue'!AR$5:AR$410,'Grid GenerationQueue'!$AZ$5:$AZ$410,$B536,'Grid GenerationQueue'!$BA$5:$BA$410,$C536,'Grid GenerationQueue'!$BD$5:$BD$410,"&lt;="&amp;$BE$3)</f>
        <v>0</v>
      </c>
      <c r="BQ536">
        <f>SUMIFS('Grid GenerationQueue'!AG$5:AG$410,'Grid GenerationQueue'!$AZ$5:$AZ$410,$B536,'Grid GenerationQueue'!$BA$5:$BA$410,$C536,'Grid GenerationQueue'!$BJ$5:$BJ$410,"Executed",'Grid GenerationQueue'!$BD$5:$BD$410,"&lt;="&amp;$BE$3)</f>
        <v>0</v>
      </c>
      <c r="BR536">
        <f>SUMIFS('Grid GenerationQueue'!AH$5:AH$410,'Grid GenerationQueue'!$AZ$5:$AZ$410,$B536,'Grid GenerationQueue'!$BA$5:$BA$410,$C536,'Grid GenerationQueue'!$BJ$5:$BJ$410,"Executed",'Grid GenerationQueue'!$BD$5:$BD$410,"&lt;="&amp;$BE$3)</f>
        <v>0</v>
      </c>
      <c r="BS536">
        <f>SUMIFS('Grid GenerationQueue'!AI$5:AI$410,'Grid GenerationQueue'!$AZ$5:$AZ$410,$B536,'Grid GenerationQueue'!$BA$5:$BA$410,$C536,'Grid GenerationQueue'!$BJ$5:$BJ$410,"Executed",'Grid GenerationQueue'!$BD$5:$BD$410,"&lt;="&amp;$BE$3)</f>
        <v>0</v>
      </c>
      <c r="BT536">
        <f>SUMIFS('Grid GenerationQueue'!AJ$5:AJ$410,'Grid GenerationQueue'!$AZ$5:$AZ$410,$B536,'Grid GenerationQueue'!$BA$5:$BA$410,$C536,'Grid GenerationQueue'!$BJ$5:$BJ$410,"Executed",'Grid GenerationQueue'!$BD$5:$BD$410,"&lt;="&amp;$BE$3)</f>
        <v>0</v>
      </c>
      <c r="BU536">
        <f>SUMIFS('Grid GenerationQueue'!AK$5:AK$410,'Grid GenerationQueue'!$AZ$5:$AZ$410,$B536,'Grid GenerationQueue'!$BA$5:$BA$410,$C536,'Grid GenerationQueue'!$BJ$5:$BJ$410,"Executed",'Grid GenerationQueue'!$BD$5:$BD$410,"&lt;="&amp;$BE$3)</f>
        <v>0</v>
      </c>
      <c r="BV536">
        <f>SUMIFS('Grid GenerationQueue'!AL$5:AL$410,'Grid GenerationQueue'!$AZ$5:$AZ$410,$B536,'Grid GenerationQueue'!$BA$5:$BA$410,$C536,'Grid GenerationQueue'!$BJ$5:$BJ$410,"Executed",'Grid GenerationQueue'!$BD$5:$BD$410,"&lt;="&amp;$BE$3)</f>
        <v>0</v>
      </c>
      <c r="BW536">
        <f>SUMIFS('Grid GenerationQueue'!AM$5:AM$410,'Grid GenerationQueue'!$AZ$5:$AZ$410,$B536,'Grid GenerationQueue'!$BA$5:$BA$410,$C536,'Grid GenerationQueue'!$BJ$5:$BJ$410,"Executed",'Grid GenerationQueue'!$BD$5:$BD$410,"&lt;="&amp;$BE$3)</f>
        <v>0</v>
      </c>
      <c r="BX536">
        <f>SUMIFS('Grid GenerationQueue'!AN$5:AN$410,'Grid GenerationQueue'!$AZ$5:$AZ$410,$B536,'Grid GenerationQueue'!$BA$5:$BA$410,$C536,'Grid GenerationQueue'!$BJ$5:$BJ$410,"Executed",'Grid GenerationQueue'!$BD$5:$BD$410,"&lt;="&amp;$BE$3)</f>
        <v>0</v>
      </c>
      <c r="BY536">
        <f>SUMIFS('Grid GenerationQueue'!AO$5:AO$410,'Grid GenerationQueue'!$AZ$5:$AZ$410,$B536,'Grid GenerationQueue'!$BA$5:$BA$410,$C536,'Grid GenerationQueue'!$BJ$5:$BJ$410,"Executed",'Grid GenerationQueue'!$BD$5:$BD$410,"&lt;="&amp;$BE$3)</f>
        <v>0</v>
      </c>
      <c r="BZ536">
        <f>SUMIFS('Grid GenerationQueue'!AP$5:AP$410,'Grid GenerationQueue'!$AZ$5:$AZ$410,$B536,'Grid GenerationQueue'!$BA$5:$BA$410,$C536,'Grid GenerationQueue'!$BJ$5:$BJ$410,"Executed",'Grid GenerationQueue'!$BD$5:$BD$410,"&lt;="&amp;$BE$3)</f>
        <v>0</v>
      </c>
      <c r="CA536">
        <f>SUMIFS('Grid GenerationQueue'!AQ$5:AQ$410,'Grid GenerationQueue'!$AZ$5:$AZ$410,$B536,'Grid GenerationQueue'!$BA$5:$BA$410,$C536,'Grid GenerationQueue'!$BJ$5:$BJ$410,"Executed",'Grid GenerationQueue'!$BD$5:$BD$410,"&lt;="&amp;$BE$3)</f>
        <v>0</v>
      </c>
      <c r="CB536">
        <f>SUMIFS('Grid GenerationQueue'!AR$5:AR$410,'Grid GenerationQueue'!$AZ$5:$AZ$410,$B536,'Grid GenerationQueue'!$BA$5:$BA$410,$C536,'Grid GenerationQueue'!$BJ$5:$BJ$410,"Executed",'Grid GenerationQueue'!$BD$5:$BD$410,"&lt;="&amp;$BE$3)</f>
        <v>0</v>
      </c>
      <c r="CD536">
        <f>SUMIFS('Grid GenerationQueue'!AG$5:AG$410,'Grid GenerationQueue'!$AZ$5:$AZ$410,$B536,'Grid GenerationQueue'!$BA$5:$BA$410,$C536,'Grid GenerationQueue'!$BH$5:$BH$410,"&lt;&gt;"&amp;"",'Grid GenerationQueue'!$BD$5:$BD$410,"&lt;="&amp;$BE$3)</f>
        <v>0</v>
      </c>
      <c r="CE536">
        <f>SUMIFS('Grid GenerationQueue'!AH$5:AH$410,'Grid GenerationQueue'!$AZ$5:$AZ$410,$B536,'Grid GenerationQueue'!$BA$5:$BA$410,$C536,'Grid GenerationQueue'!$BH$5:$BH$410,"&lt;&gt;"&amp;"",'Grid GenerationQueue'!$BD$5:$BD$410,"&lt;="&amp;$BE$3)</f>
        <v>0</v>
      </c>
      <c r="CF536">
        <f>SUMIFS('Grid GenerationQueue'!AI$5:AI$410,'Grid GenerationQueue'!$AZ$5:$AZ$410,$B536,'Grid GenerationQueue'!$BA$5:$BA$410,$C536,'Grid GenerationQueue'!$BH$5:$BH$410,"&lt;&gt;"&amp;"",'Grid GenerationQueue'!$BD$5:$BD$410,"&lt;="&amp;$BE$3)</f>
        <v>0</v>
      </c>
      <c r="CG536">
        <f>SUMIFS('Grid GenerationQueue'!AJ$5:AJ$410,'Grid GenerationQueue'!$AZ$5:$AZ$410,$B536,'Grid GenerationQueue'!$BA$5:$BA$410,$C536,'Grid GenerationQueue'!$BH$5:$BH$410,"&lt;&gt;"&amp;"",'Grid GenerationQueue'!$BD$5:$BD$410,"&lt;="&amp;$BE$3)</f>
        <v>0</v>
      </c>
      <c r="CH536">
        <f>SUMIFS('Grid GenerationQueue'!AK$5:AK$410,'Grid GenerationQueue'!$AZ$5:$AZ$410,$B536,'Grid GenerationQueue'!$BA$5:$BA$410,$C536,'Grid GenerationQueue'!$BH$5:$BH$410,"&lt;&gt;"&amp;"",'Grid GenerationQueue'!$BD$5:$BD$410,"&lt;="&amp;$BE$3)</f>
        <v>0</v>
      </c>
      <c r="CI536">
        <f>SUMIFS('Grid GenerationQueue'!AL$5:AL$410,'Grid GenerationQueue'!$AZ$5:$AZ$410,$B536,'Grid GenerationQueue'!$BA$5:$BA$410,$C536,'Grid GenerationQueue'!$BH$5:$BH$410,"&lt;&gt;"&amp;"",'Grid GenerationQueue'!$BD$5:$BD$410,"&lt;="&amp;$BE$3)</f>
        <v>0</v>
      </c>
      <c r="CJ536">
        <f>SUMIFS('Grid GenerationQueue'!AM$5:AM$410,'Grid GenerationQueue'!$AZ$5:$AZ$410,$B536,'Grid GenerationQueue'!$BA$5:$BA$410,$C536,'Grid GenerationQueue'!$BH$5:$BH$410,"&lt;&gt;"&amp;"",'Grid GenerationQueue'!$BD$5:$BD$410,"&lt;="&amp;$BE$3)</f>
        <v>0</v>
      </c>
      <c r="CK536">
        <f>SUMIFS('Grid GenerationQueue'!AN$5:AN$410,'Grid GenerationQueue'!$AZ$5:$AZ$410,$B536,'Grid GenerationQueue'!$BA$5:$BA$410,$C536,'Grid GenerationQueue'!$BH$5:$BH$410,"&lt;&gt;"&amp;"",'Grid GenerationQueue'!$BD$5:$BD$410,"&lt;="&amp;$BE$3)</f>
        <v>0</v>
      </c>
      <c r="CL536">
        <f>SUMIFS('Grid GenerationQueue'!AO$5:AO$410,'Grid GenerationQueue'!$AZ$5:$AZ$410,$B536,'Grid GenerationQueue'!$BA$5:$BA$410,$C536,'Grid GenerationQueue'!$BH$5:$BH$410,"&lt;&gt;"&amp;"",'Grid GenerationQueue'!$BD$5:$BD$410,"&lt;="&amp;$BE$3)</f>
        <v>0</v>
      </c>
      <c r="CM536">
        <f>SUMIFS('Grid GenerationQueue'!AP$5:AP$410,'Grid GenerationQueue'!$AZ$5:$AZ$410,$B536,'Grid GenerationQueue'!$BA$5:$BA$410,$C536,'Grid GenerationQueue'!$BH$5:$BH$410,"&lt;&gt;"&amp;"",'Grid GenerationQueue'!$BD$5:$BD$410,"&lt;="&amp;$BE$3)</f>
        <v>0</v>
      </c>
      <c r="CN536">
        <f>SUMIFS('Grid GenerationQueue'!AQ$5:AQ$410,'Grid GenerationQueue'!$AZ$5:$AZ$410,$B536,'Grid GenerationQueue'!$BA$5:$BA$410,$C536,'Grid GenerationQueue'!$BH$5:$BH$410,"&lt;&gt;"&amp;"",'Grid GenerationQueue'!$BD$5:$BD$410,"&lt;="&amp;$BE$3)</f>
        <v>0</v>
      </c>
      <c r="CO536">
        <f>SUMIFS('Grid GenerationQueue'!AR$5:AR$410,'Grid GenerationQueue'!$AZ$5:$AZ$410,$B536,'Grid GenerationQueue'!$BA$5:$BA$410,$C536,'Grid GenerationQueue'!$BH$5:$BH$410,"&lt;&gt;"&amp;"",'Grid GenerationQueue'!$BD$5:$BD$410,"&lt;="&amp;$BE$3)</f>
        <v>0</v>
      </c>
      <c r="CQ536">
        <f>SUMIFS('Grid GenerationQueue'!AG$5:AG$410,'Grid GenerationQueue'!$AZ$5:$AZ$410,$B536,'Grid GenerationQueue'!$BA$5:$BA$410,$C536,'Grid GenerationQueue'!$BK$5:$BK$410,"&gt;0",'Grid GenerationQueue'!$BD$5:$BD$410,"&lt;="&amp;$BE$3)</f>
        <v>0</v>
      </c>
      <c r="CR536">
        <f>SUMIFS('Grid GenerationQueue'!AH$5:AH$410,'Grid GenerationQueue'!$AZ$5:$AZ$410,$B536,'Grid GenerationQueue'!$BA$5:$BA$410,$C536,'Grid GenerationQueue'!$BK$5:$BK$410,"&gt;0",'Grid GenerationQueue'!$BD$5:$BD$410,"&lt;="&amp;$BE$3)</f>
        <v>0</v>
      </c>
      <c r="CS536">
        <f>SUMIFS('Grid GenerationQueue'!AI$5:AI$410,'Grid GenerationQueue'!$AZ$5:$AZ$410,$B536,'Grid GenerationQueue'!$BA$5:$BA$410,$C536,'Grid GenerationQueue'!$BK$5:$BK$410,"&gt;0",'Grid GenerationQueue'!$BD$5:$BD$410,"&lt;="&amp;$BE$3)</f>
        <v>0</v>
      </c>
      <c r="CT536">
        <f>SUMIFS('Grid GenerationQueue'!AJ$5:AJ$410,'Grid GenerationQueue'!$AZ$5:$AZ$410,$B536,'Grid GenerationQueue'!$BA$5:$BA$410,$C536,'Grid GenerationQueue'!$BK$5:$BK$410,"&gt;0",'Grid GenerationQueue'!$BD$5:$BD$410,"&lt;="&amp;$BE$3)</f>
        <v>0</v>
      </c>
      <c r="CU536">
        <f>SUMIFS('Grid GenerationQueue'!AK$5:AK$410,'Grid GenerationQueue'!$AZ$5:$AZ$410,$B536,'Grid GenerationQueue'!$BA$5:$BA$410,$C536,'Grid GenerationQueue'!$BK$5:$BK$410,"&gt;0",'Grid GenerationQueue'!$BD$5:$BD$410,"&lt;="&amp;$BE$3)</f>
        <v>0</v>
      </c>
      <c r="CV536">
        <f>SUMIFS('Grid GenerationQueue'!AL$5:AL$410,'Grid GenerationQueue'!$AZ$5:$AZ$410,$B536,'Grid GenerationQueue'!$BA$5:$BA$410,$C536,'Grid GenerationQueue'!$BK$5:$BK$410,"&gt;0",'Grid GenerationQueue'!$BD$5:$BD$410,"&lt;="&amp;$BE$3)</f>
        <v>0</v>
      </c>
      <c r="CW536">
        <f>SUMIFS('Grid GenerationQueue'!AM$5:AM$410,'Grid GenerationQueue'!$AZ$5:$AZ$410,$B536,'Grid GenerationQueue'!$BA$5:$BA$410,$C536,'Grid GenerationQueue'!$BK$5:$BK$410,"&gt;0",'Grid GenerationQueue'!$BD$5:$BD$410,"&lt;="&amp;$BE$3)</f>
        <v>0</v>
      </c>
      <c r="CX536">
        <f>SUMIFS('Grid GenerationQueue'!AN$5:AN$410,'Grid GenerationQueue'!$AZ$5:$AZ$410,$B536,'Grid GenerationQueue'!$BA$5:$BA$410,$C536,'Grid GenerationQueue'!$BK$5:$BK$410,"&gt;0",'Grid GenerationQueue'!$BD$5:$BD$410,"&lt;="&amp;$BE$3)</f>
        <v>0</v>
      </c>
      <c r="CY536">
        <f>SUMIFS('Grid GenerationQueue'!AO$5:AO$410,'Grid GenerationQueue'!$AZ$5:$AZ$410,$B536,'Grid GenerationQueue'!$BA$5:$BA$410,$C536,'Grid GenerationQueue'!$BK$5:$BK$410,"&gt;0",'Grid GenerationQueue'!$BD$5:$BD$410,"&lt;="&amp;$BE$3)</f>
        <v>0</v>
      </c>
      <c r="CZ536">
        <f>SUMIFS('Grid GenerationQueue'!AP$5:AP$410,'Grid GenerationQueue'!$AZ$5:$AZ$410,$B536,'Grid GenerationQueue'!$BA$5:$BA$410,$C536,'Grid GenerationQueue'!$BK$5:$BK$410,"&gt;0",'Grid GenerationQueue'!$BD$5:$BD$410,"&lt;="&amp;$BE$3)</f>
        <v>0</v>
      </c>
      <c r="DA536">
        <f>SUMIFS('Grid GenerationQueue'!AQ$5:AQ$410,'Grid GenerationQueue'!$AZ$5:$AZ$410,$B536,'Grid GenerationQueue'!$BA$5:$BA$410,$C536,'Grid GenerationQueue'!$BK$5:$BK$410,"&gt;0",'Grid GenerationQueue'!$BD$5:$BD$410,"&lt;="&amp;$BE$3)</f>
        <v>0</v>
      </c>
      <c r="DB536">
        <f>SUMIFS('Grid GenerationQueue'!AR$5:AR$410,'Grid GenerationQueue'!$AZ$5:$AZ$410,$B536,'Grid GenerationQueue'!$BA$5:$BA$410,$C536,'Grid GenerationQueue'!$BK$5:$BK$410,"&gt;0",'Grid GenerationQueue'!$BD$5:$BD$410,"&lt;="&amp;$BE$3)</f>
        <v>0</v>
      </c>
    </row>
    <row r="537" spans="1:106" x14ac:dyDescent="0.35">
      <c r="A537" t="s">
        <v>4752</v>
      </c>
      <c r="B537" t="s">
        <v>4656</v>
      </c>
      <c r="C537">
        <v>230</v>
      </c>
      <c r="D537">
        <f>SUMIFS('Grid GenerationQueue'!AG$5:AG$410,'Grid GenerationQueue'!$AZ$5:$AZ$410,$B537,'Grid GenerationQueue'!$BA$5:$BA$410,$C537)</f>
        <v>0</v>
      </c>
      <c r="E537">
        <f>SUMIFS('Grid GenerationQueue'!AH$5:AH$410,'Grid GenerationQueue'!$AZ$5:$AZ$410,$B537,'Grid GenerationQueue'!$BA$5:$BA$410,$C537)</f>
        <v>0</v>
      </c>
      <c r="F537">
        <f>SUMIFS('Grid GenerationQueue'!AI$5:AI$410,'Grid GenerationQueue'!$AZ$5:$AZ$410,$B537,'Grid GenerationQueue'!$BA$5:$BA$410,$C537)</f>
        <v>0</v>
      </c>
      <c r="G537">
        <f>SUMIFS('Grid GenerationQueue'!AJ$5:AJ$410,'Grid GenerationQueue'!$AZ$5:$AZ$410,$B537,'Grid GenerationQueue'!$BA$5:$BA$410,$C537)</f>
        <v>0</v>
      </c>
      <c r="H537">
        <f>SUMIFS('Grid GenerationQueue'!AK$5:AK$410,'Grid GenerationQueue'!$AZ$5:$AZ$410,$B537,'Grid GenerationQueue'!$BA$5:$BA$410,$C537)</f>
        <v>0</v>
      </c>
      <c r="I537">
        <f>SUMIFS('Grid GenerationQueue'!AL$5:AL$410,'Grid GenerationQueue'!$AZ$5:$AZ$410,$B537,'Grid GenerationQueue'!$BA$5:$BA$410,$C537)</f>
        <v>0</v>
      </c>
      <c r="J537">
        <f>SUMIFS('Grid GenerationQueue'!AM$5:AM$410,'Grid GenerationQueue'!$AZ$5:$AZ$410,$B537,'Grid GenerationQueue'!$BA$5:$BA$410,$C537)</f>
        <v>0</v>
      </c>
      <c r="K537">
        <f>SUMIFS('Grid GenerationQueue'!AN$5:AN$410,'Grid GenerationQueue'!$AZ$5:$AZ$410,$B537,'Grid GenerationQueue'!$BA$5:$BA$410,$C537)</f>
        <v>0</v>
      </c>
      <c r="L537">
        <f>SUMIFS('Grid GenerationQueue'!AO$5:AO$410,'Grid GenerationQueue'!$AZ$5:$AZ$410,$B537,'Grid GenerationQueue'!$BA$5:$BA$410,$C537)</f>
        <v>0</v>
      </c>
      <c r="M537">
        <f>SUMIFS('Grid GenerationQueue'!AP$5:AP$410,'Grid GenerationQueue'!$AZ$5:$AZ$410,$B537,'Grid GenerationQueue'!$BA$5:$BA$410,$C537)</f>
        <v>0</v>
      </c>
      <c r="N537">
        <f>SUMIFS('Grid GenerationQueue'!AQ$5:AQ$410,'Grid GenerationQueue'!$AZ$5:$AZ$410,$B537,'Grid GenerationQueue'!$BA$5:$BA$410,$C537)</f>
        <v>0</v>
      </c>
      <c r="O537">
        <f>SUMIFS('Grid GenerationQueue'!AR$5:AR$410,'Grid GenerationQueue'!$AZ$5:$AZ$410,$B537,'Grid GenerationQueue'!$BA$5:$BA$410,$C537)</f>
        <v>0</v>
      </c>
      <c r="Q537">
        <f>SUMIFS('Grid GenerationQueue'!AG$5:AG$410,'Grid GenerationQueue'!$AZ$5:$AZ$410,$B537,'Grid GenerationQueue'!$BA$5:$BA$410,$C537,'Grid GenerationQueue'!$BJ$5:$BJ$410,"Executed")</f>
        <v>0</v>
      </c>
      <c r="R537">
        <f>SUMIFS('Grid GenerationQueue'!AH$5:AH$410,'Grid GenerationQueue'!$AZ$5:$AZ$410,$B537,'Grid GenerationQueue'!$BA$5:$BA$410,$C537,'Grid GenerationQueue'!$BJ$5:$BJ$410,"Executed")</f>
        <v>0</v>
      </c>
      <c r="S537">
        <f>SUMIFS('Grid GenerationQueue'!AI$5:AI$410,'Grid GenerationQueue'!$AZ$5:$AZ$410,$B537,'Grid GenerationQueue'!$BA$5:$BA$410,$C537,'Grid GenerationQueue'!$BJ$5:$BJ$410,"Executed")</f>
        <v>0</v>
      </c>
      <c r="T537">
        <f>SUMIFS('Grid GenerationQueue'!AJ$5:AJ$410,'Grid GenerationQueue'!$AZ$5:$AZ$410,$B537,'Grid GenerationQueue'!$BA$5:$BA$410,$C537,'Grid GenerationQueue'!$BJ$5:$BJ$410,"Executed")</f>
        <v>0</v>
      </c>
      <c r="U537">
        <f>SUMIFS('Grid GenerationQueue'!AK$5:AK$410,'Grid GenerationQueue'!$AZ$5:$AZ$410,$B537,'Grid GenerationQueue'!$BA$5:$BA$410,$C537,'Grid GenerationQueue'!$BJ$5:$BJ$410,"Executed")</f>
        <v>0</v>
      </c>
      <c r="V537">
        <f>SUMIFS('Grid GenerationQueue'!AL$5:AL$410,'Grid GenerationQueue'!$AZ$5:$AZ$410,$B537,'Grid GenerationQueue'!$BA$5:$BA$410,$C537,'Grid GenerationQueue'!$BJ$5:$BJ$410,"Executed")</f>
        <v>0</v>
      </c>
      <c r="W537">
        <f>SUMIFS('Grid GenerationQueue'!AM$5:AM$410,'Grid GenerationQueue'!$AZ$5:$AZ$410,$B537,'Grid GenerationQueue'!$BA$5:$BA$410,$C537,'Grid GenerationQueue'!$BJ$5:$BJ$410,"Executed")</f>
        <v>0</v>
      </c>
      <c r="X537">
        <f>SUMIFS('Grid GenerationQueue'!AN$5:AN$410,'Grid GenerationQueue'!$AZ$5:$AZ$410,$B537,'Grid GenerationQueue'!$BA$5:$BA$410,$C537,'Grid GenerationQueue'!$BJ$5:$BJ$410,"Executed")</f>
        <v>0</v>
      </c>
      <c r="Y537">
        <f>SUMIFS('Grid GenerationQueue'!AO$5:AO$410,'Grid GenerationQueue'!$AZ$5:$AZ$410,$B537,'Grid GenerationQueue'!$BA$5:$BA$410,$C537,'Grid GenerationQueue'!$BJ$5:$BJ$410,"Executed")</f>
        <v>0</v>
      </c>
      <c r="Z537">
        <f>SUMIFS('Grid GenerationQueue'!AP$5:AP$410,'Grid GenerationQueue'!$AZ$5:$AZ$410,$B537,'Grid GenerationQueue'!$BA$5:$BA$410,$C537,'Grid GenerationQueue'!$BJ$5:$BJ$410,"Executed")</f>
        <v>0</v>
      </c>
      <c r="AA537">
        <f>SUMIFS('Grid GenerationQueue'!AQ$5:AQ$410,'Grid GenerationQueue'!$AZ$5:$AZ$410,$B537,'Grid GenerationQueue'!$BA$5:$BA$410,$C537,'Grid GenerationQueue'!$BJ$5:$BJ$410,"Executed")</f>
        <v>0</v>
      </c>
      <c r="AB537">
        <f>SUMIFS('Grid GenerationQueue'!AR$5:AR$410,'Grid GenerationQueue'!$AZ$5:$AZ$410,$B537,'Grid GenerationQueue'!$BA$5:$BA$410,$C537,'Grid GenerationQueue'!$BJ$5:$BJ$410,"Executed")</f>
        <v>0</v>
      </c>
      <c r="AD537">
        <f>SUMIFS('Grid GenerationQueue'!AG$5:AG$410,'Grid GenerationQueue'!$AZ$5:$AZ$410,$B537,'Grid GenerationQueue'!$BA$5:$BA$410,$C537,'Grid GenerationQueue'!$BH$5:$BH$410,"&lt;&gt;"&amp;"")+SUMIFS('Grid GenerationQueue'!AG$5:AG$410,'Grid GenerationQueue'!$AZ$5:$AZ$410,$B537,'Grid GenerationQueue'!$BA$5:$BA$410,$C537,'Grid GenerationQueue'!$BH$5:$BH$410,"",'Grid GenerationQueue'!$AC$5:$AC$410,1)</f>
        <v>0</v>
      </c>
      <c r="AE537">
        <f>SUMIFS('Grid GenerationQueue'!AH$5:AH$410,'Grid GenerationQueue'!$AZ$5:$AZ$410,$B537,'Grid GenerationQueue'!$BA$5:$BA$410,$C537,'Grid GenerationQueue'!$BH$5:$BH$410,"&lt;&gt;"&amp;"")+SUMIFS('Grid GenerationQueue'!AH$5:AH$410,'Grid GenerationQueue'!$AZ$5:$AZ$410,$B537,'Grid GenerationQueue'!$BA$5:$BA$410,$C537,'Grid GenerationQueue'!$BH$5:$BH$410,"",'Grid GenerationQueue'!$AC$5:$AC$410,1)</f>
        <v>0</v>
      </c>
      <c r="AF537">
        <f>SUMIFS('Grid GenerationQueue'!AI$5:AI$410,'Grid GenerationQueue'!$AZ$5:$AZ$410,$B537,'Grid GenerationQueue'!$BA$5:$BA$410,$C537,'Grid GenerationQueue'!$BH$5:$BH$410,"&lt;&gt;"&amp;"")+SUMIFS('Grid GenerationQueue'!AI$5:AI$410,'Grid GenerationQueue'!$AZ$5:$AZ$410,$B537,'Grid GenerationQueue'!$BA$5:$BA$410,$C537,'Grid GenerationQueue'!$BH$5:$BH$410,"",'Grid GenerationQueue'!$AC$5:$AC$410,1)</f>
        <v>0</v>
      </c>
      <c r="AG537">
        <f>SUMIFS('Grid GenerationQueue'!AJ$5:AJ$410,'Grid GenerationQueue'!$AZ$5:$AZ$410,$B537,'Grid GenerationQueue'!$BA$5:$BA$410,$C537,'Grid GenerationQueue'!$BH$5:$BH$410,"&lt;&gt;"&amp;"")+SUMIFS('Grid GenerationQueue'!AJ$5:AJ$410,'Grid GenerationQueue'!$AZ$5:$AZ$410,$B537,'Grid GenerationQueue'!$BA$5:$BA$410,$C537,'Grid GenerationQueue'!$BH$5:$BH$410,"",'Grid GenerationQueue'!$AC$5:$AC$410,1)</f>
        <v>0</v>
      </c>
      <c r="AH537">
        <f>SUMIFS('Grid GenerationQueue'!AK$5:AK$410,'Grid GenerationQueue'!$AZ$5:$AZ$410,$B537,'Grid GenerationQueue'!$BA$5:$BA$410,$C537,'Grid GenerationQueue'!$BH$5:$BH$410,"&lt;&gt;"&amp;"")+SUMIFS('Grid GenerationQueue'!AK$5:AK$410,'Grid GenerationQueue'!$AZ$5:$AZ$410,$B537,'Grid GenerationQueue'!$BA$5:$BA$410,$C537,'Grid GenerationQueue'!$BH$5:$BH$410,"",'Grid GenerationQueue'!$AC$5:$AC$410,1)</f>
        <v>0</v>
      </c>
      <c r="AI537">
        <f>SUMIFS('Grid GenerationQueue'!AL$5:AL$410,'Grid GenerationQueue'!$AZ$5:$AZ$410,$B537,'Grid GenerationQueue'!$BA$5:$BA$410,$C537,'Grid GenerationQueue'!$BH$5:$BH$410,"&lt;&gt;"&amp;"")+SUMIFS('Grid GenerationQueue'!AL$5:AL$410,'Grid GenerationQueue'!$AZ$5:$AZ$410,$B537,'Grid GenerationQueue'!$BA$5:$BA$410,$C537,'Grid GenerationQueue'!$BH$5:$BH$410,"",'Grid GenerationQueue'!$AC$5:$AC$410,1)</f>
        <v>0</v>
      </c>
      <c r="AJ537">
        <f>SUMIFS('Grid GenerationQueue'!AM$5:AM$410,'Grid GenerationQueue'!$AZ$5:$AZ$410,$B537,'Grid GenerationQueue'!$BA$5:$BA$410,$C537,'Grid GenerationQueue'!$BH$5:$BH$410,"&lt;&gt;"&amp;"")+SUMIFS('Grid GenerationQueue'!AM$5:AM$410,'Grid GenerationQueue'!$AZ$5:$AZ$410,$B537,'Grid GenerationQueue'!$BA$5:$BA$410,$C537,'Grid GenerationQueue'!$BH$5:$BH$410,"",'Grid GenerationQueue'!$AC$5:$AC$410,1)</f>
        <v>0</v>
      </c>
      <c r="AK537">
        <f>SUMIFS('Grid GenerationQueue'!AN$5:AN$410,'Grid GenerationQueue'!$AZ$5:$AZ$410,$B537,'Grid GenerationQueue'!$BA$5:$BA$410,$C537,'Grid GenerationQueue'!$BH$5:$BH$410,"&lt;&gt;"&amp;"")+SUMIFS('Grid GenerationQueue'!AN$5:AN$410,'Grid GenerationQueue'!$AZ$5:$AZ$410,$B537,'Grid GenerationQueue'!$BA$5:$BA$410,$C537,'Grid GenerationQueue'!$BH$5:$BH$410,"",'Grid GenerationQueue'!$AC$5:$AC$410,1)</f>
        <v>0</v>
      </c>
      <c r="AL537">
        <f>SUMIFS('Grid GenerationQueue'!AO$5:AO$410,'Grid GenerationQueue'!$AZ$5:$AZ$410,$B537,'Grid GenerationQueue'!$BA$5:$BA$410,$C537,'Grid GenerationQueue'!$BH$5:$BH$410,"&lt;&gt;"&amp;"")+SUMIFS('Grid GenerationQueue'!AO$5:AO$410,'Grid GenerationQueue'!$AZ$5:$AZ$410,$B537,'Grid GenerationQueue'!$BA$5:$BA$410,$C537,'Grid GenerationQueue'!$BH$5:$BH$410,"",'Grid GenerationQueue'!$AC$5:$AC$410,1)</f>
        <v>0</v>
      </c>
      <c r="AM537">
        <f>SUMIFS('Grid GenerationQueue'!AP$5:AP$410,'Grid GenerationQueue'!$AZ$5:$AZ$410,$B537,'Grid GenerationQueue'!$BA$5:$BA$410,$C537,'Grid GenerationQueue'!$BH$5:$BH$410,"&lt;&gt;"&amp;"")+SUMIFS('Grid GenerationQueue'!AP$5:AP$410,'Grid GenerationQueue'!$AZ$5:$AZ$410,$B537,'Grid GenerationQueue'!$BA$5:$BA$410,$C537,'Grid GenerationQueue'!$BH$5:$BH$410,"",'Grid GenerationQueue'!$AC$5:$AC$410,1)</f>
        <v>0</v>
      </c>
      <c r="AN537">
        <f>SUMIFS('Grid GenerationQueue'!AQ$5:AQ$410,'Grid GenerationQueue'!$AZ$5:$AZ$410,$B537,'Grid GenerationQueue'!$BA$5:$BA$410,$C537,'Grid GenerationQueue'!$BH$5:$BH$410,"&lt;&gt;"&amp;"")+SUMIFS('Grid GenerationQueue'!AQ$5:AQ$410,'Grid GenerationQueue'!$AZ$5:$AZ$410,$B537,'Grid GenerationQueue'!$BA$5:$BA$410,$C537,'Grid GenerationQueue'!$BH$5:$BH$410,"",'Grid GenerationQueue'!$AC$5:$AC$410,1)</f>
        <v>0</v>
      </c>
      <c r="AO537">
        <f>SUMIFS('Grid GenerationQueue'!AR$5:AR$410,'Grid GenerationQueue'!$AZ$5:$AZ$410,$B537,'Grid GenerationQueue'!$BA$5:$BA$410,$C537,'Grid GenerationQueue'!$BH$5:$BH$410,"&lt;&gt;"&amp;"")+SUMIFS('Grid GenerationQueue'!AR$5:AR$410,'Grid GenerationQueue'!$AZ$5:$AZ$410,$B537,'Grid GenerationQueue'!$BA$5:$BA$410,$C537,'Grid GenerationQueue'!$BH$5:$BH$410,"",'Grid GenerationQueue'!$AC$5:$AC$410,1)</f>
        <v>0</v>
      </c>
      <c r="AQ537">
        <f>SUMIFS('Grid GenerationQueue'!AG$5:AG$410,'Grid GenerationQueue'!$AZ$5:$AZ$410,$B537,'Grid GenerationQueue'!$BA$5:$BA$410,$C537,'Grid GenerationQueue'!$BK$5:$BK$410,"&gt;0")</f>
        <v>0</v>
      </c>
      <c r="AR537">
        <f>SUMIFS('Grid GenerationQueue'!AH$5:AH$410,'Grid GenerationQueue'!$AZ$5:$AZ$410,$B537,'Grid GenerationQueue'!$BA$5:$BA$410,$C537,'Grid GenerationQueue'!$BK$5:$BK$410,"&gt;0")</f>
        <v>0</v>
      </c>
      <c r="AS537">
        <f>SUMIFS('Grid GenerationQueue'!AI$5:AI$410,'Grid GenerationQueue'!$AZ$5:$AZ$410,$B537,'Grid GenerationQueue'!$BA$5:$BA$410,$C537,'Grid GenerationQueue'!$BK$5:$BK$410,"&gt;0")</f>
        <v>0</v>
      </c>
      <c r="AT537">
        <f>SUMIFS('Grid GenerationQueue'!AJ$5:AJ$410,'Grid GenerationQueue'!$AZ$5:$AZ$410,$B537,'Grid GenerationQueue'!$BA$5:$BA$410,$C537,'Grid GenerationQueue'!$BK$5:$BK$410,"&gt;0")</f>
        <v>0</v>
      </c>
      <c r="AU537">
        <f>SUMIFS('Grid GenerationQueue'!AK$5:AK$410,'Grid GenerationQueue'!$AZ$5:$AZ$410,$B537,'Grid GenerationQueue'!$BA$5:$BA$410,$C537,'Grid GenerationQueue'!$BK$5:$BK$410,"&gt;0")</f>
        <v>0</v>
      </c>
      <c r="AV537">
        <f>SUMIFS('Grid GenerationQueue'!AL$5:AL$410,'Grid GenerationQueue'!$AZ$5:$AZ$410,$B537,'Grid GenerationQueue'!$BA$5:$BA$410,$C537,'Grid GenerationQueue'!$BK$5:$BK$410,"&gt;0")</f>
        <v>0</v>
      </c>
      <c r="AW537">
        <f>SUMIFS('Grid GenerationQueue'!AM$5:AM$410,'Grid GenerationQueue'!$AZ$5:$AZ$410,$B537,'Grid GenerationQueue'!$BA$5:$BA$410,$C537,'Grid GenerationQueue'!$BK$5:$BK$410,"&gt;0")</f>
        <v>0</v>
      </c>
      <c r="AX537">
        <f>SUMIFS('Grid GenerationQueue'!AN$5:AN$410,'Grid GenerationQueue'!$AZ$5:$AZ$410,$B537,'Grid GenerationQueue'!$BA$5:$BA$410,$C537,'Grid GenerationQueue'!$BK$5:$BK$410,"&gt;0")</f>
        <v>0</v>
      </c>
      <c r="AY537">
        <f>SUMIFS('Grid GenerationQueue'!AO$5:AO$410,'Grid GenerationQueue'!$AZ$5:$AZ$410,$B537,'Grid GenerationQueue'!$BA$5:$BA$410,$C537,'Grid GenerationQueue'!$BK$5:$BK$410,"&gt;0")</f>
        <v>0</v>
      </c>
      <c r="AZ537">
        <f>SUMIFS('Grid GenerationQueue'!AP$5:AP$410,'Grid GenerationQueue'!$AZ$5:$AZ$410,$B537,'Grid GenerationQueue'!$BA$5:$BA$410,$C537,'Grid GenerationQueue'!$BK$5:$BK$410,"&gt;0")</f>
        <v>0</v>
      </c>
      <c r="BA537">
        <f>SUMIFS('Grid GenerationQueue'!AQ$5:AQ$410,'Grid GenerationQueue'!$AZ$5:$AZ$410,$B537,'Grid GenerationQueue'!$BA$5:$BA$410,$C537,'Grid GenerationQueue'!$BK$5:$BK$410,"&gt;0")</f>
        <v>0</v>
      </c>
      <c r="BB537">
        <f>SUMIFS('Grid GenerationQueue'!AR$5:AR$410,'Grid GenerationQueue'!$AZ$5:$AZ$410,$B537,'Grid GenerationQueue'!$BA$5:$BA$410,$C537,'Grid GenerationQueue'!$BK$5:$BK$410,"&gt;0")</f>
        <v>0</v>
      </c>
      <c r="BD537">
        <f>SUMIFS('Grid GenerationQueue'!AG$5:AG$410,'Grid GenerationQueue'!$AZ$5:$AZ$410,$B537,'Grid GenerationQueue'!$BA$5:$BA$410,$C537,'Grid GenerationQueue'!$BD$5:$BD$410,"&lt;="&amp;$BE$3)</f>
        <v>0</v>
      </c>
      <c r="BE537">
        <f>SUMIFS('Grid GenerationQueue'!AH$5:AH$410,'Grid GenerationQueue'!$AZ$5:$AZ$410,$B537,'Grid GenerationQueue'!$BA$5:$BA$410,$C537,'Grid GenerationQueue'!$BD$5:$BD$410,"&lt;="&amp;$BE$3)</f>
        <v>0</v>
      </c>
      <c r="BF537">
        <f>SUMIFS('Grid GenerationQueue'!AI$5:AI$410,'Grid GenerationQueue'!$AZ$5:$AZ$410,$B537,'Grid GenerationQueue'!$BA$5:$BA$410,$C537,'Grid GenerationQueue'!$BD$5:$BD$410,"&lt;="&amp;$BE$3)</f>
        <v>0</v>
      </c>
      <c r="BG537">
        <f>SUMIFS('Grid GenerationQueue'!AJ$5:AJ$410,'Grid GenerationQueue'!$AZ$5:$AZ$410,$B537,'Grid GenerationQueue'!$BA$5:$BA$410,$C537,'Grid GenerationQueue'!$BD$5:$BD$410,"&lt;="&amp;$BE$3)</f>
        <v>0</v>
      </c>
      <c r="BH537">
        <f>SUMIFS('Grid GenerationQueue'!AK$5:AK$410,'Grid GenerationQueue'!$AZ$5:$AZ$410,$B537,'Grid GenerationQueue'!$BA$5:$BA$410,$C537,'Grid GenerationQueue'!$BD$5:$BD$410,"&lt;="&amp;$BE$3)</f>
        <v>0</v>
      </c>
      <c r="BI537">
        <f>SUMIFS('Grid GenerationQueue'!AL$5:AL$410,'Grid GenerationQueue'!$AZ$5:$AZ$410,$B537,'Grid GenerationQueue'!$BA$5:$BA$410,$C537,'Grid GenerationQueue'!$BD$5:$BD$410,"&lt;="&amp;$BE$3)</f>
        <v>0</v>
      </c>
      <c r="BJ537">
        <f>SUMIFS('Grid GenerationQueue'!AM$5:AM$410,'Grid GenerationQueue'!$AZ$5:$AZ$410,$B537,'Grid GenerationQueue'!$BA$5:$BA$410,$C537,'Grid GenerationQueue'!$BD$5:$BD$410,"&lt;="&amp;$BE$3)</f>
        <v>0</v>
      </c>
      <c r="BK537">
        <f>SUMIFS('Grid GenerationQueue'!AN$5:AN$410,'Grid GenerationQueue'!$AZ$5:$AZ$410,$B537,'Grid GenerationQueue'!$BA$5:$BA$410,$C537,'Grid GenerationQueue'!$BD$5:$BD$410,"&lt;="&amp;$BE$3)</f>
        <v>0</v>
      </c>
      <c r="BL537">
        <f>SUMIFS('Grid GenerationQueue'!AO$5:AO$410,'Grid GenerationQueue'!$AZ$5:$AZ$410,$B537,'Grid GenerationQueue'!$BA$5:$BA$410,$C537,'Grid GenerationQueue'!$BD$5:$BD$410,"&lt;="&amp;$BE$3)</f>
        <v>0</v>
      </c>
      <c r="BM537">
        <f>SUMIFS('Grid GenerationQueue'!AP$5:AP$410,'Grid GenerationQueue'!$AZ$5:$AZ$410,$B537,'Grid GenerationQueue'!$BA$5:$BA$410,$C537,'Grid GenerationQueue'!$BD$5:$BD$410,"&lt;="&amp;$BE$3)</f>
        <v>0</v>
      </c>
      <c r="BN537">
        <f>SUMIFS('Grid GenerationQueue'!AQ$5:AQ$410,'Grid GenerationQueue'!$AZ$5:$AZ$410,$B537,'Grid GenerationQueue'!$BA$5:$BA$410,$C537,'Grid GenerationQueue'!$BD$5:$BD$410,"&lt;="&amp;$BE$3)</f>
        <v>0</v>
      </c>
      <c r="BO537">
        <f>SUMIFS('Grid GenerationQueue'!AR$5:AR$410,'Grid GenerationQueue'!$AZ$5:$AZ$410,$B537,'Grid GenerationQueue'!$BA$5:$BA$410,$C537,'Grid GenerationQueue'!$BD$5:$BD$410,"&lt;="&amp;$BE$3)</f>
        <v>0</v>
      </c>
      <c r="BQ537">
        <f>SUMIFS('Grid GenerationQueue'!AG$5:AG$410,'Grid GenerationQueue'!$AZ$5:$AZ$410,$B537,'Grid GenerationQueue'!$BA$5:$BA$410,$C537,'Grid GenerationQueue'!$BJ$5:$BJ$410,"Executed",'Grid GenerationQueue'!$BD$5:$BD$410,"&lt;="&amp;$BE$3)</f>
        <v>0</v>
      </c>
      <c r="BR537">
        <f>SUMIFS('Grid GenerationQueue'!AH$5:AH$410,'Grid GenerationQueue'!$AZ$5:$AZ$410,$B537,'Grid GenerationQueue'!$BA$5:$BA$410,$C537,'Grid GenerationQueue'!$BJ$5:$BJ$410,"Executed",'Grid GenerationQueue'!$BD$5:$BD$410,"&lt;="&amp;$BE$3)</f>
        <v>0</v>
      </c>
      <c r="BS537">
        <f>SUMIFS('Grid GenerationQueue'!AI$5:AI$410,'Grid GenerationQueue'!$AZ$5:$AZ$410,$B537,'Grid GenerationQueue'!$BA$5:$BA$410,$C537,'Grid GenerationQueue'!$BJ$5:$BJ$410,"Executed",'Grid GenerationQueue'!$BD$5:$BD$410,"&lt;="&amp;$BE$3)</f>
        <v>0</v>
      </c>
      <c r="BT537">
        <f>SUMIFS('Grid GenerationQueue'!AJ$5:AJ$410,'Grid GenerationQueue'!$AZ$5:$AZ$410,$B537,'Grid GenerationQueue'!$BA$5:$BA$410,$C537,'Grid GenerationQueue'!$BJ$5:$BJ$410,"Executed",'Grid GenerationQueue'!$BD$5:$BD$410,"&lt;="&amp;$BE$3)</f>
        <v>0</v>
      </c>
      <c r="BU537">
        <f>SUMIFS('Grid GenerationQueue'!AK$5:AK$410,'Grid GenerationQueue'!$AZ$5:$AZ$410,$B537,'Grid GenerationQueue'!$BA$5:$BA$410,$C537,'Grid GenerationQueue'!$BJ$5:$BJ$410,"Executed",'Grid GenerationQueue'!$BD$5:$BD$410,"&lt;="&amp;$BE$3)</f>
        <v>0</v>
      </c>
      <c r="BV537">
        <f>SUMIFS('Grid GenerationQueue'!AL$5:AL$410,'Grid GenerationQueue'!$AZ$5:$AZ$410,$B537,'Grid GenerationQueue'!$BA$5:$BA$410,$C537,'Grid GenerationQueue'!$BJ$5:$BJ$410,"Executed",'Grid GenerationQueue'!$BD$5:$BD$410,"&lt;="&amp;$BE$3)</f>
        <v>0</v>
      </c>
      <c r="BW537">
        <f>SUMIFS('Grid GenerationQueue'!AM$5:AM$410,'Grid GenerationQueue'!$AZ$5:$AZ$410,$B537,'Grid GenerationQueue'!$BA$5:$BA$410,$C537,'Grid GenerationQueue'!$BJ$5:$BJ$410,"Executed",'Grid GenerationQueue'!$BD$5:$BD$410,"&lt;="&amp;$BE$3)</f>
        <v>0</v>
      </c>
      <c r="BX537">
        <f>SUMIFS('Grid GenerationQueue'!AN$5:AN$410,'Grid GenerationQueue'!$AZ$5:$AZ$410,$B537,'Grid GenerationQueue'!$BA$5:$BA$410,$C537,'Grid GenerationQueue'!$BJ$5:$BJ$410,"Executed",'Grid GenerationQueue'!$BD$5:$BD$410,"&lt;="&amp;$BE$3)</f>
        <v>0</v>
      </c>
      <c r="BY537">
        <f>SUMIFS('Grid GenerationQueue'!AO$5:AO$410,'Grid GenerationQueue'!$AZ$5:$AZ$410,$B537,'Grid GenerationQueue'!$BA$5:$BA$410,$C537,'Grid GenerationQueue'!$BJ$5:$BJ$410,"Executed",'Grid GenerationQueue'!$BD$5:$BD$410,"&lt;="&amp;$BE$3)</f>
        <v>0</v>
      </c>
      <c r="BZ537">
        <f>SUMIFS('Grid GenerationQueue'!AP$5:AP$410,'Grid GenerationQueue'!$AZ$5:$AZ$410,$B537,'Grid GenerationQueue'!$BA$5:$BA$410,$C537,'Grid GenerationQueue'!$BJ$5:$BJ$410,"Executed",'Grid GenerationQueue'!$BD$5:$BD$410,"&lt;="&amp;$BE$3)</f>
        <v>0</v>
      </c>
      <c r="CA537">
        <f>SUMIFS('Grid GenerationQueue'!AQ$5:AQ$410,'Grid GenerationQueue'!$AZ$5:$AZ$410,$B537,'Grid GenerationQueue'!$BA$5:$BA$410,$C537,'Grid GenerationQueue'!$BJ$5:$BJ$410,"Executed",'Grid GenerationQueue'!$BD$5:$BD$410,"&lt;="&amp;$BE$3)</f>
        <v>0</v>
      </c>
      <c r="CB537">
        <f>SUMIFS('Grid GenerationQueue'!AR$5:AR$410,'Grid GenerationQueue'!$AZ$5:$AZ$410,$B537,'Grid GenerationQueue'!$BA$5:$BA$410,$C537,'Grid GenerationQueue'!$BJ$5:$BJ$410,"Executed",'Grid GenerationQueue'!$BD$5:$BD$410,"&lt;="&amp;$BE$3)</f>
        <v>0</v>
      </c>
      <c r="CD537">
        <f>SUMIFS('Grid GenerationQueue'!AG$5:AG$410,'Grid GenerationQueue'!$AZ$5:$AZ$410,$B537,'Grid GenerationQueue'!$BA$5:$BA$410,$C537,'Grid GenerationQueue'!$BH$5:$BH$410,"&lt;&gt;"&amp;"",'Grid GenerationQueue'!$BD$5:$BD$410,"&lt;="&amp;$BE$3)</f>
        <v>0</v>
      </c>
      <c r="CE537">
        <f>SUMIFS('Grid GenerationQueue'!AH$5:AH$410,'Grid GenerationQueue'!$AZ$5:$AZ$410,$B537,'Grid GenerationQueue'!$BA$5:$BA$410,$C537,'Grid GenerationQueue'!$BH$5:$BH$410,"&lt;&gt;"&amp;"",'Grid GenerationQueue'!$BD$5:$BD$410,"&lt;="&amp;$BE$3)</f>
        <v>0</v>
      </c>
      <c r="CF537">
        <f>SUMIFS('Grid GenerationQueue'!AI$5:AI$410,'Grid GenerationQueue'!$AZ$5:$AZ$410,$B537,'Grid GenerationQueue'!$BA$5:$BA$410,$C537,'Grid GenerationQueue'!$BH$5:$BH$410,"&lt;&gt;"&amp;"",'Grid GenerationQueue'!$BD$5:$BD$410,"&lt;="&amp;$BE$3)</f>
        <v>0</v>
      </c>
      <c r="CG537">
        <f>SUMIFS('Grid GenerationQueue'!AJ$5:AJ$410,'Grid GenerationQueue'!$AZ$5:$AZ$410,$B537,'Grid GenerationQueue'!$BA$5:$BA$410,$C537,'Grid GenerationQueue'!$BH$5:$BH$410,"&lt;&gt;"&amp;"",'Grid GenerationQueue'!$BD$5:$BD$410,"&lt;="&amp;$BE$3)</f>
        <v>0</v>
      </c>
      <c r="CH537">
        <f>SUMIFS('Grid GenerationQueue'!AK$5:AK$410,'Grid GenerationQueue'!$AZ$5:$AZ$410,$B537,'Grid GenerationQueue'!$BA$5:$BA$410,$C537,'Grid GenerationQueue'!$BH$5:$BH$410,"&lt;&gt;"&amp;"",'Grid GenerationQueue'!$BD$5:$BD$410,"&lt;="&amp;$BE$3)</f>
        <v>0</v>
      </c>
      <c r="CI537">
        <f>SUMIFS('Grid GenerationQueue'!AL$5:AL$410,'Grid GenerationQueue'!$AZ$5:$AZ$410,$B537,'Grid GenerationQueue'!$BA$5:$BA$410,$C537,'Grid GenerationQueue'!$BH$5:$BH$410,"&lt;&gt;"&amp;"",'Grid GenerationQueue'!$BD$5:$BD$410,"&lt;="&amp;$BE$3)</f>
        <v>0</v>
      </c>
      <c r="CJ537">
        <f>SUMIFS('Grid GenerationQueue'!AM$5:AM$410,'Grid GenerationQueue'!$AZ$5:$AZ$410,$B537,'Grid GenerationQueue'!$BA$5:$BA$410,$C537,'Grid GenerationQueue'!$BH$5:$BH$410,"&lt;&gt;"&amp;"",'Grid GenerationQueue'!$BD$5:$BD$410,"&lt;="&amp;$BE$3)</f>
        <v>0</v>
      </c>
      <c r="CK537">
        <f>SUMIFS('Grid GenerationQueue'!AN$5:AN$410,'Grid GenerationQueue'!$AZ$5:$AZ$410,$B537,'Grid GenerationQueue'!$BA$5:$BA$410,$C537,'Grid GenerationQueue'!$BH$5:$BH$410,"&lt;&gt;"&amp;"",'Grid GenerationQueue'!$BD$5:$BD$410,"&lt;="&amp;$BE$3)</f>
        <v>0</v>
      </c>
      <c r="CL537">
        <f>SUMIFS('Grid GenerationQueue'!AO$5:AO$410,'Grid GenerationQueue'!$AZ$5:$AZ$410,$B537,'Grid GenerationQueue'!$BA$5:$BA$410,$C537,'Grid GenerationQueue'!$BH$5:$BH$410,"&lt;&gt;"&amp;"",'Grid GenerationQueue'!$BD$5:$BD$410,"&lt;="&amp;$BE$3)</f>
        <v>0</v>
      </c>
      <c r="CM537">
        <f>SUMIFS('Grid GenerationQueue'!AP$5:AP$410,'Grid GenerationQueue'!$AZ$5:$AZ$410,$B537,'Grid GenerationQueue'!$BA$5:$BA$410,$C537,'Grid GenerationQueue'!$BH$5:$BH$410,"&lt;&gt;"&amp;"",'Grid GenerationQueue'!$BD$5:$BD$410,"&lt;="&amp;$BE$3)</f>
        <v>0</v>
      </c>
      <c r="CN537">
        <f>SUMIFS('Grid GenerationQueue'!AQ$5:AQ$410,'Grid GenerationQueue'!$AZ$5:$AZ$410,$B537,'Grid GenerationQueue'!$BA$5:$BA$410,$C537,'Grid GenerationQueue'!$BH$5:$BH$410,"&lt;&gt;"&amp;"",'Grid GenerationQueue'!$BD$5:$BD$410,"&lt;="&amp;$BE$3)</f>
        <v>0</v>
      </c>
      <c r="CO537">
        <f>SUMIFS('Grid GenerationQueue'!AR$5:AR$410,'Grid GenerationQueue'!$AZ$5:$AZ$410,$B537,'Grid GenerationQueue'!$BA$5:$BA$410,$C537,'Grid GenerationQueue'!$BH$5:$BH$410,"&lt;&gt;"&amp;"",'Grid GenerationQueue'!$BD$5:$BD$410,"&lt;="&amp;$BE$3)</f>
        <v>0</v>
      </c>
      <c r="CQ537">
        <f>SUMIFS('Grid GenerationQueue'!AG$5:AG$410,'Grid GenerationQueue'!$AZ$5:$AZ$410,$B537,'Grid GenerationQueue'!$BA$5:$BA$410,$C537,'Grid GenerationQueue'!$BK$5:$BK$410,"&gt;0",'Grid GenerationQueue'!$BD$5:$BD$410,"&lt;="&amp;$BE$3)</f>
        <v>0</v>
      </c>
      <c r="CR537">
        <f>SUMIFS('Grid GenerationQueue'!AH$5:AH$410,'Grid GenerationQueue'!$AZ$5:$AZ$410,$B537,'Grid GenerationQueue'!$BA$5:$BA$410,$C537,'Grid GenerationQueue'!$BK$5:$BK$410,"&gt;0",'Grid GenerationQueue'!$BD$5:$BD$410,"&lt;="&amp;$BE$3)</f>
        <v>0</v>
      </c>
      <c r="CS537">
        <f>SUMIFS('Grid GenerationQueue'!AI$5:AI$410,'Grid GenerationQueue'!$AZ$5:$AZ$410,$B537,'Grid GenerationQueue'!$BA$5:$BA$410,$C537,'Grid GenerationQueue'!$BK$5:$BK$410,"&gt;0",'Grid GenerationQueue'!$BD$5:$BD$410,"&lt;="&amp;$BE$3)</f>
        <v>0</v>
      </c>
      <c r="CT537">
        <f>SUMIFS('Grid GenerationQueue'!AJ$5:AJ$410,'Grid GenerationQueue'!$AZ$5:$AZ$410,$B537,'Grid GenerationQueue'!$BA$5:$BA$410,$C537,'Grid GenerationQueue'!$BK$5:$BK$410,"&gt;0",'Grid GenerationQueue'!$BD$5:$BD$410,"&lt;="&amp;$BE$3)</f>
        <v>0</v>
      </c>
      <c r="CU537">
        <f>SUMIFS('Grid GenerationQueue'!AK$5:AK$410,'Grid GenerationQueue'!$AZ$5:$AZ$410,$B537,'Grid GenerationQueue'!$BA$5:$BA$410,$C537,'Grid GenerationQueue'!$BK$5:$BK$410,"&gt;0",'Grid GenerationQueue'!$BD$5:$BD$410,"&lt;="&amp;$BE$3)</f>
        <v>0</v>
      </c>
      <c r="CV537">
        <f>SUMIFS('Grid GenerationQueue'!AL$5:AL$410,'Grid GenerationQueue'!$AZ$5:$AZ$410,$B537,'Grid GenerationQueue'!$BA$5:$BA$410,$C537,'Grid GenerationQueue'!$BK$5:$BK$410,"&gt;0",'Grid GenerationQueue'!$BD$5:$BD$410,"&lt;="&amp;$BE$3)</f>
        <v>0</v>
      </c>
      <c r="CW537">
        <f>SUMIFS('Grid GenerationQueue'!AM$5:AM$410,'Grid GenerationQueue'!$AZ$5:$AZ$410,$B537,'Grid GenerationQueue'!$BA$5:$BA$410,$C537,'Grid GenerationQueue'!$BK$5:$BK$410,"&gt;0",'Grid GenerationQueue'!$BD$5:$BD$410,"&lt;="&amp;$BE$3)</f>
        <v>0</v>
      </c>
      <c r="CX537">
        <f>SUMIFS('Grid GenerationQueue'!AN$5:AN$410,'Grid GenerationQueue'!$AZ$5:$AZ$410,$B537,'Grid GenerationQueue'!$BA$5:$BA$410,$C537,'Grid GenerationQueue'!$BK$5:$BK$410,"&gt;0",'Grid GenerationQueue'!$BD$5:$BD$410,"&lt;="&amp;$BE$3)</f>
        <v>0</v>
      </c>
      <c r="CY537">
        <f>SUMIFS('Grid GenerationQueue'!AO$5:AO$410,'Grid GenerationQueue'!$AZ$5:$AZ$410,$B537,'Grid GenerationQueue'!$BA$5:$BA$410,$C537,'Grid GenerationQueue'!$BK$5:$BK$410,"&gt;0",'Grid GenerationQueue'!$BD$5:$BD$410,"&lt;="&amp;$BE$3)</f>
        <v>0</v>
      </c>
      <c r="CZ537">
        <f>SUMIFS('Grid GenerationQueue'!AP$5:AP$410,'Grid GenerationQueue'!$AZ$5:$AZ$410,$B537,'Grid GenerationQueue'!$BA$5:$BA$410,$C537,'Grid GenerationQueue'!$BK$5:$BK$410,"&gt;0",'Grid GenerationQueue'!$BD$5:$BD$410,"&lt;="&amp;$BE$3)</f>
        <v>0</v>
      </c>
      <c r="DA537">
        <f>SUMIFS('Grid GenerationQueue'!AQ$5:AQ$410,'Grid GenerationQueue'!$AZ$5:$AZ$410,$B537,'Grid GenerationQueue'!$BA$5:$BA$410,$C537,'Grid GenerationQueue'!$BK$5:$BK$410,"&gt;0",'Grid GenerationQueue'!$BD$5:$BD$410,"&lt;="&amp;$BE$3)</f>
        <v>0</v>
      </c>
      <c r="DB537">
        <f>SUMIFS('Grid GenerationQueue'!AR$5:AR$410,'Grid GenerationQueue'!$AZ$5:$AZ$410,$B537,'Grid GenerationQueue'!$BA$5:$BA$410,$C537,'Grid GenerationQueue'!$BK$5:$BK$410,"&gt;0",'Grid GenerationQueue'!$BD$5:$BD$410,"&lt;="&amp;$BE$3)</f>
        <v>0</v>
      </c>
    </row>
    <row r="538" spans="1:106" x14ac:dyDescent="0.35">
      <c r="A538" t="s">
        <v>4752</v>
      </c>
      <c r="B538" t="s">
        <v>4656</v>
      </c>
      <c r="C538">
        <v>500</v>
      </c>
      <c r="D538">
        <f>SUMIFS('Grid GenerationQueue'!AG$5:AG$410,'Grid GenerationQueue'!$AZ$5:$AZ$410,$B538,'Grid GenerationQueue'!$BA$5:$BA$410,$C538)</f>
        <v>0</v>
      </c>
      <c r="E538">
        <f>SUMIFS('Grid GenerationQueue'!AH$5:AH$410,'Grid GenerationQueue'!$AZ$5:$AZ$410,$B538,'Grid GenerationQueue'!$BA$5:$BA$410,$C538)</f>
        <v>0</v>
      </c>
      <c r="F538">
        <f>SUMIFS('Grid GenerationQueue'!AI$5:AI$410,'Grid GenerationQueue'!$AZ$5:$AZ$410,$B538,'Grid GenerationQueue'!$BA$5:$BA$410,$C538)</f>
        <v>0</v>
      </c>
      <c r="G538">
        <f>SUMIFS('Grid GenerationQueue'!AJ$5:AJ$410,'Grid GenerationQueue'!$AZ$5:$AZ$410,$B538,'Grid GenerationQueue'!$BA$5:$BA$410,$C538)</f>
        <v>0</v>
      </c>
      <c r="H538">
        <f>SUMIFS('Grid GenerationQueue'!AK$5:AK$410,'Grid GenerationQueue'!$AZ$5:$AZ$410,$B538,'Grid GenerationQueue'!$BA$5:$BA$410,$C538)</f>
        <v>0</v>
      </c>
      <c r="I538">
        <f>SUMIFS('Grid GenerationQueue'!AL$5:AL$410,'Grid GenerationQueue'!$AZ$5:$AZ$410,$B538,'Grid GenerationQueue'!$BA$5:$BA$410,$C538)</f>
        <v>0</v>
      </c>
      <c r="J538">
        <f>SUMIFS('Grid GenerationQueue'!AM$5:AM$410,'Grid GenerationQueue'!$AZ$5:$AZ$410,$B538,'Grid GenerationQueue'!$BA$5:$BA$410,$C538)</f>
        <v>0</v>
      </c>
      <c r="K538">
        <f>SUMIFS('Grid GenerationQueue'!AN$5:AN$410,'Grid GenerationQueue'!$AZ$5:$AZ$410,$B538,'Grid GenerationQueue'!$BA$5:$BA$410,$C538)</f>
        <v>0</v>
      </c>
      <c r="L538">
        <f>SUMIFS('Grid GenerationQueue'!AO$5:AO$410,'Grid GenerationQueue'!$AZ$5:$AZ$410,$B538,'Grid GenerationQueue'!$BA$5:$BA$410,$C538)</f>
        <v>0</v>
      </c>
      <c r="M538">
        <f>SUMIFS('Grid GenerationQueue'!AP$5:AP$410,'Grid GenerationQueue'!$AZ$5:$AZ$410,$B538,'Grid GenerationQueue'!$BA$5:$BA$410,$C538)</f>
        <v>0</v>
      </c>
      <c r="N538">
        <f>SUMIFS('Grid GenerationQueue'!AQ$5:AQ$410,'Grid GenerationQueue'!$AZ$5:$AZ$410,$B538,'Grid GenerationQueue'!$BA$5:$BA$410,$C538)</f>
        <v>0</v>
      </c>
      <c r="O538">
        <f>SUMIFS('Grid GenerationQueue'!AR$5:AR$410,'Grid GenerationQueue'!$AZ$5:$AZ$410,$B538,'Grid GenerationQueue'!$BA$5:$BA$410,$C538)</f>
        <v>0</v>
      </c>
      <c r="Q538">
        <f>SUMIFS('Grid GenerationQueue'!AG$5:AG$410,'Grid GenerationQueue'!$AZ$5:$AZ$410,$B538,'Grid GenerationQueue'!$BA$5:$BA$410,$C538,'Grid GenerationQueue'!$BJ$5:$BJ$410,"Executed")</f>
        <v>0</v>
      </c>
      <c r="R538">
        <f>SUMIFS('Grid GenerationQueue'!AH$5:AH$410,'Grid GenerationQueue'!$AZ$5:$AZ$410,$B538,'Grid GenerationQueue'!$BA$5:$BA$410,$C538,'Grid GenerationQueue'!$BJ$5:$BJ$410,"Executed")</f>
        <v>0</v>
      </c>
      <c r="S538">
        <f>SUMIFS('Grid GenerationQueue'!AI$5:AI$410,'Grid GenerationQueue'!$AZ$5:$AZ$410,$B538,'Grid GenerationQueue'!$BA$5:$BA$410,$C538,'Grid GenerationQueue'!$BJ$5:$BJ$410,"Executed")</f>
        <v>0</v>
      </c>
      <c r="T538">
        <f>SUMIFS('Grid GenerationQueue'!AJ$5:AJ$410,'Grid GenerationQueue'!$AZ$5:$AZ$410,$B538,'Grid GenerationQueue'!$BA$5:$BA$410,$C538,'Grid GenerationQueue'!$BJ$5:$BJ$410,"Executed")</f>
        <v>0</v>
      </c>
      <c r="U538">
        <f>SUMIFS('Grid GenerationQueue'!AK$5:AK$410,'Grid GenerationQueue'!$AZ$5:$AZ$410,$B538,'Grid GenerationQueue'!$BA$5:$BA$410,$C538,'Grid GenerationQueue'!$BJ$5:$BJ$410,"Executed")</f>
        <v>0</v>
      </c>
      <c r="V538">
        <f>SUMIFS('Grid GenerationQueue'!AL$5:AL$410,'Grid GenerationQueue'!$AZ$5:$AZ$410,$B538,'Grid GenerationQueue'!$BA$5:$BA$410,$C538,'Grid GenerationQueue'!$BJ$5:$BJ$410,"Executed")</f>
        <v>0</v>
      </c>
      <c r="W538">
        <f>SUMIFS('Grid GenerationQueue'!AM$5:AM$410,'Grid GenerationQueue'!$AZ$5:$AZ$410,$B538,'Grid GenerationQueue'!$BA$5:$BA$410,$C538,'Grid GenerationQueue'!$BJ$5:$BJ$410,"Executed")</f>
        <v>0</v>
      </c>
      <c r="X538">
        <f>SUMIFS('Grid GenerationQueue'!AN$5:AN$410,'Grid GenerationQueue'!$AZ$5:$AZ$410,$B538,'Grid GenerationQueue'!$BA$5:$BA$410,$C538,'Grid GenerationQueue'!$BJ$5:$BJ$410,"Executed")</f>
        <v>0</v>
      </c>
      <c r="Y538">
        <f>SUMIFS('Grid GenerationQueue'!AO$5:AO$410,'Grid GenerationQueue'!$AZ$5:$AZ$410,$B538,'Grid GenerationQueue'!$BA$5:$BA$410,$C538,'Grid GenerationQueue'!$BJ$5:$BJ$410,"Executed")</f>
        <v>0</v>
      </c>
      <c r="Z538">
        <f>SUMIFS('Grid GenerationQueue'!AP$5:AP$410,'Grid GenerationQueue'!$AZ$5:$AZ$410,$B538,'Grid GenerationQueue'!$BA$5:$BA$410,$C538,'Grid GenerationQueue'!$BJ$5:$BJ$410,"Executed")</f>
        <v>0</v>
      </c>
      <c r="AA538">
        <f>SUMIFS('Grid GenerationQueue'!AQ$5:AQ$410,'Grid GenerationQueue'!$AZ$5:$AZ$410,$B538,'Grid GenerationQueue'!$BA$5:$BA$410,$C538,'Grid GenerationQueue'!$BJ$5:$BJ$410,"Executed")</f>
        <v>0</v>
      </c>
      <c r="AB538">
        <f>SUMIFS('Grid GenerationQueue'!AR$5:AR$410,'Grid GenerationQueue'!$AZ$5:$AZ$410,$B538,'Grid GenerationQueue'!$BA$5:$BA$410,$C538,'Grid GenerationQueue'!$BJ$5:$BJ$410,"Executed")</f>
        <v>0</v>
      </c>
      <c r="AD538">
        <f>SUMIFS('Grid GenerationQueue'!AG$5:AG$410,'Grid GenerationQueue'!$AZ$5:$AZ$410,$B538,'Grid GenerationQueue'!$BA$5:$BA$410,$C538,'Grid GenerationQueue'!$BH$5:$BH$410,"&lt;&gt;"&amp;"")+SUMIFS('Grid GenerationQueue'!AG$5:AG$410,'Grid GenerationQueue'!$AZ$5:$AZ$410,$B538,'Grid GenerationQueue'!$BA$5:$BA$410,$C538,'Grid GenerationQueue'!$BH$5:$BH$410,"",'Grid GenerationQueue'!$AC$5:$AC$410,1)</f>
        <v>0</v>
      </c>
      <c r="AE538">
        <f>SUMIFS('Grid GenerationQueue'!AH$5:AH$410,'Grid GenerationQueue'!$AZ$5:$AZ$410,$B538,'Grid GenerationQueue'!$BA$5:$BA$410,$C538,'Grid GenerationQueue'!$BH$5:$BH$410,"&lt;&gt;"&amp;"")+SUMIFS('Grid GenerationQueue'!AH$5:AH$410,'Grid GenerationQueue'!$AZ$5:$AZ$410,$B538,'Grid GenerationQueue'!$BA$5:$BA$410,$C538,'Grid GenerationQueue'!$BH$5:$BH$410,"",'Grid GenerationQueue'!$AC$5:$AC$410,1)</f>
        <v>0</v>
      </c>
      <c r="AF538">
        <f>SUMIFS('Grid GenerationQueue'!AI$5:AI$410,'Grid GenerationQueue'!$AZ$5:$AZ$410,$B538,'Grid GenerationQueue'!$BA$5:$BA$410,$C538,'Grid GenerationQueue'!$BH$5:$BH$410,"&lt;&gt;"&amp;"")+SUMIFS('Grid GenerationQueue'!AI$5:AI$410,'Grid GenerationQueue'!$AZ$5:$AZ$410,$B538,'Grid GenerationQueue'!$BA$5:$BA$410,$C538,'Grid GenerationQueue'!$BH$5:$BH$410,"",'Grid GenerationQueue'!$AC$5:$AC$410,1)</f>
        <v>0</v>
      </c>
      <c r="AG538">
        <f>SUMIFS('Grid GenerationQueue'!AJ$5:AJ$410,'Grid GenerationQueue'!$AZ$5:$AZ$410,$B538,'Grid GenerationQueue'!$BA$5:$BA$410,$C538,'Grid GenerationQueue'!$BH$5:$BH$410,"&lt;&gt;"&amp;"")+SUMIFS('Grid GenerationQueue'!AJ$5:AJ$410,'Grid GenerationQueue'!$AZ$5:$AZ$410,$B538,'Grid GenerationQueue'!$BA$5:$BA$410,$C538,'Grid GenerationQueue'!$BH$5:$BH$410,"",'Grid GenerationQueue'!$AC$5:$AC$410,1)</f>
        <v>0</v>
      </c>
      <c r="AH538">
        <f>SUMIFS('Grid GenerationQueue'!AK$5:AK$410,'Grid GenerationQueue'!$AZ$5:$AZ$410,$B538,'Grid GenerationQueue'!$BA$5:$BA$410,$C538,'Grid GenerationQueue'!$BH$5:$BH$410,"&lt;&gt;"&amp;"")+SUMIFS('Grid GenerationQueue'!AK$5:AK$410,'Grid GenerationQueue'!$AZ$5:$AZ$410,$B538,'Grid GenerationQueue'!$BA$5:$BA$410,$C538,'Grid GenerationQueue'!$BH$5:$BH$410,"",'Grid GenerationQueue'!$AC$5:$AC$410,1)</f>
        <v>0</v>
      </c>
      <c r="AI538">
        <f>SUMIFS('Grid GenerationQueue'!AL$5:AL$410,'Grid GenerationQueue'!$AZ$5:$AZ$410,$B538,'Grid GenerationQueue'!$BA$5:$BA$410,$C538,'Grid GenerationQueue'!$BH$5:$BH$410,"&lt;&gt;"&amp;"")+SUMIFS('Grid GenerationQueue'!AL$5:AL$410,'Grid GenerationQueue'!$AZ$5:$AZ$410,$B538,'Grid GenerationQueue'!$BA$5:$BA$410,$C538,'Grid GenerationQueue'!$BH$5:$BH$410,"",'Grid GenerationQueue'!$AC$5:$AC$410,1)</f>
        <v>0</v>
      </c>
      <c r="AJ538">
        <f>SUMIFS('Grid GenerationQueue'!AM$5:AM$410,'Grid GenerationQueue'!$AZ$5:$AZ$410,$B538,'Grid GenerationQueue'!$BA$5:$BA$410,$C538,'Grid GenerationQueue'!$BH$5:$BH$410,"&lt;&gt;"&amp;"")+SUMIFS('Grid GenerationQueue'!AM$5:AM$410,'Grid GenerationQueue'!$AZ$5:$AZ$410,$B538,'Grid GenerationQueue'!$BA$5:$BA$410,$C538,'Grid GenerationQueue'!$BH$5:$BH$410,"",'Grid GenerationQueue'!$AC$5:$AC$410,1)</f>
        <v>0</v>
      </c>
      <c r="AK538">
        <f>SUMIFS('Grid GenerationQueue'!AN$5:AN$410,'Grid GenerationQueue'!$AZ$5:$AZ$410,$B538,'Grid GenerationQueue'!$BA$5:$BA$410,$C538,'Grid GenerationQueue'!$BH$5:$BH$410,"&lt;&gt;"&amp;"")+SUMIFS('Grid GenerationQueue'!AN$5:AN$410,'Grid GenerationQueue'!$AZ$5:$AZ$410,$B538,'Grid GenerationQueue'!$BA$5:$BA$410,$C538,'Grid GenerationQueue'!$BH$5:$BH$410,"",'Grid GenerationQueue'!$AC$5:$AC$410,1)</f>
        <v>0</v>
      </c>
      <c r="AL538">
        <f>SUMIFS('Grid GenerationQueue'!AO$5:AO$410,'Grid GenerationQueue'!$AZ$5:$AZ$410,$B538,'Grid GenerationQueue'!$BA$5:$BA$410,$C538,'Grid GenerationQueue'!$BH$5:$BH$410,"&lt;&gt;"&amp;"")+SUMIFS('Grid GenerationQueue'!AO$5:AO$410,'Grid GenerationQueue'!$AZ$5:$AZ$410,$B538,'Grid GenerationQueue'!$BA$5:$BA$410,$C538,'Grid GenerationQueue'!$BH$5:$BH$410,"",'Grid GenerationQueue'!$AC$5:$AC$410,1)</f>
        <v>0</v>
      </c>
      <c r="AM538">
        <f>SUMIFS('Grid GenerationQueue'!AP$5:AP$410,'Grid GenerationQueue'!$AZ$5:$AZ$410,$B538,'Grid GenerationQueue'!$BA$5:$BA$410,$C538,'Grid GenerationQueue'!$BH$5:$BH$410,"&lt;&gt;"&amp;"")+SUMIFS('Grid GenerationQueue'!AP$5:AP$410,'Grid GenerationQueue'!$AZ$5:$AZ$410,$B538,'Grid GenerationQueue'!$BA$5:$BA$410,$C538,'Grid GenerationQueue'!$BH$5:$BH$410,"",'Grid GenerationQueue'!$AC$5:$AC$410,1)</f>
        <v>0</v>
      </c>
      <c r="AN538">
        <f>SUMIFS('Grid GenerationQueue'!AQ$5:AQ$410,'Grid GenerationQueue'!$AZ$5:$AZ$410,$B538,'Grid GenerationQueue'!$BA$5:$BA$410,$C538,'Grid GenerationQueue'!$BH$5:$BH$410,"&lt;&gt;"&amp;"")+SUMIFS('Grid GenerationQueue'!AQ$5:AQ$410,'Grid GenerationQueue'!$AZ$5:$AZ$410,$B538,'Grid GenerationQueue'!$BA$5:$BA$410,$C538,'Grid GenerationQueue'!$BH$5:$BH$410,"",'Grid GenerationQueue'!$AC$5:$AC$410,1)</f>
        <v>0</v>
      </c>
      <c r="AO538">
        <f>SUMIFS('Grid GenerationQueue'!AR$5:AR$410,'Grid GenerationQueue'!$AZ$5:$AZ$410,$B538,'Grid GenerationQueue'!$BA$5:$BA$410,$C538,'Grid GenerationQueue'!$BH$5:$BH$410,"&lt;&gt;"&amp;"")+SUMIFS('Grid GenerationQueue'!AR$5:AR$410,'Grid GenerationQueue'!$AZ$5:$AZ$410,$B538,'Grid GenerationQueue'!$BA$5:$BA$410,$C538,'Grid GenerationQueue'!$BH$5:$BH$410,"",'Grid GenerationQueue'!$AC$5:$AC$410,1)</f>
        <v>0</v>
      </c>
      <c r="AQ538">
        <f>SUMIFS('Grid GenerationQueue'!AG$5:AG$410,'Grid GenerationQueue'!$AZ$5:$AZ$410,$B538,'Grid GenerationQueue'!$BA$5:$BA$410,$C538,'Grid GenerationQueue'!$BK$5:$BK$410,"&gt;0")</f>
        <v>0</v>
      </c>
      <c r="AR538">
        <f>SUMIFS('Grid GenerationQueue'!AH$5:AH$410,'Grid GenerationQueue'!$AZ$5:$AZ$410,$B538,'Grid GenerationQueue'!$BA$5:$BA$410,$C538,'Grid GenerationQueue'!$BK$5:$BK$410,"&gt;0")</f>
        <v>0</v>
      </c>
      <c r="AS538">
        <f>SUMIFS('Grid GenerationQueue'!AI$5:AI$410,'Grid GenerationQueue'!$AZ$5:$AZ$410,$B538,'Grid GenerationQueue'!$BA$5:$BA$410,$C538,'Grid GenerationQueue'!$BK$5:$BK$410,"&gt;0")</f>
        <v>0</v>
      </c>
      <c r="AT538">
        <f>SUMIFS('Grid GenerationQueue'!AJ$5:AJ$410,'Grid GenerationQueue'!$AZ$5:$AZ$410,$B538,'Grid GenerationQueue'!$BA$5:$BA$410,$C538,'Grid GenerationQueue'!$BK$5:$BK$410,"&gt;0")</f>
        <v>0</v>
      </c>
      <c r="AU538">
        <f>SUMIFS('Grid GenerationQueue'!AK$5:AK$410,'Grid GenerationQueue'!$AZ$5:$AZ$410,$B538,'Grid GenerationQueue'!$BA$5:$BA$410,$C538,'Grid GenerationQueue'!$BK$5:$BK$410,"&gt;0")</f>
        <v>0</v>
      </c>
      <c r="AV538">
        <f>SUMIFS('Grid GenerationQueue'!AL$5:AL$410,'Grid GenerationQueue'!$AZ$5:$AZ$410,$B538,'Grid GenerationQueue'!$BA$5:$BA$410,$C538,'Grid GenerationQueue'!$BK$5:$BK$410,"&gt;0")</f>
        <v>0</v>
      </c>
      <c r="AW538">
        <f>SUMIFS('Grid GenerationQueue'!AM$5:AM$410,'Grid GenerationQueue'!$AZ$5:$AZ$410,$B538,'Grid GenerationQueue'!$BA$5:$BA$410,$C538,'Grid GenerationQueue'!$BK$5:$BK$410,"&gt;0")</f>
        <v>0</v>
      </c>
      <c r="AX538">
        <f>SUMIFS('Grid GenerationQueue'!AN$5:AN$410,'Grid GenerationQueue'!$AZ$5:$AZ$410,$B538,'Grid GenerationQueue'!$BA$5:$BA$410,$C538,'Grid GenerationQueue'!$BK$5:$BK$410,"&gt;0")</f>
        <v>0</v>
      </c>
      <c r="AY538">
        <f>SUMIFS('Grid GenerationQueue'!AO$5:AO$410,'Grid GenerationQueue'!$AZ$5:$AZ$410,$B538,'Grid GenerationQueue'!$BA$5:$BA$410,$C538,'Grid GenerationQueue'!$BK$5:$BK$410,"&gt;0")</f>
        <v>0</v>
      </c>
      <c r="AZ538">
        <f>SUMIFS('Grid GenerationQueue'!AP$5:AP$410,'Grid GenerationQueue'!$AZ$5:$AZ$410,$B538,'Grid GenerationQueue'!$BA$5:$BA$410,$C538,'Grid GenerationQueue'!$BK$5:$BK$410,"&gt;0")</f>
        <v>0</v>
      </c>
      <c r="BA538">
        <f>SUMIFS('Grid GenerationQueue'!AQ$5:AQ$410,'Grid GenerationQueue'!$AZ$5:$AZ$410,$B538,'Grid GenerationQueue'!$BA$5:$BA$410,$C538,'Grid GenerationQueue'!$BK$5:$BK$410,"&gt;0")</f>
        <v>0</v>
      </c>
      <c r="BB538">
        <f>SUMIFS('Grid GenerationQueue'!AR$5:AR$410,'Grid GenerationQueue'!$AZ$5:$AZ$410,$B538,'Grid GenerationQueue'!$BA$5:$BA$410,$C538,'Grid GenerationQueue'!$BK$5:$BK$410,"&gt;0")</f>
        <v>0</v>
      </c>
      <c r="BD538">
        <f>SUMIFS('Grid GenerationQueue'!AG$5:AG$410,'Grid GenerationQueue'!$AZ$5:$AZ$410,$B538,'Grid GenerationQueue'!$BA$5:$BA$410,$C538,'Grid GenerationQueue'!$BD$5:$BD$410,"&lt;="&amp;$BE$3)</f>
        <v>0</v>
      </c>
      <c r="BE538">
        <f>SUMIFS('Grid GenerationQueue'!AH$5:AH$410,'Grid GenerationQueue'!$AZ$5:$AZ$410,$B538,'Grid GenerationQueue'!$BA$5:$BA$410,$C538,'Grid GenerationQueue'!$BD$5:$BD$410,"&lt;="&amp;$BE$3)</f>
        <v>0</v>
      </c>
      <c r="BF538">
        <f>SUMIFS('Grid GenerationQueue'!AI$5:AI$410,'Grid GenerationQueue'!$AZ$5:$AZ$410,$B538,'Grid GenerationQueue'!$BA$5:$BA$410,$C538,'Grid GenerationQueue'!$BD$5:$BD$410,"&lt;="&amp;$BE$3)</f>
        <v>0</v>
      </c>
      <c r="BG538">
        <f>SUMIFS('Grid GenerationQueue'!AJ$5:AJ$410,'Grid GenerationQueue'!$AZ$5:$AZ$410,$B538,'Grid GenerationQueue'!$BA$5:$BA$410,$C538,'Grid GenerationQueue'!$BD$5:$BD$410,"&lt;="&amp;$BE$3)</f>
        <v>0</v>
      </c>
      <c r="BH538">
        <f>SUMIFS('Grid GenerationQueue'!AK$5:AK$410,'Grid GenerationQueue'!$AZ$5:$AZ$410,$B538,'Grid GenerationQueue'!$BA$5:$BA$410,$C538,'Grid GenerationQueue'!$BD$5:$BD$410,"&lt;="&amp;$BE$3)</f>
        <v>0</v>
      </c>
      <c r="BI538">
        <f>SUMIFS('Grid GenerationQueue'!AL$5:AL$410,'Grid GenerationQueue'!$AZ$5:$AZ$410,$B538,'Grid GenerationQueue'!$BA$5:$BA$410,$C538,'Grid GenerationQueue'!$BD$5:$BD$410,"&lt;="&amp;$BE$3)</f>
        <v>0</v>
      </c>
      <c r="BJ538">
        <f>SUMIFS('Grid GenerationQueue'!AM$5:AM$410,'Grid GenerationQueue'!$AZ$5:$AZ$410,$B538,'Grid GenerationQueue'!$BA$5:$BA$410,$C538,'Grid GenerationQueue'!$BD$5:$BD$410,"&lt;="&amp;$BE$3)</f>
        <v>0</v>
      </c>
      <c r="BK538">
        <f>SUMIFS('Grid GenerationQueue'!AN$5:AN$410,'Grid GenerationQueue'!$AZ$5:$AZ$410,$B538,'Grid GenerationQueue'!$BA$5:$BA$410,$C538,'Grid GenerationQueue'!$BD$5:$BD$410,"&lt;="&amp;$BE$3)</f>
        <v>0</v>
      </c>
      <c r="BL538">
        <f>SUMIFS('Grid GenerationQueue'!AO$5:AO$410,'Grid GenerationQueue'!$AZ$5:$AZ$410,$B538,'Grid GenerationQueue'!$BA$5:$BA$410,$C538,'Grid GenerationQueue'!$BD$5:$BD$410,"&lt;="&amp;$BE$3)</f>
        <v>0</v>
      </c>
      <c r="BM538">
        <f>SUMIFS('Grid GenerationQueue'!AP$5:AP$410,'Grid GenerationQueue'!$AZ$5:$AZ$410,$B538,'Grid GenerationQueue'!$BA$5:$BA$410,$C538,'Grid GenerationQueue'!$BD$5:$BD$410,"&lt;="&amp;$BE$3)</f>
        <v>0</v>
      </c>
      <c r="BN538">
        <f>SUMIFS('Grid GenerationQueue'!AQ$5:AQ$410,'Grid GenerationQueue'!$AZ$5:$AZ$410,$B538,'Grid GenerationQueue'!$BA$5:$BA$410,$C538,'Grid GenerationQueue'!$BD$5:$BD$410,"&lt;="&amp;$BE$3)</f>
        <v>0</v>
      </c>
      <c r="BO538">
        <f>SUMIFS('Grid GenerationQueue'!AR$5:AR$410,'Grid GenerationQueue'!$AZ$5:$AZ$410,$B538,'Grid GenerationQueue'!$BA$5:$BA$410,$C538,'Grid GenerationQueue'!$BD$5:$BD$410,"&lt;="&amp;$BE$3)</f>
        <v>0</v>
      </c>
      <c r="BQ538">
        <f>SUMIFS('Grid GenerationQueue'!AG$5:AG$410,'Grid GenerationQueue'!$AZ$5:$AZ$410,$B538,'Grid GenerationQueue'!$BA$5:$BA$410,$C538,'Grid GenerationQueue'!$BJ$5:$BJ$410,"Executed",'Grid GenerationQueue'!$BD$5:$BD$410,"&lt;="&amp;$BE$3)</f>
        <v>0</v>
      </c>
      <c r="BR538">
        <f>SUMIFS('Grid GenerationQueue'!AH$5:AH$410,'Grid GenerationQueue'!$AZ$5:$AZ$410,$B538,'Grid GenerationQueue'!$BA$5:$BA$410,$C538,'Grid GenerationQueue'!$BJ$5:$BJ$410,"Executed",'Grid GenerationQueue'!$BD$5:$BD$410,"&lt;="&amp;$BE$3)</f>
        <v>0</v>
      </c>
      <c r="BS538">
        <f>SUMIFS('Grid GenerationQueue'!AI$5:AI$410,'Grid GenerationQueue'!$AZ$5:$AZ$410,$B538,'Grid GenerationQueue'!$BA$5:$BA$410,$C538,'Grid GenerationQueue'!$BJ$5:$BJ$410,"Executed",'Grid GenerationQueue'!$BD$5:$BD$410,"&lt;="&amp;$BE$3)</f>
        <v>0</v>
      </c>
      <c r="BT538">
        <f>SUMIFS('Grid GenerationQueue'!AJ$5:AJ$410,'Grid GenerationQueue'!$AZ$5:$AZ$410,$B538,'Grid GenerationQueue'!$BA$5:$BA$410,$C538,'Grid GenerationQueue'!$BJ$5:$BJ$410,"Executed",'Grid GenerationQueue'!$BD$5:$BD$410,"&lt;="&amp;$BE$3)</f>
        <v>0</v>
      </c>
      <c r="BU538">
        <f>SUMIFS('Grid GenerationQueue'!AK$5:AK$410,'Grid GenerationQueue'!$AZ$5:$AZ$410,$B538,'Grid GenerationQueue'!$BA$5:$BA$410,$C538,'Grid GenerationQueue'!$BJ$5:$BJ$410,"Executed",'Grid GenerationQueue'!$BD$5:$BD$410,"&lt;="&amp;$BE$3)</f>
        <v>0</v>
      </c>
      <c r="BV538">
        <f>SUMIFS('Grid GenerationQueue'!AL$5:AL$410,'Grid GenerationQueue'!$AZ$5:$AZ$410,$B538,'Grid GenerationQueue'!$BA$5:$BA$410,$C538,'Grid GenerationQueue'!$BJ$5:$BJ$410,"Executed",'Grid GenerationQueue'!$BD$5:$BD$410,"&lt;="&amp;$BE$3)</f>
        <v>0</v>
      </c>
      <c r="BW538">
        <f>SUMIFS('Grid GenerationQueue'!AM$5:AM$410,'Grid GenerationQueue'!$AZ$5:$AZ$410,$B538,'Grid GenerationQueue'!$BA$5:$BA$410,$C538,'Grid GenerationQueue'!$BJ$5:$BJ$410,"Executed",'Grid GenerationQueue'!$BD$5:$BD$410,"&lt;="&amp;$BE$3)</f>
        <v>0</v>
      </c>
      <c r="BX538">
        <f>SUMIFS('Grid GenerationQueue'!AN$5:AN$410,'Grid GenerationQueue'!$AZ$5:$AZ$410,$B538,'Grid GenerationQueue'!$BA$5:$BA$410,$C538,'Grid GenerationQueue'!$BJ$5:$BJ$410,"Executed",'Grid GenerationQueue'!$BD$5:$BD$410,"&lt;="&amp;$BE$3)</f>
        <v>0</v>
      </c>
      <c r="BY538">
        <f>SUMIFS('Grid GenerationQueue'!AO$5:AO$410,'Grid GenerationQueue'!$AZ$5:$AZ$410,$B538,'Grid GenerationQueue'!$BA$5:$BA$410,$C538,'Grid GenerationQueue'!$BJ$5:$BJ$410,"Executed",'Grid GenerationQueue'!$BD$5:$BD$410,"&lt;="&amp;$BE$3)</f>
        <v>0</v>
      </c>
      <c r="BZ538">
        <f>SUMIFS('Grid GenerationQueue'!AP$5:AP$410,'Grid GenerationQueue'!$AZ$5:$AZ$410,$B538,'Grid GenerationQueue'!$BA$5:$BA$410,$C538,'Grid GenerationQueue'!$BJ$5:$BJ$410,"Executed",'Grid GenerationQueue'!$BD$5:$BD$410,"&lt;="&amp;$BE$3)</f>
        <v>0</v>
      </c>
      <c r="CA538">
        <f>SUMIFS('Grid GenerationQueue'!AQ$5:AQ$410,'Grid GenerationQueue'!$AZ$5:$AZ$410,$B538,'Grid GenerationQueue'!$BA$5:$BA$410,$C538,'Grid GenerationQueue'!$BJ$5:$BJ$410,"Executed",'Grid GenerationQueue'!$BD$5:$BD$410,"&lt;="&amp;$BE$3)</f>
        <v>0</v>
      </c>
      <c r="CB538">
        <f>SUMIFS('Grid GenerationQueue'!AR$5:AR$410,'Grid GenerationQueue'!$AZ$5:$AZ$410,$B538,'Grid GenerationQueue'!$BA$5:$BA$410,$C538,'Grid GenerationQueue'!$BJ$5:$BJ$410,"Executed",'Grid GenerationQueue'!$BD$5:$BD$410,"&lt;="&amp;$BE$3)</f>
        <v>0</v>
      </c>
      <c r="CD538">
        <f>SUMIFS('Grid GenerationQueue'!AG$5:AG$410,'Grid GenerationQueue'!$AZ$5:$AZ$410,$B538,'Grid GenerationQueue'!$BA$5:$BA$410,$C538,'Grid GenerationQueue'!$BH$5:$BH$410,"&lt;&gt;"&amp;"",'Grid GenerationQueue'!$BD$5:$BD$410,"&lt;="&amp;$BE$3)</f>
        <v>0</v>
      </c>
      <c r="CE538">
        <f>SUMIFS('Grid GenerationQueue'!AH$5:AH$410,'Grid GenerationQueue'!$AZ$5:$AZ$410,$B538,'Grid GenerationQueue'!$BA$5:$BA$410,$C538,'Grid GenerationQueue'!$BH$5:$BH$410,"&lt;&gt;"&amp;"",'Grid GenerationQueue'!$BD$5:$BD$410,"&lt;="&amp;$BE$3)</f>
        <v>0</v>
      </c>
      <c r="CF538">
        <f>SUMIFS('Grid GenerationQueue'!AI$5:AI$410,'Grid GenerationQueue'!$AZ$5:$AZ$410,$B538,'Grid GenerationQueue'!$BA$5:$BA$410,$C538,'Grid GenerationQueue'!$BH$5:$BH$410,"&lt;&gt;"&amp;"",'Grid GenerationQueue'!$BD$5:$BD$410,"&lt;="&amp;$BE$3)</f>
        <v>0</v>
      </c>
      <c r="CG538">
        <f>SUMIFS('Grid GenerationQueue'!AJ$5:AJ$410,'Grid GenerationQueue'!$AZ$5:$AZ$410,$B538,'Grid GenerationQueue'!$BA$5:$BA$410,$C538,'Grid GenerationQueue'!$BH$5:$BH$410,"&lt;&gt;"&amp;"",'Grid GenerationQueue'!$BD$5:$BD$410,"&lt;="&amp;$BE$3)</f>
        <v>0</v>
      </c>
      <c r="CH538">
        <f>SUMIFS('Grid GenerationQueue'!AK$5:AK$410,'Grid GenerationQueue'!$AZ$5:$AZ$410,$B538,'Grid GenerationQueue'!$BA$5:$BA$410,$C538,'Grid GenerationQueue'!$BH$5:$BH$410,"&lt;&gt;"&amp;"",'Grid GenerationQueue'!$BD$5:$BD$410,"&lt;="&amp;$BE$3)</f>
        <v>0</v>
      </c>
      <c r="CI538">
        <f>SUMIFS('Grid GenerationQueue'!AL$5:AL$410,'Grid GenerationQueue'!$AZ$5:$AZ$410,$B538,'Grid GenerationQueue'!$BA$5:$BA$410,$C538,'Grid GenerationQueue'!$BH$5:$BH$410,"&lt;&gt;"&amp;"",'Grid GenerationQueue'!$BD$5:$BD$410,"&lt;="&amp;$BE$3)</f>
        <v>0</v>
      </c>
      <c r="CJ538">
        <f>SUMIFS('Grid GenerationQueue'!AM$5:AM$410,'Grid GenerationQueue'!$AZ$5:$AZ$410,$B538,'Grid GenerationQueue'!$BA$5:$BA$410,$C538,'Grid GenerationQueue'!$BH$5:$BH$410,"&lt;&gt;"&amp;"",'Grid GenerationQueue'!$BD$5:$BD$410,"&lt;="&amp;$BE$3)</f>
        <v>0</v>
      </c>
      <c r="CK538">
        <f>SUMIFS('Grid GenerationQueue'!AN$5:AN$410,'Grid GenerationQueue'!$AZ$5:$AZ$410,$B538,'Grid GenerationQueue'!$BA$5:$BA$410,$C538,'Grid GenerationQueue'!$BH$5:$BH$410,"&lt;&gt;"&amp;"",'Grid GenerationQueue'!$BD$5:$BD$410,"&lt;="&amp;$BE$3)</f>
        <v>0</v>
      </c>
      <c r="CL538">
        <f>SUMIFS('Grid GenerationQueue'!AO$5:AO$410,'Grid GenerationQueue'!$AZ$5:$AZ$410,$B538,'Grid GenerationQueue'!$BA$5:$BA$410,$C538,'Grid GenerationQueue'!$BH$5:$BH$410,"&lt;&gt;"&amp;"",'Grid GenerationQueue'!$BD$5:$BD$410,"&lt;="&amp;$BE$3)</f>
        <v>0</v>
      </c>
      <c r="CM538">
        <f>SUMIFS('Grid GenerationQueue'!AP$5:AP$410,'Grid GenerationQueue'!$AZ$5:$AZ$410,$B538,'Grid GenerationQueue'!$BA$5:$BA$410,$C538,'Grid GenerationQueue'!$BH$5:$BH$410,"&lt;&gt;"&amp;"",'Grid GenerationQueue'!$BD$5:$BD$410,"&lt;="&amp;$BE$3)</f>
        <v>0</v>
      </c>
      <c r="CN538">
        <f>SUMIFS('Grid GenerationQueue'!AQ$5:AQ$410,'Grid GenerationQueue'!$AZ$5:$AZ$410,$B538,'Grid GenerationQueue'!$BA$5:$BA$410,$C538,'Grid GenerationQueue'!$BH$5:$BH$410,"&lt;&gt;"&amp;"",'Grid GenerationQueue'!$BD$5:$BD$410,"&lt;="&amp;$BE$3)</f>
        <v>0</v>
      </c>
      <c r="CO538">
        <f>SUMIFS('Grid GenerationQueue'!AR$5:AR$410,'Grid GenerationQueue'!$AZ$5:$AZ$410,$B538,'Grid GenerationQueue'!$BA$5:$BA$410,$C538,'Grid GenerationQueue'!$BH$5:$BH$410,"&lt;&gt;"&amp;"",'Grid GenerationQueue'!$BD$5:$BD$410,"&lt;="&amp;$BE$3)</f>
        <v>0</v>
      </c>
      <c r="CQ538">
        <f>SUMIFS('Grid GenerationQueue'!AG$5:AG$410,'Grid GenerationQueue'!$AZ$5:$AZ$410,$B538,'Grid GenerationQueue'!$BA$5:$BA$410,$C538,'Grid GenerationQueue'!$BK$5:$BK$410,"&gt;0",'Grid GenerationQueue'!$BD$5:$BD$410,"&lt;="&amp;$BE$3)</f>
        <v>0</v>
      </c>
      <c r="CR538">
        <f>SUMIFS('Grid GenerationQueue'!AH$5:AH$410,'Grid GenerationQueue'!$AZ$5:$AZ$410,$B538,'Grid GenerationQueue'!$BA$5:$BA$410,$C538,'Grid GenerationQueue'!$BK$5:$BK$410,"&gt;0",'Grid GenerationQueue'!$BD$5:$BD$410,"&lt;="&amp;$BE$3)</f>
        <v>0</v>
      </c>
      <c r="CS538">
        <f>SUMIFS('Grid GenerationQueue'!AI$5:AI$410,'Grid GenerationQueue'!$AZ$5:$AZ$410,$B538,'Grid GenerationQueue'!$BA$5:$BA$410,$C538,'Grid GenerationQueue'!$BK$5:$BK$410,"&gt;0",'Grid GenerationQueue'!$BD$5:$BD$410,"&lt;="&amp;$BE$3)</f>
        <v>0</v>
      </c>
      <c r="CT538">
        <f>SUMIFS('Grid GenerationQueue'!AJ$5:AJ$410,'Grid GenerationQueue'!$AZ$5:$AZ$410,$B538,'Grid GenerationQueue'!$BA$5:$BA$410,$C538,'Grid GenerationQueue'!$BK$5:$BK$410,"&gt;0",'Grid GenerationQueue'!$BD$5:$BD$410,"&lt;="&amp;$BE$3)</f>
        <v>0</v>
      </c>
      <c r="CU538">
        <f>SUMIFS('Grid GenerationQueue'!AK$5:AK$410,'Grid GenerationQueue'!$AZ$5:$AZ$410,$B538,'Grid GenerationQueue'!$BA$5:$BA$410,$C538,'Grid GenerationQueue'!$BK$5:$BK$410,"&gt;0",'Grid GenerationQueue'!$BD$5:$BD$410,"&lt;="&amp;$BE$3)</f>
        <v>0</v>
      </c>
      <c r="CV538">
        <f>SUMIFS('Grid GenerationQueue'!AL$5:AL$410,'Grid GenerationQueue'!$AZ$5:$AZ$410,$B538,'Grid GenerationQueue'!$BA$5:$BA$410,$C538,'Grid GenerationQueue'!$BK$5:$BK$410,"&gt;0",'Grid GenerationQueue'!$BD$5:$BD$410,"&lt;="&amp;$BE$3)</f>
        <v>0</v>
      </c>
      <c r="CW538">
        <f>SUMIFS('Grid GenerationQueue'!AM$5:AM$410,'Grid GenerationQueue'!$AZ$5:$AZ$410,$B538,'Grid GenerationQueue'!$BA$5:$BA$410,$C538,'Grid GenerationQueue'!$BK$5:$BK$410,"&gt;0",'Grid GenerationQueue'!$BD$5:$BD$410,"&lt;="&amp;$BE$3)</f>
        <v>0</v>
      </c>
      <c r="CX538">
        <f>SUMIFS('Grid GenerationQueue'!AN$5:AN$410,'Grid GenerationQueue'!$AZ$5:$AZ$410,$B538,'Grid GenerationQueue'!$BA$5:$BA$410,$C538,'Grid GenerationQueue'!$BK$5:$BK$410,"&gt;0",'Grid GenerationQueue'!$BD$5:$BD$410,"&lt;="&amp;$BE$3)</f>
        <v>0</v>
      </c>
      <c r="CY538">
        <f>SUMIFS('Grid GenerationQueue'!AO$5:AO$410,'Grid GenerationQueue'!$AZ$5:$AZ$410,$B538,'Grid GenerationQueue'!$BA$5:$BA$410,$C538,'Grid GenerationQueue'!$BK$5:$BK$410,"&gt;0",'Grid GenerationQueue'!$BD$5:$BD$410,"&lt;="&amp;$BE$3)</f>
        <v>0</v>
      </c>
      <c r="CZ538">
        <f>SUMIFS('Grid GenerationQueue'!AP$5:AP$410,'Grid GenerationQueue'!$AZ$5:$AZ$410,$B538,'Grid GenerationQueue'!$BA$5:$BA$410,$C538,'Grid GenerationQueue'!$BK$5:$BK$410,"&gt;0",'Grid GenerationQueue'!$BD$5:$BD$410,"&lt;="&amp;$BE$3)</f>
        <v>0</v>
      </c>
      <c r="DA538">
        <f>SUMIFS('Grid GenerationQueue'!AQ$5:AQ$410,'Grid GenerationQueue'!$AZ$5:$AZ$410,$B538,'Grid GenerationQueue'!$BA$5:$BA$410,$C538,'Grid GenerationQueue'!$BK$5:$BK$410,"&gt;0",'Grid GenerationQueue'!$BD$5:$BD$410,"&lt;="&amp;$BE$3)</f>
        <v>0</v>
      </c>
      <c r="DB538">
        <f>SUMIFS('Grid GenerationQueue'!AR$5:AR$410,'Grid GenerationQueue'!$AZ$5:$AZ$410,$B538,'Grid GenerationQueue'!$BA$5:$BA$410,$C538,'Grid GenerationQueue'!$BK$5:$BK$410,"&gt;0",'Grid GenerationQueue'!$BD$5:$BD$410,"&lt;="&amp;$BE$3)</f>
        <v>0</v>
      </c>
    </row>
    <row r="539" spans="1:106" x14ac:dyDescent="0.35">
      <c r="A539" t="s">
        <v>4748</v>
      </c>
      <c r="B539" t="s">
        <v>4658</v>
      </c>
      <c r="C539">
        <v>115</v>
      </c>
      <c r="D539">
        <f>SUMIFS('Grid GenerationQueue'!AG$5:AG$410,'Grid GenerationQueue'!$AZ$5:$AZ$410,$B539,'Grid GenerationQueue'!$BA$5:$BA$410,$C539)</f>
        <v>0</v>
      </c>
      <c r="E539">
        <f>SUMIFS('Grid GenerationQueue'!AH$5:AH$410,'Grid GenerationQueue'!$AZ$5:$AZ$410,$B539,'Grid GenerationQueue'!$BA$5:$BA$410,$C539)</f>
        <v>0</v>
      </c>
      <c r="F539">
        <f>SUMIFS('Grid GenerationQueue'!AI$5:AI$410,'Grid GenerationQueue'!$AZ$5:$AZ$410,$B539,'Grid GenerationQueue'!$BA$5:$BA$410,$C539)</f>
        <v>0</v>
      </c>
      <c r="G539">
        <f>SUMIFS('Grid GenerationQueue'!AJ$5:AJ$410,'Grid GenerationQueue'!$AZ$5:$AZ$410,$B539,'Grid GenerationQueue'!$BA$5:$BA$410,$C539)</f>
        <v>0</v>
      </c>
      <c r="H539">
        <f>SUMIFS('Grid GenerationQueue'!AK$5:AK$410,'Grid GenerationQueue'!$AZ$5:$AZ$410,$B539,'Grid GenerationQueue'!$BA$5:$BA$410,$C539)</f>
        <v>0</v>
      </c>
      <c r="I539">
        <f>SUMIFS('Grid GenerationQueue'!AL$5:AL$410,'Grid GenerationQueue'!$AZ$5:$AZ$410,$B539,'Grid GenerationQueue'!$BA$5:$BA$410,$C539)</f>
        <v>0</v>
      </c>
      <c r="J539">
        <f>SUMIFS('Grid GenerationQueue'!AM$5:AM$410,'Grid GenerationQueue'!$AZ$5:$AZ$410,$B539,'Grid GenerationQueue'!$BA$5:$BA$410,$C539)</f>
        <v>0</v>
      </c>
      <c r="K539">
        <f>SUMIFS('Grid GenerationQueue'!AN$5:AN$410,'Grid GenerationQueue'!$AZ$5:$AZ$410,$B539,'Grid GenerationQueue'!$BA$5:$BA$410,$C539)</f>
        <v>0</v>
      </c>
      <c r="L539">
        <f>SUMIFS('Grid GenerationQueue'!AO$5:AO$410,'Grid GenerationQueue'!$AZ$5:$AZ$410,$B539,'Grid GenerationQueue'!$BA$5:$BA$410,$C539)</f>
        <v>0</v>
      </c>
      <c r="M539">
        <f>SUMIFS('Grid GenerationQueue'!AP$5:AP$410,'Grid GenerationQueue'!$AZ$5:$AZ$410,$B539,'Grid GenerationQueue'!$BA$5:$BA$410,$C539)</f>
        <v>0</v>
      </c>
      <c r="N539">
        <f>SUMIFS('Grid GenerationQueue'!AQ$5:AQ$410,'Grid GenerationQueue'!$AZ$5:$AZ$410,$B539,'Grid GenerationQueue'!$BA$5:$BA$410,$C539)</f>
        <v>0</v>
      </c>
      <c r="O539">
        <f>SUMIFS('Grid GenerationQueue'!AR$5:AR$410,'Grid GenerationQueue'!$AZ$5:$AZ$410,$B539,'Grid GenerationQueue'!$BA$5:$BA$410,$C539)</f>
        <v>0</v>
      </c>
      <c r="Q539">
        <f>SUMIFS('Grid GenerationQueue'!AG$5:AG$410,'Grid GenerationQueue'!$AZ$5:$AZ$410,$B539,'Grid GenerationQueue'!$BA$5:$BA$410,$C539,'Grid GenerationQueue'!$BJ$5:$BJ$410,"Executed")</f>
        <v>0</v>
      </c>
      <c r="R539">
        <f>SUMIFS('Grid GenerationQueue'!AH$5:AH$410,'Grid GenerationQueue'!$AZ$5:$AZ$410,$B539,'Grid GenerationQueue'!$BA$5:$BA$410,$C539,'Grid GenerationQueue'!$BJ$5:$BJ$410,"Executed")</f>
        <v>0</v>
      </c>
      <c r="S539">
        <f>SUMIFS('Grid GenerationQueue'!AI$5:AI$410,'Grid GenerationQueue'!$AZ$5:$AZ$410,$B539,'Grid GenerationQueue'!$BA$5:$BA$410,$C539,'Grid GenerationQueue'!$BJ$5:$BJ$410,"Executed")</f>
        <v>0</v>
      </c>
      <c r="T539">
        <f>SUMIFS('Grid GenerationQueue'!AJ$5:AJ$410,'Grid GenerationQueue'!$AZ$5:$AZ$410,$B539,'Grid GenerationQueue'!$BA$5:$BA$410,$C539,'Grid GenerationQueue'!$BJ$5:$BJ$410,"Executed")</f>
        <v>0</v>
      </c>
      <c r="U539">
        <f>SUMIFS('Grid GenerationQueue'!AK$5:AK$410,'Grid GenerationQueue'!$AZ$5:$AZ$410,$B539,'Grid GenerationQueue'!$BA$5:$BA$410,$C539,'Grid GenerationQueue'!$BJ$5:$BJ$410,"Executed")</f>
        <v>0</v>
      </c>
      <c r="V539">
        <f>SUMIFS('Grid GenerationQueue'!AL$5:AL$410,'Grid GenerationQueue'!$AZ$5:$AZ$410,$B539,'Grid GenerationQueue'!$BA$5:$BA$410,$C539,'Grid GenerationQueue'!$BJ$5:$BJ$410,"Executed")</f>
        <v>0</v>
      </c>
      <c r="W539">
        <f>SUMIFS('Grid GenerationQueue'!AM$5:AM$410,'Grid GenerationQueue'!$AZ$5:$AZ$410,$B539,'Grid GenerationQueue'!$BA$5:$BA$410,$C539,'Grid GenerationQueue'!$BJ$5:$BJ$410,"Executed")</f>
        <v>0</v>
      </c>
      <c r="X539">
        <f>SUMIFS('Grid GenerationQueue'!AN$5:AN$410,'Grid GenerationQueue'!$AZ$5:$AZ$410,$B539,'Grid GenerationQueue'!$BA$5:$BA$410,$C539,'Grid GenerationQueue'!$BJ$5:$BJ$410,"Executed")</f>
        <v>0</v>
      </c>
      <c r="Y539">
        <f>SUMIFS('Grid GenerationQueue'!AO$5:AO$410,'Grid GenerationQueue'!$AZ$5:$AZ$410,$B539,'Grid GenerationQueue'!$BA$5:$BA$410,$C539,'Grid GenerationQueue'!$BJ$5:$BJ$410,"Executed")</f>
        <v>0</v>
      </c>
      <c r="Z539">
        <f>SUMIFS('Grid GenerationQueue'!AP$5:AP$410,'Grid GenerationQueue'!$AZ$5:$AZ$410,$B539,'Grid GenerationQueue'!$BA$5:$BA$410,$C539,'Grid GenerationQueue'!$BJ$5:$BJ$410,"Executed")</f>
        <v>0</v>
      </c>
      <c r="AA539">
        <f>SUMIFS('Grid GenerationQueue'!AQ$5:AQ$410,'Grid GenerationQueue'!$AZ$5:$AZ$410,$B539,'Grid GenerationQueue'!$BA$5:$BA$410,$C539,'Grid GenerationQueue'!$BJ$5:$BJ$410,"Executed")</f>
        <v>0</v>
      </c>
      <c r="AB539">
        <f>SUMIFS('Grid GenerationQueue'!AR$5:AR$410,'Grid GenerationQueue'!$AZ$5:$AZ$410,$B539,'Grid GenerationQueue'!$BA$5:$BA$410,$C539,'Grid GenerationQueue'!$BJ$5:$BJ$410,"Executed")</f>
        <v>0</v>
      </c>
      <c r="AD539">
        <f>SUMIFS('Grid GenerationQueue'!AG$5:AG$410,'Grid GenerationQueue'!$AZ$5:$AZ$410,$B539,'Grid GenerationQueue'!$BA$5:$BA$410,$C539,'Grid GenerationQueue'!$BH$5:$BH$410,"&lt;&gt;"&amp;"")+SUMIFS('Grid GenerationQueue'!AG$5:AG$410,'Grid GenerationQueue'!$AZ$5:$AZ$410,$B539,'Grid GenerationQueue'!$BA$5:$BA$410,$C539,'Grid GenerationQueue'!$BH$5:$BH$410,"",'Grid GenerationQueue'!$AC$5:$AC$410,1)</f>
        <v>0</v>
      </c>
      <c r="AE539">
        <f>SUMIFS('Grid GenerationQueue'!AH$5:AH$410,'Grid GenerationQueue'!$AZ$5:$AZ$410,$B539,'Grid GenerationQueue'!$BA$5:$BA$410,$C539,'Grid GenerationQueue'!$BH$5:$BH$410,"&lt;&gt;"&amp;"")+SUMIFS('Grid GenerationQueue'!AH$5:AH$410,'Grid GenerationQueue'!$AZ$5:$AZ$410,$B539,'Grid GenerationQueue'!$BA$5:$BA$410,$C539,'Grid GenerationQueue'!$BH$5:$BH$410,"",'Grid GenerationQueue'!$AC$5:$AC$410,1)</f>
        <v>0</v>
      </c>
      <c r="AF539">
        <f>SUMIFS('Grid GenerationQueue'!AI$5:AI$410,'Grid GenerationQueue'!$AZ$5:$AZ$410,$B539,'Grid GenerationQueue'!$BA$5:$BA$410,$C539,'Grid GenerationQueue'!$BH$5:$BH$410,"&lt;&gt;"&amp;"")+SUMIFS('Grid GenerationQueue'!AI$5:AI$410,'Grid GenerationQueue'!$AZ$5:$AZ$410,$B539,'Grid GenerationQueue'!$BA$5:$BA$410,$C539,'Grid GenerationQueue'!$BH$5:$BH$410,"",'Grid GenerationQueue'!$AC$5:$AC$410,1)</f>
        <v>0</v>
      </c>
      <c r="AG539">
        <f>SUMIFS('Grid GenerationQueue'!AJ$5:AJ$410,'Grid GenerationQueue'!$AZ$5:$AZ$410,$B539,'Grid GenerationQueue'!$BA$5:$BA$410,$C539,'Grid GenerationQueue'!$BH$5:$BH$410,"&lt;&gt;"&amp;"")+SUMIFS('Grid GenerationQueue'!AJ$5:AJ$410,'Grid GenerationQueue'!$AZ$5:$AZ$410,$B539,'Grid GenerationQueue'!$BA$5:$BA$410,$C539,'Grid GenerationQueue'!$BH$5:$BH$410,"",'Grid GenerationQueue'!$AC$5:$AC$410,1)</f>
        <v>0</v>
      </c>
      <c r="AH539">
        <f>SUMIFS('Grid GenerationQueue'!AK$5:AK$410,'Grid GenerationQueue'!$AZ$5:$AZ$410,$B539,'Grid GenerationQueue'!$BA$5:$BA$410,$C539,'Grid GenerationQueue'!$BH$5:$BH$410,"&lt;&gt;"&amp;"")+SUMIFS('Grid GenerationQueue'!AK$5:AK$410,'Grid GenerationQueue'!$AZ$5:$AZ$410,$B539,'Grid GenerationQueue'!$BA$5:$BA$410,$C539,'Grid GenerationQueue'!$BH$5:$BH$410,"",'Grid GenerationQueue'!$AC$5:$AC$410,1)</f>
        <v>0</v>
      </c>
      <c r="AI539">
        <f>SUMIFS('Grid GenerationQueue'!AL$5:AL$410,'Grid GenerationQueue'!$AZ$5:$AZ$410,$B539,'Grid GenerationQueue'!$BA$5:$BA$410,$C539,'Grid GenerationQueue'!$BH$5:$BH$410,"&lt;&gt;"&amp;"")+SUMIFS('Grid GenerationQueue'!AL$5:AL$410,'Grid GenerationQueue'!$AZ$5:$AZ$410,$B539,'Grid GenerationQueue'!$BA$5:$BA$410,$C539,'Grid GenerationQueue'!$BH$5:$BH$410,"",'Grid GenerationQueue'!$AC$5:$AC$410,1)</f>
        <v>0</v>
      </c>
      <c r="AJ539">
        <f>SUMIFS('Grid GenerationQueue'!AM$5:AM$410,'Grid GenerationQueue'!$AZ$5:$AZ$410,$B539,'Grid GenerationQueue'!$BA$5:$BA$410,$C539,'Grid GenerationQueue'!$BH$5:$BH$410,"&lt;&gt;"&amp;"")+SUMIFS('Grid GenerationQueue'!AM$5:AM$410,'Grid GenerationQueue'!$AZ$5:$AZ$410,$B539,'Grid GenerationQueue'!$BA$5:$BA$410,$C539,'Grid GenerationQueue'!$BH$5:$BH$410,"",'Grid GenerationQueue'!$AC$5:$AC$410,1)</f>
        <v>0</v>
      </c>
      <c r="AK539">
        <f>SUMIFS('Grid GenerationQueue'!AN$5:AN$410,'Grid GenerationQueue'!$AZ$5:$AZ$410,$B539,'Grid GenerationQueue'!$BA$5:$BA$410,$C539,'Grid GenerationQueue'!$BH$5:$BH$410,"&lt;&gt;"&amp;"")+SUMIFS('Grid GenerationQueue'!AN$5:AN$410,'Grid GenerationQueue'!$AZ$5:$AZ$410,$B539,'Grid GenerationQueue'!$BA$5:$BA$410,$C539,'Grid GenerationQueue'!$BH$5:$BH$410,"",'Grid GenerationQueue'!$AC$5:$AC$410,1)</f>
        <v>0</v>
      </c>
      <c r="AL539">
        <f>SUMIFS('Grid GenerationQueue'!AO$5:AO$410,'Grid GenerationQueue'!$AZ$5:$AZ$410,$B539,'Grid GenerationQueue'!$BA$5:$BA$410,$C539,'Grid GenerationQueue'!$BH$5:$BH$410,"&lt;&gt;"&amp;"")+SUMIFS('Grid GenerationQueue'!AO$5:AO$410,'Grid GenerationQueue'!$AZ$5:$AZ$410,$B539,'Grid GenerationQueue'!$BA$5:$BA$410,$C539,'Grid GenerationQueue'!$BH$5:$BH$410,"",'Grid GenerationQueue'!$AC$5:$AC$410,1)</f>
        <v>0</v>
      </c>
      <c r="AM539">
        <f>SUMIFS('Grid GenerationQueue'!AP$5:AP$410,'Grid GenerationQueue'!$AZ$5:$AZ$410,$B539,'Grid GenerationQueue'!$BA$5:$BA$410,$C539,'Grid GenerationQueue'!$BH$5:$BH$410,"&lt;&gt;"&amp;"")+SUMIFS('Grid GenerationQueue'!AP$5:AP$410,'Grid GenerationQueue'!$AZ$5:$AZ$410,$B539,'Grid GenerationQueue'!$BA$5:$BA$410,$C539,'Grid GenerationQueue'!$BH$5:$BH$410,"",'Grid GenerationQueue'!$AC$5:$AC$410,1)</f>
        <v>0</v>
      </c>
      <c r="AN539">
        <f>SUMIFS('Grid GenerationQueue'!AQ$5:AQ$410,'Grid GenerationQueue'!$AZ$5:$AZ$410,$B539,'Grid GenerationQueue'!$BA$5:$BA$410,$C539,'Grid GenerationQueue'!$BH$5:$BH$410,"&lt;&gt;"&amp;"")+SUMIFS('Grid GenerationQueue'!AQ$5:AQ$410,'Grid GenerationQueue'!$AZ$5:$AZ$410,$B539,'Grid GenerationQueue'!$BA$5:$BA$410,$C539,'Grid GenerationQueue'!$BH$5:$BH$410,"",'Grid GenerationQueue'!$AC$5:$AC$410,1)</f>
        <v>0</v>
      </c>
      <c r="AO539">
        <f>SUMIFS('Grid GenerationQueue'!AR$5:AR$410,'Grid GenerationQueue'!$AZ$5:$AZ$410,$B539,'Grid GenerationQueue'!$BA$5:$BA$410,$C539,'Grid GenerationQueue'!$BH$5:$BH$410,"&lt;&gt;"&amp;"")+SUMIFS('Grid GenerationQueue'!AR$5:AR$410,'Grid GenerationQueue'!$AZ$5:$AZ$410,$B539,'Grid GenerationQueue'!$BA$5:$BA$410,$C539,'Grid GenerationQueue'!$BH$5:$BH$410,"",'Grid GenerationQueue'!$AC$5:$AC$410,1)</f>
        <v>0</v>
      </c>
      <c r="AQ539">
        <f>SUMIFS('Grid GenerationQueue'!AG$5:AG$410,'Grid GenerationQueue'!$AZ$5:$AZ$410,$B539,'Grid GenerationQueue'!$BA$5:$BA$410,$C539,'Grid GenerationQueue'!$BK$5:$BK$410,"&gt;0")</f>
        <v>0</v>
      </c>
      <c r="AR539">
        <f>SUMIFS('Grid GenerationQueue'!AH$5:AH$410,'Grid GenerationQueue'!$AZ$5:$AZ$410,$B539,'Grid GenerationQueue'!$BA$5:$BA$410,$C539,'Grid GenerationQueue'!$BK$5:$BK$410,"&gt;0")</f>
        <v>0</v>
      </c>
      <c r="AS539">
        <f>SUMIFS('Grid GenerationQueue'!AI$5:AI$410,'Grid GenerationQueue'!$AZ$5:$AZ$410,$B539,'Grid GenerationQueue'!$BA$5:$BA$410,$C539,'Grid GenerationQueue'!$BK$5:$BK$410,"&gt;0")</f>
        <v>0</v>
      </c>
      <c r="AT539">
        <f>SUMIFS('Grid GenerationQueue'!AJ$5:AJ$410,'Grid GenerationQueue'!$AZ$5:$AZ$410,$B539,'Grid GenerationQueue'!$BA$5:$BA$410,$C539,'Grid GenerationQueue'!$BK$5:$BK$410,"&gt;0")</f>
        <v>0</v>
      </c>
      <c r="AU539">
        <f>SUMIFS('Grid GenerationQueue'!AK$5:AK$410,'Grid GenerationQueue'!$AZ$5:$AZ$410,$B539,'Grid GenerationQueue'!$BA$5:$BA$410,$C539,'Grid GenerationQueue'!$BK$5:$BK$410,"&gt;0")</f>
        <v>0</v>
      </c>
      <c r="AV539">
        <f>SUMIFS('Grid GenerationQueue'!AL$5:AL$410,'Grid GenerationQueue'!$AZ$5:$AZ$410,$B539,'Grid GenerationQueue'!$BA$5:$BA$410,$C539,'Grid GenerationQueue'!$BK$5:$BK$410,"&gt;0")</f>
        <v>0</v>
      </c>
      <c r="AW539">
        <f>SUMIFS('Grid GenerationQueue'!AM$5:AM$410,'Grid GenerationQueue'!$AZ$5:$AZ$410,$B539,'Grid GenerationQueue'!$BA$5:$BA$410,$C539,'Grid GenerationQueue'!$BK$5:$BK$410,"&gt;0")</f>
        <v>0</v>
      </c>
      <c r="AX539">
        <f>SUMIFS('Grid GenerationQueue'!AN$5:AN$410,'Grid GenerationQueue'!$AZ$5:$AZ$410,$B539,'Grid GenerationQueue'!$BA$5:$BA$410,$C539,'Grid GenerationQueue'!$BK$5:$BK$410,"&gt;0")</f>
        <v>0</v>
      </c>
      <c r="AY539">
        <f>SUMIFS('Grid GenerationQueue'!AO$5:AO$410,'Grid GenerationQueue'!$AZ$5:$AZ$410,$B539,'Grid GenerationQueue'!$BA$5:$BA$410,$C539,'Grid GenerationQueue'!$BK$5:$BK$410,"&gt;0")</f>
        <v>0</v>
      </c>
      <c r="AZ539">
        <f>SUMIFS('Grid GenerationQueue'!AP$5:AP$410,'Grid GenerationQueue'!$AZ$5:$AZ$410,$B539,'Grid GenerationQueue'!$BA$5:$BA$410,$C539,'Grid GenerationQueue'!$BK$5:$BK$410,"&gt;0")</f>
        <v>0</v>
      </c>
      <c r="BA539">
        <f>SUMIFS('Grid GenerationQueue'!AQ$5:AQ$410,'Grid GenerationQueue'!$AZ$5:$AZ$410,$B539,'Grid GenerationQueue'!$BA$5:$BA$410,$C539,'Grid GenerationQueue'!$BK$5:$BK$410,"&gt;0")</f>
        <v>0</v>
      </c>
      <c r="BB539">
        <f>SUMIFS('Grid GenerationQueue'!AR$5:AR$410,'Grid GenerationQueue'!$AZ$5:$AZ$410,$B539,'Grid GenerationQueue'!$BA$5:$BA$410,$C539,'Grid GenerationQueue'!$BK$5:$BK$410,"&gt;0")</f>
        <v>0</v>
      </c>
      <c r="BD539">
        <f>SUMIFS('Grid GenerationQueue'!AG$5:AG$410,'Grid GenerationQueue'!$AZ$5:$AZ$410,$B539,'Grid GenerationQueue'!$BA$5:$BA$410,$C539,'Grid GenerationQueue'!$BD$5:$BD$410,"&lt;="&amp;$BE$3)</f>
        <v>0</v>
      </c>
      <c r="BE539">
        <f>SUMIFS('Grid GenerationQueue'!AH$5:AH$410,'Grid GenerationQueue'!$AZ$5:$AZ$410,$B539,'Grid GenerationQueue'!$BA$5:$BA$410,$C539,'Grid GenerationQueue'!$BD$5:$BD$410,"&lt;="&amp;$BE$3)</f>
        <v>0</v>
      </c>
      <c r="BF539">
        <f>SUMIFS('Grid GenerationQueue'!AI$5:AI$410,'Grid GenerationQueue'!$AZ$5:$AZ$410,$B539,'Grid GenerationQueue'!$BA$5:$BA$410,$C539,'Grid GenerationQueue'!$BD$5:$BD$410,"&lt;="&amp;$BE$3)</f>
        <v>0</v>
      </c>
      <c r="BG539">
        <f>SUMIFS('Grid GenerationQueue'!AJ$5:AJ$410,'Grid GenerationQueue'!$AZ$5:$AZ$410,$B539,'Grid GenerationQueue'!$BA$5:$BA$410,$C539,'Grid GenerationQueue'!$BD$5:$BD$410,"&lt;="&amp;$BE$3)</f>
        <v>0</v>
      </c>
      <c r="BH539">
        <f>SUMIFS('Grid GenerationQueue'!AK$5:AK$410,'Grid GenerationQueue'!$AZ$5:$AZ$410,$B539,'Grid GenerationQueue'!$BA$5:$BA$410,$C539,'Grid GenerationQueue'!$BD$5:$BD$410,"&lt;="&amp;$BE$3)</f>
        <v>0</v>
      </c>
      <c r="BI539">
        <f>SUMIFS('Grid GenerationQueue'!AL$5:AL$410,'Grid GenerationQueue'!$AZ$5:$AZ$410,$B539,'Grid GenerationQueue'!$BA$5:$BA$410,$C539,'Grid GenerationQueue'!$BD$5:$BD$410,"&lt;="&amp;$BE$3)</f>
        <v>0</v>
      </c>
      <c r="BJ539">
        <f>SUMIFS('Grid GenerationQueue'!AM$5:AM$410,'Grid GenerationQueue'!$AZ$5:$AZ$410,$B539,'Grid GenerationQueue'!$BA$5:$BA$410,$C539,'Grid GenerationQueue'!$BD$5:$BD$410,"&lt;="&amp;$BE$3)</f>
        <v>0</v>
      </c>
      <c r="BK539">
        <f>SUMIFS('Grid GenerationQueue'!AN$5:AN$410,'Grid GenerationQueue'!$AZ$5:$AZ$410,$B539,'Grid GenerationQueue'!$BA$5:$BA$410,$C539,'Grid GenerationQueue'!$BD$5:$BD$410,"&lt;="&amp;$BE$3)</f>
        <v>0</v>
      </c>
      <c r="BL539">
        <f>SUMIFS('Grid GenerationQueue'!AO$5:AO$410,'Grid GenerationQueue'!$AZ$5:$AZ$410,$B539,'Grid GenerationQueue'!$BA$5:$BA$410,$C539,'Grid GenerationQueue'!$BD$5:$BD$410,"&lt;="&amp;$BE$3)</f>
        <v>0</v>
      </c>
      <c r="BM539">
        <f>SUMIFS('Grid GenerationQueue'!AP$5:AP$410,'Grid GenerationQueue'!$AZ$5:$AZ$410,$B539,'Grid GenerationQueue'!$BA$5:$BA$410,$C539,'Grid GenerationQueue'!$BD$5:$BD$410,"&lt;="&amp;$BE$3)</f>
        <v>0</v>
      </c>
      <c r="BN539">
        <f>SUMIFS('Grid GenerationQueue'!AQ$5:AQ$410,'Grid GenerationQueue'!$AZ$5:$AZ$410,$B539,'Grid GenerationQueue'!$BA$5:$BA$410,$C539,'Grid GenerationQueue'!$BD$5:$BD$410,"&lt;="&amp;$BE$3)</f>
        <v>0</v>
      </c>
      <c r="BO539">
        <f>SUMIFS('Grid GenerationQueue'!AR$5:AR$410,'Grid GenerationQueue'!$AZ$5:$AZ$410,$B539,'Grid GenerationQueue'!$BA$5:$BA$410,$C539,'Grid GenerationQueue'!$BD$5:$BD$410,"&lt;="&amp;$BE$3)</f>
        <v>0</v>
      </c>
      <c r="BQ539">
        <f>SUMIFS('Grid GenerationQueue'!AG$5:AG$410,'Grid GenerationQueue'!$AZ$5:$AZ$410,$B539,'Grid GenerationQueue'!$BA$5:$BA$410,$C539,'Grid GenerationQueue'!$BJ$5:$BJ$410,"Executed",'Grid GenerationQueue'!$BD$5:$BD$410,"&lt;="&amp;$BE$3)</f>
        <v>0</v>
      </c>
      <c r="BR539">
        <f>SUMIFS('Grid GenerationQueue'!AH$5:AH$410,'Grid GenerationQueue'!$AZ$5:$AZ$410,$B539,'Grid GenerationQueue'!$BA$5:$BA$410,$C539,'Grid GenerationQueue'!$BJ$5:$BJ$410,"Executed",'Grid GenerationQueue'!$BD$5:$BD$410,"&lt;="&amp;$BE$3)</f>
        <v>0</v>
      </c>
      <c r="BS539">
        <f>SUMIFS('Grid GenerationQueue'!AI$5:AI$410,'Grid GenerationQueue'!$AZ$5:$AZ$410,$B539,'Grid GenerationQueue'!$BA$5:$BA$410,$C539,'Grid GenerationQueue'!$BJ$5:$BJ$410,"Executed",'Grid GenerationQueue'!$BD$5:$BD$410,"&lt;="&amp;$BE$3)</f>
        <v>0</v>
      </c>
      <c r="BT539">
        <f>SUMIFS('Grid GenerationQueue'!AJ$5:AJ$410,'Grid GenerationQueue'!$AZ$5:$AZ$410,$B539,'Grid GenerationQueue'!$BA$5:$BA$410,$C539,'Grid GenerationQueue'!$BJ$5:$BJ$410,"Executed",'Grid GenerationQueue'!$BD$5:$BD$410,"&lt;="&amp;$BE$3)</f>
        <v>0</v>
      </c>
      <c r="BU539">
        <f>SUMIFS('Grid GenerationQueue'!AK$5:AK$410,'Grid GenerationQueue'!$AZ$5:$AZ$410,$B539,'Grid GenerationQueue'!$BA$5:$BA$410,$C539,'Grid GenerationQueue'!$BJ$5:$BJ$410,"Executed",'Grid GenerationQueue'!$BD$5:$BD$410,"&lt;="&amp;$BE$3)</f>
        <v>0</v>
      </c>
      <c r="BV539">
        <f>SUMIFS('Grid GenerationQueue'!AL$5:AL$410,'Grid GenerationQueue'!$AZ$5:$AZ$410,$B539,'Grid GenerationQueue'!$BA$5:$BA$410,$C539,'Grid GenerationQueue'!$BJ$5:$BJ$410,"Executed",'Grid GenerationQueue'!$BD$5:$BD$410,"&lt;="&amp;$BE$3)</f>
        <v>0</v>
      </c>
      <c r="BW539">
        <f>SUMIFS('Grid GenerationQueue'!AM$5:AM$410,'Grid GenerationQueue'!$AZ$5:$AZ$410,$B539,'Grid GenerationQueue'!$BA$5:$BA$410,$C539,'Grid GenerationQueue'!$BJ$5:$BJ$410,"Executed",'Grid GenerationQueue'!$BD$5:$BD$410,"&lt;="&amp;$BE$3)</f>
        <v>0</v>
      </c>
      <c r="BX539">
        <f>SUMIFS('Grid GenerationQueue'!AN$5:AN$410,'Grid GenerationQueue'!$AZ$5:$AZ$410,$B539,'Grid GenerationQueue'!$BA$5:$BA$410,$C539,'Grid GenerationQueue'!$BJ$5:$BJ$410,"Executed",'Grid GenerationQueue'!$BD$5:$BD$410,"&lt;="&amp;$BE$3)</f>
        <v>0</v>
      </c>
      <c r="BY539">
        <f>SUMIFS('Grid GenerationQueue'!AO$5:AO$410,'Grid GenerationQueue'!$AZ$5:$AZ$410,$B539,'Grid GenerationQueue'!$BA$5:$BA$410,$C539,'Grid GenerationQueue'!$BJ$5:$BJ$410,"Executed",'Grid GenerationQueue'!$BD$5:$BD$410,"&lt;="&amp;$BE$3)</f>
        <v>0</v>
      </c>
      <c r="BZ539">
        <f>SUMIFS('Grid GenerationQueue'!AP$5:AP$410,'Grid GenerationQueue'!$AZ$5:$AZ$410,$B539,'Grid GenerationQueue'!$BA$5:$BA$410,$C539,'Grid GenerationQueue'!$BJ$5:$BJ$410,"Executed",'Grid GenerationQueue'!$BD$5:$BD$410,"&lt;="&amp;$BE$3)</f>
        <v>0</v>
      </c>
      <c r="CA539">
        <f>SUMIFS('Grid GenerationQueue'!AQ$5:AQ$410,'Grid GenerationQueue'!$AZ$5:$AZ$410,$B539,'Grid GenerationQueue'!$BA$5:$BA$410,$C539,'Grid GenerationQueue'!$BJ$5:$BJ$410,"Executed",'Grid GenerationQueue'!$BD$5:$BD$410,"&lt;="&amp;$BE$3)</f>
        <v>0</v>
      </c>
      <c r="CB539">
        <f>SUMIFS('Grid GenerationQueue'!AR$5:AR$410,'Grid GenerationQueue'!$AZ$5:$AZ$410,$B539,'Grid GenerationQueue'!$BA$5:$BA$410,$C539,'Grid GenerationQueue'!$BJ$5:$BJ$410,"Executed",'Grid GenerationQueue'!$BD$5:$BD$410,"&lt;="&amp;$BE$3)</f>
        <v>0</v>
      </c>
      <c r="CD539">
        <f>SUMIFS('Grid GenerationQueue'!AG$5:AG$410,'Grid GenerationQueue'!$AZ$5:$AZ$410,$B539,'Grid GenerationQueue'!$BA$5:$BA$410,$C539,'Grid GenerationQueue'!$BH$5:$BH$410,"&lt;&gt;"&amp;"",'Grid GenerationQueue'!$BD$5:$BD$410,"&lt;="&amp;$BE$3)</f>
        <v>0</v>
      </c>
      <c r="CE539">
        <f>SUMIFS('Grid GenerationQueue'!AH$5:AH$410,'Grid GenerationQueue'!$AZ$5:$AZ$410,$B539,'Grid GenerationQueue'!$BA$5:$BA$410,$C539,'Grid GenerationQueue'!$BH$5:$BH$410,"&lt;&gt;"&amp;"",'Grid GenerationQueue'!$BD$5:$BD$410,"&lt;="&amp;$BE$3)</f>
        <v>0</v>
      </c>
      <c r="CF539">
        <f>SUMIFS('Grid GenerationQueue'!AI$5:AI$410,'Grid GenerationQueue'!$AZ$5:$AZ$410,$B539,'Grid GenerationQueue'!$BA$5:$BA$410,$C539,'Grid GenerationQueue'!$BH$5:$BH$410,"&lt;&gt;"&amp;"",'Grid GenerationQueue'!$BD$5:$BD$410,"&lt;="&amp;$BE$3)</f>
        <v>0</v>
      </c>
      <c r="CG539">
        <f>SUMIFS('Grid GenerationQueue'!AJ$5:AJ$410,'Grid GenerationQueue'!$AZ$5:$AZ$410,$B539,'Grid GenerationQueue'!$BA$5:$BA$410,$C539,'Grid GenerationQueue'!$BH$5:$BH$410,"&lt;&gt;"&amp;"",'Grid GenerationQueue'!$BD$5:$BD$410,"&lt;="&amp;$BE$3)</f>
        <v>0</v>
      </c>
      <c r="CH539">
        <f>SUMIFS('Grid GenerationQueue'!AK$5:AK$410,'Grid GenerationQueue'!$AZ$5:$AZ$410,$B539,'Grid GenerationQueue'!$BA$5:$BA$410,$C539,'Grid GenerationQueue'!$BH$5:$BH$410,"&lt;&gt;"&amp;"",'Grid GenerationQueue'!$BD$5:$BD$410,"&lt;="&amp;$BE$3)</f>
        <v>0</v>
      </c>
      <c r="CI539">
        <f>SUMIFS('Grid GenerationQueue'!AL$5:AL$410,'Grid GenerationQueue'!$AZ$5:$AZ$410,$B539,'Grid GenerationQueue'!$BA$5:$BA$410,$C539,'Grid GenerationQueue'!$BH$5:$BH$410,"&lt;&gt;"&amp;"",'Grid GenerationQueue'!$BD$5:$BD$410,"&lt;="&amp;$BE$3)</f>
        <v>0</v>
      </c>
      <c r="CJ539">
        <f>SUMIFS('Grid GenerationQueue'!AM$5:AM$410,'Grid GenerationQueue'!$AZ$5:$AZ$410,$B539,'Grid GenerationQueue'!$BA$5:$BA$410,$C539,'Grid GenerationQueue'!$BH$5:$BH$410,"&lt;&gt;"&amp;"",'Grid GenerationQueue'!$BD$5:$BD$410,"&lt;="&amp;$BE$3)</f>
        <v>0</v>
      </c>
      <c r="CK539">
        <f>SUMIFS('Grid GenerationQueue'!AN$5:AN$410,'Grid GenerationQueue'!$AZ$5:$AZ$410,$B539,'Grid GenerationQueue'!$BA$5:$BA$410,$C539,'Grid GenerationQueue'!$BH$5:$BH$410,"&lt;&gt;"&amp;"",'Grid GenerationQueue'!$BD$5:$BD$410,"&lt;="&amp;$BE$3)</f>
        <v>0</v>
      </c>
      <c r="CL539">
        <f>SUMIFS('Grid GenerationQueue'!AO$5:AO$410,'Grid GenerationQueue'!$AZ$5:$AZ$410,$B539,'Grid GenerationQueue'!$BA$5:$BA$410,$C539,'Grid GenerationQueue'!$BH$5:$BH$410,"&lt;&gt;"&amp;"",'Grid GenerationQueue'!$BD$5:$BD$410,"&lt;="&amp;$BE$3)</f>
        <v>0</v>
      </c>
      <c r="CM539">
        <f>SUMIFS('Grid GenerationQueue'!AP$5:AP$410,'Grid GenerationQueue'!$AZ$5:$AZ$410,$B539,'Grid GenerationQueue'!$BA$5:$BA$410,$C539,'Grid GenerationQueue'!$BH$5:$BH$410,"&lt;&gt;"&amp;"",'Grid GenerationQueue'!$BD$5:$BD$410,"&lt;="&amp;$BE$3)</f>
        <v>0</v>
      </c>
      <c r="CN539">
        <f>SUMIFS('Grid GenerationQueue'!AQ$5:AQ$410,'Grid GenerationQueue'!$AZ$5:$AZ$410,$B539,'Grid GenerationQueue'!$BA$5:$BA$410,$C539,'Grid GenerationQueue'!$BH$5:$BH$410,"&lt;&gt;"&amp;"",'Grid GenerationQueue'!$BD$5:$BD$410,"&lt;="&amp;$BE$3)</f>
        <v>0</v>
      </c>
      <c r="CO539">
        <f>SUMIFS('Grid GenerationQueue'!AR$5:AR$410,'Grid GenerationQueue'!$AZ$5:$AZ$410,$B539,'Grid GenerationQueue'!$BA$5:$BA$410,$C539,'Grid GenerationQueue'!$BH$5:$BH$410,"&lt;&gt;"&amp;"",'Grid GenerationQueue'!$BD$5:$BD$410,"&lt;="&amp;$BE$3)</f>
        <v>0</v>
      </c>
      <c r="CQ539">
        <f>SUMIFS('Grid GenerationQueue'!AG$5:AG$410,'Grid GenerationQueue'!$AZ$5:$AZ$410,$B539,'Grid GenerationQueue'!$BA$5:$BA$410,$C539,'Grid GenerationQueue'!$BK$5:$BK$410,"&gt;0",'Grid GenerationQueue'!$BD$5:$BD$410,"&lt;="&amp;$BE$3)</f>
        <v>0</v>
      </c>
      <c r="CR539">
        <f>SUMIFS('Grid GenerationQueue'!AH$5:AH$410,'Grid GenerationQueue'!$AZ$5:$AZ$410,$B539,'Grid GenerationQueue'!$BA$5:$BA$410,$C539,'Grid GenerationQueue'!$BK$5:$BK$410,"&gt;0",'Grid GenerationQueue'!$BD$5:$BD$410,"&lt;="&amp;$BE$3)</f>
        <v>0</v>
      </c>
      <c r="CS539">
        <f>SUMIFS('Grid GenerationQueue'!AI$5:AI$410,'Grid GenerationQueue'!$AZ$5:$AZ$410,$B539,'Grid GenerationQueue'!$BA$5:$BA$410,$C539,'Grid GenerationQueue'!$BK$5:$BK$410,"&gt;0",'Grid GenerationQueue'!$BD$5:$BD$410,"&lt;="&amp;$BE$3)</f>
        <v>0</v>
      </c>
      <c r="CT539">
        <f>SUMIFS('Grid GenerationQueue'!AJ$5:AJ$410,'Grid GenerationQueue'!$AZ$5:$AZ$410,$B539,'Grid GenerationQueue'!$BA$5:$BA$410,$C539,'Grid GenerationQueue'!$BK$5:$BK$410,"&gt;0",'Grid GenerationQueue'!$BD$5:$BD$410,"&lt;="&amp;$BE$3)</f>
        <v>0</v>
      </c>
      <c r="CU539">
        <f>SUMIFS('Grid GenerationQueue'!AK$5:AK$410,'Grid GenerationQueue'!$AZ$5:$AZ$410,$B539,'Grid GenerationQueue'!$BA$5:$BA$410,$C539,'Grid GenerationQueue'!$BK$5:$BK$410,"&gt;0",'Grid GenerationQueue'!$BD$5:$BD$410,"&lt;="&amp;$BE$3)</f>
        <v>0</v>
      </c>
      <c r="CV539">
        <f>SUMIFS('Grid GenerationQueue'!AL$5:AL$410,'Grid GenerationQueue'!$AZ$5:$AZ$410,$B539,'Grid GenerationQueue'!$BA$5:$BA$410,$C539,'Grid GenerationQueue'!$BK$5:$BK$410,"&gt;0",'Grid GenerationQueue'!$BD$5:$BD$410,"&lt;="&amp;$BE$3)</f>
        <v>0</v>
      </c>
      <c r="CW539">
        <f>SUMIFS('Grid GenerationQueue'!AM$5:AM$410,'Grid GenerationQueue'!$AZ$5:$AZ$410,$B539,'Grid GenerationQueue'!$BA$5:$BA$410,$C539,'Grid GenerationQueue'!$BK$5:$BK$410,"&gt;0",'Grid GenerationQueue'!$BD$5:$BD$410,"&lt;="&amp;$BE$3)</f>
        <v>0</v>
      </c>
      <c r="CX539">
        <f>SUMIFS('Grid GenerationQueue'!AN$5:AN$410,'Grid GenerationQueue'!$AZ$5:$AZ$410,$B539,'Grid GenerationQueue'!$BA$5:$BA$410,$C539,'Grid GenerationQueue'!$BK$5:$BK$410,"&gt;0",'Grid GenerationQueue'!$BD$5:$BD$410,"&lt;="&amp;$BE$3)</f>
        <v>0</v>
      </c>
      <c r="CY539">
        <f>SUMIFS('Grid GenerationQueue'!AO$5:AO$410,'Grid GenerationQueue'!$AZ$5:$AZ$410,$B539,'Grid GenerationQueue'!$BA$5:$BA$410,$C539,'Grid GenerationQueue'!$BK$5:$BK$410,"&gt;0",'Grid GenerationQueue'!$BD$5:$BD$410,"&lt;="&amp;$BE$3)</f>
        <v>0</v>
      </c>
      <c r="CZ539">
        <f>SUMIFS('Grid GenerationQueue'!AP$5:AP$410,'Grid GenerationQueue'!$AZ$5:$AZ$410,$B539,'Grid GenerationQueue'!$BA$5:$BA$410,$C539,'Grid GenerationQueue'!$BK$5:$BK$410,"&gt;0",'Grid GenerationQueue'!$BD$5:$BD$410,"&lt;="&amp;$BE$3)</f>
        <v>0</v>
      </c>
      <c r="DA539">
        <f>SUMIFS('Grid GenerationQueue'!AQ$5:AQ$410,'Grid GenerationQueue'!$AZ$5:$AZ$410,$B539,'Grid GenerationQueue'!$BA$5:$BA$410,$C539,'Grid GenerationQueue'!$BK$5:$BK$410,"&gt;0",'Grid GenerationQueue'!$BD$5:$BD$410,"&lt;="&amp;$BE$3)</f>
        <v>0</v>
      </c>
      <c r="DB539">
        <f>SUMIFS('Grid GenerationQueue'!AR$5:AR$410,'Grid GenerationQueue'!$AZ$5:$AZ$410,$B539,'Grid GenerationQueue'!$BA$5:$BA$410,$C539,'Grid GenerationQueue'!$BK$5:$BK$410,"&gt;0",'Grid GenerationQueue'!$BD$5:$BD$410,"&lt;="&amp;$BE$3)</f>
        <v>0</v>
      </c>
    </row>
    <row r="540" spans="1:106" x14ac:dyDescent="0.35">
      <c r="A540" t="s">
        <v>4748</v>
      </c>
      <c r="B540" t="s">
        <v>4658</v>
      </c>
      <c r="C540">
        <v>60</v>
      </c>
      <c r="D540">
        <f>SUMIFS('Grid GenerationQueue'!AG$5:AG$410,'Grid GenerationQueue'!$AZ$5:$AZ$410,$B540,'Grid GenerationQueue'!$BA$5:$BA$410,$C540)</f>
        <v>20</v>
      </c>
      <c r="E540">
        <f>SUMIFS('Grid GenerationQueue'!AH$5:AH$410,'Grid GenerationQueue'!$AZ$5:$AZ$410,$B540,'Grid GenerationQueue'!$BA$5:$BA$410,$C540)</f>
        <v>0</v>
      </c>
      <c r="F540">
        <f>SUMIFS('Grid GenerationQueue'!AI$5:AI$410,'Grid GenerationQueue'!$AZ$5:$AZ$410,$B540,'Grid GenerationQueue'!$BA$5:$BA$410,$C540)</f>
        <v>0</v>
      </c>
      <c r="G540">
        <f>SUMIFS('Grid GenerationQueue'!AJ$5:AJ$410,'Grid GenerationQueue'!$AZ$5:$AZ$410,$B540,'Grid GenerationQueue'!$BA$5:$BA$410,$C540)</f>
        <v>0</v>
      </c>
      <c r="H540">
        <f>SUMIFS('Grid GenerationQueue'!AK$5:AK$410,'Grid GenerationQueue'!$AZ$5:$AZ$410,$B540,'Grid GenerationQueue'!$BA$5:$BA$410,$C540)</f>
        <v>0</v>
      </c>
      <c r="I540">
        <f>SUMIFS('Grid GenerationQueue'!AL$5:AL$410,'Grid GenerationQueue'!$AZ$5:$AZ$410,$B540,'Grid GenerationQueue'!$BA$5:$BA$410,$C540)</f>
        <v>0</v>
      </c>
      <c r="J540">
        <f>SUMIFS('Grid GenerationQueue'!AM$5:AM$410,'Grid GenerationQueue'!$AZ$5:$AZ$410,$B540,'Grid GenerationQueue'!$BA$5:$BA$410,$C540)</f>
        <v>0</v>
      </c>
      <c r="K540">
        <f>SUMIFS('Grid GenerationQueue'!AN$5:AN$410,'Grid GenerationQueue'!$AZ$5:$AZ$410,$B540,'Grid GenerationQueue'!$BA$5:$BA$410,$C540)</f>
        <v>0</v>
      </c>
      <c r="L540">
        <f>SUMIFS('Grid GenerationQueue'!AO$5:AO$410,'Grid GenerationQueue'!$AZ$5:$AZ$410,$B540,'Grid GenerationQueue'!$BA$5:$BA$410,$C540)</f>
        <v>0</v>
      </c>
      <c r="M540">
        <f>SUMIFS('Grid GenerationQueue'!AP$5:AP$410,'Grid GenerationQueue'!$AZ$5:$AZ$410,$B540,'Grid GenerationQueue'!$BA$5:$BA$410,$C540)</f>
        <v>0</v>
      </c>
      <c r="N540">
        <f>SUMIFS('Grid GenerationQueue'!AQ$5:AQ$410,'Grid GenerationQueue'!$AZ$5:$AZ$410,$B540,'Grid GenerationQueue'!$BA$5:$BA$410,$C540)</f>
        <v>0</v>
      </c>
      <c r="O540">
        <f>SUMIFS('Grid GenerationQueue'!AR$5:AR$410,'Grid GenerationQueue'!$AZ$5:$AZ$410,$B540,'Grid GenerationQueue'!$BA$5:$BA$410,$C540)</f>
        <v>0</v>
      </c>
      <c r="Q540">
        <f>SUMIFS('Grid GenerationQueue'!AG$5:AG$410,'Grid GenerationQueue'!$AZ$5:$AZ$410,$B540,'Grid GenerationQueue'!$BA$5:$BA$410,$C540,'Grid GenerationQueue'!$BJ$5:$BJ$410,"Executed")</f>
        <v>20</v>
      </c>
      <c r="R540">
        <f>SUMIFS('Grid GenerationQueue'!AH$5:AH$410,'Grid GenerationQueue'!$AZ$5:$AZ$410,$B540,'Grid GenerationQueue'!$BA$5:$BA$410,$C540,'Grid GenerationQueue'!$BJ$5:$BJ$410,"Executed")</f>
        <v>0</v>
      </c>
      <c r="S540">
        <f>SUMIFS('Grid GenerationQueue'!AI$5:AI$410,'Grid GenerationQueue'!$AZ$5:$AZ$410,$B540,'Grid GenerationQueue'!$BA$5:$BA$410,$C540,'Grid GenerationQueue'!$BJ$5:$BJ$410,"Executed")</f>
        <v>0</v>
      </c>
      <c r="T540">
        <f>SUMIFS('Grid GenerationQueue'!AJ$5:AJ$410,'Grid GenerationQueue'!$AZ$5:$AZ$410,$B540,'Grid GenerationQueue'!$BA$5:$BA$410,$C540,'Grid GenerationQueue'!$BJ$5:$BJ$410,"Executed")</f>
        <v>0</v>
      </c>
      <c r="U540">
        <f>SUMIFS('Grid GenerationQueue'!AK$5:AK$410,'Grid GenerationQueue'!$AZ$5:$AZ$410,$B540,'Grid GenerationQueue'!$BA$5:$BA$410,$C540,'Grid GenerationQueue'!$BJ$5:$BJ$410,"Executed")</f>
        <v>0</v>
      </c>
      <c r="V540">
        <f>SUMIFS('Grid GenerationQueue'!AL$5:AL$410,'Grid GenerationQueue'!$AZ$5:$AZ$410,$B540,'Grid GenerationQueue'!$BA$5:$BA$410,$C540,'Grid GenerationQueue'!$BJ$5:$BJ$410,"Executed")</f>
        <v>0</v>
      </c>
      <c r="W540">
        <f>SUMIFS('Grid GenerationQueue'!AM$5:AM$410,'Grid GenerationQueue'!$AZ$5:$AZ$410,$B540,'Grid GenerationQueue'!$BA$5:$BA$410,$C540,'Grid GenerationQueue'!$BJ$5:$BJ$410,"Executed")</f>
        <v>0</v>
      </c>
      <c r="X540">
        <f>SUMIFS('Grid GenerationQueue'!AN$5:AN$410,'Grid GenerationQueue'!$AZ$5:$AZ$410,$B540,'Grid GenerationQueue'!$BA$5:$BA$410,$C540,'Grid GenerationQueue'!$BJ$5:$BJ$410,"Executed")</f>
        <v>0</v>
      </c>
      <c r="Y540">
        <f>SUMIFS('Grid GenerationQueue'!AO$5:AO$410,'Grid GenerationQueue'!$AZ$5:$AZ$410,$B540,'Grid GenerationQueue'!$BA$5:$BA$410,$C540,'Grid GenerationQueue'!$BJ$5:$BJ$410,"Executed")</f>
        <v>0</v>
      </c>
      <c r="Z540">
        <f>SUMIFS('Grid GenerationQueue'!AP$5:AP$410,'Grid GenerationQueue'!$AZ$5:$AZ$410,$B540,'Grid GenerationQueue'!$BA$5:$BA$410,$C540,'Grid GenerationQueue'!$BJ$5:$BJ$410,"Executed")</f>
        <v>0</v>
      </c>
      <c r="AA540">
        <f>SUMIFS('Grid GenerationQueue'!AQ$5:AQ$410,'Grid GenerationQueue'!$AZ$5:$AZ$410,$B540,'Grid GenerationQueue'!$BA$5:$BA$410,$C540,'Grid GenerationQueue'!$BJ$5:$BJ$410,"Executed")</f>
        <v>0</v>
      </c>
      <c r="AB540">
        <f>SUMIFS('Grid GenerationQueue'!AR$5:AR$410,'Grid GenerationQueue'!$AZ$5:$AZ$410,$B540,'Grid GenerationQueue'!$BA$5:$BA$410,$C540,'Grid GenerationQueue'!$BJ$5:$BJ$410,"Executed")</f>
        <v>0</v>
      </c>
      <c r="AD540">
        <f>SUMIFS('Grid GenerationQueue'!AG$5:AG$410,'Grid GenerationQueue'!$AZ$5:$AZ$410,$B540,'Grid GenerationQueue'!$BA$5:$BA$410,$C540,'Grid GenerationQueue'!$BH$5:$BH$410,"&lt;&gt;"&amp;"")+SUMIFS('Grid GenerationQueue'!AG$5:AG$410,'Grid GenerationQueue'!$AZ$5:$AZ$410,$B540,'Grid GenerationQueue'!$BA$5:$BA$410,$C540,'Grid GenerationQueue'!$BH$5:$BH$410,"",'Grid GenerationQueue'!$AC$5:$AC$410,1)</f>
        <v>20</v>
      </c>
      <c r="AE540">
        <f>SUMIFS('Grid GenerationQueue'!AH$5:AH$410,'Grid GenerationQueue'!$AZ$5:$AZ$410,$B540,'Grid GenerationQueue'!$BA$5:$BA$410,$C540,'Grid GenerationQueue'!$BH$5:$BH$410,"&lt;&gt;"&amp;"")+SUMIFS('Grid GenerationQueue'!AH$5:AH$410,'Grid GenerationQueue'!$AZ$5:$AZ$410,$B540,'Grid GenerationQueue'!$BA$5:$BA$410,$C540,'Grid GenerationQueue'!$BH$5:$BH$410,"",'Grid GenerationQueue'!$AC$5:$AC$410,1)</f>
        <v>0</v>
      </c>
      <c r="AF540">
        <f>SUMIFS('Grid GenerationQueue'!AI$5:AI$410,'Grid GenerationQueue'!$AZ$5:$AZ$410,$B540,'Grid GenerationQueue'!$BA$5:$BA$410,$C540,'Grid GenerationQueue'!$BH$5:$BH$410,"&lt;&gt;"&amp;"")+SUMIFS('Grid GenerationQueue'!AI$5:AI$410,'Grid GenerationQueue'!$AZ$5:$AZ$410,$B540,'Grid GenerationQueue'!$BA$5:$BA$410,$C540,'Grid GenerationQueue'!$BH$5:$BH$410,"",'Grid GenerationQueue'!$AC$5:$AC$410,1)</f>
        <v>0</v>
      </c>
      <c r="AG540">
        <f>SUMIFS('Grid GenerationQueue'!AJ$5:AJ$410,'Grid GenerationQueue'!$AZ$5:$AZ$410,$B540,'Grid GenerationQueue'!$BA$5:$BA$410,$C540,'Grid GenerationQueue'!$BH$5:$BH$410,"&lt;&gt;"&amp;"")+SUMIFS('Grid GenerationQueue'!AJ$5:AJ$410,'Grid GenerationQueue'!$AZ$5:$AZ$410,$B540,'Grid GenerationQueue'!$BA$5:$BA$410,$C540,'Grid GenerationQueue'!$BH$5:$BH$410,"",'Grid GenerationQueue'!$AC$5:$AC$410,1)</f>
        <v>0</v>
      </c>
      <c r="AH540">
        <f>SUMIFS('Grid GenerationQueue'!AK$5:AK$410,'Grid GenerationQueue'!$AZ$5:$AZ$410,$B540,'Grid GenerationQueue'!$BA$5:$BA$410,$C540,'Grid GenerationQueue'!$BH$5:$BH$410,"&lt;&gt;"&amp;"")+SUMIFS('Grid GenerationQueue'!AK$5:AK$410,'Grid GenerationQueue'!$AZ$5:$AZ$410,$B540,'Grid GenerationQueue'!$BA$5:$BA$410,$C540,'Grid GenerationQueue'!$BH$5:$BH$410,"",'Grid GenerationQueue'!$AC$5:$AC$410,1)</f>
        <v>0</v>
      </c>
      <c r="AI540">
        <f>SUMIFS('Grid GenerationQueue'!AL$5:AL$410,'Grid GenerationQueue'!$AZ$5:$AZ$410,$B540,'Grid GenerationQueue'!$BA$5:$BA$410,$C540,'Grid GenerationQueue'!$BH$5:$BH$410,"&lt;&gt;"&amp;"")+SUMIFS('Grid GenerationQueue'!AL$5:AL$410,'Grid GenerationQueue'!$AZ$5:$AZ$410,$B540,'Grid GenerationQueue'!$BA$5:$BA$410,$C540,'Grid GenerationQueue'!$BH$5:$BH$410,"",'Grid GenerationQueue'!$AC$5:$AC$410,1)</f>
        <v>0</v>
      </c>
      <c r="AJ540">
        <f>SUMIFS('Grid GenerationQueue'!AM$5:AM$410,'Grid GenerationQueue'!$AZ$5:$AZ$410,$B540,'Grid GenerationQueue'!$BA$5:$BA$410,$C540,'Grid GenerationQueue'!$BH$5:$BH$410,"&lt;&gt;"&amp;"")+SUMIFS('Grid GenerationQueue'!AM$5:AM$410,'Grid GenerationQueue'!$AZ$5:$AZ$410,$B540,'Grid GenerationQueue'!$BA$5:$BA$410,$C540,'Grid GenerationQueue'!$BH$5:$BH$410,"",'Grid GenerationQueue'!$AC$5:$AC$410,1)</f>
        <v>0</v>
      </c>
      <c r="AK540">
        <f>SUMIFS('Grid GenerationQueue'!AN$5:AN$410,'Grid GenerationQueue'!$AZ$5:$AZ$410,$B540,'Grid GenerationQueue'!$BA$5:$BA$410,$C540,'Grid GenerationQueue'!$BH$5:$BH$410,"&lt;&gt;"&amp;"")+SUMIFS('Grid GenerationQueue'!AN$5:AN$410,'Grid GenerationQueue'!$AZ$5:$AZ$410,$B540,'Grid GenerationQueue'!$BA$5:$BA$410,$C540,'Grid GenerationQueue'!$BH$5:$BH$410,"",'Grid GenerationQueue'!$AC$5:$AC$410,1)</f>
        <v>0</v>
      </c>
      <c r="AL540">
        <f>SUMIFS('Grid GenerationQueue'!AO$5:AO$410,'Grid GenerationQueue'!$AZ$5:$AZ$410,$B540,'Grid GenerationQueue'!$BA$5:$BA$410,$C540,'Grid GenerationQueue'!$BH$5:$BH$410,"&lt;&gt;"&amp;"")+SUMIFS('Grid GenerationQueue'!AO$5:AO$410,'Grid GenerationQueue'!$AZ$5:$AZ$410,$B540,'Grid GenerationQueue'!$BA$5:$BA$410,$C540,'Grid GenerationQueue'!$BH$5:$BH$410,"",'Grid GenerationQueue'!$AC$5:$AC$410,1)</f>
        <v>0</v>
      </c>
      <c r="AM540">
        <f>SUMIFS('Grid GenerationQueue'!AP$5:AP$410,'Grid GenerationQueue'!$AZ$5:$AZ$410,$B540,'Grid GenerationQueue'!$BA$5:$BA$410,$C540,'Grid GenerationQueue'!$BH$5:$BH$410,"&lt;&gt;"&amp;"")+SUMIFS('Grid GenerationQueue'!AP$5:AP$410,'Grid GenerationQueue'!$AZ$5:$AZ$410,$B540,'Grid GenerationQueue'!$BA$5:$BA$410,$C540,'Grid GenerationQueue'!$BH$5:$BH$410,"",'Grid GenerationQueue'!$AC$5:$AC$410,1)</f>
        <v>0</v>
      </c>
      <c r="AN540">
        <f>SUMIFS('Grid GenerationQueue'!AQ$5:AQ$410,'Grid GenerationQueue'!$AZ$5:$AZ$410,$B540,'Grid GenerationQueue'!$BA$5:$BA$410,$C540,'Grid GenerationQueue'!$BH$5:$BH$410,"&lt;&gt;"&amp;"")+SUMIFS('Grid GenerationQueue'!AQ$5:AQ$410,'Grid GenerationQueue'!$AZ$5:$AZ$410,$B540,'Grid GenerationQueue'!$BA$5:$BA$410,$C540,'Grid GenerationQueue'!$BH$5:$BH$410,"",'Grid GenerationQueue'!$AC$5:$AC$410,1)</f>
        <v>0</v>
      </c>
      <c r="AO540">
        <f>SUMIFS('Grid GenerationQueue'!AR$5:AR$410,'Grid GenerationQueue'!$AZ$5:$AZ$410,$B540,'Grid GenerationQueue'!$BA$5:$BA$410,$C540,'Grid GenerationQueue'!$BH$5:$BH$410,"&lt;&gt;"&amp;"")+SUMIFS('Grid GenerationQueue'!AR$5:AR$410,'Grid GenerationQueue'!$AZ$5:$AZ$410,$B540,'Grid GenerationQueue'!$BA$5:$BA$410,$C540,'Grid GenerationQueue'!$BH$5:$BH$410,"",'Grid GenerationQueue'!$AC$5:$AC$410,1)</f>
        <v>0</v>
      </c>
      <c r="AQ540">
        <f>SUMIFS('Grid GenerationQueue'!AG$5:AG$410,'Grid GenerationQueue'!$AZ$5:$AZ$410,$B540,'Grid GenerationQueue'!$BA$5:$BA$410,$C540,'Grid GenerationQueue'!$BK$5:$BK$410,"&gt;0")</f>
        <v>0</v>
      </c>
      <c r="AR540">
        <f>SUMIFS('Grid GenerationQueue'!AH$5:AH$410,'Grid GenerationQueue'!$AZ$5:$AZ$410,$B540,'Grid GenerationQueue'!$BA$5:$BA$410,$C540,'Grid GenerationQueue'!$BK$5:$BK$410,"&gt;0")</f>
        <v>0</v>
      </c>
      <c r="AS540">
        <f>SUMIFS('Grid GenerationQueue'!AI$5:AI$410,'Grid GenerationQueue'!$AZ$5:$AZ$410,$B540,'Grid GenerationQueue'!$BA$5:$BA$410,$C540,'Grid GenerationQueue'!$BK$5:$BK$410,"&gt;0")</f>
        <v>0</v>
      </c>
      <c r="AT540">
        <f>SUMIFS('Grid GenerationQueue'!AJ$5:AJ$410,'Grid GenerationQueue'!$AZ$5:$AZ$410,$B540,'Grid GenerationQueue'!$BA$5:$BA$410,$C540,'Grid GenerationQueue'!$BK$5:$BK$410,"&gt;0")</f>
        <v>0</v>
      </c>
      <c r="AU540">
        <f>SUMIFS('Grid GenerationQueue'!AK$5:AK$410,'Grid GenerationQueue'!$AZ$5:$AZ$410,$B540,'Grid GenerationQueue'!$BA$5:$BA$410,$C540,'Grid GenerationQueue'!$BK$5:$BK$410,"&gt;0")</f>
        <v>0</v>
      </c>
      <c r="AV540">
        <f>SUMIFS('Grid GenerationQueue'!AL$5:AL$410,'Grid GenerationQueue'!$AZ$5:$AZ$410,$B540,'Grid GenerationQueue'!$BA$5:$BA$410,$C540,'Grid GenerationQueue'!$BK$5:$BK$410,"&gt;0")</f>
        <v>0</v>
      </c>
      <c r="AW540">
        <f>SUMIFS('Grid GenerationQueue'!AM$5:AM$410,'Grid GenerationQueue'!$AZ$5:$AZ$410,$B540,'Grid GenerationQueue'!$BA$5:$BA$410,$C540,'Grid GenerationQueue'!$BK$5:$BK$410,"&gt;0")</f>
        <v>0</v>
      </c>
      <c r="AX540">
        <f>SUMIFS('Grid GenerationQueue'!AN$5:AN$410,'Grid GenerationQueue'!$AZ$5:$AZ$410,$B540,'Grid GenerationQueue'!$BA$5:$BA$410,$C540,'Grid GenerationQueue'!$BK$5:$BK$410,"&gt;0")</f>
        <v>0</v>
      </c>
      <c r="AY540">
        <f>SUMIFS('Grid GenerationQueue'!AO$5:AO$410,'Grid GenerationQueue'!$AZ$5:$AZ$410,$B540,'Grid GenerationQueue'!$BA$5:$BA$410,$C540,'Grid GenerationQueue'!$BK$5:$BK$410,"&gt;0")</f>
        <v>0</v>
      </c>
      <c r="AZ540">
        <f>SUMIFS('Grid GenerationQueue'!AP$5:AP$410,'Grid GenerationQueue'!$AZ$5:$AZ$410,$B540,'Grid GenerationQueue'!$BA$5:$BA$410,$C540,'Grid GenerationQueue'!$BK$5:$BK$410,"&gt;0")</f>
        <v>0</v>
      </c>
      <c r="BA540">
        <f>SUMIFS('Grid GenerationQueue'!AQ$5:AQ$410,'Grid GenerationQueue'!$AZ$5:$AZ$410,$B540,'Grid GenerationQueue'!$BA$5:$BA$410,$C540,'Grid GenerationQueue'!$BK$5:$BK$410,"&gt;0")</f>
        <v>0</v>
      </c>
      <c r="BB540">
        <f>SUMIFS('Grid GenerationQueue'!AR$5:AR$410,'Grid GenerationQueue'!$AZ$5:$AZ$410,$B540,'Grid GenerationQueue'!$BA$5:$BA$410,$C540,'Grid GenerationQueue'!$BK$5:$BK$410,"&gt;0")</f>
        <v>0</v>
      </c>
      <c r="BD540">
        <f>SUMIFS('Grid GenerationQueue'!AG$5:AG$410,'Grid GenerationQueue'!$AZ$5:$AZ$410,$B540,'Grid GenerationQueue'!$BA$5:$BA$410,$C540,'Grid GenerationQueue'!$BD$5:$BD$410,"&lt;="&amp;$BE$3)</f>
        <v>20</v>
      </c>
      <c r="BE540">
        <f>SUMIFS('Grid GenerationQueue'!AH$5:AH$410,'Grid GenerationQueue'!$AZ$5:$AZ$410,$B540,'Grid GenerationQueue'!$BA$5:$BA$410,$C540,'Grid GenerationQueue'!$BD$5:$BD$410,"&lt;="&amp;$BE$3)</f>
        <v>0</v>
      </c>
      <c r="BF540">
        <f>SUMIFS('Grid GenerationQueue'!AI$5:AI$410,'Grid GenerationQueue'!$AZ$5:$AZ$410,$B540,'Grid GenerationQueue'!$BA$5:$BA$410,$C540,'Grid GenerationQueue'!$BD$5:$BD$410,"&lt;="&amp;$BE$3)</f>
        <v>0</v>
      </c>
      <c r="BG540">
        <f>SUMIFS('Grid GenerationQueue'!AJ$5:AJ$410,'Grid GenerationQueue'!$AZ$5:$AZ$410,$B540,'Grid GenerationQueue'!$BA$5:$BA$410,$C540,'Grid GenerationQueue'!$BD$5:$BD$410,"&lt;="&amp;$BE$3)</f>
        <v>0</v>
      </c>
      <c r="BH540">
        <f>SUMIFS('Grid GenerationQueue'!AK$5:AK$410,'Grid GenerationQueue'!$AZ$5:$AZ$410,$B540,'Grid GenerationQueue'!$BA$5:$BA$410,$C540,'Grid GenerationQueue'!$BD$5:$BD$410,"&lt;="&amp;$BE$3)</f>
        <v>0</v>
      </c>
      <c r="BI540">
        <f>SUMIFS('Grid GenerationQueue'!AL$5:AL$410,'Grid GenerationQueue'!$AZ$5:$AZ$410,$B540,'Grid GenerationQueue'!$BA$5:$BA$410,$C540,'Grid GenerationQueue'!$BD$5:$BD$410,"&lt;="&amp;$BE$3)</f>
        <v>0</v>
      </c>
      <c r="BJ540">
        <f>SUMIFS('Grid GenerationQueue'!AM$5:AM$410,'Grid GenerationQueue'!$AZ$5:$AZ$410,$B540,'Grid GenerationQueue'!$BA$5:$BA$410,$C540,'Grid GenerationQueue'!$BD$5:$BD$410,"&lt;="&amp;$BE$3)</f>
        <v>0</v>
      </c>
      <c r="BK540">
        <f>SUMIFS('Grid GenerationQueue'!AN$5:AN$410,'Grid GenerationQueue'!$AZ$5:$AZ$410,$B540,'Grid GenerationQueue'!$BA$5:$BA$410,$C540,'Grid GenerationQueue'!$BD$5:$BD$410,"&lt;="&amp;$BE$3)</f>
        <v>0</v>
      </c>
      <c r="BL540">
        <f>SUMIFS('Grid GenerationQueue'!AO$5:AO$410,'Grid GenerationQueue'!$AZ$5:$AZ$410,$B540,'Grid GenerationQueue'!$BA$5:$BA$410,$C540,'Grid GenerationQueue'!$BD$5:$BD$410,"&lt;="&amp;$BE$3)</f>
        <v>0</v>
      </c>
      <c r="BM540">
        <f>SUMIFS('Grid GenerationQueue'!AP$5:AP$410,'Grid GenerationQueue'!$AZ$5:$AZ$410,$B540,'Grid GenerationQueue'!$BA$5:$BA$410,$C540,'Grid GenerationQueue'!$BD$5:$BD$410,"&lt;="&amp;$BE$3)</f>
        <v>0</v>
      </c>
      <c r="BN540">
        <f>SUMIFS('Grid GenerationQueue'!AQ$5:AQ$410,'Grid GenerationQueue'!$AZ$5:$AZ$410,$B540,'Grid GenerationQueue'!$BA$5:$BA$410,$C540,'Grid GenerationQueue'!$BD$5:$BD$410,"&lt;="&amp;$BE$3)</f>
        <v>0</v>
      </c>
      <c r="BO540">
        <f>SUMIFS('Grid GenerationQueue'!AR$5:AR$410,'Grid GenerationQueue'!$AZ$5:$AZ$410,$B540,'Grid GenerationQueue'!$BA$5:$BA$410,$C540,'Grid GenerationQueue'!$BD$5:$BD$410,"&lt;="&amp;$BE$3)</f>
        <v>0</v>
      </c>
      <c r="BQ540">
        <f>SUMIFS('Grid GenerationQueue'!AG$5:AG$410,'Grid GenerationQueue'!$AZ$5:$AZ$410,$B540,'Grid GenerationQueue'!$BA$5:$BA$410,$C540,'Grid GenerationQueue'!$BJ$5:$BJ$410,"Executed",'Grid GenerationQueue'!$BD$5:$BD$410,"&lt;="&amp;$BE$3)</f>
        <v>20</v>
      </c>
      <c r="BR540">
        <f>SUMIFS('Grid GenerationQueue'!AH$5:AH$410,'Grid GenerationQueue'!$AZ$5:$AZ$410,$B540,'Grid GenerationQueue'!$BA$5:$BA$410,$C540,'Grid GenerationQueue'!$BJ$5:$BJ$410,"Executed",'Grid GenerationQueue'!$BD$5:$BD$410,"&lt;="&amp;$BE$3)</f>
        <v>0</v>
      </c>
      <c r="BS540">
        <f>SUMIFS('Grid GenerationQueue'!AI$5:AI$410,'Grid GenerationQueue'!$AZ$5:$AZ$410,$B540,'Grid GenerationQueue'!$BA$5:$BA$410,$C540,'Grid GenerationQueue'!$BJ$5:$BJ$410,"Executed",'Grid GenerationQueue'!$BD$5:$BD$410,"&lt;="&amp;$BE$3)</f>
        <v>0</v>
      </c>
      <c r="BT540">
        <f>SUMIFS('Grid GenerationQueue'!AJ$5:AJ$410,'Grid GenerationQueue'!$AZ$5:$AZ$410,$B540,'Grid GenerationQueue'!$BA$5:$BA$410,$C540,'Grid GenerationQueue'!$BJ$5:$BJ$410,"Executed",'Grid GenerationQueue'!$BD$5:$BD$410,"&lt;="&amp;$BE$3)</f>
        <v>0</v>
      </c>
      <c r="BU540">
        <f>SUMIFS('Grid GenerationQueue'!AK$5:AK$410,'Grid GenerationQueue'!$AZ$5:$AZ$410,$B540,'Grid GenerationQueue'!$BA$5:$BA$410,$C540,'Grid GenerationQueue'!$BJ$5:$BJ$410,"Executed",'Grid GenerationQueue'!$BD$5:$BD$410,"&lt;="&amp;$BE$3)</f>
        <v>0</v>
      </c>
      <c r="BV540">
        <f>SUMIFS('Grid GenerationQueue'!AL$5:AL$410,'Grid GenerationQueue'!$AZ$5:$AZ$410,$B540,'Grid GenerationQueue'!$BA$5:$BA$410,$C540,'Grid GenerationQueue'!$BJ$5:$BJ$410,"Executed",'Grid GenerationQueue'!$BD$5:$BD$410,"&lt;="&amp;$BE$3)</f>
        <v>0</v>
      </c>
      <c r="BW540">
        <f>SUMIFS('Grid GenerationQueue'!AM$5:AM$410,'Grid GenerationQueue'!$AZ$5:$AZ$410,$B540,'Grid GenerationQueue'!$BA$5:$BA$410,$C540,'Grid GenerationQueue'!$BJ$5:$BJ$410,"Executed",'Grid GenerationQueue'!$BD$5:$BD$410,"&lt;="&amp;$BE$3)</f>
        <v>0</v>
      </c>
      <c r="BX540">
        <f>SUMIFS('Grid GenerationQueue'!AN$5:AN$410,'Grid GenerationQueue'!$AZ$5:$AZ$410,$B540,'Grid GenerationQueue'!$BA$5:$BA$410,$C540,'Grid GenerationQueue'!$BJ$5:$BJ$410,"Executed",'Grid GenerationQueue'!$BD$5:$BD$410,"&lt;="&amp;$BE$3)</f>
        <v>0</v>
      </c>
      <c r="BY540">
        <f>SUMIFS('Grid GenerationQueue'!AO$5:AO$410,'Grid GenerationQueue'!$AZ$5:$AZ$410,$B540,'Grid GenerationQueue'!$BA$5:$BA$410,$C540,'Grid GenerationQueue'!$BJ$5:$BJ$410,"Executed",'Grid GenerationQueue'!$BD$5:$BD$410,"&lt;="&amp;$BE$3)</f>
        <v>0</v>
      </c>
      <c r="BZ540">
        <f>SUMIFS('Grid GenerationQueue'!AP$5:AP$410,'Grid GenerationQueue'!$AZ$5:$AZ$410,$B540,'Grid GenerationQueue'!$BA$5:$BA$410,$C540,'Grid GenerationQueue'!$BJ$5:$BJ$410,"Executed",'Grid GenerationQueue'!$BD$5:$BD$410,"&lt;="&amp;$BE$3)</f>
        <v>0</v>
      </c>
      <c r="CA540">
        <f>SUMIFS('Grid GenerationQueue'!AQ$5:AQ$410,'Grid GenerationQueue'!$AZ$5:$AZ$410,$B540,'Grid GenerationQueue'!$BA$5:$BA$410,$C540,'Grid GenerationQueue'!$BJ$5:$BJ$410,"Executed",'Grid GenerationQueue'!$BD$5:$BD$410,"&lt;="&amp;$BE$3)</f>
        <v>0</v>
      </c>
      <c r="CB540">
        <f>SUMIFS('Grid GenerationQueue'!AR$5:AR$410,'Grid GenerationQueue'!$AZ$5:$AZ$410,$B540,'Grid GenerationQueue'!$BA$5:$BA$410,$C540,'Grid GenerationQueue'!$BJ$5:$BJ$410,"Executed",'Grid GenerationQueue'!$BD$5:$BD$410,"&lt;="&amp;$BE$3)</f>
        <v>0</v>
      </c>
      <c r="CD540">
        <f>SUMIFS('Grid GenerationQueue'!AG$5:AG$410,'Grid GenerationQueue'!$AZ$5:$AZ$410,$B540,'Grid GenerationQueue'!$BA$5:$BA$410,$C540,'Grid GenerationQueue'!$BH$5:$BH$410,"&lt;&gt;"&amp;"",'Grid GenerationQueue'!$BD$5:$BD$410,"&lt;="&amp;$BE$3)</f>
        <v>20</v>
      </c>
      <c r="CE540">
        <f>SUMIFS('Grid GenerationQueue'!AH$5:AH$410,'Grid GenerationQueue'!$AZ$5:$AZ$410,$B540,'Grid GenerationQueue'!$BA$5:$BA$410,$C540,'Grid GenerationQueue'!$BH$5:$BH$410,"&lt;&gt;"&amp;"",'Grid GenerationQueue'!$BD$5:$BD$410,"&lt;="&amp;$BE$3)</f>
        <v>0</v>
      </c>
      <c r="CF540">
        <f>SUMIFS('Grid GenerationQueue'!AI$5:AI$410,'Grid GenerationQueue'!$AZ$5:$AZ$410,$B540,'Grid GenerationQueue'!$BA$5:$BA$410,$C540,'Grid GenerationQueue'!$BH$5:$BH$410,"&lt;&gt;"&amp;"",'Grid GenerationQueue'!$BD$5:$BD$410,"&lt;="&amp;$BE$3)</f>
        <v>0</v>
      </c>
      <c r="CG540">
        <f>SUMIFS('Grid GenerationQueue'!AJ$5:AJ$410,'Grid GenerationQueue'!$AZ$5:$AZ$410,$B540,'Grid GenerationQueue'!$BA$5:$BA$410,$C540,'Grid GenerationQueue'!$BH$5:$BH$410,"&lt;&gt;"&amp;"",'Grid GenerationQueue'!$BD$5:$BD$410,"&lt;="&amp;$BE$3)</f>
        <v>0</v>
      </c>
      <c r="CH540">
        <f>SUMIFS('Grid GenerationQueue'!AK$5:AK$410,'Grid GenerationQueue'!$AZ$5:$AZ$410,$B540,'Grid GenerationQueue'!$BA$5:$BA$410,$C540,'Grid GenerationQueue'!$BH$5:$BH$410,"&lt;&gt;"&amp;"",'Grid GenerationQueue'!$BD$5:$BD$410,"&lt;="&amp;$BE$3)</f>
        <v>0</v>
      </c>
      <c r="CI540">
        <f>SUMIFS('Grid GenerationQueue'!AL$5:AL$410,'Grid GenerationQueue'!$AZ$5:$AZ$410,$B540,'Grid GenerationQueue'!$BA$5:$BA$410,$C540,'Grid GenerationQueue'!$BH$5:$BH$410,"&lt;&gt;"&amp;"",'Grid GenerationQueue'!$BD$5:$BD$410,"&lt;="&amp;$BE$3)</f>
        <v>0</v>
      </c>
      <c r="CJ540">
        <f>SUMIFS('Grid GenerationQueue'!AM$5:AM$410,'Grid GenerationQueue'!$AZ$5:$AZ$410,$B540,'Grid GenerationQueue'!$BA$5:$BA$410,$C540,'Grid GenerationQueue'!$BH$5:$BH$410,"&lt;&gt;"&amp;"",'Grid GenerationQueue'!$BD$5:$BD$410,"&lt;="&amp;$BE$3)</f>
        <v>0</v>
      </c>
      <c r="CK540">
        <f>SUMIFS('Grid GenerationQueue'!AN$5:AN$410,'Grid GenerationQueue'!$AZ$5:$AZ$410,$B540,'Grid GenerationQueue'!$BA$5:$BA$410,$C540,'Grid GenerationQueue'!$BH$5:$BH$410,"&lt;&gt;"&amp;"",'Grid GenerationQueue'!$BD$5:$BD$410,"&lt;="&amp;$BE$3)</f>
        <v>0</v>
      </c>
      <c r="CL540">
        <f>SUMIFS('Grid GenerationQueue'!AO$5:AO$410,'Grid GenerationQueue'!$AZ$5:$AZ$410,$B540,'Grid GenerationQueue'!$BA$5:$BA$410,$C540,'Grid GenerationQueue'!$BH$5:$BH$410,"&lt;&gt;"&amp;"",'Grid GenerationQueue'!$BD$5:$BD$410,"&lt;="&amp;$BE$3)</f>
        <v>0</v>
      </c>
      <c r="CM540">
        <f>SUMIFS('Grid GenerationQueue'!AP$5:AP$410,'Grid GenerationQueue'!$AZ$5:$AZ$410,$B540,'Grid GenerationQueue'!$BA$5:$BA$410,$C540,'Grid GenerationQueue'!$BH$5:$BH$410,"&lt;&gt;"&amp;"",'Grid GenerationQueue'!$BD$5:$BD$410,"&lt;="&amp;$BE$3)</f>
        <v>0</v>
      </c>
      <c r="CN540">
        <f>SUMIFS('Grid GenerationQueue'!AQ$5:AQ$410,'Grid GenerationQueue'!$AZ$5:$AZ$410,$B540,'Grid GenerationQueue'!$BA$5:$BA$410,$C540,'Grid GenerationQueue'!$BH$5:$BH$410,"&lt;&gt;"&amp;"",'Grid GenerationQueue'!$BD$5:$BD$410,"&lt;="&amp;$BE$3)</f>
        <v>0</v>
      </c>
      <c r="CO540">
        <f>SUMIFS('Grid GenerationQueue'!AR$5:AR$410,'Grid GenerationQueue'!$AZ$5:$AZ$410,$B540,'Grid GenerationQueue'!$BA$5:$BA$410,$C540,'Grid GenerationQueue'!$BH$5:$BH$410,"&lt;&gt;"&amp;"",'Grid GenerationQueue'!$BD$5:$BD$410,"&lt;="&amp;$BE$3)</f>
        <v>0</v>
      </c>
      <c r="CQ540">
        <f>SUMIFS('Grid GenerationQueue'!AG$5:AG$410,'Grid GenerationQueue'!$AZ$5:$AZ$410,$B540,'Grid GenerationQueue'!$BA$5:$BA$410,$C540,'Grid GenerationQueue'!$BK$5:$BK$410,"&gt;0",'Grid GenerationQueue'!$BD$5:$BD$410,"&lt;="&amp;$BE$3)</f>
        <v>0</v>
      </c>
      <c r="CR540">
        <f>SUMIFS('Grid GenerationQueue'!AH$5:AH$410,'Grid GenerationQueue'!$AZ$5:$AZ$410,$B540,'Grid GenerationQueue'!$BA$5:$BA$410,$C540,'Grid GenerationQueue'!$BK$5:$BK$410,"&gt;0",'Grid GenerationQueue'!$BD$5:$BD$410,"&lt;="&amp;$BE$3)</f>
        <v>0</v>
      </c>
      <c r="CS540">
        <f>SUMIFS('Grid GenerationQueue'!AI$5:AI$410,'Grid GenerationQueue'!$AZ$5:$AZ$410,$B540,'Grid GenerationQueue'!$BA$5:$BA$410,$C540,'Grid GenerationQueue'!$BK$5:$BK$410,"&gt;0",'Grid GenerationQueue'!$BD$5:$BD$410,"&lt;="&amp;$BE$3)</f>
        <v>0</v>
      </c>
      <c r="CT540">
        <f>SUMIFS('Grid GenerationQueue'!AJ$5:AJ$410,'Grid GenerationQueue'!$AZ$5:$AZ$410,$B540,'Grid GenerationQueue'!$BA$5:$BA$410,$C540,'Grid GenerationQueue'!$BK$5:$BK$410,"&gt;0",'Grid GenerationQueue'!$BD$5:$BD$410,"&lt;="&amp;$BE$3)</f>
        <v>0</v>
      </c>
      <c r="CU540">
        <f>SUMIFS('Grid GenerationQueue'!AK$5:AK$410,'Grid GenerationQueue'!$AZ$5:$AZ$410,$B540,'Grid GenerationQueue'!$BA$5:$BA$410,$C540,'Grid GenerationQueue'!$BK$5:$BK$410,"&gt;0",'Grid GenerationQueue'!$BD$5:$BD$410,"&lt;="&amp;$BE$3)</f>
        <v>0</v>
      </c>
      <c r="CV540">
        <f>SUMIFS('Grid GenerationQueue'!AL$5:AL$410,'Grid GenerationQueue'!$AZ$5:$AZ$410,$B540,'Grid GenerationQueue'!$BA$5:$BA$410,$C540,'Grid GenerationQueue'!$BK$5:$BK$410,"&gt;0",'Grid GenerationQueue'!$BD$5:$BD$410,"&lt;="&amp;$BE$3)</f>
        <v>0</v>
      </c>
      <c r="CW540">
        <f>SUMIFS('Grid GenerationQueue'!AM$5:AM$410,'Grid GenerationQueue'!$AZ$5:$AZ$410,$B540,'Grid GenerationQueue'!$BA$5:$BA$410,$C540,'Grid GenerationQueue'!$BK$5:$BK$410,"&gt;0",'Grid GenerationQueue'!$BD$5:$BD$410,"&lt;="&amp;$BE$3)</f>
        <v>0</v>
      </c>
      <c r="CX540">
        <f>SUMIFS('Grid GenerationQueue'!AN$5:AN$410,'Grid GenerationQueue'!$AZ$5:$AZ$410,$B540,'Grid GenerationQueue'!$BA$5:$BA$410,$C540,'Grid GenerationQueue'!$BK$5:$BK$410,"&gt;0",'Grid GenerationQueue'!$BD$5:$BD$410,"&lt;="&amp;$BE$3)</f>
        <v>0</v>
      </c>
      <c r="CY540">
        <f>SUMIFS('Grid GenerationQueue'!AO$5:AO$410,'Grid GenerationQueue'!$AZ$5:$AZ$410,$B540,'Grid GenerationQueue'!$BA$5:$BA$410,$C540,'Grid GenerationQueue'!$BK$5:$BK$410,"&gt;0",'Grid GenerationQueue'!$BD$5:$BD$410,"&lt;="&amp;$BE$3)</f>
        <v>0</v>
      </c>
      <c r="CZ540">
        <f>SUMIFS('Grid GenerationQueue'!AP$5:AP$410,'Grid GenerationQueue'!$AZ$5:$AZ$410,$B540,'Grid GenerationQueue'!$BA$5:$BA$410,$C540,'Grid GenerationQueue'!$BK$5:$BK$410,"&gt;0",'Grid GenerationQueue'!$BD$5:$BD$410,"&lt;="&amp;$BE$3)</f>
        <v>0</v>
      </c>
      <c r="DA540">
        <f>SUMIFS('Grid GenerationQueue'!AQ$5:AQ$410,'Grid GenerationQueue'!$AZ$5:$AZ$410,$B540,'Grid GenerationQueue'!$BA$5:$BA$410,$C540,'Grid GenerationQueue'!$BK$5:$BK$410,"&gt;0",'Grid GenerationQueue'!$BD$5:$BD$410,"&lt;="&amp;$BE$3)</f>
        <v>0</v>
      </c>
      <c r="DB540">
        <f>SUMIFS('Grid GenerationQueue'!AR$5:AR$410,'Grid GenerationQueue'!$AZ$5:$AZ$410,$B540,'Grid GenerationQueue'!$BA$5:$BA$410,$C540,'Grid GenerationQueue'!$BK$5:$BK$410,"&gt;0",'Grid GenerationQueue'!$BD$5:$BD$410,"&lt;="&amp;$BE$3)</f>
        <v>0</v>
      </c>
    </row>
    <row r="541" spans="1:106" x14ac:dyDescent="0.35">
      <c r="A541" t="s">
        <v>4748</v>
      </c>
      <c r="B541" t="s">
        <v>5014</v>
      </c>
      <c r="C541">
        <v>115</v>
      </c>
      <c r="D541">
        <f>SUMIFS('Grid GenerationQueue'!AG$5:AG$410,'Grid GenerationQueue'!$AZ$5:$AZ$410,$B541,'Grid GenerationQueue'!$BA$5:$BA$410,$C541)</f>
        <v>0</v>
      </c>
      <c r="E541">
        <f>SUMIFS('Grid GenerationQueue'!AH$5:AH$410,'Grid GenerationQueue'!$AZ$5:$AZ$410,$B541,'Grid GenerationQueue'!$BA$5:$BA$410,$C541)</f>
        <v>0</v>
      </c>
      <c r="F541">
        <f>SUMIFS('Grid GenerationQueue'!AI$5:AI$410,'Grid GenerationQueue'!$AZ$5:$AZ$410,$B541,'Grid GenerationQueue'!$BA$5:$BA$410,$C541)</f>
        <v>0</v>
      </c>
      <c r="G541">
        <f>SUMIFS('Grid GenerationQueue'!AJ$5:AJ$410,'Grid GenerationQueue'!$AZ$5:$AZ$410,$B541,'Grid GenerationQueue'!$BA$5:$BA$410,$C541)</f>
        <v>0</v>
      </c>
      <c r="H541">
        <f>SUMIFS('Grid GenerationQueue'!AK$5:AK$410,'Grid GenerationQueue'!$AZ$5:$AZ$410,$B541,'Grid GenerationQueue'!$BA$5:$BA$410,$C541)</f>
        <v>0</v>
      </c>
      <c r="I541">
        <f>SUMIFS('Grid GenerationQueue'!AL$5:AL$410,'Grid GenerationQueue'!$AZ$5:$AZ$410,$B541,'Grid GenerationQueue'!$BA$5:$BA$410,$C541)</f>
        <v>0</v>
      </c>
      <c r="J541">
        <f>SUMIFS('Grid GenerationQueue'!AM$5:AM$410,'Grid GenerationQueue'!$AZ$5:$AZ$410,$B541,'Grid GenerationQueue'!$BA$5:$BA$410,$C541)</f>
        <v>0</v>
      </c>
      <c r="K541">
        <f>SUMIFS('Grid GenerationQueue'!AN$5:AN$410,'Grid GenerationQueue'!$AZ$5:$AZ$410,$B541,'Grid GenerationQueue'!$BA$5:$BA$410,$C541)</f>
        <v>0</v>
      </c>
      <c r="L541">
        <f>SUMIFS('Grid GenerationQueue'!AO$5:AO$410,'Grid GenerationQueue'!$AZ$5:$AZ$410,$B541,'Grid GenerationQueue'!$BA$5:$BA$410,$C541)</f>
        <v>0</v>
      </c>
      <c r="M541">
        <f>SUMIFS('Grid GenerationQueue'!AP$5:AP$410,'Grid GenerationQueue'!$AZ$5:$AZ$410,$B541,'Grid GenerationQueue'!$BA$5:$BA$410,$C541)</f>
        <v>0</v>
      </c>
      <c r="N541">
        <f>SUMIFS('Grid GenerationQueue'!AQ$5:AQ$410,'Grid GenerationQueue'!$AZ$5:$AZ$410,$B541,'Grid GenerationQueue'!$BA$5:$BA$410,$C541)</f>
        <v>0</v>
      </c>
      <c r="O541">
        <f>SUMIFS('Grid GenerationQueue'!AR$5:AR$410,'Grid GenerationQueue'!$AZ$5:$AZ$410,$B541,'Grid GenerationQueue'!$BA$5:$BA$410,$C541)</f>
        <v>0</v>
      </c>
      <c r="Q541">
        <f>SUMIFS('Grid GenerationQueue'!AG$5:AG$410,'Grid GenerationQueue'!$AZ$5:$AZ$410,$B541,'Grid GenerationQueue'!$BA$5:$BA$410,$C541,'Grid GenerationQueue'!$BJ$5:$BJ$410,"Executed")</f>
        <v>0</v>
      </c>
      <c r="R541">
        <f>SUMIFS('Grid GenerationQueue'!AH$5:AH$410,'Grid GenerationQueue'!$AZ$5:$AZ$410,$B541,'Grid GenerationQueue'!$BA$5:$BA$410,$C541,'Grid GenerationQueue'!$BJ$5:$BJ$410,"Executed")</f>
        <v>0</v>
      </c>
      <c r="S541">
        <f>SUMIFS('Grid GenerationQueue'!AI$5:AI$410,'Grid GenerationQueue'!$AZ$5:$AZ$410,$B541,'Grid GenerationQueue'!$BA$5:$BA$410,$C541,'Grid GenerationQueue'!$BJ$5:$BJ$410,"Executed")</f>
        <v>0</v>
      </c>
      <c r="T541">
        <f>SUMIFS('Grid GenerationQueue'!AJ$5:AJ$410,'Grid GenerationQueue'!$AZ$5:$AZ$410,$B541,'Grid GenerationQueue'!$BA$5:$BA$410,$C541,'Grid GenerationQueue'!$BJ$5:$BJ$410,"Executed")</f>
        <v>0</v>
      </c>
      <c r="U541">
        <f>SUMIFS('Grid GenerationQueue'!AK$5:AK$410,'Grid GenerationQueue'!$AZ$5:$AZ$410,$B541,'Grid GenerationQueue'!$BA$5:$BA$410,$C541,'Grid GenerationQueue'!$BJ$5:$BJ$410,"Executed")</f>
        <v>0</v>
      </c>
      <c r="V541">
        <f>SUMIFS('Grid GenerationQueue'!AL$5:AL$410,'Grid GenerationQueue'!$AZ$5:$AZ$410,$B541,'Grid GenerationQueue'!$BA$5:$BA$410,$C541,'Grid GenerationQueue'!$BJ$5:$BJ$410,"Executed")</f>
        <v>0</v>
      </c>
      <c r="W541">
        <f>SUMIFS('Grid GenerationQueue'!AM$5:AM$410,'Grid GenerationQueue'!$AZ$5:$AZ$410,$B541,'Grid GenerationQueue'!$BA$5:$BA$410,$C541,'Grid GenerationQueue'!$BJ$5:$BJ$410,"Executed")</f>
        <v>0</v>
      </c>
      <c r="X541">
        <f>SUMIFS('Grid GenerationQueue'!AN$5:AN$410,'Grid GenerationQueue'!$AZ$5:$AZ$410,$B541,'Grid GenerationQueue'!$BA$5:$BA$410,$C541,'Grid GenerationQueue'!$BJ$5:$BJ$410,"Executed")</f>
        <v>0</v>
      </c>
      <c r="Y541">
        <f>SUMIFS('Grid GenerationQueue'!AO$5:AO$410,'Grid GenerationQueue'!$AZ$5:$AZ$410,$B541,'Grid GenerationQueue'!$BA$5:$BA$410,$C541,'Grid GenerationQueue'!$BJ$5:$BJ$410,"Executed")</f>
        <v>0</v>
      </c>
      <c r="Z541">
        <f>SUMIFS('Grid GenerationQueue'!AP$5:AP$410,'Grid GenerationQueue'!$AZ$5:$AZ$410,$B541,'Grid GenerationQueue'!$BA$5:$BA$410,$C541,'Grid GenerationQueue'!$BJ$5:$BJ$410,"Executed")</f>
        <v>0</v>
      </c>
      <c r="AA541">
        <f>SUMIFS('Grid GenerationQueue'!AQ$5:AQ$410,'Grid GenerationQueue'!$AZ$5:$AZ$410,$B541,'Grid GenerationQueue'!$BA$5:$BA$410,$C541,'Grid GenerationQueue'!$BJ$5:$BJ$410,"Executed")</f>
        <v>0</v>
      </c>
      <c r="AB541">
        <f>SUMIFS('Grid GenerationQueue'!AR$5:AR$410,'Grid GenerationQueue'!$AZ$5:$AZ$410,$B541,'Grid GenerationQueue'!$BA$5:$BA$410,$C541,'Grid GenerationQueue'!$BJ$5:$BJ$410,"Executed")</f>
        <v>0</v>
      </c>
      <c r="AD541">
        <f>SUMIFS('Grid GenerationQueue'!AG$5:AG$410,'Grid GenerationQueue'!$AZ$5:$AZ$410,$B541,'Grid GenerationQueue'!$BA$5:$BA$410,$C541,'Grid GenerationQueue'!$BH$5:$BH$410,"&lt;&gt;"&amp;"")+SUMIFS('Grid GenerationQueue'!AG$5:AG$410,'Grid GenerationQueue'!$AZ$5:$AZ$410,$B541,'Grid GenerationQueue'!$BA$5:$BA$410,$C541,'Grid GenerationQueue'!$BH$5:$BH$410,"",'Grid GenerationQueue'!$AC$5:$AC$410,1)</f>
        <v>0</v>
      </c>
      <c r="AE541">
        <f>SUMIFS('Grid GenerationQueue'!AH$5:AH$410,'Grid GenerationQueue'!$AZ$5:$AZ$410,$B541,'Grid GenerationQueue'!$BA$5:$BA$410,$C541,'Grid GenerationQueue'!$BH$5:$BH$410,"&lt;&gt;"&amp;"")+SUMIFS('Grid GenerationQueue'!AH$5:AH$410,'Grid GenerationQueue'!$AZ$5:$AZ$410,$B541,'Grid GenerationQueue'!$BA$5:$BA$410,$C541,'Grid GenerationQueue'!$BH$5:$BH$410,"",'Grid GenerationQueue'!$AC$5:$AC$410,1)</f>
        <v>0</v>
      </c>
      <c r="AF541">
        <f>SUMIFS('Grid GenerationQueue'!AI$5:AI$410,'Grid GenerationQueue'!$AZ$5:$AZ$410,$B541,'Grid GenerationQueue'!$BA$5:$BA$410,$C541,'Grid GenerationQueue'!$BH$5:$BH$410,"&lt;&gt;"&amp;"")+SUMIFS('Grid GenerationQueue'!AI$5:AI$410,'Grid GenerationQueue'!$AZ$5:$AZ$410,$B541,'Grid GenerationQueue'!$BA$5:$BA$410,$C541,'Grid GenerationQueue'!$BH$5:$BH$410,"",'Grid GenerationQueue'!$AC$5:$AC$410,1)</f>
        <v>0</v>
      </c>
      <c r="AG541">
        <f>SUMIFS('Grid GenerationQueue'!AJ$5:AJ$410,'Grid GenerationQueue'!$AZ$5:$AZ$410,$B541,'Grid GenerationQueue'!$BA$5:$BA$410,$C541,'Grid GenerationQueue'!$BH$5:$BH$410,"&lt;&gt;"&amp;"")+SUMIFS('Grid GenerationQueue'!AJ$5:AJ$410,'Grid GenerationQueue'!$AZ$5:$AZ$410,$B541,'Grid GenerationQueue'!$BA$5:$BA$410,$C541,'Grid GenerationQueue'!$BH$5:$BH$410,"",'Grid GenerationQueue'!$AC$5:$AC$410,1)</f>
        <v>0</v>
      </c>
      <c r="AH541">
        <f>SUMIFS('Grid GenerationQueue'!AK$5:AK$410,'Grid GenerationQueue'!$AZ$5:$AZ$410,$B541,'Grid GenerationQueue'!$BA$5:$BA$410,$C541,'Grid GenerationQueue'!$BH$5:$BH$410,"&lt;&gt;"&amp;"")+SUMIFS('Grid GenerationQueue'!AK$5:AK$410,'Grid GenerationQueue'!$AZ$5:$AZ$410,$B541,'Grid GenerationQueue'!$BA$5:$BA$410,$C541,'Grid GenerationQueue'!$BH$5:$BH$410,"",'Grid GenerationQueue'!$AC$5:$AC$410,1)</f>
        <v>0</v>
      </c>
      <c r="AI541">
        <f>SUMIFS('Grid GenerationQueue'!AL$5:AL$410,'Grid GenerationQueue'!$AZ$5:$AZ$410,$B541,'Grid GenerationQueue'!$BA$5:$BA$410,$C541,'Grid GenerationQueue'!$BH$5:$BH$410,"&lt;&gt;"&amp;"")+SUMIFS('Grid GenerationQueue'!AL$5:AL$410,'Grid GenerationQueue'!$AZ$5:$AZ$410,$B541,'Grid GenerationQueue'!$BA$5:$BA$410,$C541,'Grid GenerationQueue'!$BH$5:$BH$410,"",'Grid GenerationQueue'!$AC$5:$AC$410,1)</f>
        <v>0</v>
      </c>
      <c r="AJ541">
        <f>SUMIFS('Grid GenerationQueue'!AM$5:AM$410,'Grid GenerationQueue'!$AZ$5:$AZ$410,$B541,'Grid GenerationQueue'!$BA$5:$BA$410,$C541,'Grid GenerationQueue'!$BH$5:$BH$410,"&lt;&gt;"&amp;"")+SUMIFS('Grid GenerationQueue'!AM$5:AM$410,'Grid GenerationQueue'!$AZ$5:$AZ$410,$B541,'Grid GenerationQueue'!$BA$5:$BA$410,$C541,'Grid GenerationQueue'!$BH$5:$BH$410,"",'Grid GenerationQueue'!$AC$5:$AC$410,1)</f>
        <v>0</v>
      </c>
      <c r="AK541">
        <f>SUMIFS('Grid GenerationQueue'!AN$5:AN$410,'Grid GenerationQueue'!$AZ$5:$AZ$410,$B541,'Grid GenerationQueue'!$BA$5:$BA$410,$C541,'Grid GenerationQueue'!$BH$5:$BH$410,"&lt;&gt;"&amp;"")+SUMIFS('Grid GenerationQueue'!AN$5:AN$410,'Grid GenerationQueue'!$AZ$5:$AZ$410,$B541,'Grid GenerationQueue'!$BA$5:$BA$410,$C541,'Grid GenerationQueue'!$BH$5:$BH$410,"",'Grid GenerationQueue'!$AC$5:$AC$410,1)</f>
        <v>0</v>
      </c>
      <c r="AL541">
        <f>SUMIFS('Grid GenerationQueue'!AO$5:AO$410,'Grid GenerationQueue'!$AZ$5:$AZ$410,$B541,'Grid GenerationQueue'!$BA$5:$BA$410,$C541,'Grid GenerationQueue'!$BH$5:$BH$410,"&lt;&gt;"&amp;"")+SUMIFS('Grid GenerationQueue'!AO$5:AO$410,'Grid GenerationQueue'!$AZ$5:$AZ$410,$B541,'Grid GenerationQueue'!$BA$5:$BA$410,$C541,'Grid GenerationQueue'!$BH$5:$BH$410,"",'Grid GenerationQueue'!$AC$5:$AC$410,1)</f>
        <v>0</v>
      </c>
      <c r="AM541">
        <f>SUMIFS('Grid GenerationQueue'!AP$5:AP$410,'Grid GenerationQueue'!$AZ$5:$AZ$410,$B541,'Grid GenerationQueue'!$BA$5:$BA$410,$C541,'Grid GenerationQueue'!$BH$5:$BH$410,"&lt;&gt;"&amp;"")+SUMIFS('Grid GenerationQueue'!AP$5:AP$410,'Grid GenerationQueue'!$AZ$5:$AZ$410,$B541,'Grid GenerationQueue'!$BA$5:$BA$410,$C541,'Grid GenerationQueue'!$BH$5:$BH$410,"",'Grid GenerationQueue'!$AC$5:$AC$410,1)</f>
        <v>0</v>
      </c>
      <c r="AN541">
        <f>SUMIFS('Grid GenerationQueue'!AQ$5:AQ$410,'Grid GenerationQueue'!$AZ$5:$AZ$410,$B541,'Grid GenerationQueue'!$BA$5:$BA$410,$C541,'Grid GenerationQueue'!$BH$5:$BH$410,"&lt;&gt;"&amp;"")+SUMIFS('Grid GenerationQueue'!AQ$5:AQ$410,'Grid GenerationQueue'!$AZ$5:$AZ$410,$B541,'Grid GenerationQueue'!$BA$5:$BA$410,$C541,'Grid GenerationQueue'!$BH$5:$BH$410,"",'Grid GenerationQueue'!$AC$5:$AC$410,1)</f>
        <v>0</v>
      </c>
      <c r="AO541">
        <f>SUMIFS('Grid GenerationQueue'!AR$5:AR$410,'Grid GenerationQueue'!$AZ$5:$AZ$410,$B541,'Grid GenerationQueue'!$BA$5:$BA$410,$C541,'Grid GenerationQueue'!$BH$5:$BH$410,"&lt;&gt;"&amp;"")+SUMIFS('Grid GenerationQueue'!AR$5:AR$410,'Grid GenerationQueue'!$AZ$5:$AZ$410,$B541,'Grid GenerationQueue'!$BA$5:$BA$410,$C541,'Grid GenerationQueue'!$BH$5:$BH$410,"",'Grid GenerationQueue'!$AC$5:$AC$410,1)</f>
        <v>0</v>
      </c>
      <c r="AQ541">
        <f>SUMIFS('Grid GenerationQueue'!AG$5:AG$410,'Grid GenerationQueue'!$AZ$5:$AZ$410,$B541,'Grid GenerationQueue'!$BA$5:$BA$410,$C541,'Grid GenerationQueue'!$BK$5:$BK$410,"&gt;0")</f>
        <v>0</v>
      </c>
      <c r="AR541">
        <f>SUMIFS('Grid GenerationQueue'!AH$5:AH$410,'Grid GenerationQueue'!$AZ$5:$AZ$410,$B541,'Grid GenerationQueue'!$BA$5:$BA$410,$C541,'Grid GenerationQueue'!$BK$5:$BK$410,"&gt;0")</f>
        <v>0</v>
      </c>
      <c r="AS541">
        <f>SUMIFS('Grid GenerationQueue'!AI$5:AI$410,'Grid GenerationQueue'!$AZ$5:$AZ$410,$B541,'Grid GenerationQueue'!$BA$5:$BA$410,$C541,'Grid GenerationQueue'!$BK$5:$BK$410,"&gt;0")</f>
        <v>0</v>
      </c>
      <c r="AT541">
        <f>SUMIFS('Grid GenerationQueue'!AJ$5:AJ$410,'Grid GenerationQueue'!$AZ$5:$AZ$410,$B541,'Grid GenerationQueue'!$BA$5:$BA$410,$C541,'Grid GenerationQueue'!$BK$5:$BK$410,"&gt;0")</f>
        <v>0</v>
      </c>
      <c r="AU541">
        <f>SUMIFS('Grid GenerationQueue'!AK$5:AK$410,'Grid GenerationQueue'!$AZ$5:$AZ$410,$B541,'Grid GenerationQueue'!$BA$5:$BA$410,$C541,'Grid GenerationQueue'!$BK$5:$BK$410,"&gt;0")</f>
        <v>0</v>
      </c>
      <c r="AV541">
        <f>SUMIFS('Grid GenerationQueue'!AL$5:AL$410,'Grid GenerationQueue'!$AZ$5:$AZ$410,$B541,'Grid GenerationQueue'!$BA$5:$BA$410,$C541,'Grid GenerationQueue'!$BK$5:$BK$410,"&gt;0")</f>
        <v>0</v>
      </c>
      <c r="AW541">
        <f>SUMIFS('Grid GenerationQueue'!AM$5:AM$410,'Grid GenerationQueue'!$AZ$5:$AZ$410,$B541,'Grid GenerationQueue'!$BA$5:$BA$410,$C541,'Grid GenerationQueue'!$BK$5:$BK$410,"&gt;0")</f>
        <v>0</v>
      </c>
      <c r="AX541">
        <f>SUMIFS('Grid GenerationQueue'!AN$5:AN$410,'Grid GenerationQueue'!$AZ$5:$AZ$410,$B541,'Grid GenerationQueue'!$BA$5:$BA$410,$C541,'Grid GenerationQueue'!$BK$5:$BK$410,"&gt;0")</f>
        <v>0</v>
      </c>
      <c r="AY541">
        <f>SUMIFS('Grid GenerationQueue'!AO$5:AO$410,'Grid GenerationQueue'!$AZ$5:$AZ$410,$B541,'Grid GenerationQueue'!$BA$5:$BA$410,$C541,'Grid GenerationQueue'!$BK$5:$BK$410,"&gt;0")</f>
        <v>0</v>
      </c>
      <c r="AZ541">
        <f>SUMIFS('Grid GenerationQueue'!AP$5:AP$410,'Grid GenerationQueue'!$AZ$5:$AZ$410,$B541,'Grid GenerationQueue'!$BA$5:$BA$410,$C541,'Grid GenerationQueue'!$BK$5:$BK$410,"&gt;0")</f>
        <v>0</v>
      </c>
      <c r="BA541">
        <f>SUMIFS('Grid GenerationQueue'!AQ$5:AQ$410,'Grid GenerationQueue'!$AZ$5:$AZ$410,$B541,'Grid GenerationQueue'!$BA$5:$BA$410,$C541,'Grid GenerationQueue'!$BK$5:$BK$410,"&gt;0")</f>
        <v>0</v>
      </c>
      <c r="BB541">
        <f>SUMIFS('Grid GenerationQueue'!AR$5:AR$410,'Grid GenerationQueue'!$AZ$5:$AZ$410,$B541,'Grid GenerationQueue'!$BA$5:$BA$410,$C541,'Grid GenerationQueue'!$BK$5:$BK$410,"&gt;0")</f>
        <v>0</v>
      </c>
      <c r="BD541">
        <f>SUMIFS('Grid GenerationQueue'!AG$5:AG$410,'Grid GenerationQueue'!$AZ$5:$AZ$410,$B541,'Grid GenerationQueue'!$BA$5:$BA$410,$C541,'Grid GenerationQueue'!$BD$5:$BD$410,"&lt;="&amp;$BE$3)</f>
        <v>0</v>
      </c>
      <c r="BE541">
        <f>SUMIFS('Grid GenerationQueue'!AH$5:AH$410,'Grid GenerationQueue'!$AZ$5:$AZ$410,$B541,'Grid GenerationQueue'!$BA$5:$BA$410,$C541,'Grid GenerationQueue'!$BD$5:$BD$410,"&lt;="&amp;$BE$3)</f>
        <v>0</v>
      </c>
      <c r="BF541">
        <f>SUMIFS('Grid GenerationQueue'!AI$5:AI$410,'Grid GenerationQueue'!$AZ$5:$AZ$410,$B541,'Grid GenerationQueue'!$BA$5:$BA$410,$C541,'Grid GenerationQueue'!$BD$5:$BD$410,"&lt;="&amp;$BE$3)</f>
        <v>0</v>
      </c>
      <c r="BG541">
        <f>SUMIFS('Grid GenerationQueue'!AJ$5:AJ$410,'Grid GenerationQueue'!$AZ$5:$AZ$410,$B541,'Grid GenerationQueue'!$BA$5:$BA$410,$C541,'Grid GenerationQueue'!$BD$5:$BD$410,"&lt;="&amp;$BE$3)</f>
        <v>0</v>
      </c>
      <c r="BH541">
        <f>SUMIFS('Grid GenerationQueue'!AK$5:AK$410,'Grid GenerationQueue'!$AZ$5:$AZ$410,$B541,'Grid GenerationQueue'!$BA$5:$BA$410,$C541,'Grid GenerationQueue'!$BD$5:$BD$410,"&lt;="&amp;$BE$3)</f>
        <v>0</v>
      </c>
      <c r="BI541">
        <f>SUMIFS('Grid GenerationQueue'!AL$5:AL$410,'Grid GenerationQueue'!$AZ$5:$AZ$410,$B541,'Grid GenerationQueue'!$BA$5:$BA$410,$C541,'Grid GenerationQueue'!$BD$5:$BD$410,"&lt;="&amp;$BE$3)</f>
        <v>0</v>
      </c>
      <c r="BJ541">
        <f>SUMIFS('Grid GenerationQueue'!AM$5:AM$410,'Grid GenerationQueue'!$AZ$5:$AZ$410,$B541,'Grid GenerationQueue'!$BA$5:$BA$410,$C541,'Grid GenerationQueue'!$BD$5:$BD$410,"&lt;="&amp;$BE$3)</f>
        <v>0</v>
      </c>
      <c r="BK541">
        <f>SUMIFS('Grid GenerationQueue'!AN$5:AN$410,'Grid GenerationQueue'!$AZ$5:$AZ$410,$B541,'Grid GenerationQueue'!$BA$5:$BA$410,$C541,'Grid GenerationQueue'!$BD$5:$BD$410,"&lt;="&amp;$BE$3)</f>
        <v>0</v>
      </c>
      <c r="BL541">
        <f>SUMIFS('Grid GenerationQueue'!AO$5:AO$410,'Grid GenerationQueue'!$AZ$5:$AZ$410,$B541,'Grid GenerationQueue'!$BA$5:$BA$410,$C541,'Grid GenerationQueue'!$BD$5:$BD$410,"&lt;="&amp;$BE$3)</f>
        <v>0</v>
      </c>
      <c r="BM541">
        <f>SUMIFS('Grid GenerationQueue'!AP$5:AP$410,'Grid GenerationQueue'!$AZ$5:$AZ$410,$B541,'Grid GenerationQueue'!$BA$5:$BA$410,$C541,'Grid GenerationQueue'!$BD$5:$BD$410,"&lt;="&amp;$BE$3)</f>
        <v>0</v>
      </c>
      <c r="BN541">
        <f>SUMIFS('Grid GenerationQueue'!AQ$5:AQ$410,'Grid GenerationQueue'!$AZ$5:$AZ$410,$B541,'Grid GenerationQueue'!$BA$5:$BA$410,$C541,'Grid GenerationQueue'!$BD$5:$BD$410,"&lt;="&amp;$BE$3)</f>
        <v>0</v>
      </c>
      <c r="BO541">
        <f>SUMIFS('Grid GenerationQueue'!AR$5:AR$410,'Grid GenerationQueue'!$AZ$5:$AZ$410,$B541,'Grid GenerationQueue'!$BA$5:$BA$410,$C541,'Grid GenerationQueue'!$BD$5:$BD$410,"&lt;="&amp;$BE$3)</f>
        <v>0</v>
      </c>
      <c r="BQ541">
        <f>SUMIFS('Grid GenerationQueue'!AG$5:AG$410,'Grid GenerationQueue'!$AZ$5:$AZ$410,$B541,'Grid GenerationQueue'!$BA$5:$BA$410,$C541,'Grid GenerationQueue'!$BJ$5:$BJ$410,"Executed",'Grid GenerationQueue'!$BD$5:$BD$410,"&lt;="&amp;$BE$3)</f>
        <v>0</v>
      </c>
      <c r="BR541">
        <f>SUMIFS('Grid GenerationQueue'!AH$5:AH$410,'Grid GenerationQueue'!$AZ$5:$AZ$410,$B541,'Grid GenerationQueue'!$BA$5:$BA$410,$C541,'Grid GenerationQueue'!$BJ$5:$BJ$410,"Executed",'Grid GenerationQueue'!$BD$5:$BD$410,"&lt;="&amp;$BE$3)</f>
        <v>0</v>
      </c>
      <c r="BS541">
        <f>SUMIFS('Grid GenerationQueue'!AI$5:AI$410,'Grid GenerationQueue'!$AZ$5:$AZ$410,$B541,'Grid GenerationQueue'!$BA$5:$BA$410,$C541,'Grid GenerationQueue'!$BJ$5:$BJ$410,"Executed",'Grid GenerationQueue'!$BD$5:$BD$410,"&lt;="&amp;$BE$3)</f>
        <v>0</v>
      </c>
      <c r="BT541">
        <f>SUMIFS('Grid GenerationQueue'!AJ$5:AJ$410,'Grid GenerationQueue'!$AZ$5:$AZ$410,$B541,'Grid GenerationQueue'!$BA$5:$BA$410,$C541,'Grid GenerationQueue'!$BJ$5:$BJ$410,"Executed",'Grid GenerationQueue'!$BD$5:$BD$410,"&lt;="&amp;$BE$3)</f>
        <v>0</v>
      </c>
      <c r="BU541">
        <f>SUMIFS('Grid GenerationQueue'!AK$5:AK$410,'Grid GenerationQueue'!$AZ$5:$AZ$410,$B541,'Grid GenerationQueue'!$BA$5:$BA$410,$C541,'Grid GenerationQueue'!$BJ$5:$BJ$410,"Executed",'Grid GenerationQueue'!$BD$5:$BD$410,"&lt;="&amp;$BE$3)</f>
        <v>0</v>
      </c>
      <c r="BV541">
        <f>SUMIFS('Grid GenerationQueue'!AL$5:AL$410,'Grid GenerationQueue'!$AZ$5:$AZ$410,$B541,'Grid GenerationQueue'!$BA$5:$BA$410,$C541,'Grid GenerationQueue'!$BJ$5:$BJ$410,"Executed",'Grid GenerationQueue'!$BD$5:$BD$410,"&lt;="&amp;$BE$3)</f>
        <v>0</v>
      </c>
      <c r="BW541">
        <f>SUMIFS('Grid GenerationQueue'!AM$5:AM$410,'Grid GenerationQueue'!$AZ$5:$AZ$410,$B541,'Grid GenerationQueue'!$BA$5:$BA$410,$C541,'Grid GenerationQueue'!$BJ$5:$BJ$410,"Executed",'Grid GenerationQueue'!$BD$5:$BD$410,"&lt;="&amp;$BE$3)</f>
        <v>0</v>
      </c>
      <c r="BX541">
        <f>SUMIFS('Grid GenerationQueue'!AN$5:AN$410,'Grid GenerationQueue'!$AZ$5:$AZ$410,$B541,'Grid GenerationQueue'!$BA$5:$BA$410,$C541,'Grid GenerationQueue'!$BJ$5:$BJ$410,"Executed",'Grid GenerationQueue'!$BD$5:$BD$410,"&lt;="&amp;$BE$3)</f>
        <v>0</v>
      </c>
      <c r="BY541">
        <f>SUMIFS('Grid GenerationQueue'!AO$5:AO$410,'Grid GenerationQueue'!$AZ$5:$AZ$410,$B541,'Grid GenerationQueue'!$BA$5:$BA$410,$C541,'Grid GenerationQueue'!$BJ$5:$BJ$410,"Executed",'Grid GenerationQueue'!$BD$5:$BD$410,"&lt;="&amp;$BE$3)</f>
        <v>0</v>
      </c>
      <c r="BZ541">
        <f>SUMIFS('Grid GenerationQueue'!AP$5:AP$410,'Grid GenerationQueue'!$AZ$5:$AZ$410,$B541,'Grid GenerationQueue'!$BA$5:$BA$410,$C541,'Grid GenerationQueue'!$BJ$5:$BJ$410,"Executed",'Grid GenerationQueue'!$BD$5:$BD$410,"&lt;="&amp;$BE$3)</f>
        <v>0</v>
      </c>
      <c r="CA541">
        <f>SUMIFS('Grid GenerationQueue'!AQ$5:AQ$410,'Grid GenerationQueue'!$AZ$5:$AZ$410,$B541,'Grid GenerationQueue'!$BA$5:$BA$410,$C541,'Grid GenerationQueue'!$BJ$5:$BJ$410,"Executed",'Grid GenerationQueue'!$BD$5:$BD$410,"&lt;="&amp;$BE$3)</f>
        <v>0</v>
      </c>
      <c r="CB541">
        <f>SUMIFS('Grid GenerationQueue'!AR$5:AR$410,'Grid GenerationQueue'!$AZ$5:$AZ$410,$B541,'Grid GenerationQueue'!$BA$5:$BA$410,$C541,'Grid GenerationQueue'!$BJ$5:$BJ$410,"Executed",'Grid GenerationQueue'!$BD$5:$BD$410,"&lt;="&amp;$BE$3)</f>
        <v>0</v>
      </c>
      <c r="CD541">
        <f>SUMIFS('Grid GenerationQueue'!AG$5:AG$410,'Grid GenerationQueue'!$AZ$5:$AZ$410,$B541,'Grid GenerationQueue'!$BA$5:$BA$410,$C541,'Grid GenerationQueue'!$BH$5:$BH$410,"&lt;&gt;"&amp;"",'Grid GenerationQueue'!$BD$5:$BD$410,"&lt;="&amp;$BE$3)</f>
        <v>0</v>
      </c>
      <c r="CE541">
        <f>SUMIFS('Grid GenerationQueue'!AH$5:AH$410,'Grid GenerationQueue'!$AZ$5:$AZ$410,$B541,'Grid GenerationQueue'!$BA$5:$BA$410,$C541,'Grid GenerationQueue'!$BH$5:$BH$410,"&lt;&gt;"&amp;"",'Grid GenerationQueue'!$BD$5:$BD$410,"&lt;="&amp;$BE$3)</f>
        <v>0</v>
      </c>
      <c r="CF541">
        <f>SUMIFS('Grid GenerationQueue'!AI$5:AI$410,'Grid GenerationQueue'!$AZ$5:$AZ$410,$B541,'Grid GenerationQueue'!$BA$5:$BA$410,$C541,'Grid GenerationQueue'!$BH$5:$BH$410,"&lt;&gt;"&amp;"",'Grid GenerationQueue'!$BD$5:$BD$410,"&lt;="&amp;$BE$3)</f>
        <v>0</v>
      </c>
      <c r="CG541">
        <f>SUMIFS('Grid GenerationQueue'!AJ$5:AJ$410,'Grid GenerationQueue'!$AZ$5:$AZ$410,$B541,'Grid GenerationQueue'!$BA$5:$BA$410,$C541,'Grid GenerationQueue'!$BH$5:$BH$410,"&lt;&gt;"&amp;"",'Grid GenerationQueue'!$BD$5:$BD$410,"&lt;="&amp;$BE$3)</f>
        <v>0</v>
      </c>
      <c r="CH541">
        <f>SUMIFS('Grid GenerationQueue'!AK$5:AK$410,'Grid GenerationQueue'!$AZ$5:$AZ$410,$B541,'Grid GenerationQueue'!$BA$5:$BA$410,$C541,'Grid GenerationQueue'!$BH$5:$BH$410,"&lt;&gt;"&amp;"",'Grid GenerationQueue'!$BD$5:$BD$410,"&lt;="&amp;$BE$3)</f>
        <v>0</v>
      </c>
      <c r="CI541">
        <f>SUMIFS('Grid GenerationQueue'!AL$5:AL$410,'Grid GenerationQueue'!$AZ$5:$AZ$410,$B541,'Grid GenerationQueue'!$BA$5:$BA$410,$C541,'Grid GenerationQueue'!$BH$5:$BH$410,"&lt;&gt;"&amp;"",'Grid GenerationQueue'!$BD$5:$BD$410,"&lt;="&amp;$BE$3)</f>
        <v>0</v>
      </c>
      <c r="CJ541">
        <f>SUMIFS('Grid GenerationQueue'!AM$5:AM$410,'Grid GenerationQueue'!$AZ$5:$AZ$410,$B541,'Grid GenerationQueue'!$BA$5:$BA$410,$C541,'Grid GenerationQueue'!$BH$5:$BH$410,"&lt;&gt;"&amp;"",'Grid GenerationQueue'!$BD$5:$BD$410,"&lt;="&amp;$BE$3)</f>
        <v>0</v>
      </c>
      <c r="CK541">
        <f>SUMIFS('Grid GenerationQueue'!AN$5:AN$410,'Grid GenerationQueue'!$AZ$5:$AZ$410,$B541,'Grid GenerationQueue'!$BA$5:$BA$410,$C541,'Grid GenerationQueue'!$BH$5:$BH$410,"&lt;&gt;"&amp;"",'Grid GenerationQueue'!$BD$5:$BD$410,"&lt;="&amp;$BE$3)</f>
        <v>0</v>
      </c>
      <c r="CL541">
        <f>SUMIFS('Grid GenerationQueue'!AO$5:AO$410,'Grid GenerationQueue'!$AZ$5:$AZ$410,$B541,'Grid GenerationQueue'!$BA$5:$BA$410,$C541,'Grid GenerationQueue'!$BH$5:$BH$410,"&lt;&gt;"&amp;"",'Grid GenerationQueue'!$BD$5:$BD$410,"&lt;="&amp;$BE$3)</f>
        <v>0</v>
      </c>
      <c r="CM541">
        <f>SUMIFS('Grid GenerationQueue'!AP$5:AP$410,'Grid GenerationQueue'!$AZ$5:$AZ$410,$B541,'Grid GenerationQueue'!$BA$5:$BA$410,$C541,'Grid GenerationQueue'!$BH$5:$BH$410,"&lt;&gt;"&amp;"",'Grid GenerationQueue'!$BD$5:$BD$410,"&lt;="&amp;$BE$3)</f>
        <v>0</v>
      </c>
      <c r="CN541">
        <f>SUMIFS('Grid GenerationQueue'!AQ$5:AQ$410,'Grid GenerationQueue'!$AZ$5:$AZ$410,$B541,'Grid GenerationQueue'!$BA$5:$BA$410,$C541,'Grid GenerationQueue'!$BH$5:$BH$410,"&lt;&gt;"&amp;"",'Grid GenerationQueue'!$BD$5:$BD$410,"&lt;="&amp;$BE$3)</f>
        <v>0</v>
      </c>
      <c r="CO541">
        <f>SUMIFS('Grid GenerationQueue'!AR$5:AR$410,'Grid GenerationQueue'!$AZ$5:$AZ$410,$B541,'Grid GenerationQueue'!$BA$5:$BA$410,$C541,'Grid GenerationQueue'!$BH$5:$BH$410,"&lt;&gt;"&amp;"",'Grid GenerationQueue'!$BD$5:$BD$410,"&lt;="&amp;$BE$3)</f>
        <v>0</v>
      </c>
      <c r="CQ541">
        <f>SUMIFS('Grid GenerationQueue'!AG$5:AG$410,'Grid GenerationQueue'!$AZ$5:$AZ$410,$B541,'Grid GenerationQueue'!$BA$5:$BA$410,$C541,'Grid GenerationQueue'!$BK$5:$BK$410,"&gt;0",'Grid GenerationQueue'!$BD$5:$BD$410,"&lt;="&amp;$BE$3)</f>
        <v>0</v>
      </c>
      <c r="CR541">
        <f>SUMIFS('Grid GenerationQueue'!AH$5:AH$410,'Grid GenerationQueue'!$AZ$5:$AZ$410,$B541,'Grid GenerationQueue'!$BA$5:$BA$410,$C541,'Grid GenerationQueue'!$BK$5:$BK$410,"&gt;0",'Grid GenerationQueue'!$BD$5:$BD$410,"&lt;="&amp;$BE$3)</f>
        <v>0</v>
      </c>
      <c r="CS541">
        <f>SUMIFS('Grid GenerationQueue'!AI$5:AI$410,'Grid GenerationQueue'!$AZ$5:$AZ$410,$B541,'Grid GenerationQueue'!$BA$5:$BA$410,$C541,'Grid GenerationQueue'!$BK$5:$BK$410,"&gt;0",'Grid GenerationQueue'!$BD$5:$BD$410,"&lt;="&amp;$BE$3)</f>
        <v>0</v>
      </c>
      <c r="CT541">
        <f>SUMIFS('Grid GenerationQueue'!AJ$5:AJ$410,'Grid GenerationQueue'!$AZ$5:$AZ$410,$B541,'Grid GenerationQueue'!$BA$5:$BA$410,$C541,'Grid GenerationQueue'!$BK$5:$BK$410,"&gt;0",'Grid GenerationQueue'!$BD$5:$BD$410,"&lt;="&amp;$BE$3)</f>
        <v>0</v>
      </c>
      <c r="CU541">
        <f>SUMIFS('Grid GenerationQueue'!AK$5:AK$410,'Grid GenerationQueue'!$AZ$5:$AZ$410,$B541,'Grid GenerationQueue'!$BA$5:$BA$410,$C541,'Grid GenerationQueue'!$BK$5:$BK$410,"&gt;0",'Grid GenerationQueue'!$BD$5:$BD$410,"&lt;="&amp;$BE$3)</f>
        <v>0</v>
      </c>
      <c r="CV541">
        <f>SUMIFS('Grid GenerationQueue'!AL$5:AL$410,'Grid GenerationQueue'!$AZ$5:$AZ$410,$B541,'Grid GenerationQueue'!$BA$5:$BA$410,$C541,'Grid GenerationQueue'!$BK$5:$BK$410,"&gt;0",'Grid GenerationQueue'!$BD$5:$BD$410,"&lt;="&amp;$BE$3)</f>
        <v>0</v>
      </c>
      <c r="CW541">
        <f>SUMIFS('Grid GenerationQueue'!AM$5:AM$410,'Grid GenerationQueue'!$AZ$5:$AZ$410,$B541,'Grid GenerationQueue'!$BA$5:$BA$410,$C541,'Grid GenerationQueue'!$BK$5:$BK$410,"&gt;0",'Grid GenerationQueue'!$BD$5:$BD$410,"&lt;="&amp;$BE$3)</f>
        <v>0</v>
      </c>
      <c r="CX541">
        <f>SUMIFS('Grid GenerationQueue'!AN$5:AN$410,'Grid GenerationQueue'!$AZ$5:$AZ$410,$B541,'Grid GenerationQueue'!$BA$5:$BA$410,$C541,'Grid GenerationQueue'!$BK$5:$BK$410,"&gt;0",'Grid GenerationQueue'!$BD$5:$BD$410,"&lt;="&amp;$BE$3)</f>
        <v>0</v>
      </c>
      <c r="CY541">
        <f>SUMIFS('Grid GenerationQueue'!AO$5:AO$410,'Grid GenerationQueue'!$AZ$5:$AZ$410,$B541,'Grid GenerationQueue'!$BA$5:$BA$410,$C541,'Grid GenerationQueue'!$BK$5:$BK$410,"&gt;0",'Grid GenerationQueue'!$BD$5:$BD$410,"&lt;="&amp;$BE$3)</f>
        <v>0</v>
      </c>
      <c r="CZ541">
        <f>SUMIFS('Grid GenerationQueue'!AP$5:AP$410,'Grid GenerationQueue'!$AZ$5:$AZ$410,$B541,'Grid GenerationQueue'!$BA$5:$BA$410,$C541,'Grid GenerationQueue'!$BK$5:$BK$410,"&gt;0",'Grid GenerationQueue'!$BD$5:$BD$410,"&lt;="&amp;$BE$3)</f>
        <v>0</v>
      </c>
      <c r="DA541">
        <f>SUMIFS('Grid GenerationQueue'!AQ$5:AQ$410,'Grid GenerationQueue'!$AZ$5:$AZ$410,$B541,'Grid GenerationQueue'!$BA$5:$BA$410,$C541,'Grid GenerationQueue'!$BK$5:$BK$410,"&gt;0",'Grid GenerationQueue'!$BD$5:$BD$410,"&lt;="&amp;$BE$3)</f>
        <v>0</v>
      </c>
      <c r="DB541">
        <f>SUMIFS('Grid GenerationQueue'!AR$5:AR$410,'Grid GenerationQueue'!$AZ$5:$AZ$410,$B541,'Grid GenerationQueue'!$BA$5:$BA$410,$C541,'Grid GenerationQueue'!$BK$5:$BK$410,"&gt;0",'Grid GenerationQueue'!$BD$5:$BD$410,"&lt;="&amp;$BE$3)</f>
        <v>0</v>
      </c>
    </row>
    <row r="542" spans="1:106" x14ac:dyDescent="0.35">
      <c r="A542" t="s">
        <v>75</v>
      </c>
      <c r="B542" t="s">
        <v>4659</v>
      </c>
      <c r="C542">
        <v>69</v>
      </c>
      <c r="D542">
        <f>SUMIFS('Grid GenerationQueue'!AG$5:AG$410,'Grid GenerationQueue'!$AZ$5:$AZ$410,$B542,'Grid GenerationQueue'!$BA$5:$BA$410,$C542)</f>
        <v>102.04</v>
      </c>
      <c r="E542">
        <f>SUMIFS('Grid GenerationQueue'!AH$5:AH$410,'Grid GenerationQueue'!$AZ$5:$AZ$410,$B542,'Grid GenerationQueue'!$BA$5:$BA$410,$C542)</f>
        <v>0</v>
      </c>
      <c r="F542">
        <f>SUMIFS('Grid GenerationQueue'!AI$5:AI$410,'Grid GenerationQueue'!$AZ$5:$AZ$410,$B542,'Grid GenerationQueue'!$BA$5:$BA$410,$C542)</f>
        <v>0</v>
      </c>
      <c r="G542">
        <f>SUMIFS('Grid GenerationQueue'!AJ$5:AJ$410,'Grid GenerationQueue'!$AZ$5:$AZ$410,$B542,'Grid GenerationQueue'!$BA$5:$BA$410,$C542)</f>
        <v>0</v>
      </c>
      <c r="H542">
        <f>SUMIFS('Grid GenerationQueue'!AK$5:AK$410,'Grid GenerationQueue'!$AZ$5:$AZ$410,$B542,'Grid GenerationQueue'!$BA$5:$BA$410,$C542)</f>
        <v>0</v>
      </c>
      <c r="I542">
        <f>SUMIFS('Grid GenerationQueue'!AL$5:AL$410,'Grid GenerationQueue'!$AZ$5:$AZ$410,$B542,'Grid GenerationQueue'!$BA$5:$BA$410,$C542)</f>
        <v>0</v>
      </c>
      <c r="J542">
        <f>SUMIFS('Grid GenerationQueue'!AM$5:AM$410,'Grid GenerationQueue'!$AZ$5:$AZ$410,$B542,'Grid GenerationQueue'!$BA$5:$BA$410,$C542)</f>
        <v>0</v>
      </c>
      <c r="K542">
        <f>SUMIFS('Grid GenerationQueue'!AN$5:AN$410,'Grid GenerationQueue'!$AZ$5:$AZ$410,$B542,'Grid GenerationQueue'!$BA$5:$BA$410,$C542)</f>
        <v>0</v>
      </c>
      <c r="L542">
        <f>SUMIFS('Grid GenerationQueue'!AO$5:AO$410,'Grid GenerationQueue'!$AZ$5:$AZ$410,$B542,'Grid GenerationQueue'!$BA$5:$BA$410,$C542)</f>
        <v>0</v>
      </c>
      <c r="M542">
        <f>SUMIFS('Grid GenerationQueue'!AP$5:AP$410,'Grid GenerationQueue'!$AZ$5:$AZ$410,$B542,'Grid GenerationQueue'!$BA$5:$BA$410,$C542)</f>
        <v>0</v>
      </c>
      <c r="N542">
        <f>SUMIFS('Grid GenerationQueue'!AQ$5:AQ$410,'Grid GenerationQueue'!$AZ$5:$AZ$410,$B542,'Grid GenerationQueue'!$BA$5:$BA$410,$C542)</f>
        <v>0</v>
      </c>
      <c r="O542">
        <f>SUMIFS('Grid GenerationQueue'!AR$5:AR$410,'Grid GenerationQueue'!$AZ$5:$AZ$410,$B542,'Grid GenerationQueue'!$BA$5:$BA$410,$C542)</f>
        <v>0</v>
      </c>
      <c r="Q542">
        <f>SUMIFS('Grid GenerationQueue'!AG$5:AG$410,'Grid GenerationQueue'!$AZ$5:$AZ$410,$B542,'Grid GenerationQueue'!$BA$5:$BA$410,$C542,'Grid GenerationQueue'!$BJ$5:$BJ$410,"Executed")</f>
        <v>0</v>
      </c>
      <c r="R542">
        <f>SUMIFS('Grid GenerationQueue'!AH$5:AH$410,'Grid GenerationQueue'!$AZ$5:$AZ$410,$B542,'Grid GenerationQueue'!$BA$5:$BA$410,$C542,'Grid GenerationQueue'!$BJ$5:$BJ$410,"Executed")</f>
        <v>0</v>
      </c>
      <c r="S542">
        <f>SUMIFS('Grid GenerationQueue'!AI$5:AI$410,'Grid GenerationQueue'!$AZ$5:$AZ$410,$B542,'Grid GenerationQueue'!$BA$5:$BA$410,$C542,'Grid GenerationQueue'!$BJ$5:$BJ$410,"Executed")</f>
        <v>0</v>
      </c>
      <c r="T542">
        <f>SUMIFS('Grid GenerationQueue'!AJ$5:AJ$410,'Grid GenerationQueue'!$AZ$5:$AZ$410,$B542,'Grid GenerationQueue'!$BA$5:$BA$410,$C542,'Grid GenerationQueue'!$BJ$5:$BJ$410,"Executed")</f>
        <v>0</v>
      </c>
      <c r="U542">
        <f>SUMIFS('Grid GenerationQueue'!AK$5:AK$410,'Grid GenerationQueue'!$AZ$5:$AZ$410,$B542,'Grid GenerationQueue'!$BA$5:$BA$410,$C542,'Grid GenerationQueue'!$BJ$5:$BJ$410,"Executed")</f>
        <v>0</v>
      </c>
      <c r="V542">
        <f>SUMIFS('Grid GenerationQueue'!AL$5:AL$410,'Grid GenerationQueue'!$AZ$5:$AZ$410,$B542,'Grid GenerationQueue'!$BA$5:$BA$410,$C542,'Grid GenerationQueue'!$BJ$5:$BJ$410,"Executed")</f>
        <v>0</v>
      </c>
      <c r="W542">
        <f>SUMIFS('Grid GenerationQueue'!AM$5:AM$410,'Grid GenerationQueue'!$AZ$5:$AZ$410,$B542,'Grid GenerationQueue'!$BA$5:$BA$410,$C542,'Grid GenerationQueue'!$BJ$5:$BJ$410,"Executed")</f>
        <v>0</v>
      </c>
      <c r="X542">
        <f>SUMIFS('Grid GenerationQueue'!AN$5:AN$410,'Grid GenerationQueue'!$AZ$5:$AZ$410,$B542,'Grid GenerationQueue'!$BA$5:$BA$410,$C542,'Grid GenerationQueue'!$BJ$5:$BJ$410,"Executed")</f>
        <v>0</v>
      </c>
      <c r="Y542">
        <f>SUMIFS('Grid GenerationQueue'!AO$5:AO$410,'Grid GenerationQueue'!$AZ$5:$AZ$410,$B542,'Grid GenerationQueue'!$BA$5:$BA$410,$C542,'Grid GenerationQueue'!$BJ$5:$BJ$410,"Executed")</f>
        <v>0</v>
      </c>
      <c r="Z542">
        <f>SUMIFS('Grid GenerationQueue'!AP$5:AP$410,'Grid GenerationQueue'!$AZ$5:$AZ$410,$B542,'Grid GenerationQueue'!$BA$5:$BA$410,$C542,'Grid GenerationQueue'!$BJ$5:$BJ$410,"Executed")</f>
        <v>0</v>
      </c>
      <c r="AA542">
        <f>SUMIFS('Grid GenerationQueue'!AQ$5:AQ$410,'Grid GenerationQueue'!$AZ$5:$AZ$410,$B542,'Grid GenerationQueue'!$BA$5:$BA$410,$C542,'Grid GenerationQueue'!$BJ$5:$BJ$410,"Executed")</f>
        <v>0</v>
      </c>
      <c r="AB542">
        <f>SUMIFS('Grid GenerationQueue'!AR$5:AR$410,'Grid GenerationQueue'!$AZ$5:$AZ$410,$B542,'Grid GenerationQueue'!$BA$5:$BA$410,$C542,'Grid GenerationQueue'!$BJ$5:$BJ$410,"Executed")</f>
        <v>0</v>
      </c>
      <c r="AD542">
        <f>SUMIFS('Grid GenerationQueue'!AG$5:AG$410,'Grid GenerationQueue'!$AZ$5:$AZ$410,$B542,'Grid GenerationQueue'!$BA$5:$BA$410,$C542,'Grid GenerationQueue'!$BH$5:$BH$410,"&lt;&gt;"&amp;"")+SUMIFS('Grid GenerationQueue'!AG$5:AG$410,'Grid GenerationQueue'!$AZ$5:$AZ$410,$B542,'Grid GenerationQueue'!$BA$5:$BA$410,$C542,'Grid GenerationQueue'!$BH$5:$BH$410,"",'Grid GenerationQueue'!$AC$5:$AC$410,1)</f>
        <v>0</v>
      </c>
      <c r="AE542">
        <f>SUMIFS('Grid GenerationQueue'!AH$5:AH$410,'Grid GenerationQueue'!$AZ$5:$AZ$410,$B542,'Grid GenerationQueue'!$BA$5:$BA$410,$C542,'Grid GenerationQueue'!$BH$5:$BH$410,"&lt;&gt;"&amp;"")+SUMIFS('Grid GenerationQueue'!AH$5:AH$410,'Grid GenerationQueue'!$AZ$5:$AZ$410,$B542,'Grid GenerationQueue'!$BA$5:$BA$410,$C542,'Grid GenerationQueue'!$BH$5:$BH$410,"",'Grid GenerationQueue'!$AC$5:$AC$410,1)</f>
        <v>0</v>
      </c>
      <c r="AF542">
        <f>SUMIFS('Grid GenerationQueue'!AI$5:AI$410,'Grid GenerationQueue'!$AZ$5:$AZ$410,$B542,'Grid GenerationQueue'!$BA$5:$BA$410,$C542,'Grid GenerationQueue'!$BH$5:$BH$410,"&lt;&gt;"&amp;"")+SUMIFS('Grid GenerationQueue'!AI$5:AI$410,'Grid GenerationQueue'!$AZ$5:$AZ$410,$B542,'Grid GenerationQueue'!$BA$5:$BA$410,$C542,'Grid GenerationQueue'!$BH$5:$BH$410,"",'Grid GenerationQueue'!$AC$5:$AC$410,1)</f>
        <v>0</v>
      </c>
      <c r="AG542">
        <f>SUMIFS('Grid GenerationQueue'!AJ$5:AJ$410,'Grid GenerationQueue'!$AZ$5:$AZ$410,$B542,'Grid GenerationQueue'!$BA$5:$BA$410,$C542,'Grid GenerationQueue'!$BH$5:$BH$410,"&lt;&gt;"&amp;"")+SUMIFS('Grid GenerationQueue'!AJ$5:AJ$410,'Grid GenerationQueue'!$AZ$5:$AZ$410,$B542,'Grid GenerationQueue'!$BA$5:$BA$410,$C542,'Grid GenerationQueue'!$BH$5:$BH$410,"",'Grid GenerationQueue'!$AC$5:$AC$410,1)</f>
        <v>0</v>
      </c>
      <c r="AH542">
        <f>SUMIFS('Grid GenerationQueue'!AK$5:AK$410,'Grid GenerationQueue'!$AZ$5:$AZ$410,$B542,'Grid GenerationQueue'!$BA$5:$BA$410,$C542,'Grid GenerationQueue'!$BH$5:$BH$410,"&lt;&gt;"&amp;"")+SUMIFS('Grid GenerationQueue'!AK$5:AK$410,'Grid GenerationQueue'!$AZ$5:$AZ$410,$B542,'Grid GenerationQueue'!$BA$5:$BA$410,$C542,'Grid GenerationQueue'!$BH$5:$BH$410,"",'Grid GenerationQueue'!$AC$5:$AC$410,1)</f>
        <v>0</v>
      </c>
      <c r="AI542">
        <f>SUMIFS('Grid GenerationQueue'!AL$5:AL$410,'Grid GenerationQueue'!$AZ$5:$AZ$410,$B542,'Grid GenerationQueue'!$BA$5:$BA$410,$C542,'Grid GenerationQueue'!$BH$5:$BH$410,"&lt;&gt;"&amp;"")+SUMIFS('Grid GenerationQueue'!AL$5:AL$410,'Grid GenerationQueue'!$AZ$5:$AZ$410,$B542,'Grid GenerationQueue'!$BA$5:$BA$410,$C542,'Grid GenerationQueue'!$BH$5:$BH$410,"",'Grid GenerationQueue'!$AC$5:$AC$410,1)</f>
        <v>0</v>
      </c>
      <c r="AJ542">
        <f>SUMIFS('Grid GenerationQueue'!AM$5:AM$410,'Grid GenerationQueue'!$AZ$5:$AZ$410,$B542,'Grid GenerationQueue'!$BA$5:$BA$410,$C542,'Grid GenerationQueue'!$BH$5:$BH$410,"&lt;&gt;"&amp;"")+SUMIFS('Grid GenerationQueue'!AM$5:AM$410,'Grid GenerationQueue'!$AZ$5:$AZ$410,$B542,'Grid GenerationQueue'!$BA$5:$BA$410,$C542,'Grid GenerationQueue'!$BH$5:$BH$410,"",'Grid GenerationQueue'!$AC$5:$AC$410,1)</f>
        <v>0</v>
      </c>
      <c r="AK542">
        <f>SUMIFS('Grid GenerationQueue'!AN$5:AN$410,'Grid GenerationQueue'!$AZ$5:$AZ$410,$B542,'Grid GenerationQueue'!$BA$5:$BA$410,$C542,'Grid GenerationQueue'!$BH$5:$BH$410,"&lt;&gt;"&amp;"")+SUMIFS('Grid GenerationQueue'!AN$5:AN$410,'Grid GenerationQueue'!$AZ$5:$AZ$410,$B542,'Grid GenerationQueue'!$BA$5:$BA$410,$C542,'Grid GenerationQueue'!$BH$5:$BH$410,"",'Grid GenerationQueue'!$AC$5:$AC$410,1)</f>
        <v>0</v>
      </c>
      <c r="AL542">
        <f>SUMIFS('Grid GenerationQueue'!AO$5:AO$410,'Grid GenerationQueue'!$AZ$5:$AZ$410,$B542,'Grid GenerationQueue'!$BA$5:$BA$410,$C542,'Grid GenerationQueue'!$BH$5:$BH$410,"&lt;&gt;"&amp;"")+SUMIFS('Grid GenerationQueue'!AO$5:AO$410,'Grid GenerationQueue'!$AZ$5:$AZ$410,$B542,'Grid GenerationQueue'!$BA$5:$BA$410,$C542,'Grid GenerationQueue'!$BH$5:$BH$410,"",'Grid GenerationQueue'!$AC$5:$AC$410,1)</f>
        <v>0</v>
      </c>
      <c r="AM542">
        <f>SUMIFS('Grid GenerationQueue'!AP$5:AP$410,'Grid GenerationQueue'!$AZ$5:$AZ$410,$B542,'Grid GenerationQueue'!$BA$5:$BA$410,$C542,'Grid GenerationQueue'!$BH$5:$BH$410,"&lt;&gt;"&amp;"")+SUMIFS('Grid GenerationQueue'!AP$5:AP$410,'Grid GenerationQueue'!$AZ$5:$AZ$410,$B542,'Grid GenerationQueue'!$BA$5:$BA$410,$C542,'Grid GenerationQueue'!$BH$5:$BH$410,"",'Grid GenerationQueue'!$AC$5:$AC$410,1)</f>
        <v>0</v>
      </c>
      <c r="AN542">
        <f>SUMIFS('Grid GenerationQueue'!AQ$5:AQ$410,'Grid GenerationQueue'!$AZ$5:$AZ$410,$B542,'Grid GenerationQueue'!$BA$5:$BA$410,$C542,'Grid GenerationQueue'!$BH$5:$BH$410,"&lt;&gt;"&amp;"")+SUMIFS('Grid GenerationQueue'!AQ$5:AQ$410,'Grid GenerationQueue'!$AZ$5:$AZ$410,$B542,'Grid GenerationQueue'!$BA$5:$BA$410,$C542,'Grid GenerationQueue'!$BH$5:$BH$410,"",'Grid GenerationQueue'!$AC$5:$AC$410,1)</f>
        <v>0</v>
      </c>
      <c r="AO542">
        <f>SUMIFS('Grid GenerationQueue'!AR$5:AR$410,'Grid GenerationQueue'!$AZ$5:$AZ$410,$B542,'Grid GenerationQueue'!$BA$5:$BA$410,$C542,'Grid GenerationQueue'!$BH$5:$BH$410,"&lt;&gt;"&amp;"")+SUMIFS('Grid GenerationQueue'!AR$5:AR$410,'Grid GenerationQueue'!$AZ$5:$AZ$410,$B542,'Grid GenerationQueue'!$BA$5:$BA$410,$C542,'Grid GenerationQueue'!$BH$5:$BH$410,"",'Grid GenerationQueue'!$AC$5:$AC$410,1)</f>
        <v>0</v>
      </c>
      <c r="AQ542">
        <f>SUMIFS('Grid GenerationQueue'!AG$5:AG$410,'Grid GenerationQueue'!$AZ$5:$AZ$410,$B542,'Grid GenerationQueue'!$BA$5:$BA$410,$C542,'Grid GenerationQueue'!$BK$5:$BK$410,"&gt;0")</f>
        <v>0</v>
      </c>
      <c r="AR542">
        <f>SUMIFS('Grid GenerationQueue'!AH$5:AH$410,'Grid GenerationQueue'!$AZ$5:$AZ$410,$B542,'Grid GenerationQueue'!$BA$5:$BA$410,$C542,'Grid GenerationQueue'!$BK$5:$BK$410,"&gt;0")</f>
        <v>0</v>
      </c>
      <c r="AS542">
        <f>SUMIFS('Grid GenerationQueue'!AI$5:AI$410,'Grid GenerationQueue'!$AZ$5:$AZ$410,$B542,'Grid GenerationQueue'!$BA$5:$BA$410,$C542,'Grid GenerationQueue'!$BK$5:$BK$410,"&gt;0")</f>
        <v>0</v>
      </c>
      <c r="AT542">
        <f>SUMIFS('Grid GenerationQueue'!AJ$5:AJ$410,'Grid GenerationQueue'!$AZ$5:$AZ$410,$B542,'Grid GenerationQueue'!$BA$5:$BA$410,$C542,'Grid GenerationQueue'!$BK$5:$BK$410,"&gt;0")</f>
        <v>0</v>
      </c>
      <c r="AU542">
        <f>SUMIFS('Grid GenerationQueue'!AK$5:AK$410,'Grid GenerationQueue'!$AZ$5:$AZ$410,$B542,'Grid GenerationQueue'!$BA$5:$BA$410,$C542,'Grid GenerationQueue'!$BK$5:$BK$410,"&gt;0")</f>
        <v>0</v>
      </c>
      <c r="AV542">
        <f>SUMIFS('Grid GenerationQueue'!AL$5:AL$410,'Grid GenerationQueue'!$AZ$5:$AZ$410,$B542,'Grid GenerationQueue'!$BA$5:$BA$410,$C542,'Grid GenerationQueue'!$BK$5:$BK$410,"&gt;0")</f>
        <v>0</v>
      </c>
      <c r="AW542">
        <f>SUMIFS('Grid GenerationQueue'!AM$5:AM$410,'Grid GenerationQueue'!$AZ$5:$AZ$410,$B542,'Grid GenerationQueue'!$BA$5:$BA$410,$C542,'Grid GenerationQueue'!$BK$5:$BK$410,"&gt;0")</f>
        <v>0</v>
      </c>
      <c r="AX542">
        <f>SUMIFS('Grid GenerationQueue'!AN$5:AN$410,'Grid GenerationQueue'!$AZ$5:$AZ$410,$B542,'Grid GenerationQueue'!$BA$5:$BA$410,$C542,'Grid GenerationQueue'!$BK$5:$BK$410,"&gt;0")</f>
        <v>0</v>
      </c>
      <c r="AY542">
        <f>SUMIFS('Grid GenerationQueue'!AO$5:AO$410,'Grid GenerationQueue'!$AZ$5:$AZ$410,$B542,'Grid GenerationQueue'!$BA$5:$BA$410,$C542,'Grid GenerationQueue'!$BK$5:$BK$410,"&gt;0")</f>
        <v>0</v>
      </c>
      <c r="AZ542">
        <f>SUMIFS('Grid GenerationQueue'!AP$5:AP$410,'Grid GenerationQueue'!$AZ$5:$AZ$410,$B542,'Grid GenerationQueue'!$BA$5:$BA$410,$C542,'Grid GenerationQueue'!$BK$5:$BK$410,"&gt;0")</f>
        <v>0</v>
      </c>
      <c r="BA542">
        <f>SUMIFS('Grid GenerationQueue'!AQ$5:AQ$410,'Grid GenerationQueue'!$AZ$5:$AZ$410,$B542,'Grid GenerationQueue'!$BA$5:$BA$410,$C542,'Grid GenerationQueue'!$BK$5:$BK$410,"&gt;0")</f>
        <v>0</v>
      </c>
      <c r="BB542">
        <f>SUMIFS('Grid GenerationQueue'!AR$5:AR$410,'Grid GenerationQueue'!$AZ$5:$AZ$410,$B542,'Grid GenerationQueue'!$BA$5:$BA$410,$C542,'Grid GenerationQueue'!$BK$5:$BK$410,"&gt;0")</f>
        <v>0</v>
      </c>
      <c r="BD542">
        <f>SUMIFS('Grid GenerationQueue'!AG$5:AG$410,'Grid GenerationQueue'!$AZ$5:$AZ$410,$B542,'Grid GenerationQueue'!$BA$5:$BA$410,$C542,'Grid GenerationQueue'!$BD$5:$BD$410,"&lt;="&amp;$BE$3)</f>
        <v>102.04</v>
      </c>
      <c r="BE542">
        <f>SUMIFS('Grid GenerationQueue'!AH$5:AH$410,'Grid GenerationQueue'!$AZ$5:$AZ$410,$B542,'Grid GenerationQueue'!$BA$5:$BA$410,$C542,'Grid GenerationQueue'!$BD$5:$BD$410,"&lt;="&amp;$BE$3)</f>
        <v>0</v>
      </c>
      <c r="BF542">
        <f>SUMIFS('Grid GenerationQueue'!AI$5:AI$410,'Grid GenerationQueue'!$AZ$5:$AZ$410,$B542,'Grid GenerationQueue'!$BA$5:$BA$410,$C542,'Grid GenerationQueue'!$BD$5:$BD$410,"&lt;="&amp;$BE$3)</f>
        <v>0</v>
      </c>
      <c r="BG542">
        <f>SUMIFS('Grid GenerationQueue'!AJ$5:AJ$410,'Grid GenerationQueue'!$AZ$5:$AZ$410,$B542,'Grid GenerationQueue'!$BA$5:$BA$410,$C542,'Grid GenerationQueue'!$BD$5:$BD$410,"&lt;="&amp;$BE$3)</f>
        <v>0</v>
      </c>
      <c r="BH542">
        <f>SUMIFS('Grid GenerationQueue'!AK$5:AK$410,'Grid GenerationQueue'!$AZ$5:$AZ$410,$B542,'Grid GenerationQueue'!$BA$5:$BA$410,$C542,'Grid GenerationQueue'!$BD$5:$BD$410,"&lt;="&amp;$BE$3)</f>
        <v>0</v>
      </c>
      <c r="BI542">
        <f>SUMIFS('Grid GenerationQueue'!AL$5:AL$410,'Grid GenerationQueue'!$AZ$5:$AZ$410,$B542,'Grid GenerationQueue'!$BA$5:$BA$410,$C542,'Grid GenerationQueue'!$BD$5:$BD$410,"&lt;="&amp;$BE$3)</f>
        <v>0</v>
      </c>
      <c r="BJ542">
        <f>SUMIFS('Grid GenerationQueue'!AM$5:AM$410,'Grid GenerationQueue'!$AZ$5:$AZ$410,$B542,'Grid GenerationQueue'!$BA$5:$BA$410,$C542,'Grid GenerationQueue'!$BD$5:$BD$410,"&lt;="&amp;$BE$3)</f>
        <v>0</v>
      </c>
      <c r="BK542">
        <f>SUMIFS('Grid GenerationQueue'!AN$5:AN$410,'Grid GenerationQueue'!$AZ$5:$AZ$410,$B542,'Grid GenerationQueue'!$BA$5:$BA$410,$C542,'Grid GenerationQueue'!$BD$5:$BD$410,"&lt;="&amp;$BE$3)</f>
        <v>0</v>
      </c>
      <c r="BL542">
        <f>SUMIFS('Grid GenerationQueue'!AO$5:AO$410,'Grid GenerationQueue'!$AZ$5:$AZ$410,$B542,'Grid GenerationQueue'!$BA$5:$BA$410,$C542,'Grid GenerationQueue'!$BD$5:$BD$410,"&lt;="&amp;$BE$3)</f>
        <v>0</v>
      </c>
      <c r="BM542">
        <f>SUMIFS('Grid GenerationQueue'!AP$5:AP$410,'Grid GenerationQueue'!$AZ$5:$AZ$410,$B542,'Grid GenerationQueue'!$BA$5:$BA$410,$C542,'Grid GenerationQueue'!$BD$5:$BD$410,"&lt;="&amp;$BE$3)</f>
        <v>0</v>
      </c>
      <c r="BN542">
        <f>SUMIFS('Grid GenerationQueue'!AQ$5:AQ$410,'Grid GenerationQueue'!$AZ$5:$AZ$410,$B542,'Grid GenerationQueue'!$BA$5:$BA$410,$C542,'Grid GenerationQueue'!$BD$5:$BD$410,"&lt;="&amp;$BE$3)</f>
        <v>0</v>
      </c>
      <c r="BO542">
        <f>SUMIFS('Grid GenerationQueue'!AR$5:AR$410,'Grid GenerationQueue'!$AZ$5:$AZ$410,$B542,'Grid GenerationQueue'!$BA$5:$BA$410,$C542,'Grid GenerationQueue'!$BD$5:$BD$410,"&lt;="&amp;$BE$3)</f>
        <v>0</v>
      </c>
      <c r="BQ542">
        <f>SUMIFS('Grid GenerationQueue'!AG$5:AG$410,'Grid GenerationQueue'!$AZ$5:$AZ$410,$B542,'Grid GenerationQueue'!$BA$5:$BA$410,$C542,'Grid GenerationQueue'!$BJ$5:$BJ$410,"Executed",'Grid GenerationQueue'!$BD$5:$BD$410,"&lt;="&amp;$BE$3)</f>
        <v>0</v>
      </c>
      <c r="BR542">
        <f>SUMIFS('Grid GenerationQueue'!AH$5:AH$410,'Grid GenerationQueue'!$AZ$5:$AZ$410,$B542,'Grid GenerationQueue'!$BA$5:$BA$410,$C542,'Grid GenerationQueue'!$BJ$5:$BJ$410,"Executed",'Grid GenerationQueue'!$BD$5:$BD$410,"&lt;="&amp;$BE$3)</f>
        <v>0</v>
      </c>
      <c r="BS542">
        <f>SUMIFS('Grid GenerationQueue'!AI$5:AI$410,'Grid GenerationQueue'!$AZ$5:$AZ$410,$B542,'Grid GenerationQueue'!$BA$5:$BA$410,$C542,'Grid GenerationQueue'!$BJ$5:$BJ$410,"Executed",'Grid GenerationQueue'!$BD$5:$BD$410,"&lt;="&amp;$BE$3)</f>
        <v>0</v>
      </c>
      <c r="BT542">
        <f>SUMIFS('Grid GenerationQueue'!AJ$5:AJ$410,'Grid GenerationQueue'!$AZ$5:$AZ$410,$B542,'Grid GenerationQueue'!$BA$5:$BA$410,$C542,'Grid GenerationQueue'!$BJ$5:$BJ$410,"Executed",'Grid GenerationQueue'!$BD$5:$BD$410,"&lt;="&amp;$BE$3)</f>
        <v>0</v>
      </c>
      <c r="BU542">
        <f>SUMIFS('Grid GenerationQueue'!AK$5:AK$410,'Grid GenerationQueue'!$AZ$5:$AZ$410,$B542,'Grid GenerationQueue'!$BA$5:$BA$410,$C542,'Grid GenerationQueue'!$BJ$5:$BJ$410,"Executed",'Grid GenerationQueue'!$BD$5:$BD$410,"&lt;="&amp;$BE$3)</f>
        <v>0</v>
      </c>
      <c r="BV542">
        <f>SUMIFS('Grid GenerationQueue'!AL$5:AL$410,'Grid GenerationQueue'!$AZ$5:$AZ$410,$B542,'Grid GenerationQueue'!$BA$5:$BA$410,$C542,'Grid GenerationQueue'!$BJ$5:$BJ$410,"Executed",'Grid GenerationQueue'!$BD$5:$BD$410,"&lt;="&amp;$BE$3)</f>
        <v>0</v>
      </c>
      <c r="BW542">
        <f>SUMIFS('Grid GenerationQueue'!AM$5:AM$410,'Grid GenerationQueue'!$AZ$5:$AZ$410,$B542,'Grid GenerationQueue'!$BA$5:$BA$410,$C542,'Grid GenerationQueue'!$BJ$5:$BJ$410,"Executed",'Grid GenerationQueue'!$BD$5:$BD$410,"&lt;="&amp;$BE$3)</f>
        <v>0</v>
      </c>
      <c r="BX542">
        <f>SUMIFS('Grid GenerationQueue'!AN$5:AN$410,'Grid GenerationQueue'!$AZ$5:$AZ$410,$B542,'Grid GenerationQueue'!$BA$5:$BA$410,$C542,'Grid GenerationQueue'!$BJ$5:$BJ$410,"Executed",'Grid GenerationQueue'!$BD$5:$BD$410,"&lt;="&amp;$BE$3)</f>
        <v>0</v>
      </c>
      <c r="BY542">
        <f>SUMIFS('Grid GenerationQueue'!AO$5:AO$410,'Grid GenerationQueue'!$AZ$5:$AZ$410,$B542,'Grid GenerationQueue'!$BA$5:$BA$410,$C542,'Grid GenerationQueue'!$BJ$5:$BJ$410,"Executed",'Grid GenerationQueue'!$BD$5:$BD$410,"&lt;="&amp;$BE$3)</f>
        <v>0</v>
      </c>
      <c r="BZ542">
        <f>SUMIFS('Grid GenerationQueue'!AP$5:AP$410,'Grid GenerationQueue'!$AZ$5:$AZ$410,$B542,'Grid GenerationQueue'!$BA$5:$BA$410,$C542,'Grid GenerationQueue'!$BJ$5:$BJ$410,"Executed",'Grid GenerationQueue'!$BD$5:$BD$410,"&lt;="&amp;$BE$3)</f>
        <v>0</v>
      </c>
      <c r="CA542">
        <f>SUMIFS('Grid GenerationQueue'!AQ$5:AQ$410,'Grid GenerationQueue'!$AZ$5:$AZ$410,$B542,'Grid GenerationQueue'!$BA$5:$BA$410,$C542,'Grid GenerationQueue'!$BJ$5:$BJ$410,"Executed",'Grid GenerationQueue'!$BD$5:$BD$410,"&lt;="&amp;$BE$3)</f>
        <v>0</v>
      </c>
      <c r="CB542">
        <f>SUMIFS('Grid GenerationQueue'!AR$5:AR$410,'Grid GenerationQueue'!$AZ$5:$AZ$410,$B542,'Grid GenerationQueue'!$BA$5:$BA$410,$C542,'Grid GenerationQueue'!$BJ$5:$BJ$410,"Executed",'Grid GenerationQueue'!$BD$5:$BD$410,"&lt;="&amp;$BE$3)</f>
        <v>0</v>
      </c>
      <c r="CD542">
        <f>SUMIFS('Grid GenerationQueue'!AG$5:AG$410,'Grid GenerationQueue'!$AZ$5:$AZ$410,$B542,'Grid GenerationQueue'!$BA$5:$BA$410,$C542,'Grid GenerationQueue'!$BH$5:$BH$410,"&lt;&gt;"&amp;"",'Grid GenerationQueue'!$BD$5:$BD$410,"&lt;="&amp;$BE$3)</f>
        <v>0</v>
      </c>
      <c r="CE542">
        <f>SUMIFS('Grid GenerationQueue'!AH$5:AH$410,'Grid GenerationQueue'!$AZ$5:$AZ$410,$B542,'Grid GenerationQueue'!$BA$5:$BA$410,$C542,'Grid GenerationQueue'!$BH$5:$BH$410,"&lt;&gt;"&amp;"",'Grid GenerationQueue'!$BD$5:$BD$410,"&lt;="&amp;$BE$3)</f>
        <v>0</v>
      </c>
      <c r="CF542">
        <f>SUMIFS('Grid GenerationQueue'!AI$5:AI$410,'Grid GenerationQueue'!$AZ$5:$AZ$410,$B542,'Grid GenerationQueue'!$BA$5:$BA$410,$C542,'Grid GenerationQueue'!$BH$5:$BH$410,"&lt;&gt;"&amp;"",'Grid GenerationQueue'!$BD$5:$BD$410,"&lt;="&amp;$BE$3)</f>
        <v>0</v>
      </c>
      <c r="CG542">
        <f>SUMIFS('Grid GenerationQueue'!AJ$5:AJ$410,'Grid GenerationQueue'!$AZ$5:$AZ$410,$B542,'Grid GenerationQueue'!$BA$5:$BA$410,$C542,'Grid GenerationQueue'!$BH$5:$BH$410,"&lt;&gt;"&amp;"",'Grid GenerationQueue'!$BD$5:$BD$410,"&lt;="&amp;$BE$3)</f>
        <v>0</v>
      </c>
      <c r="CH542">
        <f>SUMIFS('Grid GenerationQueue'!AK$5:AK$410,'Grid GenerationQueue'!$AZ$5:$AZ$410,$B542,'Grid GenerationQueue'!$BA$5:$BA$410,$C542,'Grid GenerationQueue'!$BH$5:$BH$410,"&lt;&gt;"&amp;"",'Grid GenerationQueue'!$BD$5:$BD$410,"&lt;="&amp;$BE$3)</f>
        <v>0</v>
      </c>
      <c r="CI542">
        <f>SUMIFS('Grid GenerationQueue'!AL$5:AL$410,'Grid GenerationQueue'!$AZ$5:$AZ$410,$B542,'Grid GenerationQueue'!$BA$5:$BA$410,$C542,'Grid GenerationQueue'!$BH$5:$BH$410,"&lt;&gt;"&amp;"",'Grid GenerationQueue'!$BD$5:$BD$410,"&lt;="&amp;$BE$3)</f>
        <v>0</v>
      </c>
      <c r="CJ542">
        <f>SUMIFS('Grid GenerationQueue'!AM$5:AM$410,'Grid GenerationQueue'!$AZ$5:$AZ$410,$B542,'Grid GenerationQueue'!$BA$5:$BA$410,$C542,'Grid GenerationQueue'!$BH$5:$BH$410,"&lt;&gt;"&amp;"",'Grid GenerationQueue'!$BD$5:$BD$410,"&lt;="&amp;$BE$3)</f>
        <v>0</v>
      </c>
      <c r="CK542">
        <f>SUMIFS('Grid GenerationQueue'!AN$5:AN$410,'Grid GenerationQueue'!$AZ$5:$AZ$410,$B542,'Grid GenerationQueue'!$BA$5:$BA$410,$C542,'Grid GenerationQueue'!$BH$5:$BH$410,"&lt;&gt;"&amp;"",'Grid GenerationQueue'!$BD$5:$BD$410,"&lt;="&amp;$BE$3)</f>
        <v>0</v>
      </c>
      <c r="CL542">
        <f>SUMIFS('Grid GenerationQueue'!AO$5:AO$410,'Grid GenerationQueue'!$AZ$5:$AZ$410,$B542,'Grid GenerationQueue'!$BA$5:$BA$410,$C542,'Grid GenerationQueue'!$BH$5:$BH$410,"&lt;&gt;"&amp;"",'Grid GenerationQueue'!$BD$5:$BD$410,"&lt;="&amp;$BE$3)</f>
        <v>0</v>
      </c>
      <c r="CM542">
        <f>SUMIFS('Grid GenerationQueue'!AP$5:AP$410,'Grid GenerationQueue'!$AZ$5:$AZ$410,$B542,'Grid GenerationQueue'!$BA$5:$BA$410,$C542,'Grid GenerationQueue'!$BH$5:$BH$410,"&lt;&gt;"&amp;"",'Grid GenerationQueue'!$BD$5:$BD$410,"&lt;="&amp;$BE$3)</f>
        <v>0</v>
      </c>
      <c r="CN542">
        <f>SUMIFS('Grid GenerationQueue'!AQ$5:AQ$410,'Grid GenerationQueue'!$AZ$5:$AZ$410,$B542,'Grid GenerationQueue'!$BA$5:$BA$410,$C542,'Grid GenerationQueue'!$BH$5:$BH$410,"&lt;&gt;"&amp;"",'Grid GenerationQueue'!$BD$5:$BD$410,"&lt;="&amp;$BE$3)</f>
        <v>0</v>
      </c>
      <c r="CO542">
        <f>SUMIFS('Grid GenerationQueue'!AR$5:AR$410,'Grid GenerationQueue'!$AZ$5:$AZ$410,$B542,'Grid GenerationQueue'!$BA$5:$BA$410,$C542,'Grid GenerationQueue'!$BH$5:$BH$410,"&lt;&gt;"&amp;"",'Grid GenerationQueue'!$BD$5:$BD$410,"&lt;="&amp;$BE$3)</f>
        <v>0</v>
      </c>
      <c r="CQ542">
        <f>SUMIFS('Grid GenerationQueue'!AG$5:AG$410,'Grid GenerationQueue'!$AZ$5:$AZ$410,$B542,'Grid GenerationQueue'!$BA$5:$BA$410,$C542,'Grid GenerationQueue'!$BK$5:$BK$410,"&gt;0",'Grid GenerationQueue'!$BD$5:$BD$410,"&lt;="&amp;$BE$3)</f>
        <v>0</v>
      </c>
      <c r="CR542">
        <f>SUMIFS('Grid GenerationQueue'!AH$5:AH$410,'Grid GenerationQueue'!$AZ$5:$AZ$410,$B542,'Grid GenerationQueue'!$BA$5:$BA$410,$C542,'Grid GenerationQueue'!$BK$5:$BK$410,"&gt;0",'Grid GenerationQueue'!$BD$5:$BD$410,"&lt;="&amp;$BE$3)</f>
        <v>0</v>
      </c>
      <c r="CS542">
        <f>SUMIFS('Grid GenerationQueue'!AI$5:AI$410,'Grid GenerationQueue'!$AZ$5:$AZ$410,$B542,'Grid GenerationQueue'!$BA$5:$BA$410,$C542,'Grid GenerationQueue'!$BK$5:$BK$410,"&gt;0",'Grid GenerationQueue'!$BD$5:$BD$410,"&lt;="&amp;$BE$3)</f>
        <v>0</v>
      </c>
      <c r="CT542">
        <f>SUMIFS('Grid GenerationQueue'!AJ$5:AJ$410,'Grid GenerationQueue'!$AZ$5:$AZ$410,$B542,'Grid GenerationQueue'!$BA$5:$BA$410,$C542,'Grid GenerationQueue'!$BK$5:$BK$410,"&gt;0",'Grid GenerationQueue'!$BD$5:$BD$410,"&lt;="&amp;$BE$3)</f>
        <v>0</v>
      </c>
      <c r="CU542">
        <f>SUMIFS('Grid GenerationQueue'!AK$5:AK$410,'Grid GenerationQueue'!$AZ$5:$AZ$410,$B542,'Grid GenerationQueue'!$BA$5:$BA$410,$C542,'Grid GenerationQueue'!$BK$5:$BK$410,"&gt;0",'Grid GenerationQueue'!$BD$5:$BD$410,"&lt;="&amp;$BE$3)</f>
        <v>0</v>
      </c>
      <c r="CV542">
        <f>SUMIFS('Grid GenerationQueue'!AL$5:AL$410,'Grid GenerationQueue'!$AZ$5:$AZ$410,$B542,'Grid GenerationQueue'!$BA$5:$BA$410,$C542,'Grid GenerationQueue'!$BK$5:$BK$410,"&gt;0",'Grid GenerationQueue'!$BD$5:$BD$410,"&lt;="&amp;$BE$3)</f>
        <v>0</v>
      </c>
      <c r="CW542">
        <f>SUMIFS('Grid GenerationQueue'!AM$5:AM$410,'Grid GenerationQueue'!$AZ$5:$AZ$410,$B542,'Grid GenerationQueue'!$BA$5:$BA$410,$C542,'Grid GenerationQueue'!$BK$5:$BK$410,"&gt;0",'Grid GenerationQueue'!$BD$5:$BD$410,"&lt;="&amp;$BE$3)</f>
        <v>0</v>
      </c>
      <c r="CX542">
        <f>SUMIFS('Grid GenerationQueue'!AN$5:AN$410,'Grid GenerationQueue'!$AZ$5:$AZ$410,$B542,'Grid GenerationQueue'!$BA$5:$BA$410,$C542,'Grid GenerationQueue'!$BK$5:$BK$410,"&gt;0",'Grid GenerationQueue'!$BD$5:$BD$410,"&lt;="&amp;$BE$3)</f>
        <v>0</v>
      </c>
      <c r="CY542">
        <f>SUMIFS('Grid GenerationQueue'!AO$5:AO$410,'Grid GenerationQueue'!$AZ$5:$AZ$410,$B542,'Grid GenerationQueue'!$BA$5:$BA$410,$C542,'Grid GenerationQueue'!$BK$5:$BK$410,"&gt;0",'Grid GenerationQueue'!$BD$5:$BD$410,"&lt;="&amp;$BE$3)</f>
        <v>0</v>
      </c>
      <c r="CZ542">
        <f>SUMIFS('Grid GenerationQueue'!AP$5:AP$410,'Grid GenerationQueue'!$AZ$5:$AZ$410,$B542,'Grid GenerationQueue'!$BA$5:$BA$410,$C542,'Grid GenerationQueue'!$BK$5:$BK$410,"&gt;0",'Grid GenerationQueue'!$BD$5:$BD$410,"&lt;="&amp;$BE$3)</f>
        <v>0</v>
      </c>
      <c r="DA542">
        <f>SUMIFS('Grid GenerationQueue'!AQ$5:AQ$410,'Grid GenerationQueue'!$AZ$5:$AZ$410,$B542,'Grid GenerationQueue'!$BA$5:$BA$410,$C542,'Grid GenerationQueue'!$BK$5:$BK$410,"&gt;0",'Grid GenerationQueue'!$BD$5:$BD$410,"&lt;="&amp;$BE$3)</f>
        <v>0</v>
      </c>
      <c r="DB542">
        <f>SUMIFS('Grid GenerationQueue'!AR$5:AR$410,'Grid GenerationQueue'!$AZ$5:$AZ$410,$B542,'Grid GenerationQueue'!$BA$5:$BA$410,$C542,'Grid GenerationQueue'!$BK$5:$BK$410,"&gt;0",'Grid GenerationQueue'!$BD$5:$BD$410,"&lt;="&amp;$BE$3)</f>
        <v>0</v>
      </c>
    </row>
    <row r="543" spans="1:106" x14ac:dyDescent="0.35">
      <c r="A543" t="s">
        <v>4747</v>
      </c>
      <c r="B543" t="s">
        <v>4660</v>
      </c>
      <c r="C543">
        <v>230</v>
      </c>
      <c r="D543">
        <f>SUMIFS('Grid GenerationQueue'!AG$5:AG$410,'Grid GenerationQueue'!$AZ$5:$AZ$410,$B543,'Grid GenerationQueue'!$BA$5:$BA$410,$C543)</f>
        <v>202.8</v>
      </c>
      <c r="E543">
        <f>SUMIFS('Grid GenerationQueue'!AH$5:AH$410,'Grid GenerationQueue'!$AZ$5:$AZ$410,$B543,'Grid GenerationQueue'!$BA$5:$BA$410,$C543)</f>
        <v>0</v>
      </c>
      <c r="F543">
        <f>SUMIFS('Grid GenerationQueue'!AI$5:AI$410,'Grid GenerationQueue'!$AZ$5:$AZ$410,$B543,'Grid GenerationQueue'!$BA$5:$BA$410,$C543)</f>
        <v>0</v>
      </c>
      <c r="G543">
        <f>SUMIFS('Grid GenerationQueue'!AJ$5:AJ$410,'Grid GenerationQueue'!$AZ$5:$AZ$410,$B543,'Grid GenerationQueue'!$BA$5:$BA$410,$C543)</f>
        <v>0</v>
      </c>
      <c r="H543">
        <f>SUMIFS('Grid GenerationQueue'!AK$5:AK$410,'Grid GenerationQueue'!$AZ$5:$AZ$410,$B543,'Grid GenerationQueue'!$BA$5:$BA$410,$C543)</f>
        <v>0</v>
      </c>
      <c r="I543">
        <f>SUMIFS('Grid GenerationQueue'!AL$5:AL$410,'Grid GenerationQueue'!$AZ$5:$AZ$410,$B543,'Grid GenerationQueue'!$BA$5:$BA$410,$C543)</f>
        <v>0</v>
      </c>
      <c r="J543">
        <f>SUMIFS('Grid GenerationQueue'!AM$5:AM$410,'Grid GenerationQueue'!$AZ$5:$AZ$410,$B543,'Grid GenerationQueue'!$BA$5:$BA$410,$C543)</f>
        <v>0</v>
      </c>
      <c r="K543">
        <f>SUMIFS('Grid GenerationQueue'!AN$5:AN$410,'Grid GenerationQueue'!$AZ$5:$AZ$410,$B543,'Grid GenerationQueue'!$BA$5:$BA$410,$C543)</f>
        <v>0</v>
      </c>
      <c r="L543">
        <f>SUMIFS('Grid GenerationQueue'!AO$5:AO$410,'Grid GenerationQueue'!$AZ$5:$AZ$410,$B543,'Grid GenerationQueue'!$BA$5:$BA$410,$C543)</f>
        <v>0</v>
      </c>
      <c r="M543">
        <f>SUMIFS('Grid GenerationQueue'!AP$5:AP$410,'Grid GenerationQueue'!$AZ$5:$AZ$410,$B543,'Grid GenerationQueue'!$BA$5:$BA$410,$C543)</f>
        <v>0</v>
      </c>
      <c r="N543">
        <f>SUMIFS('Grid GenerationQueue'!AQ$5:AQ$410,'Grid GenerationQueue'!$AZ$5:$AZ$410,$B543,'Grid GenerationQueue'!$BA$5:$BA$410,$C543)</f>
        <v>0</v>
      </c>
      <c r="O543">
        <f>SUMIFS('Grid GenerationQueue'!AR$5:AR$410,'Grid GenerationQueue'!$AZ$5:$AZ$410,$B543,'Grid GenerationQueue'!$BA$5:$BA$410,$C543)</f>
        <v>0</v>
      </c>
      <c r="Q543">
        <f>SUMIFS('Grid GenerationQueue'!AG$5:AG$410,'Grid GenerationQueue'!$AZ$5:$AZ$410,$B543,'Grid GenerationQueue'!$BA$5:$BA$410,$C543,'Grid GenerationQueue'!$BJ$5:$BJ$410,"Executed")</f>
        <v>0</v>
      </c>
      <c r="R543">
        <f>SUMIFS('Grid GenerationQueue'!AH$5:AH$410,'Grid GenerationQueue'!$AZ$5:$AZ$410,$B543,'Grid GenerationQueue'!$BA$5:$BA$410,$C543,'Grid GenerationQueue'!$BJ$5:$BJ$410,"Executed")</f>
        <v>0</v>
      </c>
      <c r="S543">
        <f>SUMIFS('Grid GenerationQueue'!AI$5:AI$410,'Grid GenerationQueue'!$AZ$5:$AZ$410,$B543,'Grid GenerationQueue'!$BA$5:$BA$410,$C543,'Grid GenerationQueue'!$BJ$5:$BJ$410,"Executed")</f>
        <v>0</v>
      </c>
      <c r="T543">
        <f>SUMIFS('Grid GenerationQueue'!AJ$5:AJ$410,'Grid GenerationQueue'!$AZ$5:$AZ$410,$B543,'Grid GenerationQueue'!$BA$5:$BA$410,$C543,'Grid GenerationQueue'!$BJ$5:$BJ$410,"Executed")</f>
        <v>0</v>
      </c>
      <c r="U543">
        <f>SUMIFS('Grid GenerationQueue'!AK$5:AK$410,'Grid GenerationQueue'!$AZ$5:$AZ$410,$B543,'Grid GenerationQueue'!$BA$5:$BA$410,$C543,'Grid GenerationQueue'!$BJ$5:$BJ$410,"Executed")</f>
        <v>0</v>
      </c>
      <c r="V543">
        <f>SUMIFS('Grid GenerationQueue'!AL$5:AL$410,'Grid GenerationQueue'!$AZ$5:$AZ$410,$B543,'Grid GenerationQueue'!$BA$5:$BA$410,$C543,'Grid GenerationQueue'!$BJ$5:$BJ$410,"Executed")</f>
        <v>0</v>
      </c>
      <c r="W543">
        <f>SUMIFS('Grid GenerationQueue'!AM$5:AM$410,'Grid GenerationQueue'!$AZ$5:$AZ$410,$B543,'Grid GenerationQueue'!$BA$5:$BA$410,$C543,'Grid GenerationQueue'!$BJ$5:$BJ$410,"Executed")</f>
        <v>0</v>
      </c>
      <c r="X543">
        <f>SUMIFS('Grid GenerationQueue'!AN$5:AN$410,'Grid GenerationQueue'!$AZ$5:$AZ$410,$B543,'Grid GenerationQueue'!$BA$5:$BA$410,$C543,'Grid GenerationQueue'!$BJ$5:$BJ$410,"Executed")</f>
        <v>0</v>
      </c>
      <c r="Y543">
        <f>SUMIFS('Grid GenerationQueue'!AO$5:AO$410,'Grid GenerationQueue'!$AZ$5:$AZ$410,$B543,'Grid GenerationQueue'!$BA$5:$BA$410,$C543,'Grid GenerationQueue'!$BJ$5:$BJ$410,"Executed")</f>
        <v>0</v>
      </c>
      <c r="Z543">
        <f>SUMIFS('Grid GenerationQueue'!AP$5:AP$410,'Grid GenerationQueue'!$AZ$5:$AZ$410,$B543,'Grid GenerationQueue'!$BA$5:$BA$410,$C543,'Grid GenerationQueue'!$BJ$5:$BJ$410,"Executed")</f>
        <v>0</v>
      </c>
      <c r="AA543">
        <f>SUMIFS('Grid GenerationQueue'!AQ$5:AQ$410,'Grid GenerationQueue'!$AZ$5:$AZ$410,$B543,'Grid GenerationQueue'!$BA$5:$BA$410,$C543,'Grid GenerationQueue'!$BJ$5:$BJ$410,"Executed")</f>
        <v>0</v>
      </c>
      <c r="AB543">
        <f>SUMIFS('Grid GenerationQueue'!AR$5:AR$410,'Grid GenerationQueue'!$AZ$5:$AZ$410,$B543,'Grid GenerationQueue'!$BA$5:$BA$410,$C543,'Grid GenerationQueue'!$BJ$5:$BJ$410,"Executed")</f>
        <v>0</v>
      </c>
      <c r="AD543">
        <f>SUMIFS('Grid GenerationQueue'!AG$5:AG$410,'Grid GenerationQueue'!$AZ$5:$AZ$410,$B543,'Grid GenerationQueue'!$BA$5:$BA$410,$C543,'Grid GenerationQueue'!$BH$5:$BH$410,"&lt;&gt;"&amp;"")+SUMIFS('Grid GenerationQueue'!AG$5:AG$410,'Grid GenerationQueue'!$AZ$5:$AZ$410,$B543,'Grid GenerationQueue'!$BA$5:$BA$410,$C543,'Grid GenerationQueue'!$BH$5:$BH$410,"",'Grid GenerationQueue'!$AC$5:$AC$410,1)</f>
        <v>202.8</v>
      </c>
      <c r="AE543">
        <f>SUMIFS('Grid GenerationQueue'!AH$5:AH$410,'Grid GenerationQueue'!$AZ$5:$AZ$410,$B543,'Grid GenerationQueue'!$BA$5:$BA$410,$C543,'Grid GenerationQueue'!$BH$5:$BH$410,"&lt;&gt;"&amp;"")+SUMIFS('Grid GenerationQueue'!AH$5:AH$410,'Grid GenerationQueue'!$AZ$5:$AZ$410,$B543,'Grid GenerationQueue'!$BA$5:$BA$410,$C543,'Grid GenerationQueue'!$BH$5:$BH$410,"",'Grid GenerationQueue'!$AC$5:$AC$410,1)</f>
        <v>0</v>
      </c>
      <c r="AF543">
        <f>SUMIFS('Grid GenerationQueue'!AI$5:AI$410,'Grid GenerationQueue'!$AZ$5:$AZ$410,$B543,'Grid GenerationQueue'!$BA$5:$BA$410,$C543,'Grid GenerationQueue'!$BH$5:$BH$410,"&lt;&gt;"&amp;"")+SUMIFS('Grid GenerationQueue'!AI$5:AI$410,'Grid GenerationQueue'!$AZ$5:$AZ$410,$B543,'Grid GenerationQueue'!$BA$5:$BA$410,$C543,'Grid GenerationQueue'!$BH$5:$BH$410,"",'Grid GenerationQueue'!$AC$5:$AC$410,1)</f>
        <v>0</v>
      </c>
      <c r="AG543">
        <f>SUMIFS('Grid GenerationQueue'!AJ$5:AJ$410,'Grid GenerationQueue'!$AZ$5:$AZ$410,$B543,'Grid GenerationQueue'!$BA$5:$BA$410,$C543,'Grid GenerationQueue'!$BH$5:$BH$410,"&lt;&gt;"&amp;"")+SUMIFS('Grid GenerationQueue'!AJ$5:AJ$410,'Grid GenerationQueue'!$AZ$5:$AZ$410,$B543,'Grid GenerationQueue'!$BA$5:$BA$410,$C543,'Grid GenerationQueue'!$BH$5:$BH$410,"",'Grid GenerationQueue'!$AC$5:$AC$410,1)</f>
        <v>0</v>
      </c>
      <c r="AH543">
        <f>SUMIFS('Grid GenerationQueue'!AK$5:AK$410,'Grid GenerationQueue'!$AZ$5:$AZ$410,$B543,'Grid GenerationQueue'!$BA$5:$BA$410,$C543,'Grid GenerationQueue'!$BH$5:$BH$410,"&lt;&gt;"&amp;"")+SUMIFS('Grid GenerationQueue'!AK$5:AK$410,'Grid GenerationQueue'!$AZ$5:$AZ$410,$B543,'Grid GenerationQueue'!$BA$5:$BA$410,$C543,'Grid GenerationQueue'!$BH$5:$BH$410,"",'Grid GenerationQueue'!$AC$5:$AC$410,1)</f>
        <v>0</v>
      </c>
      <c r="AI543">
        <f>SUMIFS('Grid GenerationQueue'!AL$5:AL$410,'Grid GenerationQueue'!$AZ$5:$AZ$410,$B543,'Grid GenerationQueue'!$BA$5:$BA$410,$C543,'Grid GenerationQueue'!$BH$5:$BH$410,"&lt;&gt;"&amp;"")+SUMIFS('Grid GenerationQueue'!AL$5:AL$410,'Grid GenerationQueue'!$AZ$5:$AZ$410,$B543,'Grid GenerationQueue'!$BA$5:$BA$410,$C543,'Grid GenerationQueue'!$BH$5:$BH$410,"",'Grid GenerationQueue'!$AC$5:$AC$410,1)</f>
        <v>0</v>
      </c>
      <c r="AJ543">
        <f>SUMIFS('Grid GenerationQueue'!AM$5:AM$410,'Grid GenerationQueue'!$AZ$5:$AZ$410,$B543,'Grid GenerationQueue'!$BA$5:$BA$410,$C543,'Grid GenerationQueue'!$BH$5:$BH$410,"&lt;&gt;"&amp;"")+SUMIFS('Grid GenerationQueue'!AM$5:AM$410,'Grid GenerationQueue'!$AZ$5:$AZ$410,$B543,'Grid GenerationQueue'!$BA$5:$BA$410,$C543,'Grid GenerationQueue'!$BH$5:$BH$410,"",'Grid GenerationQueue'!$AC$5:$AC$410,1)</f>
        <v>0</v>
      </c>
      <c r="AK543">
        <f>SUMIFS('Grid GenerationQueue'!AN$5:AN$410,'Grid GenerationQueue'!$AZ$5:$AZ$410,$B543,'Grid GenerationQueue'!$BA$5:$BA$410,$C543,'Grid GenerationQueue'!$BH$5:$BH$410,"&lt;&gt;"&amp;"")+SUMIFS('Grid GenerationQueue'!AN$5:AN$410,'Grid GenerationQueue'!$AZ$5:$AZ$410,$B543,'Grid GenerationQueue'!$BA$5:$BA$410,$C543,'Grid GenerationQueue'!$BH$5:$BH$410,"",'Grid GenerationQueue'!$AC$5:$AC$410,1)</f>
        <v>0</v>
      </c>
      <c r="AL543">
        <f>SUMIFS('Grid GenerationQueue'!AO$5:AO$410,'Grid GenerationQueue'!$AZ$5:$AZ$410,$B543,'Grid GenerationQueue'!$BA$5:$BA$410,$C543,'Grid GenerationQueue'!$BH$5:$BH$410,"&lt;&gt;"&amp;"")+SUMIFS('Grid GenerationQueue'!AO$5:AO$410,'Grid GenerationQueue'!$AZ$5:$AZ$410,$B543,'Grid GenerationQueue'!$BA$5:$BA$410,$C543,'Grid GenerationQueue'!$BH$5:$BH$410,"",'Grid GenerationQueue'!$AC$5:$AC$410,1)</f>
        <v>0</v>
      </c>
      <c r="AM543">
        <f>SUMIFS('Grid GenerationQueue'!AP$5:AP$410,'Grid GenerationQueue'!$AZ$5:$AZ$410,$B543,'Grid GenerationQueue'!$BA$5:$BA$410,$C543,'Grid GenerationQueue'!$BH$5:$BH$410,"&lt;&gt;"&amp;"")+SUMIFS('Grid GenerationQueue'!AP$5:AP$410,'Grid GenerationQueue'!$AZ$5:$AZ$410,$B543,'Grid GenerationQueue'!$BA$5:$BA$410,$C543,'Grid GenerationQueue'!$BH$5:$BH$410,"",'Grid GenerationQueue'!$AC$5:$AC$410,1)</f>
        <v>0</v>
      </c>
      <c r="AN543">
        <f>SUMIFS('Grid GenerationQueue'!AQ$5:AQ$410,'Grid GenerationQueue'!$AZ$5:$AZ$410,$B543,'Grid GenerationQueue'!$BA$5:$BA$410,$C543,'Grid GenerationQueue'!$BH$5:$BH$410,"&lt;&gt;"&amp;"")+SUMIFS('Grid GenerationQueue'!AQ$5:AQ$410,'Grid GenerationQueue'!$AZ$5:$AZ$410,$B543,'Grid GenerationQueue'!$BA$5:$BA$410,$C543,'Grid GenerationQueue'!$BH$5:$BH$410,"",'Grid GenerationQueue'!$AC$5:$AC$410,1)</f>
        <v>0</v>
      </c>
      <c r="AO543">
        <f>SUMIFS('Grid GenerationQueue'!AR$5:AR$410,'Grid GenerationQueue'!$AZ$5:$AZ$410,$B543,'Grid GenerationQueue'!$BA$5:$BA$410,$C543,'Grid GenerationQueue'!$BH$5:$BH$410,"&lt;&gt;"&amp;"")+SUMIFS('Grid GenerationQueue'!AR$5:AR$410,'Grid GenerationQueue'!$AZ$5:$AZ$410,$B543,'Grid GenerationQueue'!$BA$5:$BA$410,$C543,'Grid GenerationQueue'!$BH$5:$BH$410,"",'Grid GenerationQueue'!$AC$5:$AC$410,1)</f>
        <v>0</v>
      </c>
      <c r="AQ543">
        <f>SUMIFS('Grid GenerationQueue'!AG$5:AG$410,'Grid GenerationQueue'!$AZ$5:$AZ$410,$B543,'Grid GenerationQueue'!$BA$5:$BA$410,$C543,'Grid GenerationQueue'!$BK$5:$BK$410,"&gt;0")</f>
        <v>0</v>
      </c>
      <c r="AR543">
        <f>SUMIFS('Grid GenerationQueue'!AH$5:AH$410,'Grid GenerationQueue'!$AZ$5:$AZ$410,$B543,'Grid GenerationQueue'!$BA$5:$BA$410,$C543,'Grid GenerationQueue'!$BK$5:$BK$410,"&gt;0")</f>
        <v>0</v>
      </c>
      <c r="AS543">
        <f>SUMIFS('Grid GenerationQueue'!AI$5:AI$410,'Grid GenerationQueue'!$AZ$5:$AZ$410,$B543,'Grid GenerationQueue'!$BA$5:$BA$410,$C543,'Grid GenerationQueue'!$BK$5:$BK$410,"&gt;0")</f>
        <v>0</v>
      </c>
      <c r="AT543">
        <f>SUMIFS('Grid GenerationQueue'!AJ$5:AJ$410,'Grid GenerationQueue'!$AZ$5:$AZ$410,$B543,'Grid GenerationQueue'!$BA$5:$BA$410,$C543,'Grid GenerationQueue'!$BK$5:$BK$410,"&gt;0")</f>
        <v>0</v>
      </c>
      <c r="AU543">
        <f>SUMIFS('Grid GenerationQueue'!AK$5:AK$410,'Grid GenerationQueue'!$AZ$5:$AZ$410,$B543,'Grid GenerationQueue'!$BA$5:$BA$410,$C543,'Grid GenerationQueue'!$BK$5:$BK$410,"&gt;0")</f>
        <v>0</v>
      </c>
      <c r="AV543">
        <f>SUMIFS('Grid GenerationQueue'!AL$5:AL$410,'Grid GenerationQueue'!$AZ$5:$AZ$410,$B543,'Grid GenerationQueue'!$BA$5:$BA$410,$C543,'Grid GenerationQueue'!$BK$5:$BK$410,"&gt;0")</f>
        <v>0</v>
      </c>
      <c r="AW543">
        <f>SUMIFS('Grid GenerationQueue'!AM$5:AM$410,'Grid GenerationQueue'!$AZ$5:$AZ$410,$B543,'Grid GenerationQueue'!$BA$5:$BA$410,$C543,'Grid GenerationQueue'!$BK$5:$BK$410,"&gt;0")</f>
        <v>0</v>
      </c>
      <c r="AX543">
        <f>SUMIFS('Grid GenerationQueue'!AN$5:AN$410,'Grid GenerationQueue'!$AZ$5:$AZ$410,$B543,'Grid GenerationQueue'!$BA$5:$BA$410,$C543,'Grid GenerationQueue'!$BK$5:$BK$410,"&gt;0")</f>
        <v>0</v>
      </c>
      <c r="AY543">
        <f>SUMIFS('Grid GenerationQueue'!AO$5:AO$410,'Grid GenerationQueue'!$AZ$5:$AZ$410,$B543,'Grid GenerationQueue'!$BA$5:$BA$410,$C543,'Grid GenerationQueue'!$BK$5:$BK$410,"&gt;0")</f>
        <v>0</v>
      </c>
      <c r="AZ543">
        <f>SUMIFS('Grid GenerationQueue'!AP$5:AP$410,'Grid GenerationQueue'!$AZ$5:$AZ$410,$B543,'Grid GenerationQueue'!$BA$5:$BA$410,$C543,'Grid GenerationQueue'!$BK$5:$BK$410,"&gt;0")</f>
        <v>0</v>
      </c>
      <c r="BA543">
        <f>SUMIFS('Grid GenerationQueue'!AQ$5:AQ$410,'Grid GenerationQueue'!$AZ$5:$AZ$410,$B543,'Grid GenerationQueue'!$BA$5:$BA$410,$C543,'Grid GenerationQueue'!$BK$5:$BK$410,"&gt;0")</f>
        <v>0</v>
      </c>
      <c r="BB543">
        <f>SUMIFS('Grid GenerationQueue'!AR$5:AR$410,'Grid GenerationQueue'!$AZ$5:$AZ$410,$B543,'Grid GenerationQueue'!$BA$5:$BA$410,$C543,'Grid GenerationQueue'!$BK$5:$BK$410,"&gt;0")</f>
        <v>0</v>
      </c>
      <c r="BD543">
        <f>SUMIFS('Grid GenerationQueue'!AG$5:AG$410,'Grid GenerationQueue'!$AZ$5:$AZ$410,$B543,'Grid GenerationQueue'!$BA$5:$BA$410,$C543,'Grid GenerationQueue'!$BD$5:$BD$410,"&lt;="&amp;$BE$3)</f>
        <v>0</v>
      </c>
      <c r="BE543">
        <f>SUMIFS('Grid GenerationQueue'!AH$5:AH$410,'Grid GenerationQueue'!$AZ$5:$AZ$410,$B543,'Grid GenerationQueue'!$BA$5:$BA$410,$C543,'Grid GenerationQueue'!$BD$5:$BD$410,"&lt;="&amp;$BE$3)</f>
        <v>0</v>
      </c>
      <c r="BF543">
        <f>SUMIFS('Grid GenerationQueue'!AI$5:AI$410,'Grid GenerationQueue'!$AZ$5:$AZ$410,$B543,'Grid GenerationQueue'!$BA$5:$BA$410,$C543,'Grid GenerationQueue'!$BD$5:$BD$410,"&lt;="&amp;$BE$3)</f>
        <v>0</v>
      </c>
      <c r="BG543">
        <f>SUMIFS('Grid GenerationQueue'!AJ$5:AJ$410,'Grid GenerationQueue'!$AZ$5:$AZ$410,$B543,'Grid GenerationQueue'!$BA$5:$BA$410,$C543,'Grid GenerationQueue'!$BD$5:$BD$410,"&lt;="&amp;$BE$3)</f>
        <v>0</v>
      </c>
      <c r="BH543">
        <f>SUMIFS('Grid GenerationQueue'!AK$5:AK$410,'Grid GenerationQueue'!$AZ$5:$AZ$410,$B543,'Grid GenerationQueue'!$BA$5:$BA$410,$C543,'Grid GenerationQueue'!$BD$5:$BD$410,"&lt;="&amp;$BE$3)</f>
        <v>0</v>
      </c>
      <c r="BI543">
        <f>SUMIFS('Grid GenerationQueue'!AL$5:AL$410,'Grid GenerationQueue'!$AZ$5:$AZ$410,$B543,'Grid GenerationQueue'!$BA$5:$BA$410,$C543,'Grid GenerationQueue'!$BD$5:$BD$410,"&lt;="&amp;$BE$3)</f>
        <v>0</v>
      </c>
      <c r="BJ543">
        <f>SUMIFS('Grid GenerationQueue'!AM$5:AM$410,'Grid GenerationQueue'!$AZ$5:$AZ$410,$B543,'Grid GenerationQueue'!$BA$5:$BA$410,$C543,'Grid GenerationQueue'!$BD$5:$BD$410,"&lt;="&amp;$BE$3)</f>
        <v>0</v>
      </c>
      <c r="BK543">
        <f>SUMIFS('Grid GenerationQueue'!AN$5:AN$410,'Grid GenerationQueue'!$AZ$5:$AZ$410,$B543,'Grid GenerationQueue'!$BA$5:$BA$410,$C543,'Grid GenerationQueue'!$BD$5:$BD$410,"&lt;="&amp;$BE$3)</f>
        <v>0</v>
      </c>
      <c r="BL543">
        <f>SUMIFS('Grid GenerationQueue'!AO$5:AO$410,'Grid GenerationQueue'!$AZ$5:$AZ$410,$B543,'Grid GenerationQueue'!$BA$5:$BA$410,$C543,'Grid GenerationQueue'!$BD$5:$BD$410,"&lt;="&amp;$BE$3)</f>
        <v>0</v>
      </c>
      <c r="BM543">
        <f>SUMIFS('Grid GenerationQueue'!AP$5:AP$410,'Grid GenerationQueue'!$AZ$5:$AZ$410,$B543,'Grid GenerationQueue'!$BA$5:$BA$410,$C543,'Grid GenerationQueue'!$BD$5:$BD$410,"&lt;="&amp;$BE$3)</f>
        <v>0</v>
      </c>
      <c r="BN543">
        <f>SUMIFS('Grid GenerationQueue'!AQ$5:AQ$410,'Grid GenerationQueue'!$AZ$5:$AZ$410,$B543,'Grid GenerationQueue'!$BA$5:$BA$410,$C543,'Grid GenerationQueue'!$BD$5:$BD$410,"&lt;="&amp;$BE$3)</f>
        <v>0</v>
      </c>
      <c r="BO543">
        <f>SUMIFS('Grid GenerationQueue'!AR$5:AR$410,'Grid GenerationQueue'!$AZ$5:$AZ$410,$B543,'Grid GenerationQueue'!$BA$5:$BA$410,$C543,'Grid GenerationQueue'!$BD$5:$BD$410,"&lt;="&amp;$BE$3)</f>
        <v>0</v>
      </c>
      <c r="BQ543">
        <f>SUMIFS('Grid GenerationQueue'!AG$5:AG$410,'Grid GenerationQueue'!$AZ$5:$AZ$410,$B543,'Grid GenerationQueue'!$BA$5:$BA$410,$C543,'Grid GenerationQueue'!$BJ$5:$BJ$410,"Executed",'Grid GenerationQueue'!$BD$5:$BD$410,"&lt;="&amp;$BE$3)</f>
        <v>0</v>
      </c>
      <c r="BR543">
        <f>SUMIFS('Grid GenerationQueue'!AH$5:AH$410,'Grid GenerationQueue'!$AZ$5:$AZ$410,$B543,'Grid GenerationQueue'!$BA$5:$BA$410,$C543,'Grid GenerationQueue'!$BJ$5:$BJ$410,"Executed",'Grid GenerationQueue'!$BD$5:$BD$410,"&lt;="&amp;$BE$3)</f>
        <v>0</v>
      </c>
      <c r="BS543">
        <f>SUMIFS('Grid GenerationQueue'!AI$5:AI$410,'Grid GenerationQueue'!$AZ$5:$AZ$410,$B543,'Grid GenerationQueue'!$BA$5:$BA$410,$C543,'Grid GenerationQueue'!$BJ$5:$BJ$410,"Executed",'Grid GenerationQueue'!$BD$5:$BD$410,"&lt;="&amp;$BE$3)</f>
        <v>0</v>
      </c>
      <c r="BT543">
        <f>SUMIFS('Grid GenerationQueue'!AJ$5:AJ$410,'Grid GenerationQueue'!$AZ$5:$AZ$410,$B543,'Grid GenerationQueue'!$BA$5:$BA$410,$C543,'Grid GenerationQueue'!$BJ$5:$BJ$410,"Executed",'Grid GenerationQueue'!$BD$5:$BD$410,"&lt;="&amp;$BE$3)</f>
        <v>0</v>
      </c>
      <c r="BU543">
        <f>SUMIFS('Grid GenerationQueue'!AK$5:AK$410,'Grid GenerationQueue'!$AZ$5:$AZ$410,$B543,'Grid GenerationQueue'!$BA$5:$BA$410,$C543,'Grid GenerationQueue'!$BJ$5:$BJ$410,"Executed",'Grid GenerationQueue'!$BD$5:$BD$410,"&lt;="&amp;$BE$3)</f>
        <v>0</v>
      </c>
      <c r="BV543">
        <f>SUMIFS('Grid GenerationQueue'!AL$5:AL$410,'Grid GenerationQueue'!$AZ$5:$AZ$410,$B543,'Grid GenerationQueue'!$BA$5:$BA$410,$C543,'Grid GenerationQueue'!$BJ$5:$BJ$410,"Executed",'Grid GenerationQueue'!$BD$5:$BD$410,"&lt;="&amp;$BE$3)</f>
        <v>0</v>
      </c>
      <c r="BW543">
        <f>SUMIFS('Grid GenerationQueue'!AM$5:AM$410,'Grid GenerationQueue'!$AZ$5:$AZ$410,$B543,'Grid GenerationQueue'!$BA$5:$BA$410,$C543,'Grid GenerationQueue'!$BJ$5:$BJ$410,"Executed",'Grid GenerationQueue'!$BD$5:$BD$410,"&lt;="&amp;$BE$3)</f>
        <v>0</v>
      </c>
      <c r="BX543">
        <f>SUMIFS('Grid GenerationQueue'!AN$5:AN$410,'Grid GenerationQueue'!$AZ$5:$AZ$410,$B543,'Grid GenerationQueue'!$BA$5:$BA$410,$C543,'Grid GenerationQueue'!$BJ$5:$BJ$410,"Executed",'Grid GenerationQueue'!$BD$5:$BD$410,"&lt;="&amp;$BE$3)</f>
        <v>0</v>
      </c>
      <c r="BY543">
        <f>SUMIFS('Grid GenerationQueue'!AO$5:AO$410,'Grid GenerationQueue'!$AZ$5:$AZ$410,$B543,'Grid GenerationQueue'!$BA$5:$BA$410,$C543,'Grid GenerationQueue'!$BJ$5:$BJ$410,"Executed",'Grid GenerationQueue'!$BD$5:$BD$410,"&lt;="&amp;$BE$3)</f>
        <v>0</v>
      </c>
      <c r="BZ543">
        <f>SUMIFS('Grid GenerationQueue'!AP$5:AP$410,'Grid GenerationQueue'!$AZ$5:$AZ$410,$B543,'Grid GenerationQueue'!$BA$5:$BA$410,$C543,'Grid GenerationQueue'!$BJ$5:$BJ$410,"Executed",'Grid GenerationQueue'!$BD$5:$BD$410,"&lt;="&amp;$BE$3)</f>
        <v>0</v>
      </c>
      <c r="CA543">
        <f>SUMIFS('Grid GenerationQueue'!AQ$5:AQ$410,'Grid GenerationQueue'!$AZ$5:$AZ$410,$B543,'Grid GenerationQueue'!$BA$5:$BA$410,$C543,'Grid GenerationQueue'!$BJ$5:$BJ$410,"Executed",'Grid GenerationQueue'!$BD$5:$BD$410,"&lt;="&amp;$BE$3)</f>
        <v>0</v>
      </c>
      <c r="CB543">
        <f>SUMIFS('Grid GenerationQueue'!AR$5:AR$410,'Grid GenerationQueue'!$AZ$5:$AZ$410,$B543,'Grid GenerationQueue'!$BA$5:$BA$410,$C543,'Grid GenerationQueue'!$BJ$5:$BJ$410,"Executed",'Grid GenerationQueue'!$BD$5:$BD$410,"&lt;="&amp;$BE$3)</f>
        <v>0</v>
      </c>
      <c r="CD543">
        <f>SUMIFS('Grid GenerationQueue'!AG$5:AG$410,'Grid GenerationQueue'!$AZ$5:$AZ$410,$B543,'Grid GenerationQueue'!$BA$5:$BA$410,$C543,'Grid GenerationQueue'!$BH$5:$BH$410,"&lt;&gt;"&amp;"",'Grid GenerationQueue'!$BD$5:$BD$410,"&lt;="&amp;$BE$3)</f>
        <v>0</v>
      </c>
      <c r="CE543">
        <f>SUMIFS('Grid GenerationQueue'!AH$5:AH$410,'Grid GenerationQueue'!$AZ$5:$AZ$410,$B543,'Grid GenerationQueue'!$BA$5:$BA$410,$C543,'Grid GenerationQueue'!$BH$5:$BH$410,"&lt;&gt;"&amp;"",'Grid GenerationQueue'!$BD$5:$BD$410,"&lt;="&amp;$BE$3)</f>
        <v>0</v>
      </c>
      <c r="CF543">
        <f>SUMIFS('Grid GenerationQueue'!AI$5:AI$410,'Grid GenerationQueue'!$AZ$5:$AZ$410,$B543,'Grid GenerationQueue'!$BA$5:$BA$410,$C543,'Grid GenerationQueue'!$BH$5:$BH$410,"&lt;&gt;"&amp;"",'Grid GenerationQueue'!$BD$5:$BD$410,"&lt;="&amp;$BE$3)</f>
        <v>0</v>
      </c>
      <c r="CG543">
        <f>SUMIFS('Grid GenerationQueue'!AJ$5:AJ$410,'Grid GenerationQueue'!$AZ$5:$AZ$410,$B543,'Grid GenerationQueue'!$BA$5:$BA$410,$C543,'Grid GenerationQueue'!$BH$5:$BH$410,"&lt;&gt;"&amp;"",'Grid GenerationQueue'!$BD$5:$BD$410,"&lt;="&amp;$BE$3)</f>
        <v>0</v>
      </c>
      <c r="CH543">
        <f>SUMIFS('Grid GenerationQueue'!AK$5:AK$410,'Grid GenerationQueue'!$AZ$5:$AZ$410,$B543,'Grid GenerationQueue'!$BA$5:$BA$410,$C543,'Grid GenerationQueue'!$BH$5:$BH$410,"&lt;&gt;"&amp;"",'Grid GenerationQueue'!$BD$5:$BD$410,"&lt;="&amp;$BE$3)</f>
        <v>0</v>
      </c>
      <c r="CI543">
        <f>SUMIFS('Grid GenerationQueue'!AL$5:AL$410,'Grid GenerationQueue'!$AZ$5:$AZ$410,$B543,'Grid GenerationQueue'!$BA$5:$BA$410,$C543,'Grid GenerationQueue'!$BH$5:$BH$410,"&lt;&gt;"&amp;"",'Grid GenerationQueue'!$BD$5:$BD$410,"&lt;="&amp;$BE$3)</f>
        <v>0</v>
      </c>
      <c r="CJ543">
        <f>SUMIFS('Grid GenerationQueue'!AM$5:AM$410,'Grid GenerationQueue'!$AZ$5:$AZ$410,$B543,'Grid GenerationQueue'!$BA$5:$BA$410,$C543,'Grid GenerationQueue'!$BH$5:$BH$410,"&lt;&gt;"&amp;"",'Grid GenerationQueue'!$BD$5:$BD$410,"&lt;="&amp;$BE$3)</f>
        <v>0</v>
      </c>
      <c r="CK543">
        <f>SUMIFS('Grid GenerationQueue'!AN$5:AN$410,'Grid GenerationQueue'!$AZ$5:$AZ$410,$B543,'Grid GenerationQueue'!$BA$5:$BA$410,$C543,'Grid GenerationQueue'!$BH$5:$BH$410,"&lt;&gt;"&amp;"",'Grid GenerationQueue'!$BD$5:$BD$410,"&lt;="&amp;$BE$3)</f>
        <v>0</v>
      </c>
      <c r="CL543">
        <f>SUMIFS('Grid GenerationQueue'!AO$5:AO$410,'Grid GenerationQueue'!$AZ$5:$AZ$410,$B543,'Grid GenerationQueue'!$BA$5:$BA$410,$C543,'Grid GenerationQueue'!$BH$5:$BH$410,"&lt;&gt;"&amp;"",'Grid GenerationQueue'!$BD$5:$BD$410,"&lt;="&amp;$BE$3)</f>
        <v>0</v>
      </c>
      <c r="CM543">
        <f>SUMIFS('Grid GenerationQueue'!AP$5:AP$410,'Grid GenerationQueue'!$AZ$5:$AZ$410,$B543,'Grid GenerationQueue'!$BA$5:$BA$410,$C543,'Grid GenerationQueue'!$BH$5:$BH$410,"&lt;&gt;"&amp;"",'Grid GenerationQueue'!$BD$5:$BD$410,"&lt;="&amp;$BE$3)</f>
        <v>0</v>
      </c>
      <c r="CN543">
        <f>SUMIFS('Grid GenerationQueue'!AQ$5:AQ$410,'Grid GenerationQueue'!$AZ$5:$AZ$410,$B543,'Grid GenerationQueue'!$BA$5:$BA$410,$C543,'Grid GenerationQueue'!$BH$5:$BH$410,"&lt;&gt;"&amp;"",'Grid GenerationQueue'!$BD$5:$BD$410,"&lt;="&amp;$BE$3)</f>
        <v>0</v>
      </c>
      <c r="CO543">
        <f>SUMIFS('Grid GenerationQueue'!AR$5:AR$410,'Grid GenerationQueue'!$AZ$5:$AZ$410,$B543,'Grid GenerationQueue'!$BA$5:$BA$410,$C543,'Grid GenerationQueue'!$BH$5:$BH$410,"&lt;&gt;"&amp;"",'Grid GenerationQueue'!$BD$5:$BD$410,"&lt;="&amp;$BE$3)</f>
        <v>0</v>
      </c>
      <c r="CQ543">
        <f>SUMIFS('Grid GenerationQueue'!AG$5:AG$410,'Grid GenerationQueue'!$AZ$5:$AZ$410,$B543,'Grid GenerationQueue'!$BA$5:$BA$410,$C543,'Grid GenerationQueue'!$BK$5:$BK$410,"&gt;0",'Grid GenerationQueue'!$BD$5:$BD$410,"&lt;="&amp;$BE$3)</f>
        <v>0</v>
      </c>
      <c r="CR543">
        <f>SUMIFS('Grid GenerationQueue'!AH$5:AH$410,'Grid GenerationQueue'!$AZ$5:$AZ$410,$B543,'Grid GenerationQueue'!$BA$5:$BA$410,$C543,'Grid GenerationQueue'!$BK$5:$BK$410,"&gt;0",'Grid GenerationQueue'!$BD$5:$BD$410,"&lt;="&amp;$BE$3)</f>
        <v>0</v>
      </c>
      <c r="CS543">
        <f>SUMIFS('Grid GenerationQueue'!AI$5:AI$410,'Grid GenerationQueue'!$AZ$5:$AZ$410,$B543,'Grid GenerationQueue'!$BA$5:$BA$410,$C543,'Grid GenerationQueue'!$BK$5:$BK$410,"&gt;0",'Grid GenerationQueue'!$BD$5:$BD$410,"&lt;="&amp;$BE$3)</f>
        <v>0</v>
      </c>
      <c r="CT543">
        <f>SUMIFS('Grid GenerationQueue'!AJ$5:AJ$410,'Grid GenerationQueue'!$AZ$5:$AZ$410,$B543,'Grid GenerationQueue'!$BA$5:$BA$410,$C543,'Grid GenerationQueue'!$BK$5:$BK$410,"&gt;0",'Grid GenerationQueue'!$BD$5:$BD$410,"&lt;="&amp;$BE$3)</f>
        <v>0</v>
      </c>
      <c r="CU543">
        <f>SUMIFS('Grid GenerationQueue'!AK$5:AK$410,'Grid GenerationQueue'!$AZ$5:$AZ$410,$B543,'Grid GenerationQueue'!$BA$5:$BA$410,$C543,'Grid GenerationQueue'!$BK$5:$BK$410,"&gt;0",'Grid GenerationQueue'!$BD$5:$BD$410,"&lt;="&amp;$BE$3)</f>
        <v>0</v>
      </c>
      <c r="CV543">
        <f>SUMIFS('Grid GenerationQueue'!AL$5:AL$410,'Grid GenerationQueue'!$AZ$5:$AZ$410,$B543,'Grid GenerationQueue'!$BA$5:$BA$410,$C543,'Grid GenerationQueue'!$BK$5:$BK$410,"&gt;0",'Grid GenerationQueue'!$BD$5:$BD$410,"&lt;="&amp;$BE$3)</f>
        <v>0</v>
      </c>
      <c r="CW543">
        <f>SUMIFS('Grid GenerationQueue'!AM$5:AM$410,'Grid GenerationQueue'!$AZ$5:$AZ$410,$B543,'Grid GenerationQueue'!$BA$5:$BA$410,$C543,'Grid GenerationQueue'!$BK$5:$BK$410,"&gt;0",'Grid GenerationQueue'!$BD$5:$BD$410,"&lt;="&amp;$BE$3)</f>
        <v>0</v>
      </c>
      <c r="CX543">
        <f>SUMIFS('Grid GenerationQueue'!AN$5:AN$410,'Grid GenerationQueue'!$AZ$5:$AZ$410,$B543,'Grid GenerationQueue'!$BA$5:$BA$410,$C543,'Grid GenerationQueue'!$BK$5:$BK$410,"&gt;0",'Grid GenerationQueue'!$BD$5:$BD$410,"&lt;="&amp;$BE$3)</f>
        <v>0</v>
      </c>
      <c r="CY543">
        <f>SUMIFS('Grid GenerationQueue'!AO$5:AO$410,'Grid GenerationQueue'!$AZ$5:$AZ$410,$B543,'Grid GenerationQueue'!$BA$5:$BA$410,$C543,'Grid GenerationQueue'!$BK$5:$BK$410,"&gt;0",'Grid GenerationQueue'!$BD$5:$BD$410,"&lt;="&amp;$BE$3)</f>
        <v>0</v>
      </c>
      <c r="CZ543">
        <f>SUMIFS('Grid GenerationQueue'!AP$5:AP$410,'Grid GenerationQueue'!$AZ$5:$AZ$410,$B543,'Grid GenerationQueue'!$BA$5:$BA$410,$C543,'Grid GenerationQueue'!$BK$5:$BK$410,"&gt;0",'Grid GenerationQueue'!$BD$5:$BD$410,"&lt;="&amp;$BE$3)</f>
        <v>0</v>
      </c>
      <c r="DA543">
        <f>SUMIFS('Grid GenerationQueue'!AQ$5:AQ$410,'Grid GenerationQueue'!$AZ$5:$AZ$410,$B543,'Grid GenerationQueue'!$BA$5:$BA$410,$C543,'Grid GenerationQueue'!$BK$5:$BK$410,"&gt;0",'Grid GenerationQueue'!$BD$5:$BD$410,"&lt;="&amp;$BE$3)</f>
        <v>0</v>
      </c>
      <c r="DB543">
        <f>SUMIFS('Grid GenerationQueue'!AR$5:AR$410,'Grid GenerationQueue'!$AZ$5:$AZ$410,$B543,'Grid GenerationQueue'!$BA$5:$BA$410,$C543,'Grid GenerationQueue'!$BK$5:$BK$410,"&gt;0",'Grid GenerationQueue'!$BD$5:$BD$410,"&lt;="&amp;$BE$3)</f>
        <v>0</v>
      </c>
    </row>
    <row r="544" spans="1:106" x14ac:dyDescent="0.35">
      <c r="A544" t="s">
        <v>4748</v>
      </c>
      <c r="B544" t="s">
        <v>5015</v>
      </c>
      <c r="C544">
        <v>115</v>
      </c>
      <c r="D544">
        <f>SUMIFS('Grid GenerationQueue'!AG$5:AG$410,'Grid GenerationQueue'!$AZ$5:$AZ$410,$B544,'Grid GenerationQueue'!$BA$5:$BA$410,$C544)</f>
        <v>0</v>
      </c>
      <c r="E544">
        <f>SUMIFS('Grid GenerationQueue'!AH$5:AH$410,'Grid GenerationQueue'!$AZ$5:$AZ$410,$B544,'Grid GenerationQueue'!$BA$5:$BA$410,$C544)</f>
        <v>0</v>
      </c>
      <c r="F544">
        <f>SUMIFS('Grid GenerationQueue'!AI$5:AI$410,'Grid GenerationQueue'!$AZ$5:$AZ$410,$B544,'Grid GenerationQueue'!$BA$5:$BA$410,$C544)</f>
        <v>0</v>
      </c>
      <c r="G544">
        <f>SUMIFS('Grid GenerationQueue'!AJ$5:AJ$410,'Grid GenerationQueue'!$AZ$5:$AZ$410,$B544,'Grid GenerationQueue'!$BA$5:$BA$410,$C544)</f>
        <v>0</v>
      </c>
      <c r="H544">
        <f>SUMIFS('Grid GenerationQueue'!AK$5:AK$410,'Grid GenerationQueue'!$AZ$5:$AZ$410,$B544,'Grid GenerationQueue'!$BA$5:$BA$410,$C544)</f>
        <v>0</v>
      </c>
      <c r="I544">
        <f>SUMIFS('Grid GenerationQueue'!AL$5:AL$410,'Grid GenerationQueue'!$AZ$5:$AZ$410,$B544,'Grid GenerationQueue'!$BA$5:$BA$410,$C544)</f>
        <v>0</v>
      </c>
      <c r="J544">
        <f>SUMIFS('Grid GenerationQueue'!AM$5:AM$410,'Grid GenerationQueue'!$AZ$5:$AZ$410,$B544,'Grid GenerationQueue'!$BA$5:$BA$410,$C544)</f>
        <v>0</v>
      </c>
      <c r="K544">
        <f>SUMIFS('Grid GenerationQueue'!AN$5:AN$410,'Grid GenerationQueue'!$AZ$5:$AZ$410,$B544,'Grid GenerationQueue'!$BA$5:$BA$410,$C544)</f>
        <v>0</v>
      </c>
      <c r="L544">
        <f>SUMIFS('Grid GenerationQueue'!AO$5:AO$410,'Grid GenerationQueue'!$AZ$5:$AZ$410,$B544,'Grid GenerationQueue'!$BA$5:$BA$410,$C544)</f>
        <v>0</v>
      </c>
      <c r="M544">
        <f>SUMIFS('Grid GenerationQueue'!AP$5:AP$410,'Grid GenerationQueue'!$AZ$5:$AZ$410,$B544,'Grid GenerationQueue'!$BA$5:$BA$410,$C544)</f>
        <v>0</v>
      </c>
      <c r="N544">
        <f>SUMIFS('Grid GenerationQueue'!AQ$5:AQ$410,'Grid GenerationQueue'!$AZ$5:$AZ$410,$B544,'Grid GenerationQueue'!$BA$5:$BA$410,$C544)</f>
        <v>0</v>
      </c>
      <c r="O544">
        <f>SUMIFS('Grid GenerationQueue'!AR$5:AR$410,'Grid GenerationQueue'!$AZ$5:$AZ$410,$B544,'Grid GenerationQueue'!$BA$5:$BA$410,$C544)</f>
        <v>0</v>
      </c>
      <c r="Q544">
        <f>SUMIFS('Grid GenerationQueue'!AG$5:AG$410,'Grid GenerationQueue'!$AZ$5:$AZ$410,$B544,'Grid GenerationQueue'!$BA$5:$BA$410,$C544,'Grid GenerationQueue'!$BJ$5:$BJ$410,"Executed")</f>
        <v>0</v>
      </c>
      <c r="R544">
        <f>SUMIFS('Grid GenerationQueue'!AH$5:AH$410,'Grid GenerationQueue'!$AZ$5:$AZ$410,$B544,'Grid GenerationQueue'!$BA$5:$BA$410,$C544,'Grid GenerationQueue'!$BJ$5:$BJ$410,"Executed")</f>
        <v>0</v>
      </c>
      <c r="S544">
        <f>SUMIFS('Grid GenerationQueue'!AI$5:AI$410,'Grid GenerationQueue'!$AZ$5:$AZ$410,$B544,'Grid GenerationQueue'!$BA$5:$BA$410,$C544,'Grid GenerationQueue'!$BJ$5:$BJ$410,"Executed")</f>
        <v>0</v>
      </c>
      <c r="T544">
        <f>SUMIFS('Grid GenerationQueue'!AJ$5:AJ$410,'Grid GenerationQueue'!$AZ$5:$AZ$410,$B544,'Grid GenerationQueue'!$BA$5:$BA$410,$C544,'Grid GenerationQueue'!$BJ$5:$BJ$410,"Executed")</f>
        <v>0</v>
      </c>
      <c r="U544">
        <f>SUMIFS('Grid GenerationQueue'!AK$5:AK$410,'Grid GenerationQueue'!$AZ$5:$AZ$410,$B544,'Grid GenerationQueue'!$BA$5:$BA$410,$C544,'Grid GenerationQueue'!$BJ$5:$BJ$410,"Executed")</f>
        <v>0</v>
      </c>
      <c r="V544">
        <f>SUMIFS('Grid GenerationQueue'!AL$5:AL$410,'Grid GenerationQueue'!$AZ$5:$AZ$410,$B544,'Grid GenerationQueue'!$BA$5:$BA$410,$C544,'Grid GenerationQueue'!$BJ$5:$BJ$410,"Executed")</f>
        <v>0</v>
      </c>
      <c r="W544">
        <f>SUMIFS('Grid GenerationQueue'!AM$5:AM$410,'Grid GenerationQueue'!$AZ$5:$AZ$410,$B544,'Grid GenerationQueue'!$BA$5:$BA$410,$C544,'Grid GenerationQueue'!$BJ$5:$BJ$410,"Executed")</f>
        <v>0</v>
      </c>
      <c r="X544">
        <f>SUMIFS('Grid GenerationQueue'!AN$5:AN$410,'Grid GenerationQueue'!$AZ$5:$AZ$410,$B544,'Grid GenerationQueue'!$BA$5:$BA$410,$C544,'Grid GenerationQueue'!$BJ$5:$BJ$410,"Executed")</f>
        <v>0</v>
      </c>
      <c r="Y544">
        <f>SUMIFS('Grid GenerationQueue'!AO$5:AO$410,'Grid GenerationQueue'!$AZ$5:$AZ$410,$B544,'Grid GenerationQueue'!$BA$5:$BA$410,$C544,'Grid GenerationQueue'!$BJ$5:$BJ$410,"Executed")</f>
        <v>0</v>
      </c>
      <c r="Z544">
        <f>SUMIFS('Grid GenerationQueue'!AP$5:AP$410,'Grid GenerationQueue'!$AZ$5:$AZ$410,$B544,'Grid GenerationQueue'!$BA$5:$BA$410,$C544,'Grid GenerationQueue'!$BJ$5:$BJ$410,"Executed")</f>
        <v>0</v>
      </c>
      <c r="AA544">
        <f>SUMIFS('Grid GenerationQueue'!AQ$5:AQ$410,'Grid GenerationQueue'!$AZ$5:$AZ$410,$B544,'Grid GenerationQueue'!$BA$5:$BA$410,$C544,'Grid GenerationQueue'!$BJ$5:$BJ$410,"Executed")</f>
        <v>0</v>
      </c>
      <c r="AB544">
        <f>SUMIFS('Grid GenerationQueue'!AR$5:AR$410,'Grid GenerationQueue'!$AZ$5:$AZ$410,$B544,'Grid GenerationQueue'!$BA$5:$BA$410,$C544,'Grid GenerationQueue'!$BJ$5:$BJ$410,"Executed")</f>
        <v>0</v>
      </c>
      <c r="AD544">
        <f>SUMIFS('Grid GenerationQueue'!AG$5:AG$410,'Grid GenerationQueue'!$AZ$5:$AZ$410,$B544,'Grid GenerationQueue'!$BA$5:$BA$410,$C544,'Grid GenerationQueue'!$BH$5:$BH$410,"&lt;&gt;"&amp;"")+SUMIFS('Grid GenerationQueue'!AG$5:AG$410,'Grid GenerationQueue'!$AZ$5:$AZ$410,$B544,'Grid GenerationQueue'!$BA$5:$BA$410,$C544,'Grid GenerationQueue'!$BH$5:$BH$410,"",'Grid GenerationQueue'!$AC$5:$AC$410,1)</f>
        <v>0</v>
      </c>
      <c r="AE544">
        <f>SUMIFS('Grid GenerationQueue'!AH$5:AH$410,'Grid GenerationQueue'!$AZ$5:$AZ$410,$B544,'Grid GenerationQueue'!$BA$5:$BA$410,$C544,'Grid GenerationQueue'!$BH$5:$BH$410,"&lt;&gt;"&amp;"")+SUMIFS('Grid GenerationQueue'!AH$5:AH$410,'Grid GenerationQueue'!$AZ$5:$AZ$410,$B544,'Grid GenerationQueue'!$BA$5:$BA$410,$C544,'Grid GenerationQueue'!$BH$5:$BH$410,"",'Grid GenerationQueue'!$AC$5:$AC$410,1)</f>
        <v>0</v>
      </c>
      <c r="AF544">
        <f>SUMIFS('Grid GenerationQueue'!AI$5:AI$410,'Grid GenerationQueue'!$AZ$5:$AZ$410,$B544,'Grid GenerationQueue'!$BA$5:$BA$410,$C544,'Grid GenerationQueue'!$BH$5:$BH$410,"&lt;&gt;"&amp;"")+SUMIFS('Grid GenerationQueue'!AI$5:AI$410,'Grid GenerationQueue'!$AZ$5:$AZ$410,$B544,'Grid GenerationQueue'!$BA$5:$BA$410,$C544,'Grid GenerationQueue'!$BH$5:$BH$410,"",'Grid GenerationQueue'!$AC$5:$AC$410,1)</f>
        <v>0</v>
      </c>
      <c r="AG544">
        <f>SUMIFS('Grid GenerationQueue'!AJ$5:AJ$410,'Grid GenerationQueue'!$AZ$5:$AZ$410,$B544,'Grid GenerationQueue'!$BA$5:$BA$410,$C544,'Grid GenerationQueue'!$BH$5:$BH$410,"&lt;&gt;"&amp;"")+SUMIFS('Grid GenerationQueue'!AJ$5:AJ$410,'Grid GenerationQueue'!$AZ$5:$AZ$410,$B544,'Grid GenerationQueue'!$BA$5:$BA$410,$C544,'Grid GenerationQueue'!$BH$5:$BH$410,"",'Grid GenerationQueue'!$AC$5:$AC$410,1)</f>
        <v>0</v>
      </c>
      <c r="AH544">
        <f>SUMIFS('Grid GenerationQueue'!AK$5:AK$410,'Grid GenerationQueue'!$AZ$5:$AZ$410,$B544,'Grid GenerationQueue'!$BA$5:$BA$410,$C544,'Grid GenerationQueue'!$BH$5:$BH$410,"&lt;&gt;"&amp;"")+SUMIFS('Grid GenerationQueue'!AK$5:AK$410,'Grid GenerationQueue'!$AZ$5:$AZ$410,$B544,'Grid GenerationQueue'!$BA$5:$BA$410,$C544,'Grid GenerationQueue'!$BH$5:$BH$410,"",'Grid GenerationQueue'!$AC$5:$AC$410,1)</f>
        <v>0</v>
      </c>
      <c r="AI544">
        <f>SUMIFS('Grid GenerationQueue'!AL$5:AL$410,'Grid GenerationQueue'!$AZ$5:$AZ$410,$B544,'Grid GenerationQueue'!$BA$5:$BA$410,$C544,'Grid GenerationQueue'!$BH$5:$BH$410,"&lt;&gt;"&amp;"")+SUMIFS('Grid GenerationQueue'!AL$5:AL$410,'Grid GenerationQueue'!$AZ$5:$AZ$410,$B544,'Grid GenerationQueue'!$BA$5:$BA$410,$C544,'Grid GenerationQueue'!$BH$5:$BH$410,"",'Grid GenerationQueue'!$AC$5:$AC$410,1)</f>
        <v>0</v>
      </c>
      <c r="AJ544">
        <f>SUMIFS('Grid GenerationQueue'!AM$5:AM$410,'Grid GenerationQueue'!$AZ$5:$AZ$410,$B544,'Grid GenerationQueue'!$BA$5:$BA$410,$C544,'Grid GenerationQueue'!$BH$5:$BH$410,"&lt;&gt;"&amp;"")+SUMIFS('Grid GenerationQueue'!AM$5:AM$410,'Grid GenerationQueue'!$AZ$5:$AZ$410,$B544,'Grid GenerationQueue'!$BA$5:$BA$410,$C544,'Grid GenerationQueue'!$BH$5:$BH$410,"",'Grid GenerationQueue'!$AC$5:$AC$410,1)</f>
        <v>0</v>
      </c>
      <c r="AK544">
        <f>SUMIFS('Grid GenerationQueue'!AN$5:AN$410,'Grid GenerationQueue'!$AZ$5:$AZ$410,$B544,'Grid GenerationQueue'!$BA$5:$BA$410,$C544,'Grid GenerationQueue'!$BH$5:$BH$410,"&lt;&gt;"&amp;"")+SUMIFS('Grid GenerationQueue'!AN$5:AN$410,'Grid GenerationQueue'!$AZ$5:$AZ$410,$B544,'Grid GenerationQueue'!$BA$5:$BA$410,$C544,'Grid GenerationQueue'!$BH$5:$BH$410,"",'Grid GenerationQueue'!$AC$5:$AC$410,1)</f>
        <v>0</v>
      </c>
      <c r="AL544">
        <f>SUMIFS('Grid GenerationQueue'!AO$5:AO$410,'Grid GenerationQueue'!$AZ$5:$AZ$410,$B544,'Grid GenerationQueue'!$BA$5:$BA$410,$C544,'Grid GenerationQueue'!$BH$5:$BH$410,"&lt;&gt;"&amp;"")+SUMIFS('Grid GenerationQueue'!AO$5:AO$410,'Grid GenerationQueue'!$AZ$5:$AZ$410,$B544,'Grid GenerationQueue'!$BA$5:$BA$410,$C544,'Grid GenerationQueue'!$BH$5:$BH$410,"",'Grid GenerationQueue'!$AC$5:$AC$410,1)</f>
        <v>0</v>
      </c>
      <c r="AM544">
        <f>SUMIFS('Grid GenerationQueue'!AP$5:AP$410,'Grid GenerationQueue'!$AZ$5:$AZ$410,$B544,'Grid GenerationQueue'!$BA$5:$BA$410,$C544,'Grid GenerationQueue'!$BH$5:$BH$410,"&lt;&gt;"&amp;"")+SUMIFS('Grid GenerationQueue'!AP$5:AP$410,'Grid GenerationQueue'!$AZ$5:$AZ$410,$B544,'Grid GenerationQueue'!$BA$5:$BA$410,$C544,'Grid GenerationQueue'!$BH$5:$BH$410,"",'Grid GenerationQueue'!$AC$5:$AC$410,1)</f>
        <v>0</v>
      </c>
      <c r="AN544">
        <f>SUMIFS('Grid GenerationQueue'!AQ$5:AQ$410,'Grid GenerationQueue'!$AZ$5:$AZ$410,$B544,'Grid GenerationQueue'!$BA$5:$BA$410,$C544,'Grid GenerationQueue'!$BH$5:$BH$410,"&lt;&gt;"&amp;"")+SUMIFS('Grid GenerationQueue'!AQ$5:AQ$410,'Grid GenerationQueue'!$AZ$5:$AZ$410,$B544,'Grid GenerationQueue'!$BA$5:$BA$410,$C544,'Grid GenerationQueue'!$BH$5:$BH$410,"",'Grid GenerationQueue'!$AC$5:$AC$410,1)</f>
        <v>0</v>
      </c>
      <c r="AO544">
        <f>SUMIFS('Grid GenerationQueue'!AR$5:AR$410,'Grid GenerationQueue'!$AZ$5:$AZ$410,$B544,'Grid GenerationQueue'!$BA$5:$BA$410,$C544,'Grid GenerationQueue'!$BH$5:$BH$410,"&lt;&gt;"&amp;"")+SUMIFS('Grid GenerationQueue'!AR$5:AR$410,'Grid GenerationQueue'!$AZ$5:$AZ$410,$B544,'Grid GenerationQueue'!$BA$5:$BA$410,$C544,'Grid GenerationQueue'!$BH$5:$BH$410,"",'Grid GenerationQueue'!$AC$5:$AC$410,1)</f>
        <v>0</v>
      </c>
      <c r="AQ544">
        <f>SUMIFS('Grid GenerationQueue'!AG$5:AG$410,'Grid GenerationQueue'!$AZ$5:$AZ$410,$B544,'Grid GenerationQueue'!$BA$5:$BA$410,$C544,'Grid GenerationQueue'!$BK$5:$BK$410,"&gt;0")</f>
        <v>0</v>
      </c>
      <c r="AR544">
        <f>SUMIFS('Grid GenerationQueue'!AH$5:AH$410,'Grid GenerationQueue'!$AZ$5:$AZ$410,$B544,'Grid GenerationQueue'!$BA$5:$BA$410,$C544,'Grid GenerationQueue'!$BK$5:$BK$410,"&gt;0")</f>
        <v>0</v>
      </c>
      <c r="AS544">
        <f>SUMIFS('Grid GenerationQueue'!AI$5:AI$410,'Grid GenerationQueue'!$AZ$5:$AZ$410,$B544,'Grid GenerationQueue'!$BA$5:$BA$410,$C544,'Grid GenerationQueue'!$BK$5:$BK$410,"&gt;0")</f>
        <v>0</v>
      </c>
      <c r="AT544">
        <f>SUMIFS('Grid GenerationQueue'!AJ$5:AJ$410,'Grid GenerationQueue'!$AZ$5:$AZ$410,$B544,'Grid GenerationQueue'!$BA$5:$BA$410,$C544,'Grid GenerationQueue'!$BK$5:$BK$410,"&gt;0")</f>
        <v>0</v>
      </c>
      <c r="AU544">
        <f>SUMIFS('Grid GenerationQueue'!AK$5:AK$410,'Grid GenerationQueue'!$AZ$5:$AZ$410,$B544,'Grid GenerationQueue'!$BA$5:$BA$410,$C544,'Grid GenerationQueue'!$BK$5:$BK$410,"&gt;0")</f>
        <v>0</v>
      </c>
      <c r="AV544">
        <f>SUMIFS('Grid GenerationQueue'!AL$5:AL$410,'Grid GenerationQueue'!$AZ$5:$AZ$410,$B544,'Grid GenerationQueue'!$BA$5:$BA$410,$C544,'Grid GenerationQueue'!$BK$5:$BK$410,"&gt;0")</f>
        <v>0</v>
      </c>
      <c r="AW544">
        <f>SUMIFS('Grid GenerationQueue'!AM$5:AM$410,'Grid GenerationQueue'!$AZ$5:$AZ$410,$B544,'Grid GenerationQueue'!$BA$5:$BA$410,$C544,'Grid GenerationQueue'!$BK$5:$BK$410,"&gt;0")</f>
        <v>0</v>
      </c>
      <c r="AX544">
        <f>SUMIFS('Grid GenerationQueue'!AN$5:AN$410,'Grid GenerationQueue'!$AZ$5:$AZ$410,$B544,'Grid GenerationQueue'!$BA$5:$BA$410,$C544,'Grid GenerationQueue'!$BK$5:$BK$410,"&gt;0")</f>
        <v>0</v>
      </c>
      <c r="AY544">
        <f>SUMIFS('Grid GenerationQueue'!AO$5:AO$410,'Grid GenerationQueue'!$AZ$5:$AZ$410,$B544,'Grid GenerationQueue'!$BA$5:$BA$410,$C544,'Grid GenerationQueue'!$BK$5:$BK$410,"&gt;0")</f>
        <v>0</v>
      </c>
      <c r="AZ544">
        <f>SUMIFS('Grid GenerationQueue'!AP$5:AP$410,'Grid GenerationQueue'!$AZ$5:$AZ$410,$B544,'Grid GenerationQueue'!$BA$5:$BA$410,$C544,'Grid GenerationQueue'!$BK$5:$BK$410,"&gt;0")</f>
        <v>0</v>
      </c>
      <c r="BA544">
        <f>SUMIFS('Grid GenerationQueue'!AQ$5:AQ$410,'Grid GenerationQueue'!$AZ$5:$AZ$410,$B544,'Grid GenerationQueue'!$BA$5:$BA$410,$C544,'Grid GenerationQueue'!$BK$5:$BK$410,"&gt;0")</f>
        <v>0</v>
      </c>
      <c r="BB544">
        <f>SUMIFS('Grid GenerationQueue'!AR$5:AR$410,'Grid GenerationQueue'!$AZ$5:$AZ$410,$B544,'Grid GenerationQueue'!$BA$5:$BA$410,$C544,'Grid GenerationQueue'!$BK$5:$BK$410,"&gt;0")</f>
        <v>0</v>
      </c>
      <c r="BD544">
        <f>SUMIFS('Grid GenerationQueue'!AG$5:AG$410,'Grid GenerationQueue'!$AZ$5:$AZ$410,$B544,'Grid GenerationQueue'!$BA$5:$BA$410,$C544,'Grid GenerationQueue'!$BD$5:$BD$410,"&lt;="&amp;$BE$3)</f>
        <v>0</v>
      </c>
      <c r="BE544">
        <f>SUMIFS('Grid GenerationQueue'!AH$5:AH$410,'Grid GenerationQueue'!$AZ$5:$AZ$410,$B544,'Grid GenerationQueue'!$BA$5:$BA$410,$C544,'Grid GenerationQueue'!$BD$5:$BD$410,"&lt;="&amp;$BE$3)</f>
        <v>0</v>
      </c>
      <c r="BF544">
        <f>SUMIFS('Grid GenerationQueue'!AI$5:AI$410,'Grid GenerationQueue'!$AZ$5:$AZ$410,$B544,'Grid GenerationQueue'!$BA$5:$BA$410,$C544,'Grid GenerationQueue'!$BD$5:$BD$410,"&lt;="&amp;$BE$3)</f>
        <v>0</v>
      </c>
      <c r="BG544">
        <f>SUMIFS('Grid GenerationQueue'!AJ$5:AJ$410,'Grid GenerationQueue'!$AZ$5:$AZ$410,$B544,'Grid GenerationQueue'!$BA$5:$BA$410,$C544,'Grid GenerationQueue'!$BD$5:$BD$410,"&lt;="&amp;$BE$3)</f>
        <v>0</v>
      </c>
      <c r="BH544">
        <f>SUMIFS('Grid GenerationQueue'!AK$5:AK$410,'Grid GenerationQueue'!$AZ$5:$AZ$410,$B544,'Grid GenerationQueue'!$BA$5:$BA$410,$C544,'Grid GenerationQueue'!$BD$5:$BD$410,"&lt;="&amp;$BE$3)</f>
        <v>0</v>
      </c>
      <c r="BI544">
        <f>SUMIFS('Grid GenerationQueue'!AL$5:AL$410,'Grid GenerationQueue'!$AZ$5:$AZ$410,$B544,'Grid GenerationQueue'!$BA$5:$BA$410,$C544,'Grid GenerationQueue'!$BD$5:$BD$410,"&lt;="&amp;$BE$3)</f>
        <v>0</v>
      </c>
      <c r="BJ544">
        <f>SUMIFS('Grid GenerationQueue'!AM$5:AM$410,'Grid GenerationQueue'!$AZ$5:$AZ$410,$B544,'Grid GenerationQueue'!$BA$5:$BA$410,$C544,'Grid GenerationQueue'!$BD$5:$BD$410,"&lt;="&amp;$BE$3)</f>
        <v>0</v>
      </c>
      <c r="BK544">
        <f>SUMIFS('Grid GenerationQueue'!AN$5:AN$410,'Grid GenerationQueue'!$AZ$5:$AZ$410,$B544,'Grid GenerationQueue'!$BA$5:$BA$410,$C544,'Grid GenerationQueue'!$BD$5:$BD$410,"&lt;="&amp;$BE$3)</f>
        <v>0</v>
      </c>
      <c r="BL544">
        <f>SUMIFS('Grid GenerationQueue'!AO$5:AO$410,'Grid GenerationQueue'!$AZ$5:$AZ$410,$B544,'Grid GenerationQueue'!$BA$5:$BA$410,$C544,'Grid GenerationQueue'!$BD$5:$BD$410,"&lt;="&amp;$BE$3)</f>
        <v>0</v>
      </c>
      <c r="BM544">
        <f>SUMIFS('Grid GenerationQueue'!AP$5:AP$410,'Grid GenerationQueue'!$AZ$5:$AZ$410,$B544,'Grid GenerationQueue'!$BA$5:$BA$410,$C544,'Grid GenerationQueue'!$BD$5:$BD$410,"&lt;="&amp;$BE$3)</f>
        <v>0</v>
      </c>
      <c r="BN544">
        <f>SUMIFS('Grid GenerationQueue'!AQ$5:AQ$410,'Grid GenerationQueue'!$AZ$5:$AZ$410,$B544,'Grid GenerationQueue'!$BA$5:$BA$410,$C544,'Grid GenerationQueue'!$BD$5:$BD$410,"&lt;="&amp;$BE$3)</f>
        <v>0</v>
      </c>
      <c r="BO544">
        <f>SUMIFS('Grid GenerationQueue'!AR$5:AR$410,'Grid GenerationQueue'!$AZ$5:$AZ$410,$B544,'Grid GenerationQueue'!$BA$5:$BA$410,$C544,'Grid GenerationQueue'!$BD$5:$BD$410,"&lt;="&amp;$BE$3)</f>
        <v>0</v>
      </c>
      <c r="BQ544">
        <f>SUMIFS('Grid GenerationQueue'!AG$5:AG$410,'Grid GenerationQueue'!$AZ$5:$AZ$410,$B544,'Grid GenerationQueue'!$BA$5:$BA$410,$C544,'Grid GenerationQueue'!$BJ$5:$BJ$410,"Executed",'Grid GenerationQueue'!$BD$5:$BD$410,"&lt;="&amp;$BE$3)</f>
        <v>0</v>
      </c>
      <c r="BR544">
        <f>SUMIFS('Grid GenerationQueue'!AH$5:AH$410,'Grid GenerationQueue'!$AZ$5:$AZ$410,$B544,'Grid GenerationQueue'!$BA$5:$BA$410,$C544,'Grid GenerationQueue'!$BJ$5:$BJ$410,"Executed",'Grid GenerationQueue'!$BD$5:$BD$410,"&lt;="&amp;$BE$3)</f>
        <v>0</v>
      </c>
      <c r="BS544">
        <f>SUMIFS('Grid GenerationQueue'!AI$5:AI$410,'Grid GenerationQueue'!$AZ$5:$AZ$410,$B544,'Grid GenerationQueue'!$BA$5:$BA$410,$C544,'Grid GenerationQueue'!$BJ$5:$BJ$410,"Executed",'Grid GenerationQueue'!$BD$5:$BD$410,"&lt;="&amp;$BE$3)</f>
        <v>0</v>
      </c>
      <c r="BT544">
        <f>SUMIFS('Grid GenerationQueue'!AJ$5:AJ$410,'Grid GenerationQueue'!$AZ$5:$AZ$410,$B544,'Grid GenerationQueue'!$BA$5:$BA$410,$C544,'Grid GenerationQueue'!$BJ$5:$BJ$410,"Executed",'Grid GenerationQueue'!$BD$5:$BD$410,"&lt;="&amp;$BE$3)</f>
        <v>0</v>
      </c>
      <c r="BU544">
        <f>SUMIFS('Grid GenerationQueue'!AK$5:AK$410,'Grid GenerationQueue'!$AZ$5:$AZ$410,$B544,'Grid GenerationQueue'!$BA$5:$BA$410,$C544,'Grid GenerationQueue'!$BJ$5:$BJ$410,"Executed",'Grid GenerationQueue'!$BD$5:$BD$410,"&lt;="&amp;$BE$3)</f>
        <v>0</v>
      </c>
      <c r="BV544">
        <f>SUMIFS('Grid GenerationQueue'!AL$5:AL$410,'Grid GenerationQueue'!$AZ$5:$AZ$410,$B544,'Grid GenerationQueue'!$BA$5:$BA$410,$C544,'Grid GenerationQueue'!$BJ$5:$BJ$410,"Executed",'Grid GenerationQueue'!$BD$5:$BD$410,"&lt;="&amp;$BE$3)</f>
        <v>0</v>
      </c>
      <c r="BW544">
        <f>SUMIFS('Grid GenerationQueue'!AM$5:AM$410,'Grid GenerationQueue'!$AZ$5:$AZ$410,$B544,'Grid GenerationQueue'!$BA$5:$BA$410,$C544,'Grid GenerationQueue'!$BJ$5:$BJ$410,"Executed",'Grid GenerationQueue'!$BD$5:$BD$410,"&lt;="&amp;$BE$3)</f>
        <v>0</v>
      </c>
      <c r="BX544">
        <f>SUMIFS('Grid GenerationQueue'!AN$5:AN$410,'Grid GenerationQueue'!$AZ$5:$AZ$410,$B544,'Grid GenerationQueue'!$BA$5:$BA$410,$C544,'Grid GenerationQueue'!$BJ$5:$BJ$410,"Executed",'Grid GenerationQueue'!$BD$5:$BD$410,"&lt;="&amp;$BE$3)</f>
        <v>0</v>
      </c>
      <c r="BY544">
        <f>SUMIFS('Grid GenerationQueue'!AO$5:AO$410,'Grid GenerationQueue'!$AZ$5:$AZ$410,$B544,'Grid GenerationQueue'!$BA$5:$BA$410,$C544,'Grid GenerationQueue'!$BJ$5:$BJ$410,"Executed",'Grid GenerationQueue'!$BD$5:$BD$410,"&lt;="&amp;$BE$3)</f>
        <v>0</v>
      </c>
      <c r="BZ544">
        <f>SUMIFS('Grid GenerationQueue'!AP$5:AP$410,'Grid GenerationQueue'!$AZ$5:$AZ$410,$B544,'Grid GenerationQueue'!$BA$5:$BA$410,$C544,'Grid GenerationQueue'!$BJ$5:$BJ$410,"Executed",'Grid GenerationQueue'!$BD$5:$BD$410,"&lt;="&amp;$BE$3)</f>
        <v>0</v>
      </c>
      <c r="CA544">
        <f>SUMIFS('Grid GenerationQueue'!AQ$5:AQ$410,'Grid GenerationQueue'!$AZ$5:$AZ$410,$B544,'Grid GenerationQueue'!$BA$5:$BA$410,$C544,'Grid GenerationQueue'!$BJ$5:$BJ$410,"Executed",'Grid GenerationQueue'!$BD$5:$BD$410,"&lt;="&amp;$BE$3)</f>
        <v>0</v>
      </c>
      <c r="CB544">
        <f>SUMIFS('Grid GenerationQueue'!AR$5:AR$410,'Grid GenerationQueue'!$AZ$5:$AZ$410,$B544,'Grid GenerationQueue'!$BA$5:$BA$410,$C544,'Grid GenerationQueue'!$BJ$5:$BJ$410,"Executed",'Grid GenerationQueue'!$BD$5:$BD$410,"&lt;="&amp;$BE$3)</f>
        <v>0</v>
      </c>
      <c r="CD544">
        <f>SUMIFS('Grid GenerationQueue'!AG$5:AG$410,'Grid GenerationQueue'!$AZ$5:$AZ$410,$B544,'Grid GenerationQueue'!$BA$5:$BA$410,$C544,'Grid GenerationQueue'!$BH$5:$BH$410,"&lt;&gt;"&amp;"",'Grid GenerationQueue'!$BD$5:$BD$410,"&lt;="&amp;$BE$3)</f>
        <v>0</v>
      </c>
      <c r="CE544">
        <f>SUMIFS('Grid GenerationQueue'!AH$5:AH$410,'Grid GenerationQueue'!$AZ$5:$AZ$410,$B544,'Grid GenerationQueue'!$BA$5:$BA$410,$C544,'Grid GenerationQueue'!$BH$5:$BH$410,"&lt;&gt;"&amp;"",'Grid GenerationQueue'!$BD$5:$BD$410,"&lt;="&amp;$BE$3)</f>
        <v>0</v>
      </c>
      <c r="CF544">
        <f>SUMIFS('Grid GenerationQueue'!AI$5:AI$410,'Grid GenerationQueue'!$AZ$5:$AZ$410,$B544,'Grid GenerationQueue'!$BA$5:$BA$410,$C544,'Grid GenerationQueue'!$BH$5:$BH$410,"&lt;&gt;"&amp;"",'Grid GenerationQueue'!$BD$5:$BD$410,"&lt;="&amp;$BE$3)</f>
        <v>0</v>
      </c>
      <c r="CG544">
        <f>SUMIFS('Grid GenerationQueue'!AJ$5:AJ$410,'Grid GenerationQueue'!$AZ$5:$AZ$410,$B544,'Grid GenerationQueue'!$BA$5:$BA$410,$C544,'Grid GenerationQueue'!$BH$5:$BH$410,"&lt;&gt;"&amp;"",'Grid GenerationQueue'!$BD$5:$BD$410,"&lt;="&amp;$BE$3)</f>
        <v>0</v>
      </c>
      <c r="CH544">
        <f>SUMIFS('Grid GenerationQueue'!AK$5:AK$410,'Grid GenerationQueue'!$AZ$5:$AZ$410,$B544,'Grid GenerationQueue'!$BA$5:$BA$410,$C544,'Grid GenerationQueue'!$BH$5:$BH$410,"&lt;&gt;"&amp;"",'Grid GenerationQueue'!$BD$5:$BD$410,"&lt;="&amp;$BE$3)</f>
        <v>0</v>
      </c>
      <c r="CI544">
        <f>SUMIFS('Grid GenerationQueue'!AL$5:AL$410,'Grid GenerationQueue'!$AZ$5:$AZ$410,$B544,'Grid GenerationQueue'!$BA$5:$BA$410,$C544,'Grid GenerationQueue'!$BH$5:$BH$410,"&lt;&gt;"&amp;"",'Grid GenerationQueue'!$BD$5:$BD$410,"&lt;="&amp;$BE$3)</f>
        <v>0</v>
      </c>
      <c r="CJ544">
        <f>SUMIFS('Grid GenerationQueue'!AM$5:AM$410,'Grid GenerationQueue'!$AZ$5:$AZ$410,$B544,'Grid GenerationQueue'!$BA$5:$BA$410,$C544,'Grid GenerationQueue'!$BH$5:$BH$410,"&lt;&gt;"&amp;"",'Grid GenerationQueue'!$BD$5:$BD$410,"&lt;="&amp;$BE$3)</f>
        <v>0</v>
      </c>
      <c r="CK544">
        <f>SUMIFS('Grid GenerationQueue'!AN$5:AN$410,'Grid GenerationQueue'!$AZ$5:$AZ$410,$B544,'Grid GenerationQueue'!$BA$5:$BA$410,$C544,'Grid GenerationQueue'!$BH$5:$BH$410,"&lt;&gt;"&amp;"",'Grid GenerationQueue'!$BD$5:$BD$410,"&lt;="&amp;$BE$3)</f>
        <v>0</v>
      </c>
      <c r="CL544">
        <f>SUMIFS('Grid GenerationQueue'!AO$5:AO$410,'Grid GenerationQueue'!$AZ$5:$AZ$410,$B544,'Grid GenerationQueue'!$BA$5:$BA$410,$C544,'Grid GenerationQueue'!$BH$5:$BH$410,"&lt;&gt;"&amp;"",'Grid GenerationQueue'!$BD$5:$BD$410,"&lt;="&amp;$BE$3)</f>
        <v>0</v>
      </c>
      <c r="CM544">
        <f>SUMIFS('Grid GenerationQueue'!AP$5:AP$410,'Grid GenerationQueue'!$AZ$5:$AZ$410,$B544,'Grid GenerationQueue'!$BA$5:$BA$410,$C544,'Grid GenerationQueue'!$BH$5:$BH$410,"&lt;&gt;"&amp;"",'Grid GenerationQueue'!$BD$5:$BD$410,"&lt;="&amp;$BE$3)</f>
        <v>0</v>
      </c>
      <c r="CN544">
        <f>SUMIFS('Grid GenerationQueue'!AQ$5:AQ$410,'Grid GenerationQueue'!$AZ$5:$AZ$410,$B544,'Grid GenerationQueue'!$BA$5:$BA$410,$C544,'Grid GenerationQueue'!$BH$5:$BH$410,"&lt;&gt;"&amp;"",'Grid GenerationQueue'!$BD$5:$BD$410,"&lt;="&amp;$BE$3)</f>
        <v>0</v>
      </c>
      <c r="CO544">
        <f>SUMIFS('Grid GenerationQueue'!AR$5:AR$410,'Grid GenerationQueue'!$AZ$5:$AZ$410,$B544,'Grid GenerationQueue'!$BA$5:$BA$410,$C544,'Grid GenerationQueue'!$BH$5:$BH$410,"&lt;&gt;"&amp;"",'Grid GenerationQueue'!$BD$5:$BD$410,"&lt;="&amp;$BE$3)</f>
        <v>0</v>
      </c>
      <c r="CQ544">
        <f>SUMIFS('Grid GenerationQueue'!AG$5:AG$410,'Grid GenerationQueue'!$AZ$5:$AZ$410,$B544,'Grid GenerationQueue'!$BA$5:$BA$410,$C544,'Grid GenerationQueue'!$BK$5:$BK$410,"&gt;0",'Grid GenerationQueue'!$BD$5:$BD$410,"&lt;="&amp;$BE$3)</f>
        <v>0</v>
      </c>
      <c r="CR544">
        <f>SUMIFS('Grid GenerationQueue'!AH$5:AH$410,'Grid GenerationQueue'!$AZ$5:$AZ$410,$B544,'Grid GenerationQueue'!$BA$5:$BA$410,$C544,'Grid GenerationQueue'!$BK$5:$BK$410,"&gt;0",'Grid GenerationQueue'!$BD$5:$BD$410,"&lt;="&amp;$BE$3)</f>
        <v>0</v>
      </c>
      <c r="CS544">
        <f>SUMIFS('Grid GenerationQueue'!AI$5:AI$410,'Grid GenerationQueue'!$AZ$5:$AZ$410,$B544,'Grid GenerationQueue'!$BA$5:$BA$410,$C544,'Grid GenerationQueue'!$BK$5:$BK$410,"&gt;0",'Grid GenerationQueue'!$BD$5:$BD$410,"&lt;="&amp;$BE$3)</f>
        <v>0</v>
      </c>
      <c r="CT544">
        <f>SUMIFS('Grid GenerationQueue'!AJ$5:AJ$410,'Grid GenerationQueue'!$AZ$5:$AZ$410,$B544,'Grid GenerationQueue'!$BA$5:$BA$410,$C544,'Grid GenerationQueue'!$BK$5:$BK$410,"&gt;0",'Grid GenerationQueue'!$BD$5:$BD$410,"&lt;="&amp;$BE$3)</f>
        <v>0</v>
      </c>
      <c r="CU544">
        <f>SUMIFS('Grid GenerationQueue'!AK$5:AK$410,'Grid GenerationQueue'!$AZ$5:$AZ$410,$B544,'Grid GenerationQueue'!$BA$5:$BA$410,$C544,'Grid GenerationQueue'!$BK$5:$BK$410,"&gt;0",'Grid GenerationQueue'!$BD$5:$BD$410,"&lt;="&amp;$BE$3)</f>
        <v>0</v>
      </c>
      <c r="CV544">
        <f>SUMIFS('Grid GenerationQueue'!AL$5:AL$410,'Grid GenerationQueue'!$AZ$5:$AZ$410,$B544,'Grid GenerationQueue'!$BA$5:$BA$410,$C544,'Grid GenerationQueue'!$BK$5:$BK$410,"&gt;0",'Grid GenerationQueue'!$BD$5:$BD$410,"&lt;="&amp;$BE$3)</f>
        <v>0</v>
      </c>
      <c r="CW544">
        <f>SUMIFS('Grid GenerationQueue'!AM$5:AM$410,'Grid GenerationQueue'!$AZ$5:$AZ$410,$B544,'Grid GenerationQueue'!$BA$5:$BA$410,$C544,'Grid GenerationQueue'!$BK$5:$BK$410,"&gt;0",'Grid GenerationQueue'!$BD$5:$BD$410,"&lt;="&amp;$BE$3)</f>
        <v>0</v>
      </c>
      <c r="CX544">
        <f>SUMIFS('Grid GenerationQueue'!AN$5:AN$410,'Grid GenerationQueue'!$AZ$5:$AZ$410,$B544,'Grid GenerationQueue'!$BA$5:$BA$410,$C544,'Grid GenerationQueue'!$BK$5:$BK$410,"&gt;0",'Grid GenerationQueue'!$BD$5:$BD$410,"&lt;="&amp;$BE$3)</f>
        <v>0</v>
      </c>
      <c r="CY544">
        <f>SUMIFS('Grid GenerationQueue'!AO$5:AO$410,'Grid GenerationQueue'!$AZ$5:$AZ$410,$B544,'Grid GenerationQueue'!$BA$5:$BA$410,$C544,'Grid GenerationQueue'!$BK$5:$BK$410,"&gt;0",'Grid GenerationQueue'!$BD$5:$BD$410,"&lt;="&amp;$BE$3)</f>
        <v>0</v>
      </c>
      <c r="CZ544">
        <f>SUMIFS('Grid GenerationQueue'!AP$5:AP$410,'Grid GenerationQueue'!$AZ$5:$AZ$410,$B544,'Grid GenerationQueue'!$BA$5:$BA$410,$C544,'Grid GenerationQueue'!$BK$5:$BK$410,"&gt;0",'Grid GenerationQueue'!$BD$5:$BD$410,"&lt;="&amp;$BE$3)</f>
        <v>0</v>
      </c>
      <c r="DA544">
        <f>SUMIFS('Grid GenerationQueue'!AQ$5:AQ$410,'Grid GenerationQueue'!$AZ$5:$AZ$410,$B544,'Grid GenerationQueue'!$BA$5:$BA$410,$C544,'Grid GenerationQueue'!$BK$5:$BK$410,"&gt;0",'Grid GenerationQueue'!$BD$5:$BD$410,"&lt;="&amp;$BE$3)</f>
        <v>0</v>
      </c>
      <c r="DB544">
        <f>SUMIFS('Grid GenerationQueue'!AR$5:AR$410,'Grid GenerationQueue'!$AZ$5:$AZ$410,$B544,'Grid GenerationQueue'!$BA$5:$BA$410,$C544,'Grid GenerationQueue'!$BK$5:$BK$410,"&gt;0",'Grid GenerationQueue'!$BD$5:$BD$410,"&lt;="&amp;$BE$3)</f>
        <v>0</v>
      </c>
    </row>
    <row r="545" spans="1:106" x14ac:dyDescent="0.35">
      <c r="A545" t="s">
        <v>4748</v>
      </c>
      <c r="B545" t="s">
        <v>5015</v>
      </c>
      <c r="C545">
        <v>230</v>
      </c>
      <c r="D545">
        <f>SUMIFS('Grid GenerationQueue'!AG$5:AG$410,'Grid GenerationQueue'!$AZ$5:$AZ$410,$B545,'Grid GenerationQueue'!$BA$5:$BA$410,$C545)</f>
        <v>0</v>
      </c>
      <c r="E545">
        <f>SUMIFS('Grid GenerationQueue'!AH$5:AH$410,'Grid GenerationQueue'!$AZ$5:$AZ$410,$B545,'Grid GenerationQueue'!$BA$5:$BA$410,$C545)</f>
        <v>0</v>
      </c>
      <c r="F545">
        <f>SUMIFS('Grid GenerationQueue'!AI$5:AI$410,'Grid GenerationQueue'!$AZ$5:$AZ$410,$B545,'Grid GenerationQueue'!$BA$5:$BA$410,$C545)</f>
        <v>0</v>
      </c>
      <c r="G545">
        <f>SUMIFS('Grid GenerationQueue'!AJ$5:AJ$410,'Grid GenerationQueue'!$AZ$5:$AZ$410,$B545,'Grid GenerationQueue'!$BA$5:$BA$410,$C545)</f>
        <v>0</v>
      </c>
      <c r="H545">
        <f>SUMIFS('Grid GenerationQueue'!AK$5:AK$410,'Grid GenerationQueue'!$AZ$5:$AZ$410,$B545,'Grid GenerationQueue'!$BA$5:$BA$410,$C545)</f>
        <v>0</v>
      </c>
      <c r="I545">
        <f>SUMIFS('Grid GenerationQueue'!AL$5:AL$410,'Grid GenerationQueue'!$AZ$5:$AZ$410,$B545,'Grid GenerationQueue'!$BA$5:$BA$410,$C545)</f>
        <v>0</v>
      </c>
      <c r="J545">
        <f>SUMIFS('Grid GenerationQueue'!AM$5:AM$410,'Grid GenerationQueue'!$AZ$5:$AZ$410,$B545,'Grid GenerationQueue'!$BA$5:$BA$410,$C545)</f>
        <v>0</v>
      </c>
      <c r="K545">
        <f>SUMIFS('Grid GenerationQueue'!AN$5:AN$410,'Grid GenerationQueue'!$AZ$5:$AZ$410,$B545,'Grid GenerationQueue'!$BA$5:$BA$410,$C545)</f>
        <v>0</v>
      </c>
      <c r="L545">
        <f>SUMIFS('Grid GenerationQueue'!AO$5:AO$410,'Grid GenerationQueue'!$AZ$5:$AZ$410,$B545,'Grid GenerationQueue'!$BA$5:$BA$410,$C545)</f>
        <v>0</v>
      </c>
      <c r="M545">
        <f>SUMIFS('Grid GenerationQueue'!AP$5:AP$410,'Grid GenerationQueue'!$AZ$5:$AZ$410,$B545,'Grid GenerationQueue'!$BA$5:$BA$410,$C545)</f>
        <v>0</v>
      </c>
      <c r="N545">
        <f>SUMIFS('Grid GenerationQueue'!AQ$5:AQ$410,'Grid GenerationQueue'!$AZ$5:$AZ$410,$B545,'Grid GenerationQueue'!$BA$5:$BA$410,$C545)</f>
        <v>0</v>
      </c>
      <c r="O545">
        <f>SUMIFS('Grid GenerationQueue'!AR$5:AR$410,'Grid GenerationQueue'!$AZ$5:$AZ$410,$B545,'Grid GenerationQueue'!$BA$5:$BA$410,$C545)</f>
        <v>0</v>
      </c>
      <c r="Q545">
        <f>SUMIFS('Grid GenerationQueue'!AG$5:AG$410,'Grid GenerationQueue'!$AZ$5:$AZ$410,$B545,'Grid GenerationQueue'!$BA$5:$BA$410,$C545,'Grid GenerationQueue'!$BJ$5:$BJ$410,"Executed")</f>
        <v>0</v>
      </c>
      <c r="R545">
        <f>SUMIFS('Grid GenerationQueue'!AH$5:AH$410,'Grid GenerationQueue'!$AZ$5:$AZ$410,$B545,'Grid GenerationQueue'!$BA$5:$BA$410,$C545,'Grid GenerationQueue'!$BJ$5:$BJ$410,"Executed")</f>
        <v>0</v>
      </c>
      <c r="S545">
        <f>SUMIFS('Grid GenerationQueue'!AI$5:AI$410,'Grid GenerationQueue'!$AZ$5:$AZ$410,$B545,'Grid GenerationQueue'!$BA$5:$BA$410,$C545,'Grid GenerationQueue'!$BJ$5:$BJ$410,"Executed")</f>
        <v>0</v>
      </c>
      <c r="T545">
        <f>SUMIFS('Grid GenerationQueue'!AJ$5:AJ$410,'Grid GenerationQueue'!$AZ$5:$AZ$410,$B545,'Grid GenerationQueue'!$BA$5:$BA$410,$C545,'Grid GenerationQueue'!$BJ$5:$BJ$410,"Executed")</f>
        <v>0</v>
      </c>
      <c r="U545">
        <f>SUMIFS('Grid GenerationQueue'!AK$5:AK$410,'Grid GenerationQueue'!$AZ$5:$AZ$410,$B545,'Grid GenerationQueue'!$BA$5:$BA$410,$C545,'Grid GenerationQueue'!$BJ$5:$BJ$410,"Executed")</f>
        <v>0</v>
      </c>
      <c r="V545">
        <f>SUMIFS('Grid GenerationQueue'!AL$5:AL$410,'Grid GenerationQueue'!$AZ$5:$AZ$410,$B545,'Grid GenerationQueue'!$BA$5:$BA$410,$C545,'Grid GenerationQueue'!$BJ$5:$BJ$410,"Executed")</f>
        <v>0</v>
      </c>
      <c r="W545">
        <f>SUMIFS('Grid GenerationQueue'!AM$5:AM$410,'Grid GenerationQueue'!$AZ$5:$AZ$410,$B545,'Grid GenerationQueue'!$BA$5:$BA$410,$C545,'Grid GenerationQueue'!$BJ$5:$BJ$410,"Executed")</f>
        <v>0</v>
      </c>
      <c r="X545">
        <f>SUMIFS('Grid GenerationQueue'!AN$5:AN$410,'Grid GenerationQueue'!$AZ$5:$AZ$410,$B545,'Grid GenerationQueue'!$BA$5:$BA$410,$C545,'Grid GenerationQueue'!$BJ$5:$BJ$410,"Executed")</f>
        <v>0</v>
      </c>
      <c r="Y545">
        <f>SUMIFS('Grid GenerationQueue'!AO$5:AO$410,'Grid GenerationQueue'!$AZ$5:$AZ$410,$B545,'Grid GenerationQueue'!$BA$5:$BA$410,$C545,'Grid GenerationQueue'!$BJ$5:$BJ$410,"Executed")</f>
        <v>0</v>
      </c>
      <c r="Z545">
        <f>SUMIFS('Grid GenerationQueue'!AP$5:AP$410,'Grid GenerationQueue'!$AZ$5:$AZ$410,$B545,'Grid GenerationQueue'!$BA$5:$BA$410,$C545,'Grid GenerationQueue'!$BJ$5:$BJ$410,"Executed")</f>
        <v>0</v>
      </c>
      <c r="AA545">
        <f>SUMIFS('Grid GenerationQueue'!AQ$5:AQ$410,'Grid GenerationQueue'!$AZ$5:$AZ$410,$B545,'Grid GenerationQueue'!$BA$5:$BA$410,$C545,'Grid GenerationQueue'!$BJ$5:$BJ$410,"Executed")</f>
        <v>0</v>
      </c>
      <c r="AB545">
        <f>SUMIFS('Grid GenerationQueue'!AR$5:AR$410,'Grid GenerationQueue'!$AZ$5:$AZ$410,$B545,'Grid GenerationQueue'!$BA$5:$BA$410,$C545,'Grid GenerationQueue'!$BJ$5:$BJ$410,"Executed")</f>
        <v>0</v>
      </c>
      <c r="AD545">
        <f>SUMIFS('Grid GenerationQueue'!AG$5:AG$410,'Grid GenerationQueue'!$AZ$5:$AZ$410,$B545,'Grid GenerationQueue'!$BA$5:$BA$410,$C545,'Grid GenerationQueue'!$BH$5:$BH$410,"&lt;&gt;"&amp;"")+SUMIFS('Grid GenerationQueue'!AG$5:AG$410,'Grid GenerationQueue'!$AZ$5:$AZ$410,$B545,'Grid GenerationQueue'!$BA$5:$BA$410,$C545,'Grid GenerationQueue'!$BH$5:$BH$410,"",'Grid GenerationQueue'!$AC$5:$AC$410,1)</f>
        <v>0</v>
      </c>
      <c r="AE545">
        <f>SUMIFS('Grid GenerationQueue'!AH$5:AH$410,'Grid GenerationQueue'!$AZ$5:$AZ$410,$B545,'Grid GenerationQueue'!$BA$5:$BA$410,$C545,'Grid GenerationQueue'!$BH$5:$BH$410,"&lt;&gt;"&amp;"")+SUMIFS('Grid GenerationQueue'!AH$5:AH$410,'Grid GenerationQueue'!$AZ$5:$AZ$410,$B545,'Grid GenerationQueue'!$BA$5:$BA$410,$C545,'Grid GenerationQueue'!$BH$5:$BH$410,"",'Grid GenerationQueue'!$AC$5:$AC$410,1)</f>
        <v>0</v>
      </c>
      <c r="AF545">
        <f>SUMIFS('Grid GenerationQueue'!AI$5:AI$410,'Grid GenerationQueue'!$AZ$5:$AZ$410,$B545,'Grid GenerationQueue'!$BA$5:$BA$410,$C545,'Grid GenerationQueue'!$BH$5:$BH$410,"&lt;&gt;"&amp;"")+SUMIFS('Grid GenerationQueue'!AI$5:AI$410,'Grid GenerationQueue'!$AZ$5:$AZ$410,$B545,'Grid GenerationQueue'!$BA$5:$BA$410,$C545,'Grid GenerationQueue'!$BH$5:$BH$410,"",'Grid GenerationQueue'!$AC$5:$AC$410,1)</f>
        <v>0</v>
      </c>
      <c r="AG545">
        <f>SUMIFS('Grid GenerationQueue'!AJ$5:AJ$410,'Grid GenerationQueue'!$AZ$5:$AZ$410,$B545,'Grid GenerationQueue'!$BA$5:$BA$410,$C545,'Grid GenerationQueue'!$BH$5:$BH$410,"&lt;&gt;"&amp;"")+SUMIFS('Grid GenerationQueue'!AJ$5:AJ$410,'Grid GenerationQueue'!$AZ$5:$AZ$410,$B545,'Grid GenerationQueue'!$BA$5:$BA$410,$C545,'Grid GenerationQueue'!$BH$5:$BH$410,"",'Grid GenerationQueue'!$AC$5:$AC$410,1)</f>
        <v>0</v>
      </c>
      <c r="AH545">
        <f>SUMIFS('Grid GenerationQueue'!AK$5:AK$410,'Grid GenerationQueue'!$AZ$5:$AZ$410,$B545,'Grid GenerationQueue'!$BA$5:$BA$410,$C545,'Grid GenerationQueue'!$BH$5:$BH$410,"&lt;&gt;"&amp;"")+SUMIFS('Grid GenerationQueue'!AK$5:AK$410,'Grid GenerationQueue'!$AZ$5:$AZ$410,$B545,'Grid GenerationQueue'!$BA$5:$BA$410,$C545,'Grid GenerationQueue'!$BH$5:$BH$410,"",'Grid GenerationQueue'!$AC$5:$AC$410,1)</f>
        <v>0</v>
      </c>
      <c r="AI545">
        <f>SUMIFS('Grid GenerationQueue'!AL$5:AL$410,'Grid GenerationQueue'!$AZ$5:$AZ$410,$B545,'Grid GenerationQueue'!$BA$5:$BA$410,$C545,'Grid GenerationQueue'!$BH$5:$BH$410,"&lt;&gt;"&amp;"")+SUMIFS('Grid GenerationQueue'!AL$5:AL$410,'Grid GenerationQueue'!$AZ$5:$AZ$410,$B545,'Grid GenerationQueue'!$BA$5:$BA$410,$C545,'Grid GenerationQueue'!$BH$5:$BH$410,"",'Grid GenerationQueue'!$AC$5:$AC$410,1)</f>
        <v>0</v>
      </c>
      <c r="AJ545">
        <f>SUMIFS('Grid GenerationQueue'!AM$5:AM$410,'Grid GenerationQueue'!$AZ$5:$AZ$410,$B545,'Grid GenerationQueue'!$BA$5:$BA$410,$C545,'Grid GenerationQueue'!$BH$5:$BH$410,"&lt;&gt;"&amp;"")+SUMIFS('Grid GenerationQueue'!AM$5:AM$410,'Grid GenerationQueue'!$AZ$5:$AZ$410,$B545,'Grid GenerationQueue'!$BA$5:$BA$410,$C545,'Grid GenerationQueue'!$BH$5:$BH$410,"",'Grid GenerationQueue'!$AC$5:$AC$410,1)</f>
        <v>0</v>
      </c>
      <c r="AK545">
        <f>SUMIFS('Grid GenerationQueue'!AN$5:AN$410,'Grid GenerationQueue'!$AZ$5:$AZ$410,$B545,'Grid GenerationQueue'!$BA$5:$BA$410,$C545,'Grid GenerationQueue'!$BH$5:$BH$410,"&lt;&gt;"&amp;"")+SUMIFS('Grid GenerationQueue'!AN$5:AN$410,'Grid GenerationQueue'!$AZ$5:$AZ$410,$B545,'Grid GenerationQueue'!$BA$5:$BA$410,$C545,'Grid GenerationQueue'!$BH$5:$BH$410,"",'Grid GenerationQueue'!$AC$5:$AC$410,1)</f>
        <v>0</v>
      </c>
      <c r="AL545">
        <f>SUMIFS('Grid GenerationQueue'!AO$5:AO$410,'Grid GenerationQueue'!$AZ$5:$AZ$410,$B545,'Grid GenerationQueue'!$BA$5:$BA$410,$C545,'Grid GenerationQueue'!$BH$5:$BH$410,"&lt;&gt;"&amp;"")+SUMIFS('Grid GenerationQueue'!AO$5:AO$410,'Grid GenerationQueue'!$AZ$5:$AZ$410,$B545,'Grid GenerationQueue'!$BA$5:$BA$410,$C545,'Grid GenerationQueue'!$BH$5:$BH$410,"",'Grid GenerationQueue'!$AC$5:$AC$410,1)</f>
        <v>0</v>
      </c>
      <c r="AM545">
        <f>SUMIFS('Grid GenerationQueue'!AP$5:AP$410,'Grid GenerationQueue'!$AZ$5:$AZ$410,$B545,'Grid GenerationQueue'!$BA$5:$BA$410,$C545,'Grid GenerationQueue'!$BH$5:$BH$410,"&lt;&gt;"&amp;"")+SUMIFS('Grid GenerationQueue'!AP$5:AP$410,'Grid GenerationQueue'!$AZ$5:$AZ$410,$B545,'Grid GenerationQueue'!$BA$5:$BA$410,$C545,'Grid GenerationQueue'!$BH$5:$BH$410,"",'Grid GenerationQueue'!$AC$5:$AC$410,1)</f>
        <v>0</v>
      </c>
      <c r="AN545">
        <f>SUMIFS('Grid GenerationQueue'!AQ$5:AQ$410,'Grid GenerationQueue'!$AZ$5:$AZ$410,$B545,'Grid GenerationQueue'!$BA$5:$BA$410,$C545,'Grid GenerationQueue'!$BH$5:$BH$410,"&lt;&gt;"&amp;"")+SUMIFS('Grid GenerationQueue'!AQ$5:AQ$410,'Grid GenerationQueue'!$AZ$5:$AZ$410,$B545,'Grid GenerationQueue'!$BA$5:$BA$410,$C545,'Grid GenerationQueue'!$BH$5:$BH$410,"",'Grid GenerationQueue'!$AC$5:$AC$410,1)</f>
        <v>0</v>
      </c>
      <c r="AO545">
        <f>SUMIFS('Grid GenerationQueue'!AR$5:AR$410,'Grid GenerationQueue'!$AZ$5:$AZ$410,$B545,'Grid GenerationQueue'!$BA$5:$BA$410,$C545,'Grid GenerationQueue'!$BH$5:$BH$410,"&lt;&gt;"&amp;"")+SUMIFS('Grid GenerationQueue'!AR$5:AR$410,'Grid GenerationQueue'!$AZ$5:$AZ$410,$B545,'Grid GenerationQueue'!$BA$5:$BA$410,$C545,'Grid GenerationQueue'!$BH$5:$BH$410,"",'Grid GenerationQueue'!$AC$5:$AC$410,1)</f>
        <v>0</v>
      </c>
      <c r="AQ545">
        <f>SUMIFS('Grid GenerationQueue'!AG$5:AG$410,'Grid GenerationQueue'!$AZ$5:$AZ$410,$B545,'Grid GenerationQueue'!$BA$5:$BA$410,$C545,'Grid GenerationQueue'!$BK$5:$BK$410,"&gt;0")</f>
        <v>0</v>
      </c>
      <c r="AR545">
        <f>SUMIFS('Grid GenerationQueue'!AH$5:AH$410,'Grid GenerationQueue'!$AZ$5:$AZ$410,$B545,'Grid GenerationQueue'!$BA$5:$BA$410,$C545,'Grid GenerationQueue'!$BK$5:$BK$410,"&gt;0")</f>
        <v>0</v>
      </c>
      <c r="AS545">
        <f>SUMIFS('Grid GenerationQueue'!AI$5:AI$410,'Grid GenerationQueue'!$AZ$5:$AZ$410,$B545,'Grid GenerationQueue'!$BA$5:$BA$410,$C545,'Grid GenerationQueue'!$BK$5:$BK$410,"&gt;0")</f>
        <v>0</v>
      </c>
      <c r="AT545">
        <f>SUMIFS('Grid GenerationQueue'!AJ$5:AJ$410,'Grid GenerationQueue'!$AZ$5:$AZ$410,$B545,'Grid GenerationQueue'!$BA$5:$BA$410,$C545,'Grid GenerationQueue'!$BK$5:$BK$410,"&gt;0")</f>
        <v>0</v>
      </c>
      <c r="AU545">
        <f>SUMIFS('Grid GenerationQueue'!AK$5:AK$410,'Grid GenerationQueue'!$AZ$5:$AZ$410,$B545,'Grid GenerationQueue'!$BA$5:$BA$410,$C545,'Grid GenerationQueue'!$BK$5:$BK$410,"&gt;0")</f>
        <v>0</v>
      </c>
      <c r="AV545">
        <f>SUMIFS('Grid GenerationQueue'!AL$5:AL$410,'Grid GenerationQueue'!$AZ$5:$AZ$410,$B545,'Grid GenerationQueue'!$BA$5:$BA$410,$C545,'Grid GenerationQueue'!$BK$5:$BK$410,"&gt;0")</f>
        <v>0</v>
      </c>
      <c r="AW545">
        <f>SUMIFS('Grid GenerationQueue'!AM$5:AM$410,'Grid GenerationQueue'!$AZ$5:$AZ$410,$B545,'Grid GenerationQueue'!$BA$5:$BA$410,$C545,'Grid GenerationQueue'!$BK$5:$BK$410,"&gt;0")</f>
        <v>0</v>
      </c>
      <c r="AX545">
        <f>SUMIFS('Grid GenerationQueue'!AN$5:AN$410,'Grid GenerationQueue'!$AZ$5:$AZ$410,$B545,'Grid GenerationQueue'!$BA$5:$BA$410,$C545,'Grid GenerationQueue'!$BK$5:$BK$410,"&gt;0")</f>
        <v>0</v>
      </c>
      <c r="AY545">
        <f>SUMIFS('Grid GenerationQueue'!AO$5:AO$410,'Grid GenerationQueue'!$AZ$5:$AZ$410,$B545,'Grid GenerationQueue'!$BA$5:$BA$410,$C545,'Grid GenerationQueue'!$BK$5:$BK$410,"&gt;0")</f>
        <v>0</v>
      </c>
      <c r="AZ545">
        <f>SUMIFS('Grid GenerationQueue'!AP$5:AP$410,'Grid GenerationQueue'!$AZ$5:$AZ$410,$B545,'Grid GenerationQueue'!$BA$5:$BA$410,$C545,'Grid GenerationQueue'!$BK$5:$BK$410,"&gt;0")</f>
        <v>0</v>
      </c>
      <c r="BA545">
        <f>SUMIFS('Grid GenerationQueue'!AQ$5:AQ$410,'Grid GenerationQueue'!$AZ$5:$AZ$410,$B545,'Grid GenerationQueue'!$BA$5:$BA$410,$C545,'Grid GenerationQueue'!$BK$5:$BK$410,"&gt;0")</f>
        <v>0</v>
      </c>
      <c r="BB545">
        <f>SUMIFS('Grid GenerationQueue'!AR$5:AR$410,'Grid GenerationQueue'!$AZ$5:$AZ$410,$B545,'Grid GenerationQueue'!$BA$5:$BA$410,$C545,'Grid GenerationQueue'!$BK$5:$BK$410,"&gt;0")</f>
        <v>0</v>
      </c>
      <c r="BD545">
        <f>SUMIFS('Grid GenerationQueue'!AG$5:AG$410,'Grid GenerationQueue'!$AZ$5:$AZ$410,$B545,'Grid GenerationQueue'!$BA$5:$BA$410,$C545,'Grid GenerationQueue'!$BD$5:$BD$410,"&lt;="&amp;$BE$3)</f>
        <v>0</v>
      </c>
      <c r="BE545">
        <f>SUMIFS('Grid GenerationQueue'!AH$5:AH$410,'Grid GenerationQueue'!$AZ$5:$AZ$410,$B545,'Grid GenerationQueue'!$BA$5:$BA$410,$C545,'Grid GenerationQueue'!$BD$5:$BD$410,"&lt;="&amp;$BE$3)</f>
        <v>0</v>
      </c>
      <c r="BF545">
        <f>SUMIFS('Grid GenerationQueue'!AI$5:AI$410,'Grid GenerationQueue'!$AZ$5:$AZ$410,$B545,'Grid GenerationQueue'!$BA$5:$BA$410,$C545,'Grid GenerationQueue'!$BD$5:$BD$410,"&lt;="&amp;$BE$3)</f>
        <v>0</v>
      </c>
      <c r="BG545">
        <f>SUMIFS('Grid GenerationQueue'!AJ$5:AJ$410,'Grid GenerationQueue'!$AZ$5:$AZ$410,$B545,'Grid GenerationQueue'!$BA$5:$BA$410,$C545,'Grid GenerationQueue'!$BD$5:$BD$410,"&lt;="&amp;$BE$3)</f>
        <v>0</v>
      </c>
      <c r="BH545">
        <f>SUMIFS('Grid GenerationQueue'!AK$5:AK$410,'Grid GenerationQueue'!$AZ$5:$AZ$410,$B545,'Grid GenerationQueue'!$BA$5:$BA$410,$C545,'Grid GenerationQueue'!$BD$5:$BD$410,"&lt;="&amp;$BE$3)</f>
        <v>0</v>
      </c>
      <c r="BI545">
        <f>SUMIFS('Grid GenerationQueue'!AL$5:AL$410,'Grid GenerationQueue'!$AZ$5:$AZ$410,$B545,'Grid GenerationQueue'!$BA$5:$BA$410,$C545,'Grid GenerationQueue'!$BD$5:$BD$410,"&lt;="&amp;$BE$3)</f>
        <v>0</v>
      </c>
      <c r="BJ545">
        <f>SUMIFS('Grid GenerationQueue'!AM$5:AM$410,'Grid GenerationQueue'!$AZ$5:$AZ$410,$B545,'Grid GenerationQueue'!$BA$5:$BA$410,$C545,'Grid GenerationQueue'!$BD$5:$BD$410,"&lt;="&amp;$BE$3)</f>
        <v>0</v>
      </c>
      <c r="BK545">
        <f>SUMIFS('Grid GenerationQueue'!AN$5:AN$410,'Grid GenerationQueue'!$AZ$5:$AZ$410,$B545,'Grid GenerationQueue'!$BA$5:$BA$410,$C545,'Grid GenerationQueue'!$BD$5:$BD$410,"&lt;="&amp;$BE$3)</f>
        <v>0</v>
      </c>
      <c r="BL545">
        <f>SUMIFS('Grid GenerationQueue'!AO$5:AO$410,'Grid GenerationQueue'!$AZ$5:$AZ$410,$B545,'Grid GenerationQueue'!$BA$5:$BA$410,$C545,'Grid GenerationQueue'!$BD$5:$BD$410,"&lt;="&amp;$BE$3)</f>
        <v>0</v>
      </c>
      <c r="BM545">
        <f>SUMIFS('Grid GenerationQueue'!AP$5:AP$410,'Grid GenerationQueue'!$AZ$5:$AZ$410,$B545,'Grid GenerationQueue'!$BA$5:$BA$410,$C545,'Grid GenerationQueue'!$BD$5:$BD$410,"&lt;="&amp;$BE$3)</f>
        <v>0</v>
      </c>
      <c r="BN545">
        <f>SUMIFS('Grid GenerationQueue'!AQ$5:AQ$410,'Grid GenerationQueue'!$AZ$5:$AZ$410,$B545,'Grid GenerationQueue'!$BA$5:$BA$410,$C545,'Grid GenerationQueue'!$BD$5:$BD$410,"&lt;="&amp;$BE$3)</f>
        <v>0</v>
      </c>
      <c r="BO545">
        <f>SUMIFS('Grid GenerationQueue'!AR$5:AR$410,'Grid GenerationQueue'!$AZ$5:$AZ$410,$B545,'Grid GenerationQueue'!$BA$5:$BA$410,$C545,'Grid GenerationQueue'!$BD$5:$BD$410,"&lt;="&amp;$BE$3)</f>
        <v>0</v>
      </c>
      <c r="BQ545">
        <f>SUMIFS('Grid GenerationQueue'!AG$5:AG$410,'Grid GenerationQueue'!$AZ$5:$AZ$410,$B545,'Grid GenerationQueue'!$BA$5:$BA$410,$C545,'Grid GenerationQueue'!$BJ$5:$BJ$410,"Executed",'Grid GenerationQueue'!$BD$5:$BD$410,"&lt;="&amp;$BE$3)</f>
        <v>0</v>
      </c>
      <c r="BR545">
        <f>SUMIFS('Grid GenerationQueue'!AH$5:AH$410,'Grid GenerationQueue'!$AZ$5:$AZ$410,$B545,'Grid GenerationQueue'!$BA$5:$BA$410,$C545,'Grid GenerationQueue'!$BJ$5:$BJ$410,"Executed",'Grid GenerationQueue'!$BD$5:$BD$410,"&lt;="&amp;$BE$3)</f>
        <v>0</v>
      </c>
      <c r="BS545">
        <f>SUMIFS('Grid GenerationQueue'!AI$5:AI$410,'Grid GenerationQueue'!$AZ$5:$AZ$410,$B545,'Grid GenerationQueue'!$BA$5:$BA$410,$C545,'Grid GenerationQueue'!$BJ$5:$BJ$410,"Executed",'Grid GenerationQueue'!$BD$5:$BD$410,"&lt;="&amp;$BE$3)</f>
        <v>0</v>
      </c>
      <c r="BT545">
        <f>SUMIFS('Grid GenerationQueue'!AJ$5:AJ$410,'Grid GenerationQueue'!$AZ$5:$AZ$410,$B545,'Grid GenerationQueue'!$BA$5:$BA$410,$C545,'Grid GenerationQueue'!$BJ$5:$BJ$410,"Executed",'Grid GenerationQueue'!$BD$5:$BD$410,"&lt;="&amp;$BE$3)</f>
        <v>0</v>
      </c>
      <c r="BU545">
        <f>SUMIFS('Grid GenerationQueue'!AK$5:AK$410,'Grid GenerationQueue'!$AZ$5:$AZ$410,$B545,'Grid GenerationQueue'!$BA$5:$BA$410,$C545,'Grid GenerationQueue'!$BJ$5:$BJ$410,"Executed",'Grid GenerationQueue'!$BD$5:$BD$410,"&lt;="&amp;$BE$3)</f>
        <v>0</v>
      </c>
      <c r="BV545">
        <f>SUMIFS('Grid GenerationQueue'!AL$5:AL$410,'Grid GenerationQueue'!$AZ$5:$AZ$410,$B545,'Grid GenerationQueue'!$BA$5:$BA$410,$C545,'Grid GenerationQueue'!$BJ$5:$BJ$410,"Executed",'Grid GenerationQueue'!$BD$5:$BD$410,"&lt;="&amp;$BE$3)</f>
        <v>0</v>
      </c>
      <c r="BW545">
        <f>SUMIFS('Grid GenerationQueue'!AM$5:AM$410,'Grid GenerationQueue'!$AZ$5:$AZ$410,$B545,'Grid GenerationQueue'!$BA$5:$BA$410,$C545,'Grid GenerationQueue'!$BJ$5:$BJ$410,"Executed",'Grid GenerationQueue'!$BD$5:$BD$410,"&lt;="&amp;$BE$3)</f>
        <v>0</v>
      </c>
      <c r="BX545">
        <f>SUMIFS('Grid GenerationQueue'!AN$5:AN$410,'Grid GenerationQueue'!$AZ$5:$AZ$410,$B545,'Grid GenerationQueue'!$BA$5:$BA$410,$C545,'Grid GenerationQueue'!$BJ$5:$BJ$410,"Executed",'Grid GenerationQueue'!$BD$5:$BD$410,"&lt;="&amp;$BE$3)</f>
        <v>0</v>
      </c>
      <c r="BY545">
        <f>SUMIFS('Grid GenerationQueue'!AO$5:AO$410,'Grid GenerationQueue'!$AZ$5:$AZ$410,$B545,'Grid GenerationQueue'!$BA$5:$BA$410,$C545,'Grid GenerationQueue'!$BJ$5:$BJ$410,"Executed",'Grid GenerationQueue'!$BD$5:$BD$410,"&lt;="&amp;$BE$3)</f>
        <v>0</v>
      </c>
      <c r="BZ545">
        <f>SUMIFS('Grid GenerationQueue'!AP$5:AP$410,'Grid GenerationQueue'!$AZ$5:$AZ$410,$B545,'Grid GenerationQueue'!$BA$5:$BA$410,$C545,'Grid GenerationQueue'!$BJ$5:$BJ$410,"Executed",'Grid GenerationQueue'!$BD$5:$BD$410,"&lt;="&amp;$BE$3)</f>
        <v>0</v>
      </c>
      <c r="CA545">
        <f>SUMIFS('Grid GenerationQueue'!AQ$5:AQ$410,'Grid GenerationQueue'!$AZ$5:$AZ$410,$B545,'Grid GenerationQueue'!$BA$5:$BA$410,$C545,'Grid GenerationQueue'!$BJ$5:$BJ$410,"Executed",'Grid GenerationQueue'!$BD$5:$BD$410,"&lt;="&amp;$BE$3)</f>
        <v>0</v>
      </c>
      <c r="CB545">
        <f>SUMIFS('Grid GenerationQueue'!AR$5:AR$410,'Grid GenerationQueue'!$AZ$5:$AZ$410,$B545,'Grid GenerationQueue'!$BA$5:$BA$410,$C545,'Grid GenerationQueue'!$BJ$5:$BJ$410,"Executed",'Grid GenerationQueue'!$BD$5:$BD$410,"&lt;="&amp;$BE$3)</f>
        <v>0</v>
      </c>
      <c r="CD545">
        <f>SUMIFS('Grid GenerationQueue'!AG$5:AG$410,'Grid GenerationQueue'!$AZ$5:$AZ$410,$B545,'Grid GenerationQueue'!$BA$5:$BA$410,$C545,'Grid GenerationQueue'!$BH$5:$BH$410,"&lt;&gt;"&amp;"",'Grid GenerationQueue'!$BD$5:$BD$410,"&lt;="&amp;$BE$3)</f>
        <v>0</v>
      </c>
      <c r="CE545">
        <f>SUMIFS('Grid GenerationQueue'!AH$5:AH$410,'Grid GenerationQueue'!$AZ$5:$AZ$410,$B545,'Grid GenerationQueue'!$BA$5:$BA$410,$C545,'Grid GenerationQueue'!$BH$5:$BH$410,"&lt;&gt;"&amp;"",'Grid GenerationQueue'!$BD$5:$BD$410,"&lt;="&amp;$BE$3)</f>
        <v>0</v>
      </c>
      <c r="CF545">
        <f>SUMIFS('Grid GenerationQueue'!AI$5:AI$410,'Grid GenerationQueue'!$AZ$5:$AZ$410,$B545,'Grid GenerationQueue'!$BA$5:$BA$410,$C545,'Grid GenerationQueue'!$BH$5:$BH$410,"&lt;&gt;"&amp;"",'Grid GenerationQueue'!$BD$5:$BD$410,"&lt;="&amp;$BE$3)</f>
        <v>0</v>
      </c>
      <c r="CG545">
        <f>SUMIFS('Grid GenerationQueue'!AJ$5:AJ$410,'Grid GenerationQueue'!$AZ$5:$AZ$410,$B545,'Grid GenerationQueue'!$BA$5:$BA$410,$C545,'Grid GenerationQueue'!$BH$5:$BH$410,"&lt;&gt;"&amp;"",'Grid GenerationQueue'!$BD$5:$BD$410,"&lt;="&amp;$BE$3)</f>
        <v>0</v>
      </c>
      <c r="CH545">
        <f>SUMIFS('Grid GenerationQueue'!AK$5:AK$410,'Grid GenerationQueue'!$AZ$5:$AZ$410,$B545,'Grid GenerationQueue'!$BA$5:$BA$410,$C545,'Grid GenerationQueue'!$BH$5:$BH$410,"&lt;&gt;"&amp;"",'Grid GenerationQueue'!$BD$5:$BD$410,"&lt;="&amp;$BE$3)</f>
        <v>0</v>
      </c>
      <c r="CI545">
        <f>SUMIFS('Grid GenerationQueue'!AL$5:AL$410,'Grid GenerationQueue'!$AZ$5:$AZ$410,$B545,'Grid GenerationQueue'!$BA$5:$BA$410,$C545,'Grid GenerationQueue'!$BH$5:$BH$410,"&lt;&gt;"&amp;"",'Grid GenerationQueue'!$BD$5:$BD$410,"&lt;="&amp;$BE$3)</f>
        <v>0</v>
      </c>
      <c r="CJ545">
        <f>SUMIFS('Grid GenerationQueue'!AM$5:AM$410,'Grid GenerationQueue'!$AZ$5:$AZ$410,$B545,'Grid GenerationQueue'!$BA$5:$BA$410,$C545,'Grid GenerationQueue'!$BH$5:$BH$410,"&lt;&gt;"&amp;"",'Grid GenerationQueue'!$BD$5:$BD$410,"&lt;="&amp;$BE$3)</f>
        <v>0</v>
      </c>
      <c r="CK545">
        <f>SUMIFS('Grid GenerationQueue'!AN$5:AN$410,'Grid GenerationQueue'!$AZ$5:$AZ$410,$B545,'Grid GenerationQueue'!$BA$5:$BA$410,$C545,'Grid GenerationQueue'!$BH$5:$BH$410,"&lt;&gt;"&amp;"",'Grid GenerationQueue'!$BD$5:$BD$410,"&lt;="&amp;$BE$3)</f>
        <v>0</v>
      </c>
      <c r="CL545">
        <f>SUMIFS('Grid GenerationQueue'!AO$5:AO$410,'Grid GenerationQueue'!$AZ$5:$AZ$410,$B545,'Grid GenerationQueue'!$BA$5:$BA$410,$C545,'Grid GenerationQueue'!$BH$5:$BH$410,"&lt;&gt;"&amp;"",'Grid GenerationQueue'!$BD$5:$BD$410,"&lt;="&amp;$BE$3)</f>
        <v>0</v>
      </c>
      <c r="CM545">
        <f>SUMIFS('Grid GenerationQueue'!AP$5:AP$410,'Grid GenerationQueue'!$AZ$5:$AZ$410,$B545,'Grid GenerationQueue'!$BA$5:$BA$410,$C545,'Grid GenerationQueue'!$BH$5:$BH$410,"&lt;&gt;"&amp;"",'Grid GenerationQueue'!$BD$5:$BD$410,"&lt;="&amp;$BE$3)</f>
        <v>0</v>
      </c>
      <c r="CN545">
        <f>SUMIFS('Grid GenerationQueue'!AQ$5:AQ$410,'Grid GenerationQueue'!$AZ$5:$AZ$410,$B545,'Grid GenerationQueue'!$BA$5:$BA$410,$C545,'Grid GenerationQueue'!$BH$5:$BH$410,"&lt;&gt;"&amp;"",'Grid GenerationQueue'!$BD$5:$BD$410,"&lt;="&amp;$BE$3)</f>
        <v>0</v>
      </c>
      <c r="CO545">
        <f>SUMIFS('Grid GenerationQueue'!AR$5:AR$410,'Grid GenerationQueue'!$AZ$5:$AZ$410,$B545,'Grid GenerationQueue'!$BA$5:$BA$410,$C545,'Grid GenerationQueue'!$BH$5:$BH$410,"&lt;&gt;"&amp;"",'Grid GenerationQueue'!$BD$5:$BD$410,"&lt;="&amp;$BE$3)</f>
        <v>0</v>
      </c>
      <c r="CQ545">
        <f>SUMIFS('Grid GenerationQueue'!AG$5:AG$410,'Grid GenerationQueue'!$AZ$5:$AZ$410,$B545,'Grid GenerationQueue'!$BA$5:$BA$410,$C545,'Grid GenerationQueue'!$BK$5:$BK$410,"&gt;0",'Grid GenerationQueue'!$BD$5:$BD$410,"&lt;="&amp;$BE$3)</f>
        <v>0</v>
      </c>
      <c r="CR545">
        <f>SUMIFS('Grid GenerationQueue'!AH$5:AH$410,'Grid GenerationQueue'!$AZ$5:$AZ$410,$B545,'Grid GenerationQueue'!$BA$5:$BA$410,$C545,'Grid GenerationQueue'!$BK$5:$BK$410,"&gt;0",'Grid GenerationQueue'!$BD$5:$BD$410,"&lt;="&amp;$BE$3)</f>
        <v>0</v>
      </c>
      <c r="CS545">
        <f>SUMIFS('Grid GenerationQueue'!AI$5:AI$410,'Grid GenerationQueue'!$AZ$5:$AZ$410,$B545,'Grid GenerationQueue'!$BA$5:$BA$410,$C545,'Grid GenerationQueue'!$BK$5:$BK$410,"&gt;0",'Grid GenerationQueue'!$BD$5:$BD$410,"&lt;="&amp;$BE$3)</f>
        <v>0</v>
      </c>
      <c r="CT545">
        <f>SUMIFS('Grid GenerationQueue'!AJ$5:AJ$410,'Grid GenerationQueue'!$AZ$5:$AZ$410,$B545,'Grid GenerationQueue'!$BA$5:$BA$410,$C545,'Grid GenerationQueue'!$BK$5:$BK$410,"&gt;0",'Grid GenerationQueue'!$BD$5:$BD$410,"&lt;="&amp;$BE$3)</f>
        <v>0</v>
      </c>
      <c r="CU545">
        <f>SUMIFS('Grid GenerationQueue'!AK$5:AK$410,'Grid GenerationQueue'!$AZ$5:$AZ$410,$B545,'Grid GenerationQueue'!$BA$5:$BA$410,$C545,'Grid GenerationQueue'!$BK$5:$BK$410,"&gt;0",'Grid GenerationQueue'!$BD$5:$BD$410,"&lt;="&amp;$BE$3)</f>
        <v>0</v>
      </c>
      <c r="CV545">
        <f>SUMIFS('Grid GenerationQueue'!AL$5:AL$410,'Grid GenerationQueue'!$AZ$5:$AZ$410,$B545,'Grid GenerationQueue'!$BA$5:$BA$410,$C545,'Grid GenerationQueue'!$BK$5:$BK$410,"&gt;0",'Grid GenerationQueue'!$BD$5:$BD$410,"&lt;="&amp;$BE$3)</f>
        <v>0</v>
      </c>
      <c r="CW545">
        <f>SUMIFS('Grid GenerationQueue'!AM$5:AM$410,'Grid GenerationQueue'!$AZ$5:$AZ$410,$B545,'Grid GenerationQueue'!$BA$5:$BA$410,$C545,'Grid GenerationQueue'!$BK$5:$BK$410,"&gt;0",'Grid GenerationQueue'!$BD$5:$BD$410,"&lt;="&amp;$BE$3)</f>
        <v>0</v>
      </c>
      <c r="CX545">
        <f>SUMIFS('Grid GenerationQueue'!AN$5:AN$410,'Grid GenerationQueue'!$AZ$5:$AZ$410,$B545,'Grid GenerationQueue'!$BA$5:$BA$410,$C545,'Grid GenerationQueue'!$BK$5:$BK$410,"&gt;0",'Grid GenerationQueue'!$BD$5:$BD$410,"&lt;="&amp;$BE$3)</f>
        <v>0</v>
      </c>
      <c r="CY545">
        <f>SUMIFS('Grid GenerationQueue'!AO$5:AO$410,'Grid GenerationQueue'!$AZ$5:$AZ$410,$B545,'Grid GenerationQueue'!$BA$5:$BA$410,$C545,'Grid GenerationQueue'!$BK$5:$BK$410,"&gt;0",'Grid GenerationQueue'!$BD$5:$BD$410,"&lt;="&amp;$BE$3)</f>
        <v>0</v>
      </c>
      <c r="CZ545">
        <f>SUMIFS('Grid GenerationQueue'!AP$5:AP$410,'Grid GenerationQueue'!$AZ$5:$AZ$410,$B545,'Grid GenerationQueue'!$BA$5:$BA$410,$C545,'Grid GenerationQueue'!$BK$5:$BK$410,"&gt;0",'Grid GenerationQueue'!$BD$5:$BD$410,"&lt;="&amp;$BE$3)</f>
        <v>0</v>
      </c>
      <c r="DA545">
        <f>SUMIFS('Grid GenerationQueue'!AQ$5:AQ$410,'Grid GenerationQueue'!$AZ$5:$AZ$410,$B545,'Grid GenerationQueue'!$BA$5:$BA$410,$C545,'Grid GenerationQueue'!$BK$5:$BK$410,"&gt;0",'Grid GenerationQueue'!$BD$5:$BD$410,"&lt;="&amp;$BE$3)</f>
        <v>0</v>
      </c>
      <c r="DB545">
        <f>SUMIFS('Grid GenerationQueue'!AR$5:AR$410,'Grid GenerationQueue'!$AZ$5:$AZ$410,$B545,'Grid GenerationQueue'!$BA$5:$BA$410,$C545,'Grid GenerationQueue'!$BK$5:$BK$410,"&gt;0",'Grid GenerationQueue'!$BD$5:$BD$410,"&lt;="&amp;$BE$3)</f>
        <v>0</v>
      </c>
    </row>
    <row r="546" spans="1:106" x14ac:dyDescent="0.35">
      <c r="A546" t="s">
        <v>4748</v>
      </c>
      <c r="B546" t="s">
        <v>5016</v>
      </c>
      <c r="C546">
        <v>115</v>
      </c>
      <c r="D546">
        <f>SUMIFS('Grid GenerationQueue'!AG$5:AG$410,'Grid GenerationQueue'!$AZ$5:$AZ$410,$B546,'Grid GenerationQueue'!$BA$5:$BA$410,$C546)</f>
        <v>0</v>
      </c>
      <c r="E546">
        <f>SUMIFS('Grid GenerationQueue'!AH$5:AH$410,'Grid GenerationQueue'!$AZ$5:$AZ$410,$B546,'Grid GenerationQueue'!$BA$5:$BA$410,$C546)</f>
        <v>0</v>
      </c>
      <c r="F546">
        <f>SUMIFS('Grid GenerationQueue'!AI$5:AI$410,'Grid GenerationQueue'!$AZ$5:$AZ$410,$B546,'Grid GenerationQueue'!$BA$5:$BA$410,$C546)</f>
        <v>0</v>
      </c>
      <c r="G546">
        <f>SUMIFS('Grid GenerationQueue'!AJ$5:AJ$410,'Grid GenerationQueue'!$AZ$5:$AZ$410,$B546,'Grid GenerationQueue'!$BA$5:$BA$410,$C546)</f>
        <v>0</v>
      </c>
      <c r="H546">
        <f>SUMIFS('Grid GenerationQueue'!AK$5:AK$410,'Grid GenerationQueue'!$AZ$5:$AZ$410,$B546,'Grid GenerationQueue'!$BA$5:$BA$410,$C546)</f>
        <v>0</v>
      </c>
      <c r="I546">
        <f>SUMIFS('Grid GenerationQueue'!AL$5:AL$410,'Grid GenerationQueue'!$AZ$5:$AZ$410,$B546,'Grid GenerationQueue'!$BA$5:$BA$410,$C546)</f>
        <v>0</v>
      </c>
      <c r="J546">
        <f>SUMIFS('Grid GenerationQueue'!AM$5:AM$410,'Grid GenerationQueue'!$AZ$5:$AZ$410,$B546,'Grid GenerationQueue'!$BA$5:$BA$410,$C546)</f>
        <v>0</v>
      </c>
      <c r="K546">
        <f>SUMIFS('Grid GenerationQueue'!AN$5:AN$410,'Grid GenerationQueue'!$AZ$5:$AZ$410,$B546,'Grid GenerationQueue'!$BA$5:$BA$410,$C546)</f>
        <v>0</v>
      </c>
      <c r="L546">
        <f>SUMIFS('Grid GenerationQueue'!AO$5:AO$410,'Grid GenerationQueue'!$AZ$5:$AZ$410,$B546,'Grid GenerationQueue'!$BA$5:$BA$410,$C546)</f>
        <v>0</v>
      </c>
      <c r="M546">
        <f>SUMIFS('Grid GenerationQueue'!AP$5:AP$410,'Grid GenerationQueue'!$AZ$5:$AZ$410,$B546,'Grid GenerationQueue'!$BA$5:$BA$410,$C546)</f>
        <v>0</v>
      </c>
      <c r="N546">
        <f>SUMIFS('Grid GenerationQueue'!AQ$5:AQ$410,'Grid GenerationQueue'!$AZ$5:$AZ$410,$B546,'Grid GenerationQueue'!$BA$5:$BA$410,$C546)</f>
        <v>0</v>
      </c>
      <c r="O546">
        <f>SUMIFS('Grid GenerationQueue'!AR$5:AR$410,'Grid GenerationQueue'!$AZ$5:$AZ$410,$B546,'Grid GenerationQueue'!$BA$5:$BA$410,$C546)</f>
        <v>0</v>
      </c>
      <c r="Q546">
        <f>SUMIFS('Grid GenerationQueue'!AG$5:AG$410,'Grid GenerationQueue'!$AZ$5:$AZ$410,$B546,'Grid GenerationQueue'!$BA$5:$BA$410,$C546,'Grid GenerationQueue'!$BJ$5:$BJ$410,"Executed")</f>
        <v>0</v>
      </c>
      <c r="R546">
        <f>SUMIFS('Grid GenerationQueue'!AH$5:AH$410,'Grid GenerationQueue'!$AZ$5:$AZ$410,$B546,'Grid GenerationQueue'!$BA$5:$BA$410,$C546,'Grid GenerationQueue'!$BJ$5:$BJ$410,"Executed")</f>
        <v>0</v>
      </c>
      <c r="S546">
        <f>SUMIFS('Grid GenerationQueue'!AI$5:AI$410,'Grid GenerationQueue'!$AZ$5:$AZ$410,$B546,'Grid GenerationQueue'!$BA$5:$BA$410,$C546,'Grid GenerationQueue'!$BJ$5:$BJ$410,"Executed")</f>
        <v>0</v>
      </c>
      <c r="T546">
        <f>SUMIFS('Grid GenerationQueue'!AJ$5:AJ$410,'Grid GenerationQueue'!$AZ$5:$AZ$410,$B546,'Grid GenerationQueue'!$BA$5:$BA$410,$C546,'Grid GenerationQueue'!$BJ$5:$BJ$410,"Executed")</f>
        <v>0</v>
      </c>
      <c r="U546">
        <f>SUMIFS('Grid GenerationQueue'!AK$5:AK$410,'Grid GenerationQueue'!$AZ$5:$AZ$410,$B546,'Grid GenerationQueue'!$BA$5:$BA$410,$C546,'Grid GenerationQueue'!$BJ$5:$BJ$410,"Executed")</f>
        <v>0</v>
      </c>
      <c r="V546">
        <f>SUMIFS('Grid GenerationQueue'!AL$5:AL$410,'Grid GenerationQueue'!$AZ$5:$AZ$410,$B546,'Grid GenerationQueue'!$BA$5:$BA$410,$C546,'Grid GenerationQueue'!$BJ$5:$BJ$410,"Executed")</f>
        <v>0</v>
      </c>
      <c r="W546">
        <f>SUMIFS('Grid GenerationQueue'!AM$5:AM$410,'Grid GenerationQueue'!$AZ$5:$AZ$410,$B546,'Grid GenerationQueue'!$BA$5:$BA$410,$C546,'Grid GenerationQueue'!$BJ$5:$BJ$410,"Executed")</f>
        <v>0</v>
      </c>
      <c r="X546">
        <f>SUMIFS('Grid GenerationQueue'!AN$5:AN$410,'Grid GenerationQueue'!$AZ$5:$AZ$410,$B546,'Grid GenerationQueue'!$BA$5:$BA$410,$C546,'Grid GenerationQueue'!$BJ$5:$BJ$410,"Executed")</f>
        <v>0</v>
      </c>
      <c r="Y546">
        <f>SUMIFS('Grid GenerationQueue'!AO$5:AO$410,'Grid GenerationQueue'!$AZ$5:$AZ$410,$B546,'Grid GenerationQueue'!$BA$5:$BA$410,$C546,'Grid GenerationQueue'!$BJ$5:$BJ$410,"Executed")</f>
        <v>0</v>
      </c>
      <c r="Z546">
        <f>SUMIFS('Grid GenerationQueue'!AP$5:AP$410,'Grid GenerationQueue'!$AZ$5:$AZ$410,$B546,'Grid GenerationQueue'!$BA$5:$BA$410,$C546,'Grid GenerationQueue'!$BJ$5:$BJ$410,"Executed")</f>
        <v>0</v>
      </c>
      <c r="AA546">
        <f>SUMIFS('Grid GenerationQueue'!AQ$5:AQ$410,'Grid GenerationQueue'!$AZ$5:$AZ$410,$B546,'Grid GenerationQueue'!$BA$5:$BA$410,$C546,'Grid GenerationQueue'!$BJ$5:$BJ$410,"Executed")</f>
        <v>0</v>
      </c>
      <c r="AB546">
        <f>SUMIFS('Grid GenerationQueue'!AR$5:AR$410,'Grid GenerationQueue'!$AZ$5:$AZ$410,$B546,'Grid GenerationQueue'!$BA$5:$BA$410,$C546,'Grid GenerationQueue'!$BJ$5:$BJ$410,"Executed")</f>
        <v>0</v>
      </c>
      <c r="AD546">
        <f>SUMIFS('Grid GenerationQueue'!AG$5:AG$410,'Grid GenerationQueue'!$AZ$5:$AZ$410,$B546,'Grid GenerationQueue'!$BA$5:$BA$410,$C546,'Grid GenerationQueue'!$BH$5:$BH$410,"&lt;&gt;"&amp;"")+SUMIFS('Grid GenerationQueue'!AG$5:AG$410,'Grid GenerationQueue'!$AZ$5:$AZ$410,$B546,'Grid GenerationQueue'!$BA$5:$BA$410,$C546,'Grid GenerationQueue'!$BH$5:$BH$410,"",'Grid GenerationQueue'!$AC$5:$AC$410,1)</f>
        <v>0</v>
      </c>
      <c r="AE546">
        <f>SUMIFS('Grid GenerationQueue'!AH$5:AH$410,'Grid GenerationQueue'!$AZ$5:$AZ$410,$B546,'Grid GenerationQueue'!$BA$5:$BA$410,$C546,'Grid GenerationQueue'!$BH$5:$BH$410,"&lt;&gt;"&amp;"")+SUMIFS('Grid GenerationQueue'!AH$5:AH$410,'Grid GenerationQueue'!$AZ$5:$AZ$410,$B546,'Grid GenerationQueue'!$BA$5:$BA$410,$C546,'Grid GenerationQueue'!$BH$5:$BH$410,"",'Grid GenerationQueue'!$AC$5:$AC$410,1)</f>
        <v>0</v>
      </c>
      <c r="AF546">
        <f>SUMIFS('Grid GenerationQueue'!AI$5:AI$410,'Grid GenerationQueue'!$AZ$5:$AZ$410,$B546,'Grid GenerationQueue'!$BA$5:$BA$410,$C546,'Grid GenerationQueue'!$BH$5:$BH$410,"&lt;&gt;"&amp;"")+SUMIFS('Grid GenerationQueue'!AI$5:AI$410,'Grid GenerationQueue'!$AZ$5:$AZ$410,$B546,'Grid GenerationQueue'!$BA$5:$BA$410,$C546,'Grid GenerationQueue'!$BH$5:$BH$410,"",'Grid GenerationQueue'!$AC$5:$AC$410,1)</f>
        <v>0</v>
      </c>
      <c r="AG546">
        <f>SUMIFS('Grid GenerationQueue'!AJ$5:AJ$410,'Grid GenerationQueue'!$AZ$5:$AZ$410,$B546,'Grid GenerationQueue'!$BA$5:$BA$410,$C546,'Grid GenerationQueue'!$BH$5:$BH$410,"&lt;&gt;"&amp;"")+SUMIFS('Grid GenerationQueue'!AJ$5:AJ$410,'Grid GenerationQueue'!$AZ$5:$AZ$410,$B546,'Grid GenerationQueue'!$BA$5:$BA$410,$C546,'Grid GenerationQueue'!$BH$5:$BH$410,"",'Grid GenerationQueue'!$AC$5:$AC$410,1)</f>
        <v>0</v>
      </c>
      <c r="AH546">
        <f>SUMIFS('Grid GenerationQueue'!AK$5:AK$410,'Grid GenerationQueue'!$AZ$5:$AZ$410,$B546,'Grid GenerationQueue'!$BA$5:$BA$410,$C546,'Grid GenerationQueue'!$BH$5:$BH$410,"&lt;&gt;"&amp;"")+SUMIFS('Grid GenerationQueue'!AK$5:AK$410,'Grid GenerationQueue'!$AZ$5:$AZ$410,$B546,'Grid GenerationQueue'!$BA$5:$BA$410,$C546,'Grid GenerationQueue'!$BH$5:$BH$410,"",'Grid GenerationQueue'!$AC$5:$AC$410,1)</f>
        <v>0</v>
      </c>
      <c r="AI546">
        <f>SUMIFS('Grid GenerationQueue'!AL$5:AL$410,'Grid GenerationQueue'!$AZ$5:$AZ$410,$B546,'Grid GenerationQueue'!$BA$5:$BA$410,$C546,'Grid GenerationQueue'!$BH$5:$BH$410,"&lt;&gt;"&amp;"")+SUMIFS('Grid GenerationQueue'!AL$5:AL$410,'Grid GenerationQueue'!$AZ$5:$AZ$410,$B546,'Grid GenerationQueue'!$BA$5:$BA$410,$C546,'Grid GenerationQueue'!$BH$5:$BH$410,"",'Grid GenerationQueue'!$AC$5:$AC$410,1)</f>
        <v>0</v>
      </c>
      <c r="AJ546">
        <f>SUMIFS('Grid GenerationQueue'!AM$5:AM$410,'Grid GenerationQueue'!$AZ$5:$AZ$410,$B546,'Grid GenerationQueue'!$BA$5:$BA$410,$C546,'Grid GenerationQueue'!$BH$5:$BH$410,"&lt;&gt;"&amp;"")+SUMIFS('Grid GenerationQueue'!AM$5:AM$410,'Grid GenerationQueue'!$AZ$5:$AZ$410,$B546,'Grid GenerationQueue'!$BA$5:$BA$410,$C546,'Grid GenerationQueue'!$BH$5:$BH$410,"",'Grid GenerationQueue'!$AC$5:$AC$410,1)</f>
        <v>0</v>
      </c>
      <c r="AK546">
        <f>SUMIFS('Grid GenerationQueue'!AN$5:AN$410,'Grid GenerationQueue'!$AZ$5:$AZ$410,$B546,'Grid GenerationQueue'!$BA$5:$BA$410,$C546,'Grid GenerationQueue'!$BH$5:$BH$410,"&lt;&gt;"&amp;"")+SUMIFS('Grid GenerationQueue'!AN$5:AN$410,'Grid GenerationQueue'!$AZ$5:$AZ$410,$B546,'Grid GenerationQueue'!$BA$5:$BA$410,$C546,'Grid GenerationQueue'!$BH$5:$BH$410,"",'Grid GenerationQueue'!$AC$5:$AC$410,1)</f>
        <v>0</v>
      </c>
      <c r="AL546">
        <f>SUMIFS('Grid GenerationQueue'!AO$5:AO$410,'Grid GenerationQueue'!$AZ$5:$AZ$410,$B546,'Grid GenerationQueue'!$BA$5:$BA$410,$C546,'Grid GenerationQueue'!$BH$5:$BH$410,"&lt;&gt;"&amp;"")+SUMIFS('Grid GenerationQueue'!AO$5:AO$410,'Grid GenerationQueue'!$AZ$5:$AZ$410,$B546,'Grid GenerationQueue'!$BA$5:$BA$410,$C546,'Grid GenerationQueue'!$BH$5:$BH$410,"",'Grid GenerationQueue'!$AC$5:$AC$410,1)</f>
        <v>0</v>
      </c>
      <c r="AM546">
        <f>SUMIFS('Grid GenerationQueue'!AP$5:AP$410,'Grid GenerationQueue'!$AZ$5:$AZ$410,$B546,'Grid GenerationQueue'!$BA$5:$BA$410,$C546,'Grid GenerationQueue'!$BH$5:$BH$410,"&lt;&gt;"&amp;"")+SUMIFS('Grid GenerationQueue'!AP$5:AP$410,'Grid GenerationQueue'!$AZ$5:$AZ$410,$B546,'Grid GenerationQueue'!$BA$5:$BA$410,$C546,'Grid GenerationQueue'!$BH$5:$BH$410,"",'Grid GenerationQueue'!$AC$5:$AC$410,1)</f>
        <v>0</v>
      </c>
      <c r="AN546">
        <f>SUMIFS('Grid GenerationQueue'!AQ$5:AQ$410,'Grid GenerationQueue'!$AZ$5:$AZ$410,$B546,'Grid GenerationQueue'!$BA$5:$BA$410,$C546,'Grid GenerationQueue'!$BH$5:$BH$410,"&lt;&gt;"&amp;"")+SUMIFS('Grid GenerationQueue'!AQ$5:AQ$410,'Grid GenerationQueue'!$AZ$5:$AZ$410,$B546,'Grid GenerationQueue'!$BA$5:$BA$410,$C546,'Grid GenerationQueue'!$BH$5:$BH$410,"",'Grid GenerationQueue'!$AC$5:$AC$410,1)</f>
        <v>0</v>
      </c>
      <c r="AO546">
        <f>SUMIFS('Grid GenerationQueue'!AR$5:AR$410,'Grid GenerationQueue'!$AZ$5:$AZ$410,$B546,'Grid GenerationQueue'!$BA$5:$BA$410,$C546,'Grid GenerationQueue'!$BH$5:$BH$410,"&lt;&gt;"&amp;"")+SUMIFS('Grid GenerationQueue'!AR$5:AR$410,'Grid GenerationQueue'!$AZ$5:$AZ$410,$B546,'Grid GenerationQueue'!$BA$5:$BA$410,$C546,'Grid GenerationQueue'!$BH$5:$BH$410,"",'Grid GenerationQueue'!$AC$5:$AC$410,1)</f>
        <v>0</v>
      </c>
      <c r="AQ546">
        <f>SUMIFS('Grid GenerationQueue'!AG$5:AG$410,'Grid GenerationQueue'!$AZ$5:$AZ$410,$B546,'Grid GenerationQueue'!$BA$5:$BA$410,$C546,'Grid GenerationQueue'!$BK$5:$BK$410,"&gt;0")</f>
        <v>0</v>
      </c>
      <c r="AR546">
        <f>SUMIFS('Grid GenerationQueue'!AH$5:AH$410,'Grid GenerationQueue'!$AZ$5:$AZ$410,$B546,'Grid GenerationQueue'!$BA$5:$BA$410,$C546,'Grid GenerationQueue'!$BK$5:$BK$410,"&gt;0")</f>
        <v>0</v>
      </c>
      <c r="AS546">
        <f>SUMIFS('Grid GenerationQueue'!AI$5:AI$410,'Grid GenerationQueue'!$AZ$5:$AZ$410,$B546,'Grid GenerationQueue'!$BA$5:$BA$410,$C546,'Grid GenerationQueue'!$BK$5:$BK$410,"&gt;0")</f>
        <v>0</v>
      </c>
      <c r="AT546">
        <f>SUMIFS('Grid GenerationQueue'!AJ$5:AJ$410,'Grid GenerationQueue'!$AZ$5:$AZ$410,$B546,'Grid GenerationQueue'!$BA$5:$BA$410,$C546,'Grid GenerationQueue'!$BK$5:$BK$410,"&gt;0")</f>
        <v>0</v>
      </c>
      <c r="AU546">
        <f>SUMIFS('Grid GenerationQueue'!AK$5:AK$410,'Grid GenerationQueue'!$AZ$5:$AZ$410,$B546,'Grid GenerationQueue'!$BA$5:$BA$410,$C546,'Grid GenerationQueue'!$BK$5:$BK$410,"&gt;0")</f>
        <v>0</v>
      </c>
      <c r="AV546">
        <f>SUMIFS('Grid GenerationQueue'!AL$5:AL$410,'Grid GenerationQueue'!$AZ$5:$AZ$410,$B546,'Grid GenerationQueue'!$BA$5:$BA$410,$C546,'Grid GenerationQueue'!$BK$5:$BK$410,"&gt;0")</f>
        <v>0</v>
      </c>
      <c r="AW546">
        <f>SUMIFS('Grid GenerationQueue'!AM$5:AM$410,'Grid GenerationQueue'!$AZ$5:$AZ$410,$B546,'Grid GenerationQueue'!$BA$5:$BA$410,$C546,'Grid GenerationQueue'!$BK$5:$BK$410,"&gt;0")</f>
        <v>0</v>
      </c>
      <c r="AX546">
        <f>SUMIFS('Grid GenerationQueue'!AN$5:AN$410,'Grid GenerationQueue'!$AZ$5:$AZ$410,$B546,'Grid GenerationQueue'!$BA$5:$BA$410,$C546,'Grid GenerationQueue'!$BK$5:$BK$410,"&gt;0")</f>
        <v>0</v>
      </c>
      <c r="AY546">
        <f>SUMIFS('Grid GenerationQueue'!AO$5:AO$410,'Grid GenerationQueue'!$AZ$5:$AZ$410,$B546,'Grid GenerationQueue'!$BA$5:$BA$410,$C546,'Grid GenerationQueue'!$BK$5:$BK$410,"&gt;0")</f>
        <v>0</v>
      </c>
      <c r="AZ546">
        <f>SUMIFS('Grid GenerationQueue'!AP$5:AP$410,'Grid GenerationQueue'!$AZ$5:$AZ$410,$B546,'Grid GenerationQueue'!$BA$5:$BA$410,$C546,'Grid GenerationQueue'!$BK$5:$BK$410,"&gt;0")</f>
        <v>0</v>
      </c>
      <c r="BA546">
        <f>SUMIFS('Grid GenerationQueue'!AQ$5:AQ$410,'Grid GenerationQueue'!$AZ$5:$AZ$410,$B546,'Grid GenerationQueue'!$BA$5:$BA$410,$C546,'Grid GenerationQueue'!$BK$5:$BK$410,"&gt;0")</f>
        <v>0</v>
      </c>
      <c r="BB546">
        <f>SUMIFS('Grid GenerationQueue'!AR$5:AR$410,'Grid GenerationQueue'!$AZ$5:$AZ$410,$B546,'Grid GenerationQueue'!$BA$5:$BA$410,$C546,'Grid GenerationQueue'!$BK$5:$BK$410,"&gt;0")</f>
        <v>0</v>
      </c>
      <c r="BD546">
        <f>SUMIFS('Grid GenerationQueue'!AG$5:AG$410,'Grid GenerationQueue'!$AZ$5:$AZ$410,$B546,'Grid GenerationQueue'!$BA$5:$BA$410,$C546,'Grid GenerationQueue'!$BD$5:$BD$410,"&lt;="&amp;$BE$3)</f>
        <v>0</v>
      </c>
      <c r="BE546">
        <f>SUMIFS('Grid GenerationQueue'!AH$5:AH$410,'Grid GenerationQueue'!$AZ$5:$AZ$410,$B546,'Grid GenerationQueue'!$BA$5:$BA$410,$C546,'Grid GenerationQueue'!$BD$5:$BD$410,"&lt;="&amp;$BE$3)</f>
        <v>0</v>
      </c>
      <c r="BF546">
        <f>SUMIFS('Grid GenerationQueue'!AI$5:AI$410,'Grid GenerationQueue'!$AZ$5:$AZ$410,$B546,'Grid GenerationQueue'!$BA$5:$BA$410,$C546,'Grid GenerationQueue'!$BD$5:$BD$410,"&lt;="&amp;$BE$3)</f>
        <v>0</v>
      </c>
      <c r="BG546">
        <f>SUMIFS('Grid GenerationQueue'!AJ$5:AJ$410,'Grid GenerationQueue'!$AZ$5:$AZ$410,$B546,'Grid GenerationQueue'!$BA$5:$BA$410,$C546,'Grid GenerationQueue'!$BD$5:$BD$410,"&lt;="&amp;$BE$3)</f>
        <v>0</v>
      </c>
      <c r="BH546">
        <f>SUMIFS('Grid GenerationQueue'!AK$5:AK$410,'Grid GenerationQueue'!$AZ$5:$AZ$410,$B546,'Grid GenerationQueue'!$BA$5:$BA$410,$C546,'Grid GenerationQueue'!$BD$5:$BD$410,"&lt;="&amp;$BE$3)</f>
        <v>0</v>
      </c>
      <c r="BI546">
        <f>SUMIFS('Grid GenerationQueue'!AL$5:AL$410,'Grid GenerationQueue'!$AZ$5:$AZ$410,$B546,'Grid GenerationQueue'!$BA$5:$BA$410,$C546,'Grid GenerationQueue'!$BD$5:$BD$410,"&lt;="&amp;$BE$3)</f>
        <v>0</v>
      </c>
      <c r="BJ546">
        <f>SUMIFS('Grid GenerationQueue'!AM$5:AM$410,'Grid GenerationQueue'!$AZ$5:$AZ$410,$B546,'Grid GenerationQueue'!$BA$5:$BA$410,$C546,'Grid GenerationQueue'!$BD$5:$BD$410,"&lt;="&amp;$BE$3)</f>
        <v>0</v>
      </c>
      <c r="BK546">
        <f>SUMIFS('Grid GenerationQueue'!AN$5:AN$410,'Grid GenerationQueue'!$AZ$5:$AZ$410,$B546,'Grid GenerationQueue'!$BA$5:$BA$410,$C546,'Grid GenerationQueue'!$BD$5:$BD$410,"&lt;="&amp;$BE$3)</f>
        <v>0</v>
      </c>
      <c r="BL546">
        <f>SUMIFS('Grid GenerationQueue'!AO$5:AO$410,'Grid GenerationQueue'!$AZ$5:$AZ$410,$B546,'Grid GenerationQueue'!$BA$5:$BA$410,$C546,'Grid GenerationQueue'!$BD$5:$BD$410,"&lt;="&amp;$BE$3)</f>
        <v>0</v>
      </c>
      <c r="BM546">
        <f>SUMIFS('Grid GenerationQueue'!AP$5:AP$410,'Grid GenerationQueue'!$AZ$5:$AZ$410,$B546,'Grid GenerationQueue'!$BA$5:$BA$410,$C546,'Grid GenerationQueue'!$BD$5:$BD$410,"&lt;="&amp;$BE$3)</f>
        <v>0</v>
      </c>
      <c r="BN546">
        <f>SUMIFS('Grid GenerationQueue'!AQ$5:AQ$410,'Grid GenerationQueue'!$AZ$5:$AZ$410,$B546,'Grid GenerationQueue'!$BA$5:$BA$410,$C546,'Grid GenerationQueue'!$BD$5:$BD$410,"&lt;="&amp;$BE$3)</f>
        <v>0</v>
      </c>
      <c r="BO546">
        <f>SUMIFS('Grid GenerationQueue'!AR$5:AR$410,'Grid GenerationQueue'!$AZ$5:$AZ$410,$B546,'Grid GenerationQueue'!$BA$5:$BA$410,$C546,'Grid GenerationQueue'!$BD$5:$BD$410,"&lt;="&amp;$BE$3)</f>
        <v>0</v>
      </c>
      <c r="BQ546">
        <f>SUMIFS('Grid GenerationQueue'!AG$5:AG$410,'Grid GenerationQueue'!$AZ$5:$AZ$410,$B546,'Grid GenerationQueue'!$BA$5:$BA$410,$C546,'Grid GenerationQueue'!$BJ$5:$BJ$410,"Executed",'Grid GenerationQueue'!$BD$5:$BD$410,"&lt;="&amp;$BE$3)</f>
        <v>0</v>
      </c>
      <c r="BR546">
        <f>SUMIFS('Grid GenerationQueue'!AH$5:AH$410,'Grid GenerationQueue'!$AZ$5:$AZ$410,$B546,'Grid GenerationQueue'!$BA$5:$BA$410,$C546,'Grid GenerationQueue'!$BJ$5:$BJ$410,"Executed",'Grid GenerationQueue'!$BD$5:$BD$410,"&lt;="&amp;$BE$3)</f>
        <v>0</v>
      </c>
      <c r="BS546">
        <f>SUMIFS('Grid GenerationQueue'!AI$5:AI$410,'Grid GenerationQueue'!$AZ$5:$AZ$410,$B546,'Grid GenerationQueue'!$BA$5:$BA$410,$C546,'Grid GenerationQueue'!$BJ$5:$BJ$410,"Executed",'Grid GenerationQueue'!$BD$5:$BD$410,"&lt;="&amp;$BE$3)</f>
        <v>0</v>
      </c>
      <c r="BT546">
        <f>SUMIFS('Grid GenerationQueue'!AJ$5:AJ$410,'Grid GenerationQueue'!$AZ$5:$AZ$410,$B546,'Grid GenerationQueue'!$BA$5:$BA$410,$C546,'Grid GenerationQueue'!$BJ$5:$BJ$410,"Executed",'Grid GenerationQueue'!$BD$5:$BD$410,"&lt;="&amp;$BE$3)</f>
        <v>0</v>
      </c>
      <c r="BU546">
        <f>SUMIFS('Grid GenerationQueue'!AK$5:AK$410,'Grid GenerationQueue'!$AZ$5:$AZ$410,$B546,'Grid GenerationQueue'!$BA$5:$BA$410,$C546,'Grid GenerationQueue'!$BJ$5:$BJ$410,"Executed",'Grid GenerationQueue'!$BD$5:$BD$410,"&lt;="&amp;$BE$3)</f>
        <v>0</v>
      </c>
      <c r="BV546">
        <f>SUMIFS('Grid GenerationQueue'!AL$5:AL$410,'Grid GenerationQueue'!$AZ$5:$AZ$410,$B546,'Grid GenerationQueue'!$BA$5:$BA$410,$C546,'Grid GenerationQueue'!$BJ$5:$BJ$410,"Executed",'Grid GenerationQueue'!$BD$5:$BD$410,"&lt;="&amp;$BE$3)</f>
        <v>0</v>
      </c>
      <c r="BW546">
        <f>SUMIFS('Grid GenerationQueue'!AM$5:AM$410,'Grid GenerationQueue'!$AZ$5:$AZ$410,$B546,'Grid GenerationQueue'!$BA$5:$BA$410,$C546,'Grid GenerationQueue'!$BJ$5:$BJ$410,"Executed",'Grid GenerationQueue'!$BD$5:$BD$410,"&lt;="&amp;$BE$3)</f>
        <v>0</v>
      </c>
      <c r="BX546">
        <f>SUMIFS('Grid GenerationQueue'!AN$5:AN$410,'Grid GenerationQueue'!$AZ$5:$AZ$410,$B546,'Grid GenerationQueue'!$BA$5:$BA$410,$C546,'Grid GenerationQueue'!$BJ$5:$BJ$410,"Executed",'Grid GenerationQueue'!$BD$5:$BD$410,"&lt;="&amp;$BE$3)</f>
        <v>0</v>
      </c>
      <c r="BY546">
        <f>SUMIFS('Grid GenerationQueue'!AO$5:AO$410,'Grid GenerationQueue'!$AZ$5:$AZ$410,$B546,'Grid GenerationQueue'!$BA$5:$BA$410,$C546,'Grid GenerationQueue'!$BJ$5:$BJ$410,"Executed",'Grid GenerationQueue'!$BD$5:$BD$410,"&lt;="&amp;$BE$3)</f>
        <v>0</v>
      </c>
      <c r="BZ546">
        <f>SUMIFS('Grid GenerationQueue'!AP$5:AP$410,'Grid GenerationQueue'!$AZ$5:$AZ$410,$B546,'Grid GenerationQueue'!$BA$5:$BA$410,$C546,'Grid GenerationQueue'!$BJ$5:$BJ$410,"Executed",'Grid GenerationQueue'!$BD$5:$BD$410,"&lt;="&amp;$BE$3)</f>
        <v>0</v>
      </c>
      <c r="CA546">
        <f>SUMIFS('Grid GenerationQueue'!AQ$5:AQ$410,'Grid GenerationQueue'!$AZ$5:$AZ$410,$B546,'Grid GenerationQueue'!$BA$5:$BA$410,$C546,'Grid GenerationQueue'!$BJ$5:$BJ$410,"Executed",'Grid GenerationQueue'!$BD$5:$BD$410,"&lt;="&amp;$BE$3)</f>
        <v>0</v>
      </c>
      <c r="CB546">
        <f>SUMIFS('Grid GenerationQueue'!AR$5:AR$410,'Grid GenerationQueue'!$AZ$5:$AZ$410,$B546,'Grid GenerationQueue'!$BA$5:$BA$410,$C546,'Grid GenerationQueue'!$BJ$5:$BJ$410,"Executed",'Grid GenerationQueue'!$BD$5:$BD$410,"&lt;="&amp;$BE$3)</f>
        <v>0</v>
      </c>
      <c r="CD546">
        <f>SUMIFS('Grid GenerationQueue'!AG$5:AG$410,'Grid GenerationQueue'!$AZ$5:$AZ$410,$B546,'Grid GenerationQueue'!$BA$5:$BA$410,$C546,'Grid GenerationQueue'!$BH$5:$BH$410,"&lt;&gt;"&amp;"",'Grid GenerationQueue'!$BD$5:$BD$410,"&lt;="&amp;$BE$3)</f>
        <v>0</v>
      </c>
      <c r="CE546">
        <f>SUMIFS('Grid GenerationQueue'!AH$5:AH$410,'Grid GenerationQueue'!$AZ$5:$AZ$410,$B546,'Grid GenerationQueue'!$BA$5:$BA$410,$C546,'Grid GenerationQueue'!$BH$5:$BH$410,"&lt;&gt;"&amp;"",'Grid GenerationQueue'!$BD$5:$BD$410,"&lt;="&amp;$BE$3)</f>
        <v>0</v>
      </c>
      <c r="CF546">
        <f>SUMIFS('Grid GenerationQueue'!AI$5:AI$410,'Grid GenerationQueue'!$AZ$5:$AZ$410,$B546,'Grid GenerationQueue'!$BA$5:$BA$410,$C546,'Grid GenerationQueue'!$BH$5:$BH$410,"&lt;&gt;"&amp;"",'Grid GenerationQueue'!$BD$5:$BD$410,"&lt;="&amp;$BE$3)</f>
        <v>0</v>
      </c>
      <c r="CG546">
        <f>SUMIFS('Grid GenerationQueue'!AJ$5:AJ$410,'Grid GenerationQueue'!$AZ$5:$AZ$410,$B546,'Grid GenerationQueue'!$BA$5:$BA$410,$C546,'Grid GenerationQueue'!$BH$5:$BH$410,"&lt;&gt;"&amp;"",'Grid GenerationQueue'!$BD$5:$BD$410,"&lt;="&amp;$BE$3)</f>
        <v>0</v>
      </c>
      <c r="CH546">
        <f>SUMIFS('Grid GenerationQueue'!AK$5:AK$410,'Grid GenerationQueue'!$AZ$5:$AZ$410,$B546,'Grid GenerationQueue'!$BA$5:$BA$410,$C546,'Grid GenerationQueue'!$BH$5:$BH$410,"&lt;&gt;"&amp;"",'Grid GenerationQueue'!$BD$5:$BD$410,"&lt;="&amp;$BE$3)</f>
        <v>0</v>
      </c>
      <c r="CI546">
        <f>SUMIFS('Grid GenerationQueue'!AL$5:AL$410,'Grid GenerationQueue'!$AZ$5:$AZ$410,$B546,'Grid GenerationQueue'!$BA$5:$BA$410,$C546,'Grid GenerationQueue'!$BH$5:$BH$410,"&lt;&gt;"&amp;"",'Grid GenerationQueue'!$BD$5:$BD$410,"&lt;="&amp;$BE$3)</f>
        <v>0</v>
      </c>
      <c r="CJ546">
        <f>SUMIFS('Grid GenerationQueue'!AM$5:AM$410,'Grid GenerationQueue'!$AZ$5:$AZ$410,$B546,'Grid GenerationQueue'!$BA$5:$BA$410,$C546,'Grid GenerationQueue'!$BH$5:$BH$410,"&lt;&gt;"&amp;"",'Grid GenerationQueue'!$BD$5:$BD$410,"&lt;="&amp;$BE$3)</f>
        <v>0</v>
      </c>
      <c r="CK546">
        <f>SUMIFS('Grid GenerationQueue'!AN$5:AN$410,'Grid GenerationQueue'!$AZ$5:$AZ$410,$B546,'Grid GenerationQueue'!$BA$5:$BA$410,$C546,'Grid GenerationQueue'!$BH$5:$BH$410,"&lt;&gt;"&amp;"",'Grid GenerationQueue'!$BD$5:$BD$410,"&lt;="&amp;$BE$3)</f>
        <v>0</v>
      </c>
      <c r="CL546">
        <f>SUMIFS('Grid GenerationQueue'!AO$5:AO$410,'Grid GenerationQueue'!$AZ$5:$AZ$410,$B546,'Grid GenerationQueue'!$BA$5:$BA$410,$C546,'Grid GenerationQueue'!$BH$5:$BH$410,"&lt;&gt;"&amp;"",'Grid GenerationQueue'!$BD$5:$BD$410,"&lt;="&amp;$BE$3)</f>
        <v>0</v>
      </c>
      <c r="CM546">
        <f>SUMIFS('Grid GenerationQueue'!AP$5:AP$410,'Grid GenerationQueue'!$AZ$5:$AZ$410,$B546,'Grid GenerationQueue'!$BA$5:$BA$410,$C546,'Grid GenerationQueue'!$BH$5:$BH$410,"&lt;&gt;"&amp;"",'Grid GenerationQueue'!$BD$5:$BD$410,"&lt;="&amp;$BE$3)</f>
        <v>0</v>
      </c>
      <c r="CN546">
        <f>SUMIFS('Grid GenerationQueue'!AQ$5:AQ$410,'Grid GenerationQueue'!$AZ$5:$AZ$410,$B546,'Grid GenerationQueue'!$BA$5:$BA$410,$C546,'Grid GenerationQueue'!$BH$5:$BH$410,"&lt;&gt;"&amp;"",'Grid GenerationQueue'!$BD$5:$BD$410,"&lt;="&amp;$BE$3)</f>
        <v>0</v>
      </c>
      <c r="CO546">
        <f>SUMIFS('Grid GenerationQueue'!AR$5:AR$410,'Grid GenerationQueue'!$AZ$5:$AZ$410,$B546,'Grid GenerationQueue'!$BA$5:$BA$410,$C546,'Grid GenerationQueue'!$BH$5:$BH$410,"&lt;&gt;"&amp;"",'Grid GenerationQueue'!$BD$5:$BD$410,"&lt;="&amp;$BE$3)</f>
        <v>0</v>
      </c>
      <c r="CQ546">
        <f>SUMIFS('Grid GenerationQueue'!AG$5:AG$410,'Grid GenerationQueue'!$AZ$5:$AZ$410,$B546,'Grid GenerationQueue'!$BA$5:$BA$410,$C546,'Grid GenerationQueue'!$BK$5:$BK$410,"&gt;0",'Grid GenerationQueue'!$BD$5:$BD$410,"&lt;="&amp;$BE$3)</f>
        <v>0</v>
      </c>
      <c r="CR546">
        <f>SUMIFS('Grid GenerationQueue'!AH$5:AH$410,'Grid GenerationQueue'!$AZ$5:$AZ$410,$B546,'Grid GenerationQueue'!$BA$5:$BA$410,$C546,'Grid GenerationQueue'!$BK$5:$BK$410,"&gt;0",'Grid GenerationQueue'!$BD$5:$BD$410,"&lt;="&amp;$BE$3)</f>
        <v>0</v>
      </c>
      <c r="CS546">
        <f>SUMIFS('Grid GenerationQueue'!AI$5:AI$410,'Grid GenerationQueue'!$AZ$5:$AZ$410,$B546,'Grid GenerationQueue'!$BA$5:$BA$410,$C546,'Grid GenerationQueue'!$BK$5:$BK$410,"&gt;0",'Grid GenerationQueue'!$BD$5:$BD$410,"&lt;="&amp;$BE$3)</f>
        <v>0</v>
      </c>
      <c r="CT546">
        <f>SUMIFS('Grid GenerationQueue'!AJ$5:AJ$410,'Grid GenerationQueue'!$AZ$5:$AZ$410,$B546,'Grid GenerationQueue'!$BA$5:$BA$410,$C546,'Grid GenerationQueue'!$BK$5:$BK$410,"&gt;0",'Grid GenerationQueue'!$BD$5:$BD$410,"&lt;="&amp;$BE$3)</f>
        <v>0</v>
      </c>
      <c r="CU546">
        <f>SUMIFS('Grid GenerationQueue'!AK$5:AK$410,'Grid GenerationQueue'!$AZ$5:$AZ$410,$B546,'Grid GenerationQueue'!$BA$5:$BA$410,$C546,'Grid GenerationQueue'!$BK$5:$BK$410,"&gt;0",'Grid GenerationQueue'!$BD$5:$BD$410,"&lt;="&amp;$BE$3)</f>
        <v>0</v>
      </c>
      <c r="CV546">
        <f>SUMIFS('Grid GenerationQueue'!AL$5:AL$410,'Grid GenerationQueue'!$AZ$5:$AZ$410,$B546,'Grid GenerationQueue'!$BA$5:$BA$410,$C546,'Grid GenerationQueue'!$BK$5:$BK$410,"&gt;0",'Grid GenerationQueue'!$BD$5:$BD$410,"&lt;="&amp;$BE$3)</f>
        <v>0</v>
      </c>
      <c r="CW546">
        <f>SUMIFS('Grid GenerationQueue'!AM$5:AM$410,'Grid GenerationQueue'!$AZ$5:$AZ$410,$B546,'Grid GenerationQueue'!$BA$5:$BA$410,$C546,'Grid GenerationQueue'!$BK$5:$BK$410,"&gt;0",'Grid GenerationQueue'!$BD$5:$BD$410,"&lt;="&amp;$BE$3)</f>
        <v>0</v>
      </c>
      <c r="CX546">
        <f>SUMIFS('Grid GenerationQueue'!AN$5:AN$410,'Grid GenerationQueue'!$AZ$5:$AZ$410,$B546,'Grid GenerationQueue'!$BA$5:$BA$410,$C546,'Grid GenerationQueue'!$BK$5:$BK$410,"&gt;0",'Grid GenerationQueue'!$BD$5:$BD$410,"&lt;="&amp;$BE$3)</f>
        <v>0</v>
      </c>
      <c r="CY546">
        <f>SUMIFS('Grid GenerationQueue'!AO$5:AO$410,'Grid GenerationQueue'!$AZ$5:$AZ$410,$B546,'Grid GenerationQueue'!$BA$5:$BA$410,$C546,'Grid GenerationQueue'!$BK$5:$BK$410,"&gt;0",'Grid GenerationQueue'!$BD$5:$BD$410,"&lt;="&amp;$BE$3)</f>
        <v>0</v>
      </c>
      <c r="CZ546">
        <f>SUMIFS('Grid GenerationQueue'!AP$5:AP$410,'Grid GenerationQueue'!$AZ$5:$AZ$410,$B546,'Grid GenerationQueue'!$BA$5:$BA$410,$C546,'Grid GenerationQueue'!$BK$5:$BK$410,"&gt;0",'Grid GenerationQueue'!$BD$5:$BD$410,"&lt;="&amp;$BE$3)</f>
        <v>0</v>
      </c>
      <c r="DA546">
        <f>SUMIFS('Grid GenerationQueue'!AQ$5:AQ$410,'Grid GenerationQueue'!$AZ$5:$AZ$410,$B546,'Grid GenerationQueue'!$BA$5:$BA$410,$C546,'Grid GenerationQueue'!$BK$5:$BK$410,"&gt;0",'Grid GenerationQueue'!$BD$5:$BD$410,"&lt;="&amp;$BE$3)</f>
        <v>0</v>
      </c>
      <c r="DB546">
        <f>SUMIFS('Grid GenerationQueue'!AR$5:AR$410,'Grid GenerationQueue'!$AZ$5:$AZ$410,$B546,'Grid GenerationQueue'!$BA$5:$BA$410,$C546,'Grid GenerationQueue'!$BK$5:$BK$410,"&gt;0",'Grid GenerationQueue'!$BD$5:$BD$410,"&lt;="&amp;$BE$3)</f>
        <v>0</v>
      </c>
    </row>
    <row r="547" spans="1:106" x14ac:dyDescent="0.35">
      <c r="A547" t="s">
        <v>4748</v>
      </c>
      <c r="B547" t="s">
        <v>5017</v>
      </c>
      <c r="C547">
        <v>115</v>
      </c>
      <c r="D547">
        <f>SUMIFS('Grid GenerationQueue'!AG$5:AG$410,'Grid GenerationQueue'!$AZ$5:$AZ$410,$B547,'Grid GenerationQueue'!$BA$5:$BA$410,$C547)</f>
        <v>0</v>
      </c>
      <c r="E547">
        <f>SUMIFS('Grid GenerationQueue'!AH$5:AH$410,'Grid GenerationQueue'!$AZ$5:$AZ$410,$B547,'Grid GenerationQueue'!$BA$5:$BA$410,$C547)</f>
        <v>0</v>
      </c>
      <c r="F547">
        <f>SUMIFS('Grid GenerationQueue'!AI$5:AI$410,'Grid GenerationQueue'!$AZ$5:$AZ$410,$B547,'Grid GenerationQueue'!$BA$5:$BA$410,$C547)</f>
        <v>0</v>
      </c>
      <c r="G547">
        <f>SUMIFS('Grid GenerationQueue'!AJ$5:AJ$410,'Grid GenerationQueue'!$AZ$5:$AZ$410,$B547,'Grid GenerationQueue'!$BA$5:$BA$410,$C547)</f>
        <v>0</v>
      </c>
      <c r="H547">
        <f>SUMIFS('Grid GenerationQueue'!AK$5:AK$410,'Grid GenerationQueue'!$AZ$5:$AZ$410,$B547,'Grid GenerationQueue'!$BA$5:$BA$410,$C547)</f>
        <v>0</v>
      </c>
      <c r="I547">
        <f>SUMIFS('Grid GenerationQueue'!AL$5:AL$410,'Grid GenerationQueue'!$AZ$5:$AZ$410,$B547,'Grid GenerationQueue'!$BA$5:$BA$410,$C547)</f>
        <v>0</v>
      </c>
      <c r="J547">
        <f>SUMIFS('Grid GenerationQueue'!AM$5:AM$410,'Grid GenerationQueue'!$AZ$5:$AZ$410,$B547,'Grid GenerationQueue'!$BA$5:$BA$410,$C547)</f>
        <v>0</v>
      </c>
      <c r="K547">
        <f>SUMIFS('Grid GenerationQueue'!AN$5:AN$410,'Grid GenerationQueue'!$AZ$5:$AZ$410,$B547,'Grid GenerationQueue'!$BA$5:$BA$410,$C547)</f>
        <v>0</v>
      </c>
      <c r="L547">
        <f>SUMIFS('Grid GenerationQueue'!AO$5:AO$410,'Grid GenerationQueue'!$AZ$5:$AZ$410,$B547,'Grid GenerationQueue'!$BA$5:$BA$410,$C547)</f>
        <v>0</v>
      </c>
      <c r="M547">
        <f>SUMIFS('Grid GenerationQueue'!AP$5:AP$410,'Grid GenerationQueue'!$AZ$5:$AZ$410,$B547,'Grid GenerationQueue'!$BA$5:$BA$410,$C547)</f>
        <v>0</v>
      </c>
      <c r="N547">
        <f>SUMIFS('Grid GenerationQueue'!AQ$5:AQ$410,'Grid GenerationQueue'!$AZ$5:$AZ$410,$B547,'Grid GenerationQueue'!$BA$5:$BA$410,$C547)</f>
        <v>0</v>
      </c>
      <c r="O547">
        <f>SUMIFS('Grid GenerationQueue'!AR$5:AR$410,'Grid GenerationQueue'!$AZ$5:$AZ$410,$B547,'Grid GenerationQueue'!$BA$5:$BA$410,$C547)</f>
        <v>0</v>
      </c>
      <c r="Q547">
        <f>SUMIFS('Grid GenerationQueue'!AG$5:AG$410,'Grid GenerationQueue'!$AZ$5:$AZ$410,$B547,'Grid GenerationQueue'!$BA$5:$BA$410,$C547,'Grid GenerationQueue'!$BJ$5:$BJ$410,"Executed")</f>
        <v>0</v>
      </c>
      <c r="R547">
        <f>SUMIFS('Grid GenerationQueue'!AH$5:AH$410,'Grid GenerationQueue'!$AZ$5:$AZ$410,$B547,'Grid GenerationQueue'!$BA$5:$BA$410,$C547,'Grid GenerationQueue'!$BJ$5:$BJ$410,"Executed")</f>
        <v>0</v>
      </c>
      <c r="S547">
        <f>SUMIFS('Grid GenerationQueue'!AI$5:AI$410,'Grid GenerationQueue'!$AZ$5:$AZ$410,$B547,'Grid GenerationQueue'!$BA$5:$BA$410,$C547,'Grid GenerationQueue'!$BJ$5:$BJ$410,"Executed")</f>
        <v>0</v>
      </c>
      <c r="T547">
        <f>SUMIFS('Grid GenerationQueue'!AJ$5:AJ$410,'Grid GenerationQueue'!$AZ$5:$AZ$410,$B547,'Grid GenerationQueue'!$BA$5:$BA$410,$C547,'Grid GenerationQueue'!$BJ$5:$BJ$410,"Executed")</f>
        <v>0</v>
      </c>
      <c r="U547">
        <f>SUMIFS('Grid GenerationQueue'!AK$5:AK$410,'Grid GenerationQueue'!$AZ$5:$AZ$410,$B547,'Grid GenerationQueue'!$BA$5:$BA$410,$C547,'Grid GenerationQueue'!$BJ$5:$BJ$410,"Executed")</f>
        <v>0</v>
      </c>
      <c r="V547">
        <f>SUMIFS('Grid GenerationQueue'!AL$5:AL$410,'Grid GenerationQueue'!$AZ$5:$AZ$410,$B547,'Grid GenerationQueue'!$BA$5:$BA$410,$C547,'Grid GenerationQueue'!$BJ$5:$BJ$410,"Executed")</f>
        <v>0</v>
      </c>
      <c r="W547">
        <f>SUMIFS('Grid GenerationQueue'!AM$5:AM$410,'Grid GenerationQueue'!$AZ$5:$AZ$410,$B547,'Grid GenerationQueue'!$BA$5:$BA$410,$C547,'Grid GenerationQueue'!$BJ$5:$BJ$410,"Executed")</f>
        <v>0</v>
      </c>
      <c r="X547">
        <f>SUMIFS('Grid GenerationQueue'!AN$5:AN$410,'Grid GenerationQueue'!$AZ$5:$AZ$410,$B547,'Grid GenerationQueue'!$BA$5:$BA$410,$C547,'Grid GenerationQueue'!$BJ$5:$BJ$410,"Executed")</f>
        <v>0</v>
      </c>
      <c r="Y547">
        <f>SUMIFS('Grid GenerationQueue'!AO$5:AO$410,'Grid GenerationQueue'!$AZ$5:$AZ$410,$B547,'Grid GenerationQueue'!$BA$5:$BA$410,$C547,'Grid GenerationQueue'!$BJ$5:$BJ$410,"Executed")</f>
        <v>0</v>
      </c>
      <c r="Z547">
        <f>SUMIFS('Grid GenerationQueue'!AP$5:AP$410,'Grid GenerationQueue'!$AZ$5:$AZ$410,$B547,'Grid GenerationQueue'!$BA$5:$BA$410,$C547,'Grid GenerationQueue'!$BJ$5:$BJ$410,"Executed")</f>
        <v>0</v>
      </c>
      <c r="AA547">
        <f>SUMIFS('Grid GenerationQueue'!AQ$5:AQ$410,'Grid GenerationQueue'!$AZ$5:$AZ$410,$B547,'Grid GenerationQueue'!$BA$5:$BA$410,$C547,'Grid GenerationQueue'!$BJ$5:$BJ$410,"Executed")</f>
        <v>0</v>
      </c>
      <c r="AB547">
        <f>SUMIFS('Grid GenerationQueue'!AR$5:AR$410,'Grid GenerationQueue'!$AZ$5:$AZ$410,$B547,'Grid GenerationQueue'!$BA$5:$BA$410,$C547,'Grid GenerationQueue'!$BJ$5:$BJ$410,"Executed")</f>
        <v>0</v>
      </c>
      <c r="AD547">
        <f>SUMIFS('Grid GenerationQueue'!AG$5:AG$410,'Grid GenerationQueue'!$AZ$5:$AZ$410,$B547,'Grid GenerationQueue'!$BA$5:$BA$410,$C547,'Grid GenerationQueue'!$BH$5:$BH$410,"&lt;&gt;"&amp;"")+SUMIFS('Grid GenerationQueue'!AG$5:AG$410,'Grid GenerationQueue'!$AZ$5:$AZ$410,$B547,'Grid GenerationQueue'!$BA$5:$BA$410,$C547,'Grid GenerationQueue'!$BH$5:$BH$410,"",'Grid GenerationQueue'!$AC$5:$AC$410,1)</f>
        <v>0</v>
      </c>
      <c r="AE547">
        <f>SUMIFS('Grid GenerationQueue'!AH$5:AH$410,'Grid GenerationQueue'!$AZ$5:$AZ$410,$B547,'Grid GenerationQueue'!$BA$5:$BA$410,$C547,'Grid GenerationQueue'!$BH$5:$BH$410,"&lt;&gt;"&amp;"")+SUMIFS('Grid GenerationQueue'!AH$5:AH$410,'Grid GenerationQueue'!$AZ$5:$AZ$410,$B547,'Grid GenerationQueue'!$BA$5:$BA$410,$C547,'Grid GenerationQueue'!$BH$5:$BH$410,"",'Grid GenerationQueue'!$AC$5:$AC$410,1)</f>
        <v>0</v>
      </c>
      <c r="AF547">
        <f>SUMIFS('Grid GenerationQueue'!AI$5:AI$410,'Grid GenerationQueue'!$AZ$5:$AZ$410,$B547,'Grid GenerationQueue'!$BA$5:$BA$410,$C547,'Grid GenerationQueue'!$BH$5:$BH$410,"&lt;&gt;"&amp;"")+SUMIFS('Grid GenerationQueue'!AI$5:AI$410,'Grid GenerationQueue'!$AZ$5:$AZ$410,$B547,'Grid GenerationQueue'!$BA$5:$BA$410,$C547,'Grid GenerationQueue'!$BH$5:$BH$410,"",'Grid GenerationQueue'!$AC$5:$AC$410,1)</f>
        <v>0</v>
      </c>
      <c r="AG547">
        <f>SUMIFS('Grid GenerationQueue'!AJ$5:AJ$410,'Grid GenerationQueue'!$AZ$5:$AZ$410,$B547,'Grid GenerationQueue'!$BA$5:$BA$410,$C547,'Grid GenerationQueue'!$BH$5:$BH$410,"&lt;&gt;"&amp;"")+SUMIFS('Grid GenerationQueue'!AJ$5:AJ$410,'Grid GenerationQueue'!$AZ$5:$AZ$410,$B547,'Grid GenerationQueue'!$BA$5:$BA$410,$C547,'Grid GenerationQueue'!$BH$5:$BH$410,"",'Grid GenerationQueue'!$AC$5:$AC$410,1)</f>
        <v>0</v>
      </c>
      <c r="AH547">
        <f>SUMIFS('Grid GenerationQueue'!AK$5:AK$410,'Grid GenerationQueue'!$AZ$5:$AZ$410,$B547,'Grid GenerationQueue'!$BA$5:$BA$410,$C547,'Grid GenerationQueue'!$BH$5:$BH$410,"&lt;&gt;"&amp;"")+SUMIFS('Grid GenerationQueue'!AK$5:AK$410,'Grid GenerationQueue'!$AZ$5:$AZ$410,$B547,'Grid GenerationQueue'!$BA$5:$BA$410,$C547,'Grid GenerationQueue'!$BH$5:$BH$410,"",'Grid GenerationQueue'!$AC$5:$AC$410,1)</f>
        <v>0</v>
      </c>
      <c r="AI547">
        <f>SUMIFS('Grid GenerationQueue'!AL$5:AL$410,'Grid GenerationQueue'!$AZ$5:$AZ$410,$B547,'Grid GenerationQueue'!$BA$5:$BA$410,$C547,'Grid GenerationQueue'!$BH$5:$BH$410,"&lt;&gt;"&amp;"")+SUMIFS('Grid GenerationQueue'!AL$5:AL$410,'Grid GenerationQueue'!$AZ$5:$AZ$410,$B547,'Grid GenerationQueue'!$BA$5:$BA$410,$C547,'Grid GenerationQueue'!$BH$5:$BH$410,"",'Grid GenerationQueue'!$AC$5:$AC$410,1)</f>
        <v>0</v>
      </c>
      <c r="AJ547">
        <f>SUMIFS('Grid GenerationQueue'!AM$5:AM$410,'Grid GenerationQueue'!$AZ$5:$AZ$410,$B547,'Grid GenerationQueue'!$BA$5:$BA$410,$C547,'Grid GenerationQueue'!$BH$5:$BH$410,"&lt;&gt;"&amp;"")+SUMIFS('Grid GenerationQueue'!AM$5:AM$410,'Grid GenerationQueue'!$AZ$5:$AZ$410,$B547,'Grid GenerationQueue'!$BA$5:$BA$410,$C547,'Grid GenerationQueue'!$BH$5:$BH$410,"",'Grid GenerationQueue'!$AC$5:$AC$410,1)</f>
        <v>0</v>
      </c>
      <c r="AK547">
        <f>SUMIFS('Grid GenerationQueue'!AN$5:AN$410,'Grid GenerationQueue'!$AZ$5:$AZ$410,$B547,'Grid GenerationQueue'!$BA$5:$BA$410,$C547,'Grid GenerationQueue'!$BH$5:$BH$410,"&lt;&gt;"&amp;"")+SUMIFS('Grid GenerationQueue'!AN$5:AN$410,'Grid GenerationQueue'!$AZ$5:$AZ$410,$B547,'Grid GenerationQueue'!$BA$5:$BA$410,$C547,'Grid GenerationQueue'!$BH$5:$BH$410,"",'Grid GenerationQueue'!$AC$5:$AC$410,1)</f>
        <v>0</v>
      </c>
      <c r="AL547">
        <f>SUMIFS('Grid GenerationQueue'!AO$5:AO$410,'Grid GenerationQueue'!$AZ$5:$AZ$410,$B547,'Grid GenerationQueue'!$BA$5:$BA$410,$C547,'Grid GenerationQueue'!$BH$5:$BH$410,"&lt;&gt;"&amp;"")+SUMIFS('Grid GenerationQueue'!AO$5:AO$410,'Grid GenerationQueue'!$AZ$5:$AZ$410,$B547,'Grid GenerationQueue'!$BA$5:$BA$410,$C547,'Grid GenerationQueue'!$BH$5:$BH$410,"",'Grid GenerationQueue'!$AC$5:$AC$410,1)</f>
        <v>0</v>
      </c>
      <c r="AM547">
        <f>SUMIFS('Grid GenerationQueue'!AP$5:AP$410,'Grid GenerationQueue'!$AZ$5:$AZ$410,$B547,'Grid GenerationQueue'!$BA$5:$BA$410,$C547,'Grid GenerationQueue'!$BH$5:$BH$410,"&lt;&gt;"&amp;"")+SUMIFS('Grid GenerationQueue'!AP$5:AP$410,'Grid GenerationQueue'!$AZ$5:$AZ$410,$B547,'Grid GenerationQueue'!$BA$5:$BA$410,$C547,'Grid GenerationQueue'!$BH$5:$BH$410,"",'Grid GenerationQueue'!$AC$5:$AC$410,1)</f>
        <v>0</v>
      </c>
      <c r="AN547">
        <f>SUMIFS('Grid GenerationQueue'!AQ$5:AQ$410,'Grid GenerationQueue'!$AZ$5:$AZ$410,$B547,'Grid GenerationQueue'!$BA$5:$BA$410,$C547,'Grid GenerationQueue'!$BH$5:$BH$410,"&lt;&gt;"&amp;"")+SUMIFS('Grid GenerationQueue'!AQ$5:AQ$410,'Grid GenerationQueue'!$AZ$5:$AZ$410,$B547,'Grid GenerationQueue'!$BA$5:$BA$410,$C547,'Grid GenerationQueue'!$BH$5:$BH$410,"",'Grid GenerationQueue'!$AC$5:$AC$410,1)</f>
        <v>0</v>
      </c>
      <c r="AO547">
        <f>SUMIFS('Grid GenerationQueue'!AR$5:AR$410,'Grid GenerationQueue'!$AZ$5:$AZ$410,$B547,'Grid GenerationQueue'!$BA$5:$BA$410,$C547,'Grid GenerationQueue'!$BH$5:$BH$410,"&lt;&gt;"&amp;"")+SUMIFS('Grid GenerationQueue'!AR$5:AR$410,'Grid GenerationQueue'!$AZ$5:$AZ$410,$B547,'Grid GenerationQueue'!$BA$5:$BA$410,$C547,'Grid GenerationQueue'!$BH$5:$BH$410,"",'Grid GenerationQueue'!$AC$5:$AC$410,1)</f>
        <v>0</v>
      </c>
      <c r="AQ547">
        <f>SUMIFS('Grid GenerationQueue'!AG$5:AG$410,'Grid GenerationQueue'!$AZ$5:$AZ$410,$B547,'Grid GenerationQueue'!$BA$5:$BA$410,$C547,'Grid GenerationQueue'!$BK$5:$BK$410,"&gt;0")</f>
        <v>0</v>
      </c>
      <c r="AR547">
        <f>SUMIFS('Grid GenerationQueue'!AH$5:AH$410,'Grid GenerationQueue'!$AZ$5:$AZ$410,$B547,'Grid GenerationQueue'!$BA$5:$BA$410,$C547,'Grid GenerationQueue'!$BK$5:$BK$410,"&gt;0")</f>
        <v>0</v>
      </c>
      <c r="AS547">
        <f>SUMIFS('Grid GenerationQueue'!AI$5:AI$410,'Grid GenerationQueue'!$AZ$5:$AZ$410,$B547,'Grid GenerationQueue'!$BA$5:$BA$410,$C547,'Grid GenerationQueue'!$BK$5:$BK$410,"&gt;0")</f>
        <v>0</v>
      </c>
      <c r="AT547">
        <f>SUMIFS('Grid GenerationQueue'!AJ$5:AJ$410,'Grid GenerationQueue'!$AZ$5:$AZ$410,$B547,'Grid GenerationQueue'!$BA$5:$BA$410,$C547,'Grid GenerationQueue'!$BK$5:$BK$410,"&gt;0")</f>
        <v>0</v>
      </c>
      <c r="AU547">
        <f>SUMIFS('Grid GenerationQueue'!AK$5:AK$410,'Grid GenerationQueue'!$AZ$5:$AZ$410,$B547,'Grid GenerationQueue'!$BA$5:$BA$410,$C547,'Grid GenerationQueue'!$BK$5:$BK$410,"&gt;0")</f>
        <v>0</v>
      </c>
      <c r="AV547">
        <f>SUMIFS('Grid GenerationQueue'!AL$5:AL$410,'Grid GenerationQueue'!$AZ$5:$AZ$410,$B547,'Grid GenerationQueue'!$BA$5:$BA$410,$C547,'Grid GenerationQueue'!$BK$5:$BK$410,"&gt;0")</f>
        <v>0</v>
      </c>
      <c r="AW547">
        <f>SUMIFS('Grid GenerationQueue'!AM$5:AM$410,'Grid GenerationQueue'!$AZ$5:$AZ$410,$B547,'Grid GenerationQueue'!$BA$5:$BA$410,$C547,'Grid GenerationQueue'!$BK$5:$BK$410,"&gt;0")</f>
        <v>0</v>
      </c>
      <c r="AX547">
        <f>SUMIFS('Grid GenerationQueue'!AN$5:AN$410,'Grid GenerationQueue'!$AZ$5:$AZ$410,$B547,'Grid GenerationQueue'!$BA$5:$BA$410,$C547,'Grid GenerationQueue'!$BK$5:$BK$410,"&gt;0")</f>
        <v>0</v>
      </c>
      <c r="AY547">
        <f>SUMIFS('Grid GenerationQueue'!AO$5:AO$410,'Grid GenerationQueue'!$AZ$5:$AZ$410,$B547,'Grid GenerationQueue'!$BA$5:$BA$410,$C547,'Grid GenerationQueue'!$BK$5:$BK$410,"&gt;0")</f>
        <v>0</v>
      </c>
      <c r="AZ547">
        <f>SUMIFS('Grid GenerationQueue'!AP$5:AP$410,'Grid GenerationQueue'!$AZ$5:$AZ$410,$B547,'Grid GenerationQueue'!$BA$5:$BA$410,$C547,'Grid GenerationQueue'!$BK$5:$BK$410,"&gt;0")</f>
        <v>0</v>
      </c>
      <c r="BA547">
        <f>SUMIFS('Grid GenerationQueue'!AQ$5:AQ$410,'Grid GenerationQueue'!$AZ$5:$AZ$410,$B547,'Grid GenerationQueue'!$BA$5:$BA$410,$C547,'Grid GenerationQueue'!$BK$5:$BK$410,"&gt;0")</f>
        <v>0</v>
      </c>
      <c r="BB547">
        <f>SUMIFS('Grid GenerationQueue'!AR$5:AR$410,'Grid GenerationQueue'!$AZ$5:$AZ$410,$B547,'Grid GenerationQueue'!$BA$5:$BA$410,$C547,'Grid GenerationQueue'!$BK$5:$BK$410,"&gt;0")</f>
        <v>0</v>
      </c>
      <c r="BD547">
        <f>SUMIFS('Grid GenerationQueue'!AG$5:AG$410,'Grid GenerationQueue'!$AZ$5:$AZ$410,$B547,'Grid GenerationQueue'!$BA$5:$BA$410,$C547,'Grid GenerationQueue'!$BD$5:$BD$410,"&lt;="&amp;$BE$3)</f>
        <v>0</v>
      </c>
      <c r="BE547">
        <f>SUMIFS('Grid GenerationQueue'!AH$5:AH$410,'Grid GenerationQueue'!$AZ$5:$AZ$410,$B547,'Grid GenerationQueue'!$BA$5:$BA$410,$C547,'Grid GenerationQueue'!$BD$5:$BD$410,"&lt;="&amp;$BE$3)</f>
        <v>0</v>
      </c>
      <c r="BF547">
        <f>SUMIFS('Grid GenerationQueue'!AI$5:AI$410,'Grid GenerationQueue'!$AZ$5:$AZ$410,$B547,'Grid GenerationQueue'!$BA$5:$BA$410,$C547,'Grid GenerationQueue'!$BD$5:$BD$410,"&lt;="&amp;$BE$3)</f>
        <v>0</v>
      </c>
      <c r="BG547">
        <f>SUMIFS('Grid GenerationQueue'!AJ$5:AJ$410,'Grid GenerationQueue'!$AZ$5:$AZ$410,$B547,'Grid GenerationQueue'!$BA$5:$BA$410,$C547,'Grid GenerationQueue'!$BD$5:$BD$410,"&lt;="&amp;$BE$3)</f>
        <v>0</v>
      </c>
      <c r="BH547">
        <f>SUMIFS('Grid GenerationQueue'!AK$5:AK$410,'Grid GenerationQueue'!$AZ$5:$AZ$410,$B547,'Grid GenerationQueue'!$BA$5:$BA$410,$C547,'Grid GenerationQueue'!$BD$5:$BD$410,"&lt;="&amp;$BE$3)</f>
        <v>0</v>
      </c>
      <c r="BI547">
        <f>SUMIFS('Grid GenerationQueue'!AL$5:AL$410,'Grid GenerationQueue'!$AZ$5:$AZ$410,$B547,'Grid GenerationQueue'!$BA$5:$BA$410,$C547,'Grid GenerationQueue'!$BD$5:$BD$410,"&lt;="&amp;$BE$3)</f>
        <v>0</v>
      </c>
      <c r="BJ547">
        <f>SUMIFS('Grid GenerationQueue'!AM$5:AM$410,'Grid GenerationQueue'!$AZ$5:$AZ$410,$B547,'Grid GenerationQueue'!$BA$5:$BA$410,$C547,'Grid GenerationQueue'!$BD$5:$BD$410,"&lt;="&amp;$BE$3)</f>
        <v>0</v>
      </c>
      <c r="BK547">
        <f>SUMIFS('Grid GenerationQueue'!AN$5:AN$410,'Grid GenerationQueue'!$AZ$5:$AZ$410,$B547,'Grid GenerationQueue'!$BA$5:$BA$410,$C547,'Grid GenerationQueue'!$BD$5:$BD$410,"&lt;="&amp;$BE$3)</f>
        <v>0</v>
      </c>
      <c r="BL547">
        <f>SUMIFS('Grid GenerationQueue'!AO$5:AO$410,'Grid GenerationQueue'!$AZ$5:$AZ$410,$B547,'Grid GenerationQueue'!$BA$5:$BA$410,$C547,'Grid GenerationQueue'!$BD$5:$BD$410,"&lt;="&amp;$BE$3)</f>
        <v>0</v>
      </c>
      <c r="BM547">
        <f>SUMIFS('Grid GenerationQueue'!AP$5:AP$410,'Grid GenerationQueue'!$AZ$5:$AZ$410,$B547,'Grid GenerationQueue'!$BA$5:$BA$410,$C547,'Grid GenerationQueue'!$BD$5:$BD$410,"&lt;="&amp;$BE$3)</f>
        <v>0</v>
      </c>
      <c r="BN547">
        <f>SUMIFS('Grid GenerationQueue'!AQ$5:AQ$410,'Grid GenerationQueue'!$AZ$5:$AZ$410,$B547,'Grid GenerationQueue'!$BA$5:$BA$410,$C547,'Grid GenerationQueue'!$BD$5:$BD$410,"&lt;="&amp;$BE$3)</f>
        <v>0</v>
      </c>
      <c r="BO547">
        <f>SUMIFS('Grid GenerationQueue'!AR$5:AR$410,'Grid GenerationQueue'!$AZ$5:$AZ$410,$B547,'Grid GenerationQueue'!$BA$5:$BA$410,$C547,'Grid GenerationQueue'!$BD$5:$BD$410,"&lt;="&amp;$BE$3)</f>
        <v>0</v>
      </c>
      <c r="BQ547">
        <f>SUMIFS('Grid GenerationQueue'!AG$5:AG$410,'Grid GenerationQueue'!$AZ$5:$AZ$410,$B547,'Grid GenerationQueue'!$BA$5:$BA$410,$C547,'Grid GenerationQueue'!$BJ$5:$BJ$410,"Executed",'Grid GenerationQueue'!$BD$5:$BD$410,"&lt;="&amp;$BE$3)</f>
        <v>0</v>
      </c>
      <c r="BR547">
        <f>SUMIFS('Grid GenerationQueue'!AH$5:AH$410,'Grid GenerationQueue'!$AZ$5:$AZ$410,$B547,'Grid GenerationQueue'!$BA$5:$BA$410,$C547,'Grid GenerationQueue'!$BJ$5:$BJ$410,"Executed",'Grid GenerationQueue'!$BD$5:$BD$410,"&lt;="&amp;$BE$3)</f>
        <v>0</v>
      </c>
      <c r="BS547">
        <f>SUMIFS('Grid GenerationQueue'!AI$5:AI$410,'Grid GenerationQueue'!$AZ$5:$AZ$410,$B547,'Grid GenerationQueue'!$BA$5:$BA$410,$C547,'Grid GenerationQueue'!$BJ$5:$BJ$410,"Executed",'Grid GenerationQueue'!$BD$5:$BD$410,"&lt;="&amp;$BE$3)</f>
        <v>0</v>
      </c>
      <c r="BT547">
        <f>SUMIFS('Grid GenerationQueue'!AJ$5:AJ$410,'Grid GenerationQueue'!$AZ$5:$AZ$410,$B547,'Grid GenerationQueue'!$BA$5:$BA$410,$C547,'Grid GenerationQueue'!$BJ$5:$BJ$410,"Executed",'Grid GenerationQueue'!$BD$5:$BD$410,"&lt;="&amp;$BE$3)</f>
        <v>0</v>
      </c>
      <c r="BU547">
        <f>SUMIFS('Grid GenerationQueue'!AK$5:AK$410,'Grid GenerationQueue'!$AZ$5:$AZ$410,$B547,'Grid GenerationQueue'!$BA$5:$BA$410,$C547,'Grid GenerationQueue'!$BJ$5:$BJ$410,"Executed",'Grid GenerationQueue'!$BD$5:$BD$410,"&lt;="&amp;$BE$3)</f>
        <v>0</v>
      </c>
      <c r="BV547">
        <f>SUMIFS('Grid GenerationQueue'!AL$5:AL$410,'Grid GenerationQueue'!$AZ$5:$AZ$410,$B547,'Grid GenerationQueue'!$BA$5:$BA$410,$C547,'Grid GenerationQueue'!$BJ$5:$BJ$410,"Executed",'Grid GenerationQueue'!$BD$5:$BD$410,"&lt;="&amp;$BE$3)</f>
        <v>0</v>
      </c>
      <c r="BW547">
        <f>SUMIFS('Grid GenerationQueue'!AM$5:AM$410,'Grid GenerationQueue'!$AZ$5:$AZ$410,$B547,'Grid GenerationQueue'!$BA$5:$BA$410,$C547,'Grid GenerationQueue'!$BJ$5:$BJ$410,"Executed",'Grid GenerationQueue'!$BD$5:$BD$410,"&lt;="&amp;$BE$3)</f>
        <v>0</v>
      </c>
      <c r="BX547">
        <f>SUMIFS('Grid GenerationQueue'!AN$5:AN$410,'Grid GenerationQueue'!$AZ$5:$AZ$410,$B547,'Grid GenerationQueue'!$BA$5:$BA$410,$C547,'Grid GenerationQueue'!$BJ$5:$BJ$410,"Executed",'Grid GenerationQueue'!$BD$5:$BD$410,"&lt;="&amp;$BE$3)</f>
        <v>0</v>
      </c>
      <c r="BY547">
        <f>SUMIFS('Grid GenerationQueue'!AO$5:AO$410,'Grid GenerationQueue'!$AZ$5:$AZ$410,$B547,'Grid GenerationQueue'!$BA$5:$BA$410,$C547,'Grid GenerationQueue'!$BJ$5:$BJ$410,"Executed",'Grid GenerationQueue'!$BD$5:$BD$410,"&lt;="&amp;$BE$3)</f>
        <v>0</v>
      </c>
      <c r="BZ547">
        <f>SUMIFS('Grid GenerationQueue'!AP$5:AP$410,'Grid GenerationQueue'!$AZ$5:$AZ$410,$B547,'Grid GenerationQueue'!$BA$5:$BA$410,$C547,'Grid GenerationQueue'!$BJ$5:$BJ$410,"Executed",'Grid GenerationQueue'!$BD$5:$BD$410,"&lt;="&amp;$BE$3)</f>
        <v>0</v>
      </c>
      <c r="CA547">
        <f>SUMIFS('Grid GenerationQueue'!AQ$5:AQ$410,'Grid GenerationQueue'!$AZ$5:$AZ$410,$B547,'Grid GenerationQueue'!$BA$5:$BA$410,$C547,'Grid GenerationQueue'!$BJ$5:$BJ$410,"Executed",'Grid GenerationQueue'!$BD$5:$BD$410,"&lt;="&amp;$BE$3)</f>
        <v>0</v>
      </c>
      <c r="CB547">
        <f>SUMIFS('Grid GenerationQueue'!AR$5:AR$410,'Grid GenerationQueue'!$AZ$5:$AZ$410,$B547,'Grid GenerationQueue'!$BA$5:$BA$410,$C547,'Grid GenerationQueue'!$BJ$5:$BJ$410,"Executed",'Grid GenerationQueue'!$BD$5:$BD$410,"&lt;="&amp;$BE$3)</f>
        <v>0</v>
      </c>
      <c r="CD547">
        <f>SUMIFS('Grid GenerationQueue'!AG$5:AG$410,'Grid GenerationQueue'!$AZ$5:$AZ$410,$B547,'Grid GenerationQueue'!$BA$5:$BA$410,$C547,'Grid GenerationQueue'!$BH$5:$BH$410,"&lt;&gt;"&amp;"",'Grid GenerationQueue'!$BD$5:$BD$410,"&lt;="&amp;$BE$3)</f>
        <v>0</v>
      </c>
      <c r="CE547">
        <f>SUMIFS('Grid GenerationQueue'!AH$5:AH$410,'Grid GenerationQueue'!$AZ$5:$AZ$410,$B547,'Grid GenerationQueue'!$BA$5:$BA$410,$C547,'Grid GenerationQueue'!$BH$5:$BH$410,"&lt;&gt;"&amp;"",'Grid GenerationQueue'!$BD$5:$BD$410,"&lt;="&amp;$BE$3)</f>
        <v>0</v>
      </c>
      <c r="CF547">
        <f>SUMIFS('Grid GenerationQueue'!AI$5:AI$410,'Grid GenerationQueue'!$AZ$5:$AZ$410,$B547,'Grid GenerationQueue'!$BA$5:$BA$410,$C547,'Grid GenerationQueue'!$BH$5:$BH$410,"&lt;&gt;"&amp;"",'Grid GenerationQueue'!$BD$5:$BD$410,"&lt;="&amp;$BE$3)</f>
        <v>0</v>
      </c>
      <c r="CG547">
        <f>SUMIFS('Grid GenerationQueue'!AJ$5:AJ$410,'Grid GenerationQueue'!$AZ$5:$AZ$410,$B547,'Grid GenerationQueue'!$BA$5:$BA$410,$C547,'Grid GenerationQueue'!$BH$5:$BH$410,"&lt;&gt;"&amp;"",'Grid GenerationQueue'!$BD$5:$BD$410,"&lt;="&amp;$BE$3)</f>
        <v>0</v>
      </c>
      <c r="CH547">
        <f>SUMIFS('Grid GenerationQueue'!AK$5:AK$410,'Grid GenerationQueue'!$AZ$5:$AZ$410,$B547,'Grid GenerationQueue'!$BA$5:$BA$410,$C547,'Grid GenerationQueue'!$BH$5:$BH$410,"&lt;&gt;"&amp;"",'Grid GenerationQueue'!$BD$5:$BD$410,"&lt;="&amp;$BE$3)</f>
        <v>0</v>
      </c>
      <c r="CI547">
        <f>SUMIFS('Grid GenerationQueue'!AL$5:AL$410,'Grid GenerationQueue'!$AZ$5:$AZ$410,$B547,'Grid GenerationQueue'!$BA$5:$BA$410,$C547,'Grid GenerationQueue'!$BH$5:$BH$410,"&lt;&gt;"&amp;"",'Grid GenerationQueue'!$BD$5:$BD$410,"&lt;="&amp;$BE$3)</f>
        <v>0</v>
      </c>
      <c r="CJ547">
        <f>SUMIFS('Grid GenerationQueue'!AM$5:AM$410,'Grid GenerationQueue'!$AZ$5:$AZ$410,$B547,'Grid GenerationQueue'!$BA$5:$BA$410,$C547,'Grid GenerationQueue'!$BH$5:$BH$410,"&lt;&gt;"&amp;"",'Grid GenerationQueue'!$BD$5:$BD$410,"&lt;="&amp;$BE$3)</f>
        <v>0</v>
      </c>
      <c r="CK547">
        <f>SUMIFS('Grid GenerationQueue'!AN$5:AN$410,'Grid GenerationQueue'!$AZ$5:$AZ$410,$B547,'Grid GenerationQueue'!$BA$5:$BA$410,$C547,'Grid GenerationQueue'!$BH$5:$BH$410,"&lt;&gt;"&amp;"",'Grid GenerationQueue'!$BD$5:$BD$410,"&lt;="&amp;$BE$3)</f>
        <v>0</v>
      </c>
      <c r="CL547">
        <f>SUMIFS('Grid GenerationQueue'!AO$5:AO$410,'Grid GenerationQueue'!$AZ$5:$AZ$410,$B547,'Grid GenerationQueue'!$BA$5:$BA$410,$C547,'Grid GenerationQueue'!$BH$5:$BH$410,"&lt;&gt;"&amp;"",'Grid GenerationQueue'!$BD$5:$BD$410,"&lt;="&amp;$BE$3)</f>
        <v>0</v>
      </c>
      <c r="CM547">
        <f>SUMIFS('Grid GenerationQueue'!AP$5:AP$410,'Grid GenerationQueue'!$AZ$5:$AZ$410,$B547,'Grid GenerationQueue'!$BA$5:$BA$410,$C547,'Grid GenerationQueue'!$BH$5:$BH$410,"&lt;&gt;"&amp;"",'Grid GenerationQueue'!$BD$5:$BD$410,"&lt;="&amp;$BE$3)</f>
        <v>0</v>
      </c>
      <c r="CN547">
        <f>SUMIFS('Grid GenerationQueue'!AQ$5:AQ$410,'Grid GenerationQueue'!$AZ$5:$AZ$410,$B547,'Grid GenerationQueue'!$BA$5:$BA$410,$C547,'Grid GenerationQueue'!$BH$5:$BH$410,"&lt;&gt;"&amp;"",'Grid GenerationQueue'!$BD$5:$BD$410,"&lt;="&amp;$BE$3)</f>
        <v>0</v>
      </c>
      <c r="CO547">
        <f>SUMIFS('Grid GenerationQueue'!AR$5:AR$410,'Grid GenerationQueue'!$AZ$5:$AZ$410,$B547,'Grid GenerationQueue'!$BA$5:$BA$410,$C547,'Grid GenerationQueue'!$BH$5:$BH$410,"&lt;&gt;"&amp;"",'Grid GenerationQueue'!$BD$5:$BD$410,"&lt;="&amp;$BE$3)</f>
        <v>0</v>
      </c>
      <c r="CQ547">
        <f>SUMIFS('Grid GenerationQueue'!AG$5:AG$410,'Grid GenerationQueue'!$AZ$5:$AZ$410,$B547,'Grid GenerationQueue'!$BA$5:$BA$410,$C547,'Grid GenerationQueue'!$BK$5:$BK$410,"&gt;0",'Grid GenerationQueue'!$BD$5:$BD$410,"&lt;="&amp;$BE$3)</f>
        <v>0</v>
      </c>
      <c r="CR547">
        <f>SUMIFS('Grid GenerationQueue'!AH$5:AH$410,'Grid GenerationQueue'!$AZ$5:$AZ$410,$B547,'Grid GenerationQueue'!$BA$5:$BA$410,$C547,'Grid GenerationQueue'!$BK$5:$BK$410,"&gt;0",'Grid GenerationQueue'!$BD$5:$BD$410,"&lt;="&amp;$BE$3)</f>
        <v>0</v>
      </c>
      <c r="CS547">
        <f>SUMIFS('Grid GenerationQueue'!AI$5:AI$410,'Grid GenerationQueue'!$AZ$5:$AZ$410,$B547,'Grid GenerationQueue'!$BA$5:$BA$410,$C547,'Grid GenerationQueue'!$BK$5:$BK$410,"&gt;0",'Grid GenerationQueue'!$BD$5:$BD$410,"&lt;="&amp;$BE$3)</f>
        <v>0</v>
      </c>
      <c r="CT547">
        <f>SUMIFS('Grid GenerationQueue'!AJ$5:AJ$410,'Grid GenerationQueue'!$AZ$5:$AZ$410,$B547,'Grid GenerationQueue'!$BA$5:$BA$410,$C547,'Grid GenerationQueue'!$BK$5:$BK$410,"&gt;0",'Grid GenerationQueue'!$BD$5:$BD$410,"&lt;="&amp;$BE$3)</f>
        <v>0</v>
      </c>
      <c r="CU547">
        <f>SUMIFS('Grid GenerationQueue'!AK$5:AK$410,'Grid GenerationQueue'!$AZ$5:$AZ$410,$B547,'Grid GenerationQueue'!$BA$5:$BA$410,$C547,'Grid GenerationQueue'!$BK$5:$BK$410,"&gt;0",'Grid GenerationQueue'!$BD$5:$BD$410,"&lt;="&amp;$BE$3)</f>
        <v>0</v>
      </c>
      <c r="CV547">
        <f>SUMIFS('Grid GenerationQueue'!AL$5:AL$410,'Grid GenerationQueue'!$AZ$5:$AZ$410,$B547,'Grid GenerationQueue'!$BA$5:$BA$410,$C547,'Grid GenerationQueue'!$BK$5:$BK$410,"&gt;0",'Grid GenerationQueue'!$BD$5:$BD$410,"&lt;="&amp;$BE$3)</f>
        <v>0</v>
      </c>
      <c r="CW547">
        <f>SUMIFS('Grid GenerationQueue'!AM$5:AM$410,'Grid GenerationQueue'!$AZ$5:$AZ$410,$B547,'Grid GenerationQueue'!$BA$5:$BA$410,$C547,'Grid GenerationQueue'!$BK$5:$BK$410,"&gt;0",'Grid GenerationQueue'!$BD$5:$BD$410,"&lt;="&amp;$BE$3)</f>
        <v>0</v>
      </c>
      <c r="CX547">
        <f>SUMIFS('Grid GenerationQueue'!AN$5:AN$410,'Grid GenerationQueue'!$AZ$5:$AZ$410,$B547,'Grid GenerationQueue'!$BA$5:$BA$410,$C547,'Grid GenerationQueue'!$BK$5:$BK$410,"&gt;0",'Grid GenerationQueue'!$BD$5:$BD$410,"&lt;="&amp;$BE$3)</f>
        <v>0</v>
      </c>
      <c r="CY547">
        <f>SUMIFS('Grid GenerationQueue'!AO$5:AO$410,'Grid GenerationQueue'!$AZ$5:$AZ$410,$B547,'Grid GenerationQueue'!$BA$5:$BA$410,$C547,'Grid GenerationQueue'!$BK$5:$BK$410,"&gt;0",'Grid GenerationQueue'!$BD$5:$BD$410,"&lt;="&amp;$BE$3)</f>
        <v>0</v>
      </c>
      <c r="CZ547">
        <f>SUMIFS('Grid GenerationQueue'!AP$5:AP$410,'Grid GenerationQueue'!$AZ$5:$AZ$410,$B547,'Grid GenerationQueue'!$BA$5:$BA$410,$C547,'Grid GenerationQueue'!$BK$5:$BK$410,"&gt;0",'Grid GenerationQueue'!$BD$5:$BD$410,"&lt;="&amp;$BE$3)</f>
        <v>0</v>
      </c>
      <c r="DA547">
        <f>SUMIFS('Grid GenerationQueue'!AQ$5:AQ$410,'Grid GenerationQueue'!$AZ$5:$AZ$410,$B547,'Grid GenerationQueue'!$BA$5:$BA$410,$C547,'Grid GenerationQueue'!$BK$5:$BK$410,"&gt;0",'Grid GenerationQueue'!$BD$5:$BD$410,"&lt;="&amp;$BE$3)</f>
        <v>0</v>
      </c>
      <c r="DB547">
        <f>SUMIFS('Grid GenerationQueue'!AR$5:AR$410,'Grid GenerationQueue'!$AZ$5:$AZ$410,$B547,'Grid GenerationQueue'!$BA$5:$BA$410,$C547,'Grid GenerationQueue'!$BK$5:$BK$410,"&gt;0",'Grid GenerationQueue'!$BD$5:$BD$410,"&lt;="&amp;$BE$3)</f>
        <v>0</v>
      </c>
    </row>
    <row r="548" spans="1:106" x14ac:dyDescent="0.35">
      <c r="A548" t="s">
        <v>4748</v>
      </c>
      <c r="B548" t="s">
        <v>5018</v>
      </c>
      <c r="C548">
        <v>115</v>
      </c>
      <c r="D548">
        <f>SUMIFS('Grid GenerationQueue'!AG$5:AG$410,'Grid GenerationQueue'!$AZ$5:$AZ$410,$B548,'Grid GenerationQueue'!$BA$5:$BA$410,$C548)</f>
        <v>0</v>
      </c>
      <c r="E548">
        <f>SUMIFS('Grid GenerationQueue'!AH$5:AH$410,'Grid GenerationQueue'!$AZ$5:$AZ$410,$B548,'Grid GenerationQueue'!$BA$5:$BA$410,$C548)</f>
        <v>0</v>
      </c>
      <c r="F548">
        <f>SUMIFS('Grid GenerationQueue'!AI$5:AI$410,'Grid GenerationQueue'!$AZ$5:$AZ$410,$B548,'Grid GenerationQueue'!$BA$5:$BA$410,$C548)</f>
        <v>0</v>
      </c>
      <c r="G548">
        <f>SUMIFS('Grid GenerationQueue'!AJ$5:AJ$410,'Grid GenerationQueue'!$AZ$5:$AZ$410,$B548,'Grid GenerationQueue'!$BA$5:$BA$410,$C548)</f>
        <v>0</v>
      </c>
      <c r="H548">
        <f>SUMIFS('Grid GenerationQueue'!AK$5:AK$410,'Grid GenerationQueue'!$AZ$5:$AZ$410,$B548,'Grid GenerationQueue'!$BA$5:$BA$410,$C548)</f>
        <v>0</v>
      </c>
      <c r="I548">
        <f>SUMIFS('Grid GenerationQueue'!AL$5:AL$410,'Grid GenerationQueue'!$AZ$5:$AZ$410,$B548,'Grid GenerationQueue'!$BA$5:$BA$410,$C548)</f>
        <v>0</v>
      </c>
      <c r="J548">
        <f>SUMIFS('Grid GenerationQueue'!AM$5:AM$410,'Grid GenerationQueue'!$AZ$5:$AZ$410,$B548,'Grid GenerationQueue'!$BA$5:$BA$410,$C548)</f>
        <v>0</v>
      </c>
      <c r="K548">
        <f>SUMIFS('Grid GenerationQueue'!AN$5:AN$410,'Grid GenerationQueue'!$AZ$5:$AZ$410,$B548,'Grid GenerationQueue'!$BA$5:$BA$410,$C548)</f>
        <v>0</v>
      </c>
      <c r="L548">
        <f>SUMIFS('Grid GenerationQueue'!AO$5:AO$410,'Grid GenerationQueue'!$AZ$5:$AZ$410,$B548,'Grid GenerationQueue'!$BA$5:$BA$410,$C548)</f>
        <v>0</v>
      </c>
      <c r="M548">
        <f>SUMIFS('Grid GenerationQueue'!AP$5:AP$410,'Grid GenerationQueue'!$AZ$5:$AZ$410,$B548,'Grid GenerationQueue'!$BA$5:$BA$410,$C548)</f>
        <v>0</v>
      </c>
      <c r="N548">
        <f>SUMIFS('Grid GenerationQueue'!AQ$5:AQ$410,'Grid GenerationQueue'!$AZ$5:$AZ$410,$B548,'Grid GenerationQueue'!$BA$5:$BA$410,$C548)</f>
        <v>0</v>
      </c>
      <c r="O548">
        <f>SUMIFS('Grid GenerationQueue'!AR$5:AR$410,'Grid GenerationQueue'!$AZ$5:$AZ$410,$B548,'Grid GenerationQueue'!$BA$5:$BA$410,$C548)</f>
        <v>0</v>
      </c>
      <c r="Q548">
        <f>SUMIFS('Grid GenerationQueue'!AG$5:AG$410,'Grid GenerationQueue'!$AZ$5:$AZ$410,$B548,'Grid GenerationQueue'!$BA$5:$BA$410,$C548,'Grid GenerationQueue'!$BJ$5:$BJ$410,"Executed")</f>
        <v>0</v>
      </c>
      <c r="R548">
        <f>SUMIFS('Grid GenerationQueue'!AH$5:AH$410,'Grid GenerationQueue'!$AZ$5:$AZ$410,$B548,'Grid GenerationQueue'!$BA$5:$BA$410,$C548,'Grid GenerationQueue'!$BJ$5:$BJ$410,"Executed")</f>
        <v>0</v>
      </c>
      <c r="S548">
        <f>SUMIFS('Grid GenerationQueue'!AI$5:AI$410,'Grid GenerationQueue'!$AZ$5:$AZ$410,$B548,'Grid GenerationQueue'!$BA$5:$BA$410,$C548,'Grid GenerationQueue'!$BJ$5:$BJ$410,"Executed")</f>
        <v>0</v>
      </c>
      <c r="T548">
        <f>SUMIFS('Grid GenerationQueue'!AJ$5:AJ$410,'Grid GenerationQueue'!$AZ$5:$AZ$410,$B548,'Grid GenerationQueue'!$BA$5:$BA$410,$C548,'Grid GenerationQueue'!$BJ$5:$BJ$410,"Executed")</f>
        <v>0</v>
      </c>
      <c r="U548">
        <f>SUMIFS('Grid GenerationQueue'!AK$5:AK$410,'Grid GenerationQueue'!$AZ$5:$AZ$410,$B548,'Grid GenerationQueue'!$BA$5:$BA$410,$C548,'Grid GenerationQueue'!$BJ$5:$BJ$410,"Executed")</f>
        <v>0</v>
      </c>
      <c r="V548">
        <f>SUMIFS('Grid GenerationQueue'!AL$5:AL$410,'Grid GenerationQueue'!$AZ$5:$AZ$410,$B548,'Grid GenerationQueue'!$BA$5:$BA$410,$C548,'Grid GenerationQueue'!$BJ$5:$BJ$410,"Executed")</f>
        <v>0</v>
      </c>
      <c r="W548">
        <f>SUMIFS('Grid GenerationQueue'!AM$5:AM$410,'Grid GenerationQueue'!$AZ$5:$AZ$410,$B548,'Grid GenerationQueue'!$BA$5:$BA$410,$C548,'Grid GenerationQueue'!$BJ$5:$BJ$410,"Executed")</f>
        <v>0</v>
      </c>
      <c r="X548">
        <f>SUMIFS('Grid GenerationQueue'!AN$5:AN$410,'Grid GenerationQueue'!$AZ$5:$AZ$410,$B548,'Grid GenerationQueue'!$BA$5:$BA$410,$C548,'Grid GenerationQueue'!$BJ$5:$BJ$410,"Executed")</f>
        <v>0</v>
      </c>
      <c r="Y548">
        <f>SUMIFS('Grid GenerationQueue'!AO$5:AO$410,'Grid GenerationQueue'!$AZ$5:$AZ$410,$B548,'Grid GenerationQueue'!$BA$5:$BA$410,$C548,'Grid GenerationQueue'!$BJ$5:$BJ$410,"Executed")</f>
        <v>0</v>
      </c>
      <c r="Z548">
        <f>SUMIFS('Grid GenerationQueue'!AP$5:AP$410,'Grid GenerationQueue'!$AZ$5:$AZ$410,$B548,'Grid GenerationQueue'!$BA$5:$BA$410,$C548,'Grid GenerationQueue'!$BJ$5:$BJ$410,"Executed")</f>
        <v>0</v>
      </c>
      <c r="AA548">
        <f>SUMIFS('Grid GenerationQueue'!AQ$5:AQ$410,'Grid GenerationQueue'!$AZ$5:$AZ$410,$B548,'Grid GenerationQueue'!$BA$5:$BA$410,$C548,'Grid GenerationQueue'!$BJ$5:$BJ$410,"Executed")</f>
        <v>0</v>
      </c>
      <c r="AB548">
        <f>SUMIFS('Grid GenerationQueue'!AR$5:AR$410,'Grid GenerationQueue'!$AZ$5:$AZ$410,$B548,'Grid GenerationQueue'!$BA$5:$BA$410,$C548,'Grid GenerationQueue'!$BJ$5:$BJ$410,"Executed")</f>
        <v>0</v>
      </c>
      <c r="AD548">
        <f>SUMIFS('Grid GenerationQueue'!AG$5:AG$410,'Grid GenerationQueue'!$AZ$5:$AZ$410,$B548,'Grid GenerationQueue'!$BA$5:$BA$410,$C548,'Grid GenerationQueue'!$BH$5:$BH$410,"&lt;&gt;"&amp;"")+SUMIFS('Grid GenerationQueue'!AG$5:AG$410,'Grid GenerationQueue'!$AZ$5:$AZ$410,$B548,'Grid GenerationQueue'!$BA$5:$BA$410,$C548,'Grid GenerationQueue'!$BH$5:$BH$410,"",'Grid GenerationQueue'!$AC$5:$AC$410,1)</f>
        <v>0</v>
      </c>
      <c r="AE548">
        <f>SUMIFS('Grid GenerationQueue'!AH$5:AH$410,'Grid GenerationQueue'!$AZ$5:$AZ$410,$B548,'Grid GenerationQueue'!$BA$5:$BA$410,$C548,'Grid GenerationQueue'!$BH$5:$BH$410,"&lt;&gt;"&amp;"")+SUMIFS('Grid GenerationQueue'!AH$5:AH$410,'Grid GenerationQueue'!$AZ$5:$AZ$410,$B548,'Grid GenerationQueue'!$BA$5:$BA$410,$C548,'Grid GenerationQueue'!$BH$5:$BH$410,"",'Grid GenerationQueue'!$AC$5:$AC$410,1)</f>
        <v>0</v>
      </c>
      <c r="AF548">
        <f>SUMIFS('Grid GenerationQueue'!AI$5:AI$410,'Grid GenerationQueue'!$AZ$5:$AZ$410,$B548,'Grid GenerationQueue'!$BA$5:$BA$410,$C548,'Grid GenerationQueue'!$BH$5:$BH$410,"&lt;&gt;"&amp;"")+SUMIFS('Grid GenerationQueue'!AI$5:AI$410,'Grid GenerationQueue'!$AZ$5:$AZ$410,$B548,'Grid GenerationQueue'!$BA$5:$BA$410,$C548,'Grid GenerationQueue'!$BH$5:$BH$410,"",'Grid GenerationQueue'!$AC$5:$AC$410,1)</f>
        <v>0</v>
      </c>
      <c r="AG548">
        <f>SUMIFS('Grid GenerationQueue'!AJ$5:AJ$410,'Grid GenerationQueue'!$AZ$5:$AZ$410,$B548,'Grid GenerationQueue'!$BA$5:$BA$410,$C548,'Grid GenerationQueue'!$BH$5:$BH$410,"&lt;&gt;"&amp;"")+SUMIFS('Grid GenerationQueue'!AJ$5:AJ$410,'Grid GenerationQueue'!$AZ$5:$AZ$410,$B548,'Grid GenerationQueue'!$BA$5:$BA$410,$C548,'Grid GenerationQueue'!$BH$5:$BH$410,"",'Grid GenerationQueue'!$AC$5:$AC$410,1)</f>
        <v>0</v>
      </c>
      <c r="AH548">
        <f>SUMIFS('Grid GenerationQueue'!AK$5:AK$410,'Grid GenerationQueue'!$AZ$5:$AZ$410,$B548,'Grid GenerationQueue'!$BA$5:$BA$410,$C548,'Grid GenerationQueue'!$BH$5:$BH$410,"&lt;&gt;"&amp;"")+SUMIFS('Grid GenerationQueue'!AK$5:AK$410,'Grid GenerationQueue'!$AZ$5:$AZ$410,$B548,'Grid GenerationQueue'!$BA$5:$BA$410,$C548,'Grid GenerationQueue'!$BH$5:$BH$410,"",'Grid GenerationQueue'!$AC$5:$AC$410,1)</f>
        <v>0</v>
      </c>
      <c r="AI548">
        <f>SUMIFS('Grid GenerationQueue'!AL$5:AL$410,'Grid GenerationQueue'!$AZ$5:$AZ$410,$B548,'Grid GenerationQueue'!$BA$5:$BA$410,$C548,'Grid GenerationQueue'!$BH$5:$BH$410,"&lt;&gt;"&amp;"")+SUMIFS('Grid GenerationQueue'!AL$5:AL$410,'Grid GenerationQueue'!$AZ$5:$AZ$410,$B548,'Grid GenerationQueue'!$BA$5:$BA$410,$C548,'Grid GenerationQueue'!$BH$5:$BH$410,"",'Grid GenerationQueue'!$AC$5:$AC$410,1)</f>
        <v>0</v>
      </c>
      <c r="AJ548">
        <f>SUMIFS('Grid GenerationQueue'!AM$5:AM$410,'Grid GenerationQueue'!$AZ$5:$AZ$410,$B548,'Grid GenerationQueue'!$BA$5:$BA$410,$C548,'Grid GenerationQueue'!$BH$5:$BH$410,"&lt;&gt;"&amp;"")+SUMIFS('Grid GenerationQueue'!AM$5:AM$410,'Grid GenerationQueue'!$AZ$5:$AZ$410,$B548,'Grid GenerationQueue'!$BA$5:$BA$410,$C548,'Grid GenerationQueue'!$BH$5:$BH$410,"",'Grid GenerationQueue'!$AC$5:$AC$410,1)</f>
        <v>0</v>
      </c>
      <c r="AK548">
        <f>SUMIFS('Grid GenerationQueue'!AN$5:AN$410,'Grid GenerationQueue'!$AZ$5:$AZ$410,$B548,'Grid GenerationQueue'!$BA$5:$BA$410,$C548,'Grid GenerationQueue'!$BH$5:$BH$410,"&lt;&gt;"&amp;"")+SUMIFS('Grid GenerationQueue'!AN$5:AN$410,'Grid GenerationQueue'!$AZ$5:$AZ$410,$B548,'Grid GenerationQueue'!$BA$5:$BA$410,$C548,'Grid GenerationQueue'!$BH$5:$BH$410,"",'Grid GenerationQueue'!$AC$5:$AC$410,1)</f>
        <v>0</v>
      </c>
      <c r="AL548">
        <f>SUMIFS('Grid GenerationQueue'!AO$5:AO$410,'Grid GenerationQueue'!$AZ$5:$AZ$410,$B548,'Grid GenerationQueue'!$BA$5:$BA$410,$C548,'Grid GenerationQueue'!$BH$5:$BH$410,"&lt;&gt;"&amp;"")+SUMIFS('Grid GenerationQueue'!AO$5:AO$410,'Grid GenerationQueue'!$AZ$5:$AZ$410,$B548,'Grid GenerationQueue'!$BA$5:$BA$410,$C548,'Grid GenerationQueue'!$BH$5:$BH$410,"",'Grid GenerationQueue'!$AC$5:$AC$410,1)</f>
        <v>0</v>
      </c>
      <c r="AM548">
        <f>SUMIFS('Grid GenerationQueue'!AP$5:AP$410,'Grid GenerationQueue'!$AZ$5:$AZ$410,$B548,'Grid GenerationQueue'!$BA$5:$BA$410,$C548,'Grid GenerationQueue'!$BH$5:$BH$410,"&lt;&gt;"&amp;"")+SUMIFS('Grid GenerationQueue'!AP$5:AP$410,'Grid GenerationQueue'!$AZ$5:$AZ$410,$B548,'Grid GenerationQueue'!$BA$5:$BA$410,$C548,'Grid GenerationQueue'!$BH$5:$BH$410,"",'Grid GenerationQueue'!$AC$5:$AC$410,1)</f>
        <v>0</v>
      </c>
      <c r="AN548">
        <f>SUMIFS('Grid GenerationQueue'!AQ$5:AQ$410,'Grid GenerationQueue'!$AZ$5:$AZ$410,$B548,'Grid GenerationQueue'!$BA$5:$BA$410,$C548,'Grid GenerationQueue'!$BH$5:$BH$410,"&lt;&gt;"&amp;"")+SUMIFS('Grid GenerationQueue'!AQ$5:AQ$410,'Grid GenerationQueue'!$AZ$5:$AZ$410,$B548,'Grid GenerationQueue'!$BA$5:$BA$410,$C548,'Grid GenerationQueue'!$BH$5:$BH$410,"",'Grid GenerationQueue'!$AC$5:$AC$410,1)</f>
        <v>0</v>
      </c>
      <c r="AO548">
        <f>SUMIFS('Grid GenerationQueue'!AR$5:AR$410,'Grid GenerationQueue'!$AZ$5:$AZ$410,$B548,'Grid GenerationQueue'!$BA$5:$BA$410,$C548,'Grid GenerationQueue'!$BH$5:$BH$410,"&lt;&gt;"&amp;"")+SUMIFS('Grid GenerationQueue'!AR$5:AR$410,'Grid GenerationQueue'!$AZ$5:$AZ$410,$B548,'Grid GenerationQueue'!$BA$5:$BA$410,$C548,'Grid GenerationQueue'!$BH$5:$BH$410,"",'Grid GenerationQueue'!$AC$5:$AC$410,1)</f>
        <v>0</v>
      </c>
      <c r="AQ548">
        <f>SUMIFS('Grid GenerationQueue'!AG$5:AG$410,'Grid GenerationQueue'!$AZ$5:$AZ$410,$B548,'Grid GenerationQueue'!$BA$5:$BA$410,$C548,'Grid GenerationQueue'!$BK$5:$BK$410,"&gt;0")</f>
        <v>0</v>
      </c>
      <c r="AR548">
        <f>SUMIFS('Grid GenerationQueue'!AH$5:AH$410,'Grid GenerationQueue'!$AZ$5:$AZ$410,$B548,'Grid GenerationQueue'!$BA$5:$BA$410,$C548,'Grid GenerationQueue'!$BK$5:$BK$410,"&gt;0")</f>
        <v>0</v>
      </c>
      <c r="AS548">
        <f>SUMIFS('Grid GenerationQueue'!AI$5:AI$410,'Grid GenerationQueue'!$AZ$5:$AZ$410,$B548,'Grid GenerationQueue'!$BA$5:$BA$410,$C548,'Grid GenerationQueue'!$BK$5:$BK$410,"&gt;0")</f>
        <v>0</v>
      </c>
      <c r="AT548">
        <f>SUMIFS('Grid GenerationQueue'!AJ$5:AJ$410,'Grid GenerationQueue'!$AZ$5:$AZ$410,$B548,'Grid GenerationQueue'!$BA$5:$BA$410,$C548,'Grid GenerationQueue'!$BK$5:$BK$410,"&gt;0")</f>
        <v>0</v>
      </c>
      <c r="AU548">
        <f>SUMIFS('Grid GenerationQueue'!AK$5:AK$410,'Grid GenerationQueue'!$AZ$5:$AZ$410,$B548,'Grid GenerationQueue'!$BA$5:$BA$410,$C548,'Grid GenerationQueue'!$BK$5:$BK$410,"&gt;0")</f>
        <v>0</v>
      </c>
      <c r="AV548">
        <f>SUMIFS('Grid GenerationQueue'!AL$5:AL$410,'Grid GenerationQueue'!$AZ$5:$AZ$410,$B548,'Grid GenerationQueue'!$BA$5:$BA$410,$C548,'Grid GenerationQueue'!$BK$5:$BK$410,"&gt;0")</f>
        <v>0</v>
      </c>
      <c r="AW548">
        <f>SUMIFS('Grid GenerationQueue'!AM$5:AM$410,'Grid GenerationQueue'!$AZ$5:$AZ$410,$B548,'Grid GenerationQueue'!$BA$5:$BA$410,$C548,'Grid GenerationQueue'!$BK$5:$BK$410,"&gt;0")</f>
        <v>0</v>
      </c>
      <c r="AX548">
        <f>SUMIFS('Grid GenerationQueue'!AN$5:AN$410,'Grid GenerationQueue'!$AZ$5:$AZ$410,$B548,'Grid GenerationQueue'!$BA$5:$BA$410,$C548,'Grid GenerationQueue'!$BK$5:$BK$410,"&gt;0")</f>
        <v>0</v>
      </c>
      <c r="AY548">
        <f>SUMIFS('Grid GenerationQueue'!AO$5:AO$410,'Grid GenerationQueue'!$AZ$5:$AZ$410,$B548,'Grid GenerationQueue'!$BA$5:$BA$410,$C548,'Grid GenerationQueue'!$BK$5:$BK$410,"&gt;0")</f>
        <v>0</v>
      </c>
      <c r="AZ548">
        <f>SUMIFS('Grid GenerationQueue'!AP$5:AP$410,'Grid GenerationQueue'!$AZ$5:$AZ$410,$B548,'Grid GenerationQueue'!$BA$5:$BA$410,$C548,'Grid GenerationQueue'!$BK$5:$BK$410,"&gt;0")</f>
        <v>0</v>
      </c>
      <c r="BA548">
        <f>SUMIFS('Grid GenerationQueue'!AQ$5:AQ$410,'Grid GenerationQueue'!$AZ$5:$AZ$410,$B548,'Grid GenerationQueue'!$BA$5:$BA$410,$C548,'Grid GenerationQueue'!$BK$5:$BK$410,"&gt;0")</f>
        <v>0</v>
      </c>
      <c r="BB548">
        <f>SUMIFS('Grid GenerationQueue'!AR$5:AR$410,'Grid GenerationQueue'!$AZ$5:$AZ$410,$B548,'Grid GenerationQueue'!$BA$5:$BA$410,$C548,'Grid GenerationQueue'!$BK$5:$BK$410,"&gt;0")</f>
        <v>0</v>
      </c>
      <c r="BD548">
        <f>SUMIFS('Grid GenerationQueue'!AG$5:AG$410,'Grid GenerationQueue'!$AZ$5:$AZ$410,$B548,'Grid GenerationQueue'!$BA$5:$BA$410,$C548,'Grid GenerationQueue'!$BD$5:$BD$410,"&lt;="&amp;$BE$3)</f>
        <v>0</v>
      </c>
      <c r="BE548">
        <f>SUMIFS('Grid GenerationQueue'!AH$5:AH$410,'Grid GenerationQueue'!$AZ$5:$AZ$410,$B548,'Grid GenerationQueue'!$BA$5:$BA$410,$C548,'Grid GenerationQueue'!$BD$5:$BD$410,"&lt;="&amp;$BE$3)</f>
        <v>0</v>
      </c>
      <c r="BF548">
        <f>SUMIFS('Grid GenerationQueue'!AI$5:AI$410,'Grid GenerationQueue'!$AZ$5:$AZ$410,$B548,'Grid GenerationQueue'!$BA$5:$BA$410,$C548,'Grid GenerationQueue'!$BD$5:$BD$410,"&lt;="&amp;$BE$3)</f>
        <v>0</v>
      </c>
      <c r="BG548">
        <f>SUMIFS('Grid GenerationQueue'!AJ$5:AJ$410,'Grid GenerationQueue'!$AZ$5:$AZ$410,$B548,'Grid GenerationQueue'!$BA$5:$BA$410,$C548,'Grid GenerationQueue'!$BD$5:$BD$410,"&lt;="&amp;$BE$3)</f>
        <v>0</v>
      </c>
      <c r="BH548">
        <f>SUMIFS('Grid GenerationQueue'!AK$5:AK$410,'Grid GenerationQueue'!$AZ$5:$AZ$410,$B548,'Grid GenerationQueue'!$BA$5:$BA$410,$C548,'Grid GenerationQueue'!$BD$5:$BD$410,"&lt;="&amp;$BE$3)</f>
        <v>0</v>
      </c>
      <c r="BI548">
        <f>SUMIFS('Grid GenerationQueue'!AL$5:AL$410,'Grid GenerationQueue'!$AZ$5:$AZ$410,$B548,'Grid GenerationQueue'!$BA$5:$BA$410,$C548,'Grid GenerationQueue'!$BD$5:$BD$410,"&lt;="&amp;$BE$3)</f>
        <v>0</v>
      </c>
      <c r="BJ548">
        <f>SUMIFS('Grid GenerationQueue'!AM$5:AM$410,'Grid GenerationQueue'!$AZ$5:$AZ$410,$B548,'Grid GenerationQueue'!$BA$5:$BA$410,$C548,'Grid GenerationQueue'!$BD$5:$BD$410,"&lt;="&amp;$BE$3)</f>
        <v>0</v>
      </c>
      <c r="BK548">
        <f>SUMIFS('Grid GenerationQueue'!AN$5:AN$410,'Grid GenerationQueue'!$AZ$5:$AZ$410,$B548,'Grid GenerationQueue'!$BA$5:$BA$410,$C548,'Grid GenerationQueue'!$BD$5:$BD$410,"&lt;="&amp;$BE$3)</f>
        <v>0</v>
      </c>
      <c r="BL548">
        <f>SUMIFS('Grid GenerationQueue'!AO$5:AO$410,'Grid GenerationQueue'!$AZ$5:$AZ$410,$B548,'Grid GenerationQueue'!$BA$5:$BA$410,$C548,'Grid GenerationQueue'!$BD$5:$BD$410,"&lt;="&amp;$BE$3)</f>
        <v>0</v>
      </c>
      <c r="BM548">
        <f>SUMIFS('Grid GenerationQueue'!AP$5:AP$410,'Grid GenerationQueue'!$AZ$5:$AZ$410,$B548,'Grid GenerationQueue'!$BA$5:$BA$410,$C548,'Grid GenerationQueue'!$BD$5:$BD$410,"&lt;="&amp;$BE$3)</f>
        <v>0</v>
      </c>
      <c r="BN548">
        <f>SUMIFS('Grid GenerationQueue'!AQ$5:AQ$410,'Grid GenerationQueue'!$AZ$5:$AZ$410,$B548,'Grid GenerationQueue'!$BA$5:$BA$410,$C548,'Grid GenerationQueue'!$BD$5:$BD$410,"&lt;="&amp;$BE$3)</f>
        <v>0</v>
      </c>
      <c r="BO548">
        <f>SUMIFS('Grid GenerationQueue'!AR$5:AR$410,'Grid GenerationQueue'!$AZ$5:$AZ$410,$B548,'Grid GenerationQueue'!$BA$5:$BA$410,$C548,'Grid GenerationQueue'!$BD$5:$BD$410,"&lt;="&amp;$BE$3)</f>
        <v>0</v>
      </c>
      <c r="BQ548">
        <f>SUMIFS('Grid GenerationQueue'!AG$5:AG$410,'Grid GenerationQueue'!$AZ$5:$AZ$410,$B548,'Grid GenerationQueue'!$BA$5:$BA$410,$C548,'Grid GenerationQueue'!$BJ$5:$BJ$410,"Executed",'Grid GenerationQueue'!$BD$5:$BD$410,"&lt;="&amp;$BE$3)</f>
        <v>0</v>
      </c>
      <c r="BR548">
        <f>SUMIFS('Grid GenerationQueue'!AH$5:AH$410,'Grid GenerationQueue'!$AZ$5:$AZ$410,$B548,'Grid GenerationQueue'!$BA$5:$BA$410,$C548,'Grid GenerationQueue'!$BJ$5:$BJ$410,"Executed",'Grid GenerationQueue'!$BD$5:$BD$410,"&lt;="&amp;$BE$3)</f>
        <v>0</v>
      </c>
      <c r="BS548">
        <f>SUMIFS('Grid GenerationQueue'!AI$5:AI$410,'Grid GenerationQueue'!$AZ$5:$AZ$410,$B548,'Grid GenerationQueue'!$BA$5:$BA$410,$C548,'Grid GenerationQueue'!$BJ$5:$BJ$410,"Executed",'Grid GenerationQueue'!$BD$5:$BD$410,"&lt;="&amp;$BE$3)</f>
        <v>0</v>
      </c>
      <c r="BT548">
        <f>SUMIFS('Grid GenerationQueue'!AJ$5:AJ$410,'Grid GenerationQueue'!$AZ$5:$AZ$410,$B548,'Grid GenerationQueue'!$BA$5:$BA$410,$C548,'Grid GenerationQueue'!$BJ$5:$BJ$410,"Executed",'Grid GenerationQueue'!$BD$5:$BD$410,"&lt;="&amp;$BE$3)</f>
        <v>0</v>
      </c>
      <c r="BU548">
        <f>SUMIFS('Grid GenerationQueue'!AK$5:AK$410,'Grid GenerationQueue'!$AZ$5:$AZ$410,$B548,'Grid GenerationQueue'!$BA$5:$BA$410,$C548,'Grid GenerationQueue'!$BJ$5:$BJ$410,"Executed",'Grid GenerationQueue'!$BD$5:$BD$410,"&lt;="&amp;$BE$3)</f>
        <v>0</v>
      </c>
      <c r="BV548">
        <f>SUMIFS('Grid GenerationQueue'!AL$5:AL$410,'Grid GenerationQueue'!$AZ$5:$AZ$410,$B548,'Grid GenerationQueue'!$BA$5:$BA$410,$C548,'Grid GenerationQueue'!$BJ$5:$BJ$410,"Executed",'Grid GenerationQueue'!$BD$5:$BD$410,"&lt;="&amp;$BE$3)</f>
        <v>0</v>
      </c>
      <c r="BW548">
        <f>SUMIFS('Grid GenerationQueue'!AM$5:AM$410,'Grid GenerationQueue'!$AZ$5:$AZ$410,$B548,'Grid GenerationQueue'!$BA$5:$BA$410,$C548,'Grid GenerationQueue'!$BJ$5:$BJ$410,"Executed",'Grid GenerationQueue'!$BD$5:$BD$410,"&lt;="&amp;$BE$3)</f>
        <v>0</v>
      </c>
      <c r="BX548">
        <f>SUMIFS('Grid GenerationQueue'!AN$5:AN$410,'Grid GenerationQueue'!$AZ$5:$AZ$410,$B548,'Grid GenerationQueue'!$BA$5:$BA$410,$C548,'Grid GenerationQueue'!$BJ$5:$BJ$410,"Executed",'Grid GenerationQueue'!$BD$5:$BD$410,"&lt;="&amp;$BE$3)</f>
        <v>0</v>
      </c>
      <c r="BY548">
        <f>SUMIFS('Grid GenerationQueue'!AO$5:AO$410,'Grid GenerationQueue'!$AZ$5:$AZ$410,$B548,'Grid GenerationQueue'!$BA$5:$BA$410,$C548,'Grid GenerationQueue'!$BJ$5:$BJ$410,"Executed",'Grid GenerationQueue'!$BD$5:$BD$410,"&lt;="&amp;$BE$3)</f>
        <v>0</v>
      </c>
      <c r="BZ548">
        <f>SUMIFS('Grid GenerationQueue'!AP$5:AP$410,'Grid GenerationQueue'!$AZ$5:$AZ$410,$B548,'Grid GenerationQueue'!$BA$5:$BA$410,$C548,'Grid GenerationQueue'!$BJ$5:$BJ$410,"Executed",'Grid GenerationQueue'!$BD$5:$BD$410,"&lt;="&amp;$BE$3)</f>
        <v>0</v>
      </c>
      <c r="CA548">
        <f>SUMIFS('Grid GenerationQueue'!AQ$5:AQ$410,'Grid GenerationQueue'!$AZ$5:$AZ$410,$B548,'Grid GenerationQueue'!$BA$5:$BA$410,$C548,'Grid GenerationQueue'!$BJ$5:$BJ$410,"Executed",'Grid GenerationQueue'!$BD$5:$BD$410,"&lt;="&amp;$BE$3)</f>
        <v>0</v>
      </c>
      <c r="CB548">
        <f>SUMIFS('Grid GenerationQueue'!AR$5:AR$410,'Grid GenerationQueue'!$AZ$5:$AZ$410,$B548,'Grid GenerationQueue'!$BA$5:$BA$410,$C548,'Grid GenerationQueue'!$BJ$5:$BJ$410,"Executed",'Grid GenerationQueue'!$BD$5:$BD$410,"&lt;="&amp;$BE$3)</f>
        <v>0</v>
      </c>
      <c r="CD548">
        <f>SUMIFS('Grid GenerationQueue'!AG$5:AG$410,'Grid GenerationQueue'!$AZ$5:$AZ$410,$B548,'Grid GenerationQueue'!$BA$5:$BA$410,$C548,'Grid GenerationQueue'!$BH$5:$BH$410,"&lt;&gt;"&amp;"",'Grid GenerationQueue'!$BD$5:$BD$410,"&lt;="&amp;$BE$3)</f>
        <v>0</v>
      </c>
      <c r="CE548">
        <f>SUMIFS('Grid GenerationQueue'!AH$5:AH$410,'Grid GenerationQueue'!$AZ$5:$AZ$410,$B548,'Grid GenerationQueue'!$BA$5:$BA$410,$C548,'Grid GenerationQueue'!$BH$5:$BH$410,"&lt;&gt;"&amp;"",'Grid GenerationQueue'!$BD$5:$BD$410,"&lt;="&amp;$BE$3)</f>
        <v>0</v>
      </c>
      <c r="CF548">
        <f>SUMIFS('Grid GenerationQueue'!AI$5:AI$410,'Grid GenerationQueue'!$AZ$5:$AZ$410,$B548,'Grid GenerationQueue'!$BA$5:$BA$410,$C548,'Grid GenerationQueue'!$BH$5:$BH$410,"&lt;&gt;"&amp;"",'Grid GenerationQueue'!$BD$5:$BD$410,"&lt;="&amp;$BE$3)</f>
        <v>0</v>
      </c>
      <c r="CG548">
        <f>SUMIFS('Grid GenerationQueue'!AJ$5:AJ$410,'Grid GenerationQueue'!$AZ$5:$AZ$410,$B548,'Grid GenerationQueue'!$BA$5:$BA$410,$C548,'Grid GenerationQueue'!$BH$5:$BH$410,"&lt;&gt;"&amp;"",'Grid GenerationQueue'!$BD$5:$BD$410,"&lt;="&amp;$BE$3)</f>
        <v>0</v>
      </c>
      <c r="CH548">
        <f>SUMIFS('Grid GenerationQueue'!AK$5:AK$410,'Grid GenerationQueue'!$AZ$5:$AZ$410,$B548,'Grid GenerationQueue'!$BA$5:$BA$410,$C548,'Grid GenerationQueue'!$BH$5:$BH$410,"&lt;&gt;"&amp;"",'Grid GenerationQueue'!$BD$5:$BD$410,"&lt;="&amp;$BE$3)</f>
        <v>0</v>
      </c>
      <c r="CI548">
        <f>SUMIFS('Grid GenerationQueue'!AL$5:AL$410,'Grid GenerationQueue'!$AZ$5:$AZ$410,$B548,'Grid GenerationQueue'!$BA$5:$BA$410,$C548,'Grid GenerationQueue'!$BH$5:$BH$410,"&lt;&gt;"&amp;"",'Grid GenerationQueue'!$BD$5:$BD$410,"&lt;="&amp;$BE$3)</f>
        <v>0</v>
      </c>
      <c r="CJ548">
        <f>SUMIFS('Grid GenerationQueue'!AM$5:AM$410,'Grid GenerationQueue'!$AZ$5:$AZ$410,$B548,'Grid GenerationQueue'!$BA$5:$BA$410,$C548,'Grid GenerationQueue'!$BH$5:$BH$410,"&lt;&gt;"&amp;"",'Grid GenerationQueue'!$BD$5:$BD$410,"&lt;="&amp;$BE$3)</f>
        <v>0</v>
      </c>
      <c r="CK548">
        <f>SUMIFS('Grid GenerationQueue'!AN$5:AN$410,'Grid GenerationQueue'!$AZ$5:$AZ$410,$B548,'Grid GenerationQueue'!$BA$5:$BA$410,$C548,'Grid GenerationQueue'!$BH$5:$BH$410,"&lt;&gt;"&amp;"",'Grid GenerationQueue'!$BD$5:$BD$410,"&lt;="&amp;$BE$3)</f>
        <v>0</v>
      </c>
      <c r="CL548">
        <f>SUMIFS('Grid GenerationQueue'!AO$5:AO$410,'Grid GenerationQueue'!$AZ$5:$AZ$410,$B548,'Grid GenerationQueue'!$BA$5:$BA$410,$C548,'Grid GenerationQueue'!$BH$5:$BH$410,"&lt;&gt;"&amp;"",'Grid GenerationQueue'!$BD$5:$BD$410,"&lt;="&amp;$BE$3)</f>
        <v>0</v>
      </c>
      <c r="CM548">
        <f>SUMIFS('Grid GenerationQueue'!AP$5:AP$410,'Grid GenerationQueue'!$AZ$5:$AZ$410,$B548,'Grid GenerationQueue'!$BA$5:$BA$410,$C548,'Grid GenerationQueue'!$BH$5:$BH$410,"&lt;&gt;"&amp;"",'Grid GenerationQueue'!$BD$5:$BD$410,"&lt;="&amp;$BE$3)</f>
        <v>0</v>
      </c>
      <c r="CN548">
        <f>SUMIFS('Grid GenerationQueue'!AQ$5:AQ$410,'Grid GenerationQueue'!$AZ$5:$AZ$410,$B548,'Grid GenerationQueue'!$BA$5:$BA$410,$C548,'Grid GenerationQueue'!$BH$5:$BH$410,"&lt;&gt;"&amp;"",'Grid GenerationQueue'!$BD$5:$BD$410,"&lt;="&amp;$BE$3)</f>
        <v>0</v>
      </c>
      <c r="CO548">
        <f>SUMIFS('Grid GenerationQueue'!AR$5:AR$410,'Grid GenerationQueue'!$AZ$5:$AZ$410,$B548,'Grid GenerationQueue'!$BA$5:$BA$410,$C548,'Grid GenerationQueue'!$BH$5:$BH$410,"&lt;&gt;"&amp;"",'Grid GenerationQueue'!$BD$5:$BD$410,"&lt;="&amp;$BE$3)</f>
        <v>0</v>
      </c>
      <c r="CQ548">
        <f>SUMIFS('Grid GenerationQueue'!AG$5:AG$410,'Grid GenerationQueue'!$AZ$5:$AZ$410,$B548,'Grid GenerationQueue'!$BA$5:$BA$410,$C548,'Grid GenerationQueue'!$BK$5:$BK$410,"&gt;0",'Grid GenerationQueue'!$BD$5:$BD$410,"&lt;="&amp;$BE$3)</f>
        <v>0</v>
      </c>
      <c r="CR548">
        <f>SUMIFS('Grid GenerationQueue'!AH$5:AH$410,'Grid GenerationQueue'!$AZ$5:$AZ$410,$B548,'Grid GenerationQueue'!$BA$5:$BA$410,$C548,'Grid GenerationQueue'!$BK$5:$BK$410,"&gt;0",'Grid GenerationQueue'!$BD$5:$BD$410,"&lt;="&amp;$BE$3)</f>
        <v>0</v>
      </c>
      <c r="CS548">
        <f>SUMIFS('Grid GenerationQueue'!AI$5:AI$410,'Grid GenerationQueue'!$AZ$5:$AZ$410,$B548,'Grid GenerationQueue'!$BA$5:$BA$410,$C548,'Grid GenerationQueue'!$BK$5:$BK$410,"&gt;0",'Grid GenerationQueue'!$BD$5:$BD$410,"&lt;="&amp;$BE$3)</f>
        <v>0</v>
      </c>
      <c r="CT548">
        <f>SUMIFS('Grid GenerationQueue'!AJ$5:AJ$410,'Grid GenerationQueue'!$AZ$5:$AZ$410,$B548,'Grid GenerationQueue'!$BA$5:$BA$410,$C548,'Grid GenerationQueue'!$BK$5:$BK$410,"&gt;0",'Grid GenerationQueue'!$BD$5:$BD$410,"&lt;="&amp;$BE$3)</f>
        <v>0</v>
      </c>
      <c r="CU548">
        <f>SUMIFS('Grid GenerationQueue'!AK$5:AK$410,'Grid GenerationQueue'!$AZ$5:$AZ$410,$B548,'Grid GenerationQueue'!$BA$5:$BA$410,$C548,'Grid GenerationQueue'!$BK$5:$BK$410,"&gt;0",'Grid GenerationQueue'!$BD$5:$BD$410,"&lt;="&amp;$BE$3)</f>
        <v>0</v>
      </c>
      <c r="CV548">
        <f>SUMIFS('Grid GenerationQueue'!AL$5:AL$410,'Grid GenerationQueue'!$AZ$5:$AZ$410,$B548,'Grid GenerationQueue'!$BA$5:$BA$410,$C548,'Grid GenerationQueue'!$BK$5:$BK$410,"&gt;0",'Grid GenerationQueue'!$BD$5:$BD$410,"&lt;="&amp;$BE$3)</f>
        <v>0</v>
      </c>
      <c r="CW548">
        <f>SUMIFS('Grid GenerationQueue'!AM$5:AM$410,'Grid GenerationQueue'!$AZ$5:$AZ$410,$B548,'Grid GenerationQueue'!$BA$5:$BA$410,$C548,'Grid GenerationQueue'!$BK$5:$BK$410,"&gt;0",'Grid GenerationQueue'!$BD$5:$BD$410,"&lt;="&amp;$BE$3)</f>
        <v>0</v>
      </c>
      <c r="CX548">
        <f>SUMIFS('Grid GenerationQueue'!AN$5:AN$410,'Grid GenerationQueue'!$AZ$5:$AZ$410,$B548,'Grid GenerationQueue'!$BA$5:$BA$410,$C548,'Grid GenerationQueue'!$BK$5:$BK$410,"&gt;0",'Grid GenerationQueue'!$BD$5:$BD$410,"&lt;="&amp;$BE$3)</f>
        <v>0</v>
      </c>
      <c r="CY548">
        <f>SUMIFS('Grid GenerationQueue'!AO$5:AO$410,'Grid GenerationQueue'!$AZ$5:$AZ$410,$B548,'Grid GenerationQueue'!$BA$5:$BA$410,$C548,'Grid GenerationQueue'!$BK$5:$BK$410,"&gt;0",'Grid GenerationQueue'!$BD$5:$BD$410,"&lt;="&amp;$BE$3)</f>
        <v>0</v>
      </c>
      <c r="CZ548">
        <f>SUMIFS('Grid GenerationQueue'!AP$5:AP$410,'Grid GenerationQueue'!$AZ$5:$AZ$410,$B548,'Grid GenerationQueue'!$BA$5:$BA$410,$C548,'Grid GenerationQueue'!$BK$5:$BK$410,"&gt;0",'Grid GenerationQueue'!$BD$5:$BD$410,"&lt;="&amp;$BE$3)</f>
        <v>0</v>
      </c>
      <c r="DA548">
        <f>SUMIFS('Grid GenerationQueue'!AQ$5:AQ$410,'Grid GenerationQueue'!$AZ$5:$AZ$410,$B548,'Grid GenerationQueue'!$BA$5:$BA$410,$C548,'Grid GenerationQueue'!$BK$5:$BK$410,"&gt;0",'Grid GenerationQueue'!$BD$5:$BD$410,"&lt;="&amp;$BE$3)</f>
        <v>0</v>
      </c>
      <c r="DB548">
        <f>SUMIFS('Grid GenerationQueue'!AR$5:AR$410,'Grid GenerationQueue'!$AZ$5:$AZ$410,$B548,'Grid GenerationQueue'!$BA$5:$BA$410,$C548,'Grid GenerationQueue'!$BK$5:$BK$410,"&gt;0",'Grid GenerationQueue'!$BD$5:$BD$410,"&lt;="&amp;$BE$3)</f>
        <v>0</v>
      </c>
    </row>
    <row r="549" spans="1:106" x14ac:dyDescent="0.35">
      <c r="A549" t="s">
        <v>4745</v>
      </c>
      <c r="B549" t="s">
        <v>5019</v>
      </c>
      <c r="C549">
        <v>115</v>
      </c>
      <c r="D549">
        <f>SUMIFS('Grid GenerationQueue'!AG$5:AG$410,'Grid GenerationQueue'!$AZ$5:$AZ$410,$B549,'Grid GenerationQueue'!$BA$5:$BA$410,$C549)</f>
        <v>0</v>
      </c>
      <c r="E549">
        <f>SUMIFS('Grid GenerationQueue'!AH$5:AH$410,'Grid GenerationQueue'!$AZ$5:$AZ$410,$B549,'Grid GenerationQueue'!$BA$5:$BA$410,$C549)</f>
        <v>0</v>
      </c>
      <c r="F549">
        <f>SUMIFS('Grid GenerationQueue'!AI$5:AI$410,'Grid GenerationQueue'!$AZ$5:$AZ$410,$B549,'Grid GenerationQueue'!$BA$5:$BA$410,$C549)</f>
        <v>0</v>
      </c>
      <c r="G549">
        <f>SUMIFS('Grid GenerationQueue'!AJ$5:AJ$410,'Grid GenerationQueue'!$AZ$5:$AZ$410,$B549,'Grid GenerationQueue'!$BA$5:$BA$410,$C549)</f>
        <v>0</v>
      </c>
      <c r="H549">
        <f>SUMIFS('Grid GenerationQueue'!AK$5:AK$410,'Grid GenerationQueue'!$AZ$5:$AZ$410,$B549,'Grid GenerationQueue'!$BA$5:$BA$410,$C549)</f>
        <v>0</v>
      </c>
      <c r="I549">
        <f>SUMIFS('Grid GenerationQueue'!AL$5:AL$410,'Grid GenerationQueue'!$AZ$5:$AZ$410,$B549,'Grid GenerationQueue'!$BA$5:$BA$410,$C549)</f>
        <v>0</v>
      </c>
      <c r="J549">
        <f>SUMIFS('Grid GenerationQueue'!AM$5:AM$410,'Grid GenerationQueue'!$AZ$5:$AZ$410,$B549,'Grid GenerationQueue'!$BA$5:$BA$410,$C549)</f>
        <v>0</v>
      </c>
      <c r="K549">
        <f>SUMIFS('Grid GenerationQueue'!AN$5:AN$410,'Grid GenerationQueue'!$AZ$5:$AZ$410,$B549,'Grid GenerationQueue'!$BA$5:$BA$410,$C549)</f>
        <v>0</v>
      </c>
      <c r="L549">
        <f>SUMIFS('Grid GenerationQueue'!AO$5:AO$410,'Grid GenerationQueue'!$AZ$5:$AZ$410,$B549,'Grid GenerationQueue'!$BA$5:$BA$410,$C549)</f>
        <v>0</v>
      </c>
      <c r="M549">
        <f>SUMIFS('Grid GenerationQueue'!AP$5:AP$410,'Grid GenerationQueue'!$AZ$5:$AZ$410,$B549,'Grid GenerationQueue'!$BA$5:$BA$410,$C549)</f>
        <v>0</v>
      </c>
      <c r="N549">
        <f>SUMIFS('Grid GenerationQueue'!AQ$5:AQ$410,'Grid GenerationQueue'!$AZ$5:$AZ$410,$B549,'Grid GenerationQueue'!$BA$5:$BA$410,$C549)</f>
        <v>0</v>
      </c>
      <c r="O549">
        <f>SUMIFS('Grid GenerationQueue'!AR$5:AR$410,'Grid GenerationQueue'!$AZ$5:$AZ$410,$B549,'Grid GenerationQueue'!$BA$5:$BA$410,$C549)</f>
        <v>0</v>
      </c>
      <c r="Q549">
        <f>SUMIFS('Grid GenerationQueue'!AG$5:AG$410,'Grid GenerationQueue'!$AZ$5:$AZ$410,$B549,'Grid GenerationQueue'!$BA$5:$BA$410,$C549,'Grid GenerationQueue'!$BJ$5:$BJ$410,"Executed")</f>
        <v>0</v>
      </c>
      <c r="R549">
        <f>SUMIFS('Grid GenerationQueue'!AH$5:AH$410,'Grid GenerationQueue'!$AZ$5:$AZ$410,$B549,'Grid GenerationQueue'!$BA$5:$BA$410,$C549,'Grid GenerationQueue'!$BJ$5:$BJ$410,"Executed")</f>
        <v>0</v>
      </c>
      <c r="S549">
        <f>SUMIFS('Grid GenerationQueue'!AI$5:AI$410,'Grid GenerationQueue'!$AZ$5:$AZ$410,$B549,'Grid GenerationQueue'!$BA$5:$BA$410,$C549,'Grid GenerationQueue'!$BJ$5:$BJ$410,"Executed")</f>
        <v>0</v>
      </c>
      <c r="T549">
        <f>SUMIFS('Grid GenerationQueue'!AJ$5:AJ$410,'Grid GenerationQueue'!$AZ$5:$AZ$410,$B549,'Grid GenerationQueue'!$BA$5:$BA$410,$C549,'Grid GenerationQueue'!$BJ$5:$BJ$410,"Executed")</f>
        <v>0</v>
      </c>
      <c r="U549">
        <f>SUMIFS('Grid GenerationQueue'!AK$5:AK$410,'Grid GenerationQueue'!$AZ$5:$AZ$410,$B549,'Grid GenerationQueue'!$BA$5:$BA$410,$C549,'Grid GenerationQueue'!$BJ$5:$BJ$410,"Executed")</f>
        <v>0</v>
      </c>
      <c r="V549">
        <f>SUMIFS('Grid GenerationQueue'!AL$5:AL$410,'Grid GenerationQueue'!$AZ$5:$AZ$410,$B549,'Grid GenerationQueue'!$BA$5:$BA$410,$C549,'Grid GenerationQueue'!$BJ$5:$BJ$410,"Executed")</f>
        <v>0</v>
      </c>
      <c r="W549">
        <f>SUMIFS('Grid GenerationQueue'!AM$5:AM$410,'Grid GenerationQueue'!$AZ$5:$AZ$410,$B549,'Grid GenerationQueue'!$BA$5:$BA$410,$C549,'Grid GenerationQueue'!$BJ$5:$BJ$410,"Executed")</f>
        <v>0</v>
      </c>
      <c r="X549">
        <f>SUMIFS('Grid GenerationQueue'!AN$5:AN$410,'Grid GenerationQueue'!$AZ$5:$AZ$410,$B549,'Grid GenerationQueue'!$BA$5:$BA$410,$C549,'Grid GenerationQueue'!$BJ$5:$BJ$410,"Executed")</f>
        <v>0</v>
      </c>
      <c r="Y549">
        <f>SUMIFS('Grid GenerationQueue'!AO$5:AO$410,'Grid GenerationQueue'!$AZ$5:$AZ$410,$B549,'Grid GenerationQueue'!$BA$5:$BA$410,$C549,'Grid GenerationQueue'!$BJ$5:$BJ$410,"Executed")</f>
        <v>0</v>
      </c>
      <c r="Z549">
        <f>SUMIFS('Grid GenerationQueue'!AP$5:AP$410,'Grid GenerationQueue'!$AZ$5:$AZ$410,$B549,'Grid GenerationQueue'!$BA$5:$BA$410,$C549,'Grid GenerationQueue'!$BJ$5:$BJ$410,"Executed")</f>
        <v>0</v>
      </c>
      <c r="AA549">
        <f>SUMIFS('Grid GenerationQueue'!AQ$5:AQ$410,'Grid GenerationQueue'!$AZ$5:$AZ$410,$B549,'Grid GenerationQueue'!$BA$5:$BA$410,$C549,'Grid GenerationQueue'!$BJ$5:$BJ$410,"Executed")</f>
        <v>0</v>
      </c>
      <c r="AB549">
        <f>SUMIFS('Grid GenerationQueue'!AR$5:AR$410,'Grid GenerationQueue'!$AZ$5:$AZ$410,$B549,'Grid GenerationQueue'!$BA$5:$BA$410,$C549,'Grid GenerationQueue'!$BJ$5:$BJ$410,"Executed")</f>
        <v>0</v>
      </c>
      <c r="AD549">
        <f>SUMIFS('Grid GenerationQueue'!AG$5:AG$410,'Grid GenerationQueue'!$AZ$5:$AZ$410,$B549,'Grid GenerationQueue'!$BA$5:$BA$410,$C549,'Grid GenerationQueue'!$BH$5:$BH$410,"&lt;&gt;"&amp;"")+SUMIFS('Grid GenerationQueue'!AG$5:AG$410,'Grid GenerationQueue'!$AZ$5:$AZ$410,$B549,'Grid GenerationQueue'!$BA$5:$BA$410,$C549,'Grid GenerationQueue'!$BH$5:$BH$410,"",'Grid GenerationQueue'!$AC$5:$AC$410,1)</f>
        <v>0</v>
      </c>
      <c r="AE549">
        <f>SUMIFS('Grid GenerationQueue'!AH$5:AH$410,'Grid GenerationQueue'!$AZ$5:$AZ$410,$B549,'Grid GenerationQueue'!$BA$5:$BA$410,$C549,'Grid GenerationQueue'!$BH$5:$BH$410,"&lt;&gt;"&amp;"")+SUMIFS('Grid GenerationQueue'!AH$5:AH$410,'Grid GenerationQueue'!$AZ$5:$AZ$410,$B549,'Grid GenerationQueue'!$BA$5:$BA$410,$C549,'Grid GenerationQueue'!$BH$5:$BH$410,"",'Grid GenerationQueue'!$AC$5:$AC$410,1)</f>
        <v>0</v>
      </c>
      <c r="AF549">
        <f>SUMIFS('Grid GenerationQueue'!AI$5:AI$410,'Grid GenerationQueue'!$AZ$5:$AZ$410,$B549,'Grid GenerationQueue'!$BA$5:$BA$410,$C549,'Grid GenerationQueue'!$BH$5:$BH$410,"&lt;&gt;"&amp;"")+SUMIFS('Grid GenerationQueue'!AI$5:AI$410,'Grid GenerationQueue'!$AZ$5:$AZ$410,$B549,'Grid GenerationQueue'!$BA$5:$BA$410,$C549,'Grid GenerationQueue'!$BH$5:$BH$410,"",'Grid GenerationQueue'!$AC$5:$AC$410,1)</f>
        <v>0</v>
      </c>
      <c r="AG549">
        <f>SUMIFS('Grid GenerationQueue'!AJ$5:AJ$410,'Grid GenerationQueue'!$AZ$5:$AZ$410,$B549,'Grid GenerationQueue'!$BA$5:$BA$410,$C549,'Grid GenerationQueue'!$BH$5:$BH$410,"&lt;&gt;"&amp;"")+SUMIFS('Grid GenerationQueue'!AJ$5:AJ$410,'Grid GenerationQueue'!$AZ$5:$AZ$410,$B549,'Grid GenerationQueue'!$BA$5:$BA$410,$C549,'Grid GenerationQueue'!$BH$5:$BH$410,"",'Grid GenerationQueue'!$AC$5:$AC$410,1)</f>
        <v>0</v>
      </c>
      <c r="AH549">
        <f>SUMIFS('Grid GenerationQueue'!AK$5:AK$410,'Grid GenerationQueue'!$AZ$5:$AZ$410,$B549,'Grid GenerationQueue'!$BA$5:$BA$410,$C549,'Grid GenerationQueue'!$BH$5:$BH$410,"&lt;&gt;"&amp;"")+SUMIFS('Grid GenerationQueue'!AK$5:AK$410,'Grid GenerationQueue'!$AZ$5:$AZ$410,$B549,'Grid GenerationQueue'!$BA$5:$BA$410,$C549,'Grid GenerationQueue'!$BH$5:$BH$410,"",'Grid GenerationQueue'!$AC$5:$AC$410,1)</f>
        <v>0</v>
      </c>
      <c r="AI549">
        <f>SUMIFS('Grid GenerationQueue'!AL$5:AL$410,'Grid GenerationQueue'!$AZ$5:$AZ$410,$B549,'Grid GenerationQueue'!$BA$5:$BA$410,$C549,'Grid GenerationQueue'!$BH$5:$BH$410,"&lt;&gt;"&amp;"")+SUMIFS('Grid GenerationQueue'!AL$5:AL$410,'Grid GenerationQueue'!$AZ$5:$AZ$410,$B549,'Grid GenerationQueue'!$BA$5:$BA$410,$C549,'Grid GenerationQueue'!$BH$5:$BH$410,"",'Grid GenerationQueue'!$AC$5:$AC$410,1)</f>
        <v>0</v>
      </c>
      <c r="AJ549">
        <f>SUMIFS('Grid GenerationQueue'!AM$5:AM$410,'Grid GenerationQueue'!$AZ$5:$AZ$410,$B549,'Grid GenerationQueue'!$BA$5:$BA$410,$C549,'Grid GenerationQueue'!$BH$5:$BH$410,"&lt;&gt;"&amp;"")+SUMIFS('Grid GenerationQueue'!AM$5:AM$410,'Grid GenerationQueue'!$AZ$5:$AZ$410,$B549,'Grid GenerationQueue'!$BA$5:$BA$410,$C549,'Grid GenerationQueue'!$BH$5:$BH$410,"",'Grid GenerationQueue'!$AC$5:$AC$410,1)</f>
        <v>0</v>
      </c>
      <c r="AK549">
        <f>SUMIFS('Grid GenerationQueue'!AN$5:AN$410,'Grid GenerationQueue'!$AZ$5:$AZ$410,$B549,'Grid GenerationQueue'!$BA$5:$BA$410,$C549,'Grid GenerationQueue'!$BH$5:$BH$410,"&lt;&gt;"&amp;"")+SUMIFS('Grid GenerationQueue'!AN$5:AN$410,'Grid GenerationQueue'!$AZ$5:$AZ$410,$B549,'Grid GenerationQueue'!$BA$5:$BA$410,$C549,'Grid GenerationQueue'!$BH$5:$BH$410,"",'Grid GenerationQueue'!$AC$5:$AC$410,1)</f>
        <v>0</v>
      </c>
      <c r="AL549">
        <f>SUMIFS('Grid GenerationQueue'!AO$5:AO$410,'Grid GenerationQueue'!$AZ$5:$AZ$410,$B549,'Grid GenerationQueue'!$BA$5:$BA$410,$C549,'Grid GenerationQueue'!$BH$5:$BH$410,"&lt;&gt;"&amp;"")+SUMIFS('Grid GenerationQueue'!AO$5:AO$410,'Grid GenerationQueue'!$AZ$5:$AZ$410,$B549,'Grid GenerationQueue'!$BA$5:$BA$410,$C549,'Grid GenerationQueue'!$BH$5:$BH$410,"",'Grid GenerationQueue'!$AC$5:$AC$410,1)</f>
        <v>0</v>
      </c>
      <c r="AM549">
        <f>SUMIFS('Grid GenerationQueue'!AP$5:AP$410,'Grid GenerationQueue'!$AZ$5:$AZ$410,$B549,'Grid GenerationQueue'!$BA$5:$BA$410,$C549,'Grid GenerationQueue'!$BH$5:$BH$410,"&lt;&gt;"&amp;"")+SUMIFS('Grid GenerationQueue'!AP$5:AP$410,'Grid GenerationQueue'!$AZ$5:$AZ$410,$B549,'Grid GenerationQueue'!$BA$5:$BA$410,$C549,'Grid GenerationQueue'!$BH$5:$BH$410,"",'Grid GenerationQueue'!$AC$5:$AC$410,1)</f>
        <v>0</v>
      </c>
      <c r="AN549">
        <f>SUMIFS('Grid GenerationQueue'!AQ$5:AQ$410,'Grid GenerationQueue'!$AZ$5:$AZ$410,$B549,'Grid GenerationQueue'!$BA$5:$BA$410,$C549,'Grid GenerationQueue'!$BH$5:$BH$410,"&lt;&gt;"&amp;"")+SUMIFS('Grid GenerationQueue'!AQ$5:AQ$410,'Grid GenerationQueue'!$AZ$5:$AZ$410,$B549,'Grid GenerationQueue'!$BA$5:$BA$410,$C549,'Grid GenerationQueue'!$BH$5:$BH$410,"",'Grid GenerationQueue'!$AC$5:$AC$410,1)</f>
        <v>0</v>
      </c>
      <c r="AO549">
        <f>SUMIFS('Grid GenerationQueue'!AR$5:AR$410,'Grid GenerationQueue'!$AZ$5:$AZ$410,$B549,'Grid GenerationQueue'!$BA$5:$BA$410,$C549,'Grid GenerationQueue'!$BH$5:$BH$410,"&lt;&gt;"&amp;"")+SUMIFS('Grid GenerationQueue'!AR$5:AR$410,'Grid GenerationQueue'!$AZ$5:$AZ$410,$B549,'Grid GenerationQueue'!$BA$5:$BA$410,$C549,'Grid GenerationQueue'!$BH$5:$BH$410,"",'Grid GenerationQueue'!$AC$5:$AC$410,1)</f>
        <v>0</v>
      </c>
      <c r="AQ549">
        <f>SUMIFS('Grid GenerationQueue'!AG$5:AG$410,'Grid GenerationQueue'!$AZ$5:$AZ$410,$B549,'Grid GenerationQueue'!$BA$5:$BA$410,$C549,'Grid GenerationQueue'!$BK$5:$BK$410,"&gt;0")</f>
        <v>0</v>
      </c>
      <c r="AR549">
        <f>SUMIFS('Grid GenerationQueue'!AH$5:AH$410,'Grid GenerationQueue'!$AZ$5:$AZ$410,$B549,'Grid GenerationQueue'!$BA$5:$BA$410,$C549,'Grid GenerationQueue'!$BK$5:$BK$410,"&gt;0")</f>
        <v>0</v>
      </c>
      <c r="AS549">
        <f>SUMIFS('Grid GenerationQueue'!AI$5:AI$410,'Grid GenerationQueue'!$AZ$5:$AZ$410,$B549,'Grid GenerationQueue'!$BA$5:$BA$410,$C549,'Grid GenerationQueue'!$BK$5:$BK$410,"&gt;0")</f>
        <v>0</v>
      </c>
      <c r="AT549">
        <f>SUMIFS('Grid GenerationQueue'!AJ$5:AJ$410,'Grid GenerationQueue'!$AZ$5:$AZ$410,$B549,'Grid GenerationQueue'!$BA$5:$BA$410,$C549,'Grid GenerationQueue'!$BK$5:$BK$410,"&gt;0")</f>
        <v>0</v>
      </c>
      <c r="AU549">
        <f>SUMIFS('Grid GenerationQueue'!AK$5:AK$410,'Grid GenerationQueue'!$AZ$5:$AZ$410,$B549,'Grid GenerationQueue'!$BA$5:$BA$410,$C549,'Grid GenerationQueue'!$BK$5:$BK$410,"&gt;0")</f>
        <v>0</v>
      </c>
      <c r="AV549">
        <f>SUMIFS('Grid GenerationQueue'!AL$5:AL$410,'Grid GenerationQueue'!$AZ$5:$AZ$410,$B549,'Grid GenerationQueue'!$BA$5:$BA$410,$C549,'Grid GenerationQueue'!$BK$5:$BK$410,"&gt;0")</f>
        <v>0</v>
      </c>
      <c r="AW549">
        <f>SUMIFS('Grid GenerationQueue'!AM$5:AM$410,'Grid GenerationQueue'!$AZ$5:$AZ$410,$B549,'Grid GenerationQueue'!$BA$5:$BA$410,$C549,'Grid GenerationQueue'!$BK$5:$BK$410,"&gt;0")</f>
        <v>0</v>
      </c>
      <c r="AX549">
        <f>SUMIFS('Grid GenerationQueue'!AN$5:AN$410,'Grid GenerationQueue'!$AZ$5:$AZ$410,$B549,'Grid GenerationQueue'!$BA$5:$BA$410,$C549,'Grid GenerationQueue'!$BK$5:$BK$410,"&gt;0")</f>
        <v>0</v>
      </c>
      <c r="AY549">
        <f>SUMIFS('Grid GenerationQueue'!AO$5:AO$410,'Grid GenerationQueue'!$AZ$5:$AZ$410,$B549,'Grid GenerationQueue'!$BA$5:$BA$410,$C549,'Grid GenerationQueue'!$BK$5:$BK$410,"&gt;0")</f>
        <v>0</v>
      </c>
      <c r="AZ549">
        <f>SUMIFS('Grid GenerationQueue'!AP$5:AP$410,'Grid GenerationQueue'!$AZ$5:$AZ$410,$B549,'Grid GenerationQueue'!$BA$5:$BA$410,$C549,'Grid GenerationQueue'!$BK$5:$BK$410,"&gt;0")</f>
        <v>0</v>
      </c>
      <c r="BA549">
        <f>SUMIFS('Grid GenerationQueue'!AQ$5:AQ$410,'Grid GenerationQueue'!$AZ$5:$AZ$410,$B549,'Grid GenerationQueue'!$BA$5:$BA$410,$C549,'Grid GenerationQueue'!$BK$5:$BK$410,"&gt;0")</f>
        <v>0</v>
      </c>
      <c r="BB549">
        <f>SUMIFS('Grid GenerationQueue'!AR$5:AR$410,'Grid GenerationQueue'!$AZ$5:$AZ$410,$B549,'Grid GenerationQueue'!$BA$5:$BA$410,$C549,'Grid GenerationQueue'!$BK$5:$BK$410,"&gt;0")</f>
        <v>0</v>
      </c>
      <c r="BD549">
        <f>SUMIFS('Grid GenerationQueue'!AG$5:AG$410,'Grid GenerationQueue'!$AZ$5:$AZ$410,$B549,'Grid GenerationQueue'!$BA$5:$BA$410,$C549,'Grid GenerationQueue'!$BD$5:$BD$410,"&lt;="&amp;$BE$3)</f>
        <v>0</v>
      </c>
      <c r="BE549">
        <f>SUMIFS('Grid GenerationQueue'!AH$5:AH$410,'Grid GenerationQueue'!$AZ$5:$AZ$410,$B549,'Grid GenerationQueue'!$BA$5:$BA$410,$C549,'Grid GenerationQueue'!$BD$5:$BD$410,"&lt;="&amp;$BE$3)</f>
        <v>0</v>
      </c>
      <c r="BF549">
        <f>SUMIFS('Grid GenerationQueue'!AI$5:AI$410,'Grid GenerationQueue'!$AZ$5:$AZ$410,$B549,'Grid GenerationQueue'!$BA$5:$BA$410,$C549,'Grid GenerationQueue'!$BD$5:$BD$410,"&lt;="&amp;$BE$3)</f>
        <v>0</v>
      </c>
      <c r="BG549">
        <f>SUMIFS('Grid GenerationQueue'!AJ$5:AJ$410,'Grid GenerationQueue'!$AZ$5:$AZ$410,$B549,'Grid GenerationQueue'!$BA$5:$BA$410,$C549,'Grid GenerationQueue'!$BD$5:$BD$410,"&lt;="&amp;$BE$3)</f>
        <v>0</v>
      </c>
      <c r="BH549">
        <f>SUMIFS('Grid GenerationQueue'!AK$5:AK$410,'Grid GenerationQueue'!$AZ$5:$AZ$410,$B549,'Grid GenerationQueue'!$BA$5:$BA$410,$C549,'Grid GenerationQueue'!$BD$5:$BD$410,"&lt;="&amp;$BE$3)</f>
        <v>0</v>
      </c>
      <c r="BI549">
        <f>SUMIFS('Grid GenerationQueue'!AL$5:AL$410,'Grid GenerationQueue'!$AZ$5:$AZ$410,$B549,'Grid GenerationQueue'!$BA$5:$BA$410,$C549,'Grid GenerationQueue'!$BD$5:$BD$410,"&lt;="&amp;$BE$3)</f>
        <v>0</v>
      </c>
      <c r="BJ549">
        <f>SUMIFS('Grid GenerationQueue'!AM$5:AM$410,'Grid GenerationQueue'!$AZ$5:$AZ$410,$B549,'Grid GenerationQueue'!$BA$5:$BA$410,$C549,'Grid GenerationQueue'!$BD$5:$BD$410,"&lt;="&amp;$BE$3)</f>
        <v>0</v>
      </c>
      <c r="BK549">
        <f>SUMIFS('Grid GenerationQueue'!AN$5:AN$410,'Grid GenerationQueue'!$AZ$5:$AZ$410,$B549,'Grid GenerationQueue'!$BA$5:$BA$410,$C549,'Grid GenerationQueue'!$BD$5:$BD$410,"&lt;="&amp;$BE$3)</f>
        <v>0</v>
      </c>
      <c r="BL549">
        <f>SUMIFS('Grid GenerationQueue'!AO$5:AO$410,'Grid GenerationQueue'!$AZ$5:$AZ$410,$B549,'Grid GenerationQueue'!$BA$5:$BA$410,$C549,'Grid GenerationQueue'!$BD$5:$BD$410,"&lt;="&amp;$BE$3)</f>
        <v>0</v>
      </c>
      <c r="BM549">
        <f>SUMIFS('Grid GenerationQueue'!AP$5:AP$410,'Grid GenerationQueue'!$AZ$5:$AZ$410,$B549,'Grid GenerationQueue'!$BA$5:$BA$410,$C549,'Grid GenerationQueue'!$BD$5:$BD$410,"&lt;="&amp;$BE$3)</f>
        <v>0</v>
      </c>
      <c r="BN549">
        <f>SUMIFS('Grid GenerationQueue'!AQ$5:AQ$410,'Grid GenerationQueue'!$AZ$5:$AZ$410,$B549,'Grid GenerationQueue'!$BA$5:$BA$410,$C549,'Grid GenerationQueue'!$BD$5:$BD$410,"&lt;="&amp;$BE$3)</f>
        <v>0</v>
      </c>
      <c r="BO549">
        <f>SUMIFS('Grid GenerationQueue'!AR$5:AR$410,'Grid GenerationQueue'!$AZ$5:$AZ$410,$B549,'Grid GenerationQueue'!$BA$5:$BA$410,$C549,'Grid GenerationQueue'!$BD$5:$BD$410,"&lt;="&amp;$BE$3)</f>
        <v>0</v>
      </c>
      <c r="BQ549">
        <f>SUMIFS('Grid GenerationQueue'!AG$5:AG$410,'Grid GenerationQueue'!$AZ$5:$AZ$410,$B549,'Grid GenerationQueue'!$BA$5:$BA$410,$C549,'Grid GenerationQueue'!$BJ$5:$BJ$410,"Executed",'Grid GenerationQueue'!$BD$5:$BD$410,"&lt;="&amp;$BE$3)</f>
        <v>0</v>
      </c>
      <c r="BR549">
        <f>SUMIFS('Grid GenerationQueue'!AH$5:AH$410,'Grid GenerationQueue'!$AZ$5:$AZ$410,$B549,'Grid GenerationQueue'!$BA$5:$BA$410,$C549,'Grid GenerationQueue'!$BJ$5:$BJ$410,"Executed",'Grid GenerationQueue'!$BD$5:$BD$410,"&lt;="&amp;$BE$3)</f>
        <v>0</v>
      </c>
      <c r="BS549">
        <f>SUMIFS('Grid GenerationQueue'!AI$5:AI$410,'Grid GenerationQueue'!$AZ$5:$AZ$410,$B549,'Grid GenerationQueue'!$BA$5:$BA$410,$C549,'Grid GenerationQueue'!$BJ$5:$BJ$410,"Executed",'Grid GenerationQueue'!$BD$5:$BD$410,"&lt;="&amp;$BE$3)</f>
        <v>0</v>
      </c>
      <c r="BT549">
        <f>SUMIFS('Grid GenerationQueue'!AJ$5:AJ$410,'Grid GenerationQueue'!$AZ$5:$AZ$410,$B549,'Grid GenerationQueue'!$BA$5:$BA$410,$C549,'Grid GenerationQueue'!$BJ$5:$BJ$410,"Executed",'Grid GenerationQueue'!$BD$5:$BD$410,"&lt;="&amp;$BE$3)</f>
        <v>0</v>
      </c>
      <c r="BU549">
        <f>SUMIFS('Grid GenerationQueue'!AK$5:AK$410,'Grid GenerationQueue'!$AZ$5:$AZ$410,$B549,'Grid GenerationQueue'!$BA$5:$BA$410,$C549,'Grid GenerationQueue'!$BJ$5:$BJ$410,"Executed",'Grid GenerationQueue'!$BD$5:$BD$410,"&lt;="&amp;$BE$3)</f>
        <v>0</v>
      </c>
      <c r="BV549">
        <f>SUMIFS('Grid GenerationQueue'!AL$5:AL$410,'Grid GenerationQueue'!$AZ$5:$AZ$410,$B549,'Grid GenerationQueue'!$BA$5:$BA$410,$C549,'Grid GenerationQueue'!$BJ$5:$BJ$410,"Executed",'Grid GenerationQueue'!$BD$5:$BD$410,"&lt;="&amp;$BE$3)</f>
        <v>0</v>
      </c>
      <c r="BW549">
        <f>SUMIFS('Grid GenerationQueue'!AM$5:AM$410,'Grid GenerationQueue'!$AZ$5:$AZ$410,$B549,'Grid GenerationQueue'!$BA$5:$BA$410,$C549,'Grid GenerationQueue'!$BJ$5:$BJ$410,"Executed",'Grid GenerationQueue'!$BD$5:$BD$410,"&lt;="&amp;$BE$3)</f>
        <v>0</v>
      </c>
      <c r="BX549">
        <f>SUMIFS('Grid GenerationQueue'!AN$5:AN$410,'Grid GenerationQueue'!$AZ$5:$AZ$410,$B549,'Grid GenerationQueue'!$BA$5:$BA$410,$C549,'Grid GenerationQueue'!$BJ$5:$BJ$410,"Executed",'Grid GenerationQueue'!$BD$5:$BD$410,"&lt;="&amp;$BE$3)</f>
        <v>0</v>
      </c>
      <c r="BY549">
        <f>SUMIFS('Grid GenerationQueue'!AO$5:AO$410,'Grid GenerationQueue'!$AZ$5:$AZ$410,$B549,'Grid GenerationQueue'!$BA$5:$BA$410,$C549,'Grid GenerationQueue'!$BJ$5:$BJ$410,"Executed",'Grid GenerationQueue'!$BD$5:$BD$410,"&lt;="&amp;$BE$3)</f>
        <v>0</v>
      </c>
      <c r="BZ549">
        <f>SUMIFS('Grid GenerationQueue'!AP$5:AP$410,'Grid GenerationQueue'!$AZ$5:$AZ$410,$B549,'Grid GenerationQueue'!$BA$5:$BA$410,$C549,'Grid GenerationQueue'!$BJ$5:$BJ$410,"Executed",'Grid GenerationQueue'!$BD$5:$BD$410,"&lt;="&amp;$BE$3)</f>
        <v>0</v>
      </c>
      <c r="CA549">
        <f>SUMIFS('Grid GenerationQueue'!AQ$5:AQ$410,'Grid GenerationQueue'!$AZ$5:$AZ$410,$B549,'Grid GenerationQueue'!$BA$5:$BA$410,$C549,'Grid GenerationQueue'!$BJ$5:$BJ$410,"Executed",'Grid GenerationQueue'!$BD$5:$BD$410,"&lt;="&amp;$BE$3)</f>
        <v>0</v>
      </c>
      <c r="CB549">
        <f>SUMIFS('Grid GenerationQueue'!AR$5:AR$410,'Grid GenerationQueue'!$AZ$5:$AZ$410,$B549,'Grid GenerationQueue'!$BA$5:$BA$410,$C549,'Grid GenerationQueue'!$BJ$5:$BJ$410,"Executed",'Grid GenerationQueue'!$BD$5:$BD$410,"&lt;="&amp;$BE$3)</f>
        <v>0</v>
      </c>
      <c r="CD549">
        <f>SUMIFS('Grid GenerationQueue'!AG$5:AG$410,'Grid GenerationQueue'!$AZ$5:$AZ$410,$B549,'Grid GenerationQueue'!$BA$5:$BA$410,$C549,'Grid GenerationQueue'!$BH$5:$BH$410,"&lt;&gt;"&amp;"",'Grid GenerationQueue'!$BD$5:$BD$410,"&lt;="&amp;$BE$3)</f>
        <v>0</v>
      </c>
      <c r="CE549">
        <f>SUMIFS('Grid GenerationQueue'!AH$5:AH$410,'Grid GenerationQueue'!$AZ$5:$AZ$410,$B549,'Grid GenerationQueue'!$BA$5:$BA$410,$C549,'Grid GenerationQueue'!$BH$5:$BH$410,"&lt;&gt;"&amp;"",'Grid GenerationQueue'!$BD$5:$BD$410,"&lt;="&amp;$BE$3)</f>
        <v>0</v>
      </c>
      <c r="CF549">
        <f>SUMIFS('Grid GenerationQueue'!AI$5:AI$410,'Grid GenerationQueue'!$AZ$5:$AZ$410,$B549,'Grid GenerationQueue'!$BA$5:$BA$410,$C549,'Grid GenerationQueue'!$BH$5:$BH$410,"&lt;&gt;"&amp;"",'Grid GenerationQueue'!$BD$5:$BD$410,"&lt;="&amp;$BE$3)</f>
        <v>0</v>
      </c>
      <c r="CG549">
        <f>SUMIFS('Grid GenerationQueue'!AJ$5:AJ$410,'Grid GenerationQueue'!$AZ$5:$AZ$410,$B549,'Grid GenerationQueue'!$BA$5:$BA$410,$C549,'Grid GenerationQueue'!$BH$5:$BH$410,"&lt;&gt;"&amp;"",'Grid GenerationQueue'!$BD$5:$BD$410,"&lt;="&amp;$BE$3)</f>
        <v>0</v>
      </c>
      <c r="CH549">
        <f>SUMIFS('Grid GenerationQueue'!AK$5:AK$410,'Grid GenerationQueue'!$AZ$5:$AZ$410,$B549,'Grid GenerationQueue'!$BA$5:$BA$410,$C549,'Grid GenerationQueue'!$BH$5:$BH$410,"&lt;&gt;"&amp;"",'Grid GenerationQueue'!$BD$5:$BD$410,"&lt;="&amp;$BE$3)</f>
        <v>0</v>
      </c>
      <c r="CI549">
        <f>SUMIFS('Grid GenerationQueue'!AL$5:AL$410,'Grid GenerationQueue'!$AZ$5:$AZ$410,$B549,'Grid GenerationQueue'!$BA$5:$BA$410,$C549,'Grid GenerationQueue'!$BH$5:$BH$410,"&lt;&gt;"&amp;"",'Grid GenerationQueue'!$BD$5:$BD$410,"&lt;="&amp;$BE$3)</f>
        <v>0</v>
      </c>
      <c r="CJ549">
        <f>SUMIFS('Grid GenerationQueue'!AM$5:AM$410,'Grid GenerationQueue'!$AZ$5:$AZ$410,$B549,'Grid GenerationQueue'!$BA$5:$BA$410,$C549,'Grid GenerationQueue'!$BH$5:$BH$410,"&lt;&gt;"&amp;"",'Grid GenerationQueue'!$BD$5:$BD$410,"&lt;="&amp;$BE$3)</f>
        <v>0</v>
      </c>
      <c r="CK549">
        <f>SUMIFS('Grid GenerationQueue'!AN$5:AN$410,'Grid GenerationQueue'!$AZ$5:$AZ$410,$B549,'Grid GenerationQueue'!$BA$5:$BA$410,$C549,'Grid GenerationQueue'!$BH$5:$BH$410,"&lt;&gt;"&amp;"",'Grid GenerationQueue'!$BD$5:$BD$410,"&lt;="&amp;$BE$3)</f>
        <v>0</v>
      </c>
      <c r="CL549">
        <f>SUMIFS('Grid GenerationQueue'!AO$5:AO$410,'Grid GenerationQueue'!$AZ$5:$AZ$410,$B549,'Grid GenerationQueue'!$BA$5:$BA$410,$C549,'Grid GenerationQueue'!$BH$5:$BH$410,"&lt;&gt;"&amp;"",'Grid GenerationQueue'!$BD$5:$BD$410,"&lt;="&amp;$BE$3)</f>
        <v>0</v>
      </c>
      <c r="CM549">
        <f>SUMIFS('Grid GenerationQueue'!AP$5:AP$410,'Grid GenerationQueue'!$AZ$5:$AZ$410,$B549,'Grid GenerationQueue'!$BA$5:$BA$410,$C549,'Grid GenerationQueue'!$BH$5:$BH$410,"&lt;&gt;"&amp;"",'Grid GenerationQueue'!$BD$5:$BD$410,"&lt;="&amp;$BE$3)</f>
        <v>0</v>
      </c>
      <c r="CN549">
        <f>SUMIFS('Grid GenerationQueue'!AQ$5:AQ$410,'Grid GenerationQueue'!$AZ$5:$AZ$410,$B549,'Grid GenerationQueue'!$BA$5:$BA$410,$C549,'Grid GenerationQueue'!$BH$5:$BH$410,"&lt;&gt;"&amp;"",'Grid GenerationQueue'!$BD$5:$BD$410,"&lt;="&amp;$BE$3)</f>
        <v>0</v>
      </c>
      <c r="CO549">
        <f>SUMIFS('Grid GenerationQueue'!AR$5:AR$410,'Grid GenerationQueue'!$AZ$5:$AZ$410,$B549,'Grid GenerationQueue'!$BA$5:$BA$410,$C549,'Grid GenerationQueue'!$BH$5:$BH$410,"&lt;&gt;"&amp;"",'Grid GenerationQueue'!$BD$5:$BD$410,"&lt;="&amp;$BE$3)</f>
        <v>0</v>
      </c>
      <c r="CQ549">
        <f>SUMIFS('Grid GenerationQueue'!AG$5:AG$410,'Grid GenerationQueue'!$AZ$5:$AZ$410,$B549,'Grid GenerationQueue'!$BA$5:$BA$410,$C549,'Grid GenerationQueue'!$BK$5:$BK$410,"&gt;0",'Grid GenerationQueue'!$BD$5:$BD$410,"&lt;="&amp;$BE$3)</f>
        <v>0</v>
      </c>
      <c r="CR549">
        <f>SUMIFS('Grid GenerationQueue'!AH$5:AH$410,'Grid GenerationQueue'!$AZ$5:$AZ$410,$B549,'Grid GenerationQueue'!$BA$5:$BA$410,$C549,'Grid GenerationQueue'!$BK$5:$BK$410,"&gt;0",'Grid GenerationQueue'!$BD$5:$BD$410,"&lt;="&amp;$BE$3)</f>
        <v>0</v>
      </c>
      <c r="CS549">
        <f>SUMIFS('Grid GenerationQueue'!AI$5:AI$410,'Grid GenerationQueue'!$AZ$5:$AZ$410,$B549,'Grid GenerationQueue'!$BA$5:$BA$410,$C549,'Grid GenerationQueue'!$BK$5:$BK$410,"&gt;0",'Grid GenerationQueue'!$BD$5:$BD$410,"&lt;="&amp;$BE$3)</f>
        <v>0</v>
      </c>
      <c r="CT549">
        <f>SUMIFS('Grid GenerationQueue'!AJ$5:AJ$410,'Grid GenerationQueue'!$AZ$5:$AZ$410,$B549,'Grid GenerationQueue'!$BA$5:$BA$410,$C549,'Grid GenerationQueue'!$BK$5:$BK$410,"&gt;0",'Grid GenerationQueue'!$BD$5:$BD$410,"&lt;="&amp;$BE$3)</f>
        <v>0</v>
      </c>
      <c r="CU549">
        <f>SUMIFS('Grid GenerationQueue'!AK$5:AK$410,'Grid GenerationQueue'!$AZ$5:$AZ$410,$B549,'Grid GenerationQueue'!$BA$5:$BA$410,$C549,'Grid GenerationQueue'!$BK$5:$BK$410,"&gt;0",'Grid GenerationQueue'!$BD$5:$BD$410,"&lt;="&amp;$BE$3)</f>
        <v>0</v>
      </c>
      <c r="CV549">
        <f>SUMIFS('Grid GenerationQueue'!AL$5:AL$410,'Grid GenerationQueue'!$AZ$5:$AZ$410,$B549,'Grid GenerationQueue'!$BA$5:$BA$410,$C549,'Grid GenerationQueue'!$BK$5:$BK$410,"&gt;0",'Grid GenerationQueue'!$BD$5:$BD$410,"&lt;="&amp;$BE$3)</f>
        <v>0</v>
      </c>
      <c r="CW549">
        <f>SUMIFS('Grid GenerationQueue'!AM$5:AM$410,'Grid GenerationQueue'!$AZ$5:$AZ$410,$B549,'Grid GenerationQueue'!$BA$5:$BA$410,$C549,'Grid GenerationQueue'!$BK$5:$BK$410,"&gt;0",'Grid GenerationQueue'!$BD$5:$BD$410,"&lt;="&amp;$BE$3)</f>
        <v>0</v>
      </c>
      <c r="CX549">
        <f>SUMIFS('Grid GenerationQueue'!AN$5:AN$410,'Grid GenerationQueue'!$AZ$5:$AZ$410,$B549,'Grid GenerationQueue'!$BA$5:$BA$410,$C549,'Grid GenerationQueue'!$BK$5:$BK$410,"&gt;0",'Grid GenerationQueue'!$BD$5:$BD$410,"&lt;="&amp;$BE$3)</f>
        <v>0</v>
      </c>
      <c r="CY549">
        <f>SUMIFS('Grid GenerationQueue'!AO$5:AO$410,'Grid GenerationQueue'!$AZ$5:$AZ$410,$B549,'Grid GenerationQueue'!$BA$5:$BA$410,$C549,'Grid GenerationQueue'!$BK$5:$BK$410,"&gt;0",'Grid GenerationQueue'!$BD$5:$BD$410,"&lt;="&amp;$BE$3)</f>
        <v>0</v>
      </c>
      <c r="CZ549">
        <f>SUMIFS('Grid GenerationQueue'!AP$5:AP$410,'Grid GenerationQueue'!$AZ$5:$AZ$410,$B549,'Grid GenerationQueue'!$BA$5:$BA$410,$C549,'Grid GenerationQueue'!$BK$5:$BK$410,"&gt;0",'Grid GenerationQueue'!$BD$5:$BD$410,"&lt;="&amp;$BE$3)</f>
        <v>0</v>
      </c>
      <c r="DA549">
        <f>SUMIFS('Grid GenerationQueue'!AQ$5:AQ$410,'Grid GenerationQueue'!$AZ$5:$AZ$410,$B549,'Grid GenerationQueue'!$BA$5:$BA$410,$C549,'Grid GenerationQueue'!$BK$5:$BK$410,"&gt;0",'Grid GenerationQueue'!$BD$5:$BD$410,"&lt;="&amp;$BE$3)</f>
        <v>0</v>
      </c>
      <c r="DB549">
        <f>SUMIFS('Grid GenerationQueue'!AR$5:AR$410,'Grid GenerationQueue'!$AZ$5:$AZ$410,$B549,'Grid GenerationQueue'!$BA$5:$BA$410,$C549,'Grid GenerationQueue'!$BK$5:$BK$410,"&gt;0",'Grid GenerationQueue'!$BD$5:$BD$410,"&lt;="&amp;$BE$3)</f>
        <v>0</v>
      </c>
    </row>
    <row r="550" spans="1:106" x14ac:dyDescent="0.35">
      <c r="A550" t="s">
        <v>4745</v>
      </c>
      <c r="B550" t="s">
        <v>5019</v>
      </c>
      <c r="C550">
        <v>70</v>
      </c>
      <c r="D550">
        <f>SUMIFS('Grid GenerationQueue'!AG$5:AG$410,'Grid GenerationQueue'!$AZ$5:$AZ$410,$B550,'Grid GenerationQueue'!$BA$5:$BA$410,$C550)</f>
        <v>0</v>
      </c>
      <c r="E550">
        <f>SUMIFS('Grid GenerationQueue'!AH$5:AH$410,'Grid GenerationQueue'!$AZ$5:$AZ$410,$B550,'Grid GenerationQueue'!$BA$5:$BA$410,$C550)</f>
        <v>0</v>
      </c>
      <c r="F550">
        <f>SUMIFS('Grid GenerationQueue'!AI$5:AI$410,'Grid GenerationQueue'!$AZ$5:$AZ$410,$B550,'Grid GenerationQueue'!$BA$5:$BA$410,$C550)</f>
        <v>0</v>
      </c>
      <c r="G550">
        <f>SUMIFS('Grid GenerationQueue'!AJ$5:AJ$410,'Grid GenerationQueue'!$AZ$5:$AZ$410,$B550,'Grid GenerationQueue'!$BA$5:$BA$410,$C550)</f>
        <v>0</v>
      </c>
      <c r="H550">
        <f>SUMIFS('Grid GenerationQueue'!AK$5:AK$410,'Grid GenerationQueue'!$AZ$5:$AZ$410,$B550,'Grid GenerationQueue'!$BA$5:$BA$410,$C550)</f>
        <v>0</v>
      </c>
      <c r="I550">
        <f>SUMIFS('Grid GenerationQueue'!AL$5:AL$410,'Grid GenerationQueue'!$AZ$5:$AZ$410,$B550,'Grid GenerationQueue'!$BA$5:$BA$410,$C550)</f>
        <v>0</v>
      </c>
      <c r="J550">
        <f>SUMIFS('Grid GenerationQueue'!AM$5:AM$410,'Grid GenerationQueue'!$AZ$5:$AZ$410,$B550,'Grid GenerationQueue'!$BA$5:$BA$410,$C550)</f>
        <v>0</v>
      </c>
      <c r="K550">
        <f>SUMIFS('Grid GenerationQueue'!AN$5:AN$410,'Grid GenerationQueue'!$AZ$5:$AZ$410,$B550,'Grid GenerationQueue'!$BA$5:$BA$410,$C550)</f>
        <v>0</v>
      </c>
      <c r="L550">
        <f>SUMIFS('Grid GenerationQueue'!AO$5:AO$410,'Grid GenerationQueue'!$AZ$5:$AZ$410,$B550,'Grid GenerationQueue'!$BA$5:$BA$410,$C550)</f>
        <v>0</v>
      </c>
      <c r="M550">
        <f>SUMIFS('Grid GenerationQueue'!AP$5:AP$410,'Grid GenerationQueue'!$AZ$5:$AZ$410,$B550,'Grid GenerationQueue'!$BA$5:$BA$410,$C550)</f>
        <v>0</v>
      </c>
      <c r="N550">
        <f>SUMIFS('Grid GenerationQueue'!AQ$5:AQ$410,'Grid GenerationQueue'!$AZ$5:$AZ$410,$B550,'Grid GenerationQueue'!$BA$5:$BA$410,$C550)</f>
        <v>0</v>
      </c>
      <c r="O550">
        <f>SUMIFS('Grid GenerationQueue'!AR$5:AR$410,'Grid GenerationQueue'!$AZ$5:$AZ$410,$B550,'Grid GenerationQueue'!$BA$5:$BA$410,$C550)</f>
        <v>0</v>
      </c>
      <c r="Q550">
        <f>SUMIFS('Grid GenerationQueue'!AG$5:AG$410,'Grid GenerationQueue'!$AZ$5:$AZ$410,$B550,'Grid GenerationQueue'!$BA$5:$BA$410,$C550,'Grid GenerationQueue'!$BJ$5:$BJ$410,"Executed")</f>
        <v>0</v>
      </c>
      <c r="R550">
        <f>SUMIFS('Grid GenerationQueue'!AH$5:AH$410,'Grid GenerationQueue'!$AZ$5:$AZ$410,$B550,'Grid GenerationQueue'!$BA$5:$BA$410,$C550,'Grid GenerationQueue'!$BJ$5:$BJ$410,"Executed")</f>
        <v>0</v>
      </c>
      <c r="S550">
        <f>SUMIFS('Grid GenerationQueue'!AI$5:AI$410,'Grid GenerationQueue'!$AZ$5:$AZ$410,$B550,'Grid GenerationQueue'!$BA$5:$BA$410,$C550,'Grid GenerationQueue'!$BJ$5:$BJ$410,"Executed")</f>
        <v>0</v>
      </c>
      <c r="T550">
        <f>SUMIFS('Grid GenerationQueue'!AJ$5:AJ$410,'Grid GenerationQueue'!$AZ$5:$AZ$410,$B550,'Grid GenerationQueue'!$BA$5:$BA$410,$C550,'Grid GenerationQueue'!$BJ$5:$BJ$410,"Executed")</f>
        <v>0</v>
      </c>
      <c r="U550">
        <f>SUMIFS('Grid GenerationQueue'!AK$5:AK$410,'Grid GenerationQueue'!$AZ$5:$AZ$410,$B550,'Grid GenerationQueue'!$BA$5:$BA$410,$C550,'Grid GenerationQueue'!$BJ$5:$BJ$410,"Executed")</f>
        <v>0</v>
      </c>
      <c r="V550">
        <f>SUMIFS('Grid GenerationQueue'!AL$5:AL$410,'Grid GenerationQueue'!$AZ$5:$AZ$410,$B550,'Grid GenerationQueue'!$BA$5:$BA$410,$C550,'Grid GenerationQueue'!$BJ$5:$BJ$410,"Executed")</f>
        <v>0</v>
      </c>
      <c r="W550">
        <f>SUMIFS('Grid GenerationQueue'!AM$5:AM$410,'Grid GenerationQueue'!$AZ$5:$AZ$410,$B550,'Grid GenerationQueue'!$BA$5:$BA$410,$C550,'Grid GenerationQueue'!$BJ$5:$BJ$410,"Executed")</f>
        <v>0</v>
      </c>
      <c r="X550">
        <f>SUMIFS('Grid GenerationQueue'!AN$5:AN$410,'Grid GenerationQueue'!$AZ$5:$AZ$410,$B550,'Grid GenerationQueue'!$BA$5:$BA$410,$C550,'Grid GenerationQueue'!$BJ$5:$BJ$410,"Executed")</f>
        <v>0</v>
      </c>
      <c r="Y550">
        <f>SUMIFS('Grid GenerationQueue'!AO$5:AO$410,'Grid GenerationQueue'!$AZ$5:$AZ$410,$B550,'Grid GenerationQueue'!$BA$5:$BA$410,$C550,'Grid GenerationQueue'!$BJ$5:$BJ$410,"Executed")</f>
        <v>0</v>
      </c>
      <c r="Z550">
        <f>SUMIFS('Grid GenerationQueue'!AP$5:AP$410,'Grid GenerationQueue'!$AZ$5:$AZ$410,$B550,'Grid GenerationQueue'!$BA$5:$BA$410,$C550,'Grid GenerationQueue'!$BJ$5:$BJ$410,"Executed")</f>
        <v>0</v>
      </c>
      <c r="AA550">
        <f>SUMIFS('Grid GenerationQueue'!AQ$5:AQ$410,'Grid GenerationQueue'!$AZ$5:$AZ$410,$B550,'Grid GenerationQueue'!$BA$5:$BA$410,$C550,'Grid GenerationQueue'!$BJ$5:$BJ$410,"Executed")</f>
        <v>0</v>
      </c>
      <c r="AB550">
        <f>SUMIFS('Grid GenerationQueue'!AR$5:AR$410,'Grid GenerationQueue'!$AZ$5:$AZ$410,$B550,'Grid GenerationQueue'!$BA$5:$BA$410,$C550,'Grid GenerationQueue'!$BJ$5:$BJ$410,"Executed")</f>
        <v>0</v>
      </c>
      <c r="AD550">
        <f>SUMIFS('Grid GenerationQueue'!AG$5:AG$410,'Grid GenerationQueue'!$AZ$5:$AZ$410,$B550,'Grid GenerationQueue'!$BA$5:$BA$410,$C550,'Grid GenerationQueue'!$BH$5:$BH$410,"&lt;&gt;"&amp;"")+SUMIFS('Grid GenerationQueue'!AG$5:AG$410,'Grid GenerationQueue'!$AZ$5:$AZ$410,$B550,'Grid GenerationQueue'!$BA$5:$BA$410,$C550,'Grid GenerationQueue'!$BH$5:$BH$410,"",'Grid GenerationQueue'!$AC$5:$AC$410,1)</f>
        <v>0</v>
      </c>
      <c r="AE550">
        <f>SUMIFS('Grid GenerationQueue'!AH$5:AH$410,'Grid GenerationQueue'!$AZ$5:$AZ$410,$B550,'Grid GenerationQueue'!$BA$5:$BA$410,$C550,'Grid GenerationQueue'!$BH$5:$BH$410,"&lt;&gt;"&amp;"")+SUMIFS('Grid GenerationQueue'!AH$5:AH$410,'Grid GenerationQueue'!$AZ$5:$AZ$410,$B550,'Grid GenerationQueue'!$BA$5:$BA$410,$C550,'Grid GenerationQueue'!$BH$5:$BH$410,"",'Grid GenerationQueue'!$AC$5:$AC$410,1)</f>
        <v>0</v>
      </c>
      <c r="AF550">
        <f>SUMIFS('Grid GenerationQueue'!AI$5:AI$410,'Grid GenerationQueue'!$AZ$5:$AZ$410,$B550,'Grid GenerationQueue'!$BA$5:$BA$410,$C550,'Grid GenerationQueue'!$BH$5:$BH$410,"&lt;&gt;"&amp;"")+SUMIFS('Grid GenerationQueue'!AI$5:AI$410,'Grid GenerationQueue'!$AZ$5:$AZ$410,$B550,'Grid GenerationQueue'!$BA$5:$BA$410,$C550,'Grid GenerationQueue'!$BH$5:$BH$410,"",'Grid GenerationQueue'!$AC$5:$AC$410,1)</f>
        <v>0</v>
      </c>
      <c r="AG550">
        <f>SUMIFS('Grid GenerationQueue'!AJ$5:AJ$410,'Grid GenerationQueue'!$AZ$5:$AZ$410,$B550,'Grid GenerationQueue'!$BA$5:$BA$410,$C550,'Grid GenerationQueue'!$BH$5:$BH$410,"&lt;&gt;"&amp;"")+SUMIFS('Grid GenerationQueue'!AJ$5:AJ$410,'Grid GenerationQueue'!$AZ$5:$AZ$410,$B550,'Grid GenerationQueue'!$BA$5:$BA$410,$C550,'Grid GenerationQueue'!$BH$5:$BH$410,"",'Grid GenerationQueue'!$AC$5:$AC$410,1)</f>
        <v>0</v>
      </c>
      <c r="AH550">
        <f>SUMIFS('Grid GenerationQueue'!AK$5:AK$410,'Grid GenerationQueue'!$AZ$5:$AZ$410,$B550,'Grid GenerationQueue'!$BA$5:$BA$410,$C550,'Grid GenerationQueue'!$BH$5:$BH$410,"&lt;&gt;"&amp;"")+SUMIFS('Grid GenerationQueue'!AK$5:AK$410,'Grid GenerationQueue'!$AZ$5:$AZ$410,$B550,'Grid GenerationQueue'!$BA$5:$BA$410,$C550,'Grid GenerationQueue'!$BH$5:$BH$410,"",'Grid GenerationQueue'!$AC$5:$AC$410,1)</f>
        <v>0</v>
      </c>
      <c r="AI550">
        <f>SUMIFS('Grid GenerationQueue'!AL$5:AL$410,'Grid GenerationQueue'!$AZ$5:$AZ$410,$B550,'Grid GenerationQueue'!$BA$5:$BA$410,$C550,'Grid GenerationQueue'!$BH$5:$BH$410,"&lt;&gt;"&amp;"")+SUMIFS('Grid GenerationQueue'!AL$5:AL$410,'Grid GenerationQueue'!$AZ$5:$AZ$410,$B550,'Grid GenerationQueue'!$BA$5:$BA$410,$C550,'Grid GenerationQueue'!$BH$5:$BH$410,"",'Grid GenerationQueue'!$AC$5:$AC$410,1)</f>
        <v>0</v>
      </c>
      <c r="AJ550">
        <f>SUMIFS('Grid GenerationQueue'!AM$5:AM$410,'Grid GenerationQueue'!$AZ$5:$AZ$410,$B550,'Grid GenerationQueue'!$BA$5:$BA$410,$C550,'Grid GenerationQueue'!$BH$5:$BH$410,"&lt;&gt;"&amp;"")+SUMIFS('Grid GenerationQueue'!AM$5:AM$410,'Grid GenerationQueue'!$AZ$5:$AZ$410,$B550,'Grid GenerationQueue'!$BA$5:$BA$410,$C550,'Grid GenerationQueue'!$BH$5:$BH$410,"",'Grid GenerationQueue'!$AC$5:$AC$410,1)</f>
        <v>0</v>
      </c>
      <c r="AK550">
        <f>SUMIFS('Grid GenerationQueue'!AN$5:AN$410,'Grid GenerationQueue'!$AZ$5:$AZ$410,$B550,'Grid GenerationQueue'!$BA$5:$BA$410,$C550,'Grid GenerationQueue'!$BH$5:$BH$410,"&lt;&gt;"&amp;"")+SUMIFS('Grid GenerationQueue'!AN$5:AN$410,'Grid GenerationQueue'!$AZ$5:$AZ$410,$B550,'Grid GenerationQueue'!$BA$5:$BA$410,$C550,'Grid GenerationQueue'!$BH$5:$BH$410,"",'Grid GenerationQueue'!$AC$5:$AC$410,1)</f>
        <v>0</v>
      </c>
      <c r="AL550">
        <f>SUMIFS('Grid GenerationQueue'!AO$5:AO$410,'Grid GenerationQueue'!$AZ$5:$AZ$410,$B550,'Grid GenerationQueue'!$BA$5:$BA$410,$C550,'Grid GenerationQueue'!$BH$5:$BH$410,"&lt;&gt;"&amp;"")+SUMIFS('Grid GenerationQueue'!AO$5:AO$410,'Grid GenerationQueue'!$AZ$5:$AZ$410,$B550,'Grid GenerationQueue'!$BA$5:$BA$410,$C550,'Grid GenerationQueue'!$BH$5:$BH$410,"",'Grid GenerationQueue'!$AC$5:$AC$410,1)</f>
        <v>0</v>
      </c>
      <c r="AM550">
        <f>SUMIFS('Grid GenerationQueue'!AP$5:AP$410,'Grid GenerationQueue'!$AZ$5:$AZ$410,$B550,'Grid GenerationQueue'!$BA$5:$BA$410,$C550,'Grid GenerationQueue'!$BH$5:$BH$410,"&lt;&gt;"&amp;"")+SUMIFS('Grid GenerationQueue'!AP$5:AP$410,'Grid GenerationQueue'!$AZ$5:$AZ$410,$B550,'Grid GenerationQueue'!$BA$5:$BA$410,$C550,'Grid GenerationQueue'!$BH$5:$BH$410,"",'Grid GenerationQueue'!$AC$5:$AC$410,1)</f>
        <v>0</v>
      </c>
      <c r="AN550">
        <f>SUMIFS('Grid GenerationQueue'!AQ$5:AQ$410,'Grid GenerationQueue'!$AZ$5:$AZ$410,$B550,'Grid GenerationQueue'!$BA$5:$BA$410,$C550,'Grid GenerationQueue'!$BH$5:$BH$410,"&lt;&gt;"&amp;"")+SUMIFS('Grid GenerationQueue'!AQ$5:AQ$410,'Grid GenerationQueue'!$AZ$5:$AZ$410,$B550,'Grid GenerationQueue'!$BA$5:$BA$410,$C550,'Grid GenerationQueue'!$BH$5:$BH$410,"",'Grid GenerationQueue'!$AC$5:$AC$410,1)</f>
        <v>0</v>
      </c>
      <c r="AO550">
        <f>SUMIFS('Grid GenerationQueue'!AR$5:AR$410,'Grid GenerationQueue'!$AZ$5:$AZ$410,$B550,'Grid GenerationQueue'!$BA$5:$BA$410,$C550,'Grid GenerationQueue'!$BH$5:$BH$410,"&lt;&gt;"&amp;"")+SUMIFS('Grid GenerationQueue'!AR$5:AR$410,'Grid GenerationQueue'!$AZ$5:$AZ$410,$B550,'Grid GenerationQueue'!$BA$5:$BA$410,$C550,'Grid GenerationQueue'!$BH$5:$BH$410,"",'Grid GenerationQueue'!$AC$5:$AC$410,1)</f>
        <v>0</v>
      </c>
      <c r="AQ550">
        <f>SUMIFS('Grid GenerationQueue'!AG$5:AG$410,'Grid GenerationQueue'!$AZ$5:$AZ$410,$B550,'Grid GenerationQueue'!$BA$5:$BA$410,$C550,'Grid GenerationQueue'!$BK$5:$BK$410,"&gt;0")</f>
        <v>0</v>
      </c>
      <c r="AR550">
        <f>SUMIFS('Grid GenerationQueue'!AH$5:AH$410,'Grid GenerationQueue'!$AZ$5:$AZ$410,$B550,'Grid GenerationQueue'!$BA$5:$BA$410,$C550,'Grid GenerationQueue'!$BK$5:$BK$410,"&gt;0")</f>
        <v>0</v>
      </c>
      <c r="AS550">
        <f>SUMIFS('Grid GenerationQueue'!AI$5:AI$410,'Grid GenerationQueue'!$AZ$5:$AZ$410,$B550,'Grid GenerationQueue'!$BA$5:$BA$410,$C550,'Grid GenerationQueue'!$BK$5:$BK$410,"&gt;0")</f>
        <v>0</v>
      </c>
      <c r="AT550">
        <f>SUMIFS('Grid GenerationQueue'!AJ$5:AJ$410,'Grid GenerationQueue'!$AZ$5:$AZ$410,$B550,'Grid GenerationQueue'!$BA$5:$BA$410,$C550,'Grid GenerationQueue'!$BK$5:$BK$410,"&gt;0")</f>
        <v>0</v>
      </c>
      <c r="AU550">
        <f>SUMIFS('Grid GenerationQueue'!AK$5:AK$410,'Grid GenerationQueue'!$AZ$5:$AZ$410,$B550,'Grid GenerationQueue'!$BA$5:$BA$410,$C550,'Grid GenerationQueue'!$BK$5:$BK$410,"&gt;0")</f>
        <v>0</v>
      </c>
      <c r="AV550">
        <f>SUMIFS('Grid GenerationQueue'!AL$5:AL$410,'Grid GenerationQueue'!$AZ$5:$AZ$410,$B550,'Grid GenerationQueue'!$BA$5:$BA$410,$C550,'Grid GenerationQueue'!$BK$5:$BK$410,"&gt;0")</f>
        <v>0</v>
      </c>
      <c r="AW550">
        <f>SUMIFS('Grid GenerationQueue'!AM$5:AM$410,'Grid GenerationQueue'!$AZ$5:$AZ$410,$B550,'Grid GenerationQueue'!$BA$5:$BA$410,$C550,'Grid GenerationQueue'!$BK$5:$BK$410,"&gt;0")</f>
        <v>0</v>
      </c>
      <c r="AX550">
        <f>SUMIFS('Grid GenerationQueue'!AN$5:AN$410,'Grid GenerationQueue'!$AZ$5:$AZ$410,$B550,'Grid GenerationQueue'!$BA$5:$BA$410,$C550,'Grid GenerationQueue'!$BK$5:$BK$410,"&gt;0")</f>
        <v>0</v>
      </c>
      <c r="AY550">
        <f>SUMIFS('Grid GenerationQueue'!AO$5:AO$410,'Grid GenerationQueue'!$AZ$5:$AZ$410,$B550,'Grid GenerationQueue'!$BA$5:$BA$410,$C550,'Grid GenerationQueue'!$BK$5:$BK$410,"&gt;0")</f>
        <v>0</v>
      </c>
      <c r="AZ550">
        <f>SUMIFS('Grid GenerationQueue'!AP$5:AP$410,'Grid GenerationQueue'!$AZ$5:$AZ$410,$B550,'Grid GenerationQueue'!$BA$5:$BA$410,$C550,'Grid GenerationQueue'!$BK$5:$BK$410,"&gt;0")</f>
        <v>0</v>
      </c>
      <c r="BA550">
        <f>SUMIFS('Grid GenerationQueue'!AQ$5:AQ$410,'Grid GenerationQueue'!$AZ$5:$AZ$410,$B550,'Grid GenerationQueue'!$BA$5:$BA$410,$C550,'Grid GenerationQueue'!$BK$5:$BK$410,"&gt;0")</f>
        <v>0</v>
      </c>
      <c r="BB550">
        <f>SUMIFS('Grid GenerationQueue'!AR$5:AR$410,'Grid GenerationQueue'!$AZ$5:$AZ$410,$B550,'Grid GenerationQueue'!$BA$5:$BA$410,$C550,'Grid GenerationQueue'!$BK$5:$BK$410,"&gt;0")</f>
        <v>0</v>
      </c>
      <c r="BD550">
        <f>SUMIFS('Grid GenerationQueue'!AG$5:AG$410,'Grid GenerationQueue'!$AZ$5:$AZ$410,$B550,'Grid GenerationQueue'!$BA$5:$BA$410,$C550,'Grid GenerationQueue'!$BD$5:$BD$410,"&lt;="&amp;$BE$3)</f>
        <v>0</v>
      </c>
      <c r="BE550">
        <f>SUMIFS('Grid GenerationQueue'!AH$5:AH$410,'Grid GenerationQueue'!$AZ$5:$AZ$410,$B550,'Grid GenerationQueue'!$BA$5:$BA$410,$C550,'Grid GenerationQueue'!$BD$5:$BD$410,"&lt;="&amp;$BE$3)</f>
        <v>0</v>
      </c>
      <c r="BF550">
        <f>SUMIFS('Grid GenerationQueue'!AI$5:AI$410,'Grid GenerationQueue'!$AZ$5:$AZ$410,$B550,'Grid GenerationQueue'!$BA$5:$BA$410,$C550,'Grid GenerationQueue'!$BD$5:$BD$410,"&lt;="&amp;$BE$3)</f>
        <v>0</v>
      </c>
      <c r="BG550">
        <f>SUMIFS('Grid GenerationQueue'!AJ$5:AJ$410,'Grid GenerationQueue'!$AZ$5:$AZ$410,$B550,'Grid GenerationQueue'!$BA$5:$BA$410,$C550,'Grid GenerationQueue'!$BD$5:$BD$410,"&lt;="&amp;$BE$3)</f>
        <v>0</v>
      </c>
      <c r="BH550">
        <f>SUMIFS('Grid GenerationQueue'!AK$5:AK$410,'Grid GenerationQueue'!$AZ$5:$AZ$410,$B550,'Grid GenerationQueue'!$BA$5:$BA$410,$C550,'Grid GenerationQueue'!$BD$5:$BD$410,"&lt;="&amp;$BE$3)</f>
        <v>0</v>
      </c>
      <c r="BI550">
        <f>SUMIFS('Grid GenerationQueue'!AL$5:AL$410,'Grid GenerationQueue'!$AZ$5:$AZ$410,$B550,'Grid GenerationQueue'!$BA$5:$BA$410,$C550,'Grid GenerationQueue'!$BD$5:$BD$410,"&lt;="&amp;$BE$3)</f>
        <v>0</v>
      </c>
      <c r="BJ550">
        <f>SUMIFS('Grid GenerationQueue'!AM$5:AM$410,'Grid GenerationQueue'!$AZ$5:$AZ$410,$B550,'Grid GenerationQueue'!$BA$5:$BA$410,$C550,'Grid GenerationQueue'!$BD$5:$BD$410,"&lt;="&amp;$BE$3)</f>
        <v>0</v>
      </c>
      <c r="BK550">
        <f>SUMIFS('Grid GenerationQueue'!AN$5:AN$410,'Grid GenerationQueue'!$AZ$5:$AZ$410,$B550,'Grid GenerationQueue'!$BA$5:$BA$410,$C550,'Grid GenerationQueue'!$BD$5:$BD$410,"&lt;="&amp;$BE$3)</f>
        <v>0</v>
      </c>
      <c r="BL550">
        <f>SUMIFS('Grid GenerationQueue'!AO$5:AO$410,'Grid GenerationQueue'!$AZ$5:$AZ$410,$B550,'Grid GenerationQueue'!$BA$5:$BA$410,$C550,'Grid GenerationQueue'!$BD$5:$BD$410,"&lt;="&amp;$BE$3)</f>
        <v>0</v>
      </c>
      <c r="BM550">
        <f>SUMIFS('Grid GenerationQueue'!AP$5:AP$410,'Grid GenerationQueue'!$AZ$5:$AZ$410,$B550,'Grid GenerationQueue'!$BA$5:$BA$410,$C550,'Grid GenerationQueue'!$BD$5:$BD$410,"&lt;="&amp;$BE$3)</f>
        <v>0</v>
      </c>
      <c r="BN550">
        <f>SUMIFS('Grid GenerationQueue'!AQ$5:AQ$410,'Grid GenerationQueue'!$AZ$5:$AZ$410,$B550,'Grid GenerationQueue'!$BA$5:$BA$410,$C550,'Grid GenerationQueue'!$BD$5:$BD$410,"&lt;="&amp;$BE$3)</f>
        <v>0</v>
      </c>
      <c r="BO550">
        <f>SUMIFS('Grid GenerationQueue'!AR$5:AR$410,'Grid GenerationQueue'!$AZ$5:$AZ$410,$B550,'Grid GenerationQueue'!$BA$5:$BA$410,$C550,'Grid GenerationQueue'!$BD$5:$BD$410,"&lt;="&amp;$BE$3)</f>
        <v>0</v>
      </c>
      <c r="BQ550">
        <f>SUMIFS('Grid GenerationQueue'!AG$5:AG$410,'Grid GenerationQueue'!$AZ$5:$AZ$410,$B550,'Grid GenerationQueue'!$BA$5:$BA$410,$C550,'Grid GenerationQueue'!$BJ$5:$BJ$410,"Executed",'Grid GenerationQueue'!$BD$5:$BD$410,"&lt;="&amp;$BE$3)</f>
        <v>0</v>
      </c>
      <c r="BR550">
        <f>SUMIFS('Grid GenerationQueue'!AH$5:AH$410,'Grid GenerationQueue'!$AZ$5:$AZ$410,$B550,'Grid GenerationQueue'!$BA$5:$BA$410,$C550,'Grid GenerationQueue'!$BJ$5:$BJ$410,"Executed",'Grid GenerationQueue'!$BD$5:$BD$410,"&lt;="&amp;$BE$3)</f>
        <v>0</v>
      </c>
      <c r="BS550">
        <f>SUMIFS('Grid GenerationQueue'!AI$5:AI$410,'Grid GenerationQueue'!$AZ$5:$AZ$410,$B550,'Grid GenerationQueue'!$BA$5:$BA$410,$C550,'Grid GenerationQueue'!$BJ$5:$BJ$410,"Executed",'Grid GenerationQueue'!$BD$5:$BD$410,"&lt;="&amp;$BE$3)</f>
        <v>0</v>
      </c>
      <c r="BT550">
        <f>SUMIFS('Grid GenerationQueue'!AJ$5:AJ$410,'Grid GenerationQueue'!$AZ$5:$AZ$410,$B550,'Grid GenerationQueue'!$BA$5:$BA$410,$C550,'Grid GenerationQueue'!$BJ$5:$BJ$410,"Executed",'Grid GenerationQueue'!$BD$5:$BD$410,"&lt;="&amp;$BE$3)</f>
        <v>0</v>
      </c>
      <c r="BU550">
        <f>SUMIFS('Grid GenerationQueue'!AK$5:AK$410,'Grid GenerationQueue'!$AZ$5:$AZ$410,$B550,'Grid GenerationQueue'!$BA$5:$BA$410,$C550,'Grid GenerationQueue'!$BJ$5:$BJ$410,"Executed",'Grid GenerationQueue'!$BD$5:$BD$410,"&lt;="&amp;$BE$3)</f>
        <v>0</v>
      </c>
      <c r="BV550">
        <f>SUMIFS('Grid GenerationQueue'!AL$5:AL$410,'Grid GenerationQueue'!$AZ$5:$AZ$410,$B550,'Grid GenerationQueue'!$BA$5:$BA$410,$C550,'Grid GenerationQueue'!$BJ$5:$BJ$410,"Executed",'Grid GenerationQueue'!$BD$5:$BD$410,"&lt;="&amp;$BE$3)</f>
        <v>0</v>
      </c>
      <c r="BW550">
        <f>SUMIFS('Grid GenerationQueue'!AM$5:AM$410,'Grid GenerationQueue'!$AZ$5:$AZ$410,$B550,'Grid GenerationQueue'!$BA$5:$BA$410,$C550,'Grid GenerationQueue'!$BJ$5:$BJ$410,"Executed",'Grid GenerationQueue'!$BD$5:$BD$410,"&lt;="&amp;$BE$3)</f>
        <v>0</v>
      </c>
      <c r="BX550">
        <f>SUMIFS('Grid GenerationQueue'!AN$5:AN$410,'Grid GenerationQueue'!$AZ$5:$AZ$410,$B550,'Grid GenerationQueue'!$BA$5:$BA$410,$C550,'Grid GenerationQueue'!$BJ$5:$BJ$410,"Executed",'Grid GenerationQueue'!$BD$5:$BD$410,"&lt;="&amp;$BE$3)</f>
        <v>0</v>
      </c>
      <c r="BY550">
        <f>SUMIFS('Grid GenerationQueue'!AO$5:AO$410,'Grid GenerationQueue'!$AZ$5:$AZ$410,$B550,'Grid GenerationQueue'!$BA$5:$BA$410,$C550,'Grid GenerationQueue'!$BJ$5:$BJ$410,"Executed",'Grid GenerationQueue'!$BD$5:$BD$410,"&lt;="&amp;$BE$3)</f>
        <v>0</v>
      </c>
      <c r="BZ550">
        <f>SUMIFS('Grid GenerationQueue'!AP$5:AP$410,'Grid GenerationQueue'!$AZ$5:$AZ$410,$B550,'Grid GenerationQueue'!$BA$5:$BA$410,$C550,'Grid GenerationQueue'!$BJ$5:$BJ$410,"Executed",'Grid GenerationQueue'!$BD$5:$BD$410,"&lt;="&amp;$BE$3)</f>
        <v>0</v>
      </c>
      <c r="CA550">
        <f>SUMIFS('Grid GenerationQueue'!AQ$5:AQ$410,'Grid GenerationQueue'!$AZ$5:$AZ$410,$B550,'Grid GenerationQueue'!$BA$5:$BA$410,$C550,'Grid GenerationQueue'!$BJ$5:$BJ$410,"Executed",'Grid GenerationQueue'!$BD$5:$BD$410,"&lt;="&amp;$BE$3)</f>
        <v>0</v>
      </c>
      <c r="CB550">
        <f>SUMIFS('Grid GenerationQueue'!AR$5:AR$410,'Grid GenerationQueue'!$AZ$5:$AZ$410,$B550,'Grid GenerationQueue'!$BA$5:$BA$410,$C550,'Grid GenerationQueue'!$BJ$5:$BJ$410,"Executed",'Grid GenerationQueue'!$BD$5:$BD$410,"&lt;="&amp;$BE$3)</f>
        <v>0</v>
      </c>
      <c r="CD550">
        <f>SUMIFS('Grid GenerationQueue'!AG$5:AG$410,'Grid GenerationQueue'!$AZ$5:$AZ$410,$B550,'Grid GenerationQueue'!$BA$5:$BA$410,$C550,'Grid GenerationQueue'!$BH$5:$BH$410,"&lt;&gt;"&amp;"",'Grid GenerationQueue'!$BD$5:$BD$410,"&lt;="&amp;$BE$3)</f>
        <v>0</v>
      </c>
      <c r="CE550">
        <f>SUMIFS('Grid GenerationQueue'!AH$5:AH$410,'Grid GenerationQueue'!$AZ$5:$AZ$410,$B550,'Grid GenerationQueue'!$BA$5:$BA$410,$C550,'Grid GenerationQueue'!$BH$5:$BH$410,"&lt;&gt;"&amp;"",'Grid GenerationQueue'!$BD$5:$BD$410,"&lt;="&amp;$BE$3)</f>
        <v>0</v>
      </c>
      <c r="CF550">
        <f>SUMIFS('Grid GenerationQueue'!AI$5:AI$410,'Grid GenerationQueue'!$AZ$5:$AZ$410,$B550,'Grid GenerationQueue'!$BA$5:$BA$410,$C550,'Grid GenerationQueue'!$BH$5:$BH$410,"&lt;&gt;"&amp;"",'Grid GenerationQueue'!$BD$5:$BD$410,"&lt;="&amp;$BE$3)</f>
        <v>0</v>
      </c>
      <c r="CG550">
        <f>SUMIFS('Grid GenerationQueue'!AJ$5:AJ$410,'Grid GenerationQueue'!$AZ$5:$AZ$410,$B550,'Grid GenerationQueue'!$BA$5:$BA$410,$C550,'Grid GenerationQueue'!$BH$5:$BH$410,"&lt;&gt;"&amp;"",'Grid GenerationQueue'!$BD$5:$BD$410,"&lt;="&amp;$BE$3)</f>
        <v>0</v>
      </c>
      <c r="CH550">
        <f>SUMIFS('Grid GenerationQueue'!AK$5:AK$410,'Grid GenerationQueue'!$AZ$5:$AZ$410,$B550,'Grid GenerationQueue'!$BA$5:$BA$410,$C550,'Grid GenerationQueue'!$BH$5:$BH$410,"&lt;&gt;"&amp;"",'Grid GenerationQueue'!$BD$5:$BD$410,"&lt;="&amp;$BE$3)</f>
        <v>0</v>
      </c>
      <c r="CI550">
        <f>SUMIFS('Grid GenerationQueue'!AL$5:AL$410,'Grid GenerationQueue'!$AZ$5:$AZ$410,$B550,'Grid GenerationQueue'!$BA$5:$BA$410,$C550,'Grid GenerationQueue'!$BH$5:$BH$410,"&lt;&gt;"&amp;"",'Grid GenerationQueue'!$BD$5:$BD$410,"&lt;="&amp;$BE$3)</f>
        <v>0</v>
      </c>
      <c r="CJ550">
        <f>SUMIFS('Grid GenerationQueue'!AM$5:AM$410,'Grid GenerationQueue'!$AZ$5:$AZ$410,$B550,'Grid GenerationQueue'!$BA$5:$BA$410,$C550,'Grid GenerationQueue'!$BH$5:$BH$410,"&lt;&gt;"&amp;"",'Grid GenerationQueue'!$BD$5:$BD$410,"&lt;="&amp;$BE$3)</f>
        <v>0</v>
      </c>
      <c r="CK550">
        <f>SUMIFS('Grid GenerationQueue'!AN$5:AN$410,'Grid GenerationQueue'!$AZ$5:$AZ$410,$B550,'Grid GenerationQueue'!$BA$5:$BA$410,$C550,'Grid GenerationQueue'!$BH$5:$BH$410,"&lt;&gt;"&amp;"",'Grid GenerationQueue'!$BD$5:$BD$410,"&lt;="&amp;$BE$3)</f>
        <v>0</v>
      </c>
      <c r="CL550">
        <f>SUMIFS('Grid GenerationQueue'!AO$5:AO$410,'Grid GenerationQueue'!$AZ$5:$AZ$410,$B550,'Grid GenerationQueue'!$BA$5:$BA$410,$C550,'Grid GenerationQueue'!$BH$5:$BH$410,"&lt;&gt;"&amp;"",'Grid GenerationQueue'!$BD$5:$BD$410,"&lt;="&amp;$BE$3)</f>
        <v>0</v>
      </c>
      <c r="CM550">
        <f>SUMIFS('Grid GenerationQueue'!AP$5:AP$410,'Grid GenerationQueue'!$AZ$5:$AZ$410,$B550,'Grid GenerationQueue'!$BA$5:$BA$410,$C550,'Grid GenerationQueue'!$BH$5:$BH$410,"&lt;&gt;"&amp;"",'Grid GenerationQueue'!$BD$5:$BD$410,"&lt;="&amp;$BE$3)</f>
        <v>0</v>
      </c>
      <c r="CN550">
        <f>SUMIFS('Grid GenerationQueue'!AQ$5:AQ$410,'Grid GenerationQueue'!$AZ$5:$AZ$410,$B550,'Grid GenerationQueue'!$BA$5:$BA$410,$C550,'Grid GenerationQueue'!$BH$5:$BH$410,"&lt;&gt;"&amp;"",'Grid GenerationQueue'!$BD$5:$BD$410,"&lt;="&amp;$BE$3)</f>
        <v>0</v>
      </c>
      <c r="CO550">
        <f>SUMIFS('Grid GenerationQueue'!AR$5:AR$410,'Grid GenerationQueue'!$AZ$5:$AZ$410,$B550,'Grid GenerationQueue'!$BA$5:$BA$410,$C550,'Grid GenerationQueue'!$BH$5:$BH$410,"&lt;&gt;"&amp;"",'Grid GenerationQueue'!$BD$5:$BD$410,"&lt;="&amp;$BE$3)</f>
        <v>0</v>
      </c>
      <c r="CQ550">
        <f>SUMIFS('Grid GenerationQueue'!AG$5:AG$410,'Grid GenerationQueue'!$AZ$5:$AZ$410,$B550,'Grid GenerationQueue'!$BA$5:$BA$410,$C550,'Grid GenerationQueue'!$BK$5:$BK$410,"&gt;0",'Grid GenerationQueue'!$BD$5:$BD$410,"&lt;="&amp;$BE$3)</f>
        <v>0</v>
      </c>
      <c r="CR550">
        <f>SUMIFS('Grid GenerationQueue'!AH$5:AH$410,'Grid GenerationQueue'!$AZ$5:$AZ$410,$B550,'Grid GenerationQueue'!$BA$5:$BA$410,$C550,'Grid GenerationQueue'!$BK$5:$BK$410,"&gt;0",'Grid GenerationQueue'!$BD$5:$BD$410,"&lt;="&amp;$BE$3)</f>
        <v>0</v>
      </c>
      <c r="CS550">
        <f>SUMIFS('Grid GenerationQueue'!AI$5:AI$410,'Grid GenerationQueue'!$AZ$5:$AZ$410,$B550,'Grid GenerationQueue'!$BA$5:$BA$410,$C550,'Grid GenerationQueue'!$BK$5:$BK$410,"&gt;0",'Grid GenerationQueue'!$BD$5:$BD$410,"&lt;="&amp;$BE$3)</f>
        <v>0</v>
      </c>
      <c r="CT550">
        <f>SUMIFS('Grid GenerationQueue'!AJ$5:AJ$410,'Grid GenerationQueue'!$AZ$5:$AZ$410,$B550,'Grid GenerationQueue'!$BA$5:$BA$410,$C550,'Grid GenerationQueue'!$BK$5:$BK$410,"&gt;0",'Grid GenerationQueue'!$BD$5:$BD$410,"&lt;="&amp;$BE$3)</f>
        <v>0</v>
      </c>
      <c r="CU550">
        <f>SUMIFS('Grid GenerationQueue'!AK$5:AK$410,'Grid GenerationQueue'!$AZ$5:$AZ$410,$B550,'Grid GenerationQueue'!$BA$5:$BA$410,$C550,'Grid GenerationQueue'!$BK$5:$BK$410,"&gt;0",'Grid GenerationQueue'!$BD$5:$BD$410,"&lt;="&amp;$BE$3)</f>
        <v>0</v>
      </c>
      <c r="CV550">
        <f>SUMIFS('Grid GenerationQueue'!AL$5:AL$410,'Grid GenerationQueue'!$AZ$5:$AZ$410,$B550,'Grid GenerationQueue'!$BA$5:$BA$410,$C550,'Grid GenerationQueue'!$BK$5:$BK$410,"&gt;0",'Grid GenerationQueue'!$BD$5:$BD$410,"&lt;="&amp;$BE$3)</f>
        <v>0</v>
      </c>
      <c r="CW550">
        <f>SUMIFS('Grid GenerationQueue'!AM$5:AM$410,'Grid GenerationQueue'!$AZ$5:$AZ$410,$B550,'Grid GenerationQueue'!$BA$5:$BA$410,$C550,'Grid GenerationQueue'!$BK$5:$BK$410,"&gt;0",'Grid GenerationQueue'!$BD$5:$BD$410,"&lt;="&amp;$BE$3)</f>
        <v>0</v>
      </c>
      <c r="CX550">
        <f>SUMIFS('Grid GenerationQueue'!AN$5:AN$410,'Grid GenerationQueue'!$AZ$5:$AZ$410,$B550,'Grid GenerationQueue'!$BA$5:$BA$410,$C550,'Grid GenerationQueue'!$BK$5:$BK$410,"&gt;0",'Grid GenerationQueue'!$BD$5:$BD$410,"&lt;="&amp;$BE$3)</f>
        <v>0</v>
      </c>
      <c r="CY550">
        <f>SUMIFS('Grid GenerationQueue'!AO$5:AO$410,'Grid GenerationQueue'!$AZ$5:$AZ$410,$B550,'Grid GenerationQueue'!$BA$5:$BA$410,$C550,'Grid GenerationQueue'!$BK$5:$BK$410,"&gt;0",'Grid GenerationQueue'!$BD$5:$BD$410,"&lt;="&amp;$BE$3)</f>
        <v>0</v>
      </c>
      <c r="CZ550">
        <f>SUMIFS('Grid GenerationQueue'!AP$5:AP$410,'Grid GenerationQueue'!$AZ$5:$AZ$410,$B550,'Grid GenerationQueue'!$BA$5:$BA$410,$C550,'Grid GenerationQueue'!$BK$5:$BK$410,"&gt;0",'Grid GenerationQueue'!$BD$5:$BD$410,"&lt;="&amp;$BE$3)</f>
        <v>0</v>
      </c>
      <c r="DA550">
        <f>SUMIFS('Grid GenerationQueue'!AQ$5:AQ$410,'Grid GenerationQueue'!$AZ$5:$AZ$410,$B550,'Grid GenerationQueue'!$BA$5:$BA$410,$C550,'Grid GenerationQueue'!$BK$5:$BK$410,"&gt;0",'Grid GenerationQueue'!$BD$5:$BD$410,"&lt;="&amp;$BE$3)</f>
        <v>0</v>
      </c>
      <c r="DB550">
        <f>SUMIFS('Grid GenerationQueue'!AR$5:AR$410,'Grid GenerationQueue'!$AZ$5:$AZ$410,$B550,'Grid GenerationQueue'!$BA$5:$BA$410,$C550,'Grid GenerationQueue'!$BK$5:$BK$410,"&gt;0",'Grid GenerationQueue'!$BD$5:$BD$410,"&lt;="&amp;$BE$3)</f>
        <v>0</v>
      </c>
    </row>
    <row r="551" spans="1:106" x14ac:dyDescent="0.35">
      <c r="A551" t="s">
        <v>75</v>
      </c>
      <c r="B551" t="s">
        <v>4661</v>
      </c>
      <c r="C551">
        <v>230</v>
      </c>
      <c r="D551">
        <f>SUMIFS('Grid GenerationQueue'!AG$5:AG$410,'Grid GenerationQueue'!$AZ$5:$AZ$410,$B551,'Grid GenerationQueue'!$BA$5:$BA$410,$C551)</f>
        <v>256</v>
      </c>
      <c r="E551">
        <f>SUMIFS('Grid GenerationQueue'!AH$5:AH$410,'Grid GenerationQueue'!$AZ$5:$AZ$410,$B551,'Grid GenerationQueue'!$BA$5:$BA$410,$C551)</f>
        <v>0</v>
      </c>
      <c r="F551">
        <f>SUMIFS('Grid GenerationQueue'!AI$5:AI$410,'Grid GenerationQueue'!$AZ$5:$AZ$410,$B551,'Grid GenerationQueue'!$BA$5:$BA$410,$C551)</f>
        <v>0</v>
      </c>
      <c r="G551">
        <f>SUMIFS('Grid GenerationQueue'!AJ$5:AJ$410,'Grid GenerationQueue'!$AZ$5:$AZ$410,$B551,'Grid GenerationQueue'!$BA$5:$BA$410,$C551)</f>
        <v>0</v>
      </c>
      <c r="H551">
        <f>SUMIFS('Grid GenerationQueue'!AK$5:AK$410,'Grid GenerationQueue'!$AZ$5:$AZ$410,$B551,'Grid GenerationQueue'!$BA$5:$BA$410,$C551)</f>
        <v>0</v>
      </c>
      <c r="I551">
        <f>SUMIFS('Grid GenerationQueue'!AL$5:AL$410,'Grid GenerationQueue'!$AZ$5:$AZ$410,$B551,'Grid GenerationQueue'!$BA$5:$BA$410,$C551)</f>
        <v>0</v>
      </c>
      <c r="J551">
        <f>SUMIFS('Grid GenerationQueue'!AM$5:AM$410,'Grid GenerationQueue'!$AZ$5:$AZ$410,$B551,'Grid GenerationQueue'!$BA$5:$BA$410,$C551)</f>
        <v>0</v>
      </c>
      <c r="K551">
        <f>SUMIFS('Grid GenerationQueue'!AN$5:AN$410,'Grid GenerationQueue'!$AZ$5:$AZ$410,$B551,'Grid GenerationQueue'!$BA$5:$BA$410,$C551)</f>
        <v>0</v>
      </c>
      <c r="L551">
        <f>SUMIFS('Grid GenerationQueue'!AO$5:AO$410,'Grid GenerationQueue'!$AZ$5:$AZ$410,$B551,'Grid GenerationQueue'!$BA$5:$BA$410,$C551)</f>
        <v>0</v>
      </c>
      <c r="M551">
        <f>SUMIFS('Grid GenerationQueue'!AP$5:AP$410,'Grid GenerationQueue'!$AZ$5:$AZ$410,$B551,'Grid GenerationQueue'!$BA$5:$BA$410,$C551)</f>
        <v>0</v>
      </c>
      <c r="N551">
        <f>SUMIFS('Grid GenerationQueue'!AQ$5:AQ$410,'Grid GenerationQueue'!$AZ$5:$AZ$410,$B551,'Grid GenerationQueue'!$BA$5:$BA$410,$C551)</f>
        <v>0</v>
      </c>
      <c r="O551">
        <f>SUMIFS('Grid GenerationQueue'!AR$5:AR$410,'Grid GenerationQueue'!$AZ$5:$AZ$410,$B551,'Grid GenerationQueue'!$BA$5:$BA$410,$C551)</f>
        <v>0</v>
      </c>
      <c r="Q551">
        <f>SUMIFS('Grid GenerationQueue'!AG$5:AG$410,'Grid GenerationQueue'!$AZ$5:$AZ$410,$B551,'Grid GenerationQueue'!$BA$5:$BA$410,$C551,'Grid GenerationQueue'!$BJ$5:$BJ$410,"Executed")</f>
        <v>0</v>
      </c>
      <c r="R551">
        <f>SUMIFS('Grid GenerationQueue'!AH$5:AH$410,'Grid GenerationQueue'!$AZ$5:$AZ$410,$B551,'Grid GenerationQueue'!$BA$5:$BA$410,$C551,'Grid GenerationQueue'!$BJ$5:$BJ$410,"Executed")</f>
        <v>0</v>
      </c>
      <c r="S551">
        <f>SUMIFS('Grid GenerationQueue'!AI$5:AI$410,'Grid GenerationQueue'!$AZ$5:$AZ$410,$B551,'Grid GenerationQueue'!$BA$5:$BA$410,$C551,'Grid GenerationQueue'!$BJ$5:$BJ$410,"Executed")</f>
        <v>0</v>
      </c>
      <c r="T551">
        <f>SUMIFS('Grid GenerationQueue'!AJ$5:AJ$410,'Grid GenerationQueue'!$AZ$5:$AZ$410,$B551,'Grid GenerationQueue'!$BA$5:$BA$410,$C551,'Grid GenerationQueue'!$BJ$5:$BJ$410,"Executed")</f>
        <v>0</v>
      </c>
      <c r="U551">
        <f>SUMIFS('Grid GenerationQueue'!AK$5:AK$410,'Grid GenerationQueue'!$AZ$5:$AZ$410,$B551,'Grid GenerationQueue'!$BA$5:$BA$410,$C551,'Grid GenerationQueue'!$BJ$5:$BJ$410,"Executed")</f>
        <v>0</v>
      </c>
      <c r="V551">
        <f>SUMIFS('Grid GenerationQueue'!AL$5:AL$410,'Grid GenerationQueue'!$AZ$5:$AZ$410,$B551,'Grid GenerationQueue'!$BA$5:$BA$410,$C551,'Grid GenerationQueue'!$BJ$5:$BJ$410,"Executed")</f>
        <v>0</v>
      </c>
      <c r="W551">
        <f>SUMIFS('Grid GenerationQueue'!AM$5:AM$410,'Grid GenerationQueue'!$AZ$5:$AZ$410,$B551,'Grid GenerationQueue'!$BA$5:$BA$410,$C551,'Grid GenerationQueue'!$BJ$5:$BJ$410,"Executed")</f>
        <v>0</v>
      </c>
      <c r="X551">
        <f>SUMIFS('Grid GenerationQueue'!AN$5:AN$410,'Grid GenerationQueue'!$AZ$5:$AZ$410,$B551,'Grid GenerationQueue'!$BA$5:$BA$410,$C551,'Grid GenerationQueue'!$BJ$5:$BJ$410,"Executed")</f>
        <v>0</v>
      </c>
      <c r="Y551">
        <f>SUMIFS('Grid GenerationQueue'!AO$5:AO$410,'Grid GenerationQueue'!$AZ$5:$AZ$410,$B551,'Grid GenerationQueue'!$BA$5:$BA$410,$C551,'Grid GenerationQueue'!$BJ$5:$BJ$410,"Executed")</f>
        <v>0</v>
      </c>
      <c r="Z551">
        <f>SUMIFS('Grid GenerationQueue'!AP$5:AP$410,'Grid GenerationQueue'!$AZ$5:$AZ$410,$B551,'Grid GenerationQueue'!$BA$5:$BA$410,$C551,'Grid GenerationQueue'!$BJ$5:$BJ$410,"Executed")</f>
        <v>0</v>
      </c>
      <c r="AA551">
        <f>SUMIFS('Grid GenerationQueue'!AQ$5:AQ$410,'Grid GenerationQueue'!$AZ$5:$AZ$410,$B551,'Grid GenerationQueue'!$BA$5:$BA$410,$C551,'Grid GenerationQueue'!$BJ$5:$BJ$410,"Executed")</f>
        <v>0</v>
      </c>
      <c r="AB551">
        <f>SUMIFS('Grid GenerationQueue'!AR$5:AR$410,'Grid GenerationQueue'!$AZ$5:$AZ$410,$B551,'Grid GenerationQueue'!$BA$5:$BA$410,$C551,'Grid GenerationQueue'!$BJ$5:$BJ$410,"Executed")</f>
        <v>0</v>
      </c>
      <c r="AD551">
        <f>SUMIFS('Grid GenerationQueue'!AG$5:AG$410,'Grid GenerationQueue'!$AZ$5:$AZ$410,$B551,'Grid GenerationQueue'!$BA$5:$BA$410,$C551,'Grid GenerationQueue'!$BH$5:$BH$410,"&lt;&gt;"&amp;"")+SUMIFS('Grid GenerationQueue'!AG$5:AG$410,'Grid GenerationQueue'!$AZ$5:$AZ$410,$B551,'Grid GenerationQueue'!$BA$5:$BA$410,$C551,'Grid GenerationQueue'!$BH$5:$BH$410,"",'Grid GenerationQueue'!$AC$5:$AC$410,1)</f>
        <v>0</v>
      </c>
      <c r="AE551">
        <f>SUMIFS('Grid GenerationQueue'!AH$5:AH$410,'Grid GenerationQueue'!$AZ$5:$AZ$410,$B551,'Grid GenerationQueue'!$BA$5:$BA$410,$C551,'Grid GenerationQueue'!$BH$5:$BH$410,"&lt;&gt;"&amp;"")+SUMIFS('Grid GenerationQueue'!AH$5:AH$410,'Grid GenerationQueue'!$AZ$5:$AZ$410,$B551,'Grid GenerationQueue'!$BA$5:$BA$410,$C551,'Grid GenerationQueue'!$BH$5:$BH$410,"",'Grid GenerationQueue'!$AC$5:$AC$410,1)</f>
        <v>0</v>
      </c>
      <c r="AF551">
        <f>SUMIFS('Grid GenerationQueue'!AI$5:AI$410,'Grid GenerationQueue'!$AZ$5:$AZ$410,$B551,'Grid GenerationQueue'!$BA$5:$BA$410,$C551,'Grid GenerationQueue'!$BH$5:$BH$410,"&lt;&gt;"&amp;"")+SUMIFS('Grid GenerationQueue'!AI$5:AI$410,'Grid GenerationQueue'!$AZ$5:$AZ$410,$B551,'Grid GenerationQueue'!$BA$5:$BA$410,$C551,'Grid GenerationQueue'!$BH$5:$BH$410,"",'Grid GenerationQueue'!$AC$5:$AC$410,1)</f>
        <v>0</v>
      </c>
      <c r="AG551">
        <f>SUMIFS('Grid GenerationQueue'!AJ$5:AJ$410,'Grid GenerationQueue'!$AZ$5:$AZ$410,$B551,'Grid GenerationQueue'!$BA$5:$BA$410,$C551,'Grid GenerationQueue'!$BH$5:$BH$410,"&lt;&gt;"&amp;"")+SUMIFS('Grid GenerationQueue'!AJ$5:AJ$410,'Grid GenerationQueue'!$AZ$5:$AZ$410,$B551,'Grid GenerationQueue'!$BA$5:$BA$410,$C551,'Grid GenerationQueue'!$BH$5:$BH$410,"",'Grid GenerationQueue'!$AC$5:$AC$410,1)</f>
        <v>0</v>
      </c>
      <c r="AH551">
        <f>SUMIFS('Grid GenerationQueue'!AK$5:AK$410,'Grid GenerationQueue'!$AZ$5:$AZ$410,$B551,'Grid GenerationQueue'!$BA$5:$BA$410,$C551,'Grid GenerationQueue'!$BH$5:$BH$410,"&lt;&gt;"&amp;"")+SUMIFS('Grid GenerationQueue'!AK$5:AK$410,'Grid GenerationQueue'!$AZ$5:$AZ$410,$B551,'Grid GenerationQueue'!$BA$5:$BA$410,$C551,'Grid GenerationQueue'!$BH$5:$BH$410,"",'Grid GenerationQueue'!$AC$5:$AC$410,1)</f>
        <v>0</v>
      </c>
      <c r="AI551">
        <f>SUMIFS('Grid GenerationQueue'!AL$5:AL$410,'Grid GenerationQueue'!$AZ$5:$AZ$410,$B551,'Grid GenerationQueue'!$BA$5:$BA$410,$C551,'Grid GenerationQueue'!$BH$5:$BH$410,"&lt;&gt;"&amp;"")+SUMIFS('Grid GenerationQueue'!AL$5:AL$410,'Grid GenerationQueue'!$AZ$5:$AZ$410,$B551,'Grid GenerationQueue'!$BA$5:$BA$410,$C551,'Grid GenerationQueue'!$BH$5:$BH$410,"",'Grid GenerationQueue'!$AC$5:$AC$410,1)</f>
        <v>0</v>
      </c>
      <c r="AJ551">
        <f>SUMIFS('Grid GenerationQueue'!AM$5:AM$410,'Grid GenerationQueue'!$AZ$5:$AZ$410,$B551,'Grid GenerationQueue'!$BA$5:$BA$410,$C551,'Grid GenerationQueue'!$BH$5:$BH$410,"&lt;&gt;"&amp;"")+SUMIFS('Grid GenerationQueue'!AM$5:AM$410,'Grid GenerationQueue'!$AZ$5:$AZ$410,$B551,'Grid GenerationQueue'!$BA$5:$BA$410,$C551,'Grid GenerationQueue'!$BH$5:$BH$410,"",'Grid GenerationQueue'!$AC$5:$AC$410,1)</f>
        <v>0</v>
      </c>
      <c r="AK551">
        <f>SUMIFS('Grid GenerationQueue'!AN$5:AN$410,'Grid GenerationQueue'!$AZ$5:$AZ$410,$B551,'Grid GenerationQueue'!$BA$5:$BA$410,$C551,'Grid GenerationQueue'!$BH$5:$BH$410,"&lt;&gt;"&amp;"")+SUMIFS('Grid GenerationQueue'!AN$5:AN$410,'Grid GenerationQueue'!$AZ$5:$AZ$410,$B551,'Grid GenerationQueue'!$BA$5:$BA$410,$C551,'Grid GenerationQueue'!$BH$5:$BH$410,"",'Grid GenerationQueue'!$AC$5:$AC$410,1)</f>
        <v>0</v>
      </c>
      <c r="AL551">
        <f>SUMIFS('Grid GenerationQueue'!AO$5:AO$410,'Grid GenerationQueue'!$AZ$5:$AZ$410,$B551,'Grid GenerationQueue'!$BA$5:$BA$410,$C551,'Grid GenerationQueue'!$BH$5:$BH$410,"&lt;&gt;"&amp;"")+SUMIFS('Grid GenerationQueue'!AO$5:AO$410,'Grid GenerationQueue'!$AZ$5:$AZ$410,$B551,'Grid GenerationQueue'!$BA$5:$BA$410,$C551,'Grid GenerationQueue'!$BH$5:$BH$410,"",'Grid GenerationQueue'!$AC$5:$AC$410,1)</f>
        <v>0</v>
      </c>
      <c r="AM551">
        <f>SUMIFS('Grid GenerationQueue'!AP$5:AP$410,'Grid GenerationQueue'!$AZ$5:$AZ$410,$B551,'Grid GenerationQueue'!$BA$5:$BA$410,$C551,'Grid GenerationQueue'!$BH$5:$BH$410,"&lt;&gt;"&amp;"")+SUMIFS('Grid GenerationQueue'!AP$5:AP$410,'Grid GenerationQueue'!$AZ$5:$AZ$410,$B551,'Grid GenerationQueue'!$BA$5:$BA$410,$C551,'Grid GenerationQueue'!$BH$5:$BH$410,"",'Grid GenerationQueue'!$AC$5:$AC$410,1)</f>
        <v>0</v>
      </c>
      <c r="AN551">
        <f>SUMIFS('Grid GenerationQueue'!AQ$5:AQ$410,'Grid GenerationQueue'!$AZ$5:$AZ$410,$B551,'Grid GenerationQueue'!$BA$5:$BA$410,$C551,'Grid GenerationQueue'!$BH$5:$BH$410,"&lt;&gt;"&amp;"")+SUMIFS('Grid GenerationQueue'!AQ$5:AQ$410,'Grid GenerationQueue'!$AZ$5:$AZ$410,$B551,'Grid GenerationQueue'!$BA$5:$BA$410,$C551,'Grid GenerationQueue'!$BH$5:$BH$410,"",'Grid GenerationQueue'!$AC$5:$AC$410,1)</f>
        <v>0</v>
      </c>
      <c r="AO551">
        <f>SUMIFS('Grid GenerationQueue'!AR$5:AR$410,'Grid GenerationQueue'!$AZ$5:$AZ$410,$B551,'Grid GenerationQueue'!$BA$5:$BA$410,$C551,'Grid GenerationQueue'!$BH$5:$BH$410,"&lt;&gt;"&amp;"")+SUMIFS('Grid GenerationQueue'!AR$5:AR$410,'Grid GenerationQueue'!$AZ$5:$AZ$410,$B551,'Grid GenerationQueue'!$BA$5:$BA$410,$C551,'Grid GenerationQueue'!$BH$5:$BH$410,"",'Grid GenerationQueue'!$AC$5:$AC$410,1)</f>
        <v>0</v>
      </c>
      <c r="AQ551">
        <f>SUMIFS('Grid GenerationQueue'!AG$5:AG$410,'Grid GenerationQueue'!$AZ$5:$AZ$410,$B551,'Grid GenerationQueue'!$BA$5:$BA$410,$C551,'Grid GenerationQueue'!$BK$5:$BK$410,"&gt;0")</f>
        <v>0</v>
      </c>
      <c r="AR551">
        <f>SUMIFS('Grid GenerationQueue'!AH$5:AH$410,'Grid GenerationQueue'!$AZ$5:$AZ$410,$B551,'Grid GenerationQueue'!$BA$5:$BA$410,$C551,'Grid GenerationQueue'!$BK$5:$BK$410,"&gt;0")</f>
        <v>0</v>
      </c>
      <c r="AS551">
        <f>SUMIFS('Grid GenerationQueue'!AI$5:AI$410,'Grid GenerationQueue'!$AZ$5:$AZ$410,$B551,'Grid GenerationQueue'!$BA$5:$BA$410,$C551,'Grid GenerationQueue'!$BK$5:$BK$410,"&gt;0")</f>
        <v>0</v>
      </c>
      <c r="AT551">
        <f>SUMIFS('Grid GenerationQueue'!AJ$5:AJ$410,'Grid GenerationQueue'!$AZ$5:$AZ$410,$B551,'Grid GenerationQueue'!$BA$5:$BA$410,$C551,'Grid GenerationQueue'!$BK$5:$BK$410,"&gt;0")</f>
        <v>0</v>
      </c>
      <c r="AU551">
        <f>SUMIFS('Grid GenerationQueue'!AK$5:AK$410,'Grid GenerationQueue'!$AZ$5:$AZ$410,$B551,'Grid GenerationQueue'!$BA$5:$BA$410,$C551,'Grid GenerationQueue'!$BK$5:$BK$410,"&gt;0")</f>
        <v>0</v>
      </c>
      <c r="AV551">
        <f>SUMIFS('Grid GenerationQueue'!AL$5:AL$410,'Grid GenerationQueue'!$AZ$5:$AZ$410,$B551,'Grid GenerationQueue'!$BA$5:$BA$410,$C551,'Grid GenerationQueue'!$BK$5:$BK$410,"&gt;0")</f>
        <v>0</v>
      </c>
      <c r="AW551">
        <f>SUMIFS('Grid GenerationQueue'!AM$5:AM$410,'Grid GenerationQueue'!$AZ$5:$AZ$410,$B551,'Grid GenerationQueue'!$BA$5:$BA$410,$C551,'Grid GenerationQueue'!$BK$5:$BK$410,"&gt;0")</f>
        <v>0</v>
      </c>
      <c r="AX551">
        <f>SUMIFS('Grid GenerationQueue'!AN$5:AN$410,'Grid GenerationQueue'!$AZ$5:$AZ$410,$B551,'Grid GenerationQueue'!$BA$5:$BA$410,$C551,'Grid GenerationQueue'!$BK$5:$BK$410,"&gt;0")</f>
        <v>0</v>
      </c>
      <c r="AY551">
        <f>SUMIFS('Grid GenerationQueue'!AO$5:AO$410,'Grid GenerationQueue'!$AZ$5:$AZ$410,$B551,'Grid GenerationQueue'!$BA$5:$BA$410,$C551,'Grid GenerationQueue'!$BK$5:$BK$410,"&gt;0")</f>
        <v>0</v>
      </c>
      <c r="AZ551">
        <f>SUMIFS('Grid GenerationQueue'!AP$5:AP$410,'Grid GenerationQueue'!$AZ$5:$AZ$410,$B551,'Grid GenerationQueue'!$BA$5:$BA$410,$C551,'Grid GenerationQueue'!$BK$5:$BK$410,"&gt;0")</f>
        <v>0</v>
      </c>
      <c r="BA551">
        <f>SUMIFS('Grid GenerationQueue'!AQ$5:AQ$410,'Grid GenerationQueue'!$AZ$5:$AZ$410,$B551,'Grid GenerationQueue'!$BA$5:$BA$410,$C551,'Grid GenerationQueue'!$BK$5:$BK$410,"&gt;0")</f>
        <v>0</v>
      </c>
      <c r="BB551">
        <f>SUMIFS('Grid GenerationQueue'!AR$5:AR$410,'Grid GenerationQueue'!$AZ$5:$AZ$410,$B551,'Grid GenerationQueue'!$BA$5:$BA$410,$C551,'Grid GenerationQueue'!$BK$5:$BK$410,"&gt;0")</f>
        <v>0</v>
      </c>
      <c r="BD551">
        <f>SUMIFS('Grid GenerationQueue'!AG$5:AG$410,'Grid GenerationQueue'!$AZ$5:$AZ$410,$B551,'Grid GenerationQueue'!$BA$5:$BA$410,$C551,'Grid GenerationQueue'!$BD$5:$BD$410,"&lt;="&amp;$BE$3)</f>
        <v>256</v>
      </c>
      <c r="BE551">
        <f>SUMIFS('Grid GenerationQueue'!AH$5:AH$410,'Grid GenerationQueue'!$AZ$5:$AZ$410,$B551,'Grid GenerationQueue'!$BA$5:$BA$410,$C551,'Grid GenerationQueue'!$BD$5:$BD$410,"&lt;="&amp;$BE$3)</f>
        <v>0</v>
      </c>
      <c r="BF551">
        <f>SUMIFS('Grid GenerationQueue'!AI$5:AI$410,'Grid GenerationQueue'!$AZ$5:$AZ$410,$B551,'Grid GenerationQueue'!$BA$5:$BA$410,$C551,'Grid GenerationQueue'!$BD$5:$BD$410,"&lt;="&amp;$BE$3)</f>
        <v>0</v>
      </c>
      <c r="BG551">
        <f>SUMIFS('Grid GenerationQueue'!AJ$5:AJ$410,'Grid GenerationQueue'!$AZ$5:$AZ$410,$B551,'Grid GenerationQueue'!$BA$5:$BA$410,$C551,'Grid GenerationQueue'!$BD$5:$BD$410,"&lt;="&amp;$BE$3)</f>
        <v>0</v>
      </c>
      <c r="BH551">
        <f>SUMIFS('Grid GenerationQueue'!AK$5:AK$410,'Grid GenerationQueue'!$AZ$5:$AZ$410,$B551,'Grid GenerationQueue'!$BA$5:$BA$410,$C551,'Grid GenerationQueue'!$BD$5:$BD$410,"&lt;="&amp;$BE$3)</f>
        <v>0</v>
      </c>
      <c r="BI551">
        <f>SUMIFS('Grid GenerationQueue'!AL$5:AL$410,'Grid GenerationQueue'!$AZ$5:$AZ$410,$B551,'Grid GenerationQueue'!$BA$5:$BA$410,$C551,'Grid GenerationQueue'!$BD$5:$BD$410,"&lt;="&amp;$BE$3)</f>
        <v>0</v>
      </c>
      <c r="BJ551">
        <f>SUMIFS('Grid GenerationQueue'!AM$5:AM$410,'Grid GenerationQueue'!$AZ$5:$AZ$410,$B551,'Grid GenerationQueue'!$BA$5:$BA$410,$C551,'Grid GenerationQueue'!$BD$5:$BD$410,"&lt;="&amp;$BE$3)</f>
        <v>0</v>
      </c>
      <c r="BK551">
        <f>SUMIFS('Grid GenerationQueue'!AN$5:AN$410,'Grid GenerationQueue'!$AZ$5:$AZ$410,$B551,'Grid GenerationQueue'!$BA$5:$BA$410,$C551,'Grid GenerationQueue'!$BD$5:$BD$410,"&lt;="&amp;$BE$3)</f>
        <v>0</v>
      </c>
      <c r="BL551">
        <f>SUMIFS('Grid GenerationQueue'!AO$5:AO$410,'Grid GenerationQueue'!$AZ$5:$AZ$410,$B551,'Grid GenerationQueue'!$BA$5:$BA$410,$C551,'Grid GenerationQueue'!$BD$5:$BD$410,"&lt;="&amp;$BE$3)</f>
        <v>0</v>
      </c>
      <c r="BM551">
        <f>SUMIFS('Grid GenerationQueue'!AP$5:AP$410,'Grid GenerationQueue'!$AZ$5:$AZ$410,$B551,'Grid GenerationQueue'!$BA$5:$BA$410,$C551,'Grid GenerationQueue'!$BD$5:$BD$410,"&lt;="&amp;$BE$3)</f>
        <v>0</v>
      </c>
      <c r="BN551">
        <f>SUMIFS('Grid GenerationQueue'!AQ$5:AQ$410,'Grid GenerationQueue'!$AZ$5:$AZ$410,$B551,'Grid GenerationQueue'!$BA$5:$BA$410,$C551,'Grid GenerationQueue'!$BD$5:$BD$410,"&lt;="&amp;$BE$3)</f>
        <v>0</v>
      </c>
      <c r="BO551">
        <f>SUMIFS('Grid GenerationQueue'!AR$5:AR$410,'Grid GenerationQueue'!$AZ$5:$AZ$410,$B551,'Grid GenerationQueue'!$BA$5:$BA$410,$C551,'Grid GenerationQueue'!$BD$5:$BD$410,"&lt;="&amp;$BE$3)</f>
        <v>0</v>
      </c>
      <c r="BQ551">
        <f>SUMIFS('Grid GenerationQueue'!AG$5:AG$410,'Grid GenerationQueue'!$AZ$5:$AZ$410,$B551,'Grid GenerationQueue'!$BA$5:$BA$410,$C551,'Grid GenerationQueue'!$BJ$5:$BJ$410,"Executed",'Grid GenerationQueue'!$BD$5:$BD$410,"&lt;="&amp;$BE$3)</f>
        <v>0</v>
      </c>
      <c r="BR551">
        <f>SUMIFS('Grid GenerationQueue'!AH$5:AH$410,'Grid GenerationQueue'!$AZ$5:$AZ$410,$B551,'Grid GenerationQueue'!$BA$5:$BA$410,$C551,'Grid GenerationQueue'!$BJ$5:$BJ$410,"Executed",'Grid GenerationQueue'!$BD$5:$BD$410,"&lt;="&amp;$BE$3)</f>
        <v>0</v>
      </c>
      <c r="BS551">
        <f>SUMIFS('Grid GenerationQueue'!AI$5:AI$410,'Grid GenerationQueue'!$AZ$5:$AZ$410,$B551,'Grid GenerationQueue'!$BA$5:$BA$410,$C551,'Grid GenerationQueue'!$BJ$5:$BJ$410,"Executed",'Grid GenerationQueue'!$BD$5:$BD$410,"&lt;="&amp;$BE$3)</f>
        <v>0</v>
      </c>
      <c r="BT551">
        <f>SUMIFS('Grid GenerationQueue'!AJ$5:AJ$410,'Grid GenerationQueue'!$AZ$5:$AZ$410,$B551,'Grid GenerationQueue'!$BA$5:$BA$410,$C551,'Grid GenerationQueue'!$BJ$5:$BJ$410,"Executed",'Grid GenerationQueue'!$BD$5:$BD$410,"&lt;="&amp;$BE$3)</f>
        <v>0</v>
      </c>
      <c r="BU551">
        <f>SUMIFS('Grid GenerationQueue'!AK$5:AK$410,'Grid GenerationQueue'!$AZ$5:$AZ$410,$B551,'Grid GenerationQueue'!$BA$5:$BA$410,$C551,'Grid GenerationQueue'!$BJ$5:$BJ$410,"Executed",'Grid GenerationQueue'!$BD$5:$BD$410,"&lt;="&amp;$BE$3)</f>
        <v>0</v>
      </c>
      <c r="BV551">
        <f>SUMIFS('Grid GenerationQueue'!AL$5:AL$410,'Grid GenerationQueue'!$AZ$5:$AZ$410,$B551,'Grid GenerationQueue'!$BA$5:$BA$410,$C551,'Grid GenerationQueue'!$BJ$5:$BJ$410,"Executed",'Grid GenerationQueue'!$BD$5:$BD$410,"&lt;="&amp;$BE$3)</f>
        <v>0</v>
      </c>
      <c r="BW551">
        <f>SUMIFS('Grid GenerationQueue'!AM$5:AM$410,'Grid GenerationQueue'!$AZ$5:$AZ$410,$B551,'Grid GenerationQueue'!$BA$5:$BA$410,$C551,'Grid GenerationQueue'!$BJ$5:$BJ$410,"Executed",'Grid GenerationQueue'!$BD$5:$BD$410,"&lt;="&amp;$BE$3)</f>
        <v>0</v>
      </c>
      <c r="BX551">
        <f>SUMIFS('Grid GenerationQueue'!AN$5:AN$410,'Grid GenerationQueue'!$AZ$5:$AZ$410,$B551,'Grid GenerationQueue'!$BA$5:$BA$410,$C551,'Grid GenerationQueue'!$BJ$5:$BJ$410,"Executed",'Grid GenerationQueue'!$BD$5:$BD$410,"&lt;="&amp;$BE$3)</f>
        <v>0</v>
      </c>
      <c r="BY551">
        <f>SUMIFS('Grid GenerationQueue'!AO$5:AO$410,'Grid GenerationQueue'!$AZ$5:$AZ$410,$B551,'Grid GenerationQueue'!$BA$5:$BA$410,$C551,'Grid GenerationQueue'!$BJ$5:$BJ$410,"Executed",'Grid GenerationQueue'!$BD$5:$BD$410,"&lt;="&amp;$BE$3)</f>
        <v>0</v>
      </c>
      <c r="BZ551">
        <f>SUMIFS('Grid GenerationQueue'!AP$5:AP$410,'Grid GenerationQueue'!$AZ$5:$AZ$410,$B551,'Grid GenerationQueue'!$BA$5:$BA$410,$C551,'Grid GenerationQueue'!$BJ$5:$BJ$410,"Executed",'Grid GenerationQueue'!$BD$5:$BD$410,"&lt;="&amp;$BE$3)</f>
        <v>0</v>
      </c>
      <c r="CA551">
        <f>SUMIFS('Grid GenerationQueue'!AQ$5:AQ$410,'Grid GenerationQueue'!$AZ$5:$AZ$410,$B551,'Grid GenerationQueue'!$BA$5:$BA$410,$C551,'Grid GenerationQueue'!$BJ$5:$BJ$410,"Executed",'Grid GenerationQueue'!$BD$5:$BD$410,"&lt;="&amp;$BE$3)</f>
        <v>0</v>
      </c>
      <c r="CB551">
        <f>SUMIFS('Grid GenerationQueue'!AR$5:AR$410,'Grid GenerationQueue'!$AZ$5:$AZ$410,$B551,'Grid GenerationQueue'!$BA$5:$BA$410,$C551,'Grid GenerationQueue'!$BJ$5:$BJ$410,"Executed",'Grid GenerationQueue'!$BD$5:$BD$410,"&lt;="&amp;$BE$3)</f>
        <v>0</v>
      </c>
      <c r="CD551">
        <f>SUMIFS('Grid GenerationQueue'!AG$5:AG$410,'Grid GenerationQueue'!$AZ$5:$AZ$410,$B551,'Grid GenerationQueue'!$BA$5:$BA$410,$C551,'Grid GenerationQueue'!$BH$5:$BH$410,"&lt;&gt;"&amp;"",'Grid GenerationQueue'!$BD$5:$BD$410,"&lt;="&amp;$BE$3)</f>
        <v>0</v>
      </c>
      <c r="CE551">
        <f>SUMIFS('Grid GenerationQueue'!AH$5:AH$410,'Grid GenerationQueue'!$AZ$5:$AZ$410,$B551,'Grid GenerationQueue'!$BA$5:$BA$410,$C551,'Grid GenerationQueue'!$BH$5:$BH$410,"&lt;&gt;"&amp;"",'Grid GenerationQueue'!$BD$5:$BD$410,"&lt;="&amp;$BE$3)</f>
        <v>0</v>
      </c>
      <c r="CF551">
        <f>SUMIFS('Grid GenerationQueue'!AI$5:AI$410,'Grid GenerationQueue'!$AZ$5:$AZ$410,$B551,'Grid GenerationQueue'!$BA$5:$BA$410,$C551,'Grid GenerationQueue'!$BH$5:$BH$410,"&lt;&gt;"&amp;"",'Grid GenerationQueue'!$BD$5:$BD$410,"&lt;="&amp;$BE$3)</f>
        <v>0</v>
      </c>
      <c r="CG551">
        <f>SUMIFS('Grid GenerationQueue'!AJ$5:AJ$410,'Grid GenerationQueue'!$AZ$5:$AZ$410,$B551,'Grid GenerationQueue'!$BA$5:$BA$410,$C551,'Grid GenerationQueue'!$BH$5:$BH$410,"&lt;&gt;"&amp;"",'Grid GenerationQueue'!$BD$5:$BD$410,"&lt;="&amp;$BE$3)</f>
        <v>0</v>
      </c>
      <c r="CH551">
        <f>SUMIFS('Grid GenerationQueue'!AK$5:AK$410,'Grid GenerationQueue'!$AZ$5:$AZ$410,$B551,'Grid GenerationQueue'!$BA$5:$BA$410,$C551,'Grid GenerationQueue'!$BH$5:$BH$410,"&lt;&gt;"&amp;"",'Grid GenerationQueue'!$BD$5:$BD$410,"&lt;="&amp;$BE$3)</f>
        <v>0</v>
      </c>
      <c r="CI551">
        <f>SUMIFS('Grid GenerationQueue'!AL$5:AL$410,'Grid GenerationQueue'!$AZ$5:$AZ$410,$B551,'Grid GenerationQueue'!$BA$5:$BA$410,$C551,'Grid GenerationQueue'!$BH$5:$BH$410,"&lt;&gt;"&amp;"",'Grid GenerationQueue'!$BD$5:$BD$410,"&lt;="&amp;$BE$3)</f>
        <v>0</v>
      </c>
      <c r="CJ551">
        <f>SUMIFS('Grid GenerationQueue'!AM$5:AM$410,'Grid GenerationQueue'!$AZ$5:$AZ$410,$B551,'Grid GenerationQueue'!$BA$5:$BA$410,$C551,'Grid GenerationQueue'!$BH$5:$BH$410,"&lt;&gt;"&amp;"",'Grid GenerationQueue'!$BD$5:$BD$410,"&lt;="&amp;$BE$3)</f>
        <v>0</v>
      </c>
      <c r="CK551">
        <f>SUMIFS('Grid GenerationQueue'!AN$5:AN$410,'Grid GenerationQueue'!$AZ$5:$AZ$410,$B551,'Grid GenerationQueue'!$BA$5:$BA$410,$C551,'Grid GenerationQueue'!$BH$5:$BH$410,"&lt;&gt;"&amp;"",'Grid GenerationQueue'!$BD$5:$BD$410,"&lt;="&amp;$BE$3)</f>
        <v>0</v>
      </c>
      <c r="CL551">
        <f>SUMIFS('Grid GenerationQueue'!AO$5:AO$410,'Grid GenerationQueue'!$AZ$5:$AZ$410,$B551,'Grid GenerationQueue'!$BA$5:$BA$410,$C551,'Grid GenerationQueue'!$BH$5:$BH$410,"&lt;&gt;"&amp;"",'Grid GenerationQueue'!$BD$5:$BD$410,"&lt;="&amp;$BE$3)</f>
        <v>0</v>
      </c>
      <c r="CM551">
        <f>SUMIFS('Grid GenerationQueue'!AP$5:AP$410,'Grid GenerationQueue'!$AZ$5:$AZ$410,$B551,'Grid GenerationQueue'!$BA$5:$BA$410,$C551,'Grid GenerationQueue'!$BH$5:$BH$410,"&lt;&gt;"&amp;"",'Grid GenerationQueue'!$BD$5:$BD$410,"&lt;="&amp;$BE$3)</f>
        <v>0</v>
      </c>
      <c r="CN551">
        <f>SUMIFS('Grid GenerationQueue'!AQ$5:AQ$410,'Grid GenerationQueue'!$AZ$5:$AZ$410,$B551,'Grid GenerationQueue'!$BA$5:$BA$410,$C551,'Grid GenerationQueue'!$BH$5:$BH$410,"&lt;&gt;"&amp;"",'Grid GenerationQueue'!$BD$5:$BD$410,"&lt;="&amp;$BE$3)</f>
        <v>0</v>
      </c>
      <c r="CO551">
        <f>SUMIFS('Grid GenerationQueue'!AR$5:AR$410,'Grid GenerationQueue'!$AZ$5:$AZ$410,$B551,'Grid GenerationQueue'!$BA$5:$BA$410,$C551,'Grid GenerationQueue'!$BH$5:$BH$410,"&lt;&gt;"&amp;"",'Grid GenerationQueue'!$BD$5:$BD$410,"&lt;="&amp;$BE$3)</f>
        <v>0</v>
      </c>
      <c r="CQ551">
        <f>SUMIFS('Grid GenerationQueue'!AG$5:AG$410,'Grid GenerationQueue'!$AZ$5:$AZ$410,$B551,'Grid GenerationQueue'!$BA$5:$BA$410,$C551,'Grid GenerationQueue'!$BK$5:$BK$410,"&gt;0",'Grid GenerationQueue'!$BD$5:$BD$410,"&lt;="&amp;$BE$3)</f>
        <v>0</v>
      </c>
      <c r="CR551">
        <f>SUMIFS('Grid GenerationQueue'!AH$5:AH$410,'Grid GenerationQueue'!$AZ$5:$AZ$410,$B551,'Grid GenerationQueue'!$BA$5:$BA$410,$C551,'Grid GenerationQueue'!$BK$5:$BK$410,"&gt;0",'Grid GenerationQueue'!$BD$5:$BD$410,"&lt;="&amp;$BE$3)</f>
        <v>0</v>
      </c>
      <c r="CS551">
        <f>SUMIFS('Grid GenerationQueue'!AI$5:AI$410,'Grid GenerationQueue'!$AZ$5:$AZ$410,$B551,'Grid GenerationQueue'!$BA$5:$BA$410,$C551,'Grid GenerationQueue'!$BK$5:$BK$410,"&gt;0",'Grid GenerationQueue'!$BD$5:$BD$410,"&lt;="&amp;$BE$3)</f>
        <v>0</v>
      </c>
      <c r="CT551">
        <f>SUMIFS('Grid GenerationQueue'!AJ$5:AJ$410,'Grid GenerationQueue'!$AZ$5:$AZ$410,$B551,'Grid GenerationQueue'!$BA$5:$BA$410,$C551,'Grid GenerationQueue'!$BK$5:$BK$410,"&gt;0",'Grid GenerationQueue'!$BD$5:$BD$410,"&lt;="&amp;$BE$3)</f>
        <v>0</v>
      </c>
      <c r="CU551">
        <f>SUMIFS('Grid GenerationQueue'!AK$5:AK$410,'Grid GenerationQueue'!$AZ$5:$AZ$410,$B551,'Grid GenerationQueue'!$BA$5:$BA$410,$C551,'Grid GenerationQueue'!$BK$5:$BK$410,"&gt;0",'Grid GenerationQueue'!$BD$5:$BD$410,"&lt;="&amp;$BE$3)</f>
        <v>0</v>
      </c>
      <c r="CV551">
        <f>SUMIFS('Grid GenerationQueue'!AL$5:AL$410,'Grid GenerationQueue'!$AZ$5:$AZ$410,$B551,'Grid GenerationQueue'!$BA$5:$BA$410,$C551,'Grid GenerationQueue'!$BK$5:$BK$410,"&gt;0",'Grid GenerationQueue'!$BD$5:$BD$410,"&lt;="&amp;$BE$3)</f>
        <v>0</v>
      </c>
      <c r="CW551">
        <f>SUMIFS('Grid GenerationQueue'!AM$5:AM$410,'Grid GenerationQueue'!$AZ$5:$AZ$410,$B551,'Grid GenerationQueue'!$BA$5:$BA$410,$C551,'Grid GenerationQueue'!$BK$5:$BK$410,"&gt;0",'Grid GenerationQueue'!$BD$5:$BD$410,"&lt;="&amp;$BE$3)</f>
        <v>0</v>
      </c>
      <c r="CX551">
        <f>SUMIFS('Grid GenerationQueue'!AN$5:AN$410,'Grid GenerationQueue'!$AZ$5:$AZ$410,$B551,'Grid GenerationQueue'!$BA$5:$BA$410,$C551,'Grid GenerationQueue'!$BK$5:$BK$410,"&gt;0",'Grid GenerationQueue'!$BD$5:$BD$410,"&lt;="&amp;$BE$3)</f>
        <v>0</v>
      </c>
      <c r="CY551">
        <f>SUMIFS('Grid GenerationQueue'!AO$5:AO$410,'Grid GenerationQueue'!$AZ$5:$AZ$410,$B551,'Grid GenerationQueue'!$BA$5:$BA$410,$C551,'Grid GenerationQueue'!$BK$5:$BK$410,"&gt;0",'Grid GenerationQueue'!$BD$5:$BD$410,"&lt;="&amp;$BE$3)</f>
        <v>0</v>
      </c>
      <c r="CZ551">
        <f>SUMIFS('Grid GenerationQueue'!AP$5:AP$410,'Grid GenerationQueue'!$AZ$5:$AZ$410,$B551,'Grid GenerationQueue'!$BA$5:$BA$410,$C551,'Grid GenerationQueue'!$BK$5:$BK$410,"&gt;0",'Grid GenerationQueue'!$BD$5:$BD$410,"&lt;="&amp;$BE$3)</f>
        <v>0</v>
      </c>
      <c r="DA551">
        <f>SUMIFS('Grid GenerationQueue'!AQ$5:AQ$410,'Grid GenerationQueue'!$AZ$5:$AZ$410,$B551,'Grid GenerationQueue'!$BA$5:$BA$410,$C551,'Grid GenerationQueue'!$BK$5:$BK$410,"&gt;0",'Grid GenerationQueue'!$BD$5:$BD$410,"&lt;="&amp;$BE$3)</f>
        <v>0</v>
      </c>
      <c r="DB551">
        <f>SUMIFS('Grid GenerationQueue'!AR$5:AR$410,'Grid GenerationQueue'!$AZ$5:$AZ$410,$B551,'Grid GenerationQueue'!$BA$5:$BA$410,$C551,'Grid GenerationQueue'!$BK$5:$BK$410,"&gt;0",'Grid GenerationQueue'!$BD$5:$BD$410,"&lt;="&amp;$BE$3)</f>
        <v>0</v>
      </c>
    </row>
    <row r="552" spans="1:106" x14ac:dyDescent="0.35">
      <c r="A552" t="s">
        <v>75</v>
      </c>
      <c r="B552" t="s">
        <v>4661</v>
      </c>
      <c r="C552">
        <v>69</v>
      </c>
      <c r="D552">
        <f>SUMIFS('Grid GenerationQueue'!AG$5:AG$410,'Grid GenerationQueue'!$AZ$5:$AZ$410,$B552,'Grid GenerationQueue'!$BA$5:$BA$410,$C552)</f>
        <v>0</v>
      </c>
      <c r="E552">
        <f>SUMIFS('Grid GenerationQueue'!AH$5:AH$410,'Grid GenerationQueue'!$AZ$5:$AZ$410,$B552,'Grid GenerationQueue'!$BA$5:$BA$410,$C552)</f>
        <v>0</v>
      </c>
      <c r="F552">
        <f>SUMIFS('Grid GenerationQueue'!AI$5:AI$410,'Grid GenerationQueue'!$AZ$5:$AZ$410,$B552,'Grid GenerationQueue'!$BA$5:$BA$410,$C552)</f>
        <v>0</v>
      </c>
      <c r="G552">
        <f>SUMIFS('Grid GenerationQueue'!AJ$5:AJ$410,'Grid GenerationQueue'!$AZ$5:$AZ$410,$B552,'Grid GenerationQueue'!$BA$5:$BA$410,$C552)</f>
        <v>0</v>
      </c>
      <c r="H552">
        <f>SUMIFS('Grid GenerationQueue'!AK$5:AK$410,'Grid GenerationQueue'!$AZ$5:$AZ$410,$B552,'Grid GenerationQueue'!$BA$5:$BA$410,$C552)</f>
        <v>0</v>
      </c>
      <c r="I552">
        <f>SUMIFS('Grid GenerationQueue'!AL$5:AL$410,'Grid GenerationQueue'!$AZ$5:$AZ$410,$B552,'Grid GenerationQueue'!$BA$5:$BA$410,$C552)</f>
        <v>0</v>
      </c>
      <c r="J552">
        <f>SUMIFS('Grid GenerationQueue'!AM$5:AM$410,'Grid GenerationQueue'!$AZ$5:$AZ$410,$B552,'Grid GenerationQueue'!$BA$5:$BA$410,$C552)</f>
        <v>0</v>
      </c>
      <c r="K552">
        <f>SUMIFS('Grid GenerationQueue'!AN$5:AN$410,'Grid GenerationQueue'!$AZ$5:$AZ$410,$B552,'Grid GenerationQueue'!$BA$5:$BA$410,$C552)</f>
        <v>0</v>
      </c>
      <c r="L552">
        <f>SUMIFS('Grid GenerationQueue'!AO$5:AO$410,'Grid GenerationQueue'!$AZ$5:$AZ$410,$B552,'Grid GenerationQueue'!$BA$5:$BA$410,$C552)</f>
        <v>0</v>
      </c>
      <c r="M552">
        <f>SUMIFS('Grid GenerationQueue'!AP$5:AP$410,'Grid GenerationQueue'!$AZ$5:$AZ$410,$B552,'Grid GenerationQueue'!$BA$5:$BA$410,$C552)</f>
        <v>0</v>
      </c>
      <c r="N552">
        <f>SUMIFS('Grid GenerationQueue'!AQ$5:AQ$410,'Grid GenerationQueue'!$AZ$5:$AZ$410,$B552,'Grid GenerationQueue'!$BA$5:$BA$410,$C552)</f>
        <v>0</v>
      </c>
      <c r="O552">
        <f>SUMIFS('Grid GenerationQueue'!AR$5:AR$410,'Grid GenerationQueue'!$AZ$5:$AZ$410,$B552,'Grid GenerationQueue'!$BA$5:$BA$410,$C552)</f>
        <v>0</v>
      </c>
      <c r="Q552">
        <f>SUMIFS('Grid GenerationQueue'!AG$5:AG$410,'Grid GenerationQueue'!$AZ$5:$AZ$410,$B552,'Grid GenerationQueue'!$BA$5:$BA$410,$C552,'Grid GenerationQueue'!$BJ$5:$BJ$410,"Executed")</f>
        <v>0</v>
      </c>
      <c r="R552">
        <f>SUMIFS('Grid GenerationQueue'!AH$5:AH$410,'Grid GenerationQueue'!$AZ$5:$AZ$410,$B552,'Grid GenerationQueue'!$BA$5:$BA$410,$C552,'Grid GenerationQueue'!$BJ$5:$BJ$410,"Executed")</f>
        <v>0</v>
      </c>
      <c r="S552">
        <f>SUMIFS('Grid GenerationQueue'!AI$5:AI$410,'Grid GenerationQueue'!$AZ$5:$AZ$410,$B552,'Grid GenerationQueue'!$BA$5:$BA$410,$C552,'Grid GenerationQueue'!$BJ$5:$BJ$410,"Executed")</f>
        <v>0</v>
      </c>
      <c r="T552">
        <f>SUMIFS('Grid GenerationQueue'!AJ$5:AJ$410,'Grid GenerationQueue'!$AZ$5:$AZ$410,$B552,'Grid GenerationQueue'!$BA$5:$BA$410,$C552,'Grid GenerationQueue'!$BJ$5:$BJ$410,"Executed")</f>
        <v>0</v>
      </c>
      <c r="U552">
        <f>SUMIFS('Grid GenerationQueue'!AK$5:AK$410,'Grid GenerationQueue'!$AZ$5:$AZ$410,$B552,'Grid GenerationQueue'!$BA$5:$BA$410,$C552,'Grid GenerationQueue'!$BJ$5:$BJ$410,"Executed")</f>
        <v>0</v>
      </c>
      <c r="V552">
        <f>SUMIFS('Grid GenerationQueue'!AL$5:AL$410,'Grid GenerationQueue'!$AZ$5:$AZ$410,$B552,'Grid GenerationQueue'!$BA$5:$BA$410,$C552,'Grid GenerationQueue'!$BJ$5:$BJ$410,"Executed")</f>
        <v>0</v>
      </c>
      <c r="W552">
        <f>SUMIFS('Grid GenerationQueue'!AM$5:AM$410,'Grid GenerationQueue'!$AZ$5:$AZ$410,$B552,'Grid GenerationQueue'!$BA$5:$BA$410,$C552,'Grid GenerationQueue'!$BJ$5:$BJ$410,"Executed")</f>
        <v>0</v>
      </c>
      <c r="X552">
        <f>SUMIFS('Grid GenerationQueue'!AN$5:AN$410,'Grid GenerationQueue'!$AZ$5:$AZ$410,$B552,'Grid GenerationQueue'!$BA$5:$BA$410,$C552,'Grid GenerationQueue'!$BJ$5:$BJ$410,"Executed")</f>
        <v>0</v>
      </c>
      <c r="Y552">
        <f>SUMIFS('Grid GenerationQueue'!AO$5:AO$410,'Grid GenerationQueue'!$AZ$5:$AZ$410,$B552,'Grid GenerationQueue'!$BA$5:$BA$410,$C552,'Grid GenerationQueue'!$BJ$5:$BJ$410,"Executed")</f>
        <v>0</v>
      </c>
      <c r="Z552">
        <f>SUMIFS('Grid GenerationQueue'!AP$5:AP$410,'Grid GenerationQueue'!$AZ$5:$AZ$410,$B552,'Grid GenerationQueue'!$BA$5:$BA$410,$C552,'Grid GenerationQueue'!$BJ$5:$BJ$410,"Executed")</f>
        <v>0</v>
      </c>
      <c r="AA552">
        <f>SUMIFS('Grid GenerationQueue'!AQ$5:AQ$410,'Grid GenerationQueue'!$AZ$5:$AZ$410,$B552,'Grid GenerationQueue'!$BA$5:$BA$410,$C552,'Grid GenerationQueue'!$BJ$5:$BJ$410,"Executed")</f>
        <v>0</v>
      </c>
      <c r="AB552">
        <f>SUMIFS('Grid GenerationQueue'!AR$5:AR$410,'Grid GenerationQueue'!$AZ$5:$AZ$410,$B552,'Grid GenerationQueue'!$BA$5:$BA$410,$C552,'Grid GenerationQueue'!$BJ$5:$BJ$410,"Executed")</f>
        <v>0</v>
      </c>
      <c r="AD552">
        <f>SUMIFS('Grid GenerationQueue'!AG$5:AG$410,'Grid GenerationQueue'!$AZ$5:$AZ$410,$B552,'Grid GenerationQueue'!$BA$5:$BA$410,$C552,'Grid GenerationQueue'!$BH$5:$BH$410,"&lt;&gt;"&amp;"")+SUMIFS('Grid GenerationQueue'!AG$5:AG$410,'Grid GenerationQueue'!$AZ$5:$AZ$410,$B552,'Grid GenerationQueue'!$BA$5:$BA$410,$C552,'Grid GenerationQueue'!$BH$5:$BH$410,"",'Grid GenerationQueue'!$AC$5:$AC$410,1)</f>
        <v>0</v>
      </c>
      <c r="AE552">
        <f>SUMIFS('Grid GenerationQueue'!AH$5:AH$410,'Grid GenerationQueue'!$AZ$5:$AZ$410,$B552,'Grid GenerationQueue'!$BA$5:$BA$410,$C552,'Grid GenerationQueue'!$BH$5:$BH$410,"&lt;&gt;"&amp;"")+SUMIFS('Grid GenerationQueue'!AH$5:AH$410,'Grid GenerationQueue'!$AZ$5:$AZ$410,$B552,'Grid GenerationQueue'!$BA$5:$BA$410,$C552,'Grid GenerationQueue'!$BH$5:$BH$410,"",'Grid GenerationQueue'!$AC$5:$AC$410,1)</f>
        <v>0</v>
      </c>
      <c r="AF552">
        <f>SUMIFS('Grid GenerationQueue'!AI$5:AI$410,'Grid GenerationQueue'!$AZ$5:$AZ$410,$B552,'Grid GenerationQueue'!$BA$5:$BA$410,$C552,'Grid GenerationQueue'!$BH$5:$BH$410,"&lt;&gt;"&amp;"")+SUMIFS('Grid GenerationQueue'!AI$5:AI$410,'Grid GenerationQueue'!$AZ$5:$AZ$410,$B552,'Grid GenerationQueue'!$BA$5:$BA$410,$C552,'Grid GenerationQueue'!$BH$5:$BH$410,"",'Grid GenerationQueue'!$AC$5:$AC$410,1)</f>
        <v>0</v>
      </c>
      <c r="AG552">
        <f>SUMIFS('Grid GenerationQueue'!AJ$5:AJ$410,'Grid GenerationQueue'!$AZ$5:$AZ$410,$B552,'Grid GenerationQueue'!$BA$5:$BA$410,$C552,'Grid GenerationQueue'!$BH$5:$BH$410,"&lt;&gt;"&amp;"")+SUMIFS('Grid GenerationQueue'!AJ$5:AJ$410,'Grid GenerationQueue'!$AZ$5:$AZ$410,$B552,'Grid GenerationQueue'!$BA$5:$BA$410,$C552,'Grid GenerationQueue'!$BH$5:$BH$410,"",'Grid GenerationQueue'!$AC$5:$AC$410,1)</f>
        <v>0</v>
      </c>
      <c r="AH552">
        <f>SUMIFS('Grid GenerationQueue'!AK$5:AK$410,'Grid GenerationQueue'!$AZ$5:$AZ$410,$B552,'Grid GenerationQueue'!$BA$5:$BA$410,$C552,'Grid GenerationQueue'!$BH$5:$BH$410,"&lt;&gt;"&amp;"")+SUMIFS('Grid GenerationQueue'!AK$5:AK$410,'Grid GenerationQueue'!$AZ$5:$AZ$410,$B552,'Grid GenerationQueue'!$BA$5:$BA$410,$C552,'Grid GenerationQueue'!$BH$5:$BH$410,"",'Grid GenerationQueue'!$AC$5:$AC$410,1)</f>
        <v>0</v>
      </c>
      <c r="AI552">
        <f>SUMIFS('Grid GenerationQueue'!AL$5:AL$410,'Grid GenerationQueue'!$AZ$5:$AZ$410,$B552,'Grid GenerationQueue'!$BA$5:$BA$410,$C552,'Grid GenerationQueue'!$BH$5:$BH$410,"&lt;&gt;"&amp;"")+SUMIFS('Grid GenerationQueue'!AL$5:AL$410,'Grid GenerationQueue'!$AZ$5:$AZ$410,$B552,'Grid GenerationQueue'!$BA$5:$BA$410,$C552,'Grid GenerationQueue'!$BH$5:$BH$410,"",'Grid GenerationQueue'!$AC$5:$AC$410,1)</f>
        <v>0</v>
      </c>
      <c r="AJ552">
        <f>SUMIFS('Grid GenerationQueue'!AM$5:AM$410,'Grid GenerationQueue'!$AZ$5:$AZ$410,$B552,'Grid GenerationQueue'!$BA$5:$BA$410,$C552,'Grid GenerationQueue'!$BH$5:$BH$410,"&lt;&gt;"&amp;"")+SUMIFS('Grid GenerationQueue'!AM$5:AM$410,'Grid GenerationQueue'!$AZ$5:$AZ$410,$B552,'Grid GenerationQueue'!$BA$5:$BA$410,$C552,'Grid GenerationQueue'!$BH$5:$BH$410,"",'Grid GenerationQueue'!$AC$5:$AC$410,1)</f>
        <v>0</v>
      </c>
      <c r="AK552">
        <f>SUMIFS('Grid GenerationQueue'!AN$5:AN$410,'Grid GenerationQueue'!$AZ$5:$AZ$410,$B552,'Grid GenerationQueue'!$BA$5:$BA$410,$C552,'Grid GenerationQueue'!$BH$5:$BH$410,"&lt;&gt;"&amp;"")+SUMIFS('Grid GenerationQueue'!AN$5:AN$410,'Grid GenerationQueue'!$AZ$5:$AZ$410,$B552,'Grid GenerationQueue'!$BA$5:$BA$410,$C552,'Grid GenerationQueue'!$BH$5:$BH$410,"",'Grid GenerationQueue'!$AC$5:$AC$410,1)</f>
        <v>0</v>
      </c>
      <c r="AL552">
        <f>SUMIFS('Grid GenerationQueue'!AO$5:AO$410,'Grid GenerationQueue'!$AZ$5:$AZ$410,$B552,'Grid GenerationQueue'!$BA$5:$BA$410,$C552,'Grid GenerationQueue'!$BH$5:$BH$410,"&lt;&gt;"&amp;"")+SUMIFS('Grid GenerationQueue'!AO$5:AO$410,'Grid GenerationQueue'!$AZ$5:$AZ$410,$B552,'Grid GenerationQueue'!$BA$5:$BA$410,$C552,'Grid GenerationQueue'!$BH$5:$BH$410,"",'Grid GenerationQueue'!$AC$5:$AC$410,1)</f>
        <v>0</v>
      </c>
      <c r="AM552">
        <f>SUMIFS('Grid GenerationQueue'!AP$5:AP$410,'Grid GenerationQueue'!$AZ$5:$AZ$410,$B552,'Grid GenerationQueue'!$BA$5:$BA$410,$C552,'Grid GenerationQueue'!$BH$5:$BH$410,"&lt;&gt;"&amp;"")+SUMIFS('Grid GenerationQueue'!AP$5:AP$410,'Grid GenerationQueue'!$AZ$5:$AZ$410,$B552,'Grid GenerationQueue'!$BA$5:$BA$410,$C552,'Grid GenerationQueue'!$BH$5:$BH$410,"",'Grid GenerationQueue'!$AC$5:$AC$410,1)</f>
        <v>0</v>
      </c>
      <c r="AN552">
        <f>SUMIFS('Grid GenerationQueue'!AQ$5:AQ$410,'Grid GenerationQueue'!$AZ$5:$AZ$410,$B552,'Grid GenerationQueue'!$BA$5:$BA$410,$C552,'Grid GenerationQueue'!$BH$5:$BH$410,"&lt;&gt;"&amp;"")+SUMIFS('Grid GenerationQueue'!AQ$5:AQ$410,'Grid GenerationQueue'!$AZ$5:$AZ$410,$B552,'Grid GenerationQueue'!$BA$5:$BA$410,$C552,'Grid GenerationQueue'!$BH$5:$BH$410,"",'Grid GenerationQueue'!$AC$5:$AC$410,1)</f>
        <v>0</v>
      </c>
      <c r="AO552">
        <f>SUMIFS('Grid GenerationQueue'!AR$5:AR$410,'Grid GenerationQueue'!$AZ$5:$AZ$410,$B552,'Grid GenerationQueue'!$BA$5:$BA$410,$C552,'Grid GenerationQueue'!$BH$5:$BH$410,"&lt;&gt;"&amp;"")+SUMIFS('Grid GenerationQueue'!AR$5:AR$410,'Grid GenerationQueue'!$AZ$5:$AZ$410,$B552,'Grid GenerationQueue'!$BA$5:$BA$410,$C552,'Grid GenerationQueue'!$BH$5:$BH$410,"",'Grid GenerationQueue'!$AC$5:$AC$410,1)</f>
        <v>0</v>
      </c>
      <c r="AQ552">
        <f>SUMIFS('Grid GenerationQueue'!AG$5:AG$410,'Grid GenerationQueue'!$AZ$5:$AZ$410,$B552,'Grid GenerationQueue'!$BA$5:$BA$410,$C552,'Grid GenerationQueue'!$BK$5:$BK$410,"&gt;0")</f>
        <v>0</v>
      </c>
      <c r="AR552">
        <f>SUMIFS('Grid GenerationQueue'!AH$5:AH$410,'Grid GenerationQueue'!$AZ$5:$AZ$410,$B552,'Grid GenerationQueue'!$BA$5:$BA$410,$C552,'Grid GenerationQueue'!$BK$5:$BK$410,"&gt;0")</f>
        <v>0</v>
      </c>
      <c r="AS552">
        <f>SUMIFS('Grid GenerationQueue'!AI$5:AI$410,'Grid GenerationQueue'!$AZ$5:$AZ$410,$B552,'Grid GenerationQueue'!$BA$5:$BA$410,$C552,'Grid GenerationQueue'!$BK$5:$BK$410,"&gt;0")</f>
        <v>0</v>
      </c>
      <c r="AT552">
        <f>SUMIFS('Grid GenerationQueue'!AJ$5:AJ$410,'Grid GenerationQueue'!$AZ$5:$AZ$410,$B552,'Grid GenerationQueue'!$BA$5:$BA$410,$C552,'Grid GenerationQueue'!$BK$5:$BK$410,"&gt;0")</f>
        <v>0</v>
      </c>
      <c r="AU552">
        <f>SUMIFS('Grid GenerationQueue'!AK$5:AK$410,'Grid GenerationQueue'!$AZ$5:$AZ$410,$B552,'Grid GenerationQueue'!$BA$5:$BA$410,$C552,'Grid GenerationQueue'!$BK$5:$BK$410,"&gt;0")</f>
        <v>0</v>
      </c>
      <c r="AV552">
        <f>SUMIFS('Grid GenerationQueue'!AL$5:AL$410,'Grid GenerationQueue'!$AZ$5:$AZ$410,$B552,'Grid GenerationQueue'!$BA$5:$BA$410,$C552,'Grid GenerationQueue'!$BK$5:$BK$410,"&gt;0")</f>
        <v>0</v>
      </c>
      <c r="AW552">
        <f>SUMIFS('Grid GenerationQueue'!AM$5:AM$410,'Grid GenerationQueue'!$AZ$5:$AZ$410,$B552,'Grid GenerationQueue'!$BA$5:$BA$410,$C552,'Grid GenerationQueue'!$BK$5:$BK$410,"&gt;0")</f>
        <v>0</v>
      </c>
      <c r="AX552">
        <f>SUMIFS('Grid GenerationQueue'!AN$5:AN$410,'Grid GenerationQueue'!$AZ$5:$AZ$410,$B552,'Grid GenerationQueue'!$BA$5:$BA$410,$C552,'Grid GenerationQueue'!$BK$5:$BK$410,"&gt;0")</f>
        <v>0</v>
      </c>
      <c r="AY552">
        <f>SUMIFS('Grid GenerationQueue'!AO$5:AO$410,'Grid GenerationQueue'!$AZ$5:$AZ$410,$B552,'Grid GenerationQueue'!$BA$5:$BA$410,$C552,'Grid GenerationQueue'!$BK$5:$BK$410,"&gt;0")</f>
        <v>0</v>
      </c>
      <c r="AZ552">
        <f>SUMIFS('Grid GenerationQueue'!AP$5:AP$410,'Grid GenerationQueue'!$AZ$5:$AZ$410,$B552,'Grid GenerationQueue'!$BA$5:$BA$410,$C552,'Grid GenerationQueue'!$BK$5:$BK$410,"&gt;0")</f>
        <v>0</v>
      </c>
      <c r="BA552">
        <f>SUMIFS('Grid GenerationQueue'!AQ$5:AQ$410,'Grid GenerationQueue'!$AZ$5:$AZ$410,$B552,'Grid GenerationQueue'!$BA$5:$BA$410,$C552,'Grid GenerationQueue'!$BK$5:$BK$410,"&gt;0")</f>
        <v>0</v>
      </c>
      <c r="BB552">
        <f>SUMIFS('Grid GenerationQueue'!AR$5:AR$410,'Grid GenerationQueue'!$AZ$5:$AZ$410,$B552,'Grid GenerationQueue'!$BA$5:$BA$410,$C552,'Grid GenerationQueue'!$BK$5:$BK$410,"&gt;0")</f>
        <v>0</v>
      </c>
      <c r="BD552">
        <f>SUMIFS('Grid GenerationQueue'!AG$5:AG$410,'Grid GenerationQueue'!$AZ$5:$AZ$410,$B552,'Grid GenerationQueue'!$BA$5:$BA$410,$C552,'Grid GenerationQueue'!$BD$5:$BD$410,"&lt;="&amp;$BE$3)</f>
        <v>0</v>
      </c>
      <c r="BE552">
        <f>SUMIFS('Grid GenerationQueue'!AH$5:AH$410,'Grid GenerationQueue'!$AZ$5:$AZ$410,$B552,'Grid GenerationQueue'!$BA$5:$BA$410,$C552,'Grid GenerationQueue'!$BD$5:$BD$410,"&lt;="&amp;$BE$3)</f>
        <v>0</v>
      </c>
      <c r="BF552">
        <f>SUMIFS('Grid GenerationQueue'!AI$5:AI$410,'Grid GenerationQueue'!$AZ$5:$AZ$410,$B552,'Grid GenerationQueue'!$BA$5:$BA$410,$C552,'Grid GenerationQueue'!$BD$5:$BD$410,"&lt;="&amp;$BE$3)</f>
        <v>0</v>
      </c>
      <c r="BG552">
        <f>SUMIFS('Grid GenerationQueue'!AJ$5:AJ$410,'Grid GenerationQueue'!$AZ$5:$AZ$410,$B552,'Grid GenerationQueue'!$BA$5:$BA$410,$C552,'Grid GenerationQueue'!$BD$5:$BD$410,"&lt;="&amp;$BE$3)</f>
        <v>0</v>
      </c>
      <c r="BH552">
        <f>SUMIFS('Grid GenerationQueue'!AK$5:AK$410,'Grid GenerationQueue'!$AZ$5:$AZ$410,$B552,'Grid GenerationQueue'!$BA$5:$BA$410,$C552,'Grid GenerationQueue'!$BD$5:$BD$410,"&lt;="&amp;$BE$3)</f>
        <v>0</v>
      </c>
      <c r="BI552">
        <f>SUMIFS('Grid GenerationQueue'!AL$5:AL$410,'Grid GenerationQueue'!$AZ$5:$AZ$410,$B552,'Grid GenerationQueue'!$BA$5:$BA$410,$C552,'Grid GenerationQueue'!$BD$5:$BD$410,"&lt;="&amp;$BE$3)</f>
        <v>0</v>
      </c>
      <c r="BJ552">
        <f>SUMIFS('Grid GenerationQueue'!AM$5:AM$410,'Grid GenerationQueue'!$AZ$5:$AZ$410,$B552,'Grid GenerationQueue'!$BA$5:$BA$410,$C552,'Grid GenerationQueue'!$BD$5:$BD$410,"&lt;="&amp;$BE$3)</f>
        <v>0</v>
      </c>
      <c r="BK552">
        <f>SUMIFS('Grid GenerationQueue'!AN$5:AN$410,'Grid GenerationQueue'!$AZ$5:$AZ$410,$B552,'Grid GenerationQueue'!$BA$5:$BA$410,$C552,'Grid GenerationQueue'!$BD$5:$BD$410,"&lt;="&amp;$BE$3)</f>
        <v>0</v>
      </c>
      <c r="BL552">
        <f>SUMIFS('Grid GenerationQueue'!AO$5:AO$410,'Grid GenerationQueue'!$AZ$5:$AZ$410,$B552,'Grid GenerationQueue'!$BA$5:$BA$410,$C552,'Grid GenerationQueue'!$BD$5:$BD$410,"&lt;="&amp;$BE$3)</f>
        <v>0</v>
      </c>
      <c r="BM552">
        <f>SUMIFS('Grid GenerationQueue'!AP$5:AP$410,'Grid GenerationQueue'!$AZ$5:$AZ$410,$B552,'Grid GenerationQueue'!$BA$5:$BA$410,$C552,'Grid GenerationQueue'!$BD$5:$BD$410,"&lt;="&amp;$BE$3)</f>
        <v>0</v>
      </c>
      <c r="BN552">
        <f>SUMIFS('Grid GenerationQueue'!AQ$5:AQ$410,'Grid GenerationQueue'!$AZ$5:$AZ$410,$B552,'Grid GenerationQueue'!$BA$5:$BA$410,$C552,'Grid GenerationQueue'!$BD$5:$BD$410,"&lt;="&amp;$BE$3)</f>
        <v>0</v>
      </c>
      <c r="BO552">
        <f>SUMIFS('Grid GenerationQueue'!AR$5:AR$410,'Grid GenerationQueue'!$AZ$5:$AZ$410,$B552,'Grid GenerationQueue'!$BA$5:$BA$410,$C552,'Grid GenerationQueue'!$BD$5:$BD$410,"&lt;="&amp;$BE$3)</f>
        <v>0</v>
      </c>
      <c r="BQ552">
        <f>SUMIFS('Grid GenerationQueue'!AG$5:AG$410,'Grid GenerationQueue'!$AZ$5:$AZ$410,$B552,'Grid GenerationQueue'!$BA$5:$BA$410,$C552,'Grid GenerationQueue'!$BJ$5:$BJ$410,"Executed",'Grid GenerationQueue'!$BD$5:$BD$410,"&lt;="&amp;$BE$3)</f>
        <v>0</v>
      </c>
      <c r="BR552">
        <f>SUMIFS('Grid GenerationQueue'!AH$5:AH$410,'Grid GenerationQueue'!$AZ$5:$AZ$410,$B552,'Grid GenerationQueue'!$BA$5:$BA$410,$C552,'Grid GenerationQueue'!$BJ$5:$BJ$410,"Executed",'Grid GenerationQueue'!$BD$5:$BD$410,"&lt;="&amp;$BE$3)</f>
        <v>0</v>
      </c>
      <c r="BS552">
        <f>SUMIFS('Grid GenerationQueue'!AI$5:AI$410,'Grid GenerationQueue'!$AZ$5:$AZ$410,$B552,'Grid GenerationQueue'!$BA$5:$BA$410,$C552,'Grid GenerationQueue'!$BJ$5:$BJ$410,"Executed",'Grid GenerationQueue'!$BD$5:$BD$410,"&lt;="&amp;$BE$3)</f>
        <v>0</v>
      </c>
      <c r="BT552">
        <f>SUMIFS('Grid GenerationQueue'!AJ$5:AJ$410,'Grid GenerationQueue'!$AZ$5:$AZ$410,$B552,'Grid GenerationQueue'!$BA$5:$BA$410,$C552,'Grid GenerationQueue'!$BJ$5:$BJ$410,"Executed",'Grid GenerationQueue'!$BD$5:$BD$410,"&lt;="&amp;$BE$3)</f>
        <v>0</v>
      </c>
      <c r="BU552">
        <f>SUMIFS('Grid GenerationQueue'!AK$5:AK$410,'Grid GenerationQueue'!$AZ$5:$AZ$410,$B552,'Grid GenerationQueue'!$BA$5:$BA$410,$C552,'Grid GenerationQueue'!$BJ$5:$BJ$410,"Executed",'Grid GenerationQueue'!$BD$5:$BD$410,"&lt;="&amp;$BE$3)</f>
        <v>0</v>
      </c>
      <c r="BV552">
        <f>SUMIFS('Grid GenerationQueue'!AL$5:AL$410,'Grid GenerationQueue'!$AZ$5:$AZ$410,$B552,'Grid GenerationQueue'!$BA$5:$BA$410,$C552,'Grid GenerationQueue'!$BJ$5:$BJ$410,"Executed",'Grid GenerationQueue'!$BD$5:$BD$410,"&lt;="&amp;$BE$3)</f>
        <v>0</v>
      </c>
      <c r="BW552">
        <f>SUMIFS('Grid GenerationQueue'!AM$5:AM$410,'Grid GenerationQueue'!$AZ$5:$AZ$410,$B552,'Grid GenerationQueue'!$BA$5:$BA$410,$C552,'Grid GenerationQueue'!$BJ$5:$BJ$410,"Executed",'Grid GenerationQueue'!$BD$5:$BD$410,"&lt;="&amp;$BE$3)</f>
        <v>0</v>
      </c>
      <c r="BX552">
        <f>SUMIFS('Grid GenerationQueue'!AN$5:AN$410,'Grid GenerationQueue'!$AZ$5:$AZ$410,$B552,'Grid GenerationQueue'!$BA$5:$BA$410,$C552,'Grid GenerationQueue'!$BJ$5:$BJ$410,"Executed",'Grid GenerationQueue'!$BD$5:$BD$410,"&lt;="&amp;$BE$3)</f>
        <v>0</v>
      </c>
      <c r="BY552">
        <f>SUMIFS('Grid GenerationQueue'!AO$5:AO$410,'Grid GenerationQueue'!$AZ$5:$AZ$410,$B552,'Grid GenerationQueue'!$BA$5:$BA$410,$C552,'Grid GenerationQueue'!$BJ$5:$BJ$410,"Executed",'Grid GenerationQueue'!$BD$5:$BD$410,"&lt;="&amp;$BE$3)</f>
        <v>0</v>
      </c>
      <c r="BZ552">
        <f>SUMIFS('Grid GenerationQueue'!AP$5:AP$410,'Grid GenerationQueue'!$AZ$5:$AZ$410,$B552,'Grid GenerationQueue'!$BA$5:$BA$410,$C552,'Grid GenerationQueue'!$BJ$5:$BJ$410,"Executed",'Grid GenerationQueue'!$BD$5:$BD$410,"&lt;="&amp;$BE$3)</f>
        <v>0</v>
      </c>
      <c r="CA552">
        <f>SUMIFS('Grid GenerationQueue'!AQ$5:AQ$410,'Grid GenerationQueue'!$AZ$5:$AZ$410,$B552,'Grid GenerationQueue'!$BA$5:$BA$410,$C552,'Grid GenerationQueue'!$BJ$5:$BJ$410,"Executed",'Grid GenerationQueue'!$BD$5:$BD$410,"&lt;="&amp;$BE$3)</f>
        <v>0</v>
      </c>
      <c r="CB552">
        <f>SUMIFS('Grid GenerationQueue'!AR$5:AR$410,'Grid GenerationQueue'!$AZ$5:$AZ$410,$B552,'Grid GenerationQueue'!$BA$5:$BA$410,$C552,'Grid GenerationQueue'!$BJ$5:$BJ$410,"Executed",'Grid GenerationQueue'!$BD$5:$BD$410,"&lt;="&amp;$BE$3)</f>
        <v>0</v>
      </c>
      <c r="CD552">
        <f>SUMIFS('Grid GenerationQueue'!AG$5:AG$410,'Grid GenerationQueue'!$AZ$5:$AZ$410,$B552,'Grid GenerationQueue'!$BA$5:$BA$410,$C552,'Grid GenerationQueue'!$BH$5:$BH$410,"&lt;&gt;"&amp;"",'Grid GenerationQueue'!$BD$5:$BD$410,"&lt;="&amp;$BE$3)</f>
        <v>0</v>
      </c>
      <c r="CE552">
        <f>SUMIFS('Grid GenerationQueue'!AH$5:AH$410,'Grid GenerationQueue'!$AZ$5:$AZ$410,$B552,'Grid GenerationQueue'!$BA$5:$BA$410,$C552,'Grid GenerationQueue'!$BH$5:$BH$410,"&lt;&gt;"&amp;"",'Grid GenerationQueue'!$BD$5:$BD$410,"&lt;="&amp;$BE$3)</f>
        <v>0</v>
      </c>
      <c r="CF552">
        <f>SUMIFS('Grid GenerationQueue'!AI$5:AI$410,'Grid GenerationQueue'!$AZ$5:$AZ$410,$B552,'Grid GenerationQueue'!$BA$5:$BA$410,$C552,'Grid GenerationQueue'!$BH$5:$BH$410,"&lt;&gt;"&amp;"",'Grid GenerationQueue'!$BD$5:$BD$410,"&lt;="&amp;$BE$3)</f>
        <v>0</v>
      </c>
      <c r="CG552">
        <f>SUMIFS('Grid GenerationQueue'!AJ$5:AJ$410,'Grid GenerationQueue'!$AZ$5:$AZ$410,$B552,'Grid GenerationQueue'!$BA$5:$BA$410,$C552,'Grid GenerationQueue'!$BH$5:$BH$410,"&lt;&gt;"&amp;"",'Grid GenerationQueue'!$BD$5:$BD$410,"&lt;="&amp;$BE$3)</f>
        <v>0</v>
      </c>
      <c r="CH552">
        <f>SUMIFS('Grid GenerationQueue'!AK$5:AK$410,'Grid GenerationQueue'!$AZ$5:$AZ$410,$B552,'Grid GenerationQueue'!$BA$5:$BA$410,$C552,'Grid GenerationQueue'!$BH$5:$BH$410,"&lt;&gt;"&amp;"",'Grid GenerationQueue'!$BD$5:$BD$410,"&lt;="&amp;$BE$3)</f>
        <v>0</v>
      </c>
      <c r="CI552">
        <f>SUMIFS('Grid GenerationQueue'!AL$5:AL$410,'Grid GenerationQueue'!$AZ$5:$AZ$410,$B552,'Grid GenerationQueue'!$BA$5:$BA$410,$C552,'Grid GenerationQueue'!$BH$5:$BH$410,"&lt;&gt;"&amp;"",'Grid GenerationQueue'!$BD$5:$BD$410,"&lt;="&amp;$BE$3)</f>
        <v>0</v>
      </c>
      <c r="CJ552">
        <f>SUMIFS('Grid GenerationQueue'!AM$5:AM$410,'Grid GenerationQueue'!$AZ$5:$AZ$410,$B552,'Grid GenerationQueue'!$BA$5:$BA$410,$C552,'Grid GenerationQueue'!$BH$5:$BH$410,"&lt;&gt;"&amp;"",'Grid GenerationQueue'!$BD$5:$BD$410,"&lt;="&amp;$BE$3)</f>
        <v>0</v>
      </c>
      <c r="CK552">
        <f>SUMIFS('Grid GenerationQueue'!AN$5:AN$410,'Grid GenerationQueue'!$AZ$5:$AZ$410,$B552,'Grid GenerationQueue'!$BA$5:$BA$410,$C552,'Grid GenerationQueue'!$BH$5:$BH$410,"&lt;&gt;"&amp;"",'Grid GenerationQueue'!$BD$5:$BD$410,"&lt;="&amp;$BE$3)</f>
        <v>0</v>
      </c>
      <c r="CL552">
        <f>SUMIFS('Grid GenerationQueue'!AO$5:AO$410,'Grid GenerationQueue'!$AZ$5:$AZ$410,$B552,'Grid GenerationQueue'!$BA$5:$BA$410,$C552,'Grid GenerationQueue'!$BH$5:$BH$410,"&lt;&gt;"&amp;"",'Grid GenerationQueue'!$BD$5:$BD$410,"&lt;="&amp;$BE$3)</f>
        <v>0</v>
      </c>
      <c r="CM552">
        <f>SUMIFS('Grid GenerationQueue'!AP$5:AP$410,'Grid GenerationQueue'!$AZ$5:$AZ$410,$B552,'Grid GenerationQueue'!$BA$5:$BA$410,$C552,'Grid GenerationQueue'!$BH$5:$BH$410,"&lt;&gt;"&amp;"",'Grid GenerationQueue'!$BD$5:$BD$410,"&lt;="&amp;$BE$3)</f>
        <v>0</v>
      </c>
      <c r="CN552">
        <f>SUMIFS('Grid GenerationQueue'!AQ$5:AQ$410,'Grid GenerationQueue'!$AZ$5:$AZ$410,$B552,'Grid GenerationQueue'!$BA$5:$BA$410,$C552,'Grid GenerationQueue'!$BH$5:$BH$410,"&lt;&gt;"&amp;"",'Grid GenerationQueue'!$BD$5:$BD$410,"&lt;="&amp;$BE$3)</f>
        <v>0</v>
      </c>
      <c r="CO552">
        <f>SUMIFS('Grid GenerationQueue'!AR$5:AR$410,'Grid GenerationQueue'!$AZ$5:$AZ$410,$B552,'Grid GenerationQueue'!$BA$5:$BA$410,$C552,'Grid GenerationQueue'!$BH$5:$BH$410,"&lt;&gt;"&amp;"",'Grid GenerationQueue'!$BD$5:$BD$410,"&lt;="&amp;$BE$3)</f>
        <v>0</v>
      </c>
      <c r="CQ552">
        <f>SUMIFS('Grid GenerationQueue'!AG$5:AG$410,'Grid GenerationQueue'!$AZ$5:$AZ$410,$B552,'Grid GenerationQueue'!$BA$5:$BA$410,$C552,'Grid GenerationQueue'!$BK$5:$BK$410,"&gt;0",'Grid GenerationQueue'!$BD$5:$BD$410,"&lt;="&amp;$BE$3)</f>
        <v>0</v>
      </c>
      <c r="CR552">
        <f>SUMIFS('Grid GenerationQueue'!AH$5:AH$410,'Grid GenerationQueue'!$AZ$5:$AZ$410,$B552,'Grid GenerationQueue'!$BA$5:$BA$410,$C552,'Grid GenerationQueue'!$BK$5:$BK$410,"&gt;0",'Grid GenerationQueue'!$BD$5:$BD$410,"&lt;="&amp;$BE$3)</f>
        <v>0</v>
      </c>
      <c r="CS552">
        <f>SUMIFS('Grid GenerationQueue'!AI$5:AI$410,'Grid GenerationQueue'!$AZ$5:$AZ$410,$B552,'Grid GenerationQueue'!$BA$5:$BA$410,$C552,'Grid GenerationQueue'!$BK$5:$BK$410,"&gt;0",'Grid GenerationQueue'!$BD$5:$BD$410,"&lt;="&amp;$BE$3)</f>
        <v>0</v>
      </c>
      <c r="CT552">
        <f>SUMIFS('Grid GenerationQueue'!AJ$5:AJ$410,'Grid GenerationQueue'!$AZ$5:$AZ$410,$B552,'Grid GenerationQueue'!$BA$5:$BA$410,$C552,'Grid GenerationQueue'!$BK$5:$BK$410,"&gt;0",'Grid GenerationQueue'!$BD$5:$BD$410,"&lt;="&amp;$BE$3)</f>
        <v>0</v>
      </c>
      <c r="CU552">
        <f>SUMIFS('Grid GenerationQueue'!AK$5:AK$410,'Grid GenerationQueue'!$AZ$5:$AZ$410,$B552,'Grid GenerationQueue'!$BA$5:$BA$410,$C552,'Grid GenerationQueue'!$BK$5:$BK$410,"&gt;0",'Grid GenerationQueue'!$BD$5:$BD$410,"&lt;="&amp;$BE$3)</f>
        <v>0</v>
      </c>
      <c r="CV552">
        <f>SUMIFS('Grid GenerationQueue'!AL$5:AL$410,'Grid GenerationQueue'!$AZ$5:$AZ$410,$B552,'Grid GenerationQueue'!$BA$5:$BA$410,$C552,'Grid GenerationQueue'!$BK$5:$BK$410,"&gt;0",'Grid GenerationQueue'!$BD$5:$BD$410,"&lt;="&amp;$BE$3)</f>
        <v>0</v>
      </c>
      <c r="CW552">
        <f>SUMIFS('Grid GenerationQueue'!AM$5:AM$410,'Grid GenerationQueue'!$AZ$5:$AZ$410,$B552,'Grid GenerationQueue'!$BA$5:$BA$410,$C552,'Grid GenerationQueue'!$BK$5:$BK$410,"&gt;0",'Grid GenerationQueue'!$BD$5:$BD$410,"&lt;="&amp;$BE$3)</f>
        <v>0</v>
      </c>
      <c r="CX552">
        <f>SUMIFS('Grid GenerationQueue'!AN$5:AN$410,'Grid GenerationQueue'!$AZ$5:$AZ$410,$B552,'Grid GenerationQueue'!$BA$5:$BA$410,$C552,'Grid GenerationQueue'!$BK$5:$BK$410,"&gt;0",'Grid GenerationQueue'!$BD$5:$BD$410,"&lt;="&amp;$BE$3)</f>
        <v>0</v>
      </c>
      <c r="CY552">
        <f>SUMIFS('Grid GenerationQueue'!AO$5:AO$410,'Grid GenerationQueue'!$AZ$5:$AZ$410,$B552,'Grid GenerationQueue'!$BA$5:$BA$410,$C552,'Grid GenerationQueue'!$BK$5:$BK$410,"&gt;0",'Grid GenerationQueue'!$BD$5:$BD$410,"&lt;="&amp;$BE$3)</f>
        <v>0</v>
      </c>
      <c r="CZ552">
        <f>SUMIFS('Grid GenerationQueue'!AP$5:AP$410,'Grid GenerationQueue'!$AZ$5:$AZ$410,$B552,'Grid GenerationQueue'!$BA$5:$BA$410,$C552,'Grid GenerationQueue'!$BK$5:$BK$410,"&gt;0",'Grid GenerationQueue'!$BD$5:$BD$410,"&lt;="&amp;$BE$3)</f>
        <v>0</v>
      </c>
      <c r="DA552">
        <f>SUMIFS('Grid GenerationQueue'!AQ$5:AQ$410,'Grid GenerationQueue'!$AZ$5:$AZ$410,$B552,'Grid GenerationQueue'!$BA$5:$BA$410,$C552,'Grid GenerationQueue'!$BK$5:$BK$410,"&gt;0",'Grid GenerationQueue'!$BD$5:$BD$410,"&lt;="&amp;$BE$3)</f>
        <v>0</v>
      </c>
      <c r="DB552">
        <f>SUMIFS('Grid GenerationQueue'!AR$5:AR$410,'Grid GenerationQueue'!$AZ$5:$AZ$410,$B552,'Grid GenerationQueue'!$BA$5:$BA$410,$C552,'Grid GenerationQueue'!$BK$5:$BK$410,"&gt;0",'Grid GenerationQueue'!$BD$5:$BD$410,"&lt;="&amp;$BE$3)</f>
        <v>0</v>
      </c>
    </row>
    <row r="553" spans="1:106" x14ac:dyDescent="0.35">
      <c r="A553" t="s">
        <v>75</v>
      </c>
      <c r="B553" t="s">
        <v>5020</v>
      </c>
      <c r="C553">
        <v>69</v>
      </c>
      <c r="D553">
        <f>SUMIFS('Grid GenerationQueue'!AG$5:AG$410,'Grid GenerationQueue'!$AZ$5:$AZ$410,$B553,'Grid GenerationQueue'!$BA$5:$BA$410,$C553)</f>
        <v>0</v>
      </c>
      <c r="E553">
        <f>SUMIFS('Grid GenerationQueue'!AH$5:AH$410,'Grid GenerationQueue'!$AZ$5:$AZ$410,$B553,'Grid GenerationQueue'!$BA$5:$BA$410,$C553)</f>
        <v>0</v>
      </c>
      <c r="F553">
        <f>SUMIFS('Grid GenerationQueue'!AI$5:AI$410,'Grid GenerationQueue'!$AZ$5:$AZ$410,$B553,'Grid GenerationQueue'!$BA$5:$BA$410,$C553)</f>
        <v>0</v>
      </c>
      <c r="G553">
        <f>SUMIFS('Grid GenerationQueue'!AJ$5:AJ$410,'Grid GenerationQueue'!$AZ$5:$AZ$410,$B553,'Grid GenerationQueue'!$BA$5:$BA$410,$C553)</f>
        <v>0</v>
      </c>
      <c r="H553">
        <f>SUMIFS('Grid GenerationQueue'!AK$5:AK$410,'Grid GenerationQueue'!$AZ$5:$AZ$410,$B553,'Grid GenerationQueue'!$BA$5:$BA$410,$C553)</f>
        <v>0</v>
      </c>
      <c r="I553">
        <f>SUMIFS('Grid GenerationQueue'!AL$5:AL$410,'Grid GenerationQueue'!$AZ$5:$AZ$410,$B553,'Grid GenerationQueue'!$BA$5:$BA$410,$C553)</f>
        <v>0</v>
      </c>
      <c r="J553">
        <f>SUMIFS('Grid GenerationQueue'!AM$5:AM$410,'Grid GenerationQueue'!$AZ$5:$AZ$410,$B553,'Grid GenerationQueue'!$BA$5:$BA$410,$C553)</f>
        <v>0</v>
      </c>
      <c r="K553">
        <f>SUMIFS('Grid GenerationQueue'!AN$5:AN$410,'Grid GenerationQueue'!$AZ$5:$AZ$410,$B553,'Grid GenerationQueue'!$BA$5:$BA$410,$C553)</f>
        <v>0</v>
      </c>
      <c r="L553">
        <f>SUMIFS('Grid GenerationQueue'!AO$5:AO$410,'Grid GenerationQueue'!$AZ$5:$AZ$410,$B553,'Grid GenerationQueue'!$BA$5:$BA$410,$C553)</f>
        <v>0</v>
      </c>
      <c r="M553">
        <f>SUMIFS('Grid GenerationQueue'!AP$5:AP$410,'Grid GenerationQueue'!$AZ$5:$AZ$410,$B553,'Grid GenerationQueue'!$BA$5:$BA$410,$C553)</f>
        <v>0</v>
      </c>
      <c r="N553">
        <f>SUMIFS('Grid GenerationQueue'!AQ$5:AQ$410,'Grid GenerationQueue'!$AZ$5:$AZ$410,$B553,'Grid GenerationQueue'!$BA$5:$BA$410,$C553)</f>
        <v>0</v>
      </c>
      <c r="O553">
        <f>SUMIFS('Grid GenerationQueue'!AR$5:AR$410,'Grid GenerationQueue'!$AZ$5:$AZ$410,$B553,'Grid GenerationQueue'!$BA$5:$BA$410,$C553)</f>
        <v>0</v>
      </c>
      <c r="Q553">
        <f>SUMIFS('Grid GenerationQueue'!AG$5:AG$410,'Grid GenerationQueue'!$AZ$5:$AZ$410,$B553,'Grid GenerationQueue'!$BA$5:$BA$410,$C553,'Grid GenerationQueue'!$BJ$5:$BJ$410,"Executed")</f>
        <v>0</v>
      </c>
      <c r="R553">
        <f>SUMIFS('Grid GenerationQueue'!AH$5:AH$410,'Grid GenerationQueue'!$AZ$5:$AZ$410,$B553,'Grid GenerationQueue'!$BA$5:$BA$410,$C553,'Grid GenerationQueue'!$BJ$5:$BJ$410,"Executed")</f>
        <v>0</v>
      </c>
      <c r="S553">
        <f>SUMIFS('Grid GenerationQueue'!AI$5:AI$410,'Grid GenerationQueue'!$AZ$5:$AZ$410,$B553,'Grid GenerationQueue'!$BA$5:$BA$410,$C553,'Grid GenerationQueue'!$BJ$5:$BJ$410,"Executed")</f>
        <v>0</v>
      </c>
      <c r="T553">
        <f>SUMIFS('Grid GenerationQueue'!AJ$5:AJ$410,'Grid GenerationQueue'!$AZ$5:$AZ$410,$B553,'Grid GenerationQueue'!$BA$5:$BA$410,$C553,'Grid GenerationQueue'!$BJ$5:$BJ$410,"Executed")</f>
        <v>0</v>
      </c>
      <c r="U553">
        <f>SUMIFS('Grid GenerationQueue'!AK$5:AK$410,'Grid GenerationQueue'!$AZ$5:$AZ$410,$B553,'Grid GenerationQueue'!$BA$5:$BA$410,$C553,'Grid GenerationQueue'!$BJ$5:$BJ$410,"Executed")</f>
        <v>0</v>
      </c>
      <c r="V553">
        <f>SUMIFS('Grid GenerationQueue'!AL$5:AL$410,'Grid GenerationQueue'!$AZ$5:$AZ$410,$B553,'Grid GenerationQueue'!$BA$5:$BA$410,$C553,'Grid GenerationQueue'!$BJ$5:$BJ$410,"Executed")</f>
        <v>0</v>
      </c>
      <c r="W553">
        <f>SUMIFS('Grid GenerationQueue'!AM$5:AM$410,'Grid GenerationQueue'!$AZ$5:$AZ$410,$B553,'Grid GenerationQueue'!$BA$5:$BA$410,$C553,'Grid GenerationQueue'!$BJ$5:$BJ$410,"Executed")</f>
        <v>0</v>
      </c>
      <c r="X553">
        <f>SUMIFS('Grid GenerationQueue'!AN$5:AN$410,'Grid GenerationQueue'!$AZ$5:$AZ$410,$B553,'Grid GenerationQueue'!$BA$5:$BA$410,$C553,'Grid GenerationQueue'!$BJ$5:$BJ$410,"Executed")</f>
        <v>0</v>
      </c>
      <c r="Y553">
        <f>SUMIFS('Grid GenerationQueue'!AO$5:AO$410,'Grid GenerationQueue'!$AZ$5:$AZ$410,$B553,'Grid GenerationQueue'!$BA$5:$BA$410,$C553,'Grid GenerationQueue'!$BJ$5:$BJ$410,"Executed")</f>
        <v>0</v>
      </c>
      <c r="Z553">
        <f>SUMIFS('Grid GenerationQueue'!AP$5:AP$410,'Grid GenerationQueue'!$AZ$5:$AZ$410,$B553,'Grid GenerationQueue'!$BA$5:$BA$410,$C553,'Grid GenerationQueue'!$BJ$5:$BJ$410,"Executed")</f>
        <v>0</v>
      </c>
      <c r="AA553">
        <f>SUMIFS('Grid GenerationQueue'!AQ$5:AQ$410,'Grid GenerationQueue'!$AZ$5:$AZ$410,$B553,'Grid GenerationQueue'!$BA$5:$BA$410,$C553,'Grid GenerationQueue'!$BJ$5:$BJ$410,"Executed")</f>
        <v>0</v>
      </c>
      <c r="AB553">
        <f>SUMIFS('Grid GenerationQueue'!AR$5:AR$410,'Grid GenerationQueue'!$AZ$5:$AZ$410,$B553,'Grid GenerationQueue'!$BA$5:$BA$410,$C553,'Grid GenerationQueue'!$BJ$5:$BJ$410,"Executed")</f>
        <v>0</v>
      </c>
      <c r="AD553">
        <f>SUMIFS('Grid GenerationQueue'!AG$5:AG$410,'Grid GenerationQueue'!$AZ$5:$AZ$410,$B553,'Grid GenerationQueue'!$BA$5:$BA$410,$C553,'Grid GenerationQueue'!$BH$5:$BH$410,"&lt;&gt;"&amp;"")+SUMIFS('Grid GenerationQueue'!AG$5:AG$410,'Grid GenerationQueue'!$AZ$5:$AZ$410,$B553,'Grid GenerationQueue'!$BA$5:$BA$410,$C553,'Grid GenerationQueue'!$BH$5:$BH$410,"",'Grid GenerationQueue'!$AC$5:$AC$410,1)</f>
        <v>0</v>
      </c>
      <c r="AE553">
        <f>SUMIFS('Grid GenerationQueue'!AH$5:AH$410,'Grid GenerationQueue'!$AZ$5:$AZ$410,$B553,'Grid GenerationQueue'!$BA$5:$BA$410,$C553,'Grid GenerationQueue'!$BH$5:$BH$410,"&lt;&gt;"&amp;"")+SUMIFS('Grid GenerationQueue'!AH$5:AH$410,'Grid GenerationQueue'!$AZ$5:$AZ$410,$B553,'Grid GenerationQueue'!$BA$5:$BA$410,$C553,'Grid GenerationQueue'!$BH$5:$BH$410,"",'Grid GenerationQueue'!$AC$5:$AC$410,1)</f>
        <v>0</v>
      </c>
      <c r="AF553">
        <f>SUMIFS('Grid GenerationQueue'!AI$5:AI$410,'Grid GenerationQueue'!$AZ$5:$AZ$410,$B553,'Grid GenerationQueue'!$BA$5:$BA$410,$C553,'Grid GenerationQueue'!$BH$5:$BH$410,"&lt;&gt;"&amp;"")+SUMIFS('Grid GenerationQueue'!AI$5:AI$410,'Grid GenerationQueue'!$AZ$5:$AZ$410,$B553,'Grid GenerationQueue'!$BA$5:$BA$410,$C553,'Grid GenerationQueue'!$BH$5:$BH$410,"",'Grid GenerationQueue'!$AC$5:$AC$410,1)</f>
        <v>0</v>
      </c>
      <c r="AG553">
        <f>SUMIFS('Grid GenerationQueue'!AJ$5:AJ$410,'Grid GenerationQueue'!$AZ$5:$AZ$410,$B553,'Grid GenerationQueue'!$BA$5:$BA$410,$C553,'Grid GenerationQueue'!$BH$5:$BH$410,"&lt;&gt;"&amp;"")+SUMIFS('Grid GenerationQueue'!AJ$5:AJ$410,'Grid GenerationQueue'!$AZ$5:$AZ$410,$B553,'Grid GenerationQueue'!$BA$5:$BA$410,$C553,'Grid GenerationQueue'!$BH$5:$BH$410,"",'Grid GenerationQueue'!$AC$5:$AC$410,1)</f>
        <v>0</v>
      </c>
      <c r="AH553">
        <f>SUMIFS('Grid GenerationQueue'!AK$5:AK$410,'Grid GenerationQueue'!$AZ$5:$AZ$410,$B553,'Grid GenerationQueue'!$BA$5:$BA$410,$C553,'Grid GenerationQueue'!$BH$5:$BH$410,"&lt;&gt;"&amp;"")+SUMIFS('Grid GenerationQueue'!AK$5:AK$410,'Grid GenerationQueue'!$AZ$5:$AZ$410,$B553,'Grid GenerationQueue'!$BA$5:$BA$410,$C553,'Grid GenerationQueue'!$BH$5:$BH$410,"",'Grid GenerationQueue'!$AC$5:$AC$410,1)</f>
        <v>0</v>
      </c>
      <c r="AI553">
        <f>SUMIFS('Grid GenerationQueue'!AL$5:AL$410,'Grid GenerationQueue'!$AZ$5:$AZ$410,$B553,'Grid GenerationQueue'!$BA$5:$BA$410,$C553,'Grid GenerationQueue'!$BH$5:$BH$410,"&lt;&gt;"&amp;"")+SUMIFS('Grid GenerationQueue'!AL$5:AL$410,'Grid GenerationQueue'!$AZ$5:$AZ$410,$B553,'Grid GenerationQueue'!$BA$5:$BA$410,$C553,'Grid GenerationQueue'!$BH$5:$BH$410,"",'Grid GenerationQueue'!$AC$5:$AC$410,1)</f>
        <v>0</v>
      </c>
      <c r="AJ553">
        <f>SUMIFS('Grid GenerationQueue'!AM$5:AM$410,'Grid GenerationQueue'!$AZ$5:$AZ$410,$B553,'Grid GenerationQueue'!$BA$5:$BA$410,$C553,'Grid GenerationQueue'!$BH$5:$BH$410,"&lt;&gt;"&amp;"")+SUMIFS('Grid GenerationQueue'!AM$5:AM$410,'Grid GenerationQueue'!$AZ$5:$AZ$410,$B553,'Grid GenerationQueue'!$BA$5:$BA$410,$C553,'Grid GenerationQueue'!$BH$5:$BH$410,"",'Grid GenerationQueue'!$AC$5:$AC$410,1)</f>
        <v>0</v>
      </c>
      <c r="AK553">
        <f>SUMIFS('Grid GenerationQueue'!AN$5:AN$410,'Grid GenerationQueue'!$AZ$5:$AZ$410,$B553,'Grid GenerationQueue'!$BA$5:$BA$410,$C553,'Grid GenerationQueue'!$BH$5:$BH$410,"&lt;&gt;"&amp;"")+SUMIFS('Grid GenerationQueue'!AN$5:AN$410,'Grid GenerationQueue'!$AZ$5:$AZ$410,$B553,'Grid GenerationQueue'!$BA$5:$BA$410,$C553,'Grid GenerationQueue'!$BH$5:$BH$410,"",'Grid GenerationQueue'!$AC$5:$AC$410,1)</f>
        <v>0</v>
      </c>
      <c r="AL553">
        <f>SUMIFS('Grid GenerationQueue'!AO$5:AO$410,'Grid GenerationQueue'!$AZ$5:$AZ$410,$B553,'Grid GenerationQueue'!$BA$5:$BA$410,$C553,'Grid GenerationQueue'!$BH$5:$BH$410,"&lt;&gt;"&amp;"")+SUMIFS('Grid GenerationQueue'!AO$5:AO$410,'Grid GenerationQueue'!$AZ$5:$AZ$410,$B553,'Grid GenerationQueue'!$BA$5:$BA$410,$C553,'Grid GenerationQueue'!$BH$5:$BH$410,"",'Grid GenerationQueue'!$AC$5:$AC$410,1)</f>
        <v>0</v>
      </c>
      <c r="AM553">
        <f>SUMIFS('Grid GenerationQueue'!AP$5:AP$410,'Grid GenerationQueue'!$AZ$5:$AZ$410,$B553,'Grid GenerationQueue'!$BA$5:$BA$410,$C553,'Grid GenerationQueue'!$BH$5:$BH$410,"&lt;&gt;"&amp;"")+SUMIFS('Grid GenerationQueue'!AP$5:AP$410,'Grid GenerationQueue'!$AZ$5:$AZ$410,$B553,'Grid GenerationQueue'!$BA$5:$BA$410,$C553,'Grid GenerationQueue'!$BH$5:$BH$410,"",'Grid GenerationQueue'!$AC$5:$AC$410,1)</f>
        <v>0</v>
      </c>
      <c r="AN553">
        <f>SUMIFS('Grid GenerationQueue'!AQ$5:AQ$410,'Grid GenerationQueue'!$AZ$5:$AZ$410,$B553,'Grid GenerationQueue'!$BA$5:$BA$410,$C553,'Grid GenerationQueue'!$BH$5:$BH$410,"&lt;&gt;"&amp;"")+SUMIFS('Grid GenerationQueue'!AQ$5:AQ$410,'Grid GenerationQueue'!$AZ$5:$AZ$410,$B553,'Grid GenerationQueue'!$BA$5:$BA$410,$C553,'Grid GenerationQueue'!$BH$5:$BH$410,"",'Grid GenerationQueue'!$AC$5:$AC$410,1)</f>
        <v>0</v>
      </c>
      <c r="AO553">
        <f>SUMIFS('Grid GenerationQueue'!AR$5:AR$410,'Grid GenerationQueue'!$AZ$5:$AZ$410,$B553,'Grid GenerationQueue'!$BA$5:$BA$410,$C553,'Grid GenerationQueue'!$BH$5:$BH$410,"&lt;&gt;"&amp;"")+SUMIFS('Grid GenerationQueue'!AR$5:AR$410,'Grid GenerationQueue'!$AZ$5:$AZ$410,$B553,'Grid GenerationQueue'!$BA$5:$BA$410,$C553,'Grid GenerationQueue'!$BH$5:$BH$410,"",'Grid GenerationQueue'!$AC$5:$AC$410,1)</f>
        <v>0</v>
      </c>
      <c r="AQ553">
        <f>SUMIFS('Grid GenerationQueue'!AG$5:AG$410,'Grid GenerationQueue'!$AZ$5:$AZ$410,$B553,'Grid GenerationQueue'!$BA$5:$BA$410,$C553,'Grid GenerationQueue'!$BK$5:$BK$410,"&gt;0")</f>
        <v>0</v>
      </c>
      <c r="AR553">
        <f>SUMIFS('Grid GenerationQueue'!AH$5:AH$410,'Grid GenerationQueue'!$AZ$5:$AZ$410,$B553,'Grid GenerationQueue'!$BA$5:$BA$410,$C553,'Grid GenerationQueue'!$BK$5:$BK$410,"&gt;0")</f>
        <v>0</v>
      </c>
      <c r="AS553">
        <f>SUMIFS('Grid GenerationQueue'!AI$5:AI$410,'Grid GenerationQueue'!$AZ$5:$AZ$410,$B553,'Grid GenerationQueue'!$BA$5:$BA$410,$C553,'Grid GenerationQueue'!$BK$5:$BK$410,"&gt;0")</f>
        <v>0</v>
      </c>
      <c r="AT553">
        <f>SUMIFS('Grid GenerationQueue'!AJ$5:AJ$410,'Grid GenerationQueue'!$AZ$5:$AZ$410,$B553,'Grid GenerationQueue'!$BA$5:$BA$410,$C553,'Grid GenerationQueue'!$BK$5:$BK$410,"&gt;0")</f>
        <v>0</v>
      </c>
      <c r="AU553">
        <f>SUMIFS('Grid GenerationQueue'!AK$5:AK$410,'Grid GenerationQueue'!$AZ$5:$AZ$410,$B553,'Grid GenerationQueue'!$BA$5:$BA$410,$C553,'Grid GenerationQueue'!$BK$5:$BK$410,"&gt;0")</f>
        <v>0</v>
      </c>
      <c r="AV553">
        <f>SUMIFS('Grid GenerationQueue'!AL$5:AL$410,'Grid GenerationQueue'!$AZ$5:$AZ$410,$B553,'Grid GenerationQueue'!$BA$5:$BA$410,$C553,'Grid GenerationQueue'!$BK$5:$BK$410,"&gt;0")</f>
        <v>0</v>
      </c>
      <c r="AW553">
        <f>SUMIFS('Grid GenerationQueue'!AM$5:AM$410,'Grid GenerationQueue'!$AZ$5:$AZ$410,$B553,'Grid GenerationQueue'!$BA$5:$BA$410,$C553,'Grid GenerationQueue'!$BK$5:$BK$410,"&gt;0")</f>
        <v>0</v>
      </c>
      <c r="AX553">
        <f>SUMIFS('Grid GenerationQueue'!AN$5:AN$410,'Grid GenerationQueue'!$AZ$5:$AZ$410,$B553,'Grid GenerationQueue'!$BA$5:$BA$410,$C553,'Grid GenerationQueue'!$BK$5:$BK$410,"&gt;0")</f>
        <v>0</v>
      </c>
      <c r="AY553">
        <f>SUMIFS('Grid GenerationQueue'!AO$5:AO$410,'Grid GenerationQueue'!$AZ$5:$AZ$410,$B553,'Grid GenerationQueue'!$BA$5:$BA$410,$C553,'Grid GenerationQueue'!$BK$5:$BK$410,"&gt;0")</f>
        <v>0</v>
      </c>
      <c r="AZ553">
        <f>SUMIFS('Grid GenerationQueue'!AP$5:AP$410,'Grid GenerationQueue'!$AZ$5:$AZ$410,$B553,'Grid GenerationQueue'!$BA$5:$BA$410,$C553,'Grid GenerationQueue'!$BK$5:$BK$410,"&gt;0")</f>
        <v>0</v>
      </c>
      <c r="BA553">
        <f>SUMIFS('Grid GenerationQueue'!AQ$5:AQ$410,'Grid GenerationQueue'!$AZ$5:$AZ$410,$B553,'Grid GenerationQueue'!$BA$5:$BA$410,$C553,'Grid GenerationQueue'!$BK$5:$BK$410,"&gt;0")</f>
        <v>0</v>
      </c>
      <c r="BB553">
        <f>SUMIFS('Grid GenerationQueue'!AR$5:AR$410,'Grid GenerationQueue'!$AZ$5:$AZ$410,$B553,'Grid GenerationQueue'!$BA$5:$BA$410,$C553,'Grid GenerationQueue'!$BK$5:$BK$410,"&gt;0")</f>
        <v>0</v>
      </c>
      <c r="BD553">
        <f>SUMIFS('Grid GenerationQueue'!AG$5:AG$410,'Grid GenerationQueue'!$AZ$5:$AZ$410,$B553,'Grid GenerationQueue'!$BA$5:$BA$410,$C553,'Grid GenerationQueue'!$BD$5:$BD$410,"&lt;="&amp;$BE$3)</f>
        <v>0</v>
      </c>
      <c r="BE553">
        <f>SUMIFS('Grid GenerationQueue'!AH$5:AH$410,'Grid GenerationQueue'!$AZ$5:$AZ$410,$B553,'Grid GenerationQueue'!$BA$5:$BA$410,$C553,'Grid GenerationQueue'!$BD$5:$BD$410,"&lt;="&amp;$BE$3)</f>
        <v>0</v>
      </c>
      <c r="BF553">
        <f>SUMIFS('Grid GenerationQueue'!AI$5:AI$410,'Grid GenerationQueue'!$AZ$5:$AZ$410,$B553,'Grid GenerationQueue'!$BA$5:$BA$410,$C553,'Grid GenerationQueue'!$BD$5:$BD$410,"&lt;="&amp;$BE$3)</f>
        <v>0</v>
      </c>
      <c r="BG553">
        <f>SUMIFS('Grid GenerationQueue'!AJ$5:AJ$410,'Grid GenerationQueue'!$AZ$5:$AZ$410,$B553,'Grid GenerationQueue'!$BA$5:$BA$410,$C553,'Grid GenerationQueue'!$BD$5:$BD$410,"&lt;="&amp;$BE$3)</f>
        <v>0</v>
      </c>
      <c r="BH553">
        <f>SUMIFS('Grid GenerationQueue'!AK$5:AK$410,'Grid GenerationQueue'!$AZ$5:$AZ$410,$B553,'Grid GenerationQueue'!$BA$5:$BA$410,$C553,'Grid GenerationQueue'!$BD$5:$BD$410,"&lt;="&amp;$BE$3)</f>
        <v>0</v>
      </c>
      <c r="BI553">
        <f>SUMIFS('Grid GenerationQueue'!AL$5:AL$410,'Grid GenerationQueue'!$AZ$5:$AZ$410,$B553,'Grid GenerationQueue'!$BA$5:$BA$410,$C553,'Grid GenerationQueue'!$BD$5:$BD$410,"&lt;="&amp;$BE$3)</f>
        <v>0</v>
      </c>
      <c r="BJ553">
        <f>SUMIFS('Grid GenerationQueue'!AM$5:AM$410,'Grid GenerationQueue'!$AZ$5:$AZ$410,$B553,'Grid GenerationQueue'!$BA$5:$BA$410,$C553,'Grid GenerationQueue'!$BD$5:$BD$410,"&lt;="&amp;$BE$3)</f>
        <v>0</v>
      </c>
      <c r="BK553">
        <f>SUMIFS('Grid GenerationQueue'!AN$5:AN$410,'Grid GenerationQueue'!$AZ$5:$AZ$410,$B553,'Grid GenerationQueue'!$BA$5:$BA$410,$C553,'Grid GenerationQueue'!$BD$5:$BD$410,"&lt;="&amp;$BE$3)</f>
        <v>0</v>
      </c>
      <c r="BL553">
        <f>SUMIFS('Grid GenerationQueue'!AO$5:AO$410,'Grid GenerationQueue'!$AZ$5:$AZ$410,$B553,'Grid GenerationQueue'!$BA$5:$BA$410,$C553,'Grid GenerationQueue'!$BD$5:$BD$410,"&lt;="&amp;$BE$3)</f>
        <v>0</v>
      </c>
      <c r="BM553">
        <f>SUMIFS('Grid GenerationQueue'!AP$5:AP$410,'Grid GenerationQueue'!$AZ$5:$AZ$410,$B553,'Grid GenerationQueue'!$BA$5:$BA$410,$C553,'Grid GenerationQueue'!$BD$5:$BD$410,"&lt;="&amp;$BE$3)</f>
        <v>0</v>
      </c>
      <c r="BN553">
        <f>SUMIFS('Grid GenerationQueue'!AQ$5:AQ$410,'Grid GenerationQueue'!$AZ$5:$AZ$410,$B553,'Grid GenerationQueue'!$BA$5:$BA$410,$C553,'Grid GenerationQueue'!$BD$5:$BD$410,"&lt;="&amp;$BE$3)</f>
        <v>0</v>
      </c>
      <c r="BO553">
        <f>SUMIFS('Grid GenerationQueue'!AR$5:AR$410,'Grid GenerationQueue'!$AZ$5:$AZ$410,$B553,'Grid GenerationQueue'!$BA$5:$BA$410,$C553,'Grid GenerationQueue'!$BD$5:$BD$410,"&lt;="&amp;$BE$3)</f>
        <v>0</v>
      </c>
      <c r="BQ553">
        <f>SUMIFS('Grid GenerationQueue'!AG$5:AG$410,'Grid GenerationQueue'!$AZ$5:$AZ$410,$B553,'Grid GenerationQueue'!$BA$5:$BA$410,$C553,'Grid GenerationQueue'!$BJ$5:$BJ$410,"Executed",'Grid GenerationQueue'!$BD$5:$BD$410,"&lt;="&amp;$BE$3)</f>
        <v>0</v>
      </c>
      <c r="BR553">
        <f>SUMIFS('Grid GenerationQueue'!AH$5:AH$410,'Grid GenerationQueue'!$AZ$5:$AZ$410,$B553,'Grid GenerationQueue'!$BA$5:$BA$410,$C553,'Grid GenerationQueue'!$BJ$5:$BJ$410,"Executed",'Grid GenerationQueue'!$BD$5:$BD$410,"&lt;="&amp;$BE$3)</f>
        <v>0</v>
      </c>
      <c r="BS553">
        <f>SUMIFS('Grid GenerationQueue'!AI$5:AI$410,'Grid GenerationQueue'!$AZ$5:$AZ$410,$B553,'Grid GenerationQueue'!$BA$5:$BA$410,$C553,'Grid GenerationQueue'!$BJ$5:$BJ$410,"Executed",'Grid GenerationQueue'!$BD$5:$BD$410,"&lt;="&amp;$BE$3)</f>
        <v>0</v>
      </c>
      <c r="BT553">
        <f>SUMIFS('Grid GenerationQueue'!AJ$5:AJ$410,'Grid GenerationQueue'!$AZ$5:$AZ$410,$B553,'Grid GenerationQueue'!$BA$5:$BA$410,$C553,'Grid GenerationQueue'!$BJ$5:$BJ$410,"Executed",'Grid GenerationQueue'!$BD$5:$BD$410,"&lt;="&amp;$BE$3)</f>
        <v>0</v>
      </c>
      <c r="BU553">
        <f>SUMIFS('Grid GenerationQueue'!AK$5:AK$410,'Grid GenerationQueue'!$AZ$5:$AZ$410,$B553,'Grid GenerationQueue'!$BA$5:$BA$410,$C553,'Grid GenerationQueue'!$BJ$5:$BJ$410,"Executed",'Grid GenerationQueue'!$BD$5:$BD$410,"&lt;="&amp;$BE$3)</f>
        <v>0</v>
      </c>
      <c r="BV553">
        <f>SUMIFS('Grid GenerationQueue'!AL$5:AL$410,'Grid GenerationQueue'!$AZ$5:$AZ$410,$B553,'Grid GenerationQueue'!$BA$5:$BA$410,$C553,'Grid GenerationQueue'!$BJ$5:$BJ$410,"Executed",'Grid GenerationQueue'!$BD$5:$BD$410,"&lt;="&amp;$BE$3)</f>
        <v>0</v>
      </c>
      <c r="BW553">
        <f>SUMIFS('Grid GenerationQueue'!AM$5:AM$410,'Grid GenerationQueue'!$AZ$5:$AZ$410,$B553,'Grid GenerationQueue'!$BA$5:$BA$410,$C553,'Grid GenerationQueue'!$BJ$5:$BJ$410,"Executed",'Grid GenerationQueue'!$BD$5:$BD$410,"&lt;="&amp;$BE$3)</f>
        <v>0</v>
      </c>
      <c r="BX553">
        <f>SUMIFS('Grid GenerationQueue'!AN$5:AN$410,'Grid GenerationQueue'!$AZ$5:$AZ$410,$B553,'Grid GenerationQueue'!$BA$5:$BA$410,$C553,'Grid GenerationQueue'!$BJ$5:$BJ$410,"Executed",'Grid GenerationQueue'!$BD$5:$BD$410,"&lt;="&amp;$BE$3)</f>
        <v>0</v>
      </c>
      <c r="BY553">
        <f>SUMIFS('Grid GenerationQueue'!AO$5:AO$410,'Grid GenerationQueue'!$AZ$5:$AZ$410,$B553,'Grid GenerationQueue'!$BA$5:$BA$410,$C553,'Grid GenerationQueue'!$BJ$5:$BJ$410,"Executed",'Grid GenerationQueue'!$BD$5:$BD$410,"&lt;="&amp;$BE$3)</f>
        <v>0</v>
      </c>
      <c r="BZ553">
        <f>SUMIFS('Grid GenerationQueue'!AP$5:AP$410,'Grid GenerationQueue'!$AZ$5:$AZ$410,$B553,'Grid GenerationQueue'!$BA$5:$BA$410,$C553,'Grid GenerationQueue'!$BJ$5:$BJ$410,"Executed",'Grid GenerationQueue'!$BD$5:$BD$410,"&lt;="&amp;$BE$3)</f>
        <v>0</v>
      </c>
      <c r="CA553">
        <f>SUMIFS('Grid GenerationQueue'!AQ$5:AQ$410,'Grid GenerationQueue'!$AZ$5:$AZ$410,$B553,'Grid GenerationQueue'!$BA$5:$BA$410,$C553,'Grid GenerationQueue'!$BJ$5:$BJ$410,"Executed",'Grid GenerationQueue'!$BD$5:$BD$410,"&lt;="&amp;$BE$3)</f>
        <v>0</v>
      </c>
      <c r="CB553">
        <f>SUMIFS('Grid GenerationQueue'!AR$5:AR$410,'Grid GenerationQueue'!$AZ$5:$AZ$410,$B553,'Grid GenerationQueue'!$BA$5:$BA$410,$C553,'Grid GenerationQueue'!$BJ$5:$BJ$410,"Executed",'Grid GenerationQueue'!$BD$5:$BD$410,"&lt;="&amp;$BE$3)</f>
        <v>0</v>
      </c>
      <c r="CD553">
        <f>SUMIFS('Grid GenerationQueue'!AG$5:AG$410,'Grid GenerationQueue'!$AZ$5:$AZ$410,$B553,'Grid GenerationQueue'!$BA$5:$BA$410,$C553,'Grid GenerationQueue'!$BH$5:$BH$410,"&lt;&gt;"&amp;"",'Grid GenerationQueue'!$BD$5:$BD$410,"&lt;="&amp;$BE$3)</f>
        <v>0</v>
      </c>
      <c r="CE553">
        <f>SUMIFS('Grid GenerationQueue'!AH$5:AH$410,'Grid GenerationQueue'!$AZ$5:$AZ$410,$B553,'Grid GenerationQueue'!$BA$5:$BA$410,$C553,'Grid GenerationQueue'!$BH$5:$BH$410,"&lt;&gt;"&amp;"",'Grid GenerationQueue'!$BD$5:$BD$410,"&lt;="&amp;$BE$3)</f>
        <v>0</v>
      </c>
      <c r="CF553">
        <f>SUMIFS('Grid GenerationQueue'!AI$5:AI$410,'Grid GenerationQueue'!$AZ$5:$AZ$410,$B553,'Grid GenerationQueue'!$BA$5:$BA$410,$C553,'Grid GenerationQueue'!$BH$5:$BH$410,"&lt;&gt;"&amp;"",'Grid GenerationQueue'!$BD$5:$BD$410,"&lt;="&amp;$BE$3)</f>
        <v>0</v>
      </c>
      <c r="CG553">
        <f>SUMIFS('Grid GenerationQueue'!AJ$5:AJ$410,'Grid GenerationQueue'!$AZ$5:$AZ$410,$B553,'Grid GenerationQueue'!$BA$5:$BA$410,$C553,'Grid GenerationQueue'!$BH$5:$BH$410,"&lt;&gt;"&amp;"",'Grid GenerationQueue'!$BD$5:$BD$410,"&lt;="&amp;$BE$3)</f>
        <v>0</v>
      </c>
      <c r="CH553">
        <f>SUMIFS('Grid GenerationQueue'!AK$5:AK$410,'Grid GenerationQueue'!$AZ$5:$AZ$410,$B553,'Grid GenerationQueue'!$BA$5:$BA$410,$C553,'Grid GenerationQueue'!$BH$5:$BH$410,"&lt;&gt;"&amp;"",'Grid GenerationQueue'!$BD$5:$BD$410,"&lt;="&amp;$BE$3)</f>
        <v>0</v>
      </c>
      <c r="CI553">
        <f>SUMIFS('Grid GenerationQueue'!AL$5:AL$410,'Grid GenerationQueue'!$AZ$5:$AZ$410,$B553,'Grid GenerationQueue'!$BA$5:$BA$410,$C553,'Grid GenerationQueue'!$BH$5:$BH$410,"&lt;&gt;"&amp;"",'Grid GenerationQueue'!$BD$5:$BD$410,"&lt;="&amp;$BE$3)</f>
        <v>0</v>
      </c>
      <c r="CJ553">
        <f>SUMIFS('Grid GenerationQueue'!AM$5:AM$410,'Grid GenerationQueue'!$AZ$5:$AZ$410,$B553,'Grid GenerationQueue'!$BA$5:$BA$410,$C553,'Grid GenerationQueue'!$BH$5:$BH$410,"&lt;&gt;"&amp;"",'Grid GenerationQueue'!$BD$5:$BD$410,"&lt;="&amp;$BE$3)</f>
        <v>0</v>
      </c>
      <c r="CK553">
        <f>SUMIFS('Grid GenerationQueue'!AN$5:AN$410,'Grid GenerationQueue'!$AZ$5:$AZ$410,$B553,'Grid GenerationQueue'!$BA$5:$BA$410,$C553,'Grid GenerationQueue'!$BH$5:$BH$410,"&lt;&gt;"&amp;"",'Grid GenerationQueue'!$BD$5:$BD$410,"&lt;="&amp;$BE$3)</f>
        <v>0</v>
      </c>
      <c r="CL553">
        <f>SUMIFS('Grid GenerationQueue'!AO$5:AO$410,'Grid GenerationQueue'!$AZ$5:$AZ$410,$B553,'Grid GenerationQueue'!$BA$5:$BA$410,$C553,'Grid GenerationQueue'!$BH$5:$BH$410,"&lt;&gt;"&amp;"",'Grid GenerationQueue'!$BD$5:$BD$410,"&lt;="&amp;$BE$3)</f>
        <v>0</v>
      </c>
      <c r="CM553">
        <f>SUMIFS('Grid GenerationQueue'!AP$5:AP$410,'Grid GenerationQueue'!$AZ$5:$AZ$410,$B553,'Grid GenerationQueue'!$BA$5:$BA$410,$C553,'Grid GenerationQueue'!$BH$5:$BH$410,"&lt;&gt;"&amp;"",'Grid GenerationQueue'!$BD$5:$BD$410,"&lt;="&amp;$BE$3)</f>
        <v>0</v>
      </c>
      <c r="CN553">
        <f>SUMIFS('Grid GenerationQueue'!AQ$5:AQ$410,'Grid GenerationQueue'!$AZ$5:$AZ$410,$B553,'Grid GenerationQueue'!$BA$5:$BA$410,$C553,'Grid GenerationQueue'!$BH$5:$BH$410,"&lt;&gt;"&amp;"",'Grid GenerationQueue'!$BD$5:$BD$410,"&lt;="&amp;$BE$3)</f>
        <v>0</v>
      </c>
      <c r="CO553">
        <f>SUMIFS('Grid GenerationQueue'!AR$5:AR$410,'Grid GenerationQueue'!$AZ$5:$AZ$410,$B553,'Grid GenerationQueue'!$BA$5:$BA$410,$C553,'Grid GenerationQueue'!$BH$5:$BH$410,"&lt;&gt;"&amp;"",'Grid GenerationQueue'!$BD$5:$BD$410,"&lt;="&amp;$BE$3)</f>
        <v>0</v>
      </c>
      <c r="CQ553">
        <f>SUMIFS('Grid GenerationQueue'!AG$5:AG$410,'Grid GenerationQueue'!$AZ$5:$AZ$410,$B553,'Grid GenerationQueue'!$BA$5:$BA$410,$C553,'Grid GenerationQueue'!$BK$5:$BK$410,"&gt;0",'Grid GenerationQueue'!$BD$5:$BD$410,"&lt;="&amp;$BE$3)</f>
        <v>0</v>
      </c>
      <c r="CR553">
        <f>SUMIFS('Grid GenerationQueue'!AH$5:AH$410,'Grid GenerationQueue'!$AZ$5:$AZ$410,$B553,'Grid GenerationQueue'!$BA$5:$BA$410,$C553,'Grid GenerationQueue'!$BK$5:$BK$410,"&gt;0",'Grid GenerationQueue'!$BD$5:$BD$410,"&lt;="&amp;$BE$3)</f>
        <v>0</v>
      </c>
      <c r="CS553">
        <f>SUMIFS('Grid GenerationQueue'!AI$5:AI$410,'Grid GenerationQueue'!$AZ$5:$AZ$410,$B553,'Grid GenerationQueue'!$BA$5:$BA$410,$C553,'Grid GenerationQueue'!$BK$5:$BK$410,"&gt;0",'Grid GenerationQueue'!$BD$5:$BD$410,"&lt;="&amp;$BE$3)</f>
        <v>0</v>
      </c>
      <c r="CT553">
        <f>SUMIFS('Grid GenerationQueue'!AJ$5:AJ$410,'Grid GenerationQueue'!$AZ$5:$AZ$410,$B553,'Grid GenerationQueue'!$BA$5:$BA$410,$C553,'Grid GenerationQueue'!$BK$5:$BK$410,"&gt;0",'Grid GenerationQueue'!$BD$5:$BD$410,"&lt;="&amp;$BE$3)</f>
        <v>0</v>
      </c>
      <c r="CU553">
        <f>SUMIFS('Grid GenerationQueue'!AK$5:AK$410,'Grid GenerationQueue'!$AZ$5:$AZ$410,$B553,'Grid GenerationQueue'!$BA$5:$BA$410,$C553,'Grid GenerationQueue'!$BK$5:$BK$410,"&gt;0",'Grid GenerationQueue'!$BD$5:$BD$410,"&lt;="&amp;$BE$3)</f>
        <v>0</v>
      </c>
      <c r="CV553">
        <f>SUMIFS('Grid GenerationQueue'!AL$5:AL$410,'Grid GenerationQueue'!$AZ$5:$AZ$410,$B553,'Grid GenerationQueue'!$BA$5:$BA$410,$C553,'Grid GenerationQueue'!$BK$5:$BK$410,"&gt;0",'Grid GenerationQueue'!$BD$5:$BD$410,"&lt;="&amp;$BE$3)</f>
        <v>0</v>
      </c>
      <c r="CW553">
        <f>SUMIFS('Grid GenerationQueue'!AM$5:AM$410,'Grid GenerationQueue'!$AZ$5:$AZ$410,$B553,'Grid GenerationQueue'!$BA$5:$BA$410,$C553,'Grid GenerationQueue'!$BK$5:$BK$410,"&gt;0",'Grid GenerationQueue'!$BD$5:$BD$410,"&lt;="&amp;$BE$3)</f>
        <v>0</v>
      </c>
      <c r="CX553">
        <f>SUMIFS('Grid GenerationQueue'!AN$5:AN$410,'Grid GenerationQueue'!$AZ$5:$AZ$410,$B553,'Grid GenerationQueue'!$BA$5:$BA$410,$C553,'Grid GenerationQueue'!$BK$5:$BK$410,"&gt;0",'Grid GenerationQueue'!$BD$5:$BD$410,"&lt;="&amp;$BE$3)</f>
        <v>0</v>
      </c>
      <c r="CY553">
        <f>SUMIFS('Grid GenerationQueue'!AO$5:AO$410,'Grid GenerationQueue'!$AZ$5:$AZ$410,$B553,'Grid GenerationQueue'!$BA$5:$BA$410,$C553,'Grid GenerationQueue'!$BK$5:$BK$410,"&gt;0",'Grid GenerationQueue'!$BD$5:$BD$410,"&lt;="&amp;$BE$3)</f>
        <v>0</v>
      </c>
      <c r="CZ553">
        <f>SUMIFS('Grid GenerationQueue'!AP$5:AP$410,'Grid GenerationQueue'!$AZ$5:$AZ$410,$B553,'Grid GenerationQueue'!$BA$5:$BA$410,$C553,'Grid GenerationQueue'!$BK$5:$BK$410,"&gt;0",'Grid GenerationQueue'!$BD$5:$BD$410,"&lt;="&amp;$BE$3)</f>
        <v>0</v>
      </c>
      <c r="DA553">
        <f>SUMIFS('Grid GenerationQueue'!AQ$5:AQ$410,'Grid GenerationQueue'!$AZ$5:$AZ$410,$B553,'Grid GenerationQueue'!$BA$5:$BA$410,$C553,'Grid GenerationQueue'!$BK$5:$BK$410,"&gt;0",'Grid GenerationQueue'!$BD$5:$BD$410,"&lt;="&amp;$BE$3)</f>
        <v>0</v>
      </c>
      <c r="DB553">
        <f>SUMIFS('Grid GenerationQueue'!AR$5:AR$410,'Grid GenerationQueue'!$AZ$5:$AZ$410,$B553,'Grid GenerationQueue'!$BA$5:$BA$410,$C553,'Grid GenerationQueue'!$BK$5:$BK$410,"&gt;0",'Grid GenerationQueue'!$BD$5:$BD$410,"&lt;="&amp;$BE$3)</f>
        <v>0</v>
      </c>
    </row>
    <row r="554" spans="1:106" x14ac:dyDescent="0.35">
      <c r="A554" t="s">
        <v>4746</v>
      </c>
      <c r="B554" t="s">
        <v>5021</v>
      </c>
      <c r="C554">
        <v>230</v>
      </c>
      <c r="D554">
        <f>SUMIFS('Grid GenerationQueue'!AG$5:AG$410,'Grid GenerationQueue'!$AZ$5:$AZ$410,$B554,'Grid GenerationQueue'!$BA$5:$BA$410,$C554)</f>
        <v>0</v>
      </c>
      <c r="E554">
        <f>SUMIFS('Grid GenerationQueue'!AH$5:AH$410,'Grid GenerationQueue'!$AZ$5:$AZ$410,$B554,'Grid GenerationQueue'!$BA$5:$BA$410,$C554)</f>
        <v>0</v>
      </c>
      <c r="F554">
        <f>SUMIFS('Grid GenerationQueue'!AI$5:AI$410,'Grid GenerationQueue'!$AZ$5:$AZ$410,$B554,'Grid GenerationQueue'!$BA$5:$BA$410,$C554)</f>
        <v>0</v>
      </c>
      <c r="G554">
        <f>SUMIFS('Grid GenerationQueue'!AJ$5:AJ$410,'Grid GenerationQueue'!$AZ$5:$AZ$410,$B554,'Grid GenerationQueue'!$BA$5:$BA$410,$C554)</f>
        <v>0</v>
      </c>
      <c r="H554">
        <f>SUMIFS('Grid GenerationQueue'!AK$5:AK$410,'Grid GenerationQueue'!$AZ$5:$AZ$410,$B554,'Grid GenerationQueue'!$BA$5:$BA$410,$C554)</f>
        <v>0</v>
      </c>
      <c r="I554">
        <f>SUMIFS('Grid GenerationQueue'!AL$5:AL$410,'Grid GenerationQueue'!$AZ$5:$AZ$410,$B554,'Grid GenerationQueue'!$BA$5:$BA$410,$C554)</f>
        <v>0</v>
      </c>
      <c r="J554">
        <f>SUMIFS('Grid GenerationQueue'!AM$5:AM$410,'Grid GenerationQueue'!$AZ$5:$AZ$410,$B554,'Grid GenerationQueue'!$BA$5:$BA$410,$C554)</f>
        <v>0</v>
      </c>
      <c r="K554">
        <f>SUMIFS('Grid GenerationQueue'!AN$5:AN$410,'Grid GenerationQueue'!$AZ$5:$AZ$410,$B554,'Grid GenerationQueue'!$BA$5:$BA$410,$C554)</f>
        <v>0</v>
      </c>
      <c r="L554">
        <f>SUMIFS('Grid GenerationQueue'!AO$5:AO$410,'Grid GenerationQueue'!$AZ$5:$AZ$410,$B554,'Grid GenerationQueue'!$BA$5:$BA$410,$C554)</f>
        <v>0</v>
      </c>
      <c r="M554">
        <f>SUMIFS('Grid GenerationQueue'!AP$5:AP$410,'Grid GenerationQueue'!$AZ$5:$AZ$410,$B554,'Grid GenerationQueue'!$BA$5:$BA$410,$C554)</f>
        <v>0</v>
      </c>
      <c r="N554">
        <f>SUMIFS('Grid GenerationQueue'!AQ$5:AQ$410,'Grid GenerationQueue'!$AZ$5:$AZ$410,$B554,'Grid GenerationQueue'!$BA$5:$BA$410,$C554)</f>
        <v>0</v>
      </c>
      <c r="O554">
        <f>SUMIFS('Grid GenerationQueue'!AR$5:AR$410,'Grid GenerationQueue'!$AZ$5:$AZ$410,$B554,'Grid GenerationQueue'!$BA$5:$BA$410,$C554)</f>
        <v>0</v>
      </c>
      <c r="Q554">
        <f>SUMIFS('Grid GenerationQueue'!AG$5:AG$410,'Grid GenerationQueue'!$AZ$5:$AZ$410,$B554,'Grid GenerationQueue'!$BA$5:$BA$410,$C554,'Grid GenerationQueue'!$BJ$5:$BJ$410,"Executed")</f>
        <v>0</v>
      </c>
      <c r="R554">
        <f>SUMIFS('Grid GenerationQueue'!AH$5:AH$410,'Grid GenerationQueue'!$AZ$5:$AZ$410,$B554,'Grid GenerationQueue'!$BA$5:$BA$410,$C554,'Grid GenerationQueue'!$BJ$5:$BJ$410,"Executed")</f>
        <v>0</v>
      </c>
      <c r="S554">
        <f>SUMIFS('Grid GenerationQueue'!AI$5:AI$410,'Grid GenerationQueue'!$AZ$5:$AZ$410,$B554,'Grid GenerationQueue'!$BA$5:$BA$410,$C554,'Grid GenerationQueue'!$BJ$5:$BJ$410,"Executed")</f>
        <v>0</v>
      </c>
      <c r="T554">
        <f>SUMIFS('Grid GenerationQueue'!AJ$5:AJ$410,'Grid GenerationQueue'!$AZ$5:$AZ$410,$B554,'Grid GenerationQueue'!$BA$5:$BA$410,$C554,'Grid GenerationQueue'!$BJ$5:$BJ$410,"Executed")</f>
        <v>0</v>
      </c>
      <c r="U554">
        <f>SUMIFS('Grid GenerationQueue'!AK$5:AK$410,'Grid GenerationQueue'!$AZ$5:$AZ$410,$B554,'Grid GenerationQueue'!$BA$5:$BA$410,$C554,'Grid GenerationQueue'!$BJ$5:$BJ$410,"Executed")</f>
        <v>0</v>
      </c>
      <c r="V554">
        <f>SUMIFS('Grid GenerationQueue'!AL$5:AL$410,'Grid GenerationQueue'!$AZ$5:$AZ$410,$B554,'Grid GenerationQueue'!$BA$5:$BA$410,$C554,'Grid GenerationQueue'!$BJ$5:$BJ$410,"Executed")</f>
        <v>0</v>
      </c>
      <c r="W554">
        <f>SUMIFS('Grid GenerationQueue'!AM$5:AM$410,'Grid GenerationQueue'!$AZ$5:$AZ$410,$B554,'Grid GenerationQueue'!$BA$5:$BA$410,$C554,'Grid GenerationQueue'!$BJ$5:$BJ$410,"Executed")</f>
        <v>0</v>
      </c>
      <c r="X554">
        <f>SUMIFS('Grid GenerationQueue'!AN$5:AN$410,'Grid GenerationQueue'!$AZ$5:$AZ$410,$B554,'Grid GenerationQueue'!$BA$5:$BA$410,$C554,'Grid GenerationQueue'!$BJ$5:$BJ$410,"Executed")</f>
        <v>0</v>
      </c>
      <c r="Y554">
        <f>SUMIFS('Grid GenerationQueue'!AO$5:AO$410,'Grid GenerationQueue'!$AZ$5:$AZ$410,$B554,'Grid GenerationQueue'!$BA$5:$BA$410,$C554,'Grid GenerationQueue'!$BJ$5:$BJ$410,"Executed")</f>
        <v>0</v>
      </c>
      <c r="Z554">
        <f>SUMIFS('Grid GenerationQueue'!AP$5:AP$410,'Grid GenerationQueue'!$AZ$5:$AZ$410,$B554,'Grid GenerationQueue'!$BA$5:$BA$410,$C554,'Grid GenerationQueue'!$BJ$5:$BJ$410,"Executed")</f>
        <v>0</v>
      </c>
      <c r="AA554">
        <f>SUMIFS('Grid GenerationQueue'!AQ$5:AQ$410,'Grid GenerationQueue'!$AZ$5:$AZ$410,$B554,'Grid GenerationQueue'!$BA$5:$BA$410,$C554,'Grid GenerationQueue'!$BJ$5:$BJ$410,"Executed")</f>
        <v>0</v>
      </c>
      <c r="AB554">
        <f>SUMIFS('Grid GenerationQueue'!AR$5:AR$410,'Grid GenerationQueue'!$AZ$5:$AZ$410,$B554,'Grid GenerationQueue'!$BA$5:$BA$410,$C554,'Grid GenerationQueue'!$BJ$5:$BJ$410,"Executed")</f>
        <v>0</v>
      </c>
      <c r="AD554">
        <f>SUMIFS('Grid GenerationQueue'!AG$5:AG$410,'Grid GenerationQueue'!$AZ$5:$AZ$410,$B554,'Grid GenerationQueue'!$BA$5:$BA$410,$C554,'Grid GenerationQueue'!$BH$5:$BH$410,"&lt;&gt;"&amp;"")+SUMIFS('Grid GenerationQueue'!AG$5:AG$410,'Grid GenerationQueue'!$AZ$5:$AZ$410,$B554,'Grid GenerationQueue'!$BA$5:$BA$410,$C554,'Grid GenerationQueue'!$BH$5:$BH$410,"",'Grid GenerationQueue'!$AC$5:$AC$410,1)</f>
        <v>0</v>
      </c>
      <c r="AE554">
        <f>SUMIFS('Grid GenerationQueue'!AH$5:AH$410,'Grid GenerationQueue'!$AZ$5:$AZ$410,$B554,'Grid GenerationQueue'!$BA$5:$BA$410,$C554,'Grid GenerationQueue'!$BH$5:$BH$410,"&lt;&gt;"&amp;"")+SUMIFS('Grid GenerationQueue'!AH$5:AH$410,'Grid GenerationQueue'!$AZ$5:$AZ$410,$B554,'Grid GenerationQueue'!$BA$5:$BA$410,$C554,'Grid GenerationQueue'!$BH$5:$BH$410,"",'Grid GenerationQueue'!$AC$5:$AC$410,1)</f>
        <v>0</v>
      </c>
      <c r="AF554">
        <f>SUMIFS('Grid GenerationQueue'!AI$5:AI$410,'Grid GenerationQueue'!$AZ$5:$AZ$410,$B554,'Grid GenerationQueue'!$BA$5:$BA$410,$C554,'Grid GenerationQueue'!$BH$5:$BH$410,"&lt;&gt;"&amp;"")+SUMIFS('Grid GenerationQueue'!AI$5:AI$410,'Grid GenerationQueue'!$AZ$5:$AZ$410,$B554,'Grid GenerationQueue'!$BA$5:$BA$410,$C554,'Grid GenerationQueue'!$BH$5:$BH$410,"",'Grid GenerationQueue'!$AC$5:$AC$410,1)</f>
        <v>0</v>
      </c>
      <c r="AG554">
        <f>SUMIFS('Grid GenerationQueue'!AJ$5:AJ$410,'Grid GenerationQueue'!$AZ$5:$AZ$410,$B554,'Grid GenerationQueue'!$BA$5:$BA$410,$C554,'Grid GenerationQueue'!$BH$5:$BH$410,"&lt;&gt;"&amp;"")+SUMIFS('Grid GenerationQueue'!AJ$5:AJ$410,'Grid GenerationQueue'!$AZ$5:$AZ$410,$B554,'Grid GenerationQueue'!$BA$5:$BA$410,$C554,'Grid GenerationQueue'!$BH$5:$BH$410,"",'Grid GenerationQueue'!$AC$5:$AC$410,1)</f>
        <v>0</v>
      </c>
      <c r="AH554">
        <f>SUMIFS('Grid GenerationQueue'!AK$5:AK$410,'Grid GenerationQueue'!$AZ$5:$AZ$410,$B554,'Grid GenerationQueue'!$BA$5:$BA$410,$C554,'Grid GenerationQueue'!$BH$5:$BH$410,"&lt;&gt;"&amp;"")+SUMIFS('Grid GenerationQueue'!AK$5:AK$410,'Grid GenerationQueue'!$AZ$5:$AZ$410,$B554,'Grid GenerationQueue'!$BA$5:$BA$410,$C554,'Grid GenerationQueue'!$BH$5:$BH$410,"",'Grid GenerationQueue'!$AC$5:$AC$410,1)</f>
        <v>0</v>
      </c>
      <c r="AI554">
        <f>SUMIFS('Grid GenerationQueue'!AL$5:AL$410,'Grid GenerationQueue'!$AZ$5:$AZ$410,$B554,'Grid GenerationQueue'!$BA$5:$BA$410,$C554,'Grid GenerationQueue'!$BH$5:$BH$410,"&lt;&gt;"&amp;"")+SUMIFS('Grid GenerationQueue'!AL$5:AL$410,'Grid GenerationQueue'!$AZ$5:$AZ$410,$B554,'Grid GenerationQueue'!$BA$5:$BA$410,$C554,'Grid GenerationQueue'!$BH$5:$BH$410,"",'Grid GenerationQueue'!$AC$5:$AC$410,1)</f>
        <v>0</v>
      </c>
      <c r="AJ554">
        <f>SUMIFS('Grid GenerationQueue'!AM$5:AM$410,'Grid GenerationQueue'!$AZ$5:$AZ$410,$B554,'Grid GenerationQueue'!$BA$5:$BA$410,$C554,'Grid GenerationQueue'!$BH$5:$BH$410,"&lt;&gt;"&amp;"")+SUMIFS('Grid GenerationQueue'!AM$5:AM$410,'Grid GenerationQueue'!$AZ$5:$AZ$410,$B554,'Grid GenerationQueue'!$BA$5:$BA$410,$C554,'Grid GenerationQueue'!$BH$5:$BH$410,"",'Grid GenerationQueue'!$AC$5:$AC$410,1)</f>
        <v>0</v>
      </c>
      <c r="AK554">
        <f>SUMIFS('Grid GenerationQueue'!AN$5:AN$410,'Grid GenerationQueue'!$AZ$5:$AZ$410,$B554,'Grid GenerationQueue'!$BA$5:$BA$410,$C554,'Grid GenerationQueue'!$BH$5:$BH$410,"&lt;&gt;"&amp;"")+SUMIFS('Grid GenerationQueue'!AN$5:AN$410,'Grid GenerationQueue'!$AZ$5:$AZ$410,$B554,'Grid GenerationQueue'!$BA$5:$BA$410,$C554,'Grid GenerationQueue'!$BH$5:$BH$410,"",'Grid GenerationQueue'!$AC$5:$AC$410,1)</f>
        <v>0</v>
      </c>
      <c r="AL554">
        <f>SUMIFS('Grid GenerationQueue'!AO$5:AO$410,'Grid GenerationQueue'!$AZ$5:$AZ$410,$B554,'Grid GenerationQueue'!$BA$5:$BA$410,$C554,'Grid GenerationQueue'!$BH$5:$BH$410,"&lt;&gt;"&amp;"")+SUMIFS('Grid GenerationQueue'!AO$5:AO$410,'Grid GenerationQueue'!$AZ$5:$AZ$410,$B554,'Grid GenerationQueue'!$BA$5:$BA$410,$C554,'Grid GenerationQueue'!$BH$5:$BH$410,"",'Grid GenerationQueue'!$AC$5:$AC$410,1)</f>
        <v>0</v>
      </c>
      <c r="AM554">
        <f>SUMIFS('Grid GenerationQueue'!AP$5:AP$410,'Grid GenerationQueue'!$AZ$5:$AZ$410,$B554,'Grid GenerationQueue'!$BA$5:$BA$410,$C554,'Grid GenerationQueue'!$BH$5:$BH$410,"&lt;&gt;"&amp;"")+SUMIFS('Grid GenerationQueue'!AP$5:AP$410,'Grid GenerationQueue'!$AZ$5:$AZ$410,$B554,'Grid GenerationQueue'!$BA$5:$BA$410,$C554,'Grid GenerationQueue'!$BH$5:$BH$410,"",'Grid GenerationQueue'!$AC$5:$AC$410,1)</f>
        <v>0</v>
      </c>
      <c r="AN554">
        <f>SUMIFS('Grid GenerationQueue'!AQ$5:AQ$410,'Grid GenerationQueue'!$AZ$5:$AZ$410,$B554,'Grid GenerationQueue'!$BA$5:$BA$410,$C554,'Grid GenerationQueue'!$BH$5:$BH$410,"&lt;&gt;"&amp;"")+SUMIFS('Grid GenerationQueue'!AQ$5:AQ$410,'Grid GenerationQueue'!$AZ$5:$AZ$410,$B554,'Grid GenerationQueue'!$BA$5:$BA$410,$C554,'Grid GenerationQueue'!$BH$5:$BH$410,"",'Grid GenerationQueue'!$AC$5:$AC$410,1)</f>
        <v>0</v>
      </c>
      <c r="AO554">
        <f>SUMIFS('Grid GenerationQueue'!AR$5:AR$410,'Grid GenerationQueue'!$AZ$5:$AZ$410,$B554,'Grid GenerationQueue'!$BA$5:$BA$410,$C554,'Grid GenerationQueue'!$BH$5:$BH$410,"&lt;&gt;"&amp;"")+SUMIFS('Grid GenerationQueue'!AR$5:AR$410,'Grid GenerationQueue'!$AZ$5:$AZ$410,$B554,'Grid GenerationQueue'!$BA$5:$BA$410,$C554,'Grid GenerationQueue'!$BH$5:$BH$410,"",'Grid GenerationQueue'!$AC$5:$AC$410,1)</f>
        <v>0</v>
      </c>
      <c r="AQ554">
        <f>SUMIFS('Grid GenerationQueue'!AG$5:AG$410,'Grid GenerationQueue'!$AZ$5:$AZ$410,$B554,'Grid GenerationQueue'!$BA$5:$BA$410,$C554,'Grid GenerationQueue'!$BK$5:$BK$410,"&gt;0")</f>
        <v>0</v>
      </c>
      <c r="AR554">
        <f>SUMIFS('Grid GenerationQueue'!AH$5:AH$410,'Grid GenerationQueue'!$AZ$5:$AZ$410,$B554,'Grid GenerationQueue'!$BA$5:$BA$410,$C554,'Grid GenerationQueue'!$BK$5:$BK$410,"&gt;0")</f>
        <v>0</v>
      </c>
      <c r="AS554">
        <f>SUMIFS('Grid GenerationQueue'!AI$5:AI$410,'Grid GenerationQueue'!$AZ$5:$AZ$410,$B554,'Grid GenerationQueue'!$BA$5:$BA$410,$C554,'Grid GenerationQueue'!$BK$5:$BK$410,"&gt;0")</f>
        <v>0</v>
      </c>
      <c r="AT554">
        <f>SUMIFS('Grid GenerationQueue'!AJ$5:AJ$410,'Grid GenerationQueue'!$AZ$5:$AZ$410,$B554,'Grid GenerationQueue'!$BA$5:$BA$410,$C554,'Grid GenerationQueue'!$BK$5:$BK$410,"&gt;0")</f>
        <v>0</v>
      </c>
      <c r="AU554">
        <f>SUMIFS('Grid GenerationQueue'!AK$5:AK$410,'Grid GenerationQueue'!$AZ$5:$AZ$410,$B554,'Grid GenerationQueue'!$BA$5:$BA$410,$C554,'Grid GenerationQueue'!$BK$5:$BK$410,"&gt;0")</f>
        <v>0</v>
      </c>
      <c r="AV554">
        <f>SUMIFS('Grid GenerationQueue'!AL$5:AL$410,'Grid GenerationQueue'!$AZ$5:$AZ$410,$B554,'Grid GenerationQueue'!$BA$5:$BA$410,$C554,'Grid GenerationQueue'!$BK$5:$BK$410,"&gt;0")</f>
        <v>0</v>
      </c>
      <c r="AW554">
        <f>SUMIFS('Grid GenerationQueue'!AM$5:AM$410,'Grid GenerationQueue'!$AZ$5:$AZ$410,$B554,'Grid GenerationQueue'!$BA$5:$BA$410,$C554,'Grid GenerationQueue'!$BK$5:$BK$410,"&gt;0")</f>
        <v>0</v>
      </c>
      <c r="AX554">
        <f>SUMIFS('Grid GenerationQueue'!AN$5:AN$410,'Grid GenerationQueue'!$AZ$5:$AZ$410,$B554,'Grid GenerationQueue'!$BA$5:$BA$410,$C554,'Grid GenerationQueue'!$BK$5:$BK$410,"&gt;0")</f>
        <v>0</v>
      </c>
      <c r="AY554">
        <f>SUMIFS('Grid GenerationQueue'!AO$5:AO$410,'Grid GenerationQueue'!$AZ$5:$AZ$410,$B554,'Grid GenerationQueue'!$BA$5:$BA$410,$C554,'Grid GenerationQueue'!$BK$5:$BK$410,"&gt;0")</f>
        <v>0</v>
      </c>
      <c r="AZ554">
        <f>SUMIFS('Grid GenerationQueue'!AP$5:AP$410,'Grid GenerationQueue'!$AZ$5:$AZ$410,$B554,'Grid GenerationQueue'!$BA$5:$BA$410,$C554,'Grid GenerationQueue'!$BK$5:$BK$410,"&gt;0")</f>
        <v>0</v>
      </c>
      <c r="BA554">
        <f>SUMIFS('Grid GenerationQueue'!AQ$5:AQ$410,'Grid GenerationQueue'!$AZ$5:$AZ$410,$B554,'Grid GenerationQueue'!$BA$5:$BA$410,$C554,'Grid GenerationQueue'!$BK$5:$BK$410,"&gt;0")</f>
        <v>0</v>
      </c>
      <c r="BB554">
        <f>SUMIFS('Grid GenerationQueue'!AR$5:AR$410,'Grid GenerationQueue'!$AZ$5:$AZ$410,$B554,'Grid GenerationQueue'!$BA$5:$BA$410,$C554,'Grid GenerationQueue'!$BK$5:$BK$410,"&gt;0")</f>
        <v>0</v>
      </c>
      <c r="BD554">
        <f>SUMIFS('Grid GenerationQueue'!AG$5:AG$410,'Grid GenerationQueue'!$AZ$5:$AZ$410,$B554,'Grid GenerationQueue'!$BA$5:$BA$410,$C554,'Grid GenerationQueue'!$BD$5:$BD$410,"&lt;="&amp;$BE$3)</f>
        <v>0</v>
      </c>
      <c r="BE554">
        <f>SUMIFS('Grid GenerationQueue'!AH$5:AH$410,'Grid GenerationQueue'!$AZ$5:$AZ$410,$B554,'Grid GenerationQueue'!$BA$5:$BA$410,$C554,'Grid GenerationQueue'!$BD$5:$BD$410,"&lt;="&amp;$BE$3)</f>
        <v>0</v>
      </c>
      <c r="BF554">
        <f>SUMIFS('Grid GenerationQueue'!AI$5:AI$410,'Grid GenerationQueue'!$AZ$5:$AZ$410,$B554,'Grid GenerationQueue'!$BA$5:$BA$410,$C554,'Grid GenerationQueue'!$BD$5:$BD$410,"&lt;="&amp;$BE$3)</f>
        <v>0</v>
      </c>
      <c r="BG554">
        <f>SUMIFS('Grid GenerationQueue'!AJ$5:AJ$410,'Grid GenerationQueue'!$AZ$5:$AZ$410,$B554,'Grid GenerationQueue'!$BA$5:$BA$410,$C554,'Grid GenerationQueue'!$BD$5:$BD$410,"&lt;="&amp;$BE$3)</f>
        <v>0</v>
      </c>
      <c r="BH554">
        <f>SUMIFS('Grid GenerationQueue'!AK$5:AK$410,'Grid GenerationQueue'!$AZ$5:$AZ$410,$B554,'Grid GenerationQueue'!$BA$5:$BA$410,$C554,'Grid GenerationQueue'!$BD$5:$BD$410,"&lt;="&amp;$BE$3)</f>
        <v>0</v>
      </c>
      <c r="BI554">
        <f>SUMIFS('Grid GenerationQueue'!AL$5:AL$410,'Grid GenerationQueue'!$AZ$5:$AZ$410,$B554,'Grid GenerationQueue'!$BA$5:$BA$410,$C554,'Grid GenerationQueue'!$BD$5:$BD$410,"&lt;="&amp;$BE$3)</f>
        <v>0</v>
      </c>
      <c r="BJ554">
        <f>SUMIFS('Grid GenerationQueue'!AM$5:AM$410,'Grid GenerationQueue'!$AZ$5:$AZ$410,$B554,'Grid GenerationQueue'!$BA$5:$BA$410,$C554,'Grid GenerationQueue'!$BD$5:$BD$410,"&lt;="&amp;$BE$3)</f>
        <v>0</v>
      </c>
      <c r="BK554">
        <f>SUMIFS('Grid GenerationQueue'!AN$5:AN$410,'Grid GenerationQueue'!$AZ$5:$AZ$410,$B554,'Grid GenerationQueue'!$BA$5:$BA$410,$C554,'Grid GenerationQueue'!$BD$5:$BD$410,"&lt;="&amp;$BE$3)</f>
        <v>0</v>
      </c>
      <c r="BL554">
        <f>SUMIFS('Grid GenerationQueue'!AO$5:AO$410,'Grid GenerationQueue'!$AZ$5:$AZ$410,$B554,'Grid GenerationQueue'!$BA$5:$BA$410,$C554,'Grid GenerationQueue'!$BD$5:$BD$410,"&lt;="&amp;$BE$3)</f>
        <v>0</v>
      </c>
      <c r="BM554">
        <f>SUMIFS('Grid GenerationQueue'!AP$5:AP$410,'Grid GenerationQueue'!$AZ$5:$AZ$410,$B554,'Grid GenerationQueue'!$BA$5:$BA$410,$C554,'Grid GenerationQueue'!$BD$5:$BD$410,"&lt;="&amp;$BE$3)</f>
        <v>0</v>
      </c>
      <c r="BN554">
        <f>SUMIFS('Grid GenerationQueue'!AQ$5:AQ$410,'Grid GenerationQueue'!$AZ$5:$AZ$410,$B554,'Grid GenerationQueue'!$BA$5:$BA$410,$C554,'Grid GenerationQueue'!$BD$5:$BD$410,"&lt;="&amp;$BE$3)</f>
        <v>0</v>
      </c>
      <c r="BO554">
        <f>SUMIFS('Grid GenerationQueue'!AR$5:AR$410,'Grid GenerationQueue'!$AZ$5:$AZ$410,$B554,'Grid GenerationQueue'!$BA$5:$BA$410,$C554,'Grid GenerationQueue'!$BD$5:$BD$410,"&lt;="&amp;$BE$3)</f>
        <v>0</v>
      </c>
      <c r="BQ554">
        <f>SUMIFS('Grid GenerationQueue'!AG$5:AG$410,'Grid GenerationQueue'!$AZ$5:$AZ$410,$B554,'Grid GenerationQueue'!$BA$5:$BA$410,$C554,'Grid GenerationQueue'!$BJ$5:$BJ$410,"Executed",'Grid GenerationQueue'!$BD$5:$BD$410,"&lt;="&amp;$BE$3)</f>
        <v>0</v>
      </c>
      <c r="BR554">
        <f>SUMIFS('Grid GenerationQueue'!AH$5:AH$410,'Grid GenerationQueue'!$AZ$5:$AZ$410,$B554,'Grid GenerationQueue'!$BA$5:$BA$410,$C554,'Grid GenerationQueue'!$BJ$5:$BJ$410,"Executed",'Grid GenerationQueue'!$BD$5:$BD$410,"&lt;="&amp;$BE$3)</f>
        <v>0</v>
      </c>
      <c r="BS554">
        <f>SUMIFS('Grid GenerationQueue'!AI$5:AI$410,'Grid GenerationQueue'!$AZ$5:$AZ$410,$B554,'Grid GenerationQueue'!$BA$5:$BA$410,$C554,'Grid GenerationQueue'!$BJ$5:$BJ$410,"Executed",'Grid GenerationQueue'!$BD$5:$BD$410,"&lt;="&amp;$BE$3)</f>
        <v>0</v>
      </c>
      <c r="BT554">
        <f>SUMIFS('Grid GenerationQueue'!AJ$5:AJ$410,'Grid GenerationQueue'!$AZ$5:$AZ$410,$B554,'Grid GenerationQueue'!$BA$5:$BA$410,$C554,'Grid GenerationQueue'!$BJ$5:$BJ$410,"Executed",'Grid GenerationQueue'!$BD$5:$BD$410,"&lt;="&amp;$BE$3)</f>
        <v>0</v>
      </c>
      <c r="BU554">
        <f>SUMIFS('Grid GenerationQueue'!AK$5:AK$410,'Grid GenerationQueue'!$AZ$5:$AZ$410,$B554,'Grid GenerationQueue'!$BA$5:$BA$410,$C554,'Grid GenerationQueue'!$BJ$5:$BJ$410,"Executed",'Grid GenerationQueue'!$BD$5:$BD$410,"&lt;="&amp;$BE$3)</f>
        <v>0</v>
      </c>
      <c r="BV554">
        <f>SUMIFS('Grid GenerationQueue'!AL$5:AL$410,'Grid GenerationQueue'!$AZ$5:$AZ$410,$B554,'Grid GenerationQueue'!$BA$5:$BA$410,$C554,'Grid GenerationQueue'!$BJ$5:$BJ$410,"Executed",'Grid GenerationQueue'!$BD$5:$BD$410,"&lt;="&amp;$BE$3)</f>
        <v>0</v>
      </c>
      <c r="BW554">
        <f>SUMIFS('Grid GenerationQueue'!AM$5:AM$410,'Grid GenerationQueue'!$AZ$5:$AZ$410,$B554,'Grid GenerationQueue'!$BA$5:$BA$410,$C554,'Grid GenerationQueue'!$BJ$5:$BJ$410,"Executed",'Grid GenerationQueue'!$BD$5:$BD$410,"&lt;="&amp;$BE$3)</f>
        <v>0</v>
      </c>
      <c r="BX554">
        <f>SUMIFS('Grid GenerationQueue'!AN$5:AN$410,'Grid GenerationQueue'!$AZ$5:$AZ$410,$B554,'Grid GenerationQueue'!$BA$5:$BA$410,$C554,'Grid GenerationQueue'!$BJ$5:$BJ$410,"Executed",'Grid GenerationQueue'!$BD$5:$BD$410,"&lt;="&amp;$BE$3)</f>
        <v>0</v>
      </c>
      <c r="BY554">
        <f>SUMIFS('Grid GenerationQueue'!AO$5:AO$410,'Grid GenerationQueue'!$AZ$5:$AZ$410,$B554,'Grid GenerationQueue'!$BA$5:$BA$410,$C554,'Grid GenerationQueue'!$BJ$5:$BJ$410,"Executed",'Grid GenerationQueue'!$BD$5:$BD$410,"&lt;="&amp;$BE$3)</f>
        <v>0</v>
      </c>
      <c r="BZ554">
        <f>SUMIFS('Grid GenerationQueue'!AP$5:AP$410,'Grid GenerationQueue'!$AZ$5:$AZ$410,$B554,'Grid GenerationQueue'!$BA$5:$BA$410,$C554,'Grid GenerationQueue'!$BJ$5:$BJ$410,"Executed",'Grid GenerationQueue'!$BD$5:$BD$410,"&lt;="&amp;$BE$3)</f>
        <v>0</v>
      </c>
      <c r="CA554">
        <f>SUMIFS('Grid GenerationQueue'!AQ$5:AQ$410,'Grid GenerationQueue'!$AZ$5:$AZ$410,$B554,'Grid GenerationQueue'!$BA$5:$BA$410,$C554,'Grid GenerationQueue'!$BJ$5:$BJ$410,"Executed",'Grid GenerationQueue'!$BD$5:$BD$410,"&lt;="&amp;$BE$3)</f>
        <v>0</v>
      </c>
      <c r="CB554">
        <f>SUMIFS('Grid GenerationQueue'!AR$5:AR$410,'Grid GenerationQueue'!$AZ$5:$AZ$410,$B554,'Grid GenerationQueue'!$BA$5:$BA$410,$C554,'Grid GenerationQueue'!$BJ$5:$BJ$410,"Executed",'Grid GenerationQueue'!$BD$5:$BD$410,"&lt;="&amp;$BE$3)</f>
        <v>0</v>
      </c>
      <c r="CD554">
        <f>SUMIFS('Grid GenerationQueue'!AG$5:AG$410,'Grid GenerationQueue'!$AZ$5:$AZ$410,$B554,'Grid GenerationQueue'!$BA$5:$BA$410,$C554,'Grid GenerationQueue'!$BH$5:$BH$410,"&lt;&gt;"&amp;"",'Grid GenerationQueue'!$BD$5:$BD$410,"&lt;="&amp;$BE$3)</f>
        <v>0</v>
      </c>
      <c r="CE554">
        <f>SUMIFS('Grid GenerationQueue'!AH$5:AH$410,'Grid GenerationQueue'!$AZ$5:$AZ$410,$B554,'Grid GenerationQueue'!$BA$5:$BA$410,$C554,'Grid GenerationQueue'!$BH$5:$BH$410,"&lt;&gt;"&amp;"",'Grid GenerationQueue'!$BD$5:$BD$410,"&lt;="&amp;$BE$3)</f>
        <v>0</v>
      </c>
      <c r="CF554">
        <f>SUMIFS('Grid GenerationQueue'!AI$5:AI$410,'Grid GenerationQueue'!$AZ$5:$AZ$410,$B554,'Grid GenerationQueue'!$BA$5:$BA$410,$C554,'Grid GenerationQueue'!$BH$5:$BH$410,"&lt;&gt;"&amp;"",'Grid GenerationQueue'!$BD$5:$BD$410,"&lt;="&amp;$BE$3)</f>
        <v>0</v>
      </c>
      <c r="CG554">
        <f>SUMIFS('Grid GenerationQueue'!AJ$5:AJ$410,'Grid GenerationQueue'!$AZ$5:$AZ$410,$B554,'Grid GenerationQueue'!$BA$5:$BA$410,$C554,'Grid GenerationQueue'!$BH$5:$BH$410,"&lt;&gt;"&amp;"",'Grid GenerationQueue'!$BD$5:$BD$410,"&lt;="&amp;$BE$3)</f>
        <v>0</v>
      </c>
      <c r="CH554">
        <f>SUMIFS('Grid GenerationQueue'!AK$5:AK$410,'Grid GenerationQueue'!$AZ$5:$AZ$410,$B554,'Grid GenerationQueue'!$BA$5:$BA$410,$C554,'Grid GenerationQueue'!$BH$5:$BH$410,"&lt;&gt;"&amp;"",'Grid GenerationQueue'!$BD$5:$BD$410,"&lt;="&amp;$BE$3)</f>
        <v>0</v>
      </c>
      <c r="CI554">
        <f>SUMIFS('Grid GenerationQueue'!AL$5:AL$410,'Grid GenerationQueue'!$AZ$5:$AZ$410,$B554,'Grid GenerationQueue'!$BA$5:$BA$410,$C554,'Grid GenerationQueue'!$BH$5:$BH$410,"&lt;&gt;"&amp;"",'Grid GenerationQueue'!$BD$5:$BD$410,"&lt;="&amp;$BE$3)</f>
        <v>0</v>
      </c>
      <c r="CJ554">
        <f>SUMIFS('Grid GenerationQueue'!AM$5:AM$410,'Grid GenerationQueue'!$AZ$5:$AZ$410,$B554,'Grid GenerationQueue'!$BA$5:$BA$410,$C554,'Grid GenerationQueue'!$BH$5:$BH$410,"&lt;&gt;"&amp;"",'Grid GenerationQueue'!$BD$5:$BD$410,"&lt;="&amp;$BE$3)</f>
        <v>0</v>
      </c>
      <c r="CK554">
        <f>SUMIFS('Grid GenerationQueue'!AN$5:AN$410,'Grid GenerationQueue'!$AZ$5:$AZ$410,$B554,'Grid GenerationQueue'!$BA$5:$BA$410,$C554,'Grid GenerationQueue'!$BH$5:$BH$410,"&lt;&gt;"&amp;"",'Grid GenerationQueue'!$BD$5:$BD$410,"&lt;="&amp;$BE$3)</f>
        <v>0</v>
      </c>
      <c r="CL554">
        <f>SUMIFS('Grid GenerationQueue'!AO$5:AO$410,'Grid GenerationQueue'!$AZ$5:$AZ$410,$B554,'Grid GenerationQueue'!$BA$5:$BA$410,$C554,'Grid GenerationQueue'!$BH$5:$BH$410,"&lt;&gt;"&amp;"",'Grid GenerationQueue'!$BD$5:$BD$410,"&lt;="&amp;$BE$3)</f>
        <v>0</v>
      </c>
      <c r="CM554">
        <f>SUMIFS('Grid GenerationQueue'!AP$5:AP$410,'Grid GenerationQueue'!$AZ$5:$AZ$410,$B554,'Grid GenerationQueue'!$BA$5:$BA$410,$C554,'Grid GenerationQueue'!$BH$5:$BH$410,"&lt;&gt;"&amp;"",'Grid GenerationQueue'!$BD$5:$BD$410,"&lt;="&amp;$BE$3)</f>
        <v>0</v>
      </c>
      <c r="CN554">
        <f>SUMIFS('Grid GenerationQueue'!AQ$5:AQ$410,'Grid GenerationQueue'!$AZ$5:$AZ$410,$B554,'Grid GenerationQueue'!$BA$5:$BA$410,$C554,'Grid GenerationQueue'!$BH$5:$BH$410,"&lt;&gt;"&amp;"",'Grid GenerationQueue'!$BD$5:$BD$410,"&lt;="&amp;$BE$3)</f>
        <v>0</v>
      </c>
      <c r="CO554">
        <f>SUMIFS('Grid GenerationQueue'!AR$5:AR$410,'Grid GenerationQueue'!$AZ$5:$AZ$410,$B554,'Grid GenerationQueue'!$BA$5:$BA$410,$C554,'Grid GenerationQueue'!$BH$5:$BH$410,"&lt;&gt;"&amp;"",'Grid GenerationQueue'!$BD$5:$BD$410,"&lt;="&amp;$BE$3)</f>
        <v>0</v>
      </c>
      <c r="CQ554">
        <f>SUMIFS('Grid GenerationQueue'!AG$5:AG$410,'Grid GenerationQueue'!$AZ$5:$AZ$410,$B554,'Grid GenerationQueue'!$BA$5:$BA$410,$C554,'Grid GenerationQueue'!$BK$5:$BK$410,"&gt;0",'Grid GenerationQueue'!$BD$5:$BD$410,"&lt;="&amp;$BE$3)</f>
        <v>0</v>
      </c>
      <c r="CR554">
        <f>SUMIFS('Grid GenerationQueue'!AH$5:AH$410,'Grid GenerationQueue'!$AZ$5:$AZ$410,$B554,'Grid GenerationQueue'!$BA$5:$BA$410,$C554,'Grid GenerationQueue'!$BK$5:$BK$410,"&gt;0",'Grid GenerationQueue'!$BD$5:$BD$410,"&lt;="&amp;$BE$3)</f>
        <v>0</v>
      </c>
      <c r="CS554">
        <f>SUMIFS('Grid GenerationQueue'!AI$5:AI$410,'Grid GenerationQueue'!$AZ$5:$AZ$410,$B554,'Grid GenerationQueue'!$BA$5:$BA$410,$C554,'Grid GenerationQueue'!$BK$5:$BK$410,"&gt;0",'Grid GenerationQueue'!$BD$5:$BD$410,"&lt;="&amp;$BE$3)</f>
        <v>0</v>
      </c>
      <c r="CT554">
        <f>SUMIFS('Grid GenerationQueue'!AJ$5:AJ$410,'Grid GenerationQueue'!$AZ$5:$AZ$410,$B554,'Grid GenerationQueue'!$BA$5:$BA$410,$C554,'Grid GenerationQueue'!$BK$5:$BK$410,"&gt;0",'Grid GenerationQueue'!$BD$5:$BD$410,"&lt;="&amp;$BE$3)</f>
        <v>0</v>
      </c>
      <c r="CU554">
        <f>SUMIFS('Grid GenerationQueue'!AK$5:AK$410,'Grid GenerationQueue'!$AZ$5:$AZ$410,$B554,'Grid GenerationQueue'!$BA$5:$BA$410,$C554,'Grid GenerationQueue'!$BK$5:$BK$410,"&gt;0",'Grid GenerationQueue'!$BD$5:$BD$410,"&lt;="&amp;$BE$3)</f>
        <v>0</v>
      </c>
      <c r="CV554">
        <f>SUMIFS('Grid GenerationQueue'!AL$5:AL$410,'Grid GenerationQueue'!$AZ$5:$AZ$410,$B554,'Grid GenerationQueue'!$BA$5:$BA$410,$C554,'Grid GenerationQueue'!$BK$5:$BK$410,"&gt;0",'Grid GenerationQueue'!$BD$5:$BD$410,"&lt;="&amp;$BE$3)</f>
        <v>0</v>
      </c>
      <c r="CW554">
        <f>SUMIFS('Grid GenerationQueue'!AM$5:AM$410,'Grid GenerationQueue'!$AZ$5:$AZ$410,$B554,'Grid GenerationQueue'!$BA$5:$BA$410,$C554,'Grid GenerationQueue'!$BK$5:$BK$410,"&gt;0",'Grid GenerationQueue'!$BD$5:$BD$410,"&lt;="&amp;$BE$3)</f>
        <v>0</v>
      </c>
      <c r="CX554">
        <f>SUMIFS('Grid GenerationQueue'!AN$5:AN$410,'Grid GenerationQueue'!$AZ$5:$AZ$410,$B554,'Grid GenerationQueue'!$BA$5:$BA$410,$C554,'Grid GenerationQueue'!$BK$5:$BK$410,"&gt;0",'Grid GenerationQueue'!$BD$5:$BD$410,"&lt;="&amp;$BE$3)</f>
        <v>0</v>
      </c>
      <c r="CY554">
        <f>SUMIFS('Grid GenerationQueue'!AO$5:AO$410,'Grid GenerationQueue'!$AZ$5:$AZ$410,$B554,'Grid GenerationQueue'!$BA$5:$BA$410,$C554,'Grid GenerationQueue'!$BK$5:$BK$410,"&gt;0",'Grid GenerationQueue'!$BD$5:$BD$410,"&lt;="&amp;$BE$3)</f>
        <v>0</v>
      </c>
      <c r="CZ554">
        <f>SUMIFS('Grid GenerationQueue'!AP$5:AP$410,'Grid GenerationQueue'!$AZ$5:$AZ$410,$B554,'Grid GenerationQueue'!$BA$5:$BA$410,$C554,'Grid GenerationQueue'!$BK$5:$BK$410,"&gt;0",'Grid GenerationQueue'!$BD$5:$BD$410,"&lt;="&amp;$BE$3)</f>
        <v>0</v>
      </c>
      <c r="DA554">
        <f>SUMIFS('Grid GenerationQueue'!AQ$5:AQ$410,'Grid GenerationQueue'!$AZ$5:$AZ$410,$B554,'Grid GenerationQueue'!$BA$5:$BA$410,$C554,'Grid GenerationQueue'!$BK$5:$BK$410,"&gt;0",'Grid GenerationQueue'!$BD$5:$BD$410,"&lt;="&amp;$BE$3)</f>
        <v>0</v>
      </c>
      <c r="DB554">
        <f>SUMIFS('Grid GenerationQueue'!AR$5:AR$410,'Grid GenerationQueue'!$AZ$5:$AZ$410,$B554,'Grid GenerationQueue'!$BA$5:$BA$410,$C554,'Grid GenerationQueue'!$BK$5:$BK$410,"&gt;0",'Grid GenerationQueue'!$BD$5:$BD$410,"&lt;="&amp;$BE$3)</f>
        <v>0</v>
      </c>
    </row>
    <row r="555" spans="1:106" x14ac:dyDescent="0.35">
      <c r="A555" t="s">
        <v>4748</v>
      </c>
      <c r="B555" t="s">
        <v>5022</v>
      </c>
      <c r="C555">
        <v>115</v>
      </c>
      <c r="D555">
        <f>SUMIFS('Grid GenerationQueue'!AG$5:AG$410,'Grid GenerationQueue'!$AZ$5:$AZ$410,$B555,'Grid GenerationQueue'!$BA$5:$BA$410,$C555)</f>
        <v>0</v>
      </c>
      <c r="E555">
        <f>SUMIFS('Grid GenerationQueue'!AH$5:AH$410,'Grid GenerationQueue'!$AZ$5:$AZ$410,$B555,'Grid GenerationQueue'!$BA$5:$BA$410,$C555)</f>
        <v>0</v>
      </c>
      <c r="F555">
        <f>SUMIFS('Grid GenerationQueue'!AI$5:AI$410,'Grid GenerationQueue'!$AZ$5:$AZ$410,$B555,'Grid GenerationQueue'!$BA$5:$BA$410,$C555)</f>
        <v>0</v>
      </c>
      <c r="G555">
        <f>SUMIFS('Grid GenerationQueue'!AJ$5:AJ$410,'Grid GenerationQueue'!$AZ$5:$AZ$410,$B555,'Grid GenerationQueue'!$BA$5:$BA$410,$C555)</f>
        <v>0</v>
      </c>
      <c r="H555">
        <f>SUMIFS('Grid GenerationQueue'!AK$5:AK$410,'Grid GenerationQueue'!$AZ$5:$AZ$410,$B555,'Grid GenerationQueue'!$BA$5:$BA$410,$C555)</f>
        <v>0</v>
      </c>
      <c r="I555">
        <f>SUMIFS('Grid GenerationQueue'!AL$5:AL$410,'Grid GenerationQueue'!$AZ$5:$AZ$410,$B555,'Grid GenerationQueue'!$BA$5:$BA$410,$C555)</f>
        <v>0</v>
      </c>
      <c r="J555">
        <f>SUMIFS('Grid GenerationQueue'!AM$5:AM$410,'Grid GenerationQueue'!$AZ$5:$AZ$410,$B555,'Grid GenerationQueue'!$BA$5:$BA$410,$C555)</f>
        <v>0</v>
      </c>
      <c r="K555">
        <f>SUMIFS('Grid GenerationQueue'!AN$5:AN$410,'Grid GenerationQueue'!$AZ$5:$AZ$410,$B555,'Grid GenerationQueue'!$BA$5:$BA$410,$C555)</f>
        <v>0</v>
      </c>
      <c r="L555">
        <f>SUMIFS('Grid GenerationQueue'!AO$5:AO$410,'Grid GenerationQueue'!$AZ$5:$AZ$410,$B555,'Grid GenerationQueue'!$BA$5:$BA$410,$C555)</f>
        <v>0</v>
      </c>
      <c r="M555">
        <f>SUMIFS('Grid GenerationQueue'!AP$5:AP$410,'Grid GenerationQueue'!$AZ$5:$AZ$410,$B555,'Grid GenerationQueue'!$BA$5:$BA$410,$C555)</f>
        <v>0</v>
      </c>
      <c r="N555">
        <f>SUMIFS('Grid GenerationQueue'!AQ$5:AQ$410,'Grid GenerationQueue'!$AZ$5:$AZ$410,$B555,'Grid GenerationQueue'!$BA$5:$BA$410,$C555)</f>
        <v>0</v>
      </c>
      <c r="O555">
        <f>SUMIFS('Grid GenerationQueue'!AR$5:AR$410,'Grid GenerationQueue'!$AZ$5:$AZ$410,$B555,'Grid GenerationQueue'!$BA$5:$BA$410,$C555)</f>
        <v>0</v>
      </c>
      <c r="Q555">
        <f>SUMIFS('Grid GenerationQueue'!AG$5:AG$410,'Grid GenerationQueue'!$AZ$5:$AZ$410,$B555,'Grid GenerationQueue'!$BA$5:$BA$410,$C555,'Grid GenerationQueue'!$BJ$5:$BJ$410,"Executed")</f>
        <v>0</v>
      </c>
      <c r="R555">
        <f>SUMIFS('Grid GenerationQueue'!AH$5:AH$410,'Grid GenerationQueue'!$AZ$5:$AZ$410,$B555,'Grid GenerationQueue'!$BA$5:$BA$410,$C555,'Grid GenerationQueue'!$BJ$5:$BJ$410,"Executed")</f>
        <v>0</v>
      </c>
      <c r="S555">
        <f>SUMIFS('Grid GenerationQueue'!AI$5:AI$410,'Grid GenerationQueue'!$AZ$5:$AZ$410,$B555,'Grid GenerationQueue'!$BA$5:$BA$410,$C555,'Grid GenerationQueue'!$BJ$5:$BJ$410,"Executed")</f>
        <v>0</v>
      </c>
      <c r="T555">
        <f>SUMIFS('Grid GenerationQueue'!AJ$5:AJ$410,'Grid GenerationQueue'!$AZ$5:$AZ$410,$B555,'Grid GenerationQueue'!$BA$5:$BA$410,$C555,'Grid GenerationQueue'!$BJ$5:$BJ$410,"Executed")</f>
        <v>0</v>
      </c>
      <c r="U555">
        <f>SUMIFS('Grid GenerationQueue'!AK$5:AK$410,'Grid GenerationQueue'!$AZ$5:$AZ$410,$B555,'Grid GenerationQueue'!$BA$5:$BA$410,$C555,'Grid GenerationQueue'!$BJ$5:$BJ$410,"Executed")</f>
        <v>0</v>
      </c>
      <c r="V555">
        <f>SUMIFS('Grid GenerationQueue'!AL$5:AL$410,'Grid GenerationQueue'!$AZ$5:$AZ$410,$B555,'Grid GenerationQueue'!$BA$5:$BA$410,$C555,'Grid GenerationQueue'!$BJ$5:$BJ$410,"Executed")</f>
        <v>0</v>
      </c>
      <c r="W555">
        <f>SUMIFS('Grid GenerationQueue'!AM$5:AM$410,'Grid GenerationQueue'!$AZ$5:$AZ$410,$B555,'Grid GenerationQueue'!$BA$5:$BA$410,$C555,'Grid GenerationQueue'!$BJ$5:$BJ$410,"Executed")</f>
        <v>0</v>
      </c>
      <c r="X555">
        <f>SUMIFS('Grid GenerationQueue'!AN$5:AN$410,'Grid GenerationQueue'!$AZ$5:$AZ$410,$B555,'Grid GenerationQueue'!$BA$5:$BA$410,$C555,'Grid GenerationQueue'!$BJ$5:$BJ$410,"Executed")</f>
        <v>0</v>
      </c>
      <c r="Y555">
        <f>SUMIFS('Grid GenerationQueue'!AO$5:AO$410,'Grid GenerationQueue'!$AZ$5:$AZ$410,$B555,'Grid GenerationQueue'!$BA$5:$BA$410,$C555,'Grid GenerationQueue'!$BJ$5:$BJ$410,"Executed")</f>
        <v>0</v>
      </c>
      <c r="Z555">
        <f>SUMIFS('Grid GenerationQueue'!AP$5:AP$410,'Grid GenerationQueue'!$AZ$5:$AZ$410,$B555,'Grid GenerationQueue'!$BA$5:$BA$410,$C555,'Grid GenerationQueue'!$BJ$5:$BJ$410,"Executed")</f>
        <v>0</v>
      </c>
      <c r="AA555">
        <f>SUMIFS('Grid GenerationQueue'!AQ$5:AQ$410,'Grid GenerationQueue'!$AZ$5:$AZ$410,$B555,'Grid GenerationQueue'!$BA$5:$BA$410,$C555,'Grid GenerationQueue'!$BJ$5:$BJ$410,"Executed")</f>
        <v>0</v>
      </c>
      <c r="AB555">
        <f>SUMIFS('Grid GenerationQueue'!AR$5:AR$410,'Grid GenerationQueue'!$AZ$5:$AZ$410,$B555,'Grid GenerationQueue'!$BA$5:$BA$410,$C555,'Grid GenerationQueue'!$BJ$5:$BJ$410,"Executed")</f>
        <v>0</v>
      </c>
      <c r="AD555">
        <f>SUMIFS('Grid GenerationQueue'!AG$5:AG$410,'Grid GenerationQueue'!$AZ$5:$AZ$410,$B555,'Grid GenerationQueue'!$BA$5:$BA$410,$C555,'Grid GenerationQueue'!$BH$5:$BH$410,"&lt;&gt;"&amp;"")+SUMIFS('Grid GenerationQueue'!AG$5:AG$410,'Grid GenerationQueue'!$AZ$5:$AZ$410,$B555,'Grid GenerationQueue'!$BA$5:$BA$410,$C555,'Grid GenerationQueue'!$BH$5:$BH$410,"",'Grid GenerationQueue'!$AC$5:$AC$410,1)</f>
        <v>0</v>
      </c>
      <c r="AE555">
        <f>SUMIFS('Grid GenerationQueue'!AH$5:AH$410,'Grid GenerationQueue'!$AZ$5:$AZ$410,$B555,'Grid GenerationQueue'!$BA$5:$BA$410,$C555,'Grid GenerationQueue'!$BH$5:$BH$410,"&lt;&gt;"&amp;"")+SUMIFS('Grid GenerationQueue'!AH$5:AH$410,'Grid GenerationQueue'!$AZ$5:$AZ$410,$B555,'Grid GenerationQueue'!$BA$5:$BA$410,$C555,'Grid GenerationQueue'!$BH$5:$BH$410,"",'Grid GenerationQueue'!$AC$5:$AC$410,1)</f>
        <v>0</v>
      </c>
      <c r="AF555">
        <f>SUMIFS('Grid GenerationQueue'!AI$5:AI$410,'Grid GenerationQueue'!$AZ$5:$AZ$410,$B555,'Grid GenerationQueue'!$BA$5:$BA$410,$C555,'Grid GenerationQueue'!$BH$5:$BH$410,"&lt;&gt;"&amp;"")+SUMIFS('Grid GenerationQueue'!AI$5:AI$410,'Grid GenerationQueue'!$AZ$5:$AZ$410,$B555,'Grid GenerationQueue'!$BA$5:$BA$410,$C555,'Grid GenerationQueue'!$BH$5:$BH$410,"",'Grid GenerationQueue'!$AC$5:$AC$410,1)</f>
        <v>0</v>
      </c>
      <c r="AG555">
        <f>SUMIFS('Grid GenerationQueue'!AJ$5:AJ$410,'Grid GenerationQueue'!$AZ$5:$AZ$410,$B555,'Grid GenerationQueue'!$BA$5:$BA$410,$C555,'Grid GenerationQueue'!$BH$5:$BH$410,"&lt;&gt;"&amp;"")+SUMIFS('Grid GenerationQueue'!AJ$5:AJ$410,'Grid GenerationQueue'!$AZ$5:$AZ$410,$B555,'Grid GenerationQueue'!$BA$5:$BA$410,$C555,'Grid GenerationQueue'!$BH$5:$BH$410,"",'Grid GenerationQueue'!$AC$5:$AC$410,1)</f>
        <v>0</v>
      </c>
      <c r="AH555">
        <f>SUMIFS('Grid GenerationQueue'!AK$5:AK$410,'Grid GenerationQueue'!$AZ$5:$AZ$410,$B555,'Grid GenerationQueue'!$BA$5:$BA$410,$C555,'Grid GenerationQueue'!$BH$5:$BH$410,"&lt;&gt;"&amp;"")+SUMIFS('Grid GenerationQueue'!AK$5:AK$410,'Grid GenerationQueue'!$AZ$5:$AZ$410,$B555,'Grid GenerationQueue'!$BA$5:$BA$410,$C555,'Grid GenerationQueue'!$BH$5:$BH$410,"",'Grid GenerationQueue'!$AC$5:$AC$410,1)</f>
        <v>0</v>
      </c>
      <c r="AI555">
        <f>SUMIFS('Grid GenerationQueue'!AL$5:AL$410,'Grid GenerationQueue'!$AZ$5:$AZ$410,$B555,'Grid GenerationQueue'!$BA$5:$BA$410,$C555,'Grid GenerationQueue'!$BH$5:$BH$410,"&lt;&gt;"&amp;"")+SUMIFS('Grid GenerationQueue'!AL$5:AL$410,'Grid GenerationQueue'!$AZ$5:$AZ$410,$B555,'Grid GenerationQueue'!$BA$5:$BA$410,$C555,'Grid GenerationQueue'!$BH$5:$BH$410,"",'Grid GenerationQueue'!$AC$5:$AC$410,1)</f>
        <v>0</v>
      </c>
      <c r="AJ555">
        <f>SUMIFS('Grid GenerationQueue'!AM$5:AM$410,'Grid GenerationQueue'!$AZ$5:$AZ$410,$B555,'Grid GenerationQueue'!$BA$5:$BA$410,$C555,'Grid GenerationQueue'!$BH$5:$BH$410,"&lt;&gt;"&amp;"")+SUMIFS('Grid GenerationQueue'!AM$5:AM$410,'Grid GenerationQueue'!$AZ$5:$AZ$410,$B555,'Grid GenerationQueue'!$BA$5:$BA$410,$C555,'Grid GenerationQueue'!$BH$5:$BH$410,"",'Grid GenerationQueue'!$AC$5:$AC$410,1)</f>
        <v>0</v>
      </c>
      <c r="AK555">
        <f>SUMIFS('Grid GenerationQueue'!AN$5:AN$410,'Grid GenerationQueue'!$AZ$5:$AZ$410,$B555,'Grid GenerationQueue'!$BA$5:$BA$410,$C555,'Grid GenerationQueue'!$BH$5:$BH$410,"&lt;&gt;"&amp;"")+SUMIFS('Grid GenerationQueue'!AN$5:AN$410,'Grid GenerationQueue'!$AZ$5:$AZ$410,$B555,'Grid GenerationQueue'!$BA$5:$BA$410,$C555,'Grid GenerationQueue'!$BH$5:$BH$410,"",'Grid GenerationQueue'!$AC$5:$AC$410,1)</f>
        <v>0</v>
      </c>
      <c r="AL555">
        <f>SUMIFS('Grid GenerationQueue'!AO$5:AO$410,'Grid GenerationQueue'!$AZ$5:$AZ$410,$B555,'Grid GenerationQueue'!$BA$5:$BA$410,$C555,'Grid GenerationQueue'!$BH$5:$BH$410,"&lt;&gt;"&amp;"")+SUMIFS('Grid GenerationQueue'!AO$5:AO$410,'Grid GenerationQueue'!$AZ$5:$AZ$410,$B555,'Grid GenerationQueue'!$BA$5:$BA$410,$C555,'Grid GenerationQueue'!$BH$5:$BH$410,"",'Grid GenerationQueue'!$AC$5:$AC$410,1)</f>
        <v>0</v>
      </c>
      <c r="AM555">
        <f>SUMIFS('Grid GenerationQueue'!AP$5:AP$410,'Grid GenerationQueue'!$AZ$5:$AZ$410,$B555,'Grid GenerationQueue'!$BA$5:$BA$410,$C555,'Grid GenerationQueue'!$BH$5:$BH$410,"&lt;&gt;"&amp;"")+SUMIFS('Grid GenerationQueue'!AP$5:AP$410,'Grid GenerationQueue'!$AZ$5:$AZ$410,$B555,'Grid GenerationQueue'!$BA$5:$BA$410,$C555,'Grid GenerationQueue'!$BH$5:$BH$410,"",'Grid GenerationQueue'!$AC$5:$AC$410,1)</f>
        <v>0</v>
      </c>
      <c r="AN555">
        <f>SUMIFS('Grid GenerationQueue'!AQ$5:AQ$410,'Grid GenerationQueue'!$AZ$5:$AZ$410,$B555,'Grid GenerationQueue'!$BA$5:$BA$410,$C555,'Grid GenerationQueue'!$BH$5:$BH$410,"&lt;&gt;"&amp;"")+SUMIFS('Grid GenerationQueue'!AQ$5:AQ$410,'Grid GenerationQueue'!$AZ$5:$AZ$410,$B555,'Grid GenerationQueue'!$BA$5:$BA$410,$C555,'Grid GenerationQueue'!$BH$5:$BH$410,"",'Grid GenerationQueue'!$AC$5:$AC$410,1)</f>
        <v>0</v>
      </c>
      <c r="AO555">
        <f>SUMIFS('Grid GenerationQueue'!AR$5:AR$410,'Grid GenerationQueue'!$AZ$5:$AZ$410,$B555,'Grid GenerationQueue'!$BA$5:$BA$410,$C555,'Grid GenerationQueue'!$BH$5:$BH$410,"&lt;&gt;"&amp;"")+SUMIFS('Grid GenerationQueue'!AR$5:AR$410,'Grid GenerationQueue'!$AZ$5:$AZ$410,$B555,'Grid GenerationQueue'!$BA$5:$BA$410,$C555,'Grid GenerationQueue'!$BH$5:$BH$410,"",'Grid GenerationQueue'!$AC$5:$AC$410,1)</f>
        <v>0</v>
      </c>
      <c r="AQ555">
        <f>SUMIFS('Grid GenerationQueue'!AG$5:AG$410,'Grid GenerationQueue'!$AZ$5:$AZ$410,$B555,'Grid GenerationQueue'!$BA$5:$BA$410,$C555,'Grid GenerationQueue'!$BK$5:$BK$410,"&gt;0")</f>
        <v>0</v>
      </c>
      <c r="AR555">
        <f>SUMIFS('Grid GenerationQueue'!AH$5:AH$410,'Grid GenerationQueue'!$AZ$5:$AZ$410,$B555,'Grid GenerationQueue'!$BA$5:$BA$410,$C555,'Grid GenerationQueue'!$BK$5:$BK$410,"&gt;0")</f>
        <v>0</v>
      </c>
      <c r="AS555">
        <f>SUMIFS('Grid GenerationQueue'!AI$5:AI$410,'Grid GenerationQueue'!$AZ$5:$AZ$410,$B555,'Grid GenerationQueue'!$BA$5:$BA$410,$C555,'Grid GenerationQueue'!$BK$5:$BK$410,"&gt;0")</f>
        <v>0</v>
      </c>
      <c r="AT555">
        <f>SUMIFS('Grid GenerationQueue'!AJ$5:AJ$410,'Grid GenerationQueue'!$AZ$5:$AZ$410,$B555,'Grid GenerationQueue'!$BA$5:$BA$410,$C555,'Grid GenerationQueue'!$BK$5:$BK$410,"&gt;0")</f>
        <v>0</v>
      </c>
      <c r="AU555">
        <f>SUMIFS('Grid GenerationQueue'!AK$5:AK$410,'Grid GenerationQueue'!$AZ$5:$AZ$410,$B555,'Grid GenerationQueue'!$BA$5:$BA$410,$C555,'Grid GenerationQueue'!$BK$5:$BK$410,"&gt;0")</f>
        <v>0</v>
      </c>
      <c r="AV555">
        <f>SUMIFS('Grid GenerationQueue'!AL$5:AL$410,'Grid GenerationQueue'!$AZ$5:$AZ$410,$B555,'Grid GenerationQueue'!$BA$5:$BA$410,$C555,'Grid GenerationQueue'!$BK$5:$BK$410,"&gt;0")</f>
        <v>0</v>
      </c>
      <c r="AW555">
        <f>SUMIFS('Grid GenerationQueue'!AM$5:AM$410,'Grid GenerationQueue'!$AZ$5:$AZ$410,$B555,'Grid GenerationQueue'!$BA$5:$BA$410,$C555,'Grid GenerationQueue'!$BK$5:$BK$410,"&gt;0")</f>
        <v>0</v>
      </c>
      <c r="AX555">
        <f>SUMIFS('Grid GenerationQueue'!AN$5:AN$410,'Grid GenerationQueue'!$AZ$5:$AZ$410,$B555,'Grid GenerationQueue'!$BA$5:$BA$410,$C555,'Grid GenerationQueue'!$BK$5:$BK$410,"&gt;0")</f>
        <v>0</v>
      </c>
      <c r="AY555">
        <f>SUMIFS('Grid GenerationQueue'!AO$5:AO$410,'Grid GenerationQueue'!$AZ$5:$AZ$410,$B555,'Grid GenerationQueue'!$BA$5:$BA$410,$C555,'Grid GenerationQueue'!$BK$5:$BK$410,"&gt;0")</f>
        <v>0</v>
      </c>
      <c r="AZ555">
        <f>SUMIFS('Grid GenerationQueue'!AP$5:AP$410,'Grid GenerationQueue'!$AZ$5:$AZ$410,$B555,'Grid GenerationQueue'!$BA$5:$BA$410,$C555,'Grid GenerationQueue'!$BK$5:$BK$410,"&gt;0")</f>
        <v>0</v>
      </c>
      <c r="BA555">
        <f>SUMIFS('Grid GenerationQueue'!AQ$5:AQ$410,'Grid GenerationQueue'!$AZ$5:$AZ$410,$B555,'Grid GenerationQueue'!$BA$5:$BA$410,$C555,'Grid GenerationQueue'!$BK$5:$BK$410,"&gt;0")</f>
        <v>0</v>
      </c>
      <c r="BB555">
        <f>SUMIFS('Grid GenerationQueue'!AR$5:AR$410,'Grid GenerationQueue'!$AZ$5:$AZ$410,$B555,'Grid GenerationQueue'!$BA$5:$BA$410,$C555,'Grid GenerationQueue'!$BK$5:$BK$410,"&gt;0")</f>
        <v>0</v>
      </c>
      <c r="BD555">
        <f>SUMIFS('Grid GenerationQueue'!AG$5:AG$410,'Grid GenerationQueue'!$AZ$5:$AZ$410,$B555,'Grid GenerationQueue'!$BA$5:$BA$410,$C555,'Grid GenerationQueue'!$BD$5:$BD$410,"&lt;="&amp;$BE$3)</f>
        <v>0</v>
      </c>
      <c r="BE555">
        <f>SUMIFS('Grid GenerationQueue'!AH$5:AH$410,'Grid GenerationQueue'!$AZ$5:$AZ$410,$B555,'Grid GenerationQueue'!$BA$5:$BA$410,$C555,'Grid GenerationQueue'!$BD$5:$BD$410,"&lt;="&amp;$BE$3)</f>
        <v>0</v>
      </c>
      <c r="BF555">
        <f>SUMIFS('Grid GenerationQueue'!AI$5:AI$410,'Grid GenerationQueue'!$AZ$5:$AZ$410,$B555,'Grid GenerationQueue'!$BA$5:$BA$410,$C555,'Grid GenerationQueue'!$BD$5:$BD$410,"&lt;="&amp;$BE$3)</f>
        <v>0</v>
      </c>
      <c r="BG555">
        <f>SUMIFS('Grid GenerationQueue'!AJ$5:AJ$410,'Grid GenerationQueue'!$AZ$5:$AZ$410,$B555,'Grid GenerationQueue'!$BA$5:$BA$410,$C555,'Grid GenerationQueue'!$BD$5:$BD$410,"&lt;="&amp;$BE$3)</f>
        <v>0</v>
      </c>
      <c r="BH555">
        <f>SUMIFS('Grid GenerationQueue'!AK$5:AK$410,'Grid GenerationQueue'!$AZ$5:$AZ$410,$B555,'Grid GenerationQueue'!$BA$5:$BA$410,$C555,'Grid GenerationQueue'!$BD$5:$BD$410,"&lt;="&amp;$BE$3)</f>
        <v>0</v>
      </c>
      <c r="BI555">
        <f>SUMIFS('Grid GenerationQueue'!AL$5:AL$410,'Grid GenerationQueue'!$AZ$5:$AZ$410,$B555,'Grid GenerationQueue'!$BA$5:$BA$410,$C555,'Grid GenerationQueue'!$BD$5:$BD$410,"&lt;="&amp;$BE$3)</f>
        <v>0</v>
      </c>
      <c r="BJ555">
        <f>SUMIFS('Grid GenerationQueue'!AM$5:AM$410,'Grid GenerationQueue'!$AZ$5:$AZ$410,$B555,'Grid GenerationQueue'!$BA$5:$BA$410,$C555,'Grid GenerationQueue'!$BD$5:$BD$410,"&lt;="&amp;$BE$3)</f>
        <v>0</v>
      </c>
      <c r="BK555">
        <f>SUMIFS('Grid GenerationQueue'!AN$5:AN$410,'Grid GenerationQueue'!$AZ$5:$AZ$410,$B555,'Grid GenerationQueue'!$BA$5:$BA$410,$C555,'Grid GenerationQueue'!$BD$5:$BD$410,"&lt;="&amp;$BE$3)</f>
        <v>0</v>
      </c>
      <c r="BL555">
        <f>SUMIFS('Grid GenerationQueue'!AO$5:AO$410,'Grid GenerationQueue'!$AZ$5:$AZ$410,$B555,'Grid GenerationQueue'!$BA$5:$BA$410,$C555,'Grid GenerationQueue'!$BD$5:$BD$410,"&lt;="&amp;$BE$3)</f>
        <v>0</v>
      </c>
      <c r="BM555">
        <f>SUMIFS('Grid GenerationQueue'!AP$5:AP$410,'Grid GenerationQueue'!$AZ$5:$AZ$410,$B555,'Grid GenerationQueue'!$BA$5:$BA$410,$C555,'Grid GenerationQueue'!$BD$5:$BD$410,"&lt;="&amp;$BE$3)</f>
        <v>0</v>
      </c>
      <c r="BN555">
        <f>SUMIFS('Grid GenerationQueue'!AQ$5:AQ$410,'Grid GenerationQueue'!$AZ$5:$AZ$410,$B555,'Grid GenerationQueue'!$BA$5:$BA$410,$C555,'Grid GenerationQueue'!$BD$5:$BD$410,"&lt;="&amp;$BE$3)</f>
        <v>0</v>
      </c>
      <c r="BO555">
        <f>SUMIFS('Grid GenerationQueue'!AR$5:AR$410,'Grid GenerationQueue'!$AZ$5:$AZ$410,$B555,'Grid GenerationQueue'!$BA$5:$BA$410,$C555,'Grid GenerationQueue'!$BD$5:$BD$410,"&lt;="&amp;$BE$3)</f>
        <v>0</v>
      </c>
      <c r="BQ555">
        <f>SUMIFS('Grid GenerationQueue'!AG$5:AG$410,'Grid GenerationQueue'!$AZ$5:$AZ$410,$B555,'Grid GenerationQueue'!$BA$5:$BA$410,$C555,'Grid GenerationQueue'!$BJ$5:$BJ$410,"Executed",'Grid GenerationQueue'!$BD$5:$BD$410,"&lt;="&amp;$BE$3)</f>
        <v>0</v>
      </c>
      <c r="BR555">
        <f>SUMIFS('Grid GenerationQueue'!AH$5:AH$410,'Grid GenerationQueue'!$AZ$5:$AZ$410,$B555,'Grid GenerationQueue'!$BA$5:$BA$410,$C555,'Grid GenerationQueue'!$BJ$5:$BJ$410,"Executed",'Grid GenerationQueue'!$BD$5:$BD$410,"&lt;="&amp;$BE$3)</f>
        <v>0</v>
      </c>
      <c r="BS555">
        <f>SUMIFS('Grid GenerationQueue'!AI$5:AI$410,'Grid GenerationQueue'!$AZ$5:$AZ$410,$B555,'Grid GenerationQueue'!$BA$5:$BA$410,$C555,'Grid GenerationQueue'!$BJ$5:$BJ$410,"Executed",'Grid GenerationQueue'!$BD$5:$BD$410,"&lt;="&amp;$BE$3)</f>
        <v>0</v>
      </c>
      <c r="BT555">
        <f>SUMIFS('Grid GenerationQueue'!AJ$5:AJ$410,'Grid GenerationQueue'!$AZ$5:$AZ$410,$B555,'Grid GenerationQueue'!$BA$5:$BA$410,$C555,'Grid GenerationQueue'!$BJ$5:$BJ$410,"Executed",'Grid GenerationQueue'!$BD$5:$BD$410,"&lt;="&amp;$BE$3)</f>
        <v>0</v>
      </c>
      <c r="BU555">
        <f>SUMIFS('Grid GenerationQueue'!AK$5:AK$410,'Grid GenerationQueue'!$AZ$5:$AZ$410,$B555,'Grid GenerationQueue'!$BA$5:$BA$410,$C555,'Grid GenerationQueue'!$BJ$5:$BJ$410,"Executed",'Grid GenerationQueue'!$BD$5:$BD$410,"&lt;="&amp;$BE$3)</f>
        <v>0</v>
      </c>
      <c r="BV555">
        <f>SUMIFS('Grid GenerationQueue'!AL$5:AL$410,'Grid GenerationQueue'!$AZ$5:$AZ$410,$B555,'Grid GenerationQueue'!$BA$5:$BA$410,$C555,'Grid GenerationQueue'!$BJ$5:$BJ$410,"Executed",'Grid GenerationQueue'!$BD$5:$BD$410,"&lt;="&amp;$BE$3)</f>
        <v>0</v>
      </c>
      <c r="BW555">
        <f>SUMIFS('Grid GenerationQueue'!AM$5:AM$410,'Grid GenerationQueue'!$AZ$5:$AZ$410,$B555,'Grid GenerationQueue'!$BA$5:$BA$410,$C555,'Grid GenerationQueue'!$BJ$5:$BJ$410,"Executed",'Grid GenerationQueue'!$BD$5:$BD$410,"&lt;="&amp;$BE$3)</f>
        <v>0</v>
      </c>
      <c r="BX555">
        <f>SUMIFS('Grid GenerationQueue'!AN$5:AN$410,'Grid GenerationQueue'!$AZ$5:$AZ$410,$B555,'Grid GenerationQueue'!$BA$5:$BA$410,$C555,'Grid GenerationQueue'!$BJ$5:$BJ$410,"Executed",'Grid GenerationQueue'!$BD$5:$BD$410,"&lt;="&amp;$BE$3)</f>
        <v>0</v>
      </c>
      <c r="BY555">
        <f>SUMIFS('Grid GenerationQueue'!AO$5:AO$410,'Grid GenerationQueue'!$AZ$5:$AZ$410,$B555,'Grid GenerationQueue'!$BA$5:$BA$410,$C555,'Grid GenerationQueue'!$BJ$5:$BJ$410,"Executed",'Grid GenerationQueue'!$BD$5:$BD$410,"&lt;="&amp;$BE$3)</f>
        <v>0</v>
      </c>
      <c r="BZ555">
        <f>SUMIFS('Grid GenerationQueue'!AP$5:AP$410,'Grid GenerationQueue'!$AZ$5:$AZ$410,$B555,'Grid GenerationQueue'!$BA$5:$BA$410,$C555,'Grid GenerationQueue'!$BJ$5:$BJ$410,"Executed",'Grid GenerationQueue'!$BD$5:$BD$410,"&lt;="&amp;$BE$3)</f>
        <v>0</v>
      </c>
      <c r="CA555">
        <f>SUMIFS('Grid GenerationQueue'!AQ$5:AQ$410,'Grid GenerationQueue'!$AZ$5:$AZ$410,$B555,'Grid GenerationQueue'!$BA$5:$BA$410,$C555,'Grid GenerationQueue'!$BJ$5:$BJ$410,"Executed",'Grid GenerationQueue'!$BD$5:$BD$410,"&lt;="&amp;$BE$3)</f>
        <v>0</v>
      </c>
      <c r="CB555">
        <f>SUMIFS('Grid GenerationQueue'!AR$5:AR$410,'Grid GenerationQueue'!$AZ$5:$AZ$410,$B555,'Grid GenerationQueue'!$BA$5:$BA$410,$C555,'Grid GenerationQueue'!$BJ$5:$BJ$410,"Executed",'Grid GenerationQueue'!$BD$5:$BD$410,"&lt;="&amp;$BE$3)</f>
        <v>0</v>
      </c>
      <c r="CD555">
        <f>SUMIFS('Grid GenerationQueue'!AG$5:AG$410,'Grid GenerationQueue'!$AZ$5:$AZ$410,$B555,'Grid GenerationQueue'!$BA$5:$BA$410,$C555,'Grid GenerationQueue'!$BH$5:$BH$410,"&lt;&gt;"&amp;"",'Grid GenerationQueue'!$BD$5:$BD$410,"&lt;="&amp;$BE$3)</f>
        <v>0</v>
      </c>
      <c r="CE555">
        <f>SUMIFS('Grid GenerationQueue'!AH$5:AH$410,'Grid GenerationQueue'!$AZ$5:$AZ$410,$B555,'Grid GenerationQueue'!$BA$5:$BA$410,$C555,'Grid GenerationQueue'!$BH$5:$BH$410,"&lt;&gt;"&amp;"",'Grid GenerationQueue'!$BD$5:$BD$410,"&lt;="&amp;$BE$3)</f>
        <v>0</v>
      </c>
      <c r="CF555">
        <f>SUMIFS('Grid GenerationQueue'!AI$5:AI$410,'Grid GenerationQueue'!$AZ$5:$AZ$410,$B555,'Grid GenerationQueue'!$BA$5:$BA$410,$C555,'Grid GenerationQueue'!$BH$5:$BH$410,"&lt;&gt;"&amp;"",'Grid GenerationQueue'!$BD$5:$BD$410,"&lt;="&amp;$BE$3)</f>
        <v>0</v>
      </c>
      <c r="CG555">
        <f>SUMIFS('Grid GenerationQueue'!AJ$5:AJ$410,'Grid GenerationQueue'!$AZ$5:$AZ$410,$B555,'Grid GenerationQueue'!$BA$5:$BA$410,$C555,'Grid GenerationQueue'!$BH$5:$BH$410,"&lt;&gt;"&amp;"",'Grid GenerationQueue'!$BD$5:$BD$410,"&lt;="&amp;$BE$3)</f>
        <v>0</v>
      </c>
      <c r="CH555">
        <f>SUMIFS('Grid GenerationQueue'!AK$5:AK$410,'Grid GenerationQueue'!$AZ$5:$AZ$410,$B555,'Grid GenerationQueue'!$BA$5:$BA$410,$C555,'Grid GenerationQueue'!$BH$5:$BH$410,"&lt;&gt;"&amp;"",'Grid GenerationQueue'!$BD$5:$BD$410,"&lt;="&amp;$BE$3)</f>
        <v>0</v>
      </c>
      <c r="CI555">
        <f>SUMIFS('Grid GenerationQueue'!AL$5:AL$410,'Grid GenerationQueue'!$AZ$5:$AZ$410,$B555,'Grid GenerationQueue'!$BA$5:$BA$410,$C555,'Grid GenerationQueue'!$BH$5:$BH$410,"&lt;&gt;"&amp;"",'Grid GenerationQueue'!$BD$5:$BD$410,"&lt;="&amp;$BE$3)</f>
        <v>0</v>
      </c>
      <c r="CJ555">
        <f>SUMIFS('Grid GenerationQueue'!AM$5:AM$410,'Grid GenerationQueue'!$AZ$5:$AZ$410,$B555,'Grid GenerationQueue'!$BA$5:$BA$410,$C555,'Grid GenerationQueue'!$BH$5:$BH$410,"&lt;&gt;"&amp;"",'Grid GenerationQueue'!$BD$5:$BD$410,"&lt;="&amp;$BE$3)</f>
        <v>0</v>
      </c>
      <c r="CK555">
        <f>SUMIFS('Grid GenerationQueue'!AN$5:AN$410,'Grid GenerationQueue'!$AZ$5:$AZ$410,$B555,'Grid GenerationQueue'!$BA$5:$BA$410,$C555,'Grid GenerationQueue'!$BH$5:$BH$410,"&lt;&gt;"&amp;"",'Grid GenerationQueue'!$BD$5:$BD$410,"&lt;="&amp;$BE$3)</f>
        <v>0</v>
      </c>
      <c r="CL555">
        <f>SUMIFS('Grid GenerationQueue'!AO$5:AO$410,'Grid GenerationQueue'!$AZ$5:$AZ$410,$B555,'Grid GenerationQueue'!$BA$5:$BA$410,$C555,'Grid GenerationQueue'!$BH$5:$BH$410,"&lt;&gt;"&amp;"",'Grid GenerationQueue'!$BD$5:$BD$410,"&lt;="&amp;$BE$3)</f>
        <v>0</v>
      </c>
      <c r="CM555">
        <f>SUMIFS('Grid GenerationQueue'!AP$5:AP$410,'Grid GenerationQueue'!$AZ$5:$AZ$410,$B555,'Grid GenerationQueue'!$BA$5:$BA$410,$C555,'Grid GenerationQueue'!$BH$5:$BH$410,"&lt;&gt;"&amp;"",'Grid GenerationQueue'!$BD$5:$BD$410,"&lt;="&amp;$BE$3)</f>
        <v>0</v>
      </c>
      <c r="CN555">
        <f>SUMIFS('Grid GenerationQueue'!AQ$5:AQ$410,'Grid GenerationQueue'!$AZ$5:$AZ$410,$B555,'Grid GenerationQueue'!$BA$5:$BA$410,$C555,'Grid GenerationQueue'!$BH$5:$BH$410,"&lt;&gt;"&amp;"",'Grid GenerationQueue'!$BD$5:$BD$410,"&lt;="&amp;$BE$3)</f>
        <v>0</v>
      </c>
      <c r="CO555">
        <f>SUMIFS('Grid GenerationQueue'!AR$5:AR$410,'Grid GenerationQueue'!$AZ$5:$AZ$410,$B555,'Grid GenerationQueue'!$BA$5:$BA$410,$C555,'Grid GenerationQueue'!$BH$5:$BH$410,"&lt;&gt;"&amp;"",'Grid GenerationQueue'!$BD$5:$BD$410,"&lt;="&amp;$BE$3)</f>
        <v>0</v>
      </c>
      <c r="CQ555">
        <f>SUMIFS('Grid GenerationQueue'!AG$5:AG$410,'Grid GenerationQueue'!$AZ$5:$AZ$410,$B555,'Grid GenerationQueue'!$BA$5:$BA$410,$C555,'Grid GenerationQueue'!$BK$5:$BK$410,"&gt;0",'Grid GenerationQueue'!$BD$5:$BD$410,"&lt;="&amp;$BE$3)</f>
        <v>0</v>
      </c>
      <c r="CR555">
        <f>SUMIFS('Grid GenerationQueue'!AH$5:AH$410,'Grid GenerationQueue'!$AZ$5:$AZ$410,$B555,'Grid GenerationQueue'!$BA$5:$BA$410,$C555,'Grid GenerationQueue'!$BK$5:$BK$410,"&gt;0",'Grid GenerationQueue'!$BD$5:$BD$410,"&lt;="&amp;$BE$3)</f>
        <v>0</v>
      </c>
      <c r="CS555">
        <f>SUMIFS('Grid GenerationQueue'!AI$5:AI$410,'Grid GenerationQueue'!$AZ$5:$AZ$410,$B555,'Grid GenerationQueue'!$BA$5:$BA$410,$C555,'Grid GenerationQueue'!$BK$5:$BK$410,"&gt;0",'Grid GenerationQueue'!$BD$5:$BD$410,"&lt;="&amp;$BE$3)</f>
        <v>0</v>
      </c>
      <c r="CT555">
        <f>SUMIFS('Grid GenerationQueue'!AJ$5:AJ$410,'Grid GenerationQueue'!$AZ$5:$AZ$410,$B555,'Grid GenerationQueue'!$BA$5:$BA$410,$C555,'Grid GenerationQueue'!$BK$5:$BK$410,"&gt;0",'Grid GenerationQueue'!$BD$5:$BD$410,"&lt;="&amp;$BE$3)</f>
        <v>0</v>
      </c>
      <c r="CU555">
        <f>SUMIFS('Grid GenerationQueue'!AK$5:AK$410,'Grid GenerationQueue'!$AZ$5:$AZ$410,$B555,'Grid GenerationQueue'!$BA$5:$BA$410,$C555,'Grid GenerationQueue'!$BK$5:$BK$410,"&gt;0",'Grid GenerationQueue'!$BD$5:$BD$410,"&lt;="&amp;$BE$3)</f>
        <v>0</v>
      </c>
      <c r="CV555">
        <f>SUMIFS('Grid GenerationQueue'!AL$5:AL$410,'Grid GenerationQueue'!$AZ$5:$AZ$410,$B555,'Grid GenerationQueue'!$BA$5:$BA$410,$C555,'Grid GenerationQueue'!$BK$5:$BK$410,"&gt;0",'Grid GenerationQueue'!$BD$5:$BD$410,"&lt;="&amp;$BE$3)</f>
        <v>0</v>
      </c>
      <c r="CW555">
        <f>SUMIFS('Grid GenerationQueue'!AM$5:AM$410,'Grid GenerationQueue'!$AZ$5:$AZ$410,$B555,'Grid GenerationQueue'!$BA$5:$BA$410,$C555,'Grid GenerationQueue'!$BK$5:$BK$410,"&gt;0",'Grid GenerationQueue'!$BD$5:$BD$410,"&lt;="&amp;$BE$3)</f>
        <v>0</v>
      </c>
      <c r="CX555">
        <f>SUMIFS('Grid GenerationQueue'!AN$5:AN$410,'Grid GenerationQueue'!$AZ$5:$AZ$410,$B555,'Grid GenerationQueue'!$BA$5:$BA$410,$C555,'Grid GenerationQueue'!$BK$5:$BK$410,"&gt;0",'Grid GenerationQueue'!$BD$5:$BD$410,"&lt;="&amp;$BE$3)</f>
        <v>0</v>
      </c>
      <c r="CY555">
        <f>SUMIFS('Grid GenerationQueue'!AO$5:AO$410,'Grid GenerationQueue'!$AZ$5:$AZ$410,$B555,'Grid GenerationQueue'!$BA$5:$BA$410,$C555,'Grid GenerationQueue'!$BK$5:$BK$410,"&gt;0",'Grid GenerationQueue'!$BD$5:$BD$410,"&lt;="&amp;$BE$3)</f>
        <v>0</v>
      </c>
      <c r="CZ555">
        <f>SUMIFS('Grid GenerationQueue'!AP$5:AP$410,'Grid GenerationQueue'!$AZ$5:$AZ$410,$B555,'Grid GenerationQueue'!$BA$5:$BA$410,$C555,'Grid GenerationQueue'!$BK$5:$BK$410,"&gt;0",'Grid GenerationQueue'!$BD$5:$BD$410,"&lt;="&amp;$BE$3)</f>
        <v>0</v>
      </c>
      <c r="DA555">
        <f>SUMIFS('Grid GenerationQueue'!AQ$5:AQ$410,'Grid GenerationQueue'!$AZ$5:$AZ$410,$B555,'Grid GenerationQueue'!$BA$5:$BA$410,$C555,'Grid GenerationQueue'!$BK$5:$BK$410,"&gt;0",'Grid GenerationQueue'!$BD$5:$BD$410,"&lt;="&amp;$BE$3)</f>
        <v>0</v>
      </c>
      <c r="DB555">
        <f>SUMIFS('Grid GenerationQueue'!AR$5:AR$410,'Grid GenerationQueue'!$AZ$5:$AZ$410,$B555,'Grid GenerationQueue'!$BA$5:$BA$410,$C555,'Grid GenerationQueue'!$BK$5:$BK$410,"&gt;0",'Grid GenerationQueue'!$BD$5:$BD$410,"&lt;="&amp;$BE$3)</f>
        <v>0</v>
      </c>
    </row>
    <row r="556" spans="1:106" x14ac:dyDescent="0.35">
      <c r="A556" t="s">
        <v>4748</v>
      </c>
      <c r="B556" t="s">
        <v>5023</v>
      </c>
      <c r="C556">
        <v>230</v>
      </c>
      <c r="D556">
        <f>SUMIFS('Grid GenerationQueue'!AG$5:AG$410,'Grid GenerationQueue'!$AZ$5:$AZ$410,$B556,'Grid GenerationQueue'!$BA$5:$BA$410,$C556)</f>
        <v>0</v>
      </c>
      <c r="E556">
        <f>SUMIFS('Grid GenerationQueue'!AH$5:AH$410,'Grid GenerationQueue'!$AZ$5:$AZ$410,$B556,'Grid GenerationQueue'!$BA$5:$BA$410,$C556)</f>
        <v>0</v>
      </c>
      <c r="F556">
        <f>SUMIFS('Grid GenerationQueue'!AI$5:AI$410,'Grid GenerationQueue'!$AZ$5:$AZ$410,$B556,'Grid GenerationQueue'!$BA$5:$BA$410,$C556)</f>
        <v>0</v>
      </c>
      <c r="G556">
        <f>SUMIFS('Grid GenerationQueue'!AJ$5:AJ$410,'Grid GenerationQueue'!$AZ$5:$AZ$410,$B556,'Grid GenerationQueue'!$BA$5:$BA$410,$C556)</f>
        <v>0</v>
      </c>
      <c r="H556">
        <f>SUMIFS('Grid GenerationQueue'!AK$5:AK$410,'Grid GenerationQueue'!$AZ$5:$AZ$410,$B556,'Grid GenerationQueue'!$BA$5:$BA$410,$C556)</f>
        <v>0</v>
      </c>
      <c r="I556">
        <f>SUMIFS('Grid GenerationQueue'!AL$5:AL$410,'Grid GenerationQueue'!$AZ$5:$AZ$410,$B556,'Grid GenerationQueue'!$BA$5:$BA$410,$C556)</f>
        <v>0</v>
      </c>
      <c r="J556">
        <f>SUMIFS('Grid GenerationQueue'!AM$5:AM$410,'Grid GenerationQueue'!$AZ$5:$AZ$410,$B556,'Grid GenerationQueue'!$BA$5:$BA$410,$C556)</f>
        <v>0</v>
      </c>
      <c r="K556">
        <f>SUMIFS('Grid GenerationQueue'!AN$5:AN$410,'Grid GenerationQueue'!$AZ$5:$AZ$410,$B556,'Grid GenerationQueue'!$BA$5:$BA$410,$C556)</f>
        <v>0</v>
      </c>
      <c r="L556">
        <f>SUMIFS('Grid GenerationQueue'!AO$5:AO$410,'Grid GenerationQueue'!$AZ$5:$AZ$410,$B556,'Grid GenerationQueue'!$BA$5:$BA$410,$C556)</f>
        <v>0</v>
      </c>
      <c r="M556">
        <f>SUMIFS('Grid GenerationQueue'!AP$5:AP$410,'Grid GenerationQueue'!$AZ$5:$AZ$410,$B556,'Grid GenerationQueue'!$BA$5:$BA$410,$C556)</f>
        <v>0</v>
      </c>
      <c r="N556">
        <f>SUMIFS('Grid GenerationQueue'!AQ$5:AQ$410,'Grid GenerationQueue'!$AZ$5:$AZ$410,$B556,'Grid GenerationQueue'!$BA$5:$BA$410,$C556)</f>
        <v>0</v>
      </c>
      <c r="O556">
        <f>SUMIFS('Grid GenerationQueue'!AR$5:AR$410,'Grid GenerationQueue'!$AZ$5:$AZ$410,$B556,'Grid GenerationQueue'!$BA$5:$BA$410,$C556)</f>
        <v>0</v>
      </c>
      <c r="Q556">
        <f>SUMIFS('Grid GenerationQueue'!AG$5:AG$410,'Grid GenerationQueue'!$AZ$5:$AZ$410,$B556,'Grid GenerationQueue'!$BA$5:$BA$410,$C556,'Grid GenerationQueue'!$BJ$5:$BJ$410,"Executed")</f>
        <v>0</v>
      </c>
      <c r="R556">
        <f>SUMIFS('Grid GenerationQueue'!AH$5:AH$410,'Grid GenerationQueue'!$AZ$5:$AZ$410,$B556,'Grid GenerationQueue'!$BA$5:$BA$410,$C556,'Grid GenerationQueue'!$BJ$5:$BJ$410,"Executed")</f>
        <v>0</v>
      </c>
      <c r="S556">
        <f>SUMIFS('Grid GenerationQueue'!AI$5:AI$410,'Grid GenerationQueue'!$AZ$5:$AZ$410,$B556,'Grid GenerationQueue'!$BA$5:$BA$410,$C556,'Grid GenerationQueue'!$BJ$5:$BJ$410,"Executed")</f>
        <v>0</v>
      </c>
      <c r="T556">
        <f>SUMIFS('Grid GenerationQueue'!AJ$5:AJ$410,'Grid GenerationQueue'!$AZ$5:$AZ$410,$B556,'Grid GenerationQueue'!$BA$5:$BA$410,$C556,'Grid GenerationQueue'!$BJ$5:$BJ$410,"Executed")</f>
        <v>0</v>
      </c>
      <c r="U556">
        <f>SUMIFS('Grid GenerationQueue'!AK$5:AK$410,'Grid GenerationQueue'!$AZ$5:$AZ$410,$B556,'Grid GenerationQueue'!$BA$5:$BA$410,$C556,'Grid GenerationQueue'!$BJ$5:$BJ$410,"Executed")</f>
        <v>0</v>
      </c>
      <c r="V556">
        <f>SUMIFS('Grid GenerationQueue'!AL$5:AL$410,'Grid GenerationQueue'!$AZ$5:$AZ$410,$B556,'Grid GenerationQueue'!$BA$5:$BA$410,$C556,'Grid GenerationQueue'!$BJ$5:$BJ$410,"Executed")</f>
        <v>0</v>
      </c>
      <c r="W556">
        <f>SUMIFS('Grid GenerationQueue'!AM$5:AM$410,'Grid GenerationQueue'!$AZ$5:$AZ$410,$B556,'Grid GenerationQueue'!$BA$5:$BA$410,$C556,'Grid GenerationQueue'!$BJ$5:$BJ$410,"Executed")</f>
        <v>0</v>
      </c>
      <c r="X556">
        <f>SUMIFS('Grid GenerationQueue'!AN$5:AN$410,'Grid GenerationQueue'!$AZ$5:$AZ$410,$B556,'Grid GenerationQueue'!$BA$5:$BA$410,$C556,'Grid GenerationQueue'!$BJ$5:$BJ$410,"Executed")</f>
        <v>0</v>
      </c>
      <c r="Y556">
        <f>SUMIFS('Grid GenerationQueue'!AO$5:AO$410,'Grid GenerationQueue'!$AZ$5:$AZ$410,$B556,'Grid GenerationQueue'!$BA$5:$BA$410,$C556,'Grid GenerationQueue'!$BJ$5:$BJ$410,"Executed")</f>
        <v>0</v>
      </c>
      <c r="Z556">
        <f>SUMIFS('Grid GenerationQueue'!AP$5:AP$410,'Grid GenerationQueue'!$AZ$5:$AZ$410,$B556,'Grid GenerationQueue'!$BA$5:$BA$410,$C556,'Grid GenerationQueue'!$BJ$5:$BJ$410,"Executed")</f>
        <v>0</v>
      </c>
      <c r="AA556">
        <f>SUMIFS('Grid GenerationQueue'!AQ$5:AQ$410,'Grid GenerationQueue'!$AZ$5:$AZ$410,$B556,'Grid GenerationQueue'!$BA$5:$BA$410,$C556,'Grid GenerationQueue'!$BJ$5:$BJ$410,"Executed")</f>
        <v>0</v>
      </c>
      <c r="AB556">
        <f>SUMIFS('Grid GenerationQueue'!AR$5:AR$410,'Grid GenerationQueue'!$AZ$5:$AZ$410,$B556,'Grid GenerationQueue'!$BA$5:$BA$410,$C556,'Grid GenerationQueue'!$BJ$5:$BJ$410,"Executed")</f>
        <v>0</v>
      </c>
      <c r="AD556">
        <f>SUMIFS('Grid GenerationQueue'!AG$5:AG$410,'Grid GenerationQueue'!$AZ$5:$AZ$410,$B556,'Grid GenerationQueue'!$BA$5:$BA$410,$C556,'Grid GenerationQueue'!$BH$5:$BH$410,"&lt;&gt;"&amp;"")+SUMIFS('Grid GenerationQueue'!AG$5:AG$410,'Grid GenerationQueue'!$AZ$5:$AZ$410,$B556,'Grid GenerationQueue'!$BA$5:$BA$410,$C556,'Grid GenerationQueue'!$BH$5:$BH$410,"",'Grid GenerationQueue'!$AC$5:$AC$410,1)</f>
        <v>0</v>
      </c>
      <c r="AE556">
        <f>SUMIFS('Grid GenerationQueue'!AH$5:AH$410,'Grid GenerationQueue'!$AZ$5:$AZ$410,$B556,'Grid GenerationQueue'!$BA$5:$BA$410,$C556,'Grid GenerationQueue'!$BH$5:$BH$410,"&lt;&gt;"&amp;"")+SUMIFS('Grid GenerationQueue'!AH$5:AH$410,'Grid GenerationQueue'!$AZ$5:$AZ$410,$B556,'Grid GenerationQueue'!$BA$5:$BA$410,$C556,'Grid GenerationQueue'!$BH$5:$BH$410,"",'Grid GenerationQueue'!$AC$5:$AC$410,1)</f>
        <v>0</v>
      </c>
      <c r="AF556">
        <f>SUMIFS('Grid GenerationQueue'!AI$5:AI$410,'Grid GenerationQueue'!$AZ$5:$AZ$410,$B556,'Grid GenerationQueue'!$BA$5:$BA$410,$C556,'Grid GenerationQueue'!$BH$5:$BH$410,"&lt;&gt;"&amp;"")+SUMIFS('Grid GenerationQueue'!AI$5:AI$410,'Grid GenerationQueue'!$AZ$5:$AZ$410,$B556,'Grid GenerationQueue'!$BA$5:$BA$410,$C556,'Grid GenerationQueue'!$BH$5:$BH$410,"",'Grid GenerationQueue'!$AC$5:$AC$410,1)</f>
        <v>0</v>
      </c>
      <c r="AG556">
        <f>SUMIFS('Grid GenerationQueue'!AJ$5:AJ$410,'Grid GenerationQueue'!$AZ$5:$AZ$410,$B556,'Grid GenerationQueue'!$BA$5:$BA$410,$C556,'Grid GenerationQueue'!$BH$5:$BH$410,"&lt;&gt;"&amp;"")+SUMIFS('Grid GenerationQueue'!AJ$5:AJ$410,'Grid GenerationQueue'!$AZ$5:$AZ$410,$B556,'Grid GenerationQueue'!$BA$5:$BA$410,$C556,'Grid GenerationQueue'!$BH$5:$BH$410,"",'Grid GenerationQueue'!$AC$5:$AC$410,1)</f>
        <v>0</v>
      </c>
      <c r="AH556">
        <f>SUMIFS('Grid GenerationQueue'!AK$5:AK$410,'Grid GenerationQueue'!$AZ$5:$AZ$410,$B556,'Grid GenerationQueue'!$BA$5:$BA$410,$C556,'Grid GenerationQueue'!$BH$5:$BH$410,"&lt;&gt;"&amp;"")+SUMIFS('Grid GenerationQueue'!AK$5:AK$410,'Grid GenerationQueue'!$AZ$5:$AZ$410,$B556,'Grid GenerationQueue'!$BA$5:$BA$410,$C556,'Grid GenerationQueue'!$BH$5:$BH$410,"",'Grid GenerationQueue'!$AC$5:$AC$410,1)</f>
        <v>0</v>
      </c>
      <c r="AI556">
        <f>SUMIFS('Grid GenerationQueue'!AL$5:AL$410,'Grid GenerationQueue'!$AZ$5:$AZ$410,$B556,'Grid GenerationQueue'!$BA$5:$BA$410,$C556,'Grid GenerationQueue'!$BH$5:$BH$410,"&lt;&gt;"&amp;"")+SUMIFS('Grid GenerationQueue'!AL$5:AL$410,'Grid GenerationQueue'!$AZ$5:$AZ$410,$B556,'Grid GenerationQueue'!$BA$5:$BA$410,$C556,'Grid GenerationQueue'!$BH$5:$BH$410,"",'Grid GenerationQueue'!$AC$5:$AC$410,1)</f>
        <v>0</v>
      </c>
      <c r="AJ556">
        <f>SUMIFS('Grid GenerationQueue'!AM$5:AM$410,'Grid GenerationQueue'!$AZ$5:$AZ$410,$B556,'Grid GenerationQueue'!$BA$5:$BA$410,$C556,'Grid GenerationQueue'!$BH$5:$BH$410,"&lt;&gt;"&amp;"")+SUMIFS('Grid GenerationQueue'!AM$5:AM$410,'Grid GenerationQueue'!$AZ$5:$AZ$410,$B556,'Grid GenerationQueue'!$BA$5:$BA$410,$C556,'Grid GenerationQueue'!$BH$5:$BH$410,"",'Grid GenerationQueue'!$AC$5:$AC$410,1)</f>
        <v>0</v>
      </c>
      <c r="AK556">
        <f>SUMIFS('Grid GenerationQueue'!AN$5:AN$410,'Grid GenerationQueue'!$AZ$5:$AZ$410,$B556,'Grid GenerationQueue'!$BA$5:$BA$410,$C556,'Grid GenerationQueue'!$BH$5:$BH$410,"&lt;&gt;"&amp;"")+SUMIFS('Grid GenerationQueue'!AN$5:AN$410,'Grid GenerationQueue'!$AZ$5:$AZ$410,$B556,'Grid GenerationQueue'!$BA$5:$BA$410,$C556,'Grid GenerationQueue'!$BH$5:$BH$410,"",'Grid GenerationQueue'!$AC$5:$AC$410,1)</f>
        <v>0</v>
      </c>
      <c r="AL556">
        <f>SUMIFS('Grid GenerationQueue'!AO$5:AO$410,'Grid GenerationQueue'!$AZ$5:$AZ$410,$B556,'Grid GenerationQueue'!$BA$5:$BA$410,$C556,'Grid GenerationQueue'!$BH$5:$BH$410,"&lt;&gt;"&amp;"")+SUMIFS('Grid GenerationQueue'!AO$5:AO$410,'Grid GenerationQueue'!$AZ$5:$AZ$410,$B556,'Grid GenerationQueue'!$BA$5:$BA$410,$C556,'Grid GenerationQueue'!$BH$5:$BH$410,"",'Grid GenerationQueue'!$AC$5:$AC$410,1)</f>
        <v>0</v>
      </c>
      <c r="AM556">
        <f>SUMIFS('Grid GenerationQueue'!AP$5:AP$410,'Grid GenerationQueue'!$AZ$5:$AZ$410,$B556,'Grid GenerationQueue'!$BA$5:$BA$410,$C556,'Grid GenerationQueue'!$BH$5:$BH$410,"&lt;&gt;"&amp;"")+SUMIFS('Grid GenerationQueue'!AP$5:AP$410,'Grid GenerationQueue'!$AZ$5:$AZ$410,$B556,'Grid GenerationQueue'!$BA$5:$BA$410,$C556,'Grid GenerationQueue'!$BH$5:$BH$410,"",'Grid GenerationQueue'!$AC$5:$AC$410,1)</f>
        <v>0</v>
      </c>
      <c r="AN556">
        <f>SUMIFS('Grid GenerationQueue'!AQ$5:AQ$410,'Grid GenerationQueue'!$AZ$5:$AZ$410,$B556,'Grid GenerationQueue'!$BA$5:$BA$410,$C556,'Grid GenerationQueue'!$BH$5:$BH$410,"&lt;&gt;"&amp;"")+SUMIFS('Grid GenerationQueue'!AQ$5:AQ$410,'Grid GenerationQueue'!$AZ$5:$AZ$410,$B556,'Grid GenerationQueue'!$BA$5:$BA$410,$C556,'Grid GenerationQueue'!$BH$5:$BH$410,"",'Grid GenerationQueue'!$AC$5:$AC$410,1)</f>
        <v>0</v>
      </c>
      <c r="AO556">
        <f>SUMIFS('Grid GenerationQueue'!AR$5:AR$410,'Grid GenerationQueue'!$AZ$5:$AZ$410,$B556,'Grid GenerationQueue'!$BA$5:$BA$410,$C556,'Grid GenerationQueue'!$BH$5:$BH$410,"&lt;&gt;"&amp;"")+SUMIFS('Grid GenerationQueue'!AR$5:AR$410,'Grid GenerationQueue'!$AZ$5:$AZ$410,$B556,'Grid GenerationQueue'!$BA$5:$BA$410,$C556,'Grid GenerationQueue'!$BH$5:$BH$410,"",'Grid GenerationQueue'!$AC$5:$AC$410,1)</f>
        <v>0</v>
      </c>
      <c r="AQ556">
        <f>SUMIFS('Grid GenerationQueue'!AG$5:AG$410,'Grid GenerationQueue'!$AZ$5:$AZ$410,$B556,'Grid GenerationQueue'!$BA$5:$BA$410,$C556,'Grid GenerationQueue'!$BK$5:$BK$410,"&gt;0")</f>
        <v>0</v>
      </c>
      <c r="AR556">
        <f>SUMIFS('Grid GenerationQueue'!AH$5:AH$410,'Grid GenerationQueue'!$AZ$5:$AZ$410,$B556,'Grid GenerationQueue'!$BA$5:$BA$410,$C556,'Grid GenerationQueue'!$BK$5:$BK$410,"&gt;0")</f>
        <v>0</v>
      </c>
      <c r="AS556">
        <f>SUMIFS('Grid GenerationQueue'!AI$5:AI$410,'Grid GenerationQueue'!$AZ$5:$AZ$410,$B556,'Grid GenerationQueue'!$BA$5:$BA$410,$C556,'Grid GenerationQueue'!$BK$5:$BK$410,"&gt;0")</f>
        <v>0</v>
      </c>
      <c r="AT556">
        <f>SUMIFS('Grid GenerationQueue'!AJ$5:AJ$410,'Grid GenerationQueue'!$AZ$5:$AZ$410,$B556,'Grid GenerationQueue'!$BA$5:$BA$410,$C556,'Grid GenerationQueue'!$BK$5:$BK$410,"&gt;0")</f>
        <v>0</v>
      </c>
      <c r="AU556">
        <f>SUMIFS('Grid GenerationQueue'!AK$5:AK$410,'Grid GenerationQueue'!$AZ$5:$AZ$410,$B556,'Grid GenerationQueue'!$BA$5:$BA$410,$C556,'Grid GenerationQueue'!$BK$5:$BK$410,"&gt;0")</f>
        <v>0</v>
      </c>
      <c r="AV556">
        <f>SUMIFS('Grid GenerationQueue'!AL$5:AL$410,'Grid GenerationQueue'!$AZ$5:$AZ$410,$B556,'Grid GenerationQueue'!$BA$5:$BA$410,$C556,'Grid GenerationQueue'!$BK$5:$BK$410,"&gt;0")</f>
        <v>0</v>
      </c>
      <c r="AW556">
        <f>SUMIFS('Grid GenerationQueue'!AM$5:AM$410,'Grid GenerationQueue'!$AZ$5:$AZ$410,$B556,'Grid GenerationQueue'!$BA$5:$BA$410,$C556,'Grid GenerationQueue'!$BK$5:$BK$410,"&gt;0")</f>
        <v>0</v>
      </c>
      <c r="AX556">
        <f>SUMIFS('Grid GenerationQueue'!AN$5:AN$410,'Grid GenerationQueue'!$AZ$5:$AZ$410,$B556,'Grid GenerationQueue'!$BA$5:$BA$410,$C556,'Grid GenerationQueue'!$BK$5:$BK$410,"&gt;0")</f>
        <v>0</v>
      </c>
      <c r="AY556">
        <f>SUMIFS('Grid GenerationQueue'!AO$5:AO$410,'Grid GenerationQueue'!$AZ$5:$AZ$410,$B556,'Grid GenerationQueue'!$BA$5:$BA$410,$C556,'Grid GenerationQueue'!$BK$5:$BK$410,"&gt;0")</f>
        <v>0</v>
      </c>
      <c r="AZ556">
        <f>SUMIFS('Grid GenerationQueue'!AP$5:AP$410,'Grid GenerationQueue'!$AZ$5:$AZ$410,$B556,'Grid GenerationQueue'!$BA$5:$BA$410,$C556,'Grid GenerationQueue'!$BK$5:$BK$410,"&gt;0")</f>
        <v>0</v>
      </c>
      <c r="BA556">
        <f>SUMIFS('Grid GenerationQueue'!AQ$5:AQ$410,'Grid GenerationQueue'!$AZ$5:$AZ$410,$B556,'Grid GenerationQueue'!$BA$5:$BA$410,$C556,'Grid GenerationQueue'!$BK$5:$BK$410,"&gt;0")</f>
        <v>0</v>
      </c>
      <c r="BB556">
        <f>SUMIFS('Grid GenerationQueue'!AR$5:AR$410,'Grid GenerationQueue'!$AZ$5:$AZ$410,$B556,'Grid GenerationQueue'!$BA$5:$BA$410,$C556,'Grid GenerationQueue'!$BK$5:$BK$410,"&gt;0")</f>
        <v>0</v>
      </c>
      <c r="BD556">
        <f>SUMIFS('Grid GenerationQueue'!AG$5:AG$410,'Grid GenerationQueue'!$AZ$5:$AZ$410,$B556,'Grid GenerationQueue'!$BA$5:$BA$410,$C556,'Grid GenerationQueue'!$BD$5:$BD$410,"&lt;="&amp;$BE$3)</f>
        <v>0</v>
      </c>
      <c r="BE556">
        <f>SUMIFS('Grid GenerationQueue'!AH$5:AH$410,'Grid GenerationQueue'!$AZ$5:$AZ$410,$B556,'Grid GenerationQueue'!$BA$5:$BA$410,$C556,'Grid GenerationQueue'!$BD$5:$BD$410,"&lt;="&amp;$BE$3)</f>
        <v>0</v>
      </c>
      <c r="BF556">
        <f>SUMIFS('Grid GenerationQueue'!AI$5:AI$410,'Grid GenerationQueue'!$AZ$5:$AZ$410,$B556,'Grid GenerationQueue'!$BA$5:$BA$410,$C556,'Grid GenerationQueue'!$BD$5:$BD$410,"&lt;="&amp;$BE$3)</f>
        <v>0</v>
      </c>
      <c r="BG556">
        <f>SUMIFS('Grid GenerationQueue'!AJ$5:AJ$410,'Grid GenerationQueue'!$AZ$5:$AZ$410,$B556,'Grid GenerationQueue'!$BA$5:$BA$410,$C556,'Grid GenerationQueue'!$BD$5:$BD$410,"&lt;="&amp;$BE$3)</f>
        <v>0</v>
      </c>
      <c r="BH556">
        <f>SUMIFS('Grid GenerationQueue'!AK$5:AK$410,'Grid GenerationQueue'!$AZ$5:$AZ$410,$B556,'Grid GenerationQueue'!$BA$5:$BA$410,$C556,'Grid GenerationQueue'!$BD$5:$BD$410,"&lt;="&amp;$BE$3)</f>
        <v>0</v>
      </c>
      <c r="BI556">
        <f>SUMIFS('Grid GenerationQueue'!AL$5:AL$410,'Grid GenerationQueue'!$AZ$5:$AZ$410,$B556,'Grid GenerationQueue'!$BA$5:$BA$410,$C556,'Grid GenerationQueue'!$BD$5:$BD$410,"&lt;="&amp;$BE$3)</f>
        <v>0</v>
      </c>
      <c r="BJ556">
        <f>SUMIFS('Grid GenerationQueue'!AM$5:AM$410,'Grid GenerationQueue'!$AZ$5:$AZ$410,$B556,'Grid GenerationQueue'!$BA$5:$BA$410,$C556,'Grid GenerationQueue'!$BD$5:$BD$410,"&lt;="&amp;$BE$3)</f>
        <v>0</v>
      </c>
      <c r="BK556">
        <f>SUMIFS('Grid GenerationQueue'!AN$5:AN$410,'Grid GenerationQueue'!$AZ$5:$AZ$410,$B556,'Grid GenerationQueue'!$BA$5:$BA$410,$C556,'Grid GenerationQueue'!$BD$5:$BD$410,"&lt;="&amp;$BE$3)</f>
        <v>0</v>
      </c>
      <c r="BL556">
        <f>SUMIFS('Grid GenerationQueue'!AO$5:AO$410,'Grid GenerationQueue'!$AZ$5:$AZ$410,$B556,'Grid GenerationQueue'!$BA$5:$BA$410,$C556,'Grid GenerationQueue'!$BD$5:$BD$410,"&lt;="&amp;$BE$3)</f>
        <v>0</v>
      </c>
      <c r="BM556">
        <f>SUMIFS('Grid GenerationQueue'!AP$5:AP$410,'Grid GenerationQueue'!$AZ$5:$AZ$410,$B556,'Grid GenerationQueue'!$BA$5:$BA$410,$C556,'Grid GenerationQueue'!$BD$5:$BD$410,"&lt;="&amp;$BE$3)</f>
        <v>0</v>
      </c>
      <c r="BN556">
        <f>SUMIFS('Grid GenerationQueue'!AQ$5:AQ$410,'Grid GenerationQueue'!$AZ$5:$AZ$410,$B556,'Grid GenerationQueue'!$BA$5:$BA$410,$C556,'Grid GenerationQueue'!$BD$5:$BD$410,"&lt;="&amp;$BE$3)</f>
        <v>0</v>
      </c>
      <c r="BO556">
        <f>SUMIFS('Grid GenerationQueue'!AR$5:AR$410,'Grid GenerationQueue'!$AZ$5:$AZ$410,$B556,'Grid GenerationQueue'!$BA$5:$BA$410,$C556,'Grid GenerationQueue'!$BD$5:$BD$410,"&lt;="&amp;$BE$3)</f>
        <v>0</v>
      </c>
      <c r="BQ556">
        <f>SUMIFS('Grid GenerationQueue'!AG$5:AG$410,'Grid GenerationQueue'!$AZ$5:$AZ$410,$B556,'Grid GenerationQueue'!$BA$5:$BA$410,$C556,'Grid GenerationQueue'!$BJ$5:$BJ$410,"Executed",'Grid GenerationQueue'!$BD$5:$BD$410,"&lt;="&amp;$BE$3)</f>
        <v>0</v>
      </c>
      <c r="BR556">
        <f>SUMIFS('Grid GenerationQueue'!AH$5:AH$410,'Grid GenerationQueue'!$AZ$5:$AZ$410,$B556,'Grid GenerationQueue'!$BA$5:$BA$410,$C556,'Grid GenerationQueue'!$BJ$5:$BJ$410,"Executed",'Grid GenerationQueue'!$BD$5:$BD$410,"&lt;="&amp;$BE$3)</f>
        <v>0</v>
      </c>
      <c r="BS556">
        <f>SUMIFS('Grid GenerationQueue'!AI$5:AI$410,'Grid GenerationQueue'!$AZ$5:$AZ$410,$B556,'Grid GenerationQueue'!$BA$5:$BA$410,$C556,'Grid GenerationQueue'!$BJ$5:$BJ$410,"Executed",'Grid GenerationQueue'!$BD$5:$BD$410,"&lt;="&amp;$BE$3)</f>
        <v>0</v>
      </c>
      <c r="BT556">
        <f>SUMIFS('Grid GenerationQueue'!AJ$5:AJ$410,'Grid GenerationQueue'!$AZ$5:$AZ$410,$B556,'Grid GenerationQueue'!$BA$5:$BA$410,$C556,'Grid GenerationQueue'!$BJ$5:$BJ$410,"Executed",'Grid GenerationQueue'!$BD$5:$BD$410,"&lt;="&amp;$BE$3)</f>
        <v>0</v>
      </c>
      <c r="BU556">
        <f>SUMIFS('Grid GenerationQueue'!AK$5:AK$410,'Grid GenerationQueue'!$AZ$5:$AZ$410,$B556,'Grid GenerationQueue'!$BA$5:$BA$410,$C556,'Grid GenerationQueue'!$BJ$5:$BJ$410,"Executed",'Grid GenerationQueue'!$BD$5:$BD$410,"&lt;="&amp;$BE$3)</f>
        <v>0</v>
      </c>
      <c r="BV556">
        <f>SUMIFS('Grid GenerationQueue'!AL$5:AL$410,'Grid GenerationQueue'!$AZ$5:$AZ$410,$B556,'Grid GenerationQueue'!$BA$5:$BA$410,$C556,'Grid GenerationQueue'!$BJ$5:$BJ$410,"Executed",'Grid GenerationQueue'!$BD$5:$BD$410,"&lt;="&amp;$BE$3)</f>
        <v>0</v>
      </c>
      <c r="BW556">
        <f>SUMIFS('Grid GenerationQueue'!AM$5:AM$410,'Grid GenerationQueue'!$AZ$5:$AZ$410,$B556,'Grid GenerationQueue'!$BA$5:$BA$410,$C556,'Grid GenerationQueue'!$BJ$5:$BJ$410,"Executed",'Grid GenerationQueue'!$BD$5:$BD$410,"&lt;="&amp;$BE$3)</f>
        <v>0</v>
      </c>
      <c r="BX556">
        <f>SUMIFS('Grid GenerationQueue'!AN$5:AN$410,'Grid GenerationQueue'!$AZ$5:$AZ$410,$B556,'Grid GenerationQueue'!$BA$5:$BA$410,$C556,'Grid GenerationQueue'!$BJ$5:$BJ$410,"Executed",'Grid GenerationQueue'!$BD$5:$BD$410,"&lt;="&amp;$BE$3)</f>
        <v>0</v>
      </c>
      <c r="BY556">
        <f>SUMIFS('Grid GenerationQueue'!AO$5:AO$410,'Grid GenerationQueue'!$AZ$5:$AZ$410,$B556,'Grid GenerationQueue'!$BA$5:$BA$410,$C556,'Grid GenerationQueue'!$BJ$5:$BJ$410,"Executed",'Grid GenerationQueue'!$BD$5:$BD$410,"&lt;="&amp;$BE$3)</f>
        <v>0</v>
      </c>
      <c r="BZ556">
        <f>SUMIFS('Grid GenerationQueue'!AP$5:AP$410,'Grid GenerationQueue'!$AZ$5:$AZ$410,$B556,'Grid GenerationQueue'!$BA$5:$BA$410,$C556,'Grid GenerationQueue'!$BJ$5:$BJ$410,"Executed",'Grid GenerationQueue'!$BD$5:$BD$410,"&lt;="&amp;$BE$3)</f>
        <v>0</v>
      </c>
      <c r="CA556">
        <f>SUMIFS('Grid GenerationQueue'!AQ$5:AQ$410,'Grid GenerationQueue'!$AZ$5:$AZ$410,$B556,'Grid GenerationQueue'!$BA$5:$BA$410,$C556,'Grid GenerationQueue'!$BJ$5:$BJ$410,"Executed",'Grid GenerationQueue'!$BD$5:$BD$410,"&lt;="&amp;$BE$3)</f>
        <v>0</v>
      </c>
      <c r="CB556">
        <f>SUMIFS('Grid GenerationQueue'!AR$5:AR$410,'Grid GenerationQueue'!$AZ$5:$AZ$410,$B556,'Grid GenerationQueue'!$BA$5:$BA$410,$C556,'Grid GenerationQueue'!$BJ$5:$BJ$410,"Executed",'Grid GenerationQueue'!$BD$5:$BD$410,"&lt;="&amp;$BE$3)</f>
        <v>0</v>
      </c>
      <c r="CD556">
        <f>SUMIFS('Grid GenerationQueue'!AG$5:AG$410,'Grid GenerationQueue'!$AZ$5:$AZ$410,$B556,'Grid GenerationQueue'!$BA$5:$BA$410,$C556,'Grid GenerationQueue'!$BH$5:$BH$410,"&lt;&gt;"&amp;"",'Grid GenerationQueue'!$BD$5:$BD$410,"&lt;="&amp;$BE$3)</f>
        <v>0</v>
      </c>
      <c r="CE556">
        <f>SUMIFS('Grid GenerationQueue'!AH$5:AH$410,'Grid GenerationQueue'!$AZ$5:$AZ$410,$B556,'Grid GenerationQueue'!$BA$5:$BA$410,$C556,'Grid GenerationQueue'!$BH$5:$BH$410,"&lt;&gt;"&amp;"",'Grid GenerationQueue'!$BD$5:$BD$410,"&lt;="&amp;$BE$3)</f>
        <v>0</v>
      </c>
      <c r="CF556">
        <f>SUMIFS('Grid GenerationQueue'!AI$5:AI$410,'Grid GenerationQueue'!$AZ$5:$AZ$410,$B556,'Grid GenerationQueue'!$BA$5:$BA$410,$C556,'Grid GenerationQueue'!$BH$5:$BH$410,"&lt;&gt;"&amp;"",'Grid GenerationQueue'!$BD$5:$BD$410,"&lt;="&amp;$BE$3)</f>
        <v>0</v>
      </c>
      <c r="CG556">
        <f>SUMIFS('Grid GenerationQueue'!AJ$5:AJ$410,'Grid GenerationQueue'!$AZ$5:$AZ$410,$B556,'Grid GenerationQueue'!$BA$5:$BA$410,$C556,'Grid GenerationQueue'!$BH$5:$BH$410,"&lt;&gt;"&amp;"",'Grid GenerationQueue'!$BD$5:$BD$410,"&lt;="&amp;$BE$3)</f>
        <v>0</v>
      </c>
      <c r="CH556">
        <f>SUMIFS('Grid GenerationQueue'!AK$5:AK$410,'Grid GenerationQueue'!$AZ$5:$AZ$410,$B556,'Grid GenerationQueue'!$BA$5:$BA$410,$C556,'Grid GenerationQueue'!$BH$5:$BH$410,"&lt;&gt;"&amp;"",'Grid GenerationQueue'!$BD$5:$BD$410,"&lt;="&amp;$BE$3)</f>
        <v>0</v>
      </c>
      <c r="CI556">
        <f>SUMIFS('Grid GenerationQueue'!AL$5:AL$410,'Grid GenerationQueue'!$AZ$5:$AZ$410,$B556,'Grid GenerationQueue'!$BA$5:$BA$410,$C556,'Grid GenerationQueue'!$BH$5:$BH$410,"&lt;&gt;"&amp;"",'Grid GenerationQueue'!$BD$5:$BD$410,"&lt;="&amp;$BE$3)</f>
        <v>0</v>
      </c>
      <c r="CJ556">
        <f>SUMIFS('Grid GenerationQueue'!AM$5:AM$410,'Grid GenerationQueue'!$AZ$5:$AZ$410,$B556,'Grid GenerationQueue'!$BA$5:$BA$410,$C556,'Grid GenerationQueue'!$BH$5:$BH$410,"&lt;&gt;"&amp;"",'Grid GenerationQueue'!$BD$5:$BD$410,"&lt;="&amp;$BE$3)</f>
        <v>0</v>
      </c>
      <c r="CK556">
        <f>SUMIFS('Grid GenerationQueue'!AN$5:AN$410,'Grid GenerationQueue'!$AZ$5:$AZ$410,$B556,'Grid GenerationQueue'!$BA$5:$BA$410,$C556,'Grid GenerationQueue'!$BH$5:$BH$410,"&lt;&gt;"&amp;"",'Grid GenerationQueue'!$BD$5:$BD$410,"&lt;="&amp;$BE$3)</f>
        <v>0</v>
      </c>
      <c r="CL556">
        <f>SUMIFS('Grid GenerationQueue'!AO$5:AO$410,'Grid GenerationQueue'!$AZ$5:$AZ$410,$B556,'Grid GenerationQueue'!$BA$5:$BA$410,$C556,'Grid GenerationQueue'!$BH$5:$BH$410,"&lt;&gt;"&amp;"",'Grid GenerationQueue'!$BD$5:$BD$410,"&lt;="&amp;$BE$3)</f>
        <v>0</v>
      </c>
      <c r="CM556">
        <f>SUMIFS('Grid GenerationQueue'!AP$5:AP$410,'Grid GenerationQueue'!$AZ$5:$AZ$410,$B556,'Grid GenerationQueue'!$BA$5:$BA$410,$C556,'Grid GenerationQueue'!$BH$5:$BH$410,"&lt;&gt;"&amp;"",'Grid GenerationQueue'!$BD$5:$BD$410,"&lt;="&amp;$BE$3)</f>
        <v>0</v>
      </c>
      <c r="CN556">
        <f>SUMIFS('Grid GenerationQueue'!AQ$5:AQ$410,'Grid GenerationQueue'!$AZ$5:$AZ$410,$B556,'Grid GenerationQueue'!$BA$5:$BA$410,$C556,'Grid GenerationQueue'!$BH$5:$BH$410,"&lt;&gt;"&amp;"",'Grid GenerationQueue'!$BD$5:$BD$410,"&lt;="&amp;$BE$3)</f>
        <v>0</v>
      </c>
      <c r="CO556">
        <f>SUMIFS('Grid GenerationQueue'!AR$5:AR$410,'Grid GenerationQueue'!$AZ$5:$AZ$410,$B556,'Grid GenerationQueue'!$BA$5:$BA$410,$C556,'Grid GenerationQueue'!$BH$5:$BH$410,"&lt;&gt;"&amp;"",'Grid GenerationQueue'!$BD$5:$BD$410,"&lt;="&amp;$BE$3)</f>
        <v>0</v>
      </c>
      <c r="CQ556">
        <f>SUMIFS('Grid GenerationQueue'!AG$5:AG$410,'Grid GenerationQueue'!$AZ$5:$AZ$410,$B556,'Grid GenerationQueue'!$BA$5:$BA$410,$C556,'Grid GenerationQueue'!$BK$5:$BK$410,"&gt;0",'Grid GenerationQueue'!$BD$5:$BD$410,"&lt;="&amp;$BE$3)</f>
        <v>0</v>
      </c>
      <c r="CR556">
        <f>SUMIFS('Grid GenerationQueue'!AH$5:AH$410,'Grid GenerationQueue'!$AZ$5:$AZ$410,$B556,'Grid GenerationQueue'!$BA$5:$BA$410,$C556,'Grid GenerationQueue'!$BK$5:$BK$410,"&gt;0",'Grid GenerationQueue'!$BD$5:$BD$410,"&lt;="&amp;$BE$3)</f>
        <v>0</v>
      </c>
      <c r="CS556">
        <f>SUMIFS('Grid GenerationQueue'!AI$5:AI$410,'Grid GenerationQueue'!$AZ$5:$AZ$410,$B556,'Grid GenerationQueue'!$BA$5:$BA$410,$C556,'Grid GenerationQueue'!$BK$5:$BK$410,"&gt;0",'Grid GenerationQueue'!$BD$5:$BD$410,"&lt;="&amp;$BE$3)</f>
        <v>0</v>
      </c>
      <c r="CT556">
        <f>SUMIFS('Grid GenerationQueue'!AJ$5:AJ$410,'Grid GenerationQueue'!$AZ$5:$AZ$410,$B556,'Grid GenerationQueue'!$BA$5:$BA$410,$C556,'Grid GenerationQueue'!$BK$5:$BK$410,"&gt;0",'Grid GenerationQueue'!$BD$5:$BD$410,"&lt;="&amp;$BE$3)</f>
        <v>0</v>
      </c>
      <c r="CU556">
        <f>SUMIFS('Grid GenerationQueue'!AK$5:AK$410,'Grid GenerationQueue'!$AZ$5:$AZ$410,$B556,'Grid GenerationQueue'!$BA$5:$BA$410,$C556,'Grid GenerationQueue'!$BK$5:$BK$410,"&gt;0",'Grid GenerationQueue'!$BD$5:$BD$410,"&lt;="&amp;$BE$3)</f>
        <v>0</v>
      </c>
      <c r="CV556">
        <f>SUMIFS('Grid GenerationQueue'!AL$5:AL$410,'Grid GenerationQueue'!$AZ$5:$AZ$410,$B556,'Grid GenerationQueue'!$BA$5:$BA$410,$C556,'Grid GenerationQueue'!$BK$5:$BK$410,"&gt;0",'Grid GenerationQueue'!$BD$5:$BD$410,"&lt;="&amp;$BE$3)</f>
        <v>0</v>
      </c>
      <c r="CW556">
        <f>SUMIFS('Grid GenerationQueue'!AM$5:AM$410,'Grid GenerationQueue'!$AZ$5:$AZ$410,$B556,'Grid GenerationQueue'!$BA$5:$BA$410,$C556,'Grid GenerationQueue'!$BK$5:$BK$410,"&gt;0",'Grid GenerationQueue'!$BD$5:$BD$410,"&lt;="&amp;$BE$3)</f>
        <v>0</v>
      </c>
      <c r="CX556">
        <f>SUMIFS('Grid GenerationQueue'!AN$5:AN$410,'Grid GenerationQueue'!$AZ$5:$AZ$410,$B556,'Grid GenerationQueue'!$BA$5:$BA$410,$C556,'Grid GenerationQueue'!$BK$5:$BK$410,"&gt;0",'Grid GenerationQueue'!$BD$5:$BD$410,"&lt;="&amp;$BE$3)</f>
        <v>0</v>
      </c>
      <c r="CY556">
        <f>SUMIFS('Grid GenerationQueue'!AO$5:AO$410,'Grid GenerationQueue'!$AZ$5:$AZ$410,$B556,'Grid GenerationQueue'!$BA$5:$BA$410,$C556,'Grid GenerationQueue'!$BK$5:$BK$410,"&gt;0",'Grid GenerationQueue'!$BD$5:$BD$410,"&lt;="&amp;$BE$3)</f>
        <v>0</v>
      </c>
      <c r="CZ556">
        <f>SUMIFS('Grid GenerationQueue'!AP$5:AP$410,'Grid GenerationQueue'!$AZ$5:$AZ$410,$B556,'Grid GenerationQueue'!$BA$5:$BA$410,$C556,'Grid GenerationQueue'!$BK$5:$BK$410,"&gt;0",'Grid GenerationQueue'!$BD$5:$BD$410,"&lt;="&amp;$BE$3)</f>
        <v>0</v>
      </c>
      <c r="DA556">
        <f>SUMIFS('Grid GenerationQueue'!AQ$5:AQ$410,'Grid GenerationQueue'!$AZ$5:$AZ$410,$B556,'Grid GenerationQueue'!$BA$5:$BA$410,$C556,'Grid GenerationQueue'!$BK$5:$BK$410,"&gt;0",'Grid GenerationQueue'!$BD$5:$BD$410,"&lt;="&amp;$BE$3)</f>
        <v>0</v>
      </c>
      <c r="DB556">
        <f>SUMIFS('Grid GenerationQueue'!AR$5:AR$410,'Grid GenerationQueue'!$AZ$5:$AZ$410,$B556,'Grid GenerationQueue'!$BA$5:$BA$410,$C556,'Grid GenerationQueue'!$BK$5:$BK$410,"&gt;0",'Grid GenerationQueue'!$BD$5:$BD$410,"&lt;="&amp;$BE$3)</f>
        <v>0</v>
      </c>
    </row>
    <row r="557" spans="1:106" x14ac:dyDescent="0.35">
      <c r="A557" t="s">
        <v>75</v>
      </c>
      <c r="B557" t="s">
        <v>5024</v>
      </c>
      <c r="C557">
        <v>69</v>
      </c>
      <c r="D557">
        <f>SUMIFS('Grid GenerationQueue'!AG$5:AG$410,'Grid GenerationQueue'!$AZ$5:$AZ$410,$B557,'Grid GenerationQueue'!$BA$5:$BA$410,$C557)</f>
        <v>0</v>
      </c>
      <c r="E557">
        <f>SUMIFS('Grid GenerationQueue'!AH$5:AH$410,'Grid GenerationQueue'!$AZ$5:$AZ$410,$B557,'Grid GenerationQueue'!$BA$5:$BA$410,$C557)</f>
        <v>0</v>
      </c>
      <c r="F557">
        <f>SUMIFS('Grid GenerationQueue'!AI$5:AI$410,'Grid GenerationQueue'!$AZ$5:$AZ$410,$B557,'Grid GenerationQueue'!$BA$5:$BA$410,$C557)</f>
        <v>0</v>
      </c>
      <c r="G557">
        <f>SUMIFS('Grid GenerationQueue'!AJ$5:AJ$410,'Grid GenerationQueue'!$AZ$5:$AZ$410,$B557,'Grid GenerationQueue'!$BA$5:$BA$410,$C557)</f>
        <v>0</v>
      </c>
      <c r="H557">
        <f>SUMIFS('Grid GenerationQueue'!AK$5:AK$410,'Grid GenerationQueue'!$AZ$5:$AZ$410,$B557,'Grid GenerationQueue'!$BA$5:$BA$410,$C557)</f>
        <v>0</v>
      </c>
      <c r="I557">
        <f>SUMIFS('Grid GenerationQueue'!AL$5:AL$410,'Grid GenerationQueue'!$AZ$5:$AZ$410,$B557,'Grid GenerationQueue'!$BA$5:$BA$410,$C557)</f>
        <v>0</v>
      </c>
      <c r="J557">
        <f>SUMIFS('Grid GenerationQueue'!AM$5:AM$410,'Grid GenerationQueue'!$AZ$5:$AZ$410,$B557,'Grid GenerationQueue'!$BA$5:$BA$410,$C557)</f>
        <v>0</v>
      </c>
      <c r="K557">
        <f>SUMIFS('Grid GenerationQueue'!AN$5:AN$410,'Grid GenerationQueue'!$AZ$5:$AZ$410,$B557,'Grid GenerationQueue'!$BA$5:$BA$410,$C557)</f>
        <v>0</v>
      </c>
      <c r="L557">
        <f>SUMIFS('Grid GenerationQueue'!AO$5:AO$410,'Grid GenerationQueue'!$AZ$5:$AZ$410,$B557,'Grid GenerationQueue'!$BA$5:$BA$410,$C557)</f>
        <v>0</v>
      </c>
      <c r="M557">
        <f>SUMIFS('Grid GenerationQueue'!AP$5:AP$410,'Grid GenerationQueue'!$AZ$5:$AZ$410,$B557,'Grid GenerationQueue'!$BA$5:$BA$410,$C557)</f>
        <v>0</v>
      </c>
      <c r="N557">
        <f>SUMIFS('Grid GenerationQueue'!AQ$5:AQ$410,'Grid GenerationQueue'!$AZ$5:$AZ$410,$B557,'Grid GenerationQueue'!$BA$5:$BA$410,$C557)</f>
        <v>0</v>
      </c>
      <c r="O557">
        <f>SUMIFS('Grid GenerationQueue'!AR$5:AR$410,'Grid GenerationQueue'!$AZ$5:$AZ$410,$B557,'Grid GenerationQueue'!$BA$5:$BA$410,$C557)</f>
        <v>0</v>
      </c>
      <c r="Q557">
        <f>SUMIFS('Grid GenerationQueue'!AG$5:AG$410,'Grid GenerationQueue'!$AZ$5:$AZ$410,$B557,'Grid GenerationQueue'!$BA$5:$BA$410,$C557,'Grid GenerationQueue'!$BJ$5:$BJ$410,"Executed")</f>
        <v>0</v>
      </c>
      <c r="R557">
        <f>SUMIFS('Grid GenerationQueue'!AH$5:AH$410,'Grid GenerationQueue'!$AZ$5:$AZ$410,$B557,'Grid GenerationQueue'!$BA$5:$BA$410,$C557,'Grid GenerationQueue'!$BJ$5:$BJ$410,"Executed")</f>
        <v>0</v>
      </c>
      <c r="S557">
        <f>SUMIFS('Grid GenerationQueue'!AI$5:AI$410,'Grid GenerationQueue'!$AZ$5:$AZ$410,$B557,'Grid GenerationQueue'!$BA$5:$BA$410,$C557,'Grid GenerationQueue'!$BJ$5:$BJ$410,"Executed")</f>
        <v>0</v>
      </c>
      <c r="T557">
        <f>SUMIFS('Grid GenerationQueue'!AJ$5:AJ$410,'Grid GenerationQueue'!$AZ$5:$AZ$410,$B557,'Grid GenerationQueue'!$BA$5:$BA$410,$C557,'Grid GenerationQueue'!$BJ$5:$BJ$410,"Executed")</f>
        <v>0</v>
      </c>
      <c r="U557">
        <f>SUMIFS('Grid GenerationQueue'!AK$5:AK$410,'Grid GenerationQueue'!$AZ$5:$AZ$410,$B557,'Grid GenerationQueue'!$BA$5:$BA$410,$C557,'Grid GenerationQueue'!$BJ$5:$BJ$410,"Executed")</f>
        <v>0</v>
      </c>
      <c r="V557">
        <f>SUMIFS('Grid GenerationQueue'!AL$5:AL$410,'Grid GenerationQueue'!$AZ$5:$AZ$410,$B557,'Grid GenerationQueue'!$BA$5:$BA$410,$C557,'Grid GenerationQueue'!$BJ$5:$BJ$410,"Executed")</f>
        <v>0</v>
      </c>
      <c r="W557">
        <f>SUMIFS('Grid GenerationQueue'!AM$5:AM$410,'Grid GenerationQueue'!$AZ$5:$AZ$410,$B557,'Grid GenerationQueue'!$BA$5:$BA$410,$C557,'Grid GenerationQueue'!$BJ$5:$BJ$410,"Executed")</f>
        <v>0</v>
      </c>
      <c r="X557">
        <f>SUMIFS('Grid GenerationQueue'!AN$5:AN$410,'Grid GenerationQueue'!$AZ$5:$AZ$410,$B557,'Grid GenerationQueue'!$BA$5:$BA$410,$C557,'Grid GenerationQueue'!$BJ$5:$BJ$410,"Executed")</f>
        <v>0</v>
      </c>
      <c r="Y557">
        <f>SUMIFS('Grid GenerationQueue'!AO$5:AO$410,'Grid GenerationQueue'!$AZ$5:$AZ$410,$B557,'Grid GenerationQueue'!$BA$5:$BA$410,$C557,'Grid GenerationQueue'!$BJ$5:$BJ$410,"Executed")</f>
        <v>0</v>
      </c>
      <c r="Z557">
        <f>SUMIFS('Grid GenerationQueue'!AP$5:AP$410,'Grid GenerationQueue'!$AZ$5:$AZ$410,$B557,'Grid GenerationQueue'!$BA$5:$BA$410,$C557,'Grid GenerationQueue'!$BJ$5:$BJ$410,"Executed")</f>
        <v>0</v>
      </c>
      <c r="AA557">
        <f>SUMIFS('Grid GenerationQueue'!AQ$5:AQ$410,'Grid GenerationQueue'!$AZ$5:$AZ$410,$B557,'Grid GenerationQueue'!$BA$5:$BA$410,$C557,'Grid GenerationQueue'!$BJ$5:$BJ$410,"Executed")</f>
        <v>0</v>
      </c>
      <c r="AB557">
        <f>SUMIFS('Grid GenerationQueue'!AR$5:AR$410,'Grid GenerationQueue'!$AZ$5:$AZ$410,$B557,'Grid GenerationQueue'!$BA$5:$BA$410,$C557,'Grid GenerationQueue'!$BJ$5:$BJ$410,"Executed")</f>
        <v>0</v>
      </c>
      <c r="AD557">
        <f>SUMIFS('Grid GenerationQueue'!AG$5:AG$410,'Grid GenerationQueue'!$AZ$5:$AZ$410,$B557,'Grid GenerationQueue'!$BA$5:$BA$410,$C557,'Grid GenerationQueue'!$BH$5:$BH$410,"&lt;&gt;"&amp;"")+SUMIFS('Grid GenerationQueue'!AG$5:AG$410,'Grid GenerationQueue'!$AZ$5:$AZ$410,$B557,'Grid GenerationQueue'!$BA$5:$BA$410,$C557,'Grid GenerationQueue'!$BH$5:$BH$410,"",'Grid GenerationQueue'!$AC$5:$AC$410,1)</f>
        <v>0</v>
      </c>
      <c r="AE557">
        <f>SUMIFS('Grid GenerationQueue'!AH$5:AH$410,'Grid GenerationQueue'!$AZ$5:$AZ$410,$B557,'Grid GenerationQueue'!$BA$5:$BA$410,$C557,'Grid GenerationQueue'!$BH$5:$BH$410,"&lt;&gt;"&amp;"")+SUMIFS('Grid GenerationQueue'!AH$5:AH$410,'Grid GenerationQueue'!$AZ$5:$AZ$410,$B557,'Grid GenerationQueue'!$BA$5:$BA$410,$C557,'Grid GenerationQueue'!$BH$5:$BH$410,"",'Grid GenerationQueue'!$AC$5:$AC$410,1)</f>
        <v>0</v>
      </c>
      <c r="AF557">
        <f>SUMIFS('Grid GenerationQueue'!AI$5:AI$410,'Grid GenerationQueue'!$AZ$5:$AZ$410,$B557,'Grid GenerationQueue'!$BA$5:$BA$410,$C557,'Grid GenerationQueue'!$BH$5:$BH$410,"&lt;&gt;"&amp;"")+SUMIFS('Grid GenerationQueue'!AI$5:AI$410,'Grid GenerationQueue'!$AZ$5:$AZ$410,$B557,'Grid GenerationQueue'!$BA$5:$BA$410,$C557,'Grid GenerationQueue'!$BH$5:$BH$410,"",'Grid GenerationQueue'!$AC$5:$AC$410,1)</f>
        <v>0</v>
      </c>
      <c r="AG557">
        <f>SUMIFS('Grid GenerationQueue'!AJ$5:AJ$410,'Grid GenerationQueue'!$AZ$5:$AZ$410,$B557,'Grid GenerationQueue'!$BA$5:$BA$410,$C557,'Grid GenerationQueue'!$BH$5:$BH$410,"&lt;&gt;"&amp;"")+SUMIFS('Grid GenerationQueue'!AJ$5:AJ$410,'Grid GenerationQueue'!$AZ$5:$AZ$410,$B557,'Grid GenerationQueue'!$BA$5:$BA$410,$C557,'Grid GenerationQueue'!$BH$5:$BH$410,"",'Grid GenerationQueue'!$AC$5:$AC$410,1)</f>
        <v>0</v>
      </c>
      <c r="AH557">
        <f>SUMIFS('Grid GenerationQueue'!AK$5:AK$410,'Grid GenerationQueue'!$AZ$5:$AZ$410,$B557,'Grid GenerationQueue'!$BA$5:$BA$410,$C557,'Grid GenerationQueue'!$BH$5:$BH$410,"&lt;&gt;"&amp;"")+SUMIFS('Grid GenerationQueue'!AK$5:AK$410,'Grid GenerationQueue'!$AZ$5:$AZ$410,$B557,'Grid GenerationQueue'!$BA$5:$BA$410,$C557,'Grid GenerationQueue'!$BH$5:$BH$410,"",'Grid GenerationQueue'!$AC$5:$AC$410,1)</f>
        <v>0</v>
      </c>
      <c r="AI557">
        <f>SUMIFS('Grid GenerationQueue'!AL$5:AL$410,'Grid GenerationQueue'!$AZ$5:$AZ$410,$B557,'Grid GenerationQueue'!$BA$5:$BA$410,$C557,'Grid GenerationQueue'!$BH$5:$BH$410,"&lt;&gt;"&amp;"")+SUMIFS('Grid GenerationQueue'!AL$5:AL$410,'Grid GenerationQueue'!$AZ$5:$AZ$410,$B557,'Grid GenerationQueue'!$BA$5:$BA$410,$C557,'Grid GenerationQueue'!$BH$5:$BH$410,"",'Grid GenerationQueue'!$AC$5:$AC$410,1)</f>
        <v>0</v>
      </c>
      <c r="AJ557">
        <f>SUMIFS('Grid GenerationQueue'!AM$5:AM$410,'Grid GenerationQueue'!$AZ$5:$AZ$410,$B557,'Grid GenerationQueue'!$BA$5:$BA$410,$C557,'Grid GenerationQueue'!$BH$5:$BH$410,"&lt;&gt;"&amp;"")+SUMIFS('Grid GenerationQueue'!AM$5:AM$410,'Grid GenerationQueue'!$AZ$5:$AZ$410,$B557,'Grid GenerationQueue'!$BA$5:$BA$410,$C557,'Grid GenerationQueue'!$BH$5:$BH$410,"",'Grid GenerationQueue'!$AC$5:$AC$410,1)</f>
        <v>0</v>
      </c>
      <c r="AK557">
        <f>SUMIFS('Grid GenerationQueue'!AN$5:AN$410,'Grid GenerationQueue'!$AZ$5:$AZ$410,$B557,'Grid GenerationQueue'!$BA$5:$BA$410,$C557,'Grid GenerationQueue'!$BH$5:$BH$410,"&lt;&gt;"&amp;"")+SUMIFS('Grid GenerationQueue'!AN$5:AN$410,'Grid GenerationQueue'!$AZ$5:$AZ$410,$B557,'Grid GenerationQueue'!$BA$5:$BA$410,$C557,'Grid GenerationQueue'!$BH$5:$BH$410,"",'Grid GenerationQueue'!$AC$5:$AC$410,1)</f>
        <v>0</v>
      </c>
      <c r="AL557">
        <f>SUMIFS('Grid GenerationQueue'!AO$5:AO$410,'Grid GenerationQueue'!$AZ$5:$AZ$410,$B557,'Grid GenerationQueue'!$BA$5:$BA$410,$C557,'Grid GenerationQueue'!$BH$5:$BH$410,"&lt;&gt;"&amp;"")+SUMIFS('Grid GenerationQueue'!AO$5:AO$410,'Grid GenerationQueue'!$AZ$5:$AZ$410,$B557,'Grid GenerationQueue'!$BA$5:$BA$410,$C557,'Grid GenerationQueue'!$BH$5:$BH$410,"",'Grid GenerationQueue'!$AC$5:$AC$410,1)</f>
        <v>0</v>
      </c>
      <c r="AM557">
        <f>SUMIFS('Grid GenerationQueue'!AP$5:AP$410,'Grid GenerationQueue'!$AZ$5:$AZ$410,$B557,'Grid GenerationQueue'!$BA$5:$BA$410,$C557,'Grid GenerationQueue'!$BH$5:$BH$410,"&lt;&gt;"&amp;"")+SUMIFS('Grid GenerationQueue'!AP$5:AP$410,'Grid GenerationQueue'!$AZ$5:$AZ$410,$B557,'Grid GenerationQueue'!$BA$5:$BA$410,$C557,'Grid GenerationQueue'!$BH$5:$BH$410,"",'Grid GenerationQueue'!$AC$5:$AC$410,1)</f>
        <v>0</v>
      </c>
      <c r="AN557">
        <f>SUMIFS('Grid GenerationQueue'!AQ$5:AQ$410,'Grid GenerationQueue'!$AZ$5:$AZ$410,$B557,'Grid GenerationQueue'!$BA$5:$BA$410,$C557,'Grid GenerationQueue'!$BH$5:$BH$410,"&lt;&gt;"&amp;"")+SUMIFS('Grid GenerationQueue'!AQ$5:AQ$410,'Grid GenerationQueue'!$AZ$5:$AZ$410,$B557,'Grid GenerationQueue'!$BA$5:$BA$410,$C557,'Grid GenerationQueue'!$BH$5:$BH$410,"",'Grid GenerationQueue'!$AC$5:$AC$410,1)</f>
        <v>0</v>
      </c>
      <c r="AO557">
        <f>SUMIFS('Grid GenerationQueue'!AR$5:AR$410,'Grid GenerationQueue'!$AZ$5:$AZ$410,$B557,'Grid GenerationQueue'!$BA$5:$BA$410,$C557,'Grid GenerationQueue'!$BH$5:$BH$410,"&lt;&gt;"&amp;"")+SUMIFS('Grid GenerationQueue'!AR$5:AR$410,'Grid GenerationQueue'!$AZ$5:$AZ$410,$B557,'Grid GenerationQueue'!$BA$5:$BA$410,$C557,'Grid GenerationQueue'!$BH$5:$BH$410,"",'Grid GenerationQueue'!$AC$5:$AC$410,1)</f>
        <v>0</v>
      </c>
      <c r="AQ557">
        <f>SUMIFS('Grid GenerationQueue'!AG$5:AG$410,'Grid GenerationQueue'!$AZ$5:$AZ$410,$B557,'Grid GenerationQueue'!$BA$5:$BA$410,$C557,'Grid GenerationQueue'!$BK$5:$BK$410,"&gt;0")</f>
        <v>0</v>
      </c>
      <c r="AR557">
        <f>SUMIFS('Grid GenerationQueue'!AH$5:AH$410,'Grid GenerationQueue'!$AZ$5:$AZ$410,$B557,'Grid GenerationQueue'!$BA$5:$BA$410,$C557,'Grid GenerationQueue'!$BK$5:$BK$410,"&gt;0")</f>
        <v>0</v>
      </c>
      <c r="AS557">
        <f>SUMIFS('Grid GenerationQueue'!AI$5:AI$410,'Grid GenerationQueue'!$AZ$5:$AZ$410,$B557,'Grid GenerationQueue'!$BA$5:$BA$410,$C557,'Grid GenerationQueue'!$BK$5:$BK$410,"&gt;0")</f>
        <v>0</v>
      </c>
      <c r="AT557">
        <f>SUMIFS('Grid GenerationQueue'!AJ$5:AJ$410,'Grid GenerationQueue'!$AZ$5:$AZ$410,$B557,'Grid GenerationQueue'!$BA$5:$BA$410,$C557,'Grid GenerationQueue'!$BK$5:$BK$410,"&gt;0")</f>
        <v>0</v>
      </c>
      <c r="AU557">
        <f>SUMIFS('Grid GenerationQueue'!AK$5:AK$410,'Grid GenerationQueue'!$AZ$5:$AZ$410,$B557,'Grid GenerationQueue'!$BA$5:$BA$410,$C557,'Grid GenerationQueue'!$BK$5:$BK$410,"&gt;0")</f>
        <v>0</v>
      </c>
      <c r="AV557">
        <f>SUMIFS('Grid GenerationQueue'!AL$5:AL$410,'Grid GenerationQueue'!$AZ$5:$AZ$410,$B557,'Grid GenerationQueue'!$BA$5:$BA$410,$C557,'Grid GenerationQueue'!$BK$5:$BK$410,"&gt;0")</f>
        <v>0</v>
      </c>
      <c r="AW557">
        <f>SUMIFS('Grid GenerationQueue'!AM$5:AM$410,'Grid GenerationQueue'!$AZ$5:$AZ$410,$B557,'Grid GenerationQueue'!$BA$5:$BA$410,$C557,'Grid GenerationQueue'!$BK$5:$BK$410,"&gt;0")</f>
        <v>0</v>
      </c>
      <c r="AX557">
        <f>SUMIFS('Grid GenerationQueue'!AN$5:AN$410,'Grid GenerationQueue'!$AZ$5:$AZ$410,$B557,'Grid GenerationQueue'!$BA$5:$BA$410,$C557,'Grid GenerationQueue'!$BK$5:$BK$410,"&gt;0")</f>
        <v>0</v>
      </c>
      <c r="AY557">
        <f>SUMIFS('Grid GenerationQueue'!AO$5:AO$410,'Grid GenerationQueue'!$AZ$5:$AZ$410,$B557,'Grid GenerationQueue'!$BA$5:$BA$410,$C557,'Grid GenerationQueue'!$BK$5:$BK$410,"&gt;0")</f>
        <v>0</v>
      </c>
      <c r="AZ557">
        <f>SUMIFS('Grid GenerationQueue'!AP$5:AP$410,'Grid GenerationQueue'!$AZ$5:$AZ$410,$B557,'Grid GenerationQueue'!$BA$5:$BA$410,$C557,'Grid GenerationQueue'!$BK$5:$BK$410,"&gt;0")</f>
        <v>0</v>
      </c>
      <c r="BA557">
        <f>SUMIFS('Grid GenerationQueue'!AQ$5:AQ$410,'Grid GenerationQueue'!$AZ$5:$AZ$410,$B557,'Grid GenerationQueue'!$BA$5:$BA$410,$C557,'Grid GenerationQueue'!$BK$5:$BK$410,"&gt;0")</f>
        <v>0</v>
      </c>
      <c r="BB557">
        <f>SUMIFS('Grid GenerationQueue'!AR$5:AR$410,'Grid GenerationQueue'!$AZ$5:$AZ$410,$B557,'Grid GenerationQueue'!$BA$5:$BA$410,$C557,'Grid GenerationQueue'!$BK$5:$BK$410,"&gt;0")</f>
        <v>0</v>
      </c>
      <c r="BD557">
        <f>SUMIFS('Grid GenerationQueue'!AG$5:AG$410,'Grid GenerationQueue'!$AZ$5:$AZ$410,$B557,'Grid GenerationQueue'!$BA$5:$BA$410,$C557,'Grid GenerationQueue'!$BD$5:$BD$410,"&lt;="&amp;$BE$3)</f>
        <v>0</v>
      </c>
      <c r="BE557">
        <f>SUMIFS('Grid GenerationQueue'!AH$5:AH$410,'Grid GenerationQueue'!$AZ$5:$AZ$410,$B557,'Grid GenerationQueue'!$BA$5:$BA$410,$C557,'Grid GenerationQueue'!$BD$5:$BD$410,"&lt;="&amp;$BE$3)</f>
        <v>0</v>
      </c>
      <c r="BF557">
        <f>SUMIFS('Grid GenerationQueue'!AI$5:AI$410,'Grid GenerationQueue'!$AZ$5:$AZ$410,$B557,'Grid GenerationQueue'!$BA$5:$BA$410,$C557,'Grid GenerationQueue'!$BD$5:$BD$410,"&lt;="&amp;$BE$3)</f>
        <v>0</v>
      </c>
      <c r="BG557">
        <f>SUMIFS('Grid GenerationQueue'!AJ$5:AJ$410,'Grid GenerationQueue'!$AZ$5:$AZ$410,$B557,'Grid GenerationQueue'!$BA$5:$BA$410,$C557,'Grid GenerationQueue'!$BD$5:$BD$410,"&lt;="&amp;$BE$3)</f>
        <v>0</v>
      </c>
      <c r="BH557">
        <f>SUMIFS('Grid GenerationQueue'!AK$5:AK$410,'Grid GenerationQueue'!$AZ$5:$AZ$410,$B557,'Grid GenerationQueue'!$BA$5:$BA$410,$C557,'Grid GenerationQueue'!$BD$5:$BD$410,"&lt;="&amp;$BE$3)</f>
        <v>0</v>
      </c>
      <c r="BI557">
        <f>SUMIFS('Grid GenerationQueue'!AL$5:AL$410,'Grid GenerationQueue'!$AZ$5:$AZ$410,$B557,'Grid GenerationQueue'!$BA$5:$BA$410,$C557,'Grid GenerationQueue'!$BD$5:$BD$410,"&lt;="&amp;$BE$3)</f>
        <v>0</v>
      </c>
      <c r="BJ557">
        <f>SUMIFS('Grid GenerationQueue'!AM$5:AM$410,'Grid GenerationQueue'!$AZ$5:$AZ$410,$B557,'Grid GenerationQueue'!$BA$5:$BA$410,$C557,'Grid GenerationQueue'!$BD$5:$BD$410,"&lt;="&amp;$BE$3)</f>
        <v>0</v>
      </c>
      <c r="BK557">
        <f>SUMIFS('Grid GenerationQueue'!AN$5:AN$410,'Grid GenerationQueue'!$AZ$5:$AZ$410,$B557,'Grid GenerationQueue'!$BA$5:$BA$410,$C557,'Grid GenerationQueue'!$BD$5:$BD$410,"&lt;="&amp;$BE$3)</f>
        <v>0</v>
      </c>
      <c r="BL557">
        <f>SUMIFS('Grid GenerationQueue'!AO$5:AO$410,'Grid GenerationQueue'!$AZ$5:$AZ$410,$B557,'Grid GenerationQueue'!$BA$5:$BA$410,$C557,'Grid GenerationQueue'!$BD$5:$BD$410,"&lt;="&amp;$BE$3)</f>
        <v>0</v>
      </c>
      <c r="BM557">
        <f>SUMIFS('Grid GenerationQueue'!AP$5:AP$410,'Grid GenerationQueue'!$AZ$5:$AZ$410,$B557,'Grid GenerationQueue'!$BA$5:$BA$410,$C557,'Grid GenerationQueue'!$BD$5:$BD$410,"&lt;="&amp;$BE$3)</f>
        <v>0</v>
      </c>
      <c r="BN557">
        <f>SUMIFS('Grid GenerationQueue'!AQ$5:AQ$410,'Grid GenerationQueue'!$AZ$5:$AZ$410,$B557,'Grid GenerationQueue'!$BA$5:$BA$410,$C557,'Grid GenerationQueue'!$BD$5:$BD$410,"&lt;="&amp;$BE$3)</f>
        <v>0</v>
      </c>
      <c r="BO557">
        <f>SUMIFS('Grid GenerationQueue'!AR$5:AR$410,'Grid GenerationQueue'!$AZ$5:$AZ$410,$B557,'Grid GenerationQueue'!$BA$5:$BA$410,$C557,'Grid GenerationQueue'!$BD$5:$BD$410,"&lt;="&amp;$BE$3)</f>
        <v>0</v>
      </c>
      <c r="BQ557">
        <f>SUMIFS('Grid GenerationQueue'!AG$5:AG$410,'Grid GenerationQueue'!$AZ$5:$AZ$410,$B557,'Grid GenerationQueue'!$BA$5:$BA$410,$C557,'Grid GenerationQueue'!$BJ$5:$BJ$410,"Executed",'Grid GenerationQueue'!$BD$5:$BD$410,"&lt;="&amp;$BE$3)</f>
        <v>0</v>
      </c>
      <c r="BR557">
        <f>SUMIFS('Grid GenerationQueue'!AH$5:AH$410,'Grid GenerationQueue'!$AZ$5:$AZ$410,$B557,'Grid GenerationQueue'!$BA$5:$BA$410,$C557,'Grid GenerationQueue'!$BJ$5:$BJ$410,"Executed",'Grid GenerationQueue'!$BD$5:$BD$410,"&lt;="&amp;$BE$3)</f>
        <v>0</v>
      </c>
      <c r="BS557">
        <f>SUMIFS('Grid GenerationQueue'!AI$5:AI$410,'Grid GenerationQueue'!$AZ$5:$AZ$410,$B557,'Grid GenerationQueue'!$BA$5:$BA$410,$C557,'Grid GenerationQueue'!$BJ$5:$BJ$410,"Executed",'Grid GenerationQueue'!$BD$5:$BD$410,"&lt;="&amp;$BE$3)</f>
        <v>0</v>
      </c>
      <c r="BT557">
        <f>SUMIFS('Grid GenerationQueue'!AJ$5:AJ$410,'Grid GenerationQueue'!$AZ$5:$AZ$410,$B557,'Grid GenerationQueue'!$BA$5:$BA$410,$C557,'Grid GenerationQueue'!$BJ$5:$BJ$410,"Executed",'Grid GenerationQueue'!$BD$5:$BD$410,"&lt;="&amp;$BE$3)</f>
        <v>0</v>
      </c>
      <c r="BU557">
        <f>SUMIFS('Grid GenerationQueue'!AK$5:AK$410,'Grid GenerationQueue'!$AZ$5:$AZ$410,$B557,'Grid GenerationQueue'!$BA$5:$BA$410,$C557,'Grid GenerationQueue'!$BJ$5:$BJ$410,"Executed",'Grid GenerationQueue'!$BD$5:$BD$410,"&lt;="&amp;$BE$3)</f>
        <v>0</v>
      </c>
      <c r="BV557">
        <f>SUMIFS('Grid GenerationQueue'!AL$5:AL$410,'Grid GenerationQueue'!$AZ$5:$AZ$410,$B557,'Grid GenerationQueue'!$BA$5:$BA$410,$C557,'Grid GenerationQueue'!$BJ$5:$BJ$410,"Executed",'Grid GenerationQueue'!$BD$5:$BD$410,"&lt;="&amp;$BE$3)</f>
        <v>0</v>
      </c>
      <c r="BW557">
        <f>SUMIFS('Grid GenerationQueue'!AM$5:AM$410,'Grid GenerationQueue'!$AZ$5:$AZ$410,$B557,'Grid GenerationQueue'!$BA$5:$BA$410,$C557,'Grid GenerationQueue'!$BJ$5:$BJ$410,"Executed",'Grid GenerationQueue'!$BD$5:$BD$410,"&lt;="&amp;$BE$3)</f>
        <v>0</v>
      </c>
      <c r="BX557">
        <f>SUMIFS('Grid GenerationQueue'!AN$5:AN$410,'Grid GenerationQueue'!$AZ$5:$AZ$410,$B557,'Grid GenerationQueue'!$BA$5:$BA$410,$C557,'Grid GenerationQueue'!$BJ$5:$BJ$410,"Executed",'Grid GenerationQueue'!$BD$5:$BD$410,"&lt;="&amp;$BE$3)</f>
        <v>0</v>
      </c>
      <c r="BY557">
        <f>SUMIFS('Grid GenerationQueue'!AO$5:AO$410,'Grid GenerationQueue'!$AZ$5:$AZ$410,$B557,'Grid GenerationQueue'!$BA$5:$BA$410,$C557,'Grid GenerationQueue'!$BJ$5:$BJ$410,"Executed",'Grid GenerationQueue'!$BD$5:$BD$410,"&lt;="&amp;$BE$3)</f>
        <v>0</v>
      </c>
      <c r="BZ557">
        <f>SUMIFS('Grid GenerationQueue'!AP$5:AP$410,'Grid GenerationQueue'!$AZ$5:$AZ$410,$B557,'Grid GenerationQueue'!$BA$5:$BA$410,$C557,'Grid GenerationQueue'!$BJ$5:$BJ$410,"Executed",'Grid GenerationQueue'!$BD$5:$BD$410,"&lt;="&amp;$BE$3)</f>
        <v>0</v>
      </c>
      <c r="CA557">
        <f>SUMIFS('Grid GenerationQueue'!AQ$5:AQ$410,'Grid GenerationQueue'!$AZ$5:$AZ$410,$B557,'Grid GenerationQueue'!$BA$5:$BA$410,$C557,'Grid GenerationQueue'!$BJ$5:$BJ$410,"Executed",'Grid GenerationQueue'!$BD$5:$BD$410,"&lt;="&amp;$BE$3)</f>
        <v>0</v>
      </c>
      <c r="CB557">
        <f>SUMIFS('Grid GenerationQueue'!AR$5:AR$410,'Grid GenerationQueue'!$AZ$5:$AZ$410,$B557,'Grid GenerationQueue'!$BA$5:$BA$410,$C557,'Grid GenerationQueue'!$BJ$5:$BJ$410,"Executed",'Grid GenerationQueue'!$BD$5:$BD$410,"&lt;="&amp;$BE$3)</f>
        <v>0</v>
      </c>
      <c r="CD557">
        <f>SUMIFS('Grid GenerationQueue'!AG$5:AG$410,'Grid GenerationQueue'!$AZ$5:$AZ$410,$B557,'Grid GenerationQueue'!$BA$5:$BA$410,$C557,'Grid GenerationQueue'!$BH$5:$BH$410,"&lt;&gt;"&amp;"",'Grid GenerationQueue'!$BD$5:$BD$410,"&lt;="&amp;$BE$3)</f>
        <v>0</v>
      </c>
      <c r="CE557">
        <f>SUMIFS('Grid GenerationQueue'!AH$5:AH$410,'Grid GenerationQueue'!$AZ$5:$AZ$410,$B557,'Grid GenerationQueue'!$BA$5:$BA$410,$C557,'Grid GenerationQueue'!$BH$5:$BH$410,"&lt;&gt;"&amp;"",'Grid GenerationQueue'!$BD$5:$BD$410,"&lt;="&amp;$BE$3)</f>
        <v>0</v>
      </c>
      <c r="CF557">
        <f>SUMIFS('Grid GenerationQueue'!AI$5:AI$410,'Grid GenerationQueue'!$AZ$5:$AZ$410,$B557,'Grid GenerationQueue'!$BA$5:$BA$410,$C557,'Grid GenerationQueue'!$BH$5:$BH$410,"&lt;&gt;"&amp;"",'Grid GenerationQueue'!$BD$5:$BD$410,"&lt;="&amp;$BE$3)</f>
        <v>0</v>
      </c>
      <c r="CG557">
        <f>SUMIFS('Grid GenerationQueue'!AJ$5:AJ$410,'Grid GenerationQueue'!$AZ$5:$AZ$410,$B557,'Grid GenerationQueue'!$BA$5:$BA$410,$C557,'Grid GenerationQueue'!$BH$5:$BH$410,"&lt;&gt;"&amp;"",'Grid GenerationQueue'!$BD$5:$BD$410,"&lt;="&amp;$BE$3)</f>
        <v>0</v>
      </c>
      <c r="CH557">
        <f>SUMIFS('Grid GenerationQueue'!AK$5:AK$410,'Grid GenerationQueue'!$AZ$5:$AZ$410,$B557,'Grid GenerationQueue'!$BA$5:$BA$410,$C557,'Grid GenerationQueue'!$BH$5:$BH$410,"&lt;&gt;"&amp;"",'Grid GenerationQueue'!$BD$5:$BD$410,"&lt;="&amp;$BE$3)</f>
        <v>0</v>
      </c>
      <c r="CI557">
        <f>SUMIFS('Grid GenerationQueue'!AL$5:AL$410,'Grid GenerationQueue'!$AZ$5:$AZ$410,$B557,'Grid GenerationQueue'!$BA$5:$BA$410,$C557,'Grid GenerationQueue'!$BH$5:$BH$410,"&lt;&gt;"&amp;"",'Grid GenerationQueue'!$BD$5:$BD$410,"&lt;="&amp;$BE$3)</f>
        <v>0</v>
      </c>
      <c r="CJ557">
        <f>SUMIFS('Grid GenerationQueue'!AM$5:AM$410,'Grid GenerationQueue'!$AZ$5:$AZ$410,$B557,'Grid GenerationQueue'!$BA$5:$BA$410,$C557,'Grid GenerationQueue'!$BH$5:$BH$410,"&lt;&gt;"&amp;"",'Grid GenerationQueue'!$BD$5:$BD$410,"&lt;="&amp;$BE$3)</f>
        <v>0</v>
      </c>
      <c r="CK557">
        <f>SUMIFS('Grid GenerationQueue'!AN$5:AN$410,'Grid GenerationQueue'!$AZ$5:$AZ$410,$B557,'Grid GenerationQueue'!$BA$5:$BA$410,$C557,'Grid GenerationQueue'!$BH$5:$BH$410,"&lt;&gt;"&amp;"",'Grid GenerationQueue'!$BD$5:$BD$410,"&lt;="&amp;$BE$3)</f>
        <v>0</v>
      </c>
      <c r="CL557">
        <f>SUMIFS('Grid GenerationQueue'!AO$5:AO$410,'Grid GenerationQueue'!$AZ$5:$AZ$410,$B557,'Grid GenerationQueue'!$BA$5:$BA$410,$C557,'Grid GenerationQueue'!$BH$5:$BH$410,"&lt;&gt;"&amp;"",'Grid GenerationQueue'!$BD$5:$BD$410,"&lt;="&amp;$BE$3)</f>
        <v>0</v>
      </c>
      <c r="CM557">
        <f>SUMIFS('Grid GenerationQueue'!AP$5:AP$410,'Grid GenerationQueue'!$AZ$5:$AZ$410,$B557,'Grid GenerationQueue'!$BA$5:$BA$410,$C557,'Grid GenerationQueue'!$BH$5:$BH$410,"&lt;&gt;"&amp;"",'Grid GenerationQueue'!$BD$5:$BD$410,"&lt;="&amp;$BE$3)</f>
        <v>0</v>
      </c>
      <c r="CN557">
        <f>SUMIFS('Grid GenerationQueue'!AQ$5:AQ$410,'Grid GenerationQueue'!$AZ$5:$AZ$410,$B557,'Grid GenerationQueue'!$BA$5:$BA$410,$C557,'Grid GenerationQueue'!$BH$5:$BH$410,"&lt;&gt;"&amp;"",'Grid GenerationQueue'!$BD$5:$BD$410,"&lt;="&amp;$BE$3)</f>
        <v>0</v>
      </c>
      <c r="CO557">
        <f>SUMIFS('Grid GenerationQueue'!AR$5:AR$410,'Grid GenerationQueue'!$AZ$5:$AZ$410,$B557,'Grid GenerationQueue'!$BA$5:$BA$410,$C557,'Grid GenerationQueue'!$BH$5:$BH$410,"&lt;&gt;"&amp;"",'Grid GenerationQueue'!$BD$5:$BD$410,"&lt;="&amp;$BE$3)</f>
        <v>0</v>
      </c>
      <c r="CQ557">
        <f>SUMIFS('Grid GenerationQueue'!AG$5:AG$410,'Grid GenerationQueue'!$AZ$5:$AZ$410,$B557,'Grid GenerationQueue'!$BA$5:$BA$410,$C557,'Grid GenerationQueue'!$BK$5:$BK$410,"&gt;0",'Grid GenerationQueue'!$BD$5:$BD$410,"&lt;="&amp;$BE$3)</f>
        <v>0</v>
      </c>
      <c r="CR557">
        <f>SUMIFS('Grid GenerationQueue'!AH$5:AH$410,'Grid GenerationQueue'!$AZ$5:$AZ$410,$B557,'Grid GenerationQueue'!$BA$5:$BA$410,$C557,'Grid GenerationQueue'!$BK$5:$BK$410,"&gt;0",'Grid GenerationQueue'!$BD$5:$BD$410,"&lt;="&amp;$BE$3)</f>
        <v>0</v>
      </c>
      <c r="CS557">
        <f>SUMIFS('Grid GenerationQueue'!AI$5:AI$410,'Grid GenerationQueue'!$AZ$5:$AZ$410,$B557,'Grid GenerationQueue'!$BA$5:$BA$410,$C557,'Grid GenerationQueue'!$BK$5:$BK$410,"&gt;0",'Grid GenerationQueue'!$BD$5:$BD$410,"&lt;="&amp;$BE$3)</f>
        <v>0</v>
      </c>
      <c r="CT557">
        <f>SUMIFS('Grid GenerationQueue'!AJ$5:AJ$410,'Grid GenerationQueue'!$AZ$5:$AZ$410,$B557,'Grid GenerationQueue'!$BA$5:$BA$410,$C557,'Grid GenerationQueue'!$BK$5:$BK$410,"&gt;0",'Grid GenerationQueue'!$BD$5:$BD$410,"&lt;="&amp;$BE$3)</f>
        <v>0</v>
      </c>
      <c r="CU557">
        <f>SUMIFS('Grid GenerationQueue'!AK$5:AK$410,'Grid GenerationQueue'!$AZ$5:$AZ$410,$B557,'Grid GenerationQueue'!$BA$5:$BA$410,$C557,'Grid GenerationQueue'!$BK$5:$BK$410,"&gt;0",'Grid GenerationQueue'!$BD$5:$BD$410,"&lt;="&amp;$BE$3)</f>
        <v>0</v>
      </c>
      <c r="CV557">
        <f>SUMIFS('Grid GenerationQueue'!AL$5:AL$410,'Grid GenerationQueue'!$AZ$5:$AZ$410,$B557,'Grid GenerationQueue'!$BA$5:$BA$410,$C557,'Grid GenerationQueue'!$BK$5:$BK$410,"&gt;0",'Grid GenerationQueue'!$BD$5:$BD$410,"&lt;="&amp;$BE$3)</f>
        <v>0</v>
      </c>
      <c r="CW557">
        <f>SUMIFS('Grid GenerationQueue'!AM$5:AM$410,'Grid GenerationQueue'!$AZ$5:$AZ$410,$B557,'Grid GenerationQueue'!$BA$5:$BA$410,$C557,'Grid GenerationQueue'!$BK$5:$BK$410,"&gt;0",'Grid GenerationQueue'!$BD$5:$BD$410,"&lt;="&amp;$BE$3)</f>
        <v>0</v>
      </c>
      <c r="CX557">
        <f>SUMIFS('Grid GenerationQueue'!AN$5:AN$410,'Grid GenerationQueue'!$AZ$5:$AZ$410,$B557,'Grid GenerationQueue'!$BA$5:$BA$410,$C557,'Grid GenerationQueue'!$BK$5:$BK$410,"&gt;0",'Grid GenerationQueue'!$BD$5:$BD$410,"&lt;="&amp;$BE$3)</f>
        <v>0</v>
      </c>
      <c r="CY557">
        <f>SUMIFS('Grid GenerationQueue'!AO$5:AO$410,'Grid GenerationQueue'!$AZ$5:$AZ$410,$B557,'Grid GenerationQueue'!$BA$5:$BA$410,$C557,'Grid GenerationQueue'!$BK$5:$BK$410,"&gt;0",'Grid GenerationQueue'!$BD$5:$BD$410,"&lt;="&amp;$BE$3)</f>
        <v>0</v>
      </c>
      <c r="CZ557">
        <f>SUMIFS('Grid GenerationQueue'!AP$5:AP$410,'Grid GenerationQueue'!$AZ$5:$AZ$410,$B557,'Grid GenerationQueue'!$BA$5:$BA$410,$C557,'Grid GenerationQueue'!$BK$5:$BK$410,"&gt;0",'Grid GenerationQueue'!$BD$5:$BD$410,"&lt;="&amp;$BE$3)</f>
        <v>0</v>
      </c>
      <c r="DA557">
        <f>SUMIFS('Grid GenerationQueue'!AQ$5:AQ$410,'Grid GenerationQueue'!$AZ$5:$AZ$410,$B557,'Grid GenerationQueue'!$BA$5:$BA$410,$C557,'Grid GenerationQueue'!$BK$5:$BK$410,"&gt;0",'Grid GenerationQueue'!$BD$5:$BD$410,"&lt;="&amp;$BE$3)</f>
        <v>0</v>
      </c>
      <c r="DB557">
        <f>SUMIFS('Grid GenerationQueue'!AR$5:AR$410,'Grid GenerationQueue'!$AZ$5:$AZ$410,$B557,'Grid GenerationQueue'!$BA$5:$BA$410,$C557,'Grid GenerationQueue'!$BK$5:$BK$410,"&gt;0",'Grid GenerationQueue'!$BD$5:$BD$410,"&lt;="&amp;$BE$3)</f>
        <v>0</v>
      </c>
    </row>
    <row r="558" spans="1:106" x14ac:dyDescent="0.35">
      <c r="A558" t="s">
        <v>4761</v>
      </c>
      <c r="B558" t="s">
        <v>5025</v>
      </c>
      <c r="C558">
        <v>230</v>
      </c>
      <c r="D558">
        <f>SUMIFS('Grid GenerationQueue'!AG$5:AG$410,'Grid GenerationQueue'!$AZ$5:$AZ$410,$B558,'Grid GenerationQueue'!$BA$5:$BA$410,$C558)</f>
        <v>0</v>
      </c>
      <c r="E558">
        <f>SUMIFS('Grid GenerationQueue'!AH$5:AH$410,'Grid GenerationQueue'!$AZ$5:$AZ$410,$B558,'Grid GenerationQueue'!$BA$5:$BA$410,$C558)</f>
        <v>0</v>
      </c>
      <c r="F558">
        <f>SUMIFS('Grid GenerationQueue'!AI$5:AI$410,'Grid GenerationQueue'!$AZ$5:$AZ$410,$B558,'Grid GenerationQueue'!$BA$5:$BA$410,$C558)</f>
        <v>0</v>
      </c>
      <c r="G558">
        <f>SUMIFS('Grid GenerationQueue'!AJ$5:AJ$410,'Grid GenerationQueue'!$AZ$5:$AZ$410,$B558,'Grid GenerationQueue'!$BA$5:$BA$410,$C558)</f>
        <v>0</v>
      </c>
      <c r="H558">
        <f>SUMIFS('Grid GenerationQueue'!AK$5:AK$410,'Grid GenerationQueue'!$AZ$5:$AZ$410,$B558,'Grid GenerationQueue'!$BA$5:$BA$410,$C558)</f>
        <v>0</v>
      </c>
      <c r="I558">
        <f>SUMIFS('Grid GenerationQueue'!AL$5:AL$410,'Grid GenerationQueue'!$AZ$5:$AZ$410,$B558,'Grid GenerationQueue'!$BA$5:$BA$410,$C558)</f>
        <v>0</v>
      </c>
      <c r="J558">
        <f>SUMIFS('Grid GenerationQueue'!AM$5:AM$410,'Grid GenerationQueue'!$AZ$5:$AZ$410,$B558,'Grid GenerationQueue'!$BA$5:$BA$410,$C558)</f>
        <v>0</v>
      </c>
      <c r="K558">
        <f>SUMIFS('Grid GenerationQueue'!AN$5:AN$410,'Grid GenerationQueue'!$AZ$5:$AZ$410,$B558,'Grid GenerationQueue'!$BA$5:$BA$410,$C558)</f>
        <v>0</v>
      </c>
      <c r="L558">
        <f>SUMIFS('Grid GenerationQueue'!AO$5:AO$410,'Grid GenerationQueue'!$AZ$5:$AZ$410,$B558,'Grid GenerationQueue'!$BA$5:$BA$410,$C558)</f>
        <v>0</v>
      </c>
      <c r="M558">
        <f>SUMIFS('Grid GenerationQueue'!AP$5:AP$410,'Grid GenerationQueue'!$AZ$5:$AZ$410,$B558,'Grid GenerationQueue'!$BA$5:$BA$410,$C558)</f>
        <v>0</v>
      </c>
      <c r="N558">
        <f>SUMIFS('Grid GenerationQueue'!AQ$5:AQ$410,'Grid GenerationQueue'!$AZ$5:$AZ$410,$B558,'Grid GenerationQueue'!$BA$5:$BA$410,$C558)</f>
        <v>0</v>
      </c>
      <c r="O558">
        <f>SUMIFS('Grid GenerationQueue'!AR$5:AR$410,'Grid GenerationQueue'!$AZ$5:$AZ$410,$B558,'Grid GenerationQueue'!$BA$5:$BA$410,$C558)</f>
        <v>0</v>
      </c>
      <c r="Q558">
        <f>SUMIFS('Grid GenerationQueue'!AG$5:AG$410,'Grid GenerationQueue'!$AZ$5:$AZ$410,$B558,'Grid GenerationQueue'!$BA$5:$BA$410,$C558,'Grid GenerationQueue'!$BJ$5:$BJ$410,"Executed")</f>
        <v>0</v>
      </c>
      <c r="R558">
        <f>SUMIFS('Grid GenerationQueue'!AH$5:AH$410,'Grid GenerationQueue'!$AZ$5:$AZ$410,$B558,'Grid GenerationQueue'!$BA$5:$BA$410,$C558,'Grid GenerationQueue'!$BJ$5:$BJ$410,"Executed")</f>
        <v>0</v>
      </c>
      <c r="S558">
        <f>SUMIFS('Grid GenerationQueue'!AI$5:AI$410,'Grid GenerationQueue'!$AZ$5:$AZ$410,$B558,'Grid GenerationQueue'!$BA$5:$BA$410,$C558,'Grid GenerationQueue'!$BJ$5:$BJ$410,"Executed")</f>
        <v>0</v>
      </c>
      <c r="T558">
        <f>SUMIFS('Grid GenerationQueue'!AJ$5:AJ$410,'Grid GenerationQueue'!$AZ$5:$AZ$410,$B558,'Grid GenerationQueue'!$BA$5:$BA$410,$C558,'Grid GenerationQueue'!$BJ$5:$BJ$410,"Executed")</f>
        <v>0</v>
      </c>
      <c r="U558">
        <f>SUMIFS('Grid GenerationQueue'!AK$5:AK$410,'Grid GenerationQueue'!$AZ$5:$AZ$410,$B558,'Grid GenerationQueue'!$BA$5:$BA$410,$C558,'Grid GenerationQueue'!$BJ$5:$BJ$410,"Executed")</f>
        <v>0</v>
      </c>
      <c r="V558">
        <f>SUMIFS('Grid GenerationQueue'!AL$5:AL$410,'Grid GenerationQueue'!$AZ$5:$AZ$410,$B558,'Grid GenerationQueue'!$BA$5:$BA$410,$C558,'Grid GenerationQueue'!$BJ$5:$BJ$410,"Executed")</f>
        <v>0</v>
      </c>
      <c r="W558">
        <f>SUMIFS('Grid GenerationQueue'!AM$5:AM$410,'Grid GenerationQueue'!$AZ$5:$AZ$410,$B558,'Grid GenerationQueue'!$BA$5:$BA$410,$C558,'Grid GenerationQueue'!$BJ$5:$BJ$410,"Executed")</f>
        <v>0</v>
      </c>
      <c r="X558">
        <f>SUMIFS('Grid GenerationQueue'!AN$5:AN$410,'Grid GenerationQueue'!$AZ$5:$AZ$410,$B558,'Grid GenerationQueue'!$BA$5:$BA$410,$C558,'Grid GenerationQueue'!$BJ$5:$BJ$410,"Executed")</f>
        <v>0</v>
      </c>
      <c r="Y558">
        <f>SUMIFS('Grid GenerationQueue'!AO$5:AO$410,'Grid GenerationQueue'!$AZ$5:$AZ$410,$B558,'Grid GenerationQueue'!$BA$5:$BA$410,$C558,'Grid GenerationQueue'!$BJ$5:$BJ$410,"Executed")</f>
        <v>0</v>
      </c>
      <c r="Z558">
        <f>SUMIFS('Grid GenerationQueue'!AP$5:AP$410,'Grid GenerationQueue'!$AZ$5:$AZ$410,$B558,'Grid GenerationQueue'!$BA$5:$BA$410,$C558,'Grid GenerationQueue'!$BJ$5:$BJ$410,"Executed")</f>
        <v>0</v>
      </c>
      <c r="AA558">
        <f>SUMIFS('Grid GenerationQueue'!AQ$5:AQ$410,'Grid GenerationQueue'!$AZ$5:$AZ$410,$B558,'Grid GenerationQueue'!$BA$5:$BA$410,$C558,'Grid GenerationQueue'!$BJ$5:$BJ$410,"Executed")</f>
        <v>0</v>
      </c>
      <c r="AB558">
        <f>SUMIFS('Grid GenerationQueue'!AR$5:AR$410,'Grid GenerationQueue'!$AZ$5:$AZ$410,$B558,'Grid GenerationQueue'!$BA$5:$BA$410,$C558,'Grid GenerationQueue'!$BJ$5:$BJ$410,"Executed")</f>
        <v>0</v>
      </c>
      <c r="AD558">
        <f>SUMIFS('Grid GenerationQueue'!AG$5:AG$410,'Grid GenerationQueue'!$AZ$5:$AZ$410,$B558,'Grid GenerationQueue'!$BA$5:$BA$410,$C558,'Grid GenerationQueue'!$BH$5:$BH$410,"&lt;&gt;"&amp;"")+SUMIFS('Grid GenerationQueue'!AG$5:AG$410,'Grid GenerationQueue'!$AZ$5:$AZ$410,$B558,'Grid GenerationQueue'!$BA$5:$BA$410,$C558,'Grid GenerationQueue'!$BH$5:$BH$410,"",'Grid GenerationQueue'!$AC$5:$AC$410,1)</f>
        <v>0</v>
      </c>
      <c r="AE558">
        <f>SUMIFS('Grid GenerationQueue'!AH$5:AH$410,'Grid GenerationQueue'!$AZ$5:$AZ$410,$B558,'Grid GenerationQueue'!$BA$5:$BA$410,$C558,'Grid GenerationQueue'!$BH$5:$BH$410,"&lt;&gt;"&amp;"")+SUMIFS('Grid GenerationQueue'!AH$5:AH$410,'Grid GenerationQueue'!$AZ$5:$AZ$410,$B558,'Grid GenerationQueue'!$BA$5:$BA$410,$C558,'Grid GenerationQueue'!$BH$5:$BH$410,"",'Grid GenerationQueue'!$AC$5:$AC$410,1)</f>
        <v>0</v>
      </c>
      <c r="AF558">
        <f>SUMIFS('Grid GenerationQueue'!AI$5:AI$410,'Grid GenerationQueue'!$AZ$5:$AZ$410,$B558,'Grid GenerationQueue'!$BA$5:$BA$410,$C558,'Grid GenerationQueue'!$BH$5:$BH$410,"&lt;&gt;"&amp;"")+SUMIFS('Grid GenerationQueue'!AI$5:AI$410,'Grid GenerationQueue'!$AZ$5:$AZ$410,$B558,'Grid GenerationQueue'!$BA$5:$BA$410,$C558,'Grid GenerationQueue'!$BH$5:$BH$410,"",'Grid GenerationQueue'!$AC$5:$AC$410,1)</f>
        <v>0</v>
      </c>
      <c r="AG558">
        <f>SUMIFS('Grid GenerationQueue'!AJ$5:AJ$410,'Grid GenerationQueue'!$AZ$5:$AZ$410,$B558,'Grid GenerationQueue'!$BA$5:$BA$410,$C558,'Grid GenerationQueue'!$BH$5:$BH$410,"&lt;&gt;"&amp;"")+SUMIFS('Grid GenerationQueue'!AJ$5:AJ$410,'Grid GenerationQueue'!$AZ$5:$AZ$410,$B558,'Grid GenerationQueue'!$BA$5:$BA$410,$C558,'Grid GenerationQueue'!$BH$5:$BH$410,"",'Grid GenerationQueue'!$AC$5:$AC$410,1)</f>
        <v>0</v>
      </c>
      <c r="AH558">
        <f>SUMIFS('Grid GenerationQueue'!AK$5:AK$410,'Grid GenerationQueue'!$AZ$5:$AZ$410,$B558,'Grid GenerationQueue'!$BA$5:$BA$410,$C558,'Grid GenerationQueue'!$BH$5:$BH$410,"&lt;&gt;"&amp;"")+SUMIFS('Grid GenerationQueue'!AK$5:AK$410,'Grid GenerationQueue'!$AZ$5:$AZ$410,$B558,'Grid GenerationQueue'!$BA$5:$BA$410,$C558,'Grid GenerationQueue'!$BH$5:$BH$410,"",'Grid GenerationQueue'!$AC$5:$AC$410,1)</f>
        <v>0</v>
      </c>
      <c r="AI558">
        <f>SUMIFS('Grid GenerationQueue'!AL$5:AL$410,'Grid GenerationQueue'!$AZ$5:$AZ$410,$B558,'Grid GenerationQueue'!$BA$5:$BA$410,$C558,'Grid GenerationQueue'!$BH$5:$BH$410,"&lt;&gt;"&amp;"")+SUMIFS('Grid GenerationQueue'!AL$5:AL$410,'Grid GenerationQueue'!$AZ$5:$AZ$410,$B558,'Grid GenerationQueue'!$BA$5:$BA$410,$C558,'Grid GenerationQueue'!$BH$5:$BH$410,"",'Grid GenerationQueue'!$AC$5:$AC$410,1)</f>
        <v>0</v>
      </c>
      <c r="AJ558">
        <f>SUMIFS('Grid GenerationQueue'!AM$5:AM$410,'Grid GenerationQueue'!$AZ$5:$AZ$410,$B558,'Grid GenerationQueue'!$BA$5:$BA$410,$C558,'Grid GenerationQueue'!$BH$5:$BH$410,"&lt;&gt;"&amp;"")+SUMIFS('Grid GenerationQueue'!AM$5:AM$410,'Grid GenerationQueue'!$AZ$5:$AZ$410,$B558,'Grid GenerationQueue'!$BA$5:$BA$410,$C558,'Grid GenerationQueue'!$BH$5:$BH$410,"",'Grid GenerationQueue'!$AC$5:$AC$410,1)</f>
        <v>0</v>
      </c>
      <c r="AK558">
        <f>SUMIFS('Grid GenerationQueue'!AN$5:AN$410,'Grid GenerationQueue'!$AZ$5:$AZ$410,$B558,'Grid GenerationQueue'!$BA$5:$BA$410,$C558,'Grid GenerationQueue'!$BH$5:$BH$410,"&lt;&gt;"&amp;"")+SUMIFS('Grid GenerationQueue'!AN$5:AN$410,'Grid GenerationQueue'!$AZ$5:$AZ$410,$B558,'Grid GenerationQueue'!$BA$5:$BA$410,$C558,'Grid GenerationQueue'!$BH$5:$BH$410,"",'Grid GenerationQueue'!$AC$5:$AC$410,1)</f>
        <v>0</v>
      </c>
      <c r="AL558">
        <f>SUMIFS('Grid GenerationQueue'!AO$5:AO$410,'Grid GenerationQueue'!$AZ$5:$AZ$410,$B558,'Grid GenerationQueue'!$BA$5:$BA$410,$C558,'Grid GenerationQueue'!$BH$5:$BH$410,"&lt;&gt;"&amp;"")+SUMIFS('Grid GenerationQueue'!AO$5:AO$410,'Grid GenerationQueue'!$AZ$5:$AZ$410,$B558,'Grid GenerationQueue'!$BA$5:$BA$410,$C558,'Grid GenerationQueue'!$BH$5:$BH$410,"",'Grid GenerationQueue'!$AC$5:$AC$410,1)</f>
        <v>0</v>
      </c>
      <c r="AM558">
        <f>SUMIFS('Grid GenerationQueue'!AP$5:AP$410,'Grid GenerationQueue'!$AZ$5:$AZ$410,$B558,'Grid GenerationQueue'!$BA$5:$BA$410,$C558,'Grid GenerationQueue'!$BH$5:$BH$410,"&lt;&gt;"&amp;"")+SUMIFS('Grid GenerationQueue'!AP$5:AP$410,'Grid GenerationQueue'!$AZ$5:$AZ$410,$B558,'Grid GenerationQueue'!$BA$5:$BA$410,$C558,'Grid GenerationQueue'!$BH$5:$BH$410,"",'Grid GenerationQueue'!$AC$5:$AC$410,1)</f>
        <v>0</v>
      </c>
      <c r="AN558">
        <f>SUMIFS('Grid GenerationQueue'!AQ$5:AQ$410,'Grid GenerationQueue'!$AZ$5:$AZ$410,$B558,'Grid GenerationQueue'!$BA$5:$BA$410,$C558,'Grid GenerationQueue'!$BH$5:$BH$410,"&lt;&gt;"&amp;"")+SUMIFS('Grid GenerationQueue'!AQ$5:AQ$410,'Grid GenerationQueue'!$AZ$5:$AZ$410,$B558,'Grid GenerationQueue'!$BA$5:$BA$410,$C558,'Grid GenerationQueue'!$BH$5:$BH$410,"",'Grid GenerationQueue'!$AC$5:$AC$410,1)</f>
        <v>0</v>
      </c>
      <c r="AO558">
        <f>SUMIFS('Grid GenerationQueue'!AR$5:AR$410,'Grid GenerationQueue'!$AZ$5:$AZ$410,$B558,'Grid GenerationQueue'!$BA$5:$BA$410,$C558,'Grid GenerationQueue'!$BH$5:$BH$410,"&lt;&gt;"&amp;"")+SUMIFS('Grid GenerationQueue'!AR$5:AR$410,'Grid GenerationQueue'!$AZ$5:$AZ$410,$B558,'Grid GenerationQueue'!$BA$5:$BA$410,$C558,'Grid GenerationQueue'!$BH$5:$BH$410,"",'Grid GenerationQueue'!$AC$5:$AC$410,1)</f>
        <v>0</v>
      </c>
      <c r="AQ558">
        <f>SUMIFS('Grid GenerationQueue'!AG$5:AG$410,'Grid GenerationQueue'!$AZ$5:$AZ$410,$B558,'Grid GenerationQueue'!$BA$5:$BA$410,$C558,'Grid GenerationQueue'!$BK$5:$BK$410,"&gt;0")</f>
        <v>0</v>
      </c>
      <c r="AR558">
        <f>SUMIFS('Grid GenerationQueue'!AH$5:AH$410,'Grid GenerationQueue'!$AZ$5:$AZ$410,$B558,'Grid GenerationQueue'!$BA$5:$BA$410,$C558,'Grid GenerationQueue'!$BK$5:$BK$410,"&gt;0")</f>
        <v>0</v>
      </c>
      <c r="AS558">
        <f>SUMIFS('Grid GenerationQueue'!AI$5:AI$410,'Grid GenerationQueue'!$AZ$5:$AZ$410,$B558,'Grid GenerationQueue'!$BA$5:$BA$410,$C558,'Grid GenerationQueue'!$BK$5:$BK$410,"&gt;0")</f>
        <v>0</v>
      </c>
      <c r="AT558">
        <f>SUMIFS('Grid GenerationQueue'!AJ$5:AJ$410,'Grid GenerationQueue'!$AZ$5:$AZ$410,$B558,'Grid GenerationQueue'!$BA$5:$BA$410,$C558,'Grid GenerationQueue'!$BK$5:$BK$410,"&gt;0")</f>
        <v>0</v>
      </c>
      <c r="AU558">
        <f>SUMIFS('Grid GenerationQueue'!AK$5:AK$410,'Grid GenerationQueue'!$AZ$5:$AZ$410,$B558,'Grid GenerationQueue'!$BA$5:$BA$410,$C558,'Grid GenerationQueue'!$BK$5:$BK$410,"&gt;0")</f>
        <v>0</v>
      </c>
      <c r="AV558">
        <f>SUMIFS('Grid GenerationQueue'!AL$5:AL$410,'Grid GenerationQueue'!$AZ$5:$AZ$410,$B558,'Grid GenerationQueue'!$BA$5:$BA$410,$C558,'Grid GenerationQueue'!$BK$5:$BK$410,"&gt;0")</f>
        <v>0</v>
      </c>
      <c r="AW558">
        <f>SUMIFS('Grid GenerationQueue'!AM$5:AM$410,'Grid GenerationQueue'!$AZ$5:$AZ$410,$B558,'Grid GenerationQueue'!$BA$5:$BA$410,$C558,'Grid GenerationQueue'!$BK$5:$BK$410,"&gt;0")</f>
        <v>0</v>
      </c>
      <c r="AX558">
        <f>SUMIFS('Grid GenerationQueue'!AN$5:AN$410,'Grid GenerationQueue'!$AZ$5:$AZ$410,$B558,'Grid GenerationQueue'!$BA$5:$BA$410,$C558,'Grid GenerationQueue'!$BK$5:$BK$410,"&gt;0")</f>
        <v>0</v>
      </c>
      <c r="AY558">
        <f>SUMIFS('Grid GenerationQueue'!AO$5:AO$410,'Grid GenerationQueue'!$AZ$5:$AZ$410,$B558,'Grid GenerationQueue'!$BA$5:$BA$410,$C558,'Grid GenerationQueue'!$BK$5:$BK$410,"&gt;0")</f>
        <v>0</v>
      </c>
      <c r="AZ558">
        <f>SUMIFS('Grid GenerationQueue'!AP$5:AP$410,'Grid GenerationQueue'!$AZ$5:$AZ$410,$B558,'Grid GenerationQueue'!$BA$5:$BA$410,$C558,'Grid GenerationQueue'!$BK$5:$BK$410,"&gt;0")</f>
        <v>0</v>
      </c>
      <c r="BA558">
        <f>SUMIFS('Grid GenerationQueue'!AQ$5:AQ$410,'Grid GenerationQueue'!$AZ$5:$AZ$410,$B558,'Grid GenerationQueue'!$BA$5:$BA$410,$C558,'Grid GenerationQueue'!$BK$5:$BK$410,"&gt;0")</f>
        <v>0</v>
      </c>
      <c r="BB558">
        <f>SUMIFS('Grid GenerationQueue'!AR$5:AR$410,'Grid GenerationQueue'!$AZ$5:$AZ$410,$B558,'Grid GenerationQueue'!$BA$5:$BA$410,$C558,'Grid GenerationQueue'!$BK$5:$BK$410,"&gt;0")</f>
        <v>0</v>
      </c>
      <c r="BD558">
        <f>SUMIFS('Grid GenerationQueue'!AG$5:AG$410,'Grid GenerationQueue'!$AZ$5:$AZ$410,$B558,'Grid GenerationQueue'!$BA$5:$BA$410,$C558,'Grid GenerationQueue'!$BD$5:$BD$410,"&lt;="&amp;$BE$3)</f>
        <v>0</v>
      </c>
      <c r="BE558">
        <f>SUMIFS('Grid GenerationQueue'!AH$5:AH$410,'Grid GenerationQueue'!$AZ$5:$AZ$410,$B558,'Grid GenerationQueue'!$BA$5:$BA$410,$C558,'Grid GenerationQueue'!$BD$5:$BD$410,"&lt;="&amp;$BE$3)</f>
        <v>0</v>
      </c>
      <c r="BF558">
        <f>SUMIFS('Grid GenerationQueue'!AI$5:AI$410,'Grid GenerationQueue'!$AZ$5:$AZ$410,$B558,'Grid GenerationQueue'!$BA$5:$BA$410,$C558,'Grid GenerationQueue'!$BD$5:$BD$410,"&lt;="&amp;$BE$3)</f>
        <v>0</v>
      </c>
      <c r="BG558">
        <f>SUMIFS('Grid GenerationQueue'!AJ$5:AJ$410,'Grid GenerationQueue'!$AZ$5:$AZ$410,$B558,'Grid GenerationQueue'!$BA$5:$BA$410,$C558,'Grid GenerationQueue'!$BD$5:$BD$410,"&lt;="&amp;$BE$3)</f>
        <v>0</v>
      </c>
      <c r="BH558">
        <f>SUMIFS('Grid GenerationQueue'!AK$5:AK$410,'Grid GenerationQueue'!$AZ$5:$AZ$410,$B558,'Grid GenerationQueue'!$BA$5:$BA$410,$C558,'Grid GenerationQueue'!$BD$5:$BD$410,"&lt;="&amp;$BE$3)</f>
        <v>0</v>
      </c>
      <c r="BI558">
        <f>SUMIFS('Grid GenerationQueue'!AL$5:AL$410,'Grid GenerationQueue'!$AZ$5:$AZ$410,$B558,'Grid GenerationQueue'!$BA$5:$BA$410,$C558,'Grid GenerationQueue'!$BD$5:$BD$410,"&lt;="&amp;$BE$3)</f>
        <v>0</v>
      </c>
      <c r="BJ558">
        <f>SUMIFS('Grid GenerationQueue'!AM$5:AM$410,'Grid GenerationQueue'!$AZ$5:$AZ$410,$B558,'Grid GenerationQueue'!$BA$5:$BA$410,$C558,'Grid GenerationQueue'!$BD$5:$BD$410,"&lt;="&amp;$BE$3)</f>
        <v>0</v>
      </c>
      <c r="BK558">
        <f>SUMIFS('Grid GenerationQueue'!AN$5:AN$410,'Grid GenerationQueue'!$AZ$5:$AZ$410,$B558,'Grid GenerationQueue'!$BA$5:$BA$410,$C558,'Grid GenerationQueue'!$BD$5:$BD$410,"&lt;="&amp;$BE$3)</f>
        <v>0</v>
      </c>
      <c r="BL558">
        <f>SUMIFS('Grid GenerationQueue'!AO$5:AO$410,'Grid GenerationQueue'!$AZ$5:$AZ$410,$B558,'Grid GenerationQueue'!$BA$5:$BA$410,$C558,'Grid GenerationQueue'!$BD$5:$BD$410,"&lt;="&amp;$BE$3)</f>
        <v>0</v>
      </c>
      <c r="BM558">
        <f>SUMIFS('Grid GenerationQueue'!AP$5:AP$410,'Grid GenerationQueue'!$AZ$5:$AZ$410,$B558,'Grid GenerationQueue'!$BA$5:$BA$410,$C558,'Grid GenerationQueue'!$BD$5:$BD$410,"&lt;="&amp;$BE$3)</f>
        <v>0</v>
      </c>
      <c r="BN558">
        <f>SUMIFS('Grid GenerationQueue'!AQ$5:AQ$410,'Grid GenerationQueue'!$AZ$5:$AZ$410,$B558,'Grid GenerationQueue'!$BA$5:$BA$410,$C558,'Grid GenerationQueue'!$BD$5:$BD$410,"&lt;="&amp;$BE$3)</f>
        <v>0</v>
      </c>
      <c r="BO558">
        <f>SUMIFS('Grid GenerationQueue'!AR$5:AR$410,'Grid GenerationQueue'!$AZ$5:$AZ$410,$B558,'Grid GenerationQueue'!$BA$5:$BA$410,$C558,'Grid GenerationQueue'!$BD$5:$BD$410,"&lt;="&amp;$BE$3)</f>
        <v>0</v>
      </c>
      <c r="BQ558">
        <f>SUMIFS('Grid GenerationQueue'!AG$5:AG$410,'Grid GenerationQueue'!$AZ$5:$AZ$410,$B558,'Grid GenerationQueue'!$BA$5:$BA$410,$C558,'Grid GenerationQueue'!$BJ$5:$BJ$410,"Executed",'Grid GenerationQueue'!$BD$5:$BD$410,"&lt;="&amp;$BE$3)</f>
        <v>0</v>
      </c>
      <c r="BR558">
        <f>SUMIFS('Grid GenerationQueue'!AH$5:AH$410,'Grid GenerationQueue'!$AZ$5:$AZ$410,$B558,'Grid GenerationQueue'!$BA$5:$BA$410,$C558,'Grid GenerationQueue'!$BJ$5:$BJ$410,"Executed",'Grid GenerationQueue'!$BD$5:$BD$410,"&lt;="&amp;$BE$3)</f>
        <v>0</v>
      </c>
      <c r="BS558">
        <f>SUMIFS('Grid GenerationQueue'!AI$5:AI$410,'Grid GenerationQueue'!$AZ$5:$AZ$410,$B558,'Grid GenerationQueue'!$BA$5:$BA$410,$C558,'Grid GenerationQueue'!$BJ$5:$BJ$410,"Executed",'Grid GenerationQueue'!$BD$5:$BD$410,"&lt;="&amp;$BE$3)</f>
        <v>0</v>
      </c>
      <c r="BT558">
        <f>SUMIFS('Grid GenerationQueue'!AJ$5:AJ$410,'Grid GenerationQueue'!$AZ$5:$AZ$410,$B558,'Grid GenerationQueue'!$BA$5:$BA$410,$C558,'Grid GenerationQueue'!$BJ$5:$BJ$410,"Executed",'Grid GenerationQueue'!$BD$5:$BD$410,"&lt;="&amp;$BE$3)</f>
        <v>0</v>
      </c>
      <c r="BU558">
        <f>SUMIFS('Grid GenerationQueue'!AK$5:AK$410,'Grid GenerationQueue'!$AZ$5:$AZ$410,$B558,'Grid GenerationQueue'!$BA$5:$BA$410,$C558,'Grid GenerationQueue'!$BJ$5:$BJ$410,"Executed",'Grid GenerationQueue'!$BD$5:$BD$410,"&lt;="&amp;$BE$3)</f>
        <v>0</v>
      </c>
      <c r="BV558">
        <f>SUMIFS('Grid GenerationQueue'!AL$5:AL$410,'Grid GenerationQueue'!$AZ$5:$AZ$410,$B558,'Grid GenerationQueue'!$BA$5:$BA$410,$C558,'Grid GenerationQueue'!$BJ$5:$BJ$410,"Executed",'Grid GenerationQueue'!$BD$5:$BD$410,"&lt;="&amp;$BE$3)</f>
        <v>0</v>
      </c>
      <c r="BW558">
        <f>SUMIFS('Grid GenerationQueue'!AM$5:AM$410,'Grid GenerationQueue'!$AZ$5:$AZ$410,$B558,'Grid GenerationQueue'!$BA$5:$BA$410,$C558,'Grid GenerationQueue'!$BJ$5:$BJ$410,"Executed",'Grid GenerationQueue'!$BD$5:$BD$410,"&lt;="&amp;$BE$3)</f>
        <v>0</v>
      </c>
      <c r="BX558">
        <f>SUMIFS('Grid GenerationQueue'!AN$5:AN$410,'Grid GenerationQueue'!$AZ$5:$AZ$410,$B558,'Grid GenerationQueue'!$BA$5:$BA$410,$C558,'Grid GenerationQueue'!$BJ$5:$BJ$410,"Executed",'Grid GenerationQueue'!$BD$5:$BD$410,"&lt;="&amp;$BE$3)</f>
        <v>0</v>
      </c>
      <c r="BY558">
        <f>SUMIFS('Grid GenerationQueue'!AO$5:AO$410,'Grid GenerationQueue'!$AZ$5:$AZ$410,$B558,'Grid GenerationQueue'!$BA$5:$BA$410,$C558,'Grid GenerationQueue'!$BJ$5:$BJ$410,"Executed",'Grid GenerationQueue'!$BD$5:$BD$410,"&lt;="&amp;$BE$3)</f>
        <v>0</v>
      </c>
      <c r="BZ558">
        <f>SUMIFS('Grid GenerationQueue'!AP$5:AP$410,'Grid GenerationQueue'!$AZ$5:$AZ$410,$B558,'Grid GenerationQueue'!$BA$5:$BA$410,$C558,'Grid GenerationQueue'!$BJ$5:$BJ$410,"Executed",'Grid GenerationQueue'!$BD$5:$BD$410,"&lt;="&amp;$BE$3)</f>
        <v>0</v>
      </c>
      <c r="CA558">
        <f>SUMIFS('Grid GenerationQueue'!AQ$5:AQ$410,'Grid GenerationQueue'!$AZ$5:$AZ$410,$B558,'Grid GenerationQueue'!$BA$5:$BA$410,$C558,'Grid GenerationQueue'!$BJ$5:$BJ$410,"Executed",'Grid GenerationQueue'!$BD$5:$BD$410,"&lt;="&amp;$BE$3)</f>
        <v>0</v>
      </c>
      <c r="CB558">
        <f>SUMIFS('Grid GenerationQueue'!AR$5:AR$410,'Grid GenerationQueue'!$AZ$5:$AZ$410,$B558,'Grid GenerationQueue'!$BA$5:$BA$410,$C558,'Grid GenerationQueue'!$BJ$5:$BJ$410,"Executed",'Grid GenerationQueue'!$BD$5:$BD$410,"&lt;="&amp;$BE$3)</f>
        <v>0</v>
      </c>
      <c r="CD558">
        <f>SUMIFS('Grid GenerationQueue'!AG$5:AG$410,'Grid GenerationQueue'!$AZ$5:$AZ$410,$B558,'Grid GenerationQueue'!$BA$5:$BA$410,$C558,'Grid GenerationQueue'!$BH$5:$BH$410,"&lt;&gt;"&amp;"",'Grid GenerationQueue'!$BD$5:$BD$410,"&lt;="&amp;$BE$3)</f>
        <v>0</v>
      </c>
      <c r="CE558">
        <f>SUMIFS('Grid GenerationQueue'!AH$5:AH$410,'Grid GenerationQueue'!$AZ$5:$AZ$410,$B558,'Grid GenerationQueue'!$BA$5:$BA$410,$C558,'Grid GenerationQueue'!$BH$5:$BH$410,"&lt;&gt;"&amp;"",'Grid GenerationQueue'!$BD$5:$BD$410,"&lt;="&amp;$BE$3)</f>
        <v>0</v>
      </c>
      <c r="CF558">
        <f>SUMIFS('Grid GenerationQueue'!AI$5:AI$410,'Grid GenerationQueue'!$AZ$5:$AZ$410,$B558,'Grid GenerationQueue'!$BA$5:$BA$410,$C558,'Grid GenerationQueue'!$BH$5:$BH$410,"&lt;&gt;"&amp;"",'Grid GenerationQueue'!$BD$5:$BD$410,"&lt;="&amp;$BE$3)</f>
        <v>0</v>
      </c>
      <c r="CG558">
        <f>SUMIFS('Grid GenerationQueue'!AJ$5:AJ$410,'Grid GenerationQueue'!$AZ$5:$AZ$410,$B558,'Grid GenerationQueue'!$BA$5:$BA$410,$C558,'Grid GenerationQueue'!$BH$5:$BH$410,"&lt;&gt;"&amp;"",'Grid GenerationQueue'!$BD$5:$BD$410,"&lt;="&amp;$BE$3)</f>
        <v>0</v>
      </c>
      <c r="CH558">
        <f>SUMIFS('Grid GenerationQueue'!AK$5:AK$410,'Grid GenerationQueue'!$AZ$5:$AZ$410,$B558,'Grid GenerationQueue'!$BA$5:$BA$410,$C558,'Grid GenerationQueue'!$BH$5:$BH$410,"&lt;&gt;"&amp;"",'Grid GenerationQueue'!$BD$5:$BD$410,"&lt;="&amp;$BE$3)</f>
        <v>0</v>
      </c>
      <c r="CI558">
        <f>SUMIFS('Grid GenerationQueue'!AL$5:AL$410,'Grid GenerationQueue'!$AZ$5:$AZ$410,$B558,'Grid GenerationQueue'!$BA$5:$BA$410,$C558,'Grid GenerationQueue'!$BH$5:$BH$410,"&lt;&gt;"&amp;"",'Grid GenerationQueue'!$BD$5:$BD$410,"&lt;="&amp;$BE$3)</f>
        <v>0</v>
      </c>
      <c r="CJ558">
        <f>SUMIFS('Grid GenerationQueue'!AM$5:AM$410,'Grid GenerationQueue'!$AZ$5:$AZ$410,$B558,'Grid GenerationQueue'!$BA$5:$BA$410,$C558,'Grid GenerationQueue'!$BH$5:$BH$410,"&lt;&gt;"&amp;"",'Grid GenerationQueue'!$BD$5:$BD$410,"&lt;="&amp;$BE$3)</f>
        <v>0</v>
      </c>
      <c r="CK558">
        <f>SUMIFS('Grid GenerationQueue'!AN$5:AN$410,'Grid GenerationQueue'!$AZ$5:$AZ$410,$B558,'Grid GenerationQueue'!$BA$5:$BA$410,$C558,'Grid GenerationQueue'!$BH$5:$BH$410,"&lt;&gt;"&amp;"",'Grid GenerationQueue'!$BD$5:$BD$410,"&lt;="&amp;$BE$3)</f>
        <v>0</v>
      </c>
      <c r="CL558">
        <f>SUMIFS('Grid GenerationQueue'!AO$5:AO$410,'Grid GenerationQueue'!$AZ$5:$AZ$410,$B558,'Grid GenerationQueue'!$BA$5:$BA$410,$C558,'Grid GenerationQueue'!$BH$5:$BH$410,"&lt;&gt;"&amp;"",'Grid GenerationQueue'!$BD$5:$BD$410,"&lt;="&amp;$BE$3)</f>
        <v>0</v>
      </c>
      <c r="CM558">
        <f>SUMIFS('Grid GenerationQueue'!AP$5:AP$410,'Grid GenerationQueue'!$AZ$5:$AZ$410,$B558,'Grid GenerationQueue'!$BA$5:$BA$410,$C558,'Grid GenerationQueue'!$BH$5:$BH$410,"&lt;&gt;"&amp;"",'Grid GenerationQueue'!$BD$5:$BD$410,"&lt;="&amp;$BE$3)</f>
        <v>0</v>
      </c>
      <c r="CN558">
        <f>SUMIFS('Grid GenerationQueue'!AQ$5:AQ$410,'Grid GenerationQueue'!$AZ$5:$AZ$410,$B558,'Grid GenerationQueue'!$BA$5:$BA$410,$C558,'Grid GenerationQueue'!$BH$5:$BH$410,"&lt;&gt;"&amp;"",'Grid GenerationQueue'!$BD$5:$BD$410,"&lt;="&amp;$BE$3)</f>
        <v>0</v>
      </c>
      <c r="CO558">
        <f>SUMIFS('Grid GenerationQueue'!AR$5:AR$410,'Grid GenerationQueue'!$AZ$5:$AZ$410,$B558,'Grid GenerationQueue'!$BA$5:$BA$410,$C558,'Grid GenerationQueue'!$BH$5:$BH$410,"&lt;&gt;"&amp;"",'Grid GenerationQueue'!$BD$5:$BD$410,"&lt;="&amp;$BE$3)</f>
        <v>0</v>
      </c>
      <c r="CQ558">
        <f>SUMIFS('Grid GenerationQueue'!AG$5:AG$410,'Grid GenerationQueue'!$AZ$5:$AZ$410,$B558,'Grid GenerationQueue'!$BA$5:$BA$410,$C558,'Grid GenerationQueue'!$BK$5:$BK$410,"&gt;0",'Grid GenerationQueue'!$BD$5:$BD$410,"&lt;="&amp;$BE$3)</f>
        <v>0</v>
      </c>
      <c r="CR558">
        <f>SUMIFS('Grid GenerationQueue'!AH$5:AH$410,'Grid GenerationQueue'!$AZ$5:$AZ$410,$B558,'Grid GenerationQueue'!$BA$5:$BA$410,$C558,'Grid GenerationQueue'!$BK$5:$BK$410,"&gt;0",'Grid GenerationQueue'!$BD$5:$BD$410,"&lt;="&amp;$BE$3)</f>
        <v>0</v>
      </c>
      <c r="CS558">
        <f>SUMIFS('Grid GenerationQueue'!AI$5:AI$410,'Grid GenerationQueue'!$AZ$5:$AZ$410,$B558,'Grid GenerationQueue'!$BA$5:$BA$410,$C558,'Grid GenerationQueue'!$BK$5:$BK$410,"&gt;0",'Grid GenerationQueue'!$BD$5:$BD$410,"&lt;="&amp;$BE$3)</f>
        <v>0</v>
      </c>
      <c r="CT558">
        <f>SUMIFS('Grid GenerationQueue'!AJ$5:AJ$410,'Grid GenerationQueue'!$AZ$5:$AZ$410,$B558,'Grid GenerationQueue'!$BA$5:$BA$410,$C558,'Grid GenerationQueue'!$BK$5:$BK$410,"&gt;0",'Grid GenerationQueue'!$BD$5:$BD$410,"&lt;="&amp;$BE$3)</f>
        <v>0</v>
      </c>
      <c r="CU558">
        <f>SUMIFS('Grid GenerationQueue'!AK$5:AK$410,'Grid GenerationQueue'!$AZ$5:$AZ$410,$B558,'Grid GenerationQueue'!$BA$5:$BA$410,$C558,'Grid GenerationQueue'!$BK$5:$BK$410,"&gt;0",'Grid GenerationQueue'!$BD$5:$BD$410,"&lt;="&amp;$BE$3)</f>
        <v>0</v>
      </c>
      <c r="CV558">
        <f>SUMIFS('Grid GenerationQueue'!AL$5:AL$410,'Grid GenerationQueue'!$AZ$5:$AZ$410,$B558,'Grid GenerationQueue'!$BA$5:$BA$410,$C558,'Grid GenerationQueue'!$BK$5:$BK$410,"&gt;0",'Grid GenerationQueue'!$BD$5:$BD$410,"&lt;="&amp;$BE$3)</f>
        <v>0</v>
      </c>
      <c r="CW558">
        <f>SUMIFS('Grid GenerationQueue'!AM$5:AM$410,'Grid GenerationQueue'!$AZ$5:$AZ$410,$B558,'Grid GenerationQueue'!$BA$5:$BA$410,$C558,'Grid GenerationQueue'!$BK$5:$BK$410,"&gt;0",'Grid GenerationQueue'!$BD$5:$BD$410,"&lt;="&amp;$BE$3)</f>
        <v>0</v>
      </c>
      <c r="CX558">
        <f>SUMIFS('Grid GenerationQueue'!AN$5:AN$410,'Grid GenerationQueue'!$AZ$5:$AZ$410,$B558,'Grid GenerationQueue'!$BA$5:$BA$410,$C558,'Grid GenerationQueue'!$BK$5:$BK$410,"&gt;0",'Grid GenerationQueue'!$BD$5:$BD$410,"&lt;="&amp;$BE$3)</f>
        <v>0</v>
      </c>
      <c r="CY558">
        <f>SUMIFS('Grid GenerationQueue'!AO$5:AO$410,'Grid GenerationQueue'!$AZ$5:$AZ$410,$B558,'Grid GenerationQueue'!$BA$5:$BA$410,$C558,'Grid GenerationQueue'!$BK$5:$BK$410,"&gt;0",'Grid GenerationQueue'!$BD$5:$BD$410,"&lt;="&amp;$BE$3)</f>
        <v>0</v>
      </c>
      <c r="CZ558">
        <f>SUMIFS('Grid GenerationQueue'!AP$5:AP$410,'Grid GenerationQueue'!$AZ$5:$AZ$410,$B558,'Grid GenerationQueue'!$BA$5:$BA$410,$C558,'Grid GenerationQueue'!$BK$5:$BK$410,"&gt;0",'Grid GenerationQueue'!$BD$5:$BD$410,"&lt;="&amp;$BE$3)</f>
        <v>0</v>
      </c>
      <c r="DA558">
        <f>SUMIFS('Grid GenerationQueue'!AQ$5:AQ$410,'Grid GenerationQueue'!$AZ$5:$AZ$410,$B558,'Grid GenerationQueue'!$BA$5:$BA$410,$C558,'Grid GenerationQueue'!$BK$5:$BK$410,"&gt;0",'Grid GenerationQueue'!$BD$5:$BD$410,"&lt;="&amp;$BE$3)</f>
        <v>0</v>
      </c>
      <c r="DB558">
        <f>SUMIFS('Grid GenerationQueue'!AR$5:AR$410,'Grid GenerationQueue'!$AZ$5:$AZ$410,$B558,'Grid GenerationQueue'!$BA$5:$BA$410,$C558,'Grid GenerationQueue'!$BK$5:$BK$410,"&gt;0",'Grid GenerationQueue'!$BD$5:$BD$410,"&lt;="&amp;$BE$3)</f>
        <v>0</v>
      </c>
    </row>
    <row r="559" spans="1:106" x14ac:dyDescent="0.35">
      <c r="A559" t="s">
        <v>134</v>
      </c>
      <c r="B559" t="s">
        <v>5026</v>
      </c>
      <c r="C559">
        <v>138</v>
      </c>
      <c r="D559">
        <f>SUMIFS('Grid GenerationQueue'!AG$5:AG$410,'Grid GenerationQueue'!$AZ$5:$AZ$410,$B559,'Grid GenerationQueue'!$BA$5:$BA$410,$C559)</f>
        <v>0</v>
      </c>
      <c r="E559">
        <f>SUMIFS('Grid GenerationQueue'!AH$5:AH$410,'Grid GenerationQueue'!$AZ$5:$AZ$410,$B559,'Grid GenerationQueue'!$BA$5:$BA$410,$C559)</f>
        <v>0</v>
      </c>
      <c r="F559">
        <f>SUMIFS('Grid GenerationQueue'!AI$5:AI$410,'Grid GenerationQueue'!$AZ$5:$AZ$410,$B559,'Grid GenerationQueue'!$BA$5:$BA$410,$C559)</f>
        <v>0</v>
      </c>
      <c r="G559">
        <f>SUMIFS('Grid GenerationQueue'!AJ$5:AJ$410,'Grid GenerationQueue'!$AZ$5:$AZ$410,$B559,'Grid GenerationQueue'!$BA$5:$BA$410,$C559)</f>
        <v>0</v>
      </c>
      <c r="H559">
        <f>SUMIFS('Grid GenerationQueue'!AK$5:AK$410,'Grid GenerationQueue'!$AZ$5:$AZ$410,$B559,'Grid GenerationQueue'!$BA$5:$BA$410,$C559)</f>
        <v>0</v>
      </c>
      <c r="I559">
        <f>SUMIFS('Grid GenerationQueue'!AL$5:AL$410,'Grid GenerationQueue'!$AZ$5:$AZ$410,$B559,'Grid GenerationQueue'!$BA$5:$BA$410,$C559)</f>
        <v>0</v>
      </c>
      <c r="J559">
        <f>SUMIFS('Grid GenerationQueue'!AM$5:AM$410,'Grid GenerationQueue'!$AZ$5:$AZ$410,$B559,'Grid GenerationQueue'!$BA$5:$BA$410,$C559)</f>
        <v>0</v>
      </c>
      <c r="K559">
        <f>SUMIFS('Grid GenerationQueue'!AN$5:AN$410,'Grid GenerationQueue'!$AZ$5:$AZ$410,$B559,'Grid GenerationQueue'!$BA$5:$BA$410,$C559)</f>
        <v>0</v>
      </c>
      <c r="L559">
        <f>SUMIFS('Grid GenerationQueue'!AO$5:AO$410,'Grid GenerationQueue'!$AZ$5:$AZ$410,$B559,'Grid GenerationQueue'!$BA$5:$BA$410,$C559)</f>
        <v>0</v>
      </c>
      <c r="M559">
        <f>SUMIFS('Grid GenerationQueue'!AP$5:AP$410,'Grid GenerationQueue'!$AZ$5:$AZ$410,$B559,'Grid GenerationQueue'!$BA$5:$BA$410,$C559)</f>
        <v>0</v>
      </c>
      <c r="N559">
        <f>SUMIFS('Grid GenerationQueue'!AQ$5:AQ$410,'Grid GenerationQueue'!$AZ$5:$AZ$410,$B559,'Grid GenerationQueue'!$BA$5:$BA$410,$C559)</f>
        <v>0</v>
      </c>
      <c r="O559">
        <f>SUMIFS('Grid GenerationQueue'!AR$5:AR$410,'Grid GenerationQueue'!$AZ$5:$AZ$410,$B559,'Grid GenerationQueue'!$BA$5:$BA$410,$C559)</f>
        <v>0</v>
      </c>
      <c r="Q559">
        <f>SUMIFS('Grid GenerationQueue'!AG$5:AG$410,'Grid GenerationQueue'!$AZ$5:$AZ$410,$B559,'Grid GenerationQueue'!$BA$5:$BA$410,$C559,'Grid GenerationQueue'!$BJ$5:$BJ$410,"Executed")</f>
        <v>0</v>
      </c>
      <c r="R559">
        <f>SUMIFS('Grid GenerationQueue'!AH$5:AH$410,'Grid GenerationQueue'!$AZ$5:$AZ$410,$B559,'Grid GenerationQueue'!$BA$5:$BA$410,$C559,'Grid GenerationQueue'!$BJ$5:$BJ$410,"Executed")</f>
        <v>0</v>
      </c>
      <c r="S559">
        <f>SUMIFS('Grid GenerationQueue'!AI$5:AI$410,'Grid GenerationQueue'!$AZ$5:$AZ$410,$B559,'Grid GenerationQueue'!$BA$5:$BA$410,$C559,'Grid GenerationQueue'!$BJ$5:$BJ$410,"Executed")</f>
        <v>0</v>
      </c>
      <c r="T559">
        <f>SUMIFS('Grid GenerationQueue'!AJ$5:AJ$410,'Grid GenerationQueue'!$AZ$5:$AZ$410,$B559,'Grid GenerationQueue'!$BA$5:$BA$410,$C559,'Grid GenerationQueue'!$BJ$5:$BJ$410,"Executed")</f>
        <v>0</v>
      </c>
      <c r="U559">
        <f>SUMIFS('Grid GenerationQueue'!AK$5:AK$410,'Grid GenerationQueue'!$AZ$5:$AZ$410,$B559,'Grid GenerationQueue'!$BA$5:$BA$410,$C559,'Grid GenerationQueue'!$BJ$5:$BJ$410,"Executed")</f>
        <v>0</v>
      </c>
      <c r="V559">
        <f>SUMIFS('Grid GenerationQueue'!AL$5:AL$410,'Grid GenerationQueue'!$AZ$5:$AZ$410,$B559,'Grid GenerationQueue'!$BA$5:$BA$410,$C559,'Grid GenerationQueue'!$BJ$5:$BJ$410,"Executed")</f>
        <v>0</v>
      </c>
      <c r="W559">
        <f>SUMIFS('Grid GenerationQueue'!AM$5:AM$410,'Grid GenerationQueue'!$AZ$5:$AZ$410,$B559,'Grid GenerationQueue'!$BA$5:$BA$410,$C559,'Grid GenerationQueue'!$BJ$5:$BJ$410,"Executed")</f>
        <v>0</v>
      </c>
      <c r="X559">
        <f>SUMIFS('Grid GenerationQueue'!AN$5:AN$410,'Grid GenerationQueue'!$AZ$5:$AZ$410,$B559,'Grid GenerationQueue'!$BA$5:$BA$410,$C559,'Grid GenerationQueue'!$BJ$5:$BJ$410,"Executed")</f>
        <v>0</v>
      </c>
      <c r="Y559">
        <f>SUMIFS('Grid GenerationQueue'!AO$5:AO$410,'Grid GenerationQueue'!$AZ$5:$AZ$410,$B559,'Grid GenerationQueue'!$BA$5:$BA$410,$C559,'Grid GenerationQueue'!$BJ$5:$BJ$410,"Executed")</f>
        <v>0</v>
      </c>
      <c r="Z559">
        <f>SUMIFS('Grid GenerationQueue'!AP$5:AP$410,'Grid GenerationQueue'!$AZ$5:$AZ$410,$B559,'Grid GenerationQueue'!$BA$5:$BA$410,$C559,'Grid GenerationQueue'!$BJ$5:$BJ$410,"Executed")</f>
        <v>0</v>
      </c>
      <c r="AA559">
        <f>SUMIFS('Grid GenerationQueue'!AQ$5:AQ$410,'Grid GenerationQueue'!$AZ$5:$AZ$410,$B559,'Grid GenerationQueue'!$BA$5:$BA$410,$C559,'Grid GenerationQueue'!$BJ$5:$BJ$410,"Executed")</f>
        <v>0</v>
      </c>
      <c r="AB559">
        <f>SUMIFS('Grid GenerationQueue'!AR$5:AR$410,'Grid GenerationQueue'!$AZ$5:$AZ$410,$B559,'Grid GenerationQueue'!$BA$5:$BA$410,$C559,'Grid GenerationQueue'!$BJ$5:$BJ$410,"Executed")</f>
        <v>0</v>
      </c>
      <c r="AD559">
        <f>SUMIFS('Grid GenerationQueue'!AG$5:AG$410,'Grid GenerationQueue'!$AZ$5:$AZ$410,$B559,'Grid GenerationQueue'!$BA$5:$BA$410,$C559,'Grid GenerationQueue'!$BH$5:$BH$410,"&lt;&gt;"&amp;"")+SUMIFS('Grid GenerationQueue'!AG$5:AG$410,'Grid GenerationQueue'!$AZ$5:$AZ$410,$B559,'Grid GenerationQueue'!$BA$5:$BA$410,$C559,'Grid GenerationQueue'!$BH$5:$BH$410,"",'Grid GenerationQueue'!$AC$5:$AC$410,1)</f>
        <v>0</v>
      </c>
      <c r="AE559">
        <f>SUMIFS('Grid GenerationQueue'!AH$5:AH$410,'Grid GenerationQueue'!$AZ$5:$AZ$410,$B559,'Grid GenerationQueue'!$BA$5:$BA$410,$C559,'Grid GenerationQueue'!$BH$5:$BH$410,"&lt;&gt;"&amp;"")+SUMIFS('Grid GenerationQueue'!AH$5:AH$410,'Grid GenerationQueue'!$AZ$5:$AZ$410,$B559,'Grid GenerationQueue'!$BA$5:$BA$410,$C559,'Grid GenerationQueue'!$BH$5:$BH$410,"",'Grid GenerationQueue'!$AC$5:$AC$410,1)</f>
        <v>0</v>
      </c>
      <c r="AF559">
        <f>SUMIFS('Grid GenerationQueue'!AI$5:AI$410,'Grid GenerationQueue'!$AZ$5:$AZ$410,$B559,'Grid GenerationQueue'!$BA$5:$BA$410,$C559,'Grid GenerationQueue'!$BH$5:$BH$410,"&lt;&gt;"&amp;"")+SUMIFS('Grid GenerationQueue'!AI$5:AI$410,'Grid GenerationQueue'!$AZ$5:$AZ$410,$B559,'Grid GenerationQueue'!$BA$5:$BA$410,$C559,'Grid GenerationQueue'!$BH$5:$BH$410,"",'Grid GenerationQueue'!$AC$5:$AC$410,1)</f>
        <v>0</v>
      </c>
      <c r="AG559">
        <f>SUMIFS('Grid GenerationQueue'!AJ$5:AJ$410,'Grid GenerationQueue'!$AZ$5:$AZ$410,$B559,'Grid GenerationQueue'!$BA$5:$BA$410,$C559,'Grid GenerationQueue'!$BH$5:$BH$410,"&lt;&gt;"&amp;"")+SUMIFS('Grid GenerationQueue'!AJ$5:AJ$410,'Grid GenerationQueue'!$AZ$5:$AZ$410,$B559,'Grid GenerationQueue'!$BA$5:$BA$410,$C559,'Grid GenerationQueue'!$BH$5:$BH$410,"",'Grid GenerationQueue'!$AC$5:$AC$410,1)</f>
        <v>0</v>
      </c>
      <c r="AH559">
        <f>SUMIFS('Grid GenerationQueue'!AK$5:AK$410,'Grid GenerationQueue'!$AZ$5:$AZ$410,$B559,'Grid GenerationQueue'!$BA$5:$BA$410,$C559,'Grid GenerationQueue'!$BH$5:$BH$410,"&lt;&gt;"&amp;"")+SUMIFS('Grid GenerationQueue'!AK$5:AK$410,'Grid GenerationQueue'!$AZ$5:$AZ$410,$B559,'Grid GenerationQueue'!$BA$5:$BA$410,$C559,'Grid GenerationQueue'!$BH$5:$BH$410,"",'Grid GenerationQueue'!$AC$5:$AC$410,1)</f>
        <v>0</v>
      </c>
      <c r="AI559">
        <f>SUMIFS('Grid GenerationQueue'!AL$5:AL$410,'Grid GenerationQueue'!$AZ$5:$AZ$410,$B559,'Grid GenerationQueue'!$BA$5:$BA$410,$C559,'Grid GenerationQueue'!$BH$5:$BH$410,"&lt;&gt;"&amp;"")+SUMIFS('Grid GenerationQueue'!AL$5:AL$410,'Grid GenerationQueue'!$AZ$5:$AZ$410,$B559,'Grid GenerationQueue'!$BA$5:$BA$410,$C559,'Grid GenerationQueue'!$BH$5:$BH$410,"",'Grid GenerationQueue'!$AC$5:$AC$410,1)</f>
        <v>0</v>
      </c>
      <c r="AJ559">
        <f>SUMIFS('Grid GenerationQueue'!AM$5:AM$410,'Grid GenerationQueue'!$AZ$5:$AZ$410,$B559,'Grid GenerationQueue'!$BA$5:$BA$410,$C559,'Grid GenerationQueue'!$BH$5:$BH$410,"&lt;&gt;"&amp;"")+SUMIFS('Grid GenerationQueue'!AM$5:AM$410,'Grid GenerationQueue'!$AZ$5:$AZ$410,$B559,'Grid GenerationQueue'!$BA$5:$BA$410,$C559,'Grid GenerationQueue'!$BH$5:$BH$410,"",'Grid GenerationQueue'!$AC$5:$AC$410,1)</f>
        <v>0</v>
      </c>
      <c r="AK559">
        <f>SUMIFS('Grid GenerationQueue'!AN$5:AN$410,'Grid GenerationQueue'!$AZ$5:$AZ$410,$B559,'Grid GenerationQueue'!$BA$5:$BA$410,$C559,'Grid GenerationQueue'!$BH$5:$BH$410,"&lt;&gt;"&amp;"")+SUMIFS('Grid GenerationQueue'!AN$5:AN$410,'Grid GenerationQueue'!$AZ$5:$AZ$410,$B559,'Grid GenerationQueue'!$BA$5:$BA$410,$C559,'Grid GenerationQueue'!$BH$5:$BH$410,"",'Grid GenerationQueue'!$AC$5:$AC$410,1)</f>
        <v>0</v>
      </c>
      <c r="AL559">
        <f>SUMIFS('Grid GenerationQueue'!AO$5:AO$410,'Grid GenerationQueue'!$AZ$5:$AZ$410,$B559,'Grid GenerationQueue'!$BA$5:$BA$410,$C559,'Grid GenerationQueue'!$BH$5:$BH$410,"&lt;&gt;"&amp;"")+SUMIFS('Grid GenerationQueue'!AO$5:AO$410,'Grid GenerationQueue'!$AZ$5:$AZ$410,$B559,'Grid GenerationQueue'!$BA$5:$BA$410,$C559,'Grid GenerationQueue'!$BH$5:$BH$410,"",'Grid GenerationQueue'!$AC$5:$AC$410,1)</f>
        <v>0</v>
      </c>
      <c r="AM559">
        <f>SUMIFS('Grid GenerationQueue'!AP$5:AP$410,'Grid GenerationQueue'!$AZ$5:$AZ$410,$B559,'Grid GenerationQueue'!$BA$5:$BA$410,$C559,'Grid GenerationQueue'!$BH$5:$BH$410,"&lt;&gt;"&amp;"")+SUMIFS('Grid GenerationQueue'!AP$5:AP$410,'Grid GenerationQueue'!$AZ$5:$AZ$410,$B559,'Grid GenerationQueue'!$BA$5:$BA$410,$C559,'Grid GenerationQueue'!$BH$5:$BH$410,"",'Grid GenerationQueue'!$AC$5:$AC$410,1)</f>
        <v>0</v>
      </c>
      <c r="AN559">
        <f>SUMIFS('Grid GenerationQueue'!AQ$5:AQ$410,'Grid GenerationQueue'!$AZ$5:$AZ$410,$B559,'Grid GenerationQueue'!$BA$5:$BA$410,$C559,'Grid GenerationQueue'!$BH$5:$BH$410,"&lt;&gt;"&amp;"")+SUMIFS('Grid GenerationQueue'!AQ$5:AQ$410,'Grid GenerationQueue'!$AZ$5:$AZ$410,$B559,'Grid GenerationQueue'!$BA$5:$BA$410,$C559,'Grid GenerationQueue'!$BH$5:$BH$410,"",'Grid GenerationQueue'!$AC$5:$AC$410,1)</f>
        <v>0</v>
      </c>
      <c r="AO559">
        <f>SUMIFS('Grid GenerationQueue'!AR$5:AR$410,'Grid GenerationQueue'!$AZ$5:$AZ$410,$B559,'Grid GenerationQueue'!$BA$5:$BA$410,$C559,'Grid GenerationQueue'!$BH$5:$BH$410,"&lt;&gt;"&amp;"")+SUMIFS('Grid GenerationQueue'!AR$5:AR$410,'Grid GenerationQueue'!$AZ$5:$AZ$410,$B559,'Grid GenerationQueue'!$BA$5:$BA$410,$C559,'Grid GenerationQueue'!$BH$5:$BH$410,"",'Grid GenerationQueue'!$AC$5:$AC$410,1)</f>
        <v>0</v>
      </c>
      <c r="AQ559">
        <f>SUMIFS('Grid GenerationQueue'!AG$5:AG$410,'Grid GenerationQueue'!$AZ$5:$AZ$410,$B559,'Grid GenerationQueue'!$BA$5:$BA$410,$C559,'Grid GenerationQueue'!$BK$5:$BK$410,"&gt;0")</f>
        <v>0</v>
      </c>
      <c r="AR559">
        <f>SUMIFS('Grid GenerationQueue'!AH$5:AH$410,'Grid GenerationQueue'!$AZ$5:$AZ$410,$B559,'Grid GenerationQueue'!$BA$5:$BA$410,$C559,'Grid GenerationQueue'!$BK$5:$BK$410,"&gt;0")</f>
        <v>0</v>
      </c>
      <c r="AS559">
        <f>SUMIFS('Grid GenerationQueue'!AI$5:AI$410,'Grid GenerationQueue'!$AZ$5:$AZ$410,$B559,'Grid GenerationQueue'!$BA$5:$BA$410,$C559,'Grid GenerationQueue'!$BK$5:$BK$410,"&gt;0")</f>
        <v>0</v>
      </c>
      <c r="AT559">
        <f>SUMIFS('Grid GenerationQueue'!AJ$5:AJ$410,'Grid GenerationQueue'!$AZ$5:$AZ$410,$B559,'Grid GenerationQueue'!$BA$5:$BA$410,$C559,'Grid GenerationQueue'!$BK$5:$BK$410,"&gt;0")</f>
        <v>0</v>
      </c>
      <c r="AU559">
        <f>SUMIFS('Grid GenerationQueue'!AK$5:AK$410,'Grid GenerationQueue'!$AZ$5:$AZ$410,$B559,'Grid GenerationQueue'!$BA$5:$BA$410,$C559,'Grid GenerationQueue'!$BK$5:$BK$410,"&gt;0")</f>
        <v>0</v>
      </c>
      <c r="AV559">
        <f>SUMIFS('Grid GenerationQueue'!AL$5:AL$410,'Grid GenerationQueue'!$AZ$5:$AZ$410,$B559,'Grid GenerationQueue'!$BA$5:$BA$410,$C559,'Grid GenerationQueue'!$BK$5:$BK$410,"&gt;0")</f>
        <v>0</v>
      </c>
      <c r="AW559">
        <f>SUMIFS('Grid GenerationQueue'!AM$5:AM$410,'Grid GenerationQueue'!$AZ$5:$AZ$410,$B559,'Grid GenerationQueue'!$BA$5:$BA$410,$C559,'Grid GenerationQueue'!$BK$5:$BK$410,"&gt;0")</f>
        <v>0</v>
      </c>
      <c r="AX559">
        <f>SUMIFS('Grid GenerationQueue'!AN$5:AN$410,'Grid GenerationQueue'!$AZ$5:$AZ$410,$B559,'Grid GenerationQueue'!$BA$5:$BA$410,$C559,'Grid GenerationQueue'!$BK$5:$BK$410,"&gt;0")</f>
        <v>0</v>
      </c>
      <c r="AY559">
        <f>SUMIFS('Grid GenerationQueue'!AO$5:AO$410,'Grid GenerationQueue'!$AZ$5:$AZ$410,$B559,'Grid GenerationQueue'!$BA$5:$BA$410,$C559,'Grid GenerationQueue'!$BK$5:$BK$410,"&gt;0")</f>
        <v>0</v>
      </c>
      <c r="AZ559">
        <f>SUMIFS('Grid GenerationQueue'!AP$5:AP$410,'Grid GenerationQueue'!$AZ$5:$AZ$410,$B559,'Grid GenerationQueue'!$BA$5:$BA$410,$C559,'Grid GenerationQueue'!$BK$5:$BK$410,"&gt;0")</f>
        <v>0</v>
      </c>
      <c r="BA559">
        <f>SUMIFS('Grid GenerationQueue'!AQ$5:AQ$410,'Grid GenerationQueue'!$AZ$5:$AZ$410,$B559,'Grid GenerationQueue'!$BA$5:$BA$410,$C559,'Grid GenerationQueue'!$BK$5:$BK$410,"&gt;0")</f>
        <v>0</v>
      </c>
      <c r="BB559">
        <f>SUMIFS('Grid GenerationQueue'!AR$5:AR$410,'Grid GenerationQueue'!$AZ$5:$AZ$410,$B559,'Grid GenerationQueue'!$BA$5:$BA$410,$C559,'Grid GenerationQueue'!$BK$5:$BK$410,"&gt;0")</f>
        <v>0</v>
      </c>
      <c r="BD559">
        <f>SUMIFS('Grid GenerationQueue'!AG$5:AG$410,'Grid GenerationQueue'!$AZ$5:$AZ$410,$B559,'Grid GenerationQueue'!$BA$5:$BA$410,$C559,'Grid GenerationQueue'!$BD$5:$BD$410,"&lt;="&amp;$BE$3)</f>
        <v>0</v>
      </c>
      <c r="BE559">
        <f>SUMIFS('Grid GenerationQueue'!AH$5:AH$410,'Grid GenerationQueue'!$AZ$5:$AZ$410,$B559,'Grid GenerationQueue'!$BA$5:$BA$410,$C559,'Grid GenerationQueue'!$BD$5:$BD$410,"&lt;="&amp;$BE$3)</f>
        <v>0</v>
      </c>
      <c r="BF559">
        <f>SUMIFS('Grid GenerationQueue'!AI$5:AI$410,'Grid GenerationQueue'!$AZ$5:$AZ$410,$B559,'Grid GenerationQueue'!$BA$5:$BA$410,$C559,'Grid GenerationQueue'!$BD$5:$BD$410,"&lt;="&amp;$BE$3)</f>
        <v>0</v>
      </c>
      <c r="BG559">
        <f>SUMIFS('Grid GenerationQueue'!AJ$5:AJ$410,'Grid GenerationQueue'!$AZ$5:$AZ$410,$B559,'Grid GenerationQueue'!$BA$5:$BA$410,$C559,'Grid GenerationQueue'!$BD$5:$BD$410,"&lt;="&amp;$BE$3)</f>
        <v>0</v>
      </c>
      <c r="BH559">
        <f>SUMIFS('Grid GenerationQueue'!AK$5:AK$410,'Grid GenerationQueue'!$AZ$5:$AZ$410,$B559,'Grid GenerationQueue'!$BA$5:$BA$410,$C559,'Grid GenerationQueue'!$BD$5:$BD$410,"&lt;="&amp;$BE$3)</f>
        <v>0</v>
      </c>
      <c r="BI559">
        <f>SUMIFS('Grid GenerationQueue'!AL$5:AL$410,'Grid GenerationQueue'!$AZ$5:$AZ$410,$B559,'Grid GenerationQueue'!$BA$5:$BA$410,$C559,'Grid GenerationQueue'!$BD$5:$BD$410,"&lt;="&amp;$BE$3)</f>
        <v>0</v>
      </c>
      <c r="BJ559">
        <f>SUMIFS('Grid GenerationQueue'!AM$5:AM$410,'Grid GenerationQueue'!$AZ$5:$AZ$410,$B559,'Grid GenerationQueue'!$BA$5:$BA$410,$C559,'Grid GenerationQueue'!$BD$5:$BD$410,"&lt;="&amp;$BE$3)</f>
        <v>0</v>
      </c>
      <c r="BK559">
        <f>SUMIFS('Grid GenerationQueue'!AN$5:AN$410,'Grid GenerationQueue'!$AZ$5:$AZ$410,$B559,'Grid GenerationQueue'!$BA$5:$BA$410,$C559,'Grid GenerationQueue'!$BD$5:$BD$410,"&lt;="&amp;$BE$3)</f>
        <v>0</v>
      </c>
      <c r="BL559">
        <f>SUMIFS('Grid GenerationQueue'!AO$5:AO$410,'Grid GenerationQueue'!$AZ$5:$AZ$410,$B559,'Grid GenerationQueue'!$BA$5:$BA$410,$C559,'Grid GenerationQueue'!$BD$5:$BD$410,"&lt;="&amp;$BE$3)</f>
        <v>0</v>
      </c>
      <c r="BM559">
        <f>SUMIFS('Grid GenerationQueue'!AP$5:AP$410,'Grid GenerationQueue'!$AZ$5:$AZ$410,$B559,'Grid GenerationQueue'!$BA$5:$BA$410,$C559,'Grid GenerationQueue'!$BD$5:$BD$410,"&lt;="&amp;$BE$3)</f>
        <v>0</v>
      </c>
      <c r="BN559">
        <f>SUMIFS('Grid GenerationQueue'!AQ$5:AQ$410,'Grid GenerationQueue'!$AZ$5:$AZ$410,$B559,'Grid GenerationQueue'!$BA$5:$BA$410,$C559,'Grid GenerationQueue'!$BD$5:$BD$410,"&lt;="&amp;$BE$3)</f>
        <v>0</v>
      </c>
      <c r="BO559">
        <f>SUMIFS('Grid GenerationQueue'!AR$5:AR$410,'Grid GenerationQueue'!$AZ$5:$AZ$410,$B559,'Grid GenerationQueue'!$BA$5:$BA$410,$C559,'Grid GenerationQueue'!$BD$5:$BD$410,"&lt;="&amp;$BE$3)</f>
        <v>0</v>
      </c>
      <c r="BQ559">
        <f>SUMIFS('Grid GenerationQueue'!AG$5:AG$410,'Grid GenerationQueue'!$AZ$5:$AZ$410,$B559,'Grid GenerationQueue'!$BA$5:$BA$410,$C559,'Grid GenerationQueue'!$BJ$5:$BJ$410,"Executed",'Grid GenerationQueue'!$BD$5:$BD$410,"&lt;="&amp;$BE$3)</f>
        <v>0</v>
      </c>
      <c r="BR559">
        <f>SUMIFS('Grid GenerationQueue'!AH$5:AH$410,'Grid GenerationQueue'!$AZ$5:$AZ$410,$B559,'Grid GenerationQueue'!$BA$5:$BA$410,$C559,'Grid GenerationQueue'!$BJ$5:$BJ$410,"Executed",'Grid GenerationQueue'!$BD$5:$BD$410,"&lt;="&amp;$BE$3)</f>
        <v>0</v>
      </c>
      <c r="BS559">
        <f>SUMIFS('Grid GenerationQueue'!AI$5:AI$410,'Grid GenerationQueue'!$AZ$5:$AZ$410,$B559,'Grid GenerationQueue'!$BA$5:$BA$410,$C559,'Grid GenerationQueue'!$BJ$5:$BJ$410,"Executed",'Grid GenerationQueue'!$BD$5:$BD$410,"&lt;="&amp;$BE$3)</f>
        <v>0</v>
      </c>
      <c r="BT559">
        <f>SUMIFS('Grid GenerationQueue'!AJ$5:AJ$410,'Grid GenerationQueue'!$AZ$5:$AZ$410,$B559,'Grid GenerationQueue'!$BA$5:$BA$410,$C559,'Grid GenerationQueue'!$BJ$5:$BJ$410,"Executed",'Grid GenerationQueue'!$BD$5:$BD$410,"&lt;="&amp;$BE$3)</f>
        <v>0</v>
      </c>
      <c r="BU559">
        <f>SUMIFS('Grid GenerationQueue'!AK$5:AK$410,'Grid GenerationQueue'!$AZ$5:$AZ$410,$B559,'Grid GenerationQueue'!$BA$5:$BA$410,$C559,'Grid GenerationQueue'!$BJ$5:$BJ$410,"Executed",'Grid GenerationQueue'!$BD$5:$BD$410,"&lt;="&amp;$BE$3)</f>
        <v>0</v>
      </c>
      <c r="BV559">
        <f>SUMIFS('Grid GenerationQueue'!AL$5:AL$410,'Grid GenerationQueue'!$AZ$5:$AZ$410,$B559,'Grid GenerationQueue'!$BA$5:$BA$410,$C559,'Grid GenerationQueue'!$BJ$5:$BJ$410,"Executed",'Grid GenerationQueue'!$BD$5:$BD$410,"&lt;="&amp;$BE$3)</f>
        <v>0</v>
      </c>
      <c r="BW559">
        <f>SUMIFS('Grid GenerationQueue'!AM$5:AM$410,'Grid GenerationQueue'!$AZ$5:$AZ$410,$B559,'Grid GenerationQueue'!$BA$5:$BA$410,$C559,'Grid GenerationQueue'!$BJ$5:$BJ$410,"Executed",'Grid GenerationQueue'!$BD$5:$BD$410,"&lt;="&amp;$BE$3)</f>
        <v>0</v>
      </c>
      <c r="BX559">
        <f>SUMIFS('Grid GenerationQueue'!AN$5:AN$410,'Grid GenerationQueue'!$AZ$5:$AZ$410,$B559,'Grid GenerationQueue'!$BA$5:$BA$410,$C559,'Grid GenerationQueue'!$BJ$5:$BJ$410,"Executed",'Grid GenerationQueue'!$BD$5:$BD$410,"&lt;="&amp;$BE$3)</f>
        <v>0</v>
      </c>
      <c r="BY559">
        <f>SUMIFS('Grid GenerationQueue'!AO$5:AO$410,'Grid GenerationQueue'!$AZ$5:$AZ$410,$B559,'Grid GenerationQueue'!$BA$5:$BA$410,$C559,'Grid GenerationQueue'!$BJ$5:$BJ$410,"Executed",'Grid GenerationQueue'!$BD$5:$BD$410,"&lt;="&amp;$BE$3)</f>
        <v>0</v>
      </c>
      <c r="BZ559">
        <f>SUMIFS('Grid GenerationQueue'!AP$5:AP$410,'Grid GenerationQueue'!$AZ$5:$AZ$410,$B559,'Grid GenerationQueue'!$BA$5:$BA$410,$C559,'Grid GenerationQueue'!$BJ$5:$BJ$410,"Executed",'Grid GenerationQueue'!$BD$5:$BD$410,"&lt;="&amp;$BE$3)</f>
        <v>0</v>
      </c>
      <c r="CA559">
        <f>SUMIFS('Grid GenerationQueue'!AQ$5:AQ$410,'Grid GenerationQueue'!$AZ$5:$AZ$410,$B559,'Grid GenerationQueue'!$BA$5:$BA$410,$C559,'Grid GenerationQueue'!$BJ$5:$BJ$410,"Executed",'Grid GenerationQueue'!$BD$5:$BD$410,"&lt;="&amp;$BE$3)</f>
        <v>0</v>
      </c>
      <c r="CB559">
        <f>SUMIFS('Grid GenerationQueue'!AR$5:AR$410,'Grid GenerationQueue'!$AZ$5:$AZ$410,$B559,'Grid GenerationQueue'!$BA$5:$BA$410,$C559,'Grid GenerationQueue'!$BJ$5:$BJ$410,"Executed",'Grid GenerationQueue'!$BD$5:$BD$410,"&lt;="&amp;$BE$3)</f>
        <v>0</v>
      </c>
      <c r="CD559">
        <f>SUMIFS('Grid GenerationQueue'!AG$5:AG$410,'Grid GenerationQueue'!$AZ$5:$AZ$410,$B559,'Grid GenerationQueue'!$BA$5:$BA$410,$C559,'Grid GenerationQueue'!$BH$5:$BH$410,"&lt;&gt;"&amp;"",'Grid GenerationQueue'!$BD$5:$BD$410,"&lt;="&amp;$BE$3)</f>
        <v>0</v>
      </c>
      <c r="CE559">
        <f>SUMIFS('Grid GenerationQueue'!AH$5:AH$410,'Grid GenerationQueue'!$AZ$5:$AZ$410,$B559,'Grid GenerationQueue'!$BA$5:$BA$410,$C559,'Grid GenerationQueue'!$BH$5:$BH$410,"&lt;&gt;"&amp;"",'Grid GenerationQueue'!$BD$5:$BD$410,"&lt;="&amp;$BE$3)</f>
        <v>0</v>
      </c>
      <c r="CF559">
        <f>SUMIFS('Grid GenerationQueue'!AI$5:AI$410,'Grid GenerationQueue'!$AZ$5:$AZ$410,$B559,'Grid GenerationQueue'!$BA$5:$BA$410,$C559,'Grid GenerationQueue'!$BH$5:$BH$410,"&lt;&gt;"&amp;"",'Grid GenerationQueue'!$BD$5:$BD$410,"&lt;="&amp;$BE$3)</f>
        <v>0</v>
      </c>
      <c r="CG559">
        <f>SUMIFS('Grid GenerationQueue'!AJ$5:AJ$410,'Grid GenerationQueue'!$AZ$5:$AZ$410,$B559,'Grid GenerationQueue'!$BA$5:$BA$410,$C559,'Grid GenerationQueue'!$BH$5:$BH$410,"&lt;&gt;"&amp;"",'Grid GenerationQueue'!$BD$5:$BD$410,"&lt;="&amp;$BE$3)</f>
        <v>0</v>
      </c>
      <c r="CH559">
        <f>SUMIFS('Grid GenerationQueue'!AK$5:AK$410,'Grid GenerationQueue'!$AZ$5:$AZ$410,$B559,'Grid GenerationQueue'!$BA$5:$BA$410,$C559,'Grid GenerationQueue'!$BH$5:$BH$410,"&lt;&gt;"&amp;"",'Grid GenerationQueue'!$BD$5:$BD$410,"&lt;="&amp;$BE$3)</f>
        <v>0</v>
      </c>
      <c r="CI559">
        <f>SUMIFS('Grid GenerationQueue'!AL$5:AL$410,'Grid GenerationQueue'!$AZ$5:$AZ$410,$B559,'Grid GenerationQueue'!$BA$5:$BA$410,$C559,'Grid GenerationQueue'!$BH$5:$BH$410,"&lt;&gt;"&amp;"",'Grid GenerationQueue'!$BD$5:$BD$410,"&lt;="&amp;$BE$3)</f>
        <v>0</v>
      </c>
      <c r="CJ559">
        <f>SUMIFS('Grid GenerationQueue'!AM$5:AM$410,'Grid GenerationQueue'!$AZ$5:$AZ$410,$B559,'Grid GenerationQueue'!$BA$5:$BA$410,$C559,'Grid GenerationQueue'!$BH$5:$BH$410,"&lt;&gt;"&amp;"",'Grid GenerationQueue'!$BD$5:$BD$410,"&lt;="&amp;$BE$3)</f>
        <v>0</v>
      </c>
      <c r="CK559">
        <f>SUMIFS('Grid GenerationQueue'!AN$5:AN$410,'Grid GenerationQueue'!$AZ$5:$AZ$410,$B559,'Grid GenerationQueue'!$BA$5:$BA$410,$C559,'Grid GenerationQueue'!$BH$5:$BH$410,"&lt;&gt;"&amp;"",'Grid GenerationQueue'!$BD$5:$BD$410,"&lt;="&amp;$BE$3)</f>
        <v>0</v>
      </c>
      <c r="CL559">
        <f>SUMIFS('Grid GenerationQueue'!AO$5:AO$410,'Grid GenerationQueue'!$AZ$5:$AZ$410,$B559,'Grid GenerationQueue'!$BA$5:$BA$410,$C559,'Grid GenerationQueue'!$BH$5:$BH$410,"&lt;&gt;"&amp;"",'Grid GenerationQueue'!$BD$5:$BD$410,"&lt;="&amp;$BE$3)</f>
        <v>0</v>
      </c>
      <c r="CM559">
        <f>SUMIFS('Grid GenerationQueue'!AP$5:AP$410,'Grid GenerationQueue'!$AZ$5:$AZ$410,$B559,'Grid GenerationQueue'!$BA$5:$BA$410,$C559,'Grid GenerationQueue'!$BH$5:$BH$410,"&lt;&gt;"&amp;"",'Grid GenerationQueue'!$BD$5:$BD$410,"&lt;="&amp;$BE$3)</f>
        <v>0</v>
      </c>
      <c r="CN559">
        <f>SUMIFS('Grid GenerationQueue'!AQ$5:AQ$410,'Grid GenerationQueue'!$AZ$5:$AZ$410,$B559,'Grid GenerationQueue'!$BA$5:$BA$410,$C559,'Grid GenerationQueue'!$BH$5:$BH$410,"&lt;&gt;"&amp;"",'Grid GenerationQueue'!$BD$5:$BD$410,"&lt;="&amp;$BE$3)</f>
        <v>0</v>
      </c>
      <c r="CO559">
        <f>SUMIFS('Grid GenerationQueue'!AR$5:AR$410,'Grid GenerationQueue'!$AZ$5:$AZ$410,$B559,'Grid GenerationQueue'!$BA$5:$BA$410,$C559,'Grid GenerationQueue'!$BH$5:$BH$410,"&lt;&gt;"&amp;"",'Grid GenerationQueue'!$BD$5:$BD$410,"&lt;="&amp;$BE$3)</f>
        <v>0</v>
      </c>
      <c r="CQ559">
        <f>SUMIFS('Grid GenerationQueue'!AG$5:AG$410,'Grid GenerationQueue'!$AZ$5:$AZ$410,$B559,'Grid GenerationQueue'!$BA$5:$BA$410,$C559,'Grid GenerationQueue'!$BK$5:$BK$410,"&gt;0",'Grid GenerationQueue'!$BD$5:$BD$410,"&lt;="&amp;$BE$3)</f>
        <v>0</v>
      </c>
      <c r="CR559">
        <f>SUMIFS('Grid GenerationQueue'!AH$5:AH$410,'Grid GenerationQueue'!$AZ$5:$AZ$410,$B559,'Grid GenerationQueue'!$BA$5:$BA$410,$C559,'Grid GenerationQueue'!$BK$5:$BK$410,"&gt;0",'Grid GenerationQueue'!$BD$5:$BD$410,"&lt;="&amp;$BE$3)</f>
        <v>0</v>
      </c>
      <c r="CS559">
        <f>SUMIFS('Grid GenerationQueue'!AI$5:AI$410,'Grid GenerationQueue'!$AZ$5:$AZ$410,$B559,'Grid GenerationQueue'!$BA$5:$BA$410,$C559,'Grid GenerationQueue'!$BK$5:$BK$410,"&gt;0",'Grid GenerationQueue'!$BD$5:$BD$410,"&lt;="&amp;$BE$3)</f>
        <v>0</v>
      </c>
      <c r="CT559">
        <f>SUMIFS('Grid GenerationQueue'!AJ$5:AJ$410,'Grid GenerationQueue'!$AZ$5:$AZ$410,$B559,'Grid GenerationQueue'!$BA$5:$BA$410,$C559,'Grid GenerationQueue'!$BK$5:$BK$410,"&gt;0",'Grid GenerationQueue'!$BD$5:$BD$410,"&lt;="&amp;$BE$3)</f>
        <v>0</v>
      </c>
      <c r="CU559">
        <f>SUMIFS('Grid GenerationQueue'!AK$5:AK$410,'Grid GenerationQueue'!$AZ$5:$AZ$410,$B559,'Grid GenerationQueue'!$BA$5:$BA$410,$C559,'Grid GenerationQueue'!$BK$5:$BK$410,"&gt;0",'Grid GenerationQueue'!$BD$5:$BD$410,"&lt;="&amp;$BE$3)</f>
        <v>0</v>
      </c>
      <c r="CV559">
        <f>SUMIFS('Grid GenerationQueue'!AL$5:AL$410,'Grid GenerationQueue'!$AZ$5:$AZ$410,$B559,'Grid GenerationQueue'!$BA$5:$BA$410,$C559,'Grid GenerationQueue'!$BK$5:$BK$410,"&gt;0",'Grid GenerationQueue'!$BD$5:$BD$410,"&lt;="&amp;$BE$3)</f>
        <v>0</v>
      </c>
      <c r="CW559">
        <f>SUMIFS('Grid GenerationQueue'!AM$5:AM$410,'Grid GenerationQueue'!$AZ$5:$AZ$410,$B559,'Grid GenerationQueue'!$BA$5:$BA$410,$C559,'Grid GenerationQueue'!$BK$5:$BK$410,"&gt;0",'Grid GenerationQueue'!$BD$5:$BD$410,"&lt;="&amp;$BE$3)</f>
        <v>0</v>
      </c>
      <c r="CX559">
        <f>SUMIFS('Grid GenerationQueue'!AN$5:AN$410,'Grid GenerationQueue'!$AZ$5:$AZ$410,$B559,'Grid GenerationQueue'!$BA$5:$BA$410,$C559,'Grid GenerationQueue'!$BK$5:$BK$410,"&gt;0",'Grid GenerationQueue'!$BD$5:$BD$410,"&lt;="&amp;$BE$3)</f>
        <v>0</v>
      </c>
      <c r="CY559">
        <f>SUMIFS('Grid GenerationQueue'!AO$5:AO$410,'Grid GenerationQueue'!$AZ$5:$AZ$410,$B559,'Grid GenerationQueue'!$BA$5:$BA$410,$C559,'Grid GenerationQueue'!$BK$5:$BK$410,"&gt;0",'Grid GenerationQueue'!$BD$5:$BD$410,"&lt;="&amp;$BE$3)</f>
        <v>0</v>
      </c>
      <c r="CZ559">
        <f>SUMIFS('Grid GenerationQueue'!AP$5:AP$410,'Grid GenerationQueue'!$AZ$5:$AZ$410,$B559,'Grid GenerationQueue'!$BA$5:$BA$410,$C559,'Grid GenerationQueue'!$BK$5:$BK$410,"&gt;0",'Grid GenerationQueue'!$BD$5:$BD$410,"&lt;="&amp;$BE$3)</f>
        <v>0</v>
      </c>
      <c r="DA559">
        <f>SUMIFS('Grid GenerationQueue'!AQ$5:AQ$410,'Grid GenerationQueue'!$AZ$5:$AZ$410,$B559,'Grid GenerationQueue'!$BA$5:$BA$410,$C559,'Grid GenerationQueue'!$BK$5:$BK$410,"&gt;0",'Grid GenerationQueue'!$BD$5:$BD$410,"&lt;="&amp;$BE$3)</f>
        <v>0</v>
      </c>
      <c r="DB559">
        <f>SUMIFS('Grid GenerationQueue'!AR$5:AR$410,'Grid GenerationQueue'!$AZ$5:$AZ$410,$B559,'Grid GenerationQueue'!$BA$5:$BA$410,$C559,'Grid GenerationQueue'!$BK$5:$BK$410,"&gt;0",'Grid GenerationQueue'!$BD$5:$BD$410,"&lt;="&amp;$BE$3)</f>
        <v>0</v>
      </c>
    </row>
    <row r="560" spans="1:106" x14ac:dyDescent="0.35">
      <c r="A560" t="s">
        <v>4750</v>
      </c>
      <c r="B560" t="s">
        <v>4662</v>
      </c>
      <c r="C560">
        <v>115</v>
      </c>
      <c r="D560">
        <f>SUMIFS('Grid GenerationQueue'!AG$5:AG$410,'Grid GenerationQueue'!$AZ$5:$AZ$410,$B560,'Grid GenerationQueue'!$BA$5:$BA$410,$C560)</f>
        <v>203.69900000000001</v>
      </c>
      <c r="E560">
        <f>SUMIFS('Grid GenerationQueue'!AH$5:AH$410,'Grid GenerationQueue'!$AZ$5:$AZ$410,$B560,'Grid GenerationQueue'!$BA$5:$BA$410,$C560)</f>
        <v>200</v>
      </c>
      <c r="F560">
        <f>SUMIFS('Grid GenerationQueue'!AI$5:AI$410,'Grid GenerationQueue'!$AZ$5:$AZ$410,$B560,'Grid GenerationQueue'!$BA$5:$BA$410,$C560)</f>
        <v>0</v>
      </c>
      <c r="G560">
        <f>SUMIFS('Grid GenerationQueue'!AJ$5:AJ$410,'Grid GenerationQueue'!$AZ$5:$AZ$410,$B560,'Grid GenerationQueue'!$BA$5:$BA$410,$C560)</f>
        <v>0</v>
      </c>
      <c r="H560">
        <f>SUMIFS('Grid GenerationQueue'!AK$5:AK$410,'Grid GenerationQueue'!$AZ$5:$AZ$410,$B560,'Grid GenerationQueue'!$BA$5:$BA$410,$C560)</f>
        <v>0</v>
      </c>
      <c r="I560">
        <f>SUMIFS('Grid GenerationQueue'!AL$5:AL$410,'Grid GenerationQueue'!$AZ$5:$AZ$410,$B560,'Grid GenerationQueue'!$BA$5:$BA$410,$C560)</f>
        <v>0</v>
      </c>
      <c r="J560">
        <f>SUMIFS('Grid GenerationQueue'!AM$5:AM$410,'Grid GenerationQueue'!$AZ$5:$AZ$410,$B560,'Grid GenerationQueue'!$BA$5:$BA$410,$C560)</f>
        <v>0</v>
      </c>
      <c r="K560">
        <f>SUMIFS('Grid GenerationQueue'!AN$5:AN$410,'Grid GenerationQueue'!$AZ$5:$AZ$410,$B560,'Grid GenerationQueue'!$BA$5:$BA$410,$C560)</f>
        <v>0</v>
      </c>
      <c r="L560">
        <f>SUMIFS('Grid GenerationQueue'!AO$5:AO$410,'Grid GenerationQueue'!$AZ$5:$AZ$410,$B560,'Grid GenerationQueue'!$BA$5:$BA$410,$C560)</f>
        <v>0</v>
      </c>
      <c r="M560">
        <f>SUMIFS('Grid GenerationQueue'!AP$5:AP$410,'Grid GenerationQueue'!$AZ$5:$AZ$410,$B560,'Grid GenerationQueue'!$BA$5:$BA$410,$C560)</f>
        <v>0</v>
      </c>
      <c r="N560">
        <f>SUMIFS('Grid GenerationQueue'!AQ$5:AQ$410,'Grid GenerationQueue'!$AZ$5:$AZ$410,$B560,'Grid GenerationQueue'!$BA$5:$BA$410,$C560)</f>
        <v>0</v>
      </c>
      <c r="O560">
        <f>SUMIFS('Grid GenerationQueue'!AR$5:AR$410,'Grid GenerationQueue'!$AZ$5:$AZ$410,$B560,'Grid GenerationQueue'!$BA$5:$BA$410,$C560)</f>
        <v>0</v>
      </c>
      <c r="Q560">
        <f>SUMIFS('Grid GenerationQueue'!AG$5:AG$410,'Grid GenerationQueue'!$AZ$5:$AZ$410,$B560,'Grid GenerationQueue'!$BA$5:$BA$410,$C560,'Grid GenerationQueue'!$BJ$5:$BJ$410,"Executed")</f>
        <v>203.69900000000001</v>
      </c>
      <c r="R560">
        <f>SUMIFS('Grid GenerationQueue'!AH$5:AH$410,'Grid GenerationQueue'!$AZ$5:$AZ$410,$B560,'Grid GenerationQueue'!$BA$5:$BA$410,$C560,'Grid GenerationQueue'!$BJ$5:$BJ$410,"Executed")</f>
        <v>200</v>
      </c>
      <c r="S560">
        <f>SUMIFS('Grid GenerationQueue'!AI$5:AI$410,'Grid GenerationQueue'!$AZ$5:$AZ$410,$B560,'Grid GenerationQueue'!$BA$5:$BA$410,$C560,'Grid GenerationQueue'!$BJ$5:$BJ$410,"Executed")</f>
        <v>0</v>
      </c>
      <c r="T560">
        <f>SUMIFS('Grid GenerationQueue'!AJ$5:AJ$410,'Grid GenerationQueue'!$AZ$5:$AZ$410,$B560,'Grid GenerationQueue'!$BA$5:$BA$410,$C560,'Grid GenerationQueue'!$BJ$5:$BJ$410,"Executed")</f>
        <v>0</v>
      </c>
      <c r="U560">
        <f>SUMIFS('Grid GenerationQueue'!AK$5:AK$410,'Grid GenerationQueue'!$AZ$5:$AZ$410,$B560,'Grid GenerationQueue'!$BA$5:$BA$410,$C560,'Grid GenerationQueue'!$BJ$5:$BJ$410,"Executed")</f>
        <v>0</v>
      </c>
      <c r="V560">
        <f>SUMIFS('Grid GenerationQueue'!AL$5:AL$410,'Grid GenerationQueue'!$AZ$5:$AZ$410,$B560,'Grid GenerationQueue'!$BA$5:$BA$410,$C560,'Grid GenerationQueue'!$BJ$5:$BJ$410,"Executed")</f>
        <v>0</v>
      </c>
      <c r="W560">
        <f>SUMIFS('Grid GenerationQueue'!AM$5:AM$410,'Grid GenerationQueue'!$AZ$5:$AZ$410,$B560,'Grid GenerationQueue'!$BA$5:$BA$410,$C560,'Grid GenerationQueue'!$BJ$5:$BJ$410,"Executed")</f>
        <v>0</v>
      </c>
      <c r="X560">
        <f>SUMIFS('Grid GenerationQueue'!AN$5:AN$410,'Grid GenerationQueue'!$AZ$5:$AZ$410,$B560,'Grid GenerationQueue'!$BA$5:$BA$410,$C560,'Grid GenerationQueue'!$BJ$5:$BJ$410,"Executed")</f>
        <v>0</v>
      </c>
      <c r="Y560">
        <f>SUMIFS('Grid GenerationQueue'!AO$5:AO$410,'Grid GenerationQueue'!$AZ$5:$AZ$410,$B560,'Grid GenerationQueue'!$BA$5:$BA$410,$C560,'Grid GenerationQueue'!$BJ$5:$BJ$410,"Executed")</f>
        <v>0</v>
      </c>
      <c r="Z560">
        <f>SUMIFS('Grid GenerationQueue'!AP$5:AP$410,'Grid GenerationQueue'!$AZ$5:$AZ$410,$B560,'Grid GenerationQueue'!$BA$5:$BA$410,$C560,'Grid GenerationQueue'!$BJ$5:$BJ$410,"Executed")</f>
        <v>0</v>
      </c>
      <c r="AA560">
        <f>SUMIFS('Grid GenerationQueue'!AQ$5:AQ$410,'Grid GenerationQueue'!$AZ$5:$AZ$410,$B560,'Grid GenerationQueue'!$BA$5:$BA$410,$C560,'Grid GenerationQueue'!$BJ$5:$BJ$410,"Executed")</f>
        <v>0</v>
      </c>
      <c r="AB560">
        <f>SUMIFS('Grid GenerationQueue'!AR$5:AR$410,'Grid GenerationQueue'!$AZ$5:$AZ$410,$B560,'Grid GenerationQueue'!$BA$5:$BA$410,$C560,'Grid GenerationQueue'!$BJ$5:$BJ$410,"Executed")</f>
        <v>0</v>
      </c>
      <c r="AD560">
        <f>SUMIFS('Grid GenerationQueue'!AG$5:AG$410,'Grid GenerationQueue'!$AZ$5:$AZ$410,$B560,'Grid GenerationQueue'!$BA$5:$BA$410,$C560,'Grid GenerationQueue'!$BH$5:$BH$410,"&lt;&gt;"&amp;"")+SUMIFS('Grid GenerationQueue'!AG$5:AG$410,'Grid GenerationQueue'!$AZ$5:$AZ$410,$B560,'Grid GenerationQueue'!$BA$5:$BA$410,$C560,'Grid GenerationQueue'!$BH$5:$BH$410,"",'Grid GenerationQueue'!$AC$5:$AC$410,1)</f>
        <v>203.69900000000001</v>
      </c>
      <c r="AE560">
        <f>SUMIFS('Grid GenerationQueue'!AH$5:AH$410,'Grid GenerationQueue'!$AZ$5:$AZ$410,$B560,'Grid GenerationQueue'!$BA$5:$BA$410,$C560,'Grid GenerationQueue'!$BH$5:$BH$410,"&lt;&gt;"&amp;"")+SUMIFS('Grid GenerationQueue'!AH$5:AH$410,'Grid GenerationQueue'!$AZ$5:$AZ$410,$B560,'Grid GenerationQueue'!$BA$5:$BA$410,$C560,'Grid GenerationQueue'!$BH$5:$BH$410,"",'Grid GenerationQueue'!$AC$5:$AC$410,1)</f>
        <v>200</v>
      </c>
      <c r="AF560">
        <f>SUMIFS('Grid GenerationQueue'!AI$5:AI$410,'Grid GenerationQueue'!$AZ$5:$AZ$410,$B560,'Grid GenerationQueue'!$BA$5:$BA$410,$C560,'Grid GenerationQueue'!$BH$5:$BH$410,"&lt;&gt;"&amp;"")+SUMIFS('Grid GenerationQueue'!AI$5:AI$410,'Grid GenerationQueue'!$AZ$5:$AZ$410,$B560,'Grid GenerationQueue'!$BA$5:$BA$410,$C560,'Grid GenerationQueue'!$BH$5:$BH$410,"",'Grid GenerationQueue'!$AC$5:$AC$410,1)</f>
        <v>0</v>
      </c>
      <c r="AG560">
        <f>SUMIFS('Grid GenerationQueue'!AJ$5:AJ$410,'Grid GenerationQueue'!$AZ$5:$AZ$410,$B560,'Grid GenerationQueue'!$BA$5:$BA$410,$C560,'Grid GenerationQueue'!$BH$5:$BH$410,"&lt;&gt;"&amp;"")+SUMIFS('Grid GenerationQueue'!AJ$5:AJ$410,'Grid GenerationQueue'!$AZ$5:$AZ$410,$B560,'Grid GenerationQueue'!$BA$5:$BA$410,$C560,'Grid GenerationQueue'!$BH$5:$BH$410,"",'Grid GenerationQueue'!$AC$5:$AC$410,1)</f>
        <v>0</v>
      </c>
      <c r="AH560">
        <f>SUMIFS('Grid GenerationQueue'!AK$5:AK$410,'Grid GenerationQueue'!$AZ$5:$AZ$410,$B560,'Grid GenerationQueue'!$BA$5:$BA$410,$C560,'Grid GenerationQueue'!$BH$5:$BH$410,"&lt;&gt;"&amp;"")+SUMIFS('Grid GenerationQueue'!AK$5:AK$410,'Grid GenerationQueue'!$AZ$5:$AZ$410,$B560,'Grid GenerationQueue'!$BA$5:$BA$410,$C560,'Grid GenerationQueue'!$BH$5:$BH$410,"",'Grid GenerationQueue'!$AC$5:$AC$410,1)</f>
        <v>0</v>
      </c>
      <c r="AI560">
        <f>SUMIFS('Grid GenerationQueue'!AL$5:AL$410,'Grid GenerationQueue'!$AZ$5:$AZ$410,$B560,'Grid GenerationQueue'!$BA$5:$BA$410,$C560,'Grid GenerationQueue'!$BH$5:$BH$410,"&lt;&gt;"&amp;"")+SUMIFS('Grid GenerationQueue'!AL$5:AL$410,'Grid GenerationQueue'!$AZ$5:$AZ$410,$B560,'Grid GenerationQueue'!$BA$5:$BA$410,$C560,'Grid GenerationQueue'!$BH$5:$BH$410,"",'Grid GenerationQueue'!$AC$5:$AC$410,1)</f>
        <v>0</v>
      </c>
      <c r="AJ560">
        <f>SUMIFS('Grid GenerationQueue'!AM$5:AM$410,'Grid GenerationQueue'!$AZ$5:$AZ$410,$B560,'Grid GenerationQueue'!$BA$5:$BA$410,$C560,'Grid GenerationQueue'!$BH$5:$BH$410,"&lt;&gt;"&amp;"")+SUMIFS('Grid GenerationQueue'!AM$5:AM$410,'Grid GenerationQueue'!$AZ$5:$AZ$410,$B560,'Grid GenerationQueue'!$BA$5:$BA$410,$C560,'Grid GenerationQueue'!$BH$5:$BH$410,"",'Grid GenerationQueue'!$AC$5:$AC$410,1)</f>
        <v>0</v>
      </c>
      <c r="AK560">
        <f>SUMIFS('Grid GenerationQueue'!AN$5:AN$410,'Grid GenerationQueue'!$AZ$5:$AZ$410,$B560,'Grid GenerationQueue'!$BA$5:$BA$410,$C560,'Grid GenerationQueue'!$BH$5:$BH$410,"&lt;&gt;"&amp;"")+SUMIFS('Grid GenerationQueue'!AN$5:AN$410,'Grid GenerationQueue'!$AZ$5:$AZ$410,$B560,'Grid GenerationQueue'!$BA$5:$BA$410,$C560,'Grid GenerationQueue'!$BH$5:$BH$410,"",'Grid GenerationQueue'!$AC$5:$AC$410,1)</f>
        <v>0</v>
      </c>
      <c r="AL560">
        <f>SUMIFS('Grid GenerationQueue'!AO$5:AO$410,'Grid GenerationQueue'!$AZ$5:$AZ$410,$B560,'Grid GenerationQueue'!$BA$5:$BA$410,$C560,'Grid GenerationQueue'!$BH$5:$BH$410,"&lt;&gt;"&amp;"")+SUMIFS('Grid GenerationQueue'!AO$5:AO$410,'Grid GenerationQueue'!$AZ$5:$AZ$410,$B560,'Grid GenerationQueue'!$BA$5:$BA$410,$C560,'Grid GenerationQueue'!$BH$5:$BH$410,"",'Grid GenerationQueue'!$AC$5:$AC$410,1)</f>
        <v>0</v>
      </c>
      <c r="AM560">
        <f>SUMIFS('Grid GenerationQueue'!AP$5:AP$410,'Grid GenerationQueue'!$AZ$5:$AZ$410,$B560,'Grid GenerationQueue'!$BA$5:$BA$410,$C560,'Grid GenerationQueue'!$BH$5:$BH$410,"&lt;&gt;"&amp;"")+SUMIFS('Grid GenerationQueue'!AP$5:AP$410,'Grid GenerationQueue'!$AZ$5:$AZ$410,$B560,'Grid GenerationQueue'!$BA$5:$BA$410,$C560,'Grid GenerationQueue'!$BH$5:$BH$410,"",'Grid GenerationQueue'!$AC$5:$AC$410,1)</f>
        <v>0</v>
      </c>
      <c r="AN560">
        <f>SUMIFS('Grid GenerationQueue'!AQ$5:AQ$410,'Grid GenerationQueue'!$AZ$5:$AZ$410,$B560,'Grid GenerationQueue'!$BA$5:$BA$410,$C560,'Grid GenerationQueue'!$BH$5:$BH$410,"&lt;&gt;"&amp;"")+SUMIFS('Grid GenerationQueue'!AQ$5:AQ$410,'Grid GenerationQueue'!$AZ$5:$AZ$410,$B560,'Grid GenerationQueue'!$BA$5:$BA$410,$C560,'Grid GenerationQueue'!$BH$5:$BH$410,"",'Grid GenerationQueue'!$AC$5:$AC$410,1)</f>
        <v>0</v>
      </c>
      <c r="AO560">
        <f>SUMIFS('Grid GenerationQueue'!AR$5:AR$410,'Grid GenerationQueue'!$AZ$5:$AZ$410,$B560,'Grid GenerationQueue'!$BA$5:$BA$410,$C560,'Grid GenerationQueue'!$BH$5:$BH$410,"&lt;&gt;"&amp;"")+SUMIFS('Grid GenerationQueue'!AR$5:AR$410,'Grid GenerationQueue'!$AZ$5:$AZ$410,$B560,'Grid GenerationQueue'!$BA$5:$BA$410,$C560,'Grid GenerationQueue'!$BH$5:$BH$410,"",'Grid GenerationQueue'!$AC$5:$AC$410,1)</f>
        <v>0</v>
      </c>
      <c r="AQ560">
        <f>SUMIFS('Grid GenerationQueue'!AG$5:AG$410,'Grid GenerationQueue'!$AZ$5:$AZ$410,$B560,'Grid GenerationQueue'!$BA$5:$BA$410,$C560,'Grid GenerationQueue'!$BK$5:$BK$410,"&gt;0")</f>
        <v>0</v>
      </c>
      <c r="AR560">
        <f>SUMIFS('Grid GenerationQueue'!AH$5:AH$410,'Grid GenerationQueue'!$AZ$5:$AZ$410,$B560,'Grid GenerationQueue'!$BA$5:$BA$410,$C560,'Grid GenerationQueue'!$BK$5:$BK$410,"&gt;0")</f>
        <v>0</v>
      </c>
      <c r="AS560">
        <f>SUMIFS('Grid GenerationQueue'!AI$5:AI$410,'Grid GenerationQueue'!$AZ$5:$AZ$410,$B560,'Grid GenerationQueue'!$BA$5:$BA$410,$C560,'Grid GenerationQueue'!$BK$5:$BK$410,"&gt;0")</f>
        <v>0</v>
      </c>
      <c r="AT560">
        <f>SUMIFS('Grid GenerationQueue'!AJ$5:AJ$410,'Grid GenerationQueue'!$AZ$5:$AZ$410,$B560,'Grid GenerationQueue'!$BA$5:$BA$410,$C560,'Grid GenerationQueue'!$BK$5:$BK$410,"&gt;0")</f>
        <v>0</v>
      </c>
      <c r="AU560">
        <f>SUMIFS('Grid GenerationQueue'!AK$5:AK$410,'Grid GenerationQueue'!$AZ$5:$AZ$410,$B560,'Grid GenerationQueue'!$BA$5:$BA$410,$C560,'Grid GenerationQueue'!$BK$5:$BK$410,"&gt;0")</f>
        <v>0</v>
      </c>
      <c r="AV560">
        <f>SUMIFS('Grid GenerationQueue'!AL$5:AL$410,'Grid GenerationQueue'!$AZ$5:$AZ$410,$B560,'Grid GenerationQueue'!$BA$5:$BA$410,$C560,'Grid GenerationQueue'!$BK$5:$BK$410,"&gt;0")</f>
        <v>0</v>
      </c>
      <c r="AW560">
        <f>SUMIFS('Grid GenerationQueue'!AM$5:AM$410,'Grid GenerationQueue'!$AZ$5:$AZ$410,$B560,'Grid GenerationQueue'!$BA$5:$BA$410,$C560,'Grid GenerationQueue'!$BK$5:$BK$410,"&gt;0")</f>
        <v>0</v>
      </c>
      <c r="AX560">
        <f>SUMIFS('Grid GenerationQueue'!AN$5:AN$410,'Grid GenerationQueue'!$AZ$5:$AZ$410,$B560,'Grid GenerationQueue'!$BA$5:$BA$410,$C560,'Grid GenerationQueue'!$BK$5:$BK$410,"&gt;0")</f>
        <v>0</v>
      </c>
      <c r="AY560">
        <f>SUMIFS('Grid GenerationQueue'!AO$5:AO$410,'Grid GenerationQueue'!$AZ$5:$AZ$410,$B560,'Grid GenerationQueue'!$BA$5:$BA$410,$C560,'Grid GenerationQueue'!$BK$5:$BK$410,"&gt;0")</f>
        <v>0</v>
      </c>
      <c r="AZ560">
        <f>SUMIFS('Grid GenerationQueue'!AP$5:AP$410,'Grid GenerationQueue'!$AZ$5:$AZ$410,$B560,'Grid GenerationQueue'!$BA$5:$BA$410,$C560,'Grid GenerationQueue'!$BK$5:$BK$410,"&gt;0")</f>
        <v>0</v>
      </c>
      <c r="BA560">
        <f>SUMIFS('Grid GenerationQueue'!AQ$5:AQ$410,'Grid GenerationQueue'!$AZ$5:$AZ$410,$B560,'Grid GenerationQueue'!$BA$5:$BA$410,$C560,'Grid GenerationQueue'!$BK$5:$BK$410,"&gt;0")</f>
        <v>0</v>
      </c>
      <c r="BB560">
        <f>SUMIFS('Grid GenerationQueue'!AR$5:AR$410,'Grid GenerationQueue'!$AZ$5:$AZ$410,$B560,'Grid GenerationQueue'!$BA$5:$BA$410,$C560,'Grid GenerationQueue'!$BK$5:$BK$410,"&gt;0")</f>
        <v>0</v>
      </c>
      <c r="BD560">
        <f>SUMIFS('Grid GenerationQueue'!AG$5:AG$410,'Grid GenerationQueue'!$AZ$5:$AZ$410,$B560,'Grid GenerationQueue'!$BA$5:$BA$410,$C560,'Grid GenerationQueue'!$BD$5:$BD$410,"&lt;="&amp;$BE$3)</f>
        <v>203.69900000000001</v>
      </c>
      <c r="BE560">
        <f>SUMIFS('Grid GenerationQueue'!AH$5:AH$410,'Grid GenerationQueue'!$AZ$5:$AZ$410,$B560,'Grid GenerationQueue'!$BA$5:$BA$410,$C560,'Grid GenerationQueue'!$BD$5:$BD$410,"&lt;="&amp;$BE$3)</f>
        <v>200</v>
      </c>
      <c r="BF560">
        <f>SUMIFS('Grid GenerationQueue'!AI$5:AI$410,'Grid GenerationQueue'!$AZ$5:$AZ$410,$B560,'Grid GenerationQueue'!$BA$5:$BA$410,$C560,'Grid GenerationQueue'!$BD$5:$BD$410,"&lt;="&amp;$BE$3)</f>
        <v>0</v>
      </c>
      <c r="BG560">
        <f>SUMIFS('Grid GenerationQueue'!AJ$5:AJ$410,'Grid GenerationQueue'!$AZ$5:$AZ$410,$B560,'Grid GenerationQueue'!$BA$5:$BA$410,$C560,'Grid GenerationQueue'!$BD$5:$BD$410,"&lt;="&amp;$BE$3)</f>
        <v>0</v>
      </c>
      <c r="BH560">
        <f>SUMIFS('Grid GenerationQueue'!AK$5:AK$410,'Grid GenerationQueue'!$AZ$5:$AZ$410,$B560,'Grid GenerationQueue'!$BA$5:$BA$410,$C560,'Grid GenerationQueue'!$BD$5:$BD$410,"&lt;="&amp;$BE$3)</f>
        <v>0</v>
      </c>
      <c r="BI560">
        <f>SUMIFS('Grid GenerationQueue'!AL$5:AL$410,'Grid GenerationQueue'!$AZ$5:$AZ$410,$B560,'Grid GenerationQueue'!$BA$5:$BA$410,$C560,'Grid GenerationQueue'!$BD$5:$BD$410,"&lt;="&amp;$BE$3)</f>
        <v>0</v>
      </c>
      <c r="BJ560">
        <f>SUMIFS('Grid GenerationQueue'!AM$5:AM$410,'Grid GenerationQueue'!$AZ$5:$AZ$410,$B560,'Grid GenerationQueue'!$BA$5:$BA$410,$C560,'Grid GenerationQueue'!$BD$5:$BD$410,"&lt;="&amp;$BE$3)</f>
        <v>0</v>
      </c>
      <c r="BK560">
        <f>SUMIFS('Grid GenerationQueue'!AN$5:AN$410,'Grid GenerationQueue'!$AZ$5:$AZ$410,$B560,'Grid GenerationQueue'!$BA$5:$BA$410,$C560,'Grid GenerationQueue'!$BD$5:$BD$410,"&lt;="&amp;$BE$3)</f>
        <v>0</v>
      </c>
      <c r="BL560">
        <f>SUMIFS('Grid GenerationQueue'!AO$5:AO$410,'Grid GenerationQueue'!$AZ$5:$AZ$410,$B560,'Grid GenerationQueue'!$BA$5:$BA$410,$C560,'Grid GenerationQueue'!$BD$5:$BD$410,"&lt;="&amp;$BE$3)</f>
        <v>0</v>
      </c>
      <c r="BM560">
        <f>SUMIFS('Grid GenerationQueue'!AP$5:AP$410,'Grid GenerationQueue'!$AZ$5:$AZ$410,$B560,'Grid GenerationQueue'!$BA$5:$BA$410,$C560,'Grid GenerationQueue'!$BD$5:$BD$410,"&lt;="&amp;$BE$3)</f>
        <v>0</v>
      </c>
      <c r="BN560">
        <f>SUMIFS('Grid GenerationQueue'!AQ$5:AQ$410,'Grid GenerationQueue'!$AZ$5:$AZ$410,$B560,'Grid GenerationQueue'!$BA$5:$BA$410,$C560,'Grid GenerationQueue'!$BD$5:$BD$410,"&lt;="&amp;$BE$3)</f>
        <v>0</v>
      </c>
      <c r="BO560">
        <f>SUMIFS('Grid GenerationQueue'!AR$5:AR$410,'Grid GenerationQueue'!$AZ$5:$AZ$410,$B560,'Grid GenerationQueue'!$BA$5:$BA$410,$C560,'Grid GenerationQueue'!$BD$5:$BD$410,"&lt;="&amp;$BE$3)</f>
        <v>0</v>
      </c>
      <c r="BQ560">
        <f>SUMIFS('Grid GenerationQueue'!AG$5:AG$410,'Grid GenerationQueue'!$AZ$5:$AZ$410,$B560,'Grid GenerationQueue'!$BA$5:$BA$410,$C560,'Grid GenerationQueue'!$BJ$5:$BJ$410,"Executed",'Grid GenerationQueue'!$BD$5:$BD$410,"&lt;="&amp;$BE$3)</f>
        <v>203.69900000000001</v>
      </c>
      <c r="BR560">
        <f>SUMIFS('Grid GenerationQueue'!AH$5:AH$410,'Grid GenerationQueue'!$AZ$5:$AZ$410,$B560,'Grid GenerationQueue'!$BA$5:$BA$410,$C560,'Grid GenerationQueue'!$BJ$5:$BJ$410,"Executed",'Grid GenerationQueue'!$BD$5:$BD$410,"&lt;="&amp;$BE$3)</f>
        <v>200</v>
      </c>
      <c r="BS560">
        <f>SUMIFS('Grid GenerationQueue'!AI$5:AI$410,'Grid GenerationQueue'!$AZ$5:$AZ$410,$B560,'Grid GenerationQueue'!$BA$5:$BA$410,$C560,'Grid GenerationQueue'!$BJ$5:$BJ$410,"Executed",'Grid GenerationQueue'!$BD$5:$BD$410,"&lt;="&amp;$BE$3)</f>
        <v>0</v>
      </c>
      <c r="BT560">
        <f>SUMIFS('Grid GenerationQueue'!AJ$5:AJ$410,'Grid GenerationQueue'!$AZ$5:$AZ$410,$B560,'Grid GenerationQueue'!$BA$5:$BA$410,$C560,'Grid GenerationQueue'!$BJ$5:$BJ$410,"Executed",'Grid GenerationQueue'!$BD$5:$BD$410,"&lt;="&amp;$BE$3)</f>
        <v>0</v>
      </c>
      <c r="BU560">
        <f>SUMIFS('Grid GenerationQueue'!AK$5:AK$410,'Grid GenerationQueue'!$AZ$5:$AZ$410,$B560,'Grid GenerationQueue'!$BA$5:$BA$410,$C560,'Grid GenerationQueue'!$BJ$5:$BJ$410,"Executed",'Grid GenerationQueue'!$BD$5:$BD$410,"&lt;="&amp;$BE$3)</f>
        <v>0</v>
      </c>
      <c r="BV560">
        <f>SUMIFS('Grid GenerationQueue'!AL$5:AL$410,'Grid GenerationQueue'!$AZ$5:$AZ$410,$B560,'Grid GenerationQueue'!$BA$5:$BA$410,$C560,'Grid GenerationQueue'!$BJ$5:$BJ$410,"Executed",'Grid GenerationQueue'!$BD$5:$BD$410,"&lt;="&amp;$BE$3)</f>
        <v>0</v>
      </c>
      <c r="BW560">
        <f>SUMIFS('Grid GenerationQueue'!AM$5:AM$410,'Grid GenerationQueue'!$AZ$5:$AZ$410,$B560,'Grid GenerationQueue'!$BA$5:$BA$410,$C560,'Grid GenerationQueue'!$BJ$5:$BJ$410,"Executed",'Grid GenerationQueue'!$BD$5:$BD$410,"&lt;="&amp;$BE$3)</f>
        <v>0</v>
      </c>
      <c r="BX560">
        <f>SUMIFS('Grid GenerationQueue'!AN$5:AN$410,'Grid GenerationQueue'!$AZ$5:$AZ$410,$B560,'Grid GenerationQueue'!$BA$5:$BA$410,$C560,'Grid GenerationQueue'!$BJ$5:$BJ$410,"Executed",'Grid GenerationQueue'!$BD$5:$BD$410,"&lt;="&amp;$BE$3)</f>
        <v>0</v>
      </c>
      <c r="BY560">
        <f>SUMIFS('Grid GenerationQueue'!AO$5:AO$410,'Grid GenerationQueue'!$AZ$5:$AZ$410,$B560,'Grid GenerationQueue'!$BA$5:$BA$410,$C560,'Grid GenerationQueue'!$BJ$5:$BJ$410,"Executed",'Grid GenerationQueue'!$BD$5:$BD$410,"&lt;="&amp;$BE$3)</f>
        <v>0</v>
      </c>
      <c r="BZ560">
        <f>SUMIFS('Grid GenerationQueue'!AP$5:AP$410,'Grid GenerationQueue'!$AZ$5:$AZ$410,$B560,'Grid GenerationQueue'!$BA$5:$BA$410,$C560,'Grid GenerationQueue'!$BJ$5:$BJ$410,"Executed",'Grid GenerationQueue'!$BD$5:$BD$410,"&lt;="&amp;$BE$3)</f>
        <v>0</v>
      </c>
      <c r="CA560">
        <f>SUMIFS('Grid GenerationQueue'!AQ$5:AQ$410,'Grid GenerationQueue'!$AZ$5:$AZ$410,$B560,'Grid GenerationQueue'!$BA$5:$BA$410,$C560,'Grid GenerationQueue'!$BJ$5:$BJ$410,"Executed",'Grid GenerationQueue'!$BD$5:$BD$410,"&lt;="&amp;$BE$3)</f>
        <v>0</v>
      </c>
      <c r="CB560">
        <f>SUMIFS('Grid GenerationQueue'!AR$5:AR$410,'Grid GenerationQueue'!$AZ$5:$AZ$410,$B560,'Grid GenerationQueue'!$BA$5:$BA$410,$C560,'Grid GenerationQueue'!$BJ$5:$BJ$410,"Executed",'Grid GenerationQueue'!$BD$5:$BD$410,"&lt;="&amp;$BE$3)</f>
        <v>0</v>
      </c>
      <c r="CD560">
        <f>SUMIFS('Grid GenerationQueue'!AG$5:AG$410,'Grid GenerationQueue'!$AZ$5:$AZ$410,$B560,'Grid GenerationQueue'!$BA$5:$BA$410,$C560,'Grid GenerationQueue'!$BH$5:$BH$410,"&lt;&gt;"&amp;"",'Grid GenerationQueue'!$BD$5:$BD$410,"&lt;="&amp;$BE$3)</f>
        <v>203.69900000000001</v>
      </c>
      <c r="CE560">
        <f>SUMIFS('Grid GenerationQueue'!AH$5:AH$410,'Grid GenerationQueue'!$AZ$5:$AZ$410,$B560,'Grid GenerationQueue'!$BA$5:$BA$410,$C560,'Grid GenerationQueue'!$BH$5:$BH$410,"&lt;&gt;"&amp;"",'Grid GenerationQueue'!$BD$5:$BD$410,"&lt;="&amp;$BE$3)</f>
        <v>200</v>
      </c>
      <c r="CF560">
        <f>SUMIFS('Grid GenerationQueue'!AI$5:AI$410,'Grid GenerationQueue'!$AZ$5:$AZ$410,$B560,'Grid GenerationQueue'!$BA$5:$BA$410,$C560,'Grid GenerationQueue'!$BH$5:$BH$410,"&lt;&gt;"&amp;"",'Grid GenerationQueue'!$BD$5:$BD$410,"&lt;="&amp;$BE$3)</f>
        <v>0</v>
      </c>
      <c r="CG560">
        <f>SUMIFS('Grid GenerationQueue'!AJ$5:AJ$410,'Grid GenerationQueue'!$AZ$5:$AZ$410,$B560,'Grid GenerationQueue'!$BA$5:$BA$410,$C560,'Grid GenerationQueue'!$BH$5:$BH$410,"&lt;&gt;"&amp;"",'Grid GenerationQueue'!$BD$5:$BD$410,"&lt;="&amp;$BE$3)</f>
        <v>0</v>
      </c>
      <c r="CH560">
        <f>SUMIFS('Grid GenerationQueue'!AK$5:AK$410,'Grid GenerationQueue'!$AZ$5:$AZ$410,$B560,'Grid GenerationQueue'!$BA$5:$BA$410,$C560,'Grid GenerationQueue'!$BH$5:$BH$410,"&lt;&gt;"&amp;"",'Grid GenerationQueue'!$BD$5:$BD$410,"&lt;="&amp;$BE$3)</f>
        <v>0</v>
      </c>
      <c r="CI560">
        <f>SUMIFS('Grid GenerationQueue'!AL$5:AL$410,'Grid GenerationQueue'!$AZ$5:$AZ$410,$B560,'Grid GenerationQueue'!$BA$5:$BA$410,$C560,'Grid GenerationQueue'!$BH$5:$BH$410,"&lt;&gt;"&amp;"",'Grid GenerationQueue'!$BD$5:$BD$410,"&lt;="&amp;$BE$3)</f>
        <v>0</v>
      </c>
      <c r="CJ560">
        <f>SUMIFS('Grid GenerationQueue'!AM$5:AM$410,'Grid GenerationQueue'!$AZ$5:$AZ$410,$B560,'Grid GenerationQueue'!$BA$5:$BA$410,$C560,'Grid GenerationQueue'!$BH$5:$BH$410,"&lt;&gt;"&amp;"",'Grid GenerationQueue'!$BD$5:$BD$410,"&lt;="&amp;$BE$3)</f>
        <v>0</v>
      </c>
      <c r="CK560">
        <f>SUMIFS('Grid GenerationQueue'!AN$5:AN$410,'Grid GenerationQueue'!$AZ$5:$AZ$410,$B560,'Grid GenerationQueue'!$BA$5:$BA$410,$C560,'Grid GenerationQueue'!$BH$5:$BH$410,"&lt;&gt;"&amp;"",'Grid GenerationQueue'!$BD$5:$BD$410,"&lt;="&amp;$BE$3)</f>
        <v>0</v>
      </c>
      <c r="CL560">
        <f>SUMIFS('Grid GenerationQueue'!AO$5:AO$410,'Grid GenerationQueue'!$AZ$5:$AZ$410,$B560,'Grid GenerationQueue'!$BA$5:$BA$410,$C560,'Grid GenerationQueue'!$BH$5:$BH$410,"&lt;&gt;"&amp;"",'Grid GenerationQueue'!$BD$5:$BD$410,"&lt;="&amp;$BE$3)</f>
        <v>0</v>
      </c>
      <c r="CM560">
        <f>SUMIFS('Grid GenerationQueue'!AP$5:AP$410,'Grid GenerationQueue'!$AZ$5:$AZ$410,$B560,'Grid GenerationQueue'!$BA$5:$BA$410,$C560,'Grid GenerationQueue'!$BH$5:$BH$410,"&lt;&gt;"&amp;"",'Grid GenerationQueue'!$BD$5:$BD$410,"&lt;="&amp;$BE$3)</f>
        <v>0</v>
      </c>
      <c r="CN560">
        <f>SUMIFS('Grid GenerationQueue'!AQ$5:AQ$410,'Grid GenerationQueue'!$AZ$5:$AZ$410,$B560,'Grid GenerationQueue'!$BA$5:$BA$410,$C560,'Grid GenerationQueue'!$BH$5:$BH$410,"&lt;&gt;"&amp;"",'Grid GenerationQueue'!$BD$5:$BD$410,"&lt;="&amp;$BE$3)</f>
        <v>0</v>
      </c>
      <c r="CO560">
        <f>SUMIFS('Grid GenerationQueue'!AR$5:AR$410,'Grid GenerationQueue'!$AZ$5:$AZ$410,$B560,'Grid GenerationQueue'!$BA$5:$BA$410,$C560,'Grid GenerationQueue'!$BH$5:$BH$410,"&lt;&gt;"&amp;"",'Grid GenerationQueue'!$BD$5:$BD$410,"&lt;="&amp;$BE$3)</f>
        <v>0</v>
      </c>
      <c r="CQ560">
        <f>SUMIFS('Grid GenerationQueue'!AG$5:AG$410,'Grid GenerationQueue'!$AZ$5:$AZ$410,$B560,'Grid GenerationQueue'!$BA$5:$BA$410,$C560,'Grid GenerationQueue'!$BK$5:$BK$410,"&gt;0",'Grid GenerationQueue'!$BD$5:$BD$410,"&lt;="&amp;$BE$3)</f>
        <v>0</v>
      </c>
      <c r="CR560">
        <f>SUMIFS('Grid GenerationQueue'!AH$5:AH$410,'Grid GenerationQueue'!$AZ$5:$AZ$410,$B560,'Grid GenerationQueue'!$BA$5:$BA$410,$C560,'Grid GenerationQueue'!$BK$5:$BK$410,"&gt;0",'Grid GenerationQueue'!$BD$5:$BD$410,"&lt;="&amp;$BE$3)</f>
        <v>0</v>
      </c>
      <c r="CS560">
        <f>SUMIFS('Grid GenerationQueue'!AI$5:AI$410,'Grid GenerationQueue'!$AZ$5:$AZ$410,$B560,'Grid GenerationQueue'!$BA$5:$BA$410,$C560,'Grid GenerationQueue'!$BK$5:$BK$410,"&gt;0",'Grid GenerationQueue'!$BD$5:$BD$410,"&lt;="&amp;$BE$3)</f>
        <v>0</v>
      </c>
      <c r="CT560">
        <f>SUMIFS('Grid GenerationQueue'!AJ$5:AJ$410,'Grid GenerationQueue'!$AZ$5:$AZ$410,$B560,'Grid GenerationQueue'!$BA$5:$BA$410,$C560,'Grid GenerationQueue'!$BK$5:$BK$410,"&gt;0",'Grid GenerationQueue'!$BD$5:$BD$410,"&lt;="&amp;$BE$3)</f>
        <v>0</v>
      </c>
      <c r="CU560">
        <f>SUMIFS('Grid GenerationQueue'!AK$5:AK$410,'Grid GenerationQueue'!$AZ$5:$AZ$410,$B560,'Grid GenerationQueue'!$BA$5:$BA$410,$C560,'Grid GenerationQueue'!$BK$5:$BK$410,"&gt;0",'Grid GenerationQueue'!$BD$5:$BD$410,"&lt;="&amp;$BE$3)</f>
        <v>0</v>
      </c>
      <c r="CV560">
        <f>SUMIFS('Grid GenerationQueue'!AL$5:AL$410,'Grid GenerationQueue'!$AZ$5:$AZ$410,$B560,'Grid GenerationQueue'!$BA$5:$BA$410,$C560,'Grid GenerationQueue'!$BK$5:$BK$410,"&gt;0",'Grid GenerationQueue'!$BD$5:$BD$410,"&lt;="&amp;$BE$3)</f>
        <v>0</v>
      </c>
      <c r="CW560">
        <f>SUMIFS('Grid GenerationQueue'!AM$5:AM$410,'Grid GenerationQueue'!$AZ$5:$AZ$410,$B560,'Grid GenerationQueue'!$BA$5:$BA$410,$C560,'Grid GenerationQueue'!$BK$5:$BK$410,"&gt;0",'Grid GenerationQueue'!$BD$5:$BD$410,"&lt;="&amp;$BE$3)</f>
        <v>0</v>
      </c>
      <c r="CX560">
        <f>SUMIFS('Grid GenerationQueue'!AN$5:AN$410,'Grid GenerationQueue'!$AZ$5:$AZ$410,$B560,'Grid GenerationQueue'!$BA$5:$BA$410,$C560,'Grid GenerationQueue'!$BK$5:$BK$410,"&gt;0",'Grid GenerationQueue'!$BD$5:$BD$410,"&lt;="&amp;$BE$3)</f>
        <v>0</v>
      </c>
      <c r="CY560">
        <f>SUMIFS('Grid GenerationQueue'!AO$5:AO$410,'Grid GenerationQueue'!$AZ$5:$AZ$410,$B560,'Grid GenerationQueue'!$BA$5:$BA$410,$C560,'Grid GenerationQueue'!$BK$5:$BK$410,"&gt;0",'Grid GenerationQueue'!$BD$5:$BD$410,"&lt;="&amp;$BE$3)</f>
        <v>0</v>
      </c>
      <c r="CZ560">
        <f>SUMIFS('Grid GenerationQueue'!AP$5:AP$410,'Grid GenerationQueue'!$AZ$5:$AZ$410,$B560,'Grid GenerationQueue'!$BA$5:$BA$410,$C560,'Grid GenerationQueue'!$BK$5:$BK$410,"&gt;0",'Grid GenerationQueue'!$BD$5:$BD$410,"&lt;="&amp;$BE$3)</f>
        <v>0</v>
      </c>
      <c r="DA560">
        <f>SUMIFS('Grid GenerationQueue'!AQ$5:AQ$410,'Grid GenerationQueue'!$AZ$5:$AZ$410,$B560,'Grid GenerationQueue'!$BA$5:$BA$410,$C560,'Grid GenerationQueue'!$BK$5:$BK$410,"&gt;0",'Grid GenerationQueue'!$BD$5:$BD$410,"&lt;="&amp;$BE$3)</f>
        <v>0</v>
      </c>
      <c r="DB560">
        <f>SUMIFS('Grid GenerationQueue'!AR$5:AR$410,'Grid GenerationQueue'!$AZ$5:$AZ$410,$B560,'Grid GenerationQueue'!$BA$5:$BA$410,$C560,'Grid GenerationQueue'!$BK$5:$BK$410,"&gt;0",'Grid GenerationQueue'!$BD$5:$BD$410,"&lt;="&amp;$BE$3)</f>
        <v>0</v>
      </c>
    </row>
    <row r="561" spans="1:106" x14ac:dyDescent="0.35">
      <c r="A561" t="s">
        <v>4751</v>
      </c>
      <c r="B561" t="s">
        <v>5027</v>
      </c>
      <c r="C561">
        <v>230</v>
      </c>
      <c r="D561">
        <f>SUMIFS('Grid GenerationQueue'!AG$5:AG$410,'Grid GenerationQueue'!$AZ$5:$AZ$410,$B561,'Grid GenerationQueue'!$BA$5:$BA$410,$C561)</f>
        <v>0</v>
      </c>
      <c r="E561">
        <f>SUMIFS('Grid GenerationQueue'!AH$5:AH$410,'Grid GenerationQueue'!$AZ$5:$AZ$410,$B561,'Grid GenerationQueue'!$BA$5:$BA$410,$C561)</f>
        <v>0</v>
      </c>
      <c r="F561">
        <f>SUMIFS('Grid GenerationQueue'!AI$5:AI$410,'Grid GenerationQueue'!$AZ$5:$AZ$410,$B561,'Grid GenerationQueue'!$BA$5:$BA$410,$C561)</f>
        <v>0</v>
      </c>
      <c r="G561">
        <f>SUMIFS('Grid GenerationQueue'!AJ$5:AJ$410,'Grid GenerationQueue'!$AZ$5:$AZ$410,$B561,'Grid GenerationQueue'!$BA$5:$BA$410,$C561)</f>
        <v>0</v>
      </c>
      <c r="H561">
        <f>SUMIFS('Grid GenerationQueue'!AK$5:AK$410,'Grid GenerationQueue'!$AZ$5:$AZ$410,$B561,'Grid GenerationQueue'!$BA$5:$BA$410,$C561)</f>
        <v>0</v>
      </c>
      <c r="I561">
        <f>SUMIFS('Grid GenerationQueue'!AL$5:AL$410,'Grid GenerationQueue'!$AZ$5:$AZ$410,$B561,'Grid GenerationQueue'!$BA$5:$BA$410,$C561)</f>
        <v>0</v>
      </c>
      <c r="J561">
        <f>SUMIFS('Grid GenerationQueue'!AM$5:AM$410,'Grid GenerationQueue'!$AZ$5:$AZ$410,$B561,'Grid GenerationQueue'!$BA$5:$BA$410,$C561)</f>
        <v>0</v>
      </c>
      <c r="K561">
        <f>SUMIFS('Grid GenerationQueue'!AN$5:AN$410,'Grid GenerationQueue'!$AZ$5:$AZ$410,$B561,'Grid GenerationQueue'!$BA$5:$BA$410,$C561)</f>
        <v>0</v>
      </c>
      <c r="L561">
        <f>SUMIFS('Grid GenerationQueue'!AO$5:AO$410,'Grid GenerationQueue'!$AZ$5:$AZ$410,$B561,'Grid GenerationQueue'!$BA$5:$BA$410,$C561)</f>
        <v>0</v>
      </c>
      <c r="M561">
        <f>SUMIFS('Grid GenerationQueue'!AP$5:AP$410,'Grid GenerationQueue'!$AZ$5:$AZ$410,$B561,'Grid GenerationQueue'!$BA$5:$BA$410,$C561)</f>
        <v>0</v>
      </c>
      <c r="N561">
        <f>SUMIFS('Grid GenerationQueue'!AQ$5:AQ$410,'Grid GenerationQueue'!$AZ$5:$AZ$410,$B561,'Grid GenerationQueue'!$BA$5:$BA$410,$C561)</f>
        <v>0</v>
      </c>
      <c r="O561">
        <f>SUMIFS('Grid GenerationQueue'!AR$5:AR$410,'Grid GenerationQueue'!$AZ$5:$AZ$410,$B561,'Grid GenerationQueue'!$BA$5:$BA$410,$C561)</f>
        <v>0</v>
      </c>
      <c r="Q561">
        <f>SUMIFS('Grid GenerationQueue'!AG$5:AG$410,'Grid GenerationQueue'!$AZ$5:$AZ$410,$B561,'Grid GenerationQueue'!$BA$5:$BA$410,$C561,'Grid GenerationQueue'!$BJ$5:$BJ$410,"Executed")</f>
        <v>0</v>
      </c>
      <c r="R561">
        <f>SUMIFS('Grid GenerationQueue'!AH$5:AH$410,'Grid GenerationQueue'!$AZ$5:$AZ$410,$B561,'Grid GenerationQueue'!$BA$5:$BA$410,$C561,'Grid GenerationQueue'!$BJ$5:$BJ$410,"Executed")</f>
        <v>0</v>
      </c>
      <c r="S561">
        <f>SUMIFS('Grid GenerationQueue'!AI$5:AI$410,'Grid GenerationQueue'!$AZ$5:$AZ$410,$B561,'Grid GenerationQueue'!$BA$5:$BA$410,$C561,'Grid GenerationQueue'!$BJ$5:$BJ$410,"Executed")</f>
        <v>0</v>
      </c>
      <c r="T561">
        <f>SUMIFS('Grid GenerationQueue'!AJ$5:AJ$410,'Grid GenerationQueue'!$AZ$5:$AZ$410,$B561,'Grid GenerationQueue'!$BA$5:$BA$410,$C561,'Grid GenerationQueue'!$BJ$5:$BJ$410,"Executed")</f>
        <v>0</v>
      </c>
      <c r="U561">
        <f>SUMIFS('Grid GenerationQueue'!AK$5:AK$410,'Grid GenerationQueue'!$AZ$5:$AZ$410,$B561,'Grid GenerationQueue'!$BA$5:$BA$410,$C561,'Grid GenerationQueue'!$BJ$5:$BJ$410,"Executed")</f>
        <v>0</v>
      </c>
      <c r="V561">
        <f>SUMIFS('Grid GenerationQueue'!AL$5:AL$410,'Grid GenerationQueue'!$AZ$5:$AZ$410,$B561,'Grid GenerationQueue'!$BA$5:$BA$410,$C561,'Grid GenerationQueue'!$BJ$5:$BJ$410,"Executed")</f>
        <v>0</v>
      </c>
      <c r="W561">
        <f>SUMIFS('Grid GenerationQueue'!AM$5:AM$410,'Grid GenerationQueue'!$AZ$5:$AZ$410,$B561,'Grid GenerationQueue'!$BA$5:$BA$410,$C561,'Grid GenerationQueue'!$BJ$5:$BJ$410,"Executed")</f>
        <v>0</v>
      </c>
      <c r="X561">
        <f>SUMIFS('Grid GenerationQueue'!AN$5:AN$410,'Grid GenerationQueue'!$AZ$5:$AZ$410,$B561,'Grid GenerationQueue'!$BA$5:$BA$410,$C561,'Grid GenerationQueue'!$BJ$5:$BJ$410,"Executed")</f>
        <v>0</v>
      </c>
      <c r="Y561">
        <f>SUMIFS('Grid GenerationQueue'!AO$5:AO$410,'Grid GenerationQueue'!$AZ$5:$AZ$410,$B561,'Grid GenerationQueue'!$BA$5:$BA$410,$C561,'Grid GenerationQueue'!$BJ$5:$BJ$410,"Executed")</f>
        <v>0</v>
      </c>
      <c r="Z561">
        <f>SUMIFS('Grid GenerationQueue'!AP$5:AP$410,'Grid GenerationQueue'!$AZ$5:$AZ$410,$B561,'Grid GenerationQueue'!$BA$5:$BA$410,$C561,'Grid GenerationQueue'!$BJ$5:$BJ$410,"Executed")</f>
        <v>0</v>
      </c>
      <c r="AA561">
        <f>SUMIFS('Grid GenerationQueue'!AQ$5:AQ$410,'Grid GenerationQueue'!$AZ$5:$AZ$410,$B561,'Grid GenerationQueue'!$BA$5:$BA$410,$C561,'Grid GenerationQueue'!$BJ$5:$BJ$410,"Executed")</f>
        <v>0</v>
      </c>
      <c r="AB561">
        <f>SUMIFS('Grid GenerationQueue'!AR$5:AR$410,'Grid GenerationQueue'!$AZ$5:$AZ$410,$B561,'Grid GenerationQueue'!$BA$5:$BA$410,$C561,'Grid GenerationQueue'!$BJ$5:$BJ$410,"Executed")</f>
        <v>0</v>
      </c>
      <c r="AD561">
        <f>SUMIFS('Grid GenerationQueue'!AG$5:AG$410,'Grid GenerationQueue'!$AZ$5:$AZ$410,$B561,'Grid GenerationQueue'!$BA$5:$BA$410,$C561,'Grid GenerationQueue'!$BH$5:$BH$410,"&lt;&gt;"&amp;"")+SUMIFS('Grid GenerationQueue'!AG$5:AG$410,'Grid GenerationQueue'!$AZ$5:$AZ$410,$B561,'Grid GenerationQueue'!$BA$5:$BA$410,$C561,'Grid GenerationQueue'!$BH$5:$BH$410,"",'Grid GenerationQueue'!$AC$5:$AC$410,1)</f>
        <v>0</v>
      </c>
      <c r="AE561">
        <f>SUMIFS('Grid GenerationQueue'!AH$5:AH$410,'Grid GenerationQueue'!$AZ$5:$AZ$410,$B561,'Grid GenerationQueue'!$BA$5:$BA$410,$C561,'Grid GenerationQueue'!$BH$5:$BH$410,"&lt;&gt;"&amp;"")+SUMIFS('Grid GenerationQueue'!AH$5:AH$410,'Grid GenerationQueue'!$AZ$5:$AZ$410,$B561,'Grid GenerationQueue'!$BA$5:$BA$410,$C561,'Grid GenerationQueue'!$BH$5:$BH$410,"",'Grid GenerationQueue'!$AC$5:$AC$410,1)</f>
        <v>0</v>
      </c>
      <c r="AF561">
        <f>SUMIFS('Grid GenerationQueue'!AI$5:AI$410,'Grid GenerationQueue'!$AZ$5:$AZ$410,$B561,'Grid GenerationQueue'!$BA$5:$BA$410,$C561,'Grid GenerationQueue'!$BH$5:$BH$410,"&lt;&gt;"&amp;"")+SUMIFS('Grid GenerationQueue'!AI$5:AI$410,'Grid GenerationQueue'!$AZ$5:$AZ$410,$B561,'Grid GenerationQueue'!$BA$5:$BA$410,$C561,'Grid GenerationQueue'!$BH$5:$BH$410,"",'Grid GenerationQueue'!$AC$5:$AC$410,1)</f>
        <v>0</v>
      </c>
      <c r="AG561">
        <f>SUMIFS('Grid GenerationQueue'!AJ$5:AJ$410,'Grid GenerationQueue'!$AZ$5:$AZ$410,$B561,'Grid GenerationQueue'!$BA$5:$BA$410,$C561,'Grid GenerationQueue'!$BH$5:$BH$410,"&lt;&gt;"&amp;"")+SUMIFS('Grid GenerationQueue'!AJ$5:AJ$410,'Grid GenerationQueue'!$AZ$5:$AZ$410,$B561,'Grid GenerationQueue'!$BA$5:$BA$410,$C561,'Grid GenerationQueue'!$BH$5:$BH$410,"",'Grid GenerationQueue'!$AC$5:$AC$410,1)</f>
        <v>0</v>
      </c>
      <c r="AH561">
        <f>SUMIFS('Grid GenerationQueue'!AK$5:AK$410,'Grid GenerationQueue'!$AZ$5:$AZ$410,$B561,'Grid GenerationQueue'!$BA$5:$BA$410,$C561,'Grid GenerationQueue'!$BH$5:$BH$410,"&lt;&gt;"&amp;"")+SUMIFS('Grid GenerationQueue'!AK$5:AK$410,'Grid GenerationQueue'!$AZ$5:$AZ$410,$B561,'Grid GenerationQueue'!$BA$5:$BA$410,$C561,'Grid GenerationQueue'!$BH$5:$BH$410,"",'Grid GenerationQueue'!$AC$5:$AC$410,1)</f>
        <v>0</v>
      </c>
      <c r="AI561">
        <f>SUMIFS('Grid GenerationQueue'!AL$5:AL$410,'Grid GenerationQueue'!$AZ$5:$AZ$410,$B561,'Grid GenerationQueue'!$BA$5:$BA$410,$C561,'Grid GenerationQueue'!$BH$5:$BH$410,"&lt;&gt;"&amp;"")+SUMIFS('Grid GenerationQueue'!AL$5:AL$410,'Grid GenerationQueue'!$AZ$5:$AZ$410,$B561,'Grid GenerationQueue'!$BA$5:$BA$410,$C561,'Grid GenerationQueue'!$BH$5:$BH$410,"",'Grid GenerationQueue'!$AC$5:$AC$410,1)</f>
        <v>0</v>
      </c>
      <c r="AJ561">
        <f>SUMIFS('Grid GenerationQueue'!AM$5:AM$410,'Grid GenerationQueue'!$AZ$5:$AZ$410,$B561,'Grid GenerationQueue'!$BA$5:$BA$410,$C561,'Grid GenerationQueue'!$BH$5:$BH$410,"&lt;&gt;"&amp;"")+SUMIFS('Grid GenerationQueue'!AM$5:AM$410,'Grid GenerationQueue'!$AZ$5:$AZ$410,$B561,'Grid GenerationQueue'!$BA$5:$BA$410,$C561,'Grid GenerationQueue'!$BH$5:$BH$410,"",'Grid GenerationQueue'!$AC$5:$AC$410,1)</f>
        <v>0</v>
      </c>
      <c r="AK561">
        <f>SUMIFS('Grid GenerationQueue'!AN$5:AN$410,'Grid GenerationQueue'!$AZ$5:$AZ$410,$B561,'Grid GenerationQueue'!$BA$5:$BA$410,$C561,'Grid GenerationQueue'!$BH$5:$BH$410,"&lt;&gt;"&amp;"")+SUMIFS('Grid GenerationQueue'!AN$5:AN$410,'Grid GenerationQueue'!$AZ$5:$AZ$410,$B561,'Grid GenerationQueue'!$BA$5:$BA$410,$C561,'Grid GenerationQueue'!$BH$5:$BH$410,"",'Grid GenerationQueue'!$AC$5:$AC$410,1)</f>
        <v>0</v>
      </c>
      <c r="AL561">
        <f>SUMIFS('Grid GenerationQueue'!AO$5:AO$410,'Grid GenerationQueue'!$AZ$5:$AZ$410,$B561,'Grid GenerationQueue'!$BA$5:$BA$410,$C561,'Grid GenerationQueue'!$BH$5:$BH$410,"&lt;&gt;"&amp;"")+SUMIFS('Grid GenerationQueue'!AO$5:AO$410,'Grid GenerationQueue'!$AZ$5:$AZ$410,$B561,'Grid GenerationQueue'!$BA$5:$BA$410,$C561,'Grid GenerationQueue'!$BH$5:$BH$410,"",'Grid GenerationQueue'!$AC$5:$AC$410,1)</f>
        <v>0</v>
      </c>
      <c r="AM561">
        <f>SUMIFS('Grid GenerationQueue'!AP$5:AP$410,'Grid GenerationQueue'!$AZ$5:$AZ$410,$B561,'Grid GenerationQueue'!$BA$5:$BA$410,$C561,'Grid GenerationQueue'!$BH$5:$BH$410,"&lt;&gt;"&amp;"")+SUMIFS('Grid GenerationQueue'!AP$5:AP$410,'Grid GenerationQueue'!$AZ$5:$AZ$410,$B561,'Grid GenerationQueue'!$BA$5:$BA$410,$C561,'Grid GenerationQueue'!$BH$5:$BH$410,"",'Grid GenerationQueue'!$AC$5:$AC$410,1)</f>
        <v>0</v>
      </c>
      <c r="AN561">
        <f>SUMIFS('Grid GenerationQueue'!AQ$5:AQ$410,'Grid GenerationQueue'!$AZ$5:$AZ$410,$B561,'Grid GenerationQueue'!$BA$5:$BA$410,$C561,'Grid GenerationQueue'!$BH$5:$BH$410,"&lt;&gt;"&amp;"")+SUMIFS('Grid GenerationQueue'!AQ$5:AQ$410,'Grid GenerationQueue'!$AZ$5:$AZ$410,$B561,'Grid GenerationQueue'!$BA$5:$BA$410,$C561,'Grid GenerationQueue'!$BH$5:$BH$410,"",'Grid GenerationQueue'!$AC$5:$AC$410,1)</f>
        <v>0</v>
      </c>
      <c r="AO561">
        <f>SUMIFS('Grid GenerationQueue'!AR$5:AR$410,'Grid GenerationQueue'!$AZ$5:$AZ$410,$B561,'Grid GenerationQueue'!$BA$5:$BA$410,$C561,'Grid GenerationQueue'!$BH$5:$BH$410,"&lt;&gt;"&amp;"")+SUMIFS('Grid GenerationQueue'!AR$5:AR$410,'Grid GenerationQueue'!$AZ$5:$AZ$410,$B561,'Grid GenerationQueue'!$BA$5:$BA$410,$C561,'Grid GenerationQueue'!$BH$5:$BH$410,"",'Grid GenerationQueue'!$AC$5:$AC$410,1)</f>
        <v>0</v>
      </c>
      <c r="AQ561">
        <f>SUMIFS('Grid GenerationQueue'!AG$5:AG$410,'Grid GenerationQueue'!$AZ$5:$AZ$410,$B561,'Grid GenerationQueue'!$BA$5:$BA$410,$C561,'Grid GenerationQueue'!$BK$5:$BK$410,"&gt;0")</f>
        <v>0</v>
      </c>
      <c r="AR561">
        <f>SUMIFS('Grid GenerationQueue'!AH$5:AH$410,'Grid GenerationQueue'!$AZ$5:$AZ$410,$B561,'Grid GenerationQueue'!$BA$5:$BA$410,$C561,'Grid GenerationQueue'!$BK$5:$BK$410,"&gt;0")</f>
        <v>0</v>
      </c>
      <c r="AS561">
        <f>SUMIFS('Grid GenerationQueue'!AI$5:AI$410,'Grid GenerationQueue'!$AZ$5:$AZ$410,$B561,'Grid GenerationQueue'!$BA$5:$BA$410,$C561,'Grid GenerationQueue'!$BK$5:$BK$410,"&gt;0")</f>
        <v>0</v>
      </c>
      <c r="AT561">
        <f>SUMIFS('Grid GenerationQueue'!AJ$5:AJ$410,'Grid GenerationQueue'!$AZ$5:$AZ$410,$B561,'Grid GenerationQueue'!$BA$5:$BA$410,$C561,'Grid GenerationQueue'!$BK$5:$BK$410,"&gt;0")</f>
        <v>0</v>
      </c>
      <c r="AU561">
        <f>SUMIFS('Grid GenerationQueue'!AK$5:AK$410,'Grid GenerationQueue'!$AZ$5:$AZ$410,$B561,'Grid GenerationQueue'!$BA$5:$BA$410,$C561,'Grid GenerationQueue'!$BK$5:$BK$410,"&gt;0")</f>
        <v>0</v>
      </c>
      <c r="AV561">
        <f>SUMIFS('Grid GenerationQueue'!AL$5:AL$410,'Grid GenerationQueue'!$AZ$5:$AZ$410,$B561,'Grid GenerationQueue'!$BA$5:$BA$410,$C561,'Grid GenerationQueue'!$BK$5:$BK$410,"&gt;0")</f>
        <v>0</v>
      </c>
      <c r="AW561">
        <f>SUMIFS('Grid GenerationQueue'!AM$5:AM$410,'Grid GenerationQueue'!$AZ$5:$AZ$410,$B561,'Grid GenerationQueue'!$BA$5:$BA$410,$C561,'Grid GenerationQueue'!$BK$5:$BK$410,"&gt;0")</f>
        <v>0</v>
      </c>
      <c r="AX561">
        <f>SUMIFS('Grid GenerationQueue'!AN$5:AN$410,'Grid GenerationQueue'!$AZ$5:$AZ$410,$B561,'Grid GenerationQueue'!$BA$5:$BA$410,$C561,'Grid GenerationQueue'!$BK$5:$BK$410,"&gt;0")</f>
        <v>0</v>
      </c>
      <c r="AY561">
        <f>SUMIFS('Grid GenerationQueue'!AO$5:AO$410,'Grid GenerationQueue'!$AZ$5:$AZ$410,$B561,'Grid GenerationQueue'!$BA$5:$BA$410,$C561,'Grid GenerationQueue'!$BK$5:$BK$410,"&gt;0")</f>
        <v>0</v>
      </c>
      <c r="AZ561">
        <f>SUMIFS('Grid GenerationQueue'!AP$5:AP$410,'Grid GenerationQueue'!$AZ$5:$AZ$410,$B561,'Grid GenerationQueue'!$BA$5:$BA$410,$C561,'Grid GenerationQueue'!$BK$5:$BK$410,"&gt;0")</f>
        <v>0</v>
      </c>
      <c r="BA561">
        <f>SUMIFS('Grid GenerationQueue'!AQ$5:AQ$410,'Grid GenerationQueue'!$AZ$5:$AZ$410,$B561,'Grid GenerationQueue'!$BA$5:$BA$410,$C561,'Grid GenerationQueue'!$BK$5:$BK$410,"&gt;0")</f>
        <v>0</v>
      </c>
      <c r="BB561">
        <f>SUMIFS('Grid GenerationQueue'!AR$5:AR$410,'Grid GenerationQueue'!$AZ$5:$AZ$410,$B561,'Grid GenerationQueue'!$BA$5:$BA$410,$C561,'Grid GenerationQueue'!$BK$5:$BK$410,"&gt;0")</f>
        <v>0</v>
      </c>
      <c r="BD561">
        <f>SUMIFS('Grid GenerationQueue'!AG$5:AG$410,'Grid GenerationQueue'!$AZ$5:$AZ$410,$B561,'Grid GenerationQueue'!$BA$5:$BA$410,$C561,'Grid GenerationQueue'!$BD$5:$BD$410,"&lt;="&amp;$BE$3)</f>
        <v>0</v>
      </c>
      <c r="BE561">
        <f>SUMIFS('Grid GenerationQueue'!AH$5:AH$410,'Grid GenerationQueue'!$AZ$5:$AZ$410,$B561,'Grid GenerationQueue'!$BA$5:$BA$410,$C561,'Grid GenerationQueue'!$BD$5:$BD$410,"&lt;="&amp;$BE$3)</f>
        <v>0</v>
      </c>
      <c r="BF561">
        <f>SUMIFS('Grid GenerationQueue'!AI$5:AI$410,'Grid GenerationQueue'!$AZ$5:$AZ$410,$B561,'Grid GenerationQueue'!$BA$5:$BA$410,$C561,'Grid GenerationQueue'!$BD$5:$BD$410,"&lt;="&amp;$BE$3)</f>
        <v>0</v>
      </c>
      <c r="BG561">
        <f>SUMIFS('Grid GenerationQueue'!AJ$5:AJ$410,'Grid GenerationQueue'!$AZ$5:$AZ$410,$B561,'Grid GenerationQueue'!$BA$5:$BA$410,$C561,'Grid GenerationQueue'!$BD$5:$BD$410,"&lt;="&amp;$BE$3)</f>
        <v>0</v>
      </c>
      <c r="BH561">
        <f>SUMIFS('Grid GenerationQueue'!AK$5:AK$410,'Grid GenerationQueue'!$AZ$5:$AZ$410,$B561,'Grid GenerationQueue'!$BA$5:$BA$410,$C561,'Grid GenerationQueue'!$BD$5:$BD$410,"&lt;="&amp;$BE$3)</f>
        <v>0</v>
      </c>
      <c r="BI561">
        <f>SUMIFS('Grid GenerationQueue'!AL$5:AL$410,'Grid GenerationQueue'!$AZ$5:$AZ$410,$B561,'Grid GenerationQueue'!$BA$5:$BA$410,$C561,'Grid GenerationQueue'!$BD$5:$BD$410,"&lt;="&amp;$BE$3)</f>
        <v>0</v>
      </c>
      <c r="BJ561">
        <f>SUMIFS('Grid GenerationQueue'!AM$5:AM$410,'Grid GenerationQueue'!$AZ$5:$AZ$410,$B561,'Grid GenerationQueue'!$BA$5:$BA$410,$C561,'Grid GenerationQueue'!$BD$5:$BD$410,"&lt;="&amp;$BE$3)</f>
        <v>0</v>
      </c>
      <c r="BK561">
        <f>SUMIFS('Grid GenerationQueue'!AN$5:AN$410,'Grid GenerationQueue'!$AZ$5:$AZ$410,$B561,'Grid GenerationQueue'!$BA$5:$BA$410,$C561,'Grid GenerationQueue'!$BD$5:$BD$410,"&lt;="&amp;$BE$3)</f>
        <v>0</v>
      </c>
      <c r="BL561">
        <f>SUMIFS('Grid GenerationQueue'!AO$5:AO$410,'Grid GenerationQueue'!$AZ$5:$AZ$410,$B561,'Grid GenerationQueue'!$BA$5:$BA$410,$C561,'Grid GenerationQueue'!$BD$5:$BD$410,"&lt;="&amp;$BE$3)</f>
        <v>0</v>
      </c>
      <c r="BM561">
        <f>SUMIFS('Grid GenerationQueue'!AP$5:AP$410,'Grid GenerationQueue'!$AZ$5:$AZ$410,$B561,'Grid GenerationQueue'!$BA$5:$BA$410,$C561,'Grid GenerationQueue'!$BD$5:$BD$410,"&lt;="&amp;$BE$3)</f>
        <v>0</v>
      </c>
      <c r="BN561">
        <f>SUMIFS('Grid GenerationQueue'!AQ$5:AQ$410,'Grid GenerationQueue'!$AZ$5:$AZ$410,$B561,'Grid GenerationQueue'!$BA$5:$BA$410,$C561,'Grid GenerationQueue'!$BD$5:$BD$410,"&lt;="&amp;$BE$3)</f>
        <v>0</v>
      </c>
      <c r="BO561">
        <f>SUMIFS('Grid GenerationQueue'!AR$5:AR$410,'Grid GenerationQueue'!$AZ$5:$AZ$410,$B561,'Grid GenerationQueue'!$BA$5:$BA$410,$C561,'Grid GenerationQueue'!$BD$5:$BD$410,"&lt;="&amp;$BE$3)</f>
        <v>0</v>
      </c>
      <c r="BQ561">
        <f>SUMIFS('Grid GenerationQueue'!AG$5:AG$410,'Grid GenerationQueue'!$AZ$5:$AZ$410,$B561,'Grid GenerationQueue'!$BA$5:$BA$410,$C561,'Grid GenerationQueue'!$BJ$5:$BJ$410,"Executed",'Grid GenerationQueue'!$BD$5:$BD$410,"&lt;="&amp;$BE$3)</f>
        <v>0</v>
      </c>
      <c r="BR561">
        <f>SUMIFS('Grid GenerationQueue'!AH$5:AH$410,'Grid GenerationQueue'!$AZ$5:$AZ$410,$B561,'Grid GenerationQueue'!$BA$5:$BA$410,$C561,'Grid GenerationQueue'!$BJ$5:$BJ$410,"Executed",'Grid GenerationQueue'!$BD$5:$BD$410,"&lt;="&amp;$BE$3)</f>
        <v>0</v>
      </c>
      <c r="BS561">
        <f>SUMIFS('Grid GenerationQueue'!AI$5:AI$410,'Grid GenerationQueue'!$AZ$5:$AZ$410,$B561,'Grid GenerationQueue'!$BA$5:$BA$410,$C561,'Grid GenerationQueue'!$BJ$5:$BJ$410,"Executed",'Grid GenerationQueue'!$BD$5:$BD$410,"&lt;="&amp;$BE$3)</f>
        <v>0</v>
      </c>
      <c r="BT561">
        <f>SUMIFS('Grid GenerationQueue'!AJ$5:AJ$410,'Grid GenerationQueue'!$AZ$5:$AZ$410,$B561,'Grid GenerationQueue'!$BA$5:$BA$410,$C561,'Grid GenerationQueue'!$BJ$5:$BJ$410,"Executed",'Grid GenerationQueue'!$BD$5:$BD$410,"&lt;="&amp;$BE$3)</f>
        <v>0</v>
      </c>
      <c r="BU561">
        <f>SUMIFS('Grid GenerationQueue'!AK$5:AK$410,'Grid GenerationQueue'!$AZ$5:$AZ$410,$B561,'Grid GenerationQueue'!$BA$5:$BA$410,$C561,'Grid GenerationQueue'!$BJ$5:$BJ$410,"Executed",'Grid GenerationQueue'!$BD$5:$BD$410,"&lt;="&amp;$BE$3)</f>
        <v>0</v>
      </c>
      <c r="BV561">
        <f>SUMIFS('Grid GenerationQueue'!AL$5:AL$410,'Grid GenerationQueue'!$AZ$5:$AZ$410,$B561,'Grid GenerationQueue'!$BA$5:$BA$410,$C561,'Grid GenerationQueue'!$BJ$5:$BJ$410,"Executed",'Grid GenerationQueue'!$BD$5:$BD$410,"&lt;="&amp;$BE$3)</f>
        <v>0</v>
      </c>
      <c r="BW561">
        <f>SUMIFS('Grid GenerationQueue'!AM$5:AM$410,'Grid GenerationQueue'!$AZ$5:$AZ$410,$B561,'Grid GenerationQueue'!$BA$5:$BA$410,$C561,'Grid GenerationQueue'!$BJ$5:$BJ$410,"Executed",'Grid GenerationQueue'!$BD$5:$BD$410,"&lt;="&amp;$BE$3)</f>
        <v>0</v>
      </c>
      <c r="BX561">
        <f>SUMIFS('Grid GenerationQueue'!AN$5:AN$410,'Grid GenerationQueue'!$AZ$5:$AZ$410,$B561,'Grid GenerationQueue'!$BA$5:$BA$410,$C561,'Grid GenerationQueue'!$BJ$5:$BJ$410,"Executed",'Grid GenerationQueue'!$BD$5:$BD$410,"&lt;="&amp;$BE$3)</f>
        <v>0</v>
      </c>
      <c r="BY561">
        <f>SUMIFS('Grid GenerationQueue'!AO$5:AO$410,'Grid GenerationQueue'!$AZ$5:$AZ$410,$B561,'Grid GenerationQueue'!$BA$5:$BA$410,$C561,'Grid GenerationQueue'!$BJ$5:$BJ$410,"Executed",'Grid GenerationQueue'!$BD$5:$BD$410,"&lt;="&amp;$BE$3)</f>
        <v>0</v>
      </c>
      <c r="BZ561">
        <f>SUMIFS('Grid GenerationQueue'!AP$5:AP$410,'Grid GenerationQueue'!$AZ$5:$AZ$410,$B561,'Grid GenerationQueue'!$BA$5:$BA$410,$C561,'Grid GenerationQueue'!$BJ$5:$BJ$410,"Executed",'Grid GenerationQueue'!$BD$5:$BD$410,"&lt;="&amp;$BE$3)</f>
        <v>0</v>
      </c>
      <c r="CA561">
        <f>SUMIFS('Grid GenerationQueue'!AQ$5:AQ$410,'Grid GenerationQueue'!$AZ$5:$AZ$410,$B561,'Grid GenerationQueue'!$BA$5:$BA$410,$C561,'Grid GenerationQueue'!$BJ$5:$BJ$410,"Executed",'Grid GenerationQueue'!$BD$5:$BD$410,"&lt;="&amp;$BE$3)</f>
        <v>0</v>
      </c>
      <c r="CB561">
        <f>SUMIFS('Grid GenerationQueue'!AR$5:AR$410,'Grid GenerationQueue'!$AZ$5:$AZ$410,$B561,'Grid GenerationQueue'!$BA$5:$BA$410,$C561,'Grid GenerationQueue'!$BJ$5:$BJ$410,"Executed",'Grid GenerationQueue'!$BD$5:$BD$410,"&lt;="&amp;$BE$3)</f>
        <v>0</v>
      </c>
      <c r="CD561">
        <f>SUMIFS('Grid GenerationQueue'!AG$5:AG$410,'Grid GenerationQueue'!$AZ$5:$AZ$410,$B561,'Grid GenerationQueue'!$BA$5:$BA$410,$C561,'Grid GenerationQueue'!$BH$5:$BH$410,"&lt;&gt;"&amp;"",'Grid GenerationQueue'!$BD$5:$BD$410,"&lt;="&amp;$BE$3)</f>
        <v>0</v>
      </c>
      <c r="CE561">
        <f>SUMIFS('Grid GenerationQueue'!AH$5:AH$410,'Grid GenerationQueue'!$AZ$5:$AZ$410,$B561,'Grid GenerationQueue'!$BA$5:$BA$410,$C561,'Grid GenerationQueue'!$BH$5:$BH$410,"&lt;&gt;"&amp;"",'Grid GenerationQueue'!$BD$5:$BD$410,"&lt;="&amp;$BE$3)</f>
        <v>0</v>
      </c>
      <c r="CF561">
        <f>SUMIFS('Grid GenerationQueue'!AI$5:AI$410,'Grid GenerationQueue'!$AZ$5:$AZ$410,$B561,'Grid GenerationQueue'!$BA$5:$BA$410,$C561,'Grid GenerationQueue'!$BH$5:$BH$410,"&lt;&gt;"&amp;"",'Grid GenerationQueue'!$BD$5:$BD$410,"&lt;="&amp;$BE$3)</f>
        <v>0</v>
      </c>
      <c r="CG561">
        <f>SUMIFS('Grid GenerationQueue'!AJ$5:AJ$410,'Grid GenerationQueue'!$AZ$5:$AZ$410,$B561,'Grid GenerationQueue'!$BA$5:$BA$410,$C561,'Grid GenerationQueue'!$BH$5:$BH$410,"&lt;&gt;"&amp;"",'Grid GenerationQueue'!$BD$5:$BD$410,"&lt;="&amp;$BE$3)</f>
        <v>0</v>
      </c>
      <c r="CH561">
        <f>SUMIFS('Grid GenerationQueue'!AK$5:AK$410,'Grid GenerationQueue'!$AZ$5:$AZ$410,$B561,'Grid GenerationQueue'!$BA$5:$BA$410,$C561,'Grid GenerationQueue'!$BH$5:$BH$410,"&lt;&gt;"&amp;"",'Grid GenerationQueue'!$BD$5:$BD$410,"&lt;="&amp;$BE$3)</f>
        <v>0</v>
      </c>
      <c r="CI561">
        <f>SUMIFS('Grid GenerationQueue'!AL$5:AL$410,'Grid GenerationQueue'!$AZ$5:$AZ$410,$B561,'Grid GenerationQueue'!$BA$5:$BA$410,$C561,'Grid GenerationQueue'!$BH$5:$BH$410,"&lt;&gt;"&amp;"",'Grid GenerationQueue'!$BD$5:$BD$410,"&lt;="&amp;$BE$3)</f>
        <v>0</v>
      </c>
      <c r="CJ561">
        <f>SUMIFS('Grid GenerationQueue'!AM$5:AM$410,'Grid GenerationQueue'!$AZ$5:$AZ$410,$B561,'Grid GenerationQueue'!$BA$5:$BA$410,$C561,'Grid GenerationQueue'!$BH$5:$BH$410,"&lt;&gt;"&amp;"",'Grid GenerationQueue'!$BD$5:$BD$410,"&lt;="&amp;$BE$3)</f>
        <v>0</v>
      </c>
      <c r="CK561">
        <f>SUMIFS('Grid GenerationQueue'!AN$5:AN$410,'Grid GenerationQueue'!$AZ$5:$AZ$410,$B561,'Grid GenerationQueue'!$BA$5:$BA$410,$C561,'Grid GenerationQueue'!$BH$5:$BH$410,"&lt;&gt;"&amp;"",'Grid GenerationQueue'!$BD$5:$BD$410,"&lt;="&amp;$BE$3)</f>
        <v>0</v>
      </c>
      <c r="CL561">
        <f>SUMIFS('Grid GenerationQueue'!AO$5:AO$410,'Grid GenerationQueue'!$AZ$5:$AZ$410,$B561,'Grid GenerationQueue'!$BA$5:$BA$410,$C561,'Grid GenerationQueue'!$BH$5:$BH$410,"&lt;&gt;"&amp;"",'Grid GenerationQueue'!$BD$5:$BD$410,"&lt;="&amp;$BE$3)</f>
        <v>0</v>
      </c>
      <c r="CM561">
        <f>SUMIFS('Grid GenerationQueue'!AP$5:AP$410,'Grid GenerationQueue'!$AZ$5:$AZ$410,$B561,'Grid GenerationQueue'!$BA$5:$BA$410,$C561,'Grid GenerationQueue'!$BH$5:$BH$410,"&lt;&gt;"&amp;"",'Grid GenerationQueue'!$BD$5:$BD$410,"&lt;="&amp;$BE$3)</f>
        <v>0</v>
      </c>
      <c r="CN561">
        <f>SUMIFS('Grid GenerationQueue'!AQ$5:AQ$410,'Grid GenerationQueue'!$AZ$5:$AZ$410,$B561,'Grid GenerationQueue'!$BA$5:$BA$410,$C561,'Grid GenerationQueue'!$BH$5:$BH$410,"&lt;&gt;"&amp;"",'Grid GenerationQueue'!$BD$5:$BD$410,"&lt;="&amp;$BE$3)</f>
        <v>0</v>
      </c>
      <c r="CO561">
        <f>SUMIFS('Grid GenerationQueue'!AR$5:AR$410,'Grid GenerationQueue'!$AZ$5:$AZ$410,$B561,'Grid GenerationQueue'!$BA$5:$BA$410,$C561,'Grid GenerationQueue'!$BH$5:$BH$410,"&lt;&gt;"&amp;"",'Grid GenerationQueue'!$BD$5:$BD$410,"&lt;="&amp;$BE$3)</f>
        <v>0</v>
      </c>
      <c r="CQ561">
        <f>SUMIFS('Grid GenerationQueue'!AG$5:AG$410,'Grid GenerationQueue'!$AZ$5:$AZ$410,$B561,'Grid GenerationQueue'!$BA$5:$BA$410,$C561,'Grid GenerationQueue'!$BK$5:$BK$410,"&gt;0",'Grid GenerationQueue'!$BD$5:$BD$410,"&lt;="&amp;$BE$3)</f>
        <v>0</v>
      </c>
      <c r="CR561">
        <f>SUMIFS('Grid GenerationQueue'!AH$5:AH$410,'Grid GenerationQueue'!$AZ$5:$AZ$410,$B561,'Grid GenerationQueue'!$BA$5:$BA$410,$C561,'Grid GenerationQueue'!$BK$5:$BK$410,"&gt;0",'Grid GenerationQueue'!$BD$5:$BD$410,"&lt;="&amp;$BE$3)</f>
        <v>0</v>
      </c>
      <c r="CS561">
        <f>SUMIFS('Grid GenerationQueue'!AI$5:AI$410,'Grid GenerationQueue'!$AZ$5:$AZ$410,$B561,'Grid GenerationQueue'!$BA$5:$BA$410,$C561,'Grid GenerationQueue'!$BK$5:$BK$410,"&gt;0",'Grid GenerationQueue'!$BD$5:$BD$410,"&lt;="&amp;$BE$3)</f>
        <v>0</v>
      </c>
      <c r="CT561">
        <f>SUMIFS('Grid GenerationQueue'!AJ$5:AJ$410,'Grid GenerationQueue'!$AZ$5:$AZ$410,$B561,'Grid GenerationQueue'!$BA$5:$BA$410,$C561,'Grid GenerationQueue'!$BK$5:$BK$410,"&gt;0",'Grid GenerationQueue'!$BD$5:$BD$410,"&lt;="&amp;$BE$3)</f>
        <v>0</v>
      </c>
      <c r="CU561">
        <f>SUMIFS('Grid GenerationQueue'!AK$5:AK$410,'Grid GenerationQueue'!$AZ$5:$AZ$410,$B561,'Grid GenerationQueue'!$BA$5:$BA$410,$C561,'Grid GenerationQueue'!$BK$5:$BK$410,"&gt;0",'Grid GenerationQueue'!$BD$5:$BD$410,"&lt;="&amp;$BE$3)</f>
        <v>0</v>
      </c>
      <c r="CV561">
        <f>SUMIFS('Grid GenerationQueue'!AL$5:AL$410,'Grid GenerationQueue'!$AZ$5:$AZ$410,$B561,'Grid GenerationQueue'!$BA$5:$BA$410,$C561,'Grid GenerationQueue'!$BK$5:$BK$410,"&gt;0",'Grid GenerationQueue'!$BD$5:$BD$410,"&lt;="&amp;$BE$3)</f>
        <v>0</v>
      </c>
      <c r="CW561">
        <f>SUMIFS('Grid GenerationQueue'!AM$5:AM$410,'Grid GenerationQueue'!$AZ$5:$AZ$410,$B561,'Grid GenerationQueue'!$BA$5:$BA$410,$C561,'Grid GenerationQueue'!$BK$5:$BK$410,"&gt;0",'Grid GenerationQueue'!$BD$5:$BD$410,"&lt;="&amp;$BE$3)</f>
        <v>0</v>
      </c>
      <c r="CX561">
        <f>SUMIFS('Grid GenerationQueue'!AN$5:AN$410,'Grid GenerationQueue'!$AZ$5:$AZ$410,$B561,'Grid GenerationQueue'!$BA$5:$BA$410,$C561,'Grid GenerationQueue'!$BK$5:$BK$410,"&gt;0",'Grid GenerationQueue'!$BD$5:$BD$410,"&lt;="&amp;$BE$3)</f>
        <v>0</v>
      </c>
      <c r="CY561">
        <f>SUMIFS('Grid GenerationQueue'!AO$5:AO$410,'Grid GenerationQueue'!$AZ$5:$AZ$410,$B561,'Grid GenerationQueue'!$BA$5:$BA$410,$C561,'Grid GenerationQueue'!$BK$5:$BK$410,"&gt;0",'Grid GenerationQueue'!$BD$5:$BD$410,"&lt;="&amp;$BE$3)</f>
        <v>0</v>
      </c>
      <c r="CZ561">
        <f>SUMIFS('Grid GenerationQueue'!AP$5:AP$410,'Grid GenerationQueue'!$AZ$5:$AZ$410,$B561,'Grid GenerationQueue'!$BA$5:$BA$410,$C561,'Grid GenerationQueue'!$BK$5:$BK$410,"&gt;0",'Grid GenerationQueue'!$BD$5:$BD$410,"&lt;="&amp;$BE$3)</f>
        <v>0</v>
      </c>
      <c r="DA561">
        <f>SUMIFS('Grid GenerationQueue'!AQ$5:AQ$410,'Grid GenerationQueue'!$AZ$5:$AZ$410,$B561,'Grid GenerationQueue'!$BA$5:$BA$410,$C561,'Grid GenerationQueue'!$BK$5:$BK$410,"&gt;0",'Grid GenerationQueue'!$BD$5:$BD$410,"&lt;="&amp;$BE$3)</f>
        <v>0</v>
      </c>
      <c r="DB561">
        <f>SUMIFS('Grid GenerationQueue'!AR$5:AR$410,'Grid GenerationQueue'!$AZ$5:$AZ$410,$B561,'Grid GenerationQueue'!$BA$5:$BA$410,$C561,'Grid GenerationQueue'!$BK$5:$BK$410,"&gt;0",'Grid GenerationQueue'!$BD$5:$BD$410,"&lt;="&amp;$BE$3)</f>
        <v>0</v>
      </c>
    </row>
    <row r="562" spans="1:106" x14ac:dyDescent="0.35">
      <c r="A562" t="s">
        <v>4752</v>
      </c>
      <c r="B562" t="s">
        <v>5028</v>
      </c>
      <c r="C562">
        <v>115</v>
      </c>
      <c r="D562">
        <f>SUMIFS('Grid GenerationQueue'!AG$5:AG$410,'Grid GenerationQueue'!$AZ$5:$AZ$410,$B562,'Grid GenerationQueue'!$BA$5:$BA$410,$C562)</f>
        <v>0</v>
      </c>
      <c r="E562">
        <f>SUMIFS('Grid GenerationQueue'!AH$5:AH$410,'Grid GenerationQueue'!$AZ$5:$AZ$410,$B562,'Grid GenerationQueue'!$BA$5:$BA$410,$C562)</f>
        <v>0</v>
      </c>
      <c r="F562">
        <f>SUMIFS('Grid GenerationQueue'!AI$5:AI$410,'Grid GenerationQueue'!$AZ$5:$AZ$410,$B562,'Grid GenerationQueue'!$BA$5:$BA$410,$C562)</f>
        <v>0</v>
      </c>
      <c r="G562">
        <f>SUMIFS('Grid GenerationQueue'!AJ$5:AJ$410,'Grid GenerationQueue'!$AZ$5:$AZ$410,$B562,'Grid GenerationQueue'!$BA$5:$BA$410,$C562)</f>
        <v>0</v>
      </c>
      <c r="H562">
        <f>SUMIFS('Grid GenerationQueue'!AK$5:AK$410,'Grid GenerationQueue'!$AZ$5:$AZ$410,$B562,'Grid GenerationQueue'!$BA$5:$BA$410,$C562)</f>
        <v>0</v>
      </c>
      <c r="I562">
        <f>SUMIFS('Grid GenerationQueue'!AL$5:AL$410,'Grid GenerationQueue'!$AZ$5:$AZ$410,$B562,'Grid GenerationQueue'!$BA$5:$BA$410,$C562)</f>
        <v>0</v>
      </c>
      <c r="J562">
        <f>SUMIFS('Grid GenerationQueue'!AM$5:AM$410,'Grid GenerationQueue'!$AZ$5:$AZ$410,$B562,'Grid GenerationQueue'!$BA$5:$BA$410,$C562)</f>
        <v>0</v>
      </c>
      <c r="K562">
        <f>SUMIFS('Grid GenerationQueue'!AN$5:AN$410,'Grid GenerationQueue'!$AZ$5:$AZ$410,$B562,'Grid GenerationQueue'!$BA$5:$BA$410,$C562)</f>
        <v>0</v>
      </c>
      <c r="L562">
        <f>SUMIFS('Grid GenerationQueue'!AO$5:AO$410,'Grid GenerationQueue'!$AZ$5:$AZ$410,$B562,'Grid GenerationQueue'!$BA$5:$BA$410,$C562)</f>
        <v>0</v>
      </c>
      <c r="M562">
        <f>SUMIFS('Grid GenerationQueue'!AP$5:AP$410,'Grid GenerationQueue'!$AZ$5:$AZ$410,$B562,'Grid GenerationQueue'!$BA$5:$BA$410,$C562)</f>
        <v>0</v>
      </c>
      <c r="N562">
        <f>SUMIFS('Grid GenerationQueue'!AQ$5:AQ$410,'Grid GenerationQueue'!$AZ$5:$AZ$410,$B562,'Grid GenerationQueue'!$BA$5:$BA$410,$C562)</f>
        <v>0</v>
      </c>
      <c r="O562">
        <f>SUMIFS('Grid GenerationQueue'!AR$5:AR$410,'Grid GenerationQueue'!$AZ$5:$AZ$410,$B562,'Grid GenerationQueue'!$BA$5:$BA$410,$C562)</f>
        <v>0</v>
      </c>
      <c r="Q562">
        <f>SUMIFS('Grid GenerationQueue'!AG$5:AG$410,'Grid GenerationQueue'!$AZ$5:$AZ$410,$B562,'Grid GenerationQueue'!$BA$5:$BA$410,$C562,'Grid GenerationQueue'!$BJ$5:$BJ$410,"Executed")</f>
        <v>0</v>
      </c>
      <c r="R562">
        <f>SUMIFS('Grid GenerationQueue'!AH$5:AH$410,'Grid GenerationQueue'!$AZ$5:$AZ$410,$B562,'Grid GenerationQueue'!$BA$5:$BA$410,$C562,'Grid GenerationQueue'!$BJ$5:$BJ$410,"Executed")</f>
        <v>0</v>
      </c>
      <c r="S562">
        <f>SUMIFS('Grid GenerationQueue'!AI$5:AI$410,'Grid GenerationQueue'!$AZ$5:$AZ$410,$B562,'Grid GenerationQueue'!$BA$5:$BA$410,$C562,'Grid GenerationQueue'!$BJ$5:$BJ$410,"Executed")</f>
        <v>0</v>
      </c>
      <c r="T562">
        <f>SUMIFS('Grid GenerationQueue'!AJ$5:AJ$410,'Grid GenerationQueue'!$AZ$5:$AZ$410,$B562,'Grid GenerationQueue'!$BA$5:$BA$410,$C562,'Grid GenerationQueue'!$BJ$5:$BJ$410,"Executed")</f>
        <v>0</v>
      </c>
      <c r="U562">
        <f>SUMIFS('Grid GenerationQueue'!AK$5:AK$410,'Grid GenerationQueue'!$AZ$5:$AZ$410,$B562,'Grid GenerationQueue'!$BA$5:$BA$410,$C562,'Grid GenerationQueue'!$BJ$5:$BJ$410,"Executed")</f>
        <v>0</v>
      </c>
      <c r="V562">
        <f>SUMIFS('Grid GenerationQueue'!AL$5:AL$410,'Grid GenerationQueue'!$AZ$5:$AZ$410,$B562,'Grid GenerationQueue'!$BA$5:$BA$410,$C562,'Grid GenerationQueue'!$BJ$5:$BJ$410,"Executed")</f>
        <v>0</v>
      </c>
      <c r="W562">
        <f>SUMIFS('Grid GenerationQueue'!AM$5:AM$410,'Grid GenerationQueue'!$AZ$5:$AZ$410,$B562,'Grid GenerationQueue'!$BA$5:$BA$410,$C562,'Grid GenerationQueue'!$BJ$5:$BJ$410,"Executed")</f>
        <v>0</v>
      </c>
      <c r="X562">
        <f>SUMIFS('Grid GenerationQueue'!AN$5:AN$410,'Grid GenerationQueue'!$AZ$5:$AZ$410,$B562,'Grid GenerationQueue'!$BA$5:$BA$410,$C562,'Grid GenerationQueue'!$BJ$5:$BJ$410,"Executed")</f>
        <v>0</v>
      </c>
      <c r="Y562">
        <f>SUMIFS('Grid GenerationQueue'!AO$5:AO$410,'Grid GenerationQueue'!$AZ$5:$AZ$410,$B562,'Grid GenerationQueue'!$BA$5:$BA$410,$C562,'Grid GenerationQueue'!$BJ$5:$BJ$410,"Executed")</f>
        <v>0</v>
      </c>
      <c r="Z562">
        <f>SUMIFS('Grid GenerationQueue'!AP$5:AP$410,'Grid GenerationQueue'!$AZ$5:$AZ$410,$B562,'Grid GenerationQueue'!$BA$5:$BA$410,$C562,'Grid GenerationQueue'!$BJ$5:$BJ$410,"Executed")</f>
        <v>0</v>
      </c>
      <c r="AA562">
        <f>SUMIFS('Grid GenerationQueue'!AQ$5:AQ$410,'Grid GenerationQueue'!$AZ$5:$AZ$410,$B562,'Grid GenerationQueue'!$BA$5:$BA$410,$C562,'Grid GenerationQueue'!$BJ$5:$BJ$410,"Executed")</f>
        <v>0</v>
      </c>
      <c r="AB562">
        <f>SUMIFS('Grid GenerationQueue'!AR$5:AR$410,'Grid GenerationQueue'!$AZ$5:$AZ$410,$B562,'Grid GenerationQueue'!$BA$5:$BA$410,$C562,'Grid GenerationQueue'!$BJ$5:$BJ$410,"Executed")</f>
        <v>0</v>
      </c>
      <c r="AD562">
        <f>SUMIFS('Grid GenerationQueue'!AG$5:AG$410,'Grid GenerationQueue'!$AZ$5:$AZ$410,$B562,'Grid GenerationQueue'!$BA$5:$BA$410,$C562,'Grid GenerationQueue'!$BH$5:$BH$410,"&lt;&gt;"&amp;"")+SUMIFS('Grid GenerationQueue'!AG$5:AG$410,'Grid GenerationQueue'!$AZ$5:$AZ$410,$B562,'Grid GenerationQueue'!$BA$5:$BA$410,$C562,'Grid GenerationQueue'!$BH$5:$BH$410,"",'Grid GenerationQueue'!$AC$5:$AC$410,1)</f>
        <v>0</v>
      </c>
      <c r="AE562">
        <f>SUMIFS('Grid GenerationQueue'!AH$5:AH$410,'Grid GenerationQueue'!$AZ$5:$AZ$410,$B562,'Grid GenerationQueue'!$BA$5:$BA$410,$C562,'Grid GenerationQueue'!$BH$5:$BH$410,"&lt;&gt;"&amp;"")+SUMIFS('Grid GenerationQueue'!AH$5:AH$410,'Grid GenerationQueue'!$AZ$5:$AZ$410,$B562,'Grid GenerationQueue'!$BA$5:$BA$410,$C562,'Grid GenerationQueue'!$BH$5:$BH$410,"",'Grid GenerationQueue'!$AC$5:$AC$410,1)</f>
        <v>0</v>
      </c>
      <c r="AF562">
        <f>SUMIFS('Grid GenerationQueue'!AI$5:AI$410,'Grid GenerationQueue'!$AZ$5:$AZ$410,$B562,'Grid GenerationQueue'!$BA$5:$BA$410,$C562,'Grid GenerationQueue'!$BH$5:$BH$410,"&lt;&gt;"&amp;"")+SUMIFS('Grid GenerationQueue'!AI$5:AI$410,'Grid GenerationQueue'!$AZ$5:$AZ$410,$B562,'Grid GenerationQueue'!$BA$5:$BA$410,$C562,'Grid GenerationQueue'!$BH$5:$BH$410,"",'Grid GenerationQueue'!$AC$5:$AC$410,1)</f>
        <v>0</v>
      </c>
      <c r="AG562">
        <f>SUMIFS('Grid GenerationQueue'!AJ$5:AJ$410,'Grid GenerationQueue'!$AZ$5:$AZ$410,$B562,'Grid GenerationQueue'!$BA$5:$BA$410,$C562,'Grid GenerationQueue'!$BH$5:$BH$410,"&lt;&gt;"&amp;"")+SUMIFS('Grid GenerationQueue'!AJ$5:AJ$410,'Grid GenerationQueue'!$AZ$5:$AZ$410,$B562,'Grid GenerationQueue'!$BA$5:$BA$410,$C562,'Grid GenerationQueue'!$BH$5:$BH$410,"",'Grid GenerationQueue'!$AC$5:$AC$410,1)</f>
        <v>0</v>
      </c>
      <c r="AH562">
        <f>SUMIFS('Grid GenerationQueue'!AK$5:AK$410,'Grid GenerationQueue'!$AZ$5:$AZ$410,$B562,'Grid GenerationQueue'!$BA$5:$BA$410,$C562,'Grid GenerationQueue'!$BH$5:$BH$410,"&lt;&gt;"&amp;"")+SUMIFS('Grid GenerationQueue'!AK$5:AK$410,'Grid GenerationQueue'!$AZ$5:$AZ$410,$B562,'Grid GenerationQueue'!$BA$5:$BA$410,$C562,'Grid GenerationQueue'!$BH$5:$BH$410,"",'Grid GenerationQueue'!$AC$5:$AC$410,1)</f>
        <v>0</v>
      </c>
      <c r="AI562">
        <f>SUMIFS('Grid GenerationQueue'!AL$5:AL$410,'Grid GenerationQueue'!$AZ$5:$AZ$410,$B562,'Grid GenerationQueue'!$BA$5:$BA$410,$C562,'Grid GenerationQueue'!$BH$5:$BH$410,"&lt;&gt;"&amp;"")+SUMIFS('Grid GenerationQueue'!AL$5:AL$410,'Grid GenerationQueue'!$AZ$5:$AZ$410,$B562,'Grid GenerationQueue'!$BA$5:$BA$410,$C562,'Grid GenerationQueue'!$BH$5:$BH$410,"",'Grid GenerationQueue'!$AC$5:$AC$410,1)</f>
        <v>0</v>
      </c>
      <c r="AJ562">
        <f>SUMIFS('Grid GenerationQueue'!AM$5:AM$410,'Grid GenerationQueue'!$AZ$5:$AZ$410,$B562,'Grid GenerationQueue'!$BA$5:$BA$410,$C562,'Grid GenerationQueue'!$BH$5:$BH$410,"&lt;&gt;"&amp;"")+SUMIFS('Grid GenerationQueue'!AM$5:AM$410,'Grid GenerationQueue'!$AZ$5:$AZ$410,$B562,'Grid GenerationQueue'!$BA$5:$BA$410,$C562,'Grid GenerationQueue'!$BH$5:$BH$410,"",'Grid GenerationQueue'!$AC$5:$AC$410,1)</f>
        <v>0</v>
      </c>
      <c r="AK562">
        <f>SUMIFS('Grid GenerationQueue'!AN$5:AN$410,'Grid GenerationQueue'!$AZ$5:$AZ$410,$B562,'Grid GenerationQueue'!$BA$5:$BA$410,$C562,'Grid GenerationQueue'!$BH$5:$BH$410,"&lt;&gt;"&amp;"")+SUMIFS('Grid GenerationQueue'!AN$5:AN$410,'Grid GenerationQueue'!$AZ$5:$AZ$410,$B562,'Grid GenerationQueue'!$BA$5:$BA$410,$C562,'Grid GenerationQueue'!$BH$5:$BH$410,"",'Grid GenerationQueue'!$AC$5:$AC$410,1)</f>
        <v>0</v>
      </c>
      <c r="AL562">
        <f>SUMIFS('Grid GenerationQueue'!AO$5:AO$410,'Grid GenerationQueue'!$AZ$5:$AZ$410,$B562,'Grid GenerationQueue'!$BA$5:$BA$410,$C562,'Grid GenerationQueue'!$BH$5:$BH$410,"&lt;&gt;"&amp;"")+SUMIFS('Grid GenerationQueue'!AO$5:AO$410,'Grid GenerationQueue'!$AZ$5:$AZ$410,$B562,'Grid GenerationQueue'!$BA$5:$BA$410,$C562,'Grid GenerationQueue'!$BH$5:$BH$410,"",'Grid GenerationQueue'!$AC$5:$AC$410,1)</f>
        <v>0</v>
      </c>
      <c r="AM562">
        <f>SUMIFS('Grid GenerationQueue'!AP$5:AP$410,'Grid GenerationQueue'!$AZ$5:$AZ$410,$B562,'Grid GenerationQueue'!$BA$5:$BA$410,$C562,'Grid GenerationQueue'!$BH$5:$BH$410,"&lt;&gt;"&amp;"")+SUMIFS('Grid GenerationQueue'!AP$5:AP$410,'Grid GenerationQueue'!$AZ$5:$AZ$410,$B562,'Grid GenerationQueue'!$BA$5:$BA$410,$C562,'Grid GenerationQueue'!$BH$5:$BH$410,"",'Grid GenerationQueue'!$AC$5:$AC$410,1)</f>
        <v>0</v>
      </c>
      <c r="AN562">
        <f>SUMIFS('Grid GenerationQueue'!AQ$5:AQ$410,'Grid GenerationQueue'!$AZ$5:$AZ$410,$B562,'Grid GenerationQueue'!$BA$5:$BA$410,$C562,'Grid GenerationQueue'!$BH$5:$BH$410,"&lt;&gt;"&amp;"")+SUMIFS('Grid GenerationQueue'!AQ$5:AQ$410,'Grid GenerationQueue'!$AZ$5:$AZ$410,$B562,'Grid GenerationQueue'!$BA$5:$BA$410,$C562,'Grid GenerationQueue'!$BH$5:$BH$410,"",'Grid GenerationQueue'!$AC$5:$AC$410,1)</f>
        <v>0</v>
      </c>
      <c r="AO562">
        <f>SUMIFS('Grid GenerationQueue'!AR$5:AR$410,'Grid GenerationQueue'!$AZ$5:$AZ$410,$B562,'Grid GenerationQueue'!$BA$5:$BA$410,$C562,'Grid GenerationQueue'!$BH$5:$BH$410,"&lt;&gt;"&amp;"")+SUMIFS('Grid GenerationQueue'!AR$5:AR$410,'Grid GenerationQueue'!$AZ$5:$AZ$410,$B562,'Grid GenerationQueue'!$BA$5:$BA$410,$C562,'Grid GenerationQueue'!$BH$5:$BH$410,"",'Grid GenerationQueue'!$AC$5:$AC$410,1)</f>
        <v>0</v>
      </c>
      <c r="AQ562">
        <f>SUMIFS('Grid GenerationQueue'!AG$5:AG$410,'Grid GenerationQueue'!$AZ$5:$AZ$410,$B562,'Grid GenerationQueue'!$BA$5:$BA$410,$C562,'Grid GenerationQueue'!$BK$5:$BK$410,"&gt;0")</f>
        <v>0</v>
      </c>
      <c r="AR562">
        <f>SUMIFS('Grid GenerationQueue'!AH$5:AH$410,'Grid GenerationQueue'!$AZ$5:$AZ$410,$B562,'Grid GenerationQueue'!$BA$5:$BA$410,$C562,'Grid GenerationQueue'!$BK$5:$BK$410,"&gt;0")</f>
        <v>0</v>
      </c>
      <c r="AS562">
        <f>SUMIFS('Grid GenerationQueue'!AI$5:AI$410,'Grid GenerationQueue'!$AZ$5:$AZ$410,$B562,'Grid GenerationQueue'!$BA$5:$BA$410,$C562,'Grid GenerationQueue'!$BK$5:$BK$410,"&gt;0")</f>
        <v>0</v>
      </c>
      <c r="AT562">
        <f>SUMIFS('Grid GenerationQueue'!AJ$5:AJ$410,'Grid GenerationQueue'!$AZ$5:$AZ$410,$B562,'Grid GenerationQueue'!$BA$5:$BA$410,$C562,'Grid GenerationQueue'!$BK$5:$BK$410,"&gt;0")</f>
        <v>0</v>
      </c>
      <c r="AU562">
        <f>SUMIFS('Grid GenerationQueue'!AK$5:AK$410,'Grid GenerationQueue'!$AZ$5:$AZ$410,$B562,'Grid GenerationQueue'!$BA$5:$BA$410,$C562,'Grid GenerationQueue'!$BK$5:$BK$410,"&gt;0")</f>
        <v>0</v>
      </c>
      <c r="AV562">
        <f>SUMIFS('Grid GenerationQueue'!AL$5:AL$410,'Grid GenerationQueue'!$AZ$5:$AZ$410,$B562,'Grid GenerationQueue'!$BA$5:$BA$410,$C562,'Grid GenerationQueue'!$BK$5:$BK$410,"&gt;0")</f>
        <v>0</v>
      </c>
      <c r="AW562">
        <f>SUMIFS('Grid GenerationQueue'!AM$5:AM$410,'Grid GenerationQueue'!$AZ$5:$AZ$410,$B562,'Grid GenerationQueue'!$BA$5:$BA$410,$C562,'Grid GenerationQueue'!$BK$5:$BK$410,"&gt;0")</f>
        <v>0</v>
      </c>
      <c r="AX562">
        <f>SUMIFS('Grid GenerationQueue'!AN$5:AN$410,'Grid GenerationQueue'!$AZ$5:$AZ$410,$B562,'Grid GenerationQueue'!$BA$5:$BA$410,$C562,'Grid GenerationQueue'!$BK$5:$BK$410,"&gt;0")</f>
        <v>0</v>
      </c>
      <c r="AY562">
        <f>SUMIFS('Grid GenerationQueue'!AO$5:AO$410,'Grid GenerationQueue'!$AZ$5:$AZ$410,$B562,'Grid GenerationQueue'!$BA$5:$BA$410,$C562,'Grid GenerationQueue'!$BK$5:$BK$410,"&gt;0")</f>
        <v>0</v>
      </c>
      <c r="AZ562">
        <f>SUMIFS('Grid GenerationQueue'!AP$5:AP$410,'Grid GenerationQueue'!$AZ$5:$AZ$410,$B562,'Grid GenerationQueue'!$BA$5:$BA$410,$C562,'Grid GenerationQueue'!$BK$5:$BK$410,"&gt;0")</f>
        <v>0</v>
      </c>
      <c r="BA562">
        <f>SUMIFS('Grid GenerationQueue'!AQ$5:AQ$410,'Grid GenerationQueue'!$AZ$5:$AZ$410,$B562,'Grid GenerationQueue'!$BA$5:$BA$410,$C562,'Grid GenerationQueue'!$BK$5:$BK$410,"&gt;0")</f>
        <v>0</v>
      </c>
      <c r="BB562">
        <f>SUMIFS('Grid GenerationQueue'!AR$5:AR$410,'Grid GenerationQueue'!$AZ$5:$AZ$410,$B562,'Grid GenerationQueue'!$BA$5:$BA$410,$C562,'Grid GenerationQueue'!$BK$5:$BK$410,"&gt;0")</f>
        <v>0</v>
      </c>
      <c r="BD562">
        <f>SUMIFS('Grid GenerationQueue'!AG$5:AG$410,'Grid GenerationQueue'!$AZ$5:$AZ$410,$B562,'Grid GenerationQueue'!$BA$5:$BA$410,$C562,'Grid GenerationQueue'!$BD$5:$BD$410,"&lt;="&amp;$BE$3)</f>
        <v>0</v>
      </c>
      <c r="BE562">
        <f>SUMIFS('Grid GenerationQueue'!AH$5:AH$410,'Grid GenerationQueue'!$AZ$5:$AZ$410,$B562,'Grid GenerationQueue'!$BA$5:$BA$410,$C562,'Grid GenerationQueue'!$BD$5:$BD$410,"&lt;="&amp;$BE$3)</f>
        <v>0</v>
      </c>
      <c r="BF562">
        <f>SUMIFS('Grid GenerationQueue'!AI$5:AI$410,'Grid GenerationQueue'!$AZ$5:$AZ$410,$B562,'Grid GenerationQueue'!$BA$5:$BA$410,$C562,'Grid GenerationQueue'!$BD$5:$BD$410,"&lt;="&amp;$BE$3)</f>
        <v>0</v>
      </c>
      <c r="BG562">
        <f>SUMIFS('Grid GenerationQueue'!AJ$5:AJ$410,'Grid GenerationQueue'!$AZ$5:$AZ$410,$B562,'Grid GenerationQueue'!$BA$5:$BA$410,$C562,'Grid GenerationQueue'!$BD$5:$BD$410,"&lt;="&amp;$BE$3)</f>
        <v>0</v>
      </c>
      <c r="BH562">
        <f>SUMIFS('Grid GenerationQueue'!AK$5:AK$410,'Grid GenerationQueue'!$AZ$5:$AZ$410,$B562,'Grid GenerationQueue'!$BA$5:$BA$410,$C562,'Grid GenerationQueue'!$BD$5:$BD$410,"&lt;="&amp;$BE$3)</f>
        <v>0</v>
      </c>
      <c r="BI562">
        <f>SUMIFS('Grid GenerationQueue'!AL$5:AL$410,'Grid GenerationQueue'!$AZ$5:$AZ$410,$B562,'Grid GenerationQueue'!$BA$5:$BA$410,$C562,'Grid GenerationQueue'!$BD$5:$BD$410,"&lt;="&amp;$BE$3)</f>
        <v>0</v>
      </c>
      <c r="BJ562">
        <f>SUMIFS('Grid GenerationQueue'!AM$5:AM$410,'Grid GenerationQueue'!$AZ$5:$AZ$410,$B562,'Grid GenerationQueue'!$BA$5:$BA$410,$C562,'Grid GenerationQueue'!$BD$5:$BD$410,"&lt;="&amp;$BE$3)</f>
        <v>0</v>
      </c>
      <c r="BK562">
        <f>SUMIFS('Grid GenerationQueue'!AN$5:AN$410,'Grid GenerationQueue'!$AZ$5:$AZ$410,$B562,'Grid GenerationQueue'!$BA$5:$BA$410,$C562,'Grid GenerationQueue'!$BD$5:$BD$410,"&lt;="&amp;$BE$3)</f>
        <v>0</v>
      </c>
      <c r="BL562">
        <f>SUMIFS('Grid GenerationQueue'!AO$5:AO$410,'Grid GenerationQueue'!$AZ$5:$AZ$410,$B562,'Grid GenerationQueue'!$BA$5:$BA$410,$C562,'Grid GenerationQueue'!$BD$5:$BD$410,"&lt;="&amp;$BE$3)</f>
        <v>0</v>
      </c>
      <c r="BM562">
        <f>SUMIFS('Grid GenerationQueue'!AP$5:AP$410,'Grid GenerationQueue'!$AZ$5:$AZ$410,$B562,'Grid GenerationQueue'!$BA$5:$BA$410,$C562,'Grid GenerationQueue'!$BD$5:$BD$410,"&lt;="&amp;$BE$3)</f>
        <v>0</v>
      </c>
      <c r="BN562">
        <f>SUMIFS('Grid GenerationQueue'!AQ$5:AQ$410,'Grid GenerationQueue'!$AZ$5:$AZ$410,$B562,'Grid GenerationQueue'!$BA$5:$BA$410,$C562,'Grid GenerationQueue'!$BD$5:$BD$410,"&lt;="&amp;$BE$3)</f>
        <v>0</v>
      </c>
      <c r="BO562">
        <f>SUMIFS('Grid GenerationQueue'!AR$5:AR$410,'Grid GenerationQueue'!$AZ$5:$AZ$410,$B562,'Grid GenerationQueue'!$BA$5:$BA$410,$C562,'Grid GenerationQueue'!$BD$5:$BD$410,"&lt;="&amp;$BE$3)</f>
        <v>0</v>
      </c>
      <c r="BQ562">
        <f>SUMIFS('Grid GenerationQueue'!AG$5:AG$410,'Grid GenerationQueue'!$AZ$5:$AZ$410,$B562,'Grid GenerationQueue'!$BA$5:$BA$410,$C562,'Grid GenerationQueue'!$BJ$5:$BJ$410,"Executed",'Grid GenerationQueue'!$BD$5:$BD$410,"&lt;="&amp;$BE$3)</f>
        <v>0</v>
      </c>
      <c r="BR562">
        <f>SUMIFS('Grid GenerationQueue'!AH$5:AH$410,'Grid GenerationQueue'!$AZ$5:$AZ$410,$B562,'Grid GenerationQueue'!$BA$5:$BA$410,$C562,'Grid GenerationQueue'!$BJ$5:$BJ$410,"Executed",'Grid GenerationQueue'!$BD$5:$BD$410,"&lt;="&amp;$BE$3)</f>
        <v>0</v>
      </c>
      <c r="BS562">
        <f>SUMIFS('Grid GenerationQueue'!AI$5:AI$410,'Grid GenerationQueue'!$AZ$5:$AZ$410,$B562,'Grid GenerationQueue'!$BA$5:$BA$410,$C562,'Grid GenerationQueue'!$BJ$5:$BJ$410,"Executed",'Grid GenerationQueue'!$BD$5:$BD$410,"&lt;="&amp;$BE$3)</f>
        <v>0</v>
      </c>
      <c r="BT562">
        <f>SUMIFS('Grid GenerationQueue'!AJ$5:AJ$410,'Grid GenerationQueue'!$AZ$5:$AZ$410,$B562,'Grid GenerationQueue'!$BA$5:$BA$410,$C562,'Grid GenerationQueue'!$BJ$5:$BJ$410,"Executed",'Grid GenerationQueue'!$BD$5:$BD$410,"&lt;="&amp;$BE$3)</f>
        <v>0</v>
      </c>
      <c r="BU562">
        <f>SUMIFS('Grid GenerationQueue'!AK$5:AK$410,'Grid GenerationQueue'!$AZ$5:$AZ$410,$B562,'Grid GenerationQueue'!$BA$5:$BA$410,$C562,'Grid GenerationQueue'!$BJ$5:$BJ$410,"Executed",'Grid GenerationQueue'!$BD$5:$BD$410,"&lt;="&amp;$BE$3)</f>
        <v>0</v>
      </c>
      <c r="BV562">
        <f>SUMIFS('Grid GenerationQueue'!AL$5:AL$410,'Grid GenerationQueue'!$AZ$5:$AZ$410,$B562,'Grid GenerationQueue'!$BA$5:$BA$410,$C562,'Grid GenerationQueue'!$BJ$5:$BJ$410,"Executed",'Grid GenerationQueue'!$BD$5:$BD$410,"&lt;="&amp;$BE$3)</f>
        <v>0</v>
      </c>
      <c r="BW562">
        <f>SUMIFS('Grid GenerationQueue'!AM$5:AM$410,'Grid GenerationQueue'!$AZ$5:$AZ$410,$B562,'Grid GenerationQueue'!$BA$5:$BA$410,$C562,'Grid GenerationQueue'!$BJ$5:$BJ$410,"Executed",'Grid GenerationQueue'!$BD$5:$BD$410,"&lt;="&amp;$BE$3)</f>
        <v>0</v>
      </c>
      <c r="BX562">
        <f>SUMIFS('Grid GenerationQueue'!AN$5:AN$410,'Grid GenerationQueue'!$AZ$5:$AZ$410,$B562,'Grid GenerationQueue'!$BA$5:$BA$410,$C562,'Grid GenerationQueue'!$BJ$5:$BJ$410,"Executed",'Grid GenerationQueue'!$BD$5:$BD$410,"&lt;="&amp;$BE$3)</f>
        <v>0</v>
      </c>
      <c r="BY562">
        <f>SUMIFS('Grid GenerationQueue'!AO$5:AO$410,'Grid GenerationQueue'!$AZ$5:$AZ$410,$B562,'Grid GenerationQueue'!$BA$5:$BA$410,$C562,'Grid GenerationQueue'!$BJ$5:$BJ$410,"Executed",'Grid GenerationQueue'!$BD$5:$BD$410,"&lt;="&amp;$BE$3)</f>
        <v>0</v>
      </c>
      <c r="BZ562">
        <f>SUMIFS('Grid GenerationQueue'!AP$5:AP$410,'Grid GenerationQueue'!$AZ$5:$AZ$410,$B562,'Grid GenerationQueue'!$BA$5:$BA$410,$C562,'Grid GenerationQueue'!$BJ$5:$BJ$410,"Executed",'Grid GenerationQueue'!$BD$5:$BD$410,"&lt;="&amp;$BE$3)</f>
        <v>0</v>
      </c>
      <c r="CA562">
        <f>SUMIFS('Grid GenerationQueue'!AQ$5:AQ$410,'Grid GenerationQueue'!$AZ$5:$AZ$410,$B562,'Grid GenerationQueue'!$BA$5:$BA$410,$C562,'Grid GenerationQueue'!$BJ$5:$BJ$410,"Executed",'Grid GenerationQueue'!$BD$5:$BD$410,"&lt;="&amp;$BE$3)</f>
        <v>0</v>
      </c>
      <c r="CB562">
        <f>SUMIFS('Grid GenerationQueue'!AR$5:AR$410,'Grid GenerationQueue'!$AZ$5:$AZ$410,$B562,'Grid GenerationQueue'!$BA$5:$BA$410,$C562,'Grid GenerationQueue'!$BJ$5:$BJ$410,"Executed",'Grid GenerationQueue'!$BD$5:$BD$410,"&lt;="&amp;$BE$3)</f>
        <v>0</v>
      </c>
      <c r="CD562">
        <f>SUMIFS('Grid GenerationQueue'!AG$5:AG$410,'Grid GenerationQueue'!$AZ$5:$AZ$410,$B562,'Grid GenerationQueue'!$BA$5:$BA$410,$C562,'Grid GenerationQueue'!$BH$5:$BH$410,"&lt;&gt;"&amp;"",'Grid GenerationQueue'!$BD$5:$BD$410,"&lt;="&amp;$BE$3)</f>
        <v>0</v>
      </c>
      <c r="CE562">
        <f>SUMIFS('Grid GenerationQueue'!AH$5:AH$410,'Grid GenerationQueue'!$AZ$5:$AZ$410,$B562,'Grid GenerationQueue'!$BA$5:$BA$410,$C562,'Grid GenerationQueue'!$BH$5:$BH$410,"&lt;&gt;"&amp;"",'Grid GenerationQueue'!$BD$5:$BD$410,"&lt;="&amp;$BE$3)</f>
        <v>0</v>
      </c>
      <c r="CF562">
        <f>SUMIFS('Grid GenerationQueue'!AI$5:AI$410,'Grid GenerationQueue'!$AZ$5:$AZ$410,$B562,'Grid GenerationQueue'!$BA$5:$BA$410,$C562,'Grid GenerationQueue'!$BH$5:$BH$410,"&lt;&gt;"&amp;"",'Grid GenerationQueue'!$BD$5:$BD$410,"&lt;="&amp;$BE$3)</f>
        <v>0</v>
      </c>
      <c r="CG562">
        <f>SUMIFS('Grid GenerationQueue'!AJ$5:AJ$410,'Grid GenerationQueue'!$AZ$5:$AZ$410,$B562,'Grid GenerationQueue'!$BA$5:$BA$410,$C562,'Grid GenerationQueue'!$BH$5:$BH$410,"&lt;&gt;"&amp;"",'Grid GenerationQueue'!$BD$5:$BD$410,"&lt;="&amp;$BE$3)</f>
        <v>0</v>
      </c>
      <c r="CH562">
        <f>SUMIFS('Grid GenerationQueue'!AK$5:AK$410,'Grid GenerationQueue'!$AZ$5:$AZ$410,$B562,'Grid GenerationQueue'!$BA$5:$BA$410,$C562,'Grid GenerationQueue'!$BH$5:$BH$410,"&lt;&gt;"&amp;"",'Grid GenerationQueue'!$BD$5:$BD$410,"&lt;="&amp;$BE$3)</f>
        <v>0</v>
      </c>
      <c r="CI562">
        <f>SUMIFS('Grid GenerationQueue'!AL$5:AL$410,'Grid GenerationQueue'!$AZ$5:$AZ$410,$B562,'Grid GenerationQueue'!$BA$5:$BA$410,$C562,'Grid GenerationQueue'!$BH$5:$BH$410,"&lt;&gt;"&amp;"",'Grid GenerationQueue'!$BD$5:$BD$410,"&lt;="&amp;$BE$3)</f>
        <v>0</v>
      </c>
      <c r="CJ562">
        <f>SUMIFS('Grid GenerationQueue'!AM$5:AM$410,'Grid GenerationQueue'!$AZ$5:$AZ$410,$B562,'Grid GenerationQueue'!$BA$5:$BA$410,$C562,'Grid GenerationQueue'!$BH$5:$BH$410,"&lt;&gt;"&amp;"",'Grid GenerationQueue'!$BD$5:$BD$410,"&lt;="&amp;$BE$3)</f>
        <v>0</v>
      </c>
      <c r="CK562">
        <f>SUMIFS('Grid GenerationQueue'!AN$5:AN$410,'Grid GenerationQueue'!$AZ$5:$AZ$410,$B562,'Grid GenerationQueue'!$BA$5:$BA$410,$C562,'Grid GenerationQueue'!$BH$5:$BH$410,"&lt;&gt;"&amp;"",'Grid GenerationQueue'!$BD$5:$BD$410,"&lt;="&amp;$BE$3)</f>
        <v>0</v>
      </c>
      <c r="CL562">
        <f>SUMIFS('Grid GenerationQueue'!AO$5:AO$410,'Grid GenerationQueue'!$AZ$5:$AZ$410,$B562,'Grid GenerationQueue'!$BA$5:$BA$410,$C562,'Grid GenerationQueue'!$BH$5:$BH$410,"&lt;&gt;"&amp;"",'Grid GenerationQueue'!$BD$5:$BD$410,"&lt;="&amp;$BE$3)</f>
        <v>0</v>
      </c>
      <c r="CM562">
        <f>SUMIFS('Grid GenerationQueue'!AP$5:AP$410,'Grid GenerationQueue'!$AZ$5:$AZ$410,$B562,'Grid GenerationQueue'!$BA$5:$BA$410,$C562,'Grid GenerationQueue'!$BH$5:$BH$410,"&lt;&gt;"&amp;"",'Grid GenerationQueue'!$BD$5:$BD$410,"&lt;="&amp;$BE$3)</f>
        <v>0</v>
      </c>
      <c r="CN562">
        <f>SUMIFS('Grid GenerationQueue'!AQ$5:AQ$410,'Grid GenerationQueue'!$AZ$5:$AZ$410,$B562,'Grid GenerationQueue'!$BA$5:$BA$410,$C562,'Grid GenerationQueue'!$BH$5:$BH$410,"&lt;&gt;"&amp;"",'Grid GenerationQueue'!$BD$5:$BD$410,"&lt;="&amp;$BE$3)</f>
        <v>0</v>
      </c>
      <c r="CO562">
        <f>SUMIFS('Grid GenerationQueue'!AR$5:AR$410,'Grid GenerationQueue'!$AZ$5:$AZ$410,$B562,'Grid GenerationQueue'!$BA$5:$BA$410,$C562,'Grid GenerationQueue'!$BH$5:$BH$410,"&lt;&gt;"&amp;"",'Grid GenerationQueue'!$BD$5:$BD$410,"&lt;="&amp;$BE$3)</f>
        <v>0</v>
      </c>
      <c r="CQ562">
        <f>SUMIFS('Grid GenerationQueue'!AG$5:AG$410,'Grid GenerationQueue'!$AZ$5:$AZ$410,$B562,'Grid GenerationQueue'!$BA$5:$BA$410,$C562,'Grid GenerationQueue'!$BK$5:$BK$410,"&gt;0",'Grid GenerationQueue'!$BD$5:$BD$410,"&lt;="&amp;$BE$3)</f>
        <v>0</v>
      </c>
      <c r="CR562">
        <f>SUMIFS('Grid GenerationQueue'!AH$5:AH$410,'Grid GenerationQueue'!$AZ$5:$AZ$410,$B562,'Grid GenerationQueue'!$BA$5:$BA$410,$C562,'Grid GenerationQueue'!$BK$5:$BK$410,"&gt;0",'Grid GenerationQueue'!$BD$5:$BD$410,"&lt;="&amp;$BE$3)</f>
        <v>0</v>
      </c>
      <c r="CS562">
        <f>SUMIFS('Grid GenerationQueue'!AI$5:AI$410,'Grid GenerationQueue'!$AZ$5:$AZ$410,$B562,'Grid GenerationQueue'!$BA$5:$BA$410,$C562,'Grid GenerationQueue'!$BK$5:$BK$410,"&gt;0",'Grid GenerationQueue'!$BD$5:$BD$410,"&lt;="&amp;$BE$3)</f>
        <v>0</v>
      </c>
      <c r="CT562">
        <f>SUMIFS('Grid GenerationQueue'!AJ$5:AJ$410,'Grid GenerationQueue'!$AZ$5:$AZ$410,$B562,'Grid GenerationQueue'!$BA$5:$BA$410,$C562,'Grid GenerationQueue'!$BK$5:$BK$410,"&gt;0",'Grid GenerationQueue'!$BD$5:$BD$410,"&lt;="&amp;$BE$3)</f>
        <v>0</v>
      </c>
      <c r="CU562">
        <f>SUMIFS('Grid GenerationQueue'!AK$5:AK$410,'Grid GenerationQueue'!$AZ$5:$AZ$410,$B562,'Grid GenerationQueue'!$BA$5:$BA$410,$C562,'Grid GenerationQueue'!$BK$5:$BK$410,"&gt;0",'Grid GenerationQueue'!$BD$5:$BD$410,"&lt;="&amp;$BE$3)</f>
        <v>0</v>
      </c>
      <c r="CV562">
        <f>SUMIFS('Grid GenerationQueue'!AL$5:AL$410,'Grid GenerationQueue'!$AZ$5:$AZ$410,$B562,'Grid GenerationQueue'!$BA$5:$BA$410,$C562,'Grid GenerationQueue'!$BK$5:$BK$410,"&gt;0",'Grid GenerationQueue'!$BD$5:$BD$410,"&lt;="&amp;$BE$3)</f>
        <v>0</v>
      </c>
      <c r="CW562">
        <f>SUMIFS('Grid GenerationQueue'!AM$5:AM$410,'Grid GenerationQueue'!$AZ$5:$AZ$410,$B562,'Grid GenerationQueue'!$BA$5:$BA$410,$C562,'Grid GenerationQueue'!$BK$5:$BK$410,"&gt;0",'Grid GenerationQueue'!$BD$5:$BD$410,"&lt;="&amp;$BE$3)</f>
        <v>0</v>
      </c>
      <c r="CX562">
        <f>SUMIFS('Grid GenerationQueue'!AN$5:AN$410,'Grid GenerationQueue'!$AZ$5:$AZ$410,$B562,'Grid GenerationQueue'!$BA$5:$BA$410,$C562,'Grid GenerationQueue'!$BK$5:$BK$410,"&gt;0",'Grid GenerationQueue'!$BD$5:$BD$410,"&lt;="&amp;$BE$3)</f>
        <v>0</v>
      </c>
      <c r="CY562">
        <f>SUMIFS('Grid GenerationQueue'!AO$5:AO$410,'Grid GenerationQueue'!$AZ$5:$AZ$410,$B562,'Grid GenerationQueue'!$BA$5:$BA$410,$C562,'Grid GenerationQueue'!$BK$5:$BK$410,"&gt;0",'Grid GenerationQueue'!$BD$5:$BD$410,"&lt;="&amp;$BE$3)</f>
        <v>0</v>
      </c>
      <c r="CZ562">
        <f>SUMIFS('Grid GenerationQueue'!AP$5:AP$410,'Grid GenerationQueue'!$AZ$5:$AZ$410,$B562,'Grid GenerationQueue'!$BA$5:$BA$410,$C562,'Grid GenerationQueue'!$BK$5:$BK$410,"&gt;0",'Grid GenerationQueue'!$BD$5:$BD$410,"&lt;="&amp;$BE$3)</f>
        <v>0</v>
      </c>
      <c r="DA562">
        <f>SUMIFS('Grid GenerationQueue'!AQ$5:AQ$410,'Grid GenerationQueue'!$AZ$5:$AZ$410,$B562,'Grid GenerationQueue'!$BA$5:$BA$410,$C562,'Grid GenerationQueue'!$BK$5:$BK$410,"&gt;0",'Grid GenerationQueue'!$BD$5:$BD$410,"&lt;="&amp;$BE$3)</f>
        <v>0</v>
      </c>
      <c r="DB562">
        <f>SUMIFS('Grid GenerationQueue'!AR$5:AR$410,'Grid GenerationQueue'!$AZ$5:$AZ$410,$B562,'Grid GenerationQueue'!$BA$5:$BA$410,$C562,'Grid GenerationQueue'!$BK$5:$BK$410,"&gt;0",'Grid GenerationQueue'!$BD$5:$BD$410,"&lt;="&amp;$BE$3)</f>
        <v>0</v>
      </c>
    </row>
    <row r="563" spans="1:106" x14ac:dyDescent="0.35">
      <c r="A563" t="s">
        <v>4748</v>
      </c>
      <c r="B563" t="s">
        <v>4664</v>
      </c>
      <c r="C563">
        <v>115</v>
      </c>
      <c r="D563">
        <f>SUMIFS('Grid GenerationQueue'!AG$5:AG$410,'Grid GenerationQueue'!$AZ$5:$AZ$410,$B563,'Grid GenerationQueue'!$BA$5:$BA$410,$C563)</f>
        <v>101.88800000000001</v>
      </c>
      <c r="E563">
        <f>SUMIFS('Grid GenerationQueue'!AH$5:AH$410,'Grid GenerationQueue'!$AZ$5:$AZ$410,$B563,'Grid GenerationQueue'!$BA$5:$BA$410,$C563)</f>
        <v>100</v>
      </c>
      <c r="F563">
        <f>SUMIFS('Grid GenerationQueue'!AI$5:AI$410,'Grid GenerationQueue'!$AZ$5:$AZ$410,$B563,'Grid GenerationQueue'!$BA$5:$BA$410,$C563)</f>
        <v>0</v>
      </c>
      <c r="G563">
        <f>SUMIFS('Grid GenerationQueue'!AJ$5:AJ$410,'Grid GenerationQueue'!$AZ$5:$AZ$410,$B563,'Grid GenerationQueue'!$BA$5:$BA$410,$C563)</f>
        <v>0</v>
      </c>
      <c r="H563">
        <f>SUMIFS('Grid GenerationQueue'!AK$5:AK$410,'Grid GenerationQueue'!$AZ$5:$AZ$410,$B563,'Grid GenerationQueue'!$BA$5:$BA$410,$C563)</f>
        <v>0</v>
      </c>
      <c r="I563">
        <f>SUMIFS('Grid GenerationQueue'!AL$5:AL$410,'Grid GenerationQueue'!$AZ$5:$AZ$410,$B563,'Grid GenerationQueue'!$BA$5:$BA$410,$C563)</f>
        <v>0</v>
      </c>
      <c r="J563">
        <f>SUMIFS('Grid GenerationQueue'!AM$5:AM$410,'Grid GenerationQueue'!$AZ$5:$AZ$410,$B563,'Grid GenerationQueue'!$BA$5:$BA$410,$C563)</f>
        <v>0</v>
      </c>
      <c r="K563">
        <f>SUMIFS('Grid GenerationQueue'!AN$5:AN$410,'Grid GenerationQueue'!$AZ$5:$AZ$410,$B563,'Grid GenerationQueue'!$BA$5:$BA$410,$C563)</f>
        <v>0</v>
      </c>
      <c r="L563">
        <f>SUMIFS('Grid GenerationQueue'!AO$5:AO$410,'Grid GenerationQueue'!$AZ$5:$AZ$410,$B563,'Grid GenerationQueue'!$BA$5:$BA$410,$C563)</f>
        <v>0</v>
      </c>
      <c r="M563">
        <f>SUMIFS('Grid GenerationQueue'!AP$5:AP$410,'Grid GenerationQueue'!$AZ$5:$AZ$410,$B563,'Grid GenerationQueue'!$BA$5:$BA$410,$C563)</f>
        <v>0</v>
      </c>
      <c r="N563">
        <f>SUMIFS('Grid GenerationQueue'!AQ$5:AQ$410,'Grid GenerationQueue'!$AZ$5:$AZ$410,$B563,'Grid GenerationQueue'!$BA$5:$BA$410,$C563)</f>
        <v>0</v>
      </c>
      <c r="O563">
        <f>SUMIFS('Grid GenerationQueue'!AR$5:AR$410,'Grid GenerationQueue'!$AZ$5:$AZ$410,$B563,'Grid GenerationQueue'!$BA$5:$BA$410,$C563)</f>
        <v>0</v>
      </c>
      <c r="Q563">
        <f>SUMIFS('Grid GenerationQueue'!AG$5:AG$410,'Grid GenerationQueue'!$AZ$5:$AZ$410,$B563,'Grid GenerationQueue'!$BA$5:$BA$410,$C563,'Grid GenerationQueue'!$BJ$5:$BJ$410,"Executed")</f>
        <v>0</v>
      </c>
      <c r="R563">
        <f>SUMIFS('Grid GenerationQueue'!AH$5:AH$410,'Grid GenerationQueue'!$AZ$5:$AZ$410,$B563,'Grid GenerationQueue'!$BA$5:$BA$410,$C563,'Grid GenerationQueue'!$BJ$5:$BJ$410,"Executed")</f>
        <v>0</v>
      </c>
      <c r="S563">
        <f>SUMIFS('Grid GenerationQueue'!AI$5:AI$410,'Grid GenerationQueue'!$AZ$5:$AZ$410,$B563,'Grid GenerationQueue'!$BA$5:$BA$410,$C563,'Grid GenerationQueue'!$BJ$5:$BJ$410,"Executed")</f>
        <v>0</v>
      </c>
      <c r="T563">
        <f>SUMIFS('Grid GenerationQueue'!AJ$5:AJ$410,'Grid GenerationQueue'!$AZ$5:$AZ$410,$B563,'Grid GenerationQueue'!$BA$5:$BA$410,$C563,'Grid GenerationQueue'!$BJ$5:$BJ$410,"Executed")</f>
        <v>0</v>
      </c>
      <c r="U563">
        <f>SUMIFS('Grid GenerationQueue'!AK$5:AK$410,'Grid GenerationQueue'!$AZ$5:$AZ$410,$B563,'Grid GenerationQueue'!$BA$5:$BA$410,$C563,'Grid GenerationQueue'!$BJ$5:$BJ$410,"Executed")</f>
        <v>0</v>
      </c>
      <c r="V563">
        <f>SUMIFS('Grid GenerationQueue'!AL$5:AL$410,'Grid GenerationQueue'!$AZ$5:$AZ$410,$B563,'Grid GenerationQueue'!$BA$5:$BA$410,$C563,'Grid GenerationQueue'!$BJ$5:$BJ$410,"Executed")</f>
        <v>0</v>
      </c>
      <c r="W563">
        <f>SUMIFS('Grid GenerationQueue'!AM$5:AM$410,'Grid GenerationQueue'!$AZ$5:$AZ$410,$B563,'Grid GenerationQueue'!$BA$5:$BA$410,$C563,'Grid GenerationQueue'!$BJ$5:$BJ$410,"Executed")</f>
        <v>0</v>
      </c>
      <c r="X563">
        <f>SUMIFS('Grid GenerationQueue'!AN$5:AN$410,'Grid GenerationQueue'!$AZ$5:$AZ$410,$B563,'Grid GenerationQueue'!$BA$5:$BA$410,$C563,'Grid GenerationQueue'!$BJ$5:$BJ$410,"Executed")</f>
        <v>0</v>
      </c>
      <c r="Y563">
        <f>SUMIFS('Grid GenerationQueue'!AO$5:AO$410,'Grid GenerationQueue'!$AZ$5:$AZ$410,$B563,'Grid GenerationQueue'!$BA$5:$BA$410,$C563,'Grid GenerationQueue'!$BJ$5:$BJ$410,"Executed")</f>
        <v>0</v>
      </c>
      <c r="Z563">
        <f>SUMIFS('Grid GenerationQueue'!AP$5:AP$410,'Grid GenerationQueue'!$AZ$5:$AZ$410,$B563,'Grid GenerationQueue'!$BA$5:$BA$410,$C563,'Grid GenerationQueue'!$BJ$5:$BJ$410,"Executed")</f>
        <v>0</v>
      </c>
      <c r="AA563">
        <f>SUMIFS('Grid GenerationQueue'!AQ$5:AQ$410,'Grid GenerationQueue'!$AZ$5:$AZ$410,$B563,'Grid GenerationQueue'!$BA$5:$BA$410,$C563,'Grid GenerationQueue'!$BJ$5:$BJ$410,"Executed")</f>
        <v>0</v>
      </c>
      <c r="AB563">
        <f>SUMIFS('Grid GenerationQueue'!AR$5:AR$410,'Grid GenerationQueue'!$AZ$5:$AZ$410,$B563,'Grid GenerationQueue'!$BA$5:$BA$410,$C563,'Grid GenerationQueue'!$BJ$5:$BJ$410,"Executed")</f>
        <v>0</v>
      </c>
      <c r="AD563">
        <f>SUMIFS('Grid GenerationQueue'!AG$5:AG$410,'Grid GenerationQueue'!$AZ$5:$AZ$410,$B563,'Grid GenerationQueue'!$BA$5:$BA$410,$C563,'Grid GenerationQueue'!$BH$5:$BH$410,"&lt;&gt;"&amp;"")+SUMIFS('Grid GenerationQueue'!AG$5:AG$410,'Grid GenerationQueue'!$AZ$5:$AZ$410,$B563,'Grid GenerationQueue'!$BA$5:$BA$410,$C563,'Grid GenerationQueue'!$BH$5:$BH$410,"",'Grid GenerationQueue'!$AC$5:$AC$410,1)</f>
        <v>101.88800000000001</v>
      </c>
      <c r="AE563">
        <f>SUMIFS('Grid GenerationQueue'!AH$5:AH$410,'Grid GenerationQueue'!$AZ$5:$AZ$410,$B563,'Grid GenerationQueue'!$BA$5:$BA$410,$C563,'Grid GenerationQueue'!$BH$5:$BH$410,"&lt;&gt;"&amp;"")+SUMIFS('Grid GenerationQueue'!AH$5:AH$410,'Grid GenerationQueue'!$AZ$5:$AZ$410,$B563,'Grid GenerationQueue'!$BA$5:$BA$410,$C563,'Grid GenerationQueue'!$BH$5:$BH$410,"",'Grid GenerationQueue'!$AC$5:$AC$410,1)</f>
        <v>100</v>
      </c>
      <c r="AF563">
        <f>SUMIFS('Grid GenerationQueue'!AI$5:AI$410,'Grid GenerationQueue'!$AZ$5:$AZ$410,$B563,'Grid GenerationQueue'!$BA$5:$BA$410,$C563,'Grid GenerationQueue'!$BH$5:$BH$410,"&lt;&gt;"&amp;"")+SUMIFS('Grid GenerationQueue'!AI$5:AI$410,'Grid GenerationQueue'!$AZ$5:$AZ$410,$B563,'Grid GenerationQueue'!$BA$5:$BA$410,$C563,'Grid GenerationQueue'!$BH$5:$BH$410,"",'Grid GenerationQueue'!$AC$5:$AC$410,1)</f>
        <v>0</v>
      </c>
      <c r="AG563">
        <f>SUMIFS('Grid GenerationQueue'!AJ$5:AJ$410,'Grid GenerationQueue'!$AZ$5:$AZ$410,$B563,'Grid GenerationQueue'!$BA$5:$BA$410,$C563,'Grid GenerationQueue'!$BH$5:$BH$410,"&lt;&gt;"&amp;"")+SUMIFS('Grid GenerationQueue'!AJ$5:AJ$410,'Grid GenerationQueue'!$AZ$5:$AZ$410,$B563,'Grid GenerationQueue'!$BA$5:$BA$410,$C563,'Grid GenerationQueue'!$BH$5:$BH$410,"",'Grid GenerationQueue'!$AC$5:$AC$410,1)</f>
        <v>0</v>
      </c>
      <c r="AH563">
        <f>SUMIFS('Grid GenerationQueue'!AK$5:AK$410,'Grid GenerationQueue'!$AZ$5:$AZ$410,$B563,'Grid GenerationQueue'!$BA$5:$BA$410,$C563,'Grid GenerationQueue'!$BH$5:$BH$410,"&lt;&gt;"&amp;"")+SUMIFS('Grid GenerationQueue'!AK$5:AK$410,'Grid GenerationQueue'!$AZ$5:$AZ$410,$B563,'Grid GenerationQueue'!$BA$5:$BA$410,$C563,'Grid GenerationQueue'!$BH$5:$BH$410,"",'Grid GenerationQueue'!$AC$5:$AC$410,1)</f>
        <v>0</v>
      </c>
      <c r="AI563">
        <f>SUMIFS('Grid GenerationQueue'!AL$5:AL$410,'Grid GenerationQueue'!$AZ$5:$AZ$410,$B563,'Grid GenerationQueue'!$BA$5:$BA$410,$C563,'Grid GenerationQueue'!$BH$5:$BH$410,"&lt;&gt;"&amp;"")+SUMIFS('Grid GenerationQueue'!AL$5:AL$410,'Grid GenerationQueue'!$AZ$5:$AZ$410,$B563,'Grid GenerationQueue'!$BA$5:$BA$410,$C563,'Grid GenerationQueue'!$BH$5:$BH$410,"",'Grid GenerationQueue'!$AC$5:$AC$410,1)</f>
        <v>0</v>
      </c>
      <c r="AJ563">
        <f>SUMIFS('Grid GenerationQueue'!AM$5:AM$410,'Grid GenerationQueue'!$AZ$5:$AZ$410,$B563,'Grid GenerationQueue'!$BA$5:$BA$410,$C563,'Grid GenerationQueue'!$BH$5:$BH$410,"&lt;&gt;"&amp;"")+SUMIFS('Grid GenerationQueue'!AM$5:AM$410,'Grid GenerationQueue'!$AZ$5:$AZ$410,$B563,'Grid GenerationQueue'!$BA$5:$BA$410,$C563,'Grid GenerationQueue'!$BH$5:$BH$410,"",'Grid GenerationQueue'!$AC$5:$AC$410,1)</f>
        <v>0</v>
      </c>
      <c r="AK563">
        <f>SUMIFS('Grid GenerationQueue'!AN$5:AN$410,'Grid GenerationQueue'!$AZ$5:$AZ$410,$B563,'Grid GenerationQueue'!$BA$5:$BA$410,$C563,'Grid GenerationQueue'!$BH$5:$BH$410,"&lt;&gt;"&amp;"")+SUMIFS('Grid GenerationQueue'!AN$5:AN$410,'Grid GenerationQueue'!$AZ$5:$AZ$410,$B563,'Grid GenerationQueue'!$BA$5:$BA$410,$C563,'Grid GenerationQueue'!$BH$5:$BH$410,"",'Grid GenerationQueue'!$AC$5:$AC$410,1)</f>
        <v>0</v>
      </c>
      <c r="AL563">
        <f>SUMIFS('Grid GenerationQueue'!AO$5:AO$410,'Grid GenerationQueue'!$AZ$5:$AZ$410,$B563,'Grid GenerationQueue'!$BA$5:$BA$410,$C563,'Grid GenerationQueue'!$BH$5:$BH$410,"&lt;&gt;"&amp;"")+SUMIFS('Grid GenerationQueue'!AO$5:AO$410,'Grid GenerationQueue'!$AZ$5:$AZ$410,$B563,'Grid GenerationQueue'!$BA$5:$BA$410,$C563,'Grid GenerationQueue'!$BH$5:$BH$410,"",'Grid GenerationQueue'!$AC$5:$AC$410,1)</f>
        <v>0</v>
      </c>
      <c r="AM563">
        <f>SUMIFS('Grid GenerationQueue'!AP$5:AP$410,'Grid GenerationQueue'!$AZ$5:$AZ$410,$B563,'Grid GenerationQueue'!$BA$5:$BA$410,$C563,'Grid GenerationQueue'!$BH$5:$BH$410,"&lt;&gt;"&amp;"")+SUMIFS('Grid GenerationQueue'!AP$5:AP$410,'Grid GenerationQueue'!$AZ$5:$AZ$410,$B563,'Grid GenerationQueue'!$BA$5:$BA$410,$C563,'Grid GenerationQueue'!$BH$5:$BH$410,"",'Grid GenerationQueue'!$AC$5:$AC$410,1)</f>
        <v>0</v>
      </c>
      <c r="AN563">
        <f>SUMIFS('Grid GenerationQueue'!AQ$5:AQ$410,'Grid GenerationQueue'!$AZ$5:$AZ$410,$B563,'Grid GenerationQueue'!$BA$5:$BA$410,$C563,'Grid GenerationQueue'!$BH$5:$BH$410,"&lt;&gt;"&amp;"")+SUMIFS('Grid GenerationQueue'!AQ$5:AQ$410,'Grid GenerationQueue'!$AZ$5:$AZ$410,$B563,'Grid GenerationQueue'!$BA$5:$BA$410,$C563,'Grid GenerationQueue'!$BH$5:$BH$410,"",'Grid GenerationQueue'!$AC$5:$AC$410,1)</f>
        <v>0</v>
      </c>
      <c r="AO563">
        <f>SUMIFS('Grid GenerationQueue'!AR$5:AR$410,'Grid GenerationQueue'!$AZ$5:$AZ$410,$B563,'Grid GenerationQueue'!$BA$5:$BA$410,$C563,'Grid GenerationQueue'!$BH$5:$BH$410,"&lt;&gt;"&amp;"")+SUMIFS('Grid GenerationQueue'!AR$5:AR$410,'Grid GenerationQueue'!$AZ$5:$AZ$410,$B563,'Grid GenerationQueue'!$BA$5:$BA$410,$C563,'Grid GenerationQueue'!$BH$5:$BH$410,"",'Grid GenerationQueue'!$AC$5:$AC$410,1)</f>
        <v>0</v>
      </c>
      <c r="AQ563">
        <f>SUMIFS('Grid GenerationQueue'!AG$5:AG$410,'Grid GenerationQueue'!$AZ$5:$AZ$410,$B563,'Grid GenerationQueue'!$BA$5:$BA$410,$C563,'Grid GenerationQueue'!$BK$5:$BK$410,"&gt;0")</f>
        <v>0</v>
      </c>
      <c r="AR563">
        <f>SUMIFS('Grid GenerationQueue'!AH$5:AH$410,'Grid GenerationQueue'!$AZ$5:$AZ$410,$B563,'Grid GenerationQueue'!$BA$5:$BA$410,$C563,'Grid GenerationQueue'!$BK$5:$BK$410,"&gt;0")</f>
        <v>0</v>
      </c>
      <c r="AS563">
        <f>SUMIFS('Grid GenerationQueue'!AI$5:AI$410,'Grid GenerationQueue'!$AZ$5:$AZ$410,$B563,'Grid GenerationQueue'!$BA$5:$BA$410,$C563,'Grid GenerationQueue'!$BK$5:$BK$410,"&gt;0")</f>
        <v>0</v>
      </c>
      <c r="AT563">
        <f>SUMIFS('Grid GenerationQueue'!AJ$5:AJ$410,'Grid GenerationQueue'!$AZ$5:$AZ$410,$B563,'Grid GenerationQueue'!$BA$5:$BA$410,$C563,'Grid GenerationQueue'!$BK$5:$BK$410,"&gt;0")</f>
        <v>0</v>
      </c>
      <c r="AU563">
        <f>SUMIFS('Grid GenerationQueue'!AK$5:AK$410,'Grid GenerationQueue'!$AZ$5:$AZ$410,$B563,'Grid GenerationQueue'!$BA$5:$BA$410,$C563,'Grid GenerationQueue'!$BK$5:$BK$410,"&gt;0")</f>
        <v>0</v>
      </c>
      <c r="AV563">
        <f>SUMIFS('Grid GenerationQueue'!AL$5:AL$410,'Grid GenerationQueue'!$AZ$5:$AZ$410,$B563,'Grid GenerationQueue'!$BA$5:$BA$410,$C563,'Grid GenerationQueue'!$BK$5:$BK$410,"&gt;0")</f>
        <v>0</v>
      </c>
      <c r="AW563">
        <f>SUMIFS('Grid GenerationQueue'!AM$5:AM$410,'Grid GenerationQueue'!$AZ$5:$AZ$410,$B563,'Grid GenerationQueue'!$BA$5:$BA$410,$C563,'Grid GenerationQueue'!$BK$5:$BK$410,"&gt;0")</f>
        <v>0</v>
      </c>
      <c r="AX563">
        <f>SUMIFS('Grid GenerationQueue'!AN$5:AN$410,'Grid GenerationQueue'!$AZ$5:$AZ$410,$B563,'Grid GenerationQueue'!$BA$5:$BA$410,$C563,'Grid GenerationQueue'!$BK$5:$BK$410,"&gt;0")</f>
        <v>0</v>
      </c>
      <c r="AY563">
        <f>SUMIFS('Grid GenerationQueue'!AO$5:AO$410,'Grid GenerationQueue'!$AZ$5:$AZ$410,$B563,'Grid GenerationQueue'!$BA$5:$BA$410,$C563,'Grid GenerationQueue'!$BK$5:$BK$410,"&gt;0")</f>
        <v>0</v>
      </c>
      <c r="AZ563">
        <f>SUMIFS('Grid GenerationQueue'!AP$5:AP$410,'Grid GenerationQueue'!$AZ$5:$AZ$410,$B563,'Grid GenerationQueue'!$BA$5:$BA$410,$C563,'Grid GenerationQueue'!$BK$5:$BK$410,"&gt;0")</f>
        <v>0</v>
      </c>
      <c r="BA563">
        <f>SUMIFS('Grid GenerationQueue'!AQ$5:AQ$410,'Grid GenerationQueue'!$AZ$5:$AZ$410,$B563,'Grid GenerationQueue'!$BA$5:$BA$410,$C563,'Grid GenerationQueue'!$BK$5:$BK$410,"&gt;0")</f>
        <v>0</v>
      </c>
      <c r="BB563">
        <f>SUMIFS('Grid GenerationQueue'!AR$5:AR$410,'Grid GenerationQueue'!$AZ$5:$AZ$410,$B563,'Grid GenerationQueue'!$BA$5:$BA$410,$C563,'Grid GenerationQueue'!$BK$5:$BK$410,"&gt;0")</f>
        <v>0</v>
      </c>
      <c r="BD563">
        <f>SUMIFS('Grid GenerationQueue'!AG$5:AG$410,'Grid GenerationQueue'!$AZ$5:$AZ$410,$B563,'Grid GenerationQueue'!$BA$5:$BA$410,$C563,'Grid GenerationQueue'!$BD$5:$BD$410,"&lt;="&amp;$BE$3)</f>
        <v>101.88800000000001</v>
      </c>
      <c r="BE563">
        <f>SUMIFS('Grid GenerationQueue'!AH$5:AH$410,'Grid GenerationQueue'!$AZ$5:$AZ$410,$B563,'Grid GenerationQueue'!$BA$5:$BA$410,$C563,'Grid GenerationQueue'!$BD$5:$BD$410,"&lt;="&amp;$BE$3)</f>
        <v>100</v>
      </c>
      <c r="BF563">
        <f>SUMIFS('Grid GenerationQueue'!AI$5:AI$410,'Grid GenerationQueue'!$AZ$5:$AZ$410,$B563,'Grid GenerationQueue'!$BA$5:$BA$410,$C563,'Grid GenerationQueue'!$BD$5:$BD$410,"&lt;="&amp;$BE$3)</f>
        <v>0</v>
      </c>
      <c r="BG563">
        <f>SUMIFS('Grid GenerationQueue'!AJ$5:AJ$410,'Grid GenerationQueue'!$AZ$5:$AZ$410,$B563,'Grid GenerationQueue'!$BA$5:$BA$410,$C563,'Grid GenerationQueue'!$BD$5:$BD$410,"&lt;="&amp;$BE$3)</f>
        <v>0</v>
      </c>
      <c r="BH563">
        <f>SUMIFS('Grid GenerationQueue'!AK$5:AK$410,'Grid GenerationQueue'!$AZ$5:$AZ$410,$B563,'Grid GenerationQueue'!$BA$5:$BA$410,$C563,'Grid GenerationQueue'!$BD$5:$BD$410,"&lt;="&amp;$BE$3)</f>
        <v>0</v>
      </c>
      <c r="BI563">
        <f>SUMIFS('Grid GenerationQueue'!AL$5:AL$410,'Grid GenerationQueue'!$AZ$5:$AZ$410,$B563,'Grid GenerationQueue'!$BA$5:$BA$410,$C563,'Grid GenerationQueue'!$BD$5:$BD$410,"&lt;="&amp;$BE$3)</f>
        <v>0</v>
      </c>
      <c r="BJ563">
        <f>SUMIFS('Grid GenerationQueue'!AM$5:AM$410,'Grid GenerationQueue'!$AZ$5:$AZ$410,$B563,'Grid GenerationQueue'!$BA$5:$BA$410,$C563,'Grid GenerationQueue'!$BD$5:$BD$410,"&lt;="&amp;$BE$3)</f>
        <v>0</v>
      </c>
      <c r="BK563">
        <f>SUMIFS('Grid GenerationQueue'!AN$5:AN$410,'Grid GenerationQueue'!$AZ$5:$AZ$410,$B563,'Grid GenerationQueue'!$BA$5:$BA$410,$C563,'Grid GenerationQueue'!$BD$5:$BD$410,"&lt;="&amp;$BE$3)</f>
        <v>0</v>
      </c>
      <c r="BL563">
        <f>SUMIFS('Grid GenerationQueue'!AO$5:AO$410,'Grid GenerationQueue'!$AZ$5:$AZ$410,$B563,'Grid GenerationQueue'!$BA$5:$BA$410,$C563,'Grid GenerationQueue'!$BD$5:$BD$410,"&lt;="&amp;$BE$3)</f>
        <v>0</v>
      </c>
      <c r="BM563">
        <f>SUMIFS('Grid GenerationQueue'!AP$5:AP$410,'Grid GenerationQueue'!$AZ$5:$AZ$410,$B563,'Grid GenerationQueue'!$BA$5:$BA$410,$C563,'Grid GenerationQueue'!$BD$5:$BD$410,"&lt;="&amp;$BE$3)</f>
        <v>0</v>
      </c>
      <c r="BN563">
        <f>SUMIFS('Grid GenerationQueue'!AQ$5:AQ$410,'Grid GenerationQueue'!$AZ$5:$AZ$410,$B563,'Grid GenerationQueue'!$BA$5:$BA$410,$C563,'Grid GenerationQueue'!$BD$5:$BD$410,"&lt;="&amp;$BE$3)</f>
        <v>0</v>
      </c>
      <c r="BO563">
        <f>SUMIFS('Grid GenerationQueue'!AR$5:AR$410,'Grid GenerationQueue'!$AZ$5:$AZ$410,$B563,'Grid GenerationQueue'!$BA$5:$BA$410,$C563,'Grid GenerationQueue'!$BD$5:$BD$410,"&lt;="&amp;$BE$3)</f>
        <v>0</v>
      </c>
      <c r="BQ563">
        <f>SUMIFS('Grid GenerationQueue'!AG$5:AG$410,'Grid GenerationQueue'!$AZ$5:$AZ$410,$B563,'Grid GenerationQueue'!$BA$5:$BA$410,$C563,'Grid GenerationQueue'!$BJ$5:$BJ$410,"Executed",'Grid GenerationQueue'!$BD$5:$BD$410,"&lt;="&amp;$BE$3)</f>
        <v>0</v>
      </c>
      <c r="BR563">
        <f>SUMIFS('Grid GenerationQueue'!AH$5:AH$410,'Grid GenerationQueue'!$AZ$5:$AZ$410,$B563,'Grid GenerationQueue'!$BA$5:$BA$410,$C563,'Grid GenerationQueue'!$BJ$5:$BJ$410,"Executed",'Grid GenerationQueue'!$BD$5:$BD$410,"&lt;="&amp;$BE$3)</f>
        <v>0</v>
      </c>
      <c r="BS563">
        <f>SUMIFS('Grid GenerationQueue'!AI$5:AI$410,'Grid GenerationQueue'!$AZ$5:$AZ$410,$B563,'Grid GenerationQueue'!$BA$5:$BA$410,$C563,'Grid GenerationQueue'!$BJ$5:$BJ$410,"Executed",'Grid GenerationQueue'!$BD$5:$BD$410,"&lt;="&amp;$BE$3)</f>
        <v>0</v>
      </c>
      <c r="BT563">
        <f>SUMIFS('Grid GenerationQueue'!AJ$5:AJ$410,'Grid GenerationQueue'!$AZ$5:$AZ$410,$B563,'Grid GenerationQueue'!$BA$5:$BA$410,$C563,'Grid GenerationQueue'!$BJ$5:$BJ$410,"Executed",'Grid GenerationQueue'!$BD$5:$BD$410,"&lt;="&amp;$BE$3)</f>
        <v>0</v>
      </c>
      <c r="BU563">
        <f>SUMIFS('Grid GenerationQueue'!AK$5:AK$410,'Grid GenerationQueue'!$AZ$5:$AZ$410,$B563,'Grid GenerationQueue'!$BA$5:$BA$410,$C563,'Grid GenerationQueue'!$BJ$5:$BJ$410,"Executed",'Grid GenerationQueue'!$BD$5:$BD$410,"&lt;="&amp;$BE$3)</f>
        <v>0</v>
      </c>
      <c r="BV563">
        <f>SUMIFS('Grid GenerationQueue'!AL$5:AL$410,'Grid GenerationQueue'!$AZ$5:$AZ$410,$B563,'Grid GenerationQueue'!$BA$5:$BA$410,$C563,'Grid GenerationQueue'!$BJ$5:$BJ$410,"Executed",'Grid GenerationQueue'!$BD$5:$BD$410,"&lt;="&amp;$BE$3)</f>
        <v>0</v>
      </c>
      <c r="BW563">
        <f>SUMIFS('Grid GenerationQueue'!AM$5:AM$410,'Grid GenerationQueue'!$AZ$5:$AZ$410,$B563,'Grid GenerationQueue'!$BA$5:$BA$410,$C563,'Grid GenerationQueue'!$BJ$5:$BJ$410,"Executed",'Grid GenerationQueue'!$BD$5:$BD$410,"&lt;="&amp;$BE$3)</f>
        <v>0</v>
      </c>
      <c r="BX563">
        <f>SUMIFS('Grid GenerationQueue'!AN$5:AN$410,'Grid GenerationQueue'!$AZ$5:$AZ$410,$B563,'Grid GenerationQueue'!$BA$5:$BA$410,$C563,'Grid GenerationQueue'!$BJ$5:$BJ$410,"Executed",'Grid GenerationQueue'!$BD$5:$BD$410,"&lt;="&amp;$BE$3)</f>
        <v>0</v>
      </c>
      <c r="BY563">
        <f>SUMIFS('Grid GenerationQueue'!AO$5:AO$410,'Grid GenerationQueue'!$AZ$5:$AZ$410,$B563,'Grid GenerationQueue'!$BA$5:$BA$410,$C563,'Grid GenerationQueue'!$BJ$5:$BJ$410,"Executed",'Grid GenerationQueue'!$BD$5:$BD$410,"&lt;="&amp;$BE$3)</f>
        <v>0</v>
      </c>
      <c r="BZ563">
        <f>SUMIFS('Grid GenerationQueue'!AP$5:AP$410,'Grid GenerationQueue'!$AZ$5:$AZ$410,$B563,'Grid GenerationQueue'!$BA$5:$BA$410,$C563,'Grid GenerationQueue'!$BJ$5:$BJ$410,"Executed",'Grid GenerationQueue'!$BD$5:$BD$410,"&lt;="&amp;$BE$3)</f>
        <v>0</v>
      </c>
      <c r="CA563">
        <f>SUMIFS('Grid GenerationQueue'!AQ$5:AQ$410,'Grid GenerationQueue'!$AZ$5:$AZ$410,$B563,'Grid GenerationQueue'!$BA$5:$BA$410,$C563,'Grid GenerationQueue'!$BJ$5:$BJ$410,"Executed",'Grid GenerationQueue'!$BD$5:$BD$410,"&lt;="&amp;$BE$3)</f>
        <v>0</v>
      </c>
      <c r="CB563">
        <f>SUMIFS('Grid GenerationQueue'!AR$5:AR$410,'Grid GenerationQueue'!$AZ$5:$AZ$410,$B563,'Grid GenerationQueue'!$BA$5:$BA$410,$C563,'Grid GenerationQueue'!$BJ$5:$BJ$410,"Executed",'Grid GenerationQueue'!$BD$5:$BD$410,"&lt;="&amp;$BE$3)</f>
        <v>0</v>
      </c>
      <c r="CD563">
        <f>SUMIFS('Grid GenerationQueue'!AG$5:AG$410,'Grid GenerationQueue'!$AZ$5:$AZ$410,$B563,'Grid GenerationQueue'!$BA$5:$BA$410,$C563,'Grid GenerationQueue'!$BH$5:$BH$410,"&lt;&gt;"&amp;"",'Grid GenerationQueue'!$BD$5:$BD$410,"&lt;="&amp;$BE$3)</f>
        <v>101.88800000000001</v>
      </c>
      <c r="CE563">
        <f>SUMIFS('Grid GenerationQueue'!AH$5:AH$410,'Grid GenerationQueue'!$AZ$5:$AZ$410,$B563,'Grid GenerationQueue'!$BA$5:$BA$410,$C563,'Grid GenerationQueue'!$BH$5:$BH$410,"&lt;&gt;"&amp;"",'Grid GenerationQueue'!$BD$5:$BD$410,"&lt;="&amp;$BE$3)</f>
        <v>100</v>
      </c>
      <c r="CF563">
        <f>SUMIFS('Grid GenerationQueue'!AI$5:AI$410,'Grid GenerationQueue'!$AZ$5:$AZ$410,$B563,'Grid GenerationQueue'!$BA$5:$BA$410,$C563,'Grid GenerationQueue'!$BH$5:$BH$410,"&lt;&gt;"&amp;"",'Grid GenerationQueue'!$BD$5:$BD$410,"&lt;="&amp;$BE$3)</f>
        <v>0</v>
      </c>
      <c r="CG563">
        <f>SUMIFS('Grid GenerationQueue'!AJ$5:AJ$410,'Grid GenerationQueue'!$AZ$5:$AZ$410,$B563,'Grid GenerationQueue'!$BA$5:$BA$410,$C563,'Grid GenerationQueue'!$BH$5:$BH$410,"&lt;&gt;"&amp;"",'Grid GenerationQueue'!$BD$5:$BD$410,"&lt;="&amp;$BE$3)</f>
        <v>0</v>
      </c>
      <c r="CH563">
        <f>SUMIFS('Grid GenerationQueue'!AK$5:AK$410,'Grid GenerationQueue'!$AZ$5:$AZ$410,$B563,'Grid GenerationQueue'!$BA$5:$BA$410,$C563,'Grid GenerationQueue'!$BH$5:$BH$410,"&lt;&gt;"&amp;"",'Grid GenerationQueue'!$BD$5:$BD$410,"&lt;="&amp;$BE$3)</f>
        <v>0</v>
      </c>
      <c r="CI563">
        <f>SUMIFS('Grid GenerationQueue'!AL$5:AL$410,'Grid GenerationQueue'!$AZ$5:$AZ$410,$B563,'Grid GenerationQueue'!$BA$5:$BA$410,$C563,'Grid GenerationQueue'!$BH$5:$BH$410,"&lt;&gt;"&amp;"",'Grid GenerationQueue'!$BD$5:$BD$410,"&lt;="&amp;$BE$3)</f>
        <v>0</v>
      </c>
      <c r="CJ563">
        <f>SUMIFS('Grid GenerationQueue'!AM$5:AM$410,'Grid GenerationQueue'!$AZ$5:$AZ$410,$B563,'Grid GenerationQueue'!$BA$5:$BA$410,$C563,'Grid GenerationQueue'!$BH$5:$BH$410,"&lt;&gt;"&amp;"",'Grid GenerationQueue'!$BD$5:$BD$410,"&lt;="&amp;$BE$3)</f>
        <v>0</v>
      </c>
      <c r="CK563">
        <f>SUMIFS('Grid GenerationQueue'!AN$5:AN$410,'Grid GenerationQueue'!$AZ$5:$AZ$410,$B563,'Grid GenerationQueue'!$BA$5:$BA$410,$C563,'Grid GenerationQueue'!$BH$5:$BH$410,"&lt;&gt;"&amp;"",'Grid GenerationQueue'!$BD$5:$BD$410,"&lt;="&amp;$BE$3)</f>
        <v>0</v>
      </c>
      <c r="CL563">
        <f>SUMIFS('Grid GenerationQueue'!AO$5:AO$410,'Grid GenerationQueue'!$AZ$5:$AZ$410,$B563,'Grid GenerationQueue'!$BA$5:$BA$410,$C563,'Grid GenerationQueue'!$BH$5:$BH$410,"&lt;&gt;"&amp;"",'Grid GenerationQueue'!$BD$5:$BD$410,"&lt;="&amp;$BE$3)</f>
        <v>0</v>
      </c>
      <c r="CM563">
        <f>SUMIFS('Grid GenerationQueue'!AP$5:AP$410,'Grid GenerationQueue'!$AZ$5:$AZ$410,$B563,'Grid GenerationQueue'!$BA$5:$BA$410,$C563,'Grid GenerationQueue'!$BH$5:$BH$410,"&lt;&gt;"&amp;"",'Grid GenerationQueue'!$BD$5:$BD$410,"&lt;="&amp;$BE$3)</f>
        <v>0</v>
      </c>
      <c r="CN563">
        <f>SUMIFS('Grid GenerationQueue'!AQ$5:AQ$410,'Grid GenerationQueue'!$AZ$5:$AZ$410,$B563,'Grid GenerationQueue'!$BA$5:$BA$410,$C563,'Grid GenerationQueue'!$BH$5:$BH$410,"&lt;&gt;"&amp;"",'Grid GenerationQueue'!$BD$5:$BD$410,"&lt;="&amp;$BE$3)</f>
        <v>0</v>
      </c>
      <c r="CO563">
        <f>SUMIFS('Grid GenerationQueue'!AR$5:AR$410,'Grid GenerationQueue'!$AZ$5:$AZ$410,$B563,'Grid GenerationQueue'!$BA$5:$BA$410,$C563,'Grid GenerationQueue'!$BH$5:$BH$410,"&lt;&gt;"&amp;"",'Grid GenerationQueue'!$BD$5:$BD$410,"&lt;="&amp;$BE$3)</f>
        <v>0</v>
      </c>
      <c r="CQ563">
        <f>SUMIFS('Grid GenerationQueue'!AG$5:AG$410,'Grid GenerationQueue'!$AZ$5:$AZ$410,$B563,'Grid GenerationQueue'!$BA$5:$BA$410,$C563,'Grid GenerationQueue'!$BK$5:$BK$410,"&gt;0",'Grid GenerationQueue'!$BD$5:$BD$410,"&lt;="&amp;$BE$3)</f>
        <v>0</v>
      </c>
      <c r="CR563">
        <f>SUMIFS('Grid GenerationQueue'!AH$5:AH$410,'Grid GenerationQueue'!$AZ$5:$AZ$410,$B563,'Grid GenerationQueue'!$BA$5:$BA$410,$C563,'Grid GenerationQueue'!$BK$5:$BK$410,"&gt;0",'Grid GenerationQueue'!$BD$5:$BD$410,"&lt;="&amp;$BE$3)</f>
        <v>0</v>
      </c>
      <c r="CS563">
        <f>SUMIFS('Grid GenerationQueue'!AI$5:AI$410,'Grid GenerationQueue'!$AZ$5:$AZ$410,$B563,'Grid GenerationQueue'!$BA$5:$BA$410,$C563,'Grid GenerationQueue'!$BK$5:$BK$410,"&gt;0",'Grid GenerationQueue'!$BD$5:$BD$410,"&lt;="&amp;$BE$3)</f>
        <v>0</v>
      </c>
      <c r="CT563">
        <f>SUMIFS('Grid GenerationQueue'!AJ$5:AJ$410,'Grid GenerationQueue'!$AZ$5:$AZ$410,$B563,'Grid GenerationQueue'!$BA$5:$BA$410,$C563,'Grid GenerationQueue'!$BK$5:$BK$410,"&gt;0",'Grid GenerationQueue'!$BD$5:$BD$410,"&lt;="&amp;$BE$3)</f>
        <v>0</v>
      </c>
      <c r="CU563">
        <f>SUMIFS('Grid GenerationQueue'!AK$5:AK$410,'Grid GenerationQueue'!$AZ$5:$AZ$410,$B563,'Grid GenerationQueue'!$BA$5:$BA$410,$C563,'Grid GenerationQueue'!$BK$5:$BK$410,"&gt;0",'Grid GenerationQueue'!$BD$5:$BD$410,"&lt;="&amp;$BE$3)</f>
        <v>0</v>
      </c>
      <c r="CV563">
        <f>SUMIFS('Grid GenerationQueue'!AL$5:AL$410,'Grid GenerationQueue'!$AZ$5:$AZ$410,$B563,'Grid GenerationQueue'!$BA$5:$BA$410,$C563,'Grid GenerationQueue'!$BK$5:$BK$410,"&gt;0",'Grid GenerationQueue'!$BD$5:$BD$410,"&lt;="&amp;$BE$3)</f>
        <v>0</v>
      </c>
      <c r="CW563">
        <f>SUMIFS('Grid GenerationQueue'!AM$5:AM$410,'Grid GenerationQueue'!$AZ$5:$AZ$410,$B563,'Grid GenerationQueue'!$BA$5:$BA$410,$C563,'Grid GenerationQueue'!$BK$5:$BK$410,"&gt;0",'Grid GenerationQueue'!$BD$5:$BD$410,"&lt;="&amp;$BE$3)</f>
        <v>0</v>
      </c>
      <c r="CX563">
        <f>SUMIFS('Grid GenerationQueue'!AN$5:AN$410,'Grid GenerationQueue'!$AZ$5:$AZ$410,$B563,'Grid GenerationQueue'!$BA$5:$BA$410,$C563,'Grid GenerationQueue'!$BK$5:$BK$410,"&gt;0",'Grid GenerationQueue'!$BD$5:$BD$410,"&lt;="&amp;$BE$3)</f>
        <v>0</v>
      </c>
      <c r="CY563">
        <f>SUMIFS('Grid GenerationQueue'!AO$5:AO$410,'Grid GenerationQueue'!$AZ$5:$AZ$410,$B563,'Grid GenerationQueue'!$BA$5:$BA$410,$C563,'Grid GenerationQueue'!$BK$5:$BK$410,"&gt;0",'Grid GenerationQueue'!$BD$5:$BD$410,"&lt;="&amp;$BE$3)</f>
        <v>0</v>
      </c>
      <c r="CZ563">
        <f>SUMIFS('Grid GenerationQueue'!AP$5:AP$410,'Grid GenerationQueue'!$AZ$5:$AZ$410,$B563,'Grid GenerationQueue'!$BA$5:$BA$410,$C563,'Grid GenerationQueue'!$BK$5:$BK$410,"&gt;0",'Grid GenerationQueue'!$BD$5:$BD$410,"&lt;="&amp;$BE$3)</f>
        <v>0</v>
      </c>
      <c r="DA563">
        <f>SUMIFS('Grid GenerationQueue'!AQ$5:AQ$410,'Grid GenerationQueue'!$AZ$5:$AZ$410,$B563,'Grid GenerationQueue'!$BA$5:$BA$410,$C563,'Grid GenerationQueue'!$BK$5:$BK$410,"&gt;0",'Grid GenerationQueue'!$BD$5:$BD$410,"&lt;="&amp;$BE$3)</f>
        <v>0</v>
      </c>
      <c r="DB563">
        <f>SUMIFS('Grid GenerationQueue'!AR$5:AR$410,'Grid GenerationQueue'!$AZ$5:$AZ$410,$B563,'Grid GenerationQueue'!$BA$5:$BA$410,$C563,'Grid GenerationQueue'!$BK$5:$BK$410,"&gt;0",'Grid GenerationQueue'!$BD$5:$BD$410,"&lt;="&amp;$BE$3)</f>
        <v>0</v>
      </c>
    </row>
    <row r="564" spans="1:106" x14ac:dyDescent="0.35">
      <c r="A564" t="s">
        <v>75</v>
      </c>
      <c r="B564" t="s">
        <v>5029</v>
      </c>
      <c r="C564">
        <v>138</v>
      </c>
      <c r="D564">
        <f>SUMIFS('Grid GenerationQueue'!AG$5:AG$410,'Grid GenerationQueue'!$AZ$5:$AZ$410,$B564,'Grid GenerationQueue'!$BA$5:$BA$410,$C564)</f>
        <v>0</v>
      </c>
      <c r="E564">
        <f>SUMIFS('Grid GenerationQueue'!AH$5:AH$410,'Grid GenerationQueue'!$AZ$5:$AZ$410,$B564,'Grid GenerationQueue'!$BA$5:$BA$410,$C564)</f>
        <v>0</v>
      </c>
      <c r="F564">
        <f>SUMIFS('Grid GenerationQueue'!AI$5:AI$410,'Grid GenerationQueue'!$AZ$5:$AZ$410,$B564,'Grid GenerationQueue'!$BA$5:$BA$410,$C564)</f>
        <v>0</v>
      </c>
      <c r="G564">
        <f>SUMIFS('Grid GenerationQueue'!AJ$5:AJ$410,'Grid GenerationQueue'!$AZ$5:$AZ$410,$B564,'Grid GenerationQueue'!$BA$5:$BA$410,$C564)</f>
        <v>0</v>
      </c>
      <c r="H564">
        <f>SUMIFS('Grid GenerationQueue'!AK$5:AK$410,'Grid GenerationQueue'!$AZ$5:$AZ$410,$B564,'Grid GenerationQueue'!$BA$5:$BA$410,$C564)</f>
        <v>0</v>
      </c>
      <c r="I564">
        <f>SUMIFS('Grid GenerationQueue'!AL$5:AL$410,'Grid GenerationQueue'!$AZ$5:$AZ$410,$B564,'Grid GenerationQueue'!$BA$5:$BA$410,$C564)</f>
        <v>0</v>
      </c>
      <c r="J564">
        <f>SUMIFS('Grid GenerationQueue'!AM$5:AM$410,'Grid GenerationQueue'!$AZ$5:$AZ$410,$B564,'Grid GenerationQueue'!$BA$5:$BA$410,$C564)</f>
        <v>0</v>
      </c>
      <c r="K564">
        <f>SUMIFS('Grid GenerationQueue'!AN$5:AN$410,'Grid GenerationQueue'!$AZ$5:$AZ$410,$B564,'Grid GenerationQueue'!$BA$5:$BA$410,$C564)</f>
        <v>0</v>
      </c>
      <c r="L564">
        <f>SUMIFS('Grid GenerationQueue'!AO$5:AO$410,'Grid GenerationQueue'!$AZ$5:$AZ$410,$B564,'Grid GenerationQueue'!$BA$5:$BA$410,$C564)</f>
        <v>0</v>
      </c>
      <c r="M564">
        <f>SUMIFS('Grid GenerationQueue'!AP$5:AP$410,'Grid GenerationQueue'!$AZ$5:$AZ$410,$B564,'Grid GenerationQueue'!$BA$5:$BA$410,$C564)</f>
        <v>0</v>
      </c>
      <c r="N564">
        <f>SUMIFS('Grid GenerationQueue'!AQ$5:AQ$410,'Grid GenerationQueue'!$AZ$5:$AZ$410,$B564,'Grid GenerationQueue'!$BA$5:$BA$410,$C564)</f>
        <v>0</v>
      </c>
      <c r="O564">
        <f>SUMIFS('Grid GenerationQueue'!AR$5:AR$410,'Grid GenerationQueue'!$AZ$5:$AZ$410,$B564,'Grid GenerationQueue'!$BA$5:$BA$410,$C564)</f>
        <v>0</v>
      </c>
      <c r="Q564">
        <f>SUMIFS('Grid GenerationQueue'!AG$5:AG$410,'Grid GenerationQueue'!$AZ$5:$AZ$410,$B564,'Grid GenerationQueue'!$BA$5:$BA$410,$C564,'Grid GenerationQueue'!$BJ$5:$BJ$410,"Executed")</f>
        <v>0</v>
      </c>
      <c r="R564">
        <f>SUMIFS('Grid GenerationQueue'!AH$5:AH$410,'Grid GenerationQueue'!$AZ$5:$AZ$410,$B564,'Grid GenerationQueue'!$BA$5:$BA$410,$C564,'Grid GenerationQueue'!$BJ$5:$BJ$410,"Executed")</f>
        <v>0</v>
      </c>
      <c r="S564">
        <f>SUMIFS('Grid GenerationQueue'!AI$5:AI$410,'Grid GenerationQueue'!$AZ$5:$AZ$410,$B564,'Grid GenerationQueue'!$BA$5:$BA$410,$C564,'Grid GenerationQueue'!$BJ$5:$BJ$410,"Executed")</f>
        <v>0</v>
      </c>
      <c r="T564">
        <f>SUMIFS('Grid GenerationQueue'!AJ$5:AJ$410,'Grid GenerationQueue'!$AZ$5:$AZ$410,$B564,'Grid GenerationQueue'!$BA$5:$BA$410,$C564,'Grid GenerationQueue'!$BJ$5:$BJ$410,"Executed")</f>
        <v>0</v>
      </c>
      <c r="U564">
        <f>SUMIFS('Grid GenerationQueue'!AK$5:AK$410,'Grid GenerationQueue'!$AZ$5:$AZ$410,$B564,'Grid GenerationQueue'!$BA$5:$BA$410,$C564,'Grid GenerationQueue'!$BJ$5:$BJ$410,"Executed")</f>
        <v>0</v>
      </c>
      <c r="V564">
        <f>SUMIFS('Grid GenerationQueue'!AL$5:AL$410,'Grid GenerationQueue'!$AZ$5:$AZ$410,$B564,'Grid GenerationQueue'!$BA$5:$BA$410,$C564,'Grid GenerationQueue'!$BJ$5:$BJ$410,"Executed")</f>
        <v>0</v>
      </c>
      <c r="W564">
        <f>SUMIFS('Grid GenerationQueue'!AM$5:AM$410,'Grid GenerationQueue'!$AZ$5:$AZ$410,$B564,'Grid GenerationQueue'!$BA$5:$BA$410,$C564,'Grid GenerationQueue'!$BJ$5:$BJ$410,"Executed")</f>
        <v>0</v>
      </c>
      <c r="X564">
        <f>SUMIFS('Grid GenerationQueue'!AN$5:AN$410,'Grid GenerationQueue'!$AZ$5:$AZ$410,$B564,'Grid GenerationQueue'!$BA$5:$BA$410,$C564,'Grid GenerationQueue'!$BJ$5:$BJ$410,"Executed")</f>
        <v>0</v>
      </c>
      <c r="Y564">
        <f>SUMIFS('Grid GenerationQueue'!AO$5:AO$410,'Grid GenerationQueue'!$AZ$5:$AZ$410,$B564,'Grid GenerationQueue'!$BA$5:$BA$410,$C564,'Grid GenerationQueue'!$BJ$5:$BJ$410,"Executed")</f>
        <v>0</v>
      </c>
      <c r="Z564">
        <f>SUMIFS('Grid GenerationQueue'!AP$5:AP$410,'Grid GenerationQueue'!$AZ$5:$AZ$410,$B564,'Grid GenerationQueue'!$BA$5:$BA$410,$C564,'Grid GenerationQueue'!$BJ$5:$BJ$410,"Executed")</f>
        <v>0</v>
      </c>
      <c r="AA564">
        <f>SUMIFS('Grid GenerationQueue'!AQ$5:AQ$410,'Grid GenerationQueue'!$AZ$5:$AZ$410,$B564,'Grid GenerationQueue'!$BA$5:$BA$410,$C564,'Grid GenerationQueue'!$BJ$5:$BJ$410,"Executed")</f>
        <v>0</v>
      </c>
      <c r="AB564">
        <f>SUMIFS('Grid GenerationQueue'!AR$5:AR$410,'Grid GenerationQueue'!$AZ$5:$AZ$410,$B564,'Grid GenerationQueue'!$BA$5:$BA$410,$C564,'Grid GenerationQueue'!$BJ$5:$BJ$410,"Executed")</f>
        <v>0</v>
      </c>
      <c r="AD564">
        <f>SUMIFS('Grid GenerationQueue'!AG$5:AG$410,'Grid GenerationQueue'!$AZ$5:$AZ$410,$B564,'Grid GenerationQueue'!$BA$5:$BA$410,$C564,'Grid GenerationQueue'!$BH$5:$BH$410,"&lt;&gt;"&amp;"")+SUMIFS('Grid GenerationQueue'!AG$5:AG$410,'Grid GenerationQueue'!$AZ$5:$AZ$410,$B564,'Grid GenerationQueue'!$BA$5:$BA$410,$C564,'Grid GenerationQueue'!$BH$5:$BH$410,"",'Grid GenerationQueue'!$AC$5:$AC$410,1)</f>
        <v>0</v>
      </c>
      <c r="AE564">
        <f>SUMIFS('Grid GenerationQueue'!AH$5:AH$410,'Grid GenerationQueue'!$AZ$5:$AZ$410,$B564,'Grid GenerationQueue'!$BA$5:$BA$410,$C564,'Grid GenerationQueue'!$BH$5:$BH$410,"&lt;&gt;"&amp;"")+SUMIFS('Grid GenerationQueue'!AH$5:AH$410,'Grid GenerationQueue'!$AZ$5:$AZ$410,$B564,'Grid GenerationQueue'!$BA$5:$BA$410,$C564,'Grid GenerationQueue'!$BH$5:$BH$410,"",'Grid GenerationQueue'!$AC$5:$AC$410,1)</f>
        <v>0</v>
      </c>
      <c r="AF564">
        <f>SUMIFS('Grid GenerationQueue'!AI$5:AI$410,'Grid GenerationQueue'!$AZ$5:$AZ$410,$B564,'Grid GenerationQueue'!$BA$5:$BA$410,$C564,'Grid GenerationQueue'!$BH$5:$BH$410,"&lt;&gt;"&amp;"")+SUMIFS('Grid GenerationQueue'!AI$5:AI$410,'Grid GenerationQueue'!$AZ$5:$AZ$410,$B564,'Grid GenerationQueue'!$BA$5:$BA$410,$C564,'Grid GenerationQueue'!$BH$5:$BH$410,"",'Grid GenerationQueue'!$AC$5:$AC$410,1)</f>
        <v>0</v>
      </c>
      <c r="AG564">
        <f>SUMIFS('Grid GenerationQueue'!AJ$5:AJ$410,'Grid GenerationQueue'!$AZ$5:$AZ$410,$B564,'Grid GenerationQueue'!$BA$5:$BA$410,$C564,'Grid GenerationQueue'!$BH$5:$BH$410,"&lt;&gt;"&amp;"")+SUMIFS('Grid GenerationQueue'!AJ$5:AJ$410,'Grid GenerationQueue'!$AZ$5:$AZ$410,$B564,'Grid GenerationQueue'!$BA$5:$BA$410,$C564,'Grid GenerationQueue'!$BH$5:$BH$410,"",'Grid GenerationQueue'!$AC$5:$AC$410,1)</f>
        <v>0</v>
      </c>
      <c r="AH564">
        <f>SUMIFS('Grid GenerationQueue'!AK$5:AK$410,'Grid GenerationQueue'!$AZ$5:$AZ$410,$B564,'Grid GenerationQueue'!$BA$5:$BA$410,$C564,'Grid GenerationQueue'!$BH$5:$BH$410,"&lt;&gt;"&amp;"")+SUMIFS('Grid GenerationQueue'!AK$5:AK$410,'Grid GenerationQueue'!$AZ$5:$AZ$410,$B564,'Grid GenerationQueue'!$BA$5:$BA$410,$C564,'Grid GenerationQueue'!$BH$5:$BH$410,"",'Grid GenerationQueue'!$AC$5:$AC$410,1)</f>
        <v>0</v>
      </c>
      <c r="AI564">
        <f>SUMIFS('Grid GenerationQueue'!AL$5:AL$410,'Grid GenerationQueue'!$AZ$5:$AZ$410,$B564,'Grid GenerationQueue'!$BA$5:$BA$410,$C564,'Grid GenerationQueue'!$BH$5:$BH$410,"&lt;&gt;"&amp;"")+SUMIFS('Grid GenerationQueue'!AL$5:AL$410,'Grid GenerationQueue'!$AZ$5:$AZ$410,$B564,'Grid GenerationQueue'!$BA$5:$BA$410,$C564,'Grid GenerationQueue'!$BH$5:$BH$410,"",'Grid GenerationQueue'!$AC$5:$AC$410,1)</f>
        <v>0</v>
      </c>
      <c r="AJ564">
        <f>SUMIFS('Grid GenerationQueue'!AM$5:AM$410,'Grid GenerationQueue'!$AZ$5:$AZ$410,$B564,'Grid GenerationQueue'!$BA$5:$BA$410,$C564,'Grid GenerationQueue'!$BH$5:$BH$410,"&lt;&gt;"&amp;"")+SUMIFS('Grid GenerationQueue'!AM$5:AM$410,'Grid GenerationQueue'!$AZ$5:$AZ$410,$B564,'Grid GenerationQueue'!$BA$5:$BA$410,$C564,'Grid GenerationQueue'!$BH$5:$BH$410,"",'Grid GenerationQueue'!$AC$5:$AC$410,1)</f>
        <v>0</v>
      </c>
      <c r="AK564">
        <f>SUMIFS('Grid GenerationQueue'!AN$5:AN$410,'Grid GenerationQueue'!$AZ$5:$AZ$410,$B564,'Grid GenerationQueue'!$BA$5:$BA$410,$C564,'Grid GenerationQueue'!$BH$5:$BH$410,"&lt;&gt;"&amp;"")+SUMIFS('Grid GenerationQueue'!AN$5:AN$410,'Grid GenerationQueue'!$AZ$5:$AZ$410,$B564,'Grid GenerationQueue'!$BA$5:$BA$410,$C564,'Grid GenerationQueue'!$BH$5:$BH$410,"",'Grid GenerationQueue'!$AC$5:$AC$410,1)</f>
        <v>0</v>
      </c>
      <c r="AL564">
        <f>SUMIFS('Grid GenerationQueue'!AO$5:AO$410,'Grid GenerationQueue'!$AZ$5:$AZ$410,$B564,'Grid GenerationQueue'!$BA$5:$BA$410,$C564,'Grid GenerationQueue'!$BH$5:$BH$410,"&lt;&gt;"&amp;"")+SUMIFS('Grid GenerationQueue'!AO$5:AO$410,'Grid GenerationQueue'!$AZ$5:$AZ$410,$B564,'Grid GenerationQueue'!$BA$5:$BA$410,$C564,'Grid GenerationQueue'!$BH$5:$BH$410,"",'Grid GenerationQueue'!$AC$5:$AC$410,1)</f>
        <v>0</v>
      </c>
      <c r="AM564">
        <f>SUMIFS('Grid GenerationQueue'!AP$5:AP$410,'Grid GenerationQueue'!$AZ$5:$AZ$410,$B564,'Grid GenerationQueue'!$BA$5:$BA$410,$C564,'Grid GenerationQueue'!$BH$5:$BH$410,"&lt;&gt;"&amp;"")+SUMIFS('Grid GenerationQueue'!AP$5:AP$410,'Grid GenerationQueue'!$AZ$5:$AZ$410,$B564,'Grid GenerationQueue'!$BA$5:$BA$410,$C564,'Grid GenerationQueue'!$BH$5:$BH$410,"",'Grid GenerationQueue'!$AC$5:$AC$410,1)</f>
        <v>0</v>
      </c>
      <c r="AN564">
        <f>SUMIFS('Grid GenerationQueue'!AQ$5:AQ$410,'Grid GenerationQueue'!$AZ$5:$AZ$410,$B564,'Grid GenerationQueue'!$BA$5:$BA$410,$C564,'Grid GenerationQueue'!$BH$5:$BH$410,"&lt;&gt;"&amp;"")+SUMIFS('Grid GenerationQueue'!AQ$5:AQ$410,'Grid GenerationQueue'!$AZ$5:$AZ$410,$B564,'Grid GenerationQueue'!$BA$5:$BA$410,$C564,'Grid GenerationQueue'!$BH$5:$BH$410,"",'Grid GenerationQueue'!$AC$5:$AC$410,1)</f>
        <v>0</v>
      </c>
      <c r="AO564">
        <f>SUMIFS('Grid GenerationQueue'!AR$5:AR$410,'Grid GenerationQueue'!$AZ$5:$AZ$410,$B564,'Grid GenerationQueue'!$BA$5:$BA$410,$C564,'Grid GenerationQueue'!$BH$5:$BH$410,"&lt;&gt;"&amp;"")+SUMIFS('Grid GenerationQueue'!AR$5:AR$410,'Grid GenerationQueue'!$AZ$5:$AZ$410,$B564,'Grid GenerationQueue'!$BA$5:$BA$410,$C564,'Grid GenerationQueue'!$BH$5:$BH$410,"",'Grid GenerationQueue'!$AC$5:$AC$410,1)</f>
        <v>0</v>
      </c>
      <c r="AQ564">
        <f>SUMIFS('Grid GenerationQueue'!AG$5:AG$410,'Grid GenerationQueue'!$AZ$5:$AZ$410,$B564,'Grid GenerationQueue'!$BA$5:$BA$410,$C564,'Grid GenerationQueue'!$BK$5:$BK$410,"&gt;0")</f>
        <v>0</v>
      </c>
      <c r="AR564">
        <f>SUMIFS('Grid GenerationQueue'!AH$5:AH$410,'Grid GenerationQueue'!$AZ$5:$AZ$410,$B564,'Grid GenerationQueue'!$BA$5:$BA$410,$C564,'Grid GenerationQueue'!$BK$5:$BK$410,"&gt;0")</f>
        <v>0</v>
      </c>
      <c r="AS564">
        <f>SUMIFS('Grid GenerationQueue'!AI$5:AI$410,'Grid GenerationQueue'!$AZ$5:$AZ$410,$B564,'Grid GenerationQueue'!$BA$5:$BA$410,$C564,'Grid GenerationQueue'!$BK$5:$BK$410,"&gt;0")</f>
        <v>0</v>
      </c>
      <c r="AT564">
        <f>SUMIFS('Grid GenerationQueue'!AJ$5:AJ$410,'Grid GenerationQueue'!$AZ$5:$AZ$410,$B564,'Grid GenerationQueue'!$BA$5:$BA$410,$C564,'Grid GenerationQueue'!$BK$5:$BK$410,"&gt;0")</f>
        <v>0</v>
      </c>
      <c r="AU564">
        <f>SUMIFS('Grid GenerationQueue'!AK$5:AK$410,'Grid GenerationQueue'!$AZ$5:$AZ$410,$B564,'Grid GenerationQueue'!$BA$5:$BA$410,$C564,'Grid GenerationQueue'!$BK$5:$BK$410,"&gt;0")</f>
        <v>0</v>
      </c>
      <c r="AV564">
        <f>SUMIFS('Grid GenerationQueue'!AL$5:AL$410,'Grid GenerationQueue'!$AZ$5:$AZ$410,$B564,'Grid GenerationQueue'!$BA$5:$BA$410,$C564,'Grid GenerationQueue'!$BK$5:$BK$410,"&gt;0")</f>
        <v>0</v>
      </c>
      <c r="AW564">
        <f>SUMIFS('Grid GenerationQueue'!AM$5:AM$410,'Grid GenerationQueue'!$AZ$5:$AZ$410,$B564,'Grid GenerationQueue'!$BA$5:$BA$410,$C564,'Grid GenerationQueue'!$BK$5:$BK$410,"&gt;0")</f>
        <v>0</v>
      </c>
      <c r="AX564">
        <f>SUMIFS('Grid GenerationQueue'!AN$5:AN$410,'Grid GenerationQueue'!$AZ$5:$AZ$410,$B564,'Grid GenerationQueue'!$BA$5:$BA$410,$C564,'Grid GenerationQueue'!$BK$5:$BK$410,"&gt;0")</f>
        <v>0</v>
      </c>
      <c r="AY564">
        <f>SUMIFS('Grid GenerationQueue'!AO$5:AO$410,'Grid GenerationQueue'!$AZ$5:$AZ$410,$B564,'Grid GenerationQueue'!$BA$5:$BA$410,$C564,'Grid GenerationQueue'!$BK$5:$BK$410,"&gt;0")</f>
        <v>0</v>
      </c>
      <c r="AZ564">
        <f>SUMIFS('Grid GenerationQueue'!AP$5:AP$410,'Grid GenerationQueue'!$AZ$5:$AZ$410,$B564,'Grid GenerationQueue'!$BA$5:$BA$410,$C564,'Grid GenerationQueue'!$BK$5:$BK$410,"&gt;0")</f>
        <v>0</v>
      </c>
      <c r="BA564">
        <f>SUMIFS('Grid GenerationQueue'!AQ$5:AQ$410,'Grid GenerationQueue'!$AZ$5:$AZ$410,$B564,'Grid GenerationQueue'!$BA$5:$BA$410,$C564,'Grid GenerationQueue'!$BK$5:$BK$410,"&gt;0")</f>
        <v>0</v>
      </c>
      <c r="BB564">
        <f>SUMIFS('Grid GenerationQueue'!AR$5:AR$410,'Grid GenerationQueue'!$AZ$5:$AZ$410,$B564,'Grid GenerationQueue'!$BA$5:$BA$410,$C564,'Grid GenerationQueue'!$BK$5:$BK$410,"&gt;0")</f>
        <v>0</v>
      </c>
      <c r="BD564">
        <f>SUMIFS('Grid GenerationQueue'!AG$5:AG$410,'Grid GenerationQueue'!$AZ$5:$AZ$410,$B564,'Grid GenerationQueue'!$BA$5:$BA$410,$C564,'Grid GenerationQueue'!$BD$5:$BD$410,"&lt;="&amp;$BE$3)</f>
        <v>0</v>
      </c>
      <c r="BE564">
        <f>SUMIFS('Grid GenerationQueue'!AH$5:AH$410,'Grid GenerationQueue'!$AZ$5:$AZ$410,$B564,'Grid GenerationQueue'!$BA$5:$BA$410,$C564,'Grid GenerationQueue'!$BD$5:$BD$410,"&lt;="&amp;$BE$3)</f>
        <v>0</v>
      </c>
      <c r="BF564">
        <f>SUMIFS('Grid GenerationQueue'!AI$5:AI$410,'Grid GenerationQueue'!$AZ$5:$AZ$410,$B564,'Grid GenerationQueue'!$BA$5:$BA$410,$C564,'Grid GenerationQueue'!$BD$5:$BD$410,"&lt;="&amp;$BE$3)</f>
        <v>0</v>
      </c>
      <c r="BG564">
        <f>SUMIFS('Grid GenerationQueue'!AJ$5:AJ$410,'Grid GenerationQueue'!$AZ$5:$AZ$410,$B564,'Grid GenerationQueue'!$BA$5:$BA$410,$C564,'Grid GenerationQueue'!$BD$5:$BD$410,"&lt;="&amp;$BE$3)</f>
        <v>0</v>
      </c>
      <c r="BH564">
        <f>SUMIFS('Grid GenerationQueue'!AK$5:AK$410,'Grid GenerationQueue'!$AZ$5:$AZ$410,$B564,'Grid GenerationQueue'!$BA$5:$BA$410,$C564,'Grid GenerationQueue'!$BD$5:$BD$410,"&lt;="&amp;$BE$3)</f>
        <v>0</v>
      </c>
      <c r="BI564">
        <f>SUMIFS('Grid GenerationQueue'!AL$5:AL$410,'Grid GenerationQueue'!$AZ$5:$AZ$410,$B564,'Grid GenerationQueue'!$BA$5:$BA$410,$C564,'Grid GenerationQueue'!$BD$5:$BD$410,"&lt;="&amp;$BE$3)</f>
        <v>0</v>
      </c>
      <c r="BJ564">
        <f>SUMIFS('Grid GenerationQueue'!AM$5:AM$410,'Grid GenerationQueue'!$AZ$5:$AZ$410,$B564,'Grid GenerationQueue'!$BA$5:$BA$410,$C564,'Grid GenerationQueue'!$BD$5:$BD$410,"&lt;="&amp;$BE$3)</f>
        <v>0</v>
      </c>
      <c r="BK564">
        <f>SUMIFS('Grid GenerationQueue'!AN$5:AN$410,'Grid GenerationQueue'!$AZ$5:$AZ$410,$B564,'Grid GenerationQueue'!$BA$5:$BA$410,$C564,'Grid GenerationQueue'!$BD$5:$BD$410,"&lt;="&amp;$BE$3)</f>
        <v>0</v>
      </c>
      <c r="BL564">
        <f>SUMIFS('Grid GenerationQueue'!AO$5:AO$410,'Grid GenerationQueue'!$AZ$5:$AZ$410,$B564,'Grid GenerationQueue'!$BA$5:$BA$410,$C564,'Grid GenerationQueue'!$BD$5:$BD$410,"&lt;="&amp;$BE$3)</f>
        <v>0</v>
      </c>
      <c r="BM564">
        <f>SUMIFS('Grid GenerationQueue'!AP$5:AP$410,'Grid GenerationQueue'!$AZ$5:$AZ$410,$B564,'Grid GenerationQueue'!$BA$5:$BA$410,$C564,'Grid GenerationQueue'!$BD$5:$BD$410,"&lt;="&amp;$BE$3)</f>
        <v>0</v>
      </c>
      <c r="BN564">
        <f>SUMIFS('Grid GenerationQueue'!AQ$5:AQ$410,'Grid GenerationQueue'!$AZ$5:$AZ$410,$B564,'Grid GenerationQueue'!$BA$5:$BA$410,$C564,'Grid GenerationQueue'!$BD$5:$BD$410,"&lt;="&amp;$BE$3)</f>
        <v>0</v>
      </c>
      <c r="BO564">
        <f>SUMIFS('Grid GenerationQueue'!AR$5:AR$410,'Grid GenerationQueue'!$AZ$5:$AZ$410,$B564,'Grid GenerationQueue'!$BA$5:$BA$410,$C564,'Grid GenerationQueue'!$BD$5:$BD$410,"&lt;="&amp;$BE$3)</f>
        <v>0</v>
      </c>
      <c r="BQ564">
        <f>SUMIFS('Grid GenerationQueue'!AG$5:AG$410,'Grid GenerationQueue'!$AZ$5:$AZ$410,$B564,'Grid GenerationQueue'!$BA$5:$BA$410,$C564,'Grid GenerationQueue'!$BJ$5:$BJ$410,"Executed",'Grid GenerationQueue'!$BD$5:$BD$410,"&lt;="&amp;$BE$3)</f>
        <v>0</v>
      </c>
      <c r="BR564">
        <f>SUMIFS('Grid GenerationQueue'!AH$5:AH$410,'Grid GenerationQueue'!$AZ$5:$AZ$410,$B564,'Grid GenerationQueue'!$BA$5:$BA$410,$C564,'Grid GenerationQueue'!$BJ$5:$BJ$410,"Executed",'Grid GenerationQueue'!$BD$5:$BD$410,"&lt;="&amp;$BE$3)</f>
        <v>0</v>
      </c>
      <c r="BS564">
        <f>SUMIFS('Grid GenerationQueue'!AI$5:AI$410,'Grid GenerationQueue'!$AZ$5:$AZ$410,$B564,'Grid GenerationQueue'!$BA$5:$BA$410,$C564,'Grid GenerationQueue'!$BJ$5:$BJ$410,"Executed",'Grid GenerationQueue'!$BD$5:$BD$410,"&lt;="&amp;$BE$3)</f>
        <v>0</v>
      </c>
      <c r="BT564">
        <f>SUMIFS('Grid GenerationQueue'!AJ$5:AJ$410,'Grid GenerationQueue'!$AZ$5:$AZ$410,$B564,'Grid GenerationQueue'!$BA$5:$BA$410,$C564,'Grid GenerationQueue'!$BJ$5:$BJ$410,"Executed",'Grid GenerationQueue'!$BD$5:$BD$410,"&lt;="&amp;$BE$3)</f>
        <v>0</v>
      </c>
      <c r="BU564">
        <f>SUMIFS('Grid GenerationQueue'!AK$5:AK$410,'Grid GenerationQueue'!$AZ$5:$AZ$410,$B564,'Grid GenerationQueue'!$BA$5:$BA$410,$C564,'Grid GenerationQueue'!$BJ$5:$BJ$410,"Executed",'Grid GenerationQueue'!$BD$5:$BD$410,"&lt;="&amp;$BE$3)</f>
        <v>0</v>
      </c>
      <c r="BV564">
        <f>SUMIFS('Grid GenerationQueue'!AL$5:AL$410,'Grid GenerationQueue'!$AZ$5:$AZ$410,$B564,'Grid GenerationQueue'!$BA$5:$BA$410,$C564,'Grid GenerationQueue'!$BJ$5:$BJ$410,"Executed",'Grid GenerationQueue'!$BD$5:$BD$410,"&lt;="&amp;$BE$3)</f>
        <v>0</v>
      </c>
      <c r="BW564">
        <f>SUMIFS('Grid GenerationQueue'!AM$5:AM$410,'Grid GenerationQueue'!$AZ$5:$AZ$410,$B564,'Grid GenerationQueue'!$BA$5:$BA$410,$C564,'Grid GenerationQueue'!$BJ$5:$BJ$410,"Executed",'Grid GenerationQueue'!$BD$5:$BD$410,"&lt;="&amp;$BE$3)</f>
        <v>0</v>
      </c>
      <c r="BX564">
        <f>SUMIFS('Grid GenerationQueue'!AN$5:AN$410,'Grid GenerationQueue'!$AZ$5:$AZ$410,$B564,'Grid GenerationQueue'!$BA$5:$BA$410,$C564,'Grid GenerationQueue'!$BJ$5:$BJ$410,"Executed",'Grid GenerationQueue'!$BD$5:$BD$410,"&lt;="&amp;$BE$3)</f>
        <v>0</v>
      </c>
      <c r="BY564">
        <f>SUMIFS('Grid GenerationQueue'!AO$5:AO$410,'Grid GenerationQueue'!$AZ$5:$AZ$410,$B564,'Grid GenerationQueue'!$BA$5:$BA$410,$C564,'Grid GenerationQueue'!$BJ$5:$BJ$410,"Executed",'Grid GenerationQueue'!$BD$5:$BD$410,"&lt;="&amp;$BE$3)</f>
        <v>0</v>
      </c>
      <c r="BZ564">
        <f>SUMIFS('Grid GenerationQueue'!AP$5:AP$410,'Grid GenerationQueue'!$AZ$5:$AZ$410,$B564,'Grid GenerationQueue'!$BA$5:$BA$410,$C564,'Grid GenerationQueue'!$BJ$5:$BJ$410,"Executed",'Grid GenerationQueue'!$BD$5:$BD$410,"&lt;="&amp;$BE$3)</f>
        <v>0</v>
      </c>
      <c r="CA564">
        <f>SUMIFS('Grid GenerationQueue'!AQ$5:AQ$410,'Grid GenerationQueue'!$AZ$5:$AZ$410,$B564,'Grid GenerationQueue'!$BA$5:$BA$410,$C564,'Grid GenerationQueue'!$BJ$5:$BJ$410,"Executed",'Grid GenerationQueue'!$BD$5:$BD$410,"&lt;="&amp;$BE$3)</f>
        <v>0</v>
      </c>
      <c r="CB564">
        <f>SUMIFS('Grid GenerationQueue'!AR$5:AR$410,'Grid GenerationQueue'!$AZ$5:$AZ$410,$B564,'Grid GenerationQueue'!$BA$5:$BA$410,$C564,'Grid GenerationQueue'!$BJ$5:$BJ$410,"Executed",'Grid GenerationQueue'!$BD$5:$BD$410,"&lt;="&amp;$BE$3)</f>
        <v>0</v>
      </c>
      <c r="CD564">
        <f>SUMIFS('Grid GenerationQueue'!AG$5:AG$410,'Grid GenerationQueue'!$AZ$5:$AZ$410,$B564,'Grid GenerationQueue'!$BA$5:$BA$410,$C564,'Grid GenerationQueue'!$BH$5:$BH$410,"&lt;&gt;"&amp;"",'Grid GenerationQueue'!$BD$5:$BD$410,"&lt;="&amp;$BE$3)</f>
        <v>0</v>
      </c>
      <c r="CE564">
        <f>SUMIFS('Grid GenerationQueue'!AH$5:AH$410,'Grid GenerationQueue'!$AZ$5:$AZ$410,$B564,'Grid GenerationQueue'!$BA$5:$BA$410,$C564,'Grid GenerationQueue'!$BH$5:$BH$410,"&lt;&gt;"&amp;"",'Grid GenerationQueue'!$BD$5:$BD$410,"&lt;="&amp;$BE$3)</f>
        <v>0</v>
      </c>
      <c r="CF564">
        <f>SUMIFS('Grid GenerationQueue'!AI$5:AI$410,'Grid GenerationQueue'!$AZ$5:$AZ$410,$B564,'Grid GenerationQueue'!$BA$5:$BA$410,$C564,'Grid GenerationQueue'!$BH$5:$BH$410,"&lt;&gt;"&amp;"",'Grid GenerationQueue'!$BD$5:$BD$410,"&lt;="&amp;$BE$3)</f>
        <v>0</v>
      </c>
      <c r="CG564">
        <f>SUMIFS('Grid GenerationQueue'!AJ$5:AJ$410,'Grid GenerationQueue'!$AZ$5:$AZ$410,$B564,'Grid GenerationQueue'!$BA$5:$BA$410,$C564,'Grid GenerationQueue'!$BH$5:$BH$410,"&lt;&gt;"&amp;"",'Grid GenerationQueue'!$BD$5:$BD$410,"&lt;="&amp;$BE$3)</f>
        <v>0</v>
      </c>
      <c r="CH564">
        <f>SUMIFS('Grid GenerationQueue'!AK$5:AK$410,'Grid GenerationQueue'!$AZ$5:$AZ$410,$B564,'Grid GenerationQueue'!$BA$5:$BA$410,$C564,'Grid GenerationQueue'!$BH$5:$BH$410,"&lt;&gt;"&amp;"",'Grid GenerationQueue'!$BD$5:$BD$410,"&lt;="&amp;$BE$3)</f>
        <v>0</v>
      </c>
      <c r="CI564">
        <f>SUMIFS('Grid GenerationQueue'!AL$5:AL$410,'Grid GenerationQueue'!$AZ$5:$AZ$410,$B564,'Grid GenerationQueue'!$BA$5:$BA$410,$C564,'Grid GenerationQueue'!$BH$5:$BH$410,"&lt;&gt;"&amp;"",'Grid GenerationQueue'!$BD$5:$BD$410,"&lt;="&amp;$BE$3)</f>
        <v>0</v>
      </c>
      <c r="CJ564">
        <f>SUMIFS('Grid GenerationQueue'!AM$5:AM$410,'Grid GenerationQueue'!$AZ$5:$AZ$410,$B564,'Grid GenerationQueue'!$BA$5:$BA$410,$C564,'Grid GenerationQueue'!$BH$5:$BH$410,"&lt;&gt;"&amp;"",'Grid GenerationQueue'!$BD$5:$BD$410,"&lt;="&amp;$BE$3)</f>
        <v>0</v>
      </c>
      <c r="CK564">
        <f>SUMIFS('Grid GenerationQueue'!AN$5:AN$410,'Grid GenerationQueue'!$AZ$5:$AZ$410,$B564,'Grid GenerationQueue'!$BA$5:$BA$410,$C564,'Grid GenerationQueue'!$BH$5:$BH$410,"&lt;&gt;"&amp;"",'Grid GenerationQueue'!$BD$5:$BD$410,"&lt;="&amp;$BE$3)</f>
        <v>0</v>
      </c>
      <c r="CL564">
        <f>SUMIFS('Grid GenerationQueue'!AO$5:AO$410,'Grid GenerationQueue'!$AZ$5:$AZ$410,$B564,'Grid GenerationQueue'!$BA$5:$BA$410,$C564,'Grid GenerationQueue'!$BH$5:$BH$410,"&lt;&gt;"&amp;"",'Grid GenerationQueue'!$BD$5:$BD$410,"&lt;="&amp;$BE$3)</f>
        <v>0</v>
      </c>
      <c r="CM564">
        <f>SUMIFS('Grid GenerationQueue'!AP$5:AP$410,'Grid GenerationQueue'!$AZ$5:$AZ$410,$B564,'Grid GenerationQueue'!$BA$5:$BA$410,$C564,'Grid GenerationQueue'!$BH$5:$BH$410,"&lt;&gt;"&amp;"",'Grid GenerationQueue'!$BD$5:$BD$410,"&lt;="&amp;$BE$3)</f>
        <v>0</v>
      </c>
      <c r="CN564">
        <f>SUMIFS('Grid GenerationQueue'!AQ$5:AQ$410,'Grid GenerationQueue'!$AZ$5:$AZ$410,$B564,'Grid GenerationQueue'!$BA$5:$BA$410,$C564,'Grid GenerationQueue'!$BH$5:$BH$410,"&lt;&gt;"&amp;"",'Grid GenerationQueue'!$BD$5:$BD$410,"&lt;="&amp;$BE$3)</f>
        <v>0</v>
      </c>
      <c r="CO564">
        <f>SUMIFS('Grid GenerationQueue'!AR$5:AR$410,'Grid GenerationQueue'!$AZ$5:$AZ$410,$B564,'Grid GenerationQueue'!$BA$5:$BA$410,$C564,'Grid GenerationQueue'!$BH$5:$BH$410,"&lt;&gt;"&amp;"",'Grid GenerationQueue'!$BD$5:$BD$410,"&lt;="&amp;$BE$3)</f>
        <v>0</v>
      </c>
      <c r="CQ564">
        <f>SUMIFS('Grid GenerationQueue'!AG$5:AG$410,'Grid GenerationQueue'!$AZ$5:$AZ$410,$B564,'Grid GenerationQueue'!$BA$5:$BA$410,$C564,'Grid GenerationQueue'!$BK$5:$BK$410,"&gt;0",'Grid GenerationQueue'!$BD$5:$BD$410,"&lt;="&amp;$BE$3)</f>
        <v>0</v>
      </c>
      <c r="CR564">
        <f>SUMIFS('Grid GenerationQueue'!AH$5:AH$410,'Grid GenerationQueue'!$AZ$5:$AZ$410,$B564,'Grid GenerationQueue'!$BA$5:$BA$410,$C564,'Grid GenerationQueue'!$BK$5:$BK$410,"&gt;0",'Grid GenerationQueue'!$BD$5:$BD$410,"&lt;="&amp;$BE$3)</f>
        <v>0</v>
      </c>
      <c r="CS564">
        <f>SUMIFS('Grid GenerationQueue'!AI$5:AI$410,'Grid GenerationQueue'!$AZ$5:$AZ$410,$B564,'Grid GenerationQueue'!$BA$5:$BA$410,$C564,'Grid GenerationQueue'!$BK$5:$BK$410,"&gt;0",'Grid GenerationQueue'!$BD$5:$BD$410,"&lt;="&amp;$BE$3)</f>
        <v>0</v>
      </c>
      <c r="CT564">
        <f>SUMIFS('Grid GenerationQueue'!AJ$5:AJ$410,'Grid GenerationQueue'!$AZ$5:$AZ$410,$B564,'Grid GenerationQueue'!$BA$5:$BA$410,$C564,'Grid GenerationQueue'!$BK$5:$BK$410,"&gt;0",'Grid GenerationQueue'!$BD$5:$BD$410,"&lt;="&amp;$BE$3)</f>
        <v>0</v>
      </c>
      <c r="CU564">
        <f>SUMIFS('Grid GenerationQueue'!AK$5:AK$410,'Grid GenerationQueue'!$AZ$5:$AZ$410,$B564,'Grid GenerationQueue'!$BA$5:$BA$410,$C564,'Grid GenerationQueue'!$BK$5:$BK$410,"&gt;0",'Grid GenerationQueue'!$BD$5:$BD$410,"&lt;="&amp;$BE$3)</f>
        <v>0</v>
      </c>
      <c r="CV564">
        <f>SUMIFS('Grid GenerationQueue'!AL$5:AL$410,'Grid GenerationQueue'!$AZ$5:$AZ$410,$B564,'Grid GenerationQueue'!$BA$5:$BA$410,$C564,'Grid GenerationQueue'!$BK$5:$BK$410,"&gt;0",'Grid GenerationQueue'!$BD$5:$BD$410,"&lt;="&amp;$BE$3)</f>
        <v>0</v>
      </c>
      <c r="CW564">
        <f>SUMIFS('Grid GenerationQueue'!AM$5:AM$410,'Grid GenerationQueue'!$AZ$5:$AZ$410,$B564,'Grid GenerationQueue'!$BA$5:$BA$410,$C564,'Grid GenerationQueue'!$BK$5:$BK$410,"&gt;0",'Grid GenerationQueue'!$BD$5:$BD$410,"&lt;="&amp;$BE$3)</f>
        <v>0</v>
      </c>
      <c r="CX564">
        <f>SUMIFS('Grid GenerationQueue'!AN$5:AN$410,'Grid GenerationQueue'!$AZ$5:$AZ$410,$B564,'Grid GenerationQueue'!$BA$5:$BA$410,$C564,'Grid GenerationQueue'!$BK$5:$BK$410,"&gt;0",'Grid GenerationQueue'!$BD$5:$BD$410,"&lt;="&amp;$BE$3)</f>
        <v>0</v>
      </c>
      <c r="CY564">
        <f>SUMIFS('Grid GenerationQueue'!AO$5:AO$410,'Grid GenerationQueue'!$AZ$5:$AZ$410,$B564,'Grid GenerationQueue'!$BA$5:$BA$410,$C564,'Grid GenerationQueue'!$BK$5:$BK$410,"&gt;0",'Grid GenerationQueue'!$BD$5:$BD$410,"&lt;="&amp;$BE$3)</f>
        <v>0</v>
      </c>
      <c r="CZ564">
        <f>SUMIFS('Grid GenerationQueue'!AP$5:AP$410,'Grid GenerationQueue'!$AZ$5:$AZ$410,$B564,'Grid GenerationQueue'!$BA$5:$BA$410,$C564,'Grid GenerationQueue'!$BK$5:$BK$410,"&gt;0",'Grid GenerationQueue'!$BD$5:$BD$410,"&lt;="&amp;$BE$3)</f>
        <v>0</v>
      </c>
      <c r="DA564">
        <f>SUMIFS('Grid GenerationQueue'!AQ$5:AQ$410,'Grid GenerationQueue'!$AZ$5:$AZ$410,$B564,'Grid GenerationQueue'!$BA$5:$BA$410,$C564,'Grid GenerationQueue'!$BK$5:$BK$410,"&gt;0",'Grid GenerationQueue'!$BD$5:$BD$410,"&lt;="&amp;$BE$3)</f>
        <v>0</v>
      </c>
      <c r="DB564">
        <f>SUMIFS('Grid GenerationQueue'!AR$5:AR$410,'Grid GenerationQueue'!$AZ$5:$AZ$410,$B564,'Grid GenerationQueue'!$BA$5:$BA$410,$C564,'Grid GenerationQueue'!$BK$5:$BK$410,"&gt;0",'Grid GenerationQueue'!$BD$5:$BD$410,"&lt;="&amp;$BE$3)</f>
        <v>0</v>
      </c>
    </row>
    <row r="565" spans="1:106" x14ac:dyDescent="0.35">
      <c r="A565" t="s">
        <v>4746</v>
      </c>
      <c r="B565" t="s">
        <v>5030</v>
      </c>
      <c r="C565">
        <v>230</v>
      </c>
      <c r="D565">
        <f>SUMIFS('Grid GenerationQueue'!AG$5:AG$410,'Grid GenerationQueue'!$AZ$5:$AZ$410,$B565,'Grid GenerationQueue'!$BA$5:$BA$410,$C565)</f>
        <v>0</v>
      </c>
      <c r="E565">
        <f>SUMIFS('Grid GenerationQueue'!AH$5:AH$410,'Grid GenerationQueue'!$AZ$5:$AZ$410,$B565,'Grid GenerationQueue'!$BA$5:$BA$410,$C565)</f>
        <v>0</v>
      </c>
      <c r="F565">
        <f>SUMIFS('Grid GenerationQueue'!AI$5:AI$410,'Grid GenerationQueue'!$AZ$5:$AZ$410,$B565,'Grid GenerationQueue'!$BA$5:$BA$410,$C565)</f>
        <v>0</v>
      </c>
      <c r="G565">
        <f>SUMIFS('Grid GenerationQueue'!AJ$5:AJ$410,'Grid GenerationQueue'!$AZ$5:$AZ$410,$B565,'Grid GenerationQueue'!$BA$5:$BA$410,$C565)</f>
        <v>0</v>
      </c>
      <c r="H565">
        <f>SUMIFS('Grid GenerationQueue'!AK$5:AK$410,'Grid GenerationQueue'!$AZ$5:$AZ$410,$B565,'Grid GenerationQueue'!$BA$5:$BA$410,$C565)</f>
        <v>0</v>
      </c>
      <c r="I565">
        <f>SUMIFS('Grid GenerationQueue'!AL$5:AL$410,'Grid GenerationQueue'!$AZ$5:$AZ$410,$B565,'Grid GenerationQueue'!$BA$5:$BA$410,$C565)</f>
        <v>0</v>
      </c>
      <c r="J565">
        <f>SUMIFS('Grid GenerationQueue'!AM$5:AM$410,'Grid GenerationQueue'!$AZ$5:$AZ$410,$B565,'Grid GenerationQueue'!$BA$5:$BA$410,$C565)</f>
        <v>0</v>
      </c>
      <c r="K565">
        <f>SUMIFS('Grid GenerationQueue'!AN$5:AN$410,'Grid GenerationQueue'!$AZ$5:$AZ$410,$B565,'Grid GenerationQueue'!$BA$5:$BA$410,$C565)</f>
        <v>0</v>
      </c>
      <c r="L565">
        <f>SUMIFS('Grid GenerationQueue'!AO$5:AO$410,'Grid GenerationQueue'!$AZ$5:$AZ$410,$B565,'Grid GenerationQueue'!$BA$5:$BA$410,$C565)</f>
        <v>0</v>
      </c>
      <c r="M565">
        <f>SUMIFS('Grid GenerationQueue'!AP$5:AP$410,'Grid GenerationQueue'!$AZ$5:$AZ$410,$B565,'Grid GenerationQueue'!$BA$5:$BA$410,$C565)</f>
        <v>0</v>
      </c>
      <c r="N565">
        <f>SUMIFS('Grid GenerationQueue'!AQ$5:AQ$410,'Grid GenerationQueue'!$AZ$5:$AZ$410,$B565,'Grid GenerationQueue'!$BA$5:$BA$410,$C565)</f>
        <v>0</v>
      </c>
      <c r="O565">
        <f>SUMIFS('Grid GenerationQueue'!AR$5:AR$410,'Grid GenerationQueue'!$AZ$5:$AZ$410,$B565,'Grid GenerationQueue'!$BA$5:$BA$410,$C565)</f>
        <v>0</v>
      </c>
      <c r="Q565">
        <f>SUMIFS('Grid GenerationQueue'!AG$5:AG$410,'Grid GenerationQueue'!$AZ$5:$AZ$410,$B565,'Grid GenerationQueue'!$BA$5:$BA$410,$C565,'Grid GenerationQueue'!$BJ$5:$BJ$410,"Executed")</f>
        <v>0</v>
      </c>
      <c r="R565">
        <f>SUMIFS('Grid GenerationQueue'!AH$5:AH$410,'Grid GenerationQueue'!$AZ$5:$AZ$410,$B565,'Grid GenerationQueue'!$BA$5:$BA$410,$C565,'Grid GenerationQueue'!$BJ$5:$BJ$410,"Executed")</f>
        <v>0</v>
      </c>
      <c r="S565">
        <f>SUMIFS('Grid GenerationQueue'!AI$5:AI$410,'Grid GenerationQueue'!$AZ$5:$AZ$410,$B565,'Grid GenerationQueue'!$BA$5:$BA$410,$C565,'Grid GenerationQueue'!$BJ$5:$BJ$410,"Executed")</f>
        <v>0</v>
      </c>
      <c r="T565">
        <f>SUMIFS('Grid GenerationQueue'!AJ$5:AJ$410,'Grid GenerationQueue'!$AZ$5:$AZ$410,$B565,'Grid GenerationQueue'!$BA$5:$BA$410,$C565,'Grid GenerationQueue'!$BJ$5:$BJ$410,"Executed")</f>
        <v>0</v>
      </c>
      <c r="U565">
        <f>SUMIFS('Grid GenerationQueue'!AK$5:AK$410,'Grid GenerationQueue'!$AZ$5:$AZ$410,$B565,'Grid GenerationQueue'!$BA$5:$BA$410,$C565,'Grid GenerationQueue'!$BJ$5:$BJ$410,"Executed")</f>
        <v>0</v>
      </c>
      <c r="V565">
        <f>SUMIFS('Grid GenerationQueue'!AL$5:AL$410,'Grid GenerationQueue'!$AZ$5:$AZ$410,$B565,'Grid GenerationQueue'!$BA$5:$BA$410,$C565,'Grid GenerationQueue'!$BJ$5:$BJ$410,"Executed")</f>
        <v>0</v>
      </c>
      <c r="W565">
        <f>SUMIFS('Grid GenerationQueue'!AM$5:AM$410,'Grid GenerationQueue'!$AZ$5:$AZ$410,$B565,'Grid GenerationQueue'!$BA$5:$BA$410,$C565,'Grid GenerationQueue'!$BJ$5:$BJ$410,"Executed")</f>
        <v>0</v>
      </c>
      <c r="X565">
        <f>SUMIFS('Grid GenerationQueue'!AN$5:AN$410,'Grid GenerationQueue'!$AZ$5:$AZ$410,$B565,'Grid GenerationQueue'!$BA$5:$BA$410,$C565,'Grid GenerationQueue'!$BJ$5:$BJ$410,"Executed")</f>
        <v>0</v>
      </c>
      <c r="Y565">
        <f>SUMIFS('Grid GenerationQueue'!AO$5:AO$410,'Grid GenerationQueue'!$AZ$5:$AZ$410,$B565,'Grid GenerationQueue'!$BA$5:$BA$410,$C565,'Grid GenerationQueue'!$BJ$5:$BJ$410,"Executed")</f>
        <v>0</v>
      </c>
      <c r="Z565">
        <f>SUMIFS('Grid GenerationQueue'!AP$5:AP$410,'Grid GenerationQueue'!$AZ$5:$AZ$410,$B565,'Grid GenerationQueue'!$BA$5:$BA$410,$C565,'Grid GenerationQueue'!$BJ$5:$BJ$410,"Executed")</f>
        <v>0</v>
      </c>
      <c r="AA565">
        <f>SUMIFS('Grid GenerationQueue'!AQ$5:AQ$410,'Grid GenerationQueue'!$AZ$5:$AZ$410,$B565,'Grid GenerationQueue'!$BA$5:$BA$410,$C565,'Grid GenerationQueue'!$BJ$5:$BJ$410,"Executed")</f>
        <v>0</v>
      </c>
      <c r="AB565">
        <f>SUMIFS('Grid GenerationQueue'!AR$5:AR$410,'Grid GenerationQueue'!$AZ$5:$AZ$410,$B565,'Grid GenerationQueue'!$BA$5:$BA$410,$C565,'Grid GenerationQueue'!$BJ$5:$BJ$410,"Executed")</f>
        <v>0</v>
      </c>
      <c r="AD565">
        <f>SUMIFS('Grid GenerationQueue'!AG$5:AG$410,'Grid GenerationQueue'!$AZ$5:$AZ$410,$B565,'Grid GenerationQueue'!$BA$5:$BA$410,$C565,'Grid GenerationQueue'!$BH$5:$BH$410,"&lt;&gt;"&amp;"")+SUMIFS('Grid GenerationQueue'!AG$5:AG$410,'Grid GenerationQueue'!$AZ$5:$AZ$410,$B565,'Grid GenerationQueue'!$BA$5:$BA$410,$C565,'Grid GenerationQueue'!$BH$5:$BH$410,"",'Grid GenerationQueue'!$AC$5:$AC$410,1)</f>
        <v>0</v>
      </c>
      <c r="AE565">
        <f>SUMIFS('Grid GenerationQueue'!AH$5:AH$410,'Grid GenerationQueue'!$AZ$5:$AZ$410,$B565,'Grid GenerationQueue'!$BA$5:$BA$410,$C565,'Grid GenerationQueue'!$BH$5:$BH$410,"&lt;&gt;"&amp;"")+SUMIFS('Grid GenerationQueue'!AH$5:AH$410,'Grid GenerationQueue'!$AZ$5:$AZ$410,$B565,'Grid GenerationQueue'!$BA$5:$BA$410,$C565,'Grid GenerationQueue'!$BH$5:$BH$410,"",'Grid GenerationQueue'!$AC$5:$AC$410,1)</f>
        <v>0</v>
      </c>
      <c r="AF565">
        <f>SUMIFS('Grid GenerationQueue'!AI$5:AI$410,'Grid GenerationQueue'!$AZ$5:$AZ$410,$B565,'Grid GenerationQueue'!$BA$5:$BA$410,$C565,'Grid GenerationQueue'!$BH$5:$BH$410,"&lt;&gt;"&amp;"")+SUMIFS('Grid GenerationQueue'!AI$5:AI$410,'Grid GenerationQueue'!$AZ$5:$AZ$410,$B565,'Grid GenerationQueue'!$BA$5:$BA$410,$C565,'Grid GenerationQueue'!$BH$5:$BH$410,"",'Grid GenerationQueue'!$AC$5:$AC$410,1)</f>
        <v>0</v>
      </c>
      <c r="AG565">
        <f>SUMIFS('Grid GenerationQueue'!AJ$5:AJ$410,'Grid GenerationQueue'!$AZ$5:$AZ$410,$B565,'Grid GenerationQueue'!$BA$5:$BA$410,$C565,'Grid GenerationQueue'!$BH$5:$BH$410,"&lt;&gt;"&amp;"")+SUMIFS('Grid GenerationQueue'!AJ$5:AJ$410,'Grid GenerationQueue'!$AZ$5:$AZ$410,$B565,'Grid GenerationQueue'!$BA$5:$BA$410,$C565,'Grid GenerationQueue'!$BH$5:$BH$410,"",'Grid GenerationQueue'!$AC$5:$AC$410,1)</f>
        <v>0</v>
      </c>
      <c r="AH565">
        <f>SUMIFS('Grid GenerationQueue'!AK$5:AK$410,'Grid GenerationQueue'!$AZ$5:$AZ$410,$B565,'Grid GenerationQueue'!$BA$5:$BA$410,$C565,'Grid GenerationQueue'!$BH$5:$BH$410,"&lt;&gt;"&amp;"")+SUMIFS('Grid GenerationQueue'!AK$5:AK$410,'Grid GenerationQueue'!$AZ$5:$AZ$410,$B565,'Grid GenerationQueue'!$BA$5:$BA$410,$C565,'Grid GenerationQueue'!$BH$5:$BH$410,"",'Grid GenerationQueue'!$AC$5:$AC$410,1)</f>
        <v>0</v>
      </c>
      <c r="AI565">
        <f>SUMIFS('Grid GenerationQueue'!AL$5:AL$410,'Grid GenerationQueue'!$AZ$5:$AZ$410,$B565,'Grid GenerationQueue'!$BA$5:$BA$410,$C565,'Grid GenerationQueue'!$BH$5:$BH$410,"&lt;&gt;"&amp;"")+SUMIFS('Grid GenerationQueue'!AL$5:AL$410,'Grid GenerationQueue'!$AZ$5:$AZ$410,$B565,'Grid GenerationQueue'!$BA$5:$BA$410,$C565,'Grid GenerationQueue'!$BH$5:$BH$410,"",'Grid GenerationQueue'!$AC$5:$AC$410,1)</f>
        <v>0</v>
      </c>
      <c r="AJ565">
        <f>SUMIFS('Grid GenerationQueue'!AM$5:AM$410,'Grid GenerationQueue'!$AZ$5:$AZ$410,$B565,'Grid GenerationQueue'!$BA$5:$BA$410,$C565,'Grid GenerationQueue'!$BH$5:$BH$410,"&lt;&gt;"&amp;"")+SUMIFS('Grid GenerationQueue'!AM$5:AM$410,'Grid GenerationQueue'!$AZ$5:$AZ$410,$B565,'Grid GenerationQueue'!$BA$5:$BA$410,$C565,'Grid GenerationQueue'!$BH$5:$BH$410,"",'Grid GenerationQueue'!$AC$5:$AC$410,1)</f>
        <v>0</v>
      </c>
      <c r="AK565">
        <f>SUMIFS('Grid GenerationQueue'!AN$5:AN$410,'Grid GenerationQueue'!$AZ$5:$AZ$410,$B565,'Grid GenerationQueue'!$BA$5:$BA$410,$C565,'Grid GenerationQueue'!$BH$5:$BH$410,"&lt;&gt;"&amp;"")+SUMIFS('Grid GenerationQueue'!AN$5:AN$410,'Grid GenerationQueue'!$AZ$5:$AZ$410,$B565,'Grid GenerationQueue'!$BA$5:$BA$410,$C565,'Grid GenerationQueue'!$BH$5:$BH$410,"",'Grid GenerationQueue'!$AC$5:$AC$410,1)</f>
        <v>0</v>
      </c>
      <c r="AL565">
        <f>SUMIFS('Grid GenerationQueue'!AO$5:AO$410,'Grid GenerationQueue'!$AZ$5:$AZ$410,$B565,'Grid GenerationQueue'!$BA$5:$BA$410,$C565,'Grid GenerationQueue'!$BH$5:$BH$410,"&lt;&gt;"&amp;"")+SUMIFS('Grid GenerationQueue'!AO$5:AO$410,'Grid GenerationQueue'!$AZ$5:$AZ$410,$B565,'Grid GenerationQueue'!$BA$5:$BA$410,$C565,'Grid GenerationQueue'!$BH$5:$BH$410,"",'Grid GenerationQueue'!$AC$5:$AC$410,1)</f>
        <v>0</v>
      </c>
      <c r="AM565">
        <f>SUMIFS('Grid GenerationQueue'!AP$5:AP$410,'Grid GenerationQueue'!$AZ$5:$AZ$410,$B565,'Grid GenerationQueue'!$BA$5:$BA$410,$C565,'Grid GenerationQueue'!$BH$5:$BH$410,"&lt;&gt;"&amp;"")+SUMIFS('Grid GenerationQueue'!AP$5:AP$410,'Grid GenerationQueue'!$AZ$5:$AZ$410,$B565,'Grid GenerationQueue'!$BA$5:$BA$410,$C565,'Grid GenerationQueue'!$BH$5:$BH$410,"",'Grid GenerationQueue'!$AC$5:$AC$410,1)</f>
        <v>0</v>
      </c>
      <c r="AN565">
        <f>SUMIFS('Grid GenerationQueue'!AQ$5:AQ$410,'Grid GenerationQueue'!$AZ$5:$AZ$410,$B565,'Grid GenerationQueue'!$BA$5:$BA$410,$C565,'Grid GenerationQueue'!$BH$5:$BH$410,"&lt;&gt;"&amp;"")+SUMIFS('Grid GenerationQueue'!AQ$5:AQ$410,'Grid GenerationQueue'!$AZ$5:$AZ$410,$B565,'Grid GenerationQueue'!$BA$5:$BA$410,$C565,'Grid GenerationQueue'!$BH$5:$BH$410,"",'Grid GenerationQueue'!$AC$5:$AC$410,1)</f>
        <v>0</v>
      </c>
      <c r="AO565">
        <f>SUMIFS('Grid GenerationQueue'!AR$5:AR$410,'Grid GenerationQueue'!$AZ$5:$AZ$410,$B565,'Grid GenerationQueue'!$BA$5:$BA$410,$C565,'Grid GenerationQueue'!$BH$5:$BH$410,"&lt;&gt;"&amp;"")+SUMIFS('Grid GenerationQueue'!AR$5:AR$410,'Grid GenerationQueue'!$AZ$5:$AZ$410,$B565,'Grid GenerationQueue'!$BA$5:$BA$410,$C565,'Grid GenerationQueue'!$BH$5:$BH$410,"",'Grid GenerationQueue'!$AC$5:$AC$410,1)</f>
        <v>0</v>
      </c>
      <c r="AQ565">
        <f>SUMIFS('Grid GenerationQueue'!AG$5:AG$410,'Grid GenerationQueue'!$AZ$5:$AZ$410,$B565,'Grid GenerationQueue'!$BA$5:$BA$410,$C565,'Grid GenerationQueue'!$BK$5:$BK$410,"&gt;0")</f>
        <v>0</v>
      </c>
      <c r="AR565">
        <f>SUMIFS('Grid GenerationQueue'!AH$5:AH$410,'Grid GenerationQueue'!$AZ$5:$AZ$410,$B565,'Grid GenerationQueue'!$BA$5:$BA$410,$C565,'Grid GenerationQueue'!$BK$5:$BK$410,"&gt;0")</f>
        <v>0</v>
      </c>
      <c r="AS565">
        <f>SUMIFS('Grid GenerationQueue'!AI$5:AI$410,'Grid GenerationQueue'!$AZ$5:$AZ$410,$B565,'Grid GenerationQueue'!$BA$5:$BA$410,$C565,'Grid GenerationQueue'!$BK$5:$BK$410,"&gt;0")</f>
        <v>0</v>
      </c>
      <c r="AT565">
        <f>SUMIFS('Grid GenerationQueue'!AJ$5:AJ$410,'Grid GenerationQueue'!$AZ$5:$AZ$410,$B565,'Grid GenerationQueue'!$BA$5:$BA$410,$C565,'Grid GenerationQueue'!$BK$5:$BK$410,"&gt;0")</f>
        <v>0</v>
      </c>
      <c r="AU565">
        <f>SUMIFS('Grid GenerationQueue'!AK$5:AK$410,'Grid GenerationQueue'!$AZ$5:$AZ$410,$B565,'Grid GenerationQueue'!$BA$5:$BA$410,$C565,'Grid GenerationQueue'!$BK$5:$BK$410,"&gt;0")</f>
        <v>0</v>
      </c>
      <c r="AV565">
        <f>SUMIFS('Grid GenerationQueue'!AL$5:AL$410,'Grid GenerationQueue'!$AZ$5:$AZ$410,$B565,'Grid GenerationQueue'!$BA$5:$BA$410,$C565,'Grid GenerationQueue'!$BK$5:$BK$410,"&gt;0")</f>
        <v>0</v>
      </c>
      <c r="AW565">
        <f>SUMIFS('Grid GenerationQueue'!AM$5:AM$410,'Grid GenerationQueue'!$AZ$5:$AZ$410,$B565,'Grid GenerationQueue'!$BA$5:$BA$410,$C565,'Grid GenerationQueue'!$BK$5:$BK$410,"&gt;0")</f>
        <v>0</v>
      </c>
      <c r="AX565">
        <f>SUMIFS('Grid GenerationQueue'!AN$5:AN$410,'Grid GenerationQueue'!$AZ$5:$AZ$410,$B565,'Grid GenerationQueue'!$BA$5:$BA$410,$C565,'Grid GenerationQueue'!$BK$5:$BK$410,"&gt;0")</f>
        <v>0</v>
      </c>
      <c r="AY565">
        <f>SUMIFS('Grid GenerationQueue'!AO$5:AO$410,'Grid GenerationQueue'!$AZ$5:$AZ$410,$B565,'Grid GenerationQueue'!$BA$5:$BA$410,$C565,'Grid GenerationQueue'!$BK$5:$BK$410,"&gt;0")</f>
        <v>0</v>
      </c>
      <c r="AZ565">
        <f>SUMIFS('Grid GenerationQueue'!AP$5:AP$410,'Grid GenerationQueue'!$AZ$5:$AZ$410,$B565,'Grid GenerationQueue'!$BA$5:$BA$410,$C565,'Grid GenerationQueue'!$BK$5:$BK$410,"&gt;0")</f>
        <v>0</v>
      </c>
      <c r="BA565">
        <f>SUMIFS('Grid GenerationQueue'!AQ$5:AQ$410,'Grid GenerationQueue'!$AZ$5:$AZ$410,$B565,'Grid GenerationQueue'!$BA$5:$BA$410,$C565,'Grid GenerationQueue'!$BK$5:$BK$410,"&gt;0")</f>
        <v>0</v>
      </c>
      <c r="BB565">
        <f>SUMIFS('Grid GenerationQueue'!AR$5:AR$410,'Grid GenerationQueue'!$AZ$5:$AZ$410,$B565,'Grid GenerationQueue'!$BA$5:$BA$410,$C565,'Grid GenerationQueue'!$BK$5:$BK$410,"&gt;0")</f>
        <v>0</v>
      </c>
      <c r="BD565">
        <f>SUMIFS('Grid GenerationQueue'!AG$5:AG$410,'Grid GenerationQueue'!$AZ$5:$AZ$410,$B565,'Grid GenerationQueue'!$BA$5:$BA$410,$C565,'Grid GenerationQueue'!$BD$5:$BD$410,"&lt;="&amp;$BE$3)</f>
        <v>0</v>
      </c>
      <c r="BE565">
        <f>SUMIFS('Grid GenerationQueue'!AH$5:AH$410,'Grid GenerationQueue'!$AZ$5:$AZ$410,$B565,'Grid GenerationQueue'!$BA$5:$BA$410,$C565,'Grid GenerationQueue'!$BD$5:$BD$410,"&lt;="&amp;$BE$3)</f>
        <v>0</v>
      </c>
      <c r="BF565">
        <f>SUMIFS('Grid GenerationQueue'!AI$5:AI$410,'Grid GenerationQueue'!$AZ$5:$AZ$410,$B565,'Grid GenerationQueue'!$BA$5:$BA$410,$C565,'Grid GenerationQueue'!$BD$5:$BD$410,"&lt;="&amp;$BE$3)</f>
        <v>0</v>
      </c>
      <c r="BG565">
        <f>SUMIFS('Grid GenerationQueue'!AJ$5:AJ$410,'Grid GenerationQueue'!$AZ$5:$AZ$410,$B565,'Grid GenerationQueue'!$BA$5:$BA$410,$C565,'Grid GenerationQueue'!$BD$5:$BD$410,"&lt;="&amp;$BE$3)</f>
        <v>0</v>
      </c>
      <c r="BH565">
        <f>SUMIFS('Grid GenerationQueue'!AK$5:AK$410,'Grid GenerationQueue'!$AZ$5:$AZ$410,$B565,'Grid GenerationQueue'!$BA$5:$BA$410,$C565,'Grid GenerationQueue'!$BD$5:$BD$410,"&lt;="&amp;$BE$3)</f>
        <v>0</v>
      </c>
      <c r="BI565">
        <f>SUMIFS('Grid GenerationQueue'!AL$5:AL$410,'Grid GenerationQueue'!$AZ$5:$AZ$410,$B565,'Grid GenerationQueue'!$BA$5:$BA$410,$C565,'Grid GenerationQueue'!$BD$5:$BD$410,"&lt;="&amp;$BE$3)</f>
        <v>0</v>
      </c>
      <c r="BJ565">
        <f>SUMIFS('Grid GenerationQueue'!AM$5:AM$410,'Grid GenerationQueue'!$AZ$5:$AZ$410,$B565,'Grid GenerationQueue'!$BA$5:$BA$410,$C565,'Grid GenerationQueue'!$BD$5:$BD$410,"&lt;="&amp;$BE$3)</f>
        <v>0</v>
      </c>
      <c r="BK565">
        <f>SUMIFS('Grid GenerationQueue'!AN$5:AN$410,'Grid GenerationQueue'!$AZ$5:$AZ$410,$B565,'Grid GenerationQueue'!$BA$5:$BA$410,$C565,'Grid GenerationQueue'!$BD$5:$BD$410,"&lt;="&amp;$BE$3)</f>
        <v>0</v>
      </c>
      <c r="BL565">
        <f>SUMIFS('Grid GenerationQueue'!AO$5:AO$410,'Grid GenerationQueue'!$AZ$5:$AZ$410,$B565,'Grid GenerationQueue'!$BA$5:$BA$410,$C565,'Grid GenerationQueue'!$BD$5:$BD$410,"&lt;="&amp;$BE$3)</f>
        <v>0</v>
      </c>
      <c r="BM565">
        <f>SUMIFS('Grid GenerationQueue'!AP$5:AP$410,'Grid GenerationQueue'!$AZ$5:$AZ$410,$B565,'Grid GenerationQueue'!$BA$5:$BA$410,$C565,'Grid GenerationQueue'!$BD$5:$BD$410,"&lt;="&amp;$BE$3)</f>
        <v>0</v>
      </c>
      <c r="BN565">
        <f>SUMIFS('Grid GenerationQueue'!AQ$5:AQ$410,'Grid GenerationQueue'!$AZ$5:$AZ$410,$B565,'Grid GenerationQueue'!$BA$5:$BA$410,$C565,'Grid GenerationQueue'!$BD$5:$BD$410,"&lt;="&amp;$BE$3)</f>
        <v>0</v>
      </c>
      <c r="BO565">
        <f>SUMIFS('Grid GenerationQueue'!AR$5:AR$410,'Grid GenerationQueue'!$AZ$5:$AZ$410,$B565,'Grid GenerationQueue'!$BA$5:$BA$410,$C565,'Grid GenerationQueue'!$BD$5:$BD$410,"&lt;="&amp;$BE$3)</f>
        <v>0</v>
      </c>
      <c r="BQ565">
        <f>SUMIFS('Grid GenerationQueue'!AG$5:AG$410,'Grid GenerationQueue'!$AZ$5:$AZ$410,$B565,'Grid GenerationQueue'!$BA$5:$BA$410,$C565,'Grid GenerationQueue'!$BJ$5:$BJ$410,"Executed",'Grid GenerationQueue'!$BD$5:$BD$410,"&lt;="&amp;$BE$3)</f>
        <v>0</v>
      </c>
      <c r="BR565">
        <f>SUMIFS('Grid GenerationQueue'!AH$5:AH$410,'Grid GenerationQueue'!$AZ$5:$AZ$410,$B565,'Grid GenerationQueue'!$BA$5:$BA$410,$C565,'Grid GenerationQueue'!$BJ$5:$BJ$410,"Executed",'Grid GenerationQueue'!$BD$5:$BD$410,"&lt;="&amp;$BE$3)</f>
        <v>0</v>
      </c>
      <c r="BS565">
        <f>SUMIFS('Grid GenerationQueue'!AI$5:AI$410,'Grid GenerationQueue'!$AZ$5:$AZ$410,$B565,'Grid GenerationQueue'!$BA$5:$BA$410,$C565,'Grid GenerationQueue'!$BJ$5:$BJ$410,"Executed",'Grid GenerationQueue'!$BD$5:$BD$410,"&lt;="&amp;$BE$3)</f>
        <v>0</v>
      </c>
      <c r="BT565">
        <f>SUMIFS('Grid GenerationQueue'!AJ$5:AJ$410,'Grid GenerationQueue'!$AZ$5:$AZ$410,$B565,'Grid GenerationQueue'!$BA$5:$BA$410,$C565,'Grid GenerationQueue'!$BJ$5:$BJ$410,"Executed",'Grid GenerationQueue'!$BD$5:$BD$410,"&lt;="&amp;$BE$3)</f>
        <v>0</v>
      </c>
      <c r="BU565">
        <f>SUMIFS('Grid GenerationQueue'!AK$5:AK$410,'Grid GenerationQueue'!$AZ$5:$AZ$410,$B565,'Grid GenerationQueue'!$BA$5:$BA$410,$C565,'Grid GenerationQueue'!$BJ$5:$BJ$410,"Executed",'Grid GenerationQueue'!$BD$5:$BD$410,"&lt;="&amp;$BE$3)</f>
        <v>0</v>
      </c>
      <c r="BV565">
        <f>SUMIFS('Grid GenerationQueue'!AL$5:AL$410,'Grid GenerationQueue'!$AZ$5:$AZ$410,$B565,'Grid GenerationQueue'!$BA$5:$BA$410,$C565,'Grid GenerationQueue'!$BJ$5:$BJ$410,"Executed",'Grid GenerationQueue'!$BD$5:$BD$410,"&lt;="&amp;$BE$3)</f>
        <v>0</v>
      </c>
      <c r="BW565">
        <f>SUMIFS('Grid GenerationQueue'!AM$5:AM$410,'Grid GenerationQueue'!$AZ$5:$AZ$410,$B565,'Grid GenerationQueue'!$BA$5:$BA$410,$C565,'Grid GenerationQueue'!$BJ$5:$BJ$410,"Executed",'Grid GenerationQueue'!$BD$5:$BD$410,"&lt;="&amp;$BE$3)</f>
        <v>0</v>
      </c>
      <c r="BX565">
        <f>SUMIFS('Grid GenerationQueue'!AN$5:AN$410,'Grid GenerationQueue'!$AZ$5:$AZ$410,$B565,'Grid GenerationQueue'!$BA$5:$BA$410,$C565,'Grid GenerationQueue'!$BJ$5:$BJ$410,"Executed",'Grid GenerationQueue'!$BD$5:$BD$410,"&lt;="&amp;$BE$3)</f>
        <v>0</v>
      </c>
      <c r="BY565">
        <f>SUMIFS('Grid GenerationQueue'!AO$5:AO$410,'Grid GenerationQueue'!$AZ$5:$AZ$410,$B565,'Grid GenerationQueue'!$BA$5:$BA$410,$C565,'Grid GenerationQueue'!$BJ$5:$BJ$410,"Executed",'Grid GenerationQueue'!$BD$5:$BD$410,"&lt;="&amp;$BE$3)</f>
        <v>0</v>
      </c>
      <c r="BZ565">
        <f>SUMIFS('Grid GenerationQueue'!AP$5:AP$410,'Grid GenerationQueue'!$AZ$5:$AZ$410,$B565,'Grid GenerationQueue'!$BA$5:$BA$410,$C565,'Grid GenerationQueue'!$BJ$5:$BJ$410,"Executed",'Grid GenerationQueue'!$BD$5:$BD$410,"&lt;="&amp;$BE$3)</f>
        <v>0</v>
      </c>
      <c r="CA565">
        <f>SUMIFS('Grid GenerationQueue'!AQ$5:AQ$410,'Grid GenerationQueue'!$AZ$5:$AZ$410,$B565,'Grid GenerationQueue'!$BA$5:$BA$410,$C565,'Grid GenerationQueue'!$BJ$5:$BJ$410,"Executed",'Grid GenerationQueue'!$BD$5:$BD$410,"&lt;="&amp;$BE$3)</f>
        <v>0</v>
      </c>
      <c r="CB565">
        <f>SUMIFS('Grid GenerationQueue'!AR$5:AR$410,'Grid GenerationQueue'!$AZ$5:$AZ$410,$B565,'Grid GenerationQueue'!$BA$5:$BA$410,$C565,'Grid GenerationQueue'!$BJ$5:$BJ$410,"Executed",'Grid GenerationQueue'!$BD$5:$BD$410,"&lt;="&amp;$BE$3)</f>
        <v>0</v>
      </c>
      <c r="CD565">
        <f>SUMIFS('Grid GenerationQueue'!AG$5:AG$410,'Grid GenerationQueue'!$AZ$5:$AZ$410,$B565,'Grid GenerationQueue'!$BA$5:$BA$410,$C565,'Grid GenerationQueue'!$BH$5:$BH$410,"&lt;&gt;"&amp;"",'Grid GenerationQueue'!$BD$5:$BD$410,"&lt;="&amp;$BE$3)</f>
        <v>0</v>
      </c>
      <c r="CE565">
        <f>SUMIFS('Grid GenerationQueue'!AH$5:AH$410,'Grid GenerationQueue'!$AZ$5:$AZ$410,$B565,'Grid GenerationQueue'!$BA$5:$BA$410,$C565,'Grid GenerationQueue'!$BH$5:$BH$410,"&lt;&gt;"&amp;"",'Grid GenerationQueue'!$BD$5:$BD$410,"&lt;="&amp;$BE$3)</f>
        <v>0</v>
      </c>
      <c r="CF565">
        <f>SUMIFS('Grid GenerationQueue'!AI$5:AI$410,'Grid GenerationQueue'!$AZ$5:$AZ$410,$B565,'Grid GenerationQueue'!$BA$5:$BA$410,$C565,'Grid GenerationQueue'!$BH$5:$BH$410,"&lt;&gt;"&amp;"",'Grid GenerationQueue'!$BD$5:$BD$410,"&lt;="&amp;$BE$3)</f>
        <v>0</v>
      </c>
      <c r="CG565">
        <f>SUMIFS('Grid GenerationQueue'!AJ$5:AJ$410,'Grid GenerationQueue'!$AZ$5:$AZ$410,$B565,'Grid GenerationQueue'!$BA$5:$BA$410,$C565,'Grid GenerationQueue'!$BH$5:$BH$410,"&lt;&gt;"&amp;"",'Grid GenerationQueue'!$BD$5:$BD$410,"&lt;="&amp;$BE$3)</f>
        <v>0</v>
      </c>
      <c r="CH565">
        <f>SUMIFS('Grid GenerationQueue'!AK$5:AK$410,'Grid GenerationQueue'!$AZ$5:$AZ$410,$B565,'Grid GenerationQueue'!$BA$5:$BA$410,$C565,'Grid GenerationQueue'!$BH$5:$BH$410,"&lt;&gt;"&amp;"",'Grid GenerationQueue'!$BD$5:$BD$410,"&lt;="&amp;$BE$3)</f>
        <v>0</v>
      </c>
      <c r="CI565">
        <f>SUMIFS('Grid GenerationQueue'!AL$5:AL$410,'Grid GenerationQueue'!$AZ$5:$AZ$410,$B565,'Grid GenerationQueue'!$BA$5:$BA$410,$C565,'Grid GenerationQueue'!$BH$5:$BH$410,"&lt;&gt;"&amp;"",'Grid GenerationQueue'!$BD$5:$BD$410,"&lt;="&amp;$BE$3)</f>
        <v>0</v>
      </c>
      <c r="CJ565">
        <f>SUMIFS('Grid GenerationQueue'!AM$5:AM$410,'Grid GenerationQueue'!$AZ$5:$AZ$410,$B565,'Grid GenerationQueue'!$BA$5:$BA$410,$C565,'Grid GenerationQueue'!$BH$5:$BH$410,"&lt;&gt;"&amp;"",'Grid GenerationQueue'!$BD$5:$BD$410,"&lt;="&amp;$BE$3)</f>
        <v>0</v>
      </c>
      <c r="CK565">
        <f>SUMIFS('Grid GenerationQueue'!AN$5:AN$410,'Grid GenerationQueue'!$AZ$5:$AZ$410,$B565,'Grid GenerationQueue'!$BA$5:$BA$410,$C565,'Grid GenerationQueue'!$BH$5:$BH$410,"&lt;&gt;"&amp;"",'Grid GenerationQueue'!$BD$5:$BD$410,"&lt;="&amp;$BE$3)</f>
        <v>0</v>
      </c>
      <c r="CL565">
        <f>SUMIFS('Grid GenerationQueue'!AO$5:AO$410,'Grid GenerationQueue'!$AZ$5:$AZ$410,$B565,'Grid GenerationQueue'!$BA$5:$BA$410,$C565,'Grid GenerationQueue'!$BH$5:$BH$410,"&lt;&gt;"&amp;"",'Grid GenerationQueue'!$BD$5:$BD$410,"&lt;="&amp;$BE$3)</f>
        <v>0</v>
      </c>
      <c r="CM565">
        <f>SUMIFS('Grid GenerationQueue'!AP$5:AP$410,'Grid GenerationQueue'!$AZ$5:$AZ$410,$B565,'Grid GenerationQueue'!$BA$5:$BA$410,$C565,'Grid GenerationQueue'!$BH$5:$BH$410,"&lt;&gt;"&amp;"",'Grid GenerationQueue'!$BD$5:$BD$410,"&lt;="&amp;$BE$3)</f>
        <v>0</v>
      </c>
      <c r="CN565">
        <f>SUMIFS('Grid GenerationQueue'!AQ$5:AQ$410,'Grid GenerationQueue'!$AZ$5:$AZ$410,$B565,'Grid GenerationQueue'!$BA$5:$BA$410,$C565,'Grid GenerationQueue'!$BH$5:$BH$410,"&lt;&gt;"&amp;"",'Grid GenerationQueue'!$BD$5:$BD$410,"&lt;="&amp;$BE$3)</f>
        <v>0</v>
      </c>
      <c r="CO565">
        <f>SUMIFS('Grid GenerationQueue'!AR$5:AR$410,'Grid GenerationQueue'!$AZ$5:$AZ$410,$B565,'Grid GenerationQueue'!$BA$5:$BA$410,$C565,'Grid GenerationQueue'!$BH$5:$BH$410,"&lt;&gt;"&amp;"",'Grid GenerationQueue'!$BD$5:$BD$410,"&lt;="&amp;$BE$3)</f>
        <v>0</v>
      </c>
      <c r="CQ565">
        <f>SUMIFS('Grid GenerationQueue'!AG$5:AG$410,'Grid GenerationQueue'!$AZ$5:$AZ$410,$B565,'Grid GenerationQueue'!$BA$5:$BA$410,$C565,'Grid GenerationQueue'!$BK$5:$BK$410,"&gt;0",'Grid GenerationQueue'!$BD$5:$BD$410,"&lt;="&amp;$BE$3)</f>
        <v>0</v>
      </c>
      <c r="CR565">
        <f>SUMIFS('Grid GenerationQueue'!AH$5:AH$410,'Grid GenerationQueue'!$AZ$5:$AZ$410,$B565,'Grid GenerationQueue'!$BA$5:$BA$410,$C565,'Grid GenerationQueue'!$BK$5:$BK$410,"&gt;0",'Grid GenerationQueue'!$BD$5:$BD$410,"&lt;="&amp;$BE$3)</f>
        <v>0</v>
      </c>
      <c r="CS565">
        <f>SUMIFS('Grid GenerationQueue'!AI$5:AI$410,'Grid GenerationQueue'!$AZ$5:$AZ$410,$B565,'Grid GenerationQueue'!$BA$5:$BA$410,$C565,'Grid GenerationQueue'!$BK$5:$BK$410,"&gt;0",'Grid GenerationQueue'!$BD$5:$BD$410,"&lt;="&amp;$BE$3)</f>
        <v>0</v>
      </c>
      <c r="CT565">
        <f>SUMIFS('Grid GenerationQueue'!AJ$5:AJ$410,'Grid GenerationQueue'!$AZ$5:$AZ$410,$B565,'Grid GenerationQueue'!$BA$5:$BA$410,$C565,'Grid GenerationQueue'!$BK$5:$BK$410,"&gt;0",'Grid GenerationQueue'!$BD$5:$BD$410,"&lt;="&amp;$BE$3)</f>
        <v>0</v>
      </c>
      <c r="CU565">
        <f>SUMIFS('Grid GenerationQueue'!AK$5:AK$410,'Grid GenerationQueue'!$AZ$5:$AZ$410,$B565,'Grid GenerationQueue'!$BA$5:$BA$410,$C565,'Grid GenerationQueue'!$BK$5:$BK$410,"&gt;0",'Grid GenerationQueue'!$BD$5:$BD$410,"&lt;="&amp;$BE$3)</f>
        <v>0</v>
      </c>
      <c r="CV565">
        <f>SUMIFS('Grid GenerationQueue'!AL$5:AL$410,'Grid GenerationQueue'!$AZ$5:$AZ$410,$B565,'Grid GenerationQueue'!$BA$5:$BA$410,$C565,'Grid GenerationQueue'!$BK$5:$BK$410,"&gt;0",'Grid GenerationQueue'!$BD$5:$BD$410,"&lt;="&amp;$BE$3)</f>
        <v>0</v>
      </c>
      <c r="CW565">
        <f>SUMIFS('Grid GenerationQueue'!AM$5:AM$410,'Grid GenerationQueue'!$AZ$5:$AZ$410,$B565,'Grid GenerationQueue'!$BA$5:$BA$410,$C565,'Grid GenerationQueue'!$BK$5:$BK$410,"&gt;0",'Grid GenerationQueue'!$BD$5:$BD$410,"&lt;="&amp;$BE$3)</f>
        <v>0</v>
      </c>
      <c r="CX565">
        <f>SUMIFS('Grid GenerationQueue'!AN$5:AN$410,'Grid GenerationQueue'!$AZ$5:$AZ$410,$B565,'Grid GenerationQueue'!$BA$5:$BA$410,$C565,'Grid GenerationQueue'!$BK$5:$BK$410,"&gt;0",'Grid GenerationQueue'!$BD$5:$BD$410,"&lt;="&amp;$BE$3)</f>
        <v>0</v>
      </c>
      <c r="CY565">
        <f>SUMIFS('Grid GenerationQueue'!AO$5:AO$410,'Grid GenerationQueue'!$AZ$5:$AZ$410,$B565,'Grid GenerationQueue'!$BA$5:$BA$410,$C565,'Grid GenerationQueue'!$BK$5:$BK$410,"&gt;0",'Grid GenerationQueue'!$BD$5:$BD$410,"&lt;="&amp;$BE$3)</f>
        <v>0</v>
      </c>
      <c r="CZ565">
        <f>SUMIFS('Grid GenerationQueue'!AP$5:AP$410,'Grid GenerationQueue'!$AZ$5:$AZ$410,$B565,'Grid GenerationQueue'!$BA$5:$BA$410,$C565,'Grid GenerationQueue'!$BK$5:$BK$410,"&gt;0",'Grid GenerationQueue'!$BD$5:$BD$410,"&lt;="&amp;$BE$3)</f>
        <v>0</v>
      </c>
      <c r="DA565">
        <f>SUMIFS('Grid GenerationQueue'!AQ$5:AQ$410,'Grid GenerationQueue'!$AZ$5:$AZ$410,$B565,'Grid GenerationQueue'!$BA$5:$BA$410,$C565,'Grid GenerationQueue'!$BK$5:$BK$410,"&gt;0",'Grid GenerationQueue'!$BD$5:$BD$410,"&lt;="&amp;$BE$3)</f>
        <v>0</v>
      </c>
      <c r="DB565">
        <f>SUMIFS('Grid GenerationQueue'!AR$5:AR$410,'Grid GenerationQueue'!$AZ$5:$AZ$410,$B565,'Grid GenerationQueue'!$BA$5:$BA$410,$C565,'Grid GenerationQueue'!$BK$5:$BK$410,"&gt;0",'Grid GenerationQueue'!$BD$5:$BD$410,"&lt;="&amp;$BE$3)</f>
        <v>0</v>
      </c>
    </row>
    <row r="566" spans="1:106" x14ac:dyDescent="0.35">
      <c r="A566" t="s">
        <v>4748</v>
      </c>
      <c r="B566" t="s">
        <v>5031</v>
      </c>
      <c r="C566">
        <v>230</v>
      </c>
      <c r="D566">
        <f>SUMIFS('Grid GenerationQueue'!AG$5:AG$410,'Grid GenerationQueue'!$AZ$5:$AZ$410,$B566,'Grid GenerationQueue'!$BA$5:$BA$410,$C566)</f>
        <v>0</v>
      </c>
      <c r="E566">
        <f>SUMIFS('Grid GenerationQueue'!AH$5:AH$410,'Grid GenerationQueue'!$AZ$5:$AZ$410,$B566,'Grid GenerationQueue'!$BA$5:$BA$410,$C566)</f>
        <v>0</v>
      </c>
      <c r="F566">
        <f>SUMIFS('Grid GenerationQueue'!AI$5:AI$410,'Grid GenerationQueue'!$AZ$5:$AZ$410,$B566,'Grid GenerationQueue'!$BA$5:$BA$410,$C566)</f>
        <v>0</v>
      </c>
      <c r="G566">
        <f>SUMIFS('Grid GenerationQueue'!AJ$5:AJ$410,'Grid GenerationQueue'!$AZ$5:$AZ$410,$B566,'Grid GenerationQueue'!$BA$5:$BA$410,$C566)</f>
        <v>0</v>
      </c>
      <c r="H566">
        <f>SUMIFS('Grid GenerationQueue'!AK$5:AK$410,'Grid GenerationQueue'!$AZ$5:$AZ$410,$B566,'Grid GenerationQueue'!$BA$5:$BA$410,$C566)</f>
        <v>0</v>
      </c>
      <c r="I566">
        <f>SUMIFS('Grid GenerationQueue'!AL$5:AL$410,'Grid GenerationQueue'!$AZ$5:$AZ$410,$B566,'Grid GenerationQueue'!$BA$5:$BA$410,$C566)</f>
        <v>0</v>
      </c>
      <c r="J566">
        <f>SUMIFS('Grid GenerationQueue'!AM$5:AM$410,'Grid GenerationQueue'!$AZ$5:$AZ$410,$B566,'Grid GenerationQueue'!$BA$5:$BA$410,$C566)</f>
        <v>0</v>
      </c>
      <c r="K566">
        <f>SUMIFS('Grid GenerationQueue'!AN$5:AN$410,'Grid GenerationQueue'!$AZ$5:$AZ$410,$B566,'Grid GenerationQueue'!$BA$5:$BA$410,$C566)</f>
        <v>0</v>
      </c>
      <c r="L566">
        <f>SUMIFS('Grid GenerationQueue'!AO$5:AO$410,'Grid GenerationQueue'!$AZ$5:$AZ$410,$B566,'Grid GenerationQueue'!$BA$5:$BA$410,$C566)</f>
        <v>0</v>
      </c>
      <c r="M566">
        <f>SUMIFS('Grid GenerationQueue'!AP$5:AP$410,'Grid GenerationQueue'!$AZ$5:$AZ$410,$B566,'Grid GenerationQueue'!$BA$5:$BA$410,$C566)</f>
        <v>0</v>
      </c>
      <c r="N566">
        <f>SUMIFS('Grid GenerationQueue'!AQ$5:AQ$410,'Grid GenerationQueue'!$AZ$5:$AZ$410,$B566,'Grid GenerationQueue'!$BA$5:$BA$410,$C566)</f>
        <v>0</v>
      </c>
      <c r="O566">
        <f>SUMIFS('Grid GenerationQueue'!AR$5:AR$410,'Grid GenerationQueue'!$AZ$5:$AZ$410,$B566,'Grid GenerationQueue'!$BA$5:$BA$410,$C566)</f>
        <v>0</v>
      </c>
      <c r="Q566">
        <f>SUMIFS('Grid GenerationQueue'!AG$5:AG$410,'Grid GenerationQueue'!$AZ$5:$AZ$410,$B566,'Grid GenerationQueue'!$BA$5:$BA$410,$C566,'Grid GenerationQueue'!$BJ$5:$BJ$410,"Executed")</f>
        <v>0</v>
      </c>
      <c r="R566">
        <f>SUMIFS('Grid GenerationQueue'!AH$5:AH$410,'Grid GenerationQueue'!$AZ$5:$AZ$410,$B566,'Grid GenerationQueue'!$BA$5:$BA$410,$C566,'Grid GenerationQueue'!$BJ$5:$BJ$410,"Executed")</f>
        <v>0</v>
      </c>
      <c r="S566">
        <f>SUMIFS('Grid GenerationQueue'!AI$5:AI$410,'Grid GenerationQueue'!$AZ$5:$AZ$410,$B566,'Grid GenerationQueue'!$BA$5:$BA$410,$C566,'Grid GenerationQueue'!$BJ$5:$BJ$410,"Executed")</f>
        <v>0</v>
      </c>
      <c r="T566">
        <f>SUMIFS('Grid GenerationQueue'!AJ$5:AJ$410,'Grid GenerationQueue'!$AZ$5:$AZ$410,$B566,'Grid GenerationQueue'!$BA$5:$BA$410,$C566,'Grid GenerationQueue'!$BJ$5:$BJ$410,"Executed")</f>
        <v>0</v>
      </c>
      <c r="U566">
        <f>SUMIFS('Grid GenerationQueue'!AK$5:AK$410,'Grid GenerationQueue'!$AZ$5:$AZ$410,$B566,'Grid GenerationQueue'!$BA$5:$BA$410,$C566,'Grid GenerationQueue'!$BJ$5:$BJ$410,"Executed")</f>
        <v>0</v>
      </c>
      <c r="V566">
        <f>SUMIFS('Grid GenerationQueue'!AL$5:AL$410,'Grid GenerationQueue'!$AZ$5:$AZ$410,$B566,'Grid GenerationQueue'!$BA$5:$BA$410,$C566,'Grid GenerationQueue'!$BJ$5:$BJ$410,"Executed")</f>
        <v>0</v>
      </c>
      <c r="W566">
        <f>SUMIFS('Grid GenerationQueue'!AM$5:AM$410,'Grid GenerationQueue'!$AZ$5:$AZ$410,$B566,'Grid GenerationQueue'!$BA$5:$BA$410,$C566,'Grid GenerationQueue'!$BJ$5:$BJ$410,"Executed")</f>
        <v>0</v>
      </c>
      <c r="X566">
        <f>SUMIFS('Grid GenerationQueue'!AN$5:AN$410,'Grid GenerationQueue'!$AZ$5:$AZ$410,$B566,'Grid GenerationQueue'!$BA$5:$BA$410,$C566,'Grid GenerationQueue'!$BJ$5:$BJ$410,"Executed")</f>
        <v>0</v>
      </c>
      <c r="Y566">
        <f>SUMIFS('Grid GenerationQueue'!AO$5:AO$410,'Grid GenerationQueue'!$AZ$5:$AZ$410,$B566,'Grid GenerationQueue'!$BA$5:$BA$410,$C566,'Grid GenerationQueue'!$BJ$5:$BJ$410,"Executed")</f>
        <v>0</v>
      </c>
      <c r="Z566">
        <f>SUMIFS('Grid GenerationQueue'!AP$5:AP$410,'Grid GenerationQueue'!$AZ$5:$AZ$410,$B566,'Grid GenerationQueue'!$BA$5:$BA$410,$C566,'Grid GenerationQueue'!$BJ$5:$BJ$410,"Executed")</f>
        <v>0</v>
      </c>
      <c r="AA566">
        <f>SUMIFS('Grid GenerationQueue'!AQ$5:AQ$410,'Grid GenerationQueue'!$AZ$5:$AZ$410,$B566,'Grid GenerationQueue'!$BA$5:$BA$410,$C566,'Grid GenerationQueue'!$BJ$5:$BJ$410,"Executed")</f>
        <v>0</v>
      </c>
      <c r="AB566">
        <f>SUMIFS('Grid GenerationQueue'!AR$5:AR$410,'Grid GenerationQueue'!$AZ$5:$AZ$410,$B566,'Grid GenerationQueue'!$BA$5:$BA$410,$C566,'Grid GenerationQueue'!$BJ$5:$BJ$410,"Executed")</f>
        <v>0</v>
      </c>
      <c r="AD566">
        <f>SUMIFS('Grid GenerationQueue'!AG$5:AG$410,'Grid GenerationQueue'!$AZ$5:$AZ$410,$B566,'Grid GenerationQueue'!$BA$5:$BA$410,$C566,'Grid GenerationQueue'!$BH$5:$BH$410,"&lt;&gt;"&amp;"")+SUMIFS('Grid GenerationQueue'!AG$5:AG$410,'Grid GenerationQueue'!$AZ$5:$AZ$410,$B566,'Grid GenerationQueue'!$BA$5:$BA$410,$C566,'Grid GenerationQueue'!$BH$5:$BH$410,"",'Grid GenerationQueue'!$AC$5:$AC$410,1)</f>
        <v>0</v>
      </c>
      <c r="AE566">
        <f>SUMIFS('Grid GenerationQueue'!AH$5:AH$410,'Grid GenerationQueue'!$AZ$5:$AZ$410,$B566,'Grid GenerationQueue'!$BA$5:$BA$410,$C566,'Grid GenerationQueue'!$BH$5:$BH$410,"&lt;&gt;"&amp;"")+SUMIFS('Grid GenerationQueue'!AH$5:AH$410,'Grid GenerationQueue'!$AZ$5:$AZ$410,$B566,'Grid GenerationQueue'!$BA$5:$BA$410,$C566,'Grid GenerationQueue'!$BH$5:$BH$410,"",'Grid GenerationQueue'!$AC$5:$AC$410,1)</f>
        <v>0</v>
      </c>
      <c r="AF566">
        <f>SUMIFS('Grid GenerationQueue'!AI$5:AI$410,'Grid GenerationQueue'!$AZ$5:$AZ$410,$B566,'Grid GenerationQueue'!$BA$5:$BA$410,$C566,'Grid GenerationQueue'!$BH$5:$BH$410,"&lt;&gt;"&amp;"")+SUMIFS('Grid GenerationQueue'!AI$5:AI$410,'Grid GenerationQueue'!$AZ$5:$AZ$410,$B566,'Grid GenerationQueue'!$BA$5:$BA$410,$C566,'Grid GenerationQueue'!$BH$5:$BH$410,"",'Grid GenerationQueue'!$AC$5:$AC$410,1)</f>
        <v>0</v>
      </c>
      <c r="AG566">
        <f>SUMIFS('Grid GenerationQueue'!AJ$5:AJ$410,'Grid GenerationQueue'!$AZ$5:$AZ$410,$B566,'Grid GenerationQueue'!$BA$5:$BA$410,$C566,'Grid GenerationQueue'!$BH$5:$BH$410,"&lt;&gt;"&amp;"")+SUMIFS('Grid GenerationQueue'!AJ$5:AJ$410,'Grid GenerationQueue'!$AZ$5:$AZ$410,$B566,'Grid GenerationQueue'!$BA$5:$BA$410,$C566,'Grid GenerationQueue'!$BH$5:$BH$410,"",'Grid GenerationQueue'!$AC$5:$AC$410,1)</f>
        <v>0</v>
      </c>
      <c r="AH566">
        <f>SUMIFS('Grid GenerationQueue'!AK$5:AK$410,'Grid GenerationQueue'!$AZ$5:$AZ$410,$B566,'Grid GenerationQueue'!$BA$5:$BA$410,$C566,'Grid GenerationQueue'!$BH$5:$BH$410,"&lt;&gt;"&amp;"")+SUMIFS('Grid GenerationQueue'!AK$5:AK$410,'Grid GenerationQueue'!$AZ$5:$AZ$410,$B566,'Grid GenerationQueue'!$BA$5:$BA$410,$C566,'Grid GenerationQueue'!$BH$5:$BH$410,"",'Grid GenerationQueue'!$AC$5:$AC$410,1)</f>
        <v>0</v>
      </c>
      <c r="AI566">
        <f>SUMIFS('Grid GenerationQueue'!AL$5:AL$410,'Grid GenerationQueue'!$AZ$5:$AZ$410,$B566,'Grid GenerationQueue'!$BA$5:$BA$410,$C566,'Grid GenerationQueue'!$BH$5:$BH$410,"&lt;&gt;"&amp;"")+SUMIFS('Grid GenerationQueue'!AL$5:AL$410,'Grid GenerationQueue'!$AZ$5:$AZ$410,$B566,'Grid GenerationQueue'!$BA$5:$BA$410,$C566,'Grid GenerationQueue'!$BH$5:$BH$410,"",'Grid GenerationQueue'!$AC$5:$AC$410,1)</f>
        <v>0</v>
      </c>
      <c r="AJ566">
        <f>SUMIFS('Grid GenerationQueue'!AM$5:AM$410,'Grid GenerationQueue'!$AZ$5:$AZ$410,$B566,'Grid GenerationQueue'!$BA$5:$BA$410,$C566,'Grid GenerationQueue'!$BH$5:$BH$410,"&lt;&gt;"&amp;"")+SUMIFS('Grid GenerationQueue'!AM$5:AM$410,'Grid GenerationQueue'!$AZ$5:$AZ$410,$B566,'Grid GenerationQueue'!$BA$5:$BA$410,$C566,'Grid GenerationQueue'!$BH$5:$BH$410,"",'Grid GenerationQueue'!$AC$5:$AC$410,1)</f>
        <v>0</v>
      </c>
      <c r="AK566">
        <f>SUMIFS('Grid GenerationQueue'!AN$5:AN$410,'Grid GenerationQueue'!$AZ$5:$AZ$410,$B566,'Grid GenerationQueue'!$BA$5:$BA$410,$C566,'Grid GenerationQueue'!$BH$5:$BH$410,"&lt;&gt;"&amp;"")+SUMIFS('Grid GenerationQueue'!AN$5:AN$410,'Grid GenerationQueue'!$AZ$5:$AZ$410,$B566,'Grid GenerationQueue'!$BA$5:$BA$410,$C566,'Grid GenerationQueue'!$BH$5:$BH$410,"",'Grid GenerationQueue'!$AC$5:$AC$410,1)</f>
        <v>0</v>
      </c>
      <c r="AL566">
        <f>SUMIFS('Grid GenerationQueue'!AO$5:AO$410,'Grid GenerationQueue'!$AZ$5:$AZ$410,$B566,'Grid GenerationQueue'!$BA$5:$BA$410,$C566,'Grid GenerationQueue'!$BH$5:$BH$410,"&lt;&gt;"&amp;"")+SUMIFS('Grid GenerationQueue'!AO$5:AO$410,'Grid GenerationQueue'!$AZ$5:$AZ$410,$B566,'Grid GenerationQueue'!$BA$5:$BA$410,$C566,'Grid GenerationQueue'!$BH$5:$BH$410,"",'Grid GenerationQueue'!$AC$5:$AC$410,1)</f>
        <v>0</v>
      </c>
      <c r="AM566">
        <f>SUMIFS('Grid GenerationQueue'!AP$5:AP$410,'Grid GenerationQueue'!$AZ$5:$AZ$410,$B566,'Grid GenerationQueue'!$BA$5:$BA$410,$C566,'Grid GenerationQueue'!$BH$5:$BH$410,"&lt;&gt;"&amp;"")+SUMIFS('Grid GenerationQueue'!AP$5:AP$410,'Grid GenerationQueue'!$AZ$5:$AZ$410,$B566,'Grid GenerationQueue'!$BA$5:$BA$410,$C566,'Grid GenerationQueue'!$BH$5:$BH$410,"",'Grid GenerationQueue'!$AC$5:$AC$410,1)</f>
        <v>0</v>
      </c>
      <c r="AN566">
        <f>SUMIFS('Grid GenerationQueue'!AQ$5:AQ$410,'Grid GenerationQueue'!$AZ$5:$AZ$410,$B566,'Grid GenerationQueue'!$BA$5:$BA$410,$C566,'Grid GenerationQueue'!$BH$5:$BH$410,"&lt;&gt;"&amp;"")+SUMIFS('Grid GenerationQueue'!AQ$5:AQ$410,'Grid GenerationQueue'!$AZ$5:$AZ$410,$B566,'Grid GenerationQueue'!$BA$5:$BA$410,$C566,'Grid GenerationQueue'!$BH$5:$BH$410,"",'Grid GenerationQueue'!$AC$5:$AC$410,1)</f>
        <v>0</v>
      </c>
      <c r="AO566">
        <f>SUMIFS('Grid GenerationQueue'!AR$5:AR$410,'Grid GenerationQueue'!$AZ$5:$AZ$410,$B566,'Grid GenerationQueue'!$BA$5:$BA$410,$C566,'Grid GenerationQueue'!$BH$5:$BH$410,"&lt;&gt;"&amp;"")+SUMIFS('Grid GenerationQueue'!AR$5:AR$410,'Grid GenerationQueue'!$AZ$5:$AZ$410,$B566,'Grid GenerationQueue'!$BA$5:$BA$410,$C566,'Grid GenerationQueue'!$BH$5:$BH$410,"",'Grid GenerationQueue'!$AC$5:$AC$410,1)</f>
        <v>0</v>
      </c>
      <c r="AQ566">
        <f>SUMIFS('Grid GenerationQueue'!AG$5:AG$410,'Grid GenerationQueue'!$AZ$5:$AZ$410,$B566,'Grid GenerationQueue'!$BA$5:$BA$410,$C566,'Grid GenerationQueue'!$BK$5:$BK$410,"&gt;0")</f>
        <v>0</v>
      </c>
      <c r="AR566">
        <f>SUMIFS('Grid GenerationQueue'!AH$5:AH$410,'Grid GenerationQueue'!$AZ$5:$AZ$410,$B566,'Grid GenerationQueue'!$BA$5:$BA$410,$C566,'Grid GenerationQueue'!$BK$5:$BK$410,"&gt;0")</f>
        <v>0</v>
      </c>
      <c r="AS566">
        <f>SUMIFS('Grid GenerationQueue'!AI$5:AI$410,'Grid GenerationQueue'!$AZ$5:$AZ$410,$B566,'Grid GenerationQueue'!$BA$5:$BA$410,$C566,'Grid GenerationQueue'!$BK$5:$BK$410,"&gt;0")</f>
        <v>0</v>
      </c>
      <c r="AT566">
        <f>SUMIFS('Grid GenerationQueue'!AJ$5:AJ$410,'Grid GenerationQueue'!$AZ$5:$AZ$410,$B566,'Grid GenerationQueue'!$BA$5:$BA$410,$C566,'Grid GenerationQueue'!$BK$5:$BK$410,"&gt;0")</f>
        <v>0</v>
      </c>
      <c r="AU566">
        <f>SUMIFS('Grid GenerationQueue'!AK$5:AK$410,'Grid GenerationQueue'!$AZ$5:$AZ$410,$B566,'Grid GenerationQueue'!$BA$5:$BA$410,$C566,'Grid GenerationQueue'!$BK$5:$BK$410,"&gt;0")</f>
        <v>0</v>
      </c>
      <c r="AV566">
        <f>SUMIFS('Grid GenerationQueue'!AL$5:AL$410,'Grid GenerationQueue'!$AZ$5:$AZ$410,$B566,'Grid GenerationQueue'!$BA$5:$BA$410,$C566,'Grid GenerationQueue'!$BK$5:$BK$410,"&gt;0")</f>
        <v>0</v>
      </c>
      <c r="AW566">
        <f>SUMIFS('Grid GenerationQueue'!AM$5:AM$410,'Grid GenerationQueue'!$AZ$5:$AZ$410,$B566,'Grid GenerationQueue'!$BA$5:$BA$410,$C566,'Grid GenerationQueue'!$BK$5:$BK$410,"&gt;0")</f>
        <v>0</v>
      </c>
      <c r="AX566">
        <f>SUMIFS('Grid GenerationQueue'!AN$5:AN$410,'Grid GenerationQueue'!$AZ$5:$AZ$410,$B566,'Grid GenerationQueue'!$BA$5:$BA$410,$C566,'Grid GenerationQueue'!$BK$5:$BK$410,"&gt;0")</f>
        <v>0</v>
      </c>
      <c r="AY566">
        <f>SUMIFS('Grid GenerationQueue'!AO$5:AO$410,'Grid GenerationQueue'!$AZ$5:$AZ$410,$B566,'Grid GenerationQueue'!$BA$5:$BA$410,$C566,'Grid GenerationQueue'!$BK$5:$BK$410,"&gt;0")</f>
        <v>0</v>
      </c>
      <c r="AZ566">
        <f>SUMIFS('Grid GenerationQueue'!AP$5:AP$410,'Grid GenerationQueue'!$AZ$5:$AZ$410,$B566,'Grid GenerationQueue'!$BA$5:$BA$410,$C566,'Grid GenerationQueue'!$BK$5:$BK$410,"&gt;0")</f>
        <v>0</v>
      </c>
      <c r="BA566">
        <f>SUMIFS('Grid GenerationQueue'!AQ$5:AQ$410,'Grid GenerationQueue'!$AZ$5:$AZ$410,$B566,'Grid GenerationQueue'!$BA$5:$BA$410,$C566,'Grid GenerationQueue'!$BK$5:$BK$410,"&gt;0")</f>
        <v>0</v>
      </c>
      <c r="BB566">
        <f>SUMIFS('Grid GenerationQueue'!AR$5:AR$410,'Grid GenerationQueue'!$AZ$5:$AZ$410,$B566,'Grid GenerationQueue'!$BA$5:$BA$410,$C566,'Grid GenerationQueue'!$BK$5:$BK$410,"&gt;0")</f>
        <v>0</v>
      </c>
      <c r="BD566">
        <f>SUMIFS('Grid GenerationQueue'!AG$5:AG$410,'Grid GenerationQueue'!$AZ$5:$AZ$410,$B566,'Grid GenerationQueue'!$BA$5:$BA$410,$C566,'Grid GenerationQueue'!$BD$5:$BD$410,"&lt;="&amp;$BE$3)</f>
        <v>0</v>
      </c>
      <c r="BE566">
        <f>SUMIFS('Grid GenerationQueue'!AH$5:AH$410,'Grid GenerationQueue'!$AZ$5:$AZ$410,$B566,'Grid GenerationQueue'!$BA$5:$BA$410,$C566,'Grid GenerationQueue'!$BD$5:$BD$410,"&lt;="&amp;$BE$3)</f>
        <v>0</v>
      </c>
      <c r="BF566">
        <f>SUMIFS('Grid GenerationQueue'!AI$5:AI$410,'Grid GenerationQueue'!$AZ$5:$AZ$410,$B566,'Grid GenerationQueue'!$BA$5:$BA$410,$C566,'Grid GenerationQueue'!$BD$5:$BD$410,"&lt;="&amp;$BE$3)</f>
        <v>0</v>
      </c>
      <c r="BG566">
        <f>SUMIFS('Grid GenerationQueue'!AJ$5:AJ$410,'Grid GenerationQueue'!$AZ$5:$AZ$410,$B566,'Grid GenerationQueue'!$BA$5:$BA$410,$C566,'Grid GenerationQueue'!$BD$5:$BD$410,"&lt;="&amp;$BE$3)</f>
        <v>0</v>
      </c>
      <c r="BH566">
        <f>SUMIFS('Grid GenerationQueue'!AK$5:AK$410,'Grid GenerationQueue'!$AZ$5:$AZ$410,$B566,'Grid GenerationQueue'!$BA$5:$BA$410,$C566,'Grid GenerationQueue'!$BD$5:$BD$410,"&lt;="&amp;$BE$3)</f>
        <v>0</v>
      </c>
      <c r="BI566">
        <f>SUMIFS('Grid GenerationQueue'!AL$5:AL$410,'Grid GenerationQueue'!$AZ$5:$AZ$410,$B566,'Grid GenerationQueue'!$BA$5:$BA$410,$C566,'Grid GenerationQueue'!$BD$5:$BD$410,"&lt;="&amp;$BE$3)</f>
        <v>0</v>
      </c>
      <c r="BJ566">
        <f>SUMIFS('Grid GenerationQueue'!AM$5:AM$410,'Grid GenerationQueue'!$AZ$5:$AZ$410,$B566,'Grid GenerationQueue'!$BA$5:$BA$410,$C566,'Grid GenerationQueue'!$BD$5:$BD$410,"&lt;="&amp;$BE$3)</f>
        <v>0</v>
      </c>
      <c r="BK566">
        <f>SUMIFS('Grid GenerationQueue'!AN$5:AN$410,'Grid GenerationQueue'!$AZ$5:$AZ$410,$B566,'Grid GenerationQueue'!$BA$5:$BA$410,$C566,'Grid GenerationQueue'!$BD$5:$BD$410,"&lt;="&amp;$BE$3)</f>
        <v>0</v>
      </c>
      <c r="BL566">
        <f>SUMIFS('Grid GenerationQueue'!AO$5:AO$410,'Grid GenerationQueue'!$AZ$5:$AZ$410,$B566,'Grid GenerationQueue'!$BA$5:$BA$410,$C566,'Grid GenerationQueue'!$BD$5:$BD$410,"&lt;="&amp;$BE$3)</f>
        <v>0</v>
      </c>
      <c r="BM566">
        <f>SUMIFS('Grid GenerationQueue'!AP$5:AP$410,'Grid GenerationQueue'!$AZ$5:$AZ$410,$B566,'Grid GenerationQueue'!$BA$5:$BA$410,$C566,'Grid GenerationQueue'!$BD$5:$BD$410,"&lt;="&amp;$BE$3)</f>
        <v>0</v>
      </c>
      <c r="BN566">
        <f>SUMIFS('Grid GenerationQueue'!AQ$5:AQ$410,'Grid GenerationQueue'!$AZ$5:$AZ$410,$B566,'Grid GenerationQueue'!$BA$5:$BA$410,$C566,'Grid GenerationQueue'!$BD$5:$BD$410,"&lt;="&amp;$BE$3)</f>
        <v>0</v>
      </c>
      <c r="BO566">
        <f>SUMIFS('Grid GenerationQueue'!AR$5:AR$410,'Grid GenerationQueue'!$AZ$5:$AZ$410,$B566,'Grid GenerationQueue'!$BA$5:$BA$410,$C566,'Grid GenerationQueue'!$BD$5:$BD$410,"&lt;="&amp;$BE$3)</f>
        <v>0</v>
      </c>
      <c r="BQ566">
        <f>SUMIFS('Grid GenerationQueue'!AG$5:AG$410,'Grid GenerationQueue'!$AZ$5:$AZ$410,$B566,'Grid GenerationQueue'!$BA$5:$BA$410,$C566,'Grid GenerationQueue'!$BJ$5:$BJ$410,"Executed",'Grid GenerationQueue'!$BD$5:$BD$410,"&lt;="&amp;$BE$3)</f>
        <v>0</v>
      </c>
      <c r="BR566">
        <f>SUMIFS('Grid GenerationQueue'!AH$5:AH$410,'Grid GenerationQueue'!$AZ$5:$AZ$410,$B566,'Grid GenerationQueue'!$BA$5:$BA$410,$C566,'Grid GenerationQueue'!$BJ$5:$BJ$410,"Executed",'Grid GenerationQueue'!$BD$5:$BD$410,"&lt;="&amp;$BE$3)</f>
        <v>0</v>
      </c>
      <c r="BS566">
        <f>SUMIFS('Grid GenerationQueue'!AI$5:AI$410,'Grid GenerationQueue'!$AZ$5:$AZ$410,$B566,'Grid GenerationQueue'!$BA$5:$BA$410,$C566,'Grid GenerationQueue'!$BJ$5:$BJ$410,"Executed",'Grid GenerationQueue'!$BD$5:$BD$410,"&lt;="&amp;$BE$3)</f>
        <v>0</v>
      </c>
      <c r="BT566">
        <f>SUMIFS('Grid GenerationQueue'!AJ$5:AJ$410,'Grid GenerationQueue'!$AZ$5:$AZ$410,$B566,'Grid GenerationQueue'!$BA$5:$BA$410,$C566,'Grid GenerationQueue'!$BJ$5:$BJ$410,"Executed",'Grid GenerationQueue'!$BD$5:$BD$410,"&lt;="&amp;$BE$3)</f>
        <v>0</v>
      </c>
      <c r="BU566">
        <f>SUMIFS('Grid GenerationQueue'!AK$5:AK$410,'Grid GenerationQueue'!$AZ$5:$AZ$410,$B566,'Grid GenerationQueue'!$BA$5:$BA$410,$C566,'Grid GenerationQueue'!$BJ$5:$BJ$410,"Executed",'Grid GenerationQueue'!$BD$5:$BD$410,"&lt;="&amp;$BE$3)</f>
        <v>0</v>
      </c>
      <c r="BV566">
        <f>SUMIFS('Grid GenerationQueue'!AL$5:AL$410,'Grid GenerationQueue'!$AZ$5:$AZ$410,$B566,'Grid GenerationQueue'!$BA$5:$BA$410,$C566,'Grid GenerationQueue'!$BJ$5:$BJ$410,"Executed",'Grid GenerationQueue'!$BD$5:$BD$410,"&lt;="&amp;$BE$3)</f>
        <v>0</v>
      </c>
      <c r="BW566">
        <f>SUMIFS('Grid GenerationQueue'!AM$5:AM$410,'Grid GenerationQueue'!$AZ$5:$AZ$410,$B566,'Grid GenerationQueue'!$BA$5:$BA$410,$C566,'Grid GenerationQueue'!$BJ$5:$BJ$410,"Executed",'Grid GenerationQueue'!$BD$5:$BD$410,"&lt;="&amp;$BE$3)</f>
        <v>0</v>
      </c>
      <c r="BX566">
        <f>SUMIFS('Grid GenerationQueue'!AN$5:AN$410,'Grid GenerationQueue'!$AZ$5:$AZ$410,$B566,'Grid GenerationQueue'!$BA$5:$BA$410,$C566,'Grid GenerationQueue'!$BJ$5:$BJ$410,"Executed",'Grid GenerationQueue'!$BD$5:$BD$410,"&lt;="&amp;$BE$3)</f>
        <v>0</v>
      </c>
      <c r="BY566">
        <f>SUMIFS('Grid GenerationQueue'!AO$5:AO$410,'Grid GenerationQueue'!$AZ$5:$AZ$410,$B566,'Grid GenerationQueue'!$BA$5:$BA$410,$C566,'Grid GenerationQueue'!$BJ$5:$BJ$410,"Executed",'Grid GenerationQueue'!$BD$5:$BD$410,"&lt;="&amp;$BE$3)</f>
        <v>0</v>
      </c>
      <c r="BZ566">
        <f>SUMIFS('Grid GenerationQueue'!AP$5:AP$410,'Grid GenerationQueue'!$AZ$5:$AZ$410,$B566,'Grid GenerationQueue'!$BA$5:$BA$410,$C566,'Grid GenerationQueue'!$BJ$5:$BJ$410,"Executed",'Grid GenerationQueue'!$BD$5:$BD$410,"&lt;="&amp;$BE$3)</f>
        <v>0</v>
      </c>
      <c r="CA566">
        <f>SUMIFS('Grid GenerationQueue'!AQ$5:AQ$410,'Grid GenerationQueue'!$AZ$5:$AZ$410,$B566,'Grid GenerationQueue'!$BA$5:$BA$410,$C566,'Grid GenerationQueue'!$BJ$5:$BJ$410,"Executed",'Grid GenerationQueue'!$BD$5:$BD$410,"&lt;="&amp;$BE$3)</f>
        <v>0</v>
      </c>
      <c r="CB566">
        <f>SUMIFS('Grid GenerationQueue'!AR$5:AR$410,'Grid GenerationQueue'!$AZ$5:$AZ$410,$B566,'Grid GenerationQueue'!$BA$5:$BA$410,$C566,'Grid GenerationQueue'!$BJ$5:$BJ$410,"Executed",'Grid GenerationQueue'!$BD$5:$BD$410,"&lt;="&amp;$BE$3)</f>
        <v>0</v>
      </c>
      <c r="CD566">
        <f>SUMIFS('Grid GenerationQueue'!AG$5:AG$410,'Grid GenerationQueue'!$AZ$5:$AZ$410,$B566,'Grid GenerationQueue'!$BA$5:$BA$410,$C566,'Grid GenerationQueue'!$BH$5:$BH$410,"&lt;&gt;"&amp;"",'Grid GenerationQueue'!$BD$5:$BD$410,"&lt;="&amp;$BE$3)</f>
        <v>0</v>
      </c>
      <c r="CE566">
        <f>SUMIFS('Grid GenerationQueue'!AH$5:AH$410,'Grid GenerationQueue'!$AZ$5:$AZ$410,$B566,'Grid GenerationQueue'!$BA$5:$BA$410,$C566,'Grid GenerationQueue'!$BH$5:$BH$410,"&lt;&gt;"&amp;"",'Grid GenerationQueue'!$BD$5:$BD$410,"&lt;="&amp;$BE$3)</f>
        <v>0</v>
      </c>
      <c r="CF566">
        <f>SUMIFS('Grid GenerationQueue'!AI$5:AI$410,'Grid GenerationQueue'!$AZ$5:$AZ$410,$B566,'Grid GenerationQueue'!$BA$5:$BA$410,$C566,'Grid GenerationQueue'!$BH$5:$BH$410,"&lt;&gt;"&amp;"",'Grid GenerationQueue'!$BD$5:$BD$410,"&lt;="&amp;$BE$3)</f>
        <v>0</v>
      </c>
      <c r="CG566">
        <f>SUMIFS('Grid GenerationQueue'!AJ$5:AJ$410,'Grid GenerationQueue'!$AZ$5:$AZ$410,$B566,'Grid GenerationQueue'!$BA$5:$BA$410,$C566,'Grid GenerationQueue'!$BH$5:$BH$410,"&lt;&gt;"&amp;"",'Grid GenerationQueue'!$BD$5:$BD$410,"&lt;="&amp;$BE$3)</f>
        <v>0</v>
      </c>
      <c r="CH566">
        <f>SUMIFS('Grid GenerationQueue'!AK$5:AK$410,'Grid GenerationQueue'!$AZ$5:$AZ$410,$B566,'Grid GenerationQueue'!$BA$5:$BA$410,$C566,'Grid GenerationQueue'!$BH$5:$BH$410,"&lt;&gt;"&amp;"",'Grid GenerationQueue'!$BD$5:$BD$410,"&lt;="&amp;$BE$3)</f>
        <v>0</v>
      </c>
      <c r="CI566">
        <f>SUMIFS('Grid GenerationQueue'!AL$5:AL$410,'Grid GenerationQueue'!$AZ$5:$AZ$410,$B566,'Grid GenerationQueue'!$BA$5:$BA$410,$C566,'Grid GenerationQueue'!$BH$5:$BH$410,"&lt;&gt;"&amp;"",'Grid GenerationQueue'!$BD$5:$BD$410,"&lt;="&amp;$BE$3)</f>
        <v>0</v>
      </c>
      <c r="CJ566">
        <f>SUMIFS('Grid GenerationQueue'!AM$5:AM$410,'Grid GenerationQueue'!$AZ$5:$AZ$410,$B566,'Grid GenerationQueue'!$BA$5:$BA$410,$C566,'Grid GenerationQueue'!$BH$5:$BH$410,"&lt;&gt;"&amp;"",'Grid GenerationQueue'!$BD$5:$BD$410,"&lt;="&amp;$BE$3)</f>
        <v>0</v>
      </c>
      <c r="CK566">
        <f>SUMIFS('Grid GenerationQueue'!AN$5:AN$410,'Grid GenerationQueue'!$AZ$5:$AZ$410,$B566,'Grid GenerationQueue'!$BA$5:$BA$410,$C566,'Grid GenerationQueue'!$BH$5:$BH$410,"&lt;&gt;"&amp;"",'Grid GenerationQueue'!$BD$5:$BD$410,"&lt;="&amp;$BE$3)</f>
        <v>0</v>
      </c>
      <c r="CL566">
        <f>SUMIFS('Grid GenerationQueue'!AO$5:AO$410,'Grid GenerationQueue'!$AZ$5:$AZ$410,$B566,'Grid GenerationQueue'!$BA$5:$BA$410,$C566,'Grid GenerationQueue'!$BH$5:$BH$410,"&lt;&gt;"&amp;"",'Grid GenerationQueue'!$BD$5:$BD$410,"&lt;="&amp;$BE$3)</f>
        <v>0</v>
      </c>
      <c r="CM566">
        <f>SUMIFS('Grid GenerationQueue'!AP$5:AP$410,'Grid GenerationQueue'!$AZ$5:$AZ$410,$B566,'Grid GenerationQueue'!$BA$5:$BA$410,$C566,'Grid GenerationQueue'!$BH$5:$BH$410,"&lt;&gt;"&amp;"",'Grid GenerationQueue'!$BD$5:$BD$410,"&lt;="&amp;$BE$3)</f>
        <v>0</v>
      </c>
      <c r="CN566">
        <f>SUMIFS('Grid GenerationQueue'!AQ$5:AQ$410,'Grid GenerationQueue'!$AZ$5:$AZ$410,$B566,'Grid GenerationQueue'!$BA$5:$BA$410,$C566,'Grid GenerationQueue'!$BH$5:$BH$410,"&lt;&gt;"&amp;"",'Grid GenerationQueue'!$BD$5:$BD$410,"&lt;="&amp;$BE$3)</f>
        <v>0</v>
      </c>
      <c r="CO566">
        <f>SUMIFS('Grid GenerationQueue'!AR$5:AR$410,'Grid GenerationQueue'!$AZ$5:$AZ$410,$B566,'Grid GenerationQueue'!$BA$5:$BA$410,$C566,'Grid GenerationQueue'!$BH$5:$BH$410,"&lt;&gt;"&amp;"",'Grid GenerationQueue'!$BD$5:$BD$410,"&lt;="&amp;$BE$3)</f>
        <v>0</v>
      </c>
      <c r="CQ566">
        <f>SUMIFS('Grid GenerationQueue'!AG$5:AG$410,'Grid GenerationQueue'!$AZ$5:$AZ$410,$B566,'Grid GenerationQueue'!$BA$5:$BA$410,$C566,'Grid GenerationQueue'!$BK$5:$BK$410,"&gt;0",'Grid GenerationQueue'!$BD$5:$BD$410,"&lt;="&amp;$BE$3)</f>
        <v>0</v>
      </c>
      <c r="CR566">
        <f>SUMIFS('Grid GenerationQueue'!AH$5:AH$410,'Grid GenerationQueue'!$AZ$5:$AZ$410,$B566,'Grid GenerationQueue'!$BA$5:$BA$410,$C566,'Grid GenerationQueue'!$BK$5:$BK$410,"&gt;0",'Grid GenerationQueue'!$BD$5:$BD$410,"&lt;="&amp;$BE$3)</f>
        <v>0</v>
      </c>
      <c r="CS566">
        <f>SUMIFS('Grid GenerationQueue'!AI$5:AI$410,'Grid GenerationQueue'!$AZ$5:$AZ$410,$B566,'Grid GenerationQueue'!$BA$5:$BA$410,$C566,'Grid GenerationQueue'!$BK$5:$BK$410,"&gt;0",'Grid GenerationQueue'!$BD$5:$BD$410,"&lt;="&amp;$BE$3)</f>
        <v>0</v>
      </c>
      <c r="CT566">
        <f>SUMIFS('Grid GenerationQueue'!AJ$5:AJ$410,'Grid GenerationQueue'!$AZ$5:$AZ$410,$B566,'Grid GenerationQueue'!$BA$5:$BA$410,$C566,'Grid GenerationQueue'!$BK$5:$BK$410,"&gt;0",'Grid GenerationQueue'!$BD$5:$BD$410,"&lt;="&amp;$BE$3)</f>
        <v>0</v>
      </c>
      <c r="CU566">
        <f>SUMIFS('Grid GenerationQueue'!AK$5:AK$410,'Grid GenerationQueue'!$AZ$5:$AZ$410,$B566,'Grid GenerationQueue'!$BA$5:$BA$410,$C566,'Grid GenerationQueue'!$BK$5:$BK$410,"&gt;0",'Grid GenerationQueue'!$BD$5:$BD$410,"&lt;="&amp;$BE$3)</f>
        <v>0</v>
      </c>
      <c r="CV566">
        <f>SUMIFS('Grid GenerationQueue'!AL$5:AL$410,'Grid GenerationQueue'!$AZ$5:$AZ$410,$B566,'Grid GenerationQueue'!$BA$5:$BA$410,$C566,'Grid GenerationQueue'!$BK$5:$BK$410,"&gt;0",'Grid GenerationQueue'!$BD$5:$BD$410,"&lt;="&amp;$BE$3)</f>
        <v>0</v>
      </c>
      <c r="CW566">
        <f>SUMIFS('Grid GenerationQueue'!AM$5:AM$410,'Grid GenerationQueue'!$AZ$5:$AZ$410,$B566,'Grid GenerationQueue'!$BA$5:$BA$410,$C566,'Grid GenerationQueue'!$BK$5:$BK$410,"&gt;0",'Grid GenerationQueue'!$BD$5:$BD$410,"&lt;="&amp;$BE$3)</f>
        <v>0</v>
      </c>
      <c r="CX566">
        <f>SUMIFS('Grid GenerationQueue'!AN$5:AN$410,'Grid GenerationQueue'!$AZ$5:$AZ$410,$B566,'Grid GenerationQueue'!$BA$5:$BA$410,$C566,'Grid GenerationQueue'!$BK$5:$BK$410,"&gt;0",'Grid GenerationQueue'!$BD$5:$BD$410,"&lt;="&amp;$BE$3)</f>
        <v>0</v>
      </c>
      <c r="CY566">
        <f>SUMIFS('Grid GenerationQueue'!AO$5:AO$410,'Grid GenerationQueue'!$AZ$5:$AZ$410,$B566,'Grid GenerationQueue'!$BA$5:$BA$410,$C566,'Grid GenerationQueue'!$BK$5:$BK$410,"&gt;0",'Grid GenerationQueue'!$BD$5:$BD$410,"&lt;="&amp;$BE$3)</f>
        <v>0</v>
      </c>
      <c r="CZ566">
        <f>SUMIFS('Grid GenerationQueue'!AP$5:AP$410,'Grid GenerationQueue'!$AZ$5:$AZ$410,$B566,'Grid GenerationQueue'!$BA$5:$BA$410,$C566,'Grid GenerationQueue'!$BK$5:$BK$410,"&gt;0",'Grid GenerationQueue'!$BD$5:$BD$410,"&lt;="&amp;$BE$3)</f>
        <v>0</v>
      </c>
      <c r="DA566">
        <f>SUMIFS('Grid GenerationQueue'!AQ$5:AQ$410,'Grid GenerationQueue'!$AZ$5:$AZ$410,$B566,'Grid GenerationQueue'!$BA$5:$BA$410,$C566,'Grid GenerationQueue'!$BK$5:$BK$410,"&gt;0",'Grid GenerationQueue'!$BD$5:$BD$410,"&lt;="&amp;$BE$3)</f>
        <v>0</v>
      </c>
      <c r="DB566">
        <f>SUMIFS('Grid GenerationQueue'!AR$5:AR$410,'Grid GenerationQueue'!$AZ$5:$AZ$410,$B566,'Grid GenerationQueue'!$BA$5:$BA$410,$C566,'Grid GenerationQueue'!$BK$5:$BK$410,"&gt;0",'Grid GenerationQueue'!$BD$5:$BD$410,"&lt;="&amp;$BE$3)</f>
        <v>0</v>
      </c>
    </row>
    <row r="567" spans="1:106" x14ac:dyDescent="0.35">
      <c r="A567" t="s">
        <v>4751</v>
      </c>
      <c r="B567" t="s">
        <v>5032</v>
      </c>
      <c r="C567">
        <v>230</v>
      </c>
      <c r="D567">
        <f>SUMIFS('Grid GenerationQueue'!AG$5:AG$410,'Grid GenerationQueue'!$AZ$5:$AZ$410,$B567,'Grid GenerationQueue'!$BA$5:$BA$410,$C567)</f>
        <v>0</v>
      </c>
      <c r="E567">
        <f>SUMIFS('Grid GenerationQueue'!AH$5:AH$410,'Grid GenerationQueue'!$AZ$5:$AZ$410,$B567,'Grid GenerationQueue'!$BA$5:$BA$410,$C567)</f>
        <v>0</v>
      </c>
      <c r="F567">
        <f>SUMIFS('Grid GenerationQueue'!AI$5:AI$410,'Grid GenerationQueue'!$AZ$5:$AZ$410,$B567,'Grid GenerationQueue'!$BA$5:$BA$410,$C567)</f>
        <v>0</v>
      </c>
      <c r="G567">
        <f>SUMIFS('Grid GenerationQueue'!AJ$5:AJ$410,'Grid GenerationQueue'!$AZ$5:$AZ$410,$B567,'Grid GenerationQueue'!$BA$5:$BA$410,$C567)</f>
        <v>0</v>
      </c>
      <c r="H567">
        <f>SUMIFS('Grid GenerationQueue'!AK$5:AK$410,'Grid GenerationQueue'!$AZ$5:$AZ$410,$B567,'Grid GenerationQueue'!$BA$5:$BA$410,$C567)</f>
        <v>0</v>
      </c>
      <c r="I567">
        <f>SUMIFS('Grid GenerationQueue'!AL$5:AL$410,'Grid GenerationQueue'!$AZ$5:$AZ$410,$B567,'Grid GenerationQueue'!$BA$5:$BA$410,$C567)</f>
        <v>0</v>
      </c>
      <c r="J567">
        <f>SUMIFS('Grid GenerationQueue'!AM$5:AM$410,'Grid GenerationQueue'!$AZ$5:$AZ$410,$B567,'Grid GenerationQueue'!$BA$5:$BA$410,$C567)</f>
        <v>0</v>
      </c>
      <c r="K567">
        <f>SUMIFS('Grid GenerationQueue'!AN$5:AN$410,'Grid GenerationQueue'!$AZ$5:$AZ$410,$B567,'Grid GenerationQueue'!$BA$5:$BA$410,$C567)</f>
        <v>0</v>
      </c>
      <c r="L567">
        <f>SUMIFS('Grid GenerationQueue'!AO$5:AO$410,'Grid GenerationQueue'!$AZ$5:$AZ$410,$B567,'Grid GenerationQueue'!$BA$5:$BA$410,$C567)</f>
        <v>0</v>
      </c>
      <c r="M567">
        <f>SUMIFS('Grid GenerationQueue'!AP$5:AP$410,'Grid GenerationQueue'!$AZ$5:$AZ$410,$B567,'Grid GenerationQueue'!$BA$5:$BA$410,$C567)</f>
        <v>0</v>
      </c>
      <c r="N567">
        <f>SUMIFS('Grid GenerationQueue'!AQ$5:AQ$410,'Grid GenerationQueue'!$AZ$5:$AZ$410,$B567,'Grid GenerationQueue'!$BA$5:$BA$410,$C567)</f>
        <v>0</v>
      </c>
      <c r="O567">
        <f>SUMIFS('Grid GenerationQueue'!AR$5:AR$410,'Grid GenerationQueue'!$AZ$5:$AZ$410,$B567,'Grid GenerationQueue'!$BA$5:$BA$410,$C567)</f>
        <v>0</v>
      </c>
      <c r="Q567">
        <f>SUMIFS('Grid GenerationQueue'!AG$5:AG$410,'Grid GenerationQueue'!$AZ$5:$AZ$410,$B567,'Grid GenerationQueue'!$BA$5:$BA$410,$C567,'Grid GenerationQueue'!$BJ$5:$BJ$410,"Executed")</f>
        <v>0</v>
      </c>
      <c r="R567">
        <f>SUMIFS('Grid GenerationQueue'!AH$5:AH$410,'Grid GenerationQueue'!$AZ$5:$AZ$410,$B567,'Grid GenerationQueue'!$BA$5:$BA$410,$C567,'Grid GenerationQueue'!$BJ$5:$BJ$410,"Executed")</f>
        <v>0</v>
      </c>
      <c r="S567">
        <f>SUMIFS('Grid GenerationQueue'!AI$5:AI$410,'Grid GenerationQueue'!$AZ$5:$AZ$410,$B567,'Grid GenerationQueue'!$BA$5:$BA$410,$C567,'Grid GenerationQueue'!$BJ$5:$BJ$410,"Executed")</f>
        <v>0</v>
      </c>
      <c r="T567">
        <f>SUMIFS('Grid GenerationQueue'!AJ$5:AJ$410,'Grid GenerationQueue'!$AZ$5:$AZ$410,$B567,'Grid GenerationQueue'!$BA$5:$BA$410,$C567,'Grid GenerationQueue'!$BJ$5:$BJ$410,"Executed")</f>
        <v>0</v>
      </c>
      <c r="U567">
        <f>SUMIFS('Grid GenerationQueue'!AK$5:AK$410,'Grid GenerationQueue'!$AZ$5:$AZ$410,$B567,'Grid GenerationQueue'!$BA$5:$BA$410,$C567,'Grid GenerationQueue'!$BJ$5:$BJ$410,"Executed")</f>
        <v>0</v>
      </c>
      <c r="V567">
        <f>SUMIFS('Grid GenerationQueue'!AL$5:AL$410,'Grid GenerationQueue'!$AZ$5:$AZ$410,$B567,'Grid GenerationQueue'!$BA$5:$BA$410,$C567,'Grid GenerationQueue'!$BJ$5:$BJ$410,"Executed")</f>
        <v>0</v>
      </c>
      <c r="W567">
        <f>SUMIFS('Grid GenerationQueue'!AM$5:AM$410,'Grid GenerationQueue'!$AZ$5:$AZ$410,$B567,'Grid GenerationQueue'!$BA$5:$BA$410,$C567,'Grid GenerationQueue'!$BJ$5:$BJ$410,"Executed")</f>
        <v>0</v>
      </c>
      <c r="X567">
        <f>SUMIFS('Grid GenerationQueue'!AN$5:AN$410,'Grid GenerationQueue'!$AZ$5:$AZ$410,$B567,'Grid GenerationQueue'!$BA$5:$BA$410,$C567,'Grid GenerationQueue'!$BJ$5:$BJ$410,"Executed")</f>
        <v>0</v>
      </c>
      <c r="Y567">
        <f>SUMIFS('Grid GenerationQueue'!AO$5:AO$410,'Grid GenerationQueue'!$AZ$5:$AZ$410,$B567,'Grid GenerationQueue'!$BA$5:$BA$410,$C567,'Grid GenerationQueue'!$BJ$5:$BJ$410,"Executed")</f>
        <v>0</v>
      </c>
      <c r="Z567">
        <f>SUMIFS('Grid GenerationQueue'!AP$5:AP$410,'Grid GenerationQueue'!$AZ$5:$AZ$410,$B567,'Grid GenerationQueue'!$BA$5:$BA$410,$C567,'Grid GenerationQueue'!$BJ$5:$BJ$410,"Executed")</f>
        <v>0</v>
      </c>
      <c r="AA567">
        <f>SUMIFS('Grid GenerationQueue'!AQ$5:AQ$410,'Grid GenerationQueue'!$AZ$5:$AZ$410,$B567,'Grid GenerationQueue'!$BA$5:$BA$410,$C567,'Grid GenerationQueue'!$BJ$5:$BJ$410,"Executed")</f>
        <v>0</v>
      </c>
      <c r="AB567">
        <f>SUMIFS('Grid GenerationQueue'!AR$5:AR$410,'Grid GenerationQueue'!$AZ$5:$AZ$410,$B567,'Grid GenerationQueue'!$BA$5:$BA$410,$C567,'Grid GenerationQueue'!$BJ$5:$BJ$410,"Executed")</f>
        <v>0</v>
      </c>
      <c r="AD567">
        <f>SUMIFS('Grid GenerationQueue'!AG$5:AG$410,'Grid GenerationQueue'!$AZ$5:$AZ$410,$B567,'Grid GenerationQueue'!$BA$5:$BA$410,$C567,'Grid GenerationQueue'!$BH$5:$BH$410,"&lt;&gt;"&amp;"")+SUMIFS('Grid GenerationQueue'!AG$5:AG$410,'Grid GenerationQueue'!$AZ$5:$AZ$410,$B567,'Grid GenerationQueue'!$BA$5:$BA$410,$C567,'Grid GenerationQueue'!$BH$5:$BH$410,"",'Grid GenerationQueue'!$AC$5:$AC$410,1)</f>
        <v>0</v>
      </c>
      <c r="AE567">
        <f>SUMIFS('Grid GenerationQueue'!AH$5:AH$410,'Grid GenerationQueue'!$AZ$5:$AZ$410,$B567,'Grid GenerationQueue'!$BA$5:$BA$410,$C567,'Grid GenerationQueue'!$BH$5:$BH$410,"&lt;&gt;"&amp;"")+SUMIFS('Grid GenerationQueue'!AH$5:AH$410,'Grid GenerationQueue'!$AZ$5:$AZ$410,$B567,'Grid GenerationQueue'!$BA$5:$BA$410,$C567,'Grid GenerationQueue'!$BH$5:$BH$410,"",'Grid GenerationQueue'!$AC$5:$AC$410,1)</f>
        <v>0</v>
      </c>
      <c r="AF567">
        <f>SUMIFS('Grid GenerationQueue'!AI$5:AI$410,'Grid GenerationQueue'!$AZ$5:$AZ$410,$B567,'Grid GenerationQueue'!$BA$5:$BA$410,$C567,'Grid GenerationQueue'!$BH$5:$BH$410,"&lt;&gt;"&amp;"")+SUMIFS('Grid GenerationQueue'!AI$5:AI$410,'Grid GenerationQueue'!$AZ$5:$AZ$410,$B567,'Grid GenerationQueue'!$BA$5:$BA$410,$C567,'Grid GenerationQueue'!$BH$5:$BH$410,"",'Grid GenerationQueue'!$AC$5:$AC$410,1)</f>
        <v>0</v>
      </c>
      <c r="AG567">
        <f>SUMIFS('Grid GenerationQueue'!AJ$5:AJ$410,'Grid GenerationQueue'!$AZ$5:$AZ$410,$B567,'Grid GenerationQueue'!$BA$5:$BA$410,$C567,'Grid GenerationQueue'!$BH$5:$BH$410,"&lt;&gt;"&amp;"")+SUMIFS('Grid GenerationQueue'!AJ$5:AJ$410,'Grid GenerationQueue'!$AZ$5:$AZ$410,$B567,'Grid GenerationQueue'!$BA$5:$BA$410,$C567,'Grid GenerationQueue'!$BH$5:$BH$410,"",'Grid GenerationQueue'!$AC$5:$AC$410,1)</f>
        <v>0</v>
      </c>
      <c r="AH567">
        <f>SUMIFS('Grid GenerationQueue'!AK$5:AK$410,'Grid GenerationQueue'!$AZ$5:$AZ$410,$B567,'Grid GenerationQueue'!$BA$5:$BA$410,$C567,'Grid GenerationQueue'!$BH$5:$BH$410,"&lt;&gt;"&amp;"")+SUMIFS('Grid GenerationQueue'!AK$5:AK$410,'Grid GenerationQueue'!$AZ$5:$AZ$410,$B567,'Grid GenerationQueue'!$BA$5:$BA$410,$C567,'Grid GenerationQueue'!$BH$5:$BH$410,"",'Grid GenerationQueue'!$AC$5:$AC$410,1)</f>
        <v>0</v>
      </c>
      <c r="AI567">
        <f>SUMIFS('Grid GenerationQueue'!AL$5:AL$410,'Grid GenerationQueue'!$AZ$5:$AZ$410,$B567,'Grid GenerationQueue'!$BA$5:$BA$410,$C567,'Grid GenerationQueue'!$BH$5:$BH$410,"&lt;&gt;"&amp;"")+SUMIFS('Grid GenerationQueue'!AL$5:AL$410,'Grid GenerationQueue'!$AZ$5:$AZ$410,$B567,'Grid GenerationQueue'!$BA$5:$BA$410,$C567,'Grid GenerationQueue'!$BH$5:$BH$410,"",'Grid GenerationQueue'!$AC$5:$AC$410,1)</f>
        <v>0</v>
      </c>
      <c r="AJ567">
        <f>SUMIFS('Grid GenerationQueue'!AM$5:AM$410,'Grid GenerationQueue'!$AZ$5:$AZ$410,$B567,'Grid GenerationQueue'!$BA$5:$BA$410,$C567,'Grid GenerationQueue'!$BH$5:$BH$410,"&lt;&gt;"&amp;"")+SUMIFS('Grid GenerationQueue'!AM$5:AM$410,'Grid GenerationQueue'!$AZ$5:$AZ$410,$B567,'Grid GenerationQueue'!$BA$5:$BA$410,$C567,'Grid GenerationQueue'!$BH$5:$BH$410,"",'Grid GenerationQueue'!$AC$5:$AC$410,1)</f>
        <v>0</v>
      </c>
      <c r="AK567">
        <f>SUMIFS('Grid GenerationQueue'!AN$5:AN$410,'Grid GenerationQueue'!$AZ$5:$AZ$410,$B567,'Grid GenerationQueue'!$BA$5:$BA$410,$C567,'Grid GenerationQueue'!$BH$5:$BH$410,"&lt;&gt;"&amp;"")+SUMIFS('Grid GenerationQueue'!AN$5:AN$410,'Grid GenerationQueue'!$AZ$5:$AZ$410,$B567,'Grid GenerationQueue'!$BA$5:$BA$410,$C567,'Grid GenerationQueue'!$BH$5:$BH$410,"",'Grid GenerationQueue'!$AC$5:$AC$410,1)</f>
        <v>0</v>
      </c>
      <c r="AL567">
        <f>SUMIFS('Grid GenerationQueue'!AO$5:AO$410,'Grid GenerationQueue'!$AZ$5:$AZ$410,$B567,'Grid GenerationQueue'!$BA$5:$BA$410,$C567,'Grid GenerationQueue'!$BH$5:$BH$410,"&lt;&gt;"&amp;"")+SUMIFS('Grid GenerationQueue'!AO$5:AO$410,'Grid GenerationQueue'!$AZ$5:$AZ$410,$B567,'Grid GenerationQueue'!$BA$5:$BA$410,$C567,'Grid GenerationQueue'!$BH$5:$BH$410,"",'Grid GenerationQueue'!$AC$5:$AC$410,1)</f>
        <v>0</v>
      </c>
      <c r="AM567">
        <f>SUMIFS('Grid GenerationQueue'!AP$5:AP$410,'Grid GenerationQueue'!$AZ$5:$AZ$410,$B567,'Grid GenerationQueue'!$BA$5:$BA$410,$C567,'Grid GenerationQueue'!$BH$5:$BH$410,"&lt;&gt;"&amp;"")+SUMIFS('Grid GenerationQueue'!AP$5:AP$410,'Grid GenerationQueue'!$AZ$5:$AZ$410,$B567,'Grid GenerationQueue'!$BA$5:$BA$410,$C567,'Grid GenerationQueue'!$BH$5:$BH$410,"",'Grid GenerationQueue'!$AC$5:$AC$410,1)</f>
        <v>0</v>
      </c>
      <c r="AN567">
        <f>SUMIFS('Grid GenerationQueue'!AQ$5:AQ$410,'Grid GenerationQueue'!$AZ$5:$AZ$410,$B567,'Grid GenerationQueue'!$BA$5:$BA$410,$C567,'Grid GenerationQueue'!$BH$5:$BH$410,"&lt;&gt;"&amp;"")+SUMIFS('Grid GenerationQueue'!AQ$5:AQ$410,'Grid GenerationQueue'!$AZ$5:$AZ$410,$B567,'Grid GenerationQueue'!$BA$5:$BA$410,$C567,'Grid GenerationQueue'!$BH$5:$BH$410,"",'Grid GenerationQueue'!$AC$5:$AC$410,1)</f>
        <v>0</v>
      </c>
      <c r="AO567">
        <f>SUMIFS('Grid GenerationQueue'!AR$5:AR$410,'Grid GenerationQueue'!$AZ$5:$AZ$410,$B567,'Grid GenerationQueue'!$BA$5:$BA$410,$C567,'Grid GenerationQueue'!$BH$5:$BH$410,"&lt;&gt;"&amp;"")+SUMIFS('Grid GenerationQueue'!AR$5:AR$410,'Grid GenerationQueue'!$AZ$5:$AZ$410,$B567,'Grid GenerationQueue'!$BA$5:$BA$410,$C567,'Grid GenerationQueue'!$BH$5:$BH$410,"",'Grid GenerationQueue'!$AC$5:$AC$410,1)</f>
        <v>0</v>
      </c>
      <c r="AQ567">
        <f>SUMIFS('Grid GenerationQueue'!AG$5:AG$410,'Grid GenerationQueue'!$AZ$5:$AZ$410,$B567,'Grid GenerationQueue'!$BA$5:$BA$410,$C567,'Grid GenerationQueue'!$BK$5:$BK$410,"&gt;0")</f>
        <v>0</v>
      </c>
      <c r="AR567">
        <f>SUMIFS('Grid GenerationQueue'!AH$5:AH$410,'Grid GenerationQueue'!$AZ$5:$AZ$410,$B567,'Grid GenerationQueue'!$BA$5:$BA$410,$C567,'Grid GenerationQueue'!$BK$5:$BK$410,"&gt;0")</f>
        <v>0</v>
      </c>
      <c r="AS567">
        <f>SUMIFS('Grid GenerationQueue'!AI$5:AI$410,'Grid GenerationQueue'!$AZ$5:$AZ$410,$B567,'Grid GenerationQueue'!$BA$5:$BA$410,$C567,'Grid GenerationQueue'!$BK$5:$BK$410,"&gt;0")</f>
        <v>0</v>
      </c>
      <c r="AT567">
        <f>SUMIFS('Grid GenerationQueue'!AJ$5:AJ$410,'Grid GenerationQueue'!$AZ$5:$AZ$410,$B567,'Grid GenerationQueue'!$BA$5:$BA$410,$C567,'Grid GenerationQueue'!$BK$5:$BK$410,"&gt;0")</f>
        <v>0</v>
      </c>
      <c r="AU567">
        <f>SUMIFS('Grid GenerationQueue'!AK$5:AK$410,'Grid GenerationQueue'!$AZ$5:$AZ$410,$B567,'Grid GenerationQueue'!$BA$5:$BA$410,$C567,'Grid GenerationQueue'!$BK$5:$BK$410,"&gt;0")</f>
        <v>0</v>
      </c>
      <c r="AV567">
        <f>SUMIFS('Grid GenerationQueue'!AL$5:AL$410,'Grid GenerationQueue'!$AZ$5:$AZ$410,$B567,'Grid GenerationQueue'!$BA$5:$BA$410,$C567,'Grid GenerationQueue'!$BK$5:$BK$410,"&gt;0")</f>
        <v>0</v>
      </c>
      <c r="AW567">
        <f>SUMIFS('Grid GenerationQueue'!AM$5:AM$410,'Grid GenerationQueue'!$AZ$5:$AZ$410,$B567,'Grid GenerationQueue'!$BA$5:$BA$410,$C567,'Grid GenerationQueue'!$BK$5:$BK$410,"&gt;0")</f>
        <v>0</v>
      </c>
      <c r="AX567">
        <f>SUMIFS('Grid GenerationQueue'!AN$5:AN$410,'Grid GenerationQueue'!$AZ$5:$AZ$410,$B567,'Grid GenerationQueue'!$BA$5:$BA$410,$C567,'Grid GenerationQueue'!$BK$5:$BK$410,"&gt;0")</f>
        <v>0</v>
      </c>
      <c r="AY567">
        <f>SUMIFS('Grid GenerationQueue'!AO$5:AO$410,'Grid GenerationQueue'!$AZ$5:$AZ$410,$B567,'Grid GenerationQueue'!$BA$5:$BA$410,$C567,'Grid GenerationQueue'!$BK$5:$BK$410,"&gt;0")</f>
        <v>0</v>
      </c>
      <c r="AZ567">
        <f>SUMIFS('Grid GenerationQueue'!AP$5:AP$410,'Grid GenerationQueue'!$AZ$5:$AZ$410,$B567,'Grid GenerationQueue'!$BA$5:$BA$410,$C567,'Grid GenerationQueue'!$BK$5:$BK$410,"&gt;0")</f>
        <v>0</v>
      </c>
      <c r="BA567">
        <f>SUMIFS('Grid GenerationQueue'!AQ$5:AQ$410,'Grid GenerationQueue'!$AZ$5:$AZ$410,$B567,'Grid GenerationQueue'!$BA$5:$BA$410,$C567,'Grid GenerationQueue'!$BK$5:$BK$410,"&gt;0")</f>
        <v>0</v>
      </c>
      <c r="BB567">
        <f>SUMIFS('Grid GenerationQueue'!AR$5:AR$410,'Grid GenerationQueue'!$AZ$5:$AZ$410,$B567,'Grid GenerationQueue'!$BA$5:$BA$410,$C567,'Grid GenerationQueue'!$BK$5:$BK$410,"&gt;0")</f>
        <v>0</v>
      </c>
      <c r="BD567">
        <f>SUMIFS('Grid GenerationQueue'!AG$5:AG$410,'Grid GenerationQueue'!$AZ$5:$AZ$410,$B567,'Grid GenerationQueue'!$BA$5:$BA$410,$C567,'Grid GenerationQueue'!$BD$5:$BD$410,"&lt;="&amp;$BE$3)</f>
        <v>0</v>
      </c>
      <c r="BE567">
        <f>SUMIFS('Grid GenerationQueue'!AH$5:AH$410,'Grid GenerationQueue'!$AZ$5:$AZ$410,$B567,'Grid GenerationQueue'!$BA$5:$BA$410,$C567,'Grid GenerationQueue'!$BD$5:$BD$410,"&lt;="&amp;$BE$3)</f>
        <v>0</v>
      </c>
      <c r="BF567">
        <f>SUMIFS('Grid GenerationQueue'!AI$5:AI$410,'Grid GenerationQueue'!$AZ$5:$AZ$410,$B567,'Grid GenerationQueue'!$BA$5:$BA$410,$C567,'Grid GenerationQueue'!$BD$5:$BD$410,"&lt;="&amp;$BE$3)</f>
        <v>0</v>
      </c>
      <c r="BG567">
        <f>SUMIFS('Grid GenerationQueue'!AJ$5:AJ$410,'Grid GenerationQueue'!$AZ$5:$AZ$410,$B567,'Grid GenerationQueue'!$BA$5:$BA$410,$C567,'Grid GenerationQueue'!$BD$5:$BD$410,"&lt;="&amp;$BE$3)</f>
        <v>0</v>
      </c>
      <c r="BH567">
        <f>SUMIFS('Grid GenerationQueue'!AK$5:AK$410,'Grid GenerationQueue'!$AZ$5:$AZ$410,$B567,'Grid GenerationQueue'!$BA$5:$BA$410,$C567,'Grid GenerationQueue'!$BD$5:$BD$410,"&lt;="&amp;$BE$3)</f>
        <v>0</v>
      </c>
      <c r="BI567">
        <f>SUMIFS('Grid GenerationQueue'!AL$5:AL$410,'Grid GenerationQueue'!$AZ$5:$AZ$410,$B567,'Grid GenerationQueue'!$BA$5:$BA$410,$C567,'Grid GenerationQueue'!$BD$5:$BD$410,"&lt;="&amp;$BE$3)</f>
        <v>0</v>
      </c>
      <c r="BJ567">
        <f>SUMIFS('Grid GenerationQueue'!AM$5:AM$410,'Grid GenerationQueue'!$AZ$5:$AZ$410,$B567,'Grid GenerationQueue'!$BA$5:$BA$410,$C567,'Grid GenerationQueue'!$BD$5:$BD$410,"&lt;="&amp;$BE$3)</f>
        <v>0</v>
      </c>
      <c r="BK567">
        <f>SUMIFS('Grid GenerationQueue'!AN$5:AN$410,'Grid GenerationQueue'!$AZ$5:$AZ$410,$B567,'Grid GenerationQueue'!$BA$5:$BA$410,$C567,'Grid GenerationQueue'!$BD$5:$BD$410,"&lt;="&amp;$BE$3)</f>
        <v>0</v>
      </c>
      <c r="BL567">
        <f>SUMIFS('Grid GenerationQueue'!AO$5:AO$410,'Grid GenerationQueue'!$AZ$5:$AZ$410,$B567,'Grid GenerationQueue'!$BA$5:$BA$410,$C567,'Grid GenerationQueue'!$BD$5:$BD$410,"&lt;="&amp;$BE$3)</f>
        <v>0</v>
      </c>
      <c r="BM567">
        <f>SUMIFS('Grid GenerationQueue'!AP$5:AP$410,'Grid GenerationQueue'!$AZ$5:$AZ$410,$B567,'Grid GenerationQueue'!$BA$5:$BA$410,$C567,'Grid GenerationQueue'!$BD$5:$BD$410,"&lt;="&amp;$BE$3)</f>
        <v>0</v>
      </c>
      <c r="BN567">
        <f>SUMIFS('Grid GenerationQueue'!AQ$5:AQ$410,'Grid GenerationQueue'!$AZ$5:$AZ$410,$B567,'Grid GenerationQueue'!$BA$5:$BA$410,$C567,'Grid GenerationQueue'!$BD$5:$BD$410,"&lt;="&amp;$BE$3)</f>
        <v>0</v>
      </c>
      <c r="BO567">
        <f>SUMIFS('Grid GenerationQueue'!AR$5:AR$410,'Grid GenerationQueue'!$AZ$5:$AZ$410,$B567,'Grid GenerationQueue'!$BA$5:$BA$410,$C567,'Grid GenerationQueue'!$BD$5:$BD$410,"&lt;="&amp;$BE$3)</f>
        <v>0</v>
      </c>
      <c r="BQ567">
        <f>SUMIFS('Grid GenerationQueue'!AG$5:AG$410,'Grid GenerationQueue'!$AZ$5:$AZ$410,$B567,'Grid GenerationQueue'!$BA$5:$BA$410,$C567,'Grid GenerationQueue'!$BJ$5:$BJ$410,"Executed",'Grid GenerationQueue'!$BD$5:$BD$410,"&lt;="&amp;$BE$3)</f>
        <v>0</v>
      </c>
      <c r="BR567">
        <f>SUMIFS('Grid GenerationQueue'!AH$5:AH$410,'Grid GenerationQueue'!$AZ$5:$AZ$410,$B567,'Grid GenerationQueue'!$BA$5:$BA$410,$C567,'Grid GenerationQueue'!$BJ$5:$BJ$410,"Executed",'Grid GenerationQueue'!$BD$5:$BD$410,"&lt;="&amp;$BE$3)</f>
        <v>0</v>
      </c>
      <c r="BS567">
        <f>SUMIFS('Grid GenerationQueue'!AI$5:AI$410,'Grid GenerationQueue'!$AZ$5:$AZ$410,$B567,'Grid GenerationQueue'!$BA$5:$BA$410,$C567,'Grid GenerationQueue'!$BJ$5:$BJ$410,"Executed",'Grid GenerationQueue'!$BD$5:$BD$410,"&lt;="&amp;$BE$3)</f>
        <v>0</v>
      </c>
      <c r="BT567">
        <f>SUMIFS('Grid GenerationQueue'!AJ$5:AJ$410,'Grid GenerationQueue'!$AZ$5:$AZ$410,$B567,'Grid GenerationQueue'!$BA$5:$BA$410,$C567,'Grid GenerationQueue'!$BJ$5:$BJ$410,"Executed",'Grid GenerationQueue'!$BD$5:$BD$410,"&lt;="&amp;$BE$3)</f>
        <v>0</v>
      </c>
      <c r="BU567">
        <f>SUMIFS('Grid GenerationQueue'!AK$5:AK$410,'Grid GenerationQueue'!$AZ$5:$AZ$410,$B567,'Grid GenerationQueue'!$BA$5:$BA$410,$C567,'Grid GenerationQueue'!$BJ$5:$BJ$410,"Executed",'Grid GenerationQueue'!$BD$5:$BD$410,"&lt;="&amp;$BE$3)</f>
        <v>0</v>
      </c>
      <c r="BV567">
        <f>SUMIFS('Grid GenerationQueue'!AL$5:AL$410,'Grid GenerationQueue'!$AZ$5:$AZ$410,$B567,'Grid GenerationQueue'!$BA$5:$BA$410,$C567,'Grid GenerationQueue'!$BJ$5:$BJ$410,"Executed",'Grid GenerationQueue'!$BD$5:$BD$410,"&lt;="&amp;$BE$3)</f>
        <v>0</v>
      </c>
      <c r="BW567">
        <f>SUMIFS('Grid GenerationQueue'!AM$5:AM$410,'Grid GenerationQueue'!$AZ$5:$AZ$410,$B567,'Grid GenerationQueue'!$BA$5:$BA$410,$C567,'Grid GenerationQueue'!$BJ$5:$BJ$410,"Executed",'Grid GenerationQueue'!$BD$5:$BD$410,"&lt;="&amp;$BE$3)</f>
        <v>0</v>
      </c>
      <c r="BX567">
        <f>SUMIFS('Grid GenerationQueue'!AN$5:AN$410,'Grid GenerationQueue'!$AZ$5:$AZ$410,$B567,'Grid GenerationQueue'!$BA$5:$BA$410,$C567,'Grid GenerationQueue'!$BJ$5:$BJ$410,"Executed",'Grid GenerationQueue'!$BD$5:$BD$410,"&lt;="&amp;$BE$3)</f>
        <v>0</v>
      </c>
      <c r="BY567">
        <f>SUMIFS('Grid GenerationQueue'!AO$5:AO$410,'Grid GenerationQueue'!$AZ$5:$AZ$410,$B567,'Grid GenerationQueue'!$BA$5:$BA$410,$C567,'Grid GenerationQueue'!$BJ$5:$BJ$410,"Executed",'Grid GenerationQueue'!$BD$5:$BD$410,"&lt;="&amp;$BE$3)</f>
        <v>0</v>
      </c>
      <c r="BZ567">
        <f>SUMIFS('Grid GenerationQueue'!AP$5:AP$410,'Grid GenerationQueue'!$AZ$5:$AZ$410,$B567,'Grid GenerationQueue'!$BA$5:$BA$410,$C567,'Grid GenerationQueue'!$BJ$5:$BJ$410,"Executed",'Grid GenerationQueue'!$BD$5:$BD$410,"&lt;="&amp;$BE$3)</f>
        <v>0</v>
      </c>
      <c r="CA567">
        <f>SUMIFS('Grid GenerationQueue'!AQ$5:AQ$410,'Grid GenerationQueue'!$AZ$5:$AZ$410,$B567,'Grid GenerationQueue'!$BA$5:$BA$410,$C567,'Grid GenerationQueue'!$BJ$5:$BJ$410,"Executed",'Grid GenerationQueue'!$BD$5:$BD$410,"&lt;="&amp;$BE$3)</f>
        <v>0</v>
      </c>
      <c r="CB567">
        <f>SUMIFS('Grid GenerationQueue'!AR$5:AR$410,'Grid GenerationQueue'!$AZ$5:$AZ$410,$B567,'Grid GenerationQueue'!$BA$5:$BA$410,$C567,'Grid GenerationQueue'!$BJ$5:$BJ$410,"Executed",'Grid GenerationQueue'!$BD$5:$BD$410,"&lt;="&amp;$BE$3)</f>
        <v>0</v>
      </c>
      <c r="CD567">
        <f>SUMIFS('Grid GenerationQueue'!AG$5:AG$410,'Grid GenerationQueue'!$AZ$5:$AZ$410,$B567,'Grid GenerationQueue'!$BA$5:$BA$410,$C567,'Grid GenerationQueue'!$BH$5:$BH$410,"&lt;&gt;"&amp;"",'Grid GenerationQueue'!$BD$5:$BD$410,"&lt;="&amp;$BE$3)</f>
        <v>0</v>
      </c>
      <c r="CE567">
        <f>SUMIFS('Grid GenerationQueue'!AH$5:AH$410,'Grid GenerationQueue'!$AZ$5:$AZ$410,$B567,'Grid GenerationQueue'!$BA$5:$BA$410,$C567,'Grid GenerationQueue'!$BH$5:$BH$410,"&lt;&gt;"&amp;"",'Grid GenerationQueue'!$BD$5:$BD$410,"&lt;="&amp;$BE$3)</f>
        <v>0</v>
      </c>
      <c r="CF567">
        <f>SUMIFS('Grid GenerationQueue'!AI$5:AI$410,'Grid GenerationQueue'!$AZ$5:$AZ$410,$B567,'Grid GenerationQueue'!$BA$5:$BA$410,$C567,'Grid GenerationQueue'!$BH$5:$BH$410,"&lt;&gt;"&amp;"",'Grid GenerationQueue'!$BD$5:$BD$410,"&lt;="&amp;$BE$3)</f>
        <v>0</v>
      </c>
      <c r="CG567">
        <f>SUMIFS('Grid GenerationQueue'!AJ$5:AJ$410,'Grid GenerationQueue'!$AZ$5:$AZ$410,$B567,'Grid GenerationQueue'!$BA$5:$BA$410,$C567,'Grid GenerationQueue'!$BH$5:$BH$410,"&lt;&gt;"&amp;"",'Grid GenerationQueue'!$BD$5:$BD$410,"&lt;="&amp;$BE$3)</f>
        <v>0</v>
      </c>
      <c r="CH567">
        <f>SUMIFS('Grid GenerationQueue'!AK$5:AK$410,'Grid GenerationQueue'!$AZ$5:$AZ$410,$B567,'Grid GenerationQueue'!$BA$5:$BA$410,$C567,'Grid GenerationQueue'!$BH$5:$BH$410,"&lt;&gt;"&amp;"",'Grid GenerationQueue'!$BD$5:$BD$410,"&lt;="&amp;$BE$3)</f>
        <v>0</v>
      </c>
      <c r="CI567">
        <f>SUMIFS('Grid GenerationQueue'!AL$5:AL$410,'Grid GenerationQueue'!$AZ$5:$AZ$410,$B567,'Grid GenerationQueue'!$BA$5:$BA$410,$C567,'Grid GenerationQueue'!$BH$5:$BH$410,"&lt;&gt;"&amp;"",'Grid GenerationQueue'!$BD$5:$BD$410,"&lt;="&amp;$BE$3)</f>
        <v>0</v>
      </c>
      <c r="CJ567">
        <f>SUMIFS('Grid GenerationQueue'!AM$5:AM$410,'Grid GenerationQueue'!$AZ$5:$AZ$410,$B567,'Grid GenerationQueue'!$BA$5:$BA$410,$C567,'Grid GenerationQueue'!$BH$5:$BH$410,"&lt;&gt;"&amp;"",'Grid GenerationQueue'!$BD$5:$BD$410,"&lt;="&amp;$BE$3)</f>
        <v>0</v>
      </c>
      <c r="CK567">
        <f>SUMIFS('Grid GenerationQueue'!AN$5:AN$410,'Grid GenerationQueue'!$AZ$5:$AZ$410,$B567,'Grid GenerationQueue'!$BA$5:$BA$410,$C567,'Grid GenerationQueue'!$BH$5:$BH$410,"&lt;&gt;"&amp;"",'Grid GenerationQueue'!$BD$5:$BD$410,"&lt;="&amp;$BE$3)</f>
        <v>0</v>
      </c>
      <c r="CL567">
        <f>SUMIFS('Grid GenerationQueue'!AO$5:AO$410,'Grid GenerationQueue'!$AZ$5:$AZ$410,$B567,'Grid GenerationQueue'!$BA$5:$BA$410,$C567,'Grid GenerationQueue'!$BH$5:$BH$410,"&lt;&gt;"&amp;"",'Grid GenerationQueue'!$BD$5:$BD$410,"&lt;="&amp;$BE$3)</f>
        <v>0</v>
      </c>
      <c r="CM567">
        <f>SUMIFS('Grid GenerationQueue'!AP$5:AP$410,'Grid GenerationQueue'!$AZ$5:$AZ$410,$B567,'Grid GenerationQueue'!$BA$5:$BA$410,$C567,'Grid GenerationQueue'!$BH$5:$BH$410,"&lt;&gt;"&amp;"",'Grid GenerationQueue'!$BD$5:$BD$410,"&lt;="&amp;$BE$3)</f>
        <v>0</v>
      </c>
      <c r="CN567">
        <f>SUMIFS('Grid GenerationQueue'!AQ$5:AQ$410,'Grid GenerationQueue'!$AZ$5:$AZ$410,$B567,'Grid GenerationQueue'!$BA$5:$BA$410,$C567,'Grid GenerationQueue'!$BH$5:$BH$410,"&lt;&gt;"&amp;"",'Grid GenerationQueue'!$BD$5:$BD$410,"&lt;="&amp;$BE$3)</f>
        <v>0</v>
      </c>
      <c r="CO567">
        <f>SUMIFS('Grid GenerationQueue'!AR$5:AR$410,'Grid GenerationQueue'!$AZ$5:$AZ$410,$B567,'Grid GenerationQueue'!$BA$5:$BA$410,$C567,'Grid GenerationQueue'!$BH$5:$BH$410,"&lt;&gt;"&amp;"",'Grid GenerationQueue'!$BD$5:$BD$410,"&lt;="&amp;$BE$3)</f>
        <v>0</v>
      </c>
      <c r="CQ567">
        <f>SUMIFS('Grid GenerationQueue'!AG$5:AG$410,'Grid GenerationQueue'!$AZ$5:$AZ$410,$B567,'Grid GenerationQueue'!$BA$5:$BA$410,$C567,'Grid GenerationQueue'!$BK$5:$BK$410,"&gt;0",'Grid GenerationQueue'!$BD$5:$BD$410,"&lt;="&amp;$BE$3)</f>
        <v>0</v>
      </c>
      <c r="CR567">
        <f>SUMIFS('Grid GenerationQueue'!AH$5:AH$410,'Grid GenerationQueue'!$AZ$5:$AZ$410,$B567,'Grid GenerationQueue'!$BA$5:$BA$410,$C567,'Grid GenerationQueue'!$BK$5:$BK$410,"&gt;0",'Grid GenerationQueue'!$BD$5:$BD$410,"&lt;="&amp;$BE$3)</f>
        <v>0</v>
      </c>
      <c r="CS567">
        <f>SUMIFS('Grid GenerationQueue'!AI$5:AI$410,'Grid GenerationQueue'!$AZ$5:$AZ$410,$B567,'Grid GenerationQueue'!$BA$5:$BA$410,$C567,'Grid GenerationQueue'!$BK$5:$BK$410,"&gt;0",'Grid GenerationQueue'!$BD$5:$BD$410,"&lt;="&amp;$BE$3)</f>
        <v>0</v>
      </c>
      <c r="CT567">
        <f>SUMIFS('Grid GenerationQueue'!AJ$5:AJ$410,'Grid GenerationQueue'!$AZ$5:$AZ$410,$B567,'Grid GenerationQueue'!$BA$5:$BA$410,$C567,'Grid GenerationQueue'!$BK$5:$BK$410,"&gt;0",'Grid GenerationQueue'!$BD$5:$BD$410,"&lt;="&amp;$BE$3)</f>
        <v>0</v>
      </c>
      <c r="CU567">
        <f>SUMIFS('Grid GenerationQueue'!AK$5:AK$410,'Grid GenerationQueue'!$AZ$5:$AZ$410,$B567,'Grid GenerationQueue'!$BA$5:$BA$410,$C567,'Grid GenerationQueue'!$BK$5:$BK$410,"&gt;0",'Grid GenerationQueue'!$BD$5:$BD$410,"&lt;="&amp;$BE$3)</f>
        <v>0</v>
      </c>
      <c r="CV567">
        <f>SUMIFS('Grid GenerationQueue'!AL$5:AL$410,'Grid GenerationQueue'!$AZ$5:$AZ$410,$B567,'Grid GenerationQueue'!$BA$5:$BA$410,$C567,'Grid GenerationQueue'!$BK$5:$BK$410,"&gt;0",'Grid GenerationQueue'!$BD$5:$BD$410,"&lt;="&amp;$BE$3)</f>
        <v>0</v>
      </c>
      <c r="CW567">
        <f>SUMIFS('Grid GenerationQueue'!AM$5:AM$410,'Grid GenerationQueue'!$AZ$5:$AZ$410,$B567,'Grid GenerationQueue'!$BA$5:$BA$410,$C567,'Grid GenerationQueue'!$BK$5:$BK$410,"&gt;0",'Grid GenerationQueue'!$BD$5:$BD$410,"&lt;="&amp;$BE$3)</f>
        <v>0</v>
      </c>
      <c r="CX567">
        <f>SUMIFS('Grid GenerationQueue'!AN$5:AN$410,'Grid GenerationQueue'!$AZ$5:$AZ$410,$B567,'Grid GenerationQueue'!$BA$5:$BA$410,$C567,'Grid GenerationQueue'!$BK$5:$BK$410,"&gt;0",'Grid GenerationQueue'!$BD$5:$BD$410,"&lt;="&amp;$BE$3)</f>
        <v>0</v>
      </c>
      <c r="CY567">
        <f>SUMIFS('Grid GenerationQueue'!AO$5:AO$410,'Grid GenerationQueue'!$AZ$5:$AZ$410,$B567,'Grid GenerationQueue'!$BA$5:$BA$410,$C567,'Grid GenerationQueue'!$BK$5:$BK$410,"&gt;0",'Grid GenerationQueue'!$BD$5:$BD$410,"&lt;="&amp;$BE$3)</f>
        <v>0</v>
      </c>
      <c r="CZ567">
        <f>SUMIFS('Grid GenerationQueue'!AP$5:AP$410,'Grid GenerationQueue'!$AZ$5:$AZ$410,$B567,'Grid GenerationQueue'!$BA$5:$BA$410,$C567,'Grid GenerationQueue'!$BK$5:$BK$410,"&gt;0",'Grid GenerationQueue'!$BD$5:$BD$410,"&lt;="&amp;$BE$3)</f>
        <v>0</v>
      </c>
      <c r="DA567">
        <f>SUMIFS('Grid GenerationQueue'!AQ$5:AQ$410,'Grid GenerationQueue'!$AZ$5:$AZ$410,$B567,'Grid GenerationQueue'!$BA$5:$BA$410,$C567,'Grid GenerationQueue'!$BK$5:$BK$410,"&gt;0",'Grid GenerationQueue'!$BD$5:$BD$410,"&lt;="&amp;$BE$3)</f>
        <v>0</v>
      </c>
      <c r="DB567">
        <f>SUMIFS('Grid GenerationQueue'!AR$5:AR$410,'Grid GenerationQueue'!$AZ$5:$AZ$410,$B567,'Grid GenerationQueue'!$BA$5:$BA$410,$C567,'Grid GenerationQueue'!$BK$5:$BK$410,"&gt;0",'Grid GenerationQueue'!$BD$5:$BD$410,"&lt;="&amp;$BE$3)</f>
        <v>0</v>
      </c>
    </row>
    <row r="568" spans="1:106" x14ac:dyDescent="0.35">
      <c r="A568" t="s">
        <v>4750</v>
      </c>
      <c r="B568" t="s">
        <v>4630</v>
      </c>
      <c r="C568">
        <v>115</v>
      </c>
      <c r="D568">
        <f>SUMIFS('Grid GenerationQueue'!AG$5:AG$410,'Grid GenerationQueue'!$AZ$5:$AZ$410,$B568,'Grid GenerationQueue'!$BA$5:$BA$410,$C568)</f>
        <v>60</v>
      </c>
      <c r="E568">
        <f>SUMIFS('Grid GenerationQueue'!AH$5:AH$410,'Grid GenerationQueue'!$AZ$5:$AZ$410,$B568,'Grid GenerationQueue'!$BA$5:$BA$410,$C568)</f>
        <v>6</v>
      </c>
      <c r="F568">
        <f>SUMIFS('Grid GenerationQueue'!AI$5:AI$410,'Grid GenerationQueue'!$AZ$5:$AZ$410,$B568,'Grid GenerationQueue'!$BA$5:$BA$410,$C568)</f>
        <v>0</v>
      </c>
      <c r="G568">
        <f>SUMIFS('Grid GenerationQueue'!AJ$5:AJ$410,'Grid GenerationQueue'!$AZ$5:$AZ$410,$B568,'Grid GenerationQueue'!$BA$5:$BA$410,$C568)</f>
        <v>0</v>
      </c>
      <c r="H568">
        <f>SUMIFS('Grid GenerationQueue'!AK$5:AK$410,'Grid GenerationQueue'!$AZ$5:$AZ$410,$B568,'Grid GenerationQueue'!$BA$5:$BA$410,$C568)</f>
        <v>0</v>
      </c>
      <c r="I568">
        <f>SUMIFS('Grid GenerationQueue'!AL$5:AL$410,'Grid GenerationQueue'!$AZ$5:$AZ$410,$B568,'Grid GenerationQueue'!$BA$5:$BA$410,$C568)</f>
        <v>0</v>
      </c>
      <c r="J568">
        <f>SUMIFS('Grid GenerationQueue'!AM$5:AM$410,'Grid GenerationQueue'!$AZ$5:$AZ$410,$B568,'Grid GenerationQueue'!$BA$5:$BA$410,$C568)</f>
        <v>0</v>
      </c>
      <c r="K568">
        <f>SUMIFS('Grid GenerationQueue'!AN$5:AN$410,'Grid GenerationQueue'!$AZ$5:$AZ$410,$B568,'Grid GenerationQueue'!$BA$5:$BA$410,$C568)</f>
        <v>0</v>
      </c>
      <c r="L568">
        <f>SUMIFS('Grid GenerationQueue'!AO$5:AO$410,'Grid GenerationQueue'!$AZ$5:$AZ$410,$B568,'Grid GenerationQueue'!$BA$5:$BA$410,$C568)</f>
        <v>0</v>
      </c>
      <c r="M568">
        <f>SUMIFS('Grid GenerationQueue'!AP$5:AP$410,'Grid GenerationQueue'!$AZ$5:$AZ$410,$B568,'Grid GenerationQueue'!$BA$5:$BA$410,$C568)</f>
        <v>0</v>
      </c>
      <c r="N568">
        <f>SUMIFS('Grid GenerationQueue'!AQ$5:AQ$410,'Grid GenerationQueue'!$AZ$5:$AZ$410,$B568,'Grid GenerationQueue'!$BA$5:$BA$410,$C568)</f>
        <v>0</v>
      </c>
      <c r="O568">
        <f>SUMIFS('Grid GenerationQueue'!AR$5:AR$410,'Grid GenerationQueue'!$AZ$5:$AZ$410,$B568,'Grid GenerationQueue'!$BA$5:$BA$410,$C568)</f>
        <v>0</v>
      </c>
      <c r="Q568">
        <f>SUMIFS('Grid GenerationQueue'!AG$5:AG$410,'Grid GenerationQueue'!$AZ$5:$AZ$410,$B568,'Grid GenerationQueue'!$BA$5:$BA$410,$C568,'Grid GenerationQueue'!$BJ$5:$BJ$410,"Executed")</f>
        <v>60</v>
      </c>
      <c r="R568">
        <f>SUMIFS('Grid GenerationQueue'!AH$5:AH$410,'Grid GenerationQueue'!$AZ$5:$AZ$410,$B568,'Grid GenerationQueue'!$BA$5:$BA$410,$C568,'Grid GenerationQueue'!$BJ$5:$BJ$410,"Executed")</f>
        <v>6</v>
      </c>
      <c r="S568">
        <f>SUMIFS('Grid GenerationQueue'!AI$5:AI$410,'Grid GenerationQueue'!$AZ$5:$AZ$410,$B568,'Grid GenerationQueue'!$BA$5:$BA$410,$C568,'Grid GenerationQueue'!$BJ$5:$BJ$410,"Executed")</f>
        <v>0</v>
      </c>
      <c r="T568">
        <f>SUMIFS('Grid GenerationQueue'!AJ$5:AJ$410,'Grid GenerationQueue'!$AZ$5:$AZ$410,$B568,'Grid GenerationQueue'!$BA$5:$BA$410,$C568,'Grid GenerationQueue'!$BJ$5:$BJ$410,"Executed")</f>
        <v>0</v>
      </c>
      <c r="U568">
        <f>SUMIFS('Grid GenerationQueue'!AK$5:AK$410,'Grid GenerationQueue'!$AZ$5:$AZ$410,$B568,'Grid GenerationQueue'!$BA$5:$BA$410,$C568,'Grid GenerationQueue'!$BJ$5:$BJ$410,"Executed")</f>
        <v>0</v>
      </c>
      <c r="V568">
        <f>SUMIFS('Grid GenerationQueue'!AL$5:AL$410,'Grid GenerationQueue'!$AZ$5:$AZ$410,$B568,'Grid GenerationQueue'!$BA$5:$BA$410,$C568,'Grid GenerationQueue'!$BJ$5:$BJ$410,"Executed")</f>
        <v>0</v>
      </c>
      <c r="W568">
        <f>SUMIFS('Grid GenerationQueue'!AM$5:AM$410,'Grid GenerationQueue'!$AZ$5:$AZ$410,$B568,'Grid GenerationQueue'!$BA$5:$BA$410,$C568,'Grid GenerationQueue'!$BJ$5:$BJ$410,"Executed")</f>
        <v>0</v>
      </c>
      <c r="X568">
        <f>SUMIFS('Grid GenerationQueue'!AN$5:AN$410,'Grid GenerationQueue'!$AZ$5:$AZ$410,$B568,'Grid GenerationQueue'!$BA$5:$BA$410,$C568,'Grid GenerationQueue'!$BJ$5:$BJ$410,"Executed")</f>
        <v>0</v>
      </c>
      <c r="Y568">
        <f>SUMIFS('Grid GenerationQueue'!AO$5:AO$410,'Grid GenerationQueue'!$AZ$5:$AZ$410,$B568,'Grid GenerationQueue'!$BA$5:$BA$410,$C568,'Grid GenerationQueue'!$BJ$5:$BJ$410,"Executed")</f>
        <v>0</v>
      </c>
      <c r="Z568">
        <f>SUMIFS('Grid GenerationQueue'!AP$5:AP$410,'Grid GenerationQueue'!$AZ$5:$AZ$410,$B568,'Grid GenerationQueue'!$BA$5:$BA$410,$C568,'Grid GenerationQueue'!$BJ$5:$BJ$410,"Executed")</f>
        <v>0</v>
      </c>
      <c r="AA568">
        <f>SUMIFS('Grid GenerationQueue'!AQ$5:AQ$410,'Grid GenerationQueue'!$AZ$5:$AZ$410,$B568,'Grid GenerationQueue'!$BA$5:$BA$410,$C568,'Grid GenerationQueue'!$BJ$5:$BJ$410,"Executed")</f>
        <v>0</v>
      </c>
      <c r="AB568">
        <f>SUMIFS('Grid GenerationQueue'!AR$5:AR$410,'Grid GenerationQueue'!$AZ$5:$AZ$410,$B568,'Grid GenerationQueue'!$BA$5:$BA$410,$C568,'Grid GenerationQueue'!$BJ$5:$BJ$410,"Executed")</f>
        <v>0</v>
      </c>
      <c r="AD568">
        <f>SUMIFS('Grid GenerationQueue'!AG$5:AG$410,'Grid GenerationQueue'!$AZ$5:$AZ$410,$B568,'Grid GenerationQueue'!$BA$5:$BA$410,$C568,'Grid GenerationQueue'!$BH$5:$BH$410,"&lt;&gt;"&amp;"")+SUMIFS('Grid GenerationQueue'!AG$5:AG$410,'Grid GenerationQueue'!$AZ$5:$AZ$410,$B568,'Grid GenerationQueue'!$BA$5:$BA$410,$C568,'Grid GenerationQueue'!$BH$5:$BH$410,"",'Grid GenerationQueue'!$AC$5:$AC$410,1)</f>
        <v>60</v>
      </c>
      <c r="AE568">
        <f>SUMIFS('Grid GenerationQueue'!AH$5:AH$410,'Grid GenerationQueue'!$AZ$5:$AZ$410,$B568,'Grid GenerationQueue'!$BA$5:$BA$410,$C568,'Grid GenerationQueue'!$BH$5:$BH$410,"&lt;&gt;"&amp;"")+SUMIFS('Grid GenerationQueue'!AH$5:AH$410,'Grid GenerationQueue'!$AZ$5:$AZ$410,$B568,'Grid GenerationQueue'!$BA$5:$BA$410,$C568,'Grid GenerationQueue'!$BH$5:$BH$410,"",'Grid GenerationQueue'!$AC$5:$AC$410,1)</f>
        <v>6</v>
      </c>
      <c r="AF568">
        <f>SUMIFS('Grid GenerationQueue'!AI$5:AI$410,'Grid GenerationQueue'!$AZ$5:$AZ$410,$B568,'Grid GenerationQueue'!$BA$5:$BA$410,$C568,'Grid GenerationQueue'!$BH$5:$BH$410,"&lt;&gt;"&amp;"")+SUMIFS('Grid GenerationQueue'!AI$5:AI$410,'Grid GenerationQueue'!$AZ$5:$AZ$410,$B568,'Grid GenerationQueue'!$BA$5:$BA$410,$C568,'Grid GenerationQueue'!$BH$5:$BH$410,"",'Grid GenerationQueue'!$AC$5:$AC$410,1)</f>
        <v>0</v>
      </c>
      <c r="AG568">
        <f>SUMIFS('Grid GenerationQueue'!AJ$5:AJ$410,'Grid GenerationQueue'!$AZ$5:$AZ$410,$B568,'Grid GenerationQueue'!$BA$5:$BA$410,$C568,'Grid GenerationQueue'!$BH$5:$BH$410,"&lt;&gt;"&amp;"")+SUMIFS('Grid GenerationQueue'!AJ$5:AJ$410,'Grid GenerationQueue'!$AZ$5:$AZ$410,$B568,'Grid GenerationQueue'!$BA$5:$BA$410,$C568,'Grid GenerationQueue'!$BH$5:$BH$410,"",'Grid GenerationQueue'!$AC$5:$AC$410,1)</f>
        <v>0</v>
      </c>
      <c r="AH568">
        <f>SUMIFS('Grid GenerationQueue'!AK$5:AK$410,'Grid GenerationQueue'!$AZ$5:$AZ$410,$B568,'Grid GenerationQueue'!$BA$5:$BA$410,$C568,'Grid GenerationQueue'!$BH$5:$BH$410,"&lt;&gt;"&amp;"")+SUMIFS('Grid GenerationQueue'!AK$5:AK$410,'Grid GenerationQueue'!$AZ$5:$AZ$410,$B568,'Grid GenerationQueue'!$BA$5:$BA$410,$C568,'Grid GenerationQueue'!$BH$5:$BH$410,"",'Grid GenerationQueue'!$AC$5:$AC$410,1)</f>
        <v>0</v>
      </c>
      <c r="AI568">
        <f>SUMIFS('Grid GenerationQueue'!AL$5:AL$410,'Grid GenerationQueue'!$AZ$5:$AZ$410,$B568,'Grid GenerationQueue'!$BA$5:$BA$410,$C568,'Grid GenerationQueue'!$BH$5:$BH$410,"&lt;&gt;"&amp;"")+SUMIFS('Grid GenerationQueue'!AL$5:AL$410,'Grid GenerationQueue'!$AZ$5:$AZ$410,$B568,'Grid GenerationQueue'!$BA$5:$BA$410,$C568,'Grid GenerationQueue'!$BH$5:$BH$410,"",'Grid GenerationQueue'!$AC$5:$AC$410,1)</f>
        <v>0</v>
      </c>
      <c r="AJ568">
        <f>SUMIFS('Grid GenerationQueue'!AM$5:AM$410,'Grid GenerationQueue'!$AZ$5:$AZ$410,$B568,'Grid GenerationQueue'!$BA$5:$BA$410,$C568,'Grid GenerationQueue'!$BH$5:$BH$410,"&lt;&gt;"&amp;"")+SUMIFS('Grid GenerationQueue'!AM$5:AM$410,'Grid GenerationQueue'!$AZ$5:$AZ$410,$B568,'Grid GenerationQueue'!$BA$5:$BA$410,$C568,'Grid GenerationQueue'!$BH$5:$BH$410,"",'Grid GenerationQueue'!$AC$5:$AC$410,1)</f>
        <v>0</v>
      </c>
      <c r="AK568">
        <f>SUMIFS('Grid GenerationQueue'!AN$5:AN$410,'Grid GenerationQueue'!$AZ$5:$AZ$410,$B568,'Grid GenerationQueue'!$BA$5:$BA$410,$C568,'Grid GenerationQueue'!$BH$5:$BH$410,"&lt;&gt;"&amp;"")+SUMIFS('Grid GenerationQueue'!AN$5:AN$410,'Grid GenerationQueue'!$AZ$5:$AZ$410,$B568,'Grid GenerationQueue'!$BA$5:$BA$410,$C568,'Grid GenerationQueue'!$BH$5:$BH$410,"",'Grid GenerationQueue'!$AC$5:$AC$410,1)</f>
        <v>0</v>
      </c>
      <c r="AL568">
        <f>SUMIFS('Grid GenerationQueue'!AO$5:AO$410,'Grid GenerationQueue'!$AZ$5:$AZ$410,$B568,'Grid GenerationQueue'!$BA$5:$BA$410,$C568,'Grid GenerationQueue'!$BH$5:$BH$410,"&lt;&gt;"&amp;"")+SUMIFS('Grid GenerationQueue'!AO$5:AO$410,'Grid GenerationQueue'!$AZ$5:$AZ$410,$B568,'Grid GenerationQueue'!$BA$5:$BA$410,$C568,'Grid GenerationQueue'!$BH$5:$BH$410,"",'Grid GenerationQueue'!$AC$5:$AC$410,1)</f>
        <v>0</v>
      </c>
      <c r="AM568">
        <f>SUMIFS('Grid GenerationQueue'!AP$5:AP$410,'Grid GenerationQueue'!$AZ$5:$AZ$410,$B568,'Grid GenerationQueue'!$BA$5:$BA$410,$C568,'Grid GenerationQueue'!$BH$5:$BH$410,"&lt;&gt;"&amp;"")+SUMIFS('Grid GenerationQueue'!AP$5:AP$410,'Grid GenerationQueue'!$AZ$5:$AZ$410,$B568,'Grid GenerationQueue'!$BA$5:$BA$410,$C568,'Grid GenerationQueue'!$BH$5:$BH$410,"",'Grid GenerationQueue'!$AC$5:$AC$410,1)</f>
        <v>0</v>
      </c>
      <c r="AN568">
        <f>SUMIFS('Grid GenerationQueue'!AQ$5:AQ$410,'Grid GenerationQueue'!$AZ$5:$AZ$410,$B568,'Grid GenerationQueue'!$BA$5:$BA$410,$C568,'Grid GenerationQueue'!$BH$5:$BH$410,"&lt;&gt;"&amp;"")+SUMIFS('Grid GenerationQueue'!AQ$5:AQ$410,'Grid GenerationQueue'!$AZ$5:$AZ$410,$B568,'Grid GenerationQueue'!$BA$5:$BA$410,$C568,'Grid GenerationQueue'!$BH$5:$BH$410,"",'Grid GenerationQueue'!$AC$5:$AC$410,1)</f>
        <v>0</v>
      </c>
      <c r="AO568">
        <f>SUMIFS('Grid GenerationQueue'!AR$5:AR$410,'Grid GenerationQueue'!$AZ$5:$AZ$410,$B568,'Grid GenerationQueue'!$BA$5:$BA$410,$C568,'Grid GenerationQueue'!$BH$5:$BH$410,"&lt;&gt;"&amp;"")+SUMIFS('Grid GenerationQueue'!AR$5:AR$410,'Grid GenerationQueue'!$AZ$5:$AZ$410,$B568,'Grid GenerationQueue'!$BA$5:$BA$410,$C568,'Grid GenerationQueue'!$BH$5:$BH$410,"",'Grid GenerationQueue'!$AC$5:$AC$410,1)</f>
        <v>0</v>
      </c>
      <c r="AQ568">
        <f>SUMIFS('Grid GenerationQueue'!AG$5:AG$410,'Grid GenerationQueue'!$AZ$5:$AZ$410,$B568,'Grid GenerationQueue'!$BA$5:$BA$410,$C568,'Grid GenerationQueue'!$BK$5:$BK$410,"&gt;0")</f>
        <v>0</v>
      </c>
      <c r="AR568">
        <f>SUMIFS('Grid GenerationQueue'!AH$5:AH$410,'Grid GenerationQueue'!$AZ$5:$AZ$410,$B568,'Grid GenerationQueue'!$BA$5:$BA$410,$C568,'Grid GenerationQueue'!$BK$5:$BK$410,"&gt;0")</f>
        <v>0</v>
      </c>
      <c r="AS568">
        <f>SUMIFS('Grid GenerationQueue'!AI$5:AI$410,'Grid GenerationQueue'!$AZ$5:$AZ$410,$B568,'Grid GenerationQueue'!$BA$5:$BA$410,$C568,'Grid GenerationQueue'!$BK$5:$BK$410,"&gt;0")</f>
        <v>0</v>
      </c>
      <c r="AT568">
        <f>SUMIFS('Grid GenerationQueue'!AJ$5:AJ$410,'Grid GenerationQueue'!$AZ$5:$AZ$410,$B568,'Grid GenerationQueue'!$BA$5:$BA$410,$C568,'Grid GenerationQueue'!$BK$5:$BK$410,"&gt;0")</f>
        <v>0</v>
      </c>
      <c r="AU568">
        <f>SUMIFS('Grid GenerationQueue'!AK$5:AK$410,'Grid GenerationQueue'!$AZ$5:$AZ$410,$B568,'Grid GenerationQueue'!$BA$5:$BA$410,$C568,'Grid GenerationQueue'!$BK$5:$BK$410,"&gt;0")</f>
        <v>0</v>
      </c>
      <c r="AV568">
        <f>SUMIFS('Grid GenerationQueue'!AL$5:AL$410,'Grid GenerationQueue'!$AZ$5:$AZ$410,$B568,'Grid GenerationQueue'!$BA$5:$BA$410,$C568,'Grid GenerationQueue'!$BK$5:$BK$410,"&gt;0")</f>
        <v>0</v>
      </c>
      <c r="AW568">
        <f>SUMIFS('Grid GenerationQueue'!AM$5:AM$410,'Grid GenerationQueue'!$AZ$5:$AZ$410,$B568,'Grid GenerationQueue'!$BA$5:$BA$410,$C568,'Grid GenerationQueue'!$BK$5:$BK$410,"&gt;0")</f>
        <v>0</v>
      </c>
      <c r="AX568">
        <f>SUMIFS('Grid GenerationQueue'!AN$5:AN$410,'Grid GenerationQueue'!$AZ$5:$AZ$410,$B568,'Grid GenerationQueue'!$BA$5:$BA$410,$C568,'Grid GenerationQueue'!$BK$5:$BK$410,"&gt;0")</f>
        <v>0</v>
      </c>
      <c r="AY568">
        <f>SUMIFS('Grid GenerationQueue'!AO$5:AO$410,'Grid GenerationQueue'!$AZ$5:$AZ$410,$B568,'Grid GenerationQueue'!$BA$5:$BA$410,$C568,'Grid GenerationQueue'!$BK$5:$BK$410,"&gt;0")</f>
        <v>0</v>
      </c>
      <c r="AZ568">
        <f>SUMIFS('Grid GenerationQueue'!AP$5:AP$410,'Grid GenerationQueue'!$AZ$5:$AZ$410,$B568,'Grid GenerationQueue'!$BA$5:$BA$410,$C568,'Grid GenerationQueue'!$BK$5:$BK$410,"&gt;0")</f>
        <v>0</v>
      </c>
      <c r="BA568">
        <f>SUMIFS('Grid GenerationQueue'!AQ$5:AQ$410,'Grid GenerationQueue'!$AZ$5:$AZ$410,$B568,'Grid GenerationQueue'!$BA$5:$BA$410,$C568,'Grid GenerationQueue'!$BK$5:$BK$410,"&gt;0")</f>
        <v>0</v>
      </c>
      <c r="BB568">
        <f>SUMIFS('Grid GenerationQueue'!AR$5:AR$410,'Grid GenerationQueue'!$AZ$5:$AZ$410,$B568,'Grid GenerationQueue'!$BA$5:$BA$410,$C568,'Grid GenerationQueue'!$BK$5:$BK$410,"&gt;0")</f>
        <v>0</v>
      </c>
      <c r="BD568">
        <f>SUMIFS('Grid GenerationQueue'!AG$5:AG$410,'Grid GenerationQueue'!$AZ$5:$AZ$410,$B568,'Grid GenerationQueue'!$BA$5:$BA$410,$C568,'Grid GenerationQueue'!$BD$5:$BD$410,"&lt;="&amp;$BE$3)</f>
        <v>60</v>
      </c>
      <c r="BE568">
        <f>SUMIFS('Grid GenerationQueue'!AH$5:AH$410,'Grid GenerationQueue'!$AZ$5:$AZ$410,$B568,'Grid GenerationQueue'!$BA$5:$BA$410,$C568,'Grid GenerationQueue'!$BD$5:$BD$410,"&lt;="&amp;$BE$3)</f>
        <v>6</v>
      </c>
      <c r="BF568">
        <f>SUMIFS('Grid GenerationQueue'!AI$5:AI$410,'Grid GenerationQueue'!$AZ$5:$AZ$410,$B568,'Grid GenerationQueue'!$BA$5:$BA$410,$C568,'Grid GenerationQueue'!$BD$5:$BD$410,"&lt;="&amp;$BE$3)</f>
        <v>0</v>
      </c>
      <c r="BG568">
        <f>SUMIFS('Grid GenerationQueue'!AJ$5:AJ$410,'Grid GenerationQueue'!$AZ$5:$AZ$410,$B568,'Grid GenerationQueue'!$BA$5:$BA$410,$C568,'Grid GenerationQueue'!$BD$5:$BD$410,"&lt;="&amp;$BE$3)</f>
        <v>0</v>
      </c>
      <c r="BH568">
        <f>SUMIFS('Grid GenerationQueue'!AK$5:AK$410,'Grid GenerationQueue'!$AZ$5:$AZ$410,$B568,'Grid GenerationQueue'!$BA$5:$BA$410,$C568,'Grid GenerationQueue'!$BD$5:$BD$410,"&lt;="&amp;$BE$3)</f>
        <v>0</v>
      </c>
      <c r="BI568">
        <f>SUMIFS('Grid GenerationQueue'!AL$5:AL$410,'Grid GenerationQueue'!$AZ$5:$AZ$410,$B568,'Grid GenerationQueue'!$BA$5:$BA$410,$C568,'Grid GenerationQueue'!$BD$5:$BD$410,"&lt;="&amp;$BE$3)</f>
        <v>0</v>
      </c>
      <c r="BJ568">
        <f>SUMIFS('Grid GenerationQueue'!AM$5:AM$410,'Grid GenerationQueue'!$AZ$5:$AZ$410,$B568,'Grid GenerationQueue'!$BA$5:$BA$410,$C568,'Grid GenerationQueue'!$BD$5:$BD$410,"&lt;="&amp;$BE$3)</f>
        <v>0</v>
      </c>
      <c r="BK568">
        <f>SUMIFS('Grid GenerationQueue'!AN$5:AN$410,'Grid GenerationQueue'!$AZ$5:$AZ$410,$B568,'Grid GenerationQueue'!$BA$5:$BA$410,$C568,'Grid GenerationQueue'!$BD$5:$BD$410,"&lt;="&amp;$BE$3)</f>
        <v>0</v>
      </c>
      <c r="BL568">
        <f>SUMIFS('Grid GenerationQueue'!AO$5:AO$410,'Grid GenerationQueue'!$AZ$5:$AZ$410,$B568,'Grid GenerationQueue'!$BA$5:$BA$410,$C568,'Grid GenerationQueue'!$BD$5:$BD$410,"&lt;="&amp;$BE$3)</f>
        <v>0</v>
      </c>
      <c r="BM568">
        <f>SUMIFS('Grid GenerationQueue'!AP$5:AP$410,'Grid GenerationQueue'!$AZ$5:$AZ$410,$B568,'Grid GenerationQueue'!$BA$5:$BA$410,$C568,'Grid GenerationQueue'!$BD$5:$BD$410,"&lt;="&amp;$BE$3)</f>
        <v>0</v>
      </c>
      <c r="BN568">
        <f>SUMIFS('Grid GenerationQueue'!AQ$5:AQ$410,'Grid GenerationQueue'!$AZ$5:$AZ$410,$B568,'Grid GenerationQueue'!$BA$5:$BA$410,$C568,'Grid GenerationQueue'!$BD$5:$BD$410,"&lt;="&amp;$BE$3)</f>
        <v>0</v>
      </c>
      <c r="BO568">
        <f>SUMIFS('Grid GenerationQueue'!AR$5:AR$410,'Grid GenerationQueue'!$AZ$5:$AZ$410,$B568,'Grid GenerationQueue'!$BA$5:$BA$410,$C568,'Grid GenerationQueue'!$BD$5:$BD$410,"&lt;="&amp;$BE$3)</f>
        <v>0</v>
      </c>
      <c r="BQ568">
        <f>SUMIFS('Grid GenerationQueue'!AG$5:AG$410,'Grid GenerationQueue'!$AZ$5:$AZ$410,$B568,'Grid GenerationQueue'!$BA$5:$BA$410,$C568,'Grid GenerationQueue'!$BJ$5:$BJ$410,"Executed",'Grid GenerationQueue'!$BD$5:$BD$410,"&lt;="&amp;$BE$3)</f>
        <v>60</v>
      </c>
      <c r="BR568">
        <f>SUMIFS('Grid GenerationQueue'!AH$5:AH$410,'Grid GenerationQueue'!$AZ$5:$AZ$410,$B568,'Grid GenerationQueue'!$BA$5:$BA$410,$C568,'Grid GenerationQueue'!$BJ$5:$BJ$410,"Executed",'Grid GenerationQueue'!$BD$5:$BD$410,"&lt;="&amp;$BE$3)</f>
        <v>6</v>
      </c>
      <c r="BS568">
        <f>SUMIFS('Grid GenerationQueue'!AI$5:AI$410,'Grid GenerationQueue'!$AZ$5:$AZ$410,$B568,'Grid GenerationQueue'!$BA$5:$BA$410,$C568,'Grid GenerationQueue'!$BJ$5:$BJ$410,"Executed",'Grid GenerationQueue'!$BD$5:$BD$410,"&lt;="&amp;$BE$3)</f>
        <v>0</v>
      </c>
      <c r="BT568">
        <f>SUMIFS('Grid GenerationQueue'!AJ$5:AJ$410,'Grid GenerationQueue'!$AZ$5:$AZ$410,$B568,'Grid GenerationQueue'!$BA$5:$BA$410,$C568,'Grid GenerationQueue'!$BJ$5:$BJ$410,"Executed",'Grid GenerationQueue'!$BD$5:$BD$410,"&lt;="&amp;$BE$3)</f>
        <v>0</v>
      </c>
      <c r="BU568">
        <f>SUMIFS('Grid GenerationQueue'!AK$5:AK$410,'Grid GenerationQueue'!$AZ$5:$AZ$410,$B568,'Grid GenerationQueue'!$BA$5:$BA$410,$C568,'Grid GenerationQueue'!$BJ$5:$BJ$410,"Executed",'Grid GenerationQueue'!$BD$5:$BD$410,"&lt;="&amp;$BE$3)</f>
        <v>0</v>
      </c>
      <c r="BV568">
        <f>SUMIFS('Grid GenerationQueue'!AL$5:AL$410,'Grid GenerationQueue'!$AZ$5:$AZ$410,$B568,'Grid GenerationQueue'!$BA$5:$BA$410,$C568,'Grid GenerationQueue'!$BJ$5:$BJ$410,"Executed",'Grid GenerationQueue'!$BD$5:$BD$410,"&lt;="&amp;$BE$3)</f>
        <v>0</v>
      </c>
      <c r="BW568">
        <f>SUMIFS('Grid GenerationQueue'!AM$5:AM$410,'Grid GenerationQueue'!$AZ$5:$AZ$410,$B568,'Grid GenerationQueue'!$BA$5:$BA$410,$C568,'Grid GenerationQueue'!$BJ$5:$BJ$410,"Executed",'Grid GenerationQueue'!$BD$5:$BD$410,"&lt;="&amp;$BE$3)</f>
        <v>0</v>
      </c>
      <c r="BX568">
        <f>SUMIFS('Grid GenerationQueue'!AN$5:AN$410,'Grid GenerationQueue'!$AZ$5:$AZ$410,$B568,'Grid GenerationQueue'!$BA$5:$BA$410,$C568,'Grid GenerationQueue'!$BJ$5:$BJ$410,"Executed",'Grid GenerationQueue'!$BD$5:$BD$410,"&lt;="&amp;$BE$3)</f>
        <v>0</v>
      </c>
      <c r="BY568">
        <f>SUMIFS('Grid GenerationQueue'!AO$5:AO$410,'Grid GenerationQueue'!$AZ$5:$AZ$410,$B568,'Grid GenerationQueue'!$BA$5:$BA$410,$C568,'Grid GenerationQueue'!$BJ$5:$BJ$410,"Executed",'Grid GenerationQueue'!$BD$5:$BD$410,"&lt;="&amp;$BE$3)</f>
        <v>0</v>
      </c>
      <c r="BZ568">
        <f>SUMIFS('Grid GenerationQueue'!AP$5:AP$410,'Grid GenerationQueue'!$AZ$5:$AZ$410,$B568,'Grid GenerationQueue'!$BA$5:$BA$410,$C568,'Grid GenerationQueue'!$BJ$5:$BJ$410,"Executed",'Grid GenerationQueue'!$BD$5:$BD$410,"&lt;="&amp;$BE$3)</f>
        <v>0</v>
      </c>
      <c r="CA568">
        <f>SUMIFS('Grid GenerationQueue'!AQ$5:AQ$410,'Grid GenerationQueue'!$AZ$5:$AZ$410,$B568,'Grid GenerationQueue'!$BA$5:$BA$410,$C568,'Grid GenerationQueue'!$BJ$5:$BJ$410,"Executed",'Grid GenerationQueue'!$BD$5:$BD$410,"&lt;="&amp;$BE$3)</f>
        <v>0</v>
      </c>
      <c r="CB568">
        <f>SUMIFS('Grid GenerationQueue'!AR$5:AR$410,'Grid GenerationQueue'!$AZ$5:$AZ$410,$B568,'Grid GenerationQueue'!$BA$5:$BA$410,$C568,'Grid GenerationQueue'!$BJ$5:$BJ$410,"Executed",'Grid GenerationQueue'!$BD$5:$BD$410,"&lt;="&amp;$BE$3)</f>
        <v>0</v>
      </c>
      <c r="CD568">
        <f>SUMIFS('Grid GenerationQueue'!AG$5:AG$410,'Grid GenerationQueue'!$AZ$5:$AZ$410,$B568,'Grid GenerationQueue'!$BA$5:$BA$410,$C568,'Grid GenerationQueue'!$BH$5:$BH$410,"&lt;&gt;"&amp;"",'Grid GenerationQueue'!$BD$5:$BD$410,"&lt;="&amp;$BE$3)</f>
        <v>60</v>
      </c>
      <c r="CE568">
        <f>SUMIFS('Grid GenerationQueue'!AH$5:AH$410,'Grid GenerationQueue'!$AZ$5:$AZ$410,$B568,'Grid GenerationQueue'!$BA$5:$BA$410,$C568,'Grid GenerationQueue'!$BH$5:$BH$410,"&lt;&gt;"&amp;"",'Grid GenerationQueue'!$BD$5:$BD$410,"&lt;="&amp;$BE$3)</f>
        <v>6</v>
      </c>
      <c r="CF568">
        <f>SUMIFS('Grid GenerationQueue'!AI$5:AI$410,'Grid GenerationQueue'!$AZ$5:$AZ$410,$B568,'Grid GenerationQueue'!$BA$5:$BA$410,$C568,'Grid GenerationQueue'!$BH$5:$BH$410,"&lt;&gt;"&amp;"",'Grid GenerationQueue'!$BD$5:$BD$410,"&lt;="&amp;$BE$3)</f>
        <v>0</v>
      </c>
      <c r="CG568">
        <f>SUMIFS('Grid GenerationQueue'!AJ$5:AJ$410,'Grid GenerationQueue'!$AZ$5:$AZ$410,$B568,'Grid GenerationQueue'!$BA$5:$BA$410,$C568,'Grid GenerationQueue'!$BH$5:$BH$410,"&lt;&gt;"&amp;"",'Grid GenerationQueue'!$BD$5:$BD$410,"&lt;="&amp;$BE$3)</f>
        <v>0</v>
      </c>
      <c r="CH568">
        <f>SUMIFS('Grid GenerationQueue'!AK$5:AK$410,'Grid GenerationQueue'!$AZ$5:$AZ$410,$B568,'Grid GenerationQueue'!$BA$5:$BA$410,$C568,'Grid GenerationQueue'!$BH$5:$BH$410,"&lt;&gt;"&amp;"",'Grid GenerationQueue'!$BD$5:$BD$410,"&lt;="&amp;$BE$3)</f>
        <v>0</v>
      </c>
      <c r="CI568">
        <f>SUMIFS('Grid GenerationQueue'!AL$5:AL$410,'Grid GenerationQueue'!$AZ$5:$AZ$410,$B568,'Grid GenerationQueue'!$BA$5:$BA$410,$C568,'Grid GenerationQueue'!$BH$5:$BH$410,"&lt;&gt;"&amp;"",'Grid GenerationQueue'!$BD$5:$BD$410,"&lt;="&amp;$BE$3)</f>
        <v>0</v>
      </c>
      <c r="CJ568">
        <f>SUMIFS('Grid GenerationQueue'!AM$5:AM$410,'Grid GenerationQueue'!$AZ$5:$AZ$410,$B568,'Grid GenerationQueue'!$BA$5:$BA$410,$C568,'Grid GenerationQueue'!$BH$5:$BH$410,"&lt;&gt;"&amp;"",'Grid GenerationQueue'!$BD$5:$BD$410,"&lt;="&amp;$BE$3)</f>
        <v>0</v>
      </c>
      <c r="CK568">
        <f>SUMIFS('Grid GenerationQueue'!AN$5:AN$410,'Grid GenerationQueue'!$AZ$5:$AZ$410,$B568,'Grid GenerationQueue'!$BA$5:$BA$410,$C568,'Grid GenerationQueue'!$BH$5:$BH$410,"&lt;&gt;"&amp;"",'Grid GenerationQueue'!$BD$5:$BD$410,"&lt;="&amp;$BE$3)</f>
        <v>0</v>
      </c>
      <c r="CL568">
        <f>SUMIFS('Grid GenerationQueue'!AO$5:AO$410,'Grid GenerationQueue'!$AZ$5:$AZ$410,$B568,'Grid GenerationQueue'!$BA$5:$BA$410,$C568,'Grid GenerationQueue'!$BH$5:$BH$410,"&lt;&gt;"&amp;"",'Grid GenerationQueue'!$BD$5:$BD$410,"&lt;="&amp;$BE$3)</f>
        <v>0</v>
      </c>
      <c r="CM568">
        <f>SUMIFS('Grid GenerationQueue'!AP$5:AP$410,'Grid GenerationQueue'!$AZ$5:$AZ$410,$B568,'Grid GenerationQueue'!$BA$5:$BA$410,$C568,'Grid GenerationQueue'!$BH$5:$BH$410,"&lt;&gt;"&amp;"",'Grid GenerationQueue'!$BD$5:$BD$410,"&lt;="&amp;$BE$3)</f>
        <v>0</v>
      </c>
      <c r="CN568">
        <f>SUMIFS('Grid GenerationQueue'!AQ$5:AQ$410,'Grid GenerationQueue'!$AZ$5:$AZ$410,$B568,'Grid GenerationQueue'!$BA$5:$BA$410,$C568,'Grid GenerationQueue'!$BH$5:$BH$410,"&lt;&gt;"&amp;"",'Grid GenerationQueue'!$BD$5:$BD$410,"&lt;="&amp;$BE$3)</f>
        <v>0</v>
      </c>
      <c r="CO568">
        <f>SUMIFS('Grid GenerationQueue'!AR$5:AR$410,'Grid GenerationQueue'!$AZ$5:$AZ$410,$B568,'Grid GenerationQueue'!$BA$5:$BA$410,$C568,'Grid GenerationQueue'!$BH$5:$BH$410,"&lt;&gt;"&amp;"",'Grid GenerationQueue'!$BD$5:$BD$410,"&lt;="&amp;$BE$3)</f>
        <v>0</v>
      </c>
      <c r="CQ568">
        <f>SUMIFS('Grid GenerationQueue'!AG$5:AG$410,'Grid GenerationQueue'!$AZ$5:$AZ$410,$B568,'Grid GenerationQueue'!$BA$5:$BA$410,$C568,'Grid GenerationQueue'!$BK$5:$BK$410,"&gt;0",'Grid GenerationQueue'!$BD$5:$BD$410,"&lt;="&amp;$BE$3)</f>
        <v>0</v>
      </c>
      <c r="CR568">
        <f>SUMIFS('Grid GenerationQueue'!AH$5:AH$410,'Grid GenerationQueue'!$AZ$5:$AZ$410,$B568,'Grid GenerationQueue'!$BA$5:$BA$410,$C568,'Grid GenerationQueue'!$BK$5:$BK$410,"&gt;0",'Grid GenerationQueue'!$BD$5:$BD$410,"&lt;="&amp;$BE$3)</f>
        <v>0</v>
      </c>
      <c r="CS568">
        <f>SUMIFS('Grid GenerationQueue'!AI$5:AI$410,'Grid GenerationQueue'!$AZ$5:$AZ$410,$B568,'Grid GenerationQueue'!$BA$5:$BA$410,$C568,'Grid GenerationQueue'!$BK$5:$BK$410,"&gt;0",'Grid GenerationQueue'!$BD$5:$BD$410,"&lt;="&amp;$BE$3)</f>
        <v>0</v>
      </c>
      <c r="CT568">
        <f>SUMIFS('Grid GenerationQueue'!AJ$5:AJ$410,'Grid GenerationQueue'!$AZ$5:$AZ$410,$B568,'Grid GenerationQueue'!$BA$5:$BA$410,$C568,'Grid GenerationQueue'!$BK$5:$BK$410,"&gt;0",'Grid GenerationQueue'!$BD$5:$BD$410,"&lt;="&amp;$BE$3)</f>
        <v>0</v>
      </c>
      <c r="CU568">
        <f>SUMIFS('Grid GenerationQueue'!AK$5:AK$410,'Grid GenerationQueue'!$AZ$5:$AZ$410,$B568,'Grid GenerationQueue'!$BA$5:$BA$410,$C568,'Grid GenerationQueue'!$BK$5:$BK$410,"&gt;0",'Grid GenerationQueue'!$BD$5:$BD$410,"&lt;="&amp;$BE$3)</f>
        <v>0</v>
      </c>
      <c r="CV568">
        <f>SUMIFS('Grid GenerationQueue'!AL$5:AL$410,'Grid GenerationQueue'!$AZ$5:$AZ$410,$B568,'Grid GenerationQueue'!$BA$5:$BA$410,$C568,'Grid GenerationQueue'!$BK$5:$BK$410,"&gt;0",'Grid GenerationQueue'!$BD$5:$BD$410,"&lt;="&amp;$BE$3)</f>
        <v>0</v>
      </c>
      <c r="CW568">
        <f>SUMIFS('Grid GenerationQueue'!AM$5:AM$410,'Grid GenerationQueue'!$AZ$5:$AZ$410,$B568,'Grid GenerationQueue'!$BA$5:$BA$410,$C568,'Grid GenerationQueue'!$BK$5:$BK$410,"&gt;0",'Grid GenerationQueue'!$BD$5:$BD$410,"&lt;="&amp;$BE$3)</f>
        <v>0</v>
      </c>
      <c r="CX568">
        <f>SUMIFS('Grid GenerationQueue'!AN$5:AN$410,'Grid GenerationQueue'!$AZ$5:$AZ$410,$B568,'Grid GenerationQueue'!$BA$5:$BA$410,$C568,'Grid GenerationQueue'!$BK$5:$BK$410,"&gt;0",'Grid GenerationQueue'!$BD$5:$BD$410,"&lt;="&amp;$BE$3)</f>
        <v>0</v>
      </c>
      <c r="CY568">
        <f>SUMIFS('Grid GenerationQueue'!AO$5:AO$410,'Grid GenerationQueue'!$AZ$5:$AZ$410,$B568,'Grid GenerationQueue'!$BA$5:$BA$410,$C568,'Grid GenerationQueue'!$BK$5:$BK$410,"&gt;0",'Grid GenerationQueue'!$BD$5:$BD$410,"&lt;="&amp;$BE$3)</f>
        <v>0</v>
      </c>
      <c r="CZ568">
        <f>SUMIFS('Grid GenerationQueue'!AP$5:AP$410,'Grid GenerationQueue'!$AZ$5:$AZ$410,$B568,'Grid GenerationQueue'!$BA$5:$BA$410,$C568,'Grid GenerationQueue'!$BK$5:$BK$410,"&gt;0",'Grid GenerationQueue'!$BD$5:$BD$410,"&lt;="&amp;$BE$3)</f>
        <v>0</v>
      </c>
      <c r="DA568">
        <f>SUMIFS('Grid GenerationQueue'!AQ$5:AQ$410,'Grid GenerationQueue'!$AZ$5:$AZ$410,$B568,'Grid GenerationQueue'!$BA$5:$BA$410,$C568,'Grid GenerationQueue'!$BK$5:$BK$410,"&gt;0",'Grid GenerationQueue'!$BD$5:$BD$410,"&lt;="&amp;$BE$3)</f>
        <v>0</v>
      </c>
      <c r="DB568">
        <f>SUMIFS('Grid GenerationQueue'!AR$5:AR$410,'Grid GenerationQueue'!$AZ$5:$AZ$410,$B568,'Grid GenerationQueue'!$BA$5:$BA$410,$C568,'Grid GenerationQueue'!$BK$5:$BK$410,"&gt;0",'Grid GenerationQueue'!$BD$5:$BD$410,"&lt;="&amp;$BE$3)</f>
        <v>0</v>
      </c>
    </row>
    <row r="569" spans="1:106" x14ac:dyDescent="0.35">
      <c r="A569" t="s">
        <v>4750</v>
      </c>
      <c r="B569" t="s">
        <v>4630</v>
      </c>
      <c r="C569">
        <v>70</v>
      </c>
      <c r="D569">
        <f>SUMIFS('Grid GenerationQueue'!AG$5:AG$410,'Grid GenerationQueue'!$AZ$5:$AZ$410,$B569,'Grid GenerationQueue'!$BA$5:$BA$410,$C569)</f>
        <v>0</v>
      </c>
      <c r="E569">
        <f>SUMIFS('Grid GenerationQueue'!AH$5:AH$410,'Grid GenerationQueue'!$AZ$5:$AZ$410,$B569,'Grid GenerationQueue'!$BA$5:$BA$410,$C569)</f>
        <v>0</v>
      </c>
      <c r="F569">
        <f>SUMIFS('Grid GenerationQueue'!AI$5:AI$410,'Grid GenerationQueue'!$AZ$5:$AZ$410,$B569,'Grid GenerationQueue'!$BA$5:$BA$410,$C569)</f>
        <v>0</v>
      </c>
      <c r="G569">
        <f>SUMIFS('Grid GenerationQueue'!AJ$5:AJ$410,'Grid GenerationQueue'!$AZ$5:$AZ$410,$B569,'Grid GenerationQueue'!$BA$5:$BA$410,$C569)</f>
        <v>0</v>
      </c>
      <c r="H569">
        <f>SUMIFS('Grid GenerationQueue'!AK$5:AK$410,'Grid GenerationQueue'!$AZ$5:$AZ$410,$B569,'Grid GenerationQueue'!$BA$5:$BA$410,$C569)</f>
        <v>0</v>
      </c>
      <c r="I569">
        <f>SUMIFS('Grid GenerationQueue'!AL$5:AL$410,'Grid GenerationQueue'!$AZ$5:$AZ$410,$B569,'Grid GenerationQueue'!$BA$5:$BA$410,$C569)</f>
        <v>0</v>
      </c>
      <c r="J569">
        <f>SUMIFS('Grid GenerationQueue'!AM$5:AM$410,'Grid GenerationQueue'!$AZ$5:$AZ$410,$B569,'Grid GenerationQueue'!$BA$5:$BA$410,$C569)</f>
        <v>0</v>
      </c>
      <c r="K569">
        <f>SUMIFS('Grid GenerationQueue'!AN$5:AN$410,'Grid GenerationQueue'!$AZ$5:$AZ$410,$B569,'Grid GenerationQueue'!$BA$5:$BA$410,$C569)</f>
        <v>0</v>
      </c>
      <c r="L569">
        <f>SUMIFS('Grid GenerationQueue'!AO$5:AO$410,'Grid GenerationQueue'!$AZ$5:$AZ$410,$B569,'Grid GenerationQueue'!$BA$5:$BA$410,$C569)</f>
        <v>0</v>
      </c>
      <c r="M569">
        <f>SUMIFS('Grid GenerationQueue'!AP$5:AP$410,'Grid GenerationQueue'!$AZ$5:$AZ$410,$B569,'Grid GenerationQueue'!$BA$5:$BA$410,$C569)</f>
        <v>0</v>
      </c>
      <c r="N569">
        <f>SUMIFS('Grid GenerationQueue'!AQ$5:AQ$410,'Grid GenerationQueue'!$AZ$5:$AZ$410,$B569,'Grid GenerationQueue'!$BA$5:$BA$410,$C569)</f>
        <v>0</v>
      </c>
      <c r="O569">
        <f>SUMIFS('Grid GenerationQueue'!AR$5:AR$410,'Grid GenerationQueue'!$AZ$5:$AZ$410,$B569,'Grid GenerationQueue'!$BA$5:$BA$410,$C569)</f>
        <v>0</v>
      </c>
      <c r="Q569">
        <f>SUMIFS('Grid GenerationQueue'!AG$5:AG$410,'Grid GenerationQueue'!$AZ$5:$AZ$410,$B569,'Grid GenerationQueue'!$BA$5:$BA$410,$C569,'Grid GenerationQueue'!$BJ$5:$BJ$410,"Executed")</f>
        <v>0</v>
      </c>
      <c r="R569">
        <f>SUMIFS('Grid GenerationQueue'!AH$5:AH$410,'Grid GenerationQueue'!$AZ$5:$AZ$410,$B569,'Grid GenerationQueue'!$BA$5:$BA$410,$C569,'Grid GenerationQueue'!$BJ$5:$BJ$410,"Executed")</f>
        <v>0</v>
      </c>
      <c r="S569">
        <f>SUMIFS('Grid GenerationQueue'!AI$5:AI$410,'Grid GenerationQueue'!$AZ$5:$AZ$410,$B569,'Grid GenerationQueue'!$BA$5:$BA$410,$C569,'Grid GenerationQueue'!$BJ$5:$BJ$410,"Executed")</f>
        <v>0</v>
      </c>
      <c r="T569">
        <f>SUMIFS('Grid GenerationQueue'!AJ$5:AJ$410,'Grid GenerationQueue'!$AZ$5:$AZ$410,$B569,'Grid GenerationQueue'!$BA$5:$BA$410,$C569,'Grid GenerationQueue'!$BJ$5:$BJ$410,"Executed")</f>
        <v>0</v>
      </c>
      <c r="U569">
        <f>SUMIFS('Grid GenerationQueue'!AK$5:AK$410,'Grid GenerationQueue'!$AZ$5:$AZ$410,$B569,'Grid GenerationQueue'!$BA$5:$BA$410,$C569,'Grid GenerationQueue'!$BJ$5:$BJ$410,"Executed")</f>
        <v>0</v>
      </c>
      <c r="V569">
        <f>SUMIFS('Grid GenerationQueue'!AL$5:AL$410,'Grid GenerationQueue'!$AZ$5:$AZ$410,$B569,'Grid GenerationQueue'!$BA$5:$BA$410,$C569,'Grid GenerationQueue'!$BJ$5:$BJ$410,"Executed")</f>
        <v>0</v>
      </c>
      <c r="W569">
        <f>SUMIFS('Grid GenerationQueue'!AM$5:AM$410,'Grid GenerationQueue'!$AZ$5:$AZ$410,$B569,'Grid GenerationQueue'!$BA$5:$BA$410,$C569,'Grid GenerationQueue'!$BJ$5:$BJ$410,"Executed")</f>
        <v>0</v>
      </c>
      <c r="X569">
        <f>SUMIFS('Grid GenerationQueue'!AN$5:AN$410,'Grid GenerationQueue'!$AZ$5:$AZ$410,$B569,'Grid GenerationQueue'!$BA$5:$BA$410,$C569,'Grid GenerationQueue'!$BJ$5:$BJ$410,"Executed")</f>
        <v>0</v>
      </c>
      <c r="Y569">
        <f>SUMIFS('Grid GenerationQueue'!AO$5:AO$410,'Grid GenerationQueue'!$AZ$5:$AZ$410,$B569,'Grid GenerationQueue'!$BA$5:$BA$410,$C569,'Grid GenerationQueue'!$BJ$5:$BJ$410,"Executed")</f>
        <v>0</v>
      </c>
      <c r="Z569">
        <f>SUMIFS('Grid GenerationQueue'!AP$5:AP$410,'Grid GenerationQueue'!$AZ$5:$AZ$410,$B569,'Grid GenerationQueue'!$BA$5:$BA$410,$C569,'Grid GenerationQueue'!$BJ$5:$BJ$410,"Executed")</f>
        <v>0</v>
      </c>
      <c r="AA569">
        <f>SUMIFS('Grid GenerationQueue'!AQ$5:AQ$410,'Grid GenerationQueue'!$AZ$5:$AZ$410,$B569,'Grid GenerationQueue'!$BA$5:$BA$410,$C569,'Grid GenerationQueue'!$BJ$5:$BJ$410,"Executed")</f>
        <v>0</v>
      </c>
      <c r="AB569">
        <f>SUMIFS('Grid GenerationQueue'!AR$5:AR$410,'Grid GenerationQueue'!$AZ$5:$AZ$410,$B569,'Grid GenerationQueue'!$BA$5:$BA$410,$C569,'Grid GenerationQueue'!$BJ$5:$BJ$410,"Executed")</f>
        <v>0</v>
      </c>
      <c r="AD569">
        <f>SUMIFS('Grid GenerationQueue'!AG$5:AG$410,'Grid GenerationQueue'!$AZ$5:$AZ$410,$B569,'Grid GenerationQueue'!$BA$5:$BA$410,$C569,'Grid GenerationQueue'!$BH$5:$BH$410,"&lt;&gt;"&amp;"")+SUMIFS('Grid GenerationQueue'!AG$5:AG$410,'Grid GenerationQueue'!$AZ$5:$AZ$410,$B569,'Grid GenerationQueue'!$BA$5:$BA$410,$C569,'Grid GenerationQueue'!$BH$5:$BH$410,"",'Grid GenerationQueue'!$AC$5:$AC$410,1)</f>
        <v>0</v>
      </c>
      <c r="AE569">
        <f>SUMIFS('Grid GenerationQueue'!AH$5:AH$410,'Grid GenerationQueue'!$AZ$5:$AZ$410,$B569,'Grid GenerationQueue'!$BA$5:$BA$410,$C569,'Grid GenerationQueue'!$BH$5:$BH$410,"&lt;&gt;"&amp;"")+SUMIFS('Grid GenerationQueue'!AH$5:AH$410,'Grid GenerationQueue'!$AZ$5:$AZ$410,$B569,'Grid GenerationQueue'!$BA$5:$BA$410,$C569,'Grid GenerationQueue'!$BH$5:$BH$410,"",'Grid GenerationQueue'!$AC$5:$AC$410,1)</f>
        <v>0</v>
      </c>
      <c r="AF569">
        <f>SUMIFS('Grid GenerationQueue'!AI$5:AI$410,'Grid GenerationQueue'!$AZ$5:$AZ$410,$B569,'Grid GenerationQueue'!$BA$5:$BA$410,$C569,'Grid GenerationQueue'!$BH$5:$BH$410,"&lt;&gt;"&amp;"")+SUMIFS('Grid GenerationQueue'!AI$5:AI$410,'Grid GenerationQueue'!$AZ$5:$AZ$410,$B569,'Grid GenerationQueue'!$BA$5:$BA$410,$C569,'Grid GenerationQueue'!$BH$5:$BH$410,"",'Grid GenerationQueue'!$AC$5:$AC$410,1)</f>
        <v>0</v>
      </c>
      <c r="AG569">
        <f>SUMIFS('Grid GenerationQueue'!AJ$5:AJ$410,'Grid GenerationQueue'!$AZ$5:$AZ$410,$B569,'Grid GenerationQueue'!$BA$5:$BA$410,$C569,'Grid GenerationQueue'!$BH$5:$BH$410,"&lt;&gt;"&amp;"")+SUMIFS('Grid GenerationQueue'!AJ$5:AJ$410,'Grid GenerationQueue'!$AZ$5:$AZ$410,$B569,'Grid GenerationQueue'!$BA$5:$BA$410,$C569,'Grid GenerationQueue'!$BH$5:$BH$410,"",'Grid GenerationQueue'!$AC$5:$AC$410,1)</f>
        <v>0</v>
      </c>
      <c r="AH569">
        <f>SUMIFS('Grid GenerationQueue'!AK$5:AK$410,'Grid GenerationQueue'!$AZ$5:$AZ$410,$B569,'Grid GenerationQueue'!$BA$5:$BA$410,$C569,'Grid GenerationQueue'!$BH$5:$BH$410,"&lt;&gt;"&amp;"")+SUMIFS('Grid GenerationQueue'!AK$5:AK$410,'Grid GenerationQueue'!$AZ$5:$AZ$410,$B569,'Grid GenerationQueue'!$BA$5:$BA$410,$C569,'Grid GenerationQueue'!$BH$5:$BH$410,"",'Grid GenerationQueue'!$AC$5:$AC$410,1)</f>
        <v>0</v>
      </c>
      <c r="AI569">
        <f>SUMIFS('Grid GenerationQueue'!AL$5:AL$410,'Grid GenerationQueue'!$AZ$5:$AZ$410,$B569,'Grid GenerationQueue'!$BA$5:$BA$410,$C569,'Grid GenerationQueue'!$BH$5:$BH$410,"&lt;&gt;"&amp;"")+SUMIFS('Grid GenerationQueue'!AL$5:AL$410,'Grid GenerationQueue'!$AZ$5:$AZ$410,$B569,'Grid GenerationQueue'!$BA$5:$BA$410,$C569,'Grid GenerationQueue'!$BH$5:$BH$410,"",'Grid GenerationQueue'!$AC$5:$AC$410,1)</f>
        <v>0</v>
      </c>
      <c r="AJ569">
        <f>SUMIFS('Grid GenerationQueue'!AM$5:AM$410,'Grid GenerationQueue'!$AZ$5:$AZ$410,$B569,'Grid GenerationQueue'!$BA$5:$BA$410,$C569,'Grid GenerationQueue'!$BH$5:$BH$410,"&lt;&gt;"&amp;"")+SUMIFS('Grid GenerationQueue'!AM$5:AM$410,'Grid GenerationQueue'!$AZ$5:$AZ$410,$B569,'Grid GenerationQueue'!$BA$5:$BA$410,$C569,'Grid GenerationQueue'!$BH$5:$BH$410,"",'Grid GenerationQueue'!$AC$5:$AC$410,1)</f>
        <v>0</v>
      </c>
      <c r="AK569">
        <f>SUMIFS('Grid GenerationQueue'!AN$5:AN$410,'Grid GenerationQueue'!$AZ$5:$AZ$410,$B569,'Grid GenerationQueue'!$BA$5:$BA$410,$C569,'Grid GenerationQueue'!$BH$5:$BH$410,"&lt;&gt;"&amp;"")+SUMIFS('Grid GenerationQueue'!AN$5:AN$410,'Grid GenerationQueue'!$AZ$5:$AZ$410,$B569,'Grid GenerationQueue'!$BA$5:$BA$410,$C569,'Grid GenerationQueue'!$BH$5:$BH$410,"",'Grid GenerationQueue'!$AC$5:$AC$410,1)</f>
        <v>0</v>
      </c>
      <c r="AL569">
        <f>SUMIFS('Grid GenerationQueue'!AO$5:AO$410,'Grid GenerationQueue'!$AZ$5:$AZ$410,$B569,'Grid GenerationQueue'!$BA$5:$BA$410,$C569,'Grid GenerationQueue'!$BH$5:$BH$410,"&lt;&gt;"&amp;"")+SUMIFS('Grid GenerationQueue'!AO$5:AO$410,'Grid GenerationQueue'!$AZ$5:$AZ$410,$B569,'Grid GenerationQueue'!$BA$5:$BA$410,$C569,'Grid GenerationQueue'!$BH$5:$BH$410,"",'Grid GenerationQueue'!$AC$5:$AC$410,1)</f>
        <v>0</v>
      </c>
      <c r="AM569">
        <f>SUMIFS('Grid GenerationQueue'!AP$5:AP$410,'Grid GenerationQueue'!$AZ$5:$AZ$410,$B569,'Grid GenerationQueue'!$BA$5:$BA$410,$C569,'Grid GenerationQueue'!$BH$5:$BH$410,"&lt;&gt;"&amp;"")+SUMIFS('Grid GenerationQueue'!AP$5:AP$410,'Grid GenerationQueue'!$AZ$5:$AZ$410,$B569,'Grid GenerationQueue'!$BA$5:$BA$410,$C569,'Grid GenerationQueue'!$BH$5:$BH$410,"",'Grid GenerationQueue'!$AC$5:$AC$410,1)</f>
        <v>0</v>
      </c>
      <c r="AN569">
        <f>SUMIFS('Grid GenerationQueue'!AQ$5:AQ$410,'Grid GenerationQueue'!$AZ$5:$AZ$410,$B569,'Grid GenerationQueue'!$BA$5:$BA$410,$C569,'Grid GenerationQueue'!$BH$5:$BH$410,"&lt;&gt;"&amp;"")+SUMIFS('Grid GenerationQueue'!AQ$5:AQ$410,'Grid GenerationQueue'!$AZ$5:$AZ$410,$B569,'Grid GenerationQueue'!$BA$5:$BA$410,$C569,'Grid GenerationQueue'!$BH$5:$BH$410,"",'Grid GenerationQueue'!$AC$5:$AC$410,1)</f>
        <v>0</v>
      </c>
      <c r="AO569">
        <f>SUMIFS('Grid GenerationQueue'!AR$5:AR$410,'Grid GenerationQueue'!$AZ$5:$AZ$410,$B569,'Grid GenerationQueue'!$BA$5:$BA$410,$C569,'Grid GenerationQueue'!$BH$5:$BH$410,"&lt;&gt;"&amp;"")+SUMIFS('Grid GenerationQueue'!AR$5:AR$410,'Grid GenerationQueue'!$AZ$5:$AZ$410,$B569,'Grid GenerationQueue'!$BA$5:$BA$410,$C569,'Grid GenerationQueue'!$BH$5:$BH$410,"",'Grid GenerationQueue'!$AC$5:$AC$410,1)</f>
        <v>0</v>
      </c>
      <c r="AQ569">
        <f>SUMIFS('Grid GenerationQueue'!AG$5:AG$410,'Grid GenerationQueue'!$AZ$5:$AZ$410,$B569,'Grid GenerationQueue'!$BA$5:$BA$410,$C569,'Grid GenerationQueue'!$BK$5:$BK$410,"&gt;0")</f>
        <v>0</v>
      </c>
      <c r="AR569">
        <f>SUMIFS('Grid GenerationQueue'!AH$5:AH$410,'Grid GenerationQueue'!$AZ$5:$AZ$410,$B569,'Grid GenerationQueue'!$BA$5:$BA$410,$C569,'Grid GenerationQueue'!$BK$5:$BK$410,"&gt;0")</f>
        <v>0</v>
      </c>
      <c r="AS569">
        <f>SUMIFS('Grid GenerationQueue'!AI$5:AI$410,'Grid GenerationQueue'!$AZ$5:$AZ$410,$B569,'Grid GenerationQueue'!$BA$5:$BA$410,$C569,'Grid GenerationQueue'!$BK$5:$BK$410,"&gt;0")</f>
        <v>0</v>
      </c>
      <c r="AT569">
        <f>SUMIFS('Grid GenerationQueue'!AJ$5:AJ$410,'Grid GenerationQueue'!$AZ$5:$AZ$410,$B569,'Grid GenerationQueue'!$BA$5:$BA$410,$C569,'Grid GenerationQueue'!$BK$5:$BK$410,"&gt;0")</f>
        <v>0</v>
      </c>
      <c r="AU569">
        <f>SUMIFS('Grid GenerationQueue'!AK$5:AK$410,'Grid GenerationQueue'!$AZ$5:$AZ$410,$B569,'Grid GenerationQueue'!$BA$5:$BA$410,$C569,'Grid GenerationQueue'!$BK$5:$BK$410,"&gt;0")</f>
        <v>0</v>
      </c>
      <c r="AV569">
        <f>SUMIFS('Grid GenerationQueue'!AL$5:AL$410,'Grid GenerationQueue'!$AZ$5:$AZ$410,$B569,'Grid GenerationQueue'!$BA$5:$BA$410,$C569,'Grid GenerationQueue'!$BK$5:$BK$410,"&gt;0")</f>
        <v>0</v>
      </c>
      <c r="AW569">
        <f>SUMIFS('Grid GenerationQueue'!AM$5:AM$410,'Grid GenerationQueue'!$AZ$5:$AZ$410,$B569,'Grid GenerationQueue'!$BA$5:$BA$410,$C569,'Grid GenerationQueue'!$BK$5:$BK$410,"&gt;0")</f>
        <v>0</v>
      </c>
      <c r="AX569">
        <f>SUMIFS('Grid GenerationQueue'!AN$5:AN$410,'Grid GenerationQueue'!$AZ$5:$AZ$410,$B569,'Grid GenerationQueue'!$BA$5:$BA$410,$C569,'Grid GenerationQueue'!$BK$5:$BK$410,"&gt;0")</f>
        <v>0</v>
      </c>
      <c r="AY569">
        <f>SUMIFS('Grid GenerationQueue'!AO$5:AO$410,'Grid GenerationQueue'!$AZ$5:$AZ$410,$B569,'Grid GenerationQueue'!$BA$5:$BA$410,$C569,'Grid GenerationQueue'!$BK$5:$BK$410,"&gt;0")</f>
        <v>0</v>
      </c>
      <c r="AZ569">
        <f>SUMIFS('Grid GenerationQueue'!AP$5:AP$410,'Grid GenerationQueue'!$AZ$5:$AZ$410,$B569,'Grid GenerationQueue'!$BA$5:$BA$410,$C569,'Grid GenerationQueue'!$BK$5:$BK$410,"&gt;0")</f>
        <v>0</v>
      </c>
      <c r="BA569">
        <f>SUMIFS('Grid GenerationQueue'!AQ$5:AQ$410,'Grid GenerationQueue'!$AZ$5:$AZ$410,$B569,'Grid GenerationQueue'!$BA$5:$BA$410,$C569,'Grid GenerationQueue'!$BK$5:$BK$410,"&gt;0")</f>
        <v>0</v>
      </c>
      <c r="BB569">
        <f>SUMIFS('Grid GenerationQueue'!AR$5:AR$410,'Grid GenerationQueue'!$AZ$5:$AZ$410,$B569,'Grid GenerationQueue'!$BA$5:$BA$410,$C569,'Grid GenerationQueue'!$BK$5:$BK$410,"&gt;0")</f>
        <v>0</v>
      </c>
      <c r="BD569">
        <f>SUMIFS('Grid GenerationQueue'!AG$5:AG$410,'Grid GenerationQueue'!$AZ$5:$AZ$410,$B569,'Grid GenerationQueue'!$BA$5:$BA$410,$C569,'Grid GenerationQueue'!$BD$5:$BD$410,"&lt;="&amp;$BE$3)</f>
        <v>0</v>
      </c>
      <c r="BE569">
        <f>SUMIFS('Grid GenerationQueue'!AH$5:AH$410,'Grid GenerationQueue'!$AZ$5:$AZ$410,$B569,'Grid GenerationQueue'!$BA$5:$BA$410,$C569,'Grid GenerationQueue'!$BD$5:$BD$410,"&lt;="&amp;$BE$3)</f>
        <v>0</v>
      </c>
      <c r="BF569">
        <f>SUMIFS('Grid GenerationQueue'!AI$5:AI$410,'Grid GenerationQueue'!$AZ$5:$AZ$410,$B569,'Grid GenerationQueue'!$BA$5:$BA$410,$C569,'Grid GenerationQueue'!$BD$5:$BD$410,"&lt;="&amp;$BE$3)</f>
        <v>0</v>
      </c>
      <c r="BG569">
        <f>SUMIFS('Grid GenerationQueue'!AJ$5:AJ$410,'Grid GenerationQueue'!$AZ$5:$AZ$410,$B569,'Grid GenerationQueue'!$BA$5:$BA$410,$C569,'Grid GenerationQueue'!$BD$5:$BD$410,"&lt;="&amp;$BE$3)</f>
        <v>0</v>
      </c>
      <c r="BH569">
        <f>SUMIFS('Grid GenerationQueue'!AK$5:AK$410,'Grid GenerationQueue'!$AZ$5:$AZ$410,$B569,'Grid GenerationQueue'!$BA$5:$BA$410,$C569,'Grid GenerationQueue'!$BD$5:$BD$410,"&lt;="&amp;$BE$3)</f>
        <v>0</v>
      </c>
      <c r="BI569">
        <f>SUMIFS('Grid GenerationQueue'!AL$5:AL$410,'Grid GenerationQueue'!$AZ$5:$AZ$410,$B569,'Grid GenerationQueue'!$BA$5:$BA$410,$C569,'Grid GenerationQueue'!$BD$5:$BD$410,"&lt;="&amp;$BE$3)</f>
        <v>0</v>
      </c>
      <c r="BJ569">
        <f>SUMIFS('Grid GenerationQueue'!AM$5:AM$410,'Grid GenerationQueue'!$AZ$5:$AZ$410,$B569,'Grid GenerationQueue'!$BA$5:$BA$410,$C569,'Grid GenerationQueue'!$BD$5:$BD$410,"&lt;="&amp;$BE$3)</f>
        <v>0</v>
      </c>
      <c r="BK569">
        <f>SUMIFS('Grid GenerationQueue'!AN$5:AN$410,'Grid GenerationQueue'!$AZ$5:$AZ$410,$B569,'Grid GenerationQueue'!$BA$5:$BA$410,$C569,'Grid GenerationQueue'!$BD$5:$BD$410,"&lt;="&amp;$BE$3)</f>
        <v>0</v>
      </c>
      <c r="BL569">
        <f>SUMIFS('Grid GenerationQueue'!AO$5:AO$410,'Grid GenerationQueue'!$AZ$5:$AZ$410,$B569,'Grid GenerationQueue'!$BA$5:$BA$410,$C569,'Grid GenerationQueue'!$BD$5:$BD$410,"&lt;="&amp;$BE$3)</f>
        <v>0</v>
      </c>
      <c r="BM569">
        <f>SUMIFS('Grid GenerationQueue'!AP$5:AP$410,'Grid GenerationQueue'!$AZ$5:$AZ$410,$B569,'Grid GenerationQueue'!$BA$5:$BA$410,$C569,'Grid GenerationQueue'!$BD$5:$BD$410,"&lt;="&amp;$BE$3)</f>
        <v>0</v>
      </c>
      <c r="BN569">
        <f>SUMIFS('Grid GenerationQueue'!AQ$5:AQ$410,'Grid GenerationQueue'!$AZ$5:$AZ$410,$B569,'Grid GenerationQueue'!$BA$5:$BA$410,$C569,'Grid GenerationQueue'!$BD$5:$BD$410,"&lt;="&amp;$BE$3)</f>
        <v>0</v>
      </c>
      <c r="BO569">
        <f>SUMIFS('Grid GenerationQueue'!AR$5:AR$410,'Grid GenerationQueue'!$AZ$5:$AZ$410,$B569,'Grid GenerationQueue'!$BA$5:$BA$410,$C569,'Grid GenerationQueue'!$BD$5:$BD$410,"&lt;="&amp;$BE$3)</f>
        <v>0</v>
      </c>
      <c r="BQ569">
        <f>SUMIFS('Grid GenerationQueue'!AG$5:AG$410,'Grid GenerationQueue'!$AZ$5:$AZ$410,$B569,'Grid GenerationQueue'!$BA$5:$BA$410,$C569,'Grid GenerationQueue'!$BJ$5:$BJ$410,"Executed",'Grid GenerationQueue'!$BD$5:$BD$410,"&lt;="&amp;$BE$3)</f>
        <v>0</v>
      </c>
      <c r="BR569">
        <f>SUMIFS('Grid GenerationQueue'!AH$5:AH$410,'Grid GenerationQueue'!$AZ$5:$AZ$410,$B569,'Grid GenerationQueue'!$BA$5:$BA$410,$C569,'Grid GenerationQueue'!$BJ$5:$BJ$410,"Executed",'Grid GenerationQueue'!$BD$5:$BD$410,"&lt;="&amp;$BE$3)</f>
        <v>0</v>
      </c>
      <c r="BS569">
        <f>SUMIFS('Grid GenerationQueue'!AI$5:AI$410,'Grid GenerationQueue'!$AZ$5:$AZ$410,$B569,'Grid GenerationQueue'!$BA$5:$BA$410,$C569,'Grid GenerationQueue'!$BJ$5:$BJ$410,"Executed",'Grid GenerationQueue'!$BD$5:$BD$410,"&lt;="&amp;$BE$3)</f>
        <v>0</v>
      </c>
      <c r="BT569">
        <f>SUMIFS('Grid GenerationQueue'!AJ$5:AJ$410,'Grid GenerationQueue'!$AZ$5:$AZ$410,$B569,'Grid GenerationQueue'!$BA$5:$BA$410,$C569,'Grid GenerationQueue'!$BJ$5:$BJ$410,"Executed",'Grid GenerationQueue'!$BD$5:$BD$410,"&lt;="&amp;$BE$3)</f>
        <v>0</v>
      </c>
      <c r="BU569">
        <f>SUMIFS('Grid GenerationQueue'!AK$5:AK$410,'Grid GenerationQueue'!$AZ$5:$AZ$410,$B569,'Grid GenerationQueue'!$BA$5:$BA$410,$C569,'Grid GenerationQueue'!$BJ$5:$BJ$410,"Executed",'Grid GenerationQueue'!$BD$5:$BD$410,"&lt;="&amp;$BE$3)</f>
        <v>0</v>
      </c>
      <c r="BV569">
        <f>SUMIFS('Grid GenerationQueue'!AL$5:AL$410,'Grid GenerationQueue'!$AZ$5:$AZ$410,$B569,'Grid GenerationQueue'!$BA$5:$BA$410,$C569,'Grid GenerationQueue'!$BJ$5:$BJ$410,"Executed",'Grid GenerationQueue'!$BD$5:$BD$410,"&lt;="&amp;$BE$3)</f>
        <v>0</v>
      </c>
      <c r="BW569">
        <f>SUMIFS('Grid GenerationQueue'!AM$5:AM$410,'Grid GenerationQueue'!$AZ$5:$AZ$410,$B569,'Grid GenerationQueue'!$BA$5:$BA$410,$C569,'Grid GenerationQueue'!$BJ$5:$BJ$410,"Executed",'Grid GenerationQueue'!$BD$5:$BD$410,"&lt;="&amp;$BE$3)</f>
        <v>0</v>
      </c>
      <c r="BX569">
        <f>SUMIFS('Grid GenerationQueue'!AN$5:AN$410,'Grid GenerationQueue'!$AZ$5:$AZ$410,$B569,'Grid GenerationQueue'!$BA$5:$BA$410,$C569,'Grid GenerationQueue'!$BJ$5:$BJ$410,"Executed",'Grid GenerationQueue'!$BD$5:$BD$410,"&lt;="&amp;$BE$3)</f>
        <v>0</v>
      </c>
      <c r="BY569">
        <f>SUMIFS('Grid GenerationQueue'!AO$5:AO$410,'Grid GenerationQueue'!$AZ$5:$AZ$410,$B569,'Grid GenerationQueue'!$BA$5:$BA$410,$C569,'Grid GenerationQueue'!$BJ$5:$BJ$410,"Executed",'Grid GenerationQueue'!$BD$5:$BD$410,"&lt;="&amp;$BE$3)</f>
        <v>0</v>
      </c>
      <c r="BZ569">
        <f>SUMIFS('Grid GenerationQueue'!AP$5:AP$410,'Grid GenerationQueue'!$AZ$5:$AZ$410,$B569,'Grid GenerationQueue'!$BA$5:$BA$410,$C569,'Grid GenerationQueue'!$BJ$5:$BJ$410,"Executed",'Grid GenerationQueue'!$BD$5:$BD$410,"&lt;="&amp;$BE$3)</f>
        <v>0</v>
      </c>
      <c r="CA569">
        <f>SUMIFS('Grid GenerationQueue'!AQ$5:AQ$410,'Grid GenerationQueue'!$AZ$5:$AZ$410,$B569,'Grid GenerationQueue'!$BA$5:$BA$410,$C569,'Grid GenerationQueue'!$BJ$5:$BJ$410,"Executed",'Grid GenerationQueue'!$BD$5:$BD$410,"&lt;="&amp;$BE$3)</f>
        <v>0</v>
      </c>
      <c r="CB569">
        <f>SUMIFS('Grid GenerationQueue'!AR$5:AR$410,'Grid GenerationQueue'!$AZ$5:$AZ$410,$B569,'Grid GenerationQueue'!$BA$5:$BA$410,$C569,'Grid GenerationQueue'!$BJ$5:$BJ$410,"Executed",'Grid GenerationQueue'!$BD$5:$BD$410,"&lt;="&amp;$BE$3)</f>
        <v>0</v>
      </c>
      <c r="CD569">
        <f>SUMIFS('Grid GenerationQueue'!AG$5:AG$410,'Grid GenerationQueue'!$AZ$5:$AZ$410,$B569,'Grid GenerationQueue'!$BA$5:$BA$410,$C569,'Grid GenerationQueue'!$BH$5:$BH$410,"&lt;&gt;"&amp;"",'Grid GenerationQueue'!$BD$5:$BD$410,"&lt;="&amp;$BE$3)</f>
        <v>0</v>
      </c>
      <c r="CE569">
        <f>SUMIFS('Grid GenerationQueue'!AH$5:AH$410,'Grid GenerationQueue'!$AZ$5:$AZ$410,$B569,'Grid GenerationQueue'!$BA$5:$BA$410,$C569,'Grid GenerationQueue'!$BH$5:$BH$410,"&lt;&gt;"&amp;"",'Grid GenerationQueue'!$BD$5:$BD$410,"&lt;="&amp;$BE$3)</f>
        <v>0</v>
      </c>
      <c r="CF569">
        <f>SUMIFS('Grid GenerationQueue'!AI$5:AI$410,'Grid GenerationQueue'!$AZ$5:$AZ$410,$B569,'Grid GenerationQueue'!$BA$5:$BA$410,$C569,'Grid GenerationQueue'!$BH$5:$BH$410,"&lt;&gt;"&amp;"",'Grid GenerationQueue'!$BD$5:$BD$410,"&lt;="&amp;$BE$3)</f>
        <v>0</v>
      </c>
      <c r="CG569">
        <f>SUMIFS('Grid GenerationQueue'!AJ$5:AJ$410,'Grid GenerationQueue'!$AZ$5:$AZ$410,$B569,'Grid GenerationQueue'!$BA$5:$BA$410,$C569,'Grid GenerationQueue'!$BH$5:$BH$410,"&lt;&gt;"&amp;"",'Grid GenerationQueue'!$BD$5:$BD$410,"&lt;="&amp;$BE$3)</f>
        <v>0</v>
      </c>
      <c r="CH569">
        <f>SUMIFS('Grid GenerationQueue'!AK$5:AK$410,'Grid GenerationQueue'!$AZ$5:$AZ$410,$B569,'Grid GenerationQueue'!$BA$5:$BA$410,$C569,'Grid GenerationQueue'!$BH$5:$BH$410,"&lt;&gt;"&amp;"",'Grid GenerationQueue'!$BD$5:$BD$410,"&lt;="&amp;$BE$3)</f>
        <v>0</v>
      </c>
      <c r="CI569">
        <f>SUMIFS('Grid GenerationQueue'!AL$5:AL$410,'Grid GenerationQueue'!$AZ$5:$AZ$410,$B569,'Grid GenerationQueue'!$BA$5:$BA$410,$C569,'Grid GenerationQueue'!$BH$5:$BH$410,"&lt;&gt;"&amp;"",'Grid GenerationQueue'!$BD$5:$BD$410,"&lt;="&amp;$BE$3)</f>
        <v>0</v>
      </c>
      <c r="CJ569">
        <f>SUMIFS('Grid GenerationQueue'!AM$5:AM$410,'Grid GenerationQueue'!$AZ$5:$AZ$410,$B569,'Grid GenerationQueue'!$BA$5:$BA$410,$C569,'Grid GenerationQueue'!$BH$5:$BH$410,"&lt;&gt;"&amp;"",'Grid GenerationQueue'!$BD$5:$BD$410,"&lt;="&amp;$BE$3)</f>
        <v>0</v>
      </c>
      <c r="CK569">
        <f>SUMIFS('Grid GenerationQueue'!AN$5:AN$410,'Grid GenerationQueue'!$AZ$5:$AZ$410,$B569,'Grid GenerationQueue'!$BA$5:$BA$410,$C569,'Grid GenerationQueue'!$BH$5:$BH$410,"&lt;&gt;"&amp;"",'Grid GenerationQueue'!$BD$5:$BD$410,"&lt;="&amp;$BE$3)</f>
        <v>0</v>
      </c>
      <c r="CL569">
        <f>SUMIFS('Grid GenerationQueue'!AO$5:AO$410,'Grid GenerationQueue'!$AZ$5:$AZ$410,$B569,'Grid GenerationQueue'!$BA$5:$BA$410,$C569,'Grid GenerationQueue'!$BH$5:$BH$410,"&lt;&gt;"&amp;"",'Grid GenerationQueue'!$BD$5:$BD$410,"&lt;="&amp;$BE$3)</f>
        <v>0</v>
      </c>
      <c r="CM569">
        <f>SUMIFS('Grid GenerationQueue'!AP$5:AP$410,'Grid GenerationQueue'!$AZ$5:$AZ$410,$B569,'Grid GenerationQueue'!$BA$5:$BA$410,$C569,'Grid GenerationQueue'!$BH$5:$BH$410,"&lt;&gt;"&amp;"",'Grid GenerationQueue'!$BD$5:$BD$410,"&lt;="&amp;$BE$3)</f>
        <v>0</v>
      </c>
      <c r="CN569">
        <f>SUMIFS('Grid GenerationQueue'!AQ$5:AQ$410,'Grid GenerationQueue'!$AZ$5:$AZ$410,$B569,'Grid GenerationQueue'!$BA$5:$BA$410,$C569,'Grid GenerationQueue'!$BH$5:$BH$410,"&lt;&gt;"&amp;"",'Grid GenerationQueue'!$BD$5:$BD$410,"&lt;="&amp;$BE$3)</f>
        <v>0</v>
      </c>
      <c r="CO569">
        <f>SUMIFS('Grid GenerationQueue'!AR$5:AR$410,'Grid GenerationQueue'!$AZ$5:$AZ$410,$B569,'Grid GenerationQueue'!$BA$5:$BA$410,$C569,'Grid GenerationQueue'!$BH$5:$BH$410,"&lt;&gt;"&amp;"",'Grid GenerationQueue'!$BD$5:$BD$410,"&lt;="&amp;$BE$3)</f>
        <v>0</v>
      </c>
      <c r="CQ569">
        <f>SUMIFS('Grid GenerationQueue'!AG$5:AG$410,'Grid GenerationQueue'!$AZ$5:$AZ$410,$B569,'Grid GenerationQueue'!$BA$5:$BA$410,$C569,'Grid GenerationQueue'!$BK$5:$BK$410,"&gt;0",'Grid GenerationQueue'!$BD$5:$BD$410,"&lt;="&amp;$BE$3)</f>
        <v>0</v>
      </c>
      <c r="CR569">
        <f>SUMIFS('Grid GenerationQueue'!AH$5:AH$410,'Grid GenerationQueue'!$AZ$5:$AZ$410,$B569,'Grid GenerationQueue'!$BA$5:$BA$410,$C569,'Grid GenerationQueue'!$BK$5:$BK$410,"&gt;0",'Grid GenerationQueue'!$BD$5:$BD$410,"&lt;="&amp;$BE$3)</f>
        <v>0</v>
      </c>
      <c r="CS569">
        <f>SUMIFS('Grid GenerationQueue'!AI$5:AI$410,'Grid GenerationQueue'!$AZ$5:$AZ$410,$B569,'Grid GenerationQueue'!$BA$5:$BA$410,$C569,'Grid GenerationQueue'!$BK$5:$BK$410,"&gt;0",'Grid GenerationQueue'!$BD$5:$BD$410,"&lt;="&amp;$BE$3)</f>
        <v>0</v>
      </c>
      <c r="CT569">
        <f>SUMIFS('Grid GenerationQueue'!AJ$5:AJ$410,'Grid GenerationQueue'!$AZ$5:$AZ$410,$B569,'Grid GenerationQueue'!$BA$5:$BA$410,$C569,'Grid GenerationQueue'!$BK$5:$BK$410,"&gt;0",'Grid GenerationQueue'!$BD$5:$BD$410,"&lt;="&amp;$BE$3)</f>
        <v>0</v>
      </c>
      <c r="CU569">
        <f>SUMIFS('Grid GenerationQueue'!AK$5:AK$410,'Grid GenerationQueue'!$AZ$5:$AZ$410,$B569,'Grid GenerationQueue'!$BA$5:$BA$410,$C569,'Grid GenerationQueue'!$BK$5:$BK$410,"&gt;0",'Grid GenerationQueue'!$BD$5:$BD$410,"&lt;="&amp;$BE$3)</f>
        <v>0</v>
      </c>
      <c r="CV569">
        <f>SUMIFS('Grid GenerationQueue'!AL$5:AL$410,'Grid GenerationQueue'!$AZ$5:$AZ$410,$B569,'Grid GenerationQueue'!$BA$5:$BA$410,$C569,'Grid GenerationQueue'!$BK$5:$BK$410,"&gt;0",'Grid GenerationQueue'!$BD$5:$BD$410,"&lt;="&amp;$BE$3)</f>
        <v>0</v>
      </c>
      <c r="CW569">
        <f>SUMIFS('Grid GenerationQueue'!AM$5:AM$410,'Grid GenerationQueue'!$AZ$5:$AZ$410,$B569,'Grid GenerationQueue'!$BA$5:$BA$410,$C569,'Grid GenerationQueue'!$BK$5:$BK$410,"&gt;0",'Grid GenerationQueue'!$BD$5:$BD$410,"&lt;="&amp;$BE$3)</f>
        <v>0</v>
      </c>
      <c r="CX569">
        <f>SUMIFS('Grid GenerationQueue'!AN$5:AN$410,'Grid GenerationQueue'!$AZ$5:$AZ$410,$B569,'Grid GenerationQueue'!$BA$5:$BA$410,$C569,'Grid GenerationQueue'!$BK$5:$BK$410,"&gt;0",'Grid GenerationQueue'!$BD$5:$BD$410,"&lt;="&amp;$BE$3)</f>
        <v>0</v>
      </c>
      <c r="CY569">
        <f>SUMIFS('Grid GenerationQueue'!AO$5:AO$410,'Grid GenerationQueue'!$AZ$5:$AZ$410,$B569,'Grid GenerationQueue'!$BA$5:$BA$410,$C569,'Grid GenerationQueue'!$BK$5:$BK$410,"&gt;0",'Grid GenerationQueue'!$BD$5:$BD$410,"&lt;="&amp;$BE$3)</f>
        <v>0</v>
      </c>
      <c r="CZ569">
        <f>SUMIFS('Grid GenerationQueue'!AP$5:AP$410,'Grid GenerationQueue'!$AZ$5:$AZ$410,$B569,'Grid GenerationQueue'!$BA$5:$BA$410,$C569,'Grid GenerationQueue'!$BK$5:$BK$410,"&gt;0",'Grid GenerationQueue'!$BD$5:$BD$410,"&lt;="&amp;$BE$3)</f>
        <v>0</v>
      </c>
      <c r="DA569">
        <f>SUMIFS('Grid GenerationQueue'!AQ$5:AQ$410,'Grid GenerationQueue'!$AZ$5:$AZ$410,$B569,'Grid GenerationQueue'!$BA$5:$BA$410,$C569,'Grid GenerationQueue'!$BK$5:$BK$410,"&gt;0",'Grid GenerationQueue'!$BD$5:$BD$410,"&lt;="&amp;$BE$3)</f>
        <v>0</v>
      </c>
      <c r="DB569">
        <f>SUMIFS('Grid GenerationQueue'!AR$5:AR$410,'Grid GenerationQueue'!$AZ$5:$AZ$410,$B569,'Grid GenerationQueue'!$BA$5:$BA$410,$C569,'Grid GenerationQueue'!$BK$5:$BK$410,"&gt;0",'Grid GenerationQueue'!$BD$5:$BD$410,"&lt;="&amp;$BE$3)</f>
        <v>0</v>
      </c>
    </row>
    <row r="570" spans="1:106" x14ac:dyDescent="0.35">
      <c r="A570" t="s">
        <v>4748</v>
      </c>
      <c r="B570" t="s">
        <v>4666</v>
      </c>
      <c r="C570">
        <v>115</v>
      </c>
      <c r="D570">
        <f>SUMIFS('Grid GenerationQueue'!AG$5:AG$410,'Grid GenerationQueue'!$AZ$5:$AZ$410,$B570,'Grid GenerationQueue'!$BA$5:$BA$410,$C570)</f>
        <v>716.12</v>
      </c>
      <c r="E570">
        <f>SUMIFS('Grid GenerationQueue'!AH$5:AH$410,'Grid GenerationQueue'!$AZ$5:$AZ$410,$B570,'Grid GenerationQueue'!$BA$5:$BA$410,$C570)</f>
        <v>130</v>
      </c>
      <c r="F570">
        <f>SUMIFS('Grid GenerationQueue'!AI$5:AI$410,'Grid GenerationQueue'!$AZ$5:$AZ$410,$B570,'Grid GenerationQueue'!$BA$5:$BA$410,$C570)</f>
        <v>0</v>
      </c>
      <c r="G570">
        <f>SUMIFS('Grid GenerationQueue'!AJ$5:AJ$410,'Grid GenerationQueue'!$AZ$5:$AZ$410,$B570,'Grid GenerationQueue'!$BA$5:$BA$410,$C570)</f>
        <v>0</v>
      </c>
      <c r="H570">
        <f>SUMIFS('Grid GenerationQueue'!AK$5:AK$410,'Grid GenerationQueue'!$AZ$5:$AZ$410,$B570,'Grid GenerationQueue'!$BA$5:$BA$410,$C570)</f>
        <v>0</v>
      </c>
      <c r="I570">
        <f>SUMIFS('Grid GenerationQueue'!AL$5:AL$410,'Grid GenerationQueue'!$AZ$5:$AZ$410,$B570,'Grid GenerationQueue'!$BA$5:$BA$410,$C570)</f>
        <v>0</v>
      </c>
      <c r="J570">
        <f>SUMIFS('Grid GenerationQueue'!AM$5:AM$410,'Grid GenerationQueue'!$AZ$5:$AZ$410,$B570,'Grid GenerationQueue'!$BA$5:$BA$410,$C570)</f>
        <v>0</v>
      </c>
      <c r="K570">
        <f>SUMIFS('Grid GenerationQueue'!AN$5:AN$410,'Grid GenerationQueue'!$AZ$5:$AZ$410,$B570,'Grid GenerationQueue'!$BA$5:$BA$410,$C570)</f>
        <v>0</v>
      </c>
      <c r="L570">
        <f>SUMIFS('Grid GenerationQueue'!AO$5:AO$410,'Grid GenerationQueue'!$AZ$5:$AZ$410,$B570,'Grid GenerationQueue'!$BA$5:$BA$410,$C570)</f>
        <v>0</v>
      </c>
      <c r="M570">
        <f>SUMIFS('Grid GenerationQueue'!AP$5:AP$410,'Grid GenerationQueue'!$AZ$5:$AZ$410,$B570,'Grid GenerationQueue'!$BA$5:$BA$410,$C570)</f>
        <v>0</v>
      </c>
      <c r="N570">
        <f>SUMIFS('Grid GenerationQueue'!AQ$5:AQ$410,'Grid GenerationQueue'!$AZ$5:$AZ$410,$B570,'Grid GenerationQueue'!$BA$5:$BA$410,$C570)</f>
        <v>0</v>
      </c>
      <c r="O570">
        <f>SUMIFS('Grid GenerationQueue'!AR$5:AR$410,'Grid GenerationQueue'!$AZ$5:$AZ$410,$B570,'Grid GenerationQueue'!$BA$5:$BA$410,$C570)</f>
        <v>0</v>
      </c>
      <c r="Q570">
        <f>SUMIFS('Grid GenerationQueue'!AG$5:AG$410,'Grid GenerationQueue'!$AZ$5:$AZ$410,$B570,'Grid GenerationQueue'!$BA$5:$BA$410,$C570,'Grid GenerationQueue'!$BJ$5:$BJ$410,"Executed")</f>
        <v>40</v>
      </c>
      <c r="R570">
        <f>SUMIFS('Grid GenerationQueue'!AH$5:AH$410,'Grid GenerationQueue'!$AZ$5:$AZ$410,$B570,'Grid GenerationQueue'!$BA$5:$BA$410,$C570,'Grid GenerationQueue'!$BJ$5:$BJ$410,"Executed")</f>
        <v>40</v>
      </c>
      <c r="S570">
        <f>SUMIFS('Grid GenerationQueue'!AI$5:AI$410,'Grid GenerationQueue'!$AZ$5:$AZ$410,$B570,'Grid GenerationQueue'!$BA$5:$BA$410,$C570,'Grid GenerationQueue'!$BJ$5:$BJ$410,"Executed")</f>
        <v>0</v>
      </c>
      <c r="T570">
        <f>SUMIFS('Grid GenerationQueue'!AJ$5:AJ$410,'Grid GenerationQueue'!$AZ$5:$AZ$410,$B570,'Grid GenerationQueue'!$BA$5:$BA$410,$C570,'Grid GenerationQueue'!$BJ$5:$BJ$410,"Executed")</f>
        <v>0</v>
      </c>
      <c r="U570">
        <f>SUMIFS('Grid GenerationQueue'!AK$5:AK$410,'Grid GenerationQueue'!$AZ$5:$AZ$410,$B570,'Grid GenerationQueue'!$BA$5:$BA$410,$C570,'Grid GenerationQueue'!$BJ$5:$BJ$410,"Executed")</f>
        <v>0</v>
      </c>
      <c r="V570">
        <f>SUMIFS('Grid GenerationQueue'!AL$5:AL$410,'Grid GenerationQueue'!$AZ$5:$AZ$410,$B570,'Grid GenerationQueue'!$BA$5:$BA$410,$C570,'Grid GenerationQueue'!$BJ$5:$BJ$410,"Executed")</f>
        <v>0</v>
      </c>
      <c r="W570">
        <f>SUMIFS('Grid GenerationQueue'!AM$5:AM$410,'Grid GenerationQueue'!$AZ$5:$AZ$410,$B570,'Grid GenerationQueue'!$BA$5:$BA$410,$C570,'Grid GenerationQueue'!$BJ$5:$BJ$410,"Executed")</f>
        <v>0</v>
      </c>
      <c r="X570">
        <f>SUMIFS('Grid GenerationQueue'!AN$5:AN$410,'Grid GenerationQueue'!$AZ$5:$AZ$410,$B570,'Grid GenerationQueue'!$BA$5:$BA$410,$C570,'Grid GenerationQueue'!$BJ$5:$BJ$410,"Executed")</f>
        <v>0</v>
      </c>
      <c r="Y570">
        <f>SUMIFS('Grid GenerationQueue'!AO$5:AO$410,'Grid GenerationQueue'!$AZ$5:$AZ$410,$B570,'Grid GenerationQueue'!$BA$5:$BA$410,$C570,'Grid GenerationQueue'!$BJ$5:$BJ$410,"Executed")</f>
        <v>0</v>
      </c>
      <c r="Z570">
        <f>SUMIFS('Grid GenerationQueue'!AP$5:AP$410,'Grid GenerationQueue'!$AZ$5:$AZ$410,$B570,'Grid GenerationQueue'!$BA$5:$BA$410,$C570,'Grid GenerationQueue'!$BJ$5:$BJ$410,"Executed")</f>
        <v>0</v>
      </c>
      <c r="AA570">
        <f>SUMIFS('Grid GenerationQueue'!AQ$5:AQ$410,'Grid GenerationQueue'!$AZ$5:$AZ$410,$B570,'Grid GenerationQueue'!$BA$5:$BA$410,$C570,'Grid GenerationQueue'!$BJ$5:$BJ$410,"Executed")</f>
        <v>0</v>
      </c>
      <c r="AB570">
        <f>SUMIFS('Grid GenerationQueue'!AR$5:AR$410,'Grid GenerationQueue'!$AZ$5:$AZ$410,$B570,'Grid GenerationQueue'!$BA$5:$BA$410,$C570,'Grid GenerationQueue'!$BJ$5:$BJ$410,"Executed")</f>
        <v>0</v>
      </c>
      <c r="AD570">
        <f>SUMIFS('Grid GenerationQueue'!AG$5:AG$410,'Grid GenerationQueue'!$AZ$5:$AZ$410,$B570,'Grid GenerationQueue'!$BA$5:$BA$410,$C570,'Grid GenerationQueue'!$BH$5:$BH$410,"&lt;&gt;"&amp;"")+SUMIFS('Grid GenerationQueue'!AG$5:AG$410,'Grid GenerationQueue'!$AZ$5:$AZ$410,$B570,'Grid GenerationQueue'!$BA$5:$BA$410,$C570,'Grid GenerationQueue'!$BH$5:$BH$410,"",'Grid GenerationQueue'!$AC$5:$AC$410,1)</f>
        <v>716.12</v>
      </c>
      <c r="AE570">
        <f>SUMIFS('Grid GenerationQueue'!AH$5:AH$410,'Grid GenerationQueue'!$AZ$5:$AZ$410,$B570,'Grid GenerationQueue'!$BA$5:$BA$410,$C570,'Grid GenerationQueue'!$BH$5:$BH$410,"&lt;&gt;"&amp;"")+SUMIFS('Grid GenerationQueue'!AH$5:AH$410,'Grid GenerationQueue'!$AZ$5:$AZ$410,$B570,'Grid GenerationQueue'!$BA$5:$BA$410,$C570,'Grid GenerationQueue'!$BH$5:$BH$410,"",'Grid GenerationQueue'!$AC$5:$AC$410,1)</f>
        <v>130</v>
      </c>
      <c r="AF570">
        <f>SUMIFS('Grid GenerationQueue'!AI$5:AI$410,'Grid GenerationQueue'!$AZ$5:$AZ$410,$B570,'Grid GenerationQueue'!$BA$5:$BA$410,$C570,'Grid GenerationQueue'!$BH$5:$BH$410,"&lt;&gt;"&amp;"")+SUMIFS('Grid GenerationQueue'!AI$5:AI$410,'Grid GenerationQueue'!$AZ$5:$AZ$410,$B570,'Grid GenerationQueue'!$BA$5:$BA$410,$C570,'Grid GenerationQueue'!$BH$5:$BH$410,"",'Grid GenerationQueue'!$AC$5:$AC$410,1)</f>
        <v>0</v>
      </c>
      <c r="AG570">
        <f>SUMIFS('Grid GenerationQueue'!AJ$5:AJ$410,'Grid GenerationQueue'!$AZ$5:$AZ$410,$B570,'Grid GenerationQueue'!$BA$5:$BA$410,$C570,'Grid GenerationQueue'!$BH$5:$BH$410,"&lt;&gt;"&amp;"")+SUMIFS('Grid GenerationQueue'!AJ$5:AJ$410,'Grid GenerationQueue'!$AZ$5:$AZ$410,$B570,'Grid GenerationQueue'!$BA$5:$BA$410,$C570,'Grid GenerationQueue'!$BH$5:$BH$410,"",'Grid GenerationQueue'!$AC$5:$AC$410,1)</f>
        <v>0</v>
      </c>
      <c r="AH570">
        <f>SUMIFS('Grid GenerationQueue'!AK$5:AK$410,'Grid GenerationQueue'!$AZ$5:$AZ$410,$B570,'Grid GenerationQueue'!$BA$5:$BA$410,$C570,'Grid GenerationQueue'!$BH$5:$BH$410,"&lt;&gt;"&amp;"")+SUMIFS('Grid GenerationQueue'!AK$5:AK$410,'Grid GenerationQueue'!$AZ$5:$AZ$410,$B570,'Grid GenerationQueue'!$BA$5:$BA$410,$C570,'Grid GenerationQueue'!$BH$5:$BH$410,"",'Grid GenerationQueue'!$AC$5:$AC$410,1)</f>
        <v>0</v>
      </c>
      <c r="AI570">
        <f>SUMIFS('Grid GenerationQueue'!AL$5:AL$410,'Grid GenerationQueue'!$AZ$5:$AZ$410,$B570,'Grid GenerationQueue'!$BA$5:$BA$410,$C570,'Grid GenerationQueue'!$BH$5:$BH$410,"&lt;&gt;"&amp;"")+SUMIFS('Grid GenerationQueue'!AL$5:AL$410,'Grid GenerationQueue'!$AZ$5:$AZ$410,$B570,'Grid GenerationQueue'!$BA$5:$BA$410,$C570,'Grid GenerationQueue'!$BH$5:$BH$410,"",'Grid GenerationQueue'!$AC$5:$AC$410,1)</f>
        <v>0</v>
      </c>
      <c r="AJ570">
        <f>SUMIFS('Grid GenerationQueue'!AM$5:AM$410,'Grid GenerationQueue'!$AZ$5:$AZ$410,$B570,'Grid GenerationQueue'!$BA$5:$BA$410,$C570,'Grid GenerationQueue'!$BH$5:$BH$410,"&lt;&gt;"&amp;"")+SUMIFS('Grid GenerationQueue'!AM$5:AM$410,'Grid GenerationQueue'!$AZ$5:$AZ$410,$B570,'Grid GenerationQueue'!$BA$5:$BA$410,$C570,'Grid GenerationQueue'!$BH$5:$BH$410,"",'Grid GenerationQueue'!$AC$5:$AC$410,1)</f>
        <v>0</v>
      </c>
      <c r="AK570">
        <f>SUMIFS('Grid GenerationQueue'!AN$5:AN$410,'Grid GenerationQueue'!$AZ$5:$AZ$410,$B570,'Grid GenerationQueue'!$BA$5:$BA$410,$C570,'Grid GenerationQueue'!$BH$5:$BH$410,"&lt;&gt;"&amp;"")+SUMIFS('Grid GenerationQueue'!AN$5:AN$410,'Grid GenerationQueue'!$AZ$5:$AZ$410,$B570,'Grid GenerationQueue'!$BA$5:$BA$410,$C570,'Grid GenerationQueue'!$BH$5:$BH$410,"",'Grid GenerationQueue'!$AC$5:$AC$410,1)</f>
        <v>0</v>
      </c>
      <c r="AL570">
        <f>SUMIFS('Grid GenerationQueue'!AO$5:AO$410,'Grid GenerationQueue'!$AZ$5:$AZ$410,$B570,'Grid GenerationQueue'!$BA$5:$BA$410,$C570,'Grid GenerationQueue'!$BH$5:$BH$410,"&lt;&gt;"&amp;"")+SUMIFS('Grid GenerationQueue'!AO$5:AO$410,'Grid GenerationQueue'!$AZ$5:$AZ$410,$B570,'Grid GenerationQueue'!$BA$5:$BA$410,$C570,'Grid GenerationQueue'!$BH$5:$BH$410,"",'Grid GenerationQueue'!$AC$5:$AC$410,1)</f>
        <v>0</v>
      </c>
      <c r="AM570">
        <f>SUMIFS('Grid GenerationQueue'!AP$5:AP$410,'Grid GenerationQueue'!$AZ$5:$AZ$410,$B570,'Grid GenerationQueue'!$BA$5:$BA$410,$C570,'Grid GenerationQueue'!$BH$5:$BH$410,"&lt;&gt;"&amp;"")+SUMIFS('Grid GenerationQueue'!AP$5:AP$410,'Grid GenerationQueue'!$AZ$5:$AZ$410,$B570,'Grid GenerationQueue'!$BA$5:$BA$410,$C570,'Grid GenerationQueue'!$BH$5:$BH$410,"",'Grid GenerationQueue'!$AC$5:$AC$410,1)</f>
        <v>0</v>
      </c>
      <c r="AN570">
        <f>SUMIFS('Grid GenerationQueue'!AQ$5:AQ$410,'Grid GenerationQueue'!$AZ$5:$AZ$410,$B570,'Grid GenerationQueue'!$BA$5:$BA$410,$C570,'Grid GenerationQueue'!$BH$5:$BH$410,"&lt;&gt;"&amp;"")+SUMIFS('Grid GenerationQueue'!AQ$5:AQ$410,'Grid GenerationQueue'!$AZ$5:$AZ$410,$B570,'Grid GenerationQueue'!$BA$5:$BA$410,$C570,'Grid GenerationQueue'!$BH$5:$BH$410,"",'Grid GenerationQueue'!$AC$5:$AC$410,1)</f>
        <v>0</v>
      </c>
      <c r="AO570">
        <f>SUMIFS('Grid GenerationQueue'!AR$5:AR$410,'Grid GenerationQueue'!$AZ$5:$AZ$410,$B570,'Grid GenerationQueue'!$BA$5:$BA$410,$C570,'Grid GenerationQueue'!$BH$5:$BH$410,"&lt;&gt;"&amp;"")+SUMIFS('Grid GenerationQueue'!AR$5:AR$410,'Grid GenerationQueue'!$AZ$5:$AZ$410,$B570,'Grid GenerationQueue'!$BA$5:$BA$410,$C570,'Grid GenerationQueue'!$BH$5:$BH$410,"",'Grid GenerationQueue'!$AC$5:$AC$410,1)</f>
        <v>0</v>
      </c>
      <c r="AQ570">
        <f>SUMIFS('Grid GenerationQueue'!AG$5:AG$410,'Grid GenerationQueue'!$AZ$5:$AZ$410,$B570,'Grid GenerationQueue'!$BA$5:$BA$410,$C570,'Grid GenerationQueue'!$BK$5:$BK$410,"&gt;0")</f>
        <v>0</v>
      </c>
      <c r="AR570">
        <f>SUMIFS('Grid GenerationQueue'!AH$5:AH$410,'Grid GenerationQueue'!$AZ$5:$AZ$410,$B570,'Grid GenerationQueue'!$BA$5:$BA$410,$C570,'Grid GenerationQueue'!$BK$5:$BK$410,"&gt;0")</f>
        <v>0</v>
      </c>
      <c r="AS570">
        <f>SUMIFS('Grid GenerationQueue'!AI$5:AI$410,'Grid GenerationQueue'!$AZ$5:$AZ$410,$B570,'Grid GenerationQueue'!$BA$5:$BA$410,$C570,'Grid GenerationQueue'!$BK$5:$BK$410,"&gt;0")</f>
        <v>0</v>
      </c>
      <c r="AT570">
        <f>SUMIFS('Grid GenerationQueue'!AJ$5:AJ$410,'Grid GenerationQueue'!$AZ$5:$AZ$410,$B570,'Grid GenerationQueue'!$BA$5:$BA$410,$C570,'Grid GenerationQueue'!$BK$5:$BK$410,"&gt;0")</f>
        <v>0</v>
      </c>
      <c r="AU570">
        <f>SUMIFS('Grid GenerationQueue'!AK$5:AK$410,'Grid GenerationQueue'!$AZ$5:$AZ$410,$B570,'Grid GenerationQueue'!$BA$5:$BA$410,$C570,'Grid GenerationQueue'!$BK$5:$BK$410,"&gt;0")</f>
        <v>0</v>
      </c>
      <c r="AV570">
        <f>SUMIFS('Grid GenerationQueue'!AL$5:AL$410,'Grid GenerationQueue'!$AZ$5:$AZ$410,$B570,'Grid GenerationQueue'!$BA$5:$BA$410,$C570,'Grid GenerationQueue'!$BK$5:$BK$410,"&gt;0")</f>
        <v>0</v>
      </c>
      <c r="AW570">
        <f>SUMIFS('Grid GenerationQueue'!AM$5:AM$410,'Grid GenerationQueue'!$AZ$5:$AZ$410,$B570,'Grid GenerationQueue'!$BA$5:$BA$410,$C570,'Grid GenerationQueue'!$BK$5:$BK$410,"&gt;0")</f>
        <v>0</v>
      </c>
      <c r="AX570">
        <f>SUMIFS('Grid GenerationQueue'!AN$5:AN$410,'Grid GenerationQueue'!$AZ$5:$AZ$410,$B570,'Grid GenerationQueue'!$BA$5:$BA$410,$C570,'Grid GenerationQueue'!$BK$5:$BK$410,"&gt;0")</f>
        <v>0</v>
      </c>
      <c r="AY570">
        <f>SUMIFS('Grid GenerationQueue'!AO$5:AO$410,'Grid GenerationQueue'!$AZ$5:$AZ$410,$B570,'Grid GenerationQueue'!$BA$5:$BA$410,$C570,'Grid GenerationQueue'!$BK$5:$BK$410,"&gt;0")</f>
        <v>0</v>
      </c>
      <c r="AZ570">
        <f>SUMIFS('Grid GenerationQueue'!AP$5:AP$410,'Grid GenerationQueue'!$AZ$5:$AZ$410,$B570,'Grid GenerationQueue'!$BA$5:$BA$410,$C570,'Grid GenerationQueue'!$BK$5:$BK$410,"&gt;0")</f>
        <v>0</v>
      </c>
      <c r="BA570">
        <f>SUMIFS('Grid GenerationQueue'!AQ$5:AQ$410,'Grid GenerationQueue'!$AZ$5:$AZ$410,$B570,'Grid GenerationQueue'!$BA$5:$BA$410,$C570,'Grid GenerationQueue'!$BK$5:$BK$410,"&gt;0")</f>
        <v>0</v>
      </c>
      <c r="BB570">
        <f>SUMIFS('Grid GenerationQueue'!AR$5:AR$410,'Grid GenerationQueue'!$AZ$5:$AZ$410,$B570,'Grid GenerationQueue'!$BA$5:$BA$410,$C570,'Grid GenerationQueue'!$BK$5:$BK$410,"&gt;0")</f>
        <v>0</v>
      </c>
      <c r="BD570">
        <f>SUMIFS('Grid GenerationQueue'!AG$5:AG$410,'Grid GenerationQueue'!$AZ$5:$AZ$410,$B570,'Grid GenerationQueue'!$BA$5:$BA$410,$C570,'Grid GenerationQueue'!$BD$5:$BD$410,"&lt;="&amp;$BE$3)</f>
        <v>40</v>
      </c>
      <c r="BE570">
        <f>SUMIFS('Grid GenerationQueue'!AH$5:AH$410,'Grid GenerationQueue'!$AZ$5:$AZ$410,$B570,'Grid GenerationQueue'!$BA$5:$BA$410,$C570,'Grid GenerationQueue'!$BD$5:$BD$410,"&lt;="&amp;$BE$3)</f>
        <v>40</v>
      </c>
      <c r="BF570">
        <f>SUMIFS('Grid GenerationQueue'!AI$5:AI$410,'Grid GenerationQueue'!$AZ$5:$AZ$410,$B570,'Grid GenerationQueue'!$BA$5:$BA$410,$C570,'Grid GenerationQueue'!$BD$5:$BD$410,"&lt;="&amp;$BE$3)</f>
        <v>0</v>
      </c>
      <c r="BG570">
        <f>SUMIFS('Grid GenerationQueue'!AJ$5:AJ$410,'Grid GenerationQueue'!$AZ$5:$AZ$410,$B570,'Grid GenerationQueue'!$BA$5:$BA$410,$C570,'Grid GenerationQueue'!$BD$5:$BD$410,"&lt;="&amp;$BE$3)</f>
        <v>0</v>
      </c>
      <c r="BH570">
        <f>SUMIFS('Grid GenerationQueue'!AK$5:AK$410,'Grid GenerationQueue'!$AZ$5:$AZ$410,$B570,'Grid GenerationQueue'!$BA$5:$BA$410,$C570,'Grid GenerationQueue'!$BD$5:$BD$410,"&lt;="&amp;$BE$3)</f>
        <v>0</v>
      </c>
      <c r="BI570">
        <f>SUMIFS('Grid GenerationQueue'!AL$5:AL$410,'Grid GenerationQueue'!$AZ$5:$AZ$410,$B570,'Grid GenerationQueue'!$BA$5:$BA$410,$C570,'Grid GenerationQueue'!$BD$5:$BD$410,"&lt;="&amp;$BE$3)</f>
        <v>0</v>
      </c>
      <c r="BJ570">
        <f>SUMIFS('Grid GenerationQueue'!AM$5:AM$410,'Grid GenerationQueue'!$AZ$5:$AZ$410,$B570,'Grid GenerationQueue'!$BA$5:$BA$410,$C570,'Grid GenerationQueue'!$BD$5:$BD$410,"&lt;="&amp;$BE$3)</f>
        <v>0</v>
      </c>
      <c r="BK570">
        <f>SUMIFS('Grid GenerationQueue'!AN$5:AN$410,'Grid GenerationQueue'!$AZ$5:$AZ$410,$B570,'Grid GenerationQueue'!$BA$5:$BA$410,$C570,'Grid GenerationQueue'!$BD$5:$BD$410,"&lt;="&amp;$BE$3)</f>
        <v>0</v>
      </c>
      <c r="BL570">
        <f>SUMIFS('Grid GenerationQueue'!AO$5:AO$410,'Grid GenerationQueue'!$AZ$5:$AZ$410,$B570,'Grid GenerationQueue'!$BA$5:$BA$410,$C570,'Grid GenerationQueue'!$BD$5:$BD$410,"&lt;="&amp;$BE$3)</f>
        <v>0</v>
      </c>
      <c r="BM570">
        <f>SUMIFS('Grid GenerationQueue'!AP$5:AP$410,'Grid GenerationQueue'!$AZ$5:$AZ$410,$B570,'Grid GenerationQueue'!$BA$5:$BA$410,$C570,'Grid GenerationQueue'!$BD$5:$BD$410,"&lt;="&amp;$BE$3)</f>
        <v>0</v>
      </c>
      <c r="BN570">
        <f>SUMIFS('Grid GenerationQueue'!AQ$5:AQ$410,'Grid GenerationQueue'!$AZ$5:$AZ$410,$B570,'Grid GenerationQueue'!$BA$5:$BA$410,$C570,'Grid GenerationQueue'!$BD$5:$BD$410,"&lt;="&amp;$BE$3)</f>
        <v>0</v>
      </c>
      <c r="BO570">
        <f>SUMIFS('Grid GenerationQueue'!AR$5:AR$410,'Grid GenerationQueue'!$AZ$5:$AZ$410,$B570,'Grid GenerationQueue'!$BA$5:$BA$410,$C570,'Grid GenerationQueue'!$BD$5:$BD$410,"&lt;="&amp;$BE$3)</f>
        <v>0</v>
      </c>
      <c r="BQ570">
        <f>SUMIFS('Grid GenerationQueue'!AG$5:AG$410,'Grid GenerationQueue'!$AZ$5:$AZ$410,$B570,'Grid GenerationQueue'!$BA$5:$BA$410,$C570,'Grid GenerationQueue'!$BJ$5:$BJ$410,"Executed",'Grid GenerationQueue'!$BD$5:$BD$410,"&lt;="&amp;$BE$3)</f>
        <v>40</v>
      </c>
      <c r="BR570">
        <f>SUMIFS('Grid GenerationQueue'!AH$5:AH$410,'Grid GenerationQueue'!$AZ$5:$AZ$410,$B570,'Grid GenerationQueue'!$BA$5:$BA$410,$C570,'Grid GenerationQueue'!$BJ$5:$BJ$410,"Executed",'Grid GenerationQueue'!$BD$5:$BD$410,"&lt;="&amp;$BE$3)</f>
        <v>40</v>
      </c>
      <c r="BS570">
        <f>SUMIFS('Grid GenerationQueue'!AI$5:AI$410,'Grid GenerationQueue'!$AZ$5:$AZ$410,$B570,'Grid GenerationQueue'!$BA$5:$BA$410,$C570,'Grid GenerationQueue'!$BJ$5:$BJ$410,"Executed",'Grid GenerationQueue'!$BD$5:$BD$410,"&lt;="&amp;$BE$3)</f>
        <v>0</v>
      </c>
      <c r="BT570">
        <f>SUMIFS('Grid GenerationQueue'!AJ$5:AJ$410,'Grid GenerationQueue'!$AZ$5:$AZ$410,$B570,'Grid GenerationQueue'!$BA$5:$BA$410,$C570,'Grid GenerationQueue'!$BJ$5:$BJ$410,"Executed",'Grid GenerationQueue'!$BD$5:$BD$410,"&lt;="&amp;$BE$3)</f>
        <v>0</v>
      </c>
      <c r="BU570">
        <f>SUMIFS('Grid GenerationQueue'!AK$5:AK$410,'Grid GenerationQueue'!$AZ$5:$AZ$410,$B570,'Grid GenerationQueue'!$BA$5:$BA$410,$C570,'Grid GenerationQueue'!$BJ$5:$BJ$410,"Executed",'Grid GenerationQueue'!$BD$5:$BD$410,"&lt;="&amp;$BE$3)</f>
        <v>0</v>
      </c>
      <c r="BV570">
        <f>SUMIFS('Grid GenerationQueue'!AL$5:AL$410,'Grid GenerationQueue'!$AZ$5:$AZ$410,$B570,'Grid GenerationQueue'!$BA$5:$BA$410,$C570,'Grid GenerationQueue'!$BJ$5:$BJ$410,"Executed",'Grid GenerationQueue'!$BD$5:$BD$410,"&lt;="&amp;$BE$3)</f>
        <v>0</v>
      </c>
      <c r="BW570">
        <f>SUMIFS('Grid GenerationQueue'!AM$5:AM$410,'Grid GenerationQueue'!$AZ$5:$AZ$410,$B570,'Grid GenerationQueue'!$BA$5:$BA$410,$C570,'Grid GenerationQueue'!$BJ$5:$BJ$410,"Executed",'Grid GenerationQueue'!$BD$5:$BD$410,"&lt;="&amp;$BE$3)</f>
        <v>0</v>
      </c>
      <c r="BX570">
        <f>SUMIFS('Grid GenerationQueue'!AN$5:AN$410,'Grid GenerationQueue'!$AZ$5:$AZ$410,$B570,'Grid GenerationQueue'!$BA$5:$BA$410,$C570,'Grid GenerationQueue'!$BJ$5:$BJ$410,"Executed",'Grid GenerationQueue'!$BD$5:$BD$410,"&lt;="&amp;$BE$3)</f>
        <v>0</v>
      </c>
      <c r="BY570">
        <f>SUMIFS('Grid GenerationQueue'!AO$5:AO$410,'Grid GenerationQueue'!$AZ$5:$AZ$410,$B570,'Grid GenerationQueue'!$BA$5:$BA$410,$C570,'Grid GenerationQueue'!$BJ$5:$BJ$410,"Executed",'Grid GenerationQueue'!$BD$5:$BD$410,"&lt;="&amp;$BE$3)</f>
        <v>0</v>
      </c>
      <c r="BZ570">
        <f>SUMIFS('Grid GenerationQueue'!AP$5:AP$410,'Grid GenerationQueue'!$AZ$5:$AZ$410,$B570,'Grid GenerationQueue'!$BA$5:$BA$410,$C570,'Grid GenerationQueue'!$BJ$5:$BJ$410,"Executed",'Grid GenerationQueue'!$BD$5:$BD$410,"&lt;="&amp;$BE$3)</f>
        <v>0</v>
      </c>
      <c r="CA570">
        <f>SUMIFS('Grid GenerationQueue'!AQ$5:AQ$410,'Grid GenerationQueue'!$AZ$5:$AZ$410,$B570,'Grid GenerationQueue'!$BA$5:$BA$410,$C570,'Grid GenerationQueue'!$BJ$5:$BJ$410,"Executed",'Grid GenerationQueue'!$BD$5:$BD$410,"&lt;="&amp;$BE$3)</f>
        <v>0</v>
      </c>
      <c r="CB570">
        <f>SUMIFS('Grid GenerationQueue'!AR$5:AR$410,'Grid GenerationQueue'!$AZ$5:$AZ$410,$B570,'Grid GenerationQueue'!$BA$5:$BA$410,$C570,'Grid GenerationQueue'!$BJ$5:$BJ$410,"Executed",'Grid GenerationQueue'!$BD$5:$BD$410,"&lt;="&amp;$BE$3)</f>
        <v>0</v>
      </c>
      <c r="CD570">
        <f>SUMIFS('Grid GenerationQueue'!AG$5:AG$410,'Grid GenerationQueue'!$AZ$5:$AZ$410,$B570,'Grid GenerationQueue'!$BA$5:$BA$410,$C570,'Grid GenerationQueue'!$BH$5:$BH$410,"&lt;&gt;"&amp;"",'Grid GenerationQueue'!$BD$5:$BD$410,"&lt;="&amp;$BE$3)</f>
        <v>40</v>
      </c>
      <c r="CE570">
        <f>SUMIFS('Grid GenerationQueue'!AH$5:AH$410,'Grid GenerationQueue'!$AZ$5:$AZ$410,$B570,'Grid GenerationQueue'!$BA$5:$BA$410,$C570,'Grid GenerationQueue'!$BH$5:$BH$410,"&lt;&gt;"&amp;"",'Grid GenerationQueue'!$BD$5:$BD$410,"&lt;="&amp;$BE$3)</f>
        <v>40</v>
      </c>
      <c r="CF570">
        <f>SUMIFS('Grid GenerationQueue'!AI$5:AI$410,'Grid GenerationQueue'!$AZ$5:$AZ$410,$B570,'Grid GenerationQueue'!$BA$5:$BA$410,$C570,'Grid GenerationQueue'!$BH$5:$BH$410,"&lt;&gt;"&amp;"",'Grid GenerationQueue'!$BD$5:$BD$410,"&lt;="&amp;$BE$3)</f>
        <v>0</v>
      </c>
      <c r="CG570">
        <f>SUMIFS('Grid GenerationQueue'!AJ$5:AJ$410,'Grid GenerationQueue'!$AZ$5:$AZ$410,$B570,'Grid GenerationQueue'!$BA$5:$BA$410,$C570,'Grid GenerationQueue'!$BH$5:$BH$410,"&lt;&gt;"&amp;"",'Grid GenerationQueue'!$BD$5:$BD$410,"&lt;="&amp;$BE$3)</f>
        <v>0</v>
      </c>
      <c r="CH570">
        <f>SUMIFS('Grid GenerationQueue'!AK$5:AK$410,'Grid GenerationQueue'!$AZ$5:$AZ$410,$B570,'Grid GenerationQueue'!$BA$5:$BA$410,$C570,'Grid GenerationQueue'!$BH$5:$BH$410,"&lt;&gt;"&amp;"",'Grid GenerationQueue'!$BD$5:$BD$410,"&lt;="&amp;$BE$3)</f>
        <v>0</v>
      </c>
      <c r="CI570">
        <f>SUMIFS('Grid GenerationQueue'!AL$5:AL$410,'Grid GenerationQueue'!$AZ$5:$AZ$410,$B570,'Grid GenerationQueue'!$BA$5:$BA$410,$C570,'Grid GenerationQueue'!$BH$5:$BH$410,"&lt;&gt;"&amp;"",'Grid GenerationQueue'!$BD$5:$BD$410,"&lt;="&amp;$BE$3)</f>
        <v>0</v>
      </c>
      <c r="CJ570">
        <f>SUMIFS('Grid GenerationQueue'!AM$5:AM$410,'Grid GenerationQueue'!$AZ$5:$AZ$410,$B570,'Grid GenerationQueue'!$BA$5:$BA$410,$C570,'Grid GenerationQueue'!$BH$5:$BH$410,"&lt;&gt;"&amp;"",'Grid GenerationQueue'!$BD$5:$BD$410,"&lt;="&amp;$BE$3)</f>
        <v>0</v>
      </c>
      <c r="CK570">
        <f>SUMIFS('Grid GenerationQueue'!AN$5:AN$410,'Grid GenerationQueue'!$AZ$5:$AZ$410,$B570,'Grid GenerationQueue'!$BA$5:$BA$410,$C570,'Grid GenerationQueue'!$BH$5:$BH$410,"&lt;&gt;"&amp;"",'Grid GenerationQueue'!$BD$5:$BD$410,"&lt;="&amp;$BE$3)</f>
        <v>0</v>
      </c>
      <c r="CL570">
        <f>SUMIFS('Grid GenerationQueue'!AO$5:AO$410,'Grid GenerationQueue'!$AZ$5:$AZ$410,$B570,'Grid GenerationQueue'!$BA$5:$BA$410,$C570,'Grid GenerationQueue'!$BH$5:$BH$410,"&lt;&gt;"&amp;"",'Grid GenerationQueue'!$BD$5:$BD$410,"&lt;="&amp;$BE$3)</f>
        <v>0</v>
      </c>
      <c r="CM570">
        <f>SUMIFS('Grid GenerationQueue'!AP$5:AP$410,'Grid GenerationQueue'!$AZ$5:$AZ$410,$B570,'Grid GenerationQueue'!$BA$5:$BA$410,$C570,'Grid GenerationQueue'!$BH$5:$BH$410,"&lt;&gt;"&amp;"",'Grid GenerationQueue'!$BD$5:$BD$410,"&lt;="&amp;$BE$3)</f>
        <v>0</v>
      </c>
      <c r="CN570">
        <f>SUMIFS('Grid GenerationQueue'!AQ$5:AQ$410,'Grid GenerationQueue'!$AZ$5:$AZ$410,$B570,'Grid GenerationQueue'!$BA$5:$BA$410,$C570,'Grid GenerationQueue'!$BH$5:$BH$410,"&lt;&gt;"&amp;"",'Grid GenerationQueue'!$BD$5:$BD$410,"&lt;="&amp;$BE$3)</f>
        <v>0</v>
      </c>
      <c r="CO570">
        <f>SUMIFS('Grid GenerationQueue'!AR$5:AR$410,'Grid GenerationQueue'!$AZ$5:$AZ$410,$B570,'Grid GenerationQueue'!$BA$5:$BA$410,$C570,'Grid GenerationQueue'!$BH$5:$BH$410,"&lt;&gt;"&amp;"",'Grid GenerationQueue'!$BD$5:$BD$410,"&lt;="&amp;$BE$3)</f>
        <v>0</v>
      </c>
      <c r="CQ570">
        <f>SUMIFS('Grid GenerationQueue'!AG$5:AG$410,'Grid GenerationQueue'!$AZ$5:$AZ$410,$B570,'Grid GenerationQueue'!$BA$5:$BA$410,$C570,'Grid GenerationQueue'!$BK$5:$BK$410,"&gt;0",'Grid GenerationQueue'!$BD$5:$BD$410,"&lt;="&amp;$BE$3)</f>
        <v>0</v>
      </c>
      <c r="CR570">
        <f>SUMIFS('Grid GenerationQueue'!AH$5:AH$410,'Grid GenerationQueue'!$AZ$5:$AZ$410,$B570,'Grid GenerationQueue'!$BA$5:$BA$410,$C570,'Grid GenerationQueue'!$BK$5:$BK$410,"&gt;0",'Grid GenerationQueue'!$BD$5:$BD$410,"&lt;="&amp;$BE$3)</f>
        <v>0</v>
      </c>
      <c r="CS570">
        <f>SUMIFS('Grid GenerationQueue'!AI$5:AI$410,'Grid GenerationQueue'!$AZ$5:$AZ$410,$B570,'Grid GenerationQueue'!$BA$5:$BA$410,$C570,'Grid GenerationQueue'!$BK$5:$BK$410,"&gt;0",'Grid GenerationQueue'!$BD$5:$BD$410,"&lt;="&amp;$BE$3)</f>
        <v>0</v>
      </c>
      <c r="CT570">
        <f>SUMIFS('Grid GenerationQueue'!AJ$5:AJ$410,'Grid GenerationQueue'!$AZ$5:$AZ$410,$B570,'Grid GenerationQueue'!$BA$5:$BA$410,$C570,'Grid GenerationQueue'!$BK$5:$BK$410,"&gt;0",'Grid GenerationQueue'!$BD$5:$BD$410,"&lt;="&amp;$BE$3)</f>
        <v>0</v>
      </c>
      <c r="CU570">
        <f>SUMIFS('Grid GenerationQueue'!AK$5:AK$410,'Grid GenerationQueue'!$AZ$5:$AZ$410,$B570,'Grid GenerationQueue'!$BA$5:$BA$410,$C570,'Grid GenerationQueue'!$BK$5:$BK$410,"&gt;0",'Grid GenerationQueue'!$BD$5:$BD$410,"&lt;="&amp;$BE$3)</f>
        <v>0</v>
      </c>
      <c r="CV570">
        <f>SUMIFS('Grid GenerationQueue'!AL$5:AL$410,'Grid GenerationQueue'!$AZ$5:$AZ$410,$B570,'Grid GenerationQueue'!$BA$5:$BA$410,$C570,'Grid GenerationQueue'!$BK$5:$BK$410,"&gt;0",'Grid GenerationQueue'!$BD$5:$BD$410,"&lt;="&amp;$BE$3)</f>
        <v>0</v>
      </c>
      <c r="CW570">
        <f>SUMIFS('Grid GenerationQueue'!AM$5:AM$410,'Grid GenerationQueue'!$AZ$5:$AZ$410,$B570,'Grid GenerationQueue'!$BA$5:$BA$410,$C570,'Grid GenerationQueue'!$BK$5:$BK$410,"&gt;0",'Grid GenerationQueue'!$BD$5:$BD$410,"&lt;="&amp;$BE$3)</f>
        <v>0</v>
      </c>
      <c r="CX570">
        <f>SUMIFS('Grid GenerationQueue'!AN$5:AN$410,'Grid GenerationQueue'!$AZ$5:$AZ$410,$B570,'Grid GenerationQueue'!$BA$5:$BA$410,$C570,'Grid GenerationQueue'!$BK$5:$BK$410,"&gt;0",'Grid GenerationQueue'!$BD$5:$BD$410,"&lt;="&amp;$BE$3)</f>
        <v>0</v>
      </c>
      <c r="CY570">
        <f>SUMIFS('Grid GenerationQueue'!AO$5:AO$410,'Grid GenerationQueue'!$AZ$5:$AZ$410,$B570,'Grid GenerationQueue'!$BA$5:$BA$410,$C570,'Grid GenerationQueue'!$BK$5:$BK$410,"&gt;0",'Grid GenerationQueue'!$BD$5:$BD$410,"&lt;="&amp;$BE$3)</f>
        <v>0</v>
      </c>
      <c r="CZ570">
        <f>SUMIFS('Grid GenerationQueue'!AP$5:AP$410,'Grid GenerationQueue'!$AZ$5:$AZ$410,$B570,'Grid GenerationQueue'!$BA$5:$BA$410,$C570,'Grid GenerationQueue'!$BK$5:$BK$410,"&gt;0",'Grid GenerationQueue'!$BD$5:$BD$410,"&lt;="&amp;$BE$3)</f>
        <v>0</v>
      </c>
      <c r="DA570">
        <f>SUMIFS('Grid GenerationQueue'!AQ$5:AQ$410,'Grid GenerationQueue'!$AZ$5:$AZ$410,$B570,'Grid GenerationQueue'!$BA$5:$BA$410,$C570,'Grid GenerationQueue'!$BK$5:$BK$410,"&gt;0",'Grid GenerationQueue'!$BD$5:$BD$410,"&lt;="&amp;$BE$3)</f>
        <v>0</v>
      </c>
      <c r="DB570">
        <f>SUMIFS('Grid GenerationQueue'!AR$5:AR$410,'Grid GenerationQueue'!$AZ$5:$AZ$410,$B570,'Grid GenerationQueue'!$BA$5:$BA$410,$C570,'Grid GenerationQueue'!$BK$5:$BK$410,"&gt;0",'Grid GenerationQueue'!$BD$5:$BD$410,"&lt;="&amp;$BE$3)</f>
        <v>0</v>
      </c>
    </row>
    <row r="571" spans="1:106" x14ac:dyDescent="0.35">
      <c r="A571" t="s">
        <v>75</v>
      </c>
      <c r="B571" t="s">
        <v>4669</v>
      </c>
      <c r="C571">
        <v>69</v>
      </c>
      <c r="D571">
        <f>SUMIFS('Grid GenerationQueue'!AG$5:AG$410,'Grid GenerationQueue'!$AZ$5:$AZ$410,$B571,'Grid GenerationQueue'!$BA$5:$BA$410,$C571)</f>
        <v>71.3</v>
      </c>
      <c r="E571">
        <f>SUMIFS('Grid GenerationQueue'!AH$5:AH$410,'Grid GenerationQueue'!$AZ$5:$AZ$410,$B571,'Grid GenerationQueue'!$BA$5:$BA$410,$C571)</f>
        <v>0</v>
      </c>
      <c r="F571">
        <f>SUMIFS('Grid GenerationQueue'!AI$5:AI$410,'Grid GenerationQueue'!$AZ$5:$AZ$410,$B571,'Grid GenerationQueue'!$BA$5:$BA$410,$C571)</f>
        <v>0</v>
      </c>
      <c r="G571">
        <f>SUMIFS('Grid GenerationQueue'!AJ$5:AJ$410,'Grid GenerationQueue'!$AZ$5:$AZ$410,$B571,'Grid GenerationQueue'!$BA$5:$BA$410,$C571)</f>
        <v>0</v>
      </c>
      <c r="H571">
        <f>SUMIFS('Grid GenerationQueue'!AK$5:AK$410,'Grid GenerationQueue'!$AZ$5:$AZ$410,$B571,'Grid GenerationQueue'!$BA$5:$BA$410,$C571)</f>
        <v>0</v>
      </c>
      <c r="I571">
        <f>SUMIFS('Grid GenerationQueue'!AL$5:AL$410,'Grid GenerationQueue'!$AZ$5:$AZ$410,$B571,'Grid GenerationQueue'!$BA$5:$BA$410,$C571)</f>
        <v>0</v>
      </c>
      <c r="J571">
        <f>SUMIFS('Grid GenerationQueue'!AM$5:AM$410,'Grid GenerationQueue'!$AZ$5:$AZ$410,$B571,'Grid GenerationQueue'!$BA$5:$BA$410,$C571)</f>
        <v>0</v>
      </c>
      <c r="K571">
        <f>SUMIFS('Grid GenerationQueue'!AN$5:AN$410,'Grid GenerationQueue'!$AZ$5:$AZ$410,$B571,'Grid GenerationQueue'!$BA$5:$BA$410,$C571)</f>
        <v>0</v>
      </c>
      <c r="L571">
        <f>SUMIFS('Grid GenerationQueue'!AO$5:AO$410,'Grid GenerationQueue'!$AZ$5:$AZ$410,$B571,'Grid GenerationQueue'!$BA$5:$BA$410,$C571)</f>
        <v>0</v>
      </c>
      <c r="M571">
        <f>SUMIFS('Grid GenerationQueue'!AP$5:AP$410,'Grid GenerationQueue'!$AZ$5:$AZ$410,$B571,'Grid GenerationQueue'!$BA$5:$BA$410,$C571)</f>
        <v>0</v>
      </c>
      <c r="N571">
        <f>SUMIFS('Grid GenerationQueue'!AQ$5:AQ$410,'Grid GenerationQueue'!$AZ$5:$AZ$410,$B571,'Grid GenerationQueue'!$BA$5:$BA$410,$C571)</f>
        <v>0</v>
      </c>
      <c r="O571">
        <f>SUMIFS('Grid GenerationQueue'!AR$5:AR$410,'Grid GenerationQueue'!$AZ$5:$AZ$410,$B571,'Grid GenerationQueue'!$BA$5:$BA$410,$C571)</f>
        <v>0</v>
      </c>
      <c r="Q571">
        <f>SUMIFS('Grid GenerationQueue'!AG$5:AG$410,'Grid GenerationQueue'!$AZ$5:$AZ$410,$B571,'Grid GenerationQueue'!$BA$5:$BA$410,$C571,'Grid GenerationQueue'!$BJ$5:$BJ$410,"Executed")</f>
        <v>0</v>
      </c>
      <c r="R571">
        <f>SUMIFS('Grid GenerationQueue'!AH$5:AH$410,'Grid GenerationQueue'!$AZ$5:$AZ$410,$B571,'Grid GenerationQueue'!$BA$5:$BA$410,$C571,'Grid GenerationQueue'!$BJ$5:$BJ$410,"Executed")</f>
        <v>0</v>
      </c>
      <c r="S571">
        <f>SUMIFS('Grid GenerationQueue'!AI$5:AI$410,'Grid GenerationQueue'!$AZ$5:$AZ$410,$B571,'Grid GenerationQueue'!$BA$5:$BA$410,$C571,'Grid GenerationQueue'!$BJ$5:$BJ$410,"Executed")</f>
        <v>0</v>
      </c>
      <c r="T571">
        <f>SUMIFS('Grid GenerationQueue'!AJ$5:AJ$410,'Grid GenerationQueue'!$AZ$5:$AZ$410,$B571,'Grid GenerationQueue'!$BA$5:$BA$410,$C571,'Grid GenerationQueue'!$BJ$5:$BJ$410,"Executed")</f>
        <v>0</v>
      </c>
      <c r="U571">
        <f>SUMIFS('Grid GenerationQueue'!AK$5:AK$410,'Grid GenerationQueue'!$AZ$5:$AZ$410,$B571,'Grid GenerationQueue'!$BA$5:$BA$410,$C571,'Grid GenerationQueue'!$BJ$5:$BJ$410,"Executed")</f>
        <v>0</v>
      </c>
      <c r="V571">
        <f>SUMIFS('Grid GenerationQueue'!AL$5:AL$410,'Grid GenerationQueue'!$AZ$5:$AZ$410,$B571,'Grid GenerationQueue'!$BA$5:$BA$410,$C571,'Grid GenerationQueue'!$BJ$5:$BJ$410,"Executed")</f>
        <v>0</v>
      </c>
      <c r="W571">
        <f>SUMIFS('Grid GenerationQueue'!AM$5:AM$410,'Grid GenerationQueue'!$AZ$5:$AZ$410,$B571,'Grid GenerationQueue'!$BA$5:$BA$410,$C571,'Grid GenerationQueue'!$BJ$5:$BJ$410,"Executed")</f>
        <v>0</v>
      </c>
      <c r="X571">
        <f>SUMIFS('Grid GenerationQueue'!AN$5:AN$410,'Grid GenerationQueue'!$AZ$5:$AZ$410,$B571,'Grid GenerationQueue'!$BA$5:$BA$410,$C571,'Grid GenerationQueue'!$BJ$5:$BJ$410,"Executed")</f>
        <v>0</v>
      </c>
      <c r="Y571">
        <f>SUMIFS('Grid GenerationQueue'!AO$5:AO$410,'Grid GenerationQueue'!$AZ$5:$AZ$410,$B571,'Grid GenerationQueue'!$BA$5:$BA$410,$C571,'Grid GenerationQueue'!$BJ$5:$BJ$410,"Executed")</f>
        <v>0</v>
      </c>
      <c r="Z571">
        <f>SUMIFS('Grid GenerationQueue'!AP$5:AP$410,'Grid GenerationQueue'!$AZ$5:$AZ$410,$B571,'Grid GenerationQueue'!$BA$5:$BA$410,$C571,'Grid GenerationQueue'!$BJ$5:$BJ$410,"Executed")</f>
        <v>0</v>
      </c>
      <c r="AA571">
        <f>SUMIFS('Grid GenerationQueue'!AQ$5:AQ$410,'Grid GenerationQueue'!$AZ$5:$AZ$410,$B571,'Grid GenerationQueue'!$BA$5:$BA$410,$C571,'Grid GenerationQueue'!$BJ$5:$BJ$410,"Executed")</f>
        <v>0</v>
      </c>
      <c r="AB571">
        <f>SUMIFS('Grid GenerationQueue'!AR$5:AR$410,'Grid GenerationQueue'!$AZ$5:$AZ$410,$B571,'Grid GenerationQueue'!$BA$5:$BA$410,$C571,'Grid GenerationQueue'!$BJ$5:$BJ$410,"Executed")</f>
        <v>0</v>
      </c>
      <c r="AD571">
        <f>SUMIFS('Grid GenerationQueue'!AG$5:AG$410,'Grid GenerationQueue'!$AZ$5:$AZ$410,$B571,'Grid GenerationQueue'!$BA$5:$BA$410,$C571,'Grid GenerationQueue'!$BH$5:$BH$410,"&lt;&gt;"&amp;"")+SUMIFS('Grid GenerationQueue'!AG$5:AG$410,'Grid GenerationQueue'!$AZ$5:$AZ$410,$B571,'Grid GenerationQueue'!$BA$5:$BA$410,$C571,'Grid GenerationQueue'!$BH$5:$BH$410,"",'Grid GenerationQueue'!$AC$5:$AC$410,1)</f>
        <v>0</v>
      </c>
      <c r="AE571">
        <f>SUMIFS('Grid GenerationQueue'!AH$5:AH$410,'Grid GenerationQueue'!$AZ$5:$AZ$410,$B571,'Grid GenerationQueue'!$BA$5:$BA$410,$C571,'Grid GenerationQueue'!$BH$5:$BH$410,"&lt;&gt;"&amp;"")+SUMIFS('Grid GenerationQueue'!AH$5:AH$410,'Grid GenerationQueue'!$AZ$5:$AZ$410,$B571,'Grid GenerationQueue'!$BA$5:$BA$410,$C571,'Grid GenerationQueue'!$BH$5:$BH$410,"",'Grid GenerationQueue'!$AC$5:$AC$410,1)</f>
        <v>0</v>
      </c>
      <c r="AF571">
        <f>SUMIFS('Grid GenerationQueue'!AI$5:AI$410,'Grid GenerationQueue'!$AZ$5:$AZ$410,$B571,'Grid GenerationQueue'!$BA$5:$BA$410,$C571,'Grid GenerationQueue'!$BH$5:$BH$410,"&lt;&gt;"&amp;"")+SUMIFS('Grid GenerationQueue'!AI$5:AI$410,'Grid GenerationQueue'!$AZ$5:$AZ$410,$B571,'Grid GenerationQueue'!$BA$5:$BA$410,$C571,'Grid GenerationQueue'!$BH$5:$BH$410,"",'Grid GenerationQueue'!$AC$5:$AC$410,1)</f>
        <v>0</v>
      </c>
      <c r="AG571">
        <f>SUMIFS('Grid GenerationQueue'!AJ$5:AJ$410,'Grid GenerationQueue'!$AZ$5:$AZ$410,$B571,'Grid GenerationQueue'!$BA$5:$BA$410,$C571,'Grid GenerationQueue'!$BH$5:$BH$410,"&lt;&gt;"&amp;"")+SUMIFS('Grid GenerationQueue'!AJ$5:AJ$410,'Grid GenerationQueue'!$AZ$5:$AZ$410,$B571,'Grid GenerationQueue'!$BA$5:$BA$410,$C571,'Grid GenerationQueue'!$BH$5:$BH$410,"",'Grid GenerationQueue'!$AC$5:$AC$410,1)</f>
        <v>0</v>
      </c>
      <c r="AH571">
        <f>SUMIFS('Grid GenerationQueue'!AK$5:AK$410,'Grid GenerationQueue'!$AZ$5:$AZ$410,$B571,'Grid GenerationQueue'!$BA$5:$BA$410,$C571,'Grid GenerationQueue'!$BH$5:$BH$410,"&lt;&gt;"&amp;"")+SUMIFS('Grid GenerationQueue'!AK$5:AK$410,'Grid GenerationQueue'!$AZ$5:$AZ$410,$B571,'Grid GenerationQueue'!$BA$5:$BA$410,$C571,'Grid GenerationQueue'!$BH$5:$BH$410,"",'Grid GenerationQueue'!$AC$5:$AC$410,1)</f>
        <v>0</v>
      </c>
      <c r="AI571">
        <f>SUMIFS('Grid GenerationQueue'!AL$5:AL$410,'Grid GenerationQueue'!$AZ$5:$AZ$410,$B571,'Grid GenerationQueue'!$BA$5:$BA$410,$C571,'Grid GenerationQueue'!$BH$5:$BH$410,"&lt;&gt;"&amp;"")+SUMIFS('Grid GenerationQueue'!AL$5:AL$410,'Grid GenerationQueue'!$AZ$5:$AZ$410,$B571,'Grid GenerationQueue'!$BA$5:$BA$410,$C571,'Grid GenerationQueue'!$BH$5:$BH$410,"",'Grid GenerationQueue'!$AC$5:$AC$410,1)</f>
        <v>0</v>
      </c>
      <c r="AJ571">
        <f>SUMIFS('Grid GenerationQueue'!AM$5:AM$410,'Grid GenerationQueue'!$AZ$5:$AZ$410,$B571,'Grid GenerationQueue'!$BA$5:$BA$410,$C571,'Grid GenerationQueue'!$BH$5:$BH$410,"&lt;&gt;"&amp;"")+SUMIFS('Grid GenerationQueue'!AM$5:AM$410,'Grid GenerationQueue'!$AZ$5:$AZ$410,$B571,'Grid GenerationQueue'!$BA$5:$BA$410,$C571,'Grid GenerationQueue'!$BH$5:$BH$410,"",'Grid GenerationQueue'!$AC$5:$AC$410,1)</f>
        <v>0</v>
      </c>
      <c r="AK571">
        <f>SUMIFS('Grid GenerationQueue'!AN$5:AN$410,'Grid GenerationQueue'!$AZ$5:$AZ$410,$B571,'Grid GenerationQueue'!$BA$5:$BA$410,$C571,'Grid GenerationQueue'!$BH$5:$BH$410,"&lt;&gt;"&amp;"")+SUMIFS('Grid GenerationQueue'!AN$5:AN$410,'Grid GenerationQueue'!$AZ$5:$AZ$410,$B571,'Grid GenerationQueue'!$BA$5:$BA$410,$C571,'Grid GenerationQueue'!$BH$5:$BH$410,"",'Grid GenerationQueue'!$AC$5:$AC$410,1)</f>
        <v>0</v>
      </c>
      <c r="AL571">
        <f>SUMIFS('Grid GenerationQueue'!AO$5:AO$410,'Grid GenerationQueue'!$AZ$5:$AZ$410,$B571,'Grid GenerationQueue'!$BA$5:$BA$410,$C571,'Grid GenerationQueue'!$BH$5:$BH$410,"&lt;&gt;"&amp;"")+SUMIFS('Grid GenerationQueue'!AO$5:AO$410,'Grid GenerationQueue'!$AZ$5:$AZ$410,$B571,'Grid GenerationQueue'!$BA$5:$BA$410,$C571,'Grid GenerationQueue'!$BH$5:$BH$410,"",'Grid GenerationQueue'!$AC$5:$AC$410,1)</f>
        <v>0</v>
      </c>
      <c r="AM571">
        <f>SUMIFS('Grid GenerationQueue'!AP$5:AP$410,'Grid GenerationQueue'!$AZ$5:$AZ$410,$B571,'Grid GenerationQueue'!$BA$5:$BA$410,$C571,'Grid GenerationQueue'!$BH$5:$BH$410,"&lt;&gt;"&amp;"")+SUMIFS('Grid GenerationQueue'!AP$5:AP$410,'Grid GenerationQueue'!$AZ$5:$AZ$410,$B571,'Grid GenerationQueue'!$BA$5:$BA$410,$C571,'Grid GenerationQueue'!$BH$5:$BH$410,"",'Grid GenerationQueue'!$AC$5:$AC$410,1)</f>
        <v>0</v>
      </c>
      <c r="AN571">
        <f>SUMIFS('Grid GenerationQueue'!AQ$5:AQ$410,'Grid GenerationQueue'!$AZ$5:$AZ$410,$B571,'Grid GenerationQueue'!$BA$5:$BA$410,$C571,'Grid GenerationQueue'!$BH$5:$BH$410,"&lt;&gt;"&amp;"")+SUMIFS('Grid GenerationQueue'!AQ$5:AQ$410,'Grid GenerationQueue'!$AZ$5:$AZ$410,$B571,'Grid GenerationQueue'!$BA$5:$BA$410,$C571,'Grid GenerationQueue'!$BH$5:$BH$410,"",'Grid GenerationQueue'!$AC$5:$AC$410,1)</f>
        <v>0</v>
      </c>
      <c r="AO571">
        <f>SUMIFS('Grid GenerationQueue'!AR$5:AR$410,'Grid GenerationQueue'!$AZ$5:$AZ$410,$B571,'Grid GenerationQueue'!$BA$5:$BA$410,$C571,'Grid GenerationQueue'!$BH$5:$BH$410,"&lt;&gt;"&amp;"")+SUMIFS('Grid GenerationQueue'!AR$5:AR$410,'Grid GenerationQueue'!$AZ$5:$AZ$410,$B571,'Grid GenerationQueue'!$BA$5:$BA$410,$C571,'Grid GenerationQueue'!$BH$5:$BH$410,"",'Grid GenerationQueue'!$AC$5:$AC$410,1)</f>
        <v>0</v>
      </c>
      <c r="AQ571">
        <f>SUMIFS('Grid GenerationQueue'!AG$5:AG$410,'Grid GenerationQueue'!$AZ$5:$AZ$410,$B571,'Grid GenerationQueue'!$BA$5:$BA$410,$C571,'Grid GenerationQueue'!$BK$5:$BK$410,"&gt;0")</f>
        <v>0</v>
      </c>
      <c r="AR571">
        <f>SUMIFS('Grid GenerationQueue'!AH$5:AH$410,'Grid GenerationQueue'!$AZ$5:$AZ$410,$B571,'Grid GenerationQueue'!$BA$5:$BA$410,$C571,'Grid GenerationQueue'!$BK$5:$BK$410,"&gt;0")</f>
        <v>0</v>
      </c>
      <c r="AS571">
        <f>SUMIFS('Grid GenerationQueue'!AI$5:AI$410,'Grid GenerationQueue'!$AZ$5:$AZ$410,$B571,'Grid GenerationQueue'!$BA$5:$BA$410,$C571,'Grid GenerationQueue'!$BK$5:$BK$410,"&gt;0")</f>
        <v>0</v>
      </c>
      <c r="AT571">
        <f>SUMIFS('Grid GenerationQueue'!AJ$5:AJ$410,'Grid GenerationQueue'!$AZ$5:$AZ$410,$B571,'Grid GenerationQueue'!$BA$5:$BA$410,$C571,'Grid GenerationQueue'!$BK$5:$BK$410,"&gt;0")</f>
        <v>0</v>
      </c>
      <c r="AU571">
        <f>SUMIFS('Grid GenerationQueue'!AK$5:AK$410,'Grid GenerationQueue'!$AZ$5:$AZ$410,$B571,'Grid GenerationQueue'!$BA$5:$BA$410,$C571,'Grid GenerationQueue'!$BK$5:$BK$410,"&gt;0")</f>
        <v>0</v>
      </c>
      <c r="AV571">
        <f>SUMIFS('Grid GenerationQueue'!AL$5:AL$410,'Grid GenerationQueue'!$AZ$5:$AZ$410,$B571,'Grid GenerationQueue'!$BA$5:$BA$410,$C571,'Grid GenerationQueue'!$BK$5:$BK$410,"&gt;0")</f>
        <v>0</v>
      </c>
      <c r="AW571">
        <f>SUMIFS('Grid GenerationQueue'!AM$5:AM$410,'Grid GenerationQueue'!$AZ$5:$AZ$410,$B571,'Grid GenerationQueue'!$BA$5:$BA$410,$C571,'Grid GenerationQueue'!$BK$5:$BK$410,"&gt;0")</f>
        <v>0</v>
      </c>
      <c r="AX571">
        <f>SUMIFS('Grid GenerationQueue'!AN$5:AN$410,'Grid GenerationQueue'!$AZ$5:$AZ$410,$B571,'Grid GenerationQueue'!$BA$5:$BA$410,$C571,'Grid GenerationQueue'!$BK$5:$BK$410,"&gt;0")</f>
        <v>0</v>
      </c>
      <c r="AY571">
        <f>SUMIFS('Grid GenerationQueue'!AO$5:AO$410,'Grid GenerationQueue'!$AZ$5:$AZ$410,$B571,'Grid GenerationQueue'!$BA$5:$BA$410,$C571,'Grid GenerationQueue'!$BK$5:$BK$410,"&gt;0")</f>
        <v>0</v>
      </c>
      <c r="AZ571">
        <f>SUMIFS('Grid GenerationQueue'!AP$5:AP$410,'Grid GenerationQueue'!$AZ$5:$AZ$410,$B571,'Grid GenerationQueue'!$BA$5:$BA$410,$C571,'Grid GenerationQueue'!$BK$5:$BK$410,"&gt;0")</f>
        <v>0</v>
      </c>
      <c r="BA571">
        <f>SUMIFS('Grid GenerationQueue'!AQ$5:AQ$410,'Grid GenerationQueue'!$AZ$5:$AZ$410,$B571,'Grid GenerationQueue'!$BA$5:$BA$410,$C571,'Grid GenerationQueue'!$BK$5:$BK$410,"&gt;0")</f>
        <v>0</v>
      </c>
      <c r="BB571">
        <f>SUMIFS('Grid GenerationQueue'!AR$5:AR$410,'Grid GenerationQueue'!$AZ$5:$AZ$410,$B571,'Grid GenerationQueue'!$BA$5:$BA$410,$C571,'Grid GenerationQueue'!$BK$5:$BK$410,"&gt;0")</f>
        <v>0</v>
      </c>
      <c r="BD571">
        <f>SUMIFS('Grid GenerationQueue'!AG$5:AG$410,'Grid GenerationQueue'!$AZ$5:$AZ$410,$B571,'Grid GenerationQueue'!$BA$5:$BA$410,$C571,'Grid GenerationQueue'!$BD$5:$BD$410,"&lt;="&amp;$BE$3)</f>
        <v>71.3</v>
      </c>
      <c r="BE571">
        <f>SUMIFS('Grid GenerationQueue'!AH$5:AH$410,'Grid GenerationQueue'!$AZ$5:$AZ$410,$B571,'Grid GenerationQueue'!$BA$5:$BA$410,$C571,'Grid GenerationQueue'!$BD$5:$BD$410,"&lt;="&amp;$BE$3)</f>
        <v>0</v>
      </c>
      <c r="BF571">
        <f>SUMIFS('Grid GenerationQueue'!AI$5:AI$410,'Grid GenerationQueue'!$AZ$5:$AZ$410,$B571,'Grid GenerationQueue'!$BA$5:$BA$410,$C571,'Grid GenerationQueue'!$BD$5:$BD$410,"&lt;="&amp;$BE$3)</f>
        <v>0</v>
      </c>
      <c r="BG571">
        <f>SUMIFS('Grid GenerationQueue'!AJ$5:AJ$410,'Grid GenerationQueue'!$AZ$5:$AZ$410,$B571,'Grid GenerationQueue'!$BA$5:$BA$410,$C571,'Grid GenerationQueue'!$BD$5:$BD$410,"&lt;="&amp;$BE$3)</f>
        <v>0</v>
      </c>
      <c r="BH571">
        <f>SUMIFS('Grid GenerationQueue'!AK$5:AK$410,'Grid GenerationQueue'!$AZ$5:$AZ$410,$B571,'Grid GenerationQueue'!$BA$5:$BA$410,$C571,'Grid GenerationQueue'!$BD$5:$BD$410,"&lt;="&amp;$BE$3)</f>
        <v>0</v>
      </c>
      <c r="BI571">
        <f>SUMIFS('Grid GenerationQueue'!AL$5:AL$410,'Grid GenerationQueue'!$AZ$5:$AZ$410,$B571,'Grid GenerationQueue'!$BA$5:$BA$410,$C571,'Grid GenerationQueue'!$BD$5:$BD$410,"&lt;="&amp;$BE$3)</f>
        <v>0</v>
      </c>
      <c r="BJ571">
        <f>SUMIFS('Grid GenerationQueue'!AM$5:AM$410,'Grid GenerationQueue'!$AZ$5:$AZ$410,$B571,'Grid GenerationQueue'!$BA$5:$BA$410,$C571,'Grid GenerationQueue'!$BD$5:$BD$410,"&lt;="&amp;$BE$3)</f>
        <v>0</v>
      </c>
      <c r="BK571">
        <f>SUMIFS('Grid GenerationQueue'!AN$5:AN$410,'Grid GenerationQueue'!$AZ$5:$AZ$410,$B571,'Grid GenerationQueue'!$BA$5:$BA$410,$C571,'Grid GenerationQueue'!$BD$5:$BD$410,"&lt;="&amp;$BE$3)</f>
        <v>0</v>
      </c>
      <c r="BL571">
        <f>SUMIFS('Grid GenerationQueue'!AO$5:AO$410,'Grid GenerationQueue'!$AZ$5:$AZ$410,$B571,'Grid GenerationQueue'!$BA$5:$BA$410,$C571,'Grid GenerationQueue'!$BD$5:$BD$410,"&lt;="&amp;$BE$3)</f>
        <v>0</v>
      </c>
      <c r="BM571">
        <f>SUMIFS('Grid GenerationQueue'!AP$5:AP$410,'Grid GenerationQueue'!$AZ$5:$AZ$410,$B571,'Grid GenerationQueue'!$BA$5:$BA$410,$C571,'Grid GenerationQueue'!$BD$5:$BD$410,"&lt;="&amp;$BE$3)</f>
        <v>0</v>
      </c>
      <c r="BN571">
        <f>SUMIFS('Grid GenerationQueue'!AQ$5:AQ$410,'Grid GenerationQueue'!$AZ$5:$AZ$410,$B571,'Grid GenerationQueue'!$BA$5:$BA$410,$C571,'Grid GenerationQueue'!$BD$5:$BD$410,"&lt;="&amp;$BE$3)</f>
        <v>0</v>
      </c>
      <c r="BO571">
        <f>SUMIFS('Grid GenerationQueue'!AR$5:AR$410,'Grid GenerationQueue'!$AZ$5:$AZ$410,$B571,'Grid GenerationQueue'!$BA$5:$BA$410,$C571,'Grid GenerationQueue'!$BD$5:$BD$410,"&lt;="&amp;$BE$3)</f>
        <v>0</v>
      </c>
      <c r="BQ571">
        <f>SUMIFS('Grid GenerationQueue'!AG$5:AG$410,'Grid GenerationQueue'!$AZ$5:$AZ$410,$B571,'Grid GenerationQueue'!$BA$5:$BA$410,$C571,'Grid GenerationQueue'!$BJ$5:$BJ$410,"Executed",'Grid GenerationQueue'!$BD$5:$BD$410,"&lt;="&amp;$BE$3)</f>
        <v>0</v>
      </c>
      <c r="BR571">
        <f>SUMIFS('Grid GenerationQueue'!AH$5:AH$410,'Grid GenerationQueue'!$AZ$5:$AZ$410,$B571,'Grid GenerationQueue'!$BA$5:$BA$410,$C571,'Grid GenerationQueue'!$BJ$5:$BJ$410,"Executed",'Grid GenerationQueue'!$BD$5:$BD$410,"&lt;="&amp;$BE$3)</f>
        <v>0</v>
      </c>
      <c r="BS571">
        <f>SUMIFS('Grid GenerationQueue'!AI$5:AI$410,'Grid GenerationQueue'!$AZ$5:$AZ$410,$B571,'Grid GenerationQueue'!$BA$5:$BA$410,$C571,'Grid GenerationQueue'!$BJ$5:$BJ$410,"Executed",'Grid GenerationQueue'!$BD$5:$BD$410,"&lt;="&amp;$BE$3)</f>
        <v>0</v>
      </c>
      <c r="BT571">
        <f>SUMIFS('Grid GenerationQueue'!AJ$5:AJ$410,'Grid GenerationQueue'!$AZ$5:$AZ$410,$B571,'Grid GenerationQueue'!$BA$5:$BA$410,$C571,'Grid GenerationQueue'!$BJ$5:$BJ$410,"Executed",'Grid GenerationQueue'!$BD$5:$BD$410,"&lt;="&amp;$BE$3)</f>
        <v>0</v>
      </c>
      <c r="BU571">
        <f>SUMIFS('Grid GenerationQueue'!AK$5:AK$410,'Grid GenerationQueue'!$AZ$5:$AZ$410,$B571,'Grid GenerationQueue'!$BA$5:$BA$410,$C571,'Grid GenerationQueue'!$BJ$5:$BJ$410,"Executed",'Grid GenerationQueue'!$BD$5:$BD$410,"&lt;="&amp;$BE$3)</f>
        <v>0</v>
      </c>
      <c r="BV571">
        <f>SUMIFS('Grid GenerationQueue'!AL$5:AL$410,'Grid GenerationQueue'!$AZ$5:$AZ$410,$B571,'Grid GenerationQueue'!$BA$5:$BA$410,$C571,'Grid GenerationQueue'!$BJ$5:$BJ$410,"Executed",'Grid GenerationQueue'!$BD$5:$BD$410,"&lt;="&amp;$BE$3)</f>
        <v>0</v>
      </c>
      <c r="BW571">
        <f>SUMIFS('Grid GenerationQueue'!AM$5:AM$410,'Grid GenerationQueue'!$AZ$5:$AZ$410,$B571,'Grid GenerationQueue'!$BA$5:$BA$410,$C571,'Grid GenerationQueue'!$BJ$5:$BJ$410,"Executed",'Grid GenerationQueue'!$BD$5:$BD$410,"&lt;="&amp;$BE$3)</f>
        <v>0</v>
      </c>
      <c r="BX571">
        <f>SUMIFS('Grid GenerationQueue'!AN$5:AN$410,'Grid GenerationQueue'!$AZ$5:$AZ$410,$B571,'Grid GenerationQueue'!$BA$5:$BA$410,$C571,'Grid GenerationQueue'!$BJ$5:$BJ$410,"Executed",'Grid GenerationQueue'!$BD$5:$BD$410,"&lt;="&amp;$BE$3)</f>
        <v>0</v>
      </c>
      <c r="BY571">
        <f>SUMIFS('Grid GenerationQueue'!AO$5:AO$410,'Grid GenerationQueue'!$AZ$5:$AZ$410,$B571,'Grid GenerationQueue'!$BA$5:$BA$410,$C571,'Grid GenerationQueue'!$BJ$5:$BJ$410,"Executed",'Grid GenerationQueue'!$BD$5:$BD$410,"&lt;="&amp;$BE$3)</f>
        <v>0</v>
      </c>
      <c r="BZ571">
        <f>SUMIFS('Grid GenerationQueue'!AP$5:AP$410,'Grid GenerationQueue'!$AZ$5:$AZ$410,$B571,'Grid GenerationQueue'!$BA$5:$BA$410,$C571,'Grid GenerationQueue'!$BJ$5:$BJ$410,"Executed",'Grid GenerationQueue'!$BD$5:$BD$410,"&lt;="&amp;$BE$3)</f>
        <v>0</v>
      </c>
      <c r="CA571">
        <f>SUMIFS('Grid GenerationQueue'!AQ$5:AQ$410,'Grid GenerationQueue'!$AZ$5:$AZ$410,$B571,'Grid GenerationQueue'!$BA$5:$BA$410,$C571,'Grid GenerationQueue'!$BJ$5:$BJ$410,"Executed",'Grid GenerationQueue'!$BD$5:$BD$410,"&lt;="&amp;$BE$3)</f>
        <v>0</v>
      </c>
      <c r="CB571">
        <f>SUMIFS('Grid GenerationQueue'!AR$5:AR$410,'Grid GenerationQueue'!$AZ$5:$AZ$410,$B571,'Grid GenerationQueue'!$BA$5:$BA$410,$C571,'Grid GenerationQueue'!$BJ$5:$BJ$410,"Executed",'Grid GenerationQueue'!$BD$5:$BD$410,"&lt;="&amp;$BE$3)</f>
        <v>0</v>
      </c>
      <c r="CD571">
        <f>SUMIFS('Grid GenerationQueue'!AG$5:AG$410,'Grid GenerationQueue'!$AZ$5:$AZ$410,$B571,'Grid GenerationQueue'!$BA$5:$BA$410,$C571,'Grid GenerationQueue'!$BH$5:$BH$410,"&lt;&gt;"&amp;"",'Grid GenerationQueue'!$BD$5:$BD$410,"&lt;="&amp;$BE$3)</f>
        <v>0</v>
      </c>
      <c r="CE571">
        <f>SUMIFS('Grid GenerationQueue'!AH$5:AH$410,'Grid GenerationQueue'!$AZ$5:$AZ$410,$B571,'Grid GenerationQueue'!$BA$5:$BA$410,$C571,'Grid GenerationQueue'!$BH$5:$BH$410,"&lt;&gt;"&amp;"",'Grid GenerationQueue'!$BD$5:$BD$410,"&lt;="&amp;$BE$3)</f>
        <v>0</v>
      </c>
      <c r="CF571">
        <f>SUMIFS('Grid GenerationQueue'!AI$5:AI$410,'Grid GenerationQueue'!$AZ$5:$AZ$410,$B571,'Grid GenerationQueue'!$BA$5:$BA$410,$C571,'Grid GenerationQueue'!$BH$5:$BH$410,"&lt;&gt;"&amp;"",'Grid GenerationQueue'!$BD$5:$BD$410,"&lt;="&amp;$BE$3)</f>
        <v>0</v>
      </c>
      <c r="CG571">
        <f>SUMIFS('Grid GenerationQueue'!AJ$5:AJ$410,'Grid GenerationQueue'!$AZ$5:$AZ$410,$B571,'Grid GenerationQueue'!$BA$5:$BA$410,$C571,'Grid GenerationQueue'!$BH$5:$BH$410,"&lt;&gt;"&amp;"",'Grid GenerationQueue'!$BD$5:$BD$410,"&lt;="&amp;$BE$3)</f>
        <v>0</v>
      </c>
      <c r="CH571">
        <f>SUMIFS('Grid GenerationQueue'!AK$5:AK$410,'Grid GenerationQueue'!$AZ$5:$AZ$410,$B571,'Grid GenerationQueue'!$BA$5:$BA$410,$C571,'Grid GenerationQueue'!$BH$5:$BH$410,"&lt;&gt;"&amp;"",'Grid GenerationQueue'!$BD$5:$BD$410,"&lt;="&amp;$BE$3)</f>
        <v>0</v>
      </c>
      <c r="CI571">
        <f>SUMIFS('Grid GenerationQueue'!AL$5:AL$410,'Grid GenerationQueue'!$AZ$5:$AZ$410,$B571,'Grid GenerationQueue'!$BA$5:$BA$410,$C571,'Grid GenerationQueue'!$BH$5:$BH$410,"&lt;&gt;"&amp;"",'Grid GenerationQueue'!$BD$5:$BD$410,"&lt;="&amp;$BE$3)</f>
        <v>0</v>
      </c>
      <c r="CJ571">
        <f>SUMIFS('Grid GenerationQueue'!AM$5:AM$410,'Grid GenerationQueue'!$AZ$5:$AZ$410,$B571,'Grid GenerationQueue'!$BA$5:$BA$410,$C571,'Grid GenerationQueue'!$BH$5:$BH$410,"&lt;&gt;"&amp;"",'Grid GenerationQueue'!$BD$5:$BD$410,"&lt;="&amp;$BE$3)</f>
        <v>0</v>
      </c>
      <c r="CK571">
        <f>SUMIFS('Grid GenerationQueue'!AN$5:AN$410,'Grid GenerationQueue'!$AZ$5:$AZ$410,$B571,'Grid GenerationQueue'!$BA$5:$BA$410,$C571,'Grid GenerationQueue'!$BH$5:$BH$410,"&lt;&gt;"&amp;"",'Grid GenerationQueue'!$BD$5:$BD$410,"&lt;="&amp;$BE$3)</f>
        <v>0</v>
      </c>
      <c r="CL571">
        <f>SUMIFS('Grid GenerationQueue'!AO$5:AO$410,'Grid GenerationQueue'!$AZ$5:$AZ$410,$B571,'Grid GenerationQueue'!$BA$5:$BA$410,$C571,'Grid GenerationQueue'!$BH$5:$BH$410,"&lt;&gt;"&amp;"",'Grid GenerationQueue'!$BD$5:$BD$410,"&lt;="&amp;$BE$3)</f>
        <v>0</v>
      </c>
      <c r="CM571">
        <f>SUMIFS('Grid GenerationQueue'!AP$5:AP$410,'Grid GenerationQueue'!$AZ$5:$AZ$410,$B571,'Grid GenerationQueue'!$BA$5:$BA$410,$C571,'Grid GenerationQueue'!$BH$5:$BH$410,"&lt;&gt;"&amp;"",'Grid GenerationQueue'!$BD$5:$BD$410,"&lt;="&amp;$BE$3)</f>
        <v>0</v>
      </c>
      <c r="CN571">
        <f>SUMIFS('Grid GenerationQueue'!AQ$5:AQ$410,'Grid GenerationQueue'!$AZ$5:$AZ$410,$B571,'Grid GenerationQueue'!$BA$5:$BA$410,$C571,'Grid GenerationQueue'!$BH$5:$BH$410,"&lt;&gt;"&amp;"",'Grid GenerationQueue'!$BD$5:$BD$410,"&lt;="&amp;$BE$3)</f>
        <v>0</v>
      </c>
      <c r="CO571">
        <f>SUMIFS('Grid GenerationQueue'!AR$5:AR$410,'Grid GenerationQueue'!$AZ$5:$AZ$410,$B571,'Grid GenerationQueue'!$BA$5:$BA$410,$C571,'Grid GenerationQueue'!$BH$5:$BH$410,"&lt;&gt;"&amp;"",'Grid GenerationQueue'!$BD$5:$BD$410,"&lt;="&amp;$BE$3)</f>
        <v>0</v>
      </c>
      <c r="CQ571">
        <f>SUMIFS('Grid GenerationQueue'!AG$5:AG$410,'Grid GenerationQueue'!$AZ$5:$AZ$410,$B571,'Grid GenerationQueue'!$BA$5:$BA$410,$C571,'Grid GenerationQueue'!$BK$5:$BK$410,"&gt;0",'Grid GenerationQueue'!$BD$5:$BD$410,"&lt;="&amp;$BE$3)</f>
        <v>0</v>
      </c>
      <c r="CR571">
        <f>SUMIFS('Grid GenerationQueue'!AH$5:AH$410,'Grid GenerationQueue'!$AZ$5:$AZ$410,$B571,'Grid GenerationQueue'!$BA$5:$BA$410,$C571,'Grid GenerationQueue'!$BK$5:$BK$410,"&gt;0",'Grid GenerationQueue'!$BD$5:$BD$410,"&lt;="&amp;$BE$3)</f>
        <v>0</v>
      </c>
      <c r="CS571">
        <f>SUMIFS('Grid GenerationQueue'!AI$5:AI$410,'Grid GenerationQueue'!$AZ$5:$AZ$410,$B571,'Grid GenerationQueue'!$BA$5:$BA$410,$C571,'Grid GenerationQueue'!$BK$5:$BK$410,"&gt;0",'Grid GenerationQueue'!$BD$5:$BD$410,"&lt;="&amp;$BE$3)</f>
        <v>0</v>
      </c>
      <c r="CT571">
        <f>SUMIFS('Grid GenerationQueue'!AJ$5:AJ$410,'Grid GenerationQueue'!$AZ$5:$AZ$410,$B571,'Grid GenerationQueue'!$BA$5:$BA$410,$C571,'Grid GenerationQueue'!$BK$5:$BK$410,"&gt;0",'Grid GenerationQueue'!$BD$5:$BD$410,"&lt;="&amp;$BE$3)</f>
        <v>0</v>
      </c>
      <c r="CU571">
        <f>SUMIFS('Grid GenerationQueue'!AK$5:AK$410,'Grid GenerationQueue'!$AZ$5:$AZ$410,$B571,'Grid GenerationQueue'!$BA$5:$BA$410,$C571,'Grid GenerationQueue'!$BK$5:$BK$410,"&gt;0",'Grid GenerationQueue'!$BD$5:$BD$410,"&lt;="&amp;$BE$3)</f>
        <v>0</v>
      </c>
      <c r="CV571">
        <f>SUMIFS('Grid GenerationQueue'!AL$5:AL$410,'Grid GenerationQueue'!$AZ$5:$AZ$410,$B571,'Grid GenerationQueue'!$BA$5:$BA$410,$C571,'Grid GenerationQueue'!$BK$5:$BK$410,"&gt;0",'Grid GenerationQueue'!$BD$5:$BD$410,"&lt;="&amp;$BE$3)</f>
        <v>0</v>
      </c>
      <c r="CW571">
        <f>SUMIFS('Grid GenerationQueue'!AM$5:AM$410,'Grid GenerationQueue'!$AZ$5:$AZ$410,$B571,'Grid GenerationQueue'!$BA$5:$BA$410,$C571,'Grid GenerationQueue'!$BK$5:$BK$410,"&gt;0",'Grid GenerationQueue'!$BD$5:$BD$410,"&lt;="&amp;$BE$3)</f>
        <v>0</v>
      </c>
      <c r="CX571">
        <f>SUMIFS('Grid GenerationQueue'!AN$5:AN$410,'Grid GenerationQueue'!$AZ$5:$AZ$410,$B571,'Grid GenerationQueue'!$BA$5:$BA$410,$C571,'Grid GenerationQueue'!$BK$5:$BK$410,"&gt;0",'Grid GenerationQueue'!$BD$5:$BD$410,"&lt;="&amp;$BE$3)</f>
        <v>0</v>
      </c>
      <c r="CY571">
        <f>SUMIFS('Grid GenerationQueue'!AO$5:AO$410,'Grid GenerationQueue'!$AZ$5:$AZ$410,$B571,'Grid GenerationQueue'!$BA$5:$BA$410,$C571,'Grid GenerationQueue'!$BK$5:$BK$410,"&gt;0",'Grid GenerationQueue'!$BD$5:$BD$410,"&lt;="&amp;$BE$3)</f>
        <v>0</v>
      </c>
      <c r="CZ571">
        <f>SUMIFS('Grid GenerationQueue'!AP$5:AP$410,'Grid GenerationQueue'!$AZ$5:$AZ$410,$B571,'Grid GenerationQueue'!$BA$5:$BA$410,$C571,'Grid GenerationQueue'!$BK$5:$BK$410,"&gt;0",'Grid GenerationQueue'!$BD$5:$BD$410,"&lt;="&amp;$BE$3)</f>
        <v>0</v>
      </c>
      <c r="DA571">
        <f>SUMIFS('Grid GenerationQueue'!AQ$5:AQ$410,'Grid GenerationQueue'!$AZ$5:$AZ$410,$B571,'Grid GenerationQueue'!$BA$5:$BA$410,$C571,'Grid GenerationQueue'!$BK$5:$BK$410,"&gt;0",'Grid GenerationQueue'!$BD$5:$BD$410,"&lt;="&amp;$BE$3)</f>
        <v>0</v>
      </c>
      <c r="DB571">
        <f>SUMIFS('Grid GenerationQueue'!AR$5:AR$410,'Grid GenerationQueue'!$AZ$5:$AZ$410,$B571,'Grid GenerationQueue'!$BA$5:$BA$410,$C571,'Grid GenerationQueue'!$BK$5:$BK$410,"&gt;0",'Grid GenerationQueue'!$BD$5:$BD$410,"&lt;="&amp;$BE$3)</f>
        <v>0</v>
      </c>
    </row>
    <row r="572" spans="1:106" x14ac:dyDescent="0.35">
      <c r="A572" t="s">
        <v>4745</v>
      </c>
      <c r="B572" t="s">
        <v>5033</v>
      </c>
      <c r="C572">
        <v>115</v>
      </c>
      <c r="D572">
        <f>SUMIFS('Grid GenerationQueue'!AG$5:AG$410,'Grid GenerationQueue'!$AZ$5:$AZ$410,$B572,'Grid GenerationQueue'!$BA$5:$BA$410,$C572)</f>
        <v>0</v>
      </c>
      <c r="E572">
        <f>SUMIFS('Grid GenerationQueue'!AH$5:AH$410,'Grid GenerationQueue'!$AZ$5:$AZ$410,$B572,'Grid GenerationQueue'!$BA$5:$BA$410,$C572)</f>
        <v>0</v>
      </c>
      <c r="F572">
        <f>SUMIFS('Grid GenerationQueue'!AI$5:AI$410,'Grid GenerationQueue'!$AZ$5:$AZ$410,$B572,'Grid GenerationQueue'!$BA$5:$BA$410,$C572)</f>
        <v>0</v>
      </c>
      <c r="G572">
        <f>SUMIFS('Grid GenerationQueue'!AJ$5:AJ$410,'Grid GenerationQueue'!$AZ$5:$AZ$410,$B572,'Grid GenerationQueue'!$BA$5:$BA$410,$C572)</f>
        <v>0</v>
      </c>
      <c r="H572">
        <f>SUMIFS('Grid GenerationQueue'!AK$5:AK$410,'Grid GenerationQueue'!$AZ$5:$AZ$410,$B572,'Grid GenerationQueue'!$BA$5:$BA$410,$C572)</f>
        <v>0</v>
      </c>
      <c r="I572">
        <f>SUMIFS('Grid GenerationQueue'!AL$5:AL$410,'Grid GenerationQueue'!$AZ$5:$AZ$410,$B572,'Grid GenerationQueue'!$BA$5:$BA$410,$C572)</f>
        <v>0</v>
      </c>
      <c r="J572">
        <f>SUMIFS('Grid GenerationQueue'!AM$5:AM$410,'Grid GenerationQueue'!$AZ$5:$AZ$410,$B572,'Grid GenerationQueue'!$BA$5:$BA$410,$C572)</f>
        <v>0</v>
      </c>
      <c r="K572">
        <f>SUMIFS('Grid GenerationQueue'!AN$5:AN$410,'Grid GenerationQueue'!$AZ$5:$AZ$410,$B572,'Grid GenerationQueue'!$BA$5:$BA$410,$C572)</f>
        <v>0</v>
      </c>
      <c r="L572">
        <f>SUMIFS('Grid GenerationQueue'!AO$5:AO$410,'Grid GenerationQueue'!$AZ$5:$AZ$410,$B572,'Grid GenerationQueue'!$BA$5:$BA$410,$C572)</f>
        <v>0</v>
      </c>
      <c r="M572">
        <f>SUMIFS('Grid GenerationQueue'!AP$5:AP$410,'Grid GenerationQueue'!$AZ$5:$AZ$410,$B572,'Grid GenerationQueue'!$BA$5:$BA$410,$C572)</f>
        <v>0</v>
      </c>
      <c r="N572">
        <f>SUMIFS('Grid GenerationQueue'!AQ$5:AQ$410,'Grid GenerationQueue'!$AZ$5:$AZ$410,$B572,'Grid GenerationQueue'!$BA$5:$BA$410,$C572)</f>
        <v>0</v>
      </c>
      <c r="O572">
        <f>SUMIFS('Grid GenerationQueue'!AR$5:AR$410,'Grid GenerationQueue'!$AZ$5:$AZ$410,$B572,'Grid GenerationQueue'!$BA$5:$BA$410,$C572)</f>
        <v>0</v>
      </c>
      <c r="Q572">
        <f>SUMIFS('Grid GenerationQueue'!AG$5:AG$410,'Grid GenerationQueue'!$AZ$5:$AZ$410,$B572,'Grid GenerationQueue'!$BA$5:$BA$410,$C572,'Grid GenerationQueue'!$BJ$5:$BJ$410,"Executed")</f>
        <v>0</v>
      </c>
      <c r="R572">
        <f>SUMIFS('Grid GenerationQueue'!AH$5:AH$410,'Grid GenerationQueue'!$AZ$5:$AZ$410,$B572,'Grid GenerationQueue'!$BA$5:$BA$410,$C572,'Grid GenerationQueue'!$BJ$5:$BJ$410,"Executed")</f>
        <v>0</v>
      </c>
      <c r="S572">
        <f>SUMIFS('Grid GenerationQueue'!AI$5:AI$410,'Grid GenerationQueue'!$AZ$5:$AZ$410,$B572,'Grid GenerationQueue'!$BA$5:$BA$410,$C572,'Grid GenerationQueue'!$BJ$5:$BJ$410,"Executed")</f>
        <v>0</v>
      </c>
      <c r="T572">
        <f>SUMIFS('Grid GenerationQueue'!AJ$5:AJ$410,'Grid GenerationQueue'!$AZ$5:$AZ$410,$B572,'Grid GenerationQueue'!$BA$5:$BA$410,$C572,'Grid GenerationQueue'!$BJ$5:$BJ$410,"Executed")</f>
        <v>0</v>
      </c>
      <c r="U572">
        <f>SUMIFS('Grid GenerationQueue'!AK$5:AK$410,'Grid GenerationQueue'!$AZ$5:$AZ$410,$B572,'Grid GenerationQueue'!$BA$5:$BA$410,$C572,'Grid GenerationQueue'!$BJ$5:$BJ$410,"Executed")</f>
        <v>0</v>
      </c>
      <c r="V572">
        <f>SUMIFS('Grid GenerationQueue'!AL$5:AL$410,'Grid GenerationQueue'!$AZ$5:$AZ$410,$B572,'Grid GenerationQueue'!$BA$5:$BA$410,$C572,'Grid GenerationQueue'!$BJ$5:$BJ$410,"Executed")</f>
        <v>0</v>
      </c>
      <c r="W572">
        <f>SUMIFS('Grid GenerationQueue'!AM$5:AM$410,'Grid GenerationQueue'!$AZ$5:$AZ$410,$B572,'Grid GenerationQueue'!$BA$5:$BA$410,$C572,'Grid GenerationQueue'!$BJ$5:$BJ$410,"Executed")</f>
        <v>0</v>
      </c>
      <c r="X572">
        <f>SUMIFS('Grid GenerationQueue'!AN$5:AN$410,'Grid GenerationQueue'!$AZ$5:$AZ$410,$B572,'Grid GenerationQueue'!$BA$5:$BA$410,$C572,'Grid GenerationQueue'!$BJ$5:$BJ$410,"Executed")</f>
        <v>0</v>
      </c>
      <c r="Y572">
        <f>SUMIFS('Grid GenerationQueue'!AO$5:AO$410,'Grid GenerationQueue'!$AZ$5:$AZ$410,$B572,'Grid GenerationQueue'!$BA$5:$BA$410,$C572,'Grid GenerationQueue'!$BJ$5:$BJ$410,"Executed")</f>
        <v>0</v>
      </c>
      <c r="Z572">
        <f>SUMIFS('Grid GenerationQueue'!AP$5:AP$410,'Grid GenerationQueue'!$AZ$5:$AZ$410,$B572,'Grid GenerationQueue'!$BA$5:$BA$410,$C572,'Grid GenerationQueue'!$BJ$5:$BJ$410,"Executed")</f>
        <v>0</v>
      </c>
      <c r="AA572">
        <f>SUMIFS('Grid GenerationQueue'!AQ$5:AQ$410,'Grid GenerationQueue'!$AZ$5:$AZ$410,$B572,'Grid GenerationQueue'!$BA$5:$BA$410,$C572,'Grid GenerationQueue'!$BJ$5:$BJ$410,"Executed")</f>
        <v>0</v>
      </c>
      <c r="AB572">
        <f>SUMIFS('Grid GenerationQueue'!AR$5:AR$410,'Grid GenerationQueue'!$AZ$5:$AZ$410,$B572,'Grid GenerationQueue'!$BA$5:$BA$410,$C572,'Grid GenerationQueue'!$BJ$5:$BJ$410,"Executed")</f>
        <v>0</v>
      </c>
      <c r="AD572">
        <f>SUMIFS('Grid GenerationQueue'!AG$5:AG$410,'Grid GenerationQueue'!$AZ$5:$AZ$410,$B572,'Grid GenerationQueue'!$BA$5:$BA$410,$C572,'Grid GenerationQueue'!$BH$5:$BH$410,"&lt;&gt;"&amp;"")+SUMIFS('Grid GenerationQueue'!AG$5:AG$410,'Grid GenerationQueue'!$AZ$5:$AZ$410,$B572,'Grid GenerationQueue'!$BA$5:$BA$410,$C572,'Grid GenerationQueue'!$BH$5:$BH$410,"",'Grid GenerationQueue'!$AC$5:$AC$410,1)</f>
        <v>0</v>
      </c>
      <c r="AE572">
        <f>SUMIFS('Grid GenerationQueue'!AH$5:AH$410,'Grid GenerationQueue'!$AZ$5:$AZ$410,$B572,'Grid GenerationQueue'!$BA$5:$BA$410,$C572,'Grid GenerationQueue'!$BH$5:$BH$410,"&lt;&gt;"&amp;"")+SUMIFS('Grid GenerationQueue'!AH$5:AH$410,'Grid GenerationQueue'!$AZ$5:$AZ$410,$B572,'Grid GenerationQueue'!$BA$5:$BA$410,$C572,'Grid GenerationQueue'!$BH$5:$BH$410,"",'Grid GenerationQueue'!$AC$5:$AC$410,1)</f>
        <v>0</v>
      </c>
      <c r="AF572">
        <f>SUMIFS('Grid GenerationQueue'!AI$5:AI$410,'Grid GenerationQueue'!$AZ$5:$AZ$410,$B572,'Grid GenerationQueue'!$BA$5:$BA$410,$C572,'Grid GenerationQueue'!$BH$5:$BH$410,"&lt;&gt;"&amp;"")+SUMIFS('Grid GenerationQueue'!AI$5:AI$410,'Grid GenerationQueue'!$AZ$5:$AZ$410,$B572,'Grid GenerationQueue'!$BA$5:$BA$410,$C572,'Grid GenerationQueue'!$BH$5:$BH$410,"",'Grid GenerationQueue'!$AC$5:$AC$410,1)</f>
        <v>0</v>
      </c>
      <c r="AG572">
        <f>SUMIFS('Grid GenerationQueue'!AJ$5:AJ$410,'Grid GenerationQueue'!$AZ$5:$AZ$410,$B572,'Grid GenerationQueue'!$BA$5:$BA$410,$C572,'Grid GenerationQueue'!$BH$5:$BH$410,"&lt;&gt;"&amp;"")+SUMIFS('Grid GenerationQueue'!AJ$5:AJ$410,'Grid GenerationQueue'!$AZ$5:$AZ$410,$B572,'Grid GenerationQueue'!$BA$5:$BA$410,$C572,'Grid GenerationQueue'!$BH$5:$BH$410,"",'Grid GenerationQueue'!$AC$5:$AC$410,1)</f>
        <v>0</v>
      </c>
      <c r="AH572">
        <f>SUMIFS('Grid GenerationQueue'!AK$5:AK$410,'Grid GenerationQueue'!$AZ$5:$AZ$410,$B572,'Grid GenerationQueue'!$BA$5:$BA$410,$C572,'Grid GenerationQueue'!$BH$5:$BH$410,"&lt;&gt;"&amp;"")+SUMIFS('Grid GenerationQueue'!AK$5:AK$410,'Grid GenerationQueue'!$AZ$5:$AZ$410,$B572,'Grid GenerationQueue'!$BA$5:$BA$410,$C572,'Grid GenerationQueue'!$BH$5:$BH$410,"",'Grid GenerationQueue'!$AC$5:$AC$410,1)</f>
        <v>0</v>
      </c>
      <c r="AI572">
        <f>SUMIFS('Grid GenerationQueue'!AL$5:AL$410,'Grid GenerationQueue'!$AZ$5:$AZ$410,$B572,'Grid GenerationQueue'!$BA$5:$BA$410,$C572,'Grid GenerationQueue'!$BH$5:$BH$410,"&lt;&gt;"&amp;"")+SUMIFS('Grid GenerationQueue'!AL$5:AL$410,'Grid GenerationQueue'!$AZ$5:$AZ$410,$B572,'Grid GenerationQueue'!$BA$5:$BA$410,$C572,'Grid GenerationQueue'!$BH$5:$BH$410,"",'Grid GenerationQueue'!$AC$5:$AC$410,1)</f>
        <v>0</v>
      </c>
      <c r="AJ572">
        <f>SUMIFS('Grid GenerationQueue'!AM$5:AM$410,'Grid GenerationQueue'!$AZ$5:$AZ$410,$B572,'Grid GenerationQueue'!$BA$5:$BA$410,$C572,'Grid GenerationQueue'!$BH$5:$BH$410,"&lt;&gt;"&amp;"")+SUMIFS('Grid GenerationQueue'!AM$5:AM$410,'Grid GenerationQueue'!$AZ$5:$AZ$410,$B572,'Grid GenerationQueue'!$BA$5:$BA$410,$C572,'Grid GenerationQueue'!$BH$5:$BH$410,"",'Grid GenerationQueue'!$AC$5:$AC$410,1)</f>
        <v>0</v>
      </c>
      <c r="AK572">
        <f>SUMIFS('Grid GenerationQueue'!AN$5:AN$410,'Grid GenerationQueue'!$AZ$5:$AZ$410,$B572,'Grid GenerationQueue'!$BA$5:$BA$410,$C572,'Grid GenerationQueue'!$BH$5:$BH$410,"&lt;&gt;"&amp;"")+SUMIFS('Grid GenerationQueue'!AN$5:AN$410,'Grid GenerationQueue'!$AZ$5:$AZ$410,$B572,'Grid GenerationQueue'!$BA$5:$BA$410,$C572,'Grid GenerationQueue'!$BH$5:$BH$410,"",'Grid GenerationQueue'!$AC$5:$AC$410,1)</f>
        <v>0</v>
      </c>
      <c r="AL572">
        <f>SUMIFS('Grid GenerationQueue'!AO$5:AO$410,'Grid GenerationQueue'!$AZ$5:$AZ$410,$B572,'Grid GenerationQueue'!$BA$5:$BA$410,$C572,'Grid GenerationQueue'!$BH$5:$BH$410,"&lt;&gt;"&amp;"")+SUMIFS('Grid GenerationQueue'!AO$5:AO$410,'Grid GenerationQueue'!$AZ$5:$AZ$410,$B572,'Grid GenerationQueue'!$BA$5:$BA$410,$C572,'Grid GenerationQueue'!$BH$5:$BH$410,"",'Grid GenerationQueue'!$AC$5:$AC$410,1)</f>
        <v>0</v>
      </c>
      <c r="AM572">
        <f>SUMIFS('Grid GenerationQueue'!AP$5:AP$410,'Grid GenerationQueue'!$AZ$5:$AZ$410,$B572,'Grid GenerationQueue'!$BA$5:$BA$410,$C572,'Grid GenerationQueue'!$BH$5:$BH$410,"&lt;&gt;"&amp;"")+SUMIFS('Grid GenerationQueue'!AP$5:AP$410,'Grid GenerationQueue'!$AZ$5:$AZ$410,$B572,'Grid GenerationQueue'!$BA$5:$BA$410,$C572,'Grid GenerationQueue'!$BH$5:$BH$410,"",'Grid GenerationQueue'!$AC$5:$AC$410,1)</f>
        <v>0</v>
      </c>
      <c r="AN572">
        <f>SUMIFS('Grid GenerationQueue'!AQ$5:AQ$410,'Grid GenerationQueue'!$AZ$5:$AZ$410,$B572,'Grid GenerationQueue'!$BA$5:$BA$410,$C572,'Grid GenerationQueue'!$BH$5:$BH$410,"&lt;&gt;"&amp;"")+SUMIFS('Grid GenerationQueue'!AQ$5:AQ$410,'Grid GenerationQueue'!$AZ$5:$AZ$410,$B572,'Grid GenerationQueue'!$BA$5:$BA$410,$C572,'Grid GenerationQueue'!$BH$5:$BH$410,"",'Grid GenerationQueue'!$AC$5:$AC$410,1)</f>
        <v>0</v>
      </c>
      <c r="AO572">
        <f>SUMIFS('Grid GenerationQueue'!AR$5:AR$410,'Grid GenerationQueue'!$AZ$5:$AZ$410,$B572,'Grid GenerationQueue'!$BA$5:$BA$410,$C572,'Grid GenerationQueue'!$BH$5:$BH$410,"&lt;&gt;"&amp;"")+SUMIFS('Grid GenerationQueue'!AR$5:AR$410,'Grid GenerationQueue'!$AZ$5:$AZ$410,$B572,'Grid GenerationQueue'!$BA$5:$BA$410,$C572,'Grid GenerationQueue'!$BH$5:$BH$410,"",'Grid GenerationQueue'!$AC$5:$AC$410,1)</f>
        <v>0</v>
      </c>
      <c r="AQ572">
        <f>SUMIFS('Grid GenerationQueue'!AG$5:AG$410,'Grid GenerationQueue'!$AZ$5:$AZ$410,$B572,'Grid GenerationQueue'!$BA$5:$BA$410,$C572,'Grid GenerationQueue'!$BK$5:$BK$410,"&gt;0")</f>
        <v>0</v>
      </c>
      <c r="AR572">
        <f>SUMIFS('Grid GenerationQueue'!AH$5:AH$410,'Grid GenerationQueue'!$AZ$5:$AZ$410,$B572,'Grid GenerationQueue'!$BA$5:$BA$410,$C572,'Grid GenerationQueue'!$BK$5:$BK$410,"&gt;0")</f>
        <v>0</v>
      </c>
      <c r="AS572">
        <f>SUMIFS('Grid GenerationQueue'!AI$5:AI$410,'Grid GenerationQueue'!$AZ$5:$AZ$410,$B572,'Grid GenerationQueue'!$BA$5:$BA$410,$C572,'Grid GenerationQueue'!$BK$5:$BK$410,"&gt;0")</f>
        <v>0</v>
      </c>
      <c r="AT572">
        <f>SUMIFS('Grid GenerationQueue'!AJ$5:AJ$410,'Grid GenerationQueue'!$AZ$5:$AZ$410,$B572,'Grid GenerationQueue'!$BA$5:$BA$410,$C572,'Grid GenerationQueue'!$BK$5:$BK$410,"&gt;0")</f>
        <v>0</v>
      </c>
      <c r="AU572">
        <f>SUMIFS('Grid GenerationQueue'!AK$5:AK$410,'Grid GenerationQueue'!$AZ$5:$AZ$410,$B572,'Grid GenerationQueue'!$BA$5:$BA$410,$C572,'Grid GenerationQueue'!$BK$5:$BK$410,"&gt;0")</f>
        <v>0</v>
      </c>
      <c r="AV572">
        <f>SUMIFS('Grid GenerationQueue'!AL$5:AL$410,'Grid GenerationQueue'!$AZ$5:$AZ$410,$B572,'Grid GenerationQueue'!$BA$5:$BA$410,$C572,'Grid GenerationQueue'!$BK$5:$BK$410,"&gt;0")</f>
        <v>0</v>
      </c>
      <c r="AW572">
        <f>SUMIFS('Grid GenerationQueue'!AM$5:AM$410,'Grid GenerationQueue'!$AZ$5:$AZ$410,$B572,'Grid GenerationQueue'!$BA$5:$BA$410,$C572,'Grid GenerationQueue'!$BK$5:$BK$410,"&gt;0")</f>
        <v>0</v>
      </c>
      <c r="AX572">
        <f>SUMIFS('Grid GenerationQueue'!AN$5:AN$410,'Grid GenerationQueue'!$AZ$5:$AZ$410,$B572,'Grid GenerationQueue'!$BA$5:$BA$410,$C572,'Grid GenerationQueue'!$BK$5:$BK$410,"&gt;0")</f>
        <v>0</v>
      </c>
      <c r="AY572">
        <f>SUMIFS('Grid GenerationQueue'!AO$5:AO$410,'Grid GenerationQueue'!$AZ$5:$AZ$410,$B572,'Grid GenerationQueue'!$BA$5:$BA$410,$C572,'Grid GenerationQueue'!$BK$5:$BK$410,"&gt;0")</f>
        <v>0</v>
      </c>
      <c r="AZ572">
        <f>SUMIFS('Grid GenerationQueue'!AP$5:AP$410,'Grid GenerationQueue'!$AZ$5:$AZ$410,$B572,'Grid GenerationQueue'!$BA$5:$BA$410,$C572,'Grid GenerationQueue'!$BK$5:$BK$410,"&gt;0")</f>
        <v>0</v>
      </c>
      <c r="BA572">
        <f>SUMIFS('Grid GenerationQueue'!AQ$5:AQ$410,'Grid GenerationQueue'!$AZ$5:$AZ$410,$B572,'Grid GenerationQueue'!$BA$5:$BA$410,$C572,'Grid GenerationQueue'!$BK$5:$BK$410,"&gt;0")</f>
        <v>0</v>
      </c>
      <c r="BB572">
        <f>SUMIFS('Grid GenerationQueue'!AR$5:AR$410,'Grid GenerationQueue'!$AZ$5:$AZ$410,$B572,'Grid GenerationQueue'!$BA$5:$BA$410,$C572,'Grid GenerationQueue'!$BK$5:$BK$410,"&gt;0")</f>
        <v>0</v>
      </c>
      <c r="BD572">
        <f>SUMIFS('Grid GenerationQueue'!AG$5:AG$410,'Grid GenerationQueue'!$AZ$5:$AZ$410,$B572,'Grid GenerationQueue'!$BA$5:$BA$410,$C572,'Grid GenerationQueue'!$BD$5:$BD$410,"&lt;="&amp;$BE$3)</f>
        <v>0</v>
      </c>
      <c r="BE572">
        <f>SUMIFS('Grid GenerationQueue'!AH$5:AH$410,'Grid GenerationQueue'!$AZ$5:$AZ$410,$B572,'Grid GenerationQueue'!$BA$5:$BA$410,$C572,'Grid GenerationQueue'!$BD$5:$BD$410,"&lt;="&amp;$BE$3)</f>
        <v>0</v>
      </c>
      <c r="BF572">
        <f>SUMIFS('Grid GenerationQueue'!AI$5:AI$410,'Grid GenerationQueue'!$AZ$5:$AZ$410,$B572,'Grid GenerationQueue'!$BA$5:$BA$410,$C572,'Grid GenerationQueue'!$BD$5:$BD$410,"&lt;="&amp;$BE$3)</f>
        <v>0</v>
      </c>
      <c r="BG572">
        <f>SUMIFS('Grid GenerationQueue'!AJ$5:AJ$410,'Grid GenerationQueue'!$AZ$5:$AZ$410,$B572,'Grid GenerationQueue'!$BA$5:$BA$410,$C572,'Grid GenerationQueue'!$BD$5:$BD$410,"&lt;="&amp;$BE$3)</f>
        <v>0</v>
      </c>
      <c r="BH572">
        <f>SUMIFS('Grid GenerationQueue'!AK$5:AK$410,'Grid GenerationQueue'!$AZ$5:$AZ$410,$B572,'Grid GenerationQueue'!$BA$5:$BA$410,$C572,'Grid GenerationQueue'!$BD$5:$BD$410,"&lt;="&amp;$BE$3)</f>
        <v>0</v>
      </c>
      <c r="BI572">
        <f>SUMIFS('Grid GenerationQueue'!AL$5:AL$410,'Grid GenerationQueue'!$AZ$5:$AZ$410,$B572,'Grid GenerationQueue'!$BA$5:$BA$410,$C572,'Grid GenerationQueue'!$BD$5:$BD$410,"&lt;="&amp;$BE$3)</f>
        <v>0</v>
      </c>
      <c r="BJ572">
        <f>SUMIFS('Grid GenerationQueue'!AM$5:AM$410,'Grid GenerationQueue'!$AZ$5:$AZ$410,$B572,'Grid GenerationQueue'!$BA$5:$BA$410,$C572,'Grid GenerationQueue'!$BD$5:$BD$410,"&lt;="&amp;$BE$3)</f>
        <v>0</v>
      </c>
      <c r="BK572">
        <f>SUMIFS('Grid GenerationQueue'!AN$5:AN$410,'Grid GenerationQueue'!$AZ$5:$AZ$410,$B572,'Grid GenerationQueue'!$BA$5:$BA$410,$C572,'Grid GenerationQueue'!$BD$5:$BD$410,"&lt;="&amp;$BE$3)</f>
        <v>0</v>
      </c>
      <c r="BL572">
        <f>SUMIFS('Grid GenerationQueue'!AO$5:AO$410,'Grid GenerationQueue'!$AZ$5:$AZ$410,$B572,'Grid GenerationQueue'!$BA$5:$BA$410,$C572,'Grid GenerationQueue'!$BD$5:$BD$410,"&lt;="&amp;$BE$3)</f>
        <v>0</v>
      </c>
      <c r="BM572">
        <f>SUMIFS('Grid GenerationQueue'!AP$5:AP$410,'Grid GenerationQueue'!$AZ$5:$AZ$410,$B572,'Grid GenerationQueue'!$BA$5:$BA$410,$C572,'Grid GenerationQueue'!$BD$5:$BD$410,"&lt;="&amp;$BE$3)</f>
        <v>0</v>
      </c>
      <c r="BN572">
        <f>SUMIFS('Grid GenerationQueue'!AQ$5:AQ$410,'Grid GenerationQueue'!$AZ$5:$AZ$410,$B572,'Grid GenerationQueue'!$BA$5:$BA$410,$C572,'Grid GenerationQueue'!$BD$5:$BD$410,"&lt;="&amp;$BE$3)</f>
        <v>0</v>
      </c>
      <c r="BO572">
        <f>SUMIFS('Grid GenerationQueue'!AR$5:AR$410,'Grid GenerationQueue'!$AZ$5:$AZ$410,$B572,'Grid GenerationQueue'!$BA$5:$BA$410,$C572,'Grid GenerationQueue'!$BD$5:$BD$410,"&lt;="&amp;$BE$3)</f>
        <v>0</v>
      </c>
      <c r="BQ572">
        <f>SUMIFS('Grid GenerationQueue'!AG$5:AG$410,'Grid GenerationQueue'!$AZ$5:$AZ$410,$B572,'Grid GenerationQueue'!$BA$5:$BA$410,$C572,'Grid GenerationQueue'!$BJ$5:$BJ$410,"Executed",'Grid GenerationQueue'!$BD$5:$BD$410,"&lt;="&amp;$BE$3)</f>
        <v>0</v>
      </c>
      <c r="BR572">
        <f>SUMIFS('Grid GenerationQueue'!AH$5:AH$410,'Grid GenerationQueue'!$AZ$5:$AZ$410,$B572,'Grid GenerationQueue'!$BA$5:$BA$410,$C572,'Grid GenerationQueue'!$BJ$5:$BJ$410,"Executed",'Grid GenerationQueue'!$BD$5:$BD$410,"&lt;="&amp;$BE$3)</f>
        <v>0</v>
      </c>
      <c r="BS572">
        <f>SUMIFS('Grid GenerationQueue'!AI$5:AI$410,'Grid GenerationQueue'!$AZ$5:$AZ$410,$B572,'Grid GenerationQueue'!$BA$5:$BA$410,$C572,'Grid GenerationQueue'!$BJ$5:$BJ$410,"Executed",'Grid GenerationQueue'!$BD$5:$BD$410,"&lt;="&amp;$BE$3)</f>
        <v>0</v>
      </c>
      <c r="BT572">
        <f>SUMIFS('Grid GenerationQueue'!AJ$5:AJ$410,'Grid GenerationQueue'!$AZ$5:$AZ$410,$B572,'Grid GenerationQueue'!$BA$5:$BA$410,$C572,'Grid GenerationQueue'!$BJ$5:$BJ$410,"Executed",'Grid GenerationQueue'!$BD$5:$BD$410,"&lt;="&amp;$BE$3)</f>
        <v>0</v>
      </c>
      <c r="BU572">
        <f>SUMIFS('Grid GenerationQueue'!AK$5:AK$410,'Grid GenerationQueue'!$AZ$5:$AZ$410,$B572,'Grid GenerationQueue'!$BA$5:$BA$410,$C572,'Grid GenerationQueue'!$BJ$5:$BJ$410,"Executed",'Grid GenerationQueue'!$BD$5:$BD$410,"&lt;="&amp;$BE$3)</f>
        <v>0</v>
      </c>
      <c r="BV572">
        <f>SUMIFS('Grid GenerationQueue'!AL$5:AL$410,'Grid GenerationQueue'!$AZ$5:$AZ$410,$B572,'Grid GenerationQueue'!$BA$5:$BA$410,$C572,'Grid GenerationQueue'!$BJ$5:$BJ$410,"Executed",'Grid GenerationQueue'!$BD$5:$BD$410,"&lt;="&amp;$BE$3)</f>
        <v>0</v>
      </c>
      <c r="BW572">
        <f>SUMIFS('Grid GenerationQueue'!AM$5:AM$410,'Grid GenerationQueue'!$AZ$5:$AZ$410,$B572,'Grid GenerationQueue'!$BA$5:$BA$410,$C572,'Grid GenerationQueue'!$BJ$5:$BJ$410,"Executed",'Grid GenerationQueue'!$BD$5:$BD$410,"&lt;="&amp;$BE$3)</f>
        <v>0</v>
      </c>
      <c r="BX572">
        <f>SUMIFS('Grid GenerationQueue'!AN$5:AN$410,'Grid GenerationQueue'!$AZ$5:$AZ$410,$B572,'Grid GenerationQueue'!$BA$5:$BA$410,$C572,'Grid GenerationQueue'!$BJ$5:$BJ$410,"Executed",'Grid GenerationQueue'!$BD$5:$BD$410,"&lt;="&amp;$BE$3)</f>
        <v>0</v>
      </c>
      <c r="BY572">
        <f>SUMIFS('Grid GenerationQueue'!AO$5:AO$410,'Grid GenerationQueue'!$AZ$5:$AZ$410,$B572,'Grid GenerationQueue'!$BA$5:$BA$410,$C572,'Grid GenerationQueue'!$BJ$5:$BJ$410,"Executed",'Grid GenerationQueue'!$BD$5:$BD$410,"&lt;="&amp;$BE$3)</f>
        <v>0</v>
      </c>
      <c r="BZ572">
        <f>SUMIFS('Grid GenerationQueue'!AP$5:AP$410,'Grid GenerationQueue'!$AZ$5:$AZ$410,$B572,'Grid GenerationQueue'!$BA$5:$BA$410,$C572,'Grid GenerationQueue'!$BJ$5:$BJ$410,"Executed",'Grid GenerationQueue'!$BD$5:$BD$410,"&lt;="&amp;$BE$3)</f>
        <v>0</v>
      </c>
      <c r="CA572">
        <f>SUMIFS('Grid GenerationQueue'!AQ$5:AQ$410,'Grid GenerationQueue'!$AZ$5:$AZ$410,$B572,'Grid GenerationQueue'!$BA$5:$BA$410,$C572,'Grid GenerationQueue'!$BJ$5:$BJ$410,"Executed",'Grid GenerationQueue'!$BD$5:$BD$410,"&lt;="&amp;$BE$3)</f>
        <v>0</v>
      </c>
      <c r="CB572">
        <f>SUMIFS('Grid GenerationQueue'!AR$5:AR$410,'Grid GenerationQueue'!$AZ$5:$AZ$410,$B572,'Grid GenerationQueue'!$BA$5:$BA$410,$C572,'Grid GenerationQueue'!$BJ$5:$BJ$410,"Executed",'Grid GenerationQueue'!$BD$5:$BD$410,"&lt;="&amp;$BE$3)</f>
        <v>0</v>
      </c>
      <c r="CD572">
        <f>SUMIFS('Grid GenerationQueue'!AG$5:AG$410,'Grid GenerationQueue'!$AZ$5:$AZ$410,$B572,'Grid GenerationQueue'!$BA$5:$BA$410,$C572,'Grid GenerationQueue'!$BH$5:$BH$410,"&lt;&gt;"&amp;"",'Grid GenerationQueue'!$BD$5:$BD$410,"&lt;="&amp;$BE$3)</f>
        <v>0</v>
      </c>
      <c r="CE572">
        <f>SUMIFS('Grid GenerationQueue'!AH$5:AH$410,'Grid GenerationQueue'!$AZ$5:$AZ$410,$B572,'Grid GenerationQueue'!$BA$5:$BA$410,$C572,'Grid GenerationQueue'!$BH$5:$BH$410,"&lt;&gt;"&amp;"",'Grid GenerationQueue'!$BD$5:$BD$410,"&lt;="&amp;$BE$3)</f>
        <v>0</v>
      </c>
      <c r="CF572">
        <f>SUMIFS('Grid GenerationQueue'!AI$5:AI$410,'Grid GenerationQueue'!$AZ$5:$AZ$410,$B572,'Grid GenerationQueue'!$BA$5:$BA$410,$C572,'Grid GenerationQueue'!$BH$5:$BH$410,"&lt;&gt;"&amp;"",'Grid GenerationQueue'!$BD$5:$BD$410,"&lt;="&amp;$BE$3)</f>
        <v>0</v>
      </c>
      <c r="CG572">
        <f>SUMIFS('Grid GenerationQueue'!AJ$5:AJ$410,'Grid GenerationQueue'!$AZ$5:$AZ$410,$B572,'Grid GenerationQueue'!$BA$5:$BA$410,$C572,'Grid GenerationQueue'!$BH$5:$BH$410,"&lt;&gt;"&amp;"",'Grid GenerationQueue'!$BD$5:$BD$410,"&lt;="&amp;$BE$3)</f>
        <v>0</v>
      </c>
      <c r="CH572">
        <f>SUMIFS('Grid GenerationQueue'!AK$5:AK$410,'Grid GenerationQueue'!$AZ$5:$AZ$410,$B572,'Grid GenerationQueue'!$BA$5:$BA$410,$C572,'Grid GenerationQueue'!$BH$5:$BH$410,"&lt;&gt;"&amp;"",'Grid GenerationQueue'!$BD$5:$BD$410,"&lt;="&amp;$BE$3)</f>
        <v>0</v>
      </c>
      <c r="CI572">
        <f>SUMIFS('Grid GenerationQueue'!AL$5:AL$410,'Grid GenerationQueue'!$AZ$5:$AZ$410,$B572,'Grid GenerationQueue'!$BA$5:$BA$410,$C572,'Grid GenerationQueue'!$BH$5:$BH$410,"&lt;&gt;"&amp;"",'Grid GenerationQueue'!$BD$5:$BD$410,"&lt;="&amp;$BE$3)</f>
        <v>0</v>
      </c>
      <c r="CJ572">
        <f>SUMIFS('Grid GenerationQueue'!AM$5:AM$410,'Grid GenerationQueue'!$AZ$5:$AZ$410,$B572,'Grid GenerationQueue'!$BA$5:$BA$410,$C572,'Grid GenerationQueue'!$BH$5:$BH$410,"&lt;&gt;"&amp;"",'Grid GenerationQueue'!$BD$5:$BD$410,"&lt;="&amp;$BE$3)</f>
        <v>0</v>
      </c>
      <c r="CK572">
        <f>SUMIFS('Grid GenerationQueue'!AN$5:AN$410,'Grid GenerationQueue'!$AZ$5:$AZ$410,$B572,'Grid GenerationQueue'!$BA$5:$BA$410,$C572,'Grid GenerationQueue'!$BH$5:$BH$410,"&lt;&gt;"&amp;"",'Grid GenerationQueue'!$BD$5:$BD$410,"&lt;="&amp;$BE$3)</f>
        <v>0</v>
      </c>
      <c r="CL572">
        <f>SUMIFS('Grid GenerationQueue'!AO$5:AO$410,'Grid GenerationQueue'!$AZ$5:$AZ$410,$B572,'Grid GenerationQueue'!$BA$5:$BA$410,$C572,'Grid GenerationQueue'!$BH$5:$BH$410,"&lt;&gt;"&amp;"",'Grid GenerationQueue'!$BD$5:$BD$410,"&lt;="&amp;$BE$3)</f>
        <v>0</v>
      </c>
      <c r="CM572">
        <f>SUMIFS('Grid GenerationQueue'!AP$5:AP$410,'Grid GenerationQueue'!$AZ$5:$AZ$410,$B572,'Grid GenerationQueue'!$BA$5:$BA$410,$C572,'Grid GenerationQueue'!$BH$5:$BH$410,"&lt;&gt;"&amp;"",'Grid GenerationQueue'!$BD$5:$BD$410,"&lt;="&amp;$BE$3)</f>
        <v>0</v>
      </c>
      <c r="CN572">
        <f>SUMIFS('Grid GenerationQueue'!AQ$5:AQ$410,'Grid GenerationQueue'!$AZ$5:$AZ$410,$B572,'Grid GenerationQueue'!$BA$5:$BA$410,$C572,'Grid GenerationQueue'!$BH$5:$BH$410,"&lt;&gt;"&amp;"",'Grid GenerationQueue'!$BD$5:$BD$410,"&lt;="&amp;$BE$3)</f>
        <v>0</v>
      </c>
      <c r="CO572">
        <f>SUMIFS('Grid GenerationQueue'!AR$5:AR$410,'Grid GenerationQueue'!$AZ$5:$AZ$410,$B572,'Grid GenerationQueue'!$BA$5:$BA$410,$C572,'Grid GenerationQueue'!$BH$5:$BH$410,"&lt;&gt;"&amp;"",'Grid GenerationQueue'!$BD$5:$BD$410,"&lt;="&amp;$BE$3)</f>
        <v>0</v>
      </c>
      <c r="CQ572">
        <f>SUMIFS('Grid GenerationQueue'!AG$5:AG$410,'Grid GenerationQueue'!$AZ$5:$AZ$410,$B572,'Grid GenerationQueue'!$BA$5:$BA$410,$C572,'Grid GenerationQueue'!$BK$5:$BK$410,"&gt;0",'Grid GenerationQueue'!$BD$5:$BD$410,"&lt;="&amp;$BE$3)</f>
        <v>0</v>
      </c>
      <c r="CR572">
        <f>SUMIFS('Grid GenerationQueue'!AH$5:AH$410,'Grid GenerationQueue'!$AZ$5:$AZ$410,$B572,'Grid GenerationQueue'!$BA$5:$BA$410,$C572,'Grid GenerationQueue'!$BK$5:$BK$410,"&gt;0",'Grid GenerationQueue'!$BD$5:$BD$410,"&lt;="&amp;$BE$3)</f>
        <v>0</v>
      </c>
      <c r="CS572">
        <f>SUMIFS('Grid GenerationQueue'!AI$5:AI$410,'Grid GenerationQueue'!$AZ$5:$AZ$410,$B572,'Grid GenerationQueue'!$BA$5:$BA$410,$C572,'Grid GenerationQueue'!$BK$5:$BK$410,"&gt;0",'Grid GenerationQueue'!$BD$5:$BD$410,"&lt;="&amp;$BE$3)</f>
        <v>0</v>
      </c>
      <c r="CT572">
        <f>SUMIFS('Grid GenerationQueue'!AJ$5:AJ$410,'Grid GenerationQueue'!$AZ$5:$AZ$410,$B572,'Grid GenerationQueue'!$BA$5:$BA$410,$C572,'Grid GenerationQueue'!$BK$5:$BK$410,"&gt;0",'Grid GenerationQueue'!$BD$5:$BD$410,"&lt;="&amp;$BE$3)</f>
        <v>0</v>
      </c>
      <c r="CU572">
        <f>SUMIFS('Grid GenerationQueue'!AK$5:AK$410,'Grid GenerationQueue'!$AZ$5:$AZ$410,$B572,'Grid GenerationQueue'!$BA$5:$BA$410,$C572,'Grid GenerationQueue'!$BK$5:$BK$410,"&gt;0",'Grid GenerationQueue'!$BD$5:$BD$410,"&lt;="&amp;$BE$3)</f>
        <v>0</v>
      </c>
      <c r="CV572">
        <f>SUMIFS('Grid GenerationQueue'!AL$5:AL$410,'Grid GenerationQueue'!$AZ$5:$AZ$410,$B572,'Grid GenerationQueue'!$BA$5:$BA$410,$C572,'Grid GenerationQueue'!$BK$5:$BK$410,"&gt;0",'Grid GenerationQueue'!$BD$5:$BD$410,"&lt;="&amp;$BE$3)</f>
        <v>0</v>
      </c>
      <c r="CW572">
        <f>SUMIFS('Grid GenerationQueue'!AM$5:AM$410,'Grid GenerationQueue'!$AZ$5:$AZ$410,$B572,'Grid GenerationQueue'!$BA$5:$BA$410,$C572,'Grid GenerationQueue'!$BK$5:$BK$410,"&gt;0",'Grid GenerationQueue'!$BD$5:$BD$410,"&lt;="&amp;$BE$3)</f>
        <v>0</v>
      </c>
      <c r="CX572">
        <f>SUMIFS('Grid GenerationQueue'!AN$5:AN$410,'Grid GenerationQueue'!$AZ$5:$AZ$410,$B572,'Grid GenerationQueue'!$BA$5:$BA$410,$C572,'Grid GenerationQueue'!$BK$5:$BK$410,"&gt;0",'Grid GenerationQueue'!$BD$5:$BD$410,"&lt;="&amp;$BE$3)</f>
        <v>0</v>
      </c>
      <c r="CY572">
        <f>SUMIFS('Grid GenerationQueue'!AO$5:AO$410,'Grid GenerationQueue'!$AZ$5:$AZ$410,$B572,'Grid GenerationQueue'!$BA$5:$BA$410,$C572,'Grid GenerationQueue'!$BK$5:$BK$410,"&gt;0",'Grid GenerationQueue'!$BD$5:$BD$410,"&lt;="&amp;$BE$3)</f>
        <v>0</v>
      </c>
      <c r="CZ572">
        <f>SUMIFS('Grid GenerationQueue'!AP$5:AP$410,'Grid GenerationQueue'!$AZ$5:$AZ$410,$B572,'Grid GenerationQueue'!$BA$5:$BA$410,$C572,'Grid GenerationQueue'!$BK$5:$BK$410,"&gt;0",'Grid GenerationQueue'!$BD$5:$BD$410,"&lt;="&amp;$BE$3)</f>
        <v>0</v>
      </c>
      <c r="DA572">
        <f>SUMIFS('Grid GenerationQueue'!AQ$5:AQ$410,'Grid GenerationQueue'!$AZ$5:$AZ$410,$B572,'Grid GenerationQueue'!$BA$5:$BA$410,$C572,'Grid GenerationQueue'!$BK$5:$BK$410,"&gt;0",'Grid GenerationQueue'!$BD$5:$BD$410,"&lt;="&amp;$BE$3)</f>
        <v>0</v>
      </c>
      <c r="DB572">
        <f>SUMIFS('Grid GenerationQueue'!AR$5:AR$410,'Grid GenerationQueue'!$AZ$5:$AZ$410,$B572,'Grid GenerationQueue'!$BA$5:$BA$410,$C572,'Grid GenerationQueue'!$BK$5:$BK$410,"&gt;0",'Grid GenerationQueue'!$BD$5:$BD$410,"&lt;="&amp;$BE$3)</f>
        <v>0</v>
      </c>
    </row>
    <row r="573" spans="1:106" x14ac:dyDescent="0.35">
      <c r="A573" t="s">
        <v>4746</v>
      </c>
      <c r="B573" t="s">
        <v>4670</v>
      </c>
      <c r="C573">
        <v>230</v>
      </c>
      <c r="D573">
        <f>SUMIFS('Grid GenerationQueue'!AG$5:AG$410,'Grid GenerationQueue'!$AZ$5:$AZ$410,$B573,'Grid GenerationQueue'!$BA$5:$BA$410,$C573)</f>
        <v>0</v>
      </c>
      <c r="E573">
        <f>SUMIFS('Grid GenerationQueue'!AH$5:AH$410,'Grid GenerationQueue'!$AZ$5:$AZ$410,$B573,'Grid GenerationQueue'!$BA$5:$BA$410,$C573)</f>
        <v>0</v>
      </c>
      <c r="F573">
        <f>SUMIFS('Grid GenerationQueue'!AI$5:AI$410,'Grid GenerationQueue'!$AZ$5:$AZ$410,$B573,'Grid GenerationQueue'!$BA$5:$BA$410,$C573)</f>
        <v>0</v>
      </c>
      <c r="G573">
        <f>SUMIFS('Grid GenerationQueue'!AJ$5:AJ$410,'Grid GenerationQueue'!$AZ$5:$AZ$410,$B573,'Grid GenerationQueue'!$BA$5:$BA$410,$C573)</f>
        <v>0</v>
      </c>
      <c r="H573">
        <f>SUMIFS('Grid GenerationQueue'!AK$5:AK$410,'Grid GenerationQueue'!$AZ$5:$AZ$410,$B573,'Grid GenerationQueue'!$BA$5:$BA$410,$C573)</f>
        <v>0</v>
      </c>
      <c r="I573">
        <f>SUMIFS('Grid GenerationQueue'!AL$5:AL$410,'Grid GenerationQueue'!$AZ$5:$AZ$410,$B573,'Grid GenerationQueue'!$BA$5:$BA$410,$C573)</f>
        <v>0</v>
      </c>
      <c r="J573">
        <f>SUMIFS('Grid GenerationQueue'!AM$5:AM$410,'Grid GenerationQueue'!$AZ$5:$AZ$410,$B573,'Grid GenerationQueue'!$BA$5:$BA$410,$C573)</f>
        <v>0</v>
      </c>
      <c r="K573">
        <f>SUMIFS('Grid GenerationQueue'!AN$5:AN$410,'Grid GenerationQueue'!$AZ$5:$AZ$410,$B573,'Grid GenerationQueue'!$BA$5:$BA$410,$C573)</f>
        <v>0</v>
      </c>
      <c r="L573">
        <f>SUMIFS('Grid GenerationQueue'!AO$5:AO$410,'Grid GenerationQueue'!$AZ$5:$AZ$410,$B573,'Grid GenerationQueue'!$BA$5:$BA$410,$C573)</f>
        <v>0</v>
      </c>
      <c r="M573">
        <f>SUMIFS('Grid GenerationQueue'!AP$5:AP$410,'Grid GenerationQueue'!$AZ$5:$AZ$410,$B573,'Grid GenerationQueue'!$BA$5:$BA$410,$C573)</f>
        <v>0</v>
      </c>
      <c r="N573">
        <f>SUMIFS('Grid GenerationQueue'!AQ$5:AQ$410,'Grid GenerationQueue'!$AZ$5:$AZ$410,$B573,'Grid GenerationQueue'!$BA$5:$BA$410,$C573)</f>
        <v>0</v>
      </c>
      <c r="O573">
        <f>SUMIFS('Grid GenerationQueue'!AR$5:AR$410,'Grid GenerationQueue'!$AZ$5:$AZ$410,$B573,'Grid GenerationQueue'!$BA$5:$BA$410,$C573)</f>
        <v>0</v>
      </c>
      <c r="Q573">
        <f>SUMIFS('Grid GenerationQueue'!AG$5:AG$410,'Grid GenerationQueue'!$AZ$5:$AZ$410,$B573,'Grid GenerationQueue'!$BA$5:$BA$410,$C573,'Grid GenerationQueue'!$BJ$5:$BJ$410,"Executed")</f>
        <v>0</v>
      </c>
      <c r="R573">
        <f>SUMIFS('Grid GenerationQueue'!AH$5:AH$410,'Grid GenerationQueue'!$AZ$5:$AZ$410,$B573,'Grid GenerationQueue'!$BA$5:$BA$410,$C573,'Grid GenerationQueue'!$BJ$5:$BJ$410,"Executed")</f>
        <v>0</v>
      </c>
      <c r="S573">
        <f>SUMIFS('Grid GenerationQueue'!AI$5:AI$410,'Grid GenerationQueue'!$AZ$5:$AZ$410,$B573,'Grid GenerationQueue'!$BA$5:$BA$410,$C573,'Grid GenerationQueue'!$BJ$5:$BJ$410,"Executed")</f>
        <v>0</v>
      </c>
      <c r="T573">
        <f>SUMIFS('Grid GenerationQueue'!AJ$5:AJ$410,'Grid GenerationQueue'!$AZ$5:$AZ$410,$B573,'Grid GenerationQueue'!$BA$5:$BA$410,$C573,'Grid GenerationQueue'!$BJ$5:$BJ$410,"Executed")</f>
        <v>0</v>
      </c>
      <c r="U573">
        <f>SUMIFS('Grid GenerationQueue'!AK$5:AK$410,'Grid GenerationQueue'!$AZ$5:$AZ$410,$B573,'Grid GenerationQueue'!$BA$5:$BA$410,$C573,'Grid GenerationQueue'!$BJ$5:$BJ$410,"Executed")</f>
        <v>0</v>
      </c>
      <c r="V573">
        <f>SUMIFS('Grid GenerationQueue'!AL$5:AL$410,'Grid GenerationQueue'!$AZ$5:$AZ$410,$B573,'Grid GenerationQueue'!$BA$5:$BA$410,$C573,'Grid GenerationQueue'!$BJ$5:$BJ$410,"Executed")</f>
        <v>0</v>
      </c>
      <c r="W573">
        <f>SUMIFS('Grid GenerationQueue'!AM$5:AM$410,'Grid GenerationQueue'!$AZ$5:$AZ$410,$B573,'Grid GenerationQueue'!$BA$5:$BA$410,$C573,'Grid GenerationQueue'!$BJ$5:$BJ$410,"Executed")</f>
        <v>0</v>
      </c>
      <c r="X573">
        <f>SUMIFS('Grid GenerationQueue'!AN$5:AN$410,'Grid GenerationQueue'!$AZ$5:$AZ$410,$B573,'Grid GenerationQueue'!$BA$5:$BA$410,$C573,'Grid GenerationQueue'!$BJ$5:$BJ$410,"Executed")</f>
        <v>0</v>
      </c>
      <c r="Y573">
        <f>SUMIFS('Grid GenerationQueue'!AO$5:AO$410,'Grid GenerationQueue'!$AZ$5:$AZ$410,$B573,'Grid GenerationQueue'!$BA$5:$BA$410,$C573,'Grid GenerationQueue'!$BJ$5:$BJ$410,"Executed")</f>
        <v>0</v>
      </c>
      <c r="Z573">
        <f>SUMIFS('Grid GenerationQueue'!AP$5:AP$410,'Grid GenerationQueue'!$AZ$5:$AZ$410,$B573,'Grid GenerationQueue'!$BA$5:$BA$410,$C573,'Grid GenerationQueue'!$BJ$5:$BJ$410,"Executed")</f>
        <v>0</v>
      </c>
      <c r="AA573">
        <f>SUMIFS('Grid GenerationQueue'!AQ$5:AQ$410,'Grid GenerationQueue'!$AZ$5:$AZ$410,$B573,'Grid GenerationQueue'!$BA$5:$BA$410,$C573,'Grid GenerationQueue'!$BJ$5:$BJ$410,"Executed")</f>
        <v>0</v>
      </c>
      <c r="AB573">
        <f>SUMIFS('Grid GenerationQueue'!AR$5:AR$410,'Grid GenerationQueue'!$AZ$5:$AZ$410,$B573,'Grid GenerationQueue'!$BA$5:$BA$410,$C573,'Grid GenerationQueue'!$BJ$5:$BJ$410,"Executed")</f>
        <v>0</v>
      </c>
      <c r="AD573">
        <f>SUMIFS('Grid GenerationQueue'!AG$5:AG$410,'Grid GenerationQueue'!$AZ$5:$AZ$410,$B573,'Grid GenerationQueue'!$BA$5:$BA$410,$C573,'Grid GenerationQueue'!$BH$5:$BH$410,"&lt;&gt;"&amp;"")+SUMIFS('Grid GenerationQueue'!AG$5:AG$410,'Grid GenerationQueue'!$AZ$5:$AZ$410,$B573,'Grid GenerationQueue'!$BA$5:$BA$410,$C573,'Grid GenerationQueue'!$BH$5:$BH$410,"",'Grid GenerationQueue'!$AC$5:$AC$410,1)</f>
        <v>0</v>
      </c>
      <c r="AE573">
        <f>SUMIFS('Grid GenerationQueue'!AH$5:AH$410,'Grid GenerationQueue'!$AZ$5:$AZ$410,$B573,'Grid GenerationQueue'!$BA$5:$BA$410,$C573,'Grid GenerationQueue'!$BH$5:$BH$410,"&lt;&gt;"&amp;"")+SUMIFS('Grid GenerationQueue'!AH$5:AH$410,'Grid GenerationQueue'!$AZ$5:$AZ$410,$B573,'Grid GenerationQueue'!$BA$5:$BA$410,$C573,'Grid GenerationQueue'!$BH$5:$BH$410,"",'Grid GenerationQueue'!$AC$5:$AC$410,1)</f>
        <v>0</v>
      </c>
      <c r="AF573">
        <f>SUMIFS('Grid GenerationQueue'!AI$5:AI$410,'Grid GenerationQueue'!$AZ$5:$AZ$410,$B573,'Grid GenerationQueue'!$BA$5:$BA$410,$C573,'Grid GenerationQueue'!$BH$5:$BH$410,"&lt;&gt;"&amp;"")+SUMIFS('Grid GenerationQueue'!AI$5:AI$410,'Grid GenerationQueue'!$AZ$5:$AZ$410,$B573,'Grid GenerationQueue'!$BA$5:$BA$410,$C573,'Grid GenerationQueue'!$BH$5:$BH$410,"",'Grid GenerationQueue'!$AC$5:$AC$410,1)</f>
        <v>0</v>
      </c>
      <c r="AG573">
        <f>SUMIFS('Grid GenerationQueue'!AJ$5:AJ$410,'Grid GenerationQueue'!$AZ$5:$AZ$410,$B573,'Grid GenerationQueue'!$BA$5:$BA$410,$C573,'Grid GenerationQueue'!$BH$5:$BH$410,"&lt;&gt;"&amp;"")+SUMIFS('Grid GenerationQueue'!AJ$5:AJ$410,'Grid GenerationQueue'!$AZ$5:$AZ$410,$B573,'Grid GenerationQueue'!$BA$5:$BA$410,$C573,'Grid GenerationQueue'!$BH$5:$BH$410,"",'Grid GenerationQueue'!$AC$5:$AC$410,1)</f>
        <v>0</v>
      </c>
      <c r="AH573">
        <f>SUMIFS('Grid GenerationQueue'!AK$5:AK$410,'Grid GenerationQueue'!$AZ$5:$AZ$410,$B573,'Grid GenerationQueue'!$BA$5:$BA$410,$C573,'Grid GenerationQueue'!$BH$5:$BH$410,"&lt;&gt;"&amp;"")+SUMIFS('Grid GenerationQueue'!AK$5:AK$410,'Grid GenerationQueue'!$AZ$5:$AZ$410,$B573,'Grid GenerationQueue'!$BA$5:$BA$410,$C573,'Grid GenerationQueue'!$BH$5:$BH$410,"",'Grid GenerationQueue'!$AC$5:$AC$410,1)</f>
        <v>0</v>
      </c>
      <c r="AI573">
        <f>SUMIFS('Grid GenerationQueue'!AL$5:AL$410,'Grid GenerationQueue'!$AZ$5:$AZ$410,$B573,'Grid GenerationQueue'!$BA$5:$BA$410,$C573,'Grid GenerationQueue'!$BH$5:$BH$410,"&lt;&gt;"&amp;"")+SUMIFS('Grid GenerationQueue'!AL$5:AL$410,'Grid GenerationQueue'!$AZ$5:$AZ$410,$B573,'Grid GenerationQueue'!$BA$5:$BA$410,$C573,'Grid GenerationQueue'!$BH$5:$BH$410,"",'Grid GenerationQueue'!$AC$5:$AC$410,1)</f>
        <v>0</v>
      </c>
      <c r="AJ573">
        <f>SUMIFS('Grid GenerationQueue'!AM$5:AM$410,'Grid GenerationQueue'!$AZ$5:$AZ$410,$B573,'Grid GenerationQueue'!$BA$5:$BA$410,$C573,'Grid GenerationQueue'!$BH$5:$BH$410,"&lt;&gt;"&amp;"")+SUMIFS('Grid GenerationQueue'!AM$5:AM$410,'Grid GenerationQueue'!$AZ$5:$AZ$410,$B573,'Grid GenerationQueue'!$BA$5:$BA$410,$C573,'Grid GenerationQueue'!$BH$5:$BH$410,"",'Grid GenerationQueue'!$AC$5:$AC$410,1)</f>
        <v>0</v>
      </c>
      <c r="AK573">
        <f>SUMIFS('Grid GenerationQueue'!AN$5:AN$410,'Grid GenerationQueue'!$AZ$5:$AZ$410,$B573,'Grid GenerationQueue'!$BA$5:$BA$410,$C573,'Grid GenerationQueue'!$BH$5:$BH$410,"&lt;&gt;"&amp;"")+SUMIFS('Grid GenerationQueue'!AN$5:AN$410,'Grid GenerationQueue'!$AZ$5:$AZ$410,$B573,'Grid GenerationQueue'!$BA$5:$BA$410,$C573,'Grid GenerationQueue'!$BH$5:$BH$410,"",'Grid GenerationQueue'!$AC$5:$AC$410,1)</f>
        <v>0</v>
      </c>
      <c r="AL573">
        <f>SUMIFS('Grid GenerationQueue'!AO$5:AO$410,'Grid GenerationQueue'!$AZ$5:$AZ$410,$B573,'Grid GenerationQueue'!$BA$5:$BA$410,$C573,'Grid GenerationQueue'!$BH$5:$BH$410,"&lt;&gt;"&amp;"")+SUMIFS('Grid GenerationQueue'!AO$5:AO$410,'Grid GenerationQueue'!$AZ$5:$AZ$410,$B573,'Grid GenerationQueue'!$BA$5:$BA$410,$C573,'Grid GenerationQueue'!$BH$5:$BH$410,"",'Grid GenerationQueue'!$AC$5:$AC$410,1)</f>
        <v>0</v>
      </c>
      <c r="AM573">
        <f>SUMIFS('Grid GenerationQueue'!AP$5:AP$410,'Grid GenerationQueue'!$AZ$5:$AZ$410,$B573,'Grid GenerationQueue'!$BA$5:$BA$410,$C573,'Grid GenerationQueue'!$BH$5:$BH$410,"&lt;&gt;"&amp;"")+SUMIFS('Grid GenerationQueue'!AP$5:AP$410,'Grid GenerationQueue'!$AZ$5:$AZ$410,$B573,'Grid GenerationQueue'!$BA$5:$BA$410,$C573,'Grid GenerationQueue'!$BH$5:$BH$410,"",'Grid GenerationQueue'!$AC$5:$AC$410,1)</f>
        <v>0</v>
      </c>
      <c r="AN573">
        <f>SUMIFS('Grid GenerationQueue'!AQ$5:AQ$410,'Grid GenerationQueue'!$AZ$5:$AZ$410,$B573,'Grid GenerationQueue'!$BA$5:$BA$410,$C573,'Grid GenerationQueue'!$BH$5:$BH$410,"&lt;&gt;"&amp;"")+SUMIFS('Grid GenerationQueue'!AQ$5:AQ$410,'Grid GenerationQueue'!$AZ$5:$AZ$410,$B573,'Grid GenerationQueue'!$BA$5:$BA$410,$C573,'Grid GenerationQueue'!$BH$5:$BH$410,"",'Grid GenerationQueue'!$AC$5:$AC$410,1)</f>
        <v>0</v>
      </c>
      <c r="AO573">
        <f>SUMIFS('Grid GenerationQueue'!AR$5:AR$410,'Grid GenerationQueue'!$AZ$5:$AZ$410,$B573,'Grid GenerationQueue'!$BA$5:$BA$410,$C573,'Grid GenerationQueue'!$BH$5:$BH$410,"&lt;&gt;"&amp;"")+SUMIFS('Grid GenerationQueue'!AR$5:AR$410,'Grid GenerationQueue'!$AZ$5:$AZ$410,$B573,'Grid GenerationQueue'!$BA$5:$BA$410,$C573,'Grid GenerationQueue'!$BH$5:$BH$410,"",'Grid GenerationQueue'!$AC$5:$AC$410,1)</f>
        <v>0</v>
      </c>
      <c r="AQ573">
        <f>SUMIFS('Grid GenerationQueue'!AG$5:AG$410,'Grid GenerationQueue'!$AZ$5:$AZ$410,$B573,'Grid GenerationQueue'!$BA$5:$BA$410,$C573,'Grid GenerationQueue'!$BK$5:$BK$410,"&gt;0")</f>
        <v>0</v>
      </c>
      <c r="AR573">
        <f>SUMIFS('Grid GenerationQueue'!AH$5:AH$410,'Grid GenerationQueue'!$AZ$5:$AZ$410,$B573,'Grid GenerationQueue'!$BA$5:$BA$410,$C573,'Grid GenerationQueue'!$BK$5:$BK$410,"&gt;0")</f>
        <v>0</v>
      </c>
      <c r="AS573">
        <f>SUMIFS('Grid GenerationQueue'!AI$5:AI$410,'Grid GenerationQueue'!$AZ$5:$AZ$410,$B573,'Grid GenerationQueue'!$BA$5:$BA$410,$C573,'Grid GenerationQueue'!$BK$5:$BK$410,"&gt;0")</f>
        <v>0</v>
      </c>
      <c r="AT573">
        <f>SUMIFS('Grid GenerationQueue'!AJ$5:AJ$410,'Grid GenerationQueue'!$AZ$5:$AZ$410,$B573,'Grid GenerationQueue'!$BA$5:$BA$410,$C573,'Grid GenerationQueue'!$BK$5:$BK$410,"&gt;0")</f>
        <v>0</v>
      </c>
      <c r="AU573">
        <f>SUMIFS('Grid GenerationQueue'!AK$5:AK$410,'Grid GenerationQueue'!$AZ$5:$AZ$410,$B573,'Grid GenerationQueue'!$BA$5:$BA$410,$C573,'Grid GenerationQueue'!$BK$5:$BK$410,"&gt;0")</f>
        <v>0</v>
      </c>
      <c r="AV573">
        <f>SUMIFS('Grid GenerationQueue'!AL$5:AL$410,'Grid GenerationQueue'!$AZ$5:$AZ$410,$B573,'Grid GenerationQueue'!$BA$5:$BA$410,$C573,'Grid GenerationQueue'!$BK$5:$BK$410,"&gt;0")</f>
        <v>0</v>
      </c>
      <c r="AW573">
        <f>SUMIFS('Grid GenerationQueue'!AM$5:AM$410,'Grid GenerationQueue'!$AZ$5:$AZ$410,$B573,'Grid GenerationQueue'!$BA$5:$BA$410,$C573,'Grid GenerationQueue'!$BK$5:$BK$410,"&gt;0")</f>
        <v>0</v>
      </c>
      <c r="AX573">
        <f>SUMIFS('Grid GenerationQueue'!AN$5:AN$410,'Grid GenerationQueue'!$AZ$5:$AZ$410,$B573,'Grid GenerationQueue'!$BA$5:$BA$410,$C573,'Grid GenerationQueue'!$BK$5:$BK$410,"&gt;0")</f>
        <v>0</v>
      </c>
      <c r="AY573">
        <f>SUMIFS('Grid GenerationQueue'!AO$5:AO$410,'Grid GenerationQueue'!$AZ$5:$AZ$410,$B573,'Grid GenerationQueue'!$BA$5:$BA$410,$C573,'Grid GenerationQueue'!$BK$5:$BK$410,"&gt;0")</f>
        <v>0</v>
      </c>
      <c r="AZ573">
        <f>SUMIFS('Grid GenerationQueue'!AP$5:AP$410,'Grid GenerationQueue'!$AZ$5:$AZ$410,$B573,'Grid GenerationQueue'!$BA$5:$BA$410,$C573,'Grid GenerationQueue'!$BK$5:$BK$410,"&gt;0")</f>
        <v>0</v>
      </c>
      <c r="BA573">
        <f>SUMIFS('Grid GenerationQueue'!AQ$5:AQ$410,'Grid GenerationQueue'!$AZ$5:$AZ$410,$B573,'Grid GenerationQueue'!$BA$5:$BA$410,$C573,'Grid GenerationQueue'!$BK$5:$BK$410,"&gt;0")</f>
        <v>0</v>
      </c>
      <c r="BB573">
        <f>SUMIFS('Grid GenerationQueue'!AR$5:AR$410,'Grid GenerationQueue'!$AZ$5:$AZ$410,$B573,'Grid GenerationQueue'!$BA$5:$BA$410,$C573,'Grid GenerationQueue'!$BK$5:$BK$410,"&gt;0")</f>
        <v>0</v>
      </c>
      <c r="BD573">
        <f>SUMIFS('Grid GenerationQueue'!AG$5:AG$410,'Grid GenerationQueue'!$AZ$5:$AZ$410,$B573,'Grid GenerationQueue'!$BA$5:$BA$410,$C573,'Grid GenerationQueue'!$BD$5:$BD$410,"&lt;="&amp;$BE$3)</f>
        <v>0</v>
      </c>
      <c r="BE573">
        <f>SUMIFS('Grid GenerationQueue'!AH$5:AH$410,'Grid GenerationQueue'!$AZ$5:$AZ$410,$B573,'Grid GenerationQueue'!$BA$5:$BA$410,$C573,'Grid GenerationQueue'!$BD$5:$BD$410,"&lt;="&amp;$BE$3)</f>
        <v>0</v>
      </c>
      <c r="BF573">
        <f>SUMIFS('Grid GenerationQueue'!AI$5:AI$410,'Grid GenerationQueue'!$AZ$5:$AZ$410,$B573,'Grid GenerationQueue'!$BA$5:$BA$410,$C573,'Grid GenerationQueue'!$BD$5:$BD$410,"&lt;="&amp;$BE$3)</f>
        <v>0</v>
      </c>
      <c r="BG573">
        <f>SUMIFS('Grid GenerationQueue'!AJ$5:AJ$410,'Grid GenerationQueue'!$AZ$5:$AZ$410,$B573,'Grid GenerationQueue'!$BA$5:$BA$410,$C573,'Grid GenerationQueue'!$BD$5:$BD$410,"&lt;="&amp;$BE$3)</f>
        <v>0</v>
      </c>
      <c r="BH573">
        <f>SUMIFS('Grid GenerationQueue'!AK$5:AK$410,'Grid GenerationQueue'!$AZ$5:$AZ$410,$B573,'Grid GenerationQueue'!$BA$5:$BA$410,$C573,'Grid GenerationQueue'!$BD$5:$BD$410,"&lt;="&amp;$BE$3)</f>
        <v>0</v>
      </c>
      <c r="BI573">
        <f>SUMIFS('Grid GenerationQueue'!AL$5:AL$410,'Grid GenerationQueue'!$AZ$5:$AZ$410,$B573,'Grid GenerationQueue'!$BA$5:$BA$410,$C573,'Grid GenerationQueue'!$BD$5:$BD$410,"&lt;="&amp;$BE$3)</f>
        <v>0</v>
      </c>
      <c r="BJ573">
        <f>SUMIFS('Grid GenerationQueue'!AM$5:AM$410,'Grid GenerationQueue'!$AZ$5:$AZ$410,$B573,'Grid GenerationQueue'!$BA$5:$BA$410,$C573,'Grid GenerationQueue'!$BD$5:$BD$410,"&lt;="&amp;$BE$3)</f>
        <v>0</v>
      </c>
      <c r="BK573">
        <f>SUMIFS('Grid GenerationQueue'!AN$5:AN$410,'Grid GenerationQueue'!$AZ$5:$AZ$410,$B573,'Grid GenerationQueue'!$BA$5:$BA$410,$C573,'Grid GenerationQueue'!$BD$5:$BD$410,"&lt;="&amp;$BE$3)</f>
        <v>0</v>
      </c>
      <c r="BL573">
        <f>SUMIFS('Grid GenerationQueue'!AO$5:AO$410,'Grid GenerationQueue'!$AZ$5:$AZ$410,$B573,'Grid GenerationQueue'!$BA$5:$BA$410,$C573,'Grid GenerationQueue'!$BD$5:$BD$410,"&lt;="&amp;$BE$3)</f>
        <v>0</v>
      </c>
      <c r="BM573">
        <f>SUMIFS('Grid GenerationQueue'!AP$5:AP$410,'Grid GenerationQueue'!$AZ$5:$AZ$410,$B573,'Grid GenerationQueue'!$BA$5:$BA$410,$C573,'Grid GenerationQueue'!$BD$5:$BD$410,"&lt;="&amp;$BE$3)</f>
        <v>0</v>
      </c>
      <c r="BN573">
        <f>SUMIFS('Grid GenerationQueue'!AQ$5:AQ$410,'Grid GenerationQueue'!$AZ$5:$AZ$410,$B573,'Grid GenerationQueue'!$BA$5:$BA$410,$C573,'Grid GenerationQueue'!$BD$5:$BD$410,"&lt;="&amp;$BE$3)</f>
        <v>0</v>
      </c>
      <c r="BO573">
        <f>SUMIFS('Grid GenerationQueue'!AR$5:AR$410,'Grid GenerationQueue'!$AZ$5:$AZ$410,$B573,'Grid GenerationQueue'!$BA$5:$BA$410,$C573,'Grid GenerationQueue'!$BD$5:$BD$410,"&lt;="&amp;$BE$3)</f>
        <v>0</v>
      </c>
      <c r="BQ573">
        <f>SUMIFS('Grid GenerationQueue'!AG$5:AG$410,'Grid GenerationQueue'!$AZ$5:$AZ$410,$B573,'Grid GenerationQueue'!$BA$5:$BA$410,$C573,'Grid GenerationQueue'!$BJ$5:$BJ$410,"Executed",'Grid GenerationQueue'!$BD$5:$BD$410,"&lt;="&amp;$BE$3)</f>
        <v>0</v>
      </c>
      <c r="BR573">
        <f>SUMIFS('Grid GenerationQueue'!AH$5:AH$410,'Grid GenerationQueue'!$AZ$5:$AZ$410,$B573,'Grid GenerationQueue'!$BA$5:$BA$410,$C573,'Grid GenerationQueue'!$BJ$5:$BJ$410,"Executed",'Grid GenerationQueue'!$BD$5:$BD$410,"&lt;="&amp;$BE$3)</f>
        <v>0</v>
      </c>
      <c r="BS573">
        <f>SUMIFS('Grid GenerationQueue'!AI$5:AI$410,'Grid GenerationQueue'!$AZ$5:$AZ$410,$B573,'Grid GenerationQueue'!$BA$5:$BA$410,$C573,'Grid GenerationQueue'!$BJ$5:$BJ$410,"Executed",'Grid GenerationQueue'!$BD$5:$BD$410,"&lt;="&amp;$BE$3)</f>
        <v>0</v>
      </c>
      <c r="BT573">
        <f>SUMIFS('Grid GenerationQueue'!AJ$5:AJ$410,'Grid GenerationQueue'!$AZ$5:$AZ$410,$B573,'Grid GenerationQueue'!$BA$5:$BA$410,$C573,'Grid GenerationQueue'!$BJ$5:$BJ$410,"Executed",'Grid GenerationQueue'!$BD$5:$BD$410,"&lt;="&amp;$BE$3)</f>
        <v>0</v>
      </c>
      <c r="BU573">
        <f>SUMIFS('Grid GenerationQueue'!AK$5:AK$410,'Grid GenerationQueue'!$AZ$5:$AZ$410,$B573,'Grid GenerationQueue'!$BA$5:$BA$410,$C573,'Grid GenerationQueue'!$BJ$5:$BJ$410,"Executed",'Grid GenerationQueue'!$BD$5:$BD$410,"&lt;="&amp;$BE$3)</f>
        <v>0</v>
      </c>
      <c r="BV573">
        <f>SUMIFS('Grid GenerationQueue'!AL$5:AL$410,'Grid GenerationQueue'!$AZ$5:$AZ$410,$B573,'Grid GenerationQueue'!$BA$5:$BA$410,$C573,'Grid GenerationQueue'!$BJ$5:$BJ$410,"Executed",'Grid GenerationQueue'!$BD$5:$BD$410,"&lt;="&amp;$BE$3)</f>
        <v>0</v>
      </c>
      <c r="BW573">
        <f>SUMIFS('Grid GenerationQueue'!AM$5:AM$410,'Grid GenerationQueue'!$AZ$5:$AZ$410,$B573,'Grid GenerationQueue'!$BA$5:$BA$410,$C573,'Grid GenerationQueue'!$BJ$5:$BJ$410,"Executed",'Grid GenerationQueue'!$BD$5:$BD$410,"&lt;="&amp;$BE$3)</f>
        <v>0</v>
      </c>
      <c r="BX573">
        <f>SUMIFS('Grid GenerationQueue'!AN$5:AN$410,'Grid GenerationQueue'!$AZ$5:$AZ$410,$B573,'Grid GenerationQueue'!$BA$5:$BA$410,$C573,'Grid GenerationQueue'!$BJ$5:$BJ$410,"Executed",'Grid GenerationQueue'!$BD$5:$BD$410,"&lt;="&amp;$BE$3)</f>
        <v>0</v>
      </c>
      <c r="BY573">
        <f>SUMIFS('Grid GenerationQueue'!AO$5:AO$410,'Grid GenerationQueue'!$AZ$5:$AZ$410,$B573,'Grid GenerationQueue'!$BA$5:$BA$410,$C573,'Grid GenerationQueue'!$BJ$5:$BJ$410,"Executed",'Grid GenerationQueue'!$BD$5:$BD$410,"&lt;="&amp;$BE$3)</f>
        <v>0</v>
      </c>
      <c r="BZ573">
        <f>SUMIFS('Grid GenerationQueue'!AP$5:AP$410,'Grid GenerationQueue'!$AZ$5:$AZ$410,$B573,'Grid GenerationQueue'!$BA$5:$BA$410,$C573,'Grid GenerationQueue'!$BJ$5:$BJ$410,"Executed",'Grid GenerationQueue'!$BD$5:$BD$410,"&lt;="&amp;$BE$3)</f>
        <v>0</v>
      </c>
      <c r="CA573">
        <f>SUMIFS('Grid GenerationQueue'!AQ$5:AQ$410,'Grid GenerationQueue'!$AZ$5:$AZ$410,$B573,'Grid GenerationQueue'!$BA$5:$BA$410,$C573,'Grid GenerationQueue'!$BJ$5:$BJ$410,"Executed",'Grid GenerationQueue'!$BD$5:$BD$410,"&lt;="&amp;$BE$3)</f>
        <v>0</v>
      </c>
      <c r="CB573">
        <f>SUMIFS('Grid GenerationQueue'!AR$5:AR$410,'Grid GenerationQueue'!$AZ$5:$AZ$410,$B573,'Grid GenerationQueue'!$BA$5:$BA$410,$C573,'Grid GenerationQueue'!$BJ$5:$BJ$410,"Executed",'Grid GenerationQueue'!$BD$5:$BD$410,"&lt;="&amp;$BE$3)</f>
        <v>0</v>
      </c>
      <c r="CD573">
        <f>SUMIFS('Grid GenerationQueue'!AG$5:AG$410,'Grid GenerationQueue'!$AZ$5:$AZ$410,$B573,'Grid GenerationQueue'!$BA$5:$BA$410,$C573,'Grid GenerationQueue'!$BH$5:$BH$410,"&lt;&gt;"&amp;"",'Grid GenerationQueue'!$BD$5:$BD$410,"&lt;="&amp;$BE$3)</f>
        <v>0</v>
      </c>
      <c r="CE573">
        <f>SUMIFS('Grid GenerationQueue'!AH$5:AH$410,'Grid GenerationQueue'!$AZ$5:$AZ$410,$B573,'Grid GenerationQueue'!$BA$5:$BA$410,$C573,'Grid GenerationQueue'!$BH$5:$BH$410,"&lt;&gt;"&amp;"",'Grid GenerationQueue'!$BD$5:$BD$410,"&lt;="&amp;$BE$3)</f>
        <v>0</v>
      </c>
      <c r="CF573">
        <f>SUMIFS('Grid GenerationQueue'!AI$5:AI$410,'Grid GenerationQueue'!$AZ$5:$AZ$410,$B573,'Grid GenerationQueue'!$BA$5:$BA$410,$C573,'Grid GenerationQueue'!$BH$5:$BH$410,"&lt;&gt;"&amp;"",'Grid GenerationQueue'!$BD$5:$BD$410,"&lt;="&amp;$BE$3)</f>
        <v>0</v>
      </c>
      <c r="CG573">
        <f>SUMIFS('Grid GenerationQueue'!AJ$5:AJ$410,'Grid GenerationQueue'!$AZ$5:$AZ$410,$B573,'Grid GenerationQueue'!$BA$5:$BA$410,$C573,'Grid GenerationQueue'!$BH$5:$BH$410,"&lt;&gt;"&amp;"",'Grid GenerationQueue'!$BD$5:$BD$410,"&lt;="&amp;$BE$3)</f>
        <v>0</v>
      </c>
      <c r="CH573">
        <f>SUMIFS('Grid GenerationQueue'!AK$5:AK$410,'Grid GenerationQueue'!$AZ$5:$AZ$410,$B573,'Grid GenerationQueue'!$BA$5:$BA$410,$C573,'Grid GenerationQueue'!$BH$5:$BH$410,"&lt;&gt;"&amp;"",'Grid GenerationQueue'!$BD$5:$BD$410,"&lt;="&amp;$BE$3)</f>
        <v>0</v>
      </c>
      <c r="CI573">
        <f>SUMIFS('Grid GenerationQueue'!AL$5:AL$410,'Grid GenerationQueue'!$AZ$5:$AZ$410,$B573,'Grid GenerationQueue'!$BA$5:$BA$410,$C573,'Grid GenerationQueue'!$BH$5:$BH$410,"&lt;&gt;"&amp;"",'Grid GenerationQueue'!$BD$5:$BD$410,"&lt;="&amp;$BE$3)</f>
        <v>0</v>
      </c>
      <c r="CJ573">
        <f>SUMIFS('Grid GenerationQueue'!AM$5:AM$410,'Grid GenerationQueue'!$AZ$5:$AZ$410,$B573,'Grid GenerationQueue'!$BA$5:$BA$410,$C573,'Grid GenerationQueue'!$BH$5:$BH$410,"&lt;&gt;"&amp;"",'Grid GenerationQueue'!$BD$5:$BD$410,"&lt;="&amp;$BE$3)</f>
        <v>0</v>
      </c>
      <c r="CK573">
        <f>SUMIFS('Grid GenerationQueue'!AN$5:AN$410,'Grid GenerationQueue'!$AZ$5:$AZ$410,$B573,'Grid GenerationQueue'!$BA$5:$BA$410,$C573,'Grid GenerationQueue'!$BH$5:$BH$410,"&lt;&gt;"&amp;"",'Grid GenerationQueue'!$BD$5:$BD$410,"&lt;="&amp;$BE$3)</f>
        <v>0</v>
      </c>
      <c r="CL573">
        <f>SUMIFS('Grid GenerationQueue'!AO$5:AO$410,'Grid GenerationQueue'!$AZ$5:$AZ$410,$B573,'Grid GenerationQueue'!$BA$5:$BA$410,$C573,'Grid GenerationQueue'!$BH$5:$BH$410,"&lt;&gt;"&amp;"",'Grid GenerationQueue'!$BD$5:$BD$410,"&lt;="&amp;$BE$3)</f>
        <v>0</v>
      </c>
      <c r="CM573">
        <f>SUMIFS('Grid GenerationQueue'!AP$5:AP$410,'Grid GenerationQueue'!$AZ$5:$AZ$410,$B573,'Grid GenerationQueue'!$BA$5:$BA$410,$C573,'Grid GenerationQueue'!$BH$5:$BH$410,"&lt;&gt;"&amp;"",'Grid GenerationQueue'!$BD$5:$BD$410,"&lt;="&amp;$BE$3)</f>
        <v>0</v>
      </c>
      <c r="CN573">
        <f>SUMIFS('Grid GenerationQueue'!AQ$5:AQ$410,'Grid GenerationQueue'!$AZ$5:$AZ$410,$B573,'Grid GenerationQueue'!$BA$5:$BA$410,$C573,'Grid GenerationQueue'!$BH$5:$BH$410,"&lt;&gt;"&amp;"",'Grid GenerationQueue'!$BD$5:$BD$410,"&lt;="&amp;$BE$3)</f>
        <v>0</v>
      </c>
      <c r="CO573">
        <f>SUMIFS('Grid GenerationQueue'!AR$5:AR$410,'Grid GenerationQueue'!$AZ$5:$AZ$410,$B573,'Grid GenerationQueue'!$BA$5:$BA$410,$C573,'Grid GenerationQueue'!$BH$5:$BH$410,"&lt;&gt;"&amp;"",'Grid GenerationQueue'!$BD$5:$BD$410,"&lt;="&amp;$BE$3)</f>
        <v>0</v>
      </c>
      <c r="CQ573">
        <f>SUMIFS('Grid GenerationQueue'!AG$5:AG$410,'Grid GenerationQueue'!$AZ$5:$AZ$410,$B573,'Grid GenerationQueue'!$BA$5:$BA$410,$C573,'Grid GenerationQueue'!$BK$5:$BK$410,"&gt;0",'Grid GenerationQueue'!$BD$5:$BD$410,"&lt;="&amp;$BE$3)</f>
        <v>0</v>
      </c>
      <c r="CR573">
        <f>SUMIFS('Grid GenerationQueue'!AH$5:AH$410,'Grid GenerationQueue'!$AZ$5:$AZ$410,$B573,'Grid GenerationQueue'!$BA$5:$BA$410,$C573,'Grid GenerationQueue'!$BK$5:$BK$410,"&gt;0",'Grid GenerationQueue'!$BD$5:$BD$410,"&lt;="&amp;$BE$3)</f>
        <v>0</v>
      </c>
      <c r="CS573">
        <f>SUMIFS('Grid GenerationQueue'!AI$5:AI$410,'Grid GenerationQueue'!$AZ$5:$AZ$410,$B573,'Grid GenerationQueue'!$BA$5:$BA$410,$C573,'Grid GenerationQueue'!$BK$5:$BK$410,"&gt;0",'Grid GenerationQueue'!$BD$5:$BD$410,"&lt;="&amp;$BE$3)</f>
        <v>0</v>
      </c>
      <c r="CT573">
        <f>SUMIFS('Grid GenerationQueue'!AJ$5:AJ$410,'Grid GenerationQueue'!$AZ$5:$AZ$410,$B573,'Grid GenerationQueue'!$BA$5:$BA$410,$C573,'Grid GenerationQueue'!$BK$5:$BK$410,"&gt;0",'Grid GenerationQueue'!$BD$5:$BD$410,"&lt;="&amp;$BE$3)</f>
        <v>0</v>
      </c>
      <c r="CU573">
        <f>SUMIFS('Grid GenerationQueue'!AK$5:AK$410,'Grid GenerationQueue'!$AZ$5:$AZ$410,$B573,'Grid GenerationQueue'!$BA$5:$BA$410,$C573,'Grid GenerationQueue'!$BK$5:$BK$410,"&gt;0",'Grid GenerationQueue'!$BD$5:$BD$410,"&lt;="&amp;$BE$3)</f>
        <v>0</v>
      </c>
      <c r="CV573">
        <f>SUMIFS('Grid GenerationQueue'!AL$5:AL$410,'Grid GenerationQueue'!$AZ$5:$AZ$410,$B573,'Grid GenerationQueue'!$BA$5:$BA$410,$C573,'Grid GenerationQueue'!$BK$5:$BK$410,"&gt;0",'Grid GenerationQueue'!$BD$5:$BD$410,"&lt;="&amp;$BE$3)</f>
        <v>0</v>
      </c>
      <c r="CW573">
        <f>SUMIFS('Grid GenerationQueue'!AM$5:AM$410,'Grid GenerationQueue'!$AZ$5:$AZ$410,$B573,'Grid GenerationQueue'!$BA$5:$BA$410,$C573,'Grid GenerationQueue'!$BK$5:$BK$410,"&gt;0",'Grid GenerationQueue'!$BD$5:$BD$410,"&lt;="&amp;$BE$3)</f>
        <v>0</v>
      </c>
      <c r="CX573">
        <f>SUMIFS('Grid GenerationQueue'!AN$5:AN$410,'Grid GenerationQueue'!$AZ$5:$AZ$410,$B573,'Grid GenerationQueue'!$BA$5:$BA$410,$C573,'Grid GenerationQueue'!$BK$5:$BK$410,"&gt;0",'Grid GenerationQueue'!$BD$5:$BD$410,"&lt;="&amp;$BE$3)</f>
        <v>0</v>
      </c>
      <c r="CY573">
        <f>SUMIFS('Grid GenerationQueue'!AO$5:AO$410,'Grid GenerationQueue'!$AZ$5:$AZ$410,$B573,'Grid GenerationQueue'!$BA$5:$BA$410,$C573,'Grid GenerationQueue'!$BK$5:$BK$410,"&gt;0",'Grid GenerationQueue'!$BD$5:$BD$410,"&lt;="&amp;$BE$3)</f>
        <v>0</v>
      </c>
      <c r="CZ573">
        <f>SUMIFS('Grid GenerationQueue'!AP$5:AP$410,'Grid GenerationQueue'!$AZ$5:$AZ$410,$B573,'Grid GenerationQueue'!$BA$5:$BA$410,$C573,'Grid GenerationQueue'!$BK$5:$BK$410,"&gt;0",'Grid GenerationQueue'!$BD$5:$BD$410,"&lt;="&amp;$BE$3)</f>
        <v>0</v>
      </c>
      <c r="DA573">
        <f>SUMIFS('Grid GenerationQueue'!AQ$5:AQ$410,'Grid GenerationQueue'!$AZ$5:$AZ$410,$B573,'Grid GenerationQueue'!$BA$5:$BA$410,$C573,'Grid GenerationQueue'!$BK$5:$BK$410,"&gt;0",'Grid GenerationQueue'!$BD$5:$BD$410,"&lt;="&amp;$BE$3)</f>
        <v>0</v>
      </c>
      <c r="DB573">
        <f>SUMIFS('Grid GenerationQueue'!AR$5:AR$410,'Grid GenerationQueue'!$AZ$5:$AZ$410,$B573,'Grid GenerationQueue'!$BA$5:$BA$410,$C573,'Grid GenerationQueue'!$BK$5:$BK$410,"&gt;0",'Grid GenerationQueue'!$BD$5:$BD$410,"&lt;="&amp;$BE$3)</f>
        <v>0</v>
      </c>
    </row>
    <row r="574" spans="1:106" x14ac:dyDescent="0.35">
      <c r="A574" t="s">
        <v>4746</v>
      </c>
      <c r="B574" t="s">
        <v>4670</v>
      </c>
      <c r="C574">
        <v>500</v>
      </c>
      <c r="D574">
        <f>SUMIFS('Grid GenerationQueue'!AG$5:AG$410,'Grid GenerationQueue'!$AZ$5:$AZ$410,$B574,'Grid GenerationQueue'!$BA$5:$BA$410,$C574)</f>
        <v>0</v>
      </c>
      <c r="E574">
        <f>SUMIFS('Grid GenerationQueue'!AH$5:AH$410,'Grid GenerationQueue'!$AZ$5:$AZ$410,$B574,'Grid GenerationQueue'!$BA$5:$BA$410,$C574)</f>
        <v>0</v>
      </c>
      <c r="F574">
        <f>SUMIFS('Grid GenerationQueue'!AI$5:AI$410,'Grid GenerationQueue'!$AZ$5:$AZ$410,$B574,'Grid GenerationQueue'!$BA$5:$BA$410,$C574)</f>
        <v>0</v>
      </c>
      <c r="G574">
        <f>SUMIFS('Grid GenerationQueue'!AJ$5:AJ$410,'Grid GenerationQueue'!$AZ$5:$AZ$410,$B574,'Grid GenerationQueue'!$BA$5:$BA$410,$C574)</f>
        <v>0</v>
      </c>
      <c r="H574">
        <f>SUMIFS('Grid GenerationQueue'!AK$5:AK$410,'Grid GenerationQueue'!$AZ$5:$AZ$410,$B574,'Grid GenerationQueue'!$BA$5:$BA$410,$C574)</f>
        <v>0</v>
      </c>
      <c r="I574">
        <f>SUMIFS('Grid GenerationQueue'!AL$5:AL$410,'Grid GenerationQueue'!$AZ$5:$AZ$410,$B574,'Grid GenerationQueue'!$BA$5:$BA$410,$C574)</f>
        <v>0</v>
      </c>
      <c r="J574">
        <f>SUMIFS('Grid GenerationQueue'!AM$5:AM$410,'Grid GenerationQueue'!$AZ$5:$AZ$410,$B574,'Grid GenerationQueue'!$BA$5:$BA$410,$C574)</f>
        <v>0</v>
      </c>
      <c r="K574">
        <f>SUMIFS('Grid GenerationQueue'!AN$5:AN$410,'Grid GenerationQueue'!$AZ$5:$AZ$410,$B574,'Grid GenerationQueue'!$BA$5:$BA$410,$C574)</f>
        <v>0</v>
      </c>
      <c r="L574">
        <f>SUMIFS('Grid GenerationQueue'!AO$5:AO$410,'Grid GenerationQueue'!$AZ$5:$AZ$410,$B574,'Grid GenerationQueue'!$BA$5:$BA$410,$C574)</f>
        <v>0</v>
      </c>
      <c r="M574">
        <f>SUMIFS('Grid GenerationQueue'!AP$5:AP$410,'Grid GenerationQueue'!$AZ$5:$AZ$410,$B574,'Grid GenerationQueue'!$BA$5:$BA$410,$C574)</f>
        <v>0</v>
      </c>
      <c r="N574">
        <f>SUMIFS('Grid GenerationQueue'!AQ$5:AQ$410,'Grid GenerationQueue'!$AZ$5:$AZ$410,$B574,'Grid GenerationQueue'!$BA$5:$BA$410,$C574)</f>
        <v>0</v>
      </c>
      <c r="O574">
        <f>SUMIFS('Grid GenerationQueue'!AR$5:AR$410,'Grid GenerationQueue'!$AZ$5:$AZ$410,$B574,'Grid GenerationQueue'!$BA$5:$BA$410,$C574)</f>
        <v>0</v>
      </c>
      <c r="Q574">
        <f>SUMIFS('Grid GenerationQueue'!AG$5:AG$410,'Grid GenerationQueue'!$AZ$5:$AZ$410,$B574,'Grid GenerationQueue'!$BA$5:$BA$410,$C574,'Grid GenerationQueue'!$BJ$5:$BJ$410,"Executed")</f>
        <v>0</v>
      </c>
      <c r="R574">
        <f>SUMIFS('Grid GenerationQueue'!AH$5:AH$410,'Grid GenerationQueue'!$AZ$5:$AZ$410,$B574,'Grid GenerationQueue'!$BA$5:$BA$410,$C574,'Grid GenerationQueue'!$BJ$5:$BJ$410,"Executed")</f>
        <v>0</v>
      </c>
      <c r="S574">
        <f>SUMIFS('Grid GenerationQueue'!AI$5:AI$410,'Grid GenerationQueue'!$AZ$5:$AZ$410,$B574,'Grid GenerationQueue'!$BA$5:$BA$410,$C574,'Grid GenerationQueue'!$BJ$5:$BJ$410,"Executed")</f>
        <v>0</v>
      </c>
      <c r="T574">
        <f>SUMIFS('Grid GenerationQueue'!AJ$5:AJ$410,'Grid GenerationQueue'!$AZ$5:$AZ$410,$B574,'Grid GenerationQueue'!$BA$5:$BA$410,$C574,'Grid GenerationQueue'!$BJ$5:$BJ$410,"Executed")</f>
        <v>0</v>
      </c>
      <c r="U574">
        <f>SUMIFS('Grid GenerationQueue'!AK$5:AK$410,'Grid GenerationQueue'!$AZ$5:$AZ$410,$B574,'Grid GenerationQueue'!$BA$5:$BA$410,$C574,'Grid GenerationQueue'!$BJ$5:$BJ$410,"Executed")</f>
        <v>0</v>
      </c>
      <c r="V574">
        <f>SUMIFS('Grid GenerationQueue'!AL$5:AL$410,'Grid GenerationQueue'!$AZ$5:$AZ$410,$B574,'Grid GenerationQueue'!$BA$5:$BA$410,$C574,'Grid GenerationQueue'!$BJ$5:$BJ$410,"Executed")</f>
        <v>0</v>
      </c>
      <c r="W574">
        <f>SUMIFS('Grid GenerationQueue'!AM$5:AM$410,'Grid GenerationQueue'!$AZ$5:$AZ$410,$B574,'Grid GenerationQueue'!$BA$5:$BA$410,$C574,'Grid GenerationQueue'!$BJ$5:$BJ$410,"Executed")</f>
        <v>0</v>
      </c>
      <c r="X574">
        <f>SUMIFS('Grid GenerationQueue'!AN$5:AN$410,'Grid GenerationQueue'!$AZ$5:$AZ$410,$B574,'Grid GenerationQueue'!$BA$5:$BA$410,$C574,'Grid GenerationQueue'!$BJ$5:$BJ$410,"Executed")</f>
        <v>0</v>
      </c>
      <c r="Y574">
        <f>SUMIFS('Grid GenerationQueue'!AO$5:AO$410,'Grid GenerationQueue'!$AZ$5:$AZ$410,$B574,'Grid GenerationQueue'!$BA$5:$BA$410,$C574,'Grid GenerationQueue'!$BJ$5:$BJ$410,"Executed")</f>
        <v>0</v>
      </c>
      <c r="Z574">
        <f>SUMIFS('Grid GenerationQueue'!AP$5:AP$410,'Grid GenerationQueue'!$AZ$5:$AZ$410,$B574,'Grid GenerationQueue'!$BA$5:$BA$410,$C574,'Grid GenerationQueue'!$BJ$5:$BJ$410,"Executed")</f>
        <v>0</v>
      </c>
      <c r="AA574">
        <f>SUMIFS('Grid GenerationQueue'!AQ$5:AQ$410,'Grid GenerationQueue'!$AZ$5:$AZ$410,$B574,'Grid GenerationQueue'!$BA$5:$BA$410,$C574,'Grid GenerationQueue'!$BJ$5:$BJ$410,"Executed")</f>
        <v>0</v>
      </c>
      <c r="AB574">
        <f>SUMIFS('Grid GenerationQueue'!AR$5:AR$410,'Grid GenerationQueue'!$AZ$5:$AZ$410,$B574,'Grid GenerationQueue'!$BA$5:$BA$410,$C574,'Grid GenerationQueue'!$BJ$5:$BJ$410,"Executed")</f>
        <v>0</v>
      </c>
      <c r="AD574">
        <f>SUMIFS('Grid GenerationQueue'!AG$5:AG$410,'Grid GenerationQueue'!$AZ$5:$AZ$410,$B574,'Grid GenerationQueue'!$BA$5:$BA$410,$C574,'Grid GenerationQueue'!$BH$5:$BH$410,"&lt;&gt;"&amp;"")+SUMIFS('Grid GenerationQueue'!AG$5:AG$410,'Grid GenerationQueue'!$AZ$5:$AZ$410,$B574,'Grid GenerationQueue'!$BA$5:$BA$410,$C574,'Grid GenerationQueue'!$BH$5:$BH$410,"",'Grid GenerationQueue'!$AC$5:$AC$410,1)</f>
        <v>0</v>
      </c>
      <c r="AE574">
        <f>SUMIFS('Grid GenerationQueue'!AH$5:AH$410,'Grid GenerationQueue'!$AZ$5:$AZ$410,$B574,'Grid GenerationQueue'!$BA$5:$BA$410,$C574,'Grid GenerationQueue'!$BH$5:$BH$410,"&lt;&gt;"&amp;"")+SUMIFS('Grid GenerationQueue'!AH$5:AH$410,'Grid GenerationQueue'!$AZ$5:$AZ$410,$B574,'Grid GenerationQueue'!$BA$5:$BA$410,$C574,'Grid GenerationQueue'!$BH$5:$BH$410,"",'Grid GenerationQueue'!$AC$5:$AC$410,1)</f>
        <v>0</v>
      </c>
      <c r="AF574">
        <f>SUMIFS('Grid GenerationQueue'!AI$5:AI$410,'Grid GenerationQueue'!$AZ$5:$AZ$410,$B574,'Grid GenerationQueue'!$BA$5:$BA$410,$C574,'Grid GenerationQueue'!$BH$5:$BH$410,"&lt;&gt;"&amp;"")+SUMIFS('Grid GenerationQueue'!AI$5:AI$410,'Grid GenerationQueue'!$AZ$5:$AZ$410,$B574,'Grid GenerationQueue'!$BA$5:$BA$410,$C574,'Grid GenerationQueue'!$BH$5:$BH$410,"",'Grid GenerationQueue'!$AC$5:$AC$410,1)</f>
        <v>0</v>
      </c>
      <c r="AG574">
        <f>SUMIFS('Grid GenerationQueue'!AJ$5:AJ$410,'Grid GenerationQueue'!$AZ$5:$AZ$410,$B574,'Grid GenerationQueue'!$BA$5:$BA$410,$C574,'Grid GenerationQueue'!$BH$5:$BH$410,"&lt;&gt;"&amp;"")+SUMIFS('Grid GenerationQueue'!AJ$5:AJ$410,'Grid GenerationQueue'!$AZ$5:$AZ$410,$B574,'Grid GenerationQueue'!$BA$5:$BA$410,$C574,'Grid GenerationQueue'!$BH$5:$BH$410,"",'Grid GenerationQueue'!$AC$5:$AC$410,1)</f>
        <v>0</v>
      </c>
      <c r="AH574">
        <f>SUMIFS('Grid GenerationQueue'!AK$5:AK$410,'Grid GenerationQueue'!$AZ$5:$AZ$410,$B574,'Grid GenerationQueue'!$BA$5:$BA$410,$C574,'Grid GenerationQueue'!$BH$5:$BH$410,"&lt;&gt;"&amp;"")+SUMIFS('Grid GenerationQueue'!AK$5:AK$410,'Grid GenerationQueue'!$AZ$5:$AZ$410,$B574,'Grid GenerationQueue'!$BA$5:$BA$410,$C574,'Grid GenerationQueue'!$BH$5:$BH$410,"",'Grid GenerationQueue'!$AC$5:$AC$410,1)</f>
        <v>0</v>
      </c>
      <c r="AI574">
        <f>SUMIFS('Grid GenerationQueue'!AL$5:AL$410,'Grid GenerationQueue'!$AZ$5:$AZ$410,$B574,'Grid GenerationQueue'!$BA$5:$BA$410,$C574,'Grid GenerationQueue'!$BH$5:$BH$410,"&lt;&gt;"&amp;"")+SUMIFS('Grid GenerationQueue'!AL$5:AL$410,'Grid GenerationQueue'!$AZ$5:$AZ$410,$B574,'Grid GenerationQueue'!$BA$5:$BA$410,$C574,'Grid GenerationQueue'!$BH$5:$BH$410,"",'Grid GenerationQueue'!$AC$5:$AC$410,1)</f>
        <v>0</v>
      </c>
      <c r="AJ574">
        <f>SUMIFS('Grid GenerationQueue'!AM$5:AM$410,'Grid GenerationQueue'!$AZ$5:$AZ$410,$B574,'Grid GenerationQueue'!$BA$5:$BA$410,$C574,'Grid GenerationQueue'!$BH$5:$BH$410,"&lt;&gt;"&amp;"")+SUMIFS('Grid GenerationQueue'!AM$5:AM$410,'Grid GenerationQueue'!$AZ$5:$AZ$410,$B574,'Grid GenerationQueue'!$BA$5:$BA$410,$C574,'Grid GenerationQueue'!$BH$5:$BH$410,"",'Grid GenerationQueue'!$AC$5:$AC$410,1)</f>
        <v>0</v>
      </c>
      <c r="AK574">
        <f>SUMIFS('Grid GenerationQueue'!AN$5:AN$410,'Grid GenerationQueue'!$AZ$5:$AZ$410,$B574,'Grid GenerationQueue'!$BA$5:$BA$410,$C574,'Grid GenerationQueue'!$BH$5:$BH$410,"&lt;&gt;"&amp;"")+SUMIFS('Grid GenerationQueue'!AN$5:AN$410,'Grid GenerationQueue'!$AZ$5:$AZ$410,$B574,'Grid GenerationQueue'!$BA$5:$BA$410,$C574,'Grid GenerationQueue'!$BH$5:$BH$410,"",'Grid GenerationQueue'!$AC$5:$AC$410,1)</f>
        <v>0</v>
      </c>
      <c r="AL574">
        <f>SUMIFS('Grid GenerationQueue'!AO$5:AO$410,'Grid GenerationQueue'!$AZ$5:$AZ$410,$B574,'Grid GenerationQueue'!$BA$5:$BA$410,$C574,'Grid GenerationQueue'!$BH$5:$BH$410,"&lt;&gt;"&amp;"")+SUMIFS('Grid GenerationQueue'!AO$5:AO$410,'Grid GenerationQueue'!$AZ$5:$AZ$410,$B574,'Grid GenerationQueue'!$BA$5:$BA$410,$C574,'Grid GenerationQueue'!$BH$5:$BH$410,"",'Grid GenerationQueue'!$AC$5:$AC$410,1)</f>
        <v>0</v>
      </c>
      <c r="AM574">
        <f>SUMIFS('Grid GenerationQueue'!AP$5:AP$410,'Grid GenerationQueue'!$AZ$5:$AZ$410,$B574,'Grid GenerationQueue'!$BA$5:$BA$410,$C574,'Grid GenerationQueue'!$BH$5:$BH$410,"&lt;&gt;"&amp;"")+SUMIFS('Grid GenerationQueue'!AP$5:AP$410,'Grid GenerationQueue'!$AZ$5:$AZ$410,$B574,'Grid GenerationQueue'!$BA$5:$BA$410,$C574,'Grid GenerationQueue'!$BH$5:$BH$410,"",'Grid GenerationQueue'!$AC$5:$AC$410,1)</f>
        <v>0</v>
      </c>
      <c r="AN574">
        <f>SUMIFS('Grid GenerationQueue'!AQ$5:AQ$410,'Grid GenerationQueue'!$AZ$5:$AZ$410,$B574,'Grid GenerationQueue'!$BA$5:$BA$410,$C574,'Grid GenerationQueue'!$BH$5:$BH$410,"&lt;&gt;"&amp;"")+SUMIFS('Grid GenerationQueue'!AQ$5:AQ$410,'Grid GenerationQueue'!$AZ$5:$AZ$410,$B574,'Grid GenerationQueue'!$BA$5:$BA$410,$C574,'Grid GenerationQueue'!$BH$5:$BH$410,"",'Grid GenerationQueue'!$AC$5:$AC$410,1)</f>
        <v>0</v>
      </c>
      <c r="AO574">
        <f>SUMIFS('Grid GenerationQueue'!AR$5:AR$410,'Grid GenerationQueue'!$AZ$5:$AZ$410,$B574,'Grid GenerationQueue'!$BA$5:$BA$410,$C574,'Grid GenerationQueue'!$BH$5:$BH$410,"&lt;&gt;"&amp;"")+SUMIFS('Grid GenerationQueue'!AR$5:AR$410,'Grid GenerationQueue'!$AZ$5:$AZ$410,$B574,'Grid GenerationQueue'!$BA$5:$BA$410,$C574,'Grid GenerationQueue'!$BH$5:$BH$410,"",'Grid GenerationQueue'!$AC$5:$AC$410,1)</f>
        <v>0</v>
      </c>
      <c r="AQ574">
        <f>SUMIFS('Grid GenerationQueue'!AG$5:AG$410,'Grid GenerationQueue'!$AZ$5:$AZ$410,$B574,'Grid GenerationQueue'!$BA$5:$BA$410,$C574,'Grid GenerationQueue'!$BK$5:$BK$410,"&gt;0")</f>
        <v>0</v>
      </c>
      <c r="AR574">
        <f>SUMIFS('Grid GenerationQueue'!AH$5:AH$410,'Grid GenerationQueue'!$AZ$5:$AZ$410,$B574,'Grid GenerationQueue'!$BA$5:$BA$410,$C574,'Grid GenerationQueue'!$BK$5:$BK$410,"&gt;0")</f>
        <v>0</v>
      </c>
      <c r="AS574">
        <f>SUMIFS('Grid GenerationQueue'!AI$5:AI$410,'Grid GenerationQueue'!$AZ$5:$AZ$410,$B574,'Grid GenerationQueue'!$BA$5:$BA$410,$C574,'Grid GenerationQueue'!$BK$5:$BK$410,"&gt;0")</f>
        <v>0</v>
      </c>
      <c r="AT574">
        <f>SUMIFS('Grid GenerationQueue'!AJ$5:AJ$410,'Grid GenerationQueue'!$AZ$5:$AZ$410,$B574,'Grid GenerationQueue'!$BA$5:$BA$410,$C574,'Grid GenerationQueue'!$BK$5:$BK$410,"&gt;0")</f>
        <v>0</v>
      </c>
      <c r="AU574">
        <f>SUMIFS('Grid GenerationQueue'!AK$5:AK$410,'Grid GenerationQueue'!$AZ$5:$AZ$410,$B574,'Grid GenerationQueue'!$BA$5:$BA$410,$C574,'Grid GenerationQueue'!$BK$5:$BK$410,"&gt;0")</f>
        <v>0</v>
      </c>
      <c r="AV574">
        <f>SUMIFS('Grid GenerationQueue'!AL$5:AL$410,'Grid GenerationQueue'!$AZ$5:$AZ$410,$B574,'Grid GenerationQueue'!$BA$5:$BA$410,$C574,'Grid GenerationQueue'!$BK$5:$BK$410,"&gt;0")</f>
        <v>0</v>
      </c>
      <c r="AW574">
        <f>SUMIFS('Grid GenerationQueue'!AM$5:AM$410,'Grid GenerationQueue'!$AZ$5:$AZ$410,$B574,'Grid GenerationQueue'!$BA$5:$BA$410,$C574,'Grid GenerationQueue'!$BK$5:$BK$410,"&gt;0")</f>
        <v>0</v>
      </c>
      <c r="AX574">
        <f>SUMIFS('Grid GenerationQueue'!AN$5:AN$410,'Grid GenerationQueue'!$AZ$5:$AZ$410,$B574,'Grid GenerationQueue'!$BA$5:$BA$410,$C574,'Grid GenerationQueue'!$BK$5:$BK$410,"&gt;0")</f>
        <v>0</v>
      </c>
      <c r="AY574">
        <f>SUMIFS('Grid GenerationQueue'!AO$5:AO$410,'Grid GenerationQueue'!$AZ$5:$AZ$410,$B574,'Grid GenerationQueue'!$BA$5:$BA$410,$C574,'Grid GenerationQueue'!$BK$5:$BK$410,"&gt;0")</f>
        <v>0</v>
      </c>
      <c r="AZ574">
        <f>SUMIFS('Grid GenerationQueue'!AP$5:AP$410,'Grid GenerationQueue'!$AZ$5:$AZ$410,$B574,'Grid GenerationQueue'!$BA$5:$BA$410,$C574,'Grid GenerationQueue'!$BK$5:$BK$410,"&gt;0")</f>
        <v>0</v>
      </c>
      <c r="BA574">
        <f>SUMIFS('Grid GenerationQueue'!AQ$5:AQ$410,'Grid GenerationQueue'!$AZ$5:$AZ$410,$B574,'Grid GenerationQueue'!$BA$5:$BA$410,$C574,'Grid GenerationQueue'!$BK$5:$BK$410,"&gt;0")</f>
        <v>0</v>
      </c>
      <c r="BB574">
        <f>SUMIFS('Grid GenerationQueue'!AR$5:AR$410,'Grid GenerationQueue'!$AZ$5:$AZ$410,$B574,'Grid GenerationQueue'!$BA$5:$BA$410,$C574,'Grid GenerationQueue'!$BK$5:$BK$410,"&gt;0")</f>
        <v>0</v>
      </c>
      <c r="BD574">
        <f>SUMIFS('Grid GenerationQueue'!AG$5:AG$410,'Grid GenerationQueue'!$AZ$5:$AZ$410,$B574,'Grid GenerationQueue'!$BA$5:$BA$410,$C574,'Grid GenerationQueue'!$BD$5:$BD$410,"&lt;="&amp;$BE$3)</f>
        <v>0</v>
      </c>
      <c r="BE574">
        <f>SUMIFS('Grid GenerationQueue'!AH$5:AH$410,'Grid GenerationQueue'!$AZ$5:$AZ$410,$B574,'Grid GenerationQueue'!$BA$5:$BA$410,$C574,'Grid GenerationQueue'!$BD$5:$BD$410,"&lt;="&amp;$BE$3)</f>
        <v>0</v>
      </c>
      <c r="BF574">
        <f>SUMIFS('Grid GenerationQueue'!AI$5:AI$410,'Grid GenerationQueue'!$AZ$5:$AZ$410,$B574,'Grid GenerationQueue'!$BA$5:$BA$410,$C574,'Grid GenerationQueue'!$BD$5:$BD$410,"&lt;="&amp;$BE$3)</f>
        <v>0</v>
      </c>
      <c r="BG574">
        <f>SUMIFS('Grid GenerationQueue'!AJ$5:AJ$410,'Grid GenerationQueue'!$AZ$5:$AZ$410,$B574,'Grid GenerationQueue'!$BA$5:$BA$410,$C574,'Grid GenerationQueue'!$BD$5:$BD$410,"&lt;="&amp;$BE$3)</f>
        <v>0</v>
      </c>
      <c r="BH574">
        <f>SUMIFS('Grid GenerationQueue'!AK$5:AK$410,'Grid GenerationQueue'!$AZ$5:$AZ$410,$B574,'Grid GenerationQueue'!$BA$5:$BA$410,$C574,'Grid GenerationQueue'!$BD$5:$BD$410,"&lt;="&amp;$BE$3)</f>
        <v>0</v>
      </c>
      <c r="BI574">
        <f>SUMIFS('Grid GenerationQueue'!AL$5:AL$410,'Grid GenerationQueue'!$AZ$5:$AZ$410,$B574,'Grid GenerationQueue'!$BA$5:$BA$410,$C574,'Grid GenerationQueue'!$BD$5:$BD$410,"&lt;="&amp;$BE$3)</f>
        <v>0</v>
      </c>
      <c r="BJ574">
        <f>SUMIFS('Grid GenerationQueue'!AM$5:AM$410,'Grid GenerationQueue'!$AZ$5:$AZ$410,$B574,'Grid GenerationQueue'!$BA$5:$BA$410,$C574,'Grid GenerationQueue'!$BD$5:$BD$410,"&lt;="&amp;$BE$3)</f>
        <v>0</v>
      </c>
      <c r="BK574">
        <f>SUMIFS('Grid GenerationQueue'!AN$5:AN$410,'Grid GenerationQueue'!$AZ$5:$AZ$410,$B574,'Grid GenerationQueue'!$BA$5:$BA$410,$C574,'Grid GenerationQueue'!$BD$5:$BD$410,"&lt;="&amp;$BE$3)</f>
        <v>0</v>
      </c>
      <c r="BL574">
        <f>SUMIFS('Grid GenerationQueue'!AO$5:AO$410,'Grid GenerationQueue'!$AZ$5:$AZ$410,$B574,'Grid GenerationQueue'!$BA$5:$BA$410,$C574,'Grid GenerationQueue'!$BD$5:$BD$410,"&lt;="&amp;$BE$3)</f>
        <v>0</v>
      </c>
      <c r="BM574">
        <f>SUMIFS('Grid GenerationQueue'!AP$5:AP$410,'Grid GenerationQueue'!$AZ$5:$AZ$410,$B574,'Grid GenerationQueue'!$BA$5:$BA$410,$C574,'Grid GenerationQueue'!$BD$5:$BD$410,"&lt;="&amp;$BE$3)</f>
        <v>0</v>
      </c>
      <c r="BN574">
        <f>SUMIFS('Grid GenerationQueue'!AQ$5:AQ$410,'Grid GenerationQueue'!$AZ$5:$AZ$410,$B574,'Grid GenerationQueue'!$BA$5:$BA$410,$C574,'Grid GenerationQueue'!$BD$5:$BD$410,"&lt;="&amp;$BE$3)</f>
        <v>0</v>
      </c>
      <c r="BO574">
        <f>SUMIFS('Grid GenerationQueue'!AR$5:AR$410,'Grid GenerationQueue'!$AZ$5:$AZ$410,$B574,'Grid GenerationQueue'!$BA$5:$BA$410,$C574,'Grid GenerationQueue'!$BD$5:$BD$410,"&lt;="&amp;$BE$3)</f>
        <v>0</v>
      </c>
      <c r="BQ574">
        <f>SUMIFS('Grid GenerationQueue'!AG$5:AG$410,'Grid GenerationQueue'!$AZ$5:$AZ$410,$B574,'Grid GenerationQueue'!$BA$5:$BA$410,$C574,'Grid GenerationQueue'!$BJ$5:$BJ$410,"Executed",'Grid GenerationQueue'!$BD$5:$BD$410,"&lt;="&amp;$BE$3)</f>
        <v>0</v>
      </c>
      <c r="BR574">
        <f>SUMIFS('Grid GenerationQueue'!AH$5:AH$410,'Grid GenerationQueue'!$AZ$5:$AZ$410,$B574,'Grid GenerationQueue'!$BA$5:$BA$410,$C574,'Grid GenerationQueue'!$BJ$5:$BJ$410,"Executed",'Grid GenerationQueue'!$BD$5:$BD$410,"&lt;="&amp;$BE$3)</f>
        <v>0</v>
      </c>
      <c r="BS574">
        <f>SUMIFS('Grid GenerationQueue'!AI$5:AI$410,'Grid GenerationQueue'!$AZ$5:$AZ$410,$B574,'Grid GenerationQueue'!$BA$5:$BA$410,$C574,'Grid GenerationQueue'!$BJ$5:$BJ$410,"Executed",'Grid GenerationQueue'!$BD$5:$BD$410,"&lt;="&amp;$BE$3)</f>
        <v>0</v>
      </c>
      <c r="BT574">
        <f>SUMIFS('Grid GenerationQueue'!AJ$5:AJ$410,'Grid GenerationQueue'!$AZ$5:$AZ$410,$B574,'Grid GenerationQueue'!$BA$5:$BA$410,$C574,'Grid GenerationQueue'!$BJ$5:$BJ$410,"Executed",'Grid GenerationQueue'!$BD$5:$BD$410,"&lt;="&amp;$BE$3)</f>
        <v>0</v>
      </c>
      <c r="BU574">
        <f>SUMIFS('Grid GenerationQueue'!AK$5:AK$410,'Grid GenerationQueue'!$AZ$5:$AZ$410,$B574,'Grid GenerationQueue'!$BA$5:$BA$410,$C574,'Grid GenerationQueue'!$BJ$5:$BJ$410,"Executed",'Grid GenerationQueue'!$BD$5:$BD$410,"&lt;="&amp;$BE$3)</f>
        <v>0</v>
      </c>
      <c r="BV574">
        <f>SUMIFS('Grid GenerationQueue'!AL$5:AL$410,'Grid GenerationQueue'!$AZ$5:$AZ$410,$B574,'Grid GenerationQueue'!$BA$5:$BA$410,$C574,'Grid GenerationQueue'!$BJ$5:$BJ$410,"Executed",'Grid GenerationQueue'!$BD$5:$BD$410,"&lt;="&amp;$BE$3)</f>
        <v>0</v>
      </c>
      <c r="BW574">
        <f>SUMIFS('Grid GenerationQueue'!AM$5:AM$410,'Grid GenerationQueue'!$AZ$5:$AZ$410,$B574,'Grid GenerationQueue'!$BA$5:$BA$410,$C574,'Grid GenerationQueue'!$BJ$5:$BJ$410,"Executed",'Grid GenerationQueue'!$BD$5:$BD$410,"&lt;="&amp;$BE$3)</f>
        <v>0</v>
      </c>
      <c r="BX574">
        <f>SUMIFS('Grid GenerationQueue'!AN$5:AN$410,'Grid GenerationQueue'!$AZ$5:$AZ$410,$B574,'Grid GenerationQueue'!$BA$5:$BA$410,$C574,'Grid GenerationQueue'!$BJ$5:$BJ$410,"Executed",'Grid GenerationQueue'!$BD$5:$BD$410,"&lt;="&amp;$BE$3)</f>
        <v>0</v>
      </c>
      <c r="BY574">
        <f>SUMIFS('Grid GenerationQueue'!AO$5:AO$410,'Grid GenerationQueue'!$AZ$5:$AZ$410,$B574,'Grid GenerationQueue'!$BA$5:$BA$410,$C574,'Grid GenerationQueue'!$BJ$5:$BJ$410,"Executed",'Grid GenerationQueue'!$BD$5:$BD$410,"&lt;="&amp;$BE$3)</f>
        <v>0</v>
      </c>
      <c r="BZ574">
        <f>SUMIFS('Grid GenerationQueue'!AP$5:AP$410,'Grid GenerationQueue'!$AZ$5:$AZ$410,$B574,'Grid GenerationQueue'!$BA$5:$BA$410,$C574,'Grid GenerationQueue'!$BJ$5:$BJ$410,"Executed",'Grid GenerationQueue'!$BD$5:$BD$410,"&lt;="&amp;$BE$3)</f>
        <v>0</v>
      </c>
      <c r="CA574">
        <f>SUMIFS('Grid GenerationQueue'!AQ$5:AQ$410,'Grid GenerationQueue'!$AZ$5:$AZ$410,$B574,'Grid GenerationQueue'!$BA$5:$BA$410,$C574,'Grid GenerationQueue'!$BJ$5:$BJ$410,"Executed",'Grid GenerationQueue'!$BD$5:$BD$410,"&lt;="&amp;$BE$3)</f>
        <v>0</v>
      </c>
      <c r="CB574">
        <f>SUMIFS('Grid GenerationQueue'!AR$5:AR$410,'Grid GenerationQueue'!$AZ$5:$AZ$410,$B574,'Grid GenerationQueue'!$BA$5:$BA$410,$C574,'Grid GenerationQueue'!$BJ$5:$BJ$410,"Executed",'Grid GenerationQueue'!$BD$5:$BD$410,"&lt;="&amp;$BE$3)</f>
        <v>0</v>
      </c>
      <c r="CD574">
        <f>SUMIFS('Grid GenerationQueue'!AG$5:AG$410,'Grid GenerationQueue'!$AZ$5:$AZ$410,$B574,'Grid GenerationQueue'!$BA$5:$BA$410,$C574,'Grid GenerationQueue'!$BH$5:$BH$410,"&lt;&gt;"&amp;"",'Grid GenerationQueue'!$BD$5:$BD$410,"&lt;="&amp;$BE$3)</f>
        <v>0</v>
      </c>
      <c r="CE574">
        <f>SUMIFS('Grid GenerationQueue'!AH$5:AH$410,'Grid GenerationQueue'!$AZ$5:$AZ$410,$B574,'Grid GenerationQueue'!$BA$5:$BA$410,$C574,'Grid GenerationQueue'!$BH$5:$BH$410,"&lt;&gt;"&amp;"",'Grid GenerationQueue'!$BD$5:$BD$410,"&lt;="&amp;$BE$3)</f>
        <v>0</v>
      </c>
      <c r="CF574">
        <f>SUMIFS('Grid GenerationQueue'!AI$5:AI$410,'Grid GenerationQueue'!$AZ$5:$AZ$410,$B574,'Grid GenerationQueue'!$BA$5:$BA$410,$C574,'Grid GenerationQueue'!$BH$5:$BH$410,"&lt;&gt;"&amp;"",'Grid GenerationQueue'!$BD$5:$BD$410,"&lt;="&amp;$BE$3)</f>
        <v>0</v>
      </c>
      <c r="CG574">
        <f>SUMIFS('Grid GenerationQueue'!AJ$5:AJ$410,'Grid GenerationQueue'!$AZ$5:$AZ$410,$B574,'Grid GenerationQueue'!$BA$5:$BA$410,$C574,'Grid GenerationQueue'!$BH$5:$BH$410,"&lt;&gt;"&amp;"",'Grid GenerationQueue'!$BD$5:$BD$410,"&lt;="&amp;$BE$3)</f>
        <v>0</v>
      </c>
      <c r="CH574">
        <f>SUMIFS('Grid GenerationQueue'!AK$5:AK$410,'Grid GenerationQueue'!$AZ$5:$AZ$410,$B574,'Grid GenerationQueue'!$BA$5:$BA$410,$C574,'Grid GenerationQueue'!$BH$5:$BH$410,"&lt;&gt;"&amp;"",'Grid GenerationQueue'!$BD$5:$BD$410,"&lt;="&amp;$BE$3)</f>
        <v>0</v>
      </c>
      <c r="CI574">
        <f>SUMIFS('Grid GenerationQueue'!AL$5:AL$410,'Grid GenerationQueue'!$AZ$5:$AZ$410,$B574,'Grid GenerationQueue'!$BA$5:$BA$410,$C574,'Grid GenerationQueue'!$BH$5:$BH$410,"&lt;&gt;"&amp;"",'Grid GenerationQueue'!$BD$5:$BD$410,"&lt;="&amp;$BE$3)</f>
        <v>0</v>
      </c>
      <c r="CJ574">
        <f>SUMIFS('Grid GenerationQueue'!AM$5:AM$410,'Grid GenerationQueue'!$AZ$5:$AZ$410,$B574,'Grid GenerationQueue'!$BA$5:$BA$410,$C574,'Grid GenerationQueue'!$BH$5:$BH$410,"&lt;&gt;"&amp;"",'Grid GenerationQueue'!$BD$5:$BD$410,"&lt;="&amp;$BE$3)</f>
        <v>0</v>
      </c>
      <c r="CK574">
        <f>SUMIFS('Grid GenerationQueue'!AN$5:AN$410,'Grid GenerationQueue'!$AZ$5:$AZ$410,$B574,'Grid GenerationQueue'!$BA$5:$BA$410,$C574,'Grid GenerationQueue'!$BH$5:$BH$410,"&lt;&gt;"&amp;"",'Grid GenerationQueue'!$BD$5:$BD$410,"&lt;="&amp;$BE$3)</f>
        <v>0</v>
      </c>
      <c r="CL574">
        <f>SUMIFS('Grid GenerationQueue'!AO$5:AO$410,'Grid GenerationQueue'!$AZ$5:$AZ$410,$B574,'Grid GenerationQueue'!$BA$5:$BA$410,$C574,'Grid GenerationQueue'!$BH$5:$BH$410,"&lt;&gt;"&amp;"",'Grid GenerationQueue'!$BD$5:$BD$410,"&lt;="&amp;$BE$3)</f>
        <v>0</v>
      </c>
      <c r="CM574">
        <f>SUMIFS('Grid GenerationQueue'!AP$5:AP$410,'Grid GenerationQueue'!$AZ$5:$AZ$410,$B574,'Grid GenerationQueue'!$BA$5:$BA$410,$C574,'Grid GenerationQueue'!$BH$5:$BH$410,"&lt;&gt;"&amp;"",'Grid GenerationQueue'!$BD$5:$BD$410,"&lt;="&amp;$BE$3)</f>
        <v>0</v>
      </c>
      <c r="CN574">
        <f>SUMIFS('Grid GenerationQueue'!AQ$5:AQ$410,'Grid GenerationQueue'!$AZ$5:$AZ$410,$B574,'Grid GenerationQueue'!$BA$5:$BA$410,$C574,'Grid GenerationQueue'!$BH$5:$BH$410,"&lt;&gt;"&amp;"",'Grid GenerationQueue'!$BD$5:$BD$410,"&lt;="&amp;$BE$3)</f>
        <v>0</v>
      </c>
      <c r="CO574">
        <f>SUMIFS('Grid GenerationQueue'!AR$5:AR$410,'Grid GenerationQueue'!$AZ$5:$AZ$410,$B574,'Grid GenerationQueue'!$BA$5:$BA$410,$C574,'Grid GenerationQueue'!$BH$5:$BH$410,"&lt;&gt;"&amp;"",'Grid GenerationQueue'!$BD$5:$BD$410,"&lt;="&amp;$BE$3)</f>
        <v>0</v>
      </c>
      <c r="CQ574">
        <f>SUMIFS('Grid GenerationQueue'!AG$5:AG$410,'Grid GenerationQueue'!$AZ$5:$AZ$410,$B574,'Grid GenerationQueue'!$BA$5:$BA$410,$C574,'Grid GenerationQueue'!$BK$5:$BK$410,"&gt;0",'Grid GenerationQueue'!$BD$5:$BD$410,"&lt;="&amp;$BE$3)</f>
        <v>0</v>
      </c>
      <c r="CR574">
        <f>SUMIFS('Grid GenerationQueue'!AH$5:AH$410,'Grid GenerationQueue'!$AZ$5:$AZ$410,$B574,'Grid GenerationQueue'!$BA$5:$BA$410,$C574,'Grid GenerationQueue'!$BK$5:$BK$410,"&gt;0",'Grid GenerationQueue'!$BD$5:$BD$410,"&lt;="&amp;$BE$3)</f>
        <v>0</v>
      </c>
      <c r="CS574">
        <f>SUMIFS('Grid GenerationQueue'!AI$5:AI$410,'Grid GenerationQueue'!$AZ$5:$AZ$410,$B574,'Grid GenerationQueue'!$BA$5:$BA$410,$C574,'Grid GenerationQueue'!$BK$5:$BK$410,"&gt;0",'Grid GenerationQueue'!$BD$5:$BD$410,"&lt;="&amp;$BE$3)</f>
        <v>0</v>
      </c>
      <c r="CT574">
        <f>SUMIFS('Grid GenerationQueue'!AJ$5:AJ$410,'Grid GenerationQueue'!$AZ$5:$AZ$410,$B574,'Grid GenerationQueue'!$BA$5:$BA$410,$C574,'Grid GenerationQueue'!$BK$5:$BK$410,"&gt;0",'Grid GenerationQueue'!$BD$5:$BD$410,"&lt;="&amp;$BE$3)</f>
        <v>0</v>
      </c>
      <c r="CU574">
        <f>SUMIFS('Grid GenerationQueue'!AK$5:AK$410,'Grid GenerationQueue'!$AZ$5:$AZ$410,$B574,'Grid GenerationQueue'!$BA$5:$BA$410,$C574,'Grid GenerationQueue'!$BK$5:$BK$410,"&gt;0",'Grid GenerationQueue'!$BD$5:$BD$410,"&lt;="&amp;$BE$3)</f>
        <v>0</v>
      </c>
      <c r="CV574">
        <f>SUMIFS('Grid GenerationQueue'!AL$5:AL$410,'Grid GenerationQueue'!$AZ$5:$AZ$410,$B574,'Grid GenerationQueue'!$BA$5:$BA$410,$C574,'Grid GenerationQueue'!$BK$5:$BK$410,"&gt;0",'Grid GenerationQueue'!$BD$5:$BD$410,"&lt;="&amp;$BE$3)</f>
        <v>0</v>
      </c>
      <c r="CW574">
        <f>SUMIFS('Grid GenerationQueue'!AM$5:AM$410,'Grid GenerationQueue'!$AZ$5:$AZ$410,$B574,'Grid GenerationQueue'!$BA$5:$BA$410,$C574,'Grid GenerationQueue'!$BK$5:$BK$410,"&gt;0",'Grid GenerationQueue'!$BD$5:$BD$410,"&lt;="&amp;$BE$3)</f>
        <v>0</v>
      </c>
      <c r="CX574">
        <f>SUMIFS('Grid GenerationQueue'!AN$5:AN$410,'Grid GenerationQueue'!$AZ$5:$AZ$410,$B574,'Grid GenerationQueue'!$BA$5:$BA$410,$C574,'Grid GenerationQueue'!$BK$5:$BK$410,"&gt;0",'Grid GenerationQueue'!$BD$5:$BD$410,"&lt;="&amp;$BE$3)</f>
        <v>0</v>
      </c>
      <c r="CY574">
        <f>SUMIFS('Grid GenerationQueue'!AO$5:AO$410,'Grid GenerationQueue'!$AZ$5:$AZ$410,$B574,'Grid GenerationQueue'!$BA$5:$BA$410,$C574,'Grid GenerationQueue'!$BK$5:$BK$410,"&gt;0",'Grid GenerationQueue'!$BD$5:$BD$410,"&lt;="&amp;$BE$3)</f>
        <v>0</v>
      </c>
      <c r="CZ574">
        <f>SUMIFS('Grid GenerationQueue'!AP$5:AP$410,'Grid GenerationQueue'!$AZ$5:$AZ$410,$B574,'Grid GenerationQueue'!$BA$5:$BA$410,$C574,'Grid GenerationQueue'!$BK$5:$BK$410,"&gt;0",'Grid GenerationQueue'!$BD$5:$BD$410,"&lt;="&amp;$BE$3)</f>
        <v>0</v>
      </c>
      <c r="DA574">
        <f>SUMIFS('Grid GenerationQueue'!AQ$5:AQ$410,'Grid GenerationQueue'!$AZ$5:$AZ$410,$B574,'Grid GenerationQueue'!$BA$5:$BA$410,$C574,'Grid GenerationQueue'!$BK$5:$BK$410,"&gt;0",'Grid GenerationQueue'!$BD$5:$BD$410,"&lt;="&amp;$BE$3)</f>
        <v>0</v>
      </c>
      <c r="DB574">
        <f>SUMIFS('Grid GenerationQueue'!AR$5:AR$410,'Grid GenerationQueue'!$AZ$5:$AZ$410,$B574,'Grid GenerationQueue'!$BA$5:$BA$410,$C574,'Grid GenerationQueue'!$BK$5:$BK$410,"&gt;0",'Grid GenerationQueue'!$BD$5:$BD$410,"&lt;="&amp;$BE$3)</f>
        <v>0</v>
      </c>
    </row>
    <row r="575" spans="1:106" x14ac:dyDescent="0.35">
      <c r="A575" t="s">
        <v>75</v>
      </c>
      <c r="B575" t="s">
        <v>5034</v>
      </c>
      <c r="C575">
        <v>138</v>
      </c>
      <c r="D575">
        <f>SUMIFS('Grid GenerationQueue'!AG$5:AG$410,'Grid GenerationQueue'!$AZ$5:$AZ$410,$B575,'Grid GenerationQueue'!$BA$5:$BA$410,$C575)</f>
        <v>0</v>
      </c>
      <c r="E575">
        <f>SUMIFS('Grid GenerationQueue'!AH$5:AH$410,'Grid GenerationQueue'!$AZ$5:$AZ$410,$B575,'Grid GenerationQueue'!$BA$5:$BA$410,$C575)</f>
        <v>0</v>
      </c>
      <c r="F575">
        <f>SUMIFS('Grid GenerationQueue'!AI$5:AI$410,'Grid GenerationQueue'!$AZ$5:$AZ$410,$B575,'Grid GenerationQueue'!$BA$5:$BA$410,$C575)</f>
        <v>0</v>
      </c>
      <c r="G575">
        <f>SUMIFS('Grid GenerationQueue'!AJ$5:AJ$410,'Grid GenerationQueue'!$AZ$5:$AZ$410,$B575,'Grid GenerationQueue'!$BA$5:$BA$410,$C575)</f>
        <v>0</v>
      </c>
      <c r="H575">
        <f>SUMIFS('Grid GenerationQueue'!AK$5:AK$410,'Grid GenerationQueue'!$AZ$5:$AZ$410,$B575,'Grid GenerationQueue'!$BA$5:$BA$410,$C575)</f>
        <v>0</v>
      </c>
      <c r="I575">
        <f>SUMIFS('Grid GenerationQueue'!AL$5:AL$410,'Grid GenerationQueue'!$AZ$5:$AZ$410,$B575,'Grid GenerationQueue'!$BA$5:$BA$410,$C575)</f>
        <v>0</v>
      </c>
      <c r="J575">
        <f>SUMIFS('Grid GenerationQueue'!AM$5:AM$410,'Grid GenerationQueue'!$AZ$5:$AZ$410,$B575,'Grid GenerationQueue'!$BA$5:$BA$410,$C575)</f>
        <v>0</v>
      </c>
      <c r="K575">
        <f>SUMIFS('Grid GenerationQueue'!AN$5:AN$410,'Grid GenerationQueue'!$AZ$5:$AZ$410,$B575,'Grid GenerationQueue'!$BA$5:$BA$410,$C575)</f>
        <v>0</v>
      </c>
      <c r="L575">
        <f>SUMIFS('Grid GenerationQueue'!AO$5:AO$410,'Grid GenerationQueue'!$AZ$5:$AZ$410,$B575,'Grid GenerationQueue'!$BA$5:$BA$410,$C575)</f>
        <v>0</v>
      </c>
      <c r="M575">
        <f>SUMIFS('Grid GenerationQueue'!AP$5:AP$410,'Grid GenerationQueue'!$AZ$5:$AZ$410,$B575,'Grid GenerationQueue'!$BA$5:$BA$410,$C575)</f>
        <v>0</v>
      </c>
      <c r="N575">
        <f>SUMIFS('Grid GenerationQueue'!AQ$5:AQ$410,'Grid GenerationQueue'!$AZ$5:$AZ$410,$B575,'Grid GenerationQueue'!$BA$5:$BA$410,$C575)</f>
        <v>0</v>
      </c>
      <c r="O575">
        <f>SUMIFS('Grid GenerationQueue'!AR$5:AR$410,'Grid GenerationQueue'!$AZ$5:$AZ$410,$B575,'Grid GenerationQueue'!$BA$5:$BA$410,$C575)</f>
        <v>0</v>
      </c>
      <c r="Q575">
        <f>SUMIFS('Grid GenerationQueue'!AG$5:AG$410,'Grid GenerationQueue'!$AZ$5:$AZ$410,$B575,'Grid GenerationQueue'!$BA$5:$BA$410,$C575,'Grid GenerationQueue'!$BJ$5:$BJ$410,"Executed")</f>
        <v>0</v>
      </c>
      <c r="R575">
        <f>SUMIFS('Grid GenerationQueue'!AH$5:AH$410,'Grid GenerationQueue'!$AZ$5:$AZ$410,$B575,'Grid GenerationQueue'!$BA$5:$BA$410,$C575,'Grid GenerationQueue'!$BJ$5:$BJ$410,"Executed")</f>
        <v>0</v>
      </c>
      <c r="S575">
        <f>SUMIFS('Grid GenerationQueue'!AI$5:AI$410,'Grid GenerationQueue'!$AZ$5:$AZ$410,$B575,'Grid GenerationQueue'!$BA$5:$BA$410,$C575,'Grid GenerationQueue'!$BJ$5:$BJ$410,"Executed")</f>
        <v>0</v>
      </c>
      <c r="T575">
        <f>SUMIFS('Grid GenerationQueue'!AJ$5:AJ$410,'Grid GenerationQueue'!$AZ$5:$AZ$410,$B575,'Grid GenerationQueue'!$BA$5:$BA$410,$C575,'Grid GenerationQueue'!$BJ$5:$BJ$410,"Executed")</f>
        <v>0</v>
      </c>
      <c r="U575">
        <f>SUMIFS('Grid GenerationQueue'!AK$5:AK$410,'Grid GenerationQueue'!$AZ$5:$AZ$410,$B575,'Grid GenerationQueue'!$BA$5:$BA$410,$C575,'Grid GenerationQueue'!$BJ$5:$BJ$410,"Executed")</f>
        <v>0</v>
      </c>
      <c r="V575">
        <f>SUMIFS('Grid GenerationQueue'!AL$5:AL$410,'Grid GenerationQueue'!$AZ$5:$AZ$410,$B575,'Grid GenerationQueue'!$BA$5:$BA$410,$C575,'Grid GenerationQueue'!$BJ$5:$BJ$410,"Executed")</f>
        <v>0</v>
      </c>
      <c r="W575">
        <f>SUMIFS('Grid GenerationQueue'!AM$5:AM$410,'Grid GenerationQueue'!$AZ$5:$AZ$410,$B575,'Grid GenerationQueue'!$BA$5:$BA$410,$C575,'Grid GenerationQueue'!$BJ$5:$BJ$410,"Executed")</f>
        <v>0</v>
      </c>
      <c r="X575">
        <f>SUMIFS('Grid GenerationQueue'!AN$5:AN$410,'Grid GenerationQueue'!$AZ$5:$AZ$410,$B575,'Grid GenerationQueue'!$BA$5:$BA$410,$C575,'Grid GenerationQueue'!$BJ$5:$BJ$410,"Executed")</f>
        <v>0</v>
      </c>
      <c r="Y575">
        <f>SUMIFS('Grid GenerationQueue'!AO$5:AO$410,'Grid GenerationQueue'!$AZ$5:$AZ$410,$B575,'Grid GenerationQueue'!$BA$5:$BA$410,$C575,'Grid GenerationQueue'!$BJ$5:$BJ$410,"Executed")</f>
        <v>0</v>
      </c>
      <c r="Z575">
        <f>SUMIFS('Grid GenerationQueue'!AP$5:AP$410,'Grid GenerationQueue'!$AZ$5:$AZ$410,$B575,'Grid GenerationQueue'!$BA$5:$BA$410,$C575,'Grid GenerationQueue'!$BJ$5:$BJ$410,"Executed")</f>
        <v>0</v>
      </c>
      <c r="AA575">
        <f>SUMIFS('Grid GenerationQueue'!AQ$5:AQ$410,'Grid GenerationQueue'!$AZ$5:$AZ$410,$B575,'Grid GenerationQueue'!$BA$5:$BA$410,$C575,'Grid GenerationQueue'!$BJ$5:$BJ$410,"Executed")</f>
        <v>0</v>
      </c>
      <c r="AB575">
        <f>SUMIFS('Grid GenerationQueue'!AR$5:AR$410,'Grid GenerationQueue'!$AZ$5:$AZ$410,$B575,'Grid GenerationQueue'!$BA$5:$BA$410,$C575,'Grid GenerationQueue'!$BJ$5:$BJ$410,"Executed")</f>
        <v>0</v>
      </c>
      <c r="AD575">
        <f>SUMIFS('Grid GenerationQueue'!AG$5:AG$410,'Grid GenerationQueue'!$AZ$5:$AZ$410,$B575,'Grid GenerationQueue'!$BA$5:$BA$410,$C575,'Grid GenerationQueue'!$BH$5:$BH$410,"&lt;&gt;"&amp;"")+SUMIFS('Grid GenerationQueue'!AG$5:AG$410,'Grid GenerationQueue'!$AZ$5:$AZ$410,$B575,'Grid GenerationQueue'!$BA$5:$BA$410,$C575,'Grid GenerationQueue'!$BH$5:$BH$410,"",'Grid GenerationQueue'!$AC$5:$AC$410,1)</f>
        <v>0</v>
      </c>
      <c r="AE575">
        <f>SUMIFS('Grid GenerationQueue'!AH$5:AH$410,'Grid GenerationQueue'!$AZ$5:$AZ$410,$B575,'Grid GenerationQueue'!$BA$5:$BA$410,$C575,'Grid GenerationQueue'!$BH$5:$BH$410,"&lt;&gt;"&amp;"")+SUMIFS('Grid GenerationQueue'!AH$5:AH$410,'Grid GenerationQueue'!$AZ$5:$AZ$410,$B575,'Grid GenerationQueue'!$BA$5:$BA$410,$C575,'Grid GenerationQueue'!$BH$5:$BH$410,"",'Grid GenerationQueue'!$AC$5:$AC$410,1)</f>
        <v>0</v>
      </c>
      <c r="AF575">
        <f>SUMIFS('Grid GenerationQueue'!AI$5:AI$410,'Grid GenerationQueue'!$AZ$5:$AZ$410,$B575,'Grid GenerationQueue'!$BA$5:$BA$410,$C575,'Grid GenerationQueue'!$BH$5:$BH$410,"&lt;&gt;"&amp;"")+SUMIFS('Grid GenerationQueue'!AI$5:AI$410,'Grid GenerationQueue'!$AZ$5:$AZ$410,$B575,'Grid GenerationQueue'!$BA$5:$BA$410,$C575,'Grid GenerationQueue'!$BH$5:$BH$410,"",'Grid GenerationQueue'!$AC$5:$AC$410,1)</f>
        <v>0</v>
      </c>
      <c r="AG575">
        <f>SUMIFS('Grid GenerationQueue'!AJ$5:AJ$410,'Grid GenerationQueue'!$AZ$5:$AZ$410,$B575,'Grid GenerationQueue'!$BA$5:$BA$410,$C575,'Grid GenerationQueue'!$BH$5:$BH$410,"&lt;&gt;"&amp;"")+SUMIFS('Grid GenerationQueue'!AJ$5:AJ$410,'Grid GenerationQueue'!$AZ$5:$AZ$410,$B575,'Grid GenerationQueue'!$BA$5:$BA$410,$C575,'Grid GenerationQueue'!$BH$5:$BH$410,"",'Grid GenerationQueue'!$AC$5:$AC$410,1)</f>
        <v>0</v>
      </c>
      <c r="AH575">
        <f>SUMIFS('Grid GenerationQueue'!AK$5:AK$410,'Grid GenerationQueue'!$AZ$5:$AZ$410,$B575,'Grid GenerationQueue'!$BA$5:$BA$410,$C575,'Grid GenerationQueue'!$BH$5:$BH$410,"&lt;&gt;"&amp;"")+SUMIFS('Grid GenerationQueue'!AK$5:AK$410,'Grid GenerationQueue'!$AZ$5:$AZ$410,$B575,'Grid GenerationQueue'!$BA$5:$BA$410,$C575,'Grid GenerationQueue'!$BH$5:$BH$410,"",'Grid GenerationQueue'!$AC$5:$AC$410,1)</f>
        <v>0</v>
      </c>
      <c r="AI575">
        <f>SUMIFS('Grid GenerationQueue'!AL$5:AL$410,'Grid GenerationQueue'!$AZ$5:$AZ$410,$B575,'Grid GenerationQueue'!$BA$5:$BA$410,$C575,'Grid GenerationQueue'!$BH$5:$BH$410,"&lt;&gt;"&amp;"")+SUMIFS('Grid GenerationQueue'!AL$5:AL$410,'Grid GenerationQueue'!$AZ$5:$AZ$410,$B575,'Grid GenerationQueue'!$BA$5:$BA$410,$C575,'Grid GenerationQueue'!$BH$5:$BH$410,"",'Grid GenerationQueue'!$AC$5:$AC$410,1)</f>
        <v>0</v>
      </c>
      <c r="AJ575">
        <f>SUMIFS('Grid GenerationQueue'!AM$5:AM$410,'Grid GenerationQueue'!$AZ$5:$AZ$410,$B575,'Grid GenerationQueue'!$BA$5:$BA$410,$C575,'Grid GenerationQueue'!$BH$5:$BH$410,"&lt;&gt;"&amp;"")+SUMIFS('Grid GenerationQueue'!AM$5:AM$410,'Grid GenerationQueue'!$AZ$5:$AZ$410,$B575,'Grid GenerationQueue'!$BA$5:$BA$410,$C575,'Grid GenerationQueue'!$BH$5:$BH$410,"",'Grid GenerationQueue'!$AC$5:$AC$410,1)</f>
        <v>0</v>
      </c>
      <c r="AK575">
        <f>SUMIFS('Grid GenerationQueue'!AN$5:AN$410,'Grid GenerationQueue'!$AZ$5:$AZ$410,$B575,'Grid GenerationQueue'!$BA$5:$BA$410,$C575,'Grid GenerationQueue'!$BH$5:$BH$410,"&lt;&gt;"&amp;"")+SUMIFS('Grid GenerationQueue'!AN$5:AN$410,'Grid GenerationQueue'!$AZ$5:$AZ$410,$B575,'Grid GenerationQueue'!$BA$5:$BA$410,$C575,'Grid GenerationQueue'!$BH$5:$BH$410,"",'Grid GenerationQueue'!$AC$5:$AC$410,1)</f>
        <v>0</v>
      </c>
      <c r="AL575">
        <f>SUMIFS('Grid GenerationQueue'!AO$5:AO$410,'Grid GenerationQueue'!$AZ$5:$AZ$410,$B575,'Grid GenerationQueue'!$BA$5:$BA$410,$C575,'Grid GenerationQueue'!$BH$5:$BH$410,"&lt;&gt;"&amp;"")+SUMIFS('Grid GenerationQueue'!AO$5:AO$410,'Grid GenerationQueue'!$AZ$5:$AZ$410,$B575,'Grid GenerationQueue'!$BA$5:$BA$410,$C575,'Grid GenerationQueue'!$BH$5:$BH$410,"",'Grid GenerationQueue'!$AC$5:$AC$410,1)</f>
        <v>0</v>
      </c>
      <c r="AM575">
        <f>SUMIFS('Grid GenerationQueue'!AP$5:AP$410,'Grid GenerationQueue'!$AZ$5:$AZ$410,$B575,'Grid GenerationQueue'!$BA$5:$BA$410,$C575,'Grid GenerationQueue'!$BH$5:$BH$410,"&lt;&gt;"&amp;"")+SUMIFS('Grid GenerationQueue'!AP$5:AP$410,'Grid GenerationQueue'!$AZ$5:$AZ$410,$B575,'Grid GenerationQueue'!$BA$5:$BA$410,$C575,'Grid GenerationQueue'!$BH$5:$BH$410,"",'Grid GenerationQueue'!$AC$5:$AC$410,1)</f>
        <v>0</v>
      </c>
      <c r="AN575">
        <f>SUMIFS('Grid GenerationQueue'!AQ$5:AQ$410,'Grid GenerationQueue'!$AZ$5:$AZ$410,$B575,'Grid GenerationQueue'!$BA$5:$BA$410,$C575,'Grid GenerationQueue'!$BH$5:$BH$410,"&lt;&gt;"&amp;"")+SUMIFS('Grid GenerationQueue'!AQ$5:AQ$410,'Grid GenerationQueue'!$AZ$5:$AZ$410,$B575,'Grid GenerationQueue'!$BA$5:$BA$410,$C575,'Grid GenerationQueue'!$BH$5:$BH$410,"",'Grid GenerationQueue'!$AC$5:$AC$410,1)</f>
        <v>0</v>
      </c>
      <c r="AO575">
        <f>SUMIFS('Grid GenerationQueue'!AR$5:AR$410,'Grid GenerationQueue'!$AZ$5:$AZ$410,$B575,'Grid GenerationQueue'!$BA$5:$BA$410,$C575,'Grid GenerationQueue'!$BH$5:$BH$410,"&lt;&gt;"&amp;"")+SUMIFS('Grid GenerationQueue'!AR$5:AR$410,'Grid GenerationQueue'!$AZ$5:$AZ$410,$B575,'Grid GenerationQueue'!$BA$5:$BA$410,$C575,'Grid GenerationQueue'!$BH$5:$BH$410,"",'Grid GenerationQueue'!$AC$5:$AC$410,1)</f>
        <v>0</v>
      </c>
      <c r="AQ575">
        <f>SUMIFS('Grid GenerationQueue'!AG$5:AG$410,'Grid GenerationQueue'!$AZ$5:$AZ$410,$B575,'Grid GenerationQueue'!$BA$5:$BA$410,$C575,'Grid GenerationQueue'!$BK$5:$BK$410,"&gt;0")</f>
        <v>0</v>
      </c>
      <c r="AR575">
        <f>SUMIFS('Grid GenerationQueue'!AH$5:AH$410,'Grid GenerationQueue'!$AZ$5:$AZ$410,$B575,'Grid GenerationQueue'!$BA$5:$BA$410,$C575,'Grid GenerationQueue'!$BK$5:$BK$410,"&gt;0")</f>
        <v>0</v>
      </c>
      <c r="AS575">
        <f>SUMIFS('Grid GenerationQueue'!AI$5:AI$410,'Grid GenerationQueue'!$AZ$5:$AZ$410,$B575,'Grid GenerationQueue'!$BA$5:$BA$410,$C575,'Grid GenerationQueue'!$BK$5:$BK$410,"&gt;0")</f>
        <v>0</v>
      </c>
      <c r="AT575">
        <f>SUMIFS('Grid GenerationQueue'!AJ$5:AJ$410,'Grid GenerationQueue'!$AZ$5:$AZ$410,$B575,'Grid GenerationQueue'!$BA$5:$BA$410,$C575,'Grid GenerationQueue'!$BK$5:$BK$410,"&gt;0")</f>
        <v>0</v>
      </c>
      <c r="AU575">
        <f>SUMIFS('Grid GenerationQueue'!AK$5:AK$410,'Grid GenerationQueue'!$AZ$5:$AZ$410,$B575,'Grid GenerationQueue'!$BA$5:$BA$410,$C575,'Grid GenerationQueue'!$BK$5:$BK$410,"&gt;0")</f>
        <v>0</v>
      </c>
      <c r="AV575">
        <f>SUMIFS('Grid GenerationQueue'!AL$5:AL$410,'Grid GenerationQueue'!$AZ$5:$AZ$410,$B575,'Grid GenerationQueue'!$BA$5:$BA$410,$C575,'Grid GenerationQueue'!$BK$5:$BK$410,"&gt;0")</f>
        <v>0</v>
      </c>
      <c r="AW575">
        <f>SUMIFS('Grid GenerationQueue'!AM$5:AM$410,'Grid GenerationQueue'!$AZ$5:$AZ$410,$B575,'Grid GenerationQueue'!$BA$5:$BA$410,$C575,'Grid GenerationQueue'!$BK$5:$BK$410,"&gt;0")</f>
        <v>0</v>
      </c>
      <c r="AX575">
        <f>SUMIFS('Grid GenerationQueue'!AN$5:AN$410,'Grid GenerationQueue'!$AZ$5:$AZ$410,$B575,'Grid GenerationQueue'!$BA$5:$BA$410,$C575,'Grid GenerationQueue'!$BK$5:$BK$410,"&gt;0")</f>
        <v>0</v>
      </c>
      <c r="AY575">
        <f>SUMIFS('Grid GenerationQueue'!AO$5:AO$410,'Grid GenerationQueue'!$AZ$5:$AZ$410,$B575,'Grid GenerationQueue'!$BA$5:$BA$410,$C575,'Grid GenerationQueue'!$BK$5:$BK$410,"&gt;0")</f>
        <v>0</v>
      </c>
      <c r="AZ575">
        <f>SUMIFS('Grid GenerationQueue'!AP$5:AP$410,'Grid GenerationQueue'!$AZ$5:$AZ$410,$B575,'Grid GenerationQueue'!$BA$5:$BA$410,$C575,'Grid GenerationQueue'!$BK$5:$BK$410,"&gt;0")</f>
        <v>0</v>
      </c>
      <c r="BA575">
        <f>SUMIFS('Grid GenerationQueue'!AQ$5:AQ$410,'Grid GenerationQueue'!$AZ$5:$AZ$410,$B575,'Grid GenerationQueue'!$BA$5:$BA$410,$C575,'Grid GenerationQueue'!$BK$5:$BK$410,"&gt;0")</f>
        <v>0</v>
      </c>
      <c r="BB575">
        <f>SUMIFS('Grid GenerationQueue'!AR$5:AR$410,'Grid GenerationQueue'!$AZ$5:$AZ$410,$B575,'Grid GenerationQueue'!$BA$5:$BA$410,$C575,'Grid GenerationQueue'!$BK$5:$BK$410,"&gt;0")</f>
        <v>0</v>
      </c>
      <c r="BD575">
        <f>SUMIFS('Grid GenerationQueue'!AG$5:AG$410,'Grid GenerationQueue'!$AZ$5:$AZ$410,$B575,'Grid GenerationQueue'!$BA$5:$BA$410,$C575,'Grid GenerationQueue'!$BD$5:$BD$410,"&lt;="&amp;$BE$3)</f>
        <v>0</v>
      </c>
      <c r="BE575">
        <f>SUMIFS('Grid GenerationQueue'!AH$5:AH$410,'Grid GenerationQueue'!$AZ$5:$AZ$410,$B575,'Grid GenerationQueue'!$BA$5:$BA$410,$C575,'Grid GenerationQueue'!$BD$5:$BD$410,"&lt;="&amp;$BE$3)</f>
        <v>0</v>
      </c>
      <c r="BF575">
        <f>SUMIFS('Grid GenerationQueue'!AI$5:AI$410,'Grid GenerationQueue'!$AZ$5:$AZ$410,$B575,'Grid GenerationQueue'!$BA$5:$BA$410,$C575,'Grid GenerationQueue'!$BD$5:$BD$410,"&lt;="&amp;$BE$3)</f>
        <v>0</v>
      </c>
      <c r="BG575">
        <f>SUMIFS('Grid GenerationQueue'!AJ$5:AJ$410,'Grid GenerationQueue'!$AZ$5:$AZ$410,$B575,'Grid GenerationQueue'!$BA$5:$BA$410,$C575,'Grid GenerationQueue'!$BD$5:$BD$410,"&lt;="&amp;$BE$3)</f>
        <v>0</v>
      </c>
      <c r="BH575">
        <f>SUMIFS('Grid GenerationQueue'!AK$5:AK$410,'Grid GenerationQueue'!$AZ$5:$AZ$410,$B575,'Grid GenerationQueue'!$BA$5:$BA$410,$C575,'Grid GenerationQueue'!$BD$5:$BD$410,"&lt;="&amp;$BE$3)</f>
        <v>0</v>
      </c>
      <c r="BI575">
        <f>SUMIFS('Grid GenerationQueue'!AL$5:AL$410,'Grid GenerationQueue'!$AZ$5:$AZ$410,$B575,'Grid GenerationQueue'!$BA$5:$BA$410,$C575,'Grid GenerationQueue'!$BD$5:$BD$410,"&lt;="&amp;$BE$3)</f>
        <v>0</v>
      </c>
      <c r="BJ575">
        <f>SUMIFS('Grid GenerationQueue'!AM$5:AM$410,'Grid GenerationQueue'!$AZ$5:$AZ$410,$B575,'Grid GenerationQueue'!$BA$5:$BA$410,$C575,'Grid GenerationQueue'!$BD$5:$BD$410,"&lt;="&amp;$BE$3)</f>
        <v>0</v>
      </c>
      <c r="BK575">
        <f>SUMIFS('Grid GenerationQueue'!AN$5:AN$410,'Grid GenerationQueue'!$AZ$5:$AZ$410,$B575,'Grid GenerationQueue'!$BA$5:$BA$410,$C575,'Grid GenerationQueue'!$BD$5:$BD$410,"&lt;="&amp;$BE$3)</f>
        <v>0</v>
      </c>
      <c r="BL575">
        <f>SUMIFS('Grid GenerationQueue'!AO$5:AO$410,'Grid GenerationQueue'!$AZ$5:$AZ$410,$B575,'Grid GenerationQueue'!$BA$5:$BA$410,$C575,'Grid GenerationQueue'!$BD$5:$BD$410,"&lt;="&amp;$BE$3)</f>
        <v>0</v>
      </c>
      <c r="BM575">
        <f>SUMIFS('Grid GenerationQueue'!AP$5:AP$410,'Grid GenerationQueue'!$AZ$5:$AZ$410,$B575,'Grid GenerationQueue'!$BA$5:$BA$410,$C575,'Grid GenerationQueue'!$BD$5:$BD$410,"&lt;="&amp;$BE$3)</f>
        <v>0</v>
      </c>
      <c r="BN575">
        <f>SUMIFS('Grid GenerationQueue'!AQ$5:AQ$410,'Grid GenerationQueue'!$AZ$5:$AZ$410,$B575,'Grid GenerationQueue'!$BA$5:$BA$410,$C575,'Grid GenerationQueue'!$BD$5:$BD$410,"&lt;="&amp;$BE$3)</f>
        <v>0</v>
      </c>
      <c r="BO575">
        <f>SUMIFS('Grid GenerationQueue'!AR$5:AR$410,'Grid GenerationQueue'!$AZ$5:$AZ$410,$B575,'Grid GenerationQueue'!$BA$5:$BA$410,$C575,'Grid GenerationQueue'!$BD$5:$BD$410,"&lt;="&amp;$BE$3)</f>
        <v>0</v>
      </c>
      <c r="BQ575">
        <f>SUMIFS('Grid GenerationQueue'!AG$5:AG$410,'Grid GenerationQueue'!$AZ$5:$AZ$410,$B575,'Grid GenerationQueue'!$BA$5:$BA$410,$C575,'Grid GenerationQueue'!$BJ$5:$BJ$410,"Executed",'Grid GenerationQueue'!$BD$5:$BD$410,"&lt;="&amp;$BE$3)</f>
        <v>0</v>
      </c>
      <c r="BR575">
        <f>SUMIFS('Grid GenerationQueue'!AH$5:AH$410,'Grid GenerationQueue'!$AZ$5:$AZ$410,$B575,'Grid GenerationQueue'!$BA$5:$BA$410,$C575,'Grid GenerationQueue'!$BJ$5:$BJ$410,"Executed",'Grid GenerationQueue'!$BD$5:$BD$410,"&lt;="&amp;$BE$3)</f>
        <v>0</v>
      </c>
      <c r="BS575">
        <f>SUMIFS('Grid GenerationQueue'!AI$5:AI$410,'Grid GenerationQueue'!$AZ$5:$AZ$410,$B575,'Grid GenerationQueue'!$BA$5:$BA$410,$C575,'Grid GenerationQueue'!$BJ$5:$BJ$410,"Executed",'Grid GenerationQueue'!$BD$5:$BD$410,"&lt;="&amp;$BE$3)</f>
        <v>0</v>
      </c>
      <c r="BT575">
        <f>SUMIFS('Grid GenerationQueue'!AJ$5:AJ$410,'Grid GenerationQueue'!$AZ$5:$AZ$410,$B575,'Grid GenerationQueue'!$BA$5:$BA$410,$C575,'Grid GenerationQueue'!$BJ$5:$BJ$410,"Executed",'Grid GenerationQueue'!$BD$5:$BD$410,"&lt;="&amp;$BE$3)</f>
        <v>0</v>
      </c>
      <c r="BU575">
        <f>SUMIFS('Grid GenerationQueue'!AK$5:AK$410,'Grid GenerationQueue'!$AZ$5:$AZ$410,$B575,'Grid GenerationQueue'!$BA$5:$BA$410,$C575,'Grid GenerationQueue'!$BJ$5:$BJ$410,"Executed",'Grid GenerationQueue'!$BD$5:$BD$410,"&lt;="&amp;$BE$3)</f>
        <v>0</v>
      </c>
      <c r="BV575">
        <f>SUMIFS('Grid GenerationQueue'!AL$5:AL$410,'Grid GenerationQueue'!$AZ$5:$AZ$410,$B575,'Grid GenerationQueue'!$BA$5:$BA$410,$C575,'Grid GenerationQueue'!$BJ$5:$BJ$410,"Executed",'Grid GenerationQueue'!$BD$5:$BD$410,"&lt;="&amp;$BE$3)</f>
        <v>0</v>
      </c>
      <c r="BW575">
        <f>SUMIFS('Grid GenerationQueue'!AM$5:AM$410,'Grid GenerationQueue'!$AZ$5:$AZ$410,$B575,'Grid GenerationQueue'!$BA$5:$BA$410,$C575,'Grid GenerationQueue'!$BJ$5:$BJ$410,"Executed",'Grid GenerationQueue'!$BD$5:$BD$410,"&lt;="&amp;$BE$3)</f>
        <v>0</v>
      </c>
      <c r="BX575">
        <f>SUMIFS('Grid GenerationQueue'!AN$5:AN$410,'Grid GenerationQueue'!$AZ$5:$AZ$410,$B575,'Grid GenerationQueue'!$BA$5:$BA$410,$C575,'Grid GenerationQueue'!$BJ$5:$BJ$410,"Executed",'Grid GenerationQueue'!$BD$5:$BD$410,"&lt;="&amp;$BE$3)</f>
        <v>0</v>
      </c>
      <c r="BY575">
        <f>SUMIFS('Grid GenerationQueue'!AO$5:AO$410,'Grid GenerationQueue'!$AZ$5:$AZ$410,$B575,'Grid GenerationQueue'!$BA$5:$BA$410,$C575,'Grid GenerationQueue'!$BJ$5:$BJ$410,"Executed",'Grid GenerationQueue'!$BD$5:$BD$410,"&lt;="&amp;$BE$3)</f>
        <v>0</v>
      </c>
      <c r="BZ575">
        <f>SUMIFS('Grid GenerationQueue'!AP$5:AP$410,'Grid GenerationQueue'!$AZ$5:$AZ$410,$B575,'Grid GenerationQueue'!$BA$5:$BA$410,$C575,'Grid GenerationQueue'!$BJ$5:$BJ$410,"Executed",'Grid GenerationQueue'!$BD$5:$BD$410,"&lt;="&amp;$BE$3)</f>
        <v>0</v>
      </c>
      <c r="CA575">
        <f>SUMIFS('Grid GenerationQueue'!AQ$5:AQ$410,'Grid GenerationQueue'!$AZ$5:$AZ$410,$B575,'Grid GenerationQueue'!$BA$5:$BA$410,$C575,'Grid GenerationQueue'!$BJ$5:$BJ$410,"Executed",'Grid GenerationQueue'!$BD$5:$BD$410,"&lt;="&amp;$BE$3)</f>
        <v>0</v>
      </c>
      <c r="CB575">
        <f>SUMIFS('Grid GenerationQueue'!AR$5:AR$410,'Grid GenerationQueue'!$AZ$5:$AZ$410,$B575,'Grid GenerationQueue'!$BA$5:$BA$410,$C575,'Grid GenerationQueue'!$BJ$5:$BJ$410,"Executed",'Grid GenerationQueue'!$BD$5:$BD$410,"&lt;="&amp;$BE$3)</f>
        <v>0</v>
      </c>
      <c r="CD575">
        <f>SUMIFS('Grid GenerationQueue'!AG$5:AG$410,'Grid GenerationQueue'!$AZ$5:$AZ$410,$B575,'Grid GenerationQueue'!$BA$5:$BA$410,$C575,'Grid GenerationQueue'!$BH$5:$BH$410,"&lt;&gt;"&amp;"",'Grid GenerationQueue'!$BD$5:$BD$410,"&lt;="&amp;$BE$3)</f>
        <v>0</v>
      </c>
      <c r="CE575">
        <f>SUMIFS('Grid GenerationQueue'!AH$5:AH$410,'Grid GenerationQueue'!$AZ$5:$AZ$410,$B575,'Grid GenerationQueue'!$BA$5:$BA$410,$C575,'Grid GenerationQueue'!$BH$5:$BH$410,"&lt;&gt;"&amp;"",'Grid GenerationQueue'!$BD$5:$BD$410,"&lt;="&amp;$BE$3)</f>
        <v>0</v>
      </c>
      <c r="CF575">
        <f>SUMIFS('Grid GenerationQueue'!AI$5:AI$410,'Grid GenerationQueue'!$AZ$5:$AZ$410,$B575,'Grid GenerationQueue'!$BA$5:$BA$410,$C575,'Grid GenerationQueue'!$BH$5:$BH$410,"&lt;&gt;"&amp;"",'Grid GenerationQueue'!$BD$5:$BD$410,"&lt;="&amp;$BE$3)</f>
        <v>0</v>
      </c>
      <c r="CG575">
        <f>SUMIFS('Grid GenerationQueue'!AJ$5:AJ$410,'Grid GenerationQueue'!$AZ$5:$AZ$410,$B575,'Grid GenerationQueue'!$BA$5:$BA$410,$C575,'Grid GenerationQueue'!$BH$5:$BH$410,"&lt;&gt;"&amp;"",'Grid GenerationQueue'!$BD$5:$BD$410,"&lt;="&amp;$BE$3)</f>
        <v>0</v>
      </c>
      <c r="CH575">
        <f>SUMIFS('Grid GenerationQueue'!AK$5:AK$410,'Grid GenerationQueue'!$AZ$5:$AZ$410,$B575,'Grid GenerationQueue'!$BA$5:$BA$410,$C575,'Grid GenerationQueue'!$BH$5:$BH$410,"&lt;&gt;"&amp;"",'Grid GenerationQueue'!$BD$5:$BD$410,"&lt;="&amp;$BE$3)</f>
        <v>0</v>
      </c>
      <c r="CI575">
        <f>SUMIFS('Grid GenerationQueue'!AL$5:AL$410,'Grid GenerationQueue'!$AZ$5:$AZ$410,$B575,'Grid GenerationQueue'!$BA$5:$BA$410,$C575,'Grid GenerationQueue'!$BH$5:$BH$410,"&lt;&gt;"&amp;"",'Grid GenerationQueue'!$BD$5:$BD$410,"&lt;="&amp;$BE$3)</f>
        <v>0</v>
      </c>
      <c r="CJ575">
        <f>SUMIFS('Grid GenerationQueue'!AM$5:AM$410,'Grid GenerationQueue'!$AZ$5:$AZ$410,$B575,'Grid GenerationQueue'!$BA$5:$BA$410,$C575,'Grid GenerationQueue'!$BH$5:$BH$410,"&lt;&gt;"&amp;"",'Grid GenerationQueue'!$BD$5:$BD$410,"&lt;="&amp;$BE$3)</f>
        <v>0</v>
      </c>
      <c r="CK575">
        <f>SUMIFS('Grid GenerationQueue'!AN$5:AN$410,'Grid GenerationQueue'!$AZ$5:$AZ$410,$B575,'Grid GenerationQueue'!$BA$5:$BA$410,$C575,'Grid GenerationQueue'!$BH$5:$BH$410,"&lt;&gt;"&amp;"",'Grid GenerationQueue'!$BD$5:$BD$410,"&lt;="&amp;$BE$3)</f>
        <v>0</v>
      </c>
      <c r="CL575">
        <f>SUMIFS('Grid GenerationQueue'!AO$5:AO$410,'Grid GenerationQueue'!$AZ$5:$AZ$410,$B575,'Grid GenerationQueue'!$BA$5:$BA$410,$C575,'Grid GenerationQueue'!$BH$5:$BH$410,"&lt;&gt;"&amp;"",'Grid GenerationQueue'!$BD$5:$BD$410,"&lt;="&amp;$BE$3)</f>
        <v>0</v>
      </c>
      <c r="CM575">
        <f>SUMIFS('Grid GenerationQueue'!AP$5:AP$410,'Grid GenerationQueue'!$AZ$5:$AZ$410,$B575,'Grid GenerationQueue'!$BA$5:$BA$410,$C575,'Grid GenerationQueue'!$BH$5:$BH$410,"&lt;&gt;"&amp;"",'Grid GenerationQueue'!$BD$5:$BD$410,"&lt;="&amp;$BE$3)</f>
        <v>0</v>
      </c>
      <c r="CN575">
        <f>SUMIFS('Grid GenerationQueue'!AQ$5:AQ$410,'Grid GenerationQueue'!$AZ$5:$AZ$410,$B575,'Grid GenerationQueue'!$BA$5:$BA$410,$C575,'Grid GenerationQueue'!$BH$5:$BH$410,"&lt;&gt;"&amp;"",'Grid GenerationQueue'!$BD$5:$BD$410,"&lt;="&amp;$BE$3)</f>
        <v>0</v>
      </c>
      <c r="CO575">
        <f>SUMIFS('Grid GenerationQueue'!AR$5:AR$410,'Grid GenerationQueue'!$AZ$5:$AZ$410,$B575,'Grid GenerationQueue'!$BA$5:$BA$410,$C575,'Grid GenerationQueue'!$BH$5:$BH$410,"&lt;&gt;"&amp;"",'Grid GenerationQueue'!$BD$5:$BD$410,"&lt;="&amp;$BE$3)</f>
        <v>0</v>
      </c>
      <c r="CQ575">
        <f>SUMIFS('Grid GenerationQueue'!AG$5:AG$410,'Grid GenerationQueue'!$AZ$5:$AZ$410,$B575,'Grid GenerationQueue'!$BA$5:$BA$410,$C575,'Grid GenerationQueue'!$BK$5:$BK$410,"&gt;0",'Grid GenerationQueue'!$BD$5:$BD$410,"&lt;="&amp;$BE$3)</f>
        <v>0</v>
      </c>
      <c r="CR575">
        <f>SUMIFS('Grid GenerationQueue'!AH$5:AH$410,'Grid GenerationQueue'!$AZ$5:$AZ$410,$B575,'Grid GenerationQueue'!$BA$5:$BA$410,$C575,'Grid GenerationQueue'!$BK$5:$BK$410,"&gt;0",'Grid GenerationQueue'!$BD$5:$BD$410,"&lt;="&amp;$BE$3)</f>
        <v>0</v>
      </c>
      <c r="CS575">
        <f>SUMIFS('Grid GenerationQueue'!AI$5:AI$410,'Grid GenerationQueue'!$AZ$5:$AZ$410,$B575,'Grid GenerationQueue'!$BA$5:$BA$410,$C575,'Grid GenerationQueue'!$BK$5:$BK$410,"&gt;0",'Grid GenerationQueue'!$BD$5:$BD$410,"&lt;="&amp;$BE$3)</f>
        <v>0</v>
      </c>
      <c r="CT575">
        <f>SUMIFS('Grid GenerationQueue'!AJ$5:AJ$410,'Grid GenerationQueue'!$AZ$5:$AZ$410,$B575,'Grid GenerationQueue'!$BA$5:$BA$410,$C575,'Grid GenerationQueue'!$BK$5:$BK$410,"&gt;0",'Grid GenerationQueue'!$BD$5:$BD$410,"&lt;="&amp;$BE$3)</f>
        <v>0</v>
      </c>
      <c r="CU575">
        <f>SUMIFS('Grid GenerationQueue'!AK$5:AK$410,'Grid GenerationQueue'!$AZ$5:$AZ$410,$B575,'Grid GenerationQueue'!$BA$5:$BA$410,$C575,'Grid GenerationQueue'!$BK$5:$BK$410,"&gt;0",'Grid GenerationQueue'!$BD$5:$BD$410,"&lt;="&amp;$BE$3)</f>
        <v>0</v>
      </c>
      <c r="CV575">
        <f>SUMIFS('Grid GenerationQueue'!AL$5:AL$410,'Grid GenerationQueue'!$AZ$5:$AZ$410,$B575,'Grid GenerationQueue'!$BA$5:$BA$410,$C575,'Grid GenerationQueue'!$BK$5:$BK$410,"&gt;0",'Grid GenerationQueue'!$BD$5:$BD$410,"&lt;="&amp;$BE$3)</f>
        <v>0</v>
      </c>
      <c r="CW575">
        <f>SUMIFS('Grid GenerationQueue'!AM$5:AM$410,'Grid GenerationQueue'!$AZ$5:$AZ$410,$B575,'Grid GenerationQueue'!$BA$5:$BA$410,$C575,'Grid GenerationQueue'!$BK$5:$BK$410,"&gt;0",'Grid GenerationQueue'!$BD$5:$BD$410,"&lt;="&amp;$BE$3)</f>
        <v>0</v>
      </c>
      <c r="CX575">
        <f>SUMIFS('Grid GenerationQueue'!AN$5:AN$410,'Grid GenerationQueue'!$AZ$5:$AZ$410,$B575,'Grid GenerationQueue'!$BA$5:$BA$410,$C575,'Grid GenerationQueue'!$BK$5:$BK$410,"&gt;0",'Grid GenerationQueue'!$BD$5:$BD$410,"&lt;="&amp;$BE$3)</f>
        <v>0</v>
      </c>
      <c r="CY575">
        <f>SUMIFS('Grid GenerationQueue'!AO$5:AO$410,'Grid GenerationQueue'!$AZ$5:$AZ$410,$B575,'Grid GenerationQueue'!$BA$5:$BA$410,$C575,'Grid GenerationQueue'!$BK$5:$BK$410,"&gt;0",'Grid GenerationQueue'!$BD$5:$BD$410,"&lt;="&amp;$BE$3)</f>
        <v>0</v>
      </c>
      <c r="CZ575">
        <f>SUMIFS('Grid GenerationQueue'!AP$5:AP$410,'Grid GenerationQueue'!$AZ$5:$AZ$410,$B575,'Grid GenerationQueue'!$BA$5:$BA$410,$C575,'Grid GenerationQueue'!$BK$5:$BK$410,"&gt;0",'Grid GenerationQueue'!$BD$5:$BD$410,"&lt;="&amp;$BE$3)</f>
        <v>0</v>
      </c>
      <c r="DA575">
        <f>SUMIFS('Grid GenerationQueue'!AQ$5:AQ$410,'Grid GenerationQueue'!$AZ$5:$AZ$410,$B575,'Grid GenerationQueue'!$BA$5:$BA$410,$C575,'Grid GenerationQueue'!$BK$5:$BK$410,"&gt;0",'Grid GenerationQueue'!$BD$5:$BD$410,"&lt;="&amp;$BE$3)</f>
        <v>0</v>
      </c>
      <c r="DB575">
        <f>SUMIFS('Grid GenerationQueue'!AR$5:AR$410,'Grid GenerationQueue'!$AZ$5:$AZ$410,$B575,'Grid GenerationQueue'!$BA$5:$BA$410,$C575,'Grid GenerationQueue'!$BK$5:$BK$410,"&gt;0",'Grid GenerationQueue'!$BD$5:$BD$410,"&lt;="&amp;$BE$3)</f>
        <v>0</v>
      </c>
    </row>
    <row r="576" spans="1:106" x14ac:dyDescent="0.35">
      <c r="A576" t="s">
        <v>4745</v>
      </c>
      <c r="B576" t="s">
        <v>4671</v>
      </c>
      <c r="C576">
        <v>115</v>
      </c>
      <c r="D576">
        <f>SUMIFS('Grid GenerationQueue'!AG$5:AG$410,'Grid GenerationQueue'!$AZ$5:$AZ$410,$B576,'Grid GenerationQueue'!$BA$5:$BA$410,$C576)</f>
        <v>101.763518</v>
      </c>
      <c r="E576">
        <f>SUMIFS('Grid GenerationQueue'!AH$5:AH$410,'Grid GenerationQueue'!$AZ$5:$AZ$410,$B576,'Grid GenerationQueue'!$BA$5:$BA$410,$C576)</f>
        <v>0</v>
      </c>
      <c r="F576">
        <f>SUMIFS('Grid GenerationQueue'!AI$5:AI$410,'Grid GenerationQueue'!$AZ$5:$AZ$410,$B576,'Grid GenerationQueue'!$BA$5:$BA$410,$C576)</f>
        <v>0</v>
      </c>
      <c r="G576">
        <f>SUMIFS('Grid GenerationQueue'!AJ$5:AJ$410,'Grid GenerationQueue'!$AZ$5:$AZ$410,$B576,'Grid GenerationQueue'!$BA$5:$BA$410,$C576)</f>
        <v>0</v>
      </c>
      <c r="H576">
        <f>SUMIFS('Grid GenerationQueue'!AK$5:AK$410,'Grid GenerationQueue'!$AZ$5:$AZ$410,$B576,'Grid GenerationQueue'!$BA$5:$BA$410,$C576)</f>
        <v>102.254047</v>
      </c>
      <c r="I576">
        <f>SUMIFS('Grid GenerationQueue'!AL$5:AL$410,'Grid GenerationQueue'!$AZ$5:$AZ$410,$B576,'Grid GenerationQueue'!$BA$5:$BA$410,$C576)</f>
        <v>0</v>
      </c>
      <c r="J576">
        <f>SUMIFS('Grid GenerationQueue'!AM$5:AM$410,'Grid GenerationQueue'!$AZ$5:$AZ$410,$B576,'Grid GenerationQueue'!$BA$5:$BA$410,$C576)</f>
        <v>0</v>
      </c>
      <c r="K576">
        <f>SUMIFS('Grid GenerationQueue'!AN$5:AN$410,'Grid GenerationQueue'!$AZ$5:$AZ$410,$B576,'Grid GenerationQueue'!$BA$5:$BA$410,$C576)</f>
        <v>0</v>
      </c>
      <c r="L576">
        <f>SUMIFS('Grid GenerationQueue'!AO$5:AO$410,'Grid GenerationQueue'!$AZ$5:$AZ$410,$B576,'Grid GenerationQueue'!$BA$5:$BA$410,$C576)</f>
        <v>0</v>
      </c>
      <c r="M576">
        <f>SUMIFS('Grid GenerationQueue'!AP$5:AP$410,'Grid GenerationQueue'!$AZ$5:$AZ$410,$B576,'Grid GenerationQueue'!$BA$5:$BA$410,$C576)</f>
        <v>0</v>
      </c>
      <c r="N576">
        <f>SUMIFS('Grid GenerationQueue'!AQ$5:AQ$410,'Grid GenerationQueue'!$AZ$5:$AZ$410,$B576,'Grid GenerationQueue'!$BA$5:$BA$410,$C576)</f>
        <v>0</v>
      </c>
      <c r="O576">
        <f>SUMIFS('Grid GenerationQueue'!AR$5:AR$410,'Grid GenerationQueue'!$AZ$5:$AZ$410,$B576,'Grid GenerationQueue'!$BA$5:$BA$410,$C576)</f>
        <v>0</v>
      </c>
      <c r="Q576">
        <f>SUMIFS('Grid GenerationQueue'!AG$5:AG$410,'Grid GenerationQueue'!$AZ$5:$AZ$410,$B576,'Grid GenerationQueue'!$BA$5:$BA$410,$C576,'Grid GenerationQueue'!$BJ$5:$BJ$410,"Executed")</f>
        <v>0</v>
      </c>
      <c r="R576">
        <f>SUMIFS('Grid GenerationQueue'!AH$5:AH$410,'Grid GenerationQueue'!$AZ$5:$AZ$410,$B576,'Grid GenerationQueue'!$BA$5:$BA$410,$C576,'Grid GenerationQueue'!$BJ$5:$BJ$410,"Executed")</f>
        <v>0</v>
      </c>
      <c r="S576">
        <f>SUMIFS('Grid GenerationQueue'!AI$5:AI$410,'Grid GenerationQueue'!$AZ$5:$AZ$410,$B576,'Grid GenerationQueue'!$BA$5:$BA$410,$C576,'Grid GenerationQueue'!$BJ$5:$BJ$410,"Executed")</f>
        <v>0</v>
      </c>
      <c r="T576">
        <f>SUMIFS('Grid GenerationQueue'!AJ$5:AJ$410,'Grid GenerationQueue'!$AZ$5:$AZ$410,$B576,'Grid GenerationQueue'!$BA$5:$BA$410,$C576,'Grid GenerationQueue'!$BJ$5:$BJ$410,"Executed")</f>
        <v>0</v>
      </c>
      <c r="U576">
        <f>SUMIFS('Grid GenerationQueue'!AK$5:AK$410,'Grid GenerationQueue'!$AZ$5:$AZ$410,$B576,'Grid GenerationQueue'!$BA$5:$BA$410,$C576,'Grid GenerationQueue'!$BJ$5:$BJ$410,"Executed")</f>
        <v>0</v>
      </c>
      <c r="V576">
        <f>SUMIFS('Grid GenerationQueue'!AL$5:AL$410,'Grid GenerationQueue'!$AZ$5:$AZ$410,$B576,'Grid GenerationQueue'!$BA$5:$BA$410,$C576,'Grid GenerationQueue'!$BJ$5:$BJ$410,"Executed")</f>
        <v>0</v>
      </c>
      <c r="W576">
        <f>SUMIFS('Grid GenerationQueue'!AM$5:AM$410,'Grid GenerationQueue'!$AZ$5:$AZ$410,$B576,'Grid GenerationQueue'!$BA$5:$BA$410,$C576,'Grid GenerationQueue'!$BJ$5:$BJ$410,"Executed")</f>
        <v>0</v>
      </c>
      <c r="X576">
        <f>SUMIFS('Grid GenerationQueue'!AN$5:AN$410,'Grid GenerationQueue'!$AZ$5:$AZ$410,$B576,'Grid GenerationQueue'!$BA$5:$BA$410,$C576,'Grid GenerationQueue'!$BJ$5:$BJ$410,"Executed")</f>
        <v>0</v>
      </c>
      <c r="Y576">
        <f>SUMIFS('Grid GenerationQueue'!AO$5:AO$410,'Grid GenerationQueue'!$AZ$5:$AZ$410,$B576,'Grid GenerationQueue'!$BA$5:$BA$410,$C576,'Grid GenerationQueue'!$BJ$5:$BJ$410,"Executed")</f>
        <v>0</v>
      </c>
      <c r="Z576">
        <f>SUMIFS('Grid GenerationQueue'!AP$5:AP$410,'Grid GenerationQueue'!$AZ$5:$AZ$410,$B576,'Grid GenerationQueue'!$BA$5:$BA$410,$C576,'Grid GenerationQueue'!$BJ$5:$BJ$410,"Executed")</f>
        <v>0</v>
      </c>
      <c r="AA576">
        <f>SUMIFS('Grid GenerationQueue'!AQ$5:AQ$410,'Grid GenerationQueue'!$AZ$5:$AZ$410,$B576,'Grid GenerationQueue'!$BA$5:$BA$410,$C576,'Grid GenerationQueue'!$BJ$5:$BJ$410,"Executed")</f>
        <v>0</v>
      </c>
      <c r="AB576">
        <f>SUMIFS('Grid GenerationQueue'!AR$5:AR$410,'Grid GenerationQueue'!$AZ$5:$AZ$410,$B576,'Grid GenerationQueue'!$BA$5:$BA$410,$C576,'Grid GenerationQueue'!$BJ$5:$BJ$410,"Executed")</f>
        <v>0</v>
      </c>
      <c r="AD576">
        <f>SUMIFS('Grid GenerationQueue'!AG$5:AG$410,'Grid GenerationQueue'!$AZ$5:$AZ$410,$B576,'Grid GenerationQueue'!$BA$5:$BA$410,$C576,'Grid GenerationQueue'!$BH$5:$BH$410,"&lt;&gt;"&amp;"")+SUMIFS('Grid GenerationQueue'!AG$5:AG$410,'Grid GenerationQueue'!$AZ$5:$AZ$410,$B576,'Grid GenerationQueue'!$BA$5:$BA$410,$C576,'Grid GenerationQueue'!$BH$5:$BH$410,"",'Grid GenerationQueue'!$AC$5:$AC$410,1)</f>
        <v>0</v>
      </c>
      <c r="AE576">
        <f>SUMIFS('Grid GenerationQueue'!AH$5:AH$410,'Grid GenerationQueue'!$AZ$5:$AZ$410,$B576,'Grid GenerationQueue'!$BA$5:$BA$410,$C576,'Grid GenerationQueue'!$BH$5:$BH$410,"&lt;&gt;"&amp;"")+SUMIFS('Grid GenerationQueue'!AH$5:AH$410,'Grid GenerationQueue'!$AZ$5:$AZ$410,$B576,'Grid GenerationQueue'!$BA$5:$BA$410,$C576,'Grid GenerationQueue'!$BH$5:$BH$410,"",'Grid GenerationQueue'!$AC$5:$AC$410,1)</f>
        <v>0</v>
      </c>
      <c r="AF576">
        <f>SUMIFS('Grid GenerationQueue'!AI$5:AI$410,'Grid GenerationQueue'!$AZ$5:$AZ$410,$B576,'Grid GenerationQueue'!$BA$5:$BA$410,$C576,'Grid GenerationQueue'!$BH$5:$BH$410,"&lt;&gt;"&amp;"")+SUMIFS('Grid GenerationQueue'!AI$5:AI$410,'Grid GenerationQueue'!$AZ$5:$AZ$410,$B576,'Grid GenerationQueue'!$BA$5:$BA$410,$C576,'Grid GenerationQueue'!$BH$5:$BH$410,"",'Grid GenerationQueue'!$AC$5:$AC$410,1)</f>
        <v>0</v>
      </c>
      <c r="AG576">
        <f>SUMIFS('Grid GenerationQueue'!AJ$5:AJ$410,'Grid GenerationQueue'!$AZ$5:$AZ$410,$B576,'Grid GenerationQueue'!$BA$5:$BA$410,$C576,'Grid GenerationQueue'!$BH$5:$BH$410,"&lt;&gt;"&amp;"")+SUMIFS('Grid GenerationQueue'!AJ$5:AJ$410,'Grid GenerationQueue'!$AZ$5:$AZ$410,$B576,'Grid GenerationQueue'!$BA$5:$BA$410,$C576,'Grid GenerationQueue'!$BH$5:$BH$410,"",'Grid GenerationQueue'!$AC$5:$AC$410,1)</f>
        <v>0</v>
      </c>
      <c r="AH576">
        <f>SUMIFS('Grid GenerationQueue'!AK$5:AK$410,'Grid GenerationQueue'!$AZ$5:$AZ$410,$B576,'Grid GenerationQueue'!$BA$5:$BA$410,$C576,'Grid GenerationQueue'!$BH$5:$BH$410,"&lt;&gt;"&amp;"")+SUMIFS('Grid GenerationQueue'!AK$5:AK$410,'Grid GenerationQueue'!$AZ$5:$AZ$410,$B576,'Grid GenerationQueue'!$BA$5:$BA$410,$C576,'Grid GenerationQueue'!$BH$5:$BH$410,"",'Grid GenerationQueue'!$AC$5:$AC$410,1)</f>
        <v>0</v>
      </c>
      <c r="AI576">
        <f>SUMIFS('Grid GenerationQueue'!AL$5:AL$410,'Grid GenerationQueue'!$AZ$5:$AZ$410,$B576,'Grid GenerationQueue'!$BA$5:$BA$410,$C576,'Grid GenerationQueue'!$BH$5:$BH$410,"&lt;&gt;"&amp;"")+SUMIFS('Grid GenerationQueue'!AL$5:AL$410,'Grid GenerationQueue'!$AZ$5:$AZ$410,$B576,'Grid GenerationQueue'!$BA$5:$BA$410,$C576,'Grid GenerationQueue'!$BH$5:$BH$410,"",'Grid GenerationQueue'!$AC$5:$AC$410,1)</f>
        <v>0</v>
      </c>
      <c r="AJ576">
        <f>SUMIFS('Grid GenerationQueue'!AM$5:AM$410,'Grid GenerationQueue'!$AZ$5:$AZ$410,$B576,'Grid GenerationQueue'!$BA$5:$BA$410,$C576,'Grid GenerationQueue'!$BH$5:$BH$410,"&lt;&gt;"&amp;"")+SUMIFS('Grid GenerationQueue'!AM$5:AM$410,'Grid GenerationQueue'!$AZ$5:$AZ$410,$B576,'Grid GenerationQueue'!$BA$5:$BA$410,$C576,'Grid GenerationQueue'!$BH$5:$BH$410,"",'Grid GenerationQueue'!$AC$5:$AC$410,1)</f>
        <v>0</v>
      </c>
      <c r="AK576">
        <f>SUMIFS('Grid GenerationQueue'!AN$5:AN$410,'Grid GenerationQueue'!$AZ$5:$AZ$410,$B576,'Grid GenerationQueue'!$BA$5:$BA$410,$C576,'Grid GenerationQueue'!$BH$5:$BH$410,"&lt;&gt;"&amp;"")+SUMIFS('Grid GenerationQueue'!AN$5:AN$410,'Grid GenerationQueue'!$AZ$5:$AZ$410,$B576,'Grid GenerationQueue'!$BA$5:$BA$410,$C576,'Grid GenerationQueue'!$BH$5:$BH$410,"",'Grid GenerationQueue'!$AC$5:$AC$410,1)</f>
        <v>0</v>
      </c>
      <c r="AL576">
        <f>SUMIFS('Grid GenerationQueue'!AO$5:AO$410,'Grid GenerationQueue'!$AZ$5:$AZ$410,$B576,'Grid GenerationQueue'!$BA$5:$BA$410,$C576,'Grid GenerationQueue'!$BH$5:$BH$410,"&lt;&gt;"&amp;"")+SUMIFS('Grid GenerationQueue'!AO$5:AO$410,'Grid GenerationQueue'!$AZ$5:$AZ$410,$B576,'Grid GenerationQueue'!$BA$5:$BA$410,$C576,'Grid GenerationQueue'!$BH$5:$BH$410,"",'Grid GenerationQueue'!$AC$5:$AC$410,1)</f>
        <v>0</v>
      </c>
      <c r="AM576">
        <f>SUMIFS('Grid GenerationQueue'!AP$5:AP$410,'Grid GenerationQueue'!$AZ$5:$AZ$410,$B576,'Grid GenerationQueue'!$BA$5:$BA$410,$C576,'Grid GenerationQueue'!$BH$5:$BH$410,"&lt;&gt;"&amp;"")+SUMIFS('Grid GenerationQueue'!AP$5:AP$410,'Grid GenerationQueue'!$AZ$5:$AZ$410,$B576,'Grid GenerationQueue'!$BA$5:$BA$410,$C576,'Grid GenerationQueue'!$BH$5:$BH$410,"",'Grid GenerationQueue'!$AC$5:$AC$410,1)</f>
        <v>0</v>
      </c>
      <c r="AN576">
        <f>SUMIFS('Grid GenerationQueue'!AQ$5:AQ$410,'Grid GenerationQueue'!$AZ$5:$AZ$410,$B576,'Grid GenerationQueue'!$BA$5:$BA$410,$C576,'Grid GenerationQueue'!$BH$5:$BH$410,"&lt;&gt;"&amp;"")+SUMIFS('Grid GenerationQueue'!AQ$5:AQ$410,'Grid GenerationQueue'!$AZ$5:$AZ$410,$B576,'Grid GenerationQueue'!$BA$5:$BA$410,$C576,'Grid GenerationQueue'!$BH$5:$BH$410,"",'Grid GenerationQueue'!$AC$5:$AC$410,1)</f>
        <v>0</v>
      </c>
      <c r="AO576">
        <f>SUMIFS('Grid GenerationQueue'!AR$5:AR$410,'Grid GenerationQueue'!$AZ$5:$AZ$410,$B576,'Grid GenerationQueue'!$BA$5:$BA$410,$C576,'Grid GenerationQueue'!$BH$5:$BH$410,"&lt;&gt;"&amp;"")+SUMIFS('Grid GenerationQueue'!AR$5:AR$410,'Grid GenerationQueue'!$AZ$5:$AZ$410,$B576,'Grid GenerationQueue'!$BA$5:$BA$410,$C576,'Grid GenerationQueue'!$BH$5:$BH$410,"",'Grid GenerationQueue'!$AC$5:$AC$410,1)</f>
        <v>0</v>
      </c>
      <c r="AQ576">
        <f>SUMIFS('Grid GenerationQueue'!AG$5:AG$410,'Grid GenerationQueue'!$AZ$5:$AZ$410,$B576,'Grid GenerationQueue'!$BA$5:$BA$410,$C576,'Grid GenerationQueue'!$BK$5:$BK$410,"&gt;0")</f>
        <v>0</v>
      </c>
      <c r="AR576">
        <f>SUMIFS('Grid GenerationQueue'!AH$5:AH$410,'Grid GenerationQueue'!$AZ$5:$AZ$410,$B576,'Grid GenerationQueue'!$BA$5:$BA$410,$C576,'Grid GenerationQueue'!$BK$5:$BK$410,"&gt;0")</f>
        <v>0</v>
      </c>
      <c r="AS576">
        <f>SUMIFS('Grid GenerationQueue'!AI$5:AI$410,'Grid GenerationQueue'!$AZ$5:$AZ$410,$B576,'Grid GenerationQueue'!$BA$5:$BA$410,$C576,'Grid GenerationQueue'!$BK$5:$BK$410,"&gt;0")</f>
        <v>0</v>
      </c>
      <c r="AT576">
        <f>SUMIFS('Grid GenerationQueue'!AJ$5:AJ$410,'Grid GenerationQueue'!$AZ$5:$AZ$410,$B576,'Grid GenerationQueue'!$BA$5:$BA$410,$C576,'Grid GenerationQueue'!$BK$5:$BK$410,"&gt;0")</f>
        <v>0</v>
      </c>
      <c r="AU576">
        <f>SUMIFS('Grid GenerationQueue'!AK$5:AK$410,'Grid GenerationQueue'!$AZ$5:$AZ$410,$B576,'Grid GenerationQueue'!$BA$5:$BA$410,$C576,'Grid GenerationQueue'!$BK$5:$BK$410,"&gt;0")</f>
        <v>0</v>
      </c>
      <c r="AV576">
        <f>SUMIFS('Grid GenerationQueue'!AL$5:AL$410,'Grid GenerationQueue'!$AZ$5:$AZ$410,$B576,'Grid GenerationQueue'!$BA$5:$BA$410,$C576,'Grid GenerationQueue'!$BK$5:$BK$410,"&gt;0")</f>
        <v>0</v>
      </c>
      <c r="AW576">
        <f>SUMIFS('Grid GenerationQueue'!AM$5:AM$410,'Grid GenerationQueue'!$AZ$5:$AZ$410,$B576,'Grid GenerationQueue'!$BA$5:$BA$410,$C576,'Grid GenerationQueue'!$BK$5:$BK$410,"&gt;0")</f>
        <v>0</v>
      </c>
      <c r="AX576">
        <f>SUMIFS('Grid GenerationQueue'!AN$5:AN$410,'Grid GenerationQueue'!$AZ$5:$AZ$410,$B576,'Grid GenerationQueue'!$BA$5:$BA$410,$C576,'Grid GenerationQueue'!$BK$5:$BK$410,"&gt;0")</f>
        <v>0</v>
      </c>
      <c r="AY576">
        <f>SUMIFS('Grid GenerationQueue'!AO$5:AO$410,'Grid GenerationQueue'!$AZ$5:$AZ$410,$B576,'Grid GenerationQueue'!$BA$5:$BA$410,$C576,'Grid GenerationQueue'!$BK$5:$BK$410,"&gt;0")</f>
        <v>0</v>
      </c>
      <c r="AZ576">
        <f>SUMIFS('Grid GenerationQueue'!AP$5:AP$410,'Grid GenerationQueue'!$AZ$5:$AZ$410,$B576,'Grid GenerationQueue'!$BA$5:$BA$410,$C576,'Grid GenerationQueue'!$BK$5:$BK$410,"&gt;0")</f>
        <v>0</v>
      </c>
      <c r="BA576">
        <f>SUMIFS('Grid GenerationQueue'!AQ$5:AQ$410,'Grid GenerationQueue'!$AZ$5:$AZ$410,$B576,'Grid GenerationQueue'!$BA$5:$BA$410,$C576,'Grid GenerationQueue'!$BK$5:$BK$410,"&gt;0")</f>
        <v>0</v>
      </c>
      <c r="BB576">
        <f>SUMIFS('Grid GenerationQueue'!AR$5:AR$410,'Grid GenerationQueue'!$AZ$5:$AZ$410,$B576,'Grid GenerationQueue'!$BA$5:$BA$410,$C576,'Grid GenerationQueue'!$BK$5:$BK$410,"&gt;0")</f>
        <v>0</v>
      </c>
      <c r="BD576">
        <f>SUMIFS('Grid GenerationQueue'!AG$5:AG$410,'Grid GenerationQueue'!$AZ$5:$AZ$410,$B576,'Grid GenerationQueue'!$BA$5:$BA$410,$C576,'Grid GenerationQueue'!$BD$5:$BD$410,"&lt;="&amp;$BE$3)</f>
        <v>101.763518</v>
      </c>
      <c r="BE576">
        <f>SUMIFS('Grid GenerationQueue'!AH$5:AH$410,'Grid GenerationQueue'!$AZ$5:$AZ$410,$B576,'Grid GenerationQueue'!$BA$5:$BA$410,$C576,'Grid GenerationQueue'!$BD$5:$BD$410,"&lt;="&amp;$BE$3)</f>
        <v>0</v>
      </c>
      <c r="BF576">
        <f>SUMIFS('Grid GenerationQueue'!AI$5:AI$410,'Grid GenerationQueue'!$AZ$5:$AZ$410,$B576,'Grid GenerationQueue'!$BA$5:$BA$410,$C576,'Grid GenerationQueue'!$BD$5:$BD$410,"&lt;="&amp;$BE$3)</f>
        <v>0</v>
      </c>
      <c r="BG576">
        <f>SUMIFS('Grid GenerationQueue'!AJ$5:AJ$410,'Grid GenerationQueue'!$AZ$5:$AZ$410,$B576,'Grid GenerationQueue'!$BA$5:$BA$410,$C576,'Grid GenerationQueue'!$BD$5:$BD$410,"&lt;="&amp;$BE$3)</f>
        <v>0</v>
      </c>
      <c r="BH576">
        <f>SUMIFS('Grid GenerationQueue'!AK$5:AK$410,'Grid GenerationQueue'!$AZ$5:$AZ$410,$B576,'Grid GenerationQueue'!$BA$5:$BA$410,$C576,'Grid GenerationQueue'!$BD$5:$BD$410,"&lt;="&amp;$BE$3)</f>
        <v>102.254047</v>
      </c>
      <c r="BI576">
        <f>SUMIFS('Grid GenerationQueue'!AL$5:AL$410,'Grid GenerationQueue'!$AZ$5:$AZ$410,$B576,'Grid GenerationQueue'!$BA$5:$BA$410,$C576,'Grid GenerationQueue'!$BD$5:$BD$410,"&lt;="&amp;$BE$3)</f>
        <v>0</v>
      </c>
      <c r="BJ576">
        <f>SUMIFS('Grid GenerationQueue'!AM$5:AM$410,'Grid GenerationQueue'!$AZ$5:$AZ$410,$B576,'Grid GenerationQueue'!$BA$5:$BA$410,$C576,'Grid GenerationQueue'!$BD$5:$BD$410,"&lt;="&amp;$BE$3)</f>
        <v>0</v>
      </c>
      <c r="BK576">
        <f>SUMIFS('Grid GenerationQueue'!AN$5:AN$410,'Grid GenerationQueue'!$AZ$5:$AZ$410,$B576,'Grid GenerationQueue'!$BA$5:$BA$410,$C576,'Grid GenerationQueue'!$BD$5:$BD$410,"&lt;="&amp;$BE$3)</f>
        <v>0</v>
      </c>
      <c r="BL576">
        <f>SUMIFS('Grid GenerationQueue'!AO$5:AO$410,'Grid GenerationQueue'!$AZ$5:$AZ$410,$B576,'Grid GenerationQueue'!$BA$5:$BA$410,$C576,'Grid GenerationQueue'!$BD$5:$BD$410,"&lt;="&amp;$BE$3)</f>
        <v>0</v>
      </c>
      <c r="BM576">
        <f>SUMIFS('Grid GenerationQueue'!AP$5:AP$410,'Grid GenerationQueue'!$AZ$5:$AZ$410,$B576,'Grid GenerationQueue'!$BA$5:$BA$410,$C576,'Grid GenerationQueue'!$BD$5:$BD$410,"&lt;="&amp;$BE$3)</f>
        <v>0</v>
      </c>
      <c r="BN576">
        <f>SUMIFS('Grid GenerationQueue'!AQ$5:AQ$410,'Grid GenerationQueue'!$AZ$5:$AZ$410,$B576,'Grid GenerationQueue'!$BA$5:$BA$410,$C576,'Grid GenerationQueue'!$BD$5:$BD$410,"&lt;="&amp;$BE$3)</f>
        <v>0</v>
      </c>
      <c r="BO576">
        <f>SUMIFS('Grid GenerationQueue'!AR$5:AR$410,'Grid GenerationQueue'!$AZ$5:$AZ$410,$B576,'Grid GenerationQueue'!$BA$5:$BA$410,$C576,'Grid GenerationQueue'!$BD$5:$BD$410,"&lt;="&amp;$BE$3)</f>
        <v>0</v>
      </c>
      <c r="BQ576">
        <f>SUMIFS('Grid GenerationQueue'!AG$5:AG$410,'Grid GenerationQueue'!$AZ$5:$AZ$410,$B576,'Grid GenerationQueue'!$BA$5:$BA$410,$C576,'Grid GenerationQueue'!$BJ$5:$BJ$410,"Executed",'Grid GenerationQueue'!$BD$5:$BD$410,"&lt;="&amp;$BE$3)</f>
        <v>0</v>
      </c>
      <c r="BR576">
        <f>SUMIFS('Grid GenerationQueue'!AH$5:AH$410,'Grid GenerationQueue'!$AZ$5:$AZ$410,$B576,'Grid GenerationQueue'!$BA$5:$BA$410,$C576,'Grid GenerationQueue'!$BJ$5:$BJ$410,"Executed",'Grid GenerationQueue'!$BD$5:$BD$410,"&lt;="&amp;$BE$3)</f>
        <v>0</v>
      </c>
      <c r="BS576">
        <f>SUMIFS('Grid GenerationQueue'!AI$5:AI$410,'Grid GenerationQueue'!$AZ$5:$AZ$410,$B576,'Grid GenerationQueue'!$BA$5:$BA$410,$C576,'Grid GenerationQueue'!$BJ$5:$BJ$410,"Executed",'Grid GenerationQueue'!$BD$5:$BD$410,"&lt;="&amp;$BE$3)</f>
        <v>0</v>
      </c>
      <c r="BT576">
        <f>SUMIFS('Grid GenerationQueue'!AJ$5:AJ$410,'Grid GenerationQueue'!$AZ$5:$AZ$410,$B576,'Grid GenerationQueue'!$BA$5:$BA$410,$C576,'Grid GenerationQueue'!$BJ$5:$BJ$410,"Executed",'Grid GenerationQueue'!$BD$5:$BD$410,"&lt;="&amp;$BE$3)</f>
        <v>0</v>
      </c>
      <c r="BU576">
        <f>SUMIFS('Grid GenerationQueue'!AK$5:AK$410,'Grid GenerationQueue'!$AZ$5:$AZ$410,$B576,'Grid GenerationQueue'!$BA$5:$BA$410,$C576,'Grid GenerationQueue'!$BJ$5:$BJ$410,"Executed",'Grid GenerationQueue'!$BD$5:$BD$410,"&lt;="&amp;$BE$3)</f>
        <v>0</v>
      </c>
      <c r="BV576">
        <f>SUMIFS('Grid GenerationQueue'!AL$5:AL$410,'Grid GenerationQueue'!$AZ$5:$AZ$410,$B576,'Grid GenerationQueue'!$BA$5:$BA$410,$C576,'Grid GenerationQueue'!$BJ$5:$BJ$410,"Executed",'Grid GenerationQueue'!$BD$5:$BD$410,"&lt;="&amp;$BE$3)</f>
        <v>0</v>
      </c>
      <c r="BW576">
        <f>SUMIFS('Grid GenerationQueue'!AM$5:AM$410,'Grid GenerationQueue'!$AZ$5:$AZ$410,$B576,'Grid GenerationQueue'!$BA$5:$BA$410,$C576,'Grid GenerationQueue'!$BJ$5:$BJ$410,"Executed",'Grid GenerationQueue'!$BD$5:$BD$410,"&lt;="&amp;$BE$3)</f>
        <v>0</v>
      </c>
      <c r="BX576">
        <f>SUMIFS('Grid GenerationQueue'!AN$5:AN$410,'Grid GenerationQueue'!$AZ$5:$AZ$410,$B576,'Grid GenerationQueue'!$BA$5:$BA$410,$C576,'Grid GenerationQueue'!$BJ$5:$BJ$410,"Executed",'Grid GenerationQueue'!$BD$5:$BD$410,"&lt;="&amp;$BE$3)</f>
        <v>0</v>
      </c>
      <c r="BY576">
        <f>SUMIFS('Grid GenerationQueue'!AO$5:AO$410,'Grid GenerationQueue'!$AZ$5:$AZ$410,$B576,'Grid GenerationQueue'!$BA$5:$BA$410,$C576,'Grid GenerationQueue'!$BJ$5:$BJ$410,"Executed",'Grid GenerationQueue'!$BD$5:$BD$410,"&lt;="&amp;$BE$3)</f>
        <v>0</v>
      </c>
      <c r="BZ576">
        <f>SUMIFS('Grid GenerationQueue'!AP$5:AP$410,'Grid GenerationQueue'!$AZ$5:$AZ$410,$B576,'Grid GenerationQueue'!$BA$5:$BA$410,$C576,'Grid GenerationQueue'!$BJ$5:$BJ$410,"Executed",'Grid GenerationQueue'!$BD$5:$BD$410,"&lt;="&amp;$BE$3)</f>
        <v>0</v>
      </c>
      <c r="CA576">
        <f>SUMIFS('Grid GenerationQueue'!AQ$5:AQ$410,'Grid GenerationQueue'!$AZ$5:$AZ$410,$B576,'Grid GenerationQueue'!$BA$5:$BA$410,$C576,'Grid GenerationQueue'!$BJ$5:$BJ$410,"Executed",'Grid GenerationQueue'!$BD$5:$BD$410,"&lt;="&amp;$BE$3)</f>
        <v>0</v>
      </c>
      <c r="CB576">
        <f>SUMIFS('Grid GenerationQueue'!AR$5:AR$410,'Grid GenerationQueue'!$AZ$5:$AZ$410,$B576,'Grid GenerationQueue'!$BA$5:$BA$410,$C576,'Grid GenerationQueue'!$BJ$5:$BJ$410,"Executed",'Grid GenerationQueue'!$BD$5:$BD$410,"&lt;="&amp;$BE$3)</f>
        <v>0</v>
      </c>
      <c r="CD576">
        <f>SUMIFS('Grid GenerationQueue'!AG$5:AG$410,'Grid GenerationQueue'!$AZ$5:$AZ$410,$B576,'Grid GenerationQueue'!$BA$5:$BA$410,$C576,'Grid GenerationQueue'!$BH$5:$BH$410,"&lt;&gt;"&amp;"",'Grid GenerationQueue'!$BD$5:$BD$410,"&lt;="&amp;$BE$3)</f>
        <v>0</v>
      </c>
      <c r="CE576">
        <f>SUMIFS('Grid GenerationQueue'!AH$5:AH$410,'Grid GenerationQueue'!$AZ$5:$AZ$410,$B576,'Grid GenerationQueue'!$BA$5:$BA$410,$C576,'Grid GenerationQueue'!$BH$5:$BH$410,"&lt;&gt;"&amp;"",'Grid GenerationQueue'!$BD$5:$BD$410,"&lt;="&amp;$BE$3)</f>
        <v>0</v>
      </c>
      <c r="CF576">
        <f>SUMIFS('Grid GenerationQueue'!AI$5:AI$410,'Grid GenerationQueue'!$AZ$5:$AZ$410,$B576,'Grid GenerationQueue'!$BA$5:$BA$410,$C576,'Grid GenerationQueue'!$BH$5:$BH$410,"&lt;&gt;"&amp;"",'Grid GenerationQueue'!$BD$5:$BD$410,"&lt;="&amp;$BE$3)</f>
        <v>0</v>
      </c>
      <c r="CG576">
        <f>SUMIFS('Grid GenerationQueue'!AJ$5:AJ$410,'Grid GenerationQueue'!$AZ$5:$AZ$410,$B576,'Grid GenerationQueue'!$BA$5:$BA$410,$C576,'Grid GenerationQueue'!$BH$5:$BH$410,"&lt;&gt;"&amp;"",'Grid GenerationQueue'!$BD$5:$BD$410,"&lt;="&amp;$BE$3)</f>
        <v>0</v>
      </c>
      <c r="CH576">
        <f>SUMIFS('Grid GenerationQueue'!AK$5:AK$410,'Grid GenerationQueue'!$AZ$5:$AZ$410,$B576,'Grid GenerationQueue'!$BA$5:$BA$410,$C576,'Grid GenerationQueue'!$BH$5:$BH$410,"&lt;&gt;"&amp;"",'Grid GenerationQueue'!$BD$5:$BD$410,"&lt;="&amp;$BE$3)</f>
        <v>0</v>
      </c>
      <c r="CI576">
        <f>SUMIFS('Grid GenerationQueue'!AL$5:AL$410,'Grid GenerationQueue'!$AZ$5:$AZ$410,$B576,'Grid GenerationQueue'!$BA$5:$BA$410,$C576,'Grid GenerationQueue'!$BH$5:$BH$410,"&lt;&gt;"&amp;"",'Grid GenerationQueue'!$BD$5:$BD$410,"&lt;="&amp;$BE$3)</f>
        <v>0</v>
      </c>
      <c r="CJ576">
        <f>SUMIFS('Grid GenerationQueue'!AM$5:AM$410,'Grid GenerationQueue'!$AZ$5:$AZ$410,$B576,'Grid GenerationQueue'!$BA$5:$BA$410,$C576,'Grid GenerationQueue'!$BH$5:$BH$410,"&lt;&gt;"&amp;"",'Grid GenerationQueue'!$BD$5:$BD$410,"&lt;="&amp;$BE$3)</f>
        <v>0</v>
      </c>
      <c r="CK576">
        <f>SUMIFS('Grid GenerationQueue'!AN$5:AN$410,'Grid GenerationQueue'!$AZ$5:$AZ$410,$B576,'Grid GenerationQueue'!$BA$5:$BA$410,$C576,'Grid GenerationQueue'!$BH$5:$BH$410,"&lt;&gt;"&amp;"",'Grid GenerationQueue'!$BD$5:$BD$410,"&lt;="&amp;$BE$3)</f>
        <v>0</v>
      </c>
      <c r="CL576">
        <f>SUMIFS('Grid GenerationQueue'!AO$5:AO$410,'Grid GenerationQueue'!$AZ$5:$AZ$410,$B576,'Grid GenerationQueue'!$BA$5:$BA$410,$C576,'Grid GenerationQueue'!$BH$5:$BH$410,"&lt;&gt;"&amp;"",'Grid GenerationQueue'!$BD$5:$BD$410,"&lt;="&amp;$BE$3)</f>
        <v>0</v>
      </c>
      <c r="CM576">
        <f>SUMIFS('Grid GenerationQueue'!AP$5:AP$410,'Grid GenerationQueue'!$AZ$5:$AZ$410,$B576,'Grid GenerationQueue'!$BA$5:$BA$410,$C576,'Grid GenerationQueue'!$BH$5:$BH$410,"&lt;&gt;"&amp;"",'Grid GenerationQueue'!$BD$5:$BD$410,"&lt;="&amp;$BE$3)</f>
        <v>0</v>
      </c>
      <c r="CN576">
        <f>SUMIFS('Grid GenerationQueue'!AQ$5:AQ$410,'Grid GenerationQueue'!$AZ$5:$AZ$410,$B576,'Grid GenerationQueue'!$BA$5:$BA$410,$C576,'Grid GenerationQueue'!$BH$5:$BH$410,"&lt;&gt;"&amp;"",'Grid GenerationQueue'!$BD$5:$BD$410,"&lt;="&amp;$BE$3)</f>
        <v>0</v>
      </c>
      <c r="CO576">
        <f>SUMIFS('Grid GenerationQueue'!AR$5:AR$410,'Grid GenerationQueue'!$AZ$5:$AZ$410,$B576,'Grid GenerationQueue'!$BA$5:$BA$410,$C576,'Grid GenerationQueue'!$BH$5:$BH$410,"&lt;&gt;"&amp;"",'Grid GenerationQueue'!$BD$5:$BD$410,"&lt;="&amp;$BE$3)</f>
        <v>0</v>
      </c>
      <c r="CQ576">
        <f>SUMIFS('Grid GenerationQueue'!AG$5:AG$410,'Grid GenerationQueue'!$AZ$5:$AZ$410,$B576,'Grid GenerationQueue'!$BA$5:$BA$410,$C576,'Grid GenerationQueue'!$BK$5:$BK$410,"&gt;0",'Grid GenerationQueue'!$BD$5:$BD$410,"&lt;="&amp;$BE$3)</f>
        <v>0</v>
      </c>
      <c r="CR576">
        <f>SUMIFS('Grid GenerationQueue'!AH$5:AH$410,'Grid GenerationQueue'!$AZ$5:$AZ$410,$B576,'Grid GenerationQueue'!$BA$5:$BA$410,$C576,'Grid GenerationQueue'!$BK$5:$BK$410,"&gt;0",'Grid GenerationQueue'!$BD$5:$BD$410,"&lt;="&amp;$BE$3)</f>
        <v>0</v>
      </c>
      <c r="CS576">
        <f>SUMIFS('Grid GenerationQueue'!AI$5:AI$410,'Grid GenerationQueue'!$AZ$5:$AZ$410,$B576,'Grid GenerationQueue'!$BA$5:$BA$410,$C576,'Grid GenerationQueue'!$BK$5:$BK$410,"&gt;0",'Grid GenerationQueue'!$BD$5:$BD$410,"&lt;="&amp;$BE$3)</f>
        <v>0</v>
      </c>
      <c r="CT576">
        <f>SUMIFS('Grid GenerationQueue'!AJ$5:AJ$410,'Grid GenerationQueue'!$AZ$5:$AZ$410,$B576,'Grid GenerationQueue'!$BA$5:$BA$410,$C576,'Grid GenerationQueue'!$BK$5:$BK$410,"&gt;0",'Grid GenerationQueue'!$BD$5:$BD$410,"&lt;="&amp;$BE$3)</f>
        <v>0</v>
      </c>
      <c r="CU576">
        <f>SUMIFS('Grid GenerationQueue'!AK$5:AK$410,'Grid GenerationQueue'!$AZ$5:$AZ$410,$B576,'Grid GenerationQueue'!$BA$5:$BA$410,$C576,'Grid GenerationQueue'!$BK$5:$BK$410,"&gt;0",'Grid GenerationQueue'!$BD$5:$BD$410,"&lt;="&amp;$BE$3)</f>
        <v>0</v>
      </c>
      <c r="CV576">
        <f>SUMIFS('Grid GenerationQueue'!AL$5:AL$410,'Grid GenerationQueue'!$AZ$5:$AZ$410,$B576,'Grid GenerationQueue'!$BA$5:$BA$410,$C576,'Grid GenerationQueue'!$BK$5:$BK$410,"&gt;0",'Grid GenerationQueue'!$BD$5:$BD$410,"&lt;="&amp;$BE$3)</f>
        <v>0</v>
      </c>
      <c r="CW576">
        <f>SUMIFS('Grid GenerationQueue'!AM$5:AM$410,'Grid GenerationQueue'!$AZ$5:$AZ$410,$B576,'Grid GenerationQueue'!$BA$5:$BA$410,$C576,'Grid GenerationQueue'!$BK$5:$BK$410,"&gt;0",'Grid GenerationQueue'!$BD$5:$BD$410,"&lt;="&amp;$BE$3)</f>
        <v>0</v>
      </c>
      <c r="CX576">
        <f>SUMIFS('Grid GenerationQueue'!AN$5:AN$410,'Grid GenerationQueue'!$AZ$5:$AZ$410,$B576,'Grid GenerationQueue'!$BA$5:$BA$410,$C576,'Grid GenerationQueue'!$BK$5:$BK$410,"&gt;0",'Grid GenerationQueue'!$BD$5:$BD$410,"&lt;="&amp;$BE$3)</f>
        <v>0</v>
      </c>
      <c r="CY576">
        <f>SUMIFS('Grid GenerationQueue'!AO$5:AO$410,'Grid GenerationQueue'!$AZ$5:$AZ$410,$B576,'Grid GenerationQueue'!$BA$5:$BA$410,$C576,'Grid GenerationQueue'!$BK$5:$BK$410,"&gt;0",'Grid GenerationQueue'!$BD$5:$BD$410,"&lt;="&amp;$BE$3)</f>
        <v>0</v>
      </c>
      <c r="CZ576">
        <f>SUMIFS('Grid GenerationQueue'!AP$5:AP$410,'Grid GenerationQueue'!$AZ$5:$AZ$410,$B576,'Grid GenerationQueue'!$BA$5:$BA$410,$C576,'Grid GenerationQueue'!$BK$5:$BK$410,"&gt;0",'Grid GenerationQueue'!$BD$5:$BD$410,"&lt;="&amp;$BE$3)</f>
        <v>0</v>
      </c>
      <c r="DA576">
        <f>SUMIFS('Grid GenerationQueue'!AQ$5:AQ$410,'Grid GenerationQueue'!$AZ$5:$AZ$410,$B576,'Grid GenerationQueue'!$BA$5:$BA$410,$C576,'Grid GenerationQueue'!$BK$5:$BK$410,"&gt;0",'Grid GenerationQueue'!$BD$5:$BD$410,"&lt;="&amp;$BE$3)</f>
        <v>0</v>
      </c>
      <c r="DB576">
        <f>SUMIFS('Grid GenerationQueue'!AR$5:AR$410,'Grid GenerationQueue'!$AZ$5:$AZ$410,$B576,'Grid GenerationQueue'!$BA$5:$BA$410,$C576,'Grid GenerationQueue'!$BK$5:$BK$410,"&gt;0",'Grid GenerationQueue'!$BD$5:$BD$410,"&lt;="&amp;$BE$3)</f>
        <v>0</v>
      </c>
    </row>
    <row r="577" spans="1:106" x14ac:dyDescent="0.35">
      <c r="A577" t="s">
        <v>4752</v>
      </c>
      <c r="B577" t="s">
        <v>5035</v>
      </c>
      <c r="C577">
        <v>115</v>
      </c>
      <c r="D577">
        <f>SUMIFS('Grid GenerationQueue'!AG$5:AG$410,'Grid GenerationQueue'!$AZ$5:$AZ$410,$B577,'Grid GenerationQueue'!$BA$5:$BA$410,$C577)</f>
        <v>0</v>
      </c>
      <c r="E577">
        <f>SUMIFS('Grid GenerationQueue'!AH$5:AH$410,'Grid GenerationQueue'!$AZ$5:$AZ$410,$B577,'Grid GenerationQueue'!$BA$5:$BA$410,$C577)</f>
        <v>0</v>
      </c>
      <c r="F577">
        <f>SUMIFS('Grid GenerationQueue'!AI$5:AI$410,'Grid GenerationQueue'!$AZ$5:$AZ$410,$B577,'Grid GenerationQueue'!$BA$5:$BA$410,$C577)</f>
        <v>0</v>
      </c>
      <c r="G577">
        <f>SUMIFS('Grid GenerationQueue'!AJ$5:AJ$410,'Grid GenerationQueue'!$AZ$5:$AZ$410,$B577,'Grid GenerationQueue'!$BA$5:$BA$410,$C577)</f>
        <v>0</v>
      </c>
      <c r="H577">
        <f>SUMIFS('Grid GenerationQueue'!AK$5:AK$410,'Grid GenerationQueue'!$AZ$5:$AZ$410,$B577,'Grid GenerationQueue'!$BA$5:$BA$410,$C577)</f>
        <v>0</v>
      </c>
      <c r="I577">
        <f>SUMIFS('Grid GenerationQueue'!AL$5:AL$410,'Grid GenerationQueue'!$AZ$5:$AZ$410,$B577,'Grid GenerationQueue'!$BA$5:$BA$410,$C577)</f>
        <v>0</v>
      </c>
      <c r="J577">
        <f>SUMIFS('Grid GenerationQueue'!AM$5:AM$410,'Grid GenerationQueue'!$AZ$5:$AZ$410,$B577,'Grid GenerationQueue'!$BA$5:$BA$410,$C577)</f>
        <v>0</v>
      </c>
      <c r="K577">
        <f>SUMIFS('Grid GenerationQueue'!AN$5:AN$410,'Grid GenerationQueue'!$AZ$5:$AZ$410,$B577,'Grid GenerationQueue'!$BA$5:$BA$410,$C577)</f>
        <v>0</v>
      </c>
      <c r="L577">
        <f>SUMIFS('Grid GenerationQueue'!AO$5:AO$410,'Grid GenerationQueue'!$AZ$5:$AZ$410,$B577,'Grid GenerationQueue'!$BA$5:$BA$410,$C577)</f>
        <v>0</v>
      </c>
      <c r="M577">
        <f>SUMIFS('Grid GenerationQueue'!AP$5:AP$410,'Grid GenerationQueue'!$AZ$5:$AZ$410,$B577,'Grid GenerationQueue'!$BA$5:$BA$410,$C577)</f>
        <v>0</v>
      </c>
      <c r="N577">
        <f>SUMIFS('Grid GenerationQueue'!AQ$5:AQ$410,'Grid GenerationQueue'!$AZ$5:$AZ$410,$B577,'Grid GenerationQueue'!$BA$5:$BA$410,$C577)</f>
        <v>0</v>
      </c>
      <c r="O577">
        <f>SUMIFS('Grid GenerationQueue'!AR$5:AR$410,'Grid GenerationQueue'!$AZ$5:$AZ$410,$B577,'Grid GenerationQueue'!$BA$5:$BA$410,$C577)</f>
        <v>0</v>
      </c>
      <c r="Q577">
        <f>SUMIFS('Grid GenerationQueue'!AG$5:AG$410,'Grid GenerationQueue'!$AZ$5:$AZ$410,$B577,'Grid GenerationQueue'!$BA$5:$BA$410,$C577,'Grid GenerationQueue'!$BJ$5:$BJ$410,"Executed")</f>
        <v>0</v>
      </c>
      <c r="R577">
        <f>SUMIFS('Grid GenerationQueue'!AH$5:AH$410,'Grid GenerationQueue'!$AZ$5:$AZ$410,$B577,'Grid GenerationQueue'!$BA$5:$BA$410,$C577,'Grid GenerationQueue'!$BJ$5:$BJ$410,"Executed")</f>
        <v>0</v>
      </c>
      <c r="S577">
        <f>SUMIFS('Grid GenerationQueue'!AI$5:AI$410,'Grid GenerationQueue'!$AZ$5:$AZ$410,$B577,'Grid GenerationQueue'!$BA$5:$BA$410,$C577,'Grid GenerationQueue'!$BJ$5:$BJ$410,"Executed")</f>
        <v>0</v>
      </c>
      <c r="T577">
        <f>SUMIFS('Grid GenerationQueue'!AJ$5:AJ$410,'Grid GenerationQueue'!$AZ$5:$AZ$410,$B577,'Grid GenerationQueue'!$BA$5:$BA$410,$C577,'Grid GenerationQueue'!$BJ$5:$BJ$410,"Executed")</f>
        <v>0</v>
      </c>
      <c r="U577">
        <f>SUMIFS('Grid GenerationQueue'!AK$5:AK$410,'Grid GenerationQueue'!$AZ$5:$AZ$410,$B577,'Grid GenerationQueue'!$BA$5:$BA$410,$C577,'Grid GenerationQueue'!$BJ$5:$BJ$410,"Executed")</f>
        <v>0</v>
      </c>
      <c r="V577">
        <f>SUMIFS('Grid GenerationQueue'!AL$5:AL$410,'Grid GenerationQueue'!$AZ$5:$AZ$410,$B577,'Grid GenerationQueue'!$BA$5:$BA$410,$C577,'Grid GenerationQueue'!$BJ$5:$BJ$410,"Executed")</f>
        <v>0</v>
      </c>
      <c r="W577">
        <f>SUMIFS('Grid GenerationQueue'!AM$5:AM$410,'Grid GenerationQueue'!$AZ$5:$AZ$410,$B577,'Grid GenerationQueue'!$BA$5:$BA$410,$C577,'Grid GenerationQueue'!$BJ$5:$BJ$410,"Executed")</f>
        <v>0</v>
      </c>
      <c r="X577">
        <f>SUMIFS('Grid GenerationQueue'!AN$5:AN$410,'Grid GenerationQueue'!$AZ$5:$AZ$410,$B577,'Grid GenerationQueue'!$BA$5:$BA$410,$C577,'Grid GenerationQueue'!$BJ$5:$BJ$410,"Executed")</f>
        <v>0</v>
      </c>
      <c r="Y577">
        <f>SUMIFS('Grid GenerationQueue'!AO$5:AO$410,'Grid GenerationQueue'!$AZ$5:$AZ$410,$B577,'Grid GenerationQueue'!$BA$5:$BA$410,$C577,'Grid GenerationQueue'!$BJ$5:$BJ$410,"Executed")</f>
        <v>0</v>
      </c>
      <c r="Z577">
        <f>SUMIFS('Grid GenerationQueue'!AP$5:AP$410,'Grid GenerationQueue'!$AZ$5:$AZ$410,$B577,'Grid GenerationQueue'!$BA$5:$BA$410,$C577,'Grid GenerationQueue'!$BJ$5:$BJ$410,"Executed")</f>
        <v>0</v>
      </c>
      <c r="AA577">
        <f>SUMIFS('Grid GenerationQueue'!AQ$5:AQ$410,'Grid GenerationQueue'!$AZ$5:$AZ$410,$B577,'Grid GenerationQueue'!$BA$5:$BA$410,$C577,'Grid GenerationQueue'!$BJ$5:$BJ$410,"Executed")</f>
        <v>0</v>
      </c>
      <c r="AB577">
        <f>SUMIFS('Grid GenerationQueue'!AR$5:AR$410,'Grid GenerationQueue'!$AZ$5:$AZ$410,$B577,'Grid GenerationQueue'!$BA$5:$BA$410,$C577,'Grid GenerationQueue'!$BJ$5:$BJ$410,"Executed")</f>
        <v>0</v>
      </c>
      <c r="AD577">
        <f>SUMIFS('Grid GenerationQueue'!AG$5:AG$410,'Grid GenerationQueue'!$AZ$5:$AZ$410,$B577,'Grid GenerationQueue'!$BA$5:$BA$410,$C577,'Grid GenerationQueue'!$BH$5:$BH$410,"&lt;&gt;"&amp;"")+SUMIFS('Grid GenerationQueue'!AG$5:AG$410,'Grid GenerationQueue'!$AZ$5:$AZ$410,$B577,'Grid GenerationQueue'!$BA$5:$BA$410,$C577,'Grid GenerationQueue'!$BH$5:$BH$410,"",'Grid GenerationQueue'!$AC$5:$AC$410,1)</f>
        <v>0</v>
      </c>
      <c r="AE577">
        <f>SUMIFS('Grid GenerationQueue'!AH$5:AH$410,'Grid GenerationQueue'!$AZ$5:$AZ$410,$B577,'Grid GenerationQueue'!$BA$5:$BA$410,$C577,'Grid GenerationQueue'!$BH$5:$BH$410,"&lt;&gt;"&amp;"")+SUMIFS('Grid GenerationQueue'!AH$5:AH$410,'Grid GenerationQueue'!$AZ$5:$AZ$410,$B577,'Grid GenerationQueue'!$BA$5:$BA$410,$C577,'Grid GenerationQueue'!$BH$5:$BH$410,"",'Grid GenerationQueue'!$AC$5:$AC$410,1)</f>
        <v>0</v>
      </c>
      <c r="AF577">
        <f>SUMIFS('Grid GenerationQueue'!AI$5:AI$410,'Grid GenerationQueue'!$AZ$5:$AZ$410,$B577,'Grid GenerationQueue'!$BA$5:$BA$410,$C577,'Grid GenerationQueue'!$BH$5:$BH$410,"&lt;&gt;"&amp;"")+SUMIFS('Grid GenerationQueue'!AI$5:AI$410,'Grid GenerationQueue'!$AZ$5:$AZ$410,$B577,'Grid GenerationQueue'!$BA$5:$BA$410,$C577,'Grid GenerationQueue'!$BH$5:$BH$410,"",'Grid GenerationQueue'!$AC$5:$AC$410,1)</f>
        <v>0</v>
      </c>
      <c r="AG577">
        <f>SUMIFS('Grid GenerationQueue'!AJ$5:AJ$410,'Grid GenerationQueue'!$AZ$5:$AZ$410,$B577,'Grid GenerationQueue'!$BA$5:$BA$410,$C577,'Grid GenerationQueue'!$BH$5:$BH$410,"&lt;&gt;"&amp;"")+SUMIFS('Grid GenerationQueue'!AJ$5:AJ$410,'Grid GenerationQueue'!$AZ$5:$AZ$410,$B577,'Grid GenerationQueue'!$BA$5:$BA$410,$C577,'Grid GenerationQueue'!$BH$5:$BH$410,"",'Grid GenerationQueue'!$AC$5:$AC$410,1)</f>
        <v>0</v>
      </c>
      <c r="AH577">
        <f>SUMIFS('Grid GenerationQueue'!AK$5:AK$410,'Grid GenerationQueue'!$AZ$5:$AZ$410,$B577,'Grid GenerationQueue'!$BA$5:$BA$410,$C577,'Grid GenerationQueue'!$BH$5:$BH$410,"&lt;&gt;"&amp;"")+SUMIFS('Grid GenerationQueue'!AK$5:AK$410,'Grid GenerationQueue'!$AZ$5:$AZ$410,$B577,'Grid GenerationQueue'!$BA$5:$BA$410,$C577,'Grid GenerationQueue'!$BH$5:$BH$410,"",'Grid GenerationQueue'!$AC$5:$AC$410,1)</f>
        <v>0</v>
      </c>
      <c r="AI577">
        <f>SUMIFS('Grid GenerationQueue'!AL$5:AL$410,'Grid GenerationQueue'!$AZ$5:$AZ$410,$B577,'Grid GenerationQueue'!$BA$5:$BA$410,$C577,'Grid GenerationQueue'!$BH$5:$BH$410,"&lt;&gt;"&amp;"")+SUMIFS('Grid GenerationQueue'!AL$5:AL$410,'Grid GenerationQueue'!$AZ$5:$AZ$410,$B577,'Grid GenerationQueue'!$BA$5:$BA$410,$C577,'Grid GenerationQueue'!$BH$5:$BH$410,"",'Grid GenerationQueue'!$AC$5:$AC$410,1)</f>
        <v>0</v>
      </c>
      <c r="AJ577">
        <f>SUMIFS('Grid GenerationQueue'!AM$5:AM$410,'Grid GenerationQueue'!$AZ$5:$AZ$410,$B577,'Grid GenerationQueue'!$BA$5:$BA$410,$C577,'Grid GenerationQueue'!$BH$5:$BH$410,"&lt;&gt;"&amp;"")+SUMIFS('Grid GenerationQueue'!AM$5:AM$410,'Grid GenerationQueue'!$AZ$5:$AZ$410,$B577,'Grid GenerationQueue'!$BA$5:$BA$410,$C577,'Grid GenerationQueue'!$BH$5:$BH$410,"",'Grid GenerationQueue'!$AC$5:$AC$410,1)</f>
        <v>0</v>
      </c>
      <c r="AK577">
        <f>SUMIFS('Grid GenerationQueue'!AN$5:AN$410,'Grid GenerationQueue'!$AZ$5:$AZ$410,$B577,'Grid GenerationQueue'!$BA$5:$BA$410,$C577,'Grid GenerationQueue'!$BH$5:$BH$410,"&lt;&gt;"&amp;"")+SUMIFS('Grid GenerationQueue'!AN$5:AN$410,'Grid GenerationQueue'!$AZ$5:$AZ$410,$B577,'Grid GenerationQueue'!$BA$5:$BA$410,$C577,'Grid GenerationQueue'!$BH$5:$BH$410,"",'Grid GenerationQueue'!$AC$5:$AC$410,1)</f>
        <v>0</v>
      </c>
      <c r="AL577">
        <f>SUMIFS('Grid GenerationQueue'!AO$5:AO$410,'Grid GenerationQueue'!$AZ$5:$AZ$410,$B577,'Grid GenerationQueue'!$BA$5:$BA$410,$C577,'Grid GenerationQueue'!$BH$5:$BH$410,"&lt;&gt;"&amp;"")+SUMIFS('Grid GenerationQueue'!AO$5:AO$410,'Grid GenerationQueue'!$AZ$5:$AZ$410,$B577,'Grid GenerationQueue'!$BA$5:$BA$410,$C577,'Grid GenerationQueue'!$BH$5:$BH$410,"",'Grid GenerationQueue'!$AC$5:$AC$410,1)</f>
        <v>0</v>
      </c>
      <c r="AM577">
        <f>SUMIFS('Grid GenerationQueue'!AP$5:AP$410,'Grid GenerationQueue'!$AZ$5:$AZ$410,$B577,'Grid GenerationQueue'!$BA$5:$BA$410,$C577,'Grid GenerationQueue'!$BH$5:$BH$410,"&lt;&gt;"&amp;"")+SUMIFS('Grid GenerationQueue'!AP$5:AP$410,'Grid GenerationQueue'!$AZ$5:$AZ$410,$B577,'Grid GenerationQueue'!$BA$5:$BA$410,$C577,'Grid GenerationQueue'!$BH$5:$BH$410,"",'Grid GenerationQueue'!$AC$5:$AC$410,1)</f>
        <v>0</v>
      </c>
      <c r="AN577">
        <f>SUMIFS('Grid GenerationQueue'!AQ$5:AQ$410,'Grid GenerationQueue'!$AZ$5:$AZ$410,$B577,'Grid GenerationQueue'!$BA$5:$BA$410,$C577,'Grid GenerationQueue'!$BH$5:$BH$410,"&lt;&gt;"&amp;"")+SUMIFS('Grid GenerationQueue'!AQ$5:AQ$410,'Grid GenerationQueue'!$AZ$5:$AZ$410,$B577,'Grid GenerationQueue'!$BA$5:$BA$410,$C577,'Grid GenerationQueue'!$BH$5:$BH$410,"",'Grid GenerationQueue'!$AC$5:$AC$410,1)</f>
        <v>0</v>
      </c>
      <c r="AO577">
        <f>SUMIFS('Grid GenerationQueue'!AR$5:AR$410,'Grid GenerationQueue'!$AZ$5:$AZ$410,$B577,'Grid GenerationQueue'!$BA$5:$BA$410,$C577,'Grid GenerationQueue'!$BH$5:$BH$410,"&lt;&gt;"&amp;"")+SUMIFS('Grid GenerationQueue'!AR$5:AR$410,'Grid GenerationQueue'!$AZ$5:$AZ$410,$B577,'Grid GenerationQueue'!$BA$5:$BA$410,$C577,'Grid GenerationQueue'!$BH$5:$BH$410,"",'Grid GenerationQueue'!$AC$5:$AC$410,1)</f>
        <v>0</v>
      </c>
      <c r="AQ577">
        <f>SUMIFS('Grid GenerationQueue'!AG$5:AG$410,'Grid GenerationQueue'!$AZ$5:$AZ$410,$B577,'Grid GenerationQueue'!$BA$5:$BA$410,$C577,'Grid GenerationQueue'!$BK$5:$BK$410,"&gt;0")</f>
        <v>0</v>
      </c>
      <c r="AR577">
        <f>SUMIFS('Grid GenerationQueue'!AH$5:AH$410,'Grid GenerationQueue'!$AZ$5:$AZ$410,$B577,'Grid GenerationQueue'!$BA$5:$BA$410,$C577,'Grid GenerationQueue'!$BK$5:$BK$410,"&gt;0")</f>
        <v>0</v>
      </c>
      <c r="AS577">
        <f>SUMIFS('Grid GenerationQueue'!AI$5:AI$410,'Grid GenerationQueue'!$AZ$5:$AZ$410,$B577,'Grid GenerationQueue'!$BA$5:$BA$410,$C577,'Grid GenerationQueue'!$BK$5:$BK$410,"&gt;0")</f>
        <v>0</v>
      </c>
      <c r="AT577">
        <f>SUMIFS('Grid GenerationQueue'!AJ$5:AJ$410,'Grid GenerationQueue'!$AZ$5:$AZ$410,$B577,'Grid GenerationQueue'!$BA$5:$BA$410,$C577,'Grid GenerationQueue'!$BK$5:$BK$410,"&gt;0")</f>
        <v>0</v>
      </c>
      <c r="AU577">
        <f>SUMIFS('Grid GenerationQueue'!AK$5:AK$410,'Grid GenerationQueue'!$AZ$5:$AZ$410,$B577,'Grid GenerationQueue'!$BA$5:$BA$410,$C577,'Grid GenerationQueue'!$BK$5:$BK$410,"&gt;0")</f>
        <v>0</v>
      </c>
      <c r="AV577">
        <f>SUMIFS('Grid GenerationQueue'!AL$5:AL$410,'Grid GenerationQueue'!$AZ$5:$AZ$410,$B577,'Grid GenerationQueue'!$BA$5:$BA$410,$C577,'Grid GenerationQueue'!$BK$5:$BK$410,"&gt;0")</f>
        <v>0</v>
      </c>
      <c r="AW577">
        <f>SUMIFS('Grid GenerationQueue'!AM$5:AM$410,'Grid GenerationQueue'!$AZ$5:$AZ$410,$B577,'Grid GenerationQueue'!$BA$5:$BA$410,$C577,'Grid GenerationQueue'!$BK$5:$BK$410,"&gt;0")</f>
        <v>0</v>
      </c>
      <c r="AX577">
        <f>SUMIFS('Grid GenerationQueue'!AN$5:AN$410,'Grid GenerationQueue'!$AZ$5:$AZ$410,$B577,'Grid GenerationQueue'!$BA$5:$BA$410,$C577,'Grid GenerationQueue'!$BK$5:$BK$410,"&gt;0")</f>
        <v>0</v>
      </c>
      <c r="AY577">
        <f>SUMIFS('Grid GenerationQueue'!AO$5:AO$410,'Grid GenerationQueue'!$AZ$5:$AZ$410,$B577,'Grid GenerationQueue'!$BA$5:$BA$410,$C577,'Grid GenerationQueue'!$BK$5:$BK$410,"&gt;0")</f>
        <v>0</v>
      </c>
      <c r="AZ577">
        <f>SUMIFS('Grid GenerationQueue'!AP$5:AP$410,'Grid GenerationQueue'!$AZ$5:$AZ$410,$B577,'Grid GenerationQueue'!$BA$5:$BA$410,$C577,'Grid GenerationQueue'!$BK$5:$BK$410,"&gt;0")</f>
        <v>0</v>
      </c>
      <c r="BA577">
        <f>SUMIFS('Grid GenerationQueue'!AQ$5:AQ$410,'Grid GenerationQueue'!$AZ$5:$AZ$410,$B577,'Grid GenerationQueue'!$BA$5:$BA$410,$C577,'Grid GenerationQueue'!$BK$5:$BK$410,"&gt;0")</f>
        <v>0</v>
      </c>
      <c r="BB577">
        <f>SUMIFS('Grid GenerationQueue'!AR$5:AR$410,'Grid GenerationQueue'!$AZ$5:$AZ$410,$B577,'Grid GenerationQueue'!$BA$5:$BA$410,$C577,'Grid GenerationQueue'!$BK$5:$BK$410,"&gt;0")</f>
        <v>0</v>
      </c>
      <c r="BD577">
        <f>SUMIFS('Grid GenerationQueue'!AG$5:AG$410,'Grid GenerationQueue'!$AZ$5:$AZ$410,$B577,'Grid GenerationQueue'!$BA$5:$BA$410,$C577,'Grid GenerationQueue'!$BD$5:$BD$410,"&lt;="&amp;$BE$3)</f>
        <v>0</v>
      </c>
      <c r="BE577">
        <f>SUMIFS('Grid GenerationQueue'!AH$5:AH$410,'Grid GenerationQueue'!$AZ$5:$AZ$410,$B577,'Grid GenerationQueue'!$BA$5:$BA$410,$C577,'Grid GenerationQueue'!$BD$5:$BD$410,"&lt;="&amp;$BE$3)</f>
        <v>0</v>
      </c>
      <c r="BF577">
        <f>SUMIFS('Grid GenerationQueue'!AI$5:AI$410,'Grid GenerationQueue'!$AZ$5:$AZ$410,$B577,'Grid GenerationQueue'!$BA$5:$BA$410,$C577,'Grid GenerationQueue'!$BD$5:$BD$410,"&lt;="&amp;$BE$3)</f>
        <v>0</v>
      </c>
      <c r="BG577">
        <f>SUMIFS('Grid GenerationQueue'!AJ$5:AJ$410,'Grid GenerationQueue'!$AZ$5:$AZ$410,$B577,'Grid GenerationQueue'!$BA$5:$BA$410,$C577,'Grid GenerationQueue'!$BD$5:$BD$410,"&lt;="&amp;$BE$3)</f>
        <v>0</v>
      </c>
      <c r="BH577">
        <f>SUMIFS('Grid GenerationQueue'!AK$5:AK$410,'Grid GenerationQueue'!$AZ$5:$AZ$410,$B577,'Grid GenerationQueue'!$BA$5:$BA$410,$C577,'Grid GenerationQueue'!$BD$5:$BD$410,"&lt;="&amp;$BE$3)</f>
        <v>0</v>
      </c>
      <c r="BI577">
        <f>SUMIFS('Grid GenerationQueue'!AL$5:AL$410,'Grid GenerationQueue'!$AZ$5:$AZ$410,$B577,'Grid GenerationQueue'!$BA$5:$BA$410,$C577,'Grid GenerationQueue'!$BD$5:$BD$410,"&lt;="&amp;$BE$3)</f>
        <v>0</v>
      </c>
      <c r="BJ577">
        <f>SUMIFS('Grid GenerationQueue'!AM$5:AM$410,'Grid GenerationQueue'!$AZ$5:$AZ$410,$B577,'Grid GenerationQueue'!$BA$5:$BA$410,$C577,'Grid GenerationQueue'!$BD$5:$BD$410,"&lt;="&amp;$BE$3)</f>
        <v>0</v>
      </c>
      <c r="BK577">
        <f>SUMIFS('Grid GenerationQueue'!AN$5:AN$410,'Grid GenerationQueue'!$AZ$5:$AZ$410,$B577,'Grid GenerationQueue'!$BA$5:$BA$410,$C577,'Grid GenerationQueue'!$BD$5:$BD$410,"&lt;="&amp;$BE$3)</f>
        <v>0</v>
      </c>
      <c r="BL577">
        <f>SUMIFS('Grid GenerationQueue'!AO$5:AO$410,'Grid GenerationQueue'!$AZ$5:$AZ$410,$B577,'Grid GenerationQueue'!$BA$5:$BA$410,$C577,'Grid GenerationQueue'!$BD$5:$BD$410,"&lt;="&amp;$BE$3)</f>
        <v>0</v>
      </c>
      <c r="BM577">
        <f>SUMIFS('Grid GenerationQueue'!AP$5:AP$410,'Grid GenerationQueue'!$AZ$5:$AZ$410,$B577,'Grid GenerationQueue'!$BA$5:$BA$410,$C577,'Grid GenerationQueue'!$BD$5:$BD$410,"&lt;="&amp;$BE$3)</f>
        <v>0</v>
      </c>
      <c r="BN577">
        <f>SUMIFS('Grid GenerationQueue'!AQ$5:AQ$410,'Grid GenerationQueue'!$AZ$5:$AZ$410,$B577,'Grid GenerationQueue'!$BA$5:$BA$410,$C577,'Grid GenerationQueue'!$BD$5:$BD$410,"&lt;="&amp;$BE$3)</f>
        <v>0</v>
      </c>
      <c r="BO577">
        <f>SUMIFS('Grid GenerationQueue'!AR$5:AR$410,'Grid GenerationQueue'!$AZ$5:$AZ$410,$B577,'Grid GenerationQueue'!$BA$5:$BA$410,$C577,'Grid GenerationQueue'!$BD$5:$BD$410,"&lt;="&amp;$BE$3)</f>
        <v>0</v>
      </c>
      <c r="BQ577">
        <f>SUMIFS('Grid GenerationQueue'!AG$5:AG$410,'Grid GenerationQueue'!$AZ$5:$AZ$410,$B577,'Grid GenerationQueue'!$BA$5:$BA$410,$C577,'Grid GenerationQueue'!$BJ$5:$BJ$410,"Executed",'Grid GenerationQueue'!$BD$5:$BD$410,"&lt;="&amp;$BE$3)</f>
        <v>0</v>
      </c>
      <c r="BR577">
        <f>SUMIFS('Grid GenerationQueue'!AH$5:AH$410,'Grid GenerationQueue'!$AZ$5:$AZ$410,$B577,'Grid GenerationQueue'!$BA$5:$BA$410,$C577,'Grid GenerationQueue'!$BJ$5:$BJ$410,"Executed",'Grid GenerationQueue'!$BD$5:$BD$410,"&lt;="&amp;$BE$3)</f>
        <v>0</v>
      </c>
      <c r="BS577">
        <f>SUMIFS('Grid GenerationQueue'!AI$5:AI$410,'Grid GenerationQueue'!$AZ$5:$AZ$410,$B577,'Grid GenerationQueue'!$BA$5:$BA$410,$C577,'Grid GenerationQueue'!$BJ$5:$BJ$410,"Executed",'Grid GenerationQueue'!$BD$5:$BD$410,"&lt;="&amp;$BE$3)</f>
        <v>0</v>
      </c>
      <c r="BT577">
        <f>SUMIFS('Grid GenerationQueue'!AJ$5:AJ$410,'Grid GenerationQueue'!$AZ$5:$AZ$410,$B577,'Grid GenerationQueue'!$BA$5:$BA$410,$C577,'Grid GenerationQueue'!$BJ$5:$BJ$410,"Executed",'Grid GenerationQueue'!$BD$5:$BD$410,"&lt;="&amp;$BE$3)</f>
        <v>0</v>
      </c>
      <c r="BU577">
        <f>SUMIFS('Grid GenerationQueue'!AK$5:AK$410,'Grid GenerationQueue'!$AZ$5:$AZ$410,$B577,'Grid GenerationQueue'!$BA$5:$BA$410,$C577,'Grid GenerationQueue'!$BJ$5:$BJ$410,"Executed",'Grid GenerationQueue'!$BD$5:$BD$410,"&lt;="&amp;$BE$3)</f>
        <v>0</v>
      </c>
      <c r="BV577">
        <f>SUMIFS('Grid GenerationQueue'!AL$5:AL$410,'Grid GenerationQueue'!$AZ$5:$AZ$410,$B577,'Grid GenerationQueue'!$BA$5:$BA$410,$C577,'Grid GenerationQueue'!$BJ$5:$BJ$410,"Executed",'Grid GenerationQueue'!$BD$5:$BD$410,"&lt;="&amp;$BE$3)</f>
        <v>0</v>
      </c>
      <c r="BW577">
        <f>SUMIFS('Grid GenerationQueue'!AM$5:AM$410,'Grid GenerationQueue'!$AZ$5:$AZ$410,$B577,'Grid GenerationQueue'!$BA$5:$BA$410,$C577,'Grid GenerationQueue'!$BJ$5:$BJ$410,"Executed",'Grid GenerationQueue'!$BD$5:$BD$410,"&lt;="&amp;$BE$3)</f>
        <v>0</v>
      </c>
      <c r="BX577">
        <f>SUMIFS('Grid GenerationQueue'!AN$5:AN$410,'Grid GenerationQueue'!$AZ$5:$AZ$410,$B577,'Grid GenerationQueue'!$BA$5:$BA$410,$C577,'Grid GenerationQueue'!$BJ$5:$BJ$410,"Executed",'Grid GenerationQueue'!$BD$5:$BD$410,"&lt;="&amp;$BE$3)</f>
        <v>0</v>
      </c>
      <c r="BY577">
        <f>SUMIFS('Grid GenerationQueue'!AO$5:AO$410,'Grid GenerationQueue'!$AZ$5:$AZ$410,$B577,'Grid GenerationQueue'!$BA$5:$BA$410,$C577,'Grid GenerationQueue'!$BJ$5:$BJ$410,"Executed",'Grid GenerationQueue'!$BD$5:$BD$410,"&lt;="&amp;$BE$3)</f>
        <v>0</v>
      </c>
      <c r="BZ577">
        <f>SUMIFS('Grid GenerationQueue'!AP$5:AP$410,'Grid GenerationQueue'!$AZ$5:$AZ$410,$B577,'Grid GenerationQueue'!$BA$5:$BA$410,$C577,'Grid GenerationQueue'!$BJ$5:$BJ$410,"Executed",'Grid GenerationQueue'!$BD$5:$BD$410,"&lt;="&amp;$BE$3)</f>
        <v>0</v>
      </c>
      <c r="CA577">
        <f>SUMIFS('Grid GenerationQueue'!AQ$5:AQ$410,'Grid GenerationQueue'!$AZ$5:$AZ$410,$B577,'Grid GenerationQueue'!$BA$5:$BA$410,$C577,'Grid GenerationQueue'!$BJ$5:$BJ$410,"Executed",'Grid GenerationQueue'!$BD$5:$BD$410,"&lt;="&amp;$BE$3)</f>
        <v>0</v>
      </c>
      <c r="CB577">
        <f>SUMIFS('Grid GenerationQueue'!AR$5:AR$410,'Grid GenerationQueue'!$AZ$5:$AZ$410,$B577,'Grid GenerationQueue'!$BA$5:$BA$410,$C577,'Grid GenerationQueue'!$BJ$5:$BJ$410,"Executed",'Grid GenerationQueue'!$BD$5:$BD$410,"&lt;="&amp;$BE$3)</f>
        <v>0</v>
      </c>
      <c r="CD577">
        <f>SUMIFS('Grid GenerationQueue'!AG$5:AG$410,'Grid GenerationQueue'!$AZ$5:$AZ$410,$B577,'Grid GenerationQueue'!$BA$5:$BA$410,$C577,'Grid GenerationQueue'!$BH$5:$BH$410,"&lt;&gt;"&amp;"",'Grid GenerationQueue'!$BD$5:$BD$410,"&lt;="&amp;$BE$3)</f>
        <v>0</v>
      </c>
      <c r="CE577">
        <f>SUMIFS('Grid GenerationQueue'!AH$5:AH$410,'Grid GenerationQueue'!$AZ$5:$AZ$410,$B577,'Grid GenerationQueue'!$BA$5:$BA$410,$C577,'Grid GenerationQueue'!$BH$5:$BH$410,"&lt;&gt;"&amp;"",'Grid GenerationQueue'!$BD$5:$BD$410,"&lt;="&amp;$BE$3)</f>
        <v>0</v>
      </c>
      <c r="CF577">
        <f>SUMIFS('Grid GenerationQueue'!AI$5:AI$410,'Grid GenerationQueue'!$AZ$5:$AZ$410,$B577,'Grid GenerationQueue'!$BA$5:$BA$410,$C577,'Grid GenerationQueue'!$BH$5:$BH$410,"&lt;&gt;"&amp;"",'Grid GenerationQueue'!$BD$5:$BD$410,"&lt;="&amp;$BE$3)</f>
        <v>0</v>
      </c>
      <c r="CG577">
        <f>SUMIFS('Grid GenerationQueue'!AJ$5:AJ$410,'Grid GenerationQueue'!$AZ$5:$AZ$410,$B577,'Grid GenerationQueue'!$BA$5:$BA$410,$C577,'Grid GenerationQueue'!$BH$5:$BH$410,"&lt;&gt;"&amp;"",'Grid GenerationQueue'!$BD$5:$BD$410,"&lt;="&amp;$BE$3)</f>
        <v>0</v>
      </c>
      <c r="CH577">
        <f>SUMIFS('Grid GenerationQueue'!AK$5:AK$410,'Grid GenerationQueue'!$AZ$5:$AZ$410,$B577,'Grid GenerationQueue'!$BA$5:$BA$410,$C577,'Grid GenerationQueue'!$BH$5:$BH$410,"&lt;&gt;"&amp;"",'Grid GenerationQueue'!$BD$5:$BD$410,"&lt;="&amp;$BE$3)</f>
        <v>0</v>
      </c>
      <c r="CI577">
        <f>SUMIFS('Grid GenerationQueue'!AL$5:AL$410,'Grid GenerationQueue'!$AZ$5:$AZ$410,$B577,'Grid GenerationQueue'!$BA$5:$BA$410,$C577,'Grid GenerationQueue'!$BH$5:$BH$410,"&lt;&gt;"&amp;"",'Grid GenerationQueue'!$BD$5:$BD$410,"&lt;="&amp;$BE$3)</f>
        <v>0</v>
      </c>
      <c r="CJ577">
        <f>SUMIFS('Grid GenerationQueue'!AM$5:AM$410,'Grid GenerationQueue'!$AZ$5:$AZ$410,$B577,'Grid GenerationQueue'!$BA$5:$BA$410,$C577,'Grid GenerationQueue'!$BH$5:$BH$410,"&lt;&gt;"&amp;"",'Grid GenerationQueue'!$BD$5:$BD$410,"&lt;="&amp;$BE$3)</f>
        <v>0</v>
      </c>
      <c r="CK577">
        <f>SUMIFS('Grid GenerationQueue'!AN$5:AN$410,'Grid GenerationQueue'!$AZ$5:$AZ$410,$B577,'Grid GenerationQueue'!$BA$5:$BA$410,$C577,'Grid GenerationQueue'!$BH$5:$BH$410,"&lt;&gt;"&amp;"",'Grid GenerationQueue'!$BD$5:$BD$410,"&lt;="&amp;$BE$3)</f>
        <v>0</v>
      </c>
      <c r="CL577">
        <f>SUMIFS('Grid GenerationQueue'!AO$5:AO$410,'Grid GenerationQueue'!$AZ$5:$AZ$410,$B577,'Grid GenerationQueue'!$BA$5:$BA$410,$C577,'Grid GenerationQueue'!$BH$5:$BH$410,"&lt;&gt;"&amp;"",'Grid GenerationQueue'!$BD$5:$BD$410,"&lt;="&amp;$BE$3)</f>
        <v>0</v>
      </c>
      <c r="CM577">
        <f>SUMIFS('Grid GenerationQueue'!AP$5:AP$410,'Grid GenerationQueue'!$AZ$5:$AZ$410,$B577,'Grid GenerationQueue'!$BA$5:$BA$410,$C577,'Grid GenerationQueue'!$BH$5:$BH$410,"&lt;&gt;"&amp;"",'Grid GenerationQueue'!$BD$5:$BD$410,"&lt;="&amp;$BE$3)</f>
        <v>0</v>
      </c>
      <c r="CN577">
        <f>SUMIFS('Grid GenerationQueue'!AQ$5:AQ$410,'Grid GenerationQueue'!$AZ$5:$AZ$410,$B577,'Grid GenerationQueue'!$BA$5:$BA$410,$C577,'Grid GenerationQueue'!$BH$5:$BH$410,"&lt;&gt;"&amp;"",'Grid GenerationQueue'!$BD$5:$BD$410,"&lt;="&amp;$BE$3)</f>
        <v>0</v>
      </c>
      <c r="CO577">
        <f>SUMIFS('Grid GenerationQueue'!AR$5:AR$410,'Grid GenerationQueue'!$AZ$5:$AZ$410,$B577,'Grid GenerationQueue'!$BA$5:$BA$410,$C577,'Grid GenerationQueue'!$BH$5:$BH$410,"&lt;&gt;"&amp;"",'Grid GenerationQueue'!$BD$5:$BD$410,"&lt;="&amp;$BE$3)</f>
        <v>0</v>
      </c>
      <c r="CQ577">
        <f>SUMIFS('Grid GenerationQueue'!AG$5:AG$410,'Grid GenerationQueue'!$AZ$5:$AZ$410,$B577,'Grid GenerationQueue'!$BA$5:$BA$410,$C577,'Grid GenerationQueue'!$BK$5:$BK$410,"&gt;0",'Grid GenerationQueue'!$BD$5:$BD$410,"&lt;="&amp;$BE$3)</f>
        <v>0</v>
      </c>
      <c r="CR577">
        <f>SUMIFS('Grid GenerationQueue'!AH$5:AH$410,'Grid GenerationQueue'!$AZ$5:$AZ$410,$B577,'Grid GenerationQueue'!$BA$5:$BA$410,$C577,'Grid GenerationQueue'!$BK$5:$BK$410,"&gt;0",'Grid GenerationQueue'!$BD$5:$BD$410,"&lt;="&amp;$BE$3)</f>
        <v>0</v>
      </c>
      <c r="CS577">
        <f>SUMIFS('Grid GenerationQueue'!AI$5:AI$410,'Grid GenerationQueue'!$AZ$5:$AZ$410,$B577,'Grid GenerationQueue'!$BA$5:$BA$410,$C577,'Grid GenerationQueue'!$BK$5:$BK$410,"&gt;0",'Grid GenerationQueue'!$BD$5:$BD$410,"&lt;="&amp;$BE$3)</f>
        <v>0</v>
      </c>
      <c r="CT577">
        <f>SUMIFS('Grid GenerationQueue'!AJ$5:AJ$410,'Grid GenerationQueue'!$AZ$5:$AZ$410,$B577,'Grid GenerationQueue'!$BA$5:$BA$410,$C577,'Grid GenerationQueue'!$BK$5:$BK$410,"&gt;0",'Grid GenerationQueue'!$BD$5:$BD$410,"&lt;="&amp;$BE$3)</f>
        <v>0</v>
      </c>
      <c r="CU577">
        <f>SUMIFS('Grid GenerationQueue'!AK$5:AK$410,'Grid GenerationQueue'!$AZ$5:$AZ$410,$B577,'Grid GenerationQueue'!$BA$5:$BA$410,$C577,'Grid GenerationQueue'!$BK$5:$BK$410,"&gt;0",'Grid GenerationQueue'!$BD$5:$BD$410,"&lt;="&amp;$BE$3)</f>
        <v>0</v>
      </c>
      <c r="CV577">
        <f>SUMIFS('Grid GenerationQueue'!AL$5:AL$410,'Grid GenerationQueue'!$AZ$5:$AZ$410,$B577,'Grid GenerationQueue'!$BA$5:$BA$410,$C577,'Grid GenerationQueue'!$BK$5:$BK$410,"&gt;0",'Grid GenerationQueue'!$BD$5:$BD$410,"&lt;="&amp;$BE$3)</f>
        <v>0</v>
      </c>
      <c r="CW577">
        <f>SUMIFS('Grid GenerationQueue'!AM$5:AM$410,'Grid GenerationQueue'!$AZ$5:$AZ$410,$B577,'Grid GenerationQueue'!$BA$5:$BA$410,$C577,'Grid GenerationQueue'!$BK$5:$BK$410,"&gt;0",'Grid GenerationQueue'!$BD$5:$BD$410,"&lt;="&amp;$BE$3)</f>
        <v>0</v>
      </c>
      <c r="CX577">
        <f>SUMIFS('Grid GenerationQueue'!AN$5:AN$410,'Grid GenerationQueue'!$AZ$5:$AZ$410,$B577,'Grid GenerationQueue'!$BA$5:$BA$410,$C577,'Grid GenerationQueue'!$BK$5:$BK$410,"&gt;0",'Grid GenerationQueue'!$BD$5:$BD$410,"&lt;="&amp;$BE$3)</f>
        <v>0</v>
      </c>
      <c r="CY577">
        <f>SUMIFS('Grid GenerationQueue'!AO$5:AO$410,'Grid GenerationQueue'!$AZ$5:$AZ$410,$B577,'Grid GenerationQueue'!$BA$5:$BA$410,$C577,'Grid GenerationQueue'!$BK$5:$BK$410,"&gt;0",'Grid GenerationQueue'!$BD$5:$BD$410,"&lt;="&amp;$BE$3)</f>
        <v>0</v>
      </c>
      <c r="CZ577">
        <f>SUMIFS('Grid GenerationQueue'!AP$5:AP$410,'Grid GenerationQueue'!$AZ$5:$AZ$410,$B577,'Grid GenerationQueue'!$BA$5:$BA$410,$C577,'Grid GenerationQueue'!$BK$5:$BK$410,"&gt;0",'Grid GenerationQueue'!$BD$5:$BD$410,"&lt;="&amp;$BE$3)</f>
        <v>0</v>
      </c>
      <c r="DA577">
        <f>SUMIFS('Grid GenerationQueue'!AQ$5:AQ$410,'Grid GenerationQueue'!$AZ$5:$AZ$410,$B577,'Grid GenerationQueue'!$BA$5:$BA$410,$C577,'Grid GenerationQueue'!$BK$5:$BK$410,"&gt;0",'Grid GenerationQueue'!$BD$5:$BD$410,"&lt;="&amp;$BE$3)</f>
        <v>0</v>
      </c>
      <c r="DB577">
        <f>SUMIFS('Grid GenerationQueue'!AR$5:AR$410,'Grid GenerationQueue'!$AZ$5:$AZ$410,$B577,'Grid GenerationQueue'!$BA$5:$BA$410,$C577,'Grid GenerationQueue'!$BK$5:$BK$410,"&gt;0",'Grid GenerationQueue'!$BD$5:$BD$410,"&lt;="&amp;$BE$3)</f>
        <v>0</v>
      </c>
    </row>
    <row r="578" spans="1:106" x14ac:dyDescent="0.35">
      <c r="A578" t="s">
        <v>75</v>
      </c>
      <c r="B578" t="s">
        <v>4673</v>
      </c>
      <c r="C578">
        <v>230</v>
      </c>
      <c r="D578">
        <f>SUMIFS('Grid GenerationQueue'!AG$5:AG$410,'Grid GenerationQueue'!$AZ$5:$AZ$410,$B578,'Grid GenerationQueue'!$BA$5:$BA$410,$C578)</f>
        <v>213.5487</v>
      </c>
      <c r="E578">
        <f>SUMIFS('Grid GenerationQueue'!AH$5:AH$410,'Grid GenerationQueue'!$AZ$5:$AZ$410,$B578,'Grid GenerationQueue'!$BA$5:$BA$410,$C578)</f>
        <v>0</v>
      </c>
      <c r="F578">
        <f>SUMIFS('Grid GenerationQueue'!AI$5:AI$410,'Grid GenerationQueue'!$AZ$5:$AZ$410,$B578,'Grid GenerationQueue'!$BA$5:$BA$410,$C578)</f>
        <v>0</v>
      </c>
      <c r="G578">
        <f>SUMIFS('Grid GenerationQueue'!AJ$5:AJ$410,'Grid GenerationQueue'!$AZ$5:$AZ$410,$B578,'Grid GenerationQueue'!$BA$5:$BA$410,$C578)</f>
        <v>0</v>
      </c>
      <c r="H578">
        <f>SUMIFS('Grid GenerationQueue'!AK$5:AK$410,'Grid GenerationQueue'!$AZ$5:$AZ$410,$B578,'Grid GenerationQueue'!$BA$5:$BA$410,$C578)</f>
        <v>0</v>
      </c>
      <c r="I578">
        <f>SUMIFS('Grid GenerationQueue'!AL$5:AL$410,'Grid GenerationQueue'!$AZ$5:$AZ$410,$B578,'Grid GenerationQueue'!$BA$5:$BA$410,$C578)</f>
        <v>0</v>
      </c>
      <c r="J578">
        <f>SUMIFS('Grid GenerationQueue'!AM$5:AM$410,'Grid GenerationQueue'!$AZ$5:$AZ$410,$B578,'Grid GenerationQueue'!$BA$5:$BA$410,$C578)</f>
        <v>0</v>
      </c>
      <c r="K578">
        <f>SUMIFS('Grid GenerationQueue'!AN$5:AN$410,'Grid GenerationQueue'!$AZ$5:$AZ$410,$B578,'Grid GenerationQueue'!$BA$5:$BA$410,$C578)</f>
        <v>0</v>
      </c>
      <c r="L578">
        <f>SUMIFS('Grid GenerationQueue'!AO$5:AO$410,'Grid GenerationQueue'!$AZ$5:$AZ$410,$B578,'Grid GenerationQueue'!$BA$5:$BA$410,$C578)</f>
        <v>0</v>
      </c>
      <c r="M578">
        <f>SUMIFS('Grid GenerationQueue'!AP$5:AP$410,'Grid GenerationQueue'!$AZ$5:$AZ$410,$B578,'Grid GenerationQueue'!$BA$5:$BA$410,$C578)</f>
        <v>0</v>
      </c>
      <c r="N578">
        <f>SUMIFS('Grid GenerationQueue'!AQ$5:AQ$410,'Grid GenerationQueue'!$AZ$5:$AZ$410,$B578,'Grid GenerationQueue'!$BA$5:$BA$410,$C578)</f>
        <v>0</v>
      </c>
      <c r="O578">
        <f>SUMIFS('Grid GenerationQueue'!AR$5:AR$410,'Grid GenerationQueue'!$AZ$5:$AZ$410,$B578,'Grid GenerationQueue'!$BA$5:$BA$410,$C578)</f>
        <v>0</v>
      </c>
      <c r="Q578">
        <f>SUMIFS('Grid GenerationQueue'!AG$5:AG$410,'Grid GenerationQueue'!$AZ$5:$AZ$410,$B578,'Grid GenerationQueue'!$BA$5:$BA$410,$C578,'Grid GenerationQueue'!$BJ$5:$BJ$410,"Executed")</f>
        <v>0</v>
      </c>
      <c r="R578">
        <f>SUMIFS('Grid GenerationQueue'!AH$5:AH$410,'Grid GenerationQueue'!$AZ$5:$AZ$410,$B578,'Grid GenerationQueue'!$BA$5:$BA$410,$C578,'Grid GenerationQueue'!$BJ$5:$BJ$410,"Executed")</f>
        <v>0</v>
      </c>
      <c r="S578">
        <f>SUMIFS('Grid GenerationQueue'!AI$5:AI$410,'Grid GenerationQueue'!$AZ$5:$AZ$410,$B578,'Grid GenerationQueue'!$BA$5:$BA$410,$C578,'Grid GenerationQueue'!$BJ$5:$BJ$410,"Executed")</f>
        <v>0</v>
      </c>
      <c r="T578">
        <f>SUMIFS('Grid GenerationQueue'!AJ$5:AJ$410,'Grid GenerationQueue'!$AZ$5:$AZ$410,$B578,'Grid GenerationQueue'!$BA$5:$BA$410,$C578,'Grid GenerationQueue'!$BJ$5:$BJ$410,"Executed")</f>
        <v>0</v>
      </c>
      <c r="U578">
        <f>SUMIFS('Grid GenerationQueue'!AK$5:AK$410,'Grid GenerationQueue'!$AZ$5:$AZ$410,$B578,'Grid GenerationQueue'!$BA$5:$BA$410,$C578,'Grid GenerationQueue'!$BJ$5:$BJ$410,"Executed")</f>
        <v>0</v>
      </c>
      <c r="V578">
        <f>SUMIFS('Grid GenerationQueue'!AL$5:AL$410,'Grid GenerationQueue'!$AZ$5:$AZ$410,$B578,'Grid GenerationQueue'!$BA$5:$BA$410,$C578,'Grid GenerationQueue'!$BJ$5:$BJ$410,"Executed")</f>
        <v>0</v>
      </c>
      <c r="W578">
        <f>SUMIFS('Grid GenerationQueue'!AM$5:AM$410,'Grid GenerationQueue'!$AZ$5:$AZ$410,$B578,'Grid GenerationQueue'!$BA$5:$BA$410,$C578,'Grid GenerationQueue'!$BJ$5:$BJ$410,"Executed")</f>
        <v>0</v>
      </c>
      <c r="X578">
        <f>SUMIFS('Grid GenerationQueue'!AN$5:AN$410,'Grid GenerationQueue'!$AZ$5:$AZ$410,$B578,'Grid GenerationQueue'!$BA$5:$BA$410,$C578,'Grid GenerationQueue'!$BJ$5:$BJ$410,"Executed")</f>
        <v>0</v>
      </c>
      <c r="Y578">
        <f>SUMIFS('Grid GenerationQueue'!AO$5:AO$410,'Grid GenerationQueue'!$AZ$5:$AZ$410,$B578,'Grid GenerationQueue'!$BA$5:$BA$410,$C578,'Grid GenerationQueue'!$BJ$5:$BJ$410,"Executed")</f>
        <v>0</v>
      </c>
      <c r="Z578">
        <f>SUMIFS('Grid GenerationQueue'!AP$5:AP$410,'Grid GenerationQueue'!$AZ$5:$AZ$410,$B578,'Grid GenerationQueue'!$BA$5:$BA$410,$C578,'Grid GenerationQueue'!$BJ$5:$BJ$410,"Executed")</f>
        <v>0</v>
      </c>
      <c r="AA578">
        <f>SUMIFS('Grid GenerationQueue'!AQ$5:AQ$410,'Grid GenerationQueue'!$AZ$5:$AZ$410,$B578,'Grid GenerationQueue'!$BA$5:$BA$410,$C578,'Grid GenerationQueue'!$BJ$5:$BJ$410,"Executed")</f>
        <v>0</v>
      </c>
      <c r="AB578">
        <f>SUMIFS('Grid GenerationQueue'!AR$5:AR$410,'Grid GenerationQueue'!$AZ$5:$AZ$410,$B578,'Grid GenerationQueue'!$BA$5:$BA$410,$C578,'Grid GenerationQueue'!$BJ$5:$BJ$410,"Executed")</f>
        <v>0</v>
      </c>
      <c r="AD578">
        <f>SUMIFS('Grid GenerationQueue'!AG$5:AG$410,'Grid GenerationQueue'!$AZ$5:$AZ$410,$B578,'Grid GenerationQueue'!$BA$5:$BA$410,$C578,'Grid GenerationQueue'!$BH$5:$BH$410,"&lt;&gt;"&amp;"")+SUMIFS('Grid GenerationQueue'!AG$5:AG$410,'Grid GenerationQueue'!$AZ$5:$AZ$410,$B578,'Grid GenerationQueue'!$BA$5:$BA$410,$C578,'Grid GenerationQueue'!$BH$5:$BH$410,"",'Grid GenerationQueue'!$AC$5:$AC$410,1)</f>
        <v>0</v>
      </c>
      <c r="AE578">
        <f>SUMIFS('Grid GenerationQueue'!AH$5:AH$410,'Grid GenerationQueue'!$AZ$5:$AZ$410,$B578,'Grid GenerationQueue'!$BA$5:$BA$410,$C578,'Grid GenerationQueue'!$BH$5:$BH$410,"&lt;&gt;"&amp;"")+SUMIFS('Grid GenerationQueue'!AH$5:AH$410,'Grid GenerationQueue'!$AZ$5:$AZ$410,$B578,'Grid GenerationQueue'!$BA$5:$BA$410,$C578,'Grid GenerationQueue'!$BH$5:$BH$410,"",'Grid GenerationQueue'!$AC$5:$AC$410,1)</f>
        <v>0</v>
      </c>
      <c r="AF578">
        <f>SUMIFS('Grid GenerationQueue'!AI$5:AI$410,'Grid GenerationQueue'!$AZ$5:$AZ$410,$B578,'Grid GenerationQueue'!$BA$5:$BA$410,$C578,'Grid GenerationQueue'!$BH$5:$BH$410,"&lt;&gt;"&amp;"")+SUMIFS('Grid GenerationQueue'!AI$5:AI$410,'Grid GenerationQueue'!$AZ$5:$AZ$410,$B578,'Grid GenerationQueue'!$BA$5:$BA$410,$C578,'Grid GenerationQueue'!$BH$5:$BH$410,"",'Grid GenerationQueue'!$AC$5:$AC$410,1)</f>
        <v>0</v>
      </c>
      <c r="AG578">
        <f>SUMIFS('Grid GenerationQueue'!AJ$5:AJ$410,'Grid GenerationQueue'!$AZ$5:$AZ$410,$B578,'Grid GenerationQueue'!$BA$5:$BA$410,$C578,'Grid GenerationQueue'!$BH$5:$BH$410,"&lt;&gt;"&amp;"")+SUMIFS('Grid GenerationQueue'!AJ$5:AJ$410,'Grid GenerationQueue'!$AZ$5:$AZ$410,$B578,'Grid GenerationQueue'!$BA$5:$BA$410,$C578,'Grid GenerationQueue'!$BH$5:$BH$410,"",'Grid GenerationQueue'!$AC$5:$AC$410,1)</f>
        <v>0</v>
      </c>
      <c r="AH578">
        <f>SUMIFS('Grid GenerationQueue'!AK$5:AK$410,'Grid GenerationQueue'!$AZ$5:$AZ$410,$B578,'Grid GenerationQueue'!$BA$5:$BA$410,$C578,'Grid GenerationQueue'!$BH$5:$BH$410,"&lt;&gt;"&amp;"")+SUMIFS('Grid GenerationQueue'!AK$5:AK$410,'Grid GenerationQueue'!$AZ$5:$AZ$410,$B578,'Grid GenerationQueue'!$BA$5:$BA$410,$C578,'Grid GenerationQueue'!$BH$5:$BH$410,"",'Grid GenerationQueue'!$AC$5:$AC$410,1)</f>
        <v>0</v>
      </c>
      <c r="AI578">
        <f>SUMIFS('Grid GenerationQueue'!AL$5:AL$410,'Grid GenerationQueue'!$AZ$5:$AZ$410,$B578,'Grid GenerationQueue'!$BA$5:$BA$410,$C578,'Grid GenerationQueue'!$BH$5:$BH$410,"&lt;&gt;"&amp;"")+SUMIFS('Grid GenerationQueue'!AL$5:AL$410,'Grid GenerationQueue'!$AZ$5:$AZ$410,$B578,'Grid GenerationQueue'!$BA$5:$BA$410,$C578,'Grid GenerationQueue'!$BH$5:$BH$410,"",'Grid GenerationQueue'!$AC$5:$AC$410,1)</f>
        <v>0</v>
      </c>
      <c r="AJ578">
        <f>SUMIFS('Grid GenerationQueue'!AM$5:AM$410,'Grid GenerationQueue'!$AZ$5:$AZ$410,$B578,'Grid GenerationQueue'!$BA$5:$BA$410,$C578,'Grid GenerationQueue'!$BH$5:$BH$410,"&lt;&gt;"&amp;"")+SUMIFS('Grid GenerationQueue'!AM$5:AM$410,'Grid GenerationQueue'!$AZ$5:$AZ$410,$B578,'Grid GenerationQueue'!$BA$5:$BA$410,$C578,'Grid GenerationQueue'!$BH$5:$BH$410,"",'Grid GenerationQueue'!$AC$5:$AC$410,1)</f>
        <v>0</v>
      </c>
      <c r="AK578">
        <f>SUMIFS('Grid GenerationQueue'!AN$5:AN$410,'Grid GenerationQueue'!$AZ$5:$AZ$410,$B578,'Grid GenerationQueue'!$BA$5:$BA$410,$C578,'Grid GenerationQueue'!$BH$5:$BH$410,"&lt;&gt;"&amp;"")+SUMIFS('Grid GenerationQueue'!AN$5:AN$410,'Grid GenerationQueue'!$AZ$5:$AZ$410,$B578,'Grid GenerationQueue'!$BA$5:$BA$410,$C578,'Grid GenerationQueue'!$BH$5:$BH$410,"",'Grid GenerationQueue'!$AC$5:$AC$410,1)</f>
        <v>0</v>
      </c>
      <c r="AL578">
        <f>SUMIFS('Grid GenerationQueue'!AO$5:AO$410,'Grid GenerationQueue'!$AZ$5:$AZ$410,$B578,'Grid GenerationQueue'!$BA$5:$BA$410,$C578,'Grid GenerationQueue'!$BH$5:$BH$410,"&lt;&gt;"&amp;"")+SUMIFS('Grid GenerationQueue'!AO$5:AO$410,'Grid GenerationQueue'!$AZ$5:$AZ$410,$B578,'Grid GenerationQueue'!$BA$5:$BA$410,$C578,'Grid GenerationQueue'!$BH$5:$BH$410,"",'Grid GenerationQueue'!$AC$5:$AC$410,1)</f>
        <v>0</v>
      </c>
      <c r="AM578">
        <f>SUMIFS('Grid GenerationQueue'!AP$5:AP$410,'Grid GenerationQueue'!$AZ$5:$AZ$410,$B578,'Grid GenerationQueue'!$BA$5:$BA$410,$C578,'Grid GenerationQueue'!$BH$5:$BH$410,"&lt;&gt;"&amp;"")+SUMIFS('Grid GenerationQueue'!AP$5:AP$410,'Grid GenerationQueue'!$AZ$5:$AZ$410,$B578,'Grid GenerationQueue'!$BA$5:$BA$410,$C578,'Grid GenerationQueue'!$BH$5:$BH$410,"",'Grid GenerationQueue'!$AC$5:$AC$410,1)</f>
        <v>0</v>
      </c>
      <c r="AN578">
        <f>SUMIFS('Grid GenerationQueue'!AQ$5:AQ$410,'Grid GenerationQueue'!$AZ$5:$AZ$410,$B578,'Grid GenerationQueue'!$BA$5:$BA$410,$C578,'Grid GenerationQueue'!$BH$5:$BH$410,"&lt;&gt;"&amp;"")+SUMIFS('Grid GenerationQueue'!AQ$5:AQ$410,'Grid GenerationQueue'!$AZ$5:$AZ$410,$B578,'Grid GenerationQueue'!$BA$5:$BA$410,$C578,'Grid GenerationQueue'!$BH$5:$BH$410,"",'Grid GenerationQueue'!$AC$5:$AC$410,1)</f>
        <v>0</v>
      </c>
      <c r="AO578">
        <f>SUMIFS('Grid GenerationQueue'!AR$5:AR$410,'Grid GenerationQueue'!$AZ$5:$AZ$410,$B578,'Grid GenerationQueue'!$BA$5:$BA$410,$C578,'Grid GenerationQueue'!$BH$5:$BH$410,"&lt;&gt;"&amp;"")+SUMIFS('Grid GenerationQueue'!AR$5:AR$410,'Grid GenerationQueue'!$AZ$5:$AZ$410,$B578,'Grid GenerationQueue'!$BA$5:$BA$410,$C578,'Grid GenerationQueue'!$BH$5:$BH$410,"",'Grid GenerationQueue'!$AC$5:$AC$410,1)</f>
        <v>0</v>
      </c>
      <c r="AQ578">
        <f>SUMIFS('Grid GenerationQueue'!AG$5:AG$410,'Grid GenerationQueue'!$AZ$5:$AZ$410,$B578,'Grid GenerationQueue'!$BA$5:$BA$410,$C578,'Grid GenerationQueue'!$BK$5:$BK$410,"&gt;0")</f>
        <v>0</v>
      </c>
      <c r="AR578">
        <f>SUMIFS('Grid GenerationQueue'!AH$5:AH$410,'Grid GenerationQueue'!$AZ$5:$AZ$410,$B578,'Grid GenerationQueue'!$BA$5:$BA$410,$C578,'Grid GenerationQueue'!$BK$5:$BK$410,"&gt;0")</f>
        <v>0</v>
      </c>
      <c r="AS578">
        <f>SUMIFS('Grid GenerationQueue'!AI$5:AI$410,'Grid GenerationQueue'!$AZ$5:$AZ$410,$B578,'Grid GenerationQueue'!$BA$5:$BA$410,$C578,'Grid GenerationQueue'!$BK$5:$BK$410,"&gt;0")</f>
        <v>0</v>
      </c>
      <c r="AT578">
        <f>SUMIFS('Grid GenerationQueue'!AJ$5:AJ$410,'Grid GenerationQueue'!$AZ$5:$AZ$410,$B578,'Grid GenerationQueue'!$BA$5:$BA$410,$C578,'Grid GenerationQueue'!$BK$5:$BK$410,"&gt;0")</f>
        <v>0</v>
      </c>
      <c r="AU578">
        <f>SUMIFS('Grid GenerationQueue'!AK$5:AK$410,'Grid GenerationQueue'!$AZ$5:$AZ$410,$B578,'Grid GenerationQueue'!$BA$5:$BA$410,$C578,'Grid GenerationQueue'!$BK$5:$BK$410,"&gt;0")</f>
        <v>0</v>
      </c>
      <c r="AV578">
        <f>SUMIFS('Grid GenerationQueue'!AL$5:AL$410,'Grid GenerationQueue'!$AZ$5:$AZ$410,$B578,'Grid GenerationQueue'!$BA$5:$BA$410,$C578,'Grid GenerationQueue'!$BK$5:$BK$410,"&gt;0")</f>
        <v>0</v>
      </c>
      <c r="AW578">
        <f>SUMIFS('Grid GenerationQueue'!AM$5:AM$410,'Grid GenerationQueue'!$AZ$5:$AZ$410,$B578,'Grid GenerationQueue'!$BA$5:$BA$410,$C578,'Grid GenerationQueue'!$BK$5:$BK$410,"&gt;0")</f>
        <v>0</v>
      </c>
      <c r="AX578">
        <f>SUMIFS('Grid GenerationQueue'!AN$5:AN$410,'Grid GenerationQueue'!$AZ$5:$AZ$410,$B578,'Grid GenerationQueue'!$BA$5:$BA$410,$C578,'Grid GenerationQueue'!$BK$5:$BK$410,"&gt;0")</f>
        <v>0</v>
      </c>
      <c r="AY578">
        <f>SUMIFS('Grid GenerationQueue'!AO$5:AO$410,'Grid GenerationQueue'!$AZ$5:$AZ$410,$B578,'Grid GenerationQueue'!$BA$5:$BA$410,$C578,'Grid GenerationQueue'!$BK$5:$BK$410,"&gt;0")</f>
        <v>0</v>
      </c>
      <c r="AZ578">
        <f>SUMIFS('Grid GenerationQueue'!AP$5:AP$410,'Grid GenerationQueue'!$AZ$5:$AZ$410,$B578,'Grid GenerationQueue'!$BA$5:$BA$410,$C578,'Grid GenerationQueue'!$BK$5:$BK$410,"&gt;0")</f>
        <v>0</v>
      </c>
      <c r="BA578">
        <f>SUMIFS('Grid GenerationQueue'!AQ$5:AQ$410,'Grid GenerationQueue'!$AZ$5:$AZ$410,$B578,'Grid GenerationQueue'!$BA$5:$BA$410,$C578,'Grid GenerationQueue'!$BK$5:$BK$410,"&gt;0")</f>
        <v>0</v>
      </c>
      <c r="BB578">
        <f>SUMIFS('Grid GenerationQueue'!AR$5:AR$410,'Grid GenerationQueue'!$AZ$5:$AZ$410,$B578,'Grid GenerationQueue'!$BA$5:$BA$410,$C578,'Grid GenerationQueue'!$BK$5:$BK$410,"&gt;0")</f>
        <v>0</v>
      </c>
      <c r="BD578">
        <f>SUMIFS('Grid GenerationQueue'!AG$5:AG$410,'Grid GenerationQueue'!$AZ$5:$AZ$410,$B578,'Grid GenerationQueue'!$BA$5:$BA$410,$C578,'Grid GenerationQueue'!$BD$5:$BD$410,"&lt;="&amp;$BE$3)</f>
        <v>0</v>
      </c>
      <c r="BE578">
        <f>SUMIFS('Grid GenerationQueue'!AH$5:AH$410,'Grid GenerationQueue'!$AZ$5:$AZ$410,$B578,'Grid GenerationQueue'!$BA$5:$BA$410,$C578,'Grid GenerationQueue'!$BD$5:$BD$410,"&lt;="&amp;$BE$3)</f>
        <v>0</v>
      </c>
      <c r="BF578">
        <f>SUMIFS('Grid GenerationQueue'!AI$5:AI$410,'Grid GenerationQueue'!$AZ$5:$AZ$410,$B578,'Grid GenerationQueue'!$BA$5:$BA$410,$C578,'Grid GenerationQueue'!$BD$5:$BD$410,"&lt;="&amp;$BE$3)</f>
        <v>0</v>
      </c>
      <c r="BG578">
        <f>SUMIFS('Grid GenerationQueue'!AJ$5:AJ$410,'Grid GenerationQueue'!$AZ$5:$AZ$410,$B578,'Grid GenerationQueue'!$BA$5:$BA$410,$C578,'Grid GenerationQueue'!$BD$5:$BD$410,"&lt;="&amp;$BE$3)</f>
        <v>0</v>
      </c>
      <c r="BH578">
        <f>SUMIFS('Grid GenerationQueue'!AK$5:AK$410,'Grid GenerationQueue'!$AZ$5:$AZ$410,$B578,'Grid GenerationQueue'!$BA$5:$BA$410,$C578,'Grid GenerationQueue'!$BD$5:$BD$410,"&lt;="&amp;$BE$3)</f>
        <v>0</v>
      </c>
      <c r="BI578">
        <f>SUMIFS('Grid GenerationQueue'!AL$5:AL$410,'Grid GenerationQueue'!$AZ$5:$AZ$410,$B578,'Grid GenerationQueue'!$BA$5:$BA$410,$C578,'Grid GenerationQueue'!$BD$5:$BD$410,"&lt;="&amp;$BE$3)</f>
        <v>0</v>
      </c>
      <c r="BJ578">
        <f>SUMIFS('Grid GenerationQueue'!AM$5:AM$410,'Grid GenerationQueue'!$AZ$5:$AZ$410,$B578,'Grid GenerationQueue'!$BA$5:$BA$410,$C578,'Grid GenerationQueue'!$BD$5:$BD$410,"&lt;="&amp;$BE$3)</f>
        <v>0</v>
      </c>
      <c r="BK578">
        <f>SUMIFS('Grid GenerationQueue'!AN$5:AN$410,'Grid GenerationQueue'!$AZ$5:$AZ$410,$B578,'Grid GenerationQueue'!$BA$5:$BA$410,$C578,'Grid GenerationQueue'!$BD$5:$BD$410,"&lt;="&amp;$BE$3)</f>
        <v>0</v>
      </c>
      <c r="BL578">
        <f>SUMIFS('Grid GenerationQueue'!AO$5:AO$410,'Grid GenerationQueue'!$AZ$5:$AZ$410,$B578,'Grid GenerationQueue'!$BA$5:$BA$410,$C578,'Grid GenerationQueue'!$BD$5:$BD$410,"&lt;="&amp;$BE$3)</f>
        <v>0</v>
      </c>
      <c r="BM578">
        <f>SUMIFS('Grid GenerationQueue'!AP$5:AP$410,'Grid GenerationQueue'!$AZ$5:$AZ$410,$B578,'Grid GenerationQueue'!$BA$5:$BA$410,$C578,'Grid GenerationQueue'!$BD$5:$BD$410,"&lt;="&amp;$BE$3)</f>
        <v>0</v>
      </c>
      <c r="BN578">
        <f>SUMIFS('Grid GenerationQueue'!AQ$5:AQ$410,'Grid GenerationQueue'!$AZ$5:$AZ$410,$B578,'Grid GenerationQueue'!$BA$5:$BA$410,$C578,'Grid GenerationQueue'!$BD$5:$BD$410,"&lt;="&amp;$BE$3)</f>
        <v>0</v>
      </c>
      <c r="BO578">
        <f>SUMIFS('Grid GenerationQueue'!AR$5:AR$410,'Grid GenerationQueue'!$AZ$5:$AZ$410,$B578,'Grid GenerationQueue'!$BA$5:$BA$410,$C578,'Grid GenerationQueue'!$BD$5:$BD$410,"&lt;="&amp;$BE$3)</f>
        <v>0</v>
      </c>
      <c r="BQ578">
        <f>SUMIFS('Grid GenerationQueue'!AG$5:AG$410,'Grid GenerationQueue'!$AZ$5:$AZ$410,$B578,'Grid GenerationQueue'!$BA$5:$BA$410,$C578,'Grid GenerationQueue'!$BJ$5:$BJ$410,"Executed",'Grid GenerationQueue'!$BD$5:$BD$410,"&lt;="&amp;$BE$3)</f>
        <v>0</v>
      </c>
      <c r="BR578">
        <f>SUMIFS('Grid GenerationQueue'!AH$5:AH$410,'Grid GenerationQueue'!$AZ$5:$AZ$410,$B578,'Grid GenerationQueue'!$BA$5:$BA$410,$C578,'Grid GenerationQueue'!$BJ$5:$BJ$410,"Executed",'Grid GenerationQueue'!$BD$5:$BD$410,"&lt;="&amp;$BE$3)</f>
        <v>0</v>
      </c>
      <c r="BS578">
        <f>SUMIFS('Grid GenerationQueue'!AI$5:AI$410,'Grid GenerationQueue'!$AZ$5:$AZ$410,$B578,'Grid GenerationQueue'!$BA$5:$BA$410,$C578,'Grid GenerationQueue'!$BJ$5:$BJ$410,"Executed",'Grid GenerationQueue'!$BD$5:$BD$410,"&lt;="&amp;$BE$3)</f>
        <v>0</v>
      </c>
      <c r="BT578">
        <f>SUMIFS('Grid GenerationQueue'!AJ$5:AJ$410,'Grid GenerationQueue'!$AZ$5:$AZ$410,$B578,'Grid GenerationQueue'!$BA$5:$BA$410,$C578,'Grid GenerationQueue'!$BJ$5:$BJ$410,"Executed",'Grid GenerationQueue'!$BD$5:$BD$410,"&lt;="&amp;$BE$3)</f>
        <v>0</v>
      </c>
      <c r="BU578">
        <f>SUMIFS('Grid GenerationQueue'!AK$5:AK$410,'Grid GenerationQueue'!$AZ$5:$AZ$410,$B578,'Grid GenerationQueue'!$BA$5:$BA$410,$C578,'Grid GenerationQueue'!$BJ$5:$BJ$410,"Executed",'Grid GenerationQueue'!$BD$5:$BD$410,"&lt;="&amp;$BE$3)</f>
        <v>0</v>
      </c>
      <c r="BV578">
        <f>SUMIFS('Grid GenerationQueue'!AL$5:AL$410,'Grid GenerationQueue'!$AZ$5:$AZ$410,$B578,'Grid GenerationQueue'!$BA$5:$BA$410,$C578,'Grid GenerationQueue'!$BJ$5:$BJ$410,"Executed",'Grid GenerationQueue'!$BD$5:$BD$410,"&lt;="&amp;$BE$3)</f>
        <v>0</v>
      </c>
      <c r="BW578">
        <f>SUMIFS('Grid GenerationQueue'!AM$5:AM$410,'Grid GenerationQueue'!$AZ$5:$AZ$410,$B578,'Grid GenerationQueue'!$BA$5:$BA$410,$C578,'Grid GenerationQueue'!$BJ$5:$BJ$410,"Executed",'Grid GenerationQueue'!$BD$5:$BD$410,"&lt;="&amp;$BE$3)</f>
        <v>0</v>
      </c>
      <c r="BX578">
        <f>SUMIFS('Grid GenerationQueue'!AN$5:AN$410,'Grid GenerationQueue'!$AZ$5:$AZ$410,$B578,'Grid GenerationQueue'!$BA$5:$BA$410,$C578,'Grid GenerationQueue'!$BJ$5:$BJ$410,"Executed",'Grid GenerationQueue'!$BD$5:$BD$410,"&lt;="&amp;$BE$3)</f>
        <v>0</v>
      </c>
      <c r="BY578">
        <f>SUMIFS('Grid GenerationQueue'!AO$5:AO$410,'Grid GenerationQueue'!$AZ$5:$AZ$410,$B578,'Grid GenerationQueue'!$BA$5:$BA$410,$C578,'Grid GenerationQueue'!$BJ$5:$BJ$410,"Executed",'Grid GenerationQueue'!$BD$5:$BD$410,"&lt;="&amp;$BE$3)</f>
        <v>0</v>
      </c>
      <c r="BZ578">
        <f>SUMIFS('Grid GenerationQueue'!AP$5:AP$410,'Grid GenerationQueue'!$AZ$5:$AZ$410,$B578,'Grid GenerationQueue'!$BA$5:$BA$410,$C578,'Grid GenerationQueue'!$BJ$5:$BJ$410,"Executed",'Grid GenerationQueue'!$BD$5:$BD$410,"&lt;="&amp;$BE$3)</f>
        <v>0</v>
      </c>
      <c r="CA578">
        <f>SUMIFS('Grid GenerationQueue'!AQ$5:AQ$410,'Grid GenerationQueue'!$AZ$5:$AZ$410,$B578,'Grid GenerationQueue'!$BA$5:$BA$410,$C578,'Grid GenerationQueue'!$BJ$5:$BJ$410,"Executed",'Grid GenerationQueue'!$BD$5:$BD$410,"&lt;="&amp;$BE$3)</f>
        <v>0</v>
      </c>
      <c r="CB578">
        <f>SUMIFS('Grid GenerationQueue'!AR$5:AR$410,'Grid GenerationQueue'!$AZ$5:$AZ$410,$B578,'Grid GenerationQueue'!$BA$5:$BA$410,$C578,'Grid GenerationQueue'!$BJ$5:$BJ$410,"Executed",'Grid GenerationQueue'!$BD$5:$BD$410,"&lt;="&amp;$BE$3)</f>
        <v>0</v>
      </c>
      <c r="CD578">
        <f>SUMIFS('Grid GenerationQueue'!AG$5:AG$410,'Grid GenerationQueue'!$AZ$5:$AZ$410,$B578,'Grid GenerationQueue'!$BA$5:$BA$410,$C578,'Grid GenerationQueue'!$BH$5:$BH$410,"&lt;&gt;"&amp;"",'Grid GenerationQueue'!$BD$5:$BD$410,"&lt;="&amp;$BE$3)</f>
        <v>0</v>
      </c>
      <c r="CE578">
        <f>SUMIFS('Grid GenerationQueue'!AH$5:AH$410,'Grid GenerationQueue'!$AZ$5:$AZ$410,$B578,'Grid GenerationQueue'!$BA$5:$BA$410,$C578,'Grid GenerationQueue'!$BH$5:$BH$410,"&lt;&gt;"&amp;"",'Grid GenerationQueue'!$BD$5:$BD$410,"&lt;="&amp;$BE$3)</f>
        <v>0</v>
      </c>
      <c r="CF578">
        <f>SUMIFS('Grid GenerationQueue'!AI$5:AI$410,'Grid GenerationQueue'!$AZ$5:$AZ$410,$B578,'Grid GenerationQueue'!$BA$5:$BA$410,$C578,'Grid GenerationQueue'!$BH$5:$BH$410,"&lt;&gt;"&amp;"",'Grid GenerationQueue'!$BD$5:$BD$410,"&lt;="&amp;$BE$3)</f>
        <v>0</v>
      </c>
      <c r="CG578">
        <f>SUMIFS('Grid GenerationQueue'!AJ$5:AJ$410,'Grid GenerationQueue'!$AZ$5:$AZ$410,$B578,'Grid GenerationQueue'!$BA$5:$BA$410,$C578,'Grid GenerationQueue'!$BH$5:$BH$410,"&lt;&gt;"&amp;"",'Grid GenerationQueue'!$BD$5:$BD$410,"&lt;="&amp;$BE$3)</f>
        <v>0</v>
      </c>
      <c r="CH578">
        <f>SUMIFS('Grid GenerationQueue'!AK$5:AK$410,'Grid GenerationQueue'!$AZ$5:$AZ$410,$B578,'Grid GenerationQueue'!$BA$5:$BA$410,$C578,'Grid GenerationQueue'!$BH$5:$BH$410,"&lt;&gt;"&amp;"",'Grid GenerationQueue'!$BD$5:$BD$410,"&lt;="&amp;$BE$3)</f>
        <v>0</v>
      </c>
      <c r="CI578">
        <f>SUMIFS('Grid GenerationQueue'!AL$5:AL$410,'Grid GenerationQueue'!$AZ$5:$AZ$410,$B578,'Grid GenerationQueue'!$BA$5:$BA$410,$C578,'Grid GenerationQueue'!$BH$5:$BH$410,"&lt;&gt;"&amp;"",'Grid GenerationQueue'!$BD$5:$BD$410,"&lt;="&amp;$BE$3)</f>
        <v>0</v>
      </c>
      <c r="CJ578">
        <f>SUMIFS('Grid GenerationQueue'!AM$5:AM$410,'Grid GenerationQueue'!$AZ$5:$AZ$410,$B578,'Grid GenerationQueue'!$BA$5:$BA$410,$C578,'Grid GenerationQueue'!$BH$5:$BH$410,"&lt;&gt;"&amp;"",'Grid GenerationQueue'!$BD$5:$BD$410,"&lt;="&amp;$BE$3)</f>
        <v>0</v>
      </c>
      <c r="CK578">
        <f>SUMIFS('Grid GenerationQueue'!AN$5:AN$410,'Grid GenerationQueue'!$AZ$5:$AZ$410,$B578,'Grid GenerationQueue'!$BA$5:$BA$410,$C578,'Grid GenerationQueue'!$BH$5:$BH$410,"&lt;&gt;"&amp;"",'Grid GenerationQueue'!$BD$5:$BD$410,"&lt;="&amp;$BE$3)</f>
        <v>0</v>
      </c>
      <c r="CL578">
        <f>SUMIFS('Grid GenerationQueue'!AO$5:AO$410,'Grid GenerationQueue'!$AZ$5:$AZ$410,$B578,'Grid GenerationQueue'!$BA$5:$BA$410,$C578,'Grid GenerationQueue'!$BH$5:$BH$410,"&lt;&gt;"&amp;"",'Grid GenerationQueue'!$BD$5:$BD$410,"&lt;="&amp;$BE$3)</f>
        <v>0</v>
      </c>
      <c r="CM578">
        <f>SUMIFS('Grid GenerationQueue'!AP$5:AP$410,'Grid GenerationQueue'!$AZ$5:$AZ$410,$B578,'Grid GenerationQueue'!$BA$5:$BA$410,$C578,'Grid GenerationQueue'!$BH$5:$BH$410,"&lt;&gt;"&amp;"",'Grid GenerationQueue'!$BD$5:$BD$410,"&lt;="&amp;$BE$3)</f>
        <v>0</v>
      </c>
      <c r="CN578">
        <f>SUMIFS('Grid GenerationQueue'!AQ$5:AQ$410,'Grid GenerationQueue'!$AZ$5:$AZ$410,$B578,'Grid GenerationQueue'!$BA$5:$BA$410,$C578,'Grid GenerationQueue'!$BH$5:$BH$410,"&lt;&gt;"&amp;"",'Grid GenerationQueue'!$BD$5:$BD$410,"&lt;="&amp;$BE$3)</f>
        <v>0</v>
      </c>
      <c r="CO578">
        <f>SUMIFS('Grid GenerationQueue'!AR$5:AR$410,'Grid GenerationQueue'!$AZ$5:$AZ$410,$B578,'Grid GenerationQueue'!$BA$5:$BA$410,$C578,'Grid GenerationQueue'!$BH$5:$BH$410,"&lt;&gt;"&amp;"",'Grid GenerationQueue'!$BD$5:$BD$410,"&lt;="&amp;$BE$3)</f>
        <v>0</v>
      </c>
      <c r="CQ578">
        <f>SUMIFS('Grid GenerationQueue'!AG$5:AG$410,'Grid GenerationQueue'!$AZ$5:$AZ$410,$B578,'Grid GenerationQueue'!$BA$5:$BA$410,$C578,'Grid GenerationQueue'!$BK$5:$BK$410,"&gt;0",'Grid GenerationQueue'!$BD$5:$BD$410,"&lt;="&amp;$BE$3)</f>
        <v>0</v>
      </c>
      <c r="CR578">
        <f>SUMIFS('Grid GenerationQueue'!AH$5:AH$410,'Grid GenerationQueue'!$AZ$5:$AZ$410,$B578,'Grid GenerationQueue'!$BA$5:$BA$410,$C578,'Grid GenerationQueue'!$BK$5:$BK$410,"&gt;0",'Grid GenerationQueue'!$BD$5:$BD$410,"&lt;="&amp;$BE$3)</f>
        <v>0</v>
      </c>
      <c r="CS578">
        <f>SUMIFS('Grid GenerationQueue'!AI$5:AI$410,'Grid GenerationQueue'!$AZ$5:$AZ$410,$B578,'Grid GenerationQueue'!$BA$5:$BA$410,$C578,'Grid GenerationQueue'!$BK$5:$BK$410,"&gt;0",'Grid GenerationQueue'!$BD$5:$BD$410,"&lt;="&amp;$BE$3)</f>
        <v>0</v>
      </c>
      <c r="CT578">
        <f>SUMIFS('Grid GenerationQueue'!AJ$5:AJ$410,'Grid GenerationQueue'!$AZ$5:$AZ$410,$B578,'Grid GenerationQueue'!$BA$5:$BA$410,$C578,'Grid GenerationQueue'!$BK$5:$BK$410,"&gt;0",'Grid GenerationQueue'!$BD$5:$BD$410,"&lt;="&amp;$BE$3)</f>
        <v>0</v>
      </c>
      <c r="CU578">
        <f>SUMIFS('Grid GenerationQueue'!AK$5:AK$410,'Grid GenerationQueue'!$AZ$5:$AZ$410,$B578,'Grid GenerationQueue'!$BA$5:$BA$410,$C578,'Grid GenerationQueue'!$BK$5:$BK$410,"&gt;0",'Grid GenerationQueue'!$BD$5:$BD$410,"&lt;="&amp;$BE$3)</f>
        <v>0</v>
      </c>
      <c r="CV578">
        <f>SUMIFS('Grid GenerationQueue'!AL$5:AL$410,'Grid GenerationQueue'!$AZ$5:$AZ$410,$B578,'Grid GenerationQueue'!$BA$5:$BA$410,$C578,'Grid GenerationQueue'!$BK$5:$BK$410,"&gt;0",'Grid GenerationQueue'!$BD$5:$BD$410,"&lt;="&amp;$BE$3)</f>
        <v>0</v>
      </c>
      <c r="CW578">
        <f>SUMIFS('Grid GenerationQueue'!AM$5:AM$410,'Grid GenerationQueue'!$AZ$5:$AZ$410,$B578,'Grid GenerationQueue'!$BA$5:$BA$410,$C578,'Grid GenerationQueue'!$BK$5:$BK$410,"&gt;0",'Grid GenerationQueue'!$BD$5:$BD$410,"&lt;="&amp;$BE$3)</f>
        <v>0</v>
      </c>
      <c r="CX578">
        <f>SUMIFS('Grid GenerationQueue'!AN$5:AN$410,'Grid GenerationQueue'!$AZ$5:$AZ$410,$B578,'Grid GenerationQueue'!$BA$5:$BA$410,$C578,'Grid GenerationQueue'!$BK$5:$BK$410,"&gt;0",'Grid GenerationQueue'!$BD$5:$BD$410,"&lt;="&amp;$BE$3)</f>
        <v>0</v>
      </c>
      <c r="CY578">
        <f>SUMIFS('Grid GenerationQueue'!AO$5:AO$410,'Grid GenerationQueue'!$AZ$5:$AZ$410,$B578,'Grid GenerationQueue'!$BA$5:$BA$410,$C578,'Grid GenerationQueue'!$BK$5:$BK$410,"&gt;0",'Grid GenerationQueue'!$BD$5:$BD$410,"&lt;="&amp;$BE$3)</f>
        <v>0</v>
      </c>
      <c r="CZ578">
        <f>SUMIFS('Grid GenerationQueue'!AP$5:AP$410,'Grid GenerationQueue'!$AZ$5:$AZ$410,$B578,'Grid GenerationQueue'!$BA$5:$BA$410,$C578,'Grid GenerationQueue'!$BK$5:$BK$410,"&gt;0",'Grid GenerationQueue'!$BD$5:$BD$410,"&lt;="&amp;$BE$3)</f>
        <v>0</v>
      </c>
      <c r="DA578">
        <f>SUMIFS('Grid GenerationQueue'!AQ$5:AQ$410,'Grid GenerationQueue'!$AZ$5:$AZ$410,$B578,'Grid GenerationQueue'!$BA$5:$BA$410,$C578,'Grid GenerationQueue'!$BK$5:$BK$410,"&gt;0",'Grid GenerationQueue'!$BD$5:$BD$410,"&lt;="&amp;$BE$3)</f>
        <v>0</v>
      </c>
      <c r="DB578">
        <f>SUMIFS('Grid GenerationQueue'!AR$5:AR$410,'Grid GenerationQueue'!$AZ$5:$AZ$410,$B578,'Grid GenerationQueue'!$BA$5:$BA$410,$C578,'Grid GenerationQueue'!$BK$5:$BK$410,"&gt;0",'Grid GenerationQueue'!$BD$5:$BD$410,"&lt;="&amp;$BE$3)</f>
        <v>0</v>
      </c>
    </row>
    <row r="579" spans="1:106" x14ac:dyDescent="0.35">
      <c r="A579" t="s">
        <v>75</v>
      </c>
      <c r="B579" t="s">
        <v>4673</v>
      </c>
      <c r="C579">
        <v>69</v>
      </c>
      <c r="D579">
        <f>SUMIFS('Grid GenerationQueue'!AG$5:AG$410,'Grid GenerationQueue'!$AZ$5:$AZ$410,$B579,'Grid GenerationQueue'!$BA$5:$BA$410,$C579)</f>
        <v>0</v>
      </c>
      <c r="E579">
        <f>SUMIFS('Grid GenerationQueue'!AH$5:AH$410,'Grid GenerationQueue'!$AZ$5:$AZ$410,$B579,'Grid GenerationQueue'!$BA$5:$BA$410,$C579)</f>
        <v>0</v>
      </c>
      <c r="F579">
        <f>SUMIFS('Grid GenerationQueue'!AI$5:AI$410,'Grid GenerationQueue'!$AZ$5:$AZ$410,$B579,'Grid GenerationQueue'!$BA$5:$BA$410,$C579)</f>
        <v>0</v>
      </c>
      <c r="G579">
        <f>SUMIFS('Grid GenerationQueue'!AJ$5:AJ$410,'Grid GenerationQueue'!$AZ$5:$AZ$410,$B579,'Grid GenerationQueue'!$BA$5:$BA$410,$C579)</f>
        <v>0</v>
      </c>
      <c r="H579">
        <f>SUMIFS('Grid GenerationQueue'!AK$5:AK$410,'Grid GenerationQueue'!$AZ$5:$AZ$410,$B579,'Grid GenerationQueue'!$BA$5:$BA$410,$C579)</f>
        <v>0</v>
      </c>
      <c r="I579">
        <f>SUMIFS('Grid GenerationQueue'!AL$5:AL$410,'Grid GenerationQueue'!$AZ$5:$AZ$410,$B579,'Grid GenerationQueue'!$BA$5:$BA$410,$C579)</f>
        <v>0</v>
      </c>
      <c r="J579">
        <f>SUMIFS('Grid GenerationQueue'!AM$5:AM$410,'Grid GenerationQueue'!$AZ$5:$AZ$410,$B579,'Grid GenerationQueue'!$BA$5:$BA$410,$C579)</f>
        <v>0</v>
      </c>
      <c r="K579">
        <f>SUMIFS('Grid GenerationQueue'!AN$5:AN$410,'Grid GenerationQueue'!$AZ$5:$AZ$410,$B579,'Grid GenerationQueue'!$BA$5:$BA$410,$C579)</f>
        <v>0</v>
      </c>
      <c r="L579">
        <f>SUMIFS('Grid GenerationQueue'!AO$5:AO$410,'Grid GenerationQueue'!$AZ$5:$AZ$410,$B579,'Grid GenerationQueue'!$BA$5:$BA$410,$C579)</f>
        <v>0</v>
      </c>
      <c r="M579">
        <f>SUMIFS('Grid GenerationQueue'!AP$5:AP$410,'Grid GenerationQueue'!$AZ$5:$AZ$410,$B579,'Grid GenerationQueue'!$BA$5:$BA$410,$C579)</f>
        <v>0</v>
      </c>
      <c r="N579">
        <f>SUMIFS('Grid GenerationQueue'!AQ$5:AQ$410,'Grid GenerationQueue'!$AZ$5:$AZ$410,$B579,'Grid GenerationQueue'!$BA$5:$BA$410,$C579)</f>
        <v>0</v>
      </c>
      <c r="O579">
        <f>SUMIFS('Grid GenerationQueue'!AR$5:AR$410,'Grid GenerationQueue'!$AZ$5:$AZ$410,$B579,'Grid GenerationQueue'!$BA$5:$BA$410,$C579)</f>
        <v>0</v>
      </c>
      <c r="Q579">
        <f>SUMIFS('Grid GenerationQueue'!AG$5:AG$410,'Grid GenerationQueue'!$AZ$5:$AZ$410,$B579,'Grid GenerationQueue'!$BA$5:$BA$410,$C579,'Grid GenerationQueue'!$BJ$5:$BJ$410,"Executed")</f>
        <v>0</v>
      </c>
      <c r="R579">
        <f>SUMIFS('Grid GenerationQueue'!AH$5:AH$410,'Grid GenerationQueue'!$AZ$5:$AZ$410,$B579,'Grid GenerationQueue'!$BA$5:$BA$410,$C579,'Grid GenerationQueue'!$BJ$5:$BJ$410,"Executed")</f>
        <v>0</v>
      </c>
      <c r="S579">
        <f>SUMIFS('Grid GenerationQueue'!AI$5:AI$410,'Grid GenerationQueue'!$AZ$5:$AZ$410,$B579,'Grid GenerationQueue'!$BA$5:$BA$410,$C579,'Grid GenerationQueue'!$BJ$5:$BJ$410,"Executed")</f>
        <v>0</v>
      </c>
      <c r="T579">
        <f>SUMIFS('Grid GenerationQueue'!AJ$5:AJ$410,'Grid GenerationQueue'!$AZ$5:$AZ$410,$B579,'Grid GenerationQueue'!$BA$5:$BA$410,$C579,'Grid GenerationQueue'!$BJ$5:$BJ$410,"Executed")</f>
        <v>0</v>
      </c>
      <c r="U579">
        <f>SUMIFS('Grid GenerationQueue'!AK$5:AK$410,'Grid GenerationQueue'!$AZ$5:$AZ$410,$B579,'Grid GenerationQueue'!$BA$5:$BA$410,$C579,'Grid GenerationQueue'!$BJ$5:$BJ$410,"Executed")</f>
        <v>0</v>
      </c>
      <c r="V579">
        <f>SUMIFS('Grid GenerationQueue'!AL$5:AL$410,'Grid GenerationQueue'!$AZ$5:$AZ$410,$B579,'Grid GenerationQueue'!$BA$5:$BA$410,$C579,'Grid GenerationQueue'!$BJ$5:$BJ$410,"Executed")</f>
        <v>0</v>
      </c>
      <c r="W579">
        <f>SUMIFS('Grid GenerationQueue'!AM$5:AM$410,'Grid GenerationQueue'!$AZ$5:$AZ$410,$B579,'Grid GenerationQueue'!$BA$5:$BA$410,$C579,'Grid GenerationQueue'!$BJ$5:$BJ$410,"Executed")</f>
        <v>0</v>
      </c>
      <c r="X579">
        <f>SUMIFS('Grid GenerationQueue'!AN$5:AN$410,'Grid GenerationQueue'!$AZ$5:$AZ$410,$B579,'Grid GenerationQueue'!$BA$5:$BA$410,$C579,'Grid GenerationQueue'!$BJ$5:$BJ$410,"Executed")</f>
        <v>0</v>
      </c>
      <c r="Y579">
        <f>SUMIFS('Grid GenerationQueue'!AO$5:AO$410,'Grid GenerationQueue'!$AZ$5:$AZ$410,$B579,'Grid GenerationQueue'!$BA$5:$BA$410,$C579,'Grid GenerationQueue'!$BJ$5:$BJ$410,"Executed")</f>
        <v>0</v>
      </c>
      <c r="Z579">
        <f>SUMIFS('Grid GenerationQueue'!AP$5:AP$410,'Grid GenerationQueue'!$AZ$5:$AZ$410,$B579,'Grid GenerationQueue'!$BA$5:$BA$410,$C579,'Grid GenerationQueue'!$BJ$5:$BJ$410,"Executed")</f>
        <v>0</v>
      </c>
      <c r="AA579">
        <f>SUMIFS('Grid GenerationQueue'!AQ$5:AQ$410,'Grid GenerationQueue'!$AZ$5:$AZ$410,$B579,'Grid GenerationQueue'!$BA$5:$BA$410,$C579,'Grid GenerationQueue'!$BJ$5:$BJ$410,"Executed")</f>
        <v>0</v>
      </c>
      <c r="AB579">
        <f>SUMIFS('Grid GenerationQueue'!AR$5:AR$410,'Grid GenerationQueue'!$AZ$5:$AZ$410,$B579,'Grid GenerationQueue'!$BA$5:$BA$410,$C579,'Grid GenerationQueue'!$BJ$5:$BJ$410,"Executed")</f>
        <v>0</v>
      </c>
      <c r="AD579">
        <f>SUMIFS('Grid GenerationQueue'!AG$5:AG$410,'Grid GenerationQueue'!$AZ$5:$AZ$410,$B579,'Grid GenerationQueue'!$BA$5:$BA$410,$C579,'Grid GenerationQueue'!$BH$5:$BH$410,"&lt;&gt;"&amp;"")+SUMIFS('Grid GenerationQueue'!AG$5:AG$410,'Grid GenerationQueue'!$AZ$5:$AZ$410,$B579,'Grid GenerationQueue'!$BA$5:$BA$410,$C579,'Grid GenerationQueue'!$BH$5:$BH$410,"",'Grid GenerationQueue'!$AC$5:$AC$410,1)</f>
        <v>0</v>
      </c>
      <c r="AE579">
        <f>SUMIFS('Grid GenerationQueue'!AH$5:AH$410,'Grid GenerationQueue'!$AZ$5:$AZ$410,$B579,'Grid GenerationQueue'!$BA$5:$BA$410,$C579,'Grid GenerationQueue'!$BH$5:$BH$410,"&lt;&gt;"&amp;"")+SUMIFS('Grid GenerationQueue'!AH$5:AH$410,'Grid GenerationQueue'!$AZ$5:$AZ$410,$B579,'Grid GenerationQueue'!$BA$5:$BA$410,$C579,'Grid GenerationQueue'!$BH$5:$BH$410,"",'Grid GenerationQueue'!$AC$5:$AC$410,1)</f>
        <v>0</v>
      </c>
      <c r="AF579">
        <f>SUMIFS('Grid GenerationQueue'!AI$5:AI$410,'Grid GenerationQueue'!$AZ$5:$AZ$410,$B579,'Grid GenerationQueue'!$BA$5:$BA$410,$C579,'Grid GenerationQueue'!$BH$5:$BH$410,"&lt;&gt;"&amp;"")+SUMIFS('Grid GenerationQueue'!AI$5:AI$410,'Grid GenerationQueue'!$AZ$5:$AZ$410,$B579,'Grid GenerationQueue'!$BA$5:$BA$410,$C579,'Grid GenerationQueue'!$BH$5:$BH$410,"",'Grid GenerationQueue'!$AC$5:$AC$410,1)</f>
        <v>0</v>
      </c>
      <c r="AG579">
        <f>SUMIFS('Grid GenerationQueue'!AJ$5:AJ$410,'Grid GenerationQueue'!$AZ$5:$AZ$410,$B579,'Grid GenerationQueue'!$BA$5:$BA$410,$C579,'Grid GenerationQueue'!$BH$5:$BH$410,"&lt;&gt;"&amp;"")+SUMIFS('Grid GenerationQueue'!AJ$5:AJ$410,'Grid GenerationQueue'!$AZ$5:$AZ$410,$B579,'Grid GenerationQueue'!$BA$5:$BA$410,$C579,'Grid GenerationQueue'!$BH$5:$BH$410,"",'Grid GenerationQueue'!$AC$5:$AC$410,1)</f>
        <v>0</v>
      </c>
      <c r="AH579">
        <f>SUMIFS('Grid GenerationQueue'!AK$5:AK$410,'Grid GenerationQueue'!$AZ$5:$AZ$410,$B579,'Grid GenerationQueue'!$BA$5:$BA$410,$C579,'Grid GenerationQueue'!$BH$5:$BH$410,"&lt;&gt;"&amp;"")+SUMIFS('Grid GenerationQueue'!AK$5:AK$410,'Grid GenerationQueue'!$AZ$5:$AZ$410,$B579,'Grid GenerationQueue'!$BA$5:$BA$410,$C579,'Grid GenerationQueue'!$BH$5:$BH$410,"",'Grid GenerationQueue'!$AC$5:$AC$410,1)</f>
        <v>0</v>
      </c>
      <c r="AI579">
        <f>SUMIFS('Grid GenerationQueue'!AL$5:AL$410,'Grid GenerationQueue'!$AZ$5:$AZ$410,$B579,'Grid GenerationQueue'!$BA$5:$BA$410,$C579,'Grid GenerationQueue'!$BH$5:$BH$410,"&lt;&gt;"&amp;"")+SUMIFS('Grid GenerationQueue'!AL$5:AL$410,'Grid GenerationQueue'!$AZ$5:$AZ$410,$B579,'Grid GenerationQueue'!$BA$5:$BA$410,$C579,'Grid GenerationQueue'!$BH$5:$BH$410,"",'Grid GenerationQueue'!$AC$5:$AC$410,1)</f>
        <v>0</v>
      </c>
      <c r="AJ579">
        <f>SUMIFS('Grid GenerationQueue'!AM$5:AM$410,'Grid GenerationQueue'!$AZ$5:$AZ$410,$B579,'Grid GenerationQueue'!$BA$5:$BA$410,$C579,'Grid GenerationQueue'!$BH$5:$BH$410,"&lt;&gt;"&amp;"")+SUMIFS('Grid GenerationQueue'!AM$5:AM$410,'Grid GenerationQueue'!$AZ$5:$AZ$410,$B579,'Grid GenerationQueue'!$BA$5:$BA$410,$C579,'Grid GenerationQueue'!$BH$5:$BH$410,"",'Grid GenerationQueue'!$AC$5:$AC$410,1)</f>
        <v>0</v>
      </c>
      <c r="AK579">
        <f>SUMIFS('Grid GenerationQueue'!AN$5:AN$410,'Grid GenerationQueue'!$AZ$5:$AZ$410,$B579,'Grid GenerationQueue'!$BA$5:$BA$410,$C579,'Grid GenerationQueue'!$BH$5:$BH$410,"&lt;&gt;"&amp;"")+SUMIFS('Grid GenerationQueue'!AN$5:AN$410,'Grid GenerationQueue'!$AZ$5:$AZ$410,$B579,'Grid GenerationQueue'!$BA$5:$BA$410,$C579,'Grid GenerationQueue'!$BH$5:$BH$410,"",'Grid GenerationQueue'!$AC$5:$AC$410,1)</f>
        <v>0</v>
      </c>
      <c r="AL579">
        <f>SUMIFS('Grid GenerationQueue'!AO$5:AO$410,'Grid GenerationQueue'!$AZ$5:$AZ$410,$B579,'Grid GenerationQueue'!$BA$5:$BA$410,$C579,'Grid GenerationQueue'!$BH$5:$BH$410,"&lt;&gt;"&amp;"")+SUMIFS('Grid GenerationQueue'!AO$5:AO$410,'Grid GenerationQueue'!$AZ$5:$AZ$410,$B579,'Grid GenerationQueue'!$BA$5:$BA$410,$C579,'Grid GenerationQueue'!$BH$5:$BH$410,"",'Grid GenerationQueue'!$AC$5:$AC$410,1)</f>
        <v>0</v>
      </c>
      <c r="AM579">
        <f>SUMIFS('Grid GenerationQueue'!AP$5:AP$410,'Grid GenerationQueue'!$AZ$5:$AZ$410,$B579,'Grid GenerationQueue'!$BA$5:$BA$410,$C579,'Grid GenerationQueue'!$BH$5:$BH$410,"&lt;&gt;"&amp;"")+SUMIFS('Grid GenerationQueue'!AP$5:AP$410,'Grid GenerationQueue'!$AZ$5:$AZ$410,$B579,'Grid GenerationQueue'!$BA$5:$BA$410,$C579,'Grid GenerationQueue'!$BH$5:$BH$410,"",'Grid GenerationQueue'!$AC$5:$AC$410,1)</f>
        <v>0</v>
      </c>
      <c r="AN579">
        <f>SUMIFS('Grid GenerationQueue'!AQ$5:AQ$410,'Grid GenerationQueue'!$AZ$5:$AZ$410,$B579,'Grid GenerationQueue'!$BA$5:$BA$410,$C579,'Grid GenerationQueue'!$BH$5:$BH$410,"&lt;&gt;"&amp;"")+SUMIFS('Grid GenerationQueue'!AQ$5:AQ$410,'Grid GenerationQueue'!$AZ$5:$AZ$410,$B579,'Grid GenerationQueue'!$BA$5:$BA$410,$C579,'Grid GenerationQueue'!$BH$5:$BH$410,"",'Grid GenerationQueue'!$AC$5:$AC$410,1)</f>
        <v>0</v>
      </c>
      <c r="AO579">
        <f>SUMIFS('Grid GenerationQueue'!AR$5:AR$410,'Grid GenerationQueue'!$AZ$5:$AZ$410,$B579,'Grid GenerationQueue'!$BA$5:$BA$410,$C579,'Grid GenerationQueue'!$BH$5:$BH$410,"&lt;&gt;"&amp;"")+SUMIFS('Grid GenerationQueue'!AR$5:AR$410,'Grid GenerationQueue'!$AZ$5:$AZ$410,$B579,'Grid GenerationQueue'!$BA$5:$BA$410,$C579,'Grid GenerationQueue'!$BH$5:$BH$410,"",'Grid GenerationQueue'!$AC$5:$AC$410,1)</f>
        <v>0</v>
      </c>
      <c r="AQ579">
        <f>SUMIFS('Grid GenerationQueue'!AG$5:AG$410,'Grid GenerationQueue'!$AZ$5:$AZ$410,$B579,'Grid GenerationQueue'!$BA$5:$BA$410,$C579,'Grid GenerationQueue'!$BK$5:$BK$410,"&gt;0")</f>
        <v>0</v>
      </c>
      <c r="AR579">
        <f>SUMIFS('Grid GenerationQueue'!AH$5:AH$410,'Grid GenerationQueue'!$AZ$5:$AZ$410,$B579,'Grid GenerationQueue'!$BA$5:$BA$410,$C579,'Grid GenerationQueue'!$BK$5:$BK$410,"&gt;0")</f>
        <v>0</v>
      </c>
      <c r="AS579">
        <f>SUMIFS('Grid GenerationQueue'!AI$5:AI$410,'Grid GenerationQueue'!$AZ$5:$AZ$410,$B579,'Grid GenerationQueue'!$BA$5:$BA$410,$C579,'Grid GenerationQueue'!$BK$5:$BK$410,"&gt;0")</f>
        <v>0</v>
      </c>
      <c r="AT579">
        <f>SUMIFS('Grid GenerationQueue'!AJ$5:AJ$410,'Grid GenerationQueue'!$AZ$5:$AZ$410,$B579,'Grid GenerationQueue'!$BA$5:$BA$410,$C579,'Grid GenerationQueue'!$BK$5:$BK$410,"&gt;0")</f>
        <v>0</v>
      </c>
      <c r="AU579">
        <f>SUMIFS('Grid GenerationQueue'!AK$5:AK$410,'Grid GenerationQueue'!$AZ$5:$AZ$410,$B579,'Grid GenerationQueue'!$BA$5:$BA$410,$C579,'Grid GenerationQueue'!$BK$5:$BK$410,"&gt;0")</f>
        <v>0</v>
      </c>
      <c r="AV579">
        <f>SUMIFS('Grid GenerationQueue'!AL$5:AL$410,'Grid GenerationQueue'!$AZ$5:$AZ$410,$B579,'Grid GenerationQueue'!$BA$5:$BA$410,$C579,'Grid GenerationQueue'!$BK$5:$BK$410,"&gt;0")</f>
        <v>0</v>
      </c>
      <c r="AW579">
        <f>SUMIFS('Grid GenerationQueue'!AM$5:AM$410,'Grid GenerationQueue'!$AZ$5:$AZ$410,$B579,'Grid GenerationQueue'!$BA$5:$BA$410,$C579,'Grid GenerationQueue'!$BK$5:$BK$410,"&gt;0")</f>
        <v>0</v>
      </c>
      <c r="AX579">
        <f>SUMIFS('Grid GenerationQueue'!AN$5:AN$410,'Grid GenerationQueue'!$AZ$5:$AZ$410,$B579,'Grid GenerationQueue'!$BA$5:$BA$410,$C579,'Grid GenerationQueue'!$BK$5:$BK$410,"&gt;0")</f>
        <v>0</v>
      </c>
      <c r="AY579">
        <f>SUMIFS('Grid GenerationQueue'!AO$5:AO$410,'Grid GenerationQueue'!$AZ$5:$AZ$410,$B579,'Grid GenerationQueue'!$BA$5:$BA$410,$C579,'Grid GenerationQueue'!$BK$5:$BK$410,"&gt;0")</f>
        <v>0</v>
      </c>
      <c r="AZ579">
        <f>SUMIFS('Grid GenerationQueue'!AP$5:AP$410,'Grid GenerationQueue'!$AZ$5:$AZ$410,$B579,'Grid GenerationQueue'!$BA$5:$BA$410,$C579,'Grid GenerationQueue'!$BK$5:$BK$410,"&gt;0")</f>
        <v>0</v>
      </c>
      <c r="BA579">
        <f>SUMIFS('Grid GenerationQueue'!AQ$5:AQ$410,'Grid GenerationQueue'!$AZ$5:$AZ$410,$B579,'Grid GenerationQueue'!$BA$5:$BA$410,$C579,'Grid GenerationQueue'!$BK$5:$BK$410,"&gt;0")</f>
        <v>0</v>
      </c>
      <c r="BB579">
        <f>SUMIFS('Grid GenerationQueue'!AR$5:AR$410,'Grid GenerationQueue'!$AZ$5:$AZ$410,$B579,'Grid GenerationQueue'!$BA$5:$BA$410,$C579,'Grid GenerationQueue'!$BK$5:$BK$410,"&gt;0")</f>
        <v>0</v>
      </c>
      <c r="BD579">
        <f>SUMIFS('Grid GenerationQueue'!AG$5:AG$410,'Grid GenerationQueue'!$AZ$5:$AZ$410,$B579,'Grid GenerationQueue'!$BA$5:$BA$410,$C579,'Grid GenerationQueue'!$BD$5:$BD$410,"&lt;="&amp;$BE$3)</f>
        <v>0</v>
      </c>
      <c r="BE579">
        <f>SUMIFS('Grid GenerationQueue'!AH$5:AH$410,'Grid GenerationQueue'!$AZ$5:$AZ$410,$B579,'Grid GenerationQueue'!$BA$5:$BA$410,$C579,'Grid GenerationQueue'!$BD$5:$BD$410,"&lt;="&amp;$BE$3)</f>
        <v>0</v>
      </c>
      <c r="BF579">
        <f>SUMIFS('Grid GenerationQueue'!AI$5:AI$410,'Grid GenerationQueue'!$AZ$5:$AZ$410,$B579,'Grid GenerationQueue'!$BA$5:$BA$410,$C579,'Grid GenerationQueue'!$BD$5:$BD$410,"&lt;="&amp;$BE$3)</f>
        <v>0</v>
      </c>
      <c r="BG579">
        <f>SUMIFS('Grid GenerationQueue'!AJ$5:AJ$410,'Grid GenerationQueue'!$AZ$5:$AZ$410,$B579,'Grid GenerationQueue'!$BA$5:$BA$410,$C579,'Grid GenerationQueue'!$BD$5:$BD$410,"&lt;="&amp;$BE$3)</f>
        <v>0</v>
      </c>
      <c r="BH579">
        <f>SUMIFS('Grid GenerationQueue'!AK$5:AK$410,'Grid GenerationQueue'!$AZ$5:$AZ$410,$B579,'Grid GenerationQueue'!$BA$5:$BA$410,$C579,'Grid GenerationQueue'!$BD$5:$BD$410,"&lt;="&amp;$BE$3)</f>
        <v>0</v>
      </c>
      <c r="BI579">
        <f>SUMIFS('Grid GenerationQueue'!AL$5:AL$410,'Grid GenerationQueue'!$AZ$5:$AZ$410,$B579,'Grid GenerationQueue'!$BA$5:$BA$410,$C579,'Grid GenerationQueue'!$BD$5:$BD$410,"&lt;="&amp;$BE$3)</f>
        <v>0</v>
      </c>
      <c r="BJ579">
        <f>SUMIFS('Grid GenerationQueue'!AM$5:AM$410,'Grid GenerationQueue'!$AZ$5:$AZ$410,$B579,'Grid GenerationQueue'!$BA$5:$BA$410,$C579,'Grid GenerationQueue'!$BD$5:$BD$410,"&lt;="&amp;$BE$3)</f>
        <v>0</v>
      </c>
      <c r="BK579">
        <f>SUMIFS('Grid GenerationQueue'!AN$5:AN$410,'Grid GenerationQueue'!$AZ$5:$AZ$410,$B579,'Grid GenerationQueue'!$BA$5:$BA$410,$C579,'Grid GenerationQueue'!$BD$5:$BD$410,"&lt;="&amp;$BE$3)</f>
        <v>0</v>
      </c>
      <c r="BL579">
        <f>SUMIFS('Grid GenerationQueue'!AO$5:AO$410,'Grid GenerationQueue'!$AZ$5:$AZ$410,$B579,'Grid GenerationQueue'!$BA$5:$BA$410,$C579,'Grid GenerationQueue'!$BD$5:$BD$410,"&lt;="&amp;$BE$3)</f>
        <v>0</v>
      </c>
      <c r="BM579">
        <f>SUMIFS('Grid GenerationQueue'!AP$5:AP$410,'Grid GenerationQueue'!$AZ$5:$AZ$410,$B579,'Grid GenerationQueue'!$BA$5:$BA$410,$C579,'Grid GenerationQueue'!$BD$5:$BD$410,"&lt;="&amp;$BE$3)</f>
        <v>0</v>
      </c>
      <c r="BN579">
        <f>SUMIFS('Grid GenerationQueue'!AQ$5:AQ$410,'Grid GenerationQueue'!$AZ$5:$AZ$410,$B579,'Grid GenerationQueue'!$BA$5:$BA$410,$C579,'Grid GenerationQueue'!$BD$5:$BD$410,"&lt;="&amp;$BE$3)</f>
        <v>0</v>
      </c>
      <c r="BO579">
        <f>SUMIFS('Grid GenerationQueue'!AR$5:AR$410,'Grid GenerationQueue'!$AZ$5:$AZ$410,$B579,'Grid GenerationQueue'!$BA$5:$BA$410,$C579,'Grid GenerationQueue'!$BD$5:$BD$410,"&lt;="&amp;$BE$3)</f>
        <v>0</v>
      </c>
      <c r="BQ579">
        <f>SUMIFS('Grid GenerationQueue'!AG$5:AG$410,'Grid GenerationQueue'!$AZ$5:$AZ$410,$B579,'Grid GenerationQueue'!$BA$5:$BA$410,$C579,'Grid GenerationQueue'!$BJ$5:$BJ$410,"Executed",'Grid GenerationQueue'!$BD$5:$BD$410,"&lt;="&amp;$BE$3)</f>
        <v>0</v>
      </c>
      <c r="BR579">
        <f>SUMIFS('Grid GenerationQueue'!AH$5:AH$410,'Grid GenerationQueue'!$AZ$5:$AZ$410,$B579,'Grid GenerationQueue'!$BA$5:$BA$410,$C579,'Grid GenerationQueue'!$BJ$5:$BJ$410,"Executed",'Grid GenerationQueue'!$BD$5:$BD$410,"&lt;="&amp;$BE$3)</f>
        <v>0</v>
      </c>
      <c r="BS579">
        <f>SUMIFS('Grid GenerationQueue'!AI$5:AI$410,'Grid GenerationQueue'!$AZ$5:$AZ$410,$B579,'Grid GenerationQueue'!$BA$5:$BA$410,$C579,'Grid GenerationQueue'!$BJ$5:$BJ$410,"Executed",'Grid GenerationQueue'!$BD$5:$BD$410,"&lt;="&amp;$BE$3)</f>
        <v>0</v>
      </c>
      <c r="BT579">
        <f>SUMIFS('Grid GenerationQueue'!AJ$5:AJ$410,'Grid GenerationQueue'!$AZ$5:$AZ$410,$B579,'Grid GenerationQueue'!$BA$5:$BA$410,$C579,'Grid GenerationQueue'!$BJ$5:$BJ$410,"Executed",'Grid GenerationQueue'!$BD$5:$BD$410,"&lt;="&amp;$BE$3)</f>
        <v>0</v>
      </c>
      <c r="BU579">
        <f>SUMIFS('Grid GenerationQueue'!AK$5:AK$410,'Grid GenerationQueue'!$AZ$5:$AZ$410,$B579,'Grid GenerationQueue'!$BA$5:$BA$410,$C579,'Grid GenerationQueue'!$BJ$5:$BJ$410,"Executed",'Grid GenerationQueue'!$BD$5:$BD$410,"&lt;="&amp;$BE$3)</f>
        <v>0</v>
      </c>
      <c r="BV579">
        <f>SUMIFS('Grid GenerationQueue'!AL$5:AL$410,'Grid GenerationQueue'!$AZ$5:$AZ$410,$B579,'Grid GenerationQueue'!$BA$5:$BA$410,$C579,'Grid GenerationQueue'!$BJ$5:$BJ$410,"Executed",'Grid GenerationQueue'!$BD$5:$BD$410,"&lt;="&amp;$BE$3)</f>
        <v>0</v>
      </c>
      <c r="BW579">
        <f>SUMIFS('Grid GenerationQueue'!AM$5:AM$410,'Grid GenerationQueue'!$AZ$5:$AZ$410,$B579,'Grid GenerationQueue'!$BA$5:$BA$410,$C579,'Grid GenerationQueue'!$BJ$5:$BJ$410,"Executed",'Grid GenerationQueue'!$BD$5:$BD$410,"&lt;="&amp;$BE$3)</f>
        <v>0</v>
      </c>
      <c r="BX579">
        <f>SUMIFS('Grid GenerationQueue'!AN$5:AN$410,'Grid GenerationQueue'!$AZ$5:$AZ$410,$B579,'Grid GenerationQueue'!$BA$5:$BA$410,$C579,'Grid GenerationQueue'!$BJ$5:$BJ$410,"Executed",'Grid GenerationQueue'!$BD$5:$BD$410,"&lt;="&amp;$BE$3)</f>
        <v>0</v>
      </c>
      <c r="BY579">
        <f>SUMIFS('Grid GenerationQueue'!AO$5:AO$410,'Grid GenerationQueue'!$AZ$5:$AZ$410,$B579,'Grid GenerationQueue'!$BA$5:$BA$410,$C579,'Grid GenerationQueue'!$BJ$5:$BJ$410,"Executed",'Grid GenerationQueue'!$BD$5:$BD$410,"&lt;="&amp;$BE$3)</f>
        <v>0</v>
      </c>
      <c r="BZ579">
        <f>SUMIFS('Grid GenerationQueue'!AP$5:AP$410,'Grid GenerationQueue'!$AZ$5:$AZ$410,$B579,'Grid GenerationQueue'!$BA$5:$BA$410,$C579,'Grid GenerationQueue'!$BJ$5:$BJ$410,"Executed",'Grid GenerationQueue'!$BD$5:$BD$410,"&lt;="&amp;$BE$3)</f>
        <v>0</v>
      </c>
      <c r="CA579">
        <f>SUMIFS('Grid GenerationQueue'!AQ$5:AQ$410,'Grid GenerationQueue'!$AZ$5:$AZ$410,$B579,'Grid GenerationQueue'!$BA$5:$BA$410,$C579,'Grid GenerationQueue'!$BJ$5:$BJ$410,"Executed",'Grid GenerationQueue'!$BD$5:$BD$410,"&lt;="&amp;$BE$3)</f>
        <v>0</v>
      </c>
      <c r="CB579">
        <f>SUMIFS('Grid GenerationQueue'!AR$5:AR$410,'Grid GenerationQueue'!$AZ$5:$AZ$410,$B579,'Grid GenerationQueue'!$BA$5:$BA$410,$C579,'Grid GenerationQueue'!$BJ$5:$BJ$410,"Executed",'Grid GenerationQueue'!$BD$5:$BD$410,"&lt;="&amp;$BE$3)</f>
        <v>0</v>
      </c>
      <c r="CD579">
        <f>SUMIFS('Grid GenerationQueue'!AG$5:AG$410,'Grid GenerationQueue'!$AZ$5:$AZ$410,$B579,'Grid GenerationQueue'!$BA$5:$BA$410,$C579,'Grid GenerationQueue'!$BH$5:$BH$410,"&lt;&gt;"&amp;"",'Grid GenerationQueue'!$BD$5:$BD$410,"&lt;="&amp;$BE$3)</f>
        <v>0</v>
      </c>
      <c r="CE579">
        <f>SUMIFS('Grid GenerationQueue'!AH$5:AH$410,'Grid GenerationQueue'!$AZ$5:$AZ$410,$B579,'Grid GenerationQueue'!$BA$5:$BA$410,$C579,'Grid GenerationQueue'!$BH$5:$BH$410,"&lt;&gt;"&amp;"",'Grid GenerationQueue'!$BD$5:$BD$410,"&lt;="&amp;$BE$3)</f>
        <v>0</v>
      </c>
      <c r="CF579">
        <f>SUMIFS('Grid GenerationQueue'!AI$5:AI$410,'Grid GenerationQueue'!$AZ$5:$AZ$410,$B579,'Grid GenerationQueue'!$BA$5:$BA$410,$C579,'Grid GenerationQueue'!$BH$5:$BH$410,"&lt;&gt;"&amp;"",'Grid GenerationQueue'!$BD$5:$BD$410,"&lt;="&amp;$BE$3)</f>
        <v>0</v>
      </c>
      <c r="CG579">
        <f>SUMIFS('Grid GenerationQueue'!AJ$5:AJ$410,'Grid GenerationQueue'!$AZ$5:$AZ$410,$B579,'Grid GenerationQueue'!$BA$5:$BA$410,$C579,'Grid GenerationQueue'!$BH$5:$BH$410,"&lt;&gt;"&amp;"",'Grid GenerationQueue'!$BD$5:$BD$410,"&lt;="&amp;$BE$3)</f>
        <v>0</v>
      </c>
      <c r="CH579">
        <f>SUMIFS('Grid GenerationQueue'!AK$5:AK$410,'Grid GenerationQueue'!$AZ$5:$AZ$410,$B579,'Grid GenerationQueue'!$BA$5:$BA$410,$C579,'Grid GenerationQueue'!$BH$5:$BH$410,"&lt;&gt;"&amp;"",'Grid GenerationQueue'!$BD$5:$BD$410,"&lt;="&amp;$BE$3)</f>
        <v>0</v>
      </c>
      <c r="CI579">
        <f>SUMIFS('Grid GenerationQueue'!AL$5:AL$410,'Grid GenerationQueue'!$AZ$5:$AZ$410,$B579,'Grid GenerationQueue'!$BA$5:$BA$410,$C579,'Grid GenerationQueue'!$BH$5:$BH$410,"&lt;&gt;"&amp;"",'Grid GenerationQueue'!$BD$5:$BD$410,"&lt;="&amp;$BE$3)</f>
        <v>0</v>
      </c>
      <c r="CJ579">
        <f>SUMIFS('Grid GenerationQueue'!AM$5:AM$410,'Grid GenerationQueue'!$AZ$5:$AZ$410,$B579,'Grid GenerationQueue'!$BA$5:$BA$410,$C579,'Grid GenerationQueue'!$BH$5:$BH$410,"&lt;&gt;"&amp;"",'Grid GenerationQueue'!$BD$5:$BD$410,"&lt;="&amp;$BE$3)</f>
        <v>0</v>
      </c>
      <c r="CK579">
        <f>SUMIFS('Grid GenerationQueue'!AN$5:AN$410,'Grid GenerationQueue'!$AZ$5:$AZ$410,$B579,'Grid GenerationQueue'!$BA$5:$BA$410,$C579,'Grid GenerationQueue'!$BH$5:$BH$410,"&lt;&gt;"&amp;"",'Grid GenerationQueue'!$BD$5:$BD$410,"&lt;="&amp;$BE$3)</f>
        <v>0</v>
      </c>
      <c r="CL579">
        <f>SUMIFS('Grid GenerationQueue'!AO$5:AO$410,'Grid GenerationQueue'!$AZ$5:$AZ$410,$B579,'Grid GenerationQueue'!$BA$5:$BA$410,$C579,'Grid GenerationQueue'!$BH$5:$BH$410,"&lt;&gt;"&amp;"",'Grid GenerationQueue'!$BD$5:$BD$410,"&lt;="&amp;$BE$3)</f>
        <v>0</v>
      </c>
      <c r="CM579">
        <f>SUMIFS('Grid GenerationQueue'!AP$5:AP$410,'Grid GenerationQueue'!$AZ$5:$AZ$410,$B579,'Grid GenerationQueue'!$BA$5:$BA$410,$C579,'Grid GenerationQueue'!$BH$5:$BH$410,"&lt;&gt;"&amp;"",'Grid GenerationQueue'!$BD$5:$BD$410,"&lt;="&amp;$BE$3)</f>
        <v>0</v>
      </c>
      <c r="CN579">
        <f>SUMIFS('Grid GenerationQueue'!AQ$5:AQ$410,'Grid GenerationQueue'!$AZ$5:$AZ$410,$B579,'Grid GenerationQueue'!$BA$5:$BA$410,$C579,'Grid GenerationQueue'!$BH$5:$BH$410,"&lt;&gt;"&amp;"",'Grid GenerationQueue'!$BD$5:$BD$410,"&lt;="&amp;$BE$3)</f>
        <v>0</v>
      </c>
      <c r="CO579">
        <f>SUMIFS('Grid GenerationQueue'!AR$5:AR$410,'Grid GenerationQueue'!$AZ$5:$AZ$410,$B579,'Grid GenerationQueue'!$BA$5:$BA$410,$C579,'Grid GenerationQueue'!$BH$5:$BH$410,"&lt;&gt;"&amp;"",'Grid GenerationQueue'!$BD$5:$BD$410,"&lt;="&amp;$BE$3)</f>
        <v>0</v>
      </c>
      <c r="CQ579">
        <f>SUMIFS('Grid GenerationQueue'!AG$5:AG$410,'Grid GenerationQueue'!$AZ$5:$AZ$410,$B579,'Grid GenerationQueue'!$BA$5:$BA$410,$C579,'Grid GenerationQueue'!$BK$5:$BK$410,"&gt;0",'Grid GenerationQueue'!$BD$5:$BD$410,"&lt;="&amp;$BE$3)</f>
        <v>0</v>
      </c>
      <c r="CR579">
        <f>SUMIFS('Grid GenerationQueue'!AH$5:AH$410,'Grid GenerationQueue'!$AZ$5:$AZ$410,$B579,'Grid GenerationQueue'!$BA$5:$BA$410,$C579,'Grid GenerationQueue'!$BK$5:$BK$410,"&gt;0",'Grid GenerationQueue'!$BD$5:$BD$410,"&lt;="&amp;$BE$3)</f>
        <v>0</v>
      </c>
      <c r="CS579">
        <f>SUMIFS('Grid GenerationQueue'!AI$5:AI$410,'Grid GenerationQueue'!$AZ$5:$AZ$410,$B579,'Grid GenerationQueue'!$BA$5:$BA$410,$C579,'Grid GenerationQueue'!$BK$5:$BK$410,"&gt;0",'Grid GenerationQueue'!$BD$5:$BD$410,"&lt;="&amp;$BE$3)</f>
        <v>0</v>
      </c>
      <c r="CT579">
        <f>SUMIFS('Grid GenerationQueue'!AJ$5:AJ$410,'Grid GenerationQueue'!$AZ$5:$AZ$410,$B579,'Grid GenerationQueue'!$BA$5:$BA$410,$C579,'Grid GenerationQueue'!$BK$5:$BK$410,"&gt;0",'Grid GenerationQueue'!$BD$5:$BD$410,"&lt;="&amp;$BE$3)</f>
        <v>0</v>
      </c>
      <c r="CU579">
        <f>SUMIFS('Grid GenerationQueue'!AK$5:AK$410,'Grid GenerationQueue'!$AZ$5:$AZ$410,$B579,'Grid GenerationQueue'!$BA$5:$BA$410,$C579,'Grid GenerationQueue'!$BK$5:$BK$410,"&gt;0",'Grid GenerationQueue'!$BD$5:$BD$410,"&lt;="&amp;$BE$3)</f>
        <v>0</v>
      </c>
      <c r="CV579">
        <f>SUMIFS('Grid GenerationQueue'!AL$5:AL$410,'Grid GenerationQueue'!$AZ$5:$AZ$410,$B579,'Grid GenerationQueue'!$BA$5:$BA$410,$C579,'Grid GenerationQueue'!$BK$5:$BK$410,"&gt;0",'Grid GenerationQueue'!$BD$5:$BD$410,"&lt;="&amp;$BE$3)</f>
        <v>0</v>
      </c>
      <c r="CW579">
        <f>SUMIFS('Grid GenerationQueue'!AM$5:AM$410,'Grid GenerationQueue'!$AZ$5:$AZ$410,$B579,'Grid GenerationQueue'!$BA$5:$BA$410,$C579,'Grid GenerationQueue'!$BK$5:$BK$410,"&gt;0",'Grid GenerationQueue'!$BD$5:$BD$410,"&lt;="&amp;$BE$3)</f>
        <v>0</v>
      </c>
      <c r="CX579">
        <f>SUMIFS('Grid GenerationQueue'!AN$5:AN$410,'Grid GenerationQueue'!$AZ$5:$AZ$410,$B579,'Grid GenerationQueue'!$BA$5:$BA$410,$C579,'Grid GenerationQueue'!$BK$5:$BK$410,"&gt;0",'Grid GenerationQueue'!$BD$5:$BD$410,"&lt;="&amp;$BE$3)</f>
        <v>0</v>
      </c>
      <c r="CY579">
        <f>SUMIFS('Grid GenerationQueue'!AO$5:AO$410,'Grid GenerationQueue'!$AZ$5:$AZ$410,$B579,'Grid GenerationQueue'!$BA$5:$BA$410,$C579,'Grid GenerationQueue'!$BK$5:$BK$410,"&gt;0",'Grid GenerationQueue'!$BD$5:$BD$410,"&lt;="&amp;$BE$3)</f>
        <v>0</v>
      </c>
      <c r="CZ579">
        <f>SUMIFS('Grid GenerationQueue'!AP$5:AP$410,'Grid GenerationQueue'!$AZ$5:$AZ$410,$B579,'Grid GenerationQueue'!$BA$5:$BA$410,$C579,'Grid GenerationQueue'!$BK$5:$BK$410,"&gt;0",'Grid GenerationQueue'!$BD$5:$BD$410,"&lt;="&amp;$BE$3)</f>
        <v>0</v>
      </c>
      <c r="DA579">
        <f>SUMIFS('Grid GenerationQueue'!AQ$5:AQ$410,'Grid GenerationQueue'!$AZ$5:$AZ$410,$B579,'Grid GenerationQueue'!$BA$5:$BA$410,$C579,'Grid GenerationQueue'!$BK$5:$BK$410,"&gt;0",'Grid GenerationQueue'!$BD$5:$BD$410,"&lt;="&amp;$BE$3)</f>
        <v>0</v>
      </c>
      <c r="DB579">
        <f>SUMIFS('Grid GenerationQueue'!AR$5:AR$410,'Grid GenerationQueue'!$AZ$5:$AZ$410,$B579,'Grid GenerationQueue'!$BA$5:$BA$410,$C579,'Grid GenerationQueue'!$BK$5:$BK$410,"&gt;0",'Grid GenerationQueue'!$BD$5:$BD$410,"&lt;="&amp;$BE$3)</f>
        <v>0</v>
      </c>
    </row>
    <row r="580" spans="1:106" x14ac:dyDescent="0.35">
      <c r="A580" t="s">
        <v>4745</v>
      </c>
      <c r="B580" t="s">
        <v>5036</v>
      </c>
      <c r="C580">
        <v>115</v>
      </c>
      <c r="D580">
        <f>SUMIFS('Grid GenerationQueue'!AG$5:AG$410,'Grid GenerationQueue'!$AZ$5:$AZ$410,$B580,'Grid GenerationQueue'!$BA$5:$BA$410,$C580)</f>
        <v>0</v>
      </c>
      <c r="E580">
        <f>SUMIFS('Grid GenerationQueue'!AH$5:AH$410,'Grid GenerationQueue'!$AZ$5:$AZ$410,$B580,'Grid GenerationQueue'!$BA$5:$BA$410,$C580)</f>
        <v>0</v>
      </c>
      <c r="F580">
        <f>SUMIFS('Grid GenerationQueue'!AI$5:AI$410,'Grid GenerationQueue'!$AZ$5:$AZ$410,$B580,'Grid GenerationQueue'!$BA$5:$BA$410,$C580)</f>
        <v>0</v>
      </c>
      <c r="G580">
        <f>SUMIFS('Grid GenerationQueue'!AJ$5:AJ$410,'Grid GenerationQueue'!$AZ$5:$AZ$410,$B580,'Grid GenerationQueue'!$BA$5:$BA$410,$C580)</f>
        <v>0</v>
      </c>
      <c r="H580">
        <f>SUMIFS('Grid GenerationQueue'!AK$5:AK$410,'Grid GenerationQueue'!$AZ$5:$AZ$410,$B580,'Grid GenerationQueue'!$BA$5:$BA$410,$C580)</f>
        <v>0</v>
      </c>
      <c r="I580">
        <f>SUMIFS('Grid GenerationQueue'!AL$5:AL$410,'Grid GenerationQueue'!$AZ$5:$AZ$410,$B580,'Grid GenerationQueue'!$BA$5:$BA$410,$C580)</f>
        <v>0</v>
      </c>
      <c r="J580">
        <f>SUMIFS('Grid GenerationQueue'!AM$5:AM$410,'Grid GenerationQueue'!$AZ$5:$AZ$410,$B580,'Grid GenerationQueue'!$BA$5:$BA$410,$C580)</f>
        <v>0</v>
      </c>
      <c r="K580">
        <f>SUMIFS('Grid GenerationQueue'!AN$5:AN$410,'Grid GenerationQueue'!$AZ$5:$AZ$410,$B580,'Grid GenerationQueue'!$BA$5:$BA$410,$C580)</f>
        <v>0</v>
      </c>
      <c r="L580">
        <f>SUMIFS('Grid GenerationQueue'!AO$5:AO$410,'Grid GenerationQueue'!$AZ$5:$AZ$410,$B580,'Grid GenerationQueue'!$BA$5:$BA$410,$C580)</f>
        <v>0</v>
      </c>
      <c r="M580">
        <f>SUMIFS('Grid GenerationQueue'!AP$5:AP$410,'Grid GenerationQueue'!$AZ$5:$AZ$410,$B580,'Grid GenerationQueue'!$BA$5:$BA$410,$C580)</f>
        <v>0</v>
      </c>
      <c r="N580">
        <f>SUMIFS('Grid GenerationQueue'!AQ$5:AQ$410,'Grid GenerationQueue'!$AZ$5:$AZ$410,$B580,'Grid GenerationQueue'!$BA$5:$BA$410,$C580)</f>
        <v>0</v>
      </c>
      <c r="O580">
        <f>SUMIFS('Grid GenerationQueue'!AR$5:AR$410,'Grid GenerationQueue'!$AZ$5:$AZ$410,$B580,'Grid GenerationQueue'!$BA$5:$BA$410,$C580)</f>
        <v>0</v>
      </c>
      <c r="Q580">
        <f>SUMIFS('Grid GenerationQueue'!AG$5:AG$410,'Grid GenerationQueue'!$AZ$5:$AZ$410,$B580,'Grid GenerationQueue'!$BA$5:$BA$410,$C580,'Grid GenerationQueue'!$BJ$5:$BJ$410,"Executed")</f>
        <v>0</v>
      </c>
      <c r="R580">
        <f>SUMIFS('Grid GenerationQueue'!AH$5:AH$410,'Grid GenerationQueue'!$AZ$5:$AZ$410,$B580,'Grid GenerationQueue'!$BA$5:$BA$410,$C580,'Grid GenerationQueue'!$BJ$5:$BJ$410,"Executed")</f>
        <v>0</v>
      </c>
      <c r="S580">
        <f>SUMIFS('Grid GenerationQueue'!AI$5:AI$410,'Grid GenerationQueue'!$AZ$5:$AZ$410,$B580,'Grid GenerationQueue'!$BA$5:$BA$410,$C580,'Grid GenerationQueue'!$BJ$5:$BJ$410,"Executed")</f>
        <v>0</v>
      </c>
      <c r="T580">
        <f>SUMIFS('Grid GenerationQueue'!AJ$5:AJ$410,'Grid GenerationQueue'!$AZ$5:$AZ$410,$B580,'Grid GenerationQueue'!$BA$5:$BA$410,$C580,'Grid GenerationQueue'!$BJ$5:$BJ$410,"Executed")</f>
        <v>0</v>
      </c>
      <c r="U580">
        <f>SUMIFS('Grid GenerationQueue'!AK$5:AK$410,'Grid GenerationQueue'!$AZ$5:$AZ$410,$B580,'Grid GenerationQueue'!$BA$5:$BA$410,$C580,'Grid GenerationQueue'!$BJ$5:$BJ$410,"Executed")</f>
        <v>0</v>
      </c>
      <c r="V580">
        <f>SUMIFS('Grid GenerationQueue'!AL$5:AL$410,'Grid GenerationQueue'!$AZ$5:$AZ$410,$B580,'Grid GenerationQueue'!$BA$5:$BA$410,$C580,'Grid GenerationQueue'!$BJ$5:$BJ$410,"Executed")</f>
        <v>0</v>
      </c>
      <c r="W580">
        <f>SUMIFS('Grid GenerationQueue'!AM$5:AM$410,'Grid GenerationQueue'!$AZ$5:$AZ$410,$B580,'Grid GenerationQueue'!$BA$5:$BA$410,$C580,'Grid GenerationQueue'!$BJ$5:$BJ$410,"Executed")</f>
        <v>0</v>
      </c>
      <c r="X580">
        <f>SUMIFS('Grid GenerationQueue'!AN$5:AN$410,'Grid GenerationQueue'!$AZ$5:$AZ$410,$B580,'Grid GenerationQueue'!$BA$5:$BA$410,$C580,'Grid GenerationQueue'!$BJ$5:$BJ$410,"Executed")</f>
        <v>0</v>
      </c>
      <c r="Y580">
        <f>SUMIFS('Grid GenerationQueue'!AO$5:AO$410,'Grid GenerationQueue'!$AZ$5:$AZ$410,$B580,'Grid GenerationQueue'!$BA$5:$BA$410,$C580,'Grid GenerationQueue'!$BJ$5:$BJ$410,"Executed")</f>
        <v>0</v>
      </c>
      <c r="Z580">
        <f>SUMIFS('Grid GenerationQueue'!AP$5:AP$410,'Grid GenerationQueue'!$AZ$5:$AZ$410,$B580,'Grid GenerationQueue'!$BA$5:$BA$410,$C580,'Grid GenerationQueue'!$BJ$5:$BJ$410,"Executed")</f>
        <v>0</v>
      </c>
      <c r="AA580">
        <f>SUMIFS('Grid GenerationQueue'!AQ$5:AQ$410,'Grid GenerationQueue'!$AZ$5:$AZ$410,$B580,'Grid GenerationQueue'!$BA$5:$BA$410,$C580,'Grid GenerationQueue'!$BJ$5:$BJ$410,"Executed")</f>
        <v>0</v>
      </c>
      <c r="AB580">
        <f>SUMIFS('Grid GenerationQueue'!AR$5:AR$410,'Grid GenerationQueue'!$AZ$5:$AZ$410,$B580,'Grid GenerationQueue'!$BA$5:$BA$410,$C580,'Grid GenerationQueue'!$BJ$5:$BJ$410,"Executed")</f>
        <v>0</v>
      </c>
      <c r="AD580">
        <f>SUMIFS('Grid GenerationQueue'!AG$5:AG$410,'Grid GenerationQueue'!$AZ$5:$AZ$410,$B580,'Grid GenerationQueue'!$BA$5:$BA$410,$C580,'Grid GenerationQueue'!$BH$5:$BH$410,"&lt;&gt;"&amp;"")+SUMIFS('Grid GenerationQueue'!AG$5:AG$410,'Grid GenerationQueue'!$AZ$5:$AZ$410,$B580,'Grid GenerationQueue'!$BA$5:$BA$410,$C580,'Grid GenerationQueue'!$BH$5:$BH$410,"",'Grid GenerationQueue'!$AC$5:$AC$410,1)</f>
        <v>0</v>
      </c>
      <c r="AE580">
        <f>SUMIFS('Grid GenerationQueue'!AH$5:AH$410,'Grid GenerationQueue'!$AZ$5:$AZ$410,$B580,'Grid GenerationQueue'!$BA$5:$BA$410,$C580,'Grid GenerationQueue'!$BH$5:$BH$410,"&lt;&gt;"&amp;"")+SUMIFS('Grid GenerationQueue'!AH$5:AH$410,'Grid GenerationQueue'!$AZ$5:$AZ$410,$B580,'Grid GenerationQueue'!$BA$5:$BA$410,$C580,'Grid GenerationQueue'!$BH$5:$BH$410,"",'Grid GenerationQueue'!$AC$5:$AC$410,1)</f>
        <v>0</v>
      </c>
      <c r="AF580">
        <f>SUMIFS('Grid GenerationQueue'!AI$5:AI$410,'Grid GenerationQueue'!$AZ$5:$AZ$410,$B580,'Grid GenerationQueue'!$BA$5:$BA$410,$C580,'Grid GenerationQueue'!$BH$5:$BH$410,"&lt;&gt;"&amp;"")+SUMIFS('Grid GenerationQueue'!AI$5:AI$410,'Grid GenerationQueue'!$AZ$5:$AZ$410,$B580,'Grid GenerationQueue'!$BA$5:$BA$410,$C580,'Grid GenerationQueue'!$BH$5:$BH$410,"",'Grid GenerationQueue'!$AC$5:$AC$410,1)</f>
        <v>0</v>
      </c>
      <c r="AG580">
        <f>SUMIFS('Grid GenerationQueue'!AJ$5:AJ$410,'Grid GenerationQueue'!$AZ$5:$AZ$410,$B580,'Grid GenerationQueue'!$BA$5:$BA$410,$C580,'Grid GenerationQueue'!$BH$5:$BH$410,"&lt;&gt;"&amp;"")+SUMIFS('Grid GenerationQueue'!AJ$5:AJ$410,'Grid GenerationQueue'!$AZ$5:$AZ$410,$B580,'Grid GenerationQueue'!$BA$5:$BA$410,$C580,'Grid GenerationQueue'!$BH$5:$BH$410,"",'Grid GenerationQueue'!$AC$5:$AC$410,1)</f>
        <v>0</v>
      </c>
      <c r="AH580">
        <f>SUMIFS('Grid GenerationQueue'!AK$5:AK$410,'Grid GenerationQueue'!$AZ$5:$AZ$410,$B580,'Grid GenerationQueue'!$BA$5:$BA$410,$C580,'Grid GenerationQueue'!$BH$5:$BH$410,"&lt;&gt;"&amp;"")+SUMIFS('Grid GenerationQueue'!AK$5:AK$410,'Grid GenerationQueue'!$AZ$5:$AZ$410,$B580,'Grid GenerationQueue'!$BA$5:$BA$410,$C580,'Grid GenerationQueue'!$BH$5:$BH$410,"",'Grid GenerationQueue'!$AC$5:$AC$410,1)</f>
        <v>0</v>
      </c>
      <c r="AI580">
        <f>SUMIFS('Grid GenerationQueue'!AL$5:AL$410,'Grid GenerationQueue'!$AZ$5:$AZ$410,$B580,'Grid GenerationQueue'!$BA$5:$BA$410,$C580,'Grid GenerationQueue'!$BH$5:$BH$410,"&lt;&gt;"&amp;"")+SUMIFS('Grid GenerationQueue'!AL$5:AL$410,'Grid GenerationQueue'!$AZ$5:$AZ$410,$B580,'Grid GenerationQueue'!$BA$5:$BA$410,$C580,'Grid GenerationQueue'!$BH$5:$BH$410,"",'Grid GenerationQueue'!$AC$5:$AC$410,1)</f>
        <v>0</v>
      </c>
      <c r="AJ580">
        <f>SUMIFS('Grid GenerationQueue'!AM$5:AM$410,'Grid GenerationQueue'!$AZ$5:$AZ$410,$B580,'Grid GenerationQueue'!$BA$5:$BA$410,$C580,'Grid GenerationQueue'!$BH$5:$BH$410,"&lt;&gt;"&amp;"")+SUMIFS('Grid GenerationQueue'!AM$5:AM$410,'Grid GenerationQueue'!$AZ$5:$AZ$410,$B580,'Grid GenerationQueue'!$BA$5:$BA$410,$C580,'Grid GenerationQueue'!$BH$5:$BH$410,"",'Grid GenerationQueue'!$AC$5:$AC$410,1)</f>
        <v>0</v>
      </c>
      <c r="AK580">
        <f>SUMIFS('Grid GenerationQueue'!AN$5:AN$410,'Grid GenerationQueue'!$AZ$5:$AZ$410,$B580,'Grid GenerationQueue'!$BA$5:$BA$410,$C580,'Grid GenerationQueue'!$BH$5:$BH$410,"&lt;&gt;"&amp;"")+SUMIFS('Grid GenerationQueue'!AN$5:AN$410,'Grid GenerationQueue'!$AZ$5:$AZ$410,$B580,'Grid GenerationQueue'!$BA$5:$BA$410,$C580,'Grid GenerationQueue'!$BH$5:$BH$410,"",'Grid GenerationQueue'!$AC$5:$AC$410,1)</f>
        <v>0</v>
      </c>
      <c r="AL580">
        <f>SUMIFS('Grid GenerationQueue'!AO$5:AO$410,'Grid GenerationQueue'!$AZ$5:$AZ$410,$B580,'Grid GenerationQueue'!$BA$5:$BA$410,$C580,'Grid GenerationQueue'!$BH$5:$BH$410,"&lt;&gt;"&amp;"")+SUMIFS('Grid GenerationQueue'!AO$5:AO$410,'Grid GenerationQueue'!$AZ$5:$AZ$410,$B580,'Grid GenerationQueue'!$BA$5:$BA$410,$C580,'Grid GenerationQueue'!$BH$5:$BH$410,"",'Grid GenerationQueue'!$AC$5:$AC$410,1)</f>
        <v>0</v>
      </c>
      <c r="AM580">
        <f>SUMIFS('Grid GenerationQueue'!AP$5:AP$410,'Grid GenerationQueue'!$AZ$5:$AZ$410,$B580,'Grid GenerationQueue'!$BA$5:$BA$410,$C580,'Grid GenerationQueue'!$BH$5:$BH$410,"&lt;&gt;"&amp;"")+SUMIFS('Grid GenerationQueue'!AP$5:AP$410,'Grid GenerationQueue'!$AZ$5:$AZ$410,$B580,'Grid GenerationQueue'!$BA$5:$BA$410,$C580,'Grid GenerationQueue'!$BH$5:$BH$410,"",'Grid GenerationQueue'!$AC$5:$AC$410,1)</f>
        <v>0</v>
      </c>
      <c r="AN580">
        <f>SUMIFS('Grid GenerationQueue'!AQ$5:AQ$410,'Grid GenerationQueue'!$AZ$5:$AZ$410,$B580,'Grid GenerationQueue'!$BA$5:$BA$410,$C580,'Grid GenerationQueue'!$BH$5:$BH$410,"&lt;&gt;"&amp;"")+SUMIFS('Grid GenerationQueue'!AQ$5:AQ$410,'Grid GenerationQueue'!$AZ$5:$AZ$410,$B580,'Grid GenerationQueue'!$BA$5:$BA$410,$C580,'Grid GenerationQueue'!$BH$5:$BH$410,"",'Grid GenerationQueue'!$AC$5:$AC$410,1)</f>
        <v>0</v>
      </c>
      <c r="AO580">
        <f>SUMIFS('Grid GenerationQueue'!AR$5:AR$410,'Grid GenerationQueue'!$AZ$5:$AZ$410,$B580,'Grid GenerationQueue'!$BA$5:$BA$410,$C580,'Grid GenerationQueue'!$BH$5:$BH$410,"&lt;&gt;"&amp;"")+SUMIFS('Grid GenerationQueue'!AR$5:AR$410,'Grid GenerationQueue'!$AZ$5:$AZ$410,$B580,'Grid GenerationQueue'!$BA$5:$BA$410,$C580,'Grid GenerationQueue'!$BH$5:$BH$410,"",'Grid GenerationQueue'!$AC$5:$AC$410,1)</f>
        <v>0</v>
      </c>
      <c r="AQ580">
        <f>SUMIFS('Grid GenerationQueue'!AG$5:AG$410,'Grid GenerationQueue'!$AZ$5:$AZ$410,$B580,'Grid GenerationQueue'!$BA$5:$BA$410,$C580,'Grid GenerationQueue'!$BK$5:$BK$410,"&gt;0")</f>
        <v>0</v>
      </c>
      <c r="AR580">
        <f>SUMIFS('Grid GenerationQueue'!AH$5:AH$410,'Grid GenerationQueue'!$AZ$5:$AZ$410,$B580,'Grid GenerationQueue'!$BA$5:$BA$410,$C580,'Grid GenerationQueue'!$BK$5:$BK$410,"&gt;0")</f>
        <v>0</v>
      </c>
      <c r="AS580">
        <f>SUMIFS('Grid GenerationQueue'!AI$5:AI$410,'Grid GenerationQueue'!$AZ$5:$AZ$410,$B580,'Grid GenerationQueue'!$BA$5:$BA$410,$C580,'Grid GenerationQueue'!$BK$5:$BK$410,"&gt;0")</f>
        <v>0</v>
      </c>
      <c r="AT580">
        <f>SUMIFS('Grid GenerationQueue'!AJ$5:AJ$410,'Grid GenerationQueue'!$AZ$5:$AZ$410,$B580,'Grid GenerationQueue'!$BA$5:$BA$410,$C580,'Grid GenerationQueue'!$BK$5:$BK$410,"&gt;0")</f>
        <v>0</v>
      </c>
      <c r="AU580">
        <f>SUMIFS('Grid GenerationQueue'!AK$5:AK$410,'Grid GenerationQueue'!$AZ$5:$AZ$410,$B580,'Grid GenerationQueue'!$BA$5:$BA$410,$C580,'Grid GenerationQueue'!$BK$5:$BK$410,"&gt;0")</f>
        <v>0</v>
      </c>
      <c r="AV580">
        <f>SUMIFS('Grid GenerationQueue'!AL$5:AL$410,'Grid GenerationQueue'!$AZ$5:$AZ$410,$B580,'Grid GenerationQueue'!$BA$5:$BA$410,$C580,'Grid GenerationQueue'!$BK$5:$BK$410,"&gt;0")</f>
        <v>0</v>
      </c>
      <c r="AW580">
        <f>SUMIFS('Grid GenerationQueue'!AM$5:AM$410,'Grid GenerationQueue'!$AZ$5:$AZ$410,$B580,'Grid GenerationQueue'!$BA$5:$BA$410,$C580,'Grid GenerationQueue'!$BK$5:$BK$410,"&gt;0")</f>
        <v>0</v>
      </c>
      <c r="AX580">
        <f>SUMIFS('Grid GenerationQueue'!AN$5:AN$410,'Grid GenerationQueue'!$AZ$5:$AZ$410,$B580,'Grid GenerationQueue'!$BA$5:$BA$410,$C580,'Grid GenerationQueue'!$BK$5:$BK$410,"&gt;0")</f>
        <v>0</v>
      </c>
      <c r="AY580">
        <f>SUMIFS('Grid GenerationQueue'!AO$5:AO$410,'Grid GenerationQueue'!$AZ$5:$AZ$410,$B580,'Grid GenerationQueue'!$BA$5:$BA$410,$C580,'Grid GenerationQueue'!$BK$5:$BK$410,"&gt;0")</f>
        <v>0</v>
      </c>
      <c r="AZ580">
        <f>SUMIFS('Grid GenerationQueue'!AP$5:AP$410,'Grid GenerationQueue'!$AZ$5:$AZ$410,$B580,'Grid GenerationQueue'!$BA$5:$BA$410,$C580,'Grid GenerationQueue'!$BK$5:$BK$410,"&gt;0")</f>
        <v>0</v>
      </c>
      <c r="BA580">
        <f>SUMIFS('Grid GenerationQueue'!AQ$5:AQ$410,'Grid GenerationQueue'!$AZ$5:$AZ$410,$B580,'Grid GenerationQueue'!$BA$5:$BA$410,$C580,'Grid GenerationQueue'!$BK$5:$BK$410,"&gt;0")</f>
        <v>0</v>
      </c>
      <c r="BB580">
        <f>SUMIFS('Grid GenerationQueue'!AR$5:AR$410,'Grid GenerationQueue'!$AZ$5:$AZ$410,$B580,'Grid GenerationQueue'!$BA$5:$BA$410,$C580,'Grid GenerationQueue'!$BK$5:$BK$410,"&gt;0")</f>
        <v>0</v>
      </c>
      <c r="BD580">
        <f>SUMIFS('Grid GenerationQueue'!AG$5:AG$410,'Grid GenerationQueue'!$AZ$5:$AZ$410,$B580,'Grid GenerationQueue'!$BA$5:$BA$410,$C580,'Grid GenerationQueue'!$BD$5:$BD$410,"&lt;="&amp;$BE$3)</f>
        <v>0</v>
      </c>
      <c r="BE580">
        <f>SUMIFS('Grid GenerationQueue'!AH$5:AH$410,'Grid GenerationQueue'!$AZ$5:$AZ$410,$B580,'Grid GenerationQueue'!$BA$5:$BA$410,$C580,'Grid GenerationQueue'!$BD$5:$BD$410,"&lt;="&amp;$BE$3)</f>
        <v>0</v>
      </c>
      <c r="BF580">
        <f>SUMIFS('Grid GenerationQueue'!AI$5:AI$410,'Grid GenerationQueue'!$AZ$5:$AZ$410,$B580,'Grid GenerationQueue'!$BA$5:$BA$410,$C580,'Grid GenerationQueue'!$BD$5:$BD$410,"&lt;="&amp;$BE$3)</f>
        <v>0</v>
      </c>
      <c r="BG580">
        <f>SUMIFS('Grid GenerationQueue'!AJ$5:AJ$410,'Grid GenerationQueue'!$AZ$5:$AZ$410,$B580,'Grid GenerationQueue'!$BA$5:$BA$410,$C580,'Grid GenerationQueue'!$BD$5:$BD$410,"&lt;="&amp;$BE$3)</f>
        <v>0</v>
      </c>
      <c r="BH580">
        <f>SUMIFS('Grid GenerationQueue'!AK$5:AK$410,'Grid GenerationQueue'!$AZ$5:$AZ$410,$B580,'Grid GenerationQueue'!$BA$5:$BA$410,$C580,'Grid GenerationQueue'!$BD$5:$BD$410,"&lt;="&amp;$BE$3)</f>
        <v>0</v>
      </c>
      <c r="BI580">
        <f>SUMIFS('Grid GenerationQueue'!AL$5:AL$410,'Grid GenerationQueue'!$AZ$5:$AZ$410,$B580,'Grid GenerationQueue'!$BA$5:$BA$410,$C580,'Grid GenerationQueue'!$BD$5:$BD$410,"&lt;="&amp;$BE$3)</f>
        <v>0</v>
      </c>
      <c r="BJ580">
        <f>SUMIFS('Grid GenerationQueue'!AM$5:AM$410,'Grid GenerationQueue'!$AZ$5:$AZ$410,$B580,'Grid GenerationQueue'!$BA$5:$BA$410,$C580,'Grid GenerationQueue'!$BD$5:$BD$410,"&lt;="&amp;$BE$3)</f>
        <v>0</v>
      </c>
      <c r="BK580">
        <f>SUMIFS('Grid GenerationQueue'!AN$5:AN$410,'Grid GenerationQueue'!$AZ$5:$AZ$410,$B580,'Grid GenerationQueue'!$BA$5:$BA$410,$C580,'Grid GenerationQueue'!$BD$5:$BD$410,"&lt;="&amp;$BE$3)</f>
        <v>0</v>
      </c>
      <c r="BL580">
        <f>SUMIFS('Grid GenerationQueue'!AO$5:AO$410,'Grid GenerationQueue'!$AZ$5:$AZ$410,$B580,'Grid GenerationQueue'!$BA$5:$BA$410,$C580,'Grid GenerationQueue'!$BD$5:$BD$410,"&lt;="&amp;$BE$3)</f>
        <v>0</v>
      </c>
      <c r="BM580">
        <f>SUMIFS('Grid GenerationQueue'!AP$5:AP$410,'Grid GenerationQueue'!$AZ$5:$AZ$410,$B580,'Grid GenerationQueue'!$BA$5:$BA$410,$C580,'Grid GenerationQueue'!$BD$5:$BD$410,"&lt;="&amp;$BE$3)</f>
        <v>0</v>
      </c>
      <c r="BN580">
        <f>SUMIFS('Grid GenerationQueue'!AQ$5:AQ$410,'Grid GenerationQueue'!$AZ$5:$AZ$410,$B580,'Grid GenerationQueue'!$BA$5:$BA$410,$C580,'Grid GenerationQueue'!$BD$5:$BD$410,"&lt;="&amp;$BE$3)</f>
        <v>0</v>
      </c>
      <c r="BO580">
        <f>SUMIFS('Grid GenerationQueue'!AR$5:AR$410,'Grid GenerationQueue'!$AZ$5:$AZ$410,$B580,'Grid GenerationQueue'!$BA$5:$BA$410,$C580,'Grid GenerationQueue'!$BD$5:$BD$410,"&lt;="&amp;$BE$3)</f>
        <v>0</v>
      </c>
      <c r="BQ580">
        <f>SUMIFS('Grid GenerationQueue'!AG$5:AG$410,'Grid GenerationQueue'!$AZ$5:$AZ$410,$B580,'Grid GenerationQueue'!$BA$5:$BA$410,$C580,'Grid GenerationQueue'!$BJ$5:$BJ$410,"Executed",'Grid GenerationQueue'!$BD$5:$BD$410,"&lt;="&amp;$BE$3)</f>
        <v>0</v>
      </c>
      <c r="BR580">
        <f>SUMIFS('Grid GenerationQueue'!AH$5:AH$410,'Grid GenerationQueue'!$AZ$5:$AZ$410,$B580,'Grid GenerationQueue'!$BA$5:$BA$410,$C580,'Grid GenerationQueue'!$BJ$5:$BJ$410,"Executed",'Grid GenerationQueue'!$BD$5:$BD$410,"&lt;="&amp;$BE$3)</f>
        <v>0</v>
      </c>
      <c r="BS580">
        <f>SUMIFS('Grid GenerationQueue'!AI$5:AI$410,'Grid GenerationQueue'!$AZ$5:$AZ$410,$B580,'Grid GenerationQueue'!$BA$5:$BA$410,$C580,'Grid GenerationQueue'!$BJ$5:$BJ$410,"Executed",'Grid GenerationQueue'!$BD$5:$BD$410,"&lt;="&amp;$BE$3)</f>
        <v>0</v>
      </c>
      <c r="BT580">
        <f>SUMIFS('Grid GenerationQueue'!AJ$5:AJ$410,'Grid GenerationQueue'!$AZ$5:$AZ$410,$B580,'Grid GenerationQueue'!$BA$5:$BA$410,$C580,'Grid GenerationQueue'!$BJ$5:$BJ$410,"Executed",'Grid GenerationQueue'!$BD$5:$BD$410,"&lt;="&amp;$BE$3)</f>
        <v>0</v>
      </c>
      <c r="BU580">
        <f>SUMIFS('Grid GenerationQueue'!AK$5:AK$410,'Grid GenerationQueue'!$AZ$5:$AZ$410,$B580,'Grid GenerationQueue'!$BA$5:$BA$410,$C580,'Grid GenerationQueue'!$BJ$5:$BJ$410,"Executed",'Grid GenerationQueue'!$BD$5:$BD$410,"&lt;="&amp;$BE$3)</f>
        <v>0</v>
      </c>
      <c r="BV580">
        <f>SUMIFS('Grid GenerationQueue'!AL$5:AL$410,'Grid GenerationQueue'!$AZ$5:$AZ$410,$B580,'Grid GenerationQueue'!$BA$5:$BA$410,$C580,'Grid GenerationQueue'!$BJ$5:$BJ$410,"Executed",'Grid GenerationQueue'!$BD$5:$BD$410,"&lt;="&amp;$BE$3)</f>
        <v>0</v>
      </c>
      <c r="BW580">
        <f>SUMIFS('Grid GenerationQueue'!AM$5:AM$410,'Grid GenerationQueue'!$AZ$5:$AZ$410,$B580,'Grid GenerationQueue'!$BA$5:$BA$410,$C580,'Grid GenerationQueue'!$BJ$5:$BJ$410,"Executed",'Grid GenerationQueue'!$BD$5:$BD$410,"&lt;="&amp;$BE$3)</f>
        <v>0</v>
      </c>
      <c r="BX580">
        <f>SUMIFS('Grid GenerationQueue'!AN$5:AN$410,'Grid GenerationQueue'!$AZ$5:$AZ$410,$B580,'Grid GenerationQueue'!$BA$5:$BA$410,$C580,'Grid GenerationQueue'!$BJ$5:$BJ$410,"Executed",'Grid GenerationQueue'!$BD$5:$BD$410,"&lt;="&amp;$BE$3)</f>
        <v>0</v>
      </c>
      <c r="BY580">
        <f>SUMIFS('Grid GenerationQueue'!AO$5:AO$410,'Grid GenerationQueue'!$AZ$5:$AZ$410,$B580,'Grid GenerationQueue'!$BA$5:$BA$410,$C580,'Grid GenerationQueue'!$BJ$5:$BJ$410,"Executed",'Grid GenerationQueue'!$BD$5:$BD$410,"&lt;="&amp;$BE$3)</f>
        <v>0</v>
      </c>
      <c r="BZ580">
        <f>SUMIFS('Grid GenerationQueue'!AP$5:AP$410,'Grid GenerationQueue'!$AZ$5:$AZ$410,$B580,'Grid GenerationQueue'!$BA$5:$BA$410,$C580,'Grid GenerationQueue'!$BJ$5:$BJ$410,"Executed",'Grid GenerationQueue'!$BD$5:$BD$410,"&lt;="&amp;$BE$3)</f>
        <v>0</v>
      </c>
      <c r="CA580">
        <f>SUMIFS('Grid GenerationQueue'!AQ$5:AQ$410,'Grid GenerationQueue'!$AZ$5:$AZ$410,$B580,'Grid GenerationQueue'!$BA$5:$BA$410,$C580,'Grid GenerationQueue'!$BJ$5:$BJ$410,"Executed",'Grid GenerationQueue'!$BD$5:$BD$410,"&lt;="&amp;$BE$3)</f>
        <v>0</v>
      </c>
      <c r="CB580">
        <f>SUMIFS('Grid GenerationQueue'!AR$5:AR$410,'Grid GenerationQueue'!$AZ$5:$AZ$410,$B580,'Grid GenerationQueue'!$BA$5:$BA$410,$C580,'Grid GenerationQueue'!$BJ$5:$BJ$410,"Executed",'Grid GenerationQueue'!$BD$5:$BD$410,"&lt;="&amp;$BE$3)</f>
        <v>0</v>
      </c>
      <c r="CD580">
        <f>SUMIFS('Grid GenerationQueue'!AG$5:AG$410,'Grid GenerationQueue'!$AZ$5:$AZ$410,$B580,'Grid GenerationQueue'!$BA$5:$BA$410,$C580,'Grid GenerationQueue'!$BH$5:$BH$410,"&lt;&gt;"&amp;"",'Grid GenerationQueue'!$BD$5:$BD$410,"&lt;="&amp;$BE$3)</f>
        <v>0</v>
      </c>
      <c r="CE580">
        <f>SUMIFS('Grid GenerationQueue'!AH$5:AH$410,'Grid GenerationQueue'!$AZ$5:$AZ$410,$B580,'Grid GenerationQueue'!$BA$5:$BA$410,$C580,'Grid GenerationQueue'!$BH$5:$BH$410,"&lt;&gt;"&amp;"",'Grid GenerationQueue'!$BD$5:$BD$410,"&lt;="&amp;$BE$3)</f>
        <v>0</v>
      </c>
      <c r="CF580">
        <f>SUMIFS('Grid GenerationQueue'!AI$5:AI$410,'Grid GenerationQueue'!$AZ$5:$AZ$410,$B580,'Grid GenerationQueue'!$BA$5:$BA$410,$C580,'Grid GenerationQueue'!$BH$5:$BH$410,"&lt;&gt;"&amp;"",'Grid GenerationQueue'!$BD$5:$BD$410,"&lt;="&amp;$BE$3)</f>
        <v>0</v>
      </c>
      <c r="CG580">
        <f>SUMIFS('Grid GenerationQueue'!AJ$5:AJ$410,'Grid GenerationQueue'!$AZ$5:$AZ$410,$B580,'Grid GenerationQueue'!$BA$5:$BA$410,$C580,'Grid GenerationQueue'!$BH$5:$BH$410,"&lt;&gt;"&amp;"",'Grid GenerationQueue'!$BD$5:$BD$410,"&lt;="&amp;$BE$3)</f>
        <v>0</v>
      </c>
      <c r="CH580">
        <f>SUMIFS('Grid GenerationQueue'!AK$5:AK$410,'Grid GenerationQueue'!$AZ$5:$AZ$410,$B580,'Grid GenerationQueue'!$BA$5:$BA$410,$C580,'Grid GenerationQueue'!$BH$5:$BH$410,"&lt;&gt;"&amp;"",'Grid GenerationQueue'!$BD$5:$BD$410,"&lt;="&amp;$BE$3)</f>
        <v>0</v>
      </c>
      <c r="CI580">
        <f>SUMIFS('Grid GenerationQueue'!AL$5:AL$410,'Grid GenerationQueue'!$AZ$5:$AZ$410,$B580,'Grid GenerationQueue'!$BA$5:$BA$410,$C580,'Grid GenerationQueue'!$BH$5:$BH$410,"&lt;&gt;"&amp;"",'Grid GenerationQueue'!$BD$5:$BD$410,"&lt;="&amp;$BE$3)</f>
        <v>0</v>
      </c>
      <c r="CJ580">
        <f>SUMIFS('Grid GenerationQueue'!AM$5:AM$410,'Grid GenerationQueue'!$AZ$5:$AZ$410,$B580,'Grid GenerationQueue'!$BA$5:$BA$410,$C580,'Grid GenerationQueue'!$BH$5:$BH$410,"&lt;&gt;"&amp;"",'Grid GenerationQueue'!$BD$5:$BD$410,"&lt;="&amp;$BE$3)</f>
        <v>0</v>
      </c>
      <c r="CK580">
        <f>SUMIFS('Grid GenerationQueue'!AN$5:AN$410,'Grid GenerationQueue'!$AZ$5:$AZ$410,$B580,'Grid GenerationQueue'!$BA$5:$BA$410,$C580,'Grid GenerationQueue'!$BH$5:$BH$410,"&lt;&gt;"&amp;"",'Grid GenerationQueue'!$BD$5:$BD$410,"&lt;="&amp;$BE$3)</f>
        <v>0</v>
      </c>
      <c r="CL580">
        <f>SUMIFS('Grid GenerationQueue'!AO$5:AO$410,'Grid GenerationQueue'!$AZ$5:$AZ$410,$B580,'Grid GenerationQueue'!$BA$5:$BA$410,$C580,'Grid GenerationQueue'!$BH$5:$BH$410,"&lt;&gt;"&amp;"",'Grid GenerationQueue'!$BD$5:$BD$410,"&lt;="&amp;$BE$3)</f>
        <v>0</v>
      </c>
      <c r="CM580">
        <f>SUMIFS('Grid GenerationQueue'!AP$5:AP$410,'Grid GenerationQueue'!$AZ$5:$AZ$410,$B580,'Grid GenerationQueue'!$BA$5:$BA$410,$C580,'Grid GenerationQueue'!$BH$5:$BH$410,"&lt;&gt;"&amp;"",'Grid GenerationQueue'!$BD$5:$BD$410,"&lt;="&amp;$BE$3)</f>
        <v>0</v>
      </c>
      <c r="CN580">
        <f>SUMIFS('Grid GenerationQueue'!AQ$5:AQ$410,'Grid GenerationQueue'!$AZ$5:$AZ$410,$B580,'Grid GenerationQueue'!$BA$5:$BA$410,$C580,'Grid GenerationQueue'!$BH$5:$BH$410,"&lt;&gt;"&amp;"",'Grid GenerationQueue'!$BD$5:$BD$410,"&lt;="&amp;$BE$3)</f>
        <v>0</v>
      </c>
      <c r="CO580">
        <f>SUMIFS('Grid GenerationQueue'!AR$5:AR$410,'Grid GenerationQueue'!$AZ$5:$AZ$410,$B580,'Grid GenerationQueue'!$BA$5:$BA$410,$C580,'Grid GenerationQueue'!$BH$5:$BH$410,"&lt;&gt;"&amp;"",'Grid GenerationQueue'!$BD$5:$BD$410,"&lt;="&amp;$BE$3)</f>
        <v>0</v>
      </c>
      <c r="CQ580">
        <f>SUMIFS('Grid GenerationQueue'!AG$5:AG$410,'Grid GenerationQueue'!$AZ$5:$AZ$410,$B580,'Grid GenerationQueue'!$BA$5:$BA$410,$C580,'Grid GenerationQueue'!$BK$5:$BK$410,"&gt;0",'Grid GenerationQueue'!$BD$5:$BD$410,"&lt;="&amp;$BE$3)</f>
        <v>0</v>
      </c>
      <c r="CR580">
        <f>SUMIFS('Grid GenerationQueue'!AH$5:AH$410,'Grid GenerationQueue'!$AZ$5:$AZ$410,$B580,'Grid GenerationQueue'!$BA$5:$BA$410,$C580,'Grid GenerationQueue'!$BK$5:$BK$410,"&gt;0",'Grid GenerationQueue'!$BD$5:$BD$410,"&lt;="&amp;$BE$3)</f>
        <v>0</v>
      </c>
      <c r="CS580">
        <f>SUMIFS('Grid GenerationQueue'!AI$5:AI$410,'Grid GenerationQueue'!$AZ$5:$AZ$410,$B580,'Grid GenerationQueue'!$BA$5:$BA$410,$C580,'Grid GenerationQueue'!$BK$5:$BK$410,"&gt;0",'Grid GenerationQueue'!$BD$5:$BD$410,"&lt;="&amp;$BE$3)</f>
        <v>0</v>
      </c>
      <c r="CT580">
        <f>SUMIFS('Grid GenerationQueue'!AJ$5:AJ$410,'Grid GenerationQueue'!$AZ$5:$AZ$410,$B580,'Grid GenerationQueue'!$BA$5:$BA$410,$C580,'Grid GenerationQueue'!$BK$5:$BK$410,"&gt;0",'Grid GenerationQueue'!$BD$5:$BD$410,"&lt;="&amp;$BE$3)</f>
        <v>0</v>
      </c>
      <c r="CU580">
        <f>SUMIFS('Grid GenerationQueue'!AK$5:AK$410,'Grid GenerationQueue'!$AZ$5:$AZ$410,$B580,'Grid GenerationQueue'!$BA$5:$BA$410,$C580,'Grid GenerationQueue'!$BK$5:$BK$410,"&gt;0",'Grid GenerationQueue'!$BD$5:$BD$410,"&lt;="&amp;$BE$3)</f>
        <v>0</v>
      </c>
      <c r="CV580">
        <f>SUMIFS('Grid GenerationQueue'!AL$5:AL$410,'Grid GenerationQueue'!$AZ$5:$AZ$410,$B580,'Grid GenerationQueue'!$BA$5:$BA$410,$C580,'Grid GenerationQueue'!$BK$5:$BK$410,"&gt;0",'Grid GenerationQueue'!$BD$5:$BD$410,"&lt;="&amp;$BE$3)</f>
        <v>0</v>
      </c>
      <c r="CW580">
        <f>SUMIFS('Grid GenerationQueue'!AM$5:AM$410,'Grid GenerationQueue'!$AZ$5:$AZ$410,$B580,'Grid GenerationQueue'!$BA$5:$BA$410,$C580,'Grid GenerationQueue'!$BK$5:$BK$410,"&gt;0",'Grid GenerationQueue'!$BD$5:$BD$410,"&lt;="&amp;$BE$3)</f>
        <v>0</v>
      </c>
      <c r="CX580">
        <f>SUMIFS('Grid GenerationQueue'!AN$5:AN$410,'Grid GenerationQueue'!$AZ$5:$AZ$410,$B580,'Grid GenerationQueue'!$BA$5:$BA$410,$C580,'Grid GenerationQueue'!$BK$5:$BK$410,"&gt;0",'Grid GenerationQueue'!$BD$5:$BD$410,"&lt;="&amp;$BE$3)</f>
        <v>0</v>
      </c>
      <c r="CY580">
        <f>SUMIFS('Grid GenerationQueue'!AO$5:AO$410,'Grid GenerationQueue'!$AZ$5:$AZ$410,$B580,'Grid GenerationQueue'!$BA$5:$BA$410,$C580,'Grid GenerationQueue'!$BK$5:$BK$410,"&gt;0",'Grid GenerationQueue'!$BD$5:$BD$410,"&lt;="&amp;$BE$3)</f>
        <v>0</v>
      </c>
      <c r="CZ580">
        <f>SUMIFS('Grid GenerationQueue'!AP$5:AP$410,'Grid GenerationQueue'!$AZ$5:$AZ$410,$B580,'Grid GenerationQueue'!$BA$5:$BA$410,$C580,'Grid GenerationQueue'!$BK$5:$BK$410,"&gt;0",'Grid GenerationQueue'!$BD$5:$BD$410,"&lt;="&amp;$BE$3)</f>
        <v>0</v>
      </c>
      <c r="DA580">
        <f>SUMIFS('Grid GenerationQueue'!AQ$5:AQ$410,'Grid GenerationQueue'!$AZ$5:$AZ$410,$B580,'Grid GenerationQueue'!$BA$5:$BA$410,$C580,'Grid GenerationQueue'!$BK$5:$BK$410,"&gt;0",'Grid GenerationQueue'!$BD$5:$BD$410,"&lt;="&amp;$BE$3)</f>
        <v>0</v>
      </c>
      <c r="DB580">
        <f>SUMIFS('Grid GenerationQueue'!AR$5:AR$410,'Grid GenerationQueue'!$AZ$5:$AZ$410,$B580,'Grid GenerationQueue'!$BA$5:$BA$410,$C580,'Grid GenerationQueue'!$BK$5:$BK$410,"&gt;0",'Grid GenerationQueue'!$BD$5:$BD$410,"&lt;="&amp;$BE$3)</f>
        <v>0</v>
      </c>
    </row>
    <row r="581" spans="1:106" x14ac:dyDescent="0.35">
      <c r="A581" t="s">
        <v>134</v>
      </c>
      <c r="B581" t="s">
        <v>4674</v>
      </c>
      <c r="C581">
        <v>230</v>
      </c>
      <c r="D581">
        <f>SUMIFS('Grid GenerationQueue'!AG$5:AG$410,'Grid GenerationQueue'!$AZ$5:$AZ$410,$B581,'Grid GenerationQueue'!$BA$5:$BA$410,$C581)</f>
        <v>95</v>
      </c>
      <c r="E581">
        <f>SUMIFS('Grid GenerationQueue'!AH$5:AH$410,'Grid GenerationQueue'!$AZ$5:$AZ$410,$B581,'Grid GenerationQueue'!$BA$5:$BA$410,$C581)</f>
        <v>95</v>
      </c>
      <c r="F581">
        <f>SUMIFS('Grid GenerationQueue'!AI$5:AI$410,'Grid GenerationQueue'!$AZ$5:$AZ$410,$B581,'Grid GenerationQueue'!$BA$5:$BA$410,$C581)</f>
        <v>0</v>
      </c>
      <c r="G581">
        <f>SUMIFS('Grid GenerationQueue'!AJ$5:AJ$410,'Grid GenerationQueue'!$AZ$5:$AZ$410,$B581,'Grid GenerationQueue'!$BA$5:$BA$410,$C581)</f>
        <v>0</v>
      </c>
      <c r="H581">
        <f>SUMIFS('Grid GenerationQueue'!AK$5:AK$410,'Grid GenerationQueue'!$AZ$5:$AZ$410,$B581,'Grid GenerationQueue'!$BA$5:$BA$410,$C581)</f>
        <v>0</v>
      </c>
      <c r="I581">
        <f>SUMIFS('Grid GenerationQueue'!AL$5:AL$410,'Grid GenerationQueue'!$AZ$5:$AZ$410,$B581,'Grid GenerationQueue'!$BA$5:$BA$410,$C581)</f>
        <v>0</v>
      </c>
      <c r="J581">
        <f>SUMIFS('Grid GenerationQueue'!AM$5:AM$410,'Grid GenerationQueue'!$AZ$5:$AZ$410,$B581,'Grid GenerationQueue'!$BA$5:$BA$410,$C581)</f>
        <v>0</v>
      </c>
      <c r="K581">
        <f>SUMIFS('Grid GenerationQueue'!AN$5:AN$410,'Grid GenerationQueue'!$AZ$5:$AZ$410,$B581,'Grid GenerationQueue'!$BA$5:$BA$410,$C581)</f>
        <v>0</v>
      </c>
      <c r="L581">
        <f>SUMIFS('Grid GenerationQueue'!AO$5:AO$410,'Grid GenerationQueue'!$AZ$5:$AZ$410,$B581,'Grid GenerationQueue'!$BA$5:$BA$410,$C581)</f>
        <v>310</v>
      </c>
      <c r="M581">
        <f>SUMIFS('Grid GenerationQueue'!AP$5:AP$410,'Grid GenerationQueue'!$AZ$5:$AZ$410,$B581,'Grid GenerationQueue'!$BA$5:$BA$410,$C581)</f>
        <v>65.819583333333341</v>
      </c>
      <c r="N581">
        <f>SUMIFS('Grid GenerationQueue'!AQ$5:AQ$410,'Grid GenerationQueue'!$AZ$5:$AZ$410,$B581,'Grid GenerationQueue'!$BA$5:$BA$410,$C581)</f>
        <v>0</v>
      </c>
      <c r="O581">
        <f>SUMIFS('Grid GenerationQueue'!AR$5:AR$410,'Grid GenerationQueue'!$AZ$5:$AZ$410,$B581,'Grid GenerationQueue'!$BA$5:$BA$410,$C581)</f>
        <v>0</v>
      </c>
      <c r="Q581">
        <f>SUMIFS('Grid GenerationQueue'!AG$5:AG$410,'Grid GenerationQueue'!$AZ$5:$AZ$410,$B581,'Grid GenerationQueue'!$BA$5:$BA$410,$C581,'Grid GenerationQueue'!$BJ$5:$BJ$410,"Executed")</f>
        <v>95</v>
      </c>
      <c r="R581">
        <f>SUMIFS('Grid GenerationQueue'!AH$5:AH$410,'Grid GenerationQueue'!$AZ$5:$AZ$410,$B581,'Grid GenerationQueue'!$BA$5:$BA$410,$C581,'Grid GenerationQueue'!$BJ$5:$BJ$410,"Executed")</f>
        <v>95</v>
      </c>
      <c r="S581">
        <f>SUMIFS('Grid GenerationQueue'!AI$5:AI$410,'Grid GenerationQueue'!$AZ$5:$AZ$410,$B581,'Grid GenerationQueue'!$BA$5:$BA$410,$C581,'Grid GenerationQueue'!$BJ$5:$BJ$410,"Executed")</f>
        <v>0</v>
      </c>
      <c r="T581">
        <f>SUMIFS('Grid GenerationQueue'!AJ$5:AJ$410,'Grid GenerationQueue'!$AZ$5:$AZ$410,$B581,'Grid GenerationQueue'!$BA$5:$BA$410,$C581,'Grid GenerationQueue'!$BJ$5:$BJ$410,"Executed")</f>
        <v>0</v>
      </c>
      <c r="U581">
        <f>SUMIFS('Grid GenerationQueue'!AK$5:AK$410,'Grid GenerationQueue'!$AZ$5:$AZ$410,$B581,'Grid GenerationQueue'!$BA$5:$BA$410,$C581,'Grid GenerationQueue'!$BJ$5:$BJ$410,"Executed")</f>
        <v>0</v>
      </c>
      <c r="V581">
        <f>SUMIFS('Grid GenerationQueue'!AL$5:AL$410,'Grid GenerationQueue'!$AZ$5:$AZ$410,$B581,'Grid GenerationQueue'!$BA$5:$BA$410,$C581,'Grid GenerationQueue'!$BJ$5:$BJ$410,"Executed")</f>
        <v>0</v>
      </c>
      <c r="W581">
        <f>SUMIFS('Grid GenerationQueue'!AM$5:AM$410,'Grid GenerationQueue'!$AZ$5:$AZ$410,$B581,'Grid GenerationQueue'!$BA$5:$BA$410,$C581,'Grid GenerationQueue'!$BJ$5:$BJ$410,"Executed")</f>
        <v>0</v>
      </c>
      <c r="X581">
        <f>SUMIFS('Grid GenerationQueue'!AN$5:AN$410,'Grid GenerationQueue'!$AZ$5:$AZ$410,$B581,'Grid GenerationQueue'!$BA$5:$BA$410,$C581,'Grid GenerationQueue'!$BJ$5:$BJ$410,"Executed")</f>
        <v>0</v>
      </c>
      <c r="Y581">
        <f>SUMIFS('Grid GenerationQueue'!AO$5:AO$410,'Grid GenerationQueue'!$AZ$5:$AZ$410,$B581,'Grid GenerationQueue'!$BA$5:$BA$410,$C581,'Grid GenerationQueue'!$BJ$5:$BJ$410,"Executed")</f>
        <v>310</v>
      </c>
      <c r="Z581">
        <f>SUMIFS('Grid GenerationQueue'!AP$5:AP$410,'Grid GenerationQueue'!$AZ$5:$AZ$410,$B581,'Grid GenerationQueue'!$BA$5:$BA$410,$C581,'Grid GenerationQueue'!$BJ$5:$BJ$410,"Executed")</f>
        <v>65.819583333333341</v>
      </c>
      <c r="AA581">
        <f>SUMIFS('Grid GenerationQueue'!AQ$5:AQ$410,'Grid GenerationQueue'!$AZ$5:$AZ$410,$B581,'Grid GenerationQueue'!$BA$5:$BA$410,$C581,'Grid GenerationQueue'!$BJ$5:$BJ$410,"Executed")</f>
        <v>0</v>
      </c>
      <c r="AB581">
        <f>SUMIFS('Grid GenerationQueue'!AR$5:AR$410,'Grid GenerationQueue'!$AZ$5:$AZ$410,$B581,'Grid GenerationQueue'!$BA$5:$BA$410,$C581,'Grid GenerationQueue'!$BJ$5:$BJ$410,"Executed")</f>
        <v>0</v>
      </c>
      <c r="AD581">
        <f>SUMIFS('Grid GenerationQueue'!AG$5:AG$410,'Grid GenerationQueue'!$AZ$5:$AZ$410,$B581,'Grid GenerationQueue'!$BA$5:$BA$410,$C581,'Grid GenerationQueue'!$BH$5:$BH$410,"&lt;&gt;"&amp;"")+SUMIFS('Grid GenerationQueue'!AG$5:AG$410,'Grid GenerationQueue'!$AZ$5:$AZ$410,$B581,'Grid GenerationQueue'!$BA$5:$BA$410,$C581,'Grid GenerationQueue'!$BH$5:$BH$410,"",'Grid GenerationQueue'!$AC$5:$AC$410,1)</f>
        <v>95</v>
      </c>
      <c r="AE581">
        <f>SUMIFS('Grid GenerationQueue'!AH$5:AH$410,'Grid GenerationQueue'!$AZ$5:$AZ$410,$B581,'Grid GenerationQueue'!$BA$5:$BA$410,$C581,'Grid GenerationQueue'!$BH$5:$BH$410,"&lt;&gt;"&amp;"")+SUMIFS('Grid GenerationQueue'!AH$5:AH$410,'Grid GenerationQueue'!$AZ$5:$AZ$410,$B581,'Grid GenerationQueue'!$BA$5:$BA$410,$C581,'Grid GenerationQueue'!$BH$5:$BH$410,"",'Grid GenerationQueue'!$AC$5:$AC$410,1)</f>
        <v>95</v>
      </c>
      <c r="AF581">
        <f>SUMIFS('Grid GenerationQueue'!AI$5:AI$410,'Grid GenerationQueue'!$AZ$5:$AZ$410,$B581,'Grid GenerationQueue'!$BA$5:$BA$410,$C581,'Grid GenerationQueue'!$BH$5:$BH$410,"&lt;&gt;"&amp;"")+SUMIFS('Grid GenerationQueue'!AI$5:AI$410,'Grid GenerationQueue'!$AZ$5:$AZ$410,$B581,'Grid GenerationQueue'!$BA$5:$BA$410,$C581,'Grid GenerationQueue'!$BH$5:$BH$410,"",'Grid GenerationQueue'!$AC$5:$AC$410,1)</f>
        <v>0</v>
      </c>
      <c r="AG581">
        <f>SUMIFS('Grid GenerationQueue'!AJ$5:AJ$410,'Grid GenerationQueue'!$AZ$5:$AZ$410,$B581,'Grid GenerationQueue'!$BA$5:$BA$410,$C581,'Grid GenerationQueue'!$BH$5:$BH$410,"&lt;&gt;"&amp;"")+SUMIFS('Grid GenerationQueue'!AJ$5:AJ$410,'Grid GenerationQueue'!$AZ$5:$AZ$410,$B581,'Grid GenerationQueue'!$BA$5:$BA$410,$C581,'Grid GenerationQueue'!$BH$5:$BH$410,"",'Grid GenerationQueue'!$AC$5:$AC$410,1)</f>
        <v>0</v>
      </c>
      <c r="AH581">
        <f>SUMIFS('Grid GenerationQueue'!AK$5:AK$410,'Grid GenerationQueue'!$AZ$5:$AZ$410,$B581,'Grid GenerationQueue'!$BA$5:$BA$410,$C581,'Grid GenerationQueue'!$BH$5:$BH$410,"&lt;&gt;"&amp;"")+SUMIFS('Grid GenerationQueue'!AK$5:AK$410,'Grid GenerationQueue'!$AZ$5:$AZ$410,$B581,'Grid GenerationQueue'!$BA$5:$BA$410,$C581,'Grid GenerationQueue'!$BH$5:$BH$410,"",'Grid GenerationQueue'!$AC$5:$AC$410,1)</f>
        <v>0</v>
      </c>
      <c r="AI581">
        <f>SUMIFS('Grid GenerationQueue'!AL$5:AL$410,'Grid GenerationQueue'!$AZ$5:$AZ$410,$B581,'Grid GenerationQueue'!$BA$5:$BA$410,$C581,'Grid GenerationQueue'!$BH$5:$BH$410,"&lt;&gt;"&amp;"")+SUMIFS('Grid GenerationQueue'!AL$5:AL$410,'Grid GenerationQueue'!$AZ$5:$AZ$410,$B581,'Grid GenerationQueue'!$BA$5:$BA$410,$C581,'Grid GenerationQueue'!$BH$5:$BH$410,"",'Grid GenerationQueue'!$AC$5:$AC$410,1)</f>
        <v>0</v>
      </c>
      <c r="AJ581">
        <f>SUMIFS('Grid GenerationQueue'!AM$5:AM$410,'Grid GenerationQueue'!$AZ$5:$AZ$410,$B581,'Grid GenerationQueue'!$BA$5:$BA$410,$C581,'Grid GenerationQueue'!$BH$5:$BH$410,"&lt;&gt;"&amp;"")+SUMIFS('Grid GenerationQueue'!AM$5:AM$410,'Grid GenerationQueue'!$AZ$5:$AZ$410,$B581,'Grid GenerationQueue'!$BA$5:$BA$410,$C581,'Grid GenerationQueue'!$BH$5:$BH$410,"",'Grid GenerationQueue'!$AC$5:$AC$410,1)</f>
        <v>0</v>
      </c>
      <c r="AK581">
        <f>SUMIFS('Grid GenerationQueue'!AN$5:AN$410,'Grid GenerationQueue'!$AZ$5:$AZ$410,$B581,'Grid GenerationQueue'!$BA$5:$BA$410,$C581,'Grid GenerationQueue'!$BH$5:$BH$410,"&lt;&gt;"&amp;"")+SUMIFS('Grid GenerationQueue'!AN$5:AN$410,'Grid GenerationQueue'!$AZ$5:$AZ$410,$B581,'Grid GenerationQueue'!$BA$5:$BA$410,$C581,'Grid GenerationQueue'!$BH$5:$BH$410,"",'Grid GenerationQueue'!$AC$5:$AC$410,1)</f>
        <v>0</v>
      </c>
      <c r="AL581">
        <f>SUMIFS('Grid GenerationQueue'!AO$5:AO$410,'Grid GenerationQueue'!$AZ$5:$AZ$410,$B581,'Grid GenerationQueue'!$BA$5:$BA$410,$C581,'Grid GenerationQueue'!$BH$5:$BH$410,"&lt;&gt;"&amp;"")+SUMIFS('Grid GenerationQueue'!AO$5:AO$410,'Grid GenerationQueue'!$AZ$5:$AZ$410,$B581,'Grid GenerationQueue'!$BA$5:$BA$410,$C581,'Grid GenerationQueue'!$BH$5:$BH$410,"",'Grid GenerationQueue'!$AC$5:$AC$410,1)</f>
        <v>310</v>
      </c>
      <c r="AM581">
        <f>SUMIFS('Grid GenerationQueue'!AP$5:AP$410,'Grid GenerationQueue'!$AZ$5:$AZ$410,$B581,'Grid GenerationQueue'!$BA$5:$BA$410,$C581,'Grid GenerationQueue'!$BH$5:$BH$410,"&lt;&gt;"&amp;"")+SUMIFS('Grid GenerationQueue'!AP$5:AP$410,'Grid GenerationQueue'!$AZ$5:$AZ$410,$B581,'Grid GenerationQueue'!$BA$5:$BA$410,$C581,'Grid GenerationQueue'!$BH$5:$BH$410,"",'Grid GenerationQueue'!$AC$5:$AC$410,1)</f>
        <v>65.819583333333341</v>
      </c>
      <c r="AN581">
        <f>SUMIFS('Grid GenerationQueue'!AQ$5:AQ$410,'Grid GenerationQueue'!$AZ$5:$AZ$410,$B581,'Grid GenerationQueue'!$BA$5:$BA$410,$C581,'Grid GenerationQueue'!$BH$5:$BH$410,"&lt;&gt;"&amp;"")+SUMIFS('Grid GenerationQueue'!AQ$5:AQ$410,'Grid GenerationQueue'!$AZ$5:$AZ$410,$B581,'Grid GenerationQueue'!$BA$5:$BA$410,$C581,'Grid GenerationQueue'!$BH$5:$BH$410,"",'Grid GenerationQueue'!$AC$5:$AC$410,1)</f>
        <v>0</v>
      </c>
      <c r="AO581">
        <f>SUMIFS('Grid GenerationQueue'!AR$5:AR$410,'Grid GenerationQueue'!$AZ$5:$AZ$410,$B581,'Grid GenerationQueue'!$BA$5:$BA$410,$C581,'Grid GenerationQueue'!$BH$5:$BH$410,"&lt;&gt;"&amp;"")+SUMIFS('Grid GenerationQueue'!AR$5:AR$410,'Grid GenerationQueue'!$AZ$5:$AZ$410,$B581,'Grid GenerationQueue'!$BA$5:$BA$410,$C581,'Grid GenerationQueue'!$BH$5:$BH$410,"",'Grid GenerationQueue'!$AC$5:$AC$410,1)</f>
        <v>0</v>
      </c>
      <c r="AQ581">
        <f>SUMIFS('Grid GenerationQueue'!AG$5:AG$410,'Grid GenerationQueue'!$AZ$5:$AZ$410,$B581,'Grid GenerationQueue'!$BA$5:$BA$410,$C581,'Grid GenerationQueue'!$BK$5:$BK$410,"&gt;0")</f>
        <v>0</v>
      </c>
      <c r="AR581">
        <f>SUMIFS('Grid GenerationQueue'!AH$5:AH$410,'Grid GenerationQueue'!$AZ$5:$AZ$410,$B581,'Grid GenerationQueue'!$BA$5:$BA$410,$C581,'Grid GenerationQueue'!$BK$5:$BK$410,"&gt;0")</f>
        <v>0</v>
      </c>
      <c r="AS581">
        <f>SUMIFS('Grid GenerationQueue'!AI$5:AI$410,'Grid GenerationQueue'!$AZ$5:$AZ$410,$B581,'Grid GenerationQueue'!$BA$5:$BA$410,$C581,'Grid GenerationQueue'!$BK$5:$BK$410,"&gt;0")</f>
        <v>0</v>
      </c>
      <c r="AT581">
        <f>SUMIFS('Grid GenerationQueue'!AJ$5:AJ$410,'Grid GenerationQueue'!$AZ$5:$AZ$410,$B581,'Grid GenerationQueue'!$BA$5:$BA$410,$C581,'Grid GenerationQueue'!$BK$5:$BK$410,"&gt;0")</f>
        <v>0</v>
      </c>
      <c r="AU581">
        <f>SUMIFS('Grid GenerationQueue'!AK$5:AK$410,'Grid GenerationQueue'!$AZ$5:$AZ$410,$B581,'Grid GenerationQueue'!$BA$5:$BA$410,$C581,'Grid GenerationQueue'!$BK$5:$BK$410,"&gt;0")</f>
        <v>0</v>
      </c>
      <c r="AV581">
        <f>SUMIFS('Grid GenerationQueue'!AL$5:AL$410,'Grid GenerationQueue'!$AZ$5:$AZ$410,$B581,'Grid GenerationQueue'!$BA$5:$BA$410,$C581,'Grid GenerationQueue'!$BK$5:$BK$410,"&gt;0")</f>
        <v>0</v>
      </c>
      <c r="AW581">
        <f>SUMIFS('Grid GenerationQueue'!AM$5:AM$410,'Grid GenerationQueue'!$AZ$5:$AZ$410,$B581,'Grid GenerationQueue'!$BA$5:$BA$410,$C581,'Grid GenerationQueue'!$BK$5:$BK$410,"&gt;0")</f>
        <v>0</v>
      </c>
      <c r="AX581">
        <f>SUMIFS('Grid GenerationQueue'!AN$5:AN$410,'Grid GenerationQueue'!$AZ$5:$AZ$410,$B581,'Grid GenerationQueue'!$BA$5:$BA$410,$C581,'Grid GenerationQueue'!$BK$5:$BK$410,"&gt;0")</f>
        <v>0</v>
      </c>
      <c r="AY581">
        <f>SUMIFS('Grid GenerationQueue'!AO$5:AO$410,'Grid GenerationQueue'!$AZ$5:$AZ$410,$B581,'Grid GenerationQueue'!$BA$5:$BA$410,$C581,'Grid GenerationQueue'!$BK$5:$BK$410,"&gt;0")</f>
        <v>0</v>
      </c>
      <c r="AZ581">
        <f>SUMIFS('Grid GenerationQueue'!AP$5:AP$410,'Grid GenerationQueue'!$AZ$5:$AZ$410,$B581,'Grid GenerationQueue'!$BA$5:$BA$410,$C581,'Grid GenerationQueue'!$BK$5:$BK$410,"&gt;0")</f>
        <v>0</v>
      </c>
      <c r="BA581">
        <f>SUMIFS('Grid GenerationQueue'!AQ$5:AQ$410,'Grid GenerationQueue'!$AZ$5:$AZ$410,$B581,'Grid GenerationQueue'!$BA$5:$BA$410,$C581,'Grid GenerationQueue'!$BK$5:$BK$410,"&gt;0")</f>
        <v>0</v>
      </c>
      <c r="BB581">
        <f>SUMIFS('Grid GenerationQueue'!AR$5:AR$410,'Grid GenerationQueue'!$AZ$5:$AZ$410,$B581,'Grid GenerationQueue'!$BA$5:$BA$410,$C581,'Grid GenerationQueue'!$BK$5:$BK$410,"&gt;0")</f>
        <v>0</v>
      </c>
      <c r="BD581">
        <f>SUMIFS('Grid GenerationQueue'!AG$5:AG$410,'Grid GenerationQueue'!$AZ$5:$AZ$410,$B581,'Grid GenerationQueue'!$BA$5:$BA$410,$C581,'Grid GenerationQueue'!$BD$5:$BD$410,"&lt;="&amp;$BE$3)</f>
        <v>95</v>
      </c>
      <c r="BE581">
        <f>SUMIFS('Grid GenerationQueue'!AH$5:AH$410,'Grid GenerationQueue'!$AZ$5:$AZ$410,$B581,'Grid GenerationQueue'!$BA$5:$BA$410,$C581,'Grid GenerationQueue'!$BD$5:$BD$410,"&lt;="&amp;$BE$3)</f>
        <v>95</v>
      </c>
      <c r="BF581">
        <f>SUMIFS('Grid GenerationQueue'!AI$5:AI$410,'Grid GenerationQueue'!$AZ$5:$AZ$410,$B581,'Grid GenerationQueue'!$BA$5:$BA$410,$C581,'Grid GenerationQueue'!$BD$5:$BD$410,"&lt;="&amp;$BE$3)</f>
        <v>0</v>
      </c>
      <c r="BG581">
        <f>SUMIFS('Grid GenerationQueue'!AJ$5:AJ$410,'Grid GenerationQueue'!$AZ$5:$AZ$410,$B581,'Grid GenerationQueue'!$BA$5:$BA$410,$C581,'Grid GenerationQueue'!$BD$5:$BD$410,"&lt;="&amp;$BE$3)</f>
        <v>0</v>
      </c>
      <c r="BH581">
        <f>SUMIFS('Grid GenerationQueue'!AK$5:AK$410,'Grid GenerationQueue'!$AZ$5:$AZ$410,$B581,'Grid GenerationQueue'!$BA$5:$BA$410,$C581,'Grid GenerationQueue'!$BD$5:$BD$410,"&lt;="&amp;$BE$3)</f>
        <v>0</v>
      </c>
      <c r="BI581">
        <f>SUMIFS('Grid GenerationQueue'!AL$5:AL$410,'Grid GenerationQueue'!$AZ$5:$AZ$410,$B581,'Grid GenerationQueue'!$BA$5:$BA$410,$C581,'Grid GenerationQueue'!$BD$5:$BD$410,"&lt;="&amp;$BE$3)</f>
        <v>0</v>
      </c>
      <c r="BJ581">
        <f>SUMIFS('Grid GenerationQueue'!AM$5:AM$410,'Grid GenerationQueue'!$AZ$5:$AZ$410,$B581,'Grid GenerationQueue'!$BA$5:$BA$410,$C581,'Grid GenerationQueue'!$BD$5:$BD$410,"&lt;="&amp;$BE$3)</f>
        <v>0</v>
      </c>
      <c r="BK581">
        <f>SUMIFS('Grid GenerationQueue'!AN$5:AN$410,'Grid GenerationQueue'!$AZ$5:$AZ$410,$B581,'Grid GenerationQueue'!$BA$5:$BA$410,$C581,'Grid GenerationQueue'!$BD$5:$BD$410,"&lt;="&amp;$BE$3)</f>
        <v>0</v>
      </c>
      <c r="BL581">
        <f>SUMIFS('Grid GenerationQueue'!AO$5:AO$410,'Grid GenerationQueue'!$AZ$5:$AZ$410,$B581,'Grid GenerationQueue'!$BA$5:$BA$410,$C581,'Grid GenerationQueue'!$BD$5:$BD$410,"&lt;="&amp;$BE$3)</f>
        <v>310</v>
      </c>
      <c r="BM581">
        <f>SUMIFS('Grid GenerationQueue'!AP$5:AP$410,'Grid GenerationQueue'!$AZ$5:$AZ$410,$B581,'Grid GenerationQueue'!$BA$5:$BA$410,$C581,'Grid GenerationQueue'!$BD$5:$BD$410,"&lt;="&amp;$BE$3)</f>
        <v>65.819583333333341</v>
      </c>
      <c r="BN581">
        <f>SUMIFS('Grid GenerationQueue'!AQ$5:AQ$410,'Grid GenerationQueue'!$AZ$5:$AZ$410,$B581,'Grid GenerationQueue'!$BA$5:$BA$410,$C581,'Grid GenerationQueue'!$BD$5:$BD$410,"&lt;="&amp;$BE$3)</f>
        <v>0</v>
      </c>
      <c r="BO581">
        <f>SUMIFS('Grid GenerationQueue'!AR$5:AR$410,'Grid GenerationQueue'!$AZ$5:$AZ$410,$B581,'Grid GenerationQueue'!$BA$5:$BA$410,$C581,'Grid GenerationQueue'!$BD$5:$BD$410,"&lt;="&amp;$BE$3)</f>
        <v>0</v>
      </c>
      <c r="BQ581">
        <f>SUMIFS('Grid GenerationQueue'!AG$5:AG$410,'Grid GenerationQueue'!$AZ$5:$AZ$410,$B581,'Grid GenerationQueue'!$BA$5:$BA$410,$C581,'Grid GenerationQueue'!$BJ$5:$BJ$410,"Executed",'Grid GenerationQueue'!$BD$5:$BD$410,"&lt;="&amp;$BE$3)</f>
        <v>95</v>
      </c>
      <c r="BR581">
        <f>SUMIFS('Grid GenerationQueue'!AH$5:AH$410,'Grid GenerationQueue'!$AZ$5:$AZ$410,$B581,'Grid GenerationQueue'!$BA$5:$BA$410,$C581,'Grid GenerationQueue'!$BJ$5:$BJ$410,"Executed",'Grid GenerationQueue'!$BD$5:$BD$410,"&lt;="&amp;$BE$3)</f>
        <v>95</v>
      </c>
      <c r="BS581">
        <f>SUMIFS('Grid GenerationQueue'!AI$5:AI$410,'Grid GenerationQueue'!$AZ$5:$AZ$410,$B581,'Grid GenerationQueue'!$BA$5:$BA$410,$C581,'Grid GenerationQueue'!$BJ$5:$BJ$410,"Executed",'Grid GenerationQueue'!$BD$5:$BD$410,"&lt;="&amp;$BE$3)</f>
        <v>0</v>
      </c>
      <c r="BT581">
        <f>SUMIFS('Grid GenerationQueue'!AJ$5:AJ$410,'Grid GenerationQueue'!$AZ$5:$AZ$410,$B581,'Grid GenerationQueue'!$BA$5:$BA$410,$C581,'Grid GenerationQueue'!$BJ$5:$BJ$410,"Executed",'Grid GenerationQueue'!$BD$5:$BD$410,"&lt;="&amp;$BE$3)</f>
        <v>0</v>
      </c>
      <c r="BU581">
        <f>SUMIFS('Grid GenerationQueue'!AK$5:AK$410,'Grid GenerationQueue'!$AZ$5:$AZ$410,$B581,'Grid GenerationQueue'!$BA$5:$BA$410,$C581,'Grid GenerationQueue'!$BJ$5:$BJ$410,"Executed",'Grid GenerationQueue'!$BD$5:$BD$410,"&lt;="&amp;$BE$3)</f>
        <v>0</v>
      </c>
      <c r="BV581">
        <f>SUMIFS('Grid GenerationQueue'!AL$5:AL$410,'Grid GenerationQueue'!$AZ$5:$AZ$410,$B581,'Grid GenerationQueue'!$BA$5:$BA$410,$C581,'Grid GenerationQueue'!$BJ$5:$BJ$410,"Executed",'Grid GenerationQueue'!$BD$5:$BD$410,"&lt;="&amp;$BE$3)</f>
        <v>0</v>
      </c>
      <c r="BW581">
        <f>SUMIFS('Grid GenerationQueue'!AM$5:AM$410,'Grid GenerationQueue'!$AZ$5:$AZ$410,$B581,'Grid GenerationQueue'!$BA$5:$BA$410,$C581,'Grid GenerationQueue'!$BJ$5:$BJ$410,"Executed",'Grid GenerationQueue'!$BD$5:$BD$410,"&lt;="&amp;$BE$3)</f>
        <v>0</v>
      </c>
      <c r="BX581">
        <f>SUMIFS('Grid GenerationQueue'!AN$5:AN$410,'Grid GenerationQueue'!$AZ$5:$AZ$410,$B581,'Grid GenerationQueue'!$BA$5:$BA$410,$C581,'Grid GenerationQueue'!$BJ$5:$BJ$410,"Executed",'Grid GenerationQueue'!$BD$5:$BD$410,"&lt;="&amp;$BE$3)</f>
        <v>0</v>
      </c>
      <c r="BY581">
        <f>SUMIFS('Grid GenerationQueue'!AO$5:AO$410,'Grid GenerationQueue'!$AZ$5:$AZ$410,$B581,'Grid GenerationQueue'!$BA$5:$BA$410,$C581,'Grid GenerationQueue'!$BJ$5:$BJ$410,"Executed",'Grid GenerationQueue'!$BD$5:$BD$410,"&lt;="&amp;$BE$3)</f>
        <v>310</v>
      </c>
      <c r="BZ581">
        <f>SUMIFS('Grid GenerationQueue'!AP$5:AP$410,'Grid GenerationQueue'!$AZ$5:$AZ$410,$B581,'Grid GenerationQueue'!$BA$5:$BA$410,$C581,'Grid GenerationQueue'!$BJ$5:$BJ$410,"Executed",'Grid GenerationQueue'!$BD$5:$BD$410,"&lt;="&amp;$BE$3)</f>
        <v>65.819583333333341</v>
      </c>
      <c r="CA581">
        <f>SUMIFS('Grid GenerationQueue'!AQ$5:AQ$410,'Grid GenerationQueue'!$AZ$5:$AZ$410,$B581,'Grid GenerationQueue'!$BA$5:$BA$410,$C581,'Grid GenerationQueue'!$BJ$5:$BJ$410,"Executed",'Grid GenerationQueue'!$BD$5:$BD$410,"&lt;="&amp;$BE$3)</f>
        <v>0</v>
      </c>
      <c r="CB581">
        <f>SUMIFS('Grid GenerationQueue'!AR$5:AR$410,'Grid GenerationQueue'!$AZ$5:$AZ$410,$B581,'Grid GenerationQueue'!$BA$5:$BA$410,$C581,'Grid GenerationQueue'!$BJ$5:$BJ$410,"Executed",'Grid GenerationQueue'!$BD$5:$BD$410,"&lt;="&amp;$BE$3)</f>
        <v>0</v>
      </c>
      <c r="CD581">
        <f>SUMIFS('Grid GenerationQueue'!AG$5:AG$410,'Grid GenerationQueue'!$AZ$5:$AZ$410,$B581,'Grid GenerationQueue'!$BA$5:$BA$410,$C581,'Grid GenerationQueue'!$BH$5:$BH$410,"&lt;&gt;"&amp;"",'Grid GenerationQueue'!$BD$5:$BD$410,"&lt;="&amp;$BE$3)</f>
        <v>95</v>
      </c>
      <c r="CE581">
        <f>SUMIFS('Grid GenerationQueue'!AH$5:AH$410,'Grid GenerationQueue'!$AZ$5:$AZ$410,$B581,'Grid GenerationQueue'!$BA$5:$BA$410,$C581,'Grid GenerationQueue'!$BH$5:$BH$410,"&lt;&gt;"&amp;"",'Grid GenerationQueue'!$BD$5:$BD$410,"&lt;="&amp;$BE$3)</f>
        <v>95</v>
      </c>
      <c r="CF581">
        <f>SUMIFS('Grid GenerationQueue'!AI$5:AI$410,'Grid GenerationQueue'!$AZ$5:$AZ$410,$B581,'Grid GenerationQueue'!$BA$5:$BA$410,$C581,'Grid GenerationQueue'!$BH$5:$BH$410,"&lt;&gt;"&amp;"",'Grid GenerationQueue'!$BD$5:$BD$410,"&lt;="&amp;$BE$3)</f>
        <v>0</v>
      </c>
      <c r="CG581">
        <f>SUMIFS('Grid GenerationQueue'!AJ$5:AJ$410,'Grid GenerationQueue'!$AZ$5:$AZ$410,$B581,'Grid GenerationQueue'!$BA$5:$BA$410,$C581,'Grid GenerationQueue'!$BH$5:$BH$410,"&lt;&gt;"&amp;"",'Grid GenerationQueue'!$BD$5:$BD$410,"&lt;="&amp;$BE$3)</f>
        <v>0</v>
      </c>
      <c r="CH581">
        <f>SUMIFS('Grid GenerationQueue'!AK$5:AK$410,'Grid GenerationQueue'!$AZ$5:$AZ$410,$B581,'Grid GenerationQueue'!$BA$5:$BA$410,$C581,'Grid GenerationQueue'!$BH$5:$BH$410,"&lt;&gt;"&amp;"",'Grid GenerationQueue'!$BD$5:$BD$410,"&lt;="&amp;$BE$3)</f>
        <v>0</v>
      </c>
      <c r="CI581">
        <f>SUMIFS('Grid GenerationQueue'!AL$5:AL$410,'Grid GenerationQueue'!$AZ$5:$AZ$410,$B581,'Grid GenerationQueue'!$BA$5:$BA$410,$C581,'Grid GenerationQueue'!$BH$5:$BH$410,"&lt;&gt;"&amp;"",'Grid GenerationQueue'!$BD$5:$BD$410,"&lt;="&amp;$BE$3)</f>
        <v>0</v>
      </c>
      <c r="CJ581">
        <f>SUMIFS('Grid GenerationQueue'!AM$5:AM$410,'Grid GenerationQueue'!$AZ$5:$AZ$410,$B581,'Grid GenerationQueue'!$BA$5:$BA$410,$C581,'Grid GenerationQueue'!$BH$5:$BH$410,"&lt;&gt;"&amp;"",'Grid GenerationQueue'!$BD$5:$BD$410,"&lt;="&amp;$BE$3)</f>
        <v>0</v>
      </c>
      <c r="CK581">
        <f>SUMIFS('Grid GenerationQueue'!AN$5:AN$410,'Grid GenerationQueue'!$AZ$5:$AZ$410,$B581,'Grid GenerationQueue'!$BA$5:$BA$410,$C581,'Grid GenerationQueue'!$BH$5:$BH$410,"&lt;&gt;"&amp;"",'Grid GenerationQueue'!$BD$5:$BD$410,"&lt;="&amp;$BE$3)</f>
        <v>0</v>
      </c>
      <c r="CL581">
        <f>SUMIFS('Grid GenerationQueue'!AO$5:AO$410,'Grid GenerationQueue'!$AZ$5:$AZ$410,$B581,'Grid GenerationQueue'!$BA$5:$BA$410,$C581,'Grid GenerationQueue'!$BH$5:$BH$410,"&lt;&gt;"&amp;"",'Grid GenerationQueue'!$BD$5:$BD$410,"&lt;="&amp;$BE$3)</f>
        <v>310</v>
      </c>
      <c r="CM581">
        <f>SUMIFS('Grid GenerationQueue'!AP$5:AP$410,'Grid GenerationQueue'!$AZ$5:$AZ$410,$B581,'Grid GenerationQueue'!$BA$5:$BA$410,$C581,'Grid GenerationQueue'!$BH$5:$BH$410,"&lt;&gt;"&amp;"",'Grid GenerationQueue'!$BD$5:$BD$410,"&lt;="&amp;$BE$3)</f>
        <v>65.819583333333341</v>
      </c>
      <c r="CN581">
        <f>SUMIFS('Grid GenerationQueue'!AQ$5:AQ$410,'Grid GenerationQueue'!$AZ$5:$AZ$410,$B581,'Grid GenerationQueue'!$BA$5:$BA$410,$C581,'Grid GenerationQueue'!$BH$5:$BH$410,"&lt;&gt;"&amp;"",'Grid GenerationQueue'!$BD$5:$BD$410,"&lt;="&amp;$BE$3)</f>
        <v>0</v>
      </c>
      <c r="CO581">
        <f>SUMIFS('Grid GenerationQueue'!AR$5:AR$410,'Grid GenerationQueue'!$AZ$5:$AZ$410,$B581,'Grid GenerationQueue'!$BA$5:$BA$410,$C581,'Grid GenerationQueue'!$BH$5:$BH$410,"&lt;&gt;"&amp;"",'Grid GenerationQueue'!$BD$5:$BD$410,"&lt;="&amp;$BE$3)</f>
        <v>0</v>
      </c>
      <c r="CQ581">
        <f>SUMIFS('Grid GenerationQueue'!AG$5:AG$410,'Grid GenerationQueue'!$AZ$5:$AZ$410,$B581,'Grid GenerationQueue'!$BA$5:$BA$410,$C581,'Grid GenerationQueue'!$BK$5:$BK$410,"&gt;0",'Grid GenerationQueue'!$BD$5:$BD$410,"&lt;="&amp;$BE$3)</f>
        <v>0</v>
      </c>
      <c r="CR581">
        <f>SUMIFS('Grid GenerationQueue'!AH$5:AH$410,'Grid GenerationQueue'!$AZ$5:$AZ$410,$B581,'Grid GenerationQueue'!$BA$5:$BA$410,$C581,'Grid GenerationQueue'!$BK$5:$BK$410,"&gt;0",'Grid GenerationQueue'!$BD$5:$BD$410,"&lt;="&amp;$BE$3)</f>
        <v>0</v>
      </c>
      <c r="CS581">
        <f>SUMIFS('Grid GenerationQueue'!AI$5:AI$410,'Grid GenerationQueue'!$AZ$5:$AZ$410,$B581,'Grid GenerationQueue'!$BA$5:$BA$410,$C581,'Grid GenerationQueue'!$BK$5:$BK$410,"&gt;0",'Grid GenerationQueue'!$BD$5:$BD$410,"&lt;="&amp;$BE$3)</f>
        <v>0</v>
      </c>
      <c r="CT581">
        <f>SUMIFS('Grid GenerationQueue'!AJ$5:AJ$410,'Grid GenerationQueue'!$AZ$5:$AZ$410,$B581,'Grid GenerationQueue'!$BA$5:$BA$410,$C581,'Grid GenerationQueue'!$BK$5:$BK$410,"&gt;0",'Grid GenerationQueue'!$BD$5:$BD$410,"&lt;="&amp;$BE$3)</f>
        <v>0</v>
      </c>
      <c r="CU581">
        <f>SUMIFS('Grid GenerationQueue'!AK$5:AK$410,'Grid GenerationQueue'!$AZ$5:$AZ$410,$B581,'Grid GenerationQueue'!$BA$5:$BA$410,$C581,'Grid GenerationQueue'!$BK$5:$BK$410,"&gt;0",'Grid GenerationQueue'!$BD$5:$BD$410,"&lt;="&amp;$BE$3)</f>
        <v>0</v>
      </c>
      <c r="CV581">
        <f>SUMIFS('Grid GenerationQueue'!AL$5:AL$410,'Grid GenerationQueue'!$AZ$5:$AZ$410,$B581,'Grid GenerationQueue'!$BA$5:$BA$410,$C581,'Grid GenerationQueue'!$BK$5:$BK$410,"&gt;0",'Grid GenerationQueue'!$BD$5:$BD$410,"&lt;="&amp;$BE$3)</f>
        <v>0</v>
      </c>
      <c r="CW581">
        <f>SUMIFS('Grid GenerationQueue'!AM$5:AM$410,'Grid GenerationQueue'!$AZ$5:$AZ$410,$B581,'Grid GenerationQueue'!$BA$5:$BA$410,$C581,'Grid GenerationQueue'!$BK$5:$BK$410,"&gt;0",'Grid GenerationQueue'!$BD$5:$BD$410,"&lt;="&amp;$BE$3)</f>
        <v>0</v>
      </c>
      <c r="CX581">
        <f>SUMIFS('Grid GenerationQueue'!AN$5:AN$410,'Grid GenerationQueue'!$AZ$5:$AZ$410,$B581,'Grid GenerationQueue'!$BA$5:$BA$410,$C581,'Grid GenerationQueue'!$BK$5:$BK$410,"&gt;0",'Grid GenerationQueue'!$BD$5:$BD$410,"&lt;="&amp;$BE$3)</f>
        <v>0</v>
      </c>
      <c r="CY581">
        <f>SUMIFS('Grid GenerationQueue'!AO$5:AO$410,'Grid GenerationQueue'!$AZ$5:$AZ$410,$B581,'Grid GenerationQueue'!$BA$5:$BA$410,$C581,'Grid GenerationQueue'!$BK$5:$BK$410,"&gt;0",'Grid GenerationQueue'!$BD$5:$BD$410,"&lt;="&amp;$BE$3)</f>
        <v>0</v>
      </c>
      <c r="CZ581">
        <f>SUMIFS('Grid GenerationQueue'!AP$5:AP$410,'Grid GenerationQueue'!$AZ$5:$AZ$410,$B581,'Grid GenerationQueue'!$BA$5:$BA$410,$C581,'Grid GenerationQueue'!$BK$5:$BK$410,"&gt;0",'Grid GenerationQueue'!$BD$5:$BD$410,"&lt;="&amp;$BE$3)</f>
        <v>0</v>
      </c>
      <c r="DA581">
        <f>SUMIFS('Grid GenerationQueue'!AQ$5:AQ$410,'Grid GenerationQueue'!$AZ$5:$AZ$410,$B581,'Grid GenerationQueue'!$BA$5:$BA$410,$C581,'Grid GenerationQueue'!$BK$5:$BK$410,"&gt;0",'Grid GenerationQueue'!$BD$5:$BD$410,"&lt;="&amp;$BE$3)</f>
        <v>0</v>
      </c>
      <c r="DB581">
        <f>SUMIFS('Grid GenerationQueue'!AR$5:AR$410,'Grid GenerationQueue'!$AZ$5:$AZ$410,$B581,'Grid GenerationQueue'!$BA$5:$BA$410,$C581,'Grid GenerationQueue'!$BK$5:$BK$410,"&gt;0",'Grid GenerationQueue'!$BD$5:$BD$410,"&lt;="&amp;$BE$3)</f>
        <v>0</v>
      </c>
    </row>
    <row r="582" spans="1:106" x14ac:dyDescent="0.35">
      <c r="A582" t="s">
        <v>134</v>
      </c>
      <c r="B582" t="s">
        <v>4674</v>
      </c>
      <c r="C582">
        <v>500</v>
      </c>
      <c r="D582">
        <f>SUMIFS('Grid GenerationQueue'!AG$5:AG$410,'Grid GenerationQueue'!$AZ$5:$AZ$410,$B582,'Grid GenerationQueue'!$BA$5:$BA$410,$C582)</f>
        <v>0</v>
      </c>
      <c r="E582">
        <f>SUMIFS('Grid GenerationQueue'!AH$5:AH$410,'Grid GenerationQueue'!$AZ$5:$AZ$410,$B582,'Grid GenerationQueue'!$BA$5:$BA$410,$C582)</f>
        <v>0</v>
      </c>
      <c r="F582">
        <f>SUMIFS('Grid GenerationQueue'!AI$5:AI$410,'Grid GenerationQueue'!$AZ$5:$AZ$410,$B582,'Grid GenerationQueue'!$BA$5:$BA$410,$C582)</f>
        <v>0</v>
      </c>
      <c r="G582">
        <f>SUMIFS('Grid GenerationQueue'!AJ$5:AJ$410,'Grid GenerationQueue'!$AZ$5:$AZ$410,$B582,'Grid GenerationQueue'!$BA$5:$BA$410,$C582)</f>
        <v>0</v>
      </c>
      <c r="H582">
        <f>SUMIFS('Grid GenerationQueue'!AK$5:AK$410,'Grid GenerationQueue'!$AZ$5:$AZ$410,$B582,'Grid GenerationQueue'!$BA$5:$BA$410,$C582)</f>
        <v>0</v>
      </c>
      <c r="I582">
        <f>SUMIFS('Grid GenerationQueue'!AL$5:AL$410,'Grid GenerationQueue'!$AZ$5:$AZ$410,$B582,'Grid GenerationQueue'!$BA$5:$BA$410,$C582)</f>
        <v>0</v>
      </c>
      <c r="J582">
        <f>SUMIFS('Grid GenerationQueue'!AM$5:AM$410,'Grid GenerationQueue'!$AZ$5:$AZ$410,$B582,'Grid GenerationQueue'!$BA$5:$BA$410,$C582)</f>
        <v>0</v>
      </c>
      <c r="K582">
        <f>SUMIFS('Grid GenerationQueue'!AN$5:AN$410,'Grid GenerationQueue'!$AZ$5:$AZ$410,$B582,'Grid GenerationQueue'!$BA$5:$BA$410,$C582)</f>
        <v>0</v>
      </c>
      <c r="L582">
        <f>SUMIFS('Grid GenerationQueue'!AO$5:AO$410,'Grid GenerationQueue'!$AZ$5:$AZ$410,$B582,'Grid GenerationQueue'!$BA$5:$BA$410,$C582)</f>
        <v>0</v>
      </c>
      <c r="M582">
        <f>SUMIFS('Grid GenerationQueue'!AP$5:AP$410,'Grid GenerationQueue'!$AZ$5:$AZ$410,$B582,'Grid GenerationQueue'!$BA$5:$BA$410,$C582)</f>
        <v>0</v>
      </c>
      <c r="N582">
        <f>SUMIFS('Grid GenerationQueue'!AQ$5:AQ$410,'Grid GenerationQueue'!$AZ$5:$AZ$410,$B582,'Grid GenerationQueue'!$BA$5:$BA$410,$C582)</f>
        <v>0</v>
      </c>
      <c r="O582">
        <f>SUMIFS('Grid GenerationQueue'!AR$5:AR$410,'Grid GenerationQueue'!$AZ$5:$AZ$410,$B582,'Grid GenerationQueue'!$BA$5:$BA$410,$C582)</f>
        <v>0</v>
      </c>
      <c r="Q582">
        <f>SUMIFS('Grid GenerationQueue'!AG$5:AG$410,'Grid GenerationQueue'!$AZ$5:$AZ$410,$B582,'Grid GenerationQueue'!$BA$5:$BA$410,$C582,'Grid GenerationQueue'!$BJ$5:$BJ$410,"Executed")</f>
        <v>0</v>
      </c>
      <c r="R582">
        <f>SUMIFS('Grid GenerationQueue'!AH$5:AH$410,'Grid GenerationQueue'!$AZ$5:$AZ$410,$B582,'Grid GenerationQueue'!$BA$5:$BA$410,$C582,'Grid GenerationQueue'!$BJ$5:$BJ$410,"Executed")</f>
        <v>0</v>
      </c>
      <c r="S582">
        <f>SUMIFS('Grid GenerationQueue'!AI$5:AI$410,'Grid GenerationQueue'!$AZ$5:$AZ$410,$B582,'Grid GenerationQueue'!$BA$5:$BA$410,$C582,'Grid GenerationQueue'!$BJ$5:$BJ$410,"Executed")</f>
        <v>0</v>
      </c>
      <c r="T582">
        <f>SUMIFS('Grid GenerationQueue'!AJ$5:AJ$410,'Grid GenerationQueue'!$AZ$5:$AZ$410,$B582,'Grid GenerationQueue'!$BA$5:$BA$410,$C582,'Grid GenerationQueue'!$BJ$5:$BJ$410,"Executed")</f>
        <v>0</v>
      </c>
      <c r="U582">
        <f>SUMIFS('Grid GenerationQueue'!AK$5:AK$410,'Grid GenerationQueue'!$AZ$5:$AZ$410,$B582,'Grid GenerationQueue'!$BA$5:$BA$410,$C582,'Grid GenerationQueue'!$BJ$5:$BJ$410,"Executed")</f>
        <v>0</v>
      </c>
      <c r="V582">
        <f>SUMIFS('Grid GenerationQueue'!AL$5:AL$410,'Grid GenerationQueue'!$AZ$5:$AZ$410,$B582,'Grid GenerationQueue'!$BA$5:$BA$410,$C582,'Grid GenerationQueue'!$BJ$5:$BJ$410,"Executed")</f>
        <v>0</v>
      </c>
      <c r="W582">
        <f>SUMIFS('Grid GenerationQueue'!AM$5:AM$410,'Grid GenerationQueue'!$AZ$5:$AZ$410,$B582,'Grid GenerationQueue'!$BA$5:$BA$410,$C582,'Grid GenerationQueue'!$BJ$5:$BJ$410,"Executed")</f>
        <v>0</v>
      </c>
      <c r="X582">
        <f>SUMIFS('Grid GenerationQueue'!AN$5:AN$410,'Grid GenerationQueue'!$AZ$5:$AZ$410,$B582,'Grid GenerationQueue'!$BA$5:$BA$410,$C582,'Grid GenerationQueue'!$BJ$5:$BJ$410,"Executed")</f>
        <v>0</v>
      </c>
      <c r="Y582">
        <f>SUMIFS('Grid GenerationQueue'!AO$5:AO$410,'Grid GenerationQueue'!$AZ$5:$AZ$410,$B582,'Grid GenerationQueue'!$BA$5:$BA$410,$C582,'Grid GenerationQueue'!$BJ$5:$BJ$410,"Executed")</f>
        <v>0</v>
      </c>
      <c r="Z582">
        <f>SUMIFS('Grid GenerationQueue'!AP$5:AP$410,'Grid GenerationQueue'!$AZ$5:$AZ$410,$B582,'Grid GenerationQueue'!$BA$5:$BA$410,$C582,'Grid GenerationQueue'!$BJ$5:$BJ$410,"Executed")</f>
        <v>0</v>
      </c>
      <c r="AA582">
        <f>SUMIFS('Grid GenerationQueue'!AQ$5:AQ$410,'Grid GenerationQueue'!$AZ$5:$AZ$410,$B582,'Grid GenerationQueue'!$BA$5:$BA$410,$C582,'Grid GenerationQueue'!$BJ$5:$BJ$410,"Executed")</f>
        <v>0</v>
      </c>
      <c r="AB582">
        <f>SUMIFS('Grid GenerationQueue'!AR$5:AR$410,'Grid GenerationQueue'!$AZ$5:$AZ$410,$B582,'Grid GenerationQueue'!$BA$5:$BA$410,$C582,'Grid GenerationQueue'!$BJ$5:$BJ$410,"Executed")</f>
        <v>0</v>
      </c>
      <c r="AD582">
        <f>SUMIFS('Grid GenerationQueue'!AG$5:AG$410,'Grid GenerationQueue'!$AZ$5:$AZ$410,$B582,'Grid GenerationQueue'!$BA$5:$BA$410,$C582,'Grid GenerationQueue'!$BH$5:$BH$410,"&lt;&gt;"&amp;"")+SUMIFS('Grid GenerationQueue'!AG$5:AG$410,'Grid GenerationQueue'!$AZ$5:$AZ$410,$B582,'Grid GenerationQueue'!$BA$5:$BA$410,$C582,'Grid GenerationQueue'!$BH$5:$BH$410,"",'Grid GenerationQueue'!$AC$5:$AC$410,1)</f>
        <v>0</v>
      </c>
      <c r="AE582">
        <f>SUMIFS('Grid GenerationQueue'!AH$5:AH$410,'Grid GenerationQueue'!$AZ$5:$AZ$410,$B582,'Grid GenerationQueue'!$BA$5:$BA$410,$C582,'Grid GenerationQueue'!$BH$5:$BH$410,"&lt;&gt;"&amp;"")+SUMIFS('Grid GenerationQueue'!AH$5:AH$410,'Grid GenerationQueue'!$AZ$5:$AZ$410,$B582,'Grid GenerationQueue'!$BA$5:$BA$410,$C582,'Grid GenerationQueue'!$BH$5:$BH$410,"",'Grid GenerationQueue'!$AC$5:$AC$410,1)</f>
        <v>0</v>
      </c>
      <c r="AF582">
        <f>SUMIFS('Grid GenerationQueue'!AI$5:AI$410,'Grid GenerationQueue'!$AZ$5:$AZ$410,$B582,'Grid GenerationQueue'!$BA$5:$BA$410,$C582,'Grid GenerationQueue'!$BH$5:$BH$410,"&lt;&gt;"&amp;"")+SUMIFS('Grid GenerationQueue'!AI$5:AI$410,'Grid GenerationQueue'!$AZ$5:$AZ$410,$B582,'Grid GenerationQueue'!$BA$5:$BA$410,$C582,'Grid GenerationQueue'!$BH$5:$BH$410,"",'Grid GenerationQueue'!$AC$5:$AC$410,1)</f>
        <v>0</v>
      </c>
      <c r="AG582">
        <f>SUMIFS('Grid GenerationQueue'!AJ$5:AJ$410,'Grid GenerationQueue'!$AZ$5:$AZ$410,$B582,'Grid GenerationQueue'!$BA$5:$BA$410,$C582,'Grid GenerationQueue'!$BH$5:$BH$410,"&lt;&gt;"&amp;"")+SUMIFS('Grid GenerationQueue'!AJ$5:AJ$410,'Grid GenerationQueue'!$AZ$5:$AZ$410,$B582,'Grid GenerationQueue'!$BA$5:$BA$410,$C582,'Grid GenerationQueue'!$BH$5:$BH$410,"",'Grid GenerationQueue'!$AC$5:$AC$410,1)</f>
        <v>0</v>
      </c>
      <c r="AH582">
        <f>SUMIFS('Grid GenerationQueue'!AK$5:AK$410,'Grid GenerationQueue'!$AZ$5:$AZ$410,$B582,'Grid GenerationQueue'!$BA$5:$BA$410,$C582,'Grid GenerationQueue'!$BH$5:$BH$410,"&lt;&gt;"&amp;"")+SUMIFS('Grid GenerationQueue'!AK$5:AK$410,'Grid GenerationQueue'!$AZ$5:$AZ$410,$B582,'Grid GenerationQueue'!$BA$5:$BA$410,$C582,'Grid GenerationQueue'!$BH$5:$BH$410,"",'Grid GenerationQueue'!$AC$5:$AC$410,1)</f>
        <v>0</v>
      </c>
      <c r="AI582">
        <f>SUMIFS('Grid GenerationQueue'!AL$5:AL$410,'Grid GenerationQueue'!$AZ$5:$AZ$410,$B582,'Grid GenerationQueue'!$BA$5:$BA$410,$C582,'Grid GenerationQueue'!$BH$5:$BH$410,"&lt;&gt;"&amp;"")+SUMIFS('Grid GenerationQueue'!AL$5:AL$410,'Grid GenerationQueue'!$AZ$5:$AZ$410,$B582,'Grid GenerationQueue'!$BA$5:$BA$410,$C582,'Grid GenerationQueue'!$BH$5:$BH$410,"",'Grid GenerationQueue'!$AC$5:$AC$410,1)</f>
        <v>0</v>
      </c>
      <c r="AJ582">
        <f>SUMIFS('Grid GenerationQueue'!AM$5:AM$410,'Grid GenerationQueue'!$AZ$5:$AZ$410,$B582,'Grid GenerationQueue'!$BA$5:$BA$410,$C582,'Grid GenerationQueue'!$BH$5:$BH$410,"&lt;&gt;"&amp;"")+SUMIFS('Grid GenerationQueue'!AM$5:AM$410,'Grid GenerationQueue'!$AZ$5:$AZ$410,$B582,'Grid GenerationQueue'!$BA$5:$BA$410,$C582,'Grid GenerationQueue'!$BH$5:$BH$410,"",'Grid GenerationQueue'!$AC$5:$AC$410,1)</f>
        <v>0</v>
      </c>
      <c r="AK582">
        <f>SUMIFS('Grid GenerationQueue'!AN$5:AN$410,'Grid GenerationQueue'!$AZ$5:$AZ$410,$B582,'Grid GenerationQueue'!$BA$5:$BA$410,$C582,'Grid GenerationQueue'!$BH$5:$BH$410,"&lt;&gt;"&amp;"")+SUMIFS('Grid GenerationQueue'!AN$5:AN$410,'Grid GenerationQueue'!$AZ$5:$AZ$410,$B582,'Grid GenerationQueue'!$BA$5:$BA$410,$C582,'Grid GenerationQueue'!$BH$5:$BH$410,"",'Grid GenerationQueue'!$AC$5:$AC$410,1)</f>
        <v>0</v>
      </c>
      <c r="AL582">
        <f>SUMIFS('Grid GenerationQueue'!AO$5:AO$410,'Grid GenerationQueue'!$AZ$5:$AZ$410,$B582,'Grid GenerationQueue'!$BA$5:$BA$410,$C582,'Grid GenerationQueue'!$BH$5:$BH$410,"&lt;&gt;"&amp;"")+SUMIFS('Grid GenerationQueue'!AO$5:AO$410,'Grid GenerationQueue'!$AZ$5:$AZ$410,$B582,'Grid GenerationQueue'!$BA$5:$BA$410,$C582,'Grid GenerationQueue'!$BH$5:$BH$410,"",'Grid GenerationQueue'!$AC$5:$AC$410,1)</f>
        <v>0</v>
      </c>
      <c r="AM582">
        <f>SUMIFS('Grid GenerationQueue'!AP$5:AP$410,'Grid GenerationQueue'!$AZ$5:$AZ$410,$B582,'Grid GenerationQueue'!$BA$5:$BA$410,$C582,'Grid GenerationQueue'!$BH$5:$BH$410,"&lt;&gt;"&amp;"")+SUMIFS('Grid GenerationQueue'!AP$5:AP$410,'Grid GenerationQueue'!$AZ$5:$AZ$410,$B582,'Grid GenerationQueue'!$BA$5:$BA$410,$C582,'Grid GenerationQueue'!$BH$5:$BH$410,"",'Grid GenerationQueue'!$AC$5:$AC$410,1)</f>
        <v>0</v>
      </c>
      <c r="AN582">
        <f>SUMIFS('Grid GenerationQueue'!AQ$5:AQ$410,'Grid GenerationQueue'!$AZ$5:$AZ$410,$B582,'Grid GenerationQueue'!$BA$5:$BA$410,$C582,'Grid GenerationQueue'!$BH$5:$BH$410,"&lt;&gt;"&amp;"")+SUMIFS('Grid GenerationQueue'!AQ$5:AQ$410,'Grid GenerationQueue'!$AZ$5:$AZ$410,$B582,'Grid GenerationQueue'!$BA$5:$BA$410,$C582,'Grid GenerationQueue'!$BH$5:$BH$410,"",'Grid GenerationQueue'!$AC$5:$AC$410,1)</f>
        <v>0</v>
      </c>
      <c r="AO582">
        <f>SUMIFS('Grid GenerationQueue'!AR$5:AR$410,'Grid GenerationQueue'!$AZ$5:$AZ$410,$B582,'Grid GenerationQueue'!$BA$5:$BA$410,$C582,'Grid GenerationQueue'!$BH$5:$BH$410,"&lt;&gt;"&amp;"")+SUMIFS('Grid GenerationQueue'!AR$5:AR$410,'Grid GenerationQueue'!$AZ$5:$AZ$410,$B582,'Grid GenerationQueue'!$BA$5:$BA$410,$C582,'Grid GenerationQueue'!$BH$5:$BH$410,"",'Grid GenerationQueue'!$AC$5:$AC$410,1)</f>
        <v>0</v>
      </c>
      <c r="AQ582">
        <f>SUMIFS('Grid GenerationQueue'!AG$5:AG$410,'Grid GenerationQueue'!$AZ$5:$AZ$410,$B582,'Grid GenerationQueue'!$BA$5:$BA$410,$C582,'Grid GenerationQueue'!$BK$5:$BK$410,"&gt;0")</f>
        <v>0</v>
      </c>
      <c r="AR582">
        <f>SUMIFS('Grid GenerationQueue'!AH$5:AH$410,'Grid GenerationQueue'!$AZ$5:$AZ$410,$B582,'Grid GenerationQueue'!$BA$5:$BA$410,$C582,'Grid GenerationQueue'!$BK$5:$BK$410,"&gt;0")</f>
        <v>0</v>
      </c>
      <c r="AS582">
        <f>SUMIFS('Grid GenerationQueue'!AI$5:AI$410,'Grid GenerationQueue'!$AZ$5:$AZ$410,$B582,'Grid GenerationQueue'!$BA$5:$BA$410,$C582,'Grid GenerationQueue'!$BK$5:$BK$410,"&gt;0")</f>
        <v>0</v>
      </c>
      <c r="AT582">
        <f>SUMIFS('Grid GenerationQueue'!AJ$5:AJ$410,'Grid GenerationQueue'!$AZ$5:$AZ$410,$B582,'Grid GenerationQueue'!$BA$5:$BA$410,$C582,'Grid GenerationQueue'!$BK$5:$BK$410,"&gt;0")</f>
        <v>0</v>
      </c>
      <c r="AU582">
        <f>SUMIFS('Grid GenerationQueue'!AK$5:AK$410,'Grid GenerationQueue'!$AZ$5:$AZ$410,$B582,'Grid GenerationQueue'!$BA$5:$BA$410,$C582,'Grid GenerationQueue'!$BK$5:$BK$410,"&gt;0")</f>
        <v>0</v>
      </c>
      <c r="AV582">
        <f>SUMIFS('Grid GenerationQueue'!AL$5:AL$410,'Grid GenerationQueue'!$AZ$5:$AZ$410,$B582,'Grid GenerationQueue'!$BA$5:$BA$410,$C582,'Grid GenerationQueue'!$BK$5:$BK$410,"&gt;0")</f>
        <v>0</v>
      </c>
      <c r="AW582">
        <f>SUMIFS('Grid GenerationQueue'!AM$5:AM$410,'Grid GenerationQueue'!$AZ$5:$AZ$410,$B582,'Grid GenerationQueue'!$BA$5:$BA$410,$C582,'Grid GenerationQueue'!$BK$5:$BK$410,"&gt;0")</f>
        <v>0</v>
      </c>
      <c r="AX582">
        <f>SUMIFS('Grid GenerationQueue'!AN$5:AN$410,'Grid GenerationQueue'!$AZ$5:$AZ$410,$B582,'Grid GenerationQueue'!$BA$5:$BA$410,$C582,'Grid GenerationQueue'!$BK$5:$BK$410,"&gt;0")</f>
        <v>0</v>
      </c>
      <c r="AY582">
        <f>SUMIFS('Grid GenerationQueue'!AO$5:AO$410,'Grid GenerationQueue'!$AZ$5:$AZ$410,$B582,'Grid GenerationQueue'!$BA$5:$BA$410,$C582,'Grid GenerationQueue'!$BK$5:$BK$410,"&gt;0")</f>
        <v>0</v>
      </c>
      <c r="AZ582">
        <f>SUMIFS('Grid GenerationQueue'!AP$5:AP$410,'Grid GenerationQueue'!$AZ$5:$AZ$410,$B582,'Grid GenerationQueue'!$BA$5:$BA$410,$C582,'Grid GenerationQueue'!$BK$5:$BK$410,"&gt;0")</f>
        <v>0</v>
      </c>
      <c r="BA582">
        <f>SUMIFS('Grid GenerationQueue'!AQ$5:AQ$410,'Grid GenerationQueue'!$AZ$5:$AZ$410,$B582,'Grid GenerationQueue'!$BA$5:$BA$410,$C582,'Grid GenerationQueue'!$BK$5:$BK$410,"&gt;0")</f>
        <v>0</v>
      </c>
      <c r="BB582">
        <f>SUMIFS('Grid GenerationQueue'!AR$5:AR$410,'Grid GenerationQueue'!$AZ$5:$AZ$410,$B582,'Grid GenerationQueue'!$BA$5:$BA$410,$C582,'Grid GenerationQueue'!$BK$5:$BK$410,"&gt;0")</f>
        <v>0</v>
      </c>
      <c r="BD582">
        <f>SUMIFS('Grid GenerationQueue'!AG$5:AG$410,'Grid GenerationQueue'!$AZ$5:$AZ$410,$B582,'Grid GenerationQueue'!$BA$5:$BA$410,$C582,'Grid GenerationQueue'!$BD$5:$BD$410,"&lt;="&amp;$BE$3)</f>
        <v>0</v>
      </c>
      <c r="BE582">
        <f>SUMIFS('Grid GenerationQueue'!AH$5:AH$410,'Grid GenerationQueue'!$AZ$5:$AZ$410,$B582,'Grid GenerationQueue'!$BA$5:$BA$410,$C582,'Grid GenerationQueue'!$BD$5:$BD$410,"&lt;="&amp;$BE$3)</f>
        <v>0</v>
      </c>
      <c r="BF582">
        <f>SUMIFS('Grid GenerationQueue'!AI$5:AI$410,'Grid GenerationQueue'!$AZ$5:$AZ$410,$B582,'Grid GenerationQueue'!$BA$5:$BA$410,$C582,'Grid GenerationQueue'!$BD$5:$BD$410,"&lt;="&amp;$BE$3)</f>
        <v>0</v>
      </c>
      <c r="BG582">
        <f>SUMIFS('Grid GenerationQueue'!AJ$5:AJ$410,'Grid GenerationQueue'!$AZ$5:$AZ$410,$B582,'Grid GenerationQueue'!$BA$5:$BA$410,$C582,'Grid GenerationQueue'!$BD$5:$BD$410,"&lt;="&amp;$BE$3)</f>
        <v>0</v>
      </c>
      <c r="BH582">
        <f>SUMIFS('Grid GenerationQueue'!AK$5:AK$410,'Grid GenerationQueue'!$AZ$5:$AZ$410,$B582,'Grid GenerationQueue'!$BA$5:$BA$410,$C582,'Grid GenerationQueue'!$BD$5:$BD$410,"&lt;="&amp;$BE$3)</f>
        <v>0</v>
      </c>
      <c r="BI582">
        <f>SUMIFS('Grid GenerationQueue'!AL$5:AL$410,'Grid GenerationQueue'!$AZ$5:$AZ$410,$B582,'Grid GenerationQueue'!$BA$5:$BA$410,$C582,'Grid GenerationQueue'!$BD$5:$BD$410,"&lt;="&amp;$BE$3)</f>
        <v>0</v>
      </c>
      <c r="BJ582">
        <f>SUMIFS('Grid GenerationQueue'!AM$5:AM$410,'Grid GenerationQueue'!$AZ$5:$AZ$410,$B582,'Grid GenerationQueue'!$BA$5:$BA$410,$C582,'Grid GenerationQueue'!$BD$5:$BD$410,"&lt;="&amp;$BE$3)</f>
        <v>0</v>
      </c>
      <c r="BK582">
        <f>SUMIFS('Grid GenerationQueue'!AN$5:AN$410,'Grid GenerationQueue'!$AZ$5:$AZ$410,$B582,'Grid GenerationQueue'!$BA$5:$BA$410,$C582,'Grid GenerationQueue'!$BD$5:$BD$410,"&lt;="&amp;$BE$3)</f>
        <v>0</v>
      </c>
      <c r="BL582">
        <f>SUMIFS('Grid GenerationQueue'!AO$5:AO$410,'Grid GenerationQueue'!$AZ$5:$AZ$410,$B582,'Grid GenerationQueue'!$BA$5:$BA$410,$C582,'Grid GenerationQueue'!$BD$5:$BD$410,"&lt;="&amp;$BE$3)</f>
        <v>0</v>
      </c>
      <c r="BM582">
        <f>SUMIFS('Grid GenerationQueue'!AP$5:AP$410,'Grid GenerationQueue'!$AZ$5:$AZ$410,$B582,'Grid GenerationQueue'!$BA$5:$BA$410,$C582,'Grid GenerationQueue'!$BD$5:$BD$410,"&lt;="&amp;$BE$3)</f>
        <v>0</v>
      </c>
      <c r="BN582">
        <f>SUMIFS('Grid GenerationQueue'!AQ$5:AQ$410,'Grid GenerationQueue'!$AZ$5:$AZ$410,$B582,'Grid GenerationQueue'!$BA$5:$BA$410,$C582,'Grid GenerationQueue'!$BD$5:$BD$410,"&lt;="&amp;$BE$3)</f>
        <v>0</v>
      </c>
      <c r="BO582">
        <f>SUMIFS('Grid GenerationQueue'!AR$5:AR$410,'Grid GenerationQueue'!$AZ$5:$AZ$410,$B582,'Grid GenerationQueue'!$BA$5:$BA$410,$C582,'Grid GenerationQueue'!$BD$5:$BD$410,"&lt;="&amp;$BE$3)</f>
        <v>0</v>
      </c>
      <c r="BQ582">
        <f>SUMIFS('Grid GenerationQueue'!AG$5:AG$410,'Grid GenerationQueue'!$AZ$5:$AZ$410,$B582,'Grid GenerationQueue'!$BA$5:$BA$410,$C582,'Grid GenerationQueue'!$BJ$5:$BJ$410,"Executed",'Grid GenerationQueue'!$BD$5:$BD$410,"&lt;="&amp;$BE$3)</f>
        <v>0</v>
      </c>
      <c r="BR582">
        <f>SUMIFS('Grid GenerationQueue'!AH$5:AH$410,'Grid GenerationQueue'!$AZ$5:$AZ$410,$B582,'Grid GenerationQueue'!$BA$5:$BA$410,$C582,'Grid GenerationQueue'!$BJ$5:$BJ$410,"Executed",'Grid GenerationQueue'!$BD$5:$BD$410,"&lt;="&amp;$BE$3)</f>
        <v>0</v>
      </c>
      <c r="BS582">
        <f>SUMIFS('Grid GenerationQueue'!AI$5:AI$410,'Grid GenerationQueue'!$AZ$5:$AZ$410,$B582,'Grid GenerationQueue'!$BA$5:$BA$410,$C582,'Grid GenerationQueue'!$BJ$5:$BJ$410,"Executed",'Grid GenerationQueue'!$BD$5:$BD$410,"&lt;="&amp;$BE$3)</f>
        <v>0</v>
      </c>
      <c r="BT582">
        <f>SUMIFS('Grid GenerationQueue'!AJ$5:AJ$410,'Grid GenerationQueue'!$AZ$5:$AZ$410,$B582,'Grid GenerationQueue'!$BA$5:$BA$410,$C582,'Grid GenerationQueue'!$BJ$5:$BJ$410,"Executed",'Grid GenerationQueue'!$BD$5:$BD$410,"&lt;="&amp;$BE$3)</f>
        <v>0</v>
      </c>
      <c r="BU582">
        <f>SUMIFS('Grid GenerationQueue'!AK$5:AK$410,'Grid GenerationQueue'!$AZ$5:$AZ$410,$B582,'Grid GenerationQueue'!$BA$5:$BA$410,$C582,'Grid GenerationQueue'!$BJ$5:$BJ$410,"Executed",'Grid GenerationQueue'!$BD$5:$BD$410,"&lt;="&amp;$BE$3)</f>
        <v>0</v>
      </c>
      <c r="BV582">
        <f>SUMIFS('Grid GenerationQueue'!AL$5:AL$410,'Grid GenerationQueue'!$AZ$5:$AZ$410,$B582,'Grid GenerationQueue'!$BA$5:$BA$410,$C582,'Grid GenerationQueue'!$BJ$5:$BJ$410,"Executed",'Grid GenerationQueue'!$BD$5:$BD$410,"&lt;="&amp;$BE$3)</f>
        <v>0</v>
      </c>
      <c r="BW582">
        <f>SUMIFS('Grid GenerationQueue'!AM$5:AM$410,'Grid GenerationQueue'!$AZ$5:$AZ$410,$B582,'Grid GenerationQueue'!$BA$5:$BA$410,$C582,'Grid GenerationQueue'!$BJ$5:$BJ$410,"Executed",'Grid GenerationQueue'!$BD$5:$BD$410,"&lt;="&amp;$BE$3)</f>
        <v>0</v>
      </c>
      <c r="BX582">
        <f>SUMIFS('Grid GenerationQueue'!AN$5:AN$410,'Grid GenerationQueue'!$AZ$5:$AZ$410,$B582,'Grid GenerationQueue'!$BA$5:$BA$410,$C582,'Grid GenerationQueue'!$BJ$5:$BJ$410,"Executed",'Grid GenerationQueue'!$BD$5:$BD$410,"&lt;="&amp;$BE$3)</f>
        <v>0</v>
      </c>
      <c r="BY582">
        <f>SUMIFS('Grid GenerationQueue'!AO$5:AO$410,'Grid GenerationQueue'!$AZ$5:$AZ$410,$B582,'Grid GenerationQueue'!$BA$5:$BA$410,$C582,'Grid GenerationQueue'!$BJ$5:$BJ$410,"Executed",'Grid GenerationQueue'!$BD$5:$BD$410,"&lt;="&amp;$BE$3)</f>
        <v>0</v>
      </c>
      <c r="BZ582">
        <f>SUMIFS('Grid GenerationQueue'!AP$5:AP$410,'Grid GenerationQueue'!$AZ$5:$AZ$410,$B582,'Grid GenerationQueue'!$BA$5:$BA$410,$C582,'Grid GenerationQueue'!$BJ$5:$BJ$410,"Executed",'Grid GenerationQueue'!$BD$5:$BD$410,"&lt;="&amp;$BE$3)</f>
        <v>0</v>
      </c>
      <c r="CA582">
        <f>SUMIFS('Grid GenerationQueue'!AQ$5:AQ$410,'Grid GenerationQueue'!$AZ$5:$AZ$410,$B582,'Grid GenerationQueue'!$BA$5:$BA$410,$C582,'Grid GenerationQueue'!$BJ$5:$BJ$410,"Executed",'Grid GenerationQueue'!$BD$5:$BD$410,"&lt;="&amp;$BE$3)</f>
        <v>0</v>
      </c>
      <c r="CB582">
        <f>SUMIFS('Grid GenerationQueue'!AR$5:AR$410,'Grid GenerationQueue'!$AZ$5:$AZ$410,$B582,'Grid GenerationQueue'!$BA$5:$BA$410,$C582,'Grid GenerationQueue'!$BJ$5:$BJ$410,"Executed",'Grid GenerationQueue'!$BD$5:$BD$410,"&lt;="&amp;$BE$3)</f>
        <v>0</v>
      </c>
      <c r="CD582">
        <f>SUMIFS('Grid GenerationQueue'!AG$5:AG$410,'Grid GenerationQueue'!$AZ$5:$AZ$410,$B582,'Grid GenerationQueue'!$BA$5:$BA$410,$C582,'Grid GenerationQueue'!$BH$5:$BH$410,"&lt;&gt;"&amp;"",'Grid GenerationQueue'!$BD$5:$BD$410,"&lt;="&amp;$BE$3)</f>
        <v>0</v>
      </c>
      <c r="CE582">
        <f>SUMIFS('Grid GenerationQueue'!AH$5:AH$410,'Grid GenerationQueue'!$AZ$5:$AZ$410,$B582,'Grid GenerationQueue'!$BA$5:$BA$410,$C582,'Grid GenerationQueue'!$BH$5:$BH$410,"&lt;&gt;"&amp;"",'Grid GenerationQueue'!$BD$5:$BD$410,"&lt;="&amp;$BE$3)</f>
        <v>0</v>
      </c>
      <c r="CF582">
        <f>SUMIFS('Grid GenerationQueue'!AI$5:AI$410,'Grid GenerationQueue'!$AZ$5:$AZ$410,$B582,'Grid GenerationQueue'!$BA$5:$BA$410,$C582,'Grid GenerationQueue'!$BH$5:$BH$410,"&lt;&gt;"&amp;"",'Grid GenerationQueue'!$BD$5:$BD$410,"&lt;="&amp;$BE$3)</f>
        <v>0</v>
      </c>
      <c r="CG582">
        <f>SUMIFS('Grid GenerationQueue'!AJ$5:AJ$410,'Grid GenerationQueue'!$AZ$5:$AZ$410,$B582,'Grid GenerationQueue'!$BA$5:$BA$410,$C582,'Grid GenerationQueue'!$BH$5:$BH$410,"&lt;&gt;"&amp;"",'Grid GenerationQueue'!$BD$5:$BD$410,"&lt;="&amp;$BE$3)</f>
        <v>0</v>
      </c>
      <c r="CH582">
        <f>SUMIFS('Grid GenerationQueue'!AK$5:AK$410,'Grid GenerationQueue'!$AZ$5:$AZ$410,$B582,'Grid GenerationQueue'!$BA$5:$BA$410,$C582,'Grid GenerationQueue'!$BH$5:$BH$410,"&lt;&gt;"&amp;"",'Grid GenerationQueue'!$BD$5:$BD$410,"&lt;="&amp;$BE$3)</f>
        <v>0</v>
      </c>
      <c r="CI582">
        <f>SUMIFS('Grid GenerationQueue'!AL$5:AL$410,'Grid GenerationQueue'!$AZ$5:$AZ$410,$B582,'Grid GenerationQueue'!$BA$5:$BA$410,$C582,'Grid GenerationQueue'!$BH$5:$BH$410,"&lt;&gt;"&amp;"",'Grid GenerationQueue'!$BD$5:$BD$410,"&lt;="&amp;$BE$3)</f>
        <v>0</v>
      </c>
      <c r="CJ582">
        <f>SUMIFS('Grid GenerationQueue'!AM$5:AM$410,'Grid GenerationQueue'!$AZ$5:$AZ$410,$B582,'Grid GenerationQueue'!$BA$5:$BA$410,$C582,'Grid GenerationQueue'!$BH$5:$BH$410,"&lt;&gt;"&amp;"",'Grid GenerationQueue'!$BD$5:$BD$410,"&lt;="&amp;$BE$3)</f>
        <v>0</v>
      </c>
      <c r="CK582">
        <f>SUMIFS('Grid GenerationQueue'!AN$5:AN$410,'Grid GenerationQueue'!$AZ$5:$AZ$410,$B582,'Grid GenerationQueue'!$BA$5:$BA$410,$C582,'Grid GenerationQueue'!$BH$5:$BH$410,"&lt;&gt;"&amp;"",'Grid GenerationQueue'!$BD$5:$BD$410,"&lt;="&amp;$BE$3)</f>
        <v>0</v>
      </c>
      <c r="CL582">
        <f>SUMIFS('Grid GenerationQueue'!AO$5:AO$410,'Grid GenerationQueue'!$AZ$5:$AZ$410,$B582,'Grid GenerationQueue'!$BA$5:$BA$410,$C582,'Grid GenerationQueue'!$BH$5:$BH$410,"&lt;&gt;"&amp;"",'Grid GenerationQueue'!$BD$5:$BD$410,"&lt;="&amp;$BE$3)</f>
        <v>0</v>
      </c>
      <c r="CM582">
        <f>SUMIFS('Grid GenerationQueue'!AP$5:AP$410,'Grid GenerationQueue'!$AZ$5:$AZ$410,$B582,'Grid GenerationQueue'!$BA$5:$BA$410,$C582,'Grid GenerationQueue'!$BH$5:$BH$410,"&lt;&gt;"&amp;"",'Grid GenerationQueue'!$BD$5:$BD$410,"&lt;="&amp;$BE$3)</f>
        <v>0</v>
      </c>
      <c r="CN582">
        <f>SUMIFS('Grid GenerationQueue'!AQ$5:AQ$410,'Grid GenerationQueue'!$AZ$5:$AZ$410,$B582,'Grid GenerationQueue'!$BA$5:$BA$410,$C582,'Grid GenerationQueue'!$BH$5:$BH$410,"&lt;&gt;"&amp;"",'Grid GenerationQueue'!$BD$5:$BD$410,"&lt;="&amp;$BE$3)</f>
        <v>0</v>
      </c>
      <c r="CO582">
        <f>SUMIFS('Grid GenerationQueue'!AR$5:AR$410,'Grid GenerationQueue'!$AZ$5:$AZ$410,$B582,'Grid GenerationQueue'!$BA$5:$BA$410,$C582,'Grid GenerationQueue'!$BH$5:$BH$410,"&lt;&gt;"&amp;"",'Grid GenerationQueue'!$BD$5:$BD$410,"&lt;="&amp;$BE$3)</f>
        <v>0</v>
      </c>
      <c r="CQ582">
        <f>SUMIFS('Grid GenerationQueue'!AG$5:AG$410,'Grid GenerationQueue'!$AZ$5:$AZ$410,$B582,'Grid GenerationQueue'!$BA$5:$BA$410,$C582,'Grid GenerationQueue'!$BK$5:$BK$410,"&gt;0",'Grid GenerationQueue'!$BD$5:$BD$410,"&lt;="&amp;$BE$3)</f>
        <v>0</v>
      </c>
      <c r="CR582">
        <f>SUMIFS('Grid GenerationQueue'!AH$5:AH$410,'Grid GenerationQueue'!$AZ$5:$AZ$410,$B582,'Grid GenerationQueue'!$BA$5:$BA$410,$C582,'Grid GenerationQueue'!$BK$5:$BK$410,"&gt;0",'Grid GenerationQueue'!$BD$5:$BD$410,"&lt;="&amp;$BE$3)</f>
        <v>0</v>
      </c>
      <c r="CS582">
        <f>SUMIFS('Grid GenerationQueue'!AI$5:AI$410,'Grid GenerationQueue'!$AZ$5:$AZ$410,$B582,'Grid GenerationQueue'!$BA$5:$BA$410,$C582,'Grid GenerationQueue'!$BK$5:$BK$410,"&gt;0",'Grid GenerationQueue'!$BD$5:$BD$410,"&lt;="&amp;$BE$3)</f>
        <v>0</v>
      </c>
      <c r="CT582">
        <f>SUMIFS('Grid GenerationQueue'!AJ$5:AJ$410,'Grid GenerationQueue'!$AZ$5:$AZ$410,$B582,'Grid GenerationQueue'!$BA$5:$BA$410,$C582,'Grid GenerationQueue'!$BK$5:$BK$410,"&gt;0",'Grid GenerationQueue'!$BD$5:$BD$410,"&lt;="&amp;$BE$3)</f>
        <v>0</v>
      </c>
      <c r="CU582">
        <f>SUMIFS('Grid GenerationQueue'!AK$5:AK$410,'Grid GenerationQueue'!$AZ$5:$AZ$410,$B582,'Grid GenerationQueue'!$BA$5:$BA$410,$C582,'Grid GenerationQueue'!$BK$5:$BK$410,"&gt;0",'Grid GenerationQueue'!$BD$5:$BD$410,"&lt;="&amp;$BE$3)</f>
        <v>0</v>
      </c>
      <c r="CV582">
        <f>SUMIFS('Grid GenerationQueue'!AL$5:AL$410,'Grid GenerationQueue'!$AZ$5:$AZ$410,$B582,'Grid GenerationQueue'!$BA$5:$BA$410,$C582,'Grid GenerationQueue'!$BK$5:$BK$410,"&gt;0",'Grid GenerationQueue'!$BD$5:$BD$410,"&lt;="&amp;$BE$3)</f>
        <v>0</v>
      </c>
      <c r="CW582">
        <f>SUMIFS('Grid GenerationQueue'!AM$5:AM$410,'Grid GenerationQueue'!$AZ$5:$AZ$410,$B582,'Grid GenerationQueue'!$BA$5:$BA$410,$C582,'Grid GenerationQueue'!$BK$5:$BK$410,"&gt;0",'Grid GenerationQueue'!$BD$5:$BD$410,"&lt;="&amp;$BE$3)</f>
        <v>0</v>
      </c>
      <c r="CX582">
        <f>SUMIFS('Grid GenerationQueue'!AN$5:AN$410,'Grid GenerationQueue'!$AZ$5:$AZ$410,$B582,'Grid GenerationQueue'!$BA$5:$BA$410,$C582,'Grid GenerationQueue'!$BK$5:$BK$410,"&gt;0",'Grid GenerationQueue'!$BD$5:$BD$410,"&lt;="&amp;$BE$3)</f>
        <v>0</v>
      </c>
      <c r="CY582">
        <f>SUMIFS('Grid GenerationQueue'!AO$5:AO$410,'Grid GenerationQueue'!$AZ$5:$AZ$410,$B582,'Grid GenerationQueue'!$BA$5:$BA$410,$C582,'Grid GenerationQueue'!$BK$5:$BK$410,"&gt;0",'Grid GenerationQueue'!$BD$5:$BD$410,"&lt;="&amp;$BE$3)</f>
        <v>0</v>
      </c>
      <c r="CZ582">
        <f>SUMIFS('Grid GenerationQueue'!AP$5:AP$410,'Grid GenerationQueue'!$AZ$5:$AZ$410,$B582,'Grid GenerationQueue'!$BA$5:$BA$410,$C582,'Grid GenerationQueue'!$BK$5:$BK$410,"&gt;0",'Grid GenerationQueue'!$BD$5:$BD$410,"&lt;="&amp;$BE$3)</f>
        <v>0</v>
      </c>
      <c r="DA582">
        <f>SUMIFS('Grid GenerationQueue'!AQ$5:AQ$410,'Grid GenerationQueue'!$AZ$5:$AZ$410,$B582,'Grid GenerationQueue'!$BA$5:$BA$410,$C582,'Grid GenerationQueue'!$BK$5:$BK$410,"&gt;0",'Grid GenerationQueue'!$BD$5:$BD$410,"&lt;="&amp;$BE$3)</f>
        <v>0</v>
      </c>
      <c r="DB582">
        <f>SUMIFS('Grid GenerationQueue'!AR$5:AR$410,'Grid GenerationQueue'!$AZ$5:$AZ$410,$B582,'Grid GenerationQueue'!$BA$5:$BA$410,$C582,'Grid GenerationQueue'!$BK$5:$BK$410,"&gt;0",'Grid GenerationQueue'!$BD$5:$BD$410,"&lt;="&amp;$BE$3)</f>
        <v>0</v>
      </c>
    </row>
    <row r="583" spans="1:106" x14ac:dyDescent="0.35">
      <c r="A583" t="s">
        <v>4745</v>
      </c>
      <c r="B583" t="s">
        <v>5037</v>
      </c>
      <c r="C583">
        <v>115</v>
      </c>
      <c r="D583">
        <f>SUMIFS('Grid GenerationQueue'!AG$5:AG$410,'Grid GenerationQueue'!$AZ$5:$AZ$410,$B583,'Grid GenerationQueue'!$BA$5:$BA$410,$C583)</f>
        <v>0</v>
      </c>
      <c r="E583">
        <f>SUMIFS('Grid GenerationQueue'!AH$5:AH$410,'Grid GenerationQueue'!$AZ$5:$AZ$410,$B583,'Grid GenerationQueue'!$BA$5:$BA$410,$C583)</f>
        <v>0</v>
      </c>
      <c r="F583">
        <f>SUMIFS('Grid GenerationQueue'!AI$5:AI$410,'Grid GenerationQueue'!$AZ$5:$AZ$410,$B583,'Grid GenerationQueue'!$BA$5:$BA$410,$C583)</f>
        <v>0</v>
      </c>
      <c r="G583">
        <f>SUMIFS('Grid GenerationQueue'!AJ$5:AJ$410,'Grid GenerationQueue'!$AZ$5:$AZ$410,$B583,'Grid GenerationQueue'!$BA$5:$BA$410,$C583)</f>
        <v>0</v>
      </c>
      <c r="H583">
        <f>SUMIFS('Grid GenerationQueue'!AK$5:AK$410,'Grid GenerationQueue'!$AZ$5:$AZ$410,$B583,'Grid GenerationQueue'!$BA$5:$BA$410,$C583)</f>
        <v>0</v>
      </c>
      <c r="I583">
        <f>SUMIFS('Grid GenerationQueue'!AL$5:AL$410,'Grid GenerationQueue'!$AZ$5:$AZ$410,$B583,'Grid GenerationQueue'!$BA$5:$BA$410,$C583)</f>
        <v>0</v>
      </c>
      <c r="J583">
        <f>SUMIFS('Grid GenerationQueue'!AM$5:AM$410,'Grid GenerationQueue'!$AZ$5:$AZ$410,$B583,'Grid GenerationQueue'!$BA$5:$BA$410,$C583)</f>
        <v>0</v>
      </c>
      <c r="K583">
        <f>SUMIFS('Grid GenerationQueue'!AN$5:AN$410,'Grid GenerationQueue'!$AZ$5:$AZ$410,$B583,'Grid GenerationQueue'!$BA$5:$BA$410,$C583)</f>
        <v>0</v>
      </c>
      <c r="L583">
        <f>SUMIFS('Grid GenerationQueue'!AO$5:AO$410,'Grid GenerationQueue'!$AZ$5:$AZ$410,$B583,'Grid GenerationQueue'!$BA$5:$BA$410,$C583)</f>
        <v>0</v>
      </c>
      <c r="M583">
        <f>SUMIFS('Grid GenerationQueue'!AP$5:AP$410,'Grid GenerationQueue'!$AZ$5:$AZ$410,$B583,'Grid GenerationQueue'!$BA$5:$BA$410,$C583)</f>
        <v>0</v>
      </c>
      <c r="N583">
        <f>SUMIFS('Grid GenerationQueue'!AQ$5:AQ$410,'Grid GenerationQueue'!$AZ$5:$AZ$410,$B583,'Grid GenerationQueue'!$BA$5:$BA$410,$C583)</f>
        <v>0</v>
      </c>
      <c r="O583">
        <f>SUMIFS('Grid GenerationQueue'!AR$5:AR$410,'Grid GenerationQueue'!$AZ$5:$AZ$410,$B583,'Grid GenerationQueue'!$BA$5:$BA$410,$C583)</f>
        <v>0</v>
      </c>
      <c r="Q583">
        <f>SUMIFS('Grid GenerationQueue'!AG$5:AG$410,'Grid GenerationQueue'!$AZ$5:$AZ$410,$B583,'Grid GenerationQueue'!$BA$5:$BA$410,$C583,'Grid GenerationQueue'!$BJ$5:$BJ$410,"Executed")</f>
        <v>0</v>
      </c>
      <c r="R583">
        <f>SUMIFS('Grid GenerationQueue'!AH$5:AH$410,'Grid GenerationQueue'!$AZ$5:$AZ$410,$B583,'Grid GenerationQueue'!$BA$5:$BA$410,$C583,'Grid GenerationQueue'!$BJ$5:$BJ$410,"Executed")</f>
        <v>0</v>
      </c>
      <c r="S583">
        <f>SUMIFS('Grid GenerationQueue'!AI$5:AI$410,'Grid GenerationQueue'!$AZ$5:$AZ$410,$B583,'Grid GenerationQueue'!$BA$5:$BA$410,$C583,'Grid GenerationQueue'!$BJ$5:$BJ$410,"Executed")</f>
        <v>0</v>
      </c>
      <c r="T583">
        <f>SUMIFS('Grid GenerationQueue'!AJ$5:AJ$410,'Grid GenerationQueue'!$AZ$5:$AZ$410,$B583,'Grid GenerationQueue'!$BA$5:$BA$410,$C583,'Grid GenerationQueue'!$BJ$5:$BJ$410,"Executed")</f>
        <v>0</v>
      </c>
      <c r="U583">
        <f>SUMIFS('Grid GenerationQueue'!AK$5:AK$410,'Grid GenerationQueue'!$AZ$5:$AZ$410,$B583,'Grid GenerationQueue'!$BA$5:$BA$410,$C583,'Grid GenerationQueue'!$BJ$5:$BJ$410,"Executed")</f>
        <v>0</v>
      </c>
      <c r="V583">
        <f>SUMIFS('Grid GenerationQueue'!AL$5:AL$410,'Grid GenerationQueue'!$AZ$5:$AZ$410,$B583,'Grid GenerationQueue'!$BA$5:$BA$410,$C583,'Grid GenerationQueue'!$BJ$5:$BJ$410,"Executed")</f>
        <v>0</v>
      </c>
      <c r="W583">
        <f>SUMIFS('Grid GenerationQueue'!AM$5:AM$410,'Grid GenerationQueue'!$AZ$5:$AZ$410,$B583,'Grid GenerationQueue'!$BA$5:$BA$410,$C583,'Grid GenerationQueue'!$BJ$5:$BJ$410,"Executed")</f>
        <v>0</v>
      </c>
      <c r="X583">
        <f>SUMIFS('Grid GenerationQueue'!AN$5:AN$410,'Grid GenerationQueue'!$AZ$5:$AZ$410,$B583,'Grid GenerationQueue'!$BA$5:$BA$410,$C583,'Grid GenerationQueue'!$BJ$5:$BJ$410,"Executed")</f>
        <v>0</v>
      </c>
      <c r="Y583">
        <f>SUMIFS('Grid GenerationQueue'!AO$5:AO$410,'Grid GenerationQueue'!$AZ$5:$AZ$410,$B583,'Grid GenerationQueue'!$BA$5:$BA$410,$C583,'Grid GenerationQueue'!$BJ$5:$BJ$410,"Executed")</f>
        <v>0</v>
      </c>
      <c r="Z583">
        <f>SUMIFS('Grid GenerationQueue'!AP$5:AP$410,'Grid GenerationQueue'!$AZ$5:$AZ$410,$B583,'Grid GenerationQueue'!$BA$5:$BA$410,$C583,'Grid GenerationQueue'!$BJ$5:$BJ$410,"Executed")</f>
        <v>0</v>
      </c>
      <c r="AA583">
        <f>SUMIFS('Grid GenerationQueue'!AQ$5:AQ$410,'Grid GenerationQueue'!$AZ$5:$AZ$410,$B583,'Grid GenerationQueue'!$BA$5:$BA$410,$C583,'Grid GenerationQueue'!$BJ$5:$BJ$410,"Executed")</f>
        <v>0</v>
      </c>
      <c r="AB583">
        <f>SUMIFS('Grid GenerationQueue'!AR$5:AR$410,'Grid GenerationQueue'!$AZ$5:$AZ$410,$B583,'Grid GenerationQueue'!$BA$5:$BA$410,$C583,'Grid GenerationQueue'!$BJ$5:$BJ$410,"Executed")</f>
        <v>0</v>
      </c>
      <c r="AD583">
        <f>SUMIFS('Grid GenerationQueue'!AG$5:AG$410,'Grid GenerationQueue'!$AZ$5:$AZ$410,$B583,'Grid GenerationQueue'!$BA$5:$BA$410,$C583,'Grid GenerationQueue'!$BH$5:$BH$410,"&lt;&gt;"&amp;"")+SUMIFS('Grid GenerationQueue'!AG$5:AG$410,'Grid GenerationQueue'!$AZ$5:$AZ$410,$B583,'Grid GenerationQueue'!$BA$5:$BA$410,$C583,'Grid GenerationQueue'!$BH$5:$BH$410,"",'Grid GenerationQueue'!$AC$5:$AC$410,1)</f>
        <v>0</v>
      </c>
      <c r="AE583">
        <f>SUMIFS('Grid GenerationQueue'!AH$5:AH$410,'Grid GenerationQueue'!$AZ$5:$AZ$410,$B583,'Grid GenerationQueue'!$BA$5:$BA$410,$C583,'Grid GenerationQueue'!$BH$5:$BH$410,"&lt;&gt;"&amp;"")+SUMIFS('Grid GenerationQueue'!AH$5:AH$410,'Grid GenerationQueue'!$AZ$5:$AZ$410,$B583,'Grid GenerationQueue'!$BA$5:$BA$410,$C583,'Grid GenerationQueue'!$BH$5:$BH$410,"",'Grid GenerationQueue'!$AC$5:$AC$410,1)</f>
        <v>0</v>
      </c>
      <c r="AF583">
        <f>SUMIFS('Grid GenerationQueue'!AI$5:AI$410,'Grid GenerationQueue'!$AZ$5:$AZ$410,$B583,'Grid GenerationQueue'!$BA$5:$BA$410,$C583,'Grid GenerationQueue'!$BH$5:$BH$410,"&lt;&gt;"&amp;"")+SUMIFS('Grid GenerationQueue'!AI$5:AI$410,'Grid GenerationQueue'!$AZ$5:$AZ$410,$B583,'Grid GenerationQueue'!$BA$5:$BA$410,$C583,'Grid GenerationQueue'!$BH$5:$BH$410,"",'Grid GenerationQueue'!$AC$5:$AC$410,1)</f>
        <v>0</v>
      </c>
      <c r="AG583">
        <f>SUMIFS('Grid GenerationQueue'!AJ$5:AJ$410,'Grid GenerationQueue'!$AZ$5:$AZ$410,$B583,'Grid GenerationQueue'!$BA$5:$BA$410,$C583,'Grid GenerationQueue'!$BH$5:$BH$410,"&lt;&gt;"&amp;"")+SUMIFS('Grid GenerationQueue'!AJ$5:AJ$410,'Grid GenerationQueue'!$AZ$5:$AZ$410,$B583,'Grid GenerationQueue'!$BA$5:$BA$410,$C583,'Grid GenerationQueue'!$BH$5:$BH$410,"",'Grid GenerationQueue'!$AC$5:$AC$410,1)</f>
        <v>0</v>
      </c>
      <c r="AH583">
        <f>SUMIFS('Grid GenerationQueue'!AK$5:AK$410,'Grid GenerationQueue'!$AZ$5:$AZ$410,$B583,'Grid GenerationQueue'!$BA$5:$BA$410,$C583,'Grid GenerationQueue'!$BH$5:$BH$410,"&lt;&gt;"&amp;"")+SUMIFS('Grid GenerationQueue'!AK$5:AK$410,'Grid GenerationQueue'!$AZ$5:$AZ$410,$B583,'Grid GenerationQueue'!$BA$5:$BA$410,$C583,'Grid GenerationQueue'!$BH$5:$BH$410,"",'Grid GenerationQueue'!$AC$5:$AC$410,1)</f>
        <v>0</v>
      </c>
      <c r="AI583">
        <f>SUMIFS('Grid GenerationQueue'!AL$5:AL$410,'Grid GenerationQueue'!$AZ$5:$AZ$410,$B583,'Grid GenerationQueue'!$BA$5:$BA$410,$C583,'Grid GenerationQueue'!$BH$5:$BH$410,"&lt;&gt;"&amp;"")+SUMIFS('Grid GenerationQueue'!AL$5:AL$410,'Grid GenerationQueue'!$AZ$5:$AZ$410,$B583,'Grid GenerationQueue'!$BA$5:$BA$410,$C583,'Grid GenerationQueue'!$BH$5:$BH$410,"",'Grid GenerationQueue'!$AC$5:$AC$410,1)</f>
        <v>0</v>
      </c>
      <c r="AJ583">
        <f>SUMIFS('Grid GenerationQueue'!AM$5:AM$410,'Grid GenerationQueue'!$AZ$5:$AZ$410,$B583,'Grid GenerationQueue'!$BA$5:$BA$410,$C583,'Grid GenerationQueue'!$BH$5:$BH$410,"&lt;&gt;"&amp;"")+SUMIFS('Grid GenerationQueue'!AM$5:AM$410,'Grid GenerationQueue'!$AZ$5:$AZ$410,$B583,'Grid GenerationQueue'!$BA$5:$BA$410,$C583,'Grid GenerationQueue'!$BH$5:$BH$410,"",'Grid GenerationQueue'!$AC$5:$AC$410,1)</f>
        <v>0</v>
      </c>
      <c r="AK583">
        <f>SUMIFS('Grid GenerationQueue'!AN$5:AN$410,'Grid GenerationQueue'!$AZ$5:$AZ$410,$B583,'Grid GenerationQueue'!$BA$5:$BA$410,$C583,'Grid GenerationQueue'!$BH$5:$BH$410,"&lt;&gt;"&amp;"")+SUMIFS('Grid GenerationQueue'!AN$5:AN$410,'Grid GenerationQueue'!$AZ$5:$AZ$410,$B583,'Grid GenerationQueue'!$BA$5:$BA$410,$C583,'Grid GenerationQueue'!$BH$5:$BH$410,"",'Grid GenerationQueue'!$AC$5:$AC$410,1)</f>
        <v>0</v>
      </c>
      <c r="AL583">
        <f>SUMIFS('Grid GenerationQueue'!AO$5:AO$410,'Grid GenerationQueue'!$AZ$5:$AZ$410,$B583,'Grid GenerationQueue'!$BA$5:$BA$410,$C583,'Grid GenerationQueue'!$BH$5:$BH$410,"&lt;&gt;"&amp;"")+SUMIFS('Grid GenerationQueue'!AO$5:AO$410,'Grid GenerationQueue'!$AZ$5:$AZ$410,$B583,'Grid GenerationQueue'!$BA$5:$BA$410,$C583,'Grid GenerationQueue'!$BH$5:$BH$410,"",'Grid GenerationQueue'!$AC$5:$AC$410,1)</f>
        <v>0</v>
      </c>
      <c r="AM583">
        <f>SUMIFS('Grid GenerationQueue'!AP$5:AP$410,'Grid GenerationQueue'!$AZ$5:$AZ$410,$B583,'Grid GenerationQueue'!$BA$5:$BA$410,$C583,'Grid GenerationQueue'!$BH$5:$BH$410,"&lt;&gt;"&amp;"")+SUMIFS('Grid GenerationQueue'!AP$5:AP$410,'Grid GenerationQueue'!$AZ$5:$AZ$410,$B583,'Grid GenerationQueue'!$BA$5:$BA$410,$C583,'Grid GenerationQueue'!$BH$5:$BH$410,"",'Grid GenerationQueue'!$AC$5:$AC$410,1)</f>
        <v>0</v>
      </c>
      <c r="AN583">
        <f>SUMIFS('Grid GenerationQueue'!AQ$5:AQ$410,'Grid GenerationQueue'!$AZ$5:$AZ$410,$B583,'Grid GenerationQueue'!$BA$5:$BA$410,$C583,'Grid GenerationQueue'!$BH$5:$BH$410,"&lt;&gt;"&amp;"")+SUMIFS('Grid GenerationQueue'!AQ$5:AQ$410,'Grid GenerationQueue'!$AZ$5:$AZ$410,$B583,'Grid GenerationQueue'!$BA$5:$BA$410,$C583,'Grid GenerationQueue'!$BH$5:$BH$410,"",'Grid GenerationQueue'!$AC$5:$AC$410,1)</f>
        <v>0</v>
      </c>
      <c r="AO583">
        <f>SUMIFS('Grid GenerationQueue'!AR$5:AR$410,'Grid GenerationQueue'!$AZ$5:$AZ$410,$B583,'Grid GenerationQueue'!$BA$5:$BA$410,$C583,'Grid GenerationQueue'!$BH$5:$BH$410,"&lt;&gt;"&amp;"")+SUMIFS('Grid GenerationQueue'!AR$5:AR$410,'Grid GenerationQueue'!$AZ$5:$AZ$410,$B583,'Grid GenerationQueue'!$BA$5:$BA$410,$C583,'Grid GenerationQueue'!$BH$5:$BH$410,"",'Grid GenerationQueue'!$AC$5:$AC$410,1)</f>
        <v>0</v>
      </c>
      <c r="AQ583">
        <f>SUMIFS('Grid GenerationQueue'!AG$5:AG$410,'Grid GenerationQueue'!$AZ$5:$AZ$410,$B583,'Grid GenerationQueue'!$BA$5:$BA$410,$C583,'Grid GenerationQueue'!$BK$5:$BK$410,"&gt;0")</f>
        <v>0</v>
      </c>
      <c r="AR583">
        <f>SUMIFS('Grid GenerationQueue'!AH$5:AH$410,'Grid GenerationQueue'!$AZ$5:$AZ$410,$B583,'Grid GenerationQueue'!$BA$5:$BA$410,$C583,'Grid GenerationQueue'!$BK$5:$BK$410,"&gt;0")</f>
        <v>0</v>
      </c>
      <c r="AS583">
        <f>SUMIFS('Grid GenerationQueue'!AI$5:AI$410,'Grid GenerationQueue'!$AZ$5:$AZ$410,$B583,'Grid GenerationQueue'!$BA$5:$BA$410,$C583,'Grid GenerationQueue'!$BK$5:$BK$410,"&gt;0")</f>
        <v>0</v>
      </c>
      <c r="AT583">
        <f>SUMIFS('Grid GenerationQueue'!AJ$5:AJ$410,'Grid GenerationQueue'!$AZ$5:$AZ$410,$B583,'Grid GenerationQueue'!$BA$5:$BA$410,$C583,'Grid GenerationQueue'!$BK$5:$BK$410,"&gt;0")</f>
        <v>0</v>
      </c>
      <c r="AU583">
        <f>SUMIFS('Grid GenerationQueue'!AK$5:AK$410,'Grid GenerationQueue'!$AZ$5:$AZ$410,$B583,'Grid GenerationQueue'!$BA$5:$BA$410,$C583,'Grid GenerationQueue'!$BK$5:$BK$410,"&gt;0")</f>
        <v>0</v>
      </c>
      <c r="AV583">
        <f>SUMIFS('Grid GenerationQueue'!AL$5:AL$410,'Grid GenerationQueue'!$AZ$5:$AZ$410,$B583,'Grid GenerationQueue'!$BA$5:$BA$410,$C583,'Grid GenerationQueue'!$BK$5:$BK$410,"&gt;0")</f>
        <v>0</v>
      </c>
      <c r="AW583">
        <f>SUMIFS('Grid GenerationQueue'!AM$5:AM$410,'Grid GenerationQueue'!$AZ$5:$AZ$410,$B583,'Grid GenerationQueue'!$BA$5:$BA$410,$C583,'Grid GenerationQueue'!$BK$5:$BK$410,"&gt;0")</f>
        <v>0</v>
      </c>
      <c r="AX583">
        <f>SUMIFS('Grid GenerationQueue'!AN$5:AN$410,'Grid GenerationQueue'!$AZ$5:$AZ$410,$B583,'Grid GenerationQueue'!$BA$5:$BA$410,$C583,'Grid GenerationQueue'!$BK$5:$BK$410,"&gt;0")</f>
        <v>0</v>
      </c>
      <c r="AY583">
        <f>SUMIFS('Grid GenerationQueue'!AO$5:AO$410,'Grid GenerationQueue'!$AZ$5:$AZ$410,$B583,'Grid GenerationQueue'!$BA$5:$BA$410,$C583,'Grid GenerationQueue'!$BK$5:$BK$410,"&gt;0")</f>
        <v>0</v>
      </c>
      <c r="AZ583">
        <f>SUMIFS('Grid GenerationQueue'!AP$5:AP$410,'Grid GenerationQueue'!$AZ$5:$AZ$410,$B583,'Grid GenerationQueue'!$BA$5:$BA$410,$C583,'Grid GenerationQueue'!$BK$5:$BK$410,"&gt;0")</f>
        <v>0</v>
      </c>
      <c r="BA583">
        <f>SUMIFS('Grid GenerationQueue'!AQ$5:AQ$410,'Grid GenerationQueue'!$AZ$5:$AZ$410,$B583,'Grid GenerationQueue'!$BA$5:$BA$410,$C583,'Grid GenerationQueue'!$BK$5:$BK$410,"&gt;0")</f>
        <v>0</v>
      </c>
      <c r="BB583">
        <f>SUMIFS('Grid GenerationQueue'!AR$5:AR$410,'Grid GenerationQueue'!$AZ$5:$AZ$410,$B583,'Grid GenerationQueue'!$BA$5:$BA$410,$C583,'Grid GenerationQueue'!$BK$5:$BK$410,"&gt;0")</f>
        <v>0</v>
      </c>
      <c r="BD583">
        <f>SUMIFS('Grid GenerationQueue'!AG$5:AG$410,'Grid GenerationQueue'!$AZ$5:$AZ$410,$B583,'Grid GenerationQueue'!$BA$5:$BA$410,$C583,'Grid GenerationQueue'!$BD$5:$BD$410,"&lt;="&amp;$BE$3)</f>
        <v>0</v>
      </c>
      <c r="BE583">
        <f>SUMIFS('Grid GenerationQueue'!AH$5:AH$410,'Grid GenerationQueue'!$AZ$5:$AZ$410,$B583,'Grid GenerationQueue'!$BA$5:$BA$410,$C583,'Grid GenerationQueue'!$BD$5:$BD$410,"&lt;="&amp;$BE$3)</f>
        <v>0</v>
      </c>
      <c r="BF583">
        <f>SUMIFS('Grid GenerationQueue'!AI$5:AI$410,'Grid GenerationQueue'!$AZ$5:$AZ$410,$B583,'Grid GenerationQueue'!$BA$5:$BA$410,$C583,'Grid GenerationQueue'!$BD$5:$BD$410,"&lt;="&amp;$BE$3)</f>
        <v>0</v>
      </c>
      <c r="BG583">
        <f>SUMIFS('Grid GenerationQueue'!AJ$5:AJ$410,'Grid GenerationQueue'!$AZ$5:$AZ$410,$B583,'Grid GenerationQueue'!$BA$5:$BA$410,$C583,'Grid GenerationQueue'!$BD$5:$BD$410,"&lt;="&amp;$BE$3)</f>
        <v>0</v>
      </c>
      <c r="BH583">
        <f>SUMIFS('Grid GenerationQueue'!AK$5:AK$410,'Grid GenerationQueue'!$AZ$5:$AZ$410,$B583,'Grid GenerationQueue'!$BA$5:$BA$410,$C583,'Grid GenerationQueue'!$BD$5:$BD$410,"&lt;="&amp;$BE$3)</f>
        <v>0</v>
      </c>
      <c r="BI583">
        <f>SUMIFS('Grid GenerationQueue'!AL$5:AL$410,'Grid GenerationQueue'!$AZ$5:$AZ$410,$B583,'Grid GenerationQueue'!$BA$5:$BA$410,$C583,'Grid GenerationQueue'!$BD$5:$BD$410,"&lt;="&amp;$BE$3)</f>
        <v>0</v>
      </c>
      <c r="BJ583">
        <f>SUMIFS('Grid GenerationQueue'!AM$5:AM$410,'Grid GenerationQueue'!$AZ$5:$AZ$410,$B583,'Grid GenerationQueue'!$BA$5:$BA$410,$C583,'Grid GenerationQueue'!$BD$5:$BD$410,"&lt;="&amp;$BE$3)</f>
        <v>0</v>
      </c>
      <c r="BK583">
        <f>SUMIFS('Grid GenerationQueue'!AN$5:AN$410,'Grid GenerationQueue'!$AZ$5:$AZ$410,$B583,'Grid GenerationQueue'!$BA$5:$BA$410,$C583,'Grid GenerationQueue'!$BD$5:$BD$410,"&lt;="&amp;$BE$3)</f>
        <v>0</v>
      </c>
      <c r="BL583">
        <f>SUMIFS('Grid GenerationQueue'!AO$5:AO$410,'Grid GenerationQueue'!$AZ$5:$AZ$410,$B583,'Grid GenerationQueue'!$BA$5:$BA$410,$C583,'Grid GenerationQueue'!$BD$5:$BD$410,"&lt;="&amp;$BE$3)</f>
        <v>0</v>
      </c>
      <c r="BM583">
        <f>SUMIFS('Grid GenerationQueue'!AP$5:AP$410,'Grid GenerationQueue'!$AZ$5:$AZ$410,$B583,'Grid GenerationQueue'!$BA$5:$BA$410,$C583,'Grid GenerationQueue'!$BD$5:$BD$410,"&lt;="&amp;$BE$3)</f>
        <v>0</v>
      </c>
      <c r="BN583">
        <f>SUMIFS('Grid GenerationQueue'!AQ$5:AQ$410,'Grid GenerationQueue'!$AZ$5:$AZ$410,$B583,'Grid GenerationQueue'!$BA$5:$BA$410,$C583,'Grid GenerationQueue'!$BD$5:$BD$410,"&lt;="&amp;$BE$3)</f>
        <v>0</v>
      </c>
      <c r="BO583">
        <f>SUMIFS('Grid GenerationQueue'!AR$5:AR$410,'Grid GenerationQueue'!$AZ$5:$AZ$410,$B583,'Grid GenerationQueue'!$BA$5:$BA$410,$C583,'Grid GenerationQueue'!$BD$5:$BD$410,"&lt;="&amp;$BE$3)</f>
        <v>0</v>
      </c>
      <c r="BQ583">
        <f>SUMIFS('Grid GenerationQueue'!AG$5:AG$410,'Grid GenerationQueue'!$AZ$5:$AZ$410,$B583,'Grid GenerationQueue'!$BA$5:$BA$410,$C583,'Grid GenerationQueue'!$BJ$5:$BJ$410,"Executed",'Grid GenerationQueue'!$BD$5:$BD$410,"&lt;="&amp;$BE$3)</f>
        <v>0</v>
      </c>
      <c r="BR583">
        <f>SUMIFS('Grid GenerationQueue'!AH$5:AH$410,'Grid GenerationQueue'!$AZ$5:$AZ$410,$B583,'Grid GenerationQueue'!$BA$5:$BA$410,$C583,'Grid GenerationQueue'!$BJ$5:$BJ$410,"Executed",'Grid GenerationQueue'!$BD$5:$BD$410,"&lt;="&amp;$BE$3)</f>
        <v>0</v>
      </c>
      <c r="BS583">
        <f>SUMIFS('Grid GenerationQueue'!AI$5:AI$410,'Grid GenerationQueue'!$AZ$5:$AZ$410,$B583,'Grid GenerationQueue'!$BA$5:$BA$410,$C583,'Grid GenerationQueue'!$BJ$5:$BJ$410,"Executed",'Grid GenerationQueue'!$BD$5:$BD$410,"&lt;="&amp;$BE$3)</f>
        <v>0</v>
      </c>
      <c r="BT583">
        <f>SUMIFS('Grid GenerationQueue'!AJ$5:AJ$410,'Grid GenerationQueue'!$AZ$5:$AZ$410,$B583,'Grid GenerationQueue'!$BA$5:$BA$410,$C583,'Grid GenerationQueue'!$BJ$5:$BJ$410,"Executed",'Grid GenerationQueue'!$BD$5:$BD$410,"&lt;="&amp;$BE$3)</f>
        <v>0</v>
      </c>
      <c r="BU583">
        <f>SUMIFS('Grid GenerationQueue'!AK$5:AK$410,'Grid GenerationQueue'!$AZ$5:$AZ$410,$B583,'Grid GenerationQueue'!$BA$5:$BA$410,$C583,'Grid GenerationQueue'!$BJ$5:$BJ$410,"Executed",'Grid GenerationQueue'!$BD$5:$BD$410,"&lt;="&amp;$BE$3)</f>
        <v>0</v>
      </c>
      <c r="BV583">
        <f>SUMIFS('Grid GenerationQueue'!AL$5:AL$410,'Grid GenerationQueue'!$AZ$5:$AZ$410,$B583,'Grid GenerationQueue'!$BA$5:$BA$410,$C583,'Grid GenerationQueue'!$BJ$5:$BJ$410,"Executed",'Grid GenerationQueue'!$BD$5:$BD$410,"&lt;="&amp;$BE$3)</f>
        <v>0</v>
      </c>
      <c r="BW583">
        <f>SUMIFS('Grid GenerationQueue'!AM$5:AM$410,'Grid GenerationQueue'!$AZ$5:$AZ$410,$B583,'Grid GenerationQueue'!$BA$5:$BA$410,$C583,'Grid GenerationQueue'!$BJ$5:$BJ$410,"Executed",'Grid GenerationQueue'!$BD$5:$BD$410,"&lt;="&amp;$BE$3)</f>
        <v>0</v>
      </c>
      <c r="BX583">
        <f>SUMIFS('Grid GenerationQueue'!AN$5:AN$410,'Grid GenerationQueue'!$AZ$5:$AZ$410,$B583,'Grid GenerationQueue'!$BA$5:$BA$410,$C583,'Grid GenerationQueue'!$BJ$5:$BJ$410,"Executed",'Grid GenerationQueue'!$BD$5:$BD$410,"&lt;="&amp;$BE$3)</f>
        <v>0</v>
      </c>
      <c r="BY583">
        <f>SUMIFS('Grid GenerationQueue'!AO$5:AO$410,'Grid GenerationQueue'!$AZ$5:$AZ$410,$B583,'Grid GenerationQueue'!$BA$5:$BA$410,$C583,'Grid GenerationQueue'!$BJ$5:$BJ$410,"Executed",'Grid GenerationQueue'!$BD$5:$BD$410,"&lt;="&amp;$BE$3)</f>
        <v>0</v>
      </c>
      <c r="BZ583">
        <f>SUMIFS('Grid GenerationQueue'!AP$5:AP$410,'Grid GenerationQueue'!$AZ$5:$AZ$410,$B583,'Grid GenerationQueue'!$BA$5:$BA$410,$C583,'Grid GenerationQueue'!$BJ$5:$BJ$410,"Executed",'Grid GenerationQueue'!$BD$5:$BD$410,"&lt;="&amp;$BE$3)</f>
        <v>0</v>
      </c>
      <c r="CA583">
        <f>SUMIFS('Grid GenerationQueue'!AQ$5:AQ$410,'Grid GenerationQueue'!$AZ$5:$AZ$410,$B583,'Grid GenerationQueue'!$BA$5:$BA$410,$C583,'Grid GenerationQueue'!$BJ$5:$BJ$410,"Executed",'Grid GenerationQueue'!$BD$5:$BD$410,"&lt;="&amp;$BE$3)</f>
        <v>0</v>
      </c>
      <c r="CB583">
        <f>SUMIFS('Grid GenerationQueue'!AR$5:AR$410,'Grid GenerationQueue'!$AZ$5:$AZ$410,$B583,'Grid GenerationQueue'!$BA$5:$BA$410,$C583,'Grid GenerationQueue'!$BJ$5:$BJ$410,"Executed",'Grid GenerationQueue'!$BD$5:$BD$410,"&lt;="&amp;$BE$3)</f>
        <v>0</v>
      </c>
      <c r="CD583">
        <f>SUMIFS('Grid GenerationQueue'!AG$5:AG$410,'Grid GenerationQueue'!$AZ$5:$AZ$410,$B583,'Grid GenerationQueue'!$BA$5:$BA$410,$C583,'Grid GenerationQueue'!$BH$5:$BH$410,"&lt;&gt;"&amp;"",'Grid GenerationQueue'!$BD$5:$BD$410,"&lt;="&amp;$BE$3)</f>
        <v>0</v>
      </c>
      <c r="CE583">
        <f>SUMIFS('Grid GenerationQueue'!AH$5:AH$410,'Grid GenerationQueue'!$AZ$5:$AZ$410,$B583,'Grid GenerationQueue'!$BA$5:$BA$410,$C583,'Grid GenerationQueue'!$BH$5:$BH$410,"&lt;&gt;"&amp;"",'Grid GenerationQueue'!$BD$5:$BD$410,"&lt;="&amp;$BE$3)</f>
        <v>0</v>
      </c>
      <c r="CF583">
        <f>SUMIFS('Grid GenerationQueue'!AI$5:AI$410,'Grid GenerationQueue'!$AZ$5:$AZ$410,$B583,'Grid GenerationQueue'!$BA$5:$BA$410,$C583,'Grid GenerationQueue'!$BH$5:$BH$410,"&lt;&gt;"&amp;"",'Grid GenerationQueue'!$BD$5:$BD$410,"&lt;="&amp;$BE$3)</f>
        <v>0</v>
      </c>
      <c r="CG583">
        <f>SUMIFS('Grid GenerationQueue'!AJ$5:AJ$410,'Grid GenerationQueue'!$AZ$5:$AZ$410,$B583,'Grid GenerationQueue'!$BA$5:$BA$410,$C583,'Grid GenerationQueue'!$BH$5:$BH$410,"&lt;&gt;"&amp;"",'Grid GenerationQueue'!$BD$5:$BD$410,"&lt;="&amp;$BE$3)</f>
        <v>0</v>
      </c>
      <c r="CH583">
        <f>SUMIFS('Grid GenerationQueue'!AK$5:AK$410,'Grid GenerationQueue'!$AZ$5:$AZ$410,$B583,'Grid GenerationQueue'!$BA$5:$BA$410,$C583,'Grid GenerationQueue'!$BH$5:$BH$410,"&lt;&gt;"&amp;"",'Grid GenerationQueue'!$BD$5:$BD$410,"&lt;="&amp;$BE$3)</f>
        <v>0</v>
      </c>
      <c r="CI583">
        <f>SUMIFS('Grid GenerationQueue'!AL$5:AL$410,'Grid GenerationQueue'!$AZ$5:$AZ$410,$B583,'Grid GenerationQueue'!$BA$5:$BA$410,$C583,'Grid GenerationQueue'!$BH$5:$BH$410,"&lt;&gt;"&amp;"",'Grid GenerationQueue'!$BD$5:$BD$410,"&lt;="&amp;$BE$3)</f>
        <v>0</v>
      </c>
      <c r="CJ583">
        <f>SUMIFS('Grid GenerationQueue'!AM$5:AM$410,'Grid GenerationQueue'!$AZ$5:$AZ$410,$B583,'Grid GenerationQueue'!$BA$5:$BA$410,$C583,'Grid GenerationQueue'!$BH$5:$BH$410,"&lt;&gt;"&amp;"",'Grid GenerationQueue'!$BD$5:$BD$410,"&lt;="&amp;$BE$3)</f>
        <v>0</v>
      </c>
      <c r="CK583">
        <f>SUMIFS('Grid GenerationQueue'!AN$5:AN$410,'Grid GenerationQueue'!$AZ$5:$AZ$410,$B583,'Grid GenerationQueue'!$BA$5:$BA$410,$C583,'Grid GenerationQueue'!$BH$5:$BH$410,"&lt;&gt;"&amp;"",'Grid GenerationQueue'!$BD$5:$BD$410,"&lt;="&amp;$BE$3)</f>
        <v>0</v>
      </c>
      <c r="CL583">
        <f>SUMIFS('Grid GenerationQueue'!AO$5:AO$410,'Grid GenerationQueue'!$AZ$5:$AZ$410,$B583,'Grid GenerationQueue'!$BA$5:$BA$410,$C583,'Grid GenerationQueue'!$BH$5:$BH$410,"&lt;&gt;"&amp;"",'Grid GenerationQueue'!$BD$5:$BD$410,"&lt;="&amp;$BE$3)</f>
        <v>0</v>
      </c>
      <c r="CM583">
        <f>SUMIFS('Grid GenerationQueue'!AP$5:AP$410,'Grid GenerationQueue'!$AZ$5:$AZ$410,$B583,'Grid GenerationQueue'!$BA$5:$BA$410,$C583,'Grid GenerationQueue'!$BH$5:$BH$410,"&lt;&gt;"&amp;"",'Grid GenerationQueue'!$BD$5:$BD$410,"&lt;="&amp;$BE$3)</f>
        <v>0</v>
      </c>
      <c r="CN583">
        <f>SUMIFS('Grid GenerationQueue'!AQ$5:AQ$410,'Grid GenerationQueue'!$AZ$5:$AZ$410,$B583,'Grid GenerationQueue'!$BA$5:$BA$410,$C583,'Grid GenerationQueue'!$BH$5:$BH$410,"&lt;&gt;"&amp;"",'Grid GenerationQueue'!$BD$5:$BD$410,"&lt;="&amp;$BE$3)</f>
        <v>0</v>
      </c>
      <c r="CO583">
        <f>SUMIFS('Grid GenerationQueue'!AR$5:AR$410,'Grid GenerationQueue'!$AZ$5:$AZ$410,$B583,'Grid GenerationQueue'!$BA$5:$BA$410,$C583,'Grid GenerationQueue'!$BH$5:$BH$410,"&lt;&gt;"&amp;"",'Grid GenerationQueue'!$BD$5:$BD$410,"&lt;="&amp;$BE$3)</f>
        <v>0</v>
      </c>
      <c r="CQ583">
        <f>SUMIFS('Grid GenerationQueue'!AG$5:AG$410,'Grid GenerationQueue'!$AZ$5:$AZ$410,$B583,'Grid GenerationQueue'!$BA$5:$BA$410,$C583,'Grid GenerationQueue'!$BK$5:$BK$410,"&gt;0",'Grid GenerationQueue'!$BD$5:$BD$410,"&lt;="&amp;$BE$3)</f>
        <v>0</v>
      </c>
      <c r="CR583">
        <f>SUMIFS('Grid GenerationQueue'!AH$5:AH$410,'Grid GenerationQueue'!$AZ$5:$AZ$410,$B583,'Grid GenerationQueue'!$BA$5:$BA$410,$C583,'Grid GenerationQueue'!$BK$5:$BK$410,"&gt;0",'Grid GenerationQueue'!$BD$5:$BD$410,"&lt;="&amp;$BE$3)</f>
        <v>0</v>
      </c>
      <c r="CS583">
        <f>SUMIFS('Grid GenerationQueue'!AI$5:AI$410,'Grid GenerationQueue'!$AZ$5:$AZ$410,$B583,'Grid GenerationQueue'!$BA$5:$BA$410,$C583,'Grid GenerationQueue'!$BK$5:$BK$410,"&gt;0",'Grid GenerationQueue'!$BD$5:$BD$410,"&lt;="&amp;$BE$3)</f>
        <v>0</v>
      </c>
      <c r="CT583">
        <f>SUMIFS('Grid GenerationQueue'!AJ$5:AJ$410,'Grid GenerationQueue'!$AZ$5:$AZ$410,$B583,'Grid GenerationQueue'!$BA$5:$BA$410,$C583,'Grid GenerationQueue'!$BK$5:$BK$410,"&gt;0",'Grid GenerationQueue'!$BD$5:$BD$410,"&lt;="&amp;$BE$3)</f>
        <v>0</v>
      </c>
      <c r="CU583">
        <f>SUMIFS('Grid GenerationQueue'!AK$5:AK$410,'Grid GenerationQueue'!$AZ$5:$AZ$410,$B583,'Grid GenerationQueue'!$BA$5:$BA$410,$C583,'Grid GenerationQueue'!$BK$5:$BK$410,"&gt;0",'Grid GenerationQueue'!$BD$5:$BD$410,"&lt;="&amp;$BE$3)</f>
        <v>0</v>
      </c>
      <c r="CV583">
        <f>SUMIFS('Grid GenerationQueue'!AL$5:AL$410,'Grid GenerationQueue'!$AZ$5:$AZ$410,$B583,'Grid GenerationQueue'!$BA$5:$BA$410,$C583,'Grid GenerationQueue'!$BK$5:$BK$410,"&gt;0",'Grid GenerationQueue'!$BD$5:$BD$410,"&lt;="&amp;$BE$3)</f>
        <v>0</v>
      </c>
      <c r="CW583">
        <f>SUMIFS('Grid GenerationQueue'!AM$5:AM$410,'Grid GenerationQueue'!$AZ$5:$AZ$410,$B583,'Grid GenerationQueue'!$BA$5:$BA$410,$C583,'Grid GenerationQueue'!$BK$5:$BK$410,"&gt;0",'Grid GenerationQueue'!$BD$5:$BD$410,"&lt;="&amp;$BE$3)</f>
        <v>0</v>
      </c>
      <c r="CX583">
        <f>SUMIFS('Grid GenerationQueue'!AN$5:AN$410,'Grid GenerationQueue'!$AZ$5:$AZ$410,$B583,'Grid GenerationQueue'!$BA$5:$BA$410,$C583,'Grid GenerationQueue'!$BK$5:$BK$410,"&gt;0",'Grid GenerationQueue'!$BD$5:$BD$410,"&lt;="&amp;$BE$3)</f>
        <v>0</v>
      </c>
      <c r="CY583">
        <f>SUMIFS('Grid GenerationQueue'!AO$5:AO$410,'Grid GenerationQueue'!$AZ$5:$AZ$410,$B583,'Grid GenerationQueue'!$BA$5:$BA$410,$C583,'Grid GenerationQueue'!$BK$5:$BK$410,"&gt;0",'Grid GenerationQueue'!$BD$5:$BD$410,"&lt;="&amp;$BE$3)</f>
        <v>0</v>
      </c>
      <c r="CZ583">
        <f>SUMIFS('Grid GenerationQueue'!AP$5:AP$410,'Grid GenerationQueue'!$AZ$5:$AZ$410,$B583,'Grid GenerationQueue'!$BA$5:$BA$410,$C583,'Grid GenerationQueue'!$BK$5:$BK$410,"&gt;0",'Grid GenerationQueue'!$BD$5:$BD$410,"&lt;="&amp;$BE$3)</f>
        <v>0</v>
      </c>
      <c r="DA583">
        <f>SUMIFS('Grid GenerationQueue'!AQ$5:AQ$410,'Grid GenerationQueue'!$AZ$5:$AZ$410,$B583,'Grid GenerationQueue'!$BA$5:$BA$410,$C583,'Grid GenerationQueue'!$BK$5:$BK$410,"&gt;0",'Grid GenerationQueue'!$BD$5:$BD$410,"&lt;="&amp;$BE$3)</f>
        <v>0</v>
      </c>
      <c r="DB583">
        <f>SUMIFS('Grid GenerationQueue'!AR$5:AR$410,'Grid GenerationQueue'!$AZ$5:$AZ$410,$B583,'Grid GenerationQueue'!$BA$5:$BA$410,$C583,'Grid GenerationQueue'!$BK$5:$BK$410,"&gt;0",'Grid GenerationQueue'!$BD$5:$BD$410,"&lt;="&amp;$BE$3)</f>
        <v>0</v>
      </c>
    </row>
    <row r="584" spans="1:106" x14ac:dyDescent="0.35">
      <c r="A584" t="s">
        <v>4748</v>
      </c>
      <c r="B584" t="s">
        <v>5038</v>
      </c>
      <c r="C584">
        <v>115</v>
      </c>
      <c r="D584">
        <f>SUMIFS('Grid GenerationQueue'!AG$5:AG$410,'Grid GenerationQueue'!$AZ$5:$AZ$410,$B584,'Grid GenerationQueue'!$BA$5:$BA$410,$C584)</f>
        <v>0</v>
      </c>
      <c r="E584">
        <f>SUMIFS('Grid GenerationQueue'!AH$5:AH$410,'Grid GenerationQueue'!$AZ$5:$AZ$410,$B584,'Grid GenerationQueue'!$BA$5:$BA$410,$C584)</f>
        <v>0</v>
      </c>
      <c r="F584">
        <f>SUMIFS('Grid GenerationQueue'!AI$5:AI$410,'Grid GenerationQueue'!$AZ$5:$AZ$410,$B584,'Grid GenerationQueue'!$BA$5:$BA$410,$C584)</f>
        <v>0</v>
      </c>
      <c r="G584">
        <f>SUMIFS('Grid GenerationQueue'!AJ$5:AJ$410,'Grid GenerationQueue'!$AZ$5:$AZ$410,$B584,'Grid GenerationQueue'!$BA$5:$BA$410,$C584)</f>
        <v>0</v>
      </c>
      <c r="H584">
        <f>SUMIFS('Grid GenerationQueue'!AK$5:AK$410,'Grid GenerationQueue'!$AZ$5:$AZ$410,$B584,'Grid GenerationQueue'!$BA$5:$BA$410,$C584)</f>
        <v>0</v>
      </c>
      <c r="I584">
        <f>SUMIFS('Grid GenerationQueue'!AL$5:AL$410,'Grid GenerationQueue'!$AZ$5:$AZ$410,$B584,'Grid GenerationQueue'!$BA$5:$BA$410,$C584)</f>
        <v>0</v>
      </c>
      <c r="J584">
        <f>SUMIFS('Grid GenerationQueue'!AM$5:AM$410,'Grid GenerationQueue'!$AZ$5:$AZ$410,$B584,'Grid GenerationQueue'!$BA$5:$BA$410,$C584)</f>
        <v>0</v>
      </c>
      <c r="K584">
        <f>SUMIFS('Grid GenerationQueue'!AN$5:AN$410,'Grid GenerationQueue'!$AZ$5:$AZ$410,$B584,'Grid GenerationQueue'!$BA$5:$BA$410,$C584)</f>
        <v>0</v>
      </c>
      <c r="L584">
        <f>SUMIFS('Grid GenerationQueue'!AO$5:AO$410,'Grid GenerationQueue'!$AZ$5:$AZ$410,$B584,'Grid GenerationQueue'!$BA$5:$BA$410,$C584)</f>
        <v>0</v>
      </c>
      <c r="M584">
        <f>SUMIFS('Grid GenerationQueue'!AP$5:AP$410,'Grid GenerationQueue'!$AZ$5:$AZ$410,$B584,'Grid GenerationQueue'!$BA$5:$BA$410,$C584)</f>
        <v>0</v>
      </c>
      <c r="N584">
        <f>SUMIFS('Grid GenerationQueue'!AQ$5:AQ$410,'Grid GenerationQueue'!$AZ$5:$AZ$410,$B584,'Grid GenerationQueue'!$BA$5:$BA$410,$C584)</f>
        <v>0</v>
      </c>
      <c r="O584">
        <f>SUMIFS('Grid GenerationQueue'!AR$5:AR$410,'Grid GenerationQueue'!$AZ$5:$AZ$410,$B584,'Grid GenerationQueue'!$BA$5:$BA$410,$C584)</f>
        <v>0</v>
      </c>
      <c r="Q584">
        <f>SUMIFS('Grid GenerationQueue'!AG$5:AG$410,'Grid GenerationQueue'!$AZ$5:$AZ$410,$B584,'Grid GenerationQueue'!$BA$5:$BA$410,$C584,'Grid GenerationQueue'!$BJ$5:$BJ$410,"Executed")</f>
        <v>0</v>
      </c>
      <c r="R584">
        <f>SUMIFS('Grid GenerationQueue'!AH$5:AH$410,'Grid GenerationQueue'!$AZ$5:$AZ$410,$B584,'Grid GenerationQueue'!$BA$5:$BA$410,$C584,'Grid GenerationQueue'!$BJ$5:$BJ$410,"Executed")</f>
        <v>0</v>
      </c>
      <c r="S584">
        <f>SUMIFS('Grid GenerationQueue'!AI$5:AI$410,'Grid GenerationQueue'!$AZ$5:$AZ$410,$B584,'Grid GenerationQueue'!$BA$5:$BA$410,$C584,'Grid GenerationQueue'!$BJ$5:$BJ$410,"Executed")</f>
        <v>0</v>
      </c>
      <c r="T584">
        <f>SUMIFS('Grid GenerationQueue'!AJ$5:AJ$410,'Grid GenerationQueue'!$AZ$5:$AZ$410,$B584,'Grid GenerationQueue'!$BA$5:$BA$410,$C584,'Grid GenerationQueue'!$BJ$5:$BJ$410,"Executed")</f>
        <v>0</v>
      </c>
      <c r="U584">
        <f>SUMIFS('Grid GenerationQueue'!AK$5:AK$410,'Grid GenerationQueue'!$AZ$5:$AZ$410,$B584,'Grid GenerationQueue'!$BA$5:$BA$410,$C584,'Grid GenerationQueue'!$BJ$5:$BJ$410,"Executed")</f>
        <v>0</v>
      </c>
      <c r="V584">
        <f>SUMIFS('Grid GenerationQueue'!AL$5:AL$410,'Grid GenerationQueue'!$AZ$5:$AZ$410,$B584,'Grid GenerationQueue'!$BA$5:$BA$410,$C584,'Grid GenerationQueue'!$BJ$5:$BJ$410,"Executed")</f>
        <v>0</v>
      </c>
      <c r="W584">
        <f>SUMIFS('Grid GenerationQueue'!AM$5:AM$410,'Grid GenerationQueue'!$AZ$5:$AZ$410,$B584,'Grid GenerationQueue'!$BA$5:$BA$410,$C584,'Grid GenerationQueue'!$BJ$5:$BJ$410,"Executed")</f>
        <v>0</v>
      </c>
      <c r="X584">
        <f>SUMIFS('Grid GenerationQueue'!AN$5:AN$410,'Grid GenerationQueue'!$AZ$5:$AZ$410,$B584,'Grid GenerationQueue'!$BA$5:$BA$410,$C584,'Grid GenerationQueue'!$BJ$5:$BJ$410,"Executed")</f>
        <v>0</v>
      </c>
      <c r="Y584">
        <f>SUMIFS('Grid GenerationQueue'!AO$5:AO$410,'Grid GenerationQueue'!$AZ$5:$AZ$410,$B584,'Grid GenerationQueue'!$BA$5:$BA$410,$C584,'Grid GenerationQueue'!$BJ$5:$BJ$410,"Executed")</f>
        <v>0</v>
      </c>
      <c r="Z584">
        <f>SUMIFS('Grid GenerationQueue'!AP$5:AP$410,'Grid GenerationQueue'!$AZ$5:$AZ$410,$B584,'Grid GenerationQueue'!$BA$5:$BA$410,$C584,'Grid GenerationQueue'!$BJ$5:$BJ$410,"Executed")</f>
        <v>0</v>
      </c>
      <c r="AA584">
        <f>SUMIFS('Grid GenerationQueue'!AQ$5:AQ$410,'Grid GenerationQueue'!$AZ$5:$AZ$410,$B584,'Grid GenerationQueue'!$BA$5:$BA$410,$C584,'Grid GenerationQueue'!$BJ$5:$BJ$410,"Executed")</f>
        <v>0</v>
      </c>
      <c r="AB584">
        <f>SUMIFS('Grid GenerationQueue'!AR$5:AR$410,'Grid GenerationQueue'!$AZ$5:$AZ$410,$B584,'Grid GenerationQueue'!$BA$5:$BA$410,$C584,'Grid GenerationQueue'!$BJ$5:$BJ$410,"Executed")</f>
        <v>0</v>
      </c>
      <c r="AD584">
        <f>SUMIFS('Grid GenerationQueue'!AG$5:AG$410,'Grid GenerationQueue'!$AZ$5:$AZ$410,$B584,'Grid GenerationQueue'!$BA$5:$BA$410,$C584,'Grid GenerationQueue'!$BH$5:$BH$410,"&lt;&gt;"&amp;"")+SUMIFS('Grid GenerationQueue'!AG$5:AG$410,'Grid GenerationQueue'!$AZ$5:$AZ$410,$B584,'Grid GenerationQueue'!$BA$5:$BA$410,$C584,'Grid GenerationQueue'!$BH$5:$BH$410,"",'Grid GenerationQueue'!$AC$5:$AC$410,1)</f>
        <v>0</v>
      </c>
      <c r="AE584">
        <f>SUMIFS('Grid GenerationQueue'!AH$5:AH$410,'Grid GenerationQueue'!$AZ$5:$AZ$410,$B584,'Grid GenerationQueue'!$BA$5:$BA$410,$C584,'Grid GenerationQueue'!$BH$5:$BH$410,"&lt;&gt;"&amp;"")+SUMIFS('Grid GenerationQueue'!AH$5:AH$410,'Grid GenerationQueue'!$AZ$5:$AZ$410,$B584,'Grid GenerationQueue'!$BA$5:$BA$410,$C584,'Grid GenerationQueue'!$BH$5:$BH$410,"",'Grid GenerationQueue'!$AC$5:$AC$410,1)</f>
        <v>0</v>
      </c>
      <c r="AF584">
        <f>SUMIFS('Grid GenerationQueue'!AI$5:AI$410,'Grid GenerationQueue'!$AZ$5:$AZ$410,$B584,'Grid GenerationQueue'!$BA$5:$BA$410,$C584,'Grid GenerationQueue'!$BH$5:$BH$410,"&lt;&gt;"&amp;"")+SUMIFS('Grid GenerationQueue'!AI$5:AI$410,'Grid GenerationQueue'!$AZ$5:$AZ$410,$B584,'Grid GenerationQueue'!$BA$5:$BA$410,$C584,'Grid GenerationQueue'!$BH$5:$BH$410,"",'Grid GenerationQueue'!$AC$5:$AC$410,1)</f>
        <v>0</v>
      </c>
      <c r="AG584">
        <f>SUMIFS('Grid GenerationQueue'!AJ$5:AJ$410,'Grid GenerationQueue'!$AZ$5:$AZ$410,$B584,'Grid GenerationQueue'!$BA$5:$BA$410,$C584,'Grid GenerationQueue'!$BH$5:$BH$410,"&lt;&gt;"&amp;"")+SUMIFS('Grid GenerationQueue'!AJ$5:AJ$410,'Grid GenerationQueue'!$AZ$5:$AZ$410,$B584,'Grid GenerationQueue'!$BA$5:$BA$410,$C584,'Grid GenerationQueue'!$BH$5:$BH$410,"",'Grid GenerationQueue'!$AC$5:$AC$410,1)</f>
        <v>0</v>
      </c>
      <c r="AH584">
        <f>SUMIFS('Grid GenerationQueue'!AK$5:AK$410,'Grid GenerationQueue'!$AZ$5:$AZ$410,$B584,'Grid GenerationQueue'!$BA$5:$BA$410,$C584,'Grid GenerationQueue'!$BH$5:$BH$410,"&lt;&gt;"&amp;"")+SUMIFS('Grid GenerationQueue'!AK$5:AK$410,'Grid GenerationQueue'!$AZ$5:$AZ$410,$B584,'Grid GenerationQueue'!$BA$5:$BA$410,$C584,'Grid GenerationQueue'!$BH$5:$BH$410,"",'Grid GenerationQueue'!$AC$5:$AC$410,1)</f>
        <v>0</v>
      </c>
      <c r="AI584">
        <f>SUMIFS('Grid GenerationQueue'!AL$5:AL$410,'Grid GenerationQueue'!$AZ$5:$AZ$410,$B584,'Grid GenerationQueue'!$BA$5:$BA$410,$C584,'Grid GenerationQueue'!$BH$5:$BH$410,"&lt;&gt;"&amp;"")+SUMIFS('Grid GenerationQueue'!AL$5:AL$410,'Grid GenerationQueue'!$AZ$5:$AZ$410,$B584,'Grid GenerationQueue'!$BA$5:$BA$410,$C584,'Grid GenerationQueue'!$BH$5:$BH$410,"",'Grid GenerationQueue'!$AC$5:$AC$410,1)</f>
        <v>0</v>
      </c>
      <c r="AJ584">
        <f>SUMIFS('Grid GenerationQueue'!AM$5:AM$410,'Grid GenerationQueue'!$AZ$5:$AZ$410,$B584,'Grid GenerationQueue'!$BA$5:$BA$410,$C584,'Grid GenerationQueue'!$BH$5:$BH$410,"&lt;&gt;"&amp;"")+SUMIFS('Grid GenerationQueue'!AM$5:AM$410,'Grid GenerationQueue'!$AZ$5:$AZ$410,$B584,'Grid GenerationQueue'!$BA$5:$BA$410,$C584,'Grid GenerationQueue'!$BH$5:$BH$410,"",'Grid GenerationQueue'!$AC$5:$AC$410,1)</f>
        <v>0</v>
      </c>
      <c r="AK584">
        <f>SUMIFS('Grid GenerationQueue'!AN$5:AN$410,'Grid GenerationQueue'!$AZ$5:$AZ$410,$B584,'Grid GenerationQueue'!$BA$5:$BA$410,$C584,'Grid GenerationQueue'!$BH$5:$BH$410,"&lt;&gt;"&amp;"")+SUMIFS('Grid GenerationQueue'!AN$5:AN$410,'Grid GenerationQueue'!$AZ$5:$AZ$410,$B584,'Grid GenerationQueue'!$BA$5:$BA$410,$C584,'Grid GenerationQueue'!$BH$5:$BH$410,"",'Grid GenerationQueue'!$AC$5:$AC$410,1)</f>
        <v>0</v>
      </c>
      <c r="AL584">
        <f>SUMIFS('Grid GenerationQueue'!AO$5:AO$410,'Grid GenerationQueue'!$AZ$5:$AZ$410,$B584,'Grid GenerationQueue'!$BA$5:$BA$410,$C584,'Grid GenerationQueue'!$BH$5:$BH$410,"&lt;&gt;"&amp;"")+SUMIFS('Grid GenerationQueue'!AO$5:AO$410,'Grid GenerationQueue'!$AZ$5:$AZ$410,$B584,'Grid GenerationQueue'!$BA$5:$BA$410,$C584,'Grid GenerationQueue'!$BH$5:$BH$410,"",'Grid GenerationQueue'!$AC$5:$AC$410,1)</f>
        <v>0</v>
      </c>
      <c r="AM584">
        <f>SUMIFS('Grid GenerationQueue'!AP$5:AP$410,'Grid GenerationQueue'!$AZ$5:$AZ$410,$B584,'Grid GenerationQueue'!$BA$5:$BA$410,$C584,'Grid GenerationQueue'!$BH$5:$BH$410,"&lt;&gt;"&amp;"")+SUMIFS('Grid GenerationQueue'!AP$5:AP$410,'Grid GenerationQueue'!$AZ$5:$AZ$410,$B584,'Grid GenerationQueue'!$BA$5:$BA$410,$C584,'Grid GenerationQueue'!$BH$5:$BH$410,"",'Grid GenerationQueue'!$AC$5:$AC$410,1)</f>
        <v>0</v>
      </c>
      <c r="AN584">
        <f>SUMIFS('Grid GenerationQueue'!AQ$5:AQ$410,'Grid GenerationQueue'!$AZ$5:$AZ$410,$B584,'Grid GenerationQueue'!$BA$5:$BA$410,$C584,'Grid GenerationQueue'!$BH$5:$BH$410,"&lt;&gt;"&amp;"")+SUMIFS('Grid GenerationQueue'!AQ$5:AQ$410,'Grid GenerationQueue'!$AZ$5:$AZ$410,$B584,'Grid GenerationQueue'!$BA$5:$BA$410,$C584,'Grid GenerationQueue'!$BH$5:$BH$410,"",'Grid GenerationQueue'!$AC$5:$AC$410,1)</f>
        <v>0</v>
      </c>
      <c r="AO584">
        <f>SUMIFS('Grid GenerationQueue'!AR$5:AR$410,'Grid GenerationQueue'!$AZ$5:$AZ$410,$B584,'Grid GenerationQueue'!$BA$5:$BA$410,$C584,'Grid GenerationQueue'!$BH$5:$BH$410,"&lt;&gt;"&amp;"")+SUMIFS('Grid GenerationQueue'!AR$5:AR$410,'Grid GenerationQueue'!$AZ$5:$AZ$410,$B584,'Grid GenerationQueue'!$BA$5:$BA$410,$C584,'Grid GenerationQueue'!$BH$5:$BH$410,"",'Grid GenerationQueue'!$AC$5:$AC$410,1)</f>
        <v>0</v>
      </c>
      <c r="AQ584">
        <f>SUMIFS('Grid GenerationQueue'!AG$5:AG$410,'Grid GenerationQueue'!$AZ$5:$AZ$410,$B584,'Grid GenerationQueue'!$BA$5:$BA$410,$C584,'Grid GenerationQueue'!$BK$5:$BK$410,"&gt;0")</f>
        <v>0</v>
      </c>
      <c r="AR584">
        <f>SUMIFS('Grid GenerationQueue'!AH$5:AH$410,'Grid GenerationQueue'!$AZ$5:$AZ$410,$B584,'Grid GenerationQueue'!$BA$5:$BA$410,$C584,'Grid GenerationQueue'!$BK$5:$BK$410,"&gt;0")</f>
        <v>0</v>
      </c>
      <c r="AS584">
        <f>SUMIFS('Grid GenerationQueue'!AI$5:AI$410,'Grid GenerationQueue'!$AZ$5:$AZ$410,$B584,'Grid GenerationQueue'!$BA$5:$BA$410,$C584,'Grid GenerationQueue'!$BK$5:$BK$410,"&gt;0")</f>
        <v>0</v>
      </c>
      <c r="AT584">
        <f>SUMIFS('Grid GenerationQueue'!AJ$5:AJ$410,'Grid GenerationQueue'!$AZ$5:$AZ$410,$B584,'Grid GenerationQueue'!$BA$5:$BA$410,$C584,'Grid GenerationQueue'!$BK$5:$BK$410,"&gt;0")</f>
        <v>0</v>
      </c>
      <c r="AU584">
        <f>SUMIFS('Grid GenerationQueue'!AK$5:AK$410,'Grid GenerationQueue'!$AZ$5:$AZ$410,$B584,'Grid GenerationQueue'!$BA$5:$BA$410,$C584,'Grid GenerationQueue'!$BK$5:$BK$410,"&gt;0")</f>
        <v>0</v>
      </c>
      <c r="AV584">
        <f>SUMIFS('Grid GenerationQueue'!AL$5:AL$410,'Grid GenerationQueue'!$AZ$5:$AZ$410,$B584,'Grid GenerationQueue'!$BA$5:$BA$410,$C584,'Grid GenerationQueue'!$BK$5:$BK$410,"&gt;0")</f>
        <v>0</v>
      </c>
      <c r="AW584">
        <f>SUMIFS('Grid GenerationQueue'!AM$5:AM$410,'Grid GenerationQueue'!$AZ$5:$AZ$410,$B584,'Grid GenerationQueue'!$BA$5:$BA$410,$C584,'Grid GenerationQueue'!$BK$5:$BK$410,"&gt;0")</f>
        <v>0</v>
      </c>
      <c r="AX584">
        <f>SUMIFS('Grid GenerationQueue'!AN$5:AN$410,'Grid GenerationQueue'!$AZ$5:$AZ$410,$B584,'Grid GenerationQueue'!$BA$5:$BA$410,$C584,'Grid GenerationQueue'!$BK$5:$BK$410,"&gt;0")</f>
        <v>0</v>
      </c>
      <c r="AY584">
        <f>SUMIFS('Grid GenerationQueue'!AO$5:AO$410,'Grid GenerationQueue'!$AZ$5:$AZ$410,$B584,'Grid GenerationQueue'!$BA$5:$BA$410,$C584,'Grid GenerationQueue'!$BK$5:$BK$410,"&gt;0")</f>
        <v>0</v>
      </c>
      <c r="AZ584">
        <f>SUMIFS('Grid GenerationQueue'!AP$5:AP$410,'Grid GenerationQueue'!$AZ$5:$AZ$410,$B584,'Grid GenerationQueue'!$BA$5:$BA$410,$C584,'Grid GenerationQueue'!$BK$5:$BK$410,"&gt;0")</f>
        <v>0</v>
      </c>
      <c r="BA584">
        <f>SUMIFS('Grid GenerationQueue'!AQ$5:AQ$410,'Grid GenerationQueue'!$AZ$5:$AZ$410,$B584,'Grid GenerationQueue'!$BA$5:$BA$410,$C584,'Grid GenerationQueue'!$BK$5:$BK$410,"&gt;0")</f>
        <v>0</v>
      </c>
      <c r="BB584">
        <f>SUMIFS('Grid GenerationQueue'!AR$5:AR$410,'Grid GenerationQueue'!$AZ$5:$AZ$410,$B584,'Grid GenerationQueue'!$BA$5:$BA$410,$C584,'Grid GenerationQueue'!$BK$5:$BK$410,"&gt;0")</f>
        <v>0</v>
      </c>
      <c r="BD584">
        <f>SUMIFS('Grid GenerationQueue'!AG$5:AG$410,'Grid GenerationQueue'!$AZ$5:$AZ$410,$B584,'Grid GenerationQueue'!$BA$5:$BA$410,$C584,'Grid GenerationQueue'!$BD$5:$BD$410,"&lt;="&amp;$BE$3)</f>
        <v>0</v>
      </c>
      <c r="BE584">
        <f>SUMIFS('Grid GenerationQueue'!AH$5:AH$410,'Grid GenerationQueue'!$AZ$5:$AZ$410,$B584,'Grid GenerationQueue'!$BA$5:$BA$410,$C584,'Grid GenerationQueue'!$BD$5:$BD$410,"&lt;="&amp;$BE$3)</f>
        <v>0</v>
      </c>
      <c r="BF584">
        <f>SUMIFS('Grid GenerationQueue'!AI$5:AI$410,'Grid GenerationQueue'!$AZ$5:$AZ$410,$B584,'Grid GenerationQueue'!$BA$5:$BA$410,$C584,'Grid GenerationQueue'!$BD$5:$BD$410,"&lt;="&amp;$BE$3)</f>
        <v>0</v>
      </c>
      <c r="BG584">
        <f>SUMIFS('Grid GenerationQueue'!AJ$5:AJ$410,'Grid GenerationQueue'!$AZ$5:$AZ$410,$B584,'Grid GenerationQueue'!$BA$5:$BA$410,$C584,'Grid GenerationQueue'!$BD$5:$BD$410,"&lt;="&amp;$BE$3)</f>
        <v>0</v>
      </c>
      <c r="BH584">
        <f>SUMIFS('Grid GenerationQueue'!AK$5:AK$410,'Grid GenerationQueue'!$AZ$5:$AZ$410,$B584,'Grid GenerationQueue'!$BA$5:$BA$410,$C584,'Grid GenerationQueue'!$BD$5:$BD$410,"&lt;="&amp;$BE$3)</f>
        <v>0</v>
      </c>
      <c r="BI584">
        <f>SUMIFS('Grid GenerationQueue'!AL$5:AL$410,'Grid GenerationQueue'!$AZ$5:$AZ$410,$B584,'Grid GenerationQueue'!$BA$5:$BA$410,$C584,'Grid GenerationQueue'!$BD$5:$BD$410,"&lt;="&amp;$BE$3)</f>
        <v>0</v>
      </c>
      <c r="BJ584">
        <f>SUMIFS('Grid GenerationQueue'!AM$5:AM$410,'Grid GenerationQueue'!$AZ$5:$AZ$410,$B584,'Grid GenerationQueue'!$BA$5:$BA$410,$C584,'Grid GenerationQueue'!$BD$5:$BD$410,"&lt;="&amp;$BE$3)</f>
        <v>0</v>
      </c>
      <c r="BK584">
        <f>SUMIFS('Grid GenerationQueue'!AN$5:AN$410,'Grid GenerationQueue'!$AZ$5:$AZ$410,$B584,'Grid GenerationQueue'!$BA$5:$BA$410,$C584,'Grid GenerationQueue'!$BD$5:$BD$410,"&lt;="&amp;$BE$3)</f>
        <v>0</v>
      </c>
      <c r="BL584">
        <f>SUMIFS('Grid GenerationQueue'!AO$5:AO$410,'Grid GenerationQueue'!$AZ$5:$AZ$410,$B584,'Grid GenerationQueue'!$BA$5:$BA$410,$C584,'Grid GenerationQueue'!$BD$5:$BD$410,"&lt;="&amp;$BE$3)</f>
        <v>0</v>
      </c>
      <c r="BM584">
        <f>SUMIFS('Grid GenerationQueue'!AP$5:AP$410,'Grid GenerationQueue'!$AZ$5:$AZ$410,$B584,'Grid GenerationQueue'!$BA$5:$BA$410,$C584,'Grid GenerationQueue'!$BD$5:$BD$410,"&lt;="&amp;$BE$3)</f>
        <v>0</v>
      </c>
      <c r="BN584">
        <f>SUMIFS('Grid GenerationQueue'!AQ$5:AQ$410,'Grid GenerationQueue'!$AZ$5:$AZ$410,$B584,'Grid GenerationQueue'!$BA$5:$BA$410,$C584,'Grid GenerationQueue'!$BD$5:$BD$410,"&lt;="&amp;$BE$3)</f>
        <v>0</v>
      </c>
      <c r="BO584">
        <f>SUMIFS('Grid GenerationQueue'!AR$5:AR$410,'Grid GenerationQueue'!$AZ$5:$AZ$410,$B584,'Grid GenerationQueue'!$BA$5:$BA$410,$C584,'Grid GenerationQueue'!$BD$5:$BD$410,"&lt;="&amp;$BE$3)</f>
        <v>0</v>
      </c>
      <c r="BQ584">
        <f>SUMIFS('Grid GenerationQueue'!AG$5:AG$410,'Grid GenerationQueue'!$AZ$5:$AZ$410,$B584,'Grid GenerationQueue'!$BA$5:$BA$410,$C584,'Grid GenerationQueue'!$BJ$5:$BJ$410,"Executed",'Grid GenerationQueue'!$BD$5:$BD$410,"&lt;="&amp;$BE$3)</f>
        <v>0</v>
      </c>
      <c r="BR584">
        <f>SUMIFS('Grid GenerationQueue'!AH$5:AH$410,'Grid GenerationQueue'!$AZ$5:$AZ$410,$B584,'Grid GenerationQueue'!$BA$5:$BA$410,$C584,'Grid GenerationQueue'!$BJ$5:$BJ$410,"Executed",'Grid GenerationQueue'!$BD$5:$BD$410,"&lt;="&amp;$BE$3)</f>
        <v>0</v>
      </c>
      <c r="BS584">
        <f>SUMIFS('Grid GenerationQueue'!AI$5:AI$410,'Grid GenerationQueue'!$AZ$5:$AZ$410,$B584,'Grid GenerationQueue'!$BA$5:$BA$410,$C584,'Grid GenerationQueue'!$BJ$5:$BJ$410,"Executed",'Grid GenerationQueue'!$BD$5:$BD$410,"&lt;="&amp;$BE$3)</f>
        <v>0</v>
      </c>
      <c r="BT584">
        <f>SUMIFS('Grid GenerationQueue'!AJ$5:AJ$410,'Grid GenerationQueue'!$AZ$5:$AZ$410,$B584,'Grid GenerationQueue'!$BA$5:$BA$410,$C584,'Grid GenerationQueue'!$BJ$5:$BJ$410,"Executed",'Grid GenerationQueue'!$BD$5:$BD$410,"&lt;="&amp;$BE$3)</f>
        <v>0</v>
      </c>
      <c r="BU584">
        <f>SUMIFS('Grid GenerationQueue'!AK$5:AK$410,'Grid GenerationQueue'!$AZ$5:$AZ$410,$B584,'Grid GenerationQueue'!$BA$5:$BA$410,$C584,'Grid GenerationQueue'!$BJ$5:$BJ$410,"Executed",'Grid GenerationQueue'!$BD$5:$BD$410,"&lt;="&amp;$BE$3)</f>
        <v>0</v>
      </c>
      <c r="BV584">
        <f>SUMIFS('Grid GenerationQueue'!AL$5:AL$410,'Grid GenerationQueue'!$AZ$5:$AZ$410,$B584,'Grid GenerationQueue'!$BA$5:$BA$410,$C584,'Grid GenerationQueue'!$BJ$5:$BJ$410,"Executed",'Grid GenerationQueue'!$BD$5:$BD$410,"&lt;="&amp;$BE$3)</f>
        <v>0</v>
      </c>
      <c r="BW584">
        <f>SUMIFS('Grid GenerationQueue'!AM$5:AM$410,'Grid GenerationQueue'!$AZ$5:$AZ$410,$B584,'Grid GenerationQueue'!$BA$5:$BA$410,$C584,'Grid GenerationQueue'!$BJ$5:$BJ$410,"Executed",'Grid GenerationQueue'!$BD$5:$BD$410,"&lt;="&amp;$BE$3)</f>
        <v>0</v>
      </c>
      <c r="BX584">
        <f>SUMIFS('Grid GenerationQueue'!AN$5:AN$410,'Grid GenerationQueue'!$AZ$5:$AZ$410,$B584,'Grid GenerationQueue'!$BA$5:$BA$410,$C584,'Grid GenerationQueue'!$BJ$5:$BJ$410,"Executed",'Grid GenerationQueue'!$BD$5:$BD$410,"&lt;="&amp;$BE$3)</f>
        <v>0</v>
      </c>
      <c r="BY584">
        <f>SUMIFS('Grid GenerationQueue'!AO$5:AO$410,'Grid GenerationQueue'!$AZ$5:$AZ$410,$B584,'Grid GenerationQueue'!$BA$5:$BA$410,$C584,'Grid GenerationQueue'!$BJ$5:$BJ$410,"Executed",'Grid GenerationQueue'!$BD$5:$BD$410,"&lt;="&amp;$BE$3)</f>
        <v>0</v>
      </c>
      <c r="BZ584">
        <f>SUMIFS('Grid GenerationQueue'!AP$5:AP$410,'Grid GenerationQueue'!$AZ$5:$AZ$410,$B584,'Grid GenerationQueue'!$BA$5:$BA$410,$C584,'Grid GenerationQueue'!$BJ$5:$BJ$410,"Executed",'Grid GenerationQueue'!$BD$5:$BD$410,"&lt;="&amp;$BE$3)</f>
        <v>0</v>
      </c>
      <c r="CA584">
        <f>SUMIFS('Grid GenerationQueue'!AQ$5:AQ$410,'Grid GenerationQueue'!$AZ$5:$AZ$410,$B584,'Grid GenerationQueue'!$BA$5:$BA$410,$C584,'Grid GenerationQueue'!$BJ$5:$BJ$410,"Executed",'Grid GenerationQueue'!$BD$5:$BD$410,"&lt;="&amp;$BE$3)</f>
        <v>0</v>
      </c>
      <c r="CB584">
        <f>SUMIFS('Grid GenerationQueue'!AR$5:AR$410,'Grid GenerationQueue'!$AZ$5:$AZ$410,$B584,'Grid GenerationQueue'!$BA$5:$BA$410,$C584,'Grid GenerationQueue'!$BJ$5:$BJ$410,"Executed",'Grid GenerationQueue'!$BD$5:$BD$410,"&lt;="&amp;$BE$3)</f>
        <v>0</v>
      </c>
      <c r="CD584">
        <f>SUMIFS('Grid GenerationQueue'!AG$5:AG$410,'Grid GenerationQueue'!$AZ$5:$AZ$410,$B584,'Grid GenerationQueue'!$BA$5:$BA$410,$C584,'Grid GenerationQueue'!$BH$5:$BH$410,"&lt;&gt;"&amp;"",'Grid GenerationQueue'!$BD$5:$BD$410,"&lt;="&amp;$BE$3)</f>
        <v>0</v>
      </c>
      <c r="CE584">
        <f>SUMIFS('Grid GenerationQueue'!AH$5:AH$410,'Grid GenerationQueue'!$AZ$5:$AZ$410,$B584,'Grid GenerationQueue'!$BA$5:$BA$410,$C584,'Grid GenerationQueue'!$BH$5:$BH$410,"&lt;&gt;"&amp;"",'Grid GenerationQueue'!$BD$5:$BD$410,"&lt;="&amp;$BE$3)</f>
        <v>0</v>
      </c>
      <c r="CF584">
        <f>SUMIFS('Grid GenerationQueue'!AI$5:AI$410,'Grid GenerationQueue'!$AZ$5:$AZ$410,$B584,'Grid GenerationQueue'!$BA$5:$BA$410,$C584,'Grid GenerationQueue'!$BH$5:$BH$410,"&lt;&gt;"&amp;"",'Grid GenerationQueue'!$BD$5:$BD$410,"&lt;="&amp;$BE$3)</f>
        <v>0</v>
      </c>
      <c r="CG584">
        <f>SUMIFS('Grid GenerationQueue'!AJ$5:AJ$410,'Grid GenerationQueue'!$AZ$5:$AZ$410,$B584,'Grid GenerationQueue'!$BA$5:$BA$410,$C584,'Grid GenerationQueue'!$BH$5:$BH$410,"&lt;&gt;"&amp;"",'Grid GenerationQueue'!$BD$5:$BD$410,"&lt;="&amp;$BE$3)</f>
        <v>0</v>
      </c>
      <c r="CH584">
        <f>SUMIFS('Grid GenerationQueue'!AK$5:AK$410,'Grid GenerationQueue'!$AZ$5:$AZ$410,$B584,'Grid GenerationQueue'!$BA$5:$BA$410,$C584,'Grid GenerationQueue'!$BH$5:$BH$410,"&lt;&gt;"&amp;"",'Grid GenerationQueue'!$BD$5:$BD$410,"&lt;="&amp;$BE$3)</f>
        <v>0</v>
      </c>
      <c r="CI584">
        <f>SUMIFS('Grid GenerationQueue'!AL$5:AL$410,'Grid GenerationQueue'!$AZ$5:$AZ$410,$B584,'Grid GenerationQueue'!$BA$5:$BA$410,$C584,'Grid GenerationQueue'!$BH$5:$BH$410,"&lt;&gt;"&amp;"",'Grid GenerationQueue'!$BD$5:$BD$410,"&lt;="&amp;$BE$3)</f>
        <v>0</v>
      </c>
      <c r="CJ584">
        <f>SUMIFS('Grid GenerationQueue'!AM$5:AM$410,'Grid GenerationQueue'!$AZ$5:$AZ$410,$B584,'Grid GenerationQueue'!$BA$5:$BA$410,$C584,'Grid GenerationQueue'!$BH$5:$BH$410,"&lt;&gt;"&amp;"",'Grid GenerationQueue'!$BD$5:$BD$410,"&lt;="&amp;$BE$3)</f>
        <v>0</v>
      </c>
      <c r="CK584">
        <f>SUMIFS('Grid GenerationQueue'!AN$5:AN$410,'Grid GenerationQueue'!$AZ$5:$AZ$410,$B584,'Grid GenerationQueue'!$BA$5:$BA$410,$C584,'Grid GenerationQueue'!$BH$5:$BH$410,"&lt;&gt;"&amp;"",'Grid GenerationQueue'!$BD$5:$BD$410,"&lt;="&amp;$BE$3)</f>
        <v>0</v>
      </c>
      <c r="CL584">
        <f>SUMIFS('Grid GenerationQueue'!AO$5:AO$410,'Grid GenerationQueue'!$AZ$5:$AZ$410,$B584,'Grid GenerationQueue'!$BA$5:$BA$410,$C584,'Grid GenerationQueue'!$BH$5:$BH$410,"&lt;&gt;"&amp;"",'Grid GenerationQueue'!$BD$5:$BD$410,"&lt;="&amp;$BE$3)</f>
        <v>0</v>
      </c>
      <c r="CM584">
        <f>SUMIFS('Grid GenerationQueue'!AP$5:AP$410,'Grid GenerationQueue'!$AZ$5:$AZ$410,$B584,'Grid GenerationQueue'!$BA$5:$BA$410,$C584,'Grid GenerationQueue'!$BH$5:$BH$410,"&lt;&gt;"&amp;"",'Grid GenerationQueue'!$BD$5:$BD$410,"&lt;="&amp;$BE$3)</f>
        <v>0</v>
      </c>
      <c r="CN584">
        <f>SUMIFS('Grid GenerationQueue'!AQ$5:AQ$410,'Grid GenerationQueue'!$AZ$5:$AZ$410,$B584,'Grid GenerationQueue'!$BA$5:$BA$410,$C584,'Grid GenerationQueue'!$BH$5:$BH$410,"&lt;&gt;"&amp;"",'Grid GenerationQueue'!$BD$5:$BD$410,"&lt;="&amp;$BE$3)</f>
        <v>0</v>
      </c>
      <c r="CO584">
        <f>SUMIFS('Grid GenerationQueue'!AR$5:AR$410,'Grid GenerationQueue'!$AZ$5:$AZ$410,$B584,'Grid GenerationQueue'!$BA$5:$BA$410,$C584,'Grid GenerationQueue'!$BH$5:$BH$410,"&lt;&gt;"&amp;"",'Grid GenerationQueue'!$BD$5:$BD$410,"&lt;="&amp;$BE$3)</f>
        <v>0</v>
      </c>
      <c r="CQ584">
        <f>SUMIFS('Grid GenerationQueue'!AG$5:AG$410,'Grid GenerationQueue'!$AZ$5:$AZ$410,$B584,'Grid GenerationQueue'!$BA$5:$BA$410,$C584,'Grid GenerationQueue'!$BK$5:$BK$410,"&gt;0",'Grid GenerationQueue'!$BD$5:$BD$410,"&lt;="&amp;$BE$3)</f>
        <v>0</v>
      </c>
      <c r="CR584">
        <f>SUMIFS('Grid GenerationQueue'!AH$5:AH$410,'Grid GenerationQueue'!$AZ$5:$AZ$410,$B584,'Grid GenerationQueue'!$BA$5:$BA$410,$C584,'Grid GenerationQueue'!$BK$5:$BK$410,"&gt;0",'Grid GenerationQueue'!$BD$5:$BD$410,"&lt;="&amp;$BE$3)</f>
        <v>0</v>
      </c>
      <c r="CS584">
        <f>SUMIFS('Grid GenerationQueue'!AI$5:AI$410,'Grid GenerationQueue'!$AZ$5:$AZ$410,$B584,'Grid GenerationQueue'!$BA$5:$BA$410,$C584,'Grid GenerationQueue'!$BK$5:$BK$410,"&gt;0",'Grid GenerationQueue'!$BD$5:$BD$410,"&lt;="&amp;$BE$3)</f>
        <v>0</v>
      </c>
      <c r="CT584">
        <f>SUMIFS('Grid GenerationQueue'!AJ$5:AJ$410,'Grid GenerationQueue'!$AZ$5:$AZ$410,$B584,'Grid GenerationQueue'!$BA$5:$BA$410,$C584,'Grid GenerationQueue'!$BK$5:$BK$410,"&gt;0",'Grid GenerationQueue'!$BD$5:$BD$410,"&lt;="&amp;$BE$3)</f>
        <v>0</v>
      </c>
      <c r="CU584">
        <f>SUMIFS('Grid GenerationQueue'!AK$5:AK$410,'Grid GenerationQueue'!$AZ$5:$AZ$410,$B584,'Grid GenerationQueue'!$BA$5:$BA$410,$C584,'Grid GenerationQueue'!$BK$5:$BK$410,"&gt;0",'Grid GenerationQueue'!$BD$5:$BD$410,"&lt;="&amp;$BE$3)</f>
        <v>0</v>
      </c>
      <c r="CV584">
        <f>SUMIFS('Grid GenerationQueue'!AL$5:AL$410,'Grid GenerationQueue'!$AZ$5:$AZ$410,$B584,'Grid GenerationQueue'!$BA$5:$BA$410,$C584,'Grid GenerationQueue'!$BK$5:$BK$410,"&gt;0",'Grid GenerationQueue'!$BD$5:$BD$410,"&lt;="&amp;$BE$3)</f>
        <v>0</v>
      </c>
      <c r="CW584">
        <f>SUMIFS('Grid GenerationQueue'!AM$5:AM$410,'Grid GenerationQueue'!$AZ$5:$AZ$410,$B584,'Grid GenerationQueue'!$BA$5:$BA$410,$C584,'Grid GenerationQueue'!$BK$5:$BK$410,"&gt;0",'Grid GenerationQueue'!$BD$5:$BD$410,"&lt;="&amp;$BE$3)</f>
        <v>0</v>
      </c>
      <c r="CX584">
        <f>SUMIFS('Grid GenerationQueue'!AN$5:AN$410,'Grid GenerationQueue'!$AZ$5:$AZ$410,$B584,'Grid GenerationQueue'!$BA$5:$BA$410,$C584,'Grid GenerationQueue'!$BK$5:$BK$410,"&gt;0",'Grid GenerationQueue'!$BD$5:$BD$410,"&lt;="&amp;$BE$3)</f>
        <v>0</v>
      </c>
      <c r="CY584">
        <f>SUMIFS('Grid GenerationQueue'!AO$5:AO$410,'Grid GenerationQueue'!$AZ$5:$AZ$410,$B584,'Grid GenerationQueue'!$BA$5:$BA$410,$C584,'Grid GenerationQueue'!$BK$5:$BK$410,"&gt;0",'Grid GenerationQueue'!$BD$5:$BD$410,"&lt;="&amp;$BE$3)</f>
        <v>0</v>
      </c>
      <c r="CZ584">
        <f>SUMIFS('Grid GenerationQueue'!AP$5:AP$410,'Grid GenerationQueue'!$AZ$5:$AZ$410,$B584,'Grid GenerationQueue'!$BA$5:$BA$410,$C584,'Grid GenerationQueue'!$BK$5:$BK$410,"&gt;0",'Grid GenerationQueue'!$BD$5:$BD$410,"&lt;="&amp;$BE$3)</f>
        <v>0</v>
      </c>
      <c r="DA584">
        <f>SUMIFS('Grid GenerationQueue'!AQ$5:AQ$410,'Grid GenerationQueue'!$AZ$5:$AZ$410,$B584,'Grid GenerationQueue'!$BA$5:$BA$410,$C584,'Grid GenerationQueue'!$BK$5:$BK$410,"&gt;0",'Grid GenerationQueue'!$BD$5:$BD$410,"&lt;="&amp;$BE$3)</f>
        <v>0</v>
      </c>
      <c r="DB584">
        <f>SUMIFS('Grid GenerationQueue'!AR$5:AR$410,'Grid GenerationQueue'!$AZ$5:$AZ$410,$B584,'Grid GenerationQueue'!$BA$5:$BA$410,$C584,'Grid GenerationQueue'!$BK$5:$BK$410,"&gt;0",'Grid GenerationQueue'!$BD$5:$BD$410,"&lt;="&amp;$BE$3)</f>
        <v>0</v>
      </c>
    </row>
    <row r="585" spans="1:106" x14ac:dyDescent="0.35">
      <c r="A585" t="s">
        <v>4748</v>
      </c>
      <c r="B585" t="s">
        <v>5038</v>
      </c>
      <c r="C585">
        <v>230</v>
      </c>
      <c r="D585">
        <f>SUMIFS('Grid GenerationQueue'!AG$5:AG$410,'Grid GenerationQueue'!$AZ$5:$AZ$410,$B585,'Grid GenerationQueue'!$BA$5:$BA$410,$C585)</f>
        <v>0</v>
      </c>
      <c r="E585">
        <f>SUMIFS('Grid GenerationQueue'!AH$5:AH$410,'Grid GenerationQueue'!$AZ$5:$AZ$410,$B585,'Grid GenerationQueue'!$BA$5:$BA$410,$C585)</f>
        <v>0</v>
      </c>
      <c r="F585">
        <f>SUMIFS('Grid GenerationQueue'!AI$5:AI$410,'Grid GenerationQueue'!$AZ$5:$AZ$410,$B585,'Grid GenerationQueue'!$BA$5:$BA$410,$C585)</f>
        <v>0</v>
      </c>
      <c r="G585">
        <f>SUMIFS('Grid GenerationQueue'!AJ$5:AJ$410,'Grid GenerationQueue'!$AZ$5:$AZ$410,$B585,'Grid GenerationQueue'!$BA$5:$BA$410,$C585)</f>
        <v>0</v>
      </c>
      <c r="H585">
        <f>SUMIFS('Grid GenerationQueue'!AK$5:AK$410,'Grid GenerationQueue'!$AZ$5:$AZ$410,$B585,'Grid GenerationQueue'!$BA$5:$BA$410,$C585)</f>
        <v>0</v>
      </c>
      <c r="I585">
        <f>SUMIFS('Grid GenerationQueue'!AL$5:AL$410,'Grid GenerationQueue'!$AZ$5:$AZ$410,$B585,'Grid GenerationQueue'!$BA$5:$BA$410,$C585)</f>
        <v>0</v>
      </c>
      <c r="J585">
        <f>SUMIFS('Grid GenerationQueue'!AM$5:AM$410,'Grid GenerationQueue'!$AZ$5:$AZ$410,$B585,'Grid GenerationQueue'!$BA$5:$BA$410,$C585)</f>
        <v>0</v>
      </c>
      <c r="K585">
        <f>SUMIFS('Grid GenerationQueue'!AN$5:AN$410,'Grid GenerationQueue'!$AZ$5:$AZ$410,$B585,'Grid GenerationQueue'!$BA$5:$BA$410,$C585)</f>
        <v>0</v>
      </c>
      <c r="L585">
        <f>SUMIFS('Grid GenerationQueue'!AO$5:AO$410,'Grid GenerationQueue'!$AZ$5:$AZ$410,$B585,'Grid GenerationQueue'!$BA$5:$BA$410,$C585)</f>
        <v>0</v>
      </c>
      <c r="M585">
        <f>SUMIFS('Grid GenerationQueue'!AP$5:AP$410,'Grid GenerationQueue'!$AZ$5:$AZ$410,$B585,'Grid GenerationQueue'!$BA$5:$BA$410,$C585)</f>
        <v>0</v>
      </c>
      <c r="N585">
        <f>SUMIFS('Grid GenerationQueue'!AQ$5:AQ$410,'Grid GenerationQueue'!$AZ$5:$AZ$410,$B585,'Grid GenerationQueue'!$BA$5:$BA$410,$C585)</f>
        <v>0</v>
      </c>
      <c r="O585">
        <f>SUMIFS('Grid GenerationQueue'!AR$5:AR$410,'Grid GenerationQueue'!$AZ$5:$AZ$410,$B585,'Grid GenerationQueue'!$BA$5:$BA$410,$C585)</f>
        <v>0</v>
      </c>
      <c r="Q585">
        <f>SUMIFS('Grid GenerationQueue'!AG$5:AG$410,'Grid GenerationQueue'!$AZ$5:$AZ$410,$B585,'Grid GenerationQueue'!$BA$5:$BA$410,$C585,'Grid GenerationQueue'!$BJ$5:$BJ$410,"Executed")</f>
        <v>0</v>
      </c>
      <c r="R585">
        <f>SUMIFS('Grid GenerationQueue'!AH$5:AH$410,'Grid GenerationQueue'!$AZ$5:$AZ$410,$B585,'Grid GenerationQueue'!$BA$5:$BA$410,$C585,'Grid GenerationQueue'!$BJ$5:$BJ$410,"Executed")</f>
        <v>0</v>
      </c>
      <c r="S585">
        <f>SUMIFS('Grid GenerationQueue'!AI$5:AI$410,'Grid GenerationQueue'!$AZ$5:$AZ$410,$B585,'Grid GenerationQueue'!$BA$5:$BA$410,$C585,'Grid GenerationQueue'!$BJ$5:$BJ$410,"Executed")</f>
        <v>0</v>
      </c>
      <c r="T585">
        <f>SUMIFS('Grid GenerationQueue'!AJ$5:AJ$410,'Grid GenerationQueue'!$AZ$5:$AZ$410,$B585,'Grid GenerationQueue'!$BA$5:$BA$410,$C585,'Grid GenerationQueue'!$BJ$5:$BJ$410,"Executed")</f>
        <v>0</v>
      </c>
      <c r="U585">
        <f>SUMIFS('Grid GenerationQueue'!AK$5:AK$410,'Grid GenerationQueue'!$AZ$5:$AZ$410,$B585,'Grid GenerationQueue'!$BA$5:$BA$410,$C585,'Grid GenerationQueue'!$BJ$5:$BJ$410,"Executed")</f>
        <v>0</v>
      </c>
      <c r="V585">
        <f>SUMIFS('Grid GenerationQueue'!AL$5:AL$410,'Grid GenerationQueue'!$AZ$5:$AZ$410,$B585,'Grid GenerationQueue'!$BA$5:$BA$410,$C585,'Grid GenerationQueue'!$BJ$5:$BJ$410,"Executed")</f>
        <v>0</v>
      </c>
      <c r="W585">
        <f>SUMIFS('Grid GenerationQueue'!AM$5:AM$410,'Grid GenerationQueue'!$AZ$5:$AZ$410,$B585,'Grid GenerationQueue'!$BA$5:$BA$410,$C585,'Grid GenerationQueue'!$BJ$5:$BJ$410,"Executed")</f>
        <v>0</v>
      </c>
      <c r="X585">
        <f>SUMIFS('Grid GenerationQueue'!AN$5:AN$410,'Grid GenerationQueue'!$AZ$5:$AZ$410,$B585,'Grid GenerationQueue'!$BA$5:$BA$410,$C585,'Grid GenerationQueue'!$BJ$5:$BJ$410,"Executed")</f>
        <v>0</v>
      </c>
      <c r="Y585">
        <f>SUMIFS('Grid GenerationQueue'!AO$5:AO$410,'Grid GenerationQueue'!$AZ$5:$AZ$410,$B585,'Grid GenerationQueue'!$BA$5:$BA$410,$C585,'Grid GenerationQueue'!$BJ$5:$BJ$410,"Executed")</f>
        <v>0</v>
      </c>
      <c r="Z585">
        <f>SUMIFS('Grid GenerationQueue'!AP$5:AP$410,'Grid GenerationQueue'!$AZ$5:$AZ$410,$B585,'Grid GenerationQueue'!$BA$5:$BA$410,$C585,'Grid GenerationQueue'!$BJ$5:$BJ$410,"Executed")</f>
        <v>0</v>
      </c>
      <c r="AA585">
        <f>SUMIFS('Grid GenerationQueue'!AQ$5:AQ$410,'Grid GenerationQueue'!$AZ$5:$AZ$410,$B585,'Grid GenerationQueue'!$BA$5:$BA$410,$C585,'Grid GenerationQueue'!$BJ$5:$BJ$410,"Executed")</f>
        <v>0</v>
      </c>
      <c r="AB585">
        <f>SUMIFS('Grid GenerationQueue'!AR$5:AR$410,'Grid GenerationQueue'!$AZ$5:$AZ$410,$B585,'Grid GenerationQueue'!$BA$5:$BA$410,$C585,'Grid GenerationQueue'!$BJ$5:$BJ$410,"Executed")</f>
        <v>0</v>
      </c>
      <c r="AD585">
        <f>SUMIFS('Grid GenerationQueue'!AG$5:AG$410,'Grid GenerationQueue'!$AZ$5:$AZ$410,$B585,'Grid GenerationQueue'!$BA$5:$BA$410,$C585,'Grid GenerationQueue'!$BH$5:$BH$410,"&lt;&gt;"&amp;"")+SUMIFS('Grid GenerationQueue'!AG$5:AG$410,'Grid GenerationQueue'!$AZ$5:$AZ$410,$B585,'Grid GenerationQueue'!$BA$5:$BA$410,$C585,'Grid GenerationQueue'!$BH$5:$BH$410,"",'Grid GenerationQueue'!$AC$5:$AC$410,1)</f>
        <v>0</v>
      </c>
      <c r="AE585">
        <f>SUMIFS('Grid GenerationQueue'!AH$5:AH$410,'Grid GenerationQueue'!$AZ$5:$AZ$410,$B585,'Grid GenerationQueue'!$BA$5:$BA$410,$C585,'Grid GenerationQueue'!$BH$5:$BH$410,"&lt;&gt;"&amp;"")+SUMIFS('Grid GenerationQueue'!AH$5:AH$410,'Grid GenerationQueue'!$AZ$5:$AZ$410,$B585,'Grid GenerationQueue'!$BA$5:$BA$410,$C585,'Grid GenerationQueue'!$BH$5:$BH$410,"",'Grid GenerationQueue'!$AC$5:$AC$410,1)</f>
        <v>0</v>
      </c>
      <c r="AF585">
        <f>SUMIFS('Grid GenerationQueue'!AI$5:AI$410,'Grid GenerationQueue'!$AZ$5:$AZ$410,$B585,'Grid GenerationQueue'!$BA$5:$BA$410,$C585,'Grid GenerationQueue'!$BH$5:$BH$410,"&lt;&gt;"&amp;"")+SUMIFS('Grid GenerationQueue'!AI$5:AI$410,'Grid GenerationQueue'!$AZ$5:$AZ$410,$B585,'Grid GenerationQueue'!$BA$5:$BA$410,$C585,'Grid GenerationQueue'!$BH$5:$BH$410,"",'Grid GenerationQueue'!$AC$5:$AC$410,1)</f>
        <v>0</v>
      </c>
      <c r="AG585">
        <f>SUMIFS('Grid GenerationQueue'!AJ$5:AJ$410,'Grid GenerationQueue'!$AZ$5:$AZ$410,$B585,'Grid GenerationQueue'!$BA$5:$BA$410,$C585,'Grid GenerationQueue'!$BH$5:$BH$410,"&lt;&gt;"&amp;"")+SUMIFS('Grid GenerationQueue'!AJ$5:AJ$410,'Grid GenerationQueue'!$AZ$5:$AZ$410,$B585,'Grid GenerationQueue'!$BA$5:$BA$410,$C585,'Grid GenerationQueue'!$BH$5:$BH$410,"",'Grid GenerationQueue'!$AC$5:$AC$410,1)</f>
        <v>0</v>
      </c>
      <c r="AH585">
        <f>SUMIFS('Grid GenerationQueue'!AK$5:AK$410,'Grid GenerationQueue'!$AZ$5:$AZ$410,$B585,'Grid GenerationQueue'!$BA$5:$BA$410,$C585,'Grid GenerationQueue'!$BH$5:$BH$410,"&lt;&gt;"&amp;"")+SUMIFS('Grid GenerationQueue'!AK$5:AK$410,'Grid GenerationQueue'!$AZ$5:$AZ$410,$B585,'Grid GenerationQueue'!$BA$5:$BA$410,$C585,'Grid GenerationQueue'!$BH$5:$BH$410,"",'Grid GenerationQueue'!$AC$5:$AC$410,1)</f>
        <v>0</v>
      </c>
      <c r="AI585">
        <f>SUMIFS('Grid GenerationQueue'!AL$5:AL$410,'Grid GenerationQueue'!$AZ$5:$AZ$410,$B585,'Grid GenerationQueue'!$BA$5:$BA$410,$C585,'Grid GenerationQueue'!$BH$5:$BH$410,"&lt;&gt;"&amp;"")+SUMIFS('Grid GenerationQueue'!AL$5:AL$410,'Grid GenerationQueue'!$AZ$5:$AZ$410,$B585,'Grid GenerationQueue'!$BA$5:$BA$410,$C585,'Grid GenerationQueue'!$BH$5:$BH$410,"",'Grid GenerationQueue'!$AC$5:$AC$410,1)</f>
        <v>0</v>
      </c>
      <c r="AJ585">
        <f>SUMIFS('Grid GenerationQueue'!AM$5:AM$410,'Grid GenerationQueue'!$AZ$5:$AZ$410,$B585,'Grid GenerationQueue'!$BA$5:$BA$410,$C585,'Grid GenerationQueue'!$BH$5:$BH$410,"&lt;&gt;"&amp;"")+SUMIFS('Grid GenerationQueue'!AM$5:AM$410,'Grid GenerationQueue'!$AZ$5:$AZ$410,$B585,'Grid GenerationQueue'!$BA$5:$BA$410,$C585,'Grid GenerationQueue'!$BH$5:$BH$410,"",'Grid GenerationQueue'!$AC$5:$AC$410,1)</f>
        <v>0</v>
      </c>
      <c r="AK585">
        <f>SUMIFS('Grid GenerationQueue'!AN$5:AN$410,'Grid GenerationQueue'!$AZ$5:$AZ$410,$B585,'Grid GenerationQueue'!$BA$5:$BA$410,$C585,'Grid GenerationQueue'!$BH$5:$BH$410,"&lt;&gt;"&amp;"")+SUMIFS('Grid GenerationQueue'!AN$5:AN$410,'Grid GenerationQueue'!$AZ$5:$AZ$410,$B585,'Grid GenerationQueue'!$BA$5:$BA$410,$C585,'Grid GenerationQueue'!$BH$5:$BH$410,"",'Grid GenerationQueue'!$AC$5:$AC$410,1)</f>
        <v>0</v>
      </c>
      <c r="AL585">
        <f>SUMIFS('Grid GenerationQueue'!AO$5:AO$410,'Grid GenerationQueue'!$AZ$5:$AZ$410,$B585,'Grid GenerationQueue'!$BA$5:$BA$410,$C585,'Grid GenerationQueue'!$BH$5:$BH$410,"&lt;&gt;"&amp;"")+SUMIFS('Grid GenerationQueue'!AO$5:AO$410,'Grid GenerationQueue'!$AZ$5:$AZ$410,$B585,'Grid GenerationQueue'!$BA$5:$BA$410,$C585,'Grid GenerationQueue'!$BH$5:$BH$410,"",'Grid GenerationQueue'!$AC$5:$AC$410,1)</f>
        <v>0</v>
      </c>
      <c r="AM585">
        <f>SUMIFS('Grid GenerationQueue'!AP$5:AP$410,'Grid GenerationQueue'!$AZ$5:$AZ$410,$B585,'Grid GenerationQueue'!$BA$5:$BA$410,$C585,'Grid GenerationQueue'!$BH$5:$BH$410,"&lt;&gt;"&amp;"")+SUMIFS('Grid GenerationQueue'!AP$5:AP$410,'Grid GenerationQueue'!$AZ$5:$AZ$410,$B585,'Grid GenerationQueue'!$BA$5:$BA$410,$C585,'Grid GenerationQueue'!$BH$5:$BH$410,"",'Grid GenerationQueue'!$AC$5:$AC$410,1)</f>
        <v>0</v>
      </c>
      <c r="AN585">
        <f>SUMIFS('Grid GenerationQueue'!AQ$5:AQ$410,'Grid GenerationQueue'!$AZ$5:$AZ$410,$B585,'Grid GenerationQueue'!$BA$5:$BA$410,$C585,'Grid GenerationQueue'!$BH$5:$BH$410,"&lt;&gt;"&amp;"")+SUMIFS('Grid GenerationQueue'!AQ$5:AQ$410,'Grid GenerationQueue'!$AZ$5:$AZ$410,$B585,'Grid GenerationQueue'!$BA$5:$BA$410,$C585,'Grid GenerationQueue'!$BH$5:$BH$410,"",'Grid GenerationQueue'!$AC$5:$AC$410,1)</f>
        <v>0</v>
      </c>
      <c r="AO585">
        <f>SUMIFS('Grid GenerationQueue'!AR$5:AR$410,'Grid GenerationQueue'!$AZ$5:$AZ$410,$B585,'Grid GenerationQueue'!$BA$5:$BA$410,$C585,'Grid GenerationQueue'!$BH$5:$BH$410,"&lt;&gt;"&amp;"")+SUMIFS('Grid GenerationQueue'!AR$5:AR$410,'Grid GenerationQueue'!$AZ$5:$AZ$410,$B585,'Grid GenerationQueue'!$BA$5:$BA$410,$C585,'Grid GenerationQueue'!$BH$5:$BH$410,"",'Grid GenerationQueue'!$AC$5:$AC$410,1)</f>
        <v>0</v>
      </c>
      <c r="AQ585">
        <f>SUMIFS('Grid GenerationQueue'!AG$5:AG$410,'Grid GenerationQueue'!$AZ$5:$AZ$410,$B585,'Grid GenerationQueue'!$BA$5:$BA$410,$C585,'Grid GenerationQueue'!$BK$5:$BK$410,"&gt;0")</f>
        <v>0</v>
      </c>
      <c r="AR585">
        <f>SUMIFS('Grid GenerationQueue'!AH$5:AH$410,'Grid GenerationQueue'!$AZ$5:$AZ$410,$B585,'Grid GenerationQueue'!$BA$5:$BA$410,$C585,'Grid GenerationQueue'!$BK$5:$BK$410,"&gt;0")</f>
        <v>0</v>
      </c>
      <c r="AS585">
        <f>SUMIFS('Grid GenerationQueue'!AI$5:AI$410,'Grid GenerationQueue'!$AZ$5:$AZ$410,$B585,'Grid GenerationQueue'!$BA$5:$BA$410,$C585,'Grid GenerationQueue'!$BK$5:$BK$410,"&gt;0")</f>
        <v>0</v>
      </c>
      <c r="AT585">
        <f>SUMIFS('Grid GenerationQueue'!AJ$5:AJ$410,'Grid GenerationQueue'!$AZ$5:$AZ$410,$B585,'Grid GenerationQueue'!$BA$5:$BA$410,$C585,'Grid GenerationQueue'!$BK$5:$BK$410,"&gt;0")</f>
        <v>0</v>
      </c>
      <c r="AU585">
        <f>SUMIFS('Grid GenerationQueue'!AK$5:AK$410,'Grid GenerationQueue'!$AZ$5:$AZ$410,$B585,'Grid GenerationQueue'!$BA$5:$BA$410,$C585,'Grid GenerationQueue'!$BK$5:$BK$410,"&gt;0")</f>
        <v>0</v>
      </c>
      <c r="AV585">
        <f>SUMIFS('Grid GenerationQueue'!AL$5:AL$410,'Grid GenerationQueue'!$AZ$5:$AZ$410,$B585,'Grid GenerationQueue'!$BA$5:$BA$410,$C585,'Grid GenerationQueue'!$BK$5:$BK$410,"&gt;0")</f>
        <v>0</v>
      </c>
      <c r="AW585">
        <f>SUMIFS('Grid GenerationQueue'!AM$5:AM$410,'Grid GenerationQueue'!$AZ$5:$AZ$410,$B585,'Grid GenerationQueue'!$BA$5:$BA$410,$C585,'Grid GenerationQueue'!$BK$5:$BK$410,"&gt;0")</f>
        <v>0</v>
      </c>
      <c r="AX585">
        <f>SUMIFS('Grid GenerationQueue'!AN$5:AN$410,'Grid GenerationQueue'!$AZ$5:$AZ$410,$B585,'Grid GenerationQueue'!$BA$5:$BA$410,$C585,'Grid GenerationQueue'!$BK$5:$BK$410,"&gt;0")</f>
        <v>0</v>
      </c>
      <c r="AY585">
        <f>SUMIFS('Grid GenerationQueue'!AO$5:AO$410,'Grid GenerationQueue'!$AZ$5:$AZ$410,$B585,'Grid GenerationQueue'!$BA$5:$BA$410,$C585,'Grid GenerationQueue'!$BK$5:$BK$410,"&gt;0")</f>
        <v>0</v>
      </c>
      <c r="AZ585">
        <f>SUMIFS('Grid GenerationQueue'!AP$5:AP$410,'Grid GenerationQueue'!$AZ$5:$AZ$410,$B585,'Grid GenerationQueue'!$BA$5:$BA$410,$C585,'Grid GenerationQueue'!$BK$5:$BK$410,"&gt;0")</f>
        <v>0</v>
      </c>
      <c r="BA585">
        <f>SUMIFS('Grid GenerationQueue'!AQ$5:AQ$410,'Grid GenerationQueue'!$AZ$5:$AZ$410,$B585,'Grid GenerationQueue'!$BA$5:$BA$410,$C585,'Grid GenerationQueue'!$BK$5:$BK$410,"&gt;0")</f>
        <v>0</v>
      </c>
      <c r="BB585">
        <f>SUMIFS('Grid GenerationQueue'!AR$5:AR$410,'Grid GenerationQueue'!$AZ$5:$AZ$410,$B585,'Grid GenerationQueue'!$BA$5:$BA$410,$C585,'Grid GenerationQueue'!$BK$5:$BK$410,"&gt;0")</f>
        <v>0</v>
      </c>
      <c r="BD585">
        <f>SUMIFS('Grid GenerationQueue'!AG$5:AG$410,'Grid GenerationQueue'!$AZ$5:$AZ$410,$B585,'Grid GenerationQueue'!$BA$5:$BA$410,$C585,'Grid GenerationQueue'!$BD$5:$BD$410,"&lt;="&amp;$BE$3)</f>
        <v>0</v>
      </c>
      <c r="BE585">
        <f>SUMIFS('Grid GenerationQueue'!AH$5:AH$410,'Grid GenerationQueue'!$AZ$5:$AZ$410,$B585,'Grid GenerationQueue'!$BA$5:$BA$410,$C585,'Grid GenerationQueue'!$BD$5:$BD$410,"&lt;="&amp;$BE$3)</f>
        <v>0</v>
      </c>
      <c r="BF585">
        <f>SUMIFS('Grid GenerationQueue'!AI$5:AI$410,'Grid GenerationQueue'!$AZ$5:$AZ$410,$B585,'Grid GenerationQueue'!$BA$5:$BA$410,$C585,'Grid GenerationQueue'!$BD$5:$BD$410,"&lt;="&amp;$BE$3)</f>
        <v>0</v>
      </c>
      <c r="BG585">
        <f>SUMIFS('Grid GenerationQueue'!AJ$5:AJ$410,'Grid GenerationQueue'!$AZ$5:$AZ$410,$B585,'Grid GenerationQueue'!$BA$5:$BA$410,$C585,'Grid GenerationQueue'!$BD$5:$BD$410,"&lt;="&amp;$BE$3)</f>
        <v>0</v>
      </c>
      <c r="BH585">
        <f>SUMIFS('Grid GenerationQueue'!AK$5:AK$410,'Grid GenerationQueue'!$AZ$5:$AZ$410,$B585,'Grid GenerationQueue'!$BA$5:$BA$410,$C585,'Grid GenerationQueue'!$BD$5:$BD$410,"&lt;="&amp;$BE$3)</f>
        <v>0</v>
      </c>
      <c r="BI585">
        <f>SUMIFS('Grid GenerationQueue'!AL$5:AL$410,'Grid GenerationQueue'!$AZ$5:$AZ$410,$B585,'Grid GenerationQueue'!$BA$5:$BA$410,$C585,'Grid GenerationQueue'!$BD$5:$BD$410,"&lt;="&amp;$BE$3)</f>
        <v>0</v>
      </c>
      <c r="BJ585">
        <f>SUMIFS('Grid GenerationQueue'!AM$5:AM$410,'Grid GenerationQueue'!$AZ$5:$AZ$410,$B585,'Grid GenerationQueue'!$BA$5:$BA$410,$C585,'Grid GenerationQueue'!$BD$5:$BD$410,"&lt;="&amp;$BE$3)</f>
        <v>0</v>
      </c>
      <c r="BK585">
        <f>SUMIFS('Grid GenerationQueue'!AN$5:AN$410,'Grid GenerationQueue'!$AZ$5:$AZ$410,$B585,'Grid GenerationQueue'!$BA$5:$BA$410,$C585,'Grid GenerationQueue'!$BD$5:$BD$410,"&lt;="&amp;$BE$3)</f>
        <v>0</v>
      </c>
      <c r="BL585">
        <f>SUMIFS('Grid GenerationQueue'!AO$5:AO$410,'Grid GenerationQueue'!$AZ$5:$AZ$410,$B585,'Grid GenerationQueue'!$BA$5:$BA$410,$C585,'Grid GenerationQueue'!$BD$5:$BD$410,"&lt;="&amp;$BE$3)</f>
        <v>0</v>
      </c>
      <c r="BM585">
        <f>SUMIFS('Grid GenerationQueue'!AP$5:AP$410,'Grid GenerationQueue'!$AZ$5:$AZ$410,$B585,'Grid GenerationQueue'!$BA$5:$BA$410,$C585,'Grid GenerationQueue'!$BD$5:$BD$410,"&lt;="&amp;$BE$3)</f>
        <v>0</v>
      </c>
      <c r="BN585">
        <f>SUMIFS('Grid GenerationQueue'!AQ$5:AQ$410,'Grid GenerationQueue'!$AZ$5:$AZ$410,$B585,'Grid GenerationQueue'!$BA$5:$BA$410,$C585,'Grid GenerationQueue'!$BD$5:$BD$410,"&lt;="&amp;$BE$3)</f>
        <v>0</v>
      </c>
      <c r="BO585">
        <f>SUMIFS('Grid GenerationQueue'!AR$5:AR$410,'Grid GenerationQueue'!$AZ$5:$AZ$410,$B585,'Grid GenerationQueue'!$BA$5:$BA$410,$C585,'Grid GenerationQueue'!$BD$5:$BD$410,"&lt;="&amp;$BE$3)</f>
        <v>0</v>
      </c>
      <c r="BQ585">
        <f>SUMIFS('Grid GenerationQueue'!AG$5:AG$410,'Grid GenerationQueue'!$AZ$5:$AZ$410,$B585,'Grid GenerationQueue'!$BA$5:$BA$410,$C585,'Grid GenerationQueue'!$BJ$5:$BJ$410,"Executed",'Grid GenerationQueue'!$BD$5:$BD$410,"&lt;="&amp;$BE$3)</f>
        <v>0</v>
      </c>
      <c r="BR585">
        <f>SUMIFS('Grid GenerationQueue'!AH$5:AH$410,'Grid GenerationQueue'!$AZ$5:$AZ$410,$B585,'Grid GenerationQueue'!$BA$5:$BA$410,$C585,'Grid GenerationQueue'!$BJ$5:$BJ$410,"Executed",'Grid GenerationQueue'!$BD$5:$BD$410,"&lt;="&amp;$BE$3)</f>
        <v>0</v>
      </c>
      <c r="BS585">
        <f>SUMIFS('Grid GenerationQueue'!AI$5:AI$410,'Grid GenerationQueue'!$AZ$5:$AZ$410,$B585,'Grid GenerationQueue'!$BA$5:$BA$410,$C585,'Grid GenerationQueue'!$BJ$5:$BJ$410,"Executed",'Grid GenerationQueue'!$BD$5:$BD$410,"&lt;="&amp;$BE$3)</f>
        <v>0</v>
      </c>
      <c r="BT585">
        <f>SUMIFS('Grid GenerationQueue'!AJ$5:AJ$410,'Grid GenerationQueue'!$AZ$5:$AZ$410,$B585,'Grid GenerationQueue'!$BA$5:$BA$410,$C585,'Grid GenerationQueue'!$BJ$5:$BJ$410,"Executed",'Grid GenerationQueue'!$BD$5:$BD$410,"&lt;="&amp;$BE$3)</f>
        <v>0</v>
      </c>
      <c r="BU585">
        <f>SUMIFS('Grid GenerationQueue'!AK$5:AK$410,'Grid GenerationQueue'!$AZ$5:$AZ$410,$B585,'Grid GenerationQueue'!$BA$5:$BA$410,$C585,'Grid GenerationQueue'!$BJ$5:$BJ$410,"Executed",'Grid GenerationQueue'!$BD$5:$BD$410,"&lt;="&amp;$BE$3)</f>
        <v>0</v>
      </c>
      <c r="BV585">
        <f>SUMIFS('Grid GenerationQueue'!AL$5:AL$410,'Grid GenerationQueue'!$AZ$5:$AZ$410,$B585,'Grid GenerationQueue'!$BA$5:$BA$410,$C585,'Grid GenerationQueue'!$BJ$5:$BJ$410,"Executed",'Grid GenerationQueue'!$BD$5:$BD$410,"&lt;="&amp;$BE$3)</f>
        <v>0</v>
      </c>
      <c r="BW585">
        <f>SUMIFS('Grid GenerationQueue'!AM$5:AM$410,'Grid GenerationQueue'!$AZ$5:$AZ$410,$B585,'Grid GenerationQueue'!$BA$5:$BA$410,$C585,'Grid GenerationQueue'!$BJ$5:$BJ$410,"Executed",'Grid GenerationQueue'!$BD$5:$BD$410,"&lt;="&amp;$BE$3)</f>
        <v>0</v>
      </c>
      <c r="BX585">
        <f>SUMIFS('Grid GenerationQueue'!AN$5:AN$410,'Grid GenerationQueue'!$AZ$5:$AZ$410,$B585,'Grid GenerationQueue'!$BA$5:$BA$410,$C585,'Grid GenerationQueue'!$BJ$5:$BJ$410,"Executed",'Grid GenerationQueue'!$BD$5:$BD$410,"&lt;="&amp;$BE$3)</f>
        <v>0</v>
      </c>
      <c r="BY585">
        <f>SUMIFS('Grid GenerationQueue'!AO$5:AO$410,'Grid GenerationQueue'!$AZ$5:$AZ$410,$B585,'Grid GenerationQueue'!$BA$5:$BA$410,$C585,'Grid GenerationQueue'!$BJ$5:$BJ$410,"Executed",'Grid GenerationQueue'!$BD$5:$BD$410,"&lt;="&amp;$BE$3)</f>
        <v>0</v>
      </c>
      <c r="BZ585">
        <f>SUMIFS('Grid GenerationQueue'!AP$5:AP$410,'Grid GenerationQueue'!$AZ$5:$AZ$410,$B585,'Grid GenerationQueue'!$BA$5:$BA$410,$C585,'Grid GenerationQueue'!$BJ$5:$BJ$410,"Executed",'Grid GenerationQueue'!$BD$5:$BD$410,"&lt;="&amp;$BE$3)</f>
        <v>0</v>
      </c>
      <c r="CA585">
        <f>SUMIFS('Grid GenerationQueue'!AQ$5:AQ$410,'Grid GenerationQueue'!$AZ$5:$AZ$410,$B585,'Grid GenerationQueue'!$BA$5:$BA$410,$C585,'Grid GenerationQueue'!$BJ$5:$BJ$410,"Executed",'Grid GenerationQueue'!$BD$5:$BD$410,"&lt;="&amp;$BE$3)</f>
        <v>0</v>
      </c>
      <c r="CB585">
        <f>SUMIFS('Grid GenerationQueue'!AR$5:AR$410,'Grid GenerationQueue'!$AZ$5:$AZ$410,$B585,'Grid GenerationQueue'!$BA$5:$BA$410,$C585,'Grid GenerationQueue'!$BJ$5:$BJ$410,"Executed",'Grid GenerationQueue'!$BD$5:$BD$410,"&lt;="&amp;$BE$3)</f>
        <v>0</v>
      </c>
      <c r="CD585">
        <f>SUMIFS('Grid GenerationQueue'!AG$5:AG$410,'Grid GenerationQueue'!$AZ$5:$AZ$410,$B585,'Grid GenerationQueue'!$BA$5:$BA$410,$C585,'Grid GenerationQueue'!$BH$5:$BH$410,"&lt;&gt;"&amp;"",'Grid GenerationQueue'!$BD$5:$BD$410,"&lt;="&amp;$BE$3)</f>
        <v>0</v>
      </c>
      <c r="CE585">
        <f>SUMIFS('Grid GenerationQueue'!AH$5:AH$410,'Grid GenerationQueue'!$AZ$5:$AZ$410,$B585,'Grid GenerationQueue'!$BA$5:$BA$410,$C585,'Grid GenerationQueue'!$BH$5:$BH$410,"&lt;&gt;"&amp;"",'Grid GenerationQueue'!$BD$5:$BD$410,"&lt;="&amp;$BE$3)</f>
        <v>0</v>
      </c>
      <c r="CF585">
        <f>SUMIFS('Grid GenerationQueue'!AI$5:AI$410,'Grid GenerationQueue'!$AZ$5:$AZ$410,$B585,'Grid GenerationQueue'!$BA$5:$BA$410,$C585,'Grid GenerationQueue'!$BH$5:$BH$410,"&lt;&gt;"&amp;"",'Grid GenerationQueue'!$BD$5:$BD$410,"&lt;="&amp;$BE$3)</f>
        <v>0</v>
      </c>
      <c r="CG585">
        <f>SUMIFS('Grid GenerationQueue'!AJ$5:AJ$410,'Grid GenerationQueue'!$AZ$5:$AZ$410,$B585,'Grid GenerationQueue'!$BA$5:$BA$410,$C585,'Grid GenerationQueue'!$BH$5:$BH$410,"&lt;&gt;"&amp;"",'Grid GenerationQueue'!$BD$5:$BD$410,"&lt;="&amp;$BE$3)</f>
        <v>0</v>
      </c>
      <c r="CH585">
        <f>SUMIFS('Grid GenerationQueue'!AK$5:AK$410,'Grid GenerationQueue'!$AZ$5:$AZ$410,$B585,'Grid GenerationQueue'!$BA$5:$BA$410,$C585,'Grid GenerationQueue'!$BH$5:$BH$410,"&lt;&gt;"&amp;"",'Grid GenerationQueue'!$BD$5:$BD$410,"&lt;="&amp;$BE$3)</f>
        <v>0</v>
      </c>
      <c r="CI585">
        <f>SUMIFS('Grid GenerationQueue'!AL$5:AL$410,'Grid GenerationQueue'!$AZ$5:$AZ$410,$B585,'Grid GenerationQueue'!$BA$5:$BA$410,$C585,'Grid GenerationQueue'!$BH$5:$BH$410,"&lt;&gt;"&amp;"",'Grid GenerationQueue'!$BD$5:$BD$410,"&lt;="&amp;$BE$3)</f>
        <v>0</v>
      </c>
      <c r="CJ585">
        <f>SUMIFS('Grid GenerationQueue'!AM$5:AM$410,'Grid GenerationQueue'!$AZ$5:$AZ$410,$B585,'Grid GenerationQueue'!$BA$5:$BA$410,$C585,'Grid GenerationQueue'!$BH$5:$BH$410,"&lt;&gt;"&amp;"",'Grid GenerationQueue'!$BD$5:$BD$410,"&lt;="&amp;$BE$3)</f>
        <v>0</v>
      </c>
      <c r="CK585">
        <f>SUMIFS('Grid GenerationQueue'!AN$5:AN$410,'Grid GenerationQueue'!$AZ$5:$AZ$410,$B585,'Grid GenerationQueue'!$BA$5:$BA$410,$C585,'Grid GenerationQueue'!$BH$5:$BH$410,"&lt;&gt;"&amp;"",'Grid GenerationQueue'!$BD$5:$BD$410,"&lt;="&amp;$BE$3)</f>
        <v>0</v>
      </c>
      <c r="CL585">
        <f>SUMIFS('Grid GenerationQueue'!AO$5:AO$410,'Grid GenerationQueue'!$AZ$5:$AZ$410,$B585,'Grid GenerationQueue'!$BA$5:$BA$410,$C585,'Grid GenerationQueue'!$BH$5:$BH$410,"&lt;&gt;"&amp;"",'Grid GenerationQueue'!$BD$5:$BD$410,"&lt;="&amp;$BE$3)</f>
        <v>0</v>
      </c>
      <c r="CM585">
        <f>SUMIFS('Grid GenerationQueue'!AP$5:AP$410,'Grid GenerationQueue'!$AZ$5:$AZ$410,$B585,'Grid GenerationQueue'!$BA$5:$BA$410,$C585,'Grid GenerationQueue'!$BH$5:$BH$410,"&lt;&gt;"&amp;"",'Grid GenerationQueue'!$BD$5:$BD$410,"&lt;="&amp;$BE$3)</f>
        <v>0</v>
      </c>
      <c r="CN585">
        <f>SUMIFS('Grid GenerationQueue'!AQ$5:AQ$410,'Grid GenerationQueue'!$AZ$5:$AZ$410,$B585,'Grid GenerationQueue'!$BA$5:$BA$410,$C585,'Grid GenerationQueue'!$BH$5:$BH$410,"&lt;&gt;"&amp;"",'Grid GenerationQueue'!$BD$5:$BD$410,"&lt;="&amp;$BE$3)</f>
        <v>0</v>
      </c>
      <c r="CO585">
        <f>SUMIFS('Grid GenerationQueue'!AR$5:AR$410,'Grid GenerationQueue'!$AZ$5:$AZ$410,$B585,'Grid GenerationQueue'!$BA$5:$BA$410,$C585,'Grid GenerationQueue'!$BH$5:$BH$410,"&lt;&gt;"&amp;"",'Grid GenerationQueue'!$BD$5:$BD$410,"&lt;="&amp;$BE$3)</f>
        <v>0</v>
      </c>
      <c r="CQ585">
        <f>SUMIFS('Grid GenerationQueue'!AG$5:AG$410,'Grid GenerationQueue'!$AZ$5:$AZ$410,$B585,'Grid GenerationQueue'!$BA$5:$BA$410,$C585,'Grid GenerationQueue'!$BK$5:$BK$410,"&gt;0",'Grid GenerationQueue'!$BD$5:$BD$410,"&lt;="&amp;$BE$3)</f>
        <v>0</v>
      </c>
      <c r="CR585">
        <f>SUMIFS('Grid GenerationQueue'!AH$5:AH$410,'Grid GenerationQueue'!$AZ$5:$AZ$410,$B585,'Grid GenerationQueue'!$BA$5:$BA$410,$C585,'Grid GenerationQueue'!$BK$5:$BK$410,"&gt;0",'Grid GenerationQueue'!$BD$5:$BD$410,"&lt;="&amp;$BE$3)</f>
        <v>0</v>
      </c>
      <c r="CS585">
        <f>SUMIFS('Grid GenerationQueue'!AI$5:AI$410,'Grid GenerationQueue'!$AZ$5:$AZ$410,$B585,'Grid GenerationQueue'!$BA$5:$BA$410,$C585,'Grid GenerationQueue'!$BK$5:$BK$410,"&gt;0",'Grid GenerationQueue'!$BD$5:$BD$410,"&lt;="&amp;$BE$3)</f>
        <v>0</v>
      </c>
      <c r="CT585">
        <f>SUMIFS('Grid GenerationQueue'!AJ$5:AJ$410,'Grid GenerationQueue'!$AZ$5:$AZ$410,$B585,'Grid GenerationQueue'!$BA$5:$BA$410,$C585,'Grid GenerationQueue'!$BK$5:$BK$410,"&gt;0",'Grid GenerationQueue'!$BD$5:$BD$410,"&lt;="&amp;$BE$3)</f>
        <v>0</v>
      </c>
      <c r="CU585">
        <f>SUMIFS('Grid GenerationQueue'!AK$5:AK$410,'Grid GenerationQueue'!$AZ$5:$AZ$410,$B585,'Grid GenerationQueue'!$BA$5:$BA$410,$C585,'Grid GenerationQueue'!$BK$5:$BK$410,"&gt;0",'Grid GenerationQueue'!$BD$5:$BD$410,"&lt;="&amp;$BE$3)</f>
        <v>0</v>
      </c>
      <c r="CV585">
        <f>SUMIFS('Grid GenerationQueue'!AL$5:AL$410,'Grid GenerationQueue'!$AZ$5:$AZ$410,$B585,'Grid GenerationQueue'!$BA$5:$BA$410,$C585,'Grid GenerationQueue'!$BK$5:$BK$410,"&gt;0",'Grid GenerationQueue'!$BD$5:$BD$410,"&lt;="&amp;$BE$3)</f>
        <v>0</v>
      </c>
      <c r="CW585">
        <f>SUMIFS('Grid GenerationQueue'!AM$5:AM$410,'Grid GenerationQueue'!$AZ$5:$AZ$410,$B585,'Grid GenerationQueue'!$BA$5:$BA$410,$C585,'Grid GenerationQueue'!$BK$5:$BK$410,"&gt;0",'Grid GenerationQueue'!$BD$5:$BD$410,"&lt;="&amp;$BE$3)</f>
        <v>0</v>
      </c>
      <c r="CX585">
        <f>SUMIFS('Grid GenerationQueue'!AN$5:AN$410,'Grid GenerationQueue'!$AZ$5:$AZ$410,$B585,'Grid GenerationQueue'!$BA$5:$BA$410,$C585,'Grid GenerationQueue'!$BK$5:$BK$410,"&gt;0",'Grid GenerationQueue'!$BD$5:$BD$410,"&lt;="&amp;$BE$3)</f>
        <v>0</v>
      </c>
      <c r="CY585">
        <f>SUMIFS('Grid GenerationQueue'!AO$5:AO$410,'Grid GenerationQueue'!$AZ$5:$AZ$410,$B585,'Grid GenerationQueue'!$BA$5:$BA$410,$C585,'Grid GenerationQueue'!$BK$5:$BK$410,"&gt;0",'Grid GenerationQueue'!$BD$5:$BD$410,"&lt;="&amp;$BE$3)</f>
        <v>0</v>
      </c>
      <c r="CZ585">
        <f>SUMIFS('Grid GenerationQueue'!AP$5:AP$410,'Grid GenerationQueue'!$AZ$5:$AZ$410,$B585,'Grid GenerationQueue'!$BA$5:$BA$410,$C585,'Grid GenerationQueue'!$BK$5:$BK$410,"&gt;0",'Grid GenerationQueue'!$BD$5:$BD$410,"&lt;="&amp;$BE$3)</f>
        <v>0</v>
      </c>
      <c r="DA585">
        <f>SUMIFS('Grid GenerationQueue'!AQ$5:AQ$410,'Grid GenerationQueue'!$AZ$5:$AZ$410,$B585,'Grid GenerationQueue'!$BA$5:$BA$410,$C585,'Grid GenerationQueue'!$BK$5:$BK$410,"&gt;0",'Grid GenerationQueue'!$BD$5:$BD$410,"&lt;="&amp;$BE$3)</f>
        <v>0</v>
      </c>
      <c r="DB585">
        <f>SUMIFS('Grid GenerationQueue'!AR$5:AR$410,'Grid GenerationQueue'!$AZ$5:$AZ$410,$B585,'Grid GenerationQueue'!$BA$5:$BA$410,$C585,'Grid GenerationQueue'!$BK$5:$BK$410,"&gt;0",'Grid GenerationQueue'!$BD$5:$BD$410,"&lt;="&amp;$BE$3)</f>
        <v>0</v>
      </c>
    </row>
    <row r="586" spans="1:106" x14ac:dyDescent="0.35">
      <c r="A586" t="s">
        <v>4745</v>
      </c>
      <c r="B586" t="s">
        <v>109</v>
      </c>
      <c r="C586">
        <v>230</v>
      </c>
      <c r="D586">
        <f>SUMIFS('Grid GenerationQueue'!AG$5:AG$410,'Grid GenerationQueue'!$AZ$5:$AZ$410,$B586,'Grid GenerationQueue'!$BA$5:$BA$410,$C586)</f>
        <v>0</v>
      </c>
      <c r="E586">
        <f>SUMIFS('Grid GenerationQueue'!AH$5:AH$410,'Grid GenerationQueue'!$AZ$5:$AZ$410,$B586,'Grid GenerationQueue'!$BA$5:$BA$410,$C586)</f>
        <v>0</v>
      </c>
      <c r="F586">
        <f>SUMIFS('Grid GenerationQueue'!AI$5:AI$410,'Grid GenerationQueue'!$AZ$5:$AZ$410,$B586,'Grid GenerationQueue'!$BA$5:$BA$410,$C586)</f>
        <v>0</v>
      </c>
      <c r="G586">
        <f>SUMIFS('Grid GenerationQueue'!AJ$5:AJ$410,'Grid GenerationQueue'!$AZ$5:$AZ$410,$B586,'Grid GenerationQueue'!$BA$5:$BA$410,$C586)</f>
        <v>0</v>
      </c>
      <c r="H586">
        <f>SUMIFS('Grid GenerationQueue'!AK$5:AK$410,'Grid GenerationQueue'!$AZ$5:$AZ$410,$B586,'Grid GenerationQueue'!$BA$5:$BA$410,$C586)</f>
        <v>0</v>
      </c>
      <c r="I586">
        <f>SUMIFS('Grid GenerationQueue'!AL$5:AL$410,'Grid GenerationQueue'!$AZ$5:$AZ$410,$B586,'Grid GenerationQueue'!$BA$5:$BA$410,$C586)</f>
        <v>0</v>
      </c>
      <c r="J586">
        <f>SUMIFS('Grid GenerationQueue'!AM$5:AM$410,'Grid GenerationQueue'!$AZ$5:$AZ$410,$B586,'Grid GenerationQueue'!$BA$5:$BA$410,$C586)</f>
        <v>0</v>
      </c>
      <c r="K586">
        <f>SUMIFS('Grid GenerationQueue'!AN$5:AN$410,'Grid GenerationQueue'!$AZ$5:$AZ$410,$B586,'Grid GenerationQueue'!$BA$5:$BA$410,$C586)</f>
        <v>0</v>
      </c>
      <c r="L586">
        <f>SUMIFS('Grid GenerationQueue'!AO$5:AO$410,'Grid GenerationQueue'!$AZ$5:$AZ$410,$B586,'Grid GenerationQueue'!$BA$5:$BA$410,$C586)</f>
        <v>0</v>
      </c>
      <c r="M586">
        <f>SUMIFS('Grid GenerationQueue'!AP$5:AP$410,'Grid GenerationQueue'!$AZ$5:$AZ$410,$B586,'Grid GenerationQueue'!$BA$5:$BA$410,$C586)</f>
        <v>0</v>
      </c>
      <c r="N586">
        <f>SUMIFS('Grid GenerationQueue'!AQ$5:AQ$410,'Grid GenerationQueue'!$AZ$5:$AZ$410,$B586,'Grid GenerationQueue'!$BA$5:$BA$410,$C586)</f>
        <v>0</v>
      </c>
      <c r="O586">
        <f>SUMIFS('Grid GenerationQueue'!AR$5:AR$410,'Grid GenerationQueue'!$AZ$5:$AZ$410,$B586,'Grid GenerationQueue'!$BA$5:$BA$410,$C586)</f>
        <v>0</v>
      </c>
      <c r="Q586">
        <f>SUMIFS('Grid GenerationQueue'!AG$5:AG$410,'Grid GenerationQueue'!$AZ$5:$AZ$410,$B586,'Grid GenerationQueue'!$BA$5:$BA$410,$C586,'Grid GenerationQueue'!$BJ$5:$BJ$410,"Executed")</f>
        <v>0</v>
      </c>
      <c r="R586">
        <f>SUMIFS('Grid GenerationQueue'!AH$5:AH$410,'Grid GenerationQueue'!$AZ$5:$AZ$410,$B586,'Grid GenerationQueue'!$BA$5:$BA$410,$C586,'Grid GenerationQueue'!$BJ$5:$BJ$410,"Executed")</f>
        <v>0</v>
      </c>
      <c r="S586">
        <f>SUMIFS('Grid GenerationQueue'!AI$5:AI$410,'Grid GenerationQueue'!$AZ$5:$AZ$410,$B586,'Grid GenerationQueue'!$BA$5:$BA$410,$C586,'Grid GenerationQueue'!$BJ$5:$BJ$410,"Executed")</f>
        <v>0</v>
      </c>
      <c r="T586">
        <f>SUMIFS('Grid GenerationQueue'!AJ$5:AJ$410,'Grid GenerationQueue'!$AZ$5:$AZ$410,$B586,'Grid GenerationQueue'!$BA$5:$BA$410,$C586,'Grid GenerationQueue'!$BJ$5:$BJ$410,"Executed")</f>
        <v>0</v>
      </c>
      <c r="U586">
        <f>SUMIFS('Grid GenerationQueue'!AK$5:AK$410,'Grid GenerationQueue'!$AZ$5:$AZ$410,$B586,'Grid GenerationQueue'!$BA$5:$BA$410,$C586,'Grid GenerationQueue'!$BJ$5:$BJ$410,"Executed")</f>
        <v>0</v>
      </c>
      <c r="V586">
        <f>SUMIFS('Grid GenerationQueue'!AL$5:AL$410,'Grid GenerationQueue'!$AZ$5:$AZ$410,$B586,'Grid GenerationQueue'!$BA$5:$BA$410,$C586,'Grid GenerationQueue'!$BJ$5:$BJ$410,"Executed")</f>
        <v>0</v>
      </c>
      <c r="W586">
        <f>SUMIFS('Grid GenerationQueue'!AM$5:AM$410,'Grid GenerationQueue'!$AZ$5:$AZ$410,$B586,'Grid GenerationQueue'!$BA$5:$BA$410,$C586,'Grid GenerationQueue'!$BJ$5:$BJ$410,"Executed")</f>
        <v>0</v>
      </c>
      <c r="X586">
        <f>SUMIFS('Grid GenerationQueue'!AN$5:AN$410,'Grid GenerationQueue'!$AZ$5:$AZ$410,$B586,'Grid GenerationQueue'!$BA$5:$BA$410,$C586,'Grid GenerationQueue'!$BJ$5:$BJ$410,"Executed")</f>
        <v>0</v>
      </c>
      <c r="Y586">
        <f>SUMIFS('Grid GenerationQueue'!AO$5:AO$410,'Grid GenerationQueue'!$AZ$5:$AZ$410,$B586,'Grid GenerationQueue'!$BA$5:$BA$410,$C586,'Grid GenerationQueue'!$BJ$5:$BJ$410,"Executed")</f>
        <v>0</v>
      </c>
      <c r="Z586">
        <f>SUMIFS('Grid GenerationQueue'!AP$5:AP$410,'Grid GenerationQueue'!$AZ$5:$AZ$410,$B586,'Grid GenerationQueue'!$BA$5:$BA$410,$C586,'Grid GenerationQueue'!$BJ$5:$BJ$410,"Executed")</f>
        <v>0</v>
      </c>
      <c r="AA586">
        <f>SUMIFS('Grid GenerationQueue'!AQ$5:AQ$410,'Grid GenerationQueue'!$AZ$5:$AZ$410,$B586,'Grid GenerationQueue'!$BA$5:$BA$410,$C586,'Grid GenerationQueue'!$BJ$5:$BJ$410,"Executed")</f>
        <v>0</v>
      </c>
      <c r="AB586">
        <f>SUMIFS('Grid GenerationQueue'!AR$5:AR$410,'Grid GenerationQueue'!$AZ$5:$AZ$410,$B586,'Grid GenerationQueue'!$BA$5:$BA$410,$C586,'Grid GenerationQueue'!$BJ$5:$BJ$410,"Executed")</f>
        <v>0</v>
      </c>
      <c r="AD586">
        <f>SUMIFS('Grid GenerationQueue'!AG$5:AG$410,'Grid GenerationQueue'!$AZ$5:$AZ$410,$B586,'Grid GenerationQueue'!$BA$5:$BA$410,$C586,'Grid GenerationQueue'!$BH$5:$BH$410,"&lt;&gt;"&amp;"")+SUMIFS('Grid GenerationQueue'!AG$5:AG$410,'Grid GenerationQueue'!$AZ$5:$AZ$410,$B586,'Grid GenerationQueue'!$BA$5:$BA$410,$C586,'Grid GenerationQueue'!$BH$5:$BH$410,"",'Grid GenerationQueue'!$AC$5:$AC$410,1)</f>
        <v>0</v>
      </c>
      <c r="AE586">
        <f>SUMIFS('Grid GenerationQueue'!AH$5:AH$410,'Grid GenerationQueue'!$AZ$5:$AZ$410,$B586,'Grid GenerationQueue'!$BA$5:$BA$410,$C586,'Grid GenerationQueue'!$BH$5:$BH$410,"&lt;&gt;"&amp;"")+SUMIFS('Grid GenerationQueue'!AH$5:AH$410,'Grid GenerationQueue'!$AZ$5:$AZ$410,$B586,'Grid GenerationQueue'!$BA$5:$BA$410,$C586,'Grid GenerationQueue'!$BH$5:$BH$410,"",'Grid GenerationQueue'!$AC$5:$AC$410,1)</f>
        <v>0</v>
      </c>
      <c r="AF586">
        <f>SUMIFS('Grid GenerationQueue'!AI$5:AI$410,'Grid GenerationQueue'!$AZ$5:$AZ$410,$B586,'Grid GenerationQueue'!$BA$5:$BA$410,$C586,'Grid GenerationQueue'!$BH$5:$BH$410,"&lt;&gt;"&amp;"")+SUMIFS('Grid GenerationQueue'!AI$5:AI$410,'Grid GenerationQueue'!$AZ$5:$AZ$410,$B586,'Grid GenerationQueue'!$BA$5:$BA$410,$C586,'Grid GenerationQueue'!$BH$5:$BH$410,"",'Grid GenerationQueue'!$AC$5:$AC$410,1)</f>
        <v>0</v>
      </c>
      <c r="AG586">
        <f>SUMIFS('Grid GenerationQueue'!AJ$5:AJ$410,'Grid GenerationQueue'!$AZ$5:$AZ$410,$B586,'Grid GenerationQueue'!$BA$5:$BA$410,$C586,'Grid GenerationQueue'!$BH$5:$BH$410,"&lt;&gt;"&amp;"")+SUMIFS('Grid GenerationQueue'!AJ$5:AJ$410,'Grid GenerationQueue'!$AZ$5:$AZ$410,$B586,'Grid GenerationQueue'!$BA$5:$BA$410,$C586,'Grid GenerationQueue'!$BH$5:$BH$410,"",'Grid GenerationQueue'!$AC$5:$AC$410,1)</f>
        <v>0</v>
      </c>
      <c r="AH586">
        <f>SUMIFS('Grid GenerationQueue'!AK$5:AK$410,'Grid GenerationQueue'!$AZ$5:$AZ$410,$B586,'Grid GenerationQueue'!$BA$5:$BA$410,$C586,'Grid GenerationQueue'!$BH$5:$BH$410,"&lt;&gt;"&amp;"")+SUMIFS('Grid GenerationQueue'!AK$5:AK$410,'Grid GenerationQueue'!$AZ$5:$AZ$410,$B586,'Grid GenerationQueue'!$BA$5:$BA$410,$C586,'Grid GenerationQueue'!$BH$5:$BH$410,"",'Grid GenerationQueue'!$AC$5:$AC$410,1)</f>
        <v>0</v>
      </c>
      <c r="AI586">
        <f>SUMIFS('Grid GenerationQueue'!AL$5:AL$410,'Grid GenerationQueue'!$AZ$5:$AZ$410,$B586,'Grid GenerationQueue'!$BA$5:$BA$410,$C586,'Grid GenerationQueue'!$BH$5:$BH$410,"&lt;&gt;"&amp;"")+SUMIFS('Grid GenerationQueue'!AL$5:AL$410,'Grid GenerationQueue'!$AZ$5:$AZ$410,$B586,'Grid GenerationQueue'!$BA$5:$BA$410,$C586,'Grid GenerationQueue'!$BH$5:$BH$410,"",'Grid GenerationQueue'!$AC$5:$AC$410,1)</f>
        <v>0</v>
      </c>
      <c r="AJ586">
        <f>SUMIFS('Grid GenerationQueue'!AM$5:AM$410,'Grid GenerationQueue'!$AZ$5:$AZ$410,$B586,'Grid GenerationQueue'!$BA$5:$BA$410,$C586,'Grid GenerationQueue'!$BH$5:$BH$410,"&lt;&gt;"&amp;"")+SUMIFS('Grid GenerationQueue'!AM$5:AM$410,'Grid GenerationQueue'!$AZ$5:$AZ$410,$B586,'Grid GenerationQueue'!$BA$5:$BA$410,$C586,'Grid GenerationQueue'!$BH$5:$BH$410,"",'Grid GenerationQueue'!$AC$5:$AC$410,1)</f>
        <v>0</v>
      </c>
      <c r="AK586">
        <f>SUMIFS('Grid GenerationQueue'!AN$5:AN$410,'Grid GenerationQueue'!$AZ$5:$AZ$410,$B586,'Grid GenerationQueue'!$BA$5:$BA$410,$C586,'Grid GenerationQueue'!$BH$5:$BH$410,"&lt;&gt;"&amp;"")+SUMIFS('Grid GenerationQueue'!AN$5:AN$410,'Grid GenerationQueue'!$AZ$5:$AZ$410,$B586,'Grid GenerationQueue'!$BA$5:$BA$410,$C586,'Grid GenerationQueue'!$BH$5:$BH$410,"",'Grid GenerationQueue'!$AC$5:$AC$410,1)</f>
        <v>0</v>
      </c>
      <c r="AL586">
        <f>SUMIFS('Grid GenerationQueue'!AO$5:AO$410,'Grid GenerationQueue'!$AZ$5:$AZ$410,$B586,'Grid GenerationQueue'!$BA$5:$BA$410,$C586,'Grid GenerationQueue'!$BH$5:$BH$410,"&lt;&gt;"&amp;"")+SUMIFS('Grid GenerationQueue'!AO$5:AO$410,'Grid GenerationQueue'!$AZ$5:$AZ$410,$B586,'Grid GenerationQueue'!$BA$5:$BA$410,$C586,'Grid GenerationQueue'!$BH$5:$BH$410,"",'Grid GenerationQueue'!$AC$5:$AC$410,1)</f>
        <v>0</v>
      </c>
      <c r="AM586">
        <f>SUMIFS('Grid GenerationQueue'!AP$5:AP$410,'Grid GenerationQueue'!$AZ$5:$AZ$410,$B586,'Grid GenerationQueue'!$BA$5:$BA$410,$C586,'Grid GenerationQueue'!$BH$5:$BH$410,"&lt;&gt;"&amp;"")+SUMIFS('Grid GenerationQueue'!AP$5:AP$410,'Grid GenerationQueue'!$AZ$5:$AZ$410,$B586,'Grid GenerationQueue'!$BA$5:$BA$410,$C586,'Grid GenerationQueue'!$BH$5:$BH$410,"",'Grid GenerationQueue'!$AC$5:$AC$410,1)</f>
        <v>0</v>
      </c>
      <c r="AN586">
        <f>SUMIFS('Grid GenerationQueue'!AQ$5:AQ$410,'Grid GenerationQueue'!$AZ$5:$AZ$410,$B586,'Grid GenerationQueue'!$BA$5:$BA$410,$C586,'Grid GenerationQueue'!$BH$5:$BH$410,"&lt;&gt;"&amp;"")+SUMIFS('Grid GenerationQueue'!AQ$5:AQ$410,'Grid GenerationQueue'!$AZ$5:$AZ$410,$B586,'Grid GenerationQueue'!$BA$5:$BA$410,$C586,'Grid GenerationQueue'!$BH$5:$BH$410,"",'Grid GenerationQueue'!$AC$5:$AC$410,1)</f>
        <v>0</v>
      </c>
      <c r="AO586">
        <f>SUMIFS('Grid GenerationQueue'!AR$5:AR$410,'Grid GenerationQueue'!$AZ$5:$AZ$410,$B586,'Grid GenerationQueue'!$BA$5:$BA$410,$C586,'Grid GenerationQueue'!$BH$5:$BH$410,"&lt;&gt;"&amp;"")+SUMIFS('Grid GenerationQueue'!AR$5:AR$410,'Grid GenerationQueue'!$AZ$5:$AZ$410,$B586,'Grid GenerationQueue'!$BA$5:$BA$410,$C586,'Grid GenerationQueue'!$BH$5:$BH$410,"",'Grid GenerationQueue'!$AC$5:$AC$410,1)</f>
        <v>0</v>
      </c>
      <c r="AQ586">
        <f>SUMIFS('Grid GenerationQueue'!AG$5:AG$410,'Grid GenerationQueue'!$AZ$5:$AZ$410,$B586,'Grid GenerationQueue'!$BA$5:$BA$410,$C586,'Grid GenerationQueue'!$BK$5:$BK$410,"&gt;0")</f>
        <v>0</v>
      </c>
      <c r="AR586">
        <f>SUMIFS('Grid GenerationQueue'!AH$5:AH$410,'Grid GenerationQueue'!$AZ$5:$AZ$410,$B586,'Grid GenerationQueue'!$BA$5:$BA$410,$C586,'Grid GenerationQueue'!$BK$5:$BK$410,"&gt;0")</f>
        <v>0</v>
      </c>
      <c r="AS586">
        <f>SUMIFS('Grid GenerationQueue'!AI$5:AI$410,'Grid GenerationQueue'!$AZ$5:$AZ$410,$B586,'Grid GenerationQueue'!$BA$5:$BA$410,$C586,'Grid GenerationQueue'!$BK$5:$BK$410,"&gt;0")</f>
        <v>0</v>
      </c>
      <c r="AT586">
        <f>SUMIFS('Grid GenerationQueue'!AJ$5:AJ$410,'Grid GenerationQueue'!$AZ$5:$AZ$410,$B586,'Grid GenerationQueue'!$BA$5:$BA$410,$C586,'Grid GenerationQueue'!$BK$5:$BK$410,"&gt;0")</f>
        <v>0</v>
      </c>
      <c r="AU586">
        <f>SUMIFS('Grid GenerationQueue'!AK$5:AK$410,'Grid GenerationQueue'!$AZ$5:$AZ$410,$B586,'Grid GenerationQueue'!$BA$5:$BA$410,$C586,'Grid GenerationQueue'!$BK$5:$BK$410,"&gt;0")</f>
        <v>0</v>
      </c>
      <c r="AV586">
        <f>SUMIFS('Grid GenerationQueue'!AL$5:AL$410,'Grid GenerationQueue'!$AZ$5:$AZ$410,$B586,'Grid GenerationQueue'!$BA$5:$BA$410,$C586,'Grid GenerationQueue'!$BK$5:$BK$410,"&gt;0")</f>
        <v>0</v>
      </c>
      <c r="AW586">
        <f>SUMIFS('Grid GenerationQueue'!AM$5:AM$410,'Grid GenerationQueue'!$AZ$5:$AZ$410,$B586,'Grid GenerationQueue'!$BA$5:$BA$410,$C586,'Grid GenerationQueue'!$BK$5:$BK$410,"&gt;0")</f>
        <v>0</v>
      </c>
      <c r="AX586">
        <f>SUMIFS('Grid GenerationQueue'!AN$5:AN$410,'Grid GenerationQueue'!$AZ$5:$AZ$410,$B586,'Grid GenerationQueue'!$BA$5:$BA$410,$C586,'Grid GenerationQueue'!$BK$5:$BK$410,"&gt;0")</f>
        <v>0</v>
      </c>
      <c r="AY586">
        <f>SUMIFS('Grid GenerationQueue'!AO$5:AO$410,'Grid GenerationQueue'!$AZ$5:$AZ$410,$B586,'Grid GenerationQueue'!$BA$5:$BA$410,$C586,'Grid GenerationQueue'!$BK$5:$BK$410,"&gt;0")</f>
        <v>0</v>
      </c>
      <c r="AZ586">
        <f>SUMIFS('Grid GenerationQueue'!AP$5:AP$410,'Grid GenerationQueue'!$AZ$5:$AZ$410,$B586,'Grid GenerationQueue'!$BA$5:$BA$410,$C586,'Grid GenerationQueue'!$BK$5:$BK$410,"&gt;0")</f>
        <v>0</v>
      </c>
      <c r="BA586">
        <f>SUMIFS('Grid GenerationQueue'!AQ$5:AQ$410,'Grid GenerationQueue'!$AZ$5:$AZ$410,$B586,'Grid GenerationQueue'!$BA$5:$BA$410,$C586,'Grid GenerationQueue'!$BK$5:$BK$410,"&gt;0")</f>
        <v>0</v>
      </c>
      <c r="BB586">
        <f>SUMIFS('Grid GenerationQueue'!AR$5:AR$410,'Grid GenerationQueue'!$AZ$5:$AZ$410,$B586,'Grid GenerationQueue'!$BA$5:$BA$410,$C586,'Grid GenerationQueue'!$BK$5:$BK$410,"&gt;0")</f>
        <v>0</v>
      </c>
      <c r="BD586">
        <f>SUMIFS('Grid GenerationQueue'!AG$5:AG$410,'Grid GenerationQueue'!$AZ$5:$AZ$410,$B586,'Grid GenerationQueue'!$BA$5:$BA$410,$C586,'Grid GenerationQueue'!$BD$5:$BD$410,"&lt;="&amp;$BE$3)</f>
        <v>0</v>
      </c>
      <c r="BE586">
        <f>SUMIFS('Grid GenerationQueue'!AH$5:AH$410,'Grid GenerationQueue'!$AZ$5:$AZ$410,$B586,'Grid GenerationQueue'!$BA$5:$BA$410,$C586,'Grid GenerationQueue'!$BD$5:$BD$410,"&lt;="&amp;$BE$3)</f>
        <v>0</v>
      </c>
      <c r="BF586">
        <f>SUMIFS('Grid GenerationQueue'!AI$5:AI$410,'Grid GenerationQueue'!$AZ$5:$AZ$410,$B586,'Grid GenerationQueue'!$BA$5:$BA$410,$C586,'Grid GenerationQueue'!$BD$5:$BD$410,"&lt;="&amp;$BE$3)</f>
        <v>0</v>
      </c>
      <c r="BG586">
        <f>SUMIFS('Grid GenerationQueue'!AJ$5:AJ$410,'Grid GenerationQueue'!$AZ$5:$AZ$410,$B586,'Grid GenerationQueue'!$BA$5:$BA$410,$C586,'Grid GenerationQueue'!$BD$5:$BD$410,"&lt;="&amp;$BE$3)</f>
        <v>0</v>
      </c>
      <c r="BH586">
        <f>SUMIFS('Grid GenerationQueue'!AK$5:AK$410,'Grid GenerationQueue'!$AZ$5:$AZ$410,$B586,'Grid GenerationQueue'!$BA$5:$BA$410,$C586,'Grid GenerationQueue'!$BD$5:$BD$410,"&lt;="&amp;$BE$3)</f>
        <v>0</v>
      </c>
      <c r="BI586">
        <f>SUMIFS('Grid GenerationQueue'!AL$5:AL$410,'Grid GenerationQueue'!$AZ$5:$AZ$410,$B586,'Grid GenerationQueue'!$BA$5:$BA$410,$C586,'Grid GenerationQueue'!$BD$5:$BD$410,"&lt;="&amp;$BE$3)</f>
        <v>0</v>
      </c>
      <c r="BJ586">
        <f>SUMIFS('Grid GenerationQueue'!AM$5:AM$410,'Grid GenerationQueue'!$AZ$5:$AZ$410,$B586,'Grid GenerationQueue'!$BA$5:$BA$410,$C586,'Grid GenerationQueue'!$BD$5:$BD$410,"&lt;="&amp;$BE$3)</f>
        <v>0</v>
      </c>
      <c r="BK586">
        <f>SUMIFS('Grid GenerationQueue'!AN$5:AN$410,'Grid GenerationQueue'!$AZ$5:$AZ$410,$B586,'Grid GenerationQueue'!$BA$5:$BA$410,$C586,'Grid GenerationQueue'!$BD$5:$BD$410,"&lt;="&amp;$BE$3)</f>
        <v>0</v>
      </c>
      <c r="BL586">
        <f>SUMIFS('Grid GenerationQueue'!AO$5:AO$410,'Grid GenerationQueue'!$AZ$5:$AZ$410,$B586,'Grid GenerationQueue'!$BA$5:$BA$410,$C586,'Grid GenerationQueue'!$BD$5:$BD$410,"&lt;="&amp;$BE$3)</f>
        <v>0</v>
      </c>
      <c r="BM586">
        <f>SUMIFS('Grid GenerationQueue'!AP$5:AP$410,'Grid GenerationQueue'!$AZ$5:$AZ$410,$B586,'Grid GenerationQueue'!$BA$5:$BA$410,$C586,'Grid GenerationQueue'!$BD$5:$BD$410,"&lt;="&amp;$BE$3)</f>
        <v>0</v>
      </c>
      <c r="BN586">
        <f>SUMIFS('Grid GenerationQueue'!AQ$5:AQ$410,'Grid GenerationQueue'!$AZ$5:$AZ$410,$B586,'Grid GenerationQueue'!$BA$5:$BA$410,$C586,'Grid GenerationQueue'!$BD$5:$BD$410,"&lt;="&amp;$BE$3)</f>
        <v>0</v>
      </c>
      <c r="BO586">
        <f>SUMIFS('Grid GenerationQueue'!AR$5:AR$410,'Grid GenerationQueue'!$AZ$5:$AZ$410,$B586,'Grid GenerationQueue'!$BA$5:$BA$410,$C586,'Grid GenerationQueue'!$BD$5:$BD$410,"&lt;="&amp;$BE$3)</f>
        <v>0</v>
      </c>
      <c r="BQ586">
        <f>SUMIFS('Grid GenerationQueue'!AG$5:AG$410,'Grid GenerationQueue'!$AZ$5:$AZ$410,$B586,'Grid GenerationQueue'!$BA$5:$BA$410,$C586,'Grid GenerationQueue'!$BJ$5:$BJ$410,"Executed",'Grid GenerationQueue'!$BD$5:$BD$410,"&lt;="&amp;$BE$3)</f>
        <v>0</v>
      </c>
      <c r="BR586">
        <f>SUMIFS('Grid GenerationQueue'!AH$5:AH$410,'Grid GenerationQueue'!$AZ$5:$AZ$410,$B586,'Grid GenerationQueue'!$BA$5:$BA$410,$C586,'Grid GenerationQueue'!$BJ$5:$BJ$410,"Executed",'Grid GenerationQueue'!$BD$5:$BD$410,"&lt;="&amp;$BE$3)</f>
        <v>0</v>
      </c>
      <c r="BS586">
        <f>SUMIFS('Grid GenerationQueue'!AI$5:AI$410,'Grid GenerationQueue'!$AZ$5:$AZ$410,$B586,'Grid GenerationQueue'!$BA$5:$BA$410,$C586,'Grid GenerationQueue'!$BJ$5:$BJ$410,"Executed",'Grid GenerationQueue'!$BD$5:$BD$410,"&lt;="&amp;$BE$3)</f>
        <v>0</v>
      </c>
      <c r="BT586">
        <f>SUMIFS('Grid GenerationQueue'!AJ$5:AJ$410,'Grid GenerationQueue'!$AZ$5:$AZ$410,$B586,'Grid GenerationQueue'!$BA$5:$BA$410,$C586,'Grid GenerationQueue'!$BJ$5:$BJ$410,"Executed",'Grid GenerationQueue'!$BD$5:$BD$410,"&lt;="&amp;$BE$3)</f>
        <v>0</v>
      </c>
      <c r="BU586">
        <f>SUMIFS('Grid GenerationQueue'!AK$5:AK$410,'Grid GenerationQueue'!$AZ$5:$AZ$410,$B586,'Grid GenerationQueue'!$BA$5:$BA$410,$C586,'Grid GenerationQueue'!$BJ$5:$BJ$410,"Executed",'Grid GenerationQueue'!$BD$5:$BD$410,"&lt;="&amp;$BE$3)</f>
        <v>0</v>
      </c>
      <c r="BV586">
        <f>SUMIFS('Grid GenerationQueue'!AL$5:AL$410,'Grid GenerationQueue'!$AZ$5:$AZ$410,$B586,'Grid GenerationQueue'!$BA$5:$BA$410,$C586,'Grid GenerationQueue'!$BJ$5:$BJ$410,"Executed",'Grid GenerationQueue'!$BD$5:$BD$410,"&lt;="&amp;$BE$3)</f>
        <v>0</v>
      </c>
      <c r="BW586">
        <f>SUMIFS('Grid GenerationQueue'!AM$5:AM$410,'Grid GenerationQueue'!$AZ$5:$AZ$410,$B586,'Grid GenerationQueue'!$BA$5:$BA$410,$C586,'Grid GenerationQueue'!$BJ$5:$BJ$410,"Executed",'Grid GenerationQueue'!$BD$5:$BD$410,"&lt;="&amp;$BE$3)</f>
        <v>0</v>
      </c>
      <c r="BX586">
        <f>SUMIFS('Grid GenerationQueue'!AN$5:AN$410,'Grid GenerationQueue'!$AZ$5:$AZ$410,$B586,'Grid GenerationQueue'!$BA$5:$BA$410,$C586,'Grid GenerationQueue'!$BJ$5:$BJ$410,"Executed",'Grid GenerationQueue'!$BD$5:$BD$410,"&lt;="&amp;$BE$3)</f>
        <v>0</v>
      </c>
      <c r="BY586">
        <f>SUMIFS('Grid GenerationQueue'!AO$5:AO$410,'Grid GenerationQueue'!$AZ$5:$AZ$410,$B586,'Grid GenerationQueue'!$BA$5:$BA$410,$C586,'Grid GenerationQueue'!$BJ$5:$BJ$410,"Executed",'Grid GenerationQueue'!$BD$5:$BD$410,"&lt;="&amp;$BE$3)</f>
        <v>0</v>
      </c>
      <c r="BZ586">
        <f>SUMIFS('Grid GenerationQueue'!AP$5:AP$410,'Grid GenerationQueue'!$AZ$5:$AZ$410,$B586,'Grid GenerationQueue'!$BA$5:$BA$410,$C586,'Grid GenerationQueue'!$BJ$5:$BJ$410,"Executed",'Grid GenerationQueue'!$BD$5:$BD$410,"&lt;="&amp;$BE$3)</f>
        <v>0</v>
      </c>
      <c r="CA586">
        <f>SUMIFS('Grid GenerationQueue'!AQ$5:AQ$410,'Grid GenerationQueue'!$AZ$5:$AZ$410,$B586,'Grid GenerationQueue'!$BA$5:$BA$410,$C586,'Grid GenerationQueue'!$BJ$5:$BJ$410,"Executed",'Grid GenerationQueue'!$BD$5:$BD$410,"&lt;="&amp;$BE$3)</f>
        <v>0</v>
      </c>
      <c r="CB586">
        <f>SUMIFS('Grid GenerationQueue'!AR$5:AR$410,'Grid GenerationQueue'!$AZ$5:$AZ$410,$B586,'Grid GenerationQueue'!$BA$5:$BA$410,$C586,'Grid GenerationQueue'!$BJ$5:$BJ$410,"Executed",'Grid GenerationQueue'!$BD$5:$BD$410,"&lt;="&amp;$BE$3)</f>
        <v>0</v>
      </c>
      <c r="CD586">
        <f>SUMIFS('Grid GenerationQueue'!AG$5:AG$410,'Grid GenerationQueue'!$AZ$5:$AZ$410,$B586,'Grid GenerationQueue'!$BA$5:$BA$410,$C586,'Grid GenerationQueue'!$BH$5:$BH$410,"&lt;&gt;"&amp;"",'Grid GenerationQueue'!$BD$5:$BD$410,"&lt;="&amp;$BE$3)</f>
        <v>0</v>
      </c>
      <c r="CE586">
        <f>SUMIFS('Grid GenerationQueue'!AH$5:AH$410,'Grid GenerationQueue'!$AZ$5:$AZ$410,$B586,'Grid GenerationQueue'!$BA$5:$BA$410,$C586,'Grid GenerationQueue'!$BH$5:$BH$410,"&lt;&gt;"&amp;"",'Grid GenerationQueue'!$BD$5:$BD$410,"&lt;="&amp;$BE$3)</f>
        <v>0</v>
      </c>
      <c r="CF586">
        <f>SUMIFS('Grid GenerationQueue'!AI$5:AI$410,'Grid GenerationQueue'!$AZ$5:$AZ$410,$B586,'Grid GenerationQueue'!$BA$5:$BA$410,$C586,'Grid GenerationQueue'!$BH$5:$BH$410,"&lt;&gt;"&amp;"",'Grid GenerationQueue'!$BD$5:$BD$410,"&lt;="&amp;$BE$3)</f>
        <v>0</v>
      </c>
      <c r="CG586">
        <f>SUMIFS('Grid GenerationQueue'!AJ$5:AJ$410,'Grid GenerationQueue'!$AZ$5:$AZ$410,$B586,'Grid GenerationQueue'!$BA$5:$BA$410,$C586,'Grid GenerationQueue'!$BH$5:$BH$410,"&lt;&gt;"&amp;"",'Grid GenerationQueue'!$BD$5:$BD$410,"&lt;="&amp;$BE$3)</f>
        <v>0</v>
      </c>
      <c r="CH586">
        <f>SUMIFS('Grid GenerationQueue'!AK$5:AK$410,'Grid GenerationQueue'!$AZ$5:$AZ$410,$B586,'Grid GenerationQueue'!$BA$5:$BA$410,$C586,'Grid GenerationQueue'!$BH$5:$BH$410,"&lt;&gt;"&amp;"",'Grid GenerationQueue'!$BD$5:$BD$410,"&lt;="&amp;$BE$3)</f>
        <v>0</v>
      </c>
      <c r="CI586">
        <f>SUMIFS('Grid GenerationQueue'!AL$5:AL$410,'Grid GenerationQueue'!$AZ$5:$AZ$410,$B586,'Grid GenerationQueue'!$BA$5:$BA$410,$C586,'Grid GenerationQueue'!$BH$5:$BH$410,"&lt;&gt;"&amp;"",'Grid GenerationQueue'!$BD$5:$BD$410,"&lt;="&amp;$BE$3)</f>
        <v>0</v>
      </c>
      <c r="CJ586">
        <f>SUMIFS('Grid GenerationQueue'!AM$5:AM$410,'Grid GenerationQueue'!$AZ$5:$AZ$410,$B586,'Grid GenerationQueue'!$BA$5:$BA$410,$C586,'Grid GenerationQueue'!$BH$5:$BH$410,"&lt;&gt;"&amp;"",'Grid GenerationQueue'!$BD$5:$BD$410,"&lt;="&amp;$BE$3)</f>
        <v>0</v>
      </c>
      <c r="CK586">
        <f>SUMIFS('Grid GenerationQueue'!AN$5:AN$410,'Grid GenerationQueue'!$AZ$5:$AZ$410,$B586,'Grid GenerationQueue'!$BA$5:$BA$410,$C586,'Grid GenerationQueue'!$BH$5:$BH$410,"&lt;&gt;"&amp;"",'Grid GenerationQueue'!$BD$5:$BD$410,"&lt;="&amp;$BE$3)</f>
        <v>0</v>
      </c>
      <c r="CL586">
        <f>SUMIFS('Grid GenerationQueue'!AO$5:AO$410,'Grid GenerationQueue'!$AZ$5:$AZ$410,$B586,'Grid GenerationQueue'!$BA$5:$BA$410,$C586,'Grid GenerationQueue'!$BH$5:$BH$410,"&lt;&gt;"&amp;"",'Grid GenerationQueue'!$BD$5:$BD$410,"&lt;="&amp;$BE$3)</f>
        <v>0</v>
      </c>
      <c r="CM586">
        <f>SUMIFS('Grid GenerationQueue'!AP$5:AP$410,'Grid GenerationQueue'!$AZ$5:$AZ$410,$B586,'Grid GenerationQueue'!$BA$5:$BA$410,$C586,'Grid GenerationQueue'!$BH$5:$BH$410,"&lt;&gt;"&amp;"",'Grid GenerationQueue'!$BD$5:$BD$410,"&lt;="&amp;$BE$3)</f>
        <v>0</v>
      </c>
      <c r="CN586">
        <f>SUMIFS('Grid GenerationQueue'!AQ$5:AQ$410,'Grid GenerationQueue'!$AZ$5:$AZ$410,$B586,'Grid GenerationQueue'!$BA$5:$BA$410,$C586,'Grid GenerationQueue'!$BH$5:$BH$410,"&lt;&gt;"&amp;"",'Grid GenerationQueue'!$BD$5:$BD$410,"&lt;="&amp;$BE$3)</f>
        <v>0</v>
      </c>
      <c r="CO586">
        <f>SUMIFS('Grid GenerationQueue'!AR$5:AR$410,'Grid GenerationQueue'!$AZ$5:$AZ$410,$B586,'Grid GenerationQueue'!$BA$5:$BA$410,$C586,'Grid GenerationQueue'!$BH$5:$BH$410,"&lt;&gt;"&amp;"",'Grid GenerationQueue'!$BD$5:$BD$410,"&lt;="&amp;$BE$3)</f>
        <v>0</v>
      </c>
      <c r="CQ586">
        <f>SUMIFS('Grid GenerationQueue'!AG$5:AG$410,'Grid GenerationQueue'!$AZ$5:$AZ$410,$B586,'Grid GenerationQueue'!$BA$5:$BA$410,$C586,'Grid GenerationQueue'!$BK$5:$BK$410,"&gt;0",'Grid GenerationQueue'!$BD$5:$BD$410,"&lt;="&amp;$BE$3)</f>
        <v>0</v>
      </c>
      <c r="CR586">
        <f>SUMIFS('Grid GenerationQueue'!AH$5:AH$410,'Grid GenerationQueue'!$AZ$5:$AZ$410,$B586,'Grid GenerationQueue'!$BA$5:$BA$410,$C586,'Grid GenerationQueue'!$BK$5:$BK$410,"&gt;0",'Grid GenerationQueue'!$BD$5:$BD$410,"&lt;="&amp;$BE$3)</f>
        <v>0</v>
      </c>
      <c r="CS586">
        <f>SUMIFS('Grid GenerationQueue'!AI$5:AI$410,'Grid GenerationQueue'!$AZ$5:$AZ$410,$B586,'Grid GenerationQueue'!$BA$5:$BA$410,$C586,'Grid GenerationQueue'!$BK$5:$BK$410,"&gt;0",'Grid GenerationQueue'!$BD$5:$BD$410,"&lt;="&amp;$BE$3)</f>
        <v>0</v>
      </c>
      <c r="CT586">
        <f>SUMIFS('Grid GenerationQueue'!AJ$5:AJ$410,'Grid GenerationQueue'!$AZ$5:$AZ$410,$B586,'Grid GenerationQueue'!$BA$5:$BA$410,$C586,'Grid GenerationQueue'!$BK$5:$BK$410,"&gt;0",'Grid GenerationQueue'!$BD$5:$BD$410,"&lt;="&amp;$BE$3)</f>
        <v>0</v>
      </c>
      <c r="CU586">
        <f>SUMIFS('Grid GenerationQueue'!AK$5:AK$410,'Grid GenerationQueue'!$AZ$5:$AZ$410,$B586,'Grid GenerationQueue'!$BA$5:$BA$410,$C586,'Grid GenerationQueue'!$BK$5:$BK$410,"&gt;0",'Grid GenerationQueue'!$BD$5:$BD$410,"&lt;="&amp;$BE$3)</f>
        <v>0</v>
      </c>
      <c r="CV586">
        <f>SUMIFS('Grid GenerationQueue'!AL$5:AL$410,'Grid GenerationQueue'!$AZ$5:$AZ$410,$B586,'Grid GenerationQueue'!$BA$5:$BA$410,$C586,'Grid GenerationQueue'!$BK$5:$BK$410,"&gt;0",'Grid GenerationQueue'!$BD$5:$BD$410,"&lt;="&amp;$BE$3)</f>
        <v>0</v>
      </c>
      <c r="CW586">
        <f>SUMIFS('Grid GenerationQueue'!AM$5:AM$410,'Grid GenerationQueue'!$AZ$5:$AZ$410,$B586,'Grid GenerationQueue'!$BA$5:$BA$410,$C586,'Grid GenerationQueue'!$BK$5:$BK$410,"&gt;0",'Grid GenerationQueue'!$BD$5:$BD$410,"&lt;="&amp;$BE$3)</f>
        <v>0</v>
      </c>
      <c r="CX586">
        <f>SUMIFS('Grid GenerationQueue'!AN$5:AN$410,'Grid GenerationQueue'!$AZ$5:$AZ$410,$B586,'Grid GenerationQueue'!$BA$5:$BA$410,$C586,'Grid GenerationQueue'!$BK$5:$BK$410,"&gt;0",'Grid GenerationQueue'!$BD$5:$BD$410,"&lt;="&amp;$BE$3)</f>
        <v>0</v>
      </c>
      <c r="CY586">
        <f>SUMIFS('Grid GenerationQueue'!AO$5:AO$410,'Grid GenerationQueue'!$AZ$5:$AZ$410,$B586,'Grid GenerationQueue'!$BA$5:$BA$410,$C586,'Grid GenerationQueue'!$BK$5:$BK$410,"&gt;0",'Grid GenerationQueue'!$BD$5:$BD$410,"&lt;="&amp;$BE$3)</f>
        <v>0</v>
      </c>
      <c r="CZ586">
        <f>SUMIFS('Grid GenerationQueue'!AP$5:AP$410,'Grid GenerationQueue'!$AZ$5:$AZ$410,$B586,'Grid GenerationQueue'!$BA$5:$BA$410,$C586,'Grid GenerationQueue'!$BK$5:$BK$410,"&gt;0",'Grid GenerationQueue'!$BD$5:$BD$410,"&lt;="&amp;$BE$3)</f>
        <v>0</v>
      </c>
      <c r="DA586">
        <f>SUMIFS('Grid GenerationQueue'!AQ$5:AQ$410,'Grid GenerationQueue'!$AZ$5:$AZ$410,$B586,'Grid GenerationQueue'!$BA$5:$BA$410,$C586,'Grid GenerationQueue'!$BK$5:$BK$410,"&gt;0",'Grid GenerationQueue'!$BD$5:$BD$410,"&lt;="&amp;$BE$3)</f>
        <v>0</v>
      </c>
      <c r="DB586">
        <f>SUMIFS('Grid GenerationQueue'!AR$5:AR$410,'Grid GenerationQueue'!$AZ$5:$AZ$410,$B586,'Grid GenerationQueue'!$BA$5:$BA$410,$C586,'Grid GenerationQueue'!$BK$5:$BK$410,"&gt;0",'Grid GenerationQueue'!$BD$5:$BD$410,"&lt;="&amp;$BE$3)</f>
        <v>0</v>
      </c>
    </row>
    <row r="587" spans="1:106" x14ac:dyDescent="0.35">
      <c r="A587" t="s">
        <v>4748</v>
      </c>
      <c r="B587" t="s">
        <v>5039</v>
      </c>
      <c r="C587">
        <v>115</v>
      </c>
      <c r="D587">
        <f>SUMIFS('Grid GenerationQueue'!AG$5:AG$410,'Grid GenerationQueue'!$AZ$5:$AZ$410,$B587,'Grid GenerationQueue'!$BA$5:$BA$410,$C587)</f>
        <v>0</v>
      </c>
      <c r="E587">
        <f>SUMIFS('Grid GenerationQueue'!AH$5:AH$410,'Grid GenerationQueue'!$AZ$5:$AZ$410,$B587,'Grid GenerationQueue'!$BA$5:$BA$410,$C587)</f>
        <v>0</v>
      </c>
      <c r="F587">
        <f>SUMIFS('Grid GenerationQueue'!AI$5:AI$410,'Grid GenerationQueue'!$AZ$5:$AZ$410,$B587,'Grid GenerationQueue'!$BA$5:$BA$410,$C587)</f>
        <v>0</v>
      </c>
      <c r="G587">
        <f>SUMIFS('Grid GenerationQueue'!AJ$5:AJ$410,'Grid GenerationQueue'!$AZ$5:$AZ$410,$B587,'Grid GenerationQueue'!$BA$5:$BA$410,$C587)</f>
        <v>0</v>
      </c>
      <c r="H587">
        <f>SUMIFS('Grid GenerationQueue'!AK$5:AK$410,'Grid GenerationQueue'!$AZ$5:$AZ$410,$B587,'Grid GenerationQueue'!$BA$5:$BA$410,$C587)</f>
        <v>0</v>
      </c>
      <c r="I587">
        <f>SUMIFS('Grid GenerationQueue'!AL$5:AL$410,'Grid GenerationQueue'!$AZ$5:$AZ$410,$B587,'Grid GenerationQueue'!$BA$5:$BA$410,$C587)</f>
        <v>0</v>
      </c>
      <c r="J587">
        <f>SUMIFS('Grid GenerationQueue'!AM$5:AM$410,'Grid GenerationQueue'!$AZ$5:$AZ$410,$B587,'Grid GenerationQueue'!$BA$5:$BA$410,$C587)</f>
        <v>0</v>
      </c>
      <c r="K587">
        <f>SUMIFS('Grid GenerationQueue'!AN$5:AN$410,'Grid GenerationQueue'!$AZ$5:$AZ$410,$B587,'Grid GenerationQueue'!$BA$5:$BA$410,$C587)</f>
        <v>0</v>
      </c>
      <c r="L587">
        <f>SUMIFS('Grid GenerationQueue'!AO$5:AO$410,'Grid GenerationQueue'!$AZ$5:$AZ$410,$B587,'Grid GenerationQueue'!$BA$5:$BA$410,$C587)</f>
        <v>0</v>
      </c>
      <c r="M587">
        <f>SUMIFS('Grid GenerationQueue'!AP$5:AP$410,'Grid GenerationQueue'!$AZ$5:$AZ$410,$B587,'Grid GenerationQueue'!$BA$5:$BA$410,$C587)</f>
        <v>0</v>
      </c>
      <c r="N587">
        <f>SUMIFS('Grid GenerationQueue'!AQ$5:AQ$410,'Grid GenerationQueue'!$AZ$5:$AZ$410,$B587,'Grid GenerationQueue'!$BA$5:$BA$410,$C587)</f>
        <v>0</v>
      </c>
      <c r="O587">
        <f>SUMIFS('Grid GenerationQueue'!AR$5:AR$410,'Grid GenerationQueue'!$AZ$5:$AZ$410,$B587,'Grid GenerationQueue'!$BA$5:$BA$410,$C587)</f>
        <v>0</v>
      </c>
      <c r="Q587">
        <f>SUMIFS('Grid GenerationQueue'!AG$5:AG$410,'Grid GenerationQueue'!$AZ$5:$AZ$410,$B587,'Grid GenerationQueue'!$BA$5:$BA$410,$C587,'Grid GenerationQueue'!$BJ$5:$BJ$410,"Executed")</f>
        <v>0</v>
      </c>
      <c r="R587">
        <f>SUMIFS('Grid GenerationQueue'!AH$5:AH$410,'Grid GenerationQueue'!$AZ$5:$AZ$410,$B587,'Grid GenerationQueue'!$BA$5:$BA$410,$C587,'Grid GenerationQueue'!$BJ$5:$BJ$410,"Executed")</f>
        <v>0</v>
      </c>
      <c r="S587">
        <f>SUMIFS('Grid GenerationQueue'!AI$5:AI$410,'Grid GenerationQueue'!$AZ$5:$AZ$410,$B587,'Grid GenerationQueue'!$BA$5:$BA$410,$C587,'Grid GenerationQueue'!$BJ$5:$BJ$410,"Executed")</f>
        <v>0</v>
      </c>
      <c r="T587">
        <f>SUMIFS('Grid GenerationQueue'!AJ$5:AJ$410,'Grid GenerationQueue'!$AZ$5:$AZ$410,$B587,'Grid GenerationQueue'!$BA$5:$BA$410,$C587,'Grid GenerationQueue'!$BJ$5:$BJ$410,"Executed")</f>
        <v>0</v>
      </c>
      <c r="U587">
        <f>SUMIFS('Grid GenerationQueue'!AK$5:AK$410,'Grid GenerationQueue'!$AZ$5:$AZ$410,$B587,'Grid GenerationQueue'!$BA$5:$BA$410,$C587,'Grid GenerationQueue'!$BJ$5:$BJ$410,"Executed")</f>
        <v>0</v>
      </c>
      <c r="V587">
        <f>SUMIFS('Grid GenerationQueue'!AL$5:AL$410,'Grid GenerationQueue'!$AZ$5:$AZ$410,$B587,'Grid GenerationQueue'!$BA$5:$BA$410,$C587,'Grid GenerationQueue'!$BJ$5:$BJ$410,"Executed")</f>
        <v>0</v>
      </c>
      <c r="W587">
        <f>SUMIFS('Grid GenerationQueue'!AM$5:AM$410,'Grid GenerationQueue'!$AZ$5:$AZ$410,$B587,'Grid GenerationQueue'!$BA$5:$BA$410,$C587,'Grid GenerationQueue'!$BJ$5:$BJ$410,"Executed")</f>
        <v>0</v>
      </c>
      <c r="X587">
        <f>SUMIFS('Grid GenerationQueue'!AN$5:AN$410,'Grid GenerationQueue'!$AZ$5:$AZ$410,$B587,'Grid GenerationQueue'!$BA$5:$BA$410,$C587,'Grid GenerationQueue'!$BJ$5:$BJ$410,"Executed")</f>
        <v>0</v>
      </c>
      <c r="Y587">
        <f>SUMIFS('Grid GenerationQueue'!AO$5:AO$410,'Grid GenerationQueue'!$AZ$5:$AZ$410,$B587,'Grid GenerationQueue'!$BA$5:$BA$410,$C587,'Grid GenerationQueue'!$BJ$5:$BJ$410,"Executed")</f>
        <v>0</v>
      </c>
      <c r="Z587">
        <f>SUMIFS('Grid GenerationQueue'!AP$5:AP$410,'Grid GenerationQueue'!$AZ$5:$AZ$410,$B587,'Grid GenerationQueue'!$BA$5:$BA$410,$C587,'Grid GenerationQueue'!$BJ$5:$BJ$410,"Executed")</f>
        <v>0</v>
      </c>
      <c r="AA587">
        <f>SUMIFS('Grid GenerationQueue'!AQ$5:AQ$410,'Grid GenerationQueue'!$AZ$5:$AZ$410,$B587,'Grid GenerationQueue'!$BA$5:$BA$410,$C587,'Grid GenerationQueue'!$BJ$5:$BJ$410,"Executed")</f>
        <v>0</v>
      </c>
      <c r="AB587">
        <f>SUMIFS('Grid GenerationQueue'!AR$5:AR$410,'Grid GenerationQueue'!$AZ$5:$AZ$410,$B587,'Grid GenerationQueue'!$BA$5:$BA$410,$C587,'Grid GenerationQueue'!$BJ$5:$BJ$410,"Executed")</f>
        <v>0</v>
      </c>
      <c r="AD587">
        <f>SUMIFS('Grid GenerationQueue'!AG$5:AG$410,'Grid GenerationQueue'!$AZ$5:$AZ$410,$B587,'Grid GenerationQueue'!$BA$5:$BA$410,$C587,'Grid GenerationQueue'!$BH$5:$BH$410,"&lt;&gt;"&amp;"")+SUMIFS('Grid GenerationQueue'!AG$5:AG$410,'Grid GenerationQueue'!$AZ$5:$AZ$410,$B587,'Grid GenerationQueue'!$BA$5:$BA$410,$C587,'Grid GenerationQueue'!$BH$5:$BH$410,"",'Grid GenerationQueue'!$AC$5:$AC$410,1)</f>
        <v>0</v>
      </c>
      <c r="AE587">
        <f>SUMIFS('Grid GenerationQueue'!AH$5:AH$410,'Grid GenerationQueue'!$AZ$5:$AZ$410,$B587,'Grid GenerationQueue'!$BA$5:$BA$410,$C587,'Grid GenerationQueue'!$BH$5:$BH$410,"&lt;&gt;"&amp;"")+SUMIFS('Grid GenerationQueue'!AH$5:AH$410,'Grid GenerationQueue'!$AZ$5:$AZ$410,$B587,'Grid GenerationQueue'!$BA$5:$BA$410,$C587,'Grid GenerationQueue'!$BH$5:$BH$410,"",'Grid GenerationQueue'!$AC$5:$AC$410,1)</f>
        <v>0</v>
      </c>
      <c r="AF587">
        <f>SUMIFS('Grid GenerationQueue'!AI$5:AI$410,'Grid GenerationQueue'!$AZ$5:$AZ$410,$B587,'Grid GenerationQueue'!$BA$5:$BA$410,$C587,'Grid GenerationQueue'!$BH$5:$BH$410,"&lt;&gt;"&amp;"")+SUMIFS('Grid GenerationQueue'!AI$5:AI$410,'Grid GenerationQueue'!$AZ$5:$AZ$410,$B587,'Grid GenerationQueue'!$BA$5:$BA$410,$C587,'Grid GenerationQueue'!$BH$5:$BH$410,"",'Grid GenerationQueue'!$AC$5:$AC$410,1)</f>
        <v>0</v>
      </c>
      <c r="AG587">
        <f>SUMIFS('Grid GenerationQueue'!AJ$5:AJ$410,'Grid GenerationQueue'!$AZ$5:$AZ$410,$B587,'Grid GenerationQueue'!$BA$5:$BA$410,$C587,'Grid GenerationQueue'!$BH$5:$BH$410,"&lt;&gt;"&amp;"")+SUMIFS('Grid GenerationQueue'!AJ$5:AJ$410,'Grid GenerationQueue'!$AZ$5:$AZ$410,$B587,'Grid GenerationQueue'!$BA$5:$BA$410,$C587,'Grid GenerationQueue'!$BH$5:$BH$410,"",'Grid GenerationQueue'!$AC$5:$AC$410,1)</f>
        <v>0</v>
      </c>
      <c r="AH587">
        <f>SUMIFS('Grid GenerationQueue'!AK$5:AK$410,'Grid GenerationQueue'!$AZ$5:$AZ$410,$B587,'Grid GenerationQueue'!$BA$5:$BA$410,$C587,'Grid GenerationQueue'!$BH$5:$BH$410,"&lt;&gt;"&amp;"")+SUMIFS('Grid GenerationQueue'!AK$5:AK$410,'Grid GenerationQueue'!$AZ$5:$AZ$410,$B587,'Grid GenerationQueue'!$BA$5:$BA$410,$C587,'Grid GenerationQueue'!$BH$5:$BH$410,"",'Grid GenerationQueue'!$AC$5:$AC$410,1)</f>
        <v>0</v>
      </c>
      <c r="AI587">
        <f>SUMIFS('Grid GenerationQueue'!AL$5:AL$410,'Grid GenerationQueue'!$AZ$5:$AZ$410,$B587,'Grid GenerationQueue'!$BA$5:$BA$410,$C587,'Grid GenerationQueue'!$BH$5:$BH$410,"&lt;&gt;"&amp;"")+SUMIFS('Grid GenerationQueue'!AL$5:AL$410,'Grid GenerationQueue'!$AZ$5:$AZ$410,$B587,'Grid GenerationQueue'!$BA$5:$BA$410,$C587,'Grid GenerationQueue'!$BH$5:$BH$410,"",'Grid GenerationQueue'!$AC$5:$AC$410,1)</f>
        <v>0</v>
      </c>
      <c r="AJ587">
        <f>SUMIFS('Grid GenerationQueue'!AM$5:AM$410,'Grid GenerationQueue'!$AZ$5:$AZ$410,$B587,'Grid GenerationQueue'!$BA$5:$BA$410,$C587,'Grid GenerationQueue'!$BH$5:$BH$410,"&lt;&gt;"&amp;"")+SUMIFS('Grid GenerationQueue'!AM$5:AM$410,'Grid GenerationQueue'!$AZ$5:$AZ$410,$B587,'Grid GenerationQueue'!$BA$5:$BA$410,$C587,'Grid GenerationQueue'!$BH$5:$BH$410,"",'Grid GenerationQueue'!$AC$5:$AC$410,1)</f>
        <v>0</v>
      </c>
      <c r="AK587">
        <f>SUMIFS('Grid GenerationQueue'!AN$5:AN$410,'Grid GenerationQueue'!$AZ$5:$AZ$410,$B587,'Grid GenerationQueue'!$BA$5:$BA$410,$C587,'Grid GenerationQueue'!$BH$5:$BH$410,"&lt;&gt;"&amp;"")+SUMIFS('Grid GenerationQueue'!AN$5:AN$410,'Grid GenerationQueue'!$AZ$5:$AZ$410,$B587,'Grid GenerationQueue'!$BA$5:$BA$410,$C587,'Grid GenerationQueue'!$BH$5:$BH$410,"",'Grid GenerationQueue'!$AC$5:$AC$410,1)</f>
        <v>0</v>
      </c>
      <c r="AL587">
        <f>SUMIFS('Grid GenerationQueue'!AO$5:AO$410,'Grid GenerationQueue'!$AZ$5:$AZ$410,$B587,'Grid GenerationQueue'!$BA$5:$BA$410,$C587,'Grid GenerationQueue'!$BH$5:$BH$410,"&lt;&gt;"&amp;"")+SUMIFS('Grid GenerationQueue'!AO$5:AO$410,'Grid GenerationQueue'!$AZ$5:$AZ$410,$B587,'Grid GenerationQueue'!$BA$5:$BA$410,$C587,'Grid GenerationQueue'!$BH$5:$BH$410,"",'Grid GenerationQueue'!$AC$5:$AC$410,1)</f>
        <v>0</v>
      </c>
      <c r="AM587">
        <f>SUMIFS('Grid GenerationQueue'!AP$5:AP$410,'Grid GenerationQueue'!$AZ$5:$AZ$410,$B587,'Grid GenerationQueue'!$BA$5:$BA$410,$C587,'Grid GenerationQueue'!$BH$5:$BH$410,"&lt;&gt;"&amp;"")+SUMIFS('Grid GenerationQueue'!AP$5:AP$410,'Grid GenerationQueue'!$AZ$5:$AZ$410,$B587,'Grid GenerationQueue'!$BA$5:$BA$410,$C587,'Grid GenerationQueue'!$BH$5:$BH$410,"",'Grid GenerationQueue'!$AC$5:$AC$410,1)</f>
        <v>0</v>
      </c>
      <c r="AN587">
        <f>SUMIFS('Grid GenerationQueue'!AQ$5:AQ$410,'Grid GenerationQueue'!$AZ$5:$AZ$410,$B587,'Grid GenerationQueue'!$BA$5:$BA$410,$C587,'Grid GenerationQueue'!$BH$5:$BH$410,"&lt;&gt;"&amp;"")+SUMIFS('Grid GenerationQueue'!AQ$5:AQ$410,'Grid GenerationQueue'!$AZ$5:$AZ$410,$B587,'Grid GenerationQueue'!$BA$5:$BA$410,$C587,'Grid GenerationQueue'!$BH$5:$BH$410,"",'Grid GenerationQueue'!$AC$5:$AC$410,1)</f>
        <v>0</v>
      </c>
      <c r="AO587">
        <f>SUMIFS('Grid GenerationQueue'!AR$5:AR$410,'Grid GenerationQueue'!$AZ$5:$AZ$410,$B587,'Grid GenerationQueue'!$BA$5:$BA$410,$C587,'Grid GenerationQueue'!$BH$5:$BH$410,"&lt;&gt;"&amp;"")+SUMIFS('Grid GenerationQueue'!AR$5:AR$410,'Grid GenerationQueue'!$AZ$5:$AZ$410,$B587,'Grid GenerationQueue'!$BA$5:$BA$410,$C587,'Grid GenerationQueue'!$BH$5:$BH$410,"",'Grid GenerationQueue'!$AC$5:$AC$410,1)</f>
        <v>0</v>
      </c>
      <c r="AQ587">
        <f>SUMIFS('Grid GenerationQueue'!AG$5:AG$410,'Grid GenerationQueue'!$AZ$5:$AZ$410,$B587,'Grid GenerationQueue'!$BA$5:$BA$410,$C587,'Grid GenerationQueue'!$BK$5:$BK$410,"&gt;0")</f>
        <v>0</v>
      </c>
      <c r="AR587">
        <f>SUMIFS('Grid GenerationQueue'!AH$5:AH$410,'Grid GenerationQueue'!$AZ$5:$AZ$410,$B587,'Grid GenerationQueue'!$BA$5:$BA$410,$C587,'Grid GenerationQueue'!$BK$5:$BK$410,"&gt;0")</f>
        <v>0</v>
      </c>
      <c r="AS587">
        <f>SUMIFS('Grid GenerationQueue'!AI$5:AI$410,'Grid GenerationQueue'!$AZ$5:$AZ$410,$B587,'Grid GenerationQueue'!$BA$5:$BA$410,$C587,'Grid GenerationQueue'!$BK$5:$BK$410,"&gt;0")</f>
        <v>0</v>
      </c>
      <c r="AT587">
        <f>SUMIFS('Grid GenerationQueue'!AJ$5:AJ$410,'Grid GenerationQueue'!$AZ$5:$AZ$410,$B587,'Grid GenerationQueue'!$BA$5:$BA$410,$C587,'Grid GenerationQueue'!$BK$5:$BK$410,"&gt;0")</f>
        <v>0</v>
      </c>
      <c r="AU587">
        <f>SUMIFS('Grid GenerationQueue'!AK$5:AK$410,'Grid GenerationQueue'!$AZ$5:$AZ$410,$B587,'Grid GenerationQueue'!$BA$5:$BA$410,$C587,'Grid GenerationQueue'!$BK$5:$BK$410,"&gt;0")</f>
        <v>0</v>
      </c>
      <c r="AV587">
        <f>SUMIFS('Grid GenerationQueue'!AL$5:AL$410,'Grid GenerationQueue'!$AZ$5:$AZ$410,$B587,'Grid GenerationQueue'!$BA$5:$BA$410,$C587,'Grid GenerationQueue'!$BK$5:$BK$410,"&gt;0")</f>
        <v>0</v>
      </c>
      <c r="AW587">
        <f>SUMIFS('Grid GenerationQueue'!AM$5:AM$410,'Grid GenerationQueue'!$AZ$5:$AZ$410,$B587,'Grid GenerationQueue'!$BA$5:$BA$410,$C587,'Grid GenerationQueue'!$BK$5:$BK$410,"&gt;0")</f>
        <v>0</v>
      </c>
      <c r="AX587">
        <f>SUMIFS('Grid GenerationQueue'!AN$5:AN$410,'Grid GenerationQueue'!$AZ$5:$AZ$410,$B587,'Grid GenerationQueue'!$BA$5:$BA$410,$C587,'Grid GenerationQueue'!$BK$5:$BK$410,"&gt;0")</f>
        <v>0</v>
      </c>
      <c r="AY587">
        <f>SUMIFS('Grid GenerationQueue'!AO$5:AO$410,'Grid GenerationQueue'!$AZ$5:$AZ$410,$B587,'Grid GenerationQueue'!$BA$5:$BA$410,$C587,'Grid GenerationQueue'!$BK$5:$BK$410,"&gt;0")</f>
        <v>0</v>
      </c>
      <c r="AZ587">
        <f>SUMIFS('Grid GenerationQueue'!AP$5:AP$410,'Grid GenerationQueue'!$AZ$5:$AZ$410,$B587,'Grid GenerationQueue'!$BA$5:$BA$410,$C587,'Grid GenerationQueue'!$BK$5:$BK$410,"&gt;0")</f>
        <v>0</v>
      </c>
      <c r="BA587">
        <f>SUMIFS('Grid GenerationQueue'!AQ$5:AQ$410,'Grid GenerationQueue'!$AZ$5:$AZ$410,$B587,'Grid GenerationQueue'!$BA$5:$BA$410,$C587,'Grid GenerationQueue'!$BK$5:$BK$410,"&gt;0")</f>
        <v>0</v>
      </c>
      <c r="BB587">
        <f>SUMIFS('Grid GenerationQueue'!AR$5:AR$410,'Grid GenerationQueue'!$AZ$5:$AZ$410,$B587,'Grid GenerationQueue'!$BA$5:$BA$410,$C587,'Grid GenerationQueue'!$BK$5:$BK$410,"&gt;0")</f>
        <v>0</v>
      </c>
      <c r="BD587">
        <f>SUMIFS('Grid GenerationQueue'!AG$5:AG$410,'Grid GenerationQueue'!$AZ$5:$AZ$410,$B587,'Grid GenerationQueue'!$BA$5:$BA$410,$C587,'Grid GenerationQueue'!$BD$5:$BD$410,"&lt;="&amp;$BE$3)</f>
        <v>0</v>
      </c>
      <c r="BE587">
        <f>SUMIFS('Grid GenerationQueue'!AH$5:AH$410,'Grid GenerationQueue'!$AZ$5:$AZ$410,$B587,'Grid GenerationQueue'!$BA$5:$BA$410,$C587,'Grid GenerationQueue'!$BD$5:$BD$410,"&lt;="&amp;$BE$3)</f>
        <v>0</v>
      </c>
      <c r="BF587">
        <f>SUMIFS('Grid GenerationQueue'!AI$5:AI$410,'Grid GenerationQueue'!$AZ$5:$AZ$410,$B587,'Grid GenerationQueue'!$BA$5:$BA$410,$C587,'Grid GenerationQueue'!$BD$5:$BD$410,"&lt;="&amp;$BE$3)</f>
        <v>0</v>
      </c>
      <c r="BG587">
        <f>SUMIFS('Grid GenerationQueue'!AJ$5:AJ$410,'Grid GenerationQueue'!$AZ$5:$AZ$410,$B587,'Grid GenerationQueue'!$BA$5:$BA$410,$C587,'Grid GenerationQueue'!$BD$5:$BD$410,"&lt;="&amp;$BE$3)</f>
        <v>0</v>
      </c>
      <c r="BH587">
        <f>SUMIFS('Grid GenerationQueue'!AK$5:AK$410,'Grid GenerationQueue'!$AZ$5:$AZ$410,$B587,'Grid GenerationQueue'!$BA$5:$BA$410,$C587,'Grid GenerationQueue'!$BD$5:$BD$410,"&lt;="&amp;$BE$3)</f>
        <v>0</v>
      </c>
      <c r="BI587">
        <f>SUMIFS('Grid GenerationQueue'!AL$5:AL$410,'Grid GenerationQueue'!$AZ$5:$AZ$410,$B587,'Grid GenerationQueue'!$BA$5:$BA$410,$C587,'Grid GenerationQueue'!$BD$5:$BD$410,"&lt;="&amp;$BE$3)</f>
        <v>0</v>
      </c>
      <c r="BJ587">
        <f>SUMIFS('Grid GenerationQueue'!AM$5:AM$410,'Grid GenerationQueue'!$AZ$5:$AZ$410,$B587,'Grid GenerationQueue'!$BA$5:$BA$410,$C587,'Grid GenerationQueue'!$BD$5:$BD$410,"&lt;="&amp;$BE$3)</f>
        <v>0</v>
      </c>
      <c r="BK587">
        <f>SUMIFS('Grid GenerationQueue'!AN$5:AN$410,'Grid GenerationQueue'!$AZ$5:$AZ$410,$B587,'Grid GenerationQueue'!$BA$5:$BA$410,$C587,'Grid GenerationQueue'!$BD$5:$BD$410,"&lt;="&amp;$BE$3)</f>
        <v>0</v>
      </c>
      <c r="BL587">
        <f>SUMIFS('Grid GenerationQueue'!AO$5:AO$410,'Grid GenerationQueue'!$AZ$5:$AZ$410,$B587,'Grid GenerationQueue'!$BA$5:$BA$410,$C587,'Grid GenerationQueue'!$BD$5:$BD$410,"&lt;="&amp;$BE$3)</f>
        <v>0</v>
      </c>
      <c r="BM587">
        <f>SUMIFS('Grid GenerationQueue'!AP$5:AP$410,'Grid GenerationQueue'!$AZ$5:$AZ$410,$B587,'Grid GenerationQueue'!$BA$5:$BA$410,$C587,'Grid GenerationQueue'!$BD$5:$BD$410,"&lt;="&amp;$BE$3)</f>
        <v>0</v>
      </c>
      <c r="BN587">
        <f>SUMIFS('Grid GenerationQueue'!AQ$5:AQ$410,'Grid GenerationQueue'!$AZ$5:$AZ$410,$B587,'Grid GenerationQueue'!$BA$5:$BA$410,$C587,'Grid GenerationQueue'!$BD$5:$BD$410,"&lt;="&amp;$BE$3)</f>
        <v>0</v>
      </c>
      <c r="BO587">
        <f>SUMIFS('Grid GenerationQueue'!AR$5:AR$410,'Grid GenerationQueue'!$AZ$5:$AZ$410,$B587,'Grid GenerationQueue'!$BA$5:$BA$410,$C587,'Grid GenerationQueue'!$BD$5:$BD$410,"&lt;="&amp;$BE$3)</f>
        <v>0</v>
      </c>
      <c r="BQ587">
        <f>SUMIFS('Grid GenerationQueue'!AG$5:AG$410,'Grid GenerationQueue'!$AZ$5:$AZ$410,$B587,'Grid GenerationQueue'!$BA$5:$BA$410,$C587,'Grid GenerationQueue'!$BJ$5:$BJ$410,"Executed",'Grid GenerationQueue'!$BD$5:$BD$410,"&lt;="&amp;$BE$3)</f>
        <v>0</v>
      </c>
      <c r="BR587">
        <f>SUMIFS('Grid GenerationQueue'!AH$5:AH$410,'Grid GenerationQueue'!$AZ$5:$AZ$410,$B587,'Grid GenerationQueue'!$BA$5:$BA$410,$C587,'Grid GenerationQueue'!$BJ$5:$BJ$410,"Executed",'Grid GenerationQueue'!$BD$5:$BD$410,"&lt;="&amp;$BE$3)</f>
        <v>0</v>
      </c>
      <c r="BS587">
        <f>SUMIFS('Grid GenerationQueue'!AI$5:AI$410,'Grid GenerationQueue'!$AZ$5:$AZ$410,$B587,'Grid GenerationQueue'!$BA$5:$BA$410,$C587,'Grid GenerationQueue'!$BJ$5:$BJ$410,"Executed",'Grid GenerationQueue'!$BD$5:$BD$410,"&lt;="&amp;$BE$3)</f>
        <v>0</v>
      </c>
      <c r="BT587">
        <f>SUMIFS('Grid GenerationQueue'!AJ$5:AJ$410,'Grid GenerationQueue'!$AZ$5:$AZ$410,$B587,'Grid GenerationQueue'!$BA$5:$BA$410,$C587,'Grid GenerationQueue'!$BJ$5:$BJ$410,"Executed",'Grid GenerationQueue'!$BD$5:$BD$410,"&lt;="&amp;$BE$3)</f>
        <v>0</v>
      </c>
      <c r="BU587">
        <f>SUMIFS('Grid GenerationQueue'!AK$5:AK$410,'Grid GenerationQueue'!$AZ$5:$AZ$410,$B587,'Grid GenerationQueue'!$BA$5:$BA$410,$C587,'Grid GenerationQueue'!$BJ$5:$BJ$410,"Executed",'Grid GenerationQueue'!$BD$5:$BD$410,"&lt;="&amp;$BE$3)</f>
        <v>0</v>
      </c>
      <c r="BV587">
        <f>SUMIFS('Grid GenerationQueue'!AL$5:AL$410,'Grid GenerationQueue'!$AZ$5:$AZ$410,$B587,'Grid GenerationQueue'!$BA$5:$BA$410,$C587,'Grid GenerationQueue'!$BJ$5:$BJ$410,"Executed",'Grid GenerationQueue'!$BD$5:$BD$410,"&lt;="&amp;$BE$3)</f>
        <v>0</v>
      </c>
      <c r="BW587">
        <f>SUMIFS('Grid GenerationQueue'!AM$5:AM$410,'Grid GenerationQueue'!$AZ$5:$AZ$410,$B587,'Grid GenerationQueue'!$BA$5:$BA$410,$C587,'Grid GenerationQueue'!$BJ$5:$BJ$410,"Executed",'Grid GenerationQueue'!$BD$5:$BD$410,"&lt;="&amp;$BE$3)</f>
        <v>0</v>
      </c>
      <c r="BX587">
        <f>SUMIFS('Grid GenerationQueue'!AN$5:AN$410,'Grid GenerationQueue'!$AZ$5:$AZ$410,$B587,'Grid GenerationQueue'!$BA$5:$BA$410,$C587,'Grid GenerationQueue'!$BJ$5:$BJ$410,"Executed",'Grid GenerationQueue'!$BD$5:$BD$410,"&lt;="&amp;$BE$3)</f>
        <v>0</v>
      </c>
      <c r="BY587">
        <f>SUMIFS('Grid GenerationQueue'!AO$5:AO$410,'Grid GenerationQueue'!$AZ$5:$AZ$410,$B587,'Grid GenerationQueue'!$BA$5:$BA$410,$C587,'Grid GenerationQueue'!$BJ$5:$BJ$410,"Executed",'Grid GenerationQueue'!$BD$5:$BD$410,"&lt;="&amp;$BE$3)</f>
        <v>0</v>
      </c>
      <c r="BZ587">
        <f>SUMIFS('Grid GenerationQueue'!AP$5:AP$410,'Grid GenerationQueue'!$AZ$5:$AZ$410,$B587,'Grid GenerationQueue'!$BA$5:$BA$410,$C587,'Grid GenerationQueue'!$BJ$5:$BJ$410,"Executed",'Grid GenerationQueue'!$BD$5:$BD$410,"&lt;="&amp;$BE$3)</f>
        <v>0</v>
      </c>
      <c r="CA587">
        <f>SUMIFS('Grid GenerationQueue'!AQ$5:AQ$410,'Grid GenerationQueue'!$AZ$5:$AZ$410,$B587,'Grid GenerationQueue'!$BA$5:$BA$410,$C587,'Grid GenerationQueue'!$BJ$5:$BJ$410,"Executed",'Grid GenerationQueue'!$BD$5:$BD$410,"&lt;="&amp;$BE$3)</f>
        <v>0</v>
      </c>
      <c r="CB587">
        <f>SUMIFS('Grid GenerationQueue'!AR$5:AR$410,'Grid GenerationQueue'!$AZ$5:$AZ$410,$B587,'Grid GenerationQueue'!$BA$5:$BA$410,$C587,'Grid GenerationQueue'!$BJ$5:$BJ$410,"Executed",'Grid GenerationQueue'!$BD$5:$BD$410,"&lt;="&amp;$BE$3)</f>
        <v>0</v>
      </c>
      <c r="CD587">
        <f>SUMIFS('Grid GenerationQueue'!AG$5:AG$410,'Grid GenerationQueue'!$AZ$5:$AZ$410,$B587,'Grid GenerationQueue'!$BA$5:$BA$410,$C587,'Grid GenerationQueue'!$BH$5:$BH$410,"&lt;&gt;"&amp;"",'Grid GenerationQueue'!$BD$5:$BD$410,"&lt;="&amp;$BE$3)</f>
        <v>0</v>
      </c>
      <c r="CE587">
        <f>SUMIFS('Grid GenerationQueue'!AH$5:AH$410,'Grid GenerationQueue'!$AZ$5:$AZ$410,$B587,'Grid GenerationQueue'!$BA$5:$BA$410,$C587,'Grid GenerationQueue'!$BH$5:$BH$410,"&lt;&gt;"&amp;"",'Grid GenerationQueue'!$BD$5:$BD$410,"&lt;="&amp;$BE$3)</f>
        <v>0</v>
      </c>
      <c r="CF587">
        <f>SUMIFS('Grid GenerationQueue'!AI$5:AI$410,'Grid GenerationQueue'!$AZ$5:$AZ$410,$B587,'Grid GenerationQueue'!$BA$5:$BA$410,$C587,'Grid GenerationQueue'!$BH$5:$BH$410,"&lt;&gt;"&amp;"",'Grid GenerationQueue'!$BD$5:$BD$410,"&lt;="&amp;$BE$3)</f>
        <v>0</v>
      </c>
      <c r="CG587">
        <f>SUMIFS('Grid GenerationQueue'!AJ$5:AJ$410,'Grid GenerationQueue'!$AZ$5:$AZ$410,$B587,'Grid GenerationQueue'!$BA$5:$BA$410,$C587,'Grid GenerationQueue'!$BH$5:$BH$410,"&lt;&gt;"&amp;"",'Grid GenerationQueue'!$BD$5:$BD$410,"&lt;="&amp;$BE$3)</f>
        <v>0</v>
      </c>
      <c r="CH587">
        <f>SUMIFS('Grid GenerationQueue'!AK$5:AK$410,'Grid GenerationQueue'!$AZ$5:$AZ$410,$B587,'Grid GenerationQueue'!$BA$5:$BA$410,$C587,'Grid GenerationQueue'!$BH$5:$BH$410,"&lt;&gt;"&amp;"",'Grid GenerationQueue'!$BD$5:$BD$410,"&lt;="&amp;$BE$3)</f>
        <v>0</v>
      </c>
      <c r="CI587">
        <f>SUMIFS('Grid GenerationQueue'!AL$5:AL$410,'Grid GenerationQueue'!$AZ$5:$AZ$410,$B587,'Grid GenerationQueue'!$BA$5:$BA$410,$C587,'Grid GenerationQueue'!$BH$5:$BH$410,"&lt;&gt;"&amp;"",'Grid GenerationQueue'!$BD$5:$BD$410,"&lt;="&amp;$BE$3)</f>
        <v>0</v>
      </c>
      <c r="CJ587">
        <f>SUMIFS('Grid GenerationQueue'!AM$5:AM$410,'Grid GenerationQueue'!$AZ$5:$AZ$410,$B587,'Grid GenerationQueue'!$BA$5:$BA$410,$C587,'Grid GenerationQueue'!$BH$5:$BH$410,"&lt;&gt;"&amp;"",'Grid GenerationQueue'!$BD$5:$BD$410,"&lt;="&amp;$BE$3)</f>
        <v>0</v>
      </c>
      <c r="CK587">
        <f>SUMIFS('Grid GenerationQueue'!AN$5:AN$410,'Grid GenerationQueue'!$AZ$5:$AZ$410,$B587,'Grid GenerationQueue'!$BA$5:$BA$410,$C587,'Grid GenerationQueue'!$BH$5:$BH$410,"&lt;&gt;"&amp;"",'Grid GenerationQueue'!$BD$5:$BD$410,"&lt;="&amp;$BE$3)</f>
        <v>0</v>
      </c>
      <c r="CL587">
        <f>SUMIFS('Grid GenerationQueue'!AO$5:AO$410,'Grid GenerationQueue'!$AZ$5:$AZ$410,$B587,'Grid GenerationQueue'!$BA$5:$BA$410,$C587,'Grid GenerationQueue'!$BH$5:$BH$410,"&lt;&gt;"&amp;"",'Grid GenerationQueue'!$BD$5:$BD$410,"&lt;="&amp;$BE$3)</f>
        <v>0</v>
      </c>
      <c r="CM587">
        <f>SUMIFS('Grid GenerationQueue'!AP$5:AP$410,'Grid GenerationQueue'!$AZ$5:$AZ$410,$B587,'Grid GenerationQueue'!$BA$5:$BA$410,$C587,'Grid GenerationQueue'!$BH$5:$BH$410,"&lt;&gt;"&amp;"",'Grid GenerationQueue'!$BD$5:$BD$410,"&lt;="&amp;$BE$3)</f>
        <v>0</v>
      </c>
      <c r="CN587">
        <f>SUMIFS('Grid GenerationQueue'!AQ$5:AQ$410,'Grid GenerationQueue'!$AZ$5:$AZ$410,$B587,'Grid GenerationQueue'!$BA$5:$BA$410,$C587,'Grid GenerationQueue'!$BH$5:$BH$410,"&lt;&gt;"&amp;"",'Grid GenerationQueue'!$BD$5:$BD$410,"&lt;="&amp;$BE$3)</f>
        <v>0</v>
      </c>
      <c r="CO587">
        <f>SUMIFS('Grid GenerationQueue'!AR$5:AR$410,'Grid GenerationQueue'!$AZ$5:$AZ$410,$B587,'Grid GenerationQueue'!$BA$5:$BA$410,$C587,'Grid GenerationQueue'!$BH$5:$BH$410,"&lt;&gt;"&amp;"",'Grid GenerationQueue'!$BD$5:$BD$410,"&lt;="&amp;$BE$3)</f>
        <v>0</v>
      </c>
      <c r="CQ587">
        <f>SUMIFS('Grid GenerationQueue'!AG$5:AG$410,'Grid GenerationQueue'!$AZ$5:$AZ$410,$B587,'Grid GenerationQueue'!$BA$5:$BA$410,$C587,'Grid GenerationQueue'!$BK$5:$BK$410,"&gt;0",'Grid GenerationQueue'!$BD$5:$BD$410,"&lt;="&amp;$BE$3)</f>
        <v>0</v>
      </c>
      <c r="CR587">
        <f>SUMIFS('Grid GenerationQueue'!AH$5:AH$410,'Grid GenerationQueue'!$AZ$5:$AZ$410,$B587,'Grid GenerationQueue'!$BA$5:$BA$410,$C587,'Grid GenerationQueue'!$BK$5:$BK$410,"&gt;0",'Grid GenerationQueue'!$BD$5:$BD$410,"&lt;="&amp;$BE$3)</f>
        <v>0</v>
      </c>
      <c r="CS587">
        <f>SUMIFS('Grid GenerationQueue'!AI$5:AI$410,'Grid GenerationQueue'!$AZ$5:$AZ$410,$B587,'Grid GenerationQueue'!$BA$5:$BA$410,$C587,'Grid GenerationQueue'!$BK$5:$BK$410,"&gt;0",'Grid GenerationQueue'!$BD$5:$BD$410,"&lt;="&amp;$BE$3)</f>
        <v>0</v>
      </c>
      <c r="CT587">
        <f>SUMIFS('Grid GenerationQueue'!AJ$5:AJ$410,'Grid GenerationQueue'!$AZ$5:$AZ$410,$B587,'Grid GenerationQueue'!$BA$5:$BA$410,$C587,'Grid GenerationQueue'!$BK$5:$BK$410,"&gt;0",'Grid GenerationQueue'!$BD$5:$BD$410,"&lt;="&amp;$BE$3)</f>
        <v>0</v>
      </c>
      <c r="CU587">
        <f>SUMIFS('Grid GenerationQueue'!AK$5:AK$410,'Grid GenerationQueue'!$AZ$5:$AZ$410,$B587,'Grid GenerationQueue'!$BA$5:$BA$410,$C587,'Grid GenerationQueue'!$BK$5:$BK$410,"&gt;0",'Grid GenerationQueue'!$BD$5:$BD$410,"&lt;="&amp;$BE$3)</f>
        <v>0</v>
      </c>
      <c r="CV587">
        <f>SUMIFS('Grid GenerationQueue'!AL$5:AL$410,'Grid GenerationQueue'!$AZ$5:$AZ$410,$B587,'Grid GenerationQueue'!$BA$5:$BA$410,$C587,'Grid GenerationQueue'!$BK$5:$BK$410,"&gt;0",'Grid GenerationQueue'!$BD$5:$BD$410,"&lt;="&amp;$BE$3)</f>
        <v>0</v>
      </c>
      <c r="CW587">
        <f>SUMIFS('Grid GenerationQueue'!AM$5:AM$410,'Grid GenerationQueue'!$AZ$5:$AZ$410,$B587,'Grid GenerationQueue'!$BA$5:$BA$410,$C587,'Grid GenerationQueue'!$BK$5:$BK$410,"&gt;0",'Grid GenerationQueue'!$BD$5:$BD$410,"&lt;="&amp;$BE$3)</f>
        <v>0</v>
      </c>
      <c r="CX587">
        <f>SUMIFS('Grid GenerationQueue'!AN$5:AN$410,'Grid GenerationQueue'!$AZ$5:$AZ$410,$B587,'Grid GenerationQueue'!$BA$5:$BA$410,$C587,'Grid GenerationQueue'!$BK$5:$BK$410,"&gt;0",'Grid GenerationQueue'!$BD$5:$BD$410,"&lt;="&amp;$BE$3)</f>
        <v>0</v>
      </c>
      <c r="CY587">
        <f>SUMIFS('Grid GenerationQueue'!AO$5:AO$410,'Grid GenerationQueue'!$AZ$5:$AZ$410,$B587,'Grid GenerationQueue'!$BA$5:$BA$410,$C587,'Grid GenerationQueue'!$BK$5:$BK$410,"&gt;0",'Grid GenerationQueue'!$BD$5:$BD$410,"&lt;="&amp;$BE$3)</f>
        <v>0</v>
      </c>
      <c r="CZ587">
        <f>SUMIFS('Grid GenerationQueue'!AP$5:AP$410,'Grid GenerationQueue'!$AZ$5:$AZ$410,$B587,'Grid GenerationQueue'!$BA$5:$BA$410,$C587,'Grid GenerationQueue'!$BK$5:$BK$410,"&gt;0",'Grid GenerationQueue'!$BD$5:$BD$410,"&lt;="&amp;$BE$3)</f>
        <v>0</v>
      </c>
      <c r="DA587">
        <f>SUMIFS('Grid GenerationQueue'!AQ$5:AQ$410,'Grid GenerationQueue'!$AZ$5:$AZ$410,$B587,'Grid GenerationQueue'!$BA$5:$BA$410,$C587,'Grid GenerationQueue'!$BK$5:$BK$410,"&gt;0",'Grid GenerationQueue'!$BD$5:$BD$410,"&lt;="&amp;$BE$3)</f>
        <v>0</v>
      </c>
      <c r="DB587">
        <f>SUMIFS('Grid GenerationQueue'!AR$5:AR$410,'Grid GenerationQueue'!$AZ$5:$AZ$410,$B587,'Grid GenerationQueue'!$BA$5:$BA$410,$C587,'Grid GenerationQueue'!$BK$5:$BK$410,"&gt;0",'Grid GenerationQueue'!$BD$5:$BD$410,"&lt;="&amp;$BE$3)</f>
        <v>0</v>
      </c>
    </row>
    <row r="588" spans="1:106" x14ac:dyDescent="0.35">
      <c r="A588" t="s">
        <v>4748</v>
      </c>
      <c r="B588" t="s">
        <v>5039</v>
      </c>
      <c r="C588">
        <v>60</v>
      </c>
      <c r="D588">
        <f>SUMIFS('Grid GenerationQueue'!AG$5:AG$410,'Grid GenerationQueue'!$AZ$5:$AZ$410,$B588,'Grid GenerationQueue'!$BA$5:$BA$410,$C588)</f>
        <v>0</v>
      </c>
      <c r="E588">
        <f>SUMIFS('Grid GenerationQueue'!AH$5:AH$410,'Grid GenerationQueue'!$AZ$5:$AZ$410,$B588,'Grid GenerationQueue'!$BA$5:$BA$410,$C588)</f>
        <v>0</v>
      </c>
      <c r="F588">
        <f>SUMIFS('Grid GenerationQueue'!AI$5:AI$410,'Grid GenerationQueue'!$AZ$5:$AZ$410,$B588,'Grid GenerationQueue'!$BA$5:$BA$410,$C588)</f>
        <v>0</v>
      </c>
      <c r="G588">
        <f>SUMIFS('Grid GenerationQueue'!AJ$5:AJ$410,'Grid GenerationQueue'!$AZ$5:$AZ$410,$B588,'Grid GenerationQueue'!$BA$5:$BA$410,$C588)</f>
        <v>0</v>
      </c>
      <c r="H588">
        <f>SUMIFS('Grid GenerationQueue'!AK$5:AK$410,'Grid GenerationQueue'!$AZ$5:$AZ$410,$B588,'Grid GenerationQueue'!$BA$5:$BA$410,$C588)</f>
        <v>0</v>
      </c>
      <c r="I588">
        <f>SUMIFS('Grid GenerationQueue'!AL$5:AL$410,'Grid GenerationQueue'!$AZ$5:$AZ$410,$B588,'Grid GenerationQueue'!$BA$5:$BA$410,$C588)</f>
        <v>0</v>
      </c>
      <c r="J588">
        <f>SUMIFS('Grid GenerationQueue'!AM$5:AM$410,'Grid GenerationQueue'!$AZ$5:$AZ$410,$B588,'Grid GenerationQueue'!$BA$5:$BA$410,$C588)</f>
        <v>0</v>
      </c>
      <c r="K588">
        <f>SUMIFS('Grid GenerationQueue'!AN$5:AN$410,'Grid GenerationQueue'!$AZ$5:$AZ$410,$B588,'Grid GenerationQueue'!$BA$5:$BA$410,$C588)</f>
        <v>0</v>
      </c>
      <c r="L588">
        <f>SUMIFS('Grid GenerationQueue'!AO$5:AO$410,'Grid GenerationQueue'!$AZ$5:$AZ$410,$B588,'Grid GenerationQueue'!$BA$5:$BA$410,$C588)</f>
        <v>0</v>
      </c>
      <c r="M588">
        <f>SUMIFS('Grid GenerationQueue'!AP$5:AP$410,'Grid GenerationQueue'!$AZ$5:$AZ$410,$B588,'Grid GenerationQueue'!$BA$5:$BA$410,$C588)</f>
        <v>0</v>
      </c>
      <c r="N588">
        <f>SUMIFS('Grid GenerationQueue'!AQ$5:AQ$410,'Grid GenerationQueue'!$AZ$5:$AZ$410,$B588,'Grid GenerationQueue'!$BA$5:$BA$410,$C588)</f>
        <v>0</v>
      </c>
      <c r="O588">
        <f>SUMIFS('Grid GenerationQueue'!AR$5:AR$410,'Grid GenerationQueue'!$AZ$5:$AZ$410,$B588,'Grid GenerationQueue'!$BA$5:$BA$410,$C588)</f>
        <v>0</v>
      </c>
      <c r="Q588">
        <f>SUMIFS('Grid GenerationQueue'!AG$5:AG$410,'Grid GenerationQueue'!$AZ$5:$AZ$410,$B588,'Grid GenerationQueue'!$BA$5:$BA$410,$C588,'Grid GenerationQueue'!$BJ$5:$BJ$410,"Executed")</f>
        <v>0</v>
      </c>
      <c r="R588">
        <f>SUMIFS('Grid GenerationQueue'!AH$5:AH$410,'Grid GenerationQueue'!$AZ$5:$AZ$410,$B588,'Grid GenerationQueue'!$BA$5:$BA$410,$C588,'Grid GenerationQueue'!$BJ$5:$BJ$410,"Executed")</f>
        <v>0</v>
      </c>
      <c r="S588">
        <f>SUMIFS('Grid GenerationQueue'!AI$5:AI$410,'Grid GenerationQueue'!$AZ$5:$AZ$410,$B588,'Grid GenerationQueue'!$BA$5:$BA$410,$C588,'Grid GenerationQueue'!$BJ$5:$BJ$410,"Executed")</f>
        <v>0</v>
      </c>
      <c r="T588">
        <f>SUMIFS('Grid GenerationQueue'!AJ$5:AJ$410,'Grid GenerationQueue'!$AZ$5:$AZ$410,$B588,'Grid GenerationQueue'!$BA$5:$BA$410,$C588,'Grid GenerationQueue'!$BJ$5:$BJ$410,"Executed")</f>
        <v>0</v>
      </c>
      <c r="U588">
        <f>SUMIFS('Grid GenerationQueue'!AK$5:AK$410,'Grid GenerationQueue'!$AZ$5:$AZ$410,$B588,'Grid GenerationQueue'!$BA$5:$BA$410,$C588,'Grid GenerationQueue'!$BJ$5:$BJ$410,"Executed")</f>
        <v>0</v>
      </c>
      <c r="V588">
        <f>SUMIFS('Grid GenerationQueue'!AL$5:AL$410,'Grid GenerationQueue'!$AZ$5:$AZ$410,$B588,'Grid GenerationQueue'!$BA$5:$BA$410,$C588,'Grid GenerationQueue'!$BJ$5:$BJ$410,"Executed")</f>
        <v>0</v>
      </c>
      <c r="W588">
        <f>SUMIFS('Grid GenerationQueue'!AM$5:AM$410,'Grid GenerationQueue'!$AZ$5:$AZ$410,$B588,'Grid GenerationQueue'!$BA$5:$BA$410,$C588,'Grid GenerationQueue'!$BJ$5:$BJ$410,"Executed")</f>
        <v>0</v>
      </c>
      <c r="X588">
        <f>SUMIFS('Grid GenerationQueue'!AN$5:AN$410,'Grid GenerationQueue'!$AZ$5:$AZ$410,$B588,'Grid GenerationQueue'!$BA$5:$BA$410,$C588,'Grid GenerationQueue'!$BJ$5:$BJ$410,"Executed")</f>
        <v>0</v>
      </c>
      <c r="Y588">
        <f>SUMIFS('Grid GenerationQueue'!AO$5:AO$410,'Grid GenerationQueue'!$AZ$5:$AZ$410,$B588,'Grid GenerationQueue'!$BA$5:$BA$410,$C588,'Grid GenerationQueue'!$BJ$5:$BJ$410,"Executed")</f>
        <v>0</v>
      </c>
      <c r="Z588">
        <f>SUMIFS('Grid GenerationQueue'!AP$5:AP$410,'Grid GenerationQueue'!$AZ$5:$AZ$410,$B588,'Grid GenerationQueue'!$BA$5:$BA$410,$C588,'Grid GenerationQueue'!$BJ$5:$BJ$410,"Executed")</f>
        <v>0</v>
      </c>
      <c r="AA588">
        <f>SUMIFS('Grid GenerationQueue'!AQ$5:AQ$410,'Grid GenerationQueue'!$AZ$5:$AZ$410,$B588,'Grid GenerationQueue'!$BA$5:$BA$410,$C588,'Grid GenerationQueue'!$BJ$5:$BJ$410,"Executed")</f>
        <v>0</v>
      </c>
      <c r="AB588">
        <f>SUMIFS('Grid GenerationQueue'!AR$5:AR$410,'Grid GenerationQueue'!$AZ$5:$AZ$410,$B588,'Grid GenerationQueue'!$BA$5:$BA$410,$C588,'Grid GenerationQueue'!$BJ$5:$BJ$410,"Executed")</f>
        <v>0</v>
      </c>
      <c r="AD588">
        <f>SUMIFS('Grid GenerationQueue'!AG$5:AG$410,'Grid GenerationQueue'!$AZ$5:$AZ$410,$B588,'Grid GenerationQueue'!$BA$5:$BA$410,$C588,'Grid GenerationQueue'!$BH$5:$BH$410,"&lt;&gt;"&amp;"")+SUMIFS('Grid GenerationQueue'!AG$5:AG$410,'Grid GenerationQueue'!$AZ$5:$AZ$410,$B588,'Grid GenerationQueue'!$BA$5:$BA$410,$C588,'Grid GenerationQueue'!$BH$5:$BH$410,"",'Grid GenerationQueue'!$AC$5:$AC$410,1)</f>
        <v>0</v>
      </c>
      <c r="AE588">
        <f>SUMIFS('Grid GenerationQueue'!AH$5:AH$410,'Grid GenerationQueue'!$AZ$5:$AZ$410,$B588,'Grid GenerationQueue'!$BA$5:$BA$410,$C588,'Grid GenerationQueue'!$BH$5:$BH$410,"&lt;&gt;"&amp;"")+SUMIFS('Grid GenerationQueue'!AH$5:AH$410,'Grid GenerationQueue'!$AZ$5:$AZ$410,$B588,'Grid GenerationQueue'!$BA$5:$BA$410,$C588,'Grid GenerationQueue'!$BH$5:$BH$410,"",'Grid GenerationQueue'!$AC$5:$AC$410,1)</f>
        <v>0</v>
      </c>
      <c r="AF588">
        <f>SUMIFS('Grid GenerationQueue'!AI$5:AI$410,'Grid GenerationQueue'!$AZ$5:$AZ$410,$B588,'Grid GenerationQueue'!$BA$5:$BA$410,$C588,'Grid GenerationQueue'!$BH$5:$BH$410,"&lt;&gt;"&amp;"")+SUMIFS('Grid GenerationQueue'!AI$5:AI$410,'Grid GenerationQueue'!$AZ$5:$AZ$410,$B588,'Grid GenerationQueue'!$BA$5:$BA$410,$C588,'Grid GenerationQueue'!$BH$5:$BH$410,"",'Grid GenerationQueue'!$AC$5:$AC$410,1)</f>
        <v>0</v>
      </c>
      <c r="AG588">
        <f>SUMIFS('Grid GenerationQueue'!AJ$5:AJ$410,'Grid GenerationQueue'!$AZ$5:$AZ$410,$B588,'Grid GenerationQueue'!$BA$5:$BA$410,$C588,'Grid GenerationQueue'!$BH$5:$BH$410,"&lt;&gt;"&amp;"")+SUMIFS('Grid GenerationQueue'!AJ$5:AJ$410,'Grid GenerationQueue'!$AZ$5:$AZ$410,$B588,'Grid GenerationQueue'!$BA$5:$BA$410,$C588,'Grid GenerationQueue'!$BH$5:$BH$410,"",'Grid GenerationQueue'!$AC$5:$AC$410,1)</f>
        <v>0</v>
      </c>
      <c r="AH588">
        <f>SUMIFS('Grid GenerationQueue'!AK$5:AK$410,'Grid GenerationQueue'!$AZ$5:$AZ$410,$B588,'Grid GenerationQueue'!$BA$5:$BA$410,$C588,'Grid GenerationQueue'!$BH$5:$BH$410,"&lt;&gt;"&amp;"")+SUMIFS('Grid GenerationQueue'!AK$5:AK$410,'Grid GenerationQueue'!$AZ$5:$AZ$410,$B588,'Grid GenerationQueue'!$BA$5:$BA$410,$C588,'Grid GenerationQueue'!$BH$5:$BH$410,"",'Grid GenerationQueue'!$AC$5:$AC$410,1)</f>
        <v>0</v>
      </c>
      <c r="AI588">
        <f>SUMIFS('Grid GenerationQueue'!AL$5:AL$410,'Grid GenerationQueue'!$AZ$5:$AZ$410,$B588,'Grid GenerationQueue'!$BA$5:$BA$410,$C588,'Grid GenerationQueue'!$BH$5:$BH$410,"&lt;&gt;"&amp;"")+SUMIFS('Grid GenerationQueue'!AL$5:AL$410,'Grid GenerationQueue'!$AZ$5:$AZ$410,$B588,'Grid GenerationQueue'!$BA$5:$BA$410,$C588,'Grid GenerationQueue'!$BH$5:$BH$410,"",'Grid GenerationQueue'!$AC$5:$AC$410,1)</f>
        <v>0</v>
      </c>
      <c r="AJ588">
        <f>SUMIFS('Grid GenerationQueue'!AM$5:AM$410,'Grid GenerationQueue'!$AZ$5:$AZ$410,$B588,'Grid GenerationQueue'!$BA$5:$BA$410,$C588,'Grid GenerationQueue'!$BH$5:$BH$410,"&lt;&gt;"&amp;"")+SUMIFS('Grid GenerationQueue'!AM$5:AM$410,'Grid GenerationQueue'!$AZ$5:$AZ$410,$B588,'Grid GenerationQueue'!$BA$5:$BA$410,$C588,'Grid GenerationQueue'!$BH$5:$BH$410,"",'Grid GenerationQueue'!$AC$5:$AC$410,1)</f>
        <v>0</v>
      </c>
      <c r="AK588">
        <f>SUMIFS('Grid GenerationQueue'!AN$5:AN$410,'Grid GenerationQueue'!$AZ$5:$AZ$410,$B588,'Grid GenerationQueue'!$BA$5:$BA$410,$C588,'Grid GenerationQueue'!$BH$5:$BH$410,"&lt;&gt;"&amp;"")+SUMIFS('Grid GenerationQueue'!AN$5:AN$410,'Grid GenerationQueue'!$AZ$5:$AZ$410,$B588,'Grid GenerationQueue'!$BA$5:$BA$410,$C588,'Grid GenerationQueue'!$BH$5:$BH$410,"",'Grid GenerationQueue'!$AC$5:$AC$410,1)</f>
        <v>0</v>
      </c>
      <c r="AL588">
        <f>SUMIFS('Grid GenerationQueue'!AO$5:AO$410,'Grid GenerationQueue'!$AZ$5:$AZ$410,$B588,'Grid GenerationQueue'!$BA$5:$BA$410,$C588,'Grid GenerationQueue'!$BH$5:$BH$410,"&lt;&gt;"&amp;"")+SUMIFS('Grid GenerationQueue'!AO$5:AO$410,'Grid GenerationQueue'!$AZ$5:$AZ$410,$B588,'Grid GenerationQueue'!$BA$5:$BA$410,$C588,'Grid GenerationQueue'!$BH$5:$BH$410,"",'Grid GenerationQueue'!$AC$5:$AC$410,1)</f>
        <v>0</v>
      </c>
      <c r="AM588">
        <f>SUMIFS('Grid GenerationQueue'!AP$5:AP$410,'Grid GenerationQueue'!$AZ$5:$AZ$410,$B588,'Grid GenerationQueue'!$BA$5:$BA$410,$C588,'Grid GenerationQueue'!$BH$5:$BH$410,"&lt;&gt;"&amp;"")+SUMIFS('Grid GenerationQueue'!AP$5:AP$410,'Grid GenerationQueue'!$AZ$5:$AZ$410,$B588,'Grid GenerationQueue'!$BA$5:$BA$410,$C588,'Grid GenerationQueue'!$BH$5:$BH$410,"",'Grid GenerationQueue'!$AC$5:$AC$410,1)</f>
        <v>0</v>
      </c>
      <c r="AN588">
        <f>SUMIFS('Grid GenerationQueue'!AQ$5:AQ$410,'Grid GenerationQueue'!$AZ$5:$AZ$410,$B588,'Grid GenerationQueue'!$BA$5:$BA$410,$C588,'Grid GenerationQueue'!$BH$5:$BH$410,"&lt;&gt;"&amp;"")+SUMIFS('Grid GenerationQueue'!AQ$5:AQ$410,'Grid GenerationQueue'!$AZ$5:$AZ$410,$B588,'Grid GenerationQueue'!$BA$5:$BA$410,$C588,'Grid GenerationQueue'!$BH$5:$BH$410,"",'Grid GenerationQueue'!$AC$5:$AC$410,1)</f>
        <v>0</v>
      </c>
      <c r="AO588">
        <f>SUMIFS('Grid GenerationQueue'!AR$5:AR$410,'Grid GenerationQueue'!$AZ$5:$AZ$410,$B588,'Grid GenerationQueue'!$BA$5:$BA$410,$C588,'Grid GenerationQueue'!$BH$5:$BH$410,"&lt;&gt;"&amp;"")+SUMIFS('Grid GenerationQueue'!AR$5:AR$410,'Grid GenerationQueue'!$AZ$5:$AZ$410,$B588,'Grid GenerationQueue'!$BA$5:$BA$410,$C588,'Grid GenerationQueue'!$BH$5:$BH$410,"",'Grid GenerationQueue'!$AC$5:$AC$410,1)</f>
        <v>0</v>
      </c>
      <c r="AQ588">
        <f>SUMIFS('Grid GenerationQueue'!AG$5:AG$410,'Grid GenerationQueue'!$AZ$5:$AZ$410,$B588,'Grid GenerationQueue'!$BA$5:$BA$410,$C588,'Grid GenerationQueue'!$BK$5:$BK$410,"&gt;0")</f>
        <v>0</v>
      </c>
      <c r="AR588">
        <f>SUMIFS('Grid GenerationQueue'!AH$5:AH$410,'Grid GenerationQueue'!$AZ$5:$AZ$410,$B588,'Grid GenerationQueue'!$BA$5:$BA$410,$C588,'Grid GenerationQueue'!$BK$5:$BK$410,"&gt;0")</f>
        <v>0</v>
      </c>
      <c r="AS588">
        <f>SUMIFS('Grid GenerationQueue'!AI$5:AI$410,'Grid GenerationQueue'!$AZ$5:$AZ$410,$B588,'Grid GenerationQueue'!$BA$5:$BA$410,$C588,'Grid GenerationQueue'!$BK$5:$BK$410,"&gt;0")</f>
        <v>0</v>
      </c>
      <c r="AT588">
        <f>SUMIFS('Grid GenerationQueue'!AJ$5:AJ$410,'Grid GenerationQueue'!$AZ$5:$AZ$410,$B588,'Grid GenerationQueue'!$BA$5:$BA$410,$C588,'Grid GenerationQueue'!$BK$5:$BK$410,"&gt;0")</f>
        <v>0</v>
      </c>
      <c r="AU588">
        <f>SUMIFS('Grid GenerationQueue'!AK$5:AK$410,'Grid GenerationQueue'!$AZ$5:$AZ$410,$B588,'Grid GenerationQueue'!$BA$5:$BA$410,$C588,'Grid GenerationQueue'!$BK$5:$BK$410,"&gt;0")</f>
        <v>0</v>
      </c>
      <c r="AV588">
        <f>SUMIFS('Grid GenerationQueue'!AL$5:AL$410,'Grid GenerationQueue'!$AZ$5:$AZ$410,$B588,'Grid GenerationQueue'!$BA$5:$BA$410,$C588,'Grid GenerationQueue'!$BK$5:$BK$410,"&gt;0")</f>
        <v>0</v>
      </c>
      <c r="AW588">
        <f>SUMIFS('Grid GenerationQueue'!AM$5:AM$410,'Grid GenerationQueue'!$AZ$5:$AZ$410,$B588,'Grid GenerationQueue'!$BA$5:$BA$410,$C588,'Grid GenerationQueue'!$BK$5:$BK$410,"&gt;0")</f>
        <v>0</v>
      </c>
      <c r="AX588">
        <f>SUMIFS('Grid GenerationQueue'!AN$5:AN$410,'Grid GenerationQueue'!$AZ$5:$AZ$410,$B588,'Grid GenerationQueue'!$BA$5:$BA$410,$C588,'Grid GenerationQueue'!$BK$5:$BK$410,"&gt;0")</f>
        <v>0</v>
      </c>
      <c r="AY588">
        <f>SUMIFS('Grid GenerationQueue'!AO$5:AO$410,'Grid GenerationQueue'!$AZ$5:$AZ$410,$B588,'Grid GenerationQueue'!$BA$5:$BA$410,$C588,'Grid GenerationQueue'!$BK$5:$BK$410,"&gt;0")</f>
        <v>0</v>
      </c>
      <c r="AZ588">
        <f>SUMIFS('Grid GenerationQueue'!AP$5:AP$410,'Grid GenerationQueue'!$AZ$5:$AZ$410,$B588,'Grid GenerationQueue'!$BA$5:$BA$410,$C588,'Grid GenerationQueue'!$BK$5:$BK$410,"&gt;0")</f>
        <v>0</v>
      </c>
      <c r="BA588">
        <f>SUMIFS('Grid GenerationQueue'!AQ$5:AQ$410,'Grid GenerationQueue'!$AZ$5:$AZ$410,$B588,'Grid GenerationQueue'!$BA$5:$BA$410,$C588,'Grid GenerationQueue'!$BK$5:$BK$410,"&gt;0")</f>
        <v>0</v>
      </c>
      <c r="BB588">
        <f>SUMIFS('Grid GenerationQueue'!AR$5:AR$410,'Grid GenerationQueue'!$AZ$5:$AZ$410,$B588,'Grid GenerationQueue'!$BA$5:$BA$410,$C588,'Grid GenerationQueue'!$BK$5:$BK$410,"&gt;0")</f>
        <v>0</v>
      </c>
      <c r="BD588">
        <f>SUMIFS('Grid GenerationQueue'!AG$5:AG$410,'Grid GenerationQueue'!$AZ$5:$AZ$410,$B588,'Grid GenerationQueue'!$BA$5:$BA$410,$C588,'Grid GenerationQueue'!$BD$5:$BD$410,"&lt;="&amp;$BE$3)</f>
        <v>0</v>
      </c>
      <c r="BE588">
        <f>SUMIFS('Grid GenerationQueue'!AH$5:AH$410,'Grid GenerationQueue'!$AZ$5:$AZ$410,$B588,'Grid GenerationQueue'!$BA$5:$BA$410,$C588,'Grid GenerationQueue'!$BD$5:$BD$410,"&lt;="&amp;$BE$3)</f>
        <v>0</v>
      </c>
      <c r="BF588">
        <f>SUMIFS('Grid GenerationQueue'!AI$5:AI$410,'Grid GenerationQueue'!$AZ$5:$AZ$410,$B588,'Grid GenerationQueue'!$BA$5:$BA$410,$C588,'Grid GenerationQueue'!$BD$5:$BD$410,"&lt;="&amp;$BE$3)</f>
        <v>0</v>
      </c>
      <c r="BG588">
        <f>SUMIFS('Grid GenerationQueue'!AJ$5:AJ$410,'Grid GenerationQueue'!$AZ$5:$AZ$410,$B588,'Grid GenerationQueue'!$BA$5:$BA$410,$C588,'Grid GenerationQueue'!$BD$5:$BD$410,"&lt;="&amp;$BE$3)</f>
        <v>0</v>
      </c>
      <c r="BH588">
        <f>SUMIFS('Grid GenerationQueue'!AK$5:AK$410,'Grid GenerationQueue'!$AZ$5:$AZ$410,$B588,'Grid GenerationQueue'!$BA$5:$BA$410,$C588,'Grid GenerationQueue'!$BD$5:$BD$410,"&lt;="&amp;$BE$3)</f>
        <v>0</v>
      </c>
      <c r="BI588">
        <f>SUMIFS('Grid GenerationQueue'!AL$5:AL$410,'Grid GenerationQueue'!$AZ$5:$AZ$410,$B588,'Grid GenerationQueue'!$BA$5:$BA$410,$C588,'Grid GenerationQueue'!$BD$5:$BD$410,"&lt;="&amp;$BE$3)</f>
        <v>0</v>
      </c>
      <c r="BJ588">
        <f>SUMIFS('Grid GenerationQueue'!AM$5:AM$410,'Grid GenerationQueue'!$AZ$5:$AZ$410,$B588,'Grid GenerationQueue'!$BA$5:$BA$410,$C588,'Grid GenerationQueue'!$BD$5:$BD$410,"&lt;="&amp;$BE$3)</f>
        <v>0</v>
      </c>
      <c r="BK588">
        <f>SUMIFS('Grid GenerationQueue'!AN$5:AN$410,'Grid GenerationQueue'!$AZ$5:$AZ$410,$B588,'Grid GenerationQueue'!$BA$5:$BA$410,$C588,'Grid GenerationQueue'!$BD$5:$BD$410,"&lt;="&amp;$BE$3)</f>
        <v>0</v>
      </c>
      <c r="BL588">
        <f>SUMIFS('Grid GenerationQueue'!AO$5:AO$410,'Grid GenerationQueue'!$AZ$5:$AZ$410,$B588,'Grid GenerationQueue'!$BA$5:$BA$410,$C588,'Grid GenerationQueue'!$BD$5:$BD$410,"&lt;="&amp;$BE$3)</f>
        <v>0</v>
      </c>
      <c r="BM588">
        <f>SUMIFS('Grid GenerationQueue'!AP$5:AP$410,'Grid GenerationQueue'!$AZ$5:$AZ$410,$B588,'Grid GenerationQueue'!$BA$5:$BA$410,$C588,'Grid GenerationQueue'!$BD$5:$BD$410,"&lt;="&amp;$BE$3)</f>
        <v>0</v>
      </c>
      <c r="BN588">
        <f>SUMIFS('Grid GenerationQueue'!AQ$5:AQ$410,'Grid GenerationQueue'!$AZ$5:$AZ$410,$B588,'Grid GenerationQueue'!$BA$5:$BA$410,$C588,'Grid GenerationQueue'!$BD$5:$BD$410,"&lt;="&amp;$BE$3)</f>
        <v>0</v>
      </c>
      <c r="BO588">
        <f>SUMIFS('Grid GenerationQueue'!AR$5:AR$410,'Grid GenerationQueue'!$AZ$5:$AZ$410,$B588,'Grid GenerationQueue'!$BA$5:$BA$410,$C588,'Grid GenerationQueue'!$BD$5:$BD$410,"&lt;="&amp;$BE$3)</f>
        <v>0</v>
      </c>
      <c r="BQ588">
        <f>SUMIFS('Grid GenerationQueue'!AG$5:AG$410,'Grid GenerationQueue'!$AZ$5:$AZ$410,$B588,'Grid GenerationQueue'!$BA$5:$BA$410,$C588,'Grid GenerationQueue'!$BJ$5:$BJ$410,"Executed",'Grid GenerationQueue'!$BD$5:$BD$410,"&lt;="&amp;$BE$3)</f>
        <v>0</v>
      </c>
      <c r="BR588">
        <f>SUMIFS('Grid GenerationQueue'!AH$5:AH$410,'Grid GenerationQueue'!$AZ$5:$AZ$410,$B588,'Grid GenerationQueue'!$BA$5:$BA$410,$C588,'Grid GenerationQueue'!$BJ$5:$BJ$410,"Executed",'Grid GenerationQueue'!$BD$5:$BD$410,"&lt;="&amp;$BE$3)</f>
        <v>0</v>
      </c>
      <c r="BS588">
        <f>SUMIFS('Grid GenerationQueue'!AI$5:AI$410,'Grid GenerationQueue'!$AZ$5:$AZ$410,$B588,'Grid GenerationQueue'!$BA$5:$BA$410,$C588,'Grid GenerationQueue'!$BJ$5:$BJ$410,"Executed",'Grid GenerationQueue'!$BD$5:$BD$410,"&lt;="&amp;$BE$3)</f>
        <v>0</v>
      </c>
      <c r="BT588">
        <f>SUMIFS('Grid GenerationQueue'!AJ$5:AJ$410,'Grid GenerationQueue'!$AZ$5:$AZ$410,$B588,'Grid GenerationQueue'!$BA$5:$BA$410,$C588,'Grid GenerationQueue'!$BJ$5:$BJ$410,"Executed",'Grid GenerationQueue'!$BD$5:$BD$410,"&lt;="&amp;$BE$3)</f>
        <v>0</v>
      </c>
      <c r="BU588">
        <f>SUMIFS('Grid GenerationQueue'!AK$5:AK$410,'Grid GenerationQueue'!$AZ$5:$AZ$410,$B588,'Grid GenerationQueue'!$BA$5:$BA$410,$C588,'Grid GenerationQueue'!$BJ$5:$BJ$410,"Executed",'Grid GenerationQueue'!$BD$5:$BD$410,"&lt;="&amp;$BE$3)</f>
        <v>0</v>
      </c>
      <c r="BV588">
        <f>SUMIFS('Grid GenerationQueue'!AL$5:AL$410,'Grid GenerationQueue'!$AZ$5:$AZ$410,$B588,'Grid GenerationQueue'!$BA$5:$BA$410,$C588,'Grid GenerationQueue'!$BJ$5:$BJ$410,"Executed",'Grid GenerationQueue'!$BD$5:$BD$410,"&lt;="&amp;$BE$3)</f>
        <v>0</v>
      </c>
      <c r="BW588">
        <f>SUMIFS('Grid GenerationQueue'!AM$5:AM$410,'Grid GenerationQueue'!$AZ$5:$AZ$410,$B588,'Grid GenerationQueue'!$BA$5:$BA$410,$C588,'Grid GenerationQueue'!$BJ$5:$BJ$410,"Executed",'Grid GenerationQueue'!$BD$5:$BD$410,"&lt;="&amp;$BE$3)</f>
        <v>0</v>
      </c>
      <c r="BX588">
        <f>SUMIFS('Grid GenerationQueue'!AN$5:AN$410,'Grid GenerationQueue'!$AZ$5:$AZ$410,$B588,'Grid GenerationQueue'!$BA$5:$BA$410,$C588,'Grid GenerationQueue'!$BJ$5:$BJ$410,"Executed",'Grid GenerationQueue'!$BD$5:$BD$410,"&lt;="&amp;$BE$3)</f>
        <v>0</v>
      </c>
      <c r="BY588">
        <f>SUMIFS('Grid GenerationQueue'!AO$5:AO$410,'Grid GenerationQueue'!$AZ$5:$AZ$410,$B588,'Grid GenerationQueue'!$BA$5:$BA$410,$C588,'Grid GenerationQueue'!$BJ$5:$BJ$410,"Executed",'Grid GenerationQueue'!$BD$5:$BD$410,"&lt;="&amp;$BE$3)</f>
        <v>0</v>
      </c>
      <c r="BZ588">
        <f>SUMIFS('Grid GenerationQueue'!AP$5:AP$410,'Grid GenerationQueue'!$AZ$5:$AZ$410,$B588,'Grid GenerationQueue'!$BA$5:$BA$410,$C588,'Grid GenerationQueue'!$BJ$5:$BJ$410,"Executed",'Grid GenerationQueue'!$BD$5:$BD$410,"&lt;="&amp;$BE$3)</f>
        <v>0</v>
      </c>
      <c r="CA588">
        <f>SUMIFS('Grid GenerationQueue'!AQ$5:AQ$410,'Grid GenerationQueue'!$AZ$5:$AZ$410,$B588,'Grid GenerationQueue'!$BA$5:$BA$410,$C588,'Grid GenerationQueue'!$BJ$5:$BJ$410,"Executed",'Grid GenerationQueue'!$BD$5:$BD$410,"&lt;="&amp;$BE$3)</f>
        <v>0</v>
      </c>
      <c r="CB588">
        <f>SUMIFS('Grid GenerationQueue'!AR$5:AR$410,'Grid GenerationQueue'!$AZ$5:$AZ$410,$B588,'Grid GenerationQueue'!$BA$5:$BA$410,$C588,'Grid GenerationQueue'!$BJ$5:$BJ$410,"Executed",'Grid GenerationQueue'!$BD$5:$BD$410,"&lt;="&amp;$BE$3)</f>
        <v>0</v>
      </c>
      <c r="CD588">
        <f>SUMIFS('Grid GenerationQueue'!AG$5:AG$410,'Grid GenerationQueue'!$AZ$5:$AZ$410,$B588,'Grid GenerationQueue'!$BA$5:$BA$410,$C588,'Grid GenerationQueue'!$BH$5:$BH$410,"&lt;&gt;"&amp;"",'Grid GenerationQueue'!$BD$5:$BD$410,"&lt;="&amp;$BE$3)</f>
        <v>0</v>
      </c>
      <c r="CE588">
        <f>SUMIFS('Grid GenerationQueue'!AH$5:AH$410,'Grid GenerationQueue'!$AZ$5:$AZ$410,$B588,'Grid GenerationQueue'!$BA$5:$BA$410,$C588,'Grid GenerationQueue'!$BH$5:$BH$410,"&lt;&gt;"&amp;"",'Grid GenerationQueue'!$BD$5:$BD$410,"&lt;="&amp;$BE$3)</f>
        <v>0</v>
      </c>
      <c r="CF588">
        <f>SUMIFS('Grid GenerationQueue'!AI$5:AI$410,'Grid GenerationQueue'!$AZ$5:$AZ$410,$B588,'Grid GenerationQueue'!$BA$5:$BA$410,$C588,'Grid GenerationQueue'!$BH$5:$BH$410,"&lt;&gt;"&amp;"",'Grid GenerationQueue'!$BD$5:$BD$410,"&lt;="&amp;$BE$3)</f>
        <v>0</v>
      </c>
      <c r="CG588">
        <f>SUMIFS('Grid GenerationQueue'!AJ$5:AJ$410,'Grid GenerationQueue'!$AZ$5:$AZ$410,$B588,'Grid GenerationQueue'!$BA$5:$BA$410,$C588,'Grid GenerationQueue'!$BH$5:$BH$410,"&lt;&gt;"&amp;"",'Grid GenerationQueue'!$BD$5:$BD$410,"&lt;="&amp;$BE$3)</f>
        <v>0</v>
      </c>
      <c r="CH588">
        <f>SUMIFS('Grid GenerationQueue'!AK$5:AK$410,'Grid GenerationQueue'!$AZ$5:$AZ$410,$B588,'Grid GenerationQueue'!$BA$5:$BA$410,$C588,'Grid GenerationQueue'!$BH$5:$BH$410,"&lt;&gt;"&amp;"",'Grid GenerationQueue'!$BD$5:$BD$410,"&lt;="&amp;$BE$3)</f>
        <v>0</v>
      </c>
      <c r="CI588">
        <f>SUMIFS('Grid GenerationQueue'!AL$5:AL$410,'Grid GenerationQueue'!$AZ$5:$AZ$410,$B588,'Grid GenerationQueue'!$BA$5:$BA$410,$C588,'Grid GenerationQueue'!$BH$5:$BH$410,"&lt;&gt;"&amp;"",'Grid GenerationQueue'!$BD$5:$BD$410,"&lt;="&amp;$BE$3)</f>
        <v>0</v>
      </c>
      <c r="CJ588">
        <f>SUMIFS('Grid GenerationQueue'!AM$5:AM$410,'Grid GenerationQueue'!$AZ$5:$AZ$410,$B588,'Grid GenerationQueue'!$BA$5:$BA$410,$C588,'Grid GenerationQueue'!$BH$5:$BH$410,"&lt;&gt;"&amp;"",'Grid GenerationQueue'!$BD$5:$BD$410,"&lt;="&amp;$BE$3)</f>
        <v>0</v>
      </c>
      <c r="CK588">
        <f>SUMIFS('Grid GenerationQueue'!AN$5:AN$410,'Grid GenerationQueue'!$AZ$5:$AZ$410,$B588,'Grid GenerationQueue'!$BA$5:$BA$410,$C588,'Grid GenerationQueue'!$BH$5:$BH$410,"&lt;&gt;"&amp;"",'Grid GenerationQueue'!$BD$5:$BD$410,"&lt;="&amp;$BE$3)</f>
        <v>0</v>
      </c>
      <c r="CL588">
        <f>SUMIFS('Grid GenerationQueue'!AO$5:AO$410,'Grid GenerationQueue'!$AZ$5:$AZ$410,$B588,'Grid GenerationQueue'!$BA$5:$BA$410,$C588,'Grid GenerationQueue'!$BH$5:$BH$410,"&lt;&gt;"&amp;"",'Grid GenerationQueue'!$BD$5:$BD$410,"&lt;="&amp;$BE$3)</f>
        <v>0</v>
      </c>
      <c r="CM588">
        <f>SUMIFS('Grid GenerationQueue'!AP$5:AP$410,'Grid GenerationQueue'!$AZ$5:$AZ$410,$B588,'Grid GenerationQueue'!$BA$5:$BA$410,$C588,'Grid GenerationQueue'!$BH$5:$BH$410,"&lt;&gt;"&amp;"",'Grid GenerationQueue'!$BD$5:$BD$410,"&lt;="&amp;$BE$3)</f>
        <v>0</v>
      </c>
      <c r="CN588">
        <f>SUMIFS('Grid GenerationQueue'!AQ$5:AQ$410,'Grid GenerationQueue'!$AZ$5:$AZ$410,$B588,'Grid GenerationQueue'!$BA$5:$BA$410,$C588,'Grid GenerationQueue'!$BH$5:$BH$410,"&lt;&gt;"&amp;"",'Grid GenerationQueue'!$BD$5:$BD$410,"&lt;="&amp;$BE$3)</f>
        <v>0</v>
      </c>
      <c r="CO588">
        <f>SUMIFS('Grid GenerationQueue'!AR$5:AR$410,'Grid GenerationQueue'!$AZ$5:$AZ$410,$B588,'Grid GenerationQueue'!$BA$5:$BA$410,$C588,'Grid GenerationQueue'!$BH$5:$BH$410,"&lt;&gt;"&amp;"",'Grid GenerationQueue'!$BD$5:$BD$410,"&lt;="&amp;$BE$3)</f>
        <v>0</v>
      </c>
      <c r="CQ588">
        <f>SUMIFS('Grid GenerationQueue'!AG$5:AG$410,'Grid GenerationQueue'!$AZ$5:$AZ$410,$B588,'Grid GenerationQueue'!$BA$5:$BA$410,$C588,'Grid GenerationQueue'!$BK$5:$BK$410,"&gt;0",'Grid GenerationQueue'!$BD$5:$BD$410,"&lt;="&amp;$BE$3)</f>
        <v>0</v>
      </c>
      <c r="CR588">
        <f>SUMIFS('Grid GenerationQueue'!AH$5:AH$410,'Grid GenerationQueue'!$AZ$5:$AZ$410,$B588,'Grid GenerationQueue'!$BA$5:$BA$410,$C588,'Grid GenerationQueue'!$BK$5:$BK$410,"&gt;0",'Grid GenerationQueue'!$BD$5:$BD$410,"&lt;="&amp;$BE$3)</f>
        <v>0</v>
      </c>
      <c r="CS588">
        <f>SUMIFS('Grid GenerationQueue'!AI$5:AI$410,'Grid GenerationQueue'!$AZ$5:$AZ$410,$B588,'Grid GenerationQueue'!$BA$5:$BA$410,$C588,'Grid GenerationQueue'!$BK$5:$BK$410,"&gt;0",'Grid GenerationQueue'!$BD$5:$BD$410,"&lt;="&amp;$BE$3)</f>
        <v>0</v>
      </c>
      <c r="CT588">
        <f>SUMIFS('Grid GenerationQueue'!AJ$5:AJ$410,'Grid GenerationQueue'!$AZ$5:$AZ$410,$B588,'Grid GenerationQueue'!$BA$5:$BA$410,$C588,'Grid GenerationQueue'!$BK$5:$BK$410,"&gt;0",'Grid GenerationQueue'!$BD$5:$BD$410,"&lt;="&amp;$BE$3)</f>
        <v>0</v>
      </c>
      <c r="CU588">
        <f>SUMIFS('Grid GenerationQueue'!AK$5:AK$410,'Grid GenerationQueue'!$AZ$5:$AZ$410,$B588,'Grid GenerationQueue'!$BA$5:$BA$410,$C588,'Grid GenerationQueue'!$BK$5:$BK$410,"&gt;0",'Grid GenerationQueue'!$BD$5:$BD$410,"&lt;="&amp;$BE$3)</f>
        <v>0</v>
      </c>
      <c r="CV588">
        <f>SUMIFS('Grid GenerationQueue'!AL$5:AL$410,'Grid GenerationQueue'!$AZ$5:$AZ$410,$B588,'Grid GenerationQueue'!$BA$5:$BA$410,$C588,'Grid GenerationQueue'!$BK$5:$BK$410,"&gt;0",'Grid GenerationQueue'!$BD$5:$BD$410,"&lt;="&amp;$BE$3)</f>
        <v>0</v>
      </c>
      <c r="CW588">
        <f>SUMIFS('Grid GenerationQueue'!AM$5:AM$410,'Grid GenerationQueue'!$AZ$5:$AZ$410,$B588,'Grid GenerationQueue'!$BA$5:$BA$410,$C588,'Grid GenerationQueue'!$BK$5:$BK$410,"&gt;0",'Grid GenerationQueue'!$BD$5:$BD$410,"&lt;="&amp;$BE$3)</f>
        <v>0</v>
      </c>
      <c r="CX588">
        <f>SUMIFS('Grid GenerationQueue'!AN$5:AN$410,'Grid GenerationQueue'!$AZ$5:$AZ$410,$B588,'Grid GenerationQueue'!$BA$5:$BA$410,$C588,'Grid GenerationQueue'!$BK$5:$BK$410,"&gt;0",'Grid GenerationQueue'!$BD$5:$BD$410,"&lt;="&amp;$BE$3)</f>
        <v>0</v>
      </c>
      <c r="CY588">
        <f>SUMIFS('Grid GenerationQueue'!AO$5:AO$410,'Grid GenerationQueue'!$AZ$5:$AZ$410,$B588,'Grid GenerationQueue'!$BA$5:$BA$410,$C588,'Grid GenerationQueue'!$BK$5:$BK$410,"&gt;0",'Grid GenerationQueue'!$BD$5:$BD$410,"&lt;="&amp;$BE$3)</f>
        <v>0</v>
      </c>
      <c r="CZ588">
        <f>SUMIFS('Grid GenerationQueue'!AP$5:AP$410,'Grid GenerationQueue'!$AZ$5:$AZ$410,$B588,'Grid GenerationQueue'!$BA$5:$BA$410,$C588,'Grid GenerationQueue'!$BK$5:$BK$410,"&gt;0",'Grid GenerationQueue'!$BD$5:$BD$410,"&lt;="&amp;$BE$3)</f>
        <v>0</v>
      </c>
      <c r="DA588">
        <f>SUMIFS('Grid GenerationQueue'!AQ$5:AQ$410,'Grid GenerationQueue'!$AZ$5:$AZ$410,$B588,'Grid GenerationQueue'!$BA$5:$BA$410,$C588,'Grid GenerationQueue'!$BK$5:$BK$410,"&gt;0",'Grid GenerationQueue'!$BD$5:$BD$410,"&lt;="&amp;$BE$3)</f>
        <v>0</v>
      </c>
      <c r="DB588">
        <f>SUMIFS('Grid GenerationQueue'!AR$5:AR$410,'Grid GenerationQueue'!$AZ$5:$AZ$410,$B588,'Grid GenerationQueue'!$BA$5:$BA$410,$C588,'Grid GenerationQueue'!$BK$5:$BK$410,"&gt;0",'Grid GenerationQueue'!$BD$5:$BD$410,"&lt;="&amp;$BE$3)</f>
        <v>0</v>
      </c>
    </row>
    <row r="589" spans="1:106" x14ac:dyDescent="0.35">
      <c r="A589" t="s">
        <v>75</v>
      </c>
      <c r="B589" t="s">
        <v>5040</v>
      </c>
      <c r="C589">
        <v>69</v>
      </c>
      <c r="D589">
        <f>SUMIFS('Grid GenerationQueue'!AG$5:AG$410,'Grid GenerationQueue'!$AZ$5:$AZ$410,$B589,'Grid GenerationQueue'!$BA$5:$BA$410,$C589)</f>
        <v>0</v>
      </c>
      <c r="E589">
        <f>SUMIFS('Grid GenerationQueue'!AH$5:AH$410,'Grid GenerationQueue'!$AZ$5:$AZ$410,$B589,'Grid GenerationQueue'!$BA$5:$BA$410,$C589)</f>
        <v>0</v>
      </c>
      <c r="F589">
        <f>SUMIFS('Grid GenerationQueue'!AI$5:AI$410,'Grid GenerationQueue'!$AZ$5:$AZ$410,$B589,'Grid GenerationQueue'!$BA$5:$BA$410,$C589)</f>
        <v>0</v>
      </c>
      <c r="G589">
        <f>SUMIFS('Grid GenerationQueue'!AJ$5:AJ$410,'Grid GenerationQueue'!$AZ$5:$AZ$410,$B589,'Grid GenerationQueue'!$BA$5:$BA$410,$C589)</f>
        <v>0</v>
      </c>
      <c r="H589">
        <f>SUMIFS('Grid GenerationQueue'!AK$5:AK$410,'Grid GenerationQueue'!$AZ$5:$AZ$410,$B589,'Grid GenerationQueue'!$BA$5:$BA$410,$C589)</f>
        <v>0</v>
      </c>
      <c r="I589">
        <f>SUMIFS('Grid GenerationQueue'!AL$5:AL$410,'Grid GenerationQueue'!$AZ$5:$AZ$410,$B589,'Grid GenerationQueue'!$BA$5:$BA$410,$C589)</f>
        <v>0</v>
      </c>
      <c r="J589">
        <f>SUMIFS('Grid GenerationQueue'!AM$5:AM$410,'Grid GenerationQueue'!$AZ$5:$AZ$410,$B589,'Grid GenerationQueue'!$BA$5:$BA$410,$C589)</f>
        <v>0</v>
      </c>
      <c r="K589">
        <f>SUMIFS('Grid GenerationQueue'!AN$5:AN$410,'Grid GenerationQueue'!$AZ$5:$AZ$410,$B589,'Grid GenerationQueue'!$BA$5:$BA$410,$C589)</f>
        <v>0</v>
      </c>
      <c r="L589">
        <f>SUMIFS('Grid GenerationQueue'!AO$5:AO$410,'Grid GenerationQueue'!$AZ$5:$AZ$410,$B589,'Grid GenerationQueue'!$BA$5:$BA$410,$C589)</f>
        <v>0</v>
      </c>
      <c r="M589">
        <f>SUMIFS('Grid GenerationQueue'!AP$5:AP$410,'Grid GenerationQueue'!$AZ$5:$AZ$410,$B589,'Grid GenerationQueue'!$BA$5:$BA$410,$C589)</f>
        <v>0</v>
      </c>
      <c r="N589">
        <f>SUMIFS('Grid GenerationQueue'!AQ$5:AQ$410,'Grid GenerationQueue'!$AZ$5:$AZ$410,$B589,'Grid GenerationQueue'!$BA$5:$BA$410,$C589)</f>
        <v>0</v>
      </c>
      <c r="O589">
        <f>SUMIFS('Grid GenerationQueue'!AR$5:AR$410,'Grid GenerationQueue'!$AZ$5:$AZ$410,$B589,'Grid GenerationQueue'!$BA$5:$BA$410,$C589)</f>
        <v>0</v>
      </c>
      <c r="Q589">
        <f>SUMIFS('Grid GenerationQueue'!AG$5:AG$410,'Grid GenerationQueue'!$AZ$5:$AZ$410,$B589,'Grid GenerationQueue'!$BA$5:$BA$410,$C589,'Grid GenerationQueue'!$BJ$5:$BJ$410,"Executed")</f>
        <v>0</v>
      </c>
      <c r="R589">
        <f>SUMIFS('Grid GenerationQueue'!AH$5:AH$410,'Grid GenerationQueue'!$AZ$5:$AZ$410,$B589,'Grid GenerationQueue'!$BA$5:$BA$410,$C589,'Grid GenerationQueue'!$BJ$5:$BJ$410,"Executed")</f>
        <v>0</v>
      </c>
      <c r="S589">
        <f>SUMIFS('Grid GenerationQueue'!AI$5:AI$410,'Grid GenerationQueue'!$AZ$5:$AZ$410,$B589,'Grid GenerationQueue'!$BA$5:$BA$410,$C589,'Grid GenerationQueue'!$BJ$5:$BJ$410,"Executed")</f>
        <v>0</v>
      </c>
      <c r="T589">
        <f>SUMIFS('Grid GenerationQueue'!AJ$5:AJ$410,'Grid GenerationQueue'!$AZ$5:$AZ$410,$B589,'Grid GenerationQueue'!$BA$5:$BA$410,$C589,'Grid GenerationQueue'!$BJ$5:$BJ$410,"Executed")</f>
        <v>0</v>
      </c>
      <c r="U589">
        <f>SUMIFS('Grid GenerationQueue'!AK$5:AK$410,'Grid GenerationQueue'!$AZ$5:$AZ$410,$B589,'Grid GenerationQueue'!$BA$5:$BA$410,$C589,'Grid GenerationQueue'!$BJ$5:$BJ$410,"Executed")</f>
        <v>0</v>
      </c>
      <c r="V589">
        <f>SUMIFS('Grid GenerationQueue'!AL$5:AL$410,'Grid GenerationQueue'!$AZ$5:$AZ$410,$B589,'Grid GenerationQueue'!$BA$5:$BA$410,$C589,'Grid GenerationQueue'!$BJ$5:$BJ$410,"Executed")</f>
        <v>0</v>
      </c>
      <c r="W589">
        <f>SUMIFS('Grid GenerationQueue'!AM$5:AM$410,'Grid GenerationQueue'!$AZ$5:$AZ$410,$B589,'Grid GenerationQueue'!$BA$5:$BA$410,$C589,'Grid GenerationQueue'!$BJ$5:$BJ$410,"Executed")</f>
        <v>0</v>
      </c>
      <c r="X589">
        <f>SUMIFS('Grid GenerationQueue'!AN$5:AN$410,'Grid GenerationQueue'!$AZ$5:$AZ$410,$B589,'Grid GenerationQueue'!$BA$5:$BA$410,$C589,'Grid GenerationQueue'!$BJ$5:$BJ$410,"Executed")</f>
        <v>0</v>
      </c>
      <c r="Y589">
        <f>SUMIFS('Grid GenerationQueue'!AO$5:AO$410,'Grid GenerationQueue'!$AZ$5:$AZ$410,$B589,'Grid GenerationQueue'!$BA$5:$BA$410,$C589,'Grid GenerationQueue'!$BJ$5:$BJ$410,"Executed")</f>
        <v>0</v>
      </c>
      <c r="Z589">
        <f>SUMIFS('Grid GenerationQueue'!AP$5:AP$410,'Grid GenerationQueue'!$AZ$5:$AZ$410,$B589,'Grid GenerationQueue'!$BA$5:$BA$410,$C589,'Grid GenerationQueue'!$BJ$5:$BJ$410,"Executed")</f>
        <v>0</v>
      </c>
      <c r="AA589">
        <f>SUMIFS('Grid GenerationQueue'!AQ$5:AQ$410,'Grid GenerationQueue'!$AZ$5:$AZ$410,$B589,'Grid GenerationQueue'!$BA$5:$BA$410,$C589,'Grid GenerationQueue'!$BJ$5:$BJ$410,"Executed")</f>
        <v>0</v>
      </c>
      <c r="AB589">
        <f>SUMIFS('Grid GenerationQueue'!AR$5:AR$410,'Grid GenerationQueue'!$AZ$5:$AZ$410,$B589,'Grid GenerationQueue'!$BA$5:$BA$410,$C589,'Grid GenerationQueue'!$BJ$5:$BJ$410,"Executed")</f>
        <v>0</v>
      </c>
      <c r="AD589">
        <f>SUMIFS('Grid GenerationQueue'!AG$5:AG$410,'Grid GenerationQueue'!$AZ$5:$AZ$410,$B589,'Grid GenerationQueue'!$BA$5:$BA$410,$C589,'Grid GenerationQueue'!$BH$5:$BH$410,"&lt;&gt;"&amp;"")+SUMIFS('Grid GenerationQueue'!AG$5:AG$410,'Grid GenerationQueue'!$AZ$5:$AZ$410,$B589,'Grid GenerationQueue'!$BA$5:$BA$410,$C589,'Grid GenerationQueue'!$BH$5:$BH$410,"",'Grid GenerationQueue'!$AC$5:$AC$410,1)</f>
        <v>0</v>
      </c>
      <c r="AE589">
        <f>SUMIFS('Grid GenerationQueue'!AH$5:AH$410,'Grid GenerationQueue'!$AZ$5:$AZ$410,$B589,'Grid GenerationQueue'!$BA$5:$BA$410,$C589,'Grid GenerationQueue'!$BH$5:$BH$410,"&lt;&gt;"&amp;"")+SUMIFS('Grid GenerationQueue'!AH$5:AH$410,'Grid GenerationQueue'!$AZ$5:$AZ$410,$B589,'Grid GenerationQueue'!$BA$5:$BA$410,$C589,'Grid GenerationQueue'!$BH$5:$BH$410,"",'Grid GenerationQueue'!$AC$5:$AC$410,1)</f>
        <v>0</v>
      </c>
      <c r="AF589">
        <f>SUMIFS('Grid GenerationQueue'!AI$5:AI$410,'Grid GenerationQueue'!$AZ$5:$AZ$410,$B589,'Grid GenerationQueue'!$BA$5:$BA$410,$C589,'Grid GenerationQueue'!$BH$5:$BH$410,"&lt;&gt;"&amp;"")+SUMIFS('Grid GenerationQueue'!AI$5:AI$410,'Grid GenerationQueue'!$AZ$5:$AZ$410,$B589,'Grid GenerationQueue'!$BA$5:$BA$410,$C589,'Grid GenerationQueue'!$BH$5:$BH$410,"",'Grid GenerationQueue'!$AC$5:$AC$410,1)</f>
        <v>0</v>
      </c>
      <c r="AG589">
        <f>SUMIFS('Grid GenerationQueue'!AJ$5:AJ$410,'Grid GenerationQueue'!$AZ$5:$AZ$410,$B589,'Grid GenerationQueue'!$BA$5:$BA$410,$C589,'Grid GenerationQueue'!$BH$5:$BH$410,"&lt;&gt;"&amp;"")+SUMIFS('Grid GenerationQueue'!AJ$5:AJ$410,'Grid GenerationQueue'!$AZ$5:$AZ$410,$B589,'Grid GenerationQueue'!$BA$5:$BA$410,$C589,'Grid GenerationQueue'!$BH$5:$BH$410,"",'Grid GenerationQueue'!$AC$5:$AC$410,1)</f>
        <v>0</v>
      </c>
      <c r="AH589">
        <f>SUMIFS('Grid GenerationQueue'!AK$5:AK$410,'Grid GenerationQueue'!$AZ$5:$AZ$410,$B589,'Grid GenerationQueue'!$BA$5:$BA$410,$C589,'Grid GenerationQueue'!$BH$5:$BH$410,"&lt;&gt;"&amp;"")+SUMIFS('Grid GenerationQueue'!AK$5:AK$410,'Grid GenerationQueue'!$AZ$5:$AZ$410,$B589,'Grid GenerationQueue'!$BA$5:$BA$410,$C589,'Grid GenerationQueue'!$BH$5:$BH$410,"",'Grid GenerationQueue'!$AC$5:$AC$410,1)</f>
        <v>0</v>
      </c>
      <c r="AI589">
        <f>SUMIFS('Grid GenerationQueue'!AL$5:AL$410,'Grid GenerationQueue'!$AZ$5:$AZ$410,$B589,'Grid GenerationQueue'!$BA$5:$BA$410,$C589,'Grid GenerationQueue'!$BH$5:$BH$410,"&lt;&gt;"&amp;"")+SUMIFS('Grid GenerationQueue'!AL$5:AL$410,'Grid GenerationQueue'!$AZ$5:$AZ$410,$B589,'Grid GenerationQueue'!$BA$5:$BA$410,$C589,'Grid GenerationQueue'!$BH$5:$BH$410,"",'Grid GenerationQueue'!$AC$5:$AC$410,1)</f>
        <v>0</v>
      </c>
      <c r="AJ589">
        <f>SUMIFS('Grid GenerationQueue'!AM$5:AM$410,'Grid GenerationQueue'!$AZ$5:$AZ$410,$B589,'Grid GenerationQueue'!$BA$5:$BA$410,$C589,'Grid GenerationQueue'!$BH$5:$BH$410,"&lt;&gt;"&amp;"")+SUMIFS('Grid GenerationQueue'!AM$5:AM$410,'Grid GenerationQueue'!$AZ$5:$AZ$410,$B589,'Grid GenerationQueue'!$BA$5:$BA$410,$C589,'Grid GenerationQueue'!$BH$5:$BH$410,"",'Grid GenerationQueue'!$AC$5:$AC$410,1)</f>
        <v>0</v>
      </c>
      <c r="AK589">
        <f>SUMIFS('Grid GenerationQueue'!AN$5:AN$410,'Grid GenerationQueue'!$AZ$5:$AZ$410,$B589,'Grid GenerationQueue'!$BA$5:$BA$410,$C589,'Grid GenerationQueue'!$BH$5:$BH$410,"&lt;&gt;"&amp;"")+SUMIFS('Grid GenerationQueue'!AN$5:AN$410,'Grid GenerationQueue'!$AZ$5:$AZ$410,$B589,'Grid GenerationQueue'!$BA$5:$BA$410,$C589,'Grid GenerationQueue'!$BH$5:$BH$410,"",'Grid GenerationQueue'!$AC$5:$AC$410,1)</f>
        <v>0</v>
      </c>
      <c r="AL589">
        <f>SUMIFS('Grid GenerationQueue'!AO$5:AO$410,'Grid GenerationQueue'!$AZ$5:$AZ$410,$B589,'Grid GenerationQueue'!$BA$5:$BA$410,$C589,'Grid GenerationQueue'!$BH$5:$BH$410,"&lt;&gt;"&amp;"")+SUMIFS('Grid GenerationQueue'!AO$5:AO$410,'Grid GenerationQueue'!$AZ$5:$AZ$410,$B589,'Grid GenerationQueue'!$BA$5:$BA$410,$C589,'Grid GenerationQueue'!$BH$5:$BH$410,"",'Grid GenerationQueue'!$AC$5:$AC$410,1)</f>
        <v>0</v>
      </c>
      <c r="AM589">
        <f>SUMIFS('Grid GenerationQueue'!AP$5:AP$410,'Grid GenerationQueue'!$AZ$5:$AZ$410,$B589,'Grid GenerationQueue'!$BA$5:$BA$410,$C589,'Grid GenerationQueue'!$BH$5:$BH$410,"&lt;&gt;"&amp;"")+SUMIFS('Grid GenerationQueue'!AP$5:AP$410,'Grid GenerationQueue'!$AZ$5:$AZ$410,$B589,'Grid GenerationQueue'!$BA$5:$BA$410,$C589,'Grid GenerationQueue'!$BH$5:$BH$410,"",'Grid GenerationQueue'!$AC$5:$AC$410,1)</f>
        <v>0</v>
      </c>
      <c r="AN589">
        <f>SUMIFS('Grid GenerationQueue'!AQ$5:AQ$410,'Grid GenerationQueue'!$AZ$5:$AZ$410,$B589,'Grid GenerationQueue'!$BA$5:$BA$410,$C589,'Grid GenerationQueue'!$BH$5:$BH$410,"&lt;&gt;"&amp;"")+SUMIFS('Grid GenerationQueue'!AQ$5:AQ$410,'Grid GenerationQueue'!$AZ$5:$AZ$410,$B589,'Grid GenerationQueue'!$BA$5:$BA$410,$C589,'Grid GenerationQueue'!$BH$5:$BH$410,"",'Grid GenerationQueue'!$AC$5:$AC$410,1)</f>
        <v>0</v>
      </c>
      <c r="AO589">
        <f>SUMIFS('Grid GenerationQueue'!AR$5:AR$410,'Grid GenerationQueue'!$AZ$5:$AZ$410,$B589,'Grid GenerationQueue'!$BA$5:$BA$410,$C589,'Grid GenerationQueue'!$BH$5:$BH$410,"&lt;&gt;"&amp;"")+SUMIFS('Grid GenerationQueue'!AR$5:AR$410,'Grid GenerationQueue'!$AZ$5:$AZ$410,$B589,'Grid GenerationQueue'!$BA$5:$BA$410,$C589,'Grid GenerationQueue'!$BH$5:$BH$410,"",'Grid GenerationQueue'!$AC$5:$AC$410,1)</f>
        <v>0</v>
      </c>
      <c r="AQ589">
        <f>SUMIFS('Grid GenerationQueue'!AG$5:AG$410,'Grid GenerationQueue'!$AZ$5:$AZ$410,$B589,'Grid GenerationQueue'!$BA$5:$BA$410,$C589,'Grid GenerationQueue'!$BK$5:$BK$410,"&gt;0")</f>
        <v>0</v>
      </c>
      <c r="AR589">
        <f>SUMIFS('Grid GenerationQueue'!AH$5:AH$410,'Grid GenerationQueue'!$AZ$5:$AZ$410,$B589,'Grid GenerationQueue'!$BA$5:$BA$410,$C589,'Grid GenerationQueue'!$BK$5:$BK$410,"&gt;0")</f>
        <v>0</v>
      </c>
      <c r="AS589">
        <f>SUMIFS('Grid GenerationQueue'!AI$5:AI$410,'Grid GenerationQueue'!$AZ$5:$AZ$410,$B589,'Grid GenerationQueue'!$BA$5:$BA$410,$C589,'Grid GenerationQueue'!$BK$5:$BK$410,"&gt;0")</f>
        <v>0</v>
      </c>
      <c r="AT589">
        <f>SUMIFS('Grid GenerationQueue'!AJ$5:AJ$410,'Grid GenerationQueue'!$AZ$5:$AZ$410,$B589,'Grid GenerationQueue'!$BA$5:$BA$410,$C589,'Grid GenerationQueue'!$BK$5:$BK$410,"&gt;0")</f>
        <v>0</v>
      </c>
      <c r="AU589">
        <f>SUMIFS('Grid GenerationQueue'!AK$5:AK$410,'Grid GenerationQueue'!$AZ$5:$AZ$410,$B589,'Grid GenerationQueue'!$BA$5:$BA$410,$C589,'Grid GenerationQueue'!$BK$5:$BK$410,"&gt;0")</f>
        <v>0</v>
      </c>
      <c r="AV589">
        <f>SUMIFS('Grid GenerationQueue'!AL$5:AL$410,'Grid GenerationQueue'!$AZ$5:$AZ$410,$B589,'Grid GenerationQueue'!$BA$5:$BA$410,$C589,'Grid GenerationQueue'!$BK$5:$BK$410,"&gt;0")</f>
        <v>0</v>
      </c>
      <c r="AW589">
        <f>SUMIFS('Grid GenerationQueue'!AM$5:AM$410,'Grid GenerationQueue'!$AZ$5:$AZ$410,$B589,'Grid GenerationQueue'!$BA$5:$BA$410,$C589,'Grid GenerationQueue'!$BK$5:$BK$410,"&gt;0")</f>
        <v>0</v>
      </c>
      <c r="AX589">
        <f>SUMIFS('Grid GenerationQueue'!AN$5:AN$410,'Grid GenerationQueue'!$AZ$5:$AZ$410,$B589,'Grid GenerationQueue'!$BA$5:$BA$410,$C589,'Grid GenerationQueue'!$BK$5:$BK$410,"&gt;0")</f>
        <v>0</v>
      </c>
      <c r="AY589">
        <f>SUMIFS('Grid GenerationQueue'!AO$5:AO$410,'Grid GenerationQueue'!$AZ$5:$AZ$410,$B589,'Grid GenerationQueue'!$BA$5:$BA$410,$C589,'Grid GenerationQueue'!$BK$5:$BK$410,"&gt;0")</f>
        <v>0</v>
      </c>
      <c r="AZ589">
        <f>SUMIFS('Grid GenerationQueue'!AP$5:AP$410,'Grid GenerationQueue'!$AZ$5:$AZ$410,$B589,'Grid GenerationQueue'!$BA$5:$BA$410,$C589,'Grid GenerationQueue'!$BK$5:$BK$410,"&gt;0")</f>
        <v>0</v>
      </c>
      <c r="BA589">
        <f>SUMIFS('Grid GenerationQueue'!AQ$5:AQ$410,'Grid GenerationQueue'!$AZ$5:$AZ$410,$B589,'Grid GenerationQueue'!$BA$5:$BA$410,$C589,'Grid GenerationQueue'!$BK$5:$BK$410,"&gt;0")</f>
        <v>0</v>
      </c>
      <c r="BB589">
        <f>SUMIFS('Grid GenerationQueue'!AR$5:AR$410,'Grid GenerationQueue'!$AZ$5:$AZ$410,$B589,'Grid GenerationQueue'!$BA$5:$BA$410,$C589,'Grid GenerationQueue'!$BK$5:$BK$410,"&gt;0")</f>
        <v>0</v>
      </c>
      <c r="BD589">
        <f>SUMIFS('Grid GenerationQueue'!AG$5:AG$410,'Grid GenerationQueue'!$AZ$5:$AZ$410,$B589,'Grid GenerationQueue'!$BA$5:$BA$410,$C589,'Grid GenerationQueue'!$BD$5:$BD$410,"&lt;="&amp;$BE$3)</f>
        <v>0</v>
      </c>
      <c r="BE589">
        <f>SUMIFS('Grid GenerationQueue'!AH$5:AH$410,'Grid GenerationQueue'!$AZ$5:$AZ$410,$B589,'Grid GenerationQueue'!$BA$5:$BA$410,$C589,'Grid GenerationQueue'!$BD$5:$BD$410,"&lt;="&amp;$BE$3)</f>
        <v>0</v>
      </c>
      <c r="BF589">
        <f>SUMIFS('Grid GenerationQueue'!AI$5:AI$410,'Grid GenerationQueue'!$AZ$5:$AZ$410,$B589,'Grid GenerationQueue'!$BA$5:$BA$410,$C589,'Grid GenerationQueue'!$BD$5:$BD$410,"&lt;="&amp;$BE$3)</f>
        <v>0</v>
      </c>
      <c r="BG589">
        <f>SUMIFS('Grid GenerationQueue'!AJ$5:AJ$410,'Grid GenerationQueue'!$AZ$5:$AZ$410,$B589,'Grid GenerationQueue'!$BA$5:$BA$410,$C589,'Grid GenerationQueue'!$BD$5:$BD$410,"&lt;="&amp;$BE$3)</f>
        <v>0</v>
      </c>
      <c r="BH589">
        <f>SUMIFS('Grid GenerationQueue'!AK$5:AK$410,'Grid GenerationQueue'!$AZ$5:$AZ$410,$B589,'Grid GenerationQueue'!$BA$5:$BA$410,$C589,'Grid GenerationQueue'!$BD$5:$BD$410,"&lt;="&amp;$BE$3)</f>
        <v>0</v>
      </c>
      <c r="BI589">
        <f>SUMIFS('Grid GenerationQueue'!AL$5:AL$410,'Grid GenerationQueue'!$AZ$5:$AZ$410,$B589,'Grid GenerationQueue'!$BA$5:$BA$410,$C589,'Grid GenerationQueue'!$BD$5:$BD$410,"&lt;="&amp;$BE$3)</f>
        <v>0</v>
      </c>
      <c r="BJ589">
        <f>SUMIFS('Grid GenerationQueue'!AM$5:AM$410,'Grid GenerationQueue'!$AZ$5:$AZ$410,$B589,'Grid GenerationQueue'!$BA$5:$BA$410,$C589,'Grid GenerationQueue'!$BD$5:$BD$410,"&lt;="&amp;$BE$3)</f>
        <v>0</v>
      </c>
      <c r="BK589">
        <f>SUMIFS('Grid GenerationQueue'!AN$5:AN$410,'Grid GenerationQueue'!$AZ$5:$AZ$410,$B589,'Grid GenerationQueue'!$BA$5:$BA$410,$C589,'Grid GenerationQueue'!$BD$5:$BD$410,"&lt;="&amp;$BE$3)</f>
        <v>0</v>
      </c>
      <c r="BL589">
        <f>SUMIFS('Grid GenerationQueue'!AO$5:AO$410,'Grid GenerationQueue'!$AZ$5:$AZ$410,$B589,'Grid GenerationQueue'!$BA$5:$BA$410,$C589,'Grid GenerationQueue'!$BD$5:$BD$410,"&lt;="&amp;$BE$3)</f>
        <v>0</v>
      </c>
      <c r="BM589">
        <f>SUMIFS('Grid GenerationQueue'!AP$5:AP$410,'Grid GenerationQueue'!$AZ$5:$AZ$410,$B589,'Grid GenerationQueue'!$BA$5:$BA$410,$C589,'Grid GenerationQueue'!$BD$5:$BD$410,"&lt;="&amp;$BE$3)</f>
        <v>0</v>
      </c>
      <c r="BN589">
        <f>SUMIFS('Grid GenerationQueue'!AQ$5:AQ$410,'Grid GenerationQueue'!$AZ$5:$AZ$410,$B589,'Grid GenerationQueue'!$BA$5:$BA$410,$C589,'Grid GenerationQueue'!$BD$5:$BD$410,"&lt;="&amp;$BE$3)</f>
        <v>0</v>
      </c>
      <c r="BO589">
        <f>SUMIFS('Grid GenerationQueue'!AR$5:AR$410,'Grid GenerationQueue'!$AZ$5:$AZ$410,$B589,'Grid GenerationQueue'!$BA$5:$BA$410,$C589,'Grid GenerationQueue'!$BD$5:$BD$410,"&lt;="&amp;$BE$3)</f>
        <v>0</v>
      </c>
      <c r="BQ589">
        <f>SUMIFS('Grid GenerationQueue'!AG$5:AG$410,'Grid GenerationQueue'!$AZ$5:$AZ$410,$B589,'Grid GenerationQueue'!$BA$5:$BA$410,$C589,'Grid GenerationQueue'!$BJ$5:$BJ$410,"Executed",'Grid GenerationQueue'!$BD$5:$BD$410,"&lt;="&amp;$BE$3)</f>
        <v>0</v>
      </c>
      <c r="BR589">
        <f>SUMIFS('Grid GenerationQueue'!AH$5:AH$410,'Grid GenerationQueue'!$AZ$5:$AZ$410,$B589,'Grid GenerationQueue'!$BA$5:$BA$410,$C589,'Grid GenerationQueue'!$BJ$5:$BJ$410,"Executed",'Grid GenerationQueue'!$BD$5:$BD$410,"&lt;="&amp;$BE$3)</f>
        <v>0</v>
      </c>
      <c r="BS589">
        <f>SUMIFS('Grid GenerationQueue'!AI$5:AI$410,'Grid GenerationQueue'!$AZ$5:$AZ$410,$B589,'Grid GenerationQueue'!$BA$5:$BA$410,$C589,'Grid GenerationQueue'!$BJ$5:$BJ$410,"Executed",'Grid GenerationQueue'!$BD$5:$BD$410,"&lt;="&amp;$BE$3)</f>
        <v>0</v>
      </c>
      <c r="BT589">
        <f>SUMIFS('Grid GenerationQueue'!AJ$5:AJ$410,'Grid GenerationQueue'!$AZ$5:$AZ$410,$B589,'Grid GenerationQueue'!$BA$5:$BA$410,$C589,'Grid GenerationQueue'!$BJ$5:$BJ$410,"Executed",'Grid GenerationQueue'!$BD$5:$BD$410,"&lt;="&amp;$BE$3)</f>
        <v>0</v>
      </c>
      <c r="BU589">
        <f>SUMIFS('Grid GenerationQueue'!AK$5:AK$410,'Grid GenerationQueue'!$AZ$5:$AZ$410,$B589,'Grid GenerationQueue'!$BA$5:$BA$410,$C589,'Grid GenerationQueue'!$BJ$5:$BJ$410,"Executed",'Grid GenerationQueue'!$BD$5:$BD$410,"&lt;="&amp;$BE$3)</f>
        <v>0</v>
      </c>
      <c r="BV589">
        <f>SUMIFS('Grid GenerationQueue'!AL$5:AL$410,'Grid GenerationQueue'!$AZ$5:$AZ$410,$B589,'Grid GenerationQueue'!$BA$5:$BA$410,$C589,'Grid GenerationQueue'!$BJ$5:$BJ$410,"Executed",'Grid GenerationQueue'!$BD$5:$BD$410,"&lt;="&amp;$BE$3)</f>
        <v>0</v>
      </c>
      <c r="BW589">
        <f>SUMIFS('Grid GenerationQueue'!AM$5:AM$410,'Grid GenerationQueue'!$AZ$5:$AZ$410,$B589,'Grid GenerationQueue'!$BA$5:$BA$410,$C589,'Grid GenerationQueue'!$BJ$5:$BJ$410,"Executed",'Grid GenerationQueue'!$BD$5:$BD$410,"&lt;="&amp;$BE$3)</f>
        <v>0</v>
      </c>
      <c r="BX589">
        <f>SUMIFS('Grid GenerationQueue'!AN$5:AN$410,'Grid GenerationQueue'!$AZ$5:$AZ$410,$B589,'Grid GenerationQueue'!$BA$5:$BA$410,$C589,'Grid GenerationQueue'!$BJ$5:$BJ$410,"Executed",'Grid GenerationQueue'!$BD$5:$BD$410,"&lt;="&amp;$BE$3)</f>
        <v>0</v>
      </c>
      <c r="BY589">
        <f>SUMIFS('Grid GenerationQueue'!AO$5:AO$410,'Grid GenerationQueue'!$AZ$5:$AZ$410,$B589,'Grid GenerationQueue'!$BA$5:$BA$410,$C589,'Grid GenerationQueue'!$BJ$5:$BJ$410,"Executed",'Grid GenerationQueue'!$BD$5:$BD$410,"&lt;="&amp;$BE$3)</f>
        <v>0</v>
      </c>
      <c r="BZ589">
        <f>SUMIFS('Grid GenerationQueue'!AP$5:AP$410,'Grid GenerationQueue'!$AZ$5:$AZ$410,$B589,'Grid GenerationQueue'!$BA$5:$BA$410,$C589,'Grid GenerationQueue'!$BJ$5:$BJ$410,"Executed",'Grid GenerationQueue'!$BD$5:$BD$410,"&lt;="&amp;$BE$3)</f>
        <v>0</v>
      </c>
      <c r="CA589">
        <f>SUMIFS('Grid GenerationQueue'!AQ$5:AQ$410,'Grid GenerationQueue'!$AZ$5:$AZ$410,$B589,'Grid GenerationQueue'!$BA$5:$BA$410,$C589,'Grid GenerationQueue'!$BJ$5:$BJ$410,"Executed",'Grid GenerationQueue'!$BD$5:$BD$410,"&lt;="&amp;$BE$3)</f>
        <v>0</v>
      </c>
      <c r="CB589">
        <f>SUMIFS('Grid GenerationQueue'!AR$5:AR$410,'Grid GenerationQueue'!$AZ$5:$AZ$410,$B589,'Grid GenerationQueue'!$BA$5:$BA$410,$C589,'Grid GenerationQueue'!$BJ$5:$BJ$410,"Executed",'Grid GenerationQueue'!$BD$5:$BD$410,"&lt;="&amp;$BE$3)</f>
        <v>0</v>
      </c>
      <c r="CD589">
        <f>SUMIFS('Grid GenerationQueue'!AG$5:AG$410,'Grid GenerationQueue'!$AZ$5:$AZ$410,$B589,'Grid GenerationQueue'!$BA$5:$BA$410,$C589,'Grid GenerationQueue'!$BH$5:$BH$410,"&lt;&gt;"&amp;"",'Grid GenerationQueue'!$BD$5:$BD$410,"&lt;="&amp;$BE$3)</f>
        <v>0</v>
      </c>
      <c r="CE589">
        <f>SUMIFS('Grid GenerationQueue'!AH$5:AH$410,'Grid GenerationQueue'!$AZ$5:$AZ$410,$B589,'Grid GenerationQueue'!$BA$5:$BA$410,$C589,'Grid GenerationQueue'!$BH$5:$BH$410,"&lt;&gt;"&amp;"",'Grid GenerationQueue'!$BD$5:$BD$410,"&lt;="&amp;$BE$3)</f>
        <v>0</v>
      </c>
      <c r="CF589">
        <f>SUMIFS('Grid GenerationQueue'!AI$5:AI$410,'Grid GenerationQueue'!$AZ$5:$AZ$410,$B589,'Grid GenerationQueue'!$BA$5:$BA$410,$C589,'Grid GenerationQueue'!$BH$5:$BH$410,"&lt;&gt;"&amp;"",'Grid GenerationQueue'!$BD$5:$BD$410,"&lt;="&amp;$BE$3)</f>
        <v>0</v>
      </c>
      <c r="CG589">
        <f>SUMIFS('Grid GenerationQueue'!AJ$5:AJ$410,'Grid GenerationQueue'!$AZ$5:$AZ$410,$B589,'Grid GenerationQueue'!$BA$5:$BA$410,$C589,'Grid GenerationQueue'!$BH$5:$BH$410,"&lt;&gt;"&amp;"",'Grid GenerationQueue'!$BD$5:$BD$410,"&lt;="&amp;$BE$3)</f>
        <v>0</v>
      </c>
      <c r="CH589">
        <f>SUMIFS('Grid GenerationQueue'!AK$5:AK$410,'Grid GenerationQueue'!$AZ$5:$AZ$410,$B589,'Grid GenerationQueue'!$BA$5:$BA$410,$C589,'Grid GenerationQueue'!$BH$5:$BH$410,"&lt;&gt;"&amp;"",'Grid GenerationQueue'!$BD$5:$BD$410,"&lt;="&amp;$BE$3)</f>
        <v>0</v>
      </c>
      <c r="CI589">
        <f>SUMIFS('Grid GenerationQueue'!AL$5:AL$410,'Grid GenerationQueue'!$AZ$5:$AZ$410,$B589,'Grid GenerationQueue'!$BA$5:$BA$410,$C589,'Grid GenerationQueue'!$BH$5:$BH$410,"&lt;&gt;"&amp;"",'Grid GenerationQueue'!$BD$5:$BD$410,"&lt;="&amp;$BE$3)</f>
        <v>0</v>
      </c>
      <c r="CJ589">
        <f>SUMIFS('Grid GenerationQueue'!AM$5:AM$410,'Grid GenerationQueue'!$AZ$5:$AZ$410,$B589,'Grid GenerationQueue'!$BA$5:$BA$410,$C589,'Grid GenerationQueue'!$BH$5:$BH$410,"&lt;&gt;"&amp;"",'Grid GenerationQueue'!$BD$5:$BD$410,"&lt;="&amp;$BE$3)</f>
        <v>0</v>
      </c>
      <c r="CK589">
        <f>SUMIFS('Grid GenerationQueue'!AN$5:AN$410,'Grid GenerationQueue'!$AZ$5:$AZ$410,$B589,'Grid GenerationQueue'!$BA$5:$BA$410,$C589,'Grid GenerationQueue'!$BH$5:$BH$410,"&lt;&gt;"&amp;"",'Grid GenerationQueue'!$BD$5:$BD$410,"&lt;="&amp;$BE$3)</f>
        <v>0</v>
      </c>
      <c r="CL589">
        <f>SUMIFS('Grid GenerationQueue'!AO$5:AO$410,'Grid GenerationQueue'!$AZ$5:$AZ$410,$B589,'Grid GenerationQueue'!$BA$5:$BA$410,$C589,'Grid GenerationQueue'!$BH$5:$BH$410,"&lt;&gt;"&amp;"",'Grid GenerationQueue'!$BD$5:$BD$410,"&lt;="&amp;$BE$3)</f>
        <v>0</v>
      </c>
      <c r="CM589">
        <f>SUMIFS('Grid GenerationQueue'!AP$5:AP$410,'Grid GenerationQueue'!$AZ$5:$AZ$410,$B589,'Grid GenerationQueue'!$BA$5:$BA$410,$C589,'Grid GenerationQueue'!$BH$5:$BH$410,"&lt;&gt;"&amp;"",'Grid GenerationQueue'!$BD$5:$BD$410,"&lt;="&amp;$BE$3)</f>
        <v>0</v>
      </c>
      <c r="CN589">
        <f>SUMIFS('Grid GenerationQueue'!AQ$5:AQ$410,'Grid GenerationQueue'!$AZ$5:$AZ$410,$B589,'Grid GenerationQueue'!$BA$5:$BA$410,$C589,'Grid GenerationQueue'!$BH$5:$BH$410,"&lt;&gt;"&amp;"",'Grid GenerationQueue'!$BD$5:$BD$410,"&lt;="&amp;$BE$3)</f>
        <v>0</v>
      </c>
      <c r="CO589">
        <f>SUMIFS('Grid GenerationQueue'!AR$5:AR$410,'Grid GenerationQueue'!$AZ$5:$AZ$410,$B589,'Grid GenerationQueue'!$BA$5:$BA$410,$C589,'Grid GenerationQueue'!$BH$5:$BH$410,"&lt;&gt;"&amp;"",'Grid GenerationQueue'!$BD$5:$BD$410,"&lt;="&amp;$BE$3)</f>
        <v>0</v>
      </c>
      <c r="CQ589">
        <f>SUMIFS('Grid GenerationQueue'!AG$5:AG$410,'Grid GenerationQueue'!$AZ$5:$AZ$410,$B589,'Grid GenerationQueue'!$BA$5:$BA$410,$C589,'Grid GenerationQueue'!$BK$5:$BK$410,"&gt;0",'Grid GenerationQueue'!$BD$5:$BD$410,"&lt;="&amp;$BE$3)</f>
        <v>0</v>
      </c>
      <c r="CR589">
        <f>SUMIFS('Grid GenerationQueue'!AH$5:AH$410,'Grid GenerationQueue'!$AZ$5:$AZ$410,$B589,'Grid GenerationQueue'!$BA$5:$BA$410,$C589,'Grid GenerationQueue'!$BK$5:$BK$410,"&gt;0",'Grid GenerationQueue'!$BD$5:$BD$410,"&lt;="&amp;$BE$3)</f>
        <v>0</v>
      </c>
      <c r="CS589">
        <f>SUMIFS('Grid GenerationQueue'!AI$5:AI$410,'Grid GenerationQueue'!$AZ$5:$AZ$410,$B589,'Grid GenerationQueue'!$BA$5:$BA$410,$C589,'Grid GenerationQueue'!$BK$5:$BK$410,"&gt;0",'Grid GenerationQueue'!$BD$5:$BD$410,"&lt;="&amp;$BE$3)</f>
        <v>0</v>
      </c>
      <c r="CT589">
        <f>SUMIFS('Grid GenerationQueue'!AJ$5:AJ$410,'Grid GenerationQueue'!$AZ$5:$AZ$410,$B589,'Grid GenerationQueue'!$BA$5:$BA$410,$C589,'Grid GenerationQueue'!$BK$5:$BK$410,"&gt;0",'Grid GenerationQueue'!$BD$5:$BD$410,"&lt;="&amp;$BE$3)</f>
        <v>0</v>
      </c>
      <c r="CU589">
        <f>SUMIFS('Grid GenerationQueue'!AK$5:AK$410,'Grid GenerationQueue'!$AZ$5:$AZ$410,$B589,'Grid GenerationQueue'!$BA$5:$BA$410,$C589,'Grid GenerationQueue'!$BK$5:$BK$410,"&gt;0",'Grid GenerationQueue'!$BD$5:$BD$410,"&lt;="&amp;$BE$3)</f>
        <v>0</v>
      </c>
      <c r="CV589">
        <f>SUMIFS('Grid GenerationQueue'!AL$5:AL$410,'Grid GenerationQueue'!$AZ$5:$AZ$410,$B589,'Grid GenerationQueue'!$BA$5:$BA$410,$C589,'Grid GenerationQueue'!$BK$5:$BK$410,"&gt;0",'Grid GenerationQueue'!$BD$5:$BD$410,"&lt;="&amp;$BE$3)</f>
        <v>0</v>
      </c>
      <c r="CW589">
        <f>SUMIFS('Grid GenerationQueue'!AM$5:AM$410,'Grid GenerationQueue'!$AZ$5:$AZ$410,$B589,'Grid GenerationQueue'!$BA$5:$BA$410,$C589,'Grid GenerationQueue'!$BK$5:$BK$410,"&gt;0",'Grid GenerationQueue'!$BD$5:$BD$410,"&lt;="&amp;$BE$3)</f>
        <v>0</v>
      </c>
      <c r="CX589">
        <f>SUMIFS('Grid GenerationQueue'!AN$5:AN$410,'Grid GenerationQueue'!$AZ$5:$AZ$410,$B589,'Grid GenerationQueue'!$BA$5:$BA$410,$C589,'Grid GenerationQueue'!$BK$5:$BK$410,"&gt;0",'Grid GenerationQueue'!$BD$5:$BD$410,"&lt;="&amp;$BE$3)</f>
        <v>0</v>
      </c>
      <c r="CY589">
        <f>SUMIFS('Grid GenerationQueue'!AO$5:AO$410,'Grid GenerationQueue'!$AZ$5:$AZ$410,$B589,'Grid GenerationQueue'!$BA$5:$BA$410,$C589,'Grid GenerationQueue'!$BK$5:$BK$410,"&gt;0",'Grid GenerationQueue'!$BD$5:$BD$410,"&lt;="&amp;$BE$3)</f>
        <v>0</v>
      </c>
      <c r="CZ589">
        <f>SUMIFS('Grid GenerationQueue'!AP$5:AP$410,'Grid GenerationQueue'!$AZ$5:$AZ$410,$B589,'Grid GenerationQueue'!$BA$5:$BA$410,$C589,'Grid GenerationQueue'!$BK$5:$BK$410,"&gt;0",'Grid GenerationQueue'!$BD$5:$BD$410,"&lt;="&amp;$BE$3)</f>
        <v>0</v>
      </c>
      <c r="DA589">
        <f>SUMIFS('Grid GenerationQueue'!AQ$5:AQ$410,'Grid GenerationQueue'!$AZ$5:$AZ$410,$B589,'Grid GenerationQueue'!$BA$5:$BA$410,$C589,'Grid GenerationQueue'!$BK$5:$BK$410,"&gt;0",'Grid GenerationQueue'!$BD$5:$BD$410,"&lt;="&amp;$BE$3)</f>
        <v>0</v>
      </c>
      <c r="DB589">
        <f>SUMIFS('Grid GenerationQueue'!AR$5:AR$410,'Grid GenerationQueue'!$AZ$5:$AZ$410,$B589,'Grid GenerationQueue'!$BA$5:$BA$410,$C589,'Grid GenerationQueue'!$BK$5:$BK$410,"&gt;0",'Grid GenerationQueue'!$BD$5:$BD$410,"&lt;="&amp;$BE$3)</f>
        <v>0</v>
      </c>
    </row>
    <row r="590" spans="1:106" x14ac:dyDescent="0.35">
      <c r="A590" t="s">
        <v>4751</v>
      </c>
      <c r="B590" t="s">
        <v>4675</v>
      </c>
      <c r="C590">
        <v>230</v>
      </c>
      <c r="D590">
        <f>SUMIFS('Grid GenerationQueue'!AG$5:AG$410,'Grid GenerationQueue'!$AZ$5:$AZ$410,$B590,'Grid GenerationQueue'!$BA$5:$BA$410,$C590)</f>
        <v>345</v>
      </c>
      <c r="E590">
        <f>SUMIFS('Grid GenerationQueue'!AH$5:AH$410,'Grid GenerationQueue'!$AZ$5:$AZ$410,$B590,'Grid GenerationQueue'!$BA$5:$BA$410,$C590)</f>
        <v>0</v>
      </c>
      <c r="F590">
        <f>SUMIFS('Grid GenerationQueue'!AI$5:AI$410,'Grid GenerationQueue'!$AZ$5:$AZ$410,$B590,'Grid GenerationQueue'!$BA$5:$BA$410,$C590)</f>
        <v>0</v>
      </c>
      <c r="G590">
        <f>SUMIFS('Grid GenerationQueue'!AJ$5:AJ$410,'Grid GenerationQueue'!$AZ$5:$AZ$410,$B590,'Grid GenerationQueue'!$BA$5:$BA$410,$C590)</f>
        <v>0</v>
      </c>
      <c r="H590">
        <f>SUMIFS('Grid GenerationQueue'!AK$5:AK$410,'Grid GenerationQueue'!$AZ$5:$AZ$410,$B590,'Grid GenerationQueue'!$BA$5:$BA$410,$C590)</f>
        <v>464.42</v>
      </c>
      <c r="I590">
        <f>SUMIFS('Grid GenerationQueue'!AL$5:AL$410,'Grid GenerationQueue'!$AZ$5:$AZ$410,$B590,'Grid GenerationQueue'!$BA$5:$BA$410,$C590)</f>
        <v>0</v>
      </c>
      <c r="J590">
        <f>SUMIFS('Grid GenerationQueue'!AM$5:AM$410,'Grid GenerationQueue'!$AZ$5:$AZ$410,$B590,'Grid GenerationQueue'!$BA$5:$BA$410,$C590)</f>
        <v>0</v>
      </c>
      <c r="K590">
        <f>SUMIFS('Grid GenerationQueue'!AN$5:AN$410,'Grid GenerationQueue'!$AZ$5:$AZ$410,$B590,'Grid GenerationQueue'!$BA$5:$BA$410,$C590)</f>
        <v>0</v>
      </c>
      <c r="L590">
        <f>SUMIFS('Grid GenerationQueue'!AO$5:AO$410,'Grid GenerationQueue'!$AZ$5:$AZ$410,$B590,'Grid GenerationQueue'!$BA$5:$BA$410,$C590)</f>
        <v>0</v>
      </c>
      <c r="M590">
        <f>SUMIFS('Grid GenerationQueue'!AP$5:AP$410,'Grid GenerationQueue'!$AZ$5:$AZ$410,$B590,'Grid GenerationQueue'!$BA$5:$BA$410,$C590)</f>
        <v>0</v>
      </c>
      <c r="N590">
        <f>SUMIFS('Grid GenerationQueue'!AQ$5:AQ$410,'Grid GenerationQueue'!$AZ$5:$AZ$410,$B590,'Grid GenerationQueue'!$BA$5:$BA$410,$C590)</f>
        <v>0</v>
      </c>
      <c r="O590">
        <f>SUMIFS('Grid GenerationQueue'!AR$5:AR$410,'Grid GenerationQueue'!$AZ$5:$AZ$410,$B590,'Grid GenerationQueue'!$BA$5:$BA$410,$C590)</f>
        <v>0</v>
      </c>
      <c r="Q590">
        <f>SUMIFS('Grid GenerationQueue'!AG$5:AG$410,'Grid GenerationQueue'!$AZ$5:$AZ$410,$B590,'Grid GenerationQueue'!$BA$5:$BA$410,$C590,'Grid GenerationQueue'!$BJ$5:$BJ$410,"Executed")</f>
        <v>0</v>
      </c>
      <c r="R590">
        <f>SUMIFS('Grid GenerationQueue'!AH$5:AH$410,'Grid GenerationQueue'!$AZ$5:$AZ$410,$B590,'Grid GenerationQueue'!$BA$5:$BA$410,$C590,'Grid GenerationQueue'!$BJ$5:$BJ$410,"Executed")</f>
        <v>0</v>
      </c>
      <c r="S590">
        <f>SUMIFS('Grid GenerationQueue'!AI$5:AI$410,'Grid GenerationQueue'!$AZ$5:$AZ$410,$B590,'Grid GenerationQueue'!$BA$5:$BA$410,$C590,'Grid GenerationQueue'!$BJ$5:$BJ$410,"Executed")</f>
        <v>0</v>
      </c>
      <c r="T590">
        <f>SUMIFS('Grid GenerationQueue'!AJ$5:AJ$410,'Grid GenerationQueue'!$AZ$5:$AZ$410,$B590,'Grid GenerationQueue'!$BA$5:$BA$410,$C590,'Grid GenerationQueue'!$BJ$5:$BJ$410,"Executed")</f>
        <v>0</v>
      </c>
      <c r="U590">
        <f>SUMIFS('Grid GenerationQueue'!AK$5:AK$410,'Grid GenerationQueue'!$AZ$5:$AZ$410,$B590,'Grid GenerationQueue'!$BA$5:$BA$410,$C590,'Grid GenerationQueue'!$BJ$5:$BJ$410,"Executed")</f>
        <v>0</v>
      </c>
      <c r="V590">
        <f>SUMIFS('Grid GenerationQueue'!AL$5:AL$410,'Grid GenerationQueue'!$AZ$5:$AZ$410,$B590,'Grid GenerationQueue'!$BA$5:$BA$410,$C590,'Grid GenerationQueue'!$BJ$5:$BJ$410,"Executed")</f>
        <v>0</v>
      </c>
      <c r="W590">
        <f>SUMIFS('Grid GenerationQueue'!AM$5:AM$410,'Grid GenerationQueue'!$AZ$5:$AZ$410,$B590,'Grid GenerationQueue'!$BA$5:$BA$410,$C590,'Grid GenerationQueue'!$BJ$5:$BJ$410,"Executed")</f>
        <v>0</v>
      </c>
      <c r="X590">
        <f>SUMIFS('Grid GenerationQueue'!AN$5:AN$410,'Grid GenerationQueue'!$AZ$5:$AZ$410,$B590,'Grid GenerationQueue'!$BA$5:$BA$410,$C590,'Grid GenerationQueue'!$BJ$5:$BJ$410,"Executed")</f>
        <v>0</v>
      </c>
      <c r="Y590">
        <f>SUMIFS('Grid GenerationQueue'!AO$5:AO$410,'Grid GenerationQueue'!$AZ$5:$AZ$410,$B590,'Grid GenerationQueue'!$BA$5:$BA$410,$C590,'Grid GenerationQueue'!$BJ$5:$BJ$410,"Executed")</f>
        <v>0</v>
      </c>
      <c r="Z590">
        <f>SUMIFS('Grid GenerationQueue'!AP$5:AP$410,'Grid GenerationQueue'!$AZ$5:$AZ$410,$B590,'Grid GenerationQueue'!$BA$5:$BA$410,$C590,'Grid GenerationQueue'!$BJ$5:$BJ$410,"Executed")</f>
        <v>0</v>
      </c>
      <c r="AA590">
        <f>SUMIFS('Grid GenerationQueue'!AQ$5:AQ$410,'Grid GenerationQueue'!$AZ$5:$AZ$410,$B590,'Grid GenerationQueue'!$BA$5:$BA$410,$C590,'Grid GenerationQueue'!$BJ$5:$BJ$410,"Executed")</f>
        <v>0</v>
      </c>
      <c r="AB590">
        <f>SUMIFS('Grid GenerationQueue'!AR$5:AR$410,'Grid GenerationQueue'!$AZ$5:$AZ$410,$B590,'Grid GenerationQueue'!$BA$5:$BA$410,$C590,'Grid GenerationQueue'!$BJ$5:$BJ$410,"Executed")</f>
        <v>0</v>
      </c>
      <c r="AD590">
        <f>SUMIFS('Grid GenerationQueue'!AG$5:AG$410,'Grid GenerationQueue'!$AZ$5:$AZ$410,$B590,'Grid GenerationQueue'!$BA$5:$BA$410,$C590,'Grid GenerationQueue'!$BH$5:$BH$410,"&lt;&gt;"&amp;"")+SUMIFS('Grid GenerationQueue'!AG$5:AG$410,'Grid GenerationQueue'!$AZ$5:$AZ$410,$B590,'Grid GenerationQueue'!$BA$5:$BA$410,$C590,'Grid GenerationQueue'!$BH$5:$BH$410,"",'Grid GenerationQueue'!$AC$5:$AC$410,1)</f>
        <v>345</v>
      </c>
      <c r="AE590">
        <f>SUMIFS('Grid GenerationQueue'!AH$5:AH$410,'Grid GenerationQueue'!$AZ$5:$AZ$410,$B590,'Grid GenerationQueue'!$BA$5:$BA$410,$C590,'Grid GenerationQueue'!$BH$5:$BH$410,"&lt;&gt;"&amp;"")+SUMIFS('Grid GenerationQueue'!AH$5:AH$410,'Grid GenerationQueue'!$AZ$5:$AZ$410,$B590,'Grid GenerationQueue'!$BA$5:$BA$410,$C590,'Grid GenerationQueue'!$BH$5:$BH$410,"",'Grid GenerationQueue'!$AC$5:$AC$410,1)</f>
        <v>0</v>
      </c>
      <c r="AF590">
        <f>SUMIFS('Grid GenerationQueue'!AI$5:AI$410,'Grid GenerationQueue'!$AZ$5:$AZ$410,$B590,'Grid GenerationQueue'!$BA$5:$BA$410,$C590,'Grid GenerationQueue'!$BH$5:$BH$410,"&lt;&gt;"&amp;"")+SUMIFS('Grid GenerationQueue'!AI$5:AI$410,'Grid GenerationQueue'!$AZ$5:$AZ$410,$B590,'Grid GenerationQueue'!$BA$5:$BA$410,$C590,'Grid GenerationQueue'!$BH$5:$BH$410,"",'Grid GenerationQueue'!$AC$5:$AC$410,1)</f>
        <v>0</v>
      </c>
      <c r="AG590">
        <f>SUMIFS('Grid GenerationQueue'!AJ$5:AJ$410,'Grid GenerationQueue'!$AZ$5:$AZ$410,$B590,'Grid GenerationQueue'!$BA$5:$BA$410,$C590,'Grid GenerationQueue'!$BH$5:$BH$410,"&lt;&gt;"&amp;"")+SUMIFS('Grid GenerationQueue'!AJ$5:AJ$410,'Grid GenerationQueue'!$AZ$5:$AZ$410,$B590,'Grid GenerationQueue'!$BA$5:$BA$410,$C590,'Grid GenerationQueue'!$BH$5:$BH$410,"",'Grid GenerationQueue'!$AC$5:$AC$410,1)</f>
        <v>0</v>
      </c>
      <c r="AH590">
        <f>SUMIFS('Grid GenerationQueue'!AK$5:AK$410,'Grid GenerationQueue'!$AZ$5:$AZ$410,$B590,'Grid GenerationQueue'!$BA$5:$BA$410,$C590,'Grid GenerationQueue'!$BH$5:$BH$410,"&lt;&gt;"&amp;"")+SUMIFS('Grid GenerationQueue'!AK$5:AK$410,'Grid GenerationQueue'!$AZ$5:$AZ$410,$B590,'Grid GenerationQueue'!$BA$5:$BA$410,$C590,'Grid GenerationQueue'!$BH$5:$BH$410,"",'Grid GenerationQueue'!$AC$5:$AC$410,1)</f>
        <v>464.42</v>
      </c>
      <c r="AI590">
        <f>SUMIFS('Grid GenerationQueue'!AL$5:AL$410,'Grid GenerationQueue'!$AZ$5:$AZ$410,$B590,'Grid GenerationQueue'!$BA$5:$BA$410,$C590,'Grid GenerationQueue'!$BH$5:$BH$410,"&lt;&gt;"&amp;"")+SUMIFS('Grid GenerationQueue'!AL$5:AL$410,'Grid GenerationQueue'!$AZ$5:$AZ$410,$B590,'Grid GenerationQueue'!$BA$5:$BA$410,$C590,'Grid GenerationQueue'!$BH$5:$BH$410,"",'Grid GenerationQueue'!$AC$5:$AC$410,1)</f>
        <v>0</v>
      </c>
      <c r="AJ590">
        <f>SUMIFS('Grid GenerationQueue'!AM$5:AM$410,'Grid GenerationQueue'!$AZ$5:$AZ$410,$B590,'Grid GenerationQueue'!$BA$5:$BA$410,$C590,'Grid GenerationQueue'!$BH$5:$BH$410,"&lt;&gt;"&amp;"")+SUMIFS('Grid GenerationQueue'!AM$5:AM$410,'Grid GenerationQueue'!$AZ$5:$AZ$410,$B590,'Grid GenerationQueue'!$BA$5:$BA$410,$C590,'Grid GenerationQueue'!$BH$5:$BH$410,"",'Grid GenerationQueue'!$AC$5:$AC$410,1)</f>
        <v>0</v>
      </c>
      <c r="AK590">
        <f>SUMIFS('Grid GenerationQueue'!AN$5:AN$410,'Grid GenerationQueue'!$AZ$5:$AZ$410,$B590,'Grid GenerationQueue'!$BA$5:$BA$410,$C590,'Grid GenerationQueue'!$BH$5:$BH$410,"&lt;&gt;"&amp;"")+SUMIFS('Grid GenerationQueue'!AN$5:AN$410,'Grid GenerationQueue'!$AZ$5:$AZ$410,$B590,'Grid GenerationQueue'!$BA$5:$BA$410,$C590,'Grid GenerationQueue'!$BH$5:$BH$410,"",'Grid GenerationQueue'!$AC$5:$AC$410,1)</f>
        <v>0</v>
      </c>
      <c r="AL590">
        <f>SUMIFS('Grid GenerationQueue'!AO$5:AO$410,'Grid GenerationQueue'!$AZ$5:$AZ$410,$B590,'Grid GenerationQueue'!$BA$5:$BA$410,$C590,'Grid GenerationQueue'!$BH$5:$BH$410,"&lt;&gt;"&amp;"")+SUMIFS('Grid GenerationQueue'!AO$5:AO$410,'Grid GenerationQueue'!$AZ$5:$AZ$410,$B590,'Grid GenerationQueue'!$BA$5:$BA$410,$C590,'Grid GenerationQueue'!$BH$5:$BH$410,"",'Grid GenerationQueue'!$AC$5:$AC$410,1)</f>
        <v>0</v>
      </c>
      <c r="AM590">
        <f>SUMIFS('Grid GenerationQueue'!AP$5:AP$410,'Grid GenerationQueue'!$AZ$5:$AZ$410,$B590,'Grid GenerationQueue'!$BA$5:$BA$410,$C590,'Grid GenerationQueue'!$BH$5:$BH$410,"&lt;&gt;"&amp;"")+SUMIFS('Grid GenerationQueue'!AP$5:AP$410,'Grid GenerationQueue'!$AZ$5:$AZ$410,$B590,'Grid GenerationQueue'!$BA$5:$BA$410,$C590,'Grid GenerationQueue'!$BH$5:$BH$410,"",'Grid GenerationQueue'!$AC$5:$AC$410,1)</f>
        <v>0</v>
      </c>
      <c r="AN590">
        <f>SUMIFS('Grid GenerationQueue'!AQ$5:AQ$410,'Grid GenerationQueue'!$AZ$5:$AZ$410,$B590,'Grid GenerationQueue'!$BA$5:$BA$410,$C590,'Grid GenerationQueue'!$BH$5:$BH$410,"&lt;&gt;"&amp;"")+SUMIFS('Grid GenerationQueue'!AQ$5:AQ$410,'Grid GenerationQueue'!$AZ$5:$AZ$410,$B590,'Grid GenerationQueue'!$BA$5:$BA$410,$C590,'Grid GenerationQueue'!$BH$5:$BH$410,"",'Grid GenerationQueue'!$AC$5:$AC$410,1)</f>
        <v>0</v>
      </c>
      <c r="AO590">
        <f>SUMIFS('Grid GenerationQueue'!AR$5:AR$410,'Grid GenerationQueue'!$AZ$5:$AZ$410,$B590,'Grid GenerationQueue'!$BA$5:$BA$410,$C590,'Grid GenerationQueue'!$BH$5:$BH$410,"&lt;&gt;"&amp;"")+SUMIFS('Grid GenerationQueue'!AR$5:AR$410,'Grid GenerationQueue'!$AZ$5:$AZ$410,$B590,'Grid GenerationQueue'!$BA$5:$BA$410,$C590,'Grid GenerationQueue'!$BH$5:$BH$410,"",'Grid GenerationQueue'!$AC$5:$AC$410,1)</f>
        <v>0</v>
      </c>
      <c r="AQ590">
        <f>SUMIFS('Grid GenerationQueue'!AG$5:AG$410,'Grid GenerationQueue'!$AZ$5:$AZ$410,$B590,'Grid GenerationQueue'!$BA$5:$BA$410,$C590,'Grid GenerationQueue'!$BK$5:$BK$410,"&gt;0")</f>
        <v>0</v>
      </c>
      <c r="AR590">
        <f>SUMIFS('Grid GenerationQueue'!AH$5:AH$410,'Grid GenerationQueue'!$AZ$5:$AZ$410,$B590,'Grid GenerationQueue'!$BA$5:$BA$410,$C590,'Grid GenerationQueue'!$BK$5:$BK$410,"&gt;0")</f>
        <v>0</v>
      </c>
      <c r="AS590">
        <f>SUMIFS('Grid GenerationQueue'!AI$5:AI$410,'Grid GenerationQueue'!$AZ$5:$AZ$410,$B590,'Grid GenerationQueue'!$BA$5:$BA$410,$C590,'Grid GenerationQueue'!$BK$5:$BK$410,"&gt;0")</f>
        <v>0</v>
      </c>
      <c r="AT590">
        <f>SUMIFS('Grid GenerationQueue'!AJ$5:AJ$410,'Grid GenerationQueue'!$AZ$5:$AZ$410,$B590,'Grid GenerationQueue'!$BA$5:$BA$410,$C590,'Grid GenerationQueue'!$BK$5:$BK$410,"&gt;0")</f>
        <v>0</v>
      </c>
      <c r="AU590">
        <f>SUMIFS('Grid GenerationQueue'!AK$5:AK$410,'Grid GenerationQueue'!$AZ$5:$AZ$410,$B590,'Grid GenerationQueue'!$BA$5:$BA$410,$C590,'Grid GenerationQueue'!$BK$5:$BK$410,"&gt;0")</f>
        <v>0</v>
      </c>
      <c r="AV590">
        <f>SUMIFS('Grid GenerationQueue'!AL$5:AL$410,'Grid GenerationQueue'!$AZ$5:$AZ$410,$B590,'Grid GenerationQueue'!$BA$5:$BA$410,$C590,'Grid GenerationQueue'!$BK$5:$BK$410,"&gt;0")</f>
        <v>0</v>
      </c>
      <c r="AW590">
        <f>SUMIFS('Grid GenerationQueue'!AM$5:AM$410,'Grid GenerationQueue'!$AZ$5:$AZ$410,$B590,'Grid GenerationQueue'!$BA$5:$BA$410,$C590,'Grid GenerationQueue'!$BK$5:$BK$410,"&gt;0")</f>
        <v>0</v>
      </c>
      <c r="AX590">
        <f>SUMIFS('Grid GenerationQueue'!AN$5:AN$410,'Grid GenerationQueue'!$AZ$5:$AZ$410,$B590,'Grid GenerationQueue'!$BA$5:$BA$410,$C590,'Grid GenerationQueue'!$BK$5:$BK$410,"&gt;0")</f>
        <v>0</v>
      </c>
      <c r="AY590">
        <f>SUMIFS('Grid GenerationQueue'!AO$5:AO$410,'Grid GenerationQueue'!$AZ$5:$AZ$410,$B590,'Grid GenerationQueue'!$BA$5:$BA$410,$C590,'Grid GenerationQueue'!$BK$5:$BK$410,"&gt;0")</f>
        <v>0</v>
      </c>
      <c r="AZ590">
        <f>SUMIFS('Grid GenerationQueue'!AP$5:AP$410,'Grid GenerationQueue'!$AZ$5:$AZ$410,$B590,'Grid GenerationQueue'!$BA$5:$BA$410,$C590,'Grid GenerationQueue'!$BK$5:$BK$410,"&gt;0")</f>
        <v>0</v>
      </c>
      <c r="BA590">
        <f>SUMIFS('Grid GenerationQueue'!AQ$5:AQ$410,'Grid GenerationQueue'!$AZ$5:$AZ$410,$B590,'Grid GenerationQueue'!$BA$5:$BA$410,$C590,'Grid GenerationQueue'!$BK$5:$BK$410,"&gt;0")</f>
        <v>0</v>
      </c>
      <c r="BB590">
        <f>SUMIFS('Grid GenerationQueue'!AR$5:AR$410,'Grid GenerationQueue'!$AZ$5:$AZ$410,$B590,'Grid GenerationQueue'!$BA$5:$BA$410,$C590,'Grid GenerationQueue'!$BK$5:$BK$410,"&gt;0")</f>
        <v>0</v>
      </c>
      <c r="BD590">
        <f>SUMIFS('Grid GenerationQueue'!AG$5:AG$410,'Grid GenerationQueue'!$AZ$5:$AZ$410,$B590,'Grid GenerationQueue'!$BA$5:$BA$410,$C590,'Grid GenerationQueue'!$BD$5:$BD$410,"&lt;="&amp;$BE$3)</f>
        <v>0</v>
      </c>
      <c r="BE590">
        <f>SUMIFS('Grid GenerationQueue'!AH$5:AH$410,'Grid GenerationQueue'!$AZ$5:$AZ$410,$B590,'Grid GenerationQueue'!$BA$5:$BA$410,$C590,'Grid GenerationQueue'!$BD$5:$BD$410,"&lt;="&amp;$BE$3)</f>
        <v>0</v>
      </c>
      <c r="BF590">
        <f>SUMIFS('Grid GenerationQueue'!AI$5:AI$410,'Grid GenerationQueue'!$AZ$5:$AZ$410,$B590,'Grid GenerationQueue'!$BA$5:$BA$410,$C590,'Grid GenerationQueue'!$BD$5:$BD$410,"&lt;="&amp;$BE$3)</f>
        <v>0</v>
      </c>
      <c r="BG590">
        <f>SUMIFS('Grid GenerationQueue'!AJ$5:AJ$410,'Grid GenerationQueue'!$AZ$5:$AZ$410,$B590,'Grid GenerationQueue'!$BA$5:$BA$410,$C590,'Grid GenerationQueue'!$BD$5:$BD$410,"&lt;="&amp;$BE$3)</f>
        <v>0</v>
      </c>
      <c r="BH590">
        <f>SUMIFS('Grid GenerationQueue'!AK$5:AK$410,'Grid GenerationQueue'!$AZ$5:$AZ$410,$B590,'Grid GenerationQueue'!$BA$5:$BA$410,$C590,'Grid GenerationQueue'!$BD$5:$BD$410,"&lt;="&amp;$BE$3)</f>
        <v>0</v>
      </c>
      <c r="BI590">
        <f>SUMIFS('Grid GenerationQueue'!AL$5:AL$410,'Grid GenerationQueue'!$AZ$5:$AZ$410,$B590,'Grid GenerationQueue'!$BA$5:$BA$410,$C590,'Grid GenerationQueue'!$BD$5:$BD$410,"&lt;="&amp;$BE$3)</f>
        <v>0</v>
      </c>
      <c r="BJ590">
        <f>SUMIFS('Grid GenerationQueue'!AM$5:AM$410,'Grid GenerationQueue'!$AZ$5:$AZ$410,$B590,'Grid GenerationQueue'!$BA$5:$BA$410,$C590,'Grid GenerationQueue'!$BD$5:$BD$410,"&lt;="&amp;$BE$3)</f>
        <v>0</v>
      </c>
      <c r="BK590">
        <f>SUMIFS('Grid GenerationQueue'!AN$5:AN$410,'Grid GenerationQueue'!$AZ$5:$AZ$410,$B590,'Grid GenerationQueue'!$BA$5:$BA$410,$C590,'Grid GenerationQueue'!$BD$5:$BD$410,"&lt;="&amp;$BE$3)</f>
        <v>0</v>
      </c>
      <c r="BL590">
        <f>SUMIFS('Grid GenerationQueue'!AO$5:AO$410,'Grid GenerationQueue'!$AZ$5:$AZ$410,$B590,'Grid GenerationQueue'!$BA$5:$BA$410,$C590,'Grid GenerationQueue'!$BD$5:$BD$410,"&lt;="&amp;$BE$3)</f>
        <v>0</v>
      </c>
      <c r="BM590">
        <f>SUMIFS('Grid GenerationQueue'!AP$5:AP$410,'Grid GenerationQueue'!$AZ$5:$AZ$410,$B590,'Grid GenerationQueue'!$BA$5:$BA$410,$C590,'Grid GenerationQueue'!$BD$5:$BD$410,"&lt;="&amp;$BE$3)</f>
        <v>0</v>
      </c>
      <c r="BN590">
        <f>SUMIFS('Grid GenerationQueue'!AQ$5:AQ$410,'Grid GenerationQueue'!$AZ$5:$AZ$410,$B590,'Grid GenerationQueue'!$BA$5:$BA$410,$C590,'Grid GenerationQueue'!$BD$5:$BD$410,"&lt;="&amp;$BE$3)</f>
        <v>0</v>
      </c>
      <c r="BO590">
        <f>SUMIFS('Grid GenerationQueue'!AR$5:AR$410,'Grid GenerationQueue'!$AZ$5:$AZ$410,$B590,'Grid GenerationQueue'!$BA$5:$BA$410,$C590,'Grid GenerationQueue'!$BD$5:$BD$410,"&lt;="&amp;$BE$3)</f>
        <v>0</v>
      </c>
      <c r="BQ590">
        <f>SUMIFS('Grid GenerationQueue'!AG$5:AG$410,'Grid GenerationQueue'!$AZ$5:$AZ$410,$B590,'Grid GenerationQueue'!$BA$5:$BA$410,$C590,'Grid GenerationQueue'!$BJ$5:$BJ$410,"Executed",'Grid GenerationQueue'!$BD$5:$BD$410,"&lt;="&amp;$BE$3)</f>
        <v>0</v>
      </c>
      <c r="BR590">
        <f>SUMIFS('Grid GenerationQueue'!AH$5:AH$410,'Grid GenerationQueue'!$AZ$5:$AZ$410,$B590,'Grid GenerationQueue'!$BA$5:$BA$410,$C590,'Grid GenerationQueue'!$BJ$5:$BJ$410,"Executed",'Grid GenerationQueue'!$BD$5:$BD$410,"&lt;="&amp;$BE$3)</f>
        <v>0</v>
      </c>
      <c r="BS590">
        <f>SUMIFS('Grid GenerationQueue'!AI$5:AI$410,'Grid GenerationQueue'!$AZ$5:$AZ$410,$B590,'Grid GenerationQueue'!$BA$5:$BA$410,$C590,'Grid GenerationQueue'!$BJ$5:$BJ$410,"Executed",'Grid GenerationQueue'!$BD$5:$BD$410,"&lt;="&amp;$BE$3)</f>
        <v>0</v>
      </c>
      <c r="BT590">
        <f>SUMIFS('Grid GenerationQueue'!AJ$5:AJ$410,'Grid GenerationQueue'!$AZ$5:$AZ$410,$B590,'Grid GenerationQueue'!$BA$5:$BA$410,$C590,'Grid GenerationQueue'!$BJ$5:$BJ$410,"Executed",'Grid GenerationQueue'!$BD$5:$BD$410,"&lt;="&amp;$BE$3)</f>
        <v>0</v>
      </c>
      <c r="BU590">
        <f>SUMIFS('Grid GenerationQueue'!AK$5:AK$410,'Grid GenerationQueue'!$AZ$5:$AZ$410,$B590,'Grid GenerationQueue'!$BA$5:$BA$410,$C590,'Grid GenerationQueue'!$BJ$5:$BJ$410,"Executed",'Grid GenerationQueue'!$BD$5:$BD$410,"&lt;="&amp;$BE$3)</f>
        <v>0</v>
      </c>
      <c r="BV590">
        <f>SUMIFS('Grid GenerationQueue'!AL$5:AL$410,'Grid GenerationQueue'!$AZ$5:$AZ$410,$B590,'Grid GenerationQueue'!$BA$5:$BA$410,$C590,'Grid GenerationQueue'!$BJ$5:$BJ$410,"Executed",'Grid GenerationQueue'!$BD$5:$BD$410,"&lt;="&amp;$BE$3)</f>
        <v>0</v>
      </c>
      <c r="BW590">
        <f>SUMIFS('Grid GenerationQueue'!AM$5:AM$410,'Grid GenerationQueue'!$AZ$5:$AZ$410,$B590,'Grid GenerationQueue'!$BA$5:$BA$410,$C590,'Grid GenerationQueue'!$BJ$5:$BJ$410,"Executed",'Grid GenerationQueue'!$BD$5:$BD$410,"&lt;="&amp;$BE$3)</f>
        <v>0</v>
      </c>
      <c r="BX590">
        <f>SUMIFS('Grid GenerationQueue'!AN$5:AN$410,'Grid GenerationQueue'!$AZ$5:$AZ$410,$B590,'Grid GenerationQueue'!$BA$5:$BA$410,$C590,'Grid GenerationQueue'!$BJ$5:$BJ$410,"Executed",'Grid GenerationQueue'!$BD$5:$BD$410,"&lt;="&amp;$BE$3)</f>
        <v>0</v>
      </c>
      <c r="BY590">
        <f>SUMIFS('Grid GenerationQueue'!AO$5:AO$410,'Grid GenerationQueue'!$AZ$5:$AZ$410,$B590,'Grid GenerationQueue'!$BA$5:$BA$410,$C590,'Grid GenerationQueue'!$BJ$5:$BJ$410,"Executed",'Grid GenerationQueue'!$BD$5:$BD$410,"&lt;="&amp;$BE$3)</f>
        <v>0</v>
      </c>
      <c r="BZ590">
        <f>SUMIFS('Grid GenerationQueue'!AP$5:AP$410,'Grid GenerationQueue'!$AZ$5:$AZ$410,$B590,'Grid GenerationQueue'!$BA$5:$BA$410,$C590,'Grid GenerationQueue'!$BJ$5:$BJ$410,"Executed",'Grid GenerationQueue'!$BD$5:$BD$410,"&lt;="&amp;$BE$3)</f>
        <v>0</v>
      </c>
      <c r="CA590">
        <f>SUMIFS('Grid GenerationQueue'!AQ$5:AQ$410,'Grid GenerationQueue'!$AZ$5:$AZ$410,$B590,'Grid GenerationQueue'!$BA$5:$BA$410,$C590,'Grid GenerationQueue'!$BJ$5:$BJ$410,"Executed",'Grid GenerationQueue'!$BD$5:$BD$410,"&lt;="&amp;$BE$3)</f>
        <v>0</v>
      </c>
      <c r="CB590">
        <f>SUMIFS('Grid GenerationQueue'!AR$5:AR$410,'Grid GenerationQueue'!$AZ$5:$AZ$410,$B590,'Grid GenerationQueue'!$BA$5:$BA$410,$C590,'Grid GenerationQueue'!$BJ$5:$BJ$410,"Executed",'Grid GenerationQueue'!$BD$5:$BD$410,"&lt;="&amp;$BE$3)</f>
        <v>0</v>
      </c>
      <c r="CD590">
        <f>SUMIFS('Grid GenerationQueue'!AG$5:AG$410,'Grid GenerationQueue'!$AZ$5:$AZ$410,$B590,'Grid GenerationQueue'!$BA$5:$BA$410,$C590,'Grid GenerationQueue'!$BH$5:$BH$410,"&lt;&gt;"&amp;"",'Grid GenerationQueue'!$BD$5:$BD$410,"&lt;="&amp;$BE$3)</f>
        <v>0</v>
      </c>
      <c r="CE590">
        <f>SUMIFS('Grid GenerationQueue'!AH$5:AH$410,'Grid GenerationQueue'!$AZ$5:$AZ$410,$B590,'Grid GenerationQueue'!$BA$5:$BA$410,$C590,'Grid GenerationQueue'!$BH$5:$BH$410,"&lt;&gt;"&amp;"",'Grid GenerationQueue'!$BD$5:$BD$410,"&lt;="&amp;$BE$3)</f>
        <v>0</v>
      </c>
      <c r="CF590">
        <f>SUMIFS('Grid GenerationQueue'!AI$5:AI$410,'Grid GenerationQueue'!$AZ$5:$AZ$410,$B590,'Grid GenerationQueue'!$BA$5:$BA$410,$C590,'Grid GenerationQueue'!$BH$5:$BH$410,"&lt;&gt;"&amp;"",'Grid GenerationQueue'!$BD$5:$BD$410,"&lt;="&amp;$BE$3)</f>
        <v>0</v>
      </c>
      <c r="CG590">
        <f>SUMIFS('Grid GenerationQueue'!AJ$5:AJ$410,'Grid GenerationQueue'!$AZ$5:$AZ$410,$B590,'Grid GenerationQueue'!$BA$5:$BA$410,$C590,'Grid GenerationQueue'!$BH$5:$BH$410,"&lt;&gt;"&amp;"",'Grid GenerationQueue'!$BD$5:$BD$410,"&lt;="&amp;$BE$3)</f>
        <v>0</v>
      </c>
      <c r="CH590">
        <f>SUMIFS('Grid GenerationQueue'!AK$5:AK$410,'Grid GenerationQueue'!$AZ$5:$AZ$410,$B590,'Grid GenerationQueue'!$BA$5:$BA$410,$C590,'Grid GenerationQueue'!$BH$5:$BH$410,"&lt;&gt;"&amp;"",'Grid GenerationQueue'!$BD$5:$BD$410,"&lt;="&amp;$BE$3)</f>
        <v>0</v>
      </c>
      <c r="CI590">
        <f>SUMIFS('Grid GenerationQueue'!AL$5:AL$410,'Grid GenerationQueue'!$AZ$5:$AZ$410,$B590,'Grid GenerationQueue'!$BA$5:$BA$410,$C590,'Grid GenerationQueue'!$BH$5:$BH$410,"&lt;&gt;"&amp;"",'Grid GenerationQueue'!$BD$5:$BD$410,"&lt;="&amp;$BE$3)</f>
        <v>0</v>
      </c>
      <c r="CJ590">
        <f>SUMIFS('Grid GenerationQueue'!AM$5:AM$410,'Grid GenerationQueue'!$AZ$5:$AZ$410,$B590,'Grid GenerationQueue'!$BA$5:$BA$410,$C590,'Grid GenerationQueue'!$BH$5:$BH$410,"&lt;&gt;"&amp;"",'Grid GenerationQueue'!$BD$5:$BD$410,"&lt;="&amp;$BE$3)</f>
        <v>0</v>
      </c>
      <c r="CK590">
        <f>SUMIFS('Grid GenerationQueue'!AN$5:AN$410,'Grid GenerationQueue'!$AZ$5:$AZ$410,$B590,'Grid GenerationQueue'!$BA$5:$BA$410,$C590,'Grid GenerationQueue'!$BH$5:$BH$410,"&lt;&gt;"&amp;"",'Grid GenerationQueue'!$BD$5:$BD$410,"&lt;="&amp;$BE$3)</f>
        <v>0</v>
      </c>
      <c r="CL590">
        <f>SUMIFS('Grid GenerationQueue'!AO$5:AO$410,'Grid GenerationQueue'!$AZ$5:$AZ$410,$B590,'Grid GenerationQueue'!$BA$5:$BA$410,$C590,'Grid GenerationQueue'!$BH$5:$BH$410,"&lt;&gt;"&amp;"",'Grid GenerationQueue'!$BD$5:$BD$410,"&lt;="&amp;$BE$3)</f>
        <v>0</v>
      </c>
      <c r="CM590">
        <f>SUMIFS('Grid GenerationQueue'!AP$5:AP$410,'Grid GenerationQueue'!$AZ$5:$AZ$410,$B590,'Grid GenerationQueue'!$BA$5:$BA$410,$C590,'Grid GenerationQueue'!$BH$5:$BH$410,"&lt;&gt;"&amp;"",'Grid GenerationQueue'!$BD$5:$BD$410,"&lt;="&amp;$BE$3)</f>
        <v>0</v>
      </c>
      <c r="CN590">
        <f>SUMIFS('Grid GenerationQueue'!AQ$5:AQ$410,'Grid GenerationQueue'!$AZ$5:$AZ$410,$B590,'Grid GenerationQueue'!$BA$5:$BA$410,$C590,'Grid GenerationQueue'!$BH$5:$BH$410,"&lt;&gt;"&amp;"",'Grid GenerationQueue'!$BD$5:$BD$410,"&lt;="&amp;$BE$3)</f>
        <v>0</v>
      </c>
      <c r="CO590">
        <f>SUMIFS('Grid GenerationQueue'!AR$5:AR$410,'Grid GenerationQueue'!$AZ$5:$AZ$410,$B590,'Grid GenerationQueue'!$BA$5:$BA$410,$C590,'Grid GenerationQueue'!$BH$5:$BH$410,"&lt;&gt;"&amp;"",'Grid GenerationQueue'!$BD$5:$BD$410,"&lt;="&amp;$BE$3)</f>
        <v>0</v>
      </c>
      <c r="CQ590">
        <f>SUMIFS('Grid GenerationQueue'!AG$5:AG$410,'Grid GenerationQueue'!$AZ$5:$AZ$410,$B590,'Grid GenerationQueue'!$BA$5:$BA$410,$C590,'Grid GenerationQueue'!$BK$5:$BK$410,"&gt;0",'Grid GenerationQueue'!$BD$5:$BD$410,"&lt;="&amp;$BE$3)</f>
        <v>0</v>
      </c>
      <c r="CR590">
        <f>SUMIFS('Grid GenerationQueue'!AH$5:AH$410,'Grid GenerationQueue'!$AZ$5:$AZ$410,$B590,'Grid GenerationQueue'!$BA$5:$BA$410,$C590,'Grid GenerationQueue'!$BK$5:$BK$410,"&gt;0",'Grid GenerationQueue'!$BD$5:$BD$410,"&lt;="&amp;$BE$3)</f>
        <v>0</v>
      </c>
      <c r="CS590">
        <f>SUMIFS('Grid GenerationQueue'!AI$5:AI$410,'Grid GenerationQueue'!$AZ$5:$AZ$410,$B590,'Grid GenerationQueue'!$BA$5:$BA$410,$C590,'Grid GenerationQueue'!$BK$5:$BK$410,"&gt;0",'Grid GenerationQueue'!$BD$5:$BD$410,"&lt;="&amp;$BE$3)</f>
        <v>0</v>
      </c>
      <c r="CT590">
        <f>SUMIFS('Grid GenerationQueue'!AJ$5:AJ$410,'Grid GenerationQueue'!$AZ$5:$AZ$410,$B590,'Grid GenerationQueue'!$BA$5:$BA$410,$C590,'Grid GenerationQueue'!$BK$5:$BK$410,"&gt;0",'Grid GenerationQueue'!$BD$5:$BD$410,"&lt;="&amp;$BE$3)</f>
        <v>0</v>
      </c>
      <c r="CU590">
        <f>SUMIFS('Grid GenerationQueue'!AK$5:AK$410,'Grid GenerationQueue'!$AZ$5:$AZ$410,$B590,'Grid GenerationQueue'!$BA$5:$BA$410,$C590,'Grid GenerationQueue'!$BK$5:$BK$410,"&gt;0",'Grid GenerationQueue'!$BD$5:$BD$410,"&lt;="&amp;$BE$3)</f>
        <v>0</v>
      </c>
      <c r="CV590">
        <f>SUMIFS('Grid GenerationQueue'!AL$5:AL$410,'Grid GenerationQueue'!$AZ$5:$AZ$410,$B590,'Grid GenerationQueue'!$BA$5:$BA$410,$C590,'Grid GenerationQueue'!$BK$5:$BK$410,"&gt;0",'Grid GenerationQueue'!$BD$5:$BD$410,"&lt;="&amp;$BE$3)</f>
        <v>0</v>
      </c>
      <c r="CW590">
        <f>SUMIFS('Grid GenerationQueue'!AM$5:AM$410,'Grid GenerationQueue'!$AZ$5:$AZ$410,$B590,'Grid GenerationQueue'!$BA$5:$BA$410,$C590,'Grid GenerationQueue'!$BK$5:$BK$410,"&gt;0",'Grid GenerationQueue'!$BD$5:$BD$410,"&lt;="&amp;$BE$3)</f>
        <v>0</v>
      </c>
      <c r="CX590">
        <f>SUMIFS('Grid GenerationQueue'!AN$5:AN$410,'Grid GenerationQueue'!$AZ$5:$AZ$410,$B590,'Grid GenerationQueue'!$BA$5:$BA$410,$C590,'Grid GenerationQueue'!$BK$5:$BK$410,"&gt;0",'Grid GenerationQueue'!$BD$5:$BD$410,"&lt;="&amp;$BE$3)</f>
        <v>0</v>
      </c>
      <c r="CY590">
        <f>SUMIFS('Grid GenerationQueue'!AO$5:AO$410,'Grid GenerationQueue'!$AZ$5:$AZ$410,$B590,'Grid GenerationQueue'!$BA$5:$BA$410,$C590,'Grid GenerationQueue'!$BK$5:$BK$410,"&gt;0",'Grid GenerationQueue'!$BD$5:$BD$410,"&lt;="&amp;$BE$3)</f>
        <v>0</v>
      </c>
      <c r="CZ590">
        <f>SUMIFS('Grid GenerationQueue'!AP$5:AP$410,'Grid GenerationQueue'!$AZ$5:$AZ$410,$B590,'Grid GenerationQueue'!$BA$5:$BA$410,$C590,'Grid GenerationQueue'!$BK$5:$BK$410,"&gt;0",'Grid GenerationQueue'!$BD$5:$BD$410,"&lt;="&amp;$BE$3)</f>
        <v>0</v>
      </c>
      <c r="DA590">
        <f>SUMIFS('Grid GenerationQueue'!AQ$5:AQ$410,'Grid GenerationQueue'!$AZ$5:$AZ$410,$B590,'Grid GenerationQueue'!$BA$5:$BA$410,$C590,'Grid GenerationQueue'!$BK$5:$BK$410,"&gt;0",'Grid GenerationQueue'!$BD$5:$BD$410,"&lt;="&amp;$BE$3)</f>
        <v>0</v>
      </c>
      <c r="DB590">
        <f>SUMIFS('Grid GenerationQueue'!AR$5:AR$410,'Grid GenerationQueue'!$AZ$5:$AZ$410,$B590,'Grid GenerationQueue'!$BA$5:$BA$410,$C590,'Grid GenerationQueue'!$BK$5:$BK$410,"&gt;0",'Grid GenerationQueue'!$BD$5:$BD$410,"&lt;="&amp;$BE$3)</f>
        <v>0</v>
      </c>
    </row>
    <row r="591" spans="1:106" x14ac:dyDescent="0.35">
      <c r="A591" t="s">
        <v>4748</v>
      </c>
      <c r="B591" t="s">
        <v>5041</v>
      </c>
      <c r="C591">
        <v>230</v>
      </c>
      <c r="D591">
        <f>SUMIFS('Grid GenerationQueue'!AG$5:AG$410,'Grid GenerationQueue'!$AZ$5:$AZ$410,$B591,'Grid GenerationQueue'!$BA$5:$BA$410,$C591)</f>
        <v>0</v>
      </c>
      <c r="E591">
        <f>SUMIFS('Grid GenerationQueue'!AH$5:AH$410,'Grid GenerationQueue'!$AZ$5:$AZ$410,$B591,'Grid GenerationQueue'!$BA$5:$BA$410,$C591)</f>
        <v>0</v>
      </c>
      <c r="F591">
        <f>SUMIFS('Grid GenerationQueue'!AI$5:AI$410,'Grid GenerationQueue'!$AZ$5:$AZ$410,$B591,'Grid GenerationQueue'!$BA$5:$BA$410,$C591)</f>
        <v>0</v>
      </c>
      <c r="G591">
        <f>SUMIFS('Grid GenerationQueue'!AJ$5:AJ$410,'Grid GenerationQueue'!$AZ$5:$AZ$410,$B591,'Grid GenerationQueue'!$BA$5:$BA$410,$C591)</f>
        <v>0</v>
      </c>
      <c r="H591">
        <f>SUMIFS('Grid GenerationQueue'!AK$5:AK$410,'Grid GenerationQueue'!$AZ$5:$AZ$410,$B591,'Grid GenerationQueue'!$BA$5:$BA$410,$C591)</f>
        <v>0</v>
      </c>
      <c r="I591">
        <f>SUMIFS('Grid GenerationQueue'!AL$5:AL$410,'Grid GenerationQueue'!$AZ$5:$AZ$410,$B591,'Grid GenerationQueue'!$BA$5:$BA$410,$C591)</f>
        <v>0</v>
      </c>
      <c r="J591">
        <f>SUMIFS('Grid GenerationQueue'!AM$5:AM$410,'Grid GenerationQueue'!$AZ$5:$AZ$410,$B591,'Grid GenerationQueue'!$BA$5:$BA$410,$C591)</f>
        <v>0</v>
      </c>
      <c r="K591">
        <f>SUMIFS('Grid GenerationQueue'!AN$5:AN$410,'Grid GenerationQueue'!$AZ$5:$AZ$410,$B591,'Grid GenerationQueue'!$BA$5:$BA$410,$C591)</f>
        <v>0</v>
      </c>
      <c r="L591">
        <f>SUMIFS('Grid GenerationQueue'!AO$5:AO$410,'Grid GenerationQueue'!$AZ$5:$AZ$410,$B591,'Grid GenerationQueue'!$BA$5:$BA$410,$C591)</f>
        <v>0</v>
      </c>
      <c r="M591">
        <f>SUMIFS('Grid GenerationQueue'!AP$5:AP$410,'Grid GenerationQueue'!$AZ$5:$AZ$410,$B591,'Grid GenerationQueue'!$BA$5:$BA$410,$C591)</f>
        <v>0</v>
      </c>
      <c r="N591">
        <f>SUMIFS('Grid GenerationQueue'!AQ$5:AQ$410,'Grid GenerationQueue'!$AZ$5:$AZ$410,$B591,'Grid GenerationQueue'!$BA$5:$BA$410,$C591)</f>
        <v>0</v>
      </c>
      <c r="O591">
        <f>SUMIFS('Grid GenerationQueue'!AR$5:AR$410,'Grid GenerationQueue'!$AZ$5:$AZ$410,$B591,'Grid GenerationQueue'!$BA$5:$BA$410,$C591)</f>
        <v>0</v>
      </c>
      <c r="Q591">
        <f>SUMIFS('Grid GenerationQueue'!AG$5:AG$410,'Grid GenerationQueue'!$AZ$5:$AZ$410,$B591,'Grid GenerationQueue'!$BA$5:$BA$410,$C591,'Grid GenerationQueue'!$BJ$5:$BJ$410,"Executed")</f>
        <v>0</v>
      </c>
      <c r="R591">
        <f>SUMIFS('Grid GenerationQueue'!AH$5:AH$410,'Grid GenerationQueue'!$AZ$5:$AZ$410,$B591,'Grid GenerationQueue'!$BA$5:$BA$410,$C591,'Grid GenerationQueue'!$BJ$5:$BJ$410,"Executed")</f>
        <v>0</v>
      </c>
      <c r="S591">
        <f>SUMIFS('Grid GenerationQueue'!AI$5:AI$410,'Grid GenerationQueue'!$AZ$5:$AZ$410,$B591,'Grid GenerationQueue'!$BA$5:$BA$410,$C591,'Grid GenerationQueue'!$BJ$5:$BJ$410,"Executed")</f>
        <v>0</v>
      </c>
      <c r="T591">
        <f>SUMIFS('Grid GenerationQueue'!AJ$5:AJ$410,'Grid GenerationQueue'!$AZ$5:$AZ$410,$B591,'Grid GenerationQueue'!$BA$5:$BA$410,$C591,'Grid GenerationQueue'!$BJ$5:$BJ$410,"Executed")</f>
        <v>0</v>
      </c>
      <c r="U591">
        <f>SUMIFS('Grid GenerationQueue'!AK$5:AK$410,'Grid GenerationQueue'!$AZ$5:$AZ$410,$B591,'Grid GenerationQueue'!$BA$5:$BA$410,$C591,'Grid GenerationQueue'!$BJ$5:$BJ$410,"Executed")</f>
        <v>0</v>
      </c>
      <c r="V591">
        <f>SUMIFS('Grid GenerationQueue'!AL$5:AL$410,'Grid GenerationQueue'!$AZ$5:$AZ$410,$B591,'Grid GenerationQueue'!$BA$5:$BA$410,$C591,'Grid GenerationQueue'!$BJ$5:$BJ$410,"Executed")</f>
        <v>0</v>
      </c>
      <c r="W591">
        <f>SUMIFS('Grid GenerationQueue'!AM$5:AM$410,'Grid GenerationQueue'!$AZ$5:$AZ$410,$B591,'Grid GenerationQueue'!$BA$5:$BA$410,$C591,'Grid GenerationQueue'!$BJ$5:$BJ$410,"Executed")</f>
        <v>0</v>
      </c>
      <c r="X591">
        <f>SUMIFS('Grid GenerationQueue'!AN$5:AN$410,'Grid GenerationQueue'!$AZ$5:$AZ$410,$B591,'Grid GenerationQueue'!$BA$5:$BA$410,$C591,'Grid GenerationQueue'!$BJ$5:$BJ$410,"Executed")</f>
        <v>0</v>
      </c>
      <c r="Y591">
        <f>SUMIFS('Grid GenerationQueue'!AO$5:AO$410,'Grid GenerationQueue'!$AZ$5:$AZ$410,$B591,'Grid GenerationQueue'!$BA$5:$BA$410,$C591,'Grid GenerationQueue'!$BJ$5:$BJ$410,"Executed")</f>
        <v>0</v>
      </c>
      <c r="Z591">
        <f>SUMIFS('Grid GenerationQueue'!AP$5:AP$410,'Grid GenerationQueue'!$AZ$5:$AZ$410,$B591,'Grid GenerationQueue'!$BA$5:$BA$410,$C591,'Grid GenerationQueue'!$BJ$5:$BJ$410,"Executed")</f>
        <v>0</v>
      </c>
      <c r="AA591">
        <f>SUMIFS('Grid GenerationQueue'!AQ$5:AQ$410,'Grid GenerationQueue'!$AZ$5:$AZ$410,$B591,'Grid GenerationQueue'!$BA$5:$BA$410,$C591,'Grid GenerationQueue'!$BJ$5:$BJ$410,"Executed")</f>
        <v>0</v>
      </c>
      <c r="AB591">
        <f>SUMIFS('Grid GenerationQueue'!AR$5:AR$410,'Grid GenerationQueue'!$AZ$5:$AZ$410,$B591,'Grid GenerationQueue'!$BA$5:$BA$410,$C591,'Grid GenerationQueue'!$BJ$5:$BJ$410,"Executed")</f>
        <v>0</v>
      </c>
      <c r="AD591">
        <f>SUMIFS('Grid GenerationQueue'!AG$5:AG$410,'Grid GenerationQueue'!$AZ$5:$AZ$410,$B591,'Grid GenerationQueue'!$BA$5:$BA$410,$C591,'Grid GenerationQueue'!$BH$5:$BH$410,"&lt;&gt;"&amp;"")+SUMIFS('Grid GenerationQueue'!AG$5:AG$410,'Grid GenerationQueue'!$AZ$5:$AZ$410,$B591,'Grid GenerationQueue'!$BA$5:$BA$410,$C591,'Grid GenerationQueue'!$BH$5:$BH$410,"",'Grid GenerationQueue'!$AC$5:$AC$410,1)</f>
        <v>0</v>
      </c>
      <c r="AE591">
        <f>SUMIFS('Grid GenerationQueue'!AH$5:AH$410,'Grid GenerationQueue'!$AZ$5:$AZ$410,$B591,'Grid GenerationQueue'!$BA$5:$BA$410,$C591,'Grid GenerationQueue'!$BH$5:$BH$410,"&lt;&gt;"&amp;"")+SUMIFS('Grid GenerationQueue'!AH$5:AH$410,'Grid GenerationQueue'!$AZ$5:$AZ$410,$B591,'Grid GenerationQueue'!$BA$5:$BA$410,$C591,'Grid GenerationQueue'!$BH$5:$BH$410,"",'Grid GenerationQueue'!$AC$5:$AC$410,1)</f>
        <v>0</v>
      </c>
      <c r="AF591">
        <f>SUMIFS('Grid GenerationQueue'!AI$5:AI$410,'Grid GenerationQueue'!$AZ$5:$AZ$410,$B591,'Grid GenerationQueue'!$BA$5:$BA$410,$C591,'Grid GenerationQueue'!$BH$5:$BH$410,"&lt;&gt;"&amp;"")+SUMIFS('Grid GenerationQueue'!AI$5:AI$410,'Grid GenerationQueue'!$AZ$5:$AZ$410,$B591,'Grid GenerationQueue'!$BA$5:$BA$410,$C591,'Grid GenerationQueue'!$BH$5:$BH$410,"",'Grid GenerationQueue'!$AC$5:$AC$410,1)</f>
        <v>0</v>
      </c>
      <c r="AG591">
        <f>SUMIFS('Grid GenerationQueue'!AJ$5:AJ$410,'Grid GenerationQueue'!$AZ$5:$AZ$410,$B591,'Grid GenerationQueue'!$BA$5:$BA$410,$C591,'Grid GenerationQueue'!$BH$5:$BH$410,"&lt;&gt;"&amp;"")+SUMIFS('Grid GenerationQueue'!AJ$5:AJ$410,'Grid GenerationQueue'!$AZ$5:$AZ$410,$B591,'Grid GenerationQueue'!$BA$5:$BA$410,$C591,'Grid GenerationQueue'!$BH$5:$BH$410,"",'Grid GenerationQueue'!$AC$5:$AC$410,1)</f>
        <v>0</v>
      </c>
      <c r="AH591">
        <f>SUMIFS('Grid GenerationQueue'!AK$5:AK$410,'Grid GenerationQueue'!$AZ$5:$AZ$410,$B591,'Grid GenerationQueue'!$BA$5:$BA$410,$C591,'Grid GenerationQueue'!$BH$5:$BH$410,"&lt;&gt;"&amp;"")+SUMIFS('Grid GenerationQueue'!AK$5:AK$410,'Grid GenerationQueue'!$AZ$5:$AZ$410,$B591,'Grid GenerationQueue'!$BA$5:$BA$410,$C591,'Grid GenerationQueue'!$BH$5:$BH$410,"",'Grid GenerationQueue'!$AC$5:$AC$410,1)</f>
        <v>0</v>
      </c>
      <c r="AI591">
        <f>SUMIFS('Grid GenerationQueue'!AL$5:AL$410,'Grid GenerationQueue'!$AZ$5:$AZ$410,$B591,'Grid GenerationQueue'!$BA$5:$BA$410,$C591,'Grid GenerationQueue'!$BH$5:$BH$410,"&lt;&gt;"&amp;"")+SUMIFS('Grid GenerationQueue'!AL$5:AL$410,'Grid GenerationQueue'!$AZ$5:$AZ$410,$B591,'Grid GenerationQueue'!$BA$5:$BA$410,$C591,'Grid GenerationQueue'!$BH$5:$BH$410,"",'Grid GenerationQueue'!$AC$5:$AC$410,1)</f>
        <v>0</v>
      </c>
      <c r="AJ591">
        <f>SUMIFS('Grid GenerationQueue'!AM$5:AM$410,'Grid GenerationQueue'!$AZ$5:$AZ$410,$B591,'Grid GenerationQueue'!$BA$5:$BA$410,$C591,'Grid GenerationQueue'!$BH$5:$BH$410,"&lt;&gt;"&amp;"")+SUMIFS('Grid GenerationQueue'!AM$5:AM$410,'Grid GenerationQueue'!$AZ$5:$AZ$410,$B591,'Grid GenerationQueue'!$BA$5:$BA$410,$C591,'Grid GenerationQueue'!$BH$5:$BH$410,"",'Grid GenerationQueue'!$AC$5:$AC$410,1)</f>
        <v>0</v>
      </c>
      <c r="AK591">
        <f>SUMIFS('Grid GenerationQueue'!AN$5:AN$410,'Grid GenerationQueue'!$AZ$5:$AZ$410,$B591,'Grid GenerationQueue'!$BA$5:$BA$410,$C591,'Grid GenerationQueue'!$BH$5:$BH$410,"&lt;&gt;"&amp;"")+SUMIFS('Grid GenerationQueue'!AN$5:AN$410,'Grid GenerationQueue'!$AZ$5:$AZ$410,$B591,'Grid GenerationQueue'!$BA$5:$BA$410,$C591,'Grid GenerationQueue'!$BH$5:$BH$410,"",'Grid GenerationQueue'!$AC$5:$AC$410,1)</f>
        <v>0</v>
      </c>
      <c r="AL591">
        <f>SUMIFS('Grid GenerationQueue'!AO$5:AO$410,'Grid GenerationQueue'!$AZ$5:$AZ$410,$B591,'Grid GenerationQueue'!$BA$5:$BA$410,$C591,'Grid GenerationQueue'!$BH$5:$BH$410,"&lt;&gt;"&amp;"")+SUMIFS('Grid GenerationQueue'!AO$5:AO$410,'Grid GenerationQueue'!$AZ$5:$AZ$410,$B591,'Grid GenerationQueue'!$BA$5:$BA$410,$C591,'Grid GenerationQueue'!$BH$5:$BH$410,"",'Grid GenerationQueue'!$AC$5:$AC$410,1)</f>
        <v>0</v>
      </c>
      <c r="AM591">
        <f>SUMIFS('Grid GenerationQueue'!AP$5:AP$410,'Grid GenerationQueue'!$AZ$5:$AZ$410,$B591,'Grid GenerationQueue'!$BA$5:$BA$410,$C591,'Grid GenerationQueue'!$BH$5:$BH$410,"&lt;&gt;"&amp;"")+SUMIFS('Grid GenerationQueue'!AP$5:AP$410,'Grid GenerationQueue'!$AZ$5:$AZ$410,$B591,'Grid GenerationQueue'!$BA$5:$BA$410,$C591,'Grid GenerationQueue'!$BH$5:$BH$410,"",'Grid GenerationQueue'!$AC$5:$AC$410,1)</f>
        <v>0</v>
      </c>
      <c r="AN591">
        <f>SUMIFS('Grid GenerationQueue'!AQ$5:AQ$410,'Grid GenerationQueue'!$AZ$5:$AZ$410,$B591,'Grid GenerationQueue'!$BA$5:$BA$410,$C591,'Grid GenerationQueue'!$BH$5:$BH$410,"&lt;&gt;"&amp;"")+SUMIFS('Grid GenerationQueue'!AQ$5:AQ$410,'Grid GenerationQueue'!$AZ$5:$AZ$410,$B591,'Grid GenerationQueue'!$BA$5:$BA$410,$C591,'Grid GenerationQueue'!$BH$5:$BH$410,"",'Grid GenerationQueue'!$AC$5:$AC$410,1)</f>
        <v>0</v>
      </c>
      <c r="AO591">
        <f>SUMIFS('Grid GenerationQueue'!AR$5:AR$410,'Grid GenerationQueue'!$AZ$5:$AZ$410,$B591,'Grid GenerationQueue'!$BA$5:$BA$410,$C591,'Grid GenerationQueue'!$BH$5:$BH$410,"&lt;&gt;"&amp;"")+SUMIFS('Grid GenerationQueue'!AR$5:AR$410,'Grid GenerationQueue'!$AZ$5:$AZ$410,$B591,'Grid GenerationQueue'!$BA$5:$BA$410,$C591,'Grid GenerationQueue'!$BH$5:$BH$410,"",'Grid GenerationQueue'!$AC$5:$AC$410,1)</f>
        <v>0</v>
      </c>
      <c r="AQ591">
        <f>SUMIFS('Grid GenerationQueue'!AG$5:AG$410,'Grid GenerationQueue'!$AZ$5:$AZ$410,$B591,'Grid GenerationQueue'!$BA$5:$BA$410,$C591,'Grid GenerationQueue'!$BK$5:$BK$410,"&gt;0")</f>
        <v>0</v>
      </c>
      <c r="AR591">
        <f>SUMIFS('Grid GenerationQueue'!AH$5:AH$410,'Grid GenerationQueue'!$AZ$5:$AZ$410,$B591,'Grid GenerationQueue'!$BA$5:$BA$410,$C591,'Grid GenerationQueue'!$BK$5:$BK$410,"&gt;0")</f>
        <v>0</v>
      </c>
      <c r="AS591">
        <f>SUMIFS('Grid GenerationQueue'!AI$5:AI$410,'Grid GenerationQueue'!$AZ$5:$AZ$410,$B591,'Grid GenerationQueue'!$BA$5:$BA$410,$C591,'Grid GenerationQueue'!$BK$5:$BK$410,"&gt;0")</f>
        <v>0</v>
      </c>
      <c r="AT591">
        <f>SUMIFS('Grid GenerationQueue'!AJ$5:AJ$410,'Grid GenerationQueue'!$AZ$5:$AZ$410,$B591,'Grid GenerationQueue'!$BA$5:$BA$410,$C591,'Grid GenerationQueue'!$BK$5:$BK$410,"&gt;0")</f>
        <v>0</v>
      </c>
      <c r="AU591">
        <f>SUMIFS('Grid GenerationQueue'!AK$5:AK$410,'Grid GenerationQueue'!$AZ$5:$AZ$410,$B591,'Grid GenerationQueue'!$BA$5:$BA$410,$C591,'Grid GenerationQueue'!$BK$5:$BK$410,"&gt;0")</f>
        <v>0</v>
      </c>
      <c r="AV591">
        <f>SUMIFS('Grid GenerationQueue'!AL$5:AL$410,'Grid GenerationQueue'!$AZ$5:$AZ$410,$B591,'Grid GenerationQueue'!$BA$5:$BA$410,$C591,'Grid GenerationQueue'!$BK$5:$BK$410,"&gt;0")</f>
        <v>0</v>
      </c>
      <c r="AW591">
        <f>SUMIFS('Grid GenerationQueue'!AM$5:AM$410,'Grid GenerationQueue'!$AZ$5:$AZ$410,$B591,'Grid GenerationQueue'!$BA$5:$BA$410,$C591,'Grid GenerationQueue'!$BK$5:$BK$410,"&gt;0")</f>
        <v>0</v>
      </c>
      <c r="AX591">
        <f>SUMIFS('Grid GenerationQueue'!AN$5:AN$410,'Grid GenerationQueue'!$AZ$5:$AZ$410,$B591,'Grid GenerationQueue'!$BA$5:$BA$410,$C591,'Grid GenerationQueue'!$BK$5:$BK$410,"&gt;0")</f>
        <v>0</v>
      </c>
      <c r="AY591">
        <f>SUMIFS('Grid GenerationQueue'!AO$5:AO$410,'Grid GenerationQueue'!$AZ$5:$AZ$410,$B591,'Grid GenerationQueue'!$BA$5:$BA$410,$C591,'Grid GenerationQueue'!$BK$5:$BK$410,"&gt;0")</f>
        <v>0</v>
      </c>
      <c r="AZ591">
        <f>SUMIFS('Grid GenerationQueue'!AP$5:AP$410,'Grid GenerationQueue'!$AZ$5:$AZ$410,$B591,'Grid GenerationQueue'!$BA$5:$BA$410,$C591,'Grid GenerationQueue'!$BK$5:$BK$410,"&gt;0")</f>
        <v>0</v>
      </c>
      <c r="BA591">
        <f>SUMIFS('Grid GenerationQueue'!AQ$5:AQ$410,'Grid GenerationQueue'!$AZ$5:$AZ$410,$B591,'Grid GenerationQueue'!$BA$5:$BA$410,$C591,'Grid GenerationQueue'!$BK$5:$BK$410,"&gt;0")</f>
        <v>0</v>
      </c>
      <c r="BB591">
        <f>SUMIFS('Grid GenerationQueue'!AR$5:AR$410,'Grid GenerationQueue'!$AZ$5:$AZ$410,$B591,'Grid GenerationQueue'!$BA$5:$BA$410,$C591,'Grid GenerationQueue'!$BK$5:$BK$410,"&gt;0")</f>
        <v>0</v>
      </c>
      <c r="BD591">
        <f>SUMIFS('Grid GenerationQueue'!AG$5:AG$410,'Grid GenerationQueue'!$AZ$5:$AZ$410,$B591,'Grid GenerationQueue'!$BA$5:$BA$410,$C591,'Grid GenerationQueue'!$BD$5:$BD$410,"&lt;="&amp;$BE$3)</f>
        <v>0</v>
      </c>
      <c r="BE591">
        <f>SUMIFS('Grid GenerationQueue'!AH$5:AH$410,'Grid GenerationQueue'!$AZ$5:$AZ$410,$B591,'Grid GenerationQueue'!$BA$5:$BA$410,$C591,'Grid GenerationQueue'!$BD$5:$BD$410,"&lt;="&amp;$BE$3)</f>
        <v>0</v>
      </c>
      <c r="BF591">
        <f>SUMIFS('Grid GenerationQueue'!AI$5:AI$410,'Grid GenerationQueue'!$AZ$5:$AZ$410,$B591,'Grid GenerationQueue'!$BA$5:$BA$410,$C591,'Grid GenerationQueue'!$BD$5:$BD$410,"&lt;="&amp;$BE$3)</f>
        <v>0</v>
      </c>
      <c r="BG591">
        <f>SUMIFS('Grid GenerationQueue'!AJ$5:AJ$410,'Grid GenerationQueue'!$AZ$5:$AZ$410,$B591,'Grid GenerationQueue'!$BA$5:$BA$410,$C591,'Grid GenerationQueue'!$BD$5:$BD$410,"&lt;="&amp;$BE$3)</f>
        <v>0</v>
      </c>
      <c r="BH591">
        <f>SUMIFS('Grid GenerationQueue'!AK$5:AK$410,'Grid GenerationQueue'!$AZ$5:$AZ$410,$B591,'Grid GenerationQueue'!$BA$5:$BA$410,$C591,'Grid GenerationQueue'!$BD$5:$BD$410,"&lt;="&amp;$BE$3)</f>
        <v>0</v>
      </c>
      <c r="BI591">
        <f>SUMIFS('Grid GenerationQueue'!AL$5:AL$410,'Grid GenerationQueue'!$AZ$5:$AZ$410,$B591,'Grid GenerationQueue'!$BA$5:$BA$410,$C591,'Grid GenerationQueue'!$BD$5:$BD$410,"&lt;="&amp;$BE$3)</f>
        <v>0</v>
      </c>
      <c r="BJ591">
        <f>SUMIFS('Grid GenerationQueue'!AM$5:AM$410,'Grid GenerationQueue'!$AZ$5:$AZ$410,$B591,'Grid GenerationQueue'!$BA$5:$BA$410,$C591,'Grid GenerationQueue'!$BD$5:$BD$410,"&lt;="&amp;$BE$3)</f>
        <v>0</v>
      </c>
      <c r="BK591">
        <f>SUMIFS('Grid GenerationQueue'!AN$5:AN$410,'Grid GenerationQueue'!$AZ$5:$AZ$410,$B591,'Grid GenerationQueue'!$BA$5:$BA$410,$C591,'Grid GenerationQueue'!$BD$5:$BD$410,"&lt;="&amp;$BE$3)</f>
        <v>0</v>
      </c>
      <c r="BL591">
        <f>SUMIFS('Grid GenerationQueue'!AO$5:AO$410,'Grid GenerationQueue'!$AZ$5:$AZ$410,$B591,'Grid GenerationQueue'!$BA$5:$BA$410,$C591,'Grid GenerationQueue'!$BD$5:$BD$410,"&lt;="&amp;$BE$3)</f>
        <v>0</v>
      </c>
      <c r="BM591">
        <f>SUMIFS('Grid GenerationQueue'!AP$5:AP$410,'Grid GenerationQueue'!$AZ$5:$AZ$410,$B591,'Grid GenerationQueue'!$BA$5:$BA$410,$C591,'Grid GenerationQueue'!$BD$5:$BD$410,"&lt;="&amp;$BE$3)</f>
        <v>0</v>
      </c>
      <c r="BN591">
        <f>SUMIFS('Grid GenerationQueue'!AQ$5:AQ$410,'Grid GenerationQueue'!$AZ$5:$AZ$410,$B591,'Grid GenerationQueue'!$BA$5:$BA$410,$C591,'Grid GenerationQueue'!$BD$5:$BD$410,"&lt;="&amp;$BE$3)</f>
        <v>0</v>
      </c>
      <c r="BO591">
        <f>SUMIFS('Grid GenerationQueue'!AR$5:AR$410,'Grid GenerationQueue'!$AZ$5:$AZ$410,$B591,'Grid GenerationQueue'!$BA$5:$BA$410,$C591,'Grid GenerationQueue'!$BD$5:$BD$410,"&lt;="&amp;$BE$3)</f>
        <v>0</v>
      </c>
      <c r="BQ591">
        <f>SUMIFS('Grid GenerationQueue'!AG$5:AG$410,'Grid GenerationQueue'!$AZ$5:$AZ$410,$B591,'Grid GenerationQueue'!$BA$5:$BA$410,$C591,'Grid GenerationQueue'!$BJ$5:$BJ$410,"Executed",'Grid GenerationQueue'!$BD$5:$BD$410,"&lt;="&amp;$BE$3)</f>
        <v>0</v>
      </c>
      <c r="BR591">
        <f>SUMIFS('Grid GenerationQueue'!AH$5:AH$410,'Grid GenerationQueue'!$AZ$5:$AZ$410,$B591,'Grid GenerationQueue'!$BA$5:$BA$410,$C591,'Grid GenerationQueue'!$BJ$5:$BJ$410,"Executed",'Grid GenerationQueue'!$BD$5:$BD$410,"&lt;="&amp;$BE$3)</f>
        <v>0</v>
      </c>
      <c r="BS591">
        <f>SUMIFS('Grid GenerationQueue'!AI$5:AI$410,'Grid GenerationQueue'!$AZ$5:$AZ$410,$B591,'Grid GenerationQueue'!$BA$5:$BA$410,$C591,'Grid GenerationQueue'!$BJ$5:$BJ$410,"Executed",'Grid GenerationQueue'!$BD$5:$BD$410,"&lt;="&amp;$BE$3)</f>
        <v>0</v>
      </c>
      <c r="BT591">
        <f>SUMIFS('Grid GenerationQueue'!AJ$5:AJ$410,'Grid GenerationQueue'!$AZ$5:$AZ$410,$B591,'Grid GenerationQueue'!$BA$5:$BA$410,$C591,'Grid GenerationQueue'!$BJ$5:$BJ$410,"Executed",'Grid GenerationQueue'!$BD$5:$BD$410,"&lt;="&amp;$BE$3)</f>
        <v>0</v>
      </c>
      <c r="BU591">
        <f>SUMIFS('Grid GenerationQueue'!AK$5:AK$410,'Grid GenerationQueue'!$AZ$5:$AZ$410,$B591,'Grid GenerationQueue'!$BA$5:$BA$410,$C591,'Grid GenerationQueue'!$BJ$5:$BJ$410,"Executed",'Grid GenerationQueue'!$BD$5:$BD$410,"&lt;="&amp;$BE$3)</f>
        <v>0</v>
      </c>
      <c r="BV591">
        <f>SUMIFS('Grid GenerationQueue'!AL$5:AL$410,'Grid GenerationQueue'!$AZ$5:$AZ$410,$B591,'Grid GenerationQueue'!$BA$5:$BA$410,$C591,'Grid GenerationQueue'!$BJ$5:$BJ$410,"Executed",'Grid GenerationQueue'!$BD$5:$BD$410,"&lt;="&amp;$BE$3)</f>
        <v>0</v>
      </c>
      <c r="BW591">
        <f>SUMIFS('Grid GenerationQueue'!AM$5:AM$410,'Grid GenerationQueue'!$AZ$5:$AZ$410,$B591,'Grid GenerationQueue'!$BA$5:$BA$410,$C591,'Grid GenerationQueue'!$BJ$5:$BJ$410,"Executed",'Grid GenerationQueue'!$BD$5:$BD$410,"&lt;="&amp;$BE$3)</f>
        <v>0</v>
      </c>
      <c r="BX591">
        <f>SUMIFS('Grid GenerationQueue'!AN$5:AN$410,'Grid GenerationQueue'!$AZ$5:$AZ$410,$B591,'Grid GenerationQueue'!$BA$5:$BA$410,$C591,'Grid GenerationQueue'!$BJ$5:$BJ$410,"Executed",'Grid GenerationQueue'!$BD$5:$BD$410,"&lt;="&amp;$BE$3)</f>
        <v>0</v>
      </c>
      <c r="BY591">
        <f>SUMIFS('Grid GenerationQueue'!AO$5:AO$410,'Grid GenerationQueue'!$AZ$5:$AZ$410,$B591,'Grid GenerationQueue'!$BA$5:$BA$410,$C591,'Grid GenerationQueue'!$BJ$5:$BJ$410,"Executed",'Grid GenerationQueue'!$BD$5:$BD$410,"&lt;="&amp;$BE$3)</f>
        <v>0</v>
      </c>
      <c r="BZ591">
        <f>SUMIFS('Grid GenerationQueue'!AP$5:AP$410,'Grid GenerationQueue'!$AZ$5:$AZ$410,$B591,'Grid GenerationQueue'!$BA$5:$BA$410,$C591,'Grid GenerationQueue'!$BJ$5:$BJ$410,"Executed",'Grid GenerationQueue'!$BD$5:$BD$410,"&lt;="&amp;$BE$3)</f>
        <v>0</v>
      </c>
      <c r="CA591">
        <f>SUMIFS('Grid GenerationQueue'!AQ$5:AQ$410,'Grid GenerationQueue'!$AZ$5:$AZ$410,$B591,'Grid GenerationQueue'!$BA$5:$BA$410,$C591,'Grid GenerationQueue'!$BJ$5:$BJ$410,"Executed",'Grid GenerationQueue'!$BD$5:$BD$410,"&lt;="&amp;$BE$3)</f>
        <v>0</v>
      </c>
      <c r="CB591">
        <f>SUMIFS('Grid GenerationQueue'!AR$5:AR$410,'Grid GenerationQueue'!$AZ$5:$AZ$410,$B591,'Grid GenerationQueue'!$BA$5:$BA$410,$C591,'Grid GenerationQueue'!$BJ$5:$BJ$410,"Executed",'Grid GenerationQueue'!$BD$5:$BD$410,"&lt;="&amp;$BE$3)</f>
        <v>0</v>
      </c>
      <c r="CD591">
        <f>SUMIFS('Grid GenerationQueue'!AG$5:AG$410,'Grid GenerationQueue'!$AZ$5:$AZ$410,$B591,'Grid GenerationQueue'!$BA$5:$BA$410,$C591,'Grid GenerationQueue'!$BH$5:$BH$410,"&lt;&gt;"&amp;"",'Grid GenerationQueue'!$BD$5:$BD$410,"&lt;="&amp;$BE$3)</f>
        <v>0</v>
      </c>
      <c r="CE591">
        <f>SUMIFS('Grid GenerationQueue'!AH$5:AH$410,'Grid GenerationQueue'!$AZ$5:$AZ$410,$B591,'Grid GenerationQueue'!$BA$5:$BA$410,$C591,'Grid GenerationQueue'!$BH$5:$BH$410,"&lt;&gt;"&amp;"",'Grid GenerationQueue'!$BD$5:$BD$410,"&lt;="&amp;$BE$3)</f>
        <v>0</v>
      </c>
      <c r="CF591">
        <f>SUMIFS('Grid GenerationQueue'!AI$5:AI$410,'Grid GenerationQueue'!$AZ$5:$AZ$410,$B591,'Grid GenerationQueue'!$BA$5:$BA$410,$C591,'Grid GenerationQueue'!$BH$5:$BH$410,"&lt;&gt;"&amp;"",'Grid GenerationQueue'!$BD$5:$BD$410,"&lt;="&amp;$BE$3)</f>
        <v>0</v>
      </c>
      <c r="CG591">
        <f>SUMIFS('Grid GenerationQueue'!AJ$5:AJ$410,'Grid GenerationQueue'!$AZ$5:$AZ$410,$B591,'Grid GenerationQueue'!$BA$5:$BA$410,$C591,'Grid GenerationQueue'!$BH$5:$BH$410,"&lt;&gt;"&amp;"",'Grid GenerationQueue'!$BD$5:$BD$410,"&lt;="&amp;$BE$3)</f>
        <v>0</v>
      </c>
      <c r="CH591">
        <f>SUMIFS('Grid GenerationQueue'!AK$5:AK$410,'Grid GenerationQueue'!$AZ$5:$AZ$410,$B591,'Grid GenerationQueue'!$BA$5:$BA$410,$C591,'Grid GenerationQueue'!$BH$5:$BH$410,"&lt;&gt;"&amp;"",'Grid GenerationQueue'!$BD$5:$BD$410,"&lt;="&amp;$BE$3)</f>
        <v>0</v>
      </c>
      <c r="CI591">
        <f>SUMIFS('Grid GenerationQueue'!AL$5:AL$410,'Grid GenerationQueue'!$AZ$5:$AZ$410,$B591,'Grid GenerationQueue'!$BA$5:$BA$410,$C591,'Grid GenerationQueue'!$BH$5:$BH$410,"&lt;&gt;"&amp;"",'Grid GenerationQueue'!$BD$5:$BD$410,"&lt;="&amp;$BE$3)</f>
        <v>0</v>
      </c>
      <c r="CJ591">
        <f>SUMIFS('Grid GenerationQueue'!AM$5:AM$410,'Grid GenerationQueue'!$AZ$5:$AZ$410,$B591,'Grid GenerationQueue'!$BA$5:$BA$410,$C591,'Grid GenerationQueue'!$BH$5:$BH$410,"&lt;&gt;"&amp;"",'Grid GenerationQueue'!$BD$5:$BD$410,"&lt;="&amp;$BE$3)</f>
        <v>0</v>
      </c>
      <c r="CK591">
        <f>SUMIFS('Grid GenerationQueue'!AN$5:AN$410,'Grid GenerationQueue'!$AZ$5:$AZ$410,$B591,'Grid GenerationQueue'!$BA$5:$BA$410,$C591,'Grid GenerationQueue'!$BH$5:$BH$410,"&lt;&gt;"&amp;"",'Grid GenerationQueue'!$BD$5:$BD$410,"&lt;="&amp;$BE$3)</f>
        <v>0</v>
      </c>
      <c r="CL591">
        <f>SUMIFS('Grid GenerationQueue'!AO$5:AO$410,'Grid GenerationQueue'!$AZ$5:$AZ$410,$B591,'Grid GenerationQueue'!$BA$5:$BA$410,$C591,'Grid GenerationQueue'!$BH$5:$BH$410,"&lt;&gt;"&amp;"",'Grid GenerationQueue'!$BD$5:$BD$410,"&lt;="&amp;$BE$3)</f>
        <v>0</v>
      </c>
      <c r="CM591">
        <f>SUMIFS('Grid GenerationQueue'!AP$5:AP$410,'Grid GenerationQueue'!$AZ$5:$AZ$410,$B591,'Grid GenerationQueue'!$BA$5:$BA$410,$C591,'Grid GenerationQueue'!$BH$5:$BH$410,"&lt;&gt;"&amp;"",'Grid GenerationQueue'!$BD$5:$BD$410,"&lt;="&amp;$BE$3)</f>
        <v>0</v>
      </c>
      <c r="CN591">
        <f>SUMIFS('Grid GenerationQueue'!AQ$5:AQ$410,'Grid GenerationQueue'!$AZ$5:$AZ$410,$B591,'Grid GenerationQueue'!$BA$5:$BA$410,$C591,'Grid GenerationQueue'!$BH$5:$BH$410,"&lt;&gt;"&amp;"",'Grid GenerationQueue'!$BD$5:$BD$410,"&lt;="&amp;$BE$3)</f>
        <v>0</v>
      </c>
      <c r="CO591">
        <f>SUMIFS('Grid GenerationQueue'!AR$5:AR$410,'Grid GenerationQueue'!$AZ$5:$AZ$410,$B591,'Grid GenerationQueue'!$BA$5:$BA$410,$C591,'Grid GenerationQueue'!$BH$5:$BH$410,"&lt;&gt;"&amp;"",'Grid GenerationQueue'!$BD$5:$BD$410,"&lt;="&amp;$BE$3)</f>
        <v>0</v>
      </c>
      <c r="CQ591">
        <f>SUMIFS('Grid GenerationQueue'!AG$5:AG$410,'Grid GenerationQueue'!$AZ$5:$AZ$410,$B591,'Grid GenerationQueue'!$BA$5:$BA$410,$C591,'Grid GenerationQueue'!$BK$5:$BK$410,"&gt;0",'Grid GenerationQueue'!$BD$5:$BD$410,"&lt;="&amp;$BE$3)</f>
        <v>0</v>
      </c>
      <c r="CR591">
        <f>SUMIFS('Grid GenerationQueue'!AH$5:AH$410,'Grid GenerationQueue'!$AZ$5:$AZ$410,$B591,'Grid GenerationQueue'!$BA$5:$BA$410,$C591,'Grid GenerationQueue'!$BK$5:$BK$410,"&gt;0",'Grid GenerationQueue'!$BD$5:$BD$410,"&lt;="&amp;$BE$3)</f>
        <v>0</v>
      </c>
      <c r="CS591">
        <f>SUMIFS('Grid GenerationQueue'!AI$5:AI$410,'Grid GenerationQueue'!$AZ$5:$AZ$410,$B591,'Grid GenerationQueue'!$BA$5:$BA$410,$C591,'Grid GenerationQueue'!$BK$5:$BK$410,"&gt;0",'Grid GenerationQueue'!$BD$5:$BD$410,"&lt;="&amp;$BE$3)</f>
        <v>0</v>
      </c>
      <c r="CT591">
        <f>SUMIFS('Grid GenerationQueue'!AJ$5:AJ$410,'Grid GenerationQueue'!$AZ$5:$AZ$410,$B591,'Grid GenerationQueue'!$BA$5:$BA$410,$C591,'Grid GenerationQueue'!$BK$5:$BK$410,"&gt;0",'Grid GenerationQueue'!$BD$5:$BD$410,"&lt;="&amp;$BE$3)</f>
        <v>0</v>
      </c>
      <c r="CU591">
        <f>SUMIFS('Grid GenerationQueue'!AK$5:AK$410,'Grid GenerationQueue'!$AZ$5:$AZ$410,$B591,'Grid GenerationQueue'!$BA$5:$BA$410,$C591,'Grid GenerationQueue'!$BK$5:$BK$410,"&gt;0",'Grid GenerationQueue'!$BD$5:$BD$410,"&lt;="&amp;$BE$3)</f>
        <v>0</v>
      </c>
      <c r="CV591">
        <f>SUMIFS('Grid GenerationQueue'!AL$5:AL$410,'Grid GenerationQueue'!$AZ$5:$AZ$410,$B591,'Grid GenerationQueue'!$BA$5:$BA$410,$C591,'Grid GenerationQueue'!$BK$5:$BK$410,"&gt;0",'Grid GenerationQueue'!$BD$5:$BD$410,"&lt;="&amp;$BE$3)</f>
        <v>0</v>
      </c>
      <c r="CW591">
        <f>SUMIFS('Grid GenerationQueue'!AM$5:AM$410,'Grid GenerationQueue'!$AZ$5:$AZ$410,$B591,'Grid GenerationQueue'!$BA$5:$BA$410,$C591,'Grid GenerationQueue'!$BK$5:$BK$410,"&gt;0",'Grid GenerationQueue'!$BD$5:$BD$410,"&lt;="&amp;$BE$3)</f>
        <v>0</v>
      </c>
      <c r="CX591">
        <f>SUMIFS('Grid GenerationQueue'!AN$5:AN$410,'Grid GenerationQueue'!$AZ$5:$AZ$410,$B591,'Grid GenerationQueue'!$BA$5:$BA$410,$C591,'Grid GenerationQueue'!$BK$5:$BK$410,"&gt;0",'Grid GenerationQueue'!$BD$5:$BD$410,"&lt;="&amp;$BE$3)</f>
        <v>0</v>
      </c>
      <c r="CY591">
        <f>SUMIFS('Grid GenerationQueue'!AO$5:AO$410,'Grid GenerationQueue'!$AZ$5:$AZ$410,$B591,'Grid GenerationQueue'!$BA$5:$BA$410,$C591,'Grid GenerationQueue'!$BK$5:$BK$410,"&gt;0",'Grid GenerationQueue'!$BD$5:$BD$410,"&lt;="&amp;$BE$3)</f>
        <v>0</v>
      </c>
      <c r="CZ591">
        <f>SUMIFS('Grid GenerationQueue'!AP$5:AP$410,'Grid GenerationQueue'!$AZ$5:$AZ$410,$B591,'Grid GenerationQueue'!$BA$5:$BA$410,$C591,'Grid GenerationQueue'!$BK$5:$BK$410,"&gt;0",'Grid GenerationQueue'!$BD$5:$BD$410,"&lt;="&amp;$BE$3)</f>
        <v>0</v>
      </c>
      <c r="DA591">
        <f>SUMIFS('Grid GenerationQueue'!AQ$5:AQ$410,'Grid GenerationQueue'!$AZ$5:$AZ$410,$B591,'Grid GenerationQueue'!$BA$5:$BA$410,$C591,'Grid GenerationQueue'!$BK$5:$BK$410,"&gt;0",'Grid GenerationQueue'!$BD$5:$BD$410,"&lt;="&amp;$BE$3)</f>
        <v>0</v>
      </c>
      <c r="DB591">
        <f>SUMIFS('Grid GenerationQueue'!AR$5:AR$410,'Grid GenerationQueue'!$AZ$5:$AZ$410,$B591,'Grid GenerationQueue'!$BA$5:$BA$410,$C591,'Grid GenerationQueue'!$BK$5:$BK$410,"&gt;0",'Grid GenerationQueue'!$BD$5:$BD$410,"&lt;="&amp;$BE$3)</f>
        <v>0</v>
      </c>
    </row>
    <row r="592" spans="1:106" x14ac:dyDescent="0.35">
      <c r="A592" t="s">
        <v>4748</v>
      </c>
      <c r="B592" t="s">
        <v>5042</v>
      </c>
      <c r="C592">
        <v>115</v>
      </c>
      <c r="D592">
        <f>SUMIFS('Grid GenerationQueue'!AG$5:AG$410,'Grid GenerationQueue'!$AZ$5:$AZ$410,$B592,'Grid GenerationQueue'!$BA$5:$BA$410,$C592)</f>
        <v>0</v>
      </c>
      <c r="E592">
        <f>SUMIFS('Grid GenerationQueue'!AH$5:AH$410,'Grid GenerationQueue'!$AZ$5:$AZ$410,$B592,'Grid GenerationQueue'!$BA$5:$BA$410,$C592)</f>
        <v>0</v>
      </c>
      <c r="F592">
        <f>SUMIFS('Grid GenerationQueue'!AI$5:AI$410,'Grid GenerationQueue'!$AZ$5:$AZ$410,$B592,'Grid GenerationQueue'!$BA$5:$BA$410,$C592)</f>
        <v>0</v>
      </c>
      <c r="G592">
        <f>SUMIFS('Grid GenerationQueue'!AJ$5:AJ$410,'Grid GenerationQueue'!$AZ$5:$AZ$410,$B592,'Grid GenerationQueue'!$BA$5:$BA$410,$C592)</f>
        <v>0</v>
      </c>
      <c r="H592">
        <f>SUMIFS('Grid GenerationQueue'!AK$5:AK$410,'Grid GenerationQueue'!$AZ$5:$AZ$410,$B592,'Grid GenerationQueue'!$BA$5:$BA$410,$C592)</f>
        <v>0</v>
      </c>
      <c r="I592">
        <f>SUMIFS('Grid GenerationQueue'!AL$5:AL$410,'Grid GenerationQueue'!$AZ$5:$AZ$410,$B592,'Grid GenerationQueue'!$BA$5:$BA$410,$C592)</f>
        <v>0</v>
      </c>
      <c r="J592">
        <f>SUMIFS('Grid GenerationQueue'!AM$5:AM$410,'Grid GenerationQueue'!$AZ$5:$AZ$410,$B592,'Grid GenerationQueue'!$BA$5:$BA$410,$C592)</f>
        <v>0</v>
      </c>
      <c r="K592">
        <f>SUMIFS('Grid GenerationQueue'!AN$5:AN$410,'Grid GenerationQueue'!$AZ$5:$AZ$410,$B592,'Grid GenerationQueue'!$BA$5:$BA$410,$C592)</f>
        <v>0</v>
      </c>
      <c r="L592">
        <f>SUMIFS('Grid GenerationQueue'!AO$5:AO$410,'Grid GenerationQueue'!$AZ$5:$AZ$410,$B592,'Grid GenerationQueue'!$BA$5:$BA$410,$C592)</f>
        <v>0</v>
      </c>
      <c r="M592">
        <f>SUMIFS('Grid GenerationQueue'!AP$5:AP$410,'Grid GenerationQueue'!$AZ$5:$AZ$410,$B592,'Grid GenerationQueue'!$BA$5:$BA$410,$C592)</f>
        <v>0</v>
      </c>
      <c r="N592">
        <f>SUMIFS('Grid GenerationQueue'!AQ$5:AQ$410,'Grid GenerationQueue'!$AZ$5:$AZ$410,$B592,'Grid GenerationQueue'!$BA$5:$BA$410,$C592)</f>
        <v>0</v>
      </c>
      <c r="O592">
        <f>SUMIFS('Grid GenerationQueue'!AR$5:AR$410,'Grid GenerationQueue'!$AZ$5:$AZ$410,$B592,'Grid GenerationQueue'!$BA$5:$BA$410,$C592)</f>
        <v>0</v>
      </c>
      <c r="Q592">
        <f>SUMIFS('Grid GenerationQueue'!AG$5:AG$410,'Grid GenerationQueue'!$AZ$5:$AZ$410,$B592,'Grid GenerationQueue'!$BA$5:$BA$410,$C592,'Grid GenerationQueue'!$BJ$5:$BJ$410,"Executed")</f>
        <v>0</v>
      </c>
      <c r="R592">
        <f>SUMIFS('Grid GenerationQueue'!AH$5:AH$410,'Grid GenerationQueue'!$AZ$5:$AZ$410,$B592,'Grid GenerationQueue'!$BA$5:$BA$410,$C592,'Grid GenerationQueue'!$BJ$5:$BJ$410,"Executed")</f>
        <v>0</v>
      </c>
      <c r="S592">
        <f>SUMIFS('Grid GenerationQueue'!AI$5:AI$410,'Grid GenerationQueue'!$AZ$5:$AZ$410,$B592,'Grid GenerationQueue'!$BA$5:$BA$410,$C592,'Grid GenerationQueue'!$BJ$5:$BJ$410,"Executed")</f>
        <v>0</v>
      </c>
      <c r="T592">
        <f>SUMIFS('Grid GenerationQueue'!AJ$5:AJ$410,'Grid GenerationQueue'!$AZ$5:$AZ$410,$B592,'Grid GenerationQueue'!$BA$5:$BA$410,$C592,'Grid GenerationQueue'!$BJ$5:$BJ$410,"Executed")</f>
        <v>0</v>
      </c>
      <c r="U592">
        <f>SUMIFS('Grid GenerationQueue'!AK$5:AK$410,'Grid GenerationQueue'!$AZ$5:$AZ$410,$B592,'Grid GenerationQueue'!$BA$5:$BA$410,$C592,'Grid GenerationQueue'!$BJ$5:$BJ$410,"Executed")</f>
        <v>0</v>
      </c>
      <c r="V592">
        <f>SUMIFS('Grid GenerationQueue'!AL$5:AL$410,'Grid GenerationQueue'!$AZ$5:$AZ$410,$B592,'Grid GenerationQueue'!$BA$5:$BA$410,$C592,'Grid GenerationQueue'!$BJ$5:$BJ$410,"Executed")</f>
        <v>0</v>
      </c>
      <c r="W592">
        <f>SUMIFS('Grid GenerationQueue'!AM$5:AM$410,'Grid GenerationQueue'!$AZ$5:$AZ$410,$B592,'Grid GenerationQueue'!$BA$5:$BA$410,$C592,'Grid GenerationQueue'!$BJ$5:$BJ$410,"Executed")</f>
        <v>0</v>
      </c>
      <c r="X592">
        <f>SUMIFS('Grid GenerationQueue'!AN$5:AN$410,'Grid GenerationQueue'!$AZ$5:$AZ$410,$B592,'Grid GenerationQueue'!$BA$5:$BA$410,$C592,'Grid GenerationQueue'!$BJ$5:$BJ$410,"Executed")</f>
        <v>0</v>
      </c>
      <c r="Y592">
        <f>SUMIFS('Grid GenerationQueue'!AO$5:AO$410,'Grid GenerationQueue'!$AZ$5:$AZ$410,$B592,'Grid GenerationQueue'!$BA$5:$BA$410,$C592,'Grid GenerationQueue'!$BJ$5:$BJ$410,"Executed")</f>
        <v>0</v>
      </c>
      <c r="Z592">
        <f>SUMIFS('Grid GenerationQueue'!AP$5:AP$410,'Grid GenerationQueue'!$AZ$5:$AZ$410,$B592,'Grid GenerationQueue'!$BA$5:$BA$410,$C592,'Grid GenerationQueue'!$BJ$5:$BJ$410,"Executed")</f>
        <v>0</v>
      </c>
      <c r="AA592">
        <f>SUMIFS('Grid GenerationQueue'!AQ$5:AQ$410,'Grid GenerationQueue'!$AZ$5:$AZ$410,$B592,'Grid GenerationQueue'!$BA$5:$BA$410,$C592,'Grid GenerationQueue'!$BJ$5:$BJ$410,"Executed")</f>
        <v>0</v>
      </c>
      <c r="AB592">
        <f>SUMIFS('Grid GenerationQueue'!AR$5:AR$410,'Grid GenerationQueue'!$AZ$5:$AZ$410,$B592,'Grid GenerationQueue'!$BA$5:$BA$410,$C592,'Grid GenerationQueue'!$BJ$5:$BJ$410,"Executed")</f>
        <v>0</v>
      </c>
      <c r="AD592">
        <f>SUMIFS('Grid GenerationQueue'!AG$5:AG$410,'Grid GenerationQueue'!$AZ$5:$AZ$410,$B592,'Grid GenerationQueue'!$BA$5:$BA$410,$C592,'Grid GenerationQueue'!$BH$5:$BH$410,"&lt;&gt;"&amp;"")+SUMIFS('Grid GenerationQueue'!AG$5:AG$410,'Grid GenerationQueue'!$AZ$5:$AZ$410,$B592,'Grid GenerationQueue'!$BA$5:$BA$410,$C592,'Grid GenerationQueue'!$BH$5:$BH$410,"",'Grid GenerationQueue'!$AC$5:$AC$410,1)</f>
        <v>0</v>
      </c>
      <c r="AE592">
        <f>SUMIFS('Grid GenerationQueue'!AH$5:AH$410,'Grid GenerationQueue'!$AZ$5:$AZ$410,$B592,'Grid GenerationQueue'!$BA$5:$BA$410,$C592,'Grid GenerationQueue'!$BH$5:$BH$410,"&lt;&gt;"&amp;"")+SUMIFS('Grid GenerationQueue'!AH$5:AH$410,'Grid GenerationQueue'!$AZ$5:$AZ$410,$B592,'Grid GenerationQueue'!$BA$5:$BA$410,$C592,'Grid GenerationQueue'!$BH$5:$BH$410,"",'Grid GenerationQueue'!$AC$5:$AC$410,1)</f>
        <v>0</v>
      </c>
      <c r="AF592">
        <f>SUMIFS('Grid GenerationQueue'!AI$5:AI$410,'Grid GenerationQueue'!$AZ$5:$AZ$410,$B592,'Grid GenerationQueue'!$BA$5:$BA$410,$C592,'Grid GenerationQueue'!$BH$5:$BH$410,"&lt;&gt;"&amp;"")+SUMIFS('Grid GenerationQueue'!AI$5:AI$410,'Grid GenerationQueue'!$AZ$5:$AZ$410,$B592,'Grid GenerationQueue'!$BA$5:$BA$410,$C592,'Grid GenerationQueue'!$BH$5:$BH$410,"",'Grid GenerationQueue'!$AC$5:$AC$410,1)</f>
        <v>0</v>
      </c>
      <c r="AG592">
        <f>SUMIFS('Grid GenerationQueue'!AJ$5:AJ$410,'Grid GenerationQueue'!$AZ$5:$AZ$410,$B592,'Grid GenerationQueue'!$BA$5:$BA$410,$C592,'Grid GenerationQueue'!$BH$5:$BH$410,"&lt;&gt;"&amp;"")+SUMIFS('Grid GenerationQueue'!AJ$5:AJ$410,'Grid GenerationQueue'!$AZ$5:$AZ$410,$B592,'Grid GenerationQueue'!$BA$5:$BA$410,$C592,'Grid GenerationQueue'!$BH$5:$BH$410,"",'Grid GenerationQueue'!$AC$5:$AC$410,1)</f>
        <v>0</v>
      </c>
      <c r="AH592">
        <f>SUMIFS('Grid GenerationQueue'!AK$5:AK$410,'Grid GenerationQueue'!$AZ$5:$AZ$410,$B592,'Grid GenerationQueue'!$BA$5:$BA$410,$C592,'Grid GenerationQueue'!$BH$5:$BH$410,"&lt;&gt;"&amp;"")+SUMIFS('Grid GenerationQueue'!AK$5:AK$410,'Grid GenerationQueue'!$AZ$5:$AZ$410,$B592,'Grid GenerationQueue'!$BA$5:$BA$410,$C592,'Grid GenerationQueue'!$BH$5:$BH$410,"",'Grid GenerationQueue'!$AC$5:$AC$410,1)</f>
        <v>0</v>
      </c>
      <c r="AI592">
        <f>SUMIFS('Grid GenerationQueue'!AL$5:AL$410,'Grid GenerationQueue'!$AZ$5:$AZ$410,$B592,'Grid GenerationQueue'!$BA$5:$BA$410,$C592,'Grid GenerationQueue'!$BH$5:$BH$410,"&lt;&gt;"&amp;"")+SUMIFS('Grid GenerationQueue'!AL$5:AL$410,'Grid GenerationQueue'!$AZ$5:$AZ$410,$B592,'Grid GenerationQueue'!$BA$5:$BA$410,$C592,'Grid GenerationQueue'!$BH$5:$BH$410,"",'Grid GenerationQueue'!$AC$5:$AC$410,1)</f>
        <v>0</v>
      </c>
      <c r="AJ592">
        <f>SUMIFS('Grid GenerationQueue'!AM$5:AM$410,'Grid GenerationQueue'!$AZ$5:$AZ$410,$B592,'Grid GenerationQueue'!$BA$5:$BA$410,$C592,'Grid GenerationQueue'!$BH$5:$BH$410,"&lt;&gt;"&amp;"")+SUMIFS('Grid GenerationQueue'!AM$5:AM$410,'Grid GenerationQueue'!$AZ$5:$AZ$410,$B592,'Grid GenerationQueue'!$BA$5:$BA$410,$C592,'Grid GenerationQueue'!$BH$5:$BH$410,"",'Grid GenerationQueue'!$AC$5:$AC$410,1)</f>
        <v>0</v>
      </c>
      <c r="AK592">
        <f>SUMIFS('Grid GenerationQueue'!AN$5:AN$410,'Grid GenerationQueue'!$AZ$5:$AZ$410,$B592,'Grid GenerationQueue'!$BA$5:$BA$410,$C592,'Grid GenerationQueue'!$BH$5:$BH$410,"&lt;&gt;"&amp;"")+SUMIFS('Grid GenerationQueue'!AN$5:AN$410,'Grid GenerationQueue'!$AZ$5:$AZ$410,$B592,'Grid GenerationQueue'!$BA$5:$BA$410,$C592,'Grid GenerationQueue'!$BH$5:$BH$410,"",'Grid GenerationQueue'!$AC$5:$AC$410,1)</f>
        <v>0</v>
      </c>
      <c r="AL592">
        <f>SUMIFS('Grid GenerationQueue'!AO$5:AO$410,'Grid GenerationQueue'!$AZ$5:$AZ$410,$B592,'Grid GenerationQueue'!$BA$5:$BA$410,$C592,'Grid GenerationQueue'!$BH$5:$BH$410,"&lt;&gt;"&amp;"")+SUMIFS('Grid GenerationQueue'!AO$5:AO$410,'Grid GenerationQueue'!$AZ$5:$AZ$410,$B592,'Grid GenerationQueue'!$BA$5:$BA$410,$C592,'Grid GenerationQueue'!$BH$5:$BH$410,"",'Grid GenerationQueue'!$AC$5:$AC$410,1)</f>
        <v>0</v>
      </c>
      <c r="AM592">
        <f>SUMIFS('Grid GenerationQueue'!AP$5:AP$410,'Grid GenerationQueue'!$AZ$5:$AZ$410,$B592,'Grid GenerationQueue'!$BA$5:$BA$410,$C592,'Grid GenerationQueue'!$BH$5:$BH$410,"&lt;&gt;"&amp;"")+SUMIFS('Grid GenerationQueue'!AP$5:AP$410,'Grid GenerationQueue'!$AZ$5:$AZ$410,$B592,'Grid GenerationQueue'!$BA$5:$BA$410,$C592,'Grid GenerationQueue'!$BH$5:$BH$410,"",'Grid GenerationQueue'!$AC$5:$AC$410,1)</f>
        <v>0</v>
      </c>
      <c r="AN592">
        <f>SUMIFS('Grid GenerationQueue'!AQ$5:AQ$410,'Grid GenerationQueue'!$AZ$5:$AZ$410,$B592,'Grid GenerationQueue'!$BA$5:$BA$410,$C592,'Grid GenerationQueue'!$BH$5:$BH$410,"&lt;&gt;"&amp;"")+SUMIFS('Grid GenerationQueue'!AQ$5:AQ$410,'Grid GenerationQueue'!$AZ$5:$AZ$410,$B592,'Grid GenerationQueue'!$BA$5:$BA$410,$C592,'Grid GenerationQueue'!$BH$5:$BH$410,"",'Grid GenerationQueue'!$AC$5:$AC$410,1)</f>
        <v>0</v>
      </c>
      <c r="AO592">
        <f>SUMIFS('Grid GenerationQueue'!AR$5:AR$410,'Grid GenerationQueue'!$AZ$5:$AZ$410,$B592,'Grid GenerationQueue'!$BA$5:$BA$410,$C592,'Grid GenerationQueue'!$BH$5:$BH$410,"&lt;&gt;"&amp;"")+SUMIFS('Grid GenerationQueue'!AR$5:AR$410,'Grid GenerationQueue'!$AZ$5:$AZ$410,$B592,'Grid GenerationQueue'!$BA$5:$BA$410,$C592,'Grid GenerationQueue'!$BH$5:$BH$410,"",'Grid GenerationQueue'!$AC$5:$AC$410,1)</f>
        <v>0</v>
      </c>
      <c r="AQ592">
        <f>SUMIFS('Grid GenerationQueue'!AG$5:AG$410,'Grid GenerationQueue'!$AZ$5:$AZ$410,$B592,'Grid GenerationQueue'!$BA$5:$BA$410,$C592,'Grid GenerationQueue'!$BK$5:$BK$410,"&gt;0")</f>
        <v>0</v>
      </c>
      <c r="AR592">
        <f>SUMIFS('Grid GenerationQueue'!AH$5:AH$410,'Grid GenerationQueue'!$AZ$5:$AZ$410,$B592,'Grid GenerationQueue'!$BA$5:$BA$410,$C592,'Grid GenerationQueue'!$BK$5:$BK$410,"&gt;0")</f>
        <v>0</v>
      </c>
      <c r="AS592">
        <f>SUMIFS('Grid GenerationQueue'!AI$5:AI$410,'Grid GenerationQueue'!$AZ$5:$AZ$410,$B592,'Grid GenerationQueue'!$BA$5:$BA$410,$C592,'Grid GenerationQueue'!$BK$5:$BK$410,"&gt;0")</f>
        <v>0</v>
      </c>
      <c r="AT592">
        <f>SUMIFS('Grid GenerationQueue'!AJ$5:AJ$410,'Grid GenerationQueue'!$AZ$5:$AZ$410,$B592,'Grid GenerationQueue'!$BA$5:$BA$410,$C592,'Grid GenerationQueue'!$BK$5:$BK$410,"&gt;0")</f>
        <v>0</v>
      </c>
      <c r="AU592">
        <f>SUMIFS('Grid GenerationQueue'!AK$5:AK$410,'Grid GenerationQueue'!$AZ$5:$AZ$410,$B592,'Grid GenerationQueue'!$BA$5:$BA$410,$C592,'Grid GenerationQueue'!$BK$5:$BK$410,"&gt;0")</f>
        <v>0</v>
      </c>
      <c r="AV592">
        <f>SUMIFS('Grid GenerationQueue'!AL$5:AL$410,'Grid GenerationQueue'!$AZ$5:$AZ$410,$B592,'Grid GenerationQueue'!$BA$5:$BA$410,$C592,'Grid GenerationQueue'!$BK$5:$BK$410,"&gt;0")</f>
        <v>0</v>
      </c>
      <c r="AW592">
        <f>SUMIFS('Grid GenerationQueue'!AM$5:AM$410,'Grid GenerationQueue'!$AZ$5:$AZ$410,$B592,'Grid GenerationQueue'!$BA$5:$BA$410,$C592,'Grid GenerationQueue'!$BK$5:$BK$410,"&gt;0")</f>
        <v>0</v>
      </c>
      <c r="AX592">
        <f>SUMIFS('Grid GenerationQueue'!AN$5:AN$410,'Grid GenerationQueue'!$AZ$5:$AZ$410,$B592,'Grid GenerationQueue'!$BA$5:$BA$410,$C592,'Grid GenerationQueue'!$BK$5:$BK$410,"&gt;0")</f>
        <v>0</v>
      </c>
      <c r="AY592">
        <f>SUMIFS('Grid GenerationQueue'!AO$5:AO$410,'Grid GenerationQueue'!$AZ$5:$AZ$410,$B592,'Grid GenerationQueue'!$BA$5:$BA$410,$C592,'Grid GenerationQueue'!$BK$5:$BK$410,"&gt;0")</f>
        <v>0</v>
      </c>
      <c r="AZ592">
        <f>SUMIFS('Grid GenerationQueue'!AP$5:AP$410,'Grid GenerationQueue'!$AZ$5:$AZ$410,$B592,'Grid GenerationQueue'!$BA$5:$BA$410,$C592,'Grid GenerationQueue'!$BK$5:$BK$410,"&gt;0")</f>
        <v>0</v>
      </c>
      <c r="BA592">
        <f>SUMIFS('Grid GenerationQueue'!AQ$5:AQ$410,'Grid GenerationQueue'!$AZ$5:$AZ$410,$B592,'Grid GenerationQueue'!$BA$5:$BA$410,$C592,'Grid GenerationQueue'!$BK$5:$BK$410,"&gt;0")</f>
        <v>0</v>
      </c>
      <c r="BB592">
        <f>SUMIFS('Grid GenerationQueue'!AR$5:AR$410,'Grid GenerationQueue'!$AZ$5:$AZ$410,$B592,'Grid GenerationQueue'!$BA$5:$BA$410,$C592,'Grid GenerationQueue'!$BK$5:$BK$410,"&gt;0")</f>
        <v>0</v>
      </c>
      <c r="BD592">
        <f>SUMIFS('Grid GenerationQueue'!AG$5:AG$410,'Grid GenerationQueue'!$AZ$5:$AZ$410,$B592,'Grid GenerationQueue'!$BA$5:$BA$410,$C592,'Grid GenerationQueue'!$BD$5:$BD$410,"&lt;="&amp;$BE$3)</f>
        <v>0</v>
      </c>
      <c r="BE592">
        <f>SUMIFS('Grid GenerationQueue'!AH$5:AH$410,'Grid GenerationQueue'!$AZ$5:$AZ$410,$B592,'Grid GenerationQueue'!$BA$5:$BA$410,$C592,'Grid GenerationQueue'!$BD$5:$BD$410,"&lt;="&amp;$BE$3)</f>
        <v>0</v>
      </c>
      <c r="BF592">
        <f>SUMIFS('Grid GenerationQueue'!AI$5:AI$410,'Grid GenerationQueue'!$AZ$5:$AZ$410,$B592,'Grid GenerationQueue'!$BA$5:$BA$410,$C592,'Grid GenerationQueue'!$BD$5:$BD$410,"&lt;="&amp;$BE$3)</f>
        <v>0</v>
      </c>
      <c r="BG592">
        <f>SUMIFS('Grid GenerationQueue'!AJ$5:AJ$410,'Grid GenerationQueue'!$AZ$5:$AZ$410,$B592,'Grid GenerationQueue'!$BA$5:$BA$410,$C592,'Grid GenerationQueue'!$BD$5:$BD$410,"&lt;="&amp;$BE$3)</f>
        <v>0</v>
      </c>
      <c r="BH592">
        <f>SUMIFS('Grid GenerationQueue'!AK$5:AK$410,'Grid GenerationQueue'!$AZ$5:$AZ$410,$B592,'Grid GenerationQueue'!$BA$5:$BA$410,$C592,'Grid GenerationQueue'!$BD$5:$BD$410,"&lt;="&amp;$BE$3)</f>
        <v>0</v>
      </c>
      <c r="BI592">
        <f>SUMIFS('Grid GenerationQueue'!AL$5:AL$410,'Grid GenerationQueue'!$AZ$5:$AZ$410,$B592,'Grid GenerationQueue'!$BA$5:$BA$410,$C592,'Grid GenerationQueue'!$BD$5:$BD$410,"&lt;="&amp;$BE$3)</f>
        <v>0</v>
      </c>
      <c r="BJ592">
        <f>SUMIFS('Grid GenerationQueue'!AM$5:AM$410,'Grid GenerationQueue'!$AZ$5:$AZ$410,$B592,'Grid GenerationQueue'!$BA$5:$BA$410,$C592,'Grid GenerationQueue'!$BD$5:$BD$410,"&lt;="&amp;$BE$3)</f>
        <v>0</v>
      </c>
      <c r="BK592">
        <f>SUMIFS('Grid GenerationQueue'!AN$5:AN$410,'Grid GenerationQueue'!$AZ$5:$AZ$410,$B592,'Grid GenerationQueue'!$BA$5:$BA$410,$C592,'Grid GenerationQueue'!$BD$5:$BD$410,"&lt;="&amp;$BE$3)</f>
        <v>0</v>
      </c>
      <c r="BL592">
        <f>SUMIFS('Grid GenerationQueue'!AO$5:AO$410,'Grid GenerationQueue'!$AZ$5:$AZ$410,$B592,'Grid GenerationQueue'!$BA$5:$BA$410,$C592,'Grid GenerationQueue'!$BD$5:$BD$410,"&lt;="&amp;$BE$3)</f>
        <v>0</v>
      </c>
      <c r="BM592">
        <f>SUMIFS('Grid GenerationQueue'!AP$5:AP$410,'Grid GenerationQueue'!$AZ$5:$AZ$410,$B592,'Grid GenerationQueue'!$BA$5:$BA$410,$C592,'Grid GenerationQueue'!$BD$5:$BD$410,"&lt;="&amp;$BE$3)</f>
        <v>0</v>
      </c>
      <c r="BN592">
        <f>SUMIFS('Grid GenerationQueue'!AQ$5:AQ$410,'Grid GenerationQueue'!$AZ$5:$AZ$410,$B592,'Grid GenerationQueue'!$BA$5:$BA$410,$C592,'Grid GenerationQueue'!$BD$5:$BD$410,"&lt;="&amp;$BE$3)</f>
        <v>0</v>
      </c>
      <c r="BO592">
        <f>SUMIFS('Grid GenerationQueue'!AR$5:AR$410,'Grid GenerationQueue'!$AZ$5:$AZ$410,$B592,'Grid GenerationQueue'!$BA$5:$BA$410,$C592,'Grid GenerationQueue'!$BD$5:$BD$410,"&lt;="&amp;$BE$3)</f>
        <v>0</v>
      </c>
      <c r="BQ592">
        <f>SUMIFS('Grid GenerationQueue'!AG$5:AG$410,'Grid GenerationQueue'!$AZ$5:$AZ$410,$B592,'Grid GenerationQueue'!$BA$5:$BA$410,$C592,'Grid GenerationQueue'!$BJ$5:$BJ$410,"Executed",'Grid GenerationQueue'!$BD$5:$BD$410,"&lt;="&amp;$BE$3)</f>
        <v>0</v>
      </c>
      <c r="BR592">
        <f>SUMIFS('Grid GenerationQueue'!AH$5:AH$410,'Grid GenerationQueue'!$AZ$5:$AZ$410,$B592,'Grid GenerationQueue'!$BA$5:$BA$410,$C592,'Grid GenerationQueue'!$BJ$5:$BJ$410,"Executed",'Grid GenerationQueue'!$BD$5:$BD$410,"&lt;="&amp;$BE$3)</f>
        <v>0</v>
      </c>
      <c r="BS592">
        <f>SUMIFS('Grid GenerationQueue'!AI$5:AI$410,'Grid GenerationQueue'!$AZ$5:$AZ$410,$B592,'Grid GenerationQueue'!$BA$5:$BA$410,$C592,'Grid GenerationQueue'!$BJ$5:$BJ$410,"Executed",'Grid GenerationQueue'!$BD$5:$BD$410,"&lt;="&amp;$BE$3)</f>
        <v>0</v>
      </c>
      <c r="BT592">
        <f>SUMIFS('Grid GenerationQueue'!AJ$5:AJ$410,'Grid GenerationQueue'!$AZ$5:$AZ$410,$B592,'Grid GenerationQueue'!$BA$5:$BA$410,$C592,'Grid GenerationQueue'!$BJ$5:$BJ$410,"Executed",'Grid GenerationQueue'!$BD$5:$BD$410,"&lt;="&amp;$BE$3)</f>
        <v>0</v>
      </c>
      <c r="BU592">
        <f>SUMIFS('Grid GenerationQueue'!AK$5:AK$410,'Grid GenerationQueue'!$AZ$5:$AZ$410,$B592,'Grid GenerationQueue'!$BA$5:$BA$410,$C592,'Grid GenerationQueue'!$BJ$5:$BJ$410,"Executed",'Grid GenerationQueue'!$BD$5:$BD$410,"&lt;="&amp;$BE$3)</f>
        <v>0</v>
      </c>
      <c r="BV592">
        <f>SUMIFS('Grid GenerationQueue'!AL$5:AL$410,'Grid GenerationQueue'!$AZ$5:$AZ$410,$B592,'Grid GenerationQueue'!$BA$5:$BA$410,$C592,'Grid GenerationQueue'!$BJ$5:$BJ$410,"Executed",'Grid GenerationQueue'!$BD$5:$BD$410,"&lt;="&amp;$BE$3)</f>
        <v>0</v>
      </c>
      <c r="BW592">
        <f>SUMIFS('Grid GenerationQueue'!AM$5:AM$410,'Grid GenerationQueue'!$AZ$5:$AZ$410,$B592,'Grid GenerationQueue'!$BA$5:$BA$410,$C592,'Grid GenerationQueue'!$BJ$5:$BJ$410,"Executed",'Grid GenerationQueue'!$BD$5:$BD$410,"&lt;="&amp;$BE$3)</f>
        <v>0</v>
      </c>
      <c r="BX592">
        <f>SUMIFS('Grid GenerationQueue'!AN$5:AN$410,'Grid GenerationQueue'!$AZ$5:$AZ$410,$B592,'Grid GenerationQueue'!$BA$5:$BA$410,$C592,'Grid GenerationQueue'!$BJ$5:$BJ$410,"Executed",'Grid GenerationQueue'!$BD$5:$BD$410,"&lt;="&amp;$BE$3)</f>
        <v>0</v>
      </c>
      <c r="BY592">
        <f>SUMIFS('Grid GenerationQueue'!AO$5:AO$410,'Grid GenerationQueue'!$AZ$5:$AZ$410,$B592,'Grid GenerationQueue'!$BA$5:$BA$410,$C592,'Grid GenerationQueue'!$BJ$5:$BJ$410,"Executed",'Grid GenerationQueue'!$BD$5:$BD$410,"&lt;="&amp;$BE$3)</f>
        <v>0</v>
      </c>
      <c r="BZ592">
        <f>SUMIFS('Grid GenerationQueue'!AP$5:AP$410,'Grid GenerationQueue'!$AZ$5:$AZ$410,$B592,'Grid GenerationQueue'!$BA$5:$BA$410,$C592,'Grid GenerationQueue'!$BJ$5:$BJ$410,"Executed",'Grid GenerationQueue'!$BD$5:$BD$410,"&lt;="&amp;$BE$3)</f>
        <v>0</v>
      </c>
      <c r="CA592">
        <f>SUMIFS('Grid GenerationQueue'!AQ$5:AQ$410,'Grid GenerationQueue'!$AZ$5:$AZ$410,$B592,'Grid GenerationQueue'!$BA$5:$BA$410,$C592,'Grid GenerationQueue'!$BJ$5:$BJ$410,"Executed",'Grid GenerationQueue'!$BD$5:$BD$410,"&lt;="&amp;$BE$3)</f>
        <v>0</v>
      </c>
      <c r="CB592">
        <f>SUMIFS('Grid GenerationQueue'!AR$5:AR$410,'Grid GenerationQueue'!$AZ$5:$AZ$410,$B592,'Grid GenerationQueue'!$BA$5:$BA$410,$C592,'Grid GenerationQueue'!$BJ$5:$BJ$410,"Executed",'Grid GenerationQueue'!$BD$5:$BD$410,"&lt;="&amp;$BE$3)</f>
        <v>0</v>
      </c>
      <c r="CD592">
        <f>SUMIFS('Grid GenerationQueue'!AG$5:AG$410,'Grid GenerationQueue'!$AZ$5:$AZ$410,$B592,'Grid GenerationQueue'!$BA$5:$BA$410,$C592,'Grid GenerationQueue'!$BH$5:$BH$410,"&lt;&gt;"&amp;"",'Grid GenerationQueue'!$BD$5:$BD$410,"&lt;="&amp;$BE$3)</f>
        <v>0</v>
      </c>
      <c r="CE592">
        <f>SUMIFS('Grid GenerationQueue'!AH$5:AH$410,'Grid GenerationQueue'!$AZ$5:$AZ$410,$B592,'Grid GenerationQueue'!$BA$5:$BA$410,$C592,'Grid GenerationQueue'!$BH$5:$BH$410,"&lt;&gt;"&amp;"",'Grid GenerationQueue'!$BD$5:$BD$410,"&lt;="&amp;$BE$3)</f>
        <v>0</v>
      </c>
      <c r="CF592">
        <f>SUMIFS('Grid GenerationQueue'!AI$5:AI$410,'Grid GenerationQueue'!$AZ$5:$AZ$410,$B592,'Grid GenerationQueue'!$BA$5:$BA$410,$C592,'Grid GenerationQueue'!$BH$5:$BH$410,"&lt;&gt;"&amp;"",'Grid GenerationQueue'!$BD$5:$BD$410,"&lt;="&amp;$BE$3)</f>
        <v>0</v>
      </c>
      <c r="CG592">
        <f>SUMIFS('Grid GenerationQueue'!AJ$5:AJ$410,'Grid GenerationQueue'!$AZ$5:$AZ$410,$B592,'Grid GenerationQueue'!$BA$5:$BA$410,$C592,'Grid GenerationQueue'!$BH$5:$BH$410,"&lt;&gt;"&amp;"",'Grid GenerationQueue'!$BD$5:$BD$410,"&lt;="&amp;$BE$3)</f>
        <v>0</v>
      </c>
      <c r="CH592">
        <f>SUMIFS('Grid GenerationQueue'!AK$5:AK$410,'Grid GenerationQueue'!$AZ$5:$AZ$410,$B592,'Grid GenerationQueue'!$BA$5:$BA$410,$C592,'Grid GenerationQueue'!$BH$5:$BH$410,"&lt;&gt;"&amp;"",'Grid GenerationQueue'!$BD$5:$BD$410,"&lt;="&amp;$BE$3)</f>
        <v>0</v>
      </c>
      <c r="CI592">
        <f>SUMIFS('Grid GenerationQueue'!AL$5:AL$410,'Grid GenerationQueue'!$AZ$5:$AZ$410,$B592,'Grid GenerationQueue'!$BA$5:$BA$410,$C592,'Grid GenerationQueue'!$BH$5:$BH$410,"&lt;&gt;"&amp;"",'Grid GenerationQueue'!$BD$5:$BD$410,"&lt;="&amp;$BE$3)</f>
        <v>0</v>
      </c>
      <c r="CJ592">
        <f>SUMIFS('Grid GenerationQueue'!AM$5:AM$410,'Grid GenerationQueue'!$AZ$5:$AZ$410,$B592,'Grid GenerationQueue'!$BA$5:$BA$410,$C592,'Grid GenerationQueue'!$BH$5:$BH$410,"&lt;&gt;"&amp;"",'Grid GenerationQueue'!$BD$5:$BD$410,"&lt;="&amp;$BE$3)</f>
        <v>0</v>
      </c>
      <c r="CK592">
        <f>SUMIFS('Grid GenerationQueue'!AN$5:AN$410,'Grid GenerationQueue'!$AZ$5:$AZ$410,$B592,'Grid GenerationQueue'!$BA$5:$BA$410,$C592,'Grid GenerationQueue'!$BH$5:$BH$410,"&lt;&gt;"&amp;"",'Grid GenerationQueue'!$BD$5:$BD$410,"&lt;="&amp;$BE$3)</f>
        <v>0</v>
      </c>
      <c r="CL592">
        <f>SUMIFS('Grid GenerationQueue'!AO$5:AO$410,'Grid GenerationQueue'!$AZ$5:$AZ$410,$B592,'Grid GenerationQueue'!$BA$5:$BA$410,$C592,'Grid GenerationQueue'!$BH$5:$BH$410,"&lt;&gt;"&amp;"",'Grid GenerationQueue'!$BD$5:$BD$410,"&lt;="&amp;$BE$3)</f>
        <v>0</v>
      </c>
      <c r="CM592">
        <f>SUMIFS('Grid GenerationQueue'!AP$5:AP$410,'Grid GenerationQueue'!$AZ$5:$AZ$410,$B592,'Grid GenerationQueue'!$BA$5:$BA$410,$C592,'Grid GenerationQueue'!$BH$5:$BH$410,"&lt;&gt;"&amp;"",'Grid GenerationQueue'!$BD$5:$BD$410,"&lt;="&amp;$BE$3)</f>
        <v>0</v>
      </c>
      <c r="CN592">
        <f>SUMIFS('Grid GenerationQueue'!AQ$5:AQ$410,'Grid GenerationQueue'!$AZ$5:$AZ$410,$B592,'Grid GenerationQueue'!$BA$5:$BA$410,$C592,'Grid GenerationQueue'!$BH$5:$BH$410,"&lt;&gt;"&amp;"",'Grid GenerationQueue'!$BD$5:$BD$410,"&lt;="&amp;$BE$3)</f>
        <v>0</v>
      </c>
      <c r="CO592">
        <f>SUMIFS('Grid GenerationQueue'!AR$5:AR$410,'Grid GenerationQueue'!$AZ$5:$AZ$410,$B592,'Grid GenerationQueue'!$BA$5:$BA$410,$C592,'Grid GenerationQueue'!$BH$5:$BH$410,"&lt;&gt;"&amp;"",'Grid GenerationQueue'!$BD$5:$BD$410,"&lt;="&amp;$BE$3)</f>
        <v>0</v>
      </c>
      <c r="CQ592">
        <f>SUMIFS('Grid GenerationQueue'!AG$5:AG$410,'Grid GenerationQueue'!$AZ$5:$AZ$410,$B592,'Grid GenerationQueue'!$BA$5:$BA$410,$C592,'Grid GenerationQueue'!$BK$5:$BK$410,"&gt;0",'Grid GenerationQueue'!$BD$5:$BD$410,"&lt;="&amp;$BE$3)</f>
        <v>0</v>
      </c>
      <c r="CR592">
        <f>SUMIFS('Grid GenerationQueue'!AH$5:AH$410,'Grid GenerationQueue'!$AZ$5:$AZ$410,$B592,'Grid GenerationQueue'!$BA$5:$BA$410,$C592,'Grid GenerationQueue'!$BK$5:$BK$410,"&gt;0",'Grid GenerationQueue'!$BD$5:$BD$410,"&lt;="&amp;$BE$3)</f>
        <v>0</v>
      </c>
      <c r="CS592">
        <f>SUMIFS('Grid GenerationQueue'!AI$5:AI$410,'Grid GenerationQueue'!$AZ$5:$AZ$410,$B592,'Grid GenerationQueue'!$BA$5:$BA$410,$C592,'Grid GenerationQueue'!$BK$5:$BK$410,"&gt;0",'Grid GenerationQueue'!$BD$5:$BD$410,"&lt;="&amp;$BE$3)</f>
        <v>0</v>
      </c>
      <c r="CT592">
        <f>SUMIFS('Grid GenerationQueue'!AJ$5:AJ$410,'Grid GenerationQueue'!$AZ$5:$AZ$410,$B592,'Grid GenerationQueue'!$BA$5:$BA$410,$C592,'Grid GenerationQueue'!$BK$5:$BK$410,"&gt;0",'Grid GenerationQueue'!$BD$5:$BD$410,"&lt;="&amp;$BE$3)</f>
        <v>0</v>
      </c>
      <c r="CU592">
        <f>SUMIFS('Grid GenerationQueue'!AK$5:AK$410,'Grid GenerationQueue'!$AZ$5:$AZ$410,$B592,'Grid GenerationQueue'!$BA$5:$BA$410,$C592,'Grid GenerationQueue'!$BK$5:$BK$410,"&gt;0",'Grid GenerationQueue'!$BD$5:$BD$410,"&lt;="&amp;$BE$3)</f>
        <v>0</v>
      </c>
      <c r="CV592">
        <f>SUMIFS('Grid GenerationQueue'!AL$5:AL$410,'Grid GenerationQueue'!$AZ$5:$AZ$410,$B592,'Grid GenerationQueue'!$BA$5:$BA$410,$C592,'Grid GenerationQueue'!$BK$5:$BK$410,"&gt;0",'Grid GenerationQueue'!$BD$5:$BD$410,"&lt;="&amp;$BE$3)</f>
        <v>0</v>
      </c>
      <c r="CW592">
        <f>SUMIFS('Grid GenerationQueue'!AM$5:AM$410,'Grid GenerationQueue'!$AZ$5:$AZ$410,$B592,'Grid GenerationQueue'!$BA$5:$BA$410,$C592,'Grid GenerationQueue'!$BK$5:$BK$410,"&gt;0",'Grid GenerationQueue'!$BD$5:$BD$410,"&lt;="&amp;$BE$3)</f>
        <v>0</v>
      </c>
      <c r="CX592">
        <f>SUMIFS('Grid GenerationQueue'!AN$5:AN$410,'Grid GenerationQueue'!$AZ$5:$AZ$410,$B592,'Grid GenerationQueue'!$BA$5:$BA$410,$C592,'Grid GenerationQueue'!$BK$5:$BK$410,"&gt;0",'Grid GenerationQueue'!$BD$5:$BD$410,"&lt;="&amp;$BE$3)</f>
        <v>0</v>
      </c>
      <c r="CY592">
        <f>SUMIFS('Grid GenerationQueue'!AO$5:AO$410,'Grid GenerationQueue'!$AZ$5:$AZ$410,$B592,'Grid GenerationQueue'!$BA$5:$BA$410,$C592,'Grid GenerationQueue'!$BK$5:$BK$410,"&gt;0",'Grid GenerationQueue'!$BD$5:$BD$410,"&lt;="&amp;$BE$3)</f>
        <v>0</v>
      </c>
      <c r="CZ592">
        <f>SUMIFS('Grid GenerationQueue'!AP$5:AP$410,'Grid GenerationQueue'!$AZ$5:$AZ$410,$B592,'Grid GenerationQueue'!$BA$5:$BA$410,$C592,'Grid GenerationQueue'!$BK$5:$BK$410,"&gt;0",'Grid GenerationQueue'!$BD$5:$BD$410,"&lt;="&amp;$BE$3)</f>
        <v>0</v>
      </c>
      <c r="DA592">
        <f>SUMIFS('Grid GenerationQueue'!AQ$5:AQ$410,'Grid GenerationQueue'!$AZ$5:$AZ$410,$B592,'Grid GenerationQueue'!$BA$5:$BA$410,$C592,'Grid GenerationQueue'!$BK$5:$BK$410,"&gt;0",'Grid GenerationQueue'!$BD$5:$BD$410,"&lt;="&amp;$BE$3)</f>
        <v>0</v>
      </c>
      <c r="DB592">
        <f>SUMIFS('Grid GenerationQueue'!AR$5:AR$410,'Grid GenerationQueue'!$AZ$5:$AZ$410,$B592,'Grid GenerationQueue'!$BA$5:$BA$410,$C592,'Grid GenerationQueue'!$BK$5:$BK$410,"&gt;0",'Grid GenerationQueue'!$BD$5:$BD$410,"&lt;="&amp;$BE$3)</f>
        <v>0</v>
      </c>
    </row>
    <row r="593" spans="1:106" x14ac:dyDescent="0.35">
      <c r="A593" t="s">
        <v>4748</v>
      </c>
      <c r="B593" t="s">
        <v>5043</v>
      </c>
      <c r="C593">
        <v>115</v>
      </c>
      <c r="D593">
        <f>SUMIFS('Grid GenerationQueue'!AG$5:AG$410,'Grid GenerationQueue'!$AZ$5:$AZ$410,$B593,'Grid GenerationQueue'!$BA$5:$BA$410,$C593)</f>
        <v>0</v>
      </c>
      <c r="E593">
        <f>SUMIFS('Grid GenerationQueue'!AH$5:AH$410,'Grid GenerationQueue'!$AZ$5:$AZ$410,$B593,'Grid GenerationQueue'!$BA$5:$BA$410,$C593)</f>
        <v>0</v>
      </c>
      <c r="F593">
        <f>SUMIFS('Grid GenerationQueue'!AI$5:AI$410,'Grid GenerationQueue'!$AZ$5:$AZ$410,$B593,'Grid GenerationQueue'!$BA$5:$BA$410,$C593)</f>
        <v>0</v>
      </c>
      <c r="G593">
        <f>SUMIFS('Grid GenerationQueue'!AJ$5:AJ$410,'Grid GenerationQueue'!$AZ$5:$AZ$410,$B593,'Grid GenerationQueue'!$BA$5:$BA$410,$C593)</f>
        <v>0</v>
      </c>
      <c r="H593">
        <f>SUMIFS('Grid GenerationQueue'!AK$5:AK$410,'Grid GenerationQueue'!$AZ$5:$AZ$410,$B593,'Grid GenerationQueue'!$BA$5:$BA$410,$C593)</f>
        <v>0</v>
      </c>
      <c r="I593">
        <f>SUMIFS('Grid GenerationQueue'!AL$5:AL$410,'Grid GenerationQueue'!$AZ$5:$AZ$410,$B593,'Grid GenerationQueue'!$BA$5:$BA$410,$C593)</f>
        <v>0</v>
      </c>
      <c r="J593">
        <f>SUMIFS('Grid GenerationQueue'!AM$5:AM$410,'Grid GenerationQueue'!$AZ$5:$AZ$410,$B593,'Grid GenerationQueue'!$BA$5:$BA$410,$C593)</f>
        <v>0</v>
      </c>
      <c r="K593">
        <f>SUMIFS('Grid GenerationQueue'!AN$5:AN$410,'Grid GenerationQueue'!$AZ$5:$AZ$410,$B593,'Grid GenerationQueue'!$BA$5:$BA$410,$C593)</f>
        <v>0</v>
      </c>
      <c r="L593">
        <f>SUMIFS('Grid GenerationQueue'!AO$5:AO$410,'Grid GenerationQueue'!$AZ$5:$AZ$410,$B593,'Grid GenerationQueue'!$BA$5:$BA$410,$C593)</f>
        <v>0</v>
      </c>
      <c r="M593">
        <f>SUMIFS('Grid GenerationQueue'!AP$5:AP$410,'Grid GenerationQueue'!$AZ$5:$AZ$410,$B593,'Grid GenerationQueue'!$BA$5:$BA$410,$C593)</f>
        <v>0</v>
      </c>
      <c r="N593">
        <f>SUMIFS('Grid GenerationQueue'!AQ$5:AQ$410,'Grid GenerationQueue'!$AZ$5:$AZ$410,$B593,'Grid GenerationQueue'!$BA$5:$BA$410,$C593)</f>
        <v>0</v>
      </c>
      <c r="O593">
        <f>SUMIFS('Grid GenerationQueue'!AR$5:AR$410,'Grid GenerationQueue'!$AZ$5:$AZ$410,$B593,'Grid GenerationQueue'!$BA$5:$BA$410,$C593)</f>
        <v>0</v>
      </c>
      <c r="Q593">
        <f>SUMIFS('Grid GenerationQueue'!AG$5:AG$410,'Grid GenerationQueue'!$AZ$5:$AZ$410,$B593,'Grid GenerationQueue'!$BA$5:$BA$410,$C593,'Grid GenerationQueue'!$BJ$5:$BJ$410,"Executed")</f>
        <v>0</v>
      </c>
      <c r="R593">
        <f>SUMIFS('Grid GenerationQueue'!AH$5:AH$410,'Grid GenerationQueue'!$AZ$5:$AZ$410,$B593,'Grid GenerationQueue'!$BA$5:$BA$410,$C593,'Grid GenerationQueue'!$BJ$5:$BJ$410,"Executed")</f>
        <v>0</v>
      </c>
      <c r="S593">
        <f>SUMIFS('Grid GenerationQueue'!AI$5:AI$410,'Grid GenerationQueue'!$AZ$5:$AZ$410,$B593,'Grid GenerationQueue'!$BA$5:$BA$410,$C593,'Grid GenerationQueue'!$BJ$5:$BJ$410,"Executed")</f>
        <v>0</v>
      </c>
      <c r="T593">
        <f>SUMIFS('Grid GenerationQueue'!AJ$5:AJ$410,'Grid GenerationQueue'!$AZ$5:$AZ$410,$B593,'Grid GenerationQueue'!$BA$5:$BA$410,$C593,'Grid GenerationQueue'!$BJ$5:$BJ$410,"Executed")</f>
        <v>0</v>
      </c>
      <c r="U593">
        <f>SUMIFS('Grid GenerationQueue'!AK$5:AK$410,'Grid GenerationQueue'!$AZ$5:$AZ$410,$B593,'Grid GenerationQueue'!$BA$5:$BA$410,$C593,'Grid GenerationQueue'!$BJ$5:$BJ$410,"Executed")</f>
        <v>0</v>
      </c>
      <c r="V593">
        <f>SUMIFS('Grid GenerationQueue'!AL$5:AL$410,'Grid GenerationQueue'!$AZ$5:$AZ$410,$B593,'Grid GenerationQueue'!$BA$5:$BA$410,$C593,'Grid GenerationQueue'!$BJ$5:$BJ$410,"Executed")</f>
        <v>0</v>
      </c>
      <c r="W593">
        <f>SUMIFS('Grid GenerationQueue'!AM$5:AM$410,'Grid GenerationQueue'!$AZ$5:$AZ$410,$B593,'Grid GenerationQueue'!$BA$5:$BA$410,$C593,'Grid GenerationQueue'!$BJ$5:$BJ$410,"Executed")</f>
        <v>0</v>
      </c>
      <c r="X593">
        <f>SUMIFS('Grid GenerationQueue'!AN$5:AN$410,'Grid GenerationQueue'!$AZ$5:$AZ$410,$B593,'Grid GenerationQueue'!$BA$5:$BA$410,$C593,'Grid GenerationQueue'!$BJ$5:$BJ$410,"Executed")</f>
        <v>0</v>
      </c>
      <c r="Y593">
        <f>SUMIFS('Grid GenerationQueue'!AO$5:AO$410,'Grid GenerationQueue'!$AZ$5:$AZ$410,$B593,'Grid GenerationQueue'!$BA$5:$BA$410,$C593,'Grid GenerationQueue'!$BJ$5:$BJ$410,"Executed")</f>
        <v>0</v>
      </c>
      <c r="Z593">
        <f>SUMIFS('Grid GenerationQueue'!AP$5:AP$410,'Grid GenerationQueue'!$AZ$5:$AZ$410,$B593,'Grid GenerationQueue'!$BA$5:$BA$410,$C593,'Grid GenerationQueue'!$BJ$5:$BJ$410,"Executed")</f>
        <v>0</v>
      </c>
      <c r="AA593">
        <f>SUMIFS('Grid GenerationQueue'!AQ$5:AQ$410,'Grid GenerationQueue'!$AZ$5:$AZ$410,$B593,'Grid GenerationQueue'!$BA$5:$BA$410,$C593,'Grid GenerationQueue'!$BJ$5:$BJ$410,"Executed")</f>
        <v>0</v>
      </c>
      <c r="AB593">
        <f>SUMIFS('Grid GenerationQueue'!AR$5:AR$410,'Grid GenerationQueue'!$AZ$5:$AZ$410,$B593,'Grid GenerationQueue'!$BA$5:$BA$410,$C593,'Grid GenerationQueue'!$BJ$5:$BJ$410,"Executed")</f>
        <v>0</v>
      </c>
      <c r="AD593">
        <f>SUMIFS('Grid GenerationQueue'!AG$5:AG$410,'Grid GenerationQueue'!$AZ$5:$AZ$410,$B593,'Grid GenerationQueue'!$BA$5:$BA$410,$C593,'Grid GenerationQueue'!$BH$5:$BH$410,"&lt;&gt;"&amp;"")+SUMIFS('Grid GenerationQueue'!AG$5:AG$410,'Grid GenerationQueue'!$AZ$5:$AZ$410,$B593,'Grid GenerationQueue'!$BA$5:$BA$410,$C593,'Grid GenerationQueue'!$BH$5:$BH$410,"",'Grid GenerationQueue'!$AC$5:$AC$410,1)</f>
        <v>0</v>
      </c>
      <c r="AE593">
        <f>SUMIFS('Grid GenerationQueue'!AH$5:AH$410,'Grid GenerationQueue'!$AZ$5:$AZ$410,$B593,'Grid GenerationQueue'!$BA$5:$BA$410,$C593,'Grid GenerationQueue'!$BH$5:$BH$410,"&lt;&gt;"&amp;"")+SUMIFS('Grid GenerationQueue'!AH$5:AH$410,'Grid GenerationQueue'!$AZ$5:$AZ$410,$B593,'Grid GenerationQueue'!$BA$5:$BA$410,$C593,'Grid GenerationQueue'!$BH$5:$BH$410,"",'Grid GenerationQueue'!$AC$5:$AC$410,1)</f>
        <v>0</v>
      </c>
      <c r="AF593">
        <f>SUMIFS('Grid GenerationQueue'!AI$5:AI$410,'Grid GenerationQueue'!$AZ$5:$AZ$410,$B593,'Grid GenerationQueue'!$BA$5:$BA$410,$C593,'Grid GenerationQueue'!$BH$5:$BH$410,"&lt;&gt;"&amp;"")+SUMIFS('Grid GenerationQueue'!AI$5:AI$410,'Grid GenerationQueue'!$AZ$5:$AZ$410,$B593,'Grid GenerationQueue'!$BA$5:$BA$410,$C593,'Grid GenerationQueue'!$BH$5:$BH$410,"",'Grid GenerationQueue'!$AC$5:$AC$410,1)</f>
        <v>0</v>
      </c>
      <c r="AG593">
        <f>SUMIFS('Grid GenerationQueue'!AJ$5:AJ$410,'Grid GenerationQueue'!$AZ$5:$AZ$410,$B593,'Grid GenerationQueue'!$BA$5:$BA$410,$C593,'Grid GenerationQueue'!$BH$5:$BH$410,"&lt;&gt;"&amp;"")+SUMIFS('Grid GenerationQueue'!AJ$5:AJ$410,'Grid GenerationQueue'!$AZ$5:$AZ$410,$B593,'Grid GenerationQueue'!$BA$5:$BA$410,$C593,'Grid GenerationQueue'!$BH$5:$BH$410,"",'Grid GenerationQueue'!$AC$5:$AC$410,1)</f>
        <v>0</v>
      </c>
      <c r="AH593">
        <f>SUMIFS('Grid GenerationQueue'!AK$5:AK$410,'Grid GenerationQueue'!$AZ$5:$AZ$410,$B593,'Grid GenerationQueue'!$BA$5:$BA$410,$C593,'Grid GenerationQueue'!$BH$5:$BH$410,"&lt;&gt;"&amp;"")+SUMIFS('Grid GenerationQueue'!AK$5:AK$410,'Grid GenerationQueue'!$AZ$5:$AZ$410,$B593,'Grid GenerationQueue'!$BA$5:$BA$410,$C593,'Grid GenerationQueue'!$BH$5:$BH$410,"",'Grid GenerationQueue'!$AC$5:$AC$410,1)</f>
        <v>0</v>
      </c>
      <c r="AI593">
        <f>SUMIFS('Grid GenerationQueue'!AL$5:AL$410,'Grid GenerationQueue'!$AZ$5:$AZ$410,$B593,'Grid GenerationQueue'!$BA$5:$BA$410,$C593,'Grid GenerationQueue'!$BH$5:$BH$410,"&lt;&gt;"&amp;"")+SUMIFS('Grid GenerationQueue'!AL$5:AL$410,'Grid GenerationQueue'!$AZ$5:$AZ$410,$B593,'Grid GenerationQueue'!$BA$5:$BA$410,$C593,'Grid GenerationQueue'!$BH$5:$BH$410,"",'Grid GenerationQueue'!$AC$5:$AC$410,1)</f>
        <v>0</v>
      </c>
      <c r="AJ593">
        <f>SUMIFS('Grid GenerationQueue'!AM$5:AM$410,'Grid GenerationQueue'!$AZ$5:$AZ$410,$B593,'Grid GenerationQueue'!$BA$5:$BA$410,$C593,'Grid GenerationQueue'!$BH$5:$BH$410,"&lt;&gt;"&amp;"")+SUMIFS('Grid GenerationQueue'!AM$5:AM$410,'Grid GenerationQueue'!$AZ$5:$AZ$410,$B593,'Grid GenerationQueue'!$BA$5:$BA$410,$C593,'Grid GenerationQueue'!$BH$5:$BH$410,"",'Grid GenerationQueue'!$AC$5:$AC$410,1)</f>
        <v>0</v>
      </c>
      <c r="AK593">
        <f>SUMIFS('Grid GenerationQueue'!AN$5:AN$410,'Grid GenerationQueue'!$AZ$5:$AZ$410,$B593,'Grid GenerationQueue'!$BA$5:$BA$410,$C593,'Grid GenerationQueue'!$BH$5:$BH$410,"&lt;&gt;"&amp;"")+SUMIFS('Grid GenerationQueue'!AN$5:AN$410,'Grid GenerationQueue'!$AZ$5:$AZ$410,$B593,'Grid GenerationQueue'!$BA$5:$BA$410,$C593,'Grid GenerationQueue'!$BH$5:$BH$410,"",'Grid GenerationQueue'!$AC$5:$AC$410,1)</f>
        <v>0</v>
      </c>
      <c r="AL593">
        <f>SUMIFS('Grid GenerationQueue'!AO$5:AO$410,'Grid GenerationQueue'!$AZ$5:$AZ$410,$B593,'Grid GenerationQueue'!$BA$5:$BA$410,$C593,'Grid GenerationQueue'!$BH$5:$BH$410,"&lt;&gt;"&amp;"")+SUMIFS('Grid GenerationQueue'!AO$5:AO$410,'Grid GenerationQueue'!$AZ$5:$AZ$410,$B593,'Grid GenerationQueue'!$BA$5:$BA$410,$C593,'Grid GenerationQueue'!$BH$5:$BH$410,"",'Grid GenerationQueue'!$AC$5:$AC$410,1)</f>
        <v>0</v>
      </c>
      <c r="AM593">
        <f>SUMIFS('Grid GenerationQueue'!AP$5:AP$410,'Grid GenerationQueue'!$AZ$5:$AZ$410,$B593,'Grid GenerationQueue'!$BA$5:$BA$410,$C593,'Grid GenerationQueue'!$BH$5:$BH$410,"&lt;&gt;"&amp;"")+SUMIFS('Grid GenerationQueue'!AP$5:AP$410,'Grid GenerationQueue'!$AZ$5:$AZ$410,$B593,'Grid GenerationQueue'!$BA$5:$BA$410,$C593,'Grid GenerationQueue'!$BH$5:$BH$410,"",'Grid GenerationQueue'!$AC$5:$AC$410,1)</f>
        <v>0</v>
      </c>
      <c r="AN593">
        <f>SUMIFS('Grid GenerationQueue'!AQ$5:AQ$410,'Grid GenerationQueue'!$AZ$5:$AZ$410,$B593,'Grid GenerationQueue'!$BA$5:$BA$410,$C593,'Grid GenerationQueue'!$BH$5:$BH$410,"&lt;&gt;"&amp;"")+SUMIFS('Grid GenerationQueue'!AQ$5:AQ$410,'Grid GenerationQueue'!$AZ$5:$AZ$410,$B593,'Grid GenerationQueue'!$BA$5:$BA$410,$C593,'Grid GenerationQueue'!$BH$5:$BH$410,"",'Grid GenerationQueue'!$AC$5:$AC$410,1)</f>
        <v>0</v>
      </c>
      <c r="AO593">
        <f>SUMIFS('Grid GenerationQueue'!AR$5:AR$410,'Grid GenerationQueue'!$AZ$5:$AZ$410,$B593,'Grid GenerationQueue'!$BA$5:$BA$410,$C593,'Grid GenerationQueue'!$BH$5:$BH$410,"&lt;&gt;"&amp;"")+SUMIFS('Grid GenerationQueue'!AR$5:AR$410,'Grid GenerationQueue'!$AZ$5:$AZ$410,$B593,'Grid GenerationQueue'!$BA$5:$BA$410,$C593,'Grid GenerationQueue'!$BH$5:$BH$410,"",'Grid GenerationQueue'!$AC$5:$AC$410,1)</f>
        <v>0</v>
      </c>
      <c r="AQ593">
        <f>SUMIFS('Grid GenerationQueue'!AG$5:AG$410,'Grid GenerationQueue'!$AZ$5:$AZ$410,$B593,'Grid GenerationQueue'!$BA$5:$BA$410,$C593,'Grid GenerationQueue'!$BK$5:$BK$410,"&gt;0")</f>
        <v>0</v>
      </c>
      <c r="AR593">
        <f>SUMIFS('Grid GenerationQueue'!AH$5:AH$410,'Grid GenerationQueue'!$AZ$5:$AZ$410,$B593,'Grid GenerationQueue'!$BA$5:$BA$410,$C593,'Grid GenerationQueue'!$BK$5:$BK$410,"&gt;0")</f>
        <v>0</v>
      </c>
      <c r="AS593">
        <f>SUMIFS('Grid GenerationQueue'!AI$5:AI$410,'Grid GenerationQueue'!$AZ$5:$AZ$410,$B593,'Grid GenerationQueue'!$BA$5:$BA$410,$C593,'Grid GenerationQueue'!$BK$5:$BK$410,"&gt;0")</f>
        <v>0</v>
      </c>
      <c r="AT593">
        <f>SUMIFS('Grid GenerationQueue'!AJ$5:AJ$410,'Grid GenerationQueue'!$AZ$5:$AZ$410,$B593,'Grid GenerationQueue'!$BA$5:$BA$410,$C593,'Grid GenerationQueue'!$BK$5:$BK$410,"&gt;0")</f>
        <v>0</v>
      </c>
      <c r="AU593">
        <f>SUMIFS('Grid GenerationQueue'!AK$5:AK$410,'Grid GenerationQueue'!$AZ$5:$AZ$410,$B593,'Grid GenerationQueue'!$BA$5:$BA$410,$C593,'Grid GenerationQueue'!$BK$5:$BK$410,"&gt;0")</f>
        <v>0</v>
      </c>
      <c r="AV593">
        <f>SUMIFS('Grid GenerationQueue'!AL$5:AL$410,'Grid GenerationQueue'!$AZ$5:$AZ$410,$B593,'Grid GenerationQueue'!$BA$5:$BA$410,$C593,'Grid GenerationQueue'!$BK$5:$BK$410,"&gt;0")</f>
        <v>0</v>
      </c>
      <c r="AW593">
        <f>SUMIFS('Grid GenerationQueue'!AM$5:AM$410,'Grid GenerationQueue'!$AZ$5:$AZ$410,$B593,'Grid GenerationQueue'!$BA$5:$BA$410,$C593,'Grid GenerationQueue'!$BK$5:$BK$410,"&gt;0")</f>
        <v>0</v>
      </c>
      <c r="AX593">
        <f>SUMIFS('Grid GenerationQueue'!AN$5:AN$410,'Grid GenerationQueue'!$AZ$5:$AZ$410,$B593,'Grid GenerationQueue'!$BA$5:$BA$410,$C593,'Grid GenerationQueue'!$BK$5:$BK$410,"&gt;0")</f>
        <v>0</v>
      </c>
      <c r="AY593">
        <f>SUMIFS('Grid GenerationQueue'!AO$5:AO$410,'Grid GenerationQueue'!$AZ$5:$AZ$410,$B593,'Grid GenerationQueue'!$BA$5:$BA$410,$C593,'Grid GenerationQueue'!$BK$5:$BK$410,"&gt;0")</f>
        <v>0</v>
      </c>
      <c r="AZ593">
        <f>SUMIFS('Grid GenerationQueue'!AP$5:AP$410,'Grid GenerationQueue'!$AZ$5:$AZ$410,$B593,'Grid GenerationQueue'!$BA$5:$BA$410,$C593,'Grid GenerationQueue'!$BK$5:$BK$410,"&gt;0")</f>
        <v>0</v>
      </c>
      <c r="BA593">
        <f>SUMIFS('Grid GenerationQueue'!AQ$5:AQ$410,'Grid GenerationQueue'!$AZ$5:$AZ$410,$B593,'Grid GenerationQueue'!$BA$5:$BA$410,$C593,'Grid GenerationQueue'!$BK$5:$BK$410,"&gt;0")</f>
        <v>0</v>
      </c>
      <c r="BB593">
        <f>SUMIFS('Grid GenerationQueue'!AR$5:AR$410,'Grid GenerationQueue'!$AZ$5:$AZ$410,$B593,'Grid GenerationQueue'!$BA$5:$BA$410,$C593,'Grid GenerationQueue'!$BK$5:$BK$410,"&gt;0")</f>
        <v>0</v>
      </c>
      <c r="BD593">
        <f>SUMIFS('Grid GenerationQueue'!AG$5:AG$410,'Grid GenerationQueue'!$AZ$5:$AZ$410,$B593,'Grid GenerationQueue'!$BA$5:$BA$410,$C593,'Grid GenerationQueue'!$BD$5:$BD$410,"&lt;="&amp;$BE$3)</f>
        <v>0</v>
      </c>
      <c r="BE593">
        <f>SUMIFS('Grid GenerationQueue'!AH$5:AH$410,'Grid GenerationQueue'!$AZ$5:$AZ$410,$B593,'Grid GenerationQueue'!$BA$5:$BA$410,$C593,'Grid GenerationQueue'!$BD$5:$BD$410,"&lt;="&amp;$BE$3)</f>
        <v>0</v>
      </c>
      <c r="BF593">
        <f>SUMIFS('Grid GenerationQueue'!AI$5:AI$410,'Grid GenerationQueue'!$AZ$5:$AZ$410,$B593,'Grid GenerationQueue'!$BA$5:$BA$410,$C593,'Grid GenerationQueue'!$BD$5:$BD$410,"&lt;="&amp;$BE$3)</f>
        <v>0</v>
      </c>
      <c r="BG593">
        <f>SUMIFS('Grid GenerationQueue'!AJ$5:AJ$410,'Grid GenerationQueue'!$AZ$5:$AZ$410,$B593,'Grid GenerationQueue'!$BA$5:$BA$410,$C593,'Grid GenerationQueue'!$BD$5:$BD$410,"&lt;="&amp;$BE$3)</f>
        <v>0</v>
      </c>
      <c r="BH593">
        <f>SUMIFS('Grid GenerationQueue'!AK$5:AK$410,'Grid GenerationQueue'!$AZ$5:$AZ$410,$B593,'Grid GenerationQueue'!$BA$5:$BA$410,$C593,'Grid GenerationQueue'!$BD$5:$BD$410,"&lt;="&amp;$BE$3)</f>
        <v>0</v>
      </c>
      <c r="BI593">
        <f>SUMIFS('Grid GenerationQueue'!AL$5:AL$410,'Grid GenerationQueue'!$AZ$5:$AZ$410,$B593,'Grid GenerationQueue'!$BA$5:$BA$410,$C593,'Grid GenerationQueue'!$BD$5:$BD$410,"&lt;="&amp;$BE$3)</f>
        <v>0</v>
      </c>
      <c r="BJ593">
        <f>SUMIFS('Grid GenerationQueue'!AM$5:AM$410,'Grid GenerationQueue'!$AZ$5:$AZ$410,$B593,'Grid GenerationQueue'!$BA$5:$BA$410,$C593,'Grid GenerationQueue'!$BD$5:$BD$410,"&lt;="&amp;$BE$3)</f>
        <v>0</v>
      </c>
      <c r="BK593">
        <f>SUMIFS('Grid GenerationQueue'!AN$5:AN$410,'Grid GenerationQueue'!$AZ$5:$AZ$410,$B593,'Grid GenerationQueue'!$BA$5:$BA$410,$C593,'Grid GenerationQueue'!$BD$5:$BD$410,"&lt;="&amp;$BE$3)</f>
        <v>0</v>
      </c>
      <c r="BL593">
        <f>SUMIFS('Grid GenerationQueue'!AO$5:AO$410,'Grid GenerationQueue'!$AZ$5:$AZ$410,$B593,'Grid GenerationQueue'!$BA$5:$BA$410,$C593,'Grid GenerationQueue'!$BD$5:$BD$410,"&lt;="&amp;$BE$3)</f>
        <v>0</v>
      </c>
      <c r="BM593">
        <f>SUMIFS('Grid GenerationQueue'!AP$5:AP$410,'Grid GenerationQueue'!$AZ$5:$AZ$410,$B593,'Grid GenerationQueue'!$BA$5:$BA$410,$C593,'Grid GenerationQueue'!$BD$5:$BD$410,"&lt;="&amp;$BE$3)</f>
        <v>0</v>
      </c>
      <c r="BN593">
        <f>SUMIFS('Grid GenerationQueue'!AQ$5:AQ$410,'Grid GenerationQueue'!$AZ$5:$AZ$410,$B593,'Grid GenerationQueue'!$BA$5:$BA$410,$C593,'Grid GenerationQueue'!$BD$5:$BD$410,"&lt;="&amp;$BE$3)</f>
        <v>0</v>
      </c>
      <c r="BO593">
        <f>SUMIFS('Grid GenerationQueue'!AR$5:AR$410,'Grid GenerationQueue'!$AZ$5:$AZ$410,$B593,'Grid GenerationQueue'!$BA$5:$BA$410,$C593,'Grid GenerationQueue'!$BD$5:$BD$410,"&lt;="&amp;$BE$3)</f>
        <v>0</v>
      </c>
      <c r="BQ593">
        <f>SUMIFS('Grid GenerationQueue'!AG$5:AG$410,'Grid GenerationQueue'!$AZ$5:$AZ$410,$B593,'Grid GenerationQueue'!$BA$5:$BA$410,$C593,'Grid GenerationQueue'!$BJ$5:$BJ$410,"Executed",'Grid GenerationQueue'!$BD$5:$BD$410,"&lt;="&amp;$BE$3)</f>
        <v>0</v>
      </c>
      <c r="BR593">
        <f>SUMIFS('Grid GenerationQueue'!AH$5:AH$410,'Grid GenerationQueue'!$AZ$5:$AZ$410,$B593,'Grid GenerationQueue'!$BA$5:$BA$410,$C593,'Grid GenerationQueue'!$BJ$5:$BJ$410,"Executed",'Grid GenerationQueue'!$BD$5:$BD$410,"&lt;="&amp;$BE$3)</f>
        <v>0</v>
      </c>
      <c r="BS593">
        <f>SUMIFS('Grid GenerationQueue'!AI$5:AI$410,'Grid GenerationQueue'!$AZ$5:$AZ$410,$B593,'Grid GenerationQueue'!$BA$5:$BA$410,$C593,'Grid GenerationQueue'!$BJ$5:$BJ$410,"Executed",'Grid GenerationQueue'!$BD$5:$BD$410,"&lt;="&amp;$BE$3)</f>
        <v>0</v>
      </c>
      <c r="BT593">
        <f>SUMIFS('Grid GenerationQueue'!AJ$5:AJ$410,'Grid GenerationQueue'!$AZ$5:$AZ$410,$B593,'Grid GenerationQueue'!$BA$5:$BA$410,$C593,'Grid GenerationQueue'!$BJ$5:$BJ$410,"Executed",'Grid GenerationQueue'!$BD$5:$BD$410,"&lt;="&amp;$BE$3)</f>
        <v>0</v>
      </c>
      <c r="BU593">
        <f>SUMIFS('Grid GenerationQueue'!AK$5:AK$410,'Grid GenerationQueue'!$AZ$5:$AZ$410,$B593,'Grid GenerationQueue'!$BA$5:$BA$410,$C593,'Grid GenerationQueue'!$BJ$5:$BJ$410,"Executed",'Grid GenerationQueue'!$BD$5:$BD$410,"&lt;="&amp;$BE$3)</f>
        <v>0</v>
      </c>
      <c r="BV593">
        <f>SUMIFS('Grid GenerationQueue'!AL$5:AL$410,'Grid GenerationQueue'!$AZ$5:$AZ$410,$B593,'Grid GenerationQueue'!$BA$5:$BA$410,$C593,'Grid GenerationQueue'!$BJ$5:$BJ$410,"Executed",'Grid GenerationQueue'!$BD$5:$BD$410,"&lt;="&amp;$BE$3)</f>
        <v>0</v>
      </c>
      <c r="BW593">
        <f>SUMIFS('Grid GenerationQueue'!AM$5:AM$410,'Grid GenerationQueue'!$AZ$5:$AZ$410,$B593,'Grid GenerationQueue'!$BA$5:$BA$410,$C593,'Grid GenerationQueue'!$BJ$5:$BJ$410,"Executed",'Grid GenerationQueue'!$BD$5:$BD$410,"&lt;="&amp;$BE$3)</f>
        <v>0</v>
      </c>
      <c r="BX593">
        <f>SUMIFS('Grid GenerationQueue'!AN$5:AN$410,'Grid GenerationQueue'!$AZ$5:$AZ$410,$B593,'Grid GenerationQueue'!$BA$5:$BA$410,$C593,'Grid GenerationQueue'!$BJ$5:$BJ$410,"Executed",'Grid GenerationQueue'!$BD$5:$BD$410,"&lt;="&amp;$BE$3)</f>
        <v>0</v>
      </c>
      <c r="BY593">
        <f>SUMIFS('Grid GenerationQueue'!AO$5:AO$410,'Grid GenerationQueue'!$AZ$5:$AZ$410,$B593,'Grid GenerationQueue'!$BA$5:$BA$410,$C593,'Grid GenerationQueue'!$BJ$5:$BJ$410,"Executed",'Grid GenerationQueue'!$BD$5:$BD$410,"&lt;="&amp;$BE$3)</f>
        <v>0</v>
      </c>
      <c r="BZ593">
        <f>SUMIFS('Grid GenerationQueue'!AP$5:AP$410,'Grid GenerationQueue'!$AZ$5:$AZ$410,$B593,'Grid GenerationQueue'!$BA$5:$BA$410,$C593,'Grid GenerationQueue'!$BJ$5:$BJ$410,"Executed",'Grid GenerationQueue'!$BD$5:$BD$410,"&lt;="&amp;$BE$3)</f>
        <v>0</v>
      </c>
      <c r="CA593">
        <f>SUMIFS('Grid GenerationQueue'!AQ$5:AQ$410,'Grid GenerationQueue'!$AZ$5:$AZ$410,$B593,'Grid GenerationQueue'!$BA$5:$BA$410,$C593,'Grid GenerationQueue'!$BJ$5:$BJ$410,"Executed",'Grid GenerationQueue'!$BD$5:$BD$410,"&lt;="&amp;$BE$3)</f>
        <v>0</v>
      </c>
      <c r="CB593">
        <f>SUMIFS('Grid GenerationQueue'!AR$5:AR$410,'Grid GenerationQueue'!$AZ$5:$AZ$410,$B593,'Grid GenerationQueue'!$BA$5:$BA$410,$C593,'Grid GenerationQueue'!$BJ$5:$BJ$410,"Executed",'Grid GenerationQueue'!$BD$5:$BD$410,"&lt;="&amp;$BE$3)</f>
        <v>0</v>
      </c>
      <c r="CD593">
        <f>SUMIFS('Grid GenerationQueue'!AG$5:AG$410,'Grid GenerationQueue'!$AZ$5:$AZ$410,$B593,'Grid GenerationQueue'!$BA$5:$BA$410,$C593,'Grid GenerationQueue'!$BH$5:$BH$410,"&lt;&gt;"&amp;"",'Grid GenerationQueue'!$BD$5:$BD$410,"&lt;="&amp;$BE$3)</f>
        <v>0</v>
      </c>
      <c r="CE593">
        <f>SUMIFS('Grid GenerationQueue'!AH$5:AH$410,'Grid GenerationQueue'!$AZ$5:$AZ$410,$B593,'Grid GenerationQueue'!$BA$5:$BA$410,$C593,'Grid GenerationQueue'!$BH$5:$BH$410,"&lt;&gt;"&amp;"",'Grid GenerationQueue'!$BD$5:$BD$410,"&lt;="&amp;$BE$3)</f>
        <v>0</v>
      </c>
      <c r="CF593">
        <f>SUMIFS('Grid GenerationQueue'!AI$5:AI$410,'Grid GenerationQueue'!$AZ$5:$AZ$410,$B593,'Grid GenerationQueue'!$BA$5:$BA$410,$C593,'Grid GenerationQueue'!$BH$5:$BH$410,"&lt;&gt;"&amp;"",'Grid GenerationQueue'!$BD$5:$BD$410,"&lt;="&amp;$BE$3)</f>
        <v>0</v>
      </c>
      <c r="CG593">
        <f>SUMIFS('Grid GenerationQueue'!AJ$5:AJ$410,'Grid GenerationQueue'!$AZ$5:$AZ$410,$B593,'Grid GenerationQueue'!$BA$5:$BA$410,$C593,'Grid GenerationQueue'!$BH$5:$BH$410,"&lt;&gt;"&amp;"",'Grid GenerationQueue'!$BD$5:$BD$410,"&lt;="&amp;$BE$3)</f>
        <v>0</v>
      </c>
      <c r="CH593">
        <f>SUMIFS('Grid GenerationQueue'!AK$5:AK$410,'Grid GenerationQueue'!$AZ$5:$AZ$410,$B593,'Grid GenerationQueue'!$BA$5:$BA$410,$C593,'Grid GenerationQueue'!$BH$5:$BH$410,"&lt;&gt;"&amp;"",'Grid GenerationQueue'!$BD$5:$BD$410,"&lt;="&amp;$BE$3)</f>
        <v>0</v>
      </c>
      <c r="CI593">
        <f>SUMIFS('Grid GenerationQueue'!AL$5:AL$410,'Grid GenerationQueue'!$AZ$5:$AZ$410,$B593,'Grid GenerationQueue'!$BA$5:$BA$410,$C593,'Grid GenerationQueue'!$BH$5:$BH$410,"&lt;&gt;"&amp;"",'Grid GenerationQueue'!$BD$5:$BD$410,"&lt;="&amp;$BE$3)</f>
        <v>0</v>
      </c>
      <c r="CJ593">
        <f>SUMIFS('Grid GenerationQueue'!AM$5:AM$410,'Grid GenerationQueue'!$AZ$5:$AZ$410,$B593,'Grid GenerationQueue'!$BA$5:$BA$410,$C593,'Grid GenerationQueue'!$BH$5:$BH$410,"&lt;&gt;"&amp;"",'Grid GenerationQueue'!$BD$5:$BD$410,"&lt;="&amp;$BE$3)</f>
        <v>0</v>
      </c>
      <c r="CK593">
        <f>SUMIFS('Grid GenerationQueue'!AN$5:AN$410,'Grid GenerationQueue'!$AZ$5:$AZ$410,$B593,'Grid GenerationQueue'!$BA$5:$BA$410,$C593,'Grid GenerationQueue'!$BH$5:$BH$410,"&lt;&gt;"&amp;"",'Grid GenerationQueue'!$BD$5:$BD$410,"&lt;="&amp;$BE$3)</f>
        <v>0</v>
      </c>
      <c r="CL593">
        <f>SUMIFS('Grid GenerationQueue'!AO$5:AO$410,'Grid GenerationQueue'!$AZ$5:$AZ$410,$B593,'Grid GenerationQueue'!$BA$5:$BA$410,$C593,'Grid GenerationQueue'!$BH$5:$BH$410,"&lt;&gt;"&amp;"",'Grid GenerationQueue'!$BD$5:$BD$410,"&lt;="&amp;$BE$3)</f>
        <v>0</v>
      </c>
      <c r="CM593">
        <f>SUMIFS('Grid GenerationQueue'!AP$5:AP$410,'Grid GenerationQueue'!$AZ$5:$AZ$410,$B593,'Grid GenerationQueue'!$BA$5:$BA$410,$C593,'Grid GenerationQueue'!$BH$5:$BH$410,"&lt;&gt;"&amp;"",'Grid GenerationQueue'!$BD$5:$BD$410,"&lt;="&amp;$BE$3)</f>
        <v>0</v>
      </c>
      <c r="CN593">
        <f>SUMIFS('Grid GenerationQueue'!AQ$5:AQ$410,'Grid GenerationQueue'!$AZ$5:$AZ$410,$B593,'Grid GenerationQueue'!$BA$5:$BA$410,$C593,'Grid GenerationQueue'!$BH$5:$BH$410,"&lt;&gt;"&amp;"",'Grid GenerationQueue'!$BD$5:$BD$410,"&lt;="&amp;$BE$3)</f>
        <v>0</v>
      </c>
      <c r="CO593">
        <f>SUMIFS('Grid GenerationQueue'!AR$5:AR$410,'Grid GenerationQueue'!$AZ$5:$AZ$410,$B593,'Grid GenerationQueue'!$BA$5:$BA$410,$C593,'Grid GenerationQueue'!$BH$5:$BH$410,"&lt;&gt;"&amp;"",'Grid GenerationQueue'!$BD$5:$BD$410,"&lt;="&amp;$BE$3)</f>
        <v>0</v>
      </c>
      <c r="CQ593">
        <f>SUMIFS('Grid GenerationQueue'!AG$5:AG$410,'Grid GenerationQueue'!$AZ$5:$AZ$410,$B593,'Grid GenerationQueue'!$BA$5:$BA$410,$C593,'Grid GenerationQueue'!$BK$5:$BK$410,"&gt;0",'Grid GenerationQueue'!$BD$5:$BD$410,"&lt;="&amp;$BE$3)</f>
        <v>0</v>
      </c>
      <c r="CR593">
        <f>SUMIFS('Grid GenerationQueue'!AH$5:AH$410,'Grid GenerationQueue'!$AZ$5:$AZ$410,$B593,'Grid GenerationQueue'!$BA$5:$BA$410,$C593,'Grid GenerationQueue'!$BK$5:$BK$410,"&gt;0",'Grid GenerationQueue'!$BD$5:$BD$410,"&lt;="&amp;$BE$3)</f>
        <v>0</v>
      </c>
      <c r="CS593">
        <f>SUMIFS('Grid GenerationQueue'!AI$5:AI$410,'Grid GenerationQueue'!$AZ$5:$AZ$410,$B593,'Grid GenerationQueue'!$BA$5:$BA$410,$C593,'Grid GenerationQueue'!$BK$5:$BK$410,"&gt;0",'Grid GenerationQueue'!$BD$5:$BD$410,"&lt;="&amp;$BE$3)</f>
        <v>0</v>
      </c>
      <c r="CT593">
        <f>SUMIFS('Grid GenerationQueue'!AJ$5:AJ$410,'Grid GenerationQueue'!$AZ$5:$AZ$410,$B593,'Grid GenerationQueue'!$BA$5:$BA$410,$C593,'Grid GenerationQueue'!$BK$5:$BK$410,"&gt;0",'Grid GenerationQueue'!$BD$5:$BD$410,"&lt;="&amp;$BE$3)</f>
        <v>0</v>
      </c>
      <c r="CU593">
        <f>SUMIFS('Grid GenerationQueue'!AK$5:AK$410,'Grid GenerationQueue'!$AZ$5:$AZ$410,$B593,'Grid GenerationQueue'!$BA$5:$BA$410,$C593,'Grid GenerationQueue'!$BK$5:$BK$410,"&gt;0",'Grid GenerationQueue'!$BD$5:$BD$410,"&lt;="&amp;$BE$3)</f>
        <v>0</v>
      </c>
      <c r="CV593">
        <f>SUMIFS('Grid GenerationQueue'!AL$5:AL$410,'Grid GenerationQueue'!$AZ$5:$AZ$410,$B593,'Grid GenerationQueue'!$BA$5:$BA$410,$C593,'Grid GenerationQueue'!$BK$5:$BK$410,"&gt;0",'Grid GenerationQueue'!$BD$5:$BD$410,"&lt;="&amp;$BE$3)</f>
        <v>0</v>
      </c>
      <c r="CW593">
        <f>SUMIFS('Grid GenerationQueue'!AM$5:AM$410,'Grid GenerationQueue'!$AZ$5:$AZ$410,$B593,'Grid GenerationQueue'!$BA$5:$BA$410,$C593,'Grid GenerationQueue'!$BK$5:$BK$410,"&gt;0",'Grid GenerationQueue'!$BD$5:$BD$410,"&lt;="&amp;$BE$3)</f>
        <v>0</v>
      </c>
      <c r="CX593">
        <f>SUMIFS('Grid GenerationQueue'!AN$5:AN$410,'Grid GenerationQueue'!$AZ$5:$AZ$410,$B593,'Grid GenerationQueue'!$BA$5:$BA$410,$C593,'Grid GenerationQueue'!$BK$5:$BK$410,"&gt;0",'Grid GenerationQueue'!$BD$5:$BD$410,"&lt;="&amp;$BE$3)</f>
        <v>0</v>
      </c>
      <c r="CY593">
        <f>SUMIFS('Grid GenerationQueue'!AO$5:AO$410,'Grid GenerationQueue'!$AZ$5:$AZ$410,$B593,'Grid GenerationQueue'!$BA$5:$BA$410,$C593,'Grid GenerationQueue'!$BK$5:$BK$410,"&gt;0",'Grid GenerationQueue'!$BD$5:$BD$410,"&lt;="&amp;$BE$3)</f>
        <v>0</v>
      </c>
      <c r="CZ593">
        <f>SUMIFS('Grid GenerationQueue'!AP$5:AP$410,'Grid GenerationQueue'!$AZ$5:$AZ$410,$B593,'Grid GenerationQueue'!$BA$5:$BA$410,$C593,'Grid GenerationQueue'!$BK$5:$BK$410,"&gt;0",'Grid GenerationQueue'!$BD$5:$BD$410,"&lt;="&amp;$BE$3)</f>
        <v>0</v>
      </c>
      <c r="DA593">
        <f>SUMIFS('Grid GenerationQueue'!AQ$5:AQ$410,'Grid GenerationQueue'!$AZ$5:$AZ$410,$B593,'Grid GenerationQueue'!$BA$5:$BA$410,$C593,'Grid GenerationQueue'!$BK$5:$BK$410,"&gt;0",'Grid GenerationQueue'!$BD$5:$BD$410,"&lt;="&amp;$BE$3)</f>
        <v>0</v>
      </c>
      <c r="DB593">
        <f>SUMIFS('Grid GenerationQueue'!AR$5:AR$410,'Grid GenerationQueue'!$AZ$5:$AZ$410,$B593,'Grid GenerationQueue'!$BA$5:$BA$410,$C593,'Grid GenerationQueue'!$BK$5:$BK$410,"&gt;0",'Grid GenerationQueue'!$BD$5:$BD$410,"&lt;="&amp;$BE$3)</f>
        <v>0</v>
      </c>
    </row>
    <row r="594" spans="1:106" x14ac:dyDescent="0.35">
      <c r="A594" t="s">
        <v>4745</v>
      </c>
      <c r="B594" t="s">
        <v>5044</v>
      </c>
      <c r="C594">
        <v>115</v>
      </c>
      <c r="D594">
        <f>SUMIFS('Grid GenerationQueue'!AG$5:AG$410,'Grid GenerationQueue'!$AZ$5:$AZ$410,$B594,'Grid GenerationQueue'!$BA$5:$BA$410,$C594)</f>
        <v>0</v>
      </c>
      <c r="E594">
        <f>SUMIFS('Grid GenerationQueue'!AH$5:AH$410,'Grid GenerationQueue'!$AZ$5:$AZ$410,$B594,'Grid GenerationQueue'!$BA$5:$BA$410,$C594)</f>
        <v>0</v>
      </c>
      <c r="F594">
        <f>SUMIFS('Grid GenerationQueue'!AI$5:AI$410,'Grid GenerationQueue'!$AZ$5:$AZ$410,$B594,'Grid GenerationQueue'!$BA$5:$BA$410,$C594)</f>
        <v>0</v>
      </c>
      <c r="G594">
        <f>SUMIFS('Grid GenerationQueue'!AJ$5:AJ$410,'Grid GenerationQueue'!$AZ$5:$AZ$410,$B594,'Grid GenerationQueue'!$BA$5:$BA$410,$C594)</f>
        <v>0</v>
      </c>
      <c r="H594">
        <f>SUMIFS('Grid GenerationQueue'!AK$5:AK$410,'Grid GenerationQueue'!$AZ$5:$AZ$410,$B594,'Grid GenerationQueue'!$BA$5:$BA$410,$C594)</f>
        <v>0</v>
      </c>
      <c r="I594">
        <f>SUMIFS('Grid GenerationQueue'!AL$5:AL$410,'Grid GenerationQueue'!$AZ$5:$AZ$410,$B594,'Grid GenerationQueue'!$BA$5:$BA$410,$C594)</f>
        <v>0</v>
      </c>
      <c r="J594">
        <f>SUMIFS('Grid GenerationQueue'!AM$5:AM$410,'Grid GenerationQueue'!$AZ$5:$AZ$410,$B594,'Grid GenerationQueue'!$BA$5:$BA$410,$C594)</f>
        <v>0</v>
      </c>
      <c r="K594">
        <f>SUMIFS('Grid GenerationQueue'!AN$5:AN$410,'Grid GenerationQueue'!$AZ$5:$AZ$410,$B594,'Grid GenerationQueue'!$BA$5:$BA$410,$C594)</f>
        <v>0</v>
      </c>
      <c r="L594">
        <f>SUMIFS('Grid GenerationQueue'!AO$5:AO$410,'Grid GenerationQueue'!$AZ$5:$AZ$410,$B594,'Grid GenerationQueue'!$BA$5:$BA$410,$C594)</f>
        <v>0</v>
      </c>
      <c r="M594">
        <f>SUMIFS('Grid GenerationQueue'!AP$5:AP$410,'Grid GenerationQueue'!$AZ$5:$AZ$410,$B594,'Grid GenerationQueue'!$BA$5:$BA$410,$C594)</f>
        <v>0</v>
      </c>
      <c r="N594">
        <f>SUMIFS('Grid GenerationQueue'!AQ$5:AQ$410,'Grid GenerationQueue'!$AZ$5:$AZ$410,$B594,'Grid GenerationQueue'!$BA$5:$BA$410,$C594)</f>
        <v>0</v>
      </c>
      <c r="O594">
        <f>SUMIFS('Grid GenerationQueue'!AR$5:AR$410,'Grid GenerationQueue'!$AZ$5:$AZ$410,$B594,'Grid GenerationQueue'!$BA$5:$BA$410,$C594)</f>
        <v>0</v>
      </c>
      <c r="Q594">
        <f>SUMIFS('Grid GenerationQueue'!AG$5:AG$410,'Grid GenerationQueue'!$AZ$5:$AZ$410,$B594,'Grid GenerationQueue'!$BA$5:$BA$410,$C594,'Grid GenerationQueue'!$BJ$5:$BJ$410,"Executed")</f>
        <v>0</v>
      </c>
      <c r="R594">
        <f>SUMIFS('Grid GenerationQueue'!AH$5:AH$410,'Grid GenerationQueue'!$AZ$5:$AZ$410,$B594,'Grid GenerationQueue'!$BA$5:$BA$410,$C594,'Grid GenerationQueue'!$BJ$5:$BJ$410,"Executed")</f>
        <v>0</v>
      </c>
      <c r="S594">
        <f>SUMIFS('Grid GenerationQueue'!AI$5:AI$410,'Grid GenerationQueue'!$AZ$5:$AZ$410,$B594,'Grid GenerationQueue'!$BA$5:$BA$410,$C594,'Grid GenerationQueue'!$BJ$5:$BJ$410,"Executed")</f>
        <v>0</v>
      </c>
      <c r="T594">
        <f>SUMIFS('Grid GenerationQueue'!AJ$5:AJ$410,'Grid GenerationQueue'!$AZ$5:$AZ$410,$B594,'Grid GenerationQueue'!$BA$5:$BA$410,$C594,'Grid GenerationQueue'!$BJ$5:$BJ$410,"Executed")</f>
        <v>0</v>
      </c>
      <c r="U594">
        <f>SUMIFS('Grid GenerationQueue'!AK$5:AK$410,'Grid GenerationQueue'!$AZ$5:$AZ$410,$B594,'Grid GenerationQueue'!$BA$5:$BA$410,$C594,'Grid GenerationQueue'!$BJ$5:$BJ$410,"Executed")</f>
        <v>0</v>
      </c>
      <c r="V594">
        <f>SUMIFS('Grid GenerationQueue'!AL$5:AL$410,'Grid GenerationQueue'!$AZ$5:$AZ$410,$B594,'Grid GenerationQueue'!$BA$5:$BA$410,$C594,'Grid GenerationQueue'!$BJ$5:$BJ$410,"Executed")</f>
        <v>0</v>
      </c>
      <c r="W594">
        <f>SUMIFS('Grid GenerationQueue'!AM$5:AM$410,'Grid GenerationQueue'!$AZ$5:$AZ$410,$B594,'Grid GenerationQueue'!$BA$5:$BA$410,$C594,'Grid GenerationQueue'!$BJ$5:$BJ$410,"Executed")</f>
        <v>0</v>
      </c>
      <c r="X594">
        <f>SUMIFS('Grid GenerationQueue'!AN$5:AN$410,'Grid GenerationQueue'!$AZ$5:$AZ$410,$B594,'Grid GenerationQueue'!$BA$5:$BA$410,$C594,'Grid GenerationQueue'!$BJ$5:$BJ$410,"Executed")</f>
        <v>0</v>
      </c>
      <c r="Y594">
        <f>SUMIFS('Grid GenerationQueue'!AO$5:AO$410,'Grid GenerationQueue'!$AZ$5:$AZ$410,$B594,'Grid GenerationQueue'!$BA$5:$BA$410,$C594,'Grid GenerationQueue'!$BJ$5:$BJ$410,"Executed")</f>
        <v>0</v>
      </c>
      <c r="Z594">
        <f>SUMIFS('Grid GenerationQueue'!AP$5:AP$410,'Grid GenerationQueue'!$AZ$5:$AZ$410,$B594,'Grid GenerationQueue'!$BA$5:$BA$410,$C594,'Grid GenerationQueue'!$BJ$5:$BJ$410,"Executed")</f>
        <v>0</v>
      </c>
      <c r="AA594">
        <f>SUMIFS('Grid GenerationQueue'!AQ$5:AQ$410,'Grid GenerationQueue'!$AZ$5:$AZ$410,$B594,'Grid GenerationQueue'!$BA$5:$BA$410,$C594,'Grid GenerationQueue'!$BJ$5:$BJ$410,"Executed")</f>
        <v>0</v>
      </c>
      <c r="AB594">
        <f>SUMIFS('Grid GenerationQueue'!AR$5:AR$410,'Grid GenerationQueue'!$AZ$5:$AZ$410,$B594,'Grid GenerationQueue'!$BA$5:$BA$410,$C594,'Grid GenerationQueue'!$BJ$5:$BJ$410,"Executed")</f>
        <v>0</v>
      </c>
      <c r="AD594">
        <f>SUMIFS('Grid GenerationQueue'!AG$5:AG$410,'Grid GenerationQueue'!$AZ$5:$AZ$410,$B594,'Grid GenerationQueue'!$BA$5:$BA$410,$C594,'Grid GenerationQueue'!$BH$5:$BH$410,"&lt;&gt;"&amp;"")+SUMIFS('Grid GenerationQueue'!AG$5:AG$410,'Grid GenerationQueue'!$AZ$5:$AZ$410,$B594,'Grid GenerationQueue'!$BA$5:$BA$410,$C594,'Grid GenerationQueue'!$BH$5:$BH$410,"",'Grid GenerationQueue'!$AC$5:$AC$410,1)</f>
        <v>0</v>
      </c>
      <c r="AE594">
        <f>SUMIFS('Grid GenerationQueue'!AH$5:AH$410,'Grid GenerationQueue'!$AZ$5:$AZ$410,$B594,'Grid GenerationQueue'!$BA$5:$BA$410,$C594,'Grid GenerationQueue'!$BH$5:$BH$410,"&lt;&gt;"&amp;"")+SUMIFS('Grid GenerationQueue'!AH$5:AH$410,'Grid GenerationQueue'!$AZ$5:$AZ$410,$B594,'Grid GenerationQueue'!$BA$5:$BA$410,$C594,'Grid GenerationQueue'!$BH$5:$BH$410,"",'Grid GenerationQueue'!$AC$5:$AC$410,1)</f>
        <v>0</v>
      </c>
      <c r="AF594">
        <f>SUMIFS('Grid GenerationQueue'!AI$5:AI$410,'Grid GenerationQueue'!$AZ$5:$AZ$410,$B594,'Grid GenerationQueue'!$BA$5:$BA$410,$C594,'Grid GenerationQueue'!$BH$5:$BH$410,"&lt;&gt;"&amp;"")+SUMIFS('Grid GenerationQueue'!AI$5:AI$410,'Grid GenerationQueue'!$AZ$5:$AZ$410,$B594,'Grid GenerationQueue'!$BA$5:$BA$410,$C594,'Grid GenerationQueue'!$BH$5:$BH$410,"",'Grid GenerationQueue'!$AC$5:$AC$410,1)</f>
        <v>0</v>
      </c>
      <c r="AG594">
        <f>SUMIFS('Grid GenerationQueue'!AJ$5:AJ$410,'Grid GenerationQueue'!$AZ$5:$AZ$410,$B594,'Grid GenerationQueue'!$BA$5:$BA$410,$C594,'Grid GenerationQueue'!$BH$5:$BH$410,"&lt;&gt;"&amp;"")+SUMIFS('Grid GenerationQueue'!AJ$5:AJ$410,'Grid GenerationQueue'!$AZ$5:$AZ$410,$B594,'Grid GenerationQueue'!$BA$5:$BA$410,$C594,'Grid GenerationQueue'!$BH$5:$BH$410,"",'Grid GenerationQueue'!$AC$5:$AC$410,1)</f>
        <v>0</v>
      </c>
      <c r="AH594">
        <f>SUMIFS('Grid GenerationQueue'!AK$5:AK$410,'Grid GenerationQueue'!$AZ$5:$AZ$410,$B594,'Grid GenerationQueue'!$BA$5:$BA$410,$C594,'Grid GenerationQueue'!$BH$5:$BH$410,"&lt;&gt;"&amp;"")+SUMIFS('Grid GenerationQueue'!AK$5:AK$410,'Grid GenerationQueue'!$AZ$5:$AZ$410,$B594,'Grid GenerationQueue'!$BA$5:$BA$410,$C594,'Grid GenerationQueue'!$BH$5:$BH$410,"",'Grid GenerationQueue'!$AC$5:$AC$410,1)</f>
        <v>0</v>
      </c>
      <c r="AI594">
        <f>SUMIFS('Grid GenerationQueue'!AL$5:AL$410,'Grid GenerationQueue'!$AZ$5:$AZ$410,$B594,'Grid GenerationQueue'!$BA$5:$BA$410,$C594,'Grid GenerationQueue'!$BH$5:$BH$410,"&lt;&gt;"&amp;"")+SUMIFS('Grid GenerationQueue'!AL$5:AL$410,'Grid GenerationQueue'!$AZ$5:$AZ$410,$B594,'Grid GenerationQueue'!$BA$5:$BA$410,$C594,'Grid GenerationQueue'!$BH$5:$BH$410,"",'Grid GenerationQueue'!$AC$5:$AC$410,1)</f>
        <v>0</v>
      </c>
      <c r="AJ594">
        <f>SUMIFS('Grid GenerationQueue'!AM$5:AM$410,'Grid GenerationQueue'!$AZ$5:$AZ$410,$B594,'Grid GenerationQueue'!$BA$5:$BA$410,$C594,'Grid GenerationQueue'!$BH$5:$BH$410,"&lt;&gt;"&amp;"")+SUMIFS('Grid GenerationQueue'!AM$5:AM$410,'Grid GenerationQueue'!$AZ$5:$AZ$410,$B594,'Grid GenerationQueue'!$BA$5:$BA$410,$C594,'Grid GenerationQueue'!$BH$5:$BH$410,"",'Grid GenerationQueue'!$AC$5:$AC$410,1)</f>
        <v>0</v>
      </c>
      <c r="AK594">
        <f>SUMIFS('Grid GenerationQueue'!AN$5:AN$410,'Grid GenerationQueue'!$AZ$5:$AZ$410,$B594,'Grid GenerationQueue'!$BA$5:$BA$410,$C594,'Grid GenerationQueue'!$BH$5:$BH$410,"&lt;&gt;"&amp;"")+SUMIFS('Grid GenerationQueue'!AN$5:AN$410,'Grid GenerationQueue'!$AZ$5:$AZ$410,$B594,'Grid GenerationQueue'!$BA$5:$BA$410,$C594,'Grid GenerationQueue'!$BH$5:$BH$410,"",'Grid GenerationQueue'!$AC$5:$AC$410,1)</f>
        <v>0</v>
      </c>
      <c r="AL594">
        <f>SUMIFS('Grid GenerationQueue'!AO$5:AO$410,'Grid GenerationQueue'!$AZ$5:$AZ$410,$B594,'Grid GenerationQueue'!$BA$5:$BA$410,$C594,'Grid GenerationQueue'!$BH$5:$BH$410,"&lt;&gt;"&amp;"")+SUMIFS('Grid GenerationQueue'!AO$5:AO$410,'Grid GenerationQueue'!$AZ$5:$AZ$410,$B594,'Grid GenerationQueue'!$BA$5:$BA$410,$C594,'Grid GenerationQueue'!$BH$5:$BH$410,"",'Grid GenerationQueue'!$AC$5:$AC$410,1)</f>
        <v>0</v>
      </c>
      <c r="AM594">
        <f>SUMIFS('Grid GenerationQueue'!AP$5:AP$410,'Grid GenerationQueue'!$AZ$5:$AZ$410,$B594,'Grid GenerationQueue'!$BA$5:$BA$410,$C594,'Grid GenerationQueue'!$BH$5:$BH$410,"&lt;&gt;"&amp;"")+SUMIFS('Grid GenerationQueue'!AP$5:AP$410,'Grid GenerationQueue'!$AZ$5:$AZ$410,$B594,'Grid GenerationQueue'!$BA$5:$BA$410,$C594,'Grid GenerationQueue'!$BH$5:$BH$410,"",'Grid GenerationQueue'!$AC$5:$AC$410,1)</f>
        <v>0</v>
      </c>
      <c r="AN594">
        <f>SUMIFS('Grid GenerationQueue'!AQ$5:AQ$410,'Grid GenerationQueue'!$AZ$5:$AZ$410,$B594,'Grid GenerationQueue'!$BA$5:$BA$410,$C594,'Grid GenerationQueue'!$BH$5:$BH$410,"&lt;&gt;"&amp;"")+SUMIFS('Grid GenerationQueue'!AQ$5:AQ$410,'Grid GenerationQueue'!$AZ$5:$AZ$410,$B594,'Grid GenerationQueue'!$BA$5:$BA$410,$C594,'Grid GenerationQueue'!$BH$5:$BH$410,"",'Grid GenerationQueue'!$AC$5:$AC$410,1)</f>
        <v>0</v>
      </c>
      <c r="AO594">
        <f>SUMIFS('Grid GenerationQueue'!AR$5:AR$410,'Grid GenerationQueue'!$AZ$5:$AZ$410,$B594,'Grid GenerationQueue'!$BA$5:$BA$410,$C594,'Grid GenerationQueue'!$BH$5:$BH$410,"&lt;&gt;"&amp;"")+SUMIFS('Grid GenerationQueue'!AR$5:AR$410,'Grid GenerationQueue'!$AZ$5:$AZ$410,$B594,'Grid GenerationQueue'!$BA$5:$BA$410,$C594,'Grid GenerationQueue'!$BH$5:$BH$410,"",'Grid GenerationQueue'!$AC$5:$AC$410,1)</f>
        <v>0</v>
      </c>
      <c r="AQ594">
        <f>SUMIFS('Grid GenerationQueue'!AG$5:AG$410,'Grid GenerationQueue'!$AZ$5:$AZ$410,$B594,'Grid GenerationQueue'!$BA$5:$BA$410,$C594,'Grid GenerationQueue'!$BK$5:$BK$410,"&gt;0")</f>
        <v>0</v>
      </c>
      <c r="AR594">
        <f>SUMIFS('Grid GenerationQueue'!AH$5:AH$410,'Grid GenerationQueue'!$AZ$5:$AZ$410,$B594,'Grid GenerationQueue'!$BA$5:$BA$410,$C594,'Grid GenerationQueue'!$BK$5:$BK$410,"&gt;0")</f>
        <v>0</v>
      </c>
      <c r="AS594">
        <f>SUMIFS('Grid GenerationQueue'!AI$5:AI$410,'Grid GenerationQueue'!$AZ$5:$AZ$410,$B594,'Grid GenerationQueue'!$BA$5:$BA$410,$C594,'Grid GenerationQueue'!$BK$5:$BK$410,"&gt;0")</f>
        <v>0</v>
      </c>
      <c r="AT594">
        <f>SUMIFS('Grid GenerationQueue'!AJ$5:AJ$410,'Grid GenerationQueue'!$AZ$5:$AZ$410,$B594,'Grid GenerationQueue'!$BA$5:$BA$410,$C594,'Grid GenerationQueue'!$BK$5:$BK$410,"&gt;0")</f>
        <v>0</v>
      </c>
      <c r="AU594">
        <f>SUMIFS('Grid GenerationQueue'!AK$5:AK$410,'Grid GenerationQueue'!$AZ$5:$AZ$410,$B594,'Grid GenerationQueue'!$BA$5:$BA$410,$C594,'Grid GenerationQueue'!$BK$5:$BK$410,"&gt;0")</f>
        <v>0</v>
      </c>
      <c r="AV594">
        <f>SUMIFS('Grid GenerationQueue'!AL$5:AL$410,'Grid GenerationQueue'!$AZ$5:$AZ$410,$B594,'Grid GenerationQueue'!$BA$5:$BA$410,$C594,'Grid GenerationQueue'!$BK$5:$BK$410,"&gt;0")</f>
        <v>0</v>
      </c>
      <c r="AW594">
        <f>SUMIFS('Grid GenerationQueue'!AM$5:AM$410,'Grid GenerationQueue'!$AZ$5:$AZ$410,$B594,'Grid GenerationQueue'!$BA$5:$BA$410,$C594,'Grid GenerationQueue'!$BK$5:$BK$410,"&gt;0")</f>
        <v>0</v>
      </c>
      <c r="AX594">
        <f>SUMIFS('Grid GenerationQueue'!AN$5:AN$410,'Grid GenerationQueue'!$AZ$5:$AZ$410,$B594,'Grid GenerationQueue'!$BA$5:$BA$410,$C594,'Grid GenerationQueue'!$BK$5:$BK$410,"&gt;0")</f>
        <v>0</v>
      </c>
      <c r="AY594">
        <f>SUMIFS('Grid GenerationQueue'!AO$5:AO$410,'Grid GenerationQueue'!$AZ$5:$AZ$410,$B594,'Grid GenerationQueue'!$BA$5:$BA$410,$C594,'Grid GenerationQueue'!$BK$5:$BK$410,"&gt;0")</f>
        <v>0</v>
      </c>
      <c r="AZ594">
        <f>SUMIFS('Grid GenerationQueue'!AP$5:AP$410,'Grid GenerationQueue'!$AZ$5:$AZ$410,$B594,'Grid GenerationQueue'!$BA$5:$BA$410,$C594,'Grid GenerationQueue'!$BK$5:$BK$410,"&gt;0")</f>
        <v>0</v>
      </c>
      <c r="BA594">
        <f>SUMIFS('Grid GenerationQueue'!AQ$5:AQ$410,'Grid GenerationQueue'!$AZ$5:$AZ$410,$B594,'Grid GenerationQueue'!$BA$5:$BA$410,$C594,'Grid GenerationQueue'!$BK$5:$BK$410,"&gt;0")</f>
        <v>0</v>
      </c>
      <c r="BB594">
        <f>SUMIFS('Grid GenerationQueue'!AR$5:AR$410,'Grid GenerationQueue'!$AZ$5:$AZ$410,$B594,'Grid GenerationQueue'!$BA$5:$BA$410,$C594,'Grid GenerationQueue'!$BK$5:$BK$410,"&gt;0")</f>
        <v>0</v>
      </c>
      <c r="BD594">
        <f>SUMIFS('Grid GenerationQueue'!AG$5:AG$410,'Grid GenerationQueue'!$AZ$5:$AZ$410,$B594,'Grid GenerationQueue'!$BA$5:$BA$410,$C594,'Grid GenerationQueue'!$BD$5:$BD$410,"&lt;="&amp;$BE$3)</f>
        <v>0</v>
      </c>
      <c r="BE594">
        <f>SUMIFS('Grid GenerationQueue'!AH$5:AH$410,'Grid GenerationQueue'!$AZ$5:$AZ$410,$B594,'Grid GenerationQueue'!$BA$5:$BA$410,$C594,'Grid GenerationQueue'!$BD$5:$BD$410,"&lt;="&amp;$BE$3)</f>
        <v>0</v>
      </c>
      <c r="BF594">
        <f>SUMIFS('Grid GenerationQueue'!AI$5:AI$410,'Grid GenerationQueue'!$AZ$5:$AZ$410,$B594,'Grid GenerationQueue'!$BA$5:$BA$410,$C594,'Grid GenerationQueue'!$BD$5:$BD$410,"&lt;="&amp;$BE$3)</f>
        <v>0</v>
      </c>
      <c r="BG594">
        <f>SUMIFS('Grid GenerationQueue'!AJ$5:AJ$410,'Grid GenerationQueue'!$AZ$5:$AZ$410,$B594,'Grid GenerationQueue'!$BA$5:$BA$410,$C594,'Grid GenerationQueue'!$BD$5:$BD$410,"&lt;="&amp;$BE$3)</f>
        <v>0</v>
      </c>
      <c r="BH594">
        <f>SUMIFS('Grid GenerationQueue'!AK$5:AK$410,'Grid GenerationQueue'!$AZ$5:$AZ$410,$B594,'Grid GenerationQueue'!$BA$5:$BA$410,$C594,'Grid GenerationQueue'!$BD$5:$BD$410,"&lt;="&amp;$BE$3)</f>
        <v>0</v>
      </c>
      <c r="BI594">
        <f>SUMIFS('Grid GenerationQueue'!AL$5:AL$410,'Grid GenerationQueue'!$AZ$5:$AZ$410,$B594,'Grid GenerationQueue'!$BA$5:$BA$410,$C594,'Grid GenerationQueue'!$BD$5:$BD$410,"&lt;="&amp;$BE$3)</f>
        <v>0</v>
      </c>
      <c r="BJ594">
        <f>SUMIFS('Grid GenerationQueue'!AM$5:AM$410,'Grid GenerationQueue'!$AZ$5:$AZ$410,$B594,'Grid GenerationQueue'!$BA$5:$BA$410,$C594,'Grid GenerationQueue'!$BD$5:$BD$410,"&lt;="&amp;$BE$3)</f>
        <v>0</v>
      </c>
      <c r="BK594">
        <f>SUMIFS('Grid GenerationQueue'!AN$5:AN$410,'Grid GenerationQueue'!$AZ$5:$AZ$410,$B594,'Grid GenerationQueue'!$BA$5:$BA$410,$C594,'Grid GenerationQueue'!$BD$5:$BD$410,"&lt;="&amp;$BE$3)</f>
        <v>0</v>
      </c>
      <c r="BL594">
        <f>SUMIFS('Grid GenerationQueue'!AO$5:AO$410,'Grid GenerationQueue'!$AZ$5:$AZ$410,$B594,'Grid GenerationQueue'!$BA$5:$BA$410,$C594,'Grid GenerationQueue'!$BD$5:$BD$410,"&lt;="&amp;$BE$3)</f>
        <v>0</v>
      </c>
      <c r="BM594">
        <f>SUMIFS('Grid GenerationQueue'!AP$5:AP$410,'Grid GenerationQueue'!$AZ$5:$AZ$410,$B594,'Grid GenerationQueue'!$BA$5:$BA$410,$C594,'Grid GenerationQueue'!$BD$5:$BD$410,"&lt;="&amp;$BE$3)</f>
        <v>0</v>
      </c>
      <c r="BN594">
        <f>SUMIFS('Grid GenerationQueue'!AQ$5:AQ$410,'Grid GenerationQueue'!$AZ$5:$AZ$410,$B594,'Grid GenerationQueue'!$BA$5:$BA$410,$C594,'Grid GenerationQueue'!$BD$5:$BD$410,"&lt;="&amp;$BE$3)</f>
        <v>0</v>
      </c>
      <c r="BO594">
        <f>SUMIFS('Grid GenerationQueue'!AR$5:AR$410,'Grid GenerationQueue'!$AZ$5:$AZ$410,$B594,'Grid GenerationQueue'!$BA$5:$BA$410,$C594,'Grid GenerationQueue'!$BD$5:$BD$410,"&lt;="&amp;$BE$3)</f>
        <v>0</v>
      </c>
      <c r="BQ594">
        <f>SUMIFS('Grid GenerationQueue'!AG$5:AG$410,'Grid GenerationQueue'!$AZ$5:$AZ$410,$B594,'Grid GenerationQueue'!$BA$5:$BA$410,$C594,'Grid GenerationQueue'!$BJ$5:$BJ$410,"Executed",'Grid GenerationQueue'!$BD$5:$BD$410,"&lt;="&amp;$BE$3)</f>
        <v>0</v>
      </c>
      <c r="BR594">
        <f>SUMIFS('Grid GenerationQueue'!AH$5:AH$410,'Grid GenerationQueue'!$AZ$5:$AZ$410,$B594,'Grid GenerationQueue'!$BA$5:$BA$410,$C594,'Grid GenerationQueue'!$BJ$5:$BJ$410,"Executed",'Grid GenerationQueue'!$BD$5:$BD$410,"&lt;="&amp;$BE$3)</f>
        <v>0</v>
      </c>
      <c r="BS594">
        <f>SUMIFS('Grid GenerationQueue'!AI$5:AI$410,'Grid GenerationQueue'!$AZ$5:$AZ$410,$B594,'Grid GenerationQueue'!$BA$5:$BA$410,$C594,'Grid GenerationQueue'!$BJ$5:$BJ$410,"Executed",'Grid GenerationQueue'!$BD$5:$BD$410,"&lt;="&amp;$BE$3)</f>
        <v>0</v>
      </c>
      <c r="BT594">
        <f>SUMIFS('Grid GenerationQueue'!AJ$5:AJ$410,'Grid GenerationQueue'!$AZ$5:$AZ$410,$B594,'Grid GenerationQueue'!$BA$5:$BA$410,$C594,'Grid GenerationQueue'!$BJ$5:$BJ$410,"Executed",'Grid GenerationQueue'!$BD$5:$BD$410,"&lt;="&amp;$BE$3)</f>
        <v>0</v>
      </c>
      <c r="BU594">
        <f>SUMIFS('Grid GenerationQueue'!AK$5:AK$410,'Grid GenerationQueue'!$AZ$5:$AZ$410,$B594,'Grid GenerationQueue'!$BA$5:$BA$410,$C594,'Grid GenerationQueue'!$BJ$5:$BJ$410,"Executed",'Grid GenerationQueue'!$BD$5:$BD$410,"&lt;="&amp;$BE$3)</f>
        <v>0</v>
      </c>
      <c r="BV594">
        <f>SUMIFS('Grid GenerationQueue'!AL$5:AL$410,'Grid GenerationQueue'!$AZ$5:$AZ$410,$B594,'Grid GenerationQueue'!$BA$5:$BA$410,$C594,'Grid GenerationQueue'!$BJ$5:$BJ$410,"Executed",'Grid GenerationQueue'!$BD$5:$BD$410,"&lt;="&amp;$BE$3)</f>
        <v>0</v>
      </c>
      <c r="BW594">
        <f>SUMIFS('Grid GenerationQueue'!AM$5:AM$410,'Grid GenerationQueue'!$AZ$5:$AZ$410,$B594,'Grid GenerationQueue'!$BA$5:$BA$410,$C594,'Grid GenerationQueue'!$BJ$5:$BJ$410,"Executed",'Grid GenerationQueue'!$BD$5:$BD$410,"&lt;="&amp;$BE$3)</f>
        <v>0</v>
      </c>
      <c r="BX594">
        <f>SUMIFS('Grid GenerationQueue'!AN$5:AN$410,'Grid GenerationQueue'!$AZ$5:$AZ$410,$B594,'Grid GenerationQueue'!$BA$5:$BA$410,$C594,'Grid GenerationQueue'!$BJ$5:$BJ$410,"Executed",'Grid GenerationQueue'!$BD$5:$BD$410,"&lt;="&amp;$BE$3)</f>
        <v>0</v>
      </c>
      <c r="BY594">
        <f>SUMIFS('Grid GenerationQueue'!AO$5:AO$410,'Grid GenerationQueue'!$AZ$5:$AZ$410,$B594,'Grid GenerationQueue'!$BA$5:$BA$410,$C594,'Grid GenerationQueue'!$BJ$5:$BJ$410,"Executed",'Grid GenerationQueue'!$BD$5:$BD$410,"&lt;="&amp;$BE$3)</f>
        <v>0</v>
      </c>
      <c r="BZ594">
        <f>SUMIFS('Grid GenerationQueue'!AP$5:AP$410,'Grid GenerationQueue'!$AZ$5:$AZ$410,$B594,'Grid GenerationQueue'!$BA$5:$BA$410,$C594,'Grid GenerationQueue'!$BJ$5:$BJ$410,"Executed",'Grid GenerationQueue'!$BD$5:$BD$410,"&lt;="&amp;$BE$3)</f>
        <v>0</v>
      </c>
      <c r="CA594">
        <f>SUMIFS('Grid GenerationQueue'!AQ$5:AQ$410,'Grid GenerationQueue'!$AZ$5:$AZ$410,$B594,'Grid GenerationQueue'!$BA$5:$BA$410,$C594,'Grid GenerationQueue'!$BJ$5:$BJ$410,"Executed",'Grid GenerationQueue'!$BD$5:$BD$410,"&lt;="&amp;$BE$3)</f>
        <v>0</v>
      </c>
      <c r="CB594">
        <f>SUMIFS('Grid GenerationQueue'!AR$5:AR$410,'Grid GenerationQueue'!$AZ$5:$AZ$410,$B594,'Grid GenerationQueue'!$BA$5:$BA$410,$C594,'Grid GenerationQueue'!$BJ$5:$BJ$410,"Executed",'Grid GenerationQueue'!$BD$5:$BD$410,"&lt;="&amp;$BE$3)</f>
        <v>0</v>
      </c>
      <c r="CD594">
        <f>SUMIFS('Grid GenerationQueue'!AG$5:AG$410,'Grid GenerationQueue'!$AZ$5:$AZ$410,$B594,'Grid GenerationQueue'!$BA$5:$BA$410,$C594,'Grid GenerationQueue'!$BH$5:$BH$410,"&lt;&gt;"&amp;"",'Grid GenerationQueue'!$BD$5:$BD$410,"&lt;="&amp;$BE$3)</f>
        <v>0</v>
      </c>
      <c r="CE594">
        <f>SUMIFS('Grid GenerationQueue'!AH$5:AH$410,'Grid GenerationQueue'!$AZ$5:$AZ$410,$B594,'Grid GenerationQueue'!$BA$5:$BA$410,$C594,'Grid GenerationQueue'!$BH$5:$BH$410,"&lt;&gt;"&amp;"",'Grid GenerationQueue'!$BD$5:$BD$410,"&lt;="&amp;$BE$3)</f>
        <v>0</v>
      </c>
      <c r="CF594">
        <f>SUMIFS('Grid GenerationQueue'!AI$5:AI$410,'Grid GenerationQueue'!$AZ$5:$AZ$410,$B594,'Grid GenerationQueue'!$BA$5:$BA$410,$C594,'Grid GenerationQueue'!$BH$5:$BH$410,"&lt;&gt;"&amp;"",'Grid GenerationQueue'!$BD$5:$BD$410,"&lt;="&amp;$BE$3)</f>
        <v>0</v>
      </c>
      <c r="CG594">
        <f>SUMIFS('Grid GenerationQueue'!AJ$5:AJ$410,'Grid GenerationQueue'!$AZ$5:$AZ$410,$B594,'Grid GenerationQueue'!$BA$5:$BA$410,$C594,'Grid GenerationQueue'!$BH$5:$BH$410,"&lt;&gt;"&amp;"",'Grid GenerationQueue'!$BD$5:$BD$410,"&lt;="&amp;$BE$3)</f>
        <v>0</v>
      </c>
      <c r="CH594">
        <f>SUMIFS('Grid GenerationQueue'!AK$5:AK$410,'Grid GenerationQueue'!$AZ$5:$AZ$410,$B594,'Grid GenerationQueue'!$BA$5:$BA$410,$C594,'Grid GenerationQueue'!$BH$5:$BH$410,"&lt;&gt;"&amp;"",'Grid GenerationQueue'!$BD$5:$BD$410,"&lt;="&amp;$BE$3)</f>
        <v>0</v>
      </c>
      <c r="CI594">
        <f>SUMIFS('Grid GenerationQueue'!AL$5:AL$410,'Grid GenerationQueue'!$AZ$5:$AZ$410,$B594,'Grid GenerationQueue'!$BA$5:$BA$410,$C594,'Grid GenerationQueue'!$BH$5:$BH$410,"&lt;&gt;"&amp;"",'Grid GenerationQueue'!$BD$5:$BD$410,"&lt;="&amp;$BE$3)</f>
        <v>0</v>
      </c>
      <c r="CJ594">
        <f>SUMIFS('Grid GenerationQueue'!AM$5:AM$410,'Grid GenerationQueue'!$AZ$5:$AZ$410,$B594,'Grid GenerationQueue'!$BA$5:$BA$410,$C594,'Grid GenerationQueue'!$BH$5:$BH$410,"&lt;&gt;"&amp;"",'Grid GenerationQueue'!$BD$5:$BD$410,"&lt;="&amp;$BE$3)</f>
        <v>0</v>
      </c>
      <c r="CK594">
        <f>SUMIFS('Grid GenerationQueue'!AN$5:AN$410,'Grid GenerationQueue'!$AZ$5:$AZ$410,$B594,'Grid GenerationQueue'!$BA$5:$BA$410,$C594,'Grid GenerationQueue'!$BH$5:$BH$410,"&lt;&gt;"&amp;"",'Grid GenerationQueue'!$BD$5:$BD$410,"&lt;="&amp;$BE$3)</f>
        <v>0</v>
      </c>
      <c r="CL594">
        <f>SUMIFS('Grid GenerationQueue'!AO$5:AO$410,'Grid GenerationQueue'!$AZ$5:$AZ$410,$B594,'Grid GenerationQueue'!$BA$5:$BA$410,$C594,'Grid GenerationQueue'!$BH$5:$BH$410,"&lt;&gt;"&amp;"",'Grid GenerationQueue'!$BD$5:$BD$410,"&lt;="&amp;$BE$3)</f>
        <v>0</v>
      </c>
      <c r="CM594">
        <f>SUMIFS('Grid GenerationQueue'!AP$5:AP$410,'Grid GenerationQueue'!$AZ$5:$AZ$410,$B594,'Grid GenerationQueue'!$BA$5:$BA$410,$C594,'Grid GenerationQueue'!$BH$5:$BH$410,"&lt;&gt;"&amp;"",'Grid GenerationQueue'!$BD$5:$BD$410,"&lt;="&amp;$BE$3)</f>
        <v>0</v>
      </c>
      <c r="CN594">
        <f>SUMIFS('Grid GenerationQueue'!AQ$5:AQ$410,'Grid GenerationQueue'!$AZ$5:$AZ$410,$B594,'Grid GenerationQueue'!$BA$5:$BA$410,$C594,'Grid GenerationQueue'!$BH$5:$BH$410,"&lt;&gt;"&amp;"",'Grid GenerationQueue'!$BD$5:$BD$410,"&lt;="&amp;$BE$3)</f>
        <v>0</v>
      </c>
      <c r="CO594">
        <f>SUMIFS('Grid GenerationQueue'!AR$5:AR$410,'Grid GenerationQueue'!$AZ$5:$AZ$410,$B594,'Grid GenerationQueue'!$BA$5:$BA$410,$C594,'Grid GenerationQueue'!$BH$5:$BH$410,"&lt;&gt;"&amp;"",'Grid GenerationQueue'!$BD$5:$BD$410,"&lt;="&amp;$BE$3)</f>
        <v>0</v>
      </c>
      <c r="CQ594">
        <f>SUMIFS('Grid GenerationQueue'!AG$5:AG$410,'Grid GenerationQueue'!$AZ$5:$AZ$410,$B594,'Grid GenerationQueue'!$BA$5:$BA$410,$C594,'Grid GenerationQueue'!$BK$5:$BK$410,"&gt;0",'Grid GenerationQueue'!$BD$5:$BD$410,"&lt;="&amp;$BE$3)</f>
        <v>0</v>
      </c>
      <c r="CR594">
        <f>SUMIFS('Grid GenerationQueue'!AH$5:AH$410,'Grid GenerationQueue'!$AZ$5:$AZ$410,$B594,'Grid GenerationQueue'!$BA$5:$BA$410,$C594,'Grid GenerationQueue'!$BK$5:$BK$410,"&gt;0",'Grid GenerationQueue'!$BD$5:$BD$410,"&lt;="&amp;$BE$3)</f>
        <v>0</v>
      </c>
      <c r="CS594">
        <f>SUMIFS('Grid GenerationQueue'!AI$5:AI$410,'Grid GenerationQueue'!$AZ$5:$AZ$410,$B594,'Grid GenerationQueue'!$BA$5:$BA$410,$C594,'Grid GenerationQueue'!$BK$5:$BK$410,"&gt;0",'Grid GenerationQueue'!$BD$5:$BD$410,"&lt;="&amp;$BE$3)</f>
        <v>0</v>
      </c>
      <c r="CT594">
        <f>SUMIFS('Grid GenerationQueue'!AJ$5:AJ$410,'Grid GenerationQueue'!$AZ$5:$AZ$410,$B594,'Grid GenerationQueue'!$BA$5:$BA$410,$C594,'Grid GenerationQueue'!$BK$5:$BK$410,"&gt;0",'Grid GenerationQueue'!$BD$5:$BD$410,"&lt;="&amp;$BE$3)</f>
        <v>0</v>
      </c>
      <c r="CU594">
        <f>SUMIFS('Grid GenerationQueue'!AK$5:AK$410,'Grid GenerationQueue'!$AZ$5:$AZ$410,$B594,'Grid GenerationQueue'!$BA$5:$BA$410,$C594,'Grid GenerationQueue'!$BK$5:$BK$410,"&gt;0",'Grid GenerationQueue'!$BD$5:$BD$410,"&lt;="&amp;$BE$3)</f>
        <v>0</v>
      </c>
      <c r="CV594">
        <f>SUMIFS('Grid GenerationQueue'!AL$5:AL$410,'Grid GenerationQueue'!$AZ$5:$AZ$410,$B594,'Grid GenerationQueue'!$BA$5:$BA$410,$C594,'Grid GenerationQueue'!$BK$5:$BK$410,"&gt;0",'Grid GenerationQueue'!$BD$5:$BD$410,"&lt;="&amp;$BE$3)</f>
        <v>0</v>
      </c>
      <c r="CW594">
        <f>SUMIFS('Grid GenerationQueue'!AM$5:AM$410,'Grid GenerationQueue'!$AZ$5:$AZ$410,$B594,'Grid GenerationQueue'!$BA$5:$BA$410,$C594,'Grid GenerationQueue'!$BK$5:$BK$410,"&gt;0",'Grid GenerationQueue'!$BD$5:$BD$410,"&lt;="&amp;$BE$3)</f>
        <v>0</v>
      </c>
      <c r="CX594">
        <f>SUMIFS('Grid GenerationQueue'!AN$5:AN$410,'Grid GenerationQueue'!$AZ$5:$AZ$410,$B594,'Grid GenerationQueue'!$BA$5:$BA$410,$C594,'Grid GenerationQueue'!$BK$5:$BK$410,"&gt;0",'Grid GenerationQueue'!$BD$5:$BD$410,"&lt;="&amp;$BE$3)</f>
        <v>0</v>
      </c>
      <c r="CY594">
        <f>SUMIFS('Grid GenerationQueue'!AO$5:AO$410,'Grid GenerationQueue'!$AZ$5:$AZ$410,$B594,'Grid GenerationQueue'!$BA$5:$BA$410,$C594,'Grid GenerationQueue'!$BK$5:$BK$410,"&gt;0",'Grid GenerationQueue'!$BD$5:$BD$410,"&lt;="&amp;$BE$3)</f>
        <v>0</v>
      </c>
      <c r="CZ594">
        <f>SUMIFS('Grid GenerationQueue'!AP$5:AP$410,'Grid GenerationQueue'!$AZ$5:$AZ$410,$B594,'Grid GenerationQueue'!$BA$5:$BA$410,$C594,'Grid GenerationQueue'!$BK$5:$BK$410,"&gt;0",'Grid GenerationQueue'!$BD$5:$BD$410,"&lt;="&amp;$BE$3)</f>
        <v>0</v>
      </c>
      <c r="DA594">
        <f>SUMIFS('Grid GenerationQueue'!AQ$5:AQ$410,'Grid GenerationQueue'!$AZ$5:$AZ$410,$B594,'Grid GenerationQueue'!$BA$5:$BA$410,$C594,'Grid GenerationQueue'!$BK$5:$BK$410,"&gt;0",'Grid GenerationQueue'!$BD$5:$BD$410,"&lt;="&amp;$BE$3)</f>
        <v>0</v>
      </c>
      <c r="DB594">
        <f>SUMIFS('Grid GenerationQueue'!AR$5:AR$410,'Grid GenerationQueue'!$AZ$5:$AZ$410,$B594,'Grid GenerationQueue'!$BA$5:$BA$410,$C594,'Grid GenerationQueue'!$BK$5:$BK$410,"&gt;0",'Grid GenerationQueue'!$BD$5:$BD$410,"&lt;="&amp;$BE$3)</f>
        <v>0</v>
      </c>
    </row>
    <row r="595" spans="1:106" x14ac:dyDescent="0.35">
      <c r="A595" t="s">
        <v>4745</v>
      </c>
      <c r="B595" t="s">
        <v>5044</v>
      </c>
      <c r="C595">
        <v>230</v>
      </c>
      <c r="D595">
        <f>SUMIFS('Grid GenerationQueue'!AG$5:AG$410,'Grid GenerationQueue'!$AZ$5:$AZ$410,$B595,'Grid GenerationQueue'!$BA$5:$BA$410,$C595)</f>
        <v>0</v>
      </c>
      <c r="E595">
        <f>SUMIFS('Grid GenerationQueue'!AH$5:AH$410,'Grid GenerationQueue'!$AZ$5:$AZ$410,$B595,'Grid GenerationQueue'!$BA$5:$BA$410,$C595)</f>
        <v>0</v>
      </c>
      <c r="F595">
        <f>SUMIFS('Grid GenerationQueue'!AI$5:AI$410,'Grid GenerationQueue'!$AZ$5:$AZ$410,$B595,'Grid GenerationQueue'!$BA$5:$BA$410,$C595)</f>
        <v>0</v>
      </c>
      <c r="G595">
        <f>SUMIFS('Grid GenerationQueue'!AJ$5:AJ$410,'Grid GenerationQueue'!$AZ$5:$AZ$410,$B595,'Grid GenerationQueue'!$BA$5:$BA$410,$C595)</f>
        <v>0</v>
      </c>
      <c r="H595">
        <f>SUMIFS('Grid GenerationQueue'!AK$5:AK$410,'Grid GenerationQueue'!$AZ$5:$AZ$410,$B595,'Grid GenerationQueue'!$BA$5:$BA$410,$C595)</f>
        <v>0</v>
      </c>
      <c r="I595">
        <f>SUMIFS('Grid GenerationQueue'!AL$5:AL$410,'Grid GenerationQueue'!$AZ$5:$AZ$410,$B595,'Grid GenerationQueue'!$BA$5:$BA$410,$C595)</f>
        <v>0</v>
      </c>
      <c r="J595">
        <f>SUMIFS('Grid GenerationQueue'!AM$5:AM$410,'Grid GenerationQueue'!$AZ$5:$AZ$410,$B595,'Grid GenerationQueue'!$BA$5:$BA$410,$C595)</f>
        <v>0</v>
      </c>
      <c r="K595">
        <f>SUMIFS('Grid GenerationQueue'!AN$5:AN$410,'Grid GenerationQueue'!$AZ$5:$AZ$410,$B595,'Grid GenerationQueue'!$BA$5:$BA$410,$C595)</f>
        <v>0</v>
      </c>
      <c r="L595">
        <f>SUMIFS('Grid GenerationQueue'!AO$5:AO$410,'Grid GenerationQueue'!$AZ$5:$AZ$410,$B595,'Grid GenerationQueue'!$BA$5:$BA$410,$C595)</f>
        <v>0</v>
      </c>
      <c r="M595">
        <f>SUMIFS('Grid GenerationQueue'!AP$5:AP$410,'Grid GenerationQueue'!$AZ$5:$AZ$410,$B595,'Grid GenerationQueue'!$BA$5:$BA$410,$C595)</f>
        <v>0</v>
      </c>
      <c r="N595">
        <f>SUMIFS('Grid GenerationQueue'!AQ$5:AQ$410,'Grid GenerationQueue'!$AZ$5:$AZ$410,$B595,'Grid GenerationQueue'!$BA$5:$BA$410,$C595)</f>
        <v>0</v>
      </c>
      <c r="O595">
        <f>SUMIFS('Grid GenerationQueue'!AR$5:AR$410,'Grid GenerationQueue'!$AZ$5:$AZ$410,$B595,'Grid GenerationQueue'!$BA$5:$BA$410,$C595)</f>
        <v>0</v>
      </c>
      <c r="Q595">
        <f>SUMIFS('Grid GenerationQueue'!AG$5:AG$410,'Grid GenerationQueue'!$AZ$5:$AZ$410,$B595,'Grid GenerationQueue'!$BA$5:$BA$410,$C595,'Grid GenerationQueue'!$BJ$5:$BJ$410,"Executed")</f>
        <v>0</v>
      </c>
      <c r="R595">
        <f>SUMIFS('Grid GenerationQueue'!AH$5:AH$410,'Grid GenerationQueue'!$AZ$5:$AZ$410,$B595,'Grid GenerationQueue'!$BA$5:$BA$410,$C595,'Grid GenerationQueue'!$BJ$5:$BJ$410,"Executed")</f>
        <v>0</v>
      </c>
      <c r="S595">
        <f>SUMIFS('Grid GenerationQueue'!AI$5:AI$410,'Grid GenerationQueue'!$AZ$5:$AZ$410,$B595,'Grid GenerationQueue'!$BA$5:$BA$410,$C595,'Grid GenerationQueue'!$BJ$5:$BJ$410,"Executed")</f>
        <v>0</v>
      </c>
      <c r="T595">
        <f>SUMIFS('Grid GenerationQueue'!AJ$5:AJ$410,'Grid GenerationQueue'!$AZ$5:$AZ$410,$B595,'Grid GenerationQueue'!$BA$5:$BA$410,$C595,'Grid GenerationQueue'!$BJ$5:$BJ$410,"Executed")</f>
        <v>0</v>
      </c>
      <c r="U595">
        <f>SUMIFS('Grid GenerationQueue'!AK$5:AK$410,'Grid GenerationQueue'!$AZ$5:$AZ$410,$B595,'Grid GenerationQueue'!$BA$5:$BA$410,$C595,'Grid GenerationQueue'!$BJ$5:$BJ$410,"Executed")</f>
        <v>0</v>
      </c>
      <c r="V595">
        <f>SUMIFS('Grid GenerationQueue'!AL$5:AL$410,'Grid GenerationQueue'!$AZ$5:$AZ$410,$B595,'Grid GenerationQueue'!$BA$5:$BA$410,$C595,'Grid GenerationQueue'!$BJ$5:$BJ$410,"Executed")</f>
        <v>0</v>
      </c>
      <c r="W595">
        <f>SUMIFS('Grid GenerationQueue'!AM$5:AM$410,'Grid GenerationQueue'!$AZ$5:$AZ$410,$B595,'Grid GenerationQueue'!$BA$5:$BA$410,$C595,'Grid GenerationQueue'!$BJ$5:$BJ$410,"Executed")</f>
        <v>0</v>
      </c>
      <c r="X595">
        <f>SUMIFS('Grid GenerationQueue'!AN$5:AN$410,'Grid GenerationQueue'!$AZ$5:$AZ$410,$B595,'Grid GenerationQueue'!$BA$5:$BA$410,$C595,'Grid GenerationQueue'!$BJ$5:$BJ$410,"Executed")</f>
        <v>0</v>
      </c>
      <c r="Y595">
        <f>SUMIFS('Grid GenerationQueue'!AO$5:AO$410,'Grid GenerationQueue'!$AZ$5:$AZ$410,$B595,'Grid GenerationQueue'!$BA$5:$BA$410,$C595,'Grid GenerationQueue'!$BJ$5:$BJ$410,"Executed")</f>
        <v>0</v>
      </c>
      <c r="Z595">
        <f>SUMIFS('Grid GenerationQueue'!AP$5:AP$410,'Grid GenerationQueue'!$AZ$5:$AZ$410,$B595,'Grid GenerationQueue'!$BA$5:$BA$410,$C595,'Grid GenerationQueue'!$BJ$5:$BJ$410,"Executed")</f>
        <v>0</v>
      </c>
      <c r="AA595">
        <f>SUMIFS('Grid GenerationQueue'!AQ$5:AQ$410,'Grid GenerationQueue'!$AZ$5:$AZ$410,$B595,'Grid GenerationQueue'!$BA$5:$BA$410,$C595,'Grid GenerationQueue'!$BJ$5:$BJ$410,"Executed")</f>
        <v>0</v>
      </c>
      <c r="AB595">
        <f>SUMIFS('Grid GenerationQueue'!AR$5:AR$410,'Grid GenerationQueue'!$AZ$5:$AZ$410,$B595,'Grid GenerationQueue'!$BA$5:$BA$410,$C595,'Grid GenerationQueue'!$BJ$5:$BJ$410,"Executed")</f>
        <v>0</v>
      </c>
      <c r="AD595">
        <f>SUMIFS('Grid GenerationQueue'!AG$5:AG$410,'Grid GenerationQueue'!$AZ$5:$AZ$410,$B595,'Grid GenerationQueue'!$BA$5:$BA$410,$C595,'Grid GenerationQueue'!$BH$5:$BH$410,"&lt;&gt;"&amp;"")+SUMIFS('Grid GenerationQueue'!AG$5:AG$410,'Grid GenerationQueue'!$AZ$5:$AZ$410,$B595,'Grid GenerationQueue'!$BA$5:$BA$410,$C595,'Grid GenerationQueue'!$BH$5:$BH$410,"",'Grid GenerationQueue'!$AC$5:$AC$410,1)</f>
        <v>0</v>
      </c>
      <c r="AE595">
        <f>SUMIFS('Grid GenerationQueue'!AH$5:AH$410,'Grid GenerationQueue'!$AZ$5:$AZ$410,$B595,'Grid GenerationQueue'!$BA$5:$BA$410,$C595,'Grid GenerationQueue'!$BH$5:$BH$410,"&lt;&gt;"&amp;"")+SUMIFS('Grid GenerationQueue'!AH$5:AH$410,'Grid GenerationQueue'!$AZ$5:$AZ$410,$B595,'Grid GenerationQueue'!$BA$5:$BA$410,$C595,'Grid GenerationQueue'!$BH$5:$BH$410,"",'Grid GenerationQueue'!$AC$5:$AC$410,1)</f>
        <v>0</v>
      </c>
      <c r="AF595">
        <f>SUMIFS('Grid GenerationQueue'!AI$5:AI$410,'Grid GenerationQueue'!$AZ$5:$AZ$410,$B595,'Grid GenerationQueue'!$BA$5:$BA$410,$C595,'Grid GenerationQueue'!$BH$5:$BH$410,"&lt;&gt;"&amp;"")+SUMIFS('Grid GenerationQueue'!AI$5:AI$410,'Grid GenerationQueue'!$AZ$5:$AZ$410,$B595,'Grid GenerationQueue'!$BA$5:$BA$410,$C595,'Grid GenerationQueue'!$BH$5:$BH$410,"",'Grid GenerationQueue'!$AC$5:$AC$410,1)</f>
        <v>0</v>
      </c>
      <c r="AG595">
        <f>SUMIFS('Grid GenerationQueue'!AJ$5:AJ$410,'Grid GenerationQueue'!$AZ$5:$AZ$410,$B595,'Grid GenerationQueue'!$BA$5:$BA$410,$C595,'Grid GenerationQueue'!$BH$5:$BH$410,"&lt;&gt;"&amp;"")+SUMIFS('Grid GenerationQueue'!AJ$5:AJ$410,'Grid GenerationQueue'!$AZ$5:$AZ$410,$B595,'Grid GenerationQueue'!$BA$5:$BA$410,$C595,'Grid GenerationQueue'!$BH$5:$BH$410,"",'Grid GenerationQueue'!$AC$5:$AC$410,1)</f>
        <v>0</v>
      </c>
      <c r="AH595">
        <f>SUMIFS('Grid GenerationQueue'!AK$5:AK$410,'Grid GenerationQueue'!$AZ$5:$AZ$410,$B595,'Grid GenerationQueue'!$BA$5:$BA$410,$C595,'Grid GenerationQueue'!$BH$5:$BH$410,"&lt;&gt;"&amp;"")+SUMIFS('Grid GenerationQueue'!AK$5:AK$410,'Grid GenerationQueue'!$AZ$5:$AZ$410,$B595,'Grid GenerationQueue'!$BA$5:$BA$410,$C595,'Grid GenerationQueue'!$BH$5:$BH$410,"",'Grid GenerationQueue'!$AC$5:$AC$410,1)</f>
        <v>0</v>
      </c>
      <c r="AI595">
        <f>SUMIFS('Grid GenerationQueue'!AL$5:AL$410,'Grid GenerationQueue'!$AZ$5:$AZ$410,$B595,'Grid GenerationQueue'!$BA$5:$BA$410,$C595,'Grid GenerationQueue'!$BH$5:$BH$410,"&lt;&gt;"&amp;"")+SUMIFS('Grid GenerationQueue'!AL$5:AL$410,'Grid GenerationQueue'!$AZ$5:$AZ$410,$B595,'Grid GenerationQueue'!$BA$5:$BA$410,$C595,'Grid GenerationQueue'!$BH$5:$BH$410,"",'Grid GenerationQueue'!$AC$5:$AC$410,1)</f>
        <v>0</v>
      </c>
      <c r="AJ595">
        <f>SUMIFS('Grid GenerationQueue'!AM$5:AM$410,'Grid GenerationQueue'!$AZ$5:$AZ$410,$B595,'Grid GenerationQueue'!$BA$5:$BA$410,$C595,'Grid GenerationQueue'!$BH$5:$BH$410,"&lt;&gt;"&amp;"")+SUMIFS('Grid GenerationQueue'!AM$5:AM$410,'Grid GenerationQueue'!$AZ$5:$AZ$410,$B595,'Grid GenerationQueue'!$BA$5:$BA$410,$C595,'Grid GenerationQueue'!$BH$5:$BH$410,"",'Grid GenerationQueue'!$AC$5:$AC$410,1)</f>
        <v>0</v>
      </c>
      <c r="AK595">
        <f>SUMIFS('Grid GenerationQueue'!AN$5:AN$410,'Grid GenerationQueue'!$AZ$5:$AZ$410,$B595,'Grid GenerationQueue'!$BA$5:$BA$410,$C595,'Grid GenerationQueue'!$BH$5:$BH$410,"&lt;&gt;"&amp;"")+SUMIFS('Grid GenerationQueue'!AN$5:AN$410,'Grid GenerationQueue'!$AZ$5:$AZ$410,$B595,'Grid GenerationQueue'!$BA$5:$BA$410,$C595,'Grid GenerationQueue'!$BH$5:$BH$410,"",'Grid GenerationQueue'!$AC$5:$AC$410,1)</f>
        <v>0</v>
      </c>
      <c r="AL595">
        <f>SUMIFS('Grid GenerationQueue'!AO$5:AO$410,'Grid GenerationQueue'!$AZ$5:$AZ$410,$B595,'Grid GenerationQueue'!$BA$5:$BA$410,$C595,'Grid GenerationQueue'!$BH$5:$BH$410,"&lt;&gt;"&amp;"")+SUMIFS('Grid GenerationQueue'!AO$5:AO$410,'Grid GenerationQueue'!$AZ$5:$AZ$410,$B595,'Grid GenerationQueue'!$BA$5:$BA$410,$C595,'Grid GenerationQueue'!$BH$5:$BH$410,"",'Grid GenerationQueue'!$AC$5:$AC$410,1)</f>
        <v>0</v>
      </c>
      <c r="AM595">
        <f>SUMIFS('Grid GenerationQueue'!AP$5:AP$410,'Grid GenerationQueue'!$AZ$5:$AZ$410,$B595,'Grid GenerationQueue'!$BA$5:$BA$410,$C595,'Grid GenerationQueue'!$BH$5:$BH$410,"&lt;&gt;"&amp;"")+SUMIFS('Grid GenerationQueue'!AP$5:AP$410,'Grid GenerationQueue'!$AZ$5:$AZ$410,$B595,'Grid GenerationQueue'!$BA$5:$BA$410,$C595,'Grid GenerationQueue'!$BH$5:$BH$410,"",'Grid GenerationQueue'!$AC$5:$AC$410,1)</f>
        <v>0</v>
      </c>
      <c r="AN595">
        <f>SUMIFS('Grid GenerationQueue'!AQ$5:AQ$410,'Grid GenerationQueue'!$AZ$5:$AZ$410,$B595,'Grid GenerationQueue'!$BA$5:$BA$410,$C595,'Grid GenerationQueue'!$BH$5:$BH$410,"&lt;&gt;"&amp;"")+SUMIFS('Grid GenerationQueue'!AQ$5:AQ$410,'Grid GenerationQueue'!$AZ$5:$AZ$410,$B595,'Grid GenerationQueue'!$BA$5:$BA$410,$C595,'Grid GenerationQueue'!$BH$5:$BH$410,"",'Grid GenerationQueue'!$AC$5:$AC$410,1)</f>
        <v>0</v>
      </c>
      <c r="AO595">
        <f>SUMIFS('Grid GenerationQueue'!AR$5:AR$410,'Grid GenerationQueue'!$AZ$5:$AZ$410,$B595,'Grid GenerationQueue'!$BA$5:$BA$410,$C595,'Grid GenerationQueue'!$BH$5:$BH$410,"&lt;&gt;"&amp;"")+SUMIFS('Grid GenerationQueue'!AR$5:AR$410,'Grid GenerationQueue'!$AZ$5:$AZ$410,$B595,'Grid GenerationQueue'!$BA$5:$BA$410,$C595,'Grid GenerationQueue'!$BH$5:$BH$410,"",'Grid GenerationQueue'!$AC$5:$AC$410,1)</f>
        <v>0</v>
      </c>
      <c r="AQ595">
        <f>SUMIFS('Grid GenerationQueue'!AG$5:AG$410,'Grid GenerationQueue'!$AZ$5:$AZ$410,$B595,'Grid GenerationQueue'!$BA$5:$BA$410,$C595,'Grid GenerationQueue'!$BK$5:$BK$410,"&gt;0")</f>
        <v>0</v>
      </c>
      <c r="AR595">
        <f>SUMIFS('Grid GenerationQueue'!AH$5:AH$410,'Grid GenerationQueue'!$AZ$5:$AZ$410,$B595,'Grid GenerationQueue'!$BA$5:$BA$410,$C595,'Grid GenerationQueue'!$BK$5:$BK$410,"&gt;0")</f>
        <v>0</v>
      </c>
      <c r="AS595">
        <f>SUMIFS('Grid GenerationQueue'!AI$5:AI$410,'Grid GenerationQueue'!$AZ$5:$AZ$410,$B595,'Grid GenerationQueue'!$BA$5:$BA$410,$C595,'Grid GenerationQueue'!$BK$5:$BK$410,"&gt;0")</f>
        <v>0</v>
      </c>
      <c r="AT595">
        <f>SUMIFS('Grid GenerationQueue'!AJ$5:AJ$410,'Grid GenerationQueue'!$AZ$5:$AZ$410,$B595,'Grid GenerationQueue'!$BA$5:$BA$410,$C595,'Grid GenerationQueue'!$BK$5:$BK$410,"&gt;0")</f>
        <v>0</v>
      </c>
      <c r="AU595">
        <f>SUMIFS('Grid GenerationQueue'!AK$5:AK$410,'Grid GenerationQueue'!$AZ$5:$AZ$410,$B595,'Grid GenerationQueue'!$BA$5:$BA$410,$C595,'Grid GenerationQueue'!$BK$5:$BK$410,"&gt;0")</f>
        <v>0</v>
      </c>
      <c r="AV595">
        <f>SUMIFS('Grid GenerationQueue'!AL$5:AL$410,'Grid GenerationQueue'!$AZ$5:$AZ$410,$B595,'Grid GenerationQueue'!$BA$5:$BA$410,$C595,'Grid GenerationQueue'!$BK$5:$BK$410,"&gt;0")</f>
        <v>0</v>
      </c>
      <c r="AW595">
        <f>SUMIFS('Grid GenerationQueue'!AM$5:AM$410,'Grid GenerationQueue'!$AZ$5:$AZ$410,$B595,'Grid GenerationQueue'!$BA$5:$BA$410,$C595,'Grid GenerationQueue'!$BK$5:$BK$410,"&gt;0")</f>
        <v>0</v>
      </c>
      <c r="AX595">
        <f>SUMIFS('Grid GenerationQueue'!AN$5:AN$410,'Grid GenerationQueue'!$AZ$5:$AZ$410,$B595,'Grid GenerationQueue'!$BA$5:$BA$410,$C595,'Grid GenerationQueue'!$BK$5:$BK$410,"&gt;0")</f>
        <v>0</v>
      </c>
      <c r="AY595">
        <f>SUMIFS('Grid GenerationQueue'!AO$5:AO$410,'Grid GenerationQueue'!$AZ$5:$AZ$410,$B595,'Grid GenerationQueue'!$BA$5:$BA$410,$C595,'Grid GenerationQueue'!$BK$5:$BK$410,"&gt;0")</f>
        <v>0</v>
      </c>
      <c r="AZ595">
        <f>SUMIFS('Grid GenerationQueue'!AP$5:AP$410,'Grid GenerationQueue'!$AZ$5:$AZ$410,$B595,'Grid GenerationQueue'!$BA$5:$BA$410,$C595,'Grid GenerationQueue'!$BK$5:$BK$410,"&gt;0")</f>
        <v>0</v>
      </c>
      <c r="BA595">
        <f>SUMIFS('Grid GenerationQueue'!AQ$5:AQ$410,'Grid GenerationQueue'!$AZ$5:$AZ$410,$B595,'Grid GenerationQueue'!$BA$5:$BA$410,$C595,'Grid GenerationQueue'!$BK$5:$BK$410,"&gt;0")</f>
        <v>0</v>
      </c>
      <c r="BB595">
        <f>SUMIFS('Grid GenerationQueue'!AR$5:AR$410,'Grid GenerationQueue'!$AZ$5:$AZ$410,$B595,'Grid GenerationQueue'!$BA$5:$BA$410,$C595,'Grid GenerationQueue'!$BK$5:$BK$410,"&gt;0")</f>
        <v>0</v>
      </c>
      <c r="BD595">
        <f>SUMIFS('Grid GenerationQueue'!AG$5:AG$410,'Grid GenerationQueue'!$AZ$5:$AZ$410,$B595,'Grid GenerationQueue'!$BA$5:$BA$410,$C595,'Grid GenerationQueue'!$BD$5:$BD$410,"&lt;="&amp;$BE$3)</f>
        <v>0</v>
      </c>
      <c r="BE595">
        <f>SUMIFS('Grid GenerationQueue'!AH$5:AH$410,'Grid GenerationQueue'!$AZ$5:$AZ$410,$B595,'Grid GenerationQueue'!$BA$5:$BA$410,$C595,'Grid GenerationQueue'!$BD$5:$BD$410,"&lt;="&amp;$BE$3)</f>
        <v>0</v>
      </c>
      <c r="BF595">
        <f>SUMIFS('Grid GenerationQueue'!AI$5:AI$410,'Grid GenerationQueue'!$AZ$5:$AZ$410,$B595,'Grid GenerationQueue'!$BA$5:$BA$410,$C595,'Grid GenerationQueue'!$BD$5:$BD$410,"&lt;="&amp;$BE$3)</f>
        <v>0</v>
      </c>
      <c r="BG595">
        <f>SUMIFS('Grid GenerationQueue'!AJ$5:AJ$410,'Grid GenerationQueue'!$AZ$5:$AZ$410,$B595,'Grid GenerationQueue'!$BA$5:$BA$410,$C595,'Grid GenerationQueue'!$BD$5:$BD$410,"&lt;="&amp;$BE$3)</f>
        <v>0</v>
      </c>
      <c r="BH595">
        <f>SUMIFS('Grid GenerationQueue'!AK$5:AK$410,'Grid GenerationQueue'!$AZ$5:$AZ$410,$B595,'Grid GenerationQueue'!$BA$5:$BA$410,$C595,'Grid GenerationQueue'!$BD$5:$BD$410,"&lt;="&amp;$BE$3)</f>
        <v>0</v>
      </c>
      <c r="BI595">
        <f>SUMIFS('Grid GenerationQueue'!AL$5:AL$410,'Grid GenerationQueue'!$AZ$5:$AZ$410,$B595,'Grid GenerationQueue'!$BA$5:$BA$410,$C595,'Grid GenerationQueue'!$BD$5:$BD$410,"&lt;="&amp;$BE$3)</f>
        <v>0</v>
      </c>
      <c r="BJ595">
        <f>SUMIFS('Grid GenerationQueue'!AM$5:AM$410,'Grid GenerationQueue'!$AZ$5:$AZ$410,$B595,'Grid GenerationQueue'!$BA$5:$BA$410,$C595,'Grid GenerationQueue'!$BD$5:$BD$410,"&lt;="&amp;$BE$3)</f>
        <v>0</v>
      </c>
      <c r="BK595">
        <f>SUMIFS('Grid GenerationQueue'!AN$5:AN$410,'Grid GenerationQueue'!$AZ$5:$AZ$410,$B595,'Grid GenerationQueue'!$BA$5:$BA$410,$C595,'Grid GenerationQueue'!$BD$5:$BD$410,"&lt;="&amp;$BE$3)</f>
        <v>0</v>
      </c>
      <c r="BL595">
        <f>SUMIFS('Grid GenerationQueue'!AO$5:AO$410,'Grid GenerationQueue'!$AZ$5:$AZ$410,$B595,'Grid GenerationQueue'!$BA$5:$BA$410,$C595,'Grid GenerationQueue'!$BD$5:$BD$410,"&lt;="&amp;$BE$3)</f>
        <v>0</v>
      </c>
      <c r="BM595">
        <f>SUMIFS('Grid GenerationQueue'!AP$5:AP$410,'Grid GenerationQueue'!$AZ$5:$AZ$410,$B595,'Grid GenerationQueue'!$BA$5:$BA$410,$C595,'Grid GenerationQueue'!$BD$5:$BD$410,"&lt;="&amp;$BE$3)</f>
        <v>0</v>
      </c>
      <c r="BN595">
        <f>SUMIFS('Grid GenerationQueue'!AQ$5:AQ$410,'Grid GenerationQueue'!$AZ$5:$AZ$410,$B595,'Grid GenerationQueue'!$BA$5:$BA$410,$C595,'Grid GenerationQueue'!$BD$5:$BD$410,"&lt;="&amp;$BE$3)</f>
        <v>0</v>
      </c>
      <c r="BO595">
        <f>SUMIFS('Grid GenerationQueue'!AR$5:AR$410,'Grid GenerationQueue'!$AZ$5:$AZ$410,$B595,'Grid GenerationQueue'!$BA$5:$BA$410,$C595,'Grid GenerationQueue'!$BD$5:$BD$410,"&lt;="&amp;$BE$3)</f>
        <v>0</v>
      </c>
      <c r="BQ595">
        <f>SUMIFS('Grid GenerationQueue'!AG$5:AG$410,'Grid GenerationQueue'!$AZ$5:$AZ$410,$B595,'Grid GenerationQueue'!$BA$5:$BA$410,$C595,'Grid GenerationQueue'!$BJ$5:$BJ$410,"Executed",'Grid GenerationQueue'!$BD$5:$BD$410,"&lt;="&amp;$BE$3)</f>
        <v>0</v>
      </c>
      <c r="BR595">
        <f>SUMIFS('Grid GenerationQueue'!AH$5:AH$410,'Grid GenerationQueue'!$AZ$5:$AZ$410,$B595,'Grid GenerationQueue'!$BA$5:$BA$410,$C595,'Grid GenerationQueue'!$BJ$5:$BJ$410,"Executed",'Grid GenerationQueue'!$BD$5:$BD$410,"&lt;="&amp;$BE$3)</f>
        <v>0</v>
      </c>
      <c r="BS595">
        <f>SUMIFS('Grid GenerationQueue'!AI$5:AI$410,'Grid GenerationQueue'!$AZ$5:$AZ$410,$B595,'Grid GenerationQueue'!$BA$5:$BA$410,$C595,'Grid GenerationQueue'!$BJ$5:$BJ$410,"Executed",'Grid GenerationQueue'!$BD$5:$BD$410,"&lt;="&amp;$BE$3)</f>
        <v>0</v>
      </c>
      <c r="BT595">
        <f>SUMIFS('Grid GenerationQueue'!AJ$5:AJ$410,'Grid GenerationQueue'!$AZ$5:$AZ$410,$B595,'Grid GenerationQueue'!$BA$5:$BA$410,$C595,'Grid GenerationQueue'!$BJ$5:$BJ$410,"Executed",'Grid GenerationQueue'!$BD$5:$BD$410,"&lt;="&amp;$BE$3)</f>
        <v>0</v>
      </c>
      <c r="BU595">
        <f>SUMIFS('Grid GenerationQueue'!AK$5:AK$410,'Grid GenerationQueue'!$AZ$5:$AZ$410,$B595,'Grid GenerationQueue'!$BA$5:$BA$410,$C595,'Grid GenerationQueue'!$BJ$5:$BJ$410,"Executed",'Grid GenerationQueue'!$BD$5:$BD$410,"&lt;="&amp;$BE$3)</f>
        <v>0</v>
      </c>
      <c r="BV595">
        <f>SUMIFS('Grid GenerationQueue'!AL$5:AL$410,'Grid GenerationQueue'!$AZ$5:$AZ$410,$B595,'Grid GenerationQueue'!$BA$5:$BA$410,$C595,'Grid GenerationQueue'!$BJ$5:$BJ$410,"Executed",'Grid GenerationQueue'!$BD$5:$BD$410,"&lt;="&amp;$BE$3)</f>
        <v>0</v>
      </c>
      <c r="BW595">
        <f>SUMIFS('Grid GenerationQueue'!AM$5:AM$410,'Grid GenerationQueue'!$AZ$5:$AZ$410,$B595,'Grid GenerationQueue'!$BA$5:$BA$410,$C595,'Grid GenerationQueue'!$BJ$5:$BJ$410,"Executed",'Grid GenerationQueue'!$BD$5:$BD$410,"&lt;="&amp;$BE$3)</f>
        <v>0</v>
      </c>
      <c r="BX595">
        <f>SUMIFS('Grid GenerationQueue'!AN$5:AN$410,'Grid GenerationQueue'!$AZ$5:$AZ$410,$B595,'Grid GenerationQueue'!$BA$5:$BA$410,$C595,'Grid GenerationQueue'!$BJ$5:$BJ$410,"Executed",'Grid GenerationQueue'!$BD$5:$BD$410,"&lt;="&amp;$BE$3)</f>
        <v>0</v>
      </c>
      <c r="BY595">
        <f>SUMIFS('Grid GenerationQueue'!AO$5:AO$410,'Grid GenerationQueue'!$AZ$5:$AZ$410,$B595,'Grid GenerationQueue'!$BA$5:$BA$410,$C595,'Grid GenerationQueue'!$BJ$5:$BJ$410,"Executed",'Grid GenerationQueue'!$BD$5:$BD$410,"&lt;="&amp;$BE$3)</f>
        <v>0</v>
      </c>
      <c r="BZ595">
        <f>SUMIFS('Grid GenerationQueue'!AP$5:AP$410,'Grid GenerationQueue'!$AZ$5:$AZ$410,$B595,'Grid GenerationQueue'!$BA$5:$BA$410,$C595,'Grid GenerationQueue'!$BJ$5:$BJ$410,"Executed",'Grid GenerationQueue'!$BD$5:$BD$410,"&lt;="&amp;$BE$3)</f>
        <v>0</v>
      </c>
      <c r="CA595">
        <f>SUMIFS('Grid GenerationQueue'!AQ$5:AQ$410,'Grid GenerationQueue'!$AZ$5:$AZ$410,$B595,'Grid GenerationQueue'!$BA$5:$BA$410,$C595,'Grid GenerationQueue'!$BJ$5:$BJ$410,"Executed",'Grid GenerationQueue'!$BD$5:$BD$410,"&lt;="&amp;$BE$3)</f>
        <v>0</v>
      </c>
      <c r="CB595">
        <f>SUMIFS('Grid GenerationQueue'!AR$5:AR$410,'Grid GenerationQueue'!$AZ$5:$AZ$410,$B595,'Grid GenerationQueue'!$BA$5:$BA$410,$C595,'Grid GenerationQueue'!$BJ$5:$BJ$410,"Executed",'Grid GenerationQueue'!$BD$5:$BD$410,"&lt;="&amp;$BE$3)</f>
        <v>0</v>
      </c>
      <c r="CD595">
        <f>SUMIFS('Grid GenerationQueue'!AG$5:AG$410,'Grid GenerationQueue'!$AZ$5:$AZ$410,$B595,'Grid GenerationQueue'!$BA$5:$BA$410,$C595,'Grid GenerationQueue'!$BH$5:$BH$410,"&lt;&gt;"&amp;"",'Grid GenerationQueue'!$BD$5:$BD$410,"&lt;="&amp;$BE$3)</f>
        <v>0</v>
      </c>
      <c r="CE595">
        <f>SUMIFS('Grid GenerationQueue'!AH$5:AH$410,'Grid GenerationQueue'!$AZ$5:$AZ$410,$B595,'Grid GenerationQueue'!$BA$5:$BA$410,$C595,'Grid GenerationQueue'!$BH$5:$BH$410,"&lt;&gt;"&amp;"",'Grid GenerationQueue'!$BD$5:$BD$410,"&lt;="&amp;$BE$3)</f>
        <v>0</v>
      </c>
      <c r="CF595">
        <f>SUMIFS('Grid GenerationQueue'!AI$5:AI$410,'Grid GenerationQueue'!$AZ$5:$AZ$410,$B595,'Grid GenerationQueue'!$BA$5:$BA$410,$C595,'Grid GenerationQueue'!$BH$5:$BH$410,"&lt;&gt;"&amp;"",'Grid GenerationQueue'!$BD$5:$BD$410,"&lt;="&amp;$BE$3)</f>
        <v>0</v>
      </c>
      <c r="CG595">
        <f>SUMIFS('Grid GenerationQueue'!AJ$5:AJ$410,'Grid GenerationQueue'!$AZ$5:$AZ$410,$B595,'Grid GenerationQueue'!$BA$5:$BA$410,$C595,'Grid GenerationQueue'!$BH$5:$BH$410,"&lt;&gt;"&amp;"",'Grid GenerationQueue'!$BD$5:$BD$410,"&lt;="&amp;$BE$3)</f>
        <v>0</v>
      </c>
      <c r="CH595">
        <f>SUMIFS('Grid GenerationQueue'!AK$5:AK$410,'Grid GenerationQueue'!$AZ$5:$AZ$410,$B595,'Grid GenerationQueue'!$BA$5:$BA$410,$C595,'Grid GenerationQueue'!$BH$5:$BH$410,"&lt;&gt;"&amp;"",'Grid GenerationQueue'!$BD$5:$BD$410,"&lt;="&amp;$BE$3)</f>
        <v>0</v>
      </c>
      <c r="CI595">
        <f>SUMIFS('Grid GenerationQueue'!AL$5:AL$410,'Grid GenerationQueue'!$AZ$5:$AZ$410,$B595,'Grid GenerationQueue'!$BA$5:$BA$410,$C595,'Grid GenerationQueue'!$BH$5:$BH$410,"&lt;&gt;"&amp;"",'Grid GenerationQueue'!$BD$5:$BD$410,"&lt;="&amp;$BE$3)</f>
        <v>0</v>
      </c>
      <c r="CJ595">
        <f>SUMIFS('Grid GenerationQueue'!AM$5:AM$410,'Grid GenerationQueue'!$AZ$5:$AZ$410,$B595,'Grid GenerationQueue'!$BA$5:$BA$410,$C595,'Grid GenerationQueue'!$BH$5:$BH$410,"&lt;&gt;"&amp;"",'Grid GenerationQueue'!$BD$5:$BD$410,"&lt;="&amp;$BE$3)</f>
        <v>0</v>
      </c>
      <c r="CK595">
        <f>SUMIFS('Grid GenerationQueue'!AN$5:AN$410,'Grid GenerationQueue'!$AZ$5:$AZ$410,$B595,'Grid GenerationQueue'!$BA$5:$BA$410,$C595,'Grid GenerationQueue'!$BH$5:$BH$410,"&lt;&gt;"&amp;"",'Grid GenerationQueue'!$BD$5:$BD$410,"&lt;="&amp;$BE$3)</f>
        <v>0</v>
      </c>
      <c r="CL595">
        <f>SUMIFS('Grid GenerationQueue'!AO$5:AO$410,'Grid GenerationQueue'!$AZ$5:$AZ$410,$B595,'Grid GenerationQueue'!$BA$5:$BA$410,$C595,'Grid GenerationQueue'!$BH$5:$BH$410,"&lt;&gt;"&amp;"",'Grid GenerationQueue'!$BD$5:$BD$410,"&lt;="&amp;$BE$3)</f>
        <v>0</v>
      </c>
      <c r="CM595">
        <f>SUMIFS('Grid GenerationQueue'!AP$5:AP$410,'Grid GenerationQueue'!$AZ$5:$AZ$410,$B595,'Grid GenerationQueue'!$BA$5:$BA$410,$C595,'Grid GenerationQueue'!$BH$5:$BH$410,"&lt;&gt;"&amp;"",'Grid GenerationQueue'!$BD$5:$BD$410,"&lt;="&amp;$BE$3)</f>
        <v>0</v>
      </c>
      <c r="CN595">
        <f>SUMIFS('Grid GenerationQueue'!AQ$5:AQ$410,'Grid GenerationQueue'!$AZ$5:$AZ$410,$B595,'Grid GenerationQueue'!$BA$5:$BA$410,$C595,'Grid GenerationQueue'!$BH$5:$BH$410,"&lt;&gt;"&amp;"",'Grid GenerationQueue'!$BD$5:$BD$410,"&lt;="&amp;$BE$3)</f>
        <v>0</v>
      </c>
      <c r="CO595">
        <f>SUMIFS('Grid GenerationQueue'!AR$5:AR$410,'Grid GenerationQueue'!$AZ$5:$AZ$410,$B595,'Grid GenerationQueue'!$BA$5:$BA$410,$C595,'Grid GenerationQueue'!$BH$5:$BH$410,"&lt;&gt;"&amp;"",'Grid GenerationQueue'!$BD$5:$BD$410,"&lt;="&amp;$BE$3)</f>
        <v>0</v>
      </c>
      <c r="CQ595">
        <f>SUMIFS('Grid GenerationQueue'!AG$5:AG$410,'Grid GenerationQueue'!$AZ$5:$AZ$410,$B595,'Grid GenerationQueue'!$BA$5:$BA$410,$C595,'Grid GenerationQueue'!$BK$5:$BK$410,"&gt;0",'Grid GenerationQueue'!$BD$5:$BD$410,"&lt;="&amp;$BE$3)</f>
        <v>0</v>
      </c>
      <c r="CR595">
        <f>SUMIFS('Grid GenerationQueue'!AH$5:AH$410,'Grid GenerationQueue'!$AZ$5:$AZ$410,$B595,'Grid GenerationQueue'!$BA$5:$BA$410,$C595,'Grid GenerationQueue'!$BK$5:$BK$410,"&gt;0",'Grid GenerationQueue'!$BD$5:$BD$410,"&lt;="&amp;$BE$3)</f>
        <v>0</v>
      </c>
      <c r="CS595">
        <f>SUMIFS('Grid GenerationQueue'!AI$5:AI$410,'Grid GenerationQueue'!$AZ$5:$AZ$410,$B595,'Grid GenerationQueue'!$BA$5:$BA$410,$C595,'Grid GenerationQueue'!$BK$5:$BK$410,"&gt;0",'Grid GenerationQueue'!$BD$5:$BD$410,"&lt;="&amp;$BE$3)</f>
        <v>0</v>
      </c>
      <c r="CT595">
        <f>SUMIFS('Grid GenerationQueue'!AJ$5:AJ$410,'Grid GenerationQueue'!$AZ$5:$AZ$410,$B595,'Grid GenerationQueue'!$BA$5:$BA$410,$C595,'Grid GenerationQueue'!$BK$5:$BK$410,"&gt;0",'Grid GenerationQueue'!$BD$5:$BD$410,"&lt;="&amp;$BE$3)</f>
        <v>0</v>
      </c>
      <c r="CU595">
        <f>SUMIFS('Grid GenerationQueue'!AK$5:AK$410,'Grid GenerationQueue'!$AZ$5:$AZ$410,$B595,'Grid GenerationQueue'!$BA$5:$BA$410,$C595,'Grid GenerationQueue'!$BK$5:$BK$410,"&gt;0",'Grid GenerationQueue'!$BD$5:$BD$410,"&lt;="&amp;$BE$3)</f>
        <v>0</v>
      </c>
      <c r="CV595">
        <f>SUMIFS('Grid GenerationQueue'!AL$5:AL$410,'Grid GenerationQueue'!$AZ$5:$AZ$410,$B595,'Grid GenerationQueue'!$BA$5:$BA$410,$C595,'Grid GenerationQueue'!$BK$5:$BK$410,"&gt;0",'Grid GenerationQueue'!$BD$5:$BD$410,"&lt;="&amp;$BE$3)</f>
        <v>0</v>
      </c>
      <c r="CW595">
        <f>SUMIFS('Grid GenerationQueue'!AM$5:AM$410,'Grid GenerationQueue'!$AZ$5:$AZ$410,$B595,'Grid GenerationQueue'!$BA$5:$BA$410,$C595,'Grid GenerationQueue'!$BK$5:$BK$410,"&gt;0",'Grid GenerationQueue'!$BD$5:$BD$410,"&lt;="&amp;$BE$3)</f>
        <v>0</v>
      </c>
      <c r="CX595">
        <f>SUMIFS('Grid GenerationQueue'!AN$5:AN$410,'Grid GenerationQueue'!$AZ$5:$AZ$410,$B595,'Grid GenerationQueue'!$BA$5:$BA$410,$C595,'Grid GenerationQueue'!$BK$5:$BK$410,"&gt;0",'Grid GenerationQueue'!$BD$5:$BD$410,"&lt;="&amp;$BE$3)</f>
        <v>0</v>
      </c>
      <c r="CY595">
        <f>SUMIFS('Grid GenerationQueue'!AO$5:AO$410,'Grid GenerationQueue'!$AZ$5:$AZ$410,$B595,'Grid GenerationQueue'!$BA$5:$BA$410,$C595,'Grid GenerationQueue'!$BK$5:$BK$410,"&gt;0",'Grid GenerationQueue'!$BD$5:$BD$410,"&lt;="&amp;$BE$3)</f>
        <v>0</v>
      </c>
      <c r="CZ595">
        <f>SUMIFS('Grid GenerationQueue'!AP$5:AP$410,'Grid GenerationQueue'!$AZ$5:$AZ$410,$B595,'Grid GenerationQueue'!$BA$5:$BA$410,$C595,'Grid GenerationQueue'!$BK$5:$BK$410,"&gt;0",'Grid GenerationQueue'!$BD$5:$BD$410,"&lt;="&amp;$BE$3)</f>
        <v>0</v>
      </c>
      <c r="DA595">
        <f>SUMIFS('Grid GenerationQueue'!AQ$5:AQ$410,'Grid GenerationQueue'!$AZ$5:$AZ$410,$B595,'Grid GenerationQueue'!$BA$5:$BA$410,$C595,'Grid GenerationQueue'!$BK$5:$BK$410,"&gt;0",'Grid GenerationQueue'!$BD$5:$BD$410,"&lt;="&amp;$BE$3)</f>
        <v>0</v>
      </c>
      <c r="DB595">
        <f>SUMIFS('Grid GenerationQueue'!AR$5:AR$410,'Grid GenerationQueue'!$AZ$5:$AZ$410,$B595,'Grid GenerationQueue'!$BA$5:$BA$410,$C595,'Grid GenerationQueue'!$BK$5:$BK$410,"&gt;0",'Grid GenerationQueue'!$BD$5:$BD$410,"&lt;="&amp;$BE$3)</f>
        <v>0</v>
      </c>
    </row>
    <row r="596" spans="1:106" x14ac:dyDescent="0.35">
      <c r="A596" t="s">
        <v>4748</v>
      </c>
      <c r="B596" t="s">
        <v>5045</v>
      </c>
      <c r="C596">
        <v>115</v>
      </c>
      <c r="D596">
        <f>SUMIFS('Grid GenerationQueue'!AG$5:AG$410,'Grid GenerationQueue'!$AZ$5:$AZ$410,$B596,'Grid GenerationQueue'!$BA$5:$BA$410,$C596)</f>
        <v>0</v>
      </c>
      <c r="E596">
        <f>SUMIFS('Grid GenerationQueue'!AH$5:AH$410,'Grid GenerationQueue'!$AZ$5:$AZ$410,$B596,'Grid GenerationQueue'!$BA$5:$BA$410,$C596)</f>
        <v>0</v>
      </c>
      <c r="F596">
        <f>SUMIFS('Grid GenerationQueue'!AI$5:AI$410,'Grid GenerationQueue'!$AZ$5:$AZ$410,$B596,'Grid GenerationQueue'!$BA$5:$BA$410,$C596)</f>
        <v>0</v>
      </c>
      <c r="G596">
        <f>SUMIFS('Grid GenerationQueue'!AJ$5:AJ$410,'Grid GenerationQueue'!$AZ$5:$AZ$410,$B596,'Grid GenerationQueue'!$BA$5:$BA$410,$C596)</f>
        <v>0</v>
      </c>
      <c r="H596">
        <f>SUMIFS('Grid GenerationQueue'!AK$5:AK$410,'Grid GenerationQueue'!$AZ$5:$AZ$410,$B596,'Grid GenerationQueue'!$BA$5:$BA$410,$C596)</f>
        <v>0</v>
      </c>
      <c r="I596">
        <f>SUMIFS('Grid GenerationQueue'!AL$5:AL$410,'Grid GenerationQueue'!$AZ$5:$AZ$410,$B596,'Grid GenerationQueue'!$BA$5:$BA$410,$C596)</f>
        <v>0</v>
      </c>
      <c r="J596">
        <f>SUMIFS('Grid GenerationQueue'!AM$5:AM$410,'Grid GenerationQueue'!$AZ$5:$AZ$410,$B596,'Grid GenerationQueue'!$BA$5:$BA$410,$C596)</f>
        <v>0</v>
      </c>
      <c r="K596">
        <f>SUMIFS('Grid GenerationQueue'!AN$5:AN$410,'Grid GenerationQueue'!$AZ$5:$AZ$410,$B596,'Grid GenerationQueue'!$BA$5:$BA$410,$C596)</f>
        <v>0</v>
      </c>
      <c r="L596">
        <f>SUMIFS('Grid GenerationQueue'!AO$5:AO$410,'Grid GenerationQueue'!$AZ$5:$AZ$410,$B596,'Grid GenerationQueue'!$BA$5:$BA$410,$C596)</f>
        <v>0</v>
      </c>
      <c r="M596">
        <f>SUMIFS('Grid GenerationQueue'!AP$5:AP$410,'Grid GenerationQueue'!$AZ$5:$AZ$410,$B596,'Grid GenerationQueue'!$BA$5:$BA$410,$C596)</f>
        <v>0</v>
      </c>
      <c r="N596">
        <f>SUMIFS('Grid GenerationQueue'!AQ$5:AQ$410,'Grid GenerationQueue'!$AZ$5:$AZ$410,$B596,'Grid GenerationQueue'!$BA$5:$BA$410,$C596)</f>
        <v>0</v>
      </c>
      <c r="O596">
        <f>SUMIFS('Grid GenerationQueue'!AR$5:AR$410,'Grid GenerationQueue'!$AZ$5:$AZ$410,$B596,'Grid GenerationQueue'!$BA$5:$BA$410,$C596)</f>
        <v>0</v>
      </c>
      <c r="Q596">
        <f>SUMIFS('Grid GenerationQueue'!AG$5:AG$410,'Grid GenerationQueue'!$AZ$5:$AZ$410,$B596,'Grid GenerationQueue'!$BA$5:$BA$410,$C596,'Grid GenerationQueue'!$BJ$5:$BJ$410,"Executed")</f>
        <v>0</v>
      </c>
      <c r="R596">
        <f>SUMIFS('Grid GenerationQueue'!AH$5:AH$410,'Grid GenerationQueue'!$AZ$5:$AZ$410,$B596,'Grid GenerationQueue'!$BA$5:$BA$410,$C596,'Grid GenerationQueue'!$BJ$5:$BJ$410,"Executed")</f>
        <v>0</v>
      </c>
      <c r="S596">
        <f>SUMIFS('Grid GenerationQueue'!AI$5:AI$410,'Grid GenerationQueue'!$AZ$5:$AZ$410,$B596,'Grid GenerationQueue'!$BA$5:$BA$410,$C596,'Grid GenerationQueue'!$BJ$5:$BJ$410,"Executed")</f>
        <v>0</v>
      </c>
      <c r="T596">
        <f>SUMIFS('Grid GenerationQueue'!AJ$5:AJ$410,'Grid GenerationQueue'!$AZ$5:$AZ$410,$B596,'Grid GenerationQueue'!$BA$5:$BA$410,$C596,'Grid GenerationQueue'!$BJ$5:$BJ$410,"Executed")</f>
        <v>0</v>
      </c>
      <c r="U596">
        <f>SUMIFS('Grid GenerationQueue'!AK$5:AK$410,'Grid GenerationQueue'!$AZ$5:$AZ$410,$B596,'Grid GenerationQueue'!$BA$5:$BA$410,$C596,'Grid GenerationQueue'!$BJ$5:$BJ$410,"Executed")</f>
        <v>0</v>
      </c>
      <c r="V596">
        <f>SUMIFS('Grid GenerationQueue'!AL$5:AL$410,'Grid GenerationQueue'!$AZ$5:$AZ$410,$B596,'Grid GenerationQueue'!$BA$5:$BA$410,$C596,'Grid GenerationQueue'!$BJ$5:$BJ$410,"Executed")</f>
        <v>0</v>
      </c>
      <c r="W596">
        <f>SUMIFS('Grid GenerationQueue'!AM$5:AM$410,'Grid GenerationQueue'!$AZ$5:$AZ$410,$B596,'Grid GenerationQueue'!$BA$5:$BA$410,$C596,'Grid GenerationQueue'!$BJ$5:$BJ$410,"Executed")</f>
        <v>0</v>
      </c>
      <c r="X596">
        <f>SUMIFS('Grid GenerationQueue'!AN$5:AN$410,'Grid GenerationQueue'!$AZ$5:$AZ$410,$B596,'Grid GenerationQueue'!$BA$5:$BA$410,$C596,'Grid GenerationQueue'!$BJ$5:$BJ$410,"Executed")</f>
        <v>0</v>
      </c>
      <c r="Y596">
        <f>SUMIFS('Grid GenerationQueue'!AO$5:AO$410,'Grid GenerationQueue'!$AZ$5:$AZ$410,$B596,'Grid GenerationQueue'!$BA$5:$BA$410,$C596,'Grid GenerationQueue'!$BJ$5:$BJ$410,"Executed")</f>
        <v>0</v>
      </c>
      <c r="Z596">
        <f>SUMIFS('Grid GenerationQueue'!AP$5:AP$410,'Grid GenerationQueue'!$AZ$5:$AZ$410,$B596,'Grid GenerationQueue'!$BA$5:$BA$410,$C596,'Grid GenerationQueue'!$BJ$5:$BJ$410,"Executed")</f>
        <v>0</v>
      </c>
      <c r="AA596">
        <f>SUMIFS('Grid GenerationQueue'!AQ$5:AQ$410,'Grid GenerationQueue'!$AZ$5:$AZ$410,$B596,'Grid GenerationQueue'!$BA$5:$BA$410,$C596,'Grid GenerationQueue'!$BJ$5:$BJ$410,"Executed")</f>
        <v>0</v>
      </c>
      <c r="AB596">
        <f>SUMIFS('Grid GenerationQueue'!AR$5:AR$410,'Grid GenerationQueue'!$AZ$5:$AZ$410,$B596,'Grid GenerationQueue'!$BA$5:$BA$410,$C596,'Grid GenerationQueue'!$BJ$5:$BJ$410,"Executed")</f>
        <v>0</v>
      </c>
      <c r="AD596">
        <f>SUMIFS('Grid GenerationQueue'!AG$5:AG$410,'Grid GenerationQueue'!$AZ$5:$AZ$410,$B596,'Grid GenerationQueue'!$BA$5:$BA$410,$C596,'Grid GenerationQueue'!$BH$5:$BH$410,"&lt;&gt;"&amp;"")+SUMIFS('Grid GenerationQueue'!AG$5:AG$410,'Grid GenerationQueue'!$AZ$5:$AZ$410,$B596,'Grid GenerationQueue'!$BA$5:$BA$410,$C596,'Grid GenerationQueue'!$BH$5:$BH$410,"",'Grid GenerationQueue'!$AC$5:$AC$410,1)</f>
        <v>0</v>
      </c>
      <c r="AE596">
        <f>SUMIFS('Grid GenerationQueue'!AH$5:AH$410,'Grid GenerationQueue'!$AZ$5:$AZ$410,$B596,'Grid GenerationQueue'!$BA$5:$BA$410,$C596,'Grid GenerationQueue'!$BH$5:$BH$410,"&lt;&gt;"&amp;"")+SUMIFS('Grid GenerationQueue'!AH$5:AH$410,'Grid GenerationQueue'!$AZ$5:$AZ$410,$B596,'Grid GenerationQueue'!$BA$5:$BA$410,$C596,'Grid GenerationQueue'!$BH$5:$BH$410,"",'Grid GenerationQueue'!$AC$5:$AC$410,1)</f>
        <v>0</v>
      </c>
      <c r="AF596">
        <f>SUMIFS('Grid GenerationQueue'!AI$5:AI$410,'Grid GenerationQueue'!$AZ$5:$AZ$410,$B596,'Grid GenerationQueue'!$BA$5:$BA$410,$C596,'Grid GenerationQueue'!$BH$5:$BH$410,"&lt;&gt;"&amp;"")+SUMIFS('Grid GenerationQueue'!AI$5:AI$410,'Grid GenerationQueue'!$AZ$5:$AZ$410,$B596,'Grid GenerationQueue'!$BA$5:$BA$410,$C596,'Grid GenerationQueue'!$BH$5:$BH$410,"",'Grid GenerationQueue'!$AC$5:$AC$410,1)</f>
        <v>0</v>
      </c>
      <c r="AG596">
        <f>SUMIFS('Grid GenerationQueue'!AJ$5:AJ$410,'Grid GenerationQueue'!$AZ$5:$AZ$410,$B596,'Grid GenerationQueue'!$BA$5:$BA$410,$C596,'Grid GenerationQueue'!$BH$5:$BH$410,"&lt;&gt;"&amp;"")+SUMIFS('Grid GenerationQueue'!AJ$5:AJ$410,'Grid GenerationQueue'!$AZ$5:$AZ$410,$B596,'Grid GenerationQueue'!$BA$5:$BA$410,$C596,'Grid GenerationQueue'!$BH$5:$BH$410,"",'Grid GenerationQueue'!$AC$5:$AC$410,1)</f>
        <v>0</v>
      </c>
      <c r="AH596">
        <f>SUMIFS('Grid GenerationQueue'!AK$5:AK$410,'Grid GenerationQueue'!$AZ$5:$AZ$410,$B596,'Grid GenerationQueue'!$BA$5:$BA$410,$C596,'Grid GenerationQueue'!$BH$5:$BH$410,"&lt;&gt;"&amp;"")+SUMIFS('Grid GenerationQueue'!AK$5:AK$410,'Grid GenerationQueue'!$AZ$5:$AZ$410,$B596,'Grid GenerationQueue'!$BA$5:$BA$410,$C596,'Grid GenerationQueue'!$BH$5:$BH$410,"",'Grid GenerationQueue'!$AC$5:$AC$410,1)</f>
        <v>0</v>
      </c>
      <c r="AI596">
        <f>SUMIFS('Grid GenerationQueue'!AL$5:AL$410,'Grid GenerationQueue'!$AZ$5:$AZ$410,$B596,'Grid GenerationQueue'!$BA$5:$BA$410,$C596,'Grid GenerationQueue'!$BH$5:$BH$410,"&lt;&gt;"&amp;"")+SUMIFS('Grid GenerationQueue'!AL$5:AL$410,'Grid GenerationQueue'!$AZ$5:$AZ$410,$B596,'Grid GenerationQueue'!$BA$5:$BA$410,$C596,'Grid GenerationQueue'!$BH$5:$BH$410,"",'Grid GenerationQueue'!$AC$5:$AC$410,1)</f>
        <v>0</v>
      </c>
      <c r="AJ596">
        <f>SUMIFS('Grid GenerationQueue'!AM$5:AM$410,'Grid GenerationQueue'!$AZ$5:$AZ$410,$B596,'Grid GenerationQueue'!$BA$5:$BA$410,$C596,'Grid GenerationQueue'!$BH$5:$BH$410,"&lt;&gt;"&amp;"")+SUMIFS('Grid GenerationQueue'!AM$5:AM$410,'Grid GenerationQueue'!$AZ$5:$AZ$410,$B596,'Grid GenerationQueue'!$BA$5:$BA$410,$C596,'Grid GenerationQueue'!$BH$5:$BH$410,"",'Grid GenerationQueue'!$AC$5:$AC$410,1)</f>
        <v>0</v>
      </c>
      <c r="AK596">
        <f>SUMIFS('Grid GenerationQueue'!AN$5:AN$410,'Grid GenerationQueue'!$AZ$5:$AZ$410,$B596,'Grid GenerationQueue'!$BA$5:$BA$410,$C596,'Grid GenerationQueue'!$BH$5:$BH$410,"&lt;&gt;"&amp;"")+SUMIFS('Grid GenerationQueue'!AN$5:AN$410,'Grid GenerationQueue'!$AZ$5:$AZ$410,$B596,'Grid GenerationQueue'!$BA$5:$BA$410,$C596,'Grid GenerationQueue'!$BH$5:$BH$410,"",'Grid GenerationQueue'!$AC$5:$AC$410,1)</f>
        <v>0</v>
      </c>
      <c r="AL596">
        <f>SUMIFS('Grid GenerationQueue'!AO$5:AO$410,'Grid GenerationQueue'!$AZ$5:$AZ$410,$B596,'Grid GenerationQueue'!$BA$5:$BA$410,$C596,'Grid GenerationQueue'!$BH$5:$BH$410,"&lt;&gt;"&amp;"")+SUMIFS('Grid GenerationQueue'!AO$5:AO$410,'Grid GenerationQueue'!$AZ$5:$AZ$410,$B596,'Grid GenerationQueue'!$BA$5:$BA$410,$C596,'Grid GenerationQueue'!$BH$5:$BH$410,"",'Grid GenerationQueue'!$AC$5:$AC$410,1)</f>
        <v>0</v>
      </c>
      <c r="AM596">
        <f>SUMIFS('Grid GenerationQueue'!AP$5:AP$410,'Grid GenerationQueue'!$AZ$5:$AZ$410,$B596,'Grid GenerationQueue'!$BA$5:$BA$410,$C596,'Grid GenerationQueue'!$BH$5:$BH$410,"&lt;&gt;"&amp;"")+SUMIFS('Grid GenerationQueue'!AP$5:AP$410,'Grid GenerationQueue'!$AZ$5:$AZ$410,$B596,'Grid GenerationQueue'!$BA$5:$BA$410,$C596,'Grid GenerationQueue'!$BH$5:$BH$410,"",'Grid GenerationQueue'!$AC$5:$AC$410,1)</f>
        <v>0</v>
      </c>
      <c r="AN596">
        <f>SUMIFS('Grid GenerationQueue'!AQ$5:AQ$410,'Grid GenerationQueue'!$AZ$5:$AZ$410,$B596,'Grid GenerationQueue'!$BA$5:$BA$410,$C596,'Grid GenerationQueue'!$BH$5:$BH$410,"&lt;&gt;"&amp;"")+SUMIFS('Grid GenerationQueue'!AQ$5:AQ$410,'Grid GenerationQueue'!$AZ$5:$AZ$410,$B596,'Grid GenerationQueue'!$BA$5:$BA$410,$C596,'Grid GenerationQueue'!$BH$5:$BH$410,"",'Grid GenerationQueue'!$AC$5:$AC$410,1)</f>
        <v>0</v>
      </c>
      <c r="AO596">
        <f>SUMIFS('Grid GenerationQueue'!AR$5:AR$410,'Grid GenerationQueue'!$AZ$5:$AZ$410,$B596,'Grid GenerationQueue'!$BA$5:$BA$410,$C596,'Grid GenerationQueue'!$BH$5:$BH$410,"&lt;&gt;"&amp;"")+SUMIFS('Grid GenerationQueue'!AR$5:AR$410,'Grid GenerationQueue'!$AZ$5:$AZ$410,$B596,'Grid GenerationQueue'!$BA$5:$BA$410,$C596,'Grid GenerationQueue'!$BH$5:$BH$410,"",'Grid GenerationQueue'!$AC$5:$AC$410,1)</f>
        <v>0</v>
      </c>
      <c r="AQ596">
        <f>SUMIFS('Grid GenerationQueue'!AG$5:AG$410,'Grid GenerationQueue'!$AZ$5:$AZ$410,$B596,'Grid GenerationQueue'!$BA$5:$BA$410,$C596,'Grid GenerationQueue'!$BK$5:$BK$410,"&gt;0")</f>
        <v>0</v>
      </c>
      <c r="AR596">
        <f>SUMIFS('Grid GenerationQueue'!AH$5:AH$410,'Grid GenerationQueue'!$AZ$5:$AZ$410,$B596,'Grid GenerationQueue'!$BA$5:$BA$410,$C596,'Grid GenerationQueue'!$BK$5:$BK$410,"&gt;0")</f>
        <v>0</v>
      </c>
      <c r="AS596">
        <f>SUMIFS('Grid GenerationQueue'!AI$5:AI$410,'Grid GenerationQueue'!$AZ$5:$AZ$410,$B596,'Grid GenerationQueue'!$BA$5:$BA$410,$C596,'Grid GenerationQueue'!$BK$5:$BK$410,"&gt;0")</f>
        <v>0</v>
      </c>
      <c r="AT596">
        <f>SUMIFS('Grid GenerationQueue'!AJ$5:AJ$410,'Grid GenerationQueue'!$AZ$5:$AZ$410,$B596,'Grid GenerationQueue'!$BA$5:$BA$410,$C596,'Grid GenerationQueue'!$BK$5:$BK$410,"&gt;0")</f>
        <v>0</v>
      </c>
      <c r="AU596">
        <f>SUMIFS('Grid GenerationQueue'!AK$5:AK$410,'Grid GenerationQueue'!$AZ$5:$AZ$410,$B596,'Grid GenerationQueue'!$BA$5:$BA$410,$C596,'Grid GenerationQueue'!$BK$5:$BK$410,"&gt;0")</f>
        <v>0</v>
      </c>
      <c r="AV596">
        <f>SUMIFS('Grid GenerationQueue'!AL$5:AL$410,'Grid GenerationQueue'!$AZ$5:$AZ$410,$B596,'Grid GenerationQueue'!$BA$5:$BA$410,$C596,'Grid GenerationQueue'!$BK$5:$BK$410,"&gt;0")</f>
        <v>0</v>
      </c>
      <c r="AW596">
        <f>SUMIFS('Grid GenerationQueue'!AM$5:AM$410,'Grid GenerationQueue'!$AZ$5:$AZ$410,$B596,'Grid GenerationQueue'!$BA$5:$BA$410,$C596,'Grid GenerationQueue'!$BK$5:$BK$410,"&gt;0")</f>
        <v>0</v>
      </c>
      <c r="AX596">
        <f>SUMIFS('Grid GenerationQueue'!AN$5:AN$410,'Grid GenerationQueue'!$AZ$5:$AZ$410,$B596,'Grid GenerationQueue'!$BA$5:$BA$410,$C596,'Grid GenerationQueue'!$BK$5:$BK$410,"&gt;0")</f>
        <v>0</v>
      </c>
      <c r="AY596">
        <f>SUMIFS('Grid GenerationQueue'!AO$5:AO$410,'Grid GenerationQueue'!$AZ$5:$AZ$410,$B596,'Grid GenerationQueue'!$BA$5:$BA$410,$C596,'Grid GenerationQueue'!$BK$5:$BK$410,"&gt;0")</f>
        <v>0</v>
      </c>
      <c r="AZ596">
        <f>SUMIFS('Grid GenerationQueue'!AP$5:AP$410,'Grid GenerationQueue'!$AZ$5:$AZ$410,$B596,'Grid GenerationQueue'!$BA$5:$BA$410,$C596,'Grid GenerationQueue'!$BK$5:$BK$410,"&gt;0")</f>
        <v>0</v>
      </c>
      <c r="BA596">
        <f>SUMIFS('Grid GenerationQueue'!AQ$5:AQ$410,'Grid GenerationQueue'!$AZ$5:$AZ$410,$B596,'Grid GenerationQueue'!$BA$5:$BA$410,$C596,'Grid GenerationQueue'!$BK$5:$BK$410,"&gt;0")</f>
        <v>0</v>
      </c>
      <c r="BB596">
        <f>SUMIFS('Grid GenerationQueue'!AR$5:AR$410,'Grid GenerationQueue'!$AZ$5:$AZ$410,$B596,'Grid GenerationQueue'!$BA$5:$BA$410,$C596,'Grid GenerationQueue'!$BK$5:$BK$410,"&gt;0")</f>
        <v>0</v>
      </c>
      <c r="BD596">
        <f>SUMIFS('Grid GenerationQueue'!AG$5:AG$410,'Grid GenerationQueue'!$AZ$5:$AZ$410,$B596,'Grid GenerationQueue'!$BA$5:$BA$410,$C596,'Grid GenerationQueue'!$BD$5:$BD$410,"&lt;="&amp;$BE$3)</f>
        <v>0</v>
      </c>
      <c r="BE596">
        <f>SUMIFS('Grid GenerationQueue'!AH$5:AH$410,'Grid GenerationQueue'!$AZ$5:$AZ$410,$B596,'Grid GenerationQueue'!$BA$5:$BA$410,$C596,'Grid GenerationQueue'!$BD$5:$BD$410,"&lt;="&amp;$BE$3)</f>
        <v>0</v>
      </c>
      <c r="BF596">
        <f>SUMIFS('Grid GenerationQueue'!AI$5:AI$410,'Grid GenerationQueue'!$AZ$5:$AZ$410,$B596,'Grid GenerationQueue'!$BA$5:$BA$410,$C596,'Grid GenerationQueue'!$BD$5:$BD$410,"&lt;="&amp;$BE$3)</f>
        <v>0</v>
      </c>
      <c r="BG596">
        <f>SUMIFS('Grid GenerationQueue'!AJ$5:AJ$410,'Grid GenerationQueue'!$AZ$5:$AZ$410,$B596,'Grid GenerationQueue'!$BA$5:$BA$410,$C596,'Grid GenerationQueue'!$BD$5:$BD$410,"&lt;="&amp;$BE$3)</f>
        <v>0</v>
      </c>
      <c r="BH596">
        <f>SUMIFS('Grid GenerationQueue'!AK$5:AK$410,'Grid GenerationQueue'!$AZ$5:$AZ$410,$B596,'Grid GenerationQueue'!$BA$5:$BA$410,$C596,'Grid GenerationQueue'!$BD$5:$BD$410,"&lt;="&amp;$BE$3)</f>
        <v>0</v>
      </c>
      <c r="BI596">
        <f>SUMIFS('Grid GenerationQueue'!AL$5:AL$410,'Grid GenerationQueue'!$AZ$5:$AZ$410,$B596,'Grid GenerationQueue'!$BA$5:$BA$410,$C596,'Grid GenerationQueue'!$BD$5:$BD$410,"&lt;="&amp;$BE$3)</f>
        <v>0</v>
      </c>
      <c r="BJ596">
        <f>SUMIFS('Grid GenerationQueue'!AM$5:AM$410,'Grid GenerationQueue'!$AZ$5:$AZ$410,$B596,'Grid GenerationQueue'!$BA$5:$BA$410,$C596,'Grid GenerationQueue'!$BD$5:$BD$410,"&lt;="&amp;$BE$3)</f>
        <v>0</v>
      </c>
      <c r="BK596">
        <f>SUMIFS('Grid GenerationQueue'!AN$5:AN$410,'Grid GenerationQueue'!$AZ$5:$AZ$410,$B596,'Grid GenerationQueue'!$BA$5:$BA$410,$C596,'Grid GenerationQueue'!$BD$5:$BD$410,"&lt;="&amp;$BE$3)</f>
        <v>0</v>
      </c>
      <c r="BL596">
        <f>SUMIFS('Grid GenerationQueue'!AO$5:AO$410,'Grid GenerationQueue'!$AZ$5:$AZ$410,$B596,'Grid GenerationQueue'!$BA$5:$BA$410,$C596,'Grid GenerationQueue'!$BD$5:$BD$410,"&lt;="&amp;$BE$3)</f>
        <v>0</v>
      </c>
      <c r="BM596">
        <f>SUMIFS('Grid GenerationQueue'!AP$5:AP$410,'Grid GenerationQueue'!$AZ$5:$AZ$410,$B596,'Grid GenerationQueue'!$BA$5:$BA$410,$C596,'Grid GenerationQueue'!$BD$5:$BD$410,"&lt;="&amp;$BE$3)</f>
        <v>0</v>
      </c>
      <c r="BN596">
        <f>SUMIFS('Grid GenerationQueue'!AQ$5:AQ$410,'Grid GenerationQueue'!$AZ$5:$AZ$410,$B596,'Grid GenerationQueue'!$BA$5:$BA$410,$C596,'Grid GenerationQueue'!$BD$5:$BD$410,"&lt;="&amp;$BE$3)</f>
        <v>0</v>
      </c>
      <c r="BO596">
        <f>SUMIFS('Grid GenerationQueue'!AR$5:AR$410,'Grid GenerationQueue'!$AZ$5:$AZ$410,$B596,'Grid GenerationQueue'!$BA$5:$BA$410,$C596,'Grid GenerationQueue'!$BD$5:$BD$410,"&lt;="&amp;$BE$3)</f>
        <v>0</v>
      </c>
      <c r="BQ596">
        <f>SUMIFS('Grid GenerationQueue'!AG$5:AG$410,'Grid GenerationQueue'!$AZ$5:$AZ$410,$B596,'Grid GenerationQueue'!$BA$5:$BA$410,$C596,'Grid GenerationQueue'!$BJ$5:$BJ$410,"Executed",'Grid GenerationQueue'!$BD$5:$BD$410,"&lt;="&amp;$BE$3)</f>
        <v>0</v>
      </c>
      <c r="BR596">
        <f>SUMIFS('Grid GenerationQueue'!AH$5:AH$410,'Grid GenerationQueue'!$AZ$5:$AZ$410,$B596,'Grid GenerationQueue'!$BA$5:$BA$410,$C596,'Grid GenerationQueue'!$BJ$5:$BJ$410,"Executed",'Grid GenerationQueue'!$BD$5:$BD$410,"&lt;="&amp;$BE$3)</f>
        <v>0</v>
      </c>
      <c r="BS596">
        <f>SUMIFS('Grid GenerationQueue'!AI$5:AI$410,'Grid GenerationQueue'!$AZ$5:$AZ$410,$B596,'Grid GenerationQueue'!$BA$5:$BA$410,$C596,'Grid GenerationQueue'!$BJ$5:$BJ$410,"Executed",'Grid GenerationQueue'!$BD$5:$BD$410,"&lt;="&amp;$BE$3)</f>
        <v>0</v>
      </c>
      <c r="BT596">
        <f>SUMIFS('Grid GenerationQueue'!AJ$5:AJ$410,'Grid GenerationQueue'!$AZ$5:$AZ$410,$B596,'Grid GenerationQueue'!$BA$5:$BA$410,$C596,'Grid GenerationQueue'!$BJ$5:$BJ$410,"Executed",'Grid GenerationQueue'!$BD$5:$BD$410,"&lt;="&amp;$BE$3)</f>
        <v>0</v>
      </c>
      <c r="BU596">
        <f>SUMIFS('Grid GenerationQueue'!AK$5:AK$410,'Grid GenerationQueue'!$AZ$5:$AZ$410,$B596,'Grid GenerationQueue'!$BA$5:$BA$410,$C596,'Grid GenerationQueue'!$BJ$5:$BJ$410,"Executed",'Grid GenerationQueue'!$BD$5:$BD$410,"&lt;="&amp;$BE$3)</f>
        <v>0</v>
      </c>
      <c r="BV596">
        <f>SUMIFS('Grid GenerationQueue'!AL$5:AL$410,'Grid GenerationQueue'!$AZ$5:$AZ$410,$B596,'Grid GenerationQueue'!$BA$5:$BA$410,$C596,'Grid GenerationQueue'!$BJ$5:$BJ$410,"Executed",'Grid GenerationQueue'!$BD$5:$BD$410,"&lt;="&amp;$BE$3)</f>
        <v>0</v>
      </c>
      <c r="BW596">
        <f>SUMIFS('Grid GenerationQueue'!AM$5:AM$410,'Grid GenerationQueue'!$AZ$5:$AZ$410,$B596,'Grid GenerationQueue'!$BA$5:$BA$410,$C596,'Grid GenerationQueue'!$BJ$5:$BJ$410,"Executed",'Grid GenerationQueue'!$BD$5:$BD$410,"&lt;="&amp;$BE$3)</f>
        <v>0</v>
      </c>
      <c r="BX596">
        <f>SUMIFS('Grid GenerationQueue'!AN$5:AN$410,'Grid GenerationQueue'!$AZ$5:$AZ$410,$B596,'Grid GenerationQueue'!$BA$5:$BA$410,$C596,'Grid GenerationQueue'!$BJ$5:$BJ$410,"Executed",'Grid GenerationQueue'!$BD$5:$BD$410,"&lt;="&amp;$BE$3)</f>
        <v>0</v>
      </c>
      <c r="BY596">
        <f>SUMIFS('Grid GenerationQueue'!AO$5:AO$410,'Grid GenerationQueue'!$AZ$5:$AZ$410,$B596,'Grid GenerationQueue'!$BA$5:$BA$410,$C596,'Grid GenerationQueue'!$BJ$5:$BJ$410,"Executed",'Grid GenerationQueue'!$BD$5:$BD$410,"&lt;="&amp;$BE$3)</f>
        <v>0</v>
      </c>
      <c r="BZ596">
        <f>SUMIFS('Grid GenerationQueue'!AP$5:AP$410,'Grid GenerationQueue'!$AZ$5:$AZ$410,$B596,'Grid GenerationQueue'!$BA$5:$BA$410,$C596,'Grid GenerationQueue'!$BJ$5:$BJ$410,"Executed",'Grid GenerationQueue'!$BD$5:$BD$410,"&lt;="&amp;$BE$3)</f>
        <v>0</v>
      </c>
      <c r="CA596">
        <f>SUMIFS('Grid GenerationQueue'!AQ$5:AQ$410,'Grid GenerationQueue'!$AZ$5:$AZ$410,$B596,'Grid GenerationQueue'!$BA$5:$BA$410,$C596,'Grid GenerationQueue'!$BJ$5:$BJ$410,"Executed",'Grid GenerationQueue'!$BD$5:$BD$410,"&lt;="&amp;$BE$3)</f>
        <v>0</v>
      </c>
      <c r="CB596">
        <f>SUMIFS('Grid GenerationQueue'!AR$5:AR$410,'Grid GenerationQueue'!$AZ$5:$AZ$410,$B596,'Grid GenerationQueue'!$BA$5:$BA$410,$C596,'Grid GenerationQueue'!$BJ$5:$BJ$410,"Executed",'Grid GenerationQueue'!$BD$5:$BD$410,"&lt;="&amp;$BE$3)</f>
        <v>0</v>
      </c>
      <c r="CD596">
        <f>SUMIFS('Grid GenerationQueue'!AG$5:AG$410,'Grid GenerationQueue'!$AZ$5:$AZ$410,$B596,'Grid GenerationQueue'!$BA$5:$BA$410,$C596,'Grid GenerationQueue'!$BH$5:$BH$410,"&lt;&gt;"&amp;"",'Grid GenerationQueue'!$BD$5:$BD$410,"&lt;="&amp;$BE$3)</f>
        <v>0</v>
      </c>
      <c r="CE596">
        <f>SUMIFS('Grid GenerationQueue'!AH$5:AH$410,'Grid GenerationQueue'!$AZ$5:$AZ$410,$B596,'Grid GenerationQueue'!$BA$5:$BA$410,$C596,'Grid GenerationQueue'!$BH$5:$BH$410,"&lt;&gt;"&amp;"",'Grid GenerationQueue'!$BD$5:$BD$410,"&lt;="&amp;$BE$3)</f>
        <v>0</v>
      </c>
      <c r="CF596">
        <f>SUMIFS('Grid GenerationQueue'!AI$5:AI$410,'Grid GenerationQueue'!$AZ$5:$AZ$410,$B596,'Grid GenerationQueue'!$BA$5:$BA$410,$C596,'Grid GenerationQueue'!$BH$5:$BH$410,"&lt;&gt;"&amp;"",'Grid GenerationQueue'!$BD$5:$BD$410,"&lt;="&amp;$BE$3)</f>
        <v>0</v>
      </c>
      <c r="CG596">
        <f>SUMIFS('Grid GenerationQueue'!AJ$5:AJ$410,'Grid GenerationQueue'!$AZ$5:$AZ$410,$B596,'Grid GenerationQueue'!$BA$5:$BA$410,$C596,'Grid GenerationQueue'!$BH$5:$BH$410,"&lt;&gt;"&amp;"",'Grid GenerationQueue'!$BD$5:$BD$410,"&lt;="&amp;$BE$3)</f>
        <v>0</v>
      </c>
      <c r="CH596">
        <f>SUMIFS('Grid GenerationQueue'!AK$5:AK$410,'Grid GenerationQueue'!$AZ$5:$AZ$410,$B596,'Grid GenerationQueue'!$BA$5:$BA$410,$C596,'Grid GenerationQueue'!$BH$5:$BH$410,"&lt;&gt;"&amp;"",'Grid GenerationQueue'!$BD$5:$BD$410,"&lt;="&amp;$BE$3)</f>
        <v>0</v>
      </c>
      <c r="CI596">
        <f>SUMIFS('Grid GenerationQueue'!AL$5:AL$410,'Grid GenerationQueue'!$AZ$5:$AZ$410,$B596,'Grid GenerationQueue'!$BA$5:$BA$410,$C596,'Grid GenerationQueue'!$BH$5:$BH$410,"&lt;&gt;"&amp;"",'Grid GenerationQueue'!$BD$5:$BD$410,"&lt;="&amp;$BE$3)</f>
        <v>0</v>
      </c>
      <c r="CJ596">
        <f>SUMIFS('Grid GenerationQueue'!AM$5:AM$410,'Grid GenerationQueue'!$AZ$5:$AZ$410,$B596,'Grid GenerationQueue'!$BA$5:$BA$410,$C596,'Grid GenerationQueue'!$BH$5:$BH$410,"&lt;&gt;"&amp;"",'Grid GenerationQueue'!$BD$5:$BD$410,"&lt;="&amp;$BE$3)</f>
        <v>0</v>
      </c>
      <c r="CK596">
        <f>SUMIFS('Grid GenerationQueue'!AN$5:AN$410,'Grid GenerationQueue'!$AZ$5:$AZ$410,$B596,'Grid GenerationQueue'!$BA$5:$BA$410,$C596,'Grid GenerationQueue'!$BH$5:$BH$410,"&lt;&gt;"&amp;"",'Grid GenerationQueue'!$BD$5:$BD$410,"&lt;="&amp;$BE$3)</f>
        <v>0</v>
      </c>
      <c r="CL596">
        <f>SUMIFS('Grid GenerationQueue'!AO$5:AO$410,'Grid GenerationQueue'!$AZ$5:$AZ$410,$B596,'Grid GenerationQueue'!$BA$5:$BA$410,$C596,'Grid GenerationQueue'!$BH$5:$BH$410,"&lt;&gt;"&amp;"",'Grid GenerationQueue'!$BD$5:$BD$410,"&lt;="&amp;$BE$3)</f>
        <v>0</v>
      </c>
      <c r="CM596">
        <f>SUMIFS('Grid GenerationQueue'!AP$5:AP$410,'Grid GenerationQueue'!$AZ$5:$AZ$410,$B596,'Grid GenerationQueue'!$BA$5:$BA$410,$C596,'Grid GenerationQueue'!$BH$5:$BH$410,"&lt;&gt;"&amp;"",'Grid GenerationQueue'!$BD$5:$BD$410,"&lt;="&amp;$BE$3)</f>
        <v>0</v>
      </c>
      <c r="CN596">
        <f>SUMIFS('Grid GenerationQueue'!AQ$5:AQ$410,'Grid GenerationQueue'!$AZ$5:$AZ$410,$B596,'Grid GenerationQueue'!$BA$5:$BA$410,$C596,'Grid GenerationQueue'!$BH$5:$BH$410,"&lt;&gt;"&amp;"",'Grid GenerationQueue'!$BD$5:$BD$410,"&lt;="&amp;$BE$3)</f>
        <v>0</v>
      </c>
      <c r="CO596">
        <f>SUMIFS('Grid GenerationQueue'!AR$5:AR$410,'Grid GenerationQueue'!$AZ$5:$AZ$410,$B596,'Grid GenerationQueue'!$BA$5:$BA$410,$C596,'Grid GenerationQueue'!$BH$5:$BH$410,"&lt;&gt;"&amp;"",'Grid GenerationQueue'!$BD$5:$BD$410,"&lt;="&amp;$BE$3)</f>
        <v>0</v>
      </c>
      <c r="CQ596">
        <f>SUMIFS('Grid GenerationQueue'!AG$5:AG$410,'Grid GenerationQueue'!$AZ$5:$AZ$410,$B596,'Grid GenerationQueue'!$BA$5:$BA$410,$C596,'Grid GenerationQueue'!$BK$5:$BK$410,"&gt;0",'Grid GenerationQueue'!$BD$5:$BD$410,"&lt;="&amp;$BE$3)</f>
        <v>0</v>
      </c>
      <c r="CR596">
        <f>SUMIFS('Grid GenerationQueue'!AH$5:AH$410,'Grid GenerationQueue'!$AZ$5:$AZ$410,$B596,'Grid GenerationQueue'!$BA$5:$BA$410,$C596,'Grid GenerationQueue'!$BK$5:$BK$410,"&gt;0",'Grid GenerationQueue'!$BD$5:$BD$410,"&lt;="&amp;$BE$3)</f>
        <v>0</v>
      </c>
      <c r="CS596">
        <f>SUMIFS('Grid GenerationQueue'!AI$5:AI$410,'Grid GenerationQueue'!$AZ$5:$AZ$410,$B596,'Grid GenerationQueue'!$BA$5:$BA$410,$C596,'Grid GenerationQueue'!$BK$5:$BK$410,"&gt;0",'Grid GenerationQueue'!$BD$5:$BD$410,"&lt;="&amp;$BE$3)</f>
        <v>0</v>
      </c>
      <c r="CT596">
        <f>SUMIFS('Grid GenerationQueue'!AJ$5:AJ$410,'Grid GenerationQueue'!$AZ$5:$AZ$410,$B596,'Grid GenerationQueue'!$BA$5:$BA$410,$C596,'Grid GenerationQueue'!$BK$5:$BK$410,"&gt;0",'Grid GenerationQueue'!$BD$5:$BD$410,"&lt;="&amp;$BE$3)</f>
        <v>0</v>
      </c>
      <c r="CU596">
        <f>SUMIFS('Grid GenerationQueue'!AK$5:AK$410,'Grid GenerationQueue'!$AZ$5:$AZ$410,$B596,'Grid GenerationQueue'!$BA$5:$BA$410,$C596,'Grid GenerationQueue'!$BK$5:$BK$410,"&gt;0",'Grid GenerationQueue'!$BD$5:$BD$410,"&lt;="&amp;$BE$3)</f>
        <v>0</v>
      </c>
      <c r="CV596">
        <f>SUMIFS('Grid GenerationQueue'!AL$5:AL$410,'Grid GenerationQueue'!$AZ$5:$AZ$410,$B596,'Grid GenerationQueue'!$BA$5:$BA$410,$C596,'Grid GenerationQueue'!$BK$5:$BK$410,"&gt;0",'Grid GenerationQueue'!$BD$5:$BD$410,"&lt;="&amp;$BE$3)</f>
        <v>0</v>
      </c>
      <c r="CW596">
        <f>SUMIFS('Grid GenerationQueue'!AM$5:AM$410,'Grid GenerationQueue'!$AZ$5:$AZ$410,$B596,'Grid GenerationQueue'!$BA$5:$BA$410,$C596,'Grid GenerationQueue'!$BK$5:$BK$410,"&gt;0",'Grid GenerationQueue'!$BD$5:$BD$410,"&lt;="&amp;$BE$3)</f>
        <v>0</v>
      </c>
      <c r="CX596">
        <f>SUMIFS('Grid GenerationQueue'!AN$5:AN$410,'Grid GenerationQueue'!$AZ$5:$AZ$410,$B596,'Grid GenerationQueue'!$BA$5:$BA$410,$C596,'Grid GenerationQueue'!$BK$5:$BK$410,"&gt;0",'Grid GenerationQueue'!$BD$5:$BD$410,"&lt;="&amp;$BE$3)</f>
        <v>0</v>
      </c>
      <c r="CY596">
        <f>SUMIFS('Grid GenerationQueue'!AO$5:AO$410,'Grid GenerationQueue'!$AZ$5:$AZ$410,$B596,'Grid GenerationQueue'!$BA$5:$BA$410,$C596,'Grid GenerationQueue'!$BK$5:$BK$410,"&gt;0",'Grid GenerationQueue'!$BD$5:$BD$410,"&lt;="&amp;$BE$3)</f>
        <v>0</v>
      </c>
      <c r="CZ596">
        <f>SUMIFS('Grid GenerationQueue'!AP$5:AP$410,'Grid GenerationQueue'!$AZ$5:$AZ$410,$B596,'Grid GenerationQueue'!$BA$5:$BA$410,$C596,'Grid GenerationQueue'!$BK$5:$BK$410,"&gt;0",'Grid GenerationQueue'!$BD$5:$BD$410,"&lt;="&amp;$BE$3)</f>
        <v>0</v>
      </c>
      <c r="DA596">
        <f>SUMIFS('Grid GenerationQueue'!AQ$5:AQ$410,'Grid GenerationQueue'!$AZ$5:$AZ$410,$B596,'Grid GenerationQueue'!$BA$5:$BA$410,$C596,'Grid GenerationQueue'!$BK$5:$BK$410,"&gt;0",'Grid GenerationQueue'!$BD$5:$BD$410,"&lt;="&amp;$BE$3)</f>
        <v>0</v>
      </c>
      <c r="DB596">
        <f>SUMIFS('Grid GenerationQueue'!AR$5:AR$410,'Grid GenerationQueue'!$AZ$5:$AZ$410,$B596,'Grid GenerationQueue'!$BA$5:$BA$410,$C596,'Grid GenerationQueue'!$BK$5:$BK$410,"&gt;0",'Grid GenerationQueue'!$BD$5:$BD$410,"&lt;="&amp;$BE$3)</f>
        <v>0</v>
      </c>
    </row>
    <row r="597" spans="1:106" x14ac:dyDescent="0.35">
      <c r="A597" t="s">
        <v>4748</v>
      </c>
      <c r="B597" t="s">
        <v>5046</v>
      </c>
      <c r="C597">
        <v>115</v>
      </c>
      <c r="D597">
        <f>SUMIFS('Grid GenerationQueue'!AG$5:AG$410,'Grid GenerationQueue'!$AZ$5:$AZ$410,$B597,'Grid GenerationQueue'!$BA$5:$BA$410,$C597)</f>
        <v>0</v>
      </c>
      <c r="E597">
        <f>SUMIFS('Grid GenerationQueue'!AH$5:AH$410,'Grid GenerationQueue'!$AZ$5:$AZ$410,$B597,'Grid GenerationQueue'!$BA$5:$BA$410,$C597)</f>
        <v>0</v>
      </c>
      <c r="F597">
        <f>SUMIFS('Grid GenerationQueue'!AI$5:AI$410,'Grid GenerationQueue'!$AZ$5:$AZ$410,$B597,'Grid GenerationQueue'!$BA$5:$BA$410,$C597)</f>
        <v>0</v>
      </c>
      <c r="G597">
        <f>SUMIFS('Grid GenerationQueue'!AJ$5:AJ$410,'Grid GenerationQueue'!$AZ$5:$AZ$410,$B597,'Grid GenerationQueue'!$BA$5:$BA$410,$C597)</f>
        <v>0</v>
      </c>
      <c r="H597">
        <f>SUMIFS('Grid GenerationQueue'!AK$5:AK$410,'Grid GenerationQueue'!$AZ$5:$AZ$410,$B597,'Grid GenerationQueue'!$BA$5:$BA$410,$C597)</f>
        <v>0</v>
      </c>
      <c r="I597">
        <f>SUMIFS('Grid GenerationQueue'!AL$5:AL$410,'Grid GenerationQueue'!$AZ$5:$AZ$410,$B597,'Grid GenerationQueue'!$BA$5:$BA$410,$C597)</f>
        <v>0</v>
      </c>
      <c r="J597">
        <f>SUMIFS('Grid GenerationQueue'!AM$5:AM$410,'Grid GenerationQueue'!$AZ$5:$AZ$410,$B597,'Grid GenerationQueue'!$BA$5:$BA$410,$C597)</f>
        <v>0</v>
      </c>
      <c r="K597">
        <f>SUMIFS('Grid GenerationQueue'!AN$5:AN$410,'Grid GenerationQueue'!$AZ$5:$AZ$410,$B597,'Grid GenerationQueue'!$BA$5:$BA$410,$C597)</f>
        <v>0</v>
      </c>
      <c r="L597">
        <f>SUMIFS('Grid GenerationQueue'!AO$5:AO$410,'Grid GenerationQueue'!$AZ$5:$AZ$410,$B597,'Grid GenerationQueue'!$BA$5:$BA$410,$C597)</f>
        <v>0</v>
      </c>
      <c r="M597">
        <f>SUMIFS('Grid GenerationQueue'!AP$5:AP$410,'Grid GenerationQueue'!$AZ$5:$AZ$410,$B597,'Grid GenerationQueue'!$BA$5:$BA$410,$C597)</f>
        <v>0</v>
      </c>
      <c r="N597">
        <f>SUMIFS('Grid GenerationQueue'!AQ$5:AQ$410,'Grid GenerationQueue'!$AZ$5:$AZ$410,$B597,'Grid GenerationQueue'!$BA$5:$BA$410,$C597)</f>
        <v>0</v>
      </c>
      <c r="O597">
        <f>SUMIFS('Grid GenerationQueue'!AR$5:AR$410,'Grid GenerationQueue'!$AZ$5:$AZ$410,$B597,'Grid GenerationQueue'!$BA$5:$BA$410,$C597)</f>
        <v>0</v>
      </c>
      <c r="Q597">
        <f>SUMIFS('Grid GenerationQueue'!AG$5:AG$410,'Grid GenerationQueue'!$AZ$5:$AZ$410,$B597,'Grid GenerationQueue'!$BA$5:$BA$410,$C597,'Grid GenerationQueue'!$BJ$5:$BJ$410,"Executed")</f>
        <v>0</v>
      </c>
      <c r="R597">
        <f>SUMIFS('Grid GenerationQueue'!AH$5:AH$410,'Grid GenerationQueue'!$AZ$5:$AZ$410,$B597,'Grid GenerationQueue'!$BA$5:$BA$410,$C597,'Grid GenerationQueue'!$BJ$5:$BJ$410,"Executed")</f>
        <v>0</v>
      </c>
      <c r="S597">
        <f>SUMIFS('Grid GenerationQueue'!AI$5:AI$410,'Grid GenerationQueue'!$AZ$5:$AZ$410,$B597,'Grid GenerationQueue'!$BA$5:$BA$410,$C597,'Grid GenerationQueue'!$BJ$5:$BJ$410,"Executed")</f>
        <v>0</v>
      </c>
      <c r="T597">
        <f>SUMIFS('Grid GenerationQueue'!AJ$5:AJ$410,'Grid GenerationQueue'!$AZ$5:$AZ$410,$B597,'Grid GenerationQueue'!$BA$5:$BA$410,$C597,'Grid GenerationQueue'!$BJ$5:$BJ$410,"Executed")</f>
        <v>0</v>
      </c>
      <c r="U597">
        <f>SUMIFS('Grid GenerationQueue'!AK$5:AK$410,'Grid GenerationQueue'!$AZ$5:$AZ$410,$B597,'Grid GenerationQueue'!$BA$5:$BA$410,$C597,'Grid GenerationQueue'!$BJ$5:$BJ$410,"Executed")</f>
        <v>0</v>
      </c>
      <c r="V597">
        <f>SUMIFS('Grid GenerationQueue'!AL$5:AL$410,'Grid GenerationQueue'!$AZ$5:$AZ$410,$B597,'Grid GenerationQueue'!$BA$5:$BA$410,$C597,'Grid GenerationQueue'!$BJ$5:$BJ$410,"Executed")</f>
        <v>0</v>
      </c>
      <c r="W597">
        <f>SUMIFS('Grid GenerationQueue'!AM$5:AM$410,'Grid GenerationQueue'!$AZ$5:$AZ$410,$B597,'Grid GenerationQueue'!$BA$5:$BA$410,$C597,'Grid GenerationQueue'!$BJ$5:$BJ$410,"Executed")</f>
        <v>0</v>
      </c>
      <c r="X597">
        <f>SUMIFS('Grid GenerationQueue'!AN$5:AN$410,'Grid GenerationQueue'!$AZ$5:$AZ$410,$B597,'Grid GenerationQueue'!$BA$5:$BA$410,$C597,'Grid GenerationQueue'!$BJ$5:$BJ$410,"Executed")</f>
        <v>0</v>
      </c>
      <c r="Y597">
        <f>SUMIFS('Grid GenerationQueue'!AO$5:AO$410,'Grid GenerationQueue'!$AZ$5:$AZ$410,$B597,'Grid GenerationQueue'!$BA$5:$BA$410,$C597,'Grid GenerationQueue'!$BJ$5:$BJ$410,"Executed")</f>
        <v>0</v>
      </c>
      <c r="Z597">
        <f>SUMIFS('Grid GenerationQueue'!AP$5:AP$410,'Grid GenerationQueue'!$AZ$5:$AZ$410,$B597,'Grid GenerationQueue'!$BA$5:$BA$410,$C597,'Grid GenerationQueue'!$BJ$5:$BJ$410,"Executed")</f>
        <v>0</v>
      </c>
      <c r="AA597">
        <f>SUMIFS('Grid GenerationQueue'!AQ$5:AQ$410,'Grid GenerationQueue'!$AZ$5:$AZ$410,$B597,'Grid GenerationQueue'!$BA$5:$BA$410,$C597,'Grid GenerationQueue'!$BJ$5:$BJ$410,"Executed")</f>
        <v>0</v>
      </c>
      <c r="AB597">
        <f>SUMIFS('Grid GenerationQueue'!AR$5:AR$410,'Grid GenerationQueue'!$AZ$5:$AZ$410,$B597,'Grid GenerationQueue'!$BA$5:$BA$410,$C597,'Grid GenerationQueue'!$BJ$5:$BJ$410,"Executed")</f>
        <v>0</v>
      </c>
      <c r="AD597">
        <f>SUMIFS('Grid GenerationQueue'!AG$5:AG$410,'Grid GenerationQueue'!$AZ$5:$AZ$410,$B597,'Grid GenerationQueue'!$BA$5:$BA$410,$C597,'Grid GenerationQueue'!$BH$5:$BH$410,"&lt;&gt;"&amp;"")+SUMIFS('Grid GenerationQueue'!AG$5:AG$410,'Grid GenerationQueue'!$AZ$5:$AZ$410,$B597,'Grid GenerationQueue'!$BA$5:$BA$410,$C597,'Grid GenerationQueue'!$BH$5:$BH$410,"",'Grid GenerationQueue'!$AC$5:$AC$410,1)</f>
        <v>0</v>
      </c>
      <c r="AE597">
        <f>SUMIFS('Grid GenerationQueue'!AH$5:AH$410,'Grid GenerationQueue'!$AZ$5:$AZ$410,$B597,'Grid GenerationQueue'!$BA$5:$BA$410,$C597,'Grid GenerationQueue'!$BH$5:$BH$410,"&lt;&gt;"&amp;"")+SUMIFS('Grid GenerationQueue'!AH$5:AH$410,'Grid GenerationQueue'!$AZ$5:$AZ$410,$B597,'Grid GenerationQueue'!$BA$5:$BA$410,$C597,'Grid GenerationQueue'!$BH$5:$BH$410,"",'Grid GenerationQueue'!$AC$5:$AC$410,1)</f>
        <v>0</v>
      </c>
      <c r="AF597">
        <f>SUMIFS('Grid GenerationQueue'!AI$5:AI$410,'Grid GenerationQueue'!$AZ$5:$AZ$410,$B597,'Grid GenerationQueue'!$BA$5:$BA$410,$C597,'Grid GenerationQueue'!$BH$5:$BH$410,"&lt;&gt;"&amp;"")+SUMIFS('Grid GenerationQueue'!AI$5:AI$410,'Grid GenerationQueue'!$AZ$5:$AZ$410,$B597,'Grid GenerationQueue'!$BA$5:$BA$410,$C597,'Grid GenerationQueue'!$BH$5:$BH$410,"",'Grid GenerationQueue'!$AC$5:$AC$410,1)</f>
        <v>0</v>
      </c>
      <c r="AG597">
        <f>SUMIFS('Grid GenerationQueue'!AJ$5:AJ$410,'Grid GenerationQueue'!$AZ$5:$AZ$410,$B597,'Grid GenerationQueue'!$BA$5:$BA$410,$C597,'Grid GenerationQueue'!$BH$5:$BH$410,"&lt;&gt;"&amp;"")+SUMIFS('Grid GenerationQueue'!AJ$5:AJ$410,'Grid GenerationQueue'!$AZ$5:$AZ$410,$B597,'Grid GenerationQueue'!$BA$5:$BA$410,$C597,'Grid GenerationQueue'!$BH$5:$BH$410,"",'Grid GenerationQueue'!$AC$5:$AC$410,1)</f>
        <v>0</v>
      </c>
      <c r="AH597">
        <f>SUMIFS('Grid GenerationQueue'!AK$5:AK$410,'Grid GenerationQueue'!$AZ$5:$AZ$410,$B597,'Grid GenerationQueue'!$BA$5:$BA$410,$C597,'Grid GenerationQueue'!$BH$5:$BH$410,"&lt;&gt;"&amp;"")+SUMIFS('Grid GenerationQueue'!AK$5:AK$410,'Grid GenerationQueue'!$AZ$5:$AZ$410,$B597,'Grid GenerationQueue'!$BA$5:$BA$410,$C597,'Grid GenerationQueue'!$BH$5:$BH$410,"",'Grid GenerationQueue'!$AC$5:$AC$410,1)</f>
        <v>0</v>
      </c>
      <c r="AI597">
        <f>SUMIFS('Grid GenerationQueue'!AL$5:AL$410,'Grid GenerationQueue'!$AZ$5:$AZ$410,$B597,'Grid GenerationQueue'!$BA$5:$BA$410,$C597,'Grid GenerationQueue'!$BH$5:$BH$410,"&lt;&gt;"&amp;"")+SUMIFS('Grid GenerationQueue'!AL$5:AL$410,'Grid GenerationQueue'!$AZ$5:$AZ$410,$B597,'Grid GenerationQueue'!$BA$5:$BA$410,$C597,'Grid GenerationQueue'!$BH$5:$BH$410,"",'Grid GenerationQueue'!$AC$5:$AC$410,1)</f>
        <v>0</v>
      </c>
      <c r="AJ597">
        <f>SUMIFS('Grid GenerationQueue'!AM$5:AM$410,'Grid GenerationQueue'!$AZ$5:$AZ$410,$B597,'Grid GenerationQueue'!$BA$5:$BA$410,$C597,'Grid GenerationQueue'!$BH$5:$BH$410,"&lt;&gt;"&amp;"")+SUMIFS('Grid GenerationQueue'!AM$5:AM$410,'Grid GenerationQueue'!$AZ$5:$AZ$410,$B597,'Grid GenerationQueue'!$BA$5:$BA$410,$C597,'Grid GenerationQueue'!$BH$5:$BH$410,"",'Grid GenerationQueue'!$AC$5:$AC$410,1)</f>
        <v>0</v>
      </c>
      <c r="AK597">
        <f>SUMIFS('Grid GenerationQueue'!AN$5:AN$410,'Grid GenerationQueue'!$AZ$5:$AZ$410,$B597,'Grid GenerationQueue'!$BA$5:$BA$410,$C597,'Grid GenerationQueue'!$BH$5:$BH$410,"&lt;&gt;"&amp;"")+SUMIFS('Grid GenerationQueue'!AN$5:AN$410,'Grid GenerationQueue'!$AZ$5:$AZ$410,$B597,'Grid GenerationQueue'!$BA$5:$BA$410,$C597,'Grid GenerationQueue'!$BH$5:$BH$410,"",'Grid GenerationQueue'!$AC$5:$AC$410,1)</f>
        <v>0</v>
      </c>
      <c r="AL597">
        <f>SUMIFS('Grid GenerationQueue'!AO$5:AO$410,'Grid GenerationQueue'!$AZ$5:$AZ$410,$B597,'Grid GenerationQueue'!$BA$5:$BA$410,$C597,'Grid GenerationQueue'!$BH$5:$BH$410,"&lt;&gt;"&amp;"")+SUMIFS('Grid GenerationQueue'!AO$5:AO$410,'Grid GenerationQueue'!$AZ$5:$AZ$410,$B597,'Grid GenerationQueue'!$BA$5:$BA$410,$C597,'Grid GenerationQueue'!$BH$5:$BH$410,"",'Grid GenerationQueue'!$AC$5:$AC$410,1)</f>
        <v>0</v>
      </c>
      <c r="AM597">
        <f>SUMIFS('Grid GenerationQueue'!AP$5:AP$410,'Grid GenerationQueue'!$AZ$5:$AZ$410,$B597,'Grid GenerationQueue'!$BA$5:$BA$410,$C597,'Grid GenerationQueue'!$BH$5:$BH$410,"&lt;&gt;"&amp;"")+SUMIFS('Grid GenerationQueue'!AP$5:AP$410,'Grid GenerationQueue'!$AZ$5:$AZ$410,$B597,'Grid GenerationQueue'!$BA$5:$BA$410,$C597,'Grid GenerationQueue'!$BH$5:$BH$410,"",'Grid GenerationQueue'!$AC$5:$AC$410,1)</f>
        <v>0</v>
      </c>
      <c r="AN597">
        <f>SUMIFS('Grid GenerationQueue'!AQ$5:AQ$410,'Grid GenerationQueue'!$AZ$5:$AZ$410,$B597,'Grid GenerationQueue'!$BA$5:$BA$410,$C597,'Grid GenerationQueue'!$BH$5:$BH$410,"&lt;&gt;"&amp;"")+SUMIFS('Grid GenerationQueue'!AQ$5:AQ$410,'Grid GenerationQueue'!$AZ$5:$AZ$410,$B597,'Grid GenerationQueue'!$BA$5:$BA$410,$C597,'Grid GenerationQueue'!$BH$5:$BH$410,"",'Grid GenerationQueue'!$AC$5:$AC$410,1)</f>
        <v>0</v>
      </c>
      <c r="AO597">
        <f>SUMIFS('Grid GenerationQueue'!AR$5:AR$410,'Grid GenerationQueue'!$AZ$5:$AZ$410,$B597,'Grid GenerationQueue'!$BA$5:$BA$410,$C597,'Grid GenerationQueue'!$BH$5:$BH$410,"&lt;&gt;"&amp;"")+SUMIFS('Grid GenerationQueue'!AR$5:AR$410,'Grid GenerationQueue'!$AZ$5:$AZ$410,$B597,'Grid GenerationQueue'!$BA$5:$BA$410,$C597,'Grid GenerationQueue'!$BH$5:$BH$410,"",'Grid GenerationQueue'!$AC$5:$AC$410,1)</f>
        <v>0</v>
      </c>
      <c r="AQ597">
        <f>SUMIFS('Grid GenerationQueue'!AG$5:AG$410,'Grid GenerationQueue'!$AZ$5:$AZ$410,$B597,'Grid GenerationQueue'!$BA$5:$BA$410,$C597,'Grid GenerationQueue'!$BK$5:$BK$410,"&gt;0")</f>
        <v>0</v>
      </c>
      <c r="AR597">
        <f>SUMIFS('Grid GenerationQueue'!AH$5:AH$410,'Grid GenerationQueue'!$AZ$5:$AZ$410,$B597,'Grid GenerationQueue'!$BA$5:$BA$410,$C597,'Grid GenerationQueue'!$BK$5:$BK$410,"&gt;0")</f>
        <v>0</v>
      </c>
      <c r="AS597">
        <f>SUMIFS('Grid GenerationQueue'!AI$5:AI$410,'Grid GenerationQueue'!$AZ$5:$AZ$410,$B597,'Grid GenerationQueue'!$BA$5:$BA$410,$C597,'Grid GenerationQueue'!$BK$5:$BK$410,"&gt;0")</f>
        <v>0</v>
      </c>
      <c r="AT597">
        <f>SUMIFS('Grid GenerationQueue'!AJ$5:AJ$410,'Grid GenerationQueue'!$AZ$5:$AZ$410,$B597,'Grid GenerationQueue'!$BA$5:$BA$410,$C597,'Grid GenerationQueue'!$BK$5:$BK$410,"&gt;0")</f>
        <v>0</v>
      </c>
      <c r="AU597">
        <f>SUMIFS('Grid GenerationQueue'!AK$5:AK$410,'Grid GenerationQueue'!$AZ$5:$AZ$410,$B597,'Grid GenerationQueue'!$BA$5:$BA$410,$C597,'Grid GenerationQueue'!$BK$5:$BK$410,"&gt;0")</f>
        <v>0</v>
      </c>
      <c r="AV597">
        <f>SUMIFS('Grid GenerationQueue'!AL$5:AL$410,'Grid GenerationQueue'!$AZ$5:$AZ$410,$B597,'Grid GenerationQueue'!$BA$5:$BA$410,$C597,'Grid GenerationQueue'!$BK$5:$BK$410,"&gt;0")</f>
        <v>0</v>
      </c>
      <c r="AW597">
        <f>SUMIFS('Grid GenerationQueue'!AM$5:AM$410,'Grid GenerationQueue'!$AZ$5:$AZ$410,$B597,'Grid GenerationQueue'!$BA$5:$BA$410,$C597,'Grid GenerationQueue'!$BK$5:$BK$410,"&gt;0")</f>
        <v>0</v>
      </c>
      <c r="AX597">
        <f>SUMIFS('Grid GenerationQueue'!AN$5:AN$410,'Grid GenerationQueue'!$AZ$5:$AZ$410,$B597,'Grid GenerationQueue'!$BA$5:$BA$410,$C597,'Grid GenerationQueue'!$BK$5:$BK$410,"&gt;0")</f>
        <v>0</v>
      </c>
      <c r="AY597">
        <f>SUMIFS('Grid GenerationQueue'!AO$5:AO$410,'Grid GenerationQueue'!$AZ$5:$AZ$410,$B597,'Grid GenerationQueue'!$BA$5:$BA$410,$C597,'Grid GenerationQueue'!$BK$5:$BK$410,"&gt;0")</f>
        <v>0</v>
      </c>
      <c r="AZ597">
        <f>SUMIFS('Grid GenerationQueue'!AP$5:AP$410,'Grid GenerationQueue'!$AZ$5:$AZ$410,$B597,'Grid GenerationQueue'!$BA$5:$BA$410,$C597,'Grid GenerationQueue'!$BK$5:$BK$410,"&gt;0")</f>
        <v>0</v>
      </c>
      <c r="BA597">
        <f>SUMIFS('Grid GenerationQueue'!AQ$5:AQ$410,'Grid GenerationQueue'!$AZ$5:$AZ$410,$B597,'Grid GenerationQueue'!$BA$5:$BA$410,$C597,'Grid GenerationQueue'!$BK$5:$BK$410,"&gt;0")</f>
        <v>0</v>
      </c>
      <c r="BB597">
        <f>SUMIFS('Grid GenerationQueue'!AR$5:AR$410,'Grid GenerationQueue'!$AZ$5:$AZ$410,$B597,'Grid GenerationQueue'!$BA$5:$BA$410,$C597,'Grid GenerationQueue'!$BK$5:$BK$410,"&gt;0")</f>
        <v>0</v>
      </c>
      <c r="BD597">
        <f>SUMIFS('Grid GenerationQueue'!AG$5:AG$410,'Grid GenerationQueue'!$AZ$5:$AZ$410,$B597,'Grid GenerationQueue'!$BA$5:$BA$410,$C597,'Grid GenerationQueue'!$BD$5:$BD$410,"&lt;="&amp;$BE$3)</f>
        <v>0</v>
      </c>
      <c r="BE597">
        <f>SUMIFS('Grid GenerationQueue'!AH$5:AH$410,'Grid GenerationQueue'!$AZ$5:$AZ$410,$B597,'Grid GenerationQueue'!$BA$5:$BA$410,$C597,'Grid GenerationQueue'!$BD$5:$BD$410,"&lt;="&amp;$BE$3)</f>
        <v>0</v>
      </c>
      <c r="BF597">
        <f>SUMIFS('Grid GenerationQueue'!AI$5:AI$410,'Grid GenerationQueue'!$AZ$5:$AZ$410,$B597,'Grid GenerationQueue'!$BA$5:$BA$410,$C597,'Grid GenerationQueue'!$BD$5:$BD$410,"&lt;="&amp;$BE$3)</f>
        <v>0</v>
      </c>
      <c r="BG597">
        <f>SUMIFS('Grid GenerationQueue'!AJ$5:AJ$410,'Grid GenerationQueue'!$AZ$5:$AZ$410,$B597,'Grid GenerationQueue'!$BA$5:$BA$410,$C597,'Grid GenerationQueue'!$BD$5:$BD$410,"&lt;="&amp;$BE$3)</f>
        <v>0</v>
      </c>
      <c r="BH597">
        <f>SUMIFS('Grid GenerationQueue'!AK$5:AK$410,'Grid GenerationQueue'!$AZ$5:$AZ$410,$B597,'Grid GenerationQueue'!$BA$5:$BA$410,$C597,'Grid GenerationQueue'!$BD$5:$BD$410,"&lt;="&amp;$BE$3)</f>
        <v>0</v>
      </c>
      <c r="BI597">
        <f>SUMIFS('Grid GenerationQueue'!AL$5:AL$410,'Grid GenerationQueue'!$AZ$5:$AZ$410,$B597,'Grid GenerationQueue'!$BA$5:$BA$410,$C597,'Grid GenerationQueue'!$BD$5:$BD$410,"&lt;="&amp;$BE$3)</f>
        <v>0</v>
      </c>
      <c r="BJ597">
        <f>SUMIFS('Grid GenerationQueue'!AM$5:AM$410,'Grid GenerationQueue'!$AZ$5:$AZ$410,$B597,'Grid GenerationQueue'!$BA$5:$BA$410,$C597,'Grid GenerationQueue'!$BD$5:$BD$410,"&lt;="&amp;$BE$3)</f>
        <v>0</v>
      </c>
      <c r="BK597">
        <f>SUMIFS('Grid GenerationQueue'!AN$5:AN$410,'Grid GenerationQueue'!$AZ$5:$AZ$410,$B597,'Grid GenerationQueue'!$BA$5:$BA$410,$C597,'Grid GenerationQueue'!$BD$5:$BD$410,"&lt;="&amp;$BE$3)</f>
        <v>0</v>
      </c>
      <c r="BL597">
        <f>SUMIFS('Grid GenerationQueue'!AO$5:AO$410,'Grid GenerationQueue'!$AZ$5:$AZ$410,$B597,'Grid GenerationQueue'!$BA$5:$BA$410,$C597,'Grid GenerationQueue'!$BD$5:$BD$410,"&lt;="&amp;$BE$3)</f>
        <v>0</v>
      </c>
      <c r="BM597">
        <f>SUMIFS('Grid GenerationQueue'!AP$5:AP$410,'Grid GenerationQueue'!$AZ$5:$AZ$410,$B597,'Grid GenerationQueue'!$BA$5:$BA$410,$C597,'Grid GenerationQueue'!$BD$5:$BD$410,"&lt;="&amp;$BE$3)</f>
        <v>0</v>
      </c>
      <c r="BN597">
        <f>SUMIFS('Grid GenerationQueue'!AQ$5:AQ$410,'Grid GenerationQueue'!$AZ$5:$AZ$410,$B597,'Grid GenerationQueue'!$BA$5:$BA$410,$C597,'Grid GenerationQueue'!$BD$5:$BD$410,"&lt;="&amp;$BE$3)</f>
        <v>0</v>
      </c>
      <c r="BO597">
        <f>SUMIFS('Grid GenerationQueue'!AR$5:AR$410,'Grid GenerationQueue'!$AZ$5:$AZ$410,$B597,'Grid GenerationQueue'!$BA$5:$BA$410,$C597,'Grid GenerationQueue'!$BD$5:$BD$410,"&lt;="&amp;$BE$3)</f>
        <v>0</v>
      </c>
      <c r="BQ597">
        <f>SUMIFS('Grid GenerationQueue'!AG$5:AG$410,'Grid GenerationQueue'!$AZ$5:$AZ$410,$B597,'Grid GenerationQueue'!$BA$5:$BA$410,$C597,'Grid GenerationQueue'!$BJ$5:$BJ$410,"Executed",'Grid GenerationQueue'!$BD$5:$BD$410,"&lt;="&amp;$BE$3)</f>
        <v>0</v>
      </c>
      <c r="BR597">
        <f>SUMIFS('Grid GenerationQueue'!AH$5:AH$410,'Grid GenerationQueue'!$AZ$5:$AZ$410,$B597,'Grid GenerationQueue'!$BA$5:$BA$410,$C597,'Grid GenerationQueue'!$BJ$5:$BJ$410,"Executed",'Grid GenerationQueue'!$BD$5:$BD$410,"&lt;="&amp;$BE$3)</f>
        <v>0</v>
      </c>
      <c r="BS597">
        <f>SUMIFS('Grid GenerationQueue'!AI$5:AI$410,'Grid GenerationQueue'!$AZ$5:$AZ$410,$B597,'Grid GenerationQueue'!$BA$5:$BA$410,$C597,'Grid GenerationQueue'!$BJ$5:$BJ$410,"Executed",'Grid GenerationQueue'!$BD$5:$BD$410,"&lt;="&amp;$BE$3)</f>
        <v>0</v>
      </c>
      <c r="BT597">
        <f>SUMIFS('Grid GenerationQueue'!AJ$5:AJ$410,'Grid GenerationQueue'!$AZ$5:$AZ$410,$B597,'Grid GenerationQueue'!$BA$5:$BA$410,$C597,'Grid GenerationQueue'!$BJ$5:$BJ$410,"Executed",'Grid GenerationQueue'!$BD$5:$BD$410,"&lt;="&amp;$BE$3)</f>
        <v>0</v>
      </c>
      <c r="BU597">
        <f>SUMIFS('Grid GenerationQueue'!AK$5:AK$410,'Grid GenerationQueue'!$AZ$5:$AZ$410,$B597,'Grid GenerationQueue'!$BA$5:$BA$410,$C597,'Grid GenerationQueue'!$BJ$5:$BJ$410,"Executed",'Grid GenerationQueue'!$BD$5:$BD$410,"&lt;="&amp;$BE$3)</f>
        <v>0</v>
      </c>
      <c r="BV597">
        <f>SUMIFS('Grid GenerationQueue'!AL$5:AL$410,'Grid GenerationQueue'!$AZ$5:$AZ$410,$B597,'Grid GenerationQueue'!$BA$5:$BA$410,$C597,'Grid GenerationQueue'!$BJ$5:$BJ$410,"Executed",'Grid GenerationQueue'!$BD$5:$BD$410,"&lt;="&amp;$BE$3)</f>
        <v>0</v>
      </c>
      <c r="BW597">
        <f>SUMIFS('Grid GenerationQueue'!AM$5:AM$410,'Grid GenerationQueue'!$AZ$5:$AZ$410,$B597,'Grid GenerationQueue'!$BA$5:$BA$410,$C597,'Grid GenerationQueue'!$BJ$5:$BJ$410,"Executed",'Grid GenerationQueue'!$BD$5:$BD$410,"&lt;="&amp;$BE$3)</f>
        <v>0</v>
      </c>
      <c r="BX597">
        <f>SUMIFS('Grid GenerationQueue'!AN$5:AN$410,'Grid GenerationQueue'!$AZ$5:$AZ$410,$B597,'Grid GenerationQueue'!$BA$5:$BA$410,$C597,'Grid GenerationQueue'!$BJ$5:$BJ$410,"Executed",'Grid GenerationQueue'!$BD$5:$BD$410,"&lt;="&amp;$BE$3)</f>
        <v>0</v>
      </c>
      <c r="BY597">
        <f>SUMIFS('Grid GenerationQueue'!AO$5:AO$410,'Grid GenerationQueue'!$AZ$5:$AZ$410,$B597,'Grid GenerationQueue'!$BA$5:$BA$410,$C597,'Grid GenerationQueue'!$BJ$5:$BJ$410,"Executed",'Grid GenerationQueue'!$BD$5:$BD$410,"&lt;="&amp;$BE$3)</f>
        <v>0</v>
      </c>
      <c r="BZ597">
        <f>SUMIFS('Grid GenerationQueue'!AP$5:AP$410,'Grid GenerationQueue'!$AZ$5:$AZ$410,$B597,'Grid GenerationQueue'!$BA$5:$BA$410,$C597,'Grid GenerationQueue'!$BJ$5:$BJ$410,"Executed",'Grid GenerationQueue'!$BD$5:$BD$410,"&lt;="&amp;$BE$3)</f>
        <v>0</v>
      </c>
      <c r="CA597">
        <f>SUMIFS('Grid GenerationQueue'!AQ$5:AQ$410,'Grid GenerationQueue'!$AZ$5:$AZ$410,$B597,'Grid GenerationQueue'!$BA$5:$BA$410,$C597,'Grid GenerationQueue'!$BJ$5:$BJ$410,"Executed",'Grid GenerationQueue'!$BD$5:$BD$410,"&lt;="&amp;$BE$3)</f>
        <v>0</v>
      </c>
      <c r="CB597">
        <f>SUMIFS('Grid GenerationQueue'!AR$5:AR$410,'Grid GenerationQueue'!$AZ$5:$AZ$410,$B597,'Grid GenerationQueue'!$BA$5:$BA$410,$C597,'Grid GenerationQueue'!$BJ$5:$BJ$410,"Executed",'Grid GenerationQueue'!$BD$5:$BD$410,"&lt;="&amp;$BE$3)</f>
        <v>0</v>
      </c>
      <c r="CD597">
        <f>SUMIFS('Grid GenerationQueue'!AG$5:AG$410,'Grid GenerationQueue'!$AZ$5:$AZ$410,$B597,'Grid GenerationQueue'!$BA$5:$BA$410,$C597,'Grid GenerationQueue'!$BH$5:$BH$410,"&lt;&gt;"&amp;"",'Grid GenerationQueue'!$BD$5:$BD$410,"&lt;="&amp;$BE$3)</f>
        <v>0</v>
      </c>
      <c r="CE597">
        <f>SUMIFS('Grid GenerationQueue'!AH$5:AH$410,'Grid GenerationQueue'!$AZ$5:$AZ$410,$B597,'Grid GenerationQueue'!$BA$5:$BA$410,$C597,'Grid GenerationQueue'!$BH$5:$BH$410,"&lt;&gt;"&amp;"",'Grid GenerationQueue'!$BD$5:$BD$410,"&lt;="&amp;$BE$3)</f>
        <v>0</v>
      </c>
      <c r="CF597">
        <f>SUMIFS('Grid GenerationQueue'!AI$5:AI$410,'Grid GenerationQueue'!$AZ$5:$AZ$410,$B597,'Grid GenerationQueue'!$BA$5:$BA$410,$C597,'Grid GenerationQueue'!$BH$5:$BH$410,"&lt;&gt;"&amp;"",'Grid GenerationQueue'!$BD$5:$BD$410,"&lt;="&amp;$BE$3)</f>
        <v>0</v>
      </c>
      <c r="CG597">
        <f>SUMIFS('Grid GenerationQueue'!AJ$5:AJ$410,'Grid GenerationQueue'!$AZ$5:$AZ$410,$B597,'Grid GenerationQueue'!$BA$5:$BA$410,$C597,'Grid GenerationQueue'!$BH$5:$BH$410,"&lt;&gt;"&amp;"",'Grid GenerationQueue'!$BD$5:$BD$410,"&lt;="&amp;$BE$3)</f>
        <v>0</v>
      </c>
      <c r="CH597">
        <f>SUMIFS('Grid GenerationQueue'!AK$5:AK$410,'Grid GenerationQueue'!$AZ$5:$AZ$410,$B597,'Grid GenerationQueue'!$BA$5:$BA$410,$C597,'Grid GenerationQueue'!$BH$5:$BH$410,"&lt;&gt;"&amp;"",'Grid GenerationQueue'!$BD$5:$BD$410,"&lt;="&amp;$BE$3)</f>
        <v>0</v>
      </c>
      <c r="CI597">
        <f>SUMIFS('Grid GenerationQueue'!AL$5:AL$410,'Grid GenerationQueue'!$AZ$5:$AZ$410,$B597,'Grid GenerationQueue'!$BA$5:$BA$410,$C597,'Grid GenerationQueue'!$BH$5:$BH$410,"&lt;&gt;"&amp;"",'Grid GenerationQueue'!$BD$5:$BD$410,"&lt;="&amp;$BE$3)</f>
        <v>0</v>
      </c>
      <c r="CJ597">
        <f>SUMIFS('Grid GenerationQueue'!AM$5:AM$410,'Grid GenerationQueue'!$AZ$5:$AZ$410,$B597,'Grid GenerationQueue'!$BA$5:$BA$410,$C597,'Grid GenerationQueue'!$BH$5:$BH$410,"&lt;&gt;"&amp;"",'Grid GenerationQueue'!$BD$5:$BD$410,"&lt;="&amp;$BE$3)</f>
        <v>0</v>
      </c>
      <c r="CK597">
        <f>SUMIFS('Grid GenerationQueue'!AN$5:AN$410,'Grid GenerationQueue'!$AZ$5:$AZ$410,$B597,'Grid GenerationQueue'!$BA$5:$BA$410,$C597,'Grid GenerationQueue'!$BH$5:$BH$410,"&lt;&gt;"&amp;"",'Grid GenerationQueue'!$BD$5:$BD$410,"&lt;="&amp;$BE$3)</f>
        <v>0</v>
      </c>
      <c r="CL597">
        <f>SUMIFS('Grid GenerationQueue'!AO$5:AO$410,'Grid GenerationQueue'!$AZ$5:$AZ$410,$B597,'Grid GenerationQueue'!$BA$5:$BA$410,$C597,'Grid GenerationQueue'!$BH$5:$BH$410,"&lt;&gt;"&amp;"",'Grid GenerationQueue'!$BD$5:$BD$410,"&lt;="&amp;$BE$3)</f>
        <v>0</v>
      </c>
      <c r="CM597">
        <f>SUMIFS('Grid GenerationQueue'!AP$5:AP$410,'Grid GenerationQueue'!$AZ$5:$AZ$410,$B597,'Grid GenerationQueue'!$BA$5:$BA$410,$C597,'Grid GenerationQueue'!$BH$5:$BH$410,"&lt;&gt;"&amp;"",'Grid GenerationQueue'!$BD$5:$BD$410,"&lt;="&amp;$BE$3)</f>
        <v>0</v>
      </c>
      <c r="CN597">
        <f>SUMIFS('Grid GenerationQueue'!AQ$5:AQ$410,'Grid GenerationQueue'!$AZ$5:$AZ$410,$B597,'Grid GenerationQueue'!$BA$5:$BA$410,$C597,'Grid GenerationQueue'!$BH$5:$BH$410,"&lt;&gt;"&amp;"",'Grid GenerationQueue'!$BD$5:$BD$410,"&lt;="&amp;$BE$3)</f>
        <v>0</v>
      </c>
      <c r="CO597">
        <f>SUMIFS('Grid GenerationQueue'!AR$5:AR$410,'Grid GenerationQueue'!$AZ$5:$AZ$410,$B597,'Grid GenerationQueue'!$BA$5:$BA$410,$C597,'Grid GenerationQueue'!$BH$5:$BH$410,"&lt;&gt;"&amp;"",'Grid GenerationQueue'!$BD$5:$BD$410,"&lt;="&amp;$BE$3)</f>
        <v>0</v>
      </c>
      <c r="CQ597">
        <f>SUMIFS('Grid GenerationQueue'!AG$5:AG$410,'Grid GenerationQueue'!$AZ$5:$AZ$410,$B597,'Grid GenerationQueue'!$BA$5:$BA$410,$C597,'Grid GenerationQueue'!$BK$5:$BK$410,"&gt;0",'Grid GenerationQueue'!$BD$5:$BD$410,"&lt;="&amp;$BE$3)</f>
        <v>0</v>
      </c>
      <c r="CR597">
        <f>SUMIFS('Grid GenerationQueue'!AH$5:AH$410,'Grid GenerationQueue'!$AZ$5:$AZ$410,$B597,'Grid GenerationQueue'!$BA$5:$BA$410,$C597,'Grid GenerationQueue'!$BK$5:$BK$410,"&gt;0",'Grid GenerationQueue'!$BD$5:$BD$410,"&lt;="&amp;$BE$3)</f>
        <v>0</v>
      </c>
      <c r="CS597">
        <f>SUMIFS('Grid GenerationQueue'!AI$5:AI$410,'Grid GenerationQueue'!$AZ$5:$AZ$410,$B597,'Grid GenerationQueue'!$BA$5:$BA$410,$C597,'Grid GenerationQueue'!$BK$5:$BK$410,"&gt;0",'Grid GenerationQueue'!$BD$5:$BD$410,"&lt;="&amp;$BE$3)</f>
        <v>0</v>
      </c>
      <c r="CT597">
        <f>SUMIFS('Grid GenerationQueue'!AJ$5:AJ$410,'Grid GenerationQueue'!$AZ$5:$AZ$410,$B597,'Grid GenerationQueue'!$BA$5:$BA$410,$C597,'Grid GenerationQueue'!$BK$5:$BK$410,"&gt;0",'Grid GenerationQueue'!$BD$5:$BD$410,"&lt;="&amp;$BE$3)</f>
        <v>0</v>
      </c>
      <c r="CU597">
        <f>SUMIFS('Grid GenerationQueue'!AK$5:AK$410,'Grid GenerationQueue'!$AZ$5:$AZ$410,$B597,'Grid GenerationQueue'!$BA$5:$BA$410,$C597,'Grid GenerationQueue'!$BK$5:$BK$410,"&gt;0",'Grid GenerationQueue'!$BD$5:$BD$410,"&lt;="&amp;$BE$3)</f>
        <v>0</v>
      </c>
      <c r="CV597">
        <f>SUMIFS('Grid GenerationQueue'!AL$5:AL$410,'Grid GenerationQueue'!$AZ$5:$AZ$410,$B597,'Grid GenerationQueue'!$BA$5:$BA$410,$C597,'Grid GenerationQueue'!$BK$5:$BK$410,"&gt;0",'Grid GenerationQueue'!$BD$5:$BD$410,"&lt;="&amp;$BE$3)</f>
        <v>0</v>
      </c>
      <c r="CW597">
        <f>SUMIFS('Grid GenerationQueue'!AM$5:AM$410,'Grid GenerationQueue'!$AZ$5:$AZ$410,$B597,'Grid GenerationQueue'!$BA$5:$BA$410,$C597,'Grid GenerationQueue'!$BK$5:$BK$410,"&gt;0",'Grid GenerationQueue'!$BD$5:$BD$410,"&lt;="&amp;$BE$3)</f>
        <v>0</v>
      </c>
      <c r="CX597">
        <f>SUMIFS('Grid GenerationQueue'!AN$5:AN$410,'Grid GenerationQueue'!$AZ$5:$AZ$410,$B597,'Grid GenerationQueue'!$BA$5:$BA$410,$C597,'Grid GenerationQueue'!$BK$5:$BK$410,"&gt;0",'Grid GenerationQueue'!$BD$5:$BD$410,"&lt;="&amp;$BE$3)</f>
        <v>0</v>
      </c>
      <c r="CY597">
        <f>SUMIFS('Grid GenerationQueue'!AO$5:AO$410,'Grid GenerationQueue'!$AZ$5:$AZ$410,$B597,'Grid GenerationQueue'!$BA$5:$BA$410,$C597,'Grid GenerationQueue'!$BK$5:$BK$410,"&gt;0",'Grid GenerationQueue'!$BD$5:$BD$410,"&lt;="&amp;$BE$3)</f>
        <v>0</v>
      </c>
      <c r="CZ597">
        <f>SUMIFS('Grid GenerationQueue'!AP$5:AP$410,'Grid GenerationQueue'!$AZ$5:$AZ$410,$B597,'Grid GenerationQueue'!$BA$5:$BA$410,$C597,'Grid GenerationQueue'!$BK$5:$BK$410,"&gt;0",'Grid GenerationQueue'!$BD$5:$BD$410,"&lt;="&amp;$BE$3)</f>
        <v>0</v>
      </c>
      <c r="DA597">
        <f>SUMIFS('Grid GenerationQueue'!AQ$5:AQ$410,'Grid GenerationQueue'!$AZ$5:$AZ$410,$B597,'Grid GenerationQueue'!$BA$5:$BA$410,$C597,'Grid GenerationQueue'!$BK$5:$BK$410,"&gt;0",'Grid GenerationQueue'!$BD$5:$BD$410,"&lt;="&amp;$BE$3)</f>
        <v>0</v>
      </c>
      <c r="DB597">
        <f>SUMIFS('Grid GenerationQueue'!AR$5:AR$410,'Grid GenerationQueue'!$AZ$5:$AZ$410,$B597,'Grid GenerationQueue'!$BA$5:$BA$410,$C597,'Grid GenerationQueue'!$BK$5:$BK$410,"&gt;0",'Grid GenerationQueue'!$BD$5:$BD$410,"&lt;="&amp;$BE$3)</f>
        <v>0</v>
      </c>
    </row>
    <row r="598" spans="1:106" x14ac:dyDescent="0.35">
      <c r="A598" t="s">
        <v>4750</v>
      </c>
      <c r="B598" t="s">
        <v>5047</v>
      </c>
      <c r="C598">
        <v>230</v>
      </c>
      <c r="D598">
        <f>SUMIFS('Grid GenerationQueue'!AG$5:AG$410,'Grid GenerationQueue'!$AZ$5:$AZ$410,$B598,'Grid GenerationQueue'!$BA$5:$BA$410,$C598)</f>
        <v>0</v>
      </c>
      <c r="E598">
        <f>SUMIFS('Grid GenerationQueue'!AH$5:AH$410,'Grid GenerationQueue'!$AZ$5:$AZ$410,$B598,'Grid GenerationQueue'!$BA$5:$BA$410,$C598)</f>
        <v>0</v>
      </c>
      <c r="F598">
        <f>SUMIFS('Grid GenerationQueue'!AI$5:AI$410,'Grid GenerationQueue'!$AZ$5:$AZ$410,$B598,'Grid GenerationQueue'!$BA$5:$BA$410,$C598)</f>
        <v>0</v>
      </c>
      <c r="G598">
        <f>SUMIFS('Grid GenerationQueue'!AJ$5:AJ$410,'Grid GenerationQueue'!$AZ$5:$AZ$410,$B598,'Grid GenerationQueue'!$BA$5:$BA$410,$C598)</f>
        <v>0</v>
      </c>
      <c r="H598">
        <f>SUMIFS('Grid GenerationQueue'!AK$5:AK$410,'Grid GenerationQueue'!$AZ$5:$AZ$410,$B598,'Grid GenerationQueue'!$BA$5:$BA$410,$C598)</f>
        <v>0</v>
      </c>
      <c r="I598">
        <f>SUMIFS('Grid GenerationQueue'!AL$5:AL$410,'Grid GenerationQueue'!$AZ$5:$AZ$410,$B598,'Grid GenerationQueue'!$BA$5:$BA$410,$C598)</f>
        <v>0</v>
      </c>
      <c r="J598">
        <f>SUMIFS('Grid GenerationQueue'!AM$5:AM$410,'Grid GenerationQueue'!$AZ$5:$AZ$410,$B598,'Grid GenerationQueue'!$BA$5:$BA$410,$C598)</f>
        <v>0</v>
      </c>
      <c r="K598">
        <f>SUMIFS('Grid GenerationQueue'!AN$5:AN$410,'Grid GenerationQueue'!$AZ$5:$AZ$410,$B598,'Grid GenerationQueue'!$BA$5:$BA$410,$C598)</f>
        <v>0</v>
      </c>
      <c r="L598">
        <f>SUMIFS('Grid GenerationQueue'!AO$5:AO$410,'Grid GenerationQueue'!$AZ$5:$AZ$410,$B598,'Grid GenerationQueue'!$BA$5:$BA$410,$C598)</f>
        <v>0</v>
      </c>
      <c r="M598">
        <f>SUMIFS('Grid GenerationQueue'!AP$5:AP$410,'Grid GenerationQueue'!$AZ$5:$AZ$410,$B598,'Grid GenerationQueue'!$BA$5:$BA$410,$C598)</f>
        <v>0</v>
      </c>
      <c r="N598">
        <f>SUMIFS('Grid GenerationQueue'!AQ$5:AQ$410,'Grid GenerationQueue'!$AZ$5:$AZ$410,$B598,'Grid GenerationQueue'!$BA$5:$BA$410,$C598)</f>
        <v>0</v>
      </c>
      <c r="O598">
        <f>SUMIFS('Grid GenerationQueue'!AR$5:AR$410,'Grid GenerationQueue'!$AZ$5:$AZ$410,$B598,'Grid GenerationQueue'!$BA$5:$BA$410,$C598)</f>
        <v>0</v>
      </c>
      <c r="Q598">
        <f>SUMIFS('Grid GenerationQueue'!AG$5:AG$410,'Grid GenerationQueue'!$AZ$5:$AZ$410,$B598,'Grid GenerationQueue'!$BA$5:$BA$410,$C598,'Grid GenerationQueue'!$BJ$5:$BJ$410,"Executed")</f>
        <v>0</v>
      </c>
      <c r="R598">
        <f>SUMIFS('Grid GenerationQueue'!AH$5:AH$410,'Grid GenerationQueue'!$AZ$5:$AZ$410,$B598,'Grid GenerationQueue'!$BA$5:$BA$410,$C598,'Grid GenerationQueue'!$BJ$5:$BJ$410,"Executed")</f>
        <v>0</v>
      </c>
      <c r="S598">
        <f>SUMIFS('Grid GenerationQueue'!AI$5:AI$410,'Grid GenerationQueue'!$AZ$5:$AZ$410,$B598,'Grid GenerationQueue'!$BA$5:$BA$410,$C598,'Grid GenerationQueue'!$BJ$5:$BJ$410,"Executed")</f>
        <v>0</v>
      </c>
      <c r="T598">
        <f>SUMIFS('Grid GenerationQueue'!AJ$5:AJ$410,'Grid GenerationQueue'!$AZ$5:$AZ$410,$B598,'Grid GenerationQueue'!$BA$5:$BA$410,$C598,'Grid GenerationQueue'!$BJ$5:$BJ$410,"Executed")</f>
        <v>0</v>
      </c>
      <c r="U598">
        <f>SUMIFS('Grid GenerationQueue'!AK$5:AK$410,'Grid GenerationQueue'!$AZ$5:$AZ$410,$B598,'Grid GenerationQueue'!$BA$5:$BA$410,$C598,'Grid GenerationQueue'!$BJ$5:$BJ$410,"Executed")</f>
        <v>0</v>
      </c>
      <c r="V598">
        <f>SUMIFS('Grid GenerationQueue'!AL$5:AL$410,'Grid GenerationQueue'!$AZ$5:$AZ$410,$B598,'Grid GenerationQueue'!$BA$5:$BA$410,$C598,'Grid GenerationQueue'!$BJ$5:$BJ$410,"Executed")</f>
        <v>0</v>
      </c>
      <c r="W598">
        <f>SUMIFS('Grid GenerationQueue'!AM$5:AM$410,'Grid GenerationQueue'!$AZ$5:$AZ$410,$B598,'Grid GenerationQueue'!$BA$5:$BA$410,$C598,'Grid GenerationQueue'!$BJ$5:$BJ$410,"Executed")</f>
        <v>0</v>
      </c>
      <c r="X598">
        <f>SUMIFS('Grid GenerationQueue'!AN$5:AN$410,'Grid GenerationQueue'!$AZ$5:$AZ$410,$B598,'Grid GenerationQueue'!$BA$5:$BA$410,$C598,'Grid GenerationQueue'!$BJ$5:$BJ$410,"Executed")</f>
        <v>0</v>
      </c>
      <c r="Y598">
        <f>SUMIFS('Grid GenerationQueue'!AO$5:AO$410,'Grid GenerationQueue'!$AZ$5:$AZ$410,$B598,'Grid GenerationQueue'!$BA$5:$BA$410,$C598,'Grid GenerationQueue'!$BJ$5:$BJ$410,"Executed")</f>
        <v>0</v>
      </c>
      <c r="Z598">
        <f>SUMIFS('Grid GenerationQueue'!AP$5:AP$410,'Grid GenerationQueue'!$AZ$5:$AZ$410,$B598,'Grid GenerationQueue'!$BA$5:$BA$410,$C598,'Grid GenerationQueue'!$BJ$5:$BJ$410,"Executed")</f>
        <v>0</v>
      </c>
      <c r="AA598">
        <f>SUMIFS('Grid GenerationQueue'!AQ$5:AQ$410,'Grid GenerationQueue'!$AZ$5:$AZ$410,$B598,'Grid GenerationQueue'!$BA$5:$BA$410,$C598,'Grid GenerationQueue'!$BJ$5:$BJ$410,"Executed")</f>
        <v>0</v>
      </c>
      <c r="AB598">
        <f>SUMIFS('Grid GenerationQueue'!AR$5:AR$410,'Grid GenerationQueue'!$AZ$5:$AZ$410,$B598,'Grid GenerationQueue'!$BA$5:$BA$410,$C598,'Grid GenerationQueue'!$BJ$5:$BJ$410,"Executed")</f>
        <v>0</v>
      </c>
      <c r="AD598">
        <f>SUMIFS('Grid GenerationQueue'!AG$5:AG$410,'Grid GenerationQueue'!$AZ$5:$AZ$410,$B598,'Grid GenerationQueue'!$BA$5:$BA$410,$C598,'Grid GenerationQueue'!$BH$5:$BH$410,"&lt;&gt;"&amp;"")+SUMIFS('Grid GenerationQueue'!AG$5:AG$410,'Grid GenerationQueue'!$AZ$5:$AZ$410,$B598,'Grid GenerationQueue'!$BA$5:$BA$410,$C598,'Grid GenerationQueue'!$BH$5:$BH$410,"",'Grid GenerationQueue'!$AC$5:$AC$410,1)</f>
        <v>0</v>
      </c>
      <c r="AE598">
        <f>SUMIFS('Grid GenerationQueue'!AH$5:AH$410,'Grid GenerationQueue'!$AZ$5:$AZ$410,$B598,'Grid GenerationQueue'!$BA$5:$BA$410,$C598,'Grid GenerationQueue'!$BH$5:$BH$410,"&lt;&gt;"&amp;"")+SUMIFS('Grid GenerationQueue'!AH$5:AH$410,'Grid GenerationQueue'!$AZ$5:$AZ$410,$B598,'Grid GenerationQueue'!$BA$5:$BA$410,$C598,'Grid GenerationQueue'!$BH$5:$BH$410,"",'Grid GenerationQueue'!$AC$5:$AC$410,1)</f>
        <v>0</v>
      </c>
      <c r="AF598">
        <f>SUMIFS('Grid GenerationQueue'!AI$5:AI$410,'Grid GenerationQueue'!$AZ$5:$AZ$410,$B598,'Grid GenerationQueue'!$BA$5:$BA$410,$C598,'Grid GenerationQueue'!$BH$5:$BH$410,"&lt;&gt;"&amp;"")+SUMIFS('Grid GenerationQueue'!AI$5:AI$410,'Grid GenerationQueue'!$AZ$5:$AZ$410,$B598,'Grid GenerationQueue'!$BA$5:$BA$410,$C598,'Grid GenerationQueue'!$BH$5:$BH$410,"",'Grid GenerationQueue'!$AC$5:$AC$410,1)</f>
        <v>0</v>
      </c>
      <c r="AG598">
        <f>SUMIFS('Grid GenerationQueue'!AJ$5:AJ$410,'Grid GenerationQueue'!$AZ$5:$AZ$410,$B598,'Grid GenerationQueue'!$BA$5:$BA$410,$C598,'Grid GenerationQueue'!$BH$5:$BH$410,"&lt;&gt;"&amp;"")+SUMIFS('Grid GenerationQueue'!AJ$5:AJ$410,'Grid GenerationQueue'!$AZ$5:$AZ$410,$B598,'Grid GenerationQueue'!$BA$5:$BA$410,$C598,'Grid GenerationQueue'!$BH$5:$BH$410,"",'Grid GenerationQueue'!$AC$5:$AC$410,1)</f>
        <v>0</v>
      </c>
      <c r="AH598">
        <f>SUMIFS('Grid GenerationQueue'!AK$5:AK$410,'Grid GenerationQueue'!$AZ$5:$AZ$410,$B598,'Grid GenerationQueue'!$BA$5:$BA$410,$C598,'Grid GenerationQueue'!$BH$5:$BH$410,"&lt;&gt;"&amp;"")+SUMIFS('Grid GenerationQueue'!AK$5:AK$410,'Grid GenerationQueue'!$AZ$5:$AZ$410,$B598,'Grid GenerationQueue'!$BA$5:$BA$410,$C598,'Grid GenerationQueue'!$BH$5:$BH$410,"",'Grid GenerationQueue'!$AC$5:$AC$410,1)</f>
        <v>0</v>
      </c>
      <c r="AI598">
        <f>SUMIFS('Grid GenerationQueue'!AL$5:AL$410,'Grid GenerationQueue'!$AZ$5:$AZ$410,$B598,'Grid GenerationQueue'!$BA$5:$BA$410,$C598,'Grid GenerationQueue'!$BH$5:$BH$410,"&lt;&gt;"&amp;"")+SUMIFS('Grid GenerationQueue'!AL$5:AL$410,'Grid GenerationQueue'!$AZ$5:$AZ$410,$B598,'Grid GenerationQueue'!$BA$5:$BA$410,$C598,'Grid GenerationQueue'!$BH$5:$BH$410,"",'Grid GenerationQueue'!$AC$5:$AC$410,1)</f>
        <v>0</v>
      </c>
      <c r="AJ598">
        <f>SUMIFS('Grid GenerationQueue'!AM$5:AM$410,'Grid GenerationQueue'!$AZ$5:$AZ$410,$B598,'Grid GenerationQueue'!$BA$5:$BA$410,$C598,'Grid GenerationQueue'!$BH$5:$BH$410,"&lt;&gt;"&amp;"")+SUMIFS('Grid GenerationQueue'!AM$5:AM$410,'Grid GenerationQueue'!$AZ$5:$AZ$410,$B598,'Grid GenerationQueue'!$BA$5:$BA$410,$C598,'Grid GenerationQueue'!$BH$5:$BH$410,"",'Grid GenerationQueue'!$AC$5:$AC$410,1)</f>
        <v>0</v>
      </c>
      <c r="AK598">
        <f>SUMIFS('Grid GenerationQueue'!AN$5:AN$410,'Grid GenerationQueue'!$AZ$5:$AZ$410,$B598,'Grid GenerationQueue'!$BA$5:$BA$410,$C598,'Grid GenerationQueue'!$BH$5:$BH$410,"&lt;&gt;"&amp;"")+SUMIFS('Grid GenerationQueue'!AN$5:AN$410,'Grid GenerationQueue'!$AZ$5:$AZ$410,$B598,'Grid GenerationQueue'!$BA$5:$BA$410,$C598,'Grid GenerationQueue'!$BH$5:$BH$410,"",'Grid GenerationQueue'!$AC$5:$AC$410,1)</f>
        <v>0</v>
      </c>
      <c r="AL598">
        <f>SUMIFS('Grid GenerationQueue'!AO$5:AO$410,'Grid GenerationQueue'!$AZ$5:$AZ$410,$B598,'Grid GenerationQueue'!$BA$5:$BA$410,$C598,'Grid GenerationQueue'!$BH$5:$BH$410,"&lt;&gt;"&amp;"")+SUMIFS('Grid GenerationQueue'!AO$5:AO$410,'Grid GenerationQueue'!$AZ$5:$AZ$410,$B598,'Grid GenerationQueue'!$BA$5:$BA$410,$C598,'Grid GenerationQueue'!$BH$5:$BH$410,"",'Grid GenerationQueue'!$AC$5:$AC$410,1)</f>
        <v>0</v>
      </c>
      <c r="AM598">
        <f>SUMIFS('Grid GenerationQueue'!AP$5:AP$410,'Grid GenerationQueue'!$AZ$5:$AZ$410,$B598,'Grid GenerationQueue'!$BA$5:$BA$410,$C598,'Grid GenerationQueue'!$BH$5:$BH$410,"&lt;&gt;"&amp;"")+SUMIFS('Grid GenerationQueue'!AP$5:AP$410,'Grid GenerationQueue'!$AZ$5:$AZ$410,$B598,'Grid GenerationQueue'!$BA$5:$BA$410,$C598,'Grid GenerationQueue'!$BH$5:$BH$410,"",'Grid GenerationQueue'!$AC$5:$AC$410,1)</f>
        <v>0</v>
      </c>
      <c r="AN598">
        <f>SUMIFS('Grid GenerationQueue'!AQ$5:AQ$410,'Grid GenerationQueue'!$AZ$5:$AZ$410,$B598,'Grid GenerationQueue'!$BA$5:$BA$410,$C598,'Grid GenerationQueue'!$BH$5:$BH$410,"&lt;&gt;"&amp;"")+SUMIFS('Grid GenerationQueue'!AQ$5:AQ$410,'Grid GenerationQueue'!$AZ$5:$AZ$410,$B598,'Grid GenerationQueue'!$BA$5:$BA$410,$C598,'Grid GenerationQueue'!$BH$5:$BH$410,"",'Grid GenerationQueue'!$AC$5:$AC$410,1)</f>
        <v>0</v>
      </c>
      <c r="AO598">
        <f>SUMIFS('Grid GenerationQueue'!AR$5:AR$410,'Grid GenerationQueue'!$AZ$5:$AZ$410,$B598,'Grid GenerationQueue'!$BA$5:$BA$410,$C598,'Grid GenerationQueue'!$BH$5:$BH$410,"&lt;&gt;"&amp;"")+SUMIFS('Grid GenerationQueue'!AR$5:AR$410,'Grid GenerationQueue'!$AZ$5:$AZ$410,$B598,'Grid GenerationQueue'!$BA$5:$BA$410,$C598,'Grid GenerationQueue'!$BH$5:$BH$410,"",'Grid GenerationQueue'!$AC$5:$AC$410,1)</f>
        <v>0</v>
      </c>
      <c r="AQ598">
        <f>SUMIFS('Grid GenerationQueue'!AG$5:AG$410,'Grid GenerationQueue'!$AZ$5:$AZ$410,$B598,'Grid GenerationQueue'!$BA$5:$BA$410,$C598,'Grid GenerationQueue'!$BK$5:$BK$410,"&gt;0")</f>
        <v>0</v>
      </c>
      <c r="AR598">
        <f>SUMIFS('Grid GenerationQueue'!AH$5:AH$410,'Grid GenerationQueue'!$AZ$5:$AZ$410,$B598,'Grid GenerationQueue'!$BA$5:$BA$410,$C598,'Grid GenerationQueue'!$BK$5:$BK$410,"&gt;0")</f>
        <v>0</v>
      </c>
      <c r="AS598">
        <f>SUMIFS('Grid GenerationQueue'!AI$5:AI$410,'Grid GenerationQueue'!$AZ$5:$AZ$410,$B598,'Grid GenerationQueue'!$BA$5:$BA$410,$C598,'Grid GenerationQueue'!$BK$5:$BK$410,"&gt;0")</f>
        <v>0</v>
      </c>
      <c r="AT598">
        <f>SUMIFS('Grid GenerationQueue'!AJ$5:AJ$410,'Grid GenerationQueue'!$AZ$5:$AZ$410,$B598,'Grid GenerationQueue'!$BA$5:$BA$410,$C598,'Grid GenerationQueue'!$BK$5:$BK$410,"&gt;0")</f>
        <v>0</v>
      </c>
      <c r="AU598">
        <f>SUMIFS('Grid GenerationQueue'!AK$5:AK$410,'Grid GenerationQueue'!$AZ$5:$AZ$410,$B598,'Grid GenerationQueue'!$BA$5:$BA$410,$C598,'Grid GenerationQueue'!$BK$5:$BK$410,"&gt;0")</f>
        <v>0</v>
      </c>
      <c r="AV598">
        <f>SUMIFS('Grid GenerationQueue'!AL$5:AL$410,'Grid GenerationQueue'!$AZ$5:$AZ$410,$B598,'Grid GenerationQueue'!$BA$5:$BA$410,$C598,'Grid GenerationQueue'!$BK$5:$BK$410,"&gt;0")</f>
        <v>0</v>
      </c>
      <c r="AW598">
        <f>SUMIFS('Grid GenerationQueue'!AM$5:AM$410,'Grid GenerationQueue'!$AZ$5:$AZ$410,$B598,'Grid GenerationQueue'!$BA$5:$BA$410,$C598,'Grid GenerationQueue'!$BK$5:$BK$410,"&gt;0")</f>
        <v>0</v>
      </c>
      <c r="AX598">
        <f>SUMIFS('Grid GenerationQueue'!AN$5:AN$410,'Grid GenerationQueue'!$AZ$5:$AZ$410,$B598,'Grid GenerationQueue'!$BA$5:$BA$410,$C598,'Grid GenerationQueue'!$BK$5:$BK$410,"&gt;0")</f>
        <v>0</v>
      </c>
      <c r="AY598">
        <f>SUMIFS('Grid GenerationQueue'!AO$5:AO$410,'Grid GenerationQueue'!$AZ$5:$AZ$410,$B598,'Grid GenerationQueue'!$BA$5:$BA$410,$C598,'Grid GenerationQueue'!$BK$5:$BK$410,"&gt;0")</f>
        <v>0</v>
      </c>
      <c r="AZ598">
        <f>SUMIFS('Grid GenerationQueue'!AP$5:AP$410,'Grid GenerationQueue'!$AZ$5:$AZ$410,$B598,'Grid GenerationQueue'!$BA$5:$BA$410,$C598,'Grid GenerationQueue'!$BK$5:$BK$410,"&gt;0")</f>
        <v>0</v>
      </c>
      <c r="BA598">
        <f>SUMIFS('Grid GenerationQueue'!AQ$5:AQ$410,'Grid GenerationQueue'!$AZ$5:$AZ$410,$B598,'Grid GenerationQueue'!$BA$5:$BA$410,$C598,'Grid GenerationQueue'!$BK$5:$BK$410,"&gt;0")</f>
        <v>0</v>
      </c>
      <c r="BB598">
        <f>SUMIFS('Grid GenerationQueue'!AR$5:AR$410,'Grid GenerationQueue'!$AZ$5:$AZ$410,$B598,'Grid GenerationQueue'!$BA$5:$BA$410,$C598,'Grid GenerationQueue'!$BK$5:$BK$410,"&gt;0")</f>
        <v>0</v>
      </c>
      <c r="BD598">
        <f>SUMIFS('Grid GenerationQueue'!AG$5:AG$410,'Grid GenerationQueue'!$AZ$5:$AZ$410,$B598,'Grid GenerationQueue'!$BA$5:$BA$410,$C598,'Grid GenerationQueue'!$BD$5:$BD$410,"&lt;="&amp;$BE$3)</f>
        <v>0</v>
      </c>
      <c r="BE598">
        <f>SUMIFS('Grid GenerationQueue'!AH$5:AH$410,'Grid GenerationQueue'!$AZ$5:$AZ$410,$B598,'Grid GenerationQueue'!$BA$5:$BA$410,$C598,'Grid GenerationQueue'!$BD$5:$BD$410,"&lt;="&amp;$BE$3)</f>
        <v>0</v>
      </c>
      <c r="BF598">
        <f>SUMIFS('Grid GenerationQueue'!AI$5:AI$410,'Grid GenerationQueue'!$AZ$5:$AZ$410,$B598,'Grid GenerationQueue'!$BA$5:$BA$410,$C598,'Grid GenerationQueue'!$BD$5:$BD$410,"&lt;="&amp;$BE$3)</f>
        <v>0</v>
      </c>
      <c r="BG598">
        <f>SUMIFS('Grid GenerationQueue'!AJ$5:AJ$410,'Grid GenerationQueue'!$AZ$5:$AZ$410,$B598,'Grid GenerationQueue'!$BA$5:$BA$410,$C598,'Grid GenerationQueue'!$BD$5:$BD$410,"&lt;="&amp;$BE$3)</f>
        <v>0</v>
      </c>
      <c r="BH598">
        <f>SUMIFS('Grid GenerationQueue'!AK$5:AK$410,'Grid GenerationQueue'!$AZ$5:$AZ$410,$B598,'Grid GenerationQueue'!$BA$5:$BA$410,$C598,'Grid GenerationQueue'!$BD$5:$BD$410,"&lt;="&amp;$BE$3)</f>
        <v>0</v>
      </c>
      <c r="BI598">
        <f>SUMIFS('Grid GenerationQueue'!AL$5:AL$410,'Grid GenerationQueue'!$AZ$5:$AZ$410,$B598,'Grid GenerationQueue'!$BA$5:$BA$410,$C598,'Grid GenerationQueue'!$BD$5:$BD$410,"&lt;="&amp;$BE$3)</f>
        <v>0</v>
      </c>
      <c r="BJ598">
        <f>SUMIFS('Grid GenerationQueue'!AM$5:AM$410,'Grid GenerationQueue'!$AZ$5:$AZ$410,$B598,'Grid GenerationQueue'!$BA$5:$BA$410,$C598,'Grid GenerationQueue'!$BD$5:$BD$410,"&lt;="&amp;$BE$3)</f>
        <v>0</v>
      </c>
      <c r="BK598">
        <f>SUMIFS('Grid GenerationQueue'!AN$5:AN$410,'Grid GenerationQueue'!$AZ$5:$AZ$410,$B598,'Grid GenerationQueue'!$BA$5:$BA$410,$C598,'Grid GenerationQueue'!$BD$5:$BD$410,"&lt;="&amp;$BE$3)</f>
        <v>0</v>
      </c>
      <c r="BL598">
        <f>SUMIFS('Grid GenerationQueue'!AO$5:AO$410,'Grid GenerationQueue'!$AZ$5:$AZ$410,$B598,'Grid GenerationQueue'!$BA$5:$BA$410,$C598,'Grid GenerationQueue'!$BD$5:$BD$410,"&lt;="&amp;$BE$3)</f>
        <v>0</v>
      </c>
      <c r="BM598">
        <f>SUMIFS('Grid GenerationQueue'!AP$5:AP$410,'Grid GenerationQueue'!$AZ$5:$AZ$410,$B598,'Grid GenerationQueue'!$BA$5:$BA$410,$C598,'Grid GenerationQueue'!$BD$5:$BD$410,"&lt;="&amp;$BE$3)</f>
        <v>0</v>
      </c>
      <c r="BN598">
        <f>SUMIFS('Grid GenerationQueue'!AQ$5:AQ$410,'Grid GenerationQueue'!$AZ$5:$AZ$410,$B598,'Grid GenerationQueue'!$BA$5:$BA$410,$C598,'Grid GenerationQueue'!$BD$5:$BD$410,"&lt;="&amp;$BE$3)</f>
        <v>0</v>
      </c>
      <c r="BO598">
        <f>SUMIFS('Grid GenerationQueue'!AR$5:AR$410,'Grid GenerationQueue'!$AZ$5:$AZ$410,$B598,'Grid GenerationQueue'!$BA$5:$BA$410,$C598,'Grid GenerationQueue'!$BD$5:$BD$410,"&lt;="&amp;$BE$3)</f>
        <v>0</v>
      </c>
      <c r="BQ598">
        <f>SUMIFS('Grid GenerationQueue'!AG$5:AG$410,'Grid GenerationQueue'!$AZ$5:$AZ$410,$B598,'Grid GenerationQueue'!$BA$5:$BA$410,$C598,'Grid GenerationQueue'!$BJ$5:$BJ$410,"Executed",'Grid GenerationQueue'!$BD$5:$BD$410,"&lt;="&amp;$BE$3)</f>
        <v>0</v>
      </c>
      <c r="BR598">
        <f>SUMIFS('Grid GenerationQueue'!AH$5:AH$410,'Grid GenerationQueue'!$AZ$5:$AZ$410,$B598,'Grid GenerationQueue'!$BA$5:$BA$410,$C598,'Grid GenerationQueue'!$BJ$5:$BJ$410,"Executed",'Grid GenerationQueue'!$BD$5:$BD$410,"&lt;="&amp;$BE$3)</f>
        <v>0</v>
      </c>
      <c r="BS598">
        <f>SUMIFS('Grid GenerationQueue'!AI$5:AI$410,'Grid GenerationQueue'!$AZ$5:$AZ$410,$B598,'Grid GenerationQueue'!$BA$5:$BA$410,$C598,'Grid GenerationQueue'!$BJ$5:$BJ$410,"Executed",'Grid GenerationQueue'!$BD$5:$BD$410,"&lt;="&amp;$BE$3)</f>
        <v>0</v>
      </c>
      <c r="BT598">
        <f>SUMIFS('Grid GenerationQueue'!AJ$5:AJ$410,'Grid GenerationQueue'!$AZ$5:$AZ$410,$B598,'Grid GenerationQueue'!$BA$5:$BA$410,$C598,'Grid GenerationQueue'!$BJ$5:$BJ$410,"Executed",'Grid GenerationQueue'!$BD$5:$BD$410,"&lt;="&amp;$BE$3)</f>
        <v>0</v>
      </c>
      <c r="BU598">
        <f>SUMIFS('Grid GenerationQueue'!AK$5:AK$410,'Grid GenerationQueue'!$AZ$5:$AZ$410,$B598,'Grid GenerationQueue'!$BA$5:$BA$410,$C598,'Grid GenerationQueue'!$BJ$5:$BJ$410,"Executed",'Grid GenerationQueue'!$BD$5:$BD$410,"&lt;="&amp;$BE$3)</f>
        <v>0</v>
      </c>
      <c r="BV598">
        <f>SUMIFS('Grid GenerationQueue'!AL$5:AL$410,'Grid GenerationQueue'!$AZ$5:$AZ$410,$B598,'Grid GenerationQueue'!$BA$5:$BA$410,$C598,'Grid GenerationQueue'!$BJ$5:$BJ$410,"Executed",'Grid GenerationQueue'!$BD$5:$BD$410,"&lt;="&amp;$BE$3)</f>
        <v>0</v>
      </c>
      <c r="BW598">
        <f>SUMIFS('Grid GenerationQueue'!AM$5:AM$410,'Grid GenerationQueue'!$AZ$5:$AZ$410,$B598,'Grid GenerationQueue'!$BA$5:$BA$410,$C598,'Grid GenerationQueue'!$BJ$5:$BJ$410,"Executed",'Grid GenerationQueue'!$BD$5:$BD$410,"&lt;="&amp;$BE$3)</f>
        <v>0</v>
      </c>
      <c r="BX598">
        <f>SUMIFS('Grid GenerationQueue'!AN$5:AN$410,'Grid GenerationQueue'!$AZ$5:$AZ$410,$B598,'Grid GenerationQueue'!$BA$5:$BA$410,$C598,'Grid GenerationQueue'!$BJ$5:$BJ$410,"Executed",'Grid GenerationQueue'!$BD$5:$BD$410,"&lt;="&amp;$BE$3)</f>
        <v>0</v>
      </c>
      <c r="BY598">
        <f>SUMIFS('Grid GenerationQueue'!AO$5:AO$410,'Grid GenerationQueue'!$AZ$5:$AZ$410,$B598,'Grid GenerationQueue'!$BA$5:$BA$410,$C598,'Grid GenerationQueue'!$BJ$5:$BJ$410,"Executed",'Grid GenerationQueue'!$BD$5:$BD$410,"&lt;="&amp;$BE$3)</f>
        <v>0</v>
      </c>
      <c r="BZ598">
        <f>SUMIFS('Grid GenerationQueue'!AP$5:AP$410,'Grid GenerationQueue'!$AZ$5:$AZ$410,$B598,'Grid GenerationQueue'!$BA$5:$BA$410,$C598,'Grid GenerationQueue'!$BJ$5:$BJ$410,"Executed",'Grid GenerationQueue'!$BD$5:$BD$410,"&lt;="&amp;$BE$3)</f>
        <v>0</v>
      </c>
      <c r="CA598">
        <f>SUMIFS('Grid GenerationQueue'!AQ$5:AQ$410,'Grid GenerationQueue'!$AZ$5:$AZ$410,$B598,'Grid GenerationQueue'!$BA$5:$BA$410,$C598,'Grid GenerationQueue'!$BJ$5:$BJ$410,"Executed",'Grid GenerationQueue'!$BD$5:$BD$410,"&lt;="&amp;$BE$3)</f>
        <v>0</v>
      </c>
      <c r="CB598">
        <f>SUMIFS('Grid GenerationQueue'!AR$5:AR$410,'Grid GenerationQueue'!$AZ$5:$AZ$410,$B598,'Grid GenerationQueue'!$BA$5:$BA$410,$C598,'Grid GenerationQueue'!$BJ$5:$BJ$410,"Executed",'Grid GenerationQueue'!$BD$5:$BD$410,"&lt;="&amp;$BE$3)</f>
        <v>0</v>
      </c>
      <c r="CD598">
        <f>SUMIFS('Grid GenerationQueue'!AG$5:AG$410,'Grid GenerationQueue'!$AZ$5:$AZ$410,$B598,'Grid GenerationQueue'!$BA$5:$BA$410,$C598,'Grid GenerationQueue'!$BH$5:$BH$410,"&lt;&gt;"&amp;"",'Grid GenerationQueue'!$BD$5:$BD$410,"&lt;="&amp;$BE$3)</f>
        <v>0</v>
      </c>
      <c r="CE598">
        <f>SUMIFS('Grid GenerationQueue'!AH$5:AH$410,'Grid GenerationQueue'!$AZ$5:$AZ$410,$B598,'Grid GenerationQueue'!$BA$5:$BA$410,$C598,'Grid GenerationQueue'!$BH$5:$BH$410,"&lt;&gt;"&amp;"",'Grid GenerationQueue'!$BD$5:$BD$410,"&lt;="&amp;$BE$3)</f>
        <v>0</v>
      </c>
      <c r="CF598">
        <f>SUMIFS('Grid GenerationQueue'!AI$5:AI$410,'Grid GenerationQueue'!$AZ$5:$AZ$410,$B598,'Grid GenerationQueue'!$BA$5:$BA$410,$C598,'Grid GenerationQueue'!$BH$5:$BH$410,"&lt;&gt;"&amp;"",'Grid GenerationQueue'!$BD$5:$BD$410,"&lt;="&amp;$BE$3)</f>
        <v>0</v>
      </c>
      <c r="CG598">
        <f>SUMIFS('Grid GenerationQueue'!AJ$5:AJ$410,'Grid GenerationQueue'!$AZ$5:$AZ$410,$B598,'Grid GenerationQueue'!$BA$5:$BA$410,$C598,'Grid GenerationQueue'!$BH$5:$BH$410,"&lt;&gt;"&amp;"",'Grid GenerationQueue'!$BD$5:$BD$410,"&lt;="&amp;$BE$3)</f>
        <v>0</v>
      </c>
      <c r="CH598">
        <f>SUMIFS('Grid GenerationQueue'!AK$5:AK$410,'Grid GenerationQueue'!$AZ$5:$AZ$410,$B598,'Grid GenerationQueue'!$BA$5:$BA$410,$C598,'Grid GenerationQueue'!$BH$5:$BH$410,"&lt;&gt;"&amp;"",'Grid GenerationQueue'!$BD$5:$BD$410,"&lt;="&amp;$BE$3)</f>
        <v>0</v>
      </c>
      <c r="CI598">
        <f>SUMIFS('Grid GenerationQueue'!AL$5:AL$410,'Grid GenerationQueue'!$AZ$5:$AZ$410,$B598,'Grid GenerationQueue'!$BA$5:$BA$410,$C598,'Grid GenerationQueue'!$BH$5:$BH$410,"&lt;&gt;"&amp;"",'Grid GenerationQueue'!$BD$5:$BD$410,"&lt;="&amp;$BE$3)</f>
        <v>0</v>
      </c>
      <c r="CJ598">
        <f>SUMIFS('Grid GenerationQueue'!AM$5:AM$410,'Grid GenerationQueue'!$AZ$5:$AZ$410,$B598,'Grid GenerationQueue'!$BA$5:$BA$410,$C598,'Grid GenerationQueue'!$BH$5:$BH$410,"&lt;&gt;"&amp;"",'Grid GenerationQueue'!$BD$5:$BD$410,"&lt;="&amp;$BE$3)</f>
        <v>0</v>
      </c>
      <c r="CK598">
        <f>SUMIFS('Grid GenerationQueue'!AN$5:AN$410,'Grid GenerationQueue'!$AZ$5:$AZ$410,$B598,'Grid GenerationQueue'!$BA$5:$BA$410,$C598,'Grid GenerationQueue'!$BH$5:$BH$410,"&lt;&gt;"&amp;"",'Grid GenerationQueue'!$BD$5:$BD$410,"&lt;="&amp;$BE$3)</f>
        <v>0</v>
      </c>
      <c r="CL598">
        <f>SUMIFS('Grid GenerationQueue'!AO$5:AO$410,'Grid GenerationQueue'!$AZ$5:$AZ$410,$B598,'Grid GenerationQueue'!$BA$5:$BA$410,$C598,'Grid GenerationQueue'!$BH$5:$BH$410,"&lt;&gt;"&amp;"",'Grid GenerationQueue'!$BD$5:$BD$410,"&lt;="&amp;$BE$3)</f>
        <v>0</v>
      </c>
      <c r="CM598">
        <f>SUMIFS('Grid GenerationQueue'!AP$5:AP$410,'Grid GenerationQueue'!$AZ$5:$AZ$410,$B598,'Grid GenerationQueue'!$BA$5:$BA$410,$C598,'Grid GenerationQueue'!$BH$5:$BH$410,"&lt;&gt;"&amp;"",'Grid GenerationQueue'!$BD$5:$BD$410,"&lt;="&amp;$BE$3)</f>
        <v>0</v>
      </c>
      <c r="CN598">
        <f>SUMIFS('Grid GenerationQueue'!AQ$5:AQ$410,'Grid GenerationQueue'!$AZ$5:$AZ$410,$B598,'Grid GenerationQueue'!$BA$5:$BA$410,$C598,'Grid GenerationQueue'!$BH$5:$BH$410,"&lt;&gt;"&amp;"",'Grid GenerationQueue'!$BD$5:$BD$410,"&lt;="&amp;$BE$3)</f>
        <v>0</v>
      </c>
      <c r="CO598">
        <f>SUMIFS('Grid GenerationQueue'!AR$5:AR$410,'Grid GenerationQueue'!$AZ$5:$AZ$410,$B598,'Grid GenerationQueue'!$BA$5:$BA$410,$C598,'Grid GenerationQueue'!$BH$5:$BH$410,"&lt;&gt;"&amp;"",'Grid GenerationQueue'!$BD$5:$BD$410,"&lt;="&amp;$BE$3)</f>
        <v>0</v>
      </c>
      <c r="CQ598">
        <f>SUMIFS('Grid GenerationQueue'!AG$5:AG$410,'Grid GenerationQueue'!$AZ$5:$AZ$410,$B598,'Grid GenerationQueue'!$BA$5:$BA$410,$C598,'Grid GenerationQueue'!$BK$5:$BK$410,"&gt;0",'Grid GenerationQueue'!$BD$5:$BD$410,"&lt;="&amp;$BE$3)</f>
        <v>0</v>
      </c>
      <c r="CR598">
        <f>SUMIFS('Grid GenerationQueue'!AH$5:AH$410,'Grid GenerationQueue'!$AZ$5:$AZ$410,$B598,'Grid GenerationQueue'!$BA$5:$BA$410,$C598,'Grid GenerationQueue'!$BK$5:$BK$410,"&gt;0",'Grid GenerationQueue'!$BD$5:$BD$410,"&lt;="&amp;$BE$3)</f>
        <v>0</v>
      </c>
      <c r="CS598">
        <f>SUMIFS('Grid GenerationQueue'!AI$5:AI$410,'Grid GenerationQueue'!$AZ$5:$AZ$410,$B598,'Grid GenerationQueue'!$BA$5:$BA$410,$C598,'Grid GenerationQueue'!$BK$5:$BK$410,"&gt;0",'Grid GenerationQueue'!$BD$5:$BD$410,"&lt;="&amp;$BE$3)</f>
        <v>0</v>
      </c>
      <c r="CT598">
        <f>SUMIFS('Grid GenerationQueue'!AJ$5:AJ$410,'Grid GenerationQueue'!$AZ$5:$AZ$410,$B598,'Grid GenerationQueue'!$BA$5:$BA$410,$C598,'Grid GenerationQueue'!$BK$5:$BK$410,"&gt;0",'Grid GenerationQueue'!$BD$5:$BD$410,"&lt;="&amp;$BE$3)</f>
        <v>0</v>
      </c>
      <c r="CU598">
        <f>SUMIFS('Grid GenerationQueue'!AK$5:AK$410,'Grid GenerationQueue'!$AZ$5:$AZ$410,$B598,'Grid GenerationQueue'!$BA$5:$BA$410,$C598,'Grid GenerationQueue'!$BK$5:$BK$410,"&gt;0",'Grid GenerationQueue'!$BD$5:$BD$410,"&lt;="&amp;$BE$3)</f>
        <v>0</v>
      </c>
      <c r="CV598">
        <f>SUMIFS('Grid GenerationQueue'!AL$5:AL$410,'Grid GenerationQueue'!$AZ$5:$AZ$410,$B598,'Grid GenerationQueue'!$BA$5:$BA$410,$C598,'Grid GenerationQueue'!$BK$5:$BK$410,"&gt;0",'Grid GenerationQueue'!$BD$5:$BD$410,"&lt;="&amp;$BE$3)</f>
        <v>0</v>
      </c>
      <c r="CW598">
        <f>SUMIFS('Grid GenerationQueue'!AM$5:AM$410,'Grid GenerationQueue'!$AZ$5:$AZ$410,$B598,'Grid GenerationQueue'!$BA$5:$BA$410,$C598,'Grid GenerationQueue'!$BK$5:$BK$410,"&gt;0",'Grid GenerationQueue'!$BD$5:$BD$410,"&lt;="&amp;$BE$3)</f>
        <v>0</v>
      </c>
      <c r="CX598">
        <f>SUMIFS('Grid GenerationQueue'!AN$5:AN$410,'Grid GenerationQueue'!$AZ$5:$AZ$410,$B598,'Grid GenerationQueue'!$BA$5:$BA$410,$C598,'Grid GenerationQueue'!$BK$5:$BK$410,"&gt;0",'Grid GenerationQueue'!$BD$5:$BD$410,"&lt;="&amp;$BE$3)</f>
        <v>0</v>
      </c>
      <c r="CY598">
        <f>SUMIFS('Grid GenerationQueue'!AO$5:AO$410,'Grid GenerationQueue'!$AZ$5:$AZ$410,$B598,'Grid GenerationQueue'!$BA$5:$BA$410,$C598,'Grid GenerationQueue'!$BK$5:$BK$410,"&gt;0",'Grid GenerationQueue'!$BD$5:$BD$410,"&lt;="&amp;$BE$3)</f>
        <v>0</v>
      </c>
      <c r="CZ598">
        <f>SUMIFS('Grid GenerationQueue'!AP$5:AP$410,'Grid GenerationQueue'!$AZ$5:$AZ$410,$B598,'Grid GenerationQueue'!$BA$5:$BA$410,$C598,'Grid GenerationQueue'!$BK$5:$BK$410,"&gt;0",'Grid GenerationQueue'!$BD$5:$BD$410,"&lt;="&amp;$BE$3)</f>
        <v>0</v>
      </c>
      <c r="DA598">
        <f>SUMIFS('Grid GenerationQueue'!AQ$5:AQ$410,'Grid GenerationQueue'!$AZ$5:$AZ$410,$B598,'Grid GenerationQueue'!$BA$5:$BA$410,$C598,'Grid GenerationQueue'!$BK$5:$BK$410,"&gt;0",'Grid GenerationQueue'!$BD$5:$BD$410,"&lt;="&amp;$BE$3)</f>
        <v>0</v>
      </c>
      <c r="DB598">
        <f>SUMIFS('Grid GenerationQueue'!AR$5:AR$410,'Grid GenerationQueue'!$AZ$5:$AZ$410,$B598,'Grid GenerationQueue'!$BA$5:$BA$410,$C598,'Grid GenerationQueue'!$BK$5:$BK$410,"&gt;0",'Grid GenerationQueue'!$BD$5:$BD$410,"&lt;="&amp;$BE$3)</f>
        <v>0</v>
      </c>
    </row>
    <row r="599" spans="1:106" x14ac:dyDescent="0.35">
      <c r="A599" t="s">
        <v>4752</v>
      </c>
      <c r="B599" t="s">
        <v>5048</v>
      </c>
      <c r="C599">
        <v>115</v>
      </c>
      <c r="D599">
        <f>SUMIFS('Grid GenerationQueue'!AG$5:AG$410,'Grid GenerationQueue'!$AZ$5:$AZ$410,$B599,'Grid GenerationQueue'!$BA$5:$BA$410,$C599)</f>
        <v>0</v>
      </c>
      <c r="E599">
        <f>SUMIFS('Grid GenerationQueue'!AH$5:AH$410,'Grid GenerationQueue'!$AZ$5:$AZ$410,$B599,'Grid GenerationQueue'!$BA$5:$BA$410,$C599)</f>
        <v>0</v>
      </c>
      <c r="F599">
        <f>SUMIFS('Grid GenerationQueue'!AI$5:AI$410,'Grid GenerationQueue'!$AZ$5:$AZ$410,$B599,'Grid GenerationQueue'!$BA$5:$BA$410,$C599)</f>
        <v>0</v>
      </c>
      <c r="G599">
        <f>SUMIFS('Grid GenerationQueue'!AJ$5:AJ$410,'Grid GenerationQueue'!$AZ$5:$AZ$410,$B599,'Grid GenerationQueue'!$BA$5:$BA$410,$C599)</f>
        <v>0</v>
      </c>
      <c r="H599">
        <f>SUMIFS('Grid GenerationQueue'!AK$5:AK$410,'Grid GenerationQueue'!$AZ$5:$AZ$410,$B599,'Grid GenerationQueue'!$BA$5:$BA$410,$C599)</f>
        <v>0</v>
      </c>
      <c r="I599">
        <f>SUMIFS('Grid GenerationQueue'!AL$5:AL$410,'Grid GenerationQueue'!$AZ$5:$AZ$410,$B599,'Grid GenerationQueue'!$BA$5:$BA$410,$C599)</f>
        <v>0</v>
      </c>
      <c r="J599">
        <f>SUMIFS('Grid GenerationQueue'!AM$5:AM$410,'Grid GenerationQueue'!$AZ$5:$AZ$410,$B599,'Grid GenerationQueue'!$BA$5:$BA$410,$C599)</f>
        <v>0</v>
      </c>
      <c r="K599">
        <f>SUMIFS('Grid GenerationQueue'!AN$5:AN$410,'Grid GenerationQueue'!$AZ$5:$AZ$410,$B599,'Grid GenerationQueue'!$BA$5:$BA$410,$C599)</f>
        <v>0</v>
      </c>
      <c r="L599">
        <f>SUMIFS('Grid GenerationQueue'!AO$5:AO$410,'Grid GenerationQueue'!$AZ$5:$AZ$410,$B599,'Grid GenerationQueue'!$BA$5:$BA$410,$C599)</f>
        <v>0</v>
      </c>
      <c r="M599">
        <f>SUMIFS('Grid GenerationQueue'!AP$5:AP$410,'Grid GenerationQueue'!$AZ$5:$AZ$410,$B599,'Grid GenerationQueue'!$BA$5:$BA$410,$C599)</f>
        <v>0</v>
      </c>
      <c r="N599">
        <f>SUMIFS('Grid GenerationQueue'!AQ$5:AQ$410,'Grid GenerationQueue'!$AZ$5:$AZ$410,$B599,'Grid GenerationQueue'!$BA$5:$BA$410,$C599)</f>
        <v>0</v>
      </c>
      <c r="O599">
        <f>SUMIFS('Grid GenerationQueue'!AR$5:AR$410,'Grid GenerationQueue'!$AZ$5:$AZ$410,$B599,'Grid GenerationQueue'!$BA$5:$BA$410,$C599)</f>
        <v>0</v>
      </c>
      <c r="Q599">
        <f>SUMIFS('Grid GenerationQueue'!AG$5:AG$410,'Grid GenerationQueue'!$AZ$5:$AZ$410,$B599,'Grid GenerationQueue'!$BA$5:$BA$410,$C599,'Grid GenerationQueue'!$BJ$5:$BJ$410,"Executed")</f>
        <v>0</v>
      </c>
      <c r="R599">
        <f>SUMIFS('Grid GenerationQueue'!AH$5:AH$410,'Grid GenerationQueue'!$AZ$5:$AZ$410,$B599,'Grid GenerationQueue'!$BA$5:$BA$410,$C599,'Grid GenerationQueue'!$BJ$5:$BJ$410,"Executed")</f>
        <v>0</v>
      </c>
      <c r="S599">
        <f>SUMIFS('Grid GenerationQueue'!AI$5:AI$410,'Grid GenerationQueue'!$AZ$5:$AZ$410,$B599,'Grid GenerationQueue'!$BA$5:$BA$410,$C599,'Grid GenerationQueue'!$BJ$5:$BJ$410,"Executed")</f>
        <v>0</v>
      </c>
      <c r="T599">
        <f>SUMIFS('Grid GenerationQueue'!AJ$5:AJ$410,'Grid GenerationQueue'!$AZ$5:$AZ$410,$B599,'Grid GenerationQueue'!$BA$5:$BA$410,$C599,'Grid GenerationQueue'!$BJ$5:$BJ$410,"Executed")</f>
        <v>0</v>
      </c>
      <c r="U599">
        <f>SUMIFS('Grid GenerationQueue'!AK$5:AK$410,'Grid GenerationQueue'!$AZ$5:$AZ$410,$B599,'Grid GenerationQueue'!$BA$5:$BA$410,$C599,'Grid GenerationQueue'!$BJ$5:$BJ$410,"Executed")</f>
        <v>0</v>
      </c>
      <c r="V599">
        <f>SUMIFS('Grid GenerationQueue'!AL$5:AL$410,'Grid GenerationQueue'!$AZ$5:$AZ$410,$B599,'Grid GenerationQueue'!$BA$5:$BA$410,$C599,'Grid GenerationQueue'!$BJ$5:$BJ$410,"Executed")</f>
        <v>0</v>
      </c>
      <c r="W599">
        <f>SUMIFS('Grid GenerationQueue'!AM$5:AM$410,'Grid GenerationQueue'!$AZ$5:$AZ$410,$B599,'Grid GenerationQueue'!$BA$5:$BA$410,$C599,'Grid GenerationQueue'!$BJ$5:$BJ$410,"Executed")</f>
        <v>0</v>
      </c>
      <c r="X599">
        <f>SUMIFS('Grid GenerationQueue'!AN$5:AN$410,'Grid GenerationQueue'!$AZ$5:$AZ$410,$B599,'Grid GenerationQueue'!$BA$5:$BA$410,$C599,'Grid GenerationQueue'!$BJ$5:$BJ$410,"Executed")</f>
        <v>0</v>
      </c>
      <c r="Y599">
        <f>SUMIFS('Grid GenerationQueue'!AO$5:AO$410,'Grid GenerationQueue'!$AZ$5:$AZ$410,$B599,'Grid GenerationQueue'!$BA$5:$BA$410,$C599,'Grid GenerationQueue'!$BJ$5:$BJ$410,"Executed")</f>
        <v>0</v>
      </c>
      <c r="Z599">
        <f>SUMIFS('Grid GenerationQueue'!AP$5:AP$410,'Grid GenerationQueue'!$AZ$5:$AZ$410,$B599,'Grid GenerationQueue'!$BA$5:$BA$410,$C599,'Grid GenerationQueue'!$BJ$5:$BJ$410,"Executed")</f>
        <v>0</v>
      </c>
      <c r="AA599">
        <f>SUMIFS('Grid GenerationQueue'!AQ$5:AQ$410,'Grid GenerationQueue'!$AZ$5:$AZ$410,$B599,'Grid GenerationQueue'!$BA$5:$BA$410,$C599,'Grid GenerationQueue'!$BJ$5:$BJ$410,"Executed")</f>
        <v>0</v>
      </c>
      <c r="AB599">
        <f>SUMIFS('Grid GenerationQueue'!AR$5:AR$410,'Grid GenerationQueue'!$AZ$5:$AZ$410,$B599,'Grid GenerationQueue'!$BA$5:$BA$410,$C599,'Grid GenerationQueue'!$BJ$5:$BJ$410,"Executed")</f>
        <v>0</v>
      </c>
      <c r="AD599">
        <f>SUMIFS('Grid GenerationQueue'!AG$5:AG$410,'Grid GenerationQueue'!$AZ$5:$AZ$410,$B599,'Grid GenerationQueue'!$BA$5:$BA$410,$C599,'Grid GenerationQueue'!$BH$5:$BH$410,"&lt;&gt;"&amp;"")+SUMIFS('Grid GenerationQueue'!AG$5:AG$410,'Grid GenerationQueue'!$AZ$5:$AZ$410,$B599,'Grid GenerationQueue'!$BA$5:$BA$410,$C599,'Grid GenerationQueue'!$BH$5:$BH$410,"",'Grid GenerationQueue'!$AC$5:$AC$410,1)</f>
        <v>0</v>
      </c>
      <c r="AE599">
        <f>SUMIFS('Grid GenerationQueue'!AH$5:AH$410,'Grid GenerationQueue'!$AZ$5:$AZ$410,$B599,'Grid GenerationQueue'!$BA$5:$BA$410,$C599,'Grid GenerationQueue'!$BH$5:$BH$410,"&lt;&gt;"&amp;"")+SUMIFS('Grid GenerationQueue'!AH$5:AH$410,'Grid GenerationQueue'!$AZ$5:$AZ$410,$B599,'Grid GenerationQueue'!$BA$5:$BA$410,$C599,'Grid GenerationQueue'!$BH$5:$BH$410,"",'Grid GenerationQueue'!$AC$5:$AC$410,1)</f>
        <v>0</v>
      </c>
      <c r="AF599">
        <f>SUMIFS('Grid GenerationQueue'!AI$5:AI$410,'Grid GenerationQueue'!$AZ$5:$AZ$410,$B599,'Grid GenerationQueue'!$BA$5:$BA$410,$C599,'Grid GenerationQueue'!$BH$5:$BH$410,"&lt;&gt;"&amp;"")+SUMIFS('Grid GenerationQueue'!AI$5:AI$410,'Grid GenerationQueue'!$AZ$5:$AZ$410,$B599,'Grid GenerationQueue'!$BA$5:$BA$410,$C599,'Grid GenerationQueue'!$BH$5:$BH$410,"",'Grid GenerationQueue'!$AC$5:$AC$410,1)</f>
        <v>0</v>
      </c>
      <c r="AG599">
        <f>SUMIFS('Grid GenerationQueue'!AJ$5:AJ$410,'Grid GenerationQueue'!$AZ$5:$AZ$410,$B599,'Grid GenerationQueue'!$BA$5:$BA$410,$C599,'Grid GenerationQueue'!$BH$5:$BH$410,"&lt;&gt;"&amp;"")+SUMIFS('Grid GenerationQueue'!AJ$5:AJ$410,'Grid GenerationQueue'!$AZ$5:$AZ$410,$B599,'Grid GenerationQueue'!$BA$5:$BA$410,$C599,'Grid GenerationQueue'!$BH$5:$BH$410,"",'Grid GenerationQueue'!$AC$5:$AC$410,1)</f>
        <v>0</v>
      </c>
      <c r="AH599">
        <f>SUMIFS('Grid GenerationQueue'!AK$5:AK$410,'Grid GenerationQueue'!$AZ$5:$AZ$410,$B599,'Grid GenerationQueue'!$BA$5:$BA$410,$C599,'Grid GenerationQueue'!$BH$5:$BH$410,"&lt;&gt;"&amp;"")+SUMIFS('Grid GenerationQueue'!AK$5:AK$410,'Grid GenerationQueue'!$AZ$5:$AZ$410,$B599,'Grid GenerationQueue'!$BA$5:$BA$410,$C599,'Grid GenerationQueue'!$BH$5:$BH$410,"",'Grid GenerationQueue'!$AC$5:$AC$410,1)</f>
        <v>0</v>
      </c>
      <c r="AI599">
        <f>SUMIFS('Grid GenerationQueue'!AL$5:AL$410,'Grid GenerationQueue'!$AZ$5:$AZ$410,$B599,'Grid GenerationQueue'!$BA$5:$BA$410,$C599,'Grid GenerationQueue'!$BH$5:$BH$410,"&lt;&gt;"&amp;"")+SUMIFS('Grid GenerationQueue'!AL$5:AL$410,'Grid GenerationQueue'!$AZ$5:$AZ$410,$B599,'Grid GenerationQueue'!$BA$5:$BA$410,$C599,'Grid GenerationQueue'!$BH$5:$BH$410,"",'Grid GenerationQueue'!$AC$5:$AC$410,1)</f>
        <v>0</v>
      </c>
      <c r="AJ599">
        <f>SUMIFS('Grid GenerationQueue'!AM$5:AM$410,'Grid GenerationQueue'!$AZ$5:$AZ$410,$B599,'Grid GenerationQueue'!$BA$5:$BA$410,$C599,'Grid GenerationQueue'!$BH$5:$BH$410,"&lt;&gt;"&amp;"")+SUMIFS('Grid GenerationQueue'!AM$5:AM$410,'Grid GenerationQueue'!$AZ$5:$AZ$410,$B599,'Grid GenerationQueue'!$BA$5:$BA$410,$C599,'Grid GenerationQueue'!$BH$5:$BH$410,"",'Grid GenerationQueue'!$AC$5:$AC$410,1)</f>
        <v>0</v>
      </c>
      <c r="AK599">
        <f>SUMIFS('Grid GenerationQueue'!AN$5:AN$410,'Grid GenerationQueue'!$AZ$5:$AZ$410,$B599,'Grid GenerationQueue'!$BA$5:$BA$410,$C599,'Grid GenerationQueue'!$BH$5:$BH$410,"&lt;&gt;"&amp;"")+SUMIFS('Grid GenerationQueue'!AN$5:AN$410,'Grid GenerationQueue'!$AZ$5:$AZ$410,$B599,'Grid GenerationQueue'!$BA$5:$BA$410,$C599,'Grid GenerationQueue'!$BH$5:$BH$410,"",'Grid GenerationQueue'!$AC$5:$AC$410,1)</f>
        <v>0</v>
      </c>
      <c r="AL599">
        <f>SUMIFS('Grid GenerationQueue'!AO$5:AO$410,'Grid GenerationQueue'!$AZ$5:$AZ$410,$B599,'Grid GenerationQueue'!$BA$5:$BA$410,$C599,'Grid GenerationQueue'!$BH$5:$BH$410,"&lt;&gt;"&amp;"")+SUMIFS('Grid GenerationQueue'!AO$5:AO$410,'Grid GenerationQueue'!$AZ$5:$AZ$410,$B599,'Grid GenerationQueue'!$BA$5:$BA$410,$C599,'Grid GenerationQueue'!$BH$5:$BH$410,"",'Grid GenerationQueue'!$AC$5:$AC$410,1)</f>
        <v>0</v>
      </c>
      <c r="AM599">
        <f>SUMIFS('Grid GenerationQueue'!AP$5:AP$410,'Grid GenerationQueue'!$AZ$5:$AZ$410,$B599,'Grid GenerationQueue'!$BA$5:$BA$410,$C599,'Grid GenerationQueue'!$BH$5:$BH$410,"&lt;&gt;"&amp;"")+SUMIFS('Grid GenerationQueue'!AP$5:AP$410,'Grid GenerationQueue'!$AZ$5:$AZ$410,$B599,'Grid GenerationQueue'!$BA$5:$BA$410,$C599,'Grid GenerationQueue'!$BH$5:$BH$410,"",'Grid GenerationQueue'!$AC$5:$AC$410,1)</f>
        <v>0</v>
      </c>
      <c r="AN599">
        <f>SUMIFS('Grid GenerationQueue'!AQ$5:AQ$410,'Grid GenerationQueue'!$AZ$5:$AZ$410,$B599,'Grid GenerationQueue'!$BA$5:$BA$410,$C599,'Grid GenerationQueue'!$BH$5:$BH$410,"&lt;&gt;"&amp;"")+SUMIFS('Grid GenerationQueue'!AQ$5:AQ$410,'Grid GenerationQueue'!$AZ$5:$AZ$410,$B599,'Grid GenerationQueue'!$BA$5:$BA$410,$C599,'Grid GenerationQueue'!$BH$5:$BH$410,"",'Grid GenerationQueue'!$AC$5:$AC$410,1)</f>
        <v>0</v>
      </c>
      <c r="AO599">
        <f>SUMIFS('Grid GenerationQueue'!AR$5:AR$410,'Grid GenerationQueue'!$AZ$5:$AZ$410,$B599,'Grid GenerationQueue'!$BA$5:$BA$410,$C599,'Grid GenerationQueue'!$BH$5:$BH$410,"&lt;&gt;"&amp;"")+SUMIFS('Grid GenerationQueue'!AR$5:AR$410,'Grid GenerationQueue'!$AZ$5:$AZ$410,$B599,'Grid GenerationQueue'!$BA$5:$BA$410,$C599,'Grid GenerationQueue'!$BH$5:$BH$410,"",'Grid GenerationQueue'!$AC$5:$AC$410,1)</f>
        <v>0</v>
      </c>
      <c r="AQ599">
        <f>SUMIFS('Grid GenerationQueue'!AG$5:AG$410,'Grid GenerationQueue'!$AZ$5:$AZ$410,$B599,'Grid GenerationQueue'!$BA$5:$BA$410,$C599,'Grid GenerationQueue'!$BK$5:$BK$410,"&gt;0")</f>
        <v>0</v>
      </c>
      <c r="AR599">
        <f>SUMIFS('Grid GenerationQueue'!AH$5:AH$410,'Grid GenerationQueue'!$AZ$5:$AZ$410,$B599,'Grid GenerationQueue'!$BA$5:$BA$410,$C599,'Grid GenerationQueue'!$BK$5:$BK$410,"&gt;0")</f>
        <v>0</v>
      </c>
      <c r="AS599">
        <f>SUMIFS('Grid GenerationQueue'!AI$5:AI$410,'Grid GenerationQueue'!$AZ$5:$AZ$410,$B599,'Grid GenerationQueue'!$BA$5:$BA$410,$C599,'Grid GenerationQueue'!$BK$5:$BK$410,"&gt;0")</f>
        <v>0</v>
      </c>
      <c r="AT599">
        <f>SUMIFS('Grid GenerationQueue'!AJ$5:AJ$410,'Grid GenerationQueue'!$AZ$5:$AZ$410,$B599,'Grid GenerationQueue'!$BA$5:$BA$410,$C599,'Grid GenerationQueue'!$BK$5:$BK$410,"&gt;0")</f>
        <v>0</v>
      </c>
      <c r="AU599">
        <f>SUMIFS('Grid GenerationQueue'!AK$5:AK$410,'Grid GenerationQueue'!$AZ$5:$AZ$410,$B599,'Grid GenerationQueue'!$BA$5:$BA$410,$C599,'Grid GenerationQueue'!$BK$5:$BK$410,"&gt;0")</f>
        <v>0</v>
      </c>
      <c r="AV599">
        <f>SUMIFS('Grid GenerationQueue'!AL$5:AL$410,'Grid GenerationQueue'!$AZ$5:$AZ$410,$B599,'Grid GenerationQueue'!$BA$5:$BA$410,$C599,'Grid GenerationQueue'!$BK$5:$BK$410,"&gt;0")</f>
        <v>0</v>
      </c>
      <c r="AW599">
        <f>SUMIFS('Grid GenerationQueue'!AM$5:AM$410,'Grid GenerationQueue'!$AZ$5:$AZ$410,$B599,'Grid GenerationQueue'!$BA$5:$BA$410,$C599,'Grid GenerationQueue'!$BK$5:$BK$410,"&gt;0")</f>
        <v>0</v>
      </c>
      <c r="AX599">
        <f>SUMIFS('Grid GenerationQueue'!AN$5:AN$410,'Grid GenerationQueue'!$AZ$5:$AZ$410,$B599,'Grid GenerationQueue'!$BA$5:$BA$410,$C599,'Grid GenerationQueue'!$BK$5:$BK$410,"&gt;0")</f>
        <v>0</v>
      </c>
      <c r="AY599">
        <f>SUMIFS('Grid GenerationQueue'!AO$5:AO$410,'Grid GenerationQueue'!$AZ$5:$AZ$410,$B599,'Grid GenerationQueue'!$BA$5:$BA$410,$C599,'Grid GenerationQueue'!$BK$5:$BK$410,"&gt;0")</f>
        <v>0</v>
      </c>
      <c r="AZ599">
        <f>SUMIFS('Grid GenerationQueue'!AP$5:AP$410,'Grid GenerationQueue'!$AZ$5:$AZ$410,$B599,'Grid GenerationQueue'!$BA$5:$BA$410,$C599,'Grid GenerationQueue'!$BK$5:$BK$410,"&gt;0")</f>
        <v>0</v>
      </c>
      <c r="BA599">
        <f>SUMIFS('Grid GenerationQueue'!AQ$5:AQ$410,'Grid GenerationQueue'!$AZ$5:$AZ$410,$B599,'Grid GenerationQueue'!$BA$5:$BA$410,$C599,'Grid GenerationQueue'!$BK$5:$BK$410,"&gt;0")</f>
        <v>0</v>
      </c>
      <c r="BB599">
        <f>SUMIFS('Grid GenerationQueue'!AR$5:AR$410,'Grid GenerationQueue'!$AZ$5:$AZ$410,$B599,'Grid GenerationQueue'!$BA$5:$BA$410,$C599,'Grid GenerationQueue'!$BK$5:$BK$410,"&gt;0")</f>
        <v>0</v>
      </c>
      <c r="BD599">
        <f>SUMIFS('Grid GenerationQueue'!AG$5:AG$410,'Grid GenerationQueue'!$AZ$5:$AZ$410,$B599,'Grid GenerationQueue'!$BA$5:$BA$410,$C599,'Grid GenerationQueue'!$BD$5:$BD$410,"&lt;="&amp;$BE$3)</f>
        <v>0</v>
      </c>
      <c r="BE599">
        <f>SUMIFS('Grid GenerationQueue'!AH$5:AH$410,'Grid GenerationQueue'!$AZ$5:$AZ$410,$B599,'Grid GenerationQueue'!$BA$5:$BA$410,$C599,'Grid GenerationQueue'!$BD$5:$BD$410,"&lt;="&amp;$BE$3)</f>
        <v>0</v>
      </c>
      <c r="BF599">
        <f>SUMIFS('Grid GenerationQueue'!AI$5:AI$410,'Grid GenerationQueue'!$AZ$5:$AZ$410,$B599,'Grid GenerationQueue'!$BA$5:$BA$410,$C599,'Grid GenerationQueue'!$BD$5:$BD$410,"&lt;="&amp;$BE$3)</f>
        <v>0</v>
      </c>
      <c r="BG599">
        <f>SUMIFS('Grid GenerationQueue'!AJ$5:AJ$410,'Grid GenerationQueue'!$AZ$5:$AZ$410,$B599,'Grid GenerationQueue'!$BA$5:$BA$410,$C599,'Grid GenerationQueue'!$BD$5:$BD$410,"&lt;="&amp;$BE$3)</f>
        <v>0</v>
      </c>
      <c r="BH599">
        <f>SUMIFS('Grid GenerationQueue'!AK$5:AK$410,'Grid GenerationQueue'!$AZ$5:$AZ$410,$B599,'Grid GenerationQueue'!$BA$5:$BA$410,$C599,'Grid GenerationQueue'!$BD$5:$BD$410,"&lt;="&amp;$BE$3)</f>
        <v>0</v>
      </c>
      <c r="BI599">
        <f>SUMIFS('Grid GenerationQueue'!AL$5:AL$410,'Grid GenerationQueue'!$AZ$5:$AZ$410,$B599,'Grid GenerationQueue'!$BA$5:$BA$410,$C599,'Grid GenerationQueue'!$BD$5:$BD$410,"&lt;="&amp;$BE$3)</f>
        <v>0</v>
      </c>
      <c r="BJ599">
        <f>SUMIFS('Grid GenerationQueue'!AM$5:AM$410,'Grid GenerationQueue'!$AZ$5:$AZ$410,$B599,'Grid GenerationQueue'!$BA$5:$BA$410,$C599,'Grid GenerationQueue'!$BD$5:$BD$410,"&lt;="&amp;$BE$3)</f>
        <v>0</v>
      </c>
      <c r="BK599">
        <f>SUMIFS('Grid GenerationQueue'!AN$5:AN$410,'Grid GenerationQueue'!$AZ$5:$AZ$410,$B599,'Grid GenerationQueue'!$BA$5:$BA$410,$C599,'Grid GenerationQueue'!$BD$5:$BD$410,"&lt;="&amp;$BE$3)</f>
        <v>0</v>
      </c>
      <c r="BL599">
        <f>SUMIFS('Grid GenerationQueue'!AO$5:AO$410,'Grid GenerationQueue'!$AZ$5:$AZ$410,$B599,'Grid GenerationQueue'!$BA$5:$BA$410,$C599,'Grid GenerationQueue'!$BD$5:$BD$410,"&lt;="&amp;$BE$3)</f>
        <v>0</v>
      </c>
      <c r="BM599">
        <f>SUMIFS('Grid GenerationQueue'!AP$5:AP$410,'Grid GenerationQueue'!$AZ$5:$AZ$410,$B599,'Grid GenerationQueue'!$BA$5:$BA$410,$C599,'Grid GenerationQueue'!$BD$5:$BD$410,"&lt;="&amp;$BE$3)</f>
        <v>0</v>
      </c>
      <c r="BN599">
        <f>SUMIFS('Grid GenerationQueue'!AQ$5:AQ$410,'Grid GenerationQueue'!$AZ$5:$AZ$410,$B599,'Grid GenerationQueue'!$BA$5:$BA$410,$C599,'Grid GenerationQueue'!$BD$5:$BD$410,"&lt;="&amp;$BE$3)</f>
        <v>0</v>
      </c>
      <c r="BO599">
        <f>SUMIFS('Grid GenerationQueue'!AR$5:AR$410,'Grid GenerationQueue'!$AZ$5:$AZ$410,$B599,'Grid GenerationQueue'!$BA$5:$BA$410,$C599,'Grid GenerationQueue'!$BD$5:$BD$410,"&lt;="&amp;$BE$3)</f>
        <v>0</v>
      </c>
      <c r="BQ599">
        <f>SUMIFS('Grid GenerationQueue'!AG$5:AG$410,'Grid GenerationQueue'!$AZ$5:$AZ$410,$B599,'Grid GenerationQueue'!$BA$5:$BA$410,$C599,'Grid GenerationQueue'!$BJ$5:$BJ$410,"Executed",'Grid GenerationQueue'!$BD$5:$BD$410,"&lt;="&amp;$BE$3)</f>
        <v>0</v>
      </c>
      <c r="BR599">
        <f>SUMIFS('Grid GenerationQueue'!AH$5:AH$410,'Grid GenerationQueue'!$AZ$5:$AZ$410,$B599,'Grid GenerationQueue'!$BA$5:$BA$410,$C599,'Grid GenerationQueue'!$BJ$5:$BJ$410,"Executed",'Grid GenerationQueue'!$BD$5:$BD$410,"&lt;="&amp;$BE$3)</f>
        <v>0</v>
      </c>
      <c r="BS599">
        <f>SUMIFS('Grid GenerationQueue'!AI$5:AI$410,'Grid GenerationQueue'!$AZ$5:$AZ$410,$B599,'Grid GenerationQueue'!$BA$5:$BA$410,$C599,'Grid GenerationQueue'!$BJ$5:$BJ$410,"Executed",'Grid GenerationQueue'!$BD$5:$BD$410,"&lt;="&amp;$BE$3)</f>
        <v>0</v>
      </c>
      <c r="BT599">
        <f>SUMIFS('Grid GenerationQueue'!AJ$5:AJ$410,'Grid GenerationQueue'!$AZ$5:$AZ$410,$B599,'Grid GenerationQueue'!$BA$5:$BA$410,$C599,'Grid GenerationQueue'!$BJ$5:$BJ$410,"Executed",'Grid GenerationQueue'!$BD$5:$BD$410,"&lt;="&amp;$BE$3)</f>
        <v>0</v>
      </c>
      <c r="BU599">
        <f>SUMIFS('Grid GenerationQueue'!AK$5:AK$410,'Grid GenerationQueue'!$AZ$5:$AZ$410,$B599,'Grid GenerationQueue'!$BA$5:$BA$410,$C599,'Grid GenerationQueue'!$BJ$5:$BJ$410,"Executed",'Grid GenerationQueue'!$BD$5:$BD$410,"&lt;="&amp;$BE$3)</f>
        <v>0</v>
      </c>
      <c r="BV599">
        <f>SUMIFS('Grid GenerationQueue'!AL$5:AL$410,'Grid GenerationQueue'!$AZ$5:$AZ$410,$B599,'Grid GenerationQueue'!$BA$5:$BA$410,$C599,'Grid GenerationQueue'!$BJ$5:$BJ$410,"Executed",'Grid GenerationQueue'!$BD$5:$BD$410,"&lt;="&amp;$BE$3)</f>
        <v>0</v>
      </c>
      <c r="BW599">
        <f>SUMIFS('Grid GenerationQueue'!AM$5:AM$410,'Grid GenerationQueue'!$AZ$5:$AZ$410,$B599,'Grid GenerationQueue'!$BA$5:$BA$410,$C599,'Grid GenerationQueue'!$BJ$5:$BJ$410,"Executed",'Grid GenerationQueue'!$BD$5:$BD$410,"&lt;="&amp;$BE$3)</f>
        <v>0</v>
      </c>
      <c r="BX599">
        <f>SUMIFS('Grid GenerationQueue'!AN$5:AN$410,'Grid GenerationQueue'!$AZ$5:$AZ$410,$B599,'Grid GenerationQueue'!$BA$5:$BA$410,$C599,'Grid GenerationQueue'!$BJ$5:$BJ$410,"Executed",'Grid GenerationQueue'!$BD$5:$BD$410,"&lt;="&amp;$BE$3)</f>
        <v>0</v>
      </c>
      <c r="BY599">
        <f>SUMIFS('Grid GenerationQueue'!AO$5:AO$410,'Grid GenerationQueue'!$AZ$5:$AZ$410,$B599,'Grid GenerationQueue'!$BA$5:$BA$410,$C599,'Grid GenerationQueue'!$BJ$5:$BJ$410,"Executed",'Grid GenerationQueue'!$BD$5:$BD$410,"&lt;="&amp;$BE$3)</f>
        <v>0</v>
      </c>
      <c r="BZ599">
        <f>SUMIFS('Grid GenerationQueue'!AP$5:AP$410,'Grid GenerationQueue'!$AZ$5:$AZ$410,$B599,'Grid GenerationQueue'!$BA$5:$BA$410,$C599,'Grid GenerationQueue'!$BJ$5:$BJ$410,"Executed",'Grid GenerationQueue'!$BD$5:$BD$410,"&lt;="&amp;$BE$3)</f>
        <v>0</v>
      </c>
      <c r="CA599">
        <f>SUMIFS('Grid GenerationQueue'!AQ$5:AQ$410,'Grid GenerationQueue'!$AZ$5:$AZ$410,$B599,'Grid GenerationQueue'!$BA$5:$BA$410,$C599,'Grid GenerationQueue'!$BJ$5:$BJ$410,"Executed",'Grid GenerationQueue'!$BD$5:$BD$410,"&lt;="&amp;$BE$3)</f>
        <v>0</v>
      </c>
      <c r="CB599">
        <f>SUMIFS('Grid GenerationQueue'!AR$5:AR$410,'Grid GenerationQueue'!$AZ$5:$AZ$410,$B599,'Grid GenerationQueue'!$BA$5:$BA$410,$C599,'Grid GenerationQueue'!$BJ$5:$BJ$410,"Executed",'Grid GenerationQueue'!$BD$5:$BD$410,"&lt;="&amp;$BE$3)</f>
        <v>0</v>
      </c>
      <c r="CD599">
        <f>SUMIFS('Grid GenerationQueue'!AG$5:AG$410,'Grid GenerationQueue'!$AZ$5:$AZ$410,$B599,'Grid GenerationQueue'!$BA$5:$BA$410,$C599,'Grid GenerationQueue'!$BH$5:$BH$410,"&lt;&gt;"&amp;"",'Grid GenerationQueue'!$BD$5:$BD$410,"&lt;="&amp;$BE$3)</f>
        <v>0</v>
      </c>
      <c r="CE599">
        <f>SUMIFS('Grid GenerationQueue'!AH$5:AH$410,'Grid GenerationQueue'!$AZ$5:$AZ$410,$B599,'Grid GenerationQueue'!$BA$5:$BA$410,$C599,'Grid GenerationQueue'!$BH$5:$BH$410,"&lt;&gt;"&amp;"",'Grid GenerationQueue'!$BD$5:$BD$410,"&lt;="&amp;$BE$3)</f>
        <v>0</v>
      </c>
      <c r="CF599">
        <f>SUMIFS('Grid GenerationQueue'!AI$5:AI$410,'Grid GenerationQueue'!$AZ$5:$AZ$410,$B599,'Grid GenerationQueue'!$BA$5:$BA$410,$C599,'Grid GenerationQueue'!$BH$5:$BH$410,"&lt;&gt;"&amp;"",'Grid GenerationQueue'!$BD$5:$BD$410,"&lt;="&amp;$BE$3)</f>
        <v>0</v>
      </c>
      <c r="CG599">
        <f>SUMIFS('Grid GenerationQueue'!AJ$5:AJ$410,'Grid GenerationQueue'!$AZ$5:$AZ$410,$B599,'Grid GenerationQueue'!$BA$5:$BA$410,$C599,'Grid GenerationQueue'!$BH$5:$BH$410,"&lt;&gt;"&amp;"",'Grid GenerationQueue'!$BD$5:$BD$410,"&lt;="&amp;$BE$3)</f>
        <v>0</v>
      </c>
      <c r="CH599">
        <f>SUMIFS('Grid GenerationQueue'!AK$5:AK$410,'Grid GenerationQueue'!$AZ$5:$AZ$410,$B599,'Grid GenerationQueue'!$BA$5:$BA$410,$C599,'Grid GenerationQueue'!$BH$5:$BH$410,"&lt;&gt;"&amp;"",'Grid GenerationQueue'!$BD$5:$BD$410,"&lt;="&amp;$BE$3)</f>
        <v>0</v>
      </c>
      <c r="CI599">
        <f>SUMIFS('Grid GenerationQueue'!AL$5:AL$410,'Grid GenerationQueue'!$AZ$5:$AZ$410,$B599,'Grid GenerationQueue'!$BA$5:$BA$410,$C599,'Grid GenerationQueue'!$BH$5:$BH$410,"&lt;&gt;"&amp;"",'Grid GenerationQueue'!$BD$5:$BD$410,"&lt;="&amp;$BE$3)</f>
        <v>0</v>
      </c>
      <c r="CJ599">
        <f>SUMIFS('Grid GenerationQueue'!AM$5:AM$410,'Grid GenerationQueue'!$AZ$5:$AZ$410,$B599,'Grid GenerationQueue'!$BA$5:$BA$410,$C599,'Grid GenerationQueue'!$BH$5:$BH$410,"&lt;&gt;"&amp;"",'Grid GenerationQueue'!$BD$5:$BD$410,"&lt;="&amp;$BE$3)</f>
        <v>0</v>
      </c>
      <c r="CK599">
        <f>SUMIFS('Grid GenerationQueue'!AN$5:AN$410,'Grid GenerationQueue'!$AZ$5:$AZ$410,$B599,'Grid GenerationQueue'!$BA$5:$BA$410,$C599,'Grid GenerationQueue'!$BH$5:$BH$410,"&lt;&gt;"&amp;"",'Grid GenerationQueue'!$BD$5:$BD$410,"&lt;="&amp;$BE$3)</f>
        <v>0</v>
      </c>
      <c r="CL599">
        <f>SUMIFS('Grid GenerationQueue'!AO$5:AO$410,'Grid GenerationQueue'!$AZ$5:$AZ$410,$B599,'Grid GenerationQueue'!$BA$5:$BA$410,$C599,'Grid GenerationQueue'!$BH$5:$BH$410,"&lt;&gt;"&amp;"",'Grid GenerationQueue'!$BD$5:$BD$410,"&lt;="&amp;$BE$3)</f>
        <v>0</v>
      </c>
      <c r="CM599">
        <f>SUMIFS('Grid GenerationQueue'!AP$5:AP$410,'Grid GenerationQueue'!$AZ$5:$AZ$410,$B599,'Grid GenerationQueue'!$BA$5:$BA$410,$C599,'Grid GenerationQueue'!$BH$5:$BH$410,"&lt;&gt;"&amp;"",'Grid GenerationQueue'!$BD$5:$BD$410,"&lt;="&amp;$BE$3)</f>
        <v>0</v>
      </c>
      <c r="CN599">
        <f>SUMIFS('Grid GenerationQueue'!AQ$5:AQ$410,'Grid GenerationQueue'!$AZ$5:$AZ$410,$B599,'Grid GenerationQueue'!$BA$5:$BA$410,$C599,'Grid GenerationQueue'!$BH$5:$BH$410,"&lt;&gt;"&amp;"",'Grid GenerationQueue'!$BD$5:$BD$410,"&lt;="&amp;$BE$3)</f>
        <v>0</v>
      </c>
      <c r="CO599">
        <f>SUMIFS('Grid GenerationQueue'!AR$5:AR$410,'Grid GenerationQueue'!$AZ$5:$AZ$410,$B599,'Grid GenerationQueue'!$BA$5:$BA$410,$C599,'Grid GenerationQueue'!$BH$5:$BH$410,"&lt;&gt;"&amp;"",'Grid GenerationQueue'!$BD$5:$BD$410,"&lt;="&amp;$BE$3)</f>
        <v>0</v>
      </c>
      <c r="CQ599">
        <f>SUMIFS('Grid GenerationQueue'!AG$5:AG$410,'Grid GenerationQueue'!$AZ$5:$AZ$410,$B599,'Grid GenerationQueue'!$BA$5:$BA$410,$C599,'Grid GenerationQueue'!$BK$5:$BK$410,"&gt;0",'Grid GenerationQueue'!$BD$5:$BD$410,"&lt;="&amp;$BE$3)</f>
        <v>0</v>
      </c>
      <c r="CR599">
        <f>SUMIFS('Grid GenerationQueue'!AH$5:AH$410,'Grid GenerationQueue'!$AZ$5:$AZ$410,$B599,'Grid GenerationQueue'!$BA$5:$BA$410,$C599,'Grid GenerationQueue'!$BK$5:$BK$410,"&gt;0",'Grid GenerationQueue'!$BD$5:$BD$410,"&lt;="&amp;$BE$3)</f>
        <v>0</v>
      </c>
      <c r="CS599">
        <f>SUMIFS('Grid GenerationQueue'!AI$5:AI$410,'Grid GenerationQueue'!$AZ$5:$AZ$410,$B599,'Grid GenerationQueue'!$BA$5:$BA$410,$C599,'Grid GenerationQueue'!$BK$5:$BK$410,"&gt;0",'Grid GenerationQueue'!$BD$5:$BD$410,"&lt;="&amp;$BE$3)</f>
        <v>0</v>
      </c>
      <c r="CT599">
        <f>SUMIFS('Grid GenerationQueue'!AJ$5:AJ$410,'Grid GenerationQueue'!$AZ$5:$AZ$410,$B599,'Grid GenerationQueue'!$BA$5:$BA$410,$C599,'Grid GenerationQueue'!$BK$5:$BK$410,"&gt;0",'Grid GenerationQueue'!$BD$5:$BD$410,"&lt;="&amp;$BE$3)</f>
        <v>0</v>
      </c>
      <c r="CU599">
        <f>SUMIFS('Grid GenerationQueue'!AK$5:AK$410,'Grid GenerationQueue'!$AZ$5:$AZ$410,$B599,'Grid GenerationQueue'!$BA$5:$BA$410,$C599,'Grid GenerationQueue'!$BK$5:$BK$410,"&gt;0",'Grid GenerationQueue'!$BD$5:$BD$410,"&lt;="&amp;$BE$3)</f>
        <v>0</v>
      </c>
      <c r="CV599">
        <f>SUMIFS('Grid GenerationQueue'!AL$5:AL$410,'Grid GenerationQueue'!$AZ$5:$AZ$410,$B599,'Grid GenerationQueue'!$BA$5:$BA$410,$C599,'Grid GenerationQueue'!$BK$5:$BK$410,"&gt;0",'Grid GenerationQueue'!$BD$5:$BD$410,"&lt;="&amp;$BE$3)</f>
        <v>0</v>
      </c>
      <c r="CW599">
        <f>SUMIFS('Grid GenerationQueue'!AM$5:AM$410,'Grid GenerationQueue'!$AZ$5:$AZ$410,$B599,'Grid GenerationQueue'!$BA$5:$BA$410,$C599,'Grid GenerationQueue'!$BK$5:$BK$410,"&gt;0",'Grid GenerationQueue'!$BD$5:$BD$410,"&lt;="&amp;$BE$3)</f>
        <v>0</v>
      </c>
      <c r="CX599">
        <f>SUMIFS('Grid GenerationQueue'!AN$5:AN$410,'Grid GenerationQueue'!$AZ$5:$AZ$410,$B599,'Grid GenerationQueue'!$BA$5:$BA$410,$C599,'Grid GenerationQueue'!$BK$5:$BK$410,"&gt;0",'Grid GenerationQueue'!$BD$5:$BD$410,"&lt;="&amp;$BE$3)</f>
        <v>0</v>
      </c>
      <c r="CY599">
        <f>SUMIFS('Grid GenerationQueue'!AO$5:AO$410,'Grid GenerationQueue'!$AZ$5:$AZ$410,$B599,'Grid GenerationQueue'!$BA$5:$BA$410,$C599,'Grid GenerationQueue'!$BK$5:$BK$410,"&gt;0",'Grid GenerationQueue'!$BD$5:$BD$410,"&lt;="&amp;$BE$3)</f>
        <v>0</v>
      </c>
      <c r="CZ599">
        <f>SUMIFS('Grid GenerationQueue'!AP$5:AP$410,'Grid GenerationQueue'!$AZ$5:$AZ$410,$B599,'Grid GenerationQueue'!$BA$5:$BA$410,$C599,'Grid GenerationQueue'!$BK$5:$BK$410,"&gt;0",'Grid GenerationQueue'!$BD$5:$BD$410,"&lt;="&amp;$BE$3)</f>
        <v>0</v>
      </c>
      <c r="DA599">
        <f>SUMIFS('Grid GenerationQueue'!AQ$5:AQ$410,'Grid GenerationQueue'!$AZ$5:$AZ$410,$B599,'Grid GenerationQueue'!$BA$5:$BA$410,$C599,'Grid GenerationQueue'!$BK$5:$BK$410,"&gt;0",'Grid GenerationQueue'!$BD$5:$BD$410,"&lt;="&amp;$BE$3)</f>
        <v>0</v>
      </c>
      <c r="DB599">
        <f>SUMIFS('Grid GenerationQueue'!AR$5:AR$410,'Grid GenerationQueue'!$AZ$5:$AZ$410,$B599,'Grid GenerationQueue'!$BA$5:$BA$410,$C599,'Grid GenerationQueue'!$BK$5:$BK$410,"&gt;0",'Grid GenerationQueue'!$BD$5:$BD$410,"&lt;="&amp;$BE$3)</f>
        <v>0</v>
      </c>
    </row>
    <row r="600" spans="1:106" x14ac:dyDescent="0.35">
      <c r="A600" t="s">
        <v>75</v>
      </c>
      <c r="B600" t="s">
        <v>4677</v>
      </c>
      <c r="C600">
        <v>230</v>
      </c>
      <c r="D600">
        <f>SUMIFS('Grid GenerationQueue'!AG$5:AG$410,'Grid GenerationQueue'!$AZ$5:$AZ$410,$B600,'Grid GenerationQueue'!$BA$5:$BA$410,$C600)</f>
        <v>312.95999999999998</v>
      </c>
      <c r="E600">
        <f>SUMIFS('Grid GenerationQueue'!AH$5:AH$410,'Grid GenerationQueue'!$AZ$5:$AZ$410,$B600,'Grid GenerationQueue'!$BA$5:$BA$410,$C600)</f>
        <v>0</v>
      </c>
      <c r="F600">
        <f>SUMIFS('Grid GenerationQueue'!AI$5:AI$410,'Grid GenerationQueue'!$AZ$5:$AZ$410,$B600,'Grid GenerationQueue'!$BA$5:$BA$410,$C600)</f>
        <v>0</v>
      </c>
      <c r="G600">
        <f>SUMIFS('Grid GenerationQueue'!AJ$5:AJ$410,'Grid GenerationQueue'!$AZ$5:$AZ$410,$B600,'Grid GenerationQueue'!$BA$5:$BA$410,$C600)</f>
        <v>0</v>
      </c>
      <c r="H600">
        <f>SUMIFS('Grid GenerationQueue'!AK$5:AK$410,'Grid GenerationQueue'!$AZ$5:$AZ$410,$B600,'Grid GenerationQueue'!$BA$5:$BA$410,$C600)</f>
        <v>0</v>
      </c>
      <c r="I600">
        <f>SUMIFS('Grid GenerationQueue'!AL$5:AL$410,'Grid GenerationQueue'!$AZ$5:$AZ$410,$B600,'Grid GenerationQueue'!$BA$5:$BA$410,$C600)</f>
        <v>0</v>
      </c>
      <c r="J600">
        <f>SUMIFS('Grid GenerationQueue'!AM$5:AM$410,'Grid GenerationQueue'!$AZ$5:$AZ$410,$B600,'Grid GenerationQueue'!$BA$5:$BA$410,$C600)</f>
        <v>0</v>
      </c>
      <c r="K600">
        <f>SUMIFS('Grid GenerationQueue'!AN$5:AN$410,'Grid GenerationQueue'!$AZ$5:$AZ$410,$B600,'Grid GenerationQueue'!$BA$5:$BA$410,$C600)</f>
        <v>0</v>
      </c>
      <c r="L600">
        <f>SUMIFS('Grid GenerationQueue'!AO$5:AO$410,'Grid GenerationQueue'!$AZ$5:$AZ$410,$B600,'Grid GenerationQueue'!$BA$5:$BA$410,$C600)</f>
        <v>0</v>
      </c>
      <c r="M600">
        <f>SUMIFS('Grid GenerationQueue'!AP$5:AP$410,'Grid GenerationQueue'!$AZ$5:$AZ$410,$B600,'Grid GenerationQueue'!$BA$5:$BA$410,$C600)</f>
        <v>0</v>
      </c>
      <c r="N600">
        <f>SUMIFS('Grid GenerationQueue'!AQ$5:AQ$410,'Grid GenerationQueue'!$AZ$5:$AZ$410,$B600,'Grid GenerationQueue'!$BA$5:$BA$410,$C600)</f>
        <v>0</v>
      </c>
      <c r="O600">
        <f>SUMIFS('Grid GenerationQueue'!AR$5:AR$410,'Grid GenerationQueue'!$AZ$5:$AZ$410,$B600,'Grid GenerationQueue'!$BA$5:$BA$410,$C600)</f>
        <v>0</v>
      </c>
      <c r="Q600">
        <f>SUMIFS('Grid GenerationQueue'!AG$5:AG$410,'Grid GenerationQueue'!$AZ$5:$AZ$410,$B600,'Grid GenerationQueue'!$BA$5:$BA$410,$C600,'Grid GenerationQueue'!$BJ$5:$BJ$410,"Executed")</f>
        <v>0</v>
      </c>
      <c r="R600">
        <f>SUMIFS('Grid GenerationQueue'!AH$5:AH$410,'Grid GenerationQueue'!$AZ$5:$AZ$410,$B600,'Grid GenerationQueue'!$BA$5:$BA$410,$C600,'Grid GenerationQueue'!$BJ$5:$BJ$410,"Executed")</f>
        <v>0</v>
      </c>
      <c r="S600">
        <f>SUMIFS('Grid GenerationQueue'!AI$5:AI$410,'Grid GenerationQueue'!$AZ$5:$AZ$410,$B600,'Grid GenerationQueue'!$BA$5:$BA$410,$C600,'Grid GenerationQueue'!$BJ$5:$BJ$410,"Executed")</f>
        <v>0</v>
      </c>
      <c r="T600">
        <f>SUMIFS('Grid GenerationQueue'!AJ$5:AJ$410,'Grid GenerationQueue'!$AZ$5:$AZ$410,$B600,'Grid GenerationQueue'!$BA$5:$BA$410,$C600,'Grid GenerationQueue'!$BJ$5:$BJ$410,"Executed")</f>
        <v>0</v>
      </c>
      <c r="U600">
        <f>SUMIFS('Grid GenerationQueue'!AK$5:AK$410,'Grid GenerationQueue'!$AZ$5:$AZ$410,$B600,'Grid GenerationQueue'!$BA$5:$BA$410,$C600,'Grid GenerationQueue'!$BJ$5:$BJ$410,"Executed")</f>
        <v>0</v>
      </c>
      <c r="V600">
        <f>SUMIFS('Grid GenerationQueue'!AL$5:AL$410,'Grid GenerationQueue'!$AZ$5:$AZ$410,$B600,'Grid GenerationQueue'!$BA$5:$BA$410,$C600,'Grid GenerationQueue'!$BJ$5:$BJ$410,"Executed")</f>
        <v>0</v>
      </c>
      <c r="W600">
        <f>SUMIFS('Grid GenerationQueue'!AM$5:AM$410,'Grid GenerationQueue'!$AZ$5:$AZ$410,$B600,'Grid GenerationQueue'!$BA$5:$BA$410,$C600,'Grid GenerationQueue'!$BJ$5:$BJ$410,"Executed")</f>
        <v>0</v>
      </c>
      <c r="X600">
        <f>SUMIFS('Grid GenerationQueue'!AN$5:AN$410,'Grid GenerationQueue'!$AZ$5:$AZ$410,$B600,'Grid GenerationQueue'!$BA$5:$BA$410,$C600,'Grid GenerationQueue'!$BJ$5:$BJ$410,"Executed")</f>
        <v>0</v>
      </c>
      <c r="Y600">
        <f>SUMIFS('Grid GenerationQueue'!AO$5:AO$410,'Grid GenerationQueue'!$AZ$5:$AZ$410,$B600,'Grid GenerationQueue'!$BA$5:$BA$410,$C600,'Grid GenerationQueue'!$BJ$5:$BJ$410,"Executed")</f>
        <v>0</v>
      </c>
      <c r="Z600">
        <f>SUMIFS('Grid GenerationQueue'!AP$5:AP$410,'Grid GenerationQueue'!$AZ$5:$AZ$410,$B600,'Grid GenerationQueue'!$BA$5:$BA$410,$C600,'Grid GenerationQueue'!$BJ$5:$BJ$410,"Executed")</f>
        <v>0</v>
      </c>
      <c r="AA600">
        <f>SUMIFS('Grid GenerationQueue'!AQ$5:AQ$410,'Grid GenerationQueue'!$AZ$5:$AZ$410,$B600,'Grid GenerationQueue'!$BA$5:$BA$410,$C600,'Grid GenerationQueue'!$BJ$5:$BJ$410,"Executed")</f>
        <v>0</v>
      </c>
      <c r="AB600">
        <f>SUMIFS('Grid GenerationQueue'!AR$5:AR$410,'Grid GenerationQueue'!$AZ$5:$AZ$410,$B600,'Grid GenerationQueue'!$BA$5:$BA$410,$C600,'Grid GenerationQueue'!$BJ$5:$BJ$410,"Executed")</f>
        <v>0</v>
      </c>
      <c r="AD600">
        <f>SUMIFS('Grid GenerationQueue'!AG$5:AG$410,'Grid GenerationQueue'!$AZ$5:$AZ$410,$B600,'Grid GenerationQueue'!$BA$5:$BA$410,$C600,'Grid GenerationQueue'!$BH$5:$BH$410,"&lt;&gt;"&amp;"")+SUMIFS('Grid GenerationQueue'!AG$5:AG$410,'Grid GenerationQueue'!$AZ$5:$AZ$410,$B600,'Grid GenerationQueue'!$BA$5:$BA$410,$C600,'Grid GenerationQueue'!$BH$5:$BH$410,"",'Grid GenerationQueue'!$AC$5:$AC$410,1)</f>
        <v>0</v>
      </c>
      <c r="AE600">
        <f>SUMIFS('Grid GenerationQueue'!AH$5:AH$410,'Grid GenerationQueue'!$AZ$5:$AZ$410,$B600,'Grid GenerationQueue'!$BA$5:$BA$410,$C600,'Grid GenerationQueue'!$BH$5:$BH$410,"&lt;&gt;"&amp;"")+SUMIFS('Grid GenerationQueue'!AH$5:AH$410,'Grid GenerationQueue'!$AZ$5:$AZ$410,$B600,'Grid GenerationQueue'!$BA$5:$BA$410,$C600,'Grid GenerationQueue'!$BH$5:$BH$410,"",'Grid GenerationQueue'!$AC$5:$AC$410,1)</f>
        <v>0</v>
      </c>
      <c r="AF600">
        <f>SUMIFS('Grid GenerationQueue'!AI$5:AI$410,'Grid GenerationQueue'!$AZ$5:$AZ$410,$B600,'Grid GenerationQueue'!$BA$5:$BA$410,$C600,'Grid GenerationQueue'!$BH$5:$BH$410,"&lt;&gt;"&amp;"")+SUMIFS('Grid GenerationQueue'!AI$5:AI$410,'Grid GenerationQueue'!$AZ$5:$AZ$410,$B600,'Grid GenerationQueue'!$BA$5:$BA$410,$C600,'Grid GenerationQueue'!$BH$5:$BH$410,"",'Grid GenerationQueue'!$AC$5:$AC$410,1)</f>
        <v>0</v>
      </c>
      <c r="AG600">
        <f>SUMIFS('Grid GenerationQueue'!AJ$5:AJ$410,'Grid GenerationQueue'!$AZ$5:$AZ$410,$B600,'Grid GenerationQueue'!$BA$5:$BA$410,$C600,'Grid GenerationQueue'!$BH$5:$BH$410,"&lt;&gt;"&amp;"")+SUMIFS('Grid GenerationQueue'!AJ$5:AJ$410,'Grid GenerationQueue'!$AZ$5:$AZ$410,$B600,'Grid GenerationQueue'!$BA$5:$BA$410,$C600,'Grid GenerationQueue'!$BH$5:$BH$410,"",'Grid GenerationQueue'!$AC$5:$AC$410,1)</f>
        <v>0</v>
      </c>
      <c r="AH600">
        <f>SUMIFS('Grid GenerationQueue'!AK$5:AK$410,'Grid GenerationQueue'!$AZ$5:$AZ$410,$B600,'Grid GenerationQueue'!$BA$5:$BA$410,$C600,'Grid GenerationQueue'!$BH$5:$BH$410,"&lt;&gt;"&amp;"")+SUMIFS('Grid GenerationQueue'!AK$5:AK$410,'Grid GenerationQueue'!$AZ$5:$AZ$410,$B600,'Grid GenerationQueue'!$BA$5:$BA$410,$C600,'Grid GenerationQueue'!$BH$5:$BH$410,"",'Grid GenerationQueue'!$AC$5:$AC$410,1)</f>
        <v>0</v>
      </c>
      <c r="AI600">
        <f>SUMIFS('Grid GenerationQueue'!AL$5:AL$410,'Grid GenerationQueue'!$AZ$5:$AZ$410,$B600,'Grid GenerationQueue'!$BA$5:$BA$410,$C600,'Grid GenerationQueue'!$BH$5:$BH$410,"&lt;&gt;"&amp;"")+SUMIFS('Grid GenerationQueue'!AL$5:AL$410,'Grid GenerationQueue'!$AZ$5:$AZ$410,$B600,'Grid GenerationQueue'!$BA$5:$BA$410,$C600,'Grid GenerationQueue'!$BH$5:$BH$410,"",'Grid GenerationQueue'!$AC$5:$AC$410,1)</f>
        <v>0</v>
      </c>
      <c r="AJ600">
        <f>SUMIFS('Grid GenerationQueue'!AM$5:AM$410,'Grid GenerationQueue'!$AZ$5:$AZ$410,$B600,'Grid GenerationQueue'!$BA$5:$BA$410,$C600,'Grid GenerationQueue'!$BH$5:$BH$410,"&lt;&gt;"&amp;"")+SUMIFS('Grid GenerationQueue'!AM$5:AM$410,'Grid GenerationQueue'!$AZ$5:$AZ$410,$B600,'Grid GenerationQueue'!$BA$5:$BA$410,$C600,'Grid GenerationQueue'!$BH$5:$BH$410,"",'Grid GenerationQueue'!$AC$5:$AC$410,1)</f>
        <v>0</v>
      </c>
      <c r="AK600">
        <f>SUMIFS('Grid GenerationQueue'!AN$5:AN$410,'Grid GenerationQueue'!$AZ$5:$AZ$410,$B600,'Grid GenerationQueue'!$BA$5:$BA$410,$C600,'Grid GenerationQueue'!$BH$5:$BH$410,"&lt;&gt;"&amp;"")+SUMIFS('Grid GenerationQueue'!AN$5:AN$410,'Grid GenerationQueue'!$AZ$5:$AZ$410,$B600,'Grid GenerationQueue'!$BA$5:$BA$410,$C600,'Grid GenerationQueue'!$BH$5:$BH$410,"",'Grid GenerationQueue'!$AC$5:$AC$410,1)</f>
        <v>0</v>
      </c>
      <c r="AL600">
        <f>SUMIFS('Grid GenerationQueue'!AO$5:AO$410,'Grid GenerationQueue'!$AZ$5:$AZ$410,$B600,'Grid GenerationQueue'!$BA$5:$BA$410,$C600,'Grid GenerationQueue'!$BH$5:$BH$410,"&lt;&gt;"&amp;"")+SUMIFS('Grid GenerationQueue'!AO$5:AO$410,'Grid GenerationQueue'!$AZ$5:$AZ$410,$B600,'Grid GenerationQueue'!$BA$5:$BA$410,$C600,'Grid GenerationQueue'!$BH$5:$BH$410,"",'Grid GenerationQueue'!$AC$5:$AC$410,1)</f>
        <v>0</v>
      </c>
      <c r="AM600">
        <f>SUMIFS('Grid GenerationQueue'!AP$5:AP$410,'Grid GenerationQueue'!$AZ$5:$AZ$410,$B600,'Grid GenerationQueue'!$BA$5:$BA$410,$C600,'Grid GenerationQueue'!$BH$5:$BH$410,"&lt;&gt;"&amp;"")+SUMIFS('Grid GenerationQueue'!AP$5:AP$410,'Grid GenerationQueue'!$AZ$5:$AZ$410,$B600,'Grid GenerationQueue'!$BA$5:$BA$410,$C600,'Grid GenerationQueue'!$BH$5:$BH$410,"",'Grid GenerationQueue'!$AC$5:$AC$410,1)</f>
        <v>0</v>
      </c>
      <c r="AN600">
        <f>SUMIFS('Grid GenerationQueue'!AQ$5:AQ$410,'Grid GenerationQueue'!$AZ$5:$AZ$410,$B600,'Grid GenerationQueue'!$BA$5:$BA$410,$C600,'Grid GenerationQueue'!$BH$5:$BH$410,"&lt;&gt;"&amp;"")+SUMIFS('Grid GenerationQueue'!AQ$5:AQ$410,'Grid GenerationQueue'!$AZ$5:$AZ$410,$B600,'Grid GenerationQueue'!$BA$5:$BA$410,$C600,'Grid GenerationQueue'!$BH$5:$BH$410,"",'Grid GenerationQueue'!$AC$5:$AC$410,1)</f>
        <v>0</v>
      </c>
      <c r="AO600">
        <f>SUMIFS('Grid GenerationQueue'!AR$5:AR$410,'Grid GenerationQueue'!$AZ$5:$AZ$410,$B600,'Grid GenerationQueue'!$BA$5:$BA$410,$C600,'Grid GenerationQueue'!$BH$5:$BH$410,"&lt;&gt;"&amp;"")+SUMIFS('Grid GenerationQueue'!AR$5:AR$410,'Grid GenerationQueue'!$AZ$5:$AZ$410,$B600,'Grid GenerationQueue'!$BA$5:$BA$410,$C600,'Grid GenerationQueue'!$BH$5:$BH$410,"",'Grid GenerationQueue'!$AC$5:$AC$410,1)</f>
        <v>0</v>
      </c>
      <c r="AQ600">
        <f>SUMIFS('Grid GenerationQueue'!AG$5:AG$410,'Grid GenerationQueue'!$AZ$5:$AZ$410,$B600,'Grid GenerationQueue'!$BA$5:$BA$410,$C600,'Grid GenerationQueue'!$BK$5:$BK$410,"&gt;0")</f>
        <v>0</v>
      </c>
      <c r="AR600">
        <f>SUMIFS('Grid GenerationQueue'!AH$5:AH$410,'Grid GenerationQueue'!$AZ$5:$AZ$410,$B600,'Grid GenerationQueue'!$BA$5:$BA$410,$C600,'Grid GenerationQueue'!$BK$5:$BK$410,"&gt;0")</f>
        <v>0</v>
      </c>
      <c r="AS600">
        <f>SUMIFS('Grid GenerationQueue'!AI$5:AI$410,'Grid GenerationQueue'!$AZ$5:$AZ$410,$B600,'Grid GenerationQueue'!$BA$5:$BA$410,$C600,'Grid GenerationQueue'!$BK$5:$BK$410,"&gt;0")</f>
        <v>0</v>
      </c>
      <c r="AT600">
        <f>SUMIFS('Grid GenerationQueue'!AJ$5:AJ$410,'Grid GenerationQueue'!$AZ$5:$AZ$410,$B600,'Grid GenerationQueue'!$BA$5:$BA$410,$C600,'Grid GenerationQueue'!$BK$5:$BK$410,"&gt;0")</f>
        <v>0</v>
      </c>
      <c r="AU600">
        <f>SUMIFS('Grid GenerationQueue'!AK$5:AK$410,'Grid GenerationQueue'!$AZ$5:$AZ$410,$B600,'Grid GenerationQueue'!$BA$5:$BA$410,$C600,'Grid GenerationQueue'!$BK$5:$BK$410,"&gt;0")</f>
        <v>0</v>
      </c>
      <c r="AV600">
        <f>SUMIFS('Grid GenerationQueue'!AL$5:AL$410,'Grid GenerationQueue'!$AZ$5:$AZ$410,$B600,'Grid GenerationQueue'!$BA$5:$BA$410,$C600,'Grid GenerationQueue'!$BK$5:$BK$410,"&gt;0")</f>
        <v>0</v>
      </c>
      <c r="AW600">
        <f>SUMIFS('Grid GenerationQueue'!AM$5:AM$410,'Grid GenerationQueue'!$AZ$5:$AZ$410,$B600,'Grid GenerationQueue'!$BA$5:$BA$410,$C600,'Grid GenerationQueue'!$BK$5:$BK$410,"&gt;0")</f>
        <v>0</v>
      </c>
      <c r="AX600">
        <f>SUMIFS('Grid GenerationQueue'!AN$5:AN$410,'Grid GenerationQueue'!$AZ$5:$AZ$410,$B600,'Grid GenerationQueue'!$BA$5:$BA$410,$C600,'Grid GenerationQueue'!$BK$5:$BK$410,"&gt;0")</f>
        <v>0</v>
      </c>
      <c r="AY600">
        <f>SUMIFS('Grid GenerationQueue'!AO$5:AO$410,'Grid GenerationQueue'!$AZ$5:$AZ$410,$B600,'Grid GenerationQueue'!$BA$5:$BA$410,$C600,'Grid GenerationQueue'!$BK$5:$BK$410,"&gt;0")</f>
        <v>0</v>
      </c>
      <c r="AZ600">
        <f>SUMIFS('Grid GenerationQueue'!AP$5:AP$410,'Grid GenerationQueue'!$AZ$5:$AZ$410,$B600,'Grid GenerationQueue'!$BA$5:$BA$410,$C600,'Grid GenerationQueue'!$BK$5:$BK$410,"&gt;0")</f>
        <v>0</v>
      </c>
      <c r="BA600">
        <f>SUMIFS('Grid GenerationQueue'!AQ$5:AQ$410,'Grid GenerationQueue'!$AZ$5:$AZ$410,$B600,'Grid GenerationQueue'!$BA$5:$BA$410,$C600,'Grid GenerationQueue'!$BK$5:$BK$410,"&gt;0")</f>
        <v>0</v>
      </c>
      <c r="BB600">
        <f>SUMIFS('Grid GenerationQueue'!AR$5:AR$410,'Grid GenerationQueue'!$AZ$5:$AZ$410,$B600,'Grid GenerationQueue'!$BA$5:$BA$410,$C600,'Grid GenerationQueue'!$BK$5:$BK$410,"&gt;0")</f>
        <v>0</v>
      </c>
      <c r="BD600">
        <f>SUMIFS('Grid GenerationQueue'!AG$5:AG$410,'Grid GenerationQueue'!$AZ$5:$AZ$410,$B600,'Grid GenerationQueue'!$BA$5:$BA$410,$C600,'Grid GenerationQueue'!$BD$5:$BD$410,"&lt;="&amp;$BE$3)</f>
        <v>0</v>
      </c>
      <c r="BE600">
        <f>SUMIFS('Grid GenerationQueue'!AH$5:AH$410,'Grid GenerationQueue'!$AZ$5:$AZ$410,$B600,'Grid GenerationQueue'!$BA$5:$BA$410,$C600,'Grid GenerationQueue'!$BD$5:$BD$410,"&lt;="&amp;$BE$3)</f>
        <v>0</v>
      </c>
      <c r="BF600">
        <f>SUMIFS('Grid GenerationQueue'!AI$5:AI$410,'Grid GenerationQueue'!$AZ$5:$AZ$410,$B600,'Grid GenerationQueue'!$BA$5:$BA$410,$C600,'Grid GenerationQueue'!$BD$5:$BD$410,"&lt;="&amp;$BE$3)</f>
        <v>0</v>
      </c>
      <c r="BG600">
        <f>SUMIFS('Grid GenerationQueue'!AJ$5:AJ$410,'Grid GenerationQueue'!$AZ$5:$AZ$410,$B600,'Grid GenerationQueue'!$BA$5:$BA$410,$C600,'Grid GenerationQueue'!$BD$5:$BD$410,"&lt;="&amp;$BE$3)</f>
        <v>0</v>
      </c>
      <c r="BH600">
        <f>SUMIFS('Grid GenerationQueue'!AK$5:AK$410,'Grid GenerationQueue'!$AZ$5:$AZ$410,$B600,'Grid GenerationQueue'!$BA$5:$BA$410,$C600,'Grid GenerationQueue'!$BD$5:$BD$410,"&lt;="&amp;$BE$3)</f>
        <v>0</v>
      </c>
      <c r="BI600">
        <f>SUMIFS('Grid GenerationQueue'!AL$5:AL$410,'Grid GenerationQueue'!$AZ$5:$AZ$410,$B600,'Grid GenerationQueue'!$BA$5:$BA$410,$C600,'Grid GenerationQueue'!$BD$5:$BD$410,"&lt;="&amp;$BE$3)</f>
        <v>0</v>
      </c>
      <c r="BJ600">
        <f>SUMIFS('Grid GenerationQueue'!AM$5:AM$410,'Grid GenerationQueue'!$AZ$5:$AZ$410,$B600,'Grid GenerationQueue'!$BA$5:$BA$410,$C600,'Grid GenerationQueue'!$BD$5:$BD$410,"&lt;="&amp;$BE$3)</f>
        <v>0</v>
      </c>
      <c r="BK600">
        <f>SUMIFS('Grid GenerationQueue'!AN$5:AN$410,'Grid GenerationQueue'!$AZ$5:$AZ$410,$B600,'Grid GenerationQueue'!$BA$5:$BA$410,$C600,'Grid GenerationQueue'!$BD$5:$BD$410,"&lt;="&amp;$BE$3)</f>
        <v>0</v>
      </c>
      <c r="BL600">
        <f>SUMIFS('Grid GenerationQueue'!AO$5:AO$410,'Grid GenerationQueue'!$AZ$5:$AZ$410,$B600,'Grid GenerationQueue'!$BA$5:$BA$410,$C600,'Grid GenerationQueue'!$BD$5:$BD$410,"&lt;="&amp;$BE$3)</f>
        <v>0</v>
      </c>
      <c r="BM600">
        <f>SUMIFS('Grid GenerationQueue'!AP$5:AP$410,'Grid GenerationQueue'!$AZ$5:$AZ$410,$B600,'Grid GenerationQueue'!$BA$5:$BA$410,$C600,'Grid GenerationQueue'!$BD$5:$BD$410,"&lt;="&amp;$BE$3)</f>
        <v>0</v>
      </c>
      <c r="BN600">
        <f>SUMIFS('Grid GenerationQueue'!AQ$5:AQ$410,'Grid GenerationQueue'!$AZ$5:$AZ$410,$B600,'Grid GenerationQueue'!$BA$5:$BA$410,$C600,'Grid GenerationQueue'!$BD$5:$BD$410,"&lt;="&amp;$BE$3)</f>
        <v>0</v>
      </c>
      <c r="BO600">
        <f>SUMIFS('Grid GenerationQueue'!AR$5:AR$410,'Grid GenerationQueue'!$AZ$5:$AZ$410,$B600,'Grid GenerationQueue'!$BA$5:$BA$410,$C600,'Grid GenerationQueue'!$BD$5:$BD$410,"&lt;="&amp;$BE$3)</f>
        <v>0</v>
      </c>
      <c r="BQ600">
        <f>SUMIFS('Grid GenerationQueue'!AG$5:AG$410,'Grid GenerationQueue'!$AZ$5:$AZ$410,$B600,'Grid GenerationQueue'!$BA$5:$BA$410,$C600,'Grid GenerationQueue'!$BJ$5:$BJ$410,"Executed",'Grid GenerationQueue'!$BD$5:$BD$410,"&lt;="&amp;$BE$3)</f>
        <v>0</v>
      </c>
      <c r="BR600">
        <f>SUMIFS('Grid GenerationQueue'!AH$5:AH$410,'Grid GenerationQueue'!$AZ$5:$AZ$410,$B600,'Grid GenerationQueue'!$BA$5:$BA$410,$C600,'Grid GenerationQueue'!$BJ$5:$BJ$410,"Executed",'Grid GenerationQueue'!$BD$5:$BD$410,"&lt;="&amp;$BE$3)</f>
        <v>0</v>
      </c>
      <c r="BS600">
        <f>SUMIFS('Grid GenerationQueue'!AI$5:AI$410,'Grid GenerationQueue'!$AZ$5:$AZ$410,$B600,'Grid GenerationQueue'!$BA$5:$BA$410,$C600,'Grid GenerationQueue'!$BJ$5:$BJ$410,"Executed",'Grid GenerationQueue'!$BD$5:$BD$410,"&lt;="&amp;$BE$3)</f>
        <v>0</v>
      </c>
      <c r="BT600">
        <f>SUMIFS('Grid GenerationQueue'!AJ$5:AJ$410,'Grid GenerationQueue'!$AZ$5:$AZ$410,$B600,'Grid GenerationQueue'!$BA$5:$BA$410,$C600,'Grid GenerationQueue'!$BJ$5:$BJ$410,"Executed",'Grid GenerationQueue'!$BD$5:$BD$410,"&lt;="&amp;$BE$3)</f>
        <v>0</v>
      </c>
      <c r="BU600">
        <f>SUMIFS('Grid GenerationQueue'!AK$5:AK$410,'Grid GenerationQueue'!$AZ$5:$AZ$410,$B600,'Grid GenerationQueue'!$BA$5:$BA$410,$C600,'Grid GenerationQueue'!$BJ$5:$BJ$410,"Executed",'Grid GenerationQueue'!$BD$5:$BD$410,"&lt;="&amp;$BE$3)</f>
        <v>0</v>
      </c>
      <c r="BV600">
        <f>SUMIFS('Grid GenerationQueue'!AL$5:AL$410,'Grid GenerationQueue'!$AZ$5:$AZ$410,$B600,'Grid GenerationQueue'!$BA$5:$BA$410,$C600,'Grid GenerationQueue'!$BJ$5:$BJ$410,"Executed",'Grid GenerationQueue'!$BD$5:$BD$410,"&lt;="&amp;$BE$3)</f>
        <v>0</v>
      </c>
      <c r="BW600">
        <f>SUMIFS('Grid GenerationQueue'!AM$5:AM$410,'Grid GenerationQueue'!$AZ$5:$AZ$410,$B600,'Grid GenerationQueue'!$BA$5:$BA$410,$C600,'Grid GenerationQueue'!$BJ$5:$BJ$410,"Executed",'Grid GenerationQueue'!$BD$5:$BD$410,"&lt;="&amp;$BE$3)</f>
        <v>0</v>
      </c>
      <c r="BX600">
        <f>SUMIFS('Grid GenerationQueue'!AN$5:AN$410,'Grid GenerationQueue'!$AZ$5:$AZ$410,$B600,'Grid GenerationQueue'!$BA$5:$BA$410,$C600,'Grid GenerationQueue'!$BJ$5:$BJ$410,"Executed",'Grid GenerationQueue'!$BD$5:$BD$410,"&lt;="&amp;$BE$3)</f>
        <v>0</v>
      </c>
      <c r="BY600">
        <f>SUMIFS('Grid GenerationQueue'!AO$5:AO$410,'Grid GenerationQueue'!$AZ$5:$AZ$410,$B600,'Grid GenerationQueue'!$BA$5:$BA$410,$C600,'Grid GenerationQueue'!$BJ$5:$BJ$410,"Executed",'Grid GenerationQueue'!$BD$5:$BD$410,"&lt;="&amp;$BE$3)</f>
        <v>0</v>
      </c>
      <c r="BZ600">
        <f>SUMIFS('Grid GenerationQueue'!AP$5:AP$410,'Grid GenerationQueue'!$AZ$5:$AZ$410,$B600,'Grid GenerationQueue'!$BA$5:$BA$410,$C600,'Grid GenerationQueue'!$BJ$5:$BJ$410,"Executed",'Grid GenerationQueue'!$BD$5:$BD$410,"&lt;="&amp;$BE$3)</f>
        <v>0</v>
      </c>
      <c r="CA600">
        <f>SUMIFS('Grid GenerationQueue'!AQ$5:AQ$410,'Grid GenerationQueue'!$AZ$5:$AZ$410,$B600,'Grid GenerationQueue'!$BA$5:$BA$410,$C600,'Grid GenerationQueue'!$BJ$5:$BJ$410,"Executed",'Grid GenerationQueue'!$BD$5:$BD$410,"&lt;="&amp;$BE$3)</f>
        <v>0</v>
      </c>
      <c r="CB600">
        <f>SUMIFS('Grid GenerationQueue'!AR$5:AR$410,'Grid GenerationQueue'!$AZ$5:$AZ$410,$B600,'Grid GenerationQueue'!$BA$5:$BA$410,$C600,'Grid GenerationQueue'!$BJ$5:$BJ$410,"Executed",'Grid GenerationQueue'!$BD$5:$BD$410,"&lt;="&amp;$BE$3)</f>
        <v>0</v>
      </c>
      <c r="CD600">
        <f>SUMIFS('Grid GenerationQueue'!AG$5:AG$410,'Grid GenerationQueue'!$AZ$5:$AZ$410,$B600,'Grid GenerationQueue'!$BA$5:$BA$410,$C600,'Grid GenerationQueue'!$BH$5:$BH$410,"&lt;&gt;"&amp;"",'Grid GenerationQueue'!$BD$5:$BD$410,"&lt;="&amp;$BE$3)</f>
        <v>0</v>
      </c>
      <c r="CE600">
        <f>SUMIFS('Grid GenerationQueue'!AH$5:AH$410,'Grid GenerationQueue'!$AZ$5:$AZ$410,$B600,'Grid GenerationQueue'!$BA$5:$BA$410,$C600,'Grid GenerationQueue'!$BH$5:$BH$410,"&lt;&gt;"&amp;"",'Grid GenerationQueue'!$BD$5:$BD$410,"&lt;="&amp;$BE$3)</f>
        <v>0</v>
      </c>
      <c r="CF600">
        <f>SUMIFS('Grid GenerationQueue'!AI$5:AI$410,'Grid GenerationQueue'!$AZ$5:$AZ$410,$B600,'Grid GenerationQueue'!$BA$5:$BA$410,$C600,'Grid GenerationQueue'!$BH$5:$BH$410,"&lt;&gt;"&amp;"",'Grid GenerationQueue'!$BD$5:$BD$410,"&lt;="&amp;$BE$3)</f>
        <v>0</v>
      </c>
      <c r="CG600">
        <f>SUMIFS('Grid GenerationQueue'!AJ$5:AJ$410,'Grid GenerationQueue'!$AZ$5:$AZ$410,$B600,'Grid GenerationQueue'!$BA$5:$BA$410,$C600,'Grid GenerationQueue'!$BH$5:$BH$410,"&lt;&gt;"&amp;"",'Grid GenerationQueue'!$BD$5:$BD$410,"&lt;="&amp;$BE$3)</f>
        <v>0</v>
      </c>
      <c r="CH600">
        <f>SUMIFS('Grid GenerationQueue'!AK$5:AK$410,'Grid GenerationQueue'!$AZ$5:$AZ$410,$B600,'Grid GenerationQueue'!$BA$5:$BA$410,$C600,'Grid GenerationQueue'!$BH$5:$BH$410,"&lt;&gt;"&amp;"",'Grid GenerationQueue'!$BD$5:$BD$410,"&lt;="&amp;$BE$3)</f>
        <v>0</v>
      </c>
      <c r="CI600">
        <f>SUMIFS('Grid GenerationQueue'!AL$5:AL$410,'Grid GenerationQueue'!$AZ$5:$AZ$410,$B600,'Grid GenerationQueue'!$BA$5:$BA$410,$C600,'Grid GenerationQueue'!$BH$5:$BH$410,"&lt;&gt;"&amp;"",'Grid GenerationQueue'!$BD$5:$BD$410,"&lt;="&amp;$BE$3)</f>
        <v>0</v>
      </c>
      <c r="CJ600">
        <f>SUMIFS('Grid GenerationQueue'!AM$5:AM$410,'Grid GenerationQueue'!$AZ$5:$AZ$410,$B600,'Grid GenerationQueue'!$BA$5:$BA$410,$C600,'Grid GenerationQueue'!$BH$5:$BH$410,"&lt;&gt;"&amp;"",'Grid GenerationQueue'!$BD$5:$BD$410,"&lt;="&amp;$BE$3)</f>
        <v>0</v>
      </c>
      <c r="CK600">
        <f>SUMIFS('Grid GenerationQueue'!AN$5:AN$410,'Grid GenerationQueue'!$AZ$5:$AZ$410,$B600,'Grid GenerationQueue'!$BA$5:$BA$410,$C600,'Grid GenerationQueue'!$BH$5:$BH$410,"&lt;&gt;"&amp;"",'Grid GenerationQueue'!$BD$5:$BD$410,"&lt;="&amp;$BE$3)</f>
        <v>0</v>
      </c>
      <c r="CL600">
        <f>SUMIFS('Grid GenerationQueue'!AO$5:AO$410,'Grid GenerationQueue'!$AZ$5:$AZ$410,$B600,'Grid GenerationQueue'!$BA$5:$BA$410,$C600,'Grid GenerationQueue'!$BH$5:$BH$410,"&lt;&gt;"&amp;"",'Grid GenerationQueue'!$BD$5:$BD$410,"&lt;="&amp;$BE$3)</f>
        <v>0</v>
      </c>
      <c r="CM600">
        <f>SUMIFS('Grid GenerationQueue'!AP$5:AP$410,'Grid GenerationQueue'!$AZ$5:$AZ$410,$B600,'Grid GenerationQueue'!$BA$5:$BA$410,$C600,'Grid GenerationQueue'!$BH$5:$BH$410,"&lt;&gt;"&amp;"",'Grid GenerationQueue'!$BD$5:$BD$410,"&lt;="&amp;$BE$3)</f>
        <v>0</v>
      </c>
      <c r="CN600">
        <f>SUMIFS('Grid GenerationQueue'!AQ$5:AQ$410,'Grid GenerationQueue'!$AZ$5:$AZ$410,$B600,'Grid GenerationQueue'!$BA$5:$BA$410,$C600,'Grid GenerationQueue'!$BH$5:$BH$410,"&lt;&gt;"&amp;"",'Grid GenerationQueue'!$BD$5:$BD$410,"&lt;="&amp;$BE$3)</f>
        <v>0</v>
      </c>
      <c r="CO600">
        <f>SUMIFS('Grid GenerationQueue'!AR$5:AR$410,'Grid GenerationQueue'!$AZ$5:$AZ$410,$B600,'Grid GenerationQueue'!$BA$5:$BA$410,$C600,'Grid GenerationQueue'!$BH$5:$BH$410,"&lt;&gt;"&amp;"",'Grid GenerationQueue'!$BD$5:$BD$410,"&lt;="&amp;$BE$3)</f>
        <v>0</v>
      </c>
      <c r="CQ600">
        <f>SUMIFS('Grid GenerationQueue'!AG$5:AG$410,'Grid GenerationQueue'!$AZ$5:$AZ$410,$B600,'Grid GenerationQueue'!$BA$5:$BA$410,$C600,'Grid GenerationQueue'!$BK$5:$BK$410,"&gt;0",'Grid GenerationQueue'!$BD$5:$BD$410,"&lt;="&amp;$BE$3)</f>
        <v>0</v>
      </c>
      <c r="CR600">
        <f>SUMIFS('Grid GenerationQueue'!AH$5:AH$410,'Grid GenerationQueue'!$AZ$5:$AZ$410,$B600,'Grid GenerationQueue'!$BA$5:$BA$410,$C600,'Grid GenerationQueue'!$BK$5:$BK$410,"&gt;0",'Grid GenerationQueue'!$BD$5:$BD$410,"&lt;="&amp;$BE$3)</f>
        <v>0</v>
      </c>
      <c r="CS600">
        <f>SUMIFS('Grid GenerationQueue'!AI$5:AI$410,'Grid GenerationQueue'!$AZ$5:$AZ$410,$B600,'Grid GenerationQueue'!$BA$5:$BA$410,$C600,'Grid GenerationQueue'!$BK$5:$BK$410,"&gt;0",'Grid GenerationQueue'!$BD$5:$BD$410,"&lt;="&amp;$BE$3)</f>
        <v>0</v>
      </c>
      <c r="CT600">
        <f>SUMIFS('Grid GenerationQueue'!AJ$5:AJ$410,'Grid GenerationQueue'!$AZ$5:$AZ$410,$B600,'Grid GenerationQueue'!$BA$5:$BA$410,$C600,'Grid GenerationQueue'!$BK$5:$BK$410,"&gt;0",'Grid GenerationQueue'!$BD$5:$BD$410,"&lt;="&amp;$BE$3)</f>
        <v>0</v>
      </c>
      <c r="CU600">
        <f>SUMIFS('Grid GenerationQueue'!AK$5:AK$410,'Grid GenerationQueue'!$AZ$5:$AZ$410,$B600,'Grid GenerationQueue'!$BA$5:$BA$410,$C600,'Grid GenerationQueue'!$BK$5:$BK$410,"&gt;0",'Grid GenerationQueue'!$BD$5:$BD$410,"&lt;="&amp;$BE$3)</f>
        <v>0</v>
      </c>
      <c r="CV600">
        <f>SUMIFS('Grid GenerationQueue'!AL$5:AL$410,'Grid GenerationQueue'!$AZ$5:$AZ$410,$B600,'Grid GenerationQueue'!$BA$5:$BA$410,$C600,'Grid GenerationQueue'!$BK$5:$BK$410,"&gt;0",'Grid GenerationQueue'!$BD$5:$BD$410,"&lt;="&amp;$BE$3)</f>
        <v>0</v>
      </c>
      <c r="CW600">
        <f>SUMIFS('Grid GenerationQueue'!AM$5:AM$410,'Grid GenerationQueue'!$AZ$5:$AZ$410,$B600,'Grid GenerationQueue'!$BA$5:$BA$410,$C600,'Grid GenerationQueue'!$BK$5:$BK$410,"&gt;0",'Grid GenerationQueue'!$BD$5:$BD$410,"&lt;="&amp;$BE$3)</f>
        <v>0</v>
      </c>
      <c r="CX600">
        <f>SUMIFS('Grid GenerationQueue'!AN$5:AN$410,'Grid GenerationQueue'!$AZ$5:$AZ$410,$B600,'Grid GenerationQueue'!$BA$5:$BA$410,$C600,'Grid GenerationQueue'!$BK$5:$BK$410,"&gt;0",'Grid GenerationQueue'!$BD$5:$BD$410,"&lt;="&amp;$BE$3)</f>
        <v>0</v>
      </c>
      <c r="CY600">
        <f>SUMIFS('Grid GenerationQueue'!AO$5:AO$410,'Grid GenerationQueue'!$AZ$5:$AZ$410,$B600,'Grid GenerationQueue'!$BA$5:$BA$410,$C600,'Grid GenerationQueue'!$BK$5:$BK$410,"&gt;0",'Grid GenerationQueue'!$BD$5:$BD$410,"&lt;="&amp;$BE$3)</f>
        <v>0</v>
      </c>
      <c r="CZ600">
        <f>SUMIFS('Grid GenerationQueue'!AP$5:AP$410,'Grid GenerationQueue'!$AZ$5:$AZ$410,$B600,'Grid GenerationQueue'!$BA$5:$BA$410,$C600,'Grid GenerationQueue'!$BK$5:$BK$410,"&gt;0",'Grid GenerationQueue'!$BD$5:$BD$410,"&lt;="&amp;$BE$3)</f>
        <v>0</v>
      </c>
      <c r="DA600">
        <f>SUMIFS('Grid GenerationQueue'!AQ$5:AQ$410,'Grid GenerationQueue'!$AZ$5:$AZ$410,$B600,'Grid GenerationQueue'!$BA$5:$BA$410,$C600,'Grid GenerationQueue'!$BK$5:$BK$410,"&gt;0",'Grid GenerationQueue'!$BD$5:$BD$410,"&lt;="&amp;$BE$3)</f>
        <v>0</v>
      </c>
      <c r="DB600">
        <f>SUMIFS('Grid GenerationQueue'!AR$5:AR$410,'Grid GenerationQueue'!$AZ$5:$AZ$410,$B600,'Grid GenerationQueue'!$BA$5:$BA$410,$C600,'Grid GenerationQueue'!$BK$5:$BK$410,"&gt;0",'Grid GenerationQueue'!$BD$5:$BD$410,"&lt;="&amp;$BE$3)</f>
        <v>0</v>
      </c>
    </row>
    <row r="601" spans="1:106" x14ac:dyDescent="0.35">
      <c r="A601" t="s">
        <v>75</v>
      </c>
      <c r="B601" t="s">
        <v>4677</v>
      </c>
      <c r="C601">
        <v>500</v>
      </c>
      <c r="D601">
        <f>SUMIFS('Grid GenerationQueue'!AG$5:AG$410,'Grid GenerationQueue'!$AZ$5:$AZ$410,$B601,'Grid GenerationQueue'!$BA$5:$BA$410,$C601)</f>
        <v>0</v>
      </c>
      <c r="E601">
        <f>SUMIFS('Grid GenerationQueue'!AH$5:AH$410,'Grid GenerationQueue'!$AZ$5:$AZ$410,$B601,'Grid GenerationQueue'!$BA$5:$BA$410,$C601)</f>
        <v>0</v>
      </c>
      <c r="F601">
        <f>SUMIFS('Grid GenerationQueue'!AI$5:AI$410,'Grid GenerationQueue'!$AZ$5:$AZ$410,$B601,'Grid GenerationQueue'!$BA$5:$BA$410,$C601)</f>
        <v>0</v>
      </c>
      <c r="G601">
        <f>SUMIFS('Grid GenerationQueue'!AJ$5:AJ$410,'Grid GenerationQueue'!$AZ$5:$AZ$410,$B601,'Grid GenerationQueue'!$BA$5:$BA$410,$C601)</f>
        <v>0</v>
      </c>
      <c r="H601">
        <f>SUMIFS('Grid GenerationQueue'!AK$5:AK$410,'Grid GenerationQueue'!$AZ$5:$AZ$410,$B601,'Grid GenerationQueue'!$BA$5:$BA$410,$C601)</f>
        <v>0</v>
      </c>
      <c r="I601">
        <f>SUMIFS('Grid GenerationQueue'!AL$5:AL$410,'Grid GenerationQueue'!$AZ$5:$AZ$410,$B601,'Grid GenerationQueue'!$BA$5:$BA$410,$C601)</f>
        <v>0</v>
      </c>
      <c r="J601">
        <f>SUMIFS('Grid GenerationQueue'!AM$5:AM$410,'Grid GenerationQueue'!$AZ$5:$AZ$410,$B601,'Grid GenerationQueue'!$BA$5:$BA$410,$C601)</f>
        <v>0</v>
      </c>
      <c r="K601">
        <f>SUMIFS('Grid GenerationQueue'!AN$5:AN$410,'Grid GenerationQueue'!$AZ$5:$AZ$410,$B601,'Grid GenerationQueue'!$BA$5:$BA$410,$C601)</f>
        <v>0</v>
      </c>
      <c r="L601">
        <f>SUMIFS('Grid GenerationQueue'!AO$5:AO$410,'Grid GenerationQueue'!$AZ$5:$AZ$410,$B601,'Grid GenerationQueue'!$BA$5:$BA$410,$C601)</f>
        <v>0</v>
      </c>
      <c r="M601">
        <f>SUMIFS('Grid GenerationQueue'!AP$5:AP$410,'Grid GenerationQueue'!$AZ$5:$AZ$410,$B601,'Grid GenerationQueue'!$BA$5:$BA$410,$C601)</f>
        <v>0</v>
      </c>
      <c r="N601">
        <f>SUMIFS('Grid GenerationQueue'!AQ$5:AQ$410,'Grid GenerationQueue'!$AZ$5:$AZ$410,$B601,'Grid GenerationQueue'!$BA$5:$BA$410,$C601)</f>
        <v>0</v>
      </c>
      <c r="O601">
        <f>SUMIFS('Grid GenerationQueue'!AR$5:AR$410,'Grid GenerationQueue'!$AZ$5:$AZ$410,$B601,'Grid GenerationQueue'!$BA$5:$BA$410,$C601)</f>
        <v>0</v>
      </c>
      <c r="Q601">
        <f>SUMIFS('Grid GenerationQueue'!AG$5:AG$410,'Grid GenerationQueue'!$AZ$5:$AZ$410,$B601,'Grid GenerationQueue'!$BA$5:$BA$410,$C601,'Grid GenerationQueue'!$BJ$5:$BJ$410,"Executed")</f>
        <v>0</v>
      </c>
      <c r="R601">
        <f>SUMIFS('Grid GenerationQueue'!AH$5:AH$410,'Grid GenerationQueue'!$AZ$5:$AZ$410,$B601,'Grid GenerationQueue'!$BA$5:$BA$410,$C601,'Grid GenerationQueue'!$BJ$5:$BJ$410,"Executed")</f>
        <v>0</v>
      </c>
      <c r="S601">
        <f>SUMIFS('Grid GenerationQueue'!AI$5:AI$410,'Grid GenerationQueue'!$AZ$5:$AZ$410,$B601,'Grid GenerationQueue'!$BA$5:$BA$410,$C601,'Grid GenerationQueue'!$BJ$5:$BJ$410,"Executed")</f>
        <v>0</v>
      </c>
      <c r="T601">
        <f>SUMIFS('Grid GenerationQueue'!AJ$5:AJ$410,'Grid GenerationQueue'!$AZ$5:$AZ$410,$B601,'Grid GenerationQueue'!$BA$5:$BA$410,$C601,'Grid GenerationQueue'!$BJ$5:$BJ$410,"Executed")</f>
        <v>0</v>
      </c>
      <c r="U601">
        <f>SUMIFS('Grid GenerationQueue'!AK$5:AK$410,'Grid GenerationQueue'!$AZ$5:$AZ$410,$B601,'Grid GenerationQueue'!$BA$5:$BA$410,$C601,'Grid GenerationQueue'!$BJ$5:$BJ$410,"Executed")</f>
        <v>0</v>
      </c>
      <c r="V601">
        <f>SUMIFS('Grid GenerationQueue'!AL$5:AL$410,'Grid GenerationQueue'!$AZ$5:$AZ$410,$B601,'Grid GenerationQueue'!$BA$5:$BA$410,$C601,'Grid GenerationQueue'!$BJ$5:$BJ$410,"Executed")</f>
        <v>0</v>
      </c>
      <c r="W601">
        <f>SUMIFS('Grid GenerationQueue'!AM$5:AM$410,'Grid GenerationQueue'!$AZ$5:$AZ$410,$B601,'Grid GenerationQueue'!$BA$5:$BA$410,$C601,'Grid GenerationQueue'!$BJ$5:$BJ$410,"Executed")</f>
        <v>0</v>
      </c>
      <c r="X601">
        <f>SUMIFS('Grid GenerationQueue'!AN$5:AN$410,'Grid GenerationQueue'!$AZ$5:$AZ$410,$B601,'Grid GenerationQueue'!$BA$5:$BA$410,$C601,'Grid GenerationQueue'!$BJ$5:$BJ$410,"Executed")</f>
        <v>0</v>
      </c>
      <c r="Y601">
        <f>SUMIFS('Grid GenerationQueue'!AO$5:AO$410,'Grid GenerationQueue'!$AZ$5:$AZ$410,$B601,'Grid GenerationQueue'!$BA$5:$BA$410,$C601,'Grid GenerationQueue'!$BJ$5:$BJ$410,"Executed")</f>
        <v>0</v>
      </c>
      <c r="Z601">
        <f>SUMIFS('Grid GenerationQueue'!AP$5:AP$410,'Grid GenerationQueue'!$AZ$5:$AZ$410,$B601,'Grid GenerationQueue'!$BA$5:$BA$410,$C601,'Grid GenerationQueue'!$BJ$5:$BJ$410,"Executed")</f>
        <v>0</v>
      </c>
      <c r="AA601">
        <f>SUMIFS('Grid GenerationQueue'!AQ$5:AQ$410,'Grid GenerationQueue'!$AZ$5:$AZ$410,$B601,'Grid GenerationQueue'!$BA$5:$BA$410,$C601,'Grid GenerationQueue'!$BJ$5:$BJ$410,"Executed")</f>
        <v>0</v>
      </c>
      <c r="AB601">
        <f>SUMIFS('Grid GenerationQueue'!AR$5:AR$410,'Grid GenerationQueue'!$AZ$5:$AZ$410,$B601,'Grid GenerationQueue'!$BA$5:$BA$410,$C601,'Grid GenerationQueue'!$BJ$5:$BJ$410,"Executed")</f>
        <v>0</v>
      </c>
      <c r="AD601">
        <f>SUMIFS('Grid GenerationQueue'!AG$5:AG$410,'Grid GenerationQueue'!$AZ$5:$AZ$410,$B601,'Grid GenerationQueue'!$BA$5:$BA$410,$C601,'Grid GenerationQueue'!$BH$5:$BH$410,"&lt;&gt;"&amp;"")+SUMIFS('Grid GenerationQueue'!AG$5:AG$410,'Grid GenerationQueue'!$AZ$5:$AZ$410,$B601,'Grid GenerationQueue'!$BA$5:$BA$410,$C601,'Grid GenerationQueue'!$BH$5:$BH$410,"",'Grid GenerationQueue'!$AC$5:$AC$410,1)</f>
        <v>0</v>
      </c>
      <c r="AE601">
        <f>SUMIFS('Grid GenerationQueue'!AH$5:AH$410,'Grid GenerationQueue'!$AZ$5:$AZ$410,$B601,'Grid GenerationQueue'!$BA$5:$BA$410,$C601,'Grid GenerationQueue'!$BH$5:$BH$410,"&lt;&gt;"&amp;"")+SUMIFS('Grid GenerationQueue'!AH$5:AH$410,'Grid GenerationQueue'!$AZ$5:$AZ$410,$B601,'Grid GenerationQueue'!$BA$5:$BA$410,$C601,'Grid GenerationQueue'!$BH$5:$BH$410,"",'Grid GenerationQueue'!$AC$5:$AC$410,1)</f>
        <v>0</v>
      </c>
      <c r="AF601">
        <f>SUMIFS('Grid GenerationQueue'!AI$5:AI$410,'Grid GenerationQueue'!$AZ$5:$AZ$410,$B601,'Grid GenerationQueue'!$BA$5:$BA$410,$C601,'Grid GenerationQueue'!$BH$5:$BH$410,"&lt;&gt;"&amp;"")+SUMIFS('Grid GenerationQueue'!AI$5:AI$410,'Grid GenerationQueue'!$AZ$5:$AZ$410,$B601,'Grid GenerationQueue'!$BA$5:$BA$410,$C601,'Grid GenerationQueue'!$BH$5:$BH$410,"",'Grid GenerationQueue'!$AC$5:$AC$410,1)</f>
        <v>0</v>
      </c>
      <c r="AG601">
        <f>SUMIFS('Grid GenerationQueue'!AJ$5:AJ$410,'Grid GenerationQueue'!$AZ$5:$AZ$410,$B601,'Grid GenerationQueue'!$BA$5:$BA$410,$C601,'Grid GenerationQueue'!$BH$5:$BH$410,"&lt;&gt;"&amp;"")+SUMIFS('Grid GenerationQueue'!AJ$5:AJ$410,'Grid GenerationQueue'!$AZ$5:$AZ$410,$B601,'Grid GenerationQueue'!$BA$5:$BA$410,$C601,'Grid GenerationQueue'!$BH$5:$BH$410,"",'Grid GenerationQueue'!$AC$5:$AC$410,1)</f>
        <v>0</v>
      </c>
      <c r="AH601">
        <f>SUMIFS('Grid GenerationQueue'!AK$5:AK$410,'Grid GenerationQueue'!$AZ$5:$AZ$410,$B601,'Grid GenerationQueue'!$BA$5:$BA$410,$C601,'Grid GenerationQueue'!$BH$5:$BH$410,"&lt;&gt;"&amp;"")+SUMIFS('Grid GenerationQueue'!AK$5:AK$410,'Grid GenerationQueue'!$AZ$5:$AZ$410,$B601,'Grid GenerationQueue'!$BA$5:$BA$410,$C601,'Grid GenerationQueue'!$BH$5:$BH$410,"",'Grid GenerationQueue'!$AC$5:$AC$410,1)</f>
        <v>0</v>
      </c>
      <c r="AI601">
        <f>SUMIFS('Grid GenerationQueue'!AL$5:AL$410,'Grid GenerationQueue'!$AZ$5:$AZ$410,$B601,'Grid GenerationQueue'!$BA$5:$BA$410,$C601,'Grid GenerationQueue'!$BH$5:$BH$410,"&lt;&gt;"&amp;"")+SUMIFS('Grid GenerationQueue'!AL$5:AL$410,'Grid GenerationQueue'!$AZ$5:$AZ$410,$B601,'Grid GenerationQueue'!$BA$5:$BA$410,$C601,'Grid GenerationQueue'!$BH$5:$BH$410,"",'Grid GenerationQueue'!$AC$5:$AC$410,1)</f>
        <v>0</v>
      </c>
      <c r="AJ601">
        <f>SUMIFS('Grid GenerationQueue'!AM$5:AM$410,'Grid GenerationQueue'!$AZ$5:$AZ$410,$B601,'Grid GenerationQueue'!$BA$5:$BA$410,$C601,'Grid GenerationQueue'!$BH$5:$BH$410,"&lt;&gt;"&amp;"")+SUMIFS('Grid GenerationQueue'!AM$5:AM$410,'Grid GenerationQueue'!$AZ$5:$AZ$410,$B601,'Grid GenerationQueue'!$BA$5:$BA$410,$C601,'Grid GenerationQueue'!$BH$5:$BH$410,"",'Grid GenerationQueue'!$AC$5:$AC$410,1)</f>
        <v>0</v>
      </c>
      <c r="AK601">
        <f>SUMIFS('Grid GenerationQueue'!AN$5:AN$410,'Grid GenerationQueue'!$AZ$5:$AZ$410,$B601,'Grid GenerationQueue'!$BA$5:$BA$410,$C601,'Grid GenerationQueue'!$BH$5:$BH$410,"&lt;&gt;"&amp;"")+SUMIFS('Grid GenerationQueue'!AN$5:AN$410,'Grid GenerationQueue'!$AZ$5:$AZ$410,$B601,'Grid GenerationQueue'!$BA$5:$BA$410,$C601,'Grid GenerationQueue'!$BH$5:$BH$410,"",'Grid GenerationQueue'!$AC$5:$AC$410,1)</f>
        <v>0</v>
      </c>
      <c r="AL601">
        <f>SUMIFS('Grid GenerationQueue'!AO$5:AO$410,'Grid GenerationQueue'!$AZ$5:$AZ$410,$B601,'Grid GenerationQueue'!$BA$5:$BA$410,$C601,'Grid GenerationQueue'!$BH$5:$BH$410,"&lt;&gt;"&amp;"")+SUMIFS('Grid GenerationQueue'!AO$5:AO$410,'Grid GenerationQueue'!$AZ$5:$AZ$410,$B601,'Grid GenerationQueue'!$BA$5:$BA$410,$C601,'Grid GenerationQueue'!$BH$5:$BH$410,"",'Grid GenerationQueue'!$AC$5:$AC$410,1)</f>
        <v>0</v>
      </c>
      <c r="AM601">
        <f>SUMIFS('Grid GenerationQueue'!AP$5:AP$410,'Grid GenerationQueue'!$AZ$5:$AZ$410,$B601,'Grid GenerationQueue'!$BA$5:$BA$410,$C601,'Grid GenerationQueue'!$BH$5:$BH$410,"&lt;&gt;"&amp;"")+SUMIFS('Grid GenerationQueue'!AP$5:AP$410,'Grid GenerationQueue'!$AZ$5:$AZ$410,$B601,'Grid GenerationQueue'!$BA$5:$BA$410,$C601,'Grid GenerationQueue'!$BH$5:$BH$410,"",'Grid GenerationQueue'!$AC$5:$AC$410,1)</f>
        <v>0</v>
      </c>
      <c r="AN601">
        <f>SUMIFS('Grid GenerationQueue'!AQ$5:AQ$410,'Grid GenerationQueue'!$AZ$5:$AZ$410,$B601,'Grid GenerationQueue'!$BA$5:$BA$410,$C601,'Grid GenerationQueue'!$BH$5:$BH$410,"&lt;&gt;"&amp;"")+SUMIFS('Grid GenerationQueue'!AQ$5:AQ$410,'Grid GenerationQueue'!$AZ$5:$AZ$410,$B601,'Grid GenerationQueue'!$BA$5:$BA$410,$C601,'Grid GenerationQueue'!$BH$5:$BH$410,"",'Grid GenerationQueue'!$AC$5:$AC$410,1)</f>
        <v>0</v>
      </c>
      <c r="AO601">
        <f>SUMIFS('Grid GenerationQueue'!AR$5:AR$410,'Grid GenerationQueue'!$AZ$5:$AZ$410,$B601,'Grid GenerationQueue'!$BA$5:$BA$410,$C601,'Grid GenerationQueue'!$BH$5:$BH$410,"&lt;&gt;"&amp;"")+SUMIFS('Grid GenerationQueue'!AR$5:AR$410,'Grid GenerationQueue'!$AZ$5:$AZ$410,$B601,'Grid GenerationQueue'!$BA$5:$BA$410,$C601,'Grid GenerationQueue'!$BH$5:$BH$410,"",'Grid GenerationQueue'!$AC$5:$AC$410,1)</f>
        <v>0</v>
      </c>
      <c r="AQ601">
        <f>SUMIFS('Grid GenerationQueue'!AG$5:AG$410,'Grid GenerationQueue'!$AZ$5:$AZ$410,$B601,'Grid GenerationQueue'!$BA$5:$BA$410,$C601,'Grid GenerationQueue'!$BK$5:$BK$410,"&gt;0")</f>
        <v>0</v>
      </c>
      <c r="AR601">
        <f>SUMIFS('Grid GenerationQueue'!AH$5:AH$410,'Grid GenerationQueue'!$AZ$5:$AZ$410,$B601,'Grid GenerationQueue'!$BA$5:$BA$410,$C601,'Grid GenerationQueue'!$BK$5:$BK$410,"&gt;0")</f>
        <v>0</v>
      </c>
      <c r="AS601">
        <f>SUMIFS('Grid GenerationQueue'!AI$5:AI$410,'Grid GenerationQueue'!$AZ$5:$AZ$410,$B601,'Grid GenerationQueue'!$BA$5:$BA$410,$C601,'Grid GenerationQueue'!$BK$5:$BK$410,"&gt;0")</f>
        <v>0</v>
      </c>
      <c r="AT601">
        <f>SUMIFS('Grid GenerationQueue'!AJ$5:AJ$410,'Grid GenerationQueue'!$AZ$5:$AZ$410,$B601,'Grid GenerationQueue'!$BA$5:$BA$410,$C601,'Grid GenerationQueue'!$BK$5:$BK$410,"&gt;0")</f>
        <v>0</v>
      </c>
      <c r="AU601">
        <f>SUMIFS('Grid GenerationQueue'!AK$5:AK$410,'Grid GenerationQueue'!$AZ$5:$AZ$410,$B601,'Grid GenerationQueue'!$BA$5:$BA$410,$C601,'Grid GenerationQueue'!$BK$5:$BK$410,"&gt;0")</f>
        <v>0</v>
      </c>
      <c r="AV601">
        <f>SUMIFS('Grid GenerationQueue'!AL$5:AL$410,'Grid GenerationQueue'!$AZ$5:$AZ$410,$B601,'Grid GenerationQueue'!$BA$5:$BA$410,$C601,'Grid GenerationQueue'!$BK$5:$BK$410,"&gt;0")</f>
        <v>0</v>
      </c>
      <c r="AW601">
        <f>SUMIFS('Grid GenerationQueue'!AM$5:AM$410,'Grid GenerationQueue'!$AZ$5:$AZ$410,$B601,'Grid GenerationQueue'!$BA$5:$BA$410,$C601,'Grid GenerationQueue'!$BK$5:$BK$410,"&gt;0")</f>
        <v>0</v>
      </c>
      <c r="AX601">
        <f>SUMIFS('Grid GenerationQueue'!AN$5:AN$410,'Grid GenerationQueue'!$AZ$5:$AZ$410,$B601,'Grid GenerationQueue'!$BA$5:$BA$410,$C601,'Grid GenerationQueue'!$BK$5:$BK$410,"&gt;0")</f>
        <v>0</v>
      </c>
      <c r="AY601">
        <f>SUMIFS('Grid GenerationQueue'!AO$5:AO$410,'Grid GenerationQueue'!$AZ$5:$AZ$410,$B601,'Grid GenerationQueue'!$BA$5:$BA$410,$C601,'Grid GenerationQueue'!$BK$5:$BK$410,"&gt;0")</f>
        <v>0</v>
      </c>
      <c r="AZ601">
        <f>SUMIFS('Grid GenerationQueue'!AP$5:AP$410,'Grid GenerationQueue'!$AZ$5:$AZ$410,$B601,'Grid GenerationQueue'!$BA$5:$BA$410,$C601,'Grid GenerationQueue'!$BK$5:$BK$410,"&gt;0")</f>
        <v>0</v>
      </c>
      <c r="BA601">
        <f>SUMIFS('Grid GenerationQueue'!AQ$5:AQ$410,'Grid GenerationQueue'!$AZ$5:$AZ$410,$B601,'Grid GenerationQueue'!$BA$5:$BA$410,$C601,'Grid GenerationQueue'!$BK$5:$BK$410,"&gt;0")</f>
        <v>0</v>
      </c>
      <c r="BB601">
        <f>SUMIFS('Grid GenerationQueue'!AR$5:AR$410,'Grid GenerationQueue'!$AZ$5:$AZ$410,$B601,'Grid GenerationQueue'!$BA$5:$BA$410,$C601,'Grid GenerationQueue'!$BK$5:$BK$410,"&gt;0")</f>
        <v>0</v>
      </c>
      <c r="BD601">
        <f>SUMIFS('Grid GenerationQueue'!AG$5:AG$410,'Grid GenerationQueue'!$AZ$5:$AZ$410,$B601,'Grid GenerationQueue'!$BA$5:$BA$410,$C601,'Grid GenerationQueue'!$BD$5:$BD$410,"&lt;="&amp;$BE$3)</f>
        <v>0</v>
      </c>
      <c r="BE601">
        <f>SUMIFS('Grid GenerationQueue'!AH$5:AH$410,'Grid GenerationQueue'!$AZ$5:$AZ$410,$B601,'Grid GenerationQueue'!$BA$5:$BA$410,$C601,'Grid GenerationQueue'!$BD$5:$BD$410,"&lt;="&amp;$BE$3)</f>
        <v>0</v>
      </c>
      <c r="BF601">
        <f>SUMIFS('Grid GenerationQueue'!AI$5:AI$410,'Grid GenerationQueue'!$AZ$5:$AZ$410,$B601,'Grid GenerationQueue'!$BA$5:$BA$410,$C601,'Grid GenerationQueue'!$BD$5:$BD$410,"&lt;="&amp;$BE$3)</f>
        <v>0</v>
      </c>
      <c r="BG601">
        <f>SUMIFS('Grid GenerationQueue'!AJ$5:AJ$410,'Grid GenerationQueue'!$AZ$5:$AZ$410,$B601,'Grid GenerationQueue'!$BA$5:$BA$410,$C601,'Grid GenerationQueue'!$BD$5:$BD$410,"&lt;="&amp;$BE$3)</f>
        <v>0</v>
      </c>
      <c r="BH601">
        <f>SUMIFS('Grid GenerationQueue'!AK$5:AK$410,'Grid GenerationQueue'!$AZ$5:$AZ$410,$B601,'Grid GenerationQueue'!$BA$5:$BA$410,$C601,'Grid GenerationQueue'!$BD$5:$BD$410,"&lt;="&amp;$BE$3)</f>
        <v>0</v>
      </c>
      <c r="BI601">
        <f>SUMIFS('Grid GenerationQueue'!AL$5:AL$410,'Grid GenerationQueue'!$AZ$5:$AZ$410,$B601,'Grid GenerationQueue'!$BA$5:$BA$410,$C601,'Grid GenerationQueue'!$BD$5:$BD$410,"&lt;="&amp;$BE$3)</f>
        <v>0</v>
      </c>
      <c r="BJ601">
        <f>SUMIFS('Grid GenerationQueue'!AM$5:AM$410,'Grid GenerationQueue'!$AZ$5:$AZ$410,$B601,'Grid GenerationQueue'!$BA$5:$BA$410,$C601,'Grid GenerationQueue'!$BD$5:$BD$410,"&lt;="&amp;$BE$3)</f>
        <v>0</v>
      </c>
      <c r="BK601">
        <f>SUMIFS('Grid GenerationQueue'!AN$5:AN$410,'Grid GenerationQueue'!$AZ$5:$AZ$410,$B601,'Grid GenerationQueue'!$BA$5:$BA$410,$C601,'Grid GenerationQueue'!$BD$5:$BD$410,"&lt;="&amp;$BE$3)</f>
        <v>0</v>
      </c>
      <c r="BL601">
        <f>SUMIFS('Grid GenerationQueue'!AO$5:AO$410,'Grid GenerationQueue'!$AZ$5:$AZ$410,$B601,'Grid GenerationQueue'!$BA$5:$BA$410,$C601,'Grid GenerationQueue'!$BD$5:$BD$410,"&lt;="&amp;$BE$3)</f>
        <v>0</v>
      </c>
      <c r="BM601">
        <f>SUMIFS('Grid GenerationQueue'!AP$5:AP$410,'Grid GenerationQueue'!$AZ$5:$AZ$410,$B601,'Grid GenerationQueue'!$BA$5:$BA$410,$C601,'Grid GenerationQueue'!$BD$5:$BD$410,"&lt;="&amp;$BE$3)</f>
        <v>0</v>
      </c>
      <c r="BN601">
        <f>SUMIFS('Grid GenerationQueue'!AQ$5:AQ$410,'Grid GenerationQueue'!$AZ$5:$AZ$410,$B601,'Grid GenerationQueue'!$BA$5:$BA$410,$C601,'Grid GenerationQueue'!$BD$5:$BD$410,"&lt;="&amp;$BE$3)</f>
        <v>0</v>
      </c>
      <c r="BO601">
        <f>SUMIFS('Grid GenerationQueue'!AR$5:AR$410,'Grid GenerationQueue'!$AZ$5:$AZ$410,$B601,'Grid GenerationQueue'!$BA$5:$BA$410,$C601,'Grid GenerationQueue'!$BD$5:$BD$410,"&lt;="&amp;$BE$3)</f>
        <v>0</v>
      </c>
      <c r="BQ601">
        <f>SUMIFS('Grid GenerationQueue'!AG$5:AG$410,'Grid GenerationQueue'!$AZ$5:$AZ$410,$B601,'Grid GenerationQueue'!$BA$5:$BA$410,$C601,'Grid GenerationQueue'!$BJ$5:$BJ$410,"Executed",'Grid GenerationQueue'!$BD$5:$BD$410,"&lt;="&amp;$BE$3)</f>
        <v>0</v>
      </c>
      <c r="BR601">
        <f>SUMIFS('Grid GenerationQueue'!AH$5:AH$410,'Grid GenerationQueue'!$AZ$5:$AZ$410,$B601,'Grid GenerationQueue'!$BA$5:$BA$410,$C601,'Grid GenerationQueue'!$BJ$5:$BJ$410,"Executed",'Grid GenerationQueue'!$BD$5:$BD$410,"&lt;="&amp;$BE$3)</f>
        <v>0</v>
      </c>
      <c r="BS601">
        <f>SUMIFS('Grid GenerationQueue'!AI$5:AI$410,'Grid GenerationQueue'!$AZ$5:$AZ$410,$B601,'Grid GenerationQueue'!$BA$5:$BA$410,$C601,'Grid GenerationQueue'!$BJ$5:$BJ$410,"Executed",'Grid GenerationQueue'!$BD$5:$BD$410,"&lt;="&amp;$BE$3)</f>
        <v>0</v>
      </c>
      <c r="BT601">
        <f>SUMIFS('Grid GenerationQueue'!AJ$5:AJ$410,'Grid GenerationQueue'!$AZ$5:$AZ$410,$B601,'Grid GenerationQueue'!$BA$5:$BA$410,$C601,'Grid GenerationQueue'!$BJ$5:$BJ$410,"Executed",'Grid GenerationQueue'!$BD$5:$BD$410,"&lt;="&amp;$BE$3)</f>
        <v>0</v>
      </c>
      <c r="BU601">
        <f>SUMIFS('Grid GenerationQueue'!AK$5:AK$410,'Grid GenerationQueue'!$AZ$5:$AZ$410,$B601,'Grid GenerationQueue'!$BA$5:$BA$410,$C601,'Grid GenerationQueue'!$BJ$5:$BJ$410,"Executed",'Grid GenerationQueue'!$BD$5:$BD$410,"&lt;="&amp;$BE$3)</f>
        <v>0</v>
      </c>
      <c r="BV601">
        <f>SUMIFS('Grid GenerationQueue'!AL$5:AL$410,'Grid GenerationQueue'!$AZ$5:$AZ$410,$B601,'Grid GenerationQueue'!$BA$5:$BA$410,$C601,'Grid GenerationQueue'!$BJ$5:$BJ$410,"Executed",'Grid GenerationQueue'!$BD$5:$BD$410,"&lt;="&amp;$BE$3)</f>
        <v>0</v>
      </c>
      <c r="BW601">
        <f>SUMIFS('Grid GenerationQueue'!AM$5:AM$410,'Grid GenerationQueue'!$AZ$5:$AZ$410,$B601,'Grid GenerationQueue'!$BA$5:$BA$410,$C601,'Grid GenerationQueue'!$BJ$5:$BJ$410,"Executed",'Grid GenerationQueue'!$BD$5:$BD$410,"&lt;="&amp;$BE$3)</f>
        <v>0</v>
      </c>
      <c r="BX601">
        <f>SUMIFS('Grid GenerationQueue'!AN$5:AN$410,'Grid GenerationQueue'!$AZ$5:$AZ$410,$B601,'Grid GenerationQueue'!$BA$5:$BA$410,$C601,'Grid GenerationQueue'!$BJ$5:$BJ$410,"Executed",'Grid GenerationQueue'!$BD$5:$BD$410,"&lt;="&amp;$BE$3)</f>
        <v>0</v>
      </c>
      <c r="BY601">
        <f>SUMIFS('Grid GenerationQueue'!AO$5:AO$410,'Grid GenerationQueue'!$AZ$5:$AZ$410,$B601,'Grid GenerationQueue'!$BA$5:$BA$410,$C601,'Grid GenerationQueue'!$BJ$5:$BJ$410,"Executed",'Grid GenerationQueue'!$BD$5:$BD$410,"&lt;="&amp;$BE$3)</f>
        <v>0</v>
      </c>
      <c r="BZ601">
        <f>SUMIFS('Grid GenerationQueue'!AP$5:AP$410,'Grid GenerationQueue'!$AZ$5:$AZ$410,$B601,'Grid GenerationQueue'!$BA$5:$BA$410,$C601,'Grid GenerationQueue'!$BJ$5:$BJ$410,"Executed",'Grid GenerationQueue'!$BD$5:$BD$410,"&lt;="&amp;$BE$3)</f>
        <v>0</v>
      </c>
      <c r="CA601">
        <f>SUMIFS('Grid GenerationQueue'!AQ$5:AQ$410,'Grid GenerationQueue'!$AZ$5:$AZ$410,$B601,'Grid GenerationQueue'!$BA$5:$BA$410,$C601,'Grid GenerationQueue'!$BJ$5:$BJ$410,"Executed",'Grid GenerationQueue'!$BD$5:$BD$410,"&lt;="&amp;$BE$3)</f>
        <v>0</v>
      </c>
      <c r="CB601">
        <f>SUMIFS('Grid GenerationQueue'!AR$5:AR$410,'Grid GenerationQueue'!$AZ$5:$AZ$410,$B601,'Grid GenerationQueue'!$BA$5:$BA$410,$C601,'Grid GenerationQueue'!$BJ$5:$BJ$410,"Executed",'Grid GenerationQueue'!$BD$5:$BD$410,"&lt;="&amp;$BE$3)</f>
        <v>0</v>
      </c>
      <c r="CD601">
        <f>SUMIFS('Grid GenerationQueue'!AG$5:AG$410,'Grid GenerationQueue'!$AZ$5:$AZ$410,$B601,'Grid GenerationQueue'!$BA$5:$BA$410,$C601,'Grid GenerationQueue'!$BH$5:$BH$410,"&lt;&gt;"&amp;"",'Grid GenerationQueue'!$BD$5:$BD$410,"&lt;="&amp;$BE$3)</f>
        <v>0</v>
      </c>
      <c r="CE601">
        <f>SUMIFS('Grid GenerationQueue'!AH$5:AH$410,'Grid GenerationQueue'!$AZ$5:$AZ$410,$B601,'Grid GenerationQueue'!$BA$5:$BA$410,$C601,'Grid GenerationQueue'!$BH$5:$BH$410,"&lt;&gt;"&amp;"",'Grid GenerationQueue'!$BD$5:$BD$410,"&lt;="&amp;$BE$3)</f>
        <v>0</v>
      </c>
      <c r="CF601">
        <f>SUMIFS('Grid GenerationQueue'!AI$5:AI$410,'Grid GenerationQueue'!$AZ$5:$AZ$410,$B601,'Grid GenerationQueue'!$BA$5:$BA$410,$C601,'Grid GenerationQueue'!$BH$5:$BH$410,"&lt;&gt;"&amp;"",'Grid GenerationQueue'!$BD$5:$BD$410,"&lt;="&amp;$BE$3)</f>
        <v>0</v>
      </c>
      <c r="CG601">
        <f>SUMIFS('Grid GenerationQueue'!AJ$5:AJ$410,'Grid GenerationQueue'!$AZ$5:$AZ$410,$B601,'Grid GenerationQueue'!$BA$5:$BA$410,$C601,'Grid GenerationQueue'!$BH$5:$BH$410,"&lt;&gt;"&amp;"",'Grid GenerationQueue'!$BD$5:$BD$410,"&lt;="&amp;$BE$3)</f>
        <v>0</v>
      </c>
      <c r="CH601">
        <f>SUMIFS('Grid GenerationQueue'!AK$5:AK$410,'Grid GenerationQueue'!$AZ$5:$AZ$410,$B601,'Grid GenerationQueue'!$BA$5:$BA$410,$C601,'Grid GenerationQueue'!$BH$5:$BH$410,"&lt;&gt;"&amp;"",'Grid GenerationQueue'!$BD$5:$BD$410,"&lt;="&amp;$BE$3)</f>
        <v>0</v>
      </c>
      <c r="CI601">
        <f>SUMIFS('Grid GenerationQueue'!AL$5:AL$410,'Grid GenerationQueue'!$AZ$5:$AZ$410,$B601,'Grid GenerationQueue'!$BA$5:$BA$410,$C601,'Grid GenerationQueue'!$BH$5:$BH$410,"&lt;&gt;"&amp;"",'Grid GenerationQueue'!$BD$5:$BD$410,"&lt;="&amp;$BE$3)</f>
        <v>0</v>
      </c>
      <c r="CJ601">
        <f>SUMIFS('Grid GenerationQueue'!AM$5:AM$410,'Grid GenerationQueue'!$AZ$5:$AZ$410,$B601,'Grid GenerationQueue'!$BA$5:$BA$410,$C601,'Grid GenerationQueue'!$BH$5:$BH$410,"&lt;&gt;"&amp;"",'Grid GenerationQueue'!$BD$5:$BD$410,"&lt;="&amp;$BE$3)</f>
        <v>0</v>
      </c>
      <c r="CK601">
        <f>SUMIFS('Grid GenerationQueue'!AN$5:AN$410,'Grid GenerationQueue'!$AZ$5:$AZ$410,$B601,'Grid GenerationQueue'!$BA$5:$BA$410,$C601,'Grid GenerationQueue'!$BH$5:$BH$410,"&lt;&gt;"&amp;"",'Grid GenerationQueue'!$BD$5:$BD$410,"&lt;="&amp;$BE$3)</f>
        <v>0</v>
      </c>
      <c r="CL601">
        <f>SUMIFS('Grid GenerationQueue'!AO$5:AO$410,'Grid GenerationQueue'!$AZ$5:$AZ$410,$B601,'Grid GenerationQueue'!$BA$5:$BA$410,$C601,'Grid GenerationQueue'!$BH$5:$BH$410,"&lt;&gt;"&amp;"",'Grid GenerationQueue'!$BD$5:$BD$410,"&lt;="&amp;$BE$3)</f>
        <v>0</v>
      </c>
      <c r="CM601">
        <f>SUMIFS('Grid GenerationQueue'!AP$5:AP$410,'Grid GenerationQueue'!$AZ$5:$AZ$410,$B601,'Grid GenerationQueue'!$BA$5:$BA$410,$C601,'Grid GenerationQueue'!$BH$5:$BH$410,"&lt;&gt;"&amp;"",'Grid GenerationQueue'!$BD$5:$BD$410,"&lt;="&amp;$BE$3)</f>
        <v>0</v>
      </c>
      <c r="CN601">
        <f>SUMIFS('Grid GenerationQueue'!AQ$5:AQ$410,'Grid GenerationQueue'!$AZ$5:$AZ$410,$B601,'Grid GenerationQueue'!$BA$5:$BA$410,$C601,'Grid GenerationQueue'!$BH$5:$BH$410,"&lt;&gt;"&amp;"",'Grid GenerationQueue'!$BD$5:$BD$410,"&lt;="&amp;$BE$3)</f>
        <v>0</v>
      </c>
      <c r="CO601">
        <f>SUMIFS('Grid GenerationQueue'!AR$5:AR$410,'Grid GenerationQueue'!$AZ$5:$AZ$410,$B601,'Grid GenerationQueue'!$BA$5:$BA$410,$C601,'Grid GenerationQueue'!$BH$5:$BH$410,"&lt;&gt;"&amp;"",'Grid GenerationQueue'!$BD$5:$BD$410,"&lt;="&amp;$BE$3)</f>
        <v>0</v>
      </c>
      <c r="CQ601">
        <f>SUMIFS('Grid GenerationQueue'!AG$5:AG$410,'Grid GenerationQueue'!$AZ$5:$AZ$410,$B601,'Grid GenerationQueue'!$BA$5:$BA$410,$C601,'Grid GenerationQueue'!$BK$5:$BK$410,"&gt;0",'Grid GenerationQueue'!$BD$5:$BD$410,"&lt;="&amp;$BE$3)</f>
        <v>0</v>
      </c>
      <c r="CR601">
        <f>SUMIFS('Grid GenerationQueue'!AH$5:AH$410,'Grid GenerationQueue'!$AZ$5:$AZ$410,$B601,'Grid GenerationQueue'!$BA$5:$BA$410,$C601,'Grid GenerationQueue'!$BK$5:$BK$410,"&gt;0",'Grid GenerationQueue'!$BD$5:$BD$410,"&lt;="&amp;$BE$3)</f>
        <v>0</v>
      </c>
      <c r="CS601">
        <f>SUMIFS('Grid GenerationQueue'!AI$5:AI$410,'Grid GenerationQueue'!$AZ$5:$AZ$410,$B601,'Grid GenerationQueue'!$BA$5:$BA$410,$C601,'Grid GenerationQueue'!$BK$5:$BK$410,"&gt;0",'Grid GenerationQueue'!$BD$5:$BD$410,"&lt;="&amp;$BE$3)</f>
        <v>0</v>
      </c>
      <c r="CT601">
        <f>SUMIFS('Grid GenerationQueue'!AJ$5:AJ$410,'Grid GenerationQueue'!$AZ$5:$AZ$410,$B601,'Grid GenerationQueue'!$BA$5:$BA$410,$C601,'Grid GenerationQueue'!$BK$5:$BK$410,"&gt;0",'Grid GenerationQueue'!$BD$5:$BD$410,"&lt;="&amp;$BE$3)</f>
        <v>0</v>
      </c>
      <c r="CU601">
        <f>SUMIFS('Grid GenerationQueue'!AK$5:AK$410,'Grid GenerationQueue'!$AZ$5:$AZ$410,$B601,'Grid GenerationQueue'!$BA$5:$BA$410,$C601,'Grid GenerationQueue'!$BK$5:$BK$410,"&gt;0",'Grid GenerationQueue'!$BD$5:$BD$410,"&lt;="&amp;$BE$3)</f>
        <v>0</v>
      </c>
      <c r="CV601">
        <f>SUMIFS('Grid GenerationQueue'!AL$5:AL$410,'Grid GenerationQueue'!$AZ$5:$AZ$410,$B601,'Grid GenerationQueue'!$BA$5:$BA$410,$C601,'Grid GenerationQueue'!$BK$5:$BK$410,"&gt;0",'Grid GenerationQueue'!$BD$5:$BD$410,"&lt;="&amp;$BE$3)</f>
        <v>0</v>
      </c>
      <c r="CW601">
        <f>SUMIFS('Grid GenerationQueue'!AM$5:AM$410,'Grid GenerationQueue'!$AZ$5:$AZ$410,$B601,'Grid GenerationQueue'!$BA$5:$BA$410,$C601,'Grid GenerationQueue'!$BK$5:$BK$410,"&gt;0",'Grid GenerationQueue'!$BD$5:$BD$410,"&lt;="&amp;$BE$3)</f>
        <v>0</v>
      </c>
      <c r="CX601">
        <f>SUMIFS('Grid GenerationQueue'!AN$5:AN$410,'Grid GenerationQueue'!$AZ$5:$AZ$410,$B601,'Grid GenerationQueue'!$BA$5:$BA$410,$C601,'Grid GenerationQueue'!$BK$5:$BK$410,"&gt;0",'Grid GenerationQueue'!$BD$5:$BD$410,"&lt;="&amp;$BE$3)</f>
        <v>0</v>
      </c>
      <c r="CY601">
        <f>SUMIFS('Grid GenerationQueue'!AO$5:AO$410,'Grid GenerationQueue'!$AZ$5:$AZ$410,$B601,'Grid GenerationQueue'!$BA$5:$BA$410,$C601,'Grid GenerationQueue'!$BK$5:$BK$410,"&gt;0",'Grid GenerationQueue'!$BD$5:$BD$410,"&lt;="&amp;$BE$3)</f>
        <v>0</v>
      </c>
      <c r="CZ601">
        <f>SUMIFS('Grid GenerationQueue'!AP$5:AP$410,'Grid GenerationQueue'!$AZ$5:$AZ$410,$B601,'Grid GenerationQueue'!$BA$5:$BA$410,$C601,'Grid GenerationQueue'!$BK$5:$BK$410,"&gt;0",'Grid GenerationQueue'!$BD$5:$BD$410,"&lt;="&amp;$BE$3)</f>
        <v>0</v>
      </c>
      <c r="DA601">
        <f>SUMIFS('Grid GenerationQueue'!AQ$5:AQ$410,'Grid GenerationQueue'!$AZ$5:$AZ$410,$B601,'Grid GenerationQueue'!$BA$5:$BA$410,$C601,'Grid GenerationQueue'!$BK$5:$BK$410,"&gt;0",'Grid GenerationQueue'!$BD$5:$BD$410,"&lt;="&amp;$BE$3)</f>
        <v>0</v>
      </c>
      <c r="DB601">
        <f>SUMIFS('Grid GenerationQueue'!AR$5:AR$410,'Grid GenerationQueue'!$AZ$5:$AZ$410,$B601,'Grid GenerationQueue'!$BA$5:$BA$410,$C601,'Grid GenerationQueue'!$BK$5:$BK$410,"&gt;0",'Grid GenerationQueue'!$BD$5:$BD$410,"&lt;="&amp;$BE$3)</f>
        <v>0</v>
      </c>
    </row>
    <row r="602" spans="1:106" x14ac:dyDescent="0.35">
      <c r="A602" t="s">
        <v>4745</v>
      </c>
      <c r="B602" t="s">
        <v>5049</v>
      </c>
      <c r="C602">
        <v>230</v>
      </c>
      <c r="D602">
        <f>SUMIFS('Grid GenerationQueue'!AG$5:AG$410,'Grid GenerationQueue'!$AZ$5:$AZ$410,$B602,'Grid GenerationQueue'!$BA$5:$BA$410,$C602)</f>
        <v>0</v>
      </c>
      <c r="E602">
        <f>SUMIFS('Grid GenerationQueue'!AH$5:AH$410,'Grid GenerationQueue'!$AZ$5:$AZ$410,$B602,'Grid GenerationQueue'!$BA$5:$BA$410,$C602)</f>
        <v>0</v>
      </c>
      <c r="F602">
        <f>SUMIFS('Grid GenerationQueue'!AI$5:AI$410,'Grid GenerationQueue'!$AZ$5:$AZ$410,$B602,'Grid GenerationQueue'!$BA$5:$BA$410,$C602)</f>
        <v>0</v>
      </c>
      <c r="G602">
        <f>SUMIFS('Grid GenerationQueue'!AJ$5:AJ$410,'Grid GenerationQueue'!$AZ$5:$AZ$410,$B602,'Grid GenerationQueue'!$BA$5:$BA$410,$C602)</f>
        <v>0</v>
      </c>
      <c r="H602">
        <f>SUMIFS('Grid GenerationQueue'!AK$5:AK$410,'Grid GenerationQueue'!$AZ$5:$AZ$410,$B602,'Grid GenerationQueue'!$BA$5:$BA$410,$C602)</f>
        <v>0</v>
      </c>
      <c r="I602">
        <f>SUMIFS('Grid GenerationQueue'!AL$5:AL$410,'Grid GenerationQueue'!$AZ$5:$AZ$410,$B602,'Grid GenerationQueue'!$BA$5:$BA$410,$C602)</f>
        <v>0</v>
      </c>
      <c r="J602">
        <f>SUMIFS('Grid GenerationQueue'!AM$5:AM$410,'Grid GenerationQueue'!$AZ$5:$AZ$410,$B602,'Grid GenerationQueue'!$BA$5:$BA$410,$C602)</f>
        <v>0</v>
      </c>
      <c r="K602">
        <f>SUMIFS('Grid GenerationQueue'!AN$5:AN$410,'Grid GenerationQueue'!$AZ$5:$AZ$410,$B602,'Grid GenerationQueue'!$BA$5:$BA$410,$C602)</f>
        <v>0</v>
      </c>
      <c r="L602">
        <f>SUMIFS('Grid GenerationQueue'!AO$5:AO$410,'Grid GenerationQueue'!$AZ$5:$AZ$410,$B602,'Grid GenerationQueue'!$BA$5:$BA$410,$C602)</f>
        <v>0</v>
      </c>
      <c r="M602">
        <f>SUMIFS('Grid GenerationQueue'!AP$5:AP$410,'Grid GenerationQueue'!$AZ$5:$AZ$410,$B602,'Grid GenerationQueue'!$BA$5:$BA$410,$C602)</f>
        <v>0</v>
      </c>
      <c r="N602">
        <f>SUMIFS('Grid GenerationQueue'!AQ$5:AQ$410,'Grid GenerationQueue'!$AZ$5:$AZ$410,$B602,'Grid GenerationQueue'!$BA$5:$BA$410,$C602)</f>
        <v>0</v>
      </c>
      <c r="O602">
        <f>SUMIFS('Grid GenerationQueue'!AR$5:AR$410,'Grid GenerationQueue'!$AZ$5:$AZ$410,$B602,'Grid GenerationQueue'!$BA$5:$BA$410,$C602)</f>
        <v>0</v>
      </c>
      <c r="Q602">
        <f>SUMIFS('Grid GenerationQueue'!AG$5:AG$410,'Grid GenerationQueue'!$AZ$5:$AZ$410,$B602,'Grid GenerationQueue'!$BA$5:$BA$410,$C602,'Grid GenerationQueue'!$BJ$5:$BJ$410,"Executed")</f>
        <v>0</v>
      </c>
      <c r="R602">
        <f>SUMIFS('Grid GenerationQueue'!AH$5:AH$410,'Grid GenerationQueue'!$AZ$5:$AZ$410,$B602,'Grid GenerationQueue'!$BA$5:$BA$410,$C602,'Grid GenerationQueue'!$BJ$5:$BJ$410,"Executed")</f>
        <v>0</v>
      </c>
      <c r="S602">
        <f>SUMIFS('Grid GenerationQueue'!AI$5:AI$410,'Grid GenerationQueue'!$AZ$5:$AZ$410,$B602,'Grid GenerationQueue'!$BA$5:$BA$410,$C602,'Grid GenerationQueue'!$BJ$5:$BJ$410,"Executed")</f>
        <v>0</v>
      </c>
      <c r="T602">
        <f>SUMIFS('Grid GenerationQueue'!AJ$5:AJ$410,'Grid GenerationQueue'!$AZ$5:$AZ$410,$B602,'Grid GenerationQueue'!$BA$5:$BA$410,$C602,'Grid GenerationQueue'!$BJ$5:$BJ$410,"Executed")</f>
        <v>0</v>
      </c>
      <c r="U602">
        <f>SUMIFS('Grid GenerationQueue'!AK$5:AK$410,'Grid GenerationQueue'!$AZ$5:$AZ$410,$B602,'Grid GenerationQueue'!$BA$5:$BA$410,$C602,'Grid GenerationQueue'!$BJ$5:$BJ$410,"Executed")</f>
        <v>0</v>
      </c>
      <c r="V602">
        <f>SUMIFS('Grid GenerationQueue'!AL$5:AL$410,'Grid GenerationQueue'!$AZ$5:$AZ$410,$B602,'Grid GenerationQueue'!$BA$5:$BA$410,$C602,'Grid GenerationQueue'!$BJ$5:$BJ$410,"Executed")</f>
        <v>0</v>
      </c>
      <c r="W602">
        <f>SUMIFS('Grid GenerationQueue'!AM$5:AM$410,'Grid GenerationQueue'!$AZ$5:$AZ$410,$B602,'Grid GenerationQueue'!$BA$5:$BA$410,$C602,'Grid GenerationQueue'!$BJ$5:$BJ$410,"Executed")</f>
        <v>0</v>
      </c>
      <c r="X602">
        <f>SUMIFS('Grid GenerationQueue'!AN$5:AN$410,'Grid GenerationQueue'!$AZ$5:$AZ$410,$B602,'Grid GenerationQueue'!$BA$5:$BA$410,$C602,'Grid GenerationQueue'!$BJ$5:$BJ$410,"Executed")</f>
        <v>0</v>
      </c>
      <c r="Y602">
        <f>SUMIFS('Grid GenerationQueue'!AO$5:AO$410,'Grid GenerationQueue'!$AZ$5:$AZ$410,$B602,'Grid GenerationQueue'!$BA$5:$BA$410,$C602,'Grid GenerationQueue'!$BJ$5:$BJ$410,"Executed")</f>
        <v>0</v>
      </c>
      <c r="Z602">
        <f>SUMIFS('Grid GenerationQueue'!AP$5:AP$410,'Grid GenerationQueue'!$AZ$5:$AZ$410,$B602,'Grid GenerationQueue'!$BA$5:$BA$410,$C602,'Grid GenerationQueue'!$BJ$5:$BJ$410,"Executed")</f>
        <v>0</v>
      </c>
      <c r="AA602">
        <f>SUMIFS('Grid GenerationQueue'!AQ$5:AQ$410,'Grid GenerationQueue'!$AZ$5:$AZ$410,$B602,'Grid GenerationQueue'!$BA$5:$BA$410,$C602,'Grid GenerationQueue'!$BJ$5:$BJ$410,"Executed")</f>
        <v>0</v>
      </c>
      <c r="AB602">
        <f>SUMIFS('Grid GenerationQueue'!AR$5:AR$410,'Grid GenerationQueue'!$AZ$5:$AZ$410,$B602,'Grid GenerationQueue'!$BA$5:$BA$410,$C602,'Grid GenerationQueue'!$BJ$5:$BJ$410,"Executed")</f>
        <v>0</v>
      </c>
      <c r="AD602">
        <f>SUMIFS('Grid GenerationQueue'!AG$5:AG$410,'Grid GenerationQueue'!$AZ$5:$AZ$410,$B602,'Grid GenerationQueue'!$BA$5:$BA$410,$C602,'Grid GenerationQueue'!$BH$5:$BH$410,"&lt;&gt;"&amp;"")+SUMIFS('Grid GenerationQueue'!AG$5:AG$410,'Grid GenerationQueue'!$AZ$5:$AZ$410,$B602,'Grid GenerationQueue'!$BA$5:$BA$410,$C602,'Grid GenerationQueue'!$BH$5:$BH$410,"",'Grid GenerationQueue'!$AC$5:$AC$410,1)</f>
        <v>0</v>
      </c>
      <c r="AE602">
        <f>SUMIFS('Grid GenerationQueue'!AH$5:AH$410,'Grid GenerationQueue'!$AZ$5:$AZ$410,$B602,'Grid GenerationQueue'!$BA$5:$BA$410,$C602,'Grid GenerationQueue'!$BH$5:$BH$410,"&lt;&gt;"&amp;"")+SUMIFS('Grid GenerationQueue'!AH$5:AH$410,'Grid GenerationQueue'!$AZ$5:$AZ$410,$B602,'Grid GenerationQueue'!$BA$5:$BA$410,$C602,'Grid GenerationQueue'!$BH$5:$BH$410,"",'Grid GenerationQueue'!$AC$5:$AC$410,1)</f>
        <v>0</v>
      </c>
      <c r="AF602">
        <f>SUMIFS('Grid GenerationQueue'!AI$5:AI$410,'Grid GenerationQueue'!$AZ$5:$AZ$410,$B602,'Grid GenerationQueue'!$BA$5:$BA$410,$C602,'Grid GenerationQueue'!$BH$5:$BH$410,"&lt;&gt;"&amp;"")+SUMIFS('Grid GenerationQueue'!AI$5:AI$410,'Grid GenerationQueue'!$AZ$5:$AZ$410,$B602,'Grid GenerationQueue'!$BA$5:$BA$410,$C602,'Grid GenerationQueue'!$BH$5:$BH$410,"",'Grid GenerationQueue'!$AC$5:$AC$410,1)</f>
        <v>0</v>
      </c>
      <c r="AG602">
        <f>SUMIFS('Grid GenerationQueue'!AJ$5:AJ$410,'Grid GenerationQueue'!$AZ$5:$AZ$410,$B602,'Grid GenerationQueue'!$BA$5:$BA$410,$C602,'Grid GenerationQueue'!$BH$5:$BH$410,"&lt;&gt;"&amp;"")+SUMIFS('Grid GenerationQueue'!AJ$5:AJ$410,'Grid GenerationQueue'!$AZ$5:$AZ$410,$B602,'Grid GenerationQueue'!$BA$5:$BA$410,$C602,'Grid GenerationQueue'!$BH$5:$BH$410,"",'Grid GenerationQueue'!$AC$5:$AC$410,1)</f>
        <v>0</v>
      </c>
      <c r="AH602">
        <f>SUMIFS('Grid GenerationQueue'!AK$5:AK$410,'Grid GenerationQueue'!$AZ$5:$AZ$410,$B602,'Grid GenerationQueue'!$BA$5:$BA$410,$C602,'Grid GenerationQueue'!$BH$5:$BH$410,"&lt;&gt;"&amp;"")+SUMIFS('Grid GenerationQueue'!AK$5:AK$410,'Grid GenerationQueue'!$AZ$5:$AZ$410,$B602,'Grid GenerationQueue'!$BA$5:$BA$410,$C602,'Grid GenerationQueue'!$BH$5:$BH$410,"",'Grid GenerationQueue'!$AC$5:$AC$410,1)</f>
        <v>0</v>
      </c>
      <c r="AI602">
        <f>SUMIFS('Grid GenerationQueue'!AL$5:AL$410,'Grid GenerationQueue'!$AZ$5:$AZ$410,$B602,'Grid GenerationQueue'!$BA$5:$BA$410,$C602,'Grid GenerationQueue'!$BH$5:$BH$410,"&lt;&gt;"&amp;"")+SUMIFS('Grid GenerationQueue'!AL$5:AL$410,'Grid GenerationQueue'!$AZ$5:$AZ$410,$B602,'Grid GenerationQueue'!$BA$5:$BA$410,$C602,'Grid GenerationQueue'!$BH$5:$BH$410,"",'Grid GenerationQueue'!$AC$5:$AC$410,1)</f>
        <v>0</v>
      </c>
      <c r="AJ602">
        <f>SUMIFS('Grid GenerationQueue'!AM$5:AM$410,'Grid GenerationQueue'!$AZ$5:$AZ$410,$B602,'Grid GenerationQueue'!$BA$5:$BA$410,$C602,'Grid GenerationQueue'!$BH$5:$BH$410,"&lt;&gt;"&amp;"")+SUMIFS('Grid GenerationQueue'!AM$5:AM$410,'Grid GenerationQueue'!$AZ$5:$AZ$410,$B602,'Grid GenerationQueue'!$BA$5:$BA$410,$C602,'Grid GenerationQueue'!$BH$5:$BH$410,"",'Grid GenerationQueue'!$AC$5:$AC$410,1)</f>
        <v>0</v>
      </c>
      <c r="AK602">
        <f>SUMIFS('Grid GenerationQueue'!AN$5:AN$410,'Grid GenerationQueue'!$AZ$5:$AZ$410,$B602,'Grid GenerationQueue'!$BA$5:$BA$410,$C602,'Grid GenerationQueue'!$BH$5:$BH$410,"&lt;&gt;"&amp;"")+SUMIFS('Grid GenerationQueue'!AN$5:AN$410,'Grid GenerationQueue'!$AZ$5:$AZ$410,$B602,'Grid GenerationQueue'!$BA$5:$BA$410,$C602,'Grid GenerationQueue'!$BH$5:$BH$410,"",'Grid GenerationQueue'!$AC$5:$AC$410,1)</f>
        <v>0</v>
      </c>
      <c r="AL602">
        <f>SUMIFS('Grid GenerationQueue'!AO$5:AO$410,'Grid GenerationQueue'!$AZ$5:$AZ$410,$B602,'Grid GenerationQueue'!$BA$5:$BA$410,$C602,'Grid GenerationQueue'!$BH$5:$BH$410,"&lt;&gt;"&amp;"")+SUMIFS('Grid GenerationQueue'!AO$5:AO$410,'Grid GenerationQueue'!$AZ$5:$AZ$410,$B602,'Grid GenerationQueue'!$BA$5:$BA$410,$C602,'Grid GenerationQueue'!$BH$5:$BH$410,"",'Grid GenerationQueue'!$AC$5:$AC$410,1)</f>
        <v>0</v>
      </c>
      <c r="AM602">
        <f>SUMIFS('Grid GenerationQueue'!AP$5:AP$410,'Grid GenerationQueue'!$AZ$5:$AZ$410,$B602,'Grid GenerationQueue'!$BA$5:$BA$410,$C602,'Grid GenerationQueue'!$BH$5:$BH$410,"&lt;&gt;"&amp;"")+SUMIFS('Grid GenerationQueue'!AP$5:AP$410,'Grid GenerationQueue'!$AZ$5:$AZ$410,$B602,'Grid GenerationQueue'!$BA$5:$BA$410,$C602,'Grid GenerationQueue'!$BH$5:$BH$410,"",'Grid GenerationQueue'!$AC$5:$AC$410,1)</f>
        <v>0</v>
      </c>
      <c r="AN602">
        <f>SUMIFS('Grid GenerationQueue'!AQ$5:AQ$410,'Grid GenerationQueue'!$AZ$5:$AZ$410,$B602,'Grid GenerationQueue'!$BA$5:$BA$410,$C602,'Grid GenerationQueue'!$BH$5:$BH$410,"&lt;&gt;"&amp;"")+SUMIFS('Grid GenerationQueue'!AQ$5:AQ$410,'Grid GenerationQueue'!$AZ$5:$AZ$410,$B602,'Grid GenerationQueue'!$BA$5:$BA$410,$C602,'Grid GenerationQueue'!$BH$5:$BH$410,"",'Grid GenerationQueue'!$AC$5:$AC$410,1)</f>
        <v>0</v>
      </c>
      <c r="AO602">
        <f>SUMIFS('Grid GenerationQueue'!AR$5:AR$410,'Grid GenerationQueue'!$AZ$5:$AZ$410,$B602,'Grid GenerationQueue'!$BA$5:$BA$410,$C602,'Grid GenerationQueue'!$BH$5:$BH$410,"&lt;&gt;"&amp;"")+SUMIFS('Grid GenerationQueue'!AR$5:AR$410,'Grid GenerationQueue'!$AZ$5:$AZ$410,$B602,'Grid GenerationQueue'!$BA$5:$BA$410,$C602,'Grid GenerationQueue'!$BH$5:$BH$410,"",'Grid GenerationQueue'!$AC$5:$AC$410,1)</f>
        <v>0</v>
      </c>
      <c r="AQ602">
        <f>SUMIFS('Grid GenerationQueue'!AG$5:AG$410,'Grid GenerationQueue'!$AZ$5:$AZ$410,$B602,'Grid GenerationQueue'!$BA$5:$BA$410,$C602,'Grid GenerationQueue'!$BK$5:$BK$410,"&gt;0")</f>
        <v>0</v>
      </c>
      <c r="AR602">
        <f>SUMIFS('Grid GenerationQueue'!AH$5:AH$410,'Grid GenerationQueue'!$AZ$5:$AZ$410,$B602,'Grid GenerationQueue'!$BA$5:$BA$410,$C602,'Grid GenerationQueue'!$BK$5:$BK$410,"&gt;0")</f>
        <v>0</v>
      </c>
      <c r="AS602">
        <f>SUMIFS('Grid GenerationQueue'!AI$5:AI$410,'Grid GenerationQueue'!$AZ$5:$AZ$410,$B602,'Grid GenerationQueue'!$BA$5:$BA$410,$C602,'Grid GenerationQueue'!$BK$5:$BK$410,"&gt;0")</f>
        <v>0</v>
      </c>
      <c r="AT602">
        <f>SUMIFS('Grid GenerationQueue'!AJ$5:AJ$410,'Grid GenerationQueue'!$AZ$5:$AZ$410,$B602,'Grid GenerationQueue'!$BA$5:$BA$410,$C602,'Grid GenerationQueue'!$BK$5:$BK$410,"&gt;0")</f>
        <v>0</v>
      </c>
      <c r="AU602">
        <f>SUMIFS('Grid GenerationQueue'!AK$5:AK$410,'Grid GenerationQueue'!$AZ$5:$AZ$410,$B602,'Grid GenerationQueue'!$BA$5:$BA$410,$C602,'Grid GenerationQueue'!$BK$5:$BK$410,"&gt;0")</f>
        <v>0</v>
      </c>
      <c r="AV602">
        <f>SUMIFS('Grid GenerationQueue'!AL$5:AL$410,'Grid GenerationQueue'!$AZ$5:$AZ$410,$B602,'Grid GenerationQueue'!$BA$5:$BA$410,$C602,'Grid GenerationQueue'!$BK$5:$BK$410,"&gt;0")</f>
        <v>0</v>
      </c>
      <c r="AW602">
        <f>SUMIFS('Grid GenerationQueue'!AM$5:AM$410,'Grid GenerationQueue'!$AZ$5:$AZ$410,$B602,'Grid GenerationQueue'!$BA$5:$BA$410,$C602,'Grid GenerationQueue'!$BK$5:$BK$410,"&gt;0")</f>
        <v>0</v>
      </c>
      <c r="AX602">
        <f>SUMIFS('Grid GenerationQueue'!AN$5:AN$410,'Grid GenerationQueue'!$AZ$5:$AZ$410,$B602,'Grid GenerationQueue'!$BA$5:$BA$410,$C602,'Grid GenerationQueue'!$BK$5:$BK$410,"&gt;0")</f>
        <v>0</v>
      </c>
      <c r="AY602">
        <f>SUMIFS('Grid GenerationQueue'!AO$5:AO$410,'Grid GenerationQueue'!$AZ$5:$AZ$410,$B602,'Grid GenerationQueue'!$BA$5:$BA$410,$C602,'Grid GenerationQueue'!$BK$5:$BK$410,"&gt;0")</f>
        <v>0</v>
      </c>
      <c r="AZ602">
        <f>SUMIFS('Grid GenerationQueue'!AP$5:AP$410,'Grid GenerationQueue'!$AZ$5:$AZ$410,$B602,'Grid GenerationQueue'!$BA$5:$BA$410,$C602,'Grid GenerationQueue'!$BK$5:$BK$410,"&gt;0")</f>
        <v>0</v>
      </c>
      <c r="BA602">
        <f>SUMIFS('Grid GenerationQueue'!AQ$5:AQ$410,'Grid GenerationQueue'!$AZ$5:$AZ$410,$B602,'Grid GenerationQueue'!$BA$5:$BA$410,$C602,'Grid GenerationQueue'!$BK$5:$BK$410,"&gt;0")</f>
        <v>0</v>
      </c>
      <c r="BB602">
        <f>SUMIFS('Grid GenerationQueue'!AR$5:AR$410,'Grid GenerationQueue'!$AZ$5:$AZ$410,$B602,'Grid GenerationQueue'!$BA$5:$BA$410,$C602,'Grid GenerationQueue'!$BK$5:$BK$410,"&gt;0")</f>
        <v>0</v>
      </c>
      <c r="BD602">
        <f>SUMIFS('Grid GenerationQueue'!AG$5:AG$410,'Grid GenerationQueue'!$AZ$5:$AZ$410,$B602,'Grid GenerationQueue'!$BA$5:$BA$410,$C602,'Grid GenerationQueue'!$BD$5:$BD$410,"&lt;="&amp;$BE$3)</f>
        <v>0</v>
      </c>
      <c r="BE602">
        <f>SUMIFS('Grid GenerationQueue'!AH$5:AH$410,'Grid GenerationQueue'!$AZ$5:$AZ$410,$B602,'Grid GenerationQueue'!$BA$5:$BA$410,$C602,'Grid GenerationQueue'!$BD$5:$BD$410,"&lt;="&amp;$BE$3)</f>
        <v>0</v>
      </c>
      <c r="BF602">
        <f>SUMIFS('Grid GenerationQueue'!AI$5:AI$410,'Grid GenerationQueue'!$AZ$5:$AZ$410,$B602,'Grid GenerationQueue'!$BA$5:$BA$410,$C602,'Grid GenerationQueue'!$BD$5:$BD$410,"&lt;="&amp;$BE$3)</f>
        <v>0</v>
      </c>
      <c r="BG602">
        <f>SUMIFS('Grid GenerationQueue'!AJ$5:AJ$410,'Grid GenerationQueue'!$AZ$5:$AZ$410,$B602,'Grid GenerationQueue'!$BA$5:$BA$410,$C602,'Grid GenerationQueue'!$BD$5:$BD$410,"&lt;="&amp;$BE$3)</f>
        <v>0</v>
      </c>
      <c r="BH602">
        <f>SUMIFS('Grid GenerationQueue'!AK$5:AK$410,'Grid GenerationQueue'!$AZ$5:$AZ$410,$B602,'Grid GenerationQueue'!$BA$5:$BA$410,$C602,'Grid GenerationQueue'!$BD$5:$BD$410,"&lt;="&amp;$BE$3)</f>
        <v>0</v>
      </c>
      <c r="BI602">
        <f>SUMIFS('Grid GenerationQueue'!AL$5:AL$410,'Grid GenerationQueue'!$AZ$5:$AZ$410,$B602,'Grid GenerationQueue'!$BA$5:$BA$410,$C602,'Grid GenerationQueue'!$BD$5:$BD$410,"&lt;="&amp;$BE$3)</f>
        <v>0</v>
      </c>
      <c r="BJ602">
        <f>SUMIFS('Grid GenerationQueue'!AM$5:AM$410,'Grid GenerationQueue'!$AZ$5:$AZ$410,$B602,'Grid GenerationQueue'!$BA$5:$BA$410,$C602,'Grid GenerationQueue'!$BD$5:$BD$410,"&lt;="&amp;$BE$3)</f>
        <v>0</v>
      </c>
      <c r="BK602">
        <f>SUMIFS('Grid GenerationQueue'!AN$5:AN$410,'Grid GenerationQueue'!$AZ$5:$AZ$410,$B602,'Grid GenerationQueue'!$BA$5:$BA$410,$C602,'Grid GenerationQueue'!$BD$5:$BD$410,"&lt;="&amp;$BE$3)</f>
        <v>0</v>
      </c>
      <c r="BL602">
        <f>SUMIFS('Grid GenerationQueue'!AO$5:AO$410,'Grid GenerationQueue'!$AZ$5:$AZ$410,$B602,'Grid GenerationQueue'!$BA$5:$BA$410,$C602,'Grid GenerationQueue'!$BD$5:$BD$410,"&lt;="&amp;$BE$3)</f>
        <v>0</v>
      </c>
      <c r="BM602">
        <f>SUMIFS('Grid GenerationQueue'!AP$5:AP$410,'Grid GenerationQueue'!$AZ$5:$AZ$410,$B602,'Grid GenerationQueue'!$BA$5:$BA$410,$C602,'Grid GenerationQueue'!$BD$5:$BD$410,"&lt;="&amp;$BE$3)</f>
        <v>0</v>
      </c>
      <c r="BN602">
        <f>SUMIFS('Grid GenerationQueue'!AQ$5:AQ$410,'Grid GenerationQueue'!$AZ$5:$AZ$410,$B602,'Grid GenerationQueue'!$BA$5:$BA$410,$C602,'Grid GenerationQueue'!$BD$5:$BD$410,"&lt;="&amp;$BE$3)</f>
        <v>0</v>
      </c>
      <c r="BO602">
        <f>SUMIFS('Grid GenerationQueue'!AR$5:AR$410,'Grid GenerationQueue'!$AZ$5:$AZ$410,$B602,'Grid GenerationQueue'!$BA$5:$BA$410,$C602,'Grid GenerationQueue'!$BD$5:$BD$410,"&lt;="&amp;$BE$3)</f>
        <v>0</v>
      </c>
      <c r="BQ602">
        <f>SUMIFS('Grid GenerationQueue'!AG$5:AG$410,'Grid GenerationQueue'!$AZ$5:$AZ$410,$B602,'Grid GenerationQueue'!$BA$5:$BA$410,$C602,'Grid GenerationQueue'!$BJ$5:$BJ$410,"Executed",'Grid GenerationQueue'!$BD$5:$BD$410,"&lt;="&amp;$BE$3)</f>
        <v>0</v>
      </c>
      <c r="BR602">
        <f>SUMIFS('Grid GenerationQueue'!AH$5:AH$410,'Grid GenerationQueue'!$AZ$5:$AZ$410,$B602,'Grid GenerationQueue'!$BA$5:$BA$410,$C602,'Grid GenerationQueue'!$BJ$5:$BJ$410,"Executed",'Grid GenerationQueue'!$BD$5:$BD$410,"&lt;="&amp;$BE$3)</f>
        <v>0</v>
      </c>
      <c r="BS602">
        <f>SUMIFS('Grid GenerationQueue'!AI$5:AI$410,'Grid GenerationQueue'!$AZ$5:$AZ$410,$B602,'Grid GenerationQueue'!$BA$5:$BA$410,$C602,'Grid GenerationQueue'!$BJ$5:$BJ$410,"Executed",'Grid GenerationQueue'!$BD$5:$BD$410,"&lt;="&amp;$BE$3)</f>
        <v>0</v>
      </c>
      <c r="BT602">
        <f>SUMIFS('Grid GenerationQueue'!AJ$5:AJ$410,'Grid GenerationQueue'!$AZ$5:$AZ$410,$B602,'Grid GenerationQueue'!$BA$5:$BA$410,$C602,'Grid GenerationQueue'!$BJ$5:$BJ$410,"Executed",'Grid GenerationQueue'!$BD$5:$BD$410,"&lt;="&amp;$BE$3)</f>
        <v>0</v>
      </c>
      <c r="BU602">
        <f>SUMIFS('Grid GenerationQueue'!AK$5:AK$410,'Grid GenerationQueue'!$AZ$5:$AZ$410,$B602,'Grid GenerationQueue'!$BA$5:$BA$410,$C602,'Grid GenerationQueue'!$BJ$5:$BJ$410,"Executed",'Grid GenerationQueue'!$BD$5:$BD$410,"&lt;="&amp;$BE$3)</f>
        <v>0</v>
      </c>
      <c r="BV602">
        <f>SUMIFS('Grid GenerationQueue'!AL$5:AL$410,'Grid GenerationQueue'!$AZ$5:$AZ$410,$B602,'Grid GenerationQueue'!$BA$5:$BA$410,$C602,'Grid GenerationQueue'!$BJ$5:$BJ$410,"Executed",'Grid GenerationQueue'!$BD$5:$BD$410,"&lt;="&amp;$BE$3)</f>
        <v>0</v>
      </c>
      <c r="BW602">
        <f>SUMIFS('Grid GenerationQueue'!AM$5:AM$410,'Grid GenerationQueue'!$AZ$5:$AZ$410,$B602,'Grid GenerationQueue'!$BA$5:$BA$410,$C602,'Grid GenerationQueue'!$BJ$5:$BJ$410,"Executed",'Grid GenerationQueue'!$BD$5:$BD$410,"&lt;="&amp;$BE$3)</f>
        <v>0</v>
      </c>
      <c r="BX602">
        <f>SUMIFS('Grid GenerationQueue'!AN$5:AN$410,'Grid GenerationQueue'!$AZ$5:$AZ$410,$B602,'Grid GenerationQueue'!$BA$5:$BA$410,$C602,'Grid GenerationQueue'!$BJ$5:$BJ$410,"Executed",'Grid GenerationQueue'!$BD$5:$BD$410,"&lt;="&amp;$BE$3)</f>
        <v>0</v>
      </c>
      <c r="BY602">
        <f>SUMIFS('Grid GenerationQueue'!AO$5:AO$410,'Grid GenerationQueue'!$AZ$5:$AZ$410,$B602,'Grid GenerationQueue'!$BA$5:$BA$410,$C602,'Grid GenerationQueue'!$BJ$5:$BJ$410,"Executed",'Grid GenerationQueue'!$BD$5:$BD$410,"&lt;="&amp;$BE$3)</f>
        <v>0</v>
      </c>
      <c r="BZ602">
        <f>SUMIFS('Grid GenerationQueue'!AP$5:AP$410,'Grid GenerationQueue'!$AZ$5:$AZ$410,$B602,'Grid GenerationQueue'!$BA$5:$BA$410,$C602,'Grid GenerationQueue'!$BJ$5:$BJ$410,"Executed",'Grid GenerationQueue'!$BD$5:$BD$410,"&lt;="&amp;$BE$3)</f>
        <v>0</v>
      </c>
      <c r="CA602">
        <f>SUMIFS('Grid GenerationQueue'!AQ$5:AQ$410,'Grid GenerationQueue'!$AZ$5:$AZ$410,$B602,'Grid GenerationQueue'!$BA$5:$BA$410,$C602,'Grid GenerationQueue'!$BJ$5:$BJ$410,"Executed",'Grid GenerationQueue'!$BD$5:$BD$410,"&lt;="&amp;$BE$3)</f>
        <v>0</v>
      </c>
      <c r="CB602">
        <f>SUMIFS('Grid GenerationQueue'!AR$5:AR$410,'Grid GenerationQueue'!$AZ$5:$AZ$410,$B602,'Grid GenerationQueue'!$BA$5:$BA$410,$C602,'Grid GenerationQueue'!$BJ$5:$BJ$410,"Executed",'Grid GenerationQueue'!$BD$5:$BD$410,"&lt;="&amp;$BE$3)</f>
        <v>0</v>
      </c>
      <c r="CD602">
        <f>SUMIFS('Grid GenerationQueue'!AG$5:AG$410,'Grid GenerationQueue'!$AZ$5:$AZ$410,$B602,'Grid GenerationQueue'!$BA$5:$BA$410,$C602,'Grid GenerationQueue'!$BH$5:$BH$410,"&lt;&gt;"&amp;"",'Grid GenerationQueue'!$BD$5:$BD$410,"&lt;="&amp;$BE$3)</f>
        <v>0</v>
      </c>
      <c r="CE602">
        <f>SUMIFS('Grid GenerationQueue'!AH$5:AH$410,'Grid GenerationQueue'!$AZ$5:$AZ$410,$B602,'Grid GenerationQueue'!$BA$5:$BA$410,$C602,'Grid GenerationQueue'!$BH$5:$BH$410,"&lt;&gt;"&amp;"",'Grid GenerationQueue'!$BD$5:$BD$410,"&lt;="&amp;$BE$3)</f>
        <v>0</v>
      </c>
      <c r="CF602">
        <f>SUMIFS('Grid GenerationQueue'!AI$5:AI$410,'Grid GenerationQueue'!$AZ$5:$AZ$410,$B602,'Grid GenerationQueue'!$BA$5:$BA$410,$C602,'Grid GenerationQueue'!$BH$5:$BH$410,"&lt;&gt;"&amp;"",'Grid GenerationQueue'!$BD$5:$BD$410,"&lt;="&amp;$BE$3)</f>
        <v>0</v>
      </c>
      <c r="CG602">
        <f>SUMIFS('Grid GenerationQueue'!AJ$5:AJ$410,'Grid GenerationQueue'!$AZ$5:$AZ$410,$B602,'Grid GenerationQueue'!$BA$5:$BA$410,$C602,'Grid GenerationQueue'!$BH$5:$BH$410,"&lt;&gt;"&amp;"",'Grid GenerationQueue'!$BD$5:$BD$410,"&lt;="&amp;$BE$3)</f>
        <v>0</v>
      </c>
      <c r="CH602">
        <f>SUMIFS('Grid GenerationQueue'!AK$5:AK$410,'Grid GenerationQueue'!$AZ$5:$AZ$410,$B602,'Grid GenerationQueue'!$BA$5:$BA$410,$C602,'Grid GenerationQueue'!$BH$5:$BH$410,"&lt;&gt;"&amp;"",'Grid GenerationQueue'!$BD$5:$BD$410,"&lt;="&amp;$BE$3)</f>
        <v>0</v>
      </c>
      <c r="CI602">
        <f>SUMIFS('Grid GenerationQueue'!AL$5:AL$410,'Grid GenerationQueue'!$AZ$5:$AZ$410,$B602,'Grid GenerationQueue'!$BA$5:$BA$410,$C602,'Grid GenerationQueue'!$BH$5:$BH$410,"&lt;&gt;"&amp;"",'Grid GenerationQueue'!$BD$5:$BD$410,"&lt;="&amp;$BE$3)</f>
        <v>0</v>
      </c>
      <c r="CJ602">
        <f>SUMIFS('Grid GenerationQueue'!AM$5:AM$410,'Grid GenerationQueue'!$AZ$5:$AZ$410,$B602,'Grid GenerationQueue'!$BA$5:$BA$410,$C602,'Grid GenerationQueue'!$BH$5:$BH$410,"&lt;&gt;"&amp;"",'Grid GenerationQueue'!$BD$5:$BD$410,"&lt;="&amp;$BE$3)</f>
        <v>0</v>
      </c>
      <c r="CK602">
        <f>SUMIFS('Grid GenerationQueue'!AN$5:AN$410,'Grid GenerationQueue'!$AZ$5:$AZ$410,$B602,'Grid GenerationQueue'!$BA$5:$BA$410,$C602,'Grid GenerationQueue'!$BH$5:$BH$410,"&lt;&gt;"&amp;"",'Grid GenerationQueue'!$BD$5:$BD$410,"&lt;="&amp;$BE$3)</f>
        <v>0</v>
      </c>
      <c r="CL602">
        <f>SUMIFS('Grid GenerationQueue'!AO$5:AO$410,'Grid GenerationQueue'!$AZ$5:$AZ$410,$B602,'Grid GenerationQueue'!$BA$5:$BA$410,$C602,'Grid GenerationQueue'!$BH$5:$BH$410,"&lt;&gt;"&amp;"",'Grid GenerationQueue'!$BD$5:$BD$410,"&lt;="&amp;$BE$3)</f>
        <v>0</v>
      </c>
      <c r="CM602">
        <f>SUMIFS('Grid GenerationQueue'!AP$5:AP$410,'Grid GenerationQueue'!$AZ$5:$AZ$410,$B602,'Grid GenerationQueue'!$BA$5:$BA$410,$C602,'Grid GenerationQueue'!$BH$5:$BH$410,"&lt;&gt;"&amp;"",'Grid GenerationQueue'!$BD$5:$BD$410,"&lt;="&amp;$BE$3)</f>
        <v>0</v>
      </c>
      <c r="CN602">
        <f>SUMIFS('Grid GenerationQueue'!AQ$5:AQ$410,'Grid GenerationQueue'!$AZ$5:$AZ$410,$B602,'Grid GenerationQueue'!$BA$5:$BA$410,$C602,'Grid GenerationQueue'!$BH$5:$BH$410,"&lt;&gt;"&amp;"",'Grid GenerationQueue'!$BD$5:$BD$410,"&lt;="&amp;$BE$3)</f>
        <v>0</v>
      </c>
      <c r="CO602">
        <f>SUMIFS('Grid GenerationQueue'!AR$5:AR$410,'Grid GenerationQueue'!$AZ$5:$AZ$410,$B602,'Grid GenerationQueue'!$BA$5:$BA$410,$C602,'Grid GenerationQueue'!$BH$5:$BH$410,"&lt;&gt;"&amp;"",'Grid GenerationQueue'!$BD$5:$BD$410,"&lt;="&amp;$BE$3)</f>
        <v>0</v>
      </c>
      <c r="CQ602">
        <f>SUMIFS('Grid GenerationQueue'!AG$5:AG$410,'Grid GenerationQueue'!$AZ$5:$AZ$410,$B602,'Grid GenerationQueue'!$BA$5:$BA$410,$C602,'Grid GenerationQueue'!$BK$5:$BK$410,"&gt;0",'Grid GenerationQueue'!$BD$5:$BD$410,"&lt;="&amp;$BE$3)</f>
        <v>0</v>
      </c>
      <c r="CR602">
        <f>SUMIFS('Grid GenerationQueue'!AH$5:AH$410,'Grid GenerationQueue'!$AZ$5:$AZ$410,$B602,'Grid GenerationQueue'!$BA$5:$BA$410,$C602,'Grid GenerationQueue'!$BK$5:$BK$410,"&gt;0",'Grid GenerationQueue'!$BD$5:$BD$410,"&lt;="&amp;$BE$3)</f>
        <v>0</v>
      </c>
      <c r="CS602">
        <f>SUMIFS('Grid GenerationQueue'!AI$5:AI$410,'Grid GenerationQueue'!$AZ$5:$AZ$410,$B602,'Grid GenerationQueue'!$BA$5:$BA$410,$C602,'Grid GenerationQueue'!$BK$5:$BK$410,"&gt;0",'Grid GenerationQueue'!$BD$5:$BD$410,"&lt;="&amp;$BE$3)</f>
        <v>0</v>
      </c>
      <c r="CT602">
        <f>SUMIFS('Grid GenerationQueue'!AJ$5:AJ$410,'Grid GenerationQueue'!$AZ$5:$AZ$410,$B602,'Grid GenerationQueue'!$BA$5:$BA$410,$C602,'Grid GenerationQueue'!$BK$5:$BK$410,"&gt;0",'Grid GenerationQueue'!$BD$5:$BD$410,"&lt;="&amp;$BE$3)</f>
        <v>0</v>
      </c>
      <c r="CU602">
        <f>SUMIFS('Grid GenerationQueue'!AK$5:AK$410,'Grid GenerationQueue'!$AZ$5:$AZ$410,$B602,'Grid GenerationQueue'!$BA$5:$BA$410,$C602,'Grid GenerationQueue'!$BK$5:$BK$410,"&gt;0",'Grid GenerationQueue'!$BD$5:$BD$410,"&lt;="&amp;$BE$3)</f>
        <v>0</v>
      </c>
      <c r="CV602">
        <f>SUMIFS('Grid GenerationQueue'!AL$5:AL$410,'Grid GenerationQueue'!$AZ$5:$AZ$410,$B602,'Grid GenerationQueue'!$BA$5:$BA$410,$C602,'Grid GenerationQueue'!$BK$5:$BK$410,"&gt;0",'Grid GenerationQueue'!$BD$5:$BD$410,"&lt;="&amp;$BE$3)</f>
        <v>0</v>
      </c>
      <c r="CW602">
        <f>SUMIFS('Grid GenerationQueue'!AM$5:AM$410,'Grid GenerationQueue'!$AZ$5:$AZ$410,$B602,'Grid GenerationQueue'!$BA$5:$BA$410,$C602,'Grid GenerationQueue'!$BK$5:$BK$410,"&gt;0",'Grid GenerationQueue'!$BD$5:$BD$410,"&lt;="&amp;$BE$3)</f>
        <v>0</v>
      </c>
      <c r="CX602">
        <f>SUMIFS('Grid GenerationQueue'!AN$5:AN$410,'Grid GenerationQueue'!$AZ$5:$AZ$410,$B602,'Grid GenerationQueue'!$BA$5:$BA$410,$C602,'Grid GenerationQueue'!$BK$5:$BK$410,"&gt;0",'Grid GenerationQueue'!$BD$5:$BD$410,"&lt;="&amp;$BE$3)</f>
        <v>0</v>
      </c>
      <c r="CY602">
        <f>SUMIFS('Grid GenerationQueue'!AO$5:AO$410,'Grid GenerationQueue'!$AZ$5:$AZ$410,$B602,'Grid GenerationQueue'!$BA$5:$BA$410,$C602,'Grid GenerationQueue'!$BK$5:$BK$410,"&gt;0",'Grid GenerationQueue'!$BD$5:$BD$410,"&lt;="&amp;$BE$3)</f>
        <v>0</v>
      </c>
      <c r="CZ602">
        <f>SUMIFS('Grid GenerationQueue'!AP$5:AP$410,'Grid GenerationQueue'!$AZ$5:$AZ$410,$B602,'Grid GenerationQueue'!$BA$5:$BA$410,$C602,'Grid GenerationQueue'!$BK$5:$BK$410,"&gt;0",'Grid GenerationQueue'!$BD$5:$BD$410,"&lt;="&amp;$BE$3)</f>
        <v>0</v>
      </c>
      <c r="DA602">
        <f>SUMIFS('Grid GenerationQueue'!AQ$5:AQ$410,'Grid GenerationQueue'!$AZ$5:$AZ$410,$B602,'Grid GenerationQueue'!$BA$5:$BA$410,$C602,'Grid GenerationQueue'!$BK$5:$BK$410,"&gt;0",'Grid GenerationQueue'!$BD$5:$BD$410,"&lt;="&amp;$BE$3)</f>
        <v>0</v>
      </c>
      <c r="DB602">
        <f>SUMIFS('Grid GenerationQueue'!AR$5:AR$410,'Grid GenerationQueue'!$AZ$5:$AZ$410,$B602,'Grid GenerationQueue'!$BA$5:$BA$410,$C602,'Grid GenerationQueue'!$BK$5:$BK$410,"&gt;0",'Grid GenerationQueue'!$BD$5:$BD$410,"&lt;="&amp;$BE$3)</f>
        <v>0</v>
      </c>
    </row>
    <row r="603" spans="1:106" x14ac:dyDescent="0.35">
      <c r="A603" t="s">
        <v>4745</v>
      </c>
      <c r="B603" t="s">
        <v>5050</v>
      </c>
      <c r="C603">
        <v>230</v>
      </c>
      <c r="D603">
        <f>SUMIFS('Grid GenerationQueue'!AG$5:AG$410,'Grid GenerationQueue'!$AZ$5:$AZ$410,$B603,'Grid GenerationQueue'!$BA$5:$BA$410,$C603)</f>
        <v>0</v>
      </c>
      <c r="E603">
        <f>SUMIFS('Grid GenerationQueue'!AH$5:AH$410,'Grid GenerationQueue'!$AZ$5:$AZ$410,$B603,'Grid GenerationQueue'!$BA$5:$BA$410,$C603)</f>
        <v>0</v>
      </c>
      <c r="F603">
        <f>SUMIFS('Grid GenerationQueue'!AI$5:AI$410,'Grid GenerationQueue'!$AZ$5:$AZ$410,$B603,'Grid GenerationQueue'!$BA$5:$BA$410,$C603)</f>
        <v>0</v>
      </c>
      <c r="G603">
        <f>SUMIFS('Grid GenerationQueue'!AJ$5:AJ$410,'Grid GenerationQueue'!$AZ$5:$AZ$410,$B603,'Grid GenerationQueue'!$BA$5:$BA$410,$C603)</f>
        <v>0</v>
      </c>
      <c r="H603">
        <f>SUMIFS('Grid GenerationQueue'!AK$5:AK$410,'Grid GenerationQueue'!$AZ$5:$AZ$410,$B603,'Grid GenerationQueue'!$BA$5:$BA$410,$C603)</f>
        <v>0</v>
      </c>
      <c r="I603">
        <f>SUMIFS('Grid GenerationQueue'!AL$5:AL$410,'Grid GenerationQueue'!$AZ$5:$AZ$410,$B603,'Grid GenerationQueue'!$BA$5:$BA$410,$C603)</f>
        <v>0</v>
      </c>
      <c r="J603">
        <f>SUMIFS('Grid GenerationQueue'!AM$5:AM$410,'Grid GenerationQueue'!$AZ$5:$AZ$410,$B603,'Grid GenerationQueue'!$BA$5:$BA$410,$C603)</f>
        <v>0</v>
      </c>
      <c r="K603">
        <f>SUMIFS('Grid GenerationQueue'!AN$5:AN$410,'Grid GenerationQueue'!$AZ$5:$AZ$410,$B603,'Grid GenerationQueue'!$BA$5:$BA$410,$C603)</f>
        <v>0</v>
      </c>
      <c r="L603">
        <f>SUMIFS('Grid GenerationQueue'!AO$5:AO$410,'Grid GenerationQueue'!$AZ$5:$AZ$410,$B603,'Grid GenerationQueue'!$BA$5:$BA$410,$C603)</f>
        <v>0</v>
      </c>
      <c r="M603">
        <f>SUMIFS('Grid GenerationQueue'!AP$5:AP$410,'Grid GenerationQueue'!$AZ$5:$AZ$410,$B603,'Grid GenerationQueue'!$BA$5:$BA$410,$C603)</f>
        <v>0</v>
      </c>
      <c r="N603">
        <f>SUMIFS('Grid GenerationQueue'!AQ$5:AQ$410,'Grid GenerationQueue'!$AZ$5:$AZ$410,$B603,'Grid GenerationQueue'!$BA$5:$BA$410,$C603)</f>
        <v>0</v>
      </c>
      <c r="O603">
        <f>SUMIFS('Grid GenerationQueue'!AR$5:AR$410,'Grid GenerationQueue'!$AZ$5:$AZ$410,$B603,'Grid GenerationQueue'!$BA$5:$BA$410,$C603)</f>
        <v>0</v>
      </c>
      <c r="Q603">
        <f>SUMIFS('Grid GenerationQueue'!AG$5:AG$410,'Grid GenerationQueue'!$AZ$5:$AZ$410,$B603,'Grid GenerationQueue'!$BA$5:$BA$410,$C603,'Grid GenerationQueue'!$BJ$5:$BJ$410,"Executed")</f>
        <v>0</v>
      </c>
      <c r="R603">
        <f>SUMIFS('Grid GenerationQueue'!AH$5:AH$410,'Grid GenerationQueue'!$AZ$5:$AZ$410,$B603,'Grid GenerationQueue'!$BA$5:$BA$410,$C603,'Grid GenerationQueue'!$BJ$5:$BJ$410,"Executed")</f>
        <v>0</v>
      </c>
      <c r="S603">
        <f>SUMIFS('Grid GenerationQueue'!AI$5:AI$410,'Grid GenerationQueue'!$AZ$5:$AZ$410,$B603,'Grid GenerationQueue'!$BA$5:$BA$410,$C603,'Grid GenerationQueue'!$BJ$5:$BJ$410,"Executed")</f>
        <v>0</v>
      </c>
      <c r="T603">
        <f>SUMIFS('Grid GenerationQueue'!AJ$5:AJ$410,'Grid GenerationQueue'!$AZ$5:$AZ$410,$B603,'Grid GenerationQueue'!$BA$5:$BA$410,$C603,'Grid GenerationQueue'!$BJ$5:$BJ$410,"Executed")</f>
        <v>0</v>
      </c>
      <c r="U603">
        <f>SUMIFS('Grid GenerationQueue'!AK$5:AK$410,'Grid GenerationQueue'!$AZ$5:$AZ$410,$B603,'Grid GenerationQueue'!$BA$5:$BA$410,$C603,'Grid GenerationQueue'!$BJ$5:$BJ$410,"Executed")</f>
        <v>0</v>
      </c>
      <c r="V603">
        <f>SUMIFS('Grid GenerationQueue'!AL$5:AL$410,'Grid GenerationQueue'!$AZ$5:$AZ$410,$B603,'Grid GenerationQueue'!$BA$5:$BA$410,$C603,'Grid GenerationQueue'!$BJ$5:$BJ$410,"Executed")</f>
        <v>0</v>
      </c>
      <c r="W603">
        <f>SUMIFS('Grid GenerationQueue'!AM$5:AM$410,'Grid GenerationQueue'!$AZ$5:$AZ$410,$B603,'Grid GenerationQueue'!$BA$5:$BA$410,$C603,'Grid GenerationQueue'!$BJ$5:$BJ$410,"Executed")</f>
        <v>0</v>
      </c>
      <c r="X603">
        <f>SUMIFS('Grid GenerationQueue'!AN$5:AN$410,'Grid GenerationQueue'!$AZ$5:$AZ$410,$B603,'Grid GenerationQueue'!$BA$5:$BA$410,$C603,'Grid GenerationQueue'!$BJ$5:$BJ$410,"Executed")</f>
        <v>0</v>
      </c>
      <c r="Y603">
        <f>SUMIFS('Grid GenerationQueue'!AO$5:AO$410,'Grid GenerationQueue'!$AZ$5:$AZ$410,$B603,'Grid GenerationQueue'!$BA$5:$BA$410,$C603,'Grid GenerationQueue'!$BJ$5:$BJ$410,"Executed")</f>
        <v>0</v>
      </c>
      <c r="Z603">
        <f>SUMIFS('Grid GenerationQueue'!AP$5:AP$410,'Grid GenerationQueue'!$AZ$5:$AZ$410,$B603,'Grid GenerationQueue'!$BA$5:$BA$410,$C603,'Grid GenerationQueue'!$BJ$5:$BJ$410,"Executed")</f>
        <v>0</v>
      </c>
      <c r="AA603">
        <f>SUMIFS('Grid GenerationQueue'!AQ$5:AQ$410,'Grid GenerationQueue'!$AZ$5:$AZ$410,$B603,'Grid GenerationQueue'!$BA$5:$BA$410,$C603,'Grid GenerationQueue'!$BJ$5:$BJ$410,"Executed")</f>
        <v>0</v>
      </c>
      <c r="AB603">
        <f>SUMIFS('Grid GenerationQueue'!AR$5:AR$410,'Grid GenerationQueue'!$AZ$5:$AZ$410,$B603,'Grid GenerationQueue'!$BA$5:$BA$410,$C603,'Grid GenerationQueue'!$BJ$5:$BJ$410,"Executed")</f>
        <v>0</v>
      </c>
      <c r="AD603">
        <f>SUMIFS('Grid GenerationQueue'!AG$5:AG$410,'Grid GenerationQueue'!$AZ$5:$AZ$410,$B603,'Grid GenerationQueue'!$BA$5:$BA$410,$C603,'Grid GenerationQueue'!$BH$5:$BH$410,"&lt;&gt;"&amp;"")+SUMIFS('Grid GenerationQueue'!AG$5:AG$410,'Grid GenerationQueue'!$AZ$5:$AZ$410,$B603,'Grid GenerationQueue'!$BA$5:$BA$410,$C603,'Grid GenerationQueue'!$BH$5:$BH$410,"",'Grid GenerationQueue'!$AC$5:$AC$410,1)</f>
        <v>0</v>
      </c>
      <c r="AE603">
        <f>SUMIFS('Grid GenerationQueue'!AH$5:AH$410,'Grid GenerationQueue'!$AZ$5:$AZ$410,$B603,'Grid GenerationQueue'!$BA$5:$BA$410,$C603,'Grid GenerationQueue'!$BH$5:$BH$410,"&lt;&gt;"&amp;"")+SUMIFS('Grid GenerationQueue'!AH$5:AH$410,'Grid GenerationQueue'!$AZ$5:$AZ$410,$B603,'Grid GenerationQueue'!$BA$5:$BA$410,$C603,'Grid GenerationQueue'!$BH$5:$BH$410,"",'Grid GenerationQueue'!$AC$5:$AC$410,1)</f>
        <v>0</v>
      </c>
      <c r="AF603">
        <f>SUMIFS('Grid GenerationQueue'!AI$5:AI$410,'Grid GenerationQueue'!$AZ$5:$AZ$410,$B603,'Grid GenerationQueue'!$BA$5:$BA$410,$C603,'Grid GenerationQueue'!$BH$5:$BH$410,"&lt;&gt;"&amp;"")+SUMIFS('Grid GenerationQueue'!AI$5:AI$410,'Grid GenerationQueue'!$AZ$5:$AZ$410,$B603,'Grid GenerationQueue'!$BA$5:$BA$410,$C603,'Grid GenerationQueue'!$BH$5:$BH$410,"",'Grid GenerationQueue'!$AC$5:$AC$410,1)</f>
        <v>0</v>
      </c>
      <c r="AG603">
        <f>SUMIFS('Grid GenerationQueue'!AJ$5:AJ$410,'Grid GenerationQueue'!$AZ$5:$AZ$410,$B603,'Grid GenerationQueue'!$BA$5:$BA$410,$C603,'Grid GenerationQueue'!$BH$5:$BH$410,"&lt;&gt;"&amp;"")+SUMIFS('Grid GenerationQueue'!AJ$5:AJ$410,'Grid GenerationQueue'!$AZ$5:$AZ$410,$B603,'Grid GenerationQueue'!$BA$5:$BA$410,$C603,'Grid GenerationQueue'!$BH$5:$BH$410,"",'Grid GenerationQueue'!$AC$5:$AC$410,1)</f>
        <v>0</v>
      </c>
      <c r="AH603">
        <f>SUMIFS('Grid GenerationQueue'!AK$5:AK$410,'Grid GenerationQueue'!$AZ$5:$AZ$410,$B603,'Grid GenerationQueue'!$BA$5:$BA$410,$C603,'Grid GenerationQueue'!$BH$5:$BH$410,"&lt;&gt;"&amp;"")+SUMIFS('Grid GenerationQueue'!AK$5:AK$410,'Grid GenerationQueue'!$AZ$5:$AZ$410,$B603,'Grid GenerationQueue'!$BA$5:$BA$410,$C603,'Grid GenerationQueue'!$BH$5:$BH$410,"",'Grid GenerationQueue'!$AC$5:$AC$410,1)</f>
        <v>0</v>
      </c>
      <c r="AI603">
        <f>SUMIFS('Grid GenerationQueue'!AL$5:AL$410,'Grid GenerationQueue'!$AZ$5:$AZ$410,$B603,'Grid GenerationQueue'!$BA$5:$BA$410,$C603,'Grid GenerationQueue'!$BH$5:$BH$410,"&lt;&gt;"&amp;"")+SUMIFS('Grid GenerationQueue'!AL$5:AL$410,'Grid GenerationQueue'!$AZ$5:$AZ$410,$B603,'Grid GenerationQueue'!$BA$5:$BA$410,$C603,'Grid GenerationQueue'!$BH$5:$BH$410,"",'Grid GenerationQueue'!$AC$5:$AC$410,1)</f>
        <v>0</v>
      </c>
      <c r="AJ603">
        <f>SUMIFS('Grid GenerationQueue'!AM$5:AM$410,'Grid GenerationQueue'!$AZ$5:$AZ$410,$B603,'Grid GenerationQueue'!$BA$5:$BA$410,$C603,'Grid GenerationQueue'!$BH$5:$BH$410,"&lt;&gt;"&amp;"")+SUMIFS('Grid GenerationQueue'!AM$5:AM$410,'Grid GenerationQueue'!$AZ$5:$AZ$410,$B603,'Grid GenerationQueue'!$BA$5:$BA$410,$C603,'Grid GenerationQueue'!$BH$5:$BH$410,"",'Grid GenerationQueue'!$AC$5:$AC$410,1)</f>
        <v>0</v>
      </c>
      <c r="AK603">
        <f>SUMIFS('Grid GenerationQueue'!AN$5:AN$410,'Grid GenerationQueue'!$AZ$5:$AZ$410,$B603,'Grid GenerationQueue'!$BA$5:$BA$410,$C603,'Grid GenerationQueue'!$BH$5:$BH$410,"&lt;&gt;"&amp;"")+SUMIFS('Grid GenerationQueue'!AN$5:AN$410,'Grid GenerationQueue'!$AZ$5:$AZ$410,$B603,'Grid GenerationQueue'!$BA$5:$BA$410,$C603,'Grid GenerationQueue'!$BH$5:$BH$410,"",'Grid GenerationQueue'!$AC$5:$AC$410,1)</f>
        <v>0</v>
      </c>
      <c r="AL603">
        <f>SUMIFS('Grid GenerationQueue'!AO$5:AO$410,'Grid GenerationQueue'!$AZ$5:$AZ$410,$B603,'Grid GenerationQueue'!$BA$5:$BA$410,$C603,'Grid GenerationQueue'!$BH$5:$BH$410,"&lt;&gt;"&amp;"")+SUMIFS('Grid GenerationQueue'!AO$5:AO$410,'Grid GenerationQueue'!$AZ$5:$AZ$410,$B603,'Grid GenerationQueue'!$BA$5:$BA$410,$C603,'Grid GenerationQueue'!$BH$5:$BH$410,"",'Grid GenerationQueue'!$AC$5:$AC$410,1)</f>
        <v>0</v>
      </c>
      <c r="AM603">
        <f>SUMIFS('Grid GenerationQueue'!AP$5:AP$410,'Grid GenerationQueue'!$AZ$5:$AZ$410,$B603,'Grid GenerationQueue'!$BA$5:$BA$410,$C603,'Grid GenerationQueue'!$BH$5:$BH$410,"&lt;&gt;"&amp;"")+SUMIFS('Grid GenerationQueue'!AP$5:AP$410,'Grid GenerationQueue'!$AZ$5:$AZ$410,$B603,'Grid GenerationQueue'!$BA$5:$BA$410,$C603,'Grid GenerationQueue'!$BH$5:$BH$410,"",'Grid GenerationQueue'!$AC$5:$AC$410,1)</f>
        <v>0</v>
      </c>
      <c r="AN603">
        <f>SUMIFS('Grid GenerationQueue'!AQ$5:AQ$410,'Grid GenerationQueue'!$AZ$5:$AZ$410,$B603,'Grid GenerationQueue'!$BA$5:$BA$410,$C603,'Grid GenerationQueue'!$BH$5:$BH$410,"&lt;&gt;"&amp;"")+SUMIFS('Grid GenerationQueue'!AQ$5:AQ$410,'Grid GenerationQueue'!$AZ$5:$AZ$410,$B603,'Grid GenerationQueue'!$BA$5:$BA$410,$C603,'Grid GenerationQueue'!$BH$5:$BH$410,"",'Grid GenerationQueue'!$AC$5:$AC$410,1)</f>
        <v>0</v>
      </c>
      <c r="AO603">
        <f>SUMIFS('Grid GenerationQueue'!AR$5:AR$410,'Grid GenerationQueue'!$AZ$5:$AZ$410,$B603,'Grid GenerationQueue'!$BA$5:$BA$410,$C603,'Grid GenerationQueue'!$BH$5:$BH$410,"&lt;&gt;"&amp;"")+SUMIFS('Grid GenerationQueue'!AR$5:AR$410,'Grid GenerationQueue'!$AZ$5:$AZ$410,$B603,'Grid GenerationQueue'!$BA$5:$BA$410,$C603,'Grid GenerationQueue'!$BH$5:$BH$410,"",'Grid GenerationQueue'!$AC$5:$AC$410,1)</f>
        <v>0</v>
      </c>
      <c r="AQ603">
        <f>SUMIFS('Grid GenerationQueue'!AG$5:AG$410,'Grid GenerationQueue'!$AZ$5:$AZ$410,$B603,'Grid GenerationQueue'!$BA$5:$BA$410,$C603,'Grid GenerationQueue'!$BK$5:$BK$410,"&gt;0")</f>
        <v>0</v>
      </c>
      <c r="AR603">
        <f>SUMIFS('Grid GenerationQueue'!AH$5:AH$410,'Grid GenerationQueue'!$AZ$5:$AZ$410,$B603,'Grid GenerationQueue'!$BA$5:$BA$410,$C603,'Grid GenerationQueue'!$BK$5:$BK$410,"&gt;0")</f>
        <v>0</v>
      </c>
      <c r="AS603">
        <f>SUMIFS('Grid GenerationQueue'!AI$5:AI$410,'Grid GenerationQueue'!$AZ$5:$AZ$410,$B603,'Grid GenerationQueue'!$BA$5:$BA$410,$C603,'Grid GenerationQueue'!$BK$5:$BK$410,"&gt;0")</f>
        <v>0</v>
      </c>
      <c r="AT603">
        <f>SUMIFS('Grid GenerationQueue'!AJ$5:AJ$410,'Grid GenerationQueue'!$AZ$5:$AZ$410,$B603,'Grid GenerationQueue'!$BA$5:$BA$410,$C603,'Grid GenerationQueue'!$BK$5:$BK$410,"&gt;0")</f>
        <v>0</v>
      </c>
      <c r="AU603">
        <f>SUMIFS('Grid GenerationQueue'!AK$5:AK$410,'Grid GenerationQueue'!$AZ$5:$AZ$410,$B603,'Grid GenerationQueue'!$BA$5:$BA$410,$C603,'Grid GenerationQueue'!$BK$5:$BK$410,"&gt;0")</f>
        <v>0</v>
      </c>
      <c r="AV603">
        <f>SUMIFS('Grid GenerationQueue'!AL$5:AL$410,'Grid GenerationQueue'!$AZ$5:$AZ$410,$B603,'Grid GenerationQueue'!$BA$5:$BA$410,$C603,'Grid GenerationQueue'!$BK$5:$BK$410,"&gt;0")</f>
        <v>0</v>
      </c>
      <c r="AW603">
        <f>SUMIFS('Grid GenerationQueue'!AM$5:AM$410,'Grid GenerationQueue'!$AZ$5:$AZ$410,$B603,'Grid GenerationQueue'!$BA$5:$BA$410,$C603,'Grid GenerationQueue'!$BK$5:$BK$410,"&gt;0")</f>
        <v>0</v>
      </c>
      <c r="AX603">
        <f>SUMIFS('Grid GenerationQueue'!AN$5:AN$410,'Grid GenerationQueue'!$AZ$5:$AZ$410,$B603,'Grid GenerationQueue'!$BA$5:$BA$410,$C603,'Grid GenerationQueue'!$BK$5:$BK$410,"&gt;0")</f>
        <v>0</v>
      </c>
      <c r="AY603">
        <f>SUMIFS('Grid GenerationQueue'!AO$5:AO$410,'Grid GenerationQueue'!$AZ$5:$AZ$410,$B603,'Grid GenerationQueue'!$BA$5:$BA$410,$C603,'Grid GenerationQueue'!$BK$5:$BK$410,"&gt;0")</f>
        <v>0</v>
      </c>
      <c r="AZ603">
        <f>SUMIFS('Grid GenerationQueue'!AP$5:AP$410,'Grid GenerationQueue'!$AZ$5:$AZ$410,$B603,'Grid GenerationQueue'!$BA$5:$BA$410,$C603,'Grid GenerationQueue'!$BK$5:$BK$410,"&gt;0")</f>
        <v>0</v>
      </c>
      <c r="BA603">
        <f>SUMIFS('Grid GenerationQueue'!AQ$5:AQ$410,'Grid GenerationQueue'!$AZ$5:$AZ$410,$B603,'Grid GenerationQueue'!$BA$5:$BA$410,$C603,'Grid GenerationQueue'!$BK$5:$BK$410,"&gt;0")</f>
        <v>0</v>
      </c>
      <c r="BB603">
        <f>SUMIFS('Grid GenerationQueue'!AR$5:AR$410,'Grid GenerationQueue'!$AZ$5:$AZ$410,$B603,'Grid GenerationQueue'!$BA$5:$BA$410,$C603,'Grid GenerationQueue'!$BK$5:$BK$410,"&gt;0")</f>
        <v>0</v>
      </c>
      <c r="BD603">
        <f>SUMIFS('Grid GenerationQueue'!AG$5:AG$410,'Grid GenerationQueue'!$AZ$5:$AZ$410,$B603,'Grid GenerationQueue'!$BA$5:$BA$410,$C603,'Grid GenerationQueue'!$BD$5:$BD$410,"&lt;="&amp;$BE$3)</f>
        <v>0</v>
      </c>
      <c r="BE603">
        <f>SUMIFS('Grid GenerationQueue'!AH$5:AH$410,'Grid GenerationQueue'!$AZ$5:$AZ$410,$B603,'Grid GenerationQueue'!$BA$5:$BA$410,$C603,'Grid GenerationQueue'!$BD$5:$BD$410,"&lt;="&amp;$BE$3)</f>
        <v>0</v>
      </c>
      <c r="BF603">
        <f>SUMIFS('Grid GenerationQueue'!AI$5:AI$410,'Grid GenerationQueue'!$AZ$5:$AZ$410,$B603,'Grid GenerationQueue'!$BA$5:$BA$410,$C603,'Grid GenerationQueue'!$BD$5:$BD$410,"&lt;="&amp;$BE$3)</f>
        <v>0</v>
      </c>
      <c r="BG603">
        <f>SUMIFS('Grid GenerationQueue'!AJ$5:AJ$410,'Grid GenerationQueue'!$AZ$5:$AZ$410,$B603,'Grid GenerationQueue'!$BA$5:$BA$410,$C603,'Grid GenerationQueue'!$BD$5:$BD$410,"&lt;="&amp;$BE$3)</f>
        <v>0</v>
      </c>
      <c r="BH603">
        <f>SUMIFS('Grid GenerationQueue'!AK$5:AK$410,'Grid GenerationQueue'!$AZ$5:$AZ$410,$B603,'Grid GenerationQueue'!$BA$5:$BA$410,$C603,'Grid GenerationQueue'!$BD$5:$BD$410,"&lt;="&amp;$BE$3)</f>
        <v>0</v>
      </c>
      <c r="BI603">
        <f>SUMIFS('Grid GenerationQueue'!AL$5:AL$410,'Grid GenerationQueue'!$AZ$5:$AZ$410,$B603,'Grid GenerationQueue'!$BA$5:$BA$410,$C603,'Grid GenerationQueue'!$BD$5:$BD$410,"&lt;="&amp;$BE$3)</f>
        <v>0</v>
      </c>
      <c r="BJ603">
        <f>SUMIFS('Grid GenerationQueue'!AM$5:AM$410,'Grid GenerationQueue'!$AZ$5:$AZ$410,$B603,'Grid GenerationQueue'!$BA$5:$BA$410,$C603,'Grid GenerationQueue'!$BD$5:$BD$410,"&lt;="&amp;$BE$3)</f>
        <v>0</v>
      </c>
      <c r="BK603">
        <f>SUMIFS('Grid GenerationQueue'!AN$5:AN$410,'Grid GenerationQueue'!$AZ$5:$AZ$410,$B603,'Grid GenerationQueue'!$BA$5:$BA$410,$C603,'Grid GenerationQueue'!$BD$5:$BD$410,"&lt;="&amp;$BE$3)</f>
        <v>0</v>
      </c>
      <c r="BL603">
        <f>SUMIFS('Grid GenerationQueue'!AO$5:AO$410,'Grid GenerationQueue'!$AZ$5:$AZ$410,$B603,'Grid GenerationQueue'!$BA$5:$BA$410,$C603,'Grid GenerationQueue'!$BD$5:$BD$410,"&lt;="&amp;$BE$3)</f>
        <v>0</v>
      </c>
      <c r="BM603">
        <f>SUMIFS('Grid GenerationQueue'!AP$5:AP$410,'Grid GenerationQueue'!$AZ$5:$AZ$410,$B603,'Grid GenerationQueue'!$BA$5:$BA$410,$C603,'Grid GenerationQueue'!$BD$5:$BD$410,"&lt;="&amp;$BE$3)</f>
        <v>0</v>
      </c>
      <c r="BN603">
        <f>SUMIFS('Grid GenerationQueue'!AQ$5:AQ$410,'Grid GenerationQueue'!$AZ$5:$AZ$410,$B603,'Grid GenerationQueue'!$BA$5:$BA$410,$C603,'Grid GenerationQueue'!$BD$5:$BD$410,"&lt;="&amp;$BE$3)</f>
        <v>0</v>
      </c>
      <c r="BO603">
        <f>SUMIFS('Grid GenerationQueue'!AR$5:AR$410,'Grid GenerationQueue'!$AZ$5:$AZ$410,$B603,'Grid GenerationQueue'!$BA$5:$BA$410,$C603,'Grid GenerationQueue'!$BD$5:$BD$410,"&lt;="&amp;$BE$3)</f>
        <v>0</v>
      </c>
      <c r="BQ603">
        <f>SUMIFS('Grid GenerationQueue'!AG$5:AG$410,'Grid GenerationQueue'!$AZ$5:$AZ$410,$B603,'Grid GenerationQueue'!$BA$5:$BA$410,$C603,'Grid GenerationQueue'!$BJ$5:$BJ$410,"Executed",'Grid GenerationQueue'!$BD$5:$BD$410,"&lt;="&amp;$BE$3)</f>
        <v>0</v>
      </c>
      <c r="BR603">
        <f>SUMIFS('Grid GenerationQueue'!AH$5:AH$410,'Grid GenerationQueue'!$AZ$5:$AZ$410,$B603,'Grid GenerationQueue'!$BA$5:$BA$410,$C603,'Grid GenerationQueue'!$BJ$5:$BJ$410,"Executed",'Grid GenerationQueue'!$BD$5:$BD$410,"&lt;="&amp;$BE$3)</f>
        <v>0</v>
      </c>
      <c r="BS603">
        <f>SUMIFS('Grid GenerationQueue'!AI$5:AI$410,'Grid GenerationQueue'!$AZ$5:$AZ$410,$B603,'Grid GenerationQueue'!$BA$5:$BA$410,$C603,'Grid GenerationQueue'!$BJ$5:$BJ$410,"Executed",'Grid GenerationQueue'!$BD$5:$BD$410,"&lt;="&amp;$BE$3)</f>
        <v>0</v>
      </c>
      <c r="BT603">
        <f>SUMIFS('Grid GenerationQueue'!AJ$5:AJ$410,'Grid GenerationQueue'!$AZ$5:$AZ$410,$B603,'Grid GenerationQueue'!$BA$5:$BA$410,$C603,'Grid GenerationQueue'!$BJ$5:$BJ$410,"Executed",'Grid GenerationQueue'!$BD$5:$BD$410,"&lt;="&amp;$BE$3)</f>
        <v>0</v>
      </c>
      <c r="BU603">
        <f>SUMIFS('Grid GenerationQueue'!AK$5:AK$410,'Grid GenerationQueue'!$AZ$5:$AZ$410,$B603,'Grid GenerationQueue'!$BA$5:$BA$410,$C603,'Grid GenerationQueue'!$BJ$5:$BJ$410,"Executed",'Grid GenerationQueue'!$BD$5:$BD$410,"&lt;="&amp;$BE$3)</f>
        <v>0</v>
      </c>
      <c r="BV603">
        <f>SUMIFS('Grid GenerationQueue'!AL$5:AL$410,'Grid GenerationQueue'!$AZ$5:$AZ$410,$B603,'Grid GenerationQueue'!$BA$5:$BA$410,$C603,'Grid GenerationQueue'!$BJ$5:$BJ$410,"Executed",'Grid GenerationQueue'!$BD$5:$BD$410,"&lt;="&amp;$BE$3)</f>
        <v>0</v>
      </c>
      <c r="BW603">
        <f>SUMIFS('Grid GenerationQueue'!AM$5:AM$410,'Grid GenerationQueue'!$AZ$5:$AZ$410,$B603,'Grid GenerationQueue'!$BA$5:$BA$410,$C603,'Grid GenerationQueue'!$BJ$5:$BJ$410,"Executed",'Grid GenerationQueue'!$BD$5:$BD$410,"&lt;="&amp;$BE$3)</f>
        <v>0</v>
      </c>
      <c r="BX603">
        <f>SUMIFS('Grid GenerationQueue'!AN$5:AN$410,'Grid GenerationQueue'!$AZ$5:$AZ$410,$B603,'Grid GenerationQueue'!$BA$5:$BA$410,$C603,'Grid GenerationQueue'!$BJ$5:$BJ$410,"Executed",'Grid GenerationQueue'!$BD$5:$BD$410,"&lt;="&amp;$BE$3)</f>
        <v>0</v>
      </c>
      <c r="BY603">
        <f>SUMIFS('Grid GenerationQueue'!AO$5:AO$410,'Grid GenerationQueue'!$AZ$5:$AZ$410,$B603,'Grid GenerationQueue'!$BA$5:$BA$410,$C603,'Grid GenerationQueue'!$BJ$5:$BJ$410,"Executed",'Grid GenerationQueue'!$BD$5:$BD$410,"&lt;="&amp;$BE$3)</f>
        <v>0</v>
      </c>
      <c r="BZ603">
        <f>SUMIFS('Grid GenerationQueue'!AP$5:AP$410,'Grid GenerationQueue'!$AZ$5:$AZ$410,$B603,'Grid GenerationQueue'!$BA$5:$BA$410,$C603,'Grid GenerationQueue'!$BJ$5:$BJ$410,"Executed",'Grid GenerationQueue'!$BD$5:$BD$410,"&lt;="&amp;$BE$3)</f>
        <v>0</v>
      </c>
      <c r="CA603">
        <f>SUMIFS('Grid GenerationQueue'!AQ$5:AQ$410,'Grid GenerationQueue'!$AZ$5:$AZ$410,$B603,'Grid GenerationQueue'!$BA$5:$BA$410,$C603,'Grid GenerationQueue'!$BJ$5:$BJ$410,"Executed",'Grid GenerationQueue'!$BD$5:$BD$410,"&lt;="&amp;$BE$3)</f>
        <v>0</v>
      </c>
      <c r="CB603">
        <f>SUMIFS('Grid GenerationQueue'!AR$5:AR$410,'Grid GenerationQueue'!$AZ$5:$AZ$410,$B603,'Grid GenerationQueue'!$BA$5:$BA$410,$C603,'Grid GenerationQueue'!$BJ$5:$BJ$410,"Executed",'Grid GenerationQueue'!$BD$5:$BD$410,"&lt;="&amp;$BE$3)</f>
        <v>0</v>
      </c>
      <c r="CD603">
        <f>SUMIFS('Grid GenerationQueue'!AG$5:AG$410,'Grid GenerationQueue'!$AZ$5:$AZ$410,$B603,'Grid GenerationQueue'!$BA$5:$BA$410,$C603,'Grid GenerationQueue'!$BH$5:$BH$410,"&lt;&gt;"&amp;"",'Grid GenerationQueue'!$BD$5:$BD$410,"&lt;="&amp;$BE$3)</f>
        <v>0</v>
      </c>
      <c r="CE603">
        <f>SUMIFS('Grid GenerationQueue'!AH$5:AH$410,'Grid GenerationQueue'!$AZ$5:$AZ$410,$B603,'Grid GenerationQueue'!$BA$5:$BA$410,$C603,'Grid GenerationQueue'!$BH$5:$BH$410,"&lt;&gt;"&amp;"",'Grid GenerationQueue'!$BD$5:$BD$410,"&lt;="&amp;$BE$3)</f>
        <v>0</v>
      </c>
      <c r="CF603">
        <f>SUMIFS('Grid GenerationQueue'!AI$5:AI$410,'Grid GenerationQueue'!$AZ$5:$AZ$410,$B603,'Grid GenerationQueue'!$BA$5:$BA$410,$C603,'Grid GenerationQueue'!$BH$5:$BH$410,"&lt;&gt;"&amp;"",'Grid GenerationQueue'!$BD$5:$BD$410,"&lt;="&amp;$BE$3)</f>
        <v>0</v>
      </c>
      <c r="CG603">
        <f>SUMIFS('Grid GenerationQueue'!AJ$5:AJ$410,'Grid GenerationQueue'!$AZ$5:$AZ$410,$B603,'Grid GenerationQueue'!$BA$5:$BA$410,$C603,'Grid GenerationQueue'!$BH$5:$BH$410,"&lt;&gt;"&amp;"",'Grid GenerationQueue'!$BD$5:$BD$410,"&lt;="&amp;$BE$3)</f>
        <v>0</v>
      </c>
      <c r="CH603">
        <f>SUMIFS('Grid GenerationQueue'!AK$5:AK$410,'Grid GenerationQueue'!$AZ$5:$AZ$410,$B603,'Grid GenerationQueue'!$BA$5:$BA$410,$C603,'Grid GenerationQueue'!$BH$5:$BH$410,"&lt;&gt;"&amp;"",'Grid GenerationQueue'!$BD$5:$BD$410,"&lt;="&amp;$BE$3)</f>
        <v>0</v>
      </c>
      <c r="CI603">
        <f>SUMIFS('Grid GenerationQueue'!AL$5:AL$410,'Grid GenerationQueue'!$AZ$5:$AZ$410,$B603,'Grid GenerationQueue'!$BA$5:$BA$410,$C603,'Grid GenerationQueue'!$BH$5:$BH$410,"&lt;&gt;"&amp;"",'Grid GenerationQueue'!$BD$5:$BD$410,"&lt;="&amp;$BE$3)</f>
        <v>0</v>
      </c>
      <c r="CJ603">
        <f>SUMIFS('Grid GenerationQueue'!AM$5:AM$410,'Grid GenerationQueue'!$AZ$5:$AZ$410,$B603,'Grid GenerationQueue'!$BA$5:$BA$410,$C603,'Grid GenerationQueue'!$BH$5:$BH$410,"&lt;&gt;"&amp;"",'Grid GenerationQueue'!$BD$5:$BD$410,"&lt;="&amp;$BE$3)</f>
        <v>0</v>
      </c>
      <c r="CK603">
        <f>SUMIFS('Grid GenerationQueue'!AN$5:AN$410,'Grid GenerationQueue'!$AZ$5:$AZ$410,$B603,'Grid GenerationQueue'!$BA$5:$BA$410,$C603,'Grid GenerationQueue'!$BH$5:$BH$410,"&lt;&gt;"&amp;"",'Grid GenerationQueue'!$BD$5:$BD$410,"&lt;="&amp;$BE$3)</f>
        <v>0</v>
      </c>
      <c r="CL603">
        <f>SUMIFS('Grid GenerationQueue'!AO$5:AO$410,'Grid GenerationQueue'!$AZ$5:$AZ$410,$B603,'Grid GenerationQueue'!$BA$5:$BA$410,$C603,'Grid GenerationQueue'!$BH$5:$BH$410,"&lt;&gt;"&amp;"",'Grid GenerationQueue'!$BD$5:$BD$410,"&lt;="&amp;$BE$3)</f>
        <v>0</v>
      </c>
      <c r="CM603">
        <f>SUMIFS('Grid GenerationQueue'!AP$5:AP$410,'Grid GenerationQueue'!$AZ$5:$AZ$410,$B603,'Grid GenerationQueue'!$BA$5:$BA$410,$C603,'Grid GenerationQueue'!$BH$5:$BH$410,"&lt;&gt;"&amp;"",'Grid GenerationQueue'!$BD$5:$BD$410,"&lt;="&amp;$BE$3)</f>
        <v>0</v>
      </c>
      <c r="CN603">
        <f>SUMIFS('Grid GenerationQueue'!AQ$5:AQ$410,'Grid GenerationQueue'!$AZ$5:$AZ$410,$B603,'Grid GenerationQueue'!$BA$5:$BA$410,$C603,'Grid GenerationQueue'!$BH$5:$BH$410,"&lt;&gt;"&amp;"",'Grid GenerationQueue'!$BD$5:$BD$410,"&lt;="&amp;$BE$3)</f>
        <v>0</v>
      </c>
      <c r="CO603">
        <f>SUMIFS('Grid GenerationQueue'!AR$5:AR$410,'Grid GenerationQueue'!$AZ$5:$AZ$410,$B603,'Grid GenerationQueue'!$BA$5:$BA$410,$C603,'Grid GenerationQueue'!$BH$5:$BH$410,"&lt;&gt;"&amp;"",'Grid GenerationQueue'!$BD$5:$BD$410,"&lt;="&amp;$BE$3)</f>
        <v>0</v>
      </c>
      <c r="CQ603">
        <f>SUMIFS('Grid GenerationQueue'!AG$5:AG$410,'Grid GenerationQueue'!$AZ$5:$AZ$410,$B603,'Grid GenerationQueue'!$BA$5:$BA$410,$C603,'Grid GenerationQueue'!$BK$5:$BK$410,"&gt;0",'Grid GenerationQueue'!$BD$5:$BD$410,"&lt;="&amp;$BE$3)</f>
        <v>0</v>
      </c>
      <c r="CR603">
        <f>SUMIFS('Grid GenerationQueue'!AH$5:AH$410,'Grid GenerationQueue'!$AZ$5:$AZ$410,$B603,'Grid GenerationQueue'!$BA$5:$BA$410,$C603,'Grid GenerationQueue'!$BK$5:$BK$410,"&gt;0",'Grid GenerationQueue'!$BD$5:$BD$410,"&lt;="&amp;$BE$3)</f>
        <v>0</v>
      </c>
      <c r="CS603">
        <f>SUMIFS('Grid GenerationQueue'!AI$5:AI$410,'Grid GenerationQueue'!$AZ$5:$AZ$410,$B603,'Grid GenerationQueue'!$BA$5:$BA$410,$C603,'Grid GenerationQueue'!$BK$5:$BK$410,"&gt;0",'Grid GenerationQueue'!$BD$5:$BD$410,"&lt;="&amp;$BE$3)</f>
        <v>0</v>
      </c>
      <c r="CT603">
        <f>SUMIFS('Grid GenerationQueue'!AJ$5:AJ$410,'Grid GenerationQueue'!$AZ$5:$AZ$410,$B603,'Grid GenerationQueue'!$BA$5:$BA$410,$C603,'Grid GenerationQueue'!$BK$5:$BK$410,"&gt;0",'Grid GenerationQueue'!$BD$5:$BD$410,"&lt;="&amp;$BE$3)</f>
        <v>0</v>
      </c>
      <c r="CU603">
        <f>SUMIFS('Grid GenerationQueue'!AK$5:AK$410,'Grid GenerationQueue'!$AZ$5:$AZ$410,$B603,'Grid GenerationQueue'!$BA$5:$BA$410,$C603,'Grid GenerationQueue'!$BK$5:$BK$410,"&gt;0",'Grid GenerationQueue'!$BD$5:$BD$410,"&lt;="&amp;$BE$3)</f>
        <v>0</v>
      </c>
      <c r="CV603">
        <f>SUMIFS('Grid GenerationQueue'!AL$5:AL$410,'Grid GenerationQueue'!$AZ$5:$AZ$410,$B603,'Grid GenerationQueue'!$BA$5:$BA$410,$C603,'Grid GenerationQueue'!$BK$5:$BK$410,"&gt;0",'Grid GenerationQueue'!$BD$5:$BD$410,"&lt;="&amp;$BE$3)</f>
        <v>0</v>
      </c>
      <c r="CW603">
        <f>SUMIFS('Grid GenerationQueue'!AM$5:AM$410,'Grid GenerationQueue'!$AZ$5:$AZ$410,$B603,'Grid GenerationQueue'!$BA$5:$BA$410,$C603,'Grid GenerationQueue'!$BK$5:$BK$410,"&gt;0",'Grid GenerationQueue'!$BD$5:$BD$410,"&lt;="&amp;$BE$3)</f>
        <v>0</v>
      </c>
      <c r="CX603">
        <f>SUMIFS('Grid GenerationQueue'!AN$5:AN$410,'Grid GenerationQueue'!$AZ$5:$AZ$410,$B603,'Grid GenerationQueue'!$BA$5:$BA$410,$C603,'Grid GenerationQueue'!$BK$5:$BK$410,"&gt;0",'Grid GenerationQueue'!$BD$5:$BD$410,"&lt;="&amp;$BE$3)</f>
        <v>0</v>
      </c>
      <c r="CY603">
        <f>SUMIFS('Grid GenerationQueue'!AO$5:AO$410,'Grid GenerationQueue'!$AZ$5:$AZ$410,$B603,'Grid GenerationQueue'!$BA$5:$BA$410,$C603,'Grid GenerationQueue'!$BK$5:$BK$410,"&gt;0",'Grid GenerationQueue'!$BD$5:$BD$410,"&lt;="&amp;$BE$3)</f>
        <v>0</v>
      </c>
      <c r="CZ603">
        <f>SUMIFS('Grid GenerationQueue'!AP$5:AP$410,'Grid GenerationQueue'!$AZ$5:$AZ$410,$B603,'Grid GenerationQueue'!$BA$5:$BA$410,$C603,'Grid GenerationQueue'!$BK$5:$BK$410,"&gt;0",'Grid GenerationQueue'!$BD$5:$BD$410,"&lt;="&amp;$BE$3)</f>
        <v>0</v>
      </c>
      <c r="DA603">
        <f>SUMIFS('Grid GenerationQueue'!AQ$5:AQ$410,'Grid GenerationQueue'!$AZ$5:$AZ$410,$B603,'Grid GenerationQueue'!$BA$5:$BA$410,$C603,'Grid GenerationQueue'!$BK$5:$BK$410,"&gt;0",'Grid GenerationQueue'!$BD$5:$BD$410,"&lt;="&amp;$BE$3)</f>
        <v>0</v>
      </c>
      <c r="DB603">
        <f>SUMIFS('Grid GenerationQueue'!AR$5:AR$410,'Grid GenerationQueue'!$AZ$5:$AZ$410,$B603,'Grid GenerationQueue'!$BA$5:$BA$410,$C603,'Grid GenerationQueue'!$BK$5:$BK$410,"&gt;0",'Grid GenerationQueue'!$BD$5:$BD$410,"&lt;="&amp;$BE$3)</f>
        <v>0</v>
      </c>
    </row>
    <row r="604" spans="1:106" x14ac:dyDescent="0.35">
      <c r="A604" t="s">
        <v>4748</v>
      </c>
      <c r="B604" t="s">
        <v>5051</v>
      </c>
      <c r="C604">
        <v>115</v>
      </c>
      <c r="D604">
        <f>SUMIFS('Grid GenerationQueue'!AG$5:AG$410,'Grid GenerationQueue'!$AZ$5:$AZ$410,$B604,'Grid GenerationQueue'!$BA$5:$BA$410,$C604)</f>
        <v>0</v>
      </c>
      <c r="E604">
        <f>SUMIFS('Grid GenerationQueue'!AH$5:AH$410,'Grid GenerationQueue'!$AZ$5:$AZ$410,$B604,'Grid GenerationQueue'!$BA$5:$BA$410,$C604)</f>
        <v>0</v>
      </c>
      <c r="F604">
        <f>SUMIFS('Grid GenerationQueue'!AI$5:AI$410,'Grid GenerationQueue'!$AZ$5:$AZ$410,$B604,'Grid GenerationQueue'!$BA$5:$BA$410,$C604)</f>
        <v>0</v>
      </c>
      <c r="G604">
        <f>SUMIFS('Grid GenerationQueue'!AJ$5:AJ$410,'Grid GenerationQueue'!$AZ$5:$AZ$410,$B604,'Grid GenerationQueue'!$BA$5:$BA$410,$C604)</f>
        <v>0</v>
      </c>
      <c r="H604">
        <f>SUMIFS('Grid GenerationQueue'!AK$5:AK$410,'Grid GenerationQueue'!$AZ$5:$AZ$410,$B604,'Grid GenerationQueue'!$BA$5:$BA$410,$C604)</f>
        <v>0</v>
      </c>
      <c r="I604">
        <f>SUMIFS('Grid GenerationQueue'!AL$5:AL$410,'Grid GenerationQueue'!$AZ$5:$AZ$410,$B604,'Grid GenerationQueue'!$BA$5:$BA$410,$C604)</f>
        <v>0</v>
      </c>
      <c r="J604">
        <f>SUMIFS('Grid GenerationQueue'!AM$5:AM$410,'Grid GenerationQueue'!$AZ$5:$AZ$410,$B604,'Grid GenerationQueue'!$BA$5:$BA$410,$C604)</f>
        <v>0</v>
      </c>
      <c r="K604">
        <f>SUMIFS('Grid GenerationQueue'!AN$5:AN$410,'Grid GenerationQueue'!$AZ$5:$AZ$410,$B604,'Grid GenerationQueue'!$BA$5:$BA$410,$C604)</f>
        <v>0</v>
      </c>
      <c r="L604">
        <f>SUMIFS('Grid GenerationQueue'!AO$5:AO$410,'Grid GenerationQueue'!$AZ$5:$AZ$410,$B604,'Grid GenerationQueue'!$BA$5:$BA$410,$C604)</f>
        <v>0</v>
      </c>
      <c r="M604">
        <f>SUMIFS('Grid GenerationQueue'!AP$5:AP$410,'Grid GenerationQueue'!$AZ$5:$AZ$410,$B604,'Grid GenerationQueue'!$BA$5:$BA$410,$C604)</f>
        <v>0</v>
      </c>
      <c r="N604">
        <f>SUMIFS('Grid GenerationQueue'!AQ$5:AQ$410,'Grid GenerationQueue'!$AZ$5:$AZ$410,$B604,'Grid GenerationQueue'!$BA$5:$BA$410,$C604)</f>
        <v>0</v>
      </c>
      <c r="O604">
        <f>SUMIFS('Grid GenerationQueue'!AR$5:AR$410,'Grid GenerationQueue'!$AZ$5:$AZ$410,$B604,'Grid GenerationQueue'!$BA$5:$BA$410,$C604)</f>
        <v>0</v>
      </c>
      <c r="Q604">
        <f>SUMIFS('Grid GenerationQueue'!AG$5:AG$410,'Grid GenerationQueue'!$AZ$5:$AZ$410,$B604,'Grid GenerationQueue'!$BA$5:$BA$410,$C604,'Grid GenerationQueue'!$BJ$5:$BJ$410,"Executed")</f>
        <v>0</v>
      </c>
      <c r="R604">
        <f>SUMIFS('Grid GenerationQueue'!AH$5:AH$410,'Grid GenerationQueue'!$AZ$5:$AZ$410,$B604,'Grid GenerationQueue'!$BA$5:$BA$410,$C604,'Grid GenerationQueue'!$BJ$5:$BJ$410,"Executed")</f>
        <v>0</v>
      </c>
      <c r="S604">
        <f>SUMIFS('Grid GenerationQueue'!AI$5:AI$410,'Grid GenerationQueue'!$AZ$5:$AZ$410,$B604,'Grid GenerationQueue'!$BA$5:$BA$410,$C604,'Grid GenerationQueue'!$BJ$5:$BJ$410,"Executed")</f>
        <v>0</v>
      </c>
      <c r="T604">
        <f>SUMIFS('Grid GenerationQueue'!AJ$5:AJ$410,'Grid GenerationQueue'!$AZ$5:$AZ$410,$B604,'Grid GenerationQueue'!$BA$5:$BA$410,$C604,'Grid GenerationQueue'!$BJ$5:$BJ$410,"Executed")</f>
        <v>0</v>
      </c>
      <c r="U604">
        <f>SUMIFS('Grid GenerationQueue'!AK$5:AK$410,'Grid GenerationQueue'!$AZ$5:$AZ$410,$B604,'Grid GenerationQueue'!$BA$5:$BA$410,$C604,'Grid GenerationQueue'!$BJ$5:$BJ$410,"Executed")</f>
        <v>0</v>
      </c>
      <c r="V604">
        <f>SUMIFS('Grid GenerationQueue'!AL$5:AL$410,'Grid GenerationQueue'!$AZ$5:$AZ$410,$B604,'Grid GenerationQueue'!$BA$5:$BA$410,$C604,'Grid GenerationQueue'!$BJ$5:$BJ$410,"Executed")</f>
        <v>0</v>
      </c>
      <c r="W604">
        <f>SUMIFS('Grid GenerationQueue'!AM$5:AM$410,'Grid GenerationQueue'!$AZ$5:$AZ$410,$B604,'Grid GenerationQueue'!$BA$5:$BA$410,$C604,'Grid GenerationQueue'!$BJ$5:$BJ$410,"Executed")</f>
        <v>0</v>
      </c>
      <c r="X604">
        <f>SUMIFS('Grid GenerationQueue'!AN$5:AN$410,'Grid GenerationQueue'!$AZ$5:$AZ$410,$B604,'Grid GenerationQueue'!$BA$5:$BA$410,$C604,'Grid GenerationQueue'!$BJ$5:$BJ$410,"Executed")</f>
        <v>0</v>
      </c>
      <c r="Y604">
        <f>SUMIFS('Grid GenerationQueue'!AO$5:AO$410,'Grid GenerationQueue'!$AZ$5:$AZ$410,$B604,'Grid GenerationQueue'!$BA$5:$BA$410,$C604,'Grid GenerationQueue'!$BJ$5:$BJ$410,"Executed")</f>
        <v>0</v>
      </c>
      <c r="Z604">
        <f>SUMIFS('Grid GenerationQueue'!AP$5:AP$410,'Grid GenerationQueue'!$AZ$5:$AZ$410,$B604,'Grid GenerationQueue'!$BA$5:$BA$410,$C604,'Grid GenerationQueue'!$BJ$5:$BJ$410,"Executed")</f>
        <v>0</v>
      </c>
      <c r="AA604">
        <f>SUMIFS('Grid GenerationQueue'!AQ$5:AQ$410,'Grid GenerationQueue'!$AZ$5:$AZ$410,$B604,'Grid GenerationQueue'!$BA$5:$BA$410,$C604,'Grid GenerationQueue'!$BJ$5:$BJ$410,"Executed")</f>
        <v>0</v>
      </c>
      <c r="AB604">
        <f>SUMIFS('Grid GenerationQueue'!AR$5:AR$410,'Grid GenerationQueue'!$AZ$5:$AZ$410,$B604,'Grid GenerationQueue'!$BA$5:$BA$410,$C604,'Grid GenerationQueue'!$BJ$5:$BJ$410,"Executed")</f>
        <v>0</v>
      </c>
      <c r="AD604">
        <f>SUMIFS('Grid GenerationQueue'!AG$5:AG$410,'Grid GenerationQueue'!$AZ$5:$AZ$410,$B604,'Grid GenerationQueue'!$BA$5:$BA$410,$C604,'Grid GenerationQueue'!$BH$5:$BH$410,"&lt;&gt;"&amp;"")+SUMIFS('Grid GenerationQueue'!AG$5:AG$410,'Grid GenerationQueue'!$AZ$5:$AZ$410,$B604,'Grid GenerationQueue'!$BA$5:$BA$410,$C604,'Grid GenerationQueue'!$BH$5:$BH$410,"",'Grid GenerationQueue'!$AC$5:$AC$410,1)</f>
        <v>0</v>
      </c>
      <c r="AE604">
        <f>SUMIFS('Grid GenerationQueue'!AH$5:AH$410,'Grid GenerationQueue'!$AZ$5:$AZ$410,$B604,'Grid GenerationQueue'!$BA$5:$BA$410,$C604,'Grid GenerationQueue'!$BH$5:$BH$410,"&lt;&gt;"&amp;"")+SUMIFS('Grid GenerationQueue'!AH$5:AH$410,'Grid GenerationQueue'!$AZ$5:$AZ$410,$B604,'Grid GenerationQueue'!$BA$5:$BA$410,$C604,'Grid GenerationQueue'!$BH$5:$BH$410,"",'Grid GenerationQueue'!$AC$5:$AC$410,1)</f>
        <v>0</v>
      </c>
      <c r="AF604">
        <f>SUMIFS('Grid GenerationQueue'!AI$5:AI$410,'Grid GenerationQueue'!$AZ$5:$AZ$410,$B604,'Grid GenerationQueue'!$BA$5:$BA$410,$C604,'Grid GenerationQueue'!$BH$5:$BH$410,"&lt;&gt;"&amp;"")+SUMIFS('Grid GenerationQueue'!AI$5:AI$410,'Grid GenerationQueue'!$AZ$5:$AZ$410,$B604,'Grid GenerationQueue'!$BA$5:$BA$410,$C604,'Grid GenerationQueue'!$BH$5:$BH$410,"",'Grid GenerationQueue'!$AC$5:$AC$410,1)</f>
        <v>0</v>
      </c>
      <c r="AG604">
        <f>SUMIFS('Grid GenerationQueue'!AJ$5:AJ$410,'Grid GenerationQueue'!$AZ$5:$AZ$410,$B604,'Grid GenerationQueue'!$BA$5:$BA$410,$C604,'Grid GenerationQueue'!$BH$5:$BH$410,"&lt;&gt;"&amp;"")+SUMIFS('Grid GenerationQueue'!AJ$5:AJ$410,'Grid GenerationQueue'!$AZ$5:$AZ$410,$B604,'Grid GenerationQueue'!$BA$5:$BA$410,$C604,'Grid GenerationQueue'!$BH$5:$BH$410,"",'Grid GenerationQueue'!$AC$5:$AC$410,1)</f>
        <v>0</v>
      </c>
      <c r="AH604">
        <f>SUMIFS('Grid GenerationQueue'!AK$5:AK$410,'Grid GenerationQueue'!$AZ$5:$AZ$410,$B604,'Grid GenerationQueue'!$BA$5:$BA$410,$C604,'Grid GenerationQueue'!$BH$5:$BH$410,"&lt;&gt;"&amp;"")+SUMIFS('Grid GenerationQueue'!AK$5:AK$410,'Grid GenerationQueue'!$AZ$5:$AZ$410,$B604,'Grid GenerationQueue'!$BA$5:$BA$410,$C604,'Grid GenerationQueue'!$BH$5:$BH$410,"",'Grid GenerationQueue'!$AC$5:$AC$410,1)</f>
        <v>0</v>
      </c>
      <c r="AI604">
        <f>SUMIFS('Grid GenerationQueue'!AL$5:AL$410,'Grid GenerationQueue'!$AZ$5:$AZ$410,$B604,'Grid GenerationQueue'!$BA$5:$BA$410,$C604,'Grid GenerationQueue'!$BH$5:$BH$410,"&lt;&gt;"&amp;"")+SUMIFS('Grid GenerationQueue'!AL$5:AL$410,'Grid GenerationQueue'!$AZ$5:$AZ$410,$B604,'Grid GenerationQueue'!$BA$5:$BA$410,$C604,'Grid GenerationQueue'!$BH$5:$BH$410,"",'Grid GenerationQueue'!$AC$5:$AC$410,1)</f>
        <v>0</v>
      </c>
      <c r="AJ604">
        <f>SUMIFS('Grid GenerationQueue'!AM$5:AM$410,'Grid GenerationQueue'!$AZ$5:$AZ$410,$B604,'Grid GenerationQueue'!$BA$5:$BA$410,$C604,'Grid GenerationQueue'!$BH$5:$BH$410,"&lt;&gt;"&amp;"")+SUMIFS('Grid GenerationQueue'!AM$5:AM$410,'Grid GenerationQueue'!$AZ$5:$AZ$410,$B604,'Grid GenerationQueue'!$BA$5:$BA$410,$C604,'Grid GenerationQueue'!$BH$5:$BH$410,"",'Grid GenerationQueue'!$AC$5:$AC$410,1)</f>
        <v>0</v>
      </c>
      <c r="AK604">
        <f>SUMIFS('Grid GenerationQueue'!AN$5:AN$410,'Grid GenerationQueue'!$AZ$5:$AZ$410,$B604,'Grid GenerationQueue'!$BA$5:$BA$410,$C604,'Grid GenerationQueue'!$BH$5:$BH$410,"&lt;&gt;"&amp;"")+SUMIFS('Grid GenerationQueue'!AN$5:AN$410,'Grid GenerationQueue'!$AZ$5:$AZ$410,$B604,'Grid GenerationQueue'!$BA$5:$BA$410,$C604,'Grid GenerationQueue'!$BH$5:$BH$410,"",'Grid GenerationQueue'!$AC$5:$AC$410,1)</f>
        <v>0</v>
      </c>
      <c r="AL604">
        <f>SUMIFS('Grid GenerationQueue'!AO$5:AO$410,'Grid GenerationQueue'!$AZ$5:$AZ$410,$B604,'Grid GenerationQueue'!$BA$5:$BA$410,$C604,'Grid GenerationQueue'!$BH$5:$BH$410,"&lt;&gt;"&amp;"")+SUMIFS('Grid GenerationQueue'!AO$5:AO$410,'Grid GenerationQueue'!$AZ$5:$AZ$410,$B604,'Grid GenerationQueue'!$BA$5:$BA$410,$C604,'Grid GenerationQueue'!$BH$5:$BH$410,"",'Grid GenerationQueue'!$AC$5:$AC$410,1)</f>
        <v>0</v>
      </c>
      <c r="AM604">
        <f>SUMIFS('Grid GenerationQueue'!AP$5:AP$410,'Grid GenerationQueue'!$AZ$5:$AZ$410,$B604,'Grid GenerationQueue'!$BA$5:$BA$410,$C604,'Grid GenerationQueue'!$BH$5:$BH$410,"&lt;&gt;"&amp;"")+SUMIFS('Grid GenerationQueue'!AP$5:AP$410,'Grid GenerationQueue'!$AZ$5:$AZ$410,$B604,'Grid GenerationQueue'!$BA$5:$BA$410,$C604,'Grid GenerationQueue'!$BH$5:$BH$410,"",'Grid GenerationQueue'!$AC$5:$AC$410,1)</f>
        <v>0</v>
      </c>
      <c r="AN604">
        <f>SUMIFS('Grid GenerationQueue'!AQ$5:AQ$410,'Grid GenerationQueue'!$AZ$5:$AZ$410,$B604,'Grid GenerationQueue'!$BA$5:$BA$410,$C604,'Grid GenerationQueue'!$BH$5:$BH$410,"&lt;&gt;"&amp;"")+SUMIFS('Grid GenerationQueue'!AQ$5:AQ$410,'Grid GenerationQueue'!$AZ$5:$AZ$410,$B604,'Grid GenerationQueue'!$BA$5:$BA$410,$C604,'Grid GenerationQueue'!$BH$5:$BH$410,"",'Grid GenerationQueue'!$AC$5:$AC$410,1)</f>
        <v>0</v>
      </c>
      <c r="AO604">
        <f>SUMIFS('Grid GenerationQueue'!AR$5:AR$410,'Grid GenerationQueue'!$AZ$5:$AZ$410,$B604,'Grid GenerationQueue'!$BA$5:$BA$410,$C604,'Grid GenerationQueue'!$BH$5:$BH$410,"&lt;&gt;"&amp;"")+SUMIFS('Grid GenerationQueue'!AR$5:AR$410,'Grid GenerationQueue'!$AZ$5:$AZ$410,$B604,'Grid GenerationQueue'!$BA$5:$BA$410,$C604,'Grid GenerationQueue'!$BH$5:$BH$410,"",'Grid GenerationQueue'!$AC$5:$AC$410,1)</f>
        <v>0</v>
      </c>
      <c r="AQ604">
        <f>SUMIFS('Grid GenerationQueue'!AG$5:AG$410,'Grid GenerationQueue'!$AZ$5:$AZ$410,$B604,'Grid GenerationQueue'!$BA$5:$BA$410,$C604,'Grid GenerationQueue'!$BK$5:$BK$410,"&gt;0")</f>
        <v>0</v>
      </c>
      <c r="AR604">
        <f>SUMIFS('Grid GenerationQueue'!AH$5:AH$410,'Grid GenerationQueue'!$AZ$5:$AZ$410,$B604,'Grid GenerationQueue'!$BA$5:$BA$410,$C604,'Grid GenerationQueue'!$BK$5:$BK$410,"&gt;0")</f>
        <v>0</v>
      </c>
      <c r="AS604">
        <f>SUMIFS('Grid GenerationQueue'!AI$5:AI$410,'Grid GenerationQueue'!$AZ$5:$AZ$410,$B604,'Grid GenerationQueue'!$BA$5:$BA$410,$C604,'Grid GenerationQueue'!$BK$5:$BK$410,"&gt;0")</f>
        <v>0</v>
      </c>
      <c r="AT604">
        <f>SUMIFS('Grid GenerationQueue'!AJ$5:AJ$410,'Grid GenerationQueue'!$AZ$5:$AZ$410,$B604,'Grid GenerationQueue'!$BA$5:$BA$410,$C604,'Grid GenerationQueue'!$BK$5:$BK$410,"&gt;0")</f>
        <v>0</v>
      </c>
      <c r="AU604">
        <f>SUMIFS('Grid GenerationQueue'!AK$5:AK$410,'Grid GenerationQueue'!$AZ$5:$AZ$410,$B604,'Grid GenerationQueue'!$BA$5:$BA$410,$C604,'Grid GenerationQueue'!$BK$5:$BK$410,"&gt;0")</f>
        <v>0</v>
      </c>
      <c r="AV604">
        <f>SUMIFS('Grid GenerationQueue'!AL$5:AL$410,'Grid GenerationQueue'!$AZ$5:$AZ$410,$B604,'Grid GenerationQueue'!$BA$5:$BA$410,$C604,'Grid GenerationQueue'!$BK$5:$BK$410,"&gt;0")</f>
        <v>0</v>
      </c>
      <c r="AW604">
        <f>SUMIFS('Grid GenerationQueue'!AM$5:AM$410,'Grid GenerationQueue'!$AZ$5:$AZ$410,$B604,'Grid GenerationQueue'!$BA$5:$BA$410,$C604,'Grid GenerationQueue'!$BK$5:$BK$410,"&gt;0")</f>
        <v>0</v>
      </c>
      <c r="AX604">
        <f>SUMIFS('Grid GenerationQueue'!AN$5:AN$410,'Grid GenerationQueue'!$AZ$5:$AZ$410,$B604,'Grid GenerationQueue'!$BA$5:$BA$410,$C604,'Grid GenerationQueue'!$BK$5:$BK$410,"&gt;0")</f>
        <v>0</v>
      </c>
      <c r="AY604">
        <f>SUMIFS('Grid GenerationQueue'!AO$5:AO$410,'Grid GenerationQueue'!$AZ$5:$AZ$410,$B604,'Grid GenerationQueue'!$BA$5:$BA$410,$C604,'Grid GenerationQueue'!$BK$5:$BK$410,"&gt;0")</f>
        <v>0</v>
      </c>
      <c r="AZ604">
        <f>SUMIFS('Grid GenerationQueue'!AP$5:AP$410,'Grid GenerationQueue'!$AZ$5:$AZ$410,$B604,'Grid GenerationQueue'!$BA$5:$BA$410,$C604,'Grid GenerationQueue'!$BK$5:$BK$410,"&gt;0")</f>
        <v>0</v>
      </c>
      <c r="BA604">
        <f>SUMIFS('Grid GenerationQueue'!AQ$5:AQ$410,'Grid GenerationQueue'!$AZ$5:$AZ$410,$B604,'Grid GenerationQueue'!$BA$5:$BA$410,$C604,'Grid GenerationQueue'!$BK$5:$BK$410,"&gt;0")</f>
        <v>0</v>
      </c>
      <c r="BB604">
        <f>SUMIFS('Grid GenerationQueue'!AR$5:AR$410,'Grid GenerationQueue'!$AZ$5:$AZ$410,$B604,'Grid GenerationQueue'!$BA$5:$BA$410,$C604,'Grid GenerationQueue'!$BK$5:$BK$410,"&gt;0")</f>
        <v>0</v>
      </c>
      <c r="BD604">
        <f>SUMIFS('Grid GenerationQueue'!AG$5:AG$410,'Grid GenerationQueue'!$AZ$5:$AZ$410,$B604,'Grid GenerationQueue'!$BA$5:$BA$410,$C604,'Grid GenerationQueue'!$BD$5:$BD$410,"&lt;="&amp;$BE$3)</f>
        <v>0</v>
      </c>
      <c r="BE604">
        <f>SUMIFS('Grid GenerationQueue'!AH$5:AH$410,'Grid GenerationQueue'!$AZ$5:$AZ$410,$B604,'Grid GenerationQueue'!$BA$5:$BA$410,$C604,'Grid GenerationQueue'!$BD$5:$BD$410,"&lt;="&amp;$BE$3)</f>
        <v>0</v>
      </c>
      <c r="BF604">
        <f>SUMIFS('Grid GenerationQueue'!AI$5:AI$410,'Grid GenerationQueue'!$AZ$5:$AZ$410,$B604,'Grid GenerationQueue'!$BA$5:$BA$410,$C604,'Grid GenerationQueue'!$BD$5:$BD$410,"&lt;="&amp;$BE$3)</f>
        <v>0</v>
      </c>
      <c r="BG604">
        <f>SUMIFS('Grid GenerationQueue'!AJ$5:AJ$410,'Grid GenerationQueue'!$AZ$5:$AZ$410,$B604,'Grid GenerationQueue'!$BA$5:$BA$410,$C604,'Grid GenerationQueue'!$BD$5:$BD$410,"&lt;="&amp;$BE$3)</f>
        <v>0</v>
      </c>
      <c r="BH604">
        <f>SUMIFS('Grid GenerationQueue'!AK$5:AK$410,'Grid GenerationQueue'!$AZ$5:$AZ$410,$B604,'Grid GenerationQueue'!$BA$5:$BA$410,$C604,'Grid GenerationQueue'!$BD$5:$BD$410,"&lt;="&amp;$BE$3)</f>
        <v>0</v>
      </c>
      <c r="BI604">
        <f>SUMIFS('Grid GenerationQueue'!AL$5:AL$410,'Grid GenerationQueue'!$AZ$5:$AZ$410,$B604,'Grid GenerationQueue'!$BA$5:$BA$410,$C604,'Grid GenerationQueue'!$BD$5:$BD$410,"&lt;="&amp;$BE$3)</f>
        <v>0</v>
      </c>
      <c r="BJ604">
        <f>SUMIFS('Grid GenerationQueue'!AM$5:AM$410,'Grid GenerationQueue'!$AZ$5:$AZ$410,$B604,'Grid GenerationQueue'!$BA$5:$BA$410,$C604,'Grid GenerationQueue'!$BD$5:$BD$410,"&lt;="&amp;$BE$3)</f>
        <v>0</v>
      </c>
      <c r="BK604">
        <f>SUMIFS('Grid GenerationQueue'!AN$5:AN$410,'Grid GenerationQueue'!$AZ$5:$AZ$410,$B604,'Grid GenerationQueue'!$BA$5:$BA$410,$C604,'Grid GenerationQueue'!$BD$5:$BD$410,"&lt;="&amp;$BE$3)</f>
        <v>0</v>
      </c>
      <c r="BL604">
        <f>SUMIFS('Grid GenerationQueue'!AO$5:AO$410,'Grid GenerationQueue'!$AZ$5:$AZ$410,$B604,'Grid GenerationQueue'!$BA$5:$BA$410,$C604,'Grid GenerationQueue'!$BD$5:$BD$410,"&lt;="&amp;$BE$3)</f>
        <v>0</v>
      </c>
      <c r="BM604">
        <f>SUMIFS('Grid GenerationQueue'!AP$5:AP$410,'Grid GenerationQueue'!$AZ$5:$AZ$410,$B604,'Grid GenerationQueue'!$BA$5:$BA$410,$C604,'Grid GenerationQueue'!$BD$5:$BD$410,"&lt;="&amp;$BE$3)</f>
        <v>0</v>
      </c>
      <c r="BN604">
        <f>SUMIFS('Grid GenerationQueue'!AQ$5:AQ$410,'Grid GenerationQueue'!$AZ$5:$AZ$410,$B604,'Grid GenerationQueue'!$BA$5:$BA$410,$C604,'Grid GenerationQueue'!$BD$5:$BD$410,"&lt;="&amp;$BE$3)</f>
        <v>0</v>
      </c>
      <c r="BO604">
        <f>SUMIFS('Grid GenerationQueue'!AR$5:AR$410,'Grid GenerationQueue'!$AZ$5:$AZ$410,$B604,'Grid GenerationQueue'!$BA$5:$BA$410,$C604,'Grid GenerationQueue'!$BD$5:$BD$410,"&lt;="&amp;$BE$3)</f>
        <v>0</v>
      </c>
      <c r="BQ604">
        <f>SUMIFS('Grid GenerationQueue'!AG$5:AG$410,'Grid GenerationQueue'!$AZ$5:$AZ$410,$B604,'Grid GenerationQueue'!$BA$5:$BA$410,$C604,'Grid GenerationQueue'!$BJ$5:$BJ$410,"Executed",'Grid GenerationQueue'!$BD$5:$BD$410,"&lt;="&amp;$BE$3)</f>
        <v>0</v>
      </c>
      <c r="BR604">
        <f>SUMIFS('Grid GenerationQueue'!AH$5:AH$410,'Grid GenerationQueue'!$AZ$5:$AZ$410,$B604,'Grid GenerationQueue'!$BA$5:$BA$410,$C604,'Grid GenerationQueue'!$BJ$5:$BJ$410,"Executed",'Grid GenerationQueue'!$BD$5:$BD$410,"&lt;="&amp;$BE$3)</f>
        <v>0</v>
      </c>
      <c r="BS604">
        <f>SUMIFS('Grid GenerationQueue'!AI$5:AI$410,'Grid GenerationQueue'!$AZ$5:$AZ$410,$B604,'Grid GenerationQueue'!$BA$5:$BA$410,$C604,'Grid GenerationQueue'!$BJ$5:$BJ$410,"Executed",'Grid GenerationQueue'!$BD$5:$BD$410,"&lt;="&amp;$BE$3)</f>
        <v>0</v>
      </c>
      <c r="BT604">
        <f>SUMIFS('Grid GenerationQueue'!AJ$5:AJ$410,'Grid GenerationQueue'!$AZ$5:$AZ$410,$B604,'Grid GenerationQueue'!$BA$5:$BA$410,$C604,'Grid GenerationQueue'!$BJ$5:$BJ$410,"Executed",'Grid GenerationQueue'!$BD$5:$BD$410,"&lt;="&amp;$BE$3)</f>
        <v>0</v>
      </c>
      <c r="BU604">
        <f>SUMIFS('Grid GenerationQueue'!AK$5:AK$410,'Grid GenerationQueue'!$AZ$5:$AZ$410,$B604,'Grid GenerationQueue'!$BA$5:$BA$410,$C604,'Grid GenerationQueue'!$BJ$5:$BJ$410,"Executed",'Grid GenerationQueue'!$BD$5:$BD$410,"&lt;="&amp;$BE$3)</f>
        <v>0</v>
      </c>
      <c r="BV604">
        <f>SUMIFS('Grid GenerationQueue'!AL$5:AL$410,'Grid GenerationQueue'!$AZ$5:$AZ$410,$B604,'Grid GenerationQueue'!$BA$5:$BA$410,$C604,'Grid GenerationQueue'!$BJ$5:$BJ$410,"Executed",'Grid GenerationQueue'!$BD$5:$BD$410,"&lt;="&amp;$BE$3)</f>
        <v>0</v>
      </c>
      <c r="BW604">
        <f>SUMIFS('Grid GenerationQueue'!AM$5:AM$410,'Grid GenerationQueue'!$AZ$5:$AZ$410,$B604,'Grid GenerationQueue'!$BA$5:$BA$410,$C604,'Grid GenerationQueue'!$BJ$5:$BJ$410,"Executed",'Grid GenerationQueue'!$BD$5:$BD$410,"&lt;="&amp;$BE$3)</f>
        <v>0</v>
      </c>
      <c r="BX604">
        <f>SUMIFS('Grid GenerationQueue'!AN$5:AN$410,'Grid GenerationQueue'!$AZ$5:$AZ$410,$B604,'Grid GenerationQueue'!$BA$5:$BA$410,$C604,'Grid GenerationQueue'!$BJ$5:$BJ$410,"Executed",'Grid GenerationQueue'!$BD$5:$BD$410,"&lt;="&amp;$BE$3)</f>
        <v>0</v>
      </c>
      <c r="BY604">
        <f>SUMIFS('Grid GenerationQueue'!AO$5:AO$410,'Grid GenerationQueue'!$AZ$5:$AZ$410,$B604,'Grid GenerationQueue'!$BA$5:$BA$410,$C604,'Grid GenerationQueue'!$BJ$5:$BJ$410,"Executed",'Grid GenerationQueue'!$BD$5:$BD$410,"&lt;="&amp;$BE$3)</f>
        <v>0</v>
      </c>
      <c r="BZ604">
        <f>SUMIFS('Grid GenerationQueue'!AP$5:AP$410,'Grid GenerationQueue'!$AZ$5:$AZ$410,$B604,'Grid GenerationQueue'!$BA$5:$BA$410,$C604,'Grid GenerationQueue'!$BJ$5:$BJ$410,"Executed",'Grid GenerationQueue'!$BD$5:$BD$410,"&lt;="&amp;$BE$3)</f>
        <v>0</v>
      </c>
      <c r="CA604">
        <f>SUMIFS('Grid GenerationQueue'!AQ$5:AQ$410,'Grid GenerationQueue'!$AZ$5:$AZ$410,$B604,'Grid GenerationQueue'!$BA$5:$BA$410,$C604,'Grid GenerationQueue'!$BJ$5:$BJ$410,"Executed",'Grid GenerationQueue'!$BD$5:$BD$410,"&lt;="&amp;$BE$3)</f>
        <v>0</v>
      </c>
      <c r="CB604">
        <f>SUMIFS('Grid GenerationQueue'!AR$5:AR$410,'Grid GenerationQueue'!$AZ$5:$AZ$410,$B604,'Grid GenerationQueue'!$BA$5:$BA$410,$C604,'Grid GenerationQueue'!$BJ$5:$BJ$410,"Executed",'Grid GenerationQueue'!$BD$5:$BD$410,"&lt;="&amp;$BE$3)</f>
        <v>0</v>
      </c>
      <c r="CD604">
        <f>SUMIFS('Grid GenerationQueue'!AG$5:AG$410,'Grid GenerationQueue'!$AZ$5:$AZ$410,$B604,'Grid GenerationQueue'!$BA$5:$BA$410,$C604,'Grid GenerationQueue'!$BH$5:$BH$410,"&lt;&gt;"&amp;"",'Grid GenerationQueue'!$BD$5:$BD$410,"&lt;="&amp;$BE$3)</f>
        <v>0</v>
      </c>
      <c r="CE604">
        <f>SUMIFS('Grid GenerationQueue'!AH$5:AH$410,'Grid GenerationQueue'!$AZ$5:$AZ$410,$B604,'Grid GenerationQueue'!$BA$5:$BA$410,$C604,'Grid GenerationQueue'!$BH$5:$BH$410,"&lt;&gt;"&amp;"",'Grid GenerationQueue'!$BD$5:$BD$410,"&lt;="&amp;$BE$3)</f>
        <v>0</v>
      </c>
      <c r="CF604">
        <f>SUMIFS('Grid GenerationQueue'!AI$5:AI$410,'Grid GenerationQueue'!$AZ$5:$AZ$410,$B604,'Grid GenerationQueue'!$BA$5:$BA$410,$C604,'Grid GenerationQueue'!$BH$5:$BH$410,"&lt;&gt;"&amp;"",'Grid GenerationQueue'!$BD$5:$BD$410,"&lt;="&amp;$BE$3)</f>
        <v>0</v>
      </c>
      <c r="CG604">
        <f>SUMIFS('Grid GenerationQueue'!AJ$5:AJ$410,'Grid GenerationQueue'!$AZ$5:$AZ$410,$B604,'Grid GenerationQueue'!$BA$5:$BA$410,$C604,'Grid GenerationQueue'!$BH$5:$BH$410,"&lt;&gt;"&amp;"",'Grid GenerationQueue'!$BD$5:$BD$410,"&lt;="&amp;$BE$3)</f>
        <v>0</v>
      </c>
      <c r="CH604">
        <f>SUMIFS('Grid GenerationQueue'!AK$5:AK$410,'Grid GenerationQueue'!$AZ$5:$AZ$410,$B604,'Grid GenerationQueue'!$BA$5:$BA$410,$C604,'Grid GenerationQueue'!$BH$5:$BH$410,"&lt;&gt;"&amp;"",'Grid GenerationQueue'!$BD$5:$BD$410,"&lt;="&amp;$BE$3)</f>
        <v>0</v>
      </c>
      <c r="CI604">
        <f>SUMIFS('Grid GenerationQueue'!AL$5:AL$410,'Grid GenerationQueue'!$AZ$5:$AZ$410,$B604,'Grid GenerationQueue'!$BA$5:$BA$410,$C604,'Grid GenerationQueue'!$BH$5:$BH$410,"&lt;&gt;"&amp;"",'Grid GenerationQueue'!$BD$5:$BD$410,"&lt;="&amp;$BE$3)</f>
        <v>0</v>
      </c>
      <c r="CJ604">
        <f>SUMIFS('Grid GenerationQueue'!AM$5:AM$410,'Grid GenerationQueue'!$AZ$5:$AZ$410,$B604,'Grid GenerationQueue'!$BA$5:$BA$410,$C604,'Grid GenerationQueue'!$BH$5:$BH$410,"&lt;&gt;"&amp;"",'Grid GenerationQueue'!$BD$5:$BD$410,"&lt;="&amp;$BE$3)</f>
        <v>0</v>
      </c>
      <c r="CK604">
        <f>SUMIFS('Grid GenerationQueue'!AN$5:AN$410,'Grid GenerationQueue'!$AZ$5:$AZ$410,$B604,'Grid GenerationQueue'!$BA$5:$BA$410,$C604,'Grid GenerationQueue'!$BH$5:$BH$410,"&lt;&gt;"&amp;"",'Grid GenerationQueue'!$BD$5:$BD$410,"&lt;="&amp;$BE$3)</f>
        <v>0</v>
      </c>
      <c r="CL604">
        <f>SUMIFS('Grid GenerationQueue'!AO$5:AO$410,'Grid GenerationQueue'!$AZ$5:$AZ$410,$B604,'Grid GenerationQueue'!$BA$5:$BA$410,$C604,'Grid GenerationQueue'!$BH$5:$BH$410,"&lt;&gt;"&amp;"",'Grid GenerationQueue'!$BD$5:$BD$410,"&lt;="&amp;$BE$3)</f>
        <v>0</v>
      </c>
      <c r="CM604">
        <f>SUMIFS('Grid GenerationQueue'!AP$5:AP$410,'Grid GenerationQueue'!$AZ$5:$AZ$410,$B604,'Grid GenerationQueue'!$BA$5:$BA$410,$C604,'Grid GenerationQueue'!$BH$5:$BH$410,"&lt;&gt;"&amp;"",'Grid GenerationQueue'!$BD$5:$BD$410,"&lt;="&amp;$BE$3)</f>
        <v>0</v>
      </c>
      <c r="CN604">
        <f>SUMIFS('Grid GenerationQueue'!AQ$5:AQ$410,'Grid GenerationQueue'!$AZ$5:$AZ$410,$B604,'Grid GenerationQueue'!$BA$5:$BA$410,$C604,'Grid GenerationQueue'!$BH$5:$BH$410,"&lt;&gt;"&amp;"",'Grid GenerationQueue'!$BD$5:$BD$410,"&lt;="&amp;$BE$3)</f>
        <v>0</v>
      </c>
      <c r="CO604">
        <f>SUMIFS('Grid GenerationQueue'!AR$5:AR$410,'Grid GenerationQueue'!$AZ$5:$AZ$410,$B604,'Grid GenerationQueue'!$BA$5:$BA$410,$C604,'Grid GenerationQueue'!$BH$5:$BH$410,"&lt;&gt;"&amp;"",'Grid GenerationQueue'!$BD$5:$BD$410,"&lt;="&amp;$BE$3)</f>
        <v>0</v>
      </c>
      <c r="CQ604">
        <f>SUMIFS('Grid GenerationQueue'!AG$5:AG$410,'Grid GenerationQueue'!$AZ$5:$AZ$410,$B604,'Grid GenerationQueue'!$BA$5:$BA$410,$C604,'Grid GenerationQueue'!$BK$5:$BK$410,"&gt;0",'Grid GenerationQueue'!$BD$5:$BD$410,"&lt;="&amp;$BE$3)</f>
        <v>0</v>
      </c>
      <c r="CR604">
        <f>SUMIFS('Grid GenerationQueue'!AH$5:AH$410,'Grid GenerationQueue'!$AZ$5:$AZ$410,$B604,'Grid GenerationQueue'!$BA$5:$BA$410,$C604,'Grid GenerationQueue'!$BK$5:$BK$410,"&gt;0",'Grid GenerationQueue'!$BD$5:$BD$410,"&lt;="&amp;$BE$3)</f>
        <v>0</v>
      </c>
      <c r="CS604">
        <f>SUMIFS('Grid GenerationQueue'!AI$5:AI$410,'Grid GenerationQueue'!$AZ$5:$AZ$410,$B604,'Grid GenerationQueue'!$BA$5:$BA$410,$C604,'Grid GenerationQueue'!$BK$5:$BK$410,"&gt;0",'Grid GenerationQueue'!$BD$5:$BD$410,"&lt;="&amp;$BE$3)</f>
        <v>0</v>
      </c>
      <c r="CT604">
        <f>SUMIFS('Grid GenerationQueue'!AJ$5:AJ$410,'Grid GenerationQueue'!$AZ$5:$AZ$410,$B604,'Grid GenerationQueue'!$BA$5:$BA$410,$C604,'Grid GenerationQueue'!$BK$5:$BK$410,"&gt;0",'Grid GenerationQueue'!$BD$5:$BD$410,"&lt;="&amp;$BE$3)</f>
        <v>0</v>
      </c>
      <c r="CU604">
        <f>SUMIFS('Grid GenerationQueue'!AK$5:AK$410,'Grid GenerationQueue'!$AZ$5:$AZ$410,$B604,'Grid GenerationQueue'!$BA$5:$BA$410,$C604,'Grid GenerationQueue'!$BK$5:$BK$410,"&gt;0",'Grid GenerationQueue'!$BD$5:$BD$410,"&lt;="&amp;$BE$3)</f>
        <v>0</v>
      </c>
      <c r="CV604">
        <f>SUMIFS('Grid GenerationQueue'!AL$5:AL$410,'Grid GenerationQueue'!$AZ$5:$AZ$410,$B604,'Grid GenerationQueue'!$BA$5:$BA$410,$C604,'Grid GenerationQueue'!$BK$5:$BK$410,"&gt;0",'Grid GenerationQueue'!$BD$5:$BD$410,"&lt;="&amp;$BE$3)</f>
        <v>0</v>
      </c>
      <c r="CW604">
        <f>SUMIFS('Grid GenerationQueue'!AM$5:AM$410,'Grid GenerationQueue'!$AZ$5:$AZ$410,$B604,'Grid GenerationQueue'!$BA$5:$BA$410,$C604,'Grid GenerationQueue'!$BK$5:$BK$410,"&gt;0",'Grid GenerationQueue'!$BD$5:$BD$410,"&lt;="&amp;$BE$3)</f>
        <v>0</v>
      </c>
      <c r="CX604">
        <f>SUMIFS('Grid GenerationQueue'!AN$5:AN$410,'Grid GenerationQueue'!$AZ$5:$AZ$410,$B604,'Grid GenerationQueue'!$BA$5:$BA$410,$C604,'Grid GenerationQueue'!$BK$5:$BK$410,"&gt;0",'Grid GenerationQueue'!$BD$5:$BD$410,"&lt;="&amp;$BE$3)</f>
        <v>0</v>
      </c>
      <c r="CY604">
        <f>SUMIFS('Grid GenerationQueue'!AO$5:AO$410,'Grid GenerationQueue'!$AZ$5:$AZ$410,$B604,'Grid GenerationQueue'!$BA$5:$BA$410,$C604,'Grid GenerationQueue'!$BK$5:$BK$410,"&gt;0",'Grid GenerationQueue'!$BD$5:$BD$410,"&lt;="&amp;$BE$3)</f>
        <v>0</v>
      </c>
      <c r="CZ604">
        <f>SUMIFS('Grid GenerationQueue'!AP$5:AP$410,'Grid GenerationQueue'!$AZ$5:$AZ$410,$B604,'Grid GenerationQueue'!$BA$5:$BA$410,$C604,'Grid GenerationQueue'!$BK$5:$BK$410,"&gt;0",'Grid GenerationQueue'!$BD$5:$BD$410,"&lt;="&amp;$BE$3)</f>
        <v>0</v>
      </c>
      <c r="DA604">
        <f>SUMIFS('Grid GenerationQueue'!AQ$5:AQ$410,'Grid GenerationQueue'!$AZ$5:$AZ$410,$B604,'Grid GenerationQueue'!$BA$5:$BA$410,$C604,'Grid GenerationQueue'!$BK$5:$BK$410,"&gt;0",'Grid GenerationQueue'!$BD$5:$BD$410,"&lt;="&amp;$BE$3)</f>
        <v>0</v>
      </c>
      <c r="DB604">
        <f>SUMIFS('Grid GenerationQueue'!AR$5:AR$410,'Grid GenerationQueue'!$AZ$5:$AZ$410,$B604,'Grid GenerationQueue'!$BA$5:$BA$410,$C604,'Grid GenerationQueue'!$BK$5:$BK$410,"&gt;0",'Grid GenerationQueue'!$BD$5:$BD$410,"&lt;="&amp;$BE$3)</f>
        <v>0</v>
      </c>
    </row>
    <row r="605" spans="1:106" x14ac:dyDescent="0.35">
      <c r="A605" t="s">
        <v>75</v>
      </c>
      <c r="B605" t="s">
        <v>4678</v>
      </c>
      <c r="C605">
        <v>138</v>
      </c>
      <c r="D605">
        <f>SUMIFS('Grid GenerationQueue'!AG$5:AG$410,'Grid GenerationQueue'!$AZ$5:$AZ$410,$B605,'Grid GenerationQueue'!$BA$5:$BA$410,$C605)</f>
        <v>0</v>
      </c>
      <c r="E605">
        <f>SUMIFS('Grid GenerationQueue'!AH$5:AH$410,'Grid GenerationQueue'!$AZ$5:$AZ$410,$B605,'Grid GenerationQueue'!$BA$5:$BA$410,$C605)</f>
        <v>0</v>
      </c>
      <c r="F605">
        <f>SUMIFS('Grid GenerationQueue'!AI$5:AI$410,'Grid GenerationQueue'!$AZ$5:$AZ$410,$B605,'Grid GenerationQueue'!$BA$5:$BA$410,$C605)</f>
        <v>0</v>
      </c>
      <c r="G605">
        <f>SUMIFS('Grid GenerationQueue'!AJ$5:AJ$410,'Grid GenerationQueue'!$AZ$5:$AZ$410,$B605,'Grid GenerationQueue'!$BA$5:$BA$410,$C605)</f>
        <v>0</v>
      </c>
      <c r="H605">
        <f>SUMIFS('Grid GenerationQueue'!AK$5:AK$410,'Grid GenerationQueue'!$AZ$5:$AZ$410,$B605,'Grid GenerationQueue'!$BA$5:$BA$410,$C605)</f>
        <v>0</v>
      </c>
      <c r="I605">
        <f>SUMIFS('Grid GenerationQueue'!AL$5:AL$410,'Grid GenerationQueue'!$AZ$5:$AZ$410,$B605,'Grid GenerationQueue'!$BA$5:$BA$410,$C605)</f>
        <v>0</v>
      </c>
      <c r="J605">
        <f>SUMIFS('Grid GenerationQueue'!AM$5:AM$410,'Grid GenerationQueue'!$AZ$5:$AZ$410,$B605,'Grid GenerationQueue'!$BA$5:$BA$410,$C605)</f>
        <v>0</v>
      </c>
      <c r="K605">
        <f>SUMIFS('Grid GenerationQueue'!AN$5:AN$410,'Grid GenerationQueue'!$AZ$5:$AZ$410,$B605,'Grid GenerationQueue'!$BA$5:$BA$410,$C605)</f>
        <v>0</v>
      </c>
      <c r="L605">
        <f>SUMIFS('Grid GenerationQueue'!AO$5:AO$410,'Grid GenerationQueue'!$AZ$5:$AZ$410,$B605,'Grid GenerationQueue'!$BA$5:$BA$410,$C605)</f>
        <v>0</v>
      </c>
      <c r="M605">
        <f>SUMIFS('Grid GenerationQueue'!AP$5:AP$410,'Grid GenerationQueue'!$AZ$5:$AZ$410,$B605,'Grid GenerationQueue'!$BA$5:$BA$410,$C605)</f>
        <v>0</v>
      </c>
      <c r="N605">
        <f>SUMIFS('Grid GenerationQueue'!AQ$5:AQ$410,'Grid GenerationQueue'!$AZ$5:$AZ$410,$B605,'Grid GenerationQueue'!$BA$5:$BA$410,$C605)</f>
        <v>0</v>
      </c>
      <c r="O605">
        <f>SUMIFS('Grid GenerationQueue'!AR$5:AR$410,'Grid GenerationQueue'!$AZ$5:$AZ$410,$B605,'Grid GenerationQueue'!$BA$5:$BA$410,$C605)</f>
        <v>0</v>
      </c>
      <c r="Q605">
        <f>SUMIFS('Grid GenerationQueue'!AG$5:AG$410,'Grid GenerationQueue'!$AZ$5:$AZ$410,$B605,'Grid GenerationQueue'!$BA$5:$BA$410,$C605,'Grid GenerationQueue'!$BJ$5:$BJ$410,"Executed")</f>
        <v>0</v>
      </c>
      <c r="R605">
        <f>SUMIFS('Grid GenerationQueue'!AH$5:AH$410,'Grid GenerationQueue'!$AZ$5:$AZ$410,$B605,'Grid GenerationQueue'!$BA$5:$BA$410,$C605,'Grid GenerationQueue'!$BJ$5:$BJ$410,"Executed")</f>
        <v>0</v>
      </c>
      <c r="S605">
        <f>SUMIFS('Grid GenerationQueue'!AI$5:AI$410,'Grid GenerationQueue'!$AZ$5:$AZ$410,$B605,'Grid GenerationQueue'!$BA$5:$BA$410,$C605,'Grid GenerationQueue'!$BJ$5:$BJ$410,"Executed")</f>
        <v>0</v>
      </c>
      <c r="T605">
        <f>SUMIFS('Grid GenerationQueue'!AJ$5:AJ$410,'Grid GenerationQueue'!$AZ$5:$AZ$410,$B605,'Grid GenerationQueue'!$BA$5:$BA$410,$C605,'Grid GenerationQueue'!$BJ$5:$BJ$410,"Executed")</f>
        <v>0</v>
      </c>
      <c r="U605">
        <f>SUMIFS('Grid GenerationQueue'!AK$5:AK$410,'Grid GenerationQueue'!$AZ$5:$AZ$410,$B605,'Grid GenerationQueue'!$BA$5:$BA$410,$C605,'Grid GenerationQueue'!$BJ$5:$BJ$410,"Executed")</f>
        <v>0</v>
      </c>
      <c r="V605">
        <f>SUMIFS('Grid GenerationQueue'!AL$5:AL$410,'Grid GenerationQueue'!$AZ$5:$AZ$410,$B605,'Grid GenerationQueue'!$BA$5:$BA$410,$C605,'Grid GenerationQueue'!$BJ$5:$BJ$410,"Executed")</f>
        <v>0</v>
      </c>
      <c r="W605">
        <f>SUMIFS('Grid GenerationQueue'!AM$5:AM$410,'Grid GenerationQueue'!$AZ$5:$AZ$410,$B605,'Grid GenerationQueue'!$BA$5:$BA$410,$C605,'Grid GenerationQueue'!$BJ$5:$BJ$410,"Executed")</f>
        <v>0</v>
      </c>
      <c r="X605">
        <f>SUMIFS('Grid GenerationQueue'!AN$5:AN$410,'Grid GenerationQueue'!$AZ$5:$AZ$410,$B605,'Grid GenerationQueue'!$BA$5:$BA$410,$C605,'Grid GenerationQueue'!$BJ$5:$BJ$410,"Executed")</f>
        <v>0</v>
      </c>
      <c r="Y605">
        <f>SUMIFS('Grid GenerationQueue'!AO$5:AO$410,'Grid GenerationQueue'!$AZ$5:$AZ$410,$B605,'Grid GenerationQueue'!$BA$5:$BA$410,$C605,'Grid GenerationQueue'!$BJ$5:$BJ$410,"Executed")</f>
        <v>0</v>
      </c>
      <c r="Z605">
        <f>SUMIFS('Grid GenerationQueue'!AP$5:AP$410,'Grid GenerationQueue'!$AZ$5:$AZ$410,$B605,'Grid GenerationQueue'!$BA$5:$BA$410,$C605,'Grid GenerationQueue'!$BJ$5:$BJ$410,"Executed")</f>
        <v>0</v>
      </c>
      <c r="AA605">
        <f>SUMIFS('Grid GenerationQueue'!AQ$5:AQ$410,'Grid GenerationQueue'!$AZ$5:$AZ$410,$B605,'Grid GenerationQueue'!$BA$5:$BA$410,$C605,'Grid GenerationQueue'!$BJ$5:$BJ$410,"Executed")</f>
        <v>0</v>
      </c>
      <c r="AB605">
        <f>SUMIFS('Grid GenerationQueue'!AR$5:AR$410,'Grid GenerationQueue'!$AZ$5:$AZ$410,$B605,'Grid GenerationQueue'!$BA$5:$BA$410,$C605,'Grid GenerationQueue'!$BJ$5:$BJ$410,"Executed")</f>
        <v>0</v>
      </c>
      <c r="AD605">
        <f>SUMIFS('Grid GenerationQueue'!AG$5:AG$410,'Grid GenerationQueue'!$AZ$5:$AZ$410,$B605,'Grid GenerationQueue'!$BA$5:$BA$410,$C605,'Grid GenerationQueue'!$BH$5:$BH$410,"&lt;&gt;"&amp;"")+SUMIFS('Grid GenerationQueue'!AG$5:AG$410,'Grid GenerationQueue'!$AZ$5:$AZ$410,$B605,'Grid GenerationQueue'!$BA$5:$BA$410,$C605,'Grid GenerationQueue'!$BH$5:$BH$410,"",'Grid GenerationQueue'!$AC$5:$AC$410,1)</f>
        <v>0</v>
      </c>
      <c r="AE605">
        <f>SUMIFS('Grid GenerationQueue'!AH$5:AH$410,'Grid GenerationQueue'!$AZ$5:$AZ$410,$B605,'Grid GenerationQueue'!$BA$5:$BA$410,$C605,'Grid GenerationQueue'!$BH$5:$BH$410,"&lt;&gt;"&amp;"")+SUMIFS('Grid GenerationQueue'!AH$5:AH$410,'Grid GenerationQueue'!$AZ$5:$AZ$410,$B605,'Grid GenerationQueue'!$BA$5:$BA$410,$C605,'Grid GenerationQueue'!$BH$5:$BH$410,"",'Grid GenerationQueue'!$AC$5:$AC$410,1)</f>
        <v>0</v>
      </c>
      <c r="AF605">
        <f>SUMIFS('Grid GenerationQueue'!AI$5:AI$410,'Grid GenerationQueue'!$AZ$5:$AZ$410,$B605,'Grid GenerationQueue'!$BA$5:$BA$410,$C605,'Grid GenerationQueue'!$BH$5:$BH$410,"&lt;&gt;"&amp;"")+SUMIFS('Grid GenerationQueue'!AI$5:AI$410,'Grid GenerationQueue'!$AZ$5:$AZ$410,$B605,'Grid GenerationQueue'!$BA$5:$BA$410,$C605,'Grid GenerationQueue'!$BH$5:$BH$410,"",'Grid GenerationQueue'!$AC$5:$AC$410,1)</f>
        <v>0</v>
      </c>
      <c r="AG605">
        <f>SUMIFS('Grid GenerationQueue'!AJ$5:AJ$410,'Grid GenerationQueue'!$AZ$5:$AZ$410,$B605,'Grid GenerationQueue'!$BA$5:$BA$410,$C605,'Grid GenerationQueue'!$BH$5:$BH$410,"&lt;&gt;"&amp;"")+SUMIFS('Grid GenerationQueue'!AJ$5:AJ$410,'Grid GenerationQueue'!$AZ$5:$AZ$410,$B605,'Grid GenerationQueue'!$BA$5:$BA$410,$C605,'Grid GenerationQueue'!$BH$5:$BH$410,"",'Grid GenerationQueue'!$AC$5:$AC$410,1)</f>
        <v>0</v>
      </c>
      <c r="AH605">
        <f>SUMIFS('Grid GenerationQueue'!AK$5:AK$410,'Grid GenerationQueue'!$AZ$5:$AZ$410,$B605,'Grid GenerationQueue'!$BA$5:$BA$410,$C605,'Grid GenerationQueue'!$BH$5:$BH$410,"&lt;&gt;"&amp;"")+SUMIFS('Grid GenerationQueue'!AK$5:AK$410,'Grid GenerationQueue'!$AZ$5:$AZ$410,$B605,'Grid GenerationQueue'!$BA$5:$BA$410,$C605,'Grid GenerationQueue'!$BH$5:$BH$410,"",'Grid GenerationQueue'!$AC$5:$AC$410,1)</f>
        <v>0</v>
      </c>
      <c r="AI605">
        <f>SUMIFS('Grid GenerationQueue'!AL$5:AL$410,'Grid GenerationQueue'!$AZ$5:$AZ$410,$B605,'Grid GenerationQueue'!$BA$5:$BA$410,$C605,'Grid GenerationQueue'!$BH$5:$BH$410,"&lt;&gt;"&amp;"")+SUMIFS('Grid GenerationQueue'!AL$5:AL$410,'Grid GenerationQueue'!$AZ$5:$AZ$410,$B605,'Grid GenerationQueue'!$BA$5:$BA$410,$C605,'Grid GenerationQueue'!$BH$5:$BH$410,"",'Grid GenerationQueue'!$AC$5:$AC$410,1)</f>
        <v>0</v>
      </c>
      <c r="AJ605">
        <f>SUMIFS('Grid GenerationQueue'!AM$5:AM$410,'Grid GenerationQueue'!$AZ$5:$AZ$410,$B605,'Grid GenerationQueue'!$BA$5:$BA$410,$C605,'Grid GenerationQueue'!$BH$5:$BH$410,"&lt;&gt;"&amp;"")+SUMIFS('Grid GenerationQueue'!AM$5:AM$410,'Grid GenerationQueue'!$AZ$5:$AZ$410,$B605,'Grid GenerationQueue'!$BA$5:$BA$410,$C605,'Grid GenerationQueue'!$BH$5:$BH$410,"",'Grid GenerationQueue'!$AC$5:$AC$410,1)</f>
        <v>0</v>
      </c>
      <c r="AK605">
        <f>SUMIFS('Grid GenerationQueue'!AN$5:AN$410,'Grid GenerationQueue'!$AZ$5:$AZ$410,$B605,'Grid GenerationQueue'!$BA$5:$BA$410,$C605,'Grid GenerationQueue'!$BH$5:$BH$410,"&lt;&gt;"&amp;"")+SUMIFS('Grid GenerationQueue'!AN$5:AN$410,'Grid GenerationQueue'!$AZ$5:$AZ$410,$B605,'Grid GenerationQueue'!$BA$5:$BA$410,$C605,'Grid GenerationQueue'!$BH$5:$BH$410,"",'Grid GenerationQueue'!$AC$5:$AC$410,1)</f>
        <v>0</v>
      </c>
      <c r="AL605">
        <f>SUMIFS('Grid GenerationQueue'!AO$5:AO$410,'Grid GenerationQueue'!$AZ$5:$AZ$410,$B605,'Grid GenerationQueue'!$BA$5:$BA$410,$C605,'Grid GenerationQueue'!$BH$5:$BH$410,"&lt;&gt;"&amp;"")+SUMIFS('Grid GenerationQueue'!AO$5:AO$410,'Grid GenerationQueue'!$AZ$5:$AZ$410,$B605,'Grid GenerationQueue'!$BA$5:$BA$410,$C605,'Grid GenerationQueue'!$BH$5:$BH$410,"",'Grid GenerationQueue'!$AC$5:$AC$410,1)</f>
        <v>0</v>
      </c>
      <c r="AM605">
        <f>SUMIFS('Grid GenerationQueue'!AP$5:AP$410,'Grid GenerationQueue'!$AZ$5:$AZ$410,$B605,'Grid GenerationQueue'!$BA$5:$BA$410,$C605,'Grid GenerationQueue'!$BH$5:$BH$410,"&lt;&gt;"&amp;"")+SUMIFS('Grid GenerationQueue'!AP$5:AP$410,'Grid GenerationQueue'!$AZ$5:$AZ$410,$B605,'Grid GenerationQueue'!$BA$5:$BA$410,$C605,'Grid GenerationQueue'!$BH$5:$BH$410,"",'Grid GenerationQueue'!$AC$5:$AC$410,1)</f>
        <v>0</v>
      </c>
      <c r="AN605">
        <f>SUMIFS('Grid GenerationQueue'!AQ$5:AQ$410,'Grid GenerationQueue'!$AZ$5:$AZ$410,$B605,'Grid GenerationQueue'!$BA$5:$BA$410,$C605,'Grid GenerationQueue'!$BH$5:$BH$410,"&lt;&gt;"&amp;"")+SUMIFS('Grid GenerationQueue'!AQ$5:AQ$410,'Grid GenerationQueue'!$AZ$5:$AZ$410,$B605,'Grid GenerationQueue'!$BA$5:$BA$410,$C605,'Grid GenerationQueue'!$BH$5:$BH$410,"",'Grid GenerationQueue'!$AC$5:$AC$410,1)</f>
        <v>0</v>
      </c>
      <c r="AO605">
        <f>SUMIFS('Grid GenerationQueue'!AR$5:AR$410,'Grid GenerationQueue'!$AZ$5:$AZ$410,$B605,'Grid GenerationQueue'!$BA$5:$BA$410,$C605,'Grid GenerationQueue'!$BH$5:$BH$410,"&lt;&gt;"&amp;"")+SUMIFS('Grid GenerationQueue'!AR$5:AR$410,'Grid GenerationQueue'!$AZ$5:$AZ$410,$B605,'Grid GenerationQueue'!$BA$5:$BA$410,$C605,'Grid GenerationQueue'!$BH$5:$BH$410,"",'Grid GenerationQueue'!$AC$5:$AC$410,1)</f>
        <v>0</v>
      </c>
      <c r="AQ605">
        <f>SUMIFS('Grid GenerationQueue'!AG$5:AG$410,'Grid GenerationQueue'!$AZ$5:$AZ$410,$B605,'Grid GenerationQueue'!$BA$5:$BA$410,$C605,'Grid GenerationQueue'!$BK$5:$BK$410,"&gt;0")</f>
        <v>0</v>
      </c>
      <c r="AR605">
        <f>SUMIFS('Grid GenerationQueue'!AH$5:AH$410,'Grid GenerationQueue'!$AZ$5:$AZ$410,$B605,'Grid GenerationQueue'!$BA$5:$BA$410,$C605,'Grid GenerationQueue'!$BK$5:$BK$410,"&gt;0")</f>
        <v>0</v>
      </c>
      <c r="AS605">
        <f>SUMIFS('Grid GenerationQueue'!AI$5:AI$410,'Grid GenerationQueue'!$AZ$5:$AZ$410,$B605,'Grid GenerationQueue'!$BA$5:$BA$410,$C605,'Grid GenerationQueue'!$BK$5:$BK$410,"&gt;0")</f>
        <v>0</v>
      </c>
      <c r="AT605">
        <f>SUMIFS('Grid GenerationQueue'!AJ$5:AJ$410,'Grid GenerationQueue'!$AZ$5:$AZ$410,$B605,'Grid GenerationQueue'!$BA$5:$BA$410,$C605,'Grid GenerationQueue'!$BK$5:$BK$410,"&gt;0")</f>
        <v>0</v>
      </c>
      <c r="AU605">
        <f>SUMIFS('Grid GenerationQueue'!AK$5:AK$410,'Grid GenerationQueue'!$AZ$5:$AZ$410,$B605,'Grid GenerationQueue'!$BA$5:$BA$410,$C605,'Grid GenerationQueue'!$BK$5:$BK$410,"&gt;0")</f>
        <v>0</v>
      </c>
      <c r="AV605">
        <f>SUMIFS('Grid GenerationQueue'!AL$5:AL$410,'Grid GenerationQueue'!$AZ$5:$AZ$410,$B605,'Grid GenerationQueue'!$BA$5:$BA$410,$C605,'Grid GenerationQueue'!$BK$5:$BK$410,"&gt;0")</f>
        <v>0</v>
      </c>
      <c r="AW605">
        <f>SUMIFS('Grid GenerationQueue'!AM$5:AM$410,'Grid GenerationQueue'!$AZ$5:$AZ$410,$B605,'Grid GenerationQueue'!$BA$5:$BA$410,$C605,'Grid GenerationQueue'!$BK$5:$BK$410,"&gt;0")</f>
        <v>0</v>
      </c>
      <c r="AX605">
        <f>SUMIFS('Grid GenerationQueue'!AN$5:AN$410,'Grid GenerationQueue'!$AZ$5:$AZ$410,$B605,'Grid GenerationQueue'!$BA$5:$BA$410,$C605,'Grid GenerationQueue'!$BK$5:$BK$410,"&gt;0")</f>
        <v>0</v>
      </c>
      <c r="AY605">
        <f>SUMIFS('Grid GenerationQueue'!AO$5:AO$410,'Grid GenerationQueue'!$AZ$5:$AZ$410,$B605,'Grid GenerationQueue'!$BA$5:$BA$410,$C605,'Grid GenerationQueue'!$BK$5:$BK$410,"&gt;0")</f>
        <v>0</v>
      </c>
      <c r="AZ605">
        <f>SUMIFS('Grid GenerationQueue'!AP$5:AP$410,'Grid GenerationQueue'!$AZ$5:$AZ$410,$B605,'Grid GenerationQueue'!$BA$5:$BA$410,$C605,'Grid GenerationQueue'!$BK$5:$BK$410,"&gt;0")</f>
        <v>0</v>
      </c>
      <c r="BA605">
        <f>SUMIFS('Grid GenerationQueue'!AQ$5:AQ$410,'Grid GenerationQueue'!$AZ$5:$AZ$410,$B605,'Grid GenerationQueue'!$BA$5:$BA$410,$C605,'Grid GenerationQueue'!$BK$5:$BK$410,"&gt;0")</f>
        <v>0</v>
      </c>
      <c r="BB605">
        <f>SUMIFS('Grid GenerationQueue'!AR$5:AR$410,'Grid GenerationQueue'!$AZ$5:$AZ$410,$B605,'Grid GenerationQueue'!$BA$5:$BA$410,$C605,'Grid GenerationQueue'!$BK$5:$BK$410,"&gt;0")</f>
        <v>0</v>
      </c>
      <c r="BD605">
        <f>SUMIFS('Grid GenerationQueue'!AG$5:AG$410,'Grid GenerationQueue'!$AZ$5:$AZ$410,$B605,'Grid GenerationQueue'!$BA$5:$BA$410,$C605,'Grid GenerationQueue'!$BD$5:$BD$410,"&lt;="&amp;$BE$3)</f>
        <v>0</v>
      </c>
      <c r="BE605">
        <f>SUMIFS('Grid GenerationQueue'!AH$5:AH$410,'Grid GenerationQueue'!$AZ$5:$AZ$410,$B605,'Grid GenerationQueue'!$BA$5:$BA$410,$C605,'Grid GenerationQueue'!$BD$5:$BD$410,"&lt;="&amp;$BE$3)</f>
        <v>0</v>
      </c>
      <c r="BF605">
        <f>SUMIFS('Grid GenerationQueue'!AI$5:AI$410,'Grid GenerationQueue'!$AZ$5:$AZ$410,$B605,'Grid GenerationQueue'!$BA$5:$BA$410,$C605,'Grid GenerationQueue'!$BD$5:$BD$410,"&lt;="&amp;$BE$3)</f>
        <v>0</v>
      </c>
      <c r="BG605">
        <f>SUMIFS('Grid GenerationQueue'!AJ$5:AJ$410,'Grid GenerationQueue'!$AZ$5:$AZ$410,$B605,'Grid GenerationQueue'!$BA$5:$BA$410,$C605,'Grid GenerationQueue'!$BD$5:$BD$410,"&lt;="&amp;$BE$3)</f>
        <v>0</v>
      </c>
      <c r="BH605">
        <f>SUMIFS('Grid GenerationQueue'!AK$5:AK$410,'Grid GenerationQueue'!$AZ$5:$AZ$410,$B605,'Grid GenerationQueue'!$BA$5:$BA$410,$C605,'Grid GenerationQueue'!$BD$5:$BD$410,"&lt;="&amp;$BE$3)</f>
        <v>0</v>
      </c>
      <c r="BI605">
        <f>SUMIFS('Grid GenerationQueue'!AL$5:AL$410,'Grid GenerationQueue'!$AZ$5:$AZ$410,$B605,'Grid GenerationQueue'!$BA$5:$BA$410,$C605,'Grid GenerationQueue'!$BD$5:$BD$410,"&lt;="&amp;$BE$3)</f>
        <v>0</v>
      </c>
      <c r="BJ605">
        <f>SUMIFS('Grid GenerationQueue'!AM$5:AM$410,'Grid GenerationQueue'!$AZ$5:$AZ$410,$B605,'Grid GenerationQueue'!$BA$5:$BA$410,$C605,'Grid GenerationQueue'!$BD$5:$BD$410,"&lt;="&amp;$BE$3)</f>
        <v>0</v>
      </c>
      <c r="BK605">
        <f>SUMIFS('Grid GenerationQueue'!AN$5:AN$410,'Grid GenerationQueue'!$AZ$5:$AZ$410,$B605,'Grid GenerationQueue'!$BA$5:$BA$410,$C605,'Grid GenerationQueue'!$BD$5:$BD$410,"&lt;="&amp;$BE$3)</f>
        <v>0</v>
      </c>
      <c r="BL605">
        <f>SUMIFS('Grid GenerationQueue'!AO$5:AO$410,'Grid GenerationQueue'!$AZ$5:$AZ$410,$B605,'Grid GenerationQueue'!$BA$5:$BA$410,$C605,'Grid GenerationQueue'!$BD$5:$BD$410,"&lt;="&amp;$BE$3)</f>
        <v>0</v>
      </c>
      <c r="BM605">
        <f>SUMIFS('Grid GenerationQueue'!AP$5:AP$410,'Grid GenerationQueue'!$AZ$5:$AZ$410,$B605,'Grid GenerationQueue'!$BA$5:$BA$410,$C605,'Grid GenerationQueue'!$BD$5:$BD$410,"&lt;="&amp;$BE$3)</f>
        <v>0</v>
      </c>
      <c r="BN605">
        <f>SUMIFS('Grid GenerationQueue'!AQ$5:AQ$410,'Grid GenerationQueue'!$AZ$5:$AZ$410,$B605,'Grid GenerationQueue'!$BA$5:$BA$410,$C605,'Grid GenerationQueue'!$BD$5:$BD$410,"&lt;="&amp;$BE$3)</f>
        <v>0</v>
      </c>
      <c r="BO605">
        <f>SUMIFS('Grid GenerationQueue'!AR$5:AR$410,'Grid GenerationQueue'!$AZ$5:$AZ$410,$B605,'Grid GenerationQueue'!$BA$5:$BA$410,$C605,'Grid GenerationQueue'!$BD$5:$BD$410,"&lt;="&amp;$BE$3)</f>
        <v>0</v>
      </c>
      <c r="BQ605">
        <f>SUMIFS('Grid GenerationQueue'!AG$5:AG$410,'Grid GenerationQueue'!$AZ$5:$AZ$410,$B605,'Grid GenerationQueue'!$BA$5:$BA$410,$C605,'Grid GenerationQueue'!$BJ$5:$BJ$410,"Executed",'Grid GenerationQueue'!$BD$5:$BD$410,"&lt;="&amp;$BE$3)</f>
        <v>0</v>
      </c>
      <c r="BR605">
        <f>SUMIFS('Grid GenerationQueue'!AH$5:AH$410,'Grid GenerationQueue'!$AZ$5:$AZ$410,$B605,'Grid GenerationQueue'!$BA$5:$BA$410,$C605,'Grid GenerationQueue'!$BJ$5:$BJ$410,"Executed",'Grid GenerationQueue'!$BD$5:$BD$410,"&lt;="&amp;$BE$3)</f>
        <v>0</v>
      </c>
      <c r="BS605">
        <f>SUMIFS('Grid GenerationQueue'!AI$5:AI$410,'Grid GenerationQueue'!$AZ$5:$AZ$410,$B605,'Grid GenerationQueue'!$BA$5:$BA$410,$C605,'Grid GenerationQueue'!$BJ$5:$BJ$410,"Executed",'Grid GenerationQueue'!$BD$5:$BD$410,"&lt;="&amp;$BE$3)</f>
        <v>0</v>
      </c>
      <c r="BT605">
        <f>SUMIFS('Grid GenerationQueue'!AJ$5:AJ$410,'Grid GenerationQueue'!$AZ$5:$AZ$410,$B605,'Grid GenerationQueue'!$BA$5:$BA$410,$C605,'Grid GenerationQueue'!$BJ$5:$BJ$410,"Executed",'Grid GenerationQueue'!$BD$5:$BD$410,"&lt;="&amp;$BE$3)</f>
        <v>0</v>
      </c>
      <c r="BU605">
        <f>SUMIFS('Grid GenerationQueue'!AK$5:AK$410,'Grid GenerationQueue'!$AZ$5:$AZ$410,$B605,'Grid GenerationQueue'!$BA$5:$BA$410,$C605,'Grid GenerationQueue'!$BJ$5:$BJ$410,"Executed",'Grid GenerationQueue'!$BD$5:$BD$410,"&lt;="&amp;$BE$3)</f>
        <v>0</v>
      </c>
      <c r="BV605">
        <f>SUMIFS('Grid GenerationQueue'!AL$5:AL$410,'Grid GenerationQueue'!$AZ$5:$AZ$410,$B605,'Grid GenerationQueue'!$BA$5:$BA$410,$C605,'Grid GenerationQueue'!$BJ$5:$BJ$410,"Executed",'Grid GenerationQueue'!$BD$5:$BD$410,"&lt;="&amp;$BE$3)</f>
        <v>0</v>
      </c>
      <c r="BW605">
        <f>SUMIFS('Grid GenerationQueue'!AM$5:AM$410,'Grid GenerationQueue'!$AZ$5:$AZ$410,$B605,'Grid GenerationQueue'!$BA$5:$BA$410,$C605,'Grid GenerationQueue'!$BJ$5:$BJ$410,"Executed",'Grid GenerationQueue'!$BD$5:$BD$410,"&lt;="&amp;$BE$3)</f>
        <v>0</v>
      </c>
      <c r="BX605">
        <f>SUMIFS('Grid GenerationQueue'!AN$5:AN$410,'Grid GenerationQueue'!$AZ$5:$AZ$410,$B605,'Grid GenerationQueue'!$BA$5:$BA$410,$C605,'Grid GenerationQueue'!$BJ$5:$BJ$410,"Executed",'Grid GenerationQueue'!$BD$5:$BD$410,"&lt;="&amp;$BE$3)</f>
        <v>0</v>
      </c>
      <c r="BY605">
        <f>SUMIFS('Grid GenerationQueue'!AO$5:AO$410,'Grid GenerationQueue'!$AZ$5:$AZ$410,$B605,'Grid GenerationQueue'!$BA$5:$BA$410,$C605,'Grid GenerationQueue'!$BJ$5:$BJ$410,"Executed",'Grid GenerationQueue'!$BD$5:$BD$410,"&lt;="&amp;$BE$3)</f>
        <v>0</v>
      </c>
      <c r="BZ605">
        <f>SUMIFS('Grid GenerationQueue'!AP$5:AP$410,'Grid GenerationQueue'!$AZ$5:$AZ$410,$B605,'Grid GenerationQueue'!$BA$5:$BA$410,$C605,'Grid GenerationQueue'!$BJ$5:$BJ$410,"Executed",'Grid GenerationQueue'!$BD$5:$BD$410,"&lt;="&amp;$BE$3)</f>
        <v>0</v>
      </c>
      <c r="CA605">
        <f>SUMIFS('Grid GenerationQueue'!AQ$5:AQ$410,'Grid GenerationQueue'!$AZ$5:$AZ$410,$B605,'Grid GenerationQueue'!$BA$5:$BA$410,$C605,'Grid GenerationQueue'!$BJ$5:$BJ$410,"Executed",'Grid GenerationQueue'!$BD$5:$BD$410,"&lt;="&amp;$BE$3)</f>
        <v>0</v>
      </c>
      <c r="CB605">
        <f>SUMIFS('Grid GenerationQueue'!AR$5:AR$410,'Grid GenerationQueue'!$AZ$5:$AZ$410,$B605,'Grid GenerationQueue'!$BA$5:$BA$410,$C605,'Grid GenerationQueue'!$BJ$5:$BJ$410,"Executed",'Grid GenerationQueue'!$BD$5:$BD$410,"&lt;="&amp;$BE$3)</f>
        <v>0</v>
      </c>
      <c r="CD605">
        <f>SUMIFS('Grid GenerationQueue'!AG$5:AG$410,'Grid GenerationQueue'!$AZ$5:$AZ$410,$B605,'Grid GenerationQueue'!$BA$5:$BA$410,$C605,'Grid GenerationQueue'!$BH$5:$BH$410,"&lt;&gt;"&amp;"",'Grid GenerationQueue'!$BD$5:$BD$410,"&lt;="&amp;$BE$3)</f>
        <v>0</v>
      </c>
      <c r="CE605">
        <f>SUMIFS('Grid GenerationQueue'!AH$5:AH$410,'Grid GenerationQueue'!$AZ$5:$AZ$410,$B605,'Grid GenerationQueue'!$BA$5:$BA$410,$C605,'Grid GenerationQueue'!$BH$5:$BH$410,"&lt;&gt;"&amp;"",'Grid GenerationQueue'!$BD$5:$BD$410,"&lt;="&amp;$BE$3)</f>
        <v>0</v>
      </c>
      <c r="CF605">
        <f>SUMIFS('Grid GenerationQueue'!AI$5:AI$410,'Grid GenerationQueue'!$AZ$5:$AZ$410,$B605,'Grid GenerationQueue'!$BA$5:$BA$410,$C605,'Grid GenerationQueue'!$BH$5:$BH$410,"&lt;&gt;"&amp;"",'Grid GenerationQueue'!$BD$5:$BD$410,"&lt;="&amp;$BE$3)</f>
        <v>0</v>
      </c>
      <c r="CG605">
        <f>SUMIFS('Grid GenerationQueue'!AJ$5:AJ$410,'Grid GenerationQueue'!$AZ$5:$AZ$410,$B605,'Grid GenerationQueue'!$BA$5:$BA$410,$C605,'Grid GenerationQueue'!$BH$5:$BH$410,"&lt;&gt;"&amp;"",'Grid GenerationQueue'!$BD$5:$BD$410,"&lt;="&amp;$BE$3)</f>
        <v>0</v>
      </c>
      <c r="CH605">
        <f>SUMIFS('Grid GenerationQueue'!AK$5:AK$410,'Grid GenerationQueue'!$AZ$5:$AZ$410,$B605,'Grid GenerationQueue'!$BA$5:$BA$410,$C605,'Grid GenerationQueue'!$BH$5:$BH$410,"&lt;&gt;"&amp;"",'Grid GenerationQueue'!$BD$5:$BD$410,"&lt;="&amp;$BE$3)</f>
        <v>0</v>
      </c>
      <c r="CI605">
        <f>SUMIFS('Grid GenerationQueue'!AL$5:AL$410,'Grid GenerationQueue'!$AZ$5:$AZ$410,$B605,'Grid GenerationQueue'!$BA$5:$BA$410,$C605,'Grid GenerationQueue'!$BH$5:$BH$410,"&lt;&gt;"&amp;"",'Grid GenerationQueue'!$BD$5:$BD$410,"&lt;="&amp;$BE$3)</f>
        <v>0</v>
      </c>
      <c r="CJ605">
        <f>SUMIFS('Grid GenerationQueue'!AM$5:AM$410,'Grid GenerationQueue'!$AZ$5:$AZ$410,$B605,'Grid GenerationQueue'!$BA$5:$BA$410,$C605,'Grid GenerationQueue'!$BH$5:$BH$410,"&lt;&gt;"&amp;"",'Grid GenerationQueue'!$BD$5:$BD$410,"&lt;="&amp;$BE$3)</f>
        <v>0</v>
      </c>
      <c r="CK605">
        <f>SUMIFS('Grid GenerationQueue'!AN$5:AN$410,'Grid GenerationQueue'!$AZ$5:$AZ$410,$B605,'Grid GenerationQueue'!$BA$5:$BA$410,$C605,'Grid GenerationQueue'!$BH$5:$BH$410,"&lt;&gt;"&amp;"",'Grid GenerationQueue'!$BD$5:$BD$410,"&lt;="&amp;$BE$3)</f>
        <v>0</v>
      </c>
      <c r="CL605">
        <f>SUMIFS('Grid GenerationQueue'!AO$5:AO$410,'Grid GenerationQueue'!$AZ$5:$AZ$410,$B605,'Grid GenerationQueue'!$BA$5:$BA$410,$C605,'Grid GenerationQueue'!$BH$5:$BH$410,"&lt;&gt;"&amp;"",'Grid GenerationQueue'!$BD$5:$BD$410,"&lt;="&amp;$BE$3)</f>
        <v>0</v>
      </c>
      <c r="CM605">
        <f>SUMIFS('Grid GenerationQueue'!AP$5:AP$410,'Grid GenerationQueue'!$AZ$5:$AZ$410,$B605,'Grid GenerationQueue'!$BA$5:$BA$410,$C605,'Grid GenerationQueue'!$BH$5:$BH$410,"&lt;&gt;"&amp;"",'Grid GenerationQueue'!$BD$5:$BD$410,"&lt;="&amp;$BE$3)</f>
        <v>0</v>
      </c>
      <c r="CN605">
        <f>SUMIFS('Grid GenerationQueue'!AQ$5:AQ$410,'Grid GenerationQueue'!$AZ$5:$AZ$410,$B605,'Grid GenerationQueue'!$BA$5:$BA$410,$C605,'Grid GenerationQueue'!$BH$5:$BH$410,"&lt;&gt;"&amp;"",'Grid GenerationQueue'!$BD$5:$BD$410,"&lt;="&amp;$BE$3)</f>
        <v>0</v>
      </c>
      <c r="CO605">
        <f>SUMIFS('Grid GenerationQueue'!AR$5:AR$410,'Grid GenerationQueue'!$AZ$5:$AZ$410,$B605,'Grid GenerationQueue'!$BA$5:$BA$410,$C605,'Grid GenerationQueue'!$BH$5:$BH$410,"&lt;&gt;"&amp;"",'Grid GenerationQueue'!$BD$5:$BD$410,"&lt;="&amp;$BE$3)</f>
        <v>0</v>
      </c>
      <c r="CQ605">
        <f>SUMIFS('Grid GenerationQueue'!AG$5:AG$410,'Grid GenerationQueue'!$AZ$5:$AZ$410,$B605,'Grid GenerationQueue'!$BA$5:$BA$410,$C605,'Grid GenerationQueue'!$BK$5:$BK$410,"&gt;0",'Grid GenerationQueue'!$BD$5:$BD$410,"&lt;="&amp;$BE$3)</f>
        <v>0</v>
      </c>
      <c r="CR605">
        <f>SUMIFS('Grid GenerationQueue'!AH$5:AH$410,'Grid GenerationQueue'!$AZ$5:$AZ$410,$B605,'Grid GenerationQueue'!$BA$5:$BA$410,$C605,'Grid GenerationQueue'!$BK$5:$BK$410,"&gt;0",'Grid GenerationQueue'!$BD$5:$BD$410,"&lt;="&amp;$BE$3)</f>
        <v>0</v>
      </c>
      <c r="CS605">
        <f>SUMIFS('Grid GenerationQueue'!AI$5:AI$410,'Grid GenerationQueue'!$AZ$5:$AZ$410,$B605,'Grid GenerationQueue'!$BA$5:$BA$410,$C605,'Grid GenerationQueue'!$BK$5:$BK$410,"&gt;0",'Grid GenerationQueue'!$BD$5:$BD$410,"&lt;="&amp;$BE$3)</f>
        <v>0</v>
      </c>
      <c r="CT605">
        <f>SUMIFS('Grid GenerationQueue'!AJ$5:AJ$410,'Grid GenerationQueue'!$AZ$5:$AZ$410,$B605,'Grid GenerationQueue'!$BA$5:$BA$410,$C605,'Grid GenerationQueue'!$BK$5:$BK$410,"&gt;0",'Grid GenerationQueue'!$BD$5:$BD$410,"&lt;="&amp;$BE$3)</f>
        <v>0</v>
      </c>
      <c r="CU605">
        <f>SUMIFS('Grid GenerationQueue'!AK$5:AK$410,'Grid GenerationQueue'!$AZ$5:$AZ$410,$B605,'Grid GenerationQueue'!$BA$5:$BA$410,$C605,'Grid GenerationQueue'!$BK$5:$BK$410,"&gt;0",'Grid GenerationQueue'!$BD$5:$BD$410,"&lt;="&amp;$BE$3)</f>
        <v>0</v>
      </c>
      <c r="CV605">
        <f>SUMIFS('Grid GenerationQueue'!AL$5:AL$410,'Grid GenerationQueue'!$AZ$5:$AZ$410,$B605,'Grid GenerationQueue'!$BA$5:$BA$410,$C605,'Grid GenerationQueue'!$BK$5:$BK$410,"&gt;0",'Grid GenerationQueue'!$BD$5:$BD$410,"&lt;="&amp;$BE$3)</f>
        <v>0</v>
      </c>
      <c r="CW605">
        <f>SUMIFS('Grid GenerationQueue'!AM$5:AM$410,'Grid GenerationQueue'!$AZ$5:$AZ$410,$B605,'Grid GenerationQueue'!$BA$5:$BA$410,$C605,'Grid GenerationQueue'!$BK$5:$BK$410,"&gt;0",'Grid GenerationQueue'!$BD$5:$BD$410,"&lt;="&amp;$BE$3)</f>
        <v>0</v>
      </c>
      <c r="CX605">
        <f>SUMIFS('Grid GenerationQueue'!AN$5:AN$410,'Grid GenerationQueue'!$AZ$5:$AZ$410,$B605,'Grid GenerationQueue'!$BA$5:$BA$410,$C605,'Grid GenerationQueue'!$BK$5:$BK$410,"&gt;0",'Grid GenerationQueue'!$BD$5:$BD$410,"&lt;="&amp;$BE$3)</f>
        <v>0</v>
      </c>
      <c r="CY605">
        <f>SUMIFS('Grid GenerationQueue'!AO$5:AO$410,'Grid GenerationQueue'!$AZ$5:$AZ$410,$B605,'Grid GenerationQueue'!$BA$5:$BA$410,$C605,'Grid GenerationQueue'!$BK$5:$BK$410,"&gt;0",'Grid GenerationQueue'!$BD$5:$BD$410,"&lt;="&amp;$BE$3)</f>
        <v>0</v>
      </c>
      <c r="CZ605">
        <f>SUMIFS('Grid GenerationQueue'!AP$5:AP$410,'Grid GenerationQueue'!$AZ$5:$AZ$410,$B605,'Grid GenerationQueue'!$BA$5:$BA$410,$C605,'Grid GenerationQueue'!$BK$5:$BK$410,"&gt;0",'Grid GenerationQueue'!$BD$5:$BD$410,"&lt;="&amp;$BE$3)</f>
        <v>0</v>
      </c>
      <c r="DA605">
        <f>SUMIFS('Grid GenerationQueue'!AQ$5:AQ$410,'Grid GenerationQueue'!$AZ$5:$AZ$410,$B605,'Grid GenerationQueue'!$BA$5:$BA$410,$C605,'Grid GenerationQueue'!$BK$5:$BK$410,"&gt;0",'Grid GenerationQueue'!$BD$5:$BD$410,"&lt;="&amp;$BE$3)</f>
        <v>0</v>
      </c>
      <c r="DB605">
        <f>SUMIFS('Grid GenerationQueue'!AR$5:AR$410,'Grid GenerationQueue'!$AZ$5:$AZ$410,$B605,'Grid GenerationQueue'!$BA$5:$BA$410,$C605,'Grid GenerationQueue'!$BK$5:$BK$410,"&gt;0",'Grid GenerationQueue'!$BD$5:$BD$410,"&lt;="&amp;$BE$3)</f>
        <v>0</v>
      </c>
    </row>
    <row r="606" spans="1:106" x14ac:dyDescent="0.35">
      <c r="A606" t="s">
        <v>75</v>
      </c>
      <c r="B606" t="s">
        <v>4678</v>
      </c>
      <c r="C606">
        <v>230</v>
      </c>
      <c r="D606">
        <f>SUMIFS('Grid GenerationQueue'!AG$5:AG$410,'Grid GenerationQueue'!$AZ$5:$AZ$410,$B606,'Grid GenerationQueue'!$BA$5:$BA$410,$C606)</f>
        <v>0</v>
      </c>
      <c r="E606">
        <f>SUMIFS('Grid GenerationQueue'!AH$5:AH$410,'Grid GenerationQueue'!$AZ$5:$AZ$410,$B606,'Grid GenerationQueue'!$BA$5:$BA$410,$C606)</f>
        <v>0</v>
      </c>
      <c r="F606">
        <f>SUMIFS('Grid GenerationQueue'!AI$5:AI$410,'Grid GenerationQueue'!$AZ$5:$AZ$410,$B606,'Grid GenerationQueue'!$BA$5:$BA$410,$C606)</f>
        <v>0</v>
      </c>
      <c r="G606">
        <f>SUMIFS('Grid GenerationQueue'!AJ$5:AJ$410,'Grid GenerationQueue'!$AZ$5:$AZ$410,$B606,'Grid GenerationQueue'!$BA$5:$BA$410,$C606)</f>
        <v>0</v>
      </c>
      <c r="H606">
        <f>SUMIFS('Grid GenerationQueue'!AK$5:AK$410,'Grid GenerationQueue'!$AZ$5:$AZ$410,$B606,'Grid GenerationQueue'!$BA$5:$BA$410,$C606)</f>
        <v>0</v>
      </c>
      <c r="I606">
        <f>SUMIFS('Grid GenerationQueue'!AL$5:AL$410,'Grid GenerationQueue'!$AZ$5:$AZ$410,$B606,'Grid GenerationQueue'!$BA$5:$BA$410,$C606)</f>
        <v>0</v>
      </c>
      <c r="J606">
        <f>SUMIFS('Grid GenerationQueue'!AM$5:AM$410,'Grid GenerationQueue'!$AZ$5:$AZ$410,$B606,'Grid GenerationQueue'!$BA$5:$BA$410,$C606)</f>
        <v>0</v>
      </c>
      <c r="K606">
        <f>SUMIFS('Grid GenerationQueue'!AN$5:AN$410,'Grid GenerationQueue'!$AZ$5:$AZ$410,$B606,'Grid GenerationQueue'!$BA$5:$BA$410,$C606)</f>
        <v>0</v>
      </c>
      <c r="L606">
        <f>SUMIFS('Grid GenerationQueue'!AO$5:AO$410,'Grid GenerationQueue'!$AZ$5:$AZ$410,$B606,'Grid GenerationQueue'!$BA$5:$BA$410,$C606)</f>
        <v>0</v>
      </c>
      <c r="M606">
        <f>SUMIFS('Grid GenerationQueue'!AP$5:AP$410,'Grid GenerationQueue'!$AZ$5:$AZ$410,$B606,'Grid GenerationQueue'!$BA$5:$BA$410,$C606)</f>
        <v>0</v>
      </c>
      <c r="N606">
        <f>SUMIFS('Grid GenerationQueue'!AQ$5:AQ$410,'Grid GenerationQueue'!$AZ$5:$AZ$410,$B606,'Grid GenerationQueue'!$BA$5:$BA$410,$C606)</f>
        <v>0</v>
      </c>
      <c r="O606">
        <f>SUMIFS('Grid GenerationQueue'!AR$5:AR$410,'Grid GenerationQueue'!$AZ$5:$AZ$410,$B606,'Grid GenerationQueue'!$BA$5:$BA$410,$C606)</f>
        <v>0</v>
      </c>
      <c r="Q606">
        <f>SUMIFS('Grid GenerationQueue'!AG$5:AG$410,'Grid GenerationQueue'!$AZ$5:$AZ$410,$B606,'Grid GenerationQueue'!$BA$5:$BA$410,$C606,'Grid GenerationQueue'!$BJ$5:$BJ$410,"Executed")</f>
        <v>0</v>
      </c>
      <c r="R606">
        <f>SUMIFS('Grid GenerationQueue'!AH$5:AH$410,'Grid GenerationQueue'!$AZ$5:$AZ$410,$B606,'Grid GenerationQueue'!$BA$5:$BA$410,$C606,'Grid GenerationQueue'!$BJ$5:$BJ$410,"Executed")</f>
        <v>0</v>
      </c>
      <c r="S606">
        <f>SUMIFS('Grid GenerationQueue'!AI$5:AI$410,'Grid GenerationQueue'!$AZ$5:$AZ$410,$B606,'Grid GenerationQueue'!$BA$5:$BA$410,$C606,'Grid GenerationQueue'!$BJ$5:$BJ$410,"Executed")</f>
        <v>0</v>
      </c>
      <c r="T606">
        <f>SUMIFS('Grid GenerationQueue'!AJ$5:AJ$410,'Grid GenerationQueue'!$AZ$5:$AZ$410,$B606,'Grid GenerationQueue'!$BA$5:$BA$410,$C606,'Grid GenerationQueue'!$BJ$5:$BJ$410,"Executed")</f>
        <v>0</v>
      </c>
      <c r="U606">
        <f>SUMIFS('Grid GenerationQueue'!AK$5:AK$410,'Grid GenerationQueue'!$AZ$5:$AZ$410,$B606,'Grid GenerationQueue'!$BA$5:$BA$410,$C606,'Grid GenerationQueue'!$BJ$5:$BJ$410,"Executed")</f>
        <v>0</v>
      </c>
      <c r="V606">
        <f>SUMIFS('Grid GenerationQueue'!AL$5:AL$410,'Grid GenerationQueue'!$AZ$5:$AZ$410,$B606,'Grid GenerationQueue'!$BA$5:$BA$410,$C606,'Grid GenerationQueue'!$BJ$5:$BJ$410,"Executed")</f>
        <v>0</v>
      </c>
      <c r="W606">
        <f>SUMIFS('Grid GenerationQueue'!AM$5:AM$410,'Grid GenerationQueue'!$AZ$5:$AZ$410,$B606,'Grid GenerationQueue'!$BA$5:$BA$410,$C606,'Grid GenerationQueue'!$BJ$5:$BJ$410,"Executed")</f>
        <v>0</v>
      </c>
      <c r="X606">
        <f>SUMIFS('Grid GenerationQueue'!AN$5:AN$410,'Grid GenerationQueue'!$AZ$5:$AZ$410,$B606,'Grid GenerationQueue'!$BA$5:$BA$410,$C606,'Grid GenerationQueue'!$BJ$5:$BJ$410,"Executed")</f>
        <v>0</v>
      </c>
      <c r="Y606">
        <f>SUMIFS('Grid GenerationQueue'!AO$5:AO$410,'Grid GenerationQueue'!$AZ$5:$AZ$410,$B606,'Grid GenerationQueue'!$BA$5:$BA$410,$C606,'Grid GenerationQueue'!$BJ$5:$BJ$410,"Executed")</f>
        <v>0</v>
      </c>
      <c r="Z606">
        <f>SUMIFS('Grid GenerationQueue'!AP$5:AP$410,'Grid GenerationQueue'!$AZ$5:$AZ$410,$B606,'Grid GenerationQueue'!$BA$5:$BA$410,$C606,'Grid GenerationQueue'!$BJ$5:$BJ$410,"Executed")</f>
        <v>0</v>
      </c>
      <c r="AA606">
        <f>SUMIFS('Grid GenerationQueue'!AQ$5:AQ$410,'Grid GenerationQueue'!$AZ$5:$AZ$410,$B606,'Grid GenerationQueue'!$BA$5:$BA$410,$C606,'Grid GenerationQueue'!$BJ$5:$BJ$410,"Executed")</f>
        <v>0</v>
      </c>
      <c r="AB606">
        <f>SUMIFS('Grid GenerationQueue'!AR$5:AR$410,'Grid GenerationQueue'!$AZ$5:$AZ$410,$B606,'Grid GenerationQueue'!$BA$5:$BA$410,$C606,'Grid GenerationQueue'!$BJ$5:$BJ$410,"Executed")</f>
        <v>0</v>
      </c>
      <c r="AD606">
        <f>SUMIFS('Grid GenerationQueue'!AG$5:AG$410,'Grid GenerationQueue'!$AZ$5:$AZ$410,$B606,'Grid GenerationQueue'!$BA$5:$BA$410,$C606,'Grid GenerationQueue'!$BH$5:$BH$410,"&lt;&gt;"&amp;"")+SUMIFS('Grid GenerationQueue'!AG$5:AG$410,'Grid GenerationQueue'!$AZ$5:$AZ$410,$B606,'Grid GenerationQueue'!$BA$5:$BA$410,$C606,'Grid GenerationQueue'!$BH$5:$BH$410,"",'Grid GenerationQueue'!$AC$5:$AC$410,1)</f>
        <v>0</v>
      </c>
      <c r="AE606">
        <f>SUMIFS('Grid GenerationQueue'!AH$5:AH$410,'Grid GenerationQueue'!$AZ$5:$AZ$410,$B606,'Grid GenerationQueue'!$BA$5:$BA$410,$C606,'Grid GenerationQueue'!$BH$5:$BH$410,"&lt;&gt;"&amp;"")+SUMIFS('Grid GenerationQueue'!AH$5:AH$410,'Grid GenerationQueue'!$AZ$5:$AZ$410,$B606,'Grid GenerationQueue'!$BA$5:$BA$410,$C606,'Grid GenerationQueue'!$BH$5:$BH$410,"",'Grid GenerationQueue'!$AC$5:$AC$410,1)</f>
        <v>0</v>
      </c>
      <c r="AF606">
        <f>SUMIFS('Grid GenerationQueue'!AI$5:AI$410,'Grid GenerationQueue'!$AZ$5:$AZ$410,$B606,'Grid GenerationQueue'!$BA$5:$BA$410,$C606,'Grid GenerationQueue'!$BH$5:$BH$410,"&lt;&gt;"&amp;"")+SUMIFS('Grid GenerationQueue'!AI$5:AI$410,'Grid GenerationQueue'!$AZ$5:$AZ$410,$B606,'Grid GenerationQueue'!$BA$5:$BA$410,$C606,'Grid GenerationQueue'!$BH$5:$BH$410,"",'Grid GenerationQueue'!$AC$5:$AC$410,1)</f>
        <v>0</v>
      </c>
      <c r="AG606">
        <f>SUMIFS('Grid GenerationQueue'!AJ$5:AJ$410,'Grid GenerationQueue'!$AZ$5:$AZ$410,$B606,'Grid GenerationQueue'!$BA$5:$BA$410,$C606,'Grid GenerationQueue'!$BH$5:$BH$410,"&lt;&gt;"&amp;"")+SUMIFS('Grid GenerationQueue'!AJ$5:AJ$410,'Grid GenerationQueue'!$AZ$5:$AZ$410,$B606,'Grid GenerationQueue'!$BA$5:$BA$410,$C606,'Grid GenerationQueue'!$BH$5:$BH$410,"",'Grid GenerationQueue'!$AC$5:$AC$410,1)</f>
        <v>0</v>
      </c>
      <c r="AH606">
        <f>SUMIFS('Grid GenerationQueue'!AK$5:AK$410,'Grid GenerationQueue'!$AZ$5:$AZ$410,$B606,'Grid GenerationQueue'!$BA$5:$BA$410,$C606,'Grid GenerationQueue'!$BH$5:$BH$410,"&lt;&gt;"&amp;"")+SUMIFS('Grid GenerationQueue'!AK$5:AK$410,'Grid GenerationQueue'!$AZ$5:$AZ$410,$B606,'Grid GenerationQueue'!$BA$5:$BA$410,$C606,'Grid GenerationQueue'!$BH$5:$BH$410,"",'Grid GenerationQueue'!$AC$5:$AC$410,1)</f>
        <v>0</v>
      </c>
      <c r="AI606">
        <f>SUMIFS('Grid GenerationQueue'!AL$5:AL$410,'Grid GenerationQueue'!$AZ$5:$AZ$410,$B606,'Grid GenerationQueue'!$BA$5:$BA$410,$C606,'Grid GenerationQueue'!$BH$5:$BH$410,"&lt;&gt;"&amp;"")+SUMIFS('Grid GenerationQueue'!AL$5:AL$410,'Grid GenerationQueue'!$AZ$5:$AZ$410,$B606,'Grid GenerationQueue'!$BA$5:$BA$410,$C606,'Grid GenerationQueue'!$BH$5:$BH$410,"",'Grid GenerationQueue'!$AC$5:$AC$410,1)</f>
        <v>0</v>
      </c>
      <c r="AJ606">
        <f>SUMIFS('Grid GenerationQueue'!AM$5:AM$410,'Grid GenerationQueue'!$AZ$5:$AZ$410,$B606,'Grid GenerationQueue'!$BA$5:$BA$410,$C606,'Grid GenerationQueue'!$BH$5:$BH$410,"&lt;&gt;"&amp;"")+SUMIFS('Grid GenerationQueue'!AM$5:AM$410,'Grid GenerationQueue'!$AZ$5:$AZ$410,$B606,'Grid GenerationQueue'!$BA$5:$BA$410,$C606,'Grid GenerationQueue'!$BH$5:$BH$410,"",'Grid GenerationQueue'!$AC$5:$AC$410,1)</f>
        <v>0</v>
      </c>
      <c r="AK606">
        <f>SUMIFS('Grid GenerationQueue'!AN$5:AN$410,'Grid GenerationQueue'!$AZ$5:$AZ$410,$B606,'Grid GenerationQueue'!$BA$5:$BA$410,$C606,'Grid GenerationQueue'!$BH$5:$BH$410,"&lt;&gt;"&amp;"")+SUMIFS('Grid GenerationQueue'!AN$5:AN$410,'Grid GenerationQueue'!$AZ$5:$AZ$410,$B606,'Grid GenerationQueue'!$BA$5:$BA$410,$C606,'Grid GenerationQueue'!$BH$5:$BH$410,"",'Grid GenerationQueue'!$AC$5:$AC$410,1)</f>
        <v>0</v>
      </c>
      <c r="AL606">
        <f>SUMIFS('Grid GenerationQueue'!AO$5:AO$410,'Grid GenerationQueue'!$AZ$5:$AZ$410,$B606,'Grid GenerationQueue'!$BA$5:$BA$410,$C606,'Grid GenerationQueue'!$BH$5:$BH$410,"&lt;&gt;"&amp;"")+SUMIFS('Grid GenerationQueue'!AO$5:AO$410,'Grid GenerationQueue'!$AZ$5:$AZ$410,$B606,'Grid GenerationQueue'!$BA$5:$BA$410,$C606,'Grid GenerationQueue'!$BH$5:$BH$410,"",'Grid GenerationQueue'!$AC$5:$AC$410,1)</f>
        <v>0</v>
      </c>
      <c r="AM606">
        <f>SUMIFS('Grid GenerationQueue'!AP$5:AP$410,'Grid GenerationQueue'!$AZ$5:$AZ$410,$B606,'Grid GenerationQueue'!$BA$5:$BA$410,$C606,'Grid GenerationQueue'!$BH$5:$BH$410,"&lt;&gt;"&amp;"")+SUMIFS('Grid GenerationQueue'!AP$5:AP$410,'Grid GenerationQueue'!$AZ$5:$AZ$410,$B606,'Grid GenerationQueue'!$BA$5:$BA$410,$C606,'Grid GenerationQueue'!$BH$5:$BH$410,"",'Grid GenerationQueue'!$AC$5:$AC$410,1)</f>
        <v>0</v>
      </c>
      <c r="AN606">
        <f>SUMIFS('Grid GenerationQueue'!AQ$5:AQ$410,'Grid GenerationQueue'!$AZ$5:$AZ$410,$B606,'Grid GenerationQueue'!$BA$5:$BA$410,$C606,'Grid GenerationQueue'!$BH$5:$BH$410,"&lt;&gt;"&amp;"")+SUMIFS('Grid GenerationQueue'!AQ$5:AQ$410,'Grid GenerationQueue'!$AZ$5:$AZ$410,$B606,'Grid GenerationQueue'!$BA$5:$BA$410,$C606,'Grid GenerationQueue'!$BH$5:$BH$410,"",'Grid GenerationQueue'!$AC$5:$AC$410,1)</f>
        <v>0</v>
      </c>
      <c r="AO606">
        <f>SUMIFS('Grid GenerationQueue'!AR$5:AR$410,'Grid GenerationQueue'!$AZ$5:$AZ$410,$B606,'Grid GenerationQueue'!$BA$5:$BA$410,$C606,'Grid GenerationQueue'!$BH$5:$BH$410,"&lt;&gt;"&amp;"")+SUMIFS('Grid GenerationQueue'!AR$5:AR$410,'Grid GenerationQueue'!$AZ$5:$AZ$410,$B606,'Grid GenerationQueue'!$BA$5:$BA$410,$C606,'Grid GenerationQueue'!$BH$5:$BH$410,"",'Grid GenerationQueue'!$AC$5:$AC$410,1)</f>
        <v>0</v>
      </c>
      <c r="AQ606">
        <f>SUMIFS('Grid GenerationQueue'!AG$5:AG$410,'Grid GenerationQueue'!$AZ$5:$AZ$410,$B606,'Grid GenerationQueue'!$BA$5:$BA$410,$C606,'Grid GenerationQueue'!$BK$5:$BK$410,"&gt;0")</f>
        <v>0</v>
      </c>
      <c r="AR606">
        <f>SUMIFS('Grid GenerationQueue'!AH$5:AH$410,'Grid GenerationQueue'!$AZ$5:$AZ$410,$B606,'Grid GenerationQueue'!$BA$5:$BA$410,$C606,'Grid GenerationQueue'!$BK$5:$BK$410,"&gt;0")</f>
        <v>0</v>
      </c>
      <c r="AS606">
        <f>SUMIFS('Grid GenerationQueue'!AI$5:AI$410,'Grid GenerationQueue'!$AZ$5:$AZ$410,$B606,'Grid GenerationQueue'!$BA$5:$BA$410,$C606,'Grid GenerationQueue'!$BK$5:$BK$410,"&gt;0")</f>
        <v>0</v>
      </c>
      <c r="AT606">
        <f>SUMIFS('Grid GenerationQueue'!AJ$5:AJ$410,'Grid GenerationQueue'!$AZ$5:$AZ$410,$B606,'Grid GenerationQueue'!$BA$5:$BA$410,$C606,'Grid GenerationQueue'!$BK$5:$BK$410,"&gt;0")</f>
        <v>0</v>
      </c>
      <c r="AU606">
        <f>SUMIFS('Grid GenerationQueue'!AK$5:AK$410,'Grid GenerationQueue'!$AZ$5:$AZ$410,$B606,'Grid GenerationQueue'!$BA$5:$BA$410,$C606,'Grid GenerationQueue'!$BK$5:$BK$410,"&gt;0")</f>
        <v>0</v>
      </c>
      <c r="AV606">
        <f>SUMIFS('Grid GenerationQueue'!AL$5:AL$410,'Grid GenerationQueue'!$AZ$5:$AZ$410,$B606,'Grid GenerationQueue'!$BA$5:$BA$410,$C606,'Grid GenerationQueue'!$BK$5:$BK$410,"&gt;0")</f>
        <v>0</v>
      </c>
      <c r="AW606">
        <f>SUMIFS('Grid GenerationQueue'!AM$5:AM$410,'Grid GenerationQueue'!$AZ$5:$AZ$410,$B606,'Grid GenerationQueue'!$BA$5:$BA$410,$C606,'Grid GenerationQueue'!$BK$5:$BK$410,"&gt;0")</f>
        <v>0</v>
      </c>
      <c r="AX606">
        <f>SUMIFS('Grid GenerationQueue'!AN$5:AN$410,'Grid GenerationQueue'!$AZ$5:$AZ$410,$B606,'Grid GenerationQueue'!$BA$5:$BA$410,$C606,'Grid GenerationQueue'!$BK$5:$BK$410,"&gt;0")</f>
        <v>0</v>
      </c>
      <c r="AY606">
        <f>SUMIFS('Grid GenerationQueue'!AO$5:AO$410,'Grid GenerationQueue'!$AZ$5:$AZ$410,$B606,'Grid GenerationQueue'!$BA$5:$BA$410,$C606,'Grid GenerationQueue'!$BK$5:$BK$410,"&gt;0")</f>
        <v>0</v>
      </c>
      <c r="AZ606">
        <f>SUMIFS('Grid GenerationQueue'!AP$5:AP$410,'Grid GenerationQueue'!$AZ$5:$AZ$410,$B606,'Grid GenerationQueue'!$BA$5:$BA$410,$C606,'Grid GenerationQueue'!$BK$5:$BK$410,"&gt;0")</f>
        <v>0</v>
      </c>
      <c r="BA606">
        <f>SUMIFS('Grid GenerationQueue'!AQ$5:AQ$410,'Grid GenerationQueue'!$AZ$5:$AZ$410,$B606,'Grid GenerationQueue'!$BA$5:$BA$410,$C606,'Grid GenerationQueue'!$BK$5:$BK$410,"&gt;0")</f>
        <v>0</v>
      </c>
      <c r="BB606">
        <f>SUMIFS('Grid GenerationQueue'!AR$5:AR$410,'Grid GenerationQueue'!$AZ$5:$AZ$410,$B606,'Grid GenerationQueue'!$BA$5:$BA$410,$C606,'Grid GenerationQueue'!$BK$5:$BK$410,"&gt;0")</f>
        <v>0</v>
      </c>
      <c r="BD606">
        <f>SUMIFS('Grid GenerationQueue'!AG$5:AG$410,'Grid GenerationQueue'!$AZ$5:$AZ$410,$B606,'Grid GenerationQueue'!$BA$5:$BA$410,$C606,'Grid GenerationQueue'!$BD$5:$BD$410,"&lt;="&amp;$BE$3)</f>
        <v>0</v>
      </c>
      <c r="BE606">
        <f>SUMIFS('Grid GenerationQueue'!AH$5:AH$410,'Grid GenerationQueue'!$AZ$5:$AZ$410,$B606,'Grid GenerationQueue'!$BA$5:$BA$410,$C606,'Grid GenerationQueue'!$BD$5:$BD$410,"&lt;="&amp;$BE$3)</f>
        <v>0</v>
      </c>
      <c r="BF606">
        <f>SUMIFS('Grid GenerationQueue'!AI$5:AI$410,'Grid GenerationQueue'!$AZ$5:$AZ$410,$B606,'Grid GenerationQueue'!$BA$5:$BA$410,$C606,'Grid GenerationQueue'!$BD$5:$BD$410,"&lt;="&amp;$BE$3)</f>
        <v>0</v>
      </c>
      <c r="BG606">
        <f>SUMIFS('Grid GenerationQueue'!AJ$5:AJ$410,'Grid GenerationQueue'!$AZ$5:$AZ$410,$B606,'Grid GenerationQueue'!$BA$5:$BA$410,$C606,'Grid GenerationQueue'!$BD$5:$BD$410,"&lt;="&amp;$BE$3)</f>
        <v>0</v>
      </c>
      <c r="BH606">
        <f>SUMIFS('Grid GenerationQueue'!AK$5:AK$410,'Grid GenerationQueue'!$AZ$5:$AZ$410,$B606,'Grid GenerationQueue'!$BA$5:$BA$410,$C606,'Grid GenerationQueue'!$BD$5:$BD$410,"&lt;="&amp;$BE$3)</f>
        <v>0</v>
      </c>
      <c r="BI606">
        <f>SUMIFS('Grid GenerationQueue'!AL$5:AL$410,'Grid GenerationQueue'!$AZ$5:$AZ$410,$B606,'Grid GenerationQueue'!$BA$5:$BA$410,$C606,'Grid GenerationQueue'!$BD$5:$BD$410,"&lt;="&amp;$BE$3)</f>
        <v>0</v>
      </c>
      <c r="BJ606">
        <f>SUMIFS('Grid GenerationQueue'!AM$5:AM$410,'Grid GenerationQueue'!$AZ$5:$AZ$410,$B606,'Grid GenerationQueue'!$BA$5:$BA$410,$C606,'Grid GenerationQueue'!$BD$5:$BD$410,"&lt;="&amp;$BE$3)</f>
        <v>0</v>
      </c>
      <c r="BK606">
        <f>SUMIFS('Grid GenerationQueue'!AN$5:AN$410,'Grid GenerationQueue'!$AZ$5:$AZ$410,$B606,'Grid GenerationQueue'!$BA$5:$BA$410,$C606,'Grid GenerationQueue'!$BD$5:$BD$410,"&lt;="&amp;$BE$3)</f>
        <v>0</v>
      </c>
      <c r="BL606">
        <f>SUMIFS('Grid GenerationQueue'!AO$5:AO$410,'Grid GenerationQueue'!$AZ$5:$AZ$410,$B606,'Grid GenerationQueue'!$BA$5:$BA$410,$C606,'Grid GenerationQueue'!$BD$5:$BD$410,"&lt;="&amp;$BE$3)</f>
        <v>0</v>
      </c>
      <c r="BM606">
        <f>SUMIFS('Grid GenerationQueue'!AP$5:AP$410,'Grid GenerationQueue'!$AZ$5:$AZ$410,$B606,'Grid GenerationQueue'!$BA$5:$BA$410,$C606,'Grid GenerationQueue'!$BD$5:$BD$410,"&lt;="&amp;$BE$3)</f>
        <v>0</v>
      </c>
      <c r="BN606">
        <f>SUMIFS('Grid GenerationQueue'!AQ$5:AQ$410,'Grid GenerationQueue'!$AZ$5:$AZ$410,$B606,'Grid GenerationQueue'!$BA$5:$BA$410,$C606,'Grid GenerationQueue'!$BD$5:$BD$410,"&lt;="&amp;$BE$3)</f>
        <v>0</v>
      </c>
      <c r="BO606">
        <f>SUMIFS('Grid GenerationQueue'!AR$5:AR$410,'Grid GenerationQueue'!$AZ$5:$AZ$410,$B606,'Grid GenerationQueue'!$BA$5:$BA$410,$C606,'Grid GenerationQueue'!$BD$5:$BD$410,"&lt;="&amp;$BE$3)</f>
        <v>0</v>
      </c>
      <c r="BQ606">
        <f>SUMIFS('Grid GenerationQueue'!AG$5:AG$410,'Grid GenerationQueue'!$AZ$5:$AZ$410,$B606,'Grid GenerationQueue'!$BA$5:$BA$410,$C606,'Grid GenerationQueue'!$BJ$5:$BJ$410,"Executed",'Grid GenerationQueue'!$BD$5:$BD$410,"&lt;="&amp;$BE$3)</f>
        <v>0</v>
      </c>
      <c r="BR606">
        <f>SUMIFS('Grid GenerationQueue'!AH$5:AH$410,'Grid GenerationQueue'!$AZ$5:$AZ$410,$B606,'Grid GenerationQueue'!$BA$5:$BA$410,$C606,'Grid GenerationQueue'!$BJ$5:$BJ$410,"Executed",'Grid GenerationQueue'!$BD$5:$BD$410,"&lt;="&amp;$BE$3)</f>
        <v>0</v>
      </c>
      <c r="BS606">
        <f>SUMIFS('Grid GenerationQueue'!AI$5:AI$410,'Grid GenerationQueue'!$AZ$5:$AZ$410,$B606,'Grid GenerationQueue'!$BA$5:$BA$410,$C606,'Grid GenerationQueue'!$BJ$5:$BJ$410,"Executed",'Grid GenerationQueue'!$BD$5:$BD$410,"&lt;="&amp;$BE$3)</f>
        <v>0</v>
      </c>
      <c r="BT606">
        <f>SUMIFS('Grid GenerationQueue'!AJ$5:AJ$410,'Grid GenerationQueue'!$AZ$5:$AZ$410,$B606,'Grid GenerationQueue'!$BA$5:$BA$410,$C606,'Grid GenerationQueue'!$BJ$5:$BJ$410,"Executed",'Grid GenerationQueue'!$BD$5:$BD$410,"&lt;="&amp;$BE$3)</f>
        <v>0</v>
      </c>
      <c r="BU606">
        <f>SUMIFS('Grid GenerationQueue'!AK$5:AK$410,'Grid GenerationQueue'!$AZ$5:$AZ$410,$B606,'Grid GenerationQueue'!$BA$5:$BA$410,$C606,'Grid GenerationQueue'!$BJ$5:$BJ$410,"Executed",'Grid GenerationQueue'!$BD$5:$BD$410,"&lt;="&amp;$BE$3)</f>
        <v>0</v>
      </c>
      <c r="BV606">
        <f>SUMIFS('Grid GenerationQueue'!AL$5:AL$410,'Grid GenerationQueue'!$AZ$5:$AZ$410,$B606,'Grid GenerationQueue'!$BA$5:$BA$410,$C606,'Grid GenerationQueue'!$BJ$5:$BJ$410,"Executed",'Grid GenerationQueue'!$BD$5:$BD$410,"&lt;="&amp;$BE$3)</f>
        <v>0</v>
      </c>
      <c r="BW606">
        <f>SUMIFS('Grid GenerationQueue'!AM$5:AM$410,'Grid GenerationQueue'!$AZ$5:$AZ$410,$B606,'Grid GenerationQueue'!$BA$5:$BA$410,$C606,'Grid GenerationQueue'!$BJ$5:$BJ$410,"Executed",'Grid GenerationQueue'!$BD$5:$BD$410,"&lt;="&amp;$BE$3)</f>
        <v>0</v>
      </c>
      <c r="BX606">
        <f>SUMIFS('Grid GenerationQueue'!AN$5:AN$410,'Grid GenerationQueue'!$AZ$5:$AZ$410,$B606,'Grid GenerationQueue'!$BA$5:$BA$410,$C606,'Grid GenerationQueue'!$BJ$5:$BJ$410,"Executed",'Grid GenerationQueue'!$BD$5:$BD$410,"&lt;="&amp;$BE$3)</f>
        <v>0</v>
      </c>
      <c r="BY606">
        <f>SUMIFS('Grid GenerationQueue'!AO$5:AO$410,'Grid GenerationQueue'!$AZ$5:$AZ$410,$B606,'Grid GenerationQueue'!$BA$5:$BA$410,$C606,'Grid GenerationQueue'!$BJ$5:$BJ$410,"Executed",'Grid GenerationQueue'!$BD$5:$BD$410,"&lt;="&amp;$BE$3)</f>
        <v>0</v>
      </c>
      <c r="BZ606">
        <f>SUMIFS('Grid GenerationQueue'!AP$5:AP$410,'Grid GenerationQueue'!$AZ$5:$AZ$410,$B606,'Grid GenerationQueue'!$BA$5:$BA$410,$C606,'Grid GenerationQueue'!$BJ$5:$BJ$410,"Executed",'Grid GenerationQueue'!$BD$5:$BD$410,"&lt;="&amp;$BE$3)</f>
        <v>0</v>
      </c>
      <c r="CA606">
        <f>SUMIFS('Grid GenerationQueue'!AQ$5:AQ$410,'Grid GenerationQueue'!$AZ$5:$AZ$410,$B606,'Grid GenerationQueue'!$BA$5:$BA$410,$C606,'Grid GenerationQueue'!$BJ$5:$BJ$410,"Executed",'Grid GenerationQueue'!$BD$5:$BD$410,"&lt;="&amp;$BE$3)</f>
        <v>0</v>
      </c>
      <c r="CB606">
        <f>SUMIFS('Grid GenerationQueue'!AR$5:AR$410,'Grid GenerationQueue'!$AZ$5:$AZ$410,$B606,'Grid GenerationQueue'!$BA$5:$BA$410,$C606,'Grid GenerationQueue'!$BJ$5:$BJ$410,"Executed",'Grid GenerationQueue'!$BD$5:$BD$410,"&lt;="&amp;$BE$3)</f>
        <v>0</v>
      </c>
      <c r="CD606">
        <f>SUMIFS('Grid GenerationQueue'!AG$5:AG$410,'Grid GenerationQueue'!$AZ$5:$AZ$410,$B606,'Grid GenerationQueue'!$BA$5:$BA$410,$C606,'Grid GenerationQueue'!$BH$5:$BH$410,"&lt;&gt;"&amp;"",'Grid GenerationQueue'!$BD$5:$BD$410,"&lt;="&amp;$BE$3)</f>
        <v>0</v>
      </c>
      <c r="CE606">
        <f>SUMIFS('Grid GenerationQueue'!AH$5:AH$410,'Grid GenerationQueue'!$AZ$5:$AZ$410,$B606,'Grid GenerationQueue'!$BA$5:$BA$410,$C606,'Grid GenerationQueue'!$BH$5:$BH$410,"&lt;&gt;"&amp;"",'Grid GenerationQueue'!$BD$5:$BD$410,"&lt;="&amp;$BE$3)</f>
        <v>0</v>
      </c>
      <c r="CF606">
        <f>SUMIFS('Grid GenerationQueue'!AI$5:AI$410,'Grid GenerationQueue'!$AZ$5:$AZ$410,$B606,'Grid GenerationQueue'!$BA$5:$BA$410,$C606,'Grid GenerationQueue'!$BH$5:$BH$410,"&lt;&gt;"&amp;"",'Grid GenerationQueue'!$BD$5:$BD$410,"&lt;="&amp;$BE$3)</f>
        <v>0</v>
      </c>
      <c r="CG606">
        <f>SUMIFS('Grid GenerationQueue'!AJ$5:AJ$410,'Grid GenerationQueue'!$AZ$5:$AZ$410,$B606,'Grid GenerationQueue'!$BA$5:$BA$410,$C606,'Grid GenerationQueue'!$BH$5:$BH$410,"&lt;&gt;"&amp;"",'Grid GenerationQueue'!$BD$5:$BD$410,"&lt;="&amp;$BE$3)</f>
        <v>0</v>
      </c>
      <c r="CH606">
        <f>SUMIFS('Grid GenerationQueue'!AK$5:AK$410,'Grid GenerationQueue'!$AZ$5:$AZ$410,$B606,'Grid GenerationQueue'!$BA$5:$BA$410,$C606,'Grid GenerationQueue'!$BH$5:$BH$410,"&lt;&gt;"&amp;"",'Grid GenerationQueue'!$BD$5:$BD$410,"&lt;="&amp;$BE$3)</f>
        <v>0</v>
      </c>
      <c r="CI606">
        <f>SUMIFS('Grid GenerationQueue'!AL$5:AL$410,'Grid GenerationQueue'!$AZ$5:$AZ$410,$B606,'Grid GenerationQueue'!$BA$5:$BA$410,$C606,'Grid GenerationQueue'!$BH$5:$BH$410,"&lt;&gt;"&amp;"",'Grid GenerationQueue'!$BD$5:$BD$410,"&lt;="&amp;$BE$3)</f>
        <v>0</v>
      </c>
      <c r="CJ606">
        <f>SUMIFS('Grid GenerationQueue'!AM$5:AM$410,'Grid GenerationQueue'!$AZ$5:$AZ$410,$B606,'Grid GenerationQueue'!$BA$5:$BA$410,$C606,'Grid GenerationQueue'!$BH$5:$BH$410,"&lt;&gt;"&amp;"",'Grid GenerationQueue'!$BD$5:$BD$410,"&lt;="&amp;$BE$3)</f>
        <v>0</v>
      </c>
      <c r="CK606">
        <f>SUMIFS('Grid GenerationQueue'!AN$5:AN$410,'Grid GenerationQueue'!$AZ$5:$AZ$410,$B606,'Grid GenerationQueue'!$BA$5:$BA$410,$C606,'Grid GenerationQueue'!$BH$5:$BH$410,"&lt;&gt;"&amp;"",'Grid GenerationQueue'!$BD$5:$BD$410,"&lt;="&amp;$BE$3)</f>
        <v>0</v>
      </c>
      <c r="CL606">
        <f>SUMIFS('Grid GenerationQueue'!AO$5:AO$410,'Grid GenerationQueue'!$AZ$5:$AZ$410,$B606,'Grid GenerationQueue'!$BA$5:$BA$410,$C606,'Grid GenerationQueue'!$BH$5:$BH$410,"&lt;&gt;"&amp;"",'Grid GenerationQueue'!$BD$5:$BD$410,"&lt;="&amp;$BE$3)</f>
        <v>0</v>
      </c>
      <c r="CM606">
        <f>SUMIFS('Grid GenerationQueue'!AP$5:AP$410,'Grid GenerationQueue'!$AZ$5:$AZ$410,$B606,'Grid GenerationQueue'!$BA$5:$BA$410,$C606,'Grid GenerationQueue'!$BH$5:$BH$410,"&lt;&gt;"&amp;"",'Grid GenerationQueue'!$BD$5:$BD$410,"&lt;="&amp;$BE$3)</f>
        <v>0</v>
      </c>
      <c r="CN606">
        <f>SUMIFS('Grid GenerationQueue'!AQ$5:AQ$410,'Grid GenerationQueue'!$AZ$5:$AZ$410,$B606,'Grid GenerationQueue'!$BA$5:$BA$410,$C606,'Grid GenerationQueue'!$BH$5:$BH$410,"&lt;&gt;"&amp;"",'Grid GenerationQueue'!$BD$5:$BD$410,"&lt;="&amp;$BE$3)</f>
        <v>0</v>
      </c>
      <c r="CO606">
        <f>SUMIFS('Grid GenerationQueue'!AR$5:AR$410,'Grid GenerationQueue'!$AZ$5:$AZ$410,$B606,'Grid GenerationQueue'!$BA$5:$BA$410,$C606,'Grid GenerationQueue'!$BH$5:$BH$410,"&lt;&gt;"&amp;"",'Grid GenerationQueue'!$BD$5:$BD$410,"&lt;="&amp;$BE$3)</f>
        <v>0</v>
      </c>
      <c r="CQ606">
        <f>SUMIFS('Grid GenerationQueue'!AG$5:AG$410,'Grid GenerationQueue'!$AZ$5:$AZ$410,$B606,'Grid GenerationQueue'!$BA$5:$BA$410,$C606,'Grid GenerationQueue'!$BK$5:$BK$410,"&gt;0",'Grid GenerationQueue'!$BD$5:$BD$410,"&lt;="&amp;$BE$3)</f>
        <v>0</v>
      </c>
      <c r="CR606">
        <f>SUMIFS('Grid GenerationQueue'!AH$5:AH$410,'Grid GenerationQueue'!$AZ$5:$AZ$410,$B606,'Grid GenerationQueue'!$BA$5:$BA$410,$C606,'Grid GenerationQueue'!$BK$5:$BK$410,"&gt;0",'Grid GenerationQueue'!$BD$5:$BD$410,"&lt;="&amp;$BE$3)</f>
        <v>0</v>
      </c>
      <c r="CS606">
        <f>SUMIFS('Grid GenerationQueue'!AI$5:AI$410,'Grid GenerationQueue'!$AZ$5:$AZ$410,$B606,'Grid GenerationQueue'!$BA$5:$BA$410,$C606,'Grid GenerationQueue'!$BK$5:$BK$410,"&gt;0",'Grid GenerationQueue'!$BD$5:$BD$410,"&lt;="&amp;$BE$3)</f>
        <v>0</v>
      </c>
      <c r="CT606">
        <f>SUMIFS('Grid GenerationQueue'!AJ$5:AJ$410,'Grid GenerationQueue'!$AZ$5:$AZ$410,$B606,'Grid GenerationQueue'!$BA$5:$BA$410,$C606,'Grid GenerationQueue'!$BK$5:$BK$410,"&gt;0",'Grid GenerationQueue'!$BD$5:$BD$410,"&lt;="&amp;$BE$3)</f>
        <v>0</v>
      </c>
      <c r="CU606">
        <f>SUMIFS('Grid GenerationQueue'!AK$5:AK$410,'Grid GenerationQueue'!$AZ$5:$AZ$410,$B606,'Grid GenerationQueue'!$BA$5:$BA$410,$C606,'Grid GenerationQueue'!$BK$5:$BK$410,"&gt;0",'Grid GenerationQueue'!$BD$5:$BD$410,"&lt;="&amp;$BE$3)</f>
        <v>0</v>
      </c>
      <c r="CV606">
        <f>SUMIFS('Grid GenerationQueue'!AL$5:AL$410,'Grid GenerationQueue'!$AZ$5:$AZ$410,$B606,'Grid GenerationQueue'!$BA$5:$BA$410,$C606,'Grid GenerationQueue'!$BK$5:$BK$410,"&gt;0",'Grid GenerationQueue'!$BD$5:$BD$410,"&lt;="&amp;$BE$3)</f>
        <v>0</v>
      </c>
      <c r="CW606">
        <f>SUMIFS('Grid GenerationQueue'!AM$5:AM$410,'Grid GenerationQueue'!$AZ$5:$AZ$410,$B606,'Grid GenerationQueue'!$BA$5:$BA$410,$C606,'Grid GenerationQueue'!$BK$5:$BK$410,"&gt;0",'Grid GenerationQueue'!$BD$5:$BD$410,"&lt;="&amp;$BE$3)</f>
        <v>0</v>
      </c>
      <c r="CX606">
        <f>SUMIFS('Grid GenerationQueue'!AN$5:AN$410,'Grid GenerationQueue'!$AZ$5:$AZ$410,$B606,'Grid GenerationQueue'!$BA$5:$BA$410,$C606,'Grid GenerationQueue'!$BK$5:$BK$410,"&gt;0",'Grid GenerationQueue'!$BD$5:$BD$410,"&lt;="&amp;$BE$3)</f>
        <v>0</v>
      </c>
      <c r="CY606">
        <f>SUMIFS('Grid GenerationQueue'!AO$5:AO$410,'Grid GenerationQueue'!$AZ$5:$AZ$410,$B606,'Grid GenerationQueue'!$BA$5:$BA$410,$C606,'Grid GenerationQueue'!$BK$5:$BK$410,"&gt;0",'Grid GenerationQueue'!$BD$5:$BD$410,"&lt;="&amp;$BE$3)</f>
        <v>0</v>
      </c>
      <c r="CZ606">
        <f>SUMIFS('Grid GenerationQueue'!AP$5:AP$410,'Grid GenerationQueue'!$AZ$5:$AZ$410,$B606,'Grid GenerationQueue'!$BA$5:$BA$410,$C606,'Grid GenerationQueue'!$BK$5:$BK$410,"&gt;0",'Grid GenerationQueue'!$BD$5:$BD$410,"&lt;="&amp;$BE$3)</f>
        <v>0</v>
      </c>
      <c r="DA606">
        <f>SUMIFS('Grid GenerationQueue'!AQ$5:AQ$410,'Grid GenerationQueue'!$AZ$5:$AZ$410,$B606,'Grid GenerationQueue'!$BA$5:$BA$410,$C606,'Grid GenerationQueue'!$BK$5:$BK$410,"&gt;0",'Grid GenerationQueue'!$BD$5:$BD$410,"&lt;="&amp;$BE$3)</f>
        <v>0</v>
      </c>
      <c r="DB606">
        <f>SUMIFS('Grid GenerationQueue'!AR$5:AR$410,'Grid GenerationQueue'!$AZ$5:$AZ$410,$B606,'Grid GenerationQueue'!$BA$5:$BA$410,$C606,'Grid GenerationQueue'!$BK$5:$BK$410,"&gt;0",'Grid GenerationQueue'!$BD$5:$BD$410,"&lt;="&amp;$BE$3)</f>
        <v>0</v>
      </c>
    </row>
    <row r="607" spans="1:106" x14ac:dyDescent="0.35">
      <c r="A607" t="s">
        <v>75</v>
      </c>
      <c r="B607" t="s">
        <v>4678</v>
      </c>
      <c r="C607">
        <v>69</v>
      </c>
      <c r="D607">
        <f>SUMIFS('Grid GenerationQueue'!AG$5:AG$410,'Grid GenerationQueue'!$AZ$5:$AZ$410,$B607,'Grid GenerationQueue'!$BA$5:$BA$410,$C607)</f>
        <v>0</v>
      </c>
      <c r="E607">
        <f>SUMIFS('Grid GenerationQueue'!AH$5:AH$410,'Grid GenerationQueue'!$AZ$5:$AZ$410,$B607,'Grid GenerationQueue'!$BA$5:$BA$410,$C607)</f>
        <v>0</v>
      </c>
      <c r="F607">
        <f>SUMIFS('Grid GenerationQueue'!AI$5:AI$410,'Grid GenerationQueue'!$AZ$5:$AZ$410,$B607,'Grid GenerationQueue'!$BA$5:$BA$410,$C607)</f>
        <v>0</v>
      </c>
      <c r="G607">
        <f>SUMIFS('Grid GenerationQueue'!AJ$5:AJ$410,'Grid GenerationQueue'!$AZ$5:$AZ$410,$B607,'Grid GenerationQueue'!$BA$5:$BA$410,$C607)</f>
        <v>0</v>
      </c>
      <c r="H607">
        <f>SUMIFS('Grid GenerationQueue'!AK$5:AK$410,'Grid GenerationQueue'!$AZ$5:$AZ$410,$B607,'Grid GenerationQueue'!$BA$5:$BA$410,$C607)</f>
        <v>0</v>
      </c>
      <c r="I607">
        <f>SUMIFS('Grid GenerationQueue'!AL$5:AL$410,'Grid GenerationQueue'!$AZ$5:$AZ$410,$B607,'Grid GenerationQueue'!$BA$5:$BA$410,$C607)</f>
        <v>0</v>
      </c>
      <c r="J607">
        <f>SUMIFS('Grid GenerationQueue'!AM$5:AM$410,'Grid GenerationQueue'!$AZ$5:$AZ$410,$B607,'Grid GenerationQueue'!$BA$5:$BA$410,$C607)</f>
        <v>0</v>
      </c>
      <c r="K607">
        <f>SUMIFS('Grid GenerationQueue'!AN$5:AN$410,'Grid GenerationQueue'!$AZ$5:$AZ$410,$B607,'Grid GenerationQueue'!$BA$5:$BA$410,$C607)</f>
        <v>0</v>
      </c>
      <c r="L607">
        <f>SUMIFS('Grid GenerationQueue'!AO$5:AO$410,'Grid GenerationQueue'!$AZ$5:$AZ$410,$B607,'Grid GenerationQueue'!$BA$5:$BA$410,$C607)</f>
        <v>0</v>
      </c>
      <c r="M607">
        <f>SUMIFS('Grid GenerationQueue'!AP$5:AP$410,'Grid GenerationQueue'!$AZ$5:$AZ$410,$B607,'Grid GenerationQueue'!$BA$5:$BA$410,$C607)</f>
        <v>0</v>
      </c>
      <c r="N607">
        <f>SUMIFS('Grid GenerationQueue'!AQ$5:AQ$410,'Grid GenerationQueue'!$AZ$5:$AZ$410,$B607,'Grid GenerationQueue'!$BA$5:$BA$410,$C607)</f>
        <v>0</v>
      </c>
      <c r="O607">
        <f>SUMIFS('Grid GenerationQueue'!AR$5:AR$410,'Grid GenerationQueue'!$AZ$5:$AZ$410,$B607,'Grid GenerationQueue'!$BA$5:$BA$410,$C607)</f>
        <v>0</v>
      </c>
      <c r="Q607">
        <f>SUMIFS('Grid GenerationQueue'!AG$5:AG$410,'Grid GenerationQueue'!$AZ$5:$AZ$410,$B607,'Grid GenerationQueue'!$BA$5:$BA$410,$C607,'Grid GenerationQueue'!$BJ$5:$BJ$410,"Executed")</f>
        <v>0</v>
      </c>
      <c r="R607">
        <f>SUMIFS('Grid GenerationQueue'!AH$5:AH$410,'Grid GenerationQueue'!$AZ$5:$AZ$410,$B607,'Grid GenerationQueue'!$BA$5:$BA$410,$C607,'Grid GenerationQueue'!$BJ$5:$BJ$410,"Executed")</f>
        <v>0</v>
      </c>
      <c r="S607">
        <f>SUMIFS('Grid GenerationQueue'!AI$5:AI$410,'Grid GenerationQueue'!$AZ$5:$AZ$410,$B607,'Grid GenerationQueue'!$BA$5:$BA$410,$C607,'Grid GenerationQueue'!$BJ$5:$BJ$410,"Executed")</f>
        <v>0</v>
      </c>
      <c r="T607">
        <f>SUMIFS('Grid GenerationQueue'!AJ$5:AJ$410,'Grid GenerationQueue'!$AZ$5:$AZ$410,$B607,'Grid GenerationQueue'!$BA$5:$BA$410,$C607,'Grid GenerationQueue'!$BJ$5:$BJ$410,"Executed")</f>
        <v>0</v>
      </c>
      <c r="U607">
        <f>SUMIFS('Grid GenerationQueue'!AK$5:AK$410,'Grid GenerationQueue'!$AZ$5:$AZ$410,$B607,'Grid GenerationQueue'!$BA$5:$BA$410,$C607,'Grid GenerationQueue'!$BJ$5:$BJ$410,"Executed")</f>
        <v>0</v>
      </c>
      <c r="V607">
        <f>SUMIFS('Grid GenerationQueue'!AL$5:AL$410,'Grid GenerationQueue'!$AZ$5:$AZ$410,$B607,'Grid GenerationQueue'!$BA$5:$BA$410,$C607,'Grid GenerationQueue'!$BJ$5:$BJ$410,"Executed")</f>
        <v>0</v>
      </c>
      <c r="W607">
        <f>SUMIFS('Grid GenerationQueue'!AM$5:AM$410,'Grid GenerationQueue'!$AZ$5:$AZ$410,$B607,'Grid GenerationQueue'!$BA$5:$BA$410,$C607,'Grid GenerationQueue'!$BJ$5:$BJ$410,"Executed")</f>
        <v>0</v>
      </c>
      <c r="X607">
        <f>SUMIFS('Grid GenerationQueue'!AN$5:AN$410,'Grid GenerationQueue'!$AZ$5:$AZ$410,$B607,'Grid GenerationQueue'!$BA$5:$BA$410,$C607,'Grid GenerationQueue'!$BJ$5:$BJ$410,"Executed")</f>
        <v>0</v>
      </c>
      <c r="Y607">
        <f>SUMIFS('Grid GenerationQueue'!AO$5:AO$410,'Grid GenerationQueue'!$AZ$5:$AZ$410,$B607,'Grid GenerationQueue'!$BA$5:$BA$410,$C607,'Grid GenerationQueue'!$BJ$5:$BJ$410,"Executed")</f>
        <v>0</v>
      </c>
      <c r="Z607">
        <f>SUMIFS('Grid GenerationQueue'!AP$5:AP$410,'Grid GenerationQueue'!$AZ$5:$AZ$410,$B607,'Grid GenerationQueue'!$BA$5:$BA$410,$C607,'Grid GenerationQueue'!$BJ$5:$BJ$410,"Executed")</f>
        <v>0</v>
      </c>
      <c r="AA607">
        <f>SUMIFS('Grid GenerationQueue'!AQ$5:AQ$410,'Grid GenerationQueue'!$AZ$5:$AZ$410,$B607,'Grid GenerationQueue'!$BA$5:$BA$410,$C607,'Grid GenerationQueue'!$BJ$5:$BJ$410,"Executed")</f>
        <v>0</v>
      </c>
      <c r="AB607">
        <f>SUMIFS('Grid GenerationQueue'!AR$5:AR$410,'Grid GenerationQueue'!$AZ$5:$AZ$410,$B607,'Grid GenerationQueue'!$BA$5:$BA$410,$C607,'Grid GenerationQueue'!$BJ$5:$BJ$410,"Executed")</f>
        <v>0</v>
      </c>
      <c r="AD607">
        <f>SUMIFS('Grid GenerationQueue'!AG$5:AG$410,'Grid GenerationQueue'!$AZ$5:$AZ$410,$B607,'Grid GenerationQueue'!$BA$5:$BA$410,$C607,'Grid GenerationQueue'!$BH$5:$BH$410,"&lt;&gt;"&amp;"")+SUMIFS('Grid GenerationQueue'!AG$5:AG$410,'Grid GenerationQueue'!$AZ$5:$AZ$410,$B607,'Grid GenerationQueue'!$BA$5:$BA$410,$C607,'Grid GenerationQueue'!$BH$5:$BH$410,"",'Grid GenerationQueue'!$AC$5:$AC$410,1)</f>
        <v>0</v>
      </c>
      <c r="AE607">
        <f>SUMIFS('Grid GenerationQueue'!AH$5:AH$410,'Grid GenerationQueue'!$AZ$5:$AZ$410,$B607,'Grid GenerationQueue'!$BA$5:$BA$410,$C607,'Grid GenerationQueue'!$BH$5:$BH$410,"&lt;&gt;"&amp;"")+SUMIFS('Grid GenerationQueue'!AH$5:AH$410,'Grid GenerationQueue'!$AZ$5:$AZ$410,$B607,'Grid GenerationQueue'!$BA$5:$BA$410,$C607,'Grid GenerationQueue'!$BH$5:$BH$410,"",'Grid GenerationQueue'!$AC$5:$AC$410,1)</f>
        <v>0</v>
      </c>
      <c r="AF607">
        <f>SUMIFS('Grid GenerationQueue'!AI$5:AI$410,'Grid GenerationQueue'!$AZ$5:$AZ$410,$B607,'Grid GenerationQueue'!$BA$5:$BA$410,$C607,'Grid GenerationQueue'!$BH$5:$BH$410,"&lt;&gt;"&amp;"")+SUMIFS('Grid GenerationQueue'!AI$5:AI$410,'Grid GenerationQueue'!$AZ$5:$AZ$410,$B607,'Grid GenerationQueue'!$BA$5:$BA$410,$C607,'Grid GenerationQueue'!$BH$5:$BH$410,"",'Grid GenerationQueue'!$AC$5:$AC$410,1)</f>
        <v>0</v>
      </c>
      <c r="AG607">
        <f>SUMIFS('Grid GenerationQueue'!AJ$5:AJ$410,'Grid GenerationQueue'!$AZ$5:$AZ$410,$B607,'Grid GenerationQueue'!$BA$5:$BA$410,$C607,'Grid GenerationQueue'!$BH$5:$BH$410,"&lt;&gt;"&amp;"")+SUMIFS('Grid GenerationQueue'!AJ$5:AJ$410,'Grid GenerationQueue'!$AZ$5:$AZ$410,$B607,'Grid GenerationQueue'!$BA$5:$BA$410,$C607,'Grid GenerationQueue'!$BH$5:$BH$410,"",'Grid GenerationQueue'!$AC$5:$AC$410,1)</f>
        <v>0</v>
      </c>
      <c r="AH607">
        <f>SUMIFS('Grid GenerationQueue'!AK$5:AK$410,'Grid GenerationQueue'!$AZ$5:$AZ$410,$B607,'Grid GenerationQueue'!$BA$5:$BA$410,$C607,'Grid GenerationQueue'!$BH$5:$BH$410,"&lt;&gt;"&amp;"")+SUMIFS('Grid GenerationQueue'!AK$5:AK$410,'Grid GenerationQueue'!$AZ$5:$AZ$410,$B607,'Grid GenerationQueue'!$BA$5:$BA$410,$C607,'Grid GenerationQueue'!$BH$5:$BH$410,"",'Grid GenerationQueue'!$AC$5:$AC$410,1)</f>
        <v>0</v>
      </c>
      <c r="AI607">
        <f>SUMIFS('Grid GenerationQueue'!AL$5:AL$410,'Grid GenerationQueue'!$AZ$5:$AZ$410,$B607,'Grid GenerationQueue'!$BA$5:$BA$410,$C607,'Grid GenerationQueue'!$BH$5:$BH$410,"&lt;&gt;"&amp;"")+SUMIFS('Grid GenerationQueue'!AL$5:AL$410,'Grid GenerationQueue'!$AZ$5:$AZ$410,$B607,'Grid GenerationQueue'!$BA$5:$BA$410,$C607,'Grid GenerationQueue'!$BH$5:$BH$410,"",'Grid GenerationQueue'!$AC$5:$AC$410,1)</f>
        <v>0</v>
      </c>
      <c r="AJ607">
        <f>SUMIFS('Grid GenerationQueue'!AM$5:AM$410,'Grid GenerationQueue'!$AZ$5:$AZ$410,$B607,'Grid GenerationQueue'!$BA$5:$BA$410,$C607,'Grid GenerationQueue'!$BH$5:$BH$410,"&lt;&gt;"&amp;"")+SUMIFS('Grid GenerationQueue'!AM$5:AM$410,'Grid GenerationQueue'!$AZ$5:$AZ$410,$B607,'Grid GenerationQueue'!$BA$5:$BA$410,$C607,'Grid GenerationQueue'!$BH$5:$BH$410,"",'Grid GenerationQueue'!$AC$5:$AC$410,1)</f>
        <v>0</v>
      </c>
      <c r="AK607">
        <f>SUMIFS('Grid GenerationQueue'!AN$5:AN$410,'Grid GenerationQueue'!$AZ$5:$AZ$410,$B607,'Grid GenerationQueue'!$BA$5:$BA$410,$C607,'Grid GenerationQueue'!$BH$5:$BH$410,"&lt;&gt;"&amp;"")+SUMIFS('Grid GenerationQueue'!AN$5:AN$410,'Grid GenerationQueue'!$AZ$5:$AZ$410,$B607,'Grid GenerationQueue'!$BA$5:$BA$410,$C607,'Grid GenerationQueue'!$BH$5:$BH$410,"",'Grid GenerationQueue'!$AC$5:$AC$410,1)</f>
        <v>0</v>
      </c>
      <c r="AL607">
        <f>SUMIFS('Grid GenerationQueue'!AO$5:AO$410,'Grid GenerationQueue'!$AZ$5:$AZ$410,$B607,'Grid GenerationQueue'!$BA$5:$BA$410,$C607,'Grid GenerationQueue'!$BH$5:$BH$410,"&lt;&gt;"&amp;"")+SUMIFS('Grid GenerationQueue'!AO$5:AO$410,'Grid GenerationQueue'!$AZ$5:$AZ$410,$B607,'Grid GenerationQueue'!$BA$5:$BA$410,$C607,'Grid GenerationQueue'!$BH$5:$BH$410,"",'Grid GenerationQueue'!$AC$5:$AC$410,1)</f>
        <v>0</v>
      </c>
      <c r="AM607">
        <f>SUMIFS('Grid GenerationQueue'!AP$5:AP$410,'Grid GenerationQueue'!$AZ$5:$AZ$410,$B607,'Grid GenerationQueue'!$BA$5:$BA$410,$C607,'Grid GenerationQueue'!$BH$5:$BH$410,"&lt;&gt;"&amp;"")+SUMIFS('Grid GenerationQueue'!AP$5:AP$410,'Grid GenerationQueue'!$AZ$5:$AZ$410,$B607,'Grid GenerationQueue'!$BA$5:$BA$410,$C607,'Grid GenerationQueue'!$BH$5:$BH$410,"",'Grid GenerationQueue'!$AC$5:$AC$410,1)</f>
        <v>0</v>
      </c>
      <c r="AN607">
        <f>SUMIFS('Grid GenerationQueue'!AQ$5:AQ$410,'Grid GenerationQueue'!$AZ$5:$AZ$410,$B607,'Grid GenerationQueue'!$BA$5:$BA$410,$C607,'Grid GenerationQueue'!$BH$5:$BH$410,"&lt;&gt;"&amp;"")+SUMIFS('Grid GenerationQueue'!AQ$5:AQ$410,'Grid GenerationQueue'!$AZ$5:$AZ$410,$B607,'Grid GenerationQueue'!$BA$5:$BA$410,$C607,'Grid GenerationQueue'!$BH$5:$BH$410,"",'Grid GenerationQueue'!$AC$5:$AC$410,1)</f>
        <v>0</v>
      </c>
      <c r="AO607">
        <f>SUMIFS('Grid GenerationQueue'!AR$5:AR$410,'Grid GenerationQueue'!$AZ$5:$AZ$410,$B607,'Grid GenerationQueue'!$BA$5:$BA$410,$C607,'Grid GenerationQueue'!$BH$5:$BH$410,"&lt;&gt;"&amp;"")+SUMIFS('Grid GenerationQueue'!AR$5:AR$410,'Grid GenerationQueue'!$AZ$5:$AZ$410,$B607,'Grid GenerationQueue'!$BA$5:$BA$410,$C607,'Grid GenerationQueue'!$BH$5:$BH$410,"",'Grid GenerationQueue'!$AC$5:$AC$410,1)</f>
        <v>0</v>
      </c>
      <c r="AQ607">
        <f>SUMIFS('Grid GenerationQueue'!AG$5:AG$410,'Grid GenerationQueue'!$AZ$5:$AZ$410,$B607,'Grid GenerationQueue'!$BA$5:$BA$410,$C607,'Grid GenerationQueue'!$BK$5:$BK$410,"&gt;0")</f>
        <v>0</v>
      </c>
      <c r="AR607">
        <f>SUMIFS('Grid GenerationQueue'!AH$5:AH$410,'Grid GenerationQueue'!$AZ$5:$AZ$410,$B607,'Grid GenerationQueue'!$BA$5:$BA$410,$C607,'Grid GenerationQueue'!$BK$5:$BK$410,"&gt;0")</f>
        <v>0</v>
      </c>
      <c r="AS607">
        <f>SUMIFS('Grid GenerationQueue'!AI$5:AI$410,'Grid GenerationQueue'!$AZ$5:$AZ$410,$B607,'Grid GenerationQueue'!$BA$5:$BA$410,$C607,'Grid GenerationQueue'!$BK$5:$BK$410,"&gt;0")</f>
        <v>0</v>
      </c>
      <c r="AT607">
        <f>SUMIFS('Grid GenerationQueue'!AJ$5:AJ$410,'Grid GenerationQueue'!$AZ$5:$AZ$410,$B607,'Grid GenerationQueue'!$BA$5:$BA$410,$C607,'Grid GenerationQueue'!$BK$5:$BK$410,"&gt;0")</f>
        <v>0</v>
      </c>
      <c r="AU607">
        <f>SUMIFS('Grid GenerationQueue'!AK$5:AK$410,'Grid GenerationQueue'!$AZ$5:$AZ$410,$B607,'Grid GenerationQueue'!$BA$5:$BA$410,$C607,'Grid GenerationQueue'!$BK$5:$BK$410,"&gt;0")</f>
        <v>0</v>
      </c>
      <c r="AV607">
        <f>SUMIFS('Grid GenerationQueue'!AL$5:AL$410,'Grid GenerationQueue'!$AZ$5:$AZ$410,$B607,'Grid GenerationQueue'!$BA$5:$BA$410,$C607,'Grid GenerationQueue'!$BK$5:$BK$410,"&gt;0")</f>
        <v>0</v>
      </c>
      <c r="AW607">
        <f>SUMIFS('Grid GenerationQueue'!AM$5:AM$410,'Grid GenerationQueue'!$AZ$5:$AZ$410,$B607,'Grid GenerationQueue'!$BA$5:$BA$410,$C607,'Grid GenerationQueue'!$BK$5:$BK$410,"&gt;0")</f>
        <v>0</v>
      </c>
      <c r="AX607">
        <f>SUMIFS('Grid GenerationQueue'!AN$5:AN$410,'Grid GenerationQueue'!$AZ$5:$AZ$410,$B607,'Grid GenerationQueue'!$BA$5:$BA$410,$C607,'Grid GenerationQueue'!$BK$5:$BK$410,"&gt;0")</f>
        <v>0</v>
      </c>
      <c r="AY607">
        <f>SUMIFS('Grid GenerationQueue'!AO$5:AO$410,'Grid GenerationQueue'!$AZ$5:$AZ$410,$B607,'Grid GenerationQueue'!$BA$5:$BA$410,$C607,'Grid GenerationQueue'!$BK$5:$BK$410,"&gt;0")</f>
        <v>0</v>
      </c>
      <c r="AZ607">
        <f>SUMIFS('Grid GenerationQueue'!AP$5:AP$410,'Grid GenerationQueue'!$AZ$5:$AZ$410,$B607,'Grid GenerationQueue'!$BA$5:$BA$410,$C607,'Grid GenerationQueue'!$BK$5:$BK$410,"&gt;0")</f>
        <v>0</v>
      </c>
      <c r="BA607">
        <f>SUMIFS('Grid GenerationQueue'!AQ$5:AQ$410,'Grid GenerationQueue'!$AZ$5:$AZ$410,$B607,'Grid GenerationQueue'!$BA$5:$BA$410,$C607,'Grid GenerationQueue'!$BK$5:$BK$410,"&gt;0")</f>
        <v>0</v>
      </c>
      <c r="BB607">
        <f>SUMIFS('Grid GenerationQueue'!AR$5:AR$410,'Grid GenerationQueue'!$AZ$5:$AZ$410,$B607,'Grid GenerationQueue'!$BA$5:$BA$410,$C607,'Grid GenerationQueue'!$BK$5:$BK$410,"&gt;0")</f>
        <v>0</v>
      </c>
      <c r="BD607">
        <f>SUMIFS('Grid GenerationQueue'!AG$5:AG$410,'Grid GenerationQueue'!$AZ$5:$AZ$410,$B607,'Grid GenerationQueue'!$BA$5:$BA$410,$C607,'Grid GenerationQueue'!$BD$5:$BD$410,"&lt;="&amp;$BE$3)</f>
        <v>0</v>
      </c>
      <c r="BE607">
        <f>SUMIFS('Grid GenerationQueue'!AH$5:AH$410,'Grid GenerationQueue'!$AZ$5:$AZ$410,$B607,'Grid GenerationQueue'!$BA$5:$BA$410,$C607,'Grid GenerationQueue'!$BD$5:$BD$410,"&lt;="&amp;$BE$3)</f>
        <v>0</v>
      </c>
      <c r="BF607">
        <f>SUMIFS('Grid GenerationQueue'!AI$5:AI$410,'Grid GenerationQueue'!$AZ$5:$AZ$410,$B607,'Grid GenerationQueue'!$BA$5:$BA$410,$C607,'Grid GenerationQueue'!$BD$5:$BD$410,"&lt;="&amp;$BE$3)</f>
        <v>0</v>
      </c>
      <c r="BG607">
        <f>SUMIFS('Grid GenerationQueue'!AJ$5:AJ$410,'Grid GenerationQueue'!$AZ$5:$AZ$410,$B607,'Grid GenerationQueue'!$BA$5:$BA$410,$C607,'Grid GenerationQueue'!$BD$5:$BD$410,"&lt;="&amp;$BE$3)</f>
        <v>0</v>
      </c>
      <c r="BH607">
        <f>SUMIFS('Grid GenerationQueue'!AK$5:AK$410,'Grid GenerationQueue'!$AZ$5:$AZ$410,$B607,'Grid GenerationQueue'!$BA$5:$BA$410,$C607,'Grid GenerationQueue'!$BD$5:$BD$410,"&lt;="&amp;$BE$3)</f>
        <v>0</v>
      </c>
      <c r="BI607">
        <f>SUMIFS('Grid GenerationQueue'!AL$5:AL$410,'Grid GenerationQueue'!$AZ$5:$AZ$410,$B607,'Grid GenerationQueue'!$BA$5:$BA$410,$C607,'Grid GenerationQueue'!$BD$5:$BD$410,"&lt;="&amp;$BE$3)</f>
        <v>0</v>
      </c>
      <c r="BJ607">
        <f>SUMIFS('Grid GenerationQueue'!AM$5:AM$410,'Grid GenerationQueue'!$AZ$5:$AZ$410,$B607,'Grid GenerationQueue'!$BA$5:$BA$410,$C607,'Grid GenerationQueue'!$BD$5:$BD$410,"&lt;="&amp;$BE$3)</f>
        <v>0</v>
      </c>
      <c r="BK607">
        <f>SUMIFS('Grid GenerationQueue'!AN$5:AN$410,'Grid GenerationQueue'!$AZ$5:$AZ$410,$B607,'Grid GenerationQueue'!$BA$5:$BA$410,$C607,'Grid GenerationQueue'!$BD$5:$BD$410,"&lt;="&amp;$BE$3)</f>
        <v>0</v>
      </c>
      <c r="BL607">
        <f>SUMIFS('Grid GenerationQueue'!AO$5:AO$410,'Grid GenerationQueue'!$AZ$5:$AZ$410,$B607,'Grid GenerationQueue'!$BA$5:$BA$410,$C607,'Grid GenerationQueue'!$BD$5:$BD$410,"&lt;="&amp;$BE$3)</f>
        <v>0</v>
      </c>
      <c r="BM607">
        <f>SUMIFS('Grid GenerationQueue'!AP$5:AP$410,'Grid GenerationQueue'!$AZ$5:$AZ$410,$B607,'Grid GenerationQueue'!$BA$5:$BA$410,$C607,'Grid GenerationQueue'!$BD$5:$BD$410,"&lt;="&amp;$BE$3)</f>
        <v>0</v>
      </c>
      <c r="BN607">
        <f>SUMIFS('Grid GenerationQueue'!AQ$5:AQ$410,'Grid GenerationQueue'!$AZ$5:$AZ$410,$B607,'Grid GenerationQueue'!$BA$5:$BA$410,$C607,'Grid GenerationQueue'!$BD$5:$BD$410,"&lt;="&amp;$BE$3)</f>
        <v>0</v>
      </c>
      <c r="BO607">
        <f>SUMIFS('Grid GenerationQueue'!AR$5:AR$410,'Grid GenerationQueue'!$AZ$5:$AZ$410,$B607,'Grid GenerationQueue'!$BA$5:$BA$410,$C607,'Grid GenerationQueue'!$BD$5:$BD$410,"&lt;="&amp;$BE$3)</f>
        <v>0</v>
      </c>
      <c r="BQ607">
        <f>SUMIFS('Grid GenerationQueue'!AG$5:AG$410,'Grid GenerationQueue'!$AZ$5:$AZ$410,$B607,'Grid GenerationQueue'!$BA$5:$BA$410,$C607,'Grid GenerationQueue'!$BJ$5:$BJ$410,"Executed",'Grid GenerationQueue'!$BD$5:$BD$410,"&lt;="&amp;$BE$3)</f>
        <v>0</v>
      </c>
      <c r="BR607">
        <f>SUMIFS('Grid GenerationQueue'!AH$5:AH$410,'Grid GenerationQueue'!$AZ$5:$AZ$410,$B607,'Grid GenerationQueue'!$BA$5:$BA$410,$C607,'Grid GenerationQueue'!$BJ$5:$BJ$410,"Executed",'Grid GenerationQueue'!$BD$5:$BD$410,"&lt;="&amp;$BE$3)</f>
        <v>0</v>
      </c>
      <c r="BS607">
        <f>SUMIFS('Grid GenerationQueue'!AI$5:AI$410,'Grid GenerationQueue'!$AZ$5:$AZ$410,$B607,'Grid GenerationQueue'!$BA$5:$BA$410,$C607,'Grid GenerationQueue'!$BJ$5:$BJ$410,"Executed",'Grid GenerationQueue'!$BD$5:$BD$410,"&lt;="&amp;$BE$3)</f>
        <v>0</v>
      </c>
      <c r="BT607">
        <f>SUMIFS('Grid GenerationQueue'!AJ$5:AJ$410,'Grid GenerationQueue'!$AZ$5:$AZ$410,$B607,'Grid GenerationQueue'!$BA$5:$BA$410,$C607,'Grid GenerationQueue'!$BJ$5:$BJ$410,"Executed",'Grid GenerationQueue'!$BD$5:$BD$410,"&lt;="&amp;$BE$3)</f>
        <v>0</v>
      </c>
      <c r="BU607">
        <f>SUMIFS('Grid GenerationQueue'!AK$5:AK$410,'Grid GenerationQueue'!$AZ$5:$AZ$410,$B607,'Grid GenerationQueue'!$BA$5:$BA$410,$C607,'Grid GenerationQueue'!$BJ$5:$BJ$410,"Executed",'Grid GenerationQueue'!$BD$5:$BD$410,"&lt;="&amp;$BE$3)</f>
        <v>0</v>
      </c>
      <c r="BV607">
        <f>SUMIFS('Grid GenerationQueue'!AL$5:AL$410,'Grid GenerationQueue'!$AZ$5:$AZ$410,$B607,'Grid GenerationQueue'!$BA$5:$BA$410,$C607,'Grid GenerationQueue'!$BJ$5:$BJ$410,"Executed",'Grid GenerationQueue'!$BD$5:$BD$410,"&lt;="&amp;$BE$3)</f>
        <v>0</v>
      </c>
      <c r="BW607">
        <f>SUMIFS('Grid GenerationQueue'!AM$5:AM$410,'Grid GenerationQueue'!$AZ$5:$AZ$410,$B607,'Grid GenerationQueue'!$BA$5:$BA$410,$C607,'Grid GenerationQueue'!$BJ$5:$BJ$410,"Executed",'Grid GenerationQueue'!$BD$5:$BD$410,"&lt;="&amp;$BE$3)</f>
        <v>0</v>
      </c>
      <c r="BX607">
        <f>SUMIFS('Grid GenerationQueue'!AN$5:AN$410,'Grid GenerationQueue'!$AZ$5:$AZ$410,$B607,'Grid GenerationQueue'!$BA$5:$BA$410,$C607,'Grid GenerationQueue'!$BJ$5:$BJ$410,"Executed",'Grid GenerationQueue'!$BD$5:$BD$410,"&lt;="&amp;$BE$3)</f>
        <v>0</v>
      </c>
      <c r="BY607">
        <f>SUMIFS('Grid GenerationQueue'!AO$5:AO$410,'Grid GenerationQueue'!$AZ$5:$AZ$410,$B607,'Grid GenerationQueue'!$BA$5:$BA$410,$C607,'Grid GenerationQueue'!$BJ$5:$BJ$410,"Executed",'Grid GenerationQueue'!$BD$5:$BD$410,"&lt;="&amp;$BE$3)</f>
        <v>0</v>
      </c>
      <c r="BZ607">
        <f>SUMIFS('Grid GenerationQueue'!AP$5:AP$410,'Grid GenerationQueue'!$AZ$5:$AZ$410,$B607,'Grid GenerationQueue'!$BA$5:$BA$410,$C607,'Grid GenerationQueue'!$BJ$5:$BJ$410,"Executed",'Grid GenerationQueue'!$BD$5:$BD$410,"&lt;="&amp;$BE$3)</f>
        <v>0</v>
      </c>
      <c r="CA607">
        <f>SUMIFS('Grid GenerationQueue'!AQ$5:AQ$410,'Grid GenerationQueue'!$AZ$5:$AZ$410,$B607,'Grid GenerationQueue'!$BA$5:$BA$410,$C607,'Grid GenerationQueue'!$BJ$5:$BJ$410,"Executed",'Grid GenerationQueue'!$BD$5:$BD$410,"&lt;="&amp;$BE$3)</f>
        <v>0</v>
      </c>
      <c r="CB607">
        <f>SUMIFS('Grid GenerationQueue'!AR$5:AR$410,'Grid GenerationQueue'!$AZ$5:$AZ$410,$B607,'Grid GenerationQueue'!$BA$5:$BA$410,$C607,'Grid GenerationQueue'!$BJ$5:$BJ$410,"Executed",'Grid GenerationQueue'!$BD$5:$BD$410,"&lt;="&amp;$BE$3)</f>
        <v>0</v>
      </c>
      <c r="CD607">
        <f>SUMIFS('Grid GenerationQueue'!AG$5:AG$410,'Grid GenerationQueue'!$AZ$5:$AZ$410,$B607,'Grid GenerationQueue'!$BA$5:$BA$410,$C607,'Grid GenerationQueue'!$BH$5:$BH$410,"&lt;&gt;"&amp;"",'Grid GenerationQueue'!$BD$5:$BD$410,"&lt;="&amp;$BE$3)</f>
        <v>0</v>
      </c>
      <c r="CE607">
        <f>SUMIFS('Grid GenerationQueue'!AH$5:AH$410,'Grid GenerationQueue'!$AZ$5:$AZ$410,$B607,'Grid GenerationQueue'!$BA$5:$BA$410,$C607,'Grid GenerationQueue'!$BH$5:$BH$410,"&lt;&gt;"&amp;"",'Grid GenerationQueue'!$BD$5:$BD$410,"&lt;="&amp;$BE$3)</f>
        <v>0</v>
      </c>
      <c r="CF607">
        <f>SUMIFS('Grid GenerationQueue'!AI$5:AI$410,'Grid GenerationQueue'!$AZ$5:$AZ$410,$B607,'Grid GenerationQueue'!$BA$5:$BA$410,$C607,'Grid GenerationQueue'!$BH$5:$BH$410,"&lt;&gt;"&amp;"",'Grid GenerationQueue'!$BD$5:$BD$410,"&lt;="&amp;$BE$3)</f>
        <v>0</v>
      </c>
      <c r="CG607">
        <f>SUMIFS('Grid GenerationQueue'!AJ$5:AJ$410,'Grid GenerationQueue'!$AZ$5:$AZ$410,$B607,'Grid GenerationQueue'!$BA$5:$BA$410,$C607,'Grid GenerationQueue'!$BH$5:$BH$410,"&lt;&gt;"&amp;"",'Grid GenerationQueue'!$BD$5:$BD$410,"&lt;="&amp;$BE$3)</f>
        <v>0</v>
      </c>
      <c r="CH607">
        <f>SUMIFS('Grid GenerationQueue'!AK$5:AK$410,'Grid GenerationQueue'!$AZ$5:$AZ$410,$B607,'Grid GenerationQueue'!$BA$5:$BA$410,$C607,'Grid GenerationQueue'!$BH$5:$BH$410,"&lt;&gt;"&amp;"",'Grid GenerationQueue'!$BD$5:$BD$410,"&lt;="&amp;$BE$3)</f>
        <v>0</v>
      </c>
      <c r="CI607">
        <f>SUMIFS('Grid GenerationQueue'!AL$5:AL$410,'Grid GenerationQueue'!$AZ$5:$AZ$410,$B607,'Grid GenerationQueue'!$BA$5:$BA$410,$C607,'Grid GenerationQueue'!$BH$5:$BH$410,"&lt;&gt;"&amp;"",'Grid GenerationQueue'!$BD$5:$BD$410,"&lt;="&amp;$BE$3)</f>
        <v>0</v>
      </c>
      <c r="CJ607">
        <f>SUMIFS('Grid GenerationQueue'!AM$5:AM$410,'Grid GenerationQueue'!$AZ$5:$AZ$410,$B607,'Grid GenerationQueue'!$BA$5:$BA$410,$C607,'Grid GenerationQueue'!$BH$5:$BH$410,"&lt;&gt;"&amp;"",'Grid GenerationQueue'!$BD$5:$BD$410,"&lt;="&amp;$BE$3)</f>
        <v>0</v>
      </c>
      <c r="CK607">
        <f>SUMIFS('Grid GenerationQueue'!AN$5:AN$410,'Grid GenerationQueue'!$AZ$5:$AZ$410,$B607,'Grid GenerationQueue'!$BA$5:$BA$410,$C607,'Grid GenerationQueue'!$BH$5:$BH$410,"&lt;&gt;"&amp;"",'Grid GenerationQueue'!$BD$5:$BD$410,"&lt;="&amp;$BE$3)</f>
        <v>0</v>
      </c>
      <c r="CL607">
        <f>SUMIFS('Grid GenerationQueue'!AO$5:AO$410,'Grid GenerationQueue'!$AZ$5:$AZ$410,$B607,'Grid GenerationQueue'!$BA$5:$BA$410,$C607,'Grid GenerationQueue'!$BH$5:$BH$410,"&lt;&gt;"&amp;"",'Grid GenerationQueue'!$BD$5:$BD$410,"&lt;="&amp;$BE$3)</f>
        <v>0</v>
      </c>
      <c r="CM607">
        <f>SUMIFS('Grid GenerationQueue'!AP$5:AP$410,'Grid GenerationQueue'!$AZ$5:$AZ$410,$B607,'Grid GenerationQueue'!$BA$5:$BA$410,$C607,'Grid GenerationQueue'!$BH$5:$BH$410,"&lt;&gt;"&amp;"",'Grid GenerationQueue'!$BD$5:$BD$410,"&lt;="&amp;$BE$3)</f>
        <v>0</v>
      </c>
      <c r="CN607">
        <f>SUMIFS('Grid GenerationQueue'!AQ$5:AQ$410,'Grid GenerationQueue'!$AZ$5:$AZ$410,$B607,'Grid GenerationQueue'!$BA$5:$BA$410,$C607,'Grid GenerationQueue'!$BH$5:$BH$410,"&lt;&gt;"&amp;"",'Grid GenerationQueue'!$BD$5:$BD$410,"&lt;="&amp;$BE$3)</f>
        <v>0</v>
      </c>
      <c r="CO607">
        <f>SUMIFS('Grid GenerationQueue'!AR$5:AR$410,'Grid GenerationQueue'!$AZ$5:$AZ$410,$B607,'Grid GenerationQueue'!$BA$5:$BA$410,$C607,'Grid GenerationQueue'!$BH$5:$BH$410,"&lt;&gt;"&amp;"",'Grid GenerationQueue'!$BD$5:$BD$410,"&lt;="&amp;$BE$3)</f>
        <v>0</v>
      </c>
      <c r="CQ607">
        <f>SUMIFS('Grid GenerationQueue'!AG$5:AG$410,'Grid GenerationQueue'!$AZ$5:$AZ$410,$B607,'Grid GenerationQueue'!$BA$5:$BA$410,$C607,'Grid GenerationQueue'!$BK$5:$BK$410,"&gt;0",'Grid GenerationQueue'!$BD$5:$BD$410,"&lt;="&amp;$BE$3)</f>
        <v>0</v>
      </c>
      <c r="CR607">
        <f>SUMIFS('Grid GenerationQueue'!AH$5:AH$410,'Grid GenerationQueue'!$AZ$5:$AZ$410,$B607,'Grid GenerationQueue'!$BA$5:$BA$410,$C607,'Grid GenerationQueue'!$BK$5:$BK$410,"&gt;0",'Grid GenerationQueue'!$BD$5:$BD$410,"&lt;="&amp;$BE$3)</f>
        <v>0</v>
      </c>
      <c r="CS607">
        <f>SUMIFS('Grid GenerationQueue'!AI$5:AI$410,'Grid GenerationQueue'!$AZ$5:$AZ$410,$B607,'Grid GenerationQueue'!$BA$5:$BA$410,$C607,'Grid GenerationQueue'!$BK$5:$BK$410,"&gt;0",'Grid GenerationQueue'!$BD$5:$BD$410,"&lt;="&amp;$BE$3)</f>
        <v>0</v>
      </c>
      <c r="CT607">
        <f>SUMIFS('Grid GenerationQueue'!AJ$5:AJ$410,'Grid GenerationQueue'!$AZ$5:$AZ$410,$B607,'Grid GenerationQueue'!$BA$5:$BA$410,$C607,'Grid GenerationQueue'!$BK$5:$BK$410,"&gt;0",'Grid GenerationQueue'!$BD$5:$BD$410,"&lt;="&amp;$BE$3)</f>
        <v>0</v>
      </c>
      <c r="CU607">
        <f>SUMIFS('Grid GenerationQueue'!AK$5:AK$410,'Grid GenerationQueue'!$AZ$5:$AZ$410,$B607,'Grid GenerationQueue'!$BA$5:$BA$410,$C607,'Grid GenerationQueue'!$BK$5:$BK$410,"&gt;0",'Grid GenerationQueue'!$BD$5:$BD$410,"&lt;="&amp;$BE$3)</f>
        <v>0</v>
      </c>
      <c r="CV607">
        <f>SUMIFS('Grid GenerationQueue'!AL$5:AL$410,'Grid GenerationQueue'!$AZ$5:$AZ$410,$B607,'Grid GenerationQueue'!$BA$5:$BA$410,$C607,'Grid GenerationQueue'!$BK$5:$BK$410,"&gt;0",'Grid GenerationQueue'!$BD$5:$BD$410,"&lt;="&amp;$BE$3)</f>
        <v>0</v>
      </c>
      <c r="CW607">
        <f>SUMIFS('Grid GenerationQueue'!AM$5:AM$410,'Grid GenerationQueue'!$AZ$5:$AZ$410,$B607,'Grid GenerationQueue'!$BA$5:$BA$410,$C607,'Grid GenerationQueue'!$BK$5:$BK$410,"&gt;0",'Grid GenerationQueue'!$BD$5:$BD$410,"&lt;="&amp;$BE$3)</f>
        <v>0</v>
      </c>
      <c r="CX607">
        <f>SUMIFS('Grid GenerationQueue'!AN$5:AN$410,'Grid GenerationQueue'!$AZ$5:$AZ$410,$B607,'Grid GenerationQueue'!$BA$5:$BA$410,$C607,'Grid GenerationQueue'!$BK$5:$BK$410,"&gt;0",'Grid GenerationQueue'!$BD$5:$BD$410,"&lt;="&amp;$BE$3)</f>
        <v>0</v>
      </c>
      <c r="CY607">
        <f>SUMIFS('Grid GenerationQueue'!AO$5:AO$410,'Grid GenerationQueue'!$AZ$5:$AZ$410,$B607,'Grid GenerationQueue'!$BA$5:$BA$410,$C607,'Grid GenerationQueue'!$BK$5:$BK$410,"&gt;0",'Grid GenerationQueue'!$BD$5:$BD$410,"&lt;="&amp;$BE$3)</f>
        <v>0</v>
      </c>
      <c r="CZ607">
        <f>SUMIFS('Grid GenerationQueue'!AP$5:AP$410,'Grid GenerationQueue'!$AZ$5:$AZ$410,$B607,'Grid GenerationQueue'!$BA$5:$BA$410,$C607,'Grid GenerationQueue'!$BK$5:$BK$410,"&gt;0",'Grid GenerationQueue'!$BD$5:$BD$410,"&lt;="&amp;$BE$3)</f>
        <v>0</v>
      </c>
      <c r="DA607">
        <f>SUMIFS('Grid GenerationQueue'!AQ$5:AQ$410,'Grid GenerationQueue'!$AZ$5:$AZ$410,$B607,'Grid GenerationQueue'!$BA$5:$BA$410,$C607,'Grid GenerationQueue'!$BK$5:$BK$410,"&gt;0",'Grid GenerationQueue'!$BD$5:$BD$410,"&lt;="&amp;$BE$3)</f>
        <v>0</v>
      </c>
      <c r="DB607">
        <f>SUMIFS('Grid GenerationQueue'!AR$5:AR$410,'Grid GenerationQueue'!$AZ$5:$AZ$410,$B607,'Grid GenerationQueue'!$BA$5:$BA$410,$C607,'Grid GenerationQueue'!$BK$5:$BK$410,"&gt;0",'Grid GenerationQueue'!$BD$5:$BD$410,"&lt;="&amp;$BE$3)</f>
        <v>0</v>
      </c>
    </row>
    <row r="608" spans="1:106" x14ac:dyDescent="0.35">
      <c r="A608" t="s">
        <v>4751</v>
      </c>
      <c r="B608" t="s">
        <v>4679</v>
      </c>
      <c r="C608">
        <v>230</v>
      </c>
      <c r="D608">
        <f>SUMIFS('Grid GenerationQueue'!AG$5:AG$410,'Grid GenerationQueue'!$AZ$5:$AZ$410,$B608,'Grid GenerationQueue'!$BA$5:$BA$410,$C608)</f>
        <v>171.738</v>
      </c>
      <c r="E608">
        <f>SUMIFS('Grid GenerationQueue'!AH$5:AH$410,'Grid GenerationQueue'!$AZ$5:$AZ$410,$B608,'Grid GenerationQueue'!$BA$5:$BA$410,$C608)</f>
        <v>0</v>
      </c>
      <c r="F608">
        <f>SUMIFS('Grid GenerationQueue'!AI$5:AI$410,'Grid GenerationQueue'!$AZ$5:$AZ$410,$B608,'Grid GenerationQueue'!$BA$5:$BA$410,$C608)</f>
        <v>0</v>
      </c>
      <c r="G608">
        <f>SUMIFS('Grid GenerationQueue'!AJ$5:AJ$410,'Grid GenerationQueue'!$AZ$5:$AZ$410,$B608,'Grid GenerationQueue'!$BA$5:$BA$410,$C608)</f>
        <v>0</v>
      </c>
      <c r="H608">
        <f>SUMIFS('Grid GenerationQueue'!AK$5:AK$410,'Grid GenerationQueue'!$AZ$5:$AZ$410,$B608,'Grid GenerationQueue'!$BA$5:$BA$410,$C608)</f>
        <v>0</v>
      </c>
      <c r="I608">
        <f>SUMIFS('Grid GenerationQueue'!AL$5:AL$410,'Grid GenerationQueue'!$AZ$5:$AZ$410,$B608,'Grid GenerationQueue'!$BA$5:$BA$410,$C608)</f>
        <v>0</v>
      </c>
      <c r="J608">
        <f>SUMIFS('Grid GenerationQueue'!AM$5:AM$410,'Grid GenerationQueue'!$AZ$5:$AZ$410,$B608,'Grid GenerationQueue'!$BA$5:$BA$410,$C608)</f>
        <v>0</v>
      </c>
      <c r="K608">
        <f>SUMIFS('Grid GenerationQueue'!AN$5:AN$410,'Grid GenerationQueue'!$AZ$5:$AZ$410,$B608,'Grid GenerationQueue'!$BA$5:$BA$410,$C608)</f>
        <v>0</v>
      </c>
      <c r="L608">
        <f>SUMIFS('Grid GenerationQueue'!AO$5:AO$410,'Grid GenerationQueue'!$AZ$5:$AZ$410,$B608,'Grid GenerationQueue'!$BA$5:$BA$410,$C608)</f>
        <v>0</v>
      </c>
      <c r="M608">
        <f>SUMIFS('Grid GenerationQueue'!AP$5:AP$410,'Grid GenerationQueue'!$AZ$5:$AZ$410,$B608,'Grid GenerationQueue'!$BA$5:$BA$410,$C608)</f>
        <v>0</v>
      </c>
      <c r="N608">
        <f>SUMIFS('Grid GenerationQueue'!AQ$5:AQ$410,'Grid GenerationQueue'!$AZ$5:$AZ$410,$B608,'Grid GenerationQueue'!$BA$5:$BA$410,$C608)</f>
        <v>0</v>
      </c>
      <c r="O608">
        <f>SUMIFS('Grid GenerationQueue'!AR$5:AR$410,'Grid GenerationQueue'!$AZ$5:$AZ$410,$B608,'Grid GenerationQueue'!$BA$5:$BA$410,$C608)</f>
        <v>0</v>
      </c>
      <c r="Q608">
        <f>SUMIFS('Grid GenerationQueue'!AG$5:AG$410,'Grid GenerationQueue'!$AZ$5:$AZ$410,$B608,'Grid GenerationQueue'!$BA$5:$BA$410,$C608,'Grid GenerationQueue'!$BJ$5:$BJ$410,"Executed")</f>
        <v>0</v>
      </c>
      <c r="R608">
        <f>SUMIFS('Grid GenerationQueue'!AH$5:AH$410,'Grid GenerationQueue'!$AZ$5:$AZ$410,$B608,'Grid GenerationQueue'!$BA$5:$BA$410,$C608,'Grid GenerationQueue'!$BJ$5:$BJ$410,"Executed")</f>
        <v>0</v>
      </c>
      <c r="S608">
        <f>SUMIFS('Grid GenerationQueue'!AI$5:AI$410,'Grid GenerationQueue'!$AZ$5:$AZ$410,$B608,'Grid GenerationQueue'!$BA$5:$BA$410,$C608,'Grid GenerationQueue'!$BJ$5:$BJ$410,"Executed")</f>
        <v>0</v>
      </c>
      <c r="T608">
        <f>SUMIFS('Grid GenerationQueue'!AJ$5:AJ$410,'Grid GenerationQueue'!$AZ$5:$AZ$410,$B608,'Grid GenerationQueue'!$BA$5:$BA$410,$C608,'Grid GenerationQueue'!$BJ$5:$BJ$410,"Executed")</f>
        <v>0</v>
      </c>
      <c r="U608">
        <f>SUMIFS('Grid GenerationQueue'!AK$5:AK$410,'Grid GenerationQueue'!$AZ$5:$AZ$410,$B608,'Grid GenerationQueue'!$BA$5:$BA$410,$C608,'Grid GenerationQueue'!$BJ$5:$BJ$410,"Executed")</f>
        <v>0</v>
      </c>
      <c r="V608">
        <f>SUMIFS('Grid GenerationQueue'!AL$5:AL$410,'Grid GenerationQueue'!$AZ$5:$AZ$410,$B608,'Grid GenerationQueue'!$BA$5:$BA$410,$C608,'Grid GenerationQueue'!$BJ$5:$BJ$410,"Executed")</f>
        <v>0</v>
      </c>
      <c r="W608">
        <f>SUMIFS('Grid GenerationQueue'!AM$5:AM$410,'Grid GenerationQueue'!$AZ$5:$AZ$410,$B608,'Grid GenerationQueue'!$BA$5:$BA$410,$C608,'Grid GenerationQueue'!$BJ$5:$BJ$410,"Executed")</f>
        <v>0</v>
      </c>
      <c r="X608">
        <f>SUMIFS('Grid GenerationQueue'!AN$5:AN$410,'Grid GenerationQueue'!$AZ$5:$AZ$410,$B608,'Grid GenerationQueue'!$BA$5:$BA$410,$C608,'Grid GenerationQueue'!$BJ$5:$BJ$410,"Executed")</f>
        <v>0</v>
      </c>
      <c r="Y608">
        <f>SUMIFS('Grid GenerationQueue'!AO$5:AO$410,'Grid GenerationQueue'!$AZ$5:$AZ$410,$B608,'Grid GenerationQueue'!$BA$5:$BA$410,$C608,'Grid GenerationQueue'!$BJ$5:$BJ$410,"Executed")</f>
        <v>0</v>
      </c>
      <c r="Z608">
        <f>SUMIFS('Grid GenerationQueue'!AP$5:AP$410,'Grid GenerationQueue'!$AZ$5:$AZ$410,$B608,'Grid GenerationQueue'!$BA$5:$BA$410,$C608,'Grid GenerationQueue'!$BJ$5:$BJ$410,"Executed")</f>
        <v>0</v>
      </c>
      <c r="AA608">
        <f>SUMIFS('Grid GenerationQueue'!AQ$5:AQ$410,'Grid GenerationQueue'!$AZ$5:$AZ$410,$B608,'Grid GenerationQueue'!$BA$5:$BA$410,$C608,'Grid GenerationQueue'!$BJ$5:$BJ$410,"Executed")</f>
        <v>0</v>
      </c>
      <c r="AB608">
        <f>SUMIFS('Grid GenerationQueue'!AR$5:AR$410,'Grid GenerationQueue'!$AZ$5:$AZ$410,$B608,'Grid GenerationQueue'!$BA$5:$BA$410,$C608,'Grid GenerationQueue'!$BJ$5:$BJ$410,"Executed")</f>
        <v>0</v>
      </c>
      <c r="AD608">
        <f>SUMIFS('Grid GenerationQueue'!AG$5:AG$410,'Grid GenerationQueue'!$AZ$5:$AZ$410,$B608,'Grid GenerationQueue'!$BA$5:$BA$410,$C608,'Grid GenerationQueue'!$BH$5:$BH$410,"&lt;&gt;"&amp;"")+SUMIFS('Grid GenerationQueue'!AG$5:AG$410,'Grid GenerationQueue'!$AZ$5:$AZ$410,$B608,'Grid GenerationQueue'!$BA$5:$BA$410,$C608,'Grid GenerationQueue'!$BH$5:$BH$410,"",'Grid GenerationQueue'!$AC$5:$AC$410,1)</f>
        <v>171.738</v>
      </c>
      <c r="AE608">
        <f>SUMIFS('Grid GenerationQueue'!AH$5:AH$410,'Grid GenerationQueue'!$AZ$5:$AZ$410,$B608,'Grid GenerationQueue'!$BA$5:$BA$410,$C608,'Grid GenerationQueue'!$BH$5:$BH$410,"&lt;&gt;"&amp;"")+SUMIFS('Grid GenerationQueue'!AH$5:AH$410,'Grid GenerationQueue'!$AZ$5:$AZ$410,$B608,'Grid GenerationQueue'!$BA$5:$BA$410,$C608,'Grid GenerationQueue'!$BH$5:$BH$410,"",'Grid GenerationQueue'!$AC$5:$AC$410,1)</f>
        <v>0</v>
      </c>
      <c r="AF608">
        <f>SUMIFS('Grid GenerationQueue'!AI$5:AI$410,'Grid GenerationQueue'!$AZ$5:$AZ$410,$B608,'Grid GenerationQueue'!$BA$5:$BA$410,$C608,'Grid GenerationQueue'!$BH$5:$BH$410,"&lt;&gt;"&amp;"")+SUMIFS('Grid GenerationQueue'!AI$5:AI$410,'Grid GenerationQueue'!$AZ$5:$AZ$410,$B608,'Grid GenerationQueue'!$BA$5:$BA$410,$C608,'Grid GenerationQueue'!$BH$5:$BH$410,"",'Grid GenerationQueue'!$AC$5:$AC$410,1)</f>
        <v>0</v>
      </c>
      <c r="AG608">
        <f>SUMIFS('Grid GenerationQueue'!AJ$5:AJ$410,'Grid GenerationQueue'!$AZ$5:$AZ$410,$B608,'Grid GenerationQueue'!$BA$5:$BA$410,$C608,'Grid GenerationQueue'!$BH$5:$BH$410,"&lt;&gt;"&amp;"")+SUMIFS('Grid GenerationQueue'!AJ$5:AJ$410,'Grid GenerationQueue'!$AZ$5:$AZ$410,$B608,'Grid GenerationQueue'!$BA$5:$BA$410,$C608,'Grid GenerationQueue'!$BH$5:$BH$410,"",'Grid GenerationQueue'!$AC$5:$AC$410,1)</f>
        <v>0</v>
      </c>
      <c r="AH608">
        <f>SUMIFS('Grid GenerationQueue'!AK$5:AK$410,'Grid GenerationQueue'!$AZ$5:$AZ$410,$B608,'Grid GenerationQueue'!$BA$5:$BA$410,$C608,'Grid GenerationQueue'!$BH$5:$BH$410,"&lt;&gt;"&amp;"")+SUMIFS('Grid GenerationQueue'!AK$5:AK$410,'Grid GenerationQueue'!$AZ$5:$AZ$410,$B608,'Grid GenerationQueue'!$BA$5:$BA$410,$C608,'Grid GenerationQueue'!$BH$5:$BH$410,"",'Grid GenerationQueue'!$AC$5:$AC$410,1)</f>
        <v>0</v>
      </c>
      <c r="AI608">
        <f>SUMIFS('Grid GenerationQueue'!AL$5:AL$410,'Grid GenerationQueue'!$AZ$5:$AZ$410,$B608,'Grid GenerationQueue'!$BA$5:$BA$410,$C608,'Grid GenerationQueue'!$BH$5:$BH$410,"&lt;&gt;"&amp;"")+SUMIFS('Grid GenerationQueue'!AL$5:AL$410,'Grid GenerationQueue'!$AZ$5:$AZ$410,$B608,'Grid GenerationQueue'!$BA$5:$BA$410,$C608,'Grid GenerationQueue'!$BH$5:$BH$410,"",'Grid GenerationQueue'!$AC$5:$AC$410,1)</f>
        <v>0</v>
      </c>
      <c r="AJ608">
        <f>SUMIFS('Grid GenerationQueue'!AM$5:AM$410,'Grid GenerationQueue'!$AZ$5:$AZ$410,$B608,'Grid GenerationQueue'!$BA$5:$BA$410,$C608,'Grid GenerationQueue'!$BH$5:$BH$410,"&lt;&gt;"&amp;"")+SUMIFS('Grid GenerationQueue'!AM$5:AM$410,'Grid GenerationQueue'!$AZ$5:$AZ$410,$B608,'Grid GenerationQueue'!$BA$5:$BA$410,$C608,'Grid GenerationQueue'!$BH$5:$BH$410,"",'Grid GenerationQueue'!$AC$5:$AC$410,1)</f>
        <v>0</v>
      </c>
      <c r="AK608">
        <f>SUMIFS('Grid GenerationQueue'!AN$5:AN$410,'Grid GenerationQueue'!$AZ$5:$AZ$410,$B608,'Grid GenerationQueue'!$BA$5:$BA$410,$C608,'Grid GenerationQueue'!$BH$5:$BH$410,"&lt;&gt;"&amp;"")+SUMIFS('Grid GenerationQueue'!AN$5:AN$410,'Grid GenerationQueue'!$AZ$5:$AZ$410,$B608,'Grid GenerationQueue'!$BA$5:$BA$410,$C608,'Grid GenerationQueue'!$BH$5:$BH$410,"",'Grid GenerationQueue'!$AC$5:$AC$410,1)</f>
        <v>0</v>
      </c>
      <c r="AL608">
        <f>SUMIFS('Grid GenerationQueue'!AO$5:AO$410,'Grid GenerationQueue'!$AZ$5:$AZ$410,$B608,'Grid GenerationQueue'!$BA$5:$BA$410,$C608,'Grid GenerationQueue'!$BH$5:$BH$410,"&lt;&gt;"&amp;"")+SUMIFS('Grid GenerationQueue'!AO$5:AO$410,'Grid GenerationQueue'!$AZ$5:$AZ$410,$B608,'Grid GenerationQueue'!$BA$5:$BA$410,$C608,'Grid GenerationQueue'!$BH$5:$BH$410,"",'Grid GenerationQueue'!$AC$5:$AC$410,1)</f>
        <v>0</v>
      </c>
      <c r="AM608">
        <f>SUMIFS('Grid GenerationQueue'!AP$5:AP$410,'Grid GenerationQueue'!$AZ$5:$AZ$410,$B608,'Grid GenerationQueue'!$BA$5:$BA$410,$C608,'Grid GenerationQueue'!$BH$5:$BH$410,"&lt;&gt;"&amp;"")+SUMIFS('Grid GenerationQueue'!AP$5:AP$410,'Grid GenerationQueue'!$AZ$5:$AZ$410,$B608,'Grid GenerationQueue'!$BA$5:$BA$410,$C608,'Grid GenerationQueue'!$BH$5:$BH$410,"",'Grid GenerationQueue'!$AC$5:$AC$410,1)</f>
        <v>0</v>
      </c>
      <c r="AN608">
        <f>SUMIFS('Grid GenerationQueue'!AQ$5:AQ$410,'Grid GenerationQueue'!$AZ$5:$AZ$410,$B608,'Grid GenerationQueue'!$BA$5:$BA$410,$C608,'Grid GenerationQueue'!$BH$5:$BH$410,"&lt;&gt;"&amp;"")+SUMIFS('Grid GenerationQueue'!AQ$5:AQ$410,'Grid GenerationQueue'!$AZ$5:$AZ$410,$B608,'Grid GenerationQueue'!$BA$5:$BA$410,$C608,'Grid GenerationQueue'!$BH$5:$BH$410,"",'Grid GenerationQueue'!$AC$5:$AC$410,1)</f>
        <v>0</v>
      </c>
      <c r="AO608">
        <f>SUMIFS('Grid GenerationQueue'!AR$5:AR$410,'Grid GenerationQueue'!$AZ$5:$AZ$410,$B608,'Grid GenerationQueue'!$BA$5:$BA$410,$C608,'Grid GenerationQueue'!$BH$5:$BH$410,"&lt;&gt;"&amp;"")+SUMIFS('Grid GenerationQueue'!AR$5:AR$410,'Grid GenerationQueue'!$AZ$5:$AZ$410,$B608,'Grid GenerationQueue'!$BA$5:$BA$410,$C608,'Grid GenerationQueue'!$BH$5:$BH$410,"",'Grid GenerationQueue'!$AC$5:$AC$410,1)</f>
        <v>0</v>
      </c>
      <c r="AQ608">
        <f>SUMIFS('Grid GenerationQueue'!AG$5:AG$410,'Grid GenerationQueue'!$AZ$5:$AZ$410,$B608,'Grid GenerationQueue'!$BA$5:$BA$410,$C608,'Grid GenerationQueue'!$BK$5:$BK$410,"&gt;0")</f>
        <v>0</v>
      </c>
      <c r="AR608">
        <f>SUMIFS('Grid GenerationQueue'!AH$5:AH$410,'Grid GenerationQueue'!$AZ$5:$AZ$410,$B608,'Grid GenerationQueue'!$BA$5:$BA$410,$C608,'Grid GenerationQueue'!$BK$5:$BK$410,"&gt;0")</f>
        <v>0</v>
      </c>
      <c r="AS608">
        <f>SUMIFS('Grid GenerationQueue'!AI$5:AI$410,'Grid GenerationQueue'!$AZ$5:$AZ$410,$B608,'Grid GenerationQueue'!$BA$5:$BA$410,$C608,'Grid GenerationQueue'!$BK$5:$BK$410,"&gt;0")</f>
        <v>0</v>
      </c>
      <c r="AT608">
        <f>SUMIFS('Grid GenerationQueue'!AJ$5:AJ$410,'Grid GenerationQueue'!$AZ$5:$AZ$410,$B608,'Grid GenerationQueue'!$BA$5:$BA$410,$C608,'Grid GenerationQueue'!$BK$5:$BK$410,"&gt;0")</f>
        <v>0</v>
      </c>
      <c r="AU608">
        <f>SUMIFS('Grid GenerationQueue'!AK$5:AK$410,'Grid GenerationQueue'!$AZ$5:$AZ$410,$B608,'Grid GenerationQueue'!$BA$5:$BA$410,$C608,'Grid GenerationQueue'!$BK$5:$BK$410,"&gt;0")</f>
        <v>0</v>
      </c>
      <c r="AV608">
        <f>SUMIFS('Grid GenerationQueue'!AL$5:AL$410,'Grid GenerationQueue'!$AZ$5:$AZ$410,$B608,'Grid GenerationQueue'!$BA$5:$BA$410,$C608,'Grid GenerationQueue'!$BK$5:$BK$410,"&gt;0")</f>
        <v>0</v>
      </c>
      <c r="AW608">
        <f>SUMIFS('Grid GenerationQueue'!AM$5:AM$410,'Grid GenerationQueue'!$AZ$5:$AZ$410,$B608,'Grid GenerationQueue'!$BA$5:$BA$410,$C608,'Grid GenerationQueue'!$BK$5:$BK$410,"&gt;0")</f>
        <v>0</v>
      </c>
      <c r="AX608">
        <f>SUMIFS('Grid GenerationQueue'!AN$5:AN$410,'Grid GenerationQueue'!$AZ$5:$AZ$410,$B608,'Grid GenerationQueue'!$BA$5:$BA$410,$C608,'Grid GenerationQueue'!$BK$5:$BK$410,"&gt;0")</f>
        <v>0</v>
      </c>
      <c r="AY608">
        <f>SUMIFS('Grid GenerationQueue'!AO$5:AO$410,'Grid GenerationQueue'!$AZ$5:$AZ$410,$B608,'Grid GenerationQueue'!$BA$5:$BA$410,$C608,'Grid GenerationQueue'!$BK$5:$BK$410,"&gt;0")</f>
        <v>0</v>
      </c>
      <c r="AZ608">
        <f>SUMIFS('Grid GenerationQueue'!AP$5:AP$410,'Grid GenerationQueue'!$AZ$5:$AZ$410,$B608,'Grid GenerationQueue'!$BA$5:$BA$410,$C608,'Grid GenerationQueue'!$BK$5:$BK$410,"&gt;0")</f>
        <v>0</v>
      </c>
      <c r="BA608">
        <f>SUMIFS('Grid GenerationQueue'!AQ$5:AQ$410,'Grid GenerationQueue'!$AZ$5:$AZ$410,$B608,'Grid GenerationQueue'!$BA$5:$BA$410,$C608,'Grid GenerationQueue'!$BK$5:$BK$410,"&gt;0")</f>
        <v>0</v>
      </c>
      <c r="BB608">
        <f>SUMIFS('Grid GenerationQueue'!AR$5:AR$410,'Grid GenerationQueue'!$AZ$5:$AZ$410,$B608,'Grid GenerationQueue'!$BA$5:$BA$410,$C608,'Grid GenerationQueue'!$BK$5:$BK$410,"&gt;0")</f>
        <v>0</v>
      </c>
      <c r="BD608">
        <f>SUMIFS('Grid GenerationQueue'!AG$5:AG$410,'Grid GenerationQueue'!$AZ$5:$AZ$410,$B608,'Grid GenerationQueue'!$BA$5:$BA$410,$C608,'Grid GenerationQueue'!$BD$5:$BD$410,"&lt;="&amp;$BE$3)</f>
        <v>0</v>
      </c>
      <c r="BE608">
        <f>SUMIFS('Grid GenerationQueue'!AH$5:AH$410,'Grid GenerationQueue'!$AZ$5:$AZ$410,$B608,'Grid GenerationQueue'!$BA$5:$BA$410,$C608,'Grid GenerationQueue'!$BD$5:$BD$410,"&lt;="&amp;$BE$3)</f>
        <v>0</v>
      </c>
      <c r="BF608">
        <f>SUMIFS('Grid GenerationQueue'!AI$5:AI$410,'Grid GenerationQueue'!$AZ$5:$AZ$410,$B608,'Grid GenerationQueue'!$BA$5:$BA$410,$C608,'Grid GenerationQueue'!$BD$5:$BD$410,"&lt;="&amp;$BE$3)</f>
        <v>0</v>
      </c>
      <c r="BG608">
        <f>SUMIFS('Grid GenerationQueue'!AJ$5:AJ$410,'Grid GenerationQueue'!$AZ$5:$AZ$410,$B608,'Grid GenerationQueue'!$BA$5:$BA$410,$C608,'Grid GenerationQueue'!$BD$5:$BD$410,"&lt;="&amp;$BE$3)</f>
        <v>0</v>
      </c>
      <c r="BH608">
        <f>SUMIFS('Grid GenerationQueue'!AK$5:AK$410,'Grid GenerationQueue'!$AZ$5:$AZ$410,$B608,'Grid GenerationQueue'!$BA$5:$BA$410,$C608,'Grid GenerationQueue'!$BD$5:$BD$410,"&lt;="&amp;$BE$3)</f>
        <v>0</v>
      </c>
      <c r="BI608">
        <f>SUMIFS('Grid GenerationQueue'!AL$5:AL$410,'Grid GenerationQueue'!$AZ$5:$AZ$410,$B608,'Grid GenerationQueue'!$BA$5:$BA$410,$C608,'Grid GenerationQueue'!$BD$5:$BD$410,"&lt;="&amp;$BE$3)</f>
        <v>0</v>
      </c>
      <c r="BJ608">
        <f>SUMIFS('Grid GenerationQueue'!AM$5:AM$410,'Grid GenerationQueue'!$AZ$5:$AZ$410,$B608,'Grid GenerationQueue'!$BA$5:$BA$410,$C608,'Grid GenerationQueue'!$BD$5:$BD$410,"&lt;="&amp;$BE$3)</f>
        <v>0</v>
      </c>
      <c r="BK608">
        <f>SUMIFS('Grid GenerationQueue'!AN$5:AN$410,'Grid GenerationQueue'!$AZ$5:$AZ$410,$B608,'Grid GenerationQueue'!$BA$5:$BA$410,$C608,'Grid GenerationQueue'!$BD$5:$BD$410,"&lt;="&amp;$BE$3)</f>
        <v>0</v>
      </c>
      <c r="BL608">
        <f>SUMIFS('Grid GenerationQueue'!AO$5:AO$410,'Grid GenerationQueue'!$AZ$5:$AZ$410,$B608,'Grid GenerationQueue'!$BA$5:$BA$410,$C608,'Grid GenerationQueue'!$BD$5:$BD$410,"&lt;="&amp;$BE$3)</f>
        <v>0</v>
      </c>
      <c r="BM608">
        <f>SUMIFS('Grid GenerationQueue'!AP$5:AP$410,'Grid GenerationQueue'!$AZ$5:$AZ$410,$B608,'Grid GenerationQueue'!$BA$5:$BA$410,$C608,'Grid GenerationQueue'!$BD$5:$BD$410,"&lt;="&amp;$BE$3)</f>
        <v>0</v>
      </c>
      <c r="BN608">
        <f>SUMIFS('Grid GenerationQueue'!AQ$5:AQ$410,'Grid GenerationQueue'!$AZ$5:$AZ$410,$B608,'Grid GenerationQueue'!$BA$5:$BA$410,$C608,'Grid GenerationQueue'!$BD$5:$BD$410,"&lt;="&amp;$BE$3)</f>
        <v>0</v>
      </c>
      <c r="BO608">
        <f>SUMIFS('Grid GenerationQueue'!AR$5:AR$410,'Grid GenerationQueue'!$AZ$5:$AZ$410,$B608,'Grid GenerationQueue'!$BA$5:$BA$410,$C608,'Grid GenerationQueue'!$BD$5:$BD$410,"&lt;="&amp;$BE$3)</f>
        <v>0</v>
      </c>
      <c r="BQ608">
        <f>SUMIFS('Grid GenerationQueue'!AG$5:AG$410,'Grid GenerationQueue'!$AZ$5:$AZ$410,$B608,'Grid GenerationQueue'!$BA$5:$BA$410,$C608,'Grid GenerationQueue'!$BJ$5:$BJ$410,"Executed",'Grid GenerationQueue'!$BD$5:$BD$410,"&lt;="&amp;$BE$3)</f>
        <v>0</v>
      </c>
      <c r="BR608">
        <f>SUMIFS('Grid GenerationQueue'!AH$5:AH$410,'Grid GenerationQueue'!$AZ$5:$AZ$410,$B608,'Grid GenerationQueue'!$BA$5:$BA$410,$C608,'Grid GenerationQueue'!$BJ$5:$BJ$410,"Executed",'Grid GenerationQueue'!$BD$5:$BD$410,"&lt;="&amp;$BE$3)</f>
        <v>0</v>
      </c>
      <c r="BS608">
        <f>SUMIFS('Grid GenerationQueue'!AI$5:AI$410,'Grid GenerationQueue'!$AZ$5:$AZ$410,$B608,'Grid GenerationQueue'!$BA$5:$BA$410,$C608,'Grid GenerationQueue'!$BJ$5:$BJ$410,"Executed",'Grid GenerationQueue'!$BD$5:$BD$410,"&lt;="&amp;$BE$3)</f>
        <v>0</v>
      </c>
      <c r="BT608">
        <f>SUMIFS('Grid GenerationQueue'!AJ$5:AJ$410,'Grid GenerationQueue'!$AZ$5:$AZ$410,$B608,'Grid GenerationQueue'!$BA$5:$BA$410,$C608,'Grid GenerationQueue'!$BJ$5:$BJ$410,"Executed",'Grid GenerationQueue'!$BD$5:$BD$410,"&lt;="&amp;$BE$3)</f>
        <v>0</v>
      </c>
      <c r="BU608">
        <f>SUMIFS('Grid GenerationQueue'!AK$5:AK$410,'Grid GenerationQueue'!$AZ$5:$AZ$410,$B608,'Grid GenerationQueue'!$BA$5:$BA$410,$C608,'Grid GenerationQueue'!$BJ$5:$BJ$410,"Executed",'Grid GenerationQueue'!$BD$5:$BD$410,"&lt;="&amp;$BE$3)</f>
        <v>0</v>
      </c>
      <c r="BV608">
        <f>SUMIFS('Grid GenerationQueue'!AL$5:AL$410,'Grid GenerationQueue'!$AZ$5:$AZ$410,$B608,'Grid GenerationQueue'!$BA$5:$BA$410,$C608,'Grid GenerationQueue'!$BJ$5:$BJ$410,"Executed",'Grid GenerationQueue'!$BD$5:$BD$410,"&lt;="&amp;$BE$3)</f>
        <v>0</v>
      </c>
      <c r="BW608">
        <f>SUMIFS('Grid GenerationQueue'!AM$5:AM$410,'Grid GenerationQueue'!$AZ$5:$AZ$410,$B608,'Grid GenerationQueue'!$BA$5:$BA$410,$C608,'Grid GenerationQueue'!$BJ$5:$BJ$410,"Executed",'Grid GenerationQueue'!$BD$5:$BD$410,"&lt;="&amp;$BE$3)</f>
        <v>0</v>
      </c>
      <c r="BX608">
        <f>SUMIFS('Grid GenerationQueue'!AN$5:AN$410,'Grid GenerationQueue'!$AZ$5:$AZ$410,$B608,'Grid GenerationQueue'!$BA$5:$BA$410,$C608,'Grid GenerationQueue'!$BJ$5:$BJ$410,"Executed",'Grid GenerationQueue'!$BD$5:$BD$410,"&lt;="&amp;$BE$3)</f>
        <v>0</v>
      </c>
      <c r="BY608">
        <f>SUMIFS('Grid GenerationQueue'!AO$5:AO$410,'Grid GenerationQueue'!$AZ$5:$AZ$410,$B608,'Grid GenerationQueue'!$BA$5:$BA$410,$C608,'Grid GenerationQueue'!$BJ$5:$BJ$410,"Executed",'Grid GenerationQueue'!$BD$5:$BD$410,"&lt;="&amp;$BE$3)</f>
        <v>0</v>
      </c>
      <c r="BZ608">
        <f>SUMIFS('Grid GenerationQueue'!AP$5:AP$410,'Grid GenerationQueue'!$AZ$5:$AZ$410,$B608,'Grid GenerationQueue'!$BA$5:$BA$410,$C608,'Grid GenerationQueue'!$BJ$5:$BJ$410,"Executed",'Grid GenerationQueue'!$BD$5:$BD$410,"&lt;="&amp;$BE$3)</f>
        <v>0</v>
      </c>
      <c r="CA608">
        <f>SUMIFS('Grid GenerationQueue'!AQ$5:AQ$410,'Grid GenerationQueue'!$AZ$5:$AZ$410,$B608,'Grid GenerationQueue'!$BA$5:$BA$410,$C608,'Grid GenerationQueue'!$BJ$5:$BJ$410,"Executed",'Grid GenerationQueue'!$BD$5:$BD$410,"&lt;="&amp;$BE$3)</f>
        <v>0</v>
      </c>
      <c r="CB608">
        <f>SUMIFS('Grid GenerationQueue'!AR$5:AR$410,'Grid GenerationQueue'!$AZ$5:$AZ$410,$B608,'Grid GenerationQueue'!$BA$5:$BA$410,$C608,'Grid GenerationQueue'!$BJ$5:$BJ$410,"Executed",'Grid GenerationQueue'!$BD$5:$BD$410,"&lt;="&amp;$BE$3)</f>
        <v>0</v>
      </c>
      <c r="CD608">
        <f>SUMIFS('Grid GenerationQueue'!AG$5:AG$410,'Grid GenerationQueue'!$AZ$5:$AZ$410,$B608,'Grid GenerationQueue'!$BA$5:$BA$410,$C608,'Grid GenerationQueue'!$BH$5:$BH$410,"&lt;&gt;"&amp;"",'Grid GenerationQueue'!$BD$5:$BD$410,"&lt;="&amp;$BE$3)</f>
        <v>0</v>
      </c>
      <c r="CE608">
        <f>SUMIFS('Grid GenerationQueue'!AH$5:AH$410,'Grid GenerationQueue'!$AZ$5:$AZ$410,$B608,'Grid GenerationQueue'!$BA$5:$BA$410,$C608,'Grid GenerationQueue'!$BH$5:$BH$410,"&lt;&gt;"&amp;"",'Grid GenerationQueue'!$BD$5:$BD$410,"&lt;="&amp;$BE$3)</f>
        <v>0</v>
      </c>
      <c r="CF608">
        <f>SUMIFS('Grid GenerationQueue'!AI$5:AI$410,'Grid GenerationQueue'!$AZ$5:$AZ$410,$B608,'Grid GenerationQueue'!$BA$5:$BA$410,$C608,'Grid GenerationQueue'!$BH$5:$BH$410,"&lt;&gt;"&amp;"",'Grid GenerationQueue'!$BD$5:$BD$410,"&lt;="&amp;$BE$3)</f>
        <v>0</v>
      </c>
      <c r="CG608">
        <f>SUMIFS('Grid GenerationQueue'!AJ$5:AJ$410,'Grid GenerationQueue'!$AZ$5:$AZ$410,$B608,'Grid GenerationQueue'!$BA$5:$BA$410,$C608,'Grid GenerationQueue'!$BH$5:$BH$410,"&lt;&gt;"&amp;"",'Grid GenerationQueue'!$BD$5:$BD$410,"&lt;="&amp;$BE$3)</f>
        <v>0</v>
      </c>
      <c r="CH608">
        <f>SUMIFS('Grid GenerationQueue'!AK$5:AK$410,'Grid GenerationQueue'!$AZ$5:$AZ$410,$B608,'Grid GenerationQueue'!$BA$5:$BA$410,$C608,'Grid GenerationQueue'!$BH$5:$BH$410,"&lt;&gt;"&amp;"",'Grid GenerationQueue'!$BD$5:$BD$410,"&lt;="&amp;$BE$3)</f>
        <v>0</v>
      </c>
      <c r="CI608">
        <f>SUMIFS('Grid GenerationQueue'!AL$5:AL$410,'Grid GenerationQueue'!$AZ$5:$AZ$410,$B608,'Grid GenerationQueue'!$BA$5:$BA$410,$C608,'Grid GenerationQueue'!$BH$5:$BH$410,"&lt;&gt;"&amp;"",'Grid GenerationQueue'!$BD$5:$BD$410,"&lt;="&amp;$BE$3)</f>
        <v>0</v>
      </c>
      <c r="CJ608">
        <f>SUMIFS('Grid GenerationQueue'!AM$5:AM$410,'Grid GenerationQueue'!$AZ$5:$AZ$410,$B608,'Grid GenerationQueue'!$BA$5:$BA$410,$C608,'Grid GenerationQueue'!$BH$5:$BH$410,"&lt;&gt;"&amp;"",'Grid GenerationQueue'!$BD$5:$BD$410,"&lt;="&amp;$BE$3)</f>
        <v>0</v>
      </c>
      <c r="CK608">
        <f>SUMIFS('Grid GenerationQueue'!AN$5:AN$410,'Grid GenerationQueue'!$AZ$5:$AZ$410,$B608,'Grid GenerationQueue'!$BA$5:$BA$410,$C608,'Grid GenerationQueue'!$BH$5:$BH$410,"&lt;&gt;"&amp;"",'Grid GenerationQueue'!$BD$5:$BD$410,"&lt;="&amp;$BE$3)</f>
        <v>0</v>
      </c>
      <c r="CL608">
        <f>SUMIFS('Grid GenerationQueue'!AO$5:AO$410,'Grid GenerationQueue'!$AZ$5:$AZ$410,$B608,'Grid GenerationQueue'!$BA$5:$BA$410,$C608,'Grid GenerationQueue'!$BH$5:$BH$410,"&lt;&gt;"&amp;"",'Grid GenerationQueue'!$BD$5:$BD$410,"&lt;="&amp;$BE$3)</f>
        <v>0</v>
      </c>
      <c r="CM608">
        <f>SUMIFS('Grid GenerationQueue'!AP$5:AP$410,'Grid GenerationQueue'!$AZ$5:$AZ$410,$B608,'Grid GenerationQueue'!$BA$5:$BA$410,$C608,'Grid GenerationQueue'!$BH$5:$BH$410,"&lt;&gt;"&amp;"",'Grid GenerationQueue'!$BD$5:$BD$410,"&lt;="&amp;$BE$3)</f>
        <v>0</v>
      </c>
      <c r="CN608">
        <f>SUMIFS('Grid GenerationQueue'!AQ$5:AQ$410,'Grid GenerationQueue'!$AZ$5:$AZ$410,$B608,'Grid GenerationQueue'!$BA$5:$BA$410,$C608,'Grid GenerationQueue'!$BH$5:$BH$410,"&lt;&gt;"&amp;"",'Grid GenerationQueue'!$BD$5:$BD$410,"&lt;="&amp;$BE$3)</f>
        <v>0</v>
      </c>
      <c r="CO608">
        <f>SUMIFS('Grid GenerationQueue'!AR$5:AR$410,'Grid GenerationQueue'!$AZ$5:$AZ$410,$B608,'Grid GenerationQueue'!$BA$5:$BA$410,$C608,'Grid GenerationQueue'!$BH$5:$BH$410,"&lt;&gt;"&amp;"",'Grid GenerationQueue'!$BD$5:$BD$410,"&lt;="&amp;$BE$3)</f>
        <v>0</v>
      </c>
      <c r="CQ608">
        <f>SUMIFS('Grid GenerationQueue'!AG$5:AG$410,'Grid GenerationQueue'!$AZ$5:$AZ$410,$B608,'Grid GenerationQueue'!$BA$5:$BA$410,$C608,'Grid GenerationQueue'!$BK$5:$BK$410,"&gt;0",'Grid GenerationQueue'!$BD$5:$BD$410,"&lt;="&amp;$BE$3)</f>
        <v>0</v>
      </c>
      <c r="CR608">
        <f>SUMIFS('Grid GenerationQueue'!AH$5:AH$410,'Grid GenerationQueue'!$AZ$5:$AZ$410,$B608,'Grid GenerationQueue'!$BA$5:$BA$410,$C608,'Grid GenerationQueue'!$BK$5:$BK$410,"&gt;0",'Grid GenerationQueue'!$BD$5:$BD$410,"&lt;="&amp;$BE$3)</f>
        <v>0</v>
      </c>
      <c r="CS608">
        <f>SUMIFS('Grid GenerationQueue'!AI$5:AI$410,'Grid GenerationQueue'!$AZ$5:$AZ$410,$B608,'Grid GenerationQueue'!$BA$5:$BA$410,$C608,'Grid GenerationQueue'!$BK$5:$BK$410,"&gt;0",'Grid GenerationQueue'!$BD$5:$BD$410,"&lt;="&amp;$BE$3)</f>
        <v>0</v>
      </c>
      <c r="CT608">
        <f>SUMIFS('Grid GenerationQueue'!AJ$5:AJ$410,'Grid GenerationQueue'!$AZ$5:$AZ$410,$B608,'Grid GenerationQueue'!$BA$5:$BA$410,$C608,'Grid GenerationQueue'!$BK$5:$BK$410,"&gt;0",'Grid GenerationQueue'!$BD$5:$BD$410,"&lt;="&amp;$BE$3)</f>
        <v>0</v>
      </c>
      <c r="CU608">
        <f>SUMIFS('Grid GenerationQueue'!AK$5:AK$410,'Grid GenerationQueue'!$AZ$5:$AZ$410,$B608,'Grid GenerationQueue'!$BA$5:$BA$410,$C608,'Grid GenerationQueue'!$BK$5:$BK$410,"&gt;0",'Grid GenerationQueue'!$BD$5:$BD$410,"&lt;="&amp;$BE$3)</f>
        <v>0</v>
      </c>
      <c r="CV608">
        <f>SUMIFS('Grid GenerationQueue'!AL$5:AL$410,'Grid GenerationQueue'!$AZ$5:$AZ$410,$B608,'Grid GenerationQueue'!$BA$5:$BA$410,$C608,'Grid GenerationQueue'!$BK$5:$BK$410,"&gt;0",'Grid GenerationQueue'!$BD$5:$BD$410,"&lt;="&amp;$BE$3)</f>
        <v>0</v>
      </c>
      <c r="CW608">
        <f>SUMIFS('Grid GenerationQueue'!AM$5:AM$410,'Grid GenerationQueue'!$AZ$5:$AZ$410,$B608,'Grid GenerationQueue'!$BA$5:$BA$410,$C608,'Grid GenerationQueue'!$BK$5:$BK$410,"&gt;0",'Grid GenerationQueue'!$BD$5:$BD$410,"&lt;="&amp;$BE$3)</f>
        <v>0</v>
      </c>
      <c r="CX608">
        <f>SUMIFS('Grid GenerationQueue'!AN$5:AN$410,'Grid GenerationQueue'!$AZ$5:$AZ$410,$B608,'Grid GenerationQueue'!$BA$5:$BA$410,$C608,'Grid GenerationQueue'!$BK$5:$BK$410,"&gt;0",'Grid GenerationQueue'!$BD$5:$BD$410,"&lt;="&amp;$BE$3)</f>
        <v>0</v>
      </c>
      <c r="CY608">
        <f>SUMIFS('Grid GenerationQueue'!AO$5:AO$410,'Grid GenerationQueue'!$AZ$5:$AZ$410,$B608,'Grid GenerationQueue'!$BA$5:$BA$410,$C608,'Grid GenerationQueue'!$BK$5:$BK$410,"&gt;0",'Grid GenerationQueue'!$BD$5:$BD$410,"&lt;="&amp;$BE$3)</f>
        <v>0</v>
      </c>
      <c r="CZ608">
        <f>SUMIFS('Grid GenerationQueue'!AP$5:AP$410,'Grid GenerationQueue'!$AZ$5:$AZ$410,$B608,'Grid GenerationQueue'!$BA$5:$BA$410,$C608,'Grid GenerationQueue'!$BK$5:$BK$410,"&gt;0",'Grid GenerationQueue'!$BD$5:$BD$410,"&lt;="&amp;$BE$3)</f>
        <v>0</v>
      </c>
      <c r="DA608">
        <f>SUMIFS('Grid GenerationQueue'!AQ$5:AQ$410,'Grid GenerationQueue'!$AZ$5:$AZ$410,$B608,'Grid GenerationQueue'!$BA$5:$BA$410,$C608,'Grid GenerationQueue'!$BK$5:$BK$410,"&gt;0",'Grid GenerationQueue'!$BD$5:$BD$410,"&lt;="&amp;$BE$3)</f>
        <v>0</v>
      </c>
      <c r="DB608">
        <f>SUMIFS('Grid GenerationQueue'!AR$5:AR$410,'Grid GenerationQueue'!$AZ$5:$AZ$410,$B608,'Grid GenerationQueue'!$BA$5:$BA$410,$C608,'Grid GenerationQueue'!$BK$5:$BK$410,"&gt;0",'Grid GenerationQueue'!$BD$5:$BD$410,"&lt;="&amp;$BE$3)</f>
        <v>0</v>
      </c>
    </row>
    <row r="609" spans="1:106" x14ac:dyDescent="0.35">
      <c r="A609" t="s">
        <v>4752</v>
      </c>
      <c r="B609" t="s">
        <v>4681</v>
      </c>
      <c r="C609">
        <v>115</v>
      </c>
      <c r="D609">
        <f>SUMIFS('Grid GenerationQueue'!AG$5:AG$410,'Grid GenerationQueue'!$AZ$5:$AZ$410,$B609,'Grid GenerationQueue'!$BA$5:$BA$410,$C609)</f>
        <v>0</v>
      </c>
      <c r="E609">
        <f>SUMIFS('Grid GenerationQueue'!AH$5:AH$410,'Grid GenerationQueue'!$AZ$5:$AZ$410,$B609,'Grid GenerationQueue'!$BA$5:$BA$410,$C609)</f>
        <v>0</v>
      </c>
      <c r="F609">
        <f>SUMIFS('Grid GenerationQueue'!AI$5:AI$410,'Grid GenerationQueue'!$AZ$5:$AZ$410,$B609,'Grid GenerationQueue'!$BA$5:$BA$410,$C609)</f>
        <v>0</v>
      </c>
      <c r="G609">
        <f>SUMIFS('Grid GenerationQueue'!AJ$5:AJ$410,'Grid GenerationQueue'!$AZ$5:$AZ$410,$B609,'Grid GenerationQueue'!$BA$5:$BA$410,$C609)</f>
        <v>0</v>
      </c>
      <c r="H609">
        <f>SUMIFS('Grid GenerationQueue'!AK$5:AK$410,'Grid GenerationQueue'!$AZ$5:$AZ$410,$B609,'Grid GenerationQueue'!$BA$5:$BA$410,$C609)</f>
        <v>0</v>
      </c>
      <c r="I609">
        <f>SUMIFS('Grid GenerationQueue'!AL$5:AL$410,'Grid GenerationQueue'!$AZ$5:$AZ$410,$B609,'Grid GenerationQueue'!$BA$5:$BA$410,$C609)</f>
        <v>0</v>
      </c>
      <c r="J609">
        <f>SUMIFS('Grid GenerationQueue'!AM$5:AM$410,'Grid GenerationQueue'!$AZ$5:$AZ$410,$B609,'Grid GenerationQueue'!$BA$5:$BA$410,$C609)</f>
        <v>0</v>
      </c>
      <c r="K609">
        <f>SUMIFS('Grid GenerationQueue'!AN$5:AN$410,'Grid GenerationQueue'!$AZ$5:$AZ$410,$B609,'Grid GenerationQueue'!$BA$5:$BA$410,$C609)</f>
        <v>0</v>
      </c>
      <c r="L609">
        <f>SUMIFS('Grid GenerationQueue'!AO$5:AO$410,'Grid GenerationQueue'!$AZ$5:$AZ$410,$B609,'Grid GenerationQueue'!$BA$5:$BA$410,$C609)</f>
        <v>0</v>
      </c>
      <c r="M609">
        <f>SUMIFS('Grid GenerationQueue'!AP$5:AP$410,'Grid GenerationQueue'!$AZ$5:$AZ$410,$B609,'Grid GenerationQueue'!$BA$5:$BA$410,$C609)</f>
        <v>0</v>
      </c>
      <c r="N609">
        <f>SUMIFS('Grid GenerationQueue'!AQ$5:AQ$410,'Grid GenerationQueue'!$AZ$5:$AZ$410,$B609,'Grid GenerationQueue'!$BA$5:$BA$410,$C609)</f>
        <v>0</v>
      </c>
      <c r="O609">
        <f>SUMIFS('Grid GenerationQueue'!AR$5:AR$410,'Grid GenerationQueue'!$AZ$5:$AZ$410,$B609,'Grid GenerationQueue'!$BA$5:$BA$410,$C609)</f>
        <v>0</v>
      </c>
      <c r="Q609">
        <f>SUMIFS('Grid GenerationQueue'!AG$5:AG$410,'Grid GenerationQueue'!$AZ$5:$AZ$410,$B609,'Grid GenerationQueue'!$BA$5:$BA$410,$C609,'Grid GenerationQueue'!$BJ$5:$BJ$410,"Executed")</f>
        <v>0</v>
      </c>
      <c r="R609">
        <f>SUMIFS('Grid GenerationQueue'!AH$5:AH$410,'Grid GenerationQueue'!$AZ$5:$AZ$410,$B609,'Grid GenerationQueue'!$BA$5:$BA$410,$C609,'Grid GenerationQueue'!$BJ$5:$BJ$410,"Executed")</f>
        <v>0</v>
      </c>
      <c r="S609">
        <f>SUMIFS('Grid GenerationQueue'!AI$5:AI$410,'Grid GenerationQueue'!$AZ$5:$AZ$410,$B609,'Grid GenerationQueue'!$BA$5:$BA$410,$C609,'Grid GenerationQueue'!$BJ$5:$BJ$410,"Executed")</f>
        <v>0</v>
      </c>
      <c r="T609">
        <f>SUMIFS('Grid GenerationQueue'!AJ$5:AJ$410,'Grid GenerationQueue'!$AZ$5:$AZ$410,$B609,'Grid GenerationQueue'!$BA$5:$BA$410,$C609,'Grid GenerationQueue'!$BJ$5:$BJ$410,"Executed")</f>
        <v>0</v>
      </c>
      <c r="U609">
        <f>SUMIFS('Grid GenerationQueue'!AK$5:AK$410,'Grid GenerationQueue'!$AZ$5:$AZ$410,$B609,'Grid GenerationQueue'!$BA$5:$BA$410,$C609,'Grid GenerationQueue'!$BJ$5:$BJ$410,"Executed")</f>
        <v>0</v>
      </c>
      <c r="V609">
        <f>SUMIFS('Grid GenerationQueue'!AL$5:AL$410,'Grid GenerationQueue'!$AZ$5:$AZ$410,$B609,'Grid GenerationQueue'!$BA$5:$BA$410,$C609,'Grid GenerationQueue'!$BJ$5:$BJ$410,"Executed")</f>
        <v>0</v>
      </c>
      <c r="W609">
        <f>SUMIFS('Grid GenerationQueue'!AM$5:AM$410,'Grid GenerationQueue'!$AZ$5:$AZ$410,$B609,'Grid GenerationQueue'!$BA$5:$BA$410,$C609,'Grid GenerationQueue'!$BJ$5:$BJ$410,"Executed")</f>
        <v>0</v>
      </c>
      <c r="X609">
        <f>SUMIFS('Grid GenerationQueue'!AN$5:AN$410,'Grid GenerationQueue'!$AZ$5:$AZ$410,$B609,'Grid GenerationQueue'!$BA$5:$BA$410,$C609,'Grid GenerationQueue'!$BJ$5:$BJ$410,"Executed")</f>
        <v>0</v>
      </c>
      <c r="Y609">
        <f>SUMIFS('Grid GenerationQueue'!AO$5:AO$410,'Grid GenerationQueue'!$AZ$5:$AZ$410,$B609,'Grid GenerationQueue'!$BA$5:$BA$410,$C609,'Grid GenerationQueue'!$BJ$5:$BJ$410,"Executed")</f>
        <v>0</v>
      </c>
      <c r="Z609">
        <f>SUMIFS('Grid GenerationQueue'!AP$5:AP$410,'Grid GenerationQueue'!$AZ$5:$AZ$410,$B609,'Grid GenerationQueue'!$BA$5:$BA$410,$C609,'Grid GenerationQueue'!$BJ$5:$BJ$410,"Executed")</f>
        <v>0</v>
      </c>
      <c r="AA609">
        <f>SUMIFS('Grid GenerationQueue'!AQ$5:AQ$410,'Grid GenerationQueue'!$AZ$5:$AZ$410,$B609,'Grid GenerationQueue'!$BA$5:$BA$410,$C609,'Grid GenerationQueue'!$BJ$5:$BJ$410,"Executed")</f>
        <v>0</v>
      </c>
      <c r="AB609">
        <f>SUMIFS('Grid GenerationQueue'!AR$5:AR$410,'Grid GenerationQueue'!$AZ$5:$AZ$410,$B609,'Grid GenerationQueue'!$BA$5:$BA$410,$C609,'Grid GenerationQueue'!$BJ$5:$BJ$410,"Executed")</f>
        <v>0</v>
      </c>
      <c r="AD609">
        <f>SUMIFS('Grid GenerationQueue'!AG$5:AG$410,'Grid GenerationQueue'!$AZ$5:$AZ$410,$B609,'Grid GenerationQueue'!$BA$5:$BA$410,$C609,'Grid GenerationQueue'!$BH$5:$BH$410,"&lt;&gt;"&amp;"")+SUMIFS('Grid GenerationQueue'!AG$5:AG$410,'Grid GenerationQueue'!$AZ$5:$AZ$410,$B609,'Grid GenerationQueue'!$BA$5:$BA$410,$C609,'Grid GenerationQueue'!$BH$5:$BH$410,"",'Grid GenerationQueue'!$AC$5:$AC$410,1)</f>
        <v>0</v>
      </c>
      <c r="AE609">
        <f>SUMIFS('Grid GenerationQueue'!AH$5:AH$410,'Grid GenerationQueue'!$AZ$5:$AZ$410,$B609,'Grid GenerationQueue'!$BA$5:$BA$410,$C609,'Grid GenerationQueue'!$BH$5:$BH$410,"&lt;&gt;"&amp;"")+SUMIFS('Grid GenerationQueue'!AH$5:AH$410,'Grid GenerationQueue'!$AZ$5:$AZ$410,$B609,'Grid GenerationQueue'!$BA$5:$BA$410,$C609,'Grid GenerationQueue'!$BH$5:$BH$410,"",'Grid GenerationQueue'!$AC$5:$AC$410,1)</f>
        <v>0</v>
      </c>
      <c r="AF609">
        <f>SUMIFS('Grid GenerationQueue'!AI$5:AI$410,'Grid GenerationQueue'!$AZ$5:$AZ$410,$B609,'Grid GenerationQueue'!$BA$5:$BA$410,$C609,'Grid GenerationQueue'!$BH$5:$BH$410,"&lt;&gt;"&amp;"")+SUMIFS('Grid GenerationQueue'!AI$5:AI$410,'Grid GenerationQueue'!$AZ$5:$AZ$410,$B609,'Grid GenerationQueue'!$BA$5:$BA$410,$C609,'Grid GenerationQueue'!$BH$5:$BH$410,"",'Grid GenerationQueue'!$AC$5:$AC$410,1)</f>
        <v>0</v>
      </c>
      <c r="AG609">
        <f>SUMIFS('Grid GenerationQueue'!AJ$5:AJ$410,'Grid GenerationQueue'!$AZ$5:$AZ$410,$B609,'Grid GenerationQueue'!$BA$5:$BA$410,$C609,'Grid GenerationQueue'!$BH$5:$BH$410,"&lt;&gt;"&amp;"")+SUMIFS('Grid GenerationQueue'!AJ$5:AJ$410,'Grid GenerationQueue'!$AZ$5:$AZ$410,$B609,'Grid GenerationQueue'!$BA$5:$BA$410,$C609,'Grid GenerationQueue'!$BH$5:$BH$410,"",'Grid GenerationQueue'!$AC$5:$AC$410,1)</f>
        <v>0</v>
      </c>
      <c r="AH609">
        <f>SUMIFS('Grid GenerationQueue'!AK$5:AK$410,'Grid GenerationQueue'!$AZ$5:$AZ$410,$B609,'Grid GenerationQueue'!$BA$5:$BA$410,$C609,'Grid GenerationQueue'!$BH$5:$BH$410,"&lt;&gt;"&amp;"")+SUMIFS('Grid GenerationQueue'!AK$5:AK$410,'Grid GenerationQueue'!$AZ$5:$AZ$410,$B609,'Grid GenerationQueue'!$BA$5:$BA$410,$C609,'Grid GenerationQueue'!$BH$5:$BH$410,"",'Grid GenerationQueue'!$AC$5:$AC$410,1)</f>
        <v>0</v>
      </c>
      <c r="AI609">
        <f>SUMIFS('Grid GenerationQueue'!AL$5:AL$410,'Grid GenerationQueue'!$AZ$5:$AZ$410,$B609,'Grid GenerationQueue'!$BA$5:$BA$410,$C609,'Grid GenerationQueue'!$BH$5:$BH$410,"&lt;&gt;"&amp;"")+SUMIFS('Grid GenerationQueue'!AL$5:AL$410,'Grid GenerationQueue'!$AZ$5:$AZ$410,$B609,'Grid GenerationQueue'!$BA$5:$BA$410,$C609,'Grid GenerationQueue'!$BH$5:$BH$410,"",'Grid GenerationQueue'!$AC$5:$AC$410,1)</f>
        <v>0</v>
      </c>
      <c r="AJ609">
        <f>SUMIFS('Grid GenerationQueue'!AM$5:AM$410,'Grid GenerationQueue'!$AZ$5:$AZ$410,$B609,'Grid GenerationQueue'!$BA$5:$BA$410,$C609,'Grid GenerationQueue'!$BH$5:$BH$410,"&lt;&gt;"&amp;"")+SUMIFS('Grid GenerationQueue'!AM$5:AM$410,'Grid GenerationQueue'!$AZ$5:$AZ$410,$B609,'Grid GenerationQueue'!$BA$5:$BA$410,$C609,'Grid GenerationQueue'!$BH$5:$BH$410,"",'Grid GenerationQueue'!$AC$5:$AC$410,1)</f>
        <v>0</v>
      </c>
      <c r="AK609">
        <f>SUMIFS('Grid GenerationQueue'!AN$5:AN$410,'Grid GenerationQueue'!$AZ$5:$AZ$410,$B609,'Grid GenerationQueue'!$BA$5:$BA$410,$C609,'Grid GenerationQueue'!$BH$5:$BH$410,"&lt;&gt;"&amp;"")+SUMIFS('Grid GenerationQueue'!AN$5:AN$410,'Grid GenerationQueue'!$AZ$5:$AZ$410,$B609,'Grid GenerationQueue'!$BA$5:$BA$410,$C609,'Grid GenerationQueue'!$BH$5:$BH$410,"",'Grid GenerationQueue'!$AC$5:$AC$410,1)</f>
        <v>0</v>
      </c>
      <c r="AL609">
        <f>SUMIFS('Grid GenerationQueue'!AO$5:AO$410,'Grid GenerationQueue'!$AZ$5:$AZ$410,$B609,'Grid GenerationQueue'!$BA$5:$BA$410,$C609,'Grid GenerationQueue'!$BH$5:$BH$410,"&lt;&gt;"&amp;"")+SUMIFS('Grid GenerationQueue'!AO$5:AO$410,'Grid GenerationQueue'!$AZ$5:$AZ$410,$B609,'Grid GenerationQueue'!$BA$5:$BA$410,$C609,'Grid GenerationQueue'!$BH$5:$BH$410,"",'Grid GenerationQueue'!$AC$5:$AC$410,1)</f>
        <v>0</v>
      </c>
      <c r="AM609">
        <f>SUMIFS('Grid GenerationQueue'!AP$5:AP$410,'Grid GenerationQueue'!$AZ$5:$AZ$410,$B609,'Grid GenerationQueue'!$BA$5:$BA$410,$C609,'Grid GenerationQueue'!$BH$5:$BH$410,"&lt;&gt;"&amp;"")+SUMIFS('Grid GenerationQueue'!AP$5:AP$410,'Grid GenerationQueue'!$AZ$5:$AZ$410,$B609,'Grid GenerationQueue'!$BA$5:$BA$410,$C609,'Grid GenerationQueue'!$BH$5:$BH$410,"",'Grid GenerationQueue'!$AC$5:$AC$410,1)</f>
        <v>0</v>
      </c>
      <c r="AN609">
        <f>SUMIFS('Grid GenerationQueue'!AQ$5:AQ$410,'Grid GenerationQueue'!$AZ$5:$AZ$410,$B609,'Grid GenerationQueue'!$BA$5:$BA$410,$C609,'Grid GenerationQueue'!$BH$5:$BH$410,"&lt;&gt;"&amp;"")+SUMIFS('Grid GenerationQueue'!AQ$5:AQ$410,'Grid GenerationQueue'!$AZ$5:$AZ$410,$B609,'Grid GenerationQueue'!$BA$5:$BA$410,$C609,'Grid GenerationQueue'!$BH$5:$BH$410,"",'Grid GenerationQueue'!$AC$5:$AC$410,1)</f>
        <v>0</v>
      </c>
      <c r="AO609">
        <f>SUMIFS('Grid GenerationQueue'!AR$5:AR$410,'Grid GenerationQueue'!$AZ$5:$AZ$410,$B609,'Grid GenerationQueue'!$BA$5:$BA$410,$C609,'Grid GenerationQueue'!$BH$5:$BH$410,"&lt;&gt;"&amp;"")+SUMIFS('Grid GenerationQueue'!AR$5:AR$410,'Grid GenerationQueue'!$AZ$5:$AZ$410,$B609,'Grid GenerationQueue'!$BA$5:$BA$410,$C609,'Grid GenerationQueue'!$BH$5:$BH$410,"",'Grid GenerationQueue'!$AC$5:$AC$410,1)</f>
        <v>0</v>
      </c>
      <c r="AQ609">
        <f>SUMIFS('Grid GenerationQueue'!AG$5:AG$410,'Grid GenerationQueue'!$AZ$5:$AZ$410,$B609,'Grid GenerationQueue'!$BA$5:$BA$410,$C609,'Grid GenerationQueue'!$BK$5:$BK$410,"&gt;0")</f>
        <v>0</v>
      </c>
      <c r="AR609">
        <f>SUMIFS('Grid GenerationQueue'!AH$5:AH$410,'Grid GenerationQueue'!$AZ$5:$AZ$410,$B609,'Grid GenerationQueue'!$BA$5:$BA$410,$C609,'Grid GenerationQueue'!$BK$5:$BK$410,"&gt;0")</f>
        <v>0</v>
      </c>
      <c r="AS609">
        <f>SUMIFS('Grid GenerationQueue'!AI$5:AI$410,'Grid GenerationQueue'!$AZ$5:$AZ$410,$B609,'Grid GenerationQueue'!$BA$5:$BA$410,$C609,'Grid GenerationQueue'!$BK$5:$BK$410,"&gt;0")</f>
        <v>0</v>
      </c>
      <c r="AT609">
        <f>SUMIFS('Grid GenerationQueue'!AJ$5:AJ$410,'Grid GenerationQueue'!$AZ$5:$AZ$410,$B609,'Grid GenerationQueue'!$BA$5:$BA$410,$C609,'Grid GenerationQueue'!$BK$5:$BK$410,"&gt;0")</f>
        <v>0</v>
      </c>
      <c r="AU609">
        <f>SUMIFS('Grid GenerationQueue'!AK$5:AK$410,'Grid GenerationQueue'!$AZ$5:$AZ$410,$B609,'Grid GenerationQueue'!$BA$5:$BA$410,$C609,'Grid GenerationQueue'!$BK$5:$BK$410,"&gt;0")</f>
        <v>0</v>
      </c>
      <c r="AV609">
        <f>SUMIFS('Grid GenerationQueue'!AL$5:AL$410,'Grid GenerationQueue'!$AZ$5:$AZ$410,$B609,'Grid GenerationQueue'!$BA$5:$BA$410,$C609,'Grid GenerationQueue'!$BK$5:$BK$410,"&gt;0")</f>
        <v>0</v>
      </c>
      <c r="AW609">
        <f>SUMIFS('Grid GenerationQueue'!AM$5:AM$410,'Grid GenerationQueue'!$AZ$5:$AZ$410,$B609,'Grid GenerationQueue'!$BA$5:$BA$410,$C609,'Grid GenerationQueue'!$BK$5:$BK$410,"&gt;0")</f>
        <v>0</v>
      </c>
      <c r="AX609">
        <f>SUMIFS('Grid GenerationQueue'!AN$5:AN$410,'Grid GenerationQueue'!$AZ$5:$AZ$410,$B609,'Grid GenerationQueue'!$BA$5:$BA$410,$C609,'Grid GenerationQueue'!$BK$5:$BK$410,"&gt;0")</f>
        <v>0</v>
      </c>
      <c r="AY609">
        <f>SUMIFS('Grid GenerationQueue'!AO$5:AO$410,'Grid GenerationQueue'!$AZ$5:$AZ$410,$B609,'Grid GenerationQueue'!$BA$5:$BA$410,$C609,'Grid GenerationQueue'!$BK$5:$BK$410,"&gt;0")</f>
        <v>0</v>
      </c>
      <c r="AZ609">
        <f>SUMIFS('Grid GenerationQueue'!AP$5:AP$410,'Grid GenerationQueue'!$AZ$5:$AZ$410,$B609,'Grid GenerationQueue'!$BA$5:$BA$410,$C609,'Grid GenerationQueue'!$BK$5:$BK$410,"&gt;0")</f>
        <v>0</v>
      </c>
      <c r="BA609">
        <f>SUMIFS('Grid GenerationQueue'!AQ$5:AQ$410,'Grid GenerationQueue'!$AZ$5:$AZ$410,$B609,'Grid GenerationQueue'!$BA$5:$BA$410,$C609,'Grid GenerationQueue'!$BK$5:$BK$410,"&gt;0")</f>
        <v>0</v>
      </c>
      <c r="BB609">
        <f>SUMIFS('Grid GenerationQueue'!AR$5:AR$410,'Grid GenerationQueue'!$AZ$5:$AZ$410,$B609,'Grid GenerationQueue'!$BA$5:$BA$410,$C609,'Grid GenerationQueue'!$BK$5:$BK$410,"&gt;0")</f>
        <v>0</v>
      </c>
      <c r="BD609">
        <f>SUMIFS('Grid GenerationQueue'!AG$5:AG$410,'Grid GenerationQueue'!$AZ$5:$AZ$410,$B609,'Grid GenerationQueue'!$BA$5:$BA$410,$C609,'Grid GenerationQueue'!$BD$5:$BD$410,"&lt;="&amp;$BE$3)</f>
        <v>0</v>
      </c>
      <c r="BE609">
        <f>SUMIFS('Grid GenerationQueue'!AH$5:AH$410,'Grid GenerationQueue'!$AZ$5:$AZ$410,$B609,'Grid GenerationQueue'!$BA$5:$BA$410,$C609,'Grid GenerationQueue'!$BD$5:$BD$410,"&lt;="&amp;$BE$3)</f>
        <v>0</v>
      </c>
      <c r="BF609">
        <f>SUMIFS('Grid GenerationQueue'!AI$5:AI$410,'Grid GenerationQueue'!$AZ$5:$AZ$410,$B609,'Grid GenerationQueue'!$BA$5:$BA$410,$C609,'Grid GenerationQueue'!$BD$5:$BD$410,"&lt;="&amp;$BE$3)</f>
        <v>0</v>
      </c>
      <c r="BG609">
        <f>SUMIFS('Grid GenerationQueue'!AJ$5:AJ$410,'Grid GenerationQueue'!$AZ$5:$AZ$410,$B609,'Grid GenerationQueue'!$BA$5:$BA$410,$C609,'Grid GenerationQueue'!$BD$5:$BD$410,"&lt;="&amp;$BE$3)</f>
        <v>0</v>
      </c>
      <c r="BH609">
        <f>SUMIFS('Grid GenerationQueue'!AK$5:AK$410,'Grid GenerationQueue'!$AZ$5:$AZ$410,$B609,'Grid GenerationQueue'!$BA$5:$BA$410,$C609,'Grid GenerationQueue'!$BD$5:$BD$410,"&lt;="&amp;$BE$3)</f>
        <v>0</v>
      </c>
      <c r="BI609">
        <f>SUMIFS('Grid GenerationQueue'!AL$5:AL$410,'Grid GenerationQueue'!$AZ$5:$AZ$410,$B609,'Grid GenerationQueue'!$BA$5:$BA$410,$C609,'Grid GenerationQueue'!$BD$5:$BD$410,"&lt;="&amp;$BE$3)</f>
        <v>0</v>
      </c>
      <c r="BJ609">
        <f>SUMIFS('Grid GenerationQueue'!AM$5:AM$410,'Grid GenerationQueue'!$AZ$5:$AZ$410,$B609,'Grid GenerationQueue'!$BA$5:$BA$410,$C609,'Grid GenerationQueue'!$BD$5:$BD$410,"&lt;="&amp;$BE$3)</f>
        <v>0</v>
      </c>
      <c r="BK609">
        <f>SUMIFS('Grid GenerationQueue'!AN$5:AN$410,'Grid GenerationQueue'!$AZ$5:$AZ$410,$B609,'Grid GenerationQueue'!$BA$5:$BA$410,$C609,'Grid GenerationQueue'!$BD$5:$BD$410,"&lt;="&amp;$BE$3)</f>
        <v>0</v>
      </c>
      <c r="BL609">
        <f>SUMIFS('Grid GenerationQueue'!AO$5:AO$410,'Grid GenerationQueue'!$AZ$5:$AZ$410,$B609,'Grid GenerationQueue'!$BA$5:$BA$410,$C609,'Grid GenerationQueue'!$BD$5:$BD$410,"&lt;="&amp;$BE$3)</f>
        <v>0</v>
      </c>
      <c r="BM609">
        <f>SUMIFS('Grid GenerationQueue'!AP$5:AP$410,'Grid GenerationQueue'!$AZ$5:$AZ$410,$B609,'Grid GenerationQueue'!$BA$5:$BA$410,$C609,'Grid GenerationQueue'!$BD$5:$BD$410,"&lt;="&amp;$BE$3)</f>
        <v>0</v>
      </c>
      <c r="BN609">
        <f>SUMIFS('Grid GenerationQueue'!AQ$5:AQ$410,'Grid GenerationQueue'!$AZ$5:$AZ$410,$B609,'Grid GenerationQueue'!$BA$5:$BA$410,$C609,'Grid GenerationQueue'!$BD$5:$BD$410,"&lt;="&amp;$BE$3)</f>
        <v>0</v>
      </c>
      <c r="BO609">
        <f>SUMIFS('Grid GenerationQueue'!AR$5:AR$410,'Grid GenerationQueue'!$AZ$5:$AZ$410,$B609,'Grid GenerationQueue'!$BA$5:$BA$410,$C609,'Grid GenerationQueue'!$BD$5:$BD$410,"&lt;="&amp;$BE$3)</f>
        <v>0</v>
      </c>
      <c r="BQ609">
        <f>SUMIFS('Grid GenerationQueue'!AG$5:AG$410,'Grid GenerationQueue'!$AZ$5:$AZ$410,$B609,'Grid GenerationQueue'!$BA$5:$BA$410,$C609,'Grid GenerationQueue'!$BJ$5:$BJ$410,"Executed",'Grid GenerationQueue'!$BD$5:$BD$410,"&lt;="&amp;$BE$3)</f>
        <v>0</v>
      </c>
      <c r="BR609">
        <f>SUMIFS('Grid GenerationQueue'!AH$5:AH$410,'Grid GenerationQueue'!$AZ$5:$AZ$410,$B609,'Grid GenerationQueue'!$BA$5:$BA$410,$C609,'Grid GenerationQueue'!$BJ$5:$BJ$410,"Executed",'Grid GenerationQueue'!$BD$5:$BD$410,"&lt;="&amp;$BE$3)</f>
        <v>0</v>
      </c>
      <c r="BS609">
        <f>SUMIFS('Grid GenerationQueue'!AI$5:AI$410,'Grid GenerationQueue'!$AZ$5:$AZ$410,$B609,'Grid GenerationQueue'!$BA$5:$BA$410,$C609,'Grid GenerationQueue'!$BJ$5:$BJ$410,"Executed",'Grid GenerationQueue'!$BD$5:$BD$410,"&lt;="&amp;$BE$3)</f>
        <v>0</v>
      </c>
      <c r="BT609">
        <f>SUMIFS('Grid GenerationQueue'!AJ$5:AJ$410,'Grid GenerationQueue'!$AZ$5:$AZ$410,$B609,'Grid GenerationQueue'!$BA$5:$BA$410,$C609,'Grid GenerationQueue'!$BJ$5:$BJ$410,"Executed",'Grid GenerationQueue'!$BD$5:$BD$410,"&lt;="&amp;$BE$3)</f>
        <v>0</v>
      </c>
      <c r="BU609">
        <f>SUMIFS('Grid GenerationQueue'!AK$5:AK$410,'Grid GenerationQueue'!$AZ$5:$AZ$410,$B609,'Grid GenerationQueue'!$BA$5:$BA$410,$C609,'Grid GenerationQueue'!$BJ$5:$BJ$410,"Executed",'Grid GenerationQueue'!$BD$5:$BD$410,"&lt;="&amp;$BE$3)</f>
        <v>0</v>
      </c>
      <c r="BV609">
        <f>SUMIFS('Grid GenerationQueue'!AL$5:AL$410,'Grid GenerationQueue'!$AZ$5:$AZ$410,$B609,'Grid GenerationQueue'!$BA$5:$BA$410,$C609,'Grid GenerationQueue'!$BJ$5:$BJ$410,"Executed",'Grid GenerationQueue'!$BD$5:$BD$410,"&lt;="&amp;$BE$3)</f>
        <v>0</v>
      </c>
      <c r="BW609">
        <f>SUMIFS('Grid GenerationQueue'!AM$5:AM$410,'Grid GenerationQueue'!$AZ$5:$AZ$410,$B609,'Grid GenerationQueue'!$BA$5:$BA$410,$C609,'Grid GenerationQueue'!$BJ$5:$BJ$410,"Executed",'Grid GenerationQueue'!$BD$5:$BD$410,"&lt;="&amp;$BE$3)</f>
        <v>0</v>
      </c>
      <c r="BX609">
        <f>SUMIFS('Grid GenerationQueue'!AN$5:AN$410,'Grid GenerationQueue'!$AZ$5:$AZ$410,$B609,'Grid GenerationQueue'!$BA$5:$BA$410,$C609,'Grid GenerationQueue'!$BJ$5:$BJ$410,"Executed",'Grid GenerationQueue'!$BD$5:$BD$410,"&lt;="&amp;$BE$3)</f>
        <v>0</v>
      </c>
      <c r="BY609">
        <f>SUMIFS('Grid GenerationQueue'!AO$5:AO$410,'Grid GenerationQueue'!$AZ$5:$AZ$410,$B609,'Grid GenerationQueue'!$BA$5:$BA$410,$C609,'Grid GenerationQueue'!$BJ$5:$BJ$410,"Executed",'Grid GenerationQueue'!$BD$5:$BD$410,"&lt;="&amp;$BE$3)</f>
        <v>0</v>
      </c>
      <c r="BZ609">
        <f>SUMIFS('Grid GenerationQueue'!AP$5:AP$410,'Grid GenerationQueue'!$AZ$5:$AZ$410,$B609,'Grid GenerationQueue'!$BA$5:$BA$410,$C609,'Grid GenerationQueue'!$BJ$5:$BJ$410,"Executed",'Grid GenerationQueue'!$BD$5:$BD$410,"&lt;="&amp;$BE$3)</f>
        <v>0</v>
      </c>
      <c r="CA609">
        <f>SUMIFS('Grid GenerationQueue'!AQ$5:AQ$410,'Grid GenerationQueue'!$AZ$5:$AZ$410,$B609,'Grid GenerationQueue'!$BA$5:$BA$410,$C609,'Grid GenerationQueue'!$BJ$5:$BJ$410,"Executed",'Grid GenerationQueue'!$BD$5:$BD$410,"&lt;="&amp;$BE$3)</f>
        <v>0</v>
      </c>
      <c r="CB609">
        <f>SUMIFS('Grid GenerationQueue'!AR$5:AR$410,'Grid GenerationQueue'!$AZ$5:$AZ$410,$B609,'Grid GenerationQueue'!$BA$5:$BA$410,$C609,'Grid GenerationQueue'!$BJ$5:$BJ$410,"Executed",'Grid GenerationQueue'!$BD$5:$BD$410,"&lt;="&amp;$BE$3)</f>
        <v>0</v>
      </c>
      <c r="CD609">
        <f>SUMIFS('Grid GenerationQueue'!AG$5:AG$410,'Grid GenerationQueue'!$AZ$5:$AZ$410,$B609,'Grid GenerationQueue'!$BA$5:$BA$410,$C609,'Grid GenerationQueue'!$BH$5:$BH$410,"&lt;&gt;"&amp;"",'Grid GenerationQueue'!$BD$5:$BD$410,"&lt;="&amp;$BE$3)</f>
        <v>0</v>
      </c>
      <c r="CE609">
        <f>SUMIFS('Grid GenerationQueue'!AH$5:AH$410,'Grid GenerationQueue'!$AZ$5:$AZ$410,$B609,'Grid GenerationQueue'!$BA$5:$BA$410,$C609,'Grid GenerationQueue'!$BH$5:$BH$410,"&lt;&gt;"&amp;"",'Grid GenerationQueue'!$BD$5:$BD$410,"&lt;="&amp;$BE$3)</f>
        <v>0</v>
      </c>
      <c r="CF609">
        <f>SUMIFS('Grid GenerationQueue'!AI$5:AI$410,'Grid GenerationQueue'!$AZ$5:$AZ$410,$B609,'Grid GenerationQueue'!$BA$5:$BA$410,$C609,'Grid GenerationQueue'!$BH$5:$BH$410,"&lt;&gt;"&amp;"",'Grid GenerationQueue'!$BD$5:$BD$410,"&lt;="&amp;$BE$3)</f>
        <v>0</v>
      </c>
      <c r="CG609">
        <f>SUMIFS('Grid GenerationQueue'!AJ$5:AJ$410,'Grid GenerationQueue'!$AZ$5:$AZ$410,$B609,'Grid GenerationQueue'!$BA$5:$BA$410,$C609,'Grid GenerationQueue'!$BH$5:$BH$410,"&lt;&gt;"&amp;"",'Grid GenerationQueue'!$BD$5:$BD$410,"&lt;="&amp;$BE$3)</f>
        <v>0</v>
      </c>
      <c r="CH609">
        <f>SUMIFS('Grid GenerationQueue'!AK$5:AK$410,'Grid GenerationQueue'!$AZ$5:$AZ$410,$B609,'Grid GenerationQueue'!$BA$5:$BA$410,$C609,'Grid GenerationQueue'!$BH$5:$BH$410,"&lt;&gt;"&amp;"",'Grid GenerationQueue'!$BD$5:$BD$410,"&lt;="&amp;$BE$3)</f>
        <v>0</v>
      </c>
      <c r="CI609">
        <f>SUMIFS('Grid GenerationQueue'!AL$5:AL$410,'Grid GenerationQueue'!$AZ$5:$AZ$410,$B609,'Grid GenerationQueue'!$BA$5:$BA$410,$C609,'Grid GenerationQueue'!$BH$5:$BH$410,"&lt;&gt;"&amp;"",'Grid GenerationQueue'!$BD$5:$BD$410,"&lt;="&amp;$BE$3)</f>
        <v>0</v>
      </c>
      <c r="CJ609">
        <f>SUMIFS('Grid GenerationQueue'!AM$5:AM$410,'Grid GenerationQueue'!$AZ$5:$AZ$410,$B609,'Grid GenerationQueue'!$BA$5:$BA$410,$C609,'Grid GenerationQueue'!$BH$5:$BH$410,"&lt;&gt;"&amp;"",'Grid GenerationQueue'!$BD$5:$BD$410,"&lt;="&amp;$BE$3)</f>
        <v>0</v>
      </c>
      <c r="CK609">
        <f>SUMIFS('Grid GenerationQueue'!AN$5:AN$410,'Grid GenerationQueue'!$AZ$5:$AZ$410,$B609,'Grid GenerationQueue'!$BA$5:$BA$410,$C609,'Grid GenerationQueue'!$BH$5:$BH$410,"&lt;&gt;"&amp;"",'Grid GenerationQueue'!$BD$5:$BD$410,"&lt;="&amp;$BE$3)</f>
        <v>0</v>
      </c>
      <c r="CL609">
        <f>SUMIFS('Grid GenerationQueue'!AO$5:AO$410,'Grid GenerationQueue'!$AZ$5:$AZ$410,$B609,'Grid GenerationQueue'!$BA$5:$BA$410,$C609,'Grid GenerationQueue'!$BH$5:$BH$410,"&lt;&gt;"&amp;"",'Grid GenerationQueue'!$BD$5:$BD$410,"&lt;="&amp;$BE$3)</f>
        <v>0</v>
      </c>
      <c r="CM609">
        <f>SUMIFS('Grid GenerationQueue'!AP$5:AP$410,'Grid GenerationQueue'!$AZ$5:$AZ$410,$B609,'Grid GenerationQueue'!$BA$5:$BA$410,$C609,'Grid GenerationQueue'!$BH$5:$BH$410,"&lt;&gt;"&amp;"",'Grid GenerationQueue'!$BD$5:$BD$410,"&lt;="&amp;$BE$3)</f>
        <v>0</v>
      </c>
      <c r="CN609">
        <f>SUMIFS('Grid GenerationQueue'!AQ$5:AQ$410,'Grid GenerationQueue'!$AZ$5:$AZ$410,$B609,'Grid GenerationQueue'!$BA$5:$BA$410,$C609,'Grid GenerationQueue'!$BH$5:$BH$410,"&lt;&gt;"&amp;"",'Grid GenerationQueue'!$BD$5:$BD$410,"&lt;="&amp;$BE$3)</f>
        <v>0</v>
      </c>
      <c r="CO609">
        <f>SUMIFS('Grid GenerationQueue'!AR$5:AR$410,'Grid GenerationQueue'!$AZ$5:$AZ$410,$B609,'Grid GenerationQueue'!$BA$5:$BA$410,$C609,'Grid GenerationQueue'!$BH$5:$BH$410,"&lt;&gt;"&amp;"",'Grid GenerationQueue'!$BD$5:$BD$410,"&lt;="&amp;$BE$3)</f>
        <v>0</v>
      </c>
      <c r="CQ609">
        <f>SUMIFS('Grid GenerationQueue'!AG$5:AG$410,'Grid GenerationQueue'!$AZ$5:$AZ$410,$B609,'Grid GenerationQueue'!$BA$5:$BA$410,$C609,'Grid GenerationQueue'!$BK$5:$BK$410,"&gt;0",'Grid GenerationQueue'!$BD$5:$BD$410,"&lt;="&amp;$BE$3)</f>
        <v>0</v>
      </c>
      <c r="CR609">
        <f>SUMIFS('Grid GenerationQueue'!AH$5:AH$410,'Grid GenerationQueue'!$AZ$5:$AZ$410,$B609,'Grid GenerationQueue'!$BA$5:$BA$410,$C609,'Grid GenerationQueue'!$BK$5:$BK$410,"&gt;0",'Grid GenerationQueue'!$BD$5:$BD$410,"&lt;="&amp;$BE$3)</f>
        <v>0</v>
      </c>
      <c r="CS609">
        <f>SUMIFS('Grid GenerationQueue'!AI$5:AI$410,'Grid GenerationQueue'!$AZ$5:$AZ$410,$B609,'Grid GenerationQueue'!$BA$5:$BA$410,$C609,'Grid GenerationQueue'!$BK$5:$BK$410,"&gt;0",'Grid GenerationQueue'!$BD$5:$BD$410,"&lt;="&amp;$BE$3)</f>
        <v>0</v>
      </c>
      <c r="CT609">
        <f>SUMIFS('Grid GenerationQueue'!AJ$5:AJ$410,'Grid GenerationQueue'!$AZ$5:$AZ$410,$B609,'Grid GenerationQueue'!$BA$5:$BA$410,$C609,'Grid GenerationQueue'!$BK$5:$BK$410,"&gt;0",'Grid GenerationQueue'!$BD$5:$BD$410,"&lt;="&amp;$BE$3)</f>
        <v>0</v>
      </c>
      <c r="CU609">
        <f>SUMIFS('Grid GenerationQueue'!AK$5:AK$410,'Grid GenerationQueue'!$AZ$5:$AZ$410,$B609,'Grid GenerationQueue'!$BA$5:$BA$410,$C609,'Grid GenerationQueue'!$BK$5:$BK$410,"&gt;0",'Grid GenerationQueue'!$BD$5:$BD$410,"&lt;="&amp;$BE$3)</f>
        <v>0</v>
      </c>
      <c r="CV609">
        <f>SUMIFS('Grid GenerationQueue'!AL$5:AL$410,'Grid GenerationQueue'!$AZ$5:$AZ$410,$B609,'Grid GenerationQueue'!$BA$5:$BA$410,$C609,'Grid GenerationQueue'!$BK$5:$BK$410,"&gt;0",'Grid GenerationQueue'!$BD$5:$BD$410,"&lt;="&amp;$BE$3)</f>
        <v>0</v>
      </c>
      <c r="CW609">
        <f>SUMIFS('Grid GenerationQueue'!AM$5:AM$410,'Grid GenerationQueue'!$AZ$5:$AZ$410,$B609,'Grid GenerationQueue'!$BA$5:$BA$410,$C609,'Grid GenerationQueue'!$BK$5:$BK$410,"&gt;0",'Grid GenerationQueue'!$BD$5:$BD$410,"&lt;="&amp;$BE$3)</f>
        <v>0</v>
      </c>
      <c r="CX609">
        <f>SUMIFS('Grid GenerationQueue'!AN$5:AN$410,'Grid GenerationQueue'!$AZ$5:$AZ$410,$B609,'Grid GenerationQueue'!$BA$5:$BA$410,$C609,'Grid GenerationQueue'!$BK$5:$BK$410,"&gt;0",'Grid GenerationQueue'!$BD$5:$BD$410,"&lt;="&amp;$BE$3)</f>
        <v>0</v>
      </c>
      <c r="CY609">
        <f>SUMIFS('Grid GenerationQueue'!AO$5:AO$410,'Grid GenerationQueue'!$AZ$5:$AZ$410,$B609,'Grid GenerationQueue'!$BA$5:$BA$410,$C609,'Grid GenerationQueue'!$BK$5:$BK$410,"&gt;0",'Grid GenerationQueue'!$BD$5:$BD$410,"&lt;="&amp;$BE$3)</f>
        <v>0</v>
      </c>
      <c r="CZ609">
        <f>SUMIFS('Grid GenerationQueue'!AP$5:AP$410,'Grid GenerationQueue'!$AZ$5:$AZ$410,$B609,'Grid GenerationQueue'!$BA$5:$BA$410,$C609,'Grid GenerationQueue'!$BK$5:$BK$410,"&gt;0",'Grid GenerationQueue'!$BD$5:$BD$410,"&lt;="&amp;$BE$3)</f>
        <v>0</v>
      </c>
      <c r="DA609">
        <f>SUMIFS('Grid GenerationQueue'!AQ$5:AQ$410,'Grid GenerationQueue'!$AZ$5:$AZ$410,$B609,'Grid GenerationQueue'!$BA$5:$BA$410,$C609,'Grid GenerationQueue'!$BK$5:$BK$410,"&gt;0",'Grid GenerationQueue'!$BD$5:$BD$410,"&lt;="&amp;$BE$3)</f>
        <v>0</v>
      </c>
      <c r="DB609">
        <f>SUMIFS('Grid GenerationQueue'!AR$5:AR$410,'Grid GenerationQueue'!$AZ$5:$AZ$410,$B609,'Grid GenerationQueue'!$BA$5:$BA$410,$C609,'Grid GenerationQueue'!$BK$5:$BK$410,"&gt;0",'Grid GenerationQueue'!$BD$5:$BD$410,"&lt;="&amp;$BE$3)</f>
        <v>0</v>
      </c>
    </row>
    <row r="610" spans="1:106" x14ac:dyDescent="0.35">
      <c r="A610" t="s">
        <v>4752</v>
      </c>
      <c r="B610" t="s">
        <v>4681</v>
      </c>
      <c r="C610">
        <v>230</v>
      </c>
      <c r="D610">
        <f>SUMIFS('Grid GenerationQueue'!AG$5:AG$410,'Grid GenerationQueue'!$AZ$5:$AZ$410,$B610,'Grid GenerationQueue'!$BA$5:$BA$410,$C610)</f>
        <v>0</v>
      </c>
      <c r="E610">
        <f>SUMIFS('Grid GenerationQueue'!AH$5:AH$410,'Grid GenerationQueue'!$AZ$5:$AZ$410,$B610,'Grid GenerationQueue'!$BA$5:$BA$410,$C610)</f>
        <v>0</v>
      </c>
      <c r="F610">
        <f>SUMIFS('Grid GenerationQueue'!AI$5:AI$410,'Grid GenerationQueue'!$AZ$5:$AZ$410,$B610,'Grid GenerationQueue'!$BA$5:$BA$410,$C610)</f>
        <v>0</v>
      </c>
      <c r="G610">
        <f>SUMIFS('Grid GenerationQueue'!AJ$5:AJ$410,'Grid GenerationQueue'!$AZ$5:$AZ$410,$B610,'Grid GenerationQueue'!$BA$5:$BA$410,$C610)</f>
        <v>0</v>
      </c>
      <c r="H610">
        <f>SUMIFS('Grid GenerationQueue'!AK$5:AK$410,'Grid GenerationQueue'!$AZ$5:$AZ$410,$B610,'Grid GenerationQueue'!$BA$5:$BA$410,$C610)</f>
        <v>0</v>
      </c>
      <c r="I610">
        <f>SUMIFS('Grid GenerationQueue'!AL$5:AL$410,'Grid GenerationQueue'!$AZ$5:$AZ$410,$B610,'Grid GenerationQueue'!$BA$5:$BA$410,$C610)</f>
        <v>0</v>
      </c>
      <c r="J610">
        <f>SUMIFS('Grid GenerationQueue'!AM$5:AM$410,'Grid GenerationQueue'!$AZ$5:$AZ$410,$B610,'Grid GenerationQueue'!$BA$5:$BA$410,$C610)</f>
        <v>0</v>
      </c>
      <c r="K610">
        <f>SUMIFS('Grid GenerationQueue'!AN$5:AN$410,'Grid GenerationQueue'!$AZ$5:$AZ$410,$B610,'Grid GenerationQueue'!$BA$5:$BA$410,$C610)</f>
        <v>0</v>
      </c>
      <c r="L610">
        <f>SUMIFS('Grid GenerationQueue'!AO$5:AO$410,'Grid GenerationQueue'!$AZ$5:$AZ$410,$B610,'Grid GenerationQueue'!$BA$5:$BA$410,$C610)</f>
        <v>0</v>
      </c>
      <c r="M610">
        <f>SUMIFS('Grid GenerationQueue'!AP$5:AP$410,'Grid GenerationQueue'!$AZ$5:$AZ$410,$B610,'Grid GenerationQueue'!$BA$5:$BA$410,$C610)</f>
        <v>0</v>
      </c>
      <c r="N610">
        <f>SUMIFS('Grid GenerationQueue'!AQ$5:AQ$410,'Grid GenerationQueue'!$AZ$5:$AZ$410,$B610,'Grid GenerationQueue'!$BA$5:$BA$410,$C610)</f>
        <v>0</v>
      </c>
      <c r="O610">
        <f>SUMIFS('Grid GenerationQueue'!AR$5:AR$410,'Grid GenerationQueue'!$AZ$5:$AZ$410,$B610,'Grid GenerationQueue'!$BA$5:$BA$410,$C610)</f>
        <v>0</v>
      </c>
      <c r="Q610">
        <f>SUMIFS('Grid GenerationQueue'!AG$5:AG$410,'Grid GenerationQueue'!$AZ$5:$AZ$410,$B610,'Grid GenerationQueue'!$BA$5:$BA$410,$C610,'Grid GenerationQueue'!$BJ$5:$BJ$410,"Executed")</f>
        <v>0</v>
      </c>
      <c r="R610">
        <f>SUMIFS('Grid GenerationQueue'!AH$5:AH$410,'Grid GenerationQueue'!$AZ$5:$AZ$410,$B610,'Grid GenerationQueue'!$BA$5:$BA$410,$C610,'Grid GenerationQueue'!$BJ$5:$BJ$410,"Executed")</f>
        <v>0</v>
      </c>
      <c r="S610">
        <f>SUMIFS('Grid GenerationQueue'!AI$5:AI$410,'Grid GenerationQueue'!$AZ$5:$AZ$410,$B610,'Grid GenerationQueue'!$BA$5:$BA$410,$C610,'Grid GenerationQueue'!$BJ$5:$BJ$410,"Executed")</f>
        <v>0</v>
      </c>
      <c r="T610">
        <f>SUMIFS('Grid GenerationQueue'!AJ$5:AJ$410,'Grid GenerationQueue'!$AZ$5:$AZ$410,$B610,'Grid GenerationQueue'!$BA$5:$BA$410,$C610,'Grid GenerationQueue'!$BJ$5:$BJ$410,"Executed")</f>
        <v>0</v>
      </c>
      <c r="U610">
        <f>SUMIFS('Grid GenerationQueue'!AK$5:AK$410,'Grid GenerationQueue'!$AZ$5:$AZ$410,$B610,'Grid GenerationQueue'!$BA$5:$BA$410,$C610,'Grid GenerationQueue'!$BJ$5:$BJ$410,"Executed")</f>
        <v>0</v>
      </c>
      <c r="V610">
        <f>SUMIFS('Grid GenerationQueue'!AL$5:AL$410,'Grid GenerationQueue'!$AZ$5:$AZ$410,$B610,'Grid GenerationQueue'!$BA$5:$BA$410,$C610,'Grid GenerationQueue'!$BJ$5:$BJ$410,"Executed")</f>
        <v>0</v>
      </c>
      <c r="W610">
        <f>SUMIFS('Grid GenerationQueue'!AM$5:AM$410,'Grid GenerationQueue'!$AZ$5:$AZ$410,$B610,'Grid GenerationQueue'!$BA$5:$BA$410,$C610,'Grid GenerationQueue'!$BJ$5:$BJ$410,"Executed")</f>
        <v>0</v>
      </c>
      <c r="X610">
        <f>SUMIFS('Grid GenerationQueue'!AN$5:AN$410,'Grid GenerationQueue'!$AZ$5:$AZ$410,$B610,'Grid GenerationQueue'!$BA$5:$BA$410,$C610,'Grid GenerationQueue'!$BJ$5:$BJ$410,"Executed")</f>
        <v>0</v>
      </c>
      <c r="Y610">
        <f>SUMIFS('Grid GenerationQueue'!AO$5:AO$410,'Grid GenerationQueue'!$AZ$5:$AZ$410,$B610,'Grid GenerationQueue'!$BA$5:$BA$410,$C610,'Grid GenerationQueue'!$BJ$5:$BJ$410,"Executed")</f>
        <v>0</v>
      </c>
      <c r="Z610">
        <f>SUMIFS('Grid GenerationQueue'!AP$5:AP$410,'Grid GenerationQueue'!$AZ$5:$AZ$410,$B610,'Grid GenerationQueue'!$BA$5:$BA$410,$C610,'Grid GenerationQueue'!$BJ$5:$BJ$410,"Executed")</f>
        <v>0</v>
      </c>
      <c r="AA610">
        <f>SUMIFS('Grid GenerationQueue'!AQ$5:AQ$410,'Grid GenerationQueue'!$AZ$5:$AZ$410,$B610,'Grid GenerationQueue'!$BA$5:$BA$410,$C610,'Grid GenerationQueue'!$BJ$5:$BJ$410,"Executed")</f>
        <v>0</v>
      </c>
      <c r="AB610">
        <f>SUMIFS('Grid GenerationQueue'!AR$5:AR$410,'Grid GenerationQueue'!$AZ$5:$AZ$410,$B610,'Grid GenerationQueue'!$BA$5:$BA$410,$C610,'Grid GenerationQueue'!$BJ$5:$BJ$410,"Executed")</f>
        <v>0</v>
      </c>
      <c r="AD610">
        <f>SUMIFS('Grid GenerationQueue'!AG$5:AG$410,'Grid GenerationQueue'!$AZ$5:$AZ$410,$B610,'Grid GenerationQueue'!$BA$5:$BA$410,$C610,'Grid GenerationQueue'!$BH$5:$BH$410,"&lt;&gt;"&amp;"")+SUMIFS('Grid GenerationQueue'!AG$5:AG$410,'Grid GenerationQueue'!$AZ$5:$AZ$410,$B610,'Grid GenerationQueue'!$BA$5:$BA$410,$C610,'Grid GenerationQueue'!$BH$5:$BH$410,"",'Grid GenerationQueue'!$AC$5:$AC$410,1)</f>
        <v>0</v>
      </c>
      <c r="AE610">
        <f>SUMIFS('Grid GenerationQueue'!AH$5:AH$410,'Grid GenerationQueue'!$AZ$5:$AZ$410,$B610,'Grid GenerationQueue'!$BA$5:$BA$410,$C610,'Grid GenerationQueue'!$BH$5:$BH$410,"&lt;&gt;"&amp;"")+SUMIFS('Grid GenerationQueue'!AH$5:AH$410,'Grid GenerationQueue'!$AZ$5:$AZ$410,$B610,'Grid GenerationQueue'!$BA$5:$BA$410,$C610,'Grid GenerationQueue'!$BH$5:$BH$410,"",'Grid GenerationQueue'!$AC$5:$AC$410,1)</f>
        <v>0</v>
      </c>
      <c r="AF610">
        <f>SUMIFS('Grid GenerationQueue'!AI$5:AI$410,'Grid GenerationQueue'!$AZ$5:$AZ$410,$B610,'Grid GenerationQueue'!$BA$5:$BA$410,$C610,'Grid GenerationQueue'!$BH$5:$BH$410,"&lt;&gt;"&amp;"")+SUMIFS('Grid GenerationQueue'!AI$5:AI$410,'Grid GenerationQueue'!$AZ$5:$AZ$410,$B610,'Grid GenerationQueue'!$BA$5:$BA$410,$C610,'Grid GenerationQueue'!$BH$5:$BH$410,"",'Grid GenerationQueue'!$AC$5:$AC$410,1)</f>
        <v>0</v>
      </c>
      <c r="AG610">
        <f>SUMIFS('Grid GenerationQueue'!AJ$5:AJ$410,'Grid GenerationQueue'!$AZ$5:$AZ$410,$B610,'Grid GenerationQueue'!$BA$5:$BA$410,$C610,'Grid GenerationQueue'!$BH$5:$BH$410,"&lt;&gt;"&amp;"")+SUMIFS('Grid GenerationQueue'!AJ$5:AJ$410,'Grid GenerationQueue'!$AZ$5:$AZ$410,$B610,'Grid GenerationQueue'!$BA$5:$BA$410,$C610,'Grid GenerationQueue'!$BH$5:$BH$410,"",'Grid GenerationQueue'!$AC$5:$AC$410,1)</f>
        <v>0</v>
      </c>
      <c r="AH610">
        <f>SUMIFS('Grid GenerationQueue'!AK$5:AK$410,'Grid GenerationQueue'!$AZ$5:$AZ$410,$B610,'Grid GenerationQueue'!$BA$5:$BA$410,$C610,'Grid GenerationQueue'!$BH$5:$BH$410,"&lt;&gt;"&amp;"")+SUMIFS('Grid GenerationQueue'!AK$5:AK$410,'Grid GenerationQueue'!$AZ$5:$AZ$410,$B610,'Grid GenerationQueue'!$BA$5:$BA$410,$C610,'Grid GenerationQueue'!$BH$5:$BH$410,"",'Grid GenerationQueue'!$AC$5:$AC$410,1)</f>
        <v>0</v>
      </c>
      <c r="AI610">
        <f>SUMIFS('Grid GenerationQueue'!AL$5:AL$410,'Grid GenerationQueue'!$AZ$5:$AZ$410,$B610,'Grid GenerationQueue'!$BA$5:$BA$410,$C610,'Grid GenerationQueue'!$BH$5:$BH$410,"&lt;&gt;"&amp;"")+SUMIFS('Grid GenerationQueue'!AL$5:AL$410,'Grid GenerationQueue'!$AZ$5:$AZ$410,$B610,'Grid GenerationQueue'!$BA$5:$BA$410,$C610,'Grid GenerationQueue'!$BH$5:$BH$410,"",'Grid GenerationQueue'!$AC$5:$AC$410,1)</f>
        <v>0</v>
      </c>
      <c r="AJ610">
        <f>SUMIFS('Grid GenerationQueue'!AM$5:AM$410,'Grid GenerationQueue'!$AZ$5:$AZ$410,$B610,'Grid GenerationQueue'!$BA$5:$BA$410,$C610,'Grid GenerationQueue'!$BH$5:$BH$410,"&lt;&gt;"&amp;"")+SUMIFS('Grid GenerationQueue'!AM$5:AM$410,'Grid GenerationQueue'!$AZ$5:$AZ$410,$B610,'Grid GenerationQueue'!$BA$5:$BA$410,$C610,'Grid GenerationQueue'!$BH$5:$BH$410,"",'Grid GenerationQueue'!$AC$5:$AC$410,1)</f>
        <v>0</v>
      </c>
      <c r="AK610">
        <f>SUMIFS('Grid GenerationQueue'!AN$5:AN$410,'Grid GenerationQueue'!$AZ$5:$AZ$410,$B610,'Grid GenerationQueue'!$BA$5:$BA$410,$C610,'Grid GenerationQueue'!$BH$5:$BH$410,"&lt;&gt;"&amp;"")+SUMIFS('Grid GenerationQueue'!AN$5:AN$410,'Grid GenerationQueue'!$AZ$5:$AZ$410,$B610,'Grid GenerationQueue'!$BA$5:$BA$410,$C610,'Grid GenerationQueue'!$BH$5:$BH$410,"",'Grid GenerationQueue'!$AC$5:$AC$410,1)</f>
        <v>0</v>
      </c>
      <c r="AL610">
        <f>SUMIFS('Grid GenerationQueue'!AO$5:AO$410,'Grid GenerationQueue'!$AZ$5:$AZ$410,$B610,'Grid GenerationQueue'!$BA$5:$BA$410,$C610,'Grid GenerationQueue'!$BH$5:$BH$410,"&lt;&gt;"&amp;"")+SUMIFS('Grid GenerationQueue'!AO$5:AO$410,'Grid GenerationQueue'!$AZ$5:$AZ$410,$B610,'Grid GenerationQueue'!$BA$5:$BA$410,$C610,'Grid GenerationQueue'!$BH$5:$BH$410,"",'Grid GenerationQueue'!$AC$5:$AC$410,1)</f>
        <v>0</v>
      </c>
      <c r="AM610">
        <f>SUMIFS('Grid GenerationQueue'!AP$5:AP$410,'Grid GenerationQueue'!$AZ$5:$AZ$410,$B610,'Grid GenerationQueue'!$BA$5:$BA$410,$C610,'Grid GenerationQueue'!$BH$5:$BH$410,"&lt;&gt;"&amp;"")+SUMIFS('Grid GenerationQueue'!AP$5:AP$410,'Grid GenerationQueue'!$AZ$5:$AZ$410,$B610,'Grid GenerationQueue'!$BA$5:$BA$410,$C610,'Grid GenerationQueue'!$BH$5:$BH$410,"",'Grid GenerationQueue'!$AC$5:$AC$410,1)</f>
        <v>0</v>
      </c>
      <c r="AN610">
        <f>SUMIFS('Grid GenerationQueue'!AQ$5:AQ$410,'Grid GenerationQueue'!$AZ$5:$AZ$410,$B610,'Grid GenerationQueue'!$BA$5:$BA$410,$C610,'Grid GenerationQueue'!$BH$5:$BH$410,"&lt;&gt;"&amp;"")+SUMIFS('Grid GenerationQueue'!AQ$5:AQ$410,'Grid GenerationQueue'!$AZ$5:$AZ$410,$B610,'Grid GenerationQueue'!$BA$5:$BA$410,$C610,'Grid GenerationQueue'!$BH$5:$BH$410,"",'Grid GenerationQueue'!$AC$5:$AC$410,1)</f>
        <v>0</v>
      </c>
      <c r="AO610">
        <f>SUMIFS('Grid GenerationQueue'!AR$5:AR$410,'Grid GenerationQueue'!$AZ$5:$AZ$410,$B610,'Grid GenerationQueue'!$BA$5:$BA$410,$C610,'Grid GenerationQueue'!$BH$5:$BH$410,"&lt;&gt;"&amp;"")+SUMIFS('Grid GenerationQueue'!AR$5:AR$410,'Grid GenerationQueue'!$AZ$5:$AZ$410,$B610,'Grid GenerationQueue'!$BA$5:$BA$410,$C610,'Grid GenerationQueue'!$BH$5:$BH$410,"",'Grid GenerationQueue'!$AC$5:$AC$410,1)</f>
        <v>0</v>
      </c>
      <c r="AQ610">
        <f>SUMIFS('Grid GenerationQueue'!AG$5:AG$410,'Grid GenerationQueue'!$AZ$5:$AZ$410,$B610,'Grid GenerationQueue'!$BA$5:$BA$410,$C610,'Grid GenerationQueue'!$BK$5:$BK$410,"&gt;0")</f>
        <v>0</v>
      </c>
      <c r="AR610">
        <f>SUMIFS('Grid GenerationQueue'!AH$5:AH$410,'Grid GenerationQueue'!$AZ$5:$AZ$410,$B610,'Grid GenerationQueue'!$BA$5:$BA$410,$C610,'Grid GenerationQueue'!$BK$5:$BK$410,"&gt;0")</f>
        <v>0</v>
      </c>
      <c r="AS610">
        <f>SUMIFS('Grid GenerationQueue'!AI$5:AI$410,'Grid GenerationQueue'!$AZ$5:$AZ$410,$B610,'Grid GenerationQueue'!$BA$5:$BA$410,$C610,'Grid GenerationQueue'!$BK$5:$BK$410,"&gt;0")</f>
        <v>0</v>
      </c>
      <c r="AT610">
        <f>SUMIFS('Grid GenerationQueue'!AJ$5:AJ$410,'Grid GenerationQueue'!$AZ$5:$AZ$410,$B610,'Grid GenerationQueue'!$BA$5:$BA$410,$C610,'Grid GenerationQueue'!$BK$5:$BK$410,"&gt;0")</f>
        <v>0</v>
      </c>
      <c r="AU610">
        <f>SUMIFS('Grid GenerationQueue'!AK$5:AK$410,'Grid GenerationQueue'!$AZ$5:$AZ$410,$B610,'Grid GenerationQueue'!$BA$5:$BA$410,$C610,'Grid GenerationQueue'!$BK$5:$BK$410,"&gt;0")</f>
        <v>0</v>
      </c>
      <c r="AV610">
        <f>SUMIFS('Grid GenerationQueue'!AL$5:AL$410,'Grid GenerationQueue'!$AZ$5:$AZ$410,$B610,'Grid GenerationQueue'!$BA$5:$BA$410,$C610,'Grid GenerationQueue'!$BK$5:$BK$410,"&gt;0")</f>
        <v>0</v>
      </c>
      <c r="AW610">
        <f>SUMIFS('Grid GenerationQueue'!AM$5:AM$410,'Grid GenerationQueue'!$AZ$5:$AZ$410,$B610,'Grid GenerationQueue'!$BA$5:$BA$410,$C610,'Grid GenerationQueue'!$BK$5:$BK$410,"&gt;0")</f>
        <v>0</v>
      </c>
      <c r="AX610">
        <f>SUMIFS('Grid GenerationQueue'!AN$5:AN$410,'Grid GenerationQueue'!$AZ$5:$AZ$410,$B610,'Grid GenerationQueue'!$BA$5:$BA$410,$C610,'Grid GenerationQueue'!$BK$5:$BK$410,"&gt;0")</f>
        <v>0</v>
      </c>
      <c r="AY610">
        <f>SUMIFS('Grid GenerationQueue'!AO$5:AO$410,'Grid GenerationQueue'!$AZ$5:$AZ$410,$B610,'Grid GenerationQueue'!$BA$5:$BA$410,$C610,'Grid GenerationQueue'!$BK$5:$BK$410,"&gt;0")</f>
        <v>0</v>
      </c>
      <c r="AZ610">
        <f>SUMIFS('Grid GenerationQueue'!AP$5:AP$410,'Grid GenerationQueue'!$AZ$5:$AZ$410,$B610,'Grid GenerationQueue'!$BA$5:$BA$410,$C610,'Grid GenerationQueue'!$BK$5:$BK$410,"&gt;0")</f>
        <v>0</v>
      </c>
      <c r="BA610">
        <f>SUMIFS('Grid GenerationQueue'!AQ$5:AQ$410,'Grid GenerationQueue'!$AZ$5:$AZ$410,$B610,'Grid GenerationQueue'!$BA$5:$BA$410,$C610,'Grid GenerationQueue'!$BK$5:$BK$410,"&gt;0")</f>
        <v>0</v>
      </c>
      <c r="BB610">
        <f>SUMIFS('Grid GenerationQueue'!AR$5:AR$410,'Grid GenerationQueue'!$AZ$5:$AZ$410,$B610,'Grid GenerationQueue'!$BA$5:$BA$410,$C610,'Grid GenerationQueue'!$BK$5:$BK$410,"&gt;0")</f>
        <v>0</v>
      </c>
      <c r="BD610">
        <f>SUMIFS('Grid GenerationQueue'!AG$5:AG$410,'Grid GenerationQueue'!$AZ$5:$AZ$410,$B610,'Grid GenerationQueue'!$BA$5:$BA$410,$C610,'Grid GenerationQueue'!$BD$5:$BD$410,"&lt;="&amp;$BE$3)</f>
        <v>0</v>
      </c>
      <c r="BE610">
        <f>SUMIFS('Grid GenerationQueue'!AH$5:AH$410,'Grid GenerationQueue'!$AZ$5:$AZ$410,$B610,'Grid GenerationQueue'!$BA$5:$BA$410,$C610,'Grid GenerationQueue'!$BD$5:$BD$410,"&lt;="&amp;$BE$3)</f>
        <v>0</v>
      </c>
      <c r="BF610">
        <f>SUMIFS('Grid GenerationQueue'!AI$5:AI$410,'Grid GenerationQueue'!$AZ$5:$AZ$410,$B610,'Grid GenerationQueue'!$BA$5:$BA$410,$C610,'Grid GenerationQueue'!$BD$5:$BD$410,"&lt;="&amp;$BE$3)</f>
        <v>0</v>
      </c>
      <c r="BG610">
        <f>SUMIFS('Grid GenerationQueue'!AJ$5:AJ$410,'Grid GenerationQueue'!$AZ$5:$AZ$410,$B610,'Grid GenerationQueue'!$BA$5:$BA$410,$C610,'Grid GenerationQueue'!$BD$5:$BD$410,"&lt;="&amp;$BE$3)</f>
        <v>0</v>
      </c>
      <c r="BH610">
        <f>SUMIFS('Grid GenerationQueue'!AK$5:AK$410,'Grid GenerationQueue'!$AZ$5:$AZ$410,$B610,'Grid GenerationQueue'!$BA$5:$BA$410,$C610,'Grid GenerationQueue'!$BD$5:$BD$410,"&lt;="&amp;$BE$3)</f>
        <v>0</v>
      </c>
      <c r="BI610">
        <f>SUMIFS('Grid GenerationQueue'!AL$5:AL$410,'Grid GenerationQueue'!$AZ$5:$AZ$410,$B610,'Grid GenerationQueue'!$BA$5:$BA$410,$C610,'Grid GenerationQueue'!$BD$5:$BD$410,"&lt;="&amp;$BE$3)</f>
        <v>0</v>
      </c>
      <c r="BJ610">
        <f>SUMIFS('Grid GenerationQueue'!AM$5:AM$410,'Grid GenerationQueue'!$AZ$5:$AZ$410,$B610,'Grid GenerationQueue'!$BA$5:$BA$410,$C610,'Grid GenerationQueue'!$BD$5:$BD$410,"&lt;="&amp;$BE$3)</f>
        <v>0</v>
      </c>
      <c r="BK610">
        <f>SUMIFS('Grid GenerationQueue'!AN$5:AN$410,'Grid GenerationQueue'!$AZ$5:$AZ$410,$B610,'Grid GenerationQueue'!$BA$5:$BA$410,$C610,'Grid GenerationQueue'!$BD$5:$BD$410,"&lt;="&amp;$BE$3)</f>
        <v>0</v>
      </c>
      <c r="BL610">
        <f>SUMIFS('Grid GenerationQueue'!AO$5:AO$410,'Grid GenerationQueue'!$AZ$5:$AZ$410,$B610,'Grid GenerationQueue'!$BA$5:$BA$410,$C610,'Grid GenerationQueue'!$BD$5:$BD$410,"&lt;="&amp;$BE$3)</f>
        <v>0</v>
      </c>
      <c r="BM610">
        <f>SUMIFS('Grid GenerationQueue'!AP$5:AP$410,'Grid GenerationQueue'!$AZ$5:$AZ$410,$B610,'Grid GenerationQueue'!$BA$5:$BA$410,$C610,'Grid GenerationQueue'!$BD$5:$BD$410,"&lt;="&amp;$BE$3)</f>
        <v>0</v>
      </c>
      <c r="BN610">
        <f>SUMIFS('Grid GenerationQueue'!AQ$5:AQ$410,'Grid GenerationQueue'!$AZ$5:$AZ$410,$B610,'Grid GenerationQueue'!$BA$5:$BA$410,$C610,'Grid GenerationQueue'!$BD$5:$BD$410,"&lt;="&amp;$BE$3)</f>
        <v>0</v>
      </c>
      <c r="BO610">
        <f>SUMIFS('Grid GenerationQueue'!AR$5:AR$410,'Grid GenerationQueue'!$AZ$5:$AZ$410,$B610,'Grid GenerationQueue'!$BA$5:$BA$410,$C610,'Grid GenerationQueue'!$BD$5:$BD$410,"&lt;="&amp;$BE$3)</f>
        <v>0</v>
      </c>
      <c r="BQ610">
        <f>SUMIFS('Grid GenerationQueue'!AG$5:AG$410,'Grid GenerationQueue'!$AZ$5:$AZ$410,$B610,'Grid GenerationQueue'!$BA$5:$BA$410,$C610,'Grid GenerationQueue'!$BJ$5:$BJ$410,"Executed",'Grid GenerationQueue'!$BD$5:$BD$410,"&lt;="&amp;$BE$3)</f>
        <v>0</v>
      </c>
      <c r="BR610">
        <f>SUMIFS('Grid GenerationQueue'!AH$5:AH$410,'Grid GenerationQueue'!$AZ$5:$AZ$410,$B610,'Grid GenerationQueue'!$BA$5:$BA$410,$C610,'Grid GenerationQueue'!$BJ$5:$BJ$410,"Executed",'Grid GenerationQueue'!$BD$5:$BD$410,"&lt;="&amp;$BE$3)</f>
        <v>0</v>
      </c>
      <c r="BS610">
        <f>SUMIFS('Grid GenerationQueue'!AI$5:AI$410,'Grid GenerationQueue'!$AZ$5:$AZ$410,$B610,'Grid GenerationQueue'!$BA$5:$BA$410,$C610,'Grid GenerationQueue'!$BJ$5:$BJ$410,"Executed",'Grid GenerationQueue'!$BD$5:$BD$410,"&lt;="&amp;$BE$3)</f>
        <v>0</v>
      </c>
      <c r="BT610">
        <f>SUMIFS('Grid GenerationQueue'!AJ$5:AJ$410,'Grid GenerationQueue'!$AZ$5:$AZ$410,$B610,'Grid GenerationQueue'!$BA$5:$BA$410,$C610,'Grid GenerationQueue'!$BJ$5:$BJ$410,"Executed",'Grid GenerationQueue'!$BD$5:$BD$410,"&lt;="&amp;$BE$3)</f>
        <v>0</v>
      </c>
      <c r="BU610">
        <f>SUMIFS('Grid GenerationQueue'!AK$5:AK$410,'Grid GenerationQueue'!$AZ$5:$AZ$410,$B610,'Grid GenerationQueue'!$BA$5:$BA$410,$C610,'Grid GenerationQueue'!$BJ$5:$BJ$410,"Executed",'Grid GenerationQueue'!$BD$5:$BD$410,"&lt;="&amp;$BE$3)</f>
        <v>0</v>
      </c>
      <c r="BV610">
        <f>SUMIFS('Grid GenerationQueue'!AL$5:AL$410,'Grid GenerationQueue'!$AZ$5:$AZ$410,$B610,'Grid GenerationQueue'!$BA$5:$BA$410,$C610,'Grid GenerationQueue'!$BJ$5:$BJ$410,"Executed",'Grid GenerationQueue'!$BD$5:$BD$410,"&lt;="&amp;$BE$3)</f>
        <v>0</v>
      </c>
      <c r="BW610">
        <f>SUMIFS('Grid GenerationQueue'!AM$5:AM$410,'Grid GenerationQueue'!$AZ$5:$AZ$410,$B610,'Grid GenerationQueue'!$BA$5:$BA$410,$C610,'Grid GenerationQueue'!$BJ$5:$BJ$410,"Executed",'Grid GenerationQueue'!$BD$5:$BD$410,"&lt;="&amp;$BE$3)</f>
        <v>0</v>
      </c>
      <c r="BX610">
        <f>SUMIFS('Grid GenerationQueue'!AN$5:AN$410,'Grid GenerationQueue'!$AZ$5:$AZ$410,$B610,'Grid GenerationQueue'!$BA$5:$BA$410,$C610,'Grid GenerationQueue'!$BJ$5:$BJ$410,"Executed",'Grid GenerationQueue'!$BD$5:$BD$410,"&lt;="&amp;$BE$3)</f>
        <v>0</v>
      </c>
      <c r="BY610">
        <f>SUMIFS('Grid GenerationQueue'!AO$5:AO$410,'Grid GenerationQueue'!$AZ$5:$AZ$410,$B610,'Grid GenerationQueue'!$BA$5:$BA$410,$C610,'Grid GenerationQueue'!$BJ$5:$BJ$410,"Executed",'Grid GenerationQueue'!$BD$5:$BD$410,"&lt;="&amp;$BE$3)</f>
        <v>0</v>
      </c>
      <c r="BZ610">
        <f>SUMIFS('Grid GenerationQueue'!AP$5:AP$410,'Grid GenerationQueue'!$AZ$5:$AZ$410,$B610,'Grid GenerationQueue'!$BA$5:$BA$410,$C610,'Grid GenerationQueue'!$BJ$5:$BJ$410,"Executed",'Grid GenerationQueue'!$BD$5:$BD$410,"&lt;="&amp;$BE$3)</f>
        <v>0</v>
      </c>
      <c r="CA610">
        <f>SUMIFS('Grid GenerationQueue'!AQ$5:AQ$410,'Grid GenerationQueue'!$AZ$5:$AZ$410,$B610,'Grid GenerationQueue'!$BA$5:$BA$410,$C610,'Grid GenerationQueue'!$BJ$5:$BJ$410,"Executed",'Grid GenerationQueue'!$BD$5:$BD$410,"&lt;="&amp;$BE$3)</f>
        <v>0</v>
      </c>
      <c r="CB610">
        <f>SUMIFS('Grid GenerationQueue'!AR$5:AR$410,'Grid GenerationQueue'!$AZ$5:$AZ$410,$B610,'Grid GenerationQueue'!$BA$5:$BA$410,$C610,'Grid GenerationQueue'!$BJ$5:$BJ$410,"Executed",'Grid GenerationQueue'!$BD$5:$BD$410,"&lt;="&amp;$BE$3)</f>
        <v>0</v>
      </c>
      <c r="CD610">
        <f>SUMIFS('Grid GenerationQueue'!AG$5:AG$410,'Grid GenerationQueue'!$AZ$5:$AZ$410,$B610,'Grid GenerationQueue'!$BA$5:$BA$410,$C610,'Grid GenerationQueue'!$BH$5:$BH$410,"&lt;&gt;"&amp;"",'Grid GenerationQueue'!$BD$5:$BD$410,"&lt;="&amp;$BE$3)</f>
        <v>0</v>
      </c>
      <c r="CE610">
        <f>SUMIFS('Grid GenerationQueue'!AH$5:AH$410,'Grid GenerationQueue'!$AZ$5:$AZ$410,$B610,'Grid GenerationQueue'!$BA$5:$BA$410,$C610,'Grid GenerationQueue'!$BH$5:$BH$410,"&lt;&gt;"&amp;"",'Grid GenerationQueue'!$BD$5:$BD$410,"&lt;="&amp;$BE$3)</f>
        <v>0</v>
      </c>
      <c r="CF610">
        <f>SUMIFS('Grid GenerationQueue'!AI$5:AI$410,'Grid GenerationQueue'!$AZ$5:$AZ$410,$B610,'Grid GenerationQueue'!$BA$5:$BA$410,$C610,'Grid GenerationQueue'!$BH$5:$BH$410,"&lt;&gt;"&amp;"",'Grid GenerationQueue'!$BD$5:$BD$410,"&lt;="&amp;$BE$3)</f>
        <v>0</v>
      </c>
      <c r="CG610">
        <f>SUMIFS('Grid GenerationQueue'!AJ$5:AJ$410,'Grid GenerationQueue'!$AZ$5:$AZ$410,$B610,'Grid GenerationQueue'!$BA$5:$BA$410,$C610,'Grid GenerationQueue'!$BH$5:$BH$410,"&lt;&gt;"&amp;"",'Grid GenerationQueue'!$BD$5:$BD$410,"&lt;="&amp;$BE$3)</f>
        <v>0</v>
      </c>
      <c r="CH610">
        <f>SUMIFS('Grid GenerationQueue'!AK$5:AK$410,'Grid GenerationQueue'!$AZ$5:$AZ$410,$B610,'Grid GenerationQueue'!$BA$5:$BA$410,$C610,'Grid GenerationQueue'!$BH$5:$BH$410,"&lt;&gt;"&amp;"",'Grid GenerationQueue'!$BD$5:$BD$410,"&lt;="&amp;$BE$3)</f>
        <v>0</v>
      </c>
      <c r="CI610">
        <f>SUMIFS('Grid GenerationQueue'!AL$5:AL$410,'Grid GenerationQueue'!$AZ$5:$AZ$410,$B610,'Grid GenerationQueue'!$BA$5:$BA$410,$C610,'Grid GenerationQueue'!$BH$5:$BH$410,"&lt;&gt;"&amp;"",'Grid GenerationQueue'!$BD$5:$BD$410,"&lt;="&amp;$BE$3)</f>
        <v>0</v>
      </c>
      <c r="CJ610">
        <f>SUMIFS('Grid GenerationQueue'!AM$5:AM$410,'Grid GenerationQueue'!$AZ$5:$AZ$410,$B610,'Grid GenerationQueue'!$BA$5:$BA$410,$C610,'Grid GenerationQueue'!$BH$5:$BH$410,"&lt;&gt;"&amp;"",'Grid GenerationQueue'!$BD$5:$BD$410,"&lt;="&amp;$BE$3)</f>
        <v>0</v>
      </c>
      <c r="CK610">
        <f>SUMIFS('Grid GenerationQueue'!AN$5:AN$410,'Grid GenerationQueue'!$AZ$5:$AZ$410,$B610,'Grid GenerationQueue'!$BA$5:$BA$410,$C610,'Grid GenerationQueue'!$BH$5:$BH$410,"&lt;&gt;"&amp;"",'Grid GenerationQueue'!$BD$5:$BD$410,"&lt;="&amp;$BE$3)</f>
        <v>0</v>
      </c>
      <c r="CL610">
        <f>SUMIFS('Grid GenerationQueue'!AO$5:AO$410,'Grid GenerationQueue'!$AZ$5:$AZ$410,$B610,'Grid GenerationQueue'!$BA$5:$BA$410,$C610,'Grid GenerationQueue'!$BH$5:$BH$410,"&lt;&gt;"&amp;"",'Grid GenerationQueue'!$BD$5:$BD$410,"&lt;="&amp;$BE$3)</f>
        <v>0</v>
      </c>
      <c r="CM610">
        <f>SUMIFS('Grid GenerationQueue'!AP$5:AP$410,'Grid GenerationQueue'!$AZ$5:$AZ$410,$B610,'Grid GenerationQueue'!$BA$5:$BA$410,$C610,'Grid GenerationQueue'!$BH$5:$BH$410,"&lt;&gt;"&amp;"",'Grid GenerationQueue'!$BD$5:$BD$410,"&lt;="&amp;$BE$3)</f>
        <v>0</v>
      </c>
      <c r="CN610">
        <f>SUMIFS('Grid GenerationQueue'!AQ$5:AQ$410,'Grid GenerationQueue'!$AZ$5:$AZ$410,$B610,'Grid GenerationQueue'!$BA$5:$BA$410,$C610,'Grid GenerationQueue'!$BH$5:$BH$410,"&lt;&gt;"&amp;"",'Grid GenerationQueue'!$BD$5:$BD$410,"&lt;="&amp;$BE$3)</f>
        <v>0</v>
      </c>
      <c r="CO610">
        <f>SUMIFS('Grid GenerationQueue'!AR$5:AR$410,'Grid GenerationQueue'!$AZ$5:$AZ$410,$B610,'Grid GenerationQueue'!$BA$5:$BA$410,$C610,'Grid GenerationQueue'!$BH$5:$BH$410,"&lt;&gt;"&amp;"",'Grid GenerationQueue'!$BD$5:$BD$410,"&lt;="&amp;$BE$3)</f>
        <v>0</v>
      </c>
      <c r="CQ610">
        <f>SUMIFS('Grid GenerationQueue'!AG$5:AG$410,'Grid GenerationQueue'!$AZ$5:$AZ$410,$B610,'Grid GenerationQueue'!$BA$5:$BA$410,$C610,'Grid GenerationQueue'!$BK$5:$BK$410,"&gt;0",'Grid GenerationQueue'!$BD$5:$BD$410,"&lt;="&amp;$BE$3)</f>
        <v>0</v>
      </c>
      <c r="CR610">
        <f>SUMIFS('Grid GenerationQueue'!AH$5:AH$410,'Grid GenerationQueue'!$AZ$5:$AZ$410,$B610,'Grid GenerationQueue'!$BA$5:$BA$410,$C610,'Grid GenerationQueue'!$BK$5:$BK$410,"&gt;0",'Grid GenerationQueue'!$BD$5:$BD$410,"&lt;="&amp;$BE$3)</f>
        <v>0</v>
      </c>
      <c r="CS610">
        <f>SUMIFS('Grid GenerationQueue'!AI$5:AI$410,'Grid GenerationQueue'!$AZ$5:$AZ$410,$B610,'Grid GenerationQueue'!$BA$5:$BA$410,$C610,'Grid GenerationQueue'!$BK$5:$BK$410,"&gt;0",'Grid GenerationQueue'!$BD$5:$BD$410,"&lt;="&amp;$BE$3)</f>
        <v>0</v>
      </c>
      <c r="CT610">
        <f>SUMIFS('Grid GenerationQueue'!AJ$5:AJ$410,'Grid GenerationQueue'!$AZ$5:$AZ$410,$B610,'Grid GenerationQueue'!$BA$5:$BA$410,$C610,'Grid GenerationQueue'!$BK$5:$BK$410,"&gt;0",'Grid GenerationQueue'!$BD$5:$BD$410,"&lt;="&amp;$BE$3)</f>
        <v>0</v>
      </c>
      <c r="CU610">
        <f>SUMIFS('Grid GenerationQueue'!AK$5:AK$410,'Grid GenerationQueue'!$AZ$5:$AZ$410,$B610,'Grid GenerationQueue'!$BA$5:$BA$410,$C610,'Grid GenerationQueue'!$BK$5:$BK$410,"&gt;0",'Grid GenerationQueue'!$BD$5:$BD$410,"&lt;="&amp;$BE$3)</f>
        <v>0</v>
      </c>
      <c r="CV610">
        <f>SUMIFS('Grid GenerationQueue'!AL$5:AL$410,'Grid GenerationQueue'!$AZ$5:$AZ$410,$B610,'Grid GenerationQueue'!$BA$5:$BA$410,$C610,'Grid GenerationQueue'!$BK$5:$BK$410,"&gt;0",'Grid GenerationQueue'!$BD$5:$BD$410,"&lt;="&amp;$BE$3)</f>
        <v>0</v>
      </c>
      <c r="CW610">
        <f>SUMIFS('Grid GenerationQueue'!AM$5:AM$410,'Grid GenerationQueue'!$AZ$5:$AZ$410,$B610,'Grid GenerationQueue'!$BA$5:$BA$410,$C610,'Grid GenerationQueue'!$BK$5:$BK$410,"&gt;0",'Grid GenerationQueue'!$BD$5:$BD$410,"&lt;="&amp;$BE$3)</f>
        <v>0</v>
      </c>
      <c r="CX610">
        <f>SUMIFS('Grid GenerationQueue'!AN$5:AN$410,'Grid GenerationQueue'!$AZ$5:$AZ$410,$B610,'Grid GenerationQueue'!$BA$5:$BA$410,$C610,'Grid GenerationQueue'!$BK$5:$BK$410,"&gt;0",'Grid GenerationQueue'!$BD$5:$BD$410,"&lt;="&amp;$BE$3)</f>
        <v>0</v>
      </c>
      <c r="CY610">
        <f>SUMIFS('Grid GenerationQueue'!AO$5:AO$410,'Grid GenerationQueue'!$AZ$5:$AZ$410,$B610,'Grid GenerationQueue'!$BA$5:$BA$410,$C610,'Grid GenerationQueue'!$BK$5:$BK$410,"&gt;0",'Grid GenerationQueue'!$BD$5:$BD$410,"&lt;="&amp;$BE$3)</f>
        <v>0</v>
      </c>
      <c r="CZ610">
        <f>SUMIFS('Grid GenerationQueue'!AP$5:AP$410,'Grid GenerationQueue'!$AZ$5:$AZ$410,$B610,'Grid GenerationQueue'!$BA$5:$BA$410,$C610,'Grid GenerationQueue'!$BK$5:$BK$410,"&gt;0",'Grid GenerationQueue'!$BD$5:$BD$410,"&lt;="&amp;$BE$3)</f>
        <v>0</v>
      </c>
      <c r="DA610">
        <f>SUMIFS('Grid GenerationQueue'!AQ$5:AQ$410,'Grid GenerationQueue'!$AZ$5:$AZ$410,$B610,'Grid GenerationQueue'!$BA$5:$BA$410,$C610,'Grid GenerationQueue'!$BK$5:$BK$410,"&gt;0",'Grid GenerationQueue'!$BD$5:$BD$410,"&lt;="&amp;$BE$3)</f>
        <v>0</v>
      </c>
      <c r="DB610">
        <f>SUMIFS('Grid GenerationQueue'!AR$5:AR$410,'Grid GenerationQueue'!$AZ$5:$AZ$410,$B610,'Grid GenerationQueue'!$BA$5:$BA$410,$C610,'Grid GenerationQueue'!$BK$5:$BK$410,"&gt;0",'Grid GenerationQueue'!$BD$5:$BD$410,"&lt;="&amp;$BE$3)</f>
        <v>0</v>
      </c>
    </row>
    <row r="611" spans="1:106" x14ac:dyDescent="0.35">
      <c r="A611" t="s">
        <v>4752</v>
      </c>
      <c r="B611" t="s">
        <v>4681</v>
      </c>
      <c r="C611">
        <v>500</v>
      </c>
      <c r="D611">
        <f>SUMIFS('Grid GenerationQueue'!AG$5:AG$410,'Grid GenerationQueue'!$AZ$5:$AZ$410,$B611,'Grid GenerationQueue'!$BA$5:$BA$410,$C611)</f>
        <v>0</v>
      </c>
      <c r="E611">
        <f>SUMIFS('Grid GenerationQueue'!AH$5:AH$410,'Grid GenerationQueue'!$AZ$5:$AZ$410,$B611,'Grid GenerationQueue'!$BA$5:$BA$410,$C611)</f>
        <v>0</v>
      </c>
      <c r="F611">
        <f>SUMIFS('Grid GenerationQueue'!AI$5:AI$410,'Grid GenerationQueue'!$AZ$5:$AZ$410,$B611,'Grid GenerationQueue'!$BA$5:$BA$410,$C611)</f>
        <v>0</v>
      </c>
      <c r="G611">
        <f>SUMIFS('Grid GenerationQueue'!AJ$5:AJ$410,'Grid GenerationQueue'!$AZ$5:$AZ$410,$B611,'Grid GenerationQueue'!$BA$5:$BA$410,$C611)</f>
        <v>0</v>
      </c>
      <c r="H611">
        <f>SUMIFS('Grid GenerationQueue'!AK$5:AK$410,'Grid GenerationQueue'!$AZ$5:$AZ$410,$B611,'Grid GenerationQueue'!$BA$5:$BA$410,$C611)</f>
        <v>0</v>
      </c>
      <c r="I611">
        <f>SUMIFS('Grid GenerationQueue'!AL$5:AL$410,'Grid GenerationQueue'!$AZ$5:$AZ$410,$B611,'Grid GenerationQueue'!$BA$5:$BA$410,$C611)</f>
        <v>0</v>
      </c>
      <c r="J611">
        <f>SUMIFS('Grid GenerationQueue'!AM$5:AM$410,'Grid GenerationQueue'!$AZ$5:$AZ$410,$B611,'Grid GenerationQueue'!$BA$5:$BA$410,$C611)</f>
        <v>0</v>
      </c>
      <c r="K611">
        <f>SUMIFS('Grid GenerationQueue'!AN$5:AN$410,'Grid GenerationQueue'!$AZ$5:$AZ$410,$B611,'Grid GenerationQueue'!$BA$5:$BA$410,$C611)</f>
        <v>0</v>
      </c>
      <c r="L611">
        <f>SUMIFS('Grid GenerationQueue'!AO$5:AO$410,'Grid GenerationQueue'!$AZ$5:$AZ$410,$B611,'Grid GenerationQueue'!$BA$5:$BA$410,$C611)</f>
        <v>0</v>
      </c>
      <c r="M611">
        <f>SUMIFS('Grid GenerationQueue'!AP$5:AP$410,'Grid GenerationQueue'!$AZ$5:$AZ$410,$B611,'Grid GenerationQueue'!$BA$5:$BA$410,$C611)</f>
        <v>0</v>
      </c>
      <c r="N611">
        <f>SUMIFS('Grid GenerationQueue'!AQ$5:AQ$410,'Grid GenerationQueue'!$AZ$5:$AZ$410,$B611,'Grid GenerationQueue'!$BA$5:$BA$410,$C611)</f>
        <v>0</v>
      </c>
      <c r="O611">
        <f>SUMIFS('Grid GenerationQueue'!AR$5:AR$410,'Grid GenerationQueue'!$AZ$5:$AZ$410,$B611,'Grid GenerationQueue'!$BA$5:$BA$410,$C611)</f>
        <v>0</v>
      </c>
      <c r="Q611">
        <f>SUMIFS('Grid GenerationQueue'!AG$5:AG$410,'Grid GenerationQueue'!$AZ$5:$AZ$410,$B611,'Grid GenerationQueue'!$BA$5:$BA$410,$C611,'Grid GenerationQueue'!$BJ$5:$BJ$410,"Executed")</f>
        <v>0</v>
      </c>
      <c r="R611">
        <f>SUMIFS('Grid GenerationQueue'!AH$5:AH$410,'Grid GenerationQueue'!$AZ$5:$AZ$410,$B611,'Grid GenerationQueue'!$BA$5:$BA$410,$C611,'Grid GenerationQueue'!$BJ$5:$BJ$410,"Executed")</f>
        <v>0</v>
      </c>
      <c r="S611">
        <f>SUMIFS('Grid GenerationQueue'!AI$5:AI$410,'Grid GenerationQueue'!$AZ$5:$AZ$410,$B611,'Grid GenerationQueue'!$BA$5:$BA$410,$C611,'Grid GenerationQueue'!$BJ$5:$BJ$410,"Executed")</f>
        <v>0</v>
      </c>
      <c r="T611">
        <f>SUMIFS('Grid GenerationQueue'!AJ$5:AJ$410,'Grid GenerationQueue'!$AZ$5:$AZ$410,$B611,'Grid GenerationQueue'!$BA$5:$BA$410,$C611,'Grid GenerationQueue'!$BJ$5:$BJ$410,"Executed")</f>
        <v>0</v>
      </c>
      <c r="U611">
        <f>SUMIFS('Grid GenerationQueue'!AK$5:AK$410,'Grid GenerationQueue'!$AZ$5:$AZ$410,$B611,'Grid GenerationQueue'!$BA$5:$BA$410,$C611,'Grid GenerationQueue'!$BJ$5:$BJ$410,"Executed")</f>
        <v>0</v>
      </c>
      <c r="V611">
        <f>SUMIFS('Grid GenerationQueue'!AL$5:AL$410,'Grid GenerationQueue'!$AZ$5:$AZ$410,$B611,'Grid GenerationQueue'!$BA$5:$BA$410,$C611,'Grid GenerationQueue'!$BJ$5:$BJ$410,"Executed")</f>
        <v>0</v>
      </c>
      <c r="W611">
        <f>SUMIFS('Grid GenerationQueue'!AM$5:AM$410,'Grid GenerationQueue'!$AZ$5:$AZ$410,$B611,'Grid GenerationQueue'!$BA$5:$BA$410,$C611,'Grid GenerationQueue'!$BJ$5:$BJ$410,"Executed")</f>
        <v>0</v>
      </c>
      <c r="X611">
        <f>SUMIFS('Grid GenerationQueue'!AN$5:AN$410,'Grid GenerationQueue'!$AZ$5:$AZ$410,$B611,'Grid GenerationQueue'!$BA$5:$BA$410,$C611,'Grid GenerationQueue'!$BJ$5:$BJ$410,"Executed")</f>
        <v>0</v>
      </c>
      <c r="Y611">
        <f>SUMIFS('Grid GenerationQueue'!AO$5:AO$410,'Grid GenerationQueue'!$AZ$5:$AZ$410,$B611,'Grid GenerationQueue'!$BA$5:$BA$410,$C611,'Grid GenerationQueue'!$BJ$5:$BJ$410,"Executed")</f>
        <v>0</v>
      </c>
      <c r="Z611">
        <f>SUMIFS('Grid GenerationQueue'!AP$5:AP$410,'Grid GenerationQueue'!$AZ$5:$AZ$410,$B611,'Grid GenerationQueue'!$BA$5:$BA$410,$C611,'Grid GenerationQueue'!$BJ$5:$BJ$410,"Executed")</f>
        <v>0</v>
      </c>
      <c r="AA611">
        <f>SUMIFS('Grid GenerationQueue'!AQ$5:AQ$410,'Grid GenerationQueue'!$AZ$5:$AZ$410,$B611,'Grid GenerationQueue'!$BA$5:$BA$410,$C611,'Grid GenerationQueue'!$BJ$5:$BJ$410,"Executed")</f>
        <v>0</v>
      </c>
      <c r="AB611">
        <f>SUMIFS('Grid GenerationQueue'!AR$5:AR$410,'Grid GenerationQueue'!$AZ$5:$AZ$410,$B611,'Grid GenerationQueue'!$BA$5:$BA$410,$C611,'Grid GenerationQueue'!$BJ$5:$BJ$410,"Executed")</f>
        <v>0</v>
      </c>
      <c r="AD611">
        <f>SUMIFS('Grid GenerationQueue'!AG$5:AG$410,'Grid GenerationQueue'!$AZ$5:$AZ$410,$B611,'Grid GenerationQueue'!$BA$5:$BA$410,$C611,'Grid GenerationQueue'!$BH$5:$BH$410,"&lt;&gt;"&amp;"")+SUMIFS('Grid GenerationQueue'!AG$5:AG$410,'Grid GenerationQueue'!$AZ$5:$AZ$410,$B611,'Grid GenerationQueue'!$BA$5:$BA$410,$C611,'Grid GenerationQueue'!$BH$5:$BH$410,"",'Grid GenerationQueue'!$AC$5:$AC$410,1)</f>
        <v>0</v>
      </c>
      <c r="AE611">
        <f>SUMIFS('Grid GenerationQueue'!AH$5:AH$410,'Grid GenerationQueue'!$AZ$5:$AZ$410,$B611,'Grid GenerationQueue'!$BA$5:$BA$410,$C611,'Grid GenerationQueue'!$BH$5:$BH$410,"&lt;&gt;"&amp;"")+SUMIFS('Grid GenerationQueue'!AH$5:AH$410,'Grid GenerationQueue'!$AZ$5:$AZ$410,$B611,'Grid GenerationQueue'!$BA$5:$BA$410,$C611,'Grid GenerationQueue'!$BH$5:$BH$410,"",'Grid GenerationQueue'!$AC$5:$AC$410,1)</f>
        <v>0</v>
      </c>
      <c r="AF611">
        <f>SUMIFS('Grid GenerationQueue'!AI$5:AI$410,'Grid GenerationQueue'!$AZ$5:$AZ$410,$B611,'Grid GenerationQueue'!$BA$5:$BA$410,$C611,'Grid GenerationQueue'!$BH$5:$BH$410,"&lt;&gt;"&amp;"")+SUMIFS('Grid GenerationQueue'!AI$5:AI$410,'Grid GenerationQueue'!$AZ$5:$AZ$410,$B611,'Grid GenerationQueue'!$BA$5:$BA$410,$C611,'Grid GenerationQueue'!$BH$5:$BH$410,"",'Grid GenerationQueue'!$AC$5:$AC$410,1)</f>
        <v>0</v>
      </c>
      <c r="AG611">
        <f>SUMIFS('Grid GenerationQueue'!AJ$5:AJ$410,'Grid GenerationQueue'!$AZ$5:$AZ$410,$B611,'Grid GenerationQueue'!$BA$5:$BA$410,$C611,'Grid GenerationQueue'!$BH$5:$BH$410,"&lt;&gt;"&amp;"")+SUMIFS('Grid GenerationQueue'!AJ$5:AJ$410,'Grid GenerationQueue'!$AZ$5:$AZ$410,$B611,'Grid GenerationQueue'!$BA$5:$BA$410,$C611,'Grid GenerationQueue'!$BH$5:$BH$410,"",'Grid GenerationQueue'!$AC$5:$AC$410,1)</f>
        <v>0</v>
      </c>
      <c r="AH611">
        <f>SUMIFS('Grid GenerationQueue'!AK$5:AK$410,'Grid GenerationQueue'!$AZ$5:$AZ$410,$B611,'Grid GenerationQueue'!$BA$5:$BA$410,$C611,'Grid GenerationQueue'!$BH$5:$BH$410,"&lt;&gt;"&amp;"")+SUMIFS('Grid GenerationQueue'!AK$5:AK$410,'Grid GenerationQueue'!$AZ$5:$AZ$410,$B611,'Grid GenerationQueue'!$BA$5:$BA$410,$C611,'Grid GenerationQueue'!$BH$5:$BH$410,"",'Grid GenerationQueue'!$AC$5:$AC$410,1)</f>
        <v>0</v>
      </c>
      <c r="AI611">
        <f>SUMIFS('Grid GenerationQueue'!AL$5:AL$410,'Grid GenerationQueue'!$AZ$5:$AZ$410,$B611,'Grid GenerationQueue'!$BA$5:$BA$410,$C611,'Grid GenerationQueue'!$BH$5:$BH$410,"&lt;&gt;"&amp;"")+SUMIFS('Grid GenerationQueue'!AL$5:AL$410,'Grid GenerationQueue'!$AZ$5:$AZ$410,$B611,'Grid GenerationQueue'!$BA$5:$BA$410,$C611,'Grid GenerationQueue'!$BH$5:$BH$410,"",'Grid GenerationQueue'!$AC$5:$AC$410,1)</f>
        <v>0</v>
      </c>
      <c r="AJ611">
        <f>SUMIFS('Grid GenerationQueue'!AM$5:AM$410,'Grid GenerationQueue'!$AZ$5:$AZ$410,$B611,'Grid GenerationQueue'!$BA$5:$BA$410,$C611,'Grid GenerationQueue'!$BH$5:$BH$410,"&lt;&gt;"&amp;"")+SUMIFS('Grid GenerationQueue'!AM$5:AM$410,'Grid GenerationQueue'!$AZ$5:$AZ$410,$B611,'Grid GenerationQueue'!$BA$5:$BA$410,$C611,'Grid GenerationQueue'!$BH$5:$BH$410,"",'Grid GenerationQueue'!$AC$5:$AC$410,1)</f>
        <v>0</v>
      </c>
      <c r="AK611">
        <f>SUMIFS('Grid GenerationQueue'!AN$5:AN$410,'Grid GenerationQueue'!$AZ$5:$AZ$410,$B611,'Grid GenerationQueue'!$BA$5:$BA$410,$C611,'Grid GenerationQueue'!$BH$5:$BH$410,"&lt;&gt;"&amp;"")+SUMIFS('Grid GenerationQueue'!AN$5:AN$410,'Grid GenerationQueue'!$AZ$5:$AZ$410,$B611,'Grid GenerationQueue'!$BA$5:$BA$410,$C611,'Grid GenerationQueue'!$BH$5:$BH$410,"",'Grid GenerationQueue'!$AC$5:$AC$410,1)</f>
        <v>0</v>
      </c>
      <c r="AL611">
        <f>SUMIFS('Grid GenerationQueue'!AO$5:AO$410,'Grid GenerationQueue'!$AZ$5:$AZ$410,$B611,'Grid GenerationQueue'!$BA$5:$BA$410,$C611,'Grid GenerationQueue'!$BH$5:$BH$410,"&lt;&gt;"&amp;"")+SUMIFS('Grid GenerationQueue'!AO$5:AO$410,'Grid GenerationQueue'!$AZ$5:$AZ$410,$B611,'Grid GenerationQueue'!$BA$5:$BA$410,$C611,'Grid GenerationQueue'!$BH$5:$BH$410,"",'Grid GenerationQueue'!$AC$5:$AC$410,1)</f>
        <v>0</v>
      </c>
      <c r="AM611">
        <f>SUMIFS('Grid GenerationQueue'!AP$5:AP$410,'Grid GenerationQueue'!$AZ$5:$AZ$410,$B611,'Grid GenerationQueue'!$BA$5:$BA$410,$C611,'Grid GenerationQueue'!$BH$5:$BH$410,"&lt;&gt;"&amp;"")+SUMIFS('Grid GenerationQueue'!AP$5:AP$410,'Grid GenerationQueue'!$AZ$5:$AZ$410,$B611,'Grid GenerationQueue'!$BA$5:$BA$410,$C611,'Grid GenerationQueue'!$BH$5:$BH$410,"",'Grid GenerationQueue'!$AC$5:$AC$410,1)</f>
        <v>0</v>
      </c>
      <c r="AN611">
        <f>SUMIFS('Grid GenerationQueue'!AQ$5:AQ$410,'Grid GenerationQueue'!$AZ$5:$AZ$410,$B611,'Grid GenerationQueue'!$BA$5:$BA$410,$C611,'Grid GenerationQueue'!$BH$5:$BH$410,"&lt;&gt;"&amp;"")+SUMIFS('Grid GenerationQueue'!AQ$5:AQ$410,'Grid GenerationQueue'!$AZ$5:$AZ$410,$B611,'Grid GenerationQueue'!$BA$5:$BA$410,$C611,'Grid GenerationQueue'!$BH$5:$BH$410,"",'Grid GenerationQueue'!$AC$5:$AC$410,1)</f>
        <v>0</v>
      </c>
      <c r="AO611">
        <f>SUMIFS('Grid GenerationQueue'!AR$5:AR$410,'Grid GenerationQueue'!$AZ$5:$AZ$410,$B611,'Grid GenerationQueue'!$BA$5:$BA$410,$C611,'Grid GenerationQueue'!$BH$5:$BH$410,"&lt;&gt;"&amp;"")+SUMIFS('Grid GenerationQueue'!AR$5:AR$410,'Grid GenerationQueue'!$AZ$5:$AZ$410,$B611,'Grid GenerationQueue'!$BA$5:$BA$410,$C611,'Grid GenerationQueue'!$BH$5:$BH$410,"",'Grid GenerationQueue'!$AC$5:$AC$410,1)</f>
        <v>0</v>
      </c>
      <c r="AQ611">
        <f>SUMIFS('Grid GenerationQueue'!AG$5:AG$410,'Grid GenerationQueue'!$AZ$5:$AZ$410,$B611,'Grid GenerationQueue'!$BA$5:$BA$410,$C611,'Grid GenerationQueue'!$BK$5:$BK$410,"&gt;0")</f>
        <v>0</v>
      </c>
      <c r="AR611">
        <f>SUMIFS('Grid GenerationQueue'!AH$5:AH$410,'Grid GenerationQueue'!$AZ$5:$AZ$410,$B611,'Grid GenerationQueue'!$BA$5:$BA$410,$C611,'Grid GenerationQueue'!$BK$5:$BK$410,"&gt;0")</f>
        <v>0</v>
      </c>
      <c r="AS611">
        <f>SUMIFS('Grid GenerationQueue'!AI$5:AI$410,'Grid GenerationQueue'!$AZ$5:$AZ$410,$B611,'Grid GenerationQueue'!$BA$5:$BA$410,$C611,'Grid GenerationQueue'!$BK$5:$BK$410,"&gt;0")</f>
        <v>0</v>
      </c>
      <c r="AT611">
        <f>SUMIFS('Grid GenerationQueue'!AJ$5:AJ$410,'Grid GenerationQueue'!$AZ$5:$AZ$410,$B611,'Grid GenerationQueue'!$BA$5:$BA$410,$C611,'Grid GenerationQueue'!$BK$5:$BK$410,"&gt;0")</f>
        <v>0</v>
      </c>
      <c r="AU611">
        <f>SUMIFS('Grid GenerationQueue'!AK$5:AK$410,'Grid GenerationQueue'!$AZ$5:$AZ$410,$B611,'Grid GenerationQueue'!$BA$5:$BA$410,$C611,'Grid GenerationQueue'!$BK$5:$BK$410,"&gt;0")</f>
        <v>0</v>
      </c>
      <c r="AV611">
        <f>SUMIFS('Grid GenerationQueue'!AL$5:AL$410,'Grid GenerationQueue'!$AZ$5:$AZ$410,$B611,'Grid GenerationQueue'!$BA$5:$BA$410,$C611,'Grid GenerationQueue'!$BK$5:$BK$410,"&gt;0")</f>
        <v>0</v>
      </c>
      <c r="AW611">
        <f>SUMIFS('Grid GenerationQueue'!AM$5:AM$410,'Grid GenerationQueue'!$AZ$5:$AZ$410,$B611,'Grid GenerationQueue'!$BA$5:$BA$410,$C611,'Grid GenerationQueue'!$BK$5:$BK$410,"&gt;0")</f>
        <v>0</v>
      </c>
      <c r="AX611">
        <f>SUMIFS('Grid GenerationQueue'!AN$5:AN$410,'Grid GenerationQueue'!$AZ$5:$AZ$410,$B611,'Grid GenerationQueue'!$BA$5:$BA$410,$C611,'Grid GenerationQueue'!$BK$5:$BK$410,"&gt;0")</f>
        <v>0</v>
      </c>
      <c r="AY611">
        <f>SUMIFS('Grid GenerationQueue'!AO$5:AO$410,'Grid GenerationQueue'!$AZ$5:$AZ$410,$B611,'Grid GenerationQueue'!$BA$5:$BA$410,$C611,'Grid GenerationQueue'!$BK$5:$BK$410,"&gt;0")</f>
        <v>0</v>
      </c>
      <c r="AZ611">
        <f>SUMIFS('Grid GenerationQueue'!AP$5:AP$410,'Grid GenerationQueue'!$AZ$5:$AZ$410,$B611,'Grid GenerationQueue'!$BA$5:$BA$410,$C611,'Grid GenerationQueue'!$BK$5:$BK$410,"&gt;0")</f>
        <v>0</v>
      </c>
      <c r="BA611">
        <f>SUMIFS('Grid GenerationQueue'!AQ$5:AQ$410,'Grid GenerationQueue'!$AZ$5:$AZ$410,$B611,'Grid GenerationQueue'!$BA$5:$BA$410,$C611,'Grid GenerationQueue'!$BK$5:$BK$410,"&gt;0")</f>
        <v>0</v>
      </c>
      <c r="BB611">
        <f>SUMIFS('Grid GenerationQueue'!AR$5:AR$410,'Grid GenerationQueue'!$AZ$5:$AZ$410,$B611,'Grid GenerationQueue'!$BA$5:$BA$410,$C611,'Grid GenerationQueue'!$BK$5:$BK$410,"&gt;0")</f>
        <v>0</v>
      </c>
      <c r="BD611">
        <f>SUMIFS('Grid GenerationQueue'!AG$5:AG$410,'Grid GenerationQueue'!$AZ$5:$AZ$410,$B611,'Grid GenerationQueue'!$BA$5:$BA$410,$C611,'Grid GenerationQueue'!$BD$5:$BD$410,"&lt;="&amp;$BE$3)</f>
        <v>0</v>
      </c>
      <c r="BE611">
        <f>SUMIFS('Grid GenerationQueue'!AH$5:AH$410,'Grid GenerationQueue'!$AZ$5:$AZ$410,$B611,'Grid GenerationQueue'!$BA$5:$BA$410,$C611,'Grid GenerationQueue'!$BD$5:$BD$410,"&lt;="&amp;$BE$3)</f>
        <v>0</v>
      </c>
      <c r="BF611">
        <f>SUMIFS('Grid GenerationQueue'!AI$5:AI$410,'Grid GenerationQueue'!$AZ$5:$AZ$410,$B611,'Grid GenerationQueue'!$BA$5:$BA$410,$C611,'Grid GenerationQueue'!$BD$5:$BD$410,"&lt;="&amp;$BE$3)</f>
        <v>0</v>
      </c>
      <c r="BG611">
        <f>SUMIFS('Grid GenerationQueue'!AJ$5:AJ$410,'Grid GenerationQueue'!$AZ$5:$AZ$410,$B611,'Grid GenerationQueue'!$BA$5:$BA$410,$C611,'Grid GenerationQueue'!$BD$5:$BD$410,"&lt;="&amp;$BE$3)</f>
        <v>0</v>
      </c>
      <c r="BH611">
        <f>SUMIFS('Grid GenerationQueue'!AK$5:AK$410,'Grid GenerationQueue'!$AZ$5:$AZ$410,$B611,'Grid GenerationQueue'!$BA$5:$BA$410,$C611,'Grid GenerationQueue'!$BD$5:$BD$410,"&lt;="&amp;$BE$3)</f>
        <v>0</v>
      </c>
      <c r="BI611">
        <f>SUMIFS('Grid GenerationQueue'!AL$5:AL$410,'Grid GenerationQueue'!$AZ$5:$AZ$410,$B611,'Grid GenerationQueue'!$BA$5:$BA$410,$C611,'Grid GenerationQueue'!$BD$5:$BD$410,"&lt;="&amp;$BE$3)</f>
        <v>0</v>
      </c>
      <c r="BJ611">
        <f>SUMIFS('Grid GenerationQueue'!AM$5:AM$410,'Grid GenerationQueue'!$AZ$5:$AZ$410,$B611,'Grid GenerationQueue'!$BA$5:$BA$410,$C611,'Grid GenerationQueue'!$BD$5:$BD$410,"&lt;="&amp;$BE$3)</f>
        <v>0</v>
      </c>
      <c r="BK611">
        <f>SUMIFS('Grid GenerationQueue'!AN$5:AN$410,'Grid GenerationQueue'!$AZ$5:$AZ$410,$B611,'Grid GenerationQueue'!$BA$5:$BA$410,$C611,'Grid GenerationQueue'!$BD$5:$BD$410,"&lt;="&amp;$BE$3)</f>
        <v>0</v>
      </c>
      <c r="BL611">
        <f>SUMIFS('Grid GenerationQueue'!AO$5:AO$410,'Grid GenerationQueue'!$AZ$5:$AZ$410,$B611,'Grid GenerationQueue'!$BA$5:$BA$410,$C611,'Grid GenerationQueue'!$BD$5:$BD$410,"&lt;="&amp;$BE$3)</f>
        <v>0</v>
      </c>
      <c r="BM611">
        <f>SUMIFS('Grid GenerationQueue'!AP$5:AP$410,'Grid GenerationQueue'!$AZ$5:$AZ$410,$B611,'Grid GenerationQueue'!$BA$5:$BA$410,$C611,'Grid GenerationQueue'!$BD$5:$BD$410,"&lt;="&amp;$BE$3)</f>
        <v>0</v>
      </c>
      <c r="BN611">
        <f>SUMIFS('Grid GenerationQueue'!AQ$5:AQ$410,'Grid GenerationQueue'!$AZ$5:$AZ$410,$B611,'Grid GenerationQueue'!$BA$5:$BA$410,$C611,'Grid GenerationQueue'!$BD$5:$BD$410,"&lt;="&amp;$BE$3)</f>
        <v>0</v>
      </c>
      <c r="BO611">
        <f>SUMIFS('Grid GenerationQueue'!AR$5:AR$410,'Grid GenerationQueue'!$AZ$5:$AZ$410,$B611,'Grid GenerationQueue'!$BA$5:$BA$410,$C611,'Grid GenerationQueue'!$BD$5:$BD$410,"&lt;="&amp;$BE$3)</f>
        <v>0</v>
      </c>
      <c r="BQ611">
        <f>SUMIFS('Grid GenerationQueue'!AG$5:AG$410,'Grid GenerationQueue'!$AZ$5:$AZ$410,$B611,'Grid GenerationQueue'!$BA$5:$BA$410,$C611,'Grid GenerationQueue'!$BJ$5:$BJ$410,"Executed",'Grid GenerationQueue'!$BD$5:$BD$410,"&lt;="&amp;$BE$3)</f>
        <v>0</v>
      </c>
      <c r="BR611">
        <f>SUMIFS('Grid GenerationQueue'!AH$5:AH$410,'Grid GenerationQueue'!$AZ$5:$AZ$410,$B611,'Grid GenerationQueue'!$BA$5:$BA$410,$C611,'Grid GenerationQueue'!$BJ$5:$BJ$410,"Executed",'Grid GenerationQueue'!$BD$5:$BD$410,"&lt;="&amp;$BE$3)</f>
        <v>0</v>
      </c>
      <c r="BS611">
        <f>SUMIFS('Grid GenerationQueue'!AI$5:AI$410,'Grid GenerationQueue'!$AZ$5:$AZ$410,$B611,'Grid GenerationQueue'!$BA$5:$BA$410,$C611,'Grid GenerationQueue'!$BJ$5:$BJ$410,"Executed",'Grid GenerationQueue'!$BD$5:$BD$410,"&lt;="&amp;$BE$3)</f>
        <v>0</v>
      </c>
      <c r="BT611">
        <f>SUMIFS('Grid GenerationQueue'!AJ$5:AJ$410,'Grid GenerationQueue'!$AZ$5:$AZ$410,$B611,'Grid GenerationQueue'!$BA$5:$BA$410,$C611,'Grid GenerationQueue'!$BJ$5:$BJ$410,"Executed",'Grid GenerationQueue'!$BD$5:$BD$410,"&lt;="&amp;$BE$3)</f>
        <v>0</v>
      </c>
      <c r="BU611">
        <f>SUMIFS('Grid GenerationQueue'!AK$5:AK$410,'Grid GenerationQueue'!$AZ$5:$AZ$410,$B611,'Grid GenerationQueue'!$BA$5:$BA$410,$C611,'Grid GenerationQueue'!$BJ$5:$BJ$410,"Executed",'Grid GenerationQueue'!$BD$5:$BD$410,"&lt;="&amp;$BE$3)</f>
        <v>0</v>
      </c>
      <c r="BV611">
        <f>SUMIFS('Grid GenerationQueue'!AL$5:AL$410,'Grid GenerationQueue'!$AZ$5:$AZ$410,$B611,'Grid GenerationQueue'!$BA$5:$BA$410,$C611,'Grid GenerationQueue'!$BJ$5:$BJ$410,"Executed",'Grid GenerationQueue'!$BD$5:$BD$410,"&lt;="&amp;$BE$3)</f>
        <v>0</v>
      </c>
      <c r="BW611">
        <f>SUMIFS('Grid GenerationQueue'!AM$5:AM$410,'Grid GenerationQueue'!$AZ$5:$AZ$410,$B611,'Grid GenerationQueue'!$BA$5:$BA$410,$C611,'Grid GenerationQueue'!$BJ$5:$BJ$410,"Executed",'Grid GenerationQueue'!$BD$5:$BD$410,"&lt;="&amp;$BE$3)</f>
        <v>0</v>
      </c>
      <c r="BX611">
        <f>SUMIFS('Grid GenerationQueue'!AN$5:AN$410,'Grid GenerationQueue'!$AZ$5:$AZ$410,$B611,'Grid GenerationQueue'!$BA$5:$BA$410,$C611,'Grid GenerationQueue'!$BJ$5:$BJ$410,"Executed",'Grid GenerationQueue'!$BD$5:$BD$410,"&lt;="&amp;$BE$3)</f>
        <v>0</v>
      </c>
      <c r="BY611">
        <f>SUMIFS('Grid GenerationQueue'!AO$5:AO$410,'Grid GenerationQueue'!$AZ$5:$AZ$410,$B611,'Grid GenerationQueue'!$BA$5:$BA$410,$C611,'Grid GenerationQueue'!$BJ$5:$BJ$410,"Executed",'Grid GenerationQueue'!$BD$5:$BD$410,"&lt;="&amp;$BE$3)</f>
        <v>0</v>
      </c>
      <c r="BZ611">
        <f>SUMIFS('Grid GenerationQueue'!AP$5:AP$410,'Grid GenerationQueue'!$AZ$5:$AZ$410,$B611,'Grid GenerationQueue'!$BA$5:$BA$410,$C611,'Grid GenerationQueue'!$BJ$5:$BJ$410,"Executed",'Grid GenerationQueue'!$BD$5:$BD$410,"&lt;="&amp;$BE$3)</f>
        <v>0</v>
      </c>
      <c r="CA611">
        <f>SUMIFS('Grid GenerationQueue'!AQ$5:AQ$410,'Grid GenerationQueue'!$AZ$5:$AZ$410,$B611,'Grid GenerationQueue'!$BA$5:$BA$410,$C611,'Grid GenerationQueue'!$BJ$5:$BJ$410,"Executed",'Grid GenerationQueue'!$BD$5:$BD$410,"&lt;="&amp;$BE$3)</f>
        <v>0</v>
      </c>
      <c r="CB611">
        <f>SUMIFS('Grid GenerationQueue'!AR$5:AR$410,'Grid GenerationQueue'!$AZ$5:$AZ$410,$B611,'Grid GenerationQueue'!$BA$5:$BA$410,$C611,'Grid GenerationQueue'!$BJ$5:$BJ$410,"Executed",'Grid GenerationQueue'!$BD$5:$BD$410,"&lt;="&amp;$BE$3)</f>
        <v>0</v>
      </c>
      <c r="CD611">
        <f>SUMIFS('Grid GenerationQueue'!AG$5:AG$410,'Grid GenerationQueue'!$AZ$5:$AZ$410,$B611,'Grid GenerationQueue'!$BA$5:$BA$410,$C611,'Grid GenerationQueue'!$BH$5:$BH$410,"&lt;&gt;"&amp;"",'Grid GenerationQueue'!$BD$5:$BD$410,"&lt;="&amp;$BE$3)</f>
        <v>0</v>
      </c>
      <c r="CE611">
        <f>SUMIFS('Grid GenerationQueue'!AH$5:AH$410,'Grid GenerationQueue'!$AZ$5:$AZ$410,$B611,'Grid GenerationQueue'!$BA$5:$BA$410,$C611,'Grid GenerationQueue'!$BH$5:$BH$410,"&lt;&gt;"&amp;"",'Grid GenerationQueue'!$BD$5:$BD$410,"&lt;="&amp;$BE$3)</f>
        <v>0</v>
      </c>
      <c r="CF611">
        <f>SUMIFS('Grid GenerationQueue'!AI$5:AI$410,'Grid GenerationQueue'!$AZ$5:$AZ$410,$B611,'Grid GenerationQueue'!$BA$5:$BA$410,$C611,'Grid GenerationQueue'!$BH$5:$BH$410,"&lt;&gt;"&amp;"",'Grid GenerationQueue'!$BD$5:$BD$410,"&lt;="&amp;$BE$3)</f>
        <v>0</v>
      </c>
      <c r="CG611">
        <f>SUMIFS('Grid GenerationQueue'!AJ$5:AJ$410,'Grid GenerationQueue'!$AZ$5:$AZ$410,$B611,'Grid GenerationQueue'!$BA$5:$BA$410,$C611,'Grid GenerationQueue'!$BH$5:$BH$410,"&lt;&gt;"&amp;"",'Grid GenerationQueue'!$BD$5:$BD$410,"&lt;="&amp;$BE$3)</f>
        <v>0</v>
      </c>
      <c r="CH611">
        <f>SUMIFS('Grid GenerationQueue'!AK$5:AK$410,'Grid GenerationQueue'!$AZ$5:$AZ$410,$B611,'Grid GenerationQueue'!$BA$5:$BA$410,$C611,'Grid GenerationQueue'!$BH$5:$BH$410,"&lt;&gt;"&amp;"",'Grid GenerationQueue'!$BD$5:$BD$410,"&lt;="&amp;$BE$3)</f>
        <v>0</v>
      </c>
      <c r="CI611">
        <f>SUMIFS('Grid GenerationQueue'!AL$5:AL$410,'Grid GenerationQueue'!$AZ$5:$AZ$410,$B611,'Grid GenerationQueue'!$BA$5:$BA$410,$C611,'Grid GenerationQueue'!$BH$5:$BH$410,"&lt;&gt;"&amp;"",'Grid GenerationQueue'!$BD$5:$BD$410,"&lt;="&amp;$BE$3)</f>
        <v>0</v>
      </c>
      <c r="CJ611">
        <f>SUMIFS('Grid GenerationQueue'!AM$5:AM$410,'Grid GenerationQueue'!$AZ$5:$AZ$410,$B611,'Grid GenerationQueue'!$BA$5:$BA$410,$C611,'Grid GenerationQueue'!$BH$5:$BH$410,"&lt;&gt;"&amp;"",'Grid GenerationQueue'!$BD$5:$BD$410,"&lt;="&amp;$BE$3)</f>
        <v>0</v>
      </c>
      <c r="CK611">
        <f>SUMIFS('Grid GenerationQueue'!AN$5:AN$410,'Grid GenerationQueue'!$AZ$5:$AZ$410,$B611,'Grid GenerationQueue'!$BA$5:$BA$410,$C611,'Grid GenerationQueue'!$BH$5:$BH$410,"&lt;&gt;"&amp;"",'Grid GenerationQueue'!$BD$5:$BD$410,"&lt;="&amp;$BE$3)</f>
        <v>0</v>
      </c>
      <c r="CL611">
        <f>SUMIFS('Grid GenerationQueue'!AO$5:AO$410,'Grid GenerationQueue'!$AZ$5:$AZ$410,$B611,'Grid GenerationQueue'!$BA$5:$BA$410,$C611,'Grid GenerationQueue'!$BH$5:$BH$410,"&lt;&gt;"&amp;"",'Grid GenerationQueue'!$BD$5:$BD$410,"&lt;="&amp;$BE$3)</f>
        <v>0</v>
      </c>
      <c r="CM611">
        <f>SUMIFS('Grid GenerationQueue'!AP$5:AP$410,'Grid GenerationQueue'!$AZ$5:$AZ$410,$B611,'Grid GenerationQueue'!$BA$5:$BA$410,$C611,'Grid GenerationQueue'!$BH$5:$BH$410,"&lt;&gt;"&amp;"",'Grid GenerationQueue'!$BD$5:$BD$410,"&lt;="&amp;$BE$3)</f>
        <v>0</v>
      </c>
      <c r="CN611">
        <f>SUMIFS('Grid GenerationQueue'!AQ$5:AQ$410,'Grid GenerationQueue'!$AZ$5:$AZ$410,$B611,'Grid GenerationQueue'!$BA$5:$BA$410,$C611,'Grid GenerationQueue'!$BH$5:$BH$410,"&lt;&gt;"&amp;"",'Grid GenerationQueue'!$BD$5:$BD$410,"&lt;="&amp;$BE$3)</f>
        <v>0</v>
      </c>
      <c r="CO611">
        <f>SUMIFS('Grid GenerationQueue'!AR$5:AR$410,'Grid GenerationQueue'!$AZ$5:$AZ$410,$B611,'Grid GenerationQueue'!$BA$5:$BA$410,$C611,'Grid GenerationQueue'!$BH$5:$BH$410,"&lt;&gt;"&amp;"",'Grid GenerationQueue'!$BD$5:$BD$410,"&lt;="&amp;$BE$3)</f>
        <v>0</v>
      </c>
      <c r="CQ611">
        <f>SUMIFS('Grid GenerationQueue'!AG$5:AG$410,'Grid GenerationQueue'!$AZ$5:$AZ$410,$B611,'Grid GenerationQueue'!$BA$5:$BA$410,$C611,'Grid GenerationQueue'!$BK$5:$BK$410,"&gt;0",'Grid GenerationQueue'!$BD$5:$BD$410,"&lt;="&amp;$BE$3)</f>
        <v>0</v>
      </c>
      <c r="CR611">
        <f>SUMIFS('Grid GenerationQueue'!AH$5:AH$410,'Grid GenerationQueue'!$AZ$5:$AZ$410,$B611,'Grid GenerationQueue'!$BA$5:$BA$410,$C611,'Grid GenerationQueue'!$BK$5:$BK$410,"&gt;0",'Grid GenerationQueue'!$BD$5:$BD$410,"&lt;="&amp;$BE$3)</f>
        <v>0</v>
      </c>
      <c r="CS611">
        <f>SUMIFS('Grid GenerationQueue'!AI$5:AI$410,'Grid GenerationQueue'!$AZ$5:$AZ$410,$B611,'Grid GenerationQueue'!$BA$5:$BA$410,$C611,'Grid GenerationQueue'!$BK$5:$BK$410,"&gt;0",'Grid GenerationQueue'!$BD$5:$BD$410,"&lt;="&amp;$BE$3)</f>
        <v>0</v>
      </c>
      <c r="CT611">
        <f>SUMIFS('Grid GenerationQueue'!AJ$5:AJ$410,'Grid GenerationQueue'!$AZ$5:$AZ$410,$B611,'Grid GenerationQueue'!$BA$5:$BA$410,$C611,'Grid GenerationQueue'!$BK$5:$BK$410,"&gt;0",'Grid GenerationQueue'!$BD$5:$BD$410,"&lt;="&amp;$BE$3)</f>
        <v>0</v>
      </c>
      <c r="CU611">
        <f>SUMIFS('Grid GenerationQueue'!AK$5:AK$410,'Grid GenerationQueue'!$AZ$5:$AZ$410,$B611,'Grid GenerationQueue'!$BA$5:$BA$410,$C611,'Grid GenerationQueue'!$BK$5:$BK$410,"&gt;0",'Grid GenerationQueue'!$BD$5:$BD$410,"&lt;="&amp;$BE$3)</f>
        <v>0</v>
      </c>
      <c r="CV611">
        <f>SUMIFS('Grid GenerationQueue'!AL$5:AL$410,'Grid GenerationQueue'!$AZ$5:$AZ$410,$B611,'Grid GenerationQueue'!$BA$5:$BA$410,$C611,'Grid GenerationQueue'!$BK$5:$BK$410,"&gt;0",'Grid GenerationQueue'!$BD$5:$BD$410,"&lt;="&amp;$BE$3)</f>
        <v>0</v>
      </c>
      <c r="CW611">
        <f>SUMIFS('Grid GenerationQueue'!AM$5:AM$410,'Grid GenerationQueue'!$AZ$5:$AZ$410,$B611,'Grid GenerationQueue'!$BA$5:$BA$410,$C611,'Grid GenerationQueue'!$BK$5:$BK$410,"&gt;0",'Grid GenerationQueue'!$BD$5:$BD$410,"&lt;="&amp;$BE$3)</f>
        <v>0</v>
      </c>
      <c r="CX611">
        <f>SUMIFS('Grid GenerationQueue'!AN$5:AN$410,'Grid GenerationQueue'!$AZ$5:$AZ$410,$B611,'Grid GenerationQueue'!$BA$5:$BA$410,$C611,'Grid GenerationQueue'!$BK$5:$BK$410,"&gt;0",'Grid GenerationQueue'!$BD$5:$BD$410,"&lt;="&amp;$BE$3)</f>
        <v>0</v>
      </c>
      <c r="CY611">
        <f>SUMIFS('Grid GenerationQueue'!AO$5:AO$410,'Grid GenerationQueue'!$AZ$5:$AZ$410,$B611,'Grid GenerationQueue'!$BA$5:$BA$410,$C611,'Grid GenerationQueue'!$BK$5:$BK$410,"&gt;0",'Grid GenerationQueue'!$BD$5:$BD$410,"&lt;="&amp;$BE$3)</f>
        <v>0</v>
      </c>
      <c r="CZ611">
        <f>SUMIFS('Grid GenerationQueue'!AP$5:AP$410,'Grid GenerationQueue'!$AZ$5:$AZ$410,$B611,'Grid GenerationQueue'!$BA$5:$BA$410,$C611,'Grid GenerationQueue'!$BK$5:$BK$410,"&gt;0",'Grid GenerationQueue'!$BD$5:$BD$410,"&lt;="&amp;$BE$3)</f>
        <v>0</v>
      </c>
      <c r="DA611">
        <f>SUMIFS('Grid GenerationQueue'!AQ$5:AQ$410,'Grid GenerationQueue'!$AZ$5:$AZ$410,$B611,'Grid GenerationQueue'!$BA$5:$BA$410,$C611,'Grid GenerationQueue'!$BK$5:$BK$410,"&gt;0",'Grid GenerationQueue'!$BD$5:$BD$410,"&lt;="&amp;$BE$3)</f>
        <v>0</v>
      </c>
      <c r="DB611">
        <f>SUMIFS('Grid GenerationQueue'!AR$5:AR$410,'Grid GenerationQueue'!$AZ$5:$AZ$410,$B611,'Grid GenerationQueue'!$BA$5:$BA$410,$C611,'Grid GenerationQueue'!$BK$5:$BK$410,"&gt;0",'Grid GenerationQueue'!$BD$5:$BD$410,"&lt;="&amp;$BE$3)</f>
        <v>0</v>
      </c>
    </row>
    <row r="612" spans="1:106" x14ac:dyDescent="0.35">
      <c r="A612" t="s">
        <v>4752</v>
      </c>
      <c r="B612" t="s">
        <v>4681</v>
      </c>
      <c r="C612">
        <v>60</v>
      </c>
      <c r="D612">
        <f>SUMIFS('Grid GenerationQueue'!AG$5:AG$410,'Grid GenerationQueue'!$AZ$5:$AZ$410,$B612,'Grid GenerationQueue'!$BA$5:$BA$410,$C612)</f>
        <v>0</v>
      </c>
      <c r="E612">
        <f>SUMIFS('Grid GenerationQueue'!AH$5:AH$410,'Grid GenerationQueue'!$AZ$5:$AZ$410,$B612,'Grid GenerationQueue'!$BA$5:$BA$410,$C612)</f>
        <v>0</v>
      </c>
      <c r="F612">
        <f>SUMIFS('Grid GenerationQueue'!AI$5:AI$410,'Grid GenerationQueue'!$AZ$5:$AZ$410,$B612,'Grid GenerationQueue'!$BA$5:$BA$410,$C612)</f>
        <v>0</v>
      </c>
      <c r="G612">
        <f>SUMIFS('Grid GenerationQueue'!AJ$5:AJ$410,'Grid GenerationQueue'!$AZ$5:$AZ$410,$B612,'Grid GenerationQueue'!$BA$5:$BA$410,$C612)</f>
        <v>0</v>
      </c>
      <c r="H612">
        <f>SUMIFS('Grid GenerationQueue'!AK$5:AK$410,'Grid GenerationQueue'!$AZ$5:$AZ$410,$B612,'Grid GenerationQueue'!$BA$5:$BA$410,$C612)</f>
        <v>0</v>
      </c>
      <c r="I612">
        <f>SUMIFS('Grid GenerationQueue'!AL$5:AL$410,'Grid GenerationQueue'!$AZ$5:$AZ$410,$B612,'Grid GenerationQueue'!$BA$5:$BA$410,$C612)</f>
        <v>0</v>
      </c>
      <c r="J612">
        <f>SUMIFS('Grid GenerationQueue'!AM$5:AM$410,'Grid GenerationQueue'!$AZ$5:$AZ$410,$B612,'Grid GenerationQueue'!$BA$5:$BA$410,$C612)</f>
        <v>0</v>
      </c>
      <c r="K612">
        <f>SUMIFS('Grid GenerationQueue'!AN$5:AN$410,'Grid GenerationQueue'!$AZ$5:$AZ$410,$B612,'Grid GenerationQueue'!$BA$5:$BA$410,$C612)</f>
        <v>0</v>
      </c>
      <c r="L612">
        <f>SUMIFS('Grid GenerationQueue'!AO$5:AO$410,'Grid GenerationQueue'!$AZ$5:$AZ$410,$B612,'Grid GenerationQueue'!$BA$5:$BA$410,$C612)</f>
        <v>0</v>
      </c>
      <c r="M612">
        <f>SUMIFS('Grid GenerationQueue'!AP$5:AP$410,'Grid GenerationQueue'!$AZ$5:$AZ$410,$B612,'Grid GenerationQueue'!$BA$5:$BA$410,$C612)</f>
        <v>0</v>
      </c>
      <c r="N612">
        <f>SUMIFS('Grid GenerationQueue'!AQ$5:AQ$410,'Grid GenerationQueue'!$AZ$5:$AZ$410,$B612,'Grid GenerationQueue'!$BA$5:$BA$410,$C612)</f>
        <v>0</v>
      </c>
      <c r="O612">
        <f>SUMIFS('Grid GenerationQueue'!AR$5:AR$410,'Grid GenerationQueue'!$AZ$5:$AZ$410,$B612,'Grid GenerationQueue'!$BA$5:$BA$410,$C612)</f>
        <v>0</v>
      </c>
      <c r="Q612">
        <f>SUMIFS('Grid GenerationQueue'!AG$5:AG$410,'Grid GenerationQueue'!$AZ$5:$AZ$410,$B612,'Grid GenerationQueue'!$BA$5:$BA$410,$C612,'Grid GenerationQueue'!$BJ$5:$BJ$410,"Executed")</f>
        <v>0</v>
      </c>
      <c r="R612">
        <f>SUMIFS('Grid GenerationQueue'!AH$5:AH$410,'Grid GenerationQueue'!$AZ$5:$AZ$410,$B612,'Grid GenerationQueue'!$BA$5:$BA$410,$C612,'Grid GenerationQueue'!$BJ$5:$BJ$410,"Executed")</f>
        <v>0</v>
      </c>
      <c r="S612">
        <f>SUMIFS('Grid GenerationQueue'!AI$5:AI$410,'Grid GenerationQueue'!$AZ$5:$AZ$410,$B612,'Grid GenerationQueue'!$BA$5:$BA$410,$C612,'Grid GenerationQueue'!$BJ$5:$BJ$410,"Executed")</f>
        <v>0</v>
      </c>
      <c r="T612">
        <f>SUMIFS('Grid GenerationQueue'!AJ$5:AJ$410,'Grid GenerationQueue'!$AZ$5:$AZ$410,$B612,'Grid GenerationQueue'!$BA$5:$BA$410,$C612,'Grid GenerationQueue'!$BJ$5:$BJ$410,"Executed")</f>
        <v>0</v>
      </c>
      <c r="U612">
        <f>SUMIFS('Grid GenerationQueue'!AK$5:AK$410,'Grid GenerationQueue'!$AZ$5:$AZ$410,$B612,'Grid GenerationQueue'!$BA$5:$BA$410,$C612,'Grid GenerationQueue'!$BJ$5:$BJ$410,"Executed")</f>
        <v>0</v>
      </c>
      <c r="V612">
        <f>SUMIFS('Grid GenerationQueue'!AL$5:AL$410,'Grid GenerationQueue'!$AZ$5:$AZ$410,$B612,'Grid GenerationQueue'!$BA$5:$BA$410,$C612,'Grid GenerationQueue'!$BJ$5:$BJ$410,"Executed")</f>
        <v>0</v>
      </c>
      <c r="W612">
        <f>SUMIFS('Grid GenerationQueue'!AM$5:AM$410,'Grid GenerationQueue'!$AZ$5:$AZ$410,$B612,'Grid GenerationQueue'!$BA$5:$BA$410,$C612,'Grid GenerationQueue'!$BJ$5:$BJ$410,"Executed")</f>
        <v>0</v>
      </c>
      <c r="X612">
        <f>SUMIFS('Grid GenerationQueue'!AN$5:AN$410,'Grid GenerationQueue'!$AZ$5:$AZ$410,$B612,'Grid GenerationQueue'!$BA$5:$BA$410,$C612,'Grid GenerationQueue'!$BJ$5:$BJ$410,"Executed")</f>
        <v>0</v>
      </c>
      <c r="Y612">
        <f>SUMIFS('Grid GenerationQueue'!AO$5:AO$410,'Grid GenerationQueue'!$AZ$5:$AZ$410,$B612,'Grid GenerationQueue'!$BA$5:$BA$410,$C612,'Grid GenerationQueue'!$BJ$5:$BJ$410,"Executed")</f>
        <v>0</v>
      </c>
      <c r="Z612">
        <f>SUMIFS('Grid GenerationQueue'!AP$5:AP$410,'Grid GenerationQueue'!$AZ$5:$AZ$410,$B612,'Grid GenerationQueue'!$BA$5:$BA$410,$C612,'Grid GenerationQueue'!$BJ$5:$BJ$410,"Executed")</f>
        <v>0</v>
      </c>
      <c r="AA612">
        <f>SUMIFS('Grid GenerationQueue'!AQ$5:AQ$410,'Grid GenerationQueue'!$AZ$5:$AZ$410,$B612,'Grid GenerationQueue'!$BA$5:$BA$410,$C612,'Grid GenerationQueue'!$BJ$5:$BJ$410,"Executed")</f>
        <v>0</v>
      </c>
      <c r="AB612">
        <f>SUMIFS('Grid GenerationQueue'!AR$5:AR$410,'Grid GenerationQueue'!$AZ$5:$AZ$410,$B612,'Grid GenerationQueue'!$BA$5:$BA$410,$C612,'Grid GenerationQueue'!$BJ$5:$BJ$410,"Executed")</f>
        <v>0</v>
      </c>
      <c r="AD612">
        <f>SUMIFS('Grid GenerationQueue'!AG$5:AG$410,'Grid GenerationQueue'!$AZ$5:$AZ$410,$B612,'Grid GenerationQueue'!$BA$5:$BA$410,$C612,'Grid GenerationQueue'!$BH$5:$BH$410,"&lt;&gt;"&amp;"")+SUMIFS('Grid GenerationQueue'!AG$5:AG$410,'Grid GenerationQueue'!$AZ$5:$AZ$410,$B612,'Grid GenerationQueue'!$BA$5:$BA$410,$C612,'Grid GenerationQueue'!$BH$5:$BH$410,"",'Grid GenerationQueue'!$AC$5:$AC$410,1)</f>
        <v>0</v>
      </c>
      <c r="AE612">
        <f>SUMIFS('Grid GenerationQueue'!AH$5:AH$410,'Grid GenerationQueue'!$AZ$5:$AZ$410,$B612,'Grid GenerationQueue'!$BA$5:$BA$410,$C612,'Grid GenerationQueue'!$BH$5:$BH$410,"&lt;&gt;"&amp;"")+SUMIFS('Grid GenerationQueue'!AH$5:AH$410,'Grid GenerationQueue'!$AZ$5:$AZ$410,$B612,'Grid GenerationQueue'!$BA$5:$BA$410,$C612,'Grid GenerationQueue'!$BH$5:$BH$410,"",'Grid GenerationQueue'!$AC$5:$AC$410,1)</f>
        <v>0</v>
      </c>
      <c r="AF612">
        <f>SUMIFS('Grid GenerationQueue'!AI$5:AI$410,'Grid GenerationQueue'!$AZ$5:$AZ$410,$B612,'Grid GenerationQueue'!$BA$5:$BA$410,$C612,'Grid GenerationQueue'!$BH$5:$BH$410,"&lt;&gt;"&amp;"")+SUMIFS('Grid GenerationQueue'!AI$5:AI$410,'Grid GenerationQueue'!$AZ$5:$AZ$410,$B612,'Grid GenerationQueue'!$BA$5:$BA$410,$C612,'Grid GenerationQueue'!$BH$5:$BH$410,"",'Grid GenerationQueue'!$AC$5:$AC$410,1)</f>
        <v>0</v>
      </c>
      <c r="AG612">
        <f>SUMIFS('Grid GenerationQueue'!AJ$5:AJ$410,'Grid GenerationQueue'!$AZ$5:$AZ$410,$B612,'Grid GenerationQueue'!$BA$5:$BA$410,$C612,'Grid GenerationQueue'!$BH$5:$BH$410,"&lt;&gt;"&amp;"")+SUMIFS('Grid GenerationQueue'!AJ$5:AJ$410,'Grid GenerationQueue'!$AZ$5:$AZ$410,$B612,'Grid GenerationQueue'!$BA$5:$BA$410,$C612,'Grid GenerationQueue'!$BH$5:$BH$410,"",'Grid GenerationQueue'!$AC$5:$AC$410,1)</f>
        <v>0</v>
      </c>
      <c r="AH612">
        <f>SUMIFS('Grid GenerationQueue'!AK$5:AK$410,'Grid GenerationQueue'!$AZ$5:$AZ$410,$B612,'Grid GenerationQueue'!$BA$5:$BA$410,$C612,'Grid GenerationQueue'!$BH$5:$BH$410,"&lt;&gt;"&amp;"")+SUMIFS('Grid GenerationQueue'!AK$5:AK$410,'Grid GenerationQueue'!$AZ$5:$AZ$410,$B612,'Grid GenerationQueue'!$BA$5:$BA$410,$C612,'Grid GenerationQueue'!$BH$5:$BH$410,"",'Grid GenerationQueue'!$AC$5:$AC$410,1)</f>
        <v>0</v>
      </c>
      <c r="AI612">
        <f>SUMIFS('Grid GenerationQueue'!AL$5:AL$410,'Grid GenerationQueue'!$AZ$5:$AZ$410,$B612,'Grid GenerationQueue'!$BA$5:$BA$410,$C612,'Grid GenerationQueue'!$BH$5:$BH$410,"&lt;&gt;"&amp;"")+SUMIFS('Grid GenerationQueue'!AL$5:AL$410,'Grid GenerationQueue'!$AZ$5:$AZ$410,$B612,'Grid GenerationQueue'!$BA$5:$BA$410,$C612,'Grid GenerationQueue'!$BH$5:$BH$410,"",'Grid GenerationQueue'!$AC$5:$AC$410,1)</f>
        <v>0</v>
      </c>
      <c r="AJ612">
        <f>SUMIFS('Grid GenerationQueue'!AM$5:AM$410,'Grid GenerationQueue'!$AZ$5:$AZ$410,$B612,'Grid GenerationQueue'!$BA$5:$BA$410,$C612,'Grid GenerationQueue'!$BH$5:$BH$410,"&lt;&gt;"&amp;"")+SUMIFS('Grid GenerationQueue'!AM$5:AM$410,'Grid GenerationQueue'!$AZ$5:$AZ$410,$B612,'Grid GenerationQueue'!$BA$5:$BA$410,$C612,'Grid GenerationQueue'!$BH$5:$BH$410,"",'Grid GenerationQueue'!$AC$5:$AC$410,1)</f>
        <v>0</v>
      </c>
      <c r="AK612">
        <f>SUMIFS('Grid GenerationQueue'!AN$5:AN$410,'Grid GenerationQueue'!$AZ$5:$AZ$410,$B612,'Grid GenerationQueue'!$BA$5:$BA$410,$C612,'Grid GenerationQueue'!$BH$5:$BH$410,"&lt;&gt;"&amp;"")+SUMIFS('Grid GenerationQueue'!AN$5:AN$410,'Grid GenerationQueue'!$AZ$5:$AZ$410,$B612,'Grid GenerationQueue'!$BA$5:$BA$410,$C612,'Grid GenerationQueue'!$BH$5:$BH$410,"",'Grid GenerationQueue'!$AC$5:$AC$410,1)</f>
        <v>0</v>
      </c>
      <c r="AL612">
        <f>SUMIFS('Grid GenerationQueue'!AO$5:AO$410,'Grid GenerationQueue'!$AZ$5:$AZ$410,$B612,'Grid GenerationQueue'!$BA$5:$BA$410,$C612,'Grid GenerationQueue'!$BH$5:$BH$410,"&lt;&gt;"&amp;"")+SUMIFS('Grid GenerationQueue'!AO$5:AO$410,'Grid GenerationQueue'!$AZ$5:$AZ$410,$B612,'Grid GenerationQueue'!$BA$5:$BA$410,$C612,'Grid GenerationQueue'!$BH$5:$BH$410,"",'Grid GenerationQueue'!$AC$5:$AC$410,1)</f>
        <v>0</v>
      </c>
      <c r="AM612">
        <f>SUMIFS('Grid GenerationQueue'!AP$5:AP$410,'Grid GenerationQueue'!$AZ$5:$AZ$410,$B612,'Grid GenerationQueue'!$BA$5:$BA$410,$C612,'Grid GenerationQueue'!$BH$5:$BH$410,"&lt;&gt;"&amp;"")+SUMIFS('Grid GenerationQueue'!AP$5:AP$410,'Grid GenerationQueue'!$AZ$5:$AZ$410,$B612,'Grid GenerationQueue'!$BA$5:$BA$410,$C612,'Grid GenerationQueue'!$BH$5:$BH$410,"",'Grid GenerationQueue'!$AC$5:$AC$410,1)</f>
        <v>0</v>
      </c>
      <c r="AN612">
        <f>SUMIFS('Grid GenerationQueue'!AQ$5:AQ$410,'Grid GenerationQueue'!$AZ$5:$AZ$410,$B612,'Grid GenerationQueue'!$BA$5:$BA$410,$C612,'Grid GenerationQueue'!$BH$5:$BH$410,"&lt;&gt;"&amp;"")+SUMIFS('Grid GenerationQueue'!AQ$5:AQ$410,'Grid GenerationQueue'!$AZ$5:$AZ$410,$B612,'Grid GenerationQueue'!$BA$5:$BA$410,$C612,'Grid GenerationQueue'!$BH$5:$BH$410,"",'Grid GenerationQueue'!$AC$5:$AC$410,1)</f>
        <v>0</v>
      </c>
      <c r="AO612">
        <f>SUMIFS('Grid GenerationQueue'!AR$5:AR$410,'Grid GenerationQueue'!$AZ$5:$AZ$410,$B612,'Grid GenerationQueue'!$BA$5:$BA$410,$C612,'Grid GenerationQueue'!$BH$5:$BH$410,"&lt;&gt;"&amp;"")+SUMIFS('Grid GenerationQueue'!AR$5:AR$410,'Grid GenerationQueue'!$AZ$5:$AZ$410,$B612,'Grid GenerationQueue'!$BA$5:$BA$410,$C612,'Grid GenerationQueue'!$BH$5:$BH$410,"",'Grid GenerationQueue'!$AC$5:$AC$410,1)</f>
        <v>0</v>
      </c>
      <c r="AQ612">
        <f>SUMIFS('Grid GenerationQueue'!AG$5:AG$410,'Grid GenerationQueue'!$AZ$5:$AZ$410,$B612,'Grid GenerationQueue'!$BA$5:$BA$410,$C612,'Grid GenerationQueue'!$BK$5:$BK$410,"&gt;0")</f>
        <v>0</v>
      </c>
      <c r="AR612">
        <f>SUMIFS('Grid GenerationQueue'!AH$5:AH$410,'Grid GenerationQueue'!$AZ$5:$AZ$410,$B612,'Grid GenerationQueue'!$BA$5:$BA$410,$C612,'Grid GenerationQueue'!$BK$5:$BK$410,"&gt;0")</f>
        <v>0</v>
      </c>
      <c r="AS612">
        <f>SUMIFS('Grid GenerationQueue'!AI$5:AI$410,'Grid GenerationQueue'!$AZ$5:$AZ$410,$B612,'Grid GenerationQueue'!$BA$5:$BA$410,$C612,'Grid GenerationQueue'!$BK$5:$BK$410,"&gt;0")</f>
        <v>0</v>
      </c>
      <c r="AT612">
        <f>SUMIFS('Grid GenerationQueue'!AJ$5:AJ$410,'Grid GenerationQueue'!$AZ$5:$AZ$410,$B612,'Grid GenerationQueue'!$BA$5:$BA$410,$C612,'Grid GenerationQueue'!$BK$5:$BK$410,"&gt;0")</f>
        <v>0</v>
      </c>
      <c r="AU612">
        <f>SUMIFS('Grid GenerationQueue'!AK$5:AK$410,'Grid GenerationQueue'!$AZ$5:$AZ$410,$B612,'Grid GenerationQueue'!$BA$5:$BA$410,$C612,'Grid GenerationQueue'!$BK$5:$BK$410,"&gt;0")</f>
        <v>0</v>
      </c>
      <c r="AV612">
        <f>SUMIFS('Grid GenerationQueue'!AL$5:AL$410,'Grid GenerationQueue'!$AZ$5:$AZ$410,$B612,'Grid GenerationQueue'!$BA$5:$BA$410,$C612,'Grid GenerationQueue'!$BK$5:$BK$410,"&gt;0")</f>
        <v>0</v>
      </c>
      <c r="AW612">
        <f>SUMIFS('Grid GenerationQueue'!AM$5:AM$410,'Grid GenerationQueue'!$AZ$5:$AZ$410,$B612,'Grid GenerationQueue'!$BA$5:$BA$410,$C612,'Grid GenerationQueue'!$BK$5:$BK$410,"&gt;0")</f>
        <v>0</v>
      </c>
      <c r="AX612">
        <f>SUMIFS('Grid GenerationQueue'!AN$5:AN$410,'Grid GenerationQueue'!$AZ$5:$AZ$410,$B612,'Grid GenerationQueue'!$BA$5:$BA$410,$C612,'Grid GenerationQueue'!$BK$5:$BK$410,"&gt;0")</f>
        <v>0</v>
      </c>
      <c r="AY612">
        <f>SUMIFS('Grid GenerationQueue'!AO$5:AO$410,'Grid GenerationQueue'!$AZ$5:$AZ$410,$B612,'Grid GenerationQueue'!$BA$5:$BA$410,$C612,'Grid GenerationQueue'!$BK$5:$BK$410,"&gt;0")</f>
        <v>0</v>
      </c>
      <c r="AZ612">
        <f>SUMIFS('Grid GenerationQueue'!AP$5:AP$410,'Grid GenerationQueue'!$AZ$5:$AZ$410,$B612,'Grid GenerationQueue'!$BA$5:$BA$410,$C612,'Grid GenerationQueue'!$BK$5:$BK$410,"&gt;0")</f>
        <v>0</v>
      </c>
      <c r="BA612">
        <f>SUMIFS('Grid GenerationQueue'!AQ$5:AQ$410,'Grid GenerationQueue'!$AZ$5:$AZ$410,$B612,'Grid GenerationQueue'!$BA$5:$BA$410,$C612,'Grid GenerationQueue'!$BK$5:$BK$410,"&gt;0")</f>
        <v>0</v>
      </c>
      <c r="BB612">
        <f>SUMIFS('Grid GenerationQueue'!AR$5:AR$410,'Grid GenerationQueue'!$AZ$5:$AZ$410,$B612,'Grid GenerationQueue'!$BA$5:$BA$410,$C612,'Grid GenerationQueue'!$BK$5:$BK$410,"&gt;0")</f>
        <v>0</v>
      </c>
      <c r="BD612">
        <f>SUMIFS('Grid GenerationQueue'!AG$5:AG$410,'Grid GenerationQueue'!$AZ$5:$AZ$410,$B612,'Grid GenerationQueue'!$BA$5:$BA$410,$C612,'Grid GenerationQueue'!$BD$5:$BD$410,"&lt;="&amp;$BE$3)</f>
        <v>0</v>
      </c>
      <c r="BE612">
        <f>SUMIFS('Grid GenerationQueue'!AH$5:AH$410,'Grid GenerationQueue'!$AZ$5:$AZ$410,$B612,'Grid GenerationQueue'!$BA$5:$BA$410,$C612,'Grid GenerationQueue'!$BD$5:$BD$410,"&lt;="&amp;$BE$3)</f>
        <v>0</v>
      </c>
      <c r="BF612">
        <f>SUMIFS('Grid GenerationQueue'!AI$5:AI$410,'Grid GenerationQueue'!$AZ$5:$AZ$410,$B612,'Grid GenerationQueue'!$BA$5:$BA$410,$C612,'Grid GenerationQueue'!$BD$5:$BD$410,"&lt;="&amp;$BE$3)</f>
        <v>0</v>
      </c>
      <c r="BG612">
        <f>SUMIFS('Grid GenerationQueue'!AJ$5:AJ$410,'Grid GenerationQueue'!$AZ$5:$AZ$410,$B612,'Grid GenerationQueue'!$BA$5:$BA$410,$C612,'Grid GenerationQueue'!$BD$5:$BD$410,"&lt;="&amp;$BE$3)</f>
        <v>0</v>
      </c>
      <c r="BH612">
        <f>SUMIFS('Grid GenerationQueue'!AK$5:AK$410,'Grid GenerationQueue'!$AZ$5:$AZ$410,$B612,'Grid GenerationQueue'!$BA$5:$BA$410,$C612,'Grid GenerationQueue'!$BD$5:$BD$410,"&lt;="&amp;$BE$3)</f>
        <v>0</v>
      </c>
      <c r="BI612">
        <f>SUMIFS('Grid GenerationQueue'!AL$5:AL$410,'Grid GenerationQueue'!$AZ$5:$AZ$410,$B612,'Grid GenerationQueue'!$BA$5:$BA$410,$C612,'Grid GenerationQueue'!$BD$5:$BD$410,"&lt;="&amp;$BE$3)</f>
        <v>0</v>
      </c>
      <c r="BJ612">
        <f>SUMIFS('Grid GenerationQueue'!AM$5:AM$410,'Grid GenerationQueue'!$AZ$5:$AZ$410,$B612,'Grid GenerationQueue'!$BA$5:$BA$410,$C612,'Grid GenerationQueue'!$BD$5:$BD$410,"&lt;="&amp;$BE$3)</f>
        <v>0</v>
      </c>
      <c r="BK612">
        <f>SUMIFS('Grid GenerationQueue'!AN$5:AN$410,'Grid GenerationQueue'!$AZ$5:$AZ$410,$B612,'Grid GenerationQueue'!$BA$5:$BA$410,$C612,'Grid GenerationQueue'!$BD$5:$BD$410,"&lt;="&amp;$BE$3)</f>
        <v>0</v>
      </c>
      <c r="BL612">
        <f>SUMIFS('Grid GenerationQueue'!AO$5:AO$410,'Grid GenerationQueue'!$AZ$5:$AZ$410,$B612,'Grid GenerationQueue'!$BA$5:$BA$410,$C612,'Grid GenerationQueue'!$BD$5:$BD$410,"&lt;="&amp;$BE$3)</f>
        <v>0</v>
      </c>
      <c r="BM612">
        <f>SUMIFS('Grid GenerationQueue'!AP$5:AP$410,'Grid GenerationQueue'!$AZ$5:$AZ$410,$B612,'Grid GenerationQueue'!$BA$5:$BA$410,$C612,'Grid GenerationQueue'!$BD$5:$BD$410,"&lt;="&amp;$BE$3)</f>
        <v>0</v>
      </c>
      <c r="BN612">
        <f>SUMIFS('Grid GenerationQueue'!AQ$5:AQ$410,'Grid GenerationQueue'!$AZ$5:$AZ$410,$B612,'Grid GenerationQueue'!$BA$5:$BA$410,$C612,'Grid GenerationQueue'!$BD$5:$BD$410,"&lt;="&amp;$BE$3)</f>
        <v>0</v>
      </c>
      <c r="BO612">
        <f>SUMIFS('Grid GenerationQueue'!AR$5:AR$410,'Grid GenerationQueue'!$AZ$5:$AZ$410,$B612,'Grid GenerationQueue'!$BA$5:$BA$410,$C612,'Grid GenerationQueue'!$BD$5:$BD$410,"&lt;="&amp;$BE$3)</f>
        <v>0</v>
      </c>
      <c r="BQ612">
        <f>SUMIFS('Grid GenerationQueue'!AG$5:AG$410,'Grid GenerationQueue'!$AZ$5:$AZ$410,$B612,'Grid GenerationQueue'!$BA$5:$BA$410,$C612,'Grid GenerationQueue'!$BJ$5:$BJ$410,"Executed",'Grid GenerationQueue'!$BD$5:$BD$410,"&lt;="&amp;$BE$3)</f>
        <v>0</v>
      </c>
      <c r="BR612">
        <f>SUMIFS('Grid GenerationQueue'!AH$5:AH$410,'Grid GenerationQueue'!$AZ$5:$AZ$410,$B612,'Grid GenerationQueue'!$BA$5:$BA$410,$C612,'Grid GenerationQueue'!$BJ$5:$BJ$410,"Executed",'Grid GenerationQueue'!$BD$5:$BD$410,"&lt;="&amp;$BE$3)</f>
        <v>0</v>
      </c>
      <c r="BS612">
        <f>SUMIFS('Grid GenerationQueue'!AI$5:AI$410,'Grid GenerationQueue'!$AZ$5:$AZ$410,$B612,'Grid GenerationQueue'!$BA$5:$BA$410,$C612,'Grid GenerationQueue'!$BJ$5:$BJ$410,"Executed",'Grid GenerationQueue'!$BD$5:$BD$410,"&lt;="&amp;$BE$3)</f>
        <v>0</v>
      </c>
      <c r="BT612">
        <f>SUMIFS('Grid GenerationQueue'!AJ$5:AJ$410,'Grid GenerationQueue'!$AZ$5:$AZ$410,$B612,'Grid GenerationQueue'!$BA$5:$BA$410,$C612,'Grid GenerationQueue'!$BJ$5:$BJ$410,"Executed",'Grid GenerationQueue'!$BD$5:$BD$410,"&lt;="&amp;$BE$3)</f>
        <v>0</v>
      </c>
      <c r="BU612">
        <f>SUMIFS('Grid GenerationQueue'!AK$5:AK$410,'Grid GenerationQueue'!$AZ$5:$AZ$410,$B612,'Grid GenerationQueue'!$BA$5:$BA$410,$C612,'Grid GenerationQueue'!$BJ$5:$BJ$410,"Executed",'Grid GenerationQueue'!$BD$5:$BD$410,"&lt;="&amp;$BE$3)</f>
        <v>0</v>
      </c>
      <c r="BV612">
        <f>SUMIFS('Grid GenerationQueue'!AL$5:AL$410,'Grid GenerationQueue'!$AZ$5:$AZ$410,$B612,'Grid GenerationQueue'!$BA$5:$BA$410,$C612,'Grid GenerationQueue'!$BJ$5:$BJ$410,"Executed",'Grid GenerationQueue'!$BD$5:$BD$410,"&lt;="&amp;$BE$3)</f>
        <v>0</v>
      </c>
      <c r="BW612">
        <f>SUMIFS('Grid GenerationQueue'!AM$5:AM$410,'Grid GenerationQueue'!$AZ$5:$AZ$410,$B612,'Grid GenerationQueue'!$BA$5:$BA$410,$C612,'Grid GenerationQueue'!$BJ$5:$BJ$410,"Executed",'Grid GenerationQueue'!$BD$5:$BD$410,"&lt;="&amp;$BE$3)</f>
        <v>0</v>
      </c>
      <c r="BX612">
        <f>SUMIFS('Grid GenerationQueue'!AN$5:AN$410,'Grid GenerationQueue'!$AZ$5:$AZ$410,$B612,'Grid GenerationQueue'!$BA$5:$BA$410,$C612,'Grid GenerationQueue'!$BJ$5:$BJ$410,"Executed",'Grid GenerationQueue'!$BD$5:$BD$410,"&lt;="&amp;$BE$3)</f>
        <v>0</v>
      </c>
      <c r="BY612">
        <f>SUMIFS('Grid GenerationQueue'!AO$5:AO$410,'Grid GenerationQueue'!$AZ$5:$AZ$410,$B612,'Grid GenerationQueue'!$BA$5:$BA$410,$C612,'Grid GenerationQueue'!$BJ$5:$BJ$410,"Executed",'Grid GenerationQueue'!$BD$5:$BD$410,"&lt;="&amp;$BE$3)</f>
        <v>0</v>
      </c>
      <c r="BZ612">
        <f>SUMIFS('Grid GenerationQueue'!AP$5:AP$410,'Grid GenerationQueue'!$AZ$5:$AZ$410,$B612,'Grid GenerationQueue'!$BA$5:$BA$410,$C612,'Grid GenerationQueue'!$BJ$5:$BJ$410,"Executed",'Grid GenerationQueue'!$BD$5:$BD$410,"&lt;="&amp;$BE$3)</f>
        <v>0</v>
      </c>
      <c r="CA612">
        <f>SUMIFS('Grid GenerationQueue'!AQ$5:AQ$410,'Grid GenerationQueue'!$AZ$5:$AZ$410,$B612,'Grid GenerationQueue'!$BA$5:$BA$410,$C612,'Grid GenerationQueue'!$BJ$5:$BJ$410,"Executed",'Grid GenerationQueue'!$BD$5:$BD$410,"&lt;="&amp;$BE$3)</f>
        <v>0</v>
      </c>
      <c r="CB612">
        <f>SUMIFS('Grid GenerationQueue'!AR$5:AR$410,'Grid GenerationQueue'!$AZ$5:$AZ$410,$B612,'Grid GenerationQueue'!$BA$5:$BA$410,$C612,'Grid GenerationQueue'!$BJ$5:$BJ$410,"Executed",'Grid GenerationQueue'!$BD$5:$BD$410,"&lt;="&amp;$BE$3)</f>
        <v>0</v>
      </c>
      <c r="CD612">
        <f>SUMIFS('Grid GenerationQueue'!AG$5:AG$410,'Grid GenerationQueue'!$AZ$5:$AZ$410,$B612,'Grid GenerationQueue'!$BA$5:$BA$410,$C612,'Grid GenerationQueue'!$BH$5:$BH$410,"&lt;&gt;"&amp;"",'Grid GenerationQueue'!$BD$5:$BD$410,"&lt;="&amp;$BE$3)</f>
        <v>0</v>
      </c>
      <c r="CE612">
        <f>SUMIFS('Grid GenerationQueue'!AH$5:AH$410,'Grid GenerationQueue'!$AZ$5:$AZ$410,$B612,'Grid GenerationQueue'!$BA$5:$BA$410,$C612,'Grid GenerationQueue'!$BH$5:$BH$410,"&lt;&gt;"&amp;"",'Grid GenerationQueue'!$BD$5:$BD$410,"&lt;="&amp;$BE$3)</f>
        <v>0</v>
      </c>
      <c r="CF612">
        <f>SUMIFS('Grid GenerationQueue'!AI$5:AI$410,'Grid GenerationQueue'!$AZ$5:$AZ$410,$B612,'Grid GenerationQueue'!$BA$5:$BA$410,$C612,'Grid GenerationQueue'!$BH$5:$BH$410,"&lt;&gt;"&amp;"",'Grid GenerationQueue'!$BD$5:$BD$410,"&lt;="&amp;$BE$3)</f>
        <v>0</v>
      </c>
      <c r="CG612">
        <f>SUMIFS('Grid GenerationQueue'!AJ$5:AJ$410,'Grid GenerationQueue'!$AZ$5:$AZ$410,$B612,'Grid GenerationQueue'!$BA$5:$BA$410,$C612,'Grid GenerationQueue'!$BH$5:$BH$410,"&lt;&gt;"&amp;"",'Grid GenerationQueue'!$BD$5:$BD$410,"&lt;="&amp;$BE$3)</f>
        <v>0</v>
      </c>
      <c r="CH612">
        <f>SUMIFS('Grid GenerationQueue'!AK$5:AK$410,'Grid GenerationQueue'!$AZ$5:$AZ$410,$B612,'Grid GenerationQueue'!$BA$5:$BA$410,$C612,'Grid GenerationQueue'!$BH$5:$BH$410,"&lt;&gt;"&amp;"",'Grid GenerationQueue'!$BD$5:$BD$410,"&lt;="&amp;$BE$3)</f>
        <v>0</v>
      </c>
      <c r="CI612">
        <f>SUMIFS('Grid GenerationQueue'!AL$5:AL$410,'Grid GenerationQueue'!$AZ$5:$AZ$410,$B612,'Grid GenerationQueue'!$BA$5:$BA$410,$C612,'Grid GenerationQueue'!$BH$5:$BH$410,"&lt;&gt;"&amp;"",'Grid GenerationQueue'!$BD$5:$BD$410,"&lt;="&amp;$BE$3)</f>
        <v>0</v>
      </c>
      <c r="CJ612">
        <f>SUMIFS('Grid GenerationQueue'!AM$5:AM$410,'Grid GenerationQueue'!$AZ$5:$AZ$410,$B612,'Grid GenerationQueue'!$BA$5:$BA$410,$C612,'Grid GenerationQueue'!$BH$5:$BH$410,"&lt;&gt;"&amp;"",'Grid GenerationQueue'!$BD$5:$BD$410,"&lt;="&amp;$BE$3)</f>
        <v>0</v>
      </c>
      <c r="CK612">
        <f>SUMIFS('Grid GenerationQueue'!AN$5:AN$410,'Grid GenerationQueue'!$AZ$5:$AZ$410,$B612,'Grid GenerationQueue'!$BA$5:$BA$410,$C612,'Grid GenerationQueue'!$BH$5:$BH$410,"&lt;&gt;"&amp;"",'Grid GenerationQueue'!$BD$5:$BD$410,"&lt;="&amp;$BE$3)</f>
        <v>0</v>
      </c>
      <c r="CL612">
        <f>SUMIFS('Grid GenerationQueue'!AO$5:AO$410,'Grid GenerationQueue'!$AZ$5:$AZ$410,$B612,'Grid GenerationQueue'!$BA$5:$BA$410,$C612,'Grid GenerationQueue'!$BH$5:$BH$410,"&lt;&gt;"&amp;"",'Grid GenerationQueue'!$BD$5:$BD$410,"&lt;="&amp;$BE$3)</f>
        <v>0</v>
      </c>
      <c r="CM612">
        <f>SUMIFS('Grid GenerationQueue'!AP$5:AP$410,'Grid GenerationQueue'!$AZ$5:$AZ$410,$B612,'Grid GenerationQueue'!$BA$5:$BA$410,$C612,'Grid GenerationQueue'!$BH$5:$BH$410,"&lt;&gt;"&amp;"",'Grid GenerationQueue'!$BD$5:$BD$410,"&lt;="&amp;$BE$3)</f>
        <v>0</v>
      </c>
      <c r="CN612">
        <f>SUMIFS('Grid GenerationQueue'!AQ$5:AQ$410,'Grid GenerationQueue'!$AZ$5:$AZ$410,$B612,'Grid GenerationQueue'!$BA$5:$BA$410,$C612,'Grid GenerationQueue'!$BH$5:$BH$410,"&lt;&gt;"&amp;"",'Grid GenerationQueue'!$BD$5:$BD$410,"&lt;="&amp;$BE$3)</f>
        <v>0</v>
      </c>
      <c r="CO612">
        <f>SUMIFS('Grid GenerationQueue'!AR$5:AR$410,'Grid GenerationQueue'!$AZ$5:$AZ$410,$B612,'Grid GenerationQueue'!$BA$5:$BA$410,$C612,'Grid GenerationQueue'!$BH$5:$BH$410,"&lt;&gt;"&amp;"",'Grid GenerationQueue'!$BD$5:$BD$410,"&lt;="&amp;$BE$3)</f>
        <v>0</v>
      </c>
      <c r="CQ612">
        <f>SUMIFS('Grid GenerationQueue'!AG$5:AG$410,'Grid GenerationQueue'!$AZ$5:$AZ$410,$B612,'Grid GenerationQueue'!$BA$5:$BA$410,$C612,'Grid GenerationQueue'!$BK$5:$BK$410,"&gt;0",'Grid GenerationQueue'!$BD$5:$BD$410,"&lt;="&amp;$BE$3)</f>
        <v>0</v>
      </c>
      <c r="CR612">
        <f>SUMIFS('Grid GenerationQueue'!AH$5:AH$410,'Grid GenerationQueue'!$AZ$5:$AZ$410,$B612,'Grid GenerationQueue'!$BA$5:$BA$410,$C612,'Grid GenerationQueue'!$BK$5:$BK$410,"&gt;0",'Grid GenerationQueue'!$BD$5:$BD$410,"&lt;="&amp;$BE$3)</f>
        <v>0</v>
      </c>
      <c r="CS612">
        <f>SUMIFS('Grid GenerationQueue'!AI$5:AI$410,'Grid GenerationQueue'!$AZ$5:$AZ$410,$B612,'Grid GenerationQueue'!$BA$5:$BA$410,$C612,'Grid GenerationQueue'!$BK$5:$BK$410,"&gt;0",'Grid GenerationQueue'!$BD$5:$BD$410,"&lt;="&amp;$BE$3)</f>
        <v>0</v>
      </c>
      <c r="CT612">
        <f>SUMIFS('Grid GenerationQueue'!AJ$5:AJ$410,'Grid GenerationQueue'!$AZ$5:$AZ$410,$B612,'Grid GenerationQueue'!$BA$5:$BA$410,$C612,'Grid GenerationQueue'!$BK$5:$BK$410,"&gt;0",'Grid GenerationQueue'!$BD$5:$BD$410,"&lt;="&amp;$BE$3)</f>
        <v>0</v>
      </c>
      <c r="CU612">
        <f>SUMIFS('Grid GenerationQueue'!AK$5:AK$410,'Grid GenerationQueue'!$AZ$5:$AZ$410,$B612,'Grid GenerationQueue'!$BA$5:$BA$410,$C612,'Grid GenerationQueue'!$BK$5:$BK$410,"&gt;0",'Grid GenerationQueue'!$BD$5:$BD$410,"&lt;="&amp;$BE$3)</f>
        <v>0</v>
      </c>
      <c r="CV612">
        <f>SUMIFS('Grid GenerationQueue'!AL$5:AL$410,'Grid GenerationQueue'!$AZ$5:$AZ$410,$B612,'Grid GenerationQueue'!$BA$5:$BA$410,$C612,'Grid GenerationQueue'!$BK$5:$BK$410,"&gt;0",'Grid GenerationQueue'!$BD$5:$BD$410,"&lt;="&amp;$BE$3)</f>
        <v>0</v>
      </c>
      <c r="CW612">
        <f>SUMIFS('Grid GenerationQueue'!AM$5:AM$410,'Grid GenerationQueue'!$AZ$5:$AZ$410,$B612,'Grid GenerationQueue'!$BA$5:$BA$410,$C612,'Grid GenerationQueue'!$BK$5:$BK$410,"&gt;0",'Grid GenerationQueue'!$BD$5:$BD$410,"&lt;="&amp;$BE$3)</f>
        <v>0</v>
      </c>
      <c r="CX612">
        <f>SUMIFS('Grid GenerationQueue'!AN$5:AN$410,'Grid GenerationQueue'!$AZ$5:$AZ$410,$B612,'Grid GenerationQueue'!$BA$5:$BA$410,$C612,'Grid GenerationQueue'!$BK$5:$BK$410,"&gt;0",'Grid GenerationQueue'!$BD$5:$BD$410,"&lt;="&amp;$BE$3)</f>
        <v>0</v>
      </c>
      <c r="CY612">
        <f>SUMIFS('Grid GenerationQueue'!AO$5:AO$410,'Grid GenerationQueue'!$AZ$5:$AZ$410,$B612,'Grid GenerationQueue'!$BA$5:$BA$410,$C612,'Grid GenerationQueue'!$BK$5:$BK$410,"&gt;0",'Grid GenerationQueue'!$BD$5:$BD$410,"&lt;="&amp;$BE$3)</f>
        <v>0</v>
      </c>
      <c r="CZ612">
        <f>SUMIFS('Grid GenerationQueue'!AP$5:AP$410,'Grid GenerationQueue'!$AZ$5:$AZ$410,$B612,'Grid GenerationQueue'!$BA$5:$BA$410,$C612,'Grid GenerationQueue'!$BK$5:$BK$410,"&gt;0",'Grid GenerationQueue'!$BD$5:$BD$410,"&lt;="&amp;$BE$3)</f>
        <v>0</v>
      </c>
      <c r="DA612">
        <f>SUMIFS('Grid GenerationQueue'!AQ$5:AQ$410,'Grid GenerationQueue'!$AZ$5:$AZ$410,$B612,'Grid GenerationQueue'!$BA$5:$BA$410,$C612,'Grid GenerationQueue'!$BK$5:$BK$410,"&gt;0",'Grid GenerationQueue'!$BD$5:$BD$410,"&lt;="&amp;$BE$3)</f>
        <v>0</v>
      </c>
      <c r="DB612">
        <f>SUMIFS('Grid GenerationQueue'!AR$5:AR$410,'Grid GenerationQueue'!$AZ$5:$AZ$410,$B612,'Grid GenerationQueue'!$BA$5:$BA$410,$C612,'Grid GenerationQueue'!$BK$5:$BK$410,"&gt;0",'Grid GenerationQueue'!$BD$5:$BD$410,"&lt;="&amp;$BE$3)</f>
        <v>0</v>
      </c>
    </row>
    <row r="613" spans="1:106" x14ac:dyDescent="0.35">
      <c r="A613" t="s">
        <v>4745</v>
      </c>
      <c r="B613" t="s">
        <v>5052</v>
      </c>
      <c r="C613">
        <v>115</v>
      </c>
      <c r="D613">
        <f>SUMIFS('Grid GenerationQueue'!AG$5:AG$410,'Grid GenerationQueue'!$AZ$5:$AZ$410,$B613,'Grid GenerationQueue'!$BA$5:$BA$410,$C613)</f>
        <v>0</v>
      </c>
      <c r="E613">
        <f>SUMIFS('Grid GenerationQueue'!AH$5:AH$410,'Grid GenerationQueue'!$AZ$5:$AZ$410,$B613,'Grid GenerationQueue'!$BA$5:$BA$410,$C613)</f>
        <v>0</v>
      </c>
      <c r="F613">
        <f>SUMIFS('Grid GenerationQueue'!AI$5:AI$410,'Grid GenerationQueue'!$AZ$5:$AZ$410,$B613,'Grid GenerationQueue'!$BA$5:$BA$410,$C613)</f>
        <v>0</v>
      </c>
      <c r="G613">
        <f>SUMIFS('Grid GenerationQueue'!AJ$5:AJ$410,'Grid GenerationQueue'!$AZ$5:$AZ$410,$B613,'Grid GenerationQueue'!$BA$5:$BA$410,$C613)</f>
        <v>0</v>
      </c>
      <c r="H613">
        <f>SUMIFS('Grid GenerationQueue'!AK$5:AK$410,'Grid GenerationQueue'!$AZ$5:$AZ$410,$B613,'Grid GenerationQueue'!$BA$5:$BA$410,$C613)</f>
        <v>0</v>
      </c>
      <c r="I613">
        <f>SUMIFS('Grid GenerationQueue'!AL$5:AL$410,'Grid GenerationQueue'!$AZ$5:$AZ$410,$B613,'Grid GenerationQueue'!$BA$5:$BA$410,$C613)</f>
        <v>0</v>
      </c>
      <c r="J613">
        <f>SUMIFS('Grid GenerationQueue'!AM$5:AM$410,'Grid GenerationQueue'!$AZ$5:$AZ$410,$B613,'Grid GenerationQueue'!$BA$5:$BA$410,$C613)</f>
        <v>0</v>
      </c>
      <c r="K613">
        <f>SUMIFS('Grid GenerationQueue'!AN$5:AN$410,'Grid GenerationQueue'!$AZ$5:$AZ$410,$B613,'Grid GenerationQueue'!$BA$5:$BA$410,$C613)</f>
        <v>0</v>
      </c>
      <c r="L613">
        <f>SUMIFS('Grid GenerationQueue'!AO$5:AO$410,'Grid GenerationQueue'!$AZ$5:$AZ$410,$B613,'Grid GenerationQueue'!$BA$5:$BA$410,$C613)</f>
        <v>0</v>
      </c>
      <c r="M613">
        <f>SUMIFS('Grid GenerationQueue'!AP$5:AP$410,'Grid GenerationQueue'!$AZ$5:$AZ$410,$B613,'Grid GenerationQueue'!$BA$5:$BA$410,$C613)</f>
        <v>0</v>
      </c>
      <c r="N613">
        <f>SUMIFS('Grid GenerationQueue'!AQ$5:AQ$410,'Grid GenerationQueue'!$AZ$5:$AZ$410,$B613,'Grid GenerationQueue'!$BA$5:$BA$410,$C613)</f>
        <v>0</v>
      </c>
      <c r="O613">
        <f>SUMIFS('Grid GenerationQueue'!AR$5:AR$410,'Grid GenerationQueue'!$AZ$5:$AZ$410,$B613,'Grid GenerationQueue'!$BA$5:$BA$410,$C613)</f>
        <v>0</v>
      </c>
      <c r="Q613">
        <f>SUMIFS('Grid GenerationQueue'!AG$5:AG$410,'Grid GenerationQueue'!$AZ$5:$AZ$410,$B613,'Grid GenerationQueue'!$BA$5:$BA$410,$C613,'Grid GenerationQueue'!$BJ$5:$BJ$410,"Executed")</f>
        <v>0</v>
      </c>
      <c r="R613">
        <f>SUMIFS('Grid GenerationQueue'!AH$5:AH$410,'Grid GenerationQueue'!$AZ$5:$AZ$410,$B613,'Grid GenerationQueue'!$BA$5:$BA$410,$C613,'Grid GenerationQueue'!$BJ$5:$BJ$410,"Executed")</f>
        <v>0</v>
      </c>
      <c r="S613">
        <f>SUMIFS('Grid GenerationQueue'!AI$5:AI$410,'Grid GenerationQueue'!$AZ$5:$AZ$410,$B613,'Grid GenerationQueue'!$BA$5:$BA$410,$C613,'Grid GenerationQueue'!$BJ$5:$BJ$410,"Executed")</f>
        <v>0</v>
      </c>
      <c r="T613">
        <f>SUMIFS('Grid GenerationQueue'!AJ$5:AJ$410,'Grid GenerationQueue'!$AZ$5:$AZ$410,$B613,'Grid GenerationQueue'!$BA$5:$BA$410,$C613,'Grid GenerationQueue'!$BJ$5:$BJ$410,"Executed")</f>
        <v>0</v>
      </c>
      <c r="U613">
        <f>SUMIFS('Grid GenerationQueue'!AK$5:AK$410,'Grid GenerationQueue'!$AZ$5:$AZ$410,$B613,'Grid GenerationQueue'!$BA$5:$BA$410,$C613,'Grid GenerationQueue'!$BJ$5:$BJ$410,"Executed")</f>
        <v>0</v>
      </c>
      <c r="V613">
        <f>SUMIFS('Grid GenerationQueue'!AL$5:AL$410,'Grid GenerationQueue'!$AZ$5:$AZ$410,$B613,'Grid GenerationQueue'!$BA$5:$BA$410,$C613,'Grid GenerationQueue'!$BJ$5:$BJ$410,"Executed")</f>
        <v>0</v>
      </c>
      <c r="W613">
        <f>SUMIFS('Grid GenerationQueue'!AM$5:AM$410,'Grid GenerationQueue'!$AZ$5:$AZ$410,$B613,'Grid GenerationQueue'!$BA$5:$BA$410,$C613,'Grid GenerationQueue'!$BJ$5:$BJ$410,"Executed")</f>
        <v>0</v>
      </c>
      <c r="X613">
        <f>SUMIFS('Grid GenerationQueue'!AN$5:AN$410,'Grid GenerationQueue'!$AZ$5:$AZ$410,$B613,'Grid GenerationQueue'!$BA$5:$BA$410,$C613,'Grid GenerationQueue'!$BJ$5:$BJ$410,"Executed")</f>
        <v>0</v>
      </c>
      <c r="Y613">
        <f>SUMIFS('Grid GenerationQueue'!AO$5:AO$410,'Grid GenerationQueue'!$AZ$5:$AZ$410,$B613,'Grid GenerationQueue'!$BA$5:$BA$410,$C613,'Grid GenerationQueue'!$BJ$5:$BJ$410,"Executed")</f>
        <v>0</v>
      </c>
      <c r="Z613">
        <f>SUMIFS('Grid GenerationQueue'!AP$5:AP$410,'Grid GenerationQueue'!$AZ$5:$AZ$410,$B613,'Grid GenerationQueue'!$BA$5:$BA$410,$C613,'Grid GenerationQueue'!$BJ$5:$BJ$410,"Executed")</f>
        <v>0</v>
      </c>
      <c r="AA613">
        <f>SUMIFS('Grid GenerationQueue'!AQ$5:AQ$410,'Grid GenerationQueue'!$AZ$5:$AZ$410,$B613,'Grid GenerationQueue'!$BA$5:$BA$410,$C613,'Grid GenerationQueue'!$BJ$5:$BJ$410,"Executed")</f>
        <v>0</v>
      </c>
      <c r="AB613">
        <f>SUMIFS('Grid GenerationQueue'!AR$5:AR$410,'Grid GenerationQueue'!$AZ$5:$AZ$410,$B613,'Grid GenerationQueue'!$BA$5:$BA$410,$C613,'Grid GenerationQueue'!$BJ$5:$BJ$410,"Executed")</f>
        <v>0</v>
      </c>
      <c r="AD613">
        <f>SUMIFS('Grid GenerationQueue'!AG$5:AG$410,'Grid GenerationQueue'!$AZ$5:$AZ$410,$B613,'Grid GenerationQueue'!$BA$5:$BA$410,$C613,'Grid GenerationQueue'!$BH$5:$BH$410,"&lt;&gt;"&amp;"")+SUMIFS('Grid GenerationQueue'!AG$5:AG$410,'Grid GenerationQueue'!$AZ$5:$AZ$410,$B613,'Grid GenerationQueue'!$BA$5:$BA$410,$C613,'Grid GenerationQueue'!$BH$5:$BH$410,"",'Grid GenerationQueue'!$AC$5:$AC$410,1)</f>
        <v>0</v>
      </c>
      <c r="AE613">
        <f>SUMIFS('Grid GenerationQueue'!AH$5:AH$410,'Grid GenerationQueue'!$AZ$5:$AZ$410,$B613,'Grid GenerationQueue'!$BA$5:$BA$410,$C613,'Grid GenerationQueue'!$BH$5:$BH$410,"&lt;&gt;"&amp;"")+SUMIFS('Grid GenerationQueue'!AH$5:AH$410,'Grid GenerationQueue'!$AZ$5:$AZ$410,$B613,'Grid GenerationQueue'!$BA$5:$BA$410,$C613,'Grid GenerationQueue'!$BH$5:$BH$410,"",'Grid GenerationQueue'!$AC$5:$AC$410,1)</f>
        <v>0</v>
      </c>
      <c r="AF613">
        <f>SUMIFS('Grid GenerationQueue'!AI$5:AI$410,'Grid GenerationQueue'!$AZ$5:$AZ$410,$B613,'Grid GenerationQueue'!$BA$5:$BA$410,$C613,'Grid GenerationQueue'!$BH$5:$BH$410,"&lt;&gt;"&amp;"")+SUMIFS('Grid GenerationQueue'!AI$5:AI$410,'Grid GenerationQueue'!$AZ$5:$AZ$410,$B613,'Grid GenerationQueue'!$BA$5:$BA$410,$C613,'Grid GenerationQueue'!$BH$5:$BH$410,"",'Grid GenerationQueue'!$AC$5:$AC$410,1)</f>
        <v>0</v>
      </c>
      <c r="AG613">
        <f>SUMIFS('Grid GenerationQueue'!AJ$5:AJ$410,'Grid GenerationQueue'!$AZ$5:$AZ$410,$B613,'Grid GenerationQueue'!$BA$5:$BA$410,$C613,'Grid GenerationQueue'!$BH$5:$BH$410,"&lt;&gt;"&amp;"")+SUMIFS('Grid GenerationQueue'!AJ$5:AJ$410,'Grid GenerationQueue'!$AZ$5:$AZ$410,$B613,'Grid GenerationQueue'!$BA$5:$BA$410,$C613,'Grid GenerationQueue'!$BH$5:$BH$410,"",'Grid GenerationQueue'!$AC$5:$AC$410,1)</f>
        <v>0</v>
      </c>
      <c r="AH613">
        <f>SUMIFS('Grid GenerationQueue'!AK$5:AK$410,'Grid GenerationQueue'!$AZ$5:$AZ$410,$B613,'Grid GenerationQueue'!$BA$5:$BA$410,$C613,'Grid GenerationQueue'!$BH$5:$BH$410,"&lt;&gt;"&amp;"")+SUMIFS('Grid GenerationQueue'!AK$5:AK$410,'Grid GenerationQueue'!$AZ$5:$AZ$410,$B613,'Grid GenerationQueue'!$BA$5:$BA$410,$C613,'Grid GenerationQueue'!$BH$5:$BH$410,"",'Grid GenerationQueue'!$AC$5:$AC$410,1)</f>
        <v>0</v>
      </c>
      <c r="AI613">
        <f>SUMIFS('Grid GenerationQueue'!AL$5:AL$410,'Grid GenerationQueue'!$AZ$5:$AZ$410,$B613,'Grid GenerationQueue'!$BA$5:$BA$410,$C613,'Grid GenerationQueue'!$BH$5:$BH$410,"&lt;&gt;"&amp;"")+SUMIFS('Grid GenerationQueue'!AL$5:AL$410,'Grid GenerationQueue'!$AZ$5:$AZ$410,$B613,'Grid GenerationQueue'!$BA$5:$BA$410,$C613,'Grid GenerationQueue'!$BH$5:$BH$410,"",'Grid GenerationQueue'!$AC$5:$AC$410,1)</f>
        <v>0</v>
      </c>
      <c r="AJ613">
        <f>SUMIFS('Grid GenerationQueue'!AM$5:AM$410,'Grid GenerationQueue'!$AZ$5:$AZ$410,$B613,'Grid GenerationQueue'!$BA$5:$BA$410,$C613,'Grid GenerationQueue'!$BH$5:$BH$410,"&lt;&gt;"&amp;"")+SUMIFS('Grid GenerationQueue'!AM$5:AM$410,'Grid GenerationQueue'!$AZ$5:$AZ$410,$B613,'Grid GenerationQueue'!$BA$5:$BA$410,$C613,'Grid GenerationQueue'!$BH$5:$BH$410,"",'Grid GenerationQueue'!$AC$5:$AC$410,1)</f>
        <v>0</v>
      </c>
      <c r="AK613">
        <f>SUMIFS('Grid GenerationQueue'!AN$5:AN$410,'Grid GenerationQueue'!$AZ$5:$AZ$410,$B613,'Grid GenerationQueue'!$BA$5:$BA$410,$C613,'Grid GenerationQueue'!$BH$5:$BH$410,"&lt;&gt;"&amp;"")+SUMIFS('Grid GenerationQueue'!AN$5:AN$410,'Grid GenerationQueue'!$AZ$5:$AZ$410,$B613,'Grid GenerationQueue'!$BA$5:$BA$410,$C613,'Grid GenerationQueue'!$BH$5:$BH$410,"",'Grid GenerationQueue'!$AC$5:$AC$410,1)</f>
        <v>0</v>
      </c>
      <c r="AL613">
        <f>SUMIFS('Grid GenerationQueue'!AO$5:AO$410,'Grid GenerationQueue'!$AZ$5:$AZ$410,$B613,'Grid GenerationQueue'!$BA$5:$BA$410,$C613,'Grid GenerationQueue'!$BH$5:$BH$410,"&lt;&gt;"&amp;"")+SUMIFS('Grid GenerationQueue'!AO$5:AO$410,'Grid GenerationQueue'!$AZ$5:$AZ$410,$B613,'Grid GenerationQueue'!$BA$5:$BA$410,$C613,'Grid GenerationQueue'!$BH$5:$BH$410,"",'Grid GenerationQueue'!$AC$5:$AC$410,1)</f>
        <v>0</v>
      </c>
      <c r="AM613">
        <f>SUMIFS('Grid GenerationQueue'!AP$5:AP$410,'Grid GenerationQueue'!$AZ$5:$AZ$410,$B613,'Grid GenerationQueue'!$BA$5:$BA$410,$C613,'Grid GenerationQueue'!$BH$5:$BH$410,"&lt;&gt;"&amp;"")+SUMIFS('Grid GenerationQueue'!AP$5:AP$410,'Grid GenerationQueue'!$AZ$5:$AZ$410,$B613,'Grid GenerationQueue'!$BA$5:$BA$410,$C613,'Grid GenerationQueue'!$BH$5:$BH$410,"",'Grid GenerationQueue'!$AC$5:$AC$410,1)</f>
        <v>0</v>
      </c>
      <c r="AN613">
        <f>SUMIFS('Grid GenerationQueue'!AQ$5:AQ$410,'Grid GenerationQueue'!$AZ$5:$AZ$410,$B613,'Grid GenerationQueue'!$BA$5:$BA$410,$C613,'Grid GenerationQueue'!$BH$5:$BH$410,"&lt;&gt;"&amp;"")+SUMIFS('Grid GenerationQueue'!AQ$5:AQ$410,'Grid GenerationQueue'!$AZ$5:$AZ$410,$B613,'Grid GenerationQueue'!$BA$5:$BA$410,$C613,'Grid GenerationQueue'!$BH$5:$BH$410,"",'Grid GenerationQueue'!$AC$5:$AC$410,1)</f>
        <v>0</v>
      </c>
      <c r="AO613">
        <f>SUMIFS('Grid GenerationQueue'!AR$5:AR$410,'Grid GenerationQueue'!$AZ$5:$AZ$410,$B613,'Grid GenerationQueue'!$BA$5:$BA$410,$C613,'Grid GenerationQueue'!$BH$5:$BH$410,"&lt;&gt;"&amp;"")+SUMIFS('Grid GenerationQueue'!AR$5:AR$410,'Grid GenerationQueue'!$AZ$5:$AZ$410,$B613,'Grid GenerationQueue'!$BA$5:$BA$410,$C613,'Grid GenerationQueue'!$BH$5:$BH$410,"",'Grid GenerationQueue'!$AC$5:$AC$410,1)</f>
        <v>0</v>
      </c>
      <c r="AQ613">
        <f>SUMIFS('Grid GenerationQueue'!AG$5:AG$410,'Grid GenerationQueue'!$AZ$5:$AZ$410,$B613,'Grid GenerationQueue'!$BA$5:$BA$410,$C613,'Grid GenerationQueue'!$BK$5:$BK$410,"&gt;0")</f>
        <v>0</v>
      </c>
      <c r="AR613">
        <f>SUMIFS('Grid GenerationQueue'!AH$5:AH$410,'Grid GenerationQueue'!$AZ$5:$AZ$410,$B613,'Grid GenerationQueue'!$BA$5:$BA$410,$C613,'Grid GenerationQueue'!$BK$5:$BK$410,"&gt;0")</f>
        <v>0</v>
      </c>
      <c r="AS613">
        <f>SUMIFS('Grid GenerationQueue'!AI$5:AI$410,'Grid GenerationQueue'!$AZ$5:$AZ$410,$B613,'Grid GenerationQueue'!$BA$5:$BA$410,$C613,'Grid GenerationQueue'!$BK$5:$BK$410,"&gt;0")</f>
        <v>0</v>
      </c>
      <c r="AT613">
        <f>SUMIFS('Grid GenerationQueue'!AJ$5:AJ$410,'Grid GenerationQueue'!$AZ$5:$AZ$410,$B613,'Grid GenerationQueue'!$BA$5:$BA$410,$C613,'Grid GenerationQueue'!$BK$5:$BK$410,"&gt;0")</f>
        <v>0</v>
      </c>
      <c r="AU613">
        <f>SUMIFS('Grid GenerationQueue'!AK$5:AK$410,'Grid GenerationQueue'!$AZ$5:$AZ$410,$B613,'Grid GenerationQueue'!$BA$5:$BA$410,$C613,'Grid GenerationQueue'!$BK$5:$BK$410,"&gt;0")</f>
        <v>0</v>
      </c>
      <c r="AV613">
        <f>SUMIFS('Grid GenerationQueue'!AL$5:AL$410,'Grid GenerationQueue'!$AZ$5:$AZ$410,$B613,'Grid GenerationQueue'!$BA$5:$BA$410,$C613,'Grid GenerationQueue'!$BK$5:$BK$410,"&gt;0")</f>
        <v>0</v>
      </c>
      <c r="AW613">
        <f>SUMIFS('Grid GenerationQueue'!AM$5:AM$410,'Grid GenerationQueue'!$AZ$5:$AZ$410,$B613,'Grid GenerationQueue'!$BA$5:$BA$410,$C613,'Grid GenerationQueue'!$BK$5:$BK$410,"&gt;0")</f>
        <v>0</v>
      </c>
      <c r="AX613">
        <f>SUMIFS('Grid GenerationQueue'!AN$5:AN$410,'Grid GenerationQueue'!$AZ$5:$AZ$410,$B613,'Grid GenerationQueue'!$BA$5:$BA$410,$C613,'Grid GenerationQueue'!$BK$5:$BK$410,"&gt;0")</f>
        <v>0</v>
      </c>
      <c r="AY613">
        <f>SUMIFS('Grid GenerationQueue'!AO$5:AO$410,'Grid GenerationQueue'!$AZ$5:$AZ$410,$B613,'Grid GenerationQueue'!$BA$5:$BA$410,$C613,'Grid GenerationQueue'!$BK$5:$BK$410,"&gt;0")</f>
        <v>0</v>
      </c>
      <c r="AZ613">
        <f>SUMIFS('Grid GenerationQueue'!AP$5:AP$410,'Grid GenerationQueue'!$AZ$5:$AZ$410,$B613,'Grid GenerationQueue'!$BA$5:$BA$410,$C613,'Grid GenerationQueue'!$BK$5:$BK$410,"&gt;0")</f>
        <v>0</v>
      </c>
      <c r="BA613">
        <f>SUMIFS('Grid GenerationQueue'!AQ$5:AQ$410,'Grid GenerationQueue'!$AZ$5:$AZ$410,$B613,'Grid GenerationQueue'!$BA$5:$BA$410,$C613,'Grid GenerationQueue'!$BK$5:$BK$410,"&gt;0")</f>
        <v>0</v>
      </c>
      <c r="BB613">
        <f>SUMIFS('Grid GenerationQueue'!AR$5:AR$410,'Grid GenerationQueue'!$AZ$5:$AZ$410,$B613,'Grid GenerationQueue'!$BA$5:$BA$410,$C613,'Grid GenerationQueue'!$BK$5:$BK$410,"&gt;0")</f>
        <v>0</v>
      </c>
      <c r="BD613">
        <f>SUMIFS('Grid GenerationQueue'!AG$5:AG$410,'Grid GenerationQueue'!$AZ$5:$AZ$410,$B613,'Grid GenerationQueue'!$BA$5:$BA$410,$C613,'Grid GenerationQueue'!$BD$5:$BD$410,"&lt;="&amp;$BE$3)</f>
        <v>0</v>
      </c>
      <c r="BE613">
        <f>SUMIFS('Grid GenerationQueue'!AH$5:AH$410,'Grid GenerationQueue'!$AZ$5:$AZ$410,$B613,'Grid GenerationQueue'!$BA$5:$BA$410,$C613,'Grid GenerationQueue'!$BD$5:$BD$410,"&lt;="&amp;$BE$3)</f>
        <v>0</v>
      </c>
      <c r="BF613">
        <f>SUMIFS('Grid GenerationQueue'!AI$5:AI$410,'Grid GenerationQueue'!$AZ$5:$AZ$410,$B613,'Grid GenerationQueue'!$BA$5:$BA$410,$C613,'Grid GenerationQueue'!$BD$5:$BD$410,"&lt;="&amp;$BE$3)</f>
        <v>0</v>
      </c>
      <c r="BG613">
        <f>SUMIFS('Grid GenerationQueue'!AJ$5:AJ$410,'Grid GenerationQueue'!$AZ$5:$AZ$410,$B613,'Grid GenerationQueue'!$BA$5:$BA$410,$C613,'Grid GenerationQueue'!$BD$5:$BD$410,"&lt;="&amp;$BE$3)</f>
        <v>0</v>
      </c>
      <c r="BH613">
        <f>SUMIFS('Grid GenerationQueue'!AK$5:AK$410,'Grid GenerationQueue'!$AZ$5:$AZ$410,$B613,'Grid GenerationQueue'!$BA$5:$BA$410,$C613,'Grid GenerationQueue'!$BD$5:$BD$410,"&lt;="&amp;$BE$3)</f>
        <v>0</v>
      </c>
      <c r="BI613">
        <f>SUMIFS('Grid GenerationQueue'!AL$5:AL$410,'Grid GenerationQueue'!$AZ$5:$AZ$410,$B613,'Grid GenerationQueue'!$BA$5:$BA$410,$C613,'Grid GenerationQueue'!$BD$5:$BD$410,"&lt;="&amp;$BE$3)</f>
        <v>0</v>
      </c>
      <c r="BJ613">
        <f>SUMIFS('Grid GenerationQueue'!AM$5:AM$410,'Grid GenerationQueue'!$AZ$5:$AZ$410,$B613,'Grid GenerationQueue'!$BA$5:$BA$410,$C613,'Grid GenerationQueue'!$BD$5:$BD$410,"&lt;="&amp;$BE$3)</f>
        <v>0</v>
      </c>
      <c r="BK613">
        <f>SUMIFS('Grid GenerationQueue'!AN$5:AN$410,'Grid GenerationQueue'!$AZ$5:$AZ$410,$B613,'Grid GenerationQueue'!$BA$5:$BA$410,$C613,'Grid GenerationQueue'!$BD$5:$BD$410,"&lt;="&amp;$BE$3)</f>
        <v>0</v>
      </c>
      <c r="BL613">
        <f>SUMIFS('Grid GenerationQueue'!AO$5:AO$410,'Grid GenerationQueue'!$AZ$5:$AZ$410,$B613,'Grid GenerationQueue'!$BA$5:$BA$410,$C613,'Grid GenerationQueue'!$BD$5:$BD$410,"&lt;="&amp;$BE$3)</f>
        <v>0</v>
      </c>
      <c r="BM613">
        <f>SUMIFS('Grid GenerationQueue'!AP$5:AP$410,'Grid GenerationQueue'!$AZ$5:$AZ$410,$B613,'Grid GenerationQueue'!$BA$5:$BA$410,$C613,'Grid GenerationQueue'!$BD$5:$BD$410,"&lt;="&amp;$BE$3)</f>
        <v>0</v>
      </c>
      <c r="BN613">
        <f>SUMIFS('Grid GenerationQueue'!AQ$5:AQ$410,'Grid GenerationQueue'!$AZ$5:$AZ$410,$B613,'Grid GenerationQueue'!$BA$5:$BA$410,$C613,'Grid GenerationQueue'!$BD$5:$BD$410,"&lt;="&amp;$BE$3)</f>
        <v>0</v>
      </c>
      <c r="BO613">
        <f>SUMIFS('Grid GenerationQueue'!AR$5:AR$410,'Grid GenerationQueue'!$AZ$5:$AZ$410,$B613,'Grid GenerationQueue'!$BA$5:$BA$410,$C613,'Grid GenerationQueue'!$BD$5:$BD$410,"&lt;="&amp;$BE$3)</f>
        <v>0</v>
      </c>
      <c r="BQ613">
        <f>SUMIFS('Grid GenerationQueue'!AG$5:AG$410,'Grid GenerationQueue'!$AZ$5:$AZ$410,$B613,'Grid GenerationQueue'!$BA$5:$BA$410,$C613,'Grid GenerationQueue'!$BJ$5:$BJ$410,"Executed",'Grid GenerationQueue'!$BD$5:$BD$410,"&lt;="&amp;$BE$3)</f>
        <v>0</v>
      </c>
      <c r="BR613">
        <f>SUMIFS('Grid GenerationQueue'!AH$5:AH$410,'Grid GenerationQueue'!$AZ$5:$AZ$410,$B613,'Grid GenerationQueue'!$BA$5:$BA$410,$C613,'Grid GenerationQueue'!$BJ$5:$BJ$410,"Executed",'Grid GenerationQueue'!$BD$5:$BD$410,"&lt;="&amp;$BE$3)</f>
        <v>0</v>
      </c>
      <c r="BS613">
        <f>SUMIFS('Grid GenerationQueue'!AI$5:AI$410,'Grid GenerationQueue'!$AZ$5:$AZ$410,$B613,'Grid GenerationQueue'!$BA$5:$BA$410,$C613,'Grid GenerationQueue'!$BJ$5:$BJ$410,"Executed",'Grid GenerationQueue'!$BD$5:$BD$410,"&lt;="&amp;$BE$3)</f>
        <v>0</v>
      </c>
      <c r="BT613">
        <f>SUMIFS('Grid GenerationQueue'!AJ$5:AJ$410,'Grid GenerationQueue'!$AZ$5:$AZ$410,$B613,'Grid GenerationQueue'!$BA$5:$BA$410,$C613,'Grid GenerationQueue'!$BJ$5:$BJ$410,"Executed",'Grid GenerationQueue'!$BD$5:$BD$410,"&lt;="&amp;$BE$3)</f>
        <v>0</v>
      </c>
      <c r="BU613">
        <f>SUMIFS('Grid GenerationQueue'!AK$5:AK$410,'Grid GenerationQueue'!$AZ$5:$AZ$410,$B613,'Grid GenerationQueue'!$BA$5:$BA$410,$C613,'Grid GenerationQueue'!$BJ$5:$BJ$410,"Executed",'Grid GenerationQueue'!$BD$5:$BD$410,"&lt;="&amp;$BE$3)</f>
        <v>0</v>
      </c>
      <c r="BV613">
        <f>SUMIFS('Grid GenerationQueue'!AL$5:AL$410,'Grid GenerationQueue'!$AZ$5:$AZ$410,$B613,'Grid GenerationQueue'!$BA$5:$BA$410,$C613,'Grid GenerationQueue'!$BJ$5:$BJ$410,"Executed",'Grid GenerationQueue'!$BD$5:$BD$410,"&lt;="&amp;$BE$3)</f>
        <v>0</v>
      </c>
      <c r="BW613">
        <f>SUMIFS('Grid GenerationQueue'!AM$5:AM$410,'Grid GenerationQueue'!$AZ$5:$AZ$410,$B613,'Grid GenerationQueue'!$BA$5:$BA$410,$C613,'Grid GenerationQueue'!$BJ$5:$BJ$410,"Executed",'Grid GenerationQueue'!$BD$5:$BD$410,"&lt;="&amp;$BE$3)</f>
        <v>0</v>
      </c>
      <c r="BX613">
        <f>SUMIFS('Grid GenerationQueue'!AN$5:AN$410,'Grid GenerationQueue'!$AZ$5:$AZ$410,$B613,'Grid GenerationQueue'!$BA$5:$BA$410,$C613,'Grid GenerationQueue'!$BJ$5:$BJ$410,"Executed",'Grid GenerationQueue'!$BD$5:$BD$410,"&lt;="&amp;$BE$3)</f>
        <v>0</v>
      </c>
      <c r="BY613">
        <f>SUMIFS('Grid GenerationQueue'!AO$5:AO$410,'Grid GenerationQueue'!$AZ$5:$AZ$410,$B613,'Grid GenerationQueue'!$BA$5:$BA$410,$C613,'Grid GenerationQueue'!$BJ$5:$BJ$410,"Executed",'Grid GenerationQueue'!$BD$5:$BD$410,"&lt;="&amp;$BE$3)</f>
        <v>0</v>
      </c>
      <c r="BZ613">
        <f>SUMIFS('Grid GenerationQueue'!AP$5:AP$410,'Grid GenerationQueue'!$AZ$5:$AZ$410,$B613,'Grid GenerationQueue'!$BA$5:$BA$410,$C613,'Grid GenerationQueue'!$BJ$5:$BJ$410,"Executed",'Grid GenerationQueue'!$BD$5:$BD$410,"&lt;="&amp;$BE$3)</f>
        <v>0</v>
      </c>
      <c r="CA613">
        <f>SUMIFS('Grid GenerationQueue'!AQ$5:AQ$410,'Grid GenerationQueue'!$AZ$5:$AZ$410,$B613,'Grid GenerationQueue'!$BA$5:$BA$410,$C613,'Grid GenerationQueue'!$BJ$5:$BJ$410,"Executed",'Grid GenerationQueue'!$BD$5:$BD$410,"&lt;="&amp;$BE$3)</f>
        <v>0</v>
      </c>
      <c r="CB613">
        <f>SUMIFS('Grid GenerationQueue'!AR$5:AR$410,'Grid GenerationQueue'!$AZ$5:$AZ$410,$B613,'Grid GenerationQueue'!$BA$5:$BA$410,$C613,'Grid GenerationQueue'!$BJ$5:$BJ$410,"Executed",'Grid GenerationQueue'!$BD$5:$BD$410,"&lt;="&amp;$BE$3)</f>
        <v>0</v>
      </c>
      <c r="CD613">
        <f>SUMIFS('Grid GenerationQueue'!AG$5:AG$410,'Grid GenerationQueue'!$AZ$5:$AZ$410,$B613,'Grid GenerationQueue'!$BA$5:$BA$410,$C613,'Grid GenerationQueue'!$BH$5:$BH$410,"&lt;&gt;"&amp;"",'Grid GenerationQueue'!$BD$5:$BD$410,"&lt;="&amp;$BE$3)</f>
        <v>0</v>
      </c>
      <c r="CE613">
        <f>SUMIFS('Grid GenerationQueue'!AH$5:AH$410,'Grid GenerationQueue'!$AZ$5:$AZ$410,$B613,'Grid GenerationQueue'!$BA$5:$BA$410,$C613,'Grid GenerationQueue'!$BH$5:$BH$410,"&lt;&gt;"&amp;"",'Grid GenerationQueue'!$BD$5:$BD$410,"&lt;="&amp;$BE$3)</f>
        <v>0</v>
      </c>
      <c r="CF613">
        <f>SUMIFS('Grid GenerationQueue'!AI$5:AI$410,'Grid GenerationQueue'!$AZ$5:$AZ$410,$B613,'Grid GenerationQueue'!$BA$5:$BA$410,$C613,'Grid GenerationQueue'!$BH$5:$BH$410,"&lt;&gt;"&amp;"",'Grid GenerationQueue'!$BD$5:$BD$410,"&lt;="&amp;$BE$3)</f>
        <v>0</v>
      </c>
      <c r="CG613">
        <f>SUMIFS('Grid GenerationQueue'!AJ$5:AJ$410,'Grid GenerationQueue'!$AZ$5:$AZ$410,$B613,'Grid GenerationQueue'!$BA$5:$BA$410,$C613,'Grid GenerationQueue'!$BH$5:$BH$410,"&lt;&gt;"&amp;"",'Grid GenerationQueue'!$BD$5:$BD$410,"&lt;="&amp;$BE$3)</f>
        <v>0</v>
      </c>
      <c r="CH613">
        <f>SUMIFS('Grid GenerationQueue'!AK$5:AK$410,'Grid GenerationQueue'!$AZ$5:$AZ$410,$B613,'Grid GenerationQueue'!$BA$5:$BA$410,$C613,'Grid GenerationQueue'!$BH$5:$BH$410,"&lt;&gt;"&amp;"",'Grid GenerationQueue'!$BD$5:$BD$410,"&lt;="&amp;$BE$3)</f>
        <v>0</v>
      </c>
      <c r="CI613">
        <f>SUMIFS('Grid GenerationQueue'!AL$5:AL$410,'Grid GenerationQueue'!$AZ$5:$AZ$410,$B613,'Grid GenerationQueue'!$BA$5:$BA$410,$C613,'Grid GenerationQueue'!$BH$5:$BH$410,"&lt;&gt;"&amp;"",'Grid GenerationQueue'!$BD$5:$BD$410,"&lt;="&amp;$BE$3)</f>
        <v>0</v>
      </c>
      <c r="CJ613">
        <f>SUMIFS('Grid GenerationQueue'!AM$5:AM$410,'Grid GenerationQueue'!$AZ$5:$AZ$410,$B613,'Grid GenerationQueue'!$BA$5:$BA$410,$C613,'Grid GenerationQueue'!$BH$5:$BH$410,"&lt;&gt;"&amp;"",'Grid GenerationQueue'!$BD$5:$BD$410,"&lt;="&amp;$BE$3)</f>
        <v>0</v>
      </c>
      <c r="CK613">
        <f>SUMIFS('Grid GenerationQueue'!AN$5:AN$410,'Grid GenerationQueue'!$AZ$5:$AZ$410,$B613,'Grid GenerationQueue'!$BA$5:$BA$410,$C613,'Grid GenerationQueue'!$BH$5:$BH$410,"&lt;&gt;"&amp;"",'Grid GenerationQueue'!$BD$5:$BD$410,"&lt;="&amp;$BE$3)</f>
        <v>0</v>
      </c>
      <c r="CL613">
        <f>SUMIFS('Grid GenerationQueue'!AO$5:AO$410,'Grid GenerationQueue'!$AZ$5:$AZ$410,$B613,'Grid GenerationQueue'!$BA$5:$BA$410,$C613,'Grid GenerationQueue'!$BH$5:$BH$410,"&lt;&gt;"&amp;"",'Grid GenerationQueue'!$BD$5:$BD$410,"&lt;="&amp;$BE$3)</f>
        <v>0</v>
      </c>
      <c r="CM613">
        <f>SUMIFS('Grid GenerationQueue'!AP$5:AP$410,'Grid GenerationQueue'!$AZ$5:$AZ$410,$B613,'Grid GenerationQueue'!$BA$5:$BA$410,$C613,'Grid GenerationQueue'!$BH$5:$BH$410,"&lt;&gt;"&amp;"",'Grid GenerationQueue'!$BD$5:$BD$410,"&lt;="&amp;$BE$3)</f>
        <v>0</v>
      </c>
      <c r="CN613">
        <f>SUMIFS('Grid GenerationQueue'!AQ$5:AQ$410,'Grid GenerationQueue'!$AZ$5:$AZ$410,$B613,'Grid GenerationQueue'!$BA$5:$BA$410,$C613,'Grid GenerationQueue'!$BH$5:$BH$410,"&lt;&gt;"&amp;"",'Grid GenerationQueue'!$BD$5:$BD$410,"&lt;="&amp;$BE$3)</f>
        <v>0</v>
      </c>
      <c r="CO613">
        <f>SUMIFS('Grid GenerationQueue'!AR$5:AR$410,'Grid GenerationQueue'!$AZ$5:$AZ$410,$B613,'Grid GenerationQueue'!$BA$5:$BA$410,$C613,'Grid GenerationQueue'!$BH$5:$BH$410,"&lt;&gt;"&amp;"",'Grid GenerationQueue'!$BD$5:$BD$410,"&lt;="&amp;$BE$3)</f>
        <v>0</v>
      </c>
      <c r="CQ613">
        <f>SUMIFS('Grid GenerationQueue'!AG$5:AG$410,'Grid GenerationQueue'!$AZ$5:$AZ$410,$B613,'Grid GenerationQueue'!$BA$5:$BA$410,$C613,'Grid GenerationQueue'!$BK$5:$BK$410,"&gt;0",'Grid GenerationQueue'!$BD$5:$BD$410,"&lt;="&amp;$BE$3)</f>
        <v>0</v>
      </c>
      <c r="CR613">
        <f>SUMIFS('Grid GenerationQueue'!AH$5:AH$410,'Grid GenerationQueue'!$AZ$5:$AZ$410,$B613,'Grid GenerationQueue'!$BA$5:$BA$410,$C613,'Grid GenerationQueue'!$BK$5:$BK$410,"&gt;0",'Grid GenerationQueue'!$BD$5:$BD$410,"&lt;="&amp;$BE$3)</f>
        <v>0</v>
      </c>
      <c r="CS613">
        <f>SUMIFS('Grid GenerationQueue'!AI$5:AI$410,'Grid GenerationQueue'!$AZ$5:$AZ$410,$B613,'Grid GenerationQueue'!$BA$5:$BA$410,$C613,'Grid GenerationQueue'!$BK$5:$BK$410,"&gt;0",'Grid GenerationQueue'!$BD$5:$BD$410,"&lt;="&amp;$BE$3)</f>
        <v>0</v>
      </c>
      <c r="CT613">
        <f>SUMIFS('Grid GenerationQueue'!AJ$5:AJ$410,'Grid GenerationQueue'!$AZ$5:$AZ$410,$B613,'Grid GenerationQueue'!$BA$5:$BA$410,$C613,'Grid GenerationQueue'!$BK$5:$BK$410,"&gt;0",'Grid GenerationQueue'!$BD$5:$BD$410,"&lt;="&amp;$BE$3)</f>
        <v>0</v>
      </c>
      <c r="CU613">
        <f>SUMIFS('Grid GenerationQueue'!AK$5:AK$410,'Grid GenerationQueue'!$AZ$5:$AZ$410,$B613,'Grid GenerationQueue'!$BA$5:$BA$410,$C613,'Grid GenerationQueue'!$BK$5:$BK$410,"&gt;0",'Grid GenerationQueue'!$BD$5:$BD$410,"&lt;="&amp;$BE$3)</f>
        <v>0</v>
      </c>
      <c r="CV613">
        <f>SUMIFS('Grid GenerationQueue'!AL$5:AL$410,'Grid GenerationQueue'!$AZ$5:$AZ$410,$B613,'Grid GenerationQueue'!$BA$5:$BA$410,$C613,'Grid GenerationQueue'!$BK$5:$BK$410,"&gt;0",'Grid GenerationQueue'!$BD$5:$BD$410,"&lt;="&amp;$BE$3)</f>
        <v>0</v>
      </c>
      <c r="CW613">
        <f>SUMIFS('Grid GenerationQueue'!AM$5:AM$410,'Grid GenerationQueue'!$AZ$5:$AZ$410,$B613,'Grid GenerationQueue'!$BA$5:$BA$410,$C613,'Grid GenerationQueue'!$BK$5:$BK$410,"&gt;0",'Grid GenerationQueue'!$BD$5:$BD$410,"&lt;="&amp;$BE$3)</f>
        <v>0</v>
      </c>
      <c r="CX613">
        <f>SUMIFS('Grid GenerationQueue'!AN$5:AN$410,'Grid GenerationQueue'!$AZ$5:$AZ$410,$B613,'Grid GenerationQueue'!$BA$5:$BA$410,$C613,'Grid GenerationQueue'!$BK$5:$BK$410,"&gt;0",'Grid GenerationQueue'!$BD$5:$BD$410,"&lt;="&amp;$BE$3)</f>
        <v>0</v>
      </c>
      <c r="CY613">
        <f>SUMIFS('Grid GenerationQueue'!AO$5:AO$410,'Grid GenerationQueue'!$AZ$5:$AZ$410,$B613,'Grid GenerationQueue'!$BA$5:$BA$410,$C613,'Grid GenerationQueue'!$BK$5:$BK$410,"&gt;0",'Grid GenerationQueue'!$BD$5:$BD$410,"&lt;="&amp;$BE$3)</f>
        <v>0</v>
      </c>
      <c r="CZ613">
        <f>SUMIFS('Grid GenerationQueue'!AP$5:AP$410,'Grid GenerationQueue'!$AZ$5:$AZ$410,$B613,'Grid GenerationQueue'!$BA$5:$BA$410,$C613,'Grid GenerationQueue'!$BK$5:$BK$410,"&gt;0",'Grid GenerationQueue'!$BD$5:$BD$410,"&lt;="&amp;$BE$3)</f>
        <v>0</v>
      </c>
      <c r="DA613">
        <f>SUMIFS('Grid GenerationQueue'!AQ$5:AQ$410,'Grid GenerationQueue'!$AZ$5:$AZ$410,$B613,'Grid GenerationQueue'!$BA$5:$BA$410,$C613,'Grid GenerationQueue'!$BK$5:$BK$410,"&gt;0",'Grid GenerationQueue'!$BD$5:$BD$410,"&lt;="&amp;$BE$3)</f>
        <v>0</v>
      </c>
      <c r="DB613">
        <f>SUMIFS('Grid GenerationQueue'!AR$5:AR$410,'Grid GenerationQueue'!$AZ$5:$AZ$410,$B613,'Grid GenerationQueue'!$BA$5:$BA$410,$C613,'Grid GenerationQueue'!$BK$5:$BK$410,"&gt;0",'Grid GenerationQueue'!$BD$5:$BD$410,"&lt;="&amp;$BE$3)</f>
        <v>0</v>
      </c>
    </row>
    <row r="614" spans="1:106" x14ac:dyDescent="0.35">
      <c r="A614" t="s">
        <v>75</v>
      </c>
      <c r="B614" t="s">
        <v>4682</v>
      </c>
      <c r="C614">
        <v>138</v>
      </c>
      <c r="D614">
        <f>SUMIFS('Grid GenerationQueue'!AG$5:AG$410,'Grid GenerationQueue'!$AZ$5:$AZ$410,$B614,'Grid GenerationQueue'!$BA$5:$BA$410,$C614)</f>
        <v>200</v>
      </c>
      <c r="E614">
        <f>SUMIFS('Grid GenerationQueue'!AH$5:AH$410,'Grid GenerationQueue'!$AZ$5:$AZ$410,$B614,'Grid GenerationQueue'!$BA$5:$BA$410,$C614)</f>
        <v>100</v>
      </c>
      <c r="F614">
        <f>SUMIFS('Grid GenerationQueue'!AI$5:AI$410,'Grid GenerationQueue'!$AZ$5:$AZ$410,$B614,'Grid GenerationQueue'!$BA$5:$BA$410,$C614)</f>
        <v>0</v>
      </c>
      <c r="G614">
        <f>SUMIFS('Grid GenerationQueue'!AJ$5:AJ$410,'Grid GenerationQueue'!$AZ$5:$AZ$410,$B614,'Grid GenerationQueue'!$BA$5:$BA$410,$C614)</f>
        <v>0</v>
      </c>
      <c r="H614">
        <f>SUMIFS('Grid GenerationQueue'!AK$5:AK$410,'Grid GenerationQueue'!$AZ$5:$AZ$410,$B614,'Grid GenerationQueue'!$BA$5:$BA$410,$C614)</f>
        <v>0</v>
      </c>
      <c r="I614">
        <f>SUMIFS('Grid GenerationQueue'!AL$5:AL$410,'Grid GenerationQueue'!$AZ$5:$AZ$410,$B614,'Grid GenerationQueue'!$BA$5:$BA$410,$C614)</f>
        <v>0</v>
      </c>
      <c r="J614">
        <f>SUMIFS('Grid GenerationQueue'!AM$5:AM$410,'Grid GenerationQueue'!$AZ$5:$AZ$410,$B614,'Grid GenerationQueue'!$BA$5:$BA$410,$C614)</f>
        <v>0</v>
      </c>
      <c r="K614">
        <f>SUMIFS('Grid GenerationQueue'!AN$5:AN$410,'Grid GenerationQueue'!$AZ$5:$AZ$410,$B614,'Grid GenerationQueue'!$BA$5:$BA$410,$C614)</f>
        <v>0</v>
      </c>
      <c r="L614">
        <f>SUMIFS('Grid GenerationQueue'!AO$5:AO$410,'Grid GenerationQueue'!$AZ$5:$AZ$410,$B614,'Grid GenerationQueue'!$BA$5:$BA$410,$C614)</f>
        <v>0</v>
      </c>
      <c r="M614">
        <f>SUMIFS('Grid GenerationQueue'!AP$5:AP$410,'Grid GenerationQueue'!$AZ$5:$AZ$410,$B614,'Grid GenerationQueue'!$BA$5:$BA$410,$C614)</f>
        <v>0</v>
      </c>
      <c r="N614">
        <f>SUMIFS('Grid GenerationQueue'!AQ$5:AQ$410,'Grid GenerationQueue'!$AZ$5:$AZ$410,$B614,'Grid GenerationQueue'!$BA$5:$BA$410,$C614)</f>
        <v>0</v>
      </c>
      <c r="O614">
        <f>SUMIFS('Grid GenerationQueue'!AR$5:AR$410,'Grid GenerationQueue'!$AZ$5:$AZ$410,$B614,'Grid GenerationQueue'!$BA$5:$BA$410,$C614)</f>
        <v>0</v>
      </c>
      <c r="Q614">
        <f>SUMIFS('Grid GenerationQueue'!AG$5:AG$410,'Grid GenerationQueue'!$AZ$5:$AZ$410,$B614,'Grid GenerationQueue'!$BA$5:$BA$410,$C614,'Grid GenerationQueue'!$BJ$5:$BJ$410,"Executed")</f>
        <v>200</v>
      </c>
      <c r="R614">
        <f>SUMIFS('Grid GenerationQueue'!AH$5:AH$410,'Grid GenerationQueue'!$AZ$5:$AZ$410,$B614,'Grid GenerationQueue'!$BA$5:$BA$410,$C614,'Grid GenerationQueue'!$BJ$5:$BJ$410,"Executed")</f>
        <v>100</v>
      </c>
      <c r="S614">
        <f>SUMIFS('Grid GenerationQueue'!AI$5:AI$410,'Grid GenerationQueue'!$AZ$5:$AZ$410,$B614,'Grid GenerationQueue'!$BA$5:$BA$410,$C614,'Grid GenerationQueue'!$BJ$5:$BJ$410,"Executed")</f>
        <v>0</v>
      </c>
      <c r="T614">
        <f>SUMIFS('Grid GenerationQueue'!AJ$5:AJ$410,'Grid GenerationQueue'!$AZ$5:$AZ$410,$B614,'Grid GenerationQueue'!$BA$5:$BA$410,$C614,'Grid GenerationQueue'!$BJ$5:$BJ$410,"Executed")</f>
        <v>0</v>
      </c>
      <c r="U614">
        <f>SUMIFS('Grid GenerationQueue'!AK$5:AK$410,'Grid GenerationQueue'!$AZ$5:$AZ$410,$B614,'Grid GenerationQueue'!$BA$5:$BA$410,$C614,'Grid GenerationQueue'!$BJ$5:$BJ$410,"Executed")</f>
        <v>0</v>
      </c>
      <c r="V614">
        <f>SUMIFS('Grid GenerationQueue'!AL$5:AL$410,'Grid GenerationQueue'!$AZ$5:$AZ$410,$B614,'Grid GenerationQueue'!$BA$5:$BA$410,$C614,'Grid GenerationQueue'!$BJ$5:$BJ$410,"Executed")</f>
        <v>0</v>
      </c>
      <c r="W614">
        <f>SUMIFS('Grid GenerationQueue'!AM$5:AM$410,'Grid GenerationQueue'!$AZ$5:$AZ$410,$B614,'Grid GenerationQueue'!$BA$5:$BA$410,$C614,'Grid GenerationQueue'!$BJ$5:$BJ$410,"Executed")</f>
        <v>0</v>
      </c>
      <c r="X614">
        <f>SUMIFS('Grid GenerationQueue'!AN$5:AN$410,'Grid GenerationQueue'!$AZ$5:$AZ$410,$B614,'Grid GenerationQueue'!$BA$5:$BA$410,$C614,'Grid GenerationQueue'!$BJ$5:$BJ$410,"Executed")</f>
        <v>0</v>
      </c>
      <c r="Y614">
        <f>SUMIFS('Grid GenerationQueue'!AO$5:AO$410,'Grid GenerationQueue'!$AZ$5:$AZ$410,$B614,'Grid GenerationQueue'!$BA$5:$BA$410,$C614,'Grid GenerationQueue'!$BJ$5:$BJ$410,"Executed")</f>
        <v>0</v>
      </c>
      <c r="Z614">
        <f>SUMIFS('Grid GenerationQueue'!AP$5:AP$410,'Grid GenerationQueue'!$AZ$5:$AZ$410,$B614,'Grid GenerationQueue'!$BA$5:$BA$410,$C614,'Grid GenerationQueue'!$BJ$5:$BJ$410,"Executed")</f>
        <v>0</v>
      </c>
      <c r="AA614">
        <f>SUMIFS('Grid GenerationQueue'!AQ$5:AQ$410,'Grid GenerationQueue'!$AZ$5:$AZ$410,$B614,'Grid GenerationQueue'!$BA$5:$BA$410,$C614,'Grid GenerationQueue'!$BJ$5:$BJ$410,"Executed")</f>
        <v>0</v>
      </c>
      <c r="AB614">
        <f>SUMIFS('Grid GenerationQueue'!AR$5:AR$410,'Grid GenerationQueue'!$AZ$5:$AZ$410,$B614,'Grid GenerationQueue'!$BA$5:$BA$410,$C614,'Grid GenerationQueue'!$BJ$5:$BJ$410,"Executed")</f>
        <v>0</v>
      </c>
      <c r="AD614">
        <f>SUMIFS('Grid GenerationQueue'!AG$5:AG$410,'Grid GenerationQueue'!$AZ$5:$AZ$410,$B614,'Grid GenerationQueue'!$BA$5:$BA$410,$C614,'Grid GenerationQueue'!$BH$5:$BH$410,"&lt;&gt;"&amp;"")+SUMIFS('Grid GenerationQueue'!AG$5:AG$410,'Grid GenerationQueue'!$AZ$5:$AZ$410,$B614,'Grid GenerationQueue'!$BA$5:$BA$410,$C614,'Grid GenerationQueue'!$BH$5:$BH$410,"",'Grid GenerationQueue'!$AC$5:$AC$410,1)</f>
        <v>200</v>
      </c>
      <c r="AE614">
        <f>SUMIFS('Grid GenerationQueue'!AH$5:AH$410,'Grid GenerationQueue'!$AZ$5:$AZ$410,$B614,'Grid GenerationQueue'!$BA$5:$BA$410,$C614,'Grid GenerationQueue'!$BH$5:$BH$410,"&lt;&gt;"&amp;"")+SUMIFS('Grid GenerationQueue'!AH$5:AH$410,'Grid GenerationQueue'!$AZ$5:$AZ$410,$B614,'Grid GenerationQueue'!$BA$5:$BA$410,$C614,'Grid GenerationQueue'!$BH$5:$BH$410,"",'Grid GenerationQueue'!$AC$5:$AC$410,1)</f>
        <v>100</v>
      </c>
      <c r="AF614">
        <f>SUMIFS('Grid GenerationQueue'!AI$5:AI$410,'Grid GenerationQueue'!$AZ$5:$AZ$410,$B614,'Grid GenerationQueue'!$BA$5:$BA$410,$C614,'Grid GenerationQueue'!$BH$5:$BH$410,"&lt;&gt;"&amp;"")+SUMIFS('Grid GenerationQueue'!AI$5:AI$410,'Grid GenerationQueue'!$AZ$5:$AZ$410,$B614,'Grid GenerationQueue'!$BA$5:$BA$410,$C614,'Grid GenerationQueue'!$BH$5:$BH$410,"",'Grid GenerationQueue'!$AC$5:$AC$410,1)</f>
        <v>0</v>
      </c>
      <c r="AG614">
        <f>SUMIFS('Grid GenerationQueue'!AJ$5:AJ$410,'Grid GenerationQueue'!$AZ$5:$AZ$410,$B614,'Grid GenerationQueue'!$BA$5:$BA$410,$C614,'Grid GenerationQueue'!$BH$5:$BH$410,"&lt;&gt;"&amp;"")+SUMIFS('Grid GenerationQueue'!AJ$5:AJ$410,'Grid GenerationQueue'!$AZ$5:$AZ$410,$B614,'Grid GenerationQueue'!$BA$5:$BA$410,$C614,'Grid GenerationQueue'!$BH$5:$BH$410,"",'Grid GenerationQueue'!$AC$5:$AC$410,1)</f>
        <v>0</v>
      </c>
      <c r="AH614">
        <f>SUMIFS('Grid GenerationQueue'!AK$5:AK$410,'Grid GenerationQueue'!$AZ$5:$AZ$410,$B614,'Grid GenerationQueue'!$BA$5:$BA$410,$C614,'Grid GenerationQueue'!$BH$5:$BH$410,"&lt;&gt;"&amp;"")+SUMIFS('Grid GenerationQueue'!AK$5:AK$410,'Grid GenerationQueue'!$AZ$5:$AZ$410,$B614,'Grid GenerationQueue'!$BA$5:$BA$410,$C614,'Grid GenerationQueue'!$BH$5:$BH$410,"",'Grid GenerationQueue'!$AC$5:$AC$410,1)</f>
        <v>0</v>
      </c>
      <c r="AI614">
        <f>SUMIFS('Grid GenerationQueue'!AL$5:AL$410,'Grid GenerationQueue'!$AZ$5:$AZ$410,$B614,'Grid GenerationQueue'!$BA$5:$BA$410,$C614,'Grid GenerationQueue'!$BH$5:$BH$410,"&lt;&gt;"&amp;"")+SUMIFS('Grid GenerationQueue'!AL$5:AL$410,'Grid GenerationQueue'!$AZ$5:$AZ$410,$B614,'Grid GenerationQueue'!$BA$5:$BA$410,$C614,'Grid GenerationQueue'!$BH$5:$BH$410,"",'Grid GenerationQueue'!$AC$5:$AC$410,1)</f>
        <v>0</v>
      </c>
      <c r="AJ614">
        <f>SUMIFS('Grid GenerationQueue'!AM$5:AM$410,'Grid GenerationQueue'!$AZ$5:$AZ$410,$B614,'Grid GenerationQueue'!$BA$5:$BA$410,$C614,'Grid GenerationQueue'!$BH$5:$BH$410,"&lt;&gt;"&amp;"")+SUMIFS('Grid GenerationQueue'!AM$5:AM$410,'Grid GenerationQueue'!$AZ$5:$AZ$410,$B614,'Grid GenerationQueue'!$BA$5:$BA$410,$C614,'Grid GenerationQueue'!$BH$5:$BH$410,"",'Grid GenerationQueue'!$AC$5:$AC$410,1)</f>
        <v>0</v>
      </c>
      <c r="AK614">
        <f>SUMIFS('Grid GenerationQueue'!AN$5:AN$410,'Grid GenerationQueue'!$AZ$5:$AZ$410,$B614,'Grid GenerationQueue'!$BA$5:$BA$410,$C614,'Grid GenerationQueue'!$BH$5:$BH$410,"&lt;&gt;"&amp;"")+SUMIFS('Grid GenerationQueue'!AN$5:AN$410,'Grid GenerationQueue'!$AZ$5:$AZ$410,$B614,'Grid GenerationQueue'!$BA$5:$BA$410,$C614,'Grid GenerationQueue'!$BH$5:$BH$410,"",'Grid GenerationQueue'!$AC$5:$AC$410,1)</f>
        <v>0</v>
      </c>
      <c r="AL614">
        <f>SUMIFS('Grid GenerationQueue'!AO$5:AO$410,'Grid GenerationQueue'!$AZ$5:$AZ$410,$B614,'Grid GenerationQueue'!$BA$5:$BA$410,$C614,'Grid GenerationQueue'!$BH$5:$BH$410,"&lt;&gt;"&amp;"")+SUMIFS('Grid GenerationQueue'!AO$5:AO$410,'Grid GenerationQueue'!$AZ$5:$AZ$410,$B614,'Grid GenerationQueue'!$BA$5:$BA$410,$C614,'Grid GenerationQueue'!$BH$5:$BH$410,"",'Grid GenerationQueue'!$AC$5:$AC$410,1)</f>
        <v>0</v>
      </c>
      <c r="AM614">
        <f>SUMIFS('Grid GenerationQueue'!AP$5:AP$410,'Grid GenerationQueue'!$AZ$5:$AZ$410,$B614,'Grid GenerationQueue'!$BA$5:$BA$410,$C614,'Grid GenerationQueue'!$BH$5:$BH$410,"&lt;&gt;"&amp;"")+SUMIFS('Grid GenerationQueue'!AP$5:AP$410,'Grid GenerationQueue'!$AZ$5:$AZ$410,$B614,'Grid GenerationQueue'!$BA$5:$BA$410,$C614,'Grid GenerationQueue'!$BH$5:$BH$410,"",'Grid GenerationQueue'!$AC$5:$AC$410,1)</f>
        <v>0</v>
      </c>
      <c r="AN614">
        <f>SUMIFS('Grid GenerationQueue'!AQ$5:AQ$410,'Grid GenerationQueue'!$AZ$5:$AZ$410,$B614,'Grid GenerationQueue'!$BA$5:$BA$410,$C614,'Grid GenerationQueue'!$BH$5:$BH$410,"&lt;&gt;"&amp;"")+SUMIFS('Grid GenerationQueue'!AQ$5:AQ$410,'Grid GenerationQueue'!$AZ$5:$AZ$410,$B614,'Grid GenerationQueue'!$BA$5:$BA$410,$C614,'Grid GenerationQueue'!$BH$5:$BH$410,"",'Grid GenerationQueue'!$AC$5:$AC$410,1)</f>
        <v>0</v>
      </c>
      <c r="AO614">
        <f>SUMIFS('Grid GenerationQueue'!AR$5:AR$410,'Grid GenerationQueue'!$AZ$5:$AZ$410,$B614,'Grid GenerationQueue'!$BA$5:$BA$410,$C614,'Grid GenerationQueue'!$BH$5:$BH$410,"&lt;&gt;"&amp;"")+SUMIFS('Grid GenerationQueue'!AR$5:AR$410,'Grid GenerationQueue'!$AZ$5:$AZ$410,$B614,'Grid GenerationQueue'!$BA$5:$BA$410,$C614,'Grid GenerationQueue'!$BH$5:$BH$410,"",'Grid GenerationQueue'!$AC$5:$AC$410,1)</f>
        <v>0</v>
      </c>
      <c r="AQ614">
        <f>SUMIFS('Grid GenerationQueue'!AG$5:AG$410,'Grid GenerationQueue'!$AZ$5:$AZ$410,$B614,'Grid GenerationQueue'!$BA$5:$BA$410,$C614,'Grid GenerationQueue'!$BK$5:$BK$410,"&gt;0")</f>
        <v>200</v>
      </c>
      <c r="AR614">
        <f>SUMIFS('Grid GenerationQueue'!AH$5:AH$410,'Grid GenerationQueue'!$AZ$5:$AZ$410,$B614,'Grid GenerationQueue'!$BA$5:$BA$410,$C614,'Grid GenerationQueue'!$BK$5:$BK$410,"&gt;0")</f>
        <v>100</v>
      </c>
      <c r="AS614">
        <f>SUMIFS('Grid GenerationQueue'!AI$5:AI$410,'Grid GenerationQueue'!$AZ$5:$AZ$410,$B614,'Grid GenerationQueue'!$BA$5:$BA$410,$C614,'Grid GenerationQueue'!$BK$5:$BK$410,"&gt;0")</f>
        <v>0</v>
      </c>
      <c r="AT614">
        <f>SUMIFS('Grid GenerationQueue'!AJ$5:AJ$410,'Grid GenerationQueue'!$AZ$5:$AZ$410,$B614,'Grid GenerationQueue'!$BA$5:$BA$410,$C614,'Grid GenerationQueue'!$BK$5:$BK$410,"&gt;0")</f>
        <v>0</v>
      </c>
      <c r="AU614">
        <f>SUMIFS('Grid GenerationQueue'!AK$5:AK$410,'Grid GenerationQueue'!$AZ$5:$AZ$410,$B614,'Grid GenerationQueue'!$BA$5:$BA$410,$C614,'Grid GenerationQueue'!$BK$5:$BK$410,"&gt;0")</f>
        <v>0</v>
      </c>
      <c r="AV614">
        <f>SUMIFS('Grid GenerationQueue'!AL$5:AL$410,'Grid GenerationQueue'!$AZ$5:$AZ$410,$B614,'Grid GenerationQueue'!$BA$5:$BA$410,$C614,'Grid GenerationQueue'!$BK$5:$BK$410,"&gt;0")</f>
        <v>0</v>
      </c>
      <c r="AW614">
        <f>SUMIFS('Grid GenerationQueue'!AM$5:AM$410,'Grid GenerationQueue'!$AZ$5:$AZ$410,$B614,'Grid GenerationQueue'!$BA$5:$BA$410,$C614,'Grid GenerationQueue'!$BK$5:$BK$410,"&gt;0")</f>
        <v>0</v>
      </c>
      <c r="AX614">
        <f>SUMIFS('Grid GenerationQueue'!AN$5:AN$410,'Grid GenerationQueue'!$AZ$5:$AZ$410,$B614,'Grid GenerationQueue'!$BA$5:$BA$410,$C614,'Grid GenerationQueue'!$BK$5:$BK$410,"&gt;0")</f>
        <v>0</v>
      </c>
      <c r="AY614">
        <f>SUMIFS('Grid GenerationQueue'!AO$5:AO$410,'Grid GenerationQueue'!$AZ$5:$AZ$410,$B614,'Grid GenerationQueue'!$BA$5:$BA$410,$C614,'Grid GenerationQueue'!$BK$5:$BK$410,"&gt;0")</f>
        <v>0</v>
      </c>
      <c r="AZ614">
        <f>SUMIFS('Grid GenerationQueue'!AP$5:AP$410,'Grid GenerationQueue'!$AZ$5:$AZ$410,$B614,'Grid GenerationQueue'!$BA$5:$BA$410,$C614,'Grid GenerationQueue'!$BK$5:$BK$410,"&gt;0")</f>
        <v>0</v>
      </c>
      <c r="BA614">
        <f>SUMIFS('Grid GenerationQueue'!AQ$5:AQ$410,'Grid GenerationQueue'!$AZ$5:$AZ$410,$B614,'Grid GenerationQueue'!$BA$5:$BA$410,$C614,'Grid GenerationQueue'!$BK$5:$BK$410,"&gt;0")</f>
        <v>0</v>
      </c>
      <c r="BB614">
        <f>SUMIFS('Grid GenerationQueue'!AR$5:AR$410,'Grid GenerationQueue'!$AZ$5:$AZ$410,$B614,'Grid GenerationQueue'!$BA$5:$BA$410,$C614,'Grid GenerationQueue'!$BK$5:$BK$410,"&gt;0")</f>
        <v>0</v>
      </c>
      <c r="BD614">
        <f>SUMIFS('Grid GenerationQueue'!AG$5:AG$410,'Grid GenerationQueue'!$AZ$5:$AZ$410,$B614,'Grid GenerationQueue'!$BA$5:$BA$410,$C614,'Grid GenerationQueue'!$BD$5:$BD$410,"&lt;="&amp;$BE$3)</f>
        <v>200</v>
      </c>
      <c r="BE614">
        <f>SUMIFS('Grid GenerationQueue'!AH$5:AH$410,'Grid GenerationQueue'!$AZ$5:$AZ$410,$B614,'Grid GenerationQueue'!$BA$5:$BA$410,$C614,'Grid GenerationQueue'!$BD$5:$BD$410,"&lt;="&amp;$BE$3)</f>
        <v>100</v>
      </c>
      <c r="BF614">
        <f>SUMIFS('Grid GenerationQueue'!AI$5:AI$410,'Grid GenerationQueue'!$AZ$5:$AZ$410,$B614,'Grid GenerationQueue'!$BA$5:$BA$410,$C614,'Grid GenerationQueue'!$BD$5:$BD$410,"&lt;="&amp;$BE$3)</f>
        <v>0</v>
      </c>
      <c r="BG614">
        <f>SUMIFS('Grid GenerationQueue'!AJ$5:AJ$410,'Grid GenerationQueue'!$AZ$5:$AZ$410,$B614,'Grid GenerationQueue'!$BA$5:$BA$410,$C614,'Grid GenerationQueue'!$BD$5:$BD$410,"&lt;="&amp;$BE$3)</f>
        <v>0</v>
      </c>
      <c r="BH614">
        <f>SUMIFS('Grid GenerationQueue'!AK$5:AK$410,'Grid GenerationQueue'!$AZ$5:$AZ$410,$B614,'Grid GenerationQueue'!$BA$5:$BA$410,$C614,'Grid GenerationQueue'!$BD$5:$BD$410,"&lt;="&amp;$BE$3)</f>
        <v>0</v>
      </c>
      <c r="BI614">
        <f>SUMIFS('Grid GenerationQueue'!AL$5:AL$410,'Grid GenerationQueue'!$AZ$5:$AZ$410,$B614,'Grid GenerationQueue'!$BA$5:$BA$410,$C614,'Grid GenerationQueue'!$BD$5:$BD$410,"&lt;="&amp;$BE$3)</f>
        <v>0</v>
      </c>
      <c r="BJ614">
        <f>SUMIFS('Grid GenerationQueue'!AM$5:AM$410,'Grid GenerationQueue'!$AZ$5:$AZ$410,$B614,'Grid GenerationQueue'!$BA$5:$BA$410,$C614,'Grid GenerationQueue'!$BD$5:$BD$410,"&lt;="&amp;$BE$3)</f>
        <v>0</v>
      </c>
      <c r="BK614">
        <f>SUMIFS('Grid GenerationQueue'!AN$5:AN$410,'Grid GenerationQueue'!$AZ$5:$AZ$410,$B614,'Grid GenerationQueue'!$BA$5:$BA$410,$C614,'Grid GenerationQueue'!$BD$5:$BD$410,"&lt;="&amp;$BE$3)</f>
        <v>0</v>
      </c>
      <c r="BL614">
        <f>SUMIFS('Grid GenerationQueue'!AO$5:AO$410,'Grid GenerationQueue'!$AZ$5:$AZ$410,$B614,'Grid GenerationQueue'!$BA$5:$BA$410,$C614,'Grid GenerationQueue'!$BD$5:$BD$410,"&lt;="&amp;$BE$3)</f>
        <v>0</v>
      </c>
      <c r="BM614">
        <f>SUMIFS('Grid GenerationQueue'!AP$5:AP$410,'Grid GenerationQueue'!$AZ$5:$AZ$410,$B614,'Grid GenerationQueue'!$BA$5:$BA$410,$C614,'Grid GenerationQueue'!$BD$5:$BD$410,"&lt;="&amp;$BE$3)</f>
        <v>0</v>
      </c>
      <c r="BN614">
        <f>SUMIFS('Grid GenerationQueue'!AQ$5:AQ$410,'Grid GenerationQueue'!$AZ$5:$AZ$410,$B614,'Grid GenerationQueue'!$BA$5:$BA$410,$C614,'Grid GenerationQueue'!$BD$5:$BD$410,"&lt;="&amp;$BE$3)</f>
        <v>0</v>
      </c>
      <c r="BO614">
        <f>SUMIFS('Grid GenerationQueue'!AR$5:AR$410,'Grid GenerationQueue'!$AZ$5:$AZ$410,$B614,'Grid GenerationQueue'!$BA$5:$BA$410,$C614,'Grid GenerationQueue'!$BD$5:$BD$410,"&lt;="&amp;$BE$3)</f>
        <v>0</v>
      </c>
      <c r="BQ614">
        <f>SUMIFS('Grid GenerationQueue'!AG$5:AG$410,'Grid GenerationQueue'!$AZ$5:$AZ$410,$B614,'Grid GenerationQueue'!$BA$5:$BA$410,$C614,'Grid GenerationQueue'!$BJ$5:$BJ$410,"Executed",'Grid GenerationQueue'!$BD$5:$BD$410,"&lt;="&amp;$BE$3)</f>
        <v>200</v>
      </c>
      <c r="BR614">
        <f>SUMIFS('Grid GenerationQueue'!AH$5:AH$410,'Grid GenerationQueue'!$AZ$5:$AZ$410,$B614,'Grid GenerationQueue'!$BA$5:$BA$410,$C614,'Grid GenerationQueue'!$BJ$5:$BJ$410,"Executed",'Grid GenerationQueue'!$BD$5:$BD$410,"&lt;="&amp;$BE$3)</f>
        <v>100</v>
      </c>
      <c r="BS614">
        <f>SUMIFS('Grid GenerationQueue'!AI$5:AI$410,'Grid GenerationQueue'!$AZ$5:$AZ$410,$B614,'Grid GenerationQueue'!$BA$5:$BA$410,$C614,'Grid GenerationQueue'!$BJ$5:$BJ$410,"Executed",'Grid GenerationQueue'!$BD$5:$BD$410,"&lt;="&amp;$BE$3)</f>
        <v>0</v>
      </c>
      <c r="BT614">
        <f>SUMIFS('Grid GenerationQueue'!AJ$5:AJ$410,'Grid GenerationQueue'!$AZ$5:$AZ$410,$B614,'Grid GenerationQueue'!$BA$5:$BA$410,$C614,'Grid GenerationQueue'!$BJ$5:$BJ$410,"Executed",'Grid GenerationQueue'!$BD$5:$BD$410,"&lt;="&amp;$BE$3)</f>
        <v>0</v>
      </c>
      <c r="BU614">
        <f>SUMIFS('Grid GenerationQueue'!AK$5:AK$410,'Grid GenerationQueue'!$AZ$5:$AZ$410,$B614,'Grid GenerationQueue'!$BA$5:$BA$410,$C614,'Grid GenerationQueue'!$BJ$5:$BJ$410,"Executed",'Grid GenerationQueue'!$BD$5:$BD$410,"&lt;="&amp;$BE$3)</f>
        <v>0</v>
      </c>
      <c r="BV614">
        <f>SUMIFS('Grid GenerationQueue'!AL$5:AL$410,'Grid GenerationQueue'!$AZ$5:$AZ$410,$B614,'Grid GenerationQueue'!$BA$5:$BA$410,$C614,'Grid GenerationQueue'!$BJ$5:$BJ$410,"Executed",'Grid GenerationQueue'!$BD$5:$BD$410,"&lt;="&amp;$BE$3)</f>
        <v>0</v>
      </c>
      <c r="BW614">
        <f>SUMIFS('Grid GenerationQueue'!AM$5:AM$410,'Grid GenerationQueue'!$AZ$5:$AZ$410,$B614,'Grid GenerationQueue'!$BA$5:$BA$410,$C614,'Grid GenerationQueue'!$BJ$5:$BJ$410,"Executed",'Grid GenerationQueue'!$BD$5:$BD$410,"&lt;="&amp;$BE$3)</f>
        <v>0</v>
      </c>
      <c r="BX614">
        <f>SUMIFS('Grid GenerationQueue'!AN$5:AN$410,'Grid GenerationQueue'!$AZ$5:$AZ$410,$B614,'Grid GenerationQueue'!$BA$5:$BA$410,$C614,'Grid GenerationQueue'!$BJ$5:$BJ$410,"Executed",'Grid GenerationQueue'!$BD$5:$BD$410,"&lt;="&amp;$BE$3)</f>
        <v>0</v>
      </c>
      <c r="BY614">
        <f>SUMIFS('Grid GenerationQueue'!AO$5:AO$410,'Grid GenerationQueue'!$AZ$5:$AZ$410,$B614,'Grid GenerationQueue'!$BA$5:$BA$410,$C614,'Grid GenerationQueue'!$BJ$5:$BJ$410,"Executed",'Grid GenerationQueue'!$BD$5:$BD$410,"&lt;="&amp;$BE$3)</f>
        <v>0</v>
      </c>
      <c r="BZ614">
        <f>SUMIFS('Grid GenerationQueue'!AP$5:AP$410,'Grid GenerationQueue'!$AZ$5:$AZ$410,$B614,'Grid GenerationQueue'!$BA$5:$BA$410,$C614,'Grid GenerationQueue'!$BJ$5:$BJ$410,"Executed",'Grid GenerationQueue'!$BD$5:$BD$410,"&lt;="&amp;$BE$3)</f>
        <v>0</v>
      </c>
      <c r="CA614">
        <f>SUMIFS('Grid GenerationQueue'!AQ$5:AQ$410,'Grid GenerationQueue'!$AZ$5:$AZ$410,$B614,'Grid GenerationQueue'!$BA$5:$BA$410,$C614,'Grid GenerationQueue'!$BJ$5:$BJ$410,"Executed",'Grid GenerationQueue'!$BD$5:$BD$410,"&lt;="&amp;$BE$3)</f>
        <v>0</v>
      </c>
      <c r="CB614">
        <f>SUMIFS('Grid GenerationQueue'!AR$5:AR$410,'Grid GenerationQueue'!$AZ$5:$AZ$410,$B614,'Grid GenerationQueue'!$BA$5:$BA$410,$C614,'Grid GenerationQueue'!$BJ$5:$BJ$410,"Executed",'Grid GenerationQueue'!$BD$5:$BD$410,"&lt;="&amp;$BE$3)</f>
        <v>0</v>
      </c>
      <c r="CD614">
        <f>SUMIFS('Grid GenerationQueue'!AG$5:AG$410,'Grid GenerationQueue'!$AZ$5:$AZ$410,$B614,'Grid GenerationQueue'!$BA$5:$BA$410,$C614,'Grid GenerationQueue'!$BH$5:$BH$410,"&lt;&gt;"&amp;"",'Grid GenerationQueue'!$BD$5:$BD$410,"&lt;="&amp;$BE$3)</f>
        <v>200</v>
      </c>
      <c r="CE614">
        <f>SUMIFS('Grid GenerationQueue'!AH$5:AH$410,'Grid GenerationQueue'!$AZ$5:$AZ$410,$B614,'Grid GenerationQueue'!$BA$5:$BA$410,$C614,'Grid GenerationQueue'!$BH$5:$BH$410,"&lt;&gt;"&amp;"",'Grid GenerationQueue'!$BD$5:$BD$410,"&lt;="&amp;$BE$3)</f>
        <v>100</v>
      </c>
      <c r="CF614">
        <f>SUMIFS('Grid GenerationQueue'!AI$5:AI$410,'Grid GenerationQueue'!$AZ$5:$AZ$410,$B614,'Grid GenerationQueue'!$BA$5:$BA$410,$C614,'Grid GenerationQueue'!$BH$5:$BH$410,"&lt;&gt;"&amp;"",'Grid GenerationQueue'!$BD$5:$BD$410,"&lt;="&amp;$BE$3)</f>
        <v>0</v>
      </c>
      <c r="CG614">
        <f>SUMIFS('Grid GenerationQueue'!AJ$5:AJ$410,'Grid GenerationQueue'!$AZ$5:$AZ$410,$B614,'Grid GenerationQueue'!$BA$5:$BA$410,$C614,'Grid GenerationQueue'!$BH$5:$BH$410,"&lt;&gt;"&amp;"",'Grid GenerationQueue'!$BD$5:$BD$410,"&lt;="&amp;$BE$3)</f>
        <v>0</v>
      </c>
      <c r="CH614">
        <f>SUMIFS('Grid GenerationQueue'!AK$5:AK$410,'Grid GenerationQueue'!$AZ$5:$AZ$410,$B614,'Grid GenerationQueue'!$BA$5:$BA$410,$C614,'Grid GenerationQueue'!$BH$5:$BH$410,"&lt;&gt;"&amp;"",'Grid GenerationQueue'!$BD$5:$BD$410,"&lt;="&amp;$BE$3)</f>
        <v>0</v>
      </c>
      <c r="CI614">
        <f>SUMIFS('Grid GenerationQueue'!AL$5:AL$410,'Grid GenerationQueue'!$AZ$5:$AZ$410,$B614,'Grid GenerationQueue'!$BA$5:$BA$410,$C614,'Grid GenerationQueue'!$BH$5:$BH$410,"&lt;&gt;"&amp;"",'Grid GenerationQueue'!$BD$5:$BD$410,"&lt;="&amp;$BE$3)</f>
        <v>0</v>
      </c>
      <c r="CJ614">
        <f>SUMIFS('Grid GenerationQueue'!AM$5:AM$410,'Grid GenerationQueue'!$AZ$5:$AZ$410,$B614,'Grid GenerationQueue'!$BA$5:$BA$410,$C614,'Grid GenerationQueue'!$BH$5:$BH$410,"&lt;&gt;"&amp;"",'Grid GenerationQueue'!$BD$5:$BD$410,"&lt;="&amp;$BE$3)</f>
        <v>0</v>
      </c>
      <c r="CK614">
        <f>SUMIFS('Grid GenerationQueue'!AN$5:AN$410,'Grid GenerationQueue'!$AZ$5:$AZ$410,$B614,'Grid GenerationQueue'!$BA$5:$BA$410,$C614,'Grid GenerationQueue'!$BH$5:$BH$410,"&lt;&gt;"&amp;"",'Grid GenerationQueue'!$BD$5:$BD$410,"&lt;="&amp;$BE$3)</f>
        <v>0</v>
      </c>
      <c r="CL614">
        <f>SUMIFS('Grid GenerationQueue'!AO$5:AO$410,'Grid GenerationQueue'!$AZ$5:$AZ$410,$B614,'Grid GenerationQueue'!$BA$5:$BA$410,$C614,'Grid GenerationQueue'!$BH$5:$BH$410,"&lt;&gt;"&amp;"",'Grid GenerationQueue'!$BD$5:$BD$410,"&lt;="&amp;$BE$3)</f>
        <v>0</v>
      </c>
      <c r="CM614">
        <f>SUMIFS('Grid GenerationQueue'!AP$5:AP$410,'Grid GenerationQueue'!$AZ$5:$AZ$410,$B614,'Grid GenerationQueue'!$BA$5:$BA$410,$C614,'Grid GenerationQueue'!$BH$5:$BH$410,"&lt;&gt;"&amp;"",'Grid GenerationQueue'!$BD$5:$BD$410,"&lt;="&amp;$BE$3)</f>
        <v>0</v>
      </c>
      <c r="CN614">
        <f>SUMIFS('Grid GenerationQueue'!AQ$5:AQ$410,'Grid GenerationQueue'!$AZ$5:$AZ$410,$B614,'Grid GenerationQueue'!$BA$5:$BA$410,$C614,'Grid GenerationQueue'!$BH$5:$BH$410,"&lt;&gt;"&amp;"",'Grid GenerationQueue'!$BD$5:$BD$410,"&lt;="&amp;$BE$3)</f>
        <v>0</v>
      </c>
      <c r="CO614">
        <f>SUMIFS('Grid GenerationQueue'!AR$5:AR$410,'Grid GenerationQueue'!$AZ$5:$AZ$410,$B614,'Grid GenerationQueue'!$BA$5:$BA$410,$C614,'Grid GenerationQueue'!$BH$5:$BH$410,"&lt;&gt;"&amp;"",'Grid GenerationQueue'!$BD$5:$BD$410,"&lt;="&amp;$BE$3)</f>
        <v>0</v>
      </c>
      <c r="CQ614">
        <f>SUMIFS('Grid GenerationQueue'!AG$5:AG$410,'Grid GenerationQueue'!$AZ$5:$AZ$410,$B614,'Grid GenerationQueue'!$BA$5:$BA$410,$C614,'Grid GenerationQueue'!$BK$5:$BK$410,"&gt;0",'Grid GenerationQueue'!$BD$5:$BD$410,"&lt;="&amp;$BE$3)</f>
        <v>200</v>
      </c>
      <c r="CR614">
        <f>SUMIFS('Grid GenerationQueue'!AH$5:AH$410,'Grid GenerationQueue'!$AZ$5:$AZ$410,$B614,'Grid GenerationQueue'!$BA$5:$BA$410,$C614,'Grid GenerationQueue'!$BK$5:$BK$410,"&gt;0",'Grid GenerationQueue'!$BD$5:$BD$410,"&lt;="&amp;$BE$3)</f>
        <v>100</v>
      </c>
      <c r="CS614">
        <f>SUMIFS('Grid GenerationQueue'!AI$5:AI$410,'Grid GenerationQueue'!$AZ$5:$AZ$410,$B614,'Grid GenerationQueue'!$BA$5:$BA$410,$C614,'Grid GenerationQueue'!$BK$5:$BK$410,"&gt;0",'Grid GenerationQueue'!$BD$5:$BD$410,"&lt;="&amp;$BE$3)</f>
        <v>0</v>
      </c>
      <c r="CT614">
        <f>SUMIFS('Grid GenerationQueue'!AJ$5:AJ$410,'Grid GenerationQueue'!$AZ$5:$AZ$410,$B614,'Grid GenerationQueue'!$BA$5:$BA$410,$C614,'Grid GenerationQueue'!$BK$5:$BK$410,"&gt;0",'Grid GenerationQueue'!$BD$5:$BD$410,"&lt;="&amp;$BE$3)</f>
        <v>0</v>
      </c>
      <c r="CU614">
        <f>SUMIFS('Grid GenerationQueue'!AK$5:AK$410,'Grid GenerationQueue'!$AZ$5:$AZ$410,$B614,'Grid GenerationQueue'!$BA$5:$BA$410,$C614,'Grid GenerationQueue'!$BK$5:$BK$410,"&gt;0",'Grid GenerationQueue'!$BD$5:$BD$410,"&lt;="&amp;$BE$3)</f>
        <v>0</v>
      </c>
      <c r="CV614">
        <f>SUMIFS('Grid GenerationQueue'!AL$5:AL$410,'Grid GenerationQueue'!$AZ$5:$AZ$410,$B614,'Grid GenerationQueue'!$BA$5:$BA$410,$C614,'Grid GenerationQueue'!$BK$5:$BK$410,"&gt;0",'Grid GenerationQueue'!$BD$5:$BD$410,"&lt;="&amp;$BE$3)</f>
        <v>0</v>
      </c>
      <c r="CW614">
        <f>SUMIFS('Grid GenerationQueue'!AM$5:AM$410,'Grid GenerationQueue'!$AZ$5:$AZ$410,$B614,'Grid GenerationQueue'!$BA$5:$BA$410,$C614,'Grid GenerationQueue'!$BK$5:$BK$410,"&gt;0",'Grid GenerationQueue'!$BD$5:$BD$410,"&lt;="&amp;$BE$3)</f>
        <v>0</v>
      </c>
      <c r="CX614">
        <f>SUMIFS('Grid GenerationQueue'!AN$5:AN$410,'Grid GenerationQueue'!$AZ$5:$AZ$410,$B614,'Grid GenerationQueue'!$BA$5:$BA$410,$C614,'Grid GenerationQueue'!$BK$5:$BK$410,"&gt;0",'Grid GenerationQueue'!$BD$5:$BD$410,"&lt;="&amp;$BE$3)</f>
        <v>0</v>
      </c>
      <c r="CY614">
        <f>SUMIFS('Grid GenerationQueue'!AO$5:AO$410,'Grid GenerationQueue'!$AZ$5:$AZ$410,$B614,'Grid GenerationQueue'!$BA$5:$BA$410,$C614,'Grid GenerationQueue'!$BK$5:$BK$410,"&gt;0",'Grid GenerationQueue'!$BD$5:$BD$410,"&lt;="&amp;$BE$3)</f>
        <v>0</v>
      </c>
      <c r="CZ614">
        <f>SUMIFS('Grid GenerationQueue'!AP$5:AP$410,'Grid GenerationQueue'!$AZ$5:$AZ$410,$B614,'Grid GenerationQueue'!$BA$5:$BA$410,$C614,'Grid GenerationQueue'!$BK$5:$BK$410,"&gt;0",'Grid GenerationQueue'!$BD$5:$BD$410,"&lt;="&amp;$BE$3)</f>
        <v>0</v>
      </c>
      <c r="DA614">
        <f>SUMIFS('Grid GenerationQueue'!AQ$5:AQ$410,'Grid GenerationQueue'!$AZ$5:$AZ$410,$B614,'Grid GenerationQueue'!$BA$5:$BA$410,$C614,'Grid GenerationQueue'!$BK$5:$BK$410,"&gt;0",'Grid GenerationQueue'!$BD$5:$BD$410,"&lt;="&amp;$BE$3)</f>
        <v>0</v>
      </c>
      <c r="DB614">
        <f>SUMIFS('Grid GenerationQueue'!AR$5:AR$410,'Grid GenerationQueue'!$AZ$5:$AZ$410,$B614,'Grid GenerationQueue'!$BA$5:$BA$410,$C614,'Grid GenerationQueue'!$BK$5:$BK$410,"&gt;0",'Grid GenerationQueue'!$BD$5:$BD$410,"&lt;="&amp;$BE$3)</f>
        <v>0</v>
      </c>
    </row>
    <row r="615" spans="1:106" x14ac:dyDescent="0.35">
      <c r="A615" t="s">
        <v>75</v>
      </c>
      <c r="B615" t="s">
        <v>4682</v>
      </c>
      <c r="C615">
        <v>230</v>
      </c>
      <c r="D615">
        <f>SUMIFS('Grid GenerationQueue'!AG$5:AG$410,'Grid GenerationQueue'!$AZ$5:$AZ$410,$B615,'Grid GenerationQueue'!$BA$5:$BA$410,$C615)</f>
        <v>0</v>
      </c>
      <c r="E615">
        <f>SUMIFS('Grid GenerationQueue'!AH$5:AH$410,'Grid GenerationQueue'!$AZ$5:$AZ$410,$B615,'Grid GenerationQueue'!$BA$5:$BA$410,$C615)</f>
        <v>0</v>
      </c>
      <c r="F615">
        <f>SUMIFS('Grid GenerationQueue'!AI$5:AI$410,'Grid GenerationQueue'!$AZ$5:$AZ$410,$B615,'Grid GenerationQueue'!$BA$5:$BA$410,$C615)</f>
        <v>0</v>
      </c>
      <c r="G615">
        <f>SUMIFS('Grid GenerationQueue'!AJ$5:AJ$410,'Grid GenerationQueue'!$AZ$5:$AZ$410,$B615,'Grid GenerationQueue'!$BA$5:$BA$410,$C615)</f>
        <v>0</v>
      </c>
      <c r="H615">
        <f>SUMIFS('Grid GenerationQueue'!AK$5:AK$410,'Grid GenerationQueue'!$AZ$5:$AZ$410,$B615,'Grid GenerationQueue'!$BA$5:$BA$410,$C615)</f>
        <v>0</v>
      </c>
      <c r="I615">
        <f>SUMIFS('Grid GenerationQueue'!AL$5:AL$410,'Grid GenerationQueue'!$AZ$5:$AZ$410,$B615,'Grid GenerationQueue'!$BA$5:$BA$410,$C615)</f>
        <v>0</v>
      </c>
      <c r="J615">
        <f>SUMIFS('Grid GenerationQueue'!AM$5:AM$410,'Grid GenerationQueue'!$AZ$5:$AZ$410,$B615,'Grid GenerationQueue'!$BA$5:$BA$410,$C615)</f>
        <v>0</v>
      </c>
      <c r="K615">
        <f>SUMIFS('Grid GenerationQueue'!AN$5:AN$410,'Grid GenerationQueue'!$AZ$5:$AZ$410,$B615,'Grid GenerationQueue'!$BA$5:$BA$410,$C615)</f>
        <v>0</v>
      </c>
      <c r="L615">
        <f>SUMIFS('Grid GenerationQueue'!AO$5:AO$410,'Grid GenerationQueue'!$AZ$5:$AZ$410,$B615,'Grid GenerationQueue'!$BA$5:$BA$410,$C615)</f>
        <v>0</v>
      </c>
      <c r="M615">
        <f>SUMIFS('Grid GenerationQueue'!AP$5:AP$410,'Grid GenerationQueue'!$AZ$5:$AZ$410,$B615,'Grid GenerationQueue'!$BA$5:$BA$410,$C615)</f>
        <v>0</v>
      </c>
      <c r="N615">
        <f>SUMIFS('Grid GenerationQueue'!AQ$5:AQ$410,'Grid GenerationQueue'!$AZ$5:$AZ$410,$B615,'Grid GenerationQueue'!$BA$5:$BA$410,$C615)</f>
        <v>0</v>
      </c>
      <c r="O615">
        <f>SUMIFS('Grid GenerationQueue'!AR$5:AR$410,'Grid GenerationQueue'!$AZ$5:$AZ$410,$B615,'Grid GenerationQueue'!$BA$5:$BA$410,$C615)</f>
        <v>0</v>
      </c>
      <c r="Q615">
        <f>SUMIFS('Grid GenerationQueue'!AG$5:AG$410,'Grid GenerationQueue'!$AZ$5:$AZ$410,$B615,'Grid GenerationQueue'!$BA$5:$BA$410,$C615,'Grid GenerationQueue'!$BJ$5:$BJ$410,"Executed")</f>
        <v>0</v>
      </c>
      <c r="R615">
        <f>SUMIFS('Grid GenerationQueue'!AH$5:AH$410,'Grid GenerationQueue'!$AZ$5:$AZ$410,$B615,'Grid GenerationQueue'!$BA$5:$BA$410,$C615,'Grid GenerationQueue'!$BJ$5:$BJ$410,"Executed")</f>
        <v>0</v>
      </c>
      <c r="S615">
        <f>SUMIFS('Grid GenerationQueue'!AI$5:AI$410,'Grid GenerationQueue'!$AZ$5:$AZ$410,$B615,'Grid GenerationQueue'!$BA$5:$BA$410,$C615,'Grid GenerationQueue'!$BJ$5:$BJ$410,"Executed")</f>
        <v>0</v>
      </c>
      <c r="T615">
        <f>SUMIFS('Grid GenerationQueue'!AJ$5:AJ$410,'Grid GenerationQueue'!$AZ$5:$AZ$410,$B615,'Grid GenerationQueue'!$BA$5:$BA$410,$C615,'Grid GenerationQueue'!$BJ$5:$BJ$410,"Executed")</f>
        <v>0</v>
      </c>
      <c r="U615">
        <f>SUMIFS('Grid GenerationQueue'!AK$5:AK$410,'Grid GenerationQueue'!$AZ$5:$AZ$410,$B615,'Grid GenerationQueue'!$BA$5:$BA$410,$C615,'Grid GenerationQueue'!$BJ$5:$BJ$410,"Executed")</f>
        <v>0</v>
      </c>
      <c r="V615">
        <f>SUMIFS('Grid GenerationQueue'!AL$5:AL$410,'Grid GenerationQueue'!$AZ$5:$AZ$410,$B615,'Grid GenerationQueue'!$BA$5:$BA$410,$C615,'Grid GenerationQueue'!$BJ$5:$BJ$410,"Executed")</f>
        <v>0</v>
      </c>
      <c r="W615">
        <f>SUMIFS('Grid GenerationQueue'!AM$5:AM$410,'Grid GenerationQueue'!$AZ$5:$AZ$410,$B615,'Grid GenerationQueue'!$BA$5:$BA$410,$C615,'Grid GenerationQueue'!$BJ$5:$BJ$410,"Executed")</f>
        <v>0</v>
      </c>
      <c r="X615">
        <f>SUMIFS('Grid GenerationQueue'!AN$5:AN$410,'Grid GenerationQueue'!$AZ$5:$AZ$410,$B615,'Grid GenerationQueue'!$BA$5:$BA$410,$C615,'Grid GenerationQueue'!$BJ$5:$BJ$410,"Executed")</f>
        <v>0</v>
      </c>
      <c r="Y615">
        <f>SUMIFS('Grid GenerationQueue'!AO$5:AO$410,'Grid GenerationQueue'!$AZ$5:$AZ$410,$B615,'Grid GenerationQueue'!$BA$5:$BA$410,$C615,'Grid GenerationQueue'!$BJ$5:$BJ$410,"Executed")</f>
        <v>0</v>
      </c>
      <c r="Z615">
        <f>SUMIFS('Grid GenerationQueue'!AP$5:AP$410,'Grid GenerationQueue'!$AZ$5:$AZ$410,$B615,'Grid GenerationQueue'!$BA$5:$BA$410,$C615,'Grid GenerationQueue'!$BJ$5:$BJ$410,"Executed")</f>
        <v>0</v>
      </c>
      <c r="AA615">
        <f>SUMIFS('Grid GenerationQueue'!AQ$5:AQ$410,'Grid GenerationQueue'!$AZ$5:$AZ$410,$B615,'Grid GenerationQueue'!$BA$5:$BA$410,$C615,'Grid GenerationQueue'!$BJ$5:$BJ$410,"Executed")</f>
        <v>0</v>
      </c>
      <c r="AB615">
        <f>SUMIFS('Grid GenerationQueue'!AR$5:AR$410,'Grid GenerationQueue'!$AZ$5:$AZ$410,$B615,'Grid GenerationQueue'!$BA$5:$BA$410,$C615,'Grid GenerationQueue'!$BJ$5:$BJ$410,"Executed")</f>
        <v>0</v>
      </c>
      <c r="AD615">
        <f>SUMIFS('Grid GenerationQueue'!AG$5:AG$410,'Grid GenerationQueue'!$AZ$5:$AZ$410,$B615,'Grid GenerationQueue'!$BA$5:$BA$410,$C615,'Grid GenerationQueue'!$BH$5:$BH$410,"&lt;&gt;"&amp;"")+SUMIFS('Grid GenerationQueue'!AG$5:AG$410,'Grid GenerationQueue'!$AZ$5:$AZ$410,$B615,'Grid GenerationQueue'!$BA$5:$BA$410,$C615,'Grid GenerationQueue'!$BH$5:$BH$410,"",'Grid GenerationQueue'!$AC$5:$AC$410,1)</f>
        <v>0</v>
      </c>
      <c r="AE615">
        <f>SUMIFS('Grid GenerationQueue'!AH$5:AH$410,'Grid GenerationQueue'!$AZ$5:$AZ$410,$B615,'Grid GenerationQueue'!$BA$5:$BA$410,$C615,'Grid GenerationQueue'!$BH$5:$BH$410,"&lt;&gt;"&amp;"")+SUMIFS('Grid GenerationQueue'!AH$5:AH$410,'Grid GenerationQueue'!$AZ$5:$AZ$410,$B615,'Grid GenerationQueue'!$BA$5:$BA$410,$C615,'Grid GenerationQueue'!$BH$5:$BH$410,"",'Grid GenerationQueue'!$AC$5:$AC$410,1)</f>
        <v>0</v>
      </c>
      <c r="AF615">
        <f>SUMIFS('Grid GenerationQueue'!AI$5:AI$410,'Grid GenerationQueue'!$AZ$5:$AZ$410,$B615,'Grid GenerationQueue'!$BA$5:$BA$410,$C615,'Grid GenerationQueue'!$BH$5:$BH$410,"&lt;&gt;"&amp;"")+SUMIFS('Grid GenerationQueue'!AI$5:AI$410,'Grid GenerationQueue'!$AZ$5:$AZ$410,$B615,'Grid GenerationQueue'!$BA$5:$BA$410,$C615,'Grid GenerationQueue'!$BH$5:$BH$410,"",'Grid GenerationQueue'!$AC$5:$AC$410,1)</f>
        <v>0</v>
      </c>
      <c r="AG615">
        <f>SUMIFS('Grid GenerationQueue'!AJ$5:AJ$410,'Grid GenerationQueue'!$AZ$5:$AZ$410,$B615,'Grid GenerationQueue'!$BA$5:$BA$410,$C615,'Grid GenerationQueue'!$BH$5:$BH$410,"&lt;&gt;"&amp;"")+SUMIFS('Grid GenerationQueue'!AJ$5:AJ$410,'Grid GenerationQueue'!$AZ$5:$AZ$410,$B615,'Grid GenerationQueue'!$BA$5:$BA$410,$C615,'Grid GenerationQueue'!$BH$5:$BH$410,"",'Grid GenerationQueue'!$AC$5:$AC$410,1)</f>
        <v>0</v>
      </c>
      <c r="AH615">
        <f>SUMIFS('Grid GenerationQueue'!AK$5:AK$410,'Grid GenerationQueue'!$AZ$5:$AZ$410,$B615,'Grid GenerationQueue'!$BA$5:$BA$410,$C615,'Grid GenerationQueue'!$BH$5:$BH$410,"&lt;&gt;"&amp;"")+SUMIFS('Grid GenerationQueue'!AK$5:AK$410,'Grid GenerationQueue'!$AZ$5:$AZ$410,$B615,'Grid GenerationQueue'!$BA$5:$BA$410,$C615,'Grid GenerationQueue'!$BH$5:$BH$410,"",'Grid GenerationQueue'!$AC$5:$AC$410,1)</f>
        <v>0</v>
      </c>
      <c r="AI615">
        <f>SUMIFS('Grid GenerationQueue'!AL$5:AL$410,'Grid GenerationQueue'!$AZ$5:$AZ$410,$B615,'Grid GenerationQueue'!$BA$5:$BA$410,$C615,'Grid GenerationQueue'!$BH$5:$BH$410,"&lt;&gt;"&amp;"")+SUMIFS('Grid GenerationQueue'!AL$5:AL$410,'Grid GenerationQueue'!$AZ$5:$AZ$410,$B615,'Grid GenerationQueue'!$BA$5:$BA$410,$C615,'Grid GenerationQueue'!$BH$5:$BH$410,"",'Grid GenerationQueue'!$AC$5:$AC$410,1)</f>
        <v>0</v>
      </c>
      <c r="AJ615">
        <f>SUMIFS('Grid GenerationQueue'!AM$5:AM$410,'Grid GenerationQueue'!$AZ$5:$AZ$410,$B615,'Grid GenerationQueue'!$BA$5:$BA$410,$C615,'Grid GenerationQueue'!$BH$5:$BH$410,"&lt;&gt;"&amp;"")+SUMIFS('Grid GenerationQueue'!AM$5:AM$410,'Grid GenerationQueue'!$AZ$5:$AZ$410,$B615,'Grid GenerationQueue'!$BA$5:$BA$410,$C615,'Grid GenerationQueue'!$BH$5:$BH$410,"",'Grid GenerationQueue'!$AC$5:$AC$410,1)</f>
        <v>0</v>
      </c>
      <c r="AK615">
        <f>SUMIFS('Grid GenerationQueue'!AN$5:AN$410,'Grid GenerationQueue'!$AZ$5:$AZ$410,$B615,'Grid GenerationQueue'!$BA$5:$BA$410,$C615,'Grid GenerationQueue'!$BH$5:$BH$410,"&lt;&gt;"&amp;"")+SUMIFS('Grid GenerationQueue'!AN$5:AN$410,'Grid GenerationQueue'!$AZ$5:$AZ$410,$B615,'Grid GenerationQueue'!$BA$5:$BA$410,$C615,'Grid GenerationQueue'!$BH$5:$BH$410,"",'Grid GenerationQueue'!$AC$5:$AC$410,1)</f>
        <v>0</v>
      </c>
      <c r="AL615">
        <f>SUMIFS('Grid GenerationQueue'!AO$5:AO$410,'Grid GenerationQueue'!$AZ$5:$AZ$410,$B615,'Grid GenerationQueue'!$BA$5:$BA$410,$C615,'Grid GenerationQueue'!$BH$5:$BH$410,"&lt;&gt;"&amp;"")+SUMIFS('Grid GenerationQueue'!AO$5:AO$410,'Grid GenerationQueue'!$AZ$5:$AZ$410,$B615,'Grid GenerationQueue'!$BA$5:$BA$410,$C615,'Grid GenerationQueue'!$BH$5:$BH$410,"",'Grid GenerationQueue'!$AC$5:$AC$410,1)</f>
        <v>0</v>
      </c>
      <c r="AM615">
        <f>SUMIFS('Grid GenerationQueue'!AP$5:AP$410,'Grid GenerationQueue'!$AZ$5:$AZ$410,$B615,'Grid GenerationQueue'!$BA$5:$BA$410,$C615,'Grid GenerationQueue'!$BH$5:$BH$410,"&lt;&gt;"&amp;"")+SUMIFS('Grid GenerationQueue'!AP$5:AP$410,'Grid GenerationQueue'!$AZ$5:$AZ$410,$B615,'Grid GenerationQueue'!$BA$5:$BA$410,$C615,'Grid GenerationQueue'!$BH$5:$BH$410,"",'Grid GenerationQueue'!$AC$5:$AC$410,1)</f>
        <v>0</v>
      </c>
      <c r="AN615">
        <f>SUMIFS('Grid GenerationQueue'!AQ$5:AQ$410,'Grid GenerationQueue'!$AZ$5:$AZ$410,$B615,'Grid GenerationQueue'!$BA$5:$BA$410,$C615,'Grid GenerationQueue'!$BH$5:$BH$410,"&lt;&gt;"&amp;"")+SUMIFS('Grid GenerationQueue'!AQ$5:AQ$410,'Grid GenerationQueue'!$AZ$5:$AZ$410,$B615,'Grid GenerationQueue'!$BA$5:$BA$410,$C615,'Grid GenerationQueue'!$BH$5:$BH$410,"",'Grid GenerationQueue'!$AC$5:$AC$410,1)</f>
        <v>0</v>
      </c>
      <c r="AO615">
        <f>SUMIFS('Grid GenerationQueue'!AR$5:AR$410,'Grid GenerationQueue'!$AZ$5:$AZ$410,$B615,'Grid GenerationQueue'!$BA$5:$BA$410,$C615,'Grid GenerationQueue'!$BH$5:$BH$410,"&lt;&gt;"&amp;"")+SUMIFS('Grid GenerationQueue'!AR$5:AR$410,'Grid GenerationQueue'!$AZ$5:$AZ$410,$B615,'Grid GenerationQueue'!$BA$5:$BA$410,$C615,'Grid GenerationQueue'!$BH$5:$BH$410,"",'Grid GenerationQueue'!$AC$5:$AC$410,1)</f>
        <v>0</v>
      </c>
      <c r="AQ615">
        <f>SUMIFS('Grid GenerationQueue'!AG$5:AG$410,'Grid GenerationQueue'!$AZ$5:$AZ$410,$B615,'Grid GenerationQueue'!$BA$5:$BA$410,$C615,'Grid GenerationQueue'!$BK$5:$BK$410,"&gt;0")</f>
        <v>0</v>
      </c>
      <c r="AR615">
        <f>SUMIFS('Grid GenerationQueue'!AH$5:AH$410,'Grid GenerationQueue'!$AZ$5:$AZ$410,$B615,'Grid GenerationQueue'!$BA$5:$BA$410,$C615,'Grid GenerationQueue'!$BK$5:$BK$410,"&gt;0")</f>
        <v>0</v>
      </c>
      <c r="AS615">
        <f>SUMIFS('Grid GenerationQueue'!AI$5:AI$410,'Grid GenerationQueue'!$AZ$5:$AZ$410,$B615,'Grid GenerationQueue'!$BA$5:$BA$410,$C615,'Grid GenerationQueue'!$BK$5:$BK$410,"&gt;0")</f>
        <v>0</v>
      </c>
      <c r="AT615">
        <f>SUMIFS('Grid GenerationQueue'!AJ$5:AJ$410,'Grid GenerationQueue'!$AZ$5:$AZ$410,$B615,'Grid GenerationQueue'!$BA$5:$BA$410,$C615,'Grid GenerationQueue'!$BK$5:$BK$410,"&gt;0")</f>
        <v>0</v>
      </c>
      <c r="AU615">
        <f>SUMIFS('Grid GenerationQueue'!AK$5:AK$410,'Grid GenerationQueue'!$AZ$5:$AZ$410,$B615,'Grid GenerationQueue'!$BA$5:$BA$410,$C615,'Grid GenerationQueue'!$BK$5:$BK$410,"&gt;0")</f>
        <v>0</v>
      </c>
      <c r="AV615">
        <f>SUMIFS('Grid GenerationQueue'!AL$5:AL$410,'Grid GenerationQueue'!$AZ$5:$AZ$410,$B615,'Grid GenerationQueue'!$BA$5:$BA$410,$C615,'Grid GenerationQueue'!$BK$5:$BK$410,"&gt;0")</f>
        <v>0</v>
      </c>
      <c r="AW615">
        <f>SUMIFS('Grid GenerationQueue'!AM$5:AM$410,'Grid GenerationQueue'!$AZ$5:$AZ$410,$B615,'Grid GenerationQueue'!$BA$5:$BA$410,$C615,'Grid GenerationQueue'!$BK$5:$BK$410,"&gt;0")</f>
        <v>0</v>
      </c>
      <c r="AX615">
        <f>SUMIFS('Grid GenerationQueue'!AN$5:AN$410,'Grid GenerationQueue'!$AZ$5:$AZ$410,$B615,'Grid GenerationQueue'!$BA$5:$BA$410,$C615,'Grid GenerationQueue'!$BK$5:$BK$410,"&gt;0")</f>
        <v>0</v>
      </c>
      <c r="AY615">
        <f>SUMIFS('Grid GenerationQueue'!AO$5:AO$410,'Grid GenerationQueue'!$AZ$5:$AZ$410,$B615,'Grid GenerationQueue'!$BA$5:$BA$410,$C615,'Grid GenerationQueue'!$BK$5:$BK$410,"&gt;0")</f>
        <v>0</v>
      </c>
      <c r="AZ615">
        <f>SUMIFS('Grid GenerationQueue'!AP$5:AP$410,'Grid GenerationQueue'!$AZ$5:$AZ$410,$B615,'Grid GenerationQueue'!$BA$5:$BA$410,$C615,'Grid GenerationQueue'!$BK$5:$BK$410,"&gt;0")</f>
        <v>0</v>
      </c>
      <c r="BA615">
        <f>SUMIFS('Grid GenerationQueue'!AQ$5:AQ$410,'Grid GenerationQueue'!$AZ$5:$AZ$410,$B615,'Grid GenerationQueue'!$BA$5:$BA$410,$C615,'Grid GenerationQueue'!$BK$5:$BK$410,"&gt;0")</f>
        <v>0</v>
      </c>
      <c r="BB615">
        <f>SUMIFS('Grid GenerationQueue'!AR$5:AR$410,'Grid GenerationQueue'!$AZ$5:$AZ$410,$B615,'Grid GenerationQueue'!$BA$5:$BA$410,$C615,'Grid GenerationQueue'!$BK$5:$BK$410,"&gt;0")</f>
        <v>0</v>
      </c>
      <c r="BD615">
        <f>SUMIFS('Grid GenerationQueue'!AG$5:AG$410,'Grid GenerationQueue'!$AZ$5:$AZ$410,$B615,'Grid GenerationQueue'!$BA$5:$BA$410,$C615,'Grid GenerationQueue'!$BD$5:$BD$410,"&lt;="&amp;$BE$3)</f>
        <v>0</v>
      </c>
      <c r="BE615">
        <f>SUMIFS('Grid GenerationQueue'!AH$5:AH$410,'Grid GenerationQueue'!$AZ$5:$AZ$410,$B615,'Grid GenerationQueue'!$BA$5:$BA$410,$C615,'Grid GenerationQueue'!$BD$5:$BD$410,"&lt;="&amp;$BE$3)</f>
        <v>0</v>
      </c>
      <c r="BF615">
        <f>SUMIFS('Grid GenerationQueue'!AI$5:AI$410,'Grid GenerationQueue'!$AZ$5:$AZ$410,$B615,'Grid GenerationQueue'!$BA$5:$BA$410,$C615,'Grid GenerationQueue'!$BD$5:$BD$410,"&lt;="&amp;$BE$3)</f>
        <v>0</v>
      </c>
      <c r="BG615">
        <f>SUMIFS('Grid GenerationQueue'!AJ$5:AJ$410,'Grid GenerationQueue'!$AZ$5:$AZ$410,$B615,'Grid GenerationQueue'!$BA$5:$BA$410,$C615,'Grid GenerationQueue'!$BD$5:$BD$410,"&lt;="&amp;$BE$3)</f>
        <v>0</v>
      </c>
      <c r="BH615">
        <f>SUMIFS('Grid GenerationQueue'!AK$5:AK$410,'Grid GenerationQueue'!$AZ$5:$AZ$410,$B615,'Grid GenerationQueue'!$BA$5:$BA$410,$C615,'Grid GenerationQueue'!$BD$5:$BD$410,"&lt;="&amp;$BE$3)</f>
        <v>0</v>
      </c>
      <c r="BI615">
        <f>SUMIFS('Grid GenerationQueue'!AL$5:AL$410,'Grid GenerationQueue'!$AZ$5:$AZ$410,$B615,'Grid GenerationQueue'!$BA$5:$BA$410,$C615,'Grid GenerationQueue'!$BD$5:$BD$410,"&lt;="&amp;$BE$3)</f>
        <v>0</v>
      </c>
      <c r="BJ615">
        <f>SUMIFS('Grid GenerationQueue'!AM$5:AM$410,'Grid GenerationQueue'!$AZ$5:$AZ$410,$B615,'Grid GenerationQueue'!$BA$5:$BA$410,$C615,'Grid GenerationQueue'!$BD$5:$BD$410,"&lt;="&amp;$BE$3)</f>
        <v>0</v>
      </c>
      <c r="BK615">
        <f>SUMIFS('Grid GenerationQueue'!AN$5:AN$410,'Grid GenerationQueue'!$AZ$5:$AZ$410,$B615,'Grid GenerationQueue'!$BA$5:$BA$410,$C615,'Grid GenerationQueue'!$BD$5:$BD$410,"&lt;="&amp;$BE$3)</f>
        <v>0</v>
      </c>
      <c r="BL615">
        <f>SUMIFS('Grid GenerationQueue'!AO$5:AO$410,'Grid GenerationQueue'!$AZ$5:$AZ$410,$B615,'Grid GenerationQueue'!$BA$5:$BA$410,$C615,'Grid GenerationQueue'!$BD$5:$BD$410,"&lt;="&amp;$BE$3)</f>
        <v>0</v>
      </c>
      <c r="BM615">
        <f>SUMIFS('Grid GenerationQueue'!AP$5:AP$410,'Grid GenerationQueue'!$AZ$5:$AZ$410,$B615,'Grid GenerationQueue'!$BA$5:$BA$410,$C615,'Grid GenerationQueue'!$BD$5:$BD$410,"&lt;="&amp;$BE$3)</f>
        <v>0</v>
      </c>
      <c r="BN615">
        <f>SUMIFS('Grid GenerationQueue'!AQ$5:AQ$410,'Grid GenerationQueue'!$AZ$5:$AZ$410,$B615,'Grid GenerationQueue'!$BA$5:$BA$410,$C615,'Grid GenerationQueue'!$BD$5:$BD$410,"&lt;="&amp;$BE$3)</f>
        <v>0</v>
      </c>
      <c r="BO615">
        <f>SUMIFS('Grid GenerationQueue'!AR$5:AR$410,'Grid GenerationQueue'!$AZ$5:$AZ$410,$B615,'Grid GenerationQueue'!$BA$5:$BA$410,$C615,'Grid GenerationQueue'!$BD$5:$BD$410,"&lt;="&amp;$BE$3)</f>
        <v>0</v>
      </c>
      <c r="BQ615">
        <f>SUMIFS('Grid GenerationQueue'!AG$5:AG$410,'Grid GenerationQueue'!$AZ$5:$AZ$410,$B615,'Grid GenerationQueue'!$BA$5:$BA$410,$C615,'Grid GenerationQueue'!$BJ$5:$BJ$410,"Executed",'Grid GenerationQueue'!$BD$5:$BD$410,"&lt;="&amp;$BE$3)</f>
        <v>0</v>
      </c>
      <c r="BR615">
        <f>SUMIFS('Grid GenerationQueue'!AH$5:AH$410,'Grid GenerationQueue'!$AZ$5:$AZ$410,$B615,'Grid GenerationQueue'!$BA$5:$BA$410,$C615,'Grid GenerationQueue'!$BJ$5:$BJ$410,"Executed",'Grid GenerationQueue'!$BD$5:$BD$410,"&lt;="&amp;$BE$3)</f>
        <v>0</v>
      </c>
      <c r="BS615">
        <f>SUMIFS('Grid GenerationQueue'!AI$5:AI$410,'Grid GenerationQueue'!$AZ$5:$AZ$410,$B615,'Grid GenerationQueue'!$BA$5:$BA$410,$C615,'Grid GenerationQueue'!$BJ$5:$BJ$410,"Executed",'Grid GenerationQueue'!$BD$5:$BD$410,"&lt;="&amp;$BE$3)</f>
        <v>0</v>
      </c>
      <c r="BT615">
        <f>SUMIFS('Grid GenerationQueue'!AJ$5:AJ$410,'Grid GenerationQueue'!$AZ$5:$AZ$410,$B615,'Grid GenerationQueue'!$BA$5:$BA$410,$C615,'Grid GenerationQueue'!$BJ$5:$BJ$410,"Executed",'Grid GenerationQueue'!$BD$5:$BD$410,"&lt;="&amp;$BE$3)</f>
        <v>0</v>
      </c>
      <c r="BU615">
        <f>SUMIFS('Grid GenerationQueue'!AK$5:AK$410,'Grid GenerationQueue'!$AZ$5:$AZ$410,$B615,'Grid GenerationQueue'!$BA$5:$BA$410,$C615,'Grid GenerationQueue'!$BJ$5:$BJ$410,"Executed",'Grid GenerationQueue'!$BD$5:$BD$410,"&lt;="&amp;$BE$3)</f>
        <v>0</v>
      </c>
      <c r="BV615">
        <f>SUMIFS('Grid GenerationQueue'!AL$5:AL$410,'Grid GenerationQueue'!$AZ$5:$AZ$410,$B615,'Grid GenerationQueue'!$BA$5:$BA$410,$C615,'Grid GenerationQueue'!$BJ$5:$BJ$410,"Executed",'Grid GenerationQueue'!$BD$5:$BD$410,"&lt;="&amp;$BE$3)</f>
        <v>0</v>
      </c>
      <c r="BW615">
        <f>SUMIFS('Grid GenerationQueue'!AM$5:AM$410,'Grid GenerationQueue'!$AZ$5:$AZ$410,$B615,'Grid GenerationQueue'!$BA$5:$BA$410,$C615,'Grid GenerationQueue'!$BJ$5:$BJ$410,"Executed",'Grid GenerationQueue'!$BD$5:$BD$410,"&lt;="&amp;$BE$3)</f>
        <v>0</v>
      </c>
      <c r="BX615">
        <f>SUMIFS('Grid GenerationQueue'!AN$5:AN$410,'Grid GenerationQueue'!$AZ$5:$AZ$410,$B615,'Grid GenerationQueue'!$BA$5:$BA$410,$C615,'Grid GenerationQueue'!$BJ$5:$BJ$410,"Executed",'Grid GenerationQueue'!$BD$5:$BD$410,"&lt;="&amp;$BE$3)</f>
        <v>0</v>
      </c>
      <c r="BY615">
        <f>SUMIFS('Grid GenerationQueue'!AO$5:AO$410,'Grid GenerationQueue'!$AZ$5:$AZ$410,$B615,'Grid GenerationQueue'!$BA$5:$BA$410,$C615,'Grid GenerationQueue'!$BJ$5:$BJ$410,"Executed",'Grid GenerationQueue'!$BD$5:$BD$410,"&lt;="&amp;$BE$3)</f>
        <v>0</v>
      </c>
      <c r="BZ615">
        <f>SUMIFS('Grid GenerationQueue'!AP$5:AP$410,'Grid GenerationQueue'!$AZ$5:$AZ$410,$B615,'Grid GenerationQueue'!$BA$5:$BA$410,$C615,'Grid GenerationQueue'!$BJ$5:$BJ$410,"Executed",'Grid GenerationQueue'!$BD$5:$BD$410,"&lt;="&amp;$BE$3)</f>
        <v>0</v>
      </c>
      <c r="CA615">
        <f>SUMIFS('Grid GenerationQueue'!AQ$5:AQ$410,'Grid GenerationQueue'!$AZ$5:$AZ$410,$B615,'Grid GenerationQueue'!$BA$5:$BA$410,$C615,'Grid GenerationQueue'!$BJ$5:$BJ$410,"Executed",'Grid GenerationQueue'!$BD$5:$BD$410,"&lt;="&amp;$BE$3)</f>
        <v>0</v>
      </c>
      <c r="CB615">
        <f>SUMIFS('Grid GenerationQueue'!AR$5:AR$410,'Grid GenerationQueue'!$AZ$5:$AZ$410,$B615,'Grid GenerationQueue'!$BA$5:$BA$410,$C615,'Grid GenerationQueue'!$BJ$5:$BJ$410,"Executed",'Grid GenerationQueue'!$BD$5:$BD$410,"&lt;="&amp;$BE$3)</f>
        <v>0</v>
      </c>
      <c r="CD615">
        <f>SUMIFS('Grid GenerationQueue'!AG$5:AG$410,'Grid GenerationQueue'!$AZ$5:$AZ$410,$B615,'Grid GenerationQueue'!$BA$5:$BA$410,$C615,'Grid GenerationQueue'!$BH$5:$BH$410,"&lt;&gt;"&amp;"",'Grid GenerationQueue'!$BD$5:$BD$410,"&lt;="&amp;$BE$3)</f>
        <v>0</v>
      </c>
      <c r="CE615">
        <f>SUMIFS('Grid GenerationQueue'!AH$5:AH$410,'Grid GenerationQueue'!$AZ$5:$AZ$410,$B615,'Grid GenerationQueue'!$BA$5:$BA$410,$C615,'Grid GenerationQueue'!$BH$5:$BH$410,"&lt;&gt;"&amp;"",'Grid GenerationQueue'!$BD$5:$BD$410,"&lt;="&amp;$BE$3)</f>
        <v>0</v>
      </c>
      <c r="CF615">
        <f>SUMIFS('Grid GenerationQueue'!AI$5:AI$410,'Grid GenerationQueue'!$AZ$5:$AZ$410,$B615,'Grid GenerationQueue'!$BA$5:$BA$410,$C615,'Grid GenerationQueue'!$BH$5:$BH$410,"&lt;&gt;"&amp;"",'Grid GenerationQueue'!$BD$5:$BD$410,"&lt;="&amp;$BE$3)</f>
        <v>0</v>
      </c>
      <c r="CG615">
        <f>SUMIFS('Grid GenerationQueue'!AJ$5:AJ$410,'Grid GenerationQueue'!$AZ$5:$AZ$410,$B615,'Grid GenerationQueue'!$BA$5:$BA$410,$C615,'Grid GenerationQueue'!$BH$5:$BH$410,"&lt;&gt;"&amp;"",'Grid GenerationQueue'!$BD$5:$BD$410,"&lt;="&amp;$BE$3)</f>
        <v>0</v>
      </c>
      <c r="CH615">
        <f>SUMIFS('Grid GenerationQueue'!AK$5:AK$410,'Grid GenerationQueue'!$AZ$5:$AZ$410,$B615,'Grid GenerationQueue'!$BA$5:$BA$410,$C615,'Grid GenerationQueue'!$BH$5:$BH$410,"&lt;&gt;"&amp;"",'Grid GenerationQueue'!$BD$5:$BD$410,"&lt;="&amp;$BE$3)</f>
        <v>0</v>
      </c>
      <c r="CI615">
        <f>SUMIFS('Grid GenerationQueue'!AL$5:AL$410,'Grid GenerationQueue'!$AZ$5:$AZ$410,$B615,'Grid GenerationQueue'!$BA$5:$BA$410,$C615,'Grid GenerationQueue'!$BH$5:$BH$410,"&lt;&gt;"&amp;"",'Grid GenerationQueue'!$BD$5:$BD$410,"&lt;="&amp;$BE$3)</f>
        <v>0</v>
      </c>
      <c r="CJ615">
        <f>SUMIFS('Grid GenerationQueue'!AM$5:AM$410,'Grid GenerationQueue'!$AZ$5:$AZ$410,$B615,'Grid GenerationQueue'!$BA$5:$BA$410,$C615,'Grid GenerationQueue'!$BH$5:$BH$410,"&lt;&gt;"&amp;"",'Grid GenerationQueue'!$BD$5:$BD$410,"&lt;="&amp;$BE$3)</f>
        <v>0</v>
      </c>
      <c r="CK615">
        <f>SUMIFS('Grid GenerationQueue'!AN$5:AN$410,'Grid GenerationQueue'!$AZ$5:$AZ$410,$B615,'Grid GenerationQueue'!$BA$5:$BA$410,$C615,'Grid GenerationQueue'!$BH$5:$BH$410,"&lt;&gt;"&amp;"",'Grid GenerationQueue'!$BD$5:$BD$410,"&lt;="&amp;$BE$3)</f>
        <v>0</v>
      </c>
      <c r="CL615">
        <f>SUMIFS('Grid GenerationQueue'!AO$5:AO$410,'Grid GenerationQueue'!$AZ$5:$AZ$410,$B615,'Grid GenerationQueue'!$BA$5:$BA$410,$C615,'Grid GenerationQueue'!$BH$5:$BH$410,"&lt;&gt;"&amp;"",'Grid GenerationQueue'!$BD$5:$BD$410,"&lt;="&amp;$BE$3)</f>
        <v>0</v>
      </c>
      <c r="CM615">
        <f>SUMIFS('Grid GenerationQueue'!AP$5:AP$410,'Grid GenerationQueue'!$AZ$5:$AZ$410,$B615,'Grid GenerationQueue'!$BA$5:$BA$410,$C615,'Grid GenerationQueue'!$BH$5:$BH$410,"&lt;&gt;"&amp;"",'Grid GenerationQueue'!$BD$5:$BD$410,"&lt;="&amp;$BE$3)</f>
        <v>0</v>
      </c>
      <c r="CN615">
        <f>SUMIFS('Grid GenerationQueue'!AQ$5:AQ$410,'Grid GenerationQueue'!$AZ$5:$AZ$410,$B615,'Grid GenerationQueue'!$BA$5:$BA$410,$C615,'Grid GenerationQueue'!$BH$5:$BH$410,"&lt;&gt;"&amp;"",'Grid GenerationQueue'!$BD$5:$BD$410,"&lt;="&amp;$BE$3)</f>
        <v>0</v>
      </c>
      <c r="CO615">
        <f>SUMIFS('Grid GenerationQueue'!AR$5:AR$410,'Grid GenerationQueue'!$AZ$5:$AZ$410,$B615,'Grid GenerationQueue'!$BA$5:$BA$410,$C615,'Grid GenerationQueue'!$BH$5:$BH$410,"&lt;&gt;"&amp;"",'Grid GenerationQueue'!$BD$5:$BD$410,"&lt;="&amp;$BE$3)</f>
        <v>0</v>
      </c>
      <c r="CQ615">
        <f>SUMIFS('Grid GenerationQueue'!AG$5:AG$410,'Grid GenerationQueue'!$AZ$5:$AZ$410,$B615,'Grid GenerationQueue'!$BA$5:$BA$410,$C615,'Grid GenerationQueue'!$BK$5:$BK$410,"&gt;0",'Grid GenerationQueue'!$BD$5:$BD$410,"&lt;="&amp;$BE$3)</f>
        <v>0</v>
      </c>
      <c r="CR615">
        <f>SUMIFS('Grid GenerationQueue'!AH$5:AH$410,'Grid GenerationQueue'!$AZ$5:$AZ$410,$B615,'Grid GenerationQueue'!$BA$5:$BA$410,$C615,'Grid GenerationQueue'!$BK$5:$BK$410,"&gt;0",'Grid GenerationQueue'!$BD$5:$BD$410,"&lt;="&amp;$BE$3)</f>
        <v>0</v>
      </c>
      <c r="CS615">
        <f>SUMIFS('Grid GenerationQueue'!AI$5:AI$410,'Grid GenerationQueue'!$AZ$5:$AZ$410,$B615,'Grid GenerationQueue'!$BA$5:$BA$410,$C615,'Grid GenerationQueue'!$BK$5:$BK$410,"&gt;0",'Grid GenerationQueue'!$BD$5:$BD$410,"&lt;="&amp;$BE$3)</f>
        <v>0</v>
      </c>
      <c r="CT615">
        <f>SUMIFS('Grid GenerationQueue'!AJ$5:AJ$410,'Grid GenerationQueue'!$AZ$5:$AZ$410,$B615,'Grid GenerationQueue'!$BA$5:$BA$410,$C615,'Grid GenerationQueue'!$BK$5:$BK$410,"&gt;0",'Grid GenerationQueue'!$BD$5:$BD$410,"&lt;="&amp;$BE$3)</f>
        <v>0</v>
      </c>
      <c r="CU615">
        <f>SUMIFS('Grid GenerationQueue'!AK$5:AK$410,'Grid GenerationQueue'!$AZ$5:$AZ$410,$B615,'Grid GenerationQueue'!$BA$5:$BA$410,$C615,'Grid GenerationQueue'!$BK$5:$BK$410,"&gt;0",'Grid GenerationQueue'!$BD$5:$BD$410,"&lt;="&amp;$BE$3)</f>
        <v>0</v>
      </c>
      <c r="CV615">
        <f>SUMIFS('Grid GenerationQueue'!AL$5:AL$410,'Grid GenerationQueue'!$AZ$5:$AZ$410,$B615,'Grid GenerationQueue'!$BA$5:$BA$410,$C615,'Grid GenerationQueue'!$BK$5:$BK$410,"&gt;0",'Grid GenerationQueue'!$BD$5:$BD$410,"&lt;="&amp;$BE$3)</f>
        <v>0</v>
      </c>
      <c r="CW615">
        <f>SUMIFS('Grid GenerationQueue'!AM$5:AM$410,'Grid GenerationQueue'!$AZ$5:$AZ$410,$B615,'Grid GenerationQueue'!$BA$5:$BA$410,$C615,'Grid GenerationQueue'!$BK$5:$BK$410,"&gt;0",'Grid GenerationQueue'!$BD$5:$BD$410,"&lt;="&amp;$BE$3)</f>
        <v>0</v>
      </c>
      <c r="CX615">
        <f>SUMIFS('Grid GenerationQueue'!AN$5:AN$410,'Grid GenerationQueue'!$AZ$5:$AZ$410,$B615,'Grid GenerationQueue'!$BA$5:$BA$410,$C615,'Grid GenerationQueue'!$BK$5:$BK$410,"&gt;0",'Grid GenerationQueue'!$BD$5:$BD$410,"&lt;="&amp;$BE$3)</f>
        <v>0</v>
      </c>
      <c r="CY615">
        <f>SUMIFS('Grid GenerationQueue'!AO$5:AO$410,'Grid GenerationQueue'!$AZ$5:$AZ$410,$B615,'Grid GenerationQueue'!$BA$5:$BA$410,$C615,'Grid GenerationQueue'!$BK$5:$BK$410,"&gt;0",'Grid GenerationQueue'!$BD$5:$BD$410,"&lt;="&amp;$BE$3)</f>
        <v>0</v>
      </c>
      <c r="CZ615">
        <f>SUMIFS('Grid GenerationQueue'!AP$5:AP$410,'Grid GenerationQueue'!$AZ$5:$AZ$410,$B615,'Grid GenerationQueue'!$BA$5:$BA$410,$C615,'Grid GenerationQueue'!$BK$5:$BK$410,"&gt;0",'Grid GenerationQueue'!$BD$5:$BD$410,"&lt;="&amp;$BE$3)</f>
        <v>0</v>
      </c>
      <c r="DA615">
        <f>SUMIFS('Grid GenerationQueue'!AQ$5:AQ$410,'Grid GenerationQueue'!$AZ$5:$AZ$410,$B615,'Grid GenerationQueue'!$BA$5:$BA$410,$C615,'Grid GenerationQueue'!$BK$5:$BK$410,"&gt;0",'Grid GenerationQueue'!$BD$5:$BD$410,"&lt;="&amp;$BE$3)</f>
        <v>0</v>
      </c>
      <c r="DB615">
        <f>SUMIFS('Grid GenerationQueue'!AR$5:AR$410,'Grid GenerationQueue'!$AZ$5:$AZ$410,$B615,'Grid GenerationQueue'!$BA$5:$BA$410,$C615,'Grid GenerationQueue'!$BK$5:$BK$410,"&gt;0",'Grid GenerationQueue'!$BD$5:$BD$410,"&lt;="&amp;$BE$3)</f>
        <v>0</v>
      </c>
    </row>
    <row r="616" spans="1:106" x14ac:dyDescent="0.35">
      <c r="A616" t="s">
        <v>4748</v>
      </c>
      <c r="B616" t="s">
        <v>5053</v>
      </c>
      <c r="C616">
        <v>230</v>
      </c>
      <c r="D616">
        <f>SUMIFS('Grid GenerationQueue'!AG$5:AG$410,'Grid GenerationQueue'!$AZ$5:$AZ$410,$B616,'Grid GenerationQueue'!$BA$5:$BA$410,$C616)</f>
        <v>0</v>
      </c>
      <c r="E616">
        <f>SUMIFS('Grid GenerationQueue'!AH$5:AH$410,'Grid GenerationQueue'!$AZ$5:$AZ$410,$B616,'Grid GenerationQueue'!$BA$5:$BA$410,$C616)</f>
        <v>0</v>
      </c>
      <c r="F616">
        <f>SUMIFS('Grid GenerationQueue'!AI$5:AI$410,'Grid GenerationQueue'!$AZ$5:$AZ$410,$B616,'Grid GenerationQueue'!$BA$5:$BA$410,$C616)</f>
        <v>0</v>
      </c>
      <c r="G616">
        <f>SUMIFS('Grid GenerationQueue'!AJ$5:AJ$410,'Grid GenerationQueue'!$AZ$5:$AZ$410,$B616,'Grid GenerationQueue'!$BA$5:$BA$410,$C616)</f>
        <v>0</v>
      </c>
      <c r="H616">
        <f>SUMIFS('Grid GenerationQueue'!AK$5:AK$410,'Grid GenerationQueue'!$AZ$5:$AZ$410,$B616,'Grid GenerationQueue'!$BA$5:$BA$410,$C616)</f>
        <v>0</v>
      </c>
      <c r="I616">
        <f>SUMIFS('Grid GenerationQueue'!AL$5:AL$410,'Grid GenerationQueue'!$AZ$5:$AZ$410,$B616,'Grid GenerationQueue'!$BA$5:$BA$410,$C616)</f>
        <v>0</v>
      </c>
      <c r="J616">
        <f>SUMIFS('Grid GenerationQueue'!AM$5:AM$410,'Grid GenerationQueue'!$AZ$5:$AZ$410,$B616,'Grid GenerationQueue'!$BA$5:$BA$410,$C616)</f>
        <v>0</v>
      </c>
      <c r="K616">
        <f>SUMIFS('Grid GenerationQueue'!AN$5:AN$410,'Grid GenerationQueue'!$AZ$5:$AZ$410,$B616,'Grid GenerationQueue'!$BA$5:$BA$410,$C616)</f>
        <v>0</v>
      </c>
      <c r="L616">
        <f>SUMIFS('Grid GenerationQueue'!AO$5:AO$410,'Grid GenerationQueue'!$AZ$5:$AZ$410,$B616,'Grid GenerationQueue'!$BA$5:$BA$410,$C616)</f>
        <v>0</v>
      </c>
      <c r="M616">
        <f>SUMIFS('Grid GenerationQueue'!AP$5:AP$410,'Grid GenerationQueue'!$AZ$5:$AZ$410,$B616,'Grid GenerationQueue'!$BA$5:$BA$410,$C616)</f>
        <v>0</v>
      </c>
      <c r="N616">
        <f>SUMIFS('Grid GenerationQueue'!AQ$5:AQ$410,'Grid GenerationQueue'!$AZ$5:$AZ$410,$B616,'Grid GenerationQueue'!$BA$5:$BA$410,$C616)</f>
        <v>0</v>
      </c>
      <c r="O616">
        <f>SUMIFS('Grid GenerationQueue'!AR$5:AR$410,'Grid GenerationQueue'!$AZ$5:$AZ$410,$B616,'Grid GenerationQueue'!$BA$5:$BA$410,$C616)</f>
        <v>0</v>
      </c>
      <c r="Q616">
        <f>SUMIFS('Grid GenerationQueue'!AG$5:AG$410,'Grid GenerationQueue'!$AZ$5:$AZ$410,$B616,'Grid GenerationQueue'!$BA$5:$BA$410,$C616,'Grid GenerationQueue'!$BJ$5:$BJ$410,"Executed")</f>
        <v>0</v>
      </c>
      <c r="R616">
        <f>SUMIFS('Grid GenerationQueue'!AH$5:AH$410,'Grid GenerationQueue'!$AZ$5:$AZ$410,$B616,'Grid GenerationQueue'!$BA$5:$BA$410,$C616,'Grid GenerationQueue'!$BJ$5:$BJ$410,"Executed")</f>
        <v>0</v>
      </c>
      <c r="S616">
        <f>SUMIFS('Grid GenerationQueue'!AI$5:AI$410,'Grid GenerationQueue'!$AZ$5:$AZ$410,$B616,'Grid GenerationQueue'!$BA$5:$BA$410,$C616,'Grid GenerationQueue'!$BJ$5:$BJ$410,"Executed")</f>
        <v>0</v>
      </c>
      <c r="T616">
        <f>SUMIFS('Grid GenerationQueue'!AJ$5:AJ$410,'Grid GenerationQueue'!$AZ$5:$AZ$410,$B616,'Grid GenerationQueue'!$BA$5:$BA$410,$C616,'Grid GenerationQueue'!$BJ$5:$BJ$410,"Executed")</f>
        <v>0</v>
      </c>
      <c r="U616">
        <f>SUMIFS('Grid GenerationQueue'!AK$5:AK$410,'Grid GenerationQueue'!$AZ$5:$AZ$410,$B616,'Grid GenerationQueue'!$BA$5:$BA$410,$C616,'Grid GenerationQueue'!$BJ$5:$BJ$410,"Executed")</f>
        <v>0</v>
      </c>
      <c r="V616">
        <f>SUMIFS('Grid GenerationQueue'!AL$5:AL$410,'Grid GenerationQueue'!$AZ$5:$AZ$410,$B616,'Grid GenerationQueue'!$BA$5:$BA$410,$C616,'Grid GenerationQueue'!$BJ$5:$BJ$410,"Executed")</f>
        <v>0</v>
      </c>
      <c r="W616">
        <f>SUMIFS('Grid GenerationQueue'!AM$5:AM$410,'Grid GenerationQueue'!$AZ$5:$AZ$410,$B616,'Grid GenerationQueue'!$BA$5:$BA$410,$C616,'Grid GenerationQueue'!$BJ$5:$BJ$410,"Executed")</f>
        <v>0</v>
      </c>
      <c r="X616">
        <f>SUMIFS('Grid GenerationQueue'!AN$5:AN$410,'Grid GenerationQueue'!$AZ$5:$AZ$410,$B616,'Grid GenerationQueue'!$BA$5:$BA$410,$C616,'Grid GenerationQueue'!$BJ$5:$BJ$410,"Executed")</f>
        <v>0</v>
      </c>
      <c r="Y616">
        <f>SUMIFS('Grid GenerationQueue'!AO$5:AO$410,'Grid GenerationQueue'!$AZ$5:$AZ$410,$B616,'Grid GenerationQueue'!$BA$5:$BA$410,$C616,'Grid GenerationQueue'!$BJ$5:$BJ$410,"Executed")</f>
        <v>0</v>
      </c>
      <c r="Z616">
        <f>SUMIFS('Grid GenerationQueue'!AP$5:AP$410,'Grid GenerationQueue'!$AZ$5:$AZ$410,$B616,'Grid GenerationQueue'!$BA$5:$BA$410,$C616,'Grid GenerationQueue'!$BJ$5:$BJ$410,"Executed")</f>
        <v>0</v>
      </c>
      <c r="AA616">
        <f>SUMIFS('Grid GenerationQueue'!AQ$5:AQ$410,'Grid GenerationQueue'!$AZ$5:$AZ$410,$B616,'Grid GenerationQueue'!$BA$5:$BA$410,$C616,'Grid GenerationQueue'!$BJ$5:$BJ$410,"Executed")</f>
        <v>0</v>
      </c>
      <c r="AB616">
        <f>SUMIFS('Grid GenerationQueue'!AR$5:AR$410,'Grid GenerationQueue'!$AZ$5:$AZ$410,$B616,'Grid GenerationQueue'!$BA$5:$BA$410,$C616,'Grid GenerationQueue'!$BJ$5:$BJ$410,"Executed")</f>
        <v>0</v>
      </c>
      <c r="AD616">
        <f>SUMIFS('Grid GenerationQueue'!AG$5:AG$410,'Grid GenerationQueue'!$AZ$5:$AZ$410,$B616,'Grid GenerationQueue'!$BA$5:$BA$410,$C616,'Grid GenerationQueue'!$BH$5:$BH$410,"&lt;&gt;"&amp;"")+SUMIFS('Grid GenerationQueue'!AG$5:AG$410,'Grid GenerationQueue'!$AZ$5:$AZ$410,$B616,'Grid GenerationQueue'!$BA$5:$BA$410,$C616,'Grid GenerationQueue'!$BH$5:$BH$410,"",'Grid GenerationQueue'!$AC$5:$AC$410,1)</f>
        <v>0</v>
      </c>
      <c r="AE616">
        <f>SUMIFS('Grid GenerationQueue'!AH$5:AH$410,'Grid GenerationQueue'!$AZ$5:$AZ$410,$B616,'Grid GenerationQueue'!$BA$5:$BA$410,$C616,'Grid GenerationQueue'!$BH$5:$BH$410,"&lt;&gt;"&amp;"")+SUMIFS('Grid GenerationQueue'!AH$5:AH$410,'Grid GenerationQueue'!$AZ$5:$AZ$410,$B616,'Grid GenerationQueue'!$BA$5:$BA$410,$C616,'Grid GenerationQueue'!$BH$5:$BH$410,"",'Grid GenerationQueue'!$AC$5:$AC$410,1)</f>
        <v>0</v>
      </c>
      <c r="AF616">
        <f>SUMIFS('Grid GenerationQueue'!AI$5:AI$410,'Grid GenerationQueue'!$AZ$5:$AZ$410,$B616,'Grid GenerationQueue'!$BA$5:$BA$410,$C616,'Grid GenerationQueue'!$BH$5:$BH$410,"&lt;&gt;"&amp;"")+SUMIFS('Grid GenerationQueue'!AI$5:AI$410,'Grid GenerationQueue'!$AZ$5:$AZ$410,$B616,'Grid GenerationQueue'!$BA$5:$BA$410,$C616,'Grid GenerationQueue'!$BH$5:$BH$410,"",'Grid GenerationQueue'!$AC$5:$AC$410,1)</f>
        <v>0</v>
      </c>
      <c r="AG616">
        <f>SUMIFS('Grid GenerationQueue'!AJ$5:AJ$410,'Grid GenerationQueue'!$AZ$5:$AZ$410,$B616,'Grid GenerationQueue'!$BA$5:$BA$410,$C616,'Grid GenerationQueue'!$BH$5:$BH$410,"&lt;&gt;"&amp;"")+SUMIFS('Grid GenerationQueue'!AJ$5:AJ$410,'Grid GenerationQueue'!$AZ$5:$AZ$410,$B616,'Grid GenerationQueue'!$BA$5:$BA$410,$C616,'Grid GenerationQueue'!$BH$5:$BH$410,"",'Grid GenerationQueue'!$AC$5:$AC$410,1)</f>
        <v>0</v>
      </c>
      <c r="AH616">
        <f>SUMIFS('Grid GenerationQueue'!AK$5:AK$410,'Grid GenerationQueue'!$AZ$5:$AZ$410,$B616,'Grid GenerationQueue'!$BA$5:$BA$410,$C616,'Grid GenerationQueue'!$BH$5:$BH$410,"&lt;&gt;"&amp;"")+SUMIFS('Grid GenerationQueue'!AK$5:AK$410,'Grid GenerationQueue'!$AZ$5:$AZ$410,$B616,'Grid GenerationQueue'!$BA$5:$BA$410,$C616,'Grid GenerationQueue'!$BH$5:$BH$410,"",'Grid GenerationQueue'!$AC$5:$AC$410,1)</f>
        <v>0</v>
      </c>
      <c r="AI616">
        <f>SUMIFS('Grid GenerationQueue'!AL$5:AL$410,'Grid GenerationQueue'!$AZ$5:$AZ$410,$B616,'Grid GenerationQueue'!$BA$5:$BA$410,$C616,'Grid GenerationQueue'!$BH$5:$BH$410,"&lt;&gt;"&amp;"")+SUMIFS('Grid GenerationQueue'!AL$5:AL$410,'Grid GenerationQueue'!$AZ$5:$AZ$410,$B616,'Grid GenerationQueue'!$BA$5:$BA$410,$C616,'Grid GenerationQueue'!$BH$5:$BH$410,"",'Grid GenerationQueue'!$AC$5:$AC$410,1)</f>
        <v>0</v>
      </c>
      <c r="AJ616">
        <f>SUMIFS('Grid GenerationQueue'!AM$5:AM$410,'Grid GenerationQueue'!$AZ$5:$AZ$410,$B616,'Grid GenerationQueue'!$BA$5:$BA$410,$C616,'Grid GenerationQueue'!$BH$5:$BH$410,"&lt;&gt;"&amp;"")+SUMIFS('Grid GenerationQueue'!AM$5:AM$410,'Grid GenerationQueue'!$AZ$5:$AZ$410,$B616,'Grid GenerationQueue'!$BA$5:$BA$410,$C616,'Grid GenerationQueue'!$BH$5:$BH$410,"",'Grid GenerationQueue'!$AC$5:$AC$410,1)</f>
        <v>0</v>
      </c>
      <c r="AK616">
        <f>SUMIFS('Grid GenerationQueue'!AN$5:AN$410,'Grid GenerationQueue'!$AZ$5:$AZ$410,$B616,'Grid GenerationQueue'!$BA$5:$BA$410,$C616,'Grid GenerationQueue'!$BH$5:$BH$410,"&lt;&gt;"&amp;"")+SUMIFS('Grid GenerationQueue'!AN$5:AN$410,'Grid GenerationQueue'!$AZ$5:$AZ$410,$B616,'Grid GenerationQueue'!$BA$5:$BA$410,$C616,'Grid GenerationQueue'!$BH$5:$BH$410,"",'Grid GenerationQueue'!$AC$5:$AC$410,1)</f>
        <v>0</v>
      </c>
      <c r="AL616">
        <f>SUMIFS('Grid GenerationQueue'!AO$5:AO$410,'Grid GenerationQueue'!$AZ$5:$AZ$410,$B616,'Grid GenerationQueue'!$BA$5:$BA$410,$C616,'Grid GenerationQueue'!$BH$5:$BH$410,"&lt;&gt;"&amp;"")+SUMIFS('Grid GenerationQueue'!AO$5:AO$410,'Grid GenerationQueue'!$AZ$5:$AZ$410,$B616,'Grid GenerationQueue'!$BA$5:$BA$410,$C616,'Grid GenerationQueue'!$BH$5:$BH$410,"",'Grid GenerationQueue'!$AC$5:$AC$410,1)</f>
        <v>0</v>
      </c>
      <c r="AM616">
        <f>SUMIFS('Grid GenerationQueue'!AP$5:AP$410,'Grid GenerationQueue'!$AZ$5:$AZ$410,$B616,'Grid GenerationQueue'!$BA$5:$BA$410,$C616,'Grid GenerationQueue'!$BH$5:$BH$410,"&lt;&gt;"&amp;"")+SUMIFS('Grid GenerationQueue'!AP$5:AP$410,'Grid GenerationQueue'!$AZ$5:$AZ$410,$B616,'Grid GenerationQueue'!$BA$5:$BA$410,$C616,'Grid GenerationQueue'!$BH$5:$BH$410,"",'Grid GenerationQueue'!$AC$5:$AC$410,1)</f>
        <v>0</v>
      </c>
      <c r="AN616">
        <f>SUMIFS('Grid GenerationQueue'!AQ$5:AQ$410,'Grid GenerationQueue'!$AZ$5:$AZ$410,$B616,'Grid GenerationQueue'!$BA$5:$BA$410,$C616,'Grid GenerationQueue'!$BH$5:$BH$410,"&lt;&gt;"&amp;"")+SUMIFS('Grid GenerationQueue'!AQ$5:AQ$410,'Grid GenerationQueue'!$AZ$5:$AZ$410,$B616,'Grid GenerationQueue'!$BA$5:$BA$410,$C616,'Grid GenerationQueue'!$BH$5:$BH$410,"",'Grid GenerationQueue'!$AC$5:$AC$410,1)</f>
        <v>0</v>
      </c>
      <c r="AO616">
        <f>SUMIFS('Grid GenerationQueue'!AR$5:AR$410,'Grid GenerationQueue'!$AZ$5:$AZ$410,$B616,'Grid GenerationQueue'!$BA$5:$BA$410,$C616,'Grid GenerationQueue'!$BH$5:$BH$410,"&lt;&gt;"&amp;"")+SUMIFS('Grid GenerationQueue'!AR$5:AR$410,'Grid GenerationQueue'!$AZ$5:$AZ$410,$B616,'Grid GenerationQueue'!$BA$5:$BA$410,$C616,'Grid GenerationQueue'!$BH$5:$BH$410,"",'Grid GenerationQueue'!$AC$5:$AC$410,1)</f>
        <v>0</v>
      </c>
      <c r="AQ616">
        <f>SUMIFS('Grid GenerationQueue'!AG$5:AG$410,'Grid GenerationQueue'!$AZ$5:$AZ$410,$B616,'Grid GenerationQueue'!$BA$5:$BA$410,$C616,'Grid GenerationQueue'!$BK$5:$BK$410,"&gt;0")</f>
        <v>0</v>
      </c>
      <c r="AR616">
        <f>SUMIFS('Grid GenerationQueue'!AH$5:AH$410,'Grid GenerationQueue'!$AZ$5:$AZ$410,$B616,'Grid GenerationQueue'!$BA$5:$BA$410,$C616,'Grid GenerationQueue'!$BK$5:$BK$410,"&gt;0")</f>
        <v>0</v>
      </c>
      <c r="AS616">
        <f>SUMIFS('Grid GenerationQueue'!AI$5:AI$410,'Grid GenerationQueue'!$AZ$5:$AZ$410,$B616,'Grid GenerationQueue'!$BA$5:$BA$410,$C616,'Grid GenerationQueue'!$BK$5:$BK$410,"&gt;0")</f>
        <v>0</v>
      </c>
      <c r="AT616">
        <f>SUMIFS('Grid GenerationQueue'!AJ$5:AJ$410,'Grid GenerationQueue'!$AZ$5:$AZ$410,$B616,'Grid GenerationQueue'!$BA$5:$BA$410,$C616,'Grid GenerationQueue'!$BK$5:$BK$410,"&gt;0")</f>
        <v>0</v>
      </c>
      <c r="AU616">
        <f>SUMIFS('Grid GenerationQueue'!AK$5:AK$410,'Grid GenerationQueue'!$AZ$5:$AZ$410,$B616,'Grid GenerationQueue'!$BA$5:$BA$410,$C616,'Grid GenerationQueue'!$BK$5:$BK$410,"&gt;0")</f>
        <v>0</v>
      </c>
      <c r="AV616">
        <f>SUMIFS('Grid GenerationQueue'!AL$5:AL$410,'Grid GenerationQueue'!$AZ$5:$AZ$410,$B616,'Grid GenerationQueue'!$BA$5:$BA$410,$C616,'Grid GenerationQueue'!$BK$5:$BK$410,"&gt;0")</f>
        <v>0</v>
      </c>
      <c r="AW616">
        <f>SUMIFS('Grid GenerationQueue'!AM$5:AM$410,'Grid GenerationQueue'!$AZ$5:$AZ$410,$B616,'Grid GenerationQueue'!$BA$5:$BA$410,$C616,'Grid GenerationQueue'!$BK$5:$BK$410,"&gt;0")</f>
        <v>0</v>
      </c>
      <c r="AX616">
        <f>SUMIFS('Grid GenerationQueue'!AN$5:AN$410,'Grid GenerationQueue'!$AZ$5:$AZ$410,$B616,'Grid GenerationQueue'!$BA$5:$BA$410,$C616,'Grid GenerationQueue'!$BK$5:$BK$410,"&gt;0")</f>
        <v>0</v>
      </c>
      <c r="AY616">
        <f>SUMIFS('Grid GenerationQueue'!AO$5:AO$410,'Grid GenerationQueue'!$AZ$5:$AZ$410,$B616,'Grid GenerationQueue'!$BA$5:$BA$410,$C616,'Grid GenerationQueue'!$BK$5:$BK$410,"&gt;0")</f>
        <v>0</v>
      </c>
      <c r="AZ616">
        <f>SUMIFS('Grid GenerationQueue'!AP$5:AP$410,'Grid GenerationQueue'!$AZ$5:$AZ$410,$B616,'Grid GenerationQueue'!$BA$5:$BA$410,$C616,'Grid GenerationQueue'!$BK$5:$BK$410,"&gt;0")</f>
        <v>0</v>
      </c>
      <c r="BA616">
        <f>SUMIFS('Grid GenerationQueue'!AQ$5:AQ$410,'Grid GenerationQueue'!$AZ$5:$AZ$410,$B616,'Grid GenerationQueue'!$BA$5:$BA$410,$C616,'Grid GenerationQueue'!$BK$5:$BK$410,"&gt;0")</f>
        <v>0</v>
      </c>
      <c r="BB616">
        <f>SUMIFS('Grid GenerationQueue'!AR$5:AR$410,'Grid GenerationQueue'!$AZ$5:$AZ$410,$B616,'Grid GenerationQueue'!$BA$5:$BA$410,$C616,'Grid GenerationQueue'!$BK$5:$BK$410,"&gt;0")</f>
        <v>0</v>
      </c>
      <c r="BD616">
        <f>SUMIFS('Grid GenerationQueue'!AG$5:AG$410,'Grid GenerationQueue'!$AZ$5:$AZ$410,$B616,'Grid GenerationQueue'!$BA$5:$BA$410,$C616,'Grid GenerationQueue'!$BD$5:$BD$410,"&lt;="&amp;$BE$3)</f>
        <v>0</v>
      </c>
      <c r="BE616">
        <f>SUMIFS('Grid GenerationQueue'!AH$5:AH$410,'Grid GenerationQueue'!$AZ$5:$AZ$410,$B616,'Grid GenerationQueue'!$BA$5:$BA$410,$C616,'Grid GenerationQueue'!$BD$5:$BD$410,"&lt;="&amp;$BE$3)</f>
        <v>0</v>
      </c>
      <c r="BF616">
        <f>SUMIFS('Grid GenerationQueue'!AI$5:AI$410,'Grid GenerationQueue'!$AZ$5:$AZ$410,$B616,'Grid GenerationQueue'!$BA$5:$BA$410,$C616,'Grid GenerationQueue'!$BD$5:$BD$410,"&lt;="&amp;$BE$3)</f>
        <v>0</v>
      </c>
      <c r="BG616">
        <f>SUMIFS('Grid GenerationQueue'!AJ$5:AJ$410,'Grid GenerationQueue'!$AZ$5:$AZ$410,$B616,'Grid GenerationQueue'!$BA$5:$BA$410,$C616,'Grid GenerationQueue'!$BD$5:$BD$410,"&lt;="&amp;$BE$3)</f>
        <v>0</v>
      </c>
      <c r="BH616">
        <f>SUMIFS('Grid GenerationQueue'!AK$5:AK$410,'Grid GenerationQueue'!$AZ$5:$AZ$410,$B616,'Grid GenerationQueue'!$BA$5:$BA$410,$C616,'Grid GenerationQueue'!$BD$5:$BD$410,"&lt;="&amp;$BE$3)</f>
        <v>0</v>
      </c>
      <c r="BI616">
        <f>SUMIFS('Grid GenerationQueue'!AL$5:AL$410,'Grid GenerationQueue'!$AZ$5:$AZ$410,$B616,'Grid GenerationQueue'!$BA$5:$BA$410,$C616,'Grid GenerationQueue'!$BD$5:$BD$410,"&lt;="&amp;$BE$3)</f>
        <v>0</v>
      </c>
      <c r="BJ616">
        <f>SUMIFS('Grid GenerationQueue'!AM$5:AM$410,'Grid GenerationQueue'!$AZ$5:$AZ$410,$B616,'Grid GenerationQueue'!$BA$5:$BA$410,$C616,'Grid GenerationQueue'!$BD$5:$BD$410,"&lt;="&amp;$BE$3)</f>
        <v>0</v>
      </c>
      <c r="BK616">
        <f>SUMIFS('Grid GenerationQueue'!AN$5:AN$410,'Grid GenerationQueue'!$AZ$5:$AZ$410,$B616,'Grid GenerationQueue'!$BA$5:$BA$410,$C616,'Grid GenerationQueue'!$BD$5:$BD$410,"&lt;="&amp;$BE$3)</f>
        <v>0</v>
      </c>
      <c r="BL616">
        <f>SUMIFS('Grid GenerationQueue'!AO$5:AO$410,'Grid GenerationQueue'!$AZ$5:$AZ$410,$B616,'Grid GenerationQueue'!$BA$5:$BA$410,$C616,'Grid GenerationQueue'!$BD$5:$BD$410,"&lt;="&amp;$BE$3)</f>
        <v>0</v>
      </c>
      <c r="BM616">
        <f>SUMIFS('Grid GenerationQueue'!AP$5:AP$410,'Grid GenerationQueue'!$AZ$5:$AZ$410,$B616,'Grid GenerationQueue'!$BA$5:$BA$410,$C616,'Grid GenerationQueue'!$BD$5:$BD$410,"&lt;="&amp;$BE$3)</f>
        <v>0</v>
      </c>
      <c r="BN616">
        <f>SUMIFS('Grid GenerationQueue'!AQ$5:AQ$410,'Grid GenerationQueue'!$AZ$5:$AZ$410,$B616,'Grid GenerationQueue'!$BA$5:$BA$410,$C616,'Grid GenerationQueue'!$BD$5:$BD$410,"&lt;="&amp;$BE$3)</f>
        <v>0</v>
      </c>
      <c r="BO616">
        <f>SUMIFS('Grid GenerationQueue'!AR$5:AR$410,'Grid GenerationQueue'!$AZ$5:$AZ$410,$B616,'Grid GenerationQueue'!$BA$5:$BA$410,$C616,'Grid GenerationQueue'!$BD$5:$BD$410,"&lt;="&amp;$BE$3)</f>
        <v>0</v>
      </c>
      <c r="BQ616">
        <f>SUMIFS('Grid GenerationQueue'!AG$5:AG$410,'Grid GenerationQueue'!$AZ$5:$AZ$410,$B616,'Grid GenerationQueue'!$BA$5:$BA$410,$C616,'Grid GenerationQueue'!$BJ$5:$BJ$410,"Executed",'Grid GenerationQueue'!$BD$5:$BD$410,"&lt;="&amp;$BE$3)</f>
        <v>0</v>
      </c>
      <c r="BR616">
        <f>SUMIFS('Grid GenerationQueue'!AH$5:AH$410,'Grid GenerationQueue'!$AZ$5:$AZ$410,$B616,'Grid GenerationQueue'!$BA$5:$BA$410,$C616,'Grid GenerationQueue'!$BJ$5:$BJ$410,"Executed",'Grid GenerationQueue'!$BD$5:$BD$410,"&lt;="&amp;$BE$3)</f>
        <v>0</v>
      </c>
      <c r="BS616">
        <f>SUMIFS('Grid GenerationQueue'!AI$5:AI$410,'Grid GenerationQueue'!$AZ$5:$AZ$410,$B616,'Grid GenerationQueue'!$BA$5:$BA$410,$C616,'Grid GenerationQueue'!$BJ$5:$BJ$410,"Executed",'Grid GenerationQueue'!$BD$5:$BD$410,"&lt;="&amp;$BE$3)</f>
        <v>0</v>
      </c>
      <c r="BT616">
        <f>SUMIFS('Grid GenerationQueue'!AJ$5:AJ$410,'Grid GenerationQueue'!$AZ$5:$AZ$410,$B616,'Grid GenerationQueue'!$BA$5:$BA$410,$C616,'Grid GenerationQueue'!$BJ$5:$BJ$410,"Executed",'Grid GenerationQueue'!$BD$5:$BD$410,"&lt;="&amp;$BE$3)</f>
        <v>0</v>
      </c>
      <c r="BU616">
        <f>SUMIFS('Grid GenerationQueue'!AK$5:AK$410,'Grid GenerationQueue'!$AZ$5:$AZ$410,$B616,'Grid GenerationQueue'!$BA$5:$BA$410,$C616,'Grid GenerationQueue'!$BJ$5:$BJ$410,"Executed",'Grid GenerationQueue'!$BD$5:$BD$410,"&lt;="&amp;$BE$3)</f>
        <v>0</v>
      </c>
      <c r="BV616">
        <f>SUMIFS('Grid GenerationQueue'!AL$5:AL$410,'Grid GenerationQueue'!$AZ$5:$AZ$410,$B616,'Grid GenerationQueue'!$BA$5:$BA$410,$C616,'Grid GenerationQueue'!$BJ$5:$BJ$410,"Executed",'Grid GenerationQueue'!$BD$5:$BD$410,"&lt;="&amp;$BE$3)</f>
        <v>0</v>
      </c>
      <c r="BW616">
        <f>SUMIFS('Grid GenerationQueue'!AM$5:AM$410,'Grid GenerationQueue'!$AZ$5:$AZ$410,$B616,'Grid GenerationQueue'!$BA$5:$BA$410,$C616,'Grid GenerationQueue'!$BJ$5:$BJ$410,"Executed",'Grid GenerationQueue'!$BD$5:$BD$410,"&lt;="&amp;$BE$3)</f>
        <v>0</v>
      </c>
      <c r="BX616">
        <f>SUMIFS('Grid GenerationQueue'!AN$5:AN$410,'Grid GenerationQueue'!$AZ$5:$AZ$410,$B616,'Grid GenerationQueue'!$BA$5:$BA$410,$C616,'Grid GenerationQueue'!$BJ$5:$BJ$410,"Executed",'Grid GenerationQueue'!$BD$5:$BD$410,"&lt;="&amp;$BE$3)</f>
        <v>0</v>
      </c>
      <c r="BY616">
        <f>SUMIFS('Grid GenerationQueue'!AO$5:AO$410,'Grid GenerationQueue'!$AZ$5:$AZ$410,$B616,'Grid GenerationQueue'!$BA$5:$BA$410,$C616,'Grid GenerationQueue'!$BJ$5:$BJ$410,"Executed",'Grid GenerationQueue'!$BD$5:$BD$410,"&lt;="&amp;$BE$3)</f>
        <v>0</v>
      </c>
      <c r="BZ616">
        <f>SUMIFS('Grid GenerationQueue'!AP$5:AP$410,'Grid GenerationQueue'!$AZ$5:$AZ$410,$B616,'Grid GenerationQueue'!$BA$5:$BA$410,$C616,'Grid GenerationQueue'!$BJ$5:$BJ$410,"Executed",'Grid GenerationQueue'!$BD$5:$BD$410,"&lt;="&amp;$BE$3)</f>
        <v>0</v>
      </c>
      <c r="CA616">
        <f>SUMIFS('Grid GenerationQueue'!AQ$5:AQ$410,'Grid GenerationQueue'!$AZ$5:$AZ$410,$B616,'Grid GenerationQueue'!$BA$5:$BA$410,$C616,'Grid GenerationQueue'!$BJ$5:$BJ$410,"Executed",'Grid GenerationQueue'!$BD$5:$BD$410,"&lt;="&amp;$BE$3)</f>
        <v>0</v>
      </c>
      <c r="CB616">
        <f>SUMIFS('Grid GenerationQueue'!AR$5:AR$410,'Grid GenerationQueue'!$AZ$5:$AZ$410,$B616,'Grid GenerationQueue'!$BA$5:$BA$410,$C616,'Grid GenerationQueue'!$BJ$5:$BJ$410,"Executed",'Grid GenerationQueue'!$BD$5:$BD$410,"&lt;="&amp;$BE$3)</f>
        <v>0</v>
      </c>
      <c r="CD616">
        <f>SUMIFS('Grid GenerationQueue'!AG$5:AG$410,'Grid GenerationQueue'!$AZ$5:$AZ$410,$B616,'Grid GenerationQueue'!$BA$5:$BA$410,$C616,'Grid GenerationQueue'!$BH$5:$BH$410,"&lt;&gt;"&amp;"",'Grid GenerationQueue'!$BD$5:$BD$410,"&lt;="&amp;$BE$3)</f>
        <v>0</v>
      </c>
      <c r="CE616">
        <f>SUMIFS('Grid GenerationQueue'!AH$5:AH$410,'Grid GenerationQueue'!$AZ$5:$AZ$410,$B616,'Grid GenerationQueue'!$BA$5:$BA$410,$C616,'Grid GenerationQueue'!$BH$5:$BH$410,"&lt;&gt;"&amp;"",'Grid GenerationQueue'!$BD$5:$BD$410,"&lt;="&amp;$BE$3)</f>
        <v>0</v>
      </c>
      <c r="CF616">
        <f>SUMIFS('Grid GenerationQueue'!AI$5:AI$410,'Grid GenerationQueue'!$AZ$5:$AZ$410,$B616,'Grid GenerationQueue'!$BA$5:$BA$410,$C616,'Grid GenerationQueue'!$BH$5:$BH$410,"&lt;&gt;"&amp;"",'Grid GenerationQueue'!$BD$5:$BD$410,"&lt;="&amp;$BE$3)</f>
        <v>0</v>
      </c>
      <c r="CG616">
        <f>SUMIFS('Grid GenerationQueue'!AJ$5:AJ$410,'Grid GenerationQueue'!$AZ$5:$AZ$410,$B616,'Grid GenerationQueue'!$BA$5:$BA$410,$C616,'Grid GenerationQueue'!$BH$5:$BH$410,"&lt;&gt;"&amp;"",'Grid GenerationQueue'!$BD$5:$BD$410,"&lt;="&amp;$BE$3)</f>
        <v>0</v>
      </c>
      <c r="CH616">
        <f>SUMIFS('Grid GenerationQueue'!AK$5:AK$410,'Grid GenerationQueue'!$AZ$5:$AZ$410,$B616,'Grid GenerationQueue'!$BA$5:$BA$410,$C616,'Grid GenerationQueue'!$BH$5:$BH$410,"&lt;&gt;"&amp;"",'Grid GenerationQueue'!$BD$5:$BD$410,"&lt;="&amp;$BE$3)</f>
        <v>0</v>
      </c>
      <c r="CI616">
        <f>SUMIFS('Grid GenerationQueue'!AL$5:AL$410,'Grid GenerationQueue'!$AZ$5:$AZ$410,$B616,'Grid GenerationQueue'!$BA$5:$BA$410,$C616,'Grid GenerationQueue'!$BH$5:$BH$410,"&lt;&gt;"&amp;"",'Grid GenerationQueue'!$BD$5:$BD$410,"&lt;="&amp;$BE$3)</f>
        <v>0</v>
      </c>
      <c r="CJ616">
        <f>SUMIFS('Grid GenerationQueue'!AM$5:AM$410,'Grid GenerationQueue'!$AZ$5:$AZ$410,$B616,'Grid GenerationQueue'!$BA$5:$BA$410,$C616,'Grid GenerationQueue'!$BH$5:$BH$410,"&lt;&gt;"&amp;"",'Grid GenerationQueue'!$BD$5:$BD$410,"&lt;="&amp;$BE$3)</f>
        <v>0</v>
      </c>
      <c r="CK616">
        <f>SUMIFS('Grid GenerationQueue'!AN$5:AN$410,'Grid GenerationQueue'!$AZ$5:$AZ$410,$B616,'Grid GenerationQueue'!$BA$5:$BA$410,$C616,'Grid GenerationQueue'!$BH$5:$BH$410,"&lt;&gt;"&amp;"",'Grid GenerationQueue'!$BD$5:$BD$410,"&lt;="&amp;$BE$3)</f>
        <v>0</v>
      </c>
      <c r="CL616">
        <f>SUMIFS('Grid GenerationQueue'!AO$5:AO$410,'Grid GenerationQueue'!$AZ$5:$AZ$410,$B616,'Grid GenerationQueue'!$BA$5:$BA$410,$C616,'Grid GenerationQueue'!$BH$5:$BH$410,"&lt;&gt;"&amp;"",'Grid GenerationQueue'!$BD$5:$BD$410,"&lt;="&amp;$BE$3)</f>
        <v>0</v>
      </c>
      <c r="CM616">
        <f>SUMIFS('Grid GenerationQueue'!AP$5:AP$410,'Grid GenerationQueue'!$AZ$5:$AZ$410,$B616,'Grid GenerationQueue'!$BA$5:$BA$410,$C616,'Grid GenerationQueue'!$BH$5:$BH$410,"&lt;&gt;"&amp;"",'Grid GenerationQueue'!$BD$5:$BD$410,"&lt;="&amp;$BE$3)</f>
        <v>0</v>
      </c>
      <c r="CN616">
        <f>SUMIFS('Grid GenerationQueue'!AQ$5:AQ$410,'Grid GenerationQueue'!$AZ$5:$AZ$410,$B616,'Grid GenerationQueue'!$BA$5:$BA$410,$C616,'Grid GenerationQueue'!$BH$5:$BH$410,"&lt;&gt;"&amp;"",'Grid GenerationQueue'!$BD$5:$BD$410,"&lt;="&amp;$BE$3)</f>
        <v>0</v>
      </c>
      <c r="CO616">
        <f>SUMIFS('Grid GenerationQueue'!AR$5:AR$410,'Grid GenerationQueue'!$AZ$5:$AZ$410,$B616,'Grid GenerationQueue'!$BA$5:$BA$410,$C616,'Grid GenerationQueue'!$BH$5:$BH$410,"&lt;&gt;"&amp;"",'Grid GenerationQueue'!$BD$5:$BD$410,"&lt;="&amp;$BE$3)</f>
        <v>0</v>
      </c>
      <c r="CQ616">
        <f>SUMIFS('Grid GenerationQueue'!AG$5:AG$410,'Grid GenerationQueue'!$AZ$5:$AZ$410,$B616,'Grid GenerationQueue'!$BA$5:$BA$410,$C616,'Grid GenerationQueue'!$BK$5:$BK$410,"&gt;0",'Grid GenerationQueue'!$BD$5:$BD$410,"&lt;="&amp;$BE$3)</f>
        <v>0</v>
      </c>
      <c r="CR616">
        <f>SUMIFS('Grid GenerationQueue'!AH$5:AH$410,'Grid GenerationQueue'!$AZ$5:$AZ$410,$B616,'Grid GenerationQueue'!$BA$5:$BA$410,$C616,'Grid GenerationQueue'!$BK$5:$BK$410,"&gt;0",'Grid GenerationQueue'!$BD$5:$BD$410,"&lt;="&amp;$BE$3)</f>
        <v>0</v>
      </c>
      <c r="CS616">
        <f>SUMIFS('Grid GenerationQueue'!AI$5:AI$410,'Grid GenerationQueue'!$AZ$5:$AZ$410,$B616,'Grid GenerationQueue'!$BA$5:$BA$410,$C616,'Grid GenerationQueue'!$BK$5:$BK$410,"&gt;0",'Grid GenerationQueue'!$BD$5:$BD$410,"&lt;="&amp;$BE$3)</f>
        <v>0</v>
      </c>
      <c r="CT616">
        <f>SUMIFS('Grid GenerationQueue'!AJ$5:AJ$410,'Grid GenerationQueue'!$AZ$5:$AZ$410,$B616,'Grid GenerationQueue'!$BA$5:$BA$410,$C616,'Grid GenerationQueue'!$BK$5:$BK$410,"&gt;0",'Grid GenerationQueue'!$BD$5:$BD$410,"&lt;="&amp;$BE$3)</f>
        <v>0</v>
      </c>
      <c r="CU616">
        <f>SUMIFS('Grid GenerationQueue'!AK$5:AK$410,'Grid GenerationQueue'!$AZ$5:$AZ$410,$B616,'Grid GenerationQueue'!$BA$5:$BA$410,$C616,'Grid GenerationQueue'!$BK$5:$BK$410,"&gt;0",'Grid GenerationQueue'!$BD$5:$BD$410,"&lt;="&amp;$BE$3)</f>
        <v>0</v>
      </c>
      <c r="CV616">
        <f>SUMIFS('Grid GenerationQueue'!AL$5:AL$410,'Grid GenerationQueue'!$AZ$5:$AZ$410,$B616,'Grid GenerationQueue'!$BA$5:$BA$410,$C616,'Grid GenerationQueue'!$BK$5:$BK$410,"&gt;0",'Grid GenerationQueue'!$BD$5:$BD$410,"&lt;="&amp;$BE$3)</f>
        <v>0</v>
      </c>
      <c r="CW616">
        <f>SUMIFS('Grid GenerationQueue'!AM$5:AM$410,'Grid GenerationQueue'!$AZ$5:$AZ$410,$B616,'Grid GenerationQueue'!$BA$5:$BA$410,$C616,'Grid GenerationQueue'!$BK$5:$BK$410,"&gt;0",'Grid GenerationQueue'!$BD$5:$BD$410,"&lt;="&amp;$BE$3)</f>
        <v>0</v>
      </c>
      <c r="CX616">
        <f>SUMIFS('Grid GenerationQueue'!AN$5:AN$410,'Grid GenerationQueue'!$AZ$5:$AZ$410,$B616,'Grid GenerationQueue'!$BA$5:$BA$410,$C616,'Grid GenerationQueue'!$BK$5:$BK$410,"&gt;0",'Grid GenerationQueue'!$BD$5:$BD$410,"&lt;="&amp;$BE$3)</f>
        <v>0</v>
      </c>
      <c r="CY616">
        <f>SUMIFS('Grid GenerationQueue'!AO$5:AO$410,'Grid GenerationQueue'!$AZ$5:$AZ$410,$B616,'Grid GenerationQueue'!$BA$5:$BA$410,$C616,'Grid GenerationQueue'!$BK$5:$BK$410,"&gt;0",'Grid GenerationQueue'!$BD$5:$BD$410,"&lt;="&amp;$BE$3)</f>
        <v>0</v>
      </c>
      <c r="CZ616">
        <f>SUMIFS('Grid GenerationQueue'!AP$5:AP$410,'Grid GenerationQueue'!$AZ$5:$AZ$410,$B616,'Grid GenerationQueue'!$BA$5:$BA$410,$C616,'Grid GenerationQueue'!$BK$5:$BK$410,"&gt;0",'Grid GenerationQueue'!$BD$5:$BD$410,"&lt;="&amp;$BE$3)</f>
        <v>0</v>
      </c>
      <c r="DA616">
        <f>SUMIFS('Grid GenerationQueue'!AQ$5:AQ$410,'Grid GenerationQueue'!$AZ$5:$AZ$410,$B616,'Grid GenerationQueue'!$BA$5:$BA$410,$C616,'Grid GenerationQueue'!$BK$5:$BK$410,"&gt;0",'Grid GenerationQueue'!$BD$5:$BD$410,"&lt;="&amp;$BE$3)</f>
        <v>0</v>
      </c>
      <c r="DB616">
        <f>SUMIFS('Grid GenerationQueue'!AR$5:AR$410,'Grid GenerationQueue'!$AZ$5:$AZ$410,$B616,'Grid GenerationQueue'!$BA$5:$BA$410,$C616,'Grid GenerationQueue'!$BK$5:$BK$410,"&gt;0",'Grid GenerationQueue'!$BD$5:$BD$410,"&lt;="&amp;$BE$3)</f>
        <v>0</v>
      </c>
    </row>
    <row r="617" spans="1:106" x14ac:dyDescent="0.35">
      <c r="A617" t="s">
        <v>4745</v>
      </c>
      <c r="B617" t="s">
        <v>5054</v>
      </c>
      <c r="C617">
        <v>70</v>
      </c>
      <c r="D617">
        <f>SUMIFS('Grid GenerationQueue'!AG$5:AG$410,'Grid GenerationQueue'!$AZ$5:$AZ$410,$B617,'Grid GenerationQueue'!$BA$5:$BA$410,$C617)</f>
        <v>0</v>
      </c>
      <c r="E617">
        <f>SUMIFS('Grid GenerationQueue'!AH$5:AH$410,'Grid GenerationQueue'!$AZ$5:$AZ$410,$B617,'Grid GenerationQueue'!$BA$5:$BA$410,$C617)</f>
        <v>0</v>
      </c>
      <c r="F617">
        <f>SUMIFS('Grid GenerationQueue'!AI$5:AI$410,'Grid GenerationQueue'!$AZ$5:$AZ$410,$B617,'Grid GenerationQueue'!$BA$5:$BA$410,$C617)</f>
        <v>0</v>
      </c>
      <c r="G617">
        <f>SUMIFS('Grid GenerationQueue'!AJ$5:AJ$410,'Grid GenerationQueue'!$AZ$5:$AZ$410,$B617,'Grid GenerationQueue'!$BA$5:$BA$410,$C617)</f>
        <v>0</v>
      </c>
      <c r="H617">
        <f>SUMIFS('Grid GenerationQueue'!AK$5:AK$410,'Grid GenerationQueue'!$AZ$5:$AZ$410,$B617,'Grid GenerationQueue'!$BA$5:$BA$410,$C617)</f>
        <v>0</v>
      </c>
      <c r="I617">
        <f>SUMIFS('Grid GenerationQueue'!AL$5:AL$410,'Grid GenerationQueue'!$AZ$5:$AZ$410,$B617,'Grid GenerationQueue'!$BA$5:$BA$410,$C617)</f>
        <v>0</v>
      </c>
      <c r="J617">
        <f>SUMIFS('Grid GenerationQueue'!AM$5:AM$410,'Grid GenerationQueue'!$AZ$5:$AZ$410,$B617,'Grid GenerationQueue'!$BA$5:$BA$410,$C617)</f>
        <v>0</v>
      </c>
      <c r="K617">
        <f>SUMIFS('Grid GenerationQueue'!AN$5:AN$410,'Grid GenerationQueue'!$AZ$5:$AZ$410,$B617,'Grid GenerationQueue'!$BA$5:$BA$410,$C617)</f>
        <v>0</v>
      </c>
      <c r="L617">
        <f>SUMIFS('Grid GenerationQueue'!AO$5:AO$410,'Grid GenerationQueue'!$AZ$5:$AZ$410,$B617,'Grid GenerationQueue'!$BA$5:$BA$410,$C617)</f>
        <v>0</v>
      </c>
      <c r="M617">
        <f>SUMIFS('Grid GenerationQueue'!AP$5:AP$410,'Grid GenerationQueue'!$AZ$5:$AZ$410,$B617,'Grid GenerationQueue'!$BA$5:$BA$410,$C617)</f>
        <v>0</v>
      </c>
      <c r="N617">
        <f>SUMIFS('Grid GenerationQueue'!AQ$5:AQ$410,'Grid GenerationQueue'!$AZ$5:$AZ$410,$B617,'Grid GenerationQueue'!$BA$5:$BA$410,$C617)</f>
        <v>0</v>
      </c>
      <c r="O617">
        <f>SUMIFS('Grid GenerationQueue'!AR$5:AR$410,'Grid GenerationQueue'!$AZ$5:$AZ$410,$B617,'Grid GenerationQueue'!$BA$5:$BA$410,$C617)</f>
        <v>0</v>
      </c>
      <c r="Q617">
        <f>SUMIFS('Grid GenerationQueue'!AG$5:AG$410,'Grid GenerationQueue'!$AZ$5:$AZ$410,$B617,'Grid GenerationQueue'!$BA$5:$BA$410,$C617,'Grid GenerationQueue'!$BJ$5:$BJ$410,"Executed")</f>
        <v>0</v>
      </c>
      <c r="R617">
        <f>SUMIFS('Grid GenerationQueue'!AH$5:AH$410,'Grid GenerationQueue'!$AZ$5:$AZ$410,$B617,'Grid GenerationQueue'!$BA$5:$BA$410,$C617,'Grid GenerationQueue'!$BJ$5:$BJ$410,"Executed")</f>
        <v>0</v>
      </c>
      <c r="S617">
        <f>SUMIFS('Grid GenerationQueue'!AI$5:AI$410,'Grid GenerationQueue'!$AZ$5:$AZ$410,$B617,'Grid GenerationQueue'!$BA$5:$BA$410,$C617,'Grid GenerationQueue'!$BJ$5:$BJ$410,"Executed")</f>
        <v>0</v>
      </c>
      <c r="T617">
        <f>SUMIFS('Grid GenerationQueue'!AJ$5:AJ$410,'Grid GenerationQueue'!$AZ$5:$AZ$410,$B617,'Grid GenerationQueue'!$BA$5:$BA$410,$C617,'Grid GenerationQueue'!$BJ$5:$BJ$410,"Executed")</f>
        <v>0</v>
      </c>
      <c r="U617">
        <f>SUMIFS('Grid GenerationQueue'!AK$5:AK$410,'Grid GenerationQueue'!$AZ$5:$AZ$410,$B617,'Grid GenerationQueue'!$BA$5:$BA$410,$C617,'Grid GenerationQueue'!$BJ$5:$BJ$410,"Executed")</f>
        <v>0</v>
      </c>
      <c r="V617">
        <f>SUMIFS('Grid GenerationQueue'!AL$5:AL$410,'Grid GenerationQueue'!$AZ$5:$AZ$410,$B617,'Grid GenerationQueue'!$BA$5:$BA$410,$C617,'Grid GenerationQueue'!$BJ$5:$BJ$410,"Executed")</f>
        <v>0</v>
      </c>
      <c r="W617">
        <f>SUMIFS('Grid GenerationQueue'!AM$5:AM$410,'Grid GenerationQueue'!$AZ$5:$AZ$410,$B617,'Grid GenerationQueue'!$BA$5:$BA$410,$C617,'Grid GenerationQueue'!$BJ$5:$BJ$410,"Executed")</f>
        <v>0</v>
      </c>
      <c r="X617">
        <f>SUMIFS('Grid GenerationQueue'!AN$5:AN$410,'Grid GenerationQueue'!$AZ$5:$AZ$410,$B617,'Grid GenerationQueue'!$BA$5:$BA$410,$C617,'Grid GenerationQueue'!$BJ$5:$BJ$410,"Executed")</f>
        <v>0</v>
      </c>
      <c r="Y617">
        <f>SUMIFS('Grid GenerationQueue'!AO$5:AO$410,'Grid GenerationQueue'!$AZ$5:$AZ$410,$B617,'Grid GenerationQueue'!$BA$5:$BA$410,$C617,'Grid GenerationQueue'!$BJ$5:$BJ$410,"Executed")</f>
        <v>0</v>
      </c>
      <c r="Z617">
        <f>SUMIFS('Grid GenerationQueue'!AP$5:AP$410,'Grid GenerationQueue'!$AZ$5:$AZ$410,$B617,'Grid GenerationQueue'!$BA$5:$BA$410,$C617,'Grid GenerationQueue'!$BJ$5:$BJ$410,"Executed")</f>
        <v>0</v>
      </c>
      <c r="AA617">
        <f>SUMIFS('Grid GenerationQueue'!AQ$5:AQ$410,'Grid GenerationQueue'!$AZ$5:$AZ$410,$B617,'Grid GenerationQueue'!$BA$5:$BA$410,$C617,'Grid GenerationQueue'!$BJ$5:$BJ$410,"Executed")</f>
        <v>0</v>
      </c>
      <c r="AB617">
        <f>SUMIFS('Grid GenerationQueue'!AR$5:AR$410,'Grid GenerationQueue'!$AZ$5:$AZ$410,$B617,'Grid GenerationQueue'!$BA$5:$BA$410,$C617,'Grid GenerationQueue'!$BJ$5:$BJ$410,"Executed")</f>
        <v>0</v>
      </c>
      <c r="AD617">
        <f>SUMIFS('Grid GenerationQueue'!AG$5:AG$410,'Grid GenerationQueue'!$AZ$5:$AZ$410,$B617,'Grid GenerationQueue'!$BA$5:$BA$410,$C617,'Grid GenerationQueue'!$BH$5:$BH$410,"&lt;&gt;"&amp;"")+SUMIFS('Grid GenerationQueue'!AG$5:AG$410,'Grid GenerationQueue'!$AZ$5:$AZ$410,$B617,'Grid GenerationQueue'!$BA$5:$BA$410,$C617,'Grid GenerationQueue'!$BH$5:$BH$410,"",'Grid GenerationQueue'!$AC$5:$AC$410,1)</f>
        <v>0</v>
      </c>
      <c r="AE617">
        <f>SUMIFS('Grid GenerationQueue'!AH$5:AH$410,'Grid GenerationQueue'!$AZ$5:$AZ$410,$B617,'Grid GenerationQueue'!$BA$5:$BA$410,$C617,'Grid GenerationQueue'!$BH$5:$BH$410,"&lt;&gt;"&amp;"")+SUMIFS('Grid GenerationQueue'!AH$5:AH$410,'Grid GenerationQueue'!$AZ$5:$AZ$410,$B617,'Grid GenerationQueue'!$BA$5:$BA$410,$C617,'Grid GenerationQueue'!$BH$5:$BH$410,"",'Grid GenerationQueue'!$AC$5:$AC$410,1)</f>
        <v>0</v>
      </c>
      <c r="AF617">
        <f>SUMIFS('Grid GenerationQueue'!AI$5:AI$410,'Grid GenerationQueue'!$AZ$5:$AZ$410,$B617,'Grid GenerationQueue'!$BA$5:$BA$410,$C617,'Grid GenerationQueue'!$BH$5:$BH$410,"&lt;&gt;"&amp;"")+SUMIFS('Grid GenerationQueue'!AI$5:AI$410,'Grid GenerationQueue'!$AZ$5:$AZ$410,$B617,'Grid GenerationQueue'!$BA$5:$BA$410,$C617,'Grid GenerationQueue'!$BH$5:$BH$410,"",'Grid GenerationQueue'!$AC$5:$AC$410,1)</f>
        <v>0</v>
      </c>
      <c r="AG617">
        <f>SUMIFS('Grid GenerationQueue'!AJ$5:AJ$410,'Grid GenerationQueue'!$AZ$5:$AZ$410,$B617,'Grid GenerationQueue'!$BA$5:$BA$410,$C617,'Grid GenerationQueue'!$BH$5:$BH$410,"&lt;&gt;"&amp;"")+SUMIFS('Grid GenerationQueue'!AJ$5:AJ$410,'Grid GenerationQueue'!$AZ$5:$AZ$410,$B617,'Grid GenerationQueue'!$BA$5:$BA$410,$C617,'Grid GenerationQueue'!$BH$5:$BH$410,"",'Grid GenerationQueue'!$AC$5:$AC$410,1)</f>
        <v>0</v>
      </c>
      <c r="AH617">
        <f>SUMIFS('Grid GenerationQueue'!AK$5:AK$410,'Grid GenerationQueue'!$AZ$5:$AZ$410,$B617,'Grid GenerationQueue'!$BA$5:$BA$410,$C617,'Grid GenerationQueue'!$BH$5:$BH$410,"&lt;&gt;"&amp;"")+SUMIFS('Grid GenerationQueue'!AK$5:AK$410,'Grid GenerationQueue'!$AZ$5:$AZ$410,$B617,'Grid GenerationQueue'!$BA$5:$BA$410,$C617,'Grid GenerationQueue'!$BH$5:$BH$410,"",'Grid GenerationQueue'!$AC$5:$AC$410,1)</f>
        <v>0</v>
      </c>
      <c r="AI617">
        <f>SUMIFS('Grid GenerationQueue'!AL$5:AL$410,'Grid GenerationQueue'!$AZ$5:$AZ$410,$B617,'Grid GenerationQueue'!$BA$5:$BA$410,$C617,'Grid GenerationQueue'!$BH$5:$BH$410,"&lt;&gt;"&amp;"")+SUMIFS('Grid GenerationQueue'!AL$5:AL$410,'Grid GenerationQueue'!$AZ$5:$AZ$410,$B617,'Grid GenerationQueue'!$BA$5:$BA$410,$C617,'Grid GenerationQueue'!$BH$5:$BH$410,"",'Grid GenerationQueue'!$AC$5:$AC$410,1)</f>
        <v>0</v>
      </c>
      <c r="AJ617">
        <f>SUMIFS('Grid GenerationQueue'!AM$5:AM$410,'Grid GenerationQueue'!$AZ$5:$AZ$410,$B617,'Grid GenerationQueue'!$BA$5:$BA$410,$C617,'Grid GenerationQueue'!$BH$5:$BH$410,"&lt;&gt;"&amp;"")+SUMIFS('Grid GenerationQueue'!AM$5:AM$410,'Grid GenerationQueue'!$AZ$5:$AZ$410,$B617,'Grid GenerationQueue'!$BA$5:$BA$410,$C617,'Grid GenerationQueue'!$BH$5:$BH$410,"",'Grid GenerationQueue'!$AC$5:$AC$410,1)</f>
        <v>0</v>
      </c>
      <c r="AK617">
        <f>SUMIFS('Grid GenerationQueue'!AN$5:AN$410,'Grid GenerationQueue'!$AZ$5:$AZ$410,$B617,'Grid GenerationQueue'!$BA$5:$BA$410,$C617,'Grid GenerationQueue'!$BH$5:$BH$410,"&lt;&gt;"&amp;"")+SUMIFS('Grid GenerationQueue'!AN$5:AN$410,'Grid GenerationQueue'!$AZ$5:$AZ$410,$B617,'Grid GenerationQueue'!$BA$5:$BA$410,$C617,'Grid GenerationQueue'!$BH$5:$BH$410,"",'Grid GenerationQueue'!$AC$5:$AC$410,1)</f>
        <v>0</v>
      </c>
      <c r="AL617">
        <f>SUMIFS('Grid GenerationQueue'!AO$5:AO$410,'Grid GenerationQueue'!$AZ$5:$AZ$410,$B617,'Grid GenerationQueue'!$BA$5:$BA$410,$C617,'Grid GenerationQueue'!$BH$5:$BH$410,"&lt;&gt;"&amp;"")+SUMIFS('Grid GenerationQueue'!AO$5:AO$410,'Grid GenerationQueue'!$AZ$5:$AZ$410,$B617,'Grid GenerationQueue'!$BA$5:$BA$410,$C617,'Grid GenerationQueue'!$BH$5:$BH$410,"",'Grid GenerationQueue'!$AC$5:$AC$410,1)</f>
        <v>0</v>
      </c>
      <c r="AM617">
        <f>SUMIFS('Grid GenerationQueue'!AP$5:AP$410,'Grid GenerationQueue'!$AZ$5:$AZ$410,$B617,'Grid GenerationQueue'!$BA$5:$BA$410,$C617,'Grid GenerationQueue'!$BH$5:$BH$410,"&lt;&gt;"&amp;"")+SUMIFS('Grid GenerationQueue'!AP$5:AP$410,'Grid GenerationQueue'!$AZ$5:$AZ$410,$B617,'Grid GenerationQueue'!$BA$5:$BA$410,$C617,'Grid GenerationQueue'!$BH$5:$BH$410,"",'Grid GenerationQueue'!$AC$5:$AC$410,1)</f>
        <v>0</v>
      </c>
      <c r="AN617">
        <f>SUMIFS('Grid GenerationQueue'!AQ$5:AQ$410,'Grid GenerationQueue'!$AZ$5:$AZ$410,$B617,'Grid GenerationQueue'!$BA$5:$BA$410,$C617,'Grid GenerationQueue'!$BH$5:$BH$410,"&lt;&gt;"&amp;"")+SUMIFS('Grid GenerationQueue'!AQ$5:AQ$410,'Grid GenerationQueue'!$AZ$5:$AZ$410,$B617,'Grid GenerationQueue'!$BA$5:$BA$410,$C617,'Grid GenerationQueue'!$BH$5:$BH$410,"",'Grid GenerationQueue'!$AC$5:$AC$410,1)</f>
        <v>0</v>
      </c>
      <c r="AO617">
        <f>SUMIFS('Grid GenerationQueue'!AR$5:AR$410,'Grid GenerationQueue'!$AZ$5:$AZ$410,$B617,'Grid GenerationQueue'!$BA$5:$BA$410,$C617,'Grid GenerationQueue'!$BH$5:$BH$410,"&lt;&gt;"&amp;"")+SUMIFS('Grid GenerationQueue'!AR$5:AR$410,'Grid GenerationQueue'!$AZ$5:$AZ$410,$B617,'Grid GenerationQueue'!$BA$5:$BA$410,$C617,'Grid GenerationQueue'!$BH$5:$BH$410,"",'Grid GenerationQueue'!$AC$5:$AC$410,1)</f>
        <v>0</v>
      </c>
      <c r="AQ617">
        <f>SUMIFS('Grid GenerationQueue'!AG$5:AG$410,'Grid GenerationQueue'!$AZ$5:$AZ$410,$B617,'Grid GenerationQueue'!$BA$5:$BA$410,$C617,'Grid GenerationQueue'!$BK$5:$BK$410,"&gt;0")</f>
        <v>0</v>
      </c>
      <c r="AR617">
        <f>SUMIFS('Grid GenerationQueue'!AH$5:AH$410,'Grid GenerationQueue'!$AZ$5:$AZ$410,$B617,'Grid GenerationQueue'!$BA$5:$BA$410,$C617,'Grid GenerationQueue'!$BK$5:$BK$410,"&gt;0")</f>
        <v>0</v>
      </c>
      <c r="AS617">
        <f>SUMIFS('Grid GenerationQueue'!AI$5:AI$410,'Grid GenerationQueue'!$AZ$5:$AZ$410,$B617,'Grid GenerationQueue'!$BA$5:$BA$410,$C617,'Grid GenerationQueue'!$BK$5:$BK$410,"&gt;0")</f>
        <v>0</v>
      </c>
      <c r="AT617">
        <f>SUMIFS('Grid GenerationQueue'!AJ$5:AJ$410,'Grid GenerationQueue'!$AZ$5:$AZ$410,$B617,'Grid GenerationQueue'!$BA$5:$BA$410,$C617,'Grid GenerationQueue'!$BK$5:$BK$410,"&gt;0")</f>
        <v>0</v>
      </c>
      <c r="AU617">
        <f>SUMIFS('Grid GenerationQueue'!AK$5:AK$410,'Grid GenerationQueue'!$AZ$5:$AZ$410,$B617,'Grid GenerationQueue'!$BA$5:$BA$410,$C617,'Grid GenerationQueue'!$BK$5:$BK$410,"&gt;0")</f>
        <v>0</v>
      </c>
      <c r="AV617">
        <f>SUMIFS('Grid GenerationQueue'!AL$5:AL$410,'Grid GenerationQueue'!$AZ$5:$AZ$410,$B617,'Grid GenerationQueue'!$BA$5:$BA$410,$C617,'Grid GenerationQueue'!$BK$5:$BK$410,"&gt;0")</f>
        <v>0</v>
      </c>
      <c r="AW617">
        <f>SUMIFS('Grid GenerationQueue'!AM$5:AM$410,'Grid GenerationQueue'!$AZ$5:$AZ$410,$B617,'Grid GenerationQueue'!$BA$5:$BA$410,$C617,'Grid GenerationQueue'!$BK$5:$BK$410,"&gt;0")</f>
        <v>0</v>
      </c>
      <c r="AX617">
        <f>SUMIFS('Grid GenerationQueue'!AN$5:AN$410,'Grid GenerationQueue'!$AZ$5:$AZ$410,$B617,'Grid GenerationQueue'!$BA$5:$BA$410,$C617,'Grid GenerationQueue'!$BK$5:$BK$410,"&gt;0")</f>
        <v>0</v>
      </c>
      <c r="AY617">
        <f>SUMIFS('Grid GenerationQueue'!AO$5:AO$410,'Grid GenerationQueue'!$AZ$5:$AZ$410,$B617,'Grid GenerationQueue'!$BA$5:$BA$410,$C617,'Grid GenerationQueue'!$BK$5:$BK$410,"&gt;0")</f>
        <v>0</v>
      </c>
      <c r="AZ617">
        <f>SUMIFS('Grid GenerationQueue'!AP$5:AP$410,'Grid GenerationQueue'!$AZ$5:$AZ$410,$B617,'Grid GenerationQueue'!$BA$5:$BA$410,$C617,'Grid GenerationQueue'!$BK$5:$BK$410,"&gt;0")</f>
        <v>0</v>
      </c>
      <c r="BA617">
        <f>SUMIFS('Grid GenerationQueue'!AQ$5:AQ$410,'Grid GenerationQueue'!$AZ$5:$AZ$410,$B617,'Grid GenerationQueue'!$BA$5:$BA$410,$C617,'Grid GenerationQueue'!$BK$5:$BK$410,"&gt;0")</f>
        <v>0</v>
      </c>
      <c r="BB617">
        <f>SUMIFS('Grid GenerationQueue'!AR$5:AR$410,'Grid GenerationQueue'!$AZ$5:$AZ$410,$B617,'Grid GenerationQueue'!$BA$5:$BA$410,$C617,'Grid GenerationQueue'!$BK$5:$BK$410,"&gt;0")</f>
        <v>0</v>
      </c>
      <c r="BD617">
        <f>SUMIFS('Grid GenerationQueue'!AG$5:AG$410,'Grid GenerationQueue'!$AZ$5:$AZ$410,$B617,'Grid GenerationQueue'!$BA$5:$BA$410,$C617,'Grid GenerationQueue'!$BD$5:$BD$410,"&lt;="&amp;$BE$3)</f>
        <v>0</v>
      </c>
      <c r="BE617">
        <f>SUMIFS('Grid GenerationQueue'!AH$5:AH$410,'Grid GenerationQueue'!$AZ$5:$AZ$410,$B617,'Grid GenerationQueue'!$BA$5:$BA$410,$C617,'Grid GenerationQueue'!$BD$5:$BD$410,"&lt;="&amp;$BE$3)</f>
        <v>0</v>
      </c>
      <c r="BF617">
        <f>SUMIFS('Grid GenerationQueue'!AI$5:AI$410,'Grid GenerationQueue'!$AZ$5:$AZ$410,$B617,'Grid GenerationQueue'!$BA$5:$BA$410,$C617,'Grid GenerationQueue'!$BD$5:$BD$410,"&lt;="&amp;$BE$3)</f>
        <v>0</v>
      </c>
      <c r="BG617">
        <f>SUMIFS('Grid GenerationQueue'!AJ$5:AJ$410,'Grid GenerationQueue'!$AZ$5:$AZ$410,$B617,'Grid GenerationQueue'!$BA$5:$BA$410,$C617,'Grid GenerationQueue'!$BD$5:$BD$410,"&lt;="&amp;$BE$3)</f>
        <v>0</v>
      </c>
      <c r="BH617">
        <f>SUMIFS('Grid GenerationQueue'!AK$5:AK$410,'Grid GenerationQueue'!$AZ$5:$AZ$410,$B617,'Grid GenerationQueue'!$BA$5:$BA$410,$C617,'Grid GenerationQueue'!$BD$5:$BD$410,"&lt;="&amp;$BE$3)</f>
        <v>0</v>
      </c>
      <c r="BI617">
        <f>SUMIFS('Grid GenerationQueue'!AL$5:AL$410,'Grid GenerationQueue'!$AZ$5:$AZ$410,$B617,'Grid GenerationQueue'!$BA$5:$BA$410,$C617,'Grid GenerationQueue'!$BD$5:$BD$410,"&lt;="&amp;$BE$3)</f>
        <v>0</v>
      </c>
      <c r="BJ617">
        <f>SUMIFS('Grid GenerationQueue'!AM$5:AM$410,'Grid GenerationQueue'!$AZ$5:$AZ$410,$B617,'Grid GenerationQueue'!$BA$5:$BA$410,$C617,'Grid GenerationQueue'!$BD$5:$BD$410,"&lt;="&amp;$BE$3)</f>
        <v>0</v>
      </c>
      <c r="BK617">
        <f>SUMIFS('Grid GenerationQueue'!AN$5:AN$410,'Grid GenerationQueue'!$AZ$5:$AZ$410,$B617,'Grid GenerationQueue'!$BA$5:$BA$410,$C617,'Grid GenerationQueue'!$BD$5:$BD$410,"&lt;="&amp;$BE$3)</f>
        <v>0</v>
      </c>
      <c r="BL617">
        <f>SUMIFS('Grid GenerationQueue'!AO$5:AO$410,'Grid GenerationQueue'!$AZ$5:$AZ$410,$B617,'Grid GenerationQueue'!$BA$5:$BA$410,$C617,'Grid GenerationQueue'!$BD$5:$BD$410,"&lt;="&amp;$BE$3)</f>
        <v>0</v>
      </c>
      <c r="BM617">
        <f>SUMIFS('Grid GenerationQueue'!AP$5:AP$410,'Grid GenerationQueue'!$AZ$5:$AZ$410,$B617,'Grid GenerationQueue'!$BA$5:$BA$410,$C617,'Grid GenerationQueue'!$BD$5:$BD$410,"&lt;="&amp;$BE$3)</f>
        <v>0</v>
      </c>
      <c r="BN617">
        <f>SUMIFS('Grid GenerationQueue'!AQ$5:AQ$410,'Grid GenerationQueue'!$AZ$5:$AZ$410,$B617,'Grid GenerationQueue'!$BA$5:$BA$410,$C617,'Grid GenerationQueue'!$BD$5:$BD$410,"&lt;="&amp;$BE$3)</f>
        <v>0</v>
      </c>
      <c r="BO617">
        <f>SUMIFS('Grid GenerationQueue'!AR$5:AR$410,'Grid GenerationQueue'!$AZ$5:$AZ$410,$B617,'Grid GenerationQueue'!$BA$5:$BA$410,$C617,'Grid GenerationQueue'!$BD$5:$BD$410,"&lt;="&amp;$BE$3)</f>
        <v>0</v>
      </c>
      <c r="BQ617">
        <f>SUMIFS('Grid GenerationQueue'!AG$5:AG$410,'Grid GenerationQueue'!$AZ$5:$AZ$410,$B617,'Grid GenerationQueue'!$BA$5:$BA$410,$C617,'Grid GenerationQueue'!$BJ$5:$BJ$410,"Executed",'Grid GenerationQueue'!$BD$5:$BD$410,"&lt;="&amp;$BE$3)</f>
        <v>0</v>
      </c>
      <c r="BR617">
        <f>SUMIFS('Grid GenerationQueue'!AH$5:AH$410,'Grid GenerationQueue'!$AZ$5:$AZ$410,$B617,'Grid GenerationQueue'!$BA$5:$BA$410,$C617,'Grid GenerationQueue'!$BJ$5:$BJ$410,"Executed",'Grid GenerationQueue'!$BD$5:$BD$410,"&lt;="&amp;$BE$3)</f>
        <v>0</v>
      </c>
      <c r="BS617">
        <f>SUMIFS('Grid GenerationQueue'!AI$5:AI$410,'Grid GenerationQueue'!$AZ$5:$AZ$410,$B617,'Grid GenerationQueue'!$BA$5:$BA$410,$C617,'Grid GenerationQueue'!$BJ$5:$BJ$410,"Executed",'Grid GenerationQueue'!$BD$5:$BD$410,"&lt;="&amp;$BE$3)</f>
        <v>0</v>
      </c>
      <c r="BT617">
        <f>SUMIFS('Grid GenerationQueue'!AJ$5:AJ$410,'Grid GenerationQueue'!$AZ$5:$AZ$410,$B617,'Grid GenerationQueue'!$BA$5:$BA$410,$C617,'Grid GenerationQueue'!$BJ$5:$BJ$410,"Executed",'Grid GenerationQueue'!$BD$5:$BD$410,"&lt;="&amp;$BE$3)</f>
        <v>0</v>
      </c>
      <c r="BU617">
        <f>SUMIFS('Grid GenerationQueue'!AK$5:AK$410,'Grid GenerationQueue'!$AZ$5:$AZ$410,$B617,'Grid GenerationQueue'!$BA$5:$BA$410,$C617,'Grid GenerationQueue'!$BJ$5:$BJ$410,"Executed",'Grid GenerationQueue'!$BD$5:$BD$410,"&lt;="&amp;$BE$3)</f>
        <v>0</v>
      </c>
      <c r="BV617">
        <f>SUMIFS('Grid GenerationQueue'!AL$5:AL$410,'Grid GenerationQueue'!$AZ$5:$AZ$410,$B617,'Grid GenerationQueue'!$BA$5:$BA$410,$C617,'Grid GenerationQueue'!$BJ$5:$BJ$410,"Executed",'Grid GenerationQueue'!$BD$5:$BD$410,"&lt;="&amp;$BE$3)</f>
        <v>0</v>
      </c>
      <c r="BW617">
        <f>SUMIFS('Grid GenerationQueue'!AM$5:AM$410,'Grid GenerationQueue'!$AZ$5:$AZ$410,$B617,'Grid GenerationQueue'!$BA$5:$BA$410,$C617,'Grid GenerationQueue'!$BJ$5:$BJ$410,"Executed",'Grid GenerationQueue'!$BD$5:$BD$410,"&lt;="&amp;$BE$3)</f>
        <v>0</v>
      </c>
      <c r="BX617">
        <f>SUMIFS('Grid GenerationQueue'!AN$5:AN$410,'Grid GenerationQueue'!$AZ$5:$AZ$410,$B617,'Grid GenerationQueue'!$BA$5:$BA$410,$C617,'Grid GenerationQueue'!$BJ$5:$BJ$410,"Executed",'Grid GenerationQueue'!$BD$5:$BD$410,"&lt;="&amp;$BE$3)</f>
        <v>0</v>
      </c>
      <c r="BY617">
        <f>SUMIFS('Grid GenerationQueue'!AO$5:AO$410,'Grid GenerationQueue'!$AZ$5:$AZ$410,$B617,'Grid GenerationQueue'!$BA$5:$BA$410,$C617,'Grid GenerationQueue'!$BJ$5:$BJ$410,"Executed",'Grid GenerationQueue'!$BD$5:$BD$410,"&lt;="&amp;$BE$3)</f>
        <v>0</v>
      </c>
      <c r="BZ617">
        <f>SUMIFS('Grid GenerationQueue'!AP$5:AP$410,'Grid GenerationQueue'!$AZ$5:$AZ$410,$B617,'Grid GenerationQueue'!$BA$5:$BA$410,$C617,'Grid GenerationQueue'!$BJ$5:$BJ$410,"Executed",'Grid GenerationQueue'!$BD$5:$BD$410,"&lt;="&amp;$BE$3)</f>
        <v>0</v>
      </c>
      <c r="CA617">
        <f>SUMIFS('Grid GenerationQueue'!AQ$5:AQ$410,'Grid GenerationQueue'!$AZ$5:$AZ$410,$B617,'Grid GenerationQueue'!$BA$5:$BA$410,$C617,'Grid GenerationQueue'!$BJ$5:$BJ$410,"Executed",'Grid GenerationQueue'!$BD$5:$BD$410,"&lt;="&amp;$BE$3)</f>
        <v>0</v>
      </c>
      <c r="CB617">
        <f>SUMIFS('Grid GenerationQueue'!AR$5:AR$410,'Grid GenerationQueue'!$AZ$5:$AZ$410,$B617,'Grid GenerationQueue'!$BA$5:$BA$410,$C617,'Grid GenerationQueue'!$BJ$5:$BJ$410,"Executed",'Grid GenerationQueue'!$BD$5:$BD$410,"&lt;="&amp;$BE$3)</f>
        <v>0</v>
      </c>
      <c r="CD617">
        <f>SUMIFS('Grid GenerationQueue'!AG$5:AG$410,'Grid GenerationQueue'!$AZ$5:$AZ$410,$B617,'Grid GenerationQueue'!$BA$5:$BA$410,$C617,'Grid GenerationQueue'!$BH$5:$BH$410,"&lt;&gt;"&amp;"",'Grid GenerationQueue'!$BD$5:$BD$410,"&lt;="&amp;$BE$3)</f>
        <v>0</v>
      </c>
      <c r="CE617">
        <f>SUMIFS('Grid GenerationQueue'!AH$5:AH$410,'Grid GenerationQueue'!$AZ$5:$AZ$410,$B617,'Grid GenerationQueue'!$BA$5:$BA$410,$C617,'Grid GenerationQueue'!$BH$5:$BH$410,"&lt;&gt;"&amp;"",'Grid GenerationQueue'!$BD$5:$BD$410,"&lt;="&amp;$BE$3)</f>
        <v>0</v>
      </c>
      <c r="CF617">
        <f>SUMIFS('Grid GenerationQueue'!AI$5:AI$410,'Grid GenerationQueue'!$AZ$5:$AZ$410,$B617,'Grid GenerationQueue'!$BA$5:$BA$410,$C617,'Grid GenerationQueue'!$BH$5:$BH$410,"&lt;&gt;"&amp;"",'Grid GenerationQueue'!$BD$5:$BD$410,"&lt;="&amp;$BE$3)</f>
        <v>0</v>
      </c>
      <c r="CG617">
        <f>SUMIFS('Grid GenerationQueue'!AJ$5:AJ$410,'Grid GenerationQueue'!$AZ$5:$AZ$410,$B617,'Grid GenerationQueue'!$BA$5:$BA$410,$C617,'Grid GenerationQueue'!$BH$5:$BH$410,"&lt;&gt;"&amp;"",'Grid GenerationQueue'!$BD$5:$BD$410,"&lt;="&amp;$BE$3)</f>
        <v>0</v>
      </c>
      <c r="CH617">
        <f>SUMIFS('Grid GenerationQueue'!AK$5:AK$410,'Grid GenerationQueue'!$AZ$5:$AZ$410,$B617,'Grid GenerationQueue'!$BA$5:$BA$410,$C617,'Grid GenerationQueue'!$BH$5:$BH$410,"&lt;&gt;"&amp;"",'Grid GenerationQueue'!$BD$5:$BD$410,"&lt;="&amp;$BE$3)</f>
        <v>0</v>
      </c>
      <c r="CI617">
        <f>SUMIFS('Grid GenerationQueue'!AL$5:AL$410,'Grid GenerationQueue'!$AZ$5:$AZ$410,$B617,'Grid GenerationQueue'!$BA$5:$BA$410,$C617,'Grid GenerationQueue'!$BH$5:$BH$410,"&lt;&gt;"&amp;"",'Grid GenerationQueue'!$BD$5:$BD$410,"&lt;="&amp;$BE$3)</f>
        <v>0</v>
      </c>
      <c r="CJ617">
        <f>SUMIFS('Grid GenerationQueue'!AM$5:AM$410,'Grid GenerationQueue'!$AZ$5:$AZ$410,$B617,'Grid GenerationQueue'!$BA$5:$BA$410,$C617,'Grid GenerationQueue'!$BH$5:$BH$410,"&lt;&gt;"&amp;"",'Grid GenerationQueue'!$BD$5:$BD$410,"&lt;="&amp;$BE$3)</f>
        <v>0</v>
      </c>
      <c r="CK617">
        <f>SUMIFS('Grid GenerationQueue'!AN$5:AN$410,'Grid GenerationQueue'!$AZ$5:$AZ$410,$B617,'Grid GenerationQueue'!$BA$5:$BA$410,$C617,'Grid GenerationQueue'!$BH$5:$BH$410,"&lt;&gt;"&amp;"",'Grid GenerationQueue'!$BD$5:$BD$410,"&lt;="&amp;$BE$3)</f>
        <v>0</v>
      </c>
      <c r="CL617">
        <f>SUMIFS('Grid GenerationQueue'!AO$5:AO$410,'Grid GenerationQueue'!$AZ$5:$AZ$410,$B617,'Grid GenerationQueue'!$BA$5:$BA$410,$C617,'Grid GenerationQueue'!$BH$5:$BH$410,"&lt;&gt;"&amp;"",'Grid GenerationQueue'!$BD$5:$BD$410,"&lt;="&amp;$BE$3)</f>
        <v>0</v>
      </c>
      <c r="CM617">
        <f>SUMIFS('Grid GenerationQueue'!AP$5:AP$410,'Grid GenerationQueue'!$AZ$5:$AZ$410,$B617,'Grid GenerationQueue'!$BA$5:$BA$410,$C617,'Grid GenerationQueue'!$BH$5:$BH$410,"&lt;&gt;"&amp;"",'Grid GenerationQueue'!$BD$5:$BD$410,"&lt;="&amp;$BE$3)</f>
        <v>0</v>
      </c>
      <c r="CN617">
        <f>SUMIFS('Grid GenerationQueue'!AQ$5:AQ$410,'Grid GenerationQueue'!$AZ$5:$AZ$410,$B617,'Grid GenerationQueue'!$BA$5:$BA$410,$C617,'Grid GenerationQueue'!$BH$5:$BH$410,"&lt;&gt;"&amp;"",'Grid GenerationQueue'!$BD$5:$BD$410,"&lt;="&amp;$BE$3)</f>
        <v>0</v>
      </c>
      <c r="CO617">
        <f>SUMIFS('Grid GenerationQueue'!AR$5:AR$410,'Grid GenerationQueue'!$AZ$5:$AZ$410,$B617,'Grid GenerationQueue'!$BA$5:$BA$410,$C617,'Grid GenerationQueue'!$BH$5:$BH$410,"&lt;&gt;"&amp;"",'Grid GenerationQueue'!$BD$5:$BD$410,"&lt;="&amp;$BE$3)</f>
        <v>0</v>
      </c>
      <c r="CQ617">
        <f>SUMIFS('Grid GenerationQueue'!AG$5:AG$410,'Grid GenerationQueue'!$AZ$5:$AZ$410,$B617,'Grid GenerationQueue'!$BA$5:$BA$410,$C617,'Grid GenerationQueue'!$BK$5:$BK$410,"&gt;0",'Grid GenerationQueue'!$BD$5:$BD$410,"&lt;="&amp;$BE$3)</f>
        <v>0</v>
      </c>
      <c r="CR617">
        <f>SUMIFS('Grid GenerationQueue'!AH$5:AH$410,'Grid GenerationQueue'!$AZ$5:$AZ$410,$B617,'Grid GenerationQueue'!$BA$5:$BA$410,$C617,'Grid GenerationQueue'!$BK$5:$BK$410,"&gt;0",'Grid GenerationQueue'!$BD$5:$BD$410,"&lt;="&amp;$BE$3)</f>
        <v>0</v>
      </c>
      <c r="CS617">
        <f>SUMIFS('Grid GenerationQueue'!AI$5:AI$410,'Grid GenerationQueue'!$AZ$5:$AZ$410,$B617,'Grid GenerationQueue'!$BA$5:$BA$410,$C617,'Grid GenerationQueue'!$BK$5:$BK$410,"&gt;0",'Grid GenerationQueue'!$BD$5:$BD$410,"&lt;="&amp;$BE$3)</f>
        <v>0</v>
      </c>
      <c r="CT617">
        <f>SUMIFS('Grid GenerationQueue'!AJ$5:AJ$410,'Grid GenerationQueue'!$AZ$5:$AZ$410,$B617,'Grid GenerationQueue'!$BA$5:$BA$410,$C617,'Grid GenerationQueue'!$BK$5:$BK$410,"&gt;0",'Grid GenerationQueue'!$BD$5:$BD$410,"&lt;="&amp;$BE$3)</f>
        <v>0</v>
      </c>
      <c r="CU617">
        <f>SUMIFS('Grid GenerationQueue'!AK$5:AK$410,'Grid GenerationQueue'!$AZ$5:$AZ$410,$B617,'Grid GenerationQueue'!$BA$5:$BA$410,$C617,'Grid GenerationQueue'!$BK$5:$BK$410,"&gt;0",'Grid GenerationQueue'!$BD$5:$BD$410,"&lt;="&amp;$BE$3)</f>
        <v>0</v>
      </c>
      <c r="CV617">
        <f>SUMIFS('Grid GenerationQueue'!AL$5:AL$410,'Grid GenerationQueue'!$AZ$5:$AZ$410,$B617,'Grid GenerationQueue'!$BA$5:$BA$410,$C617,'Grid GenerationQueue'!$BK$5:$BK$410,"&gt;0",'Grid GenerationQueue'!$BD$5:$BD$410,"&lt;="&amp;$BE$3)</f>
        <v>0</v>
      </c>
      <c r="CW617">
        <f>SUMIFS('Grid GenerationQueue'!AM$5:AM$410,'Grid GenerationQueue'!$AZ$5:$AZ$410,$B617,'Grid GenerationQueue'!$BA$5:$BA$410,$C617,'Grid GenerationQueue'!$BK$5:$BK$410,"&gt;0",'Grid GenerationQueue'!$BD$5:$BD$410,"&lt;="&amp;$BE$3)</f>
        <v>0</v>
      </c>
      <c r="CX617">
        <f>SUMIFS('Grid GenerationQueue'!AN$5:AN$410,'Grid GenerationQueue'!$AZ$5:$AZ$410,$B617,'Grid GenerationQueue'!$BA$5:$BA$410,$C617,'Grid GenerationQueue'!$BK$5:$BK$410,"&gt;0",'Grid GenerationQueue'!$BD$5:$BD$410,"&lt;="&amp;$BE$3)</f>
        <v>0</v>
      </c>
      <c r="CY617">
        <f>SUMIFS('Grid GenerationQueue'!AO$5:AO$410,'Grid GenerationQueue'!$AZ$5:$AZ$410,$B617,'Grid GenerationQueue'!$BA$5:$BA$410,$C617,'Grid GenerationQueue'!$BK$5:$BK$410,"&gt;0",'Grid GenerationQueue'!$BD$5:$BD$410,"&lt;="&amp;$BE$3)</f>
        <v>0</v>
      </c>
      <c r="CZ617">
        <f>SUMIFS('Grid GenerationQueue'!AP$5:AP$410,'Grid GenerationQueue'!$AZ$5:$AZ$410,$B617,'Grid GenerationQueue'!$BA$5:$BA$410,$C617,'Grid GenerationQueue'!$BK$5:$BK$410,"&gt;0",'Grid GenerationQueue'!$BD$5:$BD$410,"&lt;="&amp;$BE$3)</f>
        <v>0</v>
      </c>
      <c r="DA617">
        <f>SUMIFS('Grid GenerationQueue'!AQ$5:AQ$410,'Grid GenerationQueue'!$AZ$5:$AZ$410,$B617,'Grid GenerationQueue'!$BA$5:$BA$410,$C617,'Grid GenerationQueue'!$BK$5:$BK$410,"&gt;0",'Grid GenerationQueue'!$BD$5:$BD$410,"&lt;="&amp;$BE$3)</f>
        <v>0</v>
      </c>
      <c r="DB617">
        <f>SUMIFS('Grid GenerationQueue'!AR$5:AR$410,'Grid GenerationQueue'!$AZ$5:$AZ$410,$B617,'Grid GenerationQueue'!$BA$5:$BA$410,$C617,'Grid GenerationQueue'!$BK$5:$BK$410,"&gt;0",'Grid GenerationQueue'!$BD$5:$BD$410,"&lt;="&amp;$BE$3)</f>
        <v>0</v>
      </c>
    </row>
    <row r="618" spans="1:106" x14ac:dyDescent="0.35">
      <c r="A618" t="s">
        <v>75</v>
      </c>
      <c r="B618" t="s">
        <v>5055</v>
      </c>
      <c r="C618">
        <v>138</v>
      </c>
      <c r="D618">
        <f>SUMIFS('Grid GenerationQueue'!AG$5:AG$410,'Grid GenerationQueue'!$AZ$5:$AZ$410,$B618,'Grid GenerationQueue'!$BA$5:$BA$410,$C618)</f>
        <v>0</v>
      </c>
      <c r="E618">
        <f>SUMIFS('Grid GenerationQueue'!AH$5:AH$410,'Grid GenerationQueue'!$AZ$5:$AZ$410,$B618,'Grid GenerationQueue'!$BA$5:$BA$410,$C618)</f>
        <v>0</v>
      </c>
      <c r="F618">
        <f>SUMIFS('Grid GenerationQueue'!AI$5:AI$410,'Grid GenerationQueue'!$AZ$5:$AZ$410,$B618,'Grid GenerationQueue'!$BA$5:$BA$410,$C618)</f>
        <v>0</v>
      </c>
      <c r="G618">
        <f>SUMIFS('Grid GenerationQueue'!AJ$5:AJ$410,'Grid GenerationQueue'!$AZ$5:$AZ$410,$B618,'Grid GenerationQueue'!$BA$5:$BA$410,$C618)</f>
        <v>0</v>
      </c>
      <c r="H618">
        <f>SUMIFS('Grid GenerationQueue'!AK$5:AK$410,'Grid GenerationQueue'!$AZ$5:$AZ$410,$B618,'Grid GenerationQueue'!$BA$5:$BA$410,$C618)</f>
        <v>0</v>
      </c>
      <c r="I618">
        <f>SUMIFS('Grid GenerationQueue'!AL$5:AL$410,'Grid GenerationQueue'!$AZ$5:$AZ$410,$B618,'Grid GenerationQueue'!$BA$5:$BA$410,$C618)</f>
        <v>0</v>
      </c>
      <c r="J618">
        <f>SUMIFS('Grid GenerationQueue'!AM$5:AM$410,'Grid GenerationQueue'!$AZ$5:$AZ$410,$B618,'Grid GenerationQueue'!$BA$5:$BA$410,$C618)</f>
        <v>0</v>
      </c>
      <c r="K618">
        <f>SUMIFS('Grid GenerationQueue'!AN$5:AN$410,'Grid GenerationQueue'!$AZ$5:$AZ$410,$B618,'Grid GenerationQueue'!$BA$5:$BA$410,$C618)</f>
        <v>0</v>
      </c>
      <c r="L618">
        <f>SUMIFS('Grid GenerationQueue'!AO$5:AO$410,'Grid GenerationQueue'!$AZ$5:$AZ$410,$B618,'Grid GenerationQueue'!$BA$5:$BA$410,$C618)</f>
        <v>0</v>
      </c>
      <c r="M618">
        <f>SUMIFS('Grid GenerationQueue'!AP$5:AP$410,'Grid GenerationQueue'!$AZ$5:$AZ$410,$B618,'Grid GenerationQueue'!$BA$5:$BA$410,$C618)</f>
        <v>0</v>
      </c>
      <c r="N618">
        <f>SUMIFS('Grid GenerationQueue'!AQ$5:AQ$410,'Grid GenerationQueue'!$AZ$5:$AZ$410,$B618,'Grid GenerationQueue'!$BA$5:$BA$410,$C618)</f>
        <v>0</v>
      </c>
      <c r="O618">
        <f>SUMIFS('Grid GenerationQueue'!AR$5:AR$410,'Grid GenerationQueue'!$AZ$5:$AZ$410,$B618,'Grid GenerationQueue'!$BA$5:$BA$410,$C618)</f>
        <v>0</v>
      </c>
      <c r="Q618">
        <f>SUMIFS('Grid GenerationQueue'!AG$5:AG$410,'Grid GenerationQueue'!$AZ$5:$AZ$410,$B618,'Grid GenerationQueue'!$BA$5:$BA$410,$C618,'Grid GenerationQueue'!$BJ$5:$BJ$410,"Executed")</f>
        <v>0</v>
      </c>
      <c r="R618">
        <f>SUMIFS('Grid GenerationQueue'!AH$5:AH$410,'Grid GenerationQueue'!$AZ$5:$AZ$410,$B618,'Grid GenerationQueue'!$BA$5:$BA$410,$C618,'Grid GenerationQueue'!$BJ$5:$BJ$410,"Executed")</f>
        <v>0</v>
      </c>
      <c r="S618">
        <f>SUMIFS('Grid GenerationQueue'!AI$5:AI$410,'Grid GenerationQueue'!$AZ$5:$AZ$410,$B618,'Grid GenerationQueue'!$BA$5:$BA$410,$C618,'Grid GenerationQueue'!$BJ$5:$BJ$410,"Executed")</f>
        <v>0</v>
      </c>
      <c r="T618">
        <f>SUMIFS('Grid GenerationQueue'!AJ$5:AJ$410,'Grid GenerationQueue'!$AZ$5:$AZ$410,$B618,'Grid GenerationQueue'!$BA$5:$BA$410,$C618,'Grid GenerationQueue'!$BJ$5:$BJ$410,"Executed")</f>
        <v>0</v>
      </c>
      <c r="U618">
        <f>SUMIFS('Grid GenerationQueue'!AK$5:AK$410,'Grid GenerationQueue'!$AZ$5:$AZ$410,$B618,'Grid GenerationQueue'!$BA$5:$BA$410,$C618,'Grid GenerationQueue'!$BJ$5:$BJ$410,"Executed")</f>
        <v>0</v>
      </c>
      <c r="V618">
        <f>SUMIFS('Grid GenerationQueue'!AL$5:AL$410,'Grid GenerationQueue'!$AZ$5:$AZ$410,$B618,'Grid GenerationQueue'!$BA$5:$BA$410,$C618,'Grid GenerationQueue'!$BJ$5:$BJ$410,"Executed")</f>
        <v>0</v>
      </c>
      <c r="W618">
        <f>SUMIFS('Grid GenerationQueue'!AM$5:AM$410,'Grid GenerationQueue'!$AZ$5:$AZ$410,$B618,'Grid GenerationQueue'!$BA$5:$BA$410,$C618,'Grid GenerationQueue'!$BJ$5:$BJ$410,"Executed")</f>
        <v>0</v>
      </c>
      <c r="X618">
        <f>SUMIFS('Grid GenerationQueue'!AN$5:AN$410,'Grid GenerationQueue'!$AZ$5:$AZ$410,$B618,'Grid GenerationQueue'!$BA$5:$BA$410,$C618,'Grid GenerationQueue'!$BJ$5:$BJ$410,"Executed")</f>
        <v>0</v>
      </c>
      <c r="Y618">
        <f>SUMIFS('Grid GenerationQueue'!AO$5:AO$410,'Grid GenerationQueue'!$AZ$5:$AZ$410,$B618,'Grid GenerationQueue'!$BA$5:$BA$410,$C618,'Grid GenerationQueue'!$BJ$5:$BJ$410,"Executed")</f>
        <v>0</v>
      </c>
      <c r="Z618">
        <f>SUMIFS('Grid GenerationQueue'!AP$5:AP$410,'Grid GenerationQueue'!$AZ$5:$AZ$410,$B618,'Grid GenerationQueue'!$BA$5:$BA$410,$C618,'Grid GenerationQueue'!$BJ$5:$BJ$410,"Executed")</f>
        <v>0</v>
      </c>
      <c r="AA618">
        <f>SUMIFS('Grid GenerationQueue'!AQ$5:AQ$410,'Grid GenerationQueue'!$AZ$5:$AZ$410,$B618,'Grid GenerationQueue'!$BA$5:$BA$410,$C618,'Grid GenerationQueue'!$BJ$5:$BJ$410,"Executed")</f>
        <v>0</v>
      </c>
      <c r="AB618">
        <f>SUMIFS('Grid GenerationQueue'!AR$5:AR$410,'Grid GenerationQueue'!$AZ$5:$AZ$410,$B618,'Grid GenerationQueue'!$BA$5:$BA$410,$C618,'Grid GenerationQueue'!$BJ$5:$BJ$410,"Executed")</f>
        <v>0</v>
      </c>
      <c r="AD618">
        <f>SUMIFS('Grid GenerationQueue'!AG$5:AG$410,'Grid GenerationQueue'!$AZ$5:$AZ$410,$B618,'Grid GenerationQueue'!$BA$5:$BA$410,$C618,'Grid GenerationQueue'!$BH$5:$BH$410,"&lt;&gt;"&amp;"")+SUMIFS('Grid GenerationQueue'!AG$5:AG$410,'Grid GenerationQueue'!$AZ$5:$AZ$410,$B618,'Grid GenerationQueue'!$BA$5:$BA$410,$C618,'Grid GenerationQueue'!$BH$5:$BH$410,"",'Grid GenerationQueue'!$AC$5:$AC$410,1)</f>
        <v>0</v>
      </c>
      <c r="AE618">
        <f>SUMIFS('Grid GenerationQueue'!AH$5:AH$410,'Grid GenerationQueue'!$AZ$5:$AZ$410,$B618,'Grid GenerationQueue'!$BA$5:$BA$410,$C618,'Grid GenerationQueue'!$BH$5:$BH$410,"&lt;&gt;"&amp;"")+SUMIFS('Grid GenerationQueue'!AH$5:AH$410,'Grid GenerationQueue'!$AZ$5:$AZ$410,$B618,'Grid GenerationQueue'!$BA$5:$BA$410,$C618,'Grid GenerationQueue'!$BH$5:$BH$410,"",'Grid GenerationQueue'!$AC$5:$AC$410,1)</f>
        <v>0</v>
      </c>
      <c r="AF618">
        <f>SUMIFS('Grid GenerationQueue'!AI$5:AI$410,'Grid GenerationQueue'!$AZ$5:$AZ$410,$B618,'Grid GenerationQueue'!$BA$5:$BA$410,$C618,'Grid GenerationQueue'!$BH$5:$BH$410,"&lt;&gt;"&amp;"")+SUMIFS('Grid GenerationQueue'!AI$5:AI$410,'Grid GenerationQueue'!$AZ$5:$AZ$410,$B618,'Grid GenerationQueue'!$BA$5:$BA$410,$C618,'Grid GenerationQueue'!$BH$5:$BH$410,"",'Grid GenerationQueue'!$AC$5:$AC$410,1)</f>
        <v>0</v>
      </c>
      <c r="AG618">
        <f>SUMIFS('Grid GenerationQueue'!AJ$5:AJ$410,'Grid GenerationQueue'!$AZ$5:$AZ$410,$B618,'Grid GenerationQueue'!$BA$5:$BA$410,$C618,'Grid GenerationQueue'!$BH$5:$BH$410,"&lt;&gt;"&amp;"")+SUMIFS('Grid GenerationQueue'!AJ$5:AJ$410,'Grid GenerationQueue'!$AZ$5:$AZ$410,$B618,'Grid GenerationQueue'!$BA$5:$BA$410,$C618,'Grid GenerationQueue'!$BH$5:$BH$410,"",'Grid GenerationQueue'!$AC$5:$AC$410,1)</f>
        <v>0</v>
      </c>
      <c r="AH618">
        <f>SUMIFS('Grid GenerationQueue'!AK$5:AK$410,'Grid GenerationQueue'!$AZ$5:$AZ$410,$B618,'Grid GenerationQueue'!$BA$5:$BA$410,$C618,'Grid GenerationQueue'!$BH$5:$BH$410,"&lt;&gt;"&amp;"")+SUMIFS('Grid GenerationQueue'!AK$5:AK$410,'Grid GenerationQueue'!$AZ$5:$AZ$410,$B618,'Grid GenerationQueue'!$BA$5:$BA$410,$C618,'Grid GenerationQueue'!$BH$5:$BH$410,"",'Grid GenerationQueue'!$AC$5:$AC$410,1)</f>
        <v>0</v>
      </c>
      <c r="AI618">
        <f>SUMIFS('Grid GenerationQueue'!AL$5:AL$410,'Grid GenerationQueue'!$AZ$5:$AZ$410,$B618,'Grid GenerationQueue'!$BA$5:$BA$410,$C618,'Grid GenerationQueue'!$BH$5:$BH$410,"&lt;&gt;"&amp;"")+SUMIFS('Grid GenerationQueue'!AL$5:AL$410,'Grid GenerationQueue'!$AZ$5:$AZ$410,$B618,'Grid GenerationQueue'!$BA$5:$BA$410,$C618,'Grid GenerationQueue'!$BH$5:$BH$410,"",'Grid GenerationQueue'!$AC$5:$AC$410,1)</f>
        <v>0</v>
      </c>
      <c r="AJ618">
        <f>SUMIFS('Grid GenerationQueue'!AM$5:AM$410,'Grid GenerationQueue'!$AZ$5:$AZ$410,$B618,'Grid GenerationQueue'!$BA$5:$BA$410,$C618,'Grid GenerationQueue'!$BH$5:$BH$410,"&lt;&gt;"&amp;"")+SUMIFS('Grid GenerationQueue'!AM$5:AM$410,'Grid GenerationQueue'!$AZ$5:$AZ$410,$B618,'Grid GenerationQueue'!$BA$5:$BA$410,$C618,'Grid GenerationQueue'!$BH$5:$BH$410,"",'Grid GenerationQueue'!$AC$5:$AC$410,1)</f>
        <v>0</v>
      </c>
      <c r="AK618">
        <f>SUMIFS('Grid GenerationQueue'!AN$5:AN$410,'Grid GenerationQueue'!$AZ$5:$AZ$410,$B618,'Grid GenerationQueue'!$BA$5:$BA$410,$C618,'Grid GenerationQueue'!$BH$5:$BH$410,"&lt;&gt;"&amp;"")+SUMIFS('Grid GenerationQueue'!AN$5:AN$410,'Grid GenerationQueue'!$AZ$5:$AZ$410,$B618,'Grid GenerationQueue'!$BA$5:$BA$410,$C618,'Grid GenerationQueue'!$BH$5:$BH$410,"",'Grid GenerationQueue'!$AC$5:$AC$410,1)</f>
        <v>0</v>
      </c>
      <c r="AL618">
        <f>SUMIFS('Grid GenerationQueue'!AO$5:AO$410,'Grid GenerationQueue'!$AZ$5:$AZ$410,$B618,'Grid GenerationQueue'!$BA$5:$BA$410,$C618,'Grid GenerationQueue'!$BH$5:$BH$410,"&lt;&gt;"&amp;"")+SUMIFS('Grid GenerationQueue'!AO$5:AO$410,'Grid GenerationQueue'!$AZ$5:$AZ$410,$B618,'Grid GenerationQueue'!$BA$5:$BA$410,$C618,'Grid GenerationQueue'!$BH$5:$BH$410,"",'Grid GenerationQueue'!$AC$5:$AC$410,1)</f>
        <v>0</v>
      </c>
      <c r="AM618">
        <f>SUMIFS('Grid GenerationQueue'!AP$5:AP$410,'Grid GenerationQueue'!$AZ$5:$AZ$410,$B618,'Grid GenerationQueue'!$BA$5:$BA$410,$C618,'Grid GenerationQueue'!$BH$5:$BH$410,"&lt;&gt;"&amp;"")+SUMIFS('Grid GenerationQueue'!AP$5:AP$410,'Grid GenerationQueue'!$AZ$5:$AZ$410,$B618,'Grid GenerationQueue'!$BA$5:$BA$410,$C618,'Grid GenerationQueue'!$BH$5:$BH$410,"",'Grid GenerationQueue'!$AC$5:$AC$410,1)</f>
        <v>0</v>
      </c>
      <c r="AN618">
        <f>SUMIFS('Grid GenerationQueue'!AQ$5:AQ$410,'Grid GenerationQueue'!$AZ$5:$AZ$410,$B618,'Grid GenerationQueue'!$BA$5:$BA$410,$C618,'Grid GenerationQueue'!$BH$5:$BH$410,"&lt;&gt;"&amp;"")+SUMIFS('Grid GenerationQueue'!AQ$5:AQ$410,'Grid GenerationQueue'!$AZ$5:$AZ$410,$B618,'Grid GenerationQueue'!$BA$5:$BA$410,$C618,'Grid GenerationQueue'!$BH$5:$BH$410,"",'Grid GenerationQueue'!$AC$5:$AC$410,1)</f>
        <v>0</v>
      </c>
      <c r="AO618">
        <f>SUMIFS('Grid GenerationQueue'!AR$5:AR$410,'Grid GenerationQueue'!$AZ$5:$AZ$410,$B618,'Grid GenerationQueue'!$BA$5:$BA$410,$C618,'Grid GenerationQueue'!$BH$5:$BH$410,"&lt;&gt;"&amp;"")+SUMIFS('Grid GenerationQueue'!AR$5:AR$410,'Grid GenerationQueue'!$AZ$5:$AZ$410,$B618,'Grid GenerationQueue'!$BA$5:$BA$410,$C618,'Grid GenerationQueue'!$BH$5:$BH$410,"",'Grid GenerationQueue'!$AC$5:$AC$410,1)</f>
        <v>0</v>
      </c>
      <c r="AQ618">
        <f>SUMIFS('Grid GenerationQueue'!AG$5:AG$410,'Grid GenerationQueue'!$AZ$5:$AZ$410,$B618,'Grid GenerationQueue'!$BA$5:$BA$410,$C618,'Grid GenerationQueue'!$BK$5:$BK$410,"&gt;0")</f>
        <v>0</v>
      </c>
      <c r="AR618">
        <f>SUMIFS('Grid GenerationQueue'!AH$5:AH$410,'Grid GenerationQueue'!$AZ$5:$AZ$410,$B618,'Grid GenerationQueue'!$BA$5:$BA$410,$C618,'Grid GenerationQueue'!$BK$5:$BK$410,"&gt;0")</f>
        <v>0</v>
      </c>
      <c r="AS618">
        <f>SUMIFS('Grid GenerationQueue'!AI$5:AI$410,'Grid GenerationQueue'!$AZ$5:$AZ$410,$B618,'Grid GenerationQueue'!$BA$5:$BA$410,$C618,'Grid GenerationQueue'!$BK$5:$BK$410,"&gt;0")</f>
        <v>0</v>
      </c>
      <c r="AT618">
        <f>SUMIFS('Grid GenerationQueue'!AJ$5:AJ$410,'Grid GenerationQueue'!$AZ$5:$AZ$410,$B618,'Grid GenerationQueue'!$BA$5:$BA$410,$C618,'Grid GenerationQueue'!$BK$5:$BK$410,"&gt;0")</f>
        <v>0</v>
      </c>
      <c r="AU618">
        <f>SUMIFS('Grid GenerationQueue'!AK$5:AK$410,'Grid GenerationQueue'!$AZ$5:$AZ$410,$B618,'Grid GenerationQueue'!$BA$5:$BA$410,$C618,'Grid GenerationQueue'!$BK$5:$BK$410,"&gt;0")</f>
        <v>0</v>
      </c>
      <c r="AV618">
        <f>SUMIFS('Grid GenerationQueue'!AL$5:AL$410,'Grid GenerationQueue'!$AZ$5:$AZ$410,$B618,'Grid GenerationQueue'!$BA$5:$BA$410,$C618,'Grid GenerationQueue'!$BK$5:$BK$410,"&gt;0")</f>
        <v>0</v>
      </c>
      <c r="AW618">
        <f>SUMIFS('Grid GenerationQueue'!AM$5:AM$410,'Grid GenerationQueue'!$AZ$5:$AZ$410,$B618,'Grid GenerationQueue'!$BA$5:$BA$410,$C618,'Grid GenerationQueue'!$BK$5:$BK$410,"&gt;0")</f>
        <v>0</v>
      </c>
      <c r="AX618">
        <f>SUMIFS('Grid GenerationQueue'!AN$5:AN$410,'Grid GenerationQueue'!$AZ$5:$AZ$410,$B618,'Grid GenerationQueue'!$BA$5:$BA$410,$C618,'Grid GenerationQueue'!$BK$5:$BK$410,"&gt;0")</f>
        <v>0</v>
      </c>
      <c r="AY618">
        <f>SUMIFS('Grid GenerationQueue'!AO$5:AO$410,'Grid GenerationQueue'!$AZ$5:$AZ$410,$B618,'Grid GenerationQueue'!$BA$5:$BA$410,$C618,'Grid GenerationQueue'!$BK$5:$BK$410,"&gt;0")</f>
        <v>0</v>
      </c>
      <c r="AZ618">
        <f>SUMIFS('Grid GenerationQueue'!AP$5:AP$410,'Grid GenerationQueue'!$AZ$5:$AZ$410,$B618,'Grid GenerationQueue'!$BA$5:$BA$410,$C618,'Grid GenerationQueue'!$BK$5:$BK$410,"&gt;0")</f>
        <v>0</v>
      </c>
      <c r="BA618">
        <f>SUMIFS('Grid GenerationQueue'!AQ$5:AQ$410,'Grid GenerationQueue'!$AZ$5:$AZ$410,$B618,'Grid GenerationQueue'!$BA$5:$BA$410,$C618,'Grid GenerationQueue'!$BK$5:$BK$410,"&gt;0")</f>
        <v>0</v>
      </c>
      <c r="BB618">
        <f>SUMIFS('Grid GenerationQueue'!AR$5:AR$410,'Grid GenerationQueue'!$AZ$5:$AZ$410,$B618,'Grid GenerationQueue'!$BA$5:$BA$410,$C618,'Grid GenerationQueue'!$BK$5:$BK$410,"&gt;0")</f>
        <v>0</v>
      </c>
      <c r="BD618">
        <f>SUMIFS('Grid GenerationQueue'!AG$5:AG$410,'Grid GenerationQueue'!$AZ$5:$AZ$410,$B618,'Grid GenerationQueue'!$BA$5:$BA$410,$C618,'Grid GenerationQueue'!$BD$5:$BD$410,"&lt;="&amp;$BE$3)</f>
        <v>0</v>
      </c>
      <c r="BE618">
        <f>SUMIFS('Grid GenerationQueue'!AH$5:AH$410,'Grid GenerationQueue'!$AZ$5:$AZ$410,$B618,'Grid GenerationQueue'!$BA$5:$BA$410,$C618,'Grid GenerationQueue'!$BD$5:$BD$410,"&lt;="&amp;$BE$3)</f>
        <v>0</v>
      </c>
      <c r="BF618">
        <f>SUMIFS('Grid GenerationQueue'!AI$5:AI$410,'Grid GenerationQueue'!$AZ$5:$AZ$410,$B618,'Grid GenerationQueue'!$BA$5:$BA$410,$C618,'Grid GenerationQueue'!$BD$5:$BD$410,"&lt;="&amp;$BE$3)</f>
        <v>0</v>
      </c>
      <c r="BG618">
        <f>SUMIFS('Grid GenerationQueue'!AJ$5:AJ$410,'Grid GenerationQueue'!$AZ$5:$AZ$410,$B618,'Grid GenerationQueue'!$BA$5:$BA$410,$C618,'Grid GenerationQueue'!$BD$5:$BD$410,"&lt;="&amp;$BE$3)</f>
        <v>0</v>
      </c>
      <c r="BH618">
        <f>SUMIFS('Grid GenerationQueue'!AK$5:AK$410,'Grid GenerationQueue'!$AZ$5:$AZ$410,$B618,'Grid GenerationQueue'!$BA$5:$BA$410,$C618,'Grid GenerationQueue'!$BD$5:$BD$410,"&lt;="&amp;$BE$3)</f>
        <v>0</v>
      </c>
      <c r="BI618">
        <f>SUMIFS('Grid GenerationQueue'!AL$5:AL$410,'Grid GenerationQueue'!$AZ$5:$AZ$410,$B618,'Grid GenerationQueue'!$BA$5:$BA$410,$C618,'Grid GenerationQueue'!$BD$5:$BD$410,"&lt;="&amp;$BE$3)</f>
        <v>0</v>
      </c>
      <c r="BJ618">
        <f>SUMIFS('Grid GenerationQueue'!AM$5:AM$410,'Grid GenerationQueue'!$AZ$5:$AZ$410,$B618,'Grid GenerationQueue'!$BA$5:$BA$410,$C618,'Grid GenerationQueue'!$BD$5:$BD$410,"&lt;="&amp;$BE$3)</f>
        <v>0</v>
      </c>
      <c r="BK618">
        <f>SUMIFS('Grid GenerationQueue'!AN$5:AN$410,'Grid GenerationQueue'!$AZ$5:$AZ$410,$B618,'Grid GenerationQueue'!$BA$5:$BA$410,$C618,'Grid GenerationQueue'!$BD$5:$BD$410,"&lt;="&amp;$BE$3)</f>
        <v>0</v>
      </c>
      <c r="BL618">
        <f>SUMIFS('Grid GenerationQueue'!AO$5:AO$410,'Grid GenerationQueue'!$AZ$5:$AZ$410,$B618,'Grid GenerationQueue'!$BA$5:$BA$410,$C618,'Grid GenerationQueue'!$BD$5:$BD$410,"&lt;="&amp;$BE$3)</f>
        <v>0</v>
      </c>
      <c r="BM618">
        <f>SUMIFS('Grid GenerationQueue'!AP$5:AP$410,'Grid GenerationQueue'!$AZ$5:$AZ$410,$B618,'Grid GenerationQueue'!$BA$5:$BA$410,$C618,'Grid GenerationQueue'!$BD$5:$BD$410,"&lt;="&amp;$BE$3)</f>
        <v>0</v>
      </c>
      <c r="BN618">
        <f>SUMIFS('Grid GenerationQueue'!AQ$5:AQ$410,'Grid GenerationQueue'!$AZ$5:$AZ$410,$B618,'Grid GenerationQueue'!$BA$5:$BA$410,$C618,'Grid GenerationQueue'!$BD$5:$BD$410,"&lt;="&amp;$BE$3)</f>
        <v>0</v>
      </c>
      <c r="BO618">
        <f>SUMIFS('Grid GenerationQueue'!AR$5:AR$410,'Grid GenerationQueue'!$AZ$5:$AZ$410,$B618,'Grid GenerationQueue'!$BA$5:$BA$410,$C618,'Grid GenerationQueue'!$BD$5:$BD$410,"&lt;="&amp;$BE$3)</f>
        <v>0</v>
      </c>
      <c r="BQ618">
        <f>SUMIFS('Grid GenerationQueue'!AG$5:AG$410,'Grid GenerationQueue'!$AZ$5:$AZ$410,$B618,'Grid GenerationQueue'!$BA$5:$BA$410,$C618,'Grid GenerationQueue'!$BJ$5:$BJ$410,"Executed",'Grid GenerationQueue'!$BD$5:$BD$410,"&lt;="&amp;$BE$3)</f>
        <v>0</v>
      </c>
      <c r="BR618">
        <f>SUMIFS('Grid GenerationQueue'!AH$5:AH$410,'Grid GenerationQueue'!$AZ$5:$AZ$410,$B618,'Grid GenerationQueue'!$BA$5:$BA$410,$C618,'Grid GenerationQueue'!$BJ$5:$BJ$410,"Executed",'Grid GenerationQueue'!$BD$5:$BD$410,"&lt;="&amp;$BE$3)</f>
        <v>0</v>
      </c>
      <c r="BS618">
        <f>SUMIFS('Grid GenerationQueue'!AI$5:AI$410,'Grid GenerationQueue'!$AZ$5:$AZ$410,$B618,'Grid GenerationQueue'!$BA$5:$BA$410,$C618,'Grid GenerationQueue'!$BJ$5:$BJ$410,"Executed",'Grid GenerationQueue'!$BD$5:$BD$410,"&lt;="&amp;$BE$3)</f>
        <v>0</v>
      </c>
      <c r="BT618">
        <f>SUMIFS('Grid GenerationQueue'!AJ$5:AJ$410,'Grid GenerationQueue'!$AZ$5:$AZ$410,$B618,'Grid GenerationQueue'!$BA$5:$BA$410,$C618,'Grid GenerationQueue'!$BJ$5:$BJ$410,"Executed",'Grid GenerationQueue'!$BD$5:$BD$410,"&lt;="&amp;$BE$3)</f>
        <v>0</v>
      </c>
      <c r="BU618">
        <f>SUMIFS('Grid GenerationQueue'!AK$5:AK$410,'Grid GenerationQueue'!$AZ$5:$AZ$410,$B618,'Grid GenerationQueue'!$BA$5:$BA$410,$C618,'Grid GenerationQueue'!$BJ$5:$BJ$410,"Executed",'Grid GenerationQueue'!$BD$5:$BD$410,"&lt;="&amp;$BE$3)</f>
        <v>0</v>
      </c>
      <c r="BV618">
        <f>SUMIFS('Grid GenerationQueue'!AL$5:AL$410,'Grid GenerationQueue'!$AZ$5:$AZ$410,$B618,'Grid GenerationQueue'!$BA$5:$BA$410,$C618,'Grid GenerationQueue'!$BJ$5:$BJ$410,"Executed",'Grid GenerationQueue'!$BD$5:$BD$410,"&lt;="&amp;$BE$3)</f>
        <v>0</v>
      </c>
      <c r="BW618">
        <f>SUMIFS('Grid GenerationQueue'!AM$5:AM$410,'Grid GenerationQueue'!$AZ$5:$AZ$410,$B618,'Grid GenerationQueue'!$BA$5:$BA$410,$C618,'Grid GenerationQueue'!$BJ$5:$BJ$410,"Executed",'Grid GenerationQueue'!$BD$5:$BD$410,"&lt;="&amp;$BE$3)</f>
        <v>0</v>
      </c>
      <c r="BX618">
        <f>SUMIFS('Grid GenerationQueue'!AN$5:AN$410,'Grid GenerationQueue'!$AZ$5:$AZ$410,$B618,'Grid GenerationQueue'!$BA$5:$BA$410,$C618,'Grid GenerationQueue'!$BJ$5:$BJ$410,"Executed",'Grid GenerationQueue'!$BD$5:$BD$410,"&lt;="&amp;$BE$3)</f>
        <v>0</v>
      </c>
      <c r="BY618">
        <f>SUMIFS('Grid GenerationQueue'!AO$5:AO$410,'Grid GenerationQueue'!$AZ$5:$AZ$410,$B618,'Grid GenerationQueue'!$BA$5:$BA$410,$C618,'Grid GenerationQueue'!$BJ$5:$BJ$410,"Executed",'Grid GenerationQueue'!$BD$5:$BD$410,"&lt;="&amp;$BE$3)</f>
        <v>0</v>
      </c>
      <c r="BZ618">
        <f>SUMIFS('Grid GenerationQueue'!AP$5:AP$410,'Grid GenerationQueue'!$AZ$5:$AZ$410,$B618,'Grid GenerationQueue'!$BA$5:$BA$410,$C618,'Grid GenerationQueue'!$BJ$5:$BJ$410,"Executed",'Grid GenerationQueue'!$BD$5:$BD$410,"&lt;="&amp;$BE$3)</f>
        <v>0</v>
      </c>
      <c r="CA618">
        <f>SUMIFS('Grid GenerationQueue'!AQ$5:AQ$410,'Grid GenerationQueue'!$AZ$5:$AZ$410,$B618,'Grid GenerationQueue'!$BA$5:$BA$410,$C618,'Grid GenerationQueue'!$BJ$5:$BJ$410,"Executed",'Grid GenerationQueue'!$BD$5:$BD$410,"&lt;="&amp;$BE$3)</f>
        <v>0</v>
      </c>
      <c r="CB618">
        <f>SUMIFS('Grid GenerationQueue'!AR$5:AR$410,'Grid GenerationQueue'!$AZ$5:$AZ$410,$B618,'Grid GenerationQueue'!$BA$5:$BA$410,$C618,'Grid GenerationQueue'!$BJ$5:$BJ$410,"Executed",'Grid GenerationQueue'!$BD$5:$BD$410,"&lt;="&amp;$BE$3)</f>
        <v>0</v>
      </c>
      <c r="CD618">
        <f>SUMIFS('Grid GenerationQueue'!AG$5:AG$410,'Grid GenerationQueue'!$AZ$5:$AZ$410,$B618,'Grid GenerationQueue'!$BA$5:$BA$410,$C618,'Grid GenerationQueue'!$BH$5:$BH$410,"&lt;&gt;"&amp;"",'Grid GenerationQueue'!$BD$5:$BD$410,"&lt;="&amp;$BE$3)</f>
        <v>0</v>
      </c>
      <c r="CE618">
        <f>SUMIFS('Grid GenerationQueue'!AH$5:AH$410,'Grid GenerationQueue'!$AZ$5:$AZ$410,$B618,'Grid GenerationQueue'!$BA$5:$BA$410,$C618,'Grid GenerationQueue'!$BH$5:$BH$410,"&lt;&gt;"&amp;"",'Grid GenerationQueue'!$BD$5:$BD$410,"&lt;="&amp;$BE$3)</f>
        <v>0</v>
      </c>
      <c r="CF618">
        <f>SUMIFS('Grid GenerationQueue'!AI$5:AI$410,'Grid GenerationQueue'!$AZ$5:$AZ$410,$B618,'Grid GenerationQueue'!$BA$5:$BA$410,$C618,'Grid GenerationQueue'!$BH$5:$BH$410,"&lt;&gt;"&amp;"",'Grid GenerationQueue'!$BD$5:$BD$410,"&lt;="&amp;$BE$3)</f>
        <v>0</v>
      </c>
      <c r="CG618">
        <f>SUMIFS('Grid GenerationQueue'!AJ$5:AJ$410,'Grid GenerationQueue'!$AZ$5:$AZ$410,$B618,'Grid GenerationQueue'!$BA$5:$BA$410,$C618,'Grid GenerationQueue'!$BH$5:$BH$410,"&lt;&gt;"&amp;"",'Grid GenerationQueue'!$BD$5:$BD$410,"&lt;="&amp;$BE$3)</f>
        <v>0</v>
      </c>
      <c r="CH618">
        <f>SUMIFS('Grid GenerationQueue'!AK$5:AK$410,'Grid GenerationQueue'!$AZ$5:$AZ$410,$B618,'Grid GenerationQueue'!$BA$5:$BA$410,$C618,'Grid GenerationQueue'!$BH$5:$BH$410,"&lt;&gt;"&amp;"",'Grid GenerationQueue'!$BD$5:$BD$410,"&lt;="&amp;$BE$3)</f>
        <v>0</v>
      </c>
      <c r="CI618">
        <f>SUMIFS('Grid GenerationQueue'!AL$5:AL$410,'Grid GenerationQueue'!$AZ$5:$AZ$410,$B618,'Grid GenerationQueue'!$BA$5:$BA$410,$C618,'Grid GenerationQueue'!$BH$5:$BH$410,"&lt;&gt;"&amp;"",'Grid GenerationQueue'!$BD$5:$BD$410,"&lt;="&amp;$BE$3)</f>
        <v>0</v>
      </c>
      <c r="CJ618">
        <f>SUMIFS('Grid GenerationQueue'!AM$5:AM$410,'Grid GenerationQueue'!$AZ$5:$AZ$410,$B618,'Grid GenerationQueue'!$BA$5:$BA$410,$C618,'Grid GenerationQueue'!$BH$5:$BH$410,"&lt;&gt;"&amp;"",'Grid GenerationQueue'!$BD$5:$BD$410,"&lt;="&amp;$BE$3)</f>
        <v>0</v>
      </c>
      <c r="CK618">
        <f>SUMIFS('Grid GenerationQueue'!AN$5:AN$410,'Grid GenerationQueue'!$AZ$5:$AZ$410,$B618,'Grid GenerationQueue'!$BA$5:$BA$410,$C618,'Grid GenerationQueue'!$BH$5:$BH$410,"&lt;&gt;"&amp;"",'Grid GenerationQueue'!$BD$5:$BD$410,"&lt;="&amp;$BE$3)</f>
        <v>0</v>
      </c>
      <c r="CL618">
        <f>SUMIFS('Grid GenerationQueue'!AO$5:AO$410,'Grid GenerationQueue'!$AZ$5:$AZ$410,$B618,'Grid GenerationQueue'!$BA$5:$BA$410,$C618,'Grid GenerationQueue'!$BH$5:$BH$410,"&lt;&gt;"&amp;"",'Grid GenerationQueue'!$BD$5:$BD$410,"&lt;="&amp;$BE$3)</f>
        <v>0</v>
      </c>
      <c r="CM618">
        <f>SUMIFS('Grid GenerationQueue'!AP$5:AP$410,'Grid GenerationQueue'!$AZ$5:$AZ$410,$B618,'Grid GenerationQueue'!$BA$5:$BA$410,$C618,'Grid GenerationQueue'!$BH$5:$BH$410,"&lt;&gt;"&amp;"",'Grid GenerationQueue'!$BD$5:$BD$410,"&lt;="&amp;$BE$3)</f>
        <v>0</v>
      </c>
      <c r="CN618">
        <f>SUMIFS('Grid GenerationQueue'!AQ$5:AQ$410,'Grid GenerationQueue'!$AZ$5:$AZ$410,$B618,'Grid GenerationQueue'!$BA$5:$BA$410,$C618,'Grid GenerationQueue'!$BH$5:$BH$410,"&lt;&gt;"&amp;"",'Grid GenerationQueue'!$BD$5:$BD$410,"&lt;="&amp;$BE$3)</f>
        <v>0</v>
      </c>
      <c r="CO618">
        <f>SUMIFS('Grid GenerationQueue'!AR$5:AR$410,'Grid GenerationQueue'!$AZ$5:$AZ$410,$B618,'Grid GenerationQueue'!$BA$5:$BA$410,$C618,'Grid GenerationQueue'!$BH$5:$BH$410,"&lt;&gt;"&amp;"",'Grid GenerationQueue'!$BD$5:$BD$410,"&lt;="&amp;$BE$3)</f>
        <v>0</v>
      </c>
      <c r="CQ618">
        <f>SUMIFS('Grid GenerationQueue'!AG$5:AG$410,'Grid GenerationQueue'!$AZ$5:$AZ$410,$B618,'Grid GenerationQueue'!$BA$5:$BA$410,$C618,'Grid GenerationQueue'!$BK$5:$BK$410,"&gt;0",'Grid GenerationQueue'!$BD$5:$BD$410,"&lt;="&amp;$BE$3)</f>
        <v>0</v>
      </c>
      <c r="CR618">
        <f>SUMIFS('Grid GenerationQueue'!AH$5:AH$410,'Grid GenerationQueue'!$AZ$5:$AZ$410,$B618,'Grid GenerationQueue'!$BA$5:$BA$410,$C618,'Grid GenerationQueue'!$BK$5:$BK$410,"&gt;0",'Grid GenerationQueue'!$BD$5:$BD$410,"&lt;="&amp;$BE$3)</f>
        <v>0</v>
      </c>
      <c r="CS618">
        <f>SUMIFS('Grid GenerationQueue'!AI$5:AI$410,'Grid GenerationQueue'!$AZ$5:$AZ$410,$B618,'Grid GenerationQueue'!$BA$5:$BA$410,$C618,'Grid GenerationQueue'!$BK$5:$BK$410,"&gt;0",'Grid GenerationQueue'!$BD$5:$BD$410,"&lt;="&amp;$BE$3)</f>
        <v>0</v>
      </c>
      <c r="CT618">
        <f>SUMIFS('Grid GenerationQueue'!AJ$5:AJ$410,'Grid GenerationQueue'!$AZ$5:$AZ$410,$B618,'Grid GenerationQueue'!$BA$5:$BA$410,$C618,'Grid GenerationQueue'!$BK$5:$BK$410,"&gt;0",'Grid GenerationQueue'!$BD$5:$BD$410,"&lt;="&amp;$BE$3)</f>
        <v>0</v>
      </c>
      <c r="CU618">
        <f>SUMIFS('Grid GenerationQueue'!AK$5:AK$410,'Grid GenerationQueue'!$AZ$5:$AZ$410,$B618,'Grid GenerationQueue'!$BA$5:$BA$410,$C618,'Grid GenerationQueue'!$BK$5:$BK$410,"&gt;0",'Grid GenerationQueue'!$BD$5:$BD$410,"&lt;="&amp;$BE$3)</f>
        <v>0</v>
      </c>
      <c r="CV618">
        <f>SUMIFS('Grid GenerationQueue'!AL$5:AL$410,'Grid GenerationQueue'!$AZ$5:$AZ$410,$B618,'Grid GenerationQueue'!$BA$5:$BA$410,$C618,'Grid GenerationQueue'!$BK$5:$BK$410,"&gt;0",'Grid GenerationQueue'!$BD$5:$BD$410,"&lt;="&amp;$BE$3)</f>
        <v>0</v>
      </c>
      <c r="CW618">
        <f>SUMIFS('Grid GenerationQueue'!AM$5:AM$410,'Grid GenerationQueue'!$AZ$5:$AZ$410,$B618,'Grid GenerationQueue'!$BA$5:$BA$410,$C618,'Grid GenerationQueue'!$BK$5:$BK$410,"&gt;0",'Grid GenerationQueue'!$BD$5:$BD$410,"&lt;="&amp;$BE$3)</f>
        <v>0</v>
      </c>
      <c r="CX618">
        <f>SUMIFS('Grid GenerationQueue'!AN$5:AN$410,'Grid GenerationQueue'!$AZ$5:$AZ$410,$B618,'Grid GenerationQueue'!$BA$5:$BA$410,$C618,'Grid GenerationQueue'!$BK$5:$BK$410,"&gt;0",'Grid GenerationQueue'!$BD$5:$BD$410,"&lt;="&amp;$BE$3)</f>
        <v>0</v>
      </c>
      <c r="CY618">
        <f>SUMIFS('Grid GenerationQueue'!AO$5:AO$410,'Grid GenerationQueue'!$AZ$5:$AZ$410,$B618,'Grid GenerationQueue'!$BA$5:$BA$410,$C618,'Grid GenerationQueue'!$BK$5:$BK$410,"&gt;0",'Grid GenerationQueue'!$BD$5:$BD$410,"&lt;="&amp;$BE$3)</f>
        <v>0</v>
      </c>
      <c r="CZ618">
        <f>SUMIFS('Grid GenerationQueue'!AP$5:AP$410,'Grid GenerationQueue'!$AZ$5:$AZ$410,$B618,'Grid GenerationQueue'!$BA$5:$BA$410,$C618,'Grid GenerationQueue'!$BK$5:$BK$410,"&gt;0",'Grid GenerationQueue'!$BD$5:$BD$410,"&lt;="&amp;$BE$3)</f>
        <v>0</v>
      </c>
      <c r="DA618">
        <f>SUMIFS('Grid GenerationQueue'!AQ$5:AQ$410,'Grid GenerationQueue'!$AZ$5:$AZ$410,$B618,'Grid GenerationQueue'!$BA$5:$BA$410,$C618,'Grid GenerationQueue'!$BK$5:$BK$410,"&gt;0",'Grid GenerationQueue'!$BD$5:$BD$410,"&lt;="&amp;$BE$3)</f>
        <v>0</v>
      </c>
      <c r="DB618">
        <f>SUMIFS('Grid GenerationQueue'!AR$5:AR$410,'Grid GenerationQueue'!$AZ$5:$AZ$410,$B618,'Grid GenerationQueue'!$BA$5:$BA$410,$C618,'Grid GenerationQueue'!$BK$5:$BK$410,"&gt;0",'Grid GenerationQueue'!$BD$5:$BD$410,"&lt;="&amp;$BE$3)</f>
        <v>0</v>
      </c>
    </row>
    <row r="619" spans="1:106" x14ac:dyDescent="0.35">
      <c r="A619" t="s">
        <v>4745</v>
      </c>
      <c r="B619" t="s">
        <v>5056</v>
      </c>
      <c r="C619">
        <v>115</v>
      </c>
      <c r="D619">
        <f>SUMIFS('Grid GenerationQueue'!AG$5:AG$410,'Grid GenerationQueue'!$AZ$5:$AZ$410,$B619,'Grid GenerationQueue'!$BA$5:$BA$410,$C619)</f>
        <v>60</v>
      </c>
      <c r="E619">
        <f>SUMIFS('Grid GenerationQueue'!AH$5:AH$410,'Grid GenerationQueue'!$AZ$5:$AZ$410,$B619,'Grid GenerationQueue'!$BA$5:$BA$410,$C619)</f>
        <v>4</v>
      </c>
      <c r="F619">
        <f>SUMIFS('Grid GenerationQueue'!AI$5:AI$410,'Grid GenerationQueue'!$AZ$5:$AZ$410,$B619,'Grid GenerationQueue'!$BA$5:$BA$410,$C619)</f>
        <v>0</v>
      </c>
      <c r="G619">
        <f>SUMIFS('Grid GenerationQueue'!AJ$5:AJ$410,'Grid GenerationQueue'!$AZ$5:$AZ$410,$B619,'Grid GenerationQueue'!$BA$5:$BA$410,$C619)</f>
        <v>0</v>
      </c>
      <c r="H619">
        <f>SUMIFS('Grid GenerationQueue'!AK$5:AK$410,'Grid GenerationQueue'!$AZ$5:$AZ$410,$B619,'Grid GenerationQueue'!$BA$5:$BA$410,$C619)</f>
        <v>0</v>
      </c>
      <c r="I619">
        <f>SUMIFS('Grid GenerationQueue'!AL$5:AL$410,'Grid GenerationQueue'!$AZ$5:$AZ$410,$B619,'Grid GenerationQueue'!$BA$5:$BA$410,$C619)</f>
        <v>0</v>
      </c>
      <c r="J619">
        <f>SUMIFS('Grid GenerationQueue'!AM$5:AM$410,'Grid GenerationQueue'!$AZ$5:$AZ$410,$B619,'Grid GenerationQueue'!$BA$5:$BA$410,$C619)</f>
        <v>0</v>
      </c>
      <c r="K619">
        <f>SUMIFS('Grid GenerationQueue'!AN$5:AN$410,'Grid GenerationQueue'!$AZ$5:$AZ$410,$B619,'Grid GenerationQueue'!$BA$5:$BA$410,$C619)</f>
        <v>0</v>
      </c>
      <c r="L619">
        <f>SUMIFS('Grid GenerationQueue'!AO$5:AO$410,'Grid GenerationQueue'!$AZ$5:$AZ$410,$B619,'Grid GenerationQueue'!$BA$5:$BA$410,$C619)</f>
        <v>0</v>
      </c>
      <c r="M619">
        <f>SUMIFS('Grid GenerationQueue'!AP$5:AP$410,'Grid GenerationQueue'!$AZ$5:$AZ$410,$B619,'Grid GenerationQueue'!$BA$5:$BA$410,$C619)</f>
        <v>0</v>
      </c>
      <c r="N619">
        <f>SUMIFS('Grid GenerationQueue'!AQ$5:AQ$410,'Grid GenerationQueue'!$AZ$5:$AZ$410,$B619,'Grid GenerationQueue'!$BA$5:$BA$410,$C619)</f>
        <v>0</v>
      </c>
      <c r="O619">
        <f>SUMIFS('Grid GenerationQueue'!AR$5:AR$410,'Grid GenerationQueue'!$AZ$5:$AZ$410,$B619,'Grid GenerationQueue'!$BA$5:$BA$410,$C619)</f>
        <v>0</v>
      </c>
      <c r="Q619">
        <f>SUMIFS('Grid GenerationQueue'!AG$5:AG$410,'Grid GenerationQueue'!$AZ$5:$AZ$410,$B619,'Grid GenerationQueue'!$BA$5:$BA$410,$C619,'Grid GenerationQueue'!$BJ$5:$BJ$410,"Executed")</f>
        <v>60</v>
      </c>
      <c r="R619">
        <f>SUMIFS('Grid GenerationQueue'!AH$5:AH$410,'Grid GenerationQueue'!$AZ$5:$AZ$410,$B619,'Grid GenerationQueue'!$BA$5:$BA$410,$C619,'Grid GenerationQueue'!$BJ$5:$BJ$410,"Executed")</f>
        <v>4</v>
      </c>
      <c r="S619">
        <f>SUMIFS('Grid GenerationQueue'!AI$5:AI$410,'Grid GenerationQueue'!$AZ$5:$AZ$410,$B619,'Grid GenerationQueue'!$BA$5:$BA$410,$C619,'Grid GenerationQueue'!$BJ$5:$BJ$410,"Executed")</f>
        <v>0</v>
      </c>
      <c r="T619">
        <f>SUMIFS('Grid GenerationQueue'!AJ$5:AJ$410,'Grid GenerationQueue'!$AZ$5:$AZ$410,$B619,'Grid GenerationQueue'!$BA$5:$BA$410,$C619,'Grid GenerationQueue'!$BJ$5:$BJ$410,"Executed")</f>
        <v>0</v>
      </c>
      <c r="U619">
        <f>SUMIFS('Grid GenerationQueue'!AK$5:AK$410,'Grid GenerationQueue'!$AZ$5:$AZ$410,$B619,'Grid GenerationQueue'!$BA$5:$BA$410,$C619,'Grid GenerationQueue'!$BJ$5:$BJ$410,"Executed")</f>
        <v>0</v>
      </c>
      <c r="V619">
        <f>SUMIFS('Grid GenerationQueue'!AL$5:AL$410,'Grid GenerationQueue'!$AZ$5:$AZ$410,$B619,'Grid GenerationQueue'!$BA$5:$BA$410,$C619,'Grid GenerationQueue'!$BJ$5:$BJ$410,"Executed")</f>
        <v>0</v>
      </c>
      <c r="W619">
        <f>SUMIFS('Grid GenerationQueue'!AM$5:AM$410,'Grid GenerationQueue'!$AZ$5:$AZ$410,$B619,'Grid GenerationQueue'!$BA$5:$BA$410,$C619,'Grid GenerationQueue'!$BJ$5:$BJ$410,"Executed")</f>
        <v>0</v>
      </c>
      <c r="X619">
        <f>SUMIFS('Grid GenerationQueue'!AN$5:AN$410,'Grid GenerationQueue'!$AZ$5:$AZ$410,$B619,'Grid GenerationQueue'!$BA$5:$BA$410,$C619,'Grid GenerationQueue'!$BJ$5:$BJ$410,"Executed")</f>
        <v>0</v>
      </c>
      <c r="Y619">
        <f>SUMIFS('Grid GenerationQueue'!AO$5:AO$410,'Grid GenerationQueue'!$AZ$5:$AZ$410,$B619,'Grid GenerationQueue'!$BA$5:$BA$410,$C619,'Grid GenerationQueue'!$BJ$5:$BJ$410,"Executed")</f>
        <v>0</v>
      </c>
      <c r="Z619">
        <f>SUMIFS('Grid GenerationQueue'!AP$5:AP$410,'Grid GenerationQueue'!$AZ$5:$AZ$410,$B619,'Grid GenerationQueue'!$BA$5:$BA$410,$C619,'Grid GenerationQueue'!$BJ$5:$BJ$410,"Executed")</f>
        <v>0</v>
      </c>
      <c r="AA619">
        <f>SUMIFS('Grid GenerationQueue'!AQ$5:AQ$410,'Grid GenerationQueue'!$AZ$5:$AZ$410,$B619,'Grid GenerationQueue'!$BA$5:$BA$410,$C619,'Grid GenerationQueue'!$BJ$5:$BJ$410,"Executed")</f>
        <v>0</v>
      </c>
      <c r="AB619">
        <f>SUMIFS('Grid GenerationQueue'!AR$5:AR$410,'Grid GenerationQueue'!$AZ$5:$AZ$410,$B619,'Grid GenerationQueue'!$BA$5:$BA$410,$C619,'Grid GenerationQueue'!$BJ$5:$BJ$410,"Executed")</f>
        <v>0</v>
      </c>
      <c r="AD619">
        <f>SUMIFS('Grid GenerationQueue'!AG$5:AG$410,'Grid GenerationQueue'!$AZ$5:$AZ$410,$B619,'Grid GenerationQueue'!$BA$5:$BA$410,$C619,'Grid GenerationQueue'!$BH$5:$BH$410,"&lt;&gt;"&amp;"")+SUMIFS('Grid GenerationQueue'!AG$5:AG$410,'Grid GenerationQueue'!$AZ$5:$AZ$410,$B619,'Grid GenerationQueue'!$BA$5:$BA$410,$C619,'Grid GenerationQueue'!$BH$5:$BH$410,"",'Grid GenerationQueue'!$AC$5:$AC$410,1)</f>
        <v>60</v>
      </c>
      <c r="AE619">
        <f>SUMIFS('Grid GenerationQueue'!AH$5:AH$410,'Grid GenerationQueue'!$AZ$5:$AZ$410,$B619,'Grid GenerationQueue'!$BA$5:$BA$410,$C619,'Grid GenerationQueue'!$BH$5:$BH$410,"&lt;&gt;"&amp;"")+SUMIFS('Grid GenerationQueue'!AH$5:AH$410,'Grid GenerationQueue'!$AZ$5:$AZ$410,$B619,'Grid GenerationQueue'!$BA$5:$BA$410,$C619,'Grid GenerationQueue'!$BH$5:$BH$410,"",'Grid GenerationQueue'!$AC$5:$AC$410,1)</f>
        <v>4</v>
      </c>
      <c r="AF619">
        <f>SUMIFS('Grid GenerationQueue'!AI$5:AI$410,'Grid GenerationQueue'!$AZ$5:$AZ$410,$B619,'Grid GenerationQueue'!$BA$5:$BA$410,$C619,'Grid GenerationQueue'!$BH$5:$BH$410,"&lt;&gt;"&amp;"")+SUMIFS('Grid GenerationQueue'!AI$5:AI$410,'Grid GenerationQueue'!$AZ$5:$AZ$410,$B619,'Grid GenerationQueue'!$BA$5:$BA$410,$C619,'Grid GenerationQueue'!$BH$5:$BH$410,"",'Grid GenerationQueue'!$AC$5:$AC$410,1)</f>
        <v>0</v>
      </c>
      <c r="AG619">
        <f>SUMIFS('Grid GenerationQueue'!AJ$5:AJ$410,'Grid GenerationQueue'!$AZ$5:$AZ$410,$B619,'Grid GenerationQueue'!$BA$5:$BA$410,$C619,'Grid GenerationQueue'!$BH$5:$BH$410,"&lt;&gt;"&amp;"")+SUMIFS('Grid GenerationQueue'!AJ$5:AJ$410,'Grid GenerationQueue'!$AZ$5:$AZ$410,$B619,'Grid GenerationQueue'!$BA$5:$BA$410,$C619,'Grid GenerationQueue'!$BH$5:$BH$410,"",'Grid GenerationQueue'!$AC$5:$AC$410,1)</f>
        <v>0</v>
      </c>
      <c r="AH619">
        <f>SUMIFS('Grid GenerationQueue'!AK$5:AK$410,'Grid GenerationQueue'!$AZ$5:$AZ$410,$B619,'Grid GenerationQueue'!$BA$5:$BA$410,$C619,'Grid GenerationQueue'!$BH$5:$BH$410,"&lt;&gt;"&amp;"")+SUMIFS('Grid GenerationQueue'!AK$5:AK$410,'Grid GenerationQueue'!$AZ$5:$AZ$410,$B619,'Grid GenerationQueue'!$BA$5:$BA$410,$C619,'Grid GenerationQueue'!$BH$5:$BH$410,"",'Grid GenerationQueue'!$AC$5:$AC$410,1)</f>
        <v>0</v>
      </c>
      <c r="AI619">
        <f>SUMIFS('Grid GenerationQueue'!AL$5:AL$410,'Grid GenerationQueue'!$AZ$5:$AZ$410,$B619,'Grid GenerationQueue'!$BA$5:$BA$410,$C619,'Grid GenerationQueue'!$BH$5:$BH$410,"&lt;&gt;"&amp;"")+SUMIFS('Grid GenerationQueue'!AL$5:AL$410,'Grid GenerationQueue'!$AZ$5:$AZ$410,$B619,'Grid GenerationQueue'!$BA$5:$BA$410,$C619,'Grid GenerationQueue'!$BH$5:$BH$410,"",'Grid GenerationQueue'!$AC$5:$AC$410,1)</f>
        <v>0</v>
      </c>
      <c r="AJ619">
        <f>SUMIFS('Grid GenerationQueue'!AM$5:AM$410,'Grid GenerationQueue'!$AZ$5:$AZ$410,$B619,'Grid GenerationQueue'!$BA$5:$BA$410,$C619,'Grid GenerationQueue'!$BH$5:$BH$410,"&lt;&gt;"&amp;"")+SUMIFS('Grid GenerationQueue'!AM$5:AM$410,'Grid GenerationQueue'!$AZ$5:$AZ$410,$B619,'Grid GenerationQueue'!$BA$5:$BA$410,$C619,'Grid GenerationQueue'!$BH$5:$BH$410,"",'Grid GenerationQueue'!$AC$5:$AC$410,1)</f>
        <v>0</v>
      </c>
      <c r="AK619">
        <f>SUMIFS('Grid GenerationQueue'!AN$5:AN$410,'Grid GenerationQueue'!$AZ$5:$AZ$410,$B619,'Grid GenerationQueue'!$BA$5:$BA$410,$C619,'Grid GenerationQueue'!$BH$5:$BH$410,"&lt;&gt;"&amp;"")+SUMIFS('Grid GenerationQueue'!AN$5:AN$410,'Grid GenerationQueue'!$AZ$5:$AZ$410,$B619,'Grid GenerationQueue'!$BA$5:$BA$410,$C619,'Grid GenerationQueue'!$BH$5:$BH$410,"",'Grid GenerationQueue'!$AC$5:$AC$410,1)</f>
        <v>0</v>
      </c>
      <c r="AL619">
        <f>SUMIFS('Grid GenerationQueue'!AO$5:AO$410,'Grid GenerationQueue'!$AZ$5:$AZ$410,$B619,'Grid GenerationQueue'!$BA$5:$BA$410,$C619,'Grid GenerationQueue'!$BH$5:$BH$410,"&lt;&gt;"&amp;"")+SUMIFS('Grid GenerationQueue'!AO$5:AO$410,'Grid GenerationQueue'!$AZ$5:$AZ$410,$B619,'Grid GenerationQueue'!$BA$5:$BA$410,$C619,'Grid GenerationQueue'!$BH$5:$BH$410,"",'Grid GenerationQueue'!$AC$5:$AC$410,1)</f>
        <v>0</v>
      </c>
      <c r="AM619">
        <f>SUMIFS('Grid GenerationQueue'!AP$5:AP$410,'Grid GenerationQueue'!$AZ$5:$AZ$410,$B619,'Grid GenerationQueue'!$BA$5:$BA$410,$C619,'Grid GenerationQueue'!$BH$5:$BH$410,"&lt;&gt;"&amp;"")+SUMIFS('Grid GenerationQueue'!AP$5:AP$410,'Grid GenerationQueue'!$AZ$5:$AZ$410,$B619,'Grid GenerationQueue'!$BA$5:$BA$410,$C619,'Grid GenerationQueue'!$BH$5:$BH$410,"",'Grid GenerationQueue'!$AC$5:$AC$410,1)</f>
        <v>0</v>
      </c>
      <c r="AN619">
        <f>SUMIFS('Grid GenerationQueue'!AQ$5:AQ$410,'Grid GenerationQueue'!$AZ$5:$AZ$410,$B619,'Grid GenerationQueue'!$BA$5:$BA$410,$C619,'Grid GenerationQueue'!$BH$5:$BH$410,"&lt;&gt;"&amp;"")+SUMIFS('Grid GenerationQueue'!AQ$5:AQ$410,'Grid GenerationQueue'!$AZ$5:$AZ$410,$B619,'Grid GenerationQueue'!$BA$5:$BA$410,$C619,'Grid GenerationQueue'!$BH$5:$BH$410,"",'Grid GenerationQueue'!$AC$5:$AC$410,1)</f>
        <v>0</v>
      </c>
      <c r="AO619">
        <f>SUMIFS('Grid GenerationQueue'!AR$5:AR$410,'Grid GenerationQueue'!$AZ$5:$AZ$410,$B619,'Grid GenerationQueue'!$BA$5:$BA$410,$C619,'Grid GenerationQueue'!$BH$5:$BH$410,"&lt;&gt;"&amp;"")+SUMIFS('Grid GenerationQueue'!AR$5:AR$410,'Grid GenerationQueue'!$AZ$5:$AZ$410,$B619,'Grid GenerationQueue'!$BA$5:$BA$410,$C619,'Grid GenerationQueue'!$BH$5:$BH$410,"",'Grid GenerationQueue'!$AC$5:$AC$410,1)</f>
        <v>0</v>
      </c>
      <c r="AQ619">
        <f>SUMIFS('Grid GenerationQueue'!AG$5:AG$410,'Grid GenerationQueue'!$AZ$5:$AZ$410,$B619,'Grid GenerationQueue'!$BA$5:$BA$410,$C619,'Grid GenerationQueue'!$BK$5:$BK$410,"&gt;0")</f>
        <v>0</v>
      </c>
      <c r="AR619">
        <f>SUMIFS('Grid GenerationQueue'!AH$5:AH$410,'Grid GenerationQueue'!$AZ$5:$AZ$410,$B619,'Grid GenerationQueue'!$BA$5:$BA$410,$C619,'Grid GenerationQueue'!$BK$5:$BK$410,"&gt;0")</f>
        <v>0</v>
      </c>
      <c r="AS619">
        <f>SUMIFS('Grid GenerationQueue'!AI$5:AI$410,'Grid GenerationQueue'!$AZ$5:$AZ$410,$B619,'Grid GenerationQueue'!$BA$5:$BA$410,$C619,'Grid GenerationQueue'!$BK$5:$BK$410,"&gt;0")</f>
        <v>0</v>
      </c>
      <c r="AT619">
        <f>SUMIFS('Grid GenerationQueue'!AJ$5:AJ$410,'Grid GenerationQueue'!$AZ$5:$AZ$410,$B619,'Grid GenerationQueue'!$BA$5:$BA$410,$C619,'Grid GenerationQueue'!$BK$5:$BK$410,"&gt;0")</f>
        <v>0</v>
      </c>
      <c r="AU619">
        <f>SUMIFS('Grid GenerationQueue'!AK$5:AK$410,'Grid GenerationQueue'!$AZ$5:$AZ$410,$B619,'Grid GenerationQueue'!$BA$5:$BA$410,$C619,'Grid GenerationQueue'!$BK$5:$BK$410,"&gt;0")</f>
        <v>0</v>
      </c>
      <c r="AV619">
        <f>SUMIFS('Grid GenerationQueue'!AL$5:AL$410,'Grid GenerationQueue'!$AZ$5:$AZ$410,$B619,'Grid GenerationQueue'!$BA$5:$BA$410,$C619,'Grid GenerationQueue'!$BK$5:$BK$410,"&gt;0")</f>
        <v>0</v>
      </c>
      <c r="AW619">
        <f>SUMIFS('Grid GenerationQueue'!AM$5:AM$410,'Grid GenerationQueue'!$AZ$5:$AZ$410,$B619,'Grid GenerationQueue'!$BA$5:$BA$410,$C619,'Grid GenerationQueue'!$BK$5:$BK$410,"&gt;0")</f>
        <v>0</v>
      </c>
      <c r="AX619">
        <f>SUMIFS('Grid GenerationQueue'!AN$5:AN$410,'Grid GenerationQueue'!$AZ$5:$AZ$410,$B619,'Grid GenerationQueue'!$BA$5:$BA$410,$C619,'Grid GenerationQueue'!$BK$5:$BK$410,"&gt;0")</f>
        <v>0</v>
      </c>
      <c r="AY619">
        <f>SUMIFS('Grid GenerationQueue'!AO$5:AO$410,'Grid GenerationQueue'!$AZ$5:$AZ$410,$B619,'Grid GenerationQueue'!$BA$5:$BA$410,$C619,'Grid GenerationQueue'!$BK$5:$BK$410,"&gt;0")</f>
        <v>0</v>
      </c>
      <c r="AZ619">
        <f>SUMIFS('Grid GenerationQueue'!AP$5:AP$410,'Grid GenerationQueue'!$AZ$5:$AZ$410,$B619,'Grid GenerationQueue'!$BA$5:$BA$410,$C619,'Grid GenerationQueue'!$BK$5:$BK$410,"&gt;0")</f>
        <v>0</v>
      </c>
      <c r="BA619">
        <f>SUMIFS('Grid GenerationQueue'!AQ$5:AQ$410,'Grid GenerationQueue'!$AZ$5:$AZ$410,$B619,'Grid GenerationQueue'!$BA$5:$BA$410,$C619,'Grid GenerationQueue'!$BK$5:$BK$410,"&gt;0")</f>
        <v>0</v>
      </c>
      <c r="BB619">
        <f>SUMIFS('Grid GenerationQueue'!AR$5:AR$410,'Grid GenerationQueue'!$AZ$5:$AZ$410,$B619,'Grid GenerationQueue'!$BA$5:$BA$410,$C619,'Grid GenerationQueue'!$BK$5:$BK$410,"&gt;0")</f>
        <v>0</v>
      </c>
      <c r="BD619">
        <f>SUMIFS('Grid GenerationQueue'!AG$5:AG$410,'Grid GenerationQueue'!$AZ$5:$AZ$410,$B619,'Grid GenerationQueue'!$BA$5:$BA$410,$C619,'Grid GenerationQueue'!$BD$5:$BD$410,"&lt;="&amp;$BE$3)</f>
        <v>60</v>
      </c>
      <c r="BE619">
        <f>SUMIFS('Grid GenerationQueue'!AH$5:AH$410,'Grid GenerationQueue'!$AZ$5:$AZ$410,$B619,'Grid GenerationQueue'!$BA$5:$BA$410,$C619,'Grid GenerationQueue'!$BD$5:$BD$410,"&lt;="&amp;$BE$3)</f>
        <v>4</v>
      </c>
      <c r="BF619">
        <f>SUMIFS('Grid GenerationQueue'!AI$5:AI$410,'Grid GenerationQueue'!$AZ$5:$AZ$410,$B619,'Grid GenerationQueue'!$BA$5:$BA$410,$C619,'Grid GenerationQueue'!$BD$5:$BD$410,"&lt;="&amp;$BE$3)</f>
        <v>0</v>
      </c>
      <c r="BG619">
        <f>SUMIFS('Grid GenerationQueue'!AJ$5:AJ$410,'Grid GenerationQueue'!$AZ$5:$AZ$410,$B619,'Grid GenerationQueue'!$BA$5:$BA$410,$C619,'Grid GenerationQueue'!$BD$5:$BD$410,"&lt;="&amp;$BE$3)</f>
        <v>0</v>
      </c>
      <c r="BH619">
        <f>SUMIFS('Grid GenerationQueue'!AK$5:AK$410,'Grid GenerationQueue'!$AZ$5:$AZ$410,$B619,'Grid GenerationQueue'!$BA$5:$BA$410,$C619,'Grid GenerationQueue'!$BD$5:$BD$410,"&lt;="&amp;$BE$3)</f>
        <v>0</v>
      </c>
      <c r="BI619">
        <f>SUMIFS('Grid GenerationQueue'!AL$5:AL$410,'Grid GenerationQueue'!$AZ$5:$AZ$410,$B619,'Grid GenerationQueue'!$BA$5:$BA$410,$C619,'Grid GenerationQueue'!$BD$5:$BD$410,"&lt;="&amp;$BE$3)</f>
        <v>0</v>
      </c>
      <c r="BJ619">
        <f>SUMIFS('Grid GenerationQueue'!AM$5:AM$410,'Grid GenerationQueue'!$AZ$5:$AZ$410,$B619,'Grid GenerationQueue'!$BA$5:$BA$410,$C619,'Grid GenerationQueue'!$BD$5:$BD$410,"&lt;="&amp;$BE$3)</f>
        <v>0</v>
      </c>
      <c r="BK619">
        <f>SUMIFS('Grid GenerationQueue'!AN$5:AN$410,'Grid GenerationQueue'!$AZ$5:$AZ$410,$B619,'Grid GenerationQueue'!$BA$5:$BA$410,$C619,'Grid GenerationQueue'!$BD$5:$BD$410,"&lt;="&amp;$BE$3)</f>
        <v>0</v>
      </c>
      <c r="BL619">
        <f>SUMIFS('Grid GenerationQueue'!AO$5:AO$410,'Grid GenerationQueue'!$AZ$5:$AZ$410,$B619,'Grid GenerationQueue'!$BA$5:$BA$410,$C619,'Grid GenerationQueue'!$BD$5:$BD$410,"&lt;="&amp;$BE$3)</f>
        <v>0</v>
      </c>
      <c r="BM619">
        <f>SUMIFS('Grid GenerationQueue'!AP$5:AP$410,'Grid GenerationQueue'!$AZ$5:$AZ$410,$B619,'Grid GenerationQueue'!$BA$5:$BA$410,$C619,'Grid GenerationQueue'!$BD$5:$BD$410,"&lt;="&amp;$BE$3)</f>
        <v>0</v>
      </c>
      <c r="BN619">
        <f>SUMIFS('Grid GenerationQueue'!AQ$5:AQ$410,'Grid GenerationQueue'!$AZ$5:$AZ$410,$B619,'Grid GenerationQueue'!$BA$5:$BA$410,$C619,'Grid GenerationQueue'!$BD$5:$BD$410,"&lt;="&amp;$BE$3)</f>
        <v>0</v>
      </c>
      <c r="BO619">
        <f>SUMIFS('Grid GenerationQueue'!AR$5:AR$410,'Grid GenerationQueue'!$AZ$5:$AZ$410,$B619,'Grid GenerationQueue'!$BA$5:$BA$410,$C619,'Grid GenerationQueue'!$BD$5:$BD$410,"&lt;="&amp;$BE$3)</f>
        <v>0</v>
      </c>
      <c r="BQ619">
        <f>SUMIFS('Grid GenerationQueue'!AG$5:AG$410,'Grid GenerationQueue'!$AZ$5:$AZ$410,$B619,'Grid GenerationQueue'!$BA$5:$BA$410,$C619,'Grid GenerationQueue'!$BJ$5:$BJ$410,"Executed",'Grid GenerationQueue'!$BD$5:$BD$410,"&lt;="&amp;$BE$3)</f>
        <v>60</v>
      </c>
      <c r="BR619">
        <f>SUMIFS('Grid GenerationQueue'!AH$5:AH$410,'Grid GenerationQueue'!$AZ$5:$AZ$410,$B619,'Grid GenerationQueue'!$BA$5:$BA$410,$C619,'Grid GenerationQueue'!$BJ$5:$BJ$410,"Executed",'Grid GenerationQueue'!$BD$5:$BD$410,"&lt;="&amp;$BE$3)</f>
        <v>4</v>
      </c>
      <c r="BS619">
        <f>SUMIFS('Grid GenerationQueue'!AI$5:AI$410,'Grid GenerationQueue'!$AZ$5:$AZ$410,$B619,'Grid GenerationQueue'!$BA$5:$BA$410,$C619,'Grid GenerationQueue'!$BJ$5:$BJ$410,"Executed",'Grid GenerationQueue'!$BD$5:$BD$410,"&lt;="&amp;$BE$3)</f>
        <v>0</v>
      </c>
      <c r="BT619">
        <f>SUMIFS('Grid GenerationQueue'!AJ$5:AJ$410,'Grid GenerationQueue'!$AZ$5:$AZ$410,$B619,'Grid GenerationQueue'!$BA$5:$BA$410,$C619,'Grid GenerationQueue'!$BJ$5:$BJ$410,"Executed",'Grid GenerationQueue'!$BD$5:$BD$410,"&lt;="&amp;$BE$3)</f>
        <v>0</v>
      </c>
      <c r="BU619">
        <f>SUMIFS('Grid GenerationQueue'!AK$5:AK$410,'Grid GenerationQueue'!$AZ$5:$AZ$410,$B619,'Grid GenerationQueue'!$BA$5:$BA$410,$C619,'Grid GenerationQueue'!$BJ$5:$BJ$410,"Executed",'Grid GenerationQueue'!$BD$5:$BD$410,"&lt;="&amp;$BE$3)</f>
        <v>0</v>
      </c>
      <c r="BV619">
        <f>SUMIFS('Grid GenerationQueue'!AL$5:AL$410,'Grid GenerationQueue'!$AZ$5:$AZ$410,$B619,'Grid GenerationQueue'!$BA$5:$BA$410,$C619,'Grid GenerationQueue'!$BJ$5:$BJ$410,"Executed",'Grid GenerationQueue'!$BD$5:$BD$410,"&lt;="&amp;$BE$3)</f>
        <v>0</v>
      </c>
      <c r="BW619">
        <f>SUMIFS('Grid GenerationQueue'!AM$5:AM$410,'Grid GenerationQueue'!$AZ$5:$AZ$410,$B619,'Grid GenerationQueue'!$BA$5:$BA$410,$C619,'Grid GenerationQueue'!$BJ$5:$BJ$410,"Executed",'Grid GenerationQueue'!$BD$5:$BD$410,"&lt;="&amp;$BE$3)</f>
        <v>0</v>
      </c>
      <c r="BX619">
        <f>SUMIFS('Grid GenerationQueue'!AN$5:AN$410,'Grid GenerationQueue'!$AZ$5:$AZ$410,$B619,'Grid GenerationQueue'!$BA$5:$BA$410,$C619,'Grid GenerationQueue'!$BJ$5:$BJ$410,"Executed",'Grid GenerationQueue'!$BD$5:$BD$410,"&lt;="&amp;$BE$3)</f>
        <v>0</v>
      </c>
      <c r="BY619">
        <f>SUMIFS('Grid GenerationQueue'!AO$5:AO$410,'Grid GenerationQueue'!$AZ$5:$AZ$410,$B619,'Grid GenerationQueue'!$BA$5:$BA$410,$C619,'Grid GenerationQueue'!$BJ$5:$BJ$410,"Executed",'Grid GenerationQueue'!$BD$5:$BD$410,"&lt;="&amp;$BE$3)</f>
        <v>0</v>
      </c>
      <c r="BZ619">
        <f>SUMIFS('Grid GenerationQueue'!AP$5:AP$410,'Grid GenerationQueue'!$AZ$5:$AZ$410,$B619,'Grid GenerationQueue'!$BA$5:$BA$410,$C619,'Grid GenerationQueue'!$BJ$5:$BJ$410,"Executed",'Grid GenerationQueue'!$BD$5:$BD$410,"&lt;="&amp;$BE$3)</f>
        <v>0</v>
      </c>
      <c r="CA619">
        <f>SUMIFS('Grid GenerationQueue'!AQ$5:AQ$410,'Grid GenerationQueue'!$AZ$5:$AZ$410,$B619,'Grid GenerationQueue'!$BA$5:$BA$410,$C619,'Grid GenerationQueue'!$BJ$5:$BJ$410,"Executed",'Grid GenerationQueue'!$BD$5:$BD$410,"&lt;="&amp;$BE$3)</f>
        <v>0</v>
      </c>
      <c r="CB619">
        <f>SUMIFS('Grid GenerationQueue'!AR$5:AR$410,'Grid GenerationQueue'!$AZ$5:$AZ$410,$B619,'Grid GenerationQueue'!$BA$5:$BA$410,$C619,'Grid GenerationQueue'!$BJ$5:$BJ$410,"Executed",'Grid GenerationQueue'!$BD$5:$BD$410,"&lt;="&amp;$BE$3)</f>
        <v>0</v>
      </c>
      <c r="CD619">
        <f>SUMIFS('Grid GenerationQueue'!AG$5:AG$410,'Grid GenerationQueue'!$AZ$5:$AZ$410,$B619,'Grid GenerationQueue'!$BA$5:$BA$410,$C619,'Grid GenerationQueue'!$BH$5:$BH$410,"&lt;&gt;"&amp;"",'Grid GenerationQueue'!$BD$5:$BD$410,"&lt;="&amp;$BE$3)</f>
        <v>60</v>
      </c>
      <c r="CE619">
        <f>SUMIFS('Grid GenerationQueue'!AH$5:AH$410,'Grid GenerationQueue'!$AZ$5:$AZ$410,$B619,'Grid GenerationQueue'!$BA$5:$BA$410,$C619,'Grid GenerationQueue'!$BH$5:$BH$410,"&lt;&gt;"&amp;"",'Grid GenerationQueue'!$BD$5:$BD$410,"&lt;="&amp;$BE$3)</f>
        <v>4</v>
      </c>
      <c r="CF619">
        <f>SUMIFS('Grid GenerationQueue'!AI$5:AI$410,'Grid GenerationQueue'!$AZ$5:$AZ$410,$B619,'Grid GenerationQueue'!$BA$5:$BA$410,$C619,'Grid GenerationQueue'!$BH$5:$BH$410,"&lt;&gt;"&amp;"",'Grid GenerationQueue'!$BD$5:$BD$410,"&lt;="&amp;$BE$3)</f>
        <v>0</v>
      </c>
      <c r="CG619">
        <f>SUMIFS('Grid GenerationQueue'!AJ$5:AJ$410,'Grid GenerationQueue'!$AZ$5:$AZ$410,$B619,'Grid GenerationQueue'!$BA$5:$BA$410,$C619,'Grid GenerationQueue'!$BH$5:$BH$410,"&lt;&gt;"&amp;"",'Grid GenerationQueue'!$BD$5:$BD$410,"&lt;="&amp;$BE$3)</f>
        <v>0</v>
      </c>
      <c r="CH619">
        <f>SUMIFS('Grid GenerationQueue'!AK$5:AK$410,'Grid GenerationQueue'!$AZ$5:$AZ$410,$B619,'Grid GenerationQueue'!$BA$5:$BA$410,$C619,'Grid GenerationQueue'!$BH$5:$BH$410,"&lt;&gt;"&amp;"",'Grid GenerationQueue'!$BD$5:$BD$410,"&lt;="&amp;$BE$3)</f>
        <v>0</v>
      </c>
      <c r="CI619">
        <f>SUMIFS('Grid GenerationQueue'!AL$5:AL$410,'Grid GenerationQueue'!$AZ$5:$AZ$410,$B619,'Grid GenerationQueue'!$BA$5:$BA$410,$C619,'Grid GenerationQueue'!$BH$5:$BH$410,"&lt;&gt;"&amp;"",'Grid GenerationQueue'!$BD$5:$BD$410,"&lt;="&amp;$BE$3)</f>
        <v>0</v>
      </c>
      <c r="CJ619">
        <f>SUMIFS('Grid GenerationQueue'!AM$5:AM$410,'Grid GenerationQueue'!$AZ$5:$AZ$410,$B619,'Grid GenerationQueue'!$BA$5:$BA$410,$C619,'Grid GenerationQueue'!$BH$5:$BH$410,"&lt;&gt;"&amp;"",'Grid GenerationQueue'!$BD$5:$BD$410,"&lt;="&amp;$BE$3)</f>
        <v>0</v>
      </c>
      <c r="CK619">
        <f>SUMIFS('Grid GenerationQueue'!AN$5:AN$410,'Grid GenerationQueue'!$AZ$5:$AZ$410,$B619,'Grid GenerationQueue'!$BA$5:$BA$410,$C619,'Grid GenerationQueue'!$BH$5:$BH$410,"&lt;&gt;"&amp;"",'Grid GenerationQueue'!$BD$5:$BD$410,"&lt;="&amp;$BE$3)</f>
        <v>0</v>
      </c>
      <c r="CL619">
        <f>SUMIFS('Grid GenerationQueue'!AO$5:AO$410,'Grid GenerationQueue'!$AZ$5:$AZ$410,$B619,'Grid GenerationQueue'!$BA$5:$BA$410,$C619,'Grid GenerationQueue'!$BH$5:$BH$410,"&lt;&gt;"&amp;"",'Grid GenerationQueue'!$BD$5:$BD$410,"&lt;="&amp;$BE$3)</f>
        <v>0</v>
      </c>
      <c r="CM619">
        <f>SUMIFS('Grid GenerationQueue'!AP$5:AP$410,'Grid GenerationQueue'!$AZ$5:$AZ$410,$B619,'Grid GenerationQueue'!$BA$5:$BA$410,$C619,'Grid GenerationQueue'!$BH$5:$BH$410,"&lt;&gt;"&amp;"",'Grid GenerationQueue'!$BD$5:$BD$410,"&lt;="&amp;$BE$3)</f>
        <v>0</v>
      </c>
      <c r="CN619">
        <f>SUMIFS('Grid GenerationQueue'!AQ$5:AQ$410,'Grid GenerationQueue'!$AZ$5:$AZ$410,$B619,'Grid GenerationQueue'!$BA$5:$BA$410,$C619,'Grid GenerationQueue'!$BH$5:$BH$410,"&lt;&gt;"&amp;"",'Grid GenerationQueue'!$BD$5:$BD$410,"&lt;="&amp;$BE$3)</f>
        <v>0</v>
      </c>
      <c r="CO619">
        <f>SUMIFS('Grid GenerationQueue'!AR$5:AR$410,'Grid GenerationQueue'!$AZ$5:$AZ$410,$B619,'Grid GenerationQueue'!$BA$5:$BA$410,$C619,'Grid GenerationQueue'!$BH$5:$BH$410,"&lt;&gt;"&amp;"",'Grid GenerationQueue'!$BD$5:$BD$410,"&lt;="&amp;$BE$3)</f>
        <v>0</v>
      </c>
      <c r="CQ619">
        <f>SUMIFS('Grid GenerationQueue'!AG$5:AG$410,'Grid GenerationQueue'!$AZ$5:$AZ$410,$B619,'Grid GenerationQueue'!$BA$5:$BA$410,$C619,'Grid GenerationQueue'!$BK$5:$BK$410,"&gt;0",'Grid GenerationQueue'!$BD$5:$BD$410,"&lt;="&amp;$BE$3)</f>
        <v>0</v>
      </c>
      <c r="CR619">
        <f>SUMIFS('Grid GenerationQueue'!AH$5:AH$410,'Grid GenerationQueue'!$AZ$5:$AZ$410,$B619,'Grid GenerationQueue'!$BA$5:$BA$410,$C619,'Grid GenerationQueue'!$BK$5:$BK$410,"&gt;0",'Grid GenerationQueue'!$BD$5:$BD$410,"&lt;="&amp;$BE$3)</f>
        <v>0</v>
      </c>
      <c r="CS619">
        <f>SUMIFS('Grid GenerationQueue'!AI$5:AI$410,'Grid GenerationQueue'!$AZ$5:$AZ$410,$B619,'Grid GenerationQueue'!$BA$5:$BA$410,$C619,'Grid GenerationQueue'!$BK$5:$BK$410,"&gt;0",'Grid GenerationQueue'!$BD$5:$BD$410,"&lt;="&amp;$BE$3)</f>
        <v>0</v>
      </c>
      <c r="CT619">
        <f>SUMIFS('Grid GenerationQueue'!AJ$5:AJ$410,'Grid GenerationQueue'!$AZ$5:$AZ$410,$B619,'Grid GenerationQueue'!$BA$5:$BA$410,$C619,'Grid GenerationQueue'!$BK$5:$BK$410,"&gt;0",'Grid GenerationQueue'!$BD$5:$BD$410,"&lt;="&amp;$BE$3)</f>
        <v>0</v>
      </c>
      <c r="CU619">
        <f>SUMIFS('Grid GenerationQueue'!AK$5:AK$410,'Grid GenerationQueue'!$AZ$5:$AZ$410,$B619,'Grid GenerationQueue'!$BA$5:$BA$410,$C619,'Grid GenerationQueue'!$BK$5:$BK$410,"&gt;0",'Grid GenerationQueue'!$BD$5:$BD$410,"&lt;="&amp;$BE$3)</f>
        <v>0</v>
      </c>
      <c r="CV619">
        <f>SUMIFS('Grid GenerationQueue'!AL$5:AL$410,'Grid GenerationQueue'!$AZ$5:$AZ$410,$B619,'Grid GenerationQueue'!$BA$5:$BA$410,$C619,'Grid GenerationQueue'!$BK$5:$BK$410,"&gt;0",'Grid GenerationQueue'!$BD$5:$BD$410,"&lt;="&amp;$BE$3)</f>
        <v>0</v>
      </c>
      <c r="CW619">
        <f>SUMIFS('Grid GenerationQueue'!AM$5:AM$410,'Grid GenerationQueue'!$AZ$5:$AZ$410,$B619,'Grid GenerationQueue'!$BA$5:$BA$410,$C619,'Grid GenerationQueue'!$BK$5:$BK$410,"&gt;0",'Grid GenerationQueue'!$BD$5:$BD$410,"&lt;="&amp;$BE$3)</f>
        <v>0</v>
      </c>
      <c r="CX619">
        <f>SUMIFS('Grid GenerationQueue'!AN$5:AN$410,'Grid GenerationQueue'!$AZ$5:$AZ$410,$B619,'Grid GenerationQueue'!$BA$5:$BA$410,$C619,'Grid GenerationQueue'!$BK$5:$BK$410,"&gt;0",'Grid GenerationQueue'!$BD$5:$BD$410,"&lt;="&amp;$BE$3)</f>
        <v>0</v>
      </c>
      <c r="CY619">
        <f>SUMIFS('Grid GenerationQueue'!AO$5:AO$410,'Grid GenerationQueue'!$AZ$5:$AZ$410,$B619,'Grid GenerationQueue'!$BA$5:$BA$410,$C619,'Grid GenerationQueue'!$BK$5:$BK$410,"&gt;0",'Grid GenerationQueue'!$BD$5:$BD$410,"&lt;="&amp;$BE$3)</f>
        <v>0</v>
      </c>
      <c r="CZ619">
        <f>SUMIFS('Grid GenerationQueue'!AP$5:AP$410,'Grid GenerationQueue'!$AZ$5:$AZ$410,$B619,'Grid GenerationQueue'!$BA$5:$BA$410,$C619,'Grid GenerationQueue'!$BK$5:$BK$410,"&gt;0",'Grid GenerationQueue'!$BD$5:$BD$410,"&lt;="&amp;$BE$3)</f>
        <v>0</v>
      </c>
      <c r="DA619">
        <f>SUMIFS('Grid GenerationQueue'!AQ$5:AQ$410,'Grid GenerationQueue'!$AZ$5:$AZ$410,$B619,'Grid GenerationQueue'!$BA$5:$BA$410,$C619,'Grid GenerationQueue'!$BK$5:$BK$410,"&gt;0",'Grid GenerationQueue'!$BD$5:$BD$410,"&lt;="&amp;$BE$3)</f>
        <v>0</v>
      </c>
      <c r="DB619">
        <f>SUMIFS('Grid GenerationQueue'!AR$5:AR$410,'Grid GenerationQueue'!$AZ$5:$AZ$410,$B619,'Grid GenerationQueue'!$BA$5:$BA$410,$C619,'Grid GenerationQueue'!$BK$5:$BK$410,"&gt;0",'Grid GenerationQueue'!$BD$5:$BD$410,"&lt;="&amp;$BE$3)</f>
        <v>0</v>
      </c>
    </row>
    <row r="620" spans="1:106" x14ac:dyDescent="0.35">
      <c r="A620" t="s">
        <v>4745</v>
      </c>
      <c r="B620" t="s">
        <v>5057</v>
      </c>
      <c r="C620">
        <v>230</v>
      </c>
      <c r="D620">
        <f>SUMIFS('Grid GenerationQueue'!AG$5:AG$410,'Grid GenerationQueue'!$AZ$5:$AZ$410,$B620,'Grid GenerationQueue'!$BA$5:$BA$410,$C620)</f>
        <v>0</v>
      </c>
      <c r="E620">
        <f>SUMIFS('Grid GenerationQueue'!AH$5:AH$410,'Grid GenerationQueue'!$AZ$5:$AZ$410,$B620,'Grid GenerationQueue'!$BA$5:$BA$410,$C620)</f>
        <v>0</v>
      </c>
      <c r="F620">
        <f>SUMIFS('Grid GenerationQueue'!AI$5:AI$410,'Grid GenerationQueue'!$AZ$5:$AZ$410,$B620,'Grid GenerationQueue'!$BA$5:$BA$410,$C620)</f>
        <v>0</v>
      </c>
      <c r="G620">
        <f>SUMIFS('Grid GenerationQueue'!AJ$5:AJ$410,'Grid GenerationQueue'!$AZ$5:$AZ$410,$B620,'Grid GenerationQueue'!$BA$5:$BA$410,$C620)</f>
        <v>0</v>
      </c>
      <c r="H620">
        <f>SUMIFS('Grid GenerationQueue'!AK$5:AK$410,'Grid GenerationQueue'!$AZ$5:$AZ$410,$B620,'Grid GenerationQueue'!$BA$5:$BA$410,$C620)</f>
        <v>0</v>
      </c>
      <c r="I620">
        <f>SUMIFS('Grid GenerationQueue'!AL$5:AL$410,'Grid GenerationQueue'!$AZ$5:$AZ$410,$B620,'Grid GenerationQueue'!$BA$5:$BA$410,$C620)</f>
        <v>0</v>
      </c>
      <c r="J620">
        <f>SUMIFS('Grid GenerationQueue'!AM$5:AM$410,'Grid GenerationQueue'!$AZ$5:$AZ$410,$B620,'Grid GenerationQueue'!$BA$5:$BA$410,$C620)</f>
        <v>0</v>
      </c>
      <c r="K620">
        <f>SUMIFS('Grid GenerationQueue'!AN$5:AN$410,'Grid GenerationQueue'!$AZ$5:$AZ$410,$B620,'Grid GenerationQueue'!$BA$5:$BA$410,$C620)</f>
        <v>0</v>
      </c>
      <c r="L620">
        <f>SUMIFS('Grid GenerationQueue'!AO$5:AO$410,'Grid GenerationQueue'!$AZ$5:$AZ$410,$B620,'Grid GenerationQueue'!$BA$5:$BA$410,$C620)</f>
        <v>0</v>
      </c>
      <c r="M620">
        <f>SUMIFS('Grid GenerationQueue'!AP$5:AP$410,'Grid GenerationQueue'!$AZ$5:$AZ$410,$B620,'Grid GenerationQueue'!$BA$5:$BA$410,$C620)</f>
        <v>0</v>
      </c>
      <c r="N620">
        <f>SUMIFS('Grid GenerationQueue'!AQ$5:AQ$410,'Grid GenerationQueue'!$AZ$5:$AZ$410,$B620,'Grid GenerationQueue'!$BA$5:$BA$410,$C620)</f>
        <v>0</v>
      </c>
      <c r="O620">
        <f>SUMIFS('Grid GenerationQueue'!AR$5:AR$410,'Grid GenerationQueue'!$AZ$5:$AZ$410,$B620,'Grid GenerationQueue'!$BA$5:$BA$410,$C620)</f>
        <v>0</v>
      </c>
      <c r="Q620">
        <f>SUMIFS('Grid GenerationQueue'!AG$5:AG$410,'Grid GenerationQueue'!$AZ$5:$AZ$410,$B620,'Grid GenerationQueue'!$BA$5:$BA$410,$C620,'Grid GenerationQueue'!$BJ$5:$BJ$410,"Executed")</f>
        <v>0</v>
      </c>
      <c r="R620">
        <f>SUMIFS('Grid GenerationQueue'!AH$5:AH$410,'Grid GenerationQueue'!$AZ$5:$AZ$410,$B620,'Grid GenerationQueue'!$BA$5:$BA$410,$C620,'Grid GenerationQueue'!$BJ$5:$BJ$410,"Executed")</f>
        <v>0</v>
      </c>
      <c r="S620">
        <f>SUMIFS('Grid GenerationQueue'!AI$5:AI$410,'Grid GenerationQueue'!$AZ$5:$AZ$410,$B620,'Grid GenerationQueue'!$BA$5:$BA$410,$C620,'Grid GenerationQueue'!$BJ$5:$BJ$410,"Executed")</f>
        <v>0</v>
      </c>
      <c r="T620">
        <f>SUMIFS('Grid GenerationQueue'!AJ$5:AJ$410,'Grid GenerationQueue'!$AZ$5:$AZ$410,$B620,'Grid GenerationQueue'!$BA$5:$BA$410,$C620,'Grid GenerationQueue'!$BJ$5:$BJ$410,"Executed")</f>
        <v>0</v>
      </c>
      <c r="U620">
        <f>SUMIFS('Grid GenerationQueue'!AK$5:AK$410,'Grid GenerationQueue'!$AZ$5:$AZ$410,$B620,'Grid GenerationQueue'!$BA$5:$BA$410,$C620,'Grid GenerationQueue'!$BJ$5:$BJ$410,"Executed")</f>
        <v>0</v>
      </c>
      <c r="V620">
        <f>SUMIFS('Grid GenerationQueue'!AL$5:AL$410,'Grid GenerationQueue'!$AZ$5:$AZ$410,$B620,'Grid GenerationQueue'!$BA$5:$BA$410,$C620,'Grid GenerationQueue'!$BJ$5:$BJ$410,"Executed")</f>
        <v>0</v>
      </c>
      <c r="W620">
        <f>SUMIFS('Grid GenerationQueue'!AM$5:AM$410,'Grid GenerationQueue'!$AZ$5:$AZ$410,$B620,'Grid GenerationQueue'!$BA$5:$BA$410,$C620,'Grid GenerationQueue'!$BJ$5:$BJ$410,"Executed")</f>
        <v>0</v>
      </c>
      <c r="X620">
        <f>SUMIFS('Grid GenerationQueue'!AN$5:AN$410,'Grid GenerationQueue'!$AZ$5:$AZ$410,$B620,'Grid GenerationQueue'!$BA$5:$BA$410,$C620,'Grid GenerationQueue'!$BJ$5:$BJ$410,"Executed")</f>
        <v>0</v>
      </c>
      <c r="Y620">
        <f>SUMIFS('Grid GenerationQueue'!AO$5:AO$410,'Grid GenerationQueue'!$AZ$5:$AZ$410,$B620,'Grid GenerationQueue'!$BA$5:$BA$410,$C620,'Grid GenerationQueue'!$BJ$5:$BJ$410,"Executed")</f>
        <v>0</v>
      </c>
      <c r="Z620">
        <f>SUMIFS('Grid GenerationQueue'!AP$5:AP$410,'Grid GenerationQueue'!$AZ$5:$AZ$410,$B620,'Grid GenerationQueue'!$BA$5:$BA$410,$C620,'Grid GenerationQueue'!$BJ$5:$BJ$410,"Executed")</f>
        <v>0</v>
      </c>
      <c r="AA620">
        <f>SUMIFS('Grid GenerationQueue'!AQ$5:AQ$410,'Grid GenerationQueue'!$AZ$5:$AZ$410,$B620,'Grid GenerationQueue'!$BA$5:$BA$410,$C620,'Grid GenerationQueue'!$BJ$5:$BJ$410,"Executed")</f>
        <v>0</v>
      </c>
      <c r="AB620">
        <f>SUMIFS('Grid GenerationQueue'!AR$5:AR$410,'Grid GenerationQueue'!$AZ$5:$AZ$410,$B620,'Grid GenerationQueue'!$BA$5:$BA$410,$C620,'Grid GenerationQueue'!$BJ$5:$BJ$410,"Executed")</f>
        <v>0</v>
      </c>
      <c r="AD620">
        <f>SUMIFS('Grid GenerationQueue'!AG$5:AG$410,'Grid GenerationQueue'!$AZ$5:$AZ$410,$B620,'Grid GenerationQueue'!$BA$5:$BA$410,$C620,'Grid GenerationQueue'!$BH$5:$BH$410,"&lt;&gt;"&amp;"")+SUMIFS('Grid GenerationQueue'!AG$5:AG$410,'Grid GenerationQueue'!$AZ$5:$AZ$410,$B620,'Grid GenerationQueue'!$BA$5:$BA$410,$C620,'Grid GenerationQueue'!$BH$5:$BH$410,"",'Grid GenerationQueue'!$AC$5:$AC$410,1)</f>
        <v>0</v>
      </c>
      <c r="AE620">
        <f>SUMIFS('Grid GenerationQueue'!AH$5:AH$410,'Grid GenerationQueue'!$AZ$5:$AZ$410,$B620,'Grid GenerationQueue'!$BA$5:$BA$410,$C620,'Grid GenerationQueue'!$BH$5:$BH$410,"&lt;&gt;"&amp;"")+SUMIFS('Grid GenerationQueue'!AH$5:AH$410,'Grid GenerationQueue'!$AZ$5:$AZ$410,$B620,'Grid GenerationQueue'!$BA$5:$BA$410,$C620,'Grid GenerationQueue'!$BH$5:$BH$410,"",'Grid GenerationQueue'!$AC$5:$AC$410,1)</f>
        <v>0</v>
      </c>
      <c r="AF620">
        <f>SUMIFS('Grid GenerationQueue'!AI$5:AI$410,'Grid GenerationQueue'!$AZ$5:$AZ$410,$B620,'Grid GenerationQueue'!$BA$5:$BA$410,$C620,'Grid GenerationQueue'!$BH$5:$BH$410,"&lt;&gt;"&amp;"")+SUMIFS('Grid GenerationQueue'!AI$5:AI$410,'Grid GenerationQueue'!$AZ$5:$AZ$410,$B620,'Grid GenerationQueue'!$BA$5:$BA$410,$C620,'Grid GenerationQueue'!$BH$5:$BH$410,"",'Grid GenerationQueue'!$AC$5:$AC$410,1)</f>
        <v>0</v>
      </c>
      <c r="AG620">
        <f>SUMIFS('Grid GenerationQueue'!AJ$5:AJ$410,'Grid GenerationQueue'!$AZ$5:$AZ$410,$B620,'Grid GenerationQueue'!$BA$5:$BA$410,$C620,'Grid GenerationQueue'!$BH$5:$BH$410,"&lt;&gt;"&amp;"")+SUMIFS('Grid GenerationQueue'!AJ$5:AJ$410,'Grid GenerationQueue'!$AZ$5:$AZ$410,$B620,'Grid GenerationQueue'!$BA$5:$BA$410,$C620,'Grid GenerationQueue'!$BH$5:$BH$410,"",'Grid GenerationQueue'!$AC$5:$AC$410,1)</f>
        <v>0</v>
      </c>
      <c r="AH620">
        <f>SUMIFS('Grid GenerationQueue'!AK$5:AK$410,'Grid GenerationQueue'!$AZ$5:$AZ$410,$B620,'Grid GenerationQueue'!$BA$5:$BA$410,$C620,'Grid GenerationQueue'!$BH$5:$BH$410,"&lt;&gt;"&amp;"")+SUMIFS('Grid GenerationQueue'!AK$5:AK$410,'Grid GenerationQueue'!$AZ$5:$AZ$410,$B620,'Grid GenerationQueue'!$BA$5:$BA$410,$C620,'Grid GenerationQueue'!$BH$5:$BH$410,"",'Grid GenerationQueue'!$AC$5:$AC$410,1)</f>
        <v>0</v>
      </c>
      <c r="AI620">
        <f>SUMIFS('Grid GenerationQueue'!AL$5:AL$410,'Grid GenerationQueue'!$AZ$5:$AZ$410,$B620,'Grid GenerationQueue'!$BA$5:$BA$410,$C620,'Grid GenerationQueue'!$BH$5:$BH$410,"&lt;&gt;"&amp;"")+SUMIFS('Grid GenerationQueue'!AL$5:AL$410,'Grid GenerationQueue'!$AZ$5:$AZ$410,$B620,'Grid GenerationQueue'!$BA$5:$BA$410,$C620,'Grid GenerationQueue'!$BH$5:$BH$410,"",'Grid GenerationQueue'!$AC$5:$AC$410,1)</f>
        <v>0</v>
      </c>
      <c r="AJ620">
        <f>SUMIFS('Grid GenerationQueue'!AM$5:AM$410,'Grid GenerationQueue'!$AZ$5:$AZ$410,$B620,'Grid GenerationQueue'!$BA$5:$BA$410,$C620,'Grid GenerationQueue'!$BH$5:$BH$410,"&lt;&gt;"&amp;"")+SUMIFS('Grid GenerationQueue'!AM$5:AM$410,'Grid GenerationQueue'!$AZ$5:$AZ$410,$B620,'Grid GenerationQueue'!$BA$5:$BA$410,$C620,'Grid GenerationQueue'!$BH$5:$BH$410,"",'Grid GenerationQueue'!$AC$5:$AC$410,1)</f>
        <v>0</v>
      </c>
      <c r="AK620">
        <f>SUMIFS('Grid GenerationQueue'!AN$5:AN$410,'Grid GenerationQueue'!$AZ$5:$AZ$410,$B620,'Grid GenerationQueue'!$BA$5:$BA$410,$C620,'Grid GenerationQueue'!$BH$5:$BH$410,"&lt;&gt;"&amp;"")+SUMIFS('Grid GenerationQueue'!AN$5:AN$410,'Grid GenerationQueue'!$AZ$5:$AZ$410,$B620,'Grid GenerationQueue'!$BA$5:$BA$410,$C620,'Grid GenerationQueue'!$BH$5:$BH$410,"",'Grid GenerationQueue'!$AC$5:$AC$410,1)</f>
        <v>0</v>
      </c>
      <c r="AL620">
        <f>SUMIFS('Grid GenerationQueue'!AO$5:AO$410,'Grid GenerationQueue'!$AZ$5:$AZ$410,$B620,'Grid GenerationQueue'!$BA$5:$BA$410,$C620,'Grid GenerationQueue'!$BH$5:$BH$410,"&lt;&gt;"&amp;"")+SUMIFS('Grid GenerationQueue'!AO$5:AO$410,'Grid GenerationQueue'!$AZ$5:$AZ$410,$B620,'Grid GenerationQueue'!$BA$5:$BA$410,$C620,'Grid GenerationQueue'!$BH$5:$BH$410,"",'Grid GenerationQueue'!$AC$5:$AC$410,1)</f>
        <v>0</v>
      </c>
      <c r="AM620">
        <f>SUMIFS('Grid GenerationQueue'!AP$5:AP$410,'Grid GenerationQueue'!$AZ$5:$AZ$410,$B620,'Grid GenerationQueue'!$BA$5:$BA$410,$C620,'Grid GenerationQueue'!$BH$5:$BH$410,"&lt;&gt;"&amp;"")+SUMIFS('Grid GenerationQueue'!AP$5:AP$410,'Grid GenerationQueue'!$AZ$5:$AZ$410,$B620,'Grid GenerationQueue'!$BA$5:$BA$410,$C620,'Grid GenerationQueue'!$BH$5:$BH$410,"",'Grid GenerationQueue'!$AC$5:$AC$410,1)</f>
        <v>0</v>
      </c>
      <c r="AN620">
        <f>SUMIFS('Grid GenerationQueue'!AQ$5:AQ$410,'Grid GenerationQueue'!$AZ$5:$AZ$410,$B620,'Grid GenerationQueue'!$BA$5:$BA$410,$C620,'Grid GenerationQueue'!$BH$5:$BH$410,"&lt;&gt;"&amp;"")+SUMIFS('Grid GenerationQueue'!AQ$5:AQ$410,'Grid GenerationQueue'!$AZ$5:$AZ$410,$B620,'Grid GenerationQueue'!$BA$5:$BA$410,$C620,'Grid GenerationQueue'!$BH$5:$BH$410,"",'Grid GenerationQueue'!$AC$5:$AC$410,1)</f>
        <v>0</v>
      </c>
      <c r="AO620">
        <f>SUMIFS('Grid GenerationQueue'!AR$5:AR$410,'Grid GenerationQueue'!$AZ$5:$AZ$410,$B620,'Grid GenerationQueue'!$BA$5:$BA$410,$C620,'Grid GenerationQueue'!$BH$5:$BH$410,"&lt;&gt;"&amp;"")+SUMIFS('Grid GenerationQueue'!AR$5:AR$410,'Grid GenerationQueue'!$AZ$5:$AZ$410,$B620,'Grid GenerationQueue'!$BA$5:$BA$410,$C620,'Grid GenerationQueue'!$BH$5:$BH$410,"",'Grid GenerationQueue'!$AC$5:$AC$410,1)</f>
        <v>0</v>
      </c>
      <c r="AQ620">
        <f>SUMIFS('Grid GenerationQueue'!AG$5:AG$410,'Grid GenerationQueue'!$AZ$5:$AZ$410,$B620,'Grid GenerationQueue'!$BA$5:$BA$410,$C620,'Grid GenerationQueue'!$BK$5:$BK$410,"&gt;0")</f>
        <v>0</v>
      </c>
      <c r="AR620">
        <f>SUMIFS('Grid GenerationQueue'!AH$5:AH$410,'Grid GenerationQueue'!$AZ$5:$AZ$410,$B620,'Grid GenerationQueue'!$BA$5:$BA$410,$C620,'Grid GenerationQueue'!$BK$5:$BK$410,"&gt;0")</f>
        <v>0</v>
      </c>
      <c r="AS620">
        <f>SUMIFS('Grid GenerationQueue'!AI$5:AI$410,'Grid GenerationQueue'!$AZ$5:$AZ$410,$B620,'Grid GenerationQueue'!$BA$5:$BA$410,$C620,'Grid GenerationQueue'!$BK$5:$BK$410,"&gt;0")</f>
        <v>0</v>
      </c>
      <c r="AT620">
        <f>SUMIFS('Grid GenerationQueue'!AJ$5:AJ$410,'Grid GenerationQueue'!$AZ$5:$AZ$410,$B620,'Grid GenerationQueue'!$BA$5:$BA$410,$C620,'Grid GenerationQueue'!$BK$5:$BK$410,"&gt;0")</f>
        <v>0</v>
      </c>
      <c r="AU620">
        <f>SUMIFS('Grid GenerationQueue'!AK$5:AK$410,'Grid GenerationQueue'!$AZ$5:$AZ$410,$B620,'Grid GenerationQueue'!$BA$5:$BA$410,$C620,'Grid GenerationQueue'!$BK$5:$BK$410,"&gt;0")</f>
        <v>0</v>
      </c>
      <c r="AV620">
        <f>SUMIFS('Grid GenerationQueue'!AL$5:AL$410,'Grid GenerationQueue'!$AZ$5:$AZ$410,$B620,'Grid GenerationQueue'!$BA$5:$BA$410,$C620,'Grid GenerationQueue'!$BK$5:$BK$410,"&gt;0")</f>
        <v>0</v>
      </c>
      <c r="AW620">
        <f>SUMIFS('Grid GenerationQueue'!AM$5:AM$410,'Grid GenerationQueue'!$AZ$5:$AZ$410,$B620,'Grid GenerationQueue'!$BA$5:$BA$410,$C620,'Grid GenerationQueue'!$BK$5:$BK$410,"&gt;0")</f>
        <v>0</v>
      </c>
      <c r="AX620">
        <f>SUMIFS('Grid GenerationQueue'!AN$5:AN$410,'Grid GenerationQueue'!$AZ$5:$AZ$410,$B620,'Grid GenerationQueue'!$BA$5:$BA$410,$C620,'Grid GenerationQueue'!$BK$5:$BK$410,"&gt;0")</f>
        <v>0</v>
      </c>
      <c r="AY620">
        <f>SUMIFS('Grid GenerationQueue'!AO$5:AO$410,'Grid GenerationQueue'!$AZ$5:$AZ$410,$B620,'Grid GenerationQueue'!$BA$5:$BA$410,$C620,'Grid GenerationQueue'!$BK$5:$BK$410,"&gt;0")</f>
        <v>0</v>
      </c>
      <c r="AZ620">
        <f>SUMIFS('Grid GenerationQueue'!AP$5:AP$410,'Grid GenerationQueue'!$AZ$5:$AZ$410,$B620,'Grid GenerationQueue'!$BA$5:$BA$410,$C620,'Grid GenerationQueue'!$BK$5:$BK$410,"&gt;0")</f>
        <v>0</v>
      </c>
      <c r="BA620">
        <f>SUMIFS('Grid GenerationQueue'!AQ$5:AQ$410,'Grid GenerationQueue'!$AZ$5:$AZ$410,$B620,'Grid GenerationQueue'!$BA$5:$BA$410,$C620,'Grid GenerationQueue'!$BK$5:$BK$410,"&gt;0")</f>
        <v>0</v>
      </c>
      <c r="BB620">
        <f>SUMIFS('Grid GenerationQueue'!AR$5:AR$410,'Grid GenerationQueue'!$AZ$5:$AZ$410,$B620,'Grid GenerationQueue'!$BA$5:$BA$410,$C620,'Grid GenerationQueue'!$BK$5:$BK$410,"&gt;0")</f>
        <v>0</v>
      </c>
      <c r="BD620">
        <f>SUMIFS('Grid GenerationQueue'!AG$5:AG$410,'Grid GenerationQueue'!$AZ$5:$AZ$410,$B620,'Grid GenerationQueue'!$BA$5:$BA$410,$C620,'Grid GenerationQueue'!$BD$5:$BD$410,"&lt;="&amp;$BE$3)</f>
        <v>0</v>
      </c>
      <c r="BE620">
        <f>SUMIFS('Grid GenerationQueue'!AH$5:AH$410,'Grid GenerationQueue'!$AZ$5:$AZ$410,$B620,'Grid GenerationQueue'!$BA$5:$BA$410,$C620,'Grid GenerationQueue'!$BD$5:$BD$410,"&lt;="&amp;$BE$3)</f>
        <v>0</v>
      </c>
      <c r="BF620">
        <f>SUMIFS('Grid GenerationQueue'!AI$5:AI$410,'Grid GenerationQueue'!$AZ$5:$AZ$410,$B620,'Grid GenerationQueue'!$BA$5:$BA$410,$C620,'Grid GenerationQueue'!$BD$5:$BD$410,"&lt;="&amp;$BE$3)</f>
        <v>0</v>
      </c>
      <c r="BG620">
        <f>SUMIFS('Grid GenerationQueue'!AJ$5:AJ$410,'Grid GenerationQueue'!$AZ$5:$AZ$410,$B620,'Grid GenerationQueue'!$BA$5:$BA$410,$C620,'Grid GenerationQueue'!$BD$5:$BD$410,"&lt;="&amp;$BE$3)</f>
        <v>0</v>
      </c>
      <c r="BH620">
        <f>SUMIFS('Grid GenerationQueue'!AK$5:AK$410,'Grid GenerationQueue'!$AZ$5:$AZ$410,$B620,'Grid GenerationQueue'!$BA$5:$BA$410,$C620,'Grid GenerationQueue'!$BD$5:$BD$410,"&lt;="&amp;$BE$3)</f>
        <v>0</v>
      </c>
      <c r="BI620">
        <f>SUMIFS('Grid GenerationQueue'!AL$5:AL$410,'Grid GenerationQueue'!$AZ$5:$AZ$410,$B620,'Grid GenerationQueue'!$BA$5:$BA$410,$C620,'Grid GenerationQueue'!$BD$5:$BD$410,"&lt;="&amp;$BE$3)</f>
        <v>0</v>
      </c>
      <c r="BJ620">
        <f>SUMIFS('Grid GenerationQueue'!AM$5:AM$410,'Grid GenerationQueue'!$AZ$5:$AZ$410,$B620,'Grid GenerationQueue'!$BA$5:$BA$410,$C620,'Grid GenerationQueue'!$BD$5:$BD$410,"&lt;="&amp;$BE$3)</f>
        <v>0</v>
      </c>
      <c r="BK620">
        <f>SUMIFS('Grid GenerationQueue'!AN$5:AN$410,'Grid GenerationQueue'!$AZ$5:$AZ$410,$B620,'Grid GenerationQueue'!$BA$5:$BA$410,$C620,'Grid GenerationQueue'!$BD$5:$BD$410,"&lt;="&amp;$BE$3)</f>
        <v>0</v>
      </c>
      <c r="BL620">
        <f>SUMIFS('Grid GenerationQueue'!AO$5:AO$410,'Grid GenerationQueue'!$AZ$5:$AZ$410,$B620,'Grid GenerationQueue'!$BA$5:$BA$410,$C620,'Grid GenerationQueue'!$BD$5:$BD$410,"&lt;="&amp;$BE$3)</f>
        <v>0</v>
      </c>
      <c r="BM620">
        <f>SUMIFS('Grid GenerationQueue'!AP$5:AP$410,'Grid GenerationQueue'!$AZ$5:$AZ$410,$B620,'Grid GenerationQueue'!$BA$5:$BA$410,$C620,'Grid GenerationQueue'!$BD$5:$BD$410,"&lt;="&amp;$BE$3)</f>
        <v>0</v>
      </c>
      <c r="BN620">
        <f>SUMIFS('Grid GenerationQueue'!AQ$5:AQ$410,'Grid GenerationQueue'!$AZ$5:$AZ$410,$B620,'Grid GenerationQueue'!$BA$5:$BA$410,$C620,'Grid GenerationQueue'!$BD$5:$BD$410,"&lt;="&amp;$BE$3)</f>
        <v>0</v>
      </c>
      <c r="BO620">
        <f>SUMIFS('Grid GenerationQueue'!AR$5:AR$410,'Grid GenerationQueue'!$AZ$5:$AZ$410,$B620,'Grid GenerationQueue'!$BA$5:$BA$410,$C620,'Grid GenerationQueue'!$BD$5:$BD$410,"&lt;="&amp;$BE$3)</f>
        <v>0</v>
      </c>
      <c r="BQ620">
        <f>SUMIFS('Grid GenerationQueue'!AG$5:AG$410,'Grid GenerationQueue'!$AZ$5:$AZ$410,$B620,'Grid GenerationQueue'!$BA$5:$BA$410,$C620,'Grid GenerationQueue'!$BJ$5:$BJ$410,"Executed",'Grid GenerationQueue'!$BD$5:$BD$410,"&lt;="&amp;$BE$3)</f>
        <v>0</v>
      </c>
      <c r="BR620">
        <f>SUMIFS('Grid GenerationQueue'!AH$5:AH$410,'Grid GenerationQueue'!$AZ$5:$AZ$410,$B620,'Grid GenerationQueue'!$BA$5:$BA$410,$C620,'Grid GenerationQueue'!$BJ$5:$BJ$410,"Executed",'Grid GenerationQueue'!$BD$5:$BD$410,"&lt;="&amp;$BE$3)</f>
        <v>0</v>
      </c>
      <c r="BS620">
        <f>SUMIFS('Grid GenerationQueue'!AI$5:AI$410,'Grid GenerationQueue'!$AZ$5:$AZ$410,$B620,'Grid GenerationQueue'!$BA$5:$BA$410,$C620,'Grid GenerationQueue'!$BJ$5:$BJ$410,"Executed",'Grid GenerationQueue'!$BD$5:$BD$410,"&lt;="&amp;$BE$3)</f>
        <v>0</v>
      </c>
      <c r="BT620">
        <f>SUMIFS('Grid GenerationQueue'!AJ$5:AJ$410,'Grid GenerationQueue'!$AZ$5:$AZ$410,$B620,'Grid GenerationQueue'!$BA$5:$BA$410,$C620,'Grid GenerationQueue'!$BJ$5:$BJ$410,"Executed",'Grid GenerationQueue'!$BD$5:$BD$410,"&lt;="&amp;$BE$3)</f>
        <v>0</v>
      </c>
      <c r="BU620">
        <f>SUMIFS('Grid GenerationQueue'!AK$5:AK$410,'Grid GenerationQueue'!$AZ$5:$AZ$410,$B620,'Grid GenerationQueue'!$BA$5:$BA$410,$C620,'Grid GenerationQueue'!$BJ$5:$BJ$410,"Executed",'Grid GenerationQueue'!$BD$5:$BD$410,"&lt;="&amp;$BE$3)</f>
        <v>0</v>
      </c>
      <c r="BV620">
        <f>SUMIFS('Grid GenerationQueue'!AL$5:AL$410,'Grid GenerationQueue'!$AZ$5:$AZ$410,$B620,'Grid GenerationQueue'!$BA$5:$BA$410,$C620,'Grid GenerationQueue'!$BJ$5:$BJ$410,"Executed",'Grid GenerationQueue'!$BD$5:$BD$410,"&lt;="&amp;$BE$3)</f>
        <v>0</v>
      </c>
      <c r="BW620">
        <f>SUMIFS('Grid GenerationQueue'!AM$5:AM$410,'Grid GenerationQueue'!$AZ$5:$AZ$410,$B620,'Grid GenerationQueue'!$BA$5:$BA$410,$C620,'Grid GenerationQueue'!$BJ$5:$BJ$410,"Executed",'Grid GenerationQueue'!$BD$5:$BD$410,"&lt;="&amp;$BE$3)</f>
        <v>0</v>
      </c>
      <c r="BX620">
        <f>SUMIFS('Grid GenerationQueue'!AN$5:AN$410,'Grid GenerationQueue'!$AZ$5:$AZ$410,$B620,'Grid GenerationQueue'!$BA$5:$BA$410,$C620,'Grid GenerationQueue'!$BJ$5:$BJ$410,"Executed",'Grid GenerationQueue'!$BD$5:$BD$410,"&lt;="&amp;$BE$3)</f>
        <v>0</v>
      </c>
      <c r="BY620">
        <f>SUMIFS('Grid GenerationQueue'!AO$5:AO$410,'Grid GenerationQueue'!$AZ$5:$AZ$410,$B620,'Grid GenerationQueue'!$BA$5:$BA$410,$C620,'Grid GenerationQueue'!$BJ$5:$BJ$410,"Executed",'Grid GenerationQueue'!$BD$5:$BD$410,"&lt;="&amp;$BE$3)</f>
        <v>0</v>
      </c>
      <c r="BZ620">
        <f>SUMIFS('Grid GenerationQueue'!AP$5:AP$410,'Grid GenerationQueue'!$AZ$5:$AZ$410,$B620,'Grid GenerationQueue'!$BA$5:$BA$410,$C620,'Grid GenerationQueue'!$BJ$5:$BJ$410,"Executed",'Grid GenerationQueue'!$BD$5:$BD$410,"&lt;="&amp;$BE$3)</f>
        <v>0</v>
      </c>
      <c r="CA620">
        <f>SUMIFS('Grid GenerationQueue'!AQ$5:AQ$410,'Grid GenerationQueue'!$AZ$5:$AZ$410,$B620,'Grid GenerationQueue'!$BA$5:$BA$410,$C620,'Grid GenerationQueue'!$BJ$5:$BJ$410,"Executed",'Grid GenerationQueue'!$BD$5:$BD$410,"&lt;="&amp;$BE$3)</f>
        <v>0</v>
      </c>
      <c r="CB620">
        <f>SUMIFS('Grid GenerationQueue'!AR$5:AR$410,'Grid GenerationQueue'!$AZ$5:$AZ$410,$B620,'Grid GenerationQueue'!$BA$5:$BA$410,$C620,'Grid GenerationQueue'!$BJ$5:$BJ$410,"Executed",'Grid GenerationQueue'!$BD$5:$BD$410,"&lt;="&amp;$BE$3)</f>
        <v>0</v>
      </c>
      <c r="CD620">
        <f>SUMIFS('Grid GenerationQueue'!AG$5:AG$410,'Grid GenerationQueue'!$AZ$5:$AZ$410,$B620,'Grid GenerationQueue'!$BA$5:$BA$410,$C620,'Grid GenerationQueue'!$BH$5:$BH$410,"&lt;&gt;"&amp;"",'Grid GenerationQueue'!$BD$5:$BD$410,"&lt;="&amp;$BE$3)</f>
        <v>0</v>
      </c>
      <c r="CE620">
        <f>SUMIFS('Grid GenerationQueue'!AH$5:AH$410,'Grid GenerationQueue'!$AZ$5:$AZ$410,$B620,'Grid GenerationQueue'!$BA$5:$BA$410,$C620,'Grid GenerationQueue'!$BH$5:$BH$410,"&lt;&gt;"&amp;"",'Grid GenerationQueue'!$BD$5:$BD$410,"&lt;="&amp;$BE$3)</f>
        <v>0</v>
      </c>
      <c r="CF620">
        <f>SUMIFS('Grid GenerationQueue'!AI$5:AI$410,'Grid GenerationQueue'!$AZ$5:$AZ$410,$B620,'Grid GenerationQueue'!$BA$5:$BA$410,$C620,'Grid GenerationQueue'!$BH$5:$BH$410,"&lt;&gt;"&amp;"",'Grid GenerationQueue'!$BD$5:$BD$410,"&lt;="&amp;$BE$3)</f>
        <v>0</v>
      </c>
      <c r="CG620">
        <f>SUMIFS('Grid GenerationQueue'!AJ$5:AJ$410,'Grid GenerationQueue'!$AZ$5:$AZ$410,$B620,'Grid GenerationQueue'!$BA$5:$BA$410,$C620,'Grid GenerationQueue'!$BH$5:$BH$410,"&lt;&gt;"&amp;"",'Grid GenerationQueue'!$BD$5:$BD$410,"&lt;="&amp;$BE$3)</f>
        <v>0</v>
      </c>
      <c r="CH620">
        <f>SUMIFS('Grid GenerationQueue'!AK$5:AK$410,'Grid GenerationQueue'!$AZ$5:$AZ$410,$B620,'Grid GenerationQueue'!$BA$5:$BA$410,$C620,'Grid GenerationQueue'!$BH$5:$BH$410,"&lt;&gt;"&amp;"",'Grid GenerationQueue'!$BD$5:$BD$410,"&lt;="&amp;$BE$3)</f>
        <v>0</v>
      </c>
      <c r="CI620">
        <f>SUMIFS('Grid GenerationQueue'!AL$5:AL$410,'Grid GenerationQueue'!$AZ$5:$AZ$410,$B620,'Grid GenerationQueue'!$BA$5:$BA$410,$C620,'Grid GenerationQueue'!$BH$5:$BH$410,"&lt;&gt;"&amp;"",'Grid GenerationQueue'!$BD$5:$BD$410,"&lt;="&amp;$BE$3)</f>
        <v>0</v>
      </c>
      <c r="CJ620">
        <f>SUMIFS('Grid GenerationQueue'!AM$5:AM$410,'Grid GenerationQueue'!$AZ$5:$AZ$410,$B620,'Grid GenerationQueue'!$BA$5:$BA$410,$C620,'Grid GenerationQueue'!$BH$5:$BH$410,"&lt;&gt;"&amp;"",'Grid GenerationQueue'!$BD$5:$BD$410,"&lt;="&amp;$BE$3)</f>
        <v>0</v>
      </c>
      <c r="CK620">
        <f>SUMIFS('Grid GenerationQueue'!AN$5:AN$410,'Grid GenerationQueue'!$AZ$5:$AZ$410,$B620,'Grid GenerationQueue'!$BA$5:$BA$410,$C620,'Grid GenerationQueue'!$BH$5:$BH$410,"&lt;&gt;"&amp;"",'Grid GenerationQueue'!$BD$5:$BD$410,"&lt;="&amp;$BE$3)</f>
        <v>0</v>
      </c>
      <c r="CL620">
        <f>SUMIFS('Grid GenerationQueue'!AO$5:AO$410,'Grid GenerationQueue'!$AZ$5:$AZ$410,$B620,'Grid GenerationQueue'!$BA$5:$BA$410,$C620,'Grid GenerationQueue'!$BH$5:$BH$410,"&lt;&gt;"&amp;"",'Grid GenerationQueue'!$BD$5:$BD$410,"&lt;="&amp;$BE$3)</f>
        <v>0</v>
      </c>
      <c r="CM620">
        <f>SUMIFS('Grid GenerationQueue'!AP$5:AP$410,'Grid GenerationQueue'!$AZ$5:$AZ$410,$B620,'Grid GenerationQueue'!$BA$5:$BA$410,$C620,'Grid GenerationQueue'!$BH$5:$BH$410,"&lt;&gt;"&amp;"",'Grid GenerationQueue'!$BD$5:$BD$410,"&lt;="&amp;$BE$3)</f>
        <v>0</v>
      </c>
      <c r="CN620">
        <f>SUMIFS('Grid GenerationQueue'!AQ$5:AQ$410,'Grid GenerationQueue'!$AZ$5:$AZ$410,$B620,'Grid GenerationQueue'!$BA$5:$BA$410,$C620,'Grid GenerationQueue'!$BH$5:$BH$410,"&lt;&gt;"&amp;"",'Grid GenerationQueue'!$BD$5:$BD$410,"&lt;="&amp;$BE$3)</f>
        <v>0</v>
      </c>
      <c r="CO620">
        <f>SUMIFS('Grid GenerationQueue'!AR$5:AR$410,'Grid GenerationQueue'!$AZ$5:$AZ$410,$B620,'Grid GenerationQueue'!$BA$5:$BA$410,$C620,'Grid GenerationQueue'!$BH$5:$BH$410,"&lt;&gt;"&amp;"",'Grid GenerationQueue'!$BD$5:$BD$410,"&lt;="&amp;$BE$3)</f>
        <v>0</v>
      </c>
      <c r="CQ620">
        <f>SUMIFS('Grid GenerationQueue'!AG$5:AG$410,'Grid GenerationQueue'!$AZ$5:$AZ$410,$B620,'Grid GenerationQueue'!$BA$5:$BA$410,$C620,'Grid GenerationQueue'!$BK$5:$BK$410,"&gt;0",'Grid GenerationQueue'!$BD$5:$BD$410,"&lt;="&amp;$BE$3)</f>
        <v>0</v>
      </c>
      <c r="CR620">
        <f>SUMIFS('Grid GenerationQueue'!AH$5:AH$410,'Grid GenerationQueue'!$AZ$5:$AZ$410,$B620,'Grid GenerationQueue'!$BA$5:$BA$410,$C620,'Grid GenerationQueue'!$BK$5:$BK$410,"&gt;0",'Grid GenerationQueue'!$BD$5:$BD$410,"&lt;="&amp;$BE$3)</f>
        <v>0</v>
      </c>
      <c r="CS620">
        <f>SUMIFS('Grid GenerationQueue'!AI$5:AI$410,'Grid GenerationQueue'!$AZ$5:$AZ$410,$B620,'Grid GenerationQueue'!$BA$5:$BA$410,$C620,'Grid GenerationQueue'!$BK$5:$BK$410,"&gt;0",'Grid GenerationQueue'!$BD$5:$BD$410,"&lt;="&amp;$BE$3)</f>
        <v>0</v>
      </c>
      <c r="CT620">
        <f>SUMIFS('Grid GenerationQueue'!AJ$5:AJ$410,'Grid GenerationQueue'!$AZ$5:$AZ$410,$B620,'Grid GenerationQueue'!$BA$5:$BA$410,$C620,'Grid GenerationQueue'!$BK$5:$BK$410,"&gt;0",'Grid GenerationQueue'!$BD$5:$BD$410,"&lt;="&amp;$BE$3)</f>
        <v>0</v>
      </c>
      <c r="CU620">
        <f>SUMIFS('Grid GenerationQueue'!AK$5:AK$410,'Grid GenerationQueue'!$AZ$5:$AZ$410,$B620,'Grid GenerationQueue'!$BA$5:$BA$410,$C620,'Grid GenerationQueue'!$BK$5:$BK$410,"&gt;0",'Grid GenerationQueue'!$BD$5:$BD$410,"&lt;="&amp;$BE$3)</f>
        <v>0</v>
      </c>
      <c r="CV620">
        <f>SUMIFS('Grid GenerationQueue'!AL$5:AL$410,'Grid GenerationQueue'!$AZ$5:$AZ$410,$B620,'Grid GenerationQueue'!$BA$5:$BA$410,$C620,'Grid GenerationQueue'!$BK$5:$BK$410,"&gt;0",'Grid GenerationQueue'!$BD$5:$BD$410,"&lt;="&amp;$BE$3)</f>
        <v>0</v>
      </c>
      <c r="CW620">
        <f>SUMIFS('Grid GenerationQueue'!AM$5:AM$410,'Grid GenerationQueue'!$AZ$5:$AZ$410,$B620,'Grid GenerationQueue'!$BA$5:$BA$410,$C620,'Grid GenerationQueue'!$BK$5:$BK$410,"&gt;0",'Grid GenerationQueue'!$BD$5:$BD$410,"&lt;="&amp;$BE$3)</f>
        <v>0</v>
      </c>
      <c r="CX620">
        <f>SUMIFS('Grid GenerationQueue'!AN$5:AN$410,'Grid GenerationQueue'!$AZ$5:$AZ$410,$B620,'Grid GenerationQueue'!$BA$5:$BA$410,$C620,'Grid GenerationQueue'!$BK$5:$BK$410,"&gt;0",'Grid GenerationQueue'!$BD$5:$BD$410,"&lt;="&amp;$BE$3)</f>
        <v>0</v>
      </c>
      <c r="CY620">
        <f>SUMIFS('Grid GenerationQueue'!AO$5:AO$410,'Grid GenerationQueue'!$AZ$5:$AZ$410,$B620,'Grid GenerationQueue'!$BA$5:$BA$410,$C620,'Grid GenerationQueue'!$BK$5:$BK$410,"&gt;0",'Grid GenerationQueue'!$BD$5:$BD$410,"&lt;="&amp;$BE$3)</f>
        <v>0</v>
      </c>
      <c r="CZ620">
        <f>SUMIFS('Grid GenerationQueue'!AP$5:AP$410,'Grid GenerationQueue'!$AZ$5:$AZ$410,$B620,'Grid GenerationQueue'!$BA$5:$BA$410,$C620,'Grid GenerationQueue'!$BK$5:$BK$410,"&gt;0",'Grid GenerationQueue'!$BD$5:$BD$410,"&lt;="&amp;$BE$3)</f>
        <v>0</v>
      </c>
      <c r="DA620">
        <f>SUMIFS('Grid GenerationQueue'!AQ$5:AQ$410,'Grid GenerationQueue'!$AZ$5:$AZ$410,$B620,'Grid GenerationQueue'!$BA$5:$BA$410,$C620,'Grid GenerationQueue'!$BK$5:$BK$410,"&gt;0",'Grid GenerationQueue'!$BD$5:$BD$410,"&lt;="&amp;$BE$3)</f>
        <v>0</v>
      </c>
      <c r="DB620">
        <f>SUMIFS('Grid GenerationQueue'!AR$5:AR$410,'Grid GenerationQueue'!$AZ$5:$AZ$410,$B620,'Grid GenerationQueue'!$BA$5:$BA$410,$C620,'Grid GenerationQueue'!$BK$5:$BK$410,"&gt;0",'Grid GenerationQueue'!$BD$5:$BD$410,"&lt;="&amp;$BE$3)</f>
        <v>0</v>
      </c>
    </row>
    <row r="621" spans="1:106" x14ac:dyDescent="0.35">
      <c r="A621" t="s">
        <v>4745</v>
      </c>
      <c r="B621" t="s">
        <v>5057</v>
      </c>
      <c r="C621">
        <v>70</v>
      </c>
      <c r="D621">
        <f>SUMIFS('Grid GenerationQueue'!AG$5:AG$410,'Grid GenerationQueue'!$AZ$5:$AZ$410,$B621,'Grid GenerationQueue'!$BA$5:$BA$410,$C621)</f>
        <v>0</v>
      </c>
      <c r="E621">
        <f>SUMIFS('Grid GenerationQueue'!AH$5:AH$410,'Grid GenerationQueue'!$AZ$5:$AZ$410,$B621,'Grid GenerationQueue'!$BA$5:$BA$410,$C621)</f>
        <v>0</v>
      </c>
      <c r="F621">
        <f>SUMIFS('Grid GenerationQueue'!AI$5:AI$410,'Grid GenerationQueue'!$AZ$5:$AZ$410,$B621,'Grid GenerationQueue'!$BA$5:$BA$410,$C621)</f>
        <v>0</v>
      </c>
      <c r="G621">
        <f>SUMIFS('Grid GenerationQueue'!AJ$5:AJ$410,'Grid GenerationQueue'!$AZ$5:$AZ$410,$B621,'Grid GenerationQueue'!$BA$5:$BA$410,$C621)</f>
        <v>0</v>
      </c>
      <c r="H621">
        <f>SUMIFS('Grid GenerationQueue'!AK$5:AK$410,'Grid GenerationQueue'!$AZ$5:$AZ$410,$B621,'Grid GenerationQueue'!$BA$5:$BA$410,$C621)</f>
        <v>0</v>
      </c>
      <c r="I621">
        <f>SUMIFS('Grid GenerationQueue'!AL$5:AL$410,'Grid GenerationQueue'!$AZ$5:$AZ$410,$B621,'Grid GenerationQueue'!$BA$5:$BA$410,$C621)</f>
        <v>0</v>
      </c>
      <c r="J621">
        <f>SUMIFS('Grid GenerationQueue'!AM$5:AM$410,'Grid GenerationQueue'!$AZ$5:$AZ$410,$B621,'Grid GenerationQueue'!$BA$5:$BA$410,$C621)</f>
        <v>0</v>
      </c>
      <c r="K621">
        <f>SUMIFS('Grid GenerationQueue'!AN$5:AN$410,'Grid GenerationQueue'!$AZ$5:$AZ$410,$B621,'Grid GenerationQueue'!$BA$5:$BA$410,$C621)</f>
        <v>0</v>
      </c>
      <c r="L621">
        <f>SUMIFS('Grid GenerationQueue'!AO$5:AO$410,'Grid GenerationQueue'!$AZ$5:$AZ$410,$B621,'Grid GenerationQueue'!$BA$5:$BA$410,$C621)</f>
        <v>0</v>
      </c>
      <c r="M621">
        <f>SUMIFS('Grid GenerationQueue'!AP$5:AP$410,'Grid GenerationQueue'!$AZ$5:$AZ$410,$B621,'Grid GenerationQueue'!$BA$5:$BA$410,$C621)</f>
        <v>0</v>
      </c>
      <c r="N621">
        <f>SUMIFS('Grid GenerationQueue'!AQ$5:AQ$410,'Grid GenerationQueue'!$AZ$5:$AZ$410,$B621,'Grid GenerationQueue'!$BA$5:$BA$410,$C621)</f>
        <v>0</v>
      </c>
      <c r="O621">
        <f>SUMIFS('Grid GenerationQueue'!AR$5:AR$410,'Grid GenerationQueue'!$AZ$5:$AZ$410,$B621,'Grid GenerationQueue'!$BA$5:$BA$410,$C621)</f>
        <v>0</v>
      </c>
      <c r="Q621">
        <f>SUMIFS('Grid GenerationQueue'!AG$5:AG$410,'Grid GenerationQueue'!$AZ$5:$AZ$410,$B621,'Grid GenerationQueue'!$BA$5:$BA$410,$C621,'Grid GenerationQueue'!$BJ$5:$BJ$410,"Executed")</f>
        <v>0</v>
      </c>
      <c r="R621">
        <f>SUMIFS('Grid GenerationQueue'!AH$5:AH$410,'Grid GenerationQueue'!$AZ$5:$AZ$410,$B621,'Grid GenerationQueue'!$BA$5:$BA$410,$C621,'Grid GenerationQueue'!$BJ$5:$BJ$410,"Executed")</f>
        <v>0</v>
      </c>
      <c r="S621">
        <f>SUMIFS('Grid GenerationQueue'!AI$5:AI$410,'Grid GenerationQueue'!$AZ$5:$AZ$410,$B621,'Grid GenerationQueue'!$BA$5:$BA$410,$C621,'Grid GenerationQueue'!$BJ$5:$BJ$410,"Executed")</f>
        <v>0</v>
      </c>
      <c r="T621">
        <f>SUMIFS('Grid GenerationQueue'!AJ$5:AJ$410,'Grid GenerationQueue'!$AZ$5:$AZ$410,$B621,'Grid GenerationQueue'!$BA$5:$BA$410,$C621,'Grid GenerationQueue'!$BJ$5:$BJ$410,"Executed")</f>
        <v>0</v>
      </c>
      <c r="U621">
        <f>SUMIFS('Grid GenerationQueue'!AK$5:AK$410,'Grid GenerationQueue'!$AZ$5:$AZ$410,$B621,'Grid GenerationQueue'!$BA$5:$BA$410,$C621,'Grid GenerationQueue'!$BJ$5:$BJ$410,"Executed")</f>
        <v>0</v>
      </c>
      <c r="V621">
        <f>SUMIFS('Grid GenerationQueue'!AL$5:AL$410,'Grid GenerationQueue'!$AZ$5:$AZ$410,$B621,'Grid GenerationQueue'!$BA$5:$BA$410,$C621,'Grid GenerationQueue'!$BJ$5:$BJ$410,"Executed")</f>
        <v>0</v>
      </c>
      <c r="W621">
        <f>SUMIFS('Grid GenerationQueue'!AM$5:AM$410,'Grid GenerationQueue'!$AZ$5:$AZ$410,$B621,'Grid GenerationQueue'!$BA$5:$BA$410,$C621,'Grid GenerationQueue'!$BJ$5:$BJ$410,"Executed")</f>
        <v>0</v>
      </c>
      <c r="X621">
        <f>SUMIFS('Grid GenerationQueue'!AN$5:AN$410,'Grid GenerationQueue'!$AZ$5:$AZ$410,$B621,'Grid GenerationQueue'!$BA$5:$BA$410,$C621,'Grid GenerationQueue'!$BJ$5:$BJ$410,"Executed")</f>
        <v>0</v>
      </c>
      <c r="Y621">
        <f>SUMIFS('Grid GenerationQueue'!AO$5:AO$410,'Grid GenerationQueue'!$AZ$5:$AZ$410,$B621,'Grid GenerationQueue'!$BA$5:$BA$410,$C621,'Grid GenerationQueue'!$BJ$5:$BJ$410,"Executed")</f>
        <v>0</v>
      </c>
      <c r="Z621">
        <f>SUMIFS('Grid GenerationQueue'!AP$5:AP$410,'Grid GenerationQueue'!$AZ$5:$AZ$410,$B621,'Grid GenerationQueue'!$BA$5:$BA$410,$C621,'Grid GenerationQueue'!$BJ$5:$BJ$410,"Executed")</f>
        <v>0</v>
      </c>
      <c r="AA621">
        <f>SUMIFS('Grid GenerationQueue'!AQ$5:AQ$410,'Grid GenerationQueue'!$AZ$5:$AZ$410,$B621,'Grid GenerationQueue'!$BA$5:$BA$410,$C621,'Grid GenerationQueue'!$BJ$5:$BJ$410,"Executed")</f>
        <v>0</v>
      </c>
      <c r="AB621">
        <f>SUMIFS('Grid GenerationQueue'!AR$5:AR$410,'Grid GenerationQueue'!$AZ$5:$AZ$410,$B621,'Grid GenerationQueue'!$BA$5:$BA$410,$C621,'Grid GenerationQueue'!$BJ$5:$BJ$410,"Executed")</f>
        <v>0</v>
      </c>
      <c r="AD621">
        <f>SUMIFS('Grid GenerationQueue'!AG$5:AG$410,'Grid GenerationQueue'!$AZ$5:$AZ$410,$B621,'Grid GenerationQueue'!$BA$5:$BA$410,$C621,'Grid GenerationQueue'!$BH$5:$BH$410,"&lt;&gt;"&amp;"")+SUMIFS('Grid GenerationQueue'!AG$5:AG$410,'Grid GenerationQueue'!$AZ$5:$AZ$410,$B621,'Grid GenerationQueue'!$BA$5:$BA$410,$C621,'Grid GenerationQueue'!$BH$5:$BH$410,"",'Grid GenerationQueue'!$AC$5:$AC$410,1)</f>
        <v>0</v>
      </c>
      <c r="AE621">
        <f>SUMIFS('Grid GenerationQueue'!AH$5:AH$410,'Grid GenerationQueue'!$AZ$5:$AZ$410,$B621,'Grid GenerationQueue'!$BA$5:$BA$410,$C621,'Grid GenerationQueue'!$BH$5:$BH$410,"&lt;&gt;"&amp;"")+SUMIFS('Grid GenerationQueue'!AH$5:AH$410,'Grid GenerationQueue'!$AZ$5:$AZ$410,$B621,'Grid GenerationQueue'!$BA$5:$BA$410,$C621,'Grid GenerationQueue'!$BH$5:$BH$410,"",'Grid GenerationQueue'!$AC$5:$AC$410,1)</f>
        <v>0</v>
      </c>
      <c r="AF621">
        <f>SUMIFS('Grid GenerationQueue'!AI$5:AI$410,'Grid GenerationQueue'!$AZ$5:$AZ$410,$B621,'Grid GenerationQueue'!$BA$5:$BA$410,$C621,'Grid GenerationQueue'!$BH$5:$BH$410,"&lt;&gt;"&amp;"")+SUMIFS('Grid GenerationQueue'!AI$5:AI$410,'Grid GenerationQueue'!$AZ$5:$AZ$410,$B621,'Grid GenerationQueue'!$BA$5:$BA$410,$C621,'Grid GenerationQueue'!$BH$5:$BH$410,"",'Grid GenerationQueue'!$AC$5:$AC$410,1)</f>
        <v>0</v>
      </c>
      <c r="AG621">
        <f>SUMIFS('Grid GenerationQueue'!AJ$5:AJ$410,'Grid GenerationQueue'!$AZ$5:$AZ$410,$B621,'Grid GenerationQueue'!$BA$5:$BA$410,$C621,'Grid GenerationQueue'!$BH$5:$BH$410,"&lt;&gt;"&amp;"")+SUMIFS('Grid GenerationQueue'!AJ$5:AJ$410,'Grid GenerationQueue'!$AZ$5:$AZ$410,$B621,'Grid GenerationQueue'!$BA$5:$BA$410,$C621,'Grid GenerationQueue'!$BH$5:$BH$410,"",'Grid GenerationQueue'!$AC$5:$AC$410,1)</f>
        <v>0</v>
      </c>
      <c r="AH621">
        <f>SUMIFS('Grid GenerationQueue'!AK$5:AK$410,'Grid GenerationQueue'!$AZ$5:$AZ$410,$B621,'Grid GenerationQueue'!$BA$5:$BA$410,$C621,'Grid GenerationQueue'!$BH$5:$BH$410,"&lt;&gt;"&amp;"")+SUMIFS('Grid GenerationQueue'!AK$5:AK$410,'Grid GenerationQueue'!$AZ$5:$AZ$410,$B621,'Grid GenerationQueue'!$BA$5:$BA$410,$C621,'Grid GenerationQueue'!$BH$5:$BH$410,"",'Grid GenerationQueue'!$AC$5:$AC$410,1)</f>
        <v>0</v>
      </c>
      <c r="AI621">
        <f>SUMIFS('Grid GenerationQueue'!AL$5:AL$410,'Grid GenerationQueue'!$AZ$5:$AZ$410,$B621,'Grid GenerationQueue'!$BA$5:$BA$410,$C621,'Grid GenerationQueue'!$BH$5:$BH$410,"&lt;&gt;"&amp;"")+SUMIFS('Grid GenerationQueue'!AL$5:AL$410,'Grid GenerationQueue'!$AZ$5:$AZ$410,$B621,'Grid GenerationQueue'!$BA$5:$BA$410,$C621,'Grid GenerationQueue'!$BH$5:$BH$410,"",'Grid GenerationQueue'!$AC$5:$AC$410,1)</f>
        <v>0</v>
      </c>
      <c r="AJ621">
        <f>SUMIFS('Grid GenerationQueue'!AM$5:AM$410,'Grid GenerationQueue'!$AZ$5:$AZ$410,$B621,'Grid GenerationQueue'!$BA$5:$BA$410,$C621,'Grid GenerationQueue'!$BH$5:$BH$410,"&lt;&gt;"&amp;"")+SUMIFS('Grid GenerationQueue'!AM$5:AM$410,'Grid GenerationQueue'!$AZ$5:$AZ$410,$B621,'Grid GenerationQueue'!$BA$5:$BA$410,$C621,'Grid GenerationQueue'!$BH$5:$BH$410,"",'Grid GenerationQueue'!$AC$5:$AC$410,1)</f>
        <v>0</v>
      </c>
      <c r="AK621">
        <f>SUMIFS('Grid GenerationQueue'!AN$5:AN$410,'Grid GenerationQueue'!$AZ$5:$AZ$410,$B621,'Grid GenerationQueue'!$BA$5:$BA$410,$C621,'Grid GenerationQueue'!$BH$5:$BH$410,"&lt;&gt;"&amp;"")+SUMIFS('Grid GenerationQueue'!AN$5:AN$410,'Grid GenerationQueue'!$AZ$5:$AZ$410,$B621,'Grid GenerationQueue'!$BA$5:$BA$410,$C621,'Grid GenerationQueue'!$BH$5:$BH$410,"",'Grid GenerationQueue'!$AC$5:$AC$410,1)</f>
        <v>0</v>
      </c>
      <c r="AL621">
        <f>SUMIFS('Grid GenerationQueue'!AO$5:AO$410,'Grid GenerationQueue'!$AZ$5:$AZ$410,$B621,'Grid GenerationQueue'!$BA$5:$BA$410,$C621,'Grid GenerationQueue'!$BH$5:$BH$410,"&lt;&gt;"&amp;"")+SUMIFS('Grid GenerationQueue'!AO$5:AO$410,'Grid GenerationQueue'!$AZ$5:$AZ$410,$B621,'Grid GenerationQueue'!$BA$5:$BA$410,$C621,'Grid GenerationQueue'!$BH$5:$BH$410,"",'Grid GenerationQueue'!$AC$5:$AC$410,1)</f>
        <v>0</v>
      </c>
      <c r="AM621">
        <f>SUMIFS('Grid GenerationQueue'!AP$5:AP$410,'Grid GenerationQueue'!$AZ$5:$AZ$410,$B621,'Grid GenerationQueue'!$BA$5:$BA$410,$C621,'Grid GenerationQueue'!$BH$5:$BH$410,"&lt;&gt;"&amp;"")+SUMIFS('Grid GenerationQueue'!AP$5:AP$410,'Grid GenerationQueue'!$AZ$5:$AZ$410,$B621,'Grid GenerationQueue'!$BA$5:$BA$410,$C621,'Grid GenerationQueue'!$BH$5:$BH$410,"",'Grid GenerationQueue'!$AC$5:$AC$410,1)</f>
        <v>0</v>
      </c>
      <c r="AN621">
        <f>SUMIFS('Grid GenerationQueue'!AQ$5:AQ$410,'Grid GenerationQueue'!$AZ$5:$AZ$410,$B621,'Grid GenerationQueue'!$BA$5:$BA$410,$C621,'Grid GenerationQueue'!$BH$5:$BH$410,"&lt;&gt;"&amp;"")+SUMIFS('Grid GenerationQueue'!AQ$5:AQ$410,'Grid GenerationQueue'!$AZ$5:$AZ$410,$B621,'Grid GenerationQueue'!$BA$5:$BA$410,$C621,'Grid GenerationQueue'!$BH$5:$BH$410,"",'Grid GenerationQueue'!$AC$5:$AC$410,1)</f>
        <v>0</v>
      </c>
      <c r="AO621">
        <f>SUMIFS('Grid GenerationQueue'!AR$5:AR$410,'Grid GenerationQueue'!$AZ$5:$AZ$410,$B621,'Grid GenerationQueue'!$BA$5:$BA$410,$C621,'Grid GenerationQueue'!$BH$5:$BH$410,"&lt;&gt;"&amp;"")+SUMIFS('Grid GenerationQueue'!AR$5:AR$410,'Grid GenerationQueue'!$AZ$5:$AZ$410,$B621,'Grid GenerationQueue'!$BA$5:$BA$410,$C621,'Grid GenerationQueue'!$BH$5:$BH$410,"",'Grid GenerationQueue'!$AC$5:$AC$410,1)</f>
        <v>0</v>
      </c>
      <c r="AQ621">
        <f>SUMIFS('Grid GenerationQueue'!AG$5:AG$410,'Grid GenerationQueue'!$AZ$5:$AZ$410,$B621,'Grid GenerationQueue'!$BA$5:$BA$410,$C621,'Grid GenerationQueue'!$BK$5:$BK$410,"&gt;0")</f>
        <v>0</v>
      </c>
      <c r="AR621">
        <f>SUMIFS('Grid GenerationQueue'!AH$5:AH$410,'Grid GenerationQueue'!$AZ$5:$AZ$410,$B621,'Grid GenerationQueue'!$BA$5:$BA$410,$C621,'Grid GenerationQueue'!$BK$5:$BK$410,"&gt;0")</f>
        <v>0</v>
      </c>
      <c r="AS621">
        <f>SUMIFS('Grid GenerationQueue'!AI$5:AI$410,'Grid GenerationQueue'!$AZ$5:$AZ$410,$B621,'Grid GenerationQueue'!$BA$5:$BA$410,$C621,'Grid GenerationQueue'!$BK$5:$BK$410,"&gt;0")</f>
        <v>0</v>
      </c>
      <c r="AT621">
        <f>SUMIFS('Grid GenerationQueue'!AJ$5:AJ$410,'Grid GenerationQueue'!$AZ$5:$AZ$410,$B621,'Grid GenerationQueue'!$BA$5:$BA$410,$C621,'Grid GenerationQueue'!$BK$5:$BK$410,"&gt;0")</f>
        <v>0</v>
      </c>
      <c r="AU621">
        <f>SUMIFS('Grid GenerationQueue'!AK$5:AK$410,'Grid GenerationQueue'!$AZ$5:$AZ$410,$B621,'Grid GenerationQueue'!$BA$5:$BA$410,$C621,'Grid GenerationQueue'!$BK$5:$BK$410,"&gt;0")</f>
        <v>0</v>
      </c>
      <c r="AV621">
        <f>SUMIFS('Grid GenerationQueue'!AL$5:AL$410,'Grid GenerationQueue'!$AZ$5:$AZ$410,$B621,'Grid GenerationQueue'!$BA$5:$BA$410,$C621,'Grid GenerationQueue'!$BK$5:$BK$410,"&gt;0")</f>
        <v>0</v>
      </c>
      <c r="AW621">
        <f>SUMIFS('Grid GenerationQueue'!AM$5:AM$410,'Grid GenerationQueue'!$AZ$5:$AZ$410,$B621,'Grid GenerationQueue'!$BA$5:$BA$410,$C621,'Grid GenerationQueue'!$BK$5:$BK$410,"&gt;0")</f>
        <v>0</v>
      </c>
      <c r="AX621">
        <f>SUMIFS('Grid GenerationQueue'!AN$5:AN$410,'Grid GenerationQueue'!$AZ$5:$AZ$410,$B621,'Grid GenerationQueue'!$BA$5:$BA$410,$C621,'Grid GenerationQueue'!$BK$5:$BK$410,"&gt;0")</f>
        <v>0</v>
      </c>
      <c r="AY621">
        <f>SUMIFS('Grid GenerationQueue'!AO$5:AO$410,'Grid GenerationQueue'!$AZ$5:$AZ$410,$B621,'Grid GenerationQueue'!$BA$5:$BA$410,$C621,'Grid GenerationQueue'!$BK$5:$BK$410,"&gt;0")</f>
        <v>0</v>
      </c>
      <c r="AZ621">
        <f>SUMIFS('Grid GenerationQueue'!AP$5:AP$410,'Grid GenerationQueue'!$AZ$5:$AZ$410,$B621,'Grid GenerationQueue'!$BA$5:$BA$410,$C621,'Grid GenerationQueue'!$BK$5:$BK$410,"&gt;0")</f>
        <v>0</v>
      </c>
      <c r="BA621">
        <f>SUMIFS('Grid GenerationQueue'!AQ$5:AQ$410,'Grid GenerationQueue'!$AZ$5:$AZ$410,$B621,'Grid GenerationQueue'!$BA$5:$BA$410,$C621,'Grid GenerationQueue'!$BK$5:$BK$410,"&gt;0")</f>
        <v>0</v>
      </c>
      <c r="BB621">
        <f>SUMIFS('Grid GenerationQueue'!AR$5:AR$410,'Grid GenerationQueue'!$AZ$5:$AZ$410,$B621,'Grid GenerationQueue'!$BA$5:$BA$410,$C621,'Grid GenerationQueue'!$BK$5:$BK$410,"&gt;0")</f>
        <v>0</v>
      </c>
      <c r="BD621">
        <f>SUMIFS('Grid GenerationQueue'!AG$5:AG$410,'Grid GenerationQueue'!$AZ$5:$AZ$410,$B621,'Grid GenerationQueue'!$BA$5:$BA$410,$C621,'Grid GenerationQueue'!$BD$5:$BD$410,"&lt;="&amp;$BE$3)</f>
        <v>0</v>
      </c>
      <c r="BE621">
        <f>SUMIFS('Grid GenerationQueue'!AH$5:AH$410,'Grid GenerationQueue'!$AZ$5:$AZ$410,$B621,'Grid GenerationQueue'!$BA$5:$BA$410,$C621,'Grid GenerationQueue'!$BD$5:$BD$410,"&lt;="&amp;$BE$3)</f>
        <v>0</v>
      </c>
      <c r="BF621">
        <f>SUMIFS('Grid GenerationQueue'!AI$5:AI$410,'Grid GenerationQueue'!$AZ$5:$AZ$410,$B621,'Grid GenerationQueue'!$BA$5:$BA$410,$C621,'Grid GenerationQueue'!$BD$5:$BD$410,"&lt;="&amp;$BE$3)</f>
        <v>0</v>
      </c>
      <c r="BG621">
        <f>SUMIFS('Grid GenerationQueue'!AJ$5:AJ$410,'Grid GenerationQueue'!$AZ$5:$AZ$410,$B621,'Grid GenerationQueue'!$BA$5:$BA$410,$C621,'Grid GenerationQueue'!$BD$5:$BD$410,"&lt;="&amp;$BE$3)</f>
        <v>0</v>
      </c>
      <c r="BH621">
        <f>SUMIFS('Grid GenerationQueue'!AK$5:AK$410,'Grid GenerationQueue'!$AZ$5:$AZ$410,$B621,'Grid GenerationQueue'!$BA$5:$BA$410,$C621,'Grid GenerationQueue'!$BD$5:$BD$410,"&lt;="&amp;$BE$3)</f>
        <v>0</v>
      </c>
      <c r="BI621">
        <f>SUMIFS('Grid GenerationQueue'!AL$5:AL$410,'Grid GenerationQueue'!$AZ$5:$AZ$410,$B621,'Grid GenerationQueue'!$BA$5:$BA$410,$C621,'Grid GenerationQueue'!$BD$5:$BD$410,"&lt;="&amp;$BE$3)</f>
        <v>0</v>
      </c>
      <c r="BJ621">
        <f>SUMIFS('Grid GenerationQueue'!AM$5:AM$410,'Grid GenerationQueue'!$AZ$5:$AZ$410,$B621,'Grid GenerationQueue'!$BA$5:$BA$410,$C621,'Grid GenerationQueue'!$BD$5:$BD$410,"&lt;="&amp;$BE$3)</f>
        <v>0</v>
      </c>
      <c r="BK621">
        <f>SUMIFS('Grid GenerationQueue'!AN$5:AN$410,'Grid GenerationQueue'!$AZ$5:$AZ$410,$B621,'Grid GenerationQueue'!$BA$5:$BA$410,$C621,'Grid GenerationQueue'!$BD$5:$BD$410,"&lt;="&amp;$BE$3)</f>
        <v>0</v>
      </c>
      <c r="BL621">
        <f>SUMIFS('Grid GenerationQueue'!AO$5:AO$410,'Grid GenerationQueue'!$AZ$5:$AZ$410,$B621,'Grid GenerationQueue'!$BA$5:$BA$410,$C621,'Grid GenerationQueue'!$BD$5:$BD$410,"&lt;="&amp;$BE$3)</f>
        <v>0</v>
      </c>
      <c r="BM621">
        <f>SUMIFS('Grid GenerationQueue'!AP$5:AP$410,'Grid GenerationQueue'!$AZ$5:$AZ$410,$B621,'Grid GenerationQueue'!$BA$5:$BA$410,$C621,'Grid GenerationQueue'!$BD$5:$BD$410,"&lt;="&amp;$BE$3)</f>
        <v>0</v>
      </c>
      <c r="BN621">
        <f>SUMIFS('Grid GenerationQueue'!AQ$5:AQ$410,'Grid GenerationQueue'!$AZ$5:$AZ$410,$B621,'Grid GenerationQueue'!$BA$5:$BA$410,$C621,'Grid GenerationQueue'!$BD$5:$BD$410,"&lt;="&amp;$BE$3)</f>
        <v>0</v>
      </c>
      <c r="BO621">
        <f>SUMIFS('Grid GenerationQueue'!AR$5:AR$410,'Grid GenerationQueue'!$AZ$5:$AZ$410,$B621,'Grid GenerationQueue'!$BA$5:$BA$410,$C621,'Grid GenerationQueue'!$BD$5:$BD$410,"&lt;="&amp;$BE$3)</f>
        <v>0</v>
      </c>
      <c r="BQ621">
        <f>SUMIFS('Grid GenerationQueue'!AG$5:AG$410,'Grid GenerationQueue'!$AZ$5:$AZ$410,$B621,'Grid GenerationQueue'!$BA$5:$BA$410,$C621,'Grid GenerationQueue'!$BJ$5:$BJ$410,"Executed",'Grid GenerationQueue'!$BD$5:$BD$410,"&lt;="&amp;$BE$3)</f>
        <v>0</v>
      </c>
      <c r="BR621">
        <f>SUMIFS('Grid GenerationQueue'!AH$5:AH$410,'Grid GenerationQueue'!$AZ$5:$AZ$410,$B621,'Grid GenerationQueue'!$BA$5:$BA$410,$C621,'Grid GenerationQueue'!$BJ$5:$BJ$410,"Executed",'Grid GenerationQueue'!$BD$5:$BD$410,"&lt;="&amp;$BE$3)</f>
        <v>0</v>
      </c>
      <c r="BS621">
        <f>SUMIFS('Grid GenerationQueue'!AI$5:AI$410,'Grid GenerationQueue'!$AZ$5:$AZ$410,$B621,'Grid GenerationQueue'!$BA$5:$BA$410,$C621,'Grid GenerationQueue'!$BJ$5:$BJ$410,"Executed",'Grid GenerationQueue'!$BD$5:$BD$410,"&lt;="&amp;$BE$3)</f>
        <v>0</v>
      </c>
      <c r="BT621">
        <f>SUMIFS('Grid GenerationQueue'!AJ$5:AJ$410,'Grid GenerationQueue'!$AZ$5:$AZ$410,$B621,'Grid GenerationQueue'!$BA$5:$BA$410,$C621,'Grid GenerationQueue'!$BJ$5:$BJ$410,"Executed",'Grid GenerationQueue'!$BD$5:$BD$410,"&lt;="&amp;$BE$3)</f>
        <v>0</v>
      </c>
      <c r="BU621">
        <f>SUMIFS('Grid GenerationQueue'!AK$5:AK$410,'Grid GenerationQueue'!$AZ$5:$AZ$410,$B621,'Grid GenerationQueue'!$BA$5:$BA$410,$C621,'Grid GenerationQueue'!$BJ$5:$BJ$410,"Executed",'Grid GenerationQueue'!$BD$5:$BD$410,"&lt;="&amp;$BE$3)</f>
        <v>0</v>
      </c>
      <c r="BV621">
        <f>SUMIFS('Grid GenerationQueue'!AL$5:AL$410,'Grid GenerationQueue'!$AZ$5:$AZ$410,$B621,'Grid GenerationQueue'!$BA$5:$BA$410,$C621,'Grid GenerationQueue'!$BJ$5:$BJ$410,"Executed",'Grid GenerationQueue'!$BD$5:$BD$410,"&lt;="&amp;$BE$3)</f>
        <v>0</v>
      </c>
      <c r="BW621">
        <f>SUMIFS('Grid GenerationQueue'!AM$5:AM$410,'Grid GenerationQueue'!$AZ$5:$AZ$410,$B621,'Grid GenerationQueue'!$BA$5:$BA$410,$C621,'Grid GenerationQueue'!$BJ$5:$BJ$410,"Executed",'Grid GenerationQueue'!$BD$5:$BD$410,"&lt;="&amp;$BE$3)</f>
        <v>0</v>
      </c>
      <c r="BX621">
        <f>SUMIFS('Grid GenerationQueue'!AN$5:AN$410,'Grid GenerationQueue'!$AZ$5:$AZ$410,$B621,'Grid GenerationQueue'!$BA$5:$BA$410,$C621,'Grid GenerationQueue'!$BJ$5:$BJ$410,"Executed",'Grid GenerationQueue'!$BD$5:$BD$410,"&lt;="&amp;$BE$3)</f>
        <v>0</v>
      </c>
      <c r="BY621">
        <f>SUMIFS('Grid GenerationQueue'!AO$5:AO$410,'Grid GenerationQueue'!$AZ$5:$AZ$410,$B621,'Grid GenerationQueue'!$BA$5:$BA$410,$C621,'Grid GenerationQueue'!$BJ$5:$BJ$410,"Executed",'Grid GenerationQueue'!$BD$5:$BD$410,"&lt;="&amp;$BE$3)</f>
        <v>0</v>
      </c>
      <c r="BZ621">
        <f>SUMIFS('Grid GenerationQueue'!AP$5:AP$410,'Grid GenerationQueue'!$AZ$5:$AZ$410,$B621,'Grid GenerationQueue'!$BA$5:$BA$410,$C621,'Grid GenerationQueue'!$BJ$5:$BJ$410,"Executed",'Grid GenerationQueue'!$BD$5:$BD$410,"&lt;="&amp;$BE$3)</f>
        <v>0</v>
      </c>
      <c r="CA621">
        <f>SUMIFS('Grid GenerationQueue'!AQ$5:AQ$410,'Grid GenerationQueue'!$AZ$5:$AZ$410,$B621,'Grid GenerationQueue'!$BA$5:$BA$410,$C621,'Grid GenerationQueue'!$BJ$5:$BJ$410,"Executed",'Grid GenerationQueue'!$BD$5:$BD$410,"&lt;="&amp;$BE$3)</f>
        <v>0</v>
      </c>
      <c r="CB621">
        <f>SUMIFS('Grid GenerationQueue'!AR$5:AR$410,'Grid GenerationQueue'!$AZ$5:$AZ$410,$B621,'Grid GenerationQueue'!$BA$5:$BA$410,$C621,'Grid GenerationQueue'!$BJ$5:$BJ$410,"Executed",'Grid GenerationQueue'!$BD$5:$BD$410,"&lt;="&amp;$BE$3)</f>
        <v>0</v>
      </c>
      <c r="CD621">
        <f>SUMIFS('Grid GenerationQueue'!AG$5:AG$410,'Grid GenerationQueue'!$AZ$5:$AZ$410,$B621,'Grid GenerationQueue'!$BA$5:$BA$410,$C621,'Grid GenerationQueue'!$BH$5:$BH$410,"&lt;&gt;"&amp;"",'Grid GenerationQueue'!$BD$5:$BD$410,"&lt;="&amp;$BE$3)</f>
        <v>0</v>
      </c>
      <c r="CE621">
        <f>SUMIFS('Grid GenerationQueue'!AH$5:AH$410,'Grid GenerationQueue'!$AZ$5:$AZ$410,$B621,'Grid GenerationQueue'!$BA$5:$BA$410,$C621,'Grid GenerationQueue'!$BH$5:$BH$410,"&lt;&gt;"&amp;"",'Grid GenerationQueue'!$BD$5:$BD$410,"&lt;="&amp;$BE$3)</f>
        <v>0</v>
      </c>
      <c r="CF621">
        <f>SUMIFS('Grid GenerationQueue'!AI$5:AI$410,'Grid GenerationQueue'!$AZ$5:$AZ$410,$B621,'Grid GenerationQueue'!$BA$5:$BA$410,$C621,'Grid GenerationQueue'!$BH$5:$BH$410,"&lt;&gt;"&amp;"",'Grid GenerationQueue'!$BD$5:$BD$410,"&lt;="&amp;$BE$3)</f>
        <v>0</v>
      </c>
      <c r="CG621">
        <f>SUMIFS('Grid GenerationQueue'!AJ$5:AJ$410,'Grid GenerationQueue'!$AZ$5:$AZ$410,$B621,'Grid GenerationQueue'!$BA$5:$BA$410,$C621,'Grid GenerationQueue'!$BH$5:$BH$410,"&lt;&gt;"&amp;"",'Grid GenerationQueue'!$BD$5:$BD$410,"&lt;="&amp;$BE$3)</f>
        <v>0</v>
      </c>
      <c r="CH621">
        <f>SUMIFS('Grid GenerationQueue'!AK$5:AK$410,'Grid GenerationQueue'!$AZ$5:$AZ$410,$B621,'Grid GenerationQueue'!$BA$5:$BA$410,$C621,'Grid GenerationQueue'!$BH$5:$BH$410,"&lt;&gt;"&amp;"",'Grid GenerationQueue'!$BD$5:$BD$410,"&lt;="&amp;$BE$3)</f>
        <v>0</v>
      </c>
      <c r="CI621">
        <f>SUMIFS('Grid GenerationQueue'!AL$5:AL$410,'Grid GenerationQueue'!$AZ$5:$AZ$410,$B621,'Grid GenerationQueue'!$BA$5:$BA$410,$C621,'Grid GenerationQueue'!$BH$5:$BH$410,"&lt;&gt;"&amp;"",'Grid GenerationQueue'!$BD$5:$BD$410,"&lt;="&amp;$BE$3)</f>
        <v>0</v>
      </c>
      <c r="CJ621">
        <f>SUMIFS('Grid GenerationQueue'!AM$5:AM$410,'Grid GenerationQueue'!$AZ$5:$AZ$410,$B621,'Grid GenerationQueue'!$BA$5:$BA$410,$C621,'Grid GenerationQueue'!$BH$5:$BH$410,"&lt;&gt;"&amp;"",'Grid GenerationQueue'!$BD$5:$BD$410,"&lt;="&amp;$BE$3)</f>
        <v>0</v>
      </c>
      <c r="CK621">
        <f>SUMIFS('Grid GenerationQueue'!AN$5:AN$410,'Grid GenerationQueue'!$AZ$5:$AZ$410,$B621,'Grid GenerationQueue'!$BA$5:$BA$410,$C621,'Grid GenerationQueue'!$BH$5:$BH$410,"&lt;&gt;"&amp;"",'Grid GenerationQueue'!$BD$5:$BD$410,"&lt;="&amp;$BE$3)</f>
        <v>0</v>
      </c>
      <c r="CL621">
        <f>SUMIFS('Grid GenerationQueue'!AO$5:AO$410,'Grid GenerationQueue'!$AZ$5:$AZ$410,$B621,'Grid GenerationQueue'!$BA$5:$BA$410,$C621,'Grid GenerationQueue'!$BH$5:$BH$410,"&lt;&gt;"&amp;"",'Grid GenerationQueue'!$BD$5:$BD$410,"&lt;="&amp;$BE$3)</f>
        <v>0</v>
      </c>
      <c r="CM621">
        <f>SUMIFS('Grid GenerationQueue'!AP$5:AP$410,'Grid GenerationQueue'!$AZ$5:$AZ$410,$B621,'Grid GenerationQueue'!$BA$5:$BA$410,$C621,'Grid GenerationQueue'!$BH$5:$BH$410,"&lt;&gt;"&amp;"",'Grid GenerationQueue'!$BD$5:$BD$410,"&lt;="&amp;$BE$3)</f>
        <v>0</v>
      </c>
      <c r="CN621">
        <f>SUMIFS('Grid GenerationQueue'!AQ$5:AQ$410,'Grid GenerationQueue'!$AZ$5:$AZ$410,$B621,'Grid GenerationQueue'!$BA$5:$BA$410,$C621,'Grid GenerationQueue'!$BH$5:$BH$410,"&lt;&gt;"&amp;"",'Grid GenerationQueue'!$BD$5:$BD$410,"&lt;="&amp;$BE$3)</f>
        <v>0</v>
      </c>
      <c r="CO621">
        <f>SUMIFS('Grid GenerationQueue'!AR$5:AR$410,'Grid GenerationQueue'!$AZ$5:$AZ$410,$B621,'Grid GenerationQueue'!$BA$5:$BA$410,$C621,'Grid GenerationQueue'!$BH$5:$BH$410,"&lt;&gt;"&amp;"",'Grid GenerationQueue'!$BD$5:$BD$410,"&lt;="&amp;$BE$3)</f>
        <v>0</v>
      </c>
      <c r="CQ621">
        <f>SUMIFS('Grid GenerationQueue'!AG$5:AG$410,'Grid GenerationQueue'!$AZ$5:$AZ$410,$B621,'Grid GenerationQueue'!$BA$5:$BA$410,$C621,'Grid GenerationQueue'!$BK$5:$BK$410,"&gt;0",'Grid GenerationQueue'!$BD$5:$BD$410,"&lt;="&amp;$BE$3)</f>
        <v>0</v>
      </c>
      <c r="CR621">
        <f>SUMIFS('Grid GenerationQueue'!AH$5:AH$410,'Grid GenerationQueue'!$AZ$5:$AZ$410,$B621,'Grid GenerationQueue'!$BA$5:$BA$410,$C621,'Grid GenerationQueue'!$BK$5:$BK$410,"&gt;0",'Grid GenerationQueue'!$BD$5:$BD$410,"&lt;="&amp;$BE$3)</f>
        <v>0</v>
      </c>
      <c r="CS621">
        <f>SUMIFS('Grid GenerationQueue'!AI$5:AI$410,'Grid GenerationQueue'!$AZ$5:$AZ$410,$B621,'Grid GenerationQueue'!$BA$5:$BA$410,$C621,'Grid GenerationQueue'!$BK$5:$BK$410,"&gt;0",'Grid GenerationQueue'!$BD$5:$BD$410,"&lt;="&amp;$BE$3)</f>
        <v>0</v>
      </c>
      <c r="CT621">
        <f>SUMIFS('Grid GenerationQueue'!AJ$5:AJ$410,'Grid GenerationQueue'!$AZ$5:$AZ$410,$B621,'Grid GenerationQueue'!$BA$5:$BA$410,$C621,'Grid GenerationQueue'!$BK$5:$BK$410,"&gt;0",'Grid GenerationQueue'!$BD$5:$BD$410,"&lt;="&amp;$BE$3)</f>
        <v>0</v>
      </c>
      <c r="CU621">
        <f>SUMIFS('Grid GenerationQueue'!AK$5:AK$410,'Grid GenerationQueue'!$AZ$5:$AZ$410,$B621,'Grid GenerationQueue'!$BA$5:$BA$410,$C621,'Grid GenerationQueue'!$BK$5:$BK$410,"&gt;0",'Grid GenerationQueue'!$BD$5:$BD$410,"&lt;="&amp;$BE$3)</f>
        <v>0</v>
      </c>
      <c r="CV621">
        <f>SUMIFS('Grid GenerationQueue'!AL$5:AL$410,'Grid GenerationQueue'!$AZ$5:$AZ$410,$B621,'Grid GenerationQueue'!$BA$5:$BA$410,$C621,'Grid GenerationQueue'!$BK$5:$BK$410,"&gt;0",'Grid GenerationQueue'!$BD$5:$BD$410,"&lt;="&amp;$BE$3)</f>
        <v>0</v>
      </c>
      <c r="CW621">
        <f>SUMIFS('Grid GenerationQueue'!AM$5:AM$410,'Grid GenerationQueue'!$AZ$5:$AZ$410,$B621,'Grid GenerationQueue'!$BA$5:$BA$410,$C621,'Grid GenerationQueue'!$BK$5:$BK$410,"&gt;0",'Grid GenerationQueue'!$BD$5:$BD$410,"&lt;="&amp;$BE$3)</f>
        <v>0</v>
      </c>
      <c r="CX621">
        <f>SUMIFS('Grid GenerationQueue'!AN$5:AN$410,'Grid GenerationQueue'!$AZ$5:$AZ$410,$B621,'Grid GenerationQueue'!$BA$5:$BA$410,$C621,'Grid GenerationQueue'!$BK$5:$BK$410,"&gt;0",'Grid GenerationQueue'!$BD$5:$BD$410,"&lt;="&amp;$BE$3)</f>
        <v>0</v>
      </c>
      <c r="CY621">
        <f>SUMIFS('Grid GenerationQueue'!AO$5:AO$410,'Grid GenerationQueue'!$AZ$5:$AZ$410,$B621,'Grid GenerationQueue'!$BA$5:$BA$410,$C621,'Grid GenerationQueue'!$BK$5:$BK$410,"&gt;0",'Grid GenerationQueue'!$BD$5:$BD$410,"&lt;="&amp;$BE$3)</f>
        <v>0</v>
      </c>
      <c r="CZ621">
        <f>SUMIFS('Grid GenerationQueue'!AP$5:AP$410,'Grid GenerationQueue'!$AZ$5:$AZ$410,$B621,'Grid GenerationQueue'!$BA$5:$BA$410,$C621,'Grid GenerationQueue'!$BK$5:$BK$410,"&gt;0",'Grid GenerationQueue'!$BD$5:$BD$410,"&lt;="&amp;$BE$3)</f>
        <v>0</v>
      </c>
      <c r="DA621">
        <f>SUMIFS('Grid GenerationQueue'!AQ$5:AQ$410,'Grid GenerationQueue'!$AZ$5:$AZ$410,$B621,'Grid GenerationQueue'!$BA$5:$BA$410,$C621,'Grid GenerationQueue'!$BK$5:$BK$410,"&gt;0",'Grid GenerationQueue'!$BD$5:$BD$410,"&lt;="&amp;$BE$3)</f>
        <v>0</v>
      </c>
      <c r="DB621">
        <f>SUMIFS('Grid GenerationQueue'!AR$5:AR$410,'Grid GenerationQueue'!$AZ$5:$AZ$410,$B621,'Grid GenerationQueue'!$BA$5:$BA$410,$C621,'Grid GenerationQueue'!$BK$5:$BK$410,"&gt;0",'Grid GenerationQueue'!$BD$5:$BD$410,"&lt;="&amp;$BE$3)</f>
        <v>0</v>
      </c>
    </row>
    <row r="622" spans="1:106" x14ac:dyDescent="0.35">
      <c r="A622" t="s">
        <v>4748</v>
      </c>
      <c r="B622" t="s">
        <v>4684</v>
      </c>
      <c r="C622">
        <v>115</v>
      </c>
      <c r="D622">
        <f>SUMIFS('Grid GenerationQueue'!AG$5:AG$410,'Grid GenerationQueue'!$AZ$5:$AZ$410,$B622,'Grid GenerationQueue'!$BA$5:$BA$410,$C622)</f>
        <v>0</v>
      </c>
      <c r="E622">
        <f>SUMIFS('Grid GenerationQueue'!AH$5:AH$410,'Grid GenerationQueue'!$AZ$5:$AZ$410,$B622,'Grid GenerationQueue'!$BA$5:$BA$410,$C622)</f>
        <v>0</v>
      </c>
      <c r="F622">
        <f>SUMIFS('Grid GenerationQueue'!AI$5:AI$410,'Grid GenerationQueue'!$AZ$5:$AZ$410,$B622,'Grid GenerationQueue'!$BA$5:$BA$410,$C622)</f>
        <v>0</v>
      </c>
      <c r="G622">
        <f>SUMIFS('Grid GenerationQueue'!AJ$5:AJ$410,'Grid GenerationQueue'!$AZ$5:$AZ$410,$B622,'Grid GenerationQueue'!$BA$5:$BA$410,$C622)</f>
        <v>0</v>
      </c>
      <c r="H622">
        <f>SUMIFS('Grid GenerationQueue'!AK$5:AK$410,'Grid GenerationQueue'!$AZ$5:$AZ$410,$B622,'Grid GenerationQueue'!$BA$5:$BA$410,$C622)</f>
        <v>0</v>
      </c>
      <c r="I622">
        <f>SUMIFS('Grid GenerationQueue'!AL$5:AL$410,'Grid GenerationQueue'!$AZ$5:$AZ$410,$B622,'Grid GenerationQueue'!$BA$5:$BA$410,$C622)</f>
        <v>0</v>
      </c>
      <c r="J622">
        <f>SUMIFS('Grid GenerationQueue'!AM$5:AM$410,'Grid GenerationQueue'!$AZ$5:$AZ$410,$B622,'Grid GenerationQueue'!$BA$5:$BA$410,$C622)</f>
        <v>0</v>
      </c>
      <c r="K622">
        <f>SUMIFS('Grid GenerationQueue'!AN$5:AN$410,'Grid GenerationQueue'!$AZ$5:$AZ$410,$B622,'Grid GenerationQueue'!$BA$5:$BA$410,$C622)</f>
        <v>0</v>
      </c>
      <c r="L622">
        <f>SUMIFS('Grid GenerationQueue'!AO$5:AO$410,'Grid GenerationQueue'!$AZ$5:$AZ$410,$B622,'Grid GenerationQueue'!$BA$5:$BA$410,$C622)</f>
        <v>0</v>
      </c>
      <c r="M622">
        <f>SUMIFS('Grid GenerationQueue'!AP$5:AP$410,'Grid GenerationQueue'!$AZ$5:$AZ$410,$B622,'Grid GenerationQueue'!$BA$5:$BA$410,$C622)</f>
        <v>0</v>
      </c>
      <c r="N622">
        <f>SUMIFS('Grid GenerationQueue'!AQ$5:AQ$410,'Grid GenerationQueue'!$AZ$5:$AZ$410,$B622,'Grid GenerationQueue'!$BA$5:$BA$410,$C622)</f>
        <v>0</v>
      </c>
      <c r="O622">
        <f>SUMIFS('Grid GenerationQueue'!AR$5:AR$410,'Grid GenerationQueue'!$AZ$5:$AZ$410,$B622,'Grid GenerationQueue'!$BA$5:$BA$410,$C622)</f>
        <v>0</v>
      </c>
      <c r="Q622">
        <f>SUMIFS('Grid GenerationQueue'!AG$5:AG$410,'Grid GenerationQueue'!$AZ$5:$AZ$410,$B622,'Grid GenerationQueue'!$BA$5:$BA$410,$C622,'Grid GenerationQueue'!$BJ$5:$BJ$410,"Executed")</f>
        <v>0</v>
      </c>
      <c r="R622">
        <f>SUMIFS('Grid GenerationQueue'!AH$5:AH$410,'Grid GenerationQueue'!$AZ$5:$AZ$410,$B622,'Grid GenerationQueue'!$BA$5:$BA$410,$C622,'Grid GenerationQueue'!$BJ$5:$BJ$410,"Executed")</f>
        <v>0</v>
      </c>
      <c r="S622">
        <f>SUMIFS('Grid GenerationQueue'!AI$5:AI$410,'Grid GenerationQueue'!$AZ$5:$AZ$410,$B622,'Grid GenerationQueue'!$BA$5:$BA$410,$C622,'Grid GenerationQueue'!$BJ$5:$BJ$410,"Executed")</f>
        <v>0</v>
      </c>
      <c r="T622">
        <f>SUMIFS('Grid GenerationQueue'!AJ$5:AJ$410,'Grid GenerationQueue'!$AZ$5:$AZ$410,$B622,'Grid GenerationQueue'!$BA$5:$BA$410,$C622,'Grid GenerationQueue'!$BJ$5:$BJ$410,"Executed")</f>
        <v>0</v>
      </c>
      <c r="U622">
        <f>SUMIFS('Grid GenerationQueue'!AK$5:AK$410,'Grid GenerationQueue'!$AZ$5:$AZ$410,$B622,'Grid GenerationQueue'!$BA$5:$BA$410,$C622,'Grid GenerationQueue'!$BJ$5:$BJ$410,"Executed")</f>
        <v>0</v>
      </c>
      <c r="V622">
        <f>SUMIFS('Grid GenerationQueue'!AL$5:AL$410,'Grid GenerationQueue'!$AZ$5:$AZ$410,$B622,'Grid GenerationQueue'!$BA$5:$BA$410,$C622,'Grid GenerationQueue'!$BJ$5:$BJ$410,"Executed")</f>
        <v>0</v>
      </c>
      <c r="W622">
        <f>SUMIFS('Grid GenerationQueue'!AM$5:AM$410,'Grid GenerationQueue'!$AZ$5:$AZ$410,$B622,'Grid GenerationQueue'!$BA$5:$BA$410,$C622,'Grid GenerationQueue'!$BJ$5:$BJ$410,"Executed")</f>
        <v>0</v>
      </c>
      <c r="X622">
        <f>SUMIFS('Grid GenerationQueue'!AN$5:AN$410,'Grid GenerationQueue'!$AZ$5:$AZ$410,$B622,'Grid GenerationQueue'!$BA$5:$BA$410,$C622,'Grid GenerationQueue'!$BJ$5:$BJ$410,"Executed")</f>
        <v>0</v>
      </c>
      <c r="Y622">
        <f>SUMIFS('Grid GenerationQueue'!AO$5:AO$410,'Grid GenerationQueue'!$AZ$5:$AZ$410,$B622,'Grid GenerationQueue'!$BA$5:$BA$410,$C622,'Grid GenerationQueue'!$BJ$5:$BJ$410,"Executed")</f>
        <v>0</v>
      </c>
      <c r="Z622">
        <f>SUMIFS('Grid GenerationQueue'!AP$5:AP$410,'Grid GenerationQueue'!$AZ$5:$AZ$410,$B622,'Grid GenerationQueue'!$BA$5:$BA$410,$C622,'Grid GenerationQueue'!$BJ$5:$BJ$410,"Executed")</f>
        <v>0</v>
      </c>
      <c r="AA622">
        <f>SUMIFS('Grid GenerationQueue'!AQ$5:AQ$410,'Grid GenerationQueue'!$AZ$5:$AZ$410,$B622,'Grid GenerationQueue'!$BA$5:$BA$410,$C622,'Grid GenerationQueue'!$BJ$5:$BJ$410,"Executed")</f>
        <v>0</v>
      </c>
      <c r="AB622">
        <f>SUMIFS('Grid GenerationQueue'!AR$5:AR$410,'Grid GenerationQueue'!$AZ$5:$AZ$410,$B622,'Grid GenerationQueue'!$BA$5:$BA$410,$C622,'Grid GenerationQueue'!$BJ$5:$BJ$410,"Executed")</f>
        <v>0</v>
      </c>
      <c r="AD622">
        <f>SUMIFS('Grid GenerationQueue'!AG$5:AG$410,'Grid GenerationQueue'!$AZ$5:$AZ$410,$B622,'Grid GenerationQueue'!$BA$5:$BA$410,$C622,'Grid GenerationQueue'!$BH$5:$BH$410,"&lt;&gt;"&amp;"")+SUMIFS('Grid GenerationQueue'!AG$5:AG$410,'Grid GenerationQueue'!$AZ$5:$AZ$410,$B622,'Grid GenerationQueue'!$BA$5:$BA$410,$C622,'Grid GenerationQueue'!$BH$5:$BH$410,"",'Grid GenerationQueue'!$AC$5:$AC$410,1)</f>
        <v>0</v>
      </c>
      <c r="AE622">
        <f>SUMIFS('Grid GenerationQueue'!AH$5:AH$410,'Grid GenerationQueue'!$AZ$5:$AZ$410,$B622,'Grid GenerationQueue'!$BA$5:$BA$410,$C622,'Grid GenerationQueue'!$BH$5:$BH$410,"&lt;&gt;"&amp;"")+SUMIFS('Grid GenerationQueue'!AH$5:AH$410,'Grid GenerationQueue'!$AZ$5:$AZ$410,$B622,'Grid GenerationQueue'!$BA$5:$BA$410,$C622,'Grid GenerationQueue'!$BH$5:$BH$410,"",'Grid GenerationQueue'!$AC$5:$AC$410,1)</f>
        <v>0</v>
      </c>
      <c r="AF622">
        <f>SUMIFS('Grid GenerationQueue'!AI$5:AI$410,'Grid GenerationQueue'!$AZ$5:$AZ$410,$B622,'Grid GenerationQueue'!$BA$5:$BA$410,$C622,'Grid GenerationQueue'!$BH$5:$BH$410,"&lt;&gt;"&amp;"")+SUMIFS('Grid GenerationQueue'!AI$5:AI$410,'Grid GenerationQueue'!$AZ$5:$AZ$410,$B622,'Grid GenerationQueue'!$BA$5:$BA$410,$C622,'Grid GenerationQueue'!$BH$5:$BH$410,"",'Grid GenerationQueue'!$AC$5:$AC$410,1)</f>
        <v>0</v>
      </c>
      <c r="AG622">
        <f>SUMIFS('Grid GenerationQueue'!AJ$5:AJ$410,'Grid GenerationQueue'!$AZ$5:$AZ$410,$B622,'Grid GenerationQueue'!$BA$5:$BA$410,$C622,'Grid GenerationQueue'!$BH$5:$BH$410,"&lt;&gt;"&amp;"")+SUMIFS('Grid GenerationQueue'!AJ$5:AJ$410,'Grid GenerationQueue'!$AZ$5:$AZ$410,$B622,'Grid GenerationQueue'!$BA$5:$BA$410,$C622,'Grid GenerationQueue'!$BH$5:$BH$410,"",'Grid GenerationQueue'!$AC$5:$AC$410,1)</f>
        <v>0</v>
      </c>
      <c r="AH622">
        <f>SUMIFS('Grid GenerationQueue'!AK$5:AK$410,'Grid GenerationQueue'!$AZ$5:$AZ$410,$B622,'Grid GenerationQueue'!$BA$5:$BA$410,$C622,'Grid GenerationQueue'!$BH$5:$BH$410,"&lt;&gt;"&amp;"")+SUMIFS('Grid GenerationQueue'!AK$5:AK$410,'Grid GenerationQueue'!$AZ$5:$AZ$410,$B622,'Grid GenerationQueue'!$BA$5:$BA$410,$C622,'Grid GenerationQueue'!$BH$5:$BH$410,"",'Grid GenerationQueue'!$AC$5:$AC$410,1)</f>
        <v>0</v>
      </c>
      <c r="AI622">
        <f>SUMIFS('Grid GenerationQueue'!AL$5:AL$410,'Grid GenerationQueue'!$AZ$5:$AZ$410,$B622,'Grid GenerationQueue'!$BA$5:$BA$410,$C622,'Grid GenerationQueue'!$BH$5:$BH$410,"&lt;&gt;"&amp;"")+SUMIFS('Grid GenerationQueue'!AL$5:AL$410,'Grid GenerationQueue'!$AZ$5:$AZ$410,$B622,'Grid GenerationQueue'!$BA$5:$BA$410,$C622,'Grid GenerationQueue'!$BH$5:$BH$410,"",'Grid GenerationQueue'!$AC$5:$AC$410,1)</f>
        <v>0</v>
      </c>
      <c r="AJ622">
        <f>SUMIFS('Grid GenerationQueue'!AM$5:AM$410,'Grid GenerationQueue'!$AZ$5:$AZ$410,$B622,'Grid GenerationQueue'!$BA$5:$BA$410,$C622,'Grid GenerationQueue'!$BH$5:$BH$410,"&lt;&gt;"&amp;"")+SUMIFS('Grid GenerationQueue'!AM$5:AM$410,'Grid GenerationQueue'!$AZ$5:$AZ$410,$B622,'Grid GenerationQueue'!$BA$5:$BA$410,$C622,'Grid GenerationQueue'!$BH$5:$BH$410,"",'Grid GenerationQueue'!$AC$5:$AC$410,1)</f>
        <v>0</v>
      </c>
      <c r="AK622">
        <f>SUMIFS('Grid GenerationQueue'!AN$5:AN$410,'Grid GenerationQueue'!$AZ$5:$AZ$410,$B622,'Grid GenerationQueue'!$BA$5:$BA$410,$C622,'Grid GenerationQueue'!$BH$5:$BH$410,"&lt;&gt;"&amp;"")+SUMIFS('Grid GenerationQueue'!AN$5:AN$410,'Grid GenerationQueue'!$AZ$5:$AZ$410,$B622,'Grid GenerationQueue'!$BA$5:$BA$410,$C622,'Grid GenerationQueue'!$BH$5:$BH$410,"",'Grid GenerationQueue'!$AC$5:$AC$410,1)</f>
        <v>0</v>
      </c>
      <c r="AL622">
        <f>SUMIFS('Grid GenerationQueue'!AO$5:AO$410,'Grid GenerationQueue'!$AZ$5:$AZ$410,$B622,'Grid GenerationQueue'!$BA$5:$BA$410,$C622,'Grid GenerationQueue'!$BH$5:$BH$410,"&lt;&gt;"&amp;"")+SUMIFS('Grid GenerationQueue'!AO$5:AO$410,'Grid GenerationQueue'!$AZ$5:$AZ$410,$B622,'Grid GenerationQueue'!$BA$5:$BA$410,$C622,'Grid GenerationQueue'!$BH$5:$BH$410,"",'Grid GenerationQueue'!$AC$5:$AC$410,1)</f>
        <v>0</v>
      </c>
      <c r="AM622">
        <f>SUMIFS('Grid GenerationQueue'!AP$5:AP$410,'Grid GenerationQueue'!$AZ$5:$AZ$410,$B622,'Grid GenerationQueue'!$BA$5:$BA$410,$C622,'Grid GenerationQueue'!$BH$5:$BH$410,"&lt;&gt;"&amp;"")+SUMIFS('Grid GenerationQueue'!AP$5:AP$410,'Grid GenerationQueue'!$AZ$5:$AZ$410,$B622,'Grid GenerationQueue'!$BA$5:$BA$410,$C622,'Grid GenerationQueue'!$BH$5:$BH$410,"",'Grid GenerationQueue'!$AC$5:$AC$410,1)</f>
        <v>0</v>
      </c>
      <c r="AN622">
        <f>SUMIFS('Grid GenerationQueue'!AQ$5:AQ$410,'Grid GenerationQueue'!$AZ$5:$AZ$410,$B622,'Grid GenerationQueue'!$BA$5:$BA$410,$C622,'Grid GenerationQueue'!$BH$5:$BH$410,"&lt;&gt;"&amp;"")+SUMIFS('Grid GenerationQueue'!AQ$5:AQ$410,'Grid GenerationQueue'!$AZ$5:$AZ$410,$B622,'Grid GenerationQueue'!$BA$5:$BA$410,$C622,'Grid GenerationQueue'!$BH$5:$BH$410,"",'Grid GenerationQueue'!$AC$5:$AC$410,1)</f>
        <v>0</v>
      </c>
      <c r="AO622">
        <f>SUMIFS('Grid GenerationQueue'!AR$5:AR$410,'Grid GenerationQueue'!$AZ$5:$AZ$410,$B622,'Grid GenerationQueue'!$BA$5:$BA$410,$C622,'Grid GenerationQueue'!$BH$5:$BH$410,"&lt;&gt;"&amp;"")+SUMIFS('Grid GenerationQueue'!AR$5:AR$410,'Grid GenerationQueue'!$AZ$5:$AZ$410,$B622,'Grid GenerationQueue'!$BA$5:$BA$410,$C622,'Grid GenerationQueue'!$BH$5:$BH$410,"",'Grid GenerationQueue'!$AC$5:$AC$410,1)</f>
        <v>0</v>
      </c>
      <c r="AQ622">
        <f>SUMIFS('Grid GenerationQueue'!AG$5:AG$410,'Grid GenerationQueue'!$AZ$5:$AZ$410,$B622,'Grid GenerationQueue'!$BA$5:$BA$410,$C622,'Grid GenerationQueue'!$BK$5:$BK$410,"&gt;0")</f>
        <v>0</v>
      </c>
      <c r="AR622">
        <f>SUMIFS('Grid GenerationQueue'!AH$5:AH$410,'Grid GenerationQueue'!$AZ$5:$AZ$410,$B622,'Grid GenerationQueue'!$BA$5:$BA$410,$C622,'Grid GenerationQueue'!$BK$5:$BK$410,"&gt;0")</f>
        <v>0</v>
      </c>
      <c r="AS622">
        <f>SUMIFS('Grid GenerationQueue'!AI$5:AI$410,'Grid GenerationQueue'!$AZ$5:$AZ$410,$B622,'Grid GenerationQueue'!$BA$5:$BA$410,$C622,'Grid GenerationQueue'!$BK$5:$BK$410,"&gt;0")</f>
        <v>0</v>
      </c>
      <c r="AT622">
        <f>SUMIFS('Grid GenerationQueue'!AJ$5:AJ$410,'Grid GenerationQueue'!$AZ$5:$AZ$410,$B622,'Grid GenerationQueue'!$BA$5:$BA$410,$C622,'Grid GenerationQueue'!$BK$5:$BK$410,"&gt;0")</f>
        <v>0</v>
      </c>
      <c r="AU622">
        <f>SUMIFS('Grid GenerationQueue'!AK$5:AK$410,'Grid GenerationQueue'!$AZ$5:$AZ$410,$B622,'Grid GenerationQueue'!$BA$5:$BA$410,$C622,'Grid GenerationQueue'!$BK$5:$BK$410,"&gt;0")</f>
        <v>0</v>
      </c>
      <c r="AV622">
        <f>SUMIFS('Grid GenerationQueue'!AL$5:AL$410,'Grid GenerationQueue'!$AZ$5:$AZ$410,$B622,'Grid GenerationQueue'!$BA$5:$BA$410,$C622,'Grid GenerationQueue'!$BK$5:$BK$410,"&gt;0")</f>
        <v>0</v>
      </c>
      <c r="AW622">
        <f>SUMIFS('Grid GenerationQueue'!AM$5:AM$410,'Grid GenerationQueue'!$AZ$5:$AZ$410,$B622,'Grid GenerationQueue'!$BA$5:$BA$410,$C622,'Grid GenerationQueue'!$BK$5:$BK$410,"&gt;0")</f>
        <v>0</v>
      </c>
      <c r="AX622">
        <f>SUMIFS('Grid GenerationQueue'!AN$5:AN$410,'Grid GenerationQueue'!$AZ$5:$AZ$410,$B622,'Grid GenerationQueue'!$BA$5:$BA$410,$C622,'Grid GenerationQueue'!$BK$5:$BK$410,"&gt;0")</f>
        <v>0</v>
      </c>
      <c r="AY622">
        <f>SUMIFS('Grid GenerationQueue'!AO$5:AO$410,'Grid GenerationQueue'!$AZ$5:$AZ$410,$B622,'Grid GenerationQueue'!$BA$5:$BA$410,$C622,'Grid GenerationQueue'!$BK$5:$BK$410,"&gt;0")</f>
        <v>0</v>
      </c>
      <c r="AZ622">
        <f>SUMIFS('Grid GenerationQueue'!AP$5:AP$410,'Grid GenerationQueue'!$AZ$5:$AZ$410,$B622,'Grid GenerationQueue'!$BA$5:$BA$410,$C622,'Grid GenerationQueue'!$BK$5:$BK$410,"&gt;0")</f>
        <v>0</v>
      </c>
      <c r="BA622">
        <f>SUMIFS('Grid GenerationQueue'!AQ$5:AQ$410,'Grid GenerationQueue'!$AZ$5:$AZ$410,$B622,'Grid GenerationQueue'!$BA$5:$BA$410,$C622,'Grid GenerationQueue'!$BK$5:$BK$410,"&gt;0")</f>
        <v>0</v>
      </c>
      <c r="BB622">
        <f>SUMIFS('Grid GenerationQueue'!AR$5:AR$410,'Grid GenerationQueue'!$AZ$5:$AZ$410,$B622,'Grid GenerationQueue'!$BA$5:$BA$410,$C622,'Grid GenerationQueue'!$BK$5:$BK$410,"&gt;0")</f>
        <v>0</v>
      </c>
      <c r="BD622">
        <f>SUMIFS('Grid GenerationQueue'!AG$5:AG$410,'Grid GenerationQueue'!$AZ$5:$AZ$410,$B622,'Grid GenerationQueue'!$BA$5:$BA$410,$C622,'Grid GenerationQueue'!$BD$5:$BD$410,"&lt;="&amp;$BE$3)</f>
        <v>0</v>
      </c>
      <c r="BE622">
        <f>SUMIFS('Grid GenerationQueue'!AH$5:AH$410,'Grid GenerationQueue'!$AZ$5:$AZ$410,$B622,'Grid GenerationQueue'!$BA$5:$BA$410,$C622,'Grid GenerationQueue'!$BD$5:$BD$410,"&lt;="&amp;$BE$3)</f>
        <v>0</v>
      </c>
      <c r="BF622">
        <f>SUMIFS('Grid GenerationQueue'!AI$5:AI$410,'Grid GenerationQueue'!$AZ$5:$AZ$410,$B622,'Grid GenerationQueue'!$BA$5:$BA$410,$C622,'Grid GenerationQueue'!$BD$5:$BD$410,"&lt;="&amp;$BE$3)</f>
        <v>0</v>
      </c>
      <c r="BG622">
        <f>SUMIFS('Grid GenerationQueue'!AJ$5:AJ$410,'Grid GenerationQueue'!$AZ$5:$AZ$410,$B622,'Grid GenerationQueue'!$BA$5:$BA$410,$C622,'Grid GenerationQueue'!$BD$5:$BD$410,"&lt;="&amp;$BE$3)</f>
        <v>0</v>
      </c>
      <c r="BH622">
        <f>SUMIFS('Grid GenerationQueue'!AK$5:AK$410,'Grid GenerationQueue'!$AZ$5:$AZ$410,$B622,'Grid GenerationQueue'!$BA$5:$BA$410,$C622,'Grid GenerationQueue'!$BD$5:$BD$410,"&lt;="&amp;$BE$3)</f>
        <v>0</v>
      </c>
      <c r="BI622">
        <f>SUMIFS('Grid GenerationQueue'!AL$5:AL$410,'Grid GenerationQueue'!$AZ$5:$AZ$410,$B622,'Grid GenerationQueue'!$BA$5:$BA$410,$C622,'Grid GenerationQueue'!$BD$5:$BD$410,"&lt;="&amp;$BE$3)</f>
        <v>0</v>
      </c>
      <c r="BJ622">
        <f>SUMIFS('Grid GenerationQueue'!AM$5:AM$410,'Grid GenerationQueue'!$AZ$5:$AZ$410,$B622,'Grid GenerationQueue'!$BA$5:$BA$410,$C622,'Grid GenerationQueue'!$BD$5:$BD$410,"&lt;="&amp;$BE$3)</f>
        <v>0</v>
      </c>
      <c r="BK622">
        <f>SUMIFS('Grid GenerationQueue'!AN$5:AN$410,'Grid GenerationQueue'!$AZ$5:$AZ$410,$B622,'Grid GenerationQueue'!$BA$5:$BA$410,$C622,'Grid GenerationQueue'!$BD$5:$BD$410,"&lt;="&amp;$BE$3)</f>
        <v>0</v>
      </c>
      <c r="BL622">
        <f>SUMIFS('Grid GenerationQueue'!AO$5:AO$410,'Grid GenerationQueue'!$AZ$5:$AZ$410,$B622,'Grid GenerationQueue'!$BA$5:$BA$410,$C622,'Grid GenerationQueue'!$BD$5:$BD$410,"&lt;="&amp;$BE$3)</f>
        <v>0</v>
      </c>
      <c r="BM622">
        <f>SUMIFS('Grid GenerationQueue'!AP$5:AP$410,'Grid GenerationQueue'!$AZ$5:$AZ$410,$B622,'Grid GenerationQueue'!$BA$5:$BA$410,$C622,'Grid GenerationQueue'!$BD$5:$BD$410,"&lt;="&amp;$BE$3)</f>
        <v>0</v>
      </c>
      <c r="BN622">
        <f>SUMIFS('Grid GenerationQueue'!AQ$5:AQ$410,'Grid GenerationQueue'!$AZ$5:$AZ$410,$B622,'Grid GenerationQueue'!$BA$5:$BA$410,$C622,'Grid GenerationQueue'!$BD$5:$BD$410,"&lt;="&amp;$BE$3)</f>
        <v>0</v>
      </c>
      <c r="BO622">
        <f>SUMIFS('Grid GenerationQueue'!AR$5:AR$410,'Grid GenerationQueue'!$AZ$5:$AZ$410,$B622,'Grid GenerationQueue'!$BA$5:$BA$410,$C622,'Grid GenerationQueue'!$BD$5:$BD$410,"&lt;="&amp;$BE$3)</f>
        <v>0</v>
      </c>
      <c r="BQ622">
        <f>SUMIFS('Grid GenerationQueue'!AG$5:AG$410,'Grid GenerationQueue'!$AZ$5:$AZ$410,$B622,'Grid GenerationQueue'!$BA$5:$BA$410,$C622,'Grid GenerationQueue'!$BJ$5:$BJ$410,"Executed",'Grid GenerationQueue'!$BD$5:$BD$410,"&lt;="&amp;$BE$3)</f>
        <v>0</v>
      </c>
      <c r="BR622">
        <f>SUMIFS('Grid GenerationQueue'!AH$5:AH$410,'Grid GenerationQueue'!$AZ$5:$AZ$410,$B622,'Grid GenerationQueue'!$BA$5:$BA$410,$C622,'Grid GenerationQueue'!$BJ$5:$BJ$410,"Executed",'Grid GenerationQueue'!$BD$5:$BD$410,"&lt;="&amp;$BE$3)</f>
        <v>0</v>
      </c>
      <c r="BS622">
        <f>SUMIFS('Grid GenerationQueue'!AI$5:AI$410,'Grid GenerationQueue'!$AZ$5:$AZ$410,$B622,'Grid GenerationQueue'!$BA$5:$BA$410,$C622,'Grid GenerationQueue'!$BJ$5:$BJ$410,"Executed",'Grid GenerationQueue'!$BD$5:$BD$410,"&lt;="&amp;$BE$3)</f>
        <v>0</v>
      </c>
      <c r="BT622">
        <f>SUMIFS('Grid GenerationQueue'!AJ$5:AJ$410,'Grid GenerationQueue'!$AZ$5:$AZ$410,$B622,'Grid GenerationQueue'!$BA$5:$BA$410,$C622,'Grid GenerationQueue'!$BJ$5:$BJ$410,"Executed",'Grid GenerationQueue'!$BD$5:$BD$410,"&lt;="&amp;$BE$3)</f>
        <v>0</v>
      </c>
      <c r="BU622">
        <f>SUMIFS('Grid GenerationQueue'!AK$5:AK$410,'Grid GenerationQueue'!$AZ$5:$AZ$410,$B622,'Grid GenerationQueue'!$BA$5:$BA$410,$C622,'Grid GenerationQueue'!$BJ$5:$BJ$410,"Executed",'Grid GenerationQueue'!$BD$5:$BD$410,"&lt;="&amp;$BE$3)</f>
        <v>0</v>
      </c>
      <c r="BV622">
        <f>SUMIFS('Grid GenerationQueue'!AL$5:AL$410,'Grid GenerationQueue'!$AZ$5:$AZ$410,$B622,'Grid GenerationQueue'!$BA$5:$BA$410,$C622,'Grid GenerationQueue'!$BJ$5:$BJ$410,"Executed",'Grid GenerationQueue'!$BD$5:$BD$410,"&lt;="&amp;$BE$3)</f>
        <v>0</v>
      </c>
      <c r="BW622">
        <f>SUMIFS('Grid GenerationQueue'!AM$5:AM$410,'Grid GenerationQueue'!$AZ$5:$AZ$410,$B622,'Grid GenerationQueue'!$BA$5:$BA$410,$C622,'Grid GenerationQueue'!$BJ$5:$BJ$410,"Executed",'Grid GenerationQueue'!$BD$5:$BD$410,"&lt;="&amp;$BE$3)</f>
        <v>0</v>
      </c>
      <c r="BX622">
        <f>SUMIFS('Grid GenerationQueue'!AN$5:AN$410,'Grid GenerationQueue'!$AZ$5:$AZ$410,$B622,'Grid GenerationQueue'!$BA$5:$BA$410,$C622,'Grid GenerationQueue'!$BJ$5:$BJ$410,"Executed",'Grid GenerationQueue'!$BD$5:$BD$410,"&lt;="&amp;$BE$3)</f>
        <v>0</v>
      </c>
      <c r="BY622">
        <f>SUMIFS('Grid GenerationQueue'!AO$5:AO$410,'Grid GenerationQueue'!$AZ$5:$AZ$410,$B622,'Grid GenerationQueue'!$BA$5:$BA$410,$C622,'Grid GenerationQueue'!$BJ$5:$BJ$410,"Executed",'Grid GenerationQueue'!$BD$5:$BD$410,"&lt;="&amp;$BE$3)</f>
        <v>0</v>
      </c>
      <c r="BZ622">
        <f>SUMIFS('Grid GenerationQueue'!AP$5:AP$410,'Grid GenerationQueue'!$AZ$5:$AZ$410,$B622,'Grid GenerationQueue'!$BA$5:$BA$410,$C622,'Grid GenerationQueue'!$BJ$5:$BJ$410,"Executed",'Grid GenerationQueue'!$BD$5:$BD$410,"&lt;="&amp;$BE$3)</f>
        <v>0</v>
      </c>
      <c r="CA622">
        <f>SUMIFS('Grid GenerationQueue'!AQ$5:AQ$410,'Grid GenerationQueue'!$AZ$5:$AZ$410,$B622,'Grid GenerationQueue'!$BA$5:$BA$410,$C622,'Grid GenerationQueue'!$BJ$5:$BJ$410,"Executed",'Grid GenerationQueue'!$BD$5:$BD$410,"&lt;="&amp;$BE$3)</f>
        <v>0</v>
      </c>
      <c r="CB622">
        <f>SUMIFS('Grid GenerationQueue'!AR$5:AR$410,'Grid GenerationQueue'!$AZ$5:$AZ$410,$B622,'Grid GenerationQueue'!$BA$5:$BA$410,$C622,'Grid GenerationQueue'!$BJ$5:$BJ$410,"Executed",'Grid GenerationQueue'!$BD$5:$BD$410,"&lt;="&amp;$BE$3)</f>
        <v>0</v>
      </c>
      <c r="CD622">
        <f>SUMIFS('Grid GenerationQueue'!AG$5:AG$410,'Grid GenerationQueue'!$AZ$5:$AZ$410,$B622,'Grid GenerationQueue'!$BA$5:$BA$410,$C622,'Grid GenerationQueue'!$BH$5:$BH$410,"&lt;&gt;"&amp;"",'Grid GenerationQueue'!$BD$5:$BD$410,"&lt;="&amp;$BE$3)</f>
        <v>0</v>
      </c>
      <c r="CE622">
        <f>SUMIFS('Grid GenerationQueue'!AH$5:AH$410,'Grid GenerationQueue'!$AZ$5:$AZ$410,$B622,'Grid GenerationQueue'!$BA$5:$BA$410,$C622,'Grid GenerationQueue'!$BH$5:$BH$410,"&lt;&gt;"&amp;"",'Grid GenerationQueue'!$BD$5:$BD$410,"&lt;="&amp;$BE$3)</f>
        <v>0</v>
      </c>
      <c r="CF622">
        <f>SUMIFS('Grid GenerationQueue'!AI$5:AI$410,'Grid GenerationQueue'!$AZ$5:$AZ$410,$B622,'Grid GenerationQueue'!$BA$5:$BA$410,$C622,'Grid GenerationQueue'!$BH$5:$BH$410,"&lt;&gt;"&amp;"",'Grid GenerationQueue'!$BD$5:$BD$410,"&lt;="&amp;$BE$3)</f>
        <v>0</v>
      </c>
      <c r="CG622">
        <f>SUMIFS('Grid GenerationQueue'!AJ$5:AJ$410,'Grid GenerationQueue'!$AZ$5:$AZ$410,$B622,'Grid GenerationQueue'!$BA$5:$BA$410,$C622,'Grid GenerationQueue'!$BH$5:$BH$410,"&lt;&gt;"&amp;"",'Grid GenerationQueue'!$BD$5:$BD$410,"&lt;="&amp;$BE$3)</f>
        <v>0</v>
      </c>
      <c r="CH622">
        <f>SUMIFS('Grid GenerationQueue'!AK$5:AK$410,'Grid GenerationQueue'!$AZ$5:$AZ$410,$B622,'Grid GenerationQueue'!$BA$5:$BA$410,$C622,'Grid GenerationQueue'!$BH$5:$BH$410,"&lt;&gt;"&amp;"",'Grid GenerationQueue'!$BD$5:$BD$410,"&lt;="&amp;$BE$3)</f>
        <v>0</v>
      </c>
      <c r="CI622">
        <f>SUMIFS('Grid GenerationQueue'!AL$5:AL$410,'Grid GenerationQueue'!$AZ$5:$AZ$410,$B622,'Grid GenerationQueue'!$BA$5:$BA$410,$C622,'Grid GenerationQueue'!$BH$5:$BH$410,"&lt;&gt;"&amp;"",'Grid GenerationQueue'!$BD$5:$BD$410,"&lt;="&amp;$BE$3)</f>
        <v>0</v>
      </c>
      <c r="CJ622">
        <f>SUMIFS('Grid GenerationQueue'!AM$5:AM$410,'Grid GenerationQueue'!$AZ$5:$AZ$410,$B622,'Grid GenerationQueue'!$BA$5:$BA$410,$C622,'Grid GenerationQueue'!$BH$5:$BH$410,"&lt;&gt;"&amp;"",'Grid GenerationQueue'!$BD$5:$BD$410,"&lt;="&amp;$BE$3)</f>
        <v>0</v>
      </c>
      <c r="CK622">
        <f>SUMIFS('Grid GenerationQueue'!AN$5:AN$410,'Grid GenerationQueue'!$AZ$5:$AZ$410,$B622,'Grid GenerationQueue'!$BA$5:$BA$410,$C622,'Grid GenerationQueue'!$BH$5:$BH$410,"&lt;&gt;"&amp;"",'Grid GenerationQueue'!$BD$5:$BD$410,"&lt;="&amp;$BE$3)</f>
        <v>0</v>
      </c>
      <c r="CL622">
        <f>SUMIFS('Grid GenerationQueue'!AO$5:AO$410,'Grid GenerationQueue'!$AZ$5:$AZ$410,$B622,'Grid GenerationQueue'!$BA$5:$BA$410,$C622,'Grid GenerationQueue'!$BH$5:$BH$410,"&lt;&gt;"&amp;"",'Grid GenerationQueue'!$BD$5:$BD$410,"&lt;="&amp;$BE$3)</f>
        <v>0</v>
      </c>
      <c r="CM622">
        <f>SUMIFS('Grid GenerationQueue'!AP$5:AP$410,'Grid GenerationQueue'!$AZ$5:$AZ$410,$B622,'Grid GenerationQueue'!$BA$5:$BA$410,$C622,'Grid GenerationQueue'!$BH$5:$BH$410,"&lt;&gt;"&amp;"",'Grid GenerationQueue'!$BD$5:$BD$410,"&lt;="&amp;$BE$3)</f>
        <v>0</v>
      </c>
      <c r="CN622">
        <f>SUMIFS('Grid GenerationQueue'!AQ$5:AQ$410,'Grid GenerationQueue'!$AZ$5:$AZ$410,$B622,'Grid GenerationQueue'!$BA$5:$BA$410,$C622,'Grid GenerationQueue'!$BH$5:$BH$410,"&lt;&gt;"&amp;"",'Grid GenerationQueue'!$BD$5:$BD$410,"&lt;="&amp;$BE$3)</f>
        <v>0</v>
      </c>
      <c r="CO622">
        <f>SUMIFS('Grid GenerationQueue'!AR$5:AR$410,'Grid GenerationQueue'!$AZ$5:$AZ$410,$B622,'Grid GenerationQueue'!$BA$5:$BA$410,$C622,'Grid GenerationQueue'!$BH$5:$BH$410,"&lt;&gt;"&amp;"",'Grid GenerationQueue'!$BD$5:$BD$410,"&lt;="&amp;$BE$3)</f>
        <v>0</v>
      </c>
      <c r="CQ622">
        <f>SUMIFS('Grid GenerationQueue'!AG$5:AG$410,'Grid GenerationQueue'!$AZ$5:$AZ$410,$B622,'Grid GenerationQueue'!$BA$5:$BA$410,$C622,'Grid GenerationQueue'!$BK$5:$BK$410,"&gt;0",'Grid GenerationQueue'!$BD$5:$BD$410,"&lt;="&amp;$BE$3)</f>
        <v>0</v>
      </c>
      <c r="CR622">
        <f>SUMIFS('Grid GenerationQueue'!AH$5:AH$410,'Grid GenerationQueue'!$AZ$5:$AZ$410,$B622,'Grid GenerationQueue'!$BA$5:$BA$410,$C622,'Grid GenerationQueue'!$BK$5:$BK$410,"&gt;0",'Grid GenerationQueue'!$BD$5:$BD$410,"&lt;="&amp;$BE$3)</f>
        <v>0</v>
      </c>
      <c r="CS622">
        <f>SUMIFS('Grid GenerationQueue'!AI$5:AI$410,'Grid GenerationQueue'!$AZ$5:$AZ$410,$B622,'Grid GenerationQueue'!$BA$5:$BA$410,$C622,'Grid GenerationQueue'!$BK$5:$BK$410,"&gt;0",'Grid GenerationQueue'!$BD$5:$BD$410,"&lt;="&amp;$BE$3)</f>
        <v>0</v>
      </c>
      <c r="CT622">
        <f>SUMIFS('Grid GenerationQueue'!AJ$5:AJ$410,'Grid GenerationQueue'!$AZ$5:$AZ$410,$B622,'Grid GenerationQueue'!$BA$5:$BA$410,$C622,'Grid GenerationQueue'!$BK$5:$BK$410,"&gt;0",'Grid GenerationQueue'!$BD$5:$BD$410,"&lt;="&amp;$BE$3)</f>
        <v>0</v>
      </c>
      <c r="CU622">
        <f>SUMIFS('Grid GenerationQueue'!AK$5:AK$410,'Grid GenerationQueue'!$AZ$5:$AZ$410,$B622,'Grid GenerationQueue'!$BA$5:$BA$410,$C622,'Grid GenerationQueue'!$BK$5:$BK$410,"&gt;0",'Grid GenerationQueue'!$BD$5:$BD$410,"&lt;="&amp;$BE$3)</f>
        <v>0</v>
      </c>
      <c r="CV622">
        <f>SUMIFS('Grid GenerationQueue'!AL$5:AL$410,'Grid GenerationQueue'!$AZ$5:$AZ$410,$B622,'Grid GenerationQueue'!$BA$5:$BA$410,$C622,'Grid GenerationQueue'!$BK$5:$BK$410,"&gt;0",'Grid GenerationQueue'!$BD$5:$BD$410,"&lt;="&amp;$BE$3)</f>
        <v>0</v>
      </c>
      <c r="CW622">
        <f>SUMIFS('Grid GenerationQueue'!AM$5:AM$410,'Grid GenerationQueue'!$AZ$5:$AZ$410,$B622,'Grid GenerationQueue'!$BA$5:$BA$410,$C622,'Grid GenerationQueue'!$BK$5:$BK$410,"&gt;0",'Grid GenerationQueue'!$BD$5:$BD$410,"&lt;="&amp;$BE$3)</f>
        <v>0</v>
      </c>
      <c r="CX622">
        <f>SUMIFS('Grid GenerationQueue'!AN$5:AN$410,'Grid GenerationQueue'!$AZ$5:$AZ$410,$B622,'Grid GenerationQueue'!$BA$5:$BA$410,$C622,'Grid GenerationQueue'!$BK$5:$BK$410,"&gt;0",'Grid GenerationQueue'!$BD$5:$BD$410,"&lt;="&amp;$BE$3)</f>
        <v>0</v>
      </c>
      <c r="CY622">
        <f>SUMIFS('Grid GenerationQueue'!AO$5:AO$410,'Grid GenerationQueue'!$AZ$5:$AZ$410,$B622,'Grid GenerationQueue'!$BA$5:$BA$410,$C622,'Grid GenerationQueue'!$BK$5:$BK$410,"&gt;0",'Grid GenerationQueue'!$BD$5:$BD$410,"&lt;="&amp;$BE$3)</f>
        <v>0</v>
      </c>
      <c r="CZ622">
        <f>SUMIFS('Grid GenerationQueue'!AP$5:AP$410,'Grid GenerationQueue'!$AZ$5:$AZ$410,$B622,'Grid GenerationQueue'!$BA$5:$BA$410,$C622,'Grid GenerationQueue'!$BK$5:$BK$410,"&gt;0",'Grid GenerationQueue'!$BD$5:$BD$410,"&lt;="&amp;$BE$3)</f>
        <v>0</v>
      </c>
      <c r="DA622">
        <f>SUMIFS('Grid GenerationQueue'!AQ$5:AQ$410,'Grid GenerationQueue'!$AZ$5:$AZ$410,$B622,'Grid GenerationQueue'!$BA$5:$BA$410,$C622,'Grid GenerationQueue'!$BK$5:$BK$410,"&gt;0",'Grid GenerationQueue'!$BD$5:$BD$410,"&lt;="&amp;$BE$3)</f>
        <v>0</v>
      </c>
      <c r="DB622">
        <f>SUMIFS('Grid GenerationQueue'!AR$5:AR$410,'Grid GenerationQueue'!$AZ$5:$AZ$410,$B622,'Grid GenerationQueue'!$BA$5:$BA$410,$C622,'Grid GenerationQueue'!$BK$5:$BK$410,"&gt;0",'Grid GenerationQueue'!$BD$5:$BD$410,"&lt;="&amp;$BE$3)</f>
        <v>0</v>
      </c>
    </row>
    <row r="623" spans="1:106" x14ac:dyDescent="0.35">
      <c r="A623" t="s">
        <v>4748</v>
      </c>
      <c r="B623" t="s">
        <v>4684</v>
      </c>
      <c r="C623">
        <v>230</v>
      </c>
      <c r="D623">
        <f>SUMIFS('Grid GenerationQueue'!AG$5:AG$410,'Grid GenerationQueue'!$AZ$5:$AZ$410,$B623,'Grid GenerationQueue'!$BA$5:$BA$410,$C623)</f>
        <v>762.12</v>
      </c>
      <c r="E623">
        <f>SUMIFS('Grid GenerationQueue'!AH$5:AH$410,'Grid GenerationQueue'!$AZ$5:$AZ$410,$B623,'Grid GenerationQueue'!$BA$5:$BA$410,$C623)</f>
        <v>675</v>
      </c>
      <c r="F623">
        <f>SUMIFS('Grid GenerationQueue'!AI$5:AI$410,'Grid GenerationQueue'!$AZ$5:$AZ$410,$B623,'Grid GenerationQueue'!$BA$5:$BA$410,$C623)</f>
        <v>0</v>
      </c>
      <c r="G623">
        <f>SUMIFS('Grid GenerationQueue'!AJ$5:AJ$410,'Grid GenerationQueue'!$AZ$5:$AZ$410,$B623,'Grid GenerationQueue'!$BA$5:$BA$410,$C623)</f>
        <v>0</v>
      </c>
      <c r="H623">
        <f>SUMIFS('Grid GenerationQueue'!AK$5:AK$410,'Grid GenerationQueue'!$AZ$5:$AZ$410,$B623,'Grid GenerationQueue'!$BA$5:$BA$410,$C623)</f>
        <v>0</v>
      </c>
      <c r="I623">
        <f>SUMIFS('Grid GenerationQueue'!AL$5:AL$410,'Grid GenerationQueue'!$AZ$5:$AZ$410,$B623,'Grid GenerationQueue'!$BA$5:$BA$410,$C623)</f>
        <v>0</v>
      </c>
      <c r="J623">
        <f>SUMIFS('Grid GenerationQueue'!AM$5:AM$410,'Grid GenerationQueue'!$AZ$5:$AZ$410,$B623,'Grid GenerationQueue'!$BA$5:$BA$410,$C623)</f>
        <v>0</v>
      </c>
      <c r="K623">
        <f>SUMIFS('Grid GenerationQueue'!AN$5:AN$410,'Grid GenerationQueue'!$AZ$5:$AZ$410,$B623,'Grid GenerationQueue'!$BA$5:$BA$410,$C623)</f>
        <v>0</v>
      </c>
      <c r="L623">
        <f>SUMIFS('Grid GenerationQueue'!AO$5:AO$410,'Grid GenerationQueue'!$AZ$5:$AZ$410,$B623,'Grid GenerationQueue'!$BA$5:$BA$410,$C623)</f>
        <v>176.5</v>
      </c>
      <c r="M623">
        <f>SUMIFS('Grid GenerationQueue'!AP$5:AP$410,'Grid GenerationQueue'!$AZ$5:$AZ$410,$B623,'Grid GenerationQueue'!$BA$5:$BA$410,$C623)</f>
        <v>80</v>
      </c>
      <c r="N623">
        <f>SUMIFS('Grid GenerationQueue'!AQ$5:AQ$410,'Grid GenerationQueue'!$AZ$5:$AZ$410,$B623,'Grid GenerationQueue'!$BA$5:$BA$410,$C623)</f>
        <v>0</v>
      </c>
      <c r="O623">
        <f>SUMIFS('Grid GenerationQueue'!AR$5:AR$410,'Grid GenerationQueue'!$AZ$5:$AZ$410,$B623,'Grid GenerationQueue'!$BA$5:$BA$410,$C623)</f>
        <v>0</v>
      </c>
      <c r="Q623">
        <f>SUMIFS('Grid GenerationQueue'!AG$5:AG$410,'Grid GenerationQueue'!$AZ$5:$AZ$410,$B623,'Grid GenerationQueue'!$BA$5:$BA$410,$C623,'Grid GenerationQueue'!$BJ$5:$BJ$410,"Executed")</f>
        <v>18</v>
      </c>
      <c r="R623">
        <f>SUMIFS('Grid GenerationQueue'!AH$5:AH$410,'Grid GenerationQueue'!$AZ$5:$AZ$410,$B623,'Grid GenerationQueue'!$BA$5:$BA$410,$C623,'Grid GenerationQueue'!$BJ$5:$BJ$410,"Executed")</f>
        <v>0</v>
      </c>
      <c r="S623">
        <f>SUMIFS('Grid GenerationQueue'!AI$5:AI$410,'Grid GenerationQueue'!$AZ$5:$AZ$410,$B623,'Grid GenerationQueue'!$BA$5:$BA$410,$C623,'Grid GenerationQueue'!$BJ$5:$BJ$410,"Executed")</f>
        <v>0</v>
      </c>
      <c r="T623">
        <f>SUMIFS('Grid GenerationQueue'!AJ$5:AJ$410,'Grid GenerationQueue'!$AZ$5:$AZ$410,$B623,'Grid GenerationQueue'!$BA$5:$BA$410,$C623,'Grid GenerationQueue'!$BJ$5:$BJ$410,"Executed")</f>
        <v>0</v>
      </c>
      <c r="U623">
        <f>SUMIFS('Grid GenerationQueue'!AK$5:AK$410,'Grid GenerationQueue'!$AZ$5:$AZ$410,$B623,'Grid GenerationQueue'!$BA$5:$BA$410,$C623,'Grid GenerationQueue'!$BJ$5:$BJ$410,"Executed")</f>
        <v>0</v>
      </c>
      <c r="V623">
        <f>SUMIFS('Grid GenerationQueue'!AL$5:AL$410,'Grid GenerationQueue'!$AZ$5:$AZ$410,$B623,'Grid GenerationQueue'!$BA$5:$BA$410,$C623,'Grid GenerationQueue'!$BJ$5:$BJ$410,"Executed")</f>
        <v>0</v>
      </c>
      <c r="W623">
        <f>SUMIFS('Grid GenerationQueue'!AM$5:AM$410,'Grid GenerationQueue'!$AZ$5:$AZ$410,$B623,'Grid GenerationQueue'!$BA$5:$BA$410,$C623,'Grid GenerationQueue'!$BJ$5:$BJ$410,"Executed")</f>
        <v>0</v>
      </c>
      <c r="X623">
        <f>SUMIFS('Grid GenerationQueue'!AN$5:AN$410,'Grid GenerationQueue'!$AZ$5:$AZ$410,$B623,'Grid GenerationQueue'!$BA$5:$BA$410,$C623,'Grid GenerationQueue'!$BJ$5:$BJ$410,"Executed")</f>
        <v>0</v>
      </c>
      <c r="Y623">
        <f>SUMIFS('Grid GenerationQueue'!AO$5:AO$410,'Grid GenerationQueue'!$AZ$5:$AZ$410,$B623,'Grid GenerationQueue'!$BA$5:$BA$410,$C623,'Grid GenerationQueue'!$BJ$5:$BJ$410,"Executed")</f>
        <v>176.5</v>
      </c>
      <c r="Z623">
        <f>SUMIFS('Grid GenerationQueue'!AP$5:AP$410,'Grid GenerationQueue'!$AZ$5:$AZ$410,$B623,'Grid GenerationQueue'!$BA$5:$BA$410,$C623,'Grid GenerationQueue'!$BJ$5:$BJ$410,"Executed")</f>
        <v>80</v>
      </c>
      <c r="AA623">
        <f>SUMIFS('Grid GenerationQueue'!AQ$5:AQ$410,'Grid GenerationQueue'!$AZ$5:$AZ$410,$B623,'Grid GenerationQueue'!$BA$5:$BA$410,$C623,'Grid GenerationQueue'!$BJ$5:$BJ$410,"Executed")</f>
        <v>0</v>
      </c>
      <c r="AB623">
        <f>SUMIFS('Grid GenerationQueue'!AR$5:AR$410,'Grid GenerationQueue'!$AZ$5:$AZ$410,$B623,'Grid GenerationQueue'!$BA$5:$BA$410,$C623,'Grid GenerationQueue'!$BJ$5:$BJ$410,"Executed")</f>
        <v>0</v>
      </c>
      <c r="AD623">
        <f>SUMIFS('Grid GenerationQueue'!AG$5:AG$410,'Grid GenerationQueue'!$AZ$5:$AZ$410,$B623,'Grid GenerationQueue'!$BA$5:$BA$410,$C623,'Grid GenerationQueue'!$BH$5:$BH$410,"&lt;&gt;"&amp;"")+SUMIFS('Grid GenerationQueue'!AG$5:AG$410,'Grid GenerationQueue'!$AZ$5:$AZ$410,$B623,'Grid GenerationQueue'!$BA$5:$BA$410,$C623,'Grid GenerationQueue'!$BH$5:$BH$410,"",'Grid GenerationQueue'!$AC$5:$AC$410,1)</f>
        <v>762.12</v>
      </c>
      <c r="AE623">
        <f>SUMIFS('Grid GenerationQueue'!AH$5:AH$410,'Grid GenerationQueue'!$AZ$5:$AZ$410,$B623,'Grid GenerationQueue'!$BA$5:$BA$410,$C623,'Grid GenerationQueue'!$BH$5:$BH$410,"&lt;&gt;"&amp;"")+SUMIFS('Grid GenerationQueue'!AH$5:AH$410,'Grid GenerationQueue'!$AZ$5:$AZ$410,$B623,'Grid GenerationQueue'!$BA$5:$BA$410,$C623,'Grid GenerationQueue'!$BH$5:$BH$410,"",'Grid GenerationQueue'!$AC$5:$AC$410,1)</f>
        <v>675</v>
      </c>
      <c r="AF623">
        <f>SUMIFS('Grid GenerationQueue'!AI$5:AI$410,'Grid GenerationQueue'!$AZ$5:$AZ$410,$B623,'Grid GenerationQueue'!$BA$5:$BA$410,$C623,'Grid GenerationQueue'!$BH$5:$BH$410,"&lt;&gt;"&amp;"")+SUMIFS('Grid GenerationQueue'!AI$5:AI$410,'Grid GenerationQueue'!$AZ$5:$AZ$410,$B623,'Grid GenerationQueue'!$BA$5:$BA$410,$C623,'Grid GenerationQueue'!$BH$5:$BH$410,"",'Grid GenerationQueue'!$AC$5:$AC$410,1)</f>
        <v>0</v>
      </c>
      <c r="AG623">
        <f>SUMIFS('Grid GenerationQueue'!AJ$5:AJ$410,'Grid GenerationQueue'!$AZ$5:$AZ$410,$B623,'Grid GenerationQueue'!$BA$5:$BA$410,$C623,'Grid GenerationQueue'!$BH$5:$BH$410,"&lt;&gt;"&amp;"")+SUMIFS('Grid GenerationQueue'!AJ$5:AJ$410,'Grid GenerationQueue'!$AZ$5:$AZ$410,$B623,'Grid GenerationQueue'!$BA$5:$BA$410,$C623,'Grid GenerationQueue'!$BH$5:$BH$410,"",'Grid GenerationQueue'!$AC$5:$AC$410,1)</f>
        <v>0</v>
      </c>
      <c r="AH623">
        <f>SUMIFS('Grid GenerationQueue'!AK$5:AK$410,'Grid GenerationQueue'!$AZ$5:$AZ$410,$B623,'Grid GenerationQueue'!$BA$5:$BA$410,$C623,'Grid GenerationQueue'!$BH$5:$BH$410,"&lt;&gt;"&amp;"")+SUMIFS('Grid GenerationQueue'!AK$5:AK$410,'Grid GenerationQueue'!$AZ$5:$AZ$410,$B623,'Grid GenerationQueue'!$BA$5:$BA$410,$C623,'Grid GenerationQueue'!$BH$5:$BH$410,"",'Grid GenerationQueue'!$AC$5:$AC$410,1)</f>
        <v>0</v>
      </c>
      <c r="AI623">
        <f>SUMIFS('Grid GenerationQueue'!AL$5:AL$410,'Grid GenerationQueue'!$AZ$5:$AZ$410,$B623,'Grid GenerationQueue'!$BA$5:$BA$410,$C623,'Grid GenerationQueue'!$BH$5:$BH$410,"&lt;&gt;"&amp;"")+SUMIFS('Grid GenerationQueue'!AL$5:AL$410,'Grid GenerationQueue'!$AZ$5:$AZ$410,$B623,'Grid GenerationQueue'!$BA$5:$BA$410,$C623,'Grid GenerationQueue'!$BH$5:$BH$410,"",'Grid GenerationQueue'!$AC$5:$AC$410,1)</f>
        <v>0</v>
      </c>
      <c r="AJ623">
        <f>SUMIFS('Grid GenerationQueue'!AM$5:AM$410,'Grid GenerationQueue'!$AZ$5:$AZ$410,$B623,'Grid GenerationQueue'!$BA$5:$BA$410,$C623,'Grid GenerationQueue'!$BH$5:$BH$410,"&lt;&gt;"&amp;"")+SUMIFS('Grid GenerationQueue'!AM$5:AM$410,'Grid GenerationQueue'!$AZ$5:$AZ$410,$B623,'Grid GenerationQueue'!$BA$5:$BA$410,$C623,'Grid GenerationQueue'!$BH$5:$BH$410,"",'Grid GenerationQueue'!$AC$5:$AC$410,1)</f>
        <v>0</v>
      </c>
      <c r="AK623">
        <f>SUMIFS('Grid GenerationQueue'!AN$5:AN$410,'Grid GenerationQueue'!$AZ$5:$AZ$410,$B623,'Grid GenerationQueue'!$BA$5:$BA$410,$C623,'Grid GenerationQueue'!$BH$5:$BH$410,"&lt;&gt;"&amp;"")+SUMIFS('Grid GenerationQueue'!AN$5:AN$410,'Grid GenerationQueue'!$AZ$5:$AZ$410,$B623,'Grid GenerationQueue'!$BA$5:$BA$410,$C623,'Grid GenerationQueue'!$BH$5:$BH$410,"",'Grid GenerationQueue'!$AC$5:$AC$410,1)</f>
        <v>0</v>
      </c>
      <c r="AL623">
        <f>SUMIFS('Grid GenerationQueue'!AO$5:AO$410,'Grid GenerationQueue'!$AZ$5:$AZ$410,$B623,'Grid GenerationQueue'!$BA$5:$BA$410,$C623,'Grid GenerationQueue'!$BH$5:$BH$410,"&lt;&gt;"&amp;"")+SUMIFS('Grid GenerationQueue'!AO$5:AO$410,'Grid GenerationQueue'!$AZ$5:$AZ$410,$B623,'Grid GenerationQueue'!$BA$5:$BA$410,$C623,'Grid GenerationQueue'!$BH$5:$BH$410,"",'Grid GenerationQueue'!$AC$5:$AC$410,1)</f>
        <v>176.5</v>
      </c>
      <c r="AM623">
        <f>SUMIFS('Grid GenerationQueue'!AP$5:AP$410,'Grid GenerationQueue'!$AZ$5:$AZ$410,$B623,'Grid GenerationQueue'!$BA$5:$BA$410,$C623,'Grid GenerationQueue'!$BH$5:$BH$410,"&lt;&gt;"&amp;"")+SUMIFS('Grid GenerationQueue'!AP$5:AP$410,'Grid GenerationQueue'!$AZ$5:$AZ$410,$B623,'Grid GenerationQueue'!$BA$5:$BA$410,$C623,'Grid GenerationQueue'!$BH$5:$BH$410,"",'Grid GenerationQueue'!$AC$5:$AC$410,1)</f>
        <v>80</v>
      </c>
      <c r="AN623">
        <f>SUMIFS('Grid GenerationQueue'!AQ$5:AQ$410,'Grid GenerationQueue'!$AZ$5:$AZ$410,$B623,'Grid GenerationQueue'!$BA$5:$BA$410,$C623,'Grid GenerationQueue'!$BH$5:$BH$410,"&lt;&gt;"&amp;"")+SUMIFS('Grid GenerationQueue'!AQ$5:AQ$410,'Grid GenerationQueue'!$AZ$5:$AZ$410,$B623,'Grid GenerationQueue'!$BA$5:$BA$410,$C623,'Grid GenerationQueue'!$BH$5:$BH$410,"",'Grid GenerationQueue'!$AC$5:$AC$410,1)</f>
        <v>0</v>
      </c>
      <c r="AO623">
        <f>SUMIFS('Grid GenerationQueue'!AR$5:AR$410,'Grid GenerationQueue'!$AZ$5:$AZ$410,$B623,'Grid GenerationQueue'!$BA$5:$BA$410,$C623,'Grid GenerationQueue'!$BH$5:$BH$410,"&lt;&gt;"&amp;"")+SUMIFS('Grid GenerationQueue'!AR$5:AR$410,'Grid GenerationQueue'!$AZ$5:$AZ$410,$B623,'Grid GenerationQueue'!$BA$5:$BA$410,$C623,'Grid GenerationQueue'!$BH$5:$BH$410,"",'Grid GenerationQueue'!$AC$5:$AC$410,1)</f>
        <v>0</v>
      </c>
      <c r="AQ623">
        <f>SUMIFS('Grid GenerationQueue'!AG$5:AG$410,'Grid GenerationQueue'!$AZ$5:$AZ$410,$B623,'Grid GenerationQueue'!$BA$5:$BA$410,$C623,'Grid GenerationQueue'!$BK$5:$BK$410,"&gt;0")</f>
        <v>0</v>
      </c>
      <c r="AR623">
        <f>SUMIFS('Grid GenerationQueue'!AH$5:AH$410,'Grid GenerationQueue'!$AZ$5:$AZ$410,$B623,'Grid GenerationQueue'!$BA$5:$BA$410,$C623,'Grid GenerationQueue'!$BK$5:$BK$410,"&gt;0")</f>
        <v>0</v>
      </c>
      <c r="AS623">
        <f>SUMIFS('Grid GenerationQueue'!AI$5:AI$410,'Grid GenerationQueue'!$AZ$5:$AZ$410,$B623,'Grid GenerationQueue'!$BA$5:$BA$410,$C623,'Grid GenerationQueue'!$BK$5:$BK$410,"&gt;0")</f>
        <v>0</v>
      </c>
      <c r="AT623">
        <f>SUMIFS('Grid GenerationQueue'!AJ$5:AJ$410,'Grid GenerationQueue'!$AZ$5:$AZ$410,$B623,'Grid GenerationQueue'!$BA$5:$BA$410,$C623,'Grid GenerationQueue'!$BK$5:$BK$410,"&gt;0")</f>
        <v>0</v>
      </c>
      <c r="AU623">
        <f>SUMIFS('Grid GenerationQueue'!AK$5:AK$410,'Grid GenerationQueue'!$AZ$5:$AZ$410,$B623,'Grid GenerationQueue'!$BA$5:$BA$410,$C623,'Grid GenerationQueue'!$BK$5:$BK$410,"&gt;0")</f>
        <v>0</v>
      </c>
      <c r="AV623">
        <f>SUMIFS('Grid GenerationQueue'!AL$5:AL$410,'Grid GenerationQueue'!$AZ$5:$AZ$410,$B623,'Grid GenerationQueue'!$BA$5:$BA$410,$C623,'Grid GenerationQueue'!$BK$5:$BK$410,"&gt;0")</f>
        <v>0</v>
      </c>
      <c r="AW623">
        <f>SUMIFS('Grid GenerationQueue'!AM$5:AM$410,'Grid GenerationQueue'!$AZ$5:$AZ$410,$B623,'Grid GenerationQueue'!$BA$5:$BA$410,$C623,'Grid GenerationQueue'!$BK$5:$BK$410,"&gt;0")</f>
        <v>0</v>
      </c>
      <c r="AX623">
        <f>SUMIFS('Grid GenerationQueue'!AN$5:AN$410,'Grid GenerationQueue'!$AZ$5:$AZ$410,$B623,'Grid GenerationQueue'!$BA$5:$BA$410,$C623,'Grid GenerationQueue'!$BK$5:$BK$410,"&gt;0")</f>
        <v>0</v>
      </c>
      <c r="AY623">
        <f>SUMIFS('Grid GenerationQueue'!AO$5:AO$410,'Grid GenerationQueue'!$AZ$5:$AZ$410,$B623,'Grid GenerationQueue'!$BA$5:$BA$410,$C623,'Grid GenerationQueue'!$BK$5:$BK$410,"&gt;0")</f>
        <v>62.5</v>
      </c>
      <c r="AZ623">
        <f>SUMIFS('Grid GenerationQueue'!AP$5:AP$410,'Grid GenerationQueue'!$AZ$5:$AZ$410,$B623,'Grid GenerationQueue'!$BA$5:$BA$410,$C623,'Grid GenerationQueue'!$BK$5:$BK$410,"&gt;0")</f>
        <v>60</v>
      </c>
      <c r="BA623">
        <f>SUMIFS('Grid GenerationQueue'!AQ$5:AQ$410,'Grid GenerationQueue'!$AZ$5:$AZ$410,$B623,'Grid GenerationQueue'!$BA$5:$BA$410,$C623,'Grid GenerationQueue'!$BK$5:$BK$410,"&gt;0")</f>
        <v>0</v>
      </c>
      <c r="BB623">
        <f>SUMIFS('Grid GenerationQueue'!AR$5:AR$410,'Grid GenerationQueue'!$AZ$5:$AZ$410,$B623,'Grid GenerationQueue'!$BA$5:$BA$410,$C623,'Grid GenerationQueue'!$BK$5:$BK$410,"&gt;0")</f>
        <v>0</v>
      </c>
      <c r="BD623">
        <f>SUMIFS('Grid GenerationQueue'!AG$5:AG$410,'Grid GenerationQueue'!$AZ$5:$AZ$410,$B623,'Grid GenerationQueue'!$BA$5:$BA$410,$C623,'Grid GenerationQueue'!$BD$5:$BD$410,"&lt;="&amp;$BE$3)</f>
        <v>18</v>
      </c>
      <c r="BE623">
        <f>SUMIFS('Grid GenerationQueue'!AH$5:AH$410,'Grid GenerationQueue'!$AZ$5:$AZ$410,$B623,'Grid GenerationQueue'!$BA$5:$BA$410,$C623,'Grid GenerationQueue'!$BD$5:$BD$410,"&lt;="&amp;$BE$3)</f>
        <v>0</v>
      </c>
      <c r="BF623">
        <f>SUMIFS('Grid GenerationQueue'!AI$5:AI$410,'Grid GenerationQueue'!$AZ$5:$AZ$410,$B623,'Grid GenerationQueue'!$BA$5:$BA$410,$C623,'Grid GenerationQueue'!$BD$5:$BD$410,"&lt;="&amp;$BE$3)</f>
        <v>0</v>
      </c>
      <c r="BG623">
        <f>SUMIFS('Grid GenerationQueue'!AJ$5:AJ$410,'Grid GenerationQueue'!$AZ$5:$AZ$410,$B623,'Grid GenerationQueue'!$BA$5:$BA$410,$C623,'Grid GenerationQueue'!$BD$5:$BD$410,"&lt;="&amp;$BE$3)</f>
        <v>0</v>
      </c>
      <c r="BH623">
        <f>SUMIFS('Grid GenerationQueue'!AK$5:AK$410,'Grid GenerationQueue'!$AZ$5:$AZ$410,$B623,'Grid GenerationQueue'!$BA$5:$BA$410,$C623,'Grid GenerationQueue'!$BD$5:$BD$410,"&lt;="&amp;$BE$3)</f>
        <v>0</v>
      </c>
      <c r="BI623">
        <f>SUMIFS('Grid GenerationQueue'!AL$5:AL$410,'Grid GenerationQueue'!$AZ$5:$AZ$410,$B623,'Grid GenerationQueue'!$BA$5:$BA$410,$C623,'Grid GenerationQueue'!$BD$5:$BD$410,"&lt;="&amp;$BE$3)</f>
        <v>0</v>
      </c>
      <c r="BJ623">
        <f>SUMIFS('Grid GenerationQueue'!AM$5:AM$410,'Grid GenerationQueue'!$AZ$5:$AZ$410,$B623,'Grid GenerationQueue'!$BA$5:$BA$410,$C623,'Grid GenerationQueue'!$BD$5:$BD$410,"&lt;="&amp;$BE$3)</f>
        <v>0</v>
      </c>
      <c r="BK623">
        <f>SUMIFS('Grid GenerationQueue'!AN$5:AN$410,'Grid GenerationQueue'!$AZ$5:$AZ$410,$B623,'Grid GenerationQueue'!$BA$5:$BA$410,$C623,'Grid GenerationQueue'!$BD$5:$BD$410,"&lt;="&amp;$BE$3)</f>
        <v>0</v>
      </c>
      <c r="BL623">
        <f>SUMIFS('Grid GenerationQueue'!AO$5:AO$410,'Grid GenerationQueue'!$AZ$5:$AZ$410,$B623,'Grid GenerationQueue'!$BA$5:$BA$410,$C623,'Grid GenerationQueue'!$BD$5:$BD$410,"&lt;="&amp;$BE$3)</f>
        <v>176.5</v>
      </c>
      <c r="BM623">
        <f>SUMIFS('Grid GenerationQueue'!AP$5:AP$410,'Grid GenerationQueue'!$AZ$5:$AZ$410,$B623,'Grid GenerationQueue'!$BA$5:$BA$410,$C623,'Grid GenerationQueue'!$BD$5:$BD$410,"&lt;="&amp;$BE$3)</f>
        <v>80</v>
      </c>
      <c r="BN623">
        <f>SUMIFS('Grid GenerationQueue'!AQ$5:AQ$410,'Grid GenerationQueue'!$AZ$5:$AZ$410,$B623,'Grid GenerationQueue'!$BA$5:$BA$410,$C623,'Grid GenerationQueue'!$BD$5:$BD$410,"&lt;="&amp;$BE$3)</f>
        <v>0</v>
      </c>
      <c r="BO623">
        <f>SUMIFS('Grid GenerationQueue'!AR$5:AR$410,'Grid GenerationQueue'!$AZ$5:$AZ$410,$B623,'Grid GenerationQueue'!$BA$5:$BA$410,$C623,'Grid GenerationQueue'!$BD$5:$BD$410,"&lt;="&amp;$BE$3)</f>
        <v>0</v>
      </c>
      <c r="BQ623">
        <f>SUMIFS('Grid GenerationQueue'!AG$5:AG$410,'Grid GenerationQueue'!$AZ$5:$AZ$410,$B623,'Grid GenerationQueue'!$BA$5:$BA$410,$C623,'Grid GenerationQueue'!$BJ$5:$BJ$410,"Executed",'Grid GenerationQueue'!$BD$5:$BD$410,"&lt;="&amp;$BE$3)</f>
        <v>18</v>
      </c>
      <c r="BR623">
        <f>SUMIFS('Grid GenerationQueue'!AH$5:AH$410,'Grid GenerationQueue'!$AZ$5:$AZ$410,$B623,'Grid GenerationQueue'!$BA$5:$BA$410,$C623,'Grid GenerationQueue'!$BJ$5:$BJ$410,"Executed",'Grid GenerationQueue'!$BD$5:$BD$410,"&lt;="&amp;$BE$3)</f>
        <v>0</v>
      </c>
      <c r="BS623">
        <f>SUMIFS('Grid GenerationQueue'!AI$5:AI$410,'Grid GenerationQueue'!$AZ$5:$AZ$410,$B623,'Grid GenerationQueue'!$BA$5:$BA$410,$C623,'Grid GenerationQueue'!$BJ$5:$BJ$410,"Executed",'Grid GenerationQueue'!$BD$5:$BD$410,"&lt;="&amp;$BE$3)</f>
        <v>0</v>
      </c>
      <c r="BT623">
        <f>SUMIFS('Grid GenerationQueue'!AJ$5:AJ$410,'Grid GenerationQueue'!$AZ$5:$AZ$410,$B623,'Grid GenerationQueue'!$BA$5:$BA$410,$C623,'Grid GenerationQueue'!$BJ$5:$BJ$410,"Executed",'Grid GenerationQueue'!$BD$5:$BD$410,"&lt;="&amp;$BE$3)</f>
        <v>0</v>
      </c>
      <c r="BU623">
        <f>SUMIFS('Grid GenerationQueue'!AK$5:AK$410,'Grid GenerationQueue'!$AZ$5:$AZ$410,$B623,'Grid GenerationQueue'!$BA$5:$BA$410,$C623,'Grid GenerationQueue'!$BJ$5:$BJ$410,"Executed",'Grid GenerationQueue'!$BD$5:$BD$410,"&lt;="&amp;$BE$3)</f>
        <v>0</v>
      </c>
      <c r="BV623">
        <f>SUMIFS('Grid GenerationQueue'!AL$5:AL$410,'Grid GenerationQueue'!$AZ$5:$AZ$410,$B623,'Grid GenerationQueue'!$BA$5:$BA$410,$C623,'Grid GenerationQueue'!$BJ$5:$BJ$410,"Executed",'Grid GenerationQueue'!$BD$5:$BD$410,"&lt;="&amp;$BE$3)</f>
        <v>0</v>
      </c>
      <c r="BW623">
        <f>SUMIFS('Grid GenerationQueue'!AM$5:AM$410,'Grid GenerationQueue'!$AZ$5:$AZ$410,$B623,'Grid GenerationQueue'!$BA$5:$BA$410,$C623,'Grid GenerationQueue'!$BJ$5:$BJ$410,"Executed",'Grid GenerationQueue'!$BD$5:$BD$410,"&lt;="&amp;$BE$3)</f>
        <v>0</v>
      </c>
      <c r="BX623">
        <f>SUMIFS('Grid GenerationQueue'!AN$5:AN$410,'Grid GenerationQueue'!$AZ$5:$AZ$410,$B623,'Grid GenerationQueue'!$BA$5:$BA$410,$C623,'Grid GenerationQueue'!$BJ$5:$BJ$410,"Executed",'Grid GenerationQueue'!$BD$5:$BD$410,"&lt;="&amp;$BE$3)</f>
        <v>0</v>
      </c>
      <c r="BY623">
        <f>SUMIFS('Grid GenerationQueue'!AO$5:AO$410,'Grid GenerationQueue'!$AZ$5:$AZ$410,$B623,'Grid GenerationQueue'!$BA$5:$BA$410,$C623,'Grid GenerationQueue'!$BJ$5:$BJ$410,"Executed",'Grid GenerationQueue'!$BD$5:$BD$410,"&lt;="&amp;$BE$3)</f>
        <v>176.5</v>
      </c>
      <c r="BZ623">
        <f>SUMIFS('Grid GenerationQueue'!AP$5:AP$410,'Grid GenerationQueue'!$AZ$5:$AZ$410,$B623,'Grid GenerationQueue'!$BA$5:$BA$410,$C623,'Grid GenerationQueue'!$BJ$5:$BJ$410,"Executed",'Grid GenerationQueue'!$BD$5:$BD$410,"&lt;="&amp;$BE$3)</f>
        <v>80</v>
      </c>
      <c r="CA623">
        <f>SUMIFS('Grid GenerationQueue'!AQ$5:AQ$410,'Grid GenerationQueue'!$AZ$5:$AZ$410,$B623,'Grid GenerationQueue'!$BA$5:$BA$410,$C623,'Grid GenerationQueue'!$BJ$5:$BJ$410,"Executed",'Grid GenerationQueue'!$BD$5:$BD$410,"&lt;="&amp;$BE$3)</f>
        <v>0</v>
      </c>
      <c r="CB623">
        <f>SUMIFS('Grid GenerationQueue'!AR$5:AR$410,'Grid GenerationQueue'!$AZ$5:$AZ$410,$B623,'Grid GenerationQueue'!$BA$5:$BA$410,$C623,'Grid GenerationQueue'!$BJ$5:$BJ$410,"Executed",'Grid GenerationQueue'!$BD$5:$BD$410,"&lt;="&amp;$BE$3)</f>
        <v>0</v>
      </c>
      <c r="CD623">
        <f>SUMIFS('Grid GenerationQueue'!AG$5:AG$410,'Grid GenerationQueue'!$AZ$5:$AZ$410,$B623,'Grid GenerationQueue'!$BA$5:$BA$410,$C623,'Grid GenerationQueue'!$BH$5:$BH$410,"&lt;&gt;"&amp;"",'Grid GenerationQueue'!$BD$5:$BD$410,"&lt;="&amp;$BE$3)</f>
        <v>18</v>
      </c>
      <c r="CE623">
        <f>SUMIFS('Grid GenerationQueue'!AH$5:AH$410,'Grid GenerationQueue'!$AZ$5:$AZ$410,$B623,'Grid GenerationQueue'!$BA$5:$BA$410,$C623,'Grid GenerationQueue'!$BH$5:$BH$410,"&lt;&gt;"&amp;"",'Grid GenerationQueue'!$BD$5:$BD$410,"&lt;="&amp;$BE$3)</f>
        <v>0</v>
      </c>
      <c r="CF623">
        <f>SUMIFS('Grid GenerationQueue'!AI$5:AI$410,'Grid GenerationQueue'!$AZ$5:$AZ$410,$B623,'Grid GenerationQueue'!$BA$5:$BA$410,$C623,'Grid GenerationQueue'!$BH$5:$BH$410,"&lt;&gt;"&amp;"",'Grid GenerationQueue'!$BD$5:$BD$410,"&lt;="&amp;$BE$3)</f>
        <v>0</v>
      </c>
      <c r="CG623">
        <f>SUMIFS('Grid GenerationQueue'!AJ$5:AJ$410,'Grid GenerationQueue'!$AZ$5:$AZ$410,$B623,'Grid GenerationQueue'!$BA$5:$BA$410,$C623,'Grid GenerationQueue'!$BH$5:$BH$410,"&lt;&gt;"&amp;"",'Grid GenerationQueue'!$BD$5:$BD$410,"&lt;="&amp;$BE$3)</f>
        <v>0</v>
      </c>
      <c r="CH623">
        <f>SUMIFS('Grid GenerationQueue'!AK$5:AK$410,'Grid GenerationQueue'!$AZ$5:$AZ$410,$B623,'Grid GenerationQueue'!$BA$5:$BA$410,$C623,'Grid GenerationQueue'!$BH$5:$BH$410,"&lt;&gt;"&amp;"",'Grid GenerationQueue'!$BD$5:$BD$410,"&lt;="&amp;$BE$3)</f>
        <v>0</v>
      </c>
      <c r="CI623">
        <f>SUMIFS('Grid GenerationQueue'!AL$5:AL$410,'Grid GenerationQueue'!$AZ$5:$AZ$410,$B623,'Grid GenerationQueue'!$BA$5:$BA$410,$C623,'Grid GenerationQueue'!$BH$5:$BH$410,"&lt;&gt;"&amp;"",'Grid GenerationQueue'!$BD$5:$BD$410,"&lt;="&amp;$BE$3)</f>
        <v>0</v>
      </c>
      <c r="CJ623">
        <f>SUMIFS('Grid GenerationQueue'!AM$5:AM$410,'Grid GenerationQueue'!$AZ$5:$AZ$410,$B623,'Grid GenerationQueue'!$BA$5:$BA$410,$C623,'Grid GenerationQueue'!$BH$5:$BH$410,"&lt;&gt;"&amp;"",'Grid GenerationQueue'!$BD$5:$BD$410,"&lt;="&amp;$BE$3)</f>
        <v>0</v>
      </c>
      <c r="CK623">
        <f>SUMIFS('Grid GenerationQueue'!AN$5:AN$410,'Grid GenerationQueue'!$AZ$5:$AZ$410,$B623,'Grid GenerationQueue'!$BA$5:$BA$410,$C623,'Grid GenerationQueue'!$BH$5:$BH$410,"&lt;&gt;"&amp;"",'Grid GenerationQueue'!$BD$5:$BD$410,"&lt;="&amp;$BE$3)</f>
        <v>0</v>
      </c>
      <c r="CL623">
        <f>SUMIFS('Grid GenerationQueue'!AO$5:AO$410,'Grid GenerationQueue'!$AZ$5:$AZ$410,$B623,'Grid GenerationQueue'!$BA$5:$BA$410,$C623,'Grid GenerationQueue'!$BH$5:$BH$410,"&lt;&gt;"&amp;"",'Grid GenerationQueue'!$BD$5:$BD$410,"&lt;="&amp;$BE$3)</f>
        <v>176.5</v>
      </c>
      <c r="CM623">
        <f>SUMIFS('Grid GenerationQueue'!AP$5:AP$410,'Grid GenerationQueue'!$AZ$5:$AZ$410,$B623,'Grid GenerationQueue'!$BA$5:$BA$410,$C623,'Grid GenerationQueue'!$BH$5:$BH$410,"&lt;&gt;"&amp;"",'Grid GenerationQueue'!$BD$5:$BD$410,"&lt;="&amp;$BE$3)</f>
        <v>80</v>
      </c>
      <c r="CN623">
        <f>SUMIFS('Grid GenerationQueue'!AQ$5:AQ$410,'Grid GenerationQueue'!$AZ$5:$AZ$410,$B623,'Grid GenerationQueue'!$BA$5:$BA$410,$C623,'Grid GenerationQueue'!$BH$5:$BH$410,"&lt;&gt;"&amp;"",'Grid GenerationQueue'!$BD$5:$BD$410,"&lt;="&amp;$BE$3)</f>
        <v>0</v>
      </c>
      <c r="CO623">
        <f>SUMIFS('Grid GenerationQueue'!AR$5:AR$410,'Grid GenerationQueue'!$AZ$5:$AZ$410,$B623,'Grid GenerationQueue'!$BA$5:$BA$410,$C623,'Grid GenerationQueue'!$BH$5:$BH$410,"&lt;&gt;"&amp;"",'Grid GenerationQueue'!$BD$5:$BD$410,"&lt;="&amp;$BE$3)</f>
        <v>0</v>
      </c>
      <c r="CQ623">
        <f>SUMIFS('Grid GenerationQueue'!AG$5:AG$410,'Grid GenerationQueue'!$AZ$5:$AZ$410,$B623,'Grid GenerationQueue'!$BA$5:$BA$410,$C623,'Grid GenerationQueue'!$BK$5:$BK$410,"&gt;0",'Grid GenerationQueue'!$BD$5:$BD$410,"&lt;="&amp;$BE$3)</f>
        <v>0</v>
      </c>
      <c r="CR623">
        <f>SUMIFS('Grid GenerationQueue'!AH$5:AH$410,'Grid GenerationQueue'!$AZ$5:$AZ$410,$B623,'Grid GenerationQueue'!$BA$5:$BA$410,$C623,'Grid GenerationQueue'!$BK$5:$BK$410,"&gt;0",'Grid GenerationQueue'!$BD$5:$BD$410,"&lt;="&amp;$BE$3)</f>
        <v>0</v>
      </c>
      <c r="CS623">
        <f>SUMIFS('Grid GenerationQueue'!AI$5:AI$410,'Grid GenerationQueue'!$AZ$5:$AZ$410,$B623,'Grid GenerationQueue'!$BA$5:$BA$410,$C623,'Grid GenerationQueue'!$BK$5:$BK$410,"&gt;0",'Grid GenerationQueue'!$BD$5:$BD$410,"&lt;="&amp;$BE$3)</f>
        <v>0</v>
      </c>
      <c r="CT623">
        <f>SUMIFS('Grid GenerationQueue'!AJ$5:AJ$410,'Grid GenerationQueue'!$AZ$5:$AZ$410,$B623,'Grid GenerationQueue'!$BA$5:$BA$410,$C623,'Grid GenerationQueue'!$BK$5:$BK$410,"&gt;0",'Grid GenerationQueue'!$BD$5:$BD$410,"&lt;="&amp;$BE$3)</f>
        <v>0</v>
      </c>
      <c r="CU623">
        <f>SUMIFS('Grid GenerationQueue'!AK$5:AK$410,'Grid GenerationQueue'!$AZ$5:$AZ$410,$B623,'Grid GenerationQueue'!$BA$5:$BA$410,$C623,'Grid GenerationQueue'!$BK$5:$BK$410,"&gt;0",'Grid GenerationQueue'!$BD$5:$BD$410,"&lt;="&amp;$BE$3)</f>
        <v>0</v>
      </c>
      <c r="CV623">
        <f>SUMIFS('Grid GenerationQueue'!AL$5:AL$410,'Grid GenerationQueue'!$AZ$5:$AZ$410,$B623,'Grid GenerationQueue'!$BA$5:$BA$410,$C623,'Grid GenerationQueue'!$BK$5:$BK$410,"&gt;0",'Grid GenerationQueue'!$BD$5:$BD$410,"&lt;="&amp;$BE$3)</f>
        <v>0</v>
      </c>
      <c r="CW623">
        <f>SUMIFS('Grid GenerationQueue'!AM$5:AM$410,'Grid GenerationQueue'!$AZ$5:$AZ$410,$B623,'Grid GenerationQueue'!$BA$5:$BA$410,$C623,'Grid GenerationQueue'!$BK$5:$BK$410,"&gt;0",'Grid GenerationQueue'!$BD$5:$BD$410,"&lt;="&amp;$BE$3)</f>
        <v>0</v>
      </c>
      <c r="CX623">
        <f>SUMIFS('Grid GenerationQueue'!AN$5:AN$410,'Grid GenerationQueue'!$AZ$5:$AZ$410,$B623,'Grid GenerationQueue'!$BA$5:$BA$410,$C623,'Grid GenerationQueue'!$BK$5:$BK$410,"&gt;0",'Grid GenerationQueue'!$BD$5:$BD$410,"&lt;="&amp;$BE$3)</f>
        <v>0</v>
      </c>
      <c r="CY623">
        <f>SUMIFS('Grid GenerationQueue'!AO$5:AO$410,'Grid GenerationQueue'!$AZ$5:$AZ$410,$B623,'Grid GenerationQueue'!$BA$5:$BA$410,$C623,'Grid GenerationQueue'!$BK$5:$BK$410,"&gt;0",'Grid GenerationQueue'!$BD$5:$BD$410,"&lt;="&amp;$BE$3)</f>
        <v>62.5</v>
      </c>
      <c r="CZ623">
        <f>SUMIFS('Grid GenerationQueue'!AP$5:AP$410,'Grid GenerationQueue'!$AZ$5:$AZ$410,$B623,'Grid GenerationQueue'!$BA$5:$BA$410,$C623,'Grid GenerationQueue'!$BK$5:$BK$410,"&gt;0",'Grid GenerationQueue'!$BD$5:$BD$410,"&lt;="&amp;$BE$3)</f>
        <v>60</v>
      </c>
      <c r="DA623">
        <f>SUMIFS('Grid GenerationQueue'!AQ$5:AQ$410,'Grid GenerationQueue'!$AZ$5:$AZ$410,$B623,'Grid GenerationQueue'!$BA$5:$BA$410,$C623,'Grid GenerationQueue'!$BK$5:$BK$410,"&gt;0",'Grid GenerationQueue'!$BD$5:$BD$410,"&lt;="&amp;$BE$3)</f>
        <v>0</v>
      </c>
      <c r="DB623">
        <f>SUMIFS('Grid GenerationQueue'!AR$5:AR$410,'Grid GenerationQueue'!$AZ$5:$AZ$410,$B623,'Grid GenerationQueue'!$BA$5:$BA$410,$C623,'Grid GenerationQueue'!$BK$5:$BK$410,"&gt;0",'Grid GenerationQueue'!$BD$5:$BD$410,"&lt;="&amp;$BE$3)</f>
        <v>0</v>
      </c>
    </row>
    <row r="624" spans="1:106" x14ac:dyDescent="0.35">
      <c r="A624" t="s">
        <v>4748</v>
      </c>
      <c r="B624" t="s">
        <v>4684</v>
      </c>
      <c r="C624">
        <v>500</v>
      </c>
      <c r="D624">
        <f>SUMIFS('Grid GenerationQueue'!AG$5:AG$410,'Grid GenerationQueue'!$AZ$5:$AZ$410,$B624,'Grid GenerationQueue'!$BA$5:$BA$410,$C624)</f>
        <v>921.31799999999998</v>
      </c>
      <c r="E624">
        <f>SUMIFS('Grid GenerationQueue'!AH$5:AH$410,'Grid GenerationQueue'!$AZ$5:$AZ$410,$B624,'Grid GenerationQueue'!$BA$5:$BA$410,$C624)</f>
        <v>900</v>
      </c>
      <c r="F624">
        <f>SUMIFS('Grid GenerationQueue'!AI$5:AI$410,'Grid GenerationQueue'!$AZ$5:$AZ$410,$B624,'Grid GenerationQueue'!$BA$5:$BA$410,$C624)</f>
        <v>0</v>
      </c>
      <c r="G624">
        <f>SUMIFS('Grid GenerationQueue'!AJ$5:AJ$410,'Grid GenerationQueue'!$AZ$5:$AZ$410,$B624,'Grid GenerationQueue'!$BA$5:$BA$410,$C624)</f>
        <v>0</v>
      </c>
      <c r="H624">
        <f>SUMIFS('Grid GenerationQueue'!AK$5:AK$410,'Grid GenerationQueue'!$AZ$5:$AZ$410,$B624,'Grid GenerationQueue'!$BA$5:$BA$410,$C624)</f>
        <v>410.04</v>
      </c>
      <c r="I624">
        <f>SUMIFS('Grid GenerationQueue'!AL$5:AL$410,'Grid GenerationQueue'!$AZ$5:$AZ$410,$B624,'Grid GenerationQueue'!$BA$5:$BA$410,$C624)</f>
        <v>0</v>
      </c>
      <c r="J624">
        <f>SUMIFS('Grid GenerationQueue'!AM$5:AM$410,'Grid GenerationQueue'!$AZ$5:$AZ$410,$B624,'Grid GenerationQueue'!$BA$5:$BA$410,$C624)</f>
        <v>0</v>
      </c>
      <c r="K624">
        <f>SUMIFS('Grid GenerationQueue'!AN$5:AN$410,'Grid GenerationQueue'!$AZ$5:$AZ$410,$B624,'Grid GenerationQueue'!$BA$5:$BA$410,$C624)</f>
        <v>0</v>
      </c>
      <c r="L624">
        <f>SUMIFS('Grid GenerationQueue'!AO$5:AO$410,'Grid GenerationQueue'!$AZ$5:$AZ$410,$B624,'Grid GenerationQueue'!$BA$5:$BA$410,$C624)</f>
        <v>408.8</v>
      </c>
      <c r="M624">
        <f>SUMIFS('Grid GenerationQueue'!AP$5:AP$410,'Grid GenerationQueue'!$AZ$5:$AZ$410,$B624,'Grid GenerationQueue'!$BA$5:$BA$410,$C624)</f>
        <v>0</v>
      </c>
      <c r="N624">
        <f>SUMIFS('Grid GenerationQueue'!AQ$5:AQ$410,'Grid GenerationQueue'!$AZ$5:$AZ$410,$B624,'Grid GenerationQueue'!$BA$5:$BA$410,$C624)</f>
        <v>0</v>
      </c>
      <c r="O624">
        <f>SUMIFS('Grid GenerationQueue'!AR$5:AR$410,'Grid GenerationQueue'!$AZ$5:$AZ$410,$B624,'Grid GenerationQueue'!$BA$5:$BA$410,$C624)</f>
        <v>0</v>
      </c>
      <c r="Q624">
        <f>SUMIFS('Grid GenerationQueue'!AG$5:AG$410,'Grid GenerationQueue'!$AZ$5:$AZ$410,$B624,'Grid GenerationQueue'!$BA$5:$BA$410,$C624,'Grid GenerationQueue'!$BJ$5:$BJ$410,"Executed")</f>
        <v>405.9</v>
      </c>
      <c r="R624">
        <f>SUMIFS('Grid GenerationQueue'!AH$5:AH$410,'Grid GenerationQueue'!$AZ$5:$AZ$410,$B624,'Grid GenerationQueue'!$BA$5:$BA$410,$C624,'Grid GenerationQueue'!$BJ$5:$BJ$410,"Executed")</f>
        <v>400</v>
      </c>
      <c r="S624">
        <f>SUMIFS('Grid GenerationQueue'!AI$5:AI$410,'Grid GenerationQueue'!$AZ$5:$AZ$410,$B624,'Grid GenerationQueue'!$BA$5:$BA$410,$C624,'Grid GenerationQueue'!$BJ$5:$BJ$410,"Executed")</f>
        <v>0</v>
      </c>
      <c r="T624">
        <f>SUMIFS('Grid GenerationQueue'!AJ$5:AJ$410,'Grid GenerationQueue'!$AZ$5:$AZ$410,$B624,'Grid GenerationQueue'!$BA$5:$BA$410,$C624,'Grid GenerationQueue'!$BJ$5:$BJ$410,"Executed")</f>
        <v>0</v>
      </c>
      <c r="U624">
        <f>SUMIFS('Grid GenerationQueue'!AK$5:AK$410,'Grid GenerationQueue'!$AZ$5:$AZ$410,$B624,'Grid GenerationQueue'!$BA$5:$BA$410,$C624,'Grid GenerationQueue'!$BJ$5:$BJ$410,"Executed")</f>
        <v>410.04</v>
      </c>
      <c r="V624">
        <f>SUMIFS('Grid GenerationQueue'!AL$5:AL$410,'Grid GenerationQueue'!$AZ$5:$AZ$410,$B624,'Grid GenerationQueue'!$BA$5:$BA$410,$C624,'Grid GenerationQueue'!$BJ$5:$BJ$410,"Executed")</f>
        <v>0</v>
      </c>
      <c r="W624">
        <f>SUMIFS('Grid GenerationQueue'!AM$5:AM$410,'Grid GenerationQueue'!$AZ$5:$AZ$410,$B624,'Grid GenerationQueue'!$BA$5:$BA$410,$C624,'Grid GenerationQueue'!$BJ$5:$BJ$410,"Executed")</f>
        <v>0</v>
      </c>
      <c r="X624">
        <f>SUMIFS('Grid GenerationQueue'!AN$5:AN$410,'Grid GenerationQueue'!$AZ$5:$AZ$410,$B624,'Grid GenerationQueue'!$BA$5:$BA$410,$C624,'Grid GenerationQueue'!$BJ$5:$BJ$410,"Executed")</f>
        <v>0</v>
      </c>
      <c r="Y624">
        <f>SUMIFS('Grid GenerationQueue'!AO$5:AO$410,'Grid GenerationQueue'!$AZ$5:$AZ$410,$B624,'Grid GenerationQueue'!$BA$5:$BA$410,$C624,'Grid GenerationQueue'!$BJ$5:$BJ$410,"Executed")</f>
        <v>408.8</v>
      </c>
      <c r="Z624">
        <f>SUMIFS('Grid GenerationQueue'!AP$5:AP$410,'Grid GenerationQueue'!$AZ$5:$AZ$410,$B624,'Grid GenerationQueue'!$BA$5:$BA$410,$C624,'Grid GenerationQueue'!$BJ$5:$BJ$410,"Executed")</f>
        <v>0</v>
      </c>
      <c r="AA624">
        <f>SUMIFS('Grid GenerationQueue'!AQ$5:AQ$410,'Grid GenerationQueue'!$AZ$5:$AZ$410,$B624,'Grid GenerationQueue'!$BA$5:$BA$410,$C624,'Grid GenerationQueue'!$BJ$5:$BJ$410,"Executed")</f>
        <v>0</v>
      </c>
      <c r="AB624">
        <f>SUMIFS('Grid GenerationQueue'!AR$5:AR$410,'Grid GenerationQueue'!$AZ$5:$AZ$410,$B624,'Grid GenerationQueue'!$BA$5:$BA$410,$C624,'Grid GenerationQueue'!$BJ$5:$BJ$410,"Executed")</f>
        <v>0</v>
      </c>
      <c r="AD624">
        <f>SUMIFS('Grid GenerationQueue'!AG$5:AG$410,'Grid GenerationQueue'!$AZ$5:$AZ$410,$B624,'Grid GenerationQueue'!$BA$5:$BA$410,$C624,'Grid GenerationQueue'!$BH$5:$BH$410,"&lt;&gt;"&amp;"")+SUMIFS('Grid GenerationQueue'!AG$5:AG$410,'Grid GenerationQueue'!$AZ$5:$AZ$410,$B624,'Grid GenerationQueue'!$BA$5:$BA$410,$C624,'Grid GenerationQueue'!$BH$5:$BH$410,"",'Grid GenerationQueue'!$AC$5:$AC$410,1)</f>
        <v>921.31799999999998</v>
      </c>
      <c r="AE624">
        <f>SUMIFS('Grid GenerationQueue'!AH$5:AH$410,'Grid GenerationQueue'!$AZ$5:$AZ$410,$B624,'Grid GenerationQueue'!$BA$5:$BA$410,$C624,'Grid GenerationQueue'!$BH$5:$BH$410,"&lt;&gt;"&amp;"")+SUMIFS('Grid GenerationQueue'!AH$5:AH$410,'Grid GenerationQueue'!$AZ$5:$AZ$410,$B624,'Grid GenerationQueue'!$BA$5:$BA$410,$C624,'Grid GenerationQueue'!$BH$5:$BH$410,"",'Grid GenerationQueue'!$AC$5:$AC$410,1)</f>
        <v>900</v>
      </c>
      <c r="AF624">
        <f>SUMIFS('Grid GenerationQueue'!AI$5:AI$410,'Grid GenerationQueue'!$AZ$5:$AZ$410,$B624,'Grid GenerationQueue'!$BA$5:$BA$410,$C624,'Grid GenerationQueue'!$BH$5:$BH$410,"&lt;&gt;"&amp;"")+SUMIFS('Grid GenerationQueue'!AI$5:AI$410,'Grid GenerationQueue'!$AZ$5:$AZ$410,$B624,'Grid GenerationQueue'!$BA$5:$BA$410,$C624,'Grid GenerationQueue'!$BH$5:$BH$410,"",'Grid GenerationQueue'!$AC$5:$AC$410,1)</f>
        <v>0</v>
      </c>
      <c r="AG624">
        <f>SUMIFS('Grid GenerationQueue'!AJ$5:AJ$410,'Grid GenerationQueue'!$AZ$5:$AZ$410,$B624,'Grid GenerationQueue'!$BA$5:$BA$410,$C624,'Grid GenerationQueue'!$BH$5:$BH$410,"&lt;&gt;"&amp;"")+SUMIFS('Grid GenerationQueue'!AJ$5:AJ$410,'Grid GenerationQueue'!$AZ$5:$AZ$410,$B624,'Grid GenerationQueue'!$BA$5:$BA$410,$C624,'Grid GenerationQueue'!$BH$5:$BH$410,"",'Grid GenerationQueue'!$AC$5:$AC$410,1)</f>
        <v>0</v>
      </c>
      <c r="AH624">
        <f>SUMIFS('Grid GenerationQueue'!AK$5:AK$410,'Grid GenerationQueue'!$AZ$5:$AZ$410,$B624,'Grid GenerationQueue'!$BA$5:$BA$410,$C624,'Grid GenerationQueue'!$BH$5:$BH$410,"&lt;&gt;"&amp;"")+SUMIFS('Grid GenerationQueue'!AK$5:AK$410,'Grid GenerationQueue'!$AZ$5:$AZ$410,$B624,'Grid GenerationQueue'!$BA$5:$BA$410,$C624,'Grid GenerationQueue'!$BH$5:$BH$410,"",'Grid GenerationQueue'!$AC$5:$AC$410,1)</f>
        <v>410.04</v>
      </c>
      <c r="AI624">
        <f>SUMIFS('Grid GenerationQueue'!AL$5:AL$410,'Grid GenerationQueue'!$AZ$5:$AZ$410,$B624,'Grid GenerationQueue'!$BA$5:$BA$410,$C624,'Grid GenerationQueue'!$BH$5:$BH$410,"&lt;&gt;"&amp;"")+SUMIFS('Grid GenerationQueue'!AL$5:AL$410,'Grid GenerationQueue'!$AZ$5:$AZ$410,$B624,'Grid GenerationQueue'!$BA$5:$BA$410,$C624,'Grid GenerationQueue'!$BH$5:$BH$410,"",'Grid GenerationQueue'!$AC$5:$AC$410,1)</f>
        <v>0</v>
      </c>
      <c r="AJ624">
        <f>SUMIFS('Grid GenerationQueue'!AM$5:AM$410,'Grid GenerationQueue'!$AZ$5:$AZ$410,$B624,'Grid GenerationQueue'!$BA$5:$BA$410,$C624,'Grid GenerationQueue'!$BH$5:$BH$410,"&lt;&gt;"&amp;"")+SUMIFS('Grid GenerationQueue'!AM$5:AM$410,'Grid GenerationQueue'!$AZ$5:$AZ$410,$B624,'Grid GenerationQueue'!$BA$5:$BA$410,$C624,'Grid GenerationQueue'!$BH$5:$BH$410,"",'Grid GenerationQueue'!$AC$5:$AC$410,1)</f>
        <v>0</v>
      </c>
      <c r="AK624">
        <f>SUMIFS('Grid GenerationQueue'!AN$5:AN$410,'Grid GenerationQueue'!$AZ$5:$AZ$410,$B624,'Grid GenerationQueue'!$BA$5:$BA$410,$C624,'Grid GenerationQueue'!$BH$5:$BH$410,"&lt;&gt;"&amp;"")+SUMIFS('Grid GenerationQueue'!AN$5:AN$410,'Grid GenerationQueue'!$AZ$5:$AZ$410,$B624,'Grid GenerationQueue'!$BA$5:$BA$410,$C624,'Grid GenerationQueue'!$BH$5:$BH$410,"",'Grid GenerationQueue'!$AC$5:$AC$410,1)</f>
        <v>0</v>
      </c>
      <c r="AL624">
        <f>SUMIFS('Grid GenerationQueue'!AO$5:AO$410,'Grid GenerationQueue'!$AZ$5:$AZ$410,$B624,'Grid GenerationQueue'!$BA$5:$BA$410,$C624,'Grid GenerationQueue'!$BH$5:$BH$410,"&lt;&gt;"&amp;"")+SUMIFS('Grid GenerationQueue'!AO$5:AO$410,'Grid GenerationQueue'!$AZ$5:$AZ$410,$B624,'Grid GenerationQueue'!$BA$5:$BA$410,$C624,'Grid GenerationQueue'!$BH$5:$BH$410,"",'Grid GenerationQueue'!$AC$5:$AC$410,1)</f>
        <v>408.8</v>
      </c>
      <c r="AM624">
        <f>SUMIFS('Grid GenerationQueue'!AP$5:AP$410,'Grid GenerationQueue'!$AZ$5:$AZ$410,$B624,'Grid GenerationQueue'!$BA$5:$BA$410,$C624,'Grid GenerationQueue'!$BH$5:$BH$410,"&lt;&gt;"&amp;"")+SUMIFS('Grid GenerationQueue'!AP$5:AP$410,'Grid GenerationQueue'!$AZ$5:$AZ$410,$B624,'Grid GenerationQueue'!$BA$5:$BA$410,$C624,'Grid GenerationQueue'!$BH$5:$BH$410,"",'Grid GenerationQueue'!$AC$5:$AC$410,1)</f>
        <v>0</v>
      </c>
      <c r="AN624">
        <f>SUMIFS('Grid GenerationQueue'!AQ$5:AQ$410,'Grid GenerationQueue'!$AZ$5:$AZ$410,$B624,'Grid GenerationQueue'!$BA$5:$BA$410,$C624,'Grid GenerationQueue'!$BH$5:$BH$410,"&lt;&gt;"&amp;"")+SUMIFS('Grid GenerationQueue'!AQ$5:AQ$410,'Grid GenerationQueue'!$AZ$5:$AZ$410,$B624,'Grid GenerationQueue'!$BA$5:$BA$410,$C624,'Grid GenerationQueue'!$BH$5:$BH$410,"",'Grid GenerationQueue'!$AC$5:$AC$410,1)</f>
        <v>0</v>
      </c>
      <c r="AO624">
        <f>SUMIFS('Grid GenerationQueue'!AR$5:AR$410,'Grid GenerationQueue'!$AZ$5:$AZ$410,$B624,'Grid GenerationQueue'!$BA$5:$BA$410,$C624,'Grid GenerationQueue'!$BH$5:$BH$410,"&lt;&gt;"&amp;"")+SUMIFS('Grid GenerationQueue'!AR$5:AR$410,'Grid GenerationQueue'!$AZ$5:$AZ$410,$B624,'Grid GenerationQueue'!$BA$5:$BA$410,$C624,'Grid GenerationQueue'!$BH$5:$BH$410,"",'Grid GenerationQueue'!$AC$5:$AC$410,1)</f>
        <v>0</v>
      </c>
      <c r="AQ624">
        <f>SUMIFS('Grid GenerationQueue'!AG$5:AG$410,'Grid GenerationQueue'!$AZ$5:$AZ$410,$B624,'Grid GenerationQueue'!$BA$5:$BA$410,$C624,'Grid GenerationQueue'!$BK$5:$BK$410,"&gt;0")</f>
        <v>405.9</v>
      </c>
      <c r="AR624">
        <f>SUMIFS('Grid GenerationQueue'!AH$5:AH$410,'Grid GenerationQueue'!$AZ$5:$AZ$410,$B624,'Grid GenerationQueue'!$BA$5:$BA$410,$C624,'Grid GenerationQueue'!$BK$5:$BK$410,"&gt;0")</f>
        <v>400</v>
      </c>
      <c r="AS624">
        <f>SUMIFS('Grid GenerationQueue'!AI$5:AI$410,'Grid GenerationQueue'!$AZ$5:$AZ$410,$B624,'Grid GenerationQueue'!$BA$5:$BA$410,$C624,'Grid GenerationQueue'!$BK$5:$BK$410,"&gt;0")</f>
        <v>0</v>
      </c>
      <c r="AT624">
        <f>SUMIFS('Grid GenerationQueue'!AJ$5:AJ$410,'Grid GenerationQueue'!$AZ$5:$AZ$410,$B624,'Grid GenerationQueue'!$BA$5:$BA$410,$C624,'Grid GenerationQueue'!$BK$5:$BK$410,"&gt;0")</f>
        <v>0</v>
      </c>
      <c r="AU624">
        <f>SUMIFS('Grid GenerationQueue'!AK$5:AK$410,'Grid GenerationQueue'!$AZ$5:$AZ$410,$B624,'Grid GenerationQueue'!$BA$5:$BA$410,$C624,'Grid GenerationQueue'!$BK$5:$BK$410,"&gt;0")</f>
        <v>410.04</v>
      </c>
      <c r="AV624">
        <f>SUMIFS('Grid GenerationQueue'!AL$5:AL$410,'Grid GenerationQueue'!$AZ$5:$AZ$410,$B624,'Grid GenerationQueue'!$BA$5:$BA$410,$C624,'Grid GenerationQueue'!$BK$5:$BK$410,"&gt;0")</f>
        <v>0</v>
      </c>
      <c r="AW624">
        <f>SUMIFS('Grid GenerationQueue'!AM$5:AM$410,'Grid GenerationQueue'!$AZ$5:$AZ$410,$B624,'Grid GenerationQueue'!$BA$5:$BA$410,$C624,'Grid GenerationQueue'!$BK$5:$BK$410,"&gt;0")</f>
        <v>0</v>
      </c>
      <c r="AX624">
        <f>SUMIFS('Grid GenerationQueue'!AN$5:AN$410,'Grid GenerationQueue'!$AZ$5:$AZ$410,$B624,'Grid GenerationQueue'!$BA$5:$BA$410,$C624,'Grid GenerationQueue'!$BK$5:$BK$410,"&gt;0")</f>
        <v>0</v>
      </c>
      <c r="AY624">
        <f>SUMIFS('Grid GenerationQueue'!AO$5:AO$410,'Grid GenerationQueue'!$AZ$5:$AZ$410,$B624,'Grid GenerationQueue'!$BA$5:$BA$410,$C624,'Grid GenerationQueue'!$BK$5:$BK$410,"&gt;0")</f>
        <v>408.8</v>
      </c>
      <c r="AZ624">
        <f>SUMIFS('Grid GenerationQueue'!AP$5:AP$410,'Grid GenerationQueue'!$AZ$5:$AZ$410,$B624,'Grid GenerationQueue'!$BA$5:$BA$410,$C624,'Grid GenerationQueue'!$BK$5:$BK$410,"&gt;0")</f>
        <v>0</v>
      </c>
      <c r="BA624">
        <f>SUMIFS('Grid GenerationQueue'!AQ$5:AQ$410,'Grid GenerationQueue'!$AZ$5:$AZ$410,$B624,'Grid GenerationQueue'!$BA$5:$BA$410,$C624,'Grid GenerationQueue'!$BK$5:$BK$410,"&gt;0")</f>
        <v>0</v>
      </c>
      <c r="BB624">
        <f>SUMIFS('Grid GenerationQueue'!AR$5:AR$410,'Grid GenerationQueue'!$AZ$5:$AZ$410,$B624,'Grid GenerationQueue'!$BA$5:$BA$410,$C624,'Grid GenerationQueue'!$BK$5:$BK$410,"&gt;0")</f>
        <v>0</v>
      </c>
      <c r="BD624">
        <f>SUMIFS('Grid GenerationQueue'!AG$5:AG$410,'Grid GenerationQueue'!$AZ$5:$AZ$410,$B624,'Grid GenerationQueue'!$BA$5:$BA$410,$C624,'Grid GenerationQueue'!$BD$5:$BD$410,"&lt;="&amp;$BE$3)</f>
        <v>405.9</v>
      </c>
      <c r="BE624">
        <f>SUMIFS('Grid GenerationQueue'!AH$5:AH$410,'Grid GenerationQueue'!$AZ$5:$AZ$410,$B624,'Grid GenerationQueue'!$BA$5:$BA$410,$C624,'Grid GenerationQueue'!$BD$5:$BD$410,"&lt;="&amp;$BE$3)</f>
        <v>400</v>
      </c>
      <c r="BF624">
        <f>SUMIFS('Grid GenerationQueue'!AI$5:AI$410,'Grid GenerationQueue'!$AZ$5:$AZ$410,$B624,'Grid GenerationQueue'!$BA$5:$BA$410,$C624,'Grid GenerationQueue'!$BD$5:$BD$410,"&lt;="&amp;$BE$3)</f>
        <v>0</v>
      </c>
      <c r="BG624">
        <f>SUMIFS('Grid GenerationQueue'!AJ$5:AJ$410,'Grid GenerationQueue'!$AZ$5:$AZ$410,$B624,'Grid GenerationQueue'!$BA$5:$BA$410,$C624,'Grid GenerationQueue'!$BD$5:$BD$410,"&lt;="&amp;$BE$3)</f>
        <v>0</v>
      </c>
      <c r="BH624">
        <f>SUMIFS('Grid GenerationQueue'!AK$5:AK$410,'Grid GenerationQueue'!$AZ$5:$AZ$410,$B624,'Grid GenerationQueue'!$BA$5:$BA$410,$C624,'Grid GenerationQueue'!$BD$5:$BD$410,"&lt;="&amp;$BE$3)</f>
        <v>410.04</v>
      </c>
      <c r="BI624">
        <f>SUMIFS('Grid GenerationQueue'!AL$5:AL$410,'Grid GenerationQueue'!$AZ$5:$AZ$410,$B624,'Grid GenerationQueue'!$BA$5:$BA$410,$C624,'Grid GenerationQueue'!$BD$5:$BD$410,"&lt;="&amp;$BE$3)</f>
        <v>0</v>
      </c>
      <c r="BJ624">
        <f>SUMIFS('Grid GenerationQueue'!AM$5:AM$410,'Grid GenerationQueue'!$AZ$5:$AZ$410,$B624,'Grid GenerationQueue'!$BA$5:$BA$410,$C624,'Grid GenerationQueue'!$BD$5:$BD$410,"&lt;="&amp;$BE$3)</f>
        <v>0</v>
      </c>
      <c r="BK624">
        <f>SUMIFS('Grid GenerationQueue'!AN$5:AN$410,'Grid GenerationQueue'!$AZ$5:$AZ$410,$B624,'Grid GenerationQueue'!$BA$5:$BA$410,$C624,'Grid GenerationQueue'!$BD$5:$BD$410,"&lt;="&amp;$BE$3)</f>
        <v>0</v>
      </c>
      <c r="BL624">
        <f>SUMIFS('Grid GenerationQueue'!AO$5:AO$410,'Grid GenerationQueue'!$AZ$5:$AZ$410,$B624,'Grid GenerationQueue'!$BA$5:$BA$410,$C624,'Grid GenerationQueue'!$BD$5:$BD$410,"&lt;="&amp;$BE$3)</f>
        <v>408.8</v>
      </c>
      <c r="BM624">
        <f>SUMIFS('Grid GenerationQueue'!AP$5:AP$410,'Grid GenerationQueue'!$AZ$5:$AZ$410,$B624,'Grid GenerationQueue'!$BA$5:$BA$410,$C624,'Grid GenerationQueue'!$BD$5:$BD$410,"&lt;="&amp;$BE$3)</f>
        <v>0</v>
      </c>
      <c r="BN624">
        <f>SUMIFS('Grid GenerationQueue'!AQ$5:AQ$410,'Grid GenerationQueue'!$AZ$5:$AZ$410,$B624,'Grid GenerationQueue'!$BA$5:$BA$410,$C624,'Grid GenerationQueue'!$BD$5:$BD$410,"&lt;="&amp;$BE$3)</f>
        <v>0</v>
      </c>
      <c r="BO624">
        <f>SUMIFS('Grid GenerationQueue'!AR$5:AR$410,'Grid GenerationQueue'!$AZ$5:$AZ$410,$B624,'Grid GenerationQueue'!$BA$5:$BA$410,$C624,'Grid GenerationQueue'!$BD$5:$BD$410,"&lt;="&amp;$BE$3)</f>
        <v>0</v>
      </c>
      <c r="BQ624">
        <f>SUMIFS('Grid GenerationQueue'!AG$5:AG$410,'Grid GenerationQueue'!$AZ$5:$AZ$410,$B624,'Grid GenerationQueue'!$BA$5:$BA$410,$C624,'Grid GenerationQueue'!$BJ$5:$BJ$410,"Executed",'Grid GenerationQueue'!$BD$5:$BD$410,"&lt;="&amp;$BE$3)</f>
        <v>405.9</v>
      </c>
      <c r="BR624">
        <f>SUMIFS('Grid GenerationQueue'!AH$5:AH$410,'Grid GenerationQueue'!$AZ$5:$AZ$410,$B624,'Grid GenerationQueue'!$BA$5:$BA$410,$C624,'Grid GenerationQueue'!$BJ$5:$BJ$410,"Executed",'Grid GenerationQueue'!$BD$5:$BD$410,"&lt;="&amp;$BE$3)</f>
        <v>400</v>
      </c>
      <c r="BS624">
        <f>SUMIFS('Grid GenerationQueue'!AI$5:AI$410,'Grid GenerationQueue'!$AZ$5:$AZ$410,$B624,'Grid GenerationQueue'!$BA$5:$BA$410,$C624,'Grid GenerationQueue'!$BJ$5:$BJ$410,"Executed",'Grid GenerationQueue'!$BD$5:$BD$410,"&lt;="&amp;$BE$3)</f>
        <v>0</v>
      </c>
      <c r="BT624">
        <f>SUMIFS('Grid GenerationQueue'!AJ$5:AJ$410,'Grid GenerationQueue'!$AZ$5:$AZ$410,$B624,'Grid GenerationQueue'!$BA$5:$BA$410,$C624,'Grid GenerationQueue'!$BJ$5:$BJ$410,"Executed",'Grid GenerationQueue'!$BD$5:$BD$410,"&lt;="&amp;$BE$3)</f>
        <v>0</v>
      </c>
      <c r="BU624">
        <f>SUMIFS('Grid GenerationQueue'!AK$5:AK$410,'Grid GenerationQueue'!$AZ$5:$AZ$410,$B624,'Grid GenerationQueue'!$BA$5:$BA$410,$C624,'Grid GenerationQueue'!$BJ$5:$BJ$410,"Executed",'Grid GenerationQueue'!$BD$5:$BD$410,"&lt;="&amp;$BE$3)</f>
        <v>410.04</v>
      </c>
      <c r="BV624">
        <f>SUMIFS('Grid GenerationQueue'!AL$5:AL$410,'Grid GenerationQueue'!$AZ$5:$AZ$410,$B624,'Grid GenerationQueue'!$BA$5:$BA$410,$C624,'Grid GenerationQueue'!$BJ$5:$BJ$410,"Executed",'Grid GenerationQueue'!$BD$5:$BD$410,"&lt;="&amp;$BE$3)</f>
        <v>0</v>
      </c>
      <c r="BW624">
        <f>SUMIFS('Grid GenerationQueue'!AM$5:AM$410,'Grid GenerationQueue'!$AZ$5:$AZ$410,$B624,'Grid GenerationQueue'!$BA$5:$BA$410,$C624,'Grid GenerationQueue'!$BJ$5:$BJ$410,"Executed",'Grid GenerationQueue'!$BD$5:$BD$410,"&lt;="&amp;$BE$3)</f>
        <v>0</v>
      </c>
      <c r="BX624">
        <f>SUMIFS('Grid GenerationQueue'!AN$5:AN$410,'Grid GenerationQueue'!$AZ$5:$AZ$410,$B624,'Grid GenerationQueue'!$BA$5:$BA$410,$C624,'Grid GenerationQueue'!$BJ$5:$BJ$410,"Executed",'Grid GenerationQueue'!$BD$5:$BD$410,"&lt;="&amp;$BE$3)</f>
        <v>0</v>
      </c>
      <c r="BY624">
        <f>SUMIFS('Grid GenerationQueue'!AO$5:AO$410,'Grid GenerationQueue'!$AZ$5:$AZ$410,$B624,'Grid GenerationQueue'!$BA$5:$BA$410,$C624,'Grid GenerationQueue'!$BJ$5:$BJ$410,"Executed",'Grid GenerationQueue'!$BD$5:$BD$410,"&lt;="&amp;$BE$3)</f>
        <v>408.8</v>
      </c>
      <c r="BZ624">
        <f>SUMIFS('Grid GenerationQueue'!AP$5:AP$410,'Grid GenerationQueue'!$AZ$5:$AZ$410,$B624,'Grid GenerationQueue'!$BA$5:$BA$410,$C624,'Grid GenerationQueue'!$BJ$5:$BJ$410,"Executed",'Grid GenerationQueue'!$BD$5:$BD$410,"&lt;="&amp;$BE$3)</f>
        <v>0</v>
      </c>
      <c r="CA624">
        <f>SUMIFS('Grid GenerationQueue'!AQ$5:AQ$410,'Grid GenerationQueue'!$AZ$5:$AZ$410,$B624,'Grid GenerationQueue'!$BA$5:$BA$410,$C624,'Grid GenerationQueue'!$BJ$5:$BJ$410,"Executed",'Grid GenerationQueue'!$BD$5:$BD$410,"&lt;="&amp;$BE$3)</f>
        <v>0</v>
      </c>
      <c r="CB624">
        <f>SUMIFS('Grid GenerationQueue'!AR$5:AR$410,'Grid GenerationQueue'!$AZ$5:$AZ$410,$B624,'Grid GenerationQueue'!$BA$5:$BA$410,$C624,'Grid GenerationQueue'!$BJ$5:$BJ$410,"Executed",'Grid GenerationQueue'!$BD$5:$BD$410,"&lt;="&amp;$BE$3)</f>
        <v>0</v>
      </c>
      <c r="CD624">
        <f>SUMIFS('Grid GenerationQueue'!AG$5:AG$410,'Grid GenerationQueue'!$AZ$5:$AZ$410,$B624,'Grid GenerationQueue'!$BA$5:$BA$410,$C624,'Grid GenerationQueue'!$BH$5:$BH$410,"&lt;&gt;"&amp;"",'Grid GenerationQueue'!$BD$5:$BD$410,"&lt;="&amp;$BE$3)</f>
        <v>405.9</v>
      </c>
      <c r="CE624">
        <f>SUMIFS('Grid GenerationQueue'!AH$5:AH$410,'Grid GenerationQueue'!$AZ$5:$AZ$410,$B624,'Grid GenerationQueue'!$BA$5:$BA$410,$C624,'Grid GenerationQueue'!$BH$5:$BH$410,"&lt;&gt;"&amp;"",'Grid GenerationQueue'!$BD$5:$BD$410,"&lt;="&amp;$BE$3)</f>
        <v>400</v>
      </c>
      <c r="CF624">
        <f>SUMIFS('Grid GenerationQueue'!AI$5:AI$410,'Grid GenerationQueue'!$AZ$5:$AZ$410,$B624,'Grid GenerationQueue'!$BA$5:$BA$410,$C624,'Grid GenerationQueue'!$BH$5:$BH$410,"&lt;&gt;"&amp;"",'Grid GenerationQueue'!$BD$5:$BD$410,"&lt;="&amp;$BE$3)</f>
        <v>0</v>
      </c>
      <c r="CG624">
        <f>SUMIFS('Grid GenerationQueue'!AJ$5:AJ$410,'Grid GenerationQueue'!$AZ$5:$AZ$410,$B624,'Grid GenerationQueue'!$BA$5:$BA$410,$C624,'Grid GenerationQueue'!$BH$5:$BH$410,"&lt;&gt;"&amp;"",'Grid GenerationQueue'!$BD$5:$BD$410,"&lt;="&amp;$BE$3)</f>
        <v>0</v>
      </c>
      <c r="CH624">
        <f>SUMIFS('Grid GenerationQueue'!AK$5:AK$410,'Grid GenerationQueue'!$AZ$5:$AZ$410,$B624,'Grid GenerationQueue'!$BA$5:$BA$410,$C624,'Grid GenerationQueue'!$BH$5:$BH$410,"&lt;&gt;"&amp;"",'Grid GenerationQueue'!$BD$5:$BD$410,"&lt;="&amp;$BE$3)</f>
        <v>410.04</v>
      </c>
      <c r="CI624">
        <f>SUMIFS('Grid GenerationQueue'!AL$5:AL$410,'Grid GenerationQueue'!$AZ$5:$AZ$410,$B624,'Grid GenerationQueue'!$BA$5:$BA$410,$C624,'Grid GenerationQueue'!$BH$5:$BH$410,"&lt;&gt;"&amp;"",'Grid GenerationQueue'!$BD$5:$BD$410,"&lt;="&amp;$BE$3)</f>
        <v>0</v>
      </c>
      <c r="CJ624">
        <f>SUMIFS('Grid GenerationQueue'!AM$5:AM$410,'Grid GenerationQueue'!$AZ$5:$AZ$410,$B624,'Grid GenerationQueue'!$BA$5:$BA$410,$C624,'Grid GenerationQueue'!$BH$5:$BH$410,"&lt;&gt;"&amp;"",'Grid GenerationQueue'!$BD$5:$BD$410,"&lt;="&amp;$BE$3)</f>
        <v>0</v>
      </c>
      <c r="CK624">
        <f>SUMIFS('Grid GenerationQueue'!AN$5:AN$410,'Grid GenerationQueue'!$AZ$5:$AZ$410,$B624,'Grid GenerationQueue'!$BA$5:$BA$410,$C624,'Grid GenerationQueue'!$BH$5:$BH$410,"&lt;&gt;"&amp;"",'Grid GenerationQueue'!$BD$5:$BD$410,"&lt;="&amp;$BE$3)</f>
        <v>0</v>
      </c>
      <c r="CL624">
        <f>SUMIFS('Grid GenerationQueue'!AO$5:AO$410,'Grid GenerationQueue'!$AZ$5:$AZ$410,$B624,'Grid GenerationQueue'!$BA$5:$BA$410,$C624,'Grid GenerationQueue'!$BH$5:$BH$410,"&lt;&gt;"&amp;"",'Grid GenerationQueue'!$BD$5:$BD$410,"&lt;="&amp;$BE$3)</f>
        <v>408.8</v>
      </c>
      <c r="CM624">
        <f>SUMIFS('Grid GenerationQueue'!AP$5:AP$410,'Grid GenerationQueue'!$AZ$5:$AZ$410,$B624,'Grid GenerationQueue'!$BA$5:$BA$410,$C624,'Grid GenerationQueue'!$BH$5:$BH$410,"&lt;&gt;"&amp;"",'Grid GenerationQueue'!$BD$5:$BD$410,"&lt;="&amp;$BE$3)</f>
        <v>0</v>
      </c>
      <c r="CN624">
        <f>SUMIFS('Grid GenerationQueue'!AQ$5:AQ$410,'Grid GenerationQueue'!$AZ$5:$AZ$410,$B624,'Grid GenerationQueue'!$BA$5:$BA$410,$C624,'Grid GenerationQueue'!$BH$5:$BH$410,"&lt;&gt;"&amp;"",'Grid GenerationQueue'!$BD$5:$BD$410,"&lt;="&amp;$BE$3)</f>
        <v>0</v>
      </c>
      <c r="CO624">
        <f>SUMIFS('Grid GenerationQueue'!AR$5:AR$410,'Grid GenerationQueue'!$AZ$5:$AZ$410,$B624,'Grid GenerationQueue'!$BA$5:$BA$410,$C624,'Grid GenerationQueue'!$BH$5:$BH$410,"&lt;&gt;"&amp;"",'Grid GenerationQueue'!$BD$5:$BD$410,"&lt;="&amp;$BE$3)</f>
        <v>0</v>
      </c>
      <c r="CQ624">
        <f>SUMIFS('Grid GenerationQueue'!AG$5:AG$410,'Grid GenerationQueue'!$AZ$5:$AZ$410,$B624,'Grid GenerationQueue'!$BA$5:$BA$410,$C624,'Grid GenerationQueue'!$BK$5:$BK$410,"&gt;0",'Grid GenerationQueue'!$BD$5:$BD$410,"&lt;="&amp;$BE$3)</f>
        <v>405.9</v>
      </c>
      <c r="CR624">
        <f>SUMIFS('Grid GenerationQueue'!AH$5:AH$410,'Grid GenerationQueue'!$AZ$5:$AZ$410,$B624,'Grid GenerationQueue'!$BA$5:$BA$410,$C624,'Grid GenerationQueue'!$BK$5:$BK$410,"&gt;0",'Grid GenerationQueue'!$BD$5:$BD$410,"&lt;="&amp;$BE$3)</f>
        <v>400</v>
      </c>
      <c r="CS624">
        <f>SUMIFS('Grid GenerationQueue'!AI$5:AI$410,'Grid GenerationQueue'!$AZ$5:$AZ$410,$B624,'Grid GenerationQueue'!$BA$5:$BA$410,$C624,'Grid GenerationQueue'!$BK$5:$BK$410,"&gt;0",'Grid GenerationQueue'!$BD$5:$BD$410,"&lt;="&amp;$BE$3)</f>
        <v>0</v>
      </c>
      <c r="CT624">
        <f>SUMIFS('Grid GenerationQueue'!AJ$5:AJ$410,'Grid GenerationQueue'!$AZ$5:$AZ$410,$B624,'Grid GenerationQueue'!$BA$5:$BA$410,$C624,'Grid GenerationQueue'!$BK$5:$BK$410,"&gt;0",'Grid GenerationQueue'!$BD$5:$BD$410,"&lt;="&amp;$BE$3)</f>
        <v>0</v>
      </c>
      <c r="CU624">
        <f>SUMIFS('Grid GenerationQueue'!AK$5:AK$410,'Grid GenerationQueue'!$AZ$5:$AZ$410,$B624,'Grid GenerationQueue'!$BA$5:$BA$410,$C624,'Grid GenerationQueue'!$BK$5:$BK$410,"&gt;0",'Grid GenerationQueue'!$BD$5:$BD$410,"&lt;="&amp;$BE$3)</f>
        <v>410.04</v>
      </c>
      <c r="CV624">
        <f>SUMIFS('Grid GenerationQueue'!AL$5:AL$410,'Grid GenerationQueue'!$AZ$5:$AZ$410,$B624,'Grid GenerationQueue'!$BA$5:$BA$410,$C624,'Grid GenerationQueue'!$BK$5:$BK$410,"&gt;0",'Grid GenerationQueue'!$BD$5:$BD$410,"&lt;="&amp;$BE$3)</f>
        <v>0</v>
      </c>
      <c r="CW624">
        <f>SUMIFS('Grid GenerationQueue'!AM$5:AM$410,'Grid GenerationQueue'!$AZ$5:$AZ$410,$B624,'Grid GenerationQueue'!$BA$5:$BA$410,$C624,'Grid GenerationQueue'!$BK$5:$BK$410,"&gt;0",'Grid GenerationQueue'!$BD$5:$BD$410,"&lt;="&amp;$BE$3)</f>
        <v>0</v>
      </c>
      <c r="CX624">
        <f>SUMIFS('Grid GenerationQueue'!AN$5:AN$410,'Grid GenerationQueue'!$AZ$5:$AZ$410,$B624,'Grid GenerationQueue'!$BA$5:$BA$410,$C624,'Grid GenerationQueue'!$BK$5:$BK$410,"&gt;0",'Grid GenerationQueue'!$BD$5:$BD$410,"&lt;="&amp;$BE$3)</f>
        <v>0</v>
      </c>
      <c r="CY624">
        <f>SUMIFS('Grid GenerationQueue'!AO$5:AO$410,'Grid GenerationQueue'!$AZ$5:$AZ$410,$B624,'Grid GenerationQueue'!$BA$5:$BA$410,$C624,'Grid GenerationQueue'!$BK$5:$BK$410,"&gt;0",'Grid GenerationQueue'!$BD$5:$BD$410,"&lt;="&amp;$BE$3)</f>
        <v>408.8</v>
      </c>
      <c r="CZ624">
        <f>SUMIFS('Grid GenerationQueue'!AP$5:AP$410,'Grid GenerationQueue'!$AZ$5:$AZ$410,$B624,'Grid GenerationQueue'!$BA$5:$BA$410,$C624,'Grid GenerationQueue'!$BK$5:$BK$410,"&gt;0",'Grid GenerationQueue'!$BD$5:$BD$410,"&lt;="&amp;$BE$3)</f>
        <v>0</v>
      </c>
      <c r="DA624">
        <f>SUMIFS('Grid GenerationQueue'!AQ$5:AQ$410,'Grid GenerationQueue'!$AZ$5:$AZ$410,$B624,'Grid GenerationQueue'!$BA$5:$BA$410,$C624,'Grid GenerationQueue'!$BK$5:$BK$410,"&gt;0",'Grid GenerationQueue'!$BD$5:$BD$410,"&lt;="&amp;$BE$3)</f>
        <v>0</v>
      </c>
      <c r="DB624">
        <f>SUMIFS('Grid GenerationQueue'!AR$5:AR$410,'Grid GenerationQueue'!$AZ$5:$AZ$410,$B624,'Grid GenerationQueue'!$BA$5:$BA$410,$C624,'Grid GenerationQueue'!$BK$5:$BK$410,"&gt;0",'Grid GenerationQueue'!$BD$5:$BD$410,"&lt;="&amp;$BE$3)</f>
        <v>0</v>
      </c>
    </row>
    <row r="625" spans="1:106" x14ac:dyDescent="0.35">
      <c r="A625" t="s">
        <v>4745</v>
      </c>
      <c r="B625" t="s">
        <v>5058</v>
      </c>
      <c r="C625">
        <v>115</v>
      </c>
      <c r="D625">
        <f>SUMIFS('Grid GenerationQueue'!AG$5:AG$410,'Grid GenerationQueue'!$AZ$5:$AZ$410,$B625,'Grid GenerationQueue'!$BA$5:$BA$410,$C625)</f>
        <v>0</v>
      </c>
      <c r="E625">
        <f>SUMIFS('Grid GenerationQueue'!AH$5:AH$410,'Grid GenerationQueue'!$AZ$5:$AZ$410,$B625,'Grid GenerationQueue'!$BA$5:$BA$410,$C625)</f>
        <v>0</v>
      </c>
      <c r="F625">
        <f>SUMIFS('Grid GenerationQueue'!AI$5:AI$410,'Grid GenerationQueue'!$AZ$5:$AZ$410,$B625,'Grid GenerationQueue'!$BA$5:$BA$410,$C625)</f>
        <v>0</v>
      </c>
      <c r="G625">
        <f>SUMIFS('Grid GenerationQueue'!AJ$5:AJ$410,'Grid GenerationQueue'!$AZ$5:$AZ$410,$B625,'Grid GenerationQueue'!$BA$5:$BA$410,$C625)</f>
        <v>0</v>
      </c>
      <c r="H625">
        <f>SUMIFS('Grid GenerationQueue'!AK$5:AK$410,'Grid GenerationQueue'!$AZ$5:$AZ$410,$B625,'Grid GenerationQueue'!$BA$5:$BA$410,$C625)</f>
        <v>0</v>
      </c>
      <c r="I625">
        <f>SUMIFS('Grid GenerationQueue'!AL$5:AL$410,'Grid GenerationQueue'!$AZ$5:$AZ$410,$B625,'Grid GenerationQueue'!$BA$5:$BA$410,$C625)</f>
        <v>0</v>
      </c>
      <c r="J625">
        <f>SUMIFS('Grid GenerationQueue'!AM$5:AM$410,'Grid GenerationQueue'!$AZ$5:$AZ$410,$B625,'Grid GenerationQueue'!$BA$5:$BA$410,$C625)</f>
        <v>0</v>
      </c>
      <c r="K625">
        <f>SUMIFS('Grid GenerationQueue'!AN$5:AN$410,'Grid GenerationQueue'!$AZ$5:$AZ$410,$B625,'Grid GenerationQueue'!$BA$5:$BA$410,$C625)</f>
        <v>0</v>
      </c>
      <c r="L625">
        <f>SUMIFS('Grid GenerationQueue'!AO$5:AO$410,'Grid GenerationQueue'!$AZ$5:$AZ$410,$B625,'Grid GenerationQueue'!$BA$5:$BA$410,$C625)</f>
        <v>0</v>
      </c>
      <c r="M625">
        <f>SUMIFS('Grid GenerationQueue'!AP$5:AP$410,'Grid GenerationQueue'!$AZ$5:$AZ$410,$B625,'Grid GenerationQueue'!$BA$5:$BA$410,$C625)</f>
        <v>0</v>
      </c>
      <c r="N625">
        <f>SUMIFS('Grid GenerationQueue'!AQ$5:AQ$410,'Grid GenerationQueue'!$AZ$5:$AZ$410,$B625,'Grid GenerationQueue'!$BA$5:$BA$410,$C625)</f>
        <v>0</v>
      </c>
      <c r="O625">
        <f>SUMIFS('Grid GenerationQueue'!AR$5:AR$410,'Grid GenerationQueue'!$AZ$5:$AZ$410,$B625,'Grid GenerationQueue'!$BA$5:$BA$410,$C625)</f>
        <v>0</v>
      </c>
      <c r="Q625">
        <f>SUMIFS('Grid GenerationQueue'!AG$5:AG$410,'Grid GenerationQueue'!$AZ$5:$AZ$410,$B625,'Grid GenerationQueue'!$BA$5:$BA$410,$C625,'Grid GenerationQueue'!$BJ$5:$BJ$410,"Executed")</f>
        <v>0</v>
      </c>
      <c r="R625">
        <f>SUMIFS('Grid GenerationQueue'!AH$5:AH$410,'Grid GenerationQueue'!$AZ$5:$AZ$410,$B625,'Grid GenerationQueue'!$BA$5:$BA$410,$C625,'Grid GenerationQueue'!$BJ$5:$BJ$410,"Executed")</f>
        <v>0</v>
      </c>
      <c r="S625">
        <f>SUMIFS('Grid GenerationQueue'!AI$5:AI$410,'Grid GenerationQueue'!$AZ$5:$AZ$410,$B625,'Grid GenerationQueue'!$BA$5:$BA$410,$C625,'Grid GenerationQueue'!$BJ$5:$BJ$410,"Executed")</f>
        <v>0</v>
      </c>
      <c r="T625">
        <f>SUMIFS('Grid GenerationQueue'!AJ$5:AJ$410,'Grid GenerationQueue'!$AZ$5:$AZ$410,$B625,'Grid GenerationQueue'!$BA$5:$BA$410,$C625,'Grid GenerationQueue'!$BJ$5:$BJ$410,"Executed")</f>
        <v>0</v>
      </c>
      <c r="U625">
        <f>SUMIFS('Grid GenerationQueue'!AK$5:AK$410,'Grid GenerationQueue'!$AZ$5:$AZ$410,$B625,'Grid GenerationQueue'!$BA$5:$BA$410,$C625,'Grid GenerationQueue'!$BJ$5:$BJ$410,"Executed")</f>
        <v>0</v>
      </c>
      <c r="V625">
        <f>SUMIFS('Grid GenerationQueue'!AL$5:AL$410,'Grid GenerationQueue'!$AZ$5:$AZ$410,$B625,'Grid GenerationQueue'!$BA$5:$BA$410,$C625,'Grid GenerationQueue'!$BJ$5:$BJ$410,"Executed")</f>
        <v>0</v>
      </c>
      <c r="W625">
        <f>SUMIFS('Grid GenerationQueue'!AM$5:AM$410,'Grid GenerationQueue'!$AZ$5:$AZ$410,$B625,'Grid GenerationQueue'!$BA$5:$BA$410,$C625,'Grid GenerationQueue'!$BJ$5:$BJ$410,"Executed")</f>
        <v>0</v>
      </c>
      <c r="X625">
        <f>SUMIFS('Grid GenerationQueue'!AN$5:AN$410,'Grid GenerationQueue'!$AZ$5:$AZ$410,$B625,'Grid GenerationQueue'!$BA$5:$BA$410,$C625,'Grid GenerationQueue'!$BJ$5:$BJ$410,"Executed")</f>
        <v>0</v>
      </c>
      <c r="Y625">
        <f>SUMIFS('Grid GenerationQueue'!AO$5:AO$410,'Grid GenerationQueue'!$AZ$5:$AZ$410,$B625,'Grid GenerationQueue'!$BA$5:$BA$410,$C625,'Grid GenerationQueue'!$BJ$5:$BJ$410,"Executed")</f>
        <v>0</v>
      </c>
      <c r="Z625">
        <f>SUMIFS('Grid GenerationQueue'!AP$5:AP$410,'Grid GenerationQueue'!$AZ$5:$AZ$410,$B625,'Grid GenerationQueue'!$BA$5:$BA$410,$C625,'Grid GenerationQueue'!$BJ$5:$BJ$410,"Executed")</f>
        <v>0</v>
      </c>
      <c r="AA625">
        <f>SUMIFS('Grid GenerationQueue'!AQ$5:AQ$410,'Grid GenerationQueue'!$AZ$5:$AZ$410,$B625,'Grid GenerationQueue'!$BA$5:$BA$410,$C625,'Grid GenerationQueue'!$BJ$5:$BJ$410,"Executed")</f>
        <v>0</v>
      </c>
      <c r="AB625">
        <f>SUMIFS('Grid GenerationQueue'!AR$5:AR$410,'Grid GenerationQueue'!$AZ$5:$AZ$410,$B625,'Grid GenerationQueue'!$BA$5:$BA$410,$C625,'Grid GenerationQueue'!$BJ$5:$BJ$410,"Executed")</f>
        <v>0</v>
      </c>
      <c r="AD625">
        <f>SUMIFS('Grid GenerationQueue'!AG$5:AG$410,'Grid GenerationQueue'!$AZ$5:$AZ$410,$B625,'Grid GenerationQueue'!$BA$5:$BA$410,$C625,'Grid GenerationQueue'!$BH$5:$BH$410,"&lt;&gt;"&amp;"")+SUMIFS('Grid GenerationQueue'!AG$5:AG$410,'Grid GenerationQueue'!$AZ$5:$AZ$410,$B625,'Grid GenerationQueue'!$BA$5:$BA$410,$C625,'Grid GenerationQueue'!$BH$5:$BH$410,"",'Grid GenerationQueue'!$AC$5:$AC$410,1)</f>
        <v>0</v>
      </c>
      <c r="AE625">
        <f>SUMIFS('Grid GenerationQueue'!AH$5:AH$410,'Grid GenerationQueue'!$AZ$5:$AZ$410,$B625,'Grid GenerationQueue'!$BA$5:$BA$410,$C625,'Grid GenerationQueue'!$BH$5:$BH$410,"&lt;&gt;"&amp;"")+SUMIFS('Grid GenerationQueue'!AH$5:AH$410,'Grid GenerationQueue'!$AZ$5:$AZ$410,$B625,'Grid GenerationQueue'!$BA$5:$BA$410,$C625,'Grid GenerationQueue'!$BH$5:$BH$410,"",'Grid GenerationQueue'!$AC$5:$AC$410,1)</f>
        <v>0</v>
      </c>
      <c r="AF625">
        <f>SUMIFS('Grid GenerationQueue'!AI$5:AI$410,'Grid GenerationQueue'!$AZ$5:$AZ$410,$B625,'Grid GenerationQueue'!$BA$5:$BA$410,$C625,'Grid GenerationQueue'!$BH$5:$BH$410,"&lt;&gt;"&amp;"")+SUMIFS('Grid GenerationQueue'!AI$5:AI$410,'Grid GenerationQueue'!$AZ$5:$AZ$410,$B625,'Grid GenerationQueue'!$BA$5:$BA$410,$C625,'Grid GenerationQueue'!$BH$5:$BH$410,"",'Grid GenerationQueue'!$AC$5:$AC$410,1)</f>
        <v>0</v>
      </c>
      <c r="AG625">
        <f>SUMIFS('Grid GenerationQueue'!AJ$5:AJ$410,'Grid GenerationQueue'!$AZ$5:$AZ$410,$B625,'Grid GenerationQueue'!$BA$5:$BA$410,$C625,'Grid GenerationQueue'!$BH$5:$BH$410,"&lt;&gt;"&amp;"")+SUMIFS('Grid GenerationQueue'!AJ$5:AJ$410,'Grid GenerationQueue'!$AZ$5:$AZ$410,$B625,'Grid GenerationQueue'!$BA$5:$BA$410,$C625,'Grid GenerationQueue'!$BH$5:$BH$410,"",'Grid GenerationQueue'!$AC$5:$AC$410,1)</f>
        <v>0</v>
      </c>
      <c r="AH625">
        <f>SUMIFS('Grid GenerationQueue'!AK$5:AK$410,'Grid GenerationQueue'!$AZ$5:$AZ$410,$B625,'Grid GenerationQueue'!$BA$5:$BA$410,$C625,'Grid GenerationQueue'!$BH$5:$BH$410,"&lt;&gt;"&amp;"")+SUMIFS('Grid GenerationQueue'!AK$5:AK$410,'Grid GenerationQueue'!$AZ$5:$AZ$410,$B625,'Grid GenerationQueue'!$BA$5:$BA$410,$C625,'Grid GenerationQueue'!$BH$5:$BH$410,"",'Grid GenerationQueue'!$AC$5:$AC$410,1)</f>
        <v>0</v>
      </c>
      <c r="AI625">
        <f>SUMIFS('Grid GenerationQueue'!AL$5:AL$410,'Grid GenerationQueue'!$AZ$5:$AZ$410,$B625,'Grid GenerationQueue'!$BA$5:$BA$410,$C625,'Grid GenerationQueue'!$BH$5:$BH$410,"&lt;&gt;"&amp;"")+SUMIFS('Grid GenerationQueue'!AL$5:AL$410,'Grid GenerationQueue'!$AZ$5:$AZ$410,$B625,'Grid GenerationQueue'!$BA$5:$BA$410,$C625,'Grid GenerationQueue'!$BH$5:$BH$410,"",'Grid GenerationQueue'!$AC$5:$AC$410,1)</f>
        <v>0</v>
      </c>
      <c r="AJ625">
        <f>SUMIFS('Grid GenerationQueue'!AM$5:AM$410,'Grid GenerationQueue'!$AZ$5:$AZ$410,$B625,'Grid GenerationQueue'!$BA$5:$BA$410,$C625,'Grid GenerationQueue'!$BH$5:$BH$410,"&lt;&gt;"&amp;"")+SUMIFS('Grid GenerationQueue'!AM$5:AM$410,'Grid GenerationQueue'!$AZ$5:$AZ$410,$B625,'Grid GenerationQueue'!$BA$5:$BA$410,$C625,'Grid GenerationQueue'!$BH$5:$BH$410,"",'Grid GenerationQueue'!$AC$5:$AC$410,1)</f>
        <v>0</v>
      </c>
      <c r="AK625">
        <f>SUMIFS('Grid GenerationQueue'!AN$5:AN$410,'Grid GenerationQueue'!$AZ$5:$AZ$410,$B625,'Grid GenerationQueue'!$BA$5:$BA$410,$C625,'Grid GenerationQueue'!$BH$5:$BH$410,"&lt;&gt;"&amp;"")+SUMIFS('Grid GenerationQueue'!AN$5:AN$410,'Grid GenerationQueue'!$AZ$5:$AZ$410,$B625,'Grid GenerationQueue'!$BA$5:$BA$410,$C625,'Grid GenerationQueue'!$BH$5:$BH$410,"",'Grid GenerationQueue'!$AC$5:$AC$410,1)</f>
        <v>0</v>
      </c>
      <c r="AL625">
        <f>SUMIFS('Grid GenerationQueue'!AO$5:AO$410,'Grid GenerationQueue'!$AZ$5:$AZ$410,$B625,'Grid GenerationQueue'!$BA$5:$BA$410,$C625,'Grid GenerationQueue'!$BH$5:$BH$410,"&lt;&gt;"&amp;"")+SUMIFS('Grid GenerationQueue'!AO$5:AO$410,'Grid GenerationQueue'!$AZ$5:$AZ$410,$B625,'Grid GenerationQueue'!$BA$5:$BA$410,$C625,'Grid GenerationQueue'!$BH$5:$BH$410,"",'Grid GenerationQueue'!$AC$5:$AC$410,1)</f>
        <v>0</v>
      </c>
      <c r="AM625">
        <f>SUMIFS('Grid GenerationQueue'!AP$5:AP$410,'Grid GenerationQueue'!$AZ$5:$AZ$410,$B625,'Grid GenerationQueue'!$BA$5:$BA$410,$C625,'Grid GenerationQueue'!$BH$5:$BH$410,"&lt;&gt;"&amp;"")+SUMIFS('Grid GenerationQueue'!AP$5:AP$410,'Grid GenerationQueue'!$AZ$5:$AZ$410,$B625,'Grid GenerationQueue'!$BA$5:$BA$410,$C625,'Grid GenerationQueue'!$BH$5:$BH$410,"",'Grid GenerationQueue'!$AC$5:$AC$410,1)</f>
        <v>0</v>
      </c>
      <c r="AN625">
        <f>SUMIFS('Grid GenerationQueue'!AQ$5:AQ$410,'Grid GenerationQueue'!$AZ$5:$AZ$410,$B625,'Grid GenerationQueue'!$BA$5:$BA$410,$C625,'Grid GenerationQueue'!$BH$5:$BH$410,"&lt;&gt;"&amp;"")+SUMIFS('Grid GenerationQueue'!AQ$5:AQ$410,'Grid GenerationQueue'!$AZ$5:$AZ$410,$B625,'Grid GenerationQueue'!$BA$5:$BA$410,$C625,'Grid GenerationQueue'!$BH$5:$BH$410,"",'Grid GenerationQueue'!$AC$5:$AC$410,1)</f>
        <v>0</v>
      </c>
      <c r="AO625">
        <f>SUMIFS('Grid GenerationQueue'!AR$5:AR$410,'Grid GenerationQueue'!$AZ$5:$AZ$410,$B625,'Grid GenerationQueue'!$BA$5:$BA$410,$C625,'Grid GenerationQueue'!$BH$5:$BH$410,"&lt;&gt;"&amp;"")+SUMIFS('Grid GenerationQueue'!AR$5:AR$410,'Grid GenerationQueue'!$AZ$5:$AZ$410,$B625,'Grid GenerationQueue'!$BA$5:$BA$410,$C625,'Grid GenerationQueue'!$BH$5:$BH$410,"",'Grid GenerationQueue'!$AC$5:$AC$410,1)</f>
        <v>0</v>
      </c>
      <c r="AQ625">
        <f>SUMIFS('Grid GenerationQueue'!AG$5:AG$410,'Grid GenerationQueue'!$AZ$5:$AZ$410,$B625,'Grid GenerationQueue'!$BA$5:$BA$410,$C625,'Grid GenerationQueue'!$BK$5:$BK$410,"&gt;0")</f>
        <v>0</v>
      </c>
      <c r="AR625">
        <f>SUMIFS('Grid GenerationQueue'!AH$5:AH$410,'Grid GenerationQueue'!$AZ$5:$AZ$410,$B625,'Grid GenerationQueue'!$BA$5:$BA$410,$C625,'Grid GenerationQueue'!$BK$5:$BK$410,"&gt;0")</f>
        <v>0</v>
      </c>
      <c r="AS625">
        <f>SUMIFS('Grid GenerationQueue'!AI$5:AI$410,'Grid GenerationQueue'!$AZ$5:$AZ$410,$B625,'Grid GenerationQueue'!$BA$5:$BA$410,$C625,'Grid GenerationQueue'!$BK$5:$BK$410,"&gt;0")</f>
        <v>0</v>
      </c>
      <c r="AT625">
        <f>SUMIFS('Grid GenerationQueue'!AJ$5:AJ$410,'Grid GenerationQueue'!$AZ$5:$AZ$410,$B625,'Grid GenerationQueue'!$BA$5:$BA$410,$C625,'Grid GenerationQueue'!$BK$5:$BK$410,"&gt;0")</f>
        <v>0</v>
      </c>
      <c r="AU625">
        <f>SUMIFS('Grid GenerationQueue'!AK$5:AK$410,'Grid GenerationQueue'!$AZ$5:$AZ$410,$B625,'Grid GenerationQueue'!$BA$5:$BA$410,$C625,'Grid GenerationQueue'!$BK$5:$BK$410,"&gt;0")</f>
        <v>0</v>
      </c>
      <c r="AV625">
        <f>SUMIFS('Grid GenerationQueue'!AL$5:AL$410,'Grid GenerationQueue'!$AZ$5:$AZ$410,$B625,'Grid GenerationQueue'!$BA$5:$BA$410,$C625,'Grid GenerationQueue'!$BK$5:$BK$410,"&gt;0")</f>
        <v>0</v>
      </c>
      <c r="AW625">
        <f>SUMIFS('Grid GenerationQueue'!AM$5:AM$410,'Grid GenerationQueue'!$AZ$5:$AZ$410,$B625,'Grid GenerationQueue'!$BA$5:$BA$410,$C625,'Grid GenerationQueue'!$BK$5:$BK$410,"&gt;0")</f>
        <v>0</v>
      </c>
      <c r="AX625">
        <f>SUMIFS('Grid GenerationQueue'!AN$5:AN$410,'Grid GenerationQueue'!$AZ$5:$AZ$410,$B625,'Grid GenerationQueue'!$BA$5:$BA$410,$C625,'Grid GenerationQueue'!$BK$5:$BK$410,"&gt;0")</f>
        <v>0</v>
      </c>
      <c r="AY625">
        <f>SUMIFS('Grid GenerationQueue'!AO$5:AO$410,'Grid GenerationQueue'!$AZ$5:$AZ$410,$B625,'Grid GenerationQueue'!$BA$5:$BA$410,$C625,'Grid GenerationQueue'!$BK$5:$BK$410,"&gt;0")</f>
        <v>0</v>
      </c>
      <c r="AZ625">
        <f>SUMIFS('Grid GenerationQueue'!AP$5:AP$410,'Grid GenerationQueue'!$AZ$5:$AZ$410,$B625,'Grid GenerationQueue'!$BA$5:$BA$410,$C625,'Grid GenerationQueue'!$BK$5:$BK$410,"&gt;0")</f>
        <v>0</v>
      </c>
      <c r="BA625">
        <f>SUMIFS('Grid GenerationQueue'!AQ$5:AQ$410,'Grid GenerationQueue'!$AZ$5:$AZ$410,$B625,'Grid GenerationQueue'!$BA$5:$BA$410,$C625,'Grid GenerationQueue'!$BK$5:$BK$410,"&gt;0")</f>
        <v>0</v>
      </c>
      <c r="BB625">
        <f>SUMIFS('Grid GenerationQueue'!AR$5:AR$410,'Grid GenerationQueue'!$AZ$5:$AZ$410,$B625,'Grid GenerationQueue'!$BA$5:$BA$410,$C625,'Grid GenerationQueue'!$BK$5:$BK$410,"&gt;0")</f>
        <v>0</v>
      </c>
      <c r="BD625">
        <f>SUMIFS('Grid GenerationQueue'!AG$5:AG$410,'Grid GenerationQueue'!$AZ$5:$AZ$410,$B625,'Grid GenerationQueue'!$BA$5:$BA$410,$C625,'Grid GenerationQueue'!$BD$5:$BD$410,"&lt;="&amp;$BE$3)</f>
        <v>0</v>
      </c>
      <c r="BE625">
        <f>SUMIFS('Grid GenerationQueue'!AH$5:AH$410,'Grid GenerationQueue'!$AZ$5:$AZ$410,$B625,'Grid GenerationQueue'!$BA$5:$BA$410,$C625,'Grid GenerationQueue'!$BD$5:$BD$410,"&lt;="&amp;$BE$3)</f>
        <v>0</v>
      </c>
      <c r="BF625">
        <f>SUMIFS('Grid GenerationQueue'!AI$5:AI$410,'Grid GenerationQueue'!$AZ$5:$AZ$410,$B625,'Grid GenerationQueue'!$BA$5:$BA$410,$C625,'Grid GenerationQueue'!$BD$5:$BD$410,"&lt;="&amp;$BE$3)</f>
        <v>0</v>
      </c>
      <c r="BG625">
        <f>SUMIFS('Grid GenerationQueue'!AJ$5:AJ$410,'Grid GenerationQueue'!$AZ$5:$AZ$410,$B625,'Grid GenerationQueue'!$BA$5:$BA$410,$C625,'Grid GenerationQueue'!$BD$5:$BD$410,"&lt;="&amp;$BE$3)</f>
        <v>0</v>
      </c>
      <c r="BH625">
        <f>SUMIFS('Grid GenerationQueue'!AK$5:AK$410,'Grid GenerationQueue'!$AZ$5:$AZ$410,$B625,'Grid GenerationQueue'!$BA$5:$BA$410,$C625,'Grid GenerationQueue'!$BD$5:$BD$410,"&lt;="&amp;$BE$3)</f>
        <v>0</v>
      </c>
      <c r="BI625">
        <f>SUMIFS('Grid GenerationQueue'!AL$5:AL$410,'Grid GenerationQueue'!$AZ$5:$AZ$410,$B625,'Grid GenerationQueue'!$BA$5:$BA$410,$C625,'Grid GenerationQueue'!$BD$5:$BD$410,"&lt;="&amp;$BE$3)</f>
        <v>0</v>
      </c>
      <c r="BJ625">
        <f>SUMIFS('Grid GenerationQueue'!AM$5:AM$410,'Grid GenerationQueue'!$AZ$5:$AZ$410,$B625,'Grid GenerationQueue'!$BA$5:$BA$410,$C625,'Grid GenerationQueue'!$BD$5:$BD$410,"&lt;="&amp;$BE$3)</f>
        <v>0</v>
      </c>
      <c r="BK625">
        <f>SUMIFS('Grid GenerationQueue'!AN$5:AN$410,'Grid GenerationQueue'!$AZ$5:$AZ$410,$B625,'Grid GenerationQueue'!$BA$5:$BA$410,$C625,'Grid GenerationQueue'!$BD$5:$BD$410,"&lt;="&amp;$BE$3)</f>
        <v>0</v>
      </c>
      <c r="BL625">
        <f>SUMIFS('Grid GenerationQueue'!AO$5:AO$410,'Grid GenerationQueue'!$AZ$5:$AZ$410,$B625,'Grid GenerationQueue'!$BA$5:$BA$410,$C625,'Grid GenerationQueue'!$BD$5:$BD$410,"&lt;="&amp;$BE$3)</f>
        <v>0</v>
      </c>
      <c r="BM625">
        <f>SUMIFS('Grid GenerationQueue'!AP$5:AP$410,'Grid GenerationQueue'!$AZ$5:$AZ$410,$B625,'Grid GenerationQueue'!$BA$5:$BA$410,$C625,'Grid GenerationQueue'!$BD$5:$BD$410,"&lt;="&amp;$BE$3)</f>
        <v>0</v>
      </c>
      <c r="BN625">
        <f>SUMIFS('Grid GenerationQueue'!AQ$5:AQ$410,'Grid GenerationQueue'!$AZ$5:$AZ$410,$B625,'Grid GenerationQueue'!$BA$5:$BA$410,$C625,'Grid GenerationQueue'!$BD$5:$BD$410,"&lt;="&amp;$BE$3)</f>
        <v>0</v>
      </c>
      <c r="BO625">
        <f>SUMIFS('Grid GenerationQueue'!AR$5:AR$410,'Grid GenerationQueue'!$AZ$5:$AZ$410,$B625,'Grid GenerationQueue'!$BA$5:$BA$410,$C625,'Grid GenerationQueue'!$BD$5:$BD$410,"&lt;="&amp;$BE$3)</f>
        <v>0</v>
      </c>
      <c r="BQ625">
        <f>SUMIFS('Grid GenerationQueue'!AG$5:AG$410,'Grid GenerationQueue'!$AZ$5:$AZ$410,$B625,'Grid GenerationQueue'!$BA$5:$BA$410,$C625,'Grid GenerationQueue'!$BJ$5:$BJ$410,"Executed",'Grid GenerationQueue'!$BD$5:$BD$410,"&lt;="&amp;$BE$3)</f>
        <v>0</v>
      </c>
      <c r="BR625">
        <f>SUMIFS('Grid GenerationQueue'!AH$5:AH$410,'Grid GenerationQueue'!$AZ$5:$AZ$410,$B625,'Grid GenerationQueue'!$BA$5:$BA$410,$C625,'Grid GenerationQueue'!$BJ$5:$BJ$410,"Executed",'Grid GenerationQueue'!$BD$5:$BD$410,"&lt;="&amp;$BE$3)</f>
        <v>0</v>
      </c>
      <c r="BS625">
        <f>SUMIFS('Grid GenerationQueue'!AI$5:AI$410,'Grid GenerationQueue'!$AZ$5:$AZ$410,$B625,'Grid GenerationQueue'!$BA$5:$BA$410,$C625,'Grid GenerationQueue'!$BJ$5:$BJ$410,"Executed",'Grid GenerationQueue'!$BD$5:$BD$410,"&lt;="&amp;$BE$3)</f>
        <v>0</v>
      </c>
      <c r="BT625">
        <f>SUMIFS('Grid GenerationQueue'!AJ$5:AJ$410,'Grid GenerationQueue'!$AZ$5:$AZ$410,$B625,'Grid GenerationQueue'!$BA$5:$BA$410,$C625,'Grid GenerationQueue'!$BJ$5:$BJ$410,"Executed",'Grid GenerationQueue'!$BD$5:$BD$410,"&lt;="&amp;$BE$3)</f>
        <v>0</v>
      </c>
      <c r="BU625">
        <f>SUMIFS('Grid GenerationQueue'!AK$5:AK$410,'Grid GenerationQueue'!$AZ$5:$AZ$410,$B625,'Grid GenerationQueue'!$BA$5:$BA$410,$C625,'Grid GenerationQueue'!$BJ$5:$BJ$410,"Executed",'Grid GenerationQueue'!$BD$5:$BD$410,"&lt;="&amp;$BE$3)</f>
        <v>0</v>
      </c>
      <c r="BV625">
        <f>SUMIFS('Grid GenerationQueue'!AL$5:AL$410,'Grid GenerationQueue'!$AZ$5:$AZ$410,$B625,'Grid GenerationQueue'!$BA$5:$BA$410,$C625,'Grid GenerationQueue'!$BJ$5:$BJ$410,"Executed",'Grid GenerationQueue'!$BD$5:$BD$410,"&lt;="&amp;$BE$3)</f>
        <v>0</v>
      </c>
      <c r="BW625">
        <f>SUMIFS('Grid GenerationQueue'!AM$5:AM$410,'Grid GenerationQueue'!$AZ$5:$AZ$410,$B625,'Grid GenerationQueue'!$BA$5:$BA$410,$C625,'Grid GenerationQueue'!$BJ$5:$BJ$410,"Executed",'Grid GenerationQueue'!$BD$5:$BD$410,"&lt;="&amp;$BE$3)</f>
        <v>0</v>
      </c>
      <c r="BX625">
        <f>SUMIFS('Grid GenerationQueue'!AN$5:AN$410,'Grid GenerationQueue'!$AZ$5:$AZ$410,$B625,'Grid GenerationQueue'!$BA$5:$BA$410,$C625,'Grid GenerationQueue'!$BJ$5:$BJ$410,"Executed",'Grid GenerationQueue'!$BD$5:$BD$410,"&lt;="&amp;$BE$3)</f>
        <v>0</v>
      </c>
      <c r="BY625">
        <f>SUMIFS('Grid GenerationQueue'!AO$5:AO$410,'Grid GenerationQueue'!$AZ$5:$AZ$410,$B625,'Grid GenerationQueue'!$BA$5:$BA$410,$C625,'Grid GenerationQueue'!$BJ$5:$BJ$410,"Executed",'Grid GenerationQueue'!$BD$5:$BD$410,"&lt;="&amp;$BE$3)</f>
        <v>0</v>
      </c>
      <c r="BZ625">
        <f>SUMIFS('Grid GenerationQueue'!AP$5:AP$410,'Grid GenerationQueue'!$AZ$5:$AZ$410,$B625,'Grid GenerationQueue'!$BA$5:$BA$410,$C625,'Grid GenerationQueue'!$BJ$5:$BJ$410,"Executed",'Grid GenerationQueue'!$BD$5:$BD$410,"&lt;="&amp;$BE$3)</f>
        <v>0</v>
      </c>
      <c r="CA625">
        <f>SUMIFS('Grid GenerationQueue'!AQ$5:AQ$410,'Grid GenerationQueue'!$AZ$5:$AZ$410,$B625,'Grid GenerationQueue'!$BA$5:$BA$410,$C625,'Grid GenerationQueue'!$BJ$5:$BJ$410,"Executed",'Grid GenerationQueue'!$BD$5:$BD$410,"&lt;="&amp;$BE$3)</f>
        <v>0</v>
      </c>
      <c r="CB625">
        <f>SUMIFS('Grid GenerationQueue'!AR$5:AR$410,'Grid GenerationQueue'!$AZ$5:$AZ$410,$B625,'Grid GenerationQueue'!$BA$5:$BA$410,$C625,'Grid GenerationQueue'!$BJ$5:$BJ$410,"Executed",'Grid GenerationQueue'!$BD$5:$BD$410,"&lt;="&amp;$BE$3)</f>
        <v>0</v>
      </c>
      <c r="CD625">
        <f>SUMIFS('Grid GenerationQueue'!AG$5:AG$410,'Grid GenerationQueue'!$AZ$5:$AZ$410,$B625,'Grid GenerationQueue'!$BA$5:$BA$410,$C625,'Grid GenerationQueue'!$BH$5:$BH$410,"&lt;&gt;"&amp;"",'Grid GenerationQueue'!$BD$5:$BD$410,"&lt;="&amp;$BE$3)</f>
        <v>0</v>
      </c>
      <c r="CE625">
        <f>SUMIFS('Grid GenerationQueue'!AH$5:AH$410,'Grid GenerationQueue'!$AZ$5:$AZ$410,$B625,'Grid GenerationQueue'!$BA$5:$BA$410,$C625,'Grid GenerationQueue'!$BH$5:$BH$410,"&lt;&gt;"&amp;"",'Grid GenerationQueue'!$BD$5:$BD$410,"&lt;="&amp;$BE$3)</f>
        <v>0</v>
      </c>
      <c r="CF625">
        <f>SUMIFS('Grid GenerationQueue'!AI$5:AI$410,'Grid GenerationQueue'!$AZ$5:$AZ$410,$B625,'Grid GenerationQueue'!$BA$5:$BA$410,$C625,'Grid GenerationQueue'!$BH$5:$BH$410,"&lt;&gt;"&amp;"",'Grid GenerationQueue'!$BD$5:$BD$410,"&lt;="&amp;$BE$3)</f>
        <v>0</v>
      </c>
      <c r="CG625">
        <f>SUMIFS('Grid GenerationQueue'!AJ$5:AJ$410,'Grid GenerationQueue'!$AZ$5:$AZ$410,$B625,'Grid GenerationQueue'!$BA$5:$BA$410,$C625,'Grid GenerationQueue'!$BH$5:$BH$410,"&lt;&gt;"&amp;"",'Grid GenerationQueue'!$BD$5:$BD$410,"&lt;="&amp;$BE$3)</f>
        <v>0</v>
      </c>
      <c r="CH625">
        <f>SUMIFS('Grid GenerationQueue'!AK$5:AK$410,'Grid GenerationQueue'!$AZ$5:$AZ$410,$B625,'Grid GenerationQueue'!$BA$5:$BA$410,$C625,'Grid GenerationQueue'!$BH$5:$BH$410,"&lt;&gt;"&amp;"",'Grid GenerationQueue'!$BD$5:$BD$410,"&lt;="&amp;$BE$3)</f>
        <v>0</v>
      </c>
      <c r="CI625">
        <f>SUMIFS('Grid GenerationQueue'!AL$5:AL$410,'Grid GenerationQueue'!$AZ$5:$AZ$410,$B625,'Grid GenerationQueue'!$BA$5:$BA$410,$C625,'Grid GenerationQueue'!$BH$5:$BH$410,"&lt;&gt;"&amp;"",'Grid GenerationQueue'!$BD$5:$BD$410,"&lt;="&amp;$BE$3)</f>
        <v>0</v>
      </c>
      <c r="CJ625">
        <f>SUMIFS('Grid GenerationQueue'!AM$5:AM$410,'Grid GenerationQueue'!$AZ$5:$AZ$410,$B625,'Grid GenerationQueue'!$BA$5:$BA$410,$C625,'Grid GenerationQueue'!$BH$5:$BH$410,"&lt;&gt;"&amp;"",'Grid GenerationQueue'!$BD$5:$BD$410,"&lt;="&amp;$BE$3)</f>
        <v>0</v>
      </c>
      <c r="CK625">
        <f>SUMIFS('Grid GenerationQueue'!AN$5:AN$410,'Grid GenerationQueue'!$AZ$5:$AZ$410,$B625,'Grid GenerationQueue'!$BA$5:$BA$410,$C625,'Grid GenerationQueue'!$BH$5:$BH$410,"&lt;&gt;"&amp;"",'Grid GenerationQueue'!$BD$5:$BD$410,"&lt;="&amp;$BE$3)</f>
        <v>0</v>
      </c>
      <c r="CL625">
        <f>SUMIFS('Grid GenerationQueue'!AO$5:AO$410,'Grid GenerationQueue'!$AZ$5:$AZ$410,$B625,'Grid GenerationQueue'!$BA$5:$BA$410,$C625,'Grid GenerationQueue'!$BH$5:$BH$410,"&lt;&gt;"&amp;"",'Grid GenerationQueue'!$BD$5:$BD$410,"&lt;="&amp;$BE$3)</f>
        <v>0</v>
      </c>
      <c r="CM625">
        <f>SUMIFS('Grid GenerationQueue'!AP$5:AP$410,'Grid GenerationQueue'!$AZ$5:$AZ$410,$B625,'Grid GenerationQueue'!$BA$5:$BA$410,$C625,'Grid GenerationQueue'!$BH$5:$BH$410,"&lt;&gt;"&amp;"",'Grid GenerationQueue'!$BD$5:$BD$410,"&lt;="&amp;$BE$3)</f>
        <v>0</v>
      </c>
      <c r="CN625">
        <f>SUMIFS('Grid GenerationQueue'!AQ$5:AQ$410,'Grid GenerationQueue'!$AZ$5:$AZ$410,$B625,'Grid GenerationQueue'!$BA$5:$BA$410,$C625,'Grid GenerationQueue'!$BH$5:$BH$410,"&lt;&gt;"&amp;"",'Grid GenerationQueue'!$BD$5:$BD$410,"&lt;="&amp;$BE$3)</f>
        <v>0</v>
      </c>
      <c r="CO625">
        <f>SUMIFS('Grid GenerationQueue'!AR$5:AR$410,'Grid GenerationQueue'!$AZ$5:$AZ$410,$B625,'Grid GenerationQueue'!$BA$5:$BA$410,$C625,'Grid GenerationQueue'!$BH$5:$BH$410,"&lt;&gt;"&amp;"",'Grid GenerationQueue'!$BD$5:$BD$410,"&lt;="&amp;$BE$3)</f>
        <v>0</v>
      </c>
      <c r="CQ625">
        <f>SUMIFS('Grid GenerationQueue'!AG$5:AG$410,'Grid GenerationQueue'!$AZ$5:$AZ$410,$B625,'Grid GenerationQueue'!$BA$5:$BA$410,$C625,'Grid GenerationQueue'!$BK$5:$BK$410,"&gt;0",'Grid GenerationQueue'!$BD$5:$BD$410,"&lt;="&amp;$BE$3)</f>
        <v>0</v>
      </c>
      <c r="CR625">
        <f>SUMIFS('Grid GenerationQueue'!AH$5:AH$410,'Grid GenerationQueue'!$AZ$5:$AZ$410,$B625,'Grid GenerationQueue'!$BA$5:$BA$410,$C625,'Grid GenerationQueue'!$BK$5:$BK$410,"&gt;0",'Grid GenerationQueue'!$BD$5:$BD$410,"&lt;="&amp;$BE$3)</f>
        <v>0</v>
      </c>
      <c r="CS625">
        <f>SUMIFS('Grid GenerationQueue'!AI$5:AI$410,'Grid GenerationQueue'!$AZ$5:$AZ$410,$B625,'Grid GenerationQueue'!$BA$5:$BA$410,$C625,'Grid GenerationQueue'!$BK$5:$BK$410,"&gt;0",'Grid GenerationQueue'!$BD$5:$BD$410,"&lt;="&amp;$BE$3)</f>
        <v>0</v>
      </c>
      <c r="CT625">
        <f>SUMIFS('Grid GenerationQueue'!AJ$5:AJ$410,'Grid GenerationQueue'!$AZ$5:$AZ$410,$B625,'Grid GenerationQueue'!$BA$5:$BA$410,$C625,'Grid GenerationQueue'!$BK$5:$BK$410,"&gt;0",'Grid GenerationQueue'!$BD$5:$BD$410,"&lt;="&amp;$BE$3)</f>
        <v>0</v>
      </c>
      <c r="CU625">
        <f>SUMIFS('Grid GenerationQueue'!AK$5:AK$410,'Grid GenerationQueue'!$AZ$5:$AZ$410,$B625,'Grid GenerationQueue'!$BA$5:$BA$410,$C625,'Grid GenerationQueue'!$BK$5:$BK$410,"&gt;0",'Grid GenerationQueue'!$BD$5:$BD$410,"&lt;="&amp;$BE$3)</f>
        <v>0</v>
      </c>
      <c r="CV625">
        <f>SUMIFS('Grid GenerationQueue'!AL$5:AL$410,'Grid GenerationQueue'!$AZ$5:$AZ$410,$B625,'Grid GenerationQueue'!$BA$5:$BA$410,$C625,'Grid GenerationQueue'!$BK$5:$BK$410,"&gt;0",'Grid GenerationQueue'!$BD$5:$BD$410,"&lt;="&amp;$BE$3)</f>
        <v>0</v>
      </c>
      <c r="CW625">
        <f>SUMIFS('Grid GenerationQueue'!AM$5:AM$410,'Grid GenerationQueue'!$AZ$5:$AZ$410,$B625,'Grid GenerationQueue'!$BA$5:$BA$410,$C625,'Grid GenerationQueue'!$BK$5:$BK$410,"&gt;0",'Grid GenerationQueue'!$BD$5:$BD$410,"&lt;="&amp;$BE$3)</f>
        <v>0</v>
      </c>
      <c r="CX625">
        <f>SUMIFS('Grid GenerationQueue'!AN$5:AN$410,'Grid GenerationQueue'!$AZ$5:$AZ$410,$B625,'Grid GenerationQueue'!$BA$5:$BA$410,$C625,'Grid GenerationQueue'!$BK$5:$BK$410,"&gt;0",'Grid GenerationQueue'!$BD$5:$BD$410,"&lt;="&amp;$BE$3)</f>
        <v>0</v>
      </c>
      <c r="CY625">
        <f>SUMIFS('Grid GenerationQueue'!AO$5:AO$410,'Grid GenerationQueue'!$AZ$5:$AZ$410,$B625,'Grid GenerationQueue'!$BA$5:$BA$410,$C625,'Grid GenerationQueue'!$BK$5:$BK$410,"&gt;0",'Grid GenerationQueue'!$BD$5:$BD$410,"&lt;="&amp;$BE$3)</f>
        <v>0</v>
      </c>
      <c r="CZ625">
        <f>SUMIFS('Grid GenerationQueue'!AP$5:AP$410,'Grid GenerationQueue'!$AZ$5:$AZ$410,$B625,'Grid GenerationQueue'!$BA$5:$BA$410,$C625,'Grid GenerationQueue'!$BK$5:$BK$410,"&gt;0",'Grid GenerationQueue'!$BD$5:$BD$410,"&lt;="&amp;$BE$3)</f>
        <v>0</v>
      </c>
      <c r="DA625">
        <f>SUMIFS('Grid GenerationQueue'!AQ$5:AQ$410,'Grid GenerationQueue'!$AZ$5:$AZ$410,$B625,'Grid GenerationQueue'!$BA$5:$BA$410,$C625,'Grid GenerationQueue'!$BK$5:$BK$410,"&gt;0",'Grid GenerationQueue'!$BD$5:$BD$410,"&lt;="&amp;$BE$3)</f>
        <v>0</v>
      </c>
      <c r="DB625">
        <f>SUMIFS('Grid GenerationQueue'!AR$5:AR$410,'Grid GenerationQueue'!$AZ$5:$AZ$410,$B625,'Grid GenerationQueue'!$BA$5:$BA$410,$C625,'Grid GenerationQueue'!$BK$5:$BK$410,"&gt;0",'Grid GenerationQueue'!$BD$5:$BD$410,"&lt;="&amp;$BE$3)</f>
        <v>0</v>
      </c>
    </row>
    <row r="626" spans="1:106" x14ac:dyDescent="0.35">
      <c r="A626" t="s">
        <v>134</v>
      </c>
      <c r="B626" t="s">
        <v>5059</v>
      </c>
      <c r="C626">
        <v>138</v>
      </c>
      <c r="D626">
        <f>SUMIFS('Grid GenerationQueue'!AG$5:AG$410,'Grid GenerationQueue'!$AZ$5:$AZ$410,$B626,'Grid GenerationQueue'!$BA$5:$BA$410,$C626)</f>
        <v>0</v>
      </c>
      <c r="E626">
        <f>SUMIFS('Grid GenerationQueue'!AH$5:AH$410,'Grid GenerationQueue'!$AZ$5:$AZ$410,$B626,'Grid GenerationQueue'!$BA$5:$BA$410,$C626)</f>
        <v>0</v>
      </c>
      <c r="F626">
        <f>SUMIFS('Grid GenerationQueue'!AI$5:AI$410,'Grid GenerationQueue'!$AZ$5:$AZ$410,$B626,'Grid GenerationQueue'!$BA$5:$BA$410,$C626)</f>
        <v>0</v>
      </c>
      <c r="G626">
        <f>SUMIFS('Grid GenerationQueue'!AJ$5:AJ$410,'Grid GenerationQueue'!$AZ$5:$AZ$410,$B626,'Grid GenerationQueue'!$BA$5:$BA$410,$C626)</f>
        <v>0</v>
      </c>
      <c r="H626">
        <f>SUMIFS('Grid GenerationQueue'!AK$5:AK$410,'Grid GenerationQueue'!$AZ$5:$AZ$410,$B626,'Grid GenerationQueue'!$BA$5:$BA$410,$C626)</f>
        <v>0</v>
      </c>
      <c r="I626">
        <f>SUMIFS('Grid GenerationQueue'!AL$5:AL$410,'Grid GenerationQueue'!$AZ$5:$AZ$410,$B626,'Grid GenerationQueue'!$BA$5:$BA$410,$C626)</f>
        <v>0</v>
      </c>
      <c r="J626">
        <f>SUMIFS('Grid GenerationQueue'!AM$5:AM$410,'Grid GenerationQueue'!$AZ$5:$AZ$410,$B626,'Grid GenerationQueue'!$BA$5:$BA$410,$C626)</f>
        <v>0</v>
      </c>
      <c r="K626">
        <f>SUMIFS('Grid GenerationQueue'!AN$5:AN$410,'Grid GenerationQueue'!$AZ$5:$AZ$410,$B626,'Grid GenerationQueue'!$BA$5:$BA$410,$C626)</f>
        <v>0</v>
      </c>
      <c r="L626">
        <f>SUMIFS('Grid GenerationQueue'!AO$5:AO$410,'Grid GenerationQueue'!$AZ$5:$AZ$410,$B626,'Grid GenerationQueue'!$BA$5:$BA$410,$C626)</f>
        <v>0</v>
      </c>
      <c r="M626">
        <f>SUMIFS('Grid GenerationQueue'!AP$5:AP$410,'Grid GenerationQueue'!$AZ$5:$AZ$410,$B626,'Grid GenerationQueue'!$BA$5:$BA$410,$C626)</f>
        <v>0</v>
      </c>
      <c r="N626">
        <f>SUMIFS('Grid GenerationQueue'!AQ$5:AQ$410,'Grid GenerationQueue'!$AZ$5:$AZ$410,$B626,'Grid GenerationQueue'!$BA$5:$BA$410,$C626)</f>
        <v>0</v>
      </c>
      <c r="O626">
        <f>SUMIFS('Grid GenerationQueue'!AR$5:AR$410,'Grid GenerationQueue'!$AZ$5:$AZ$410,$B626,'Grid GenerationQueue'!$BA$5:$BA$410,$C626)</f>
        <v>0</v>
      </c>
      <c r="Q626">
        <f>SUMIFS('Grid GenerationQueue'!AG$5:AG$410,'Grid GenerationQueue'!$AZ$5:$AZ$410,$B626,'Grid GenerationQueue'!$BA$5:$BA$410,$C626,'Grid GenerationQueue'!$BJ$5:$BJ$410,"Executed")</f>
        <v>0</v>
      </c>
      <c r="R626">
        <f>SUMIFS('Grid GenerationQueue'!AH$5:AH$410,'Grid GenerationQueue'!$AZ$5:$AZ$410,$B626,'Grid GenerationQueue'!$BA$5:$BA$410,$C626,'Grid GenerationQueue'!$BJ$5:$BJ$410,"Executed")</f>
        <v>0</v>
      </c>
      <c r="S626">
        <f>SUMIFS('Grid GenerationQueue'!AI$5:AI$410,'Grid GenerationQueue'!$AZ$5:$AZ$410,$B626,'Grid GenerationQueue'!$BA$5:$BA$410,$C626,'Grid GenerationQueue'!$BJ$5:$BJ$410,"Executed")</f>
        <v>0</v>
      </c>
      <c r="T626">
        <f>SUMIFS('Grid GenerationQueue'!AJ$5:AJ$410,'Grid GenerationQueue'!$AZ$5:$AZ$410,$B626,'Grid GenerationQueue'!$BA$5:$BA$410,$C626,'Grid GenerationQueue'!$BJ$5:$BJ$410,"Executed")</f>
        <v>0</v>
      </c>
      <c r="U626">
        <f>SUMIFS('Grid GenerationQueue'!AK$5:AK$410,'Grid GenerationQueue'!$AZ$5:$AZ$410,$B626,'Grid GenerationQueue'!$BA$5:$BA$410,$C626,'Grid GenerationQueue'!$BJ$5:$BJ$410,"Executed")</f>
        <v>0</v>
      </c>
      <c r="V626">
        <f>SUMIFS('Grid GenerationQueue'!AL$5:AL$410,'Grid GenerationQueue'!$AZ$5:$AZ$410,$B626,'Grid GenerationQueue'!$BA$5:$BA$410,$C626,'Grid GenerationQueue'!$BJ$5:$BJ$410,"Executed")</f>
        <v>0</v>
      </c>
      <c r="W626">
        <f>SUMIFS('Grid GenerationQueue'!AM$5:AM$410,'Grid GenerationQueue'!$AZ$5:$AZ$410,$B626,'Grid GenerationQueue'!$BA$5:$BA$410,$C626,'Grid GenerationQueue'!$BJ$5:$BJ$410,"Executed")</f>
        <v>0</v>
      </c>
      <c r="X626">
        <f>SUMIFS('Grid GenerationQueue'!AN$5:AN$410,'Grid GenerationQueue'!$AZ$5:$AZ$410,$B626,'Grid GenerationQueue'!$BA$5:$BA$410,$C626,'Grid GenerationQueue'!$BJ$5:$BJ$410,"Executed")</f>
        <v>0</v>
      </c>
      <c r="Y626">
        <f>SUMIFS('Grid GenerationQueue'!AO$5:AO$410,'Grid GenerationQueue'!$AZ$5:$AZ$410,$B626,'Grid GenerationQueue'!$BA$5:$BA$410,$C626,'Grid GenerationQueue'!$BJ$5:$BJ$410,"Executed")</f>
        <v>0</v>
      </c>
      <c r="Z626">
        <f>SUMIFS('Grid GenerationQueue'!AP$5:AP$410,'Grid GenerationQueue'!$AZ$5:$AZ$410,$B626,'Grid GenerationQueue'!$BA$5:$BA$410,$C626,'Grid GenerationQueue'!$BJ$5:$BJ$410,"Executed")</f>
        <v>0</v>
      </c>
      <c r="AA626">
        <f>SUMIFS('Grid GenerationQueue'!AQ$5:AQ$410,'Grid GenerationQueue'!$AZ$5:$AZ$410,$B626,'Grid GenerationQueue'!$BA$5:$BA$410,$C626,'Grid GenerationQueue'!$BJ$5:$BJ$410,"Executed")</f>
        <v>0</v>
      </c>
      <c r="AB626">
        <f>SUMIFS('Grid GenerationQueue'!AR$5:AR$410,'Grid GenerationQueue'!$AZ$5:$AZ$410,$B626,'Grid GenerationQueue'!$BA$5:$BA$410,$C626,'Grid GenerationQueue'!$BJ$5:$BJ$410,"Executed")</f>
        <v>0</v>
      </c>
      <c r="AD626">
        <f>SUMIFS('Grid GenerationQueue'!AG$5:AG$410,'Grid GenerationQueue'!$AZ$5:$AZ$410,$B626,'Grid GenerationQueue'!$BA$5:$BA$410,$C626,'Grid GenerationQueue'!$BH$5:$BH$410,"&lt;&gt;"&amp;"")+SUMIFS('Grid GenerationQueue'!AG$5:AG$410,'Grid GenerationQueue'!$AZ$5:$AZ$410,$B626,'Grid GenerationQueue'!$BA$5:$BA$410,$C626,'Grid GenerationQueue'!$BH$5:$BH$410,"",'Grid GenerationQueue'!$AC$5:$AC$410,1)</f>
        <v>0</v>
      </c>
      <c r="AE626">
        <f>SUMIFS('Grid GenerationQueue'!AH$5:AH$410,'Grid GenerationQueue'!$AZ$5:$AZ$410,$B626,'Grid GenerationQueue'!$BA$5:$BA$410,$C626,'Grid GenerationQueue'!$BH$5:$BH$410,"&lt;&gt;"&amp;"")+SUMIFS('Grid GenerationQueue'!AH$5:AH$410,'Grid GenerationQueue'!$AZ$5:$AZ$410,$B626,'Grid GenerationQueue'!$BA$5:$BA$410,$C626,'Grid GenerationQueue'!$BH$5:$BH$410,"",'Grid GenerationQueue'!$AC$5:$AC$410,1)</f>
        <v>0</v>
      </c>
      <c r="AF626">
        <f>SUMIFS('Grid GenerationQueue'!AI$5:AI$410,'Grid GenerationQueue'!$AZ$5:$AZ$410,$B626,'Grid GenerationQueue'!$BA$5:$BA$410,$C626,'Grid GenerationQueue'!$BH$5:$BH$410,"&lt;&gt;"&amp;"")+SUMIFS('Grid GenerationQueue'!AI$5:AI$410,'Grid GenerationQueue'!$AZ$5:$AZ$410,$B626,'Grid GenerationQueue'!$BA$5:$BA$410,$C626,'Grid GenerationQueue'!$BH$5:$BH$410,"",'Grid GenerationQueue'!$AC$5:$AC$410,1)</f>
        <v>0</v>
      </c>
      <c r="AG626">
        <f>SUMIFS('Grid GenerationQueue'!AJ$5:AJ$410,'Grid GenerationQueue'!$AZ$5:$AZ$410,$B626,'Grid GenerationQueue'!$BA$5:$BA$410,$C626,'Grid GenerationQueue'!$BH$5:$BH$410,"&lt;&gt;"&amp;"")+SUMIFS('Grid GenerationQueue'!AJ$5:AJ$410,'Grid GenerationQueue'!$AZ$5:$AZ$410,$B626,'Grid GenerationQueue'!$BA$5:$BA$410,$C626,'Grid GenerationQueue'!$BH$5:$BH$410,"",'Grid GenerationQueue'!$AC$5:$AC$410,1)</f>
        <v>0</v>
      </c>
      <c r="AH626">
        <f>SUMIFS('Grid GenerationQueue'!AK$5:AK$410,'Grid GenerationQueue'!$AZ$5:$AZ$410,$B626,'Grid GenerationQueue'!$BA$5:$BA$410,$C626,'Grid GenerationQueue'!$BH$5:$BH$410,"&lt;&gt;"&amp;"")+SUMIFS('Grid GenerationQueue'!AK$5:AK$410,'Grid GenerationQueue'!$AZ$5:$AZ$410,$B626,'Grid GenerationQueue'!$BA$5:$BA$410,$C626,'Grid GenerationQueue'!$BH$5:$BH$410,"",'Grid GenerationQueue'!$AC$5:$AC$410,1)</f>
        <v>0</v>
      </c>
      <c r="AI626">
        <f>SUMIFS('Grid GenerationQueue'!AL$5:AL$410,'Grid GenerationQueue'!$AZ$5:$AZ$410,$B626,'Grid GenerationQueue'!$BA$5:$BA$410,$C626,'Grid GenerationQueue'!$BH$5:$BH$410,"&lt;&gt;"&amp;"")+SUMIFS('Grid GenerationQueue'!AL$5:AL$410,'Grid GenerationQueue'!$AZ$5:$AZ$410,$B626,'Grid GenerationQueue'!$BA$5:$BA$410,$C626,'Grid GenerationQueue'!$BH$5:$BH$410,"",'Grid GenerationQueue'!$AC$5:$AC$410,1)</f>
        <v>0</v>
      </c>
      <c r="AJ626">
        <f>SUMIFS('Grid GenerationQueue'!AM$5:AM$410,'Grid GenerationQueue'!$AZ$5:$AZ$410,$B626,'Grid GenerationQueue'!$BA$5:$BA$410,$C626,'Grid GenerationQueue'!$BH$5:$BH$410,"&lt;&gt;"&amp;"")+SUMIFS('Grid GenerationQueue'!AM$5:AM$410,'Grid GenerationQueue'!$AZ$5:$AZ$410,$B626,'Grid GenerationQueue'!$BA$5:$BA$410,$C626,'Grid GenerationQueue'!$BH$5:$BH$410,"",'Grid GenerationQueue'!$AC$5:$AC$410,1)</f>
        <v>0</v>
      </c>
      <c r="AK626">
        <f>SUMIFS('Grid GenerationQueue'!AN$5:AN$410,'Grid GenerationQueue'!$AZ$5:$AZ$410,$B626,'Grid GenerationQueue'!$BA$5:$BA$410,$C626,'Grid GenerationQueue'!$BH$5:$BH$410,"&lt;&gt;"&amp;"")+SUMIFS('Grid GenerationQueue'!AN$5:AN$410,'Grid GenerationQueue'!$AZ$5:$AZ$410,$B626,'Grid GenerationQueue'!$BA$5:$BA$410,$C626,'Grid GenerationQueue'!$BH$5:$BH$410,"",'Grid GenerationQueue'!$AC$5:$AC$410,1)</f>
        <v>0</v>
      </c>
      <c r="AL626">
        <f>SUMIFS('Grid GenerationQueue'!AO$5:AO$410,'Grid GenerationQueue'!$AZ$5:$AZ$410,$B626,'Grid GenerationQueue'!$BA$5:$BA$410,$C626,'Grid GenerationQueue'!$BH$5:$BH$410,"&lt;&gt;"&amp;"")+SUMIFS('Grid GenerationQueue'!AO$5:AO$410,'Grid GenerationQueue'!$AZ$5:$AZ$410,$B626,'Grid GenerationQueue'!$BA$5:$BA$410,$C626,'Grid GenerationQueue'!$BH$5:$BH$410,"",'Grid GenerationQueue'!$AC$5:$AC$410,1)</f>
        <v>0</v>
      </c>
      <c r="AM626">
        <f>SUMIFS('Grid GenerationQueue'!AP$5:AP$410,'Grid GenerationQueue'!$AZ$5:$AZ$410,$B626,'Grid GenerationQueue'!$BA$5:$BA$410,$C626,'Grid GenerationQueue'!$BH$5:$BH$410,"&lt;&gt;"&amp;"")+SUMIFS('Grid GenerationQueue'!AP$5:AP$410,'Grid GenerationQueue'!$AZ$5:$AZ$410,$B626,'Grid GenerationQueue'!$BA$5:$BA$410,$C626,'Grid GenerationQueue'!$BH$5:$BH$410,"",'Grid GenerationQueue'!$AC$5:$AC$410,1)</f>
        <v>0</v>
      </c>
      <c r="AN626">
        <f>SUMIFS('Grid GenerationQueue'!AQ$5:AQ$410,'Grid GenerationQueue'!$AZ$5:$AZ$410,$B626,'Grid GenerationQueue'!$BA$5:$BA$410,$C626,'Grid GenerationQueue'!$BH$5:$BH$410,"&lt;&gt;"&amp;"")+SUMIFS('Grid GenerationQueue'!AQ$5:AQ$410,'Grid GenerationQueue'!$AZ$5:$AZ$410,$B626,'Grid GenerationQueue'!$BA$5:$BA$410,$C626,'Grid GenerationQueue'!$BH$5:$BH$410,"",'Grid GenerationQueue'!$AC$5:$AC$410,1)</f>
        <v>0</v>
      </c>
      <c r="AO626">
        <f>SUMIFS('Grid GenerationQueue'!AR$5:AR$410,'Grid GenerationQueue'!$AZ$5:$AZ$410,$B626,'Grid GenerationQueue'!$BA$5:$BA$410,$C626,'Grid GenerationQueue'!$BH$5:$BH$410,"&lt;&gt;"&amp;"")+SUMIFS('Grid GenerationQueue'!AR$5:AR$410,'Grid GenerationQueue'!$AZ$5:$AZ$410,$B626,'Grid GenerationQueue'!$BA$5:$BA$410,$C626,'Grid GenerationQueue'!$BH$5:$BH$410,"",'Grid GenerationQueue'!$AC$5:$AC$410,1)</f>
        <v>0</v>
      </c>
      <c r="AQ626">
        <f>SUMIFS('Grid GenerationQueue'!AG$5:AG$410,'Grid GenerationQueue'!$AZ$5:$AZ$410,$B626,'Grid GenerationQueue'!$BA$5:$BA$410,$C626,'Grid GenerationQueue'!$BK$5:$BK$410,"&gt;0")</f>
        <v>0</v>
      </c>
      <c r="AR626">
        <f>SUMIFS('Grid GenerationQueue'!AH$5:AH$410,'Grid GenerationQueue'!$AZ$5:$AZ$410,$B626,'Grid GenerationQueue'!$BA$5:$BA$410,$C626,'Grid GenerationQueue'!$BK$5:$BK$410,"&gt;0")</f>
        <v>0</v>
      </c>
      <c r="AS626">
        <f>SUMIFS('Grid GenerationQueue'!AI$5:AI$410,'Grid GenerationQueue'!$AZ$5:$AZ$410,$B626,'Grid GenerationQueue'!$BA$5:$BA$410,$C626,'Grid GenerationQueue'!$BK$5:$BK$410,"&gt;0")</f>
        <v>0</v>
      </c>
      <c r="AT626">
        <f>SUMIFS('Grid GenerationQueue'!AJ$5:AJ$410,'Grid GenerationQueue'!$AZ$5:$AZ$410,$B626,'Grid GenerationQueue'!$BA$5:$BA$410,$C626,'Grid GenerationQueue'!$BK$5:$BK$410,"&gt;0")</f>
        <v>0</v>
      </c>
      <c r="AU626">
        <f>SUMIFS('Grid GenerationQueue'!AK$5:AK$410,'Grid GenerationQueue'!$AZ$5:$AZ$410,$B626,'Grid GenerationQueue'!$BA$5:$BA$410,$C626,'Grid GenerationQueue'!$BK$5:$BK$410,"&gt;0")</f>
        <v>0</v>
      </c>
      <c r="AV626">
        <f>SUMIFS('Grid GenerationQueue'!AL$5:AL$410,'Grid GenerationQueue'!$AZ$5:$AZ$410,$B626,'Grid GenerationQueue'!$BA$5:$BA$410,$C626,'Grid GenerationQueue'!$BK$5:$BK$410,"&gt;0")</f>
        <v>0</v>
      </c>
      <c r="AW626">
        <f>SUMIFS('Grid GenerationQueue'!AM$5:AM$410,'Grid GenerationQueue'!$AZ$5:$AZ$410,$B626,'Grid GenerationQueue'!$BA$5:$BA$410,$C626,'Grid GenerationQueue'!$BK$5:$BK$410,"&gt;0")</f>
        <v>0</v>
      </c>
      <c r="AX626">
        <f>SUMIFS('Grid GenerationQueue'!AN$5:AN$410,'Grid GenerationQueue'!$AZ$5:$AZ$410,$B626,'Grid GenerationQueue'!$BA$5:$BA$410,$C626,'Grid GenerationQueue'!$BK$5:$BK$410,"&gt;0")</f>
        <v>0</v>
      </c>
      <c r="AY626">
        <f>SUMIFS('Grid GenerationQueue'!AO$5:AO$410,'Grid GenerationQueue'!$AZ$5:$AZ$410,$B626,'Grid GenerationQueue'!$BA$5:$BA$410,$C626,'Grid GenerationQueue'!$BK$5:$BK$410,"&gt;0")</f>
        <v>0</v>
      </c>
      <c r="AZ626">
        <f>SUMIFS('Grid GenerationQueue'!AP$5:AP$410,'Grid GenerationQueue'!$AZ$5:$AZ$410,$B626,'Grid GenerationQueue'!$BA$5:$BA$410,$C626,'Grid GenerationQueue'!$BK$5:$BK$410,"&gt;0")</f>
        <v>0</v>
      </c>
      <c r="BA626">
        <f>SUMIFS('Grid GenerationQueue'!AQ$5:AQ$410,'Grid GenerationQueue'!$AZ$5:$AZ$410,$B626,'Grid GenerationQueue'!$BA$5:$BA$410,$C626,'Grid GenerationQueue'!$BK$5:$BK$410,"&gt;0")</f>
        <v>0</v>
      </c>
      <c r="BB626">
        <f>SUMIFS('Grid GenerationQueue'!AR$5:AR$410,'Grid GenerationQueue'!$AZ$5:$AZ$410,$B626,'Grid GenerationQueue'!$BA$5:$BA$410,$C626,'Grid GenerationQueue'!$BK$5:$BK$410,"&gt;0")</f>
        <v>0</v>
      </c>
      <c r="BD626">
        <f>SUMIFS('Grid GenerationQueue'!AG$5:AG$410,'Grid GenerationQueue'!$AZ$5:$AZ$410,$B626,'Grid GenerationQueue'!$BA$5:$BA$410,$C626,'Grid GenerationQueue'!$BD$5:$BD$410,"&lt;="&amp;$BE$3)</f>
        <v>0</v>
      </c>
      <c r="BE626">
        <f>SUMIFS('Grid GenerationQueue'!AH$5:AH$410,'Grid GenerationQueue'!$AZ$5:$AZ$410,$B626,'Grid GenerationQueue'!$BA$5:$BA$410,$C626,'Grid GenerationQueue'!$BD$5:$BD$410,"&lt;="&amp;$BE$3)</f>
        <v>0</v>
      </c>
      <c r="BF626">
        <f>SUMIFS('Grid GenerationQueue'!AI$5:AI$410,'Grid GenerationQueue'!$AZ$5:$AZ$410,$B626,'Grid GenerationQueue'!$BA$5:$BA$410,$C626,'Grid GenerationQueue'!$BD$5:$BD$410,"&lt;="&amp;$BE$3)</f>
        <v>0</v>
      </c>
      <c r="BG626">
        <f>SUMIFS('Grid GenerationQueue'!AJ$5:AJ$410,'Grid GenerationQueue'!$AZ$5:$AZ$410,$B626,'Grid GenerationQueue'!$BA$5:$BA$410,$C626,'Grid GenerationQueue'!$BD$5:$BD$410,"&lt;="&amp;$BE$3)</f>
        <v>0</v>
      </c>
      <c r="BH626">
        <f>SUMIFS('Grid GenerationQueue'!AK$5:AK$410,'Grid GenerationQueue'!$AZ$5:$AZ$410,$B626,'Grid GenerationQueue'!$BA$5:$BA$410,$C626,'Grid GenerationQueue'!$BD$5:$BD$410,"&lt;="&amp;$BE$3)</f>
        <v>0</v>
      </c>
      <c r="BI626">
        <f>SUMIFS('Grid GenerationQueue'!AL$5:AL$410,'Grid GenerationQueue'!$AZ$5:$AZ$410,$B626,'Grid GenerationQueue'!$BA$5:$BA$410,$C626,'Grid GenerationQueue'!$BD$5:$BD$410,"&lt;="&amp;$BE$3)</f>
        <v>0</v>
      </c>
      <c r="BJ626">
        <f>SUMIFS('Grid GenerationQueue'!AM$5:AM$410,'Grid GenerationQueue'!$AZ$5:$AZ$410,$B626,'Grid GenerationQueue'!$BA$5:$BA$410,$C626,'Grid GenerationQueue'!$BD$5:$BD$410,"&lt;="&amp;$BE$3)</f>
        <v>0</v>
      </c>
      <c r="BK626">
        <f>SUMIFS('Grid GenerationQueue'!AN$5:AN$410,'Grid GenerationQueue'!$AZ$5:$AZ$410,$B626,'Grid GenerationQueue'!$BA$5:$BA$410,$C626,'Grid GenerationQueue'!$BD$5:$BD$410,"&lt;="&amp;$BE$3)</f>
        <v>0</v>
      </c>
      <c r="BL626">
        <f>SUMIFS('Grid GenerationQueue'!AO$5:AO$410,'Grid GenerationQueue'!$AZ$5:$AZ$410,$B626,'Grid GenerationQueue'!$BA$5:$BA$410,$C626,'Grid GenerationQueue'!$BD$5:$BD$410,"&lt;="&amp;$BE$3)</f>
        <v>0</v>
      </c>
      <c r="BM626">
        <f>SUMIFS('Grid GenerationQueue'!AP$5:AP$410,'Grid GenerationQueue'!$AZ$5:$AZ$410,$B626,'Grid GenerationQueue'!$BA$5:$BA$410,$C626,'Grid GenerationQueue'!$BD$5:$BD$410,"&lt;="&amp;$BE$3)</f>
        <v>0</v>
      </c>
      <c r="BN626">
        <f>SUMIFS('Grid GenerationQueue'!AQ$5:AQ$410,'Grid GenerationQueue'!$AZ$5:$AZ$410,$B626,'Grid GenerationQueue'!$BA$5:$BA$410,$C626,'Grid GenerationQueue'!$BD$5:$BD$410,"&lt;="&amp;$BE$3)</f>
        <v>0</v>
      </c>
      <c r="BO626">
        <f>SUMIFS('Grid GenerationQueue'!AR$5:AR$410,'Grid GenerationQueue'!$AZ$5:$AZ$410,$B626,'Grid GenerationQueue'!$BA$5:$BA$410,$C626,'Grid GenerationQueue'!$BD$5:$BD$410,"&lt;="&amp;$BE$3)</f>
        <v>0</v>
      </c>
      <c r="BQ626">
        <f>SUMIFS('Grid GenerationQueue'!AG$5:AG$410,'Grid GenerationQueue'!$AZ$5:$AZ$410,$B626,'Grid GenerationQueue'!$BA$5:$BA$410,$C626,'Grid GenerationQueue'!$BJ$5:$BJ$410,"Executed",'Grid GenerationQueue'!$BD$5:$BD$410,"&lt;="&amp;$BE$3)</f>
        <v>0</v>
      </c>
      <c r="BR626">
        <f>SUMIFS('Grid GenerationQueue'!AH$5:AH$410,'Grid GenerationQueue'!$AZ$5:$AZ$410,$B626,'Grid GenerationQueue'!$BA$5:$BA$410,$C626,'Grid GenerationQueue'!$BJ$5:$BJ$410,"Executed",'Grid GenerationQueue'!$BD$5:$BD$410,"&lt;="&amp;$BE$3)</f>
        <v>0</v>
      </c>
      <c r="BS626">
        <f>SUMIFS('Grid GenerationQueue'!AI$5:AI$410,'Grid GenerationQueue'!$AZ$5:$AZ$410,$B626,'Grid GenerationQueue'!$BA$5:$BA$410,$C626,'Grid GenerationQueue'!$BJ$5:$BJ$410,"Executed",'Grid GenerationQueue'!$BD$5:$BD$410,"&lt;="&amp;$BE$3)</f>
        <v>0</v>
      </c>
      <c r="BT626">
        <f>SUMIFS('Grid GenerationQueue'!AJ$5:AJ$410,'Grid GenerationQueue'!$AZ$5:$AZ$410,$B626,'Grid GenerationQueue'!$BA$5:$BA$410,$C626,'Grid GenerationQueue'!$BJ$5:$BJ$410,"Executed",'Grid GenerationQueue'!$BD$5:$BD$410,"&lt;="&amp;$BE$3)</f>
        <v>0</v>
      </c>
      <c r="BU626">
        <f>SUMIFS('Grid GenerationQueue'!AK$5:AK$410,'Grid GenerationQueue'!$AZ$5:$AZ$410,$B626,'Grid GenerationQueue'!$BA$5:$BA$410,$C626,'Grid GenerationQueue'!$BJ$5:$BJ$410,"Executed",'Grid GenerationQueue'!$BD$5:$BD$410,"&lt;="&amp;$BE$3)</f>
        <v>0</v>
      </c>
      <c r="BV626">
        <f>SUMIFS('Grid GenerationQueue'!AL$5:AL$410,'Grid GenerationQueue'!$AZ$5:$AZ$410,$B626,'Grid GenerationQueue'!$BA$5:$BA$410,$C626,'Grid GenerationQueue'!$BJ$5:$BJ$410,"Executed",'Grid GenerationQueue'!$BD$5:$BD$410,"&lt;="&amp;$BE$3)</f>
        <v>0</v>
      </c>
      <c r="BW626">
        <f>SUMIFS('Grid GenerationQueue'!AM$5:AM$410,'Grid GenerationQueue'!$AZ$5:$AZ$410,$B626,'Grid GenerationQueue'!$BA$5:$BA$410,$C626,'Grid GenerationQueue'!$BJ$5:$BJ$410,"Executed",'Grid GenerationQueue'!$BD$5:$BD$410,"&lt;="&amp;$BE$3)</f>
        <v>0</v>
      </c>
      <c r="BX626">
        <f>SUMIFS('Grid GenerationQueue'!AN$5:AN$410,'Grid GenerationQueue'!$AZ$5:$AZ$410,$B626,'Grid GenerationQueue'!$BA$5:$BA$410,$C626,'Grid GenerationQueue'!$BJ$5:$BJ$410,"Executed",'Grid GenerationQueue'!$BD$5:$BD$410,"&lt;="&amp;$BE$3)</f>
        <v>0</v>
      </c>
      <c r="BY626">
        <f>SUMIFS('Grid GenerationQueue'!AO$5:AO$410,'Grid GenerationQueue'!$AZ$5:$AZ$410,$B626,'Grid GenerationQueue'!$BA$5:$BA$410,$C626,'Grid GenerationQueue'!$BJ$5:$BJ$410,"Executed",'Grid GenerationQueue'!$BD$5:$BD$410,"&lt;="&amp;$BE$3)</f>
        <v>0</v>
      </c>
      <c r="BZ626">
        <f>SUMIFS('Grid GenerationQueue'!AP$5:AP$410,'Grid GenerationQueue'!$AZ$5:$AZ$410,$B626,'Grid GenerationQueue'!$BA$5:$BA$410,$C626,'Grid GenerationQueue'!$BJ$5:$BJ$410,"Executed",'Grid GenerationQueue'!$BD$5:$BD$410,"&lt;="&amp;$BE$3)</f>
        <v>0</v>
      </c>
      <c r="CA626">
        <f>SUMIFS('Grid GenerationQueue'!AQ$5:AQ$410,'Grid GenerationQueue'!$AZ$5:$AZ$410,$B626,'Grid GenerationQueue'!$BA$5:$BA$410,$C626,'Grid GenerationQueue'!$BJ$5:$BJ$410,"Executed",'Grid GenerationQueue'!$BD$5:$BD$410,"&lt;="&amp;$BE$3)</f>
        <v>0</v>
      </c>
      <c r="CB626">
        <f>SUMIFS('Grid GenerationQueue'!AR$5:AR$410,'Grid GenerationQueue'!$AZ$5:$AZ$410,$B626,'Grid GenerationQueue'!$BA$5:$BA$410,$C626,'Grid GenerationQueue'!$BJ$5:$BJ$410,"Executed",'Grid GenerationQueue'!$BD$5:$BD$410,"&lt;="&amp;$BE$3)</f>
        <v>0</v>
      </c>
      <c r="CD626">
        <f>SUMIFS('Grid GenerationQueue'!AG$5:AG$410,'Grid GenerationQueue'!$AZ$5:$AZ$410,$B626,'Grid GenerationQueue'!$BA$5:$BA$410,$C626,'Grid GenerationQueue'!$BH$5:$BH$410,"&lt;&gt;"&amp;"",'Grid GenerationQueue'!$BD$5:$BD$410,"&lt;="&amp;$BE$3)</f>
        <v>0</v>
      </c>
      <c r="CE626">
        <f>SUMIFS('Grid GenerationQueue'!AH$5:AH$410,'Grid GenerationQueue'!$AZ$5:$AZ$410,$B626,'Grid GenerationQueue'!$BA$5:$BA$410,$C626,'Grid GenerationQueue'!$BH$5:$BH$410,"&lt;&gt;"&amp;"",'Grid GenerationQueue'!$BD$5:$BD$410,"&lt;="&amp;$BE$3)</f>
        <v>0</v>
      </c>
      <c r="CF626">
        <f>SUMIFS('Grid GenerationQueue'!AI$5:AI$410,'Grid GenerationQueue'!$AZ$5:$AZ$410,$B626,'Grid GenerationQueue'!$BA$5:$BA$410,$C626,'Grid GenerationQueue'!$BH$5:$BH$410,"&lt;&gt;"&amp;"",'Grid GenerationQueue'!$BD$5:$BD$410,"&lt;="&amp;$BE$3)</f>
        <v>0</v>
      </c>
      <c r="CG626">
        <f>SUMIFS('Grid GenerationQueue'!AJ$5:AJ$410,'Grid GenerationQueue'!$AZ$5:$AZ$410,$B626,'Grid GenerationQueue'!$BA$5:$BA$410,$C626,'Grid GenerationQueue'!$BH$5:$BH$410,"&lt;&gt;"&amp;"",'Grid GenerationQueue'!$BD$5:$BD$410,"&lt;="&amp;$BE$3)</f>
        <v>0</v>
      </c>
      <c r="CH626">
        <f>SUMIFS('Grid GenerationQueue'!AK$5:AK$410,'Grid GenerationQueue'!$AZ$5:$AZ$410,$B626,'Grid GenerationQueue'!$BA$5:$BA$410,$C626,'Grid GenerationQueue'!$BH$5:$BH$410,"&lt;&gt;"&amp;"",'Grid GenerationQueue'!$BD$5:$BD$410,"&lt;="&amp;$BE$3)</f>
        <v>0</v>
      </c>
      <c r="CI626">
        <f>SUMIFS('Grid GenerationQueue'!AL$5:AL$410,'Grid GenerationQueue'!$AZ$5:$AZ$410,$B626,'Grid GenerationQueue'!$BA$5:$BA$410,$C626,'Grid GenerationQueue'!$BH$5:$BH$410,"&lt;&gt;"&amp;"",'Grid GenerationQueue'!$BD$5:$BD$410,"&lt;="&amp;$BE$3)</f>
        <v>0</v>
      </c>
      <c r="CJ626">
        <f>SUMIFS('Grid GenerationQueue'!AM$5:AM$410,'Grid GenerationQueue'!$AZ$5:$AZ$410,$B626,'Grid GenerationQueue'!$BA$5:$BA$410,$C626,'Grid GenerationQueue'!$BH$5:$BH$410,"&lt;&gt;"&amp;"",'Grid GenerationQueue'!$BD$5:$BD$410,"&lt;="&amp;$BE$3)</f>
        <v>0</v>
      </c>
      <c r="CK626">
        <f>SUMIFS('Grid GenerationQueue'!AN$5:AN$410,'Grid GenerationQueue'!$AZ$5:$AZ$410,$B626,'Grid GenerationQueue'!$BA$5:$BA$410,$C626,'Grid GenerationQueue'!$BH$5:$BH$410,"&lt;&gt;"&amp;"",'Grid GenerationQueue'!$BD$5:$BD$410,"&lt;="&amp;$BE$3)</f>
        <v>0</v>
      </c>
      <c r="CL626">
        <f>SUMIFS('Grid GenerationQueue'!AO$5:AO$410,'Grid GenerationQueue'!$AZ$5:$AZ$410,$B626,'Grid GenerationQueue'!$BA$5:$BA$410,$C626,'Grid GenerationQueue'!$BH$5:$BH$410,"&lt;&gt;"&amp;"",'Grid GenerationQueue'!$BD$5:$BD$410,"&lt;="&amp;$BE$3)</f>
        <v>0</v>
      </c>
      <c r="CM626">
        <f>SUMIFS('Grid GenerationQueue'!AP$5:AP$410,'Grid GenerationQueue'!$AZ$5:$AZ$410,$B626,'Grid GenerationQueue'!$BA$5:$BA$410,$C626,'Grid GenerationQueue'!$BH$5:$BH$410,"&lt;&gt;"&amp;"",'Grid GenerationQueue'!$BD$5:$BD$410,"&lt;="&amp;$BE$3)</f>
        <v>0</v>
      </c>
      <c r="CN626">
        <f>SUMIFS('Grid GenerationQueue'!AQ$5:AQ$410,'Grid GenerationQueue'!$AZ$5:$AZ$410,$B626,'Grid GenerationQueue'!$BA$5:$BA$410,$C626,'Grid GenerationQueue'!$BH$5:$BH$410,"&lt;&gt;"&amp;"",'Grid GenerationQueue'!$BD$5:$BD$410,"&lt;="&amp;$BE$3)</f>
        <v>0</v>
      </c>
      <c r="CO626">
        <f>SUMIFS('Grid GenerationQueue'!AR$5:AR$410,'Grid GenerationQueue'!$AZ$5:$AZ$410,$B626,'Grid GenerationQueue'!$BA$5:$BA$410,$C626,'Grid GenerationQueue'!$BH$5:$BH$410,"&lt;&gt;"&amp;"",'Grid GenerationQueue'!$BD$5:$BD$410,"&lt;="&amp;$BE$3)</f>
        <v>0</v>
      </c>
      <c r="CQ626">
        <f>SUMIFS('Grid GenerationQueue'!AG$5:AG$410,'Grid GenerationQueue'!$AZ$5:$AZ$410,$B626,'Grid GenerationQueue'!$BA$5:$BA$410,$C626,'Grid GenerationQueue'!$BK$5:$BK$410,"&gt;0",'Grid GenerationQueue'!$BD$5:$BD$410,"&lt;="&amp;$BE$3)</f>
        <v>0</v>
      </c>
      <c r="CR626">
        <f>SUMIFS('Grid GenerationQueue'!AH$5:AH$410,'Grid GenerationQueue'!$AZ$5:$AZ$410,$B626,'Grid GenerationQueue'!$BA$5:$BA$410,$C626,'Grid GenerationQueue'!$BK$5:$BK$410,"&gt;0",'Grid GenerationQueue'!$BD$5:$BD$410,"&lt;="&amp;$BE$3)</f>
        <v>0</v>
      </c>
      <c r="CS626">
        <f>SUMIFS('Grid GenerationQueue'!AI$5:AI$410,'Grid GenerationQueue'!$AZ$5:$AZ$410,$B626,'Grid GenerationQueue'!$BA$5:$BA$410,$C626,'Grid GenerationQueue'!$BK$5:$BK$410,"&gt;0",'Grid GenerationQueue'!$BD$5:$BD$410,"&lt;="&amp;$BE$3)</f>
        <v>0</v>
      </c>
      <c r="CT626">
        <f>SUMIFS('Grid GenerationQueue'!AJ$5:AJ$410,'Grid GenerationQueue'!$AZ$5:$AZ$410,$B626,'Grid GenerationQueue'!$BA$5:$BA$410,$C626,'Grid GenerationQueue'!$BK$5:$BK$410,"&gt;0",'Grid GenerationQueue'!$BD$5:$BD$410,"&lt;="&amp;$BE$3)</f>
        <v>0</v>
      </c>
      <c r="CU626">
        <f>SUMIFS('Grid GenerationQueue'!AK$5:AK$410,'Grid GenerationQueue'!$AZ$5:$AZ$410,$B626,'Grid GenerationQueue'!$BA$5:$BA$410,$C626,'Grid GenerationQueue'!$BK$5:$BK$410,"&gt;0",'Grid GenerationQueue'!$BD$5:$BD$410,"&lt;="&amp;$BE$3)</f>
        <v>0</v>
      </c>
      <c r="CV626">
        <f>SUMIFS('Grid GenerationQueue'!AL$5:AL$410,'Grid GenerationQueue'!$AZ$5:$AZ$410,$B626,'Grid GenerationQueue'!$BA$5:$BA$410,$C626,'Grid GenerationQueue'!$BK$5:$BK$410,"&gt;0",'Grid GenerationQueue'!$BD$5:$BD$410,"&lt;="&amp;$BE$3)</f>
        <v>0</v>
      </c>
      <c r="CW626">
        <f>SUMIFS('Grid GenerationQueue'!AM$5:AM$410,'Grid GenerationQueue'!$AZ$5:$AZ$410,$B626,'Grid GenerationQueue'!$BA$5:$BA$410,$C626,'Grid GenerationQueue'!$BK$5:$BK$410,"&gt;0",'Grid GenerationQueue'!$BD$5:$BD$410,"&lt;="&amp;$BE$3)</f>
        <v>0</v>
      </c>
      <c r="CX626">
        <f>SUMIFS('Grid GenerationQueue'!AN$5:AN$410,'Grid GenerationQueue'!$AZ$5:$AZ$410,$B626,'Grid GenerationQueue'!$BA$5:$BA$410,$C626,'Grid GenerationQueue'!$BK$5:$BK$410,"&gt;0",'Grid GenerationQueue'!$BD$5:$BD$410,"&lt;="&amp;$BE$3)</f>
        <v>0</v>
      </c>
      <c r="CY626">
        <f>SUMIFS('Grid GenerationQueue'!AO$5:AO$410,'Grid GenerationQueue'!$AZ$5:$AZ$410,$B626,'Grid GenerationQueue'!$BA$5:$BA$410,$C626,'Grid GenerationQueue'!$BK$5:$BK$410,"&gt;0",'Grid GenerationQueue'!$BD$5:$BD$410,"&lt;="&amp;$BE$3)</f>
        <v>0</v>
      </c>
      <c r="CZ626">
        <f>SUMIFS('Grid GenerationQueue'!AP$5:AP$410,'Grid GenerationQueue'!$AZ$5:$AZ$410,$B626,'Grid GenerationQueue'!$BA$5:$BA$410,$C626,'Grid GenerationQueue'!$BK$5:$BK$410,"&gt;0",'Grid GenerationQueue'!$BD$5:$BD$410,"&lt;="&amp;$BE$3)</f>
        <v>0</v>
      </c>
      <c r="DA626">
        <f>SUMIFS('Grid GenerationQueue'!AQ$5:AQ$410,'Grid GenerationQueue'!$AZ$5:$AZ$410,$B626,'Grid GenerationQueue'!$BA$5:$BA$410,$C626,'Grid GenerationQueue'!$BK$5:$BK$410,"&gt;0",'Grid GenerationQueue'!$BD$5:$BD$410,"&lt;="&amp;$BE$3)</f>
        <v>0</v>
      </c>
      <c r="DB626">
        <f>SUMIFS('Grid GenerationQueue'!AR$5:AR$410,'Grid GenerationQueue'!$AZ$5:$AZ$410,$B626,'Grid GenerationQueue'!$BA$5:$BA$410,$C626,'Grid GenerationQueue'!$BK$5:$BK$410,"&gt;0",'Grid GenerationQueue'!$BD$5:$BD$410,"&lt;="&amp;$BE$3)</f>
        <v>0</v>
      </c>
    </row>
    <row r="627" spans="1:106" x14ac:dyDescent="0.35">
      <c r="A627" t="s">
        <v>4745</v>
      </c>
      <c r="B627" t="s">
        <v>5060</v>
      </c>
      <c r="C627">
        <v>230</v>
      </c>
      <c r="D627">
        <f>SUMIFS('Grid GenerationQueue'!AG$5:AG$410,'Grid GenerationQueue'!$AZ$5:$AZ$410,$B627,'Grid GenerationQueue'!$BA$5:$BA$410,$C627)</f>
        <v>0</v>
      </c>
      <c r="E627">
        <f>SUMIFS('Grid GenerationQueue'!AH$5:AH$410,'Grid GenerationQueue'!$AZ$5:$AZ$410,$B627,'Grid GenerationQueue'!$BA$5:$BA$410,$C627)</f>
        <v>0</v>
      </c>
      <c r="F627">
        <f>SUMIFS('Grid GenerationQueue'!AI$5:AI$410,'Grid GenerationQueue'!$AZ$5:$AZ$410,$B627,'Grid GenerationQueue'!$BA$5:$BA$410,$C627)</f>
        <v>0</v>
      </c>
      <c r="G627">
        <f>SUMIFS('Grid GenerationQueue'!AJ$5:AJ$410,'Grid GenerationQueue'!$AZ$5:$AZ$410,$B627,'Grid GenerationQueue'!$BA$5:$BA$410,$C627)</f>
        <v>0</v>
      </c>
      <c r="H627">
        <f>SUMIFS('Grid GenerationQueue'!AK$5:AK$410,'Grid GenerationQueue'!$AZ$5:$AZ$410,$B627,'Grid GenerationQueue'!$BA$5:$BA$410,$C627)</f>
        <v>0</v>
      </c>
      <c r="I627">
        <f>SUMIFS('Grid GenerationQueue'!AL$5:AL$410,'Grid GenerationQueue'!$AZ$5:$AZ$410,$B627,'Grid GenerationQueue'!$BA$5:$BA$410,$C627)</f>
        <v>0</v>
      </c>
      <c r="J627">
        <f>SUMIFS('Grid GenerationQueue'!AM$5:AM$410,'Grid GenerationQueue'!$AZ$5:$AZ$410,$B627,'Grid GenerationQueue'!$BA$5:$BA$410,$C627)</f>
        <v>0</v>
      </c>
      <c r="K627">
        <f>SUMIFS('Grid GenerationQueue'!AN$5:AN$410,'Grid GenerationQueue'!$AZ$5:$AZ$410,$B627,'Grid GenerationQueue'!$BA$5:$BA$410,$C627)</f>
        <v>0</v>
      </c>
      <c r="L627">
        <f>SUMIFS('Grid GenerationQueue'!AO$5:AO$410,'Grid GenerationQueue'!$AZ$5:$AZ$410,$B627,'Grid GenerationQueue'!$BA$5:$BA$410,$C627)</f>
        <v>0</v>
      </c>
      <c r="M627">
        <f>SUMIFS('Grid GenerationQueue'!AP$5:AP$410,'Grid GenerationQueue'!$AZ$5:$AZ$410,$B627,'Grid GenerationQueue'!$BA$5:$BA$410,$C627)</f>
        <v>0</v>
      </c>
      <c r="N627">
        <f>SUMIFS('Grid GenerationQueue'!AQ$5:AQ$410,'Grid GenerationQueue'!$AZ$5:$AZ$410,$B627,'Grid GenerationQueue'!$BA$5:$BA$410,$C627)</f>
        <v>0</v>
      </c>
      <c r="O627">
        <f>SUMIFS('Grid GenerationQueue'!AR$5:AR$410,'Grid GenerationQueue'!$AZ$5:$AZ$410,$B627,'Grid GenerationQueue'!$BA$5:$BA$410,$C627)</f>
        <v>0</v>
      </c>
      <c r="Q627">
        <f>SUMIFS('Grid GenerationQueue'!AG$5:AG$410,'Grid GenerationQueue'!$AZ$5:$AZ$410,$B627,'Grid GenerationQueue'!$BA$5:$BA$410,$C627,'Grid GenerationQueue'!$BJ$5:$BJ$410,"Executed")</f>
        <v>0</v>
      </c>
      <c r="R627">
        <f>SUMIFS('Grid GenerationQueue'!AH$5:AH$410,'Grid GenerationQueue'!$AZ$5:$AZ$410,$B627,'Grid GenerationQueue'!$BA$5:$BA$410,$C627,'Grid GenerationQueue'!$BJ$5:$BJ$410,"Executed")</f>
        <v>0</v>
      </c>
      <c r="S627">
        <f>SUMIFS('Grid GenerationQueue'!AI$5:AI$410,'Grid GenerationQueue'!$AZ$5:$AZ$410,$B627,'Grid GenerationQueue'!$BA$5:$BA$410,$C627,'Grid GenerationQueue'!$BJ$5:$BJ$410,"Executed")</f>
        <v>0</v>
      </c>
      <c r="T627">
        <f>SUMIFS('Grid GenerationQueue'!AJ$5:AJ$410,'Grid GenerationQueue'!$AZ$5:$AZ$410,$B627,'Grid GenerationQueue'!$BA$5:$BA$410,$C627,'Grid GenerationQueue'!$BJ$5:$BJ$410,"Executed")</f>
        <v>0</v>
      </c>
      <c r="U627">
        <f>SUMIFS('Grid GenerationQueue'!AK$5:AK$410,'Grid GenerationQueue'!$AZ$5:$AZ$410,$B627,'Grid GenerationQueue'!$BA$5:$BA$410,$C627,'Grid GenerationQueue'!$BJ$5:$BJ$410,"Executed")</f>
        <v>0</v>
      </c>
      <c r="V627">
        <f>SUMIFS('Grid GenerationQueue'!AL$5:AL$410,'Grid GenerationQueue'!$AZ$5:$AZ$410,$B627,'Grid GenerationQueue'!$BA$5:$BA$410,$C627,'Grid GenerationQueue'!$BJ$5:$BJ$410,"Executed")</f>
        <v>0</v>
      </c>
      <c r="W627">
        <f>SUMIFS('Grid GenerationQueue'!AM$5:AM$410,'Grid GenerationQueue'!$AZ$5:$AZ$410,$B627,'Grid GenerationQueue'!$BA$5:$BA$410,$C627,'Grid GenerationQueue'!$BJ$5:$BJ$410,"Executed")</f>
        <v>0</v>
      </c>
      <c r="X627">
        <f>SUMIFS('Grid GenerationQueue'!AN$5:AN$410,'Grid GenerationQueue'!$AZ$5:$AZ$410,$B627,'Grid GenerationQueue'!$BA$5:$BA$410,$C627,'Grid GenerationQueue'!$BJ$5:$BJ$410,"Executed")</f>
        <v>0</v>
      </c>
      <c r="Y627">
        <f>SUMIFS('Grid GenerationQueue'!AO$5:AO$410,'Grid GenerationQueue'!$AZ$5:$AZ$410,$B627,'Grid GenerationQueue'!$BA$5:$BA$410,$C627,'Grid GenerationQueue'!$BJ$5:$BJ$410,"Executed")</f>
        <v>0</v>
      </c>
      <c r="Z627">
        <f>SUMIFS('Grid GenerationQueue'!AP$5:AP$410,'Grid GenerationQueue'!$AZ$5:$AZ$410,$B627,'Grid GenerationQueue'!$BA$5:$BA$410,$C627,'Grid GenerationQueue'!$BJ$5:$BJ$410,"Executed")</f>
        <v>0</v>
      </c>
      <c r="AA627">
        <f>SUMIFS('Grid GenerationQueue'!AQ$5:AQ$410,'Grid GenerationQueue'!$AZ$5:$AZ$410,$B627,'Grid GenerationQueue'!$BA$5:$BA$410,$C627,'Grid GenerationQueue'!$BJ$5:$BJ$410,"Executed")</f>
        <v>0</v>
      </c>
      <c r="AB627">
        <f>SUMIFS('Grid GenerationQueue'!AR$5:AR$410,'Grid GenerationQueue'!$AZ$5:$AZ$410,$B627,'Grid GenerationQueue'!$BA$5:$BA$410,$C627,'Grid GenerationQueue'!$BJ$5:$BJ$410,"Executed")</f>
        <v>0</v>
      </c>
      <c r="AD627">
        <f>SUMIFS('Grid GenerationQueue'!AG$5:AG$410,'Grid GenerationQueue'!$AZ$5:$AZ$410,$B627,'Grid GenerationQueue'!$BA$5:$BA$410,$C627,'Grid GenerationQueue'!$BH$5:$BH$410,"&lt;&gt;"&amp;"")+SUMIFS('Grid GenerationQueue'!AG$5:AG$410,'Grid GenerationQueue'!$AZ$5:$AZ$410,$B627,'Grid GenerationQueue'!$BA$5:$BA$410,$C627,'Grid GenerationQueue'!$BH$5:$BH$410,"",'Grid GenerationQueue'!$AC$5:$AC$410,1)</f>
        <v>0</v>
      </c>
      <c r="AE627">
        <f>SUMIFS('Grid GenerationQueue'!AH$5:AH$410,'Grid GenerationQueue'!$AZ$5:$AZ$410,$B627,'Grid GenerationQueue'!$BA$5:$BA$410,$C627,'Grid GenerationQueue'!$BH$5:$BH$410,"&lt;&gt;"&amp;"")+SUMIFS('Grid GenerationQueue'!AH$5:AH$410,'Grid GenerationQueue'!$AZ$5:$AZ$410,$B627,'Grid GenerationQueue'!$BA$5:$BA$410,$C627,'Grid GenerationQueue'!$BH$5:$BH$410,"",'Grid GenerationQueue'!$AC$5:$AC$410,1)</f>
        <v>0</v>
      </c>
      <c r="AF627">
        <f>SUMIFS('Grid GenerationQueue'!AI$5:AI$410,'Grid GenerationQueue'!$AZ$5:$AZ$410,$B627,'Grid GenerationQueue'!$BA$5:$BA$410,$C627,'Grid GenerationQueue'!$BH$5:$BH$410,"&lt;&gt;"&amp;"")+SUMIFS('Grid GenerationQueue'!AI$5:AI$410,'Grid GenerationQueue'!$AZ$5:$AZ$410,$B627,'Grid GenerationQueue'!$BA$5:$BA$410,$C627,'Grid GenerationQueue'!$BH$5:$BH$410,"",'Grid GenerationQueue'!$AC$5:$AC$410,1)</f>
        <v>0</v>
      </c>
      <c r="AG627">
        <f>SUMIFS('Grid GenerationQueue'!AJ$5:AJ$410,'Grid GenerationQueue'!$AZ$5:$AZ$410,$B627,'Grid GenerationQueue'!$BA$5:$BA$410,$C627,'Grid GenerationQueue'!$BH$5:$BH$410,"&lt;&gt;"&amp;"")+SUMIFS('Grid GenerationQueue'!AJ$5:AJ$410,'Grid GenerationQueue'!$AZ$5:$AZ$410,$B627,'Grid GenerationQueue'!$BA$5:$BA$410,$C627,'Grid GenerationQueue'!$BH$5:$BH$410,"",'Grid GenerationQueue'!$AC$5:$AC$410,1)</f>
        <v>0</v>
      </c>
      <c r="AH627">
        <f>SUMIFS('Grid GenerationQueue'!AK$5:AK$410,'Grid GenerationQueue'!$AZ$5:$AZ$410,$B627,'Grid GenerationQueue'!$BA$5:$BA$410,$C627,'Grid GenerationQueue'!$BH$5:$BH$410,"&lt;&gt;"&amp;"")+SUMIFS('Grid GenerationQueue'!AK$5:AK$410,'Grid GenerationQueue'!$AZ$5:$AZ$410,$B627,'Grid GenerationQueue'!$BA$5:$BA$410,$C627,'Grid GenerationQueue'!$BH$5:$BH$410,"",'Grid GenerationQueue'!$AC$5:$AC$410,1)</f>
        <v>0</v>
      </c>
      <c r="AI627">
        <f>SUMIFS('Grid GenerationQueue'!AL$5:AL$410,'Grid GenerationQueue'!$AZ$5:$AZ$410,$B627,'Grid GenerationQueue'!$BA$5:$BA$410,$C627,'Grid GenerationQueue'!$BH$5:$BH$410,"&lt;&gt;"&amp;"")+SUMIFS('Grid GenerationQueue'!AL$5:AL$410,'Grid GenerationQueue'!$AZ$5:$AZ$410,$B627,'Grid GenerationQueue'!$BA$5:$BA$410,$C627,'Grid GenerationQueue'!$BH$5:$BH$410,"",'Grid GenerationQueue'!$AC$5:$AC$410,1)</f>
        <v>0</v>
      </c>
      <c r="AJ627">
        <f>SUMIFS('Grid GenerationQueue'!AM$5:AM$410,'Grid GenerationQueue'!$AZ$5:$AZ$410,$B627,'Grid GenerationQueue'!$BA$5:$BA$410,$C627,'Grid GenerationQueue'!$BH$5:$BH$410,"&lt;&gt;"&amp;"")+SUMIFS('Grid GenerationQueue'!AM$5:AM$410,'Grid GenerationQueue'!$AZ$5:$AZ$410,$B627,'Grid GenerationQueue'!$BA$5:$BA$410,$C627,'Grid GenerationQueue'!$BH$5:$BH$410,"",'Grid GenerationQueue'!$AC$5:$AC$410,1)</f>
        <v>0</v>
      </c>
      <c r="AK627">
        <f>SUMIFS('Grid GenerationQueue'!AN$5:AN$410,'Grid GenerationQueue'!$AZ$5:$AZ$410,$B627,'Grid GenerationQueue'!$BA$5:$BA$410,$C627,'Grid GenerationQueue'!$BH$5:$BH$410,"&lt;&gt;"&amp;"")+SUMIFS('Grid GenerationQueue'!AN$5:AN$410,'Grid GenerationQueue'!$AZ$5:$AZ$410,$B627,'Grid GenerationQueue'!$BA$5:$BA$410,$C627,'Grid GenerationQueue'!$BH$5:$BH$410,"",'Grid GenerationQueue'!$AC$5:$AC$410,1)</f>
        <v>0</v>
      </c>
      <c r="AL627">
        <f>SUMIFS('Grid GenerationQueue'!AO$5:AO$410,'Grid GenerationQueue'!$AZ$5:$AZ$410,$B627,'Grid GenerationQueue'!$BA$5:$BA$410,$C627,'Grid GenerationQueue'!$BH$5:$BH$410,"&lt;&gt;"&amp;"")+SUMIFS('Grid GenerationQueue'!AO$5:AO$410,'Grid GenerationQueue'!$AZ$5:$AZ$410,$B627,'Grid GenerationQueue'!$BA$5:$BA$410,$C627,'Grid GenerationQueue'!$BH$5:$BH$410,"",'Grid GenerationQueue'!$AC$5:$AC$410,1)</f>
        <v>0</v>
      </c>
      <c r="AM627">
        <f>SUMIFS('Grid GenerationQueue'!AP$5:AP$410,'Grid GenerationQueue'!$AZ$5:$AZ$410,$B627,'Grid GenerationQueue'!$BA$5:$BA$410,$C627,'Grid GenerationQueue'!$BH$5:$BH$410,"&lt;&gt;"&amp;"")+SUMIFS('Grid GenerationQueue'!AP$5:AP$410,'Grid GenerationQueue'!$AZ$5:$AZ$410,$B627,'Grid GenerationQueue'!$BA$5:$BA$410,$C627,'Grid GenerationQueue'!$BH$5:$BH$410,"",'Grid GenerationQueue'!$AC$5:$AC$410,1)</f>
        <v>0</v>
      </c>
      <c r="AN627">
        <f>SUMIFS('Grid GenerationQueue'!AQ$5:AQ$410,'Grid GenerationQueue'!$AZ$5:$AZ$410,$B627,'Grid GenerationQueue'!$BA$5:$BA$410,$C627,'Grid GenerationQueue'!$BH$5:$BH$410,"&lt;&gt;"&amp;"")+SUMIFS('Grid GenerationQueue'!AQ$5:AQ$410,'Grid GenerationQueue'!$AZ$5:$AZ$410,$B627,'Grid GenerationQueue'!$BA$5:$BA$410,$C627,'Grid GenerationQueue'!$BH$5:$BH$410,"",'Grid GenerationQueue'!$AC$5:$AC$410,1)</f>
        <v>0</v>
      </c>
      <c r="AO627">
        <f>SUMIFS('Grid GenerationQueue'!AR$5:AR$410,'Grid GenerationQueue'!$AZ$5:$AZ$410,$B627,'Grid GenerationQueue'!$BA$5:$BA$410,$C627,'Grid GenerationQueue'!$BH$5:$BH$410,"&lt;&gt;"&amp;"")+SUMIFS('Grid GenerationQueue'!AR$5:AR$410,'Grid GenerationQueue'!$AZ$5:$AZ$410,$B627,'Grid GenerationQueue'!$BA$5:$BA$410,$C627,'Grid GenerationQueue'!$BH$5:$BH$410,"",'Grid GenerationQueue'!$AC$5:$AC$410,1)</f>
        <v>0</v>
      </c>
      <c r="AQ627">
        <f>SUMIFS('Grid GenerationQueue'!AG$5:AG$410,'Grid GenerationQueue'!$AZ$5:$AZ$410,$B627,'Grid GenerationQueue'!$BA$5:$BA$410,$C627,'Grid GenerationQueue'!$BK$5:$BK$410,"&gt;0")</f>
        <v>0</v>
      </c>
      <c r="AR627">
        <f>SUMIFS('Grid GenerationQueue'!AH$5:AH$410,'Grid GenerationQueue'!$AZ$5:$AZ$410,$B627,'Grid GenerationQueue'!$BA$5:$BA$410,$C627,'Grid GenerationQueue'!$BK$5:$BK$410,"&gt;0")</f>
        <v>0</v>
      </c>
      <c r="AS627">
        <f>SUMIFS('Grid GenerationQueue'!AI$5:AI$410,'Grid GenerationQueue'!$AZ$5:$AZ$410,$B627,'Grid GenerationQueue'!$BA$5:$BA$410,$C627,'Grid GenerationQueue'!$BK$5:$BK$410,"&gt;0")</f>
        <v>0</v>
      </c>
      <c r="AT627">
        <f>SUMIFS('Grid GenerationQueue'!AJ$5:AJ$410,'Grid GenerationQueue'!$AZ$5:$AZ$410,$B627,'Grid GenerationQueue'!$BA$5:$BA$410,$C627,'Grid GenerationQueue'!$BK$5:$BK$410,"&gt;0")</f>
        <v>0</v>
      </c>
      <c r="AU627">
        <f>SUMIFS('Grid GenerationQueue'!AK$5:AK$410,'Grid GenerationQueue'!$AZ$5:$AZ$410,$B627,'Grid GenerationQueue'!$BA$5:$BA$410,$C627,'Grid GenerationQueue'!$BK$5:$BK$410,"&gt;0")</f>
        <v>0</v>
      </c>
      <c r="AV627">
        <f>SUMIFS('Grid GenerationQueue'!AL$5:AL$410,'Grid GenerationQueue'!$AZ$5:$AZ$410,$B627,'Grid GenerationQueue'!$BA$5:$BA$410,$C627,'Grid GenerationQueue'!$BK$5:$BK$410,"&gt;0")</f>
        <v>0</v>
      </c>
      <c r="AW627">
        <f>SUMIFS('Grid GenerationQueue'!AM$5:AM$410,'Grid GenerationQueue'!$AZ$5:$AZ$410,$B627,'Grid GenerationQueue'!$BA$5:$BA$410,$C627,'Grid GenerationQueue'!$BK$5:$BK$410,"&gt;0")</f>
        <v>0</v>
      </c>
      <c r="AX627">
        <f>SUMIFS('Grid GenerationQueue'!AN$5:AN$410,'Grid GenerationQueue'!$AZ$5:$AZ$410,$B627,'Grid GenerationQueue'!$BA$5:$BA$410,$C627,'Grid GenerationQueue'!$BK$5:$BK$410,"&gt;0")</f>
        <v>0</v>
      </c>
      <c r="AY627">
        <f>SUMIFS('Grid GenerationQueue'!AO$5:AO$410,'Grid GenerationQueue'!$AZ$5:$AZ$410,$B627,'Grid GenerationQueue'!$BA$5:$BA$410,$C627,'Grid GenerationQueue'!$BK$5:$BK$410,"&gt;0")</f>
        <v>0</v>
      </c>
      <c r="AZ627">
        <f>SUMIFS('Grid GenerationQueue'!AP$5:AP$410,'Grid GenerationQueue'!$AZ$5:$AZ$410,$B627,'Grid GenerationQueue'!$BA$5:$BA$410,$C627,'Grid GenerationQueue'!$BK$5:$BK$410,"&gt;0")</f>
        <v>0</v>
      </c>
      <c r="BA627">
        <f>SUMIFS('Grid GenerationQueue'!AQ$5:AQ$410,'Grid GenerationQueue'!$AZ$5:$AZ$410,$B627,'Grid GenerationQueue'!$BA$5:$BA$410,$C627,'Grid GenerationQueue'!$BK$5:$BK$410,"&gt;0")</f>
        <v>0</v>
      </c>
      <c r="BB627">
        <f>SUMIFS('Grid GenerationQueue'!AR$5:AR$410,'Grid GenerationQueue'!$AZ$5:$AZ$410,$B627,'Grid GenerationQueue'!$BA$5:$BA$410,$C627,'Grid GenerationQueue'!$BK$5:$BK$410,"&gt;0")</f>
        <v>0</v>
      </c>
      <c r="BD627">
        <f>SUMIFS('Grid GenerationQueue'!AG$5:AG$410,'Grid GenerationQueue'!$AZ$5:$AZ$410,$B627,'Grid GenerationQueue'!$BA$5:$BA$410,$C627,'Grid GenerationQueue'!$BD$5:$BD$410,"&lt;="&amp;$BE$3)</f>
        <v>0</v>
      </c>
      <c r="BE627">
        <f>SUMIFS('Grid GenerationQueue'!AH$5:AH$410,'Grid GenerationQueue'!$AZ$5:$AZ$410,$B627,'Grid GenerationQueue'!$BA$5:$BA$410,$C627,'Grid GenerationQueue'!$BD$5:$BD$410,"&lt;="&amp;$BE$3)</f>
        <v>0</v>
      </c>
      <c r="BF627">
        <f>SUMIFS('Grid GenerationQueue'!AI$5:AI$410,'Grid GenerationQueue'!$AZ$5:$AZ$410,$B627,'Grid GenerationQueue'!$BA$5:$BA$410,$C627,'Grid GenerationQueue'!$BD$5:$BD$410,"&lt;="&amp;$BE$3)</f>
        <v>0</v>
      </c>
      <c r="BG627">
        <f>SUMIFS('Grid GenerationQueue'!AJ$5:AJ$410,'Grid GenerationQueue'!$AZ$5:$AZ$410,$B627,'Grid GenerationQueue'!$BA$5:$BA$410,$C627,'Grid GenerationQueue'!$BD$5:$BD$410,"&lt;="&amp;$BE$3)</f>
        <v>0</v>
      </c>
      <c r="BH627">
        <f>SUMIFS('Grid GenerationQueue'!AK$5:AK$410,'Grid GenerationQueue'!$AZ$5:$AZ$410,$B627,'Grid GenerationQueue'!$BA$5:$BA$410,$C627,'Grid GenerationQueue'!$BD$5:$BD$410,"&lt;="&amp;$BE$3)</f>
        <v>0</v>
      </c>
      <c r="BI627">
        <f>SUMIFS('Grid GenerationQueue'!AL$5:AL$410,'Grid GenerationQueue'!$AZ$5:$AZ$410,$B627,'Grid GenerationQueue'!$BA$5:$BA$410,$C627,'Grid GenerationQueue'!$BD$5:$BD$410,"&lt;="&amp;$BE$3)</f>
        <v>0</v>
      </c>
      <c r="BJ627">
        <f>SUMIFS('Grid GenerationQueue'!AM$5:AM$410,'Grid GenerationQueue'!$AZ$5:$AZ$410,$B627,'Grid GenerationQueue'!$BA$5:$BA$410,$C627,'Grid GenerationQueue'!$BD$5:$BD$410,"&lt;="&amp;$BE$3)</f>
        <v>0</v>
      </c>
      <c r="BK627">
        <f>SUMIFS('Grid GenerationQueue'!AN$5:AN$410,'Grid GenerationQueue'!$AZ$5:$AZ$410,$B627,'Grid GenerationQueue'!$BA$5:$BA$410,$C627,'Grid GenerationQueue'!$BD$5:$BD$410,"&lt;="&amp;$BE$3)</f>
        <v>0</v>
      </c>
      <c r="BL627">
        <f>SUMIFS('Grid GenerationQueue'!AO$5:AO$410,'Grid GenerationQueue'!$AZ$5:$AZ$410,$B627,'Grid GenerationQueue'!$BA$5:$BA$410,$C627,'Grid GenerationQueue'!$BD$5:$BD$410,"&lt;="&amp;$BE$3)</f>
        <v>0</v>
      </c>
      <c r="BM627">
        <f>SUMIFS('Grid GenerationQueue'!AP$5:AP$410,'Grid GenerationQueue'!$AZ$5:$AZ$410,$B627,'Grid GenerationQueue'!$BA$5:$BA$410,$C627,'Grid GenerationQueue'!$BD$5:$BD$410,"&lt;="&amp;$BE$3)</f>
        <v>0</v>
      </c>
      <c r="BN627">
        <f>SUMIFS('Grid GenerationQueue'!AQ$5:AQ$410,'Grid GenerationQueue'!$AZ$5:$AZ$410,$B627,'Grid GenerationQueue'!$BA$5:$BA$410,$C627,'Grid GenerationQueue'!$BD$5:$BD$410,"&lt;="&amp;$BE$3)</f>
        <v>0</v>
      </c>
      <c r="BO627">
        <f>SUMIFS('Grid GenerationQueue'!AR$5:AR$410,'Grid GenerationQueue'!$AZ$5:$AZ$410,$B627,'Grid GenerationQueue'!$BA$5:$BA$410,$C627,'Grid GenerationQueue'!$BD$5:$BD$410,"&lt;="&amp;$BE$3)</f>
        <v>0</v>
      </c>
      <c r="BQ627">
        <f>SUMIFS('Grid GenerationQueue'!AG$5:AG$410,'Grid GenerationQueue'!$AZ$5:$AZ$410,$B627,'Grid GenerationQueue'!$BA$5:$BA$410,$C627,'Grid GenerationQueue'!$BJ$5:$BJ$410,"Executed",'Grid GenerationQueue'!$BD$5:$BD$410,"&lt;="&amp;$BE$3)</f>
        <v>0</v>
      </c>
      <c r="BR627">
        <f>SUMIFS('Grid GenerationQueue'!AH$5:AH$410,'Grid GenerationQueue'!$AZ$5:$AZ$410,$B627,'Grid GenerationQueue'!$BA$5:$BA$410,$C627,'Grid GenerationQueue'!$BJ$5:$BJ$410,"Executed",'Grid GenerationQueue'!$BD$5:$BD$410,"&lt;="&amp;$BE$3)</f>
        <v>0</v>
      </c>
      <c r="BS627">
        <f>SUMIFS('Grid GenerationQueue'!AI$5:AI$410,'Grid GenerationQueue'!$AZ$5:$AZ$410,$B627,'Grid GenerationQueue'!$BA$5:$BA$410,$C627,'Grid GenerationQueue'!$BJ$5:$BJ$410,"Executed",'Grid GenerationQueue'!$BD$5:$BD$410,"&lt;="&amp;$BE$3)</f>
        <v>0</v>
      </c>
      <c r="BT627">
        <f>SUMIFS('Grid GenerationQueue'!AJ$5:AJ$410,'Grid GenerationQueue'!$AZ$5:$AZ$410,$B627,'Grid GenerationQueue'!$BA$5:$BA$410,$C627,'Grid GenerationQueue'!$BJ$5:$BJ$410,"Executed",'Grid GenerationQueue'!$BD$5:$BD$410,"&lt;="&amp;$BE$3)</f>
        <v>0</v>
      </c>
      <c r="BU627">
        <f>SUMIFS('Grid GenerationQueue'!AK$5:AK$410,'Grid GenerationQueue'!$AZ$5:$AZ$410,$B627,'Grid GenerationQueue'!$BA$5:$BA$410,$C627,'Grid GenerationQueue'!$BJ$5:$BJ$410,"Executed",'Grid GenerationQueue'!$BD$5:$BD$410,"&lt;="&amp;$BE$3)</f>
        <v>0</v>
      </c>
      <c r="BV627">
        <f>SUMIFS('Grid GenerationQueue'!AL$5:AL$410,'Grid GenerationQueue'!$AZ$5:$AZ$410,$B627,'Grid GenerationQueue'!$BA$5:$BA$410,$C627,'Grid GenerationQueue'!$BJ$5:$BJ$410,"Executed",'Grid GenerationQueue'!$BD$5:$BD$410,"&lt;="&amp;$BE$3)</f>
        <v>0</v>
      </c>
      <c r="BW627">
        <f>SUMIFS('Grid GenerationQueue'!AM$5:AM$410,'Grid GenerationQueue'!$AZ$5:$AZ$410,$B627,'Grid GenerationQueue'!$BA$5:$BA$410,$C627,'Grid GenerationQueue'!$BJ$5:$BJ$410,"Executed",'Grid GenerationQueue'!$BD$5:$BD$410,"&lt;="&amp;$BE$3)</f>
        <v>0</v>
      </c>
      <c r="BX627">
        <f>SUMIFS('Grid GenerationQueue'!AN$5:AN$410,'Grid GenerationQueue'!$AZ$5:$AZ$410,$B627,'Grid GenerationQueue'!$BA$5:$BA$410,$C627,'Grid GenerationQueue'!$BJ$5:$BJ$410,"Executed",'Grid GenerationQueue'!$BD$5:$BD$410,"&lt;="&amp;$BE$3)</f>
        <v>0</v>
      </c>
      <c r="BY627">
        <f>SUMIFS('Grid GenerationQueue'!AO$5:AO$410,'Grid GenerationQueue'!$AZ$5:$AZ$410,$B627,'Grid GenerationQueue'!$BA$5:$BA$410,$C627,'Grid GenerationQueue'!$BJ$5:$BJ$410,"Executed",'Grid GenerationQueue'!$BD$5:$BD$410,"&lt;="&amp;$BE$3)</f>
        <v>0</v>
      </c>
      <c r="BZ627">
        <f>SUMIFS('Grid GenerationQueue'!AP$5:AP$410,'Grid GenerationQueue'!$AZ$5:$AZ$410,$B627,'Grid GenerationQueue'!$BA$5:$BA$410,$C627,'Grid GenerationQueue'!$BJ$5:$BJ$410,"Executed",'Grid GenerationQueue'!$BD$5:$BD$410,"&lt;="&amp;$BE$3)</f>
        <v>0</v>
      </c>
      <c r="CA627">
        <f>SUMIFS('Grid GenerationQueue'!AQ$5:AQ$410,'Grid GenerationQueue'!$AZ$5:$AZ$410,$B627,'Grid GenerationQueue'!$BA$5:$BA$410,$C627,'Grid GenerationQueue'!$BJ$5:$BJ$410,"Executed",'Grid GenerationQueue'!$BD$5:$BD$410,"&lt;="&amp;$BE$3)</f>
        <v>0</v>
      </c>
      <c r="CB627">
        <f>SUMIFS('Grid GenerationQueue'!AR$5:AR$410,'Grid GenerationQueue'!$AZ$5:$AZ$410,$B627,'Grid GenerationQueue'!$BA$5:$BA$410,$C627,'Grid GenerationQueue'!$BJ$5:$BJ$410,"Executed",'Grid GenerationQueue'!$BD$5:$BD$410,"&lt;="&amp;$BE$3)</f>
        <v>0</v>
      </c>
      <c r="CD627">
        <f>SUMIFS('Grid GenerationQueue'!AG$5:AG$410,'Grid GenerationQueue'!$AZ$5:$AZ$410,$B627,'Grid GenerationQueue'!$BA$5:$BA$410,$C627,'Grid GenerationQueue'!$BH$5:$BH$410,"&lt;&gt;"&amp;"",'Grid GenerationQueue'!$BD$5:$BD$410,"&lt;="&amp;$BE$3)</f>
        <v>0</v>
      </c>
      <c r="CE627">
        <f>SUMIFS('Grid GenerationQueue'!AH$5:AH$410,'Grid GenerationQueue'!$AZ$5:$AZ$410,$B627,'Grid GenerationQueue'!$BA$5:$BA$410,$C627,'Grid GenerationQueue'!$BH$5:$BH$410,"&lt;&gt;"&amp;"",'Grid GenerationQueue'!$BD$5:$BD$410,"&lt;="&amp;$BE$3)</f>
        <v>0</v>
      </c>
      <c r="CF627">
        <f>SUMIFS('Grid GenerationQueue'!AI$5:AI$410,'Grid GenerationQueue'!$AZ$5:$AZ$410,$B627,'Grid GenerationQueue'!$BA$5:$BA$410,$C627,'Grid GenerationQueue'!$BH$5:$BH$410,"&lt;&gt;"&amp;"",'Grid GenerationQueue'!$BD$5:$BD$410,"&lt;="&amp;$BE$3)</f>
        <v>0</v>
      </c>
      <c r="CG627">
        <f>SUMIFS('Grid GenerationQueue'!AJ$5:AJ$410,'Grid GenerationQueue'!$AZ$5:$AZ$410,$B627,'Grid GenerationQueue'!$BA$5:$BA$410,$C627,'Grid GenerationQueue'!$BH$5:$BH$410,"&lt;&gt;"&amp;"",'Grid GenerationQueue'!$BD$5:$BD$410,"&lt;="&amp;$BE$3)</f>
        <v>0</v>
      </c>
      <c r="CH627">
        <f>SUMIFS('Grid GenerationQueue'!AK$5:AK$410,'Grid GenerationQueue'!$AZ$5:$AZ$410,$B627,'Grid GenerationQueue'!$BA$5:$BA$410,$C627,'Grid GenerationQueue'!$BH$5:$BH$410,"&lt;&gt;"&amp;"",'Grid GenerationQueue'!$BD$5:$BD$410,"&lt;="&amp;$BE$3)</f>
        <v>0</v>
      </c>
      <c r="CI627">
        <f>SUMIFS('Grid GenerationQueue'!AL$5:AL$410,'Grid GenerationQueue'!$AZ$5:$AZ$410,$B627,'Grid GenerationQueue'!$BA$5:$BA$410,$C627,'Grid GenerationQueue'!$BH$5:$BH$410,"&lt;&gt;"&amp;"",'Grid GenerationQueue'!$BD$5:$BD$410,"&lt;="&amp;$BE$3)</f>
        <v>0</v>
      </c>
      <c r="CJ627">
        <f>SUMIFS('Grid GenerationQueue'!AM$5:AM$410,'Grid GenerationQueue'!$AZ$5:$AZ$410,$B627,'Grid GenerationQueue'!$BA$5:$BA$410,$C627,'Grid GenerationQueue'!$BH$5:$BH$410,"&lt;&gt;"&amp;"",'Grid GenerationQueue'!$BD$5:$BD$410,"&lt;="&amp;$BE$3)</f>
        <v>0</v>
      </c>
      <c r="CK627">
        <f>SUMIFS('Grid GenerationQueue'!AN$5:AN$410,'Grid GenerationQueue'!$AZ$5:$AZ$410,$B627,'Grid GenerationQueue'!$BA$5:$BA$410,$C627,'Grid GenerationQueue'!$BH$5:$BH$410,"&lt;&gt;"&amp;"",'Grid GenerationQueue'!$BD$5:$BD$410,"&lt;="&amp;$BE$3)</f>
        <v>0</v>
      </c>
      <c r="CL627">
        <f>SUMIFS('Grid GenerationQueue'!AO$5:AO$410,'Grid GenerationQueue'!$AZ$5:$AZ$410,$B627,'Grid GenerationQueue'!$BA$5:$BA$410,$C627,'Grid GenerationQueue'!$BH$5:$BH$410,"&lt;&gt;"&amp;"",'Grid GenerationQueue'!$BD$5:$BD$410,"&lt;="&amp;$BE$3)</f>
        <v>0</v>
      </c>
      <c r="CM627">
        <f>SUMIFS('Grid GenerationQueue'!AP$5:AP$410,'Grid GenerationQueue'!$AZ$5:$AZ$410,$B627,'Grid GenerationQueue'!$BA$5:$BA$410,$C627,'Grid GenerationQueue'!$BH$5:$BH$410,"&lt;&gt;"&amp;"",'Grid GenerationQueue'!$BD$5:$BD$410,"&lt;="&amp;$BE$3)</f>
        <v>0</v>
      </c>
      <c r="CN627">
        <f>SUMIFS('Grid GenerationQueue'!AQ$5:AQ$410,'Grid GenerationQueue'!$AZ$5:$AZ$410,$B627,'Grid GenerationQueue'!$BA$5:$BA$410,$C627,'Grid GenerationQueue'!$BH$5:$BH$410,"&lt;&gt;"&amp;"",'Grid GenerationQueue'!$BD$5:$BD$410,"&lt;="&amp;$BE$3)</f>
        <v>0</v>
      </c>
      <c r="CO627">
        <f>SUMIFS('Grid GenerationQueue'!AR$5:AR$410,'Grid GenerationQueue'!$AZ$5:$AZ$410,$B627,'Grid GenerationQueue'!$BA$5:$BA$410,$C627,'Grid GenerationQueue'!$BH$5:$BH$410,"&lt;&gt;"&amp;"",'Grid GenerationQueue'!$BD$5:$BD$410,"&lt;="&amp;$BE$3)</f>
        <v>0</v>
      </c>
      <c r="CQ627">
        <f>SUMIFS('Grid GenerationQueue'!AG$5:AG$410,'Grid GenerationQueue'!$AZ$5:$AZ$410,$B627,'Grid GenerationQueue'!$BA$5:$BA$410,$C627,'Grid GenerationQueue'!$BK$5:$BK$410,"&gt;0",'Grid GenerationQueue'!$BD$5:$BD$410,"&lt;="&amp;$BE$3)</f>
        <v>0</v>
      </c>
      <c r="CR627">
        <f>SUMIFS('Grid GenerationQueue'!AH$5:AH$410,'Grid GenerationQueue'!$AZ$5:$AZ$410,$B627,'Grid GenerationQueue'!$BA$5:$BA$410,$C627,'Grid GenerationQueue'!$BK$5:$BK$410,"&gt;0",'Grid GenerationQueue'!$BD$5:$BD$410,"&lt;="&amp;$BE$3)</f>
        <v>0</v>
      </c>
      <c r="CS627">
        <f>SUMIFS('Grid GenerationQueue'!AI$5:AI$410,'Grid GenerationQueue'!$AZ$5:$AZ$410,$B627,'Grid GenerationQueue'!$BA$5:$BA$410,$C627,'Grid GenerationQueue'!$BK$5:$BK$410,"&gt;0",'Grid GenerationQueue'!$BD$5:$BD$410,"&lt;="&amp;$BE$3)</f>
        <v>0</v>
      </c>
      <c r="CT627">
        <f>SUMIFS('Grid GenerationQueue'!AJ$5:AJ$410,'Grid GenerationQueue'!$AZ$5:$AZ$410,$B627,'Grid GenerationQueue'!$BA$5:$BA$410,$C627,'Grid GenerationQueue'!$BK$5:$BK$410,"&gt;0",'Grid GenerationQueue'!$BD$5:$BD$410,"&lt;="&amp;$BE$3)</f>
        <v>0</v>
      </c>
      <c r="CU627">
        <f>SUMIFS('Grid GenerationQueue'!AK$5:AK$410,'Grid GenerationQueue'!$AZ$5:$AZ$410,$B627,'Grid GenerationQueue'!$BA$5:$BA$410,$C627,'Grid GenerationQueue'!$BK$5:$BK$410,"&gt;0",'Grid GenerationQueue'!$BD$5:$BD$410,"&lt;="&amp;$BE$3)</f>
        <v>0</v>
      </c>
      <c r="CV627">
        <f>SUMIFS('Grid GenerationQueue'!AL$5:AL$410,'Grid GenerationQueue'!$AZ$5:$AZ$410,$B627,'Grid GenerationQueue'!$BA$5:$BA$410,$C627,'Grid GenerationQueue'!$BK$5:$BK$410,"&gt;0",'Grid GenerationQueue'!$BD$5:$BD$410,"&lt;="&amp;$BE$3)</f>
        <v>0</v>
      </c>
      <c r="CW627">
        <f>SUMIFS('Grid GenerationQueue'!AM$5:AM$410,'Grid GenerationQueue'!$AZ$5:$AZ$410,$B627,'Grid GenerationQueue'!$BA$5:$BA$410,$C627,'Grid GenerationQueue'!$BK$5:$BK$410,"&gt;0",'Grid GenerationQueue'!$BD$5:$BD$410,"&lt;="&amp;$BE$3)</f>
        <v>0</v>
      </c>
      <c r="CX627">
        <f>SUMIFS('Grid GenerationQueue'!AN$5:AN$410,'Grid GenerationQueue'!$AZ$5:$AZ$410,$B627,'Grid GenerationQueue'!$BA$5:$BA$410,$C627,'Grid GenerationQueue'!$BK$5:$BK$410,"&gt;0",'Grid GenerationQueue'!$BD$5:$BD$410,"&lt;="&amp;$BE$3)</f>
        <v>0</v>
      </c>
      <c r="CY627">
        <f>SUMIFS('Grid GenerationQueue'!AO$5:AO$410,'Grid GenerationQueue'!$AZ$5:$AZ$410,$B627,'Grid GenerationQueue'!$BA$5:$BA$410,$C627,'Grid GenerationQueue'!$BK$5:$BK$410,"&gt;0",'Grid GenerationQueue'!$BD$5:$BD$410,"&lt;="&amp;$BE$3)</f>
        <v>0</v>
      </c>
      <c r="CZ627">
        <f>SUMIFS('Grid GenerationQueue'!AP$5:AP$410,'Grid GenerationQueue'!$AZ$5:$AZ$410,$B627,'Grid GenerationQueue'!$BA$5:$BA$410,$C627,'Grid GenerationQueue'!$BK$5:$BK$410,"&gt;0",'Grid GenerationQueue'!$BD$5:$BD$410,"&lt;="&amp;$BE$3)</f>
        <v>0</v>
      </c>
      <c r="DA627">
        <f>SUMIFS('Grid GenerationQueue'!AQ$5:AQ$410,'Grid GenerationQueue'!$AZ$5:$AZ$410,$B627,'Grid GenerationQueue'!$BA$5:$BA$410,$C627,'Grid GenerationQueue'!$BK$5:$BK$410,"&gt;0",'Grid GenerationQueue'!$BD$5:$BD$410,"&lt;="&amp;$BE$3)</f>
        <v>0</v>
      </c>
      <c r="DB627">
        <f>SUMIFS('Grid GenerationQueue'!AR$5:AR$410,'Grid GenerationQueue'!$AZ$5:$AZ$410,$B627,'Grid GenerationQueue'!$BA$5:$BA$410,$C627,'Grid GenerationQueue'!$BK$5:$BK$410,"&gt;0",'Grid GenerationQueue'!$BD$5:$BD$410,"&lt;="&amp;$BE$3)</f>
        <v>0</v>
      </c>
    </row>
    <row r="628" spans="1:106" x14ac:dyDescent="0.35">
      <c r="A628" t="s">
        <v>4761</v>
      </c>
      <c r="B628" t="s">
        <v>5061</v>
      </c>
      <c r="C628">
        <v>115</v>
      </c>
      <c r="D628">
        <f>SUMIFS('Grid GenerationQueue'!AG$5:AG$410,'Grid GenerationQueue'!$AZ$5:$AZ$410,$B628,'Grid GenerationQueue'!$BA$5:$BA$410,$C628)</f>
        <v>0</v>
      </c>
      <c r="E628">
        <f>SUMIFS('Grid GenerationQueue'!AH$5:AH$410,'Grid GenerationQueue'!$AZ$5:$AZ$410,$B628,'Grid GenerationQueue'!$BA$5:$BA$410,$C628)</f>
        <v>0</v>
      </c>
      <c r="F628">
        <f>SUMIFS('Grid GenerationQueue'!AI$5:AI$410,'Grid GenerationQueue'!$AZ$5:$AZ$410,$B628,'Grid GenerationQueue'!$BA$5:$BA$410,$C628)</f>
        <v>0</v>
      </c>
      <c r="G628">
        <f>SUMIFS('Grid GenerationQueue'!AJ$5:AJ$410,'Grid GenerationQueue'!$AZ$5:$AZ$410,$B628,'Grid GenerationQueue'!$BA$5:$BA$410,$C628)</f>
        <v>0</v>
      </c>
      <c r="H628">
        <f>SUMIFS('Grid GenerationQueue'!AK$5:AK$410,'Grid GenerationQueue'!$AZ$5:$AZ$410,$B628,'Grid GenerationQueue'!$BA$5:$BA$410,$C628)</f>
        <v>0</v>
      </c>
      <c r="I628">
        <f>SUMIFS('Grid GenerationQueue'!AL$5:AL$410,'Grid GenerationQueue'!$AZ$5:$AZ$410,$B628,'Grid GenerationQueue'!$BA$5:$BA$410,$C628)</f>
        <v>0</v>
      </c>
      <c r="J628">
        <f>SUMIFS('Grid GenerationQueue'!AM$5:AM$410,'Grid GenerationQueue'!$AZ$5:$AZ$410,$B628,'Grid GenerationQueue'!$BA$5:$BA$410,$C628)</f>
        <v>0</v>
      </c>
      <c r="K628">
        <f>SUMIFS('Grid GenerationQueue'!AN$5:AN$410,'Grid GenerationQueue'!$AZ$5:$AZ$410,$B628,'Grid GenerationQueue'!$BA$5:$BA$410,$C628)</f>
        <v>0</v>
      </c>
      <c r="L628">
        <f>SUMIFS('Grid GenerationQueue'!AO$5:AO$410,'Grid GenerationQueue'!$AZ$5:$AZ$410,$B628,'Grid GenerationQueue'!$BA$5:$BA$410,$C628)</f>
        <v>0</v>
      </c>
      <c r="M628">
        <f>SUMIFS('Grid GenerationQueue'!AP$5:AP$410,'Grid GenerationQueue'!$AZ$5:$AZ$410,$B628,'Grid GenerationQueue'!$BA$5:$BA$410,$C628)</f>
        <v>0</v>
      </c>
      <c r="N628">
        <f>SUMIFS('Grid GenerationQueue'!AQ$5:AQ$410,'Grid GenerationQueue'!$AZ$5:$AZ$410,$B628,'Grid GenerationQueue'!$BA$5:$BA$410,$C628)</f>
        <v>0</v>
      </c>
      <c r="O628">
        <f>SUMIFS('Grid GenerationQueue'!AR$5:AR$410,'Grid GenerationQueue'!$AZ$5:$AZ$410,$B628,'Grid GenerationQueue'!$BA$5:$BA$410,$C628)</f>
        <v>0</v>
      </c>
      <c r="Q628">
        <f>SUMIFS('Grid GenerationQueue'!AG$5:AG$410,'Grid GenerationQueue'!$AZ$5:$AZ$410,$B628,'Grid GenerationQueue'!$BA$5:$BA$410,$C628,'Grid GenerationQueue'!$BJ$5:$BJ$410,"Executed")</f>
        <v>0</v>
      </c>
      <c r="R628">
        <f>SUMIFS('Grid GenerationQueue'!AH$5:AH$410,'Grid GenerationQueue'!$AZ$5:$AZ$410,$B628,'Grid GenerationQueue'!$BA$5:$BA$410,$C628,'Grid GenerationQueue'!$BJ$5:$BJ$410,"Executed")</f>
        <v>0</v>
      </c>
      <c r="S628">
        <f>SUMIFS('Grid GenerationQueue'!AI$5:AI$410,'Grid GenerationQueue'!$AZ$5:$AZ$410,$B628,'Grid GenerationQueue'!$BA$5:$BA$410,$C628,'Grid GenerationQueue'!$BJ$5:$BJ$410,"Executed")</f>
        <v>0</v>
      </c>
      <c r="T628">
        <f>SUMIFS('Grid GenerationQueue'!AJ$5:AJ$410,'Grid GenerationQueue'!$AZ$5:$AZ$410,$B628,'Grid GenerationQueue'!$BA$5:$BA$410,$C628,'Grid GenerationQueue'!$BJ$5:$BJ$410,"Executed")</f>
        <v>0</v>
      </c>
      <c r="U628">
        <f>SUMIFS('Grid GenerationQueue'!AK$5:AK$410,'Grid GenerationQueue'!$AZ$5:$AZ$410,$B628,'Grid GenerationQueue'!$BA$5:$BA$410,$C628,'Grid GenerationQueue'!$BJ$5:$BJ$410,"Executed")</f>
        <v>0</v>
      </c>
      <c r="V628">
        <f>SUMIFS('Grid GenerationQueue'!AL$5:AL$410,'Grid GenerationQueue'!$AZ$5:$AZ$410,$B628,'Grid GenerationQueue'!$BA$5:$BA$410,$C628,'Grid GenerationQueue'!$BJ$5:$BJ$410,"Executed")</f>
        <v>0</v>
      </c>
      <c r="W628">
        <f>SUMIFS('Grid GenerationQueue'!AM$5:AM$410,'Grid GenerationQueue'!$AZ$5:$AZ$410,$B628,'Grid GenerationQueue'!$BA$5:$BA$410,$C628,'Grid GenerationQueue'!$BJ$5:$BJ$410,"Executed")</f>
        <v>0</v>
      </c>
      <c r="X628">
        <f>SUMIFS('Grid GenerationQueue'!AN$5:AN$410,'Grid GenerationQueue'!$AZ$5:$AZ$410,$B628,'Grid GenerationQueue'!$BA$5:$BA$410,$C628,'Grid GenerationQueue'!$BJ$5:$BJ$410,"Executed")</f>
        <v>0</v>
      </c>
      <c r="Y628">
        <f>SUMIFS('Grid GenerationQueue'!AO$5:AO$410,'Grid GenerationQueue'!$AZ$5:$AZ$410,$B628,'Grid GenerationQueue'!$BA$5:$BA$410,$C628,'Grid GenerationQueue'!$BJ$5:$BJ$410,"Executed")</f>
        <v>0</v>
      </c>
      <c r="Z628">
        <f>SUMIFS('Grid GenerationQueue'!AP$5:AP$410,'Grid GenerationQueue'!$AZ$5:$AZ$410,$B628,'Grid GenerationQueue'!$BA$5:$BA$410,$C628,'Grid GenerationQueue'!$BJ$5:$BJ$410,"Executed")</f>
        <v>0</v>
      </c>
      <c r="AA628">
        <f>SUMIFS('Grid GenerationQueue'!AQ$5:AQ$410,'Grid GenerationQueue'!$AZ$5:$AZ$410,$B628,'Grid GenerationQueue'!$BA$5:$BA$410,$C628,'Grid GenerationQueue'!$BJ$5:$BJ$410,"Executed")</f>
        <v>0</v>
      </c>
      <c r="AB628">
        <f>SUMIFS('Grid GenerationQueue'!AR$5:AR$410,'Grid GenerationQueue'!$AZ$5:$AZ$410,$B628,'Grid GenerationQueue'!$BA$5:$BA$410,$C628,'Grid GenerationQueue'!$BJ$5:$BJ$410,"Executed")</f>
        <v>0</v>
      </c>
      <c r="AD628">
        <f>SUMIFS('Grid GenerationQueue'!AG$5:AG$410,'Grid GenerationQueue'!$AZ$5:$AZ$410,$B628,'Grid GenerationQueue'!$BA$5:$BA$410,$C628,'Grid GenerationQueue'!$BH$5:$BH$410,"&lt;&gt;"&amp;"")+SUMIFS('Grid GenerationQueue'!AG$5:AG$410,'Grid GenerationQueue'!$AZ$5:$AZ$410,$B628,'Grid GenerationQueue'!$BA$5:$BA$410,$C628,'Grid GenerationQueue'!$BH$5:$BH$410,"",'Grid GenerationQueue'!$AC$5:$AC$410,1)</f>
        <v>0</v>
      </c>
      <c r="AE628">
        <f>SUMIFS('Grid GenerationQueue'!AH$5:AH$410,'Grid GenerationQueue'!$AZ$5:$AZ$410,$B628,'Grid GenerationQueue'!$BA$5:$BA$410,$C628,'Grid GenerationQueue'!$BH$5:$BH$410,"&lt;&gt;"&amp;"")+SUMIFS('Grid GenerationQueue'!AH$5:AH$410,'Grid GenerationQueue'!$AZ$5:$AZ$410,$B628,'Grid GenerationQueue'!$BA$5:$BA$410,$C628,'Grid GenerationQueue'!$BH$5:$BH$410,"",'Grid GenerationQueue'!$AC$5:$AC$410,1)</f>
        <v>0</v>
      </c>
      <c r="AF628">
        <f>SUMIFS('Grid GenerationQueue'!AI$5:AI$410,'Grid GenerationQueue'!$AZ$5:$AZ$410,$B628,'Grid GenerationQueue'!$BA$5:$BA$410,$C628,'Grid GenerationQueue'!$BH$5:$BH$410,"&lt;&gt;"&amp;"")+SUMIFS('Grid GenerationQueue'!AI$5:AI$410,'Grid GenerationQueue'!$AZ$5:$AZ$410,$B628,'Grid GenerationQueue'!$BA$5:$BA$410,$C628,'Grid GenerationQueue'!$BH$5:$BH$410,"",'Grid GenerationQueue'!$AC$5:$AC$410,1)</f>
        <v>0</v>
      </c>
      <c r="AG628">
        <f>SUMIFS('Grid GenerationQueue'!AJ$5:AJ$410,'Grid GenerationQueue'!$AZ$5:$AZ$410,$B628,'Grid GenerationQueue'!$BA$5:$BA$410,$C628,'Grid GenerationQueue'!$BH$5:$BH$410,"&lt;&gt;"&amp;"")+SUMIFS('Grid GenerationQueue'!AJ$5:AJ$410,'Grid GenerationQueue'!$AZ$5:$AZ$410,$B628,'Grid GenerationQueue'!$BA$5:$BA$410,$C628,'Grid GenerationQueue'!$BH$5:$BH$410,"",'Grid GenerationQueue'!$AC$5:$AC$410,1)</f>
        <v>0</v>
      </c>
      <c r="AH628">
        <f>SUMIFS('Grid GenerationQueue'!AK$5:AK$410,'Grid GenerationQueue'!$AZ$5:$AZ$410,$B628,'Grid GenerationQueue'!$BA$5:$BA$410,$C628,'Grid GenerationQueue'!$BH$5:$BH$410,"&lt;&gt;"&amp;"")+SUMIFS('Grid GenerationQueue'!AK$5:AK$410,'Grid GenerationQueue'!$AZ$5:$AZ$410,$B628,'Grid GenerationQueue'!$BA$5:$BA$410,$C628,'Grid GenerationQueue'!$BH$5:$BH$410,"",'Grid GenerationQueue'!$AC$5:$AC$410,1)</f>
        <v>0</v>
      </c>
      <c r="AI628">
        <f>SUMIFS('Grid GenerationQueue'!AL$5:AL$410,'Grid GenerationQueue'!$AZ$5:$AZ$410,$B628,'Grid GenerationQueue'!$BA$5:$BA$410,$C628,'Grid GenerationQueue'!$BH$5:$BH$410,"&lt;&gt;"&amp;"")+SUMIFS('Grid GenerationQueue'!AL$5:AL$410,'Grid GenerationQueue'!$AZ$5:$AZ$410,$B628,'Grid GenerationQueue'!$BA$5:$BA$410,$C628,'Grid GenerationQueue'!$BH$5:$BH$410,"",'Grid GenerationQueue'!$AC$5:$AC$410,1)</f>
        <v>0</v>
      </c>
      <c r="AJ628">
        <f>SUMIFS('Grid GenerationQueue'!AM$5:AM$410,'Grid GenerationQueue'!$AZ$5:$AZ$410,$B628,'Grid GenerationQueue'!$BA$5:$BA$410,$C628,'Grid GenerationQueue'!$BH$5:$BH$410,"&lt;&gt;"&amp;"")+SUMIFS('Grid GenerationQueue'!AM$5:AM$410,'Grid GenerationQueue'!$AZ$5:$AZ$410,$B628,'Grid GenerationQueue'!$BA$5:$BA$410,$C628,'Grid GenerationQueue'!$BH$5:$BH$410,"",'Grid GenerationQueue'!$AC$5:$AC$410,1)</f>
        <v>0</v>
      </c>
      <c r="AK628">
        <f>SUMIFS('Grid GenerationQueue'!AN$5:AN$410,'Grid GenerationQueue'!$AZ$5:$AZ$410,$B628,'Grid GenerationQueue'!$BA$5:$BA$410,$C628,'Grid GenerationQueue'!$BH$5:$BH$410,"&lt;&gt;"&amp;"")+SUMIFS('Grid GenerationQueue'!AN$5:AN$410,'Grid GenerationQueue'!$AZ$5:$AZ$410,$B628,'Grid GenerationQueue'!$BA$5:$BA$410,$C628,'Grid GenerationQueue'!$BH$5:$BH$410,"",'Grid GenerationQueue'!$AC$5:$AC$410,1)</f>
        <v>0</v>
      </c>
      <c r="AL628">
        <f>SUMIFS('Grid GenerationQueue'!AO$5:AO$410,'Grid GenerationQueue'!$AZ$5:$AZ$410,$B628,'Grid GenerationQueue'!$BA$5:$BA$410,$C628,'Grid GenerationQueue'!$BH$5:$BH$410,"&lt;&gt;"&amp;"")+SUMIFS('Grid GenerationQueue'!AO$5:AO$410,'Grid GenerationQueue'!$AZ$5:$AZ$410,$B628,'Grid GenerationQueue'!$BA$5:$BA$410,$C628,'Grid GenerationQueue'!$BH$5:$BH$410,"",'Grid GenerationQueue'!$AC$5:$AC$410,1)</f>
        <v>0</v>
      </c>
      <c r="AM628">
        <f>SUMIFS('Grid GenerationQueue'!AP$5:AP$410,'Grid GenerationQueue'!$AZ$5:$AZ$410,$B628,'Grid GenerationQueue'!$BA$5:$BA$410,$C628,'Grid GenerationQueue'!$BH$5:$BH$410,"&lt;&gt;"&amp;"")+SUMIFS('Grid GenerationQueue'!AP$5:AP$410,'Grid GenerationQueue'!$AZ$5:$AZ$410,$B628,'Grid GenerationQueue'!$BA$5:$BA$410,$C628,'Grid GenerationQueue'!$BH$5:$BH$410,"",'Grid GenerationQueue'!$AC$5:$AC$410,1)</f>
        <v>0</v>
      </c>
      <c r="AN628">
        <f>SUMIFS('Grid GenerationQueue'!AQ$5:AQ$410,'Grid GenerationQueue'!$AZ$5:$AZ$410,$B628,'Grid GenerationQueue'!$BA$5:$BA$410,$C628,'Grid GenerationQueue'!$BH$5:$BH$410,"&lt;&gt;"&amp;"")+SUMIFS('Grid GenerationQueue'!AQ$5:AQ$410,'Grid GenerationQueue'!$AZ$5:$AZ$410,$B628,'Grid GenerationQueue'!$BA$5:$BA$410,$C628,'Grid GenerationQueue'!$BH$5:$BH$410,"",'Grid GenerationQueue'!$AC$5:$AC$410,1)</f>
        <v>0</v>
      </c>
      <c r="AO628">
        <f>SUMIFS('Grid GenerationQueue'!AR$5:AR$410,'Grid GenerationQueue'!$AZ$5:$AZ$410,$B628,'Grid GenerationQueue'!$BA$5:$BA$410,$C628,'Grid GenerationQueue'!$BH$5:$BH$410,"&lt;&gt;"&amp;"")+SUMIFS('Grid GenerationQueue'!AR$5:AR$410,'Grid GenerationQueue'!$AZ$5:$AZ$410,$B628,'Grid GenerationQueue'!$BA$5:$BA$410,$C628,'Grid GenerationQueue'!$BH$5:$BH$410,"",'Grid GenerationQueue'!$AC$5:$AC$410,1)</f>
        <v>0</v>
      </c>
      <c r="AQ628">
        <f>SUMIFS('Grid GenerationQueue'!AG$5:AG$410,'Grid GenerationQueue'!$AZ$5:$AZ$410,$B628,'Grid GenerationQueue'!$BA$5:$BA$410,$C628,'Grid GenerationQueue'!$BK$5:$BK$410,"&gt;0")</f>
        <v>0</v>
      </c>
      <c r="AR628">
        <f>SUMIFS('Grid GenerationQueue'!AH$5:AH$410,'Grid GenerationQueue'!$AZ$5:$AZ$410,$B628,'Grid GenerationQueue'!$BA$5:$BA$410,$C628,'Grid GenerationQueue'!$BK$5:$BK$410,"&gt;0")</f>
        <v>0</v>
      </c>
      <c r="AS628">
        <f>SUMIFS('Grid GenerationQueue'!AI$5:AI$410,'Grid GenerationQueue'!$AZ$5:$AZ$410,$B628,'Grid GenerationQueue'!$BA$5:$BA$410,$C628,'Grid GenerationQueue'!$BK$5:$BK$410,"&gt;0")</f>
        <v>0</v>
      </c>
      <c r="AT628">
        <f>SUMIFS('Grid GenerationQueue'!AJ$5:AJ$410,'Grid GenerationQueue'!$AZ$5:$AZ$410,$B628,'Grid GenerationQueue'!$BA$5:$BA$410,$C628,'Grid GenerationQueue'!$BK$5:$BK$410,"&gt;0")</f>
        <v>0</v>
      </c>
      <c r="AU628">
        <f>SUMIFS('Grid GenerationQueue'!AK$5:AK$410,'Grid GenerationQueue'!$AZ$5:$AZ$410,$B628,'Grid GenerationQueue'!$BA$5:$BA$410,$C628,'Grid GenerationQueue'!$BK$5:$BK$410,"&gt;0")</f>
        <v>0</v>
      </c>
      <c r="AV628">
        <f>SUMIFS('Grid GenerationQueue'!AL$5:AL$410,'Grid GenerationQueue'!$AZ$5:$AZ$410,$B628,'Grid GenerationQueue'!$BA$5:$BA$410,$C628,'Grid GenerationQueue'!$BK$5:$BK$410,"&gt;0")</f>
        <v>0</v>
      </c>
      <c r="AW628">
        <f>SUMIFS('Grid GenerationQueue'!AM$5:AM$410,'Grid GenerationQueue'!$AZ$5:$AZ$410,$B628,'Grid GenerationQueue'!$BA$5:$BA$410,$C628,'Grid GenerationQueue'!$BK$5:$BK$410,"&gt;0")</f>
        <v>0</v>
      </c>
      <c r="AX628">
        <f>SUMIFS('Grid GenerationQueue'!AN$5:AN$410,'Grid GenerationQueue'!$AZ$5:$AZ$410,$B628,'Grid GenerationQueue'!$BA$5:$BA$410,$C628,'Grid GenerationQueue'!$BK$5:$BK$410,"&gt;0")</f>
        <v>0</v>
      </c>
      <c r="AY628">
        <f>SUMIFS('Grid GenerationQueue'!AO$5:AO$410,'Grid GenerationQueue'!$AZ$5:$AZ$410,$B628,'Grid GenerationQueue'!$BA$5:$BA$410,$C628,'Grid GenerationQueue'!$BK$5:$BK$410,"&gt;0")</f>
        <v>0</v>
      </c>
      <c r="AZ628">
        <f>SUMIFS('Grid GenerationQueue'!AP$5:AP$410,'Grid GenerationQueue'!$AZ$5:$AZ$410,$B628,'Grid GenerationQueue'!$BA$5:$BA$410,$C628,'Grid GenerationQueue'!$BK$5:$BK$410,"&gt;0")</f>
        <v>0</v>
      </c>
      <c r="BA628">
        <f>SUMIFS('Grid GenerationQueue'!AQ$5:AQ$410,'Grid GenerationQueue'!$AZ$5:$AZ$410,$B628,'Grid GenerationQueue'!$BA$5:$BA$410,$C628,'Grid GenerationQueue'!$BK$5:$BK$410,"&gt;0")</f>
        <v>0</v>
      </c>
      <c r="BB628">
        <f>SUMIFS('Grid GenerationQueue'!AR$5:AR$410,'Grid GenerationQueue'!$AZ$5:$AZ$410,$B628,'Grid GenerationQueue'!$BA$5:$BA$410,$C628,'Grid GenerationQueue'!$BK$5:$BK$410,"&gt;0")</f>
        <v>0</v>
      </c>
      <c r="BD628">
        <f>SUMIFS('Grid GenerationQueue'!AG$5:AG$410,'Grid GenerationQueue'!$AZ$5:$AZ$410,$B628,'Grid GenerationQueue'!$BA$5:$BA$410,$C628,'Grid GenerationQueue'!$BD$5:$BD$410,"&lt;="&amp;$BE$3)</f>
        <v>0</v>
      </c>
      <c r="BE628">
        <f>SUMIFS('Grid GenerationQueue'!AH$5:AH$410,'Grid GenerationQueue'!$AZ$5:$AZ$410,$B628,'Grid GenerationQueue'!$BA$5:$BA$410,$C628,'Grid GenerationQueue'!$BD$5:$BD$410,"&lt;="&amp;$BE$3)</f>
        <v>0</v>
      </c>
      <c r="BF628">
        <f>SUMIFS('Grid GenerationQueue'!AI$5:AI$410,'Grid GenerationQueue'!$AZ$5:$AZ$410,$B628,'Grid GenerationQueue'!$BA$5:$BA$410,$C628,'Grid GenerationQueue'!$BD$5:$BD$410,"&lt;="&amp;$BE$3)</f>
        <v>0</v>
      </c>
      <c r="BG628">
        <f>SUMIFS('Grid GenerationQueue'!AJ$5:AJ$410,'Grid GenerationQueue'!$AZ$5:$AZ$410,$B628,'Grid GenerationQueue'!$BA$5:$BA$410,$C628,'Grid GenerationQueue'!$BD$5:$BD$410,"&lt;="&amp;$BE$3)</f>
        <v>0</v>
      </c>
      <c r="BH628">
        <f>SUMIFS('Grid GenerationQueue'!AK$5:AK$410,'Grid GenerationQueue'!$AZ$5:$AZ$410,$B628,'Grid GenerationQueue'!$BA$5:$BA$410,$C628,'Grid GenerationQueue'!$BD$5:$BD$410,"&lt;="&amp;$BE$3)</f>
        <v>0</v>
      </c>
      <c r="BI628">
        <f>SUMIFS('Grid GenerationQueue'!AL$5:AL$410,'Grid GenerationQueue'!$AZ$5:$AZ$410,$B628,'Grid GenerationQueue'!$BA$5:$BA$410,$C628,'Grid GenerationQueue'!$BD$5:$BD$410,"&lt;="&amp;$BE$3)</f>
        <v>0</v>
      </c>
      <c r="BJ628">
        <f>SUMIFS('Grid GenerationQueue'!AM$5:AM$410,'Grid GenerationQueue'!$AZ$5:$AZ$410,$B628,'Grid GenerationQueue'!$BA$5:$BA$410,$C628,'Grid GenerationQueue'!$BD$5:$BD$410,"&lt;="&amp;$BE$3)</f>
        <v>0</v>
      </c>
      <c r="BK628">
        <f>SUMIFS('Grid GenerationQueue'!AN$5:AN$410,'Grid GenerationQueue'!$AZ$5:$AZ$410,$B628,'Grid GenerationQueue'!$BA$5:$BA$410,$C628,'Grid GenerationQueue'!$BD$5:$BD$410,"&lt;="&amp;$BE$3)</f>
        <v>0</v>
      </c>
      <c r="BL628">
        <f>SUMIFS('Grid GenerationQueue'!AO$5:AO$410,'Grid GenerationQueue'!$AZ$5:$AZ$410,$B628,'Grid GenerationQueue'!$BA$5:$BA$410,$C628,'Grid GenerationQueue'!$BD$5:$BD$410,"&lt;="&amp;$BE$3)</f>
        <v>0</v>
      </c>
      <c r="BM628">
        <f>SUMIFS('Grid GenerationQueue'!AP$5:AP$410,'Grid GenerationQueue'!$AZ$5:$AZ$410,$B628,'Grid GenerationQueue'!$BA$5:$BA$410,$C628,'Grid GenerationQueue'!$BD$5:$BD$410,"&lt;="&amp;$BE$3)</f>
        <v>0</v>
      </c>
      <c r="BN628">
        <f>SUMIFS('Grid GenerationQueue'!AQ$5:AQ$410,'Grid GenerationQueue'!$AZ$5:$AZ$410,$B628,'Grid GenerationQueue'!$BA$5:$BA$410,$C628,'Grid GenerationQueue'!$BD$5:$BD$410,"&lt;="&amp;$BE$3)</f>
        <v>0</v>
      </c>
      <c r="BO628">
        <f>SUMIFS('Grid GenerationQueue'!AR$5:AR$410,'Grid GenerationQueue'!$AZ$5:$AZ$410,$B628,'Grid GenerationQueue'!$BA$5:$BA$410,$C628,'Grid GenerationQueue'!$BD$5:$BD$410,"&lt;="&amp;$BE$3)</f>
        <v>0</v>
      </c>
      <c r="BQ628">
        <f>SUMIFS('Grid GenerationQueue'!AG$5:AG$410,'Grid GenerationQueue'!$AZ$5:$AZ$410,$B628,'Grid GenerationQueue'!$BA$5:$BA$410,$C628,'Grid GenerationQueue'!$BJ$5:$BJ$410,"Executed",'Grid GenerationQueue'!$BD$5:$BD$410,"&lt;="&amp;$BE$3)</f>
        <v>0</v>
      </c>
      <c r="BR628">
        <f>SUMIFS('Grid GenerationQueue'!AH$5:AH$410,'Grid GenerationQueue'!$AZ$5:$AZ$410,$B628,'Grid GenerationQueue'!$BA$5:$BA$410,$C628,'Grid GenerationQueue'!$BJ$5:$BJ$410,"Executed",'Grid GenerationQueue'!$BD$5:$BD$410,"&lt;="&amp;$BE$3)</f>
        <v>0</v>
      </c>
      <c r="BS628">
        <f>SUMIFS('Grid GenerationQueue'!AI$5:AI$410,'Grid GenerationQueue'!$AZ$5:$AZ$410,$B628,'Grid GenerationQueue'!$BA$5:$BA$410,$C628,'Grid GenerationQueue'!$BJ$5:$BJ$410,"Executed",'Grid GenerationQueue'!$BD$5:$BD$410,"&lt;="&amp;$BE$3)</f>
        <v>0</v>
      </c>
      <c r="BT628">
        <f>SUMIFS('Grid GenerationQueue'!AJ$5:AJ$410,'Grid GenerationQueue'!$AZ$5:$AZ$410,$B628,'Grid GenerationQueue'!$BA$5:$BA$410,$C628,'Grid GenerationQueue'!$BJ$5:$BJ$410,"Executed",'Grid GenerationQueue'!$BD$5:$BD$410,"&lt;="&amp;$BE$3)</f>
        <v>0</v>
      </c>
      <c r="BU628">
        <f>SUMIFS('Grid GenerationQueue'!AK$5:AK$410,'Grid GenerationQueue'!$AZ$5:$AZ$410,$B628,'Grid GenerationQueue'!$BA$5:$BA$410,$C628,'Grid GenerationQueue'!$BJ$5:$BJ$410,"Executed",'Grid GenerationQueue'!$BD$5:$BD$410,"&lt;="&amp;$BE$3)</f>
        <v>0</v>
      </c>
      <c r="BV628">
        <f>SUMIFS('Grid GenerationQueue'!AL$5:AL$410,'Grid GenerationQueue'!$AZ$5:$AZ$410,$B628,'Grid GenerationQueue'!$BA$5:$BA$410,$C628,'Grid GenerationQueue'!$BJ$5:$BJ$410,"Executed",'Grid GenerationQueue'!$BD$5:$BD$410,"&lt;="&amp;$BE$3)</f>
        <v>0</v>
      </c>
      <c r="BW628">
        <f>SUMIFS('Grid GenerationQueue'!AM$5:AM$410,'Grid GenerationQueue'!$AZ$5:$AZ$410,$B628,'Grid GenerationQueue'!$BA$5:$BA$410,$C628,'Grid GenerationQueue'!$BJ$5:$BJ$410,"Executed",'Grid GenerationQueue'!$BD$5:$BD$410,"&lt;="&amp;$BE$3)</f>
        <v>0</v>
      </c>
      <c r="BX628">
        <f>SUMIFS('Grid GenerationQueue'!AN$5:AN$410,'Grid GenerationQueue'!$AZ$5:$AZ$410,$B628,'Grid GenerationQueue'!$BA$5:$BA$410,$C628,'Grid GenerationQueue'!$BJ$5:$BJ$410,"Executed",'Grid GenerationQueue'!$BD$5:$BD$410,"&lt;="&amp;$BE$3)</f>
        <v>0</v>
      </c>
      <c r="BY628">
        <f>SUMIFS('Grid GenerationQueue'!AO$5:AO$410,'Grid GenerationQueue'!$AZ$5:$AZ$410,$B628,'Grid GenerationQueue'!$BA$5:$BA$410,$C628,'Grid GenerationQueue'!$BJ$5:$BJ$410,"Executed",'Grid GenerationQueue'!$BD$5:$BD$410,"&lt;="&amp;$BE$3)</f>
        <v>0</v>
      </c>
      <c r="BZ628">
        <f>SUMIFS('Grid GenerationQueue'!AP$5:AP$410,'Grid GenerationQueue'!$AZ$5:$AZ$410,$B628,'Grid GenerationQueue'!$BA$5:$BA$410,$C628,'Grid GenerationQueue'!$BJ$5:$BJ$410,"Executed",'Grid GenerationQueue'!$BD$5:$BD$410,"&lt;="&amp;$BE$3)</f>
        <v>0</v>
      </c>
      <c r="CA628">
        <f>SUMIFS('Grid GenerationQueue'!AQ$5:AQ$410,'Grid GenerationQueue'!$AZ$5:$AZ$410,$B628,'Grid GenerationQueue'!$BA$5:$BA$410,$C628,'Grid GenerationQueue'!$BJ$5:$BJ$410,"Executed",'Grid GenerationQueue'!$BD$5:$BD$410,"&lt;="&amp;$BE$3)</f>
        <v>0</v>
      </c>
      <c r="CB628">
        <f>SUMIFS('Grid GenerationQueue'!AR$5:AR$410,'Grid GenerationQueue'!$AZ$5:$AZ$410,$B628,'Grid GenerationQueue'!$BA$5:$BA$410,$C628,'Grid GenerationQueue'!$BJ$5:$BJ$410,"Executed",'Grid GenerationQueue'!$BD$5:$BD$410,"&lt;="&amp;$BE$3)</f>
        <v>0</v>
      </c>
      <c r="CD628">
        <f>SUMIFS('Grid GenerationQueue'!AG$5:AG$410,'Grid GenerationQueue'!$AZ$5:$AZ$410,$B628,'Grid GenerationQueue'!$BA$5:$BA$410,$C628,'Grid GenerationQueue'!$BH$5:$BH$410,"&lt;&gt;"&amp;"",'Grid GenerationQueue'!$BD$5:$BD$410,"&lt;="&amp;$BE$3)</f>
        <v>0</v>
      </c>
      <c r="CE628">
        <f>SUMIFS('Grid GenerationQueue'!AH$5:AH$410,'Grid GenerationQueue'!$AZ$5:$AZ$410,$B628,'Grid GenerationQueue'!$BA$5:$BA$410,$C628,'Grid GenerationQueue'!$BH$5:$BH$410,"&lt;&gt;"&amp;"",'Grid GenerationQueue'!$BD$5:$BD$410,"&lt;="&amp;$BE$3)</f>
        <v>0</v>
      </c>
      <c r="CF628">
        <f>SUMIFS('Grid GenerationQueue'!AI$5:AI$410,'Grid GenerationQueue'!$AZ$5:$AZ$410,$B628,'Grid GenerationQueue'!$BA$5:$BA$410,$C628,'Grid GenerationQueue'!$BH$5:$BH$410,"&lt;&gt;"&amp;"",'Grid GenerationQueue'!$BD$5:$BD$410,"&lt;="&amp;$BE$3)</f>
        <v>0</v>
      </c>
      <c r="CG628">
        <f>SUMIFS('Grid GenerationQueue'!AJ$5:AJ$410,'Grid GenerationQueue'!$AZ$5:$AZ$410,$B628,'Grid GenerationQueue'!$BA$5:$BA$410,$C628,'Grid GenerationQueue'!$BH$5:$BH$410,"&lt;&gt;"&amp;"",'Grid GenerationQueue'!$BD$5:$BD$410,"&lt;="&amp;$BE$3)</f>
        <v>0</v>
      </c>
      <c r="CH628">
        <f>SUMIFS('Grid GenerationQueue'!AK$5:AK$410,'Grid GenerationQueue'!$AZ$5:$AZ$410,$B628,'Grid GenerationQueue'!$BA$5:$BA$410,$C628,'Grid GenerationQueue'!$BH$5:$BH$410,"&lt;&gt;"&amp;"",'Grid GenerationQueue'!$BD$5:$BD$410,"&lt;="&amp;$BE$3)</f>
        <v>0</v>
      </c>
      <c r="CI628">
        <f>SUMIFS('Grid GenerationQueue'!AL$5:AL$410,'Grid GenerationQueue'!$AZ$5:$AZ$410,$B628,'Grid GenerationQueue'!$BA$5:$BA$410,$C628,'Grid GenerationQueue'!$BH$5:$BH$410,"&lt;&gt;"&amp;"",'Grid GenerationQueue'!$BD$5:$BD$410,"&lt;="&amp;$BE$3)</f>
        <v>0</v>
      </c>
      <c r="CJ628">
        <f>SUMIFS('Grid GenerationQueue'!AM$5:AM$410,'Grid GenerationQueue'!$AZ$5:$AZ$410,$B628,'Grid GenerationQueue'!$BA$5:$BA$410,$C628,'Grid GenerationQueue'!$BH$5:$BH$410,"&lt;&gt;"&amp;"",'Grid GenerationQueue'!$BD$5:$BD$410,"&lt;="&amp;$BE$3)</f>
        <v>0</v>
      </c>
      <c r="CK628">
        <f>SUMIFS('Grid GenerationQueue'!AN$5:AN$410,'Grid GenerationQueue'!$AZ$5:$AZ$410,$B628,'Grid GenerationQueue'!$BA$5:$BA$410,$C628,'Grid GenerationQueue'!$BH$5:$BH$410,"&lt;&gt;"&amp;"",'Grid GenerationQueue'!$BD$5:$BD$410,"&lt;="&amp;$BE$3)</f>
        <v>0</v>
      </c>
      <c r="CL628">
        <f>SUMIFS('Grid GenerationQueue'!AO$5:AO$410,'Grid GenerationQueue'!$AZ$5:$AZ$410,$B628,'Grid GenerationQueue'!$BA$5:$BA$410,$C628,'Grid GenerationQueue'!$BH$5:$BH$410,"&lt;&gt;"&amp;"",'Grid GenerationQueue'!$BD$5:$BD$410,"&lt;="&amp;$BE$3)</f>
        <v>0</v>
      </c>
      <c r="CM628">
        <f>SUMIFS('Grid GenerationQueue'!AP$5:AP$410,'Grid GenerationQueue'!$AZ$5:$AZ$410,$B628,'Grid GenerationQueue'!$BA$5:$BA$410,$C628,'Grid GenerationQueue'!$BH$5:$BH$410,"&lt;&gt;"&amp;"",'Grid GenerationQueue'!$BD$5:$BD$410,"&lt;="&amp;$BE$3)</f>
        <v>0</v>
      </c>
      <c r="CN628">
        <f>SUMIFS('Grid GenerationQueue'!AQ$5:AQ$410,'Grid GenerationQueue'!$AZ$5:$AZ$410,$B628,'Grid GenerationQueue'!$BA$5:$BA$410,$C628,'Grid GenerationQueue'!$BH$5:$BH$410,"&lt;&gt;"&amp;"",'Grid GenerationQueue'!$BD$5:$BD$410,"&lt;="&amp;$BE$3)</f>
        <v>0</v>
      </c>
      <c r="CO628">
        <f>SUMIFS('Grid GenerationQueue'!AR$5:AR$410,'Grid GenerationQueue'!$AZ$5:$AZ$410,$B628,'Grid GenerationQueue'!$BA$5:$BA$410,$C628,'Grid GenerationQueue'!$BH$5:$BH$410,"&lt;&gt;"&amp;"",'Grid GenerationQueue'!$BD$5:$BD$410,"&lt;="&amp;$BE$3)</f>
        <v>0</v>
      </c>
      <c r="CQ628">
        <f>SUMIFS('Grid GenerationQueue'!AG$5:AG$410,'Grid GenerationQueue'!$AZ$5:$AZ$410,$B628,'Grid GenerationQueue'!$BA$5:$BA$410,$C628,'Grid GenerationQueue'!$BK$5:$BK$410,"&gt;0",'Grid GenerationQueue'!$BD$5:$BD$410,"&lt;="&amp;$BE$3)</f>
        <v>0</v>
      </c>
      <c r="CR628">
        <f>SUMIFS('Grid GenerationQueue'!AH$5:AH$410,'Grid GenerationQueue'!$AZ$5:$AZ$410,$B628,'Grid GenerationQueue'!$BA$5:$BA$410,$C628,'Grid GenerationQueue'!$BK$5:$BK$410,"&gt;0",'Grid GenerationQueue'!$BD$5:$BD$410,"&lt;="&amp;$BE$3)</f>
        <v>0</v>
      </c>
      <c r="CS628">
        <f>SUMIFS('Grid GenerationQueue'!AI$5:AI$410,'Grid GenerationQueue'!$AZ$5:$AZ$410,$B628,'Grid GenerationQueue'!$BA$5:$BA$410,$C628,'Grid GenerationQueue'!$BK$5:$BK$410,"&gt;0",'Grid GenerationQueue'!$BD$5:$BD$410,"&lt;="&amp;$BE$3)</f>
        <v>0</v>
      </c>
      <c r="CT628">
        <f>SUMIFS('Grid GenerationQueue'!AJ$5:AJ$410,'Grid GenerationQueue'!$AZ$5:$AZ$410,$B628,'Grid GenerationQueue'!$BA$5:$BA$410,$C628,'Grid GenerationQueue'!$BK$5:$BK$410,"&gt;0",'Grid GenerationQueue'!$BD$5:$BD$410,"&lt;="&amp;$BE$3)</f>
        <v>0</v>
      </c>
      <c r="CU628">
        <f>SUMIFS('Grid GenerationQueue'!AK$5:AK$410,'Grid GenerationQueue'!$AZ$5:$AZ$410,$B628,'Grid GenerationQueue'!$BA$5:$BA$410,$C628,'Grid GenerationQueue'!$BK$5:$BK$410,"&gt;0",'Grid GenerationQueue'!$BD$5:$BD$410,"&lt;="&amp;$BE$3)</f>
        <v>0</v>
      </c>
      <c r="CV628">
        <f>SUMIFS('Grid GenerationQueue'!AL$5:AL$410,'Grid GenerationQueue'!$AZ$5:$AZ$410,$B628,'Grid GenerationQueue'!$BA$5:$BA$410,$C628,'Grid GenerationQueue'!$BK$5:$BK$410,"&gt;0",'Grid GenerationQueue'!$BD$5:$BD$410,"&lt;="&amp;$BE$3)</f>
        <v>0</v>
      </c>
      <c r="CW628">
        <f>SUMIFS('Grid GenerationQueue'!AM$5:AM$410,'Grid GenerationQueue'!$AZ$5:$AZ$410,$B628,'Grid GenerationQueue'!$BA$5:$BA$410,$C628,'Grid GenerationQueue'!$BK$5:$BK$410,"&gt;0",'Grid GenerationQueue'!$BD$5:$BD$410,"&lt;="&amp;$BE$3)</f>
        <v>0</v>
      </c>
      <c r="CX628">
        <f>SUMIFS('Grid GenerationQueue'!AN$5:AN$410,'Grid GenerationQueue'!$AZ$5:$AZ$410,$B628,'Grid GenerationQueue'!$BA$5:$BA$410,$C628,'Grid GenerationQueue'!$BK$5:$BK$410,"&gt;0",'Grid GenerationQueue'!$BD$5:$BD$410,"&lt;="&amp;$BE$3)</f>
        <v>0</v>
      </c>
      <c r="CY628">
        <f>SUMIFS('Grid GenerationQueue'!AO$5:AO$410,'Grid GenerationQueue'!$AZ$5:$AZ$410,$B628,'Grid GenerationQueue'!$BA$5:$BA$410,$C628,'Grid GenerationQueue'!$BK$5:$BK$410,"&gt;0",'Grid GenerationQueue'!$BD$5:$BD$410,"&lt;="&amp;$BE$3)</f>
        <v>0</v>
      </c>
      <c r="CZ628">
        <f>SUMIFS('Grid GenerationQueue'!AP$5:AP$410,'Grid GenerationQueue'!$AZ$5:$AZ$410,$B628,'Grid GenerationQueue'!$BA$5:$BA$410,$C628,'Grid GenerationQueue'!$BK$5:$BK$410,"&gt;0",'Grid GenerationQueue'!$BD$5:$BD$410,"&lt;="&amp;$BE$3)</f>
        <v>0</v>
      </c>
      <c r="DA628">
        <f>SUMIFS('Grid GenerationQueue'!AQ$5:AQ$410,'Grid GenerationQueue'!$AZ$5:$AZ$410,$B628,'Grid GenerationQueue'!$BA$5:$BA$410,$C628,'Grid GenerationQueue'!$BK$5:$BK$410,"&gt;0",'Grid GenerationQueue'!$BD$5:$BD$410,"&lt;="&amp;$BE$3)</f>
        <v>0</v>
      </c>
      <c r="DB628">
        <f>SUMIFS('Grid GenerationQueue'!AR$5:AR$410,'Grid GenerationQueue'!$AZ$5:$AZ$410,$B628,'Grid GenerationQueue'!$BA$5:$BA$410,$C628,'Grid GenerationQueue'!$BK$5:$BK$410,"&gt;0",'Grid GenerationQueue'!$BD$5:$BD$410,"&lt;="&amp;$BE$3)</f>
        <v>0</v>
      </c>
    </row>
    <row r="629" spans="1:106" x14ac:dyDescent="0.35">
      <c r="A629" t="s">
        <v>75</v>
      </c>
      <c r="B629" t="s">
        <v>5062</v>
      </c>
      <c r="C629">
        <v>138</v>
      </c>
      <c r="D629">
        <f>SUMIFS('Grid GenerationQueue'!AG$5:AG$410,'Grid GenerationQueue'!$AZ$5:$AZ$410,$B629,'Grid GenerationQueue'!$BA$5:$BA$410,$C629)</f>
        <v>0</v>
      </c>
      <c r="E629">
        <f>SUMIFS('Grid GenerationQueue'!AH$5:AH$410,'Grid GenerationQueue'!$AZ$5:$AZ$410,$B629,'Grid GenerationQueue'!$BA$5:$BA$410,$C629)</f>
        <v>0</v>
      </c>
      <c r="F629">
        <f>SUMIFS('Grid GenerationQueue'!AI$5:AI$410,'Grid GenerationQueue'!$AZ$5:$AZ$410,$B629,'Grid GenerationQueue'!$BA$5:$BA$410,$C629)</f>
        <v>0</v>
      </c>
      <c r="G629">
        <f>SUMIFS('Grid GenerationQueue'!AJ$5:AJ$410,'Grid GenerationQueue'!$AZ$5:$AZ$410,$B629,'Grid GenerationQueue'!$BA$5:$BA$410,$C629)</f>
        <v>0</v>
      </c>
      <c r="H629">
        <f>SUMIFS('Grid GenerationQueue'!AK$5:AK$410,'Grid GenerationQueue'!$AZ$5:$AZ$410,$B629,'Grid GenerationQueue'!$BA$5:$BA$410,$C629)</f>
        <v>0</v>
      </c>
      <c r="I629">
        <f>SUMIFS('Grid GenerationQueue'!AL$5:AL$410,'Grid GenerationQueue'!$AZ$5:$AZ$410,$B629,'Grid GenerationQueue'!$BA$5:$BA$410,$C629)</f>
        <v>0</v>
      </c>
      <c r="J629">
        <f>SUMIFS('Grid GenerationQueue'!AM$5:AM$410,'Grid GenerationQueue'!$AZ$5:$AZ$410,$B629,'Grid GenerationQueue'!$BA$5:$BA$410,$C629)</f>
        <v>0</v>
      </c>
      <c r="K629">
        <f>SUMIFS('Grid GenerationQueue'!AN$5:AN$410,'Grid GenerationQueue'!$AZ$5:$AZ$410,$B629,'Grid GenerationQueue'!$BA$5:$BA$410,$C629)</f>
        <v>0</v>
      </c>
      <c r="L629">
        <f>SUMIFS('Grid GenerationQueue'!AO$5:AO$410,'Grid GenerationQueue'!$AZ$5:$AZ$410,$B629,'Grid GenerationQueue'!$BA$5:$BA$410,$C629)</f>
        <v>0</v>
      </c>
      <c r="M629">
        <f>SUMIFS('Grid GenerationQueue'!AP$5:AP$410,'Grid GenerationQueue'!$AZ$5:$AZ$410,$B629,'Grid GenerationQueue'!$BA$5:$BA$410,$C629)</f>
        <v>0</v>
      </c>
      <c r="N629">
        <f>SUMIFS('Grid GenerationQueue'!AQ$5:AQ$410,'Grid GenerationQueue'!$AZ$5:$AZ$410,$B629,'Grid GenerationQueue'!$BA$5:$BA$410,$C629)</f>
        <v>0</v>
      </c>
      <c r="O629">
        <f>SUMIFS('Grid GenerationQueue'!AR$5:AR$410,'Grid GenerationQueue'!$AZ$5:$AZ$410,$B629,'Grid GenerationQueue'!$BA$5:$BA$410,$C629)</f>
        <v>0</v>
      </c>
      <c r="Q629">
        <f>SUMIFS('Grid GenerationQueue'!AG$5:AG$410,'Grid GenerationQueue'!$AZ$5:$AZ$410,$B629,'Grid GenerationQueue'!$BA$5:$BA$410,$C629,'Grid GenerationQueue'!$BJ$5:$BJ$410,"Executed")</f>
        <v>0</v>
      </c>
      <c r="R629">
        <f>SUMIFS('Grid GenerationQueue'!AH$5:AH$410,'Grid GenerationQueue'!$AZ$5:$AZ$410,$B629,'Grid GenerationQueue'!$BA$5:$BA$410,$C629,'Grid GenerationQueue'!$BJ$5:$BJ$410,"Executed")</f>
        <v>0</v>
      </c>
      <c r="S629">
        <f>SUMIFS('Grid GenerationQueue'!AI$5:AI$410,'Grid GenerationQueue'!$AZ$5:$AZ$410,$B629,'Grid GenerationQueue'!$BA$5:$BA$410,$C629,'Grid GenerationQueue'!$BJ$5:$BJ$410,"Executed")</f>
        <v>0</v>
      </c>
      <c r="T629">
        <f>SUMIFS('Grid GenerationQueue'!AJ$5:AJ$410,'Grid GenerationQueue'!$AZ$5:$AZ$410,$B629,'Grid GenerationQueue'!$BA$5:$BA$410,$C629,'Grid GenerationQueue'!$BJ$5:$BJ$410,"Executed")</f>
        <v>0</v>
      </c>
      <c r="U629">
        <f>SUMIFS('Grid GenerationQueue'!AK$5:AK$410,'Grid GenerationQueue'!$AZ$5:$AZ$410,$B629,'Grid GenerationQueue'!$BA$5:$BA$410,$C629,'Grid GenerationQueue'!$BJ$5:$BJ$410,"Executed")</f>
        <v>0</v>
      </c>
      <c r="V629">
        <f>SUMIFS('Grid GenerationQueue'!AL$5:AL$410,'Grid GenerationQueue'!$AZ$5:$AZ$410,$B629,'Grid GenerationQueue'!$BA$5:$BA$410,$C629,'Grid GenerationQueue'!$BJ$5:$BJ$410,"Executed")</f>
        <v>0</v>
      </c>
      <c r="W629">
        <f>SUMIFS('Grid GenerationQueue'!AM$5:AM$410,'Grid GenerationQueue'!$AZ$5:$AZ$410,$B629,'Grid GenerationQueue'!$BA$5:$BA$410,$C629,'Grid GenerationQueue'!$BJ$5:$BJ$410,"Executed")</f>
        <v>0</v>
      </c>
      <c r="X629">
        <f>SUMIFS('Grid GenerationQueue'!AN$5:AN$410,'Grid GenerationQueue'!$AZ$5:$AZ$410,$B629,'Grid GenerationQueue'!$BA$5:$BA$410,$C629,'Grid GenerationQueue'!$BJ$5:$BJ$410,"Executed")</f>
        <v>0</v>
      </c>
      <c r="Y629">
        <f>SUMIFS('Grid GenerationQueue'!AO$5:AO$410,'Grid GenerationQueue'!$AZ$5:$AZ$410,$B629,'Grid GenerationQueue'!$BA$5:$BA$410,$C629,'Grid GenerationQueue'!$BJ$5:$BJ$410,"Executed")</f>
        <v>0</v>
      </c>
      <c r="Z629">
        <f>SUMIFS('Grid GenerationQueue'!AP$5:AP$410,'Grid GenerationQueue'!$AZ$5:$AZ$410,$B629,'Grid GenerationQueue'!$BA$5:$BA$410,$C629,'Grid GenerationQueue'!$BJ$5:$BJ$410,"Executed")</f>
        <v>0</v>
      </c>
      <c r="AA629">
        <f>SUMIFS('Grid GenerationQueue'!AQ$5:AQ$410,'Grid GenerationQueue'!$AZ$5:$AZ$410,$B629,'Grid GenerationQueue'!$BA$5:$BA$410,$C629,'Grid GenerationQueue'!$BJ$5:$BJ$410,"Executed")</f>
        <v>0</v>
      </c>
      <c r="AB629">
        <f>SUMIFS('Grid GenerationQueue'!AR$5:AR$410,'Grid GenerationQueue'!$AZ$5:$AZ$410,$B629,'Grid GenerationQueue'!$BA$5:$BA$410,$C629,'Grid GenerationQueue'!$BJ$5:$BJ$410,"Executed")</f>
        <v>0</v>
      </c>
      <c r="AD629">
        <f>SUMIFS('Grid GenerationQueue'!AG$5:AG$410,'Grid GenerationQueue'!$AZ$5:$AZ$410,$B629,'Grid GenerationQueue'!$BA$5:$BA$410,$C629,'Grid GenerationQueue'!$BH$5:$BH$410,"&lt;&gt;"&amp;"")+SUMIFS('Grid GenerationQueue'!AG$5:AG$410,'Grid GenerationQueue'!$AZ$5:$AZ$410,$B629,'Grid GenerationQueue'!$BA$5:$BA$410,$C629,'Grid GenerationQueue'!$BH$5:$BH$410,"",'Grid GenerationQueue'!$AC$5:$AC$410,1)</f>
        <v>0</v>
      </c>
      <c r="AE629">
        <f>SUMIFS('Grid GenerationQueue'!AH$5:AH$410,'Grid GenerationQueue'!$AZ$5:$AZ$410,$B629,'Grid GenerationQueue'!$BA$5:$BA$410,$C629,'Grid GenerationQueue'!$BH$5:$BH$410,"&lt;&gt;"&amp;"")+SUMIFS('Grid GenerationQueue'!AH$5:AH$410,'Grid GenerationQueue'!$AZ$5:$AZ$410,$B629,'Grid GenerationQueue'!$BA$5:$BA$410,$C629,'Grid GenerationQueue'!$BH$5:$BH$410,"",'Grid GenerationQueue'!$AC$5:$AC$410,1)</f>
        <v>0</v>
      </c>
      <c r="AF629">
        <f>SUMIFS('Grid GenerationQueue'!AI$5:AI$410,'Grid GenerationQueue'!$AZ$5:$AZ$410,$B629,'Grid GenerationQueue'!$BA$5:$BA$410,$C629,'Grid GenerationQueue'!$BH$5:$BH$410,"&lt;&gt;"&amp;"")+SUMIFS('Grid GenerationQueue'!AI$5:AI$410,'Grid GenerationQueue'!$AZ$5:$AZ$410,$B629,'Grid GenerationQueue'!$BA$5:$BA$410,$C629,'Grid GenerationQueue'!$BH$5:$BH$410,"",'Grid GenerationQueue'!$AC$5:$AC$410,1)</f>
        <v>0</v>
      </c>
      <c r="AG629">
        <f>SUMIFS('Grid GenerationQueue'!AJ$5:AJ$410,'Grid GenerationQueue'!$AZ$5:$AZ$410,$B629,'Grid GenerationQueue'!$BA$5:$BA$410,$C629,'Grid GenerationQueue'!$BH$5:$BH$410,"&lt;&gt;"&amp;"")+SUMIFS('Grid GenerationQueue'!AJ$5:AJ$410,'Grid GenerationQueue'!$AZ$5:$AZ$410,$B629,'Grid GenerationQueue'!$BA$5:$BA$410,$C629,'Grid GenerationQueue'!$BH$5:$BH$410,"",'Grid GenerationQueue'!$AC$5:$AC$410,1)</f>
        <v>0</v>
      </c>
      <c r="AH629">
        <f>SUMIFS('Grid GenerationQueue'!AK$5:AK$410,'Grid GenerationQueue'!$AZ$5:$AZ$410,$B629,'Grid GenerationQueue'!$BA$5:$BA$410,$C629,'Grid GenerationQueue'!$BH$5:$BH$410,"&lt;&gt;"&amp;"")+SUMIFS('Grid GenerationQueue'!AK$5:AK$410,'Grid GenerationQueue'!$AZ$5:$AZ$410,$B629,'Grid GenerationQueue'!$BA$5:$BA$410,$C629,'Grid GenerationQueue'!$BH$5:$BH$410,"",'Grid GenerationQueue'!$AC$5:$AC$410,1)</f>
        <v>0</v>
      </c>
      <c r="AI629">
        <f>SUMIFS('Grid GenerationQueue'!AL$5:AL$410,'Grid GenerationQueue'!$AZ$5:$AZ$410,$B629,'Grid GenerationQueue'!$BA$5:$BA$410,$C629,'Grid GenerationQueue'!$BH$5:$BH$410,"&lt;&gt;"&amp;"")+SUMIFS('Grid GenerationQueue'!AL$5:AL$410,'Grid GenerationQueue'!$AZ$5:$AZ$410,$B629,'Grid GenerationQueue'!$BA$5:$BA$410,$C629,'Grid GenerationQueue'!$BH$5:$BH$410,"",'Grid GenerationQueue'!$AC$5:$AC$410,1)</f>
        <v>0</v>
      </c>
      <c r="AJ629">
        <f>SUMIFS('Grid GenerationQueue'!AM$5:AM$410,'Grid GenerationQueue'!$AZ$5:$AZ$410,$B629,'Grid GenerationQueue'!$BA$5:$BA$410,$C629,'Grid GenerationQueue'!$BH$5:$BH$410,"&lt;&gt;"&amp;"")+SUMIFS('Grid GenerationQueue'!AM$5:AM$410,'Grid GenerationQueue'!$AZ$5:$AZ$410,$B629,'Grid GenerationQueue'!$BA$5:$BA$410,$C629,'Grid GenerationQueue'!$BH$5:$BH$410,"",'Grid GenerationQueue'!$AC$5:$AC$410,1)</f>
        <v>0</v>
      </c>
      <c r="AK629">
        <f>SUMIFS('Grid GenerationQueue'!AN$5:AN$410,'Grid GenerationQueue'!$AZ$5:$AZ$410,$B629,'Grid GenerationQueue'!$BA$5:$BA$410,$C629,'Grid GenerationQueue'!$BH$5:$BH$410,"&lt;&gt;"&amp;"")+SUMIFS('Grid GenerationQueue'!AN$5:AN$410,'Grid GenerationQueue'!$AZ$5:$AZ$410,$B629,'Grid GenerationQueue'!$BA$5:$BA$410,$C629,'Grid GenerationQueue'!$BH$5:$BH$410,"",'Grid GenerationQueue'!$AC$5:$AC$410,1)</f>
        <v>0</v>
      </c>
      <c r="AL629">
        <f>SUMIFS('Grid GenerationQueue'!AO$5:AO$410,'Grid GenerationQueue'!$AZ$5:$AZ$410,$B629,'Grid GenerationQueue'!$BA$5:$BA$410,$C629,'Grid GenerationQueue'!$BH$5:$BH$410,"&lt;&gt;"&amp;"")+SUMIFS('Grid GenerationQueue'!AO$5:AO$410,'Grid GenerationQueue'!$AZ$5:$AZ$410,$B629,'Grid GenerationQueue'!$BA$5:$BA$410,$C629,'Grid GenerationQueue'!$BH$5:$BH$410,"",'Grid GenerationQueue'!$AC$5:$AC$410,1)</f>
        <v>0</v>
      </c>
      <c r="AM629">
        <f>SUMIFS('Grid GenerationQueue'!AP$5:AP$410,'Grid GenerationQueue'!$AZ$5:$AZ$410,$B629,'Grid GenerationQueue'!$BA$5:$BA$410,$C629,'Grid GenerationQueue'!$BH$5:$BH$410,"&lt;&gt;"&amp;"")+SUMIFS('Grid GenerationQueue'!AP$5:AP$410,'Grid GenerationQueue'!$AZ$5:$AZ$410,$B629,'Grid GenerationQueue'!$BA$5:$BA$410,$C629,'Grid GenerationQueue'!$BH$5:$BH$410,"",'Grid GenerationQueue'!$AC$5:$AC$410,1)</f>
        <v>0</v>
      </c>
      <c r="AN629">
        <f>SUMIFS('Grid GenerationQueue'!AQ$5:AQ$410,'Grid GenerationQueue'!$AZ$5:$AZ$410,$B629,'Grid GenerationQueue'!$BA$5:$BA$410,$C629,'Grid GenerationQueue'!$BH$5:$BH$410,"&lt;&gt;"&amp;"")+SUMIFS('Grid GenerationQueue'!AQ$5:AQ$410,'Grid GenerationQueue'!$AZ$5:$AZ$410,$B629,'Grid GenerationQueue'!$BA$5:$BA$410,$C629,'Grid GenerationQueue'!$BH$5:$BH$410,"",'Grid GenerationQueue'!$AC$5:$AC$410,1)</f>
        <v>0</v>
      </c>
      <c r="AO629">
        <f>SUMIFS('Grid GenerationQueue'!AR$5:AR$410,'Grid GenerationQueue'!$AZ$5:$AZ$410,$B629,'Grid GenerationQueue'!$BA$5:$BA$410,$C629,'Grid GenerationQueue'!$BH$5:$BH$410,"&lt;&gt;"&amp;"")+SUMIFS('Grid GenerationQueue'!AR$5:AR$410,'Grid GenerationQueue'!$AZ$5:$AZ$410,$B629,'Grid GenerationQueue'!$BA$5:$BA$410,$C629,'Grid GenerationQueue'!$BH$5:$BH$410,"",'Grid GenerationQueue'!$AC$5:$AC$410,1)</f>
        <v>0</v>
      </c>
      <c r="AQ629">
        <f>SUMIFS('Grid GenerationQueue'!AG$5:AG$410,'Grid GenerationQueue'!$AZ$5:$AZ$410,$B629,'Grid GenerationQueue'!$BA$5:$BA$410,$C629,'Grid GenerationQueue'!$BK$5:$BK$410,"&gt;0")</f>
        <v>0</v>
      </c>
      <c r="AR629">
        <f>SUMIFS('Grid GenerationQueue'!AH$5:AH$410,'Grid GenerationQueue'!$AZ$5:$AZ$410,$B629,'Grid GenerationQueue'!$BA$5:$BA$410,$C629,'Grid GenerationQueue'!$BK$5:$BK$410,"&gt;0")</f>
        <v>0</v>
      </c>
      <c r="AS629">
        <f>SUMIFS('Grid GenerationQueue'!AI$5:AI$410,'Grid GenerationQueue'!$AZ$5:$AZ$410,$B629,'Grid GenerationQueue'!$BA$5:$BA$410,$C629,'Grid GenerationQueue'!$BK$5:$BK$410,"&gt;0")</f>
        <v>0</v>
      </c>
      <c r="AT629">
        <f>SUMIFS('Grid GenerationQueue'!AJ$5:AJ$410,'Grid GenerationQueue'!$AZ$5:$AZ$410,$B629,'Grid GenerationQueue'!$BA$5:$BA$410,$C629,'Grid GenerationQueue'!$BK$5:$BK$410,"&gt;0")</f>
        <v>0</v>
      </c>
      <c r="AU629">
        <f>SUMIFS('Grid GenerationQueue'!AK$5:AK$410,'Grid GenerationQueue'!$AZ$5:$AZ$410,$B629,'Grid GenerationQueue'!$BA$5:$BA$410,$C629,'Grid GenerationQueue'!$BK$5:$BK$410,"&gt;0")</f>
        <v>0</v>
      </c>
      <c r="AV629">
        <f>SUMIFS('Grid GenerationQueue'!AL$5:AL$410,'Grid GenerationQueue'!$AZ$5:$AZ$410,$B629,'Grid GenerationQueue'!$BA$5:$BA$410,$C629,'Grid GenerationQueue'!$BK$5:$BK$410,"&gt;0")</f>
        <v>0</v>
      </c>
      <c r="AW629">
        <f>SUMIFS('Grid GenerationQueue'!AM$5:AM$410,'Grid GenerationQueue'!$AZ$5:$AZ$410,$B629,'Grid GenerationQueue'!$BA$5:$BA$410,$C629,'Grid GenerationQueue'!$BK$5:$BK$410,"&gt;0")</f>
        <v>0</v>
      </c>
      <c r="AX629">
        <f>SUMIFS('Grid GenerationQueue'!AN$5:AN$410,'Grid GenerationQueue'!$AZ$5:$AZ$410,$B629,'Grid GenerationQueue'!$BA$5:$BA$410,$C629,'Grid GenerationQueue'!$BK$5:$BK$410,"&gt;0")</f>
        <v>0</v>
      </c>
      <c r="AY629">
        <f>SUMIFS('Grid GenerationQueue'!AO$5:AO$410,'Grid GenerationQueue'!$AZ$5:$AZ$410,$B629,'Grid GenerationQueue'!$BA$5:$BA$410,$C629,'Grid GenerationQueue'!$BK$5:$BK$410,"&gt;0")</f>
        <v>0</v>
      </c>
      <c r="AZ629">
        <f>SUMIFS('Grid GenerationQueue'!AP$5:AP$410,'Grid GenerationQueue'!$AZ$5:$AZ$410,$B629,'Grid GenerationQueue'!$BA$5:$BA$410,$C629,'Grid GenerationQueue'!$BK$5:$BK$410,"&gt;0")</f>
        <v>0</v>
      </c>
      <c r="BA629">
        <f>SUMIFS('Grid GenerationQueue'!AQ$5:AQ$410,'Grid GenerationQueue'!$AZ$5:$AZ$410,$B629,'Grid GenerationQueue'!$BA$5:$BA$410,$C629,'Grid GenerationQueue'!$BK$5:$BK$410,"&gt;0")</f>
        <v>0</v>
      </c>
      <c r="BB629">
        <f>SUMIFS('Grid GenerationQueue'!AR$5:AR$410,'Grid GenerationQueue'!$AZ$5:$AZ$410,$B629,'Grid GenerationQueue'!$BA$5:$BA$410,$C629,'Grid GenerationQueue'!$BK$5:$BK$410,"&gt;0")</f>
        <v>0</v>
      </c>
      <c r="BD629">
        <f>SUMIFS('Grid GenerationQueue'!AG$5:AG$410,'Grid GenerationQueue'!$AZ$5:$AZ$410,$B629,'Grid GenerationQueue'!$BA$5:$BA$410,$C629,'Grid GenerationQueue'!$BD$5:$BD$410,"&lt;="&amp;$BE$3)</f>
        <v>0</v>
      </c>
      <c r="BE629">
        <f>SUMIFS('Grid GenerationQueue'!AH$5:AH$410,'Grid GenerationQueue'!$AZ$5:$AZ$410,$B629,'Grid GenerationQueue'!$BA$5:$BA$410,$C629,'Grid GenerationQueue'!$BD$5:$BD$410,"&lt;="&amp;$BE$3)</f>
        <v>0</v>
      </c>
      <c r="BF629">
        <f>SUMIFS('Grid GenerationQueue'!AI$5:AI$410,'Grid GenerationQueue'!$AZ$5:$AZ$410,$B629,'Grid GenerationQueue'!$BA$5:$BA$410,$C629,'Grid GenerationQueue'!$BD$5:$BD$410,"&lt;="&amp;$BE$3)</f>
        <v>0</v>
      </c>
      <c r="BG629">
        <f>SUMIFS('Grid GenerationQueue'!AJ$5:AJ$410,'Grid GenerationQueue'!$AZ$5:$AZ$410,$B629,'Grid GenerationQueue'!$BA$5:$BA$410,$C629,'Grid GenerationQueue'!$BD$5:$BD$410,"&lt;="&amp;$BE$3)</f>
        <v>0</v>
      </c>
      <c r="BH629">
        <f>SUMIFS('Grid GenerationQueue'!AK$5:AK$410,'Grid GenerationQueue'!$AZ$5:$AZ$410,$B629,'Grid GenerationQueue'!$BA$5:$BA$410,$C629,'Grid GenerationQueue'!$BD$5:$BD$410,"&lt;="&amp;$BE$3)</f>
        <v>0</v>
      </c>
      <c r="BI629">
        <f>SUMIFS('Grid GenerationQueue'!AL$5:AL$410,'Grid GenerationQueue'!$AZ$5:$AZ$410,$B629,'Grid GenerationQueue'!$BA$5:$BA$410,$C629,'Grid GenerationQueue'!$BD$5:$BD$410,"&lt;="&amp;$BE$3)</f>
        <v>0</v>
      </c>
      <c r="BJ629">
        <f>SUMIFS('Grid GenerationQueue'!AM$5:AM$410,'Grid GenerationQueue'!$AZ$5:$AZ$410,$B629,'Grid GenerationQueue'!$BA$5:$BA$410,$C629,'Grid GenerationQueue'!$BD$5:$BD$410,"&lt;="&amp;$BE$3)</f>
        <v>0</v>
      </c>
      <c r="BK629">
        <f>SUMIFS('Grid GenerationQueue'!AN$5:AN$410,'Grid GenerationQueue'!$AZ$5:$AZ$410,$B629,'Grid GenerationQueue'!$BA$5:$BA$410,$C629,'Grid GenerationQueue'!$BD$5:$BD$410,"&lt;="&amp;$BE$3)</f>
        <v>0</v>
      </c>
      <c r="BL629">
        <f>SUMIFS('Grid GenerationQueue'!AO$5:AO$410,'Grid GenerationQueue'!$AZ$5:$AZ$410,$B629,'Grid GenerationQueue'!$BA$5:$BA$410,$C629,'Grid GenerationQueue'!$BD$5:$BD$410,"&lt;="&amp;$BE$3)</f>
        <v>0</v>
      </c>
      <c r="BM629">
        <f>SUMIFS('Grid GenerationQueue'!AP$5:AP$410,'Grid GenerationQueue'!$AZ$5:$AZ$410,$B629,'Grid GenerationQueue'!$BA$5:$BA$410,$C629,'Grid GenerationQueue'!$BD$5:$BD$410,"&lt;="&amp;$BE$3)</f>
        <v>0</v>
      </c>
      <c r="BN629">
        <f>SUMIFS('Grid GenerationQueue'!AQ$5:AQ$410,'Grid GenerationQueue'!$AZ$5:$AZ$410,$B629,'Grid GenerationQueue'!$BA$5:$BA$410,$C629,'Grid GenerationQueue'!$BD$5:$BD$410,"&lt;="&amp;$BE$3)</f>
        <v>0</v>
      </c>
      <c r="BO629">
        <f>SUMIFS('Grid GenerationQueue'!AR$5:AR$410,'Grid GenerationQueue'!$AZ$5:$AZ$410,$B629,'Grid GenerationQueue'!$BA$5:$BA$410,$C629,'Grid GenerationQueue'!$BD$5:$BD$410,"&lt;="&amp;$BE$3)</f>
        <v>0</v>
      </c>
      <c r="BQ629">
        <f>SUMIFS('Grid GenerationQueue'!AG$5:AG$410,'Grid GenerationQueue'!$AZ$5:$AZ$410,$B629,'Grid GenerationQueue'!$BA$5:$BA$410,$C629,'Grid GenerationQueue'!$BJ$5:$BJ$410,"Executed",'Grid GenerationQueue'!$BD$5:$BD$410,"&lt;="&amp;$BE$3)</f>
        <v>0</v>
      </c>
      <c r="BR629">
        <f>SUMIFS('Grid GenerationQueue'!AH$5:AH$410,'Grid GenerationQueue'!$AZ$5:$AZ$410,$B629,'Grid GenerationQueue'!$BA$5:$BA$410,$C629,'Grid GenerationQueue'!$BJ$5:$BJ$410,"Executed",'Grid GenerationQueue'!$BD$5:$BD$410,"&lt;="&amp;$BE$3)</f>
        <v>0</v>
      </c>
      <c r="BS629">
        <f>SUMIFS('Grid GenerationQueue'!AI$5:AI$410,'Grid GenerationQueue'!$AZ$5:$AZ$410,$B629,'Grid GenerationQueue'!$BA$5:$BA$410,$C629,'Grid GenerationQueue'!$BJ$5:$BJ$410,"Executed",'Grid GenerationQueue'!$BD$5:$BD$410,"&lt;="&amp;$BE$3)</f>
        <v>0</v>
      </c>
      <c r="BT629">
        <f>SUMIFS('Grid GenerationQueue'!AJ$5:AJ$410,'Grid GenerationQueue'!$AZ$5:$AZ$410,$B629,'Grid GenerationQueue'!$BA$5:$BA$410,$C629,'Grid GenerationQueue'!$BJ$5:$BJ$410,"Executed",'Grid GenerationQueue'!$BD$5:$BD$410,"&lt;="&amp;$BE$3)</f>
        <v>0</v>
      </c>
      <c r="BU629">
        <f>SUMIFS('Grid GenerationQueue'!AK$5:AK$410,'Grid GenerationQueue'!$AZ$5:$AZ$410,$B629,'Grid GenerationQueue'!$BA$5:$BA$410,$C629,'Grid GenerationQueue'!$BJ$5:$BJ$410,"Executed",'Grid GenerationQueue'!$BD$5:$BD$410,"&lt;="&amp;$BE$3)</f>
        <v>0</v>
      </c>
      <c r="BV629">
        <f>SUMIFS('Grid GenerationQueue'!AL$5:AL$410,'Grid GenerationQueue'!$AZ$5:$AZ$410,$B629,'Grid GenerationQueue'!$BA$5:$BA$410,$C629,'Grid GenerationQueue'!$BJ$5:$BJ$410,"Executed",'Grid GenerationQueue'!$BD$5:$BD$410,"&lt;="&amp;$BE$3)</f>
        <v>0</v>
      </c>
      <c r="BW629">
        <f>SUMIFS('Grid GenerationQueue'!AM$5:AM$410,'Grid GenerationQueue'!$AZ$5:$AZ$410,$B629,'Grid GenerationQueue'!$BA$5:$BA$410,$C629,'Grid GenerationQueue'!$BJ$5:$BJ$410,"Executed",'Grid GenerationQueue'!$BD$5:$BD$410,"&lt;="&amp;$BE$3)</f>
        <v>0</v>
      </c>
      <c r="BX629">
        <f>SUMIFS('Grid GenerationQueue'!AN$5:AN$410,'Grid GenerationQueue'!$AZ$5:$AZ$410,$B629,'Grid GenerationQueue'!$BA$5:$BA$410,$C629,'Grid GenerationQueue'!$BJ$5:$BJ$410,"Executed",'Grid GenerationQueue'!$BD$5:$BD$410,"&lt;="&amp;$BE$3)</f>
        <v>0</v>
      </c>
      <c r="BY629">
        <f>SUMIFS('Grid GenerationQueue'!AO$5:AO$410,'Grid GenerationQueue'!$AZ$5:$AZ$410,$B629,'Grid GenerationQueue'!$BA$5:$BA$410,$C629,'Grid GenerationQueue'!$BJ$5:$BJ$410,"Executed",'Grid GenerationQueue'!$BD$5:$BD$410,"&lt;="&amp;$BE$3)</f>
        <v>0</v>
      </c>
      <c r="BZ629">
        <f>SUMIFS('Grid GenerationQueue'!AP$5:AP$410,'Grid GenerationQueue'!$AZ$5:$AZ$410,$B629,'Grid GenerationQueue'!$BA$5:$BA$410,$C629,'Grid GenerationQueue'!$BJ$5:$BJ$410,"Executed",'Grid GenerationQueue'!$BD$5:$BD$410,"&lt;="&amp;$BE$3)</f>
        <v>0</v>
      </c>
      <c r="CA629">
        <f>SUMIFS('Grid GenerationQueue'!AQ$5:AQ$410,'Grid GenerationQueue'!$AZ$5:$AZ$410,$B629,'Grid GenerationQueue'!$BA$5:$BA$410,$C629,'Grid GenerationQueue'!$BJ$5:$BJ$410,"Executed",'Grid GenerationQueue'!$BD$5:$BD$410,"&lt;="&amp;$BE$3)</f>
        <v>0</v>
      </c>
      <c r="CB629">
        <f>SUMIFS('Grid GenerationQueue'!AR$5:AR$410,'Grid GenerationQueue'!$AZ$5:$AZ$410,$B629,'Grid GenerationQueue'!$BA$5:$BA$410,$C629,'Grid GenerationQueue'!$BJ$5:$BJ$410,"Executed",'Grid GenerationQueue'!$BD$5:$BD$410,"&lt;="&amp;$BE$3)</f>
        <v>0</v>
      </c>
      <c r="CD629">
        <f>SUMIFS('Grid GenerationQueue'!AG$5:AG$410,'Grid GenerationQueue'!$AZ$5:$AZ$410,$B629,'Grid GenerationQueue'!$BA$5:$BA$410,$C629,'Grid GenerationQueue'!$BH$5:$BH$410,"&lt;&gt;"&amp;"",'Grid GenerationQueue'!$BD$5:$BD$410,"&lt;="&amp;$BE$3)</f>
        <v>0</v>
      </c>
      <c r="CE629">
        <f>SUMIFS('Grid GenerationQueue'!AH$5:AH$410,'Grid GenerationQueue'!$AZ$5:$AZ$410,$B629,'Grid GenerationQueue'!$BA$5:$BA$410,$C629,'Grid GenerationQueue'!$BH$5:$BH$410,"&lt;&gt;"&amp;"",'Grid GenerationQueue'!$BD$5:$BD$410,"&lt;="&amp;$BE$3)</f>
        <v>0</v>
      </c>
      <c r="CF629">
        <f>SUMIFS('Grid GenerationQueue'!AI$5:AI$410,'Grid GenerationQueue'!$AZ$5:$AZ$410,$B629,'Grid GenerationQueue'!$BA$5:$BA$410,$C629,'Grid GenerationQueue'!$BH$5:$BH$410,"&lt;&gt;"&amp;"",'Grid GenerationQueue'!$BD$5:$BD$410,"&lt;="&amp;$BE$3)</f>
        <v>0</v>
      </c>
      <c r="CG629">
        <f>SUMIFS('Grid GenerationQueue'!AJ$5:AJ$410,'Grid GenerationQueue'!$AZ$5:$AZ$410,$B629,'Grid GenerationQueue'!$BA$5:$BA$410,$C629,'Grid GenerationQueue'!$BH$5:$BH$410,"&lt;&gt;"&amp;"",'Grid GenerationQueue'!$BD$5:$BD$410,"&lt;="&amp;$BE$3)</f>
        <v>0</v>
      </c>
      <c r="CH629">
        <f>SUMIFS('Grid GenerationQueue'!AK$5:AK$410,'Grid GenerationQueue'!$AZ$5:$AZ$410,$B629,'Grid GenerationQueue'!$BA$5:$BA$410,$C629,'Grid GenerationQueue'!$BH$5:$BH$410,"&lt;&gt;"&amp;"",'Grid GenerationQueue'!$BD$5:$BD$410,"&lt;="&amp;$BE$3)</f>
        <v>0</v>
      </c>
      <c r="CI629">
        <f>SUMIFS('Grid GenerationQueue'!AL$5:AL$410,'Grid GenerationQueue'!$AZ$5:$AZ$410,$B629,'Grid GenerationQueue'!$BA$5:$BA$410,$C629,'Grid GenerationQueue'!$BH$5:$BH$410,"&lt;&gt;"&amp;"",'Grid GenerationQueue'!$BD$5:$BD$410,"&lt;="&amp;$BE$3)</f>
        <v>0</v>
      </c>
      <c r="CJ629">
        <f>SUMIFS('Grid GenerationQueue'!AM$5:AM$410,'Grid GenerationQueue'!$AZ$5:$AZ$410,$B629,'Grid GenerationQueue'!$BA$5:$BA$410,$C629,'Grid GenerationQueue'!$BH$5:$BH$410,"&lt;&gt;"&amp;"",'Grid GenerationQueue'!$BD$5:$BD$410,"&lt;="&amp;$BE$3)</f>
        <v>0</v>
      </c>
      <c r="CK629">
        <f>SUMIFS('Grid GenerationQueue'!AN$5:AN$410,'Grid GenerationQueue'!$AZ$5:$AZ$410,$B629,'Grid GenerationQueue'!$BA$5:$BA$410,$C629,'Grid GenerationQueue'!$BH$5:$BH$410,"&lt;&gt;"&amp;"",'Grid GenerationQueue'!$BD$5:$BD$410,"&lt;="&amp;$BE$3)</f>
        <v>0</v>
      </c>
      <c r="CL629">
        <f>SUMIFS('Grid GenerationQueue'!AO$5:AO$410,'Grid GenerationQueue'!$AZ$5:$AZ$410,$B629,'Grid GenerationQueue'!$BA$5:$BA$410,$C629,'Grid GenerationQueue'!$BH$5:$BH$410,"&lt;&gt;"&amp;"",'Grid GenerationQueue'!$BD$5:$BD$410,"&lt;="&amp;$BE$3)</f>
        <v>0</v>
      </c>
      <c r="CM629">
        <f>SUMIFS('Grid GenerationQueue'!AP$5:AP$410,'Grid GenerationQueue'!$AZ$5:$AZ$410,$B629,'Grid GenerationQueue'!$BA$5:$BA$410,$C629,'Grid GenerationQueue'!$BH$5:$BH$410,"&lt;&gt;"&amp;"",'Grid GenerationQueue'!$BD$5:$BD$410,"&lt;="&amp;$BE$3)</f>
        <v>0</v>
      </c>
      <c r="CN629">
        <f>SUMIFS('Grid GenerationQueue'!AQ$5:AQ$410,'Grid GenerationQueue'!$AZ$5:$AZ$410,$B629,'Grid GenerationQueue'!$BA$5:$BA$410,$C629,'Grid GenerationQueue'!$BH$5:$BH$410,"&lt;&gt;"&amp;"",'Grid GenerationQueue'!$BD$5:$BD$410,"&lt;="&amp;$BE$3)</f>
        <v>0</v>
      </c>
      <c r="CO629">
        <f>SUMIFS('Grid GenerationQueue'!AR$5:AR$410,'Grid GenerationQueue'!$AZ$5:$AZ$410,$B629,'Grid GenerationQueue'!$BA$5:$BA$410,$C629,'Grid GenerationQueue'!$BH$5:$BH$410,"&lt;&gt;"&amp;"",'Grid GenerationQueue'!$BD$5:$BD$410,"&lt;="&amp;$BE$3)</f>
        <v>0</v>
      </c>
      <c r="CQ629">
        <f>SUMIFS('Grid GenerationQueue'!AG$5:AG$410,'Grid GenerationQueue'!$AZ$5:$AZ$410,$B629,'Grid GenerationQueue'!$BA$5:$BA$410,$C629,'Grid GenerationQueue'!$BK$5:$BK$410,"&gt;0",'Grid GenerationQueue'!$BD$5:$BD$410,"&lt;="&amp;$BE$3)</f>
        <v>0</v>
      </c>
      <c r="CR629">
        <f>SUMIFS('Grid GenerationQueue'!AH$5:AH$410,'Grid GenerationQueue'!$AZ$5:$AZ$410,$B629,'Grid GenerationQueue'!$BA$5:$BA$410,$C629,'Grid GenerationQueue'!$BK$5:$BK$410,"&gt;0",'Grid GenerationQueue'!$BD$5:$BD$410,"&lt;="&amp;$BE$3)</f>
        <v>0</v>
      </c>
      <c r="CS629">
        <f>SUMIFS('Grid GenerationQueue'!AI$5:AI$410,'Grid GenerationQueue'!$AZ$5:$AZ$410,$B629,'Grid GenerationQueue'!$BA$5:$BA$410,$C629,'Grid GenerationQueue'!$BK$5:$BK$410,"&gt;0",'Grid GenerationQueue'!$BD$5:$BD$410,"&lt;="&amp;$BE$3)</f>
        <v>0</v>
      </c>
      <c r="CT629">
        <f>SUMIFS('Grid GenerationQueue'!AJ$5:AJ$410,'Grid GenerationQueue'!$AZ$5:$AZ$410,$B629,'Grid GenerationQueue'!$BA$5:$BA$410,$C629,'Grid GenerationQueue'!$BK$5:$BK$410,"&gt;0",'Grid GenerationQueue'!$BD$5:$BD$410,"&lt;="&amp;$BE$3)</f>
        <v>0</v>
      </c>
      <c r="CU629">
        <f>SUMIFS('Grid GenerationQueue'!AK$5:AK$410,'Grid GenerationQueue'!$AZ$5:$AZ$410,$B629,'Grid GenerationQueue'!$BA$5:$BA$410,$C629,'Grid GenerationQueue'!$BK$5:$BK$410,"&gt;0",'Grid GenerationQueue'!$BD$5:$BD$410,"&lt;="&amp;$BE$3)</f>
        <v>0</v>
      </c>
      <c r="CV629">
        <f>SUMIFS('Grid GenerationQueue'!AL$5:AL$410,'Grid GenerationQueue'!$AZ$5:$AZ$410,$B629,'Grid GenerationQueue'!$BA$5:$BA$410,$C629,'Grid GenerationQueue'!$BK$5:$BK$410,"&gt;0",'Grid GenerationQueue'!$BD$5:$BD$410,"&lt;="&amp;$BE$3)</f>
        <v>0</v>
      </c>
      <c r="CW629">
        <f>SUMIFS('Grid GenerationQueue'!AM$5:AM$410,'Grid GenerationQueue'!$AZ$5:$AZ$410,$B629,'Grid GenerationQueue'!$BA$5:$BA$410,$C629,'Grid GenerationQueue'!$BK$5:$BK$410,"&gt;0",'Grid GenerationQueue'!$BD$5:$BD$410,"&lt;="&amp;$BE$3)</f>
        <v>0</v>
      </c>
      <c r="CX629">
        <f>SUMIFS('Grid GenerationQueue'!AN$5:AN$410,'Grid GenerationQueue'!$AZ$5:$AZ$410,$B629,'Grid GenerationQueue'!$BA$5:$BA$410,$C629,'Grid GenerationQueue'!$BK$5:$BK$410,"&gt;0",'Grid GenerationQueue'!$BD$5:$BD$410,"&lt;="&amp;$BE$3)</f>
        <v>0</v>
      </c>
      <c r="CY629">
        <f>SUMIFS('Grid GenerationQueue'!AO$5:AO$410,'Grid GenerationQueue'!$AZ$5:$AZ$410,$B629,'Grid GenerationQueue'!$BA$5:$BA$410,$C629,'Grid GenerationQueue'!$BK$5:$BK$410,"&gt;0",'Grid GenerationQueue'!$BD$5:$BD$410,"&lt;="&amp;$BE$3)</f>
        <v>0</v>
      </c>
      <c r="CZ629">
        <f>SUMIFS('Grid GenerationQueue'!AP$5:AP$410,'Grid GenerationQueue'!$AZ$5:$AZ$410,$B629,'Grid GenerationQueue'!$BA$5:$BA$410,$C629,'Grid GenerationQueue'!$BK$5:$BK$410,"&gt;0",'Grid GenerationQueue'!$BD$5:$BD$410,"&lt;="&amp;$BE$3)</f>
        <v>0</v>
      </c>
      <c r="DA629">
        <f>SUMIFS('Grid GenerationQueue'!AQ$5:AQ$410,'Grid GenerationQueue'!$AZ$5:$AZ$410,$B629,'Grid GenerationQueue'!$BA$5:$BA$410,$C629,'Grid GenerationQueue'!$BK$5:$BK$410,"&gt;0",'Grid GenerationQueue'!$BD$5:$BD$410,"&lt;="&amp;$BE$3)</f>
        <v>0</v>
      </c>
      <c r="DB629">
        <f>SUMIFS('Grid GenerationQueue'!AR$5:AR$410,'Grid GenerationQueue'!$AZ$5:$AZ$410,$B629,'Grid GenerationQueue'!$BA$5:$BA$410,$C629,'Grid GenerationQueue'!$BK$5:$BK$410,"&gt;0",'Grid GenerationQueue'!$BD$5:$BD$410,"&lt;="&amp;$BE$3)</f>
        <v>0</v>
      </c>
    </row>
    <row r="630" spans="1:106" x14ac:dyDescent="0.35">
      <c r="A630" t="s">
        <v>4748</v>
      </c>
      <c r="B630" t="s">
        <v>5063</v>
      </c>
      <c r="C630">
        <v>115</v>
      </c>
      <c r="D630">
        <f>SUMIFS('Grid GenerationQueue'!AG$5:AG$410,'Grid GenerationQueue'!$AZ$5:$AZ$410,$B630,'Grid GenerationQueue'!$BA$5:$BA$410,$C630)</f>
        <v>0</v>
      </c>
      <c r="E630">
        <f>SUMIFS('Grid GenerationQueue'!AH$5:AH$410,'Grid GenerationQueue'!$AZ$5:$AZ$410,$B630,'Grid GenerationQueue'!$BA$5:$BA$410,$C630)</f>
        <v>0</v>
      </c>
      <c r="F630">
        <f>SUMIFS('Grid GenerationQueue'!AI$5:AI$410,'Grid GenerationQueue'!$AZ$5:$AZ$410,$B630,'Grid GenerationQueue'!$BA$5:$BA$410,$C630)</f>
        <v>0</v>
      </c>
      <c r="G630">
        <f>SUMIFS('Grid GenerationQueue'!AJ$5:AJ$410,'Grid GenerationQueue'!$AZ$5:$AZ$410,$B630,'Grid GenerationQueue'!$BA$5:$BA$410,$C630)</f>
        <v>0</v>
      </c>
      <c r="H630">
        <f>SUMIFS('Grid GenerationQueue'!AK$5:AK$410,'Grid GenerationQueue'!$AZ$5:$AZ$410,$B630,'Grid GenerationQueue'!$BA$5:$BA$410,$C630)</f>
        <v>0</v>
      </c>
      <c r="I630">
        <f>SUMIFS('Grid GenerationQueue'!AL$5:AL$410,'Grid GenerationQueue'!$AZ$5:$AZ$410,$B630,'Grid GenerationQueue'!$BA$5:$BA$410,$C630)</f>
        <v>0</v>
      </c>
      <c r="J630">
        <f>SUMIFS('Grid GenerationQueue'!AM$5:AM$410,'Grid GenerationQueue'!$AZ$5:$AZ$410,$B630,'Grid GenerationQueue'!$BA$5:$BA$410,$C630)</f>
        <v>0</v>
      </c>
      <c r="K630">
        <f>SUMIFS('Grid GenerationQueue'!AN$5:AN$410,'Grid GenerationQueue'!$AZ$5:$AZ$410,$B630,'Grid GenerationQueue'!$BA$5:$BA$410,$C630)</f>
        <v>0</v>
      </c>
      <c r="L630">
        <f>SUMIFS('Grid GenerationQueue'!AO$5:AO$410,'Grid GenerationQueue'!$AZ$5:$AZ$410,$B630,'Grid GenerationQueue'!$BA$5:$BA$410,$C630)</f>
        <v>0</v>
      </c>
      <c r="M630">
        <f>SUMIFS('Grid GenerationQueue'!AP$5:AP$410,'Grid GenerationQueue'!$AZ$5:$AZ$410,$B630,'Grid GenerationQueue'!$BA$5:$BA$410,$C630)</f>
        <v>0</v>
      </c>
      <c r="N630">
        <f>SUMIFS('Grid GenerationQueue'!AQ$5:AQ$410,'Grid GenerationQueue'!$AZ$5:$AZ$410,$B630,'Grid GenerationQueue'!$BA$5:$BA$410,$C630)</f>
        <v>0</v>
      </c>
      <c r="O630">
        <f>SUMIFS('Grid GenerationQueue'!AR$5:AR$410,'Grid GenerationQueue'!$AZ$5:$AZ$410,$B630,'Grid GenerationQueue'!$BA$5:$BA$410,$C630)</f>
        <v>0</v>
      </c>
      <c r="Q630">
        <f>SUMIFS('Grid GenerationQueue'!AG$5:AG$410,'Grid GenerationQueue'!$AZ$5:$AZ$410,$B630,'Grid GenerationQueue'!$BA$5:$BA$410,$C630,'Grid GenerationQueue'!$BJ$5:$BJ$410,"Executed")</f>
        <v>0</v>
      </c>
      <c r="R630">
        <f>SUMIFS('Grid GenerationQueue'!AH$5:AH$410,'Grid GenerationQueue'!$AZ$5:$AZ$410,$B630,'Grid GenerationQueue'!$BA$5:$BA$410,$C630,'Grid GenerationQueue'!$BJ$5:$BJ$410,"Executed")</f>
        <v>0</v>
      </c>
      <c r="S630">
        <f>SUMIFS('Grid GenerationQueue'!AI$5:AI$410,'Grid GenerationQueue'!$AZ$5:$AZ$410,$B630,'Grid GenerationQueue'!$BA$5:$BA$410,$C630,'Grid GenerationQueue'!$BJ$5:$BJ$410,"Executed")</f>
        <v>0</v>
      </c>
      <c r="T630">
        <f>SUMIFS('Grid GenerationQueue'!AJ$5:AJ$410,'Grid GenerationQueue'!$AZ$5:$AZ$410,$B630,'Grid GenerationQueue'!$BA$5:$BA$410,$C630,'Grid GenerationQueue'!$BJ$5:$BJ$410,"Executed")</f>
        <v>0</v>
      </c>
      <c r="U630">
        <f>SUMIFS('Grid GenerationQueue'!AK$5:AK$410,'Grid GenerationQueue'!$AZ$5:$AZ$410,$B630,'Grid GenerationQueue'!$BA$5:$BA$410,$C630,'Grid GenerationQueue'!$BJ$5:$BJ$410,"Executed")</f>
        <v>0</v>
      </c>
      <c r="V630">
        <f>SUMIFS('Grid GenerationQueue'!AL$5:AL$410,'Grid GenerationQueue'!$AZ$5:$AZ$410,$B630,'Grid GenerationQueue'!$BA$5:$BA$410,$C630,'Grid GenerationQueue'!$BJ$5:$BJ$410,"Executed")</f>
        <v>0</v>
      </c>
      <c r="W630">
        <f>SUMIFS('Grid GenerationQueue'!AM$5:AM$410,'Grid GenerationQueue'!$AZ$5:$AZ$410,$B630,'Grid GenerationQueue'!$BA$5:$BA$410,$C630,'Grid GenerationQueue'!$BJ$5:$BJ$410,"Executed")</f>
        <v>0</v>
      </c>
      <c r="X630">
        <f>SUMIFS('Grid GenerationQueue'!AN$5:AN$410,'Grid GenerationQueue'!$AZ$5:$AZ$410,$B630,'Grid GenerationQueue'!$BA$5:$BA$410,$C630,'Grid GenerationQueue'!$BJ$5:$BJ$410,"Executed")</f>
        <v>0</v>
      </c>
      <c r="Y630">
        <f>SUMIFS('Grid GenerationQueue'!AO$5:AO$410,'Grid GenerationQueue'!$AZ$5:$AZ$410,$B630,'Grid GenerationQueue'!$BA$5:$BA$410,$C630,'Grid GenerationQueue'!$BJ$5:$BJ$410,"Executed")</f>
        <v>0</v>
      </c>
      <c r="Z630">
        <f>SUMIFS('Grid GenerationQueue'!AP$5:AP$410,'Grid GenerationQueue'!$AZ$5:$AZ$410,$B630,'Grid GenerationQueue'!$BA$5:$BA$410,$C630,'Grid GenerationQueue'!$BJ$5:$BJ$410,"Executed")</f>
        <v>0</v>
      </c>
      <c r="AA630">
        <f>SUMIFS('Grid GenerationQueue'!AQ$5:AQ$410,'Grid GenerationQueue'!$AZ$5:$AZ$410,$B630,'Grid GenerationQueue'!$BA$5:$BA$410,$C630,'Grid GenerationQueue'!$BJ$5:$BJ$410,"Executed")</f>
        <v>0</v>
      </c>
      <c r="AB630">
        <f>SUMIFS('Grid GenerationQueue'!AR$5:AR$410,'Grid GenerationQueue'!$AZ$5:$AZ$410,$B630,'Grid GenerationQueue'!$BA$5:$BA$410,$C630,'Grid GenerationQueue'!$BJ$5:$BJ$410,"Executed")</f>
        <v>0</v>
      </c>
      <c r="AD630">
        <f>SUMIFS('Grid GenerationQueue'!AG$5:AG$410,'Grid GenerationQueue'!$AZ$5:$AZ$410,$B630,'Grid GenerationQueue'!$BA$5:$BA$410,$C630,'Grid GenerationQueue'!$BH$5:$BH$410,"&lt;&gt;"&amp;"")+SUMIFS('Grid GenerationQueue'!AG$5:AG$410,'Grid GenerationQueue'!$AZ$5:$AZ$410,$B630,'Grid GenerationQueue'!$BA$5:$BA$410,$C630,'Grid GenerationQueue'!$BH$5:$BH$410,"",'Grid GenerationQueue'!$AC$5:$AC$410,1)</f>
        <v>0</v>
      </c>
      <c r="AE630">
        <f>SUMIFS('Grid GenerationQueue'!AH$5:AH$410,'Grid GenerationQueue'!$AZ$5:$AZ$410,$B630,'Grid GenerationQueue'!$BA$5:$BA$410,$C630,'Grid GenerationQueue'!$BH$5:$BH$410,"&lt;&gt;"&amp;"")+SUMIFS('Grid GenerationQueue'!AH$5:AH$410,'Grid GenerationQueue'!$AZ$5:$AZ$410,$B630,'Grid GenerationQueue'!$BA$5:$BA$410,$C630,'Grid GenerationQueue'!$BH$5:$BH$410,"",'Grid GenerationQueue'!$AC$5:$AC$410,1)</f>
        <v>0</v>
      </c>
      <c r="AF630">
        <f>SUMIFS('Grid GenerationQueue'!AI$5:AI$410,'Grid GenerationQueue'!$AZ$5:$AZ$410,$B630,'Grid GenerationQueue'!$BA$5:$BA$410,$C630,'Grid GenerationQueue'!$BH$5:$BH$410,"&lt;&gt;"&amp;"")+SUMIFS('Grid GenerationQueue'!AI$5:AI$410,'Grid GenerationQueue'!$AZ$5:$AZ$410,$B630,'Grid GenerationQueue'!$BA$5:$BA$410,$C630,'Grid GenerationQueue'!$BH$5:$BH$410,"",'Grid GenerationQueue'!$AC$5:$AC$410,1)</f>
        <v>0</v>
      </c>
      <c r="AG630">
        <f>SUMIFS('Grid GenerationQueue'!AJ$5:AJ$410,'Grid GenerationQueue'!$AZ$5:$AZ$410,$B630,'Grid GenerationQueue'!$BA$5:$BA$410,$C630,'Grid GenerationQueue'!$BH$5:$BH$410,"&lt;&gt;"&amp;"")+SUMIFS('Grid GenerationQueue'!AJ$5:AJ$410,'Grid GenerationQueue'!$AZ$5:$AZ$410,$B630,'Grid GenerationQueue'!$BA$5:$BA$410,$C630,'Grid GenerationQueue'!$BH$5:$BH$410,"",'Grid GenerationQueue'!$AC$5:$AC$410,1)</f>
        <v>0</v>
      </c>
      <c r="AH630">
        <f>SUMIFS('Grid GenerationQueue'!AK$5:AK$410,'Grid GenerationQueue'!$AZ$5:$AZ$410,$B630,'Grid GenerationQueue'!$BA$5:$BA$410,$C630,'Grid GenerationQueue'!$BH$5:$BH$410,"&lt;&gt;"&amp;"")+SUMIFS('Grid GenerationQueue'!AK$5:AK$410,'Grid GenerationQueue'!$AZ$5:$AZ$410,$B630,'Grid GenerationQueue'!$BA$5:$BA$410,$C630,'Grid GenerationQueue'!$BH$5:$BH$410,"",'Grid GenerationQueue'!$AC$5:$AC$410,1)</f>
        <v>0</v>
      </c>
      <c r="AI630">
        <f>SUMIFS('Grid GenerationQueue'!AL$5:AL$410,'Grid GenerationQueue'!$AZ$5:$AZ$410,$B630,'Grid GenerationQueue'!$BA$5:$BA$410,$C630,'Grid GenerationQueue'!$BH$5:$BH$410,"&lt;&gt;"&amp;"")+SUMIFS('Grid GenerationQueue'!AL$5:AL$410,'Grid GenerationQueue'!$AZ$5:$AZ$410,$B630,'Grid GenerationQueue'!$BA$5:$BA$410,$C630,'Grid GenerationQueue'!$BH$5:$BH$410,"",'Grid GenerationQueue'!$AC$5:$AC$410,1)</f>
        <v>0</v>
      </c>
      <c r="AJ630">
        <f>SUMIFS('Grid GenerationQueue'!AM$5:AM$410,'Grid GenerationQueue'!$AZ$5:$AZ$410,$B630,'Grid GenerationQueue'!$BA$5:$BA$410,$C630,'Grid GenerationQueue'!$BH$5:$BH$410,"&lt;&gt;"&amp;"")+SUMIFS('Grid GenerationQueue'!AM$5:AM$410,'Grid GenerationQueue'!$AZ$5:$AZ$410,$B630,'Grid GenerationQueue'!$BA$5:$BA$410,$C630,'Grid GenerationQueue'!$BH$5:$BH$410,"",'Grid GenerationQueue'!$AC$5:$AC$410,1)</f>
        <v>0</v>
      </c>
      <c r="AK630">
        <f>SUMIFS('Grid GenerationQueue'!AN$5:AN$410,'Grid GenerationQueue'!$AZ$5:$AZ$410,$B630,'Grid GenerationQueue'!$BA$5:$BA$410,$C630,'Grid GenerationQueue'!$BH$5:$BH$410,"&lt;&gt;"&amp;"")+SUMIFS('Grid GenerationQueue'!AN$5:AN$410,'Grid GenerationQueue'!$AZ$5:$AZ$410,$B630,'Grid GenerationQueue'!$BA$5:$BA$410,$C630,'Grid GenerationQueue'!$BH$5:$BH$410,"",'Grid GenerationQueue'!$AC$5:$AC$410,1)</f>
        <v>0</v>
      </c>
      <c r="AL630">
        <f>SUMIFS('Grid GenerationQueue'!AO$5:AO$410,'Grid GenerationQueue'!$AZ$5:$AZ$410,$B630,'Grid GenerationQueue'!$BA$5:$BA$410,$C630,'Grid GenerationQueue'!$BH$5:$BH$410,"&lt;&gt;"&amp;"")+SUMIFS('Grid GenerationQueue'!AO$5:AO$410,'Grid GenerationQueue'!$AZ$5:$AZ$410,$B630,'Grid GenerationQueue'!$BA$5:$BA$410,$C630,'Grid GenerationQueue'!$BH$5:$BH$410,"",'Grid GenerationQueue'!$AC$5:$AC$410,1)</f>
        <v>0</v>
      </c>
      <c r="AM630">
        <f>SUMIFS('Grid GenerationQueue'!AP$5:AP$410,'Grid GenerationQueue'!$AZ$5:$AZ$410,$B630,'Grid GenerationQueue'!$BA$5:$BA$410,$C630,'Grid GenerationQueue'!$BH$5:$BH$410,"&lt;&gt;"&amp;"")+SUMIFS('Grid GenerationQueue'!AP$5:AP$410,'Grid GenerationQueue'!$AZ$5:$AZ$410,$B630,'Grid GenerationQueue'!$BA$5:$BA$410,$C630,'Grid GenerationQueue'!$BH$5:$BH$410,"",'Grid GenerationQueue'!$AC$5:$AC$410,1)</f>
        <v>0</v>
      </c>
      <c r="AN630">
        <f>SUMIFS('Grid GenerationQueue'!AQ$5:AQ$410,'Grid GenerationQueue'!$AZ$5:$AZ$410,$B630,'Grid GenerationQueue'!$BA$5:$BA$410,$C630,'Grid GenerationQueue'!$BH$5:$BH$410,"&lt;&gt;"&amp;"")+SUMIFS('Grid GenerationQueue'!AQ$5:AQ$410,'Grid GenerationQueue'!$AZ$5:$AZ$410,$B630,'Grid GenerationQueue'!$BA$5:$BA$410,$C630,'Grid GenerationQueue'!$BH$5:$BH$410,"",'Grid GenerationQueue'!$AC$5:$AC$410,1)</f>
        <v>0</v>
      </c>
      <c r="AO630">
        <f>SUMIFS('Grid GenerationQueue'!AR$5:AR$410,'Grid GenerationQueue'!$AZ$5:$AZ$410,$B630,'Grid GenerationQueue'!$BA$5:$BA$410,$C630,'Grid GenerationQueue'!$BH$5:$BH$410,"&lt;&gt;"&amp;"")+SUMIFS('Grid GenerationQueue'!AR$5:AR$410,'Grid GenerationQueue'!$AZ$5:$AZ$410,$B630,'Grid GenerationQueue'!$BA$5:$BA$410,$C630,'Grid GenerationQueue'!$BH$5:$BH$410,"",'Grid GenerationQueue'!$AC$5:$AC$410,1)</f>
        <v>0</v>
      </c>
      <c r="AQ630">
        <f>SUMIFS('Grid GenerationQueue'!AG$5:AG$410,'Grid GenerationQueue'!$AZ$5:$AZ$410,$B630,'Grid GenerationQueue'!$BA$5:$BA$410,$C630,'Grid GenerationQueue'!$BK$5:$BK$410,"&gt;0")</f>
        <v>0</v>
      </c>
      <c r="AR630">
        <f>SUMIFS('Grid GenerationQueue'!AH$5:AH$410,'Grid GenerationQueue'!$AZ$5:$AZ$410,$B630,'Grid GenerationQueue'!$BA$5:$BA$410,$C630,'Grid GenerationQueue'!$BK$5:$BK$410,"&gt;0")</f>
        <v>0</v>
      </c>
      <c r="AS630">
        <f>SUMIFS('Grid GenerationQueue'!AI$5:AI$410,'Grid GenerationQueue'!$AZ$5:$AZ$410,$B630,'Grid GenerationQueue'!$BA$5:$BA$410,$C630,'Grid GenerationQueue'!$BK$5:$BK$410,"&gt;0")</f>
        <v>0</v>
      </c>
      <c r="AT630">
        <f>SUMIFS('Grid GenerationQueue'!AJ$5:AJ$410,'Grid GenerationQueue'!$AZ$5:$AZ$410,$B630,'Grid GenerationQueue'!$BA$5:$BA$410,$C630,'Grid GenerationQueue'!$BK$5:$BK$410,"&gt;0")</f>
        <v>0</v>
      </c>
      <c r="AU630">
        <f>SUMIFS('Grid GenerationQueue'!AK$5:AK$410,'Grid GenerationQueue'!$AZ$5:$AZ$410,$B630,'Grid GenerationQueue'!$BA$5:$BA$410,$C630,'Grid GenerationQueue'!$BK$5:$BK$410,"&gt;0")</f>
        <v>0</v>
      </c>
      <c r="AV630">
        <f>SUMIFS('Grid GenerationQueue'!AL$5:AL$410,'Grid GenerationQueue'!$AZ$5:$AZ$410,$B630,'Grid GenerationQueue'!$BA$5:$BA$410,$C630,'Grid GenerationQueue'!$BK$5:$BK$410,"&gt;0")</f>
        <v>0</v>
      </c>
      <c r="AW630">
        <f>SUMIFS('Grid GenerationQueue'!AM$5:AM$410,'Grid GenerationQueue'!$AZ$5:$AZ$410,$B630,'Grid GenerationQueue'!$BA$5:$BA$410,$C630,'Grid GenerationQueue'!$BK$5:$BK$410,"&gt;0")</f>
        <v>0</v>
      </c>
      <c r="AX630">
        <f>SUMIFS('Grid GenerationQueue'!AN$5:AN$410,'Grid GenerationQueue'!$AZ$5:$AZ$410,$B630,'Grid GenerationQueue'!$BA$5:$BA$410,$C630,'Grid GenerationQueue'!$BK$5:$BK$410,"&gt;0")</f>
        <v>0</v>
      </c>
      <c r="AY630">
        <f>SUMIFS('Grid GenerationQueue'!AO$5:AO$410,'Grid GenerationQueue'!$AZ$5:$AZ$410,$B630,'Grid GenerationQueue'!$BA$5:$BA$410,$C630,'Grid GenerationQueue'!$BK$5:$BK$410,"&gt;0")</f>
        <v>0</v>
      </c>
      <c r="AZ630">
        <f>SUMIFS('Grid GenerationQueue'!AP$5:AP$410,'Grid GenerationQueue'!$AZ$5:$AZ$410,$B630,'Grid GenerationQueue'!$BA$5:$BA$410,$C630,'Grid GenerationQueue'!$BK$5:$BK$410,"&gt;0")</f>
        <v>0</v>
      </c>
      <c r="BA630">
        <f>SUMIFS('Grid GenerationQueue'!AQ$5:AQ$410,'Grid GenerationQueue'!$AZ$5:$AZ$410,$B630,'Grid GenerationQueue'!$BA$5:$BA$410,$C630,'Grid GenerationQueue'!$BK$5:$BK$410,"&gt;0")</f>
        <v>0</v>
      </c>
      <c r="BB630">
        <f>SUMIFS('Grid GenerationQueue'!AR$5:AR$410,'Grid GenerationQueue'!$AZ$5:$AZ$410,$B630,'Grid GenerationQueue'!$BA$5:$BA$410,$C630,'Grid GenerationQueue'!$BK$5:$BK$410,"&gt;0")</f>
        <v>0</v>
      </c>
      <c r="BD630">
        <f>SUMIFS('Grid GenerationQueue'!AG$5:AG$410,'Grid GenerationQueue'!$AZ$5:$AZ$410,$B630,'Grid GenerationQueue'!$BA$5:$BA$410,$C630,'Grid GenerationQueue'!$BD$5:$BD$410,"&lt;="&amp;$BE$3)</f>
        <v>0</v>
      </c>
      <c r="BE630">
        <f>SUMIFS('Grid GenerationQueue'!AH$5:AH$410,'Grid GenerationQueue'!$AZ$5:$AZ$410,$B630,'Grid GenerationQueue'!$BA$5:$BA$410,$C630,'Grid GenerationQueue'!$BD$5:$BD$410,"&lt;="&amp;$BE$3)</f>
        <v>0</v>
      </c>
      <c r="BF630">
        <f>SUMIFS('Grid GenerationQueue'!AI$5:AI$410,'Grid GenerationQueue'!$AZ$5:$AZ$410,$B630,'Grid GenerationQueue'!$BA$5:$BA$410,$C630,'Grid GenerationQueue'!$BD$5:$BD$410,"&lt;="&amp;$BE$3)</f>
        <v>0</v>
      </c>
      <c r="BG630">
        <f>SUMIFS('Grid GenerationQueue'!AJ$5:AJ$410,'Grid GenerationQueue'!$AZ$5:$AZ$410,$B630,'Grid GenerationQueue'!$BA$5:$BA$410,$C630,'Grid GenerationQueue'!$BD$5:$BD$410,"&lt;="&amp;$BE$3)</f>
        <v>0</v>
      </c>
      <c r="BH630">
        <f>SUMIFS('Grid GenerationQueue'!AK$5:AK$410,'Grid GenerationQueue'!$AZ$5:$AZ$410,$B630,'Grid GenerationQueue'!$BA$5:$BA$410,$C630,'Grid GenerationQueue'!$BD$5:$BD$410,"&lt;="&amp;$BE$3)</f>
        <v>0</v>
      </c>
      <c r="BI630">
        <f>SUMIFS('Grid GenerationQueue'!AL$5:AL$410,'Grid GenerationQueue'!$AZ$5:$AZ$410,$B630,'Grid GenerationQueue'!$BA$5:$BA$410,$C630,'Grid GenerationQueue'!$BD$5:$BD$410,"&lt;="&amp;$BE$3)</f>
        <v>0</v>
      </c>
      <c r="BJ630">
        <f>SUMIFS('Grid GenerationQueue'!AM$5:AM$410,'Grid GenerationQueue'!$AZ$5:$AZ$410,$B630,'Grid GenerationQueue'!$BA$5:$BA$410,$C630,'Grid GenerationQueue'!$BD$5:$BD$410,"&lt;="&amp;$BE$3)</f>
        <v>0</v>
      </c>
      <c r="BK630">
        <f>SUMIFS('Grid GenerationQueue'!AN$5:AN$410,'Grid GenerationQueue'!$AZ$5:$AZ$410,$B630,'Grid GenerationQueue'!$BA$5:$BA$410,$C630,'Grid GenerationQueue'!$BD$5:$BD$410,"&lt;="&amp;$BE$3)</f>
        <v>0</v>
      </c>
      <c r="BL630">
        <f>SUMIFS('Grid GenerationQueue'!AO$5:AO$410,'Grid GenerationQueue'!$AZ$5:$AZ$410,$B630,'Grid GenerationQueue'!$BA$5:$BA$410,$C630,'Grid GenerationQueue'!$BD$5:$BD$410,"&lt;="&amp;$BE$3)</f>
        <v>0</v>
      </c>
      <c r="BM630">
        <f>SUMIFS('Grid GenerationQueue'!AP$5:AP$410,'Grid GenerationQueue'!$AZ$5:$AZ$410,$B630,'Grid GenerationQueue'!$BA$5:$BA$410,$C630,'Grid GenerationQueue'!$BD$5:$BD$410,"&lt;="&amp;$BE$3)</f>
        <v>0</v>
      </c>
      <c r="BN630">
        <f>SUMIFS('Grid GenerationQueue'!AQ$5:AQ$410,'Grid GenerationQueue'!$AZ$5:$AZ$410,$B630,'Grid GenerationQueue'!$BA$5:$BA$410,$C630,'Grid GenerationQueue'!$BD$5:$BD$410,"&lt;="&amp;$BE$3)</f>
        <v>0</v>
      </c>
      <c r="BO630">
        <f>SUMIFS('Grid GenerationQueue'!AR$5:AR$410,'Grid GenerationQueue'!$AZ$5:$AZ$410,$B630,'Grid GenerationQueue'!$BA$5:$BA$410,$C630,'Grid GenerationQueue'!$BD$5:$BD$410,"&lt;="&amp;$BE$3)</f>
        <v>0</v>
      </c>
      <c r="BQ630">
        <f>SUMIFS('Grid GenerationQueue'!AG$5:AG$410,'Grid GenerationQueue'!$AZ$5:$AZ$410,$B630,'Grid GenerationQueue'!$BA$5:$BA$410,$C630,'Grid GenerationQueue'!$BJ$5:$BJ$410,"Executed",'Grid GenerationQueue'!$BD$5:$BD$410,"&lt;="&amp;$BE$3)</f>
        <v>0</v>
      </c>
      <c r="BR630">
        <f>SUMIFS('Grid GenerationQueue'!AH$5:AH$410,'Grid GenerationQueue'!$AZ$5:$AZ$410,$B630,'Grid GenerationQueue'!$BA$5:$BA$410,$C630,'Grid GenerationQueue'!$BJ$5:$BJ$410,"Executed",'Grid GenerationQueue'!$BD$5:$BD$410,"&lt;="&amp;$BE$3)</f>
        <v>0</v>
      </c>
      <c r="BS630">
        <f>SUMIFS('Grid GenerationQueue'!AI$5:AI$410,'Grid GenerationQueue'!$AZ$5:$AZ$410,$B630,'Grid GenerationQueue'!$BA$5:$BA$410,$C630,'Grid GenerationQueue'!$BJ$5:$BJ$410,"Executed",'Grid GenerationQueue'!$BD$5:$BD$410,"&lt;="&amp;$BE$3)</f>
        <v>0</v>
      </c>
      <c r="BT630">
        <f>SUMIFS('Grid GenerationQueue'!AJ$5:AJ$410,'Grid GenerationQueue'!$AZ$5:$AZ$410,$B630,'Grid GenerationQueue'!$BA$5:$BA$410,$C630,'Grid GenerationQueue'!$BJ$5:$BJ$410,"Executed",'Grid GenerationQueue'!$BD$5:$BD$410,"&lt;="&amp;$BE$3)</f>
        <v>0</v>
      </c>
      <c r="BU630">
        <f>SUMIFS('Grid GenerationQueue'!AK$5:AK$410,'Grid GenerationQueue'!$AZ$5:$AZ$410,$B630,'Grid GenerationQueue'!$BA$5:$BA$410,$C630,'Grid GenerationQueue'!$BJ$5:$BJ$410,"Executed",'Grid GenerationQueue'!$BD$5:$BD$410,"&lt;="&amp;$BE$3)</f>
        <v>0</v>
      </c>
      <c r="BV630">
        <f>SUMIFS('Grid GenerationQueue'!AL$5:AL$410,'Grid GenerationQueue'!$AZ$5:$AZ$410,$B630,'Grid GenerationQueue'!$BA$5:$BA$410,$C630,'Grid GenerationQueue'!$BJ$5:$BJ$410,"Executed",'Grid GenerationQueue'!$BD$5:$BD$410,"&lt;="&amp;$BE$3)</f>
        <v>0</v>
      </c>
      <c r="BW630">
        <f>SUMIFS('Grid GenerationQueue'!AM$5:AM$410,'Grid GenerationQueue'!$AZ$5:$AZ$410,$B630,'Grid GenerationQueue'!$BA$5:$BA$410,$C630,'Grid GenerationQueue'!$BJ$5:$BJ$410,"Executed",'Grid GenerationQueue'!$BD$5:$BD$410,"&lt;="&amp;$BE$3)</f>
        <v>0</v>
      </c>
      <c r="BX630">
        <f>SUMIFS('Grid GenerationQueue'!AN$5:AN$410,'Grid GenerationQueue'!$AZ$5:$AZ$410,$B630,'Grid GenerationQueue'!$BA$5:$BA$410,$C630,'Grid GenerationQueue'!$BJ$5:$BJ$410,"Executed",'Grid GenerationQueue'!$BD$5:$BD$410,"&lt;="&amp;$BE$3)</f>
        <v>0</v>
      </c>
      <c r="BY630">
        <f>SUMIFS('Grid GenerationQueue'!AO$5:AO$410,'Grid GenerationQueue'!$AZ$5:$AZ$410,$B630,'Grid GenerationQueue'!$BA$5:$BA$410,$C630,'Grid GenerationQueue'!$BJ$5:$BJ$410,"Executed",'Grid GenerationQueue'!$BD$5:$BD$410,"&lt;="&amp;$BE$3)</f>
        <v>0</v>
      </c>
      <c r="BZ630">
        <f>SUMIFS('Grid GenerationQueue'!AP$5:AP$410,'Grid GenerationQueue'!$AZ$5:$AZ$410,$B630,'Grid GenerationQueue'!$BA$5:$BA$410,$C630,'Grid GenerationQueue'!$BJ$5:$BJ$410,"Executed",'Grid GenerationQueue'!$BD$5:$BD$410,"&lt;="&amp;$BE$3)</f>
        <v>0</v>
      </c>
      <c r="CA630">
        <f>SUMIFS('Grid GenerationQueue'!AQ$5:AQ$410,'Grid GenerationQueue'!$AZ$5:$AZ$410,$B630,'Grid GenerationQueue'!$BA$5:$BA$410,$C630,'Grid GenerationQueue'!$BJ$5:$BJ$410,"Executed",'Grid GenerationQueue'!$BD$5:$BD$410,"&lt;="&amp;$BE$3)</f>
        <v>0</v>
      </c>
      <c r="CB630">
        <f>SUMIFS('Grid GenerationQueue'!AR$5:AR$410,'Grid GenerationQueue'!$AZ$5:$AZ$410,$B630,'Grid GenerationQueue'!$BA$5:$BA$410,$C630,'Grid GenerationQueue'!$BJ$5:$BJ$410,"Executed",'Grid GenerationQueue'!$BD$5:$BD$410,"&lt;="&amp;$BE$3)</f>
        <v>0</v>
      </c>
      <c r="CD630">
        <f>SUMIFS('Grid GenerationQueue'!AG$5:AG$410,'Grid GenerationQueue'!$AZ$5:$AZ$410,$B630,'Grid GenerationQueue'!$BA$5:$BA$410,$C630,'Grid GenerationQueue'!$BH$5:$BH$410,"&lt;&gt;"&amp;"",'Grid GenerationQueue'!$BD$5:$BD$410,"&lt;="&amp;$BE$3)</f>
        <v>0</v>
      </c>
      <c r="CE630">
        <f>SUMIFS('Grid GenerationQueue'!AH$5:AH$410,'Grid GenerationQueue'!$AZ$5:$AZ$410,$B630,'Grid GenerationQueue'!$BA$5:$BA$410,$C630,'Grid GenerationQueue'!$BH$5:$BH$410,"&lt;&gt;"&amp;"",'Grid GenerationQueue'!$BD$5:$BD$410,"&lt;="&amp;$BE$3)</f>
        <v>0</v>
      </c>
      <c r="CF630">
        <f>SUMIFS('Grid GenerationQueue'!AI$5:AI$410,'Grid GenerationQueue'!$AZ$5:$AZ$410,$B630,'Grid GenerationQueue'!$BA$5:$BA$410,$C630,'Grid GenerationQueue'!$BH$5:$BH$410,"&lt;&gt;"&amp;"",'Grid GenerationQueue'!$BD$5:$BD$410,"&lt;="&amp;$BE$3)</f>
        <v>0</v>
      </c>
      <c r="CG630">
        <f>SUMIFS('Grid GenerationQueue'!AJ$5:AJ$410,'Grid GenerationQueue'!$AZ$5:$AZ$410,$B630,'Grid GenerationQueue'!$BA$5:$BA$410,$C630,'Grid GenerationQueue'!$BH$5:$BH$410,"&lt;&gt;"&amp;"",'Grid GenerationQueue'!$BD$5:$BD$410,"&lt;="&amp;$BE$3)</f>
        <v>0</v>
      </c>
      <c r="CH630">
        <f>SUMIFS('Grid GenerationQueue'!AK$5:AK$410,'Grid GenerationQueue'!$AZ$5:$AZ$410,$B630,'Grid GenerationQueue'!$BA$5:$BA$410,$C630,'Grid GenerationQueue'!$BH$5:$BH$410,"&lt;&gt;"&amp;"",'Grid GenerationQueue'!$BD$5:$BD$410,"&lt;="&amp;$BE$3)</f>
        <v>0</v>
      </c>
      <c r="CI630">
        <f>SUMIFS('Grid GenerationQueue'!AL$5:AL$410,'Grid GenerationQueue'!$AZ$5:$AZ$410,$B630,'Grid GenerationQueue'!$BA$5:$BA$410,$C630,'Grid GenerationQueue'!$BH$5:$BH$410,"&lt;&gt;"&amp;"",'Grid GenerationQueue'!$BD$5:$BD$410,"&lt;="&amp;$BE$3)</f>
        <v>0</v>
      </c>
      <c r="CJ630">
        <f>SUMIFS('Grid GenerationQueue'!AM$5:AM$410,'Grid GenerationQueue'!$AZ$5:$AZ$410,$B630,'Grid GenerationQueue'!$BA$5:$BA$410,$C630,'Grid GenerationQueue'!$BH$5:$BH$410,"&lt;&gt;"&amp;"",'Grid GenerationQueue'!$BD$5:$BD$410,"&lt;="&amp;$BE$3)</f>
        <v>0</v>
      </c>
      <c r="CK630">
        <f>SUMIFS('Grid GenerationQueue'!AN$5:AN$410,'Grid GenerationQueue'!$AZ$5:$AZ$410,$B630,'Grid GenerationQueue'!$BA$5:$BA$410,$C630,'Grid GenerationQueue'!$BH$5:$BH$410,"&lt;&gt;"&amp;"",'Grid GenerationQueue'!$BD$5:$BD$410,"&lt;="&amp;$BE$3)</f>
        <v>0</v>
      </c>
      <c r="CL630">
        <f>SUMIFS('Grid GenerationQueue'!AO$5:AO$410,'Grid GenerationQueue'!$AZ$5:$AZ$410,$B630,'Grid GenerationQueue'!$BA$5:$BA$410,$C630,'Grid GenerationQueue'!$BH$5:$BH$410,"&lt;&gt;"&amp;"",'Grid GenerationQueue'!$BD$5:$BD$410,"&lt;="&amp;$BE$3)</f>
        <v>0</v>
      </c>
      <c r="CM630">
        <f>SUMIFS('Grid GenerationQueue'!AP$5:AP$410,'Grid GenerationQueue'!$AZ$5:$AZ$410,$B630,'Grid GenerationQueue'!$BA$5:$BA$410,$C630,'Grid GenerationQueue'!$BH$5:$BH$410,"&lt;&gt;"&amp;"",'Grid GenerationQueue'!$BD$5:$BD$410,"&lt;="&amp;$BE$3)</f>
        <v>0</v>
      </c>
      <c r="CN630">
        <f>SUMIFS('Grid GenerationQueue'!AQ$5:AQ$410,'Grid GenerationQueue'!$AZ$5:$AZ$410,$B630,'Grid GenerationQueue'!$BA$5:$BA$410,$C630,'Grid GenerationQueue'!$BH$5:$BH$410,"&lt;&gt;"&amp;"",'Grid GenerationQueue'!$BD$5:$BD$410,"&lt;="&amp;$BE$3)</f>
        <v>0</v>
      </c>
      <c r="CO630">
        <f>SUMIFS('Grid GenerationQueue'!AR$5:AR$410,'Grid GenerationQueue'!$AZ$5:$AZ$410,$B630,'Grid GenerationQueue'!$BA$5:$BA$410,$C630,'Grid GenerationQueue'!$BH$5:$BH$410,"&lt;&gt;"&amp;"",'Grid GenerationQueue'!$BD$5:$BD$410,"&lt;="&amp;$BE$3)</f>
        <v>0</v>
      </c>
      <c r="CQ630">
        <f>SUMIFS('Grid GenerationQueue'!AG$5:AG$410,'Grid GenerationQueue'!$AZ$5:$AZ$410,$B630,'Grid GenerationQueue'!$BA$5:$BA$410,$C630,'Grid GenerationQueue'!$BK$5:$BK$410,"&gt;0",'Grid GenerationQueue'!$BD$5:$BD$410,"&lt;="&amp;$BE$3)</f>
        <v>0</v>
      </c>
      <c r="CR630">
        <f>SUMIFS('Grid GenerationQueue'!AH$5:AH$410,'Grid GenerationQueue'!$AZ$5:$AZ$410,$B630,'Grid GenerationQueue'!$BA$5:$BA$410,$C630,'Grid GenerationQueue'!$BK$5:$BK$410,"&gt;0",'Grid GenerationQueue'!$BD$5:$BD$410,"&lt;="&amp;$BE$3)</f>
        <v>0</v>
      </c>
      <c r="CS630">
        <f>SUMIFS('Grid GenerationQueue'!AI$5:AI$410,'Grid GenerationQueue'!$AZ$5:$AZ$410,$B630,'Grid GenerationQueue'!$BA$5:$BA$410,$C630,'Grid GenerationQueue'!$BK$5:$BK$410,"&gt;0",'Grid GenerationQueue'!$BD$5:$BD$410,"&lt;="&amp;$BE$3)</f>
        <v>0</v>
      </c>
      <c r="CT630">
        <f>SUMIFS('Grid GenerationQueue'!AJ$5:AJ$410,'Grid GenerationQueue'!$AZ$5:$AZ$410,$B630,'Grid GenerationQueue'!$BA$5:$BA$410,$C630,'Grid GenerationQueue'!$BK$5:$BK$410,"&gt;0",'Grid GenerationQueue'!$BD$5:$BD$410,"&lt;="&amp;$BE$3)</f>
        <v>0</v>
      </c>
      <c r="CU630">
        <f>SUMIFS('Grid GenerationQueue'!AK$5:AK$410,'Grid GenerationQueue'!$AZ$5:$AZ$410,$B630,'Grid GenerationQueue'!$BA$5:$BA$410,$C630,'Grid GenerationQueue'!$BK$5:$BK$410,"&gt;0",'Grid GenerationQueue'!$BD$5:$BD$410,"&lt;="&amp;$BE$3)</f>
        <v>0</v>
      </c>
      <c r="CV630">
        <f>SUMIFS('Grid GenerationQueue'!AL$5:AL$410,'Grid GenerationQueue'!$AZ$5:$AZ$410,$B630,'Grid GenerationQueue'!$BA$5:$BA$410,$C630,'Grid GenerationQueue'!$BK$5:$BK$410,"&gt;0",'Grid GenerationQueue'!$BD$5:$BD$410,"&lt;="&amp;$BE$3)</f>
        <v>0</v>
      </c>
      <c r="CW630">
        <f>SUMIFS('Grid GenerationQueue'!AM$5:AM$410,'Grid GenerationQueue'!$AZ$5:$AZ$410,$B630,'Grid GenerationQueue'!$BA$5:$BA$410,$C630,'Grid GenerationQueue'!$BK$5:$BK$410,"&gt;0",'Grid GenerationQueue'!$BD$5:$BD$410,"&lt;="&amp;$BE$3)</f>
        <v>0</v>
      </c>
      <c r="CX630">
        <f>SUMIFS('Grid GenerationQueue'!AN$5:AN$410,'Grid GenerationQueue'!$AZ$5:$AZ$410,$B630,'Grid GenerationQueue'!$BA$5:$BA$410,$C630,'Grid GenerationQueue'!$BK$5:$BK$410,"&gt;0",'Grid GenerationQueue'!$BD$5:$BD$410,"&lt;="&amp;$BE$3)</f>
        <v>0</v>
      </c>
      <c r="CY630">
        <f>SUMIFS('Grid GenerationQueue'!AO$5:AO$410,'Grid GenerationQueue'!$AZ$5:$AZ$410,$B630,'Grid GenerationQueue'!$BA$5:$BA$410,$C630,'Grid GenerationQueue'!$BK$5:$BK$410,"&gt;0",'Grid GenerationQueue'!$BD$5:$BD$410,"&lt;="&amp;$BE$3)</f>
        <v>0</v>
      </c>
      <c r="CZ630">
        <f>SUMIFS('Grid GenerationQueue'!AP$5:AP$410,'Grid GenerationQueue'!$AZ$5:$AZ$410,$B630,'Grid GenerationQueue'!$BA$5:$BA$410,$C630,'Grid GenerationQueue'!$BK$5:$BK$410,"&gt;0",'Grid GenerationQueue'!$BD$5:$BD$410,"&lt;="&amp;$BE$3)</f>
        <v>0</v>
      </c>
      <c r="DA630">
        <f>SUMIFS('Grid GenerationQueue'!AQ$5:AQ$410,'Grid GenerationQueue'!$AZ$5:$AZ$410,$B630,'Grid GenerationQueue'!$BA$5:$BA$410,$C630,'Grid GenerationQueue'!$BK$5:$BK$410,"&gt;0",'Grid GenerationQueue'!$BD$5:$BD$410,"&lt;="&amp;$BE$3)</f>
        <v>0</v>
      </c>
      <c r="DB630">
        <f>SUMIFS('Grid GenerationQueue'!AR$5:AR$410,'Grid GenerationQueue'!$AZ$5:$AZ$410,$B630,'Grid GenerationQueue'!$BA$5:$BA$410,$C630,'Grid GenerationQueue'!$BK$5:$BK$410,"&gt;0",'Grid GenerationQueue'!$BD$5:$BD$410,"&lt;="&amp;$BE$3)</f>
        <v>0</v>
      </c>
    </row>
    <row r="631" spans="1:106" x14ac:dyDescent="0.35">
      <c r="A631" t="s">
        <v>4750</v>
      </c>
      <c r="B631" t="s">
        <v>4563</v>
      </c>
      <c r="C631">
        <v>230</v>
      </c>
      <c r="D631">
        <f>SUMIFS('Grid GenerationQueue'!AG$5:AG$410,'Grid GenerationQueue'!$AZ$5:$AZ$410,$B631,'Grid GenerationQueue'!$BA$5:$BA$410,$C631)</f>
        <v>560.25</v>
      </c>
      <c r="E631">
        <f>SUMIFS('Grid GenerationQueue'!AH$5:AH$410,'Grid GenerationQueue'!$AZ$5:$AZ$410,$B631,'Grid GenerationQueue'!$BA$5:$BA$410,$C631)</f>
        <v>325.5</v>
      </c>
      <c r="F631">
        <f>SUMIFS('Grid GenerationQueue'!AI$5:AI$410,'Grid GenerationQueue'!$AZ$5:$AZ$410,$B631,'Grid GenerationQueue'!$BA$5:$BA$410,$C631)</f>
        <v>0</v>
      </c>
      <c r="G631">
        <f>SUMIFS('Grid GenerationQueue'!AJ$5:AJ$410,'Grid GenerationQueue'!$AZ$5:$AZ$410,$B631,'Grid GenerationQueue'!$BA$5:$BA$410,$C631)</f>
        <v>0</v>
      </c>
      <c r="H631">
        <f>SUMIFS('Grid GenerationQueue'!AK$5:AK$410,'Grid GenerationQueue'!$AZ$5:$AZ$410,$B631,'Grid GenerationQueue'!$BA$5:$BA$410,$C631)</f>
        <v>726.03</v>
      </c>
      <c r="I631">
        <f>SUMIFS('Grid GenerationQueue'!AL$5:AL$410,'Grid GenerationQueue'!$AZ$5:$AZ$410,$B631,'Grid GenerationQueue'!$BA$5:$BA$410,$C631)</f>
        <v>0</v>
      </c>
      <c r="J631">
        <f>SUMIFS('Grid GenerationQueue'!AM$5:AM$410,'Grid GenerationQueue'!$AZ$5:$AZ$410,$B631,'Grid GenerationQueue'!$BA$5:$BA$410,$C631)</f>
        <v>0</v>
      </c>
      <c r="K631">
        <f>SUMIFS('Grid GenerationQueue'!AN$5:AN$410,'Grid GenerationQueue'!$AZ$5:$AZ$410,$B631,'Grid GenerationQueue'!$BA$5:$BA$410,$C631)</f>
        <v>0</v>
      </c>
      <c r="L631">
        <f>SUMIFS('Grid GenerationQueue'!AO$5:AO$410,'Grid GenerationQueue'!$AZ$5:$AZ$410,$B631,'Grid GenerationQueue'!$BA$5:$BA$410,$C631)</f>
        <v>0</v>
      </c>
      <c r="M631">
        <f>SUMIFS('Grid GenerationQueue'!AP$5:AP$410,'Grid GenerationQueue'!$AZ$5:$AZ$410,$B631,'Grid GenerationQueue'!$BA$5:$BA$410,$C631)</f>
        <v>0</v>
      </c>
      <c r="N631">
        <f>SUMIFS('Grid GenerationQueue'!AQ$5:AQ$410,'Grid GenerationQueue'!$AZ$5:$AZ$410,$B631,'Grid GenerationQueue'!$BA$5:$BA$410,$C631)</f>
        <v>0</v>
      </c>
      <c r="O631">
        <f>SUMIFS('Grid GenerationQueue'!AR$5:AR$410,'Grid GenerationQueue'!$AZ$5:$AZ$410,$B631,'Grid GenerationQueue'!$BA$5:$BA$410,$C631)</f>
        <v>0</v>
      </c>
      <c r="Q631">
        <f>SUMIFS('Grid GenerationQueue'!AG$5:AG$410,'Grid GenerationQueue'!$AZ$5:$AZ$410,$B631,'Grid GenerationQueue'!$BA$5:$BA$410,$C631,'Grid GenerationQueue'!$BJ$5:$BJ$410,"Executed")</f>
        <v>254.15899999999999</v>
      </c>
      <c r="R631">
        <f>SUMIFS('Grid GenerationQueue'!AH$5:AH$410,'Grid GenerationQueue'!$AZ$5:$AZ$410,$B631,'Grid GenerationQueue'!$BA$5:$BA$410,$C631,'Grid GenerationQueue'!$BJ$5:$BJ$410,"Executed")</f>
        <v>250.5</v>
      </c>
      <c r="S631">
        <f>SUMIFS('Grid GenerationQueue'!AI$5:AI$410,'Grid GenerationQueue'!$AZ$5:$AZ$410,$B631,'Grid GenerationQueue'!$BA$5:$BA$410,$C631,'Grid GenerationQueue'!$BJ$5:$BJ$410,"Executed")</f>
        <v>0</v>
      </c>
      <c r="T631">
        <f>SUMIFS('Grid GenerationQueue'!AJ$5:AJ$410,'Grid GenerationQueue'!$AZ$5:$AZ$410,$B631,'Grid GenerationQueue'!$BA$5:$BA$410,$C631,'Grid GenerationQueue'!$BJ$5:$BJ$410,"Executed")</f>
        <v>0</v>
      </c>
      <c r="U631">
        <f>SUMIFS('Grid GenerationQueue'!AK$5:AK$410,'Grid GenerationQueue'!$AZ$5:$AZ$410,$B631,'Grid GenerationQueue'!$BA$5:$BA$410,$C631,'Grid GenerationQueue'!$BJ$5:$BJ$410,"Executed")</f>
        <v>519.93900000000008</v>
      </c>
      <c r="V631">
        <f>SUMIFS('Grid GenerationQueue'!AL$5:AL$410,'Grid GenerationQueue'!$AZ$5:$AZ$410,$B631,'Grid GenerationQueue'!$BA$5:$BA$410,$C631,'Grid GenerationQueue'!$BJ$5:$BJ$410,"Executed")</f>
        <v>0</v>
      </c>
      <c r="W631">
        <f>SUMIFS('Grid GenerationQueue'!AM$5:AM$410,'Grid GenerationQueue'!$AZ$5:$AZ$410,$B631,'Grid GenerationQueue'!$BA$5:$BA$410,$C631,'Grid GenerationQueue'!$BJ$5:$BJ$410,"Executed")</f>
        <v>0</v>
      </c>
      <c r="X631">
        <f>SUMIFS('Grid GenerationQueue'!AN$5:AN$410,'Grid GenerationQueue'!$AZ$5:$AZ$410,$B631,'Grid GenerationQueue'!$BA$5:$BA$410,$C631,'Grid GenerationQueue'!$BJ$5:$BJ$410,"Executed")</f>
        <v>0</v>
      </c>
      <c r="Y631">
        <f>SUMIFS('Grid GenerationQueue'!AO$5:AO$410,'Grid GenerationQueue'!$AZ$5:$AZ$410,$B631,'Grid GenerationQueue'!$BA$5:$BA$410,$C631,'Grid GenerationQueue'!$BJ$5:$BJ$410,"Executed")</f>
        <v>0</v>
      </c>
      <c r="Z631">
        <f>SUMIFS('Grid GenerationQueue'!AP$5:AP$410,'Grid GenerationQueue'!$AZ$5:$AZ$410,$B631,'Grid GenerationQueue'!$BA$5:$BA$410,$C631,'Grid GenerationQueue'!$BJ$5:$BJ$410,"Executed")</f>
        <v>0</v>
      </c>
      <c r="AA631">
        <f>SUMIFS('Grid GenerationQueue'!AQ$5:AQ$410,'Grid GenerationQueue'!$AZ$5:$AZ$410,$B631,'Grid GenerationQueue'!$BA$5:$BA$410,$C631,'Grid GenerationQueue'!$BJ$5:$BJ$410,"Executed")</f>
        <v>0</v>
      </c>
      <c r="AB631">
        <f>SUMIFS('Grid GenerationQueue'!AR$5:AR$410,'Grid GenerationQueue'!$AZ$5:$AZ$410,$B631,'Grid GenerationQueue'!$BA$5:$BA$410,$C631,'Grid GenerationQueue'!$BJ$5:$BJ$410,"Executed")</f>
        <v>0</v>
      </c>
      <c r="AD631">
        <f>SUMIFS('Grid GenerationQueue'!AG$5:AG$410,'Grid GenerationQueue'!$AZ$5:$AZ$410,$B631,'Grid GenerationQueue'!$BA$5:$BA$410,$C631,'Grid GenerationQueue'!$BH$5:$BH$410,"&lt;&gt;"&amp;"")+SUMIFS('Grid GenerationQueue'!AG$5:AG$410,'Grid GenerationQueue'!$AZ$5:$AZ$410,$B631,'Grid GenerationQueue'!$BA$5:$BA$410,$C631,'Grid GenerationQueue'!$BH$5:$BH$410,"",'Grid GenerationQueue'!$AC$5:$AC$410,1)</f>
        <v>560.25</v>
      </c>
      <c r="AE631">
        <f>SUMIFS('Grid GenerationQueue'!AH$5:AH$410,'Grid GenerationQueue'!$AZ$5:$AZ$410,$B631,'Grid GenerationQueue'!$BA$5:$BA$410,$C631,'Grid GenerationQueue'!$BH$5:$BH$410,"&lt;&gt;"&amp;"")+SUMIFS('Grid GenerationQueue'!AH$5:AH$410,'Grid GenerationQueue'!$AZ$5:$AZ$410,$B631,'Grid GenerationQueue'!$BA$5:$BA$410,$C631,'Grid GenerationQueue'!$BH$5:$BH$410,"",'Grid GenerationQueue'!$AC$5:$AC$410,1)</f>
        <v>325.5</v>
      </c>
      <c r="AF631">
        <f>SUMIFS('Grid GenerationQueue'!AI$5:AI$410,'Grid GenerationQueue'!$AZ$5:$AZ$410,$B631,'Grid GenerationQueue'!$BA$5:$BA$410,$C631,'Grid GenerationQueue'!$BH$5:$BH$410,"&lt;&gt;"&amp;"")+SUMIFS('Grid GenerationQueue'!AI$5:AI$410,'Grid GenerationQueue'!$AZ$5:$AZ$410,$B631,'Grid GenerationQueue'!$BA$5:$BA$410,$C631,'Grid GenerationQueue'!$BH$5:$BH$410,"",'Grid GenerationQueue'!$AC$5:$AC$410,1)</f>
        <v>0</v>
      </c>
      <c r="AG631">
        <f>SUMIFS('Grid GenerationQueue'!AJ$5:AJ$410,'Grid GenerationQueue'!$AZ$5:$AZ$410,$B631,'Grid GenerationQueue'!$BA$5:$BA$410,$C631,'Grid GenerationQueue'!$BH$5:$BH$410,"&lt;&gt;"&amp;"")+SUMIFS('Grid GenerationQueue'!AJ$5:AJ$410,'Grid GenerationQueue'!$AZ$5:$AZ$410,$B631,'Grid GenerationQueue'!$BA$5:$BA$410,$C631,'Grid GenerationQueue'!$BH$5:$BH$410,"",'Grid GenerationQueue'!$AC$5:$AC$410,1)</f>
        <v>0</v>
      </c>
      <c r="AH631">
        <f>SUMIFS('Grid GenerationQueue'!AK$5:AK$410,'Grid GenerationQueue'!$AZ$5:$AZ$410,$B631,'Grid GenerationQueue'!$BA$5:$BA$410,$C631,'Grid GenerationQueue'!$BH$5:$BH$410,"&lt;&gt;"&amp;"")+SUMIFS('Grid GenerationQueue'!AK$5:AK$410,'Grid GenerationQueue'!$AZ$5:$AZ$410,$B631,'Grid GenerationQueue'!$BA$5:$BA$410,$C631,'Grid GenerationQueue'!$BH$5:$BH$410,"",'Grid GenerationQueue'!$AC$5:$AC$410,1)</f>
        <v>726.03</v>
      </c>
      <c r="AI631">
        <f>SUMIFS('Grid GenerationQueue'!AL$5:AL$410,'Grid GenerationQueue'!$AZ$5:$AZ$410,$B631,'Grid GenerationQueue'!$BA$5:$BA$410,$C631,'Grid GenerationQueue'!$BH$5:$BH$410,"&lt;&gt;"&amp;"")+SUMIFS('Grid GenerationQueue'!AL$5:AL$410,'Grid GenerationQueue'!$AZ$5:$AZ$410,$B631,'Grid GenerationQueue'!$BA$5:$BA$410,$C631,'Grid GenerationQueue'!$BH$5:$BH$410,"",'Grid GenerationQueue'!$AC$5:$AC$410,1)</f>
        <v>0</v>
      </c>
      <c r="AJ631">
        <f>SUMIFS('Grid GenerationQueue'!AM$5:AM$410,'Grid GenerationQueue'!$AZ$5:$AZ$410,$B631,'Grid GenerationQueue'!$BA$5:$BA$410,$C631,'Grid GenerationQueue'!$BH$5:$BH$410,"&lt;&gt;"&amp;"")+SUMIFS('Grid GenerationQueue'!AM$5:AM$410,'Grid GenerationQueue'!$AZ$5:$AZ$410,$B631,'Grid GenerationQueue'!$BA$5:$BA$410,$C631,'Grid GenerationQueue'!$BH$5:$BH$410,"",'Grid GenerationQueue'!$AC$5:$AC$410,1)</f>
        <v>0</v>
      </c>
      <c r="AK631">
        <f>SUMIFS('Grid GenerationQueue'!AN$5:AN$410,'Grid GenerationQueue'!$AZ$5:$AZ$410,$B631,'Grid GenerationQueue'!$BA$5:$BA$410,$C631,'Grid GenerationQueue'!$BH$5:$BH$410,"&lt;&gt;"&amp;"")+SUMIFS('Grid GenerationQueue'!AN$5:AN$410,'Grid GenerationQueue'!$AZ$5:$AZ$410,$B631,'Grid GenerationQueue'!$BA$5:$BA$410,$C631,'Grid GenerationQueue'!$BH$5:$BH$410,"",'Grid GenerationQueue'!$AC$5:$AC$410,1)</f>
        <v>0</v>
      </c>
      <c r="AL631">
        <f>SUMIFS('Grid GenerationQueue'!AO$5:AO$410,'Grid GenerationQueue'!$AZ$5:$AZ$410,$B631,'Grid GenerationQueue'!$BA$5:$BA$410,$C631,'Grid GenerationQueue'!$BH$5:$BH$410,"&lt;&gt;"&amp;"")+SUMIFS('Grid GenerationQueue'!AO$5:AO$410,'Grid GenerationQueue'!$AZ$5:$AZ$410,$B631,'Grid GenerationQueue'!$BA$5:$BA$410,$C631,'Grid GenerationQueue'!$BH$5:$BH$410,"",'Grid GenerationQueue'!$AC$5:$AC$410,1)</f>
        <v>0</v>
      </c>
      <c r="AM631">
        <f>SUMIFS('Grid GenerationQueue'!AP$5:AP$410,'Grid GenerationQueue'!$AZ$5:$AZ$410,$B631,'Grid GenerationQueue'!$BA$5:$BA$410,$C631,'Grid GenerationQueue'!$BH$5:$BH$410,"&lt;&gt;"&amp;"")+SUMIFS('Grid GenerationQueue'!AP$5:AP$410,'Grid GenerationQueue'!$AZ$5:$AZ$410,$B631,'Grid GenerationQueue'!$BA$5:$BA$410,$C631,'Grid GenerationQueue'!$BH$5:$BH$410,"",'Grid GenerationQueue'!$AC$5:$AC$410,1)</f>
        <v>0</v>
      </c>
      <c r="AN631">
        <f>SUMIFS('Grid GenerationQueue'!AQ$5:AQ$410,'Grid GenerationQueue'!$AZ$5:$AZ$410,$B631,'Grid GenerationQueue'!$BA$5:$BA$410,$C631,'Grid GenerationQueue'!$BH$5:$BH$410,"&lt;&gt;"&amp;"")+SUMIFS('Grid GenerationQueue'!AQ$5:AQ$410,'Grid GenerationQueue'!$AZ$5:$AZ$410,$B631,'Grid GenerationQueue'!$BA$5:$BA$410,$C631,'Grid GenerationQueue'!$BH$5:$BH$410,"",'Grid GenerationQueue'!$AC$5:$AC$410,1)</f>
        <v>0</v>
      </c>
      <c r="AO631">
        <f>SUMIFS('Grid GenerationQueue'!AR$5:AR$410,'Grid GenerationQueue'!$AZ$5:$AZ$410,$B631,'Grid GenerationQueue'!$BA$5:$BA$410,$C631,'Grid GenerationQueue'!$BH$5:$BH$410,"&lt;&gt;"&amp;"")+SUMIFS('Grid GenerationQueue'!AR$5:AR$410,'Grid GenerationQueue'!$AZ$5:$AZ$410,$B631,'Grid GenerationQueue'!$BA$5:$BA$410,$C631,'Grid GenerationQueue'!$BH$5:$BH$410,"",'Grid GenerationQueue'!$AC$5:$AC$410,1)</f>
        <v>0</v>
      </c>
      <c r="AQ631">
        <f>SUMIFS('Grid GenerationQueue'!AG$5:AG$410,'Grid GenerationQueue'!$AZ$5:$AZ$410,$B631,'Grid GenerationQueue'!$BA$5:$BA$410,$C631,'Grid GenerationQueue'!$BK$5:$BK$410,"&gt;0")</f>
        <v>50.5</v>
      </c>
      <c r="AR631">
        <f>SUMIFS('Grid GenerationQueue'!AH$5:AH$410,'Grid GenerationQueue'!$AZ$5:$AZ$410,$B631,'Grid GenerationQueue'!$BA$5:$BA$410,$C631,'Grid GenerationQueue'!$BK$5:$BK$410,"&gt;0")</f>
        <v>50.5</v>
      </c>
      <c r="AS631">
        <f>SUMIFS('Grid GenerationQueue'!AI$5:AI$410,'Grid GenerationQueue'!$AZ$5:$AZ$410,$B631,'Grid GenerationQueue'!$BA$5:$BA$410,$C631,'Grid GenerationQueue'!$BK$5:$BK$410,"&gt;0")</f>
        <v>0</v>
      </c>
      <c r="AT631">
        <f>SUMIFS('Grid GenerationQueue'!AJ$5:AJ$410,'Grid GenerationQueue'!$AZ$5:$AZ$410,$B631,'Grid GenerationQueue'!$BA$5:$BA$410,$C631,'Grid GenerationQueue'!$BK$5:$BK$410,"&gt;0")</f>
        <v>0</v>
      </c>
      <c r="AU631">
        <f>SUMIFS('Grid GenerationQueue'!AK$5:AK$410,'Grid GenerationQueue'!$AZ$5:$AZ$410,$B631,'Grid GenerationQueue'!$BA$5:$BA$410,$C631,'Grid GenerationQueue'!$BK$5:$BK$410,"&gt;0")</f>
        <v>316.09000000000003</v>
      </c>
      <c r="AV631">
        <f>SUMIFS('Grid GenerationQueue'!AL$5:AL$410,'Grid GenerationQueue'!$AZ$5:$AZ$410,$B631,'Grid GenerationQueue'!$BA$5:$BA$410,$C631,'Grid GenerationQueue'!$BK$5:$BK$410,"&gt;0")</f>
        <v>0</v>
      </c>
      <c r="AW631">
        <f>SUMIFS('Grid GenerationQueue'!AM$5:AM$410,'Grid GenerationQueue'!$AZ$5:$AZ$410,$B631,'Grid GenerationQueue'!$BA$5:$BA$410,$C631,'Grid GenerationQueue'!$BK$5:$BK$410,"&gt;0")</f>
        <v>0</v>
      </c>
      <c r="AX631">
        <f>SUMIFS('Grid GenerationQueue'!AN$5:AN$410,'Grid GenerationQueue'!$AZ$5:$AZ$410,$B631,'Grid GenerationQueue'!$BA$5:$BA$410,$C631,'Grid GenerationQueue'!$BK$5:$BK$410,"&gt;0")</f>
        <v>0</v>
      </c>
      <c r="AY631">
        <f>SUMIFS('Grid GenerationQueue'!AO$5:AO$410,'Grid GenerationQueue'!$AZ$5:$AZ$410,$B631,'Grid GenerationQueue'!$BA$5:$BA$410,$C631,'Grid GenerationQueue'!$BK$5:$BK$410,"&gt;0")</f>
        <v>0</v>
      </c>
      <c r="AZ631">
        <f>SUMIFS('Grid GenerationQueue'!AP$5:AP$410,'Grid GenerationQueue'!$AZ$5:$AZ$410,$B631,'Grid GenerationQueue'!$BA$5:$BA$410,$C631,'Grid GenerationQueue'!$BK$5:$BK$410,"&gt;0")</f>
        <v>0</v>
      </c>
      <c r="BA631">
        <f>SUMIFS('Grid GenerationQueue'!AQ$5:AQ$410,'Grid GenerationQueue'!$AZ$5:$AZ$410,$B631,'Grid GenerationQueue'!$BA$5:$BA$410,$C631,'Grid GenerationQueue'!$BK$5:$BK$410,"&gt;0")</f>
        <v>0</v>
      </c>
      <c r="BB631">
        <f>SUMIFS('Grid GenerationQueue'!AR$5:AR$410,'Grid GenerationQueue'!$AZ$5:$AZ$410,$B631,'Grid GenerationQueue'!$BA$5:$BA$410,$C631,'Grid GenerationQueue'!$BK$5:$BK$410,"&gt;0")</f>
        <v>0</v>
      </c>
      <c r="BD631">
        <f>SUMIFS('Grid GenerationQueue'!AG$5:AG$410,'Grid GenerationQueue'!$AZ$5:$AZ$410,$B631,'Grid GenerationQueue'!$BA$5:$BA$410,$C631,'Grid GenerationQueue'!$BD$5:$BD$410,"&lt;="&amp;$BE$3)</f>
        <v>560.25</v>
      </c>
      <c r="BE631">
        <f>SUMIFS('Grid GenerationQueue'!AH$5:AH$410,'Grid GenerationQueue'!$AZ$5:$AZ$410,$B631,'Grid GenerationQueue'!$BA$5:$BA$410,$C631,'Grid GenerationQueue'!$BD$5:$BD$410,"&lt;="&amp;$BE$3)</f>
        <v>325.5</v>
      </c>
      <c r="BF631">
        <f>SUMIFS('Grid GenerationQueue'!AI$5:AI$410,'Grid GenerationQueue'!$AZ$5:$AZ$410,$B631,'Grid GenerationQueue'!$BA$5:$BA$410,$C631,'Grid GenerationQueue'!$BD$5:$BD$410,"&lt;="&amp;$BE$3)</f>
        <v>0</v>
      </c>
      <c r="BG631">
        <f>SUMIFS('Grid GenerationQueue'!AJ$5:AJ$410,'Grid GenerationQueue'!$AZ$5:$AZ$410,$B631,'Grid GenerationQueue'!$BA$5:$BA$410,$C631,'Grid GenerationQueue'!$BD$5:$BD$410,"&lt;="&amp;$BE$3)</f>
        <v>0</v>
      </c>
      <c r="BH631">
        <f>SUMIFS('Grid GenerationQueue'!AK$5:AK$410,'Grid GenerationQueue'!$AZ$5:$AZ$410,$B631,'Grid GenerationQueue'!$BA$5:$BA$410,$C631,'Grid GenerationQueue'!$BD$5:$BD$410,"&lt;="&amp;$BE$3)</f>
        <v>726.03</v>
      </c>
      <c r="BI631">
        <f>SUMIFS('Grid GenerationQueue'!AL$5:AL$410,'Grid GenerationQueue'!$AZ$5:$AZ$410,$B631,'Grid GenerationQueue'!$BA$5:$BA$410,$C631,'Grid GenerationQueue'!$BD$5:$BD$410,"&lt;="&amp;$BE$3)</f>
        <v>0</v>
      </c>
      <c r="BJ631">
        <f>SUMIFS('Grid GenerationQueue'!AM$5:AM$410,'Grid GenerationQueue'!$AZ$5:$AZ$410,$B631,'Grid GenerationQueue'!$BA$5:$BA$410,$C631,'Grid GenerationQueue'!$BD$5:$BD$410,"&lt;="&amp;$BE$3)</f>
        <v>0</v>
      </c>
      <c r="BK631">
        <f>SUMIFS('Grid GenerationQueue'!AN$5:AN$410,'Grid GenerationQueue'!$AZ$5:$AZ$410,$B631,'Grid GenerationQueue'!$BA$5:$BA$410,$C631,'Grid GenerationQueue'!$BD$5:$BD$410,"&lt;="&amp;$BE$3)</f>
        <v>0</v>
      </c>
      <c r="BL631">
        <f>SUMIFS('Grid GenerationQueue'!AO$5:AO$410,'Grid GenerationQueue'!$AZ$5:$AZ$410,$B631,'Grid GenerationQueue'!$BA$5:$BA$410,$C631,'Grid GenerationQueue'!$BD$5:$BD$410,"&lt;="&amp;$BE$3)</f>
        <v>0</v>
      </c>
      <c r="BM631">
        <f>SUMIFS('Grid GenerationQueue'!AP$5:AP$410,'Grid GenerationQueue'!$AZ$5:$AZ$410,$B631,'Grid GenerationQueue'!$BA$5:$BA$410,$C631,'Grid GenerationQueue'!$BD$5:$BD$410,"&lt;="&amp;$BE$3)</f>
        <v>0</v>
      </c>
      <c r="BN631">
        <f>SUMIFS('Grid GenerationQueue'!AQ$5:AQ$410,'Grid GenerationQueue'!$AZ$5:$AZ$410,$B631,'Grid GenerationQueue'!$BA$5:$BA$410,$C631,'Grid GenerationQueue'!$BD$5:$BD$410,"&lt;="&amp;$BE$3)</f>
        <v>0</v>
      </c>
      <c r="BO631">
        <f>SUMIFS('Grid GenerationQueue'!AR$5:AR$410,'Grid GenerationQueue'!$AZ$5:$AZ$410,$B631,'Grid GenerationQueue'!$BA$5:$BA$410,$C631,'Grid GenerationQueue'!$BD$5:$BD$410,"&lt;="&amp;$BE$3)</f>
        <v>0</v>
      </c>
      <c r="BQ631">
        <f>SUMIFS('Grid GenerationQueue'!AG$5:AG$410,'Grid GenerationQueue'!$AZ$5:$AZ$410,$B631,'Grid GenerationQueue'!$BA$5:$BA$410,$C631,'Grid GenerationQueue'!$BJ$5:$BJ$410,"Executed",'Grid GenerationQueue'!$BD$5:$BD$410,"&lt;="&amp;$BE$3)</f>
        <v>254.15899999999999</v>
      </c>
      <c r="BR631">
        <f>SUMIFS('Grid GenerationQueue'!AH$5:AH$410,'Grid GenerationQueue'!$AZ$5:$AZ$410,$B631,'Grid GenerationQueue'!$BA$5:$BA$410,$C631,'Grid GenerationQueue'!$BJ$5:$BJ$410,"Executed",'Grid GenerationQueue'!$BD$5:$BD$410,"&lt;="&amp;$BE$3)</f>
        <v>250.5</v>
      </c>
      <c r="BS631">
        <f>SUMIFS('Grid GenerationQueue'!AI$5:AI$410,'Grid GenerationQueue'!$AZ$5:$AZ$410,$B631,'Grid GenerationQueue'!$BA$5:$BA$410,$C631,'Grid GenerationQueue'!$BJ$5:$BJ$410,"Executed",'Grid GenerationQueue'!$BD$5:$BD$410,"&lt;="&amp;$BE$3)</f>
        <v>0</v>
      </c>
      <c r="BT631">
        <f>SUMIFS('Grid GenerationQueue'!AJ$5:AJ$410,'Grid GenerationQueue'!$AZ$5:$AZ$410,$B631,'Grid GenerationQueue'!$BA$5:$BA$410,$C631,'Grid GenerationQueue'!$BJ$5:$BJ$410,"Executed",'Grid GenerationQueue'!$BD$5:$BD$410,"&lt;="&amp;$BE$3)</f>
        <v>0</v>
      </c>
      <c r="BU631">
        <f>SUMIFS('Grid GenerationQueue'!AK$5:AK$410,'Grid GenerationQueue'!$AZ$5:$AZ$410,$B631,'Grid GenerationQueue'!$BA$5:$BA$410,$C631,'Grid GenerationQueue'!$BJ$5:$BJ$410,"Executed",'Grid GenerationQueue'!$BD$5:$BD$410,"&lt;="&amp;$BE$3)</f>
        <v>519.93900000000008</v>
      </c>
      <c r="BV631">
        <f>SUMIFS('Grid GenerationQueue'!AL$5:AL$410,'Grid GenerationQueue'!$AZ$5:$AZ$410,$B631,'Grid GenerationQueue'!$BA$5:$BA$410,$C631,'Grid GenerationQueue'!$BJ$5:$BJ$410,"Executed",'Grid GenerationQueue'!$BD$5:$BD$410,"&lt;="&amp;$BE$3)</f>
        <v>0</v>
      </c>
      <c r="BW631">
        <f>SUMIFS('Grid GenerationQueue'!AM$5:AM$410,'Grid GenerationQueue'!$AZ$5:$AZ$410,$B631,'Grid GenerationQueue'!$BA$5:$BA$410,$C631,'Grid GenerationQueue'!$BJ$5:$BJ$410,"Executed",'Grid GenerationQueue'!$BD$5:$BD$410,"&lt;="&amp;$BE$3)</f>
        <v>0</v>
      </c>
      <c r="BX631">
        <f>SUMIFS('Grid GenerationQueue'!AN$5:AN$410,'Grid GenerationQueue'!$AZ$5:$AZ$410,$B631,'Grid GenerationQueue'!$BA$5:$BA$410,$C631,'Grid GenerationQueue'!$BJ$5:$BJ$410,"Executed",'Grid GenerationQueue'!$BD$5:$BD$410,"&lt;="&amp;$BE$3)</f>
        <v>0</v>
      </c>
      <c r="BY631">
        <f>SUMIFS('Grid GenerationQueue'!AO$5:AO$410,'Grid GenerationQueue'!$AZ$5:$AZ$410,$B631,'Grid GenerationQueue'!$BA$5:$BA$410,$C631,'Grid GenerationQueue'!$BJ$5:$BJ$410,"Executed",'Grid GenerationQueue'!$BD$5:$BD$410,"&lt;="&amp;$BE$3)</f>
        <v>0</v>
      </c>
      <c r="BZ631">
        <f>SUMIFS('Grid GenerationQueue'!AP$5:AP$410,'Grid GenerationQueue'!$AZ$5:$AZ$410,$B631,'Grid GenerationQueue'!$BA$5:$BA$410,$C631,'Grid GenerationQueue'!$BJ$5:$BJ$410,"Executed",'Grid GenerationQueue'!$BD$5:$BD$410,"&lt;="&amp;$BE$3)</f>
        <v>0</v>
      </c>
      <c r="CA631">
        <f>SUMIFS('Grid GenerationQueue'!AQ$5:AQ$410,'Grid GenerationQueue'!$AZ$5:$AZ$410,$B631,'Grid GenerationQueue'!$BA$5:$BA$410,$C631,'Grid GenerationQueue'!$BJ$5:$BJ$410,"Executed",'Grid GenerationQueue'!$BD$5:$BD$410,"&lt;="&amp;$BE$3)</f>
        <v>0</v>
      </c>
      <c r="CB631">
        <f>SUMIFS('Grid GenerationQueue'!AR$5:AR$410,'Grid GenerationQueue'!$AZ$5:$AZ$410,$B631,'Grid GenerationQueue'!$BA$5:$BA$410,$C631,'Grid GenerationQueue'!$BJ$5:$BJ$410,"Executed",'Grid GenerationQueue'!$BD$5:$BD$410,"&lt;="&amp;$BE$3)</f>
        <v>0</v>
      </c>
      <c r="CD631">
        <f>SUMIFS('Grid GenerationQueue'!AG$5:AG$410,'Grid GenerationQueue'!$AZ$5:$AZ$410,$B631,'Grid GenerationQueue'!$BA$5:$BA$410,$C631,'Grid GenerationQueue'!$BH$5:$BH$410,"&lt;&gt;"&amp;"",'Grid GenerationQueue'!$BD$5:$BD$410,"&lt;="&amp;$BE$3)</f>
        <v>560.25</v>
      </c>
      <c r="CE631">
        <f>SUMIFS('Grid GenerationQueue'!AH$5:AH$410,'Grid GenerationQueue'!$AZ$5:$AZ$410,$B631,'Grid GenerationQueue'!$BA$5:$BA$410,$C631,'Grid GenerationQueue'!$BH$5:$BH$410,"&lt;&gt;"&amp;"",'Grid GenerationQueue'!$BD$5:$BD$410,"&lt;="&amp;$BE$3)</f>
        <v>325.5</v>
      </c>
      <c r="CF631">
        <f>SUMIFS('Grid GenerationQueue'!AI$5:AI$410,'Grid GenerationQueue'!$AZ$5:$AZ$410,$B631,'Grid GenerationQueue'!$BA$5:$BA$410,$C631,'Grid GenerationQueue'!$BH$5:$BH$410,"&lt;&gt;"&amp;"",'Grid GenerationQueue'!$BD$5:$BD$410,"&lt;="&amp;$BE$3)</f>
        <v>0</v>
      </c>
      <c r="CG631">
        <f>SUMIFS('Grid GenerationQueue'!AJ$5:AJ$410,'Grid GenerationQueue'!$AZ$5:$AZ$410,$B631,'Grid GenerationQueue'!$BA$5:$BA$410,$C631,'Grid GenerationQueue'!$BH$5:$BH$410,"&lt;&gt;"&amp;"",'Grid GenerationQueue'!$BD$5:$BD$410,"&lt;="&amp;$BE$3)</f>
        <v>0</v>
      </c>
      <c r="CH631">
        <f>SUMIFS('Grid GenerationQueue'!AK$5:AK$410,'Grid GenerationQueue'!$AZ$5:$AZ$410,$B631,'Grid GenerationQueue'!$BA$5:$BA$410,$C631,'Grid GenerationQueue'!$BH$5:$BH$410,"&lt;&gt;"&amp;"",'Grid GenerationQueue'!$BD$5:$BD$410,"&lt;="&amp;$BE$3)</f>
        <v>726.03</v>
      </c>
      <c r="CI631">
        <f>SUMIFS('Grid GenerationQueue'!AL$5:AL$410,'Grid GenerationQueue'!$AZ$5:$AZ$410,$B631,'Grid GenerationQueue'!$BA$5:$BA$410,$C631,'Grid GenerationQueue'!$BH$5:$BH$410,"&lt;&gt;"&amp;"",'Grid GenerationQueue'!$BD$5:$BD$410,"&lt;="&amp;$BE$3)</f>
        <v>0</v>
      </c>
      <c r="CJ631">
        <f>SUMIFS('Grid GenerationQueue'!AM$5:AM$410,'Grid GenerationQueue'!$AZ$5:$AZ$410,$B631,'Grid GenerationQueue'!$BA$5:$BA$410,$C631,'Grid GenerationQueue'!$BH$5:$BH$410,"&lt;&gt;"&amp;"",'Grid GenerationQueue'!$BD$5:$BD$410,"&lt;="&amp;$BE$3)</f>
        <v>0</v>
      </c>
      <c r="CK631">
        <f>SUMIFS('Grid GenerationQueue'!AN$5:AN$410,'Grid GenerationQueue'!$AZ$5:$AZ$410,$B631,'Grid GenerationQueue'!$BA$5:$BA$410,$C631,'Grid GenerationQueue'!$BH$5:$BH$410,"&lt;&gt;"&amp;"",'Grid GenerationQueue'!$BD$5:$BD$410,"&lt;="&amp;$BE$3)</f>
        <v>0</v>
      </c>
      <c r="CL631">
        <f>SUMIFS('Grid GenerationQueue'!AO$5:AO$410,'Grid GenerationQueue'!$AZ$5:$AZ$410,$B631,'Grid GenerationQueue'!$BA$5:$BA$410,$C631,'Grid GenerationQueue'!$BH$5:$BH$410,"&lt;&gt;"&amp;"",'Grid GenerationQueue'!$BD$5:$BD$410,"&lt;="&amp;$BE$3)</f>
        <v>0</v>
      </c>
      <c r="CM631">
        <f>SUMIFS('Grid GenerationQueue'!AP$5:AP$410,'Grid GenerationQueue'!$AZ$5:$AZ$410,$B631,'Grid GenerationQueue'!$BA$5:$BA$410,$C631,'Grid GenerationQueue'!$BH$5:$BH$410,"&lt;&gt;"&amp;"",'Grid GenerationQueue'!$BD$5:$BD$410,"&lt;="&amp;$BE$3)</f>
        <v>0</v>
      </c>
      <c r="CN631">
        <f>SUMIFS('Grid GenerationQueue'!AQ$5:AQ$410,'Grid GenerationQueue'!$AZ$5:$AZ$410,$B631,'Grid GenerationQueue'!$BA$5:$BA$410,$C631,'Grid GenerationQueue'!$BH$5:$BH$410,"&lt;&gt;"&amp;"",'Grid GenerationQueue'!$BD$5:$BD$410,"&lt;="&amp;$BE$3)</f>
        <v>0</v>
      </c>
      <c r="CO631">
        <f>SUMIFS('Grid GenerationQueue'!AR$5:AR$410,'Grid GenerationQueue'!$AZ$5:$AZ$410,$B631,'Grid GenerationQueue'!$BA$5:$BA$410,$C631,'Grid GenerationQueue'!$BH$5:$BH$410,"&lt;&gt;"&amp;"",'Grid GenerationQueue'!$BD$5:$BD$410,"&lt;="&amp;$BE$3)</f>
        <v>0</v>
      </c>
      <c r="CQ631">
        <f>SUMIFS('Grid GenerationQueue'!AG$5:AG$410,'Grid GenerationQueue'!$AZ$5:$AZ$410,$B631,'Grid GenerationQueue'!$BA$5:$BA$410,$C631,'Grid GenerationQueue'!$BK$5:$BK$410,"&gt;0",'Grid GenerationQueue'!$BD$5:$BD$410,"&lt;="&amp;$BE$3)</f>
        <v>50.5</v>
      </c>
      <c r="CR631">
        <f>SUMIFS('Grid GenerationQueue'!AH$5:AH$410,'Grid GenerationQueue'!$AZ$5:$AZ$410,$B631,'Grid GenerationQueue'!$BA$5:$BA$410,$C631,'Grid GenerationQueue'!$BK$5:$BK$410,"&gt;0",'Grid GenerationQueue'!$BD$5:$BD$410,"&lt;="&amp;$BE$3)</f>
        <v>50.5</v>
      </c>
      <c r="CS631">
        <f>SUMIFS('Grid GenerationQueue'!AI$5:AI$410,'Grid GenerationQueue'!$AZ$5:$AZ$410,$B631,'Grid GenerationQueue'!$BA$5:$BA$410,$C631,'Grid GenerationQueue'!$BK$5:$BK$410,"&gt;0",'Grid GenerationQueue'!$BD$5:$BD$410,"&lt;="&amp;$BE$3)</f>
        <v>0</v>
      </c>
      <c r="CT631">
        <f>SUMIFS('Grid GenerationQueue'!AJ$5:AJ$410,'Grid GenerationQueue'!$AZ$5:$AZ$410,$B631,'Grid GenerationQueue'!$BA$5:$BA$410,$C631,'Grid GenerationQueue'!$BK$5:$BK$410,"&gt;0",'Grid GenerationQueue'!$BD$5:$BD$410,"&lt;="&amp;$BE$3)</f>
        <v>0</v>
      </c>
      <c r="CU631">
        <f>SUMIFS('Grid GenerationQueue'!AK$5:AK$410,'Grid GenerationQueue'!$AZ$5:$AZ$410,$B631,'Grid GenerationQueue'!$BA$5:$BA$410,$C631,'Grid GenerationQueue'!$BK$5:$BK$410,"&gt;0",'Grid GenerationQueue'!$BD$5:$BD$410,"&lt;="&amp;$BE$3)</f>
        <v>316.09000000000003</v>
      </c>
      <c r="CV631">
        <f>SUMIFS('Grid GenerationQueue'!AL$5:AL$410,'Grid GenerationQueue'!$AZ$5:$AZ$410,$B631,'Grid GenerationQueue'!$BA$5:$BA$410,$C631,'Grid GenerationQueue'!$BK$5:$BK$410,"&gt;0",'Grid GenerationQueue'!$BD$5:$BD$410,"&lt;="&amp;$BE$3)</f>
        <v>0</v>
      </c>
      <c r="CW631">
        <f>SUMIFS('Grid GenerationQueue'!AM$5:AM$410,'Grid GenerationQueue'!$AZ$5:$AZ$410,$B631,'Grid GenerationQueue'!$BA$5:$BA$410,$C631,'Grid GenerationQueue'!$BK$5:$BK$410,"&gt;0",'Grid GenerationQueue'!$BD$5:$BD$410,"&lt;="&amp;$BE$3)</f>
        <v>0</v>
      </c>
      <c r="CX631">
        <f>SUMIFS('Grid GenerationQueue'!AN$5:AN$410,'Grid GenerationQueue'!$AZ$5:$AZ$410,$B631,'Grid GenerationQueue'!$BA$5:$BA$410,$C631,'Grid GenerationQueue'!$BK$5:$BK$410,"&gt;0",'Grid GenerationQueue'!$BD$5:$BD$410,"&lt;="&amp;$BE$3)</f>
        <v>0</v>
      </c>
      <c r="CY631">
        <f>SUMIFS('Grid GenerationQueue'!AO$5:AO$410,'Grid GenerationQueue'!$AZ$5:$AZ$410,$B631,'Grid GenerationQueue'!$BA$5:$BA$410,$C631,'Grid GenerationQueue'!$BK$5:$BK$410,"&gt;0",'Grid GenerationQueue'!$BD$5:$BD$410,"&lt;="&amp;$BE$3)</f>
        <v>0</v>
      </c>
      <c r="CZ631">
        <f>SUMIFS('Grid GenerationQueue'!AP$5:AP$410,'Grid GenerationQueue'!$AZ$5:$AZ$410,$B631,'Grid GenerationQueue'!$BA$5:$BA$410,$C631,'Grid GenerationQueue'!$BK$5:$BK$410,"&gt;0",'Grid GenerationQueue'!$BD$5:$BD$410,"&lt;="&amp;$BE$3)</f>
        <v>0</v>
      </c>
      <c r="DA631">
        <f>SUMIFS('Grid GenerationQueue'!AQ$5:AQ$410,'Grid GenerationQueue'!$AZ$5:$AZ$410,$B631,'Grid GenerationQueue'!$BA$5:$BA$410,$C631,'Grid GenerationQueue'!$BK$5:$BK$410,"&gt;0",'Grid GenerationQueue'!$BD$5:$BD$410,"&lt;="&amp;$BE$3)</f>
        <v>0</v>
      </c>
      <c r="DB631">
        <f>SUMIFS('Grid GenerationQueue'!AR$5:AR$410,'Grid GenerationQueue'!$AZ$5:$AZ$410,$B631,'Grid GenerationQueue'!$BA$5:$BA$410,$C631,'Grid GenerationQueue'!$BK$5:$BK$410,"&gt;0",'Grid GenerationQueue'!$BD$5:$BD$410,"&lt;="&amp;$BE$3)</f>
        <v>0</v>
      </c>
    </row>
    <row r="632" spans="1:106" x14ac:dyDescent="0.35">
      <c r="A632" t="s">
        <v>4748</v>
      </c>
      <c r="B632" t="s">
        <v>5064</v>
      </c>
      <c r="C632">
        <v>115</v>
      </c>
      <c r="D632">
        <f>SUMIFS('Grid GenerationQueue'!AG$5:AG$410,'Grid GenerationQueue'!$AZ$5:$AZ$410,$B632,'Grid GenerationQueue'!$BA$5:$BA$410,$C632)</f>
        <v>0</v>
      </c>
      <c r="E632">
        <f>SUMIFS('Grid GenerationQueue'!AH$5:AH$410,'Grid GenerationQueue'!$AZ$5:$AZ$410,$B632,'Grid GenerationQueue'!$BA$5:$BA$410,$C632)</f>
        <v>0</v>
      </c>
      <c r="F632">
        <f>SUMIFS('Grid GenerationQueue'!AI$5:AI$410,'Grid GenerationQueue'!$AZ$5:$AZ$410,$B632,'Grid GenerationQueue'!$BA$5:$BA$410,$C632)</f>
        <v>0</v>
      </c>
      <c r="G632">
        <f>SUMIFS('Grid GenerationQueue'!AJ$5:AJ$410,'Grid GenerationQueue'!$AZ$5:$AZ$410,$B632,'Grid GenerationQueue'!$BA$5:$BA$410,$C632)</f>
        <v>0</v>
      </c>
      <c r="H632">
        <f>SUMIFS('Grid GenerationQueue'!AK$5:AK$410,'Grid GenerationQueue'!$AZ$5:$AZ$410,$B632,'Grid GenerationQueue'!$BA$5:$BA$410,$C632)</f>
        <v>0</v>
      </c>
      <c r="I632">
        <f>SUMIFS('Grid GenerationQueue'!AL$5:AL$410,'Grid GenerationQueue'!$AZ$5:$AZ$410,$B632,'Grid GenerationQueue'!$BA$5:$BA$410,$C632)</f>
        <v>0</v>
      </c>
      <c r="J632">
        <f>SUMIFS('Grid GenerationQueue'!AM$5:AM$410,'Grid GenerationQueue'!$AZ$5:$AZ$410,$B632,'Grid GenerationQueue'!$BA$5:$BA$410,$C632)</f>
        <v>0</v>
      </c>
      <c r="K632">
        <f>SUMIFS('Grid GenerationQueue'!AN$5:AN$410,'Grid GenerationQueue'!$AZ$5:$AZ$410,$B632,'Grid GenerationQueue'!$BA$5:$BA$410,$C632)</f>
        <v>0</v>
      </c>
      <c r="L632">
        <f>SUMIFS('Grid GenerationQueue'!AO$5:AO$410,'Grid GenerationQueue'!$AZ$5:$AZ$410,$B632,'Grid GenerationQueue'!$BA$5:$BA$410,$C632)</f>
        <v>0</v>
      </c>
      <c r="M632">
        <f>SUMIFS('Grid GenerationQueue'!AP$5:AP$410,'Grid GenerationQueue'!$AZ$5:$AZ$410,$B632,'Grid GenerationQueue'!$BA$5:$BA$410,$C632)</f>
        <v>0</v>
      </c>
      <c r="N632">
        <f>SUMIFS('Grid GenerationQueue'!AQ$5:AQ$410,'Grid GenerationQueue'!$AZ$5:$AZ$410,$B632,'Grid GenerationQueue'!$BA$5:$BA$410,$C632)</f>
        <v>0</v>
      </c>
      <c r="O632">
        <f>SUMIFS('Grid GenerationQueue'!AR$5:AR$410,'Grid GenerationQueue'!$AZ$5:$AZ$410,$B632,'Grid GenerationQueue'!$BA$5:$BA$410,$C632)</f>
        <v>0</v>
      </c>
      <c r="Q632">
        <f>SUMIFS('Grid GenerationQueue'!AG$5:AG$410,'Grid GenerationQueue'!$AZ$5:$AZ$410,$B632,'Grid GenerationQueue'!$BA$5:$BA$410,$C632,'Grid GenerationQueue'!$BJ$5:$BJ$410,"Executed")</f>
        <v>0</v>
      </c>
      <c r="R632">
        <f>SUMIFS('Grid GenerationQueue'!AH$5:AH$410,'Grid GenerationQueue'!$AZ$5:$AZ$410,$B632,'Grid GenerationQueue'!$BA$5:$BA$410,$C632,'Grid GenerationQueue'!$BJ$5:$BJ$410,"Executed")</f>
        <v>0</v>
      </c>
      <c r="S632">
        <f>SUMIFS('Grid GenerationQueue'!AI$5:AI$410,'Grid GenerationQueue'!$AZ$5:$AZ$410,$B632,'Grid GenerationQueue'!$BA$5:$BA$410,$C632,'Grid GenerationQueue'!$BJ$5:$BJ$410,"Executed")</f>
        <v>0</v>
      </c>
      <c r="T632">
        <f>SUMIFS('Grid GenerationQueue'!AJ$5:AJ$410,'Grid GenerationQueue'!$AZ$5:$AZ$410,$B632,'Grid GenerationQueue'!$BA$5:$BA$410,$C632,'Grid GenerationQueue'!$BJ$5:$BJ$410,"Executed")</f>
        <v>0</v>
      </c>
      <c r="U632">
        <f>SUMIFS('Grid GenerationQueue'!AK$5:AK$410,'Grid GenerationQueue'!$AZ$5:$AZ$410,$B632,'Grid GenerationQueue'!$BA$5:$BA$410,$C632,'Grid GenerationQueue'!$BJ$5:$BJ$410,"Executed")</f>
        <v>0</v>
      </c>
      <c r="V632">
        <f>SUMIFS('Grid GenerationQueue'!AL$5:AL$410,'Grid GenerationQueue'!$AZ$5:$AZ$410,$B632,'Grid GenerationQueue'!$BA$5:$BA$410,$C632,'Grid GenerationQueue'!$BJ$5:$BJ$410,"Executed")</f>
        <v>0</v>
      </c>
      <c r="W632">
        <f>SUMIFS('Grid GenerationQueue'!AM$5:AM$410,'Grid GenerationQueue'!$AZ$5:$AZ$410,$B632,'Grid GenerationQueue'!$BA$5:$BA$410,$C632,'Grid GenerationQueue'!$BJ$5:$BJ$410,"Executed")</f>
        <v>0</v>
      </c>
      <c r="X632">
        <f>SUMIFS('Grid GenerationQueue'!AN$5:AN$410,'Grid GenerationQueue'!$AZ$5:$AZ$410,$B632,'Grid GenerationQueue'!$BA$5:$BA$410,$C632,'Grid GenerationQueue'!$BJ$5:$BJ$410,"Executed")</f>
        <v>0</v>
      </c>
      <c r="Y632">
        <f>SUMIFS('Grid GenerationQueue'!AO$5:AO$410,'Grid GenerationQueue'!$AZ$5:$AZ$410,$B632,'Grid GenerationQueue'!$BA$5:$BA$410,$C632,'Grid GenerationQueue'!$BJ$5:$BJ$410,"Executed")</f>
        <v>0</v>
      </c>
      <c r="Z632">
        <f>SUMIFS('Grid GenerationQueue'!AP$5:AP$410,'Grid GenerationQueue'!$AZ$5:$AZ$410,$B632,'Grid GenerationQueue'!$BA$5:$BA$410,$C632,'Grid GenerationQueue'!$BJ$5:$BJ$410,"Executed")</f>
        <v>0</v>
      </c>
      <c r="AA632">
        <f>SUMIFS('Grid GenerationQueue'!AQ$5:AQ$410,'Grid GenerationQueue'!$AZ$5:$AZ$410,$B632,'Grid GenerationQueue'!$BA$5:$BA$410,$C632,'Grid GenerationQueue'!$BJ$5:$BJ$410,"Executed")</f>
        <v>0</v>
      </c>
      <c r="AB632">
        <f>SUMIFS('Grid GenerationQueue'!AR$5:AR$410,'Grid GenerationQueue'!$AZ$5:$AZ$410,$B632,'Grid GenerationQueue'!$BA$5:$BA$410,$C632,'Grid GenerationQueue'!$BJ$5:$BJ$410,"Executed")</f>
        <v>0</v>
      </c>
      <c r="AD632">
        <f>SUMIFS('Grid GenerationQueue'!AG$5:AG$410,'Grid GenerationQueue'!$AZ$5:$AZ$410,$B632,'Grid GenerationQueue'!$BA$5:$BA$410,$C632,'Grid GenerationQueue'!$BH$5:$BH$410,"&lt;&gt;"&amp;"")+SUMIFS('Grid GenerationQueue'!AG$5:AG$410,'Grid GenerationQueue'!$AZ$5:$AZ$410,$B632,'Grid GenerationQueue'!$BA$5:$BA$410,$C632,'Grid GenerationQueue'!$BH$5:$BH$410,"",'Grid GenerationQueue'!$AC$5:$AC$410,1)</f>
        <v>0</v>
      </c>
      <c r="AE632">
        <f>SUMIFS('Grid GenerationQueue'!AH$5:AH$410,'Grid GenerationQueue'!$AZ$5:$AZ$410,$B632,'Grid GenerationQueue'!$BA$5:$BA$410,$C632,'Grid GenerationQueue'!$BH$5:$BH$410,"&lt;&gt;"&amp;"")+SUMIFS('Grid GenerationQueue'!AH$5:AH$410,'Grid GenerationQueue'!$AZ$5:$AZ$410,$B632,'Grid GenerationQueue'!$BA$5:$BA$410,$C632,'Grid GenerationQueue'!$BH$5:$BH$410,"",'Grid GenerationQueue'!$AC$5:$AC$410,1)</f>
        <v>0</v>
      </c>
      <c r="AF632">
        <f>SUMIFS('Grid GenerationQueue'!AI$5:AI$410,'Grid GenerationQueue'!$AZ$5:$AZ$410,$B632,'Grid GenerationQueue'!$BA$5:$BA$410,$C632,'Grid GenerationQueue'!$BH$5:$BH$410,"&lt;&gt;"&amp;"")+SUMIFS('Grid GenerationQueue'!AI$5:AI$410,'Grid GenerationQueue'!$AZ$5:$AZ$410,$B632,'Grid GenerationQueue'!$BA$5:$BA$410,$C632,'Grid GenerationQueue'!$BH$5:$BH$410,"",'Grid GenerationQueue'!$AC$5:$AC$410,1)</f>
        <v>0</v>
      </c>
      <c r="AG632">
        <f>SUMIFS('Grid GenerationQueue'!AJ$5:AJ$410,'Grid GenerationQueue'!$AZ$5:$AZ$410,$B632,'Grid GenerationQueue'!$BA$5:$BA$410,$C632,'Grid GenerationQueue'!$BH$5:$BH$410,"&lt;&gt;"&amp;"")+SUMIFS('Grid GenerationQueue'!AJ$5:AJ$410,'Grid GenerationQueue'!$AZ$5:$AZ$410,$B632,'Grid GenerationQueue'!$BA$5:$BA$410,$C632,'Grid GenerationQueue'!$BH$5:$BH$410,"",'Grid GenerationQueue'!$AC$5:$AC$410,1)</f>
        <v>0</v>
      </c>
      <c r="AH632">
        <f>SUMIFS('Grid GenerationQueue'!AK$5:AK$410,'Grid GenerationQueue'!$AZ$5:$AZ$410,$B632,'Grid GenerationQueue'!$BA$5:$BA$410,$C632,'Grid GenerationQueue'!$BH$5:$BH$410,"&lt;&gt;"&amp;"")+SUMIFS('Grid GenerationQueue'!AK$5:AK$410,'Grid GenerationQueue'!$AZ$5:$AZ$410,$B632,'Grid GenerationQueue'!$BA$5:$BA$410,$C632,'Grid GenerationQueue'!$BH$5:$BH$410,"",'Grid GenerationQueue'!$AC$5:$AC$410,1)</f>
        <v>0</v>
      </c>
      <c r="AI632">
        <f>SUMIFS('Grid GenerationQueue'!AL$5:AL$410,'Grid GenerationQueue'!$AZ$5:$AZ$410,$B632,'Grid GenerationQueue'!$BA$5:$BA$410,$C632,'Grid GenerationQueue'!$BH$5:$BH$410,"&lt;&gt;"&amp;"")+SUMIFS('Grid GenerationQueue'!AL$5:AL$410,'Grid GenerationQueue'!$AZ$5:$AZ$410,$B632,'Grid GenerationQueue'!$BA$5:$BA$410,$C632,'Grid GenerationQueue'!$BH$5:$BH$410,"",'Grid GenerationQueue'!$AC$5:$AC$410,1)</f>
        <v>0</v>
      </c>
      <c r="AJ632">
        <f>SUMIFS('Grid GenerationQueue'!AM$5:AM$410,'Grid GenerationQueue'!$AZ$5:$AZ$410,$B632,'Grid GenerationQueue'!$BA$5:$BA$410,$C632,'Grid GenerationQueue'!$BH$5:$BH$410,"&lt;&gt;"&amp;"")+SUMIFS('Grid GenerationQueue'!AM$5:AM$410,'Grid GenerationQueue'!$AZ$5:$AZ$410,$B632,'Grid GenerationQueue'!$BA$5:$BA$410,$C632,'Grid GenerationQueue'!$BH$5:$BH$410,"",'Grid GenerationQueue'!$AC$5:$AC$410,1)</f>
        <v>0</v>
      </c>
      <c r="AK632">
        <f>SUMIFS('Grid GenerationQueue'!AN$5:AN$410,'Grid GenerationQueue'!$AZ$5:$AZ$410,$B632,'Grid GenerationQueue'!$BA$5:$BA$410,$C632,'Grid GenerationQueue'!$BH$5:$BH$410,"&lt;&gt;"&amp;"")+SUMIFS('Grid GenerationQueue'!AN$5:AN$410,'Grid GenerationQueue'!$AZ$5:$AZ$410,$B632,'Grid GenerationQueue'!$BA$5:$BA$410,$C632,'Grid GenerationQueue'!$BH$5:$BH$410,"",'Grid GenerationQueue'!$AC$5:$AC$410,1)</f>
        <v>0</v>
      </c>
      <c r="AL632">
        <f>SUMIFS('Grid GenerationQueue'!AO$5:AO$410,'Grid GenerationQueue'!$AZ$5:$AZ$410,$B632,'Grid GenerationQueue'!$BA$5:$BA$410,$C632,'Grid GenerationQueue'!$BH$5:$BH$410,"&lt;&gt;"&amp;"")+SUMIFS('Grid GenerationQueue'!AO$5:AO$410,'Grid GenerationQueue'!$AZ$5:$AZ$410,$B632,'Grid GenerationQueue'!$BA$5:$BA$410,$C632,'Grid GenerationQueue'!$BH$5:$BH$410,"",'Grid GenerationQueue'!$AC$5:$AC$410,1)</f>
        <v>0</v>
      </c>
      <c r="AM632">
        <f>SUMIFS('Grid GenerationQueue'!AP$5:AP$410,'Grid GenerationQueue'!$AZ$5:$AZ$410,$B632,'Grid GenerationQueue'!$BA$5:$BA$410,$C632,'Grid GenerationQueue'!$BH$5:$BH$410,"&lt;&gt;"&amp;"")+SUMIFS('Grid GenerationQueue'!AP$5:AP$410,'Grid GenerationQueue'!$AZ$5:$AZ$410,$B632,'Grid GenerationQueue'!$BA$5:$BA$410,$C632,'Grid GenerationQueue'!$BH$5:$BH$410,"",'Grid GenerationQueue'!$AC$5:$AC$410,1)</f>
        <v>0</v>
      </c>
      <c r="AN632">
        <f>SUMIFS('Grid GenerationQueue'!AQ$5:AQ$410,'Grid GenerationQueue'!$AZ$5:$AZ$410,$B632,'Grid GenerationQueue'!$BA$5:$BA$410,$C632,'Grid GenerationQueue'!$BH$5:$BH$410,"&lt;&gt;"&amp;"")+SUMIFS('Grid GenerationQueue'!AQ$5:AQ$410,'Grid GenerationQueue'!$AZ$5:$AZ$410,$B632,'Grid GenerationQueue'!$BA$5:$BA$410,$C632,'Grid GenerationQueue'!$BH$5:$BH$410,"",'Grid GenerationQueue'!$AC$5:$AC$410,1)</f>
        <v>0</v>
      </c>
      <c r="AO632">
        <f>SUMIFS('Grid GenerationQueue'!AR$5:AR$410,'Grid GenerationQueue'!$AZ$5:$AZ$410,$B632,'Grid GenerationQueue'!$BA$5:$BA$410,$C632,'Grid GenerationQueue'!$BH$5:$BH$410,"&lt;&gt;"&amp;"")+SUMIFS('Grid GenerationQueue'!AR$5:AR$410,'Grid GenerationQueue'!$AZ$5:$AZ$410,$B632,'Grid GenerationQueue'!$BA$5:$BA$410,$C632,'Grid GenerationQueue'!$BH$5:$BH$410,"",'Grid GenerationQueue'!$AC$5:$AC$410,1)</f>
        <v>0</v>
      </c>
      <c r="AQ632">
        <f>SUMIFS('Grid GenerationQueue'!AG$5:AG$410,'Grid GenerationQueue'!$AZ$5:$AZ$410,$B632,'Grid GenerationQueue'!$BA$5:$BA$410,$C632,'Grid GenerationQueue'!$BK$5:$BK$410,"&gt;0")</f>
        <v>0</v>
      </c>
      <c r="AR632">
        <f>SUMIFS('Grid GenerationQueue'!AH$5:AH$410,'Grid GenerationQueue'!$AZ$5:$AZ$410,$B632,'Grid GenerationQueue'!$BA$5:$BA$410,$C632,'Grid GenerationQueue'!$BK$5:$BK$410,"&gt;0")</f>
        <v>0</v>
      </c>
      <c r="AS632">
        <f>SUMIFS('Grid GenerationQueue'!AI$5:AI$410,'Grid GenerationQueue'!$AZ$5:$AZ$410,$B632,'Grid GenerationQueue'!$BA$5:$BA$410,$C632,'Grid GenerationQueue'!$BK$5:$BK$410,"&gt;0")</f>
        <v>0</v>
      </c>
      <c r="AT632">
        <f>SUMIFS('Grid GenerationQueue'!AJ$5:AJ$410,'Grid GenerationQueue'!$AZ$5:$AZ$410,$B632,'Grid GenerationQueue'!$BA$5:$BA$410,$C632,'Grid GenerationQueue'!$BK$5:$BK$410,"&gt;0")</f>
        <v>0</v>
      </c>
      <c r="AU632">
        <f>SUMIFS('Grid GenerationQueue'!AK$5:AK$410,'Grid GenerationQueue'!$AZ$5:$AZ$410,$B632,'Grid GenerationQueue'!$BA$5:$BA$410,$C632,'Grid GenerationQueue'!$BK$5:$BK$410,"&gt;0")</f>
        <v>0</v>
      </c>
      <c r="AV632">
        <f>SUMIFS('Grid GenerationQueue'!AL$5:AL$410,'Grid GenerationQueue'!$AZ$5:$AZ$410,$B632,'Grid GenerationQueue'!$BA$5:$BA$410,$C632,'Grid GenerationQueue'!$BK$5:$BK$410,"&gt;0")</f>
        <v>0</v>
      </c>
      <c r="AW632">
        <f>SUMIFS('Grid GenerationQueue'!AM$5:AM$410,'Grid GenerationQueue'!$AZ$5:$AZ$410,$B632,'Grid GenerationQueue'!$BA$5:$BA$410,$C632,'Grid GenerationQueue'!$BK$5:$BK$410,"&gt;0")</f>
        <v>0</v>
      </c>
      <c r="AX632">
        <f>SUMIFS('Grid GenerationQueue'!AN$5:AN$410,'Grid GenerationQueue'!$AZ$5:$AZ$410,$B632,'Grid GenerationQueue'!$BA$5:$BA$410,$C632,'Grid GenerationQueue'!$BK$5:$BK$410,"&gt;0")</f>
        <v>0</v>
      </c>
      <c r="AY632">
        <f>SUMIFS('Grid GenerationQueue'!AO$5:AO$410,'Grid GenerationQueue'!$AZ$5:$AZ$410,$B632,'Grid GenerationQueue'!$BA$5:$BA$410,$C632,'Grid GenerationQueue'!$BK$5:$BK$410,"&gt;0")</f>
        <v>0</v>
      </c>
      <c r="AZ632">
        <f>SUMIFS('Grid GenerationQueue'!AP$5:AP$410,'Grid GenerationQueue'!$AZ$5:$AZ$410,$B632,'Grid GenerationQueue'!$BA$5:$BA$410,$C632,'Grid GenerationQueue'!$BK$5:$BK$410,"&gt;0")</f>
        <v>0</v>
      </c>
      <c r="BA632">
        <f>SUMIFS('Grid GenerationQueue'!AQ$5:AQ$410,'Grid GenerationQueue'!$AZ$5:$AZ$410,$B632,'Grid GenerationQueue'!$BA$5:$BA$410,$C632,'Grid GenerationQueue'!$BK$5:$BK$410,"&gt;0")</f>
        <v>0</v>
      </c>
      <c r="BB632">
        <f>SUMIFS('Grid GenerationQueue'!AR$5:AR$410,'Grid GenerationQueue'!$AZ$5:$AZ$410,$B632,'Grid GenerationQueue'!$BA$5:$BA$410,$C632,'Grid GenerationQueue'!$BK$5:$BK$410,"&gt;0")</f>
        <v>0</v>
      </c>
      <c r="BD632">
        <f>SUMIFS('Grid GenerationQueue'!AG$5:AG$410,'Grid GenerationQueue'!$AZ$5:$AZ$410,$B632,'Grid GenerationQueue'!$BA$5:$BA$410,$C632,'Grid GenerationQueue'!$BD$5:$BD$410,"&lt;="&amp;$BE$3)</f>
        <v>0</v>
      </c>
      <c r="BE632">
        <f>SUMIFS('Grid GenerationQueue'!AH$5:AH$410,'Grid GenerationQueue'!$AZ$5:$AZ$410,$B632,'Grid GenerationQueue'!$BA$5:$BA$410,$C632,'Grid GenerationQueue'!$BD$5:$BD$410,"&lt;="&amp;$BE$3)</f>
        <v>0</v>
      </c>
      <c r="BF632">
        <f>SUMIFS('Grid GenerationQueue'!AI$5:AI$410,'Grid GenerationQueue'!$AZ$5:$AZ$410,$B632,'Grid GenerationQueue'!$BA$5:$BA$410,$C632,'Grid GenerationQueue'!$BD$5:$BD$410,"&lt;="&amp;$BE$3)</f>
        <v>0</v>
      </c>
      <c r="BG632">
        <f>SUMIFS('Grid GenerationQueue'!AJ$5:AJ$410,'Grid GenerationQueue'!$AZ$5:$AZ$410,$B632,'Grid GenerationQueue'!$BA$5:$BA$410,$C632,'Grid GenerationQueue'!$BD$5:$BD$410,"&lt;="&amp;$BE$3)</f>
        <v>0</v>
      </c>
      <c r="BH632">
        <f>SUMIFS('Grid GenerationQueue'!AK$5:AK$410,'Grid GenerationQueue'!$AZ$5:$AZ$410,$B632,'Grid GenerationQueue'!$BA$5:$BA$410,$C632,'Grid GenerationQueue'!$BD$5:$BD$410,"&lt;="&amp;$BE$3)</f>
        <v>0</v>
      </c>
      <c r="BI632">
        <f>SUMIFS('Grid GenerationQueue'!AL$5:AL$410,'Grid GenerationQueue'!$AZ$5:$AZ$410,$B632,'Grid GenerationQueue'!$BA$5:$BA$410,$C632,'Grid GenerationQueue'!$BD$5:$BD$410,"&lt;="&amp;$BE$3)</f>
        <v>0</v>
      </c>
      <c r="BJ632">
        <f>SUMIFS('Grid GenerationQueue'!AM$5:AM$410,'Grid GenerationQueue'!$AZ$5:$AZ$410,$B632,'Grid GenerationQueue'!$BA$5:$BA$410,$C632,'Grid GenerationQueue'!$BD$5:$BD$410,"&lt;="&amp;$BE$3)</f>
        <v>0</v>
      </c>
      <c r="BK632">
        <f>SUMIFS('Grid GenerationQueue'!AN$5:AN$410,'Grid GenerationQueue'!$AZ$5:$AZ$410,$B632,'Grid GenerationQueue'!$BA$5:$BA$410,$C632,'Grid GenerationQueue'!$BD$5:$BD$410,"&lt;="&amp;$BE$3)</f>
        <v>0</v>
      </c>
      <c r="BL632">
        <f>SUMIFS('Grid GenerationQueue'!AO$5:AO$410,'Grid GenerationQueue'!$AZ$5:$AZ$410,$B632,'Grid GenerationQueue'!$BA$5:$BA$410,$C632,'Grid GenerationQueue'!$BD$5:$BD$410,"&lt;="&amp;$BE$3)</f>
        <v>0</v>
      </c>
      <c r="BM632">
        <f>SUMIFS('Grid GenerationQueue'!AP$5:AP$410,'Grid GenerationQueue'!$AZ$5:$AZ$410,$B632,'Grid GenerationQueue'!$BA$5:$BA$410,$C632,'Grid GenerationQueue'!$BD$5:$BD$410,"&lt;="&amp;$BE$3)</f>
        <v>0</v>
      </c>
      <c r="BN632">
        <f>SUMIFS('Grid GenerationQueue'!AQ$5:AQ$410,'Grid GenerationQueue'!$AZ$5:$AZ$410,$B632,'Grid GenerationQueue'!$BA$5:$BA$410,$C632,'Grid GenerationQueue'!$BD$5:$BD$410,"&lt;="&amp;$BE$3)</f>
        <v>0</v>
      </c>
      <c r="BO632">
        <f>SUMIFS('Grid GenerationQueue'!AR$5:AR$410,'Grid GenerationQueue'!$AZ$5:$AZ$410,$B632,'Grid GenerationQueue'!$BA$5:$BA$410,$C632,'Grid GenerationQueue'!$BD$5:$BD$410,"&lt;="&amp;$BE$3)</f>
        <v>0</v>
      </c>
      <c r="BQ632">
        <f>SUMIFS('Grid GenerationQueue'!AG$5:AG$410,'Grid GenerationQueue'!$AZ$5:$AZ$410,$B632,'Grid GenerationQueue'!$BA$5:$BA$410,$C632,'Grid GenerationQueue'!$BJ$5:$BJ$410,"Executed",'Grid GenerationQueue'!$BD$5:$BD$410,"&lt;="&amp;$BE$3)</f>
        <v>0</v>
      </c>
      <c r="BR632">
        <f>SUMIFS('Grid GenerationQueue'!AH$5:AH$410,'Grid GenerationQueue'!$AZ$5:$AZ$410,$B632,'Grid GenerationQueue'!$BA$5:$BA$410,$C632,'Grid GenerationQueue'!$BJ$5:$BJ$410,"Executed",'Grid GenerationQueue'!$BD$5:$BD$410,"&lt;="&amp;$BE$3)</f>
        <v>0</v>
      </c>
      <c r="BS632">
        <f>SUMIFS('Grid GenerationQueue'!AI$5:AI$410,'Grid GenerationQueue'!$AZ$5:$AZ$410,$B632,'Grid GenerationQueue'!$BA$5:$BA$410,$C632,'Grid GenerationQueue'!$BJ$5:$BJ$410,"Executed",'Grid GenerationQueue'!$BD$5:$BD$410,"&lt;="&amp;$BE$3)</f>
        <v>0</v>
      </c>
      <c r="BT632">
        <f>SUMIFS('Grid GenerationQueue'!AJ$5:AJ$410,'Grid GenerationQueue'!$AZ$5:$AZ$410,$B632,'Grid GenerationQueue'!$BA$5:$BA$410,$C632,'Grid GenerationQueue'!$BJ$5:$BJ$410,"Executed",'Grid GenerationQueue'!$BD$5:$BD$410,"&lt;="&amp;$BE$3)</f>
        <v>0</v>
      </c>
      <c r="BU632">
        <f>SUMIFS('Grid GenerationQueue'!AK$5:AK$410,'Grid GenerationQueue'!$AZ$5:$AZ$410,$B632,'Grid GenerationQueue'!$BA$5:$BA$410,$C632,'Grid GenerationQueue'!$BJ$5:$BJ$410,"Executed",'Grid GenerationQueue'!$BD$5:$BD$410,"&lt;="&amp;$BE$3)</f>
        <v>0</v>
      </c>
      <c r="BV632">
        <f>SUMIFS('Grid GenerationQueue'!AL$5:AL$410,'Grid GenerationQueue'!$AZ$5:$AZ$410,$B632,'Grid GenerationQueue'!$BA$5:$BA$410,$C632,'Grid GenerationQueue'!$BJ$5:$BJ$410,"Executed",'Grid GenerationQueue'!$BD$5:$BD$410,"&lt;="&amp;$BE$3)</f>
        <v>0</v>
      </c>
      <c r="BW632">
        <f>SUMIFS('Grid GenerationQueue'!AM$5:AM$410,'Grid GenerationQueue'!$AZ$5:$AZ$410,$B632,'Grid GenerationQueue'!$BA$5:$BA$410,$C632,'Grid GenerationQueue'!$BJ$5:$BJ$410,"Executed",'Grid GenerationQueue'!$BD$5:$BD$410,"&lt;="&amp;$BE$3)</f>
        <v>0</v>
      </c>
      <c r="BX632">
        <f>SUMIFS('Grid GenerationQueue'!AN$5:AN$410,'Grid GenerationQueue'!$AZ$5:$AZ$410,$B632,'Grid GenerationQueue'!$BA$5:$BA$410,$C632,'Grid GenerationQueue'!$BJ$5:$BJ$410,"Executed",'Grid GenerationQueue'!$BD$5:$BD$410,"&lt;="&amp;$BE$3)</f>
        <v>0</v>
      </c>
      <c r="BY632">
        <f>SUMIFS('Grid GenerationQueue'!AO$5:AO$410,'Grid GenerationQueue'!$AZ$5:$AZ$410,$B632,'Grid GenerationQueue'!$BA$5:$BA$410,$C632,'Grid GenerationQueue'!$BJ$5:$BJ$410,"Executed",'Grid GenerationQueue'!$BD$5:$BD$410,"&lt;="&amp;$BE$3)</f>
        <v>0</v>
      </c>
      <c r="BZ632">
        <f>SUMIFS('Grid GenerationQueue'!AP$5:AP$410,'Grid GenerationQueue'!$AZ$5:$AZ$410,$B632,'Grid GenerationQueue'!$BA$5:$BA$410,$C632,'Grid GenerationQueue'!$BJ$5:$BJ$410,"Executed",'Grid GenerationQueue'!$BD$5:$BD$410,"&lt;="&amp;$BE$3)</f>
        <v>0</v>
      </c>
      <c r="CA632">
        <f>SUMIFS('Grid GenerationQueue'!AQ$5:AQ$410,'Grid GenerationQueue'!$AZ$5:$AZ$410,$B632,'Grid GenerationQueue'!$BA$5:$BA$410,$C632,'Grid GenerationQueue'!$BJ$5:$BJ$410,"Executed",'Grid GenerationQueue'!$BD$5:$BD$410,"&lt;="&amp;$BE$3)</f>
        <v>0</v>
      </c>
      <c r="CB632">
        <f>SUMIFS('Grid GenerationQueue'!AR$5:AR$410,'Grid GenerationQueue'!$AZ$5:$AZ$410,$B632,'Grid GenerationQueue'!$BA$5:$BA$410,$C632,'Grid GenerationQueue'!$BJ$5:$BJ$410,"Executed",'Grid GenerationQueue'!$BD$5:$BD$410,"&lt;="&amp;$BE$3)</f>
        <v>0</v>
      </c>
      <c r="CD632">
        <f>SUMIFS('Grid GenerationQueue'!AG$5:AG$410,'Grid GenerationQueue'!$AZ$5:$AZ$410,$B632,'Grid GenerationQueue'!$BA$5:$BA$410,$C632,'Grid GenerationQueue'!$BH$5:$BH$410,"&lt;&gt;"&amp;"",'Grid GenerationQueue'!$BD$5:$BD$410,"&lt;="&amp;$BE$3)</f>
        <v>0</v>
      </c>
      <c r="CE632">
        <f>SUMIFS('Grid GenerationQueue'!AH$5:AH$410,'Grid GenerationQueue'!$AZ$5:$AZ$410,$B632,'Grid GenerationQueue'!$BA$5:$BA$410,$C632,'Grid GenerationQueue'!$BH$5:$BH$410,"&lt;&gt;"&amp;"",'Grid GenerationQueue'!$BD$5:$BD$410,"&lt;="&amp;$BE$3)</f>
        <v>0</v>
      </c>
      <c r="CF632">
        <f>SUMIFS('Grid GenerationQueue'!AI$5:AI$410,'Grid GenerationQueue'!$AZ$5:$AZ$410,$B632,'Grid GenerationQueue'!$BA$5:$BA$410,$C632,'Grid GenerationQueue'!$BH$5:$BH$410,"&lt;&gt;"&amp;"",'Grid GenerationQueue'!$BD$5:$BD$410,"&lt;="&amp;$BE$3)</f>
        <v>0</v>
      </c>
      <c r="CG632">
        <f>SUMIFS('Grid GenerationQueue'!AJ$5:AJ$410,'Grid GenerationQueue'!$AZ$5:$AZ$410,$B632,'Grid GenerationQueue'!$BA$5:$BA$410,$C632,'Grid GenerationQueue'!$BH$5:$BH$410,"&lt;&gt;"&amp;"",'Grid GenerationQueue'!$BD$5:$BD$410,"&lt;="&amp;$BE$3)</f>
        <v>0</v>
      </c>
      <c r="CH632">
        <f>SUMIFS('Grid GenerationQueue'!AK$5:AK$410,'Grid GenerationQueue'!$AZ$5:$AZ$410,$B632,'Grid GenerationQueue'!$BA$5:$BA$410,$C632,'Grid GenerationQueue'!$BH$5:$BH$410,"&lt;&gt;"&amp;"",'Grid GenerationQueue'!$BD$5:$BD$410,"&lt;="&amp;$BE$3)</f>
        <v>0</v>
      </c>
      <c r="CI632">
        <f>SUMIFS('Grid GenerationQueue'!AL$5:AL$410,'Grid GenerationQueue'!$AZ$5:$AZ$410,$B632,'Grid GenerationQueue'!$BA$5:$BA$410,$C632,'Grid GenerationQueue'!$BH$5:$BH$410,"&lt;&gt;"&amp;"",'Grid GenerationQueue'!$BD$5:$BD$410,"&lt;="&amp;$BE$3)</f>
        <v>0</v>
      </c>
      <c r="CJ632">
        <f>SUMIFS('Grid GenerationQueue'!AM$5:AM$410,'Grid GenerationQueue'!$AZ$5:$AZ$410,$B632,'Grid GenerationQueue'!$BA$5:$BA$410,$C632,'Grid GenerationQueue'!$BH$5:$BH$410,"&lt;&gt;"&amp;"",'Grid GenerationQueue'!$BD$5:$BD$410,"&lt;="&amp;$BE$3)</f>
        <v>0</v>
      </c>
      <c r="CK632">
        <f>SUMIFS('Grid GenerationQueue'!AN$5:AN$410,'Grid GenerationQueue'!$AZ$5:$AZ$410,$B632,'Grid GenerationQueue'!$BA$5:$BA$410,$C632,'Grid GenerationQueue'!$BH$5:$BH$410,"&lt;&gt;"&amp;"",'Grid GenerationQueue'!$BD$5:$BD$410,"&lt;="&amp;$BE$3)</f>
        <v>0</v>
      </c>
      <c r="CL632">
        <f>SUMIFS('Grid GenerationQueue'!AO$5:AO$410,'Grid GenerationQueue'!$AZ$5:$AZ$410,$B632,'Grid GenerationQueue'!$BA$5:$BA$410,$C632,'Grid GenerationQueue'!$BH$5:$BH$410,"&lt;&gt;"&amp;"",'Grid GenerationQueue'!$BD$5:$BD$410,"&lt;="&amp;$BE$3)</f>
        <v>0</v>
      </c>
      <c r="CM632">
        <f>SUMIFS('Grid GenerationQueue'!AP$5:AP$410,'Grid GenerationQueue'!$AZ$5:$AZ$410,$B632,'Grid GenerationQueue'!$BA$5:$BA$410,$C632,'Grid GenerationQueue'!$BH$5:$BH$410,"&lt;&gt;"&amp;"",'Grid GenerationQueue'!$BD$5:$BD$410,"&lt;="&amp;$BE$3)</f>
        <v>0</v>
      </c>
      <c r="CN632">
        <f>SUMIFS('Grid GenerationQueue'!AQ$5:AQ$410,'Grid GenerationQueue'!$AZ$5:$AZ$410,$B632,'Grid GenerationQueue'!$BA$5:$BA$410,$C632,'Grid GenerationQueue'!$BH$5:$BH$410,"&lt;&gt;"&amp;"",'Grid GenerationQueue'!$BD$5:$BD$410,"&lt;="&amp;$BE$3)</f>
        <v>0</v>
      </c>
      <c r="CO632">
        <f>SUMIFS('Grid GenerationQueue'!AR$5:AR$410,'Grid GenerationQueue'!$AZ$5:$AZ$410,$B632,'Grid GenerationQueue'!$BA$5:$BA$410,$C632,'Grid GenerationQueue'!$BH$5:$BH$410,"&lt;&gt;"&amp;"",'Grid GenerationQueue'!$BD$5:$BD$410,"&lt;="&amp;$BE$3)</f>
        <v>0</v>
      </c>
      <c r="CQ632">
        <f>SUMIFS('Grid GenerationQueue'!AG$5:AG$410,'Grid GenerationQueue'!$AZ$5:$AZ$410,$B632,'Grid GenerationQueue'!$BA$5:$BA$410,$C632,'Grid GenerationQueue'!$BK$5:$BK$410,"&gt;0",'Grid GenerationQueue'!$BD$5:$BD$410,"&lt;="&amp;$BE$3)</f>
        <v>0</v>
      </c>
      <c r="CR632">
        <f>SUMIFS('Grid GenerationQueue'!AH$5:AH$410,'Grid GenerationQueue'!$AZ$5:$AZ$410,$B632,'Grid GenerationQueue'!$BA$5:$BA$410,$C632,'Grid GenerationQueue'!$BK$5:$BK$410,"&gt;0",'Grid GenerationQueue'!$BD$5:$BD$410,"&lt;="&amp;$BE$3)</f>
        <v>0</v>
      </c>
      <c r="CS632">
        <f>SUMIFS('Grid GenerationQueue'!AI$5:AI$410,'Grid GenerationQueue'!$AZ$5:$AZ$410,$B632,'Grid GenerationQueue'!$BA$5:$BA$410,$C632,'Grid GenerationQueue'!$BK$5:$BK$410,"&gt;0",'Grid GenerationQueue'!$BD$5:$BD$410,"&lt;="&amp;$BE$3)</f>
        <v>0</v>
      </c>
      <c r="CT632">
        <f>SUMIFS('Grid GenerationQueue'!AJ$5:AJ$410,'Grid GenerationQueue'!$AZ$5:$AZ$410,$B632,'Grid GenerationQueue'!$BA$5:$BA$410,$C632,'Grid GenerationQueue'!$BK$5:$BK$410,"&gt;0",'Grid GenerationQueue'!$BD$5:$BD$410,"&lt;="&amp;$BE$3)</f>
        <v>0</v>
      </c>
      <c r="CU632">
        <f>SUMIFS('Grid GenerationQueue'!AK$5:AK$410,'Grid GenerationQueue'!$AZ$5:$AZ$410,$B632,'Grid GenerationQueue'!$BA$5:$BA$410,$C632,'Grid GenerationQueue'!$BK$5:$BK$410,"&gt;0",'Grid GenerationQueue'!$BD$5:$BD$410,"&lt;="&amp;$BE$3)</f>
        <v>0</v>
      </c>
      <c r="CV632">
        <f>SUMIFS('Grid GenerationQueue'!AL$5:AL$410,'Grid GenerationQueue'!$AZ$5:$AZ$410,$B632,'Grid GenerationQueue'!$BA$5:$BA$410,$C632,'Grid GenerationQueue'!$BK$5:$BK$410,"&gt;0",'Grid GenerationQueue'!$BD$5:$BD$410,"&lt;="&amp;$BE$3)</f>
        <v>0</v>
      </c>
      <c r="CW632">
        <f>SUMIFS('Grid GenerationQueue'!AM$5:AM$410,'Grid GenerationQueue'!$AZ$5:$AZ$410,$B632,'Grid GenerationQueue'!$BA$5:$BA$410,$C632,'Grid GenerationQueue'!$BK$5:$BK$410,"&gt;0",'Grid GenerationQueue'!$BD$5:$BD$410,"&lt;="&amp;$BE$3)</f>
        <v>0</v>
      </c>
      <c r="CX632">
        <f>SUMIFS('Grid GenerationQueue'!AN$5:AN$410,'Grid GenerationQueue'!$AZ$5:$AZ$410,$B632,'Grid GenerationQueue'!$BA$5:$BA$410,$C632,'Grid GenerationQueue'!$BK$5:$BK$410,"&gt;0",'Grid GenerationQueue'!$BD$5:$BD$410,"&lt;="&amp;$BE$3)</f>
        <v>0</v>
      </c>
      <c r="CY632">
        <f>SUMIFS('Grid GenerationQueue'!AO$5:AO$410,'Grid GenerationQueue'!$AZ$5:$AZ$410,$B632,'Grid GenerationQueue'!$BA$5:$BA$410,$C632,'Grid GenerationQueue'!$BK$5:$BK$410,"&gt;0",'Grid GenerationQueue'!$BD$5:$BD$410,"&lt;="&amp;$BE$3)</f>
        <v>0</v>
      </c>
      <c r="CZ632">
        <f>SUMIFS('Grid GenerationQueue'!AP$5:AP$410,'Grid GenerationQueue'!$AZ$5:$AZ$410,$B632,'Grid GenerationQueue'!$BA$5:$BA$410,$C632,'Grid GenerationQueue'!$BK$5:$BK$410,"&gt;0",'Grid GenerationQueue'!$BD$5:$BD$410,"&lt;="&amp;$BE$3)</f>
        <v>0</v>
      </c>
      <c r="DA632">
        <f>SUMIFS('Grid GenerationQueue'!AQ$5:AQ$410,'Grid GenerationQueue'!$AZ$5:$AZ$410,$B632,'Grid GenerationQueue'!$BA$5:$BA$410,$C632,'Grid GenerationQueue'!$BK$5:$BK$410,"&gt;0",'Grid GenerationQueue'!$BD$5:$BD$410,"&lt;="&amp;$BE$3)</f>
        <v>0</v>
      </c>
      <c r="DB632">
        <f>SUMIFS('Grid GenerationQueue'!AR$5:AR$410,'Grid GenerationQueue'!$AZ$5:$AZ$410,$B632,'Grid GenerationQueue'!$BA$5:$BA$410,$C632,'Grid GenerationQueue'!$BK$5:$BK$410,"&gt;0",'Grid GenerationQueue'!$BD$5:$BD$410,"&lt;="&amp;$BE$3)</f>
        <v>0</v>
      </c>
    </row>
    <row r="633" spans="1:106" x14ac:dyDescent="0.35">
      <c r="A633" t="s">
        <v>134</v>
      </c>
      <c r="B633" t="s">
        <v>4455</v>
      </c>
      <c r="C633">
        <v>230</v>
      </c>
      <c r="D633">
        <f>SUMIFS('Grid GenerationQueue'!AG$5:AG$410,'Grid GenerationQueue'!$AZ$5:$AZ$410,$B633,'Grid GenerationQueue'!$BA$5:$BA$410,$C633)</f>
        <v>2245.1066999999998</v>
      </c>
      <c r="E633">
        <f>SUMIFS('Grid GenerationQueue'!AH$5:AH$410,'Grid GenerationQueue'!$AZ$5:$AZ$410,$B633,'Grid GenerationQueue'!$BA$5:$BA$410,$C633)</f>
        <v>1369</v>
      </c>
      <c r="F633">
        <f>SUMIFS('Grid GenerationQueue'!AI$5:AI$410,'Grid GenerationQueue'!$AZ$5:$AZ$410,$B633,'Grid GenerationQueue'!$BA$5:$BA$410,$C633)</f>
        <v>0</v>
      </c>
      <c r="G633">
        <f>SUMIFS('Grid GenerationQueue'!AJ$5:AJ$410,'Grid GenerationQueue'!$AZ$5:$AZ$410,$B633,'Grid GenerationQueue'!$BA$5:$BA$410,$C633)</f>
        <v>0</v>
      </c>
      <c r="H633">
        <f>SUMIFS('Grid GenerationQueue'!AK$5:AK$410,'Grid GenerationQueue'!$AZ$5:$AZ$410,$B633,'Grid GenerationQueue'!$BA$5:$BA$410,$C633)</f>
        <v>2479.37</v>
      </c>
      <c r="I633">
        <f>SUMIFS('Grid GenerationQueue'!AL$5:AL$410,'Grid GenerationQueue'!$AZ$5:$AZ$410,$B633,'Grid GenerationQueue'!$BA$5:$BA$410,$C633)</f>
        <v>441</v>
      </c>
      <c r="J633">
        <f>SUMIFS('Grid GenerationQueue'!AM$5:AM$410,'Grid GenerationQueue'!$AZ$5:$AZ$410,$B633,'Grid GenerationQueue'!$BA$5:$BA$410,$C633)</f>
        <v>0</v>
      </c>
      <c r="K633">
        <f>SUMIFS('Grid GenerationQueue'!AN$5:AN$410,'Grid GenerationQueue'!$AZ$5:$AZ$410,$B633,'Grid GenerationQueue'!$BA$5:$BA$410,$C633)</f>
        <v>0</v>
      </c>
      <c r="L633">
        <f>SUMIFS('Grid GenerationQueue'!AO$5:AO$410,'Grid GenerationQueue'!$AZ$5:$AZ$410,$B633,'Grid GenerationQueue'!$BA$5:$BA$410,$C633)</f>
        <v>0</v>
      </c>
      <c r="M633">
        <f>SUMIFS('Grid GenerationQueue'!AP$5:AP$410,'Grid GenerationQueue'!$AZ$5:$AZ$410,$B633,'Grid GenerationQueue'!$BA$5:$BA$410,$C633)</f>
        <v>0</v>
      </c>
      <c r="N633">
        <f>SUMIFS('Grid GenerationQueue'!AQ$5:AQ$410,'Grid GenerationQueue'!$AZ$5:$AZ$410,$B633,'Grid GenerationQueue'!$BA$5:$BA$410,$C633)</f>
        <v>0</v>
      </c>
      <c r="O633">
        <f>SUMIFS('Grid GenerationQueue'!AR$5:AR$410,'Grid GenerationQueue'!$AZ$5:$AZ$410,$B633,'Grid GenerationQueue'!$BA$5:$BA$410,$C633)</f>
        <v>0</v>
      </c>
      <c r="Q633">
        <f>SUMIFS('Grid GenerationQueue'!AG$5:AG$410,'Grid GenerationQueue'!$AZ$5:$AZ$410,$B633,'Grid GenerationQueue'!$BA$5:$BA$410,$C633,'Grid GenerationQueue'!$BJ$5:$BJ$410,"Executed")</f>
        <v>636.02</v>
      </c>
      <c r="R633">
        <f>SUMIFS('Grid GenerationQueue'!AH$5:AH$410,'Grid GenerationQueue'!$AZ$5:$AZ$410,$B633,'Grid GenerationQueue'!$BA$5:$BA$410,$C633,'Grid GenerationQueue'!$BJ$5:$BJ$410,"Executed")</f>
        <v>619</v>
      </c>
      <c r="S633">
        <f>SUMIFS('Grid GenerationQueue'!AI$5:AI$410,'Grid GenerationQueue'!$AZ$5:$AZ$410,$B633,'Grid GenerationQueue'!$BA$5:$BA$410,$C633,'Grid GenerationQueue'!$BJ$5:$BJ$410,"Executed")</f>
        <v>0</v>
      </c>
      <c r="T633">
        <f>SUMIFS('Grid GenerationQueue'!AJ$5:AJ$410,'Grid GenerationQueue'!$AZ$5:$AZ$410,$B633,'Grid GenerationQueue'!$BA$5:$BA$410,$C633,'Grid GenerationQueue'!$BJ$5:$BJ$410,"Executed")</f>
        <v>0</v>
      </c>
      <c r="U633">
        <f>SUMIFS('Grid GenerationQueue'!AK$5:AK$410,'Grid GenerationQueue'!$AZ$5:$AZ$410,$B633,'Grid GenerationQueue'!$BA$5:$BA$410,$C633,'Grid GenerationQueue'!$BJ$5:$BJ$410,"Executed")</f>
        <v>869.95399999999995</v>
      </c>
      <c r="V633">
        <f>SUMIFS('Grid GenerationQueue'!AL$5:AL$410,'Grid GenerationQueue'!$AZ$5:$AZ$410,$B633,'Grid GenerationQueue'!$BA$5:$BA$410,$C633,'Grid GenerationQueue'!$BJ$5:$BJ$410,"Executed")</f>
        <v>441</v>
      </c>
      <c r="W633">
        <f>SUMIFS('Grid GenerationQueue'!AM$5:AM$410,'Grid GenerationQueue'!$AZ$5:$AZ$410,$B633,'Grid GenerationQueue'!$BA$5:$BA$410,$C633,'Grid GenerationQueue'!$BJ$5:$BJ$410,"Executed")</f>
        <v>0</v>
      </c>
      <c r="X633">
        <f>SUMIFS('Grid GenerationQueue'!AN$5:AN$410,'Grid GenerationQueue'!$AZ$5:$AZ$410,$B633,'Grid GenerationQueue'!$BA$5:$BA$410,$C633,'Grid GenerationQueue'!$BJ$5:$BJ$410,"Executed")</f>
        <v>0</v>
      </c>
      <c r="Y633">
        <f>SUMIFS('Grid GenerationQueue'!AO$5:AO$410,'Grid GenerationQueue'!$AZ$5:$AZ$410,$B633,'Grid GenerationQueue'!$BA$5:$BA$410,$C633,'Grid GenerationQueue'!$BJ$5:$BJ$410,"Executed")</f>
        <v>0</v>
      </c>
      <c r="Z633">
        <f>SUMIFS('Grid GenerationQueue'!AP$5:AP$410,'Grid GenerationQueue'!$AZ$5:$AZ$410,$B633,'Grid GenerationQueue'!$BA$5:$BA$410,$C633,'Grid GenerationQueue'!$BJ$5:$BJ$410,"Executed")</f>
        <v>0</v>
      </c>
      <c r="AA633">
        <f>SUMIFS('Grid GenerationQueue'!AQ$5:AQ$410,'Grid GenerationQueue'!$AZ$5:$AZ$410,$B633,'Grid GenerationQueue'!$BA$5:$BA$410,$C633,'Grid GenerationQueue'!$BJ$5:$BJ$410,"Executed")</f>
        <v>0</v>
      </c>
      <c r="AB633">
        <f>SUMIFS('Grid GenerationQueue'!AR$5:AR$410,'Grid GenerationQueue'!$AZ$5:$AZ$410,$B633,'Grid GenerationQueue'!$BA$5:$BA$410,$C633,'Grid GenerationQueue'!$BJ$5:$BJ$410,"Executed")</f>
        <v>0</v>
      </c>
      <c r="AD633">
        <f>SUMIFS('Grid GenerationQueue'!AG$5:AG$410,'Grid GenerationQueue'!$AZ$5:$AZ$410,$B633,'Grid GenerationQueue'!$BA$5:$BA$410,$C633,'Grid GenerationQueue'!$BH$5:$BH$410,"&lt;&gt;"&amp;"")+SUMIFS('Grid GenerationQueue'!AG$5:AG$410,'Grid GenerationQueue'!$AZ$5:$AZ$410,$B633,'Grid GenerationQueue'!$BA$5:$BA$410,$C633,'Grid GenerationQueue'!$BH$5:$BH$410,"",'Grid GenerationQueue'!$AC$5:$AC$410,1)</f>
        <v>2245.1066999999998</v>
      </c>
      <c r="AE633">
        <f>SUMIFS('Grid GenerationQueue'!AH$5:AH$410,'Grid GenerationQueue'!$AZ$5:$AZ$410,$B633,'Grid GenerationQueue'!$BA$5:$BA$410,$C633,'Grid GenerationQueue'!$BH$5:$BH$410,"&lt;&gt;"&amp;"")+SUMIFS('Grid GenerationQueue'!AH$5:AH$410,'Grid GenerationQueue'!$AZ$5:$AZ$410,$B633,'Grid GenerationQueue'!$BA$5:$BA$410,$C633,'Grid GenerationQueue'!$BH$5:$BH$410,"",'Grid GenerationQueue'!$AC$5:$AC$410,1)</f>
        <v>1369</v>
      </c>
      <c r="AF633">
        <f>SUMIFS('Grid GenerationQueue'!AI$5:AI$410,'Grid GenerationQueue'!$AZ$5:$AZ$410,$B633,'Grid GenerationQueue'!$BA$5:$BA$410,$C633,'Grid GenerationQueue'!$BH$5:$BH$410,"&lt;&gt;"&amp;"")+SUMIFS('Grid GenerationQueue'!AI$5:AI$410,'Grid GenerationQueue'!$AZ$5:$AZ$410,$B633,'Grid GenerationQueue'!$BA$5:$BA$410,$C633,'Grid GenerationQueue'!$BH$5:$BH$410,"",'Grid GenerationQueue'!$AC$5:$AC$410,1)</f>
        <v>0</v>
      </c>
      <c r="AG633">
        <f>SUMIFS('Grid GenerationQueue'!AJ$5:AJ$410,'Grid GenerationQueue'!$AZ$5:$AZ$410,$B633,'Grid GenerationQueue'!$BA$5:$BA$410,$C633,'Grid GenerationQueue'!$BH$5:$BH$410,"&lt;&gt;"&amp;"")+SUMIFS('Grid GenerationQueue'!AJ$5:AJ$410,'Grid GenerationQueue'!$AZ$5:$AZ$410,$B633,'Grid GenerationQueue'!$BA$5:$BA$410,$C633,'Grid GenerationQueue'!$BH$5:$BH$410,"",'Grid GenerationQueue'!$AC$5:$AC$410,1)</f>
        <v>0</v>
      </c>
      <c r="AH633">
        <f>SUMIFS('Grid GenerationQueue'!AK$5:AK$410,'Grid GenerationQueue'!$AZ$5:$AZ$410,$B633,'Grid GenerationQueue'!$BA$5:$BA$410,$C633,'Grid GenerationQueue'!$BH$5:$BH$410,"&lt;&gt;"&amp;"")+SUMIFS('Grid GenerationQueue'!AK$5:AK$410,'Grid GenerationQueue'!$AZ$5:$AZ$410,$B633,'Grid GenerationQueue'!$BA$5:$BA$410,$C633,'Grid GenerationQueue'!$BH$5:$BH$410,"",'Grid GenerationQueue'!$AC$5:$AC$410,1)</f>
        <v>2479.37</v>
      </c>
      <c r="AI633">
        <f>SUMIFS('Grid GenerationQueue'!AL$5:AL$410,'Grid GenerationQueue'!$AZ$5:$AZ$410,$B633,'Grid GenerationQueue'!$BA$5:$BA$410,$C633,'Grid GenerationQueue'!$BH$5:$BH$410,"&lt;&gt;"&amp;"")+SUMIFS('Grid GenerationQueue'!AL$5:AL$410,'Grid GenerationQueue'!$AZ$5:$AZ$410,$B633,'Grid GenerationQueue'!$BA$5:$BA$410,$C633,'Grid GenerationQueue'!$BH$5:$BH$410,"",'Grid GenerationQueue'!$AC$5:$AC$410,1)</f>
        <v>441</v>
      </c>
      <c r="AJ633">
        <f>SUMIFS('Grid GenerationQueue'!AM$5:AM$410,'Grid GenerationQueue'!$AZ$5:$AZ$410,$B633,'Grid GenerationQueue'!$BA$5:$BA$410,$C633,'Grid GenerationQueue'!$BH$5:$BH$410,"&lt;&gt;"&amp;"")+SUMIFS('Grid GenerationQueue'!AM$5:AM$410,'Grid GenerationQueue'!$AZ$5:$AZ$410,$B633,'Grid GenerationQueue'!$BA$5:$BA$410,$C633,'Grid GenerationQueue'!$BH$5:$BH$410,"",'Grid GenerationQueue'!$AC$5:$AC$410,1)</f>
        <v>0</v>
      </c>
      <c r="AK633">
        <f>SUMIFS('Grid GenerationQueue'!AN$5:AN$410,'Grid GenerationQueue'!$AZ$5:$AZ$410,$B633,'Grid GenerationQueue'!$BA$5:$BA$410,$C633,'Grid GenerationQueue'!$BH$5:$BH$410,"&lt;&gt;"&amp;"")+SUMIFS('Grid GenerationQueue'!AN$5:AN$410,'Grid GenerationQueue'!$AZ$5:$AZ$410,$B633,'Grid GenerationQueue'!$BA$5:$BA$410,$C633,'Grid GenerationQueue'!$BH$5:$BH$410,"",'Grid GenerationQueue'!$AC$5:$AC$410,1)</f>
        <v>0</v>
      </c>
      <c r="AL633">
        <f>SUMIFS('Grid GenerationQueue'!AO$5:AO$410,'Grid GenerationQueue'!$AZ$5:$AZ$410,$B633,'Grid GenerationQueue'!$BA$5:$BA$410,$C633,'Grid GenerationQueue'!$BH$5:$BH$410,"&lt;&gt;"&amp;"")+SUMIFS('Grid GenerationQueue'!AO$5:AO$410,'Grid GenerationQueue'!$AZ$5:$AZ$410,$B633,'Grid GenerationQueue'!$BA$5:$BA$410,$C633,'Grid GenerationQueue'!$BH$5:$BH$410,"",'Grid GenerationQueue'!$AC$5:$AC$410,1)</f>
        <v>0</v>
      </c>
      <c r="AM633">
        <f>SUMIFS('Grid GenerationQueue'!AP$5:AP$410,'Grid GenerationQueue'!$AZ$5:$AZ$410,$B633,'Grid GenerationQueue'!$BA$5:$BA$410,$C633,'Grid GenerationQueue'!$BH$5:$BH$410,"&lt;&gt;"&amp;"")+SUMIFS('Grid GenerationQueue'!AP$5:AP$410,'Grid GenerationQueue'!$AZ$5:$AZ$410,$B633,'Grid GenerationQueue'!$BA$5:$BA$410,$C633,'Grid GenerationQueue'!$BH$5:$BH$410,"",'Grid GenerationQueue'!$AC$5:$AC$410,1)</f>
        <v>0</v>
      </c>
      <c r="AN633">
        <f>SUMIFS('Grid GenerationQueue'!AQ$5:AQ$410,'Grid GenerationQueue'!$AZ$5:$AZ$410,$B633,'Grid GenerationQueue'!$BA$5:$BA$410,$C633,'Grid GenerationQueue'!$BH$5:$BH$410,"&lt;&gt;"&amp;"")+SUMIFS('Grid GenerationQueue'!AQ$5:AQ$410,'Grid GenerationQueue'!$AZ$5:$AZ$410,$B633,'Grid GenerationQueue'!$BA$5:$BA$410,$C633,'Grid GenerationQueue'!$BH$5:$BH$410,"",'Grid GenerationQueue'!$AC$5:$AC$410,1)</f>
        <v>0</v>
      </c>
      <c r="AO633">
        <f>SUMIFS('Grid GenerationQueue'!AR$5:AR$410,'Grid GenerationQueue'!$AZ$5:$AZ$410,$B633,'Grid GenerationQueue'!$BA$5:$BA$410,$C633,'Grid GenerationQueue'!$BH$5:$BH$410,"&lt;&gt;"&amp;"")+SUMIFS('Grid GenerationQueue'!AR$5:AR$410,'Grid GenerationQueue'!$AZ$5:$AZ$410,$B633,'Grid GenerationQueue'!$BA$5:$BA$410,$C633,'Grid GenerationQueue'!$BH$5:$BH$410,"",'Grid GenerationQueue'!$AC$5:$AC$410,1)</f>
        <v>0</v>
      </c>
      <c r="AQ633">
        <f>SUMIFS('Grid GenerationQueue'!AG$5:AG$410,'Grid GenerationQueue'!$AZ$5:$AZ$410,$B633,'Grid GenerationQueue'!$BA$5:$BA$410,$C633,'Grid GenerationQueue'!$BK$5:$BK$410,"&gt;0")</f>
        <v>0</v>
      </c>
      <c r="AR633">
        <f>SUMIFS('Grid GenerationQueue'!AH$5:AH$410,'Grid GenerationQueue'!$AZ$5:$AZ$410,$B633,'Grid GenerationQueue'!$BA$5:$BA$410,$C633,'Grid GenerationQueue'!$BK$5:$BK$410,"&gt;0")</f>
        <v>0</v>
      </c>
      <c r="AS633">
        <f>SUMIFS('Grid GenerationQueue'!AI$5:AI$410,'Grid GenerationQueue'!$AZ$5:$AZ$410,$B633,'Grid GenerationQueue'!$BA$5:$BA$410,$C633,'Grid GenerationQueue'!$BK$5:$BK$410,"&gt;0")</f>
        <v>0</v>
      </c>
      <c r="AT633">
        <f>SUMIFS('Grid GenerationQueue'!AJ$5:AJ$410,'Grid GenerationQueue'!$AZ$5:$AZ$410,$B633,'Grid GenerationQueue'!$BA$5:$BA$410,$C633,'Grid GenerationQueue'!$BK$5:$BK$410,"&gt;0")</f>
        <v>0</v>
      </c>
      <c r="AU633">
        <f>SUMIFS('Grid GenerationQueue'!AK$5:AK$410,'Grid GenerationQueue'!$AZ$5:$AZ$410,$B633,'Grid GenerationQueue'!$BA$5:$BA$410,$C633,'Grid GenerationQueue'!$BK$5:$BK$410,"&gt;0")</f>
        <v>0</v>
      </c>
      <c r="AV633">
        <f>SUMIFS('Grid GenerationQueue'!AL$5:AL$410,'Grid GenerationQueue'!$AZ$5:$AZ$410,$B633,'Grid GenerationQueue'!$BA$5:$BA$410,$C633,'Grid GenerationQueue'!$BK$5:$BK$410,"&gt;0")</f>
        <v>0</v>
      </c>
      <c r="AW633">
        <f>SUMIFS('Grid GenerationQueue'!AM$5:AM$410,'Grid GenerationQueue'!$AZ$5:$AZ$410,$B633,'Grid GenerationQueue'!$BA$5:$BA$410,$C633,'Grid GenerationQueue'!$BK$5:$BK$410,"&gt;0")</f>
        <v>0</v>
      </c>
      <c r="AX633">
        <f>SUMIFS('Grid GenerationQueue'!AN$5:AN$410,'Grid GenerationQueue'!$AZ$5:$AZ$410,$B633,'Grid GenerationQueue'!$BA$5:$BA$410,$C633,'Grid GenerationQueue'!$BK$5:$BK$410,"&gt;0")</f>
        <v>0</v>
      </c>
      <c r="AY633">
        <f>SUMIFS('Grid GenerationQueue'!AO$5:AO$410,'Grid GenerationQueue'!$AZ$5:$AZ$410,$B633,'Grid GenerationQueue'!$BA$5:$BA$410,$C633,'Grid GenerationQueue'!$BK$5:$BK$410,"&gt;0")</f>
        <v>0</v>
      </c>
      <c r="AZ633">
        <f>SUMIFS('Grid GenerationQueue'!AP$5:AP$410,'Grid GenerationQueue'!$AZ$5:$AZ$410,$B633,'Grid GenerationQueue'!$BA$5:$BA$410,$C633,'Grid GenerationQueue'!$BK$5:$BK$410,"&gt;0")</f>
        <v>0</v>
      </c>
      <c r="BA633">
        <f>SUMIFS('Grid GenerationQueue'!AQ$5:AQ$410,'Grid GenerationQueue'!$AZ$5:$AZ$410,$B633,'Grid GenerationQueue'!$BA$5:$BA$410,$C633,'Grid GenerationQueue'!$BK$5:$BK$410,"&gt;0")</f>
        <v>0</v>
      </c>
      <c r="BB633">
        <f>SUMIFS('Grid GenerationQueue'!AR$5:AR$410,'Grid GenerationQueue'!$AZ$5:$AZ$410,$B633,'Grid GenerationQueue'!$BA$5:$BA$410,$C633,'Grid GenerationQueue'!$BK$5:$BK$410,"&gt;0")</f>
        <v>0</v>
      </c>
      <c r="BD633">
        <f>SUMIFS('Grid GenerationQueue'!AG$5:AG$410,'Grid GenerationQueue'!$AZ$5:$AZ$410,$B633,'Grid GenerationQueue'!$BA$5:$BA$410,$C633,'Grid GenerationQueue'!$BD$5:$BD$410,"&lt;="&amp;$BE$3)</f>
        <v>2245.1066999999998</v>
      </c>
      <c r="BE633">
        <f>SUMIFS('Grid GenerationQueue'!AH$5:AH$410,'Grid GenerationQueue'!$AZ$5:$AZ$410,$B633,'Grid GenerationQueue'!$BA$5:$BA$410,$C633,'Grid GenerationQueue'!$BD$5:$BD$410,"&lt;="&amp;$BE$3)</f>
        <v>1369</v>
      </c>
      <c r="BF633">
        <f>SUMIFS('Grid GenerationQueue'!AI$5:AI$410,'Grid GenerationQueue'!$AZ$5:$AZ$410,$B633,'Grid GenerationQueue'!$BA$5:$BA$410,$C633,'Grid GenerationQueue'!$BD$5:$BD$410,"&lt;="&amp;$BE$3)</f>
        <v>0</v>
      </c>
      <c r="BG633">
        <f>SUMIFS('Grid GenerationQueue'!AJ$5:AJ$410,'Grid GenerationQueue'!$AZ$5:$AZ$410,$B633,'Grid GenerationQueue'!$BA$5:$BA$410,$C633,'Grid GenerationQueue'!$BD$5:$BD$410,"&lt;="&amp;$BE$3)</f>
        <v>0</v>
      </c>
      <c r="BH633">
        <f>SUMIFS('Grid GenerationQueue'!AK$5:AK$410,'Grid GenerationQueue'!$AZ$5:$AZ$410,$B633,'Grid GenerationQueue'!$BA$5:$BA$410,$C633,'Grid GenerationQueue'!$BD$5:$BD$410,"&lt;="&amp;$BE$3)</f>
        <v>2479.37</v>
      </c>
      <c r="BI633">
        <f>SUMIFS('Grid GenerationQueue'!AL$5:AL$410,'Grid GenerationQueue'!$AZ$5:$AZ$410,$B633,'Grid GenerationQueue'!$BA$5:$BA$410,$C633,'Grid GenerationQueue'!$BD$5:$BD$410,"&lt;="&amp;$BE$3)</f>
        <v>441</v>
      </c>
      <c r="BJ633">
        <f>SUMIFS('Grid GenerationQueue'!AM$5:AM$410,'Grid GenerationQueue'!$AZ$5:$AZ$410,$B633,'Grid GenerationQueue'!$BA$5:$BA$410,$C633,'Grid GenerationQueue'!$BD$5:$BD$410,"&lt;="&amp;$BE$3)</f>
        <v>0</v>
      </c>
      <c r="BK633">
        <f>SUMIFS('Grid GenerationQueue'!AN$5:AN$410,'Grid GenerationQueue'!$AZ$5:$AZ$410,$B633,'Grid GenerationQueue'!$BA$5:$BA$410,$C633,'Grid GenerationQueue'!$BD$5:$BD$410,"&lt;="&amp;$BE$3)</f>
        <v>0</v>
      </c>
      <c r="BL633">
        <f>SUMIFS('Grid GenerationQueue'!AO$5:AO$410,'Grid GenerationQueue'!$AZ$5:$AZ$410,$B633,'Grid GenerationQueue'!$BA$5:$BA$410,$C633,'Grid GenerationQueue'!$BD$5:$BD$410,"&lt;="&amp;$BE$3)</f>
        <v>0</v>
      </c>
      <c r="BM633">
        <f>SUMIFS('Grid GenerationQueue'!AP$5:AP$410,'Grid GenerationQueue'!$AZ$5:$AZ$410,$B633,'Grid GenerationQueue'!$BA$5:$BA$410,$C633,'Grid GenerationQueue'!$BD$5:$BD$410,"&lt;="&amp;$BE$3)</f>
        <v>0</v>
      </c>
      <c r="BN633">
        <f>SUMIFS('Grid GenerationQueue'!AQ$5:AQ$410,'Grid GenerationQueue'!$AZ$5:$AZ$410,$B633,'Grid GenerationQueue'!$BA$5:$BA$410,$C633,'Grid GenerationQueue'!$BD$5:$BD$410,"&lt;="&amp;$BE$3)</f>
        <v>0</v>
      </c>
      <c r="BO633">
        <f>SUMIFS('Grid GenerationQueue'!AR$5:AR$410,'Grid GenerationQueue'!$AZ$5:$AZ$410,$B633,'Grid GenerationQueue'!$BA$5:$BA$410,$C633,'Grid GenerationQueue'!$BD$5:$BD$410,"&lt;="&amp;$BE$3)</f>
        <v>0</v>
      </c>
      <c r="BQ633">
        <f>SUMIFS('Grid GenerationQueue'!AG$5:AG$410,'Grid GenerationQueue'!$AZ$5:$AZ$410,$B633,'Grid GenerationQueue'!$BA$5:$BA$410,$C633,'Grid GenerationQueue'!$BJ$5:$BJ$410,"Executed",'Grid GenerationQueue'!$BD$5:$BD$410,"&lt;="&amp;$BE$3)</f>
        <v>636.02</v>
      </c>
      <c r="BR633">
        <f>SUMIFS('Grid GenerationQueue'!AH$5:AH$410,'Grid GenerationQueue'!$AZ$5:$AZ$410,$B633,'Grid GenerationQueue'!$BA$5:$BA$410,$C633,'Grid GenerationQueue'!$BJ$5:$BJ$410,"Executed",'Grid GenerationQueue'!$BD$5:$BD$410,"&lt;="&amp;$BE$3)</f>
        <v>619</v>
      </c>
      <c r="BS633">
        <f>SUMIFS('Grid GenerationQueue'!AI$5:AI$410,'Grid GenerationQueue'!$AZ$5:$AZ$410,$B633,'Grid GenerationQueue'!$BA$5:$BA$410,$C633,'Grid GenerationQueue'!$BJ$5:$BJ$410,"Executed",'Grid GenerationQueue'!$BD$5:$BD$410,"&lt;="&amp;$BE$3)</f>
        <v>0</v>
      </c>
      <c r="BT633">
        <f>SUMIFS('Grid GenerationQueue'!AJ$5:AJ$410,'Grid GenerationQueue'!$AZ$5:$AZ$410,$B633,'Grid GenerationQueue'!$BA$5:$BA$410,$C633,'Grid GenerationQueue'!$BJ$5:$BJ$410,"Executed",'Grid GenerationQueue'!$BD$5:$BD$410,"&lt;="&amp;$BE$3)</f>
        <v>0</v>
      </c>
      <c r="BU633">
        <f>SUMIFS('Grid GenerationQueue'!AK$5:AK$410,'Grid GenerationQueue'!$AZ$5:$AZ$410,$B633,'Grid GenerationQueue'!$BA$5:$BA$410,$C633,'Grid GenerationQueue'!$BJ$5:$BJ$410,"Executed",'Grid GenerationQueue'!$BD$5:$BD$410,"&lt;="&amp;$BE$3)</f>
        <v>869.95399999999995</v>
      </c>
      <c r="BV633">
        <f>SUMIFS('Grid GenerationQueue'!AL$5:AL$410,'Grid GenerationQueue'!$AZ$5:$AZ$410,$B633,'Grid GenerationQueue'!$BA$5:$BA$410,$C633,'Grid GenerationQueue'!$BJ$5:$BJ$410,"Executed",'Grid GenerationQueue'!$BD$5:$BD$410,"&lt;="&amp;$BE$3)</f>
        <v>441</v>
      </c>
      <c r="BW633">
        <f>SUMIFS('Grid GenerationQueue'!AM$5:AM$410,'Grid GenerationQueue'!$AZ$5:$AZ$410,$B633,'Grid GenerationQueue'!$BA$5:$BA$410,$C633,'Grid GenerationQueue'!$BJ$5:$BJ$410,"Executed",'Grid GenerationQueue'!$BD$5:$BD$410,"&lt;="&amp;$BE$3)</f>
        <v>0</v>
      </c>
      <c r="BX633">
        <f>SUMIFS('Grid GenerationQueue'!AN$5:AN$410,'Grid GenerationQueue'!$AZ$5:$AZ$410,$B633,'Grid GenerationQueue'!$BA$5:$BA$410,$C633,'Grid GenerationQueue'!$BJ$5:$BJ$410,"Executed",'Grid GenerationQueue'!$BD$5:$BD$410,"&lt;="&amp;$BE$3)</f>
        <v>0</v>
      </c>
      <c r="BY633">
        <f>SUMIFS('Grid GenerationQueue'!AO$5:AO$410,'Grid GenerationQueue'!$AZ$5:$AZ$410,$B633,'Grid GenerationQueue'!$BA$5:$BA$410,$C633,'Grid GenerationQueue'!$BJ$5:$BJ$410,"Executed",'Grid GenerationQueue'!$BD$5:$BD$410,"&lt;="&amp;$BE$3)</f>
        <v>0</v>
      </c>
      <c r="BZ633">
        <f>SUMIFS('Grid GenerationQueue'!AP$5:AP$410,'Grid GenerationQueue'!$AZ$5:$AZ$410,$B633,'Grid GenerationQueue'!$BA$5:$BA$410,$C633,'Grid GenerationQueue'!$BJ$5:$BJ$410,"Executed",'Grid GenerationQueue'!$BD$5:$BD$410,"&lt;="&amp;$BE$3)</f>
        <v>0</v>
      </c>
      <c r="CA633">
        <f>SUMIFS('Grid GenerationQueue'!AQ$5:AQ$410,'Grid GenerationQueue'!$AZ$5:$AZ$410,$B633,'Grid GenerationQueue'!$BA$5:$BA$410,$C633,'Grid GenerationQueue'!$BJ$5:$BJ$410,"Executed",'Grid GenerationQueue'!$BD$5:$BD$410,"&lt;="&amp;$BE$3)</f>
        <v>0</v>
      </c>
      <c r="CB633">
        <f>SUMIFS('Grid GenerationQueue'!AR$5:AR$410,'Grid GenerationQueue'!$AZ$5:$AZ$410,$B633,'Grid GenerationQueue'!$BA$5:$BA$410,$C633,'Grid GenerationQueue'!$BJ$5:$BJ$410,"Executed",'Grid GenerationQueue'!$BD$5:$BD$410,"&lt;="&amp;$BE$3)</f>
        <v>0</v>
      </c>
      <c r="CD633">
        <f>SUMIFS('Grid GenerationQueue'!AG$5:AG$410,'Grid GenerationQueue'!$AZ$5:$AZ$410,$B633,'Grid GenerationQueue'!$BA$5:$BA$410,$C633,'Grid GenerationQueue'!$BH$5:$BH$410,"&lt;&gt;"&amp;"",'Grid GenerationQueue'!$BD$5:$BD$410,"&lt;="&amp;$BE$3)</f>
        <v>2245.1066999999998</v>
      </c>
      <c r="CE633">
        <f>SUMIFS('Grid GenerationQueue'!AH$5:AH$410,'Grid GenerationQueue'!$AZ$5:$AZ$410,$B633,'Grid GenerationQueue'!$BA$5:$BA$410,$C633,'Grid GenerationQueue'!$BH$5:$BH$410,"&lt;&gt;"&amp;"",'Grid GenerationQueue'!$BD$5:$BD$410,"&lt;="&amp;$BE$3)</f>
        <v>1369</v>
      </c>
      <c r="CF633">
        <f>SUMIFS('Grid GenerationQueue'!AI$5:AI$410,'Grid GenerationQueue'!$AZ$5:$AZ$410,$B633,'Grid GenerationQueue'!$BA$5:$BA$410,$C633,'Grid GenerationQueue'!$BH$5:$BH$410,"&lt;&gt;"&amp;"",'Grid GenerationQueue'!$BD$5:$BD$410,"&lt;="&amp;$BE$3)</f>
        <v>0</v>
      </c>
      <c r="CG633">
        <f>SUMIFS('Grid GenerationQueue'!AJ$5:AJ$410,'Grid GenerationQueue'!$AZ$5:$AZ$410,$B633,'Grid GenerationQueue'!$BA$5:$BA$410,$C633,'Grid GenerationQueue'!$BH$5:$BH$410,"&lt;&gt;"&amp;"",'Grid GenerationQueue'!$BD$5:$BD$410,"&lt;="&amp;$BE$3)</f>
        <v>0</v>
      </c>
      <c r="CH633">
        <f>SUMIFS('Grid GenerationQueue'!AK$5:AK$410,'Grid GenerationQueue'!$AZ$5:$AZ$410,$B633,'Grid GenerationQueue'!$BA$5:$BA$410,$C633,'Grid GenerationQueue'!$BH$5:$BH$410,"&lt;&gt;"&amp;"",'Grid GenerationQueue'!$BD$5:$BD$410,"&lt;="&amp;$BE$3)</f>
        <v>2479.37</v>
      </c>
      <c r="CI633">
        <f>SUMIFS('Grid GenerationQueue'!AL$5:AL$410,'Grid GenerationQueue'!$AZ$5:$AZ$410,$B633,'Grid GenerationQueue'!$BA$5:$BA$410,$C633,'Grid GenerationQueue'!$BH$5:$BH$410,"&lt;&gt;"&amp;"",'Grid GenerationQueue'!$BD$5:$BD$410,"&lt;="&amp;$BE$3)</f>
        <v>441</v>
      </c>
      <c r="CJ633">
        <f>SUMIFS('Grid GenerationQueue'!AM$5:AM$410,'Grid GenerationQueue'!$AZ$5:$AZ$410,$B633,'Grid GenerationQueue'!$BA$5:$BA$410,$C633,'Grid GenerationQueue'!$BH$5:$BH$410,"&lt;&gt;"&amp;"",'Grid GenerationQueue'!$BD$5:$BD$410,"&lt;="&amp;$BE$3)</f>
        <v>0</v>
      </c>
      <c r="CK633">
        <f>SUMIFS('Grid GenerationQueue'!AN$5:AN$410,'Grid GenerationQueue'!$AZ$5:$AZ$410,$B633,'Grid GenerationQueue'!$BA$5:$BA$410,$C633,'Grid GenerationQueue'!$BH$5:$BH$410,"&lt;&gt;"&amp;"",'Grid GenerationQueue'!$BD$5:$BD$410,"&lt;="&amp;$BE$3)</f>
        <v>0</v>
      </c>
      <c r="CL633">
        <f>SUMIFS('Grid GenerationQueue'!AO$5:AO$410,'Grid GenerationQueue'!$AZ$5:$AZ$410,$B633,'Grid GenerationQueue'!$BA$5:$BA$410,$C633,'Grid GenerationQueue'!$BH$5:$BH$410,"&lt;&gt;"&amp;"",'Grid GenerationQueue'!$BD$5:$BD$410,"&lt;="&amp;$BE$3)</f>
        <v>0</v>
      </c>
      <c r="CM633">
        <f>SUMIFS('Grid GenerationQueue'!AP$5:AP$410,'Grid GenerationQueue'!$AZ$5:$AZ$410,$B633,'Grid GenerationQueue'!$BA$5:$BA$410,$C633,'Grid GenerationQueue'!$BH$5:$BH$410,"&lt;&gt;"&amp;"",'Grid GenerationQueue'!$BD$5:$BD$410,"&lt;="&amp;$BE$3)</f>
        <v>0</v>
      </c>
      <c r="CN633">
        <f>SUMIFS('Grid GenerationQueue'!AQ$5:AQ$410,'Grid GenerationQueue'!$AZ$5:$AZ$410,$B633,'Grid GenerationQueue'!$BA$5:$BA$410,$C633,'Grid GenerationQueue'!$BH$5:$BH$410,"&lt;&gt;"&amp;"",'Grid GenerationQueue'!$BD$5:$BD$410,"&lt;="&amp;$BE$3)</f>
        <v>0</v>
      </c>
      <c r="CO633">
        <f>SUMIFS('Grid GenerationQueue'!AR$5:AR$410,'Grid GenerationQueue'!$AZ$5:$AZ$410,$B633,'Grid GenerationQueue'!$BA$5:$BA$410,$C633,'Grid GenerationQueue'!$BH$5:$BH$410,"&lt;&gt;"&amp;"",'Grid GenerationQueue'!$BD$5:$BD$410,"&lt;="&amp;$BE$3)</f>
        <v>0</v>
      </c>
      <c r="CQ633">
        <f>SUMIFS('Grid GenerationQueue'!AG$5:AG$410,'Grid GenerationQueue'!$AZ$5:$AZ$410,$B633,'Grid GenerationQueue'!$BA$5:$BA$410,$C633,'Grid GenerationQueue'!$BK$5:$BK$410,"&gt;0",'Grid GenerationQueue'!$BD$5:$BD$410,"&lt;="&amp;$BE$3)</f>
        <v>0</v>
      </c>
      <c r="CR633">
        <f>SUMIFS('Grid GenerationQueue'!AH$5:AH$410,'Grid GenerationQueue'!$AZ$5:$AZ$410,$B633,'Grid GenerationQueue'!$BA$5:$BA$410,$C633,'Grid GenerationQueue'!$BK$5:$BK$410,"&gt;0",'Grid GenerationQueue'!$BD$5:$BD$410,"&lt;="&amp;$BE$3)</f>
        <v>0</v>
      </c>
      <c r="CS633">
        <f>SUMIFS('Grid GenerationQueue'!AI$5:AI$410,'Grid GenerationQueue'!$AZ$5:$AZ$410,$B633,'Grid GenerationQueue'!$BA$5:$BA$410,$C633,'Grid GenerationQueue'!$BK$5:$BK$410,"&gt;0",'Grid GenerationQueue'!$BD$5:$BD$410,"&lt;="&amp;$BE$3)</f>
        <v>0</v>
      </c>
      <c r="CT633">
        <f>SUMIFS('Grid GenerationQueue'!AJ$5:AJ$410,'Grid GenerationQueue'!$AZ$5:$AZ$410,$B633,'Grid GenerationQueue'!$BA$5:$BA$410,$C633,'Grid GenerationQueue'!$BK$5:$BK$410,"&gt;0",'Grid GenerationQueue'!$BD$5:$BD$410,"&lt;="&amp;$BE$3)</f>
        <v>0</v>
      </c>
      <c r="CU633">
        <f>SUMIFS('Grid GenerationQueue'!AK$5:AK$410,'Grid GenerationQueue'!$AZ$5:$AZ$410,$B633,'Grid GenerationQueue'!$BA$5:$BA$410,$C633,'Grid GenerationQueue'!$BK$5:$BK$410,"&gt;0",'Grid GenerationQueue'!$BD$5:$BD$410,"&lt;="&amp;$BE$3)</f>
        <v>0</v>
      </c>
      <c r="CV633">
        <f>SUMIFS('Grid GenerationQueue'!AL$5:AL$410,'Grid GenerationQueue'!$AZ$5:$AZ$410,$B633,'Grid GenerationQueue'!$BA$5:$BA$410,$C633,'Grid GenerationQueue'!$BK$5:$BK$410,"&gt;0",'Grid GenerationQueue'!$BD$5:$BD$410,"&lt;="&amp;$BE$3)</f>
        <v>0</v>
      </c>
      <c r="CW633">
        <f>SUMIFS('Grid GenerationQueue'!AM$5:AM$410,'Grid GenerationQueue'!$AZ$5:$AZ$410,$B633,'Grid GenerationQueue'!$BA$5:$BA$410,$C633,'Grid GenerationQueue'!$BK$5:$BK$410,"&gt;0",'Grid GenerationQueue'!$BD$5:$BD$410,"&lt;="&amp;$BE$3)</f>
        <v>0</v>
      </c>
      <c r="CX633">
        <f>SUMIFS('Grid GenerationQueue'!AN$5:AN$410,'Grid GenerationQueue'!$AZ$5:$AZ$410,$B633,'Grid GenerationQueue'!$BA$5:$BA$410,$C633,'Grid GenerationQueue'!$BK$5:$BK$410,"&gt;0",'Grid GenerationQueue'!$BD$5:$BD$410,"&lt;="&amp;$BE$3)</f>
        <v>0</v>
      </c>
      <c r="CY633">
        <f>SUMIFS('Grid GenerationQueue'!AO$5:AO$410,'Grid GenerationQueue'!$AZ$5:$AZ$410,$B633,'Grid GenerationQueue'!$BA$5:$BA$410,$C633,'Grid GenerationQueue'!$BK$5:$BK$410,"&gt;0",'Grid GenerationQueue'!$BD$5:$BD$410,"&lt;="&amp;$BE$3)</f>
        <v>0</v>
      </c>
      <c r="CZ633">
        <f>SUMIFS('Grid GenerationQueue'!AP$5:AP$410,'Grid GenerationQueue'!$AZ$5:$AZ$410,$B633,'Grid GenerationQueue'!$BA$5:$BA$410,$C633,'Grid GenerationQueue'!$BK$5:$BK$410,"&gt;0",'Grid GenerationQueue'!$BD$5:$BD$410,"&lt;="&amp;$BE$3)</f>
        <v>0</v>
      </c>
      <c r="DA633">
        <f>SUMIFS('Grid GenerationQueue'!AQ$5:AQ$410,'Grid GenerationQueue'!$AZ$5:$AZ$410,$B633,'Grid GenerationQueue'!$BA$5:$BA$410,$C633,'Grid GenerationQueue'!$BK$5:$BK$410,"&gt;0",'Grid GenerationQueue'!$BD$5:$BD$410,"&lt;="&amp;$BE$3)</f>
        <v>0</v>
      </c>
      <c r="DB633">
        <f>SUMIFS('Grid GenerationQueue'!AR$5:AR$410,'Grid GenerationQueue'!$AZ$5:$AZ$410,$B633,'Grid GenerationQueue'!$BA$5:$BA$410,$C633,'Grid GenerationQueue'!$BK$5:$BK$410,"&gt;0",'Grid GenerationQueue'!$BD$5:$BD$410,"&lt;="&amp;$BE$3)</f>
        <v>0</v>
      </c>
    </row>
    <row r="634" spans="1:106" x14ac:dyDescent="0.35">
      <c r="A634" t="s">
        <v>134</v>
      </c>
      <c r="B634" t="s">
        <v>4455</v>
      </c>
      <c r="C634">
        <v>500</v>
      </c>
      <c r="D634">
        <f>SUMIFS('Grid GenerationQueue'!AG$5:AG$410,'Grid GenerationQueue'!$AZ$5:$AZ$410,$B634,'Grid GenerationQueue'!$BA$5:$BA$410,$C634)</f>
        <v>0</v>
      </c>
      <c r="E634">
        <f>SUMIFS('Grid GenerationQueue'!AH$5:AH$410,'Grid GenerationQueue'!$AZ$5:$AZ$410,$B634,'Grid GenerationQueue'!$BA$5:$BA$410,$C634)</f>
        <v>0</v>
      </c>
      <c r="F634">
        <f>SUMIFS('Grid GenerationQueue'!AI$5:AI$410,'Grid GenerationQueue'!$AZ$5:$AZ$410,$B634,'Grid GenerationQueue'!$BA$5:$BA$410,$C634)</f>
        <v>0</v>
      </c>
      <c r="G634">
        <f>SUMIFS('Grid GenerationQueue'!AJ$5:AJ$410,'Grid GenerationQueue'!$AZ$5:$AZ$410,$B634,'Grid GenerationQueue'!$BA$5:$BA$410,$C634)</f>
        <v>0</v>
      </c>
      <c r="H634">
        <f>SUMIFS('Grid GenerationQueue'!AK$5:AK$410,'Grid GenerationQueue'!$AZ$5:$AZ$410,$B634,'Grid GenerationQueue'!$BA$5:$BA$410,$C634)</f>
        <v>0</v>
      </c>
      <c r="I634">
        <f>SUMIFS('Grid GenerationQueue'!AL$5:AL$410,'Grid GenerationQueue'!$AZ$5:$AZ$410,$B634,'Grid GenerationQueue'!$BA$5:$BA$410,$C634)</f>
        <v>0</v>
      </c>
      <c r="J634">
        <f>SUMIFS('Grid GenerationQueue'!AM$5:AM$410,'Grid GenerationQueue'!$AZ$5:$AZ$410,$B634,'Grid GenerationQueue'!$BA$5:$BA$410,$C634)</f>
        <v>0</v>
      </c>
      <c r="K634">
        <f>SUMIFS('Grid GenerationQueue'!AN$5:AN$410,'Grid GenerationQueue'!$AZ$5:$AZ$410,$B634,'Grid GenerationQueue'!$BA$5:$BA$410,$C634)</f>
        <v>0</v>
      </c>
      <c r="L634">
        <f>SUMIFS('Grid GenerationQueue'!AO$5:AO$410,'Grid GenerationQueue'!$AZ$5:$AZ$410,$B634,'Grid GenerationQueue'!$BA$5:$BA$410,$C634)</f>
        <v>0</v>
      </c>
      <c r="M634">
        <f>SUMIFS('Grid GenerationQueue'!AP$5:AP$410,'Grid GenerationQueue'!$AZ$5:$AZ$410,$B634,'Grid GenerationQueue'!$BA$5:$BA$410,$C634)</f>
        <v>0</v>
      </c>
      <c r="N634">
        <f>SUMIFS('Grid GenerationQueue'!AQ$5:AQ$410,'Grid GenerationQueue'!$AZ$5:$AZ$410,$B634,'Grid GenerationQueue'!$BA$5:$BA$410,$C634)</f>
        <v>0</v>
      </c>
      <c r="O634">
        <f>SUMIFS('Grid GenerationQueue'!AR$5:AR$410,'Grid GenerationQueue'!$AZ$5:$AZ$410,$B634,'Grid GenerationQueue'!$BA$5:$BA$410,$C634)</f>
        <v>0</v>
      </c>
      <c r="Q634">
        <f>SUMIFS('Grid GenerationQueue'!AG$5:AG$410,'Grid GenerationQueue'!$AZ$5:$AZ$410,$B634,'Grid GenerationQueue'!$BA$5:$BA$410,$C634,'Grid GenerationQueue'!$BJ$5:$BJ$410,"Executed")</f>
        <v>0</v>
      </c>
      <c r="R634">
        <f>SUMIFS('Grid GenerationQueue'!AH$5:AH$410,'Grid GenerationQueue'!$AZ$5:$AZ$410,$B634,'Grid GenerationQueue'!$BA$5:$BA$410,$C634,'Grid GenerationQueue'!$BJ$5:$BJ$410,"Executed")</f>
        <v>0</v>
      </c>
      <c r="S634">
        <f>SUMIFS('Grid GenerationQueue'!AI$5:AI$410,'Grid GenerationQueue'!$AZ$5:$AZ$410,$B634,'Grid GenerationQueue'!$BA$5:$BA$410,$C634,'Grid GenerationQueue'!$BJ$5:$BJ$410,"Executed")</f>
        <v>0</v>
      </c>
      <c r="T634">
        <f>SUMIFS('Grid GenerationQueue'!AJ$5:AJ$410,'Grid GenerationQueue'!$AZ$5:$AZ$410,$B634,'Grid GenerationQueue'!$BA$5:$BA$410,$C634,'Grid GenerationQueue'!$BJ$5:$BJ$410,"Executed")</f>
        <v>0</v>
      </c>
      <c r="U634">
        <f>SUMIFS('Grid GenerationQueue'!AK$5:AK$410,'Grid GenerationQueue'!$AZ$5:$AZ$410,$B634,'Grid GenerationQueue'!$BA$5:$BA$410,$C634,'Grid GenerationQueue'!$BJ$5:$BJ$410,"Executed")</f>
        <v>0</v>
      </c>
      <c r="V634">
        <f>SUMIFS('Grid GenerationQueue'!AL$5:AL$410,'Grid GenerationQueue'!$AZ$5:$AZ$410,$B634,'Grid GenerationQueue'!$BA$5:$BA$410,$C634,'Grid GenerationQueue'!$BJ$5:$BJ$410,"Executed")</f>
        <v>0</v>
      </c>
      <c r="W634">
        <f>SUMIFS('Grid GenerationQueue'!AM$5:AM$410,'Grid GenerationQueue'!$AZ$5:$AZ$410,$B634,'Grid GenerationQueue'!$BA$5:$BA$410,$C634,'Grid GenerationQueue'!$BJ$5:$BJ$410,"Executed")</f>
        <v>0</v>
      </c>
      <c r="X634">
        <f>SUMIFS('Grid GenerationQueue'!AN$5:AN$410,'Grid GenerationQueue'!$AZ$5:$AZ$410,$B634,'Grid GenerationQueue'!$BA$5:$BA$410,$C634,'Grid GenerationQueue'!$BJ$5:$BJ$410,"Executed")</f>
        <v>0</v>
      </c>
      <c r="Y634">
        <f>SUMIFS('Grid GenerationQueue'!AO$5:AO$410,'Grid GenerationQueue'!$AZ$5:$AZ$410,$B634,'Grid GenerationQueue'!$BA$5:$BA$410,$C634,'Grid GenerationQueue'!$BJ$5:$BJ$410,"Executed")</f>
        <v>0</v>
      </c>
      <c r="Z634">
        <f>SUMIFS('Grid GenerationQueue'!AP$5:AP$410,'Grid GenerationQueue'!$AZ$5:$AZ$410,$B634,'Grid GenerationQueue'!$BA$5:$BA$410,$C634,'Grid GenerationQueue'!$BJ$5:$BJ$410,"Executed")</f>
        <v>0</v>
      </c>
      <c r="AA634">
        <f>SUMIFS('Grid GenerationQueue'!AQ$5:AQ$410,'Grid GenerationQueue'!$AZ$5:$AZ$410,$B634,'Grid GenerationQueue'!$BA$5:$BA$410,$C634,'Grid GenerationQueue'!$BJ$5:$BJ$410,"Executed")</f>
        <v>0</v>
      </c>
      <c r="AB634">
        <f>SUMIFS('Grid GenerationQueue'!AR$5:AR$410,'Grid GenerationQueue'!$AZ$5:$AZ$410,$B634,'Grid GenerationQueue'!$BA$5:$BA$410,$C634,'Grid GenerationQueue'!$BJ$5:$BJ$410,"Executed")</f>
        <v>0</v>
      </c>
      <c r="AD634">
        <f>SUMIFS('Grid GenerationQueue'!AG$5:AG$410,'Grid GenerationQueue'!$AZ$5:$AZ$410,$B634,'Grid GenerationQueue'!$BA$5:$BA$410,$C634,'Grid GenerationQueue'!$BH$5:$BH$410,"&lt;&gt;"&amp;"")+SUMIFS('Grid GenerationQueue'!AG$5:AG$410,'Grid GenerationQueue'!$AZ$5:$AZ$410,$B634,'Grid GenerationQueue'!$BA$5:$BA$410,$C634,'Grid GenerationQueue'!$BH$5:$BH$410,"",'Grid GenerationQueue'!$AC$5:$AC$410,1)</f>
        <v>0</v>
      </c>
      <c r="AE634">
        <f>SUMIFS('Grid GenerationQueue'!AH$5:AH$410,'Grid GenerationQueue'!$AZ$5:$AZ$410,$B634,'Grid GenerationQueue'!$BA$5:$BA$410,$C634,'Grid GenerationQueue'!$BH$5:$BH$410,"&lt;&gt;"&amp;"")+SUMIFS('Grid GenerationQueue'!AH$5:AH$410,'Grid GenerationQueue'!$AZ$5:$AZ$410,$B634,'Grid GenerationQueue'!$BA$5:$BA$410,$C634,'Grid GenerationQueue'!$BH$5:$BH$410,"",'Grid GenerationQueue'!$AC$5:$AC$410,1)</f>
        <v>0</v>
      </c>
      <c r="AF634">
        <f>SUMIFS('Grid GenerationQueue'!AI$5:AI$410,'Grid GenerationQueue'!$AZ$5:$AZ$410,$B634,'Grid GenerationQueue'!$BA$5:$BA$410,$C634,'Grid GenerationQueue'!$BH$5:$BH$410,"&lt;&gt;"&amp;"")+SUMIFS('Grid GenerationQueue'!AI$5:AI$410,'Grid GenerationQueue'!$AZ$5:$AZ$410,$B634,'Grid GenerationQueue'!$BA$5:$BA$410,$C634,'Grid GenerationQueue'!$BH$5:$BH$410,"",'Grid GenerationQueue'!$AC$5:$AC$410,1)</f>
        <v>0</v>
      </c>
      <c r="AG634">
        <f>SUMIFS('Grid GenerationQueue'!AJ$5:AJ$410,'Grid GenerationQueue'!$AZ$5:$AZ$410,$B634,'Grid GenerationQueue'!$BA$5:$BA$410,$C634,'Grid GenerationQueue'!$BH$5:$BH$410,"&lt;&gt;"&amp;"")+SUMIFS('Grid GenerationQueue'!AJ$5:AJ$410,'Grid GenerationQueue'!$AZ$5:$AZ$410,$B634,'Grid GenerationQueue'!$BA$5:$BA$410,$C634,'Grid GenerationQueue'!$BH$5:$BH$410,"",'Grid GenerationQueue'!$AC$5:$AC$410,1)</f>
        <v>0</v>
      </c>
      <c r="AH634">
        <f>SUMIFS('Grid GenerationQueue'!AK$5:AK$410,'Grid GenerationQueue'!$AZ$5:$AZ$410,$B634,'Grid GenerationQueue'!$BA$5:$BA$410,$C634,'Grid GenerationQueue'!$BH$5:$BH$410,"&lt;&gt;"&amp;"")+SUMIFS('Grid GenerationQueue'!AK$5:AK$410,'Grid GenerationQueue'!$AZ$5:$AZ$410,$B634,'Grid GenerationQueue'!$BA$5:$BA$410,$C634,'Grid GenerationQueue'!$BH$5:$BH$410,"",'Grid GenerationQueue'!$AC$5:$AC$410,1)</f>
        <v>0</v>
      </c>
      <c r="AI634">
        <f>SUMIFS('Grid GenerationQueue'!AL$5:AL$410,'Grid GenerationQueue'!$AZ$5:$AZ$410,$B634,'Grid GenerationQueue'!$BA$5:$BA$410,$C634,'Grid GenerationQueue'!$BH$5:$BH$410,"&lt;&gt;"&amp;"")+SUMIFS('Grid GenerationQueue'!AL$5:AL$410,'Grid GenerationQueue'!$AZ$5:$AZ$410,$B634,'Grid GenerationQueue'!$BA$5:$BA$410,$C634,'Grid GenerationQueue'!$BH$5:$BH$410,"",'Grid GenerationQueue'!$AC$5:$AC$410,1)</f>
        <v>0</v>
      </c>
      <c r="AJ634">
        <f>SUMIFS('Grid GenerationQueue'!AM$5:AM$410,'Grid GenerationQueue'!$AZ$5:$AZ$410,$B634,'Grid GenerationQueue'!$BA$5:$BA$410,$C634,'Grid GenerationQueue'!$BH$5:$BH$410,"&lt;&gt;"&amp;"")+SUMIFS('Grid GenerationQueue'!AM$5:AM$410,'Grid GenerationQueue'!$AZ$5:$AZ$410,$B634,'Grid GenerationQueue'!$BA$5:$BA$410,$C634,'Grid GenerationQueue'!$BH$5:$BH$410,"",'Grid GenerationQueue'!$AC$5:$AC$410,1)</f>
        <v>0</v>
      </c>
      <c r="AK634">
        <f>SUMIFS('Grid GenerationQueue'!AN$5:AN$410,'Grid GenerationQueue'!$AZ$5:$AZ$410,$B634,'Grid GenerationQueue'!$BA$5:$BA$410,$C634,'Grid GenerationQueue'!$BH$5:$BH$410,"&lt;&gt;"&amp;"")+SUMIFS('Grid GenerationQueue'!AN$5:AN$410,'Grid GenerationQueue'!$AZ$5:$AZ$410,$B634,'Grid GenerationQueue'!$BA$5:$BA$410,$C634,'Grid GenerationQueue'!$BH$5:$BH$410,"",'Grid GenerationQueue'!$AC$5:$AC$410,1)</f>
        <v>0</v>
      </c>
      <c r="AL634">
        <f>SUMIFS('Grid GenerationQueue'!AO$5:AO$410,'Grid GenerationQueue'!$AZ$5:$AZ$410,$B634,'Grid GenerationQueue'!$BA$5:$BA$410,$C634,'Grid GenerationQueue'!$BH$5:$BH$410,"&lt;&gt;"&amp;"")+SUMIFS('Grid GenerationQueue'!AO$5:AO$410,'Grid GenerationQueue'!$AZ$5:$AZ$410,$B634,'Grid GenerationQueue'!$BA$5:$BA$410,$C634,'Grid GenerationQueue'!$BH$5:$BH$410,"",'Grid GenerationQueue'!$AC$5:$AC$410,1)</f>
        <v>0</v>
      </c>
      <c r="AM634">
        <f>SUMIFS('Grid GenerationQueue'!AP$5:AP$410,'Grid GenerationQueue'!$AZ$5:$AZ$410,$B634,'Grid GenerationQueue'!$BA$5:$BA$410,$C634,'Grid GenerationQueue'!$BH$5:$BH$410,"&lt;&gt;"&amp;"")+SUMIFS('Grid GenerationQueue'!AP$5:AP$410,'Grid GenerationQueue'!$AZ$5:$AZ$410,$B634,'Grid GenerationQueue'!$BA$5:$BA$410,$C634,'Grid GenerationQueue'!$BH$5:$BH$410,"",'Grid GenerationQueue'!$AC$5:$AC$410,1)</f>
        <v>0</v>
      </c>
      <c r="AN634">
        <f>SUMIFS('Grid GenerationQueue'!AQ$5:AQ$410,'Grid GenerationQueue'!$AZ$5:$AZ$410,$B634,'Grid GenerationQueue'!$BA$5:$BA$410,$C634,'Grid GenerationQueue'!$BH$5:$BH$410,"&lt;&gt;"&amp;"")+SUMIFS('Grid GenerationQueue'!AQ$5:AQ$410,'Grid GenerationQueue'!$AZ$5:$AZ$410,$B634,'Grid GenerationQueue'!$BA$5:$BA$410,$C634,'Grid GenerationQueue'!$BH$5:$BH$410,"",'Grid GenerationQueue'!$AC$5:$AC$410,1)</f>
        <v>0</v>
      </c>
      <c r="AO634">
        <f>SUMIFS('Grid GenerationQueue'!AR$5:AR$410,'Grid GenerationQueue'!$AZ$5:$AZ$410,$B634,'Grid GenerationQueue'!$BA$5:$BA$410,$C634,'Grid GenerationQueue'!$BH$5:$BH$410,"&lt;&gt;"&amp;"")+SUMIFS('Grid GenerationQueue'!AR$5:AR$410,'Grid GenerationQueue'!$AZ$5:$AZ$410,$B634,'Grid GenerationQueue'!$BA$5:$BA$410,$C634,'Grid GenerationQueue'!$BH$5:$BH$410,"",'Grid GenerationQueue'!$AC$5:$AC$410,1)</f>
        <v>0</v>
      </c>
      <c r="AQ634">
        <f>SUMIFS('Grid GenerationQueue'!AG$5:AG$410,'Grid GenerationQueue'!$AZ$5:$AZ$410,$B634,'Grid GenerationQueue'!$BA$5:$BA$410,$C634,'Grid GenerationQueue'!$BK$5:$BK$410,"&gt;0")</f>
        <v>0</v>
      </c>
      <c r="AR634">
        <f>SUMIFS('Grid GenerationQueue'!AH$5:AH$410,'Grid GenerationQueue'!$AZ$5:$AZ$410,$B634,'Grid GenerationQueue'!$BA$5:$BA$410,$C634,'Grid GenerationQueue'!$BK$5:$BK$410,"&gt;0")</f>
        <v>0</v>
      </c>
      <c r="AS634">
        <f>SUMIFS('Grid GenerationQueue'!AI$5:AI$410,'Grid GenerationQueue'!$AZ$5:$AZ$410,$B634,'Grid GenerationQueue'!$BA$5:$BA$410,$C634,'Grid GenerationQueue'!$BK$5:$BK$410,"&gt;0")</f>
        <v>0</v>
      </c>
      <c r="AT634">
        <f>SUMIFS('Grid GenerationQueue'!AJ$5:AJ$410,'Grid GenerationQueue'!$AZ$5:$AZ$410,$B634,'Grid GenerationQueue'!$BA$5:$BA$410,$C634,'Grid GenerationQueue'!$BK$5:$BK$410,"&gt;0")</f>
        <v>0</v>
      </c>
      <c r="AU634">
        <f>SUMIFS('Grid GenerationQueue'!AK$5:AK$410,'Grid GenerationQueue'!$AZ$5:$AZ$410,$B634,'Grid GenerationQueue'!$BA$5:$BA$410,$C634,'Grid GenerationQueue'!$BK$5:$BK$410,"&gt;0")</f>
        <v>0</v>
      </c>
      <c r="AV634">
        <f>SUMIFS('Grid GenerationQueue'!AL$5:AL$410,'Grid GenerationQueue'!$AZ$5:$AZ$410,$B634,'Grid GenerationQueue'!$BA$5:$BA$410,$C634,'Grid GenerationQueue'!$BK$5:$BK$410,"&gt;0")</f>
        <v>0</v>
      </c>
      <c r="AW634">
        <f>SUMIFS('Grid GenerationQueue'!AM$5:AM$410,'Grid GenerationQueue'!$AZ$5:$AZ$410,$B634,'Grid GenerationQueue'!$BA$5:$BA$410,$C634,'Grid GenerationQueue'!$BK$5:$BK$410,"&gt;0")</f>
        <v>0</v>
      </c>
      <c r="AX634">
        <f>SUMIFS('Grid GenerationQueue'!AN$5:AN$410,'Grid GenerationQueue'!$AZ$5:$AZ$410,$B634,'Grid GenerationQueue'!$BA$5:$BA$410,$C634,'Grid GenerationQueue'!$BK$5:$BK$410,"&gt;0")</f>
        <v>0</v>
      </c>
      <c r="AY634">
        <f>SUMIFS('Grid GenerationQueue'!AO$5:AO$410,'Grid GenerationQueue'!$AZ$5:$AZ$410,$B634,'Grid GenerationQueue'!$BA$5:$BA$410,$C634,'Grid GenerationQueue'!$BK$5:$BK$410,"&gt;0")</f>
        <v>0</v>
      </c>
      <c r="AZ634">
        <f>SUMIFS('Grid GenerationQueue'!AP$5:AP$410,'Grid GenerationQueue'!$AZ$5:$AZ$410,$B634,'Grid GenerationQueue'!$BA$5:$BA$410,$C634,'Grid GenerationQueue'!$BK$5:$BK$410,"&gt;0")</f>
        <v>0</v>
      </c>
      <c r="BA634">
        <f>SUMIFS('Grid GenerationQueue'!AQ$5:AQ$410,'Grid GenerationQueue'!$AZ$5:$AZ$410,$B634,'Grid GenerationQueue'!$BA$5:$BA$410,$C634,'Grid GenerationQueue'!$BK$5:$BK$410,"&gt;0")</f>
        <v>0</v>
      </c>
      <c r="BB634">
        <f>SUMIFS('Grid GenerationQueue'!AR$5:AR$410,'Grid GenerationQueue'!$AZ$5:$AZ$410,$B634,'Grid GenerationQueue'!$BA$5:$BA$410,$C634,'Grid GenerationQueue'!$BK$5:$BK$410,"&gt;0")</f>
        <v>0</v>
      </c>
      <c r="BD634">
        <f>SUMIFS('Grid GenerationQueue'!AG$5:AG$410,'Grid GenerationQueue'!$AZ$5:$AZ$410,$B634,'Grid GenerationQueue'!$BA$5:$BA$410,$C634,'Grid GenerationQueue'!$BD$5:$BD$410,"&lt;="&amp;$BE$3)</f>
        <v>0</v>
      </c>
      <c r="BE634">
        <f>SUMIFS('Grid GenerationQueue'!AH$5:AH$410,'Grid GenerationQueue'!$AZ$5:$AZ$410,$B634,'Grid GenerationQueue'!$BA$5:$BA$410,$C634,'Grid GenerationQueue'!$BD$5:$BD$410,"&lt;="&amp;$BE$3)</f>
        <v>0</v>
      </c>
      <c r="BF634">
        <f>SUMIFS('Grid GenerationQueue'!AI$5:AI$410,'Grid GenerationQueue'!$AZ$5:$AZ$410,$B634,'Grid GenerationQueue'!$BA$5:$BA$410,$C634,'Grid GenerationQueue'!$BD$5:$BD$410,"&lt;="&amp;$BE$3)</f>
        <v>0</v>
      </c>
      <c r="BG634">
        <f>SUMIFS('Grid GenerationQueue'!AJ$5:AJ$410,'Grid GenerationQueue'!$AZ$5:$AZ$410,$B634,'Grid GenerationQueue'!$BA$5:$BA$410,$C634,'Grid GenerationQueue'!$BD$5:$BD$410,"&lt;="&amp;$BE$3)</f>
        <v>0</v>
      </c>
      <c r="BH634">
        <f>SUMIFS('Grid GenerationQueue'!AK$5:AK$410,'Grid GenerationQueue'!$AZ$5:$AZ$410,$B634,'Grid GenerationQueue'!$BA$5:$BA$410,$C634,'Grid GenerationQueue'!$BD$5:$BD$410,"&lt;="&amp;$BE$3)</f>
        <v>0</v>
      </c>
      <c r="BI634">
        <f>SUMIFS('Grid GenerationQueue'!AL$5:AL$410,'Grid GenerationQueue'!$AZ$5:$AZ$410,$B634,'Grid GenerationQueue'!$BA$5:$BA$410,$C634,'Grid GenerationQueue'!$BD$5:$BD$410,"&lt;="&amp;$BE$3)</f>
        <v>0</v>
      </c>
      <c r="BJ634">
        <f>SUMIFS('Grid GenerationQueue'!AM$5:AM$410,'Grid GenerationQueue'!$AZ$5:$AZ$410,$B634,'Grid GenerationQueue'!$BA$5:$BA$410,$C634,'Grid GenerationQueue'!$BD$5:$BD$410,"&lt;="&amp;$BE$3)</f>
        <v>0</v>
      </c>
      <c r="BK634">
        <f>SUMIFS('Grid GenerationQueue'!AN$5:AN$410,'Grid GenerationQueue'!$AZ$5:$AZ$410,$B634,'Grid GenerationQueue'!$BA$5:$BA$410,$C634,'Grid GenerationQueue'!$BD$5:$BD$410,"&lt;="&amp;$BE$3)</f>
        <v>0</v>
      </c>
      <c r="BL634">
        <f>SUMIFS('Grid GenerationQueue'!AO$5:AO$410,'Grid GenerationQueue'!$AZ$5:$AZ$410,$B634,'Grid GenerationQueue'!$BA$5:$BA$410,$C634,'Grid GenerationQueue'!$BD$5:$BD$410,"&lt;="&amp;$BE$3)</f>
        <v>0</v>
      </c>
      <c r="BM634">
        <f>SUMIFS('Grid GenerationQueue'!AP$5:AP$410,'Grid GenerationQueue'!$AZ$5:$AZ$410,$B634,'Grid GenerationQueue'!$BA$5:$BA$410,$C634,'Grid GenerationQueue'!$BD$5:$BD$410,"&lt;="&amp;$BE$3)</f>
        <v>0</v>
      </c>
      <c r="BN634">
        <f>SUMIFS('Grid GenerationQueue'!AQ$5:AQ$410,'Grid GenerationQueue'!$AZ$5:$AZ$410,$B634,'Grid GenerationQueue'!$BA$5:$BA$410,$C634,'Grid GenerationQueue'!$BD$5:$BD$410,"&lt;="&amp;$BE$3)</f>
        <v>0</v>
      </c>
      <c r="BO634">
        <f>SUMIFS('Grid GenerationQueue'!AR$5:AR$410,'Grid GenerationQueue'!$AZ$5:$AZ$410,$B634,'Grid GenerationQueue'!$BA$5:$BA$410,$C634,'Grid GenerationQueue'!$BD$5:$BD$410,"&lt;="&amp;$BE$3)</f>
        <v>0</v>
      </c>
      <c r="BQ634">
        <f>SUMIFS('Grid GenerationQueue'!AG$5:AG$410,'Grid GenerationQueue'!$AZ$5:$AZ$410,$B634,'Grid GenerationQueue'!$BA$5:$BA$410,$C634,'Grid GenerationQueue'!$BJ$5:$BJ$410,"Executed",'Grid GenerationQueue'!$BD$5:$BD$410,"&lt;="&amp;$BE$3)</f>
        <v>0</v>
      </c>
      <c r="BR634">
        <f>SUMIFS('Grid GenerationQueue'!AH$5:AH$410,'Grid GenerationQueue'!$AZ$5:$AZ$410,$B634,'Grid GenerationQueue'!$BA$5:$BA$410,$C634,'Grid GenerationQueue'!$BJ$5:$BJ$410,"Executed",'Grid GenerationQueue'!$BD$5:$BD$410,"&lt;="&amp;$BE$3)</f>
        <v>0</v>
      </c>
      <c r="BS634">
        <f>SUMIFS('Grid GenerationQueue'!AI$5:AI$410,'Grid GenerationQueue'!$AZ$5:$AZ$410,$B634,'Grid GenerationQueue'!$BA$5:$BA$410,$C634,'Grid GenerationQueue'!$BJ$5:$BJ$410,"Executed",'Grid GenerationQueue'!$BD$5:$BD$410,"&lt;="&amp;$BE$3)</f>
        <v>0</v>
      </c>
      <c r="BT634">
        <f>SUMIFS('Grid GenerationQueue'!AJ$5:AJ$410,'Grid GenerationQueue'!$AZ$5:$AZ$410,$B634,'Grid GenerationQueue'!$BA$5:$BA$410,$C634,'Grid GenerationQueue'!$BJ$5:$BJ$410,"Executed",'Grid GenerationQueue'!$BD$5:$BD$410,"&lt;="&amp;$BE$3)</f>
        <v>0</v>
      </c>
      <c r="BU634">
        <f>SUMIFS('Grid GenerationQueue'!AK$5:AK$410,'Grid GenerationQueue'!$AZ$5:$AZ$410,$B634,'Grid GenerationQueue'!$BA$5:$BA$410,$C634,'Grid GenerationQueue'!$BJ$5:$BJ$410,"Executed",'Grid GenerationQueue'!$BD$5:$BD$410,"&lt;="&amp;$BE$3)</f>
        <v>0</v>
      </c>
      <c r="BV634">
        <f>SUMIFS('Grid GenerationQueue'!AL$5:AL$410,'Grid GenerationQueue'!$AZ$5:$AZ$410,$B634,'Grid GenerationQueue'!$BA$5:$BA$410,$C634,'Grid GenerationQueue'!$BJ$5:$BJ$410,"Executed",'Grid GenerationQueue'!$BD$5:$BD$410,"&lt;="&amp;$BE$3)</f>
        <v>0</v>
      </c>
      <c r="BW634">
        <f>SUMIFS('Grid GenerationQueue'!AM$5:AM$410,'Grid GenerationQueue'!$AZ$5:$AZ$410,$B634,'Grid GenerationQueue'!$BA$5:$BA$410,$C634,'Grid GenerationQueue'!$BJ$5:$BJ$410,"Executed",'Grid GenerationQueue'!$BD$5:$BD$410,"&lt;="&amp;$BE$3)</f>
        <v>0</v>
      </c>
      <c r="BX634">
        <f>SUMIFS('Grid GenerationQueue'!AN$5:AN$410,'Grid GenerationQueue'!$AZ$5:$AZ$410,$B634,'Grid GenerationQueue'!$BA$5:$BA$410,$C634,'Grid GenerationQueue'!$BJ$5:$BJ$410,"Executed",'Grid GenerationQueue'!$BD$5:$BD$410,"&lt;="&amp;$BE$3)</f>
        <v>0</v>
      </c>
      <c r="BY634">
        <f>SUMIFS('Grid GenerationQueue'!AO$5:AO$410,'Grid GenerationQueue'!$AZ$5:$AZ$410,$B634,'Grid GenerationQueue'!$BA$5:$BA$410,$C634,'Grid GenerationQueue'!$BJ$5:$BJ$410,"Executed",'Grid GenerationQueue'!$BD$5:$BD$410,"&lt;="&amp;$BE$3)</f>
        <v>0</v>
      </c>
      <c r="BZ634">
        <f>SUMIFS('Grid GenerationQueue'!AP$5:AP$410,'Grid GenerationQueue'!$AZ$5:$AZ$410,$B634,'Grid GenerationQueue'!$BA$5:$BA$410,$C634,'Grid GenerationQueue'!$BJ$5:$BJ$410,"Executed",'Grid GenerationQueue'!$BD$5:$BD$410,"&lt;="&amp;$BE$3)</f>
        <v>0</v>
      </c>
      <c r="CA634">
        <f>SUMIFS('Grid GenerationQueue'!AQ$5:AQ$410,'Grid GenerationQueue'!$AZ$5:$AZ$410,$B634,'Grid GenerationQueue'!$BA$5:$BA$410,$C634,'Grid GenerationQueue'!$BJ$5:$BJ$410,"Executed",'Grid GenerationQueue'!$BD$5:$BD$410,"&lt;="&amp;$BE$3)</f>
        <v>0</v>
      </c>
      <c r="CB634">
        <f>SUMIFS('Grid GenerationQueue'!AR$5:AR$410,'Grid GenerationQueue'!$AZ$5:$AZ$410,$B634,'Grid GenerationQueue'!$BA$5:$BA$410,$C634,'Grid GenerationQueue'!$BJ$5:$BJ$410,"Executed",'Grid GenerationQueue'!$BD$5:$BD$410,"&lt;="&amp;$BE$3)</f>
        <v>0</v>
      </c>
      <c r="CD634">
        <f>SUMIFS('Grid GenerationQueue'!AG$5:AG$410,'Grid GenerationQueue'!$AZ$5:$AZ$410,$B634,'Grid GenerationQueue'!$BA$5:$BA$410,$C634,'Grid GenerationQueue'!$BH$5:$BH$410,"&lt;&gt;"&amp;"",'Grid GenerationQueue'!$BD$5:$BD$410,"&lt;="&amp;$BE$3)</f>
        <v>0</v>
      </c>
      <c r="CE634">
        <f>SUMIFS('Grid GenerationQueue'!AH$5:AH$410,'Grid GenerationQueue'!$AZ$5:$AZ$410,$B634,'Grid GenerationQueue'!$BA$5:$BA$410,$C634,'Grid GenerationQueue'!$BH$5:$BH$410,"&lt;&gt;"&amp;"",'Grid GenerationQueue'!$BD$5:$BD$410,"&lt;="&amp;$BE$3)</f>
        <v>0</v>
      </c>
      <c r="CF634">
        <f>SUMIFS('Grid GenerationQueue'!AI$5:AI$410,'Grid GenerationQueue'!$AZ$5:$AZ$410,$B634,'Grid GenerationQueue'!$BA$5:$BA$410,$C634,'Grid GenerationQueue'!$BH$5:$BH$410,"&lt;&gt;"&amp;"",'Grid GenerationQueue'!$BD$5:$BD$410,"&lt;="&amp;$BE$3)</f>
        <v>0</v>
      </c>
      <c r="CG634">
        <f>SUMIFS('Grid GenerationQueue'!AJ$5:AJ$410,'Grid GenerationQueue'!$AZ$5:$AZ$410,$B634,'Grid GenerationQueue'!$BA$5:$BA$410,$C634,'Grid GenerationQueue'!$BH$5:$BH$410,"&lt;&gt;"&amp;"",'Grid GenerationQueue'!$BD$5:$BD$410,"&lt;="&amp;$BE$3)</f>
        <v>0</v>
      </c>
      <c r="CH634">
        <f>SUMIFS('Grid GenerationQueue'!AK$5:AK$410,'Grid GenerationQueue'!$AZ$5:$AZ$410,$B634,'Grid GenerationQueue'!$BA$5:$BA$410,$C634,'Grid GenerationQueue'!$BH$5:$BH$410,"&lt;&gt;"&amp;"",'Grid GenerationQueue'!$BD$5:$BD$410,"&lt;="&amp;$BE$3)</f>
        <v>0</v>
      </c>
      <c r="CI634">
        <f>SUMIFS('Grid GenerationQueue'!AL$5:AL$410,'Grid GenerationQueue'!$AZ$5:$AZ$410,$B634,'Grid GenerationQueue'!$BA$5:$BA$410,$C634,'Grid GenerationQueue'!$BH$5:$BH$410,"&lt;&gt;"&amp;"",'Grid GenerationQueue'!$BD$5:$BD$410,"&lt;="&amp;$BE$3)</f>
        <v>0</v>
      </c>
      <c r="CJ634">
        <f>SUMIFS('Grid GenerationQueue'!AM$5:AM$410,'Grid GenerationQueue'!$AZ$5:$AZ$410,$B634,'Grid GenerationQueue'!$BA$5:$BA$410,$C634,'Grid GenerationQueue'!$BH$5:$BH$410,"&lt;&gt;"&amp;"",'Grid GenerationQueue'!$BD$5:$BD$410,"&lt;="&amp;$BE$3)</f>
        <v>0</v>
      </c>
      <c r="CK634">
        <f>SUMIFS('Grid GenerationQueue'!AN$5:AN$410,'Grid GenerationQueue'!$AZ$5:$AZ$410,$B634,'Grid GenerationQueue'!$BA$5:$BA$410,$C634,'Grid GenerationQueue'!$BH$5:$BH$410,"&lt;&gt;"&amp;"",'Grid GenerationQueue'!$BD$5:$BD$410,"&lt;="&amp;$BE$3)</f>
        <v>0</v>
      </c>
      <c r="CL634">
        <f>SUMIFS('Grid GenerationQueue'!AO$5:AO$410,'Grid GenerationQueue'!$AZ$5:$AZ$410,$B634,'Grid GenerationQueue'!$BA$5:$BA$410,$C634,'Grid GenerationQueue'!$BH$5:$BH$410,"&lt;&gt;"&amp;"",'Grid GenerationQueue'!$BD$5:$BD$410,"&lt;="&amp;$BE$3)</f>
        <v>0</v>
      </c>
      <c r="CM634">
        <f>SUMIFS('Grid GenerationQueue'!AP$5:AP$410,'Grid GenerationQueue'!$AZ$5:$AZ$410,$B634,'Grid GenerationQueue'!$BA$5:$BA$410,$C634,'Grid GenerationQueue'!$BH$5:$BH$410,"&lt;&gt;"&amp;"",'Grid GenerationQueue'!$BD$5:$BD$410,"&lt;="&amp;$BE$3)</f>
        <v>0</v>
      </c>
      <c r="CN634">
        <f>SUMIFS('Grid GenerationQueue'!AQ$5:AQ$410,'Grid GenerationQueue'!$AZ$5:$AZ$410,$B634,'Grid GenerationQueue'!$BA$5:$BA$410,$C634,'Grid GenerationQueue'!$BH$5:$BH$410,"&lt;&gt;"&amp;"",'Grid GenerationQueue'!$BD$5:$BD$410,"&lt;="&amp;$BE$3)</f>
        <v>0</v>
      </c>
      <c r="CO634">
        <f>SUMIFS('Grid GenerationQueue'!AR$5:AR$410,'Grid GenerationQueue'!$AZ$5:$AZ$410,$B634,'Grid GenerationQueue'!$BA$5:$BA$410,$C634,'Grid GenerationQueue'!$BH$5:$BH$410,"&lt;&gt;"&amp;"",'Grid GenerationQueue'!$BD$5:$BD$410,"&lt;="&amp;$BE$3)</f>
        <v>0</v>
      </c>
      <c r="CQ634">
        <f>SUMIFS('Grid GenerationQueue'!AG$5:AG$410,'Grid GenerationQueue'!$AZ$5:$AZ$410,$B634,'Grid GenerationQueue'!$BA$5:$BA$410,$C634,'Grid GenerationQueue'!$BK$5:$BK$410,"&gt;0",'Grid GenerationQueue'!$BD$5:$BD$410,"&lt;="&amp;$BE$3)</f>
        <v>0</v>
      </c>
      <c r="CR634">
        <f>SUMIFS('Grid GenerationQueue'!AH$5:AH$410,'Grid GenerationQueue'!$AZ$5:$AZ$410,$B634,'Grid GenerationQueue'!$BA$5:$BA$410,$C634,'Grid GenerationQueue'!$BK$5:$BK$410,"&gt;0",'Grid GenerationQueue'!$BD$5:$BD$410,"&lt;="&amp;$BE$3)</f>
        <v>0</v>
      </c>
      <c r="CS634">
        <f>SUMIFS('Grid GenerationQueue'!AI$5:AI$410,'Grid GenerationQueue'!$AZ$5:$AZ$410,$B634,'Grid GenerationQueue'!$BA$5:$BA$410,$C634,'Grid GenerationQueue'!$BK$5:$BK$410,"&gt;0",'Grid GenerationQueue'!$BD$5:$BD$410,"&lt;="&amp;$BE$3)</f>
        <v>0</v>
      </c>
      <c r="CT634">
        <f>SUMIFS('Grid GenerationQueue'!AJ$5:AJ$410,'Grid GenerationQueue'!$AZ$5:$AZ$410,$B634,'Grid GenerationQueue'!$BA$5:$BA$410,$C634,'Grid GenerationQueue'!$BK$5:$BK$410,"&gt;0",'Grid GenerationQueue'!$BD$5:$BD$410,"&lt;="&amp;$BE$3)</f>
        <v>0</v>
      </c>
      <c r="CU634">
        <f>SUMIFS('Grid GenerationQueue'!AK$5:AK$410,'Grid GenerationQueue'!$AZ$5:$AZ$410,$B634,'Grid GenerationQueue'!$BA$5:$BA$410,$C634,'Grid GenerationQueue'!$BK$5:$BK$410,"&gt;0",'Grid GenerationQueue'!$BD$5:$BD$410,"&lt;="&amp;$BE$3)</f>
        <v>0</v>
      </c>
      <c r="CV634">
        <f>SUMIFS('Grid GenerationQueue'!AL$5:AL$410,'Grid GenerationQueue'!$AZ$5:$AZ$410,$B634,'Grid GenerationQueue'!$BA$5:$BA$410,$C634,'Grid GenerationQueue'!$BK$5:$BK$410,"&gt;0",'Grid GenerationQueue'!$BD$5:$BD$410,"&lt;="&amp;$BE$3)</f>
        <v>0</v>
      </c>
      <c r="CW634">
        <f>SUMIFS('Grid GenerationQueue'!AM$5:AM$410,'Grid GenerationQueue'!$AZ$5:$AZ$410,$B634,'Grid GenerationQueue'!$BA$5:$BA$410,$C634,'Grid GenerationQueue'!$BK$5:$BK$410,"&gt;0",'Grid GenerationQueue'!$BD$5:$BD$410,"&lt;="&amp;$BE$3)</f>
        <v>0</v>
      </c>
      <c r="CX634">
        <f>SUMIFS('Grid GenerationQueue'!AN$5:AN$410,'Grid GenerationQueue'!$AZ$5:$AZ$410,$B634,'Grid GenerationQueue'!$BA$5:$BA$410,$C634,'Grid GenerationQueue'!$BK$5:$BK$410,"&gt;0",'Grid GenerationQueue'!$BD$5:$BD$410,"&lt;="&amp;$BE$3)</f>
        <v>0</v>
      </c>
      <c r="CY634">
        <f>SUMIFS('Grid GenerationQueue'!AO$5:AO$410,'Grid GenerationQueue'!$AZ$5:$AZ$410,$B634,'Grid GenerationQueue'!$BA$5:$BA$410,$C634,'Grid GenerationQueue'!$BK$5:$BK$410,"&gt;0",'Grid GenerationQueue'!$BD$5:$BD$410,"&lt;="&amp;$BE$3)</f>
        <v>0</v>
      </c>
      <c r="CZ634">
        <f>SUMIFS('Grid GenerationQueue'!AP$5:AP$410,'Grid GenerationQueue'!$AZ$5:$AZ$410,$B634,'Grid GenerationQueue'!$BA$5:$BA$410,$C634,'Grid GenerationQueue'!$BK$5:$BK$410,"&gt;0",'Grid GenerationQueue'!$BD$5:$BD$410,"&lt;="&amp;$BE$3)</f>
        <v>0</v>
      </c>
      <c r="DA634">
        <f>SUMIFS('Grid GenerationQueue'!AQ$5:AQ$410,'Grid GenerationQueue'!$AZ$5:$AZ$410,$B634,'Grid GenerationQueue'!$BA$5:$BA$410,$C634,'Grid GenerationQueue'!$BK$5:$BK$410,"&gt;0",'Grid GenerationQueue'!$BD$5:$BD$410,"&lt;="&amp;$BE$3)</f>
        <v>0</v>
      </c>
      <c r="DB634">
        <f>SUMIFS('Grid GenerationQueue'!AR$5:AR$410,'Grid GenerationQueue'!$AZ$5:$AZ$410,$B634,'Grid GenerationQueue'!$BA$5:$BA$410,$C634,'Grid GenerationQueue'!$BK$5:$BK$410,"&gt;0",'Grid GenerationQueue'!$BD$5:$BD$410,"&lt;="&amp;$BE$3)</f>
        <v>0</v>
      </c>
    </row>
    <row r="635" spans="1:106" x14ac:dyDescent="0.35">
      <c r="A635" t="s">
        <v>4752</v>
      </c>
      <c r="B635" t="s">
        <v>4696</v>
      </c>
      <c r="C635">
        <v>230</v>
      </c>
      <c r="D635">
        <f>SUMIFS('Grid GenerationQueue'!AG$5:AG$410,'Grid GenerationQueue'!$AZ$5:$AZ$410,$B635,'Grid GenerationQueue'!$BA$5:$BA$410,$C635)</f>
        <v>252</v>
      </c>
      <c r="E635">
        <f>SUMIFS('Grid GenerationQueue'!AH$5:AH$410,'Grid GenerationQueue'!$AZ$5:$AZ$410,$B635,'Grid GenerationQueue'!$BA$5:$BA$410,$C635)</f>
        <v>0</v>
      </c>
      <c r="F635">
        <f>SUMIFS('Grid GenerationQueue'!AI$5:AI$410,'Grid GenerationQueue'!$AZ$5:$AZ$410,$B635,'Grid GenerationQueue'!$BA$5:$BA$410,$C635)</f>
        <v>0</v>
      </c>
      <c r="G635">
        <f>SUMIFS('Grid GenerationQueue'!AJ$5:AJ$410,'Grid GenerationQueue'!$AZ$5:$AZ$410,$B635,'Grid GenerationQueue'!$BA$5:$BA$410,$C635)</f>
        <v>0</v>
      </c>
      <c r="H635">
        <f>SUMIFS('Grid GenerationQueue'!AK$5:AK$410,'Grid GenerationQueue'!$AZ$5:$AZ$410,$B635,'Grid GenerationQueue'!$BA$5:$BA$410,$C635)</f>
        <v>0</v>
      </c>
      <c r="I635">
        <f>SUMIFS('Grid GenerationQueue'!AL$5:AL$410,'Grid GenerationQueue'!$AZ$5:$AZ$410,$B635,'Grid GenerationQueue'!$BA$5:$BA$410,$C635)</f>
        <v>0</v>
      </c>
      <c r="J635">
        <f>SUMIFS('Grid GenerationQueue'!AM$5:AM$410,'Grid GenerationQueue'!$AZ$5:$AZ$410,$B635,'Grid GenerationQueue'!$BA$5:$BA$410,$C635)</f>
        <v>0</v>
      </c>
      <c r="K635">
        <f>SUMIFS('Grid GenerationQueue'!AN$5:AN$410,'Grid GenerationQueue'!$AZ$5:$AZ$410,$B635,'Grid GenerationQueue'!$BA$5:$BA$410,$C635)</f>
        <v>0</v>
      </c>
      <c r="L635">
        <f>SUMIFS('Grid GenerationQueue'!AO$5:AO$410,'Grid GenerationQueue'!$AZ$5:$AZ$410,$B635,'Grid GenerationQueue'!$BA$5:$BA$410,$C635)</f>
        <v>0</v>
      </c>
      <c r="M635">
        <f>SUMIFS('Grid GenerationQueue'!AP$5:AP$410,'Grid GenerationQueue'!$AZ$5:$AZ$410,$B635,'Grid GenerationQueue'!$BA$5:$BA$410,$C635)</f>
        <v>0</v>
      </c>
      <c r="N635">
        <f>SUMIFS('Grid GenerationQueue'!AQ$5:AQ$410,'Grid GenerationQueue'!$AZ$5:$AZ$410,$B635,'Grid GenerationQueue'!$BA$5:$BA$410,$C635)</f>
        <v>0</v>
      </c>
      <c r="O635">
        <f>SUMIFS('Grid GenerationQueue'!AR$5:AR$410,'Grid GenerationQueue'!$AZ$5:$AZ$410,$B635,'Grid GenerationQueue'!$BA$5:$BA$410,$C635)</f>
        <v>0</v>
      </c>
      <c r="Q635">
        <f>SUMIFS('Grid GenerationQueue'!AG$5:AG$410,'Grid GenerationQueue'!$AZ$5:$AZ$410,$B635,'Grid GenerationQueue'!$BA$5:$BA$410,$C635,'Grid GenerationQueue'!$BJ$5:$BJ$410,"Executed")</f>
        <v>0</v>
      </c>
      <c r="R635">
        <f>SUMIFS('Grid GenerationQueue'!AH$5:AH$410,'Grid GenerationQueue'!$AZ$5:$AZ$410,$B635,'Grid GenerationQueue'!$BA$5:$BA$410,$C635,'Grid GenerationQueue'!$BJ$5:$BJ$410,"Executed")</f>
        <v>0</v>
      </c>
      <c r="S635">
        <f>SUMIFS('Grid GenerationQueue'!AI$5:AI$410,'Grid GenerationQueue'!$AZ$5:$AZ$410,$B635,'Grid GenerationQueue'!$BA$5:$BA$410,$C635,'Grid GenerationQueue'!$BJ$5:$BJ$410,"Executed")</f>
        <v>0</v>
      </c>
      <c r="T635">
        <f>SUMIFS('Grid GenerationQueue'!AJ$5:AJ$410,'Grid GenerationQueue'!$AZ$5:$AZ$410,$B635,'Grid GenerationQueue'!$BA$5:$BA$410,$C635,'Grid GenerationQueue'!$BJ$5:$BJ$410,"Executed")</f>
        <v>0</v>
      </c>
      <c r="U635">
        <f>SUMIFS('Grid GenerationQueue'!AK$5:AK$410,'Grid GenerationQueue'!$AZ$5:$AZ$410,$B635,'Grid GenerationQueue'!$BA$5:$BA$410,$C635,'Grid GenerationQueue'!$BJ$5:$BJ$410,"Executed")</f>
        <v>0</v>
      </c>
      <c r="V635">
        <f>SUMIFS('Grid GenerationQueue'!AL$5:AL$410,'Grid GenerationQueue'!$AZ$5:$AZ$410,$B635,'Grid GenerationQueue'!$BA$5:$BA$410,$C635,'Grid GenerationQueue'!$BJ$5:$BJ$410,"Executed")</f>
        <v>0</v>
      </c>
      <c r="W635">
        <f>SUMIFS('Grid GenerationQueue'!AM$5:AM$410,'Grid GenerationQueue'!$AZ$5:$AZ$410,$B635,'Grid GenerationQueue'!$BA$5:$BA$410,$C635,'Grid GenerationQueue'!$BJ$5:$BJ$410,"Executed")</f>
        <v>0</v>
      </c>
      <c r="X635">
        <f>SUMIFS('Grid GenerationQueue'!AN$5:AN$410,'Grid GenerationQueue'!$AZ$5:$AZ$410,$B635,'Grid GenerationQueue'!$BA$5:$BA$410,$C635,'Grid GenerationQueue'!$BJ$5:$BJ$410,"Executed")</f>
        <v>0</v>
      </c>
      <c r="Y635">
        <f>SUMIFS('Grid GenerationQueue'!AO$5:AO$410,'Grid GenerationQueue'!$AZ$5:$AZ$410,$B635,'Grid GenerationQueue'!$BA$5:$BA$410,$C635,'Grid GenerationQueue'!$BJ$5:$BJ$410,"Executed")</f>
        <v>0</v>
      </c>
      <c r="Z635">
        <f>SUMIFS('Grid GenerationQueue'!AP$5:AP$410,'Grid GenerationQueue'!$AZ$5:$AZ$410,$B635,'Grid GenerationQueue'!$BA$5:$BA$410,$C635,'Grid GenerationQueue'!$BJ$5:$BJ$410,"Executed")</f>
        <v>0</v>
      </c>
      <c r="AA635">
        <f>SUMIFS('Grid GenerationQueue'!AQ$5:AQ$410,'Grid GenerationQueue'!$AZ$5:$AZ$410,$B635,'Grid GenerationQueue'!$BA$5:$BA$410,$C635,'Grid GenerationQueue'!$BJ$5:$BJ$410,"Executed")</f>
        <v>0</v>
      </c>
      <c r="AB635">
        <f>SUMIFS('Grid GenerationQueue'!AR$5:AR$410,'Grid GenerationQueue'!$AZ$5:$AZ$410,$B635,'Grid GenerationQueue'!$BA$5:$BA$410,$C635,'Grid GenerationQueue'!$BJ$5:$BJ$410,"Executed")</f>
        <v>0</v>
      </c>
      <c r="AD635">
        <f>SUMIFS('Grid GenerationQueue'!AG$5:AG$410,'Grid GenerationQueue'!$AZ$5:$AZ$410,$B635,'Grid GenerationQueue'!$BA$5:$BA$410,$C635,'Grid GenerationQueue'!$BH$5:$BH$410,"&lt;&gt;"&amp;"")+SUMIFS('Grid GenerationQueue'!AG$5:AG$410,'Grid GenerationQueue'!$AZ$5:$AZ$410,$B635,'Grid GenerationQueue'!$BA$5:$BA$410,$C635,'Grid GenerationQueue'!$BH$5:$BH$410,"",'Grid GenerationQueue'!$AC$5:$AC$410,1)</f>
        <v>252</v>
      </c>
      <c r="AE635">
        <f>SUMIFS('Grid GenerationQueue'!AH$5:AH$410,'Grid GenerationQueue'!$AZ$5:$AZ$410,$B635,'Grid GenerationQueue'!$BA$5:$BA$410,$C635,'Grid GenerationQueue'!$BH$5:$BH$410,"&lt;&gt;"&amp;"")+SUMIFS('Grid GenerationQueue'!AH$5:AH$410,'Grid GenerationQueue'!$AZ$5:$AZ$410,$B635,'Grid GenerationQueue'!$BA$5:$BA$410,$C635,'Grid GenerationQueue'!$BH$5:$BH$410,"",'Grid GenerationQueue'!$AC$5:$AC$410,1)</f>
        <v>0</v>
      </c>
      <c r="AF635">
        <f>SUMIFS('Grid GenerationQueue'!AI$5:AI$410,'Grid GenerationQueue'!$AZ$5:$AZ$410,$B635,'Grid GenerationQueue'!$BA$5:$BA$410,$C635,'Grid GenerationQueue'!$BH$5:$BH$410,"&lt;&gt;"&amp;"")+SUMIFS('Grid GenerationQueue'!AI$5:AI$410,'Grid GenerationQueue'!$AZ$5:$AZ$410,$B635,'Grid GenerationQueue'!$BA$5:$BA$410,$C635,'Grid GenerationQueue'!$BH$5:$BH$410,"",'Grid GenerationQueue'!$AC$5:$AC$410,1)</f>
        <v>0</v>
      </c>
      <c r="AG635">
        <f>SUMIFS('Grid GenerationQueue'!AJ$5:AJ$410,'Grid GenerationQueue'!$AZ$5:$AZ$410,$B635,'Grid GenerationQueue'!$BA$5:$BA$410,$C635,'Grid GenerationQueue'!$BH$5:$BH$410,"&lt;&gt;"&amp;"")+SUMIFS('Grid GenerationQueue'!AJ$5:AJ$410,'Grid GenerationQueue'!$AZ$5:$AZ$410,$B635,'Grid GenerationQueue'!$BA$5:$BA$410,$C635,'Grid GenerationQueue'!$BH$5:$BH$410,"",'Grid GenerationQueue'!$AC$5:$AC$410,1)</f>
        <v>0</v>
      </c>
      <c r="AH635">
        <f>SUMIFS('Grid GenerationQueue'!AK$5:AK$410,'Grid GenerationQueue'!$AZ$5:$AZ$410,$B635,'Grid GenerationQueue'!$BA$5:$BA$410,$C635,'Grid GenerationQueue'!$BH$5:$BH$410,"&lt;&gt;"&amp;"")+SUMIFS('Grid GenerationQueue'!AK$5:AK$410,'Grid GenerationQueue'!$AZ$5:$AZ$410,$B635,'Grid GenerationQueue'!$BA$5:$BA$410,$C635,'Grid GenerationQueue'!$BH$5:$BH$410,"",'Grid GenerationQueue'!$AC$5:$AC$410,1)</f>
        <v>0</v>
      </c>
      <c r="AI635">
        <f>SUMIFS('Grid GenerationQueue'!AL$5:AL$410,'Grid GenerationQueue'!$AZ$5:$AZ$410,$B635,'Grid GenerationQueue'!$BA$5:$BA$410,$C635,'Grid GenerationQueue'!$BH$5:$BH$410,"&lt;&gt;"&amp;"")+SUMIFS('Grid GenerationQueue'!AL$5:AL$410,'Grid GenerationQueue'!$AZ$5:$AZ$410,$B635,'Grid GenerationQueue'!$BA$5:$BA$410,$C635,'Grid GenerationQueue'!$BH$5:$BH$410,"",'Grid GenerationQueue'!$AC$5:$AC$410,1)</f>
        <v>0</v>
      </c>
      <c r="AJ635">
        <f>SUMIFS('Grid GenerationQueue'!AM$5:AM$410,'Grid GenerationQueue'!$AZ$5:$AZ$410,$B635,'Grid GenerationQueue'!$BA$5:$BA$410,$C635,'Grid GenerationQueue'!$BH$5:$BH$410,"&lt;&gt;"&amp;"")+SUMIFS('Grid GenerationQueue'!AM$5:AM$410,'Grid GenerationQueue'!$AZ$5:$AZ$410,$B635,'Grid GenerationQueue'!$BA$5:$BA$410,$C635,'Grid GenerationQueue'!$BH$5:$BH$410,"",'Grid GenerationQueue'!$AC$5:$AC$410,1)</f>
        <v>0</v>
      </c>
      <c r="AK635">
        <f>SUMIFS('Grid GenerationQueue'!AN$5:AN$410,'Grid GenerationQueue'!$AZ$5:$AZ$410,$B635,'Grid GenerationQueue'!$BA$5:$BA$410,$C635,'Grid GenerationQueue'!$BH$5:$BH$410,"&lt;&gt;"&amp;"")+SUMIFS('Grid GenerationQueue'!AN$5:AN$410,'Grid GenerationQueue'!$AZ$5:$AZ$410,$B635,'Grid GenerationQueue'!$BA$5:$BA$410,$C635,'Grid GenerationQueue'!$BH$5:$BH$410,"",'Grid GenerationQueue'!$AC$5:$AC$410,1)</f>
        <v>0</v>
      </c>
      <c r="AL635">
        <f>SUMIFS('Grid GenerationQueue'!AO$5:AO$410,'Grid GenerationQueue'!$AZ$5:$AZ$410,$B635,'Grid GenerationQueue'!$BA$5:$BA$410,$C635,'Grid GenerationQueue'!$BH$5:$BH$410,"&lt;&gt;"&amp;"")+SUMIFS('Grid GenerationQueue'!AO$5:AO$410,'Grid GenerationQueue'!$AZ$5:$AZ$410,$B635,'Grid GenerationQueue'!$BA$5:$BA$410,$C635,'Grid GenerationQueue'!$BH$5:$BH$410,"",'Grid GenerationQueue'!$AC$5:$AC$410,1)</f>
        <v>0</v>
      </c>
      <c r="AM635">
        <f>SUMIFS('Grid GenerationQueue'!AP$5:AP$410,'Grid GenerationQueue'!$AZ$5:$AZ$410,$B635,'Grid GenerationQueue'!$BA$5:$BA$410,$C635,'Grid GenerationQueue'!$BH$5:$BH$410,"&lt;&gt;"&amp;"")+SUMIFS('Grid GenerationQueue'!AP$5:AP$410,'Grid GenerationQueue'!$AZ$5:$AZ$410,$B635,'Grid GenerationQueue'!$BA$5:$BA$410,$C635,'Grid GenerationQueue'!$BH$5:$BH$410,"",'Grid GenerationQueue'!$AC$5:$AC$410,1)</f>
        <v>0</v>
      </c>
      <c r="AN635">
        <f>SUMIFS('Grid GenerationQueue'!AQ$5:AQ$410,'Grid GenerationQueue'!$AZ$5:$AZ$410,$B635,'Grid GenerationQueue'!$BA$5:$BA$410,$C635,'Grid GenerationQueue'!$BH$5:$BH$410,"&lt;&gt;"&amp;"")+SUMIFS('Grid GenerationQueue'!AQ$5:AQ$410,'Grid GenerationQueue'!$AZ$5:$AZ$410,$B635,'Grid GenerationQueue'!$BA$5:$BA$410,$C635,'Grid GenerationQueue'!$BH$5:$BH$410,"",'Grid GenerationQueue'!$AC$5:$AC$410,1)</f>
        <v>0</v>
      </c>
      <c r="AO635">
        <f>SUMIFS('Grid GenerationQueue'!AR$5:AR$410,'Grid GenerationQueue'!$AZ$5:$AZ$410,$B635,'Grid GenerationQueue'!$BA$5:$BA$410,$C635,'Grid GenerationQueue'!$BH$5:$BH$410,"&lt;&gt;"&amp;"")+SUMIFS('Grid GenerationQueue'!AR$5:AR$410,'Grid GenerationQueue'!$AZ$5:$AZ$410,$B635,'Grid GenerationQueue'!$BA$5:$BA$410,$C635,'Grid GenerationQueue'!$BH$5:$BH$410,"",'Grid GenerationQueue'!$AC$5:$AC$410,1)</f>
        <v>0</v>
      </c>
      <c r="AQ635">
        <f>SUMIFS('Grid GenerationQueue'!AG$5:AG$410,'Grid GenerationQueue'!$AZ$5:$AZ$410,$B635,'Grid GenerationQueue'!$BA$5:$BA$410,$C635,'Grid GenerationQueue'!$BK$5:$BK$410,"&gt;0")</f>
        <v>0</v>
      </c>
      <c r="AR635">
        <f>SUMIFS('Grid GenerationQueue'!AH$5:AH$410,'Grid GenerationQueue'!$AZ$5:$AZ$410,$B635,'Grid GenerationQueue'!$BA$5:$BA$410,$C635,'Grid GenerationQueue'!$BK$5:$BK$410,"&gt;0")</f>
        <v>0</v>
      </c>
      <c r="AS635">
        <f>SUMIFS('Grid GenerationQueue'!AI$5:AI$410,'Grid GenerationQueue'!$AZ$5:$AZ$410,$B635,'Grid GenerationQueue'!$BA$5:$BA$410,$C635,'Grid GenerationQueue'!$BK$5:$BK$410,"&gt;0")</f>
        <v>0</v>
      </c>
      <c r="AT635">
        <f>SUMIFS('Grid GenerationQueue'!AJ$5:AJ$410,'Grid GenerationQueue'!$AZ$5:$AZ$410,$B635,'Grid GenerationQueue'!$BA$5:$BA$410,$C635,'Grid GenerationQueue'!$BK$5:$BK$410,"&gt;0")</f>
        <v>0</v>
      </c>
      <c r="AU635">
        <f>SUMIFS('Grid GenerationQueue'!AK$5:AK$410,'Grid GenerationQueue'!$AZ$5:$AZ$410,$B635,'Grid GenerationQueue'!$BA$5:$BA$410,$C635,'Grid GenerationQueue'!$BK$5:$BK$410,"&gt;0")</f>
        <v>0</v>
      </c>
      <c r="AV635">
        <f>SUMIFS('Grid GenerationQueue'!AL$5:AL$410,'Grid GenerationQueue'!$AZ$5:$AZ$410,$B635,'Grid GenerationQueue'!$BA$5:$BA$410,$C635,'Grid GenerationQueue'!$BK$5:$BK$410,"&gt;0")</f>
        <v>0</v>
      </c>
      <c r="AW635">
        <f>SUMIFS('Grid GenerationQueue'!AM$5:AM$410,'Grid GenerationQueue'!$AZ$5:$AZ$410,$B635,'Grid GenerationQueue'!$BA$5:$BA$410,$C635,'Grid GenerationQueue'!$BK$5:$BK$410,"&gt;0")</f>
        <v>0</v>
      </c>
      <c r="AX635">
        <f>SUMIFS('Grid GenerationQueue'!AN$5:AN$410,'Grid GenerationQueue'!$AZ$5:$AZ$410,$B635,'Grid GenerationQueue'!$BA$5:$BA$410,$C635,'Grid GenerationQueue'!$BK$5:$BK$410,"&gt;0")</f>
        <v>0</v>
      </c>
      <c r="AY635">
        <f>SUMIFS('Grid GenerationQueue'!AO$5:AO$410,'Grid GenerationQueue'!$AZ$5:$AZ$410,$B635,'Grid GenerationQueue'!$BA$5:$BA$410,$C635,'Grid GenerationQueue'!$BK$5:$BK$410,"&gt;0")</f>
        <v>0</v>
      </c>
      <c r="AZ635">
        <f>SUMIFS('Grid GenerationQueue'!AP$5:AP$410,'Grid GenerationQueue'!$AZ$5:$AZ$410,$B635,'Grid GenerationQueue'!$BA$5:$BA$410,$C635,'Grid GenerationQueue'!$BK$5:$BK$410,"&gt;0")</f>
        <v>0</v>
      </c>
      <c r="BA635">
        <f>SUMIFS('Grid GenerationQueue'!AQ$5:AQ$410,'Grid GenerationQueue'!$AZ$5:$AZ$410,$B635,'Grid GenerationQueue'!$BA$5:$BA$410,$C635,'Grid GenerationQueue'!$BK$5:$BK$410,"&gt;0")</f>
        <v>0</v>
      </c>
      <c r="BB635">
        <f>SUMIFS('Grid GenerationQueue'!AR$5:AR$410,'Grid GenerationQueue'!$AZ$5:$AZ$410,$B635,'Grid GenerationQueue'!$BA$5:$BA$410,$C635,'Grid GenerationQueue'!$BK$5:$BK$410,"&gt;0")</f>
        <v>0</v>
      </c>
      <c r="BD635">
        <f>SUMIFS('Grid GenerationQueue'!AG$5:AG$410,'Grid GenerationQueue'!$AZ$5:$AZ$410,$B635,'Grid GenerationQueue'!$BA$5:$BA$410,$C635,'Grid GenerationQueue'!$BD$5:$BD$410,"&lt;="&amp;$BE$3)</f>
        <v>0</v>
      </c>
      <c r="BE635">
        <f>SUMIFS('Grid GenerationQueue'!AH$5:AH$410,'Grid GenerationQueue'!$AZ$5:$AZ$410,$B635,'Grid GenerationQueue'!$BA$5:$BA$410,$C635,'Grid GenerationQueue'!$BD$5:$BD$410,"&lt;="&amp;$BE$3)</f>
        <v>0</v>
      </c>
      <c r="BF635">
        <f>SUMIFS('Grid GenerationQueue'!AI$5:AI$410,'Grid GenerationQueue'!$AZ$5:$AZ$410,$B635,'Grid GenerationQueue'!$BA$5:$BA$410,$C635,'Grid GenerationQueue'!$BD$5:$BD$410,"&lt;="&amp;$BE$3)</f>
        <v>0</v>
      </c>
      <c r="BG635">
        <f>SUMIFS('Grid GenerationQueue'!AJ$5:AJ$410,'Grid GenerationQueue'!$AZ$5:$AZ$410,$B635,'Grid GenerationQueue'!$BA$5:$BA$410,$C635,'Grid GenerationQueue'!$BD$5:$BD$410,"&lt;="&amp;$BE$3)</f>
        <v>0</v>
      </c>
      <c r="BH635">
        <f>SUMIFS('Grid GenerationQueue'!AK$5:AK$410,'Grid GenerationQueue'!$AZ$5:$AZ$410,$B635,'Grid GenerationQueue'!$BA$5:$BA$410,$C635,'Grid GenerationQueue'!$BD$5:$BD$410,"&lt;="&amp;$BE$3)</f>
        <v>0</v>
      </c>
      <c r="BI635">
        <f>SUMIFS('Grid GenerationQueue'!AL$5:AL$410,'Grid GenerationQueue'!$AZ$5:$AZ$410,$B635,'Grid GenerationQueue'!$BA$5:$BA$410,$C635,'Grid GenerationQueue'!$BD$5:$BD$410,"&lt;="&amp;$BE$3)</f>
        <v>0</v>
      </c>
      <c r="BJ635">
        <f>SUMIFS('Grid GenerationQueue'!AM$5:AM$410,'Grid GenerationQueue'!$AZ$5:$AZ$410,$B635,'Grid GenerationQueue'!$BA$5:$BA$410,$C635,'Grid GenerationQueue'!$BD$5:$BD$410,"&lt;="&amp;$BE$3)</f>
        <v>0</v>
      </c>
      <c r="BK635">
        <f>SUMIFS('Grid GenerationQueue'!AN$5:AN$410,'Grid GenerationQueue'!$AZ$5:$AZ$410,$B635,'Grid GenerationQueue'!$BA$5:$BA$410,$C635,'Grid GenerationQueue'!$BD$5:$BD$410,"&lt;="&amp;$BE$3)</f>
        <v>0</v>
      </c>
      <c r="BL635">
        <f>SUMIFS('Grid GenerationQueue'!AO$5:AO$410,'Grid GenerationQueue'!$AZ$5:$AZ$410,$B635,'Grid GenerationQueue'!$BA$5:$BA$410,$C635,'Grid GenerationQueue'!$BD$5:$BD$410,"&lt;="&amp;$BE$3)</f>
        <v>0</v>
      </c>
      <c r="BM635">
        <f>SUMIFS('Grid GenerationQueue'!AP$5:AP$410,'Grid GenerationQueue'!$AZ$5:$AZ$410,$B635,'Grid GenerationQueue'!$BA$5:$BA$410,$C635,'Grid GenerationQueue'!$BD$5:$BD$410,"&lt;="&amp;$BE$3)</f>
        <v>0</v>
      </c>
      <c r="BN635">
        <f>SUMIFS('Grid GenerationQueue'!AQ$5:AQ$410,'Grid GenerationQueue'!$AZ$5:$AZ$410,$B635,'Grid GenerationQueue'!$BA$5:$BA$410,$C635,'Grid GenerationQueue'!$BD$5:$BD$410,"&lt;="&amp;$BE$3)</f>
        <v>0</v>
      </c>
      <c r="BO635">
        <f>SUMIFS('Grid GenerationQueue'!AR$5:AR$410,'Grid GenerationQueue'!$AZ$5:$AZ$410,$B635,'Grid GenerationQueue'!$BA$5:$BA$410,$C635,'Grid GenerationQueue'!$BD$5:$BD$410,"&lt;="&amp;$BE$3)</f>
        <v>0</v>
      </c>
      <c r="BQ635">
        <f>SUMIFS('Grid GenerationQueue'!AG$5:AG$410,'Grid GenerationQueue'!$AZ$5:$AZ$410,$B635,'Grid GenerationQueue'!$BA$5:$BA$410,$C635,'Grid GenerationQueue'!$BJ$5:$BJ$410,"Executed",'Grid GenerationQueue'!$BD$5:$BD$410,"&lt;="&amp;$BE$3)</f>
        <v>0</v>
      </c>
      <c r="BR635">
        <f>SUMIFS('Grid GenerationQueue'!AH$5:AH$410,'Grid GenerationQueue'!$AZ$5:$AZ$410,$B635,'Grid GenerationQueue'!$BA$5:$BA$410,$C635,'Grid GenerationQueue'!$BJ$5:$BJ$410,"Executed",'Grid GenerationQueue'!$BD$5:$BD$410,"&lt;="&amp;$BE$3)</f>
        <v>0</v>
      </c>
      <c r="BS635">
        <f>SUMIFS('Grid GenerationQueue'!AI$5:AI$410,'Grid GenerationQueue'!$AZ$5:$AZ$410,$B635,'Grid GenerationQueue'!$BA$5:$BA$410,$C635,'Grid GenerationQueue'!$BJ$5:$BJ$410,"Executed",'Grid GenerationQueue'!$BD$5:$BD$410,"&lt;="&amp;$BE$3)</f>
        <v>0</v>
      </c>
      <c r="BT635">
        <f>SUMIFS('Grid GenerationQueue'!AJ$5:AJ$410,'Grid GenerationQueue'!$AZ$5:$AZ$410,$B635,'Grid GenerationQueue'!$BA$5:$BA$410,$C635,'Grid GenerationQueue'!$BJ$5:$BJ$410,"Executed",'Grid GenerationQueue'!$BD$5:$BD$410,"&lt;="&amp;$BE$3)</f>
        <v>0</v>
      </c>
      <c r="BU635">
        <f>SUMIFS('Grid GenerationQueue'!AK$5:AK$410,'Grid GenerationQueue'!$AZ$5:$AZ$410,$B635,'Grid GenerationQueue'!$BA$5:$BA$410,$C635,'Grid GenerationQueue'!$BJ$5:$BJ$410,"Executed",'Grid GenerationQueue'!$BD$5:$BD$410,"&lt;="&amp;$BE$3)</f>
        <v>0</v>
      </c>
      <c r="BV635">
        <f>SUMIFS('Grid GenerationQueue'!AL$5:AL$410,'Grid GenerationQueue'!$AZ$5:$AZ$410,$B635,'Grid GenerationQueue'!$BA$5:$BA$410,$C635,'Grid GenerationQueue'!$BJ$5:$BJ$410,"Executed",'Grid GenerationQueue'!$BD$5:$BD$410,"&lt;="&amp;$BE$3)</f>
        <v>0</v>
      </c>
      <c r="BW635">
        <f>SUMIFS('Grid GenerationQueue'!AM$5:AM$410,'Grid GenerationQueue'!$AZ$5:$AZ$410,$B635,'Grid GenerationQueue'!$BA$5:$BA$410,$C635,'Grid GenerationQueue'!$BJ$5:$BJ$410,"Executed",'Grid GenerationQueue'!$BD$5:$BD$410,"&lt;="&amp;$BE$3)</f>
        <v>0</v>
      </c>
      <c r="BX635">
        <f>SUMIFS('Grid GenerationQueue'!AN$5:AN$410,'Grid GenerationQueue'!$AZ$5:$AZ$410,$B635,'Grid GenerationQueue'!$BA$5:$BA$410,$C635,'Grid GenerationQueue'!$BJ$5:$BJ$410,"Executed",'Grid GenerationQueue'!$BD$5:$BD$410,"&lt;="&amp;$BE$3)</f>
        <v>0</v>
      </c>
      <c r="BY635">
        <f>SUMIFS('Grid GenerationQueue'!AO$5:AO$410,'Grid GenerationQueue'!$AZ$5:$AZ$410,$B635,'Grid GenerationQueue'!$BA$5:$BA$410,$C635,'Grid GenerationQueue'!$BJ$5:$BJ$410,"Executed",'Grid GenerationQueue'!$BD$5:$BD$410,"&lt;="&amp;$BE$3)</f>
        <v>0</v>
      </c>
      <c r="BZ635">
        <f>SUMIFS('Grid GenerationQueue'!AP$5:AP$410,'Grid GenerationQueue'!$AZ$5:$AZ$410,$B635,'Grid GenerationQueue'!$BA$5:$BA$410,$C635,'Grid GenerationQueue'!$BJ$5:$BJ$410,"Executed",'Grid GenerationQueue'!$BD$5:$BD$410,"&lt;="&amp;$BE$3)</f>
        <v>0</v>
      </c>
      <c r="CA635">
        <f>SUMIFS('Grid GenerationQueue'!AQ$5:AQ$410,'Grid GenerationQueue'!$AZ$5:$AZ$410,$B635,'Grid GenerationQueue'!$BA$5:$BA$410,$C635,'Grid GenerationQueue'!$BJ$5:$BJ$410,"Executed",'Grid GenerationQueue'!$BD$5:$BD$410,"&lt;="&amp;$BE$3)</f>
        <v>0</v>
      </c>
      <c r="CB635">
        <f>SUMIFS('Grid GenerationQueue'!AR$5:AR$410,'Grid GenerationQueue'!$AZ$5:$AZ$410,$B635,'Grid GenerationQueue'!$BA$5:$BA$410,$C635,'Grid GenerationQueue'!$BJ$5:$BJ$410,"Executed",'Grid GenerationQueue'!$BD$5:$BD$410,"&lt;="&amp;$BE$3)</f>
        <v>0</v>
      </c>
      <c r="CD635">
        <f>SUMIFS('Grid GenerationQueue'!AG$5:AG$410,'Grid GenerationQueue'!$AZ$5:$AZ$410,$B635,'Grid GenerationQueue'!$BA$5:$BA$410,$C635,'Grid GenerationQueue'!$BH$5:$BH$410,"&lt;&gt;"&amp;"",'Grid GenerationQueue'!$BD$5:$BD$410,"&lt;="&amp;$BE$3)</f>
        <v>0</v>
      </c>
      <c r="CE635">
        <f>SUMIFS('Grid GenerationQueue'!AH$5:AH$410,'Grid GenerationQueue'!$AZ$5:$AZ$410,$B635,'Grid GenerationQueue'!$BA$5:$BA$410,$C635,'Grid GenerationQueue'!$BH$5:$BH$410,"&lt;&gt;"&amp;"",'Grid GenerationQueue'!$BD$5:$BD$410,"&lt;="&amp;$BE$3)</f>
        <v>0</v>
      </c>
      <c r="CF635">
        <f>SUMIFS('Grid GenerationQueue'!AI$5:AI$410,'Grid GenerationQueue'!$AZ$5:$AZ$410,$B635,'Grid GenerationQueue'!$BA$5:$BA$410,$C635,'Grid GenerationQueue'!$BH$5:$BH$410,"&lt;&gt;"&amp;"",'Grid GenerationQueue'!$BD$5:$BD$410,"&lt;="&amp;$BE$3)</f>
        <v>0</v>
      </c>
      <c r="CG635">
        <f>SUMIFS('Grid GenerationQueue'!AJ$5:AJ$410,'Grid GenerationQueue'!$AZ$5:$AZ$410,$B635,'Grid GenerationQueue'!$BA$5:$BA$410,$C635,'Grid GenerationQueue'!$BH$5:$BH$410,"&lt;&gt;"&amp;"",'Grid GenerationQueue'!$BD$5:$BD$410,"&lt;="&amp;$BE$3)</f>
        <v>0</v>
      </c>
      <c r="CH635">
        <f>SUMIFS('Grid GenerationQueue'!AK$5:AK$410,'Grid GenerationQueue'!$AZ$5:$AZ$410,$B635,'Grid GenerationQueue'!$BA$5:$BA$410,$C635,'Grid GenerationQueue'!$BH$5:$BH$410,"&lt;&gt;"&amp;"",'Grid GenerationQueue'!$BD$5:$BD$410,"&lt;="&amp;$BE$3)</f>
        <v>0</v>
      </c>
      <c r="CI635">
        <f>SUMIFS('Grid GenerationQueue'!AL$5:AL$410,'Grid GenerationQueue'!$AZ$5:$AZ$410,$B635,'Grid GenerationQueue'!$BA$5:$BA$410,$C635,'Grid GenerationQueue'!$BH$5:$BH$410,"&lt;&gt;"&amp;"",'Grid GenerationQueue'!$BD$5:$BD$410,"&lt;="&amp;$BE$3)</f>
        <v>0</v>
      </c>
      <c r="CJ635">
        <f>SUMIFS('Grid GenerationQueue'!AM$5:AM$410,'Grid GenerationQueue'!$AZ$5:$AZ$410,$B635,'Grid GenerationQueue'!$BA$5:$BA$410,$C635,'Grid GenerationQueue'!$BH$5:$BH$410,"&lt;&gt;"&amp;"",'Grid GenerationQueue'!$BD$5:$BD$410,"&lt;="&amp;$BE$3)</f>
        <v>0</v>
      </c>
      <c r="CK635">
        <f>SUMIFS('Grid GenerationQueue'!AN$5:AN$410,'Grid GenerationQueue'!$AZ$5:$AZ$410,$B635,'Grid GenerationQueue'!$BA$5:$BA$410,$C635,'Grid GenerationQueue'!$BH$5:$BH$410,"&lt;&gt;"&amp;"",'Grid GenerationQueue'!$BD$5:$BD$410,"&lt;="&amp;$BE$3)</f>
        <v>0</v>
      </c>
      <c r="CL635">
        <f>SUMIFS('Grid GenerationQueue'!AO$5:AO$410,'Grid GenerationQueue'!$AZ$5:$AZ$410,$B635,'Grid GenerationQueue'!$BA$5:$BA$410,$C635,'Grid GenerationQueue'!$BH$5:$BH$410,"&lt;&gt;"&amp;"",'Grid GenerationQueue'!$BD$5:$BD$410,"&lt;="&amp;$BE$3)</f>
        <v>0</v>
      </c>
      <c r="CM635">
        <f>SUMIFS('Grid GenerationQueue'!AP$5:AP$410,'Grid GenerationQueue'!$AZ$5:$AZ$410,$B635,'Grid GenerationQueue'!$BA$5:$BA$410,$C635,'Grid GenerationQueue'!$BH$5:$BH$410,"&lt;&gt;"&amp;"",'Grid GenerationQueue'!$BD$5:$BD$410,"&lt;="&amp;$BE$3)</f>
        <v>0</v>
      </c>
      <c r="CN635">
        <f>SUMIFS('Grid GenerationQueue'!AQ$5:AQ$410,'Grid GenerationQueue'!$AZ$5:$AZ$410,$B635,'Grid GenerationQueue'!$BA$5:$BA$410,$C635,'Grid GenerationQueue'!$BH$5:$BH$410,"&lt;&gt;"&amp;"",'Grid GenerationQueue'!$BD$5:$BD$410,"&lt;="&amp;$BE$3)</f>
        <v>0</v>
      </c>
      <c r="CO635">
        <f>SUMIFS('Grid GenerationQueue'!AR$5:AR$410,'Grid GenerationQueue'!$AZ$5:$AZ$410,$B635,'Grid GenerationQueue'!$BA$5:$BA$410,$C635,'Grid GenerationQueue'!$BH$5:$BH$410,"&lt;&gt;"&amp;"",'Grid GenerationQueue'!$BD$5:$BD$410,"&lt;="&amp;$BE$3)</f>
        <v>0</v>
      </c>
      <c r="CQ635">
        <f>SUMIFS('Grid GenerationQueue'!AG$5:AG$410,'Grid GenerationQueue'!$AZ$5:$AZ$410,$B635,'Grid GenerationQueue'!$BA$5:$BA$410,$C635,'Grid GenerationQueue'!$BK$5:$BK$410,"&gt;0",'Grid GenerationQueue'!$BD$5:$BD$410,"&lt;="&amp;$BE$3)</f>
        <v>0</v>
      </c>
      <c r="CR635">
        <f>SUMIFS('Grid GenerationQueue'!AH$5:AH$410,'Grid GenerationQueue'!$AZ$5:$AZ$410,$B635,'Grid GenerationQueue'!$BA$5:$BA$410,$C635,'Grid GenerationQueue'!$BK$5:$BK$410,"&gt;0",'Grid GenerationQueue'!$BD$5:$BD$410,"&lt;="&amp;$BE$3)</f>
        <v>0</v>
      </c>
      <c r="CS635">
        <f>SUMIFS('Grid GenerationQueue'!AI$5:AI$410,'Grid GenerationQueue'!$AZ$5:$AZ$410,$B635,'Grid GenerationQueue'!$BA$5:$BA$410,$C635,'Grid GenerationQueue'!$BK$5:$BK$410,"&gt;0",'Grid GenerationQueue'!$BD$5:$BD$410,"&lt;="&amp;$BE$3)</f>
        <v>0</v>
      </c>
      <c r="CT635">
        <f>SUMIFS('Grid GenerationQueue'!AJ$5:AJ$410,'Grid GenerationQueue'!$AZ$5:$AZ$410,$B635,'Grid GenerationQueue'!$BA$5:$BA$410,$C635,'Grid GenerationQueue'!$BK$5:$BK$410,"&gt;0",'Grid GenerationQueue'!$BD$5:$BD$410,"&lt;="&amp;$BE$3)</f>
        <v>0</v>
      </c>
      <c r="CU635">
        <f>SUMIFS('Grid GenerationQueue'!AK$5:AK$410,'Grid GenerationQueue'!$AZ$5:$AZ$410,$B635,'Grid GenerationQueue'!$BA$5:$BA$410,$C635,'Grid GenerationQueue'!$BK$5:$BK$410,"&gt;0",'Grid GenerationQueue'!$BD$5:$BD$410,"&lt;="&amp;$BE$3)</f>
        <v>0</v>
      </c>
      <c r="CV635">
        <f>SUMIFS('Grid GenerationQueue'!AL$5:AL$410,'Grid GenerationQueue'!$AZ$5:$AZ$410,$B635,'Grid GenerationQueue'!$BA$5:$BA$410,$C635,'Grid GenerationQueue'!$BK$5:$BK$410,"&gt;0",'Grid GenerationQueue'!$BD$5:$BD$410,"&lt;="&amp;$BE$3)</f>
        <v>0</v>
      </c>
      <c r="CW635">
        <f>SUMIFS('Grid GenerationQueue'!AM$5:AM$410,'Grid GenerationQueue'!$AZ$5:$AZ$410,$B635,'Grid GenerationQueue'!$BA$5:$BA$410,$C635,'Grid GenerationQueue'!$BK$5:$BK$410,"&gt;0",'Grid GenerationQueue'!$BD$5:$BD$410,"&lt;="&amp;$BE$3)</f>
        <v>0</v>
      </c>
      <c r="CX635">
        <f>SUMIFS('Grid GenerationQueue'!AN$5:AN$410,'Grid GenerationQueue'!$AZ$5:$AZ$410,$B635,'Grid GenerationQueue'!$BA$5:$BA$410,$C635,'Grid GenerationQueue'!$BK$5:$BK$410,"&gt;0",'Grid GenerationQueue'!$BD$5:$BD$410,"&lt;="&amp;$BE$3)</f>
        <v>0</v>
      </c>
      <c r="CY635">
        <f>SUMIFS('Grid GenerationQueue'!AO$5:AO$410,'Grid GenerationQueue'!$AZ$5:$AZ$410,$B635,'Grid GenerationQueue'!$BA$5:$BA$410,$C635,'Grid GenerationQueue'!$BK$5:$BK$410,"&gt;0",'Grid GenerationQueue'!$BD$5:$BD$410,"&lt;="&amp;$BE$3)</f>
        <v>0</v>
      </c>
      <c r="CZ635">
        <f>SUMIFS('Grid GenerationQueue'!AP$5:AP$410,'Grid GenerationQueue'!$AZ$5:$AZ$410,$B635,'Grid GenerationQueue'!$BA$5:$BA$410,$C635,'Grid GenerationQueue'!$BK$5:$BK$410,"&gt;0",'Grid GenerationQueue'!$BD$5:$BD$410,"&lt;="&amp;$BE$3)</f>
        <v>0</v>
      </c>
      <c r="DA635">
        <f>SUMIFS('Grid GenerationQueue'!AQ$5:AQ$410,'Grid GenerationQueue'!$AZ$5:$AZ$410,$B635,'Grid GenerationQueue'!$BA$5:$BA$410,$C635,'Grid GenerationQueue'!$BK$5:$BK$410,"&gt;0",'Grid GenerationQueue'!$BD$5:$BD$410,"&lt;="&amp;$BE$3)</f>
        <v>0</v>
      </c>
      <c r="DB635">
        <f>SUMIFS('Grid GenerationQueue'!AR$5:AR$410,'Grid GenerationQueue'!$AZ$5:$AZ$410,$B635,'Grid GenerationQueue'!$BA$5:$BA$410,$C635,'Grid GenerationQueue'!$BK$5:$BK$410,"&gt;0",'Grid GenerationQueue'!$BD$5:$BD$410,"&lt;="&amp;$BE$3)</f>
        <v>0</v>
      </c>
    </row>
    <row r="636" spans="1:106" x14ac:dyDescent="0.35">
      <c r="A636" t="s">
        <v>4752</v>
      </c>
      <c r="B636" t="s">
        <v>4696</v>
      </c>
      <c r="C636">
        <v>60</v>
      </c>
      <c r="D636">
        <f>SUMIFS('Grid GenerationQueue'!AG$5:AG$410,'Grid GenerationQueue'!$AZ$5:$AZ$410,$B636,'Grid GenerationQueue'!$BA$5:$BA$410,$C636)</f>
        <v>0</v>
      </c>
      <c r="E636">
        <f>SUMIFS('Grid GenerationQueue'!AH$5:AH$410,'Grid GenerationQueue'!$AZ$5:$AZ$410,$B636,'Grid GenerationQueue'!$BA$5:$BA$410,$C636)</f>
        <v>0</v>
      </c>
      <c r="F636">
        <f>SUMIFS('Grid GenerationQueue'!AI$5:AI$410,'Grid GenerationQueue'!$AZ$5:$AZ$410,$B636,'Grid GenerationQueue'!$BA$5:$BA$410,$C636)</f>
        <v>0</v>
      </c>
      <c r="G636">
        <f>SUMIFS('Grid GenerationQueue'!AJ$5:AJ$410,'Grid GenerationQueue'!$AZ$5:$AZ$410,$B636,'Grid GenerationQueue'!$BA$5:$BA$410,$C636)</f>
        <v>0</v>
      </c>
      <c r="H636">
        <f>SUMIFS('Grid GenerationQueue'!AK$5:AK$410,'Grid GenerationQueue'!$AZ$5:$AZ$410,$B636,'Grid GenerationQueue'!$BA$5:$BA$410,$C636)</f>
        <v>24.5</v>
      </c>
      <c r="I636">
        <f>SUMIFS('Grid GenerationQueue'!AL$5:AL$410,'Grid GenerationQueue'!$AZ$5:$AZ$410,$B636,'Grid GenerationQueue'!$BA$5:$BA$410,$C636)</f>
        <v>24.5</v>
      </c>
      <c r="J636">
        <f>SUMIFS('Grid GenerationQueue'!AM$5:AM$410,'Grid GenerationQueue'!$AZ$5:$AZ$410,$B636,'Grid GenerationQueue'!$BA$5:$BA$410,$C636)</f>
        <v>0</v>
      </c>
      <c r="K636">
        <f>SUMIFS('Grid GenerationQueue'!AN$5:AN$410,'Grid GenerationQueue'!$AZ$5:$AZ$410,$B636,'Grid GenerationQueue'!$BA$5:$BA$410,$C636)</f>
        <v>0</v>
      </c>
      <c r="L636">
        <f>SUMIFS('Grid GenerationQueue'!AO$5:AO$410,'Grid GenerationQueue'!$AZ$5:$AZ$410,$B636,'Grid GenerationQueue'!$BA$5:$BA$410,$C636)</f>
        <v>0</v>
      </c>
      <c r="M636">
        <f>SUMIFS('Grid GenerationQueue'!AP$5:AP$410,'Grid GenerationQueue'!$AZ$5:$AZ$410,$B636,'Grid GenerationQueue'!$BA$5:$BA$410,$C636)</f>
        <v>0</v>
      </c>
      <c r="N636">
        <f>SUMIFS('Grid GenerationQueue'!AQ$5:AQ$410,'Grid GenerationQueue'!$AZ$5:$AZ$410,$B636,'Grid GenerationQueue'!$BA$5:$BA$410,$C636)</f>
        <v>0</v>
      </c>
      <c r="O636">
        <f>SUMIFS('Grid GenerationQueue'!AR$5:AR$410,'Grid GenerationQueue'!$AZ$5:$AZ$410,$B636,'Grid GenerationQueue'!$BA$5:$BA$410,$C636)</f>
        <v>0</v>
      </c>
      <c r="Q636">
        <f>SUMIFS('Grid GenerationQueue'!AG$5:AG$410,'Grid GenerationQueue'!$AZ$5:$AZ$410,$B636,'Grid GenerationQueue'!$BA$5:$BA$410,$C636,'Grid GenerationQueue'!$BJ$5:$BJ$410,"Executed")</f>
        <v>0</v>
      </c>
      <c r="R636">
        <f>SUMIFS('Grid GenerationQueue'!AH$5:AH$410,'Grid GenerationQueue'!$AZ$5:$AZ$410,$B636,'Grid GenerationQueue'!$BA$5:$BA$410,$C636,'Grid GenerationQueue'!$BJ$5:$BJ$410,"Executed")</f>
        <v>0</v>
      </c>
      <c r="S636">
        <f>SUMIFS('Grid GenerationQueue'!AI$5:AI$410,'Grid GenerationQueue'!$AZ$5:$AZ$410,$B636,'Grid GenerationQueue'!$BA$5:$BA$410,$C636,'Grid GenerationQueue'!$BJ$5:$BJ$410,"Executed")</f>
        <v>0</v>
      </c>
      <c r="T636">
        <f>SUMIFS('Grid GenerationQueue'!AJ$5:AJ$410,'Grid GenerationQueue'!$AZ$5:$AZ$410,$B636,'Grid GenerationQueue'!$BA$5:$BA$410,$C636,'Grid GenerationQueue'!$BJ$5:$BJ$410,"Executed")</f>
        <v>0</v>
      </c>
      <c r="U636">
        <f>SUMIFS('Grid GenerationQueue'!AK$5:AK$410,'Grid GenerationQueue'!$AZ$5:$AZ$410,$B636,'Grid GenerationQueue'!$BA$5:$BA$410,$C636,'Grid GenerationQueue'!$BJ$5:$BJ$410,"Executed")</f>
        <v>24.5</v>
      </c>
      <c r="V636">
        <f>SUMIFS('Grid GenerationQueue'!AL$5:AL$410,'Grid GenerationQueue'!$AZ$5:$AZ$410,$B636,'Grid GenerationQueue'!$BA$5:$BA$410,$C636,'Grid GenerationQueue'!$BJ$5:$BJ$410,"Executed")</f>
        <v>24.5</v>
      </c>
      <c r="W636">
        <f>SUMIFS('Grid GenerationQueue'!AM$5:AM$410,'Grid GenerationQueue'!$AZ$5:$AZ$410,$B636,'Grid GenerationQueue'!$BA$5:$BA$410,$C636,'Grid GenerationQueue'!$BJ$5:$BJ$410,"Executed")</f>
        <v>0</v>
      </c>
      <c r="X636">
        <f>SUMIFS('Grid GenerationQueue'!AN$5:AN$410,'Grid GenerationQueue'!$AZ$5:$AZ$410,$B636,'Grid GenerationQueue'!$BA$5:$BA$410,$C636,'Grid GenerationQueue'!$BJ$5:$BJ$410,"Executed")</f>
        <v>0</v>
      </c>
      <c r="Y636">
        <f>SUMIFS('Grid GenerationQueue'!AO$5:AO$410,'Grid GenerationQueue'!$AZ$5:$AZ$410,$B636,'Grid GenerationQueue'!$BA$5:$BA$410,$C636,'Grid GenerationQueue'!$BJ$5:$BJ$410,"Executed")</f>
        <v>0</v>
      </c>
      <c r="Z636">
        <f>SUMIFS('Grid GenerationQueue'!AP$5:AP$410,'Grid GenerationQueue'!$AZ$5:$AZ$410,$B636,'Grid GenerationQueue'!$BA$5:$BA$410,$C636,'Grid GenerationQueue'!$BJ$5:$BJ$410,"Executed")</f>
        <v>0</v>
      </c>
      <c r="AA636">
        <f>SUMIFS('Grid GenerationQueue'!AQ$5:AQ$410,'Grid GenerationQueue'!$AZ$5:$AZ$410,$B636,'Grid GenerationQueue'!$BA$5:$BA$410,$C636,'Grid GenerationQueue'!$BJ$5:$BJ$410,"Executed")</f>
        <v>0</v>
      </c>
      <c r="AB636">
        <f>SUMIFS('Grid GenerationQueue'!AR$5:AR$410,'Grid GenerationQueue'!$AZ$5:$AZ$410,$B636,'Grid GenerationQueue'!$BA$5:$BA$410,$C636,'Grid GenerationQueue'!$BJ$5:$BJ$410,"Executed")</f>
        <v>0</v>
      </c>
      <c r="AD636">
        <f>SUMIFS('Grid GenerationQueue'!AG$5:AG$410,'Grid GenerationQueue'!$AZ$5:$AZ$410,$B636,'Grid GenerationQueue'!$BA$5:$BA$410,$C636,'Grid GenerationQueue'!$BH$5:$BH$410,"&lt;&gt;"&amp;"")+SUMIFS('Grid GenerationQueue'!AG$5:AG$410,'Grid GenerationQueue'!$AZ$5:$AZ$410,$B636,'Grid GenerationQueue'!$BA$5:$BA$410,$C636,'Grid GenerationQueue'!$BH$5:$BH$410,"",'Grid GenerationQueue'!$AC$5:$AC$410,1)</f>
        <v>0</v>
      </c>
      <c r="AE636">
        <f>SUMIFS('Grid GenerationQueue'!AH$5:AH$410,'Grid GenerationQueue'!$AZ$5:$AZ$410,$B636,'Grid GenerationQueue'!$BA$5:$BA$410,$C636,'Grid GenerationQueue'!$BH$5:$BH$410,"&lt;&gt;"&amp;"")+SUMIFS('Grid GenerationQueue'!AH$5:AH$410,'Grid GenerationQueue'!$AZ$5:$AZ$410,$B636,'Grid GenerationQueue'!$BA$5:$BA$410,$C636,'Grid GenerationQueue'!$BH$5:$BH$410,"",'Grid GenerationQueue'!$AC$5:$AC$410,1)</f>
        <v>0</v>
      </c>
      <c r="AF636">
        <f>SUMIFS('Grid GenerationQueue'!AI$5:AI$410,'Grid GenerationQueue'!$AZ$5:$AZ$410,$B636,'Grid GenerationQueue'!$BA$5:$BA$410,$C636,'Grid GenerationQueue'!$BH$5:$BH$410,"&lt;&gt;"&amp;"")+SUMIFS('Grid GenerationQueue'!AI$5:AI$410,'Grid GenerationQueue'!$AZ$5:$AZ$410,$B636,'Grid GenerationQueue'!$BA$5:$BA$410,$C636,'Grid GenerationQueue'!$BH$5:$BH$410,"",'Grid GenerationQueue'!$AC$5:$AC$410,1)</f>
        <v>0</v>
      </c>
      <c r="AG636">
        <f>SUMIFS('Grid GenerationQueue'!AJ$5:AJ$410,'Grid GenerationQueue'!$AZ$5:$AZ$410,$B636,'Grid GenerationQueue'!$BA$5:$BA$410,$C636,'Grid GenerationQueue'!$BH$5:$BH$410,"&lt;&gt;"&amp;"")+SUMIFS('Grid GenerationQueue'!AJ$5:AJ$410,'Grid GenerationQueue'!$AZ$5:$AZ$410,$B636,'Grid GenerationQueue'!$BA$5:$BA$410,$C636,'Grid GenerationQueue'!$BH$5:$BH$410,"",'Grid GenerationQueue'!$AC$5:$AC$410,1)</f>
        <v>0</v>
      </c>
      <c r="AH636">
        <f>SUMIFS('Grid GenerationQueue'!AK$5:AK$410,'Grid GenerationQueue'!$AZ$5:$AZ$410,$B636,'Grid GenerationQueue'!$BA$5:$BA$410,$C636,'Grid GenerationQueue'!$BH$5:$BH$410,"&lt;&gt;"&amp;"")+SUMIFS('Grid GenerationQueue'!AK$5:AK$410,'Grid GenerationQueue'!$AZ$5:$AZ$410,$B636,'Grid GenerationQueue'!$BA$5:$BA$410,$C636,'Grid GenerationQueue'!$BH$5:$BH$410,"",'Grid GenerationQueue'!$AC$5:$AC$410,1)</f>
        <v>24.5</v>
      </c>
      <c r="AI636">
        <f>SUMIFS('Grid GenerationQueue'!AL$5:AL$410,'Grid GenerationQueue'!$AZ$5:$AZ$410,$B636,'Grid GenerationQueue'!$BA$5:$BA$410,$C636,'Grid GenerationQueue'!$BH$5:$BH$410,"&lt;&gt;"&amp;"")+SUMIFS('Grid GenerationQueue'!AL$5:AL$410,'Grid GenerationQueue'!$AZ$5:$AZ$410,$B636,'Grid GenerationQueue'!$BA$5:$BA$410,$C636,'Grid GenerationQueue'!$BH$5:$BH$410,"",'Grid GenerationQueue'!$AC$5:$AC$410,1)</f>
        <v>24.5</v>
      </c>
      <c r="AJ636">
        <f>SUMIFS('Grid GenerationQueue'!AM$5:AM$410,'Grid GenerationQueue'!$AZ$5:$AZ$410,$B636,'Grid GenerationQueue'!$BA$5:$BA$410,$C636,'Grid GenerationQueue'!$BH$5:$BH$410,"&lt;&gt;"&amp;"")+SUMIFS('Grid GenerationQueue'!AM$5:AM$410,'Grid GenerationQueue'!$AZ$5:$AZ$410,$B636,'Grid GenerationQueue'!$BA$5:$BA$410,$C636,'Grid GenerationQueue'!$BH$5:$BH$410,"",'Grid GenerationQueue'!$AC$5:$AC$410,1)</f>
        <v>0</v>
      </c>
      <c r="AK636">
        <f>SUMIFS('Grid GenerationQueue'!AN$5:AN$410,'Grid GenerationQueue'!$AZ$5:$AZ$410,$B636,'Grid GenerationQueue'!$BA$5:$BA$410,$C636,'Grid GenerationQueue'!$BH$5:$BH$410,"&lt;&gt;"&amp;"")+SUMIFS('Grid GenerationQueue'!AN$5:AN$410,'Grid GenerationQueue'!$AZ$5:$AZ$410,$B636,'Grid GenerationQueue'!$BA$5:$BA$410,$C636,'Grid GenerationQueue'!$BH$5:$BH$410,"",'Grid GenerationQueue'!$AC$5:$AC$410,1)</f>
        <v>0</v>
      </c>
      <c r="AL636">
        <f>SUMIFS('Grid GenerationQueue'!AO$5:AO$410,'Grid GenerationQueue'!$AZ$5:$AZ$410,$B636,'Grid GenerationQueue'!$BA$5:$BA$410,$C636,'Grid GenerationQueue'!$BH$5:$BH$410,"&lt;&gt;"&amp;"")+SUMIFS('Grid GenerationQueue'!AO$5:AO$410,'Grid GenerationQueue'!$AZ$5:$AZ$410,$B636,'Grid GenerationQueue'!$BA$5:$BA$410,$C636,'Grid GenerationQueue'!$BH$5:$BH$410,"",'Grid GenerationQueue'!$AC$5:$AC$410,1)</f>
        <v>0</v>
      </c>
      <c r="AM636">
        <f>SUMIFS('Grid GenerationQueue'!AP$5:AP$410,'Grid GenerationQueue'!$AZ$5:$AZ$410,$B636,'Grid GenerationQueue'!$BA$5:$BA$410,$C636,'Grid GenerationQueue'!$BH$5:$BH$410,"&lt;&gt;"&amp;"")+SUMIFS('Grid GenerationQueue'!AP$5:AP$410,'Grid GenerationQueue'!$AZ$5:$AZ$410,$B636,'Grid GenerationQueue'!$BA$5:$BA$410,$C636,'Grid GenerationQueue'!$BH$5:$BH$410,"",'Grid GenerationQueue'!$AC$5:$AC$410,1)</f>
        <v>0</v>
      </c>
      <c r="AN636">
        <f>SUMIFS('Grid GenerationQueue'!AQ$5:AQ$410,'Grid GenerationQueue'!$AZ$5:$AZ$410,$B636,'Grid GenerationQueue'!$BA$5:$BA$410,$C636,'Grid GenerationQueue'!$BH$5:$BH$410,"&lt;&gt;"&amp;"")+SUMIFS('Grid GenerationQueue'!AQ$5:AQ$410,'Grid GenerationQueue'!$AZ$5:$AZ$410,$B636,'Grid GenerationQueue'!$BA$5:$BA$410,$C636,'Grid GenerationQueue'!$BH$5:$BH$410,"",'Grid GenerationQueue'!$AC$5:$AC$410,1)</f>
        <v>0</v>
      </c>
      <c r="AO636">
        <f>SUMIFS('Grid GenerationQueue'!AR$5:AR$410,'Grid GenerationQueue'!$AZ$5:$AZ$410,$B636,'Grid GenerationQueue'!$BA$5:$BA$410,$C636,'Grid GenerationQueue'!$BH$5:$BH$410,"&lt;&gt;"&amp;"")+SUMIFS('Grid GenerationQueue'!AR$5:AR$410,'Grid GenerationQueue'!$AZ$5:$AZ$410,$B636,'Grid GenerationQueue'!$BA$5:$BA$410,$C636,'Grid GenerationQueue'!$BH$5:$BH$410,"",'Grid GenerationQueue'!$AC$5:$AC$410,1)</f>
        <v>0</v>
      </c>
      <c r="AQ636">
        <f>SUMIFS('Grid GenerationQueue'!AG$5:AG$410,'Grid GenerationQueue'!$AZ$5:$AZ$410,$B636,'Grid GenerationQueue'!$BA$5:$BA$410,$C636,'Grid GenerationQueue'!$BK$5:$BK$410,"&gt;0")</f>
        <v>0</v>
      </c>
      <c r="AR636">
        <f>SUMIFS('Grid GenerationQueue'!AH$5:AH$410,'Grid GenerationQueue'!$AZ$5:$AZ$410,$B636,'Grid GenerationQueue'!$BA$5:$BA$410,$C636,'Grid GenerationQueue'!$BK$5:$BK$410,"&gt;0")</f>
        <v>0</v>
      </c>
      <c r="AS636">
        <f>SUMIFS('Grid GenerationQueue'!AI$5:AI$410,'Grid GenerationQueue'!$AZ$5:$AZ$410,$B636,'Grid GenerationQueue'!$BA$5:$BA$410,$C636,'Grid GenerationQueue'!$BK$5:$BK$410,"&gt;0")</f>
        <v>0</v>
      </c>
      <c r="AT636">
        <f>SUMIFS('Grid GenerationQueue'!AJ$5:AJ$410,'Grid GenerationQueue'!$AZ$5:$AZ$410,$B636,'Grid GenerationQueue'!$BA$5:$BA$410,$C636,'Grid GenerationQueue'!$BK$5:$BK$410,"&gt;0")</f>
        <v>0</v>
      </c>
      <c r="AU636">
        <f>SUMIFS('Grid GenerationQueue'!AK$5:AK$410,'Grid GenerationQueue'!$AZ$5:$AZ$410,$B636,'Grid GenerationQueue'!$BA$5:$BA$410,$C636,'Grid GenerationQueue'!$BK$5:$BK$410,"&gt;0")</f>
        <v>0</v>
      </c>
      <c r="AV636">
        <f>SUMIFS('Grid GenerationQueue'!AL$5:AL$410,'Grid GenerationQueue'!$AZ$5:$AZ$410,$B636,'Grid GenerationQueue'!$BA$5:$BA$410,$C636,'Grid GenerationQueue'!$BK$5:$BK$410,"&gt;0")</f>
        <v>0</v>
      </c>
      <c r="AW636">
        <f>SUMIFS('Grid GenerationQueue'!AM$5:AM$410,'Grid GenerationQueue'!$AZ$5:$AZ$410,$B636,'Grid GenerationQueue'!$BA$5:$BA$410,$C636,'Grid GenerationQueue'!$BK$5:$BK$410,"&gt;0")</f>
        <v>0</v>
      </c>
      <c r="AX636">
        <f>SUMIFS('Grid GenerationQueue'!AN$5:AN$410,'Grid GenerationQueue'!$AZ$5:$AZ$410,$B636,'Grid GenerationQueue'!$BA$5:$BA$410,$C636,'Grid GenerationQueue'!$BK$5:$BK$410,"&gt;0")</f>
        <v>0</v>
      </c>
      <c r="AY636">
        <f>SUMIFS('Grid GenerationQueue'!AO$5:AO$410,'Grid GenerationQueue'!$AZ$5:$AZ$410,$B636,'Grid GenerationQueue'!$BA$5:$BA$410,$C636,'Grid GenerationQueue'!$BK$5:$BK$410,"&gt;0")</f>
        <v>0</v>
      </c>
      <c r="AZ636">
        <f>SUMIFS('Grid GenerationQueue'!AP$5:AP$410,'Grid GenerationQueue'!$AZ$5:$AZ$410,$B636,'Grid GenerationQueue'!$BA$5:$BA$410,$C636,'Grid GenerationQueue'!$BK$5:$BK$410,"&gt;0")</f>
        <v>0</v>
      </c>
      <c r="BA636">
        <f>SUMIFS('Grid GenerationQueue'!AQ$5:AQ$410,'Grid GenerationQueue'!$AZ$5:$AZ$410,$B636,'Grid GenerationQueue'!$BA$5:$BA$410,$C636,'Grid GenerationQueue'!$BK$5:$BK$410,"&gt;0")</f>
        <v>0</v>
      </c>
      <c r="BB636">
        <f>SUMIFS('Grid GenerationQueue'!AR$5:AR$410,'Grid GenerationQueue'!$AZ$5:$AZ$410,$B636,'Grid GenerationQueue'!$BA$5:$BA$410,$C636,'Grid GenerationQueue'!$BK$5:$BK$410,"&gt;0")</f>
        <v>0</v>
      </c>
      <c r="BD636">
        <f>SUMIFS('Grid GenerationQueue'!AG$5:AG$410,'Grid GenerationQueue'!$AZ$5:$AZ$410,$B636,'Grid GenerationQueue'!$BA$5:$BA$410,$C636,'Grid GenerationQueue'!$BD$5:$BD$410,"&lt;="&amp;$BE$3)</f>
        <v>0</v>
      </c>
      <c r="BE636">
        <f>SUMIFS('Grid GenerationQueue'!AH$5:AH$410,'Grid GenerationQueue'!$AZ$5:$AZ$410,$B636,'Grid GenerationQueue'!$BA$5:$BA$410,$C636,'Grid GenerationQueue'!$BD$5:$BD$410,"&lt;="&amp;$BE$3)</f>
        <v>0</v>
      </c>
      <c r="BF636">
        <f>SUMIFS('Grid GenerationQueue'!AI$5:AI$410,'Grid GenerationQueue'!$AZ$5:$AZ$410,$B636,'Grid GenerationQueue'!$BA$5:$BA$410,$C636,'Grid GenerationQueue'!$BD$5:$BD$410,"&lt;="&amp;$BE$3)</f>
        <v>0</v>
      </c>
      <c r="BG636">
        <f>SUMIFS('Grid GenerationQueue'!AJ$5:AJ$410,'Grid GenerationQueue'!$AZ$5:$AZ$410,$B636,'Grid GenerationQueue'!$BA$5:$BA$410,$C636,'Grid GenerationQueue'!$BD$5:$BD$410,"&lt;="&amp;$BE$3)</f>
        <v>0</v>
      </c>
      <c r="BH636">
        <f>SUMIFS('Grid GenerationQueue'!AK$5:AK$410,'Grid GenerationQueue'!$AZ$5:$AZ$410,$B636,'Grid GenerationQueue'!$BA$5:$BA$410,$C636,'Grid GenerationQueue'!$BD$5:$BD$410,"&lt;="&amp;$BE$3)</f>
        <v>24.5</v>
      </c>
      <c r="BI636">
        <f>SUMIFS('Grid GenerationQueue'!AL$5:AL$410,'Grid GenerationQueue'!$AZ$5:$AZ$410,$B636,'Grid GenerationQueue'!$BA$5:$BA$410,$C636,'Grid GenerationQueue'!$BD$5:$BD$410,"&lt;="&amp;$BE$3)</f>
        <v>24.5</v>
      </c>
      <c r="BJ636">
        <f>SUMIFS('Grid GenerationQueue'!AM$5:AM$410,'Grid GenerationQueue'!$AZ$5:$AZ$410,$B636,'Grid GenerationQueue'!$BA$5:$BA$410,$C636,'Grid GenerationQueue'!$BD$5:$BD$410,"&lt;="&amp;$BE$3)</f>
        <v>0</v>
      </c>
      <c r="BK636">
        <f>SUMIFS('Grid GenerationQueue'!AN$5:AN$410,'Grid GenerationQueue'!$AZ$5:$AZ$410,$B636,'Grid GenerationQueue'!$BA$5:$BA$410,$C636,'Grid GenerationQueue'!$BD$5:$BD$410,"&lt;="&amp;$BE$3)</f>
        <v>0</v>
      </c>
      <c r="BL636">
        <f>SUMIFS('Grid GenerationQueue'!AO$5:AO$410,'Grid GenerationQueue'!$AZ$5:$AZ$410,$B636,'Grid GenerationQueue'!$BA$5:$BA$410,$C636,'Grid GenerationQueue'!$BD$5:$BD$410,"&lt;="&amp;$BE$3)</f>
        <v>0</v>
      </c>
      <c r="BM636">
        <f>SUMIFS('Grid GenerationQueue'!AP$5:AP$410,'Grid GenerationQueue'!$AZ$5:$AZ$410,$B636,'Grid GenerationQueue'!$BA$5:$BA$410,$C636,'Grid GenerationQueue'!$BD$5:$BD$410,"&lt;="&amp;$BE$3)</f>
        <v>0</v>
      </c>
      <c r="BN636">
        <f>SUMIFS('Grid GenerationQueue'!AQ$5:AQ$410,'Grid GenerationQueue'!$AZ$5:$AZ$410,$B636,'Grid GenerationQueue'!$BA$5:$BA$410,$C636,'Grid GenerationQueue'!$BD$5:$BD$410,"&lt;="&amp;$BE$3)</f>
        <v>0</v>
      </c>
      <c r="BO636">
        <f>SUMIFS('Grid GenerationQueue'!AR$5:AR$410,'Grid GenerationQueue'!$AZ$5:$AZ$410,$B636,'Grid GenerationQueue'!$BA$5:$BA$410,$C636,'Grid GenerationQueue'!$BD$5:$BD$410,"&lt;="&amp;$BE$3)</f>
        <v>0</v>
      </c>
      <c r="BQ636">
        <f>SUMIFS('Grid GenerationQueue'!AG$5:AG$410,'Grid GenerationQueue'!$AZ$5:$AZ$410,$B636,'Grid GenerationQueue'!$BA$5:$BA$410,$C636,'Grid GenerationQueue'!$BJ$5:$BJ$410,"Executed",'Grid GenerationQueue'!$BD$5:$BD$410,"&lt;="&amp;$BE$3)</f>
        <v>0</v>
      </c>
      <c r="BR636">
        <f>SUMIFS('Grid GenerationQueue'!AH$5:AH$410,'Grid GenerationQueue'!$AZ$5:$AZ$410,$B636,'Grid GenerationQueue'!$BA$5:$BA$410,$C636,'Grid GenerationQueue'!$BJ$5:$BJ$410,"Executed",'Grid GenerationQueue'!$BD$5:$BD$410,"&lt;="&amp;$BE$3)</f>
        <v>0</v>
      </c>
      <c r="BS636">
        <f>SUMIFS('Grid GenerationQueue'!AI$5:AI$410,'Grid GenerationQueue'!$AZ$5:$AZ$410,$B636,'Grid GenerationQueue'!$BA$5:$BA$410,$C636,'Grid GenerationQueue'!$BJ$5:$BJ$410,"Executed",'Grid GenerationQueue'!$BD$5:$BD$410,"&lt;="&amp;$BE$3)</f>
        <v>0</v>
      </c>
      <c r="BT636">
        <f>SUMIFS('Grid GenerationQueue'!AJ$5:AJ$410,'Grid GenerationQueue'!$AZ$5:$AZ$410,$B636,'Grid GenerationQueue'!$BA$5:$BA$410,$C636,'Grid GenerationQueue'!$BJ$5:$BJ$410,"Executed",'Grid GenerationQueue'!$BD$5:$BD$410,"&lt;="&amp;$BE$3)</f>
        <v>0</v>
      </c>
      <c r="BU636">
        <f>SUMIFS('Grid GenerationQueue'!AK$5:AK$410,'Grid GenerationQueue'!$AZ$5:$AZ$410,$B636,'Grid GenerationQueue'!$BA$5:$BA$410,$C636,'Grid GenerationQueue'!$BJ$5:$BJ$410,"Executed",'Grid GenerationQueue'!$BD$5:$BD$410,"&lt;="&amp;$BE$3)</f>
        <v>24.5</v>
      </c>
      <c r="BV636">
        <f>SUMIFS('Grid GenerationQueue'!AL$5:AL$410,'Grid GenerationQueue'!$AZ$5:$AZ$410,$B636,'Grid GenerationQueue'!$BA$5:$BA$410,$C636,'Grid GenerationQueue'!$BJ$5:$BJ$410,"Executed",'Grid GenerationQueue'!$BD$5:$BD$410,"&lt;="&amp;$BE$3)</f>
        <v>24.5</v>
      </c>
      <c r="BW636">
        <f>SUMIFS('Grid GenerationQueue'!AM$5:AM$410,'Grid GenerationQueue'!$AZ$5:$AZ$410,$B636,'Grid GenerationQueue'!$BA$5:$BA$410,$C636,'Grid GenerationQueue'!$BJ$5:$BJ$410,"Executed",'Grid GenerationQueue'!$BD$5:$BD$410,"&lt;="&amp;$BE$3)</f>
        <v>0</v>
      </c>
      <c r="BX636">
        <f>SUMIFS('Grid GenerationQueue'!AN$5:AN$410,'Grid GenerationQueue'!$AZ$5:$AZ$410,$B636,'Grid GenerationQueue'!$BA$5:$BA$410,$C636,'Grid GenerationQueue'!$BJ$5:$BJ$410,"Executed",'Grid GenerationQueue'!$BD$5:$BD$410,"&lt;="&amp;$BE$3)</f>
        <v>0</v>
      </c>
      <c r="BY636">
        <f>SUMIFS('Grid GenerationQueue'!AO$5:AO$410,'Grid GenerationQueue'!$AZ$5:$AZ$410,$B636,'Grid GenerationQueue'!$BA$5:$BA$410,$C636,'Grid GenerationQueue'!$BJ$5:$BJ$410,"Executed",'Grid GenerationQueue'!$BD$5:$BD$410,"&lt;="&amp;$BE$3)</f>
        <v>0</v>
      </c>
      <c r="BZ636">
        <f>SUMIFS('Grid GenerationQueue'!AP$5:AP$410,'Grid GenerationQueue'!$AZ$5:$AZ$410,$B636,'Grid GenerationQueue'!$BA$5:$BA$410,$C636,'Grid GenerationQueue'!$BJ$5:$BJ$410,"Executed",'Grid GenerationQueue'!$BD$5:$BD$410,"&lt;="&amp;$BE$3)</f>
        <v>0</v>
      </c>
      <c r="CA636">
        <f>SUMIFS('Grid GenerationQueue'!AQ$5:AQ$410,'Grid GenerationQueue'!$AZ$5:$AZ$410,$B636,'Grid GenerationQueue'!$BA$5:$BA$410,$C636,'Grid GenerationQueue'!$BJ$5:$BJ$410,"Executed",'Grid GenerationQueue'!$BD$5:$BD$410,"&lt;="&amp;$BE$3)</f>
        <v>0</v>
      </c>
      <c r="CB636">
        <f>SUMIFS('Grid GenerationQueue'!AR$5:AR$410,'Grid GenerationQueue'!$AZ$5:$AZ$410,$B636,'Grid GenerationQueue'!$BA$5:$BA$410,$C636,'Grid GenerationQueue'!$BJ$5:$BJ$410,"Executed",'Grid GenerationQueue'!$BD$5:$BD$410,"&lt;="&amp;$BE$3)</f>
        <v>0</v>
      </c>
      <c r="CD636">
        <f>SUMIFS('Grid GenerationQueue'!AG$5:AG$410,'Grid GenerationQueue'!$AZ$5:$AZ$410,$B636,'Grid GenerationQueue'!$BA$5:$BA$410,$C636,'Grid GenerationQueue'!$BH$5:$BH$410,"&lt;&gt;"&amp;"",'Grid GenerationQueue'!$BD$5:$BD$410,"&lt;="&amp;$BE$3)</f>
        <v>0</v>
      </c>
      <c r="CE636">
        <f>SUMIFS('Grid GenerationQueue'!AH$5:AH$410,'Grid GenerationQueue'!$AZ$5:$AZ$410,$B636,'Grid GenerationQueue'!$BA$5:$BA$410,$C636,'Grid GenerationQueue'!$BH$5:$BH$410,"&lt;&gt;"&amp;"",'Grid GenerationQueue'!$BD$5:$BD$410,"&lt;="&amp;$BE$3)</f>
        <v>0</v>
      </c>
      <c r="CF636">
        <f>SUMIFS('Grid GenerationQueue'!AI$5:AI$410,'Grid GenerationQueue'!$AZ$5:$AZ$410,$B636,'Grid GenerationQueue'!$BA$5:$BA$410,$C636,'Grid GenerationQueue'!$BH$5:$BH$410,"&lt;&gt;"&amp;"",'Grid GenerationQueue'!$BD$5:$BD$410,"&lt;="&amp;$BE$3)</f>
        <v>0</v>
      </c>
      <c r="CG636">
        <f>SUMIFS('Grid GenerationQueue'!AJ$5:AJ$410,'Grid GenerationQueue'!$AZ$5:$AZ$410,$B636,'Grid GenerationQueue'!$BA$5:$BA$410,$C636,'Grid GenerationQueue'!$BH$5:$BH$410,"&lt;&gt;"&amp;"",'Grid GenerationQueue'!$BD$5:$BD$410,"&lt;="&amp;$BE$3)</f>
        <v>0</v>
      </c>
      <c r="CH636">
        <f>SUMIFS('Grid GenerationQueue'!AK$5:AK$410,'Grid GenerationQueue'!$AZ$5:$AZ$410,$B636,'Grid GenerationQueue'!$BA$5:$BA$410,$C636,'Grid GenerationQueue'!$BH$5:$BH$410,"&lt;&gt;"&amp;"",'Grid GenerationQueue'!$BD$5:$BD$410,"&lt;="&amp;$BE$3)</f>
        <v>24.5</v>
      </c>
      <c r="CI636">
        <f>SUMIFS('Grid GenerationQueue'!AL$5:AL$410,'Grid GenerationQueue'!$AZ$5:$AZ$410,$B636,'Grid GenerationQueue'!$BA$5:$BA$410,$C636,'Grid GenerationQueue'!$BH$5:$BH$410,"&lt;&gt;"&amp;"",'Grid GenerationQueue'!$BD$5:$BD$410,"&lt;="&amp;$BE$3)</f>
        <v>24.5</v>
      </c>
      <c r="CJ636">
        <f>SUMIFS('Grid GenerationQueue'!AM$5:AM$410,'Grid GenerationQueue'!$AZ$5:$AZ$410,$B636,'Grid GenerationQueue'!$BA$5:$BA$410,$C636,'Grid GenerationQueue'!$BH$5:$BH$410,"&lt;&gt;"&amp;"",'Grid GenerationQueue'!$BD$5:$BD$410,"&lt;="&amp;$BE$3)</f>
        <v>0</v>
      </c>
      <c r="CK636">
        <f>SUMIFS('Grid GenerationQueue'!AN$5:AN$410,'Grid GenerationQueue'!$AZ$5:$AZ$410,$B636,'Grid GenerationQueue'!$BA$5:$BA$410,$C636,'Grid GenerationQueue'!$BH$5:$BH$410,"&lt;&gt;"&amp;"",'Grid GenerationQueue'!$BD$5:$BD$410,"&lt;="&amp;$BE$3)</f>
        <v>0</v>
      </c>
      <c r="CL636">
        <f>SUMIFS('Grid GenerationQueue'!AO$5:AO$410,'Grid GenerationQueue'!$AZ$5:$AZ$410,$B636,'Grid GenerationQueue'!$BA$5:$BA$410,$C636,'Grid GenerationQueue'!$BH$5:$BH$410,"&lt;&gt;"&amp;"",'Grid GenerationQueue'!$BD$5:$BD$410,"&lt;="&amp;$BE$3)</f>
        <v>0</v>
      </c>
      <c r="CM636">
        <f>SUMIFS('Grid GenerationQueue'!AP$5:AP$410,'Grid GenerationQueue'!$AZ$5:$AZ$410,$B636,'Grid GenerationQueue'!$BA$5:$BA$410,$C636,'Grid GenerationQueue'!$BH$5:$BH$410,"&lt;&gt;"&amp;"",'Grid GenerationQueue'!$BD$5:$BD$410,"&lt;="&amp;$BE$3)</f>
        <v>0</v>
      </c>
      <c r="CN636">
        <f>SUMIFS('Grid GenerationQueue'!AQ$5:AQ$410,'Grid GenerationQueue'!$AZ$5:$AZ$410,$B636,'Grid GenerationQueue'!$BA$5:$BA$410,$C636,'Grid GenerationQueue'!$BH$5:$BH$410,"&lt;&gt;"&amp;"",'Grid GenerationQueue'!$BD$5:$BD$410,"&lt;="&amp;$BE$3)</f>
        <v>0</v>
      </c>
      <c r="CO636">
        <f>SUMIFS('Grid GenerationQueue'!AR$5:AR$410,'Grid GenerationQueue'!$AZ$5:$AZ$410,$B636,'Grid GenerationQueue'!$BA$5:$BA$410,$C636,'Grid GenerationQueue'!$BH$5:$BH$410,"&lt;&gt;"&amp;"",'Grid GenerationQueue'!$BD$5:$BD$410,"&lt;="&amp;$BE$3)</f>
        <v>0</v>
      </c>
      <c r="CQ636">
        <f>SUMIFS('Grid GenerationQueue'!AG$5:AG$410,'Grid GenerationQueue'!$AZ$5:$AZ$410,$B636,'Grid GenerationQueue'!$BA$5:$BA$410,$C636,'Grid GenerationQueue'!$BK$5:$BK$410,"&gt;0",'Grid GenerationQueue'!$BD$5:$BD$410,"&lt;="&amp;$BE$3)</f>
        <v>0</v>
      </c>
      <c r="CR636">
        <f>SUMIFS('Grid GenerationQueue'!AH$5:AH$410,'Grid GenerationQueue'!$AZ$5:$AZ$410,$B636,'Grid GenerationQueue'!$BA$5:$BA$410,$C636,'Grid GenerationQueue'!$BK$5:$BK$410,"&gt;0",'Grid GenerationQueue'!$BD$5:$BD$410,"&lt;="&amp;$BE$3)</f>
        <v>0</v>
      </c>
      <c r="CS636">
        <f>SUMIFS('Grid GenerationQueue'!AI$5:AI$410,'Grid GenerationQueue'!$AZ$5:$AZ$410,$B636,'Grid GenerationQueue'!$BA$5:$BA$410,$C636,'Grid GenerationQueue'!$BK$5:$BK$410,"&gt;0",'Grid GenerationQueue'!$BD$5:$BD$410,"&lt;="&amp;$BE$3)</f>
        <v>0</v>
      </c>
      <c r="CT636">
        <f>SUMIFS('Grid GenerationQueue'!AJ$5:AJ$410,'Grid GenerationQueue'!$AZ$5:$AZ$410,$B636,'Grid GenerationQueue'!$BA$5:$BA$410,$C636,'Grid GenerationQueue'!$BK$5:$BK$410,"&gt;0",'Grid GenerationQueue'!$BD$5:$BD$410,"&lt;="&amp;$BE$3)</f>
        <v>0</v>
      </c>
      <c r="CU636">
        <f>SUMIFS('Grid GenerationQueue'!AK$5:AK$410,'Grid GenerationQueue'!$AZ$5:$AZ$410,$B636,'Grid GenerationQueue'!$BA$5:$BA$410,$C636,'Grid GenerationQueue'!$BK$5:$BK$410,"&gt;0",'Grid GenerationQueue'!$BD$5:$BD$410,"&lt;="&amp;$BE$3)</f>
        <v>0</v>
      </c>
      <c r="CV636">
        <f>SUMIFS('Grid GenerationQueue'!AL$5:AL$410,'Grid GenerationQueue'!$AZ$5:$AZ$410,$B636,'Grid GenerationQueue'!$BA$5:$BA$410,$C636,'Grid GenerationQueue'!$BK$5:$BK$410,"&gt;0",'Grid GenerationQueue'!$BD$5:$BD$410,"&lt;="&amp;$BE$3)</f>
        <v>0</v>
      </c>
      <c r="CW636">
        <f>SUMIFS('Grid GenerationQueue'!AM$5:AM$410,'Grid GenerationQueue'!$AZ$5:$AZ$410,$B636,'Grid GenerationQueue'!$BA$5:$BA$410,$C636,'Grid GenerationQueue'!$BK$5:$BK$410,"&gt;0",'Grid GenerationQueue'!$BD$5:$BD$410,"&lt;="&amp;$BE$3)</f>
        <v>0</v>
      </c>
      <c r="CX636">
        <f>SUMIFS('Grid GenerationQueue'!AN$5:AN$410,'Grid GenerationQueue'!$AZ$5:$AZ$410,$B636,'Grid GenerationQueue'!$BA$5:$BA$410,$C636,'Grid GenerationQueue'!$BK$5:$BK$410,"&gt;0",'Grid GenerationQueue'!$BD$5:$BD$410,"&lt;="&amp;$BE$3)</f>
        <v>0</v>
      </c>
      <c r="CY636">
        <f>SUMIFS('Grid GenerationQueue'!AO$5:AO$410,'Grid GenerationQueue'!$AZ$5:$AZ$410,$B636,'Grid GenerationQueue'!$BA$5:$BA$410,$C636,'Grid GenerationQueue'!$BK$5:$BK$410,"&gt;0",'Grid GenerationQueue'!$BD$5:$BD$410,"&lt;="&amp;$BE$3)</f>
        <v>0</v>
      </c>
      <c r="CZ636">
        <f>SUMIFS('Grid GenerationQueue'!AP$5:AP$410,'Grid GenerationQueue'!$AZ$5:$AZ$410,$B636,'Grid GenerationQueue'!$BA$5:$BA$410,$C636,'Grid GenerationQueue'!$BK$5:$BK$410,"&gt;0",'Grid GenerationQueue'!$BD$5:$BD$410,"&lt;="&amp;$BE$3)</f>
        <v>0</v>
      </c>
      <c r="DA636">
        <f>SUMIFS('Grid GenerationQueue'!AQ$5:AQ$410,'Grid GenerationQueue'!$AZ$5:$AZ$410,$B636,'Grid GenerationQueue'!$BA$5:$BA$410,$C636,'Grid GenerationQueue'!$BK$5:$BK$410,"&gt;0",'Grid GenerationQueue'!$BD$5:$BD$410,"&lt;="&amp;$BE$3)</f>
        <v>0</v>
      </c>
      <c r="DB636">
        <f>SUMIFS('Grid GenerationQueue'!AR$5:AR$410,'Grid GenerationQueue'!$AZ$5:$AZ$410,$B636,'Grid GenerationQueue'!$BA$5:$BA$410,$C636,'Grid GenerationQueue'!$BK$5:$BK$410,"&gt;0",'Grid GenerationQueue'!$BD$5:$BD$410,"&lt;="&amp;$BE$3)</f>
        <v>0</v>
      </c>
    </row>
    <row r="637" spans="1:106" x14ac:dyDescent="0.35">
      <c r="A637" t="s">
        <v>4745</v>
      </c>
      <c r="B637" t="s">
        <v>4598</v>
      </c>
      <c r="C637">
        <v>115</v>
      </c>
      <c r="D637">
        <f>SUMIFS('Grid GenerationQueue'!AG$5:AG$410,'Grid GenerationQueue'!$AZ$5:$AZ$410,$B637,'Grid GenerationQueue'!$BA$5:$BA$410,$C637)</f>
        <v>0</v>
      </c>
      <c r="E637">
        <f>SUMIFS('Grid GenerationQueue'!AH$5:AH$410,'Grid GenerationQueue'!$AZ$5:$AZ$410,$B637,'Grid GenerationQueue'!$BA$5:$BA$410,$C637)</f>
        <v>0</v>
      </c>
      <c r="F637">
        <f>SUMIFS('Grid GenerationQueue'!AI$5:AI$410,'Grid GenerationQueue'!$AZ$5:$AZ$410,$B637,'Grid GenerationQueue'!$BA$5:$BA$410,$C637)</f>
        <v>0</v>
      </c>
      <c r="G637">
        <f>SUMIFS('Grid GenerationQueue'!AJ$5:AJ$410,'Grid GenerationQueue'!$AZ$5:$AZ$410,$B637,'Grid GenerationQueue'!$BA$5:$BA$410,$C637)</f>
        <v>0</v>
      </c>
      <c r="H637">
        <f>SUMIFS('Grid GenerationQueue'!AK$5:AK$410,'Grid GenerationQueue'!$AZ$5:$AZ$410,$B637,'Grid GenerationQueue'!$BA$5:$BA$410,$C637)</f>
        <v>0</v>
      </c>
      <c r="I637">
        <f>SUMIFS('Grid GenerationQueue'!AL$5:AL$410,'Grid GenerationQueue'!$AZ$5:$AZ$410,$B637,'Grid GenerationQueue'!$BA$5:$BA$410,$C637)</f>
        <v>0</v>
      </c>
      <c r="J637">
        <f>SUMIFS('Grid GenerationQueue'!AM$5:AM$410,'Grid GenerationQueue'!$AZ$5:$AZ$410,$B637,'Grid GenerationQueue'!$BA$5:$BA$410,$C637)</f>
        <v>0</v>
      </c>
      <c r="K637">
        <f>SUMIFS('Grid GenerationQueue'!AN$5:AN$410,'Grid GenerationQueue'!$AZ$5:$AZ$410,$B637,'Grid GenerationQueue'!$BA$5:$BA$410,$C637)</f>
        <v>0</v>
      </c>
      <c r="L637">
        <f>SUMIFS('Grid GenerationQueue'!AO$5:AO$410,'Grid GenerationQueue'!$AZ$5:$AZ$410,$B637,'Grid GenerationQueue'!$BA$5:$BA$410,$C637)</f>
        <v>0</v>
      </c>
      <c r="M637">
        <f>SUMIFS('Grid GenerationQueue'!AP$5:AP$410,'Grid GenerationQueue'!$AZ$5:$AZ$410,$B637,'Grid GenerationQueue'!$BA$5:$BA$410,$C637)</f>
        <v>0</v>
      </c>
      <c r="N637">
        <f>SUMIFS('Grid GenerationQueue'!AQ$5:AQ$410,'Grid GenerationQueue'!$AZ$5:$AZ$410,$B637,'Grid GenerationQueue'!$BA$5:$BA$410,$C637)</f>
        <v>0</v>
      </c>
      <c r="O637">
        <f>SUMIFS('Grid GenerationQueue'!AR$5:AR$410,'Grid GenerationQueue'!$AZ$5:$AZ$410,$B637,'Grid GenerationQueue'!$BA$5:$BA$410,$C637)</f>
        <v>0</v>
      </c>
      <c r="Q637">
        <f>SUMIFS('Grid GenerationQueue'!AG$5:AG$410,'Grid GenerationQueue'!$AZ$5:$AZ$410,$B637,'Grid GenerationQueue'!$BA$5:$BA$410,$C637,'Grid GenerationQueue'!$BJ$5:$BJ$410,"Executed")</f>
        <v>0</v>
      </c>
      <c r="R637">
        <f>SUMIFS('Grid GenerationQueue'!AH$5:AH$410,'Grid GenerationQueue'!$AZ$5:$AZ$410,$B637,'Grid GenerationQueue'!$BA$5:$BA$410,$C637,'Grid GenerationQueue'!$BJ$5:$BJ$410,"Executed")</f>
        <v>0</v>
      </c>
      <c r="S637">
        <f>SUMIFS('Grid GenerationQueue'!AI$5:AI$410,'Grid GenerationQueue'!$AZ$5:$AZ$410,$B637,'Grid GenerationQueue'!$BA$5:$BA$410,$C637,'Grid GenerationQueue'!$BJ$5:$BJ$410,"Executed")</f>
        <v>0</v>
      </c>
      <c r="T637">
        <f>SUMIFS('Grid GenerationQueue'!AJ$5:AJ$410,'Grid GenerationQueue'!$AZ$5:$AZ$410,$B637,'Grid GenerationQueue'!$BA$5:$BA$410,$C637,'Grid GenerationQueue'!$BJ$5:$BJ$410,"Executed")</f>
        <v>0</v>
      </c>
      <c r="U637">
        <f>SUMIFS('Grid GenerationQueue'!AK$5:AK$410,'Grid GenerationQueue'!$AZ$5:$AZ$410,$B637,'Grid GenerationQueue'!$BA$5:$BA$410,$C637,'Grid GenerationQueue'!$BJ$5:$BJ$410,"Executed")</f>
        <v>0</v>
      </c>
      <c r="V637">
        <f>SUMIFS('Grid GenerationQueue'!AL$5:AL$410,'Grid GenerationQueue'!$AZ$5:$AZ$410,$B637,'Grid GenerationQueue'!$BA$5:$BA$410,$C637,'Grid GenerationQueue'!$BJ$5:$BJ$410,"Executed")</f>
        <v>0</v>
      </c>
      <c r="W637">
        <f>SUMIFS('Grid GenerationQueue'!AM$5:AM$410,'Grid GenerationQueue'!$AZ$5:$AZ$410,$B637,'Grid GenerationQueue'!$BA$5:$BA$410,$C637,'Grid GenerationQueue'!$BJ$5:$BJ$410,"Executed")</f>
        <v>0</v>
      </c>
      <c r="X637">
        <f>SUMIFS('Grid GenerationQueue'!AN$5:AN$410,'Grid GenerationQueue'!$AZ$5:$AZ$410,$B637,'Grid GenerationQueue'!$BA$5:$BA$410,$C637,'Grid GenerationQueue'!$BJ$5:$BJ$410,"Executed")</f>
        <v>0</v>
      </c>
      <c r="Y637">
        <f>SUMIFS('Grid GenerationQueue'!AO$5:AO$410,'Grid GenerationQueue'!$AZ$5:$AZ$410,$B637,'Grid GenerationQueue'!$BA$5:$BA$410,$C637,'Grid GenerationQueue'!$BJ$5:$BJ$410,"Executed")</f>
        <v>0</v>
      </c>
      <c r="Z637">
        <f>SUMIFS('Grid GenerationQueue'!AP$5:AP$410,'Grid GenerationQueue'!$AZ$5:$AZ$410,$B637,'Grid GenerationQueue'!$BA$5:$BA$410,$C637,'Grid GenerationQueue'!$BJ$5:$BJ$410,"Executed")</f>
        <v>0</v>
      </c>
      <c r="AA637">
        <f>SUMIFS('Grid GenerationQueue'!AQ$5:AQ$410,'Grid GenerationQueue'!$AZ$5:$AZ$410,$B637,'Grid GenerationQueue'!$BA$5:$BA$410,$C637,'Grid GenerationQueue'!$BJ$5:$BJ$410,"Executed")</f>
        <v>0</v>
      </c>
      <c r="AB637">
        <f>SUMIFS('Grid GenerationQueue'!AR$5:AR$410,'Grid GenerationQueue'!$AZ$5:$AZ$410,$B637,'Grid GenerationQueue'!$BA$5:$BA$410,$C637,'Grid GenerationQueue'!$BJ$5:$BJ$410,"Executed")</f>
        <v>0</v>
      </c>
      <c r="AD637">
        <f>SUMIFS('Grid GenerationQueue'!AG$5:AG$410,'Grid GenerationQueue'!$AZ$5:$AZ$410,$B637,'Grid GenerationQueue'!$BA$5:$BA$410,$C637,'Grid GenerationQueue'!$BH$5:$BH$410,"&lt;&gt;"&amp;"")+SUMIFS('Grid GenerationQueue'!AG$5:AG$410,'Grid GenerationQueue'!$AZ$5:$AZ$410,$B637,'Grid GenerationQueue'!$BA$5:$BA$410,$C637,'Grid GenerationQueue'!$BH$5:$BH$410,"",'Grid GenerationQueue'!$AC$5:$AC$410,1)</f>
        <v>0</v>
      </c>
      <c r="AE637">
        <f>SUMIFS('Grid GenerationQueue'!AH$5:AH$410,'Grid GenerationQueue'!$AZ$5:$AZ$410,$B637,'Grid GenerationQueue'!$BA$5:$BA$410,$C637,'Grid GenerationQueue'!$BH$5:$BH$410,"&lt;&gt;"&amp;"")+SUMIFS('Grid GenerationQueue'!AH$5:AH$410,'Grid GenerationQueue'!$AZ$5:$AZ$410,$B637,'Grid GenerationQueue'!$BA$5:$BA$410,$C637,'Grid GenerationQueue'!$BH$5:$BH$410,"",'Grid GenerationQueue'!$AC$5:$AC$410,1)</f>
        <v>0</v>
      </c>
      <c r="AF637">
        <f>SUMIFS('Grid GenerationQueue'!AI$5:AI$410,'Grid GenerationQueue'!$AZ$5:$AZ$410,$B637,'Grid GenerationQueue'!$BA$5:$BA$410,$C637,'Grid GenerationQueue'!$BH$5:$BH$410,"&lt;&gt;"&amp;"")+SUMIFS('Grid GenerationQueue'!AI$5:AI$410,'Grid GenerationQueue'!$AZ$5:$AZ$410,$B637,'Grid GenerationQueue'!$BA$5:$BA$410,$C637,'Grid GenerationQueue'!$BH$5:$BH$410,"",'Grid GenerationQueue'!$AC$5:$AC$410,1)</f>
        <v>0</v>
      </c>
      <c r="AG637">
        <f>SUMIFS('Grid GenerationQueue'!AJ$5:AJ$410,'Grid GenerationQueue'!$AZ$5:$AZ$410,$B637,'Grid GenerationQueue'!$BA$5:$BA$410,$C637,'Grid GenerationQueue'!$BH$5:$BH$410,"&lt;&gt;"&amp;"")+SUMIFS('Grid GenerationQueue'!AJ$5:AJ$410,'Grid GenerationQueue'!$AZ$5:$AZ$410,$B637,'Grid GenerationQueue'!$BA$5:$BA$410,$C637,'Grid GenerationQueue'!$BH$5:$BH$410,"",'Grid GenerationQueue'!$AC$5:$AC$410,1)</f>
        <v>0</v>
      </c>
      <c r="AH637">
        <f>SUMIFS('Grid GenerationQueue'!AK$5:AK$410,'Grid GenerationQueue'!$AZ$5:$AZ$410,$B637,'Grid GenerationQueue'!$BA$5:$BA$410,$C637,'Grid GenerationQueue'!$BH$5:$BH$410,"&lt;&gt;"&amp;"")+SUMIFS('Grid GenerationQueue'!AK$5:AK$410,'Grid GenerationQueue'!$AZ$5:$AZ$410,$B637,'Grid GenerationQueue'!$BA$5:$BA$410,$C637,'Grid GenerationQueue'!$BH$5:$BH$410,"",'Grid GenerationQueue'!$AC$5:$AC$410,1)</f>
        <v>0</v>
      </c>
      <c r="AI637">
        <f>SUMIFS('Grid GenerationQueue'!AL$5:AL$410,'Grid GenerationQueue'!$AZ$5:$AZ$410,$B637,'Grid GenerationQueue'!$BA$5:$BA$410,$C637,'Grid GenerationQueue'!$BH$5:$BH$410,"&lt;&gt;"&amp;"")+SUMIFS('Grid GenerationQueue'!AL$5:AL$410,'Grid GenerationQueue'!$AZ$5:$AZ$410,$B637,'Grid GenerationQueue'!$BA$5:$BA$410,$C637,'Grid GenerationQueue'!$BH$5:$BH$410,"",'Grid GenerationQueue'!$AC$5:$AC$410,1)</f>
        <v>0</v>
      </c>
      <c r="AJ637">
        <f>SUMIFS('Grid GenerationQueue'!AM$5:AM$410,'Grid GenerationQueue'!$AZ$5:$AZ$410,$B637,'Grid GenerationQueue'!$BA$5:$BA$410,$C637,'Grid GenerationQueue'!$BH$5:$BH$410,"&lt;&gt;"&amp;"")+SUMIFS('Grid GenerationQueue'!AM$5:AM$410,'Grid GenerationQueue'!$AZ$5:$AZ$410,$B637,'Grid GenerationQueue'!$BA$5:$BA$410,$C637,'Grid GenerationQueue'!$BH$5:$BH$410,"",'Grid GenerationQueue'!$AC$5:$AC$410,1)</f>
        <v>0</v>
      </c>
      <c r="AK637">
        <f>SUMIFS('Grid GenerationQueue'!AN$5:AN$410,'Grid GenerationQueue'!$AZ$5:$AZ$410,$B637,'Grid GenerationQueue'!$BA$5:$BA$410,$C637,'Grid GenerationQueue'!$BH$5:$BH$410,"&lt;&gt;"&amp;"")+SUMIFS('Grid GenerationQueue'!AN$5:AN$410,'Grid GenerationQueue'!$AZ$5:$AZ$410,$B637,'Grid GenerationQueue'!$BA$5:$BA$410,$C637,'Grid GenerationQueue'!$BH$5:$BH$410,"",'Grid GenerationQueue'!$AC$5:$AC$410,1)</f>
        <v>0</v>
      </c>
      <c r="AL637">
        <f>SUMIFS('Grid GenerationQueue'!AO$5:AO$410,'Grid GenerationQueue'!$AZ$5:$AZ$410,$B637,'Grid GenerationQueue'!$BA$5:$BA$410,$C637,'Grid GenerationQueue'!$BH$5:$BH$410,"&lt;&gt;"&amp;"")+SUMIFS('Grid GenerationQueue'!AO$5:AO$410,'Grid GenerationQueue'!$AZ$5:$AZ$410,$B637,'Grid GenerationQueue'!$BA$5:$BA$410,$C637,'Grid GenerationQueue'!$BH$5:$BH$410,"",'Grid GenerationQueue'!$AC$5:$AC$410,1)</f>
        <v>0</v>
      </c>
      <c r="AM637">
        <f>SUMIFS('Grid GenerationQueue'!AP$5:AP$410,'Grid GenerationQueue'!$AZ$5:$AZ$410,$B637,'Grid GenerationQueue'!$BA$5:$BA$410,$C637,'Grid GenerationQueue'!$BH$5:$BH$410,"&lt;&gt;"&amp;"")+SUMIFS('Grid GenerationQueue'!AP$5:AP$410,'Grid GenerationQueue'!$AZ$5:$AZ$410,$B637,'Grid GenerationQueue'!$BA$5:$BA$410,$C637,'Grid GenerationQueue'!$BH$5:$BH$410,"",'Grid GenerationQueue'!$AC$5:$AC$410,1)</f>
        <v>0</v>
      </c>
      <c r="AN637">
        <f>SUMIFS('Grid GenerationQueue'!AQ$5:AQ$410,'Grid GenerationQueue'!$AZ$5:$AZ$410,$B637,'Grid GenerationQueue'!$BA$5:$BA$410,$C637,'Grid GenerationQueue'!$BH$5:$BH$410,"&lt;&gt;"&amp;"")+SUMIFS('Grid GenerationQueue'!AQ$5:AQ$410,'Grid GenerationQueue'!$AZ$5:$AZ$410,$B637,'Grid GenerationQueue'!$BA$5:$BA$410,$C637,'Grid GenerationQueue'!$BH$5:$BH$410,"",'Grid GenerationQueue'!$AC$5:$AC$410,1)</f>
        <v>0</v>
      </c>
      <c r="AO637">
        <f>SUMIFS('Grid GenerationQueue'!AR$5:AR$410,'Grid GenerationQueue'!$AZ$5:$AZ$410,$B637,'Grid GenerationQueue'!$BA$5:$BA$410,$C637,'Grid GenerationQueue'!$BH$5:$BH$410,"&lt;&gt;"&amp;"")+SUMIFS('Grid GenerationQueue'!AR$5:AR$410,'Grid GenerationQueue'!$AZ$5:$AZ$410,$B637,'Grid GenerationQueue'!$BA$5:$BA$410,$C637,'Grid GenerationQueue'!$BH$5:$BH$410,"",'Grid GenerationQueue'!$AC$5:$AC$410,1)</f>
        <v>0</v>
      </c>
      <c r="AQ637">
        <f>SUMIFS('Grid GenerationQueue'!AG$5:AG$410,'Grid GenerationQueue'!$AZ$5:$AZ$410,$B637,'Grid GenerationQueue'!$BA$5:$BA$410,$C637,'Grid GenerationQueue'!$BK$5:$BK$410,"&gt;0")</f>
        <v>0</v>
      </c>
      <c r="AR637">
        <f>SUMIFS('Grid GenerationQueue'!AH$5:AH$410,'Grid GenerationQueue'!$AZ$5:$AZ$410,$B637,'Grid GenerationQueue'!$BA$5:$BA$410,$C637,'Grid GenerationQueue'!$BK$5:$BK$410,"&gt;0")</f>
        <v>0</v>
      </c>
      <c r="AS637">
        <f>SUMIFS('Grid GenerationQueue'!AI$5:AI$410,'Grid GenerationQueue'!$AZ$5:$AZ$410,$B637,'Grid GenerationQueue'!$BA$5:$BA$410,$C637,'Grid GenerationQueue'!$BK$5:$BK$410,"&gt;0")</f>
        <v>0</v>
      </c>
      <c r="AT637">
        <f>SUMIFS('Grid GenerationQueue'!AJ$5:AJ$410,'Grid GenerationQueue'!$AZ$5:$AZ$410,$B637,'Grid GenerationQueue'!$BA$5:$BA$410,$C637,'Grid GenerationQueue'!$BK$5:$BK$410,"&gt;0")</f>
        <v>0</v>
      </c>
      <c r="AU637">
        <f>SUMIFS('Grid GenerationQueue'!AK$5:AK$410,'Grid GenerationQueue'!$AZ$5:$AZ$410,$B637,'Grid GenerationQueue'!$BA$5:$BA$410,$C637,'Grid GenerationQueue'!$BK$5:$BK$410,"&gt;0")</f>
        <v>0</v>
      </c>
      <c r="AV637">
        <f>SUMIFS('Grid GenerationQueue'!AL$5:AL$410,'Grid GenerationQueue'!$AZ$5:$AZ$410,$B637,'Grid GenerationQueue'!$BA$5:$BA$410,$C637,'Grid GenerationQueue'!$BK$5:$BK$410,"&gt;0")</f>
        <v>0</v>
      </c>
      <c r="AW637">
        <f>SUMIFS('Grid GenerationQueue'!AM$5:AM$410,'Grid GenerationQueue'!$AZ$5:$AZ$410,$B637,'Grid GenerationQueue'!$BA$5:$BA$410,$C637,'Grid GenerationQueue'!$BK$5:$BK$410,"&gt;0")</f>
        <v>0</v>
      </c>
      <c r="AX637">
        <f>SUMIFS('Grid GenerationQueue'!AN$5:AN$410,'Grid GenerationQueue'!$AZ$5:$AZ$410,$B637,'Grid GenerationQueue'!$BA$5:$BA$410,$C637,'Grid GenerationQueue'!$BK$5:$BK$410,"&gt;0")</f>
        <v>0</v>
      </c>
      <c r="AY637">
        <f>SUMIFS('Grid GenerationQueue'!AO$5:AO$410,'Grid GenerationQueue'!$AZ$5:$AZ$410,$B637,'Grid GenerationQueue'!$BA$5:$BA$410,$C637,'Grid GenerationQueue'!$BK$5:$BK$410,"&gt;0")</f>
        <v>0</v>
      </c>
      <c r="AZ637">
        <f>SUMIFS('Grid GenerationQueue'!AP$5:AP$410,'Grid GenerationQueue'!$AZ$5:$AZ$410,$B637,'Grid GenerationQueue'!$BA$5:$BA$410,$C637,'Grid GenerationQueue'!$BK$5:$BK$410,"&gt;0")</f>
        <v>0</v>
      </c>
      <c r="BA637">
        <f>SUMIFS('Grid GenerationQueue'!AQ$5:AQ$410,'Grid GenerationQueue'!$AZ$5:$AZ$410,$B637,'Grid GenerationQueue'!$BA$5:$BA$410,$C637,'Grid GenerationQueue'!$BK$5:$BK$410,"&gt;0")</f>
        <v>0</v>
      </c>
      <c r="BB637">
        <f>SUMIFS('Grid GenerationQueue'!AR$5:AR$410,'Grid GenerationQueue'!$AZ$5:$AZ$410,$B637,'Grid GenerationQueue'!$BA$5:$BA$410,$C637,'Grid GenerationQueue'!$BK$5:$BK$410,"&gt;0")</f>
        <v>0</v>
      </c>
      <c r="BD637">
        <f>SUMIFS('Grid GenerationQueue'!AG$5:AG$410,'Grid GenerationQueue'!$AZ$5:$AZ$410,$B637,'Grid GenerationQueue'!$BA$5:$BA$410,$C637,'Grid GenerationQueue'!$BD$5:$BD$410,"&lt;="&amp;$BE$3)</f>
        <v>0</v>
      </c>
      <c r="BE637">
        <f>SUMIFS('Grid GenerationQueue'!AH$5:AH$410,'Grid GenerationQueue'!$AZ$5:$AZ$410,$B637,'Grid GenerationQueue'!$BA$5:$BA$410,$C637,'Grid GenerationQueue'!$BD$5:$BD$410,"&lt;="&amp;$BE$3)</f>
        <v>0</v>
      </c>
      <c r="BF637">
        <f>SUMIFS('Grid GenerationQueue'!AI$5:AI$410,'Grid GenerationQueue'!$AZ$5:$AZ$410,$B637,'Grid GenerationQueue'!$BA$5:$BA$410,$C637,'Grid GenerationQueue'!$BD$5:$BD$410,"&lt;="&amp;$BE$3)</f>
        <v>0</v>
      </c>
      <c r="BG637">
        <f>SUMIFS('Grid GenerationQueue'!AJ$5:AJ$410,'Grid GenerationQueue'!$AZ$5:$AZ$410,$B637,'Grid GenerationQueue'!$BA$5:$BA$410,$C637,'Grid GenerationQueue'!$BD$5:$BD$410,"&lt;="&amp;$BE$3)</f>
        <v>0</v>
      </c>
      <c r="BH637">
        <f>SUMIFS('Grid GenerationQueue'!AK$5:AK$410,'Grid GenerationQueue'!$AZ$5:$AZ$410,$B637,'Grid GenerationQueue'!$BA$5:$BA$410,$C637,'Grid GenerationQueue'!$BD$5:$BD$410,"&lt;="&amp;$BE$3)</f>
        <v>0</v>
      </c>
      <c r="BI637">
        <f>SUMIFS('Grid GenerationQueue'!AL$5:AL$410,'Grid GenerationQueue'!$AZ$5:$AZ$410,$B637,'Grid GenerationQueue'!$BA$5:$BA$410,$C637,'Grid GenerationQueue'!$BD$5:$BD$410,"&lt;="&amp;$BE$3)</f>
        <v>0</v>
      </c>
      <c r="BJ637">
        <f>SUMIFS('Grid GenerationQueue'!AM$5:AM$410,'Grid GenerationQueue'!$AZ$5:$AZ$410,$B637,'Grid GenerationQueue'!$BA$5:$BA$410,$C637,'Grid GenerationQueue'!$BD$5:$BD$410,"&lt;="&amp;$BE$3)</f>
        <v>0</v>
      </c>
      <c r="BK637">
        <f>SUMIFS('Grid GenerationQueue'!AN$5:AN$410,'Grid GenerationQueue'!$AZ$5:$AZ$410,$B637,'Grid GenerationQueue'!$BA$5:$BA$410,$C637,'Grid GenerationQueue'!$BD$5:$BD$410,"&lt;="&amp;$BE$3)</f>
        <v>0</v>
      </c>
      <c r="BL637">
        <f>SUMIFS('Grid GenerationQueue'!AO$5:AO$410,'Grid GenerationQueue'!$AZ$5:$AZ$410,$B637,'Grid GenerationQueue'!$BA$5:$BA$410,$C637,'Grid GenerationQueue'!$BD$5:$BD$410,"&lt;="&amp;$BE$3)</f>
        <v>0</v>
      </c>
      <c r="BM637">
        <f>SUMIFS('Grid GenerationQueue'!AP$5:AP$410,'Grid GenerationQueue'!$AZ$5:$AZ$410,$B637,'Grid GenerationQueue'!$BA$5:$BA$410,$C637,'Grid GenerationQueue'!$BD$5:$BD$410,"&lt;="&amp;$BE$3)</f>
        <v>0</v>
      </c>
      <c r="BN637">
        <f>SUMIFS('Grid GenerationQueue'!AQ$5:AQ$410,'Grid GenerationQueue'!$AZ$5:$AZ$410,$B637,'Grid GenerationQueue'!$BA$5:$BA$410,$C637,'Grid GenerationQueue'!$BD$5:$BD$410,"&lt;="&amp;$BE$3)</f>
        <v>0</v>
      </c>
      <c r="BO637">
        <f>SUMIFS('Grid GenerationQueue'!AR$5:AR$410,'Grid GenerationQueue'!$AZ$5:$AZ$410,$B637,'Grid GenerationQueue'!$BA$5:$BA$410,$C637,'Grid GenerationQueue'!$BD$5:$BD$410,"&lt;="&amp;$BE$3)</f>
        <v>0</v>
      </c>
      <c r="BQ637">
        <f>SUMIFS('Grid GenerationQueue'!AG$5:AG$410,'Grid GenerationQueue'!$AZ$5:$AZ$410,$B637,'Grid GenerationQueue'!$BA$5:$BA$410,$C637,'Grid GenerationQueue'!$BJ$5:$BJ$410,"Executed",'Grid GenerationQueue'!$BD$5:$BD$410,"&lt;="&amp;$BE$3)</f>
        <v>0</v>
      </c>
      <c r="BR637">
        <f>SUMIFS('Grid GenerationQueue'!AH$5:AH$410,'Grid GenerationQueue'!$AZ$5:$AZ$410,$B637,'Grid GenerationQueue'!$BA$5:$BA$410,$C637,'Grid GenerationQueue'!$BJ$5:$BJ$410,"Executed",'Grid GenerationQueue'!$BD$5:$BD$410,"&lt;="&amp;$BE$3)</f>
        <v>0</v>
      </c>
      <c r="BS637">
        <f>SUMIFS('Grid GenerationQueue'!AI$5:AI$410,'Grid GenerationQueue'!$AZ$5:$AZ$410,$B637,'Grid GenerationQueue'!$BA$5:$BA$410,$C637,'Grid GenerationQueue'!$BJ$5:$BJ$410,"Executed",'Grid GenerationQueue'!$BD$5:$BD$410,"&lt;="&amp;$BE$3)</f>
        <v>0</v>
      </c>
      <c r="BT637">
        <f>SUMIFS('Grid GenerationQueue'!AJ$5:AJ$410,'Grid GenerationQueue'!$AZ$5:$AZ$410,$B637,'Grid GenerationQueue'!$BA$5:$BA$410,$C637,'Grid GenerationQueue'!$BJ$5:$BJ$410,"Executed",'Grid GenerationQueue'!$BD$5:$BD$410,"&lt;="&amp;$BE$3)</f>
        <v>0</v>
      </c>
      <c r="BU637">
        <f>SUMIFS('Grid GenerationQueue'!AK$5:AK$410,'Grid GenerationQueue'!$AZ$5:$AZ$410,$B637,'Grid GenerationQueue'!$BA$5:$BA$410,$C637,'Grid GenerationQueue'!$BJ$5:$BJ$410,"Executed",'Grid GenerationQueue'!$BD$5:$BD$410,"&lt;="&amp;$BE$3)</f>
        <v>0</v>
      </c>
      <c r="BV637">
        <f>SUMIFS('Grid GenerationQueue'!AL$5:AL$410,'Grid GenerationQueue'!$AZ$5:$AZ$410,$B637,'Grid GenerationQueue'!$BA$5:$BA$410,$C637,'Grid GenerationQueue'!$BJ$5:$BJ$410,"Executed",'Grid GenerationQueue'!$BD$5:$BD$410,"&lt;="&amp;$BE$3)</f>
        <v>0</v>
      </c>
      <c r="BW637">
        <f>SUMIFS('Grid GenerationQueue'!AM$5:AM$410,'Grid GenerationQueue'!$AZ$5:$AZ$410,$B637,'Grid GenerationQueue'!$BA$5:$BA$410,$C637,'Grid GenerationQueue'!$BJ$5:$BJ$410,"Executed",'Grid GenerationQueue'!$BD$5:$BD$410,"&lt;="&amp;$BE$3)</f>
        <v>0</v>
      </c>
      <c r="BX637">
        <f>SUMIFS('Grid GenerationQueue'!AN$5:AN$410,'Grid GenerationQueue'!$AZ$5:$AZ$410,$B637,'Grid GenerationQueue'!$BA$5:$BA$410,$C637,'Grid GenerationQueue'!$BJ$5:$BJ$410,"Executed",'Grid GenerationQueue'!$BD$5:$BD$410,"&lt;="&amp;$BE$3)</f>
        <v>0</v>
      </c>
      <c r="BY637">
        <f>SUMIFS('Grid GenerationQueue'!AO$5:AO$410,'Grid GenerationQueue'!$AZ$5:$AZ$410,$B637,'Grid GenerationQueue'!$BA$5:$BA$410,$C637,'Grid GenerationQueue'!$BJ$5:$BJ$410,"Executed",'Grid GenerationQueue'!$BD$5:$BD$410,"&lt;="&amp;$BE$3)</f>
        <v>0</v>
      </c>
      <c r="BZ637">
        <f>SUMIFS('Grid GenerationQueue'!AP$5:AP$410,'Grid GenerationQueue'!$AZ$5:$AZ$410,$B637,'Grid GenerationQueue'!$BA$5:$BA$410,$C637,'Grid GenerationQueue'!$BJ$5:$BJ$410,"Executed",'Grid GenerationQueue'!$BD$5:$BD$410,"&lt;="&amp;$BE$3)</f>
        <v>0</v>
      </c>
      <c r="CA637">
        <f>SUMIFS('Grid GenerationQueue'!AQ$5:AQ$410,'Grid GenerationQueue'!$AZ$5:$AZ$410,$B637,'Grid GenerationQueue'!$BA$5:$BA$410,$C637,'Grid GenerationQueue'!$BJ$5:$BJ$410,"Executed",'Grid GenerationQueue'!$BD$5:$BD$410,"&lt;="&amp;$BE$3)</f>
        <v>0</v>
      </c>
      <c r="CB637">
        <f>SUMIFS('Grid GenerationQueue'!AR$5:AR$410,'Grid GenerationQueue'!$AZ$5:$AZ$410,$B637,'Grid GenerationQueue'!$BA$5:$BA$410,$C637,'Grid GenerationQueue'!$BJ$5:$BJ$410,"Executed",'Grid GenerationQueue'!$BD$5:$BD$410,"&lt;="&amp;$BE$3)</f>
        <v>0</v>
      </c>
      <c r="CD637">
        <f>SUMIFS('Grid GenerationQueue'!AG$5:AG$410,'Grid GenerationQueue'!$AZ$5:$AZ$410,$B637,'Grid GenerationQueue'!$BA$5:$BA$410,$C637,'Grid GenerationQueue'!$BH$5:$BH$410,"&lt;&gt;"&amp;"",'Grid GenerationQueue'!$BD$5:$BD$410,"&lt;="&amp;$BE$3)</f>
        <v>0</v>
      </c>
      <c r="CE637">
        <f>SUMIFS('Grid GenerationQueue'!AH$5:AH$410,'Grid GenerationQueue'!$AZ$5:$AZ$410,$B637,'Grid GenerationQueue'!$BA$5:$BA$410,$C637,'Grid GenerationQueue'!$BH$5:$BH$410,"&lt;&gt;"&amp;"",'Grid GenerationQueue'!$BD$5:$BD$410,"&lt;="&amp;$BE$3)</f>
        <v>0</v>
      </c>
      <c r="CF637">
        <f>SUMIFS('Grid GenerationQueue'!AI$5:AI$410,'Grid GenerationQueue'!$AZ$5:$AZ$410,$B637,'Grid GenerationQueue'!$BA$5:$BA$410,$C637,'Grid GenerationQueue'!$BH$5:$BH$410,"&lt;&gt;"&amp;"",'Grid GenerationQueue'!$BD$5:$BD$410,"&lt;="&amp;$BE$3)</f>
        <v>0</v>
      </c>
      <c r="CG637">
        <f>SUMIFS('Grid GenerationQueue'!AJ$5:AJ$410,'Grid GenerationQueue'!$AZ$5:$AZ$410,$B637,'Grid GenerationQueue'!$BA$5:$BA$410,$C637,'Grid GenerationQueue'!$BH$5:$BH$410,"&lt;&gt;"&amp;"",'Grid GenerationQueue'!$BD$5:$BD$410,"&lt;="&amp;$BE$3)</f>
        <v>0</v>
      </c>
      <c r="CH637">
        <f>SUMIFS('Grid GenerationQueue'!AK$5:AK$410,'Grid GenerationQueue'!$AZ$5:$AZ$410,$B637,'Grid GenerationQueue'!$BA$5:$BA$410,$C637,'Grid GenerationQueue'!$BH$5:$BH$410,"&lt;&gt;"&amp;"",'Grid GenerationQueue'!$BD$5:$BD$410,"&lt;="&amp;$BE$3)</f>
        <v>0</v>
      </c>
      <c r="CI637">
        <f>SUMIFS('Grid GenerationQueue'!AL$5:AL$410,'Grid GenerationQueue'!$AZ$5:$AZ$410,$B637,'Grid GenerationQueue'!$BA$5:$BA$410,$C637,'Grid GenerationQueue'!$BH$5:$BH$410,"&lt;&gt;"&amp;"",'Grid GenerationQueue'!$BD$5:$BD$410,"&lt;="&amp;$BE$3)</f>
        <v>0</v>
      </c>
      <c r="CJ637">
        <f>SUMIFS('Grid GenerationQueue'!AM$5:AM$410,'Grid GenerationQueue'!$AZ$5:$AZ$410,$B637,'Grid GenerationQueue'!$BA$5:$BA$410,$C637,'Grid GenerationQueue'!$BH$5:$BH$410,"&lt;&gt;"&amp;"",'Grid GenerationQueue'!$BD$5:$BD$410,"&lt;="&amp;$BE$3)</f>
        <v>0</v>
      </c>
      <c r="CK637">
        <f>SUMIFS('Grid GenerationQueue'!AN$5:AN$410,'Grid GenerationQueue'!$AZ$5:$AZ$410,$B637,'Grid GenerationQueue'!$BA$5:$BA$410,$C637,'Grid GenerationQueue'!$BH$5:$BH$410,"&lt;&gt;"&amp;"",'Grid GenerationQueue'!$BD$5:$BD$410,"&lt;="&amp;$BE$3)</f>
        <v>0</v>
      </c>
      <c r="CL637">
        <f>SUMIFS('Grid GenerationQueue'!AO$5:AO$410,'Grid GenerationQueue'!$AZ$5:$AZ$410,$B637,'Grid GenerationQueue'!$BA$5:$BA$410,$C637,'Grid GenerationQueue'!$BH$5:$BH$410,"&lt;&gt;"&amp;"",'Grid GenerationQueue'!$BD$5:$BD$410,"&lt;="&amp;$BE$3)</f>
        <v>0</v>
      </c>
      <c r="CM637">
        <f>SUMIFS('Grid GenerationQueue'!AP$5:AP$410,'Grid GenerationQueue'!$AZ$5:$AZ$410,$B637,'Grid GenerationQueue'!$BA$5:$BA$410,$C637,'Grid GenerationQueue'!$BH$5:$BH$410,"&lt;&gt;"&amp;"",'Grid GenerationQueue'!$BD$5:$BD$410,"&lt;="&amp;$BE$3)</f>
        <v>0</v>
      </c>
      <c r="CN637">
        <f>SUMIFS('Grid GenerationQueue'!AQ$5:AQ$410,'Grid GenerationQueue'!$AZ$5:$AZ$410,$B637,'Grid GenerationQueue'!$BA$5:$BA$410,$C637,'Grid GenerationQueue'!$BH$5:$BH$410,"&lt;&gt;"&amp;"",'Grid GenerationQueue'!$BD$5:$BD$410,"&lt;="&amp;$BE$3)</f>
        <v>0</v>
      </c>
      <c r="CO637">
        <f>SUMIFS('Grid GenerationQueue'!AR$5:AR$410,'Grid GenerationQueue'!$AZ$5:$AZ$410,$B637,'Grid GenerationQueue'!$BA$5:$BA$410,$C637,'Grid GenerationQueue'!$BH$5:$BH$410,"&lt;&gt;"&amp;"",'Grid GenerationQueue'!$BD$5:$BD$410,"&lt;="&amp;$BE$3)</f>
        <v>0</v>
      </c>
      <c r="CQ637">
        <f>SUMIFS('Grid GenerationQueue'!AG$5:AG$410,'Grid GenerationQueue'!$AZ$5:$AZ$410,$B637,'Grid GenerationQueue'!$BA$5:$BA$410,$C637,'Grid GenerationQueue'!$BK$5:$BK$410,"&gt;0",'Grid GenerationQueue'!$BD$5:$BD$410,"&lt;="&amp;$BE$3)</f>
        <v>0</v>
      </c>
      <c r="CR637">
        <f>SUMIFS('Grid GenerationQueue'!AH$5:AH$410,'Grid GenerationQueue'!$AZ$5:$AZ$410,$B637,'Grid GenerationQueue'!$BA$5:$BA$410,$C637,'Grid GenerationQueue'!$BK$5:$BK$410,"&gt;0",'Grid GenerationQueue'!$BD$5:$BD$410,"&lt;="&amp;$BE$3)</f>
        <v>0</v>
      </c>
      <c r="CS637">
        <f>SUMIFS('Grid GenerationQueue'!AI$5:AI$410,'Grid GenerationQueue'!$AZ$5:$AZ$410,$B637,'Grid GenerationQueue'!$BA$5:$BA$410,$C637,'Grid GenerationQueue'!$BK$5:$BK$410,"&gt;0",'Grid GenerationQueue'!$BD$5:$BD$410,"&lt;="&amp;$BE$3)</f>
        <v>0</v>
      </c>
      <c r="CT637">
        <f>SUMIFS('Grid GenerationQueue'!AJ$5:AJ$410,'Grid GenerationQueue'!$AZ$5:$AZ$410,$B637,'Grid GenerationQueue'!$BA$5:$BA$410,$C637,'Grid GenerationQueue'!$BK$5:$BK$410,"&gt;0",'Grid GenerationQueue'!$BD$5:$BD$410,"&lt;="&amp;$BE$3)</f>
        <v>0</v>
      </c>
      <c r="CU637">
        <f>SUMIFS('Grid GenerationQueue'!AK$5:AK$410,'Grid GenerationQueue'!$AZ$5:$AZ$410,$B637,'Grid GenerationQueue'!$BA$5:$BA$410,$C637,'Grid GenerationQueue'!$BK$5:$BK$410,"&gt;0",'Grid GenerationQueue'!$BD$5:$BD$410,"&lt;="&amp;$BE$3)</f>
        <v>0</v>
      </c>
      <c r="CV637">
        <f>SUMIFS('Grid GenerationQueue'!AL$5:AL$410,'Grid GenerationQueue'!$AZ$5:$AZ$410,$B637,'Grid GenerationQueue'!$BA$5:$BA$410,$C637,'Grid GenerationQueue'!$BK$5:$BK$410,"&gt;0",'Grid GenerationQueue'!$BD$5:$BD$410,"&lt;="&amp;$BE$3)</f>
        <v>0</v>
      </c>
      <c r="CW637">
        <f>SUMIFS('Grid GenerationQueue'!AM$5:AM$410,'Grid GenerationQueue'!$AZ$5:$AZ$410,$B637,'Grid GenerationQueue'!$BA$5:$BA$410,$C637,'Grid GenerationQueue'!$BK$5:$BK$410,"&gt;0",'Grid GenerationQueue'!$BD$5:$BD$410,"&lt;="&amp;$BE$3)</f>
        <v>0</v>
      </c>
      <c r="CX637">
        <f>SUMIFS('Grid GenerationQueue'!AN$5:AN$410,'Grid GenerationQueue'!$AZ$5:$AZ$410,$B637,'Grid GenerationQueue'!$BA$5:$BA$410,$C637,'Grid GenerationQueue'!$BK$5:$BK$410,"&gt;0",'Grid GenerationQueue'!$BD$5:$BD$410,"&lt;="&amp;$BE$3)</f>
        <v>0</v>
      </c>
      <c r="CY637">
        <f>SUMIFS('Grid GenerationQueue'!AO$5:AO$410,'Grid GenerationQueue'!$AZ$5:$AZ$410,$B637,'Grid GenerationQueue'!$BA$5:$BA$410,$C637,'Grid GenerationQueue'!$BK$5:$BK$410,"&gt;0",'Grid GenerationQueue'!$BD$5:$BD$410,"&lt;="&amp;$BE$3)</f>
        <v>0</v>
      </c>
      <c r="CZ637">
        <f>SUMIFS('Grid GenerationQueue'!AP$5:AP$410,'Grid GenerationQueue'!$AZ$5:$AZ$410,$B637,'Grid GenerationQueue'!$BA$5:$BA$410,$C637,'Grid GenerationQueue'!$BK$5:$BK$410,"&gt;0",'Grid GenerationQueue'!$BD$5:$BD$410,"&lt;="&amp;$BE$3)</f>
        <v>0</v>
      </c>
      <c r="DA637">
        <f>SUMIFS('Grid GenerationQueue'!AQ$5:AQ$410,'Grid GenerationQueue'!$AZ$5:$AZ$410,$B637,'Grid GenerationQueue'!$BA$5:$BA$410,$C637,'Grid GenerationQueue'!$BK$5:$BK$410,"&gt;0",'Grid GenerationQueue'!$BD$5:$BD$410,"&lt;="&amp;$BE$3)</f>
        <v>0</v>
      </c>
      <c r="DB637">
        <f>SUMIFS('Grid GenerationQueue'!AR$5:AR$410,'Grid GenerationQueue'!$AZ$5:$AZ$410,$B637,'Grid GenerationQueue'!$BA$5:$BA$410,$C637,'Grid GenerationQueue'!$BK$5:$BK$410,"&gt;0",'Grid GenerationQueue'!$BD$5:$BD$410,"&lt;="&amp;$BE$3)</f>
        <v>0</v>
      </c>
    </row>
    <row r="638" spans="1:106" x14ac:dyDescent="0.35">
      <c r="A638" t="s">
        <v>4752</v>
      </c>
      <c r="B638" t="s">
        <v>5065</v>
      </c>
      <c r="C638">
        <v>115</v>
      </c>
      <c r="D638">
        <f>SUMIFS('Grid GenerationQueue'!AG$5:AG$410,'Grid GenerationQueue'!$AZ$5:$AZ$410,$B638,'Grid GenerationQueue'!$BA$5:$BA$410,$C638)</f>
        <v>0</v>
      </c>
      <c r="E638">
        <f>SUMIFS('Grid GenerationQueue'!AH$5:AH$410,'Grid GenerationQueue'!$AZ$5:$AZ$410,$B638,'Grid GenerationQueue'!$BA$5:$BA$410,$C638)</f>
        <v>0</v>
      </c>
      <c r="F638">
        <f>SUMIFS('Grid GenerationQueue'!AI$5:AI$410,'Grid GenerationQueue'!$AZ$5:$AZ$410,$B638,'Grid GenerationQueue'!$BA$5:$BA$410,$C638)</f>
        <v>0</v>
      </c>
      <c r="G638">
        <f>SUMIFS('Grid GenerationQueue'!AJ$5:AJ$410,'Grid GenerationQueue'!$AZ$5:$AZ$410,$B638,'Grid GenerationQueue'!$BA$5:$BA$410,$C638)</f>
        <v>0</v>
      </c>
      <c r="H638">
        <f>SUMIFS('Grid GenerationQueue'!AK$5:AK$410,'Grid GenerationQueue'!$AZ$5:$AZ$410,$B638,'Grid GenerationQueue'!$BA$5:$BA$410,$C638)</f>
        <v>0</v>
      </c>
      <c r="I638">
        <f>SUMIFS('Grid GenerationQueue'!AL$5:AL$410,'Grid GenerationQueue'!$AZ$5:$AZ$410,$B638,'Grid GenerationQueue'!$BA$5:$BA$410,$C638)</f>
        <v>0</v>
      </c>
      <c r="J638">
        <f>SUMIFS('Grid GenerationQueue'!AM$5:AM$410,'Grid GenerationQueue'!$AZ$5:$AZ$410,$B638,'Grid GenerationQueue'!$BA$5:$BA$410,$C638)</f>
        <v>0</v>
      </c>
      <c r="K638">
        <f>SUMIFS('Grid GenerationQueue'!AN$5:AN$410,'Grid GenerationQueue'!$AZ$5:$AZ$410,$B638,'Grid GenerationQueue'!$BA$5:$BA$410,$C638)</f>
        <v>0</v>
      </c>
      <c r="L638">
        <f>SUMIFS('Grid GenerationQueue'!AO$5:AO$410,'Grid GenerationQueue'!$AZ$5:$AZ$410,$B638,'Grid GenerationQueue'!$BA$5:$BA$410,$C638)</f>
        <v>0</v>
      </c>
      <c r="M638">
        <f>SUMIFS('Grid GenerationQueue'!AP$5:AP$410,'Grid GenerationQueue'!$AZ$5:$AZ$410,$B638,'Grid GenerationQueue'!$BA$5:$BA$410,$C638)</f>
        <v>0</v>
      </c>
      <c r="N638">
        <f>SUMIFS('Grid GenerationQueue'!AQ$5:AQ$410,'Grid GenerationQueue'!$AZ$5:$AZ$410,$B638,'Grid GenerationQueue'!$BA$5:$BA$410,$C638)</f>
        <v>0</v>
      </c>
      <c r="O638">
        <f>SUMIFS('Grid GenerationQueue'!AR$5:AR$410,'Grid GenerationQueue'!$AZ$5:$AZ$410,$B638,'Grid GenerationQueue'!$BA$5:$BA$410,$C638)</f>
        <v>0</v>
      </c>
      <c r="Q638">
        <f>SUMIFS('Grid GenerationQueue'!AG$5:AG$410,'Grid GenerationQueue'!$AZ$5:$AZ$410,$B638,'Grid GenerationQueue'!$BA$5:$BA$410,$C638,'Grid GenerationQueue'!$BJ$5:$BJ$410,"Executed")</f>
        <v>0</v>
      </c>
      <c r="R638">
        <f>SUMIFS('Grid GenerationQueue'!AH$5:AH$410,'Grid GenerationQueue'!$AZ$5:$AZ$410,$B638,'Grid GenerationQueue'!$BA$5:$BA$410,$C638,'Grid GenerationQueue'!$BJ$5:$BJ$410,"Executed")</f>
        <v>0</v>
      </c>
      <c r="S638">
        <f>SUMIFS('Grid GenerationQueue'!AI$5:AI$410,'Grid GenerationQueue'!$AZ$5:$AZ$410,$B638,'Grid GenerationQueue'!$BA$5:$BA$410,$C638,'Grid GenerationQueue'!$BJ$5:$BJ$410,"Executed")</f>
        <v>0</v>
      </c>
      <c r="T638">
        <f>SUMIFS('Grid GenerationQueue'!AJ$5:AJ$410,'Grid GenerationQueue'!$AZ$5:$AZ$410,$B638,'Grid GenerationQueue'!$BA$5:$BA$410,$C638,'Grid GenerationQueue'!$BJ$5:$BJ$410,"Executed")</f>
        <v>0</v>
      </c>
      <c r="U638">
        <f>SUMIFS('Grid GenerationQueue'!AK$5:AK$410,'Grid GenerationQueue'!$AZ$5:$AZ$410,$B638,'Grid GenerationQueue'!$BA$5:$BA$410,$C638,'Grid GenerationQueue'!$BJ$5:$BJ$410,"Executed")</f>
        <v>0</v>
      </c>
      <c r="V638">
        <f>SUMIFS('Grid GenerationQueue'!AL$5:AL$410,'Grid GenerationQueue'!$AZ$5:$AZ$410,$B638,'Grid GenerationQueue'!$BA$5:$BA$410,$C638,'Grid GenerationQueue'!$BJ$5:$BJ$410,"Executed")</f>
        <v>0</v>
      </c>
      <c r="W638">
        <f>SUMIFS('Grid GenerationQueue'!AM$5:AM$410,'Grid GenerationQueue'!$AZ$5:$AZ$410,$B638,'Grid GenerationQueue'!$BA$5:$BA$410,$C638,'Grid GenerationQueue'!$BJ$5:$BJ$410,"Executed")</f>
        <v>0</v>
      </c>
      <c r="X638">
        <f>SUMIFS('Grid GenerationQueue'!AN$5:AN$410,'Grid GenerationQueue'!$AZ$5:$AZ$410,$B638,'Grid GenerationQueue'!$BA$5:$BA$410,$C638,'Grid GenerationQueue'!$BJ$5:$BJ$410,"Executed")</f>
        <v>0</v>
      </c>
      <c r="Y638">
        <f>SUMIFS('Grid GenerationQueue'!AO$5:AO$410,'Grid GenerationQueue'!$AZ$5:$AZ$410,$B638,'Grid GenerationQueue'!$BA$5:$BA$410,$C638,'Grid GenerationQueue'!$BJ$5:$BJ$410,"Executed")</f>
        <v>0</v>
      </c>
      <c r="Z638">
        <f>SUMIFS('Grid GenerationQueue'!AP$5:AP$410,'Grid GenerationQueue'!$AZ$5:$AZ$410,$B638,'Grid GenerationQueue'!$BA$5:$BA$410,$C638,'Grid GenerationQueue'!$BJ$5:$BJ$410,"Executed")</f>
        <v>0</v>
      </c>
      <c r="AA638">
        <f>SUMIFS('Grid GenerationQueue'!AQ$5:AQ$410,'Grid GenerationQueue'!$AZ$5:$AZ$410,$B638,'Grid GenerationQueue'!$BA$5:$BA$410,$C638,'Grid GenerationQueue'!$BJ$5:$BJ$410,"Executed")</f>
        <v>0</v>
      </c>
      <c r="AB638">
        <f>SUMIFS('Grid GenerationQueue'!AR$5:AR$410,'Grid GenerationQueue'!$AZ$5:$AZ$410,$B638,'Grid GenerationQueue'!$BA$5:$BA$410,$C638,'Grid GenerationQueue'!$BJ$5:$BJ$410,"Executed")</f>
        <v>0</v>
      </c>
      <c r="AD638">
        <f>SUMIFS('Grid GenerationQueue'!AG$5:AG$410,'Grid GenerationQueue'!$AZ$5:$AZ$410,$B638,'Grid GenerationQueue'!$BA$5:$BA$410,$C638,'Grid GenerationQueue'!$BH$5:$BH$410,"&lt;&gt;"&amp;"")+SUMIFS('Grid GenerationQueue'!AG$5:AG$410,'Grid GenerationQueue'!$AZ$5:$AZ$410,$B638,'Grid GenerationQueue'!$BA$5:$BA$410,$C638,'Grid GenerationQueue'!$BH$5:$BH$410,"",'Grid GenerationQueue'!$AC$5:$AC$410,1)</f>
        <v>0</v>
      </c>
      <c r="AE638">
        <f>SUMIFS('Grid GenerationQueue'!AH$5:AH$410,'Grid GenerationQueue'!$AZ$5:$AZ$410,$B638,'Grid GenerationQueue'!$BA$5:$BA$410,$C638,'Grid GenerationQueue'!$BH$5:$BH$410,"&lt;&gt;"&amp;"")+SUMIFS('Grid GenerationQueue'!AH$5:AH$410,'Grid GenerationQueue'!$AZ$5:$AZ$410,$B638,'Grid GenerationQueue'!$BA$5:$BA$410,$C638,'Grid GenerationQueue'!$BH$5:$BH$410,"",'Grid GenerationQueue'!$AC$5:$AC$410,1)</f>
        <v>0</v>
      </c>
      <c r="AF638">
        <f>SUMIFS('Grid GenerationQueue'!AI$5:AI$410,'Grid GenerationQueue'!$AZ$5:$AZ$410,$B638,'Grid GenerationQueue'!$BA$5:$BA$410,$C638,'Grid GenerationQueue'!$BH$5:$BH$410,"&lt;&gt;"&amp;"")+SUMIFS('Grid GenerationQueue'!AI$5:AI$410,'Grid GenerationQueue'!$AZ$5:$AZ$410,$B638,'Grid GenerationQueue'!$BA$5:$BA$410,$C638,'Grid GenerationQueue'!$BH$5:$BH$410,"",'Grid GenerationQueue'!$AC$5:$AC$410,1)</f>
        <v>0</v>
      </c>
      <c r="AG638">
        <f>SUMIFS('Grid GenerationQueue'!AJ$5:AJ$410,'Grid GenerationQueue'!$AZ$5:$AZ$410,$B638,'Grid GenerationQueue'!$BA$5:$BA$410,$C638,'Grid GenerationQueue'!$BH$5:$BH$410,"&lt;&gt;"&amp;"")+SUMIFS('Grid GenerationQueue'!AJ$5:AJ$410,'Grid GenerationQueue'!$AZ$5:$AZ$410,$B638,'Grid GenerationQueue'!$BA$5:$BA$410,$C638,'Grid GenerationQueue'!$BH$5:$BH$410,"",'Grid GenerationQueue'!$AC$5:$AC$410,1)</f>
        <v>0</v>
      </c>
      <c r="AH638">
        <f>SUMIFS('Grid GenerationQueue'!AK$5:AK$410,'Grid GenerationQueue'!$AZ$5:$AZ$410,$B638,'Grid GenerationQueue'!$BA$5:$BA$410,$C638,'Grid GenerationQueue'!$BH$5:$BH$410,"&lt;&gt;"&amp;"")+SUMIFS('Grid GenerationQueue'!AK$5:AK$410,'Grid GenerationQueue'!$AZ$5:$AZ$410,$B638,'Grid GenerationQueue'!$BA$5:$BA$410,$C638,'Grid GenerationQueue'!$BH$5:$BH$410,"",'Grid GenerationQueue'!$AC$5:$AC$410,1)</f>
        <v>0</v>
      </c>
      <c r="AI638">
        <f>SUMIFS('Grid GenerationQueue'!AL$5:AL$410,'Grid GenerationQueue'!$AZ$5:$AZ$410,$B638,'Grid GenerationQueue'!$BA$5:$BA$410,$C638,'Grid GenerationQueue'!$BH$5:$BH$410,"&lt;&gt;"&amp;"")+SUMIFS('Grid GenerationQueue'!AL$5:AL$410,'Grid GenerationQueue'!$AZ$5:$AZ$410,$B638,'Grid GenerationQueue'!$BA$5:$BA$410,$C638,'Grid GenerationQueue'!$BH$5:$BH$410,"",'Grid GenerationQueue'!$AC$5:$AC$410,1)</f>
        <v>0</v>
      </c>
      <c r="AJ638">
        <f>SUMIFS('Grid GenerationQueue'!AM$5:AM$410,'Grid GenerationQueue'!$AZ$5:$AZ$410,$B638,'Grid GenerationQueue'!$BA$5:$BA$410,$C638,'Grid GenerationQueue'!$BH$5:$BH$410,"&lt;&gt;"&amp;"")+SUMIFS('Grid GenerationQueue'!AM$5:AM$410,'Grid GenerationQueue'!$AZ$5:$AZ$410,$B638,'Grid GenerationQueue'!$BA$5:$BA$410,$C638,'Grid GenerationQueue'!$BH$5:$BH$410,"",'Grid GenerationQueue'!$AC$5:$AC$410,1)</f>
        <v>0</v>
      </c>
      <c r="AK638">
        <f>SUMIFS('Grid GenerationQueue'!AN$5:AN$410,'Grid GenerationQueue'!$AZ$5:$AZ$410,$B638,'Grid GenerationQueue'!$BA$5:$BA$410,$C638,'Grid GenerationQueue'!$BH$5:$BH$410,"&lt;&gt;"&amp;"")+SUMIFS('Grid GenerationQueue'!AN$5:AN$410,'Grid GenerationQueue'!$AZ$5:$AZ$410,$B638,'Grid GenerationQueue'!$BA$5:$BA$410,$C638,'Grid GenerationQueue'!$BH$5:$BH$410,"",'Grid GenerationQueue'!$AC$5:$AC$410,1)</f>
        <v>0</v>
      </c>
      <c r="AL638">
        <f>SUMIFS('Grid GenerationQueue'!AO$5:AO$410,'Grid GenerationQueue'!$AZ$5:$AZ$410,$B638,'Grid GenerationQueue'!$BA$5:$BA$410,$C638,'Grid GenerationQueue'!$BH$5:$BH$410,"&lt;&gt;"&amp;"")+SUMIFS('Grid GenerationQueue'!AO$5:AO$410,'Grid GenerationQueue'!$AZ$5:$AZ$410,$B638,'Grid GenerationQueue'!$BA$5:$BA$410,$C638,'Grid GenerationQueue'!$BH$5:$BH$410,"",'Grid GenerationQueue'!$AC$5:$AC$410,1)</f>
        <v>0</v>
      </c>
      <c r="AM638">
        <f>SUMIFS('Grid GenerationQueue'!AP$5:AP$410,'Grid GenerationQueue'!$AZ$5:$AZ$410,$B638,'Grid GenerationQueue'!$BA$5:$BA$410,$C638,'Grid GenerationQueue'!$BH$5:$BH$410,"&lt;&gt;"&amp;"")+SUMIFS('Grid GenerationQueue'!AP$5:AP$410,'Grid GenerationQueue'!$AZ$5:$AZ$410,$B638,'Grid GenerationQueue'!$BA$5:$BA$410,$C638,'Grid GenerationQueue'!$BH$5:$BH$410,"",'Grid GenerationQueue'!$AC$5:$AC$410,1)</f>
        <v>0</v>
      </c>
      <c r="AN638">
        <f>SUMIFS('Grid GenerationQueue'!AQ$5:AQ$410,'Grid GenerationQueue'!$AZ$5:$AZ$410,$B638,'Grid GenerationQueue'!$BA$5:$BA$410,$C638,'Grid GenerationQueue'!$BH$5:$BH$410,"&lt;&gt;"&amp;"")+SUMIFS('Grid GenerationQueue'!AQ$5:AQ$410,'Grid GenerationQueue'!$AZ$5:$AZ$410,$B638,'Grid GenerationQueue'!$BA$5:$BA$410,$C638,'Grid GenerationQueue'!$BH$5:$BH$410,"",'Grid GenerationQueue'!$AC$5:$AC$410,1)</f>
        <v>0</v>
      </c>
      <c r="AO638">
        <f>SUMIFS('Grid GenerationQueue'!AR$5:AR$410,'Grid GenerationQueue'!$AZ$5:$AZ$410,$B638,'Grid GenerationQueue'!$BA$5:$BA$410,$C638,'Grid GenerationQueue'!$BH$5:$BH$410,"&lt;&gt;"&amp;"")+SUMIFS('Grid GenerationQueue'!AR$5:AR$410,'Grid GenerationQueue'!$AZ$5:$AZ$410,$B638,'Grid GenerationQueue'!$BA$5:$BA$410,$C638,'Grid GenerationQueue'!$BH$5:$BH$410,"",'Grid GenerationQueue'!$AC$5:$AC$410,1)</f>
        <v>0</v>
      </c>
      <c r="AQ638">
        <f>SUMIFS('Grid GenerationQueue'!AG$5:AG$410,'Grid GenerationQueue'!$AZ$5:$AZ$410,$B638,'Grid GenerationQueue'!$BA$5:$BA$410,$C638,'Grid GenerationQueue'!$BK$5:$BK$410,"&gt;0")</f>
        <v>0</v>
      </c>
      <c r="AR638">
        <f>SUMIFS('Grid GenerationQueue'!AH$5:AH$410,'Grid GenerationQueue'!$AZ$5:$AZ$410,$B638,'Grid GenerationQueue'!$BA$5:$BA$410,$C638,'Grid GenerationQueue'!$BK$5:$BK$410,"&gt;0")</f>
        <v>0</v>
      </c>
      <c r="AS638">
        <f>SUMIFS('Grid GenerationQueue'!AI$5:AI$410,'Grid GenerationQueue'!$AZ$5:$AZ$410,$B638,'Grid GenerationQueue'!$BA$5:$BA$410,$C638,'Grid GenerationQueue'!$BK$5:$BK$410,"&gt;0")</f>
        <v>0</v>
      </c>
      <c r="AT638">
        <f>SUMIFS('Grid GenerationQueue'!AJ$5:AJ$410,'Grid GenerationQueue'!$AZ$5:$AZ$410,$B638,'Grid GenerationQueue'!$BA$5:$BA$410,$C638,'Grid GenerationQueue'!$BK$5:$BK$410,"&gt;0")</f>
        <v>0</v>
      </c>
      <c r="AU638">
        <f>SUMIFS('Grid GenerationQueue'!AK$5:AK$410,'Grid GenerationQueue'!$AZ$5:$AZ$410,$B638,'Grid GenerationQueue'!$BA$5:$BA$410,$C638,'Grid GenerationQueue'!$BK$5:$BK$410,"&gt;0")</f>
        <v>0</v>
      </c>
      <c r="AV638">
        <f>SUMIFS('Grid GenerationQueue'!AL$5:AL$410,'Grid GenerationQueue'!$AZ$5:$AZ$410,$B638,'Grid GenerationQueue'!$BA$5:$BA$410,$C638,'Grid GenerationQueue'!$BK$5:$BK$410,"&gt;0")</f>
        <v>0</v>
      </c>
      <c r="AW638">
        <f>SUMIFS('Grid GenerationQueue'!AM$5:AM$410,'Grid GenerationQueue'!$AZ$5:$AZ$410,$B638,'Grid GenerationQueue'!$BA$5:$BA$410,$C638,'Grid GenerationQueue'!$BK$5:$BK$410,"&gt;0")</f>
        <v>0</v>
      </c>
      <c r="AX638">
        <f>SUMIFS('Grid GenerationQueue'!AN$5:AN$410,'Grid GenerationQueue'!$AZ$5:$AZ$410,$B638,'Grid GenerationQueue'!$BA$5:$BA$410,$C638,'Grid GenerationQueue'!$BK$5:$BK$410,"&gt;0")</f>
        <v>0</v>
      </c>
      <c r="AY638">
        <f>SUMIFS('Grid GenerationQueue'!AO$5:AO$410,'Grid GenerationQueue'!$AZ$5:$AZ$410,$B638,'Grid GenerationQueue'!$BA$5:$BA$410,$C638,'Grid GenerationQueue'!$BK$5:$BK$410,"&gt;0")</f>
        <v>0</v>
      </c>
      <c r="AZ638">
        <f>SUMIFS('Grid GenerationQueue'!AP$5:AP$410,'Grid GenerationQueue'!$AZ$5:$AZ$410,$B638,'Grid GenerationQueue'!$BA$5:$BA$410,$C638,'Grid GenerationQueue'!$BK$5:$BK$410,"&gt;0")</f>
        <v>0</v>
      </c>
      <c r="BA638">
        <f>SUMIFS('Grid GenerationQueue'!AQ$5:AQ$410,'Grid GenerationQueue'!$AZ$5:$AZ$410,$B638,'Grid GenerationQueue'!$BA$5:$BA$410,$C638,'Grid GenerationQueue'!$BK$5:$BK$410,"&gt;0")</f>
        <v>0</v>
      </c>
      <c r="BB638">
        <f>SUMIFS('Grid GenerationQueue'!AR$5:AR$410,'Grid GenerationQueue'!$AZ$5:$AZ$410,$B638,'Grid GenerationQueue'!$BA$5:$BA$410,$C638,'Grid GenerationQueue'!$BK$5:$BK$410,"&gt;0")</f>
        <v>0</v>
      </c>
      <c r="BD638">
        <f>SUMIFS('Grid GenerationQueue'!AG$5:AG$410,'Grid GenerationQueue'!$AZ$5:$AZ$410,$B638,'Grid GenerationQueue'!$BA$5:$BA$410,$C638,'Grid GenerationQueue'!$BD$5:$BD$410,"&lt;="&amp;$BE$3)</f>
        <v>0</v>
      </c>
      <c r="BE638">
        <f>SUMIFS('Grid GenerationQueue'!AH$5:AH$410,'Grid GenerationQueue'!$AZ$5:$AZ$410,$B638,'Grid GenerationQueue'!$BA$5:$BA$410,$C638,'Grid GenerationQueue'!$BD$5:$BD$410,"&lt;="&amp;$BE$3)</f>
        <v>0</v>
      </c>
      <c r="BF638">
        <f>SUMIFS('Grid GenerationQueue'!AI$5:AI$410,'Grid GenerationQueue'!$AZ$5:$AZ$410,$B638,'Grid GenerationQueue'!$BA$5:$BA$410,$C638,'Grid GenerationQueue'!$BD$5:$BD$410,"&lt;="&amp;$BE$3)</f>
        <v>0</v>
      </c>
      <c r="BG638">
        <f>SUMIFS('Grid GenerationQueue'!AJ$5:AJ$410,'Grid GenerationQueue'!$AZ$5:$AZ$410,$B638,'Grid GenerationQueue'!$BA$5:$BA$410,$C638,'Grid GenerationQueue'!$BD$5:$BD$410,"&lt;="&amp;$BE$3)</f>
        <v>0</v>
      </c>
      <c r="BH638">
        <f>SUMIFS('Grid GenerationQueue'!AK$5:AK$410,'Grid GenerationQueue'!$AZ$5:$AZ$410,$B638,'Grid GenerationQueue'!$BA$5:$BA$410,$C638,'Grid GenerationQueue'!$BD$5:$BD$410,"&lt;="&amp;$BE$3)</f>
        <v>0</v>
      </c>
      <c r="BI638">
        <f>SUMIFS('Grid GenerationQueue'!AL$5:AL$410,'Grid GenerationQueue'!$AZ$5:$AZ$410,$B638,'Grid GenerationQueue'!$BA$5:$BA$410,$C638,'Grid GenerationQueue'!$BD$5:$BD$410,"&lt;="&amp;$BE$3)</f>
        <v>0</v>
      </c>
      <c r="BJ638">
        <f>SUMIFS('Grid GenerationQueue'!AM$5:AM$410,'Grid GenerationQueue'!$AZ$5:$AZ$410,$B638,'Grid GenerationQueue'!$BA$5:$BA$410,$C638,'Grid GenerationQueue'!$BD$5:$BD$410,"&lt;="&amp;$BE$3)</f>
        <v>0</v>
      </c>
      <c r="BK638">
        <f>SUMIFS('Grid GenerationQueue'!AN$5:AN$410,'Grid GenerationQueue'!$AZ$5:$AZ$410,$B638,'Grid GenerationQueue'!$BA$5:$BA$410,$C638,'Grid GenerationQueue'!$BD$5:$BD$410,"&lt;="&amp;$BE$3)</f>
        <v>0</v>
      </c>
      <c r="BL638">
        <f>SUMIFS('Grid GenerationQueue'!AO$5:AO$410,'Grid GenerationQueue'!$AZ$5:$AZ$410,$B638,'Grid GenerationQueue'!$BA$5:$BA$410,$C638,'Grid GenerationQueue'!$BD$5:$BD$410,"&lt;="&amp;$BE$3)</f>
        <v>0</v>
      </c>
      <c r="BM638">
        <f>SUMIFS('Grid GenerationQueue'!AP$5:AP$410,'Grid GenerationQueue'!$AZ$5:$AZ$410,$B638,'Grid GenerationQueue'!$BA$5:$BA$410,$C638,'Grid GenerationQueue'!$BD$5:$BD$410,"&lt;="&amp;$BE$3)</f>
        <v>0</v>
      </c>
      <c r="BN638">
        <f>SUMIFS('Grid GenerationQueue'!AQ$5:AQ$410,'Grid GenerationQueue'!$AZ$5:$AZ$410,$B638,'Grid GenerationQueue'!$BA$5:$BA$410,$C638,'Grid GenerationQueue'!$BD$5:$BD$410,"&lt;="&amp;$BE$3)</f>
        <v>0</v>
      </c>
      <c r="BO638">
        <f>SUMIFS('Grid GenerationQueue'!AR$5:AR$410,'Grid GenerationQueue'!$AZ$5:$AZ$410,$B638,'Grid GenerationQueue'!$BA$5:$BA$410,$C638,'Grid GenerationQueue'!$BD$5:$BD$410,"&lt;="&amp;$BE$3)</f>
        <v>0</v>
      </c>
      <c r="BQ638">
        <f>SUMIFS('Grid GenerationQueue'!AG$5:AG$410,'Grid GenerationQueue'!$AZ$5:$AZ$410,$B638,'Grid GenerationQueue'!$BA$5:$BA$410,$C638,'Grid GenerationQueue'!$BJ$5:$BJ$410,"Executed",'Grid GenerationQueue'!$BD$5:$BD$410,"&lt;="&amp;$BE$3)</f>
        <v>0</v>
      </c>
      <c r="BR638">
        <f>SUMIFS('Grid GenerationQueue'!AH$5:AH$410,'Grid GenerationQueue'!$AZ$5:$AZ$410,$B638,'Grid GenerationQueue'!$BA$5:$BA$410,$C638,'Grid GenerationQueue'!$BJ$5:$BJ$410,"Executed",'Grid GenerationQueue'!$BD$5:$BD$410,"&lt;="&amp;$BE$3)</f>
        <v>0</v>
      </c>
      <c r="BS638">
        <f>SUMIFS('Grid GenerationQueue'!AI$5:AI$410,'Grid GenerationQueue'!$AZ$5:$AZ$410,$B638,'Grid GenerationQueue'!$BA$5:$BA$410,$C638,'Grid GenerationQueue'!$BJ$5:$BJ$410,"Executed",'Grid GenerationQueue'!$BD$5:$BD$410,"&lt;="&amp;$BE$3)</f>
        <v>0</v>
      </c>
      <c r="BT638">
        <f>SUMIFS('Grid GenerationQueue'!AJ$5:AJ$410,'Grid GenerationQueue'!$AZ$5:$AZ$410,$B638,'Grid GenerationQueue'!$BA$5:$BA$410,$C638,'Grid GenerationQueue'!$BJ$5:$BJ$410,"Executed",'Grid GenerationQueue'!$BD$5:$BD$410,"&lt;="&amp;$BE$3)</f>
        <v>0</v>
      </c>
      <c r="BU638">
        <f>SUMIFS('Grid GenerationQueue'!AK$5:AK$410,'Grid GenerationQueue'!$AZ$5:$AZ$410,$B638,'Grid GenerationQueue'!$BA$5:$BA$410,$C638,'Grid GenerationQueue'!$BJ$5:$BJ$410,"Executed",'Grid GenerationQueue'!$BD$5:$BD$410,"&lt;="&amp;$BE$3)</f>
        <v>0</v>
      </c>
      <c r="BV638">
        <f>SUMIFS('Grid GenerationQueue'!AL$5:AL$410,'Grid GenerationQueue'!$AZ$5:$AZ$410,$B638,'Grid GenerationQueue'!$BA$5:$BA$410,$C638,'Grid GenerationQueue'!$BJ$5:$BJ$410,"Executed",'Grid GenerationQueue'!$BD$5:$BD$410,"&lt;="&amp;$BE$3)</f>
        <v>0</v>
      </c>
      <c r="BW638">
        <f>SUMIFS('Grid GenerationQueue'!AM$5:AM$410,'Grid GenerationQueue'!$AZ$5:$AZ$410,$B638,'Grid GenerationQueue'!$BA$5:$BA$410,$C638,'Grid GenerationQueue'!$BJ$5:$BJ$410,"Executed",'Grid GenerationQueue'!$BD$5:$BD$410,"&lt;="&amp;$BE$3)</f>
        <v>0</v>
      </c>
      <c r="BX638">
        <f>SUMIFS('Grid GenerationQueue'!AN$5:AN$410,'Grid GenerationQueue'!$AZ$5:$AZ$410,$B638,'Grid GenerationQueue'!$BA$5:$BA$410,$C638,'Grid GenerationQueue'!$BJ$5:$BJ$410,"Executed",'Grid GenerationQueue'!$BD$5:$BD$410,"&lt;="&amp;$BE$3)</f>
        <v>0</v>
      </c>
      <c r="BY638">
        <f>SUMIFS('Grid GenerationQueue'!AO$5:AO$410,'Grid GenerationQueue'!$AZ$5:$AZ$410,$B638,'Grid GenerationQueue'!$BA$5:$BA$410,$C638,'Grid GenerationQueue'!$BJ$5:$BJ$410,"Executed",'Grid GenerationQueue'!$BD$5:$BD$410,"&lt;="&amp;$BE$3)</f>
        <v>0</v>
      </c>
      <c r="BZ638">
        <f>SUMIFS('Grid GenerationQueue'!AP$5:AP$410,'Grid GenerationQueue'!$AZ$5:$AZ$410,$B638,'Grid GenerationQueue'!$BA$5:$BA$410,$C638,'Grid GenerationQueue'!$BJ$5:$BJ$410,"Executed",'Grid GenerationQueue'!$BD$5:$BD$410,"&lt;="&amp;$BE$3)</f>
        <v>0</v>
      </c>
      <c r="CA638">
        <f>SUMIFS('Grid GenerationQueue'!AQ$5:AQ$410,'Grid GenerationQueue'!$AZ$5:$AZ$410,$B638,'Grid GenerationQueue'!$BA$5:$BA$410,$C638,'Grid GenerationQueue'!$BJ$5:$BJ$410,"Executed",'Grid GenerationQueue'!$BD$5:$BD$410,"&lt;="&amp;$BE$3)</f>
        <v>0</v>
      </c>
      <c r="CB638">
        <f>SUMIFS('Grid GenerationQueue'!AR$5:AR$410,'Grid GenerationQueue'!$AZ$5:$AZ$410,$B638,'Grid GenerationQueue'!$BA$5:$BA$410,$C638,'Grid GenerationQueue'!$BJ$5:$BJ$410,"Executed",'Grid GenerationQueue'!$BD$5:$BD$410,"&lt;="&amp;$BE$3)</f>
        <v>0</v>
      </c>
      <c r="CD638">
        <f>SUMIFS('Grid GenerationQueue'!AG$5:AG$410,'Grid GenerationQueue'!$AZ$5:$AZ$410,$B638,'Grid GenerationQueue'!$BA$5:$BA$410,$C638,'Grid GenerationQueue'!$BH$5:$BH$410,"&lt;&gt;"&amp;"",'Grid GenerationQueue'!$BD$5:$BD$410,"&lt;="&amp;$BE$3)</f>
        <v>0</v>
      </c>
      <c r="CE638">
        <f>SUMIFS('Grid GenerationQueue'!AH$5:AH$410,'Grid GenerationQueue'!$AZ$5:$AZ$410,$B638,'Grid GenerationQueue'!$BA$5:$BA$410,$C638,'Grid GenerationQueue'!$BH$5:$BH$410,"&lt;&gt;"&amp;"",'Grid GenerationQueue'!$BD$5:$BD$410,"&lt;="&amp;$BE$3)</f>
        <v>0</v>
      </c>
      <c r="CF638">
        <f>SUMIFS('Grid GenerationQueue'!AI$5:AI$410,'Grid GenerationQueue'!$AZ$5:$AZ$410,$B638,'Grid GenerationQueue'!$BA$5:$BA$410,$C638,'Grid GenerationQueue'!$BH$5:$BH$410,"&lt;&gt;"&amp;"",'Grid GenerationQueue'!$BD$5:$BD$410,"&lt;="&amp;$BE$3)</f>
        <v>0</v>
      </c>
      <c r="CG638">
        <f>SUMIFS('Grid GenerationQueue'!AJ$5:AJ$410,'Grid GenerationQueue'!$AZ$5:$AZ$410,$B638,'Grid GenerationQueue'!$BA$5:$BA$410,$C638,'Grid GenerationQueue'!$BH$5:$BH$410,"&lt;&gt;"&amp;"",'Grid GenerationQueue'!$BD$5:$BD$410,"&lt;="&amp;$BE$3)</f>
        <v>0</v>
      </c>
      <c r="CH638">
        <f>SUMIFS('Grid GenerationQueue'!AK$5:AK$410,'Grid GenerationQueue'!$AZ$5:$AZ$410,$B638,'Grid GenerationQueue'!$BA$5:$BA$410,$C638,'Grid GenerationQueue'!$BH$5:$BH$410,"&lt;&gt;"&amp;"",'Grid GenerationQueue'!$BD$5:$BD$410,"&lt;="&amp;$BE$3)</f>
        <v>0</v>
      </c>
      <c r="CI638">
        <f>SUMIFS('Grid GenerationQueue'!AL$5:AL$410,'Grid GenerationQueue'!$AZ$5:$AZ$410,$B638,'Grid GenerationQueue'!$BA$5:$BA$410,$C638,'Grid GenerationQueue'!$BH$5:$BH$410,"&lt;&gt;"&amp;"",'Grid GenerationQueue'!$BD$5:$BD$410,"&lt;="&amp;$BE$3)</f>
        <v>0</v>
      </c>
      <c r="CJ638">
        <f>SUMIFS('Grid GenerationQueue'!AM$5:AM$410,'Grid GenerationQueue'!$AZ$5:$AZ$410,$B638,'Grid GenerationQueue'!$BA$5:$BA$410,$C638,'Grid GenerationQueue'!$BH$5:$BH$410,"&lt;&gt;"&amp;"",'Grid GenerationQueue'!$BD$5:$BD$410,"&lt;="&amp;$BE$3)</f>
        <v>0</v>
      </c>
      <c r="CK638">
        <f>SUMIFS('Grid GenerationQueue'!AN$5:AN$410,'Grid GenerationQueue'!$AZ$5:$AZ$410,$B638,'Grid GenerationQueue'!$BA$5:$BA$410,$C638,'Grid GenerationQueue'!$BH$5:$BH$410,"&lt;&gt;"&amp;"",'Grid GenerationQueue'!$BD$5:$BD$410,"&lt;="&amp;$BE$3)</f>
        <v>0</v>
      </c>
      <c r="CL638">
        <f>SUMIFS('Grid GenerationQueue'!AO$5:AO$410,'Grid GenerationQueue'!$AZ$5:$AZ$410,$B638,'Grid GenerationQueue'!$BA$5:$BA$410,$C638,'Grid GenerationQueue'!$BH$5:$BH$410,"&lt;&gt;"&amp;"",'Grid GenerationQueue'!$BD$5:$BD$410,"&lt;="&amp;$BE$3)</f>
        <v>0</v>
      </c>
      <c r="CM638">
        <f>SUMIFS('Grid GenerationQueue'!AP$5:AP$410,'Grid GenerationQueue'!$AZ$5:$AZ$410,$B638,'Grid GenerationQueue'!$BA$5:$BA$410,$C638,'Grid GenerationQueue'!$BH$5:$BH$410,"&lt;&gt;"&amp;"",'Grid GenerationQueue'!$BD$5:$BD$410,"&lt;="&amp;$BE$3)</f>
        <v>0</v>
      </c>
      <c r="CN638">
        <f>SUMIFS('Grid GenerationQueue'!AQ$5:AQ$410,'Grid GenerationQueue'!$AZ$5:$AZ$410,$B638,'Grid GenerationQueue'!$BA$5:$BA$410,$C638,'Grid GenerationQueue'!$BH$5:$BH$410,"&lt;&gt;"&amp;"",'Grid GenerationQueue'!$BD$5:$BD$410,"&lt;="&amp;$BE$3)</f>
        <v>0</v>
      </c>
      <c r="CO638">
        <f>SUMIFS('Grid GenerationQueue'!AR$5:AR$410,'Grid GenerationQueue'!$AZ$5:$AZ$410,$B638,'Grid GenerationQueue'!$BA$5:$BA$410,$C638,'Grid GenerationQueue'!$BH$5:$BH$410,"&lt;&gt;"&amp;"",'Grid GenerationQueue'!$BD$5:$BD$410,"&lt;="&amp;$BE$3)</f>
        <v>0</v>
      </c>
      <c r="CQ638">
        <f>SUMIFS('Grid GenerationQueue'!AG$5:AG$410,'Grid GenerationQueue'!$AZ$5:$AZ$410,$B638,'Grid GenerationQueue'!$BA$5:$BA$410,$C638,'Grid GenerationQueue'!$BK$5:$BK$410,"&gt;0",'Grid GenerationQueue'!$BD$5:$BD$410,"&lt;="&amp;$BE$3)</f>
        <v>0</v>
      </c>
      <c r="CR638">
        <f>SUMIFS('Grid GenerationQueue'!AH$5:AH$410,'Grid GenerationQueue'!$AZ$5:$AZ$410,$B638,'Grid GenerationQueue'!$BA$5:$BA$410,$C638,'Grid GenerationQueue'!$BK$5:$BK$410,"&gt;0",'Grid GenerationQueue'!$BD$5:$BD$410,"&lt;="&amp;$BE$3)</f>
        <v>0</v>
      </c>
      <c r="CS638">
        <f>SUMIFS('Grid GenerationQueue'!AI$5:AI$410,'Grid GenerationQueue'!$AZ$5:$AZ$410,$B638,'Grid GenerationQueue'!$BA$5:$BA$410,$C638,'Grid GenerationQueue'!$BK$5:$BK$410,"&gt;0",'Grid GenerationQueue'!$BD$5:$BD$410,"&lt;="&amp;$BE$3)</f>
        <v>0</v>
      </c>
      <c r="CT638">
        <f>SUMIFS('Grid GenerationQueue'!AJ$5:AJ$410,'Grid GenerationQueue'!$AZ$5:$AZ$410,$B638,'Grid GenerationQueue'!$BA$5:$BA$410,$C638,'Grid GenerationQueue'!$BK$5:$BK$410,"&gt;0",'Grid GenerationQueue'!$BD$5:$BD$410,"&lt;="&amp;$BE$3)</f>
        <v>0</v>
      </c>
      <c r="CU638">
        <f>SUMIFS('Grid GenerationQueue'!AK$5:AK$410,'Grid GenerationQueue'!$AZ$5:$AZ$410,$B638,'Grid GenerationQueue'!$BA$5:$BA$410,$C638,'Grid GenerationQueue'!$BK$5:$BK$410,"&gt;0",'Grid GenerationQueue'!$BD$5:$BD$410,"&lt;="&amp;$BE$3)</f>
        <v>0</v>
      </c>
      <c r="CV638">
        <f>SUMIFS('Grid GenerationQueue'!AL$5:AL$410,'Grid GenerationQueue'!$AZ$5:$AZ$410,$B638,'Grid GenerationQueue'!$BA$5:$BA$410,$C638,'Grid GenerationQueue'!$BK$5:$BK$410,"&gt;0",'Grid GenerationQueue'!$BD$5:$BD$410,"&lt;="&amp;$BE$3)</f>
        <v>0</v>
      </c>
      <c r="CW638">
        <f>SUMIFS('Grid GenerationQueue'!AM$5:AM$410,'Grid GenerationQueue'!$AZ$5:$AZ$410,$B638,'Grid GenerationQueue'!$BA$5:$BA$410,$C638,'Grid GenerationQueue'!$BK$5:$BK$410,"&gt;0",'Grid GenerationQueue'!$BD$5:$BD$410,"&lt;="&amp;$BE$3)</f>
        <v>0</v>
      </c>
      <c r="CX638">
        <f>SUMIFS('Grid GenerationQueue'!AN$5:AN$410,'Grid GenerationQueue'!$AZ$5:$AZ$410,$B638,'Grid GenerationQueue'!$BA$5:$BA$410,$C638,'Grid GenerationQueue'!$BK$5:$BK$410,"&gt;0",'Grid GenerationQueue'!$BD$5:$BD$410,"&lt;="&amp;$BE$3)</f>
        <v>0</v>
      </c>
      <c r="CY638">
        <f>SUMIFS('Grid GenerationQueue'!AO$5:AO$410,'Grid GenerationQueue'!$AZ$5:$AZ$410,$B638,'Grid GenerationQueue'!$BA$5:$BA$410,$C638,'Grid GenerationQueue'!$BK$5:$BK$410,"&gt;0",'Grid GenerationQueue'!$BD$5:$BD$410,"&lt;="&amp;$BE$3)</f>
        <v>0</v>
      </c>
      <c r="CZ638">
        <f>SUMIFS('Grid GenerationQueue'!AP$5:AP$410,'Grid GenerationQueue'!$AZ$5:$AZ$410,$B638,'Grid GenerationQueue'!$BA$5:$BA$410,$C638,'Grid GenerationQueue'!$BK$5:$BK$410,"&gt;0",'Grid GenerationQueue'!$BD$5:$BD$410,"&lt;="&amp;$BE$3)</f>
        <v>0</v>
      </c>
      <c r="DA638">
        <f>SUMIFS('Grid GenerationQueue'!AQ$5:AQ$410,'Grid GenerationQueue'!$AZ$5:$AZ$410,$B638,'Grid GenerationQueue'!$BA$5:$BA$410,$C638,'Grid GenerationQueue'!$BK$5:$BK$410,"&gt;0",'Grid GenerationQueue'!$BD$5:$BD$410,"&lt;="&amp;$BE$3)</f>
        <v>0</v>
      </c>
      <c r="DB638">
        <f>SUMIFS('Grid GenerationQueue'!AR$5:AR$410,'Grid GenerationQueue'!$AZ$5:$AZ$410,$B638,'Grid GenerationQueue'!$BA$5:$BA$410,$C638,'Grid GenerationQueue'!$BK$5:$BK$410,"&gt;0",'Grid GenerationQueue'!$BD$5:$BD$410,"&lt;="&amp;$BE$3)</f>
        <v>0</v>
      </c>
    </row>
    <row r="639" spans="1:106" x14ac:dyDescent="0.35">
      <c r="A639" t="s">
        <v>4745</v>
      </c>
      <c r="B639" t="s">
        <v>5066</v>
      </c>
      <c r="C639">
        <v>70</v>
      </c>
      <c r="D639">
        <f>SUMIFS('Grid GenerationQueue'!AG$5:AG$410,'Grid GenerationQueue'!$AZ$5:$AZ$410,$B639,'Grid GenerationQueue'!$BA$5:$BA$410,$C639)</f>
        <v>0</v>
      </c>
      <c r="E639">
        <f>SUMIFS('Grid GenerationQueue'!AH$5:AH$410,'Grid GenerationQueue'!$AZ$5:$AZ$410,$B639,'Grid GenerationQueue'!$BA$5:$BA$410,$C639)</f>
        <v>0</v>
      </c>
      <c r="F639">
        <f>SUMIFS('Grid GenerationQueue'!AI$5:AI$410,'Grid GenerationQueue'!$AZ$5:$AZ$410,$B639,'Grid GenerationQueue'!$BA$5:$BA$410,$C639)</f>
        <v>0</v>
      </c>
      <c r="G639">
        <f>SUMIFS('Grid GenerationQueue'!AJ$5:AJ$410,'Grid GenerationQueue'!$AZ$5:$AZ$410,$B639,'Grid GenerationQueue'!$BA$5:$BA$410,$C639)</f>
        <v>0</v>
      </c>
      <c r="H639">
        <f>SUMIFS('Grid GenerationQueue'!AK$5:AK$410,'Grid GenerationQueue'!$AZ$5:$AZ$410,$B639,'Grid GenerationQueue'!$BA$5:$BA$410,$C639)</f>
        <v>0</v>
      </c>
      <c r="I639">
        <f>SUMIFS('Grid GenerationQueue'!AL$5:AL$410,'Grid GenerationQueue'!$AZ$5:$AZ$410,$B639,'Grid GenerationQueue'!$BA$5:$BA$410,$C639)</f>
        <v>0</v>
      </c>
      <c r="J639">
        <f>SUMIFS('Grid GenerationQueue'!AM$5:AM$410,'Grid GenerationQueue'!$AZ$5:$AZ$410,$B639,'Grid GenerationQueue'!$BA$5:$BA$410,$C639)</f>
        <v>0</v>
      </c>
      <c r="K639">
        <f>SUMIFS('Grid GenerationQueue'!AN$5:AN$410,'Grid GenerationQueue'!$AZ$5:$AZ$410,$B639,'Grid GenerationQueue'!$BA$5:$BA$410,$C639)</f>
        <v>0</v>
      </c>
      <c r="L639">
        <f>SUMIFS('Grid GenerationQueue'!AO$5:AO$410,'Grid GenerationQueue'!$AZ$5:$AZ$410,$B639,'Grid GenerationQueue'!$BA$5:$BA$410,$C639)</f>
        <v>0</v>
      </c>
      <c r="M639">
        <f>SUMIFS('Grid GenerationQueue'!AP$5:AP$410,'Grid GenerationQueue'!$AZ$5:$AZ$410,$B639,'Grid GenerationQueue'!$BA$5:$BA$410,$C639)</f>
        <v>0</v>
      </c>
      <c r="N639">
        <f>SUMIFS('Grid GenerationQueue'!AQ$5:AQ$410,'Grid GenerationQueue'!$AZ$5:$AZ$410,$B639,'Grid GenerationQueue'!$BA$5:$BA$410,$C639)</f>
        <v>0</v>
      </c>
      <c r="O639">
        <f>SUMIFS('Grid GenerationQueue'!AR$5:AR$410,'Grid GenerationQueue'!$AZ$5:$AZ$410,$B639,'Grid GenerationQueue'!$BA$5:$BA$410,$C639)</f>
        <v>0</v>
      </c>
      <c r="Q639">
        <f>SUMIFS('Grid GenerationQueue'!AG$5:AG$410,'Grid GenerationQueue'!$AZ$5:$AZ$410,$B639,'Grid GenerationQueue'!$BA$5:$BA$410,$C639,'Grid GenerationQueue'!$BJ$5:$BJ$410,"Executed")</f>
        <v>0</v>
      </c>
      <c r="R639">
        <f>SUMIFS('Grid GenerationQueue'!AH$5:AH$410,'Grid GenerationQueue'!$AZ$5:$AZ$410,$B639,'Grid GenerationQueue'!$BA$5:$BA$410,$C639,'Grid GenerationQueue'!$BJ$5:$BJ$410,"Executed")</f>
        <v>0</v>
      </c>
      <c r="S639">
        <f>SUMIFS('Grid GenerationQueue'!AI$5:AI$410,'Grid GenerationQueue'!$AZ$5:$AZ$410,$B639,'Grid GenerationQueue'!$BA$5:$BA$410,$C639,'Grid GenerationQueue'!$BJ$5:$BJ$410,"Executed")</f>
        <v>0</v>
      </c>
      <c r="T639">
        <f>SUMIFS('Grid GenerationQueue'!AJ$5:AJ$410,'Grid GenerationQueue'!$AZ$5:$AZ$410,$B639,'Grid GenerationQueue'!$BA$5:$BA$410,$C639,'Grid GenerationQueue'!$BJ$5:$BJ$410,"Executed")</f>
        <v>0</v>
      </c>
      <c r="U639">
        <f>SUMIFS('Grid GenerationQueue'!AK$5:AK$410,'Grid GenerationQueue'!$AZ$5:$AZ$410,$B639,'Grid GenerationQueue'!$BA$5:$BA$410,$C639,'Grid GenerationQueue'!$BJ$5:$BJ$410,"Executed")</f>
        <v>0</v>
      </c>
      <c r="V639">
        <f>SUMIFS('Grid GenerationQueue'!AL$5:AL$410,'Grid GenerationQueue'!$AZ$5:$AZ$410,$B639,'Grid GenerationQueue'!$BA$5:$BA$410,$C639,'Grid GenerationQueue'!$BJ$5:$BJ$410,"Executed")</f>
        <v>0</v>
      </c>
      <c r="W639">
        <f>SUMIFS('Grid GenerationQueue'!AM$5:AM$410,'Grid GenerationQueue'!$AZ$5:$AZ$410,$B639,'Grid GenerationQueue'!$BA$5:$BA$410,$C639,'Grid GenerationQueue'!$BJ$5:$BJ$410,"Executed")</f>
        <v>0</v>
      </c>
      <c r="X639">
        <f>SUMIFS('Grid GenerationQueue'!AN$5:AN$410,'Grid GenerationQueue'!$AZ$5:$AZ$410,$B639,'Grid GenerationQueue'!$BA$5:$BA$410,$C639,'Grid GenerationQueue'!$BJ$5:$BJ$410,"Executed")</f>
        <v>0</v>
      </c>
      <c r="Y639">
        <f>SUMIFS('Grid GenerationQueue'!AO$5:AO$410,'Grid GenerationQueue'!$AZ$5:$AZ$410,$B639,'Grid GenerationQueue'!$BA$5:$BA$410,$C639,'Grid GenerationQueue'!$BJ$5:$BJ$410,"Executed")</f>
        <v>0</v>
      </c>
      <c r="Z639">
        <f>SUMIFS('Grid GenerationQueue'!AP$5:AP$410,'Grid GenerationQueue'!$AZ$5:$AZ$410,$B639,'Grid GenerationQueue'!$BA$5:$BA$410,$C639,'Grid GenerationQueue'!$BJ$5:$BJ$410,"Executed")</f>
        <v>0</v>
      </c>
      <c r="AA639">
        <f>SUMIFS('Grid GenerationQueue'!AQ$5:AQ$410,'Grid GenerationQueue'!$AZ$5:$AZ$410,$B639,'Grid GenerationQueue'!$BA$5:$BA$410,$C639,'Grid GenerationQueue'!$BJ$5:$BJ$410,"Executed")</f>
        <v>0</v>
      </c>
      <c r="AB639">
        <f>SUMIFS('Grid GenerationQueue'!AR$5:AR$410,'Grid GenerationQueue'!$AZ$5:$AZ$410,$B639,'Grid GenerationQueue'!$BA$5:$BA$410,$C639,'Grid GenerationQueue'!$BJ$5:$BJ$410,"Executed")</f>
        <v>0</v>
      </c>
      <c r="AD639">
        <f>SUMIFS('Grid GenerationQueue'!AG$5:AG$410,'Grid GenerationQueue'!$AZ$5:$AZ$410,$B639,'Grid GenerationQueue'!$BA$5:$BA$410,$C639,'Grid GenerationQueue'!$BH$5:$BH$410,"&lt;&gt;"&amp;"")+SUMIFS('Grid GenerationQueue'!AG$5:AG$410,'Grid GenerationQueue'!$AZ$5:$AZ$410,$B639,'Grid GenerationQueue'!$BA$5:$BA$410,$C639,'Grid GenerationQueue'!$BH$5:$BH$410,"",'Grid GenerationQueue'!$AC$5:$AC$410,1)</f>
        <v>0</v>
      </c>
      <c r="AE639">
        <f>SUMIFS('Grid GenerationQueue'!AH$5:AH$410,'Grid GenerationQueue'!$AZ$5:$AZ$410,$B639,'Grid GenerationQueue'!$BA$5:$BA$410,$C639,'Grid GenerationQueue'!$BH$5:$BH$410,"&lt;&gt;"&amp;"")+SUMIFS('Grid GenerationQueue'!AH$5:AH$410,'Grid GenerationQueue'!$AZ$5:$AZ$410,$B639,'Grid GenerationQueue'!$BA$5:$BA$410,$C639,'Grid GenerationQueue'!$BH$5:$BH$410,"",'Grid GenerationQueue'!$AC$5:$AC$410,1)</f>
        <v>0</v>
      </c>
      <c r="AF639">
        <f>SUMIFS('Grid GenerationQueue'!AI$5:AI$410,'Grid GenerationQueue'!$AZ$5:$AZ$410,$B639,'Grid GenerationQueue'!$BA$5:$BA$410,$C639,'Grid GenerationQueue'!$BH$5:$BH$410,"&lt;&gt;"&amp;"")+SUMIFS('Grid GenerationQueue'!AI$5:AI$410,'Grid GenerationQueue'!$AZ$5:$AZ$410,$B639,'Grid GenerationQueue'!$BA$5:$BA$410,$C639,'Grid GenerationQueue'!$BH$5:$BH$410,"",'Grid GenerationQueue'!$AC$5:$AC$410,1)</f>
        <v>0</v>
      </c>
      <c r="AG639">
        <f>SUMIFS('Grid GenerationQueue'!AJ$5:AJ$410,'Grid GenerationQueue'!$AZ$5:$AZ$410,$B639,'Grid GenerationQueue'!$BA$5:$BA$410,$C639,'Grid GenerationQueue'!$BH$5:$BH$410,"&lt;&gt;"&amp;"")+SUMIFS('Grid GenerationQueue'!AJ$5:AJ$410,'Grid GenerationQueue'!$AZ$5:$AZ$410,$B639,'Grid GenerationQueue'!$BA$5:$BA$410,$C639,'Grid GenerationQueue'!$BH$5:$BH$410,"",'Grid GenerationQueue'!$AC$5:$AC$410,1)</f>
        <v>0</v>
      </c>
      <c r="AH639">
        <f>SUMIFS('Grid GenerationQueue'!AK$5:AK$410,'Grid GenerationQueue'!$AZ$5:$AZ$410,$B639,'Grid GenerationQueue'!$BA$5:$BA$410,$C639,'Grid GenerationQueue'!$BH$5:$BH$410,"&lt;&gt;"&amp;"")+SUMIFS('Grid GenerationQueue'!AK$5:AK$410,'Grid GenerationQueue'!$AZ$5:$AZ$410,$B639,'Grid GenerationQueue'!$BA$5:$BA$410,$C639,'Grid GenerationQueue'!$BH$5:$BH$410,"",'Grid GenerationQueue'!$AC$5:$AC$410,1)</f>
        <v>0</v>
      </c>
      <c r="AI639">
        <f>SUMIFS('Grid GenerationQueue'!AL$5:AL$410,'Grid GenerationQueue'!$AZ$5:$AZ$410,$B639,'Grid GenerationQueue'!$BA$5:$BA$410,$C639,'Grid GenerationQueue'!$BH$5:$BH$410,"&lt;&gt;"&amp;"")+SUMIFS('Grid GenerationQueue'!AL$5:AL$410,'Grid GenerationQueue'!$AZ$5:$AZ$410,$B639,'Grid GenerationQueue'!$BA$5:$BA$410,$C639,'Grid GenerationQueue'!$BH$5:$BH$410,"",'Grid GenerationQueue'!$AC$5:$AC$410,1)</f>
        <v>0</v>
      </c>
      <c r="AJ639">
        <f>SUMIFS('Grid GenerationQueue'!AM$5:AM$410,'Grid GenerationQueue'!$AZ$5:$AZ$410,$B639,'Grid GenerationQueue'!$BA$5:$BA$410,$C639,'Grid GenerationQueue'!$BH$5:$BH$410,"&lt;&gt;"&amp;"")+SUMIFS('Grid GenerationQueue'!AM$5:AM$410,'Grid GenerationQueue'!$AZ$5:$AZ$410,$B639,'Grid GenerationQueue'!$BA$5:$BA$410,$C639,'Grid GenerationQueue'!$BH$5:$BH$410,"",'Grid GenerationQueue'!$AC$5:$AC$410,1)</f>
        <v>0</v>
      </c>
      <c r="AK639">
        <f>SUMIFS('Grid GenerationQueue'!AN$5:AN$410,'Grid GenerationQueue'!$AZ$5:$AZ$410,$B639,'Grid GenerationQueue'!$BA$5:$BA$410,$C639,'Grid GenerationQueue'!$BH$5:$BH$410,"&lt;&gt;"&amp;"")+SUMIFS('Grid GenerationQueue'!AN$5:AN$410,'Grid GenerationQueue'!$AZ$5:$AZ$410,$B639,'Grid GenerationQueue'!$BA$5:$BA$410,$C639,'Grid GenerationQueue'!$BH$5:$BH$410,"",'Grid GenerationQueue'!$AC$5:$AC$410,1)</f>
        <v>0</v>
      </c>
      <c r="AL639">
        <f>SUMIFS('Grid GenerationQueue'!AO$5:AO$410,'Grid GenerationQueue'!$AZ$5:$AZ$410,$B639,'Grid GenerationQueue'!$BA$5:$BA$410,$C639,'Grid GenerationQueue'!$BH$5:$BH$410,"&lt;&gt;"&amp;"")+SUMIFS('Grid GenerationQueue'!AO$5:AO$410,'Grid GenerationQueue'!$AZ$5:$AZ$410,$B639,'Grid GenerationQueue'!$BA$5:$BA$410,$C639,'Grid GenerationQueue'!$BH$5:$BH$410,"",'Grid GenerationQueue'!$AC$5:$AC$410,1)</f>
        <v>0</v>
      </c>
      <c r="AM639">
        <f>SUMIFS('Grid GenerationQueue'!AP$5:AP$410,'Grid GenerationQueue'!$AZ$5:$AZ$410,$B639,'Grid GenerationQueue'!$BA$5:$BA$410,$C639,'Grid GenerationQueue'!$BH$5:$BH$410,"&lt;&gt;"&amp;"")+SUMIFS('Grid GenerationQueue'!AP$5:AP$410,'Grid GenerationQueue'!$AZ$5:$AZ$410,$B639,'Grid GenerationQueue'!$BA$5:$BA$410,$C639,'Grid GenerationQueue'!$BH$5:$BH$410,"",'Grid GenerationQueue'!$AC$5:$AC$410,1)</f>
        <v>0</v>
      </c>
      <c r="AN639">
        <f>SUMIFS('Grid GenerationQueue'!AQ$5:AQ$410,'Grid GenerationQueue'!$AZ$5:$AZ$410,$B639,'Grid GenerationQueue'!$BA$5:$BA$410,$C639,'Grid GenerationQueue'!$BH$5:$BH$410,"&lt;&gt;"&amp;"")+SUMIFS('Grid GenerationQueue'!AQ$5:AQ$410,'Grid GenerationQueue'!$AZ$5:$AZ$410,$B639,'Grid GenerationQueue'!$BA$5:$BA$410,$C639,'Grid GenerationQueue'!$BH$5:$BH$410,"",'Grid GenerationQueue'!$AC$5:$AC$410,1)</f>
        <v>0</v>
      </c>
      <c r="AO639">
        <f>SUMIFS('Grid GenerationQueue'!AR$5:AR$410,'Grid GenerationQueue'!$AZ$5:$AZ$410,$B639,'Grid GenerationQueue'!$BA$5:$BA$410,$C639,'Grid GenerationQueue'!$BH$5:$BH$410,"&lt;&gt;"&amp;"")+SUMIFS('Grid GenerationQueue'!AR$5:AR$410,'Grid GenerationQueue'!$AZ$5:$AZ$410,$B639,'Grid GenerationQueue'!$BA$5:$BA$410,$C639,'Grid GenerationQueue'!$BH$5:$BH$410,"",'Grid GenerationQueue'!$AC$5:$AC$410,1)</f>
        <v>0</v>
      </c>
      <c r="AQ639">
        <f>SUMIFS('Grid GenerationQueue'!AG$5:AG$410,'Grid GenerationQueue'!$AZ$5:$AZ$410,$B639,'Grid GenerationQueue'!$BA$5:$BA$410,$C639,'Grid GenerationQueue'!$BK$5:$BK$410,"&gt;0")</f>
        <v>0</v>
      </c>
      <c r="AR639">
        <f>SUMIFS('Grid GenerationQueue'!AH$5:AH$410,'Grid GenerationQueue'!$AZ$5:$AZ$410,$B639,'Grid GenerationQueue'!$BA$5:$BA$410,$C639,'Grid GenerationQueue'!$BK$5:$BK$410,"&gt;0")</f>
        <v>0</v>
      </c>
      <c r="AS639">
        <f>SUMIFS('Grid GenerationQueue'!AI$5:AI$410,'Grid GenerationQueue'!$AZ$5:$AZ$410,$B639,'Grid GenerationQueue'!$BA$5:$BA$410,$C639,'Grid GenerationQueue'!$BK$5:$BK$410,"&gt;0")</f>
        <v>0</v>
      </c>
      <c r="AT639">
        <f>SUMIFS('Grid GenerationQueue'!AJ$5:AJ$410,'Grid GenerationQueue'!$AZ$5:$AZ$410,$B639,'Grid GenerationQueue'!$BA$5:$BA$410,$C639,'Grid GenerationQueue'!$BK$5:$BK$410,"&gt;0")</f>
        <v>0</v>
      </c>
      <c r="AU639">
        <f>SUMIFS('Grid GenerationQueue'!AK$5:AK$410,'Grid GenerationQueue'!$AZ$5:$AZ$410,$B639,'Grid GenerationQueue'!$BA$5:$BA$410,$C639,'Grid GenerationQueue'!$BK$5:$BK$410,"&gt;0")</f>
        <v>0</v>
      </c>
      <c r="AV639">
        <f>SUMIFS('Grid GenerationQueue'!AL$5:AL$410,'Grid GenerationQueue'!$AZ$5:$AZ$410,$B639,'Grid GenerationQueue'!$BA$5:$BA$410,$C639,'Grid GenerationQueue'!$BK$5:$BK$410,"&gt;0")</f>
        <v>0</v>
      </c>
      <c r="AW639">
        <f>SUMIFS('Grid GenerationQueue'!AM$5:AM$410,'Grid GenerationQueue'!$AZ$5:$AZ$410,$B639,'Grid GenerationQueue'!$BA$5:$BA$410,$C639,'Grid GenerationQueue'!$BK$5:$BK$410,"&gt;0")</f>
        <v>0</v>
      </c>
      <c r="AX639">
        <f>SUMIFS('Grid GenerationQueue'!AN$5:AN$410,'Grid GenerationQueue'!$AZ$5:$AZ$410,$B639,'Grid GenerationQueue'!$BA$5:$BA$410,$C639,'Grid GenerationQueue'!$BK$5:$BK$410,"&gt;0")</f>
        <v>0</v>
      </c>
      <c r="AY639">
        <f>SUMIFS('Grid GenerationQueue'!AO$5:AO$410,'Grid GenerationQueue'!$AZ$5:$AZ$410,$B639,'Grid GenerationQueue'!$BA$5:$BA$410,$C639,'Grid GenerationQueue'!$BK$5:$BK$410,"&gt;0")</f>
        <v>0</v>
      </c>
      <c r="AZ639">
        <f>SUMIFS('Grid GenerationQueue'!AP$5:AP$410,'Grid GenerationQueue'!$AZ$5:$AZ$410,$B639,'Grid GenerationQueue'!$BA$5:$BA$410,$C639,'Grid GenerationQueue'!$BK$5:$BK$410,"&gt;0")</f>
        <v>0</v>
      </c>
      <c r="BA639">
        <f>SUMIFS('Grid GenerationQueue'!AQ$5:AQ$410,'Grid GenerationQueue'!$AZ$5:$AZ$410,$B639,'Grid GenerationQueue'!$BA$5:$BA$410,$C639,'Grid GenerationQueue'!$BK$5:$BK$410,"&gt;0")</f>
        <v>0</v>
      </c>
      <c r="BB639">
        <f>SUMIFS('Grid GenerationQueue'!AR$5:AR$410,'Grid GenerationQueue'!$AZ$5:$AZ$410,$B639,'Grid GenerationQueue'!$BA$5:$BA$410,$C639,'Grid GenerationQueue'!$BK$5:$BK$410,"&gt;0")</f>
        <v>0</v>
      </c>
      <c r="BD639">
        <f>SUMIFS('Grid GenerationQueue'!AG$5:AG$410,'Grid GenerationQueue'!$AZ$5:$AZ$410,$B639,'Grid GenerationQueue'!$BA$5:$BA$410,$C639,'Grid GenerationQueue'!$BD$5:$BD$410,"&lt;="&amp;$BE$3)</f>
        <v>0</v>
      </c>
      <c r="BE639">
        <f>SUMIFS('Grid GenerationQueue'!AH$5:AH$410,'Grid GenerationQueue'!$AZ$5:$AZ$410,$B639,'Grid GenerationQueue'!$BA$5:$BA$410,$C639,'Grid GenerationQueue'!$BD$5:$BD$410,"&lt;="&amp;$BE$3)</f>
        <v>0</v>
      </c>
      <c r="BF639">
        <f>SUMIFS('Grid GenerationQueue'!AI$5:AI$410,'Grid GenerationQueue'!$AZ$5:$AZ$410,$B639,'Grid GenerationQueue'!$BA$5:$BA$410,$C639,'Grid GenerationQueue'!$BD$5:$BD$410,"&lt;="&amp;$BE$3)</f>
        <v>0</v>
      </c>
      <c r="BG639">
        <f>SUMIFS('Grid GenerationQueue'!AJ$5:AJ$410,'Grid GenerationQueue'!$AZ$5:$AZ$410,$B639,'Grid GenerationQueue'!$BA$5:$BA$410,$C639,'Grid GenerationQueue'!$BD$5:$BD$410,"&lt;="&amp;$BE$3)</f>
        <v>0</v>
      </c>
      <c r="BH639">
        <f>SUMIFS('Grid GenerationQueue'!AK$5:AK$410,'Grid GenerationQueue'!$AZ$5:$AZ$410,$B639,'Grid GenerationQueue'!$BA$5:$BA$410,$C639,'Grid GenerationQueue'!$BD$5:$BD$410,"&lt;="&amp;$BE$3)</f>
        <v>0</v>
      </c>
      <c r="BI639">
        <f>SUMIFS('Grid GenerationQueue'!AL$5:AL$410,'Grid GenerationQueue'!$AZ$5:$AZ$410,$B639,'Grid GenerationQueue'!$BA$5:$BA$410,$C639,'Grid GenerationQueue'!$BD$5:$BD$410,"&lt;="&amp;$BE$3)</f>
        <v>0</v>
      </c>
      <c r="BJ639">
        <f>SUMIFS('Grid GenerationQueue'!AM$5:AM$410,'Grid GenerationQueue'!$AZ$5:$AZ$410,$B639,'Grid GenerationQueue'!$BA$5:$BA$410,$C639,'Grid GenerationQueue'!$BD$5:$BD$410,"&lt;="&amp;$BE$3)</f>
        <v>0</v>
      </c>
      <c r="BK639">
        <f>SUMIFS('Grid GenerationQueue'!AN$5:AN$410,'Grid GenerationQueue'!$AZ$5:$AZ$410,$B639,'Grid GenerationQueue'!$BA$5:$BA$410,$C639,'Grid GenerationQueue'!$BD$5:$BD$410,"&lt;="&amp;$BE$3)</f>
        <v>0</v>
      </c>
      <c r="BL639">
        <f>SUMIFS('Grid GenerationQueue'!AO$5:AO$410,'Grid GenerationQueue'!$AZ$5:$AZ$410,$B639,'Grid GenerationQueue'!$BA$5:$BA$410,$C639,'Grid GenerationQueue'!$BD$5:$BD$410,"&lt;="&amp;$BE$3)</f>
        <v>0</v>
      </c>
      <c r="BM639">
        <f>SUMIFS('Grid GenerationQueue'!AP$5:AP$410,'Grid GenerationQueue'!$AZ$5:$AZ$410,$B639,'Grid GenerationQueue'!$BA$5:$BA$410,$C639,'Grid GenerationQueue'!$BD$5:$BD$410,"&lt;="&amp;$BE$3)</f>
        <v>0</v>
      </c>
      <c r="BN639">
        <f>SUMIFS('Grid GenerationQueue'!AQ$5:AQ$410,'Grid GenerationQueue'!$AZ$5:$AZ$410,$B639,'Grid GenerationQueue'!$BA$5:$BA$410,$C639,'Grid GenerationQueue'!$BD$5:$BD$410,"&lt;="&amp;$BE$3)</f>
        <v>0</v>
      </c>
      <c r="BO639">
        <f>SUMIFS('Grid GenerationQueue'!AR$5:AR$410,'Grid GenerationQueue'!$AZ$5:$AZ$410,$B639,'Grid GenerationQueue'!$BA$5:$BA$410,$C639,'Grid GenerationQueue'!$BD$5:$BD$410,"&lt;="&amp;$BE$3)</f>
        <v>0</v>
      </c>
      <c r="BQ639">
        <f>SUMIFS('Grid GenerationQueue'!AG$5:AG$410,'Grid GenerationQueue'!$AZ$5:$AZ$410,$B639,'Grid GenerationQueue'!$BA$5:$BA$410,$C639,'Grid GenerationQueue'!$BJ$5:$BJ$410,"Executed",'Grid GenerationQueue'!$BD$5:$BD$410,"&lt;="&amp;$BE$3)</f>
        <v>0</v>
      </c>
      <c r="BR639">
        <f>SUMIFS('Grid GenerationQueue'!AH$5:AH$410,'Grid GenerationQueue'!$AZ$5:$AZ$410,$B639,'Grid GenerationQueue'!$BA$5:$BA$410,$C639,'Grid GenerationQueue'!$BJ$5:$BJ$410,"Executed",'Grid GenerationQueue'!$BD$5:$BD$410,"&lt;="&amp;$BE$3)</f>
        <v>0</v>
      </c>
      <c r="BS639">
        <f>SUMIFS('Grid GenerationQueue'!AI$5:AI$410,'Grid GenerationQueue'!$AZ$5:$AZ$410,$B639,'Grid GenerationQueue'!$BA$5:$BA$410,$C639,'Grid GenerationQueue'!$BJ$5:$BJ$410,"Executed",'Grid GenerationQueue'!$BD$5:$BD$410,"&lt;="&amp;$BE$3)</f>
        <v>0</v>
      </c>
      <c r="BT639">
        <f>SUMIFS('Grid GenerationQueue'!AJ$5:AJ$410,'Grid GenerationQueue'!$AZ$5:$AZ$410,$B639,'Grid GenerationQueue'!$BA$5:$BA$410,$C639,'Grid GenerationQueue'!$BJ$5:$BJ$410,"Executed",'Grid GenerationQueue'!$BD$5:$BD$410,"&lt;="&amp;$BE$3)</f>
        <v>0</v>
      </c>
      <c r="BU639">
        <f>SUMIFS('Grid GenerationQueue'!AK$5:AK$410,'Grid GenerationQueue'!$AZ$5:$AZ$410,$B639,'Grid GenerationQueue'!$BA$5:$BA$410,$C639,'Grid GenerationQueue'!$BJ$5:$BJ$410,"Executed",'Grid GenerationQueue'!$BD$5:$BD$410,"&lt;="&amp;$BE$3)</f>
        <v>0</v>
      </c>
      <c r="BV639">
        <f>SUMIFS('Grid GenerationQueue'!AL$5:AL$410,'Grid GenerationQueue'!$AZ$5:$AZ$410,$B639,'Grid GenerationQueue'!$BA$5:$BA$410,$C639,'Grid GenerationQueue'!$BJ$5:$BJ$410,"Executed",'Grid GenerationQueue'!$BD$5:$BD$410,"&lt;="&amp;$BE$3)</f>
        <v>0</v>
      </c>
      <c r="BW639">
        <f>SUMIFS('Grid GenerationQueue'!AM$5:AM$410,'Grid GenerationQueue'!$AZ$5:$AZ$410,$B639,'Grid GenerationQueue'!$BA$5:$BA$410,$C639,'Grid GenerationQueue'!$BJ$5:$BJ$410,"Executed",'Grid GenerationQueue'!$BD$5:$BD$410,"&lt;="&amp;$BE$3)</f>
        <v>0</v>
      </c>
      <c r="BX639">
        <f>SUMIFS('Grid GenerationQueue'!AN$5:AN$410,'Grid GenerationQueue'!$AZ$5:$AZ$410,$B639,'Grid GenerationQueue'!$BA$5:$BA$410,$C639,'Grid GenerationQueue'!$BJ$5:$BJ$410,"Executed",'Grid GenerationQueue'!$BD$5:$BD$410,"&lt;="&amp;$BE$3)</f>
        <v>0</v>
      </c>
      <c r="BY639">
        <f>SUMIFS('Grid GenerationQueue'!AO$5:AO$410,'Grid GenerationQueue'!$AZ$5:$AZ$410,$B639,'Grid GenerationQueue'!$BA$5:$BA$410,$C639,'Grid GenerationQueue'!$BJ$5:$BJ$410,"Executed",'Grid GenerationQueue'!$BD$5:$BD$410,"&lt;="&amp;$BE$3)</f>
        <v>0</v>
      </c>
      <c r="BZ639">
        <f>SUMIFS('Grid GenerationQueue'!AP$5:AP$410,'Grid GenerationQueue'!$AZ$5:$AZ$410,$B639,'Grid GenerationQueue'!$BA$5:$BA$410,$C639,'Grid GenerationQueue'!$BJ$5:$BJ$410,"Executed",'Grid GenerationQueue'!$BD$5:$BD$410,"&lt;="&amp;$BE$3)</f>
        <v>0</v>
      </c>
      <c r="CA639">
        <f>SUMIFS('Grid GenerationQueue'!AQ$5:AQ$410,'Grid GenerationQueue'!$AZ$5:$AZ$410,$B639,'Grid GenerationQueue'!$BA$5:$BA$410,$C639,'Grid GenerationQueue'!$BJ$5:$BJ$410,"Executed",'Grid GenerationQueue'!$BD$5:$BD$410,"&lt;="&amp;$BE$3)</f>
        <v>0</v>
      </c>
      <c r="CB639">
        <f>SUMIFS('Grid GenerationQueue'!AR$5:AR$410,'Grid GenerationQueue'!$AZ$5:$AZ$410,$B639,'Grid GenerationQueue'!$BA$5:$BA$410,$C639,'Grid GenerationQueue'!$BJ$5:$BJ$410,"Executed",'Grid GenerationQueue'!$BD$5:$BD$410,"&lt;="&amp;$BE$3)</f>
        <v>0</v>
      </c>
      <c r="CD639">
        <f>SUMIFS('Grid GenerationQueue'!AG$5:AG$410,'Grid GenerationQueue'!$AZ$5:$AZ$410,$B639,'Grid GenerationQueue'!$BA$5:$BA$410,$C639,'Grid GenerationQueue'!$BH$5:$BH$410,"&lt;&gt;"&amp;"",'Grid GenerationQueue'!$BD$5:$BD$410,"&lt;="&amp;$BE$3)</f>
        <v>0</v>
      </c>
      <c r="CE639">
        <f>SUMIFS('Grid GenerationQueue'!AH$5:AH$410,'Grid GenerationQueue'!$AZ$5:$AZ$410,$B639,'Grid GenerationQueue'!$BA$5:$BA$410,$C639,'Grid GenerationQueue'!$BH$5:$BH$410,"&lt;&gt;"&amp;"",'Grid GenerationQueue'!$BD$5:$BD$410,"&lt;="&amp;$BE$3)</f>
        <v>0</v>
      </c>
      <c r="CF639">
        <f>SUMIFS('Grid GenerationQueue'!AI$5:AI$410,'Grid GenerationQueue'!$AZ$5:$AZ$410,$B639,'Grid GenerationQueue'!$BA$5:$BA$410,$C639,'Grid GenerationQueue'!$BH$5:$BH$410,"&lt;&gt;"&amp;"",'Grid GenerationQueue'!$BD$5:$BD$410,"&lt;="&amp;$BE$3)</f>
        <v>0</v>
      </c>
      <c r="CG639">
        <f>SUMIFS('Grid GenerationQueue'!AJ$5:AJ$410,'Grid GenerationQueue'!$AZ$5:$AZ$410,$B639,'Grid GenerationQueue'!$BA$5:$BA$410,$C639,'Grid GenerationQueue'!$BH$5:$BH$410,"&lt;&gt;"&amp;"",'Grid GenerationQueue'!$BD$5:$BD$410,"&lt;="&amp;$BE$3)</f>
        <v>0</v>
      </c>
      <c r="CH639">
        <f>SUMIFS('Grid GenerationQueue'!AK$5:AK$410,'Grid GenerationQueue'!$AZ$5:$AZ$410,$B639,'Grid GenerationQueue'!$BA$5:$BA$410,$C639,'Grid GenerationQueue'!$BH$5:$BH$410,"&lt;&gt;"&amp;"",'Grid GenerationQueue'!$BD$5:$BD$410,"&lt;="&amp;$BE$3)</f>
        <v>0</v>
      </c>
      <c r="CI639">
        <f>SUMIFS('Grid GenerationQueue'!AL$5:AL$410,'Grid GenerationQueue'!$AZ$5:$AZ$410,$B639,'Grid GenerationQueue'!$BA$5:$BA$410,$C639,'Grid GenerationQueue'!$BH$5:$BH$410,"&lt;&gt;"&amp;"",'Grid GenerationQueue'!$BD$5:$BD$410,"&lt;="&amp;$BE$3)</f>
        <v>0</v>
      </c>
      <c r="CJ639">
        <f>SUMIFS('Grid GenerationQueue'!AM$5:AM$410,'Grid GenerationQueue'!$AZ$5:$AZ$410,$B639,'Grid GenerationQueue'!$BA$5:$BA$410,$C639,'Grid GenerationQueue'!$BH$5:$BH$410,"&lt;&gt;"&amp;"",'Grid GenerationQueue'!$BD$5:$BD$410,"&lt;="&amp;$BE$3)</f>
        <v>0</v>
      </c>
      <c r="CK639">
        <f>SUMIFS('Grid GenerationQueue'!AN$5:AN$410,'Grid GenerationQueue'!$AZ$5:$AZ$410,$B639,'Grid GenerationQueue'!$BA$5:$BA$410,$C639,'Grid GenerationQueue'!$BH$5:$BH$410,"&lt;&gt;"&amp;"",'Grid GenerationQueue'!$BD$5:$BD$410,"&lt;="&amp;$BE$3)</f>
        <v>0</v>
      </c>
      <c r="CL639">
        <f>SUMIFS('Grid GenerationQueue'!AO$5:AO$410,'Grid GenerationQueue'!$AZ$5:$AZ$410,$B639,'Grid GenerationQueue'!$BA$5:$BA$410,$C639,'Grid GenerationQueue'!$BH$5:$BH$410,"&lt;&gt;"&amp;"",'Grid GenerationQueue'!$BD$5:$BD$410,"&lt;="&amp;$BE$3)</f>
        <v>0</v>
      </c>
      <c r="CM639">
        <f>SUMIFS('Grid GenerationQueue'!AP$5:AP$410,'Grid GenerationQueue'!$AZ$5:$AZ$410,$B639,'Grid GenerationQueue'!$BA$5:$BA$410,$C639,'Grid GenerationQueue'!$BH$5:$BH$410,"&lt;&gt;"&amp;"",'Grid GenerationQueue'!$BD$5:$BD$410,"&lt;="&amp;$BE$3)</f>
        <v>0</v>
      </c>
      <c r="CN639">
        <f>SUMIFS('Grid GenerationQueue'!AQ$5:AQ$410,'Grid GenerationQueue'!$AZ$5:$AZ$410,$B639,'Grid GenerationQueue'!$BA$5:$BA$410,$C639,'Grid GenerationQueue'!$BH$5:$BH$410,"&lt;&gt;"&amp;"",'Grid GenerationQueue'!$BD$5:$BD$410,"&lt;="&amp;$BE$3)</f>
        <v>0</v>
      </c>
      <c r="CO639">
        <f>SUMIFS('Grid GenerationQueue'!AR$5:AR$410,'Grid GenerationQueue'!$AZ$5:$AZ$410,$B639,'Grid GenerationQueue'!$BA$5:$BA$410,$C639,'Grid GenerationQueue'!$BH$5:$BH$410,"&lt;&gt;"&amp;"",'Grid GenerationQueue'!$BD$5:$BD$410,"&lt;="&amp;$BE$3)</f>
        <v>0</v>
      </c>
      <c r="CQ639">
        <f>SUMIFS('Grid GenerationQueue'!AG$5:AG$410,'Grid GenerationQueue'!$AZ$5:$AZ$410,$B639,'Grid GenerationQueue'!$BA$5:$BA$410,$C639,'Grid GenerationQueue'!$BK$5:$BK$410,"&gt;0",'Grid GenerationQueue'!$BD$5:$BD$410,"&lt;="&amp;$BE$3)</f>
        <v>0</v>
      </c>
      <c r="CR639">
        <f>SUMIFS('Grid GenerationQueue'!AH$5:AH$410,'Grid GenerationQueue'!$AZ$5:$AZ$410,$B639,'Grid GenerationQueue'!$BA$5:$BA$410,$C639,'Grid GenerationQueue'!$BK$5:$BK$410,"&gt;0",'Grid GenerationQueue'!$BD$5:$BD$410,"&lt;="&amp;$BE$3)</f>
        <v>0</v>
      </c>
      <c r="CS639">
        <f>SUMIFS('Grid GenerationQueue'!AI$5:AI$410,'Grid GenerationQueue'!$AZ$5:$AZ$410,$B639,'Grid GenerationQueue'!$BA$5:$BA$410,$C639,'Grid GenerationQueue'!$BK$5:$BK$410,"&gt;0",'Grid GenerationQueue'!$BD$5:$BD$410,"&lt;="&amp;$BE$3)</f>
        <v>0</v>
      </c>
      <c r="CT639">
        <f>SUMIFS('Grid GenerationQueue'!AJ$5:AJ$410,'Grid GenerationQueue'!$AZ$5:$AZ$410,$B639,'Grid GenerationQueue'!$BA$5:$BA$410,$C639,'Grid GenerationQueue'!$BK$5:$BK$410,"&gt;0",'Grid GenerationQueue'!$BD$5:$BD$410,"&lt;="&amp;$BE$3)</f>
        <v>0</v>
      </c>
      <c r="CU639">
        <f>SUMIFS('Grid GenerationQueue'!AK$5:AK$410,'Grid GenerationQueue'!$AZ$5:$AZ$410,$B639,'Grid GenerationQueue'!$BA$5:$BA$410,$C639,'Grid GenerationQueue'!$BK$5:$BK$410,"&gt;0",'Grid GenerationQueue'!$BD$5:$BD$410,"&lt;="&amp;$BE$3)</f>
        <v>0</v>
      </c>
      <c r="CV639">
        <f>SUMIFS('Grid GenerationQueue'!AL$5:AL$410,'Grid GenerationQueue'!$AZ$5:$AZ$410,$B639,'Grid GenerationQueue'!$BA$5:$BA$410,$C639,'Grid GenerationQueue'!$BK$5:$BK$410,"&gt;0",'Grid GenerationQueue'!$BD$5:$BD$410,"&lt;="&amp;$BE$3)</f>
        <v>0</v>
      </c>
      <c r="CW639">
        <f>SUMIFS('Grid GenerationQueue'!AM$5:AM$410,'Grid GenerationQueue'!$AZ$5:$AZ$410,$B639,'Grid GenerationQueue'!$BA$5:$BA$410,$C639,'Grid GenerationQueue'!$BK$5:$BK$410,"&gt;0",'Grid GenerationQueue'!$BD$5:$BD$410,"&lt;="&amp;$BE$3)</f>
        <v>0</v>
      </c>
      <c r="CX639">
        <f>SUMIFS('Grid GenerationQueue'!AN$5:AN$410,'Grid GenerationQueue'!$AZ$5:$AZ$410,$B639,'Grid GenerationQueue'!$BA$5:$BA$410,$C639,'Grid GenerationQueue'!$BK$5:$BK$410,"&gt;0",'Grid GenerationQueue'!$BD$5:$BD$410,"&lt;="&amp;$BE$3)</f>
        <v>0</v>
      </c>
      <c r="CY639">
        <f>SUMIFS('Grid GenerationQueue'!AO$5:AO$410,'Grid GenerationQueue'!$AZ$5:$AZ$410,$B639,'Grid GenerationQueue'!$BA$5:$BA$410,$C639,'Grid GenerationQueue'!$BK$5:$BK$410,"&gt;0",'Grid GenerationQueue'!$BD$5:$BD$410,"&lt;="&amp;$BE$3)</f>
        <v>0</v>
      </c>
      <c r="CZ639">
        <f>SUMIFS('Grid GenerationQueue'!AP$5:AP$410,'Grid GenerationQueue'!$AZ$5:$AZ$410,$B639,'Grid GenerationQueue'!$BA$5:$BA$410,$C639,'Grid GenerationQueue'!$BK$5:$BK$410,"&gt;0",'Grid GenerationQueue'!$BD$5:$BD$410,"&lt;="&amp;$BE$3)</f>
        <v>0</v>
      </c>
      <c r="DA639">
        <f>SUMIFS('Grid GenerationQueue'!AQ$5:AQ$410,'Grid GenerationQueue'!$AZ$5:$AZ$410,$B639,'Grid GenerationQueue'!$BA$5:$BA$410,$C639,'Grid GenerationQueue'!$BK$5:$BK$410,"&gt;0",'Grid GenerationQueue'!$BD$5:$BD$410,"&lt;="&amp;$BE$3)</f>
        <v>0</v>
      </c>
      <c r="DB639">
        <f>SUMIFS('Grid GenerationQueue'!AR$5:AR$410,'Grid GenerationQueue'!$AZ$5:$AZ$410,$B639,'Grid GenerationQueue'!$BA$5:$BA$410,$C639,'Grid GenerationQueue'!$BK$5:$BK$410,"&gt;0",'Grid GenerationQueue'!$BD$5:$BD$410,"&lt;="&amp;$BE$3)</f>
        <v>0</v>
      </c>
    </row>
    <row r="640" spans="1:106" x14ac:dyDescent="0.35">
      <c r="A640" t="s">
        <v>4752</v>
      </c>
      <c r="B640" t="s">
        <v>4699</v>
      </c>
      <c r="C640">
        <v>115</v>
      </c>
      <c r="D640">
        <f>SUMIFS('Grid GenerationQueue'!AG$5:AG$410,'Grid GenerationQueue'!$AZ$5:$AZ$410,$B640,'Grid GenerationQueue'!$BA$5:$BA$410,$C640)</f>
        <v>102.15</v>
      </c>
      <c r="E640">
        <f>SUMIFS('Grid GenerationQueue'!AH$5:AH$410,'Grid GenerationQueue'!$AZ$5:$AZ$410,$B640,'Grid GenerationQueue'!$BA$5:$BA$410,$C640)</f>
        <v>0</v>
      </c>
      <c r="F640">
        <f>SUMIFS('Grid GenerationQueue'!AI$5:AI$410,'Grid GenerationQueue'!$AZ$5:$AZ$410,$B640,'Grid GenerationQueue'!$BA$5:$BA$410,$C640)</f>
        <v>0</v>
      </c>
      <c r="G640">
        <f>SUMIFS('Grid GenerationQueue'!AJ$5:AJ$410,'Grid GenerationQueue'!$AZ$5:$AZ$410,$B640,'Grid GenerationQueue'!$BA$5:$BA$410,$C640)</f>
        <v>0</v>
      </c>
      <c r="H640">
        <f>SUMIFS('Grid GenerationQueue'!AK$5:AK$410,'Grid GenerationQueue'!$AZ$5:$AZ$410,$B640,'Grid GenerationQueue'!$BA$5:$BA$410,$C640)</f>
        <v>0</v>
      </c>
      <c r="I640">
        <f>SUMIFS('Grid GenerationQueue'!AL$5:AL$410,'Grid GenerationQueue'!$AZ$5:$AZ$410,$B640,'Grid GenerationQueue'!$BA$5:$BA$410,$C640)</f>
        <v>0</v>
      </c>
      <c r="J640">
        <f>SUMIFS('Grid GenerationQueue'!AM$5:AM$410,'Grid GenerationQueue'!$AZ$5:$AZ$410,$B640,'Grid GenerationQueue'!$BA$5:$BA$410,$C640)</f>
        <v>0</v>
      </c>
      <c r="K640">
        <f>SUMIFS('Grid GenerationQueue'!AN$5:AN$410,'Grid GenerationQueue'!$AZ$5:$AZ$410,$B640,'Grid GenerationQueue'!$BA$5:$BA$410,$C640)</f>
        <v>0</v>
      </c>
      <c r="L640">
        <f>SUMIFS('Grid GenerationQueue'!AO$5:AO$410,'Grid GenerationQueue'!$AZ$5:$AZ$410,$B640,'Grid GenerationQueue'!$BA$5:$BA$410,$C640)</f>
        <v>0</v>
      </c>
      <c r="M640">
        <f>SUMIFS('Grid GenerationQueue'!AP$5:AP$410,'Grid GenerationQueue'!$AZ$5:$AZ$410,$B640,'Grid GenerationQueue'!$BA$5:$BA$410,$C640)</f>
        <v>0</v>
      </c>
      <c r="N640">
        <f>SUMIFS('Grid GenerationQueue'!AQ$5:AQ$410,'Grid GenerationQueue'!$AZ$5:$AZ$410,$B640,'Grid GenerationQueue'!$BA$5:$BA$410,$C640)</f>
        <v>0</v>
      </c>
      <c r="O640">
        <f>SUMIFS('Grid GenerationQueue'!AR$5:AR$410,'Grid GenerationQueue'!$AZ$5:$AZ$410,$B640,'Grid GenerationQueue'!$BA$5:$BA$410,$C640)</f>
        <v>0</v>
      </c>
      <c r="Q640">
        <f>SUMIFS('Grid GenerationQueue'!AG$5:AG$410,'Grid GenerationQueue'!$AZ$5:$AZ$410,$B640,'Grid GenerationQueue'!$BA$5:$BA$410,$C640,'Grid GenerationQueue'!$BJ$5:$BJ$410,"Executed")</f>
        <v>0</v>
      </c>
      <c r="R640">
        <f>SUMIFS('Grid GenerationQueue'!AH$5:AH$410,'Grid GenerationQueue'!$AZ$5:$AZ$410,$B640,'Grid GenerationQueue'!$BA$5:$BA$410,$C640,'Grid GenerationQueue'!$BJ$5:$BJ$410,"Executed")</f>
        <v>0</v>
      </c>
      <c r="S640">
        <f>SUMIFS('Grid GenerationQueue'!AI$5:AI$410,'Grid GenerationQueue'!$AZ$5:$AZ$410,$B640,'Grid GenerationQueue'!$BA$5:$BA$410,$C640,'Grid GenerationQueue'!$BJ$5:$BJ$410,"Executed")</f>
        <v>0</v>
      </c>
      <c r="T640">
        <f>SUMIFS('Grid GenerationQueue'!AJ$5:AJ$410,'Grid GenerationQueue'!$AZ$5:$AZ$410,$B640,'Grid GenerationQueue'!$BA$5:$BA$410,$C640,'Grid GenerationQueue'!$BJ$5:$BJ$410,"Executed")</f>
        <v>0</v>
      </c>
      <c r="U640">
        <f>SUMIFS('Grid GenerationQueue'!AK$5:AK$410,'Grid GenerationQueue'!$AZ$5:$AZ$410,$B640,'Grid GenerationQueue'!$BA$5:$BA$410,$C640,'Grid GenerationQueue'!$BJ$5:$BJ$410,"Executed")</f>
        <v>0</v>
      </c>
      <c r="V640">
        <f>SUMIFS('Grid GenerationQueue'!AL$5:AL$410,'Grid GenerationQueue'!$AZ$5:$AZ$410,$B640,'Grid GenerationQueue'!$BA$5:$BA$410,$C640,'Grid GenerationQueue'!$BJ$5:$BJ$410,"Executed")</f>
        <v>0</v>
      </c>
      <c r="W640">
        <f>SUMIFS('Grid GenerationQueue'!AM$5:AM$410,'Grid GenerationQueue'!$AZ$5:$AZ$410,$B640,'Grid GenerationQueue'!$BA$5:$BA$410,$C640,'Grid GenerationQueue'!$BJ$5:$BJ$410,"Executed")</f>
        <v>0</v>
      </c>
      <c r="X640">
        <f>SUMIFS('Grid GenerationQueue'!AN$5:AN$410,'Grid GenerationQueue'!$AZ$5:$AZ$410,$B640,'Grid GenerationQueue'!$BA$5:$BA$410,$C640,'Grid GenerationQueue'!$BJ$5:$BJ$410,"Executed")</f>
        <v>0</v>
      </c>
      <c r="Y640">
        <f>SUMIFS('Grid GenerationQueue'!AO$5:AO$410,'Grid GenerationQueue'!$AZ$5:$AZ$410,$B640,'Grid GenerationQueue'!$BA$5:$BA$410,$C640,'Grid GenerationQueue'!$BJ$5:$BJ$410,"Executed")</f>
        <v>0</v>
      </c>
      <c r="Z640">
        <f>SUMIFS('Grid GenerationQueue'!AP$5:AP$410,'Grid GenerationQueue'!$AZ$5:$AZ$410,$B640,'Grid GenerationQueue'!$BA$5:$BA$410,$C640,'Grid GenerationQueue'!$BJ$5:$BJ$410,"Executed")</f>
        <v>0</v>
      </c>
      <c r="AA640">
        <f>SUMIFS('Grid GenerationQueue'!AQ$5:AQ$410,'Grid GenerationQueue'!$AZ$5:$AZ$410,$B640,'Grid GenerationQueue'!$BA$5:$BA$410,$C640,'Grid GenerationQueue'!$BJ$5:$BJ$410,"Executed")</f>
        <v>0</v>
      </c>
      <c r="AB640">
        <f>SUMIFS('Grid GenerationQueue'!AR$5:AR$410,'Grid GenerationQueue'!$AZ$5:$AZ$410,$B640,'Grid GenerationQueue'!$BA$5:$BA$410,$C640,'Grid GenerationQueue'!$BJ$5:$BJ$410,"Executed")</f>
        <v>0</v>
      </c>
      <c r="AD640">
        <f>SUMIFS('Grid GenerationQueue'!AG$5:AG$410,'Grid GenerationQueue'!$AZ$5:$AZ$410,$B640,'Grid GenerationQueue'!$BA$5:$BA$410,$C640,'Grid GenerationQueue'!$BH$5:$BH$410,"&lt;&gt;"&amp;"")+SUMIFS('Grid GenerationQueue'!AG$5:AG$410,'Grid GenerationQueue'!$AZ$5:$AZ$410,$B640,'Grid GenerationQueue'!$BA$5:$BA$410,$C640,'Grid GenerationQueue'!$BH$5:$BH$410,"",'Grid GenerationQueue'!$AC$5:$AC$410,1)</f>
        <v>102.15</v>
      </c>
      <c r="AE640">
        <f>SUMIFS('Grid GenerationQueue'!AH$5:AH$410,'Grid GenerationQueue'!$AZ$5:$AZ$410,$B640,'Grid GenerationQueue'!$BA$5:$BA$410,$C640,'Grid GenerationQueue'!$BH$5:$BH$410,"&lt;&gt;"&amp;"")+SUMIFS('Grid GenerationQueue'!AH$5:AH$410,'Grid GenerationQueue'!$AZ$5:$AZ$410,$B640,'Grid GenerationQueue'!$BA$5:$BA$410,$C640,'Grid GenerationQueue'!$BH$5:$BH$410,"",'Grid GenerationQueue'!$AC$5:$AC$410,1)</f>
        <v>0</v>
      </c>
      <c r="AF640">
        <f>SUMIFS('Grid GenerationQueue'!AI$5:AI$410,'Grid GenerationQueue'!$AZ$5:$AZ$410,$B640,'Grid GenerationQueue'!$BA$5:$BA$410,$C640,'Grid GenerationQueue'!$BH$5:$BH$410,"&lt;&gt;"&amp;"")+SUMIFS('Grid GenerationQueue'!AI$5:AI$410,'Grid GenerationQueue'!$AZ$5:$AZ$410,$B640,'Grid GenerationQueue'!$BA$5:$BA$410,$C640,'Grid GenerationQueue'!$BH$5:$BH$410,"",'Grid GenerationQueue'!$AC$5:$AC$410,1)</f>
        <v>0</v>
      </c>
      <c r="AG640">
        <f>SUMIFS('Grid GenerationQueue'!AJ$5:AJ$410,'Grid GenerationQueue'!$AZ$5:$AZ$410,$B640,'Grid GenerationQueue'!$BA$5:$BA$410,$C640,'Grid GenerationQueue'!$BH$5:$BH$410,"&lt;&gt;"&amp;"")+SUMIFS('Grid GenerationQueue'!AJ$5:AJ$410,'Grid GenerationQueue'!$AZ$5:$AZ$410,$B640,'Grid GenerationQueue'!$BA$5:$BA$410,$C640,'Grid GenerationQueue'!$BH$5:$BH$410,"",'Grid GenerationQueue'!$AC$5:$AC$410,1)</f>
        <v>0</v>
      </c>
      <c r="AH640">
        <f>SUMIFS('Grid GenerationQueue'!AK$5:AK$410,'Grid GenerationQueue'!$AZ$5:$AZ$410,$B640,'Grid GenerationQueue'!$BA$5:$BA$410,$C640,'Grid GenerationQueue'!$BH$5:$BH$410,"&lt;&gt;"&amp;"")+SUMIFS('Grid GenerationQueue'!AK$5:AK$410,'Grid GenerationQueue'!$AZ$5:$AZ$410,$B640,'Grid GenerationQueue'!$BA$5:$BA$410,$C640,'Grid GenerationQueue'!$BH$5:$BH$410,"",'Grid GenerationQueue'!$AC$5:$AC$410,1)</f>
        <v>0</v>
      </c>
      <c r="AI640">
        <f>SUMIFS('Grid GenerationQueue'!AL$5:AL$410,'Grid GenerationQueue'!$AZ$5:$AZ$410,$B640,'Grid GenerationQueue'!$BA$5:$BA$410,$C640,'Grid GenerationQueue'!$BH$5:$BH$410,"&lt;&gt;"&amp;"")+SUMIFS('Grid GenerationQueue'!AL$5:AL$410,'Grid GenerationQueue'!$AZ$5:$AZ$410,$B640,'Grid GenerationQueue'!$BA$5:$BA$410,$C640,'Grid GenerationQueue'!$BH$5:$BH$410,"",'Grid GenerationQueue'!$AC$5:$AC$410,1)</f>
        <v>0</v>
      </c>
      <c r="AJ640">
        <f>SUMIFS('Grid GenerationQueue'!AM$5:AM$410,'Grid GenerationQueue'!$AZ$5:$AZ$410,$B640,'Grid GenerationQueue'!$BA$5:$BA$410,$C640,'Grid GenerationQueue'!$BH$5:$BH$410,"&lt;&gt;"&amp;"")+SUMIFS('Grid GenerationQueue'!AM$5:AM$410,'Grid GenerationQueue'!$AZ$5:$AZ$410,$B640,'Grid GenerationQueue'!$BA$5:$BA$410,$C640,'Grid GenerationQueue'!$BH$5:$BH$410,"",'Grid GenerationQueue'!$AC$5:$AC$410,1)</f>
        <v>0</v>
      </c>
      <c r="AK640">
        <f>SUMIFS('Grid GenerationQueue'!AN$5:AN$410,'Grid GenerationQueue'!$AZ$5:$AZ$410,$B640,'Grid GenerationQueue'!$BA$5:$BA$410,$C640,'Grid GenerationQueue'!$BH$5:$BH$410,"&lt;&gt;"&amp;"")+SUMIFS('Grid GenerationQueue'!AN$5:AN$410,'Grid GenerationQueue'!$AZ$5:$AZ$410,$B640,'Grid GenerationQueue'!$BA$5:$BA$410,$C640,'Grid GenerationQueue'!$BH$5:$BH$410,"",'Grid GenerationQueue'!$AC$5:$AC$410,1)</f>
        <v>0</v>
      </c>
      <c r="AL640">
        <f>SUMIFS('Grid GenerationQueue'!AO$5:AO$410,'Grid GenerationQueue'!$AZ$5:$AZ$410,$B640,'Grid GenerationQueue'!$BA$5:$BA$410,$C640,'Grid GenerationQueue'!$BH$5:$BH$410,"&lt;&gt;"&amp;"")+SUMIFS('Grid GenerationQueue'!AO$5:AO$410,'Grid GenerationQueue'!$AZ$5:$AZ$410,$B640,'Grid GenerationQueue'!$BA$5:$BA$410,$C640,'Grid GenerationQueue'!$BH$5:$BH$410,"",'Grid GenerationQueue'!$AC$5:$AC$410,1)</f>
        <v>0</v>
      </c>
      <c r="AM640">
        <f>SUMIFS('Grid GenerationQueue'!AP$5:AP$410,'Grid GenerationQueue'!$AZ$5:$AZ$410,$B640,'Grid GenerationQueue'!$BA$5:$BA$410,$C640,'Grid GenerationQueue'!$BH$5:$BH$410,"&lt;&gt;"&amp;"")+SUMIFS('Grid GenerationQueue'!AP$5:AP$410,'Grid GenerationQueue'!$AZ$5:$AZ$410,$B640,'Grid GenerationQueue'!$BA$5:$BA$410,$C640,'Grid GenerationQueue'!$BH$5:$BH$410,"",'Grid GenerationQueue'!$AC$5:$AC$410,1)</f>
        <v>0</v>
      </c>
      <c r="AN640">
        <f>SUMIFS('Grid GenerationQueue'!AQ$5:AQ$410,'Grid GenerationQueue'!$AZ$5:$AZ$410,$B640,'Grid GenerationQueue'!$BA$5:$BA$410,$C640,'Grid GenerationQueue'!$BH$5:$BH$410,"&lt;&gt;"&amp;"")+SUMIFS('Grid GenerationQueue'!AQ$5:AQ$410,'Grid GenerationQueue'!$AZ$5:$AZ$410,$B640,'Grid GenerationQueue'!$BA$5:$BA$410,$C640,'Grid GenerationQueue'!$BH$5:$BH$410,"",'Grid GenerationQueue'!$AC$5:$AC$410,1)</f>
        <v>0</v>
      </c>
      <c r="AO640">
        <f>SUMIFS('Grid GenerationQueue'!AR$5:AR$410,'Grid GenerationQueue'!$AZ$5:$AZ$410,$B640,'Grid GenerationQueue'!$BA$5:$BA$410,$C640,'Grid GenerationQueue'!$BH$5:$BH$410,"&lt;&gt;"&amp;"")+SUMIFS('Grid GenerationQueue'!AR$5:AR$410,'Grid GenerationQueue'!$AZ$5:$AZ$410,$B640,'Grid GenerationQueue'!$BA$5:$BA$410,$C640,'Grid GenerationQueue'!$BH$5:$BH$410,"",'Grid GenerationQueue'!$AC$5:$AC$410,1)</f>
        <v>0</v>
      </c>
      <c r="AQ640">
        <f>SUMIFS('Grid GenerationQueue'!AG$5:AG$410,'Grid GenerationQueue'!$AZ$5:$AZ$410,$B640,'Grid GenerationQueue'!$BA$5:$BA$410,$C640,'Grid GenerationQueue'!$BK$5:$BK$410,"&gt;0")</f>
        <v>0</v>
      </c>
      <c r="AR640">
        <f>SUMIFS('Grid GenerationQueue'!AH$5:AH$410,'Grid GenerationQueue'!$AZ$5:$AZ$410,$B640,'Grid GenerationQueue'!$BA$5:$BA$410,$C640,'Grid GenerationQueue'!$BK$5:$BK$410,"&gt;0")</f>
        <v>0</v>
      </c>
      <c r="AS640">
        <f>SUMIFS('Grid GenerationQueue'!AI$5:AI$410,'Grid GenerationQueue'!$AZ$5:$AZ$410,$B640,'Grid GenerationQueue'!$BA$5:$BA$410,$C640,'Grid GenerationQueue'!$BK$5:$BK$410,"&gt;0")</f>
        <v>0</v>
      </c>
      <c r="AT640">
        <f>SUMIFS('Grid GenerationQueue'!AJ$5:AJ$410,'Grid GenerationQueue'!$AZ$5:$AZ$410,$B640,'Grid GenerationQueue'!$BA$5:$BA$410,$C640,'Grid GenerationQueue'!$BK$5:$BK$410,"&gt;0")</f>
        <v>0</v>
      </c>
      <c r="AU640">
        <f>SUMIFS('Grid GenerationQueue'!AK$5:AK$410,'Grid GenerationQueue'!$AZ$5:$AZ$410,$B640,'Grid GenerationQueue'!$BA$5:$BA$410,$C640,'Grid GenerationQueue'!$BK$5:$BK$410,"&gt;0")</f>
        <v>0</v>
      </c>
      <c r="AV640">
        <f>SUMIFS('Grid GenerationQueue'!AL$5:AL$410,'Grid GenerationQueue'!$AZ$5:$AZ$410,$B640,'Grid GenerationQueue'!$BA$5:$BA$410,$C640,'Grid GenerationQueue'!$BK$5:$BK$410,"&gt;0")</f>
        <v>0</v>
      </c>
      <c r="AW640">
        <f>SUMIFS('Grid GenerationQueue'!AM$5:AM$410,'Grid GenerationQueue'!$AZ$5:$AZ$410,$B640,'Grid GenerationQueue'!$BA$5:$BA$410,$C640,'Grid GenerationQueue'!$BK$5:$BK$410,"&gt;0")</f>
        <v>0</v>
      </c>
      <c r="AX640">
        <f>SUMIFS('Grid GenerationQueue'!AN$5:AN$410,'Grid GenerationQueue'!$AZ$5:$AZ$410,$B640,'Grid GenerationQueue'!$BA$5:$BA$410,$C640,'Grid GenerationQueue'!$BK$5:$BK$410,"&gt;0")</f>
        <v>0</v>
      </c>
      <c r="AY640">
        <f>SUMIFS('Grid GenerationQueue'!AO$5:AO$410,'Grid GenerationQueue'!$AZ$5:$AZ$410,$B640,'Grid GenerationQueue'!$BA$5:$BA$410,$C640,'Grid GenerationQueue'!$BK$5:$BK$410,"&gt;0")</f>
        <v>0</v>
      </c>
      <c r="AZ640">
        <f>SUMIFS('Grid GenerationQueue'!AP$5:AP$410,'Grid GenerationQueue'!$AZ$5:$AZ$410,$B640,'Grid GenerationQueue'!$BA$5:$BA$410,$C640,'Grid GenerationQueue'!$BK$5:$BK$410,"&gt;0")</f>
        <v>0</v>
      </c>
      <c r="BA640">
        <f>SUMIFS('Grid GenerationQueue'!AQ$5:AQ$410,'Grid GenerationQueue'!$AZ$5:$AZ$410,$B640,'Grid GenerationQueue'!$BA$5:$BA$410,$C640,'Grid GenerationQueue'!$BK$5:$BK$410,"&gt;0")</f>
        <v>0</v>
      </c>
      <c r="BB640">
        <f>SUMIFS('Grid GenerationQueue'!AR$5:AR$410,'Grid GenerationQueue'!$AZ$5:$AZ$410,$B640,'Grid GenerationQueue'!$BA$5:$BA$410,$C640,'Grid GenerationQueue'!$BK$5:$BK$410,"&gt;0")</f>
        <v>0</v>
      </c>
      <c r="BD640">
        <f>SUMIFS('Grid GenerationQueue'!AG$5:AG$410,'Grid GenerationQueue'!$AZ$5:$AZ$410,$B640,'Grid GenerationQueue'!$BA$5:$BA$410,$C640,'Grid GenerationQueue'!$BD$5:$BD$410,"&lt;="&amp;$BE$3)</f>
        <v>102.15</v>
      </c>
      <c r="BE640">
        <f>SUMIFS('Grid GenerationQueue'!AH$5:AH$410,'Grid GenerationQueue'!$AZ$5:$AZ$410,$B640,'Grid GenerationQueue'!$BA$5:$BA$410,$C640,'Grid GenerationQueue'!$BD$5:$BD$410,"&lt;="&amp;$BE$3)</f>
        <v>0</v>
      </c>
      <c r="BF640">
        <f>SUMIFS('Grid GenerationQueue'!AI$5:AI$410,'Grid GenerationQueue'!$AZ$5:$AZ$410,$B640,'Grid GenerationQueue'!$BA$5:$BA$410,$C640,'Grid GenerationQueue'!$BD$5:$BD$410,"&lt;="&amp;$BE$3)</f>
        <v>0</v>
      </c>
      <c r="BG640">
        <f>SUMIFS('Grid GenerationQueue'!AJ$5:AJ$410,'Grid GenerationQueue'!$AZ$5:$AZ$410,$B640,'Grid GenerationQueue'!$BA$5:$BA$410,$C640,'Grid GenerationQueue'!$BD$5:$BD$410,"&lt;="&amp;$BE$3)</f>
        <v>0</v>
      </c>
      <c r="BH640">
        <f>SUMIFS('Grid GenerationQueue'!AK$5:AK$410,'Grid GenerationQueue'!$AZ$5:$AZ$410,$B640,'Grid GenerationQueue'!$BA$5:$BA$410,$C640,'Grid GenerationQueue'!$BD$5:$BD$410,"&lt;="&amp;$BE$3)</f>
        <v>0</v>
      </c>
      <c r="BI640">
        <f>SUMIFS('Grid GenerationQueue'!AL$5:AL$410,'Grid GenerationQueue'!$AZ$5:$AZ$410,$B640,'Grid GenerationQueue'!$BA$5:$BA$410,$C640,'Grid GenerationQueue'!$BD$5:$BD$410,"&lt;="&amp;$BE$3)</f>
        <v>0</v>
      </c>
      <c r="BJ640">
        <f>SUMIFS('Grid GenerationQueue'!AM$5:AM$410,'Grid GenerationQueue'!$AZ$5:$AZ$410,$B640,'Grid GenerationQueue'!$BA$5:$BA$410,$C640,'Grid GenerationQueue'!$BD$5:$BD$410,"&lt;="&amp;$BE$3)</f>
        <v>0</v>
      </c>
      <c r="BK640">
        <f>SUMIFS('Grid GenerationQueue'!AN$5:AN$410,'Grid GenerationQueue'!$AZ$5:$AZ$410,$B640,'Grid GenerationQueue'!$BA$5:$BA$410,$C640,'Grid GenerationQueue'!$BD$5:$BD$410,"&lt;="&amp;$BE$3)</f>
        <v>0</v>
      </c>
      <c r="BL640">
        <f>SUMIFS('Grid GenerationQueue'!AO$5:AO$410,'Grid GenerationQueue'!$AZ$5:$AZ$410,$B640,'Grid GenerationQueue'!$BA$5:$BA$410,$C640,'Grid GenerationQueue'!$BD$5:$BD$410,"&lt;="&amp;$BE$3)</f>
        <v>0</v>
      </c>
      <c r="BM640">
        <f>SUMIFS('Grid GenerationQueue'!AP$5:AP$410,'Grid GenerationQueue'!$AZ$5:$AZ$410,$B640,'Grid GenerationQueue'!$BA$5:$BA$410,$C640,'Grid GenerationQueue'!$BD$5:$BD$410,"&lt;="&amp;$BE$3)</f>
        <v>0</v>
      </c>
      <c r="BN640">
        <f>SUMIFS('Grid GenerationQueue'!AQ$5:AQ$410,'Grid GenerationQueue'!$AZ$5:$AZ$410,$B640,'Grid GenerationQueue'!$BA$5:$BA$410,$C640,'Grid GenerationQueue'!$BD$5:$BD$410,"&lt;="&amp;$BE$3)</f>
        <v>0</v>
      </c>
      <c r="BO640">
        <f>SUMIFS('Grid GenerationQueue'!AR$5:AR$410,'Grid GenerationQueue'!$AZ$5:$AZ$410,$B640,'Grid GenerationQueue'!$BA$5:$BA$410,$C640,'Grid GenerationQueue'!$BD$5:$BD$410,"&lt;="&amp;$BE$3)</f>
        <v>0</v>
      </c>
      <c r="BQ640">
        <f>SUMIFS('Grid GenerationQueue'!AG$5:AG$410,'Grid GenerationQueue'!$AZ$5:$AZ$410,$B640,'Grid GenerationQueue'!$BA$5:$BA$410,$C640,'Grid GenerationQueue'!$BJ$5:$BJ$410,"Executed",'Grid GenerationQueue'!$BD$5:$BD$410,"&lt;="&amp;$BE$3)</f>
        <v>0</v>
      </c>
      <c r="BR640">
        <f>SUMIFS('Grid GenerationQueue'!AH$5:AH$410,'Grid GenerationQueue'!$AZ$5:$AZ$410,$B640,'Grid GenerationQueue'!$BA$5:$BA$410,$C640,'Grid GenerationQueue'!$BJ$5:$BJ$410,"Executed",'Grid GenerationQueue'!$BD$5:$BD$410,"&lt;="&amp;$BE$3)</f>
        <v>0</v>
      </c>
      <c r="BS640">
        <f>SUMIFS('Grid GenerationQueue'!AI$5:AI$410,'Grid GenerationQueue'!$AZ$5:$AZ$410,$B640,'Grid GenerationQueue'!$BA$5:$BA$410,$C640,'Grid GenerationQueue'!$BJ$5:$BJ$410,"Executed",'Grid GenerationQueue'!$BD$5:$BD$410,"&lt;="&amp;$BE$3)</f>
        <v>0</v>
      </c>
      <c r="BT640">
        <f>SUMIFS('Grid GenerationQueue'!AJ$5:AJ$410,'Grid GenerationQueue'!$AZ$5:$AZ$410,$B640,'Grid GenerationQueue'!$BA$5:$BA$410,$C640,'Grid GenerationQueue'!$BJ$5:$BJ$410,"Executed",'Grid GenerationQueue'!$BD$5:$BD$410,"&lt;="&amp;$BE$3)</f>
        <v>0</v>
      </c>
      <c r="BU640">
        <f>SUMIFS('Grid GenerationQueue'!AK$5:AK$410,'Grid GenerationQueue'!$AZ$5:$AZ$410,$B640,'Grid GenerationQueue'!$BA$5:$BA$410,$C640,'Grid GenerationQueue'!$BJ$5:$BJ$410,"Executed",'Grid GenerationQueue'!$BD$5:$BD$410,"&lt;="&amp;$BE$3)</f>
        <v>0</v>
      </c>
      <c r="BV640">
        <f>SUMIFS('Grid GenerationQueue'!AL$5:AL$410,'Grid GenerationQueue'!$AZ$5:$AZ$410,$B640,'Grid GenerationQueue'!$BA$5:$BA$410,$C640,'Grid GenerationQueue'!$BJ$5:$BJ$410,"Executed",'Grid GenerationQueue'!$BD$5:$BD$410,"&lt;="&amp;$BE$3)</f>
        <v>0</v>
      </c>
      <c r="BW640">
        <f>SUMIFS('Grid GenerationQueue'!AM$5:AM$410,'Grid GenerationQueue'!$AZ$5:$AZ$410,$B640,'Grid GenerationQueue'!$BA$5:$BA$410,$C640,'Grid GenerationQueue'!$BJ$5:$BJ$410,"Executed",'Grid GenerationQueue'!$BD$5:$BD$410,"&lt;="&amp;$BE$3)</f>
        <v>0</v>
      </c>
      <c r="BX640">
        <f>SUMIFS('Grid GenerationQueue'!AN$5:AN$410,'Grid GenerationQueue'!$AZ$5:$AZ$410,$B640,'Grid GenerationQueue'!$BA$5:$BA$410,$C640,'Grid GenerationQueue'!$BJ$5:$BJ$410,"Executed",'Grid GenerationQueue'!$BD$5:$BD$410,"&lt;="&amp;$BE$3)</f>
        <v>0</v>
      </c>
      <c r="BY640">
        <f>SUMIFS('Grid GenerationQueue'!AO$5:AO$410,'Grid GenerationQueue'!$AZ$5:$AZ$410,$B640,'Grid GenerationQueue'!$BA$5:$BA$410,$C640,'Grid GenerationQueue'!$BJ$5:$BJ$410,"Executed",'Grid GenerationQueue'!$BD$5:$BD$410,"&lt;="&amp;$BE$3)</f>
        <v>0</v>
      </c>
      <c r="BZ640">
        <f>SUMIFS('Grid GenerationQueue'!AP$5:AP$410,'Grid GenerationQueue'!$AZ$5:$AZ$410,$B640,'Grid GenerationQueue'!$BA$5:$BA$410,$C640,'Grid GenerationQueue'!$BJ$5:$BJ$410,"Executed",'Grid GenerationQueue'!$BD$5:$BD$410,"&lt;="&amp;$BE$3)</f>
        <v>0</v>
      </c>
      <c r="CA640">
        <f>SUMIFS('Grid GenerationQueue'!AQ$5:AQ$410,'Grid GenerationQueue'!$AZ$5:$AZ$410,$B640,'Grid GenerationQueue'!$BA$5:$BA$410,$C640,'Grid GenerationQueue'!$BJ$5:$BJ$410,"Executed",'Grid GenerationQueue'!$BD$5:$BD$410,"&lt;="&amp;$BE$3)</f>
        <v>0</v>
      </c>
      <c r="CB640">
        <f>SUMIFS('Grid GenerationQueue'!AR$5:AR$410,'Grid GenerationQueue'!$AZ$5:$AZ$410,$B640,'Grid GenerationQueue'!$BA$5:$BA$410,$C640,'Grid GenerationQueue'!$BJ$5:$BJ$410,"Executed",'Grid GenerationQueue'!$BD$5:$BD$410,"&lt;="&amp;$BE$3)</f>
        <v>0</v>
      </c>
      <c r="CD640">
        <f>SUMIFS('Grid GenerationQueue'!AG$5:AG$410,'Grid GenerationQueue'!$AZ$5:$AZ$410,$B640,'Grid GenerationQueue'!$BA$5:$BA$410,$C640,'Grid GenerationQueue'!$BH$5:$BH$410,"&lt;&gt;"&amp;"",'Grid GenerationQueue'!$BD$5:$BD$410,"&lt;="&amp;$BE$3)</f>
        <v>102.15</v>
      </c>
      <c r="CE640">
        <f>SUMIFS('Grid GenerationQueue'!AH$5:AH$410,'Grid GenerationQueue'!$AZ$5:$AZ$410,$B640,'Grid GenerationQueue'!$BA$5:$BA$410,$C640,'Grid GenerationQueue'!$BH$5:$BH$410,"&lt;&gt;"&amp;"",'Grid GenerationQueue'!$BD$5:$BD$410,"&lt;="&amp;$BE$3)</f>
        <v>0</v>
      </c>
      <c r="CF640">
        <f>SUMIFS('Grid GenerationQueue'!AI$5:AI$410,'Grid GenerationQueue'!$AZ$5:$AZ$410,$B640,'Grid GenerationQueue'!$BA$5:$BA$410,$C640,'Grid GenerationQueue'!$BH$5:$BH$410,"&lt;&gt;"&amp;"",'Grid GenerationQueue'!$BD$5:$BD$410,"&lt;="&amp;$BE$3)</f>
        <v>0</v>
      </c>
      <c r="CG640">
        <f>SUMIFS('Grid GenerationQueue'!AJ$5:AJ$410,'Grid GenerationQueue'!$AZ$5:$AZ$410,$B640,'Grid GenerationQueue'!$BA$5:$BA$410,$C640,'Grid GenerationQueue'!$BH$5:$BH$410,"&lt;&gt;"&amp;"",'Grid GenerationQueue'!$BD$5:$BD$410,"&lt;="&amp;$BE$3)</f>
        <v>0</v>
      </c>
      <c r="CH640">
        <f>SUMIFS('Grid GenerationQueue'!AK$5:AK$410,'Grid GenerationQueue'!$AZ$5:$AZ$410,$B640,'Grid GenerationQueue'!$BA$5:$BA$410,$C640,'Grid GenerationQueue'!$BH$5:$BH$410,"&lt;&gt;"&amp;"",'Grid GenerationQueue'!$BD$5:$BD$410,"&lt;="&amp;$BE$3)</f>
        <v>0</v>
      </c>
      <c r="CI640">
        <f>SUMIFS('Grid GenerationQueue'!AL$5:AL$410,'Grid GenerationQueue'!$AZ$5:$AZ$410,$B640,'Grid GenerationQueue'!$BA$5:$BA$410,$C640,'Grid GenerationQueue'!$BH$5:$BH$410,"&lt;&gt;"&amp;"",'Grid GenerationQueue'!$BD$5:$BD$410,"&lt;="&amp;$BE$3)</f>
        <v>0</v>
      </c>
      <c r="CJ640">
        <f>SUMIFS('Grid GenerationQueue'!AM$5:AM$410,'Grid GenerationQueue'!$AZ$5:$AZ$410,$B640,'Grid GenerationQueue'!$BA$5:$BA$410,$C640,'Grid GenerationQueue'!$BH$5:$BH$410,"&lt;&gt;"&amp;"",'Grid GenerationQueue'!$BD$5:$BD$410,"&lt;="&amp;$BE$3)</f>
        <v>0</v>
      </c>
      <c r="CK640">
        <f>SUMIFS('Grid GenerationQueue'!AN$5:AN$410,'Grid GenerationQueue'!$AZ$5:$AZ$410,$B640,'Grid GenerationQueue'!$BA$5:$BA$410,$C640,'Grid GenerationQueue'!$BH$5:$BH$410,"&lt;&gt;"&amp;"",'Grid GenerationQueue'!$BD$5:$BD$410,"&lt;="&amp;$BE$3)</f>
        <v>0</v>
      </c>
      <c r="CL640">
        <f>SUMIFS('Grid GenerationQueue'!AO$5:AO$410,'Grid GenerationQueue'!$AZ$5:$AZ$410,$B640,'Grid GenerationQueue'!$BA$5:$BA$410,$C640,'Grid GenerationQueue'!$BH$5:$BH$410,"&lt;&gt;"&amp;"",'Grid GenerationQueue'!$BD$5:$BD$410,"&lt;="&amp;$BE$3)</f>
        <v>0</v>
      </c>
      <c r="CM640">
        <f>SUMIFS('Grid GenerationQueue'!AP$5:AP$410,'Grid GenerationQueue'!$AZ$5:$AZ$410,$B640,'Grid GenerationQueue'!$BA$5:$BA$410,$C640,'Grid GenerationQueue'!$BH$5:$BH$410,"&lt;&gt;"&amp;"",'Grid GenerationQueue'!$BD$5:$BD$410,"&lt;="&amp;$BE$3)</f>
        <v>0</v>
      </c>
      <c r="CN640">
        <f>SUMIFS('Grid GenerationQueue'!AQ$5:AQ$410,'Grid GenerationQueue'!$AZ$5:$AZ$410,$B640,'Grid GenerationQueue'!$BA$5:$BA$410,$C640,'Grid GenerationQueue'!$BH$5:$BH$410,"&lt;&gt;"&amp;"",'Grid GenerationQueue'!$BD$5:$BD$410,"&lt;="&amp;$BE$3)</f>
        <v>0</v>
      </c>
      <c r="CO640">
        <f>SUMIFS('Grid GenerationQueue'!AR$5:AR$410,'Grid GenerationQueue'!$AZ$5:$AZ$410,$B640,'Grid GenerationQueue'!$BA$5:$BA$410,$C640,'Grid GenerationQueue'!$BH$5:$BH$410,"&lt;&gt;"&amp;"",'Grid GenerationQueue'!$BD$5:$BD$410,"&lt;="&amp;$BE$3)</f>
        <v>0</v>
      </c>
      <c r="CQ640">
        <f>SUMIFS('Grid GenerationQueue'!AG$5:AG$410,'Grid GenerationQueue'!$AZ$5:$AZ$410,$B640,'Grid GenerationQueue'!$BA$5:$BA$410,$C640,'Grid GenerationQueue'!$BK$5:$BK$410,"&gt;0",'Grid GenerationQueue'!$BD$5:$BD$410,"&lt;="&amp;$BE$3)</f>
        <v>0</v>
      </c>
      <c r="CR640">
        <f>SUMIFS('Grid GenerationQueue'!AH$5:AH$410,'Grid GenerationQueue'!$AZ$5:$AZ$410,$B640,'Grid GenerationQueue'!$BA$5:$BA$410,$C640,'Grid GenerationQueue'!$BK$5:$BK$410,"&gt;0",'Grid GenerationQueue'!$BD$5:$BD$410,"&lt;="&amp;$BE$3)</f>
        <v>0</v>
      </c>
      <c r="CS640">
        <f>SUMIFS('Grid GenerationQueue'!AI$5:AI$410,'Grid GenerationQueue'!$AZ$5:$AZ$410,$B640,'Grid GenerationQueue'!$BA$5:$BA$410,$C640,'Grid GenerationQueue'!$BK$5:$BK$410,"&gt;0",'Grid GenerationQueue'!$BD$5:$BD$410,"&lt;="&amp;$BE$3)</f>
        <v>0</v>
      </c>
      <c r="CT640">
        <f>SUMIFS('Grid GenerationQueue'!AJ$5:AJ$410,'Grid GenerationQueue'!$AZ$5:$AZ$410,$B640,'Grid GenerationQueue'!$BA$5:$BA$410,$C640,'Grid GenerationQueue'!$BK$5:$BK$410,"&gt;0",'Grid GenerationQueue'!$BD$5:$BD$410,"&lt;="&amp;$BE$3)</f>
        <v>0</v>
      </c>
      <c r="CU640">
        <f>SUMIFS('Grid GenerationQueue'!AK$5:AK$410,'Grid GenerationQueue'!$AZ$5:$AZ$410,$B640,'Grid GenerationQueue'!$BA$5:$BA$410,$C640,'Grid GenerationQueue'!$BK$5:$BK$410,"&gt;0",'Grid GenerationQueue'!$BD$5:$BD$410,"&lt;="&amp;$BE$3)</f>
        <v>0</v>
      </c>
      <c r="CV640">
        <f>SUMIFS('Grid GenerationQueue'!AL$5:AL$410,'Grid GenerationQueue'!$AZ$5:$AZ$410,$B640,'Grid GenerationQueue'!$BA$5:$BA$410,$C640,'Grid GenerationQueue'!$BK$5:$BK$410,"&gt;0",'Grid GenerationQueue'!$BD$5:$BD$410,"&lt;="&amp;$BE$3)</f>
        <v>0</v>
      </c>
      <c r="CW640">
        <f>SUMIFS('Grid GenerationQueue'!AM$5:AM$410,'Grid GenerationQueue'!$AZ$5:$AZ$410,$B640,'Grid GenerationQueue'!$BA$5:$BA$410,$C640,'Grid GenerationQueue'!$BK$5:$BK$410,"&gt;0",'Grid GenerationQueue'!$BD$5:$BD$410,"&lt;="&amp;$BE$3)</f>
        <v>0</v>
      </c>
      <c r="CX640">
        <f>SUMIFS('Grid GenerationQueue'!AN$5:AN$410,'Grid GenerationQueue'!$AZ$5:$AZ$410,$B640,'Grid GenerationQueue'!$BA$5:$BA$410,$C640,'Grid GenerationQueue'!$BK$5:$BK$410,"&gt;0",'Grid GenerationQueue'!$BD$5:$BD$410,"&lt;="&amp;$BE$3)</f>
        <v>0</v>
      </c>
      <c r="CY640">
        <f>SUMIFS('Grid GenerationQueue'!AO$5:AO$410,'Grid GenerationQueue'!$AZ$5:$AZ$410,$B640,'Grid GenerationQueue'!$BA$5:$BA$410,$C640,'Grid GenerationQueue'!$BK$5:$BK$410,"&gt;0",'Grid GenerationQueue'!$BD$5:$BD$410,"&lt;="&amp;$BE$3)</f>
        <v>0</v>
      </c>
      <c r="CZ640">
        <f>SUMIFS('Grid GenerationQueue'!AP$5:AP$410,'Grid GenerationQueue'!$AZ$5:$AZ$410,$B640,'Grid GenerationQueue'!$BA$5:$BA$410,$C640,'Grid GenerationQueue'!$BK$5:$BK$410,"&gt;0",'Grid GenerationQueue'!$BD$5:$BD$410,"&lt;="&amp;$BE$3)</f>
        <v>0</v>
      </c>
      <c r="DA640">
        <f>SUMIFS('Grid GenerationQueue'!AQ$5:AQ$410,'Grid GenerationQueue'!$AZ$5:$AZ$410,$B640,'Grid GenerationQueue'!$BA$5:$BA$410,$C640,'Grid GenerationQueue'!$BK$5:$BK$410,"&gt;0",'Grid GenerationQueue'!$BD$5:$BD$410,"&lt;="&amp;$BE$3)</f>
        <v>0</v>
      </c>
      <c r="DB640">
        <f>SUMIFS('Grid GenerationQueue'!AR$5:AR$410,'Grid GenerationQueue'!$AZ$5:$AZ$410,$B640,'Grid GenerationQueue'!$BA$5:$BA$410,$C640,'Grid GenerationQueue'!$BK$5:$BK$410,"&gt;0",'Grid GenerationQueue'!$BD$5:$BD$410,"&lt;="&amp;$BE$3)</f>
        <v>0</v>
      </c>
    </row>
    <row r="641" spans="1:106" x14ac:dyDescent="0.35">
      <c r="A641" t="s">
        <v>4752</v>
      </c>
      <c r="B641" t="s">
        <v>4699</v>
      </c>
      <c r="C641">
        <v>230</v>
      </c>
      <c r="D641">
        <f>SUMIFS('Grid GenerationQueue'!AG$5:AG$410,'Grid GenerationQueue'!$AZ$5:$AZ$410,$B641,'Grid GenerationQueue'!$BA$5:$BA$410,$C641)</f>
        <v>489.46</v>
      </c>
      <c r="E641">
        <f>SUMIFS('Grid GenerationQueue'!AH$5:AH$410,'Grid GenerationQueue'!$AZ$5:$AZ$410,$B641,'Grid GenerationQueue'!$BA$5:$BA$410,$C641)</f>
        <v>0</v>
      </c>
      <c r="F641">
        <f>SUMIFS('Grid GenerationQueue'!AI$5:AI$410,'Grid GenerationQueue'!$AZ$5:$AZ$410,$B641,'Grid GenerationQueue'!$BA$5:$BA$410,$C641)</f>
        <v>0</v>
      </c>
      <c r="G641">
        <f>SUMIFS('Grid GenerationQueue'!AJ$5:AJ$410,'Grid GenerationQueue'!$AZ$5:$AZ$410,$B641,'Grid GenerationQueue'!$BA$5:$BA$410,$C641)</f>
        <v>0</v>
      </c>
      <c r="H641">
        <f>SUMIFS('Grid GenerationQueue'!AK$5:AK$410,'Grid GenerationQueue'!$AZ$5:$AZ$410,$B641,'Grid GenerationQueue'!$BA$5:$BA$410,$C641)</f>
        <v>0</v>
      </c>
      <c r="I641">
        <f>SUMIFS('Grid GenerationQueue'!AL$5:AL$410,'Grid GenerationQueue'!$AZ$5:$AZ$410,$B641,'Grid GenerationQueue'!$BA$5:$BA$410,$C641)</f>
        <v>0</v>
      </c>
      <c r="J641">
        <f>SUMIFS('Grid GenerationQueue'!AM$5:AM$410,'Grid GenerationQueue'!$AZ$5:$AZ$410,$B641,'Grid GenerationQueue'!$BA$5:$BA$410,$C641)</f>
        <v>0</v>
      </c>
      <c r="K641">
        <f>SUMIFS('Grid GenerationQueue'!AN$5:AN$410,'Grid GenerationQueue'!$AZ$5:$AZ$410,$B641,'Grid GenerationQueue'!$BA$5:$BA$410,$C641)</f>
        <v>0</v>
      </c>
      <c r="L641">
        <f>SUMIFS('Grid GenerationQueue'!AO$5:AO$410,'Grid GenerationQueue'!$AZ$5:$AZ$410,$B641,'Grid GenerationQueue'!$BA$5:$BA$410,$C641)</f>
        <v>0</v>
      </c>
      <c r="M641">
        <f>SUMIFS('Grid GenerationQueue'!AP$5:AP$410,'Grid GenerationQueue'!$AZ$5:$AZ$410,$B641,'Grid GenerationQueue'!$BA$5:$BA$410,$C641)</f>
        <v>0</v>
      </c>
      <c r="N641">
        <f>SUMIFS('Grid GenerationQueue'!AQ$5:AQ$410,'Grid GenerationQueue'!$AZ$5:$AZ$410,$B641,'Grid GenerationQueue'!$BA$5:$BA$410,$C641)</f>
        <v>0</v>
      </c>
      <c r="O641">
        <f>SUMIFS('Grid GenerationQueue'!AR$5:AR$410,'Grid GenerationQueue'!$AZ$5:$AZ$410,$B641,'Grid GenerationQueue'!$BA$5:$BA$410,$C641)</f>
        <v>0</v>
      </c>
      <c r="Q641">
        <f>SUMIFS('Grid GenerationQueue'!AG$5:AG$410,'Grid GenerationQueue'!$AZ$5:$AZ$410,$B641,'Grid GenerationQueue'!$BA$5:$BA$410,$C641,'Grid GenerationQueue'!$BJ$5:$BJ$410,"Executed")</f>
        <v>13.5</v>
      </c>
      <c r="R641">
        <f>SUMIFS('Grid GenerationQueue'!AH$5:AH$410,'Grid GenerationQueue'!$AZ$5:$AZ$410,$B641,'Grid GenerationQueue'!$BA$5:$BA$410,$C641,'Grid GenerationQueue'!$BJ$5:$BJ$410,"Executed")</f>
        <v>0</v>
      </c>
      <c r="S641">
        <f>SUMIFS('Grid GenerationQueue'!AI$5:AI$410,'Grid GenerationQueue'!$AZ$5:$AZ$410,$B641,'Grid GenerationQueue'!$BA$5:$BA$410,$C641,'Grid GenerationQueue'!$BJ$5:$BJ$410,"Executed")</f>
        <v>0</v>
      </c>
      <c r="T641">
        <f>SUMIFS('Grid GenerationQueue'!AJ$5:AJ$410,'Grid GenerationQueue'!$AZ$5:$AZ$410,$B641,'Grid GenerationQueue'!$BA$5:$BA$410,$C641,'Grid GenerationQueue'!$BJ$5:$BJ$410,"Executed")</f>
        <v>0</v>
      </c>
      <c r="U641">
        <f>SUMIFS('Grid GenerationQueue'!AK$5:AK$410,'Grid GenerationQueue'!$AZ$5:$AZ$410,$B641,'Grid GenerationQueue'!$BA$5:$BA$410,$C641,'Grid GenerationQueue'!$BJ$5:$BJ$410,"Executed")</f>
        <v>0</v>
      </c>
      <c r="V641">
        <f>SUMIFS('Grid GenerationQueue'!AL$5:AL$410,'Grid GenerationQueue'!$AZ$5:$AZ$410,$B641,'Grid GenerationQueue'!$BA$5:$BA$410,$C641,'Grid GenerationQueue'!$BJ$5:$BJ$410,"Executed")</f>
        <v>0</v>
      </c>
      <c r="W641">
        <f>SUMIFS('Grid GenerationQueue'!AM$5:AM$410,'Grid GenerationQueue'!$AZ$5:$AZ$410,$B641,'Grid GenerationQueue'!$BA$5:$BA$410,$C641,'Grid GenerationQueue'!$BJ$5:$BJ$410,"Executed")</f>
        <v>0</v>
      </c>
      <c r="X641">
        <f>SUMIFS('Grid GenerationQueue'!AN$5:AN$410,'Grid GenerationQueue'!$AZ$5:$AZ$410,$B641,'Grid GenerationQueue'!$BA$5:$BA$410,$C641,'Grid GenerationQueue'!$BJ$5:$BJ$410,"Executed")</f>
        <v>0</v>
      </c>
      <c r="Y641">
        <f>SUMIFS('Grid GenerationQueue'!AO$5:AO$410,'Grid GenerationQueue'!$AZ$5:$AZ$410,$B641,'Grid GenerationQueue'!$BA$5:$BA$410,$C641,'Grid GenerationQueue'!$BJ$5:$BJ$410,"Executed")</f>
        <v>0</v>
      </c>
      <c r="Z641">
        <f>SUMIFS('Grid GenerationQueue'!AP$5:AP$410,'Grid GenerationQueue'!$AZ$5:$AZ$410,$B641,'Grid GenerationQueue'!$BA$5:$BA$410,$C641,'Grid GenerationQueue'!$BJ$5:$BJ$410,"Executed")</f>
        <v>0</v>
      </c>
      <c r="AA641">
        <f>SUMIFS('Grid GenerationQueue'!AQ$5:AQ$410,'Grid GenerationQueue'!$AZ$5:$AZ$410,$B641,'Grid GenerationQueue'!$BA$5:$BA$410,$C641,'Grid GenerationQueue'!$BJ$5:$BJ$410,"Executed")</f>
        <v>0</v>
      </c>
      <c r="AB641">
        <f>SUMIFS('Grid GenerationQueue'!AR$5:AR$410,'Grid GenerationQueue'!$AZ$5:$AZ$410,$B641,'Grid GenerationQueue'!$BA$5:$BA$410,$C641,'Grid GenerationQueue'!$BJ$5:$BJ$410,"Executed")</f>
        <v>0</v>
      </c>
      <c r="AD641">
        <f>SUMIFS('Grid GenerationQueue'!AG$5:AG$410,'Grid GenerationQueue'!$AZ$5:$AZ$410,$B641,'Grid GenerationQueue'!$BA$5:$BA$410,$C641,'Grid GenerationQueue'!$BH$5:$BH$410,"&lt;&gt;"&amp;"")+SUMIFS('Grid GenerationQueue'!AG$5:AG$410,'Grid GenerationQueue'!$AZ$5:$AZ$410,$B641,'Grid GenerationQueue'!$BA$5:$BA$410,$C641,'Grid GenerationQueue'!$BH$5:$BH$410,"",'Grid GenerationQueue'!$AC$5:$AC$410,1)</f>
        <v>489.46</v>
      </c>
      <c r="AE641">
        <f>SUMIFS('Grid GenerationQueue'!AH$5:AH$410,'Grid GenerationQueue'!$AZ$5:$AZ$410,$B641,'Grid GenerationQueue'!$BA$5:$BA$410,$C641,'Grid GenerationQueue'!$BH$5:$BH$410,"&lt;&gt;"&amp;"")+SUMIFS('Grid GenerationQueue'!AH$5:AH$410,'Grid GenerationQueue'!$AZ$5:$AZ$410,$B641,'Grid GenerationQueue'!$BA$5:$BA$410,$C641,'Grid GenerationQueue'!$BH$5:$BH$410,"",'Grid GenerationQueue'!$AC$5:$AC$410,1)</f>
        <v>0</v>
      </c>
      <c r="AF641">
        <f>SUMIFS('Grid GenerationQueue'!AI$5:AI$410,'Grid GenerationQueue'!$AZ$5:$AZ$410,$B641,'Grid GenerationQueue'!$BA$5:$BA$410,$C641,'Grid GenerationQueue'!$BH$5:$BH$410,"&lt;&gt;"&amp;"")+SUMIFS('Grid GenerationQueue'!AI$5:AI$410,'Grid GenerationQueue'!$AZ$5:$AZ$410,$B641,'Grid GenerationQueue'!$BA$5:$BA$410,$C641,'Grid GenerationQueue'!$BH$5:$BH$410,"",'Grid GenerationQueue'!$AC$5:$AC$410,1)</f>
        <v>0</v>
      </c>
      <c r="AG641">
        <f>SUMIFS('Grid GenerationQueue'!AJ$5:AJ$410,'Grid GenerationQueue'!$AZ$5:$AZ$410,$B641,'Grid GenerationQueue'!$BA$5:$BA$410,$C641,'Grid GenerationQueue'!$BH$5:$BH$410,"&lt;&gt;"&amp;"")+SUMIFS('Grid GenerationQueue'!AJ$5:AJ$410,'Grid GenerationQueue'!$AZ$5:$AZ$410,$B641,'Grid GenerationQueue'!$BA$5:$BA$410,$C641,'Grid GenerationQueue'!$BH$5:$BH$410,"",'Grid GenerationQueue'!$AC$5:$AC$410,1)</f>
        <v>0</v>
      </c>
      <c r="AH641">
        <f>SUMIFS('Grid GenerationQueue'!AK$5:AK$410,'Grid GenerationQueue'!$AZ$5:$AZ$410,$B641,'Grid GenerationQueue'!$BA$5:$BA$410,$C641,'Grid GenerationQueue'!$BH$5:$BH$410,"&lt;&gt;"&amp;"")+SUMIFS('Grid GenerationQueue'!AK$5:AK$410,'Grid GenerationQueue'!$AZ$5:$AZ$410,$B641,'Grid GenerationQueue'!$BA$5:$BA$410,$C641,'Grid GenerationQueue'!$BH$5:$BH$410,"",'Grid GenerationQueue'!$AC$5:$AC$410,1)</f>
        <v>0</v>
      </c>
      <c r="AI641">
        <f>SUMIFS('Grid GenerationQueue'!AL$5:AL$410,'Grid GenerationQueue'!$AZ$5:$AZ$410,$B641,'Grid GenerationQueue'!$BA$5:$BA$410,$C641,'Grid GenerationQueue'!$BH$5:$BH$410,"&lt;&gt;"&amp;"")+SUMIFS('Grid GenerationQueue'!AL$5:AL$410,'Grid GenerationQueue'!$AZ$5:$AZ$410,$B641,'Grid GenerationQueue'!$BA$5:$BA$410,$C641,'Grid GenerationQueue'!$BH$5:$BH$410,"",'Grid GenerationQueue'!$AC$5:$AC$410,1)</f>
        <v>0</v>
      </c>
      <c r="AJ641">
        <f>SUMIFS('Grid GenerationQueue'!AM$5:AM$410,'Grid GenerationQueue'!$AZ$5:$AZ$410,$B641,'Grid GenerationQueue'!$BA$5:$BA$410,$C641,'Grid GenerationQueue'!$BH$5:$BH$410,"&lt;&gt;"&amp;"")+SUMIFS('Grid GenerationQueue'!AM$5:AM$410,'Grid GenerationQueue'!$AZ$5:$AZ$410,$B641,'Grid GenerationQueue'!$BA$5:$BA$410,$C641,'Grid GenerationQueue'!$BH$5:$BH$410,"",'Grid GenerationQueue'!$AC$5:$AC$410,1)</f>
        <v>0</v>
      </c>
      <c r="AK641">
        <f>SUMIFS('Grid GenerationQueue'!AN$5:AN$410,'Grid GenerationQueue'!$AZ$5:$AZ$410,$B641,'Grid GenerationQueue'!$BA$5:$BA$410,$C641,'Grid GenerationQueue'!$BH$5:$BH$410,"&lt;&gt;"&amp;"")+SUMIFS('Grid GenerationQueue'!AN$5:AN$410,'Grid GenerationQueue'!$AZ$5:$AZ$410,$B641,'Grid GenerationQueue'!$BA$5:$BA$410,$C641,'Grid GenerationQueue'!$BH$5:$BH$410,"",'Grid GenerationQueue'!$AC$5:$AC$410,1)</f>
        <v>0</v>
      </c>
      <c r="AL641">
        <f>SUMIFS('Grid GenerationQueue'!AO$5:AO$410,'Grid GenerationQueue'!$AZ$5:$AZ$410,$B641,'Grid GenerationQueue'!$BA$5:$BA$410,$C641,'Grid GenerationQueue'!$BH$5:$BH$410,"&lt;&gt;"&amp;"")+SUMIFS('Grid GenerationQueue'!AO$5:AO$410,'Grid GenerationQueue'!$AZ$5:$AZ$410,$B641,'Grid GenerationQueue'!$BA$5:$BA$410,$C641,'Grid GenerationQueue'!$BH$5:$BH$410,"",'Grid GenerationQueue'!$AC$5:$AC$410,1)</f>
        <v>0</v>
      </c>
      <c r="AM641">
        <f>SUMIFS('Grid GenerationQueue'!AP$5:AP$410,'Grid GenerationQueue'!$AZ$5:$AZ$410,$B641,'Grid GenerationQueue'!$BA$5:$BA$410,$C641,'Grid GenerationQueue'!$BH$5:$BH$410,"&lt;&gt;"&amp;"")+SUMIFS('Grid GenerationQueue'!AP$5:AP$410,'Grid GenerationQueue'!$AZ$5:$AZ$410,$B641,'Grid GenerationQueue'!$BA$5:$BA$410,$C641,'Grid GenerationQueue'!$BH$5:$BH$410,"",'Grid GenerationQueue'!$AC$5:$AC$410,1)</f>
        <v>0</v>
      </c>
      <c r="AN641">
        <f>SUMIFS('Grid GenerationQueue'!AQ$5:AQ$410,'Grid GenerationQueue'!$AZ$5:$AZ$410,$B641,'Grid GenerationQueue'!$BA$5:$BA$410,$C641,'Grid GenerationQueue'!$BH$5:$BH$410,"&lt;&gt;"&amp;"")+SUMIFS('Grid GenerationQueue'!AQ$5:AQ$410,'Grid GenerationQueue'!$AZ$5:$AZ$410,$B641,'Grid GenerationQueue'!$BA$5:$BA$410,$C641,'Grid GenerationQueue'!$BH$5:$BH$410,"",'Grid GenerationQueue'!$AC$5:$AC$410,1)</f>
        <v>0</v>
      </c>
      <c r="AO641">
        <f>SUMIFS('Grid GenerationQueue'!AR$5:AR$410,'Grid GenerationQueue'!$AZ$5:$AZ$410,$B641,'Grid GenerationQueue'!$BA$5:$BA$410,$C641,'Grid GenerationQueue'!$BH$5:$BH$410,"&lt;&gt;"&amp;"")+SUMIFS('Grid GenerationQueue'!AR$5:AR$410,'Grid GenerationQueue'!$AZ$5:$AZ$410,$B641,'Grid GenerationQueue'!$BA$5:$BA$410,$C641,'Grid GenerationQueue'!$BH$5:$BH$410,"",'Grid GenerationQueue'!$AC$5:$AC$410,1)</f>
        <v>0</v>
      </c>
      <c r="AQ641">
        <f>SUMIFS('Grid GenerationQueue'!AG$5:AG$410,'Grid GenerationQueue'!$AZ$5:$AZ$410,$B641,'Grid GenerationQueue'!$BA$5:$BA$410,$C641,'Grid GenerationQueue'!$BK$5:$BK$410,"&gt;0")</f>
        <v>0</v>
      </c>
      <c r="AR641">
        <f>SUMIFS('Grid GenerationQueue'!AH$5:AH$410,'Grid GenerationQueue'!$AZ$5:$AZ$410,$B641,'Grid GenerationQueue'!$BA$5:$BA$410,$C641,'Grid GenerationQueue'!$BK$5:$BK$410,"&gt;0")</f>
        <v>0</v>
      </c>
      <c r="AS641">
        <f>SUMIFS('Grid GenerationQueue'!AI$5:AI$410,'Grid GenerationQueue'!$AZ$5:$AZ$410,$B641,'Grid GenerationQueue'!$BA$5:$BA$410,$C641,'Grid GenerationQueue'!$BK$5:$BK$410,"&gt;0")</f>
        <v>0</v>
      </c>
      <c r="AT641">
        <f>SUMIFS('Grid GenerationQueue'!AJ$5:AJ$410,'Grid GenerationQueue'!$AZ$5:$AZ$410,$B641,'Grid GenerationQueue'!$BA$5:$BA$410,$C641,'Grid GenerationQueue'!$BK$5:$BK$410,"&gt;0")</f>
        <v>0</v>
      </c>
      <c r="AU641">
        <f>SUMIFS('Grid GenerationQueue'!AK$5:AK$410,'Grid GenerationQueue'!$AZ$5:$AZ$410,$B641,'Grid GenerationQueue'!$BA$5:$BA$410,$C641,'Grid GenerationQueue'!$BK$5:$BK$410,"&gt;0")</f>
        <v>0</v>
      </c>
      <c r="AV641">
        <f>SUMIFS('Grid GenerationQueue'!AL$5:AL$410,'Grid GenerationQueue'!$AZ$5:$AZ$410,$B641,'Grid GenerationQueue'!$BA$5:$BA$410,$C641,'Grid GenerationQueue'!$BK$5:$BK$410,"&gt;0")</f>
        <v>0</v>
      </c>
      <c r="AW641">
        <f>SUMIFS('Grid GenerationQueue'!AM$5:AM$410,'Grid GenerationQueue'!$AZ$5:$AZ$410,$B641,'Grid GenerationQueue'!$BA$5:$BA$410,$C641,'Grid GenerationQueue'!$BK$5:$BK$410,"&gt;0")</f>
        <v>0</v>
      </c>
      <c r="AX641">
        <f>SUMIFS('Grid GenerationQueue'!AN$5:AN$410,'Grid GenerationQueue'!$AZ$5:$AZ$410,$B641,'Grid GenerationQueue'!$BA$5:$BA$410,$C641,'Grid GenerationQueue'!$BK$5:$BK$410,"&gt;0")</f>
        <v>0</v>
      </c>
      <c r="AY641">
        <f>SUMIFS('Grid GenerationQueue'!AO$5:AO$410,'Grid GenerationQueue'!$AZ$5:$AZ$410,$B641,'Grid GenerationQueue'!$BA$5:$BA$410,$C641,'Grid GenerationQueue'!$BK$5:$BK$410,"&gt;0")</f>
        <v>0</v>
      </c>
      <c r="AZ641">
        <f>SUMIFS('Grid GenerationQueue'!AP$5:AP$410,'Grid GenerationQueue'!$AZ$5:$AZ$410,$B641,'Grid GenerationQueue'!$BA$5:$BA$410,$C641,'Grid GenerationQueue'!$BK$5:$BK$410,"&gt;0")</f>
        <v>0</v>
      </c>
      <c r="BA641">
        <f>SUMIFS('Grid GenerationQueue'!AQ$5:AQ$410,'Grid GenerationQueue'!$AZ$5:$AZ$410,$B641,'Grid GenerationQueue'!$BA$5:$BA$410,$C641,'Grid GenerationQueue'!$BK$5:$BK$410,"&gt;0")</f>
        <v>0</v>
      </c>
      <c r="BB641">
        <f>SUMIFS('Grid GenerationQueue'!AR$5:AR$410,'Grid GenerationQueue'!$AZ$5:$AZ$410,$B641,'Grid GenerationQueue'!$BA$5:$BA$410,$C641,'Grid GenerationQueue'!$BK$5:$BK$410,"&gt;0")</f>
        <v>0</v>
      </c>
      <c r="BD641">
        <f>SUMIFS('Grid GenerationQueue'!AG$5:AG$410,'Grid GenerationQueue'!$AZ$5:$AZ$410,$B641,'Grid GenerationQueue'!$BA$5:$BA$410,$C641,'Grid GenerationQueue'!$BD$5:$BD$410,"&lt;="&amp;$BE$3)</f>
        <v>13.5</v>
      </c>
      <c r="BE641">
        <f>SUMIFS('Grid GenerationQueue'!AH$5:AH$410,'Grid GenerationQueue'!$AZ$5:$AZ$410,$B641,'Grid GenerationQueue'!$BA$5:$BA$410,$C641,'Grid GenerationQueue'!$BD$5:$BD$410,"&lt;="&amp;$BE$3)</f>
        <v>0</v>
      </c>
      <c r="BF641">
        <f>SUMIFS('Grid GenerationQueue'!AI$5:AI$410,'Grid GenerationQueue'!$AZ$5:$AZ$410,$B641,'Grid GenerationQueue'!$BA$5:$BA$410,$C641,'Grid GenerationQueue'!$BD$5:$BD$410,"&lt;="&amp;$BE$3)</f>
        <v>0</v>
      </c>
      <c r="BG641">
        <f>SUMIFS('Grid GenerationQueue'!AJ$5:AJ$410,'Grid GenerationQueue'!$AZ$5:$AZ$410,$B641,'Grid GenerationQueue'!$BA$5:$BA$410,$C641,'Grid GenerationQueue'!$BD$5:$BD$410,"&lt;="&amp;$BE$3)</f>
        <v>0</v>
      </c>
      <c r="BH641">
        <f>SUMIFS('Grid GenerationQueue'!AK$5:AK$410,'Grid GenerationQueue'!$AZ$5:$AZ$410,$B641,'Grid GenerationQueue'!$BA$5:$BA$410,$C641,'Grid GenerationQueue'!$BD$5:$BD$410,"&lt;="&amp;$BE$3)</f>
        <v>0</v>
      </c>
      <c r="BI641">
        <f>SUMIFS('Grid GenerationQueue'!AL$5:AL$410,'Grid GenerationQueue'!$AZ$5:$AZ$410,$B641,'Grid GenerationQueue'!$BA$5:$BA$410,$C641,'Grid GenerationQueue'!$BD$5:$BD$410,"&lt;="&amp;$BE$3)</f>
        <v>0</v>
      </c>
      <c r="BJ641">
        <f>SUMIFS('Grid GenerationQueue'!AM$5:AM$410,'Grid GenerationQueue'!$AZ$5:$AZ$410,$B641,'Grid GenerationQueue'!$BA$5:$BA$410,$C641,'Grid GenerationQueue'!$BD$5:$BD$410,"&lt;="&amp;$BE$3)</f>
        <v>0</v>
      </c>
      <c r="BK641">
        <f>SUMIFS('Grid GenerationQueue'!AN$5:AN$410,'Grid GenerationQueue'!$AZ$5:$AZ$410,$B641,'Grid GenerationQueue'!$BA$5:$BA$410,$C641,'Grid GenerationQueue'!$BD$5:$BD$410,"&lt;="&amp;$BE$3)</f>
        <v>0</v>
      </c>
      <c r="BL641">
        <f>SUMIFS('Grid GenerationQueue'!AO$5:AO$410,'Grid GenerationQueue'!$AZ$5:$AZ$410,$B641,'Grid GenerationQueue'!$BA$5:$BA$410,$C641,'Grid GenerationQueue'!$BD$5:$BD$410,"&lt;="&amp;$BE$3)</f>
        <v>0</v>
      </c>
      <c r="BM641">
        <f>SUMIFS('Grid GenerationQueue'!AP$5:AP$410,'Grid GenerationQueue'!$AZ$5:$AZ$410,$B641,'Grid GenerationQueue'!$BA$5:$BA$410,$C641,'Grid GenerationQueue'!$BD$5:$BD$410,"&lt;="&amp;$BE$3)</f>
        <v>0</v>
      </c>
      <c r="BN641">
        <f>SUMIFS('Grid GenerationQueue'!AQ$5:AQ$410,'Grid GenerationQueue'!$AZ$5:$AZ$410,$B641,'Grid GenerationQueue'!$BA$5:$BA$410,$C641,'Grid GenerationQueue'!$BD$5:$BD$410,"&lt;="&amp;$BE$3)</f>
        <v>0</v>
      </c>
      <c r="BO641">
        <f>SUMIFS('Grid GenerationQueue'!AR$5:AR$410,'Grid GenerationQueue'!$AZ$5:$AZ$410,$B641,'Grid GenerationQueue'!$BA$5:$BA$410,$C641,'Grid GenerationQueue'!$BD$5:$BD$410,"&lt;="&amp;$BE$3)</f>
        <v>0</v>
      </c>
      <c r="BQ641">
        <f>SUMIFS('Grid GenerationQueue'!AG$5:AG$410,'Grid GenerationQueue'!$AZ$5:$AZ$410,$B641,'Grid GenerationQueue'!$BA$5:$BA$410,$C641,'Grid GenerationQueue'!$BJ$5:$BJ$410,"Executed",'Grid GenerationQueue'!$BD$5:$BD$410,"&lt;="&amp;$BE$3)</f>
        <v>13.5</v>
      </c>
      <c r="BR641">
        <f>SUMIFS('Grid GenerationQueue'!AH$5:AH$410,'Grid GenerationQueue'!$AZ$5:$AZ$410,$B641,'Grid GenerationQueue'!$BA$5:$BA$410,$C641,'Grid GenerationQueue'!$BJ$5:$BJ$410,"Executed",'Grid GenerationQueue'!$BD$5:$BD$410,"&lt;="&amp;$BE$3)</f>
        <v>0</v>
      </c>
      <c r="BS641">
        <f>SUMIFS('Grid GenerationQueue'!AI$5:AI$410,'Grid GenerationQueue'!$AZ$5:$AZ$410,$B641,'Grid GenerationQueue'!$BA$5:$BA$410,$C641,'Grid GenerationQueue'!$BJ$5:$BJ$410,"Executed",'Grid GenerationQueue'!$BD$5:$BD$410,"&lt;="&amp;$BE$3)</f>
        <v>0</v>
      </c>
      <c r="BT641">
        <f>SUMIFS('Grid GenerationQueue'!AJ$5:AJ$410,'Grid GenerationQueue'!$AZ$5:$AZ$410,$B641,'Grid GenerationQueue'!$BA$5:$BA$410,$C641,'Grid GenerationQueue'!$BJ$5:$BJ$410,"Executed",'Grid GenerationQueue'!$BD$5:$BD$410,"&lt;="&amp;$BE$3)</f>
        <v>0</v>
      </c>
      <c r="BU641">
        <f>SUMIFS('Grid GenerationQueue'!AK$5:AK$410,'Grid GenerationQueue'!$AZ$5:$AZ$410,$B641,'Grid GenerationQueue'!$BA$5:$BA$410,$C641,'Grid GenerationQueue'!$BJ$5:$BJ$410,"Executed",'Grid GenerationQueue'!$BD$5:$BD$410,"&lt;="&amp;$BE$3)</f>
        <v>0</v>
      </c>
      <c r="BV641">
        <f>SUMIFS('Grid GenerationQueue'!AL$5:AL$410,'Grid GenerationQueue'!$AZ$5:$AZ$410,$B641,'Grid GenerationQueue'!$BA$5:$BA$410,$C641,'Grid GenerationQueue'!$BJ$5:$BJ$410,"Executed",'Grid GenerationQueue'!$BD$5:$BD$410,"&lt;="&amp;$BE$3)</f>
        <v>0</v>
      </c>
      <c r="BW641">
        <f>SUMIFS('Grid GenerationQueue'!AM$5:AM$410,'Grid GenerationQueue'!$AZ$5:$AZ$410,$B641,'Grid GenerationQueue'!$BA$5:$BA$410,$C641,'Grid GenerationQueue'!$BJ$5:$BJ$410,"Executed",'Grid GenerationQueue'!$BD$5:$BD$410,"&lt;="&amp;$BE$3)</f>
        <v>0</v>
      </c>
      <c r="BX641">
        <f>SUMIFS('Grid GenerationQueue'!AN$5:AN$410,'Grid GenerationQueue'!$AZ$5:$AZ$410,$B641,'Grid GenerationQueue'!$BA$5:$BA$410,$C641,'Grid GenerationQueue'!$BJ$5:$BJ$410,"Executed",'Grid GenerationQueue'!$BD$5:$BD$410,"&lt;="&amp;$BE$3)</f>
        <v>0</v>
      </c>
      <c r="BY641">
        <f>SUMIFS('Grid GenerationQueue'!AO$5:AO$410,'Grid GenerationQueue'!$AZ$5:$AZ$410,$B641,'Grid GenerationQueue'!$BA$5:$BA$410,$C641,'Grid GenerationQueue'!$BJ$5:$BJ$410,"Executed",'Grid GenerationQueue'!$BD$5:$BD$410,"&lt;="&amp;$BE$3)</f>
        <v>0</v>
      </c>
      <c r="BZ641">
        <f>SUMIFS('Grid GenerationQueue'!AP$5:AP$410,'Grid GenerationQueue'!$AZ$5:$AZ$410,$B641,'Grid GenerationQueue'!$BA$5:$BA$410,$C641,'Grid GenerationQueue'!$BJ$5:$BJ$410,"Executed",'Grid GenerationQueue'!$BD$5:$BD$410,"&lt;="&amp;$BE$3)</f>
        <v>0</v>
      </c>
      <c r="CA641">
        <f>SUMIFS('Grid GenerationQueue'!AQ$5:AQ$410,'Grid GenerationQueue'!$AZ$5:$AZ$410,$B641,'Grid GenerationQueue'!$BA$5:$BA$410,$C641,'Grid GenerationQueue'!$BJ$5:$BJ$410,"Executed",'Grid GenerationQueue'!$BD$5:$BD$410,"&lt;="&amp;$BE$3)</f>
        <v>0</v>
      </c>
      <c r="CB641">
        <f>SUMIFS('Grid GenerationQueue'!AR$5:AR$410,'Grid GenerationQueue'!$AZ$5:$AZ$410,$B641,'Grid GenerationQueue'!$BA$5:$BA$410,$C641,'Grid GenerationQueue'!$BJ$5:$BJ$410,"Executed",'Grid GenerationQueue'!$BD$5:$BD$410,"&lt;="&amp;$BE$3)</f>
        <v>0</v>
      </c>
      <c r="CD641">
        <f>SUMIFS('Grid GenerationQueue'!AG$5:AG$410,'Grid GenerationQueue'!$AZ$5:$AZ$410,$B641,'Grid GenerationQueue'!$BA$5:$BA$410,$C641,'Grid GenerationQueue'!$BH$5:$BH$410,"&lt;&gt;"&amp;"",'Grid GenerationQueue'!$BD$5:$BD$410,"&lt;="&amp;$BE$3)</f>
        <v>13.5</v>
      </c>
      <c r="CE641">
        <f>SUMIFS('Grid GenerationQueue'!AH$5:AH$410,'Grid GenerationQueue'!$AZ$5:$AZ$410,$B641,'Grid GenerationQueue'!$BA$5:$BA$410,$C641,'Grid GenerationQueue'!$BH$5:$BH$410,"&lt;&gt;"&amp;"",'Grid GenerationQueue'!$BD$5:$BD$410,"&lt;="&amp;$BE$3)</f>
        <v>0</v>
      </c>
      <c r="CF641">
        <f>SUMIFS('Grid GenerationQueue'!AI$5:AI$410,'Grid GenerationQueue'!$AZ$5:$AZ$410,$B641,'Grid GenerationQueue'!$BA$5:$BA$410,$C641,'Grid GenerationQueue'!$BH$5:$BH$410,"&lt;&gt;"&amp;"",'Grid GenerationQueue'!$BD$5:$BD$410,"&lt;="&amp;$BE$3)</f>
        <v>0</v>
      </c>
      <c r="CG641">
        <f>SUMIFS('Grid GenerationQueue'!AJ$5:AJ$410,'Grid GenerationQueue'!$AZ$5:$AZ$410,$B641,'Grid GenerationQueue'!$BA$5:$BA$410,$C641,'Grid GenerationQueue'!$BH$5:$BH$410,"&lt;&gt;"&amp;"",'Grid GenerationQueue'!$BD$5:$BD$410,"&lt;="&amp;$BE$3)</f>
        <v>0</v>
      </c>
      <c r="CH641">
        <f>SUMIFS('Grid GenerationQueue'!AK$5:AK$410,'Grid GenerationQueue'!$AZ$5:$AZ$410,$B641,'Grid GenerationQueue'!$BA$5:$BA$410,$C641,'Grid GenerationQueue'!$BH$5:$BH$410,"&lt;&gt;"&amp;"",'Grid GenerationQueue'!$BD$5:$BD$410,"&lt;="&amp;$BE$3)</f>
        <v>0</v>
      </c>
      <c r="CI641">
        <f>SUMIFS('Grid GenerationQueue'!AL$5:AL$410,'Grid GenerationQueue'!$AZ$5:$AZ$410,$B641,'Grid GenerationQueue'!$BA$5:$BA$410,$C641,'Grid GenerationQueue'!$BH$5:$BH$410,"&lt;&gt;"&amp;"",'Grid GenerationQueue'!$BD$5:$BD$410,"&lt;="&amp;$BE$3)</f>
        <v>0</v>
      </c>
      <c r="CJ641">
        <f>SUMIFS('Grid GenerationQueue'!AM$5:AM$410,'Grid GenerationQueue'!$AZ$5:$AZ$410,$B641,'Grid GenerationQueue'!$BA$5:$BA$410,$C641,'Grid GenerationQueue'!$BH$5:$BH$410,"&lt;&gt;"&amp;"",'Grid GenerationQueue'!$BD$5:$BD$410,"&lt;="&amp;$BE$3)</f>
        <v>0</v>
      </c>
      <c r="CK641">
        <f>SUMIFS('Grid GenerationQueue'!AN$5:AN$410,'Grid GenerationQueue'!$AZ$5:$AZ$410,$B641,'Grid GenerationQueue'!$BA$5:$BA$410,$C641,'Grid GenerationQueue'!$BH$5:$BH$410,"&lt;&gt;"&amp;"",'Grid GenerationQueue'!$BD$5:$BD$410,"&lt;="&amp;$BE$3)</f>
        <v>0</v>
      </c>
      <c r="CL641">
        <f>SUMIFS('Grid GenerationQueue'!AO$5:AO$410,'Grid GenerationQueue'!$AZ$5:$AZ$410,$B641,'Grid GenerationQueue'!$BA$5:$BA$410,$C641,'Grid GenerationQueue'!$BH$5:$BH$410,"&lt;&gt;"&amp;"",'Grid GenerationQueue'!$BD$5:$BD$410,"&lt;="&amp;$BE$3)</f>
        <v>0</v>
      </c>
      <c r="CM641">
        <f>SUMIFS('Grid GenerationQueue'!AP$5:AP$410,'Grid GenerationQueue'!$AZ$5:$AZ$410,$B641,'Grid GenerationQueue'!$BA$5:$BA$410,$C641,'Grid GenerationQueue'!$BH$5:$BH$410,"&lt;&gt;"&amp;"",'Grid GenerationQueue'!$BD$5:$BD$410,"&lt;="&amp;$BE$3)</f>
        <v>0</v>
      </c>
      <c r="CN641">
        <f>SUMIFS('Grid GenerationQueue'!AQ$5:AQ$410,'Grid GenerationQueue'!$AZ$5:$AZ$410,$B641,'Grid GenerationQueue'!$BA$5:$BA$410,$C641,'Grid GenerationQueue'!$BH$5:$BH$410,"&lt;&gt;"&amp;"",'Grid GenerationQueue'!$BD$5:$BD$410,"&lt;="&amp;$BE$3)</f>
        <v>0</v>
      </c>
      <c r="CO641">
        <f>SUMIFS('Grid GenerationQueue'!AR$5:AR$410,'Grid GenerationQueue'!$AZ$5:$AZ$410,$B641,'Grid GenerationQueue'!$BA$5:$BA$410,$C641,'Grid GenerationQueue'!$BH$5:$BH$410,"&lt;&gt;"&amp;"",'Grid GenerationQueue'!$BD$5:$BD$410,"&lt;="&amp;$BE$3)</f>
        <v>0</v>
      </c>
      <c r="CQ641">
        <f>SUMIFS('Grid GenerationQueue'!AG$5:AG$410,'Grid GenerationQueue'!$AZ$5:$AZ$410,$B641,'Grid GenerationQueue'!$BA$5:$BA$410,$C641,'Grid GenerationQueue'!$BK$5:$BK$410,"&gt;0",'Grid GenerationQueue'!$BD$5:$BD$410,"&lt;="&amp;$BE$3)</f>
        <v>0</v>
      </c>
      <c r="CR641">
        <f>SUMIFS('Grid GenerationQueue'!AH$5:AH$410,'Grid GenerationQueue'!$AZ$5:$AZ$410,$B641,'Grid GenerationQueue'!$BA$5:$BA$410,$C641,'Grid GenerationQueue'!$BK$5:$BK$410,"&gt;0",'Grid GenerationQueue'!$BD$5:$BD$410,"&lt;="&amp;$BE$3)</f>
        <v>0</v>
      </c>
      <c r="CS641">
        <f>SUMIFS('Grid GenerationQueue'!AI$5:AI$410,'Grid GenerationQueue'!$AZ$5:$AZ$410,$B641,'Grid GenerationQueue'!$BA$5:$BA$410,$C641,'Grid GenerationQueue'!$BK$5:$BK$410,"&gt;0",'Grid GenerationQueue'!$BD$5:$BD$410,"&lt;="&amp;$BE$3)</f>
        <v>0</v>
      </c>
      <c r="CT641">
        <f>SUMIFS('Grid GenerationQueue'!AJ$5:AJ$410,'Grid GenerationQueue'!$AZ$5:$AZ$410,$B641,'Grid GenerationQueue'!$BA$5:$BA$410,$C641,'Grid GenerationQueue'!$BK$5:$BK$410,"&gt;0",'Grid GenerationQueue'!$BD$5:$BD$410,"&lt;="&amp;$BE$3)</f>
        <v>0</v>
      </c>
      <c r="CU641">
        <f>SUMIFS('Grid GenerationQueue'!AK$5:AK$410,'Grid GenerationQueue'!$AZ$5:$AZ$410,$B641,'Grid GenerationQueue'!$BA$5:$BA$410,$C641,'Grid GenerationQueue'!$BK$5:$BK$410,"&gt;0",'Grid GenerationQueue'!$BD$5:$BD$410,"&lt;="&amp;$BE$3)</f>
        <v>0</v>
      </c>
      <c r="CV641">
        <f>SUMIFS('Grid GenerationQueue'!AL$5:AL$410,'Grid GenerationQueue'!$AZ$5:$AZ$410,$B641,'Grid GenerationQueue'!$BA$5:$BA$410,$C641,'Grid GenerationQueue'!$BK$5:$BK$410,"&gt;0",'Grid GenerationQueue'!$BD$5:$BD$410,"&lt;="&amp;$BE$3)</f>
        <v>0</v>
      </c>
      <c r="CW641">
        <f>SUMIFS('Grid GenerationQueue'!AM$5:AM$410,'Grid GenerationQueue'!$AZ$5:$AZ$410,$B641,'Grid GenerationQueue'!$BA$5:$BA$410,$C641,'Grid GenerationQueue'!$BK$5:$BK$410,"&gt;0",'Grid GenerationQueue'!$BD$5:$BD$410,"&lt;="&amp;$BE$3)</f>
        <v>0</v>
      </c>
      <c r="CX641">
        <f>SUMIFS('Grid GenerationQueue'!AN$5:AN$410,'Grid GenerationQueue'!$AZ$5:$AZ$410,$B641,'Grid GenerationQueue'!$BA$5:$BA$410,$C641,'Grid GenerationQueue'!$BK$5:$BK$410,"&gt;0",'Grid GenerationQueue'!$BD$5:$BD$410,"&lt;="&amp;$BE$3)</f>
        <v>0</v>
      </c>
      <c r="CY641">
        <f>SUMIFS('Grid GenerationQueue'!AO$5:AO$410,'Grid GenerationQueue'!$AZ$5:$AZ$410,$B641,'Grid GenerationQueue'!$BA$5:$BA$410,$C641,'Grid GenerationQueue'!$BK$5:$BK$410,"&gt;0",'Grid GenerationQueue'!$BD$5:$BD$410,"&lt;="&amp;$BE$3)</f>
        <v>0</v>
      </c>
      <c r="CZ641">
        <f>SUMIFS('Grid GenerationQueue'!AP$5:AP$410,'Grid GenerationQueue'!$AZ$5:$AZ$410,$B641,'Grid GenerationQueue'!$BA$5:$BA$410,$C641,'Grid GenerationQueue'!$BK$5:$BK$410,"&gt;0",'Grid GenerationQueue'!$BD$5:$BD$410,"&lt;="&amp;$BE$3)</f>
        <v>0</v>
      </c>
      <c r="DA641">
        <f>SUMIFS('Grid GenerationQueue'!AQ$5:AQ$410,'Grid GenerationQueue'!$AZ$5:$AZ$410,$B641,'Grid GenerationQueue'!$BA$5:$BA$410,$C641,'Grid GenerationQueue'!$BK$5:$BK$410,"&gt;0",'Grid GenerationQueue'!$BD$5:$BD$410,"&lt;="&amp;$BE$3)</f>
        <v>0</v>
      </c>
      <c r="DB641">
        <f>SUMIFS('Grid GenerationQueue'!AR$5:AR$410,'Grid GenerationQueue'!$AZ$5:$AZ$410,$B641,'Grid GenerationQueue'!$BA$5:$BA$410,$C641,'Grid GenerationQueue'!$BK$5:$BK$410,"&gt;0",'Grid GenerationQueue'!$BD$5:$BD$410,"&lt;="&amp;$BE$3)</f>
        <v>0</v>
      </c>
    </row>
    <row r="642" spans="1:106" x14ac:dyDescent="0.35">
      <c r="A642" t="s">
        <v>4752</v>
      </c>
      <c r="B642" t="s">
        <v>4699</v>
      </c>
      <c r="C642">
        <v>500</v>
      </c>
      <c r="D642">
        <f>SUMIFS('Grid GenerationQueue'!AG$5:AG$410,'Grid GenerationQueue'!$AZ$5:$AZ$410,$B642,'Grid GenerationQueue'!$BA$5:$BA$410,$C642)</f>
        <v>710.6</v>
      </c>
      <c r="E642">
        <f>SUMIFS('Grid GenerationQueue'!AH$5:AH$410,'Grid GenerationQueue'!$AZ$5:$AZ$410,$B642,'Grid GenerationQueue'!$BA$5:$BA$410,$C642)</f>
        <v>0</v>
      </c>
      <c r="F642">
        <f>SUMIFS('Grid GenerationQueue'!AI$5:AI$410,'Grid GenerationQueue'!$AZ$5:$AZ$410,$B642,'Grid GenerationQueue'!$BA$5:$BA$410,$C642)</f>
        <v>0</v>
      </c>
      <c r="G642">
        <f>SUMIFS('Grid GenerationQueue'!AJ$5:AJ$410,'Grid GenerationQueue'!$AZ$5:$AZ$410,$B642,'Grid GenerationQueue'!$BA$5:$BA$410,$C642)</f>
        <v>0</v>
      </c>
      <c r="H642">
        <f>SUMIFS('Grid GenerationQueue'!AK$5:AK$410,'Grid GenerationQueue'!$AZ$5:$AZ$410,$B642,'Grid GenerationQueue'!$BA$5:$BA$410,$C642)</f>
        <v>0</v>
      </c>
      <c r="I642">
        <f>SUMIFS('Grid GenerationQueue'!AL$5:AL$410,'Grid GenerationQueue'!$AZ$5:$AZ$410,$B642,'Grid GenerationQueue'!$BA$5:$BA$410,$C642)</f>
        <v>0</v>
      </c>
      <c r="J642">
        <f>SUMIFS('Grid GenerationQueue'!AM$5:AM$410,'Grid GenerationQueue'!$AZ$5:$AZ$410,$B642,'Grid GenerationQueue'!$BA$5:$BA$410,$C642)</f>
        <v>0</v>
      </c>
      <c r="K642">
        <f>SUMIFS('Grid GenerationQueue'!AN$5:AN$410,'Grid GenerationQueue'!$AZ$5:$AZ$410,$B642,'Grid GenerationQueue'!$BA$5:$BA$410,$C642)</f>
        <v>0</v>
      </c>
      <c r="L642">
        <f>SUMIFS('Grid GenerationQueue'!AO$5:AO$410,'Grid GenerationQueue'!$AZ$5:$AZ$410,$B642,'Grid GenerationQueue'!$BA$5:$BA$410,$C642)</f>
        <v>0</v>
      </c>
      <c r="M642">
        <f>SUMIFS('Grid GenerationQueue'!AP$5:AP$410,'Grid GenerationQueue'!$AZ$5:$AZ$410,$B642,'Grid GenerationQueue'!$BA$5:$BA$410,$C642)</f>
        <v>0</v>
      </c>
      <c r="N642">
        <f>SUMIFS('Grid GenerationQueue'!AQ$5:AQ$410,'Grid GenerationQueue'!$AZ$5:$AZ$410,$B642,'Grid GenerationQueue'!$BA$5:$BA$410,$C642)</f>
        <v>0</v>
      </c>
      <c r="O642">
        <f>SUMIFS('Grid GenerationQueue'!AR$5:AR$410,'Grid GenerationQueue'!$AZ$5:$AZ$410,$B642,'Grid GenerationQueue'!$BA$5:$BA$410,$C642)</f>
        <v>0</v>
      </c>
      <c r="Q642">
        <f>SUMIFS('Grid GenerationQueue'!AG$5:AG$410,'Grid GenerationQueue'!$AZ$5:$AZ$410,$B642,'Grid GenerationQueue'!$BA$5:$BA$410,$C642,'Grid GenerationQueue'!$BJ$5:$BJ$410,"Executed")</f>
        <v>0</v>
      </c>
      <c r="R642">
        <f>SUMIFS('Grid GenerationQueue'!AH$5:AH$410,'Grid GenerationQueue'!$AZ$5:$AZ$410,$B642,'Grid GenerationQueue'!$BA$5:$BA$410,$C642,'Grid GenerationQueue'!$BJ$5:$BJ$410,"Executed")</f>
        <v>0</v>
      </c>
      <c r="S642">
        <f>SUMIFS('Grid GenerationQueue'!AI$5:AI$410,'Grid GenerationQueue'!$AZ$5:$AZ$410,$B642,'Grid GenerationQueue'!$BA$5:$BA$410,$C642,'Grid GenerationQueue'!$BJ$5:$BJ$410,"Executed")</f>
        <v>0</v>
      </c>
      <c r="T642">
        <f>SUMIFS('Grid GenerationQueue'!AJ$5:AJ$410,'Grid GenerationQueue'!$AZ$5:$AZ$410,$B642,'Grid GenerationQueue'!$BA$5:$BA$410,$C642,'Grid GenerationQueue'!$BJ$5:$BJ$410,"Executed")</f>
        <v>0</v>
      </c>
      <c r="U642">
        <f>SUMIFS('Grid GenerationQueue'!AK$5:AK$410,'Grid GenerationQueue'!$AZ$5:$AZ$410,$B642,'Grid GenerationQueue'!$BA$5:$BA$410,$C642,'Grid GenerationQueue'!$BJ$5:$BJ$410,"Executed")</f>
        <v>0</v>
      </c>
      <c r="V642">
        <f>SUMIFS('Grid GenerationQueue'!AL$5:AL$410,'Grid GenerationQueue'!$AZ$5:$AZ$410,$B642,'Grid GenerationQueue'!$BA$5:$BA$410,$C642,'Grid GenerationQueue'!$BJ$5:$BJ$410,"Executed")</f>
        <v>0</v>
      </c>
      <c r="W642">
        <f>SUMIFS('Grid GenerationQueue'!AM$5:AM$410,'Grid GenerationQueue'!$AZ$5:$AZ$410,$B642,'Grid GenerationQueue'!$BA$5:$BA$410,$C642,'Grid GenerationQueue'!$BJ$5:$BJ$410,"Executed")</f>
        <v>0</v>
      </c>
      <c r="X642">
        <f>SUMIFS('Grid GenerationQueue'!AN$5:AN$410,'Grid GenerationQueue'!$AZ$5:$AZ$410,$B642,'Grid GenerationQueue'!$BA$5:$BA$410,$C642,'Grid GenerationQueue'!$BJ$5:$BJ$410,"Executed")</f>
        <v>0</v>
      </c>
      <c r="Y642">
        <f>SUMIFS('Grid GenerationQueue'!AO$5:AO$410,'Grid GenerationQueue'!$AZ$5:$AZ$410,$B642,'Grid GenerationQueue'!$BA$5:$BA$410,$C642,'Grid GenerationQueue'!$BJ$5:$BJ$410,"Executed")</f>
        <v>0</v>
      </c>
      <c r="Z642">
        <f>SUMIFS('Grid GenerationQueue'!AP$5:AP$410,'Grid GenerationQueue'!$AZ$5:$AZ$410,$B642,'Grid GenerationQueue'!$BA$5:$BA$410,$C642,'Grid GenerationQueue'!$BJ$5:$BJ$410,"Executed")</f>
        <v>0</v>
      </c>
      <c r="AA642">
        <f>SUMIFS('Grid GenerationQueue'!AQ$5:AQ$410,'Grid GenerationQueue'!$AZ$5:$AZ$410,$B642,'Grid GenerationQueue'!$BA$5:$BA$410,$C642,'Grid GenerationQueue'!$BJ$5:$BJ$410,"Executed")</f>
        <v>0</v>
      </c>
      <c r="AB642">
        <f>SUMIFS('Grid GenerationQueue'!AR$5:AR$410,'Grid GenerationQueue'!$AZ$5:$AZ$410,$B642,'Grid GenerationQueue'!$BA$5:$BA$410,$C642,'Grid GenerationQueue'!$BJ$5:$BJ$410,"Executed")</f>
        <v>0</v>
      </c>
      <c r="AD642">
        <f>SUMIFS('Grid GenerationQueue'!AG$5:AG$410,'Grid GenerationQueue'!$AZ$5:$AZ$410,$B642,'Grid GenerationQueue'!$BA$5:$BA$410,$C642,'Grid GenerationQueue'!$BH$5:$BH$410,"&lt;&gt;"&amp;"")+SUMIFS('Grid GenerationQueue'!AG$5:AG$410,'Grid GenerationQueue'!$AZ$5:$AZ$410,$B642,'Grid GenerationQueue'!$BA$5:$BA$410,$C642,'Grid GenerationQueue'!$BH$5:$BH$410,"",'Grid GenerationQueue'!$AC$5:$AC$410,1)</f>
        <v>710.6</v>
      </c>
      <c r="AE642">
        <f>SUMIFS('Grid GenerationQueue'!AH$5:AH$410,'Grid GenerationQueue'!$AZ$5:$AZ$410,$B642,'Grid GenerationQueue'!$BA$5:$BA$410,$C642,'Grid GenerationQueue'!$BH$5:$BH$410,"&lt;&gt;"&amp;"")+SUMIFS('Grid GenerationQueue'!AH$5:AH$410,'Grid GenerationQueue'!$AZ$5:$AZ$410,$B642,'Grid GenerationQueue'!$BA$5:$BA$410,$C642,'Grid GenerationQueue'!$BH$5:$BH$410,"",'Grid GenerationQueue'!$AC$5:$AC$410,1)</f>
        <v>0</v>
      </c>
      <c r="AF642">
        <f>SUMIFS('Grid GenerationQueue'!AI$5:AI$410,'Grid GenerationQueue'!$AZ$5:$AZ$410,$B642,'Grid GenerationQueue'!$BA$5:$BA$410,$C642,'Grid GenerationQueue'!$BH$5:$BH$410,"&lt;&gt;"&amp;"")+SUMIFS('Grid GenerationQueue'!AI$5:AI$410,'Grid GenerationQueue'!$AZ$5:$AZ$410,$B642,'Grid GenerationQueue'!$BA$5:$BA$410,$C642,'Grid GenerationQueue'!$BH$5:$BH$410,"",'Grid GenerationQueue'!$AC$5:$AC$410,1)</f>
        <v>0</v>
      </c>
      <c r="AG642">
        <f>SUMIFS('Grid GenerationQueue'!AJ$5:AJ$410,'Grid GenerationQueue'!$AZ$5:$AZ$410,$B642,'Grid GenerationQueue'!$BA$5:$BA$410,$C642,'Grid GenerationQueue'!$BH$5:$BH$410,"&lt;&gt;"&amp;"")+SUMIFS('Grid GenerationQueue'!AJ$5:AJ$410,'Grid GenerationQueue'!$AZ$5:$AZ$410,$B642,'Grid GenerationQueue'!$BA$5:$BA$410,$C642,'Grid GenerationQueue'!$BH$5:$BH$410,"",'Grid GenerationQueue'!$AC$5:$AC$410,1)</f>
        <v>0</v>
      </c>
      <c r="AH642">
        <f>SUMIFS('Grid GenerationQueue'!AK$5:AK$410,'Grid GenerationQueue'!$AZ$5:$AZ$410,$B642,'Grid GenerationQueue'!$BA$5:$BA$410,$C642,'Grid GenerationQueue'!$BH$5:$BH$410,"&lt;&gt;"&amp;"")+SUMIFS('Grid GenerationQueue'!AK$5:AK$410,'Grid GenerationQueue'!$AZ$5:$AZ$410,$B642,'Grid GenerationQueue'!$BA$5:$BA$410,$C642,'Grid GenerationQueue'!$BH$5:$BH$410,"",'Grid GenerationQueue'!$AC$5:$AC$410,1)</f>
        <v>0</v>
      </c>
      <c r="AI642">
        <f>SUMIFS('Grid GenerationQueue'!AL$5:AL$410,'Grid GenerationQueue'!$AZ$5:$AZ$410,$B642,'Grid GenerationQueue'!$BA$5:$BA$410,$C642,'Grid GenerationQueue'!$BH$5:$BH$410,"&lt;&gt;"&amp;"")+SUMIFS('Grid GenerationQueue'!AL$5:AL$410,'Grid GenerationQueue'!$AZ$5:$AZ$410,$B642,'Grid GenerationQueue'!$BA$5:$BA$410,$C642,'Grid GenerationQueue'!$BH$5:$BH$410,"",'Grid GenerationQueue'!$AC$5:$AC$410,1)</f>
        <v>0</v>
      </c>
      <c r="AJ642">
        <f>SUMIFS('Grid GenerationQueue'!AM$5:AM$410,'Grid GenerationQueue'!$AZ$5:$AZ$410,$B642,'Grid GenerationQueue'!$BA$5:$BA$410,$C642,'Grid GenerationQueue'!$BH$5:$BH$410,"&lt;&gt;"&amp;"")+SUMIFS('Grid GenerationQueue'!AM$5:AM$410,'Grid GenerationQueue'!$AZ$5:$AZ$410,$B642,'Grid GenerationQueue'!$BA$5:$BA$410,$C642,'Grid GenerationQueue'!$BH$5:$BH$410,"",'Grid GenerationQueue'!$AC$5:$AC$410,1)</f>
        <v>0</v>
      </c>
      <c r="AK642">
        <f>SUMIFS('Grid GenerationQueue'!AN$5:AN$410,'Grid GenerationQueue'!$AZ$5:$AZ$410,$B642,'Grid GenerationQueue'!$BA$5:$BA$410,$C642,'Grid GenerationQueue'!$BH$5:$BH$410,"&lt;&gt;"&amp;"")+SUMIFS('Grid GenerationQueue'!AN$5:AN$410,'Grid GenerationQueue'!$AZ$5:$AZ$410,$B642,'Grid GenerationQueue'!$BA$5:$BA$410,$C642,'Grid GenerationQueue'!$BH$5:$BH$410,"",'Grid GenerationQueue'!$AC$5:$AC$410,1)</f>
        <v>0</v>
      </c>
      <c r="AL642">
        <f>SUMIFS('Grid GenerationQueue'!AO$5:AO$410,'Grid GenerationQueue'!$AZ$5:$AZ$410,$B642,'Grid GenerationQueue'!$BA$5:$BA$410,$C642,'Grid GenerationQueue'!$BH$5:$BH$410,"&lt;&gt;"&amp;"")+SUMIFS('Grid GenerationQueue'!AO$5:AO$410,'Grid GenerationQueue'!$AZ$5:$AZ$410,$B642,'Grid GenerationQueue'!$BA$5:$BA$410,$C642,'Grid GenerationQueue'!$BH$5:$BH$410,"",'Grid GenerationQueue'!$AC$5:$AC$410,1)</f>
        <v>0</v>
      </c>
      <c r="AM642">
        <f>SUMIFS('Grid GenerationQueue'!AP$5:AP$410,'Grid GenerationQueue'!$AZ$5:$AZ$410,$B642,'Grid GenerationQueue'!$BA$5:$BA$410,$C642,'Grid GenerationQueue'!$BH$5:$BH$410,"&lt;&gt;"&amp;"")+SUMIFS('Grid GenerationQueue'!AP$5:AP$410,'Grid GenerationQueue'!$AZ$5:$AZ$410,$B642,'Grid GenerationQueue'!$BA$5:$BA$410,$C642,'Grid GenerationQueue'!$BH$5:$BH$410,"",'Grid GenerationQueue'!$AC$5:$AC$410,1)</f>
        <v>0</v>
      </c>
      <c r="AN642">
        <f>SUMIFS('Grid GenerationQueue'!AQ$5:AQ$410,'Grid GenerationQueue'!$AZ$5:$AZ$410,$B642,'Grid GenerationQueue'!$BA$5:$BA$410,$C642,'Grid GenerationQueue'!$BH$5:$BH$410,"&lt;&gt;"&amp;"")+SUMIFS('Grid GenerationQueue'!AQ$5:AQ$410,'Grid GenerationQueue'!$AZ$5:$AZ$410,$B642,'Grid GenerationQueue'!$BA$5:$BA$410,$C642,'Grid GenerationQueue'!$BH$5:$BH$410,"",'Grid GenerationQueue'!$AC$5:$AC$410,1)</f>
        <v>0</v>
      </c>
      <c r="AO642">
        <f>SUMIFS('Grid GenerationQueue'!AR$5:AR$410,'Grid GenerationQueue'!$AZ$5:$AZ$410,$B642,'Grid GenerationQueue'!$BA$5:$BA$410,$C642,'Grid GenerationQueue'!$BH$5:$BH$410,"&lt;&gt;"&amp;"")+SUMIFS('Grid GenerationQueue'!AR$5:AR$410,'Grid GenerationQueue'!$AZ$5:$AZ$410,$B642,'Grid GenerationQueue'!$BA$5:$BA$410,$C642,'Grid GenerationQueue'!$BH$5:$BH$410,"",'Grid GenerationQueue'!$AC$5:$AC$410,1)</f>
        <v>0</v>
      </c>
      <c r="AQ642">
        <f>SUMIFS('Grid GenerationQueue'!AG$5:AG$410,'Grid GenerationQueue'!$AZ$5:$AZ$410,$B642,'Grid GenerationQueue'!$BA$5:$BA$410,$C642,'Grid GenerationQueue'!$BK$5:$BK$410,"&gt;0")</f>
        <v>0</v>
      </c>
      <c r="AR642">
        <f>SUMIFS('Grid GenerationQueue'!AH$5:AH$410,'Grid GenerationQueue'!$AZ$5:$AZ$410,$B642,'Grid GenerationQueue'!$BA$5:$BA$410,$C642,'Grid GenerationQueue'!$BK$5:$BK$410,"&gt;0")</f>
        <v>0</v>
      </c>
      <c r="AS642">
        <f>SUMIFS('Grid GenerationQueue'!AI$5:AI$410,'Grid GenerationQueue'!$AZ$5:$AZ$410,$B642,'Grid GenerationQueue'!$BA$5:$BA$410,$C642,'Grid GenerationQueue'!$BK$5:$BK$410,"&gt;0")</f>
        <v>0</v>
      </c>
      <c r="AT642">
        <f>SUMIFS('Grid GenerationQueue'!AJ$5:AJ$410,'Grid GenerationQueue'!$AZ$5:$AZ$410,$B642,'Grid GenerationQueue'!$BA$5:$BA$410,$C642,'Grid GenerationQueue'!$BK$5:$BK$410,"&gt;0")</f>
        <v>0</v>
      </c>
      <c r="AU642">
        <f>SUMIFS('Grid GenerationQueue'!AK$5:AK$410,'Grid GenerationQueue'!$AZ$5:$AZ$410,$B642,'Grid GenerationQueue'!$BA$5:$BA$410,$C642,'Grid GenerationQueue'!$BK$5:$BK$410,"&gt;0")</f>
        <v>0</v>
      </c>
      <c r="AV642">
        <f>SUMIFS('Grid GenerationQueue'!AL$5:AL$410,'Grid GenerationQueue'!$AZ$5:$AZ$410,$B642,'Grid GenerationQueue'!$BA$5:$BA$410,$C642,'Grid GenerationQueue'!$BK$5:$BK$410,"&gt;0")</f>
        <v>0</v>
      </c>
      <c r="AW642">
        <f>SUMIFS('Grid GenerationQueue'!AM$5:AM$410,'Grid GenerationQueue'!$AZ$5:$AZ$410,$B642,'Grid GenerationQueue'!$BA$5:$BA$410,$C642,'Grid GenerationQueue'!$BK$5:$BK$410,"&gt;0")</f>
        <v>0</v>
      </c>
      <c r="AX642">
        <f>SUMIFS('Grid GenerationQueue'!AN$5:AN$410,'Grid GenerationQueue'!$AZ$5:$AZ$410,$B642,'Grid GenerationQueue'!$BA$5:$BA$410,$C642,'Grid GenerationQueue'!$BK$5:$BK$410,"&gt;0")</f>
        <v>0</v>
      </c>
      <c r="AY642">
        <f>SUMIFS('Grid GenerationQueue'!AO$5:AO$410,'Grid GenerationQueue'!$AZ$5:$AZ$410,$B642,'Grid GenerationQueue'!$BA$5:$BA$410,$C642,'Grid GenerationQueue'!$BK$5:$BK$410,"&gt;0")</f>
        <v>0</v>
      </c>
      <c r="AZ642">
        <f>SUMIFS('Grid GenerationQueue'!AP$5:AP$410,'Grid GenerationQueue'!$AZ$5:$AZ$410,$B642,'Grid GenerationQueue'!$BA$5:$BA$410,$C642,'Grid GenerationQueue'!$BK$5:$BK$410,"&gt;0")</f>
        <v>0</v>
      </c>
      <c r="BA642">
        <f>SUMIFS('Grid GenerationQueue'!AQ$5:AQ$410,'Grid GenerationQueue'!$AZ$5:$AZ$410,$B642,'Grid GenerationQueue'!$BA$5:$BA$410,$C642,'Grid GenerationQueue'!$BK$5:$BK$410,"&gt;0")</f>
        <v>0</v>
      </c>
      <c r="BB642">
        <f>SUMIFS('Grid GenerationQueue'!AR$5:AR$410,'Grid GenerationQueue'!$AZ$5:$AZ$410,$B642,'Grid GenerationQueue'!$BA$5:$BA$410,$C642,'Grid GenerationQueue'!$BK$5:$BK$410,"&gt;0")</f>
        <v>0</v>
      </c>
      <c r="BD642">
        <f>SUMIFS('Grid GenerationQueue'!AG$5:AG$410,'Grid GenerationQueue'!$AZ$5:$AZ$410,$B642,'Grid GenerationQueue'!$BA$5:$BA$410,$C642,'Grid GenerationQueue'!$BD$5:$BD$410,"&lt;="&amp;$BE$3)</f>
        <v>0</v>
      </c>
      <c r="BE642">
        <f>SUMIFS('Grid GenerationQueue'!AH$5:AH$410,'Grid GenerationQueue'!$AZ$5:$AZ$410,$B642,'Grid GenerationQueue'!$BA$5:$BA$410,$C642,'Grid GenerationQueue'!$BD$5:$BD$410,"&lt;="&amp;$BE$3)</f>
        <v>0</v>
      </c>
      <c r="BF642">
        <f>SUMIFS('Grid GenerationQueue'!AI$5:AI$410,'Grid GenerationQueue'!$AZ$5:$AZ$410,$B642,'Grid GenerationQueue'!$BA$5:$BA$410,$C642,'Grid GenerationQueue'!$BD$5:$BD$410,"&lt;="&amp;$BE$3)</f>
        <v>0</v>
      </c>
      <c r="BG642">
        <f>SUMIFS('Grid GenerationQueue'!AJ$5:AJ$410,'Grid GenerationQueue'!$AZ$5:$AZ$410,$B642,'Grid GenerationQueue'!$BA$5:$BA$410,$C642,'Grid GenerationQueue'!$BD$5:$BD$410,"&lt;="&amp;$BE$3)</f>
        <v>0</v>
      </c>
      <c r="BH642">
        <f>SUMIFS('Grid GenerationQueue'!AK$5:AK$410,'Grid GenerationQueue'!$AZ$5:$AZ$410,$B642,'Grid GenerationQueue'!$BA$5:$BA$410,$C642,'Grid GenerationQueue'!$BD$5:$BD$410,"&lt;="&amp;$BE$3)</f>
        <v>0</v>
      </c>
      <c r="BI642">
        <f>SUMIFS('Grid GenerationQueue'!AL$5:AL$410,'Grid GenerationQueue'!$AZ$5:$AZ$410,$B642,'Grid GenerationQueue'!$BA$5:$BA$410,$C642,'Grid GenerationQueue'!$BD$5:$BD$410,"&lt;="&amp;$BE$3)</f>
        <v>0</v>
      </c>
      <c r="BJ642">
        <f>SUMIFS('Grid GenerationQueue'!AM$5:AM$410,'Grid GenerationQueue'!$AZ$5:$AZ$410,$B642,'Grid GenerationQueue'!$BA$5:$BA$410,$C642,'Grid GenerationQueue'!$BD$5:$BD$410,"&lt;="&amp;$BE$3)</f>
        <v>0</v>
      </c>
      <c r="BK642">
        <f>SUMIFS('Grid GenerationQueue'!AN$5:AN$410,'Grid GenerationQueue'!$AZ$5:$AZ$410,$B642,'Grid GenerationQueue'!$BA$5:$BA$410,$C642,'Grid GenerationQueue'!$BD$5:$BD$410,"&lt;="&amp;$BE$3)</f>
        <v>0</v>
      </c>
      <c r="BL642">
        <f>SUMIFS('Grid GenerationQueue'!AO$5:AO$410,'Grid GenerationQueue'!$AZ$5:$AZ$410,$B642,'Grid GenerationQueue'!$BA$5:$BA$410,$C642,'Grid GenerationQueue'!$BD$5:$BD$410,"&lt;="&amp;$BE$3)</f>
        <v>0</v>
      </c>
      <c r="BM642">
        <f>SUMIFS('Grid GenerationQueue'!AP$5:AP$410,'Grid GenerationQueue'!$AZ$5:$AZ$410,$B642,'Grid GenerationQueue'!$BA$5:$BA$410,$C642,'Grid GenerationQueue'!$BD$5:$BD$410,"&lt;="&amp;$BE$3)</f>
        <v>0</v>
      </c>
      <c r="BN642">
        <f>SUMIFS('Grid GenerationQueue'!AQ$5:AQ$410,'Grid GenerationQueue'!$AZ$5:$AZ$410,$B642,'Grid GenerationQueue'!$BA$5:$BA$410,$C642,'Grid GenerationQueue'!$BD$5:$BD$410,"&lt;="&amp;$BE$3)</f>
        <v>0</v>
      </c>
      <c r="BO642">
        <f>SUMIFS('Grid GenerationQueue'!AR$5:AR$410,'Grid GenerationQueue'!$AZ$5:$AZ$410,$B642,'Grid GenerationQueue'!$BA$5:$BA$410,$C642,'Grid GenerationQueue'!$BD$5:$BD$410,"&lt;="&amp;$BE$3)</f>
        <v>0</v>
      </c>
      <c r="BQ642">
        <f>SUMIFS('Grid GenerationQueue'!AG$5:AG$410,'Grid GenerationQueue'!$AZ$5:$AZ$410,$B642,'Grid GenerationQueue'!$BA$5:$BA$410,$C642,'Grid GenerationQueue'!$BJ$5:$BJ$410,"Executed",'Grid GenerationQueue'!$BD$5:$BD$410,"&lt;="&amp;$BE$3)</f>
        <v>0</v>
      </c>
      <c r="BR642">
        <f>SUMIFS('Grid GenerationQueue'!AH$5:AH$410,'Grid GenerationQueue'!$AZ$5:$AZ$410,$B642,'Grid GenerationQueue'!$BA$5:$BA$410,$C642,'Grid GenerationQueue'!$BJ$5:$BJ$410,"Executed",'Grid GenerationQueue'!$BD$5:$BD$410,"&lt;="&amp;$BE$3)</f>
        <v>0</v>
      </c>
      <c r="BS642">
        <f>SUMIFS('Grid GenerationQueue'!AI$5:AI$410,'Grid GenerationQueue'!$AZ$5:$AZ$410,$B642,'Grid GenerationQueue'!$BA$5:$BA$410,$C642,'Grid GenerationQueue'!$BJ$5:$BJ$410,"Executed",'Grid GenerationQueue'!$BD$5:$BD$410,"&lt;="&amp;$BE$3)</f>
        <v>0</v>
      </c>
      <c r="BT642">
        <f>SUMIFS('Grid GenerationQueue'!AJ$5:AJ$410,'Grid GenerationQueue'!$AZ$5:$AZ$410,$B642,'Grid GenerationQueue'!$BA$5:$BA$410,$C642,'Grid GenerationQueue'!$BJ$5:$BJ$410,"Executed",'Grid GenerationQueue'!$BD$5:$BD$410,"&lt;="&amp;$BE$3)</f>
        <v>0</v>
      </c>
      <c r="BU642">
        <f>SUMIFS('Grid GenerationQueue'!AK$5:AK$410,'Grid GenerationQueue'!$AZ$5:$AZ$410,$B642,'Grid GenerationQueue'!$BA$5:$BA$410,$C642,'Grid GenerationQueue'!$BJ$5:$BJ$410,"Executed",'Grid GenerationQueue'!$BD$5:$BD$410,"&lt;="&amp;$BE$3)</f>
        <v>0</v>
      </c>
      <c r="BV642">
        <f>SUMIFS('Grid GenerationQueue'!AL$5:AL$410,'Grid GenerationQueue'!$AZ$5:$AZ$410,$B642,'Grid GenerationQueue'!$BA$5:$BA$410,$C642,'Grid GenerationQueue'!$BJ$5:$BJ$410,"Executed",'Grid GenerationQueue'!$BD$5:$BD$410,"&lt;="&amp;$BE$3)</f>
        <v>0</v>
      </c>
      <c r="BW642">
        <f>SUMIFS('Grid GenerationQueue'!AM$5:AM$410,'Grid GenerationQueue'!$AZ$5:$AZ$410,$B642,'Grid GenerationQueue'!$BA$5:$BA$410,$C642,'Grid GenerationQueue'!$BJ$5:$BJ$410,"Executed",'Grid GenerationQueue'!$BD$5:$BD$410,"&lt;="&amp;$BE$3)</f>
        <v>0</v>
      </c>
      <c r="BX642">
        <f>SUMIFS('Grid GenerationQueue'!AN$5:AN$410,'Grid GenerationQueue'!$AZ$5:$AZ$410,$B642,'Grid GenerationQueue'!$BA$5:$BA$410,$C642,'Grid GenerationQueue'!$BJ$5:$BJ$410,"Executed",'Grid GenerationQueue'!$BD$5:$BD$410,"&lt;="&amp;$BE$3)</f>
        <v>0</v>
      </c>
      <c r="BY642">
        <f>SUMIFS('Grid GenerationQueue'!AO$5:AO$410,'Grid GenerationQueue'!$AZ$5:$AZ$410,$B642,'Grid GenerationQueue'!$BA$5:$BA$410,$C642,'Grid GenerationQueue'!$BJ$5:$BJ$410,"Executed",'Grid GenerationQueue'!$BD$5:$BD$410,"&lt;="&amp;$BE$3)</f>
        <v>0</v>
      </c>
      <c r="BZ642">
        <f>SUMIFS('Grid GenerationQueue'!AP$5:AP$410,'Grid GenerationQueue'!$AZ$5:$AZ$410,$B642,'Grid GenerationQueue'!$BA$5:$BA$410,$C642,'Grid GenerationQueue'!$BJ$5:$BJ$410,"Executed",'Grid GenerationQueue'!$BD$5:$BD$410,"&lt;="&amp;$BE$3)</f>
        <v>0</v>
      </c>
      <c r="CA642">
        <f>SUMIFS('Grid GenerationQueue'!AQ$5:AQ$410,'Grid GenerationQueue'!$AZ$5:$AZ$410,$B642,'Grid GenerationQueue'!$BA$5:$BA$410,$C642,'Grid GenerationQueue'!$BJ$5:$BJ$410,"Executed",'Grid GenerationQueue'!$BD$5:$BD$410,"&lt;="&amp;$BE$3)</f>
        <v>0</v>
      </c>
      <c r="CB642">
        <f>SUMIFS('Grid GenerationQueue'!AR$5:AR$410,'Grid GenerationQueue'!$AZ$5:$AZ$410,$B642,'Grid GenerationQueue'!$BA$5:$BA$410,$C642,'Grid GenerationQueue'!$BJ$5:$BJ$410,"Executed",'Grid GenerationQueue'!$BD$5:$BD$410,"&lt;="&amp;$BE$3)</f>
        <v>0</v>
      </c>
      <c r="CD642">
        <f>SUMIFS('Grid GenerationQueue'!AG$5:AG$410,'Grid GenerationQueue'!$AZ$5:$AZ$410,$B642,'Grid GenerationQueue'!$BA$5:$BA$410,$C642,'Grid GenerationQueue'!$BH$5:$BH$410,"&lt;&gt;"&amp;"",'Grid GenerationQueue'!$BD$5:$BD$410,"&lt;="&amp;$BE$3)</f>
        <v>0</v>
      </c>
      <c r="CE642">
        <f>SUMIFS('Grid GenerationQueue'!AH$5:AH$410,'Grid GenerationQueue'!$AZ$5:$AZ$410,$B642,'Grid GenerationQueue'!$BA$5:$BA$410,$C642,'Grid GenerationQueue'!$BH$5:$BH$410,"&lt;&gt;"&amp;"",'Grid GenerationQueue'!$BD$5:$BD$410,"&lt;="&amp;$BE$3)</f>
        <v>0</v>
      </c>
      <c r="CF642">
        <f>SUMIFS('Grid GenerationQueue'!AI$5:AI$410,'Grid GenerationQueue'!$AZ$5:$AZ$410,$B642,'Grid GenerationQueue'!$BA$5:$BA$410,$C642,'Grid GenerationQueue'!$BH$5:$BH$410,"&lt;&gt;"&amp;"",'Grid GenerationQueue'!$BD$5:$BD$410,"&lt;="&amp;$BE$3)</f>
        <v>0</v>
      </c>
      <c r="CG642">
        <f>SUMIFS('Grid GenerationQueue'!AJ$5:AJ$410,'Grid GenerationQueue'!$AZ$5:$AZ$410,$B642,'Grid GenerationQueue'!$BA$5:$BA$410,$C642,'Grid GenerationQueue'!$BH$5:$BH$410,"&lt;&gt;"&amp;"",'Grid GenerationQueue'!$BD$5:$BD$410,"&lt;="&amp;$BE$3)</f>
        <v>0</v>
      </c>
      <c r="CH642">
        <f>SUMIFS('Grid GenerationQueue'!AK$5:AK$410,'Grid GenerationQueue'!$AZ$5:$AZ$410,$B642,'Grid GenerationQueue'!$BA$5:$BA$410,$C642,'Grid GenerationQueue'!$BH$5:$BH$410,"&lt;&gt;"&amp;"",'Grid GenerationQueue'!$BD$5:$BD$410,"&lt;="&amp;$BE$3)</f>
        <v>0</v>
      </c>
      <c r="CI642">
        <f>SUMIFS('Grid GenerationQueue'!AL$5:AL$410,'Grid GenerationQueue'!$AZ$5:$AZ$410,$B642,'Grid GenerationQueue'!$BA$5:$BA$410,$C642,'Grid GenerationQueue'!$BH$5:$BH$410,"&lt;&gt;"&amp;"",'Grid GenerationQueue'!$BD$5:$BD$410,"&lt;="&amp;$BE$3)</f>
        <v>0</v>
      </c>
      <c r="CJ642">
        <f>SUMIFS('Grid GenerationQueue'!AM$5:AM$410,'Grid GenerationQueue'!$AZ$5:$AZ$410,$B642,'Grid GenerationQueue'!$BA$5:$BA$410,$C642,'Grid GenerationQueue'!$BH$5:$BH$410,"&lt;&gt;"&amp;"",'Grid GenerationQueue'!$BD$5:$BD$410,"&lt;="&amp;$BE$3)</f>
        <v>0</v>
      </c>
      <c r="CK642">
        <f>SUMIFS('Grid GenerationQueue'!AN$5:AN$410,'Grid GenerationQueue'!$AZ$5:$AZ$410,$B642,'Grid GenerationQueue'!$BA$5:$BA$410,$C642,'Grid GenerationQueue'!$BH$5:$BH$410,"&lt;&gt;"&amp;"",'Grid GenerationQueue'!$BD$5:$BD$410,"&lt;="&amp;$BE$3)</f>
        <v>0</v>
      </c>
      <c r="CL642">
        <f>SUMIFS('Grid GenerationQueue'!AO$5:AO$410,'Grid GenerationQueue'!$AZ$5:$AZ$410,$B642,'Grid GenerationQueue'!$BA$5:$BA$410,$C642,'Grid GenerationQueue'!$BH$5:$BH$410,"&lt;&gt;"&amp;"",'Grid GenerationQueue'!$BD$5:$BD$410,"&lt;="&amp;$BE$3)</f>
        <v>0</v>
      </c>
      <c r="CM642">
        <f>SUMIFS('Grid GenerationQueue'!AP$5:AP$410,'Grid GenerationQueue'!$AZ$5:$AZ$410,$B642,'Grid GenerationQueue'!$BA$5:$BA$410,$C642,'Grid GenerationQueue'!$BH$5:$BH$410,"&lt;&gt;"&amp;"",'Grid GenerationQueue'!$BD$5:$BD$410,"&lt;="&amp;$BE$3)</f>
        <v>0</v>
      </c>
      <c r="CN642">
        <f>SUMIFS('Grid GenerationQueue'!AQ$5:AQ$410,'Grid GenerationQueue'!$AZ$5:$AZ$410,$B642,'Grid GenerationQueue'!$BA$5:$BA$410,$C642,'Grid GenerationQueue'!$BH$5:$BH$410,"&lt;&gt;"&amp;"",'Grid GenerationQueue'!$BD$5:$BD$410,"&lt;="&amp;$BE$3)</f>
        <v>0</v>
      </c>
      <c r="CO642">
        <f>SUMIFS('Grid GenerationQueue'!AR$5:AR$410,'Grid GenerationQueue'!$AZ$5:$AZ$410,$B642,'Grid GenerationQueue'!$BA$5:$BA$410,$C642,'Grid GenerationQueue'!$BH$5:$BH$410,"&lt;&gt;"&amp;"",'Grid GenerationQueue'!$BD$5:$BD$410,"&lt;="&amp;$BE$3)</f>
        <v>0</v>
      </c>
      <c r="CQ642">
        <f>SUMIFS('Grid GenerationQueue'!AG$5:AG$410,'Grid GenerationQueue'!$AZ$5:$AZ$410,$B642,'Grid GenerationQueue'!$BA$5:$BA$410,$C642,'Grid GenerationQueue'!$BK$5:$BK$410,"&gt;0",'Grid GenerationQueue'!$BD$5:$BD$410,"&lt;="&amp;$BE$3)</f>
        <v>0</v>
      </c>
      <c r="CR642">
        <f>SUMIFS('Grid GenerationQueue'!AH$5:AH$410,'Grid GenerationQueue'!$AZ$5:$AZ$410,$B642,'Grid GenerationQueue'!$BA$5:$BA$410,$C642,'Grid GenerationQueue'!$BK$5:$BK$410,"&gt;0",'Grid GenerationQueue'!$BD$5:$BD$410,"&lt;="&amp;$BE$3)</f>
        <v>0</v>
      </c>
      <c r="CS642">
        <f>SUMIFS('Grid GenerationQueue'!AI$5:AI$410,'Grid GenerationQueue'!$AZ$5:$AZ$410,$B642,'Grid GenerationQueue'!$BA$5:$BA$410,$C642,'Grid GenerationQueue'!$BK$5:$BK$410,"&gt;0",'Grid GenerationQueue'!$BD$5:$BD$410,"&lt;="&amp;$BE$3)</f>
        <v>0</v>
      </c>
      <c r="CT642">
        <f>SUMIFS('Grid GenerationQueue'!AJ$5:AJ$410,'Grid GenerationQueue'!$AZ$5:$AZ$410,$B642,'Grid GenerationQueue'!$BA$5:$BA$410,$C642,'Grid GenerationQueue'!$BK$5:$BK$410,"&gt;0",'Grid GenerationQueue'!$BD$5:$BD$410,"&lt;="&amp;$BE$3)</f>
        <v>0</v>
      </c>
      <c r="CU642">
        <f>SUMIFS('Grid GenerationQueue'!AK$5:AK$410,'Grid GenerationQueue'!$AZ$5:$AZ$410,$B642,'Grid GenerationQueue'!$BA$5:$BA$410,$C642,'Grid GenerationQueue'!$BK$5:$BK$410,"&gt;0",'Grid GenerationQueue'!$BD$5:$BD$410,"&lt;="&amp;$BE$3)</f>
        <v>0</v>
      </c>
      <c r="CV642">
        <f>SUMIFS('Grid GenerationQueue'!AL$5:AL$410,'Grid GenerationQueue'!$AZ$5:$AZ$410,$B642,'Grid GenerationQueue'!$BA$5:$BA$410,$C642,'Grid GenerationQueue'!$BK$5:$BK$410,"&gt;0",'Grid GenerationQueue'!$BD$5:$BD$410,"&lt;="&amp;$BE$3)</f>
        <v>0</v>
      </c>
      <c r="CW642">
        <f>SUMIFS('Grid GenerationQueue'!AM$5:AM$410,'Grid GenerationQueue'!$AZ$5:$AZ$410,$B642,'Grid GenerationQueue'!$BA$5:$BA$410,$C642,'Grid GenerationQueue'!$BK$5:$BK$410,"&gt;0",'Grid GenerationQueue'!$BD$5:$BD$410,"&lt;="&amp;$BE$3)</f>
        <v>0</v>
      </c>
      <c r="CX642">
        <f>SUMIFS('Grid GenerationQueue'!AN$5:AN$410,'Grid GenerationQueue'!$AZ$5:$AZ$410,$B642,'Grid GenerationQueue'!$BA$5:$BA$410,$C642,'Grid GenerationQueue'!$BK$5:$BK$410,"&gt;0",'Grid GenerationQueue'!$BD$5:$BD$410,"&lt;="&amp;$BE$3)</f>
        <v>0</v>
      </c>
      <c r="CY642">
        <f>SUMIFS('Grid GenerationQueue'!AO$5:AO$410,'Grid GenerationQueue'!$AZ$5:$AZ$410,$B642,'Grid GenerationQueue'!$BA$5:$BA$410,$C642,'Grid GenerationQueue'!$BK$5:$BK$410,"&gt;0",'Grid GenerationQueue'!$BD$5:$BD$410,"&lt;="&amp;$BE$3)</f>
        <v>0</v>
      </c>
      <c r="CZ642">
        <f>SUMIFS('Grid GenerationQueue'!AP$5:AP$410,'Grid GenerationQueue'!$AZ$5:$AZ$410,$B642,'Grid GenerationQueue'!$BA$5:$BA$410,$C642,'Grid GenerationQueue'!$BK$5:$BK$410,"&gt;0",'Grid GenerationQueue'!$BD$5:$BD$410,"&lt;="&amp;$BE$3)</f>
        <v>0</v>
      </c>
      <c r="DA642">
        <f>SUMIFS('Grid GenerationQueue'!AQ$5:AQ$410,'Grid GenerationQueue'!$AZ$5:$AZ$410,$B642,'Grid GenerationQueue'!$BA$5:$BA$410,$C642,'Grid GenerationQueue'!$BK$5:$BK$410,"&gt;0",'Grid GenerationQueue'!$BD$5:$BD$410,"&lt;="&amp;$BE$3)</f>
        <v>0</v>
      </c>
      <c r="DB642">
        <f>SUMIFS('Grid GenerationQueue'!AR$5:AR$410,'Grid GenerationQueue'!$AZ$5:$AZ$410,$B642,'Grid GenerationQueue'!$BA$5:$BA$410,$C642,'Grid GenerationQueue'!$BK$5:$BK$410,"&gt;0",'Grid GenerationQueue'!$BD$5:$BD$410,"&lt;="&amp;$BE$3)</f>
        <v>0</v>
      </c>
    </row>
    <row r="643" spans="1:106" x14ac:dyDescent="0.35">
      <c r="A643" t="s">
        <v>4752</v>
      </c>
      <c r="B643" t="s">
        <v>4699</v>
      </c>
      <c r="C643">
        <v>60</v>
      </c>
      <c r="D643">
        <f>SUMIFS('Grid GenerationQueue'!AG$5:AG$410,'Grid GenerationQueue'!$AZ$5:$AZ$410,$B643,'Grid GenerationQueue'!$BA$5:$BA$410,$C643)</f>
        <v>0</v>
      </c>
      <c r="E643">
        <f>SUMIFS('Grid GenerationQueue'!AH$5:AH$410,'Grid GenerationQueue'!$AZ$5:$AZ$410,$B643,'Grid GenerationQueue'!$BA$5:$BA$410,$C643)</f>
        <v>0</v>
      </c>
      <c r="F643">
        <f>SUMIFS('Grid GenerationQueue'!AI$5:AI$410,'Grid GenerationQueue'!$AZ$5:$AZ$410,$B643,'Grid GenerationQueue'!$BA$5:$BA$410,$C643)</f>
        <v>0</v>
      </c>
      <c r="G643">
        <f>SUMIFS('Grid GenerationQueue'!AJ$5:AJ$410,'Grid GenerationQueue'!$AZ$5:$AZ$410,$B643,'Grid GenerationQueue'!$BA$5:$BA$410,$C643)</f>
        <v>0</v>
      </c>
      <c r="H643">
        <f>SUMIFS('Grid GenerationQueue'!AK$5:AK$410,'Grid GenerationQueue'!$AZ$5:$AZ$410,$B643,'Grid GenerationQueue'!$BA$5:$BA$410,$C643)</f>
        <v>0</v>
      </c>
      <c r="I643">
        <f>SUMIFS('Grid GenerationQueue'!AL$5:AL$410,'Grid GenerationQueue'!$AZ$5:$AZ$410,$B643,'Grid GenerationQueue'!$BA$5:$BA$410,$C643)</f>
        <v>0</v>
      </c>
      <c r="J643">
        <f>SUMIFS('Grid GenerationQueue'!AM$5:AM$410,'Grid GenerationQueue'!$AZ$5:$AZ$410,$B643,'Grid GenerationQueue'!$BA$5:$BA$410,$C643)</f>
        <v>0</v>
      </c>
      <c r="K643">
        <f>SUMIFS('Grid GenerationQueue'!AN$5:AN$410,'Grid GenerationQueue'!$AZ$5:$AZ$410,$B643,'Grid GenerationQueue'!$BA$5:$BA$410,$C643)</f>
        <v>0</v>
      </c>
      <c r="L643">
        <f>SUMIFS('Grid GenerationQueue'!AO$5:AO$410,'Grid GenerationQueue'!$AZ$5:$AZ$410,$B643,'Grid GenerationQueue'!$BA$5:$BA$410,$C643)</f>
        <v>0</v>
      </c>
      <c r="M643">
        <f>SUMIFS('Grid GenerationQueue'!AP$5:AP$410,'Grid GenerationQueue'!$AZ$5:$AZ$410,$B643,'Grid GenerationQueue'!$BA$5:$BA$410,$C643)</f>
        <v>0</v>
      </c>
      <c r="N643">
        <f>SUMIFS('Grid GenerationQueue'!AQ$5:AQ$410,'Grid GenerationQueue'!$AZ$5:$AZ$410,$B643,'Grid GenerationQueue'!$BA$5:$BA$410,$C643)</f>
        <v>0</v>
      </c>
      <c r="O643">
        <f>SUMIFS('Grid GenerationQueue'!AR$5:AR$410,'Grid GenerationQueue'!$AZ$5:$AZ$410,$B643,'Grid GenerationQueue'!$BA$5:$BA$410,$C643)</f>
        <v>0</v>
      </c>
      <c r="Q643">
        <f>SUMIFS('Grid GenerationQueue'!AG$5:AG$410,'Grid GenerationQueue'!$AZ$5:$AZ$410,$B643,'Grid GenerationQueue'!$BA$5:$BA$410,$C643,'Grid GenerationQueue'!$BJ$5:$BJ$410,"Executed")</f>
        <v>0</v>
      </c>
      <c r="R643">
        <f>SUMIFS('Grid GenerationQueue'!AH$5:AH$410,'Grid GenerationQueue'!$AZ$5:$AZ$410,$B643,'Grid GenerationQueue'!$BA$5:$BA$410,$C643,'Grid GenerationQueue'!$BJ$5:$BJ$410,"Executed")</f>
        <v>0</v>
      </c>
      <c r="S643">
        <f>SUMIFS('Grid GenerationQueue'!AI$5:AI$410,'Grid GenerationQueue'!$AZ$5:$AZ$410,$B643,'Grid GenerationQueue'!$BA$5:$BA$410,$C643,'Grid GenerationQueue'!$BJ$5:$BJ$410,"Executed")</f>
        <v>0</v>
      </c>
      <c r="T643">
        <f>SUMIFS('Grid GenerationQueue'!AJ$5:AJ$410,'Grid GenerationQueue'!$AZ$5:$AZ$410,$B643,'Grid GenerationQueue'!$BA$5:$BA$410,$C643,'Grid GenerationQueue'!$BJ$5:$BJ$410,"Executed")</f>
        <v>0</v>
      </c>
      <c r="U643">
        <f>SUMIFS('Grid GenerationQueue'!AK$5:AK$410,'Grid GenerationQueue'!$AZ$5:$AZ$410,$B643,'Grid GenerationQueue'!$BA$5:$BA$410,$C643,'Grid GenerationQueue'!$BJ$5:$BJ$410,"Executed")</f>
        <v>0</v>
      </c>
      <c r="V643">
        <f>SUMIFS('Grid GenerationQueue'!AL$5:AL$410,'Grid GenerationQueue'!$AZ$5:$AZ$410,$B643,'Grid GenerationQueue'!$BA$5:$BA$410,$C643,'Grid GenerationQueue'!$BJ$5:$BJ$410,"Executed")</f>
        <v>0</v>
      </c>
      <c r="W643">
        <f>SUMIFS('Grid GenerationQueue'!AM$5:AM$410,'Grid GenerationQueue'!$AZ$5:$AZ$410,$B643,'Grid GenerationQueue'!$BA$5:$BA$410,$C643,'Grid GenerationQueue'!$BJ$5:$BJ$410,"Executed")</f>
        <v>0</v>
      </c>
      <c r="X643">
        <f>SUMIFS('Grid GenerationQueue'!AN$5:AN$410,'Grid GenerationQueue'!$AZ$5:$AZ$410,$B643,'Grid GenerationQueue'!$BA$5:$BA$410,$C643,'Grid GenerationQueue'!$BJ$5:$BJ$410,"Executed")</f>
        <v>0</v>
      </c>
      <c r="Y643">
        <f>SUMIFS('Grid GenerationQueue'!AO$5:AO$410,'Grid GenerationQueue'!$AZ$5:$AZ$410,$B643,'Grid GenerationQueue'!$BA$5:$BA$410,$C643,'Grid GenerationQueue'!$BJ$5:$BJ$410,"Executed")</f>
        <v>0</v>
      </c>
      <c r="Z643">
        <f>SUMIFS('Grid GenerationQueue'!AP$5:AP$410,'Grid GenerationQueue'!$AZ$5:$AZ$410,$B643,'Grid GenerationQueue'!$BA$5:$BA$410,$C643,'Grid GenerationQueue'!$BJ$5:$BJ$410,"Executed")</f>
        <v>0</v>
      </c>
      <c r="AA643">
        <f>SUMIFS('Grid GenerationQueue'!AQ$5:AQ$410,'Grid GenerationQueue'!$AZ$5:$AZ$410,$B643,'Grid GenerationQueue'!$BA$5:$BA$410,$C643,'Grid GenerationQueue'!$BJ$5:$BJ$410,"Executed")</f>
        <v>0</v>
      </c>
      <c r="AB643">
        <f>SUMIFS('Grid GenerationQueue'!AR$5:AR$410,'Grid GenerationQueue'!$AZ$5:$AZ$410,$B643,'Grid GenerationQueue'!$BA$5:$BA$410,$C643,'Grid GenerationQueue'!$BJ$5:$BJ$410,"Executed")</f>
        <v>0</v>
      </c>
      <c r="AD643">
        <f>SUMIFS('Grid GenerationQueue'!AG$5:AG$410,'Grid GenerationQueue'!$AZ$5:$AZ$410,$B643,'Grid GenerationQueue'!$BA$5:$BA$410,$C643,'Grid GenerationQueue'!$BH$5:$BH$410,"&lt;&gt;"&amp;"")+SUMIFS('Grid GenerationQueue'!AG$5:AG$410,'Grid GenerationQueue'!$AZ$5:$AZ$410,$B643,'Grid GenerationQueue'!$BA$5:$BA$410,$C643,'Grid GenerationQueue'!$BH$5:$BH$410,"",'Grid GenerationQueue'!$AC$5:$AC$410,1)</f>
        <v>0</v>
      </c>
      <c r="AE643">
        <f>SUMIFS('Grid GenerationQueue'!AH$5:AH$410,'Grid GenerationQueue'!$AZ$5:$AZ$410,$B643,'Grid GenerationQueue'!$BA$5:$BA$410,$C643,'Grid GenerationQueue'!$BH$5:$BH$410,"&lt;&gt;"&amp;"")+SUMIFS('Grid GenerationQueue'!AH$5:AH$410,'Grid GenerationQueue'!$AZ$5:$AZ$410,$B643,'Grid GenerationQueue'!$BA$5:$BA$410,$C643,'Grid GenerationQueue'!$BH$5:$BH$410,"",'Grid GenerationQueue'!$AC$5:$AC$410,1)</f>
        <v>0</v>
      </c>
      <c r="AF643">
        <f>SUMIFS('Grid GenerationQueue'!AI$5:AI$410,'Grid GenerationQueue'!$AZ$5:$AZ$410,$B643,'Grid GenerationQueue'!$BA$5:$BA$410,$C643,'Grid GenerationQueue'!$BH$5:$BH$410,"&lt;&gt;"&amp;"")+SUMIFS('Grid GenerationQueue'!AI$5:AI$410,'Grid GenerationQueue'!$AZ$5:$AZ$410,$B643,'Grid GenerationQueue'!$BA$5:$BA$410,$C643,'Grid GenerationQueue'!$BH$5:$BH$410,"",'Grid GenerationQueue'!$AC$5:$AC$410,1)</f>
        <v>0</v>
      </c>
      <c r="AG643">
        <f>SUMIFS('Grid GenerationQueue'!AJ$5:AJ$410,'Grid GenerationQueue'!$AZ$5:$AZ$410,$B643,'Grid GenerationQueue'!$BA$5:$BA$410,$C643,'Grid GenerationQueue'!$BH$5:$BH$410,"&lt;&gt;"&amp;"")+SUMIFS('Grid GenerationQueue'!AJ$5:AJ$410,'Grid GenerationQueue'!$AZ$5:$AZ$410,$B643,'Grid GenerationQueue'!$BA$5:$BA$410,$C643,'Grid GenerationQueue'!$BH$5:$BH$410,"",'Grid GenerationQueue'!$AC$5:$AC$410,1)</f>
        <v>0</v>
      </c>
      <c r="AH643">
        <f>SUMIFS('Grid GenerationQueue'!AK$5:AK$410,'Grid GenerationQueue'!$AZ$5:$AZ$410,$B643,'Grid GenerationQueue'!$BA$5:$BA$410,$C643,'Grid GenerationQueue'!$BH$5:$BH$410,"&lt;&gt;"&amp;"")+SUMIFS('Grid GenerationQueue'!AK$5:AK$410,'Grid GenerationQueue'!$AZ$5:$AZ$410,$B643,'Grid GenerationQueue'!$BA$5:$BA$410,$C643,'Grid GenerationQueue'!$BH$5:$BH$410,"",'Grid GenerationQueue'!$AC$5:$AC$410,1)</f>
        <v>0</v>
      </c>
      <c r="AI643">
        <f>SUMIFS('Grid GenerationQueue'!AL$5:AL$410,'Grid GenerationQueue'!$AZ$5:$AZ$410,$B643,'Grid GenerationQueue'!$BA$5:$BA$410,$C643,'Grid GenerationQueue'!$BH$5:$BH$410,"&lt;&gt;"&amp;"")+SUMIFS('Grid GenerationQueue'!AL$5:AL$410,'Grid GenerationQueue'!$AZ$5:$AZ$410,$B643,'Grid GenerationQueue'!$BA$5:$BA$410,$C643,'Grid GenerationQueue'!$BH$5:$BH$410,"",'Grid GenerationQueue'!$AC$5:$AC$410,1)</f>
        <v>0</v>
      </c>
      <c r="AJ643">
        <f>SUMIFS('Grid GenerationQueue'!AM$5:AM$410,'Grid GenerationQueue'!$AZ$5:$AZ$410,$B643,'Grid GenerationQueue'!$BA$5:$BA$410,$C643,'Grid GenerationQueue'!$BH$5:$BH$410,"&lt;&gt;"&amp;"")+SUMIFS('Grid GenerationQueue'!AM$5:AM$410,'Grid GenerationQueue'!$AZ$5:$AZ$410,$B643,'Grid GenerationQueue'!$BA$5:$BA$410,$C643,'Grid GenerationQueue'!$BH$5:$BH$410,"",'Grid GenerationQueue'!$AC$5:$AC$410,1)</f>
        <v>0</v>
      </c>
      <c r="AK643">
        <f>SUMIFS('Grid GenerationQueue'!AN$5:AN$410,'Grid GenerationQueue'!$AZ$5:$AZ$410,$B643,'Grid GenerationQueue'!$BA$5:$BA$410,$C643,'Grid GenerationQueue'!$BH$5:$BH$410,"&lt;&gt;"&amp;"")+SUMIFS('Grid GenerationQueue'!AN$5:AN$410,'Grid GenerationQueue'!$AZ$5:$AZ$410,$B643,'Grid GenerationQueue'!$BA$5:$BA$410,$C643,'Grid GenerationQueue'!$BH$5:$BH$410,"",'Grid GenerationQueue'!$AC$5:$AC$410,1)</f>
        <v>0</v>
      </c>
      <c r="AL643">
        <f>SUMIFS('Grid GenerationQueue'!AO$5:AO$410,'Grid GenerationQueue'!$AZ$5:$AZ$410,$B643,'Grid GenerationQueue'!$BA$5:$BA$410,$C643,'Grid GenerationQueue'!$BH$5:$BH$410,"&lt;&gt;"&amp;"")+SUMIFS('Grid GenerationQueue'!AO$5:AO$410,'Grid GenerationQueue'!$AZ$5:$AZ$410,$B643,'Grid GenerationQueue'!$BA$5:$BA$410,$C643,'Grid GenerationQueue'!$BH$5:$BH$410,"",'Grid GenerationQueue'!$AC$5:$AC$410,1)</f>
        <v>0</v>
      </c>
      <c r="AM643">
        <f>SUMIFS('Grid GenerationQueue'!AP$5:AP$410,'Grid GenerationQueue'!$AZ$5:$AZ$410,$B643,'Grid GenerationQueue'!$BA$5:$BA$410,$C643,'Grid GenerationQueue'!$BH$5:$BH$410,"&lt;&gt;"&amp;"")+SUMIFS('Grid GenerationQueue'!AP$5:AP$410,'Grid GenerationQueue'!$AZ$5:$AZ$410,$B643,'Grid GenerationQueue'!$BA$5:$BA$410,$C643,'Grid GenerationQueue'!$BH$5:$BH$410,"",'Grid GenerationQueue'!$AC$5:$AC$410,1)</f>
        <v>0</v>
      </c>
      <c r="AN643">
        <f>SUMIFS('Grid GenerationQueue'!AQ$5:AQ$410,'Grid GenerationQueue'!$AZ$5:$AZ$410,$B643,'Grid GenerationQueue'!$BA$5:$BA$410,$C643,'Grid GenerationQueue'!$BH$5:$BH$410,"&lt;&gt;"&amp;"")+SUMIFS('Grid GenerationQueue'!AQ$5:AQ$410,'Grid GenerationQueue'!$AZ$5:$AZ$410,$B643,'Grid GenerationQueue'!$BA$5:$BA$410,$C643,'Grid GenerationQueue'!$BH$5:$BH$410,"",'Grid GenerationQueue'!$AC$5:$AC$410,1)</f>
        <v>0</v>
      </c>
      <c r="AO643">
        <f>SUMIFS('Grid GenerationQueue'!AR$5:AR$410,'Grid GenerationQueue'!$AZ$5:$AZ$410,$B643,'Grid GenerationQueue'!$BA$5:$BA$410,$C643,'Grid GenerationQueue'!$BH$5:$BH$410,"&lt;&gt;"&amp;"")+SUMIFS('Grid GenerationQueue'!AR$5:AR$410,'Grid GenerationQueue'!$AZ$5:$AZ$410,$B643,'Grid GenerationQueue'!$BA$5:$BA$410,$C643,'Grid GenerationQueue'!$BH$5:$BH$410,"",'Grid GenerationQueue'!$AC$5:$AC$410,1)</f>
        <v>0</v>
      </c>
      <c r="AQ643">
        <f>SUMIFS('Grid GenerationQueue'!AG$5:AG$410,'Grid GenerationQueue'!$AZ$5:$AZ$410,$B643,'Grid GenerationQueue'!$BA$5:$BA$410,$C643,'Grid GenerationQueue'!$BK$5:$BK$410,"&gt;0")</f>
        <v>0</v>
      </c>
      <c r="AR643">
        <f>SUMIFS('Grid GenerationQueue'!AH$5:AH$410,'Grid GenerationQueue'!$AZ$5:$AZ$410,$B643,'Grid GenerationQueue'!$BA$5:$BA$410,$C643,'Grid GenerationQueue'!$BK$5:$BK$410,"&gt;0")</f>
        <v>0</v>
      </c>
      <c r="AS643">
        <f>SUMIFS('Grid GenerationQueue'!AI$5:AI$410,'Grid GenerationQueue'!$AZ$5:$AZ$410,$B643,'Grid GenerationQueue'!$BA$5:$BA$410,$C643,'Grid GenerationQueue'!$BK$5:$BK$410,"&gt;0")</f>
        <v>0</v>
      </c>
      <c r="AT643">
        <f>SUMIFS('Grid GenerationQueue'!AJ$5:AJ$410,'Grid GenerationQueue'!$AZ$5:$AZ$410,$B643,'Grid GenerationQueue'!$BA$5:$BA$410,$C643,'Grid GenerationQueue'!$BK$5:$BK$410,"&gt;0")</f>
        <v>0</v>
      </c>
      <c r="AU643">
        <f>SUMIFS('Grid GenerationQueue'!AK$5:AK$410,'Grid GenerationQueue'!$AZ$5:$AZ$410,$B643,'Grid GenerationQueue'!$BA$5:$BA$410,$C643,'Grid GenerationQueue'!$BK$5:$BK$410,"&gt;0")</f>
        <v>0</v>
      </c>
      <c r="AV643">
        <f>SUMIFS('Grid GenerationQueue'!AL$5:AL$410,'Grid GenerationQueue'!$AZ$5:$AZ$410,$B643,'Grid GenerationQueue'!$BA$5:$BA$410,$C643,'Grid GenerationQueue'!$BK$5:$BK$410,"&gt;0")</f>
        <v>0</v>
      </c>
      <c r="AW643">
        <f>SUMIFS('Grid GenerationQueue'!AM$5:AM$410,'Grid GenerationQueue'!$AZ$5:$AZ$410,$B643,'Grid GenerationQueue'!$BA$5:$BA$410,$C643,'Grid GenerationQueue'!$BK$5:$BK$410,"&gt;0")</f>
        <v>0</v>
      </c>
      <c r="AX643">
        <f>SUMIFS('Grid GenerationQueue'!AN$5:AN$410,'Grid GenerationQueue'!$AZ$5:$AZ$410,$B643,'Grid GenerationQueue'!$BA$5:$BA$410,$C643,'Grid GenerationQueue'!$BK$5:$BK$410,"&gt;0")</f>
        <v>0</v>
      </c>
      <c r="AY643">
        <f>SUMIFS('Grid GenerationQueue'!AO$5:AO$410,'Grid GenerationQueue'!$AZ$5:$AZ$410,$B643,'Grid GenerationQueue'!$BA$5:$BA$410,$C643,'Grid GenerationQueue'!$BK$5:$BK$410,"&gt;0")</f>
        <v>0</v>
      </c>
      <c r="AZ643">
        <f>SUMIFS('Grid GenerationQueue'!AP$5:AP$410,'Grid GenerationQueue'!$AZ$5:$AZ$410,$B643,'Grid GenerationQueue'!$BA$5:$BA$410,$C643,'Grid GenerationQueue'!$BK$5:$BK$410,"&gt;0")</f>
        <v>0</v>
      </c>
      <c r="BA643">
        <f>SUMIFS('Grid GenerationQueue'!AQ$5:AQ$410,'Grid GenerationQueue'!$AZ$5:$AZ$410,$B643,'Grid GenerationQueue'!$BA$5:$BA$410,$C643,'Grid GenerationQueue'!$BK$5:$BK$410,"&gt;0")</f>
        <v>0</v>
      </c>
      <c r="BB643">
        <f>SUMIFS('Grid GenerationQueue'!AR$5:AR$410,'Grid GenerationQueue'!$AZ$5:$AZ$410,$B643,'Grid GenerationQueue'!$BA$5:$BA$410,$C643,'Grid GenerationQueue'!$BK$5:$BK$410,"&gt;0")</f>
        <v>0</v>
      </c>
      <c r="BD643">
        <f>SUMIFS('Grid GenerationQueue'!AG$5:AG$410,'Grid GenerationQueue'!$AZ$5:$AZ$410,$B643,'Grid GenerationQueue'!$BA$5:$BA$410,$C643,'Grid GenerationQueue'!$BD$5:$BD$410,"&lt;="&amp;$BE$3)</f>
        <v>0</v>
      </c>
      <c r="BE643">
        <f>SUMIFS('Grid GenerationQueue'!AH$5:AH$410,'Grid GenerationQueue'!$AZ$5:$AZ$410,$B643,'Grid GenerationQueue'!$BA$5:$BA$410,$C643,'Grid GenerationQueue'!$BD$5:$BD$410,"&lt;="&amp;$BE$3)</f>
        <v>0</v>
      </c>
      <c r="BF643">
        <f>SUMIFS('Grid GenerationQueue'!AI$5:AI$410,'Grid GenerationQueue'!$AZ$5:$AZ$410,$B643,'Grid GenerationQueue'!$BA$5:$BA$410,$C643,'Grid GenerationQueue'!$BD$5:$BD$410,"&lt;="&amp;$BE$3)</f>
        <v>0</v>
      </c>
      <c r="BG643">
        <f>SUMIFS('Grid GenerationQueue'!AJ$5:AJ$410,'Grid GenerationQueue'!$AZ$5:$AZ$410,$B643,'Grid GenerationQueue'!$BA$5:$BA$410,$C643,'Grid GenerationQueue'!$BD$5:$BD$410,"&lt;="&amp;$BE$3)</f>
        <v>0</v>
      </c>
      <c r="BH643">
        <f>SUMIFS('Grid GenerationQueue'!AK$5:AK$410,'Grid GenerationQueue'!$AZ$5:$AZ$410,$B643,'Grid GenerationQueue'!$BA$5:$BA$410,$C643,'Grid GenerationQueue'!$BD$5:$BD$410,"&lt;="&amp;$BE$3)</f>
        <v>0</v>
      </c>
      <c r="BI643">
        <f>SUMIFS('Grid GenerationQueue'!AL$5:AL$410,'Grid GenerationQueue'!$AZ$5:$AZ$410,$B643,'Grid GenerationQueue'!$BA$5:$BA$410,$C643,'Grid GenerationQueue'!$BD$5:$BD$410,"&lt;="&amp;$BE$3)</f>
        <v>0</v>
      </c>
      <c r="BJ643">
        <f>SUMIFS('Grid GenerationQueue'!AM$5:AM$410,'Grid GenerationQueue'!$AZ$5:$AZ$410,$B643,'Grid GenerationQueue'!$BA$5:$BA$410,$C643,'Grid GenerationQueue'!$BD$5:$BD$410,"&lt;="&amp;$BE$3)</f>
        <v>0</v>
      </c>
      <c r="BK643">
        <f>SUMIFS('Grid GenerationQueue'!AN$5:AN$410,'Grid GenerationQueue'!$AZ$5:$AZ$410,$B643,'Grid GenerationQueue'!$BA$5:$BA$410,$C643,'Grid GenerationQueue'!$BD$5:$BD$410,"&lt;="&amp;$BE$3)</f>
        <v>0</v>
      </c>
      <c r="BL643">
        <f>SUMIFS('Grid GenerationQueue'!AO$5:AO$410,'Grid GenerationQueue'!$AZ$5:$AZ$410,$B643,'Grid GenerationQueue'!$BA$5:$BA$410,$C643,'Grid GenerationQueue'!$BD$5:$BD$410,"&lt;="&amp;$BE$3)</f>
        <v>0</v>
      </c>
      <c r="BM643">
        <f>SUMIFS('Grid GenerationQueue'!AP$5:AP$410,'Grid GenerationQueue'!$AZ$5:$AZ$410,$B643,'Grid GenerationQueue'!$BA$5:$BA$410,$C643,'Grid GenerationQueue'!$BD$5:$BD$410,"&lt;="&amp;$BE$3)</f>
        <v>0</v>
      </c>
      <c r="BN643">
        <f>SUMIFS('Grid GenerationQueue'!AQ$5:AQ$410,'Grid GenerationQueue'!$AZ$5:$AZ$410,$B643,'Grid GenerationQueue'!$BA$5:$BA$410,$C643,'Grid GenerationQueue'!$BD$5:$BD$410,"&lt;="&amp;$BE$3)</f>
        <v>0</v>
      </c>
      <c r="BO643">
        <f>SUMIFS('Grid GenerationQueue'!AR$5:AR$410,'Grid GenerationQueue'!$AZ$5:$AZ$410,$B643,'Grid GenerationQueue'!$BA$5:$BA$410,$C643,'Grid GenerationQueue'!$BD$5:$BD$410,"&lt;="&amp;$BE$3)</f>
        <v>0</v>
      </c>
      <c r="BQ643">
        <f>SUMIFS('Grid GenerationQueue'!AG$5:AG$410,'Grid GenerationQueue'!$AZ$5:$AZ$410,$B643,'Grid GenerationQueue'!$BA$5:$BA$410,$C643,'Grid GenerationQueue'!$BJ$5:$BJ$410,"Executed",'Grid GenerationQueue'!$BD$5:$BD$410,"&lt;="&amp;$BE$3)</f>
        <v>0</v>
      </c>
      <c r="BR643">
        <f>SUMIFS('Grid GenerationQueue'!AH$5:AH$410,'Grid GenerationQueue'!$AZ$5:$AZ$410,$B643,'Grid GenerationQueue'!$BA$5:$BA$410,$C643,'Grid GenerationQueue'!$BJ$5:$BJ$410,"Executed",'Grid GenerationQueue'!$BD$5:$BD$410,"&lt;="&amp;$BE$3)</f>
        <v>0</v>
      </c>
      <c r="BS643">
        <f>SUMIFS('Grid GenerationQueue'!AI$5:AI$410,'Grid GenerationQueue'!$AZ$5:$AZ$410,$B643,'Grid GenerationQueue'!$BA$5:$BA$410,$C643,'Grid GenerationQueue'!$BJ$5:$BJ$410,"Executed",'Grid GenerationQueue'!$BD$5:$BD$410,"&lt;="&amp;$BE$3)</f>
        <v>0</v>
      </c>
      <c r="BT643">
        <f>SUMIFS('Grid GenerationQueue'!AJ$5:AJ$410,'Grid GenerationQueue'!$AZ$5:$AZ$410,$B643,'Grid GenerationQueue'!$BA$5:$BA$410,$C643,'Grid GenerationQueue'!$BJ$5:$BJ$410,"Executed",'Grid GenerationQueue'!$BD$5:$BD$410,"&lt;="&amp;$BE$3)</f>
        <v>0</v>
      </c>
      <c r="BU643">
        <f>SUMIFS('Grid GenerationQueue'!AK$5:AK$410,'Grid GenerationQueue'!$AZ$5:$AZ$410,$B643,'Grid GenerationQueue'!$BA$5:$BA$410,$C643,'Grid GenerationQueue'!$BJ$5:$BJ$410,"Executed",'Grid GenerationQueue'!$BD$5:$BD$410,"&lt;="&amp;$BE$3)</f>
        <v>0</v>
      </c>
      <c r="BV643">
        <f>SUMIFS('Grid GenerationQueue'!AL$5:AL$410,'Grid GenerationQueue'!$AZ$5:$AZ$410,$B643,'Grid GenerationQueue'!$BA$5:$BA$410,$C643,'Grid GenerationQueue'!$BJ$5:$BJ$410,"Executed",'Grid GenerationQueue'!$BD$5:$BD$410,"&lt;="&amp;$BE$3)</f>
        <v>0</v>
      </c>
      <c r="BW643">
        <f>SUMIFS('Grid GenerationQueue'!AM$5:AM$410,'Grid GenerationQueue'!$AZ$5:$AZ$410,$B643,'Grid GenerationQueue'!$BA$5:$BA$410,$C643,'Grid GenerationQueue'!$BJ$5:$BJ$410,"Executed",'Grid GenerationQueue'!$BD$5:$BD$410,"&lt;="&amp;$BE$3)</f>
        <v>0</v>
      </c>
      <c r="BX643">
        <f>SUMIFS('Grid GenerationQueue'!AN$5:AN$410,'Grid GenerationQueue'!$AZ$5:$AZ$410,$B643,'Grid GenerationQueue'!$BA$5:$BA$410,$C643,'Grid GenerationQueue'!$BJ$5:$BJ$410,"Executed",'Grid GenerationQueue'!$BD$5:$BD$410,"&lt;="&amp;$BE$3)</f>
        <v>0</v>
      </c>
      <c r="BY643">
        <f>SUMIFS('Grid GenerationQueue'!AO$5:AO$410,'Grid GenerationQueue'!$AZ$5:$AZ$410,$B643,'Grid GenerationQueue'!$BA$5:$BA$410,$C643,'Grid GenerationQueue'!$BJ$5:$BJ$410,"Executed",'Grid GenerationQueue'!$BD$5:$BD$410,"&lt;="&amp;$BE$3)</f>
        <v>0</v>
      </c>
      <c r="BZ643">
        <f>SUMIFS('Grid GenerationQueue'!AP$5:AP$410,'Grid GenerationQueue'!$AZ$5:$AZ$410,$B643,'Grid GenerationQueue'!$BA$5:$BA$410,$C643,'Grid GenerationQueue'!$BJ$5:$BJ$410,"Executed",'Grid GenerationQueue'!$BD$5:$BD$410,"&lt;="&amp;$BE$3)</f>
        <v>0</v>
      </c>
      <c r="CA643">
        <f>SUMIFS('Grid GenerationQueue'!AQ$5:AQ$410,'Grid GenerationQueue'!$AZ$5:$AZ$410,$B643,'Grid GenerationQueue'!$BA$5:$BA$410,$C643,'Grid GenerationQueue'!$BJ$5:$BJ$410,"Executed",'Grid GenerationQueue'!$BD$5:$BD$410,"&lt;="&amp;$BE$3)</f>
        <v>0</v>
      </c>
      <c r="CB643">
        <f>SUMIFS('Grid GenerationQueue'!AR$5:AR$410,'Grid GenerationQueue'!$AZ$5:$AZ$410,$B643,'Grid GenerationQueue'!$BA$5:$BA$410,$C643,'Grid GenerationQueue'!$BJ$5:$BJ$410,"Executed",'Grid GenerationQueue'!$BD$5:$BD$410,"&lt;="&amp;$BE$3)</f>
        <v>0</v>
      </c>
      <c r="CD643">
        <f>SUMIFS('Grid GenerationQueue'!AG$5:AG$410,'Grid GenerationQueue'!$AZ$5:$AZ$410,$B643,'Grid GenerationQueue'!$BA$5:$BA$410,$C643,'Grid GenerationQueue'!$BH$5:$BH$410,"&lt;&gt;"&amp;"",'Grid GenerationQueue'!$BD$5:$BD$410,"&lt;="&amp;$BE$3)</f>
        <v>0</v>
      </c>
      <c r="CE643">
        <f>SUMIFS('Grid GenerationQueue'!AH$5:AH$410,'Grid GenerationQueue'!$AZ$5:$AZ$410,$B643,'Grid GenerationQueue'!$BA$5:$BA$410,$C643,'Grid GenerationQueue'!$BH$5:$BH$410,"&lt;&gt;"&amp;"",'Grid GenerationQueue'!$BD$5:$BD$410,"&lt;="&amp;$BE$3)</f>
        <v>0</v>
      </c>
      <c r="CF643">
        <f>SUMIFS('Grid GenerationQueue'!AI$5:AI$410,'Grid GenerationQueue'!$AZ$5:$AZ$410,$B643,'Grid GenerationQueue'!$BA$5:$BA$410,$C643,'Grid GenerationQueue'!$BH$5:$BH$410,"&lt;&gt;"&amp;"",'Grid GenerationQueue'!$BD$5:$BD$410,"&lt;="&amp;$BE$3)</f>
        <v>0</v>
      </c>
      <c r="CG643">
        <f>SUMIFS('Grid GenerationQueue'!AJ$5:AJ$410,'Grid GenerationQueue'!$AZ$5:$AZ$410,$B643,'Grid GenerationQueue'!$BA$5:$BA$410,$C643,'Grid GenerationQueue'!$BH$5:$BH$410,"&lt;&gt;"&amp;"",'Grid GenerationQueue'!$BD$5:$BD$410,"&lt;="&amp;$BE$3)</f>
        <v>0</v>
      </c>
      <c r="CH643">
        <f>SUMIFS('Grid GenerationQueue'!AK$5:AK$410,'Grid GenerationQueue'!$AZ$5:$AZ$410,$B643,'Grid GenerationQueue'!$BA$5:$BA$410,$C643,'Grid GenerationQueue'!$BH$5:$BH$410,"&lt;&gt;"&amp;"",'Grid GenerationQueue'!$BD$5:$BD$410,"&lt;="&amp;$BE$3)</f>
        <v>0</v>
      </c>
      <c r="CI643">
        <f>SUMIFS('Grid GenerationQueue'!AL$5:AL$410,'Grid GenerationQueue'!$AZ$5:$AZ$410,$B643,'Grid GenerationQueue'!$BA$5:$BA$410,$C643,'Grid GenerationQueue'!$BH$5:$BH$410,"&lt;&gt;"&amp;"",'Grid GenerationQueue'!$BD$5:$BD$410,"&lt;="&amp;$BE$3)</f>
        <v>0</v>
      </c>
      <c r="CJ643">
        <f>SUMIFS('Grid GenerationQueue'!AM$5:AM$410,'Grid GenerationQueue'!$AZ$5:$AZ$410,$B643,'Grid GenerationQueue'!$BA$5:$BA$410,$C643,'Grid GenerationQueue'!$BH$5:$BH$410,"&lt;&gt;"&amp;"",'Grid GenerationQueue'!$BD$5:$BD$410,"&lt;="&amp;$BE$3)</f>
        <v>0</v>
      </c>
      <c r="CK643">
        <f>SUMIFS('Grid GenerationQueue'!AN$5:AN$410,'Grid GenerationQueue'!$AZ$5:$AZ$410,$B643,'Grid GenerationQueue'!$BA$5:$BA$410,$C643,'Grid GenerationQueue'!$BH$5:$BH$410,"&lt;&gt;"&amp;"",'Grid GenerationQueue'!$BD$5:$BD$410,"&lt;="&amp;$BE$3)</f>
        <v>0</v>
      </c>
      <c r="CL643">
        <f>SUMIFS('Grid GenerationQueue'!AO$5:AO$410,'Grid GenerationQueue'!$AZ$5:$AZ$410,$B643,'Grid GenerationQueue'!$BA$5:$BA$410,$C643,'Grid GenerationQueue'!$BH$5:$BH$410,"&lt;&gt;"&amp;"",'Grid GenerationQueue'!$BD$5:$BD$410,"&lt;="&amp;$BE$3)</f>
        <v>0</v>
      </c>
      <c r="CM643">
        <f>SUMIFS('Grid GenerationQueue'!AP$5:AP$410,'Grid GenerationQueue'!$AZ$5:$AZ$410,$B643,'Grid GenerationQueue'!$BA$5:$BA$410,$C643,'Grid GenerationQueue'!$BH$5:$BH$410,"&lt;&gt;"&amp;"",'Grid GenerationQueue'!$BD$5:$BD$410,"&lt;="&amp;$BE$3)</f>
        <v>0</v>
      </c>
      <c r="CN643">
        <f>SUMIFS('Grid GenerationQueue'!AQ$5:AQ$410,'Grid GenerationQueue'!$AZ$5:$AZ$410,$B643,'Grid GenerationQueue'!$BA$5:$BA$410,$C643,'Grid GenerationQueue'!$BH$5:$BH$410,"&lt;&gt;"&amp;"",'Grid GenerationQueue'!$BD$5:$BD$410,"&lt;="&amp;$BE$3)</f>
        <v>0</v>
      </c>
      <c r="CO643">
        <f>SUMIFS('Grid GenerationQueue'!AR$5:AR$410,'Grid GenerationQueue'!$AZ$5:$AZ$410,$B643,'Grid GenerationQueue'!$BA$5:$BA$410,$C643,'Grid GenerationQueue'!$BH$5:$BH$410,"&lt;&gt;"&amp;"",'Grid GenerationQueue'!$BD$5:$BD$410,"&lt;="&amp;$BE$3)</f>
        <v>0</v>
      </c>
      <c r="CQ643">
        <f>SUMIFS('Grid GenerationQueue'!AG$5:AG$410,'Grid GenerationQueue'!$AZ$5:$AZ$410,$B643,'Grid GenerationQueue'!$BA$5:$BA$410,$C643,'Grid GenerationQueue'!$BK$5:$BK$410,"&gt;0",'Grid GenerationQueue'!$BD$5:$BD$410,"&lt;="&amp;$BE$3)</f>
        <v>0</v>
      </c>
      <c r="CR643">
        <f>SUMIFS('Grid GenerationQueue'!AH$5:AH$410,'Grid GenerationQueue'!$AZ$5:$AZ$410,$B643,'Grid GenerationQueue'!$BA$5:$BA$410,$C643,'Grid GenerationQueue'!$BK$5:$BK$410,"&gt;0",'Grid GenerationQueue'!$BD$5:$BD$410,"&lt;="&amp;$BE$3)</f>
        <v>0</v>
      </c>
      <c r="CS643">
        <f>SUMIFS('Grid GenerationQueue'!AI$5:AI$410,'Grid GenerationQueue'!$AZ$5:$AZ$410,$B643,'Grid GenerationQueue'!$BA$5:$BA$410,$C643,'Grid GenerationQueue'!$BK$5:$BK$410,"&gt;0",'Grid GenerationQueue'!$BD$5:$BD$410,"&lt;="&amp;$BE$3)</f>
        <v>0</v>
      </c>
      <c r="CT643">
        <f>SUMIFS('Grid GenerationQueue'!AJ$5:AJ$410,'Grid GenerationQueue'!$AZ$5:$AZ$410,$B643,'Grid GenerationQueue'!$BA$5:$BA$410,$C643,'Grid GenerationQueue'!$BK$5:$BK$410,"&gt;0",'Grid GenerationQueue'!$BD$5:$BD$410,"&lt;="&amp;$BE$3)</f>
        <v>0</v>
      </c>
      <c r="CU643">
        <f>SUMIFS('Grid GenerationQueue'!AK$5:AK$410,'Grid GenerationQueue'!$AZ$5:$AZ$410,$B643,'Grid GenerationQueue'!$BA$5:$BA$410,$C643,'Grid GenerationQueue'!$BK$5:$BK$410,"&gt;0",'Grid GenerationQueue'!$BD$5:$BD$410,"&lt;="&amp;$BE$3)</f>
        <v>0</v>
      </c>
      <c r="CV643">
        <f>SUMIFS('Grid GenerationQueue'!AL$5:AL$410,'Grid GenerationQueue'!$AZ$5:$AZ$410,$B643,'Grid GenerationQueue'!$BA$5:$BA$410,$C643,'Grid GenerationQueue'!$BK$5:$BK$410,"&gt;0",'Grid GenerationQueue'!$BD$5:$BD$410,"&lt;="&amp;$BE$3)</f>
        <v>0</v>
      </c>
      <c r="CW643">
        <f>SUMIFS('Grid GenerationQueue'!AM$5:AM$410,'Grid GenerationQueue'!$AZ$5:$AZ$410,$B643,'Grid GenerationQueue'!$BA$5:$BA$410,$C643,'Grid GenerationQueue'!$BK$5:$BK$410,"&gt;0",'Grid GenerationQueue'!$BD$5:$BD$410,"&lt;="&amp;$BE$3)</f>
        <v>0</v>
      </c>
      <c r="CX643">
        <f>SUMIFS('Grid GenerationQueue'!AN$5:AN$410,'Grid GenerationQueue'!$AZ$5:$AZ$410,$B643,'Grid GenerationQueue'!$BA$5:$BA$410,$C643,'Grid GenerationQueue'!$BK$5:$BK$410,"&gt;0",'Grid GenerationQueue'!$BD$5:$BD$410,"&lt;="&amp;$BE$3)</f>
        <v>0</v>
      </c>
      <c r="CY643">
        <f>SUMIFS('Grid GenerationQueue'!AO$5:AO$410,'Grid GenerationQueue'!$AZ$5:$AZ$410,$B643,'Grid GenerationQueue'!$BA$5:$BA$410,$C643,'Grid GenerationQueue'!$BK$5:$BK$410,"&gt;0",'Grid GenerationQueue'!$BD$5:$BD$410,"&lt;="&amp;$BE$3)</f>
        <v>0</v>
      </c>
      <c r="CZ643">
        <f>SUMIFS('Grid GenerationQueue'!AP$5:AP$410,'Grid GenerationQueue'!$AZ$5:$AZ$410,$B643,'Grid GenerationQueue'!$BA$5:$BA$410,$C643,'Grid GenerationQueue'!$BK$5:$BK$410,"&gt;0",'Grid GenerationQueue'!$BD$5:$BD$410,"&lt;="&amp;$BE$3)</f>
        <v>0</v>
      </c>
      <c r="DA643">
        <f>SUMIFS('Grid GenerationQueue'!AQ$5:AQ$410,'Grid GenerationQueue'!$AZ$5:$AZ$410,$B643,'Grid GenerationQueue'!$BA$5:$BA$410,$C643,'Grid GenerationQueue'!$BK$5:$BK$410,"&gt;0",'Grid GenerationQueue'!$BD$5:$BD$410,"&lt;="&amp;$BE$3)</f>
        <v>0</v>
      </c>
      <c r="DB643">
        <f>SUMIFS('Grid GenerationQueue'!AR$5:AR$410,'Grid GenerationQueue'!$AZ$5:$AZ$410,$B643,'Grid GenerationQueue'!$BA$5:$BA$410,$C643,'Grid GenerationQueue'!$BK$5:$BK$410,"&gt;0",'Grid GenerationQueue'!$BD$5:$BD$410,"&lt;="&amp;$BE$3)</f>
        <v>0</v>
      </c>
    </row>
    <row r="644" spans="1:106" x14ac:dyDescent="0.35">
      <c r="A644" t="s">
        <v>4747</v>
      </c>
      <c r="B644" t="s">
        <v>4707</v>
      </c>
      <c r="C644">
        <v>500</v>
      </c>
      <c r="D644">
        <f>SUMIFS('Grid GenerationQueue'!AG$5:AG$410,'Grid GenerationQueue'!$AZ$5:$AZ$410,$B644,'Grid GenerationQueue'!$BA$5:$BA$410,$C644)</f>
        <v>567.6</v>
      </c>
      <c r="E644">
        <f>SUMIFS('Grid GenerationQueue'!AH$5:AH$410,'Grid GenerationQueue'!$AZ$5:$AZ$410,$B644,'Grid GenerationQueue'!$BA$5:$BA$410,$C644)</f>
        <v>560</v>
      </c>
      <c r="F644">
        <f>SUMIFS('Grid GenerationQueue'!AI$5:AI$410,'Grid GenerationQueue'!$AZ$5:$AZ$410,$B644,'Grid GenerationQueue'!$BA$5:$BA$410,$C644)</f>
        <v>0</v>
      </c>
      <c r="G644">
        <f>SUMIFS('Grid GenerationQueue'!AJ$5:AJ$410,'Grid GenerationQueue'!$AZ$5:$AZ$410,$B644,'Grid GenerationQueue'!$BA$5:$BA$410,$C644)</f>
        <v>0</v>
      </c>
      <c r="H644">
        <f>SUMIFS('Grid GenerationQueue'!AK$5:AK$410,'Grid GenerationQueue'!$AZ$5:$AZ$410,$B644,'Grid GenerationQueue'!$BA$5:$BA$410,$C644)</f>
        <v>0</v>
      </c>
      <c r="I644">
        <f>SUMIFS('Grid GenerationQueue'!AL$5:AL$410,'Grid GenerationQueue'!$AZ$5:$AZ$410,$B644,'Grid GenerationQueue'!$BA$5:$BA$410,$C644)</f>
        <v>0</v>
      </c>
      <c r="J644">
        <f>SUMIFS('Grid GenerationQueue'!AM$5:AM$410,'Grid GenerationQueue'!$AZ$5:$AZ$410,$B644,'Grid GenerationQueue'!$BA$5:$BA$410,$C644)</f>
        <v>0</v>
      </c>
      <c r="K644">
        <f>SUMIFS('Grid GenerationQueue'!AN$5:AN$410,'Grid GenerationQueue'!$AZ$5:$AZ$410,$B644,'Grid GenerationQueue'!$BA$5:$BA$410,$C644)</f>
        <v>0</v>
      </c>
      <c r="L644">
        <f>SUMIFS('Grid GenerationQueue'!AO$5:AO$410,'Grid GenerationQueue'!$AZ$5:$AZ$410,$B644,'Grid GenerationQueue'!$BA$5:$BA$410,$C644)</f>
        <v>0</v>
      </c>
      <c r="M644">
        <f>SUMIFS('Grid GenerationQueue'!AP$5:AP$410,'Grid GenerationQueue'!$AZ$5:$AZ$410,$B644,'Grid GenerationQueue'!$BA$5:$BA$410,$C644)</f>
        <v>0</v>
      </c>
      <c r="N644">
        <f>SUMIFS('Grid GenerationQueue'!AQ$5:AQ$410,'Grid GenerationQueue'!$AZ$5:$AZ$410,$B644,'Grid GenerationQueue'!$BA$5:$BA$410,$C644)</f>
        <v>0</v>
      </c>
      <c r="O644">
        <f>SUMIFS('Grid GenerationQueue'!AR$5:AR$410,'Grid GenerationQueue'!$AZ$5:$AZ$410,$B644,'Grid GenerationQueue'!$BA$5:$BA$410,$C644)</f>
        <v>0</v>
      </c>
      <c r="Q644">
        <f>SUMIFS('Grid GenerationQueue'!AG$5:AG$410,'Grid GenerationQueue'!$AZ$5:$AZ$410,$B644,'Grid GenerationQueue'!$BA$5:$BA$410,$C644,'Grid GenerationQueue'!$BJ$5:$BJ$410,"Executed")</f>
        <v>567.6</v>
      </c>
      <c r="R644">
        <f>SUMIFS('Grid GenerationQueue'!AH$5:AH$410,'Grid GenerationQueue'!$AZ$5:$AZ$410,$B644,'Grid GenerationQueue'!$BA$5:$BA$410,$C644,'Grid GenerationQueue'!$BJ$5:$BJ$410,"Executed")</f>
        <v>560</v>
      </c>
      <c r="S644">
        <f>SUMIFS('Grid GenerationQueue'!AI$5:AI$410,'Grid GenerationQueue'!$AZ$5:$AZ$410,$B644,'Grid GenerationQueue'!$BA$5:$BA$410,$C644,'Grid GenerationQueue'!$BJ$5:$BJ$410,"Executed")</f>
        <v>0</v>
      </c>
      <c r="T644">
        <f>SUMIFS('Grid GenerationQueue'!AJ$5:AJ$410,'Grid GenerationQueue'!$AZ$5:$AZ$410,$B644,'Grid GenerationQueue'!$BA$5:$BA$410,$C644,'Grid GenerationQueue'!$BJ$5:$BJ$410,"Executed")</f>
        <v>0</v>
      </c>
      <c r="U644">
        <f>SUMIFS('Grid GenerationQueue'!AK$5:AK$410,'Grid GenerationQueue'!$AZ$5:$AZ$410,$B644,'Grid GenerationQueue'!$BA$5:$BA$410,$C644,'Grid GenerationQueue'!$BJ$5:$BJ$410,"Executed")</f>
        <v>0</v>
      </c>
      <c r="V644">
        <f>SUMIFS('Grid GenerationQueue'!AL$5:AL$410,'Grid GenerationQueue'!$AZ$5:$AZ$410,$B644,'Grid GenerationQueue'!$BA$5:$BA$410,$C644,'Grid GenerationQueue'!$BJ$5:$BJ$410,"Executed")</f>
        <v>0</v>
      </c>
      <c r="W644">
        <f>SUMIFS('Grid GenerationQueue'!AM$5:AM$410,'Grid GenerationQueue'!$AZ$5:$AZ$410,$B644,'Grid GenerationQueue'!$BA$5:$BA$410,$C644,'Grid GenerationQueue'!$BJ$5:$BJ$410,"Executed")</f>
        <v>0</v>
      </c>
      <c r="X644">
        <f>SUMIFS('Grid GenerationQueue'!AN$5:AN$410,'Grid GenerationQueue'!$AZ$5:$AZ$410,$B644,'Grid GenerationQueue'!$BA$5:$BA$410,$C644,'Grid GenerationQueue'!$BJ$5:$BJ$410,"Executed")</f>
        <v>0</v>
      </c>
      <c r="Y644">
        <f>SUMIFS('Grid GenerationQueue'!AO$5:AO$410,'Grid GenerationQueue'!$AZ$5:$AZ$410,$B644,'Grid GenerationQueue'!$BA$5:$BA$410,$C644,'Grid GenerationQueue'!$BJ$5:$BJ$410,"Executed")</f>
        <v>0</v>
      </c>
      <c r="Z644">
        <f>SUMIFS('Grid GenerationQueue'!AP$5:AP$410,'Grid GenerationQueue'!$AZ$5:$AZ$410,$B644,'Grid GenerationQueue'!$BA$5:$BA$410,$C644,'Grid GenerationQueue'!$BJ$5:$BJ$410,"Executed")</f>
        <v>0</v>
      </c>
      <c r="AA644">
        <f>SUMIFS('Grid GenerationQueue'!AQ$5:AQ$410,'Grid GenerationQueue'!$AZ$5:$AZ$410,$B644,'Grid GenerationQueue'!$BA$5:$BA$410,$C644,'Grid GenerationQueue'!$BJ$5:$BJ$410,"Executed")</f>
        <v>0</v>
      </c>
      <c r="AB644">
        <f>SUMIFS('Grid GenerationQueue'!AR$5:AR$410,'Grid GenerationQueue'!$AZ$5:$AZ$410,$B644,'Grid GenerationQueue'!$BA$5:$BA$410,$C644,'Grid GenerationQueue'!$BJ$5:$BJ$410,"Executed")</f>
        <v>0</v>
      </c>
      <c r="AD644">
        <f>SUMIFS('Grid GenerationQueue'!AG$5:AG$410,'Grid GenerationQueue'!$AZ$5:$AZ$410,$B644,'Grid GenerationQueue'!$BA$5:$BA$410,$C644,'Grid GenerationQueue'!$BH$5:$BH$410,"&lt;&gt;"&amp;"")+SUMIFS('Grid GenerationQueue'!AG$5:AG$410,'Grid GenerationQueue'!$AZ$5:$AZ$410,$B644,'Grid GenerationQueue'!$BA$5:$BA$410,$C644,'Grid GenerationQueue'!$BH$5:$BH$410,"",'Grid GenerationQueue'!$AC$5:$AC$410,1)</f>
        <v>567.6</v>
      </c>
      <c r="AE644">
        <f>SUMIFS('Grid GenerationQueue'!AH$5:AH$410,'Grid GenerationQueue'!$AZ$5:$AZ$410,$B644,'Grid GenerationQueue'!$BA$5:$BA$410,$C644,'Grid GenerationQueue'!$BH$5:$BH$410,"&lt;&gt;"&amp;"")+SUMIFS('Grid GenerationQueue'!AH$5:AH$410,'Grid GenerationQueue'!$AZ$5:$AZ$410,$B644,'Grid GenerationQueue'!$BA$5:$BA$410,$C644,'Grid GenerationQueue'!$BH$5:$BH$410,"",'Grid GenerationQueue'!$AC$5:$AC$410,1)</f>
        <v>560</v>
      </c>
      <c r="AF644">
        <f>SUMIFS('Grid GenerationQueue'!AI$5:AI$410,'Grid GenerationQueue'!$AZ$5:$AZ$410,$B644,'Grid GenerationQueue'!$BA$5:$BA$410,$C644,'Grid GenerationQueue'!$BH$5:$BH$410,"&lt;&gt;"&amp;"")+SUMIFS('Grid GenerationQueue'!AI$5:AI$410,'Grid GenerationQueue'!$AZ$5:$AZ$410,$B644,'Grid GenerationQueue'!$BA$5:$BA$410,$C644,'Grid GenerationQueue'!$BH$5:$BH$410,"",'Grid GenerationQueue'!$AC$5:$AC$410,1)</f>
        <v>0</v>
      </c>
      <c r="AG644">
        <f>SUMIFS('Grid GenerationQueue'!AJ$5:AJ$410,'Grid GenerationQueue'!$AZ$5:$AZ$410,$B644,'Grid GenerationQueue'!$BA$5:$BA$410,$C644,'Grid GenerationQueue'!$BH$5:$BH$410,"&lt;&gt;"&amp;"")+SUMIFS('Grid GenerationQueue'!AJ$5:AJ$410,'Grid GenerationQueue'!$AZ$5:$AZ$410,$B644,'Grid GenerationQueue'!$BA$5:$BA$410,$C644,'Grid GenerationQueue'!$BH$5:$BH$410,"",'Grid GenerationQueue'!$AC$5:$AC$410,1)</f>
        <v>0</v>
      </c>
      <c r="AH644">
        <f>SUMIFS('Grid GenerationQueue'!AK$5:AK$410,'Grid GenerationQueue'!$AZ$5:$AZ$410,$B644,'Grid GenerationQueue'!$BA$5:$BA$410,$C644,'Grid GenerationQueue'!$BH$5:$BH$410,"&lt;&gt;"&amp;"")+SUMIFS('Grid GenerationQueue'!AK$5:AK$410,'Grid GenerationQueue'!$AZ$5:$AZ$410,$B644,'Grid GenerationQueue'!$BA$5:$BA$410,$C644,'Grid GenerationQueue'!$BH$5:$BH$410,"",'Grid GenerationQueue'!$AC$5:$AC$410,1)</f>
        <v>0</v>
      </c>
      <c r="AI644">
        <f>SUMIFS('Grid GenerationQueue'!AL$5:AL$410,'Grid GenerationQueue'!$AZ$5:$AZ$410,$B644,'Grid GenerationQueue'!$BA$5:$BA$410,$C644,'Grid GenerationQueue'!$BH$5:$BH$410,"&lt;&gt;"&amp;"")+SUMIFS('Grid GenerationQueue'!AL$5:AL$410,'Grid GenerationQueue'!$AZ$5:$AZ$410,$B644,'Grid GenerationQueue'!$BA$5:$BA$410,$C644,'Grid GenerationQueue'!$BH$5:$BH$410,"",'Grid GenerationQueue'!$AC$5:$AC$410,1)</f>
        <v>0</v>
      </c>
      <c r="AJ644">
        <f>SUMIFS('Grid GenerationQueue'!AM$5:AM$410,'Grid GenerationQueue'!$AZ$5:$AZ$410,$B644,'Grid GenerationQueue'!$BA$5:$BA$410,$C644,'Grid GenerationQueue'!$BH$5:$BH$410,"&lt;&gt;"&amp;"")+SUMIFS('Grid GenerationQueue'!AM$5:AM$410,'Grid GenerationQueue'!$AZ$5:$AZ$410,$B644,'Grid GenerationQueue'!$BA$5:$BA$410,$C644,'Grid GenerationQueue'!$BH$5:$BH$410,"",'Grid GenerationQueue'!$AC$5:$AC$410,1)</f>
        <v>0</v>
      </c>
      <c r="AK644">
        <f>SUMIFS('Grid GenerationQueue'!AN$5:AN$410,'Grid GenerationQueue'!$AZ$5:$AZ$410,$B644,'Grid GenerationQueue'!$BA$5:$BA$410,$C644,'Grid GenerationQueue'!$BH$5:$BH$410,"&lt;&gt;"&amp;"")+SUMIFS('Grid GenerationQueue'!AN$5:AN$410,'Grid GenerationQueue'!$AZ$5:$AZ$410,$B644,'Grid GenerationQueue'!$BA$5:$BA$410,$C644,'Grid GenerationQueue'!$BH$5:$BH$410,"",'Grid GenerationQueue'!$AC$5:$AC$410,1)</f>
        <v>0</v>
      </c>
      <c r="AL644">
        <f>SUMIFS('Grid GenerationQueue'!AO$5:AO$410,'Grid GenerationQueue'!$AZ$5:$AZ$410,$B644,'Grid GenerationQueue'!$BA$5:$BA$410,$C644,'Grid GenerationQueue'!$BH$5:$BH$410,"&lt;&gt;"&amp;"")+SUMIFS('Grid GenerationQueue'!AO$5:AO$410,'Grid GenerationQueue'!$AZ$5:$AZ$410,$B644,'Grid GenerationQueue'!$BA$5:$BA$410,$C644,'Grid GenerationQueue'!$BH$5:$BH$410,"",'Grid GenerationQueue'!$AC$5:$AC$410,1)</f>
        <v>0</v>
      </c>
      <c r="AM644">
        <f>SUMIFS('Grid GenerationQueue'!AP$5:AP$410,'Grid GenerationQueue'!$AZ$5:$AZ$410,$B644,'Grid GenerationQueue'!$BA$5:$BA$410,$C644,'Grid GenerationQueue'!$BH$5:$BH$410,"&lt;&gt;"&amp;"")+SUMIFS('Grid GenerationQueue'!AP$5:AP$410,'Grid GenerationQueue'!$AZ$5:$AZ$410,$B644,'Grid GenerationQueue'!$BA$5:$BA$410,$C644,'Grid GenerationQueue'!$BH$5:$BH$410,"",'Grid GenerationQueue'!$AC$5:$AC$410,1)</f>
        <v>0</v>
      </c>
      <c r="AN644">
        <f>SUMIFS('Grid GenerationQueue'!AQ$5:AQ$410,'Grid GenerationQueue'!$AZ$5:$AZ$410,$B644,'Grid GenerationQueue'!$BA$5:$BA$410,$C644,'Grid GenerationQueue'!$BH$5:$BH$410,"&lt;&gt;"&amp;"")+SUMIFS('Grid GenerationQueue'!AQ$5:AQ$410,'Grid GenerationQueue'!$AZ$5:$AZ$410,$B644,'Grid GenerationQueue'!$BA$5:$BA$410,$C644,'Grid GenerationQueue'!$BH$5:$BH$410,"",'Grid GenerationQueue'!$AC$5:$AC$410,1)</f>
        <v>0</v>
      </c>
      <c r="AO644">
        <f>SUMIFS('Grid GenerationQueue'!AR$5:AR$410,'Grid GenerationQueue'!$AZ$5:$AZ$410,$B644,'Grid GenerationQueue'!$BA$5:$BA$410,$C644,'Grid GenerationQueue'!$BH$5:$BH$410,"&lt;&gt;"&amp;"")+SUMIFS('Grid GenerationQueue'!AR$5:AR$410,'Grid GenerationQueue'!$AZ$5:$AZ$410,$B644,'Grid GenerationQueue'!$BA$5:$BA$410,$C644,'Grid GenerationQueue'!$BH$5:$BH$410,"",'Grid GenerationQueue'!$AC$5:$AC$410,1)</f>
        <v>0</v>
      </c>
      <c r="AQ644">
        <f>SUMIFS('Grid GenerationQueue'!AG$5:AG$410,'Grid GenerationQueue'!$AZ$5:$AZ$410,$B644,'Grid GenerationQueue'!$BA$5:$BA$410,$C644,'Grid GenerationQueue'!$BK$5:$BK$410,"&gt;0")</f>
        <v>60</v>
      </c>
      <c r="AR644">
        <f>SUMIFS('Grid GenerationQueue'!AH$5:AH$410,'Grid GenerationQueue'!$AZ$5:$AZ$410,$B644,'Grid GenerationQueue'!$BA$5:$BA$410,$C644,'Grid GenerationQueue'!$BK$5:$BK$410,"&gt;0")</f>
        <v>60</v>
      </c>
      <c r="AS644">
        <f>SUMIFS('Grid GenerationQueue'!AI$5:AI$410,'Grid GenerationQueue'!$AZ$5:$AZ$410,$B644,'Grid GenerationQueue'!$BA$5:$BA$410,$C644,'Grid GenerationQueue'!$BK$5:$BK$410,"&gt;0")</f>
        <v>0</v>
      </c>
      <c r="AT644">
        <f>SUMIFS('Grid GenerationQueue'!AJ$5:AJ$410,'Grid GenerationQueue'!$AZ$5:$AZ$410,$B644,'Grid GenerationQueue'!$BA$5:$BA$410,$C644,'Grid GenerationQueue'!$BK$5:$BK$410,"&gt;0")</f>
        <v>0</v>
      </c>
      <c r="AU644">
        <f>SUMIFS('Grid GenerationQueue'!AK$5:AK$410,'Grid GenerationQueue'!$AZ$5:$AZ$410,$B644,'Grid GenerationQueue'!$BA$5:$BA$410,$C644,'Grid GenerationQueue'!$BK$5:$BK$410,"&gt;0")</f>
        <v>0</v>
      </c>
      <c r="AV644">
        <f>SUMIFS('Grid GenerationQueue'!AL$5:AL$410,'Grid GenerationQueue'!$AZ$5:$AZ$410,$B644,'Grid GenerationQueue'!$BA$5:$BA$410,$C644,'Grid GenerationQueue'!$BK$5:$BK$410,"&gt;0")</f>
        <v>0</v>
      </c>
      <c r="AW644">
        <f>SUMIFS('Grid GenerationQueue'!AM$5:AM$410,'Grid GenerationQueue'!$AZ$5:$AZ$410,$B644,'Grid GenerationQueue'!$BA$5:$BA$410,$C644,'Grid GenerationQueue'!$BK$5:$BK$410,"&gt;0")</f>
        <v>0</v>
      </c>
      <c r="AX644">
        <f>SUMIFS('Grid GenerationQueue'!AN$5:AN$410,'Grid GenerationQueue'!$AZ$5:$AZ$410,$B644,'Grid GenerationQueue'!$BA$5:$BA$410,$C644,'Grid GenerationQueue'!$BK$5:$BK$410,"&gt;0")</f>
        <v>0</v>
      </c>
      <c r="AY644">
        <f>SUMIFS('Grid GenerationQueue'!AO$5:AO$410,'Grid GenerationQueue'!$AZ$5:$AZ$410,$B644,'Grid GenerationQueue'!$BA$5:$BA$410,$C644,'Grid GenerationQueue'!$BK$5:$BK$410,"&gt;0")</f>
        <v>0</v>
      </c>
      <c r="AZ644">
        <f>SUMIFS('Grid GenerationQueue'!AP$5:AP$410,'Grid GenerationQueue'!$AZ$5:$AZ$410,$B644,'Grid GenerationQueue'!$BA$5:$BA$410,$C644,'Grid GenerationQueue'!$BK$5:$BK$410,"&gt;0")</f>
        <v>0</v>
      </c>
      <c r="BA644">
        <f>SUMIFS('Grid GenerationQueue'!AQ$5:AQ$410,'Grid GenerationQueue'!$AZ$5:$AZ$410,$B644,'Grid GenerationQueue'!$BA$5:$BA$410,$C644,'Grid GenerationQueue'!$BK$5:$BK$410,"&gt;0")</f>
        <v>0</v>
      </c>
      <c r="BB644">
        <f>SUMIFS('Grid GenerationQueue'!AR$5:AR$410,'Grid GenerationQueue'!$AZ$5:$AZ$410,$B644,'Grid GenerationQueue'!$BA$5:$BA$410,$C644,'Grid GenerationQueue'!$BK$5:$BK$410,"&gt;0")</f>
        <v>0</v>
      </c>
      <c r="BD644">
        <f>SUMIFS('Grid GenerationQueue'!AG$5:AG$410,'Grid GenerationQueue'!$AZ$5:$AZ$410,$B644,'Grid GenerationQueue'!$BA$5:$BA$410,$C644,'Grid GenerationQueue'!$BD$5:$BD$410,"&lt;="&amp;$BE$3)</f>
        <v>567.6</v>
      </c>
      <c r="BE644">
        <f>SUMIFS('Grid GenerationQueue'!AH$5:AH$410,'Grid GenerationQueue'!$AZ$5:$AZ$410,$B644,'Grid GenerationQueue'!$BA$5:$BA$410,$C644,'Grid GenerationQueue'!$BD$5:$BD$410,"&lt;="&amp;$BE$3)</f>
        <v>560</v>
      </c>
      <c r="BF644">
        <f>SUMIFS('Grid GenerationQueue'!AI$5:AI$410,'Grid GenerationQueue'!$AZ$5:$AZ$410,$B644,'Grid GenerationQueue'!$BA$5:$BA$410,$C644,'Grid GenerationQueue'!$BD$5:$BD$410,"&lt;="&amp;$BE$3)</f>
        <v>0</v>
      </c>
      <c r="BG644">
        <f>SUMIFS('Grid GenerationQueue'!AJ$5:AJ$410,'Grid GenerationQueue'!$AZ$5:$AZ$410,$B644,'Grid GenerationQueue'!$BA$5:$BA$410,$C644,'Grid GenerationQueue'!$BD$5:$BD$410,"&lt;="&amp;$BE$3)</f>
        <v>0</v>
      </c>
      <c r="BH644">
        <f>SUMIFS('Grid GenerationQueue'!AK$5:AK$410,'Grid GenerationQueue'!$AZ$5:$AZ$410,$B644,'Grid GenerationQueue'!$BA$5:$BA$410,$C644,'Grid GenerationQueue'!$BD$5:$BD$410,"&lt;="&amp;$BE$3)</f>
        <v>0</v>
      </c>
      <c r="BI644">
        <f>SUMIFS('Grid GenerationQueue'!AL$5:AL$410,'Grid GenerationQueue'!$AZ$5:$AZ$410,$B644,'Grid GenerationQueue'!$BA$5:$BA$410,$C644,'Grid GenerationQueue'!$BD$5:$BD$410,"&lt;="&amp;$BE$3)</f>
        <v>0</v>
      </c>
      <c r="BJ644">
        <f>SUMIFS('Grid GenerationQueue'!AM$5:AM$410,'Grid GenerationQueue'!$AZ$5:$AZ$410,$B644,'Grid GenerationQueue'!$BA$5:$BA$410,$C644,'Grid GenerationQueue'!$BD$5:$BD$410,"&lt;="&amp;$BE$3)</f>
        <v>0</v>
      </c>
      <c r="BK644">
        <f>SUMIFS('Grid GenerationQueue'!AN$5:AN$410,'Grid GenerationQueue'!$AZ$5:$AZ$410,$B644,'Grid GenerationQueue'!$BA$5:$BA$410,$C644,'Grid GenerationQueue'!$BD$5:$BD$410,"&lt;="&amp;$BE$3)</f>
        <v>0</v>
      </c>
      <c r="BL644">
        <f>SUMIFS('Grid GenerationQueue'!AO$5:AO$410,'Grid GenerationQueue'!$AZ$5:$AZ$410,$B644,'Grid GenerationQueue'!$BA$5:$BA$410,$C644,'Grid GenerationQueue'!$BD$5:$BD$410,"&lt;="&amp;$BE$3)</f>
        <v>0</v>
      </c>
      <c r="BM644">
        <f>SUMIFS('Grid GenerationQueue'!AP$5:AP$410,'Grid GenerationQueue'!$AZ$5:$AZ$410,$B644,'Grid GenerationQueue'!$BA$5:$BA$410,$C644,'Grid GenerationQueue'!$BD$5:$BD$410,"&lt;="&amp;$BE$3)</f>
        <v>0</v>
      </c>
      <c r="BN644">
        <f>SUMIFS('Grid GenerationQueue'!AQ$5:AQ$410,'Grid GenerationQueue'!$AZ$5:$AZ$410,$B644,'Grid GenerationQueue'!$BA$5:$BA$410,$C644,'Grid GenerationQueue'!$BD$5:$BD$410,"&lt;="&amp;$BE$3)</f>
        <v>0</v>
      </c>
      <c r="BO644">
        <f>SUMIFS('Grid GenerationQueue'!AR$5:AR$410,'Grid GenerationQueue'!$AZ$5:$AZ$410,$B644,'Grid GenerationQueue'!$BA$5:$BA$410,$C644,'Grid GenerationQueue'!$BD$5:$BD$410,"&lt;="&amp;$BE$3)</f>
        <v>0</v>
      </c>
      <c r="BQ644">
        <f>SUMIFS('Grid GenerationQueue'!AG$5:AG$410,'Grid GenerationQueue'!$AZ$5:$AZ$410,$B644,'Grid GenerationQueue'!$BA$5:$BA$410,$C644,'Grid GenerationQueue'!$BJ$5:$BJ$410,"Executed",'Grid GenerationQueue'!$BD$5:$BD$410,"&lt;="&amp;$BE$3)</f>
        <v>567.6</v>
      </c>
      <c r="BR644">
        <f>SUMIFS('Grid GenerationQueue'!AH$5:AH$410,'Grid GenerationQueue'!$AZ$5:$AZ$410,$B644,'Grid GenerationQueue'!$BA$5:$BA$410,$C644,'Grid GenerationQueue'!$BJ$5:$BJ$410,"Executed",'Grid GenerationQueue'!$BD$5:$BD$410,"&lt;="&amp;$BE$3)</f>
        <v>560</v>
      </c>
      <c r="BS644">
        <f>SUMIFS('Grid GenerationQueue'!AI$5:AI$410,'Grid GenerationQueue'!$AZ$5:$AZ$410,$B644,'Grid GenerationQueue'!$BA$5:$BA$410,$C644,'Grid GenerationQueue'!$BJ$5:$BJ$410,"Executed",'Grid GenerationQueue'!$BD$5:$BD$410,"&lt;="&amp;$BE$3)</f>
        <v>0</v>
      </c>
      <c r="BT644">
        <f>SUMIFS('Grid GenerationQueue'!AJ$5:AJ$410,'Grid GenerationQueue'!$AZ$5:$AZ$410,$B644,'Grid GenerationQueue'!$BA$5:$BA$410,$C644,'Grid GenerationQueue'!$BJ$5:$BJ$410,"Executed",'Grid GenerationQueue'!$BD$5:$BD$410,"&lt;="&amp;$BE$3)</f>
        <v>0</v>
      </c>
      <c r="BU644">
        <f>SUMIFS('Grid GenerationQueue'!AK$5:AK$410,'Grid GenerationQueue'!$AZ$5:$AZ$410,$B644,'Grid GenerationQueue'!$BA$5:$BA$410,$C644,'Grid GenerationQueue'!$BJ$5:$BJ$410,"Executed",'Grid GenerationQueue'!$BD$5:$BD$410,"&lt;="&amp;$BE$3)</f>
        <v>0</v>
      </c>
      <c r="BV644">
        <f>SUMIFS('Grid GenerationQueue'!AL$5:AL$410,'Grid GenerationQueue'!$AZ$5:$AZ$410,$B644,'Grid GenerationQueue'!$BA$5:$BA$410,$C644,'Grid GenerationQueue'!$BJ$5:$BJ$410,"Executed",'Grid GenerationQueue'!$BD$5:$BD$410,"&lt;="&amp;$BE$3)</f>
        <v>0</v>
      </c>
      <c r="BW644">
        <f>SUMIFS('Grid GenerationQueue'!AM$5:AM$410,'Grid GenerationQueue'!$AZ$5:$AZ$410,$B644,'Grid GenerationQueue'!$BA$5:$BA$410,$C644,'Grid GenerationQueue'!$BJ$5:$BJ$410,"Executed",'Grid GenerationQueue'!$BD$5:$BD$410,"&lt;="&amp;$BE$3)</f>
        <v>0</v>
      </c>
      <c r="BX644">
        <f>SUMIFS('Grid GenerationQueue'!AN$5:AN$410,'Grid GenerationQueue'!$AZ$5:$AZ$410,$B644,'Grid GenerationQueue'!$BA$5:$BA$410,$C644,'Grid GenerationQueue'!$BJ$5:$BJ$410,"Executed",'Grid GenerationQueue'!$BD$5:$BD$410,"&lt;="&amp;$BE$3)</f>
        <v>0</v>
      </c>
      <c r="BY644">
        <f>SUMIFS('Grid GenerationQueue'!AO$5:AO$410,'Grid GenerationQueue'!$AZ$5:$AZ$410,$B644,'Grid GenerationQueue'!$BA$5:$BA$410,$C644,'Grid GenerationQueue'!$BJ$5:$BJ$410,"Executed",'Grid GenerationQueue'!$BD$5:$BD$410,"&lt;="&amp;$BE$3)</f>
        <v>0</v>
      </c>
      <c r="BZ644">
        <f>SUMIFS('Grid GenerationQueue'!AP$5:AP$410,'Grid GenerationQueue'!$AZ$5:$AZ$410,$B644,'Grid GenerationQueue'!$BA$5:$BA$410,$C644,'Grid GenerationQueue'!$BJ$5:$BJ$410,"Executed",'Grid GenerationQueue'!$BD$5:$BD$410,"&lt;="&amp;$BE$3)</f>
        <v>0</v>
      </c>
      <c r="CA644">
        <f>SUMIFS('Grid GenerationQueue'!AQ$5:AQ$410,'Grid GenerationQueue'!$AZ$5:$AZ$410,$B644,'Grid GenerationQueue'!$BA$5:$BA$410,$C644,'Grid GenerationQueue'!$BJ$5:$BJ$410,"Executed",'Grid GenerationQueue'!$BD$5:$BD$410,"&lt;="&amp;$BE$3)</f>
        <v>0</v>
      </c>
      <c r="CB644">
        <f>SUMIFS('Grid GenerationQueue'!AR$5:AR$410,'Grid GenerationQueue'!$AZ$5:$AZ$410,$B644,'Grid GenerationQueue'!$BA$5:$BA$410,$C644,'Grid GenerationQueue'!$BJ$5:$BJ$410,"Executed",'Grid GenerationQueue'!$BD$5:$BD$410,"&lt;="&amp;$BE$3)</f>
        <v>0</v>
      </c>
      <c r="CD644">
        <f>SUMIFS('Grid GenerationQueue'!AG$5:AG$410,'Grid GenerationQueue'!$AZ$5:$AZ$410,$B644,'Grid GenerationQueue'!$BA$5:$BA$410,$C644,'Grid GenerationQueue'!$BH$5:$BH$410,"&lt;&gt;"&amp;"",'Grid GenerationQueue'!$BD$5:$BD$410,"&lt;="&amp;$BE$3)</f>
        <v>567.6</v>
      </c>
      <c r="CE644">
        <f>SUMIFS('Grid GenerationQueue'!AH$5:AH$410,'Grid GenerationQueue'!$AZ$5:$AZ$410,$B644,'Grid GenerationQueue'!$BA$5:$BA$410,$C644,'Grid GenerationQueue'!$BH$5:$BH$410,"&lt;&gt;"&amp;"",'Grid GenerationQueue'!$BD$5:$BD$410,"&lt;="&amp;$BE$3)</f>
        <v>560</v>
      </c>
      <c r="CF644">
        <f>SUMIFS('Grid GenerationQueue'!AI$5:AI$410,'Grid GenerationQueue'!$AZ$5:$AZ$410,$B644,'Grid GenerationQueue'!$BA$5:$BA$410,$C644,'Grid GenerationQueue'!$BH$5:$BH$410,"&lt;&gt;"&amp;"",'Grid GenerationQueue'!$BD$5:$BD$410,"&lt;="&amp;$BE$3)</f>
        <v>0</v>
      </c>
      <c r="CG644">
        <f>SUMIFS('Grid GenerationQueue'!AJ$5:AJ$410,'Grid GenerationQueue'!$AZ$5:$AZ$410,$B644,'Grid GenerationQueue'!$BA$5:$BA$410,$C644,'Grid GenerationQueue'!$BH$5:$BH$410,"&lt;&gt;"&amp;"",'Grid GenerationQueue'!$BD$5:$BD$410,"&lt;="&amp;$BE$3)</f>
        <v>0</v>
      </c>
      <c r="CH644">
        <f>SUMIFS('Grid GenerationQueue'!AK$5:AK$410,'Grid GenerationQueue'!$AZ$5:$AZ$410,$B644,'Grid GenerationQueue'!$BA$5:$BA$410,$C644,'Grid GenerationQueue'!$BH$5:$BH$410,"&lt;&gt;"&amp;"",'Grid GenerationQueue'!$BD$5:$BD$410,"&lt;="&amp;$BE$3)</f>
        <v>0</v>
      </c>
      <c r="CI644">
        <f>SUMIFS('Grid GenerationQueue'!AL$5:AL$410,'Grid GenerationQueue'!$AZ$5:$AZ$410,$B644,'Grid GenerationQueue'!$BA$5:$BA$410,$C644,'Grid GenerationQueue'!$BH$5:$BH$410,"&lt;&gt;"&amp;"",'Grid GenerationQueue'!$BD$5:$BD$410,"&lt;="&amp;$BE$3)</f>
        <v>0</v>
      </c>
      <c r="CJ644">
        <f>SUMIFS('Grid GenerationQueue'!AM$5:AM$410,'Grid GenerationQueue'!$AZ$5:$AZ$410,$B644,'Grid GenerationQueue'!$BA$5:$BA$410,$C644,'Grid GenerationQueue'!$BH$5:$BH$410,"&lt;&gt;"&amp;"",'Grid GenerationQueue'!$BD$5:$BD$410,"&lt;="&amp;$BE$3)</f>
        <v>0</v>
      </c>
      <c r="CK644">
        <f>SUMIFS('Grid GenerationQueue'!AN$5:AN$410,'Grid GenerationQueue'!$AZ$5:$AZ$410,$B644,'Grid GenerationQueue'!$BA$5:$BA$410,$C644,'Grid GenerationQueue'!$BH$5:$BH$410,"&lt;&gt;"&amp;"",'Grid GenerationQueue'!$BD$5:$BD$410,"&lt;="&amp;$BE$3)</f>
        <v>0</v>
      </c>
      <c r="CL644">
        <f>SUMIFS('Grid GenerationQueue'!AO$5:AO$410,'Grid GenerationQueue'!$AZ$5:$AZ$410,$B644,'Grid GenerationQueue'!$BA$5:$BA$410,$C644,'Grid GenerationQueue'!$BH$5:$BH$410,"&lt;&gt;"&amp;"",'Grid GenerationQueue'!$BD$5:$BD$410,"&lt;="&amp;$BE$3)</f>
        <v>0</v>
      </c>
      <c r="CM644">
        <f>SUMIFS('Grid GenerationQueue'!AP$5:AP$410,'Grid GenerationQueue'!$AZ$5:$AZ$410,$B644,'Grid GenerationQueue'!$BA$5:$BA$410,$C644,'Grid GenerationQueue'!$BH$5:$BH$410,"&lt;&gt;"&amp;"",'Grid GenerationQueue'!$BD$5:$BD$410,"&lt;="&amp;$BE$3)</f>
        <v>0</v>
      </c>
      <c r="CN644">
        <f>SUMIFS('Grid GenerationQueue'!AQ$5:AQ$410,'Grid GenerationQueue'!$AZ$5:$AZ$410,$B644,'Grid GenerationQueue'!$BA$5:$BA$410,$C644,'Grid GenerationQueue'!$BH$5:$BH$410,"&lt;&gt;"&amp;"",'Grid GenerationQueue'!$BD$5:$BD$410,"&lt;="&amp;$BE$3)</f>
        <v>0</v>
      </c>
      <c r="CO644">
        <f>SUMIFS('Grid GenerationQueue'!AR$5:AR$410,'Grid GenerationQueue'!$AZ$5:$AZ$410,$B644,'Grid GenerationQueue'!$BA$5:$BA$410,$C644,'Grid GenerationQueue'!$BH$5:$BH$410,"&lt;&gt;"&amp;"",'Grid GenerationQueue'!$BD$5:$BD$410,"&lt;="&amp;$BE$3)</f>
        <v>0</v>
      </c>
      <c r="CQ644">
        <f>SUMIFS('Grid GenerationQueue'!AG$5:AG$410,'Grid GenerationQueue'!$AZ$5:$AZ$410,$B644,'Grid GenerationQueue'!$BA$5:$BA$410,$C644,'Grid GenerationQueue'!$BK$5:$BK$410,"&gt;0",'Grid GenerationQueue'!$BD$5:$BD$410,"&lt;="&amp;$BE$3)</f>
        <v>60</v>
      </c>
      <c r="CR644">
        <f>SUMIFS('Grid GenerationQueue'!AH$5:AH$410,'Grid GenerationQueue'!$AZ$5:$AZ$410,$B644,'Grid GenerationQueue'!$BA$5:$BA$410,$C644,'Grid GenerationQueue'!$BK$5:$BK$410,"&gt;0",'Grid GenerationQueue'!$BD$5:$BD$410,"&lt;="&amp;$BE$3)</f>
        <v>60</v>
      </c>
      <c r="CS644">
        <f>SUMIFS('Grid GenerationQueue'!AI$5:AI$410,'Grid GenerationQueue'!$AZ$5:$AZ$410,$B644,'Grid GenerationQueue'!$BA$5:$BA$410,$C644,'Grid GenerationQueue'!$BK$5:$BK$410,"&gt;0",'Grid GenerationQueue'!$BD$5:$BD$410,"&lt;="&amp;$BE$3)</f>
        <v>0</v>
      </c>
      <c r="CT644">
        <f>SUMIFS('Grid GenerationQueue'!AJ$5:AJ$410,'Grid GenerationQueue'!$AZ$5:$AZ$410,$B644,'Grid GenerationQueue'!$BA$5:$BA$410,$C644,'Grid GenerationQueue'!$BK$5:$BK$410,"&gt;0",'Grid GenerationQueue'!$BD$5:$BD$410,"&lt;="&amp;$BE$3)</f>
        <v>0</v>
      </c>
      <c r="CU644">
        <f>SUMIFS('Grid GenerationQueue'!AK$5:AK$410,'Grid GenerationQueue'!$AZ$5:$AZ$410,$B644,'Grid GenerationQueue'!$BA$5:$BA$410,$C644,'Grid GenerationQueue'!$BK$5:$BK$410,"&gt;0",'Grid GenerationQueue'!$BD$5:$BD$410,"&lt;="&amp;$BE$3)</f>
        <v>0</v>
      </c>
      <c r="CV644">
        <f>SUMIFS('Grid GenerationQueue'!AL$5:AL$410,'Grid GenerationQueue'!$AZ$5:$AZ$410,$B644,'Grid GenerationQueue'!$BA$5:$BA$410,$C644,'Grid GenerationQueue'!$BK$5:$BK$410,"&gt;0",'Grid GenerationQueue'!$BD$5:$BD$410,"&lt;="&amp;$BE$3)</f>
        <v>0</v>
      </c>
      <c r="CW644">
        <f>SUMIFS('Grid GenerationQueue'!AM$5:AM$410,'Grid GenerationQueue'!$AZ$5:$AZ$410,$B644,'Grid GenerationQueue'!$BA$5:$BA$410,$C644,'Grid GenerationQueue'!$BK$5:$BK$410,"&gt;0",'Grid GenerationQueue'!$BD$5:$BD$410,"&lt;="&amp;$BE$3)</f>
        <v>0</v>
      </c>
      <c r="CX644">
        <f>SUMIFS('Grid GenerationQueue'!AN$5:AN$410,'Grid GenerationQueue'!$AZ$5:$AZ$410,$B644,'Grid GenerationQueue'!$BA$5:$BA$410,$C644,'Grid GenerationQueue'!$BK$5:$BK$410,"&gt;0",'Grid GenerationQueue'!$BD$5:$BD$410,"&lt;="&amp;$BE$3)</f>
        <v>0</v>
      </c>
      <c r="CY644">
        <f>SUMIFS('Grid GenerationQueue'!AO$5:AO$410,'Grid GenerationQueue'!$AZ$5:$AZ$410,$B644,'Grid GenerationQueue'!$BA$5:$BA$410,$C644,'Grid GenerationQueue'!$BK$5:$BK$410,"&gt;0",'Grid GenerationQueue'!$BD$5:$BD$410,"&lt;="&amp;$BE$3)</f>
        <v>0</v>
      </c>
      <c r="CZ644">
        <f>SUMIFS('Grid GenerationQueue'!AP$5:AP$410,'Grid GenerationQueue'!$AZ$5:$AZ$410,$B644,'Grid GenerationQueue'!$BA$5:$BA$410,$C644,'Grid GenerationQueue'!$BK$5:$BK$410,"&gt;0",'Grid GenerationQueue'!$BD$5:$BD$410,"&lt;="&amp;$BE$3)</f>
        <v>0</v>
      </c>
      <c r="DA644">
        <f>SUMIFS('Grid GenerationQueue'!AQ$5:AQ$410,'Grid GenerationQueue'!$AZ$5:$AZ$410,$B644,'Grid GenerationQueue'!$BA$5:$BA$410,$C644,'Grid GenerationQueue'!$BK$5:$BK$410,"&gt;0",'Grid GenerationQueue'!$BD$5:$BD$410,"&lt;="&amp;$BE$3)</f>
        <v>0</v>
      </c>
      <c r="DB644">
        <f>SUMIFS('Grid GenerationQueue'!AR$5:AR$410,'Grid GenerationQueue'!$AZ$5:$AZ$410,$B644,'Grid GenerationQueue'!$BA$5:$BA$410,$C644,'Grid GenerationQueue'!$BK$5:$BK$410,"&gt;0",'Grid GenerationQueue'!$BD$5:$BD$410,"&lt;="&amp;$BE$3)</f>
        <v>0</v>
      </c>
    </row>
    <row r="645" spans="1:106" x14ac:dyDescent="0.35">
      <c r="A645" t="s">
        <v>134</v>
      </c>
      <c r="B645" t="s">
        <v>4706</v>
      </c>
      <c r="C645">
        <v>138</v>
      </c>
      <c r="D645">
        <f>SUMIFS('Grid GenerationQueue'!AG$5:AG$410,'Grid GenerationQueue'!$AZ$5:$AZ$410,$B645,'Grid GenerationQueue'!$BA$5:$BA$410,$C645)</f>
        <v>40</v>
      </c>
      <c r="E645">
        <f>SUMIFS('Grid GenerationQueue'!AH$5:AH$410,'Grid GenerationQueue'!$AZ$5:$AZ$410,$B645,'Grid GenerationQueue'!$BA$5:$BA$410,$C645)</f>
        <v>40</v>
      </c>
      <c r="F645">
        <f>SUMIFS('Grid GenerationQueue'!AI$5:AI$410,'Grid GenerationQueue'!$AZ$5:$AZ$410,$B645,'Grid GenerationQueue'!$BA$5:$BA$410,$C645)</f>
        <v>0</v>
      </c>
      <c r="G645">
        <f>SUMIFS('Grid GenerationQueue'!AJ$5:AJ$410,'Grid GenerationQueue'!$AZ$5:$AZ$410,$B645,'Grid GenerationQueue'!$BA$5:$BA$410,$C645)</f>
        <v>0</v>
      </c>
      <c r="H645">
        <f>SUMIFS('Grid GenerationQueue'!AK$5:AK$410,'Grid GenerationQueue'!$AZ$5:$AZ$410,$B645,'Grid GenerationQueue'!$BA$5:$BA$410,$C645)</f>
        <v>0</v>
      </c>
      <c r="I645">
        <f>SUMIFS('Grid GenerationQueue'!AL$5:AL$410,'Grid GenerationQueue'!$AZ$5:$AZ$410,$B645,'Grid GenerationQueue'!$BA$5:$BA$410,$C645)</f>
        <v>0</v>
      </c>
      <c r="J645">
        <f>SUMIFS('Grid GenerationQueue'!AM$5:AM$410,'Grid GenerationQueue'!$AZ$5:$AZ$410,$B645,'Grid GenerationQueue'!$BA$5:$BA$410,$C645)</f>
        <v>0</v>
      </c>
      <c r="K645">
        <f>SUMIFS('Grid GenerationQueue'!AN$5:AN$410,'Grid GenerationQueue'!$AZ$5:$AZ$410,$B645,'Grid GenerationQueue'!$BA$5:$BA$410,$C645)</f>
        <v>0</v>
      </c>
      <c r="L645">
        <f>SUMIFS('Grid GenerationQueue'!AO$5:AO$410,'Grid GenerationQueue'!$AZ$5:$AZ$410,$B645,'Grid GenerationQueue'!$BA$5:$BA$410,$C645)</f>
        <v>0</v>
      </c>
      <c r="M645">
        <f>SUMIFS('Grid GenerationQueue'!AP$5:AP$410,'Grid GenerationQueue'!$AZ$5:$AZ$410,$B645,'Grid GenerationQueue'!$BA$5:$BA$410,$C645)</f>
        <v>0</v>
      </c>
      <c r="N645">
        <f>SUMIFS('Grid GenerationQueue'!AQ$5:AQ$410,'Grid GenerationQueue'!$AZ$5:$AZ$410,$B645,'Grid GenerationQueue'!$BA$5:$BA$410,$C645)</f>
        <v>0</v>
      </c>
      <c r="O645">
        <f>SUMIFS('Grid GenerationQueue'!AR$5:AR$410,'Grid GenerationQueue'!$AZ$5:$AZ$410,$B645,'Grid GenerationQueue'!$BA$5:$BA$410,$C645)</f>
        <v>0</v>
      </c>
      <c r="Q645">
        <f>SUMIFS('Grid GenerationQueue'!AG$5:AG$410,'Grid GenerationQueue'!$AZ$5:$AZ$410,$B645,'Grid GenerationQueue'!$BA$5:$BA$410,$C645,'Grid GenerationQueue'!$BJ$5:$BJ$410,"Executed")</f>
        <v>40</v>
      </c>
      <c r="R645">
        <f>SUMIFS('Grid GenerationQueue'!AH$5:AH$410,'Grid GenerationQueue'!$AZ$5:$AZ$410,$B645,'Grid GenerationQueue'!$BA$5:$BA$410,$C645,'Grid GenerationQueue'!$BJ$5:$BJ$410,"Executed")</f>
        <v>40</v>
      </c>
      <c r="S645">
        <f>SUMIFS('Grid GenerationQueue'!AI$5:AI$410,'Grid GenerationQueue'!$AZ$5:$AZ$410,$B645,'Grid GenerationQueue'!$BA$5:$BA$410,$C645,'Grid GenerationQueue'!$BJ$5:$BJ$410,"Executed")</f>
        <v>0</v>
      </c>
      <c r="T645">
        <f>SUMIFS('Grid GenerationQueue'!AJ$5:AJ$410,'Grid GenerationQueue'!$AZ$5:$AZ$410,$B645,'Grid GenerationQueue'!$BA$5:$BA$410,$C645,'Grid GenerationQueue'!$BJ$5:$BJ$410,"Executed")</f>
        <v>0</v>
      </c>
      <c r="U645">
        <f>SUMIFS('Grid GenerationQueue'!AK$5:AK$410,'Grid GenerationQueue'!$AZ$5:$AZ$410,$B645,'Grid GenerationQueue'!$BA$5:$BA$410,$C645,'Grid GenerationQueue'!$BJ$5:$BJ$410,"Executed")</f>
        <v>0</v>
      </c>
      <c r="V645">
        <f>SUMIFS('Grid GenerationQueue'!AL$5:AL$410,'Grid GenerationQueue'!$AZ$5:$AZ$410,$B645,'Grid GenerationQueue'!$BA$5:$BA$410,$C645,'Grid GenerationQueue'!$BJ$5:$BJ$410,"Executed")</f>
        <v>0</v>
      </c>
      <c r="W645">
        <f>SUMIFS('Grid GenerationQueue'!AM$5:AM$410,'Grid GenerationQueue'!$AZ$5:$AZ$410,$B645,'Grid GenerationQueue'!$BA$5:$BA$410,$C645,'Grid GenerationQueue'!$BJ$5:$BJ$410,"Executed")</f>
        <v>0</v>
      </c>
      <c r="X645">
        <f>SUMIFS('Grid GenerationQueue'!AN$5:AN$410,'Grid GenerationQueue'!$AZ$5:$AZ$410,$B645,'Grid GenerationQueue'!$BA$5:$BA$410,$C645,'Grid GenerationQueue'!$BJ$5:$BJ$410,"Executed")</f>
        <v>0</v>
      </c>
      <c r="Y645">
        <f>SUMIFS('Grid GenerationQueue'!AO$5:AO$410,'Grid GenerationQueue'!$AZ$5:$AZ$410,$B645,'Grid GenerationQueue'!$BA$5:$BA$410,$C645,'Grid GenerationQueue'!$BJ$5:$BJ$410,"Executed")</f>
        <v>0</v>
      </c>
      <c r="Z645">
        <f>SUMIFS('Grid GenerationQueue'!AP$5:AP$410,'Grid GenerationQueue'!$AZ$5:$AZ$410,$B645,'Grid GenerationQueue'!$BA$5:$BA$410,$C645,'Grid GenerationQueue'!$BJ$5:$BJ$410,"Executed")</f>
        <v>0</v>
      </c>
      <c r="AA645">
        <f>SUMIFS('Grid GenerationQueue'!AQ$5:AQ$410,'Grid GenerationQueue'!$AZ$5:$AZ$410,$B645,'Grid GenerationQueue'!$BA$5:$BA$410,$C645,'Grid GenerationQueue'!$BJ$5:$BJ$410,"Executed")</f>
        <v>0</v>
      </c>
      <c r="AB645">
        <f>SUMIFS('Grid GenerationQueue'!AR$5:AR$410,'Grid GenerationQueue'!$AZ$5:$AZ$410,$B645,'Grid GenerationQueue'!$BA$5:$BA$410,$C645,'Grid GenerationQueue'!$BJ$5:$BJ$410,"Executed")</f>
        <v>0</v>
      </c>
      <c r="AD645">
        <f>SUMIFS('Grid GenerationQueue'!AG$5:AG$410,'Grid GenerationQueue'!$AZ$5:$AZ$410,$B645,'Grid GenerationQueue'!$BA$5:$BA$410,$C645,'Grid GenerationQueue'!$BH$5:$BH$410,"&lt;&gt;"&amp;"")+SUMIFS('Grid GenerationQueue'!AG$5:AG$410,'Grid GenerationQueue'!$AZ$5:$AZ$410,$B645,'Grid GenerationQueue'!$BA$5:$BA$410,$C645,'Grid GenerationQueue'!$BH$5:$BH$410,"",'Grid GenerationQueue'!$AC$5:$AC$410,1)</f>
        <v>40</v>
      </c>
      <c r="AE645">
        <f>SUMIFS('Grid GenerationQueue'!AH$5:AH$410,'Grid GenerationQueue'!$AZ$5:$AZ$410,$B645,'Grid GenerationQueue'!$BA$5:$BA$410,$C645,'Grid GenerationQueue'!$BH$5:$BH$410,"&lt;&gt;"&amp;"")+SUMIFS('Grid GenerationQueue'!AH$5:AH$410,'Grid GenerationQueue'!$AZ$5:$AZ$410,$B645,'Grid GenerationQueue'!$BA$5:$BA$410,$C645,'Grid GenerationQueue'!$BH$5:$BH$410,"",'Grid GenerationQueue'!$AC$5:$AC$410,1)</f>
        <v>40</v>
      </c>
      <c r="AF645">
        <f>SUMIFS('Grid GenerationQueue'!AI$5:AI$410,'Grid GenerationQueue'!$AZ$5:$AZ$410,$B645,'Grid GenerationQueue'!$BA$5:$BA$410,$C645,'Grid GenerationQueue'!$BH$5:$BH$410,"&lt;&gt;"&amp;"")+SUMIFS('Grid GenerationQueue'!AI$5:AI$410,'Grid GenerationQueue'!$AZ$5:$AZ$410,$B645,'Grid GenerationQueue'!$BA$5:$BA$410,$C645,'Grid GenerationQueue'!$BH$5:$BH$410,"",'Grid GenerationQueue'!$AC$5:$AC$410,1)</f>
        <v>0</v>
      </c>
      <c r="AG645">
        <f>SUMIFS('Grid GenerationQueue'!AJ$5:AJ$410,'Grid GenerationQueue'!$AZ$5:$AZ$410,$B645,'Grid GenerationQueue'!$BA$5:$BA$410,$C645,'Grid GenerationQueue'!$BH$5:$BH$410,"&lt;&gt;"&amp;"")+SUMIFS('Grid GenerationQueue'!AJ$5:AJ$410,'Grid GenerationQueue'!$AZ$5:$AZ$410,$B645,'Grid GenerationQueue'!$BA$5:$BA$410,$C645,'Grid GenerationQueue'!$BH$5:$BH$410,"",'Grid GenerationQueue'!$AC$5:$AC$410,1)</f>
        <v>0</v>
      </c>
      <c r="AH645">
        <f>SUMIFS('Grid GenerationQueue'!AK$5:AK$410,'Grid GenerationQueue'!$AZ$5:$AZ$410,$B645,'Grid GenerationQueue'!$BA$5:$BA$410,$C645,'Grid GenerationQueue'!$BH$5:$BH$410,"&lt;&gt;"&amp;"")+SUMIFS('Grid GenerationQueue'!AK$5:AK$410,'Grid GenerationQueue'!$AZ$5:$AZ$410,$B645,'Grid GenerationQueue'!$BA$5:$BA$410,$C645,'Grid GenerationQueue'!$BH$5:$BH$410,"",'Grid GenerationQueue'!$AC$5:$AC$410,1)</f>
        <v>0</v>
      </c>
      <c r="AI645">
        <f>SUMIFS('Grid GenerationQueue'!AL$5:AL$410,'Grid GenerationQueue'!$AZ$5:$AZ$410,$B645,'Grid GenerationQueue'!$BA$5:$BA$410,$C645,'Grid GenerationQueue'!$BH$5:$BH$410,"&lt;&gt;"&amp;"")+SUMIFS('Grid GenerationQueue'!AL$5:AL$410,'Grid GenerationQueue'!$AZ$5:$AZ$410,$B645,'Grid GenerationQueue'!$BA$5:$BA$410,$C645,'Grid GenerationQueue'!$BH$5:$BH$410,"",'Grid GenerationQueue'!$AC$5:$AC$410,1)</f>
        <v>0</v>
      </c>
      <c r="AJ645">
        <f>SUMIFS('Grid GenerationQueue'!AM$5:AM$410,'Grid GenerationQueue'!$AZ$5:$AZ$410,$B645,'Grid GenerationQueue'!$BA$5:$BA$410,$C645,'Grid GenerationQueue'!$BH$5:$BH$410,"&lt;&gt;"&amp;"")+SUMIFS('Grid GenerationQueue'!AM$5:AM$410,'Grid GenerationQueue'!$AZ$5:$AZ$410,$B645,'Grid GenerationQueue'!$BA$5:$BA$410,$C645,'Grid GenerationQueue'!$BH$5:$BH$410,"",'Grid GenerationQueue'!$AC$5:$AC$410,1)</f>
        <v>0</v>
      </c>
      <c r="AK645">
        <f>SUMIFS('Grid GenerationQueue'!AN$5:AN$410,'Grid GenerationQueue'!$AZ$5:$AZ$410,$B645,'Grid GenerationQueue'!$BA$5:$BA$410,$C645,'Grid GenerationQueue'!$BH$5:$BH$410,"&lt;&gt;"&amp;"")+SUMIFS('Grid GenerationQueue'!AN$5:AN$410,'Grid GenerationQueue'!$AZ$5:$AZ$410,$B645,'Grid GenerationQueue'!$BA$5:$BA$410,$C645,'Grid GenerationQueue'!$BH$5:$BH$410,"",'Grid GenerationQueue'!$AC$5:$AC$410,1)</f>
        <v>0</v>
      </c>
      <c r="AL645">
        <f>SUMIFS('Grid GenerationQueue'!AO$5:AO$410,'Grid GenerationQueue'!$AZ$5:$AZ$410,$B645,'Grid GenerationQueue'!$BA$5:$BA$410,$C645,'Grid GenerationQueue'!$BH$5:$BH$410,"&lt;&gt;"&amp;"")+SUMIFS('Grid GenerationQueue'!AO$5:AO$410,'Grid GenerationQueue'!$AZ$5:$AZ$410,$B645,'Grid GenerationQueue'!$BA$5:$BA$410,$C645,'Grid GenerationQueue'!$BH$5:$BH$410,"",'Grid GenerationQueue'!$AC$5:$AC$410,1)</f>
        <v>0</v>
      </c>
      <c r="AM645">
        <f>SUMIFS('Grid GenerationQueue'!AP$5:AP$410,'Grid GenerationQueue'!$AZ$5:$AZ$410,$B645,'Grid GenerationQueue'!$BA$5:$BA$410,$C645,'Grid GenerationQueue'!$BH$5:$BH$410,"&lt;&gt;"&amp;"")+SUMIFS('Grid GenerationQueue'!AP$5:AP$410,'Grid GenerationQueue'!$AZ$5:$AZ$410,$B645,'Grid GenerationQueue'!$BA$5:$BA$410,$C645,'Grid GenerationQueue'!$BH$5:$BH$410,"",'Grid GenerationQueue'!$AC$5:$AC$410,1)</f>
        <v>0</v>
      </c>
      <c r="AN645">
        <f>SUMIFS('Grid GenerationQueue'!AQ$5:AQ$410,'Grid GenerationQueue'!$AZ$5:$AZ$410,$B645,'Grid GenerationQueue'!$BA$5:$BA$410,$C645,'Grid GenerationQueue'!$BH$5:$BH$410,"&lt;&gt;"&amp;"")+SUMIFS('Grid GenerationQueue'!AQ$5:AQ$410,'Grid GenerationQueue'!$AZ$5:$AZ$410,$B645,'Grid GenerationQueue'!$BA$5:$BA$410,$C645,'Grid GenerationQueue'!$BH$5:$BH$410,"",'Grid GenerationQueue'!$AC$5:$AC$410,1)</f>
        <v>0</v>
      </c>
      <c r="AO645">
        <f>SUMIFS('Grid GenerationQueue'!AR$5:AR$410,'Grid GenerationQueue'!$AZ$5:$AZ$410,$B645,'Grid GenerationQueue'!$BA$5:$BA$410,$C645,'Grid GenerationQueue'!$BH$5:$BH$410,"&lt;&gt;"&amp;"")+SUMIFS('Grid GenerationQueue'!AR$5:AR$410,'Grid GenerationQueue'!$AZ$5:$AZ$410,$B645,'Grid GenerationQueue'!$BA$5:$BA$410,$C645,'Grid GenerationQueue'!$BH$5:$BH$410,"",'Grid GenerationQueue'!$AC$5:$AC$410,1)</f>
        <v>0</v>
      </c>
      <c r="AQ645">
        <f>SUMIFS('Grid GenerationQueue'!AG$5:AG$410,'Grid GenerationQueue'!$AZ$5:$AZ$410,$B645,'Grid GenerationQueue'!$BA$5:$BA$410,$C645,'Grid GenerationQueue'!$BK$5:$BK$410,"&gt;0")</f>
        <v>40</v>
      </c>
      <c r="AR645">
        <f>SUMIFS('Grid GenerationQueue'!AH$5:AH$410,'Grid GenerationQueue'!$AZ$5:$AZ$410,$B645,'Grid GenerationQueue'!$BA$5:$BA$410,$C645,'Grid GenerationQueue'!$BK$5:$BK$410,"&gt;0")</f>
        <v>40</v>
      </c>
      <c r="AS645">
        <f>SUMIFS('Grid GenerationQueue'!AI$5:AI$410,'Grid GenerationQueue'!$AZ$5:$AZ$410,$B645,'Grid GenerationQueue'!$BA$5:$BA$410,$C645,'Grid GenerationQueue'!$BK$5:$BK$410,"&gt;0")</f>
        <v>0</v>
      </c>
      <c r="AT645">
        <f>SUMIFS('Grid GenerationQueue'!AJ$5:AJ$410,'Grid GenerationQueue'!$AZ$5:$AZ$410,$B645,'Grid GenerationQueue'!$BA$5:$BA$410,$C645,'Grid GenerationQueue'!$BK$5:$BK$410,"&gt;0")</f>
        <v>0</v>
      </c>
      <c r="AU645">
        <f>SUMIFS('Grid GenerationQueue'!AK$5:AK$410,'Grid GenerationQueue'!$AZ$5:$AZ$410,$B645,'Grid GenerationQueue'!$BA$5:$BA$410,$C645,'Grid GenerationQueue'!$BK$5:$BK$410,"&gt;0")</f>
        <v>0</v>
      </c>
      <c r="AV645">
        <f>SUMIFS('Grid GenerationQueue'!AL$5:AL$410,'Grid GenerationQueue'!$AZ$5:$AZ$410,$B645,'Grid GenerationQueue'!$BA$5:$BA$410,$C645,'Grid GenerationQueue'!$BK$5:$BK$410,"&gt;0")</f>
        <v>0</v>
      </c>
      <c r="AW645">
        <f>SUMIFS('Grid GenerationQueue'!AM$5:AM$410,'Grid GenerationQueue'!$AZ$5:$AZ$410,$B645,'Grid GenerationQueue'!$BA$5:$BA$410,$C645,'Grid GenerationQueue'!$BK$5:$BK$410,"&gt;0")</f>
        <v>0</v>
      </c>
      <c r="AX645">
        <f>SUMIFS('Grid GenerationQueue'!AN$5:AN$410,'Grid GenerationQueue'!$AZ$5:$AZ$410,$B645,'Grid GenerationQueue'!$BA$5:$BA$410,$C645,'Grid GenerationQueue'!$BK$5:$BK$410,"&gt;0")</f>
        <v>0</v>
      </c>
      <c r="AY645">
        <f>SUMIFS('Grid GenerationQueue'!AO$5:AO$410,'Grid GenerationQueue'!$AZ$5:$AZ$410,$B645,'Grid GenerationQueue'!$BA$5:$BA$410,$C645,'Grid GenerationQueue'!$BK$5:$BK$410,"&gt;0")</f>
        <v>0</v>
      </c>
      <c r="AZ645">
        <f>SUMIFS('Grid GenerationQueue'!AP$5:AP$410,'Grid GenerationQueue'!$AZ$5:$AZ$410,$B645,'Grid GenerationQueue'!$BA$5:$BA$410,$C645,'Grid GenerationQueue'!$BK$5:$BK$410,"&gt;0")</f>
        <v>0</v>
      </c>
      <c r="BA645">
        <f>SUMIFS('Grid GenerationQueue'!AQ$5:AQ$410,'Grid GenerationQueue'!$AZ$5:$AZ$410,$B645,'Grid GenerationQueue'!$BA$5:$BA$410,$C645,'Grid GenerationQueue'!$BK$5:$BK$410,"&gt;0")</f>
        <v>0</v>
      </c>
      <c r="BB645">
        <f>SUMIFS('Grid GenerationQueue'!AR$5:AR$410,'Grid GenerationQueue'!$AZ$5:$AZ$410,$B645,'Grid GenerationQueue'!$BA$5:$BA$410,$C645,'Grid GenerationQueue'!$BK$5:$BK$410,"&gt;0")</f>
        <v>0</v>
      </c>
      <c r="BD645">
        <f>SUMIFS('Grid GenerationQueue'!AG$5:AG$410,'Grid GenerationQueue'!$AZ$5:$AZ$410,$B645,'Grid GenerationQueue'!$BA$5:$BA$410,$C645,'Grid GenerationQueue'!$BD$5:$BD$410,"&lt;="&amp;$BE$3)</f>
        <v>40</v>
      </c>
      <c r="BE645">
        <f>SUMIFS('Grid GenerationQueue'!AH$5:AH$410,'Grid GenerationQueue'!$AZ$5:$AZ$410,$B645,'Grid GenerationQueue'!$BA$5:$BA$410,$C645,'Grid GenerationQueue'!$BD$5:$BD$410,"&lt;="&amp;$BE$3)</f>
        <v>40</v>
      </c>
      <c r="BF645">
        <f>SUMIFS('Grid GenerationQueue'!AI$5:AI$410,'Grid GenerationQueue'!$AZ$5:$AZ$410,$B645,'Grid GenerationQueue'!$BA$5:$BA$410,$C645,'Grid GenerationQueue'!$BD$5:$BD$410,"&lt;="&amp;$BE$3)</f>
        <v>0</v>
      </c>
      <c r="BG645">
        <f>SUMIFS('Grid GenerationQueue'!AJ$5:AJ$410,'Grid GenerationQueue'!$AZ$5:$AZ$410,$B645,'Grid GenerationQueue'!$BA$5:$BA$410,$C645,'Grid GenerationQueue'!$BD$5:$BD$410,"&lt;="&amp;$BE$3)</f>
        <v>0</v>
      </c>
      <c r="BH645">
        <f>SUMIFS('Grid GenerationQueue'!AK$5:AK$410,'Grid GenerationQueue'!$AZ$5:$AZ$410,$B645,'Grid GenerationQueue'!$BA$5:$BA$410,$C645,'Grid GenerationQueue'!$BD$5:$BD$410,"&lt;="&amp;$BE$3)</f>
        <v>0</v>
      </c>
      <c r="BI645">
        <f>SUMIFS('Grid GenerationQueue'!AL$5:AL$410,'Grid GenerationQueue'!$AZ$5:$AZ$410,$B645,'Grid GenerationQueue'!$BA$5:$BA$410,$C645,'Grid GenerationQueue'!$BD$5:$BD$410,"&lt;="&amp;$BE$3)</f>
        <v>0</v>
      </c>
      <c r="BJ645">
        <f>SUMIFS('Grid GenerationQueue'!AM$5:AM$410,'Grid GenerationQueue'!$AZ$5:$AZ$410,$B645,'Grid GenerationQueue'!$BA$5:$BA$410,$C645,'Grid GenerationQueue'!$BD$5:$BD$410,"&lt;="&amp;$BE$3)</f>
        <v>0</v>
      </c>
      <c r="BK645">
        <f>SUMIFS('Grid GenerationQueue'!AN$5:AN$410,'Grid GenerationQueue'!$AZ$5:$AZ$410,$B645,'Grid GenerationQueue'!$BA$5:$BA$410,$C645,'Grid GenerationQueue'!$BD$5:$BD$410,"&lt;="&amp;$BE$3)</f>
        <v>0</v>
      </c>
      <c r="BL645">
        <f>SUMIFS('Grid GenerationQueue'!AO$5:AO$410,'Grid GenerationQueue'!$AZ$5:$AZ$410,$B645,'Grid GenerationQueue'!$BA$5:$BA$410,$C645,'Grid GenerationQueue'!$BD$5:$BD$410,"&lt;="&amp;$BE$3)</f>
        <v>0</v>
      </c>
      <c r="BM645">
        <f>SUMIFS('Grid GenerationQueue'!AP$5:AP$410,'Grid GenerationQueue'!$AZ$5:$AZ$410,$B645,'Grid GenerationQueue'!$BA$5:$BA$410,$C645,'Grid GenerationQueue'!$BD$5:$BD$410,"&lt;="&amp;$BE$3)</f>
        <v>0</v>
      </c>
      <c r="BN645">
        <f>SUMIFS('Grid GenerationQueue'!AQ$5:AQ$410,'Grid GenerationQueue'!$AZ$5:$AZ$410,$B645,'Grid GenerationQueue'!$BA$5:$BA$410,$C645,'Grid GenerationQueue'!$BD$5:$BD$410,"&lt;="&amp;$BE$3)</f>
        <v>0</v>
      </c>
      <c r="BO645">
        <f>SUMIFS('Grid GenerationQueue'!AR$5:AR$410,'Grid GenerationQueue'!$AZ$5:$AZ$410,$B645,'Grid GenerationQueue'!$BA$5:$BA$410,$C645,'Grid GenerationQueue'!$BD$5:$BD$410,"&lt;="&amp;$BE$3)</f>
        <v>0</v>
      </c>
      <c r="BQ645">
        <f>SUMIFS('Grid GenerationQueue'!AG$5:AG$410,'Grid GenerationQueue'!$AZ$5:$AZ$410,$B645,'Grid GenerationQueue'!$BA$5:$BA$410,$C645,'Grid GenerationQueue'!$BJ$5:$BJ$410,"Executed",'Grid GenerationQueue'!$BD$5:$BD$410,"&lt;="&amp;$BE$3)</f>
        <v>40</v>
      </c>
      <c r="BR645">
        <f>SUMIFS('Grid GenerationQueue'!AH$5:AH$410,'Grid GenerationQueue'!$AZ$5:$AZ$410,$B645,'Grid GenerationQueue'!$BA$5:$BA$410,$C645,'Grid GenerationQueue'!$BJ$5:$BJ$410,"Executed",'Grid GenerationQueue'!$BD$5:$BD$410,"&lt;="&amp;$BE$3)</f>
        <v>40</v>
      </c>
      <c r="BS645">
        <f>SUMIFS('Grid GenerationQueue'!AI$5:AI$410,'Grid GenerationQueue'!$AZ$5:$AZ$410,$B645,'Grid GenerationQueue'!$BA$5:$BA$410,$C645,'Grid GenerationQueue'!$BJ$5:$BJ$410,"Executed",'Grid GenerationQueue'!$BD$5:$BD$410,"&lt;="&amp;$BE$3)</f>
        <v>0</v>
      </c>
      <c r="BT645">
        <f>SUMIFS('Grid GenerationQueue'!AJ$5:AJ$410,'Grid GenerationQueue'!$AZ$5:$AZ$410,$B645,'Grid GenerationQueue'!$BA$5:$BA$410,$C645,'Grid GenerationQueue'!$BJ$5:$BJ$410,"Executed",'Grid GenerationQueue'!$BD$5:$BD$410,"&lt;="&amp;$BE$3)</f>
        <v>0</v>
      </c>
      <c r="BU645">
        <f>SUMIFS('Grid GenerationQueue'!AK$5:AK$410,'Grid GenerationQueue'!$AZ$5:$AZ$410,$B645,'Grid GenerationQueue'!$BA$5:$BA$410,$C645,'Grid GenerationQueue'!$BJ$5:$BJ$410,"Executed",'Grid GenerationQueue'!$BD$5:$BD$410,"&lt;="&amp;$BE$3)</f>
        <v>0</v>
      </c>
      <c r="BV645">
        <f>SUMIFS('Grid GenerationQueue'!AL$5:AL$410,'Grid GenerationQueue'!$AZ$5:$AZ$410,$B645,'Grid GenerationQueue'!$BA$5:$BA$410,$C645,'Grid GenerationQueue'!$BJ$5:$BJ$410,"Executed",'Grid GenerationQueue'!$BD$5:$BD$410,"&lt;="&amp;$BE$3)</f>
        <v>0</v>
      </c>
      <c r="BW645">
        <f>SUMIFS('Grid GenerationQueue'!AM$5:AM$410,'Grid GenerationQueue'!$AZ$5:$AZ$410,$B645,'Grid GenerationQueue'!$BA$5:$BA$410,$C645,'Grid GenerationQueue'!$BJ$5:$BJ$410,"Executed",'Grid GenerationQueue'!$BD$5:$BD$410,"&lt;="&amp;$BE$3)</f>
        <v>0</v>
      </c>
      <c r="BX645">
        <f>SUMIFS('Grid GenerationQueue'!AN$5:AN$410,'Grid GenerationQueue'!$AZ$5:$AZ$410,$B645,'Grid GenerationQueue'!$BA$5:$BA$410,$C645,'Grid GenerationQueue'!$BJ$5:$BJ$410,"Executed",'Grid GenerationQueue'!$BD$5:$BD$410,"&lt;="&amp;$BE$3)</f>
        <v>0</v>
      </c>
      <c r="BY645">
        <f>SUMIFS('Grid GenerationQueue'!AO$5:AO$410,'Grid GenerationQueue'!$AZ$5:$AZ$410,$B645,'Grid GenerationQueue'!$BA$5:$BA$410,$C645,'Grid GenerationQueue'!$BJ$5:$BJ$410,"Executed",'Grid GenerationQueue'!$BD$5:$BD$410,"&lt;="&amp;$BE$3)</f>
        <v>0</v>
      </c>
      <c r="BZ645">
        <f>SUMIFS('Grid GenerationQueue'!AP$5:AP$410,'Grid GenerationQueue'!$AZ$5:$AZ$410,$B645,'Grid GenerationQueue'!$BA$5:$BA$410,$C645,'Grid GenerationQueue'!$BJ$5:$BJ$410,"Executed",'Grid GenerationQueue'!$BD$5:$BD$410,"&lt;="&amp;$BE$3)</f>
        <v>0</v>
      </c>
      <c r="CA645">
        <f>SUMIFS('Grid GenerationQueue'!AQ$5:AQ$410,'Grid GenerationQueue'!$AZ$5:$AZ$410,$B645,'Grid GenerationQueue'!$BA$5:$BA$410,$C645,'Grid GenerationQueue'!$BJ$5:$BJ$410,"Executed",'Grid GenerationQueue'!$BD$5:$BD$410,"&lt;="&amp;$BE$3)</f>
        <v>0</v>
      </c>
      <c r="CB645">
        <f>SUMIFS('Grid GenerationQueue'!AR$5:AR$410,'Grid GenerationQueue'!$AZ$5:$AZ$410,$B645,'Grid GenerationQueue'!$BA$5:$BA$410,$C645,'Grid GenerationQueue'!$BJ$5:$BJ$410,"Executed",'Grid GenerationQueue'!$BD$5:$BD$410,"&lt;="&amp;$BE$3)</f>
        <v>0</v>
      </c>
      <c r="CD645">
        <f>SUMIFS('Grid GenerationQueue'!AG$5:AG$410,'Grid GenerationQueue'!$AZ$5:$AZ$410,$B645,'Grid GenerationQueue'!$BA$5:$BA$410,$C645,'Grid GenerationQueue'!$BH$5:$BH$410,"&lt;&gt;"&amp;"",'Grid GenerationQueue'!$BD$5:$BD$410,"&lt;="&amp;$BE$3)</f>
        <v>40</v>
      </c>
      <c r="CE645">
        <f>SUMIFS('Grid GenerationQueue'!AH$5:AH$410,'Grid GenerationQueue'!$AZ$5:$AZ$410,$B645,'Grid GenerationQueue'!$BA$5:$BA$410,$C645,'Grid GenerationQueue'!$BH$5:$BH$410,"&lt;&gt;"&amp;"",'Grid GenerationQueue'!$BD$5:$BD$410,"&lt;="&amp;$BE$3)</f>
        <v>40</v>
      </c>
      <c r="CF645">
        <f>SUMIFS('Grid GenerationQueue'!AI$5:AI$410,'Grid GenerationQueue'!$AZ$5:$AZ$410,$B645,'Grid GenerationQueue'!$BA$5:$BA$410,$C645,'Grid GenerationQueue'!$BH$5:$BH$410,"&lt;&gt;"&amp;"",'Grid GenerationQueue'!$BD$5:$BD$410,"&lt;="&amp;$BE$3)</f>
        <v>0</v>
      </c>
      <c r="CG645">
        <f>SUMIFS('Grid GenerationQueue'!AJ$5:AJ$410,'Grid GenerationQueue'!$AZ$5:$AZ$410,$B645,'Grid GenerationQueue'!$BA$5:$BA$410,$C645,'Grid GenerationQueue'!$BH$5:$BH$410,"&lt;&gt;"&amp;"",'Grid GenerationQueue'!$BD$5:$BD$410,"&lt;="&amp;$BE$3)</f>
        <v>0</v>
      </c>
      <c r="CH645">
        <f>SUMIFS('Grid GenerationQueue'!AK$5:AK$410,'Grid GenerationQueue'!$AZ$5:$AZ$410,$B645,'Grid GenerationQueue'!$BA$5:$BA$410,$C645,'Grid GenerationQueue'!$BH$5:$BH$410,"&lt;&gt;"&amp;"",'Grid GenerationQueue'!$BD$5:$BD$410,"&lt;="&amp;$BE$3)</f>
        <v>0</v>
      </c>
      <c r="CI645">
        <f>SUMIFS('Grid GenerationQueue'!AL$5:AL$410,'Grid GenerationQueue'!$AZ$5:$AZ$410,$B645,'Grid GenerationQueue'!$BA$5:$BA$410,$C645,'Grid GenerationQueue'!$BH$5:$BH$410,"&lt;&gt;"&amp;"",'Grid GenerationQueue'!$BD$5:$BD$410,"&lt;="&amp;$BE$3)</f>
        <v>0</v>
      </c>
      <c r="CJ645">
        <f>SUMIFS('Grid GenerationQueue'!AM$5:AM$410,'Grid GenerationQueue'!$AZ$5:$AZ$410,$B645,'Grid GenerationQueue'!$BA$5:$BA$410,$C645,'Grid GenerationQueue'!$BH$5:$BH$410,"&lt;&gt;"&amp;"",'Grid GenerationQueue'!$BD$5:$BD$410,"&lt;="&amp;$BE$3)</f>
        <v>0</v>
      </c>
      <c r="CK645">
        <f>SUMIFS('Grid GenerationQueue'!AN$5:AN$410,'Grid GenerationQueue'!$AZ$5:$AZ$410,$B645,'Grid GenerationQueue'!$BA$5:$BA$410,$C645,'Grid GenerationQueue'!$BH$5:$BH$410,"&lt;&gt;"&amp;"",'Grid GenerationQueue'!$BD$5:$BD$410,"&lt;="&amp;$BE$3)</f>
        <v>0</v>
      </c>
      <c r="CL645">
        <f>SUMIFS('Grid GenerationQueue'!AO$5:AO$410,'Grid GenerationQueue'!$AZ$5:$AZ$410,$B645,'Grid GenerationQueue'!$BA$5:$BA$410,$C645,'Grid GenerationQueue'!$BH$5:$BH$410,"&lt;&gt;"&amp;"",'Grid GenerationQueue'!$BD$5:$BD$410,"&lt;="&amp;$BE$3)</f>
        <v>0</v>
      </c>
      <c r="CM645">
        <f>SUMIFS('Grid GenerationQueue'!AP$5:AP$410,'Grid GenerationQueue'!$AZ$5:$AZ$410,$B645,'Grid GenerationQueue'!$BA$5:$BA$410,$C645,'Grid GenerationQueue'!$BH$5:$BH$410,"&lt;&gt;"&amp;"",'Grid GenerationQueue'!$BD$5:$BD$410,"&lt;="&amp;$BE$3)</f>
        <v>0</v>
      </c>
      <c r="CN645">
        <f>SUMIFS('Grid GenerationQueue'!AQ$5:AQ$410,'Grid GenerationQueue'!$AZ$5:$AZ$410,$B645,'Grid GenerationQueue'!$BA$5:$BA$410,$C645,'Grid GenerationQueue'!$BH$5:$BH$410,"&lt;&gt;"&amp;"",'Grid GenerationQueue'!$BD$5:$BD$410,"&lt;="&amp;$BE$3)</f>
        <v>0</v>
      </c>
      <c r="CO645">
        <f>SUMIFS('Grid GenerationQueue'!AR$5:AR$410,'Grid GenerationQueue'!$AZ$5:$AZ$410,$B645,'Grid GenerationQueue'!$BA$5:$BA$410,$C645,'Grid GenerationQueue'!$BH$5:$BH$410,"&lt;&gt;"&amp;"",'Grid GenerationQueue'!$BD$5:$BD$410,"&lt;="&amp;$BE$3)</f>
        <v>0</v>
      </c>
      <c r="CQ645">
        <f>SUMIFS('Grid GenerationQueue'!AG$5:AG$410,'Grid GenerationQueue'!$AZ$5:$AZ$410,$B645,'Grid GenerationQueue'!$BA$5:$BA$410,$C645,'Grid GenerationQueue'!$BK$5:$BK$410,"&gt;0",'Grid GenerationQueue'!$BD$5:$BD$410,"&lt;="&amp;$BE$3)</f>
        <v>40</v>
      </c>
      <c r="CR645">
        <f>SUMIFS('Grid GenerationQueue'!AH$5:AH$410,'Grid GenerationQueue'!$AZ$5:$AZ$410,$B645,'Grid GenerationQueue'!$BA$5:$BA$410,$C645,'Grid GenerationQueue'!$BK$5:$BK$410,"&gt;0",'Grid GenerationQueue'!$BD$5:$BD$410,"&lt;="&amp;$BE$3)</f>
        <v>40</v>
      </c>
      <c r="CS645">
        <f>SUMIFS('Grid GenerationQueue'!AI$5:AI$410,'Grid GenerationQueue'!$AZ$5:$AZ$410,$B645,'Grid GenerationQueue'!$BA$5:$BA$410,$C645,'Grid GenerationQueue'!$BK$5:$BK$410,"&gt;0",'Grid GenerationQueue'!$BD$5:$BD$410,"&lt;="&amp;$BE$3)</f>
        <v>0</v>
      </c>
      <c r="CT645">
        <f>SUMIFS('Grid GenerationQueue'!AJ$5:AJ$410,'Grid GenerationQueue'!$AZ$5:$AZ$410,$B645,'Grid GenerationQueue'!$BA$5:$BA$410,$C645,'Grid GenerationQueue'!$BK$5:$BK$410,"&gt;0",'Grid GenerationQueue'!$BD$5:$BD$410,"&lt;="&amp;$BE$3)</f>
        <v>0</v>
      </c>
      <c r="CU645">
        <f>SUMIFS('Grid GenerationQueue'!AK$5:AK$410,'Grid GenerationQueue'!$AZ$5:$AZ$410,$B645,'Grid GenerationQueue'!$BA$5:$BA$410,$C645,'Grid GenerationQueue'!$BK$5:$BK$410,"&gt;0",'Grid GenerationQueue'!$BD$5:$BD$410,"&lt;="&amp;$BE$3)</f>
        <v>0</v>
      </c>
      <c r="CV645">
        <f>SUMIFS('Grid GenerationQueue'!AL$5:AL$410,'Grid GenerationQueue'!$AZ$5:$AZ$410,$B645,'Grid GenerationQueue'!$BA$5:$BA$410,$C645,'Grid GenerationQueue'!$BK$5:$BK$410,"&gt;0",'Grid GenerationQueue'!$BD$5:$BD$410,"&lt;="&amp;$BE$3)</f>
        <v>0</v>
      </c>
      <c r="CW645">
        <f>SUMIFS('Grid GenerationQueue'!AM$5:AM$410,'Grid GenerationQueue'!$AZ$5:$AZ$410,$B645,'Grid GenerationQueue'!$BA$5:$BA$410,$C645,'Grid GenerationQueue'!$BK$5:$BK$410,"&gt;0",'Grid GenerationQueue'!$BD$5:$BD$410,"&lt;="&amp;$BE$3)</f>
        <v>0</v>
      </c>
      <c r="CX645">
        <f>SUMIFS('Grid GenerationQueue'!AN$5:AN$410,'Grid GenerationQueue'!$AZ$5:$AZ$410,$B645,'Grid GenerationQueue'!$BA$5:$BA$410,$C645,'Grid GenerationQueue'!$BK$5:$BK$410,"&gt;0",'Grid GenerationQueue'!$BD$5:$BD$410,"&lt;="&amp;$BE$3)</f>
        <v>0</v>
      </c>
      <c r="CY645">
        <f>SUMIFS('Grid GenerationQueue'!AO$5:AO$410,'Grid GenerationQueue'!$AZ$5:$AZ$410,$B645,'Grid GenerationQueue'!$BA$5:$BA$410,$C645,'Grid GenerationQueue'!$BK$5:$BK$410,"&gt;0",'Grid GenerationQueue'!$BD$5:$BD$410,"&lt;="&amp;$BE$3)</f>
        <v>0</v>
      </c>
      <c r="CZ645">
        <f>SUMIFS('Grid GenerationQueue'!AP$5:AP$410,'Grid GenerationQueue'!$AZ$5:$AZ$410,$B645,'Grid GenerationQueue'!$BA$5:$BA$410,$C645,'Grid GenerationQueue'!$BK$5:$BK$410,"&gt;0",'Grid GenerationQueue'!$BD$5:$BD$410,"&lt;="&amp;$BE$3)</f>
        <v>0</v>
      </c>
      <c r="DA645">
        <f>SUMIFS('Grid GenerationQueue'!AQ$5:AQ$410,'Grid GenerationQueue'!$AZ$5:$AZ$410,$B645,'Grid GenerationQueue'!$BA$5:$BA$410,$C645,'Grid GenerationQueue'!$BK$5:$BK$410,"&gt;0",'Grid GenerationQueue'!$BD$5:$BD$410,"&lt;="&amp;$BE$3)</f>
        <v>0</v>
      </c>
      <c r="DB645">
        <f>SUMIFS('Grid GenerationQueue'!AR$5:AR$410,'Grid GenerationQueue'!$AZ$5:$AZ$410,$B645,'Grid GenerationQueue'!$BA$5:$BA$410,$C645,'Grid GenerationQueue'!$BK$5:$BK$410,"&gt;0",'Grid GenerationQueue'!$BD$5:$BD$410,"&lt;="&amp;$BE$3)</f>
        <v>0</v>
      </c>
    </row>
    <row r="646" spans="1:106" x14ac:dyDescent="0.35">
      <c r="A646" t="s">
        <v>75</v>
      </c>
      <c r="B646" t="s">
        <v>5067</v>
      </c>
      <c r="C646">
        <v>69</v>
      </c>
      <c r="D646">
        <f>SUMIFS('Grid GenerationQueue'!AG$5:AG$410,'Grid GenerationQueue'!$AZ$5:$AZ$410,$B646,'Grid GenerationQueue'!$BA$5:$BA$410,$C646)</f>
        <v>0</v>
      </c>
      <c r="E646">
        <f>SUMIFS('Grid GenerationQueue'!AH$5:AH$410,'Grid GenerationQueue'!$AZ$5:$AZ$410,$B646,'Grid GenerationQueue'!$BA$5:$BA$410,$C646)</f>
        <v>0</v>
      </c>
      <c r="F646">
        <f>SUMIFS('Grid GenerationQueue'!AI$5:AI$410,'Grid GenerationQueue'!$AZ$5:$AZ$410,$B646,'Grid GenerationQueue'!$BA$5:$BA$410,$C646)</f>
        <v>0</v>
      </c>
      <c r="G646">
        <f>SUMIFS('Grid GenerationQueue'!AJ$5:AJ$410,'Grid GenerationQueue'!$AZ$5:$AZ$410,$B646,'Grid GenerationQueue'!$BA$5:$BA$410,$C646)</f>
        <v>0</v>
      </c>
      <c r="H646">
        <f>SUMIFS('Grid GenerationQueue'!AK$5:AK$410,'Grid GenerationQueue'!$AZ$5:$AZ$410,$B646,'Grid GenerationQueue'!$BA$5:$BA$410,$C646)</f>
        <v>0</v>
      </c>
      <c r="I646">
        <f>SUMIFS('Grid GenerationQueue'!AL$5:AL$410,'Grid GenerationQueue'!$AZ$5:$AZ$410,$B646,'Grid GenerationQueue'!$BA$5:$BA$410,$C646)</f>
        <v>0</v>
      </c>
      <c r="J646">
        <f>SUMIFS('Grid GenerationQueue'!AM$5:AM$410,'Grid GenerationQueue'!$AZ$5:$AZ$410,$B646,'Grid GenerationQueue'!$BA$5:$BA$410,$C646)</f>
        <v>0</v>
      </c>
      <c r="K646">
        <f>SUMIFS('Grid GenerationQueue'!AN$5:AN$410,'Grid GenerationQueue'!$AZ$5:$AZ$410,$B646,'Grid GenerationQueue'!$BA$5:$BA$410,$C646)</f>
        <v>0</v>
      </c>
      <c r="L646">
        <f>SUMIFS('Grid GenerationQueue'!AO$5:AO$410,'Grid GenerationQueue'!$AZ$5:$AZ$410,$B646,'Grid GenerationQueue'!$BA$5:$BA$410,$C646)</f>
        <v>0</v>
      </c>
      <c r="M646">
        <f>SUMIFS('Grid GenerationQueue'!AP$5:AP$410,'Grid GenerationQueue'!$AZ$5:$AZ$410,$B646,'Grid GenerationQueue'!$BA$5:$BA$410,$C646)</f>
        <v>0</v>
      </c>
      <c r="N646">
        <f>SUMIFS('Grid GenerationQueue'!AQ$5:AQ$410,'Grid GenerationQueue'!$AZ$5:$AZ$410,$B646,'Grid GenerationQueue'!$BA$5:$BA$410,$C646)</f>
        <v>0</v>
      </c>
      <c r="O646">
        <f>SUMIFS('Grid GenerationQueue'!AR$5:AR$410,'Grid GenerationQueue'!$AZ$5:$AZ$410,$B646,'Grid GenerationQueue'!$BA$5:$BA$410,$C646)</f>
        <v>0</v>
      </c>
      <c r="Q646">
        <f>SUMIFS('Grid GenerationQueue'!AG$5:AG$410,'Grid GenerationQueue'!$AZ$5:$AZ$410,$B646,'Grid GenerationQueue'!$BA$5:$BA$410,$C646,'Grid GenerationQueue'!$BJ$5:$BJ$410,"Executed")</f>
        <v>0</v>
      </c>
      <c r="R646">
        <f>SUMIFS('Grid GenerationQueue'!AH$5:AH$410,'Grid GenerationQueue'!$AZ$5:$AZ$410,$B646,'Grid GenerationQueue'!$BA$5:$BA$410,$C646,'Grid GenerationQueue'!$BJ$5:$BJ$410,"Executed")</f>
        <v>0</v>
      </c>
      <c r="S646">
        <f>SUMIFS('Grid GenerationQueue'!AI$5:AI$410,'Grid GenerationQueue'!$AZ$5:$AZ$410,$B646,'Grid GenerationQueue'!$BA$5:$BA$410,$C646,'Grid GenerationQueue'!$BJ$5:$BJ$410,"Executed")</f>
        <v>0</v>
      </c>
      <c r="T646">
        <f>SUMIFS('Grid GenerationQueue'!AJ$5:AJ$410,'Grid GenerationQueue'!$AZ$5:$AZ$410,$B646,'Grid GenerationQueue'!$BA$5:$BA$410,$C646,'Grid GenerationQueue'!$BJ$5:$BJ$410,"Executed")</f>
        <v>0</v>
      </c>
      <c r="U646">
        <f>SUMIFS('Grid GenerationQueue'!AK$5:AK$410,'Grid GenerationQueue'!$AZ$5:$AZ$410,$B646,'Grid GenerationQueue'!$BA$5:$BA$410,$C646,'Grid GenerationQueue'!$BJ$5:$BJ$410,"Executed")</f>
        <v>0</v>
      </c>
      <c r="V646">
        <f>SUMIFS('Grid GenerationQueue'!AL$5:AL$410,'Grid GenerationQueue'!$AZ$5:$AZ$410,$B646,'Grid GenerationQueue'!$BA$5:$BA$410,$C646,'Grid GenerationQueue'!$BJ$5:$BJ$410,"Executed")</f>
        <v>0</v>
      </c>
      <c r="W646">
        <f>SUMIFS('Grid GenerationQueue'!AM$5:AM$410,'Grid GenerationQueue'!$AZ$5:$AZ$410,$B646,'Grid GenerationQueue'!$BA$5:$BA$410,$C646,'Grid GenerationQueue'!$BJ$5:$BJ$410,"Executed")</f>
        <v>0</v>
      </c>
      <c r="X646">
        <f>SUMIFS('Grid GenerationQueue'!AN$5:AN$410,'Grid GenerationQueue'!$AZ$5:$AZ$410,$B646,'Grid GenerationQueue'!$BA$5:$BA$410,$C646,'Grid GenerationQueue'!$BJ$5:$BJ$410,"Executed")</f>
        <v>0</v>
      </c>
      <c r="Y646">
        <f>SUMIFS('Grid GenerationQueue'!AO$5:AO$410,'Grid GenerationQueue'!$AZ$5:$AZ$410,$B646,'Grid GenerationQueue'!$BA$5:$BA$410,$C646,'Grid GenerationQueue'!$BJ$5:$BJ$410,"Executed")</f>
        <v>0</v>
      </c>
      <c r="Z646">
        <f>SUMIFS('Grid GenerationQueue'!AP$5:AP$410,'Grid GenerationQueue'!$AZ$5:$AZ$410,$B646,'Grid GenerationQueue'!$BA$5:$BA$410,$C646,'Grid GenerationQueue'!$BJ$5:$BJ$410,"Executed")</f>
        <v>0</v>
      </c>
      <c r="AA646">
        <f>SUMIFS('Grid GenerationQueue'!AQ$5:AQ$410,'Grid GenerationQueue'!$AZ$5:$AZ$410,$B646,'Grid GenerationQueue'!$BA$5:$BA$410,$C646,'Grid GenerationQueue'!$BJ$5:$BJ$410,"Executed")</f>
        <v>0</v>
      </c>
      <c r="AB646">
        <f>SUMIFS('Grid GenerationQueue'!AR$5:AR$410,'Grid GenerationQueue'!$AZ$5:$AZ$410,$B646,'Grid GenerationQueue'!$BA$5:$BA$410,$C646,'Grid GenerationQueue'!$BJ$5:$BJ$410,"Executed")</f>
        <v>0</v>
      </c>
      <c r="AD646">
        <f>SUMIFS('Grid GenerationQueue'!AG$5:AG$410,'Grid GenerationQueue'!$AZ$5:$AZ$410,$B646,'Grid GenerationQueue'!$BA$5:$BA$410,$C646,'Grid GenerationQueue'!$BH$5:$BH$410,"&lt;&gt;"&amp;"")+SUMIFS('Grid GenerationQueue'!AG$5:AG$410,'Grid GenerationQueue'!$AZ$5:$AZ$410,$B646,'Grid GenerationQueue'!$BA$5:$BA$410,$C646,'Grid GenerationQueue'!$BH$5:$BH$410,"",'Grid GenerationQueue'!$AC$5:$AC$410,1)</f>
        <v>0</v>
      </c>
      <c r="AE646">
        <f>SUMIFS('Grid GenerationQueue'!AH$5:AH$410,'Grid GenerationQueue'!$AZ$5:$AZ$410,$B646,'Grid GenerationQueue'!$BA$5:$BA$410,$C646,'Grid GenerationQueue'!$BH$5:$BH$410,"&lt;&gt;"&amp;"")+SUMIFS('Grid GenerationQueue'!AH$5:AH$410,'Grid GenerationQueue'!$AZ$5:$AZ$410,$B646,'Grid GenerationQueue'!$BA$5:$BA$410,$C646,'Grid GenerationQueue'!$BH$5:$BH$410,"",'Grid GenerationQueue'!$AC$5:$AC$410,1)</f>
        <v>0</v>
      </c>
      <c r="AF646">
        <f>SUMIFS('Grid GenerationQueue'!AI$5:AI$410,'Grid GenerationQueue'!$AZ$5:$AZ$410,$B646,'Grid GenerationQueue'!$BA$5:$BA$410,$C646,'Grid GenerationQueue'!$BH$5:$BH$410,"&lt;&gt;"&amp;"")+SUMIFS('Grid GenerationQueue'!AI$5:AI$410,'Grid GenerationQueue'!$AZ$5:$AZ$410,$B646,'Grid GenerationQueue'!$BA$5:$BA$410,$C646,'Grid GenerationQueue'!$BH$5:$BH$410,"",'Grid GenerationQueue'!$AC$5:$AC$410,1)</f>
        <v>0</v>
      </c>
      <c r="AG646">
        <f>SUMIFS('Grid GenerationQueue'!AJ$5:AJ$410,'Grid GenerationQueue'!$AZ$5:$AZ$410,$B646,'Grid GenerationQueue'!$BA$5:$BA$410,$C646,'Grid GenerationQueue'!$BH$5:$BH$410,"&lt;&gt;"&amp;"")+SUMIFS('Grid GenerationQueue'!AJ$5:AJ$410,'Grid GenerationQueue'!$AZ$5:$AZ$410,$B646,'Grid GenerationQueue'!$BA$5:$BA$410,$C646,'Grid GenerationQueue'!$BH$5:$BH$410,"",'Grid GenerationQueue'!$AC$5:$AC$410,1)</f>
        <v>0</v>
      </c>
      <c r="AH646">
        <f>SUMIFS('Grid GenerationQueue'!AK$5:AK$410,'Grid GenerationQueue'!$AZ$5:$AZ$410,$B646,'Grid GenerationQueue'!$BA$5:$BA$410,$C646,'Grid GenerationQueue'!$BH$5:$BH$410,"&lt;&gt;"&amp;"")+SUMIFS('Grid GenerationQueue'!AK$5:AK$410,'Grid GenerationQueue'!$AZ$5:$AZ$410,$B646,'Grid GenerationQueue'!$BA$5:$BA$410,$C646,'Grid GenerationQueue'!$BH$5:$BH$410,"",'Grid GenerationQueue'!$AC$5:$AC$410,1)</f>
        <v>0</v>
      </c>
      <c r="AI646">
        <f>SUMIFS('Grid GenerationQueue'!AL$5:AL$410,'Grid GenerationQueue'!$AZ$5:$AZ$410,$B646,'Grid GenerationQueue'!$BA$5:$BA$410,$C646,'Grid GenerationQueue'!$BH$5:$BH$410,"&lt;&gt;"&amp;"")+SUMIFS('Grid GenerationQueue'!AL$5:AL$410,'Grid GenerationQueue'!$AZ$5:$AZ$410,$B646,'Grid GenerationQueue'!$BA$5:$BA$410,$C646,'Grid GenerationQueue'!$BH$5:$BH$410,"",'Grid GenerationQueue'!$AC$5:$AC$410,1)</f>
        <v>0</v>
      </c>
      <c r="AJ646">
        <f>SUMIFS('Grid GenerationQueue'!AM$5:AM$410,'Grid GenerationQueue'!$AZ$5:$AZ$410,$B646,'Grid GenerationQueue'!$BA$5:$BA$410,$C646,'Grid GenerationQueue'!$BH$5:$BH$410,"&lt;&gt;"&amp;"")+SUMIFS('Grid GenerationQueue'!AM$5:AM$410,'Grid GenerationQueue'!$AZ$5:$AZ$410,$B646,'Grid GenerationQueue'!$BA$5:$BA$410,$C646,'Grid GenerationQueue'!$BH$5:$BH$410,"",'Grid GenerationQueue'!$AC$5:$AC$410,1)</f>
        <v>0</v>
      </c>
      <c r="AK646">
        <f>SUMIFS('Grid GenerationQueue'!AN$5:AN$410,'Grid GenerationQueue'!$AZ$5:$AZ$410,$B646,'Grid GenerationQueue'!$BA$5:$BA$410,$C646,'Grid GenerationQueue'!$BH$5:$BH$410,"&lt;&gt;"&amp;"")+SUMIFS('Grid GenerationQueue'!AN$5:AN$410,'Grid GenerationQueue'!$AZ$5:$AZ$410,$B646,'Grid GenerationQueue'!$BA$5:$BA$410,$C646,'Grid GenerationQueue'!$BH$5:$BH$410,"",'Grid GenerationQueue'!$AC$5:$AC$410,1)</f>
        <v>0</v>
      </c>
      <c r="AL646">
        <f>SUMIFS('Grid GenerationQueue'!AO$5:AO$410,'Grid GenerationQueue'!$AZ$5:$AZ$410,$B646,'Grid GenerationQueue'!$BA$5:$BA$410,$C646,'Grid GenerationQueue'!$BH$5:$BH$410,"&lt;&gt;"&amp;"")+SUMIFS('Grid GenerationQueue'!AO$5:AO$410,'Grid GenerationQueue'!$AZ$5:$AZ$410,$B646,'Grid GenerationQueue'!$BA$5:$BA$410,$C646,'Grid GenerationQueue'!$BH$5:$BH$410,"",'Grid GenerationQueue'!$AC$5:$AC$410,1)</f>
        <v>0</v>
      </c>
      <c r="AM646">
        <f>SUMIFS('Grid GenerationQueue'!AP$5:AP$410,'Grid GenerationQueue'!$AZ$5:$AZ$410,$B646,'Grid GenerationQueue'!$BA$5:$BA$410,$C646,'Grid GenerationQueue'!$BH$5:$BH$410,"&lt;&gt;"&amp;"")+SUMIFS('Grid GenerationQueue'!AP$5:AP$410,'Grid GenerationQueue'!$AZ$5:$AZ$410,$B646,'Grid GenerationQueue'!$BA$5:$BA$410,$C646,'Grid GenerationQueue'!$BH$5:$BH$410,"",'Grid GenerationQueue'!$AC$5:$AC$410,1)</f>
        <v>0</v>
      </c>
      <c r="AN646">
        <f>SUMIFS('Grid GenerationQueue'!AQ$5:AQ$410,'Grid GenerationQueue'!$AZ$5:$AZ$410,$B646,'Grid GenerationQueue'!$BA$5:$BA$410,$C646,'Grid GenerationQueue'!$BH$5:$BH$410,"&lt;&gt;"&amp;"")+SUMIFS('Grid GenerationQueue'!AQ$5:AQ$410,'Grid GenerationQueue'!$AZ$5:$AZ$410,$B646,'Grid GenerationQueue'!$BA$5:$BA$410,$C646,'Grid GenerationQueue'!$BH$5:$BH$410,"",'Grid GenerationQueue'!$AC$5:$AC$410,1)</f>
        <v>0</v>
      </c>
      <c r="AO646">
        <f>SUMIFS('Grid GenerationQueue'!AR$5:AR$410,'Grid GenerationQueue'!$AZ$5:$AZ$410,$B646,'Grid GenerationQueue'!$BA$5:$BA$410,$C646,'Grid GenerationQueue'!$BH$5:$BH$410,"&lt;&gt;"&amp;"")+SUMIFS('Grid GenerationQueue'!AR$5:AR$410,'Grid GenerationQueue'!$AZ$5:$AZ$410,$B646,'Grid GenerationQueue'!$BA$5:$BA$410,$C646,'Grid GenerationQueue'!$BH$5:$BH$410,"",'Grid GenerationQueue'!$AC$5:$AC$410,1)</f>
        <v>0</v>
      </c>
      <c r="AQ646">
        <f>SUMIFS('Grid GenerationQueue'!AG$5:AG$410,'Grid GenerationQueue'!$AZ$5:$AZ$410,$B646,'Grid GenerationQueue'!$BA$5:$BA$410,$C646,'Grid GenerationQueue'!$BK$5:$BK$410,"&gt;0")</f>
        <v>0</v>
      </c>
      <c r="AR646">
        <f>SUMIFS('Grid GenerationQueue'!AH$5:AH$410,'Grid GenerationQueue'!$AZ$5:$AZ$410,$B646,'Grid GenerationQueue'!$BA$5:$BA$410,$C646,'Grid GenerationQueue'!$BK$5:$BK$410,"&gt;0")</f>
        <v>0</v>
      </c>
      <c r="AS646">
        <f>SUMIFS('Grid GenerationQueue'!AI$5:AI$410,'Grid GenerationQueue'!$AZ$5:$AZ$410,$B646,'Grid GenerationQueue'!$BA$5:$BA$410,$C646,'Grid GenerationQueue'!$BK$5:$BK$410,"&gt;0")</f>
        <v>0</v>
      </c>
      <c r="AT646">
        <f>SUMIFS('Grid GenerationQueue'!AJ$5:AJ$410,'Grid GenerationQueue'!$AZ$5:$AZ$410,$B646,'Grid GenerationQueue'!$BA$5:$BA$410,$C646,'Grid GenerationQueue'!$BK$5:$BK$410,"&gt;0")</f>
        <v>0</v>
      </c>
      <c r="AU646">
        <f>SUMIFS('Grid GenerationQueue'!AK$5:AK$410,'Grid GenerationQueue'!$AZ$5:$AZ$410,$B646,'Grid GenerationQueue'!$BA$5:$BA$410,$C646,'Grid GenerationQueue'!$BK$5:$BK$410,"&gt;0")</f>
        <v>0</v>
      </c>
      <c r="AV646">
        <f>SUMIFS('Grid GenerationQueue'!AL$5:AL$410,'Grid GenerationQueue'!$AZ$5:$AZ$410,$B646,'Grid GenerationQueue'!$BA$5:$BA$410,$C646,'Grid GenerationQueue'!$BK$5:$BK$410,"&gt;0")</f>
        <v>0</v>
      </c>
      <c r="AW646">
        <f>SUMIFS('Grid GenerationQueue'!AM$5:AM$410,'Grid GenerationQueue'!$AZ$5:$AZ$410,$B646,'Grid GenerationQueue'!$BA$5:$BA$410,$C646,'Grid GenerationQueue'!$BK$5:$BK$410,"&gt;0")</f>
        <v>0</v>
      </c>
      <c r="AX646">
        <f>SUMIFS('Grid GenerationQueue'!AN$5:AN$410,'Grid GenerationQueue'!$AZ$5:$AZ$410,$B646,'Grid GenerationQueue'!$BA$5:$BA$410,$C646,'Grid GenerationQueue'!$BK$5:$BK$410,"&gt;0")</f>
        <v>0</v>
      </c>
      <c r="AY646">
        <f>SUMIFS('Grid GenerationQueue'!AO$5:AO$410,'Grid GenerationQueue'!$AZ$5:$AZ$410,$B646,'Grid GenerationQueue'!$BA$5:$BA$410,$C646,'Grid GenerationQueue'!$BK$5:$BK$410,"&gt;0")</f>
        <v>0</v>
      </c>
      <c r="AZ646">
        <f>SUMIFS('Grid GenerationQueue'!AP$5:AP$410,'Grid GenerationQueue'!$AZ$5:$AZ$410,$B646,'Grid GenerationQueue'!$BA$5:$BA$410,$C646,'Grid GenerationQueue'!$BK$5:$BK$410,"&gt;0")</f>
        <v>0</v>
      </c>
      <c r="BA646">
        <f>SUMIFS('Grid GenerationQueue'!AQ$5:AQ$410,'Grid GenerationQueue'!$AZ$5:$AZ$410,$B646,'Grid GenerationQueue'!$BA$5:$BA$410,$C646,'Grid GenerationQueue'!$BK$5:$BK$410,"&gt;0")</f>
        <v>0</v>
      </c>
      <c r="BB646">
        <f>SUMIFS('Grid GenerationQueue'!AR$5:AR$410,'Grid GenerationQueue'!$AZ$5:$AZ$410,$B646,'Grid GenerationQueue'!$BA$5:$BA$410,$C646,'Grid GenerationQueue'!$BK$5:$BK$410,"&gt;0")</f>
        <v>0</v>
      </c>
      <c r="BD646">
        <f>SUMIFS('Grid GenerationQueue'!AG$5:AG$410,'Grid GenerationQueue'!$AZ$5:$AZ$410,$B646,'Grid GenerationQueue'!$BA$5:$BA$410,$C646,'Grid GenerationQueue'!$BD$5:$BD$410,"&lt;="&amp;$BE$3)</f>
        <v>0</v>
      </c>
      <c r="BE646">
        <f>SUMIFS('Grid GenerationQueue'!AH$5:AH$410,'Grid GenerationQueue'!$AZ$5:$AZ$410,$B646,'Grid GenerationQueue'!$BA$5:$BA$410,$C646,'Grid GenerationQueue'!$BD$5:$BD$410,"&lt;="&amp;$BE$3)</f>
        <v>0</v>
      </c>
      <c r="BF646">
        <f>SUMIFS('Grid GenerationQueue'!AI$5:AI$410,'Grid GenerationQueue'!$AZ$5:$AZ$410,$B646,'Grid GenerationQueue'!$BA$5:$BA$410,$C646,'Grid GenerationQueue'!$BD$5:$BD$410,"&lt;="&amp;$BE$3)</f>
        <v>0</v>
      </c>
      <c r="BG646">
        <f>SUMIFS('Grid GenerationQueue'!AJ$5:AJ$410,'Grid GenerationQueue'!$AZ$5:$AZ$410,$B646,'Grid GenerationQueue'!$BA$5:$BA$410,$C646,'Grid GenerationQueue'!$BD$5:$BD$410,"&lt;="&amp;$BE$3)</f>
        <v>0</v>
      </c>
      <c r="BH646">
        <f>SUMIFS('Grid GenerationQueue'!AK$5:AK$410,'Grid GenerationQueue'!$AZ$5:$AZ$410,$B646,'Grid GenerationQueue'!$BA$5:$BA$410,$C646,'Grid GenerationQueue'!$BD$5:$BD$410,"&lt;="&amp;$BE$3)</f>
        <v>0</v>
      </c>
      <c r="BI646">
        <f>SUMIFS('Grid GenerationQueue'!AL$5:AL$410,'Grid GenerationQueue'!$AZ$5:$AZ$410,$B646,'Grid GenerationQueue'!$BA$5:$BA$410,$C646,'Grid GenerationQueue'!$BD$5:$BD$410,"&lt;="&amp;$BE$3)</f>
        <v>0</v>
      </c>
      <c r="BJ646">
        <f>SUMIFS('Grid GenerationQueue'!AM$5:AM$410,'Grid GenerationQueue'!$AZ$5:$AZ$410,$B646,'Grid GenerationQueue'!$BA$5:$BA$410,$C646,'Grid GenerationQueue'!$BD$5:$BD$410,"&lt;="&amp;$BE$3)</f>
        <v>0</v>
      </c>
      <c r="BK646">
        <f>SUMIFS('Grid GenerationQueue'!AN$5:AN$410,'Grid GenerationQueue'!$AZ$5:$AZ$410,$B646,'Grid GenerationQueue'!$BA$5:$BA$410,$C646,'Grid GenerationQueue'!$BD$5:$BD$410,"&lt;="&amp;$BE$3)</f>
        <v>0</v>
      </c>
      <c r="BL646">
        <f>SUMIFS('Grid GenerationQueue'!AO$5:AO$410,'Grid GenerationQueue'!$AZ$5:$AZ$410,$B646,'Grid GenerationQueue'!$BA$5:$BA$410,$C646,'Grid GenerationQueue'!$BD$5:$BD$410,"&lt;="&amp;$BE$3)</f>
        <v>0</v>
      </c>
      <c r="BM646">
        <f>SUMIFS('Grid GenerationQueue'!AP$5:AP$410,'Grid GenerationQueue'!$AZ$5:$AZ$410,$B646,'Grid GenerationQueue'!$BA$5:$BA$410,$C646,'Grid GenerationQueue'!$BD$5:$BD$410,"&lt;="&amp;$BE$3)</f>
        <v>0</v>
      </c>
      <c r="BN646">
        <f>SUMIFS('Grid GenerationQueue'!AQ$5:AQ$410,'Grid GenerationQueue'!$AZ$5:$AZ$410,$B646,'Grid GenerationQueue'!$BA$5:$BA$410,$C646,'Grid GenerationQueue'!$BD$5:$BD$410,"&lt;="&amp;$BE$3)</f>
        <v>0</v>
      </c>
      <c r="BO646">
        <f>SUMIFS('Grid GenerationQueue'!AR$5:AR$410,'Grid GenerationQueue'!$AZ$5:$AZ$410,$B646,'Grid GenerationQueue'!$BA$5:$BA$410,$C646,'Grid GenerationQueue'!$BD$5:$BD$410,"&lt;="&amp;$BE$3)</f>
        <v>0</v>
      </c>
      <c r="BQ646">
        <f>SUMIFS('Grid GenerationQueue'!AG$5:AG$410,'Grid GenerationQueue'!$AZ$5:$AZ$410,$B646,'Grid GenerationQueue'!$BA$5:$BA$410,$C646,'Grid GenerationQueue'!$BJ$5:$BJ$410,"Executed",'Grid GenerationQueue'!$BD$5:$BD$410,"&lt;="&amp;$BE$3)</f>
        <v>0</v>
      </c>
      <c r="BR646">
        <f>SUMIFS('Grid GenerationQueue'!AH$5:AH$410,'Grid GenerationQueue'!$AZ$5:$AZ$410,$B646,'Grid GenerationQueue'!$BA$5:$BA$410,$C646,'Grid GenerationQueue'!$BJ$5:$BJ$410,"Executed",'Grid GenerationQueue'!$BD$5:$BD$410,"&lt;="&amp;$BE$3)</f>
        <v>0</v>
      </c>
      <c r="BS646">
        <f>SUMIFS('Grid GenerationQueue'!AI$5:AI$410,'Grid GenerationQueue'!$AZ$5:$AZ$410,$B646,'Grid GenerationQueue'!$BA$5:$BA$410,$C646,'Grid GenerationQueue'!$BJ$5:$BJ$410,"Executed",'Grid GenerationQueue'!$BD$5:$BD$410,"&lt;="&amp;$BE$3)</f>
        <v>0</v>
      </c>
      <c r="BT646">
        <f>SUMIFS('Grid GenerationQueue'!AJ$5:AJ$410,'Grid GenerationQueue'!$AZ$5:$AZ$410,$B646,'Grid GenerationQueue'!$BA$5:$BA$410,$C646,'Grid GenerationQueue'!$BJ$5:$BJ$410,"Executed",'Grid GenerationQueue'!$BD$5:$BD$410,"&lt;="&amp;$BE$3)</f>
        <v>0</v>
      </c>
      <c r="BU646">
        <f>SUMIFS('Grid GenerationQueue'!AK$5:AK$410,'Grid GenerationQueue'!$AZ$5:$AZ$410,$B646,'Grid GenerationQueue'!$BA$5:$BA$410,$C646,'Grid GenerationQueue'!$BJ$5:$BJ$410,"Executed",'Grid GenerationQueue'!$BD$5:$BD$410,"&lt;="&amp;$BE$3)</f>
        <v>0</v>
      </c>
      <c r="BV646">
        <f>SUMIFS('Grid GenerationQueue'!AL$5:AL$410,'Grid GenerationQueue'!$AZ$5:$AZ$410,$B646,'Grid GenerationQueue'!$BA$5:$BA$410,$C646,'Grid GenerationQueue'!$BJ$5:$BJ$410,"Executed",'Grid GenerationQueue'!$BD$5:$BD$410,"&lt;="&amp;$BE$3)</f>
        <v>0</v>
      </c>
      <c r="BW646">
        <f>SUMIFS('Grid GenerationQueue'!AM$5:AM$410,'Grid GenerationQueue'!$AZ$5:$AZ$410,$B646,'Grid GenerationQueue'!$BA$5:$BA$410,$C646,'Grid GenerationQueue'!$BJ$5:$BJ$410,"Executed",'Grid GenerationQueue'!$BD$5:$BD$410,"&lt;="&amp;$BE$3)</f>
        <v>0</v>
      </c>
      <c r="BX646">
        <f>SUMIFS('Grid GenerationQueue'!AN$5:AN$410,'Grid GenerationQueue'!$AZ$5:$AZ$410,$B646,'Grid GenerationQueue'!$BA$5:$BA$410,$C646,'Grid GenerationQueue'!$BJ$5:$BJ$410,"Executed",'Grid GenerationQueue'!$BD$5:$BD$410,"&lt;="&amp;$BE$3)</f>
        <v>0</v>
      </c>
      <c r="BY646">
        <f>SUMIFS('Grid GenerationQueue'!AO$5:AO$410,'Grid GenerationQueue'!$AZ$5:$AZ$410,$B646,'Grid GenerationQueue'!$BA$5:$BA$410,$C646,'Grid GenerationQueue'!$BJ$5:$BJ$410,"Executed",'Grid GenerationQueue'!$BD$5:$BD$410,"&lt;="&amp;$BE$3)</f>
        <v>0</v>
      </c>
      <c r="BZ646">
        <f>SUMIFS('Grid GenerationQueue'!AP$5:AP$410,'Grid GenerationQueue'!$AZ$5:$AZ$410,$B646,'Grid GenerationQueue'!$BA$5:$BA$410,$C646,'Grid GenerationQueue'!$BJ$5:$BJ$410,"Executed",'Grid GenerationQueue'!$BD$5:$BD$410,"&lt;="&amp;$BE$3)</f>
        <v>0</v>
      </c>
      <c r="CA646">
        <f>SUMIFS('Grid GenerationQueue'!AQ$5:AQ$410,'Grid GenerationQueue'!$AZ$5:$AZ$410,$B646,'Grid GenerationQueue'!$BA$5:$BA$410,$C646,'Grid GenerationQueue'!$BJ$5:$BJ$410,"Executed",'Grid GenerationQueue'!$BD$5:$BD$410,"&lt;="&amp;$BE$3)</f>
        <v>0</v>
      </c>
      <c r="CB646">
        <f>SUMIFS('Grid GenerationQueue'!AR$5:AR$410,'Grid GenerationQueue'!$AZ$5:$AZ$410,$B646,'Grid GenerationQueue'!$BA$5:$BA$410,$C646,'Grid GenerationQueue'!$BJ$5:$BJ$410,"Executed",'Grid GenerationQueue'!$BD$5:$BD$410,"&lt;="&amp;$BE$3)</f>
        <v>0</v>
      </c>
      <c r="CD646">
        <f>SUMIFS('Grid GenerationQueue'!AG$5:AG$410,'Grid GenerationQueue'!$AZ$5:$AZ$410,$B646,'Grid GenerationQueue'!$BA$5:$BA$410,$C646,'Grid GenerationQueue'!$BH$5:$BH$410,"&lt;&gt;"&amp;"",'Grid GenerationQueue'!$BD$5:$BD$410,"&lt;="&amp;$BE$3)</f>
        <v>0</v>
      </c>
      <c r="CE646">
        <f>SUMIFS('Grid GenerationQueue'!AH$5:AH$410,'Grid GenerationQueue'!$AZ$5:$AZ$410,$B646,'Grid GenerationQueue'!$BA$5:$BA$410,$C646,'Grid GenerationQueue'!$BH$5:$BH$410,"&lt;&gt;"&amp;"",'Grid GenerationQueue'!$BD$5:$BD$410,"&lt;="&amp;$BE$3)</f>
        <v>0</v>
      </c>
      <c r="CF646">
        <f>SUMIFS('Grid GenerationQueue'!AI$5:AI$410,'Grid GenerationQueue'!$AZ$5:$AZ$410,$B646,'Grid GenerationQueue'!$BA$5:$BA$410,$C646,'Grid GenerationQueue'!$BH$5:$BH$410,"&lt;&gt;"&amp;"",'Grid GenerationQueue'!$BD$5:$BD$410,"&lt;="&amp;$BE$3)</f>
        <v>0</v>
      </c>
      <c r="CG646">
        <f>SUMIFS('Grid GenerationQueue'!AJ$5:AJ$410,'Grid GenerationQueue'!$AZ$5:$AZ$410,$B646,'Grid GenerationQueue'!$BA$5:$BA$410,$C646,'Grid GenerationQueue'!$BH$5:$BH$410,"&lt;&gt;"&amp;"",'Grid GenerationQueue'!$BD$5:$BD$410,"&lt;="&amp;$BE$3)</f>
        <v>0</v>
      </c>
      <c r="CH646">
        <f>SUMIFS('Grid GenerationQueue'!AK$5:AK$410,'Grid GenerationQueue'!$AZ$5:$AZ$410,$B646,'Grid GenerationQueue'!$BA$5:$BA$410,$C646,'Grid GenerationQueue'!$BH$5:$BH$410,"&lt;&gt;"&amp;"",'Grid GenerationQueue'!$BD$5:$BD$410,"&lt;="&amp;$BE$3)</f>
        <v>0</v>
      </c>
      <c r="CI646">
        <f>SUMIFS('Grid GenerationQueue'!AL$5:AL$410,'Grid GenerationQueue'!$AZ$5:$AZ$410,$B646,'Grid GenerationQueue'!$BA$5:$BA$410,$C646,'Grid GenerationQueue'!$BH$5:$BH$410,"&lt;&gt;"&amp;"",'Grid GenerationQueue'!$BD$5:$BD$410,"&lt;="&amp;$BE$3)</f>
        <v>0</v>
      </c>
      <c r="CJ646">
        <f>SUMIFS('Grid GenerationQueue'!AM$5:AM$410,'Grid GenerationQueue'!$AZ$5:$AZ$410,$B646,'Grid GenerationQueue'!$BA$5:$BA$410,$C646,'Grid GenerationQueue'!$BH$5:$BH$410,"&lt;&gt;"&amp;"",'Grid GenerationQueue'!$BD$5:$BD$410,"&lt;="&amp;$BE$3)</f>
        <v>0</v>
      </c>
      <c r="CK646">
        <f>SUMIFS('Grid GenerationQueue'!AN$5:AN$410,'Grid GenerationQueue'!$AZ$5:$AZ$410,$B646,'Grid GenerationQueue'!$BA$5:$BA$410,$C646,'Grid GenerationQueue'!$BH$5:$BH$410,"&lt;&gt;"&amp;"",'Grid GenerationQueue'!$BD$5:$BD$410,"&lt;="&amp;$BE$3)</f>
        <v>0</v>
      </c>
      <c r="CL646">
        <f>SUMIFS('Grid GenerationQueue'!AO$5:AO$410,'Grid GenerationQueue'!$AZ$5:$AZ$410,$B646,'Grid GenerationQueue'!$BA$5:$BA$410,$C646,'Grid GenerationQueue'!$BH$5:$BH$410,"&lt;&gt;"&amp;"",'Grid GenerationQueue'!$BD$5:$BD$410,"&lt;="&amp;$BE$3)</f>
        <v>0</v>
      </c>
      <c r="CM646">
        <f>SUMIFS('Grid GenerationQueue'!AP$5:AP$410,'Grid GenerationQueue'!$AZ$5:$AZ$410,$B646,'Grid GenerationQueue'!$BA$5:$BA$410,$C646,'Grid GenerationQueue'!$BH$5:$BH$410,"&lt;&gt;"&amp;"",'Grid GenerationQueue'!$BD$5:$BD$410,"&lt;="&amp;$BE$3)</f>
        <v>0</v>
      </c>
      <c r="CN646">
        <f>SUMIFS('Grid GenerationQueue'!AQ$5:AQ$410,'Grid GenerationQueue'!$AZ$5:$AZ$410,$B646,'Grid GenerationQueue'!$BA$5:$BA$410,$C646,'Grid GenerationQueue'!$BH$5:$BH$410,"&lt;&gt;"&amp;"",'Grid GenerationQueue'!$BD$5:$BD$410,"&lt;="&amp;$BE$3)</f>
        <v>0</v>
      </c>
      <c r="CO646">
        <f>SUMIFS('Grid GenerationQueue'!AR$5:AR$410,'Grid GenerationQueue'!$AZ$5:$AZ$410,$B646,'Grid GenerationQueue'!$BA$5:$BA$410,$C646,'Grid GenerationQueue'!$BH$5:$BH$410,"&lt;&gt;"&amp;"",'Grid GenerationQueue'!$BD$5:$BD$410,"&lt;="&amp;$BE$3)</f>
        <v>0</v>
      </c>
      <c r="CQ646">
        <f>SUMIFS('Grid GenerationQueue'!AG$5:AG$410,'Grid GenerationQueue'!$AZ$5:$AZ$410,$B646,'Grid GenerationQueue'!$BA$5:$BA$410,$C646,'Grid GenerationQueue'!$BK$5:$BK$410,"&gt;0",'Grid GenerationQueue'!$BD$5:$BD$410,"&lt;="&amp;$BE$3)</f>
        <v>0</v>
      </c>
      <c r="CR646">
        <f>SUMIFS('Grid GenerationQueue'!AH$5:AH$410,'Grid GenerationQueue'!$AZ$5:$AZ$410,$B646,'Grid GenerationQueue'!$BA$5:$BA$410,$C646,'Grid GenerationQueue'!$BK$5:$BK$410,"&gt;0",'Grid GenerationQueue'!$BD$5:$BD$410,"&lt;="&amp;$BE$3)</f>
        <v>0</v>
      </c>
      <c r="CS646">
        <f>SUMIFS('Grid GenerationQueue'!AI$5:AI$410,'Grid GenerationQueue'!$AZ$5:$AZ$410,$B646,'Grid GenerationQueue'!$BA$5:$BA$410,$C646,'Grid GenerationQueue'!$BK$5:$BK$410,"&gt;0",'Grid GenerationQueue'!$BD$5:$BD$410,"&lt;="&amp;$BE$3)</f>
        <v>0</v>
      </c>
      <c r="CT646">
        <f>SUMIFS('Grid GenerationQueue'!AJ$5:AJ$410,'Grid GenerationQueue'!$AZ$5:$AZ$410,$B646,'Grid GenerationQueue'!$BA$5:$BA$410,$C646,'Grid GenerationQueue'!$BK$5:$BK$410,"&gt;0",'Grid GenerationQueue'!$BD$5:$BD$410,"&lt;="&amp;$BE$3)</f>
        <v>0</v>
      </c>
      <c r="CU646">
        <f>SUMIFS('Grid GenerationQueue'!AK$5:AK$410,'Grid GenerationQueue'!$AZ$5:$AZ$410,$B646,'Grid GenerationQueue'!$BA$5:$BA$410,$C646,'Grid GenerationQueue'!$BK$5:$BK$410,"&gt;0",'Grid GenerationQueue'!$BD$5:$BD$410,"&lt;="&amp;$BE$3)</f>
        <v>0</v>
      </c>
      <c r="CV646">
        <f>SUMIFS('Grid GenerationQueue'!AL$5:AL$410,'Grid GenerationQueue'!$AZ$5:$AZ$410,$B646,'Grid GenerationQueue'!$BA$5:$BA$410,$C646,'Grid GenerationQueue'!$BK$5:$BK$410,"&gt;0",'Grid GenerationQueue'!$BD$5:$BD$410,"&lt;="&amp;$BE$3)</f>
        <v>0</v>
      </c>
      <c r="CW646">
        <f>SUMIFS('Grid GenerationQueue'!AM$5:AM$410,'Grid GenerationQueue'!$AZ$5:$AZ$410,$B646,'Grid GenerationQueue'!$BA$5:$BA$410,$C646,'Grid GenerationQueue'!$BK$5:$BK$410,"&gt;0",'Grid GenerationQueue'!$BD$5:$BD$410,"&lt;="&amp;$BE$3)</f>
        <v>0</v>
      </c>
      <c r="CX646">
        <f>SUMIFS('Grid GenerationQueue'!AN$5:AN$410,'Grid GenerationQueue'!$AZ$5:$AZ$410,$B646,'Grid GenerationQueue'!$BA$5:$BA$410,$C646,'Grid GenerationQueue'!$BK$5:$BK$410,"&gt;0",'Grid GenerationQueue'!$BD$5:$BD$410,"&lt;="&amp;$BE$3)</f>
        <v>0</v>
      </c>
      <c r="CY646">
        <f>SUMIFS('Grid GenerationQueue'!AO$5:AO$410,'Grid GenerationQueue'!$AZ$5:$AZ$410,$B646,'Grid GenerationQueue'!$BA$5:$BA$410,$C646,'Grid GenerationQueue'!$BK$5:$BK$410,"&gt;0",'Grid GenerationQueue'!$BD$5:$BD$410,"&lt;="&amp;$BE$3)</f>
        <v>0</v>
      </c>
      <c r="CZ646">
        <f>SUMIFS('Grid GenerationQueue'!AP$5:AP$410,'Grid GenerationQueue'!$AZ$5:$AZ$410,$B646,'Grid GenerationQueue'!$BA$5:$BA$410,$C646,'Grid GenerationQueue'!$BK$5:$BK$410,"&gt;0",'Grid GenerationQueue'!$BD$5:$BD$410,"&lt;="&amp;$BE$3)</f>
        <v>0</v>
      </c>
      <c r="DA646">
        <f>SUMIFS('Grid GenerationQueue'!AQ$5:AQ$410,'Grid GenerationQueue'!$AZ$5:$AZ$410,$B646,'Grid GenerationQueue'!$BA$5:$BA$410,$C646,'Grid GenerationQueue'!$BK$5:$BK$410,"&gt;0",'Grid GenerationQueue'!$BD$5:$BD$410,"&lt;="&amp;$BE$3)</f>
        <v>0</v>
      </c>
      <c r="DB646">
        <f>SUMIFS('Grid GenerationQueue'!AR$5:AR$410,'Grid GenerationQueue'!$AZ$5:$AZ$410,$B646,'Grid GenerationQueue'!$BA$5:$BA$410,$C646,'Grid GenerationQueue'!$BK$5:$BK$410,"&gt;0",'Grid GenerationQueue'!$BD$5:$BD$410,"&lt;="&amp;$BE$3)</f>
        <v>0</v>
      </c>
    </row>
    <row r="647" spans="1:106" x14ac:dyDescent="0.35">
      <c r="A647" t="s">
        <v>4748</v>
      </c>
      <c r="B647" t="s">
        <v>5068</v>
      </c>
      <c r="C647">
        <v>115</v>
      </c>
      <c r="D647">
        <f>SUMIFS('Grid GenerationQueue'!AG$5:AG$410,'Grid GenerationQueue'!$AZ$5:$AZ$410,$B647,'Grid GenerationQueue'!$BA$5:$BA$410,$C647)</f>
        <v>0</v>
      </c>
      <c r="E647">
        <f>SUMIFS('Grid GenerationQueue'!AH$5:AH$410,'Grid GenerationQueue'!$AZ$5:$AZ$410,$B647,'Grid GenerationQueue'!$BA$5:$BA$410,$C647)</f>
        <v>0</v>
      </c>
      <c r="F647">
        <f>SUMIFS('Grid GenerationQueue'!AI$5:AI$410,'Grid GenerationQueue'!$AZ$5:$AZ$410,$B647,'Grid GenerationQueue'!$BA$5:$BA$410,$C647)</f>
        <v>0</v>
      </c>
      <c r="G647">
        <f>SUMIFS('Grid GenerationQueue'!AJ$5:AJ$410,'Grid GenerationQueue'!$AZ$5:$AZ$410,$B647,'Grid GenerationQueue'!$BA$5:$BA$410,$C647)</f>
        <v>0</v>
      </c>
      <c r="H647">
        <f>SUMIFS('Grid GenerationQueue'!AK$5:AK$410,'Grid GenerationQueue'!$AZ$5:$AZ$410,$B647,'Grid GenerationQueue'!$BA$5:$BA$410,$C647)</f>
        <v>0</v>
      </c>
      <c r="I647">
        <f>SUMIFS('Grid GenerationQueue'!AL$5:AL$410,'Grid GenerationQueue'!$AZ$5:$AZ$410,$B647,'Grid GenerationQueue'!$BA$5:$BA$410,$C647)</f>
        <v>0</v>
      </c>
      <c r="J647">
        <f>SUMIFS('Grid GenerationQueue'!AM$5:AM$410,'Grid GenerationQueue'!$AZ$5:$AZ$410,$B647,'Grid GenerationQueue'!$BA$5:$BA$410,$C647)</f>
        <v>0</v>
      </c>
      <c r="K647">
        <f>SUMIFS('Grid GenerationQueue'!AN$5:AN$410,'Grid GenerationQueue'!$AZ$5:$AZ$410,$B647,'Grid GenerationQueue'!$BA$5:$BA$410,$C647)</f>
        <v>0</v>
      </c>
      <c r="L647">
        <f>SUMIFS('Grid GenerationQueue'!AO$5:AO$410,'Grid GenerationQueue'!$AZ$5:$AZ$410,$B647,'Grid GenerationQueue'!$BA$5:$BA$410,$C647)</f>
        <v>0</v>
      </c>
      <c r="M647">
        <f>SUMIFS('Grid GenerationQueue'!AP$5:AP$410,'Grid GenerationQueue'!$AZ$5:$AZ$410,$B647,'Grid GenerationQueue'!$BA$5:$BA$410,$C647)</f>
        <v>0</v>
      </c>
      <c r="N647">
        <f>SUMIFS('Grid GenerationQueue'!AQ$5:AQ$410,'Grid GenerationQueue'!$AZ$5:$AZ$410,$B647,'Grid GenerationQueue'!$BA$5:$BA$410,$C647)</f>
        <v>0</v>
      </c>
      <c r="O647">
        <f>SUMIFS('Grid GenerationQueue'!AR$5:AR$410,'Grid GenerationQueue'!$AZ$5:$AZ$410,$B647,'Grid GenerationQueue'!$BA$5:$BA$410,$C647)</f>
        <v>0</v>
      </c>
      <c r="Q647">
        <f>SUMIFS('Grid GenerationQueue'!AG$5:AG$410,'Grid GenerationQueue'!$AZ$5:$AZ$410,$B647,'Grid GenerationQueue'!$BA$5:$BA$410,$C647,'Grid GenerationQueue'!$BJ$5:$BJ$410,"Executed")</f>
        <v>0</v>
      </c>
      <c r="R647">
        <f>SUMIFS('Grid GenerationQueue'!AH$5:AH$410,'Grid GenerationQueue'!$AZ$5:$AZ$410,$B647,'Grid GenerationQueue'!$BA$5:$BA$410,$C647,'Grid GenerationQueue'!$BJ$5:$BJ$410,"Executed")</f>
        <v>0</v>
      </c>
      <c r="S647">
        <f>SUMIFS('Grid GenerationQueue'!AI$5:AI$410,'Grid GenerationQueue'!$AZ$5:$AZ$410,$B647,'Grid GenerationQueue'!$BA$5:$BA$410,$C647,'Grid GenerationQueue'!$BJ$5:$BJ$410,"Executed")</f>
        <v>0</v>
      </c>
      <c r="T647">
        <f>SUMIFS('Grid GenerationQueue'!AJ$5:AJ$410,'Grid GenerationQueue'!$AZ$5:$AZ$410,$B647,'Grid GenerationQueue'!$BA$5:$BA$410,$C647,'Grid GenerationQueue'!$BJ$5:$BJ$410,"Executed")</f>
        <v>0</v>
      </c>
      <c r="U647">
        <f>SUMIFS('Grid GenerationQueue'!AK$5:AK$410,'Grid GenerationQueue'!$AZ$5:$AZ$410,$B647,'Grid GenerationQueue'!$BA$5:$BA$410,$C647,'Grid GenerationQueue'!$BJ$5:$BJ$410,"Executed")</f>
        <v>0</v>
      </c>
      <c r="V647">
        <f>SUMIFS('Grid GenerationQueue'!AL$5:AL$410,'Grid GenerationQueue'!$AZ$5:$AZ$410,$B647,'Grid GenerationQueue'!$BA$5:$BA$410,$C647,'Grid GenerationQueue'!$BJ$5:$BJ$410,"Executed")</f>
        <v>0</v>
      </c>
      <c r="W647">
        <f>SUMIFS('Grid GenerationQueue'!AM$5:AM$410,'Grid GenerationQueue'!$AZ$5:$AZ$410,$B647,'Grid GenerationQueue'!$BA$5:$BA$410,$C647,'Grid GenerationQueue'!$BJ$5:$BJ$410,"Executed")</f>
        <v>0</v>
      </c>
      <c r="X647">
        <f>SUMIFS('Grid GenerationQueue'!AN$5:AN$410,'Grid GenerationQueue'!$AZ$5:$AZ$410,$B647,'Grid GenerationQueue'!$BA$5:$BA$410,$C647,'Grid GenerationQueue'!$BJ$5:$BJ$410,"Executed")</f>
        <v>0</v>
      </c>
      <c r="Y647">
        <f>SUMIFS('Grid GenerationQueue'!AO$5:AO$410,'Grid GenerationQueue'!$AZ$5:$AZ$410,$B647,'Grid GenerationQueue'!$BA$5:$BA$410,$C647,'Grid GenerationQueue'!$BJ$5:$BJ$410,"Executed")</f>
        <v>0</v>
      </c>
      <c r="Z647">
        <f>SUMIFS('Grid GenerationQueue'!AP$5:AP$410,'Grid GenerationQueue'!$AZ$5:$AZ$410,$B647,'Grid GenerationQueue'!$BA$5:$BA$410,$C647,'Grid GenerationQueue'!$BJ$5:$BJ$410,"Executed")</f>
        <v>0</v>
      </c>
      <c r="AA647">
        <f>SUMIFS('Grid GenerationQueue'!AQ$5:AQ$410,'Grid GenerationQueue'!$AZ$5:$AZ$410,$B647,'Grid GenerationQueue'!$BA$5:$BA$410,$C647,'Grid GenerationQueue'!$BJ$5:$BJ$410,"Executed")</f>
        <v>0</v>
      </c>
      <c r="AB647">
        <f>SUMIFS('Grid GenerationQueue'!AR$5:AR$410,'Grid GenerationQueue'!$AZ$5:$AZ$410,$B647,'Grid GenerationQueue'!$BA$5:$BA$410,$C647,'Grid GenerationQueue'!$BJ$5:$BJ$410,"Executed")</f>
        <v>0</v>
      </c>
      <c r="AD647">
        <f>SUMIFS('Grid GenerationQueue'!AG$5:AG$410,'Grid GenerationQueue'!$AZ$5:$AZ$410,$B647,'Grid GenerationQueue'!$BA$5:$BA$410,$C647,'Grid GenerationQueue'!$BH$5:$BH$410,"&lt;&gt;"&amp;"")+SUMIFS('Grid GenerationQueue'!AG$5:AG$410,'Grid GenerationQueue'!$AZ$5:$AZ$410,$B647,'Grid GenerationQueue'!$BA$5:$BA$410,$C647,'Grid GenerationQueue'!$BH$5:$BH$410,"",'Grid GenerationQueue'!$AC$5:$AC$410,1)</f>
        <v>0</v>
      </c>
      <c r="AE647">
        <f>SUMIFS('Grid GenerationQueue'!AH$5:AH$410,'Grid GenerationQueue'!$AZ$5:$AZ$410,$B647,'Grid GenerationQueue'!$BA$5:$BA$410,$C647,'Grid GenerationQueue'!$BH$5:$BH$410,"&lt;&gt;"&amp;"")+SUMIFS('Grid GenerationQueue'!AH$5:AH$410,'Grid GenerationQueue'!$AZ$5:$AZ$410,$B647,'Grid GenerationQueue'!$BA$5:$BA$410,$C647,'Grid GenerationQueue'!$BH$5:$BH$410,"",'Grid GenerationQueue'!$AC$5:$AC$410,1)</f>
        <v>0</v>
      </c>
      <c r="AF647">
        <f>SUMIFS('Grid GenerationQueue'!AI$5:AI$410,'Grid GenerationQueue'!$AZ$5:$AZ$410,$B647,'Grid GenerationQueue'!$BA$5:$BA$410,$C647,'Grid GenerationQueue'!$BH$5:$BH$410,"&lt;&gt;"&amp;"")+SUMIFS('Grid GenerationQueue'!AI$5:AI$410,'Grid GenerationQueue'!$AZ$5:$AZ$410,$B647,'Grid GenerationQueue'!$BA$5:$BA$410,$C647,'Grid GenerationQueue'!$BH$5:$BH$410,"",'Grid GenerationQueue'!$AC$5:$AC$410,1)</f>
        <v>0</v>
      </c>
      <c r="AG647">
        <f>SUMIFS('Grid GenerationQueue'!AJ$5:AJ$410,'Grid GenerationQueue'!$AZ$5:$AZ$410,$B647,'Grid GenerationQueue'!$BA$5:$BA$410,$C647,'Grid GenerationQueue'!$BH$5:$BH$410,"&lt;&gt;"&amp;"")+SUMIFS('Grid GenerationQueue'!AJ$5:AJ$410,'Grid GenerationQueue'!$AZ$5:$AZ$410,$B647,'Grid GenerationQueue'!$BA$5:$BA$410,$C647,'Grid GenerationQueue'!$BH$5:$BH$410,"",'Grid GenerationQueue'!$AC$5:$AC$410,1)</f>
        <v>0</v>
      </c>
      <c r="AH647">
        <f>SUMIFS('Grid GenerationQueue'!AK$5:AK$410,'Grid GenerationQueue'!$AZ$5:$AZ$410,$B647,'Grid GenerationQueue'!$BA$5:$BA$410,$C647,'Grid GenerationQueue'!$BH$5:$BH$410,"&lt;&gt;"&amp;"")+SUMIFS('Grid GenerationQueue'!AK$5:AK$410,'Grid GenerationQueue'!$AZ$5:$AZ$410,$B647,'Grid GenerationQueue'!$BA$5:$BA$410,$C647,'Grid GenerationQueue'!$BH$5:$BH$410,"",'Grid GenerationQueue'!$AC$5:$AC$410,1)</f>
        <v>0</v>
      </c>
      <c r="AI647">
        <f>SUMIFS('Grid GenerationQueue'!AL$5:AL$410,'Grid GenerationQueue'!$AZ$5:$AZ$410,$B647,'Grid GenerationQueue'!$BA$5:$BA$410,$C647,'Grid GenerationQueue'!$BH$5:$BH$410,"&lt;&gt;"&amp;"")+SUMIFS('Grid GenerationQueue'!AL$5:AL$410,'Grid GenerationQueue'!$AZ$5:$AZ$410,$B647,'Grid GenerationQueue'!$BA$5:$BA$410,$C647,'Grid GenerationQueue'!$BH$5:$BH$410,"",'Grid GenerationQueue'!$AC$5:$AC$410,1)</f>
        <v>0</v>
      </c>
      <c r="AJ647">
        <f>SUMIFS('Grid GenerationQueue'!AM$5:AM$410,'Grid GenerationQueue'!$AZ$5:$AZ$410,$B647,'Grid GenerationQueue'!$BA$5:$BA$410,$C647,'Grid GenerationQueue'!$BH$5:$BH$410,"&lt;&gt;"&amp;"")+SUMIFS('Grid GenerationQueue'!AM$5:AM$410,'Grid GenerationQueue'!$AZ$5:$AZ$410,$B647,'Grid GenerationQueue'!$BA$5:$BA$410,$C647,'Grid GenerationQueue'!$BH$5:$BH$410,"",'Grid GenerationQueue'!$AC$5:$AC$410,1)</f>
        <v>0</v>
      </c>
      <c r="AK647">
        <f>SUMIFS('Grid GenerationQueue'!AN$5:AN$410,'Grid GenerationQueue'!$AZ$5:$AZ$410,$B647,'Grid GenerationQueue'!$BA$5:$BA$410,$C647,'Grid GenerationQueue'!$BH$5:$BH$410,"&lt;&gt;"&amp;"")+SUMIFS('Grid GenerationQueue'!AN$5:AN$410,'Grid GenerationQueue'!$AZ$5:$AZ$410,$B647,'Grid GenerationQueue'!$BA$5:$BA$410,$C647,'Grid GenerationQueue'!$BH$5:$BH$410,"",'Grid GenerationQueue'!$AC$5:$AC$410,1)</f>
        <v>0</v>
      </c>
      <c r="AL647">
        <f>SUMIFS('Grid GenerationQueue'!AO$5:AO$410,'Grid GenerationQueue'!$AZ$5:$AZ$410,$B647,'Grid GenerationQueue'!$BA$5:$BA$410,$C647,'Grid GenerationQueue'!$BH$5:$BH$410,"&lt;&gt;"&amp;"")+SUMIFS('Grid GenerationQueue'!AO$5:AO$410,'Grid GenerationQueue'!$AZ$5:$AZ$410,$B647,'Grid GenerationQueue'!$BA$5:$BA$410,$C647,'Grid GenerationQueue'!$BH$5:$BH$410,"",'Grid GenerationQueue'!$AC$5:$AC$410,1)</f>
        <v>0</v>
      </c>
      <c r="AM647">
        <f>SUMIFS('Grid GenerationQueue'!AP$5:AP$410,'Grid GenerationQueue'!$AZ$5:$AZ$410,$B647,'Grid GenerationQueue'!$BA$5:$BA$410,$C647,'Grid GenerationQueue'!$BH$5:$BH$410,"&lt;&gt;"&amp;"")+SUMIFS('Grid GenerationQueue'!AP$5:AP$410,'Grid GenerationQueue'!$AZ$5:$AZ$410,$B647,'Grid GenerationQueue'!$BA$5:$BA$410,$C647,'Grid GenerationQueue'!$BH$5:$BH$410,"",'Grid GenerationQueue'!$AC$5:$AC$410,1)</f>
        <v>0</v>
      </c>
      <c r="AN647">
        <f>SUMIFS('Grid GenerationQueue'!AQ$5:AQ$410,'Grid GenerationQueue'!$AZ$5:$AZ$410,$B647,'Grid GenerationQueue'!$BA$5:$BA$410,$C647,'Grid GenerationQueue'!$BH$5:$BH$410,"&lt;&gt;"&amp;"")+SUMIFS('Grid GenerationQueue'!AQ$5:AQ$410,'Grid GenerationQueue'!$AZ$5:$AZ$410,$B647,'Grid GenerationQueue'!$BA$5:$BA$410,$C647,'Grid GenerationQueue'!$BH$5:$BH$410,"",'Grid GenerationQueue'!$AC$5:$AC$410,1)</f>
        <v>0</v>
      </c>
      <c r="AO647">
        <f>SUMIFS('Grid GenerationQueue'!AR$5:AR$410,'Grid GenerationQueue'!$AZ$5:$AZ$410,$B647,'Grid GenerationQueue'!$BA$5:$BA$410,$C647,'Grid GenerationQueue'!$BH$5:$BH$410,"&lt;&gt;"&amp;"")+SUMIFS('Grid GenerationQueue'!AR$5:AR$410,'Grid GenerationQueue'!$AZ$5:$AZ$410,$B647,'Grid GenerationQueue'!$BA$5:$BA$410,$C647,'Grid GenerationQueue'!$BH$5:$BH$410,"",'Grid GenerationQueue'!$AC$5:$AC$410,1)</f>
        <v>0</v>
      </c>
      <c r="AQ647">
        <f>SUMIFS('Grid GenerationQueue'!AG$5:AG$410,'Grid GenerationQueue'!$AZ$5:$AZ$410,$B647,'Grid GenerationQueue'!$BA$5:$BA$410,$C647,'Grid GenerationQueue'!$BK$5:$BK$410,"&gt;0")</f>
        <v>0</v>
      </c>
      <c r="AR647">
        <f>SUMIFS('Grid GenerationQueue'!AH$5:AH$410,'Grid GenerationQueue'!$AZ$5:$AZ$410,$B647,'Grid GenerationQueue'!$BA$5:$BA$410,$C647,'Grid GenerationQueue'!$BK$5:$BK$410,"&gt;0")</f>
        <v>0</v>
      </c>
      <c r="AS647">
        <f>SUMIFS('Grid GenerationQueue'!AI$5:AI$410,'Grid GenerationQueue'!$AZ$5:$AZ$410,$B647,'Grid GenerationQueue'!$BA$5:$BA$410,$C647,'Grid GenerationQueue'!$BK$5:$BK$410,"&gt;0")</f>
        <v>0</v>
      </c>
      <c r="AT647">
        <f>SUMIFS('Grid GenerationQueue'!AJ$5:AJ$410,'Grid GenerationQueue'!$AZ$5:$AZ$410,$B647,'Grid GenerationQueue'!$BA$5:$BA$410,$C647,'Grid GenerationQueue'!$BK$5:$BK$410,"&gt;0")</f>
        <v>0</v>
      </c>
      <c r="AU647">
        <f>SUMIFS('Grid GenerationQueue'!AK$5:AK$410,'Grid GenerationQueue'!$AZ$5:$AZ$410,$B647,'Grid GenerationQueue'!$BA$5:$BA$410,$C647,'Grid GenerationQueue'!$BK$5:$BK$410,"&gt;0")</f>
        <v>0</v>
      </c>
      <c r="AV647">
        <f>SUMIFS('Grid GenerationQueue'!AL$5:AL$410,'Grid GenerationQueue'!$AZ$5:$AZ$410,$B647,'Grid GenerationQueue'!$BA$5:$BA$410,$C647,'Grid GenerationQueue'!$BK$5:$BK$410,"&gt;0")</f>
        <v>0</v>
      </c>
      <c r="AW647">
        <f>SUMIFS('Grid GenerationQueue'!AM$5:AM$410,'Grid GenerationQueue'!$AZ$5:$AZ$410,$B647,'Grid GenerationQueue'!$BA$5:$BA$410,$C647,'Grid GenerationQueue'!$BK$5:$BK$410,"&gt;0")</f>
        <v>0</v>
      </c>
      <c r="AX647">
        <f>SUMIFS('Grid GenerationQueue'!AN$5:AN$410,'Grid GenerationQueue'!$AZ$5:$AZ$410,$B647,'Grid GenerationQueue'!$BA$5:$BA$410,$C647,'Grid GenerationQueue'!$BK$5:$BK$410,"&gt;0")</f>
        <v>0</v>
      </c>
      <c r="AY647">
        <f>SUMIFS('Grid GenerationQueue'!AO$5:AO$410,'Grid GenerationQueue'!$AZ$5:$AZ$410,$B647,'Grid GenerationQueue'!$BA$5:$BA$410,$C647,'Grid GenerationQueue'!$BK$5:$BK$410,"&gt;0")</f>
        <v>0</v>
      </c>
      <c r="AZ647">
        <f>SUMIFS('Grid GenerationQueue'!AP$5:AP$410,'Grid GenerationQueue'!$AZ$5:$AZ$410,$B647,'Grid GenerationQueue'!$BA$5:$BA$410,$C647,'Grid GenerationQueue'!$BK$5:$BK$410,"&gt;0")</f>
        <v>0</v>
      </c>
      <c r="BA647">
        <f>SUMIFS('Grid GenerationQueue'!AQ$5:AQ$410,'Grid GenerationQueue'!$AZ$5:$AZ$410,$B647,'Grid GenerationQueue'!$BA$5:$BA$410,$C647,'Grid GenerationQueue'!$BK$5:$BK$410,"&gt;0")</f>
        <v>0</v>
      </c>
      <c r="BB647">
        <f>SUMIFS('Grid GenerationQueue'!AR$5:AR$410,'Grid GenerationQueue'!$AZ$5:$AZ$410,$B647,'Grid GenerationQueue'!$BA$5:$BA$410,$C647,'Grid GenerationQueue'!$BK$5:$BK$410,"&gt;0")</f>
        <v>0</v>
      </c>
      <c r="BD647">
        <f>SUMIFS('Grid GenerationQueue'!AG$5:AG$410,'Grid GenerationQueue'!$AZ$5:$AZ$410,$B647,'Grid GenerationQueue'!$BA$5:$BA$410,$C647,'Grid GenerationQueue'!$BD$5:$BD$410,"&lt;="&amp;$BE$3)</f>
        <v>0</v>
      </c>
      <c r="BE647">
        <f>SUMIFS('Grid GenerationQueue'!AH$5:AH$410,'Grid GenerationQueue'!$AZ$5:$AZ$410,$B647,'Grid GenerationQueue'!$BA$5:$BA$410,$C647,'Grid GenerationQueue'!$BD$5:$BD$410,"&lt;="&amp;$BE$3)</f>
        <v>0</v>
      </c>
      <c r="BF647">
        <f>SUMIFS('Grid GenerationQueue'!AI$5:AI$410,'Grid GenerationQueue'!$AZ$5:$AZ$410,$B647,'Grid GenerationQueue'!$BA$5:$BA$410,$C647,'Grid GenerationQueue'!$BD$5:$BD$410,"&lt;="&amp;$BE$3)</f>
        <v>0</v>
      </c>
      <c r="BG647">
        <f>SUMIFS('Grid GenerationQueue'!AJ$5:AJ$410,'Grid GenerationQueue'!$AZ$5:$AZ$410,$B647,'Grid GenerationQueue'!$BA$5:$BA$410,$C647,'Grid GenerationQueue'!$BD$5:$BD$410,"&lt;="&amp;$BE$3)</f>
        <v>0</v>
      </c>
      <c r="BH647">
        <f>SUMIFS('Grid GenerationQueue'!AK$5:AK$410,'Grid GenerationQueue'!$AZ$5:$AZ$410,$B647,'Grid GenerationQueue'!$BA$5:$BA$410,$C647,'Grid GenerationQueue'!$BD$5:$BD$410,"&lt;="&amp;$BE$3)</f>
        <v>0</v>
      </c>
      <c r="BI647">
        <f>SUMIFS('Grid GenerationQueue'!AL$5:AL$410,'Grid GenerationQueue'!$AZ$5:$AZ$410,$B647,'Grid GenerationQueue'!$BA$5:$BA$410,$C647,'Grid GenerationQueue'!$BD$5:$BD$410,"&lt;="&amp;$BE$3)</f>
        <v>0</v>
      </c>
      <c r="BJ647">
        <f>SUMIFS('Grid GenerationQueue'!AM$5:AM$410,'Grid GenerationQueue'!$AZ$5:$AZ$410,$B647,'Grid GenerationQueue'!$BA$5:$BA$410,$C647,'Grid GenerationQueue'!$BD$5:$BD$410,"&lt;="&amp;$BE$3)</f>
        <v>0</v>
      </c>
      <c r="BK647">
        <f>SUMIFS('Grid GenerationQueue'!AN$5:AN$410,'Grid GenerationQueue'!$AZ$5:$AZ$410,$B647,'Grid GenerationQueue'!$BA$5:$BA$410,$C647,'Grid GenerationQueue'!$BD$5:$BD$410,"&lt;="&amp;$BE$3)</f>
        <v>0</v>
      </c>
      <c r="BL647">
        <f>SUMIFS('Grid GenerationQueue'!AO$5:AO$410,'Grid GenerationQueue'!$AZ$5:$AZ$410,$B647,'Grid GenerationQueue'!$BA$5:$BA$410,$C647,'Grid GenerationQueue'!$BD$5:$BD$410,"&lt;="&amp;$BE$3)</f>
        <v>0</v>
      </c>
      <c r="BM647">
        <f>SUMIFS('Grid GenerationQueue'!AP$5:AP$410,'Grid GenerationQueue'!$AZ$5:$AZ$410,$B647,'Grid GenerationQueue'!$BA$5:$BA$410,$C647,'Grid GenerationQueue'!$BD$5:$BD$410,"&lt;="&amp;$BE$3)</f>
        <v>0</v>
      </c>
      <c r="BN647">
        <f>SUMIFS('Grid GenerationQueue'!AQ$5:AQ$410,'Grid GenerationQueue'!$AZ$5:$AZ$410,$B647,'Grid GenerationQueue'!$BA$5:$BA$410,$C647,'Grid GenerationQueue'!$BD$5:$BD$410,"&lt;="&amp;$BE$3)</f>
        <v>0</v>
      </c>
      <c r="BO647">
        <f>SUMIFS('Grid GenerationQueue'!AR$5:AR$410,'Grid GenerationQueue'!$AZ$5:$AZ$410,$B647,'Grid GenerationQueue'!$BA$5:$BA$410,$C647,'Grid GenerationQueue'!$BD$5:$BD$410,"&lt;="&amp;$BE$3)</f>
        <v>0</v>
      </c>
      <c r="BQ647">
        <f>SUMIFS('Grid GenerationQueue'!AG$5:AG$410,'Grid GenerationQueue'!$AZ$5:$AZ$410,$B647,'Grid GenerationQueue'!$BA$5:$BA$410,$C647,'Grid GenerationQueue'!$BJ$5:$BJ$410,"Executed",'Grid GenerationQueue'!$BD$5:$BD$410,"&lt;="&amp;$BE$3)</f>
        <v>0</v>
      </c>
      <c r="BR647">
        <f>SUMIFS('Grid GenerationQueue'!AH$5:AH$410,'Grid GenerationQueue'!$AZ$5:$AZ$410,$B647,'Grid GenerationQueue'!$BA$5:$BA$410,$C647,'Grid GenerationQueue'!$BJ$5:$BJ$410,"Executed",'Grid GenerationQueue'!$BD$5:$BD$410,"&lt;="&amp;$BE$3)</f>
        <v>0</v>
      </c>
      <c r="BS647">
        <f>SUMIFS('Grid GenerationQueue'!AI$5:AI$410,'Grid GenerationQueue'!$AZ$5:$AZ$410,$B647,'Grid GenerationQueue'!$BA$5:$BA$410,$C647,'Grid GenerationQueue'!$BJ$5:$BJ$410,"Executed",'Grid GenerationQueue'!$BD$5:$BD$410,"&lt;="&amp;$BE$3)</f>
        <v>0</v>
      </c>
      <c r="BT647">
        <f>SUMIFS('Grid GenerationQueue'!AJ$5:AJ$410,'Grid GenerationQueue'!$AZ$5:$AZ$410,$B647,'Grid GenerationQueue'!$BA$5:$BA$410,$C647,'Grid GenerationQueue'!$BJ$5:$BJ$410,"Executed",'Grid GenerationQueue'!$BD$5:$BD$410,"&lt;="&amp;$BE$3)</f>
        <v>0</v>
      </c>
      <c r="BU647">
        <f>SUMIFS('Grid GenerationQueue'!AK$5:AK$410,'Grid GenerationQueue'!$AZ$5:$AZ$410,$B647,'Grid GenerationQueue'!$BA$5:$BA$410,$C647,'Grid GenerationQueue'!$BJ$5:$BJ$410,"Executed",'Grid GenerationQueue'!$BD$5:$BD$410,"&lt;="&amp;$BE$3)</f>
        <v>0</v>
      </c>
      <c r="BV647">
        <f>SUMIFS('Grid GenerationQueue'!AL$5:AL$410,'Grid GenerationQueue'!$AZ$5:$AZ$410,$B647,'Grid GenerationQueue'!$BA$5:$BA$410,$C647,'Grid GenerationQueue'!$BJ$5:$BJ$410,"Executed",'Grid GenerationQueue'!$BD$5:$BD$410,"&lt;="&amp;$BE$3)</f>
        <v>0</v>
      </c>
      <c r="BW647">
        <f>SUMIFS('Grid GenerationQueue'!AM$5:AM$410,'Grid GenerationQueue'!$AZ$5:$AZ$410,$B647,'Grid GenerationQueue'!$BA$5:$BA$410,$C647,'Grid GenerationQueue'!$BJ$5:$BJ$410,"Executed",'Grid GenerationQueue'!$BD$5:$BD$410,"&lt;="&amp;$BE$3)</f>
        <v>0</v>
      </c>
      <c r="BX647">
        <f>SUMIFS('Grid GenerationQueue'!AN$5:AN$410,'Grid GenerationQueue'!$AZ$5:$AZ$410,$B647,'Grid GenerationQueue'!$BA$5:$BA$410,$C647,'Grid GenerationQueue'!$BJ$5:$BJ$410,"Executed",'Grid GenerationQueue'!$BD$5:$BD$410,"&lt;="&amp;$BE$3)</f>
        <v>0</v>
      </c>
      <c r="BY647">
        <f>SUMIFS('Grid GenerationQueue'!AO$5:AO$410,'Grid GenerationQueue'!$AZ$5:$AZ$410,$B647,'Grid GenerationQueue'!$BA$5:$BA$410,$C647,'Grid GenerationQueue'!$BJ$5:$BJ$410,"Executed",'Grid GenerationQueue'!$BD$5:$BD$410,"&lt;="&amp;$BE$3)</f>
        <v>0</v>
      </c>
      <c r="BZ647">
        <f>SUMIFS('Grid GenerationQueue'!AP$5:AP$410,'Grid GenerationQueue'!$AZ$5:$AZ$410,$B647,'Grid GenerationQueue'!$BA$5:$BA$410,$C647,'Grid GenerationQueue'!$BJ$5:$BJ$410,"Executed",'Grid GenerationQueue'!$BD$5:$BD$410,"&lt;="&amp;$BE$3)</f>
        <v>0</v>
      </c>
      <c r="CA647">
        <f>SUMIFS('Grid GenerationQueue'!AQ$5:AQ$410,'Grid GenerationQueue'!$AZ$5:$AZ$410,$B647,'Grid GenerationQueue'!$BA$5:$BA$410,$C647,'Grid GenerationQueue'!$BJ$5:$BJ$410,"Executed",'Grid GenerationQueue'!$BD$5:$BD$410,"&lt;="&amp;$BE$3)</f>
        <v>0</v>
      </c>
      <c r="CB647">
        <f>SUMIFS('Grid GenerationQueue'!AR$5:AR$410,'Grid GenerationQueue'!$AZ$5:$AZ$410,$B647,'Grid GenerationQueue'!$BA$5:$BA$410,$C647,'Grid GenerationQueue'!$BJ$5:$BJ$410,"Executed",'Grid GenerationQueue'!$BD$5:$BD$410,"&lt;="&amp;$BE$3)</f>
        <v>0</v>
      </c>
      <c r="CD647">
        <f>SUMIFS('Grid GenerationQueue'!AG$5:AG$410,'Grid GenerationQueue'!$AZ$5:$AZ$410,$B647,'Grid GenerationQueue'!$BA$5:$BA$410,$C647,'Grid GenerationQueue'!$BH$5:$BH$410,"&lt;&gt;"&amp;"",'Grid GenerationQueue'!$BD$5:$BD$410,"&lt;="&amp;$BE$3)</f>
        <v>0</v>
      </c>
      <c r="CE647">
        <f>SUMIFS('Grid GenerationQueue'!AH$5:AH$410,'Grid GenerationQueue'!$AZ$5:$AZ$410,$B647,'Grid GenerationQueue'!$BA$5:$BA$410,$C647,'Grid GenerationQueue'!$BH$5:$BH$410,"&lt;&gt;"&amp;"",'Grid GenerationQueue'!$BD$5:$BD$410,"&lt;="&amp;$BE$3)</f>
        <v>0</v>
      </c>
      <c r="CF647">
        <f>SUMIFS('Grid GenerationQueue'!AI$5:AI$410,'Grid GenerationQueue'!$AZ$5:$AZ$410,$B647,'Grid GenerationQueue'!$BA$5:$BA$410,$C647,'Grid GenerationQueue'!$BH$5:$BH$410,"&lt;&gt;"&amp;"",'Grid GenerationQueue'!$BD$5:$BD$410,"&lt;="&amp;$BE$3)</f>
        <v>0</v>
      </c>
      <c r="CG647">
        <f>SUMIFS('Grid GenerationQueue'!AJ$5:AJ$410,'Grid GenerationQueue'!$AZ$5:$AZ$410,$B647,'Grid GenerationQueue'!$BA$5:$BA$410,$C647,'Grid GenerationQueue'!$BH$5:$BH$410,"&lt;&gt;"&amp;"",'Grid GenerationQueue'!$BD$5:$BD$410,"&lt;="&amp;$BE$3)</f>
        <v>0</v>
      </c>
      <c r="CH647">
        <f>SUMIFS('Grid GenerationQueue'!AK$5:AK$410,'Grid GenerationQueue'!$AZ$5:$AZ$410,$B647,'Grid GenerationQueue'!$BA$5:$BA$410,$C647,'Grid GenerationQueue'!$BH$5:$BH$410,"&lt;&gt;"&amp;"",'Grid GenerationQueue'!$BD$5:$BD$410,"&lt;="&amp;$BE$3)</f>
        <v>0</v>
      </c>
      <c r="CI647">
        <f>SUMIFS('Grid GenerationQueue'!AL$5:AL$410,'Grid GenerationQueue'!$AZ$5:$AZ$410,$B647,'Grid GenerationQueue'!$BA$5:$BA$410,$C647,'Grid GenerationQueue'!$BH$5:$BH$410,"&lt;&gt;"&amp;"",'Grid GenerationQueue'!$BD$5:$BD$410,"&lt;="&amp;$BE$3)</f>
        <v>0</v>
      </c>
      <c r="CJ647">
        <f>SUMIFS('Grid GenerationQueue'!AM$5:AM$410,'Grid GenerationQueue'!$AZ$5:$AZ$410,$B647,'Grid GenerationQueue'!$BA$5:$BA$410,$C647,'Grid GenerationQueue'!$BH$5:$BH$410,"&lt;&gt;"&amp;"",'Grid GenerationQueue'!$BD$5:$BD$410,"&lt;="&amp;$BE$3)</f>
        <v>0</v>
      </c>
      <c r="CK647">
        <f>SUMIFS('Grid GenerationQueue'!AN$5:AN$410,'Grid GenerationQueue'!$AZ$5:$AZ$410,$B647,'Grid GenerationQueue'!$BA$5:$BA$410,$C647,'Grid GenerationQueue'!$BH$5:$BH$410,"&lt;&gt;"&amp;"",'Grid GenerationQueue'!$BD$5:$BD$410,"&lt;="&amp;$BE$3)</f>
        <v>0</v>
      </c>
      <c r="CL647">
        <f>SUMIFS('Grid GenerationQueue'!AO$5:AO$410,'Grid GenerationQueue'!$AZ$5:$AZ$410,$B647,'Grid GenerationQueue'!$BA$5:$BA$410,$C647,'Grid GenerationQueue'!$BH$5:$BH$410,"&lt;&gt;"&amp;"",'Grid GenerationQueue'!$BD$5:$BD$410,"&lt;="&amp;$BE$3)</f>
        <v>0</v>
      </c>
      <c r="CM647">
        <f>SUMIFS('Grid GenerationQueue'!AP$5:AP$410,'Grid GenerationQueue'!$AZ$5:$AZ$410,$B647,'Grid GenerationQueue'!$BA$5:$BA$410,$C647,'Grid GenerationQueue'!$BH$5:$BH$410,"&lt;&gt;"&amp;"",'Grid GenerationQueue'!$BD$5:$BD$410,"&lt;="&amp;$BE$3)</f>
        <v>0</v>
      </c>
      <c r="CN647">
        <f>SUMIFS('Grid GenerationQueue'!AQ$5:AQ$410,'Grid GenerationQueue'!$AZ$5:$AZ$410,$B647,'Grid GenerationQueue'!$BA$5:$BA$410,$C647,'Grid GenerationQueue'!$BH$5:$BH$410,"&lt;&gt;"&amp;"",'Grid GenerationQueue'!$BD$5:$BD$410,"&lt;="&amp;$BE$3)</f>
        <v>0</v>
      </c>
      <c r="CO647">
        <f>SUMIFS('Grid GenerationQueue'!AR$5:AR$410,'Grid GenerationQueue'!$AZ$5:$AZ$410,$B647,'Grid GenerationQueue'!$BA$5:$BA$410,$C647,'Grid GenerationQueue'!$BH$5:$BH$410,"&lt;&gt;"&amp;"",'Grid GenerationQueue'!$BD$5:$BD$410,"&lt;="&amp;$BE$3)</f>
        <v>0</v>
      </c>
      <c r="CQ647">
        <f>SUMIFS('Grid GenerationQueue'!AG$5:AG$410,'Grid GenerationQueue'!$AZ$5:$AZ$410,$B647,'Grid GenerationQueue'!$BA$5:$BA$410,$C647,'Grid GenerationQueue'!$BK$5:$BK$410,"&gt;0",'Grid GenerationQueue'!$BD$5:$BD$410,"&lt;="&amp;$BE$3)</f>
        <v>0</v>
      </c>
      <c r="CR647">
        <f>SUMIFS('Grid GenerationQueue'!AH$5:AH$410,'Grid GenerationQueue'!$AZ$5:$AZ$410,$B647,'Grid GenerationQueue'!$BA$5:$BA$410,$C647,'Grid GenerationQueue'!$BK$5:$BK$410,"&gt;0",'Grid GenerationQueue'!$BD$5:$BD$410,"&lt;="&amp;$BE$3)</f>
        <v>0</v>
      </c>
      <c r="CS647">
        <f>SUMIFS('Grid GenerationQueue'!AI$5:AI$410,'Grid GenerationQueue'!$AZ$5:$AZ$410,$B647,'Grid GenerationQueue'!$BA$5:$BA$410,$C647,'Grid GenerationQueue'!$BK$5:$BK$410,"&gt;0",'Grid GenerationQueue'!$BD$5:$BD$410,"&lt;="&amp;$BE$3)</f>
        <v>0</v>
      </c>
      <c r="CT647">
        <f>SUMIFS('Grid GenerationQueue'!AJ$5:AJ$410,'Grid GenerationQueue'!$AZ$5:$AZ$410,$B647,'Grid GenerationQueue'!$BA$5:$BA$410,$C647,'Grid GenerationQueue'!$BK$5:$BK$410,"&gt;0",'Grid GenerationQueue'!$BD$5:$BD$410,"&lt;="&amp;$BE$3)</f>
        <v>0</v>
      </c>
      <c r="CU647">
        <f>SUMIFS('Grid GenerationQueue'!AK$5:AK$410,'Grid GenerationQueue'!$AZ$5:$AZ$410,$B647,'Grid GenerationQueue'!$BA$5:$BA$410,$C647,'Grid GenerationQueue'!$BK$5:$BK$410,"&gt;0",'Grid GenerationQueue'!$BD$5:$BD$410,"&lt;="&amp;$BE$3)</f>
        <v>0</v>
      </c>
      <c r="CV647">
        <f>SUMIFS('Grid GenerationQueue'!AL$5:AL$410,'Grid GenerationQueue'!$AZ$5:$AZ$410,$B647,'Grid GenerationQueue'!$BA$5:$BA$410,$C647,'Grid GenerationQueue'!$BK$5:$BK$410,"&gt;0",'Grid GenerationQueue'!$BD$5:$BD$410,"&lt;="&amp;$BE$3)</f>
        <v>0</v>
      </c>
      <c r="CW647">
        <f>SUMIFS('Grid GenerationQueue'!AM$5:AM$410,'Grid GenerationQueue'!$AZ$5:$AZ$410,$B647,'Grid GenerationQueue'!$BA$5:$BA$410,$C647,'Grid GenerationQueue'!$BK$5:$BK$410,"&gt;0",'Grid GenerationQueue'!$BD$5:$BD$410,"&lt;="&amp;$BE$3)</f>
        <v>0</v>
      </c>
      <c r="CX647">
        <f>SUMIFS('Grid GenerationQueue'!AN$5:AN$410,'Grid GenerationQueue'!$AZ$5:$AZ$410,$B647,'Grid GenerationQueue'!$BA$5:$BA$410,$C647,'Grid GenerationQueue'!$BK$5:$BK$410,"&gt;0",'Grid GenerationQueue'!$BD$5:$BD$410,"&lt;="&amp;$BE$3)</f>
        <v>0</v>
      </c>
      <c r="CY647">
        <f>SUMIFS('Grid GenerationQueue'!AO$5:AO$410,'Grid GenerationQueue'!$AZ$5:$AZ$410,$B647,'Grid GenerationQueue'!$BA$5:$BA$410,$C647,'Grid GenerationQueue'!$BK$5:$BK$410,"&gt;0",'Grid GenerationQueue'!$BD$5:$BD$410,"&lt;="&amp;$BE$3)</f>
        <v>0</v>
      </c>
      <c r="CZ647">
        <f>SUMIFS('Grid GenerationQueue'!AP$5:AP$410,'Grid GenerationQueue'!$AZ$5:$AZ$410,$B647,'Grid GenerationQueue'!$BA$5:$BA$410,$C647,'Grid GenerationQueue'!$BK$5:$BK$410,"&gt;0",'Grid GenerationQueue'!$BD$5:$BD$410,"&lt;="&amp;$BE$3)</f>
        <v>0</v>
      </c>
      <c r="DA647">
        <f>SUMIFS('Grid GenerationQueue'!AQ$5:AQ$410,'Grid GenerationQueue'!$AZ$5:$AZ$410,$B647,'Grid GenerationQueue'!$BA$5:$BA$410,$C647,'Grid GenerationQueue'!$BK$5:$BK$410,"&gt;0",'Grid GenerationQueue'!$BD$5:$BD$410,"&lt;="&amp;$BE$3)</f>
        <v>0</v>
      </c>
      <c r="DB647">
        <f>SUMIFS('Grid GenerationQueue'!AR$5:AR$410,'Grid GenerationQueue'!$AZ$5:$AZ$410,$B647,'Grid GenerationQueue'!$BA$5:$BA$410,$C647,'Grid GenerationQueue'!$BK$5:$BK$410,"&gt;0",'Grid GenerationQueue'!$BD$5:$BD$410,"&lt;="&amp;$BE$3)</f>
        <v>0</v>
      </c>
    </row>
    <row r="648" spans="1:106" x14ac:dyDescent="0.35">
      <c r="A648" t="s">
        <v>4748</v>
      </c>
      <c r="B648" t="s">
        <v>4704</v>
      </c>
      <c r="C648">
        <v>230</v>
      </c>
      <c r="D648">
        <f>SUMIFS('Grid GenerationQueue'!AG$5:AG$410,'Grid GenerationQueue'!$AZ$5:$AZ$410,$B648,'Grid GenerationQueue'!$BA$5:$BA$410,$C648)</f>
        <v>0</v>
      </c>
      <c r="E648">
        <f>SUMIFS('Grid GenerationQueue'!AH$5:AH$410,'Grid GenerationQueue'!$AZ$5:$AZ$410,$B648,'Grid GenerationQueue'!$BA$5:$BA$410,$C648)</f>
        <v>0</v>
      </c>
      <c r="F648">
        <f>SUMIFS('Grid GenerationQueue'!AI$5:AI$410,'Grid GenerationQueue'!$AZ$5:$AZ$410,$B648,'Grid GenerationQueue'!$BA$5:$BA$410,$C648)</f>
        <v>0</v>
      </c>
      <c r="G648">
        <f>SUMIFS('Grid GenerationQueue'!AJ$5:AJ$410,'Grid GenerationQueue'!$AZ$5:$AZ$410,$B648,'Grid GenerationQueue'!$BA$5:$BA$410,$C648)</f>
        <v>0</v>
      </c>
      <c r="H648">
        <f>SUMIFS('Grid GenerationQueue'!AK$5:AK$410,'Grid GenerationQueue'!$AZ$5:$AZ$410,$B648,'Grid GenerationQueue'!$BA$5:$BA$410,$C648)</f>
        <v>0</v>
      </c>
      <c r="I648">
        <f>SUMIFS('Grid GenerationQueue'!AL$5:AL$410,'Grid GenerationQueue'!$AZ$5:$AZ$410,$B648,'Grid GenerationQueue'!$BA$5:$BA$410,$C648)</f>
        <v>0</v>
      </c>
      <c r="J648">
        <f>SUMIFS('Grid GenerationQueue'!AM$5:AM$410,'Grid GenerationQueue'!$AZ$5:$AZ$410,$B648,'Grid GenerationQueue'!$BA$5:$BA$410,$C648)</f>
        <v>0</v>
      </c>
      <c r="K648">
        <f>SUMIFS('Grid GenerationQueue'!AN$5:AN$410,'Grid GenerationQueue'!$AZ$5:$AZ$410,$B648,'Grid GenerationQueue'!$BA$5:$BA$410,$C648)</f>
        <v>0</v>
      </c>
      <c r="L648">
        <f>SUMIFS('Grid GenerationQueue'!AO$5:AO$410,'Grid GenerationQueue'!$AZ$5:$AZ$410,$B648,'Grid GenerationQueue'!$BA$5:$BA$410,$C648)</f>
        <v>0</v>
      </c>
      <c r="M648">
        <f>SUMIFS('Grid GenerationQueue'!AP$5:AP$410,'Grid GenerationQueue'!$AZ$5:$AZ$410,$B648,'Grid GenerationQueue'!$BA$5:$BA$410,$C648)</f>
        <v>0</v>
      </c>
      <c r="N648">
        <f>SUMIFS('Grid GenerationQueue'!AQ$5:AQ$410,'Grid GenerationQueue'!$AZ$5:$AZ$410,$B648,'Grid GenerationQueue'!$BA$5:$BA$410,$C648)</f>
        <v>0</v>
      </c>
      <c r="O648">
        <f>SUMIFS('Grid GenerationQueue'!AR$5:AR$410,'Grid GenerationQueue'!$AZ$5:$AZ$410,$B648,'Grid GenerationQueue'!$BA$5:$BA$410,$C648)</f>
        <v>0</v>
      </c>
      <c r="Q648">
        <f>SUMIFS('Grid GenerationQueue'!AG$5:AG$410,'Grid GenerationQueue'!$AZ$5:$AZ$410,$B648,'Grid GenerationQueue'!$BA$5:$BA$410,$C648,'Grid GenerationQueue'!$BJ$5:$BJ$410,"Executed")</f>
        <v>0</v>
      </c>
      <c r="R648">
        <f>SUMIFS('Grid GenerationQueue'!AH$5:AH$410,'Grid GenerationQueue'!$AZ$5:$AZ$410,$B648,'Grid GenerationQueue'!$BA$5:$BA$410,$C648,'Grid GenerationQueue'!$BJ$5:$BJ$410,"Executed")</f>
        <v>0</v>
      </c>
      <c r="S648">
        <f>SUMIFS('Grid GenerationQueue'!AI$5:AI$410,'Grid GenerationQueue'!$AZ$5:$AZ$410,$B648,'Grid GenerationQueue'!$BA$5:$BA$410,$C648,'Grid GenerationQueue'!$BJ$5:$BJ$410,"Executed")</f>
        <v>0</v>
      </c>
      <c r="T648">
        <f>SUMIFS('Grid GenerationQueue'!AJ$5:AJ$410,'Grid GenerationQueue'!$AZ$5:$AZ$410,$B648,'Grid GenerationQueue'!$BA$5:$BA$410,$C648,'Grid GenerationQueue'!$BJ$5:$BJ$410,"Executed")</f>
        <v>0</v>
      </c>
      <c r="U648">
        <f>SUMIFS('Grid GenerationQueue'!AK$5:AK$410,'Grid GenerationQueue'!$AZ$5:$AZ$410,$B648,'Grid GenerationQueue'!$BA$5:$BA$410,$C648,'Grid GenerationQueue'!$BJ$5:$BJ$410,"Executed")</f>
        <v>0</v>
      </c>
      <c r="V648">
        <f>SUMIFS('Grid GenerationQueue'!AL$5:AL$410,'Grid GenerationQueue'!$AZ$5:$AZ$410,$B648,'Grid GenerationQueue'!$BA$5:$BA$410,$C648,'Grid GenerationQueue'!$BJ$5:$BJ$410,"Executed")</f>
        <v>0</v>
      </c>
      <c r="W648">
        <f>SUMIFS('Grid GenerationQueue'!AM$5:AM$410,'Grid GenerationQueue'!$AZ$5:$AZ$410,$B648,'Grid GenerationQueue'!$BA$5:$BA$410,$C648,'Grid GenerationQueue'!$BJ$5:$BJ$410,"Executed")</f>
        <v>0</v>
      </c>
      <c r="X648">
        <f>SUMIFS('Grid GenerationQueue'!AN$5:AN$410,'Grid GenerationQueue'!$AZ$5:$AZ$410,$B648,'Grid GenerationQueue'!$BA$5:$BA$410,$C648,'Grid GenerationQueue'!$BJ$5:$BJ$410,"Executed")</f>
        <v>0</v>
      </c>
      <c r="Y648">
        <f>SUMIFS('Grid GenerationQueue'!AO$5:AO$410,'Grid GenerationQueue'!$AZ$5:$AZ$410,$B648,'Grid GenerationQueue'!$BA$5:$BA$410,$C648,'Grid GenerationQueue'!$BJ$5:$BJ$410,"Executed")</f>
        <v>0</v>
      </c>
      <c r="Z648">
        <f>SUMIFS('Grid GenerationQueue'!AP$5:AP$410,'Grid GenerationQueue'!$AZ$5:$AZ$410,$B648,'Grid GenerationQueue'!$BA$5:$BA$410,$C648,'Grid GenerationQueue'!$BJ$5:$BJ$410,"Executed")</f>
        <v>0</v>
      </c>
      <c r="AA648">
        <f>SUMIFS('Grid GenerationQueue'!AQ$5:AQ$410,'Grid GenerationQueue'!$AZ$5:$AZ$410,$B648,'Grid GenerationQueue'!$BA$5:$BA$410,$C648,'Grid GenerationQueue'!$BJ$5:$BJ$410,"Executed")</f>
        <v>0</v>
      </c>
      <c r="AB648">
        <f>SUMIFS('Grid GenerationQueue'!AR$5:AR$410,'Grid GenerationQueue'!$AZ$5:$AZ$410,$B648,'Grid GenerationQueue'!$BA$5:$BA$410,$C648,'Grid GenerationQueue'!$BJ$5:$BJ$410,"Executed")</f>
        <v>0</v>
      </c>
      <c r="AD648">
        <f>SUMIFS('Grid GenerationQueue'!AG$5:AG$410,'Grid GenerationQueue'!$AZ$5:$AZ$410,$B648,'Grid GenerationQueue'!$BA$5:$BA$410,$C648,'Grid GenerationQueue'!$BH$5:$BH$410,"&lt;&gt;"&amp;"")+SUMIFS('Grid GenerationQueue'!AG$5:AG$410,'Grid GenerationQueue'!$AZ$5:$AZ$410,$B648,'Grid GenerationQueue'!$BA$5:$BA$410,$C648,'Grid GenerationQueue'!$BH$5:$BH$410,"",'Grid GenerationQueue'!$AC$5:$AC$410,1)</f>
        <v>0</v>
      </c>
      <c r="AE648">
        <f>SUMIFS('Grid GenerationQueue'!AH$5:AH$410,'Grid GenerationQueue'!$AZ$5:$AZ$410,$B648,'Grid GenerationQueue'!$BA$5:$BA$410,$C648,'Grid GenerationQueue'!$BH$5:$BH$410,"&lt;&gt;"&amp;"")+SUMIFS('Grid GenerationQueue'!AH$5:AH$410,'Grid GenerationQueue'!$AZ$5:$AZ$410,$B648,'Grid GenerationQueue'!$BA$5:$BA$410,$C648,'Grid GenerationQueue'!$BH$5:$BH$410,"",'Grid GenerationQueue'!$AC$5:$AC$410,1)</f>
        <v>0</v>
      </c>
      <c r="AF648">
        <f>SUMIFS('Grid GenerationQueue'!AI$5:AI$410,'Grid GenerationQueue'!$AZ$5:$AZ$410,$B648,'Grid GenerationQueue'!$BA$5:$BA$410,$C648,'Grid GenerationQueue'!$BH$5:$BH$410,"&lt;&gt;"&amp;"")+SUMIFS('Grid GenerationQueue'!AI$5:AI$410,'Grid GenerationQueue'!$AZ$5:$AZ$410,$B648,'Grid GenerationQueue'!$BA$5:$BA$410,$C648,'Grid GenerationQueue'!$BH$5:$BH$410,"",'Grid GenerationQueue'!$AC$5:$AC$410,1)</f>
        <v>0</v>
      </c>
      <c r="AG648">
        <f>SUMIFS('Grid GenerationQueue'!AJ$5:AJ$410,'Grid GenerationQueue'!$AZ$5:$AZ$410,$B648,'Grid GenerationQueue'!$BA$5:$BA$410,$C648,'Grid GenerationQueue'!$BH$5:$BH$410,"&lt;&gt;"&amp;"")+SUMIFS('Grid GenerationQueue'!AJ$5:AJ$410,'Grid GenerationQueue'!$AZ$5:$AZ$410,$B648,'Grid GenerationQueue'!$BA$5:$BA$410,$C648,'Grid GenerationQueue'!$BH$5:$BH$410,"",'Grid GenerationQueue'!$AC$5:$AC$410,1)</f>
        <v>0</v>
      </c>
      <c r="AH648">
        <f>SUMIFS('Grid GenerationQueue'!AK$5:AK$410,'Grid GenerationQueue'!$AZ$5:$AZ$410,$B648,'Grid GenerationQueue'!$BA$5:$BA$410,$C648,'Grid GenerationQueue'!$BH$5:$BH$410,"&lt;&gt;"&amp;"")+SUMIFS('Grid GenerationQueue'!AK$5:AK$410,'Grid GenerationQueue'!$AZ$5:$AZ$410,$B648,'Grid GenerationQueue'!$BA$5:$BA$410,$C648,'Grid GenerationQueue'!$BH$5:$BH$410,"",'Grid GenerationQueue'!$AC$5:$AC$410,1)</f>
        <v>0</v>
      </c>
      <c r="AI648">
        <f>SUMIFS('Grid GenerationQueue'!AL$5:AL$410,'Grid GenerationQueue'!$AZ$5:$AZ$410,$B648,'Grid GenerationQueue'!$BA$5:$BA$410,$C648,'Grid GenerationQueue'!$BH$5:$BH$410,"&lt;&gt;"&amp;"")+SUMIFS('Grid GenerationQueue'!AL$5:AL$410,'Grid GenerationQueue'!$AZ$5:$AZ$410,$B648,'Grid GenerationQueue'!$BA$5:$BA$410,$C648,'Grid GenerationQueue'!$BH$5:$BH$410,"",'Grid GenerationQueue'!$AC$5:$AC$410,1)</f>
        <v>0</v>
      </c>
      <c r="AJ648">
        <f>SUMIFS('Grid GenerationQueue'!AM$5:AM$410,'Grid GenerationQueue'!$AZ$5:$AZ$410,$B648,'Grid GenerationQueue'!$BA$5:$BA$410,$C648,'Grid GenerationQueue'!$BH$5:$BH$410,"&lt;&gt;"&amp;"")+SUMIFS('Grid GenerationQueue'!AM$5:AM$410,'Grid GenerationQueue'!$AZ$5:$AZ$410,$B648,'Grid GenerationQueue'!$BA$5:$BA$410,$C648,'Grid GenerationQueue'!$BH$5:$BH$410,"",'Grid GenerationQueue'!$AC$5:$AC$410,1)</f>
        <v>0</v>
      </c>
      <c r="AK648">
        <f>SUMIFS('Grid GenerationQueue'!AN$5:AN$410,'Grid GenerationQueue'!$AZ$5:$AZ$410,$B648,'Grid GenerationQueue'!$BA$5:$BA$410,$C648,'Grid GenerationQueue'!$BH$5:$BH$410,"&lt;&gt;"&amp;"")+SUMIFS('Grid GenerationQueue'!AN$5:AN$410,'Grid GenerationQueue'!$AZ$5:$AZ$410,$B648,'Grid GenerationQueue'!$BA$5:$BA$410,$C648,'Grid GenerationQueue'!$BH$5:$BH$410,"",'Grid GenerationQueue'!$AC$5:$AC$410,1)</f>
        <v>0</v>
      </c>
      <c r="AL648">
        <f>SUMIFS('Grid GenerationQueue'!AO$5:AO$410,'Grid GenerationQueue'!$AZ$5:$AZ$410,$B648,'Grid GenerationQueue'!$BA$5:$BA$410,$C648,'Grid GenerationQueue'!$BH$5:$BH$410,"&lt;&gt;"&amp;"")+SUMIFS('Grid GenerationQueue'!AO$5:AO$410,'Grid GenerationQueue'!$AZ$5:$AZ$410,$B648,'Grid GenerationQueue'!$BA$5:$BA$410,$C648,'Grid GenerationQueue'!$BH$5:$BH$410,"",'Grid GenerationQueue'!$AC$5:$AC$410,1)</f>
        <v>0</v>
      </c>
      <c r="AM648">
        <f>SUMIFS('Grid GenerationQueue'!AP$5:AP$410,'Grid GenerationQueue'!$AZ$5:$AZ$410,$B648,'Grid GenerationQueue'!$BA$5:$BA$410,$C648,'Grid GenerationQueue'!$BH$5:$BH$410,"&lt;&gt;"&amp;"")+SUMIFS('Grid GenerationQueue'!AP$5:AP$410,'Grid GenerationQueue'!$AZ$5:$AZ$410,$B648,'Grid GenerationQueue'!$BA$5:$BA$410,$C648,'Grid GenerationQueue'!$BH$5:$BH$410,"",'Grid GenerationQueue'!$AC$5:$AC$410,1)</f>
        <v>0</v>
      </c>
      <c r="AN648">
        <f>SUMIFS('Grid GenerationQueue'!AQ$5:AQ$410,'Grid GenerationQueue'!$AZ$5:$AZ$410,$B648,'Grid GenerationQueue'!$BA$5:$BA$410,$C648,'Grid GenerationQueue'!$BH$5:$BH$410,"&lt;&gt;"&amp;"")+SUMIFS('Grid GenerationQueue'!AQ$5:AQ$410,'Grid GenerationQueue'!$AZ$5:$AZ$410,$B648,'Grid GenerationQueue'!$BA$5:$BA$410,$C648,'Grid GenerationQueue'!$BH$5:$BH$410,"",'Grid GenerationQueue'!$AC$5:$AC$410,1)</f>
        <v>0</v>
      </c>
      <c r="AO648">
        <f>SUMIFS('Grid GenerationQueue'!AR$5:AR$410,'Grid GenerationQueue'!$AZ$5:$AZ$410,$B648,'Grid GenerationQueue'!$BA$5:$BA$410,$C648,'Grid GenerationQueue'!$BH$5:$BH$410,"&lt;&gt;"&amp;"")+SUMIFS('Grid GenerationQueue'!AR$5:AR$410,'Grid GenerationQueue'!$AZ$5:$AZ$410,$B648,'Grid GenerationQueue'!$BA$5:$BA$410,$C648,'Grid GenerationQueue'!$BH$5:$BH$410,"",'Grid GenerationQueue'!$AC$5:$AC$410,1)</f>
        <v>0</v>
      </c>
      <c r="AQ648">
        <f>SUMIFS('Grid GenerationQueue'!AG$5:AG$410,'Grid GenerationQueue'!$AZ$5:$AZ$410,$B648,'Grid GenerationQueue'!$BA$5:$BA$410,$C648,'Grid GenerationQueue'!$BK$5:$BK$410,"&gt;0")</f>
        <v>0</v>
      </c>
      <c r="AR648">
        <f>SUMIFS('Grid GenerationQueue'!AH$5:AH$410,'Grid GenerationQueue'!$AZ$5:$AZ$410,$B648,'Grid GenerationQueue'!$BA$5:$BA$410,$C648,'Grid GenerationQueue'!$BK$5:$BK$410,"&gt;0")</f>
        <v>0</v>
      </c>
      <c r="AS648">
        <f>SUMIFS('Grid GenerationQueue'!AI$5:AI$410,'Grid GenerationQueue'!$AZ$5:$AZ$410,$B648,'Grid GenerationQueue'!$BA$5:$BA$410,$C648,'Grid GenerationQueue'!$BK$5:$BK$410,"&gt;0")</f>
        <v>0</v>
      </c>
      <c r="AT648">
        <f>SUMIFS('Grid GenerationQueue'!AJ$5:AJ$410,'Grid GenerationQueue'!$AZ$5:$AZ$410,$B648,'Grid GenerationQueue'!$BA$5:$BA$410,$C648,'Grid GenerationQueue'!$BK$5:$BK$410,"&gt;0")</f>
        <v>0</v>
      </c>
      <c r="AU648">
        <f>SUMIFS('Grid GenerationQueue'!AK$5:AK$410,'Grid GenerationQueue'!$AZ$5:$AZ$410,$B648,'Grid GenerationQueue'!$BA$5:$BA$410,$C648,'Grid GenerationQueue'!$BK$5:$BK$410,"&gt;0")</f>
        <v>0</v>
      </c>
      <c r="AV648">
        <f>SUMIFS('Grid GenerationQueue'!AL$5:AL$410,'Grid GenerationQueue'!$AZ$5:$AZ$410,$B648,'Grid GenerationQueue'!$BA$5:$BA$410,$C648,'Grid GenerationQueue'!$BK$5:$BK$410,"&gt;0")</f>
        <v>0</v>
      </c>
      <c r="AW648">
        <f>SUMIFS('Grid GenerationQueue'!AM$5:AM$410,'Grid GenerationQueue'!$AZ$5:$AZ$410,$B648,'Grid GenerationQueue'!$BA$5:$BA$410,$C648,'Grid GenerationQueue'!$BK$5:$BK$410,"&gt;0")</f>
        <v>0</v>
      </c>
      <c r="AX648">
        <f>SUMIFS('Grid GenerationQueue'!AN$5:AN$410,'Grid GenerationQueue'!$AZ$5:$AZ$410,$B648,'Grid GenerationQueue'!$BA$5:$BA$410,$C648,'Grid GenerationQueue'!$BK$5:$BK$410,"&gt;0")</f>
        <v>0</v>
      </c>
      <c r="AY648">
        <f>SUMIFS('Grid GenerationQueue'!AO$5:AO$410,'Grid GenerationQueue'!$AZ$5:$AZ$410,$B648,'Grid GenerationQueue'!$BA$5:$BA$410,$C648,'Grid GenerationQueue'!$BK$5:$BK$410,"&gt;0")</f>
        <v>0</v>
      </c>
      <c r="AZ648">
        <f>SUMIFS('Grid GenerationQueue'!AP$5:AP$410,'Grid GenerationQueue'!$AZ$5:$AZ$410,$B648,'Grid GenerationQueue'!$BA$5:$BA$410,$C648,'Grid GenerationQueue'!$BK$5:$BK$410,"&gt;0")</f>
        <v>0</v>
      </c>
      <c r="BA648">
        <f>SUMIFS('Grid GenerationQueue'!AQ$5:AQ$410,'Grid GenerationQueue'!$AZ$5:$AZ$410,$B648,'Grid GenerationQueue'!$BA$5:$BA$410,$C648,'Grid GenerationQueue'!$BK$5:$BK$410,"&gt;0")</f>
        <v>0</v>
      </c>
      <c r="BB648">
        <f>SUMIFS('Grid GenerationQueue'!AR$5:AR$410,'Grid GenerationQueue'!$AZ$5:$AZ$410,$B648,'Grid GenerationQueue'!$BA$5:$BA$410,$C648,'Grid GenerationQueue'!$BK$5:$BK$410,"&gt;0")</f>
        <v>0</v>
      </c>
      <c r="BD648">
        <f>SUMIFS('Grid GenerationQueue'!AG$5:AG$410,'Grid GenerationQueue'!$AZ$5:$AZ$410,$B648,'Grid GenerationQueue'!$BA$5:$BA$410,$C648,'Grid GenerationQueue'!$BD$5:$BD$410,"&lt;="&amp;$BE$3)</f>
        <v>0</v>
      </c>
      <c r="BE648">
        <f>SUMIFS('Grid GenerationQueue'!AH$5:AH$410,'Grid GenerationQueue'!$AZ$5:$AZ$410,$B648,'Grid GenerationQueue'!$BA$5:$BA$410,$C648,'Grid GenerationQueue'!$BD$5:$BD$410,"&lt;="&amp;$BE$3)</f>
        <v>0</v>
      </c>
      <c r="BF648">
        <f>SUMIFS('Grid GenerationQueue'!AI$5:AI$410,'Grid GenerationQueue'!$AZ$5:$AZ$410,$B648,'Grid GenerationQueue'!$BA$5:$BA$410,$C648,'Grid GenerationQueue'!$BD$5:$BD$410,"&lt;="&amp;$BE$3)</f>
        <v>0</v>
      </c>
      <c r="BG648">
        <f>SUMIFS('Grid GenerationQueue'!AJ$5:AJ$410,'Grid GenerationQueue'!$AZ$5:$AZ$410,$B648,'Grid GenerationQueue'!$BA$5:$BA$410,$C648,'Grid GenerationQueue'!$BD$5:$BD$410,"&lt;="&amp;$BE$3)</f>
        <v>0</v>
      </c>
      <c r="BH648">
        <f>SUMIFS('Grid GenerationQueue'!AK$5:AK$410,'Grid GenerationQueue'!$AZ$5:$AZ$410,$B648,'Grid GenerationQueue'!$BA$5:$BA$410,$C648,'Grid GenerationQueue'!$BD$5:$BD$410,"&lt;="&amp;$BE$3)</f>
        <v>0</v>
      </c>
      <c r="BI648">
        <f>SUMIFS('Grid GenerationQueue'!AL$5:AL$410,'Grid GenerationQueue'!$AZ$5:$AZ$410,$B648,'Grid GenerationQueue'!$BA$5:$BA$410,$C648,'Grid GenerationQueue'!$BD$5:$BD$410,"&lt;="&amp;$BE$3)</f>
        <v>0</v>
      </c>
      <c r="BJ648">
        <f>SUMIFS('Grid GenerationQueue'!AM$5:AM$410,'Grid GenerationQueue'!$AZ$5:$AZ$410,$B648,'Grid GenerationQueue'!$BA$5:$BA$410,$C648,'Grid GenerationQueue'!$BD$5:$BD$410,"&lt;="&amp;$BE$3)</f>
        <v>0</v>
      </c>
      <c r="BK648">
        <f>SUMIFS('Grid GenerationQueue'!AN$5:AN$410,'Grid GenerationQueue'!$AZ$5:$AZ$410,$B648,'Grid GenerationQueue'!$BA$5:$BA$410,$C648,'Grid GenerationQueue'!$BD$5:$BD$410,"&lt;="&amp;$BE$3)</f>
        <v>0</v>
      </c>
      <c r="BL648">
        <f>SUMIFS('Grid GenerationQueue'!AO$5:AO$410,'Grid GenerationQueue'!$AZ$5:$AZ$410,$B648,'Grid GenerationQueue'!$BA$5:$BA$410,$C648,'Grid GenerationQueue'!$BD$5:$BD$410,"&lt;="&amp;$BE$3)</f>
        <v>0</v>
      </c>
      <c r="BM648">
        <f>SUMIFS('Grid GenerationQueue'!AP$5:AP$410,'Grid GenerationQueue'!$AZ$5:$AZ$410,$B648,'Grid GenerationQueue'!$BA$5:$BA$410,$C648,'Grid GenerationQueue'!$BD$5:$BD$410,"&lt;="&amp;$BE$3)</f>
        <v>0</v>
      </c>
      <c r="BN648">
        <f>SUMIFS('Grid GenerationQueue'!AQ$5:AQ$410,'Grid GenerationQueue'!$AZ$5:$AZ$410,$B648,'Grid GenerationQueue'!$BA$5:$BA$410,$C648,'Grid GenerationQueue'!$BD$5:$BD$410,"&lt;="&amp;$BE$3)</f>
        <v>0</v>
      </c>
      <c r="BO648">
        <f>SUMIFS('Grid GenerationQueue'!AR$5:AR$410,'Grid GenerationQueue'!$AZ$5:$AZ$410,$B648,'Grid GenerationQueue'!$BA$5:$BA$410,$C648,'Grid GenerationQueue'!$BD$5:$BD$410,"&lt;="&amp;$BE$3)</f>
        <v>0</v>
      </c>
      <c r="BQ648">
        <f>SUMIFS('Grid GenerationQueue'!AG$5:AG$410,'Grid GenerationQueue'!$AZ$5:$AZ$410,$B648,'Grid GenerationQueue'!$BA$5:$BA$410,$C648,'Grid GenerationQueue'!$BJ$5:$BJ$410,"Executed",'Grid GenerationQueue'!$BD$5:$BD$410,"&lt;="&amp;$BE$3)</f>
        <v>0</v>
      </c>
      <c r="BR648">
        <f>SUMIFS('Grid GenerationQueue'!AH$5:AH$410,'Grid GenerationQueue'!$AZ$5:$AZ$410,$B648,'Grid GenerationQueue'!$BA$5:$BA$410,$C648,'Grid GenerationQueue'!$BJ$5:$BJ$410,"Executed",'Grid GenerationQueue'!$BD$5:$BD$410,"&lt;="&amp;$BE$3)</f>
        <v>0</v>
      </c>
      <c r="BS648">
        <f>SUMIFS('Grid GenerationQueue'!AI$5:AI$410,'Grid GenerationQueue'!$AZ$5:$AZ$410,$B648,'Grid GenerationQueue'!$BA$5:$BA$410,$C648,'Grid GenerationQueue'!$BJ$5:$BJ$410,"Executed",'Grid GenerationQueue'!$BD$5:$BD$410,"&lt;="&amp;$BE$3)</f>
        <v>0</v>
      </c>
      <c r="BT648">
        <f>SUMIFS('Grid GenerationQueue'!AJ$5:AJ$410,'Grid GenerationQueue'!$AZ$5:$AZ$410,$B648,'Grid GenerationQueue'!$BA$5:$BA$410,$C648,'Grid GenerationQueue'!$BJ$5:$BJ$410,"Executed",'Grid GenerationQueue'!$BD$5:$BD$410,"&lt;="&amp;$BE$3)</f>
        <v>0</v>
      </c>
      <c r="BU648">
        <f>SUMIFS('Grid GenerationQueue'!AK$5:AK$410,'Grid GenerationQueue'!$AZ$5:$AZ$410,$B648,'Grid GenerationQueue'!$BA$5:$BA$410,$C648,'Grid GenerationQueue'!$BJ$5:$BJ$410,"Executed",'Grid GenerationQueue'!$BD$5:$BD$410,"&lt;="&amp;$BE$3)</f>
        <v>0</v>
      </c>
      <c r="BV648">
        <f>SUMIFS('Grid GenerationQueue'!AL$5:AL$410,'Grid GenerationQueue'!$AZ$5:$AZ$410,$B648,'Grid GenerationQueue'!$BA$5:$BA$410,$C648,'Grid GenerationQueue'!$BJ$5:$BJ$410,"Executed",'Grid GenerationQueue'!$BD$5:$BD$410,"&lt;="&amp;$BE$3)</f>
        <v>0</v>
      </c>
      <c r="BW648">
        <f>SUMIFS('Grid GenerationQueue'!AM$5:AM$410,'Grid GenerationQueue'!$AZ$5:$AZ$410,$B648,'Grid GenerationQueue'!$BA$5:$BA$410,$C648,'Grid GenerationQueue'!$BJ$5:$BJ$410,"Executed",'Grid GenerationQueue'!$BD$5:$BD$410,"&lt;="&amp;$BE$3)</f>
        <v>0</v>
      </c>
      <c r="BX648">
        <f>SUMIFS('Grid GenerationQueue'!AN$5:AN$410,'Grid GenerationQueue'!$AZ$5:$AZ$410,$B648,'Grid GenerationQueue'!$BA$5:$BA$410,$C648,'Grid GenerationQueue'!$BJ$5:$BJ$410,"Executed",'Grid GenerationQueue'!$BD$5:$BD$410,"&lt;="&amp;$BE$3)</f>
        <v>0</v>
      </c>
      <c r="BY648">
        <f>SUMIFS('Grid GenerationQueue'!AO$5:AO$410,'Grid GenerationQueue'!$AZ$5:$AZ$410,$B648,'Grid GenerationQueue'!$BA$5:$BA$410,$C648,'Grid GenerationQueue'!$BJ$5:$BJ$410,"Executed",'Grid GenerationQueue'!$BD$5:$BD$410,"&lt;="&amp;$BE$3)</f>
        <v>0</v>
      </c>
      <c r="BZ648">
        <f>SUMIFS('Grid GenerationQueue'!AP$5:AP$410,'Grid GenerationQueue'!$AZ$5:$AZ$410,$B648,'Grid GenerationQueue'!$BA$5:$BA$410,$C648,'Grid GenerationQueue'!$BJ$5:$BJ$410,"Executed",'Grid GenerationQueue'!$BD$5:$BD$410,"&lt;="&amp;$BE$3)</f>
        <v>0</v>
      </c>
      <c r="CA648">
        <f>SUMIFS('Grid GenerationQueue'!AQ$5:AQ$410,'Grid GenerationQueue'!$AZ$5:$AZ$410,$B648,'Grid GenerationQueue'!$BA$5:$BA$410,$C648,'Grid GenerationQueue'!$BJ$5:$BJ$410,"Executed",'Grid GenerationQueue'!$BD$5:$BD$410,"&lt;="&amp;$BE$3)</f>
        <v>0</v>
      </c>
      <c r="CB648">
        <f>SUMIFS('Grid GenerationQueue'!AR$5:AR$410,'Grid GenerationQueue'!$AZ$5:$AZ$410,$B648,'Grid GenerationQueue'!$BA$5:$BA$410,$C648,'Grid GenerationQueue'!$BJ$5:$BJ$410,"Executed",'Grid GenerationQueue'!$BD$5:$BD$410,"&lt;="&amp;$BE$3)</f>
        <v>0</v>
      </c>
      <c r="CD648">
        <f>SUMIFS('Grid GenerationQueue'!AG$5:AG$410,'Grid GenerationQueue'!$AZ$5:$AZ$410,$B648,'Grid GenerationQueue'!$BA$5:$BA$410,$C648,'Grid GenerationQueue'!$BH$5:$BH$410,"&lt;&gt;"&amp;"",'Grid GenerationQueue'!$BD$5:$BD$410,"&lt;="&amp;$BE$3)</f>
        <v>0</v>
      </c>
      <c r="CE648">
        <f>SUMIFS('Grid GenerationQueue'!AH$5:AH$410,'Grid GenerationQueue'!$AZ$5:$AZ$410,$B648,'Grid GenerationQueue'!$BA$5:$BA$410,$C648,'Grid GenerationQueue'!$BH$5:$BH$410,"&lt;&gt;"&amp;"",'Grid GenerationQueue'!$BD$5:$BD$410,"&lt;="&amp;$BE$3)</f>
        <v>0</v>
      </c>
      <c r="CF648">
        <f>SUMIFS('Grid GenerationQueue'!AI$5:AI$410,'Grid GenerationQueue'!$AZ$5:$AZ$410,$B648,'Grid GenerationQueue'!$BA$5:$BA$410,$C648,'Grid GenerationQueue'!$BH$5:$BH$410,"&lt;&gt;"&amp;"",'Grid GenerationQueue'!$BD$5:$BD$410,"&lt;="&amp;$BE$3)</f>
        <v>0</v>
      </c>
      <c r="CG648">
        <f>SUMIFS('Grid GenerationQueue'!AJ$5:AJ$410,'Grid GenerationQueue'!$AZ$5:$AZ$410,$B648,'Grid GenerationQueue'!$BA$5:$BA$410,$C648,'Grid GenerationQueue'!$BH$5:$BH$410,"&lt;&gt;"&amp;"",'Grid GenerationQueue'!$BD$5:$BD$410,"&lt;="&amp;$BE$3)</f>
        <v>0</v>
      </c>
      <c r="CH648">
        <f>SUMIFS('Grid GenerationQueue'!AK$5:AK$410,'Grid GenerationQueue'!$AZ$5:$AZ$410,$B648,'Grid GenerationQueue'!$BA$5:$BA$410,$C648,'Grid GenerationQueue'!$BH$5:$BH$410,"&lt;&gt;"&amp;"",'Grid GenerationQueue'!$BD$5:$BD$410,"&lt;="&amp;$BE$3)</f>
        <v>0</v>
      </c>
      <c r="CI648">
        <f>SUMIFS('Grid GenerationQueue'!AL$5:AL$410,'Grid GenerationQueue'!$AZ$5:$AZ$410,$B648,'Grid GenerationQueue'!$BA$5:$BA$410,$C648,'Grid GenerationQueue'!$BH$5:$BH$410,"&lt;&gt;"&amp;"",'Grid GenerationQueue'!$BD$5:$BD$410,"&lt;="&amp;$BE$3)</f>
        <v>0</v>
      </c>
      <c r="CJ648">
        <f>SUMIFS('Grid GenerationQueue'!AM$5:AM$410,'Grid GenerationQueue'!$AZ$5:$AZ$410,$B648,'Grid GenerationQueue'!$BA$5:$BA$410,$C648,'Grid GenerationQueue'!$BH$5:$BH$410,"&lt;&gt;"&amp;"",'Grid GenerationQueue'!$BD$5:$BD$410,"&lt;="&amp;$BE$3)</f>
        <v>0</v>
      </c>
      <c r="CK648">
        <f>SUMIFS('Grid GenerationQueue'!AN$5:AN$410,'Grid GenerationQueue'!$AZ$5:$AZ$410,$B648,'Grid GenerationQueue'!$BA$5:$BA$410,$C648,'Grid GenerationQueue'!$BH$5:$BH$410,"&lt;&gt;"&amp;"",'Grid GenerationQueue'!$BD$5:$BD$410,"&lt;="&amp;$BE$3)</f>
        <v>0</v>
      </c>
      <c r="CL648">
        <f>SUMIFS('Grid GenerationQueue'!AO$5:AO$410,'Grid GenerationQueue'!$AZ$5:$AZ$410,$B648,'Grid GenerationQueue'!$BA$5:$BA$410,$C648,'Grid GenerationQueue'!$BH$5:$BH$410,"&lt;&gt;"&amp;"",'Grid GenerationQueue'!$BD$5:$BD$410,"&lt;="&amp;$BE$3)</f>
        <v>0</v>
      </c>
      <c r="CM648">
        <f>SUMIFS('Grid GenerationQueue'!AP$5:AP$410,'Grid GenerationQueue'!$AZ$5:$AZ$410,$B648,'Grid GenerationQueue'!$BA$5:$BA$410,$C648,'Grid GenerationQueue'!$BH$5:$BH$410,"&lt;&gt;"&amp;"",'Grid GenerationQueue'!$BD$5:$BD$410,"&lt;="&amp;$BE$3)</f>
        <v>0</v>
      </c>
      <c r="CN648">
        <f>SUMIFS('Grid GenerationQueue'!AQ$5:AQ$410,'Grid GenerationQueue'!$AZ$5:$AZ$410,$B648,'Grid GenerationQueue'!$BA$5:$BA$410,$C648,'Grid GenerationQueue'!$BH$5:$BH$410,"&lt;&gt;"&amp;"",'Grid GenerationQueue'!$BD$5:$BD$410,"&lt;="&amp;$BE$3)</f>
        <v>0</v>
      </c>
      <c r="CO648">
        <f>SUMIFS('Grid GenerationQueue'!AR$5:AR$410,'Grid GenerationQueue'!$AZ$5:$AZ$410,$B648,'Grid GenerationQueue'!$BA$5:$BA$410,$C648,'Grid GenerationQueue'!$BH$5:$BH$410,"&lt;&gt;"&amp;"",'Grid GenerationQueue'!$BD$5:$BD$410,"&lt;="&amp;$BE$3)</f>
        <v>0</v>
      </c>
      <c r="CQ648">
        <f>SUMIFS('Grid GenerationQueue'!AG$5:AG$410,'Grid GenerationQueue'!$AZ$5:$AZ$410,$B648,'Grid GenerationQueue'!$BA$5:$BA$410,$C648,'Grid GenerationQueue'!$BK$5:$BK$410,"&gt;0",'Grid GenerationQueue'!$BD$5:$BD$410,"&lt;="&amp;$BE$3)</f>
        <v>0</v>
      </c>
      <c r="CR648">
        <f>SUMIFS('Grid GenerationQueue'!AH$5:AH$410,'Grid GenerationQueue'!$AZ$5:$AZ$410,$B648,'Grid GenerationQueue'!$BA$5:$BA$410,$C648,'Grid GenerationQueue'!$BK$5:$BK$410,"&gt;0",'Grid GenerationQueue'!$BD$5:$BD$410,"&lt;="&amp;$BE$3)</f>
        <v>0</v>
      </c>
      <c r="CS648">
        <f>SUMIFS('Grid GenerationQueue'!AI$5:AI$410,'Grid GenerationQueue'!$AZ$5:$AZ$410,$B648,'Grid GenerationQueue'!$BA$5:$BA$410,$C648,'Grid GenerationQueue'!$BK$5:$BK$410,"&gt;0",'Grid GenerationQueue'!$BD$5:$BD$410,"&lt;="&amp;$BE$3)</f>
        <v>0</v>
      </c>
      <c r="CT648">
        <f>SUMIFS('Grid GenerationQueue'!AJ$5:AJ$410,'Grid GenerationQueue'!$AZ$5:$AZ$410,$B648,'Grid GenerationQueue'!$BA$5:$BA$410,$C648,'Grid GenerationQueue'!$BK$5:$BK$410,"&gt;0",'Grid GenerationQueue'!$BD$5:$BD$410,"&lt;="&amp;$BE$3)</f>
        <v>0</v>
      </c>
      <c r="CU648">
        <f>SUMIFS('Grid GenerationQueue'!AK$5:AK$410,'Grid GenerationQueue'!$AZ$5:$AZ$410,$B648,'Grid GenerationQueue'!$BA$5:$BA$410,$C648,'Grid GenerationQueue'!$BK$5:$BK$410,"&gt;0",'Grid GenerationQueue'!$BD$5:$BD$410,"&lt;="&amp;$BE$3)</f>
        <v>0</v>
      </c>
      <c r="CV648">
        <f>SUMIFS('Grid GenerationQueue'!AL$5:AL$410,'Grid GenerationQueue'!$AZ$5:$AZ$410,$B648,'Grid GenerationQueue'!$BA$5:$BA$410,$C648,'Grid GenerationQueue'!$BK$5:$BK$410,"&gt;0",'Grid GenerationQueue'!$BD$5:$BD$410,"&lt;="&amp;$BE$3)</f>
        <v>0</v>
      </c>
      <c r="CW648">
        <f>SUMIFS('Grid GenerationQueue'!AM$5:AM$410,'Grid GenerationQueue'!$AZ$5:$AZ$410,$B648,'Grid GenerationQueue'!$BA$5:$BA$410,$C648,'Grid GenerationQueue'!$BK$5:$BK$410,"&gt;0",'Grid GenerationQueue'!$BD$5:$BD$410,"&lt;="&amp;$BE$3)</f>
        <v>0</v>
      </c>
      <c r="CX648">
        <f>SUMIFS('Grid GenerationQueue'!AN$5:AN$410,'Grid GenerationQueue'!$AZ$5:$AZ$410,$B648,'Grid GenerationQueue'!$BA$5:$BA$410,$C648,'Grid GenerationQueue'!$BK$5:$BK$410,"&gt;0",'Grid GenerationQueue'!$BD$5:$BD$410,"&lt;="&amp;$BE$3)</f>
        <v>0</v>
      </c>
      <c r="CY648">
        <f>SUMIFS('Grid GenerationQueue'!AO$5:AO$410,'Grid GenerationQueue'!$AZ$5:$AZ$410,$B648,'Grid GenerationQueue'!$BA$5:$BA$410,$C648,'Grid GenerationQueue'!$BK$5:$BK$410,"&gt;0",'Grid GenerationQueue'!$BD$5:$BD$410,"&lt;="&amp;$BE$3)</f>
        <v>0</v>
      </c>
      <c r="CZ648">
        <f>SUMIFS('Grid GenerationQueue'!AP$5:AP$410,'Grid GenerationQueue'!$AZ$5:$AZ$410,$B648,'Grid GenerationQueue'!$BA$5:$BA$410,$C648,'Grid GenerationQueue'!$BK$5:$BK$410,"&gt;0",'Grid GenerationQueue'!$BD$5:$BD$410,"&lt;="&amp;$BE$3)</f>
        <v>0</v>
      </c>
      <c r="DA648">
        <f>SUMIFS('Grid GenerationQueue'!AQ$5:AQ$410,'Grid GenerationQueue'!$AZ$5:$AZ$410,$B648,'Grid GenerationQueue'!$BA$5:$BA$410,$C648,'Grid GenerationQueue'!$BK$5:$BK$410,"&gt;0",'Grid GenerationQueue'!$BD$5:$BD$410,"&lt;="&amp;$BE$3)</f>
        <v>0</v>
      </c>
      <c r="DB648">
        <f>SUMIFS('Grid GenerationQueue'!AR$5:AR$410,'Grid GenerationQueue'!$AZ$5:$AZ$410,$B648,'Grid GenerationQueue'!$BA$5:$BA$410,$C648,'Grid GenerationQueue'!$BK$5:$BK$410,"&gt;0",'Grid GenerationQueue'!$BD$5:$BD$410,"&lt;="&amp;$BE$3)</f>
        <v>0</v>
      </c>
    </row>
    <row r="649" spans="1:106" x14ac:dyDescent="0.35">
      <c r="A649" t="s">
        <v>4748</v>
      </c>
      <c r="B649" t="s">
        <v>4704</v>
      </c>
      <c r="C649">
        <v>60</v>
      </c>
      <c r="D649">
        <f>SUMIFS('Grid GenerationQueue'!AG$5:AG$410,'Grid GenerationQueue'!$AZ$5:$AZ$410,$B649,'Grid GenerationQueue'!$BA$5:$BA$410,$C649)</f>
        <v>101</v>
      </c>
      <c r="E649">
        <f>SUMIFS('Grid GenerationQueue'!AH$5:AH$410,'Grid GenerationQueue'!$AZ$5:$AZ$410,$B649,'Grid GenerationQueue'!$BA$5:$BA$410,$C649)</f>
        <v>100</v>
      </c>
      <c r="F649">
        <f>SUMIFS('Grid GenerationQueue'!AI$5:AI$410,'Grid GenerationQueue'!$AZ$5:$AZ$410,$B649,'Grid GenerationQueue'!$BA$5:$BA$410,$C649)</f>
        <v>0</v>
      </c>
      <c r="G649">
        <f>SUMIFS('Grid GenerationQueue'!AJ$5:AJ$410,'Grid GenerationQueue'!$AZ$5:$AZ$410,$B649,'Grid GenerationQueue'!$BA$5:$BA$410,$C649)</f>
        <v>0</v>
      </c>
      <c r="H649">
        <f>SUMIFS('Grid GenerationQueue'!AK$5:AK$410,'Grid GenerationQueue'!$AZ$5:$AZ$410,$B649,'Grid GenerationQueue'!$BA$5:$BA$410,$C649)</f>
        <v>0</v>
      </c>
      <c r="I649">
        <f>SUMIFS('Grid GenerationQueue'!AL$5:AL$410,'Grid GenerationQueue'!$AZ$5:$AZ$410,$B649,'Grid GenerationQueue'!$BA$5:$BA$410,$C649)</f>
        <v>0</v>
      </c>
      <c r="J649">
        <f>SUMIFS('Grid GenerationQueue'!AM$5:AM$410,'Grid GenerationQueue'!$AZ$5:$AZ$410,$B649,'Grid GenerationQueue'!$BA$5:$BA$410,$C649)</f>
        <v>0</v>
      </c>
      <c r="K649">
        <f>SUMIFS('Grid GenerationQueue'!AN$5:AN$410,'Grid GenerationQueue'!$AZ$5:$AZ$410,$B649,'Grid GenerationQueue'!$BA$5:$BA$410,$C649)</f>
        <v>0</v>
      </c>
      <c r="L649">
        <f>SUMIFS('Grid GenerationQueue'!AO$5:AO$410,'Grid GenerationQueue'!$AZ$5:$AZ$410,$B649,'Grid GenerationQueue'!$BA$5:$BA$410,$C649)</f>
        <v>0</v>
      </c>
      <c r="M649">
        <f>SUMIFS('Grid GenerationQueue'!AP$5:AP$410,'Grid GenerationQueue'!$AZ$5:$AZ$410,$B649,'Grid GenerationQueue'!$BA$5:$BA$410,$C649)</f>
        <v>0</v>
      </c>
      <c r="N649">
        <f>SUMIFS('Grid GenerationQueue'!AQ$5:AQ$410,'Grid GenerationQueue'!$AZ$5:$AZ$410,$B649,'Grid GenerationQueue'!$BA$5:$BA$410,$C649)</f>
        <v>0</v>
      </c>
      <c r="O649">
        <f>SUMIFS('Grid GenerationQueue'!AR$5:AR$410,'Grid GenerationQueue'!$AZ$5:$AZ$410,$B649,'Grid GenerationQueue'!$BA$5:$BA$410,$C649)</f>
        <v>0</v>
      </c>
      <c r="Q649">
        <f>SUMIFS('Grid GenerationQueue'!AG$5:AG$410,'Grid GenerationQueue'!$AZ$5:$AZ$410,$B649,'Grid GenerationQueue'!$BA$5:$BA$410,$C649,'Grid GenerationQueue'!$BJ$5:$BJ$410,"Executed")</f>
        <v>0</v>
      </c>
      <c r="R649">
        <f>SUMIFS('Grid GenerationQueue'!AH$5:AH$410,'Grid GenerationQueue'!$AZ$5:$AZ$410,$B649,'Grid GenerationQueue'!$BA$5:$BA$410,$C649,'Grid GenerationQueue'!$BJ$5:$BJ$410,"Executed")</f>
        <v>0</v>
      </c>
      <c r="S649">
        <f>SUMIFS('Grid GenerationQueue'!AI$5:AI$410,'Grid GenerationQueue'!$AZ$5:$AZ$410,$B649,'Grid GenerationQueue'!$BA$5:$BA$410,$C649,'Grid GenerationQueue'!$BJ$5:$BJ$410,"Executed")</f>
        <v>0</v>
      </c>
      <c r="T649">
        <f>SUMIFS('Grid GenerationQueue'!AJ$5:AJ$410,'Grid GenerationQueue'!$AZ$5:$AZ$410,$B649,'Grid GenerationQueue'!$BA$5:$BA$410,$C649,'Grid GenerationQueue'!$BJ$5:$BJ$410,"Executed")</f>
        <v>0</v>
      </c>
      <c r="U649">
        <f>SUMIFS('Grid GenerationQueue'!AK$5:AK$410,'Grid GenerationQueue'!$AZ$5:$AZ$410,$B649,'Grid GenerationQueue'!$BA$5:$BA$410,$C649,'Grid GenerationQueue'!$BJ$5:$BJ$410,"Executed")</f>
        <v>0</v>
      </c>
      <c r="V649">
        <f>SUMIFS('Grid GenerationQueue'!AL$5:AL$410,'Grid GenerationQueue'!$AZ$5:$AZ$410,$B649,'Grid GenerationQueue'!$BA$5:$BA$410,$C649,'Grid GenerationQueue'!$BJ$5:$BJ$410,"Executed")</f>
        <v>0</v>
      </c>
      <c r="W649">
        <f>SUMIFS('Grid GenerationQueue'!AM$5:AM$410,'Grid GenerationQueue'!$AZ$5:$AZ$410,$B649,'Grid GenerationQueue'!$BA$5:$BA$410,$C649,'Grid GenerationQueue'!$BJ$5:$BJ$410,"Executed")</f>
        <v>0</v>
      </c>
      <c r="X649">
        <f>SUMIFS('Grid GenerationQueue'!AN$5:AN$410,'Grid GenerationQueue'!$AZ$5:$AZ$410,$B649,'Grid GenerationQueue'!$BA$5:$BA$410,$C649,'Grid GenerationQueue'!$BJ$5:$BJ$410,"Executed")</f>
        <v>0</v>
      </c>
      <c r="Y649">
        <f>SUMIFS('Grid GenerationQueue'!AO$5:AO$410,'Grid GenerationQueue'!$AZ$5:$AZ$410,$B649,'Grid GenerationQueue'!$BA$5:$BA$410,$C649,'Grid GenerationQueue'!$BJ$5:$BJ$410,"Executed")</f>
        <v>0</v>
      </c>
      <c r="Z649">
        <f>SUMIFS('Grid GenerationQueue'!AP$5:AP$410,'Grid GenerationQueue'!$AZ$5:$AZ$410,$B649,'Grid GenerationQueue'!$BA$5:$BA$410,$C649,'Grid GenerationQueue'!$BJ$5:$BJ$410,"Executed")</f>
        <v>0</v>
      </c>
      <c r="AA649">
        <f>SUMIFS('Grid GenerationQueue'!AQ$5:AQ$410,'Grid GenerationQueue'!$AZ$5:$AZ$410,$B649,'Grid GenerationQueue'!$BA$5:$BA$410,$C649,'Grid GenerationQueue'!$BJ$5:$BJ$410,"Executed")</f>
        <v>0</v>
      </c>
      <c r="AB649">
        <f>SUMIFS('Grid GenerationQueue'!AR$5:AR$410,'Grid GenerationQueue'!$AZ$5:$AZ$410,$B649,'Grid GenerationQueue'!$BA$5:$BA$410,$C649,'Grid GenerationQueue'!$BJ$5:$BJ$410,"Executed")</f>
        <v>0</v>
      </c>
      <c r="AD649">
        <f>SUMIFS('Grid GenerationQueue'!AG$5:AG$410,'Grid GenerationQueue'!$AZ$5:$AZ$410,$B649,'Grid GenerationQueue'!$BA$5:$BA$410,$C649,'Grid GenerationQueue'!$BH$5:$BH$410,"&lt;&gt;"&amp;"")+SUMIFS('Grid GenerationQueue'!AG$5:AG$410,'Grid GenerationQueue'!$AZ$5:$AZ$410,$B649,'Grid GenerationQueue'!$BA$5:$BA$410,$C649,'Grid GenerationQueue'!$BH$5:$BH$410,"",'Grid GenerationQueue'!$AC$5:$AC$410,1)</f>
        <v>101</v>
      </c>
      <c r="AE649">
        <f>SUMIFS('Grid GenerationQueue'!AH$5:AH$410,'Grid GenerationQueue'!$AZ$5:$AZ$410,$B649,'Grid GenerationQueue'!$BA$5:$BA$410,$C649,'Grid GenerationQueue'!$BH$5:$BH$410,"&lt;&gt;"&amp;"")+SUMIFS('Grid GenerationQueue'!AH$5:AH$410,'Grid GenerationQueue'!$AZ$5:$AZ$410,$B649,'Grid GenerationQueue'!$BA$5:$BA$410,$C649,'Grid GenerationQueue'!$BH$5:$BH$410,"",'Grid GenerationQueue'!$AC$5:$AC$410,1)</f>
        <v>100</v>
      </c>
      <c r="AF649">
        <f>SUMIFS('Grid GenerationQueue'!AI$5:AI$410,'Grid GenerationQueue'!$AZ$5:$AZ$410,$B649,'Grid GenerationQueue'!$BA$5:$BA$410,$C649,'Grid GenerationQueue'!$BH$5:$BH$410,"&lt;&gt;"&amp;"")+SUMIFS('Grid GenerationQueue'!AI$5:AI$410,'Grid GenerationQueue'!$AZ$5:$AZ$410,$B649,'Grid GenerationQueue'!$BA$5:$BA$410,$C649,'Grid GenerationQueue'!$BH$5:$BH$410,"",'Grid GenerationQueue'!$AC$5:$AC$410,1)</f>
        <v>0</v>
      </c>
      <c r="AG649">
        <f>SUMIFS('Grid GenerationQueue'!AJ$5:AJ$410,'Grid GenerationQueue'!$AZ$5:$AZ$410,$B649,'Grid GenerationQueue'!$BA$5:$BA$410,$C649,'Grid GenerationQueue'!$BH$5:$BH$410,"&lt;&gt;"&amp;"")+SUMIFS('Grid GenerationQueue'!AJ$5:AJ$410,'Grid GenerationQueue'!$AZ$5:$AZ$410,$B649,'Grid GenerationQueue'!$BA$5:$BA$410,$C649,'Grid GenerationQueue'!$BH$5:$BH$410,"",'Grid GenerationQueue'!$AC$5:$AC$410,1)</f>
        <v>0</v>
      </c>
      <c r="AH649">
        <f>SUMIFS('Grid GenerationQueue'!AK$5:AK$410,'Grid GenerationQueue'!$AZ$5:$AZ$410,$B649,'Grid GenerationQueue'!$BA$5:$BA$410,$C649,'Grid GenerationQueue'!$BH$5:$BH$410,"&lt;&gt;"&amp;"")+SUMIFS('Grid GenerationQueue'!AK$5:AK$410,'Grid GenerationQueue'!$AZ$5:$AZ$410,$B649,'Grid GenerationQueue'!$BA$5:$BA$410,$C649,'Grid GenerationQueue'!$BH$5:$BH$410,"",'Grid GenerationQueue'!$AC$5:$AC$410,1)</f>
        <v>0</v>
      </c>
      <c r="AI649">
        <f>SUMIFS('Grid GenerationQueue'!AL$5:AL$410,'Grid GenerationQueue'!$AZ$5:$AZ$410,$B649,'Grid GenerationQueue'!$BA$5:$BA$410,$C649,'Grid GenerationQueue'!$BH$5:$BH$410,"&lt;&gt;"&amp;"")+SUMIFS('Grid GenerationQueue'!AL$5:AL$410,'Grid GenerationQueue'!$AZ$5:$AZ$410,$B649,'Grid GenerationQueue'!$BA$5:$BA$410,$C649,'Grid GenerationQueue'!$BH$5:$BH$410,"",'Grid GenerationQueue'!$AC$5:$AC$410,1)</f>
        <v>0</v>
      </c>
      <c r="AJ649">
        <f>SUMIFS('Grid GenerationQueue'!AM$5:AM$410,'Grid GenerationQueue'!$AZ$5:$AZ$410,$B649,'Grid GenerationQueue'!$BA$5:$BA$410,$C649,'Grid GenerationQueue'!$BH$5:$BH$410,"&lt;&gt;"&amp;"")+SUMIFS('Grid GenerationQueue'!AM$5:AM$410,'Grid GenerationQueue'!$AZ$5:$AZ$410,$B649,'Grid GenerationQueue'!$BA$5:$BA$410,$C649,'Grid GenerationQueue'!$BH$5:$BH$410,"",'Grid GenerationQueue'!$AC$5:$AC$410,1)</f>
        <v>0</v>
      </c>
      <c r="AK649">
        <f>SUMIFS('Grid GenerationQueue'!AN$5:AN$410,'Grid GenerationQueue'!$AZ$5:$AZ$410,$B649,'Grid GenerationQueue'!$BA$5:$BA$410,$C649,'Grid GenerationQueue'!$BH$5:$BH$410,"&lt;&gt;"&amp;"")+SUMIFS('Grid GenerationQueue'!AN$5:AN$410,'Grid GenerationQueue'!$AZ$5:$AZ$410,$B649,'Grid GenerationQueue'!$BA$5:$BA$410,$C649,'Grid GenerationQueue'!$BH$5:$BH$410,"",'Grid GenerationQueue'!$AC$5:$AC$410,1)</f>
        <v>0</v>
      </c>
      <c r="AL649">
        <f>SUMIFS('Grid GenerationQueue'!AO$5:AO$410,'Grid GenerationQueue'!$AZ$5:$AZ$410,$B649,'Grid GenerationQueue'!$BA$5:$BA$410,$C649,'Grid GenerationQueue'!$BH$5:$BH$410,"&lt;&gt;"&amp;"")+SUMIFS('Grid GenerationQueue'!AO$5:AO$410,'Grid GenerationQueue'!$AZ$5:$AZ$410,$B649,'Grid GenerationQueue'!$BA$5:$BA$410,$C649,'Grid GenerationQueue'!$BH$5:$BH$410,"",'Grid GenerationQueue'!$AC$5:$AC$410,1)</f>
        <v>0</v>
      </c>
      <c r="AM649">
        <f>SUMIFS('Grid GenerationQueue'!AP$5:AP$410,'Grid GenerationQueue'!$AZ$5:$AZ$410,$B649,'Grid GenerationQueue'!$BA$5:$BA$410,$C649,'Grid GenerationQueue'!$BH$5:$BH$410,"&lt;&gt;"&amp;"")+SUMIFS('Grid GenerationQueue'!AP$5:AP$410,'Grid GenerationQueue'!$AZ$5:$AZ$410,$B649,'Grid GenerationQueue'!$BA$5:$BA$410,$C649,'Grid GenerationQueue'!$BH$5:$BH$410,"",'Grid GenerationQueue'!$AC$5:$AC$410,1)</f>
        <v>0</v>
      </c>
      <c r="AN649">
        <f>SUMIFS('Grid GenerationQueue'!AQ$5:AQ$410,'Grid GenerationQueue'!$AZ$5:$AZ$410,$B649,'Grid GenerationQueue'!$BA$5:$BA$410,$C649,'Grid GenerationQueue'!$BH$5:$BH$410,"&lt;&gt;"&amp;"")+SUMIFS('Grid GenerationQueue'!AQ$5:AQ$410,'Grid GenerationQueue'!$AZ$5:$AZ$410,$B649,'Grid GenerationQueue'!$BA$5:$BA$410,$C649,'Grid GenerationQueue'!$BH$5:$BH$410,"",'Grid GenerationQueue'!$AC$5:$AC$410,1)</f>
        <v>0</v>
      </c>
      <c r="AO649">
        <f>SUMIFS('Grid GenerationQueue'!AR$5:AR$410,'Grid GenerationQueue'!$AZ$5:$AZ$410,$B649,'Grid GenerationQueue'!$BA$5:$BA$410,$C649,'Grid GenerationQueue'!$BH$5:$BH$410,"&lt;&gt;"&amp;"")+SUMIFS('Grid GenerationQueue'!AR$5:AR$410,'Grid GenerationQueue'!$AZ$5:$AZ$410,$B649,'Grid GenerationQueue'!$BA$5:$BA$410,$C649,'Grid GenerationQueue'!$BH$5:$BH$410,"",'Grid GenerationQueue'!$AC$5:$AC$410,1)</f>
        <v>0</v>
      </c>
      <c r="AQ649">
        <f>SUMIFS('Grid GenerationQueue'!AG$5:AG$410,'Grid GenerationQueue'!$AZ$5:$AZ$410,$B649,'Grid GenerationQueue'!$BA$5:$BA$410,$C649,'Grid GenerationQueue'!$BK$5:$BK$410,"&gt;0")</f>
        <v>0</v>
      </c>
      <c r="AR649">
        <f>SUMIFS('Grid GenerationQueue'!AH$5:AH$410,'Grid GenerationQueue'!$AZ$5:$AZ$410,$B649,'Grid GenerationQueue'!$BA$5:$BA$410,$C649,'Grid GenerationQueue'!$BK$5:$BK$410,"&gt;0")</f>
        <v>0</v>
      </c>
      <c r="AS649">
        <f>SUMIFS('Grid GenerationQueue'!AI$5:AI$410,'Grid GenerationQueue'!$AZ$5:$AZ$410,$B649,'Grid GenerationQueue'!$BA$5:$BA$410,$C649,'Grid GenerationQueue'!$BK$5:$BK$410,"&gt;0")</f>
        <v>0</v>
      </c>
      <c r="AT649">
        <f>SUMIFS('Grid GenerationQueue'!AJ$5:AJ$410,'Grid GenerationQueue'!$AZ$5:$AZ$410,$B649,'Grid GenerationQueue'!$BA$5:$BA$410,$C649,'Grid GenerationQueue'!$BK$5:$BK$410,"&gt;0")</f>
        <v>0</v>
      </c>
      <c r="AU649">
        <f>SUMIFS('Grid GenerationQueue'!AK$5:AK$410,'Grid GenerationQueue'!$AZ$5:$AZ$410,$B649,'Grid GenerationQueue'!$BA$5:$BA$410,$C649,'Grid GenerationQueue'!$BK$5:$BK$410,"&gt;0")</f>
        <v>0</v>
      </c>
      <c r="AV649">
        <f>SUMIFS('Grid GenerationQueue'!AL$5:AL$410,'Grid GenerationQueue'!$AZ$5:$AZ$410,$B649,'Grid GenerationQueue'!$BA$5:$BA$410,$C649,'Grid GenerationQueue'!$BK$5:$BK$410,"&gt;0")</f>
        <v>0</v>
      </c>
      <c r="AW649">
        <f>SUMIFS('Grid GenerationQueue'!AM$5:AM$410,'Grid GenerationQueue'!$AZ$5:$AZ$410,$B649,'Grid GenerationQueue'!$BA$5:$BA$410,$C649,'Grid GenerationQueue'!$BK$5:$BK$410,"&gt;0")</f>
        <v>0</v>
      </c>
      <c r="AX649">
        <f>SUMIFS('Grid GenerationQueue'!AN$5:AN$410,'Grid GenerationQueue'!$AZ$5:$AZ$410,$B649,'Grid GenerationQueue'!$BA$5:$BA$410,$C649,'Grid GenerationQueue'!$BK$5:$BK$410,"&gt;0")</f>
        <v>0</v>
      </c>
      <c r="AY649">
        <f>SUMIFS('Grid GenerationQueue'!AO$5:AO$410,'Grid GenerationQueue'!$AZ$5:$AZ$410,$B649,'Grid GenerationQueue'!$BA$5:$BA$410,$C649,'Grid GenerationQueue'!$BK$5:$BK$410,"&gt;0")</f>
        <v>0</v>
      </c>
      <c r="AZ649">
        <f>SUMIFS('Grid GenerationQueue'!AP$5:AP$410,'Grid GenerationQueue'!$AZ$5:$AZ$410,$B649,'Grid GenerationQueue'!$BA$5:$BA$410,$C649,'Grid GenerationQueue'!$BK$5:$BK$410,"&gt;0")</f>
        <v>0</v>
      </c>
      <c r="BA649">
        <f>SUMIFS('Grid GenerationQueue'!AQ$5:AQ$410,'Grid GenerationQueue'!$AZ$5:$AZ$410,$B649,'Grid GenerationQueue'!$BA$5:$BA$410,$C649,'Grid GenerationQueue'!$BK$5:$BK$410,"&gt;0")</f>
        <v>0</v>
      </c>
      <c r="BB649">
        <f>SUMIFS('Grid GenerationQueue'!AR$5:AR$410,'Grid GenerationQueue'!$AZ$5:$AZ$410,$B649,'Grid GenerationQueue'!$BA$5:$BA$410,$C649,'Grid GenerationQueue'!$BK$5:$BK$410,"&gt;0")</f>
        <v>0</v>
      </c>
      <c r="BD649">
        <f>SUMIFS('Grid GenerationQueue'!AG$5:AG$410,'Grid GenerationQueue'!$AZ$5:$AZ$410,$B649,'Grid GenerationQueue'!$BA$5:$BA$410,$C649,'Grid GenerationQueue'!$BD$5:$BD$410,"&lt;="&amp;$BE$3)</f>
        <v>101</v>
      </c>
      <c r="BE649">
        <f>SUMIFS('Grid GenerationQueue'!AH$5:AH$410,'Grid GenerationQueue'!$AZ$5:$AZ$410,$B649,'Grid GenerationQueue'!$BA$5:$BA$410,$C649,'Grid GenerationQueue'!$BD$5:$BD$410,"&lt;="&amp;$BE$3)</f>
        <v>100</v>
      </c>
      <c r="BF649">
        <f>SUMIFS('Grid GenerationQueue'!AI$5:AI$410,'Grid GenerationQueue'!$AZ$5:$AZ$410,$B649,'Grid GenerationQueue'!$BA$5:$BA$410,$C649,'Grid GenerationQueue'!$BD$5:$BD$410,"&lt;="&amp;$BE$3)</f>
        <v>0</v>
      </c>
      <c r="BG649">
        <f>SUMIFS('Grid GenerationQueue'!AJ$5:AJ$410,'Grid GenerationQueue'!$AZ$5:$AZ$410,$B649,'Grid GenerationQueue'!$BA$5:$BA$410,$C649,'Grid GenerationQueue'!$BD$5:$BD$410,"&lt;="&amp;$BE$3)</f>
        <v>0</v>
      </c>
      <c r="BH649">
        <f>SUMIFS('Grid GenerationQueue'!AK$5:AK$410,'Grid GenerationQueue'!$AZ$5:$AZ$410,$B649,'Grid GenerationQueue'!$BA$5:$BA$410,$C649,'Grid GenerationQueue'!$BD$5:$BD$410,"&lt;="&amp;$BE$3)</f>
        <v>0</v>
      </c>
      <c r="BI649">
        <f>SUMIFS('Grid GenerationQueue'!AL$5:AL$410,'Grid GenerationQueue'!$AZ$5:$AZ$410,$B649,'Grid GenerationQueue'!$BA$5:$BA$410,$C649,'Grid GenerationQueue'!$BD$5:$BD$410,"&lt;="&amp;$BE$3)</f>
        <v>0</v>
      </c>
      <c r="BJ649">
        <f>SUMIFS('Grid GenerationQueue'!AM$5:AM$410,'Grid GenerationQueue'!$AZ$5:$AZ$410,$B649,'Grid GenerationQueue'!$BA$5:$BA$410,$C649,'Grid GenerationQueue'!$BD$5:$BD$410,"&lt;="&amp;$BE$3)</f>
        <v>0</v>
      </c>
      <c r="BK649">
        <f>SUMIFS('Grid GenerationQueue'!AN$5:AN$410,'Grid GenerationQueue'!$AZ$5:$AZ$410,$B649,'Grid GenerationQueue'!$BA$5:$BA$410,$C649,'Grid GenerationQueue'!$BD$5:$BD$410,"&lt;="&amp;$BE$3)</f>
        <v>0</v>
      </c>
      <c r="BL649">
        <f>SUMIFS('Grid GenerationQueue'!AO$5:AO$410,'Grid GenerationQueue'!$AZ$5:$AZ$410,$B649,'Grid GenerationQueue'!$BA$5:$BA$410,$C649,'Grid GenerationQueue'!$BD$5:$BD$410,"&lt;="&amp;$BE$3)</f>
        <v>0</v>
      </c>
      <c r="BM649">
        <f>SUMIFS('Grid GenerationQueue'!AP$5:AP$410,'Grid GenerationQueue'!$AZ$5:$AZ$410,$B649,'Grid GenerationQueue'!$BA$5:$BA$410,$C649,'Grid GenerationQueue'!$BD$5:$BD$410,"&lt;="&amp;$BE$3)</f>
        <v>0</v>
      </c>
      <c r="BN649">
        <f>SUMIFS('Grid GenerationQueue'!AQ$5:AQ$410,'Grid GenerationQueue'!$AZ$5:$AZ$410,$B649,'Grid GenerationQueue'!$BA$5:$BA$410,$C649,'Grid GenerationQueue'!$BD$5:$BD$410,"&lt;="&amp;$BE$3)</f>
        <v>0</v>
      </c>
      <c r="BO649">
        <f>SUMIFS('Grid GenerationQueue'!AR$5:AR$410,'Grid GenerationQueue'!$AZ$5:$AZ$410,$B649,'Grid GenerationQueue'!$BA$5:$BA$410,$C649,'Grid GenerationQueue'!$BD$5:$BD$410,"&lt;="&amp;$BE$3)</f>
        <v>0</v>
      </c>
      <c r="BQ649">
        <f>SUMIFS('Grid GenerationQueue'!AG$5:AG$410,'Grid GenerationQueue'!$AZ$5:$AZ$410,$B649,'Grid GenerationQueue'!$BA$5:$BA$410,$C649,'Grid GenerationQueue'!$BJ$5:$BJ$410,"Executed",'Grid GenerationQueue'!$BD$5:$BD$410,"&lt;="&amp;$BE$3)</f>
        <v>0</v>
      </c>
      <c r="BR649">
        <f>SUMIFS('Grid GenerationQueue'!AH$5:AH$410,'Grid GenerationQueue'!$AZ$5:$AZ$410,$B649,'Grid GenerationQueue'!$BA$5:$BA$410,$C649,'Grid GenerationQueue'!$BJ$5:$BJ$410,"Executed",'Grid GenerationQueue'!$BD$5:$BD$410,"&lt;="&amp;$BE$3)</f>
        <v>0</v>
      </c>
      <c r="BS649">
        <f>SUMIFS('Grid GenerationQueue'!AI$5:AI$410,'Grid GenerationQueue'!$AZ$5:$AZ$410,$B649,'Grid GenerationQueue'!$BA$5:$BA$410,$C649,'Grid GenerationQueue'!$BJ$5:$BJ$410,"Executed",'Grid GenerationQueue'!$BD$5:$BD$410,"&lt;="&amp;$BE$3)</f>
        <v>0</v>
      </c>
      <c r="BT649">
        <f>SUMIFS('Grid GenerationQueue'!AJ$5:AJ$410,'Grid GenerationQueue'!$AZ$5:$AZ$410,$B649,'Grid GenerationQueue'!$BA$5:$BA$410,$C649,'Grid GenerationQueue'!$BJ$5:$BJ$410,"Executed",'Grid GenerationQueue'!$BD$5:$BD$410,"&lt;="&amp;$BE$3)</f>
        <v>0</v>
      </c>
      <c r="BU649">
        <f>SUMIFS('Grid GenerationQueue'!AK$5:AK$410,'Grid GenerationQueue'!$AZ$5:$AZ$410,$B649,'Grid GenerationQueue'!$BA$5:$BA$410,$C649,'Grid GenerationQueue'!$BJ$5:$BJ$410,"Executed",'Grid GenerationQueue'!$BD$5:$BD$410,"&lt;="&amp;$BE$3)</f>
        <v>0</v>
      </c>
      <c r="BV649">
        <f>SUMIFS('Grid GenerationQueue'!AL$5:AL$410,'Grid GenerationQueue'!$AZ$5:$AZ$410,$B649,'Grid GenerationQueue'!$BA$5:$BA$410,$C649,'Grid GenerationQueue'!$BJ$5:$BJ$410,"Executed",'Grid GenerationQueue'!$BD$5:$BD$410,"&lt;="&amp;$BE$3)</f>
        <v>0</v>
      </c>
      <c r="BW649">
        <f>SUMIFS('Grid GenerationQueue'!AM$5:AM$410,'Grid GenerationQueue'!$AZ$5:$AZ$410,$B649,'Grid GenerationQueue'!$BA$5:$BA$410,$C649,'Grid GenerationQueue'!$BJ$5:$BJ$410,"Executed",'Grid GenerationQueue'!$BD$5:$BD$410,"&lt;="&amp;$BE$3)</f>
        <v>0</v>
      </c>
      <c r="BX649">
        <f>SUMIFS('Grid GenerationQueue'!AN$5:AN$410,'Grid GenerationQueue'!$AZ$5:$AZ$410,$B649,'Grid GenerationQueue'!$BA$5:$BA$410,$C649,'Grid GenerationQueue'!$BJ$5:$BJ$410,"Executed",'Grid GenerationQueue'!$BD$5:$BD$410,"&lt;="&amp;$BE$3)</f>
        <v>0</v>
      </c>
      <c r="BY649">
        <f>SUMIFS('Grid GenerationQueue'!AO$5:AO$410,'Grid GenerationQueue'!$AZ$5:$AZ$410,$B649,'Grid GenerationQueue'!$BA$5:$BA$410,$C649,'Grid GenerationQueue'!$BJ$5:$BJ$410,"Executed",'Grid GenerationQueue'!$BD$5:$BD$410,"&lt;="&amp;$BE$3)</f>
        <v>0</v>
      </c>
      <c r="BZ649">
        <f>SUMIFS('Grid GenerationQueue'!AP$5:AP$410,'Grid GenerationQueue'!$AZ$5:$AZ$410,$B649,'Grid GenerationQueue'!$BA$5:$BA$410,$C649,'Grid GenerationQueue'!$BJ$5:$BJ$410,"Executed",'Grid GenerationQueue'!$BD$5:$BD$410,"&lt;="&amp;$BE$3)</f>
        <v>0</v>
      </c>
      <c r="CA649">
        <f>SUMIFS('Grid GenerationQueue'!AQ$5:AQ$410,'Grid GenerationQueue'!$AZ$5:$AZ$410,$B649,'Grid GenerationQueue'!$BA$5:$BA$410,$C649,'Grid GenerationQueue'!$BJ$5:$BJ$410,"Executed",'Grid GenerationQueue'!$BD$5:$BD$410,"&lt;="&amp;$BE$3)</f>
        <v>0</v>
      </c>
      <c r="CB649">
        <f>SUMIFS('Grid GenerationQueue'!AR$5:AR$410,'Grid GenerationQueue'!$AZ$5:$AZ$410,$B649,'Grid GenerationQueue'!$BA$5:$BA$410,$C649,'Grid GenerationQueue'!$BJ$5:$BJ$410,"Executed",'Grid GenerationQueue'!$BD$5:$BD$410,"&lt;="&amp;$BE$3)</f>
        <v>0</v>
      </c>
      <c r="CD649">
        <f>SUMIFS('Grid GenerationQueue'!AG$5:AG$410,'Grid GenerationQueue'!$AZ$5:$AZ$410,$B649,'Grid GenerationQueue'!$BA$5:$BA$410,$C649,'Grid GenerationQueue'!$BH$5:$BH$410,"&lt;&gt;"&amp;"",'Grid GenerationQueue'!$BD$5:$BD$410,"&lt;="&amp;$BE$3)</f>
        <v>101</v>
      </c>
      <c r="CE649">
        <f>SUMIFS('Grid GenerationQueue'!AH$5:AH$410,'Grid GenerationQueue'!$AZ$5:$AZ$410,$B649,'Grid GenerationQueue'!$BA$5:$BA$410,$C649,'Grid GenerationQueue'!$BH$5:$BH$410,"&lt;&gt;"&amp;"",'Grid GenerationQueue'!$BD$5:$BD$410,"&lt;="&amp;$BE$3)</f>
        <v>100</v>
      </c>
      <c r="CF649">
        <f>SUMIFS('Grid GenerationQueue'!AI$5:AI$410,'Grid GenerationQueue'!$AZ$5:$AZ$410,$B649,'Grid GenerationQueue'!$BA$5:$BA$410,$C649,'Grid GenerationQueue'!$BH$5:$BH$410,"&lt;&gt;"&amp;"",'Grid GenerationQueue'!$BD$5:$BD$410,"&lt;="&amp;$BE$3)</f>
        <v>0</v>
      </c>
      <c r="CG649">
        <f>SUMIFS('Grid GenerationQueue'!AJ$5:AJ$410,'Grid GenerationQueue'!$AZ$5:$AZ$410,$B649,'Grid GenerationQueue'!$BA$5:$BA$410,$C649,'Grid GenerationQueue'!$BH$5:$BH$410,"&lt;&gt;"&amp;"",'Grid GenerationQueue'!$BD$5:$BD$410,"&lt;="&amp;$BE$3)</f>
        <v>0</v>
      </c>
      <c r="CH649">
        <f>SUMIFS('Grid GenerationQueue'!AK$5:AK$410,'Grid GenerationQueue'!$AZ$5:$AZ$410,$B649,'Grid GenerationQueue'!$BA$5:$BA$410,$C649,'Grid GenerationQueue'!$BH$5:$BH$410,"&lt;&gt;"&amp;"",'Grid GenerationQueue'!$BD$5:$BD$410,"&lt;="&amp;$BE$3)</f>
        <v>0</v>
      </c>
      <c r="CI649">
        <f>SUMIFS('Grid GenerationQueue'!AL$5:AL$410,'Grid GenerationQueue'!$AZ$5:$AZ$410,$B649,'Grid GenerationQueue'!$BA$5:$BA$410,$C649,'Grid GenerationQueue'!$BH$5:$BH$410,"&lt;&gt;"&amp;"",'Grid GenerationQueue'!$BD$5:$BD$410,"&lt;="&amp;$BE$3)</f>
        <v>0</v>
      </c>
      <c r="CJ649">
        <f>SUMIFS('Grid GenerationQueue'!AM$5:AM$410,'Grid GenerationQueue'!$AZ$5:$AZ$410,$B649,'Grid GenerationQueue'!$BA$5:$BA$410,$C649,'Grid GenerationQueue'!$BH$5:$BH$410,"&lt;&gt;"&amp;"",'Grid GenerationQueue'!$BD$5:$BD$410,"&lt;="&amp;$BE$3)</f>
        <v>0</v>
      </c>
      <c r="CK649">
        <f>SUMIFS('Grid GenerationQueue'!AN$5:AN$410,'Grid GenerationQueue'!$AZ$5:$AZ$410,$B649,'Grid GenerationQueue'!$BA$5:$BA$410,$C649,'Grid GenerationQueue'!$BH$5:$BH$410,"&lt;&gt;"&amp;"",'Grid GenerationQueue'!$BD$5:$BD$410,"&lt;="&amp;$BE$3)</f>
        <v>0</v>
      </c>
      <c r="CL649">
        <f>SUMIFS('Grid GenerationQueue'!AO$5:AO$410,'Grid GenerationQueue'!$AZ$5:$AZ$410,$B649,'Grid GenerationQueue'!$BA$5:$BA$410,$C649,'Grid GenerationQueue'!$BH$5:$BH$410,"&lt;&gt;"&amp;"",'Grid GenerationQueue'!$BD$5:$BD$410,"&lt;="&amp;$BE$3)</f>
        <v>0</v>
      </c>
      <c r="CM649">
        <f>SUMIFS('Grid GenerationQueue'!AP$5:AP$410,'Grid GenerationQueue'!$AZ$5:$AZ$410,$B649,'Grid GenerationQueue'!$BA$5:$BA$410,$C649,'Grid GenerationQueue'!$BH$5:$BH$410,"&lt;&gt;"&amp;"",'Grid GenerationQueue'!$BD$5:$BD$410,"&lt;="&amp;$BE$3)</f>
        <v>0</v>
      </c>
      <c r="CN649">
        <f>SUMIFS('Grid GenerationQueue'!AQ$5:AQ$410,'Grid GenerationQueue'!$AZ$5:$AZ$410,$B649,'Grid GenerationQueue'!$BA$5:$BA$410,$C649,'Grid GenerationQueue'!$BH$5:$BH$410,"&lt;&gt;"&amp;"",'Grid GenerationQueue'!$BD$5:$BD$410,"&lt;="&amp;$BE$3)</f>
        <v>0</v>
      </c>
      <c r="CO649">
        <f>SUMIFS('Grid GenerationQueue'!AR$5:AR$410,'Grid GenerationQueue'!$AZ$5:$AZ$410,$B649,'Grid GenerationQueue'!$BA$5:$BA$410,$C649,'Grid GenerationQueue'!$BH$5:$BH$410,"&lt;&gt;"&amp;"",'Grid GenerationQueue'!$BD$5:$BD$410,"&lt;="&amp;$BE$3)</f>
        <v>0</v>
      </c>
      <c r="CQ649">
        <f>SUMIFS('Grid GenerationQueue'!AG$5:AG$410,'Grid GenerationQueue'!$AZ$5:$AZ$410,$B649,'Grid GenerationQueue'!$BA$5:$BA$410,$C649,'Grid GenerationQueue'!$BK$5:$BK$410,"&gt;0",'Grid GenerationQueue'!$BD$5:$BD$410,"&lt;="&amp;$BE$3)</f>
        <v>0</v>
      </c>
      <c r="CR649">
        <f>SUMIFS('Grid GenerationQueue'!AH$5:AH$410,'Grid GenerationQueue'!$AZ$5:$AZ$410,$B649,'Grid GenerationQueue'!$BA$5:$BA$410,$C649,'Grid GenerationQueue'!$BK$5:$BK$410,"&gt;0",'Grid GenerationQueue'!$BD$5:$BD$410,"&lt;="&amp;$BE$3)</f>
        <v>0</v>
      </c>
      <c r="CS649">
        <f>SUMIFS('Grid GenerationQueue'!AI$5:AI$410,'Grid GenerationQueue'!$AZ$5:$AZ$410,$B649,'Grid GenerationQueue'!$BA$5:$BA$410,$C649,'Grid GenerationQueue'!$BK$5:$BK$410,"&gt;0",'Grid GenerationQueue'!$BD$5:$BD$410,"&lt;="&amp;$BE$3)</f>
        <v>0</v>
      </c>
      <c r="CT649">
        <f>SUMIFS('Grid GenerationQueue'!AJ$5:AJ$410,'Grid GenerationQueue'!$AZ$5:$AZ$410,$B649,'Grid GenerationQueue'!$BA$5:$BA$410,$C649,'Grid GenerationQueue'!$BK$5:$BK$410,"&gt;0",'Grid GenerationQueue'!$BD$5:$BD$410,"&lt;="&amp;$BE$3)</f>
        <v>0</v>
      </c>
      <c r="CU649">
        <f>SUMIFS('Grid GenerationQueue'!AK$5:AK$410,'Grid GenerationQueue'!$AZ$5:$AZ$410,$B649,'Grid GenerationQueue'!$BA$5:$BA$410,$C649,'Grid GenerationQueue'!$BK$5:$BK$410,"&gt;0",'Grid GenerationQueue'!$BD$5:$BD$410,"&lt;="&amp;$BE$3)</f>
        <v>0</v>
      </c>
      <c r="CV649">
        <f>SUMIFS('Grid GenerationQueue'!AL$5:AL$410,'Grid GenerationQueue'!$AZ$5:$AZ$410,$B649,'Grid GenerationQueue'!$BA$5:$BA$410,$C649,'Grid GenerationQueue'!$BK$5:$BK$410,"&gt;0",'Grid GenerationQueue'!$BD$5:$BD$410,"&lt;="&amp;$BE$3)</f>
        <v>0</v>
      </c>
      <c r="CW649">
        <f>SUMIFS('Grid GenerationQueue'!AM$5:AM$410,'Grid GenerationQueue'!$AZ$5:$AZ$410,$B649,'Grid GenerationQueue'!$BA$5:$BA$410,$C649,'Grid GenerationQueue'!$BK$5:$BK$410,"&gt;0",'Grid GenerationQueue'!$BD$5:$BD$410,"&lt;="&amp;$BE$3)</f>
        <v>0</v>
      </c>
      <c r="CX649">
        <f>SUMIFS('Grid GenerationQueue'!AN$5:AN$410,'Grid GenerationQueue'!$AZ$5:$AZ$410,$B649,'Grid GenerationQueue'!$BA$5:$BA$410,$C649,'Grid GenerationQueue'!$BK$5:$BK$410,"&gt;0",'Grid GenerationQueue'!$BD$5:$BD$410,"&lt;="&amp;$BE$3)</f>
        <v>0</v>
      </c>
      <c r="CY649">
        <f>SUMIFS('Grid GenerationQueue'!AO$5:AO$410,'Grid GenerationQueue'!$AZ$5:$AZ$410,$B649,'Grid GenerationQueue'!$BA$5:$BA$410,$C649,'Grid GenerationQueue'!$BK$5:$BK$410,"&gt;0",'Grid GenerationQueue'!$BD$5:$BD$410,"&lt;="&amp;$BE$3)</f>
        <v>0</v>
      </c>
      <c r="CZ649">
        <f>SUMIFS('Grid GenerationQueue'!AP$5:AP$410,'Grid GenerationQueue'!$AZ$5:$AZ$410,$B649,'Grid GenerationQueue'!$BA$5:$BA$410,$C649,'Grid GenerationQueue'!$BK$5:$BK$410,"&gt;0",'Grid GenerationQueue'!$BD$5:$BD$410,"&lt;="&amp;$BE$3)</f>
        <v>0</v>
      </c>
      <c r="DA649">
        <f>SUMIFS('Grid GenerationQueue'!AQ$5:AQ$410,'Grid GenerationQueue'!$AZ$5:$AZ$410,$B649,'Grid GenerationQueue'!$BA$5:$BA$410,$C649,'Grid GenerationQueue'!$BK$5:$BK$410,"&gt;0",'Grid GenerationQueue'!$BD$5:$BD$410,"&lt;="&amp;$BE$3)</f>
        <v>0</v>
      </c>
      <c r="DB649">
        <f>SUMIFS('Grid GenerationQueue'!AR$5:AR$410,'Grid GenerationQueue'!$AZ$5:$AZ$410,$B649,'Grid GenerationQueue'!$BA$5:$BA$410,$C649,'Grid GenerationQueue'!$BK$5:$BK$410,"&gt;0",'Grid GenerationQueue'!$BD$5:$BD$410,"&lt;="&amp;$BE$3)</f>
        <v>0</v>
      </c>
    </row>
    <row r="650" spans="1:106" x14ac:dyDescent="0.35">
      <c r="A650" t="s">
        <v>134</v>
      </c>
      <c r="B650" t="s">
        <v>5069</v>
      </c>
      <c r="C650">
        <v>138</v>
      </c>
      <c r="D650">
        <f>SUMIFS('Grid GenerationQueue'!AG$5:AG$410,'Grid GenerationQueue'!$AZ$5:$AZ$410,$B650,'Grid GenerationQueue'!$BA$5:$BA$410,$C650)</f>
        <v>0</v>
      </c>
      <c r="E650">
        <f>SUMIFS('Grid GenerationQueue'!AH$5:AH$410,'Grid GenerationQueue'!$AZ$5:$AZ$410,$B650,'Grid GenerationQueue'!$BA$5:$BA$410,$C650)</f>
        <v>0</v>
      </c>
      <c r="F650">
        <f>SUMIFS('Grid GenerationQueue'!AI$5:AI$410,'Grid GenerationQueue'!$AZ$5:$AZ$410,$B650,'Grid GenerationQueue'!$BA$5:$BA$410,$C650)</f>
        <v>0</v>
      </c>
      <c r="G650">
        <f>SUMIFS('Grid GenerationQueue'!AJ$5:AJ$410,'Grid GenerationQueue'!$AZ$5:$AZ$410,$B650,'Grid GenerationQueue'!$BA$5:$BA$410,$C650)</f>
        <v>0</v>
      </c>
      <c r="H650">
        <f>SUMIFS('Grid GenerationQueue'!AK$5:AK$410,'Grid GenerationQueue'!$AZ$5:$AZ$410,$B650,'Grid GenerationQueue'!$BA$5:$BA$410,$C650)</f>
        <v>0</v>
      </c>
      <c r="I650">
        <f>SUMIFS('Grid GenerationQueue'!AL$5:AL$410,'Grid GenerationQueue'!$AZ$5:$AZ$410,$B650,'Grid GenerationQueue'!$BA$5:$BA$410,$C650)</f>
        <v>0</v>
      </c>
      <c r="J650">
        <f>SUMIFS('Grid GenerationQueue'!AM$5:AM$410,'Grid GenerationQueue'!$AZ$5:$AZ$410,$B650,'Grid GenerationQueue'!$BA$5:$BA$410,$C650)</f>
        <v>0</v>
      </c>
      <c r="K650">
        <f>SUMIFS('Grid GenerationQueue'!AN$5:AN$410,'Grid GenerationQueue'!$AZ$5:$AZ$410,$B650,'Grid GenerationQueue'!$BA$5:$BA$410,$C650)</f>
        <v>0</v>
      </c>
      <c r="L650">
        <f>SUMIFS('Grid GenerationQueue'!AO$5:AO$410,'Grid GenerationQueue'!$AZ$5:$AZ$410,$B650,'Grid GenerationQueue'!$BA$5:$BA$410,$C650)</f>
        <v>0</v>
      </c>
      <c r="M650">
        <f>SUMIFS('Grid GenerationQueue'!AP$5:AP$410,'Grid GenerationQueue'!$AZ$5:$AZ$410,$B650,'Grid GenerationQueue'!$BA$5:$BA$410,$C650)</f>
        <v>0</v>
      </c>
      <c r="N650">
        <f>SUMIFS('Grid GenerationQueue'!AQ$5:AQ$410,'Grid GenerationQueue'!$AZ$5:$AZ$410,$B650,'Grid GenerationQueue'!$BA$5:$BA$410,$C650)</f>
        <v>0</v>
      </c>
      <c r="O650">
        <f>SUMIFS('Grid GenerationQueue'!AR$5:AR$410,'Grid GenerationQueue'!$AZ$5:$AZ$410,$B650,'Grid GenerationQueue'!$BA$5:$BA$410,$C650)</f>
        <v>0</v>
      </c>
      <c r="Q650">
        <f>SUMIFS('Grid GenerationQueue'!AG$5:AG$410,'Grid GenerationQueue'!$AZ$5:$AZ$410,$B650,'Grid GenerationQueue'!$BA$5:$BA$410,$C650,'Grid GenerationQueue'!$BJ$5:$BJ$410,"Executed")</f>
        <v>0</v>
      </c>
      <c r="R650">
        <f>SUMIFS('Grid GenerationQueue'!AH$5:AH$410,'Grid GenerationQueue'!$AZ$5:$AZ$410,$B650,'Grid GenerationQueue'!$BA$5:$BA$410,$C650,'Grid GenerationQueue'!$BJ$5:$BJ$410,"Executed")</f>
        <v>0</v>
      </c>
      <c r="S650">
        <f>SUMIFS('Grid GenerationQueue'!AI$5:AI$410,'Grid GenerationQueue'!$AZ$5:$AZ$410,$B650,'Grid GenerationQueue'!$BA$5:$BA$410,$C650,'Grid GenerationQueue'!$BJ$5:$BJ$410,"Executed")</f>
        <v>0</v>
      </c>
      <c r="T650">
        <f>SUMIFS('Grid GenerationQueue'!AJ$5:AJ$410,'Grid GenerationQueue'!$AZ$5:$AZ$410,$B650,'Grid GenerationQueue'!$BA$5:$BA$410,$C650,'Grid GenerationQueue'!$BJ$5:$BJ$410,"Executed")</f>
        <v>0</v>
      </c>
      <c r="U650">
        <f>SUMIFS('Grid GenerationQueue'!AK$5:AK$410,'Grid GenerationQueue'!$AZ$5:$AZ$410,$B650,'Grid GenerationQueue'!$BA$5:$BA$410,$C650,'Grid GenerationQueue'!$BJ$5:$BJ$410,"Executed")</f>
        <v>0</v>
      </c>
      <c r="V650">
        <f>SUMIFS('Grid GenerationQueue'!AL$5:AL$410,'Grid GenerationQueue'!$AZ$5:$AZ$410,$B650,'Grid GenerationQueue'!$BA$5:$BA$410,$C650,'Grid GenerationQueue'!$BJ$5:$BJ$410,"Executed")</f>
        <v>0</v>
      </c>
      <c r="W650">
        <f>SUMIFS('Grid GenerationQueue'!AM$5:AM$410,'Grid GenerationQueue'!$AZ$5:$AZ$410,$B650,'Grid GenerationQueue'!$BA$5:$BA$410,$C650,'Grid GenerationQueue'!$BJ$5:$BJ$410,"Executed")</f>
        <v>0</v>
      </c>
      <c r="X650">
        <f>SUMIFS('Grid GenerationQueue'!AN$5:AN$410,'Grid GenerationQueue'!$AZ$5:$AZ$410,$B650,'Grid GenerationQueue'!$BA$5:$BA$410,$C650,'Grid GenerationQueue'!$BJ$5:$BJ$410,"Executed")</f>
        <v>0</v>
      </c>
      <c r="Y650">
        <f>SUMIFS('Grid GenerationQueue'!AO$5:AO$410,'Grid GenerationQueue'!$AZ$5:$AZ$410,$B650,'Grid GenerationQueue'!$BA$5:$BA$410,$C650,'Grid GenerationQueue'!$BJ$5:$BJ$410,"Executed")</f>
        <v>0</v>
      </c>
      <c r="Z650">
        <f>SUMIFS('Grid GenerationQueue'!AP$5:AP$410,'Grid GenerationQueue'!$AZ$5:$AZ$410,$B650,'Grid GenerationQueue'!$BA$5:$BA$410,$C650,'Grid GenerationQueue'!$BJ$5:$BJ$410,"Executed")</f>
        <v>0</v>
      </c>
      <c r="AA650">
        <f>SUMIFS('Grid GenerationQueue'!AQ$5:AQ$410,'Grid GenerationQueue'!$AZ$5:$AZ$410,$B650,'Grid GenerationQueue'!$BA$5:$BA$410,$C650,'Grid GenerationQueue'!$BJ$5:$BJ$410,"Executed")</f>
        <v>0</v>
      </c>
      <c r="AB650">
        <f>SUMIFS('Grid GenerationQueue'!AR$5:AR$410,'Grid GenerationQueue'!$AZ$5:$AZ$410,$B650,'Grid GenerationQueue'!$BA$5:$BA$410,$C650,'Grid GenerationQueue'!$BJ$5:$BJ$410,"Executed")</f>
        <v>0</v>
      </c>
      <c r="AD650">
        <f>SUMIFS('Grid GenerationQueue'!AG$5:AG$410,'Grid GenerationQueue'!$AZ$5:$AZ$410,$B650,'Grid GenerationQueue'!$BA$5:$BA$410,$C650,'Grid GenerationQueue'!$BH$5:$BH$410,"&lt;&gt;"&amp;"")+SUMIFS('Grid GenerationQueue'!AG$5:AG$410,'Grid GenerationQueue'!$AZ$5:$AZ$410,$B650,'Grid GenerationQueue'!$BA$5:$BA$410,$C650,'Grid GenerationQueue'!$BH$5:$BH$410,"",'Grid GenerationQueue'!$AC$5:$AC$410,1)</f>
        <v>0</v>
      </c>
      <c r="AE650">
        <f>SUMIFS('Grid GenerationQueue'!AH$5:AH$410,'Grid GenerationQueue'!$AZ$5:$AZ$410,$B650,'Grid GenerationQueue'!$BA$5:$BA$410,$C650,'Grid GenerationQueue'!$BH$5:$BH$410,"&lt;&gt;"&amp;"")+SUMIFS('Grid GenerationQueue'!AH$5:AH$410,'Grid GenerationQueue'!$AZ$5:$AZ$410,$B650,'Grid GenerationQueue'!$BA$5:$BA$410,$C650,'Grid GenerationQueue'!$BH$5:$BH$410,"",'Grid GenerationQueue'!$AC$5:$AC$410,1)</f>
        <v>0</v>
      </c>
      <c r="AF650">
        <f>SUMIFS('Grid GenerationQueue'!AI$5:AI$410,'Grid GenerationQueue'!$AZ$5:$AZ$410,$B650,'Grid GenerationQueue'!$BA$5:$BA$410,$C650,'Grid GenerationQueue'!$BH$5:$BH$410,"&lt;&gt;"&amp;"")+SUMIFS('Grid GenerationQueue'!AI$5:AI$410,'Grid GenerationQueue'!$AZ$5:$AZ$410,$B650,'Grid GenerationQueue'!$BA$5:$BA$410,$C650,'Grid GenerationQueue'!$BH$5:$BH$410,"",'Grid GenerationQueue'!$AC$5:$AC$410,1)</f>
        <v>0</v>
      </c>
      <c r="AG650">
        <f>SUMIFS('Grid GenerationQueue'!AJ$5:AJ$410,'Grid GenerationQueue'!$AZ$5:$AZ$410,$B650,'Grid GenerationQueue'!$BA$5:$BA$410,$C650,'Grid GenerationQueue'!$BH$5:$BH$410,"&lt;&gt;"&amp;"")+SUMIFS('Grid GenerationQueue'!AJ$5:AJ$410,'Grid GenerationQueue'!$AZ$5:$AZ$410,$B650,'Grid GenerationQueue'!$BA$5:$BA$410,$C650,'Grid GenerationQueue'!$BH$5:$BH$410,"",'Grid GenerationQueue'!$AC$5:$AC$410,1)</f>
        <v>0</v>
      </c>
      <c r="AH650">
        <f>SUMIFS('Grid GenerationQueue'!AK$5:AK$410,'Grid GenerationQueue'!$AZ$5:$AZ$410,$B650,'Grid GenerationQueue'!$BA$5:$BA$410,$C650,'Grid GenerationQueue'!$BH$5:$BH$410,"&lt;&gt;"&amp;"")+SUMIFS('Grid GenerationQueue'!AK$5:AK$410,'Grid GenerationQueue'!$AZ$5:$AZ$410,$B650,'Grid GenerationQueue'!$BA$5:$BA$410,$C650,'Grid GenerationQueue'!$BH$5:$BH$410,"",'Grid GenerationQueue'!$AC$5:$AC$410,1)</f>
        <v>0</v>
      </c>
      <c r="AI650">
        <f>SUMIFS('Grid GenerationQueue'!AL$5:AL$410,'Grid GenerationQueue'!$AZ$5:$AZ$410,$B650,'Grid GenerationQueue'!$BA$5:$BA$410,$C650,'Grid GenerationQueue'!$BH$5:$BH$410,"&lt;&gt;"&amp;"")+SUMIFS('Grid GenerationQueue'!AL$5:AL$410,'Grid GenerationQueue'!$AZ$5:$AZ$410,$B650,'Grid GenerationQueue'!$BA$5:$BA$410,$C650,'Grid GenerationQueue'!$BH$5:$BH$410,"",'Grid GenerationQueue'!$AC$5:$AC$410,1)</f>
        <v>0</v>
      </c>
      <c r="AJ650">
        <f>SUMIFS('Grid GenerationQueue'!AM$5:AM$410,'Grid GenerationQueue'!$AZ$5:$AZ$410,$B650,'Grid GenerationQueue'!$BA$5:$BA$410,$C650,'Grid GenerationQueue'!$BH$5:$BH$410,"&lt;&gt;"&amp;"")+SUMIFS('Grid GenerationQueue'!AM$5:AM$410,'Grid GenerationQueue'!$AZ$5:$AZ$410,$B650,'Grid GenerationQueue'!$BA$5:$BA$410,$C650,'Grid GenerationQueue'!$BH$5:$BH$410,"",'Grid GenerationQueue'!$AC$5:$AC$410,1)</f>
        <v>0</v>
      </c>
      <c r="AK650">
        <f>SUMIFS('Grid GenerationQueue'!AN$5:AN$410,'Grid GenerationQueue'!$AZ$5:$AZ$410,$B650,'Grid GenerationQueue'!$BA$5:$BA$410,$C650,'Grid GenerationQueue'!$BH$5:$BH$410,"&lt;&gt;"&amp;"")+SUMIFS('Grid GenerationQueue'!AN$5:AN$410,'Grid GenerationQueue'!$AZ$5:$AZ$410,$B650,'Grid GenerationQueue'!$BA$5:$BA$410,$C650,'Grid GenerationQueue'!$BH$5:$BH$410,"",'Grid GenerationQueue'!$AC$5:$AC$410,1)</f>
        <v>0</v>
      </c>
      <c r="AL650">
        <f>SUMIFS('Grid GenerationQueue'!AO$5:AO$410,'Grid GenerationQueue'!$AZ$5:$AZ$410,$B650,'Grid GenerationQueue'!$BA$5:$BA$410,$C650,'Grid GenerationQueue'!$BH$5:$BH$410,"&lt;&gt;"&amp;"")+SUMIFS('Grid GenerationQueue'!AO$5:AO$410,'Grid GenerationQueue'!$AZ$5:$AZ$410,$B650,'Grid GenerationQueue'!$BA$5:$BA$410,$C650,'Grid GenerationQueue'!$BH$5:$BH$410,"",'Grid GenerationQueue'!$AC$5:$AC$410,1)</f>
        <v>0</v>
      </c>
      <c r="AM650">
        <f>SUMIFS('Grid GenerationQueue'!AP$5:AP$410,'Grid GenerationQueue'!$AZ$5:$AZ$410,$B650,'Grid GenerationQueue'!$BA$5:$BA$410,$C650,'Grid GenerationQueue'!$BH$5:$BH$410,"&lt;&gt;"&amp;"")+SUMIFS('Grid GenerationQueue'!AP$5:AP$410,'Grid GenerationQueue'!$AZ$5:$AZ$410,$B650,'Grid GenerationQueue'!$BA$5:$BA$410,$C650,'Grid GenerationQueue'!$BH$5:$BH$410,"",'Grid GenerationQueue'!$AC$5:$AC$410,1)</f>
        <v>0</v>
      </c>
      <c r="AN650">
        <f>SUMIFS('Grid GenerationQueue'!AQ$5:AQ$410,'Grid GenerationQueue'!$AZ$5:$AZ$410,$B650,'Grid GenerationQueue'!$BA$5:$BA$410,$C650,'Grid GenerationQueue'!$BH$5:$BH$410,"&lt;&gt;"&amp;"")+SUMIFS('Grid GenerationQueue'!AQ$5:AQ$410,'Grid GenerationQueue'!$AZ$5:$AZ$410,$B650,'Grid GenerationQueue'!$BA$5:$BA$410,$C650,'Grid GenerationQueue'!$BH$5:$BH$410,"",'Grid GenerationQueue'!$AC$5:$AC$410,1)</f>
        <v>0</v>
      </c>
      <c r="AO650">
        <f>SUMIFS('Grid GenerationQueue'!AR$5:AR$410,'Grid GenerationQueue'!$AZ$5:$AZ$410,$B650,'Grid GenerationQueue'!$BA$5:$BA$410,$C650,'Grid GenerationQueue'!$BH$5:$BH$410,"&lt;&gt;"&amp;"")+SUMIFS('Grid GenerationQueue'!AR$5:AR$410,'Grid GenerationQueue'!$AZ$5:$AZ$410,$B650,'Grid GenerationQueue'!$BA$5:$BA$410,$C650,'Grid GenerationQueue'!$BH$5:$BH$410,"",'Grid GenerationQueue'!$AC$5:$AC$410,1)</f>
        <v>0</v>
      </c>
      <c r="AQ650">
        <f>SUMIFS('Grid GenerationQueue'!AG$5:AG$410,'Grid GenerationQueue'!$AZ$5:$AZ$410,$B650,'Grid GenerationQueue'!$BA$5:$BA$410,$C650,'Grid GenerationQueue'!$BK$5:$BK$410,"&gt;0")</f>
        <v>0</v>
      </c>
      <c r="AR650">
        <f>SUMIFS('Grid GenerationQueue'!AH$5:AH$410,'Grid GenerationQueue'!$AZ$5:$AZ$410,$B650,'Grid GenerationQueue'!$BA$5:$BA$410,$C650,'Grid GenerationQueue'!$BK$5:$BK$410,"&gt;0")</f>
        <v>0</v>
      </c>
      <c r="AS650">
        <f>SUMIFS('Grid GenerationQueue'!AI$5:AI$410,'Grid GenerationQueue'!$AZ$5:$AZ$410,$B650,'Grid GenerationQueue'!$BA$5:$BA$410,$C650,'Grid GenerationQueue'!$BK$5:$BK$410,"&gt;0")</f>
        <v>0</v>
      </c>
      <c r="AT650">
        <f>SUMIFS('Grid GenerationQueue'!AJ$5:AJ$410,'Grid GenerationQueue'!$AZ$5:$AZ$410,$B650,'Grid GenerationQueue'!$BA$5:$BA$410,$C650,'Grid GenerationQueue'!$BK$5:$BK$410,"&gt;0")</f>
        <v>0</v>
      </c>
      <c r="AU650">
        <f>SUMIFS('Grid GenerationQueue'!AK$5:AK$410,'Grid GenerationQueue'!$AZ$5:$AZ$410,$B650,'Grid GenerationQueue'!$BA$5:$BA$410,$C650,'Grid GenerationQueue'!$BK$5:$BK$410,"&gt;0")</f>
        <v>0</v>
      </c>
      <c r="AV650">
        <f>SUMIFS('Grid GenerationQueue'!AL$5:AL$410,'Grid GenerationQueue'!$AZ$5:$AZ$410,$B650,'Grid GenerationQueue'!$BA$5:$BA$410,$C650,'Grid GenerationQueue'!$BK$5:$BK$410,"&gt;0")</f>
        <v>0</v>
      </c>
      <c r="AW650">
        <f>SUMIFS('Grid GenerationQueue'!AM$5:AM$410,'Grid GenerationQueue'!$AZ$5:$AZ$410,$B650,'Grid GenerationQueue'!$BA$5:$BA$410,$C650,'Grid GenerationQueue'!$BK$5:$BK$410,"&gt;0")</f>
        <v>0</v>
      </c>
      <c r="AX650">
        <f>SUMIFS('Grid GenerationQueue'!AN$5:AN$410,'Grid GenerationQueue'!$AZ$5:$AZ$410,$B650,'Grid GenerationQueue'!$BA$5:$BA$410,$C650,'Grid GenerationQueue'!$BK$5:$BK$410,"&gt;0")</f>
        <v>0</v>
      </c>
      <c r="AY650">
        <f>SUMIFS('Grid GenerationQueue'!AO$5:AO$410,'Grid GenerationQueue'!$AZ$5:$AZ$410,$B650,'Grid GenerationQueue'!$BA$5:$BA$410,$C650,'Grid GenerationQueue'!$BK$5:$BK$410,"&gt;0")</f>
        <v>0</v>
      </c>
      <c r="AZ650">
        <f>SUMIFS('Grid GenerationQueue'!AP$5:AP$410,'Grid GenerationQueue'!$AZ$5:$AZ$410,$B650,'Grid GenerationQueue'!$BA$5:$BA$410,$C650,'Grid GenerationQueue'!$BK$5:$BK$410,"&gt;0")</f>
        <v>0</v>
      </c>
      <c r="BA650">
        <f>SUMIFS('Grid GenerationQueue'!AQ$5:AQ$410,'Grid GenerationQueue'!$AZ$5:$AZ$410,$B650,'Grid GenerationQueue'!$BA$5:$BA$410,$C650,'Grid GenerationQueue'!$BK$5:$BK$410,"&gt;0")</f>
        <v>0</v>
      </c>
      <c r="BB650">
        <f>SUMIFS('Grid GenerationQueue'!AR$5:AR$410,'Grid GenerationQueue'!$AZ$5:$AZ$410,$B650,'Grid GenerationQueue'!$BA$5:$BA$410,$C650,'Grid GenerationQueue'!$BK$5:$BK$410,"&gt;0")</f>
        <v>0</v>
      </c>
      <c r="BD650">
        <f>SUMIFS('Grid GenerationQueue'!AG$5:AG$410,'Grid GenerationQueue'!$AZ$5:$AZ$410,$B650,'Grid GenerationQueue'!$BA$5:$BA$410,$C650,'Grid GenerationQueue'!$BD$5:$BD$410,"&lt;="&amp;$BE$3)</f>
        <v>0</v>
      </c>
      <c r="BE650">
        <f>SUMIFS('Grid GenerationQueue'!AH$5:AH$410,'Grid GenerationQueue'!$AZ$5:$AZ$410,$B650,'Grid GenerationQueue'!$BA$5:$BA$410,$C650,'Grid GenerationQueue'!$BD$5:$BD$410,"&lt;="&amp;$BE$3)</f>
        <v>0</v>
      </c>
      <c r="BF650">
        <f>SUMIFS('Grid GenerationQueue'!AI$5:AI$410,'Grid GenerationQueue'!$AZ$5:$AZ$410,$B650,'Grid GenerationQueue'!$BA$5:$BA$410,$C650,'Grid GenerationQueue'!$BD$5:$BD$410,"&lt;="&amp;$BE$3)</f>
        <v>0</v>
      </c>
      <c r="BG650">
        <f>SUMIFS('Grid GenerationQueue'!AJ$5:AJ$410,'Grid GenerationQueue'!$AZ$5:$AZ$410,$B650,'Grid GenerationQueue'!$BA$5:$BA$410,$C650,'Grid GenerationQueue'!$BD$5:$BD$410,"&lt;="&amp;$BE$3)</f>
        <v>0</v>
      </c>
      <c r="BH650">
        <f>SUMIFS('Grid GenerationQueue'!AK$5:AK$410,'Grid GenerationQueue'!$AZ$5:$AZ$410,$B650,'Grid GenerationQueue'!$BA$5:$BA$410,$C650,'Grid GenerationQueue'!$BD$5:$BD$410,"&lt;="&amp;$BE$3)</f>
        <v>0</v>
      </c>
      <c r="BI650">
        <f>SUMIFS('Grid GenerationQueue'!AL$5:AL$410,'Grid GenerationQueue'!$AZ$5:$AZ$410,$B650,'Grid GenerationQueue'!$BA$5:$BA$410,$C650,'Grid GenerationQueue'!$BD$5:$BD$410,"&lt;="&amp;$BE$3)</f>
        <v>0</v>
      </c>
      <c r="BJ650">
        <f>SUMIFS('Grid GenerationQueue'!AM$5:AM$410,'Grid GenerationQueue'!$AZ$5:$AZ$410,$B650,'Grid GenerationQueue'!$BA$5:$BA$410,$C650,'Grid GenerationQueue'!$BD$5:$BD$410,"&lt;="&amp;$BE$3)</f>
        <v>0</v>
      </c>
      <c r="BK650">
        <f>SUMIFS('Grid GenerationQueue'!AN$5:AN$410,'Grid GenerationQueue'!$AZ$5:$AZ$410,$B650,'Grid GenerationQueue'!$BA$5:$BA$410,$C650,'Grid GenerationQueue'!$BD$5:$BD$410,"&lt;="&amp;$BE$3)</f>
        <v>0</v>
      </c>
      <c r="BL650">
        <f>SUMIFS('Grid GenerationQueue'!AO$5:AO$410,'Grid GenerationQueue'!$AZ$5:$AZ$410,$B650,'Grid GenerationQueue'!$BA$5:$BA$410,$C650,'Grid GenerationQueue'!$BD$5:$BD$410,"&lt;="&amp;$BE$3)</f>
        <v>0</v>
      </c>
      <c r="BM650">
        <f>SUMIFS('Grid GenerationQueue'!AP$5:AP$410,'Grid GenerationQueue'!$AZ$5:$AZ$410,$B650,'Grid GenerationQueue'!$BA$5:$BA$410,$C650,'Grid GenerationQueue'!$BD$5:$BD$410,"&lt;="&amp;$BE$3)</f>
        <v>0</v>
      </c>
      <c r="BN650">
        <f>SUMIFS('Grid GenerationQueue'!AQ$5:AQ$410,'Grid GenerationQueue'!$AZ$5:$AZ$410,$B650,'Grid GenerationQueue'!$BA$5:$BA$410,$C650,'Grid GenerationQueue'!$BD$5:$BD$410,"&lt;="&amp;$BE$3)</f>
        <v>0</v>
      </c>
      <c r="BO650">
        <f>SUMIFS('Grid GenerationQueue'!AR$5:AR$410,'Grid GenerationQueue'!$AZ$5:$AZ$410,$B650,'Grid GenerationQueue'!$BA$5:$BA$410,$C650,'Grid GenerationQueue'!$BD$5:$BD$410,"&lt;="&amp;$BE$3)</f>
        <v>0</v>
      </c>
      <c r="BQ650">
        <f>SUMIFS('Grid GenerationQueue'!AG$5:AG$410,'Grid GenerationQueue'!$AZ$5:$AZ$410,$B650,'Grid GenerationQueue'!$BA$5:$BA$410,$C650,'Grid GenerationQueue'!$BJ$5:$BJ$410,"Executed",'Grid GenerationQueue'!$BD$5:$BD$410,"&lt;="&amp;$BE$3)</f>
        <v>0</v>
      </c>
      <c r="BR650">
        <f>SUMIFS('Grid GenerationQueue'!AH$5:AH$410,'Grid GenerationQueue'!$AZ$5:$AZ$410,$B650,'Grid GenerationQueue'!$BA$5:$BA$410,$C650,'Grid GenerationQueue'!$BJ$5:$BJ$410,"Executed",'Grid GenerationQueue'!$BD$5:$BD$410,"&lt;="&amp;$BE$3)</f>
        <v>0</v>
      </c>
      <c r="BS650">
        <f>SUMIFS('Grid GenerationQueue'!AI$5:AI$410,'Grid GenerationQueue'!$AZ$5:$AZ$410,$B650,'Grid GenerationQueue'!$BA$5:$BA$410,$C650,'Grid GenerationQueue'!$BJ$5:$BJ$410,"Executed",'Grid GenerationQueue'!$BD$5:$BD$410,"&lt;="&amp;$BE$3)</f>
        <v>0</v>
      </c>
      <c r="BT650">
        <f>SUMIFS('Grid GenerationQueue'!AJ$5:AJ$410,'Grid GenerationQueue'!$AZ$5:$AZ$410,$B650,'Grid GenerationQueue'!$BA$5:$BA$410,$C650,'Grid GenerationQueue'!$BJ$5:$BJ$410,"Executed",'Grid GenerationQueue'!$BD$5:$BD$410,"&lt;="&amp;$BE$3)</f>
        <v>0</v>
      </c>
      <c r="BU650">
        <f>SUMIFS('Grid GenerationQueue'!AK$5:AK$410,'Grid GenerationQueue'!$AZ$5:$AZ$410,$B650,'Grid GenerationQueue'!$BA$5:$BA$410,$C650,'Grid GenerationQueue'!$BJ$5:$BJ$410,"Executed",'Grid GenerationQueue'!$BD$5:$BD$410,"&lt;="&amp;$BE$3)</f>
        <v>0</v>
      </c>
      <c r="BV650">
        <f>SUMIFS('Grid GenerationQueue'!AL$5:AL$410,'Grid GenerationQueue'!$AZ$5:$AZ$410,$B650,'Grid GenerationQueue'!$BA$5:$BA$410,$C650,'Grid GenerationQueue'!$BJ$5:$BJ$410,"Executed",'Grid GenerationQueue'!$BD$5:$BD$410,"&lt;="&amp;$BE$3)</f>
        <v>0</v>
      </c>
      <c r="BW650">
        <f>SUMIFS('Grid GenerationQueue'!AM$5:AM$410,'Grid GenerationQueue'!$AZ$5:$AZ$410,$B650,'Grid GenerationQueue'!$BA$5:$BA$410,$C650,'Grid GenerationQueue'!$BJ$5:$BJ$410,"Executed",'Grid GenerationQueue'!$BD$5:$BD$410,"&lt;="&amp;$BE$3)</f>
        <v>0</v>
      </c>
      <c r="BX650">
        <f>SUMIFS('Grid GenerationQueue'!AN$5:AN$410,'Grid GenerationQueue'!$AZ$5:$AZ$410,$B650,'Grid GenerationQueue'!$BA$5:$BA$410,$C650,'Grid GenerationQueue'!$BJ$5:$BJ$410,"Executed",'Grid GenerationQueue'!$BD$5:$BD$410,"&lt;="&amp;$BE$3)</f>
        <v>0</v>
      </c>
      <c r="BY650">
        <f>SUMIFS('Grid GenerationQueue'!AO$5:AO$410,'Grid GenerationQueue'!$AZ$5:$AZ$410,$B650,'Grid GenerationQueue'!$BA$5:$BA$410,$C650,'Grid GenerationQueue'!$BJ$5:$BJ$410,"Executed",'Grid GenerationQueue'!$BD$5:$BD$410,"&lt;="&amp;$BE$3)</f>
        <v>0</v>
      </c>
      <c r="BZ650">
        <f>SUMIFS('Grid GenerationQueue'!AP$5:AP$410,'Grid GenerationQueue'!$AZ$5:$AZ$410,$B650,'Grid GenerationQueue'!$BA$5:$BA$410,$C650,'Grid GenerationQueue'!$BJ$5:$BJ$410,"Executed",'Grid GenerationQueue'!$BD$5:$BD$410,"&lt;="&amp;$BE$3)</f>
        <v>0</v>
      </c>
      <c r="CA650">
        <f>SUMIFS('Grid GenerationQueue'!AQ$5:AQ$410,'Grid GenerationQueue'!$AZ$5:$AZ$410,$B650,'Grid GenerationQueue'!$BA$5:$BA$410,$C650,'Grid GenerationQueue'!$BJ$5:$BJ$410,"Executed",'Grid GenerationQueue'!$BD$5:$BD$410,"&lt;="&amp;$BE$3)</f>
        <v>0</v>
      </c>
      <c r="CB650">
        <f>SUMIFS('Grid GenerationQueue'!AR$5:AR$410,'Grid GenerationQueue'!$AZ$5:$AZ$410,$B650,'Grid GenerationQueue'!$BA$5:$BA$410,$C650,'Grid GenerationQueue'!$BJ$5:$BJ$410,"Executed",'Grid GenerationQueue'!$BD$5:$BD$410,"&lt;="&amp;$BE$3)</f>
        <v>0</v>
      </c>
      <c r="CD650">
        <f>SUMIFS('Grid GenerationQueue'!AG$5:AG$410,'Grid GenerationQueue'!$AZ$5:$AZ$410,$B650,'Grid GenerationQueue'!$BA$5:$BA$410,$C650,'Grid GenerationQueue'!$BH$5:$BH$410,"&lt;&gt;"&amp;"",'Grid GenerationQueue'!$BD$5:$BD$410,"&lt;="&amp;$BE$3)</f>
        <v>0</v>
      </c>
      <c r="CE650">
        <f>SUMIFS('Grid GenerationQueue'!AH$5:AH$410,'Grid GenerationQueue'!$AZ$5:$AZ$410,$B650,'Grid GenerationQueue'!$BA$5:$BA$410,$C650,'Grid GenerationQueue'!$BH$5:$BH$410,"&lt;&gt;"&amp;"",'Grid GenerationQueue'!$BD$5:$BD$410,"&lt;="&amp;$BE$3)</f>
        <v>0</v>
      </c>
      <c r="CF650">
        <f>SUMIFS('Grid GenerationQueue'!AI$5:AI$410,'Grid GenerationQueue'!$AZ$5:$AZ$410,$B650,'Grid GenerationQueue'!$BA$5:$BA$410,$C650,'Grid GenerationQueue'!$BH$5:$BH$410,"&lt;&gt;"&amp;"",'Grid GenerationQueue'!$BD$5:$BD$410,"&lt;="&amp;$BE$3)</f>
        <v>0</v>
      </c>
      <c r="CG650">
        <f>SUMIFS('Grid GenerationQueue'!AJ$5:AJ$410,'Grid GenerationQueue'!$AZ$5:$AZ$410,$B650,'Grid GenerationQueue'!$BA$5:$BA$410,$C650,'Grid GenerationQueue'!$BH$5:$BH$410,"&lt;&gt;"&amp;"",'Grid GenerationQueue'!$BD$5:$BD$410,"&lt;="&amp;$BE$3)</f>
        <v>0</v>
      </c>
      <c r="CH650">
        <f>SUMIFS('Grid GenerationQueue'!AK$5:AK$410,'Grid GenerationQueue'!$AZ$5:$AZ$410,$B650,'Grid GenerationQueue'!$BA$5:$BA$410,$C650,'Grid GenerationQueue'!$BH$5:$BH$410,"&lt;&gt;"&amp;"",'Grid GenerationQueue'!$BD$5:$BD$410,"&lt;="&amp;$BE$3)</f>
        <v>0</v>
      </c>
      <c r="CI650">
        <f>SUMIFS('Grid GenerationQueue'!AL$5:AL$410,'Grid GenerationQueue'!$AZ$5:$AZ$410,$B650,'Grid GenerationQueue'!$BA$5:$BA$410,$C650,'Grid GenerationQueue'!$BH$5:$BH$410,"&lt;&gt;"&amp;"",'Grid GenerationQueue'!$BD$5:$BD$410,"&lt;="&amp;$BE$3)</f>
        <v>0</v>
      </c>
      <c r="CJ650">
        <f>SUMIFS('Grid GenerationQueue'!AM$5:AM$410,'Grid GenerationQueue'!$AZ$5:$AZ$410,$B650,'Grid GenerationQueue'!$BA$5:$BA$410,$C650,'Grid GenerationQueue'!$BH$5:$BH$410,"&lt;&gt;"&amp;"",'Grid GenerationQueue'!$BD$5:$BD$410,"&lt;="&amp;$BE$3)</f>
        <v>0</v>
      </c>
      <c r="CK650">
        <f>SUMIFS('Grid GenerationQueue'!AN$5:AN$410,'Grid GenerationQueue'!$AZ$5:$AZ$410,$B650,'Grid GenerationQueue'!$BA$5:$BA$410,$C650,'Grid GenerationQueue'!$BH$5:$BH$410,"&lt;&gt;"&amp;"",'Grid GenerationQueue'!$BD$5:$BD$410,"&lt;="&amp;$BE$3)</f>
        <v>0</v>
      </c>
      <c r="CL650">
        <f>SUMIFS('Grid GenerationQueue'!AO$5:AO$410,'Grid GenerationQueue'!$AZ$5:$AZ$410,$B650,'Grid GenerationQueue'!$BA$5:$BA$410,$C650,'Grid GenerationQueue'!$BH$5:$BH$410,"&lt;&gt;"&amp;"",'Grid GenerationQueue'!$BD$5:$BD$410,"&lt;="&amp;$BE$3)</f>
        <v>0</v>
      </c>
      <c r="CM650">
        <f>SUMIFS('Grid GenerationQueue'!AP$5:AP$410,'Grid GenerationQueue'!$AZ$5:$AZ$410,$B650,'Grid GenerationQueue'!$BA$5:$BA$410,$C650,'Grid GenerationQueue'!$BH$5:$BH$410,"&lt;&gt;"&amp;"",'Grid GenerationQueue'!$BD$5:$BD$410,"&lt;="&amp;$BE$3)</f>
        <v>0</v>
      </c>
      <c r="CN650">
        <f>SUMIFS('Grid GenerationQueue'!AQ$5:AQ$410,'Grid GenerationQueue'!$AZ$5:$AZ$410,$B650,'Grid GenerationQueue'!$BA$5:$BA$410,$C650,'Grid GenerationQueue'!$BH$5:$BH$410,"&lt;&gt;"&amp;"",'Grid GenerationQueue'!$BD$5:$BD$410,"&lt;="&amp;$BE$3)</f>
        <v>0</v>
      </c>
      <c r="CO650">
        <f>SUMIFS('Grid GenerationQueue'!AR$5:AR$410,'Grid GenerationQueue'!$AZ$5:$AZ$410,$B650,'Grid GenerationQueue'!$BA$5:$BA$410,$C650,'Grid GenerationQueue'!$BH$5:$BH$410,"&lt;&gt;"&amp;"",'Grid GenerationQueue'!$BD$5:$BD$410,"&lt;="&amp;$BE$3)</f>
        <v>0</v>
      </c>
      <c r="CQ650">
        <f>SUMIFS('Grid GenerationQueue'!AG$5:AG$410,'Grid GenerationQueue'!$AZ$5:$AZ$410,$B650,'Grid GenerationQueue'!$BA$5:$BA$410,$C650,'Grid GenerationQueue'!$BK$5:$BK$410,"&gt;0",'Grid GenerationQueue'!$BD$5:$BD$410,"&lt;="&amp;$BE$3)</f>
        <v>0</v>
      </c>
      <c r="CR650">
        <f>SUMIFS('Grid GenerationQueue'!AH$5:AH$410,'Grid GenerationQueue'!$AZ$5:$AZ$410,$B650,'Grid GenerationQueue'!$BA$5:$BA$410,$C650,'Grid GenerationQueue'!$BK$5:$BK$410,"&gt;0",'Grid GenerationQueue'!$BD$5:$BD$410,"&lt;="&amp;$BE$3)</f>
        <v>0</v>
      </c>
      <c r="CS650">
        <f>SUMIFS('Grid GenerationQueue'!AI$5:AI$410,'Grid GenerationQueue'!$AZ$5:$AZ$410,$B650,'Grid GenerationQueue'!$BA$5:$BA$410,$C650,'Grid GenerationQueue'!$BK$5:$BK$410,"&gt;0",'Grid GenerationQueue'!$BD$5:$BD$410,"&lt;="&amp;$BE$3)</f>
        <v>0</v>
      </c>
      <c r="CT650">
        <f>SUMIFS('Grid GenerationQueue'!AJ$5:AJ$410,'Grid GenerationQueue'!$AZ$5:$AZ$410,$B650,'Grid GenerationQueue'!$BA$5:$BA$410,$C650,'Grid GenerationQueue'!$BK$5:$BK$410,"&gt;0",'Grid GenerationQueue'!$BD$5:$BD$410,"&lt;="&amp;$BE$3)</f>
        <v>0</v>
      </c>
      <c r="CU650">
        <f>SUMIFS('Grid GenerationQueue'!AK$5:AK$410,'Grid GenerationQueue'!$AZ$5:$AZ$410,$B650,'Grid GenerationQueue'!$BA$5:$BA$410,$C650,'Grid GenerationQueue'!$BK$5:$BK$410,"&gt;0",'Grid GenerationQueue'!$BD$5:$BD$410,"&lt;="&amp;$BE$3)</f>
        <v>0</v>
      </c>
      <c r="CV650">
        <f>SUMIFS('Grid GenerationQueue'!AL$5:AL$410,'Grid GenerationQueue'!$AZ$5:$AZ$410,$B650,'Grid GenerationQueue'!$BA$5:$BA$410,$C650,'Grid GenerationQueue'!$BK$5:$BK$410,"&gt;0",'Grid GenerationQueue'!$BD$5:$BD$410,"&lt;="&amp;$BE$3)</f>
        <v>0</v>
      </c>
      <c r="CW650">
        <f>SUMIFS('Grid GenerationQueue'!AM$5:AM$410,'Grid GenerationQueue'!$AZ$5:$AZ$410,$B650,'Grid GenerationQueue'!$BA$5:$BA$410,$C650,'Grid GenerationQueue'!$BK$5:$BK$410,"&gt;0",'Grid GenerationQueue'!$BD$5:$BD$410,"&lt;="&amp;$BE$3)</f>
        <v>0</v>
      </c>
      <c r="CX650">
        <f>SUMIFS('Grid GenerationQueue'!AN$5:AN$410,'Grid GenerationQueue'!$AZ$5:$AZ$410,$B650,'Grid GenerationQueue'!$BA$5:$BA$410,$C650,'Grid GenerationQueue'!$BK$5:$BK$410,"&gt;0",'Grid GenerationQueue'!$BD$5:$BD$410,"&lt;="&amp;$BE$3)</f>
        <v>0</v>
      </c>
      <c r="CY650">
        <f>SUMIFS('Grid GenerationQueue'!AO$5:AO$410,'Grid GenerationQueue'!$AZ$5:$AZ$410,$B650,'Grid GenerationQueue'!$BA$5:$BA$410,$C650,'Grid GenerationQueue'!$BK$5:$BK$410,"&gt;0",'Grid GenerationQueue'!$BD$5:$BD$410,"&lt;="&amp;$BE$3)</f>
        <v>0</v>
      </c>
      <c r="CZ650">
        <f>SUMIFS('Grid GenerationQueue'!AP$5:AP$410,'Grid GenerationQueue'!$AZ$5:$AZ$410,$B650,'Grid GenerationQueue'!$BA$5:$BA$410,$C650,'Grid GenerationQueue'!$BK$5:$BK$410,"&gt;0",'Grid GenerationQueue'!$BD$5:$BD$410,"&lt;="&amp;$BE$3)</f>
        <v>0</v>
      </c>
      <c r="DA650">
        <f>SUMIFS('Grid GenerationQueue'!AQ$5:AQ$410,'Grid GenerationQueue'!$AZ$5:$AZ$410,$B650,'Grid GenerationQueue'!$BA$5:$BA$410,$C650,'Grid GenerationQueue'!$BK$5:$BK$410,"&gt;0",'Grid GenerationQueue'!$BD$5:$BD$410,"&lt;="&amp;$BE$3)</f>
        <v>0</v>
      </c>
      <c r="DB650">
        <f>SUMIFS('Grid GenerationQueue'!AR$5:AR$410,'Grid GenerationQueue'!$AZ$5:$AZ$410,$B650,'Grid GenerationQueue'!$BA$5:$BA$410,$C650,'Grid GenerationQueue'!$BK$5:$BK$410,"&gt;0",'Grid GenerationQueue'!$BD$5:$BD$410,"&lt;="&amp;$BE$3)</f>
        <v>0</v>
      </c>
    </row>
    <row r="651" spans="1:106" x14ac:dyDescent="0.35">
      <c r="A651" t="s">
        <v>134</v>
      </c>
      <c r="B651" t="s">
        <v>5069</v>
      </c>
      <c r="C651">
        <v>230</v>
      </c>
      <c r="D651">
        <f>SUMIFS('Grid GenerationQueue'!AG$5:AG$410,'Grid GenerationQueue'!$AZ$5:$AZ$410,$B651,'Grid GenerationQueue'!$BA$5:$BA$410,$C651)</f>
        <v>0</v>
      </c>
      <c r="E651">
        <f>SUMIFS('Grid GenerationQueue'!AH$5:AH$410,'Grid GenerationQueue'!$AZ$5:$AZ$410,$B651,'Grid GenerationQueue'!$BA$5:$BA$410,$C651)</f>
        <v>0</v>
      </c>
      <c r="F651">
        <f>SUMIFS('Grid GenerationQueue'!AI$5:AI$410,'Grid GenerationQueue'!$AZ$5:$AZ$410,$B651,'Grid GenerationQueue'!$BA$5:$BA$410,$C651)</f>
        <v>0</v>
      </c>
      <c r="G651">
        <f>SUMIFS('Grid GenerationQueue'!AJ$5:AJ$410,'Grid GenerationQueue'!$AZ$5:$AZ$410,$B651,'Grid GenerationQueue'!$BA$5:$BA$410,$C651)</f>
        <v>0</v>
      </c>
      <c r="H651">
        <f>SUMIFS('Grid GenerationQueue'!AK$5:AK$410,'Grid GenerationQueue'!$AZ$5:$AZ$410,$B651,'Grid GenerationQueue'!$BA$5:$BA$410,$C651)</f>
        <v>0</v>
      </c>
      <c r="I651">
        <f>SUMIFS('Grid GenerationQueue'!AL$5:AL$410,'Grid GenerationQueue'!$AZ$5:$AZ$410,$B651,'Grid GenerationQueue'!$BA$5:$BA$410,$C651)</f>
        <v>0</v>
      </c>
      <c r="J651">
        <f>SUMIFS('Grid GenerationQueue'!AM$5:AM$410,'Grid GenerationQueue'!$AZ$5:$AZ$410,$B651,'Grid GenerationQueue'!$BA$5:$BA$410,$C651)</f>
        <v>0</v>
      </c>
      <c r="K651">
        <f>SUMIFS('Grid GenerationQueue'!AN$5:AN$410,'Grid GenerationQueue'!$AZ$5:$AZ$410,$B651,'Grid GenerationQueue'!$BA$5:$BA$410,$C651)</f>
        <v>0</v>
      </c>
      <c r="L651">
        <f>SUMIFS('Grid GenerationQueue'!AO$5:AO$410,'Grid GenerationQueue'!$AZ$5:$AZ$410,$B651,'Grid GenerationQueue'!$BA$5:$BA$410,$C651)</f>
        <v>0</v>
      </c>
      <c r="M651">
        <f>SUMIFS('Grid GenerationQueue'!AP$5:AP$410,'Grid GenerationQueue'!$AZ$5:$AZ$410,$B651,'Grid GenerationQueue'!$BA$5:$BA$410,$C651)</f>
        <v>0</v>
      </c>
      <c r="N651">
        <f>SUMIFS('Grid GenerationQueue'!AQ$5:AQ$410,'Grid GenerationQueue'!$AZ$5:$AZ$410,$B651,'Grid GenerationQueue'!$BA$5:$BA$410,$C651)</f>
        <v>0</v>
      </c>
      <c r="O651">
        <f>SUMIFS('Grid GenerationQueue'!AR$5:AR$410,'Grid GenerationQueue'!$AZ$5:$AZ$410,$B651,'Grid GenerationQueue'!$BA$5:$BA$410,$C651)</f>
        <v>0</v>
      </c>
      <c r="Q651">
        <f>SUMIFS('Grid GenerationQueue'!AG$5:AG$410,'Grid GenerationQueue'!$AZ$5:$AZ$410,$B651,'Grid GenerationQueue'!$BA$5:$BA$410,$C651,'Grid GenerationQueue'!$BJ$5:$BJ$410,"Executed")</f>
        <v>0</v>
      </c>
      <c r="R651">
        <f>SUMIFS('Grid GenerationQueue'!AH$5:AH$410,'Grid GenerationQueue'!$AZ$5:$AZ$410,$B651,'Grid GenerationQueue'!$BA$5:$BA$410,$C651,'Grid GenerationQueue'!$BJ$5:$BJ$410,"Executed")</f>
        <v>0</v>
      </c>
      <c r="S651">
        <f>SUMIFS('Grid GenerationQueue'!AI$5:AI$410,'Grid GenerationQueue'!$AZ$5:$AZ$410,$B651,'Grid GenerationQueue'!$BA$5:$BA$410,$C651,'Grid GenerationQueue'!$BJ$5:$BJ$410,"Executed")</f>
        <v>0</v>
      </c>
      <c r="T651">
        <f>SUMIFS('Grid GenerationQueue'!AJ$5:AJ$410,'Grid GenerationQueue'!$AZ$5:$AZ$410,$B651,'Grid GenerationQueue'!$BA$5:$BA$410,$C651,'Grid GenerationQueue'!$BJ$5:$BJ$410,"Executed")</f>
        <v>0</v>
      </c>
      <c r="U651">
        <f>SUMIFS('Grid GenerationQueue'!AK$5:AK$410,'Grid GenerationQueue'!$AZ$5:$AZ$410,$B651,'Grid GenerationQueue'!$BA$5:$BA$410,$C651,'Grid GenerationQueue'!$BJ$5:$BJ$410,"Executed")</f>
        <v>0</v>
      </c>
      <c r="V651">
        <f>SUMIFS('Grid GenerationQueue'!AL$5:AL$410,'Grid GenerationQueue'!$AZ$5:$AZ$410,$B651,'Grid GenerationQueue'!$BA$5:$BA$410,$C651,'Grid GenerationQueue'!$BJ$5:$BJ$410,"Executed")</f>
        <v>0</v>
      </c>
      <c r="W651">
        <f>SUMIFS('Grid GenerationQueue'!AM$5:AM$410,'Grid GenerationQueue'!$AZ$5:$AZ$410,$B651,'Grid GenerationQueue'!$BA$5:$BA$410,$C651,'Grid GenerationQueue'!$BJ$5:$BJ$410,"Executed")</f>
        <v>0</v>
      </c>
      <c r="X651">
        <f>SUMIFS('Grid GenerationQueue'!AN$5:AN$410,'Grid GenerationQueue'!$AZ$5:$AZ$410,$B651,'Grid GenerationQueue'!$BA$5:$BA$410,$C651,'Grid GenerationQueue'!$BJ$5:$BJ$410,"Executed")</f>
        <v>0</v>
      </c>
      <c r="Y651">
        <f>SUMIFS('Grid GenerationQueue'!AO$5:AO$410,'Grid GenerationQueue'!$AZ$5:$AZ$410,$B651,'Grid GenerationQueue'!$BA$5:$BA$410,$C651,'Grid GenerationQueue'!$BJ$5:$BJ$410,"Executed")</f>
        <v>0</v>
      </c>
      <c r="Z651">
        <f>SUMIFS('Grid GenerationQueue'!AP$5:AP$410,'Grid GenerationQueue'!$AZ$5:$AZ$410,$B651,'Grid GenerationQueue'!$BA$5:$BA$410,$C651,'Grid GenerationQueue'!$BJ$5:$BJ$410,"Executed")</f>
        <v>0</v>
      </c>
      <c r="AA651">
        <f>SUMIFS('Grid GenerationQueue'!AQ$5:AQ$410,'Grid GenerationQueue'!$AZ$5:$AZ$410,$B651,'Grid GenerationQueue'!$BA$5:$BA$410,$C651,'Grid GenerationQueue'!$BJ$5:$BJ$410,"Executed")</f>
        <v>0</v>
      </c>
      <c r="AB651">
        <f>SUMIFS('Grid GenerationQueue'!AR$5:AR$410,'Grid GenerationQueue'!$AZ$5:$AZ$410,$B651,'Grid GenerationQueue'!$BA$5:$BA$410,$C651,'Grid GenerationQueue'!$BJ$5:$BJ$410,"Executed")</f>
        <v>0</v>
      </c>
      <c r="AD651">
        <f>SUMIFS('Grid GenerationQueue'!AG$5:AG$410,'Grid GenerationQueue'!$AZ$5:$AZ$410,$B651,'Grid GenerationQueue'!$BA$5:$BA$410,$C651,'Grid GenerationQueue'!$BH$5:$BH$410,"&lt;&gt;"&amp;"")+SUMIFS('Grid GenerationQueue'!AG$5:AG$410,'Grid GenerationQueue'!$AZ$5:$AZ$410,$B651,'Grid GenerationQueue'!$BA$5:$BA$410,$C651,'Grid GenerationQueue'!$BH$5:$BH$410,"",'Grid GenerationQueue'!$AC$5:$AC$410,1)</f>
        <v>0</v>
      </c>
      <c r="AE651">
        <f>SUMIFS('Grid GenerationQueue'!AH$5:AH$410,'Grid GenerationQueue'!$AZ$5:$AZ$410,$B651,'Grid GenerationQueue'!$BA$5:$BA$410,$C651,'Grid GenerationQueue'!$BH$5:$BH$410,"&lt;&gt;"&amp;"")+SUMIFS('Grid GenerationQueue'!AH$5:AH$410,'Grid GenerationQueue'!$AZ$5:$AZ$410,$B651,'Grid GenerationQueue'!$BA$5:$BA$410,$C651,'Grid GenerationQueue'!$BH$5:$BH$410,"",'Grid GenerationQueue'!$AC$5:$AC$410,1)</f>
        <v>0</v>
      </c>
      <c r="AF651">
        <f>SUMIFS('Grid GenerationQueue'!AI$5:AI$410,'Grid GenerationQueue'!$AZ$5:$AZ$410,$B651,'Grid GenerationQueue'!$BA$5:$BA$410,$C651,'Grid GenerationQueue'!$BH$5:$BH$410,"&lt;&gt;"&amp;"")+SUMIFS('Grid GenerationQueue'!AI$5:AI$410,'Grid GenerationQueue'!$AZ$5:$AZ$410,$B651,'Grid GenerationQueue'!$BA$5:$BA$410,$C651,'Grid GenerationQueue'!$BH$5:$BH$410,"",'Grid GenerationQueue'!$AC$5:$AC$410,1)</f>
        <v>0</v>
      </c>
      <c r="AG651">
        <f>SUMIFS('Grid GenerationQueue'!AJ$5:AJ$410,'Grid GenerationQueue'!$AZ$5:$AZ$410,$B651,'Grid GenerationQueue'!$BA$5:$BA$410,$C651,'Grid GenerationQueue'!$BH$5:$BH$410,"&lt;&gt;"&amp;"")+SUMIFS('Grid GenerationQueue'!AJ$5:AJ$410,'Grid GenerationQueue'!$AZ$5:$AZ$410,$B651,'Grid GenerationQueue'!$BA$5:$BA$410,$C651,'Grid GenerationQueue'!$BH$5:$BH$410,"",'Grid GenerationQueue'!$AC$5:$AC$410,1)</f>
        <v>0</v>
      </c>
      <c r="AH651">
        <f>SUMIFS('Grid GenerationQueue'!AK$5:AK$410,'Grid GenerationQueue'!$AZ$5:$AZ$410,$B651,'Grid GenerationQueue'!$BA$5:$BA$410,$C651,'Grid GenerationQueue'!$BH$5:$BH$410,"&lt;&gt;"&amp;"")+SUMIFS('Grid GenerationQueue'!AK$5:AK$410,'Grid GenerationQueue'!$AZ$5:$AZ$410,$B651,'Grid GenerationQueue'!$BA$5:$BA$410,$C651,'Grid GenerationQueue'!$BH$5:$BH$410,"",'Grid GenerationQueue'!$AC$5:$AC$410,1)</f>
        <v>0</v>
      </c>
      <c r="AI651">
        <f>SUMIFS('Grid GenerationQueue'!AL$5:AL$410,'Grid GenerationQueue'!$AZ$5:$AZ$410,$B651,'Grid GenerationQueue'!$BA$5:$BA$410,$C651,'Grid GenerationQueue'!$BH$5:$BH$410,"&lt;&gt;"&amp;"")+SUMIFS('Grid GenerationQueue'!AL$5:AL$410,'Grid GenerationQueue'!$AZ$5:$AZ$410,$B651,'Grid GenerationQueue'!$BA$5:$BA$410,$C651,'Grid GenerationQueue'!$BH$5:$BH$410,"",'Grid GenerationQueue'!$AC$5:$AC$410,1)</f>
        <v>0</v>
      </c>
      <c r="AJ651">
        <f>SUMIFS('Grid GenerationQueue'!AM$5:AM$410,'Grid GenerationQueue'!$AZ$5:$AZ$410,$B651,'Grid GenerationQueue'!$BA$5:$BA$410,$C651,'Grid GenerationQueue'!$BH$5:$BH$410,"&lt;&gt;"&amp;"")+SUMIFS('Grid GenerationQueue'!AM$5:AM$410,'Grid GenerationQueue'!$AZ$5:$AZ$410,$B651,'Grid GenerationQueue'!$BA$5:$BA$410,$C651,'Grid GenerationQueue'!$BH$5:$BH$410,"",'Grid GenerationQueue'!$AC$5:$AC$410,1)</f>
        <v>0</v>
      </c>
      <c r="AK651">
        <f>SUMIFS('Grid GenerationQueue'!AN$5:AN$410,'Grid GenerationQueue'!$AZ$5:$AZ$410,$B651,'Grid GenerationQueue'!$BA$5:$BA$410,$C651,'Grid GenerationQueue'!$BH$5:$BH$410,"&lt;&gt;"&amp;"")+SUMIFS('Grid GenerationQueue'!AN$5:AN$410,'Grid GenerationQueue'!$AZ$5:$AZ$410,$B651,'Grid GenerationQueue'!$BA$5:$BA$410,$C651,'Grid GenerationQueue'!$BH$5:$BH$410,"",'Grid GenerationQueue'!$AC$5:$AC$410,1)</f>
        <v>0</v>
      </c>
      <c r="AL651">
        <f>SUMIFS('Grid GenerationQueue'!AO$5:AO$410,'Grid GenerationQueue'!$AZ$5:$AZ$410,$B651,'Grid GenerationQueue'!$BA$5:$BA$410,$C651,'Grid GenerationQueue'!$BH$5:$BH$410,"&lt;&gt;"&amp;"")+SUMIFS('Grid GenerationQueue'!AO$5:AO$410,'Grid GenerationQueue'!$AZ$5:$AZ$410,$B651,'Grid GenerationQueue'!$BA$5:$BA$410,$C651,'Grid GenerationQueue'!$BH$5:$BH$410,"",'Grid GenerationQueue'!$AC$5:$AC$410,1)</f>
        <v>0</v>
      </c>
      <c r="AM651">
        <f>SUMIFS('Grid GenerationQueue'!AP$5:AP$410,'Grid GenerationQueue'!$AZ$5:$AZ$410,$B651,'Grid GenerationQueue'!$BA$5:$BA$410,$C651,'Grid GenerationQueue'!$BH$5:$BH$410,"&lt;&gt;"&amp;"")+SUMIFS('Grid GenerationQueue'!AP$5:AP$410,'Grid GenerationQueue'!$AZ$5:$AZ$410,$B651,'Grid GenerationQueue'!$BA$5:$BA$410,$C651,'Grid GenerationQueue'!$BH$5:$BH$410,"",'Grid GenerationQueue'!$AC$5:$AC$410,1)</f>
        <v>0</v>
      </c>
      <c r="AN651">
        <f>SUMIFS('Grid GenerationQueue'!AQ$5:AQ$410,'Grid GenerationQueue'!$AZ$5:$AZ$410,$B651,'Grid GenerationQueue'!$BA$5:$BA$410,$C651,'Grid GenerationQueue'!$BH$5:$BH$410,"&lt;&gt;"&amp;"")+SUMIFS('Grid GenerationQueue'!AQ$5:AQ$410,'Grid GenerationQueue'!$AZ$5:$AZ$410,$B651,'Grid GenerationQueue'!$BA$5:$BA$410,$C651,'Grid GenerationQueue'!$BH$5:$BH$410,"",'Grid GenerationQueue'!$AC$5:$AC$410,1)</f>
        <v>0</v>
      </c>
      <c r="AO651">
        <f>SUMIFS('Grid GenerationQueue'!AR$5:AR$410,'Grid GenerationQueue'!$AZ$5:$AZ$410,$B651,'Grid GenerationQueue'!$BA$5:$BA$410,$C651,'Grid GenerationQueue'!$BH$5:$BH$410,"&lt;&gt;"&amp;"")+SUMIFS('Grid GenerationQueue'!AR$5:AR$410,'Grid GenerationQueue'!$AZ$5:$AZ$410,$B651,'Grid GenerationQueue'!$BA$5:$BA$410,$C651,'Grid GenerationQueue'!$BH$5:$BH$410,"",'Grid GenerationQueue'!$AC$5:$AC$410,1)</f>
        <v>0</v>
      </c>
      <c r="AQ651">
        <f>SUMIFS('Grid GenerationQueue'!AG$5:AG$410,'Grid GenerationQueue'!$AZ$5:$AZ$410,$B651,'Grid GenerationQueue'!$BA$5:$BA$410,$C651,'Grid GenerationQueue'!$BK$5:$BK$410,"&gt;0")</f>
        <v>0</v>
      </c>
      <c r="AR651">
        <f>SUMIFS('Grid GenerationQueue'!AH$5:AH$410,'Grid GenerationQueue'!$AZ$5:$AZ$410,$B651,'Grid GenerationQueue'!$BA$5:$BA$410,$C651,'Grid GenerationQueue'!$BK$5:$BK$410,"&gt;0")</f>
        <v>0</v>
      </c>
      <c r="AS651">
        <f>SUMIFS('Grid GenerationQueue'!AI$5:AI$410,'Grid GenerationQueue'!$AZ$5:$AZ$410,$B651,'Grid GenerationQueue'!$BA$5:$BA$410,$C651,'Grid GenerationQueue'!$BK$5:$BK$410,"&gt;0")</f>
        <v>0</v>
      </c>
      <c r="AT651">
        <f>SUMIFS('Grid GenerationQueue'!AJ$5:AJ$410,'Grid GenerationQueue'!$AZ$5:$AZ$410,$B651,'Grid GenerationQueue'!$BA$5:$BA$410,$C651,'Grid GenerationQueue'!$BK$5:$BK$410,"&gt;0")</f>
        <v>0</v>
      </c>
      <c r="AU651">
        <f>SUMIFS('Grid GenerationQueue'!AK$5:AK$410,'Grid GenerationQueue'!$AZ$5:$AZ$410,$B651,'Grid GenerationQueue'!$BA$5:$BA$410,$C651,'Grid GenerationQueue'!$BK$5:$BK$410,"&gt;0")</f>
        <v>0</v>
      </c>
      <c r="AV651">
        <f>SUMIFS('Grid GenerationQueue'!AL$5:AL$410,'Grid GenerationQueue'!$AZ$5:$AZ$410,$B651,'Grid GenerationQueue'!$BA$5:$BA$410,$C651,'Grid GenerationQueue'!$BK$5:$BK$410,"&gt;0")</f>
        <v>0</v>
      </c>
      <c r="AW651">
        <f>SUMIFS('Grid GenerationQueue'!AM$5:AM$410,'Grid GenerationQueue'!$AZ$5:$AZ$410,$B651,'Grid GenerationQueue'!$BA$5:$BA$410,$C651,'Grid GenerationQueue'!$BK$5:$BK$410,"&gt;0")</f>
        <v>0</v>
      </c>
      <c r="AX651">
        <f>SUMIFS('Grid GenerationQueue'!AN$5:AN$410,'Grid GenerationQueue'!$AZ$5:$AZ$410,$B651,'Grid GenerationQueue'!$BA$5:$BA$410,$C651,'Grid GenerationQueue'!$BK$5:$BK$410,"&gt;0")</f>
        <v>0</v>
      </c>
      <c r="AY651">
        <f>SUMIFS('Grid GenerationQueue'!AO$5:AO$410,'Grid GenerationQueue'!$AZ$5:$AZ$410,$B651,'Grid GenerationQueue'!$BA$5:$BA$410,$C651,'Grid GenerationQueue'!$BK$5:$BK$410,"&gt;0")</f>
        <v>0</v>
      </c>
      <c r="AZ651">
        <f>SUMIFS('Grid GenerationQueue'!AP$5:AP$410,'Grid GenerationQueue'!$AZ$5:$AZ$410,$B651,'Grid GenerationQueue'!$BA$5:$BA$410,$C651,'Grid GenerationQueue'!$BK$5:$BK$410,"&gt;0")</f>
        <v>0</v>
      </c>
      <c r="BA651">
        <f>SUMIFS('Grid GenerationQueue'!AQ$5:AQ$410,'Grid GenerationQueue'!$AZ$5:$AZ$410,$B651,'Grid GenerationQueue'!$BA$5:$BA$410,$C651,'Grid GenerationQueue'!$BK$5:$BK$410,"&gt;0")</f>
        <v>0</v>
      </c>
      <c r="BB651">
        <f>SUMIFS('Grid GenerationQueue'!AR$5:AR$410,'Grid GenerationQueue'!$AZ$5:$AZ$410,$B651,'Grid GenerationQueue'!$BA$5:$BA$410,$C651,'Grid GenerationQueue'!$BK$5:$BK$410,"&gt;0")</f>
        <v>0</v>
      </c>
      <c r="BD651">
        <f>SUMIFS('Grid GenerationQueue'!AG$5:AG$410,'Grid GenerationQueue'!$AZ$5:$AZ$410,$B651,'Grid GenerationQueue'!$BA$5:$BA$410,$C651,'Grid GenerationQueue'!$BD$5:$BD$410,"&lt;="&amp;$BE$3)</f>
        <v>0</v>
      </c>
      <c r="BE651">
        <f>SUMIFS('Grid GenerationQueue'!AH$5:AH$410,'Grid GenerationQueue'!$AZ$5:$AZ$410,$B651,'Grid GenerationQueue'!$BA$5:$BA$410,$C651,'Grid GenerationQueue'!$BD$5:$BD$410,"&lt;="&amp;$BE$3)</f>
        <v>0</v>
      </c>
      <c r="BF651">
        <f>SUMIFS('Grid GenerationQueue'!AI$5:AI$410,'Grid GenerationQueue'!$AZ$5:$AZ$410,$B651,'Grid GenerationQueue'!$BA$5:$BA$410,$C651,'Grid GenerationQueue'!$BD$5:$BD$410,"&lt;="&amp;$BE$3)</f>
        <v>0</v>
      </c>
      <c r="BG651">
        <f>SUMIFS('Grid GenerationQueue'!AJ$5:AJ$410,'Grid GenerationQueue'!$AZ$5:$AZ$410,$B651,'Grid GenerationQueue'!$BA$5:$BA$410,$C651,'Grid GenerationQueue'!$BD$5:$BD$410,"&lt;="&amp;$BE$3)</f>
        <v>0</v>
      </c>
      <c r="BH651">
        <f>SUMIFS('Grid GenerationQueue'!AK$5:AK$410,'Grid GenerationQueue'!$AZ$5:$AZ$410,$B651,'Grid GenerationQueue'!$BA$5:$BA$410,$C651,'Grid GenerationQueue'!$BD$5:$BD$410,"&lt;="&amp;$BE$3)</f>
        <v>0</v>
      </c>
      <c r="BI651">
        <f>SUMIFS('Grid GenerationQueue'!AL$5:AL$410,'Grid GenerationQueue'!$AZ$5:$AZ$410,$B651,'Grid GenerationQueue'!$BA$5:$BA$410,$C651,'Grid GenerationQueue'!$BD$5:$BD$410,"&lt;="&amp;$BE$3)</f>
        <v>0</v>
      </c>
      <c r="BJ651">
        <f>SUMIFS('Grid GenerationQueue'!AM$5:AM$410,'Grid GenerationQueue'!$AZ$5:$AZ$410,$B651,'Grid GenerationQueue'!$BA$5:$BA$410,$C651,'Grid GenerationQueue'!$BD$5:$BD$410,"&lt;="&amp;$BE$3)</f>
        <v>0</v>
      </c>
      <c r="BK651">
        <f>SUMIFS('Grid GenerationQueue'!AN$5:AN$410,'Grid GenerationQueue'!$AZ$5:$AZ$410,$B651,'Grid GenerationQueue'!$BA$5:$BA$410,$C651,'Grid GenerationQueue'!$BD$5:$BD$410,"&lt;="&amp;$BE$3)</f>
        <v>0</v>
      </c>
      <c r="BL651">
        <f>SUMIFS('Grid GenerationQueue'!AO$5:AO$410,'Grid GenerationQueue'!$AZ$5:$AZ$410,$B651,'Grid GenerationQueue'!$BA$5:$BA$410,$C651,'Grid GenerationQueue'!$BD$5:$BD$410,"&lt;="&amp;$BE$3)</f>
        <v>0</v>
      </c>
      <c r="BM651">
        <f>SUMIFS('Grid GenerationQueue'!AP$5:AP$410,'Grid GenerationQueue'!$AZ$5:$AZ$410,$B651,'Grid GenerationQueue'!$BA$5:$BA$410,$C651,'Grid GenerationQueue'!$BD$5:$BD$410,"&lt;="&amp;$BE$3)</f>
        <v>0</v>
      </c>
      <c r="BN651">
        <f>SUMIFS('Grid GenerationQueue'!AQ$5:AQ$410,'Grid GenerationQueue'!$AZ$5:$AZ$410,$B651,'Grid GenerationQueue'!$BA$5:$BA$410,$C651,'Grid GenerationQueue'!$BD$5:$BD$410,"&lt;="&amp;$BE$3)</f>
        <v>0</v>
      </c>
      <c r="BO651">
        <f>SUMIFS('Grid GenerationQueue'!AR$5:AR$410,'Grid GenerationQueue'!$AZ$5:$AZ$410,$B651,'Grid GenerationQueue'!$BA$5:$BA$410,$C651,'Grid GenerationQueue'!$BD$5:$BD$410,"&lt;="&amp;$BE$3)</f>
        <v>0</v>
      </c>
      <c r="BQ651">
        <f>SUMIFS('Grid GenerationQueue'!AG$5:AG$410,'Grid GenerationQueue'!$AZ$5:$AZ$410,$B651,'Grid GenerationQueue'!$BA$5:$BA$410,$C651,'Grid GenerationQueue'!$BJ$5:$BJ$410,"Executed",'Grid GenerationQueue'!$BD$5:$BD$410,"&lt;="&amp;$BE$3)</f>
        <v>0</v>
      </c>
      <c r="BR651">
        <f>SUMIFS('Grid GenerationQueue'!AH$5:AH$410,'Grid GenerationQueue'!$AZ$5:$AZ$410,$B651,'Grid GenerationQueue'!$BA$5:$BA$410,$C651,'Grid GenerationQueue'!$BJ$5:$BJ$410,"Executed",'Grid GenerationQueue'!$BD$5:$BD$410,"&lt;="&amp;$BE$3)</f>
        <v>0</v>
      </c>
      <c r="BS651">
        <f>SUMIFS('Grid GenerationQueue'!AI$5:AI$410,'Grid GenerationQueue'!$AZ$5:$AZ$410,$B651,'Grid GenerationQueue'!$BA$5:$BA$410,$C651,'Grid GenerationQueue'!$BJ$5:$BJ$410,"Executed",'Grid GenerationQueue'!$BD$5:$BD$410,"&lt;="&amp;$BE$3)</f>
        <v>0</v>
      </c>
      <c r="BT651">
        <f>SUMIFS('Grid GenerationQueue'!AJ$5:AJ$410,'Grid GenerationQueue'!$AZ$5:$AZ$410,$B651,'Grid GenerationQueue'!$BA$5:$BA$410,$C651,'Grid GenerationQueue'!$BJ$5:$BJ$410,"Executed",'Grid GenerationQueue'!$BD$5:$BD$410,"&lt;="&amp;$BE$3)</f>
        <v>0</v>
      </c>
      <c r="BU651">
        <f>SUMIFS('Grid GenerationQueue'!AK$5:AK$410,'Grid GenerationQueue'!$AZ$5:$AZ$410,$B651,'Grid GenerationQueue'!$BA$5:$BA$410,$C651,'Grid GenerationQueue'!$BJ$5:$BJ$410,"Executed",'Grid GenerationQueue'!$BD$5:$BD$410,"&lt;="&amp;$BE$3)</f>
        <v>0</v>
      </c>
      <c r="BV651">
        <f>SUMIFS('Grid GenerationQueue'!AL$5:AL$410,'Grid GenerationQueue'!$AZ$5:$AZ$410,$B651,'Grid GenerationQueue'!$BA$5:$BA$410,$C651,'Grid GenerationQueue'!$BJ$5:$BJ$410,"Executed",'Grid GenerationQueue'!$BD$5:$BD$410,"&lt;="&amp;$BE$3)</f>
        <v>0</v>
      </c>
      <c r="BW651">
        <f>SUMIFS('Grid GenerationQueue'!AM$5:AM$410,'Grid GenerationQueue'!$AZ$5:$AZ$410,$B651,'Grid GenerationQueue'!$BA$5:$BA$410,$C651,'Grid GenerationQueue'!$BJ$5:$BJ$410,"Executed",'Grid GenerationQueue'!$BD$5:$BD$410,"&lt;="&amp;$BE$3)</f>
        <v>0</v>
      </c>
      <c r="BX651">
        <f>SUMIFS('Grid GenerationQueue'!AN$5:AN$410,'Grid GenerationQueue'!$AZ$5:$AZ$410,$B651,'Grid GenerationQueue'!$BA$5:$BA$410,$C651,'Grid GenerationQueue'!$BJ$5:$BJ$410,"Executed",'Grid GenerationQueue'!$BD$5:$BD$410,"&lt;="&amp;$BE$3)</f>
        <v>0</v>
      </c>
      <c r="BY651">
        <f>SUMIFS('Grid GenerationQueue'!AO$5:AO$410,'Grid GenerationQueue'!$AZ$5:$AZ$410,$B651,'Grid GenerationQueue'!$BA$5:$BA$410,$C651,'Grid GenerationQueue'!$BJ$5:$BJ$410,"Executed",'Grid GenerationQueue'!$BD$5:$BD$410,"&lt;="&amp;$BE$3)</f>
        <v>0</v>
      </c>
      <c r="BZ651">
        <f>SUMIFS('Grid GenerationQueue'!AP$5:AP$410,'Grid GenerationQueue'!$AZ$5:$AZ$410,$B651,'Grid GenerationQueue'!$BA$5:$BA$410,$C651,'Grid GenerationQueue'!$BJ$5:$BJ$410,"Executed",'Grid GenerationQueue'!$BD$5:$BD$410,"&lt;="&amp;$BE$3)</f>
        <v>0</v>
      </c>
      <c r="CA651">
        <f>SUMIFS('Grid GenerationQueue'!AQ$5:AQ$410,'Grid GenerationQueue'!$AZ$5:$AZ$410,$B651,'Grid GenerationQueue'!$BA$5:$BA$410,$C651,'Grid GenerationQueue'!$BJ$5:$BJ$410,"Executed",'Grid GenerationQueue'!$BD$5:$BD$410,"&lt;="&amp;$BE$3)</f>
        <v>0</v>
      </c>
      <c r="CB651">
        <f>SUMIFS('Grid GenerationQueue'!AR$5:AR$410,'Grid GenerationQueue'!$AZ$5:$AZ$410,$B651,'Grid GenerationQueue'!$BA$5:$BA$410,$C651,'Grid GenerationQueue'!$BJ$5:$BJ$410,"Executed",'Grid GenerationQueue'!$BD$5:$BD$410,"&lt;="&amp;$BE$3)</f>
        <v>0</v>
      </c>
      <c r="CD651">
        <f>SUMIFS('Grid GenerationQueue'!AG$5:AG$410,'Grid GenerationQueue'!$AZ$5:$AZ$410,$B651,'Grid GenerationQueue'!$BA$5:$BA$410,$C651,'Grid GenerationQueue'!$BH$5:$BH$410,"&lt;&gt;"&amp;"",'Grid GenerationQueue'!$BD$5:$BD$410,"&lt;="&amp;$BE$3)</f>
        <v>0</v>
      </c>
      <c r="CE651">
        <f>SUMIFS('Grid GenerationQueue'!AH$5:AH$410,'Grid GenerationQueue'!$AZ$5:$AZ$410,$B651,'Grid GenerationQueue'!$BA$5:$BA$410,$C651,'Grid GenerationQueue'!$BH$5:$BH$410,"&lt;&gt;"&amp;"",'Grid GenerationQueue'!$BD$5:$BD$410,"&lt;="&amp;$BE$3)</f>
        <v>0</v>
      </c>
      <c r="CF651">
        <f>SUMIFS('Grid GenerationQueue'!AI$5:AI$410,'Grid GenerationQueue'!$AZ$5:$AZ$410,$B651,'Grid GenerationQueue'!$BA$5:$BA$410,$C651,'Grid GenerationQueue'!$BH$5:$BH$410,"&lt;&gt;"&amp;"",'Grid GenerationQueue'!$BD$5:$BD$410,"&lt;="&amp;$BE$3)</f>
        <v>0</v>
      </c>
      <c r="CG651">
        <f>SUMIFS('Grid GenerationQueue'!AJ$5:AJ$410,'Grid GenerationQueue'!$AZ$5:$AZ$410,$B651,'Grid GenerationQueue'!$BA$5:$BA$410,$C651,'Grid GenerationQueue'!$BH$5:$BH$410,"&lt;&gt;"&amp;"",'Grid GenerationQueue'!$BD$5:$BD$410,"&lt;="&amp;$BE$3)</f>
        <v>0</v>
      </c>
      <c r="CH651">
        <f>SUMIFS('Grid GenerationQueue'!AK$5:AK$410,'Grid GenerationQueue'!$AZ$5:$AZ$410,$B651,'Grid GenerationQueue'!$BA$5:$BA$410,$C651,'Grid GenerationQueue'!$BH$5:$BH$410,"&lt;&gt;"&amp;"",'Grid GenerationQueue'!$BD$5:$BD$410,"&lt;="&amp;$BE$3)</f>
        <v>0</v>
      </c>
      <c r="CI651">
        <f>SUMIFS('Grid GenerationQueue'!AL$5:AL$410,'Grid GenerationQueue'!$AZ$5:$AZ$410,$B651,'Grid GenerationQueue'!$BA$5:$BA$410,$C651,'Grid GenerationQueue'!$BH$5:$BH$410,"&lt;&gt;"&amp;"",'Grid GenerationQueue'!$BD$5:$BD$410,"&lt;="&amp;$BE$3)</f>
        <v>0</v>
      </c>
      <c r="CJ651">
        <f>SUMIFS('Grid GenerationQueue'!AM$5:AM$410,'Grid GenerationQueue'!$AZ$5:$AZ$410,$B651,'Grid GenerationQueue'!$BA$5:$BA$410,$C651,'Grid GenerationQueue'!$BH$5:$BH$410,"&lt;&gt;"&amp;"",'Grid GenerationQueue'!$BD$5:$BD$410,"&lt;="&amp;$BE$3)</f>
        <v>0</v>
      </c>
      <c r="CK651">
        <f>SUMIFS('Grid GenerationQueue'!AN$5:AN$410,'Grid GenerationQueue'!$AZ$5:$AZ$410,$B651,'Grid GenerationQueue'!$BA$5:$BA$410,$C651,'Grid GenerationQueue'!$BH$5:$BH$410,"&lt;&gt;"&amp;"",'Grid GenerationQueue'!$BD$5:$BD$410,"&lt;="&amp;$BE$3)</f>
        <v>0</v>
      </c>
      <c r="CL651">
        <f>SUMIFS('Grid GenerationQueue'!AO$5:AO$410,'Grid GenerationQueue'!$AZ$5:$AZ$410,$B651,'Grid GenerationQueue'!$BA$5:$BA$410,$C651,'Grid GenerationQueue'!$BH$5:$BH$410,"&lt;&gt;"&amp;"",'Grid GenerationQueue'!$BD$5:$BD$410,"&lt;="&amp;$BE$3)</f>
        <v>0</v>
      </c>
      <c r="CM651">
        <f>SUMIFS('Grid GenerationQueue'!AP$5:AP$410,'Grid GenerationQueue'!$AZ$5:$AZ$410,$B651,'Grid GenerationQueue'!$BA$5:$BA$410,$C651,'Grid GenerationQueue'!$BH$5:$BH$410,"&lt;&gt;"&amp;"",'Grid GenerationQueue'!$BD$5:$BD$410,"&lt;="&amp;$BE$3)</f>
        <v>0</v>
      </c>
      <c r="CN651">
        <f>SUMIFS('Grid GenerationQueue'!AQ$5:AQ$410,'Grid GenerationQueue'!$AZ$5:$AZ$410,$B651,'Grid GenerationQueue'!$BA$5:$BA$410,$C651,'Grid GenerationQueue'!$BH$5:$BH$410,"&lt;&gt;"&amp;"",'Grid GenerationQueue'!$BD$5:$BD$410,"&lt;="&amp;$BE$3)</f>
        <v>0</v>
      </c>
      <c r="CO651">
        <f>SUMIFS('Grid GenerationQueue'!AR$5:AR$410,'Grid GenerationQueue'!$AZ$5:$AZ$410,$B651,'Grid GenerationQueue'!$BA$5:$BA$410,$C651,'Grid GenerationQueue'!$BH$5:$BH$410,"&lt;&gt;"&amp;"",'Grid GenerationQueue'!$BD$5:$BD$410,"&lt;="&amp;$BE$3)</f>
        <v>0</v>
      </c>
      <c r="CQ651">
        <f>SUMIFS('Grid GenerationQueue'!AG$5:AG$410,'Grid GenerationQueue'!$AZ$5:$AZ$410,$B651,'Grid GenerationQueue'!$BA$5:$BA$410,$C651,'Grid GenerationQueue'!$BK$5:$BK$410,"&gt;0",'Grid GenerationQueue'!$BD$5:$BD$410,"&lt;="&amp;$BE$3)</f>
        <v>0</v>
      </c>
      <c r="CR651">
        <f>SUMIFS('Grid GenerationQueue'!AH$5:AH$410,'Grid GenerationQueue'!$AZ$5:$AZ$410,$B651,'Grid GenerationQueue'!$BA$5:$BA$410,$C651,'Grid GenerationQueue'!$BK$5:$BK$410,"&gt;0",'Grid GenerationQueue'!$BD$5:$BD$410,"&lt;="&amp;$BE$3)</f>
        <v>0</v>
      </c>
      <c r="CS651">
        <f>SUMIFS('Grid GenerationQueue'!AI$5:AI$410,'Grid GenerationQueue'!$AZ$5:$AZ$410,$B651,'Grid GenerationQueue'!$BA$5:$BA$410,$C651,'Grid GenerationQueue'!$BK$5:$BK$410,"&gt;0",'Grid GenerationQueue'!$BD$5:$BD$410,"&lt;="&amp;$BE$3)</f>
        <v>0</v>
      </c>
      <c r="CT651">
        <f>SUMIFS('Grid GenerationQueue'!AJ$5:AJ$410,'Grid GenerationQueue'!$AZ$5:$AZ$410,$B651,'Grid GenerationQueue'!$BA$5:$BA$410,$C651,'Grid GenerationQueue'!$BK$5:$BK$410,"&gt;0",'Grid GenerationQueue'!$BD$5:$BD$410,"&lt;="&amp;$BE$3)</f>
        <v>0</v>
      </c>
      <c r="CU651">
        <f>SUMIFS('Grid GenerationQueue'!AK$5:AK$410,'Grid GenerationQueue'!$AZ$5:$AZ$410,$B651,'Grid GenerationQueue'!$BA$5:$BA$410,$C651,'Grid GenerationQueue'!$BK$5:$BK$410,"&gt;0",'Grid GenerationQueue'!$BD$5:$BD$410,"&lt;="&amp;$BE$3)</f>
        <v>0</v>
      </c>
      <c r="CV651">
        <f>SUMIFS('Grid GenerationQueue'!AL$5:AL$410,'Grid GenerationQueue'!$AZ$5:$AZ$410,$B651,'Grid GenerationQueue'!$BA$5:$BA$410,$C651,'Grid GenerationQueue'!$BK$5:$BK$410,"&gt;0",'Grid GenerationQueue'!$BD$5:$BD$410,"&lt;="&amp;$BE$3)</f>
        <v>0</v>
      </c>
      <c r="CW651">
        <f>SUMIFS('Grid GenerationQueue'!AM$5:AM$410,'Grid GenerationQueue'!$AZ$5:$AZ$410,$B651,'Grid GenerationQueue'!$BA$5:$BA$410,$C651,'Grid GenerationQueue'!$BK$5:$BK$410,"&gt;0",'Grid GenerationQueue'!$BD$5:$BD$410,"&lt;="&amp;$BE$3)</f>
        <v>0</v>
      </c>
      <c r="CX651">
        <f>SUMIFS('Grid GenerationQueue'!AN$5:AN$410,'Grid GenerationQueue'!$AZ$5:$AZ$410,$B651,'Grid GenerationQueue'!$BA$5:$BA$410,$C651,'Grid GenerationQueue'!$BK$5:$BK$410,"&gt;0",'Grid GenerationQueue'!$BD$5:$BD$410,"&lt;="&amp;$BE$3)</f>
        <v>0</v>
      </c>
      <c r="CY651">
        <f>SUMIFS('Grid GenerationQueue'!AO$5:AO$410,'Grid GenerationQueue'!$AZ$5:$AZ$410,$B651,'Grid GenerationQueue'!$BA$5:$BA$410,$C651,'Grid GenerationQueue'!$BK$5:$BK$410,"&gt;0",'Grid GenerationQueue'!$BD$5:$BD$410,"&lt;="&amp;$BE$3)</f>
        <v>0</v>
      </c>
      <c r="CZ651">
        <f>SUMIFS('Grid GenerationQueue'!AP$5:AP$410,'Grid GenerationQueue'!$AZ$5:$AZ$410,$B651,'Grid GenerationQueue'!$BA$5:$BA$410,$C651,'Grid GenerationQueue'!$BK$5:$BK$410,"&gt;0",'Grid GenerationQueue'!$BD$5:$BD$410,"&lt;="&amp;$BE$3)</f>
        <v>0</v>
      </c>
      <c r="DA651">
        <f>SUMIFS('Grid GenerationQueue'!AQ$5:AQ$410,'Grid GenerationQueue'!$AZ$5:$AZ$410,$B651,'Grid GenerationQueue'!$BA$5:$BA$410,$C651,'Grid GenerationQueue'!$BK$5:$BK$410,"&gt;0",'Grid GenerationQueue'!$BD$5:$BD$410,"&lt;="&amp;$BE$3)</f>
        <v>0</v>
      </c>
      <c r="DB651">
        <f>SUMIFS('Grid GenerationQueue'!AR$5:AR$410,'Grid GenerationQueue'!$AZ$5:$AZ$410,$B651,'Grid GenerationQueue'!$BA$5:$BA$410,$C651,'Grid GenerationQueue'!$BK$5:$BK$410,"&gt;0",'Grid GenerationQueue'!$BD$5:$BD$410,"&lt;="&amp;$BE$3)</f>
        <v>0</v>
      </c>
    </row>
    <row r="652" spans="1:106" x14ac:dyDescent="0.35">
      <c r="A652" t="s">
        <v>4748</v>
      </c>
      <c r="B652" t="s">
        <v>5070</v>
      </c>
      <c r="C652">
        <v>230</v>
      </c>
      <c r="D652">
        <f>SUMIFS('Grid GenerationQueue'!AG$5:AG$410,'Grid GenerationQueue'!$AZ$5:$AZ$410,$B652,'Grid GenerationQueue'!$BA$5:$BA$410,$C652)</f>
        <v>0</v>
      </c>
      <c r="E652">
        <f>SUMIFS('Grid GenerationQueue'!AH$5:AH$410,'Grid GenerationQueue'!$AZ$5:$AZ$410,$B652,'Grid GenerationQueue'!$BA$5:$BA$410,$C652)</f>
        <v>0</v>
      </c>
      <c r="F652">
        <f>SUMIFS('Grid GenerationQueue'!AI$5:AI$410,'Grid GenerationQueue'!$AZ$5:$AZ$410,$B652,'Grid GenerationQueue'!$BA$5:$BA$410,$C652)</f>
        <v>0</v>
      </c>
      <c r="G652">
        <f>SUMIFS('Grid GenerationQueue'!AJ$5:AJ$410,'Grid GenerationQueue'!$AZ$5:$AZ$410,$B652,'Grid GenerationQueue'!$BA$5:$BA$410,$C652)</f>
        <v>0</v>
      </c>
      <c r="H652">
        <f>SUMIFS('Grid GenerationQueue'!AK$5:AK$410,'Grid GenerationQueue'!$AZ$5:$AZ$410,$B652,'Grid GenerationQueue'!$BA$5:$BA$410,$C652)</f>
        <v>0</v>
      </c>
      <c r="I652">
        <f>SUMIFS('Grid GenerationQueue'!AL$5:AL$410,'Grid GenerationQueue'!$AZ$5:$AZ$410,$B652,'Grid GenerationQueue'!$BA$5:$BA$410,$C652)</f>
        <v>0</v>
      </c>
      <c r="J652">
        <f>SUMIFS('Grid GenerationQueue'!AM$5:AM$410,'Grid GenerationQueue'!$AZ$5:$AZ$410,$B652,'Grid GenerationQueue'!$BA$5:$BA$410,$C652)</f>
        <v>0</v>
      </c>
      <c r="K652">
        <f>SUMIFS('Grid GenerationQueue'!AN$5:AN$410,'Grid GenerationQueue'!$AZ$5:$AZ$410,$B652,'Grid GenerationQueue'!$BA$5:$BA$410,$C652)</f>
        <v>0</v>
      </c>
      <c r="L652">
        <f>SUMIFS('Grid GenerationQueue'!AO$5:AO$410,'Grid GenerationQueue'!$AZ$5:$AZ$410,$B652,'Grid GenerationQueue'!$BA$5:$BA$410,$C652)</f>
        <v>0</v>
      </c>
      <c r="M652">
        <f>SUMIFS('Grid GenerationQueue'!AP$5:AP$410,'Grid GenerationQueue'!$AZ$5:$AZ$410,$B652,'Grid GenerationQueue'!$BA$5:$BA$410,$C652)</f>
        <v>0</v>
      </c>
      <c r="N652">
        <f>SUMIFS('Grid GenerationQueue'!AQ$5:AQ$410,'Grid GenerationQueue'!$AZ$5:$AZ$410,$B652,'Grid GenerationQueue'!$BA$5:$BA$410,$C652)</f>
        <v>0</v>
      </c>
      <c r="O652">
        <f>SUMIFS('Grid GenerationQueue'!AR$5:AR$410,'Grid GenerationQueue'!$AZ$5:$AZ$410,$B652,'Grid GenerationQueue'!$BA$5:$BA$410,$C652)</f>
        <v>0</v>
      </c>
      <c r="Q652">
        <f>SUMIFS('Grid GenerationQueue'!AG$5:AG$410,'Grid GenerationQueue'!$AZ$5:$AZ$410,$B652,'Grid GenerationQueue'!$BA$5:$BA$410,$C652,'Grid GenerationQueue'!$BJ$5:$BJ$410,"Executed")</f>
        <v>0</v>
      </c>
      <c r="R652">
        <f>SUMIFS('Grid GenerationQueue'!AH$5:AH$410,'Grid GenerationQueue'!$AZ$5:$AZ$410,$B652,'Grid GenerationQueue'!$BA$5:$BA$410,$C652,'Grid GenerationQueue'!$BJ$5:$BJ$410,"Executed")</f>
        <v>0</v>
      </c>
      <c r="S652">
        <f>SUMIFS('Grid GenerationQueue'!AI$5:AI$410,'Grid GenerationQueue'!$AZ$5:$AZ$410,$B652,'Grid GenerationQueue'!$BA$5:$BA$410,$C652,'Grid GenerationQueue'!$BJ$5:$BJ$410,"Executed")</f>
        <v>0</v>
      </c>
      <c r="T652">
        <f>SUMIFS('Grid GenerationQueue'!AJ$5:AJ$410,'Grid GenerationQueue'!$AZ$5:$AZ$410,$B652,'Grid GenerationQueue'!$BA$5:$BA$410,$C652,'Grid GenerationQueue'!$BJ$5:$BJ$410,"Executed")</f>
        <v>0</v>
      </c>
      <c r="U652">
        <f>SUMIFS('Grid GenerationQueue'!AK$5:AK$410,'Grid GenerationQueue'!$AZ$5:$AZ$410,$B652,'Grid GenerationQueue'!$BA$5:$BA$410,$C652,'Grid GenerationQueue'!$BJ$5:$BJ$410,"Executed")</f>
        <v>0</v>
      </c>
      <c r="V652">
        <f>SUMIFS('Grid GenerationQueue'!AL$5:AL$410,'Grid GenerationQueue'!$AZ$5:$AZ$410,$B652,'Grid GenerationQueue'!$BA$5:$BA$410,$C652,'Grid GenerationQueue'!$BJ$5:$BJ$410,"Executed")</f>
        <v>0</v>
      </c>
      <c r="W652">
        <f>SUMIFS('Grid GenerationQueue'!AM$5:AM$410,'Grid GenerationQueue'!$AZ$5:$AZ$410,$B652,'Grid GenerationQueue'!$BA$5:$BA$410,$C652,'Grid GenerationQueue'!$BJ$5:$BJ$410,"Executed")</f>
        <v>0</v>
      </c>
      <c r="X652">
        <f>SUMIFS('Grid GenerationQueue'!AN$5:AN$410,'Grid GenerationQueue'!$AZ$5:$AZ$410,$B652,'Grid GenerationQueue'!$BA$5:$BA$410,$C652,'Grid GenerationQueue'!$BJ$5:$BJ$410,"Executed")</f>
        <v>0</v>
      </c>
      <c r="Y652">
        <f>SUMIFS('Grid GenerationQueue'!AO$5:AO$410,'Grid GenerationQueue'!$AZ$5:$AZ$410,$B652,'Grid GenerationQueue'!$BA$5:$BA$410,$C652,'Grid GenerationQueue'!$BJ$5:$BJ$410,"Executed")</f>
        <v>0</v>
      </c>
      <c r="Z652">
        <f>SUMIFS('Grid GenerationQueue'!AP$5:AP$410,'Grid GenerationQueue'!$AZ$5:$AZ$410,$B652,'Grid GenerationQueue'!$BA$5:$BA$410,$C652,'Grid GenerationQueue'!$BJ$5:$BJ$410,"Executed")</f>
        <v>0</v>
      </c>
      <c r="AA652">
        <f>SUMIFS('Grid GenerationQueue'!AQ$5:AQ$410,'Grid GenerationQueue'!$AZ$5:$AZ$410,$B652,'Grid GenerationQueue'!$BA$5:$BA$410,$C652,'Grid GenerationQueue'!$BJ$5:$BJ$410,"Executed")</f>
        <v>0</v>
      </c>
      <c r="AB652">
        <f>SUMIFS('Grid GenerationQueue'!AR$5:AR$410,'Grid GenerationQueue'!$AZ$5:$AZ$410,$B652,'Grid GenerationQueue'!$BA$5:$BA$410,$C652,'Grid GenerationQueue'!$BJ$5:$BJ$410,"Executed")</f>
        <v>0</v>
      </c>
      <c r="AD652">
        <f>SUMIFS('Grid GenerationQueue'!AG$5:AG$410,'Grid GenerationQueue'!$AZ$5:$AZ$410,$B652,'Grid GenerationQueue'!$BA$5:$BA$410,$C652,'Grid GenerationQueue'!$BH$5:$BH$410,"&lt;&gt;"&amp;"")+SUMIFS('Grid GenerationQueue'!AG$5:AG$410,'Grid GenerationQueue'!$AZ$5:$AZ$410,$B652,'Grid GenerationQueue'!$BA$5:$BA$410,$C652,'Grid GenerationQueue'!$BH$5:$BH$410,"",'Grid GenerationQueue'!$AC$5:$AC$410,1)</f>
        <v>0</v>
      </c>
      <c r="AE652">
        <f>SUMIFS('Grid GenerationQueue'!AH$5:AH$410,'Grid GenerationQueue'!$AZ$5:$AZ$410,$B652,'Grid GenerationQueue'!$BA$5:$BA$410,$C652,'Grid GenerationQueue'!$BH$5:$BH$410,"&lt;&gt;"&amp;"")+SUMIFS('Grid GenerationQueue'!AH$5:AH$410,'Grid GenerationQueue'!$AZ$5:$AZ$410,$B652,'Grid GenerationQueue'!$BA$5:$BA$410,$C652,'Grid GenerationQueue'!$BH$5:$BH$410,"",'Grid GenerationQueue'!$AC$5:$AC$410,1)</f>
        <v>0</v>
      </c>
      <c r="AF652">
        <f>SUMIFS('Grid GenerationQueue'!AI$5:AI$410,'Grid GenerationQueue'!$AZ$5:$AZ$410,$B652,'Grid GenerationQueue'!$BA$5:$BA$410,$C652,'Grid GenerationQueue'!$BH$5:$BH$410,"&lt;&gt;"&amp;"")+SUMIFS('Grid GenerationQueue'!AI$5:AI$410,'Grid GenerationQueue'!$AZ$5:$AZ$410,$B652,'Grid GenerationQueue'!$BA$5:$BA$410,$C652,'Grid GenerationQueue'!$BH$5:$BH$410,"",'Grid GenerationQueue'!$AC$5:$AC$410,1)</f>
        <v>0</v>
      </c>
      <c r="AG652">
        <f>SUMIFS('Grid GenerationQueue'!AJ$5:AJ$410,'Grid GenerationQueue'!$AZ$5:$AZ$410,$B652,'Grid GenerationQueue'!$BA$5:$BA$410,$C652,'Grid GenerationQueue'!$BH$5:$BH$410,"&lt;&gt;"&amp;"")+SUMIFS('Grid GenerationQueue'!AJ$5:AJ$410,'Grid GenerationQueue'!$AZ$5:$AZ$410,$B652,'Grid GenerationQueue'!$BA$5:$BA$410,$C652,'Grid GenerationQueue'!$BH$5:$BH$410,"",'Grid GenerationQueue'!$AC$5:$AC$410,1)</f>
        <v>0</v>
      </c>
      <c r="AH652">
        <f>SUMIFS('Grid GenerationQueue'!AK$5:AK$410,'Grid GenerationQueue'!$AZ$5:$AZ$410,$B652,'Grid GenerationQueue'!$BA$5:$BA$410,$C652,'Grid GenerationQueue'!$BH$5:$BH$410,"&lt;&gt;"&amp;"")+SUMIFS('Grid GenerationQueue'!AK$5:AK$410,'Grid GenerationQueue'!$AZ$5:$AZ$410,$B652,'Grid GenerationQueue'!$BA$5:$BA$410,$C652,'Grid GenerationQueue'!$BH$5:$BH$410,"",'Grid GenerationQueue'!$AC$5:$AC$410,1)</f>
        <v>0</v>
      </c>
      <c r="AI652">
        <f>SUMIFS('Grid GenerationQueue'!AL$5:AL$410,'Grid GenerationQueue'!$AZ$5:$AZ$410,$B652,'Grid GenerationQueue'!$BA$5:$BA$410,$C652,'Grid GenerationQueue'!$BH$5:$BH$410,"&lt;&gt;"&amp;"")+SUMIFS('Grid GenerationQueue'!AL$5:AL$410,'Grid GenerationQueue'!$AZ$5:$AZ$410,$B652,'Grid GenerationQueue'!$BA$5:$BA$410,$C652,'Grid GenerationQueue'!$BH$5:$BH$410,"",'Grid GenerationQueue'!$AC$5:$AC$410,1)</f>
        <v>0</v>
      </c>
      <c r="AJ652">
        <f>SUMIFS('Grid GenerationQueue'!AM$5:AM$410,'Grid GenerationQueue'!$AZ$5:$AZ$410,$B652,'Grid GenerationQueue'!$BA$5:$BA$410,$C652,'Grid GenerationQueue'!$BH$5:$BH$410,"&lt;&gt;"&amp;"")+SUMIFS('Grid GenerationQueue'!AM$5:AM$410,'Grid GenerationQueue'!$AZ$5:$AZ$410,$B652,'Grid GenerationQueue'!$BA$5:$BA$410,$C652,'Grid GenerationQueue'!$BH$5:$BH$410,"",'Grid GenerationQueue'!$AC$5:$AC$410,1)</f>
        <v>0</v>
      </c>
      <c r="AK652">
        <f>SUMIFS('Grid GenerationQueue'!AN$5:AN$410,'Grid GenerationQueue'!$AZ$5:$AZ$410,$B652,'Grid GenerationQueue'!$BA$5:$BA$410,$C652,'Grid GenerationQueue'!$BH$5:$BH$410,"&lt;&gt;"&amp;"")+SUMIFS('Grid GenerationQueue'!AN$5:AN$410,'Grid GenerationQueue'!$AZ$5:$AZ$410,$B652,'Grid GenerationQueue'!$BA$5:$BA$410,$C652,'Grid GenerationQueue'!$BH$5:$BH$410,"",'Grid GenerationQueue'!$AC$5:$AC$410,1)</f>
        <v>0</v>
      </c>
      <c r="AL652">
        <f>SUMIFS('Grid GenerationQueue'!AO$5:AO$410,'Grid GenerationQueue'!$AZ$5:$AZ$410,$B652,'Grid GenerationQueue'!$BA$5:$BA$410,$C652,'Grid GenerationQueue'!$BH$5:$BH$410,"&lt;&gt;"&amp;"")+SUMIFS('Grid GenerationQueue'!AO$5:AO$410,'Grid GenerationQueue'!$AZ$5:$AZ$410,$B652,'Grid GenerationQueue'!$BA$5:$BA$410,$C652,'Grid GenerationQueue'!$BH$5:$BH$410,"",'Grid GenerationQueue'!$AC$5:$AC$410,1)</f>
        <v>0</v>
      </c>
      <c r="AM652">
        <f>SUMIFS('Grid GenerationQueue'!AP$5:AP$410,'Grid GenerationQueue'!$AZ$5:$AZ$410,$B652,'Grid GenerationQueue'!$BA$5:$BA$410,$C652,'Grid GenerationQueue'!$BH$5:$BH$410,"&lt;&gt;"&amp;"")+SUMIFS('Grid GenerationQueue'!AP$5:AP$410,'Grid GenerationQueue'!$AZ$5:$AZ$410,$B652,'Grid GenerationQueue'!$BA$5:$BA$410,$C652,'Grid GenerationQueue'!$BH$5:$BH$410,"",'Grid GenerationQueue'!$AC$5:$AC$410,1)</f>
        <v>0</v>
      </c>
      <c r="AN652">
        <f>SUMIFS('Grid GenerationQueue'!AQ$5:AQ$410,'Grid GenerationQueue'!$AZ$5:$AZ$410,$B652,'Grid GenerationQueue'!$BA$5:$BA$410,$C652,'Grid GenerationQueue'!$BH$5:$BH$410,"&lt;&gt;"&amp;"")+SUMIFS('Grid GenerationQueue'!AQ$5:AQ$410,'Grid GenerationQueue'!$AZ$5:$AZ$410,$B652,'Grid GenerationQueue'!$BA$5:$BA$410,$C652,'Grid GenerationQueue'!$BH$5:$BH$410,"",'Grid GenerationQueue'!$AC$5:$AC$410,1)</f>
        <v>0</v>
      </c>
      <c r="AO652">
        <f>SUMIFS('Grid GenerationQueue'!AR$5:AR$410,'Grid GenerationQueue'!$AZ$5:$AZ$410,$B652,'Grid GenerationQueue'!$BA$5:$BA$410,$C652,'Grid GenerationQueue'!$BH$5:$BH$410,"&lt;&gt;"&amp;"")+SUMIFS('Grid GenerationQueue'!AR$5:AR$410,'Grid GenerationQueue'!$AZ$5:$AZ$410,$B652,'Grid GenerationQueue'!$BA$5:$BA$410,$C652,'Grid GenerationQueue'!$BH$5:$BH$410,"",'Grid GenerationQueue'!$AC$5:$AC$410,1)</f>
        <v>0</v>
      </c>
      <c r="AQ652">
        <f>SUMIFS('Grid GenerationQueue'!AG$5:AG$410,'Grid GenerationQueue'!$AZ$5:$AZ$410,$B652,'Grid GenerationQueue'!$BA$5:$BA$410,$C652,'Grid GenerationQueue'!$BK$5:$BK$410,"&gt;0")</f>
        <v>0</v>
      </c>
      <c r="AR652">
        <f>SUMIFS('Grid GenerationQueue'!AH$5:AH$410,'Grid GenerationQueue'!$AZ$5:$AZ$410,$B652,'Grid GenerationQueue'!$BA$5:$BA$410,$C652,'Grid GenerationQueue'!$BK$5:$BK$410,"&gt;0")</f>
        <v>0</v>
      </c>
      <c r="AS652">
        <f>SUMIFS('Grid GenerationQueue'!AI$5:AI$410,'Grid GenerationQueue'!$AZ$5:$AZ$410,$B652,'Grid GenerationQueue'!$BA$5:$BA$410,$C652,'Grid GenerationQueue'!$BK$5:$BK$410,"&gt;0")</f>
        <v>0</v>
      </c>
      <c r="AT652">
        <f>SUMIFS('Grid GenerationQueue'!AJ$5:AJ$410,'Grid GenerationQueue'!$AZ$5:$AZ$410,$B652,'Grid GenerationQueue'!$BA$5:$BA$410,$C652,'Grid GenerationQueue'!$BK$5:$BK$410,"&gt;0")</f>
        <v>0</v>
      </c>
      <c r="AU652">
        <f>SUMIFS('Grid GenerationQueue'!AK$5:AK$410,'Grid GenerationQueue'!$AZ$5:$AZ$410,$B652,'Grid GenerationQueue'!$BA$5:$BA$410,$C652,'Grid GenerationQueue'!$BK$5:$BK$410,"&gt;0")</f>
        <v>0</v>
      </c>
      <c r="AV652">
        <f>SUMIFS('Grid GenerationQueue'!AL$5:AL$410,'Grid GenerationQueue'!$AZ$5:$AZ$410,$B652,'Grid GenerationQueue'!$BA$5:$BA$410,$C652,'Grid GenerationQueue'!$BK$5:$BK$410,"&gt;0")</f>
        <v>0</v>
      </c>
      <c r="AW652">
        <f>SUMIFS('Grid GenerationQueue'!AM$5:AM$410,'Grid GenerationQueue'!$AZ$5:$AZ$410,$B652,'Grid GenerationQueue'!$BA$5:$BA$410,$C652,'Grid GenerationQueue'!$BK$5:$BK$410,"&gt;0")</f>
        <v>0</v>
      </c>
      <c r="AX652">
        <f>SUMIFS('Grid GenerationQueue'!AN$5:AN$410,'Grid GenerationQueue'!$AZ$5:$AZ$410,$B652,'Grid GenerationQueue'!$BA$5:$BA$410,$C652,'Grid GenerationQueue'!$BK$5:$BK$410,"&gt;0")</f>
        <v>0</v>
      </c>
      <c r="AY652">
        <f>SUMIFS('Grid GenerationQueue'!AO$5:AO$410,'Grid GenerationQueue'!$AZ$5:$AZ$410,$B652,'Grid GenerationQueue'!$BA$5:$BA$410,$C652,'Grid GenerationQueue'!$BK$5:$BK$410,"&gt;0")</f>
        <v>0</v>
      </c>
      <c r="AZ652">
        <f>SUMIFS('Grid GenerationQueue'!AP$5:AP$410,'Grid GenerationQueue'!$AZ$5:$AZ$410,$B652,'Grid GenerationQueue'!$BA$5:$BA$410,$C652,'Grid GenerationQueue'!$BK$5:$BK$410,"&gt;0")</f>
        <v>0</v>
      </c>
      <c r="BA652">
        <f>SUMIFS('Grid GenerationQueue'!AQ$5:AQ$410,'Grid GenerationQueue'!$AZ$5:$AZ$410,$B652,'Grid GenerationQueue'!$BA$5:$BA$410,$C652,'Grid GenerationQueue'!$BK$5:$BK$410,"&gt;0")</f>
        <v>0</v>
      </c>
      <c r="BB652">
        <f>SUMIFS('Grid GenerationQueue'!AR$5:AR$410,'Grid GenerationQueue'!$AZ$5:$AZ$410,$B652,'Grid GenerationQueue'!$BA$5:$BA$410,$C652,'Grid GenerationQueue'!$BK$5:$BK$410,"&gt;0")</f>
        <v>0</v>
      </c>
      <c r="BD652">
        <f>SUMIFS('Grid GenerationQueue'!AG$5:AG$410,'Grid GenerationQueue'!$AZ$5:$AZ$410,$B652,'Grid GenerationQueue'!$BA$5:$BA$410,$C652,'Grid GenerationQueue'!$BD$5:$BD$410,"&lt;="&amp;$BE$3)</f>
        <v>0</v>
      </c>
      <c r="BE652">
        <f>SUMIFS('Grid GenerationQueue'!AH$5:AH$410,'Grid GenerationQueue'!$AZ$5:$AZ$410,$B652,'Grid GenerationQueue'!$BA$5:$BA$410,$C652,'Grid GenerationQueue'!$BD$5:$BD$410,"&lt;="&amp;$BE$3)</f>
        <v>0</v>
      </c>
      <c r="BF652">
        <f>SUMIFS('Grid GenerationQueue'!AI$5:AI$410,'Grid GenerationQueue'!$AZ$5:$AZ$410,$B652,'Grid GenerationQueue'!$BA$5:$BA$410,$C652,'Grid GenerationQueue'!$BD$5:$BD$410,"&lt;="&amp;$BE$3)</f>
        <v>0</v>
      </c>
      <c r="BG652">
        <f>SUMIFS('Grid GenerationQueue'!AJ$5:AJ$410,'Grid GenerationQueue'!$AZ$5:$AZ$410,$B652,'Grid GenerationQueue'!$BA$5:$BA$410,$C652,'Grid GenerationQueue'!$BD$5:$BD$410,"&lt;="&amp;$BE$3)</f>
        <v>0</v>
      </c>
      <c r="BH652">
        <f>SUMIFS('Grid GenerationQueue'!AK$5:AK$410,'Grid GenerationQueue'!$AZ$5:$AZ$410,$B652,'Grid GenerationQueue'!$BA$5:$BA$410,$C652,'Grid GenerationQueue'!$BD$5:$BD$410,"&lt;="&amp;$BE$3)</f>
        <v>0</v>
      </c>
      <c r="BI652">
        <f>SUMIFS('Grid GenerationQueue'!AL$5:AL$410,'Grid GenerationQueue'!$AZ$5:$AZ$410,$B652,'Grid GenerationQueue'!$BA$5:$BA$410,$C652,'Grid GenerationQueue'!$BD$5:$BD$410,"&lt;="&amp;$BE$3)</f>
        <v>0</v>
      </c>
      <c r="BJ652">
        <f>SUMIFS('Grid GenerationQueue'!AM$5:AM$410,'Grid GenerationQueue'!$AZ$5:$AZ$410,$B652,'Grid GenerationQueue'!$BA$5:$BA$410,$C652,'Grid GenerationQueue'!$BD$5:$BD$410,"&lt;="&amp;$BE$3)</f>
        <v>0</v>
      </c>
      <c r="BK652">
        <f>SUMIFS('Grid GenerationQueue'!AN$5:AN$410,'Grid GenerationQueue'!$AZ$5:$AZ$410,$B652,'Grid GenerationQueue'!$BA$5:$BA$410,$C652,'Grid GenerationQueue'!$BD$5:$BD$410,"&lt;="&amp;$BE$3)</f>
        <v>0</v>
      </c>
      <c r="BL652">
        <f>SUMIFS('Grid GenerationQueue'!AO$5:AO$410,'Grid GenerationQueue'!$AZ$5:$AZ$410,$B652,'Grid GenerationQueue'!$BA$5:$BA$410,$C652,'Grid GenerationQueue'!$BD$5:$BD$410,"&lt;="&amp;$BE$3)</f>
        <v>0</v>
      </c>
      <c r="BM652">
        <f>SUMIFS('Grid GenerationQueue'!AP$5:AP$410,'Grid GenerationQueue'!$AZ$5:$AZ$410,$B652,'Grid GenerationQueue'!$BA$5:$BA$410,$C652,'Grid GenerationQueue'!$BD$5:$BD$410,"&lt;="&amp;$BE$3)</f>
        <v>0</v>
      </c>
      <c r="BN652">
        <f>SUMIFS('Grid GenerationQueue'!AQ$5:AQ$410,'Grid GenerationQueue'!$AZ$5:$AZ$410,$B652,'Grid GenerationQueue'!$BA$5:$BA$410,$C652,'Grid GenerationQueue'!$BD$5:$BD$410,"&lt;="&amp;$BE$3)</f>
        <v>0</v>
      </c>
      <c r="BO652">
        <f>SUMIFS('Grid GenerationQueue'!AR$5:AR$410,'Grid GenerationQueue'!$AZ$5:$AZ$410,$B652,'Grid GenerationQueue'!$BA$5:$BA$410,$C652,'Grid GenerationQueue'!$BD$5:$BD$410,"&lt;="&amp;$BE$3)</f>
        <v>0</v>
      </c>
      <c r="BQ652">
        <f>SUMIFS('Grid GenerationQueue'!AG$5:AG$410,'Grid GenerationQueue'!$AZ$5:$AZ$410,$B652,'Grid GenerationQueue'!$BA$5:$BA$410,$C652,'Grid GenerationQueue'!$BJ$5:$BJ$410,"Executed",'Grid GenerationQueue'!$BD$5:$BD$410,"&lt;="&amp;$BE$3)</f>
        <v>0</v>
      </c>
      <c r="BR652">
        <f>SUMIFS('Grid GenerationQueue'!AH$5:AH$410,'Grid GenerationQueue'!$AZ$5:$AZ$410,$B652,'Grid GenerationQueue'!$BA$5:$BA$410,$C652,'Grid GenerationQueue'!$BJ$5:$BJ$410,"Executed",'Grid GenerationQueue'!$BD$5:$BD$410,"&lt;="&amp;$BE$3)</f>
        <v>0</v>
      </c>
      <c r="BS652">
        <f>SUMIFS('Grid GenerationQueue'!AI$5:AI$410,'Grid GenerationQueue'!$AZ$5:$AZ$410,$B652,'Grid GenerationQueue'!$BA$5:$BA$410,$C652,'Grid GenerationQueue'!$BJ$5:$BJ$410,"Executed",'Grid GenerationQueue'!$BD$5:$BD$410,"&lt;="&amp;$BE$3)</f>
        <v>0</v>
      </c>
      <c r="BT652">
        <f>SUMIFS('Grid GenerationQueue'!AJ$5:AJ$410,'Grid GenerationQueue'!$AZ$5:$AZ$410,$B652,'Grid GenerationQueue'!$BA$5:$BA$410,$C652,'Grid GenerationQueue'!$BJ$5:$BJ$410,"Executed",'Grid GenerationQueue'!$BD$5:$BD$410,"&lt;="&amp;$BE$3)</f>
        <v>0</v>
      </c>
      <c r="BU652">
        <f>SUMIFS('Grid GenerationQueue'!AK$5:AK$410,'Grid GenerationQueue'!$AZ$5:$AZ$410,$B652,'Grid GenerationQueue'!$BA$5:$BA$410,$C652,'Grid GenerationQueue'!$BJ$5:$BJ$410,"Executed",'Grid GenerationQueue'!$BD$5:$BD$410,"&lt;="&amp;$BE$3)</f>
        <v>0</v>
      </c>
      <c r="BV652">
        <f>SUMIFS('Grid GenerationQueue'!AL$5:AL$410,'Grid GenerationQueue'!$AZ$5:$AZ$410,$B652,'Grid GenerationQueue'!$BA$5:$BA$410,$C652,'Grid GenerationQueue'!$BJ$5:$BJ$410,"Executed",'Grid GenerationQueue'!$BD$5:$BD$410,"&lt;="&amp;$BE$3)</f>
        <v>0</v>
      </c>
      <c r="BW652">
        <f>SUMIFS('Grid GenerationQueue'!AM$5:AM$410,'Grid GenerationQueue'!$AZ$5:$AZ$410,$B652,'Grid GenerationQueue'!$BA$5:$BA$410,$C652,'Grid GenerationQueue'!$BJ$5:$BJ$410,"Executed",'Grid GenerationQueue'!$BD$5:$BD$410,"&lt;="&amp;$BE$3)</f>
        <v>0</v>
      </c>
      <c r="BX652">
        <f>SUMIFS('Grid GenerationQueue'!AN$5:AN$410,'Grid GenerationQueue'!$AZ$5:$AZ$410,$B652,'Grid GenerationQueue'!$BA$5:$BA$410,$C652,'Grid GenerationQueue'!$BJ$5:$BJ$410,"Executed",'Grid GenerationQueue'!$BD$5:$BD$410,"&lt;="&amp;$BE$3)</f>
        <v>0</v>
      </c>
      <c r="BY652">
        <f>SUMIFS('Grid GenerationQueue'!AO$5:AO$410,'Grid GenerationQueue'!$AZ$5:$AZ$410,$B652,'Grid GenerationQueue'!$BA$5:$BA$410,$C652,'Grid GenerationQueue'!$BJ$5:$BJ$410,"Executed",'Grid GenerationQueue'!$BD$5:$BD$410,"&lt;="&amp;$BE$3)</f>
        <v>0</v>
      </c>
      <c r="BZ652">
        <f>SUMIFS('Grid GenerationQueue'!AP$5:AP$410,'Grid GenerationQueue'!$AZ$5:$AZ$410,$B652,'Grid GenerationQueue'!$BA$5:$BA$410,$C652,'Grid GenerationQueue'!$BJ$5:$BJ$410,"Executed",'Grid GenerationQueue'!$BD$5:$BD$410,"&lt;="&amp;$BE$3)</f>
        <v>0</v>
      </c>
      <c r="CA652">
        <f>SUMIFS('Grid GenerationQueue'!AQ$5:AQ$410,'Grid GenerationQueue'!$AZ$5:$AZ$410,$B652,'Grid GenerationQueue'!$BA$5:$BA$410,$C652,'Grid GenerationQueue'!$BJ$5:$BJ$410,"Executed",'Grid GenerationQueue'!$BD$5:$BD$410,"&lt;="&amp;$BE$3)</f>
        <v>0</v>
      </c>
      <c r="CB652">
        <f>SUMIFS('Grid GenerationQueue'!AR$5:AR$410,'Grid GenerationQueue'!$AZ$5:$AZ$410,$B652,'Grid GenerationQueue'!$BA$5:$BA$410,$C652,'Grid GenerationQueue'!$BJ$5:$BJ$410,"Executed",'Grid GenerationQueue'!$BD$5:$BD$410,"&lt;="&amp;$BE$3)</f>
        <v>0</v>
      </c>
      <c r="CD652">
        <f>SUMIFS('Grid GenerationQueue'!AG$5:AG$410,'Grid GenerationQueue'!$AZ$5:$AZ$410,$B652,'Grid GenerationQueue'!$BA$5:$BA$410,$C652,'Grid GenerationQueue'!$BH$5:$BH$410,"&lt;&gt;"&amp;"",'Grid GenerationQueue'!$BD$5:$BD$410,"&lt;="&amp;$BE$3)</f>
        <v>0</v>
      </c>
      <c r="CE652">
        <f>SUMIFS('Grid GenerationQueue'!AH$5:AH$410,'Grid GenerationQueue'!$AZ$5:$AZ$410,$B652,'Grid GenerationQueue'!$BA$5:$BA$410,$C652,'Grid GenerationQueue'!$BH$5:$BH$410,"&lt;&gt;"&amp;"",'Grid GenerationQueue'!$BD$5:$BD$410,"&lt;="&amp;$BE$3)</f>
        <v>0</v>
      </c>
      <c r="CF652">
        <f>SUMIFS('Grid GenerationQueue'!AI$5:AI$410,'Grid GenerationQueue'!$AZ$5:$AZ$410,$B652,'Grid GenerationQueue'!$BA$5:$BA$410,$C652,'Grid GenerationQueue'!$BH$5:$BH$410,"&lt;&gt;"&amp;"",'Grid GenerationQueue'!$BD$5:$BD$410,"&lt;="&amp;$BE$3)</f>
        <v>0</v>
      </c>
      <c r="CG652">
        <f>SUMIFS('Grid GenerationQueue'!AJ$5:AJ$410,'Grid GenerationQueue'!$AZ$5:$AZ$410,$B652,'Grid GenerationQueue'!$BA$5:$BA$410,$C652,'Grid GenerationQueue'!$BH$5:$BH$410,"&lt;&gt;"&amp;"",'Grid GenerationQueue'!$BD$5:$BD$410,"&lt;="&amp;$BE$3)</f>
        <v>0</v>
      </c>
      <c r="CH652">
        <f>SUMIFS('Grid GenerationQueue'!AK$5:AK$410,'Grid GenerationQueue'!$AZ$5:$AZ$410,$B652,'Grid GenerationQueue'!$BA$5:$BA$410,$C652,'Grid GenerationQueue'!$BH$5:$BH$410,"&lt;&gt;"&amp;"",'Grid GenerationQueue'!$BD$5:$BD$410,"&lt;="&amp;$BE$3)</f>
        <v>0</v>
      </c>
      <c r="CI652">
        <f>SUMIFS('Grid GenerationQueue'!AL$5:AL$410,'Grid GenerationQueue'!$AZ$5:$AZ$410,$B652,'Grid GenerationQueue'!$BA$5:$BA$410,$C652,'Grid GenerationQueue'!$BH$5:$BH$410,"&lt;&gt;"&amp;"",'Grid GenerationQueue'!$BD$5:$BD$410,"&lt;="&amp;$BE$3)</f>
        <v>0</v>
      </c>
      <c r="CJ652">
        <f>SUMIFS('Grid GenerationQueue'!AM$5:AM$410,'Grid GenerationQueue'!$AZ$5:$AZ$410,$B652,'Grid GenerationQueue'!$BA$5:$BA$410,$C652,'Grid GenerationQueue'!$BH$5:$BH$410,"&lt;&gt;"&amp;"",'Grid GenerationQueue'!$BD$5:$BD$410,"&lt;="&amp;$BE$3)</f>
        <v>0</v>
      </c>
      <c r="CK652">
        <f>SUMIFS('Grid GenerationQueue'!AN$5:AN$410,'Grid GenerationQueue'!$AZ$5:$AZ$410,$B652,'Grid GenerationQueue'!$BA$5:$BA$410,$C652,'Grid GenerationQueue'!$BH$5:$BH$410,"&lt;&gt;"&amp;"",'Grid GenerationQueue'!$BD$5:$BD$410,"&lt;="&amp;$BE$3)</f>
        <v>0</v>
      </c>
      <c r="CL652">
        <f>SUMIFS('Grid GenerationQueue'!AO$5:AO$410,'Grid GenerationQueue'!$AZ$5:$AZ$410,$B652,'Grid GenerationQueue'!$BA$5:$BA$410,$C652,'Grid GenerationQueue'!$BH$5:$BH$410,"&lt;&gt;"&amp;"",'Grid GenerationQueue'!$BD$5:$BD$410,"&lt;="&amp;$BE$3)</f>
        <v>0</v>
      </c>
      <c r="CM652">
        <f>SUMIFS('Grid GenerationQueue'!AP$5:AP$410,'Grid GenerationQueue'!$AZ$5:$AZ$410,$B652,'Grid GenerationQueue'!$BA$5:$BA$410,$C652,'Grid GenerationQueue'!$BH$5:$BH$410,"&lt;&gt;"&amp;"",'Grid GenerationQueue'!$BD$5:$BD$410,"&lt;="&amp;$BE$3)</f>
        <v>0</v>
      </c>
      <c r="CN652">
        <f>SUMIFS('Grid GenerationQueue'!AQ$5:AQ$410,'Grid GenerationQueue'!$AZ$5:$AZ$410,$B652,'Grid GenerationQueue'!$BA$5:$BA$410,$C652,'Grid GenerationQueue'!$BH$5:$BH$410,"&lt;&gt;"&amp;"",'Grid GenerationQueue'!$BD$5:$BD$410,"&lt;="&amp;$BE$3)</f>
        <v>0</v>
      </c>
      <c r="CO652">
        <f>SUMIFS('Grid GenerationQueue'!AR$5:AR$410,'Grid GenerationQueue'!$AZ$5:$AZ$410,$B652,'Grid GenerationQueue'!$BA$5:$BA$410,$C652,'Grid GenerationQueue'!$BH$5:$BH$410,"&lt;&gt;"&amp;"",'Grid GenerationQueue'!$BD$5:$BD$410,"&lt;="&amp;$BE$3)</f>
        <v>0</v>
      </c>
      <c r="CQ652">
        <f>SUMIFS('Grid GenerationQueue'!AG$5:AG$410,'Grid GenerationQueue'!$AZ$5:$AZ$410,$B652,'Grid GenerationQueue'!$BA$5:$BA$410,$C652,'Grid GenerationQueue'!$BK$5:$BK$410,"&gt;0",'Grid GenerationQueue'!$BD$5:$BD$410,"&lt;="&amp;$BE$3)</f>
        <v>0</v>
      </c>
      <c r="CR652">
        <f>SUMIFS('Grid GenerationQueue'!AH$5:AH$410,'Grid GenerationQueue'!$AZ$5:$AZ$410,$B652,'Grid GenerationQueue'!$BA$5:$BA$410,$C652,'Grid GenerationQueue'!$BK$5:$BK$410,"&gt;0",'Grid GenerationQueue'!$BD$5:$BD$410,"&lt;="&amp;$BE$3)</f>
        <v>0</v>
      </c>
      <c r="CS652">
        <f>SUMIFS('Grid GenerationQueue'!AI$5:AI$410,'Grid GenerationQueue'!$AZ$5:$AZ$410,$B652,'Grid GenerationQueue'!$BA$5:$BA$410,$C652,'Grid GenerationQueue'!$BK$5:$BK$410,"&gt;0",'Grid GenerationQueue'!$BD$5:$BD$410,"&lt;="&amp;$BE$3)</f>
        <v>0</v>
      </c>
      <c r="CT652">
        <f>SUMIFS('Grid GenerationQueue'!AJ$5:AJ$410,'Grid GenerationQueue'!$AZ$5:$AZ$410,$B652,'Grid GenerationQueue'!$BA$5:$BA$410,$C652,'Grid GenerationQueue'!$BK$5:$BK$410,"&gt;0",'Grid GenerationQueue'!$BD$5:$BD$410,"&lt;="&amp;$BE$3)</f>
        <v>0</v>
      </c>
      <c r="CU652">
        <f>SUMIFS('Grid GenerationQueue'!AK$5:AK$410,'Grid GenerationQueue'!$AZ$5:$AZ$410,$B652,'Grid GenerationQueue'!$BA$5:$BA$410,$C652,'Grid GenerationQueue'!$BK$5:$BK$410,"&gt;0",'Grid GenerationQueue'!$BD$5:$BD$410,"&lt;="&amp;$BE$3)</f>
        <v>0</v>
      </c>
      <c r="CV652">
        <f>SUMIFS('Grid GenerationQueue'!AL$5:AL$410,'Grid GenerationQueue'!$AZ$5:$AZ$410,$B652,'Grid GenerationQueue'!$BA$5:$BA$410,$C652,'Grid GenerationQueue'!$BK$5:$BK$410,"&gt;0",'Grid GenerationQueue'!$BD$5:$BD$410,"&lt;="&amp;$BE$3)</f>
        <v>0</v>
      </c>
      <c r="CW652">
        <f>SUMIFS('Grid GenerationQueue'!AM$5:AM$410,'Grid GenerationQueue'!$AZ$5:$AZ$410,$B652,'Grid GenerationQueue'!$BA$5:$BA$410,$C652,'Grid GenerationQueue'!$BK$5:$BK$410,"&gt;0",'Grid GenerationQueue'!$BD$5:$BD$410,"&lt;="&amp;$BE$3)</f>
        <v>0</v>
      </c>
      <c r="CX652">
        <f>SUMIFS('Grid GenerationQueue'!AN$5:AN$410,'Grid GenerationQueue'!$AZ$5:$AZ$410,$B652,'Grid GenerationQueue'!$BA$5:$BA$410,$C652,'Grid GenerationQueue'!$BK$5:$BK$410,"&gt;0",'Grid GenerationQueue'!$BD$5:$BD$410,"&lt;="&amp;$BE$3)</f>
        <v>0</v>
      </c>
      <c r="CY652">
        <f>SUMIFS('Grid GenerationQueue'!AO$5:AO$410,'Grid GenerationQueue'!$AZ$5:$AZ$410,$B652,'Grid GenerationQueue'!$BA$5:$BA$410,$C652,'Grid GenerationQueue'!$BK$5:$BK$410,"&gt;0",'Grid GenerationQueue'!$BD$5:$BD$410,"&lt;="&amp;$BE$3)</f>
        <v>0</v>
      </c>
      <c r="CZ652">
        <f>SUMIFS('Grid GenerationQueue'!AP$5:AP$410,'Grid GenerationQueue'!$AZ$5:$AZ$410,$B652,'Grid GenerationQueue'!$BA$5:$BA$410,$C652,'Grid GenerationQueue'!$BK$5:$BK$410,"&gt;0",'Grid GenerationQueue'!$BD$5:$BD$410,"&lt;="&amp;$BE$3)</f>
        <v>0</v>
      </c>
      <c r="DA652">
        <f>SUMIFS('Grid GenerationQueue'!AQ$5:AQ$410,'Grid GenerationQueue'!$AZ$5:$AZ$410,$B652,'Grid GenerationQueue'!$BA$5:$BA$410,$C652,'Grid GenerationQueue'!$BK$5:$BK$410,"&gt;0",'Grid GenerationQueue'!$BD$5:$BD$410,"&lt;="&amp;$BE$3)</f>
        <v>0</v>
      </c>
      <c r="DB652">
        <f>SUMIFS('Grid GenerationQueue'!AR$5:AR$410,'Grid GenerationQueue'!$AZ$5:$AZ$410,$B652,'Grid GenerationQueue'!$BA$5:$BA$410,$C652,'Grid GenerationQueue'!$BK$5:$BK$410,"&gt;0",'Grid GenerationQueue'!$BD$5:$BD$410,"&lt;="&amp;$BE$3)</f>
        <v>0</v>
      </c>
    </row>
    <row r="653" spans="1:106" x14ac:dyDescent="0.35">
      <c r="A653" t="s">
        <v>4748</v>
      </c>
      <c r="B653" t="s">
        <v>5071</v>
      </c>
      <c r="C653">
        <v>230</v>
      </c>
      <c r="D653">
        <f>SUMIFS('Grid GenerationQueue'!AG$5:AG$410,'Grid GenerationQueue'!$AZ$5:$AZ$410,$B653,'Grid GenerationQueue'!$BA$5:$BA$410,$C653)</f>
        <v>0</v>
      </c>
      <c r="E653">
        <f>SUMIFS('Grid GenerationQueue'!AH$5:AH$410,'Grid GenerationQueue'!$AZ$5:$AZ$410,$B653,'Grid GenerationQueue'!$BA$5:$BA$410,$C653)</f>
        <v>0</v>
      </c>
      <c r="F653">
        <f>SUMIFS('Grid GenerationQueue'!AI$5:AI$410,'Grid GenerationQueue'!$AZ$5:$AZ$410,$B653,'Grid GenerationQueue'!$BA$5:$BA$410,$C653)</f>
        <v>0</v>
      </c>
      <c r="G653">
        <f>SUMIFS('Grid GenerationQueue'!AJ$5:AJ$410,'Grid GenerationQueue'!$AZ$5:$AZ$410,$B653,'Grid GenerationQueue'!$BA$5:$BA$410,$C653)</f>
        <v>0</v>
      </c>
      <c r="H653">
        <f>SUMIFS('Grid GenerationQueue'!AK$5:AK$410,'Grid GenerationQueue'!$AZ$5:$AZ$410,$B653,'Grid GenerationQueue'!$BA$5:$BA$410,$C653)</f>
        <v>0</v>
      </c>
      <c r="I653">
        <f>SUMIFS('Grid GenerationQueue'!AL$5:AL$410,'Grid GenerationQueue'!$AZ$5:$AZ$410,$B653,'Grid GenerationQueue'!$BA$5:$BA$410,$C653)</f>
        <v>0</v>
      </c>
      <c r="J653">
        <f>SUMIFS('Grid GenerationQueue'!AM$5:AM$410,'Grid GenerationQueue'!$AZ$5:$AZ$410,$B653,'Grid GenerationQueue'!$BA$5:$BA$410,$C653)</f>
        <v>0</v>
      </c>
      <c r="K653">
        <f>SUMIFS('Grid GenerationQueue'!AN$5:AN$410,'Grid GenerationQueue'!$AZ$5:$AZ$410,$B653,'Grid GenerationQueue'!$BA$5:$BA$410,$C653)</f>
        <v>0</v>
      </c>
      <c r="L653">
        <f>SUMIFS('Grid GenerationQueue'!AO$5:AO$410,'Grid GenerationQueue'!$AZ$5:$AZ$410,$B653,'Grid GenerationQueue'!$BA$5:$BA$410,$C653)</f>
        <v>0</v>
      </c>
      <c r="M653">
        <f>SUMIFS('Grid GenerationQueue'!AP$5:AP$410,'Grid GenerationQueue'!$AZ$5:$AZ$410,$B653,'Grid GenerationQueue'!$BA$5:$BA$410,$C653)</f>
        <v>0</v>
      </c>
      <c r="N653">
        <f>SUMIFS('Grid GenerationQueue'!AQ$5:AQ$410,'Grid GenerationQueue'!$AZ$5:$AZ$410,$B653,'Grid GenerationQueue'!$BA$5:$BA$410,$C653)</f>
        <v>0</v>
      </c>
      <c r="O653">
        <f>SUMIFS('Grid GenerationQueue'!AR$5:AR$410,'Grid GenerationQueue'!$AZ$5:$AZ$410,$B653,'Grid GenerationQueue'!$BA$5:$BA$410,$C653)</f>
        <v>0</v>
      </c>
      <c r="Q653">
        <f>SUMIFS('Grid GenerationQueue'!AG$5:AG$410,'Grid GenerationQueue'!$AZ$5:$AZ$410,$B653,'Grid GenerationQueue'!$BA$5:$BA$410,$C653,'Grid GenerationQueue'!$BJ$5:$BJ$410,"Executed")</f>
        <v>0</v>
      </c>
      <c r="R653">
        <f>SUMIFS('Grid GenerationQueue'!AH$5:AH$410,'Grid GenerationQueue'!$AZ$5:$AZ$410,$B653,'Grid GenerationQueue'!$BA$5:$BA$410,$C653,'Grid GenerationQueue'!$BJ$5:$BJ$410,"Executed")</f>
        <v>0</v>
      </c>
      <c r="S653">
        <f>SUMIFS('Grid GenerationQueue'!AI$5:AI$410,'Grid GenerationQueue'!$AZ$5:$AZ$410,$B653,'Grid GenerationQueue'!$BA$5:$BA$410,$C653,'Grid GenerationQueue'!$BJ$5:$BJ$410,"Executed")</f>
        <v>0</v>
      </c>
      <c r="T653">
        <f>SUMIFS('Grid GenerationQueue'!AJ$5:AJ$410,'Grid GenerationQueue'!$AZ$5:$AZ$410,$B653,'Grid GenerationQueue'!$BA$5:$BA$410,$C653,'Grid GenerationQueue'!$BJ$5:$BJ$410,"Executed")</f>
        <v>0</v>
      </c>
      <c r="U653">
        <f>SUMIFS('Grid GenerationQueue'!AK$5:AK$410,'Grid GenerationQueue'!$AZ$5:$AZ$410,$B653,'Grid GenerationQueue'!$BA$5:$BA$410,$C653,'Grid GenerationQueue'!$BJ$5:$BJ$410,"Executed")</f>
        <v>0</v>
      </c>
      <c r="V653">
        <f>SUMIFS('Grid GenerationQueue'!AL$5:AL$410,'Grid GenerationQueue'!$AZ$5:$AZ$410,$B653,'Grid GenerationQueue'!$BA$5:$BA$410,$C653,'Grid GenerationQueue'!$BJ$5:$BJ$410,"Executed")</f>
        <v>0</v>
      </c>
      <c r="W653">
        <f>SUMIFS('Grid GenerationQueue'!AM$5:AM$410,'Grid GenerationQueue'!$AZ$5:$AZ$410,$B653,'Grid GenerationQueue'!$BA$5:$BA$410,$C653,'Grid GenerationQueue'!$BJ$5:$BJ$410,"Executed")</f>
        <v>0</v>
      </c>
      <c r="X653">
        <f>SUMIFS('Grid GenerationQueue'!AN$5:AN$410,'Grid GenerationQueue'!$AZ$5:$AZ$410,$B653,'Grid GenerationQueue'!$BA$5:$BA$410,$C653,'Grid GenerationQueue'!$BJ$5:$BJ$410,"Executed")</f>
        <v>0</v>
      </c>
      <c r="Y653">
        <f>SUMIFS('Grid GenerationQueue'!AO$5:AO$410,'Grid GenerationQueue'!$AZ$5:$AZ$410,$B653,'Grid GenerationQueue'!$BA$5:$BA$410,$C653,'Grid GenerationQueue'!$BJ$5:$BJ$410,"Executed")</f>
        <v>0</v>
      </c>
      <c r="Z653">
        <f>SUMIFS('Grid GenerationQueue'!AP$5:AP$410,'Grid GenerationQueue'!$AZ$5:$AZ$410,$B653,'Grid GenerationQueue'!$BA$5:$BA$410,$C653,'Grid GenerationQueue'!$BJ$5:$BJ$410,"Executed")</f>
        <v>0</v>
      </c>
      <c r="AA653">
        <f>SUMIFS('Grid GenerationQueue'!AQ$5:AQ$410,'Grid GenerationQueue'!$AZ$5:$AZ$410,$B653,'Grid GenerationQueue'!$BA$5:$BA$410,$C653,'Grid GenerationQueue'!$BJ$5:$BJ$410,"Executed")</f>
        <v>0</v>
      </c>
      <c r="AB653">
        <f>SUMIFS('Grid GenerationQueue'!AR$5:AR$410,'Grid GenerationQueue'!$AZ$5:$AZ$410,$B653,'Grid GenerationQueue'!$BA$5:$BA$410,$C653,'Grid GenerationQueue'!$BJ$5:$BJ$410,"Executed")</f>
        <v>0</v>
      </c>
      <c r="AD653">
        <f>SUMIFS('Grid GenerationQueue'!AG$5:AG$410,'Grid GenerationQueue'!$AZ$5:$AZ$410,$B653,'Grid GenerationQueue'!$BA$5:$BA$410,$C653,'Grid GenerationQueue'!$BH$5:$BH$410,"&lt;&gt;"&amp;"")+SUMIFS('Grid GenerationQueue'!AG$5:AG$410,'Grid GenerationQueue'!$AZ$5:$AZ$410,$B653,'Grid GenerationQueue'!$BA$5:$BA$410,$C653,'Grid GenerationQueue'!$BH$5:$BH$410,"",'Grid GenerationQueue'!$AC$5:$AC$410,1)</f>
        <v>0</v>
      </c>
      <c r="AE653">
        <f>SUMIFS('Grid GenerationQueue'!AH$5:AH$410,'Grid GenerationQueue'!$AZ$5:$AZ$410,$B653,'Grid GenerationQueue'!$BA$5:$BA$410,$C653,'Grid GenerationQueue'!$BH$5:$BH$410,"&lt;&gt;"&amp;"")+SUMIFS('Grid GenerationQueue'!AH$5:AH$410,'Grid GenerationQueue'!$AZ$5:$AZ$410,$B653,'Grid GenerationQueue'!$BA$5:$BA$410,$C653,'Grid GenerationQueue'!$BH$5:$BH$410,"",'Grid GenerationQueue'!$AC$5:$AC$410,1)</f>
        <v>0</v>
      </c>
      <c r="AF653">
        <f>SUMIFS('Grid GenerationQueue'!AI$5:AI$410,'Grid GenerationQueue'!$AZ$5:$AZ$410,$B653,'Grid GenerationQueue'!$BA$5:$BA$410,$C653,'Grid GenerationQueue'!$BH$5:$BH$410,"&lt;&gt;"&amp;"")+SUMIFS('Grid GenerationQueue'!AI$5:AI$410,'Grid GenerationQueue'!$AZ$5:$AZ$410,$B653,'Grid GenerationQueue'!$BA$5:$BA$410,$C653,'Grid GenerationQueue'!$BH$5:$BH$410,"",'Grid GenerationQueue'!$AC$5:$AC$410,1)</f>
        <v>0</v>
      </c>
      <c r="AG653">
        <f>SUMIFS('Grid GenerationQueue'!AJ$5:AJ$410,'Grid GenerationQueue'!$AZ$5:$AZ$410,$B653,'Grid GenerationQueue'!$BA$5:$BA$410,$C653,'Grid GenerationQueue'!$BH$5:$BH$410,"&lt;&gt;"&amp;"")+SUMIFS('Grid GenerationQueue'!AJ$5:AJ$410,'Grid GenerationQueue'!$AZ$5:$AZ$410,$B653,'Grid GenerationQueue'!$BA$5:$BA$410,$C653,'Grid GenerationQueue'!$BH$5:$BH$410,"",'Grid GenerationQueue'!$AC$5:$AC$410,1)</f>
        <v>0</v>
      </c>
      <c r="AH653">
        <f>SUMIFS('Grid GenerationQueue'!AK$5:AK$410,'Grid GenerationQueue'!$AZ$5:$AZ$410,$B653,'Grid GenerationQueue'!$BA$5:$BA$410,$C653,'Grid GenerationQueue'!$BH$5:$BH$410,"&lt;&gt;"&amp;"")+SUMIFS('Grid GenerationQueue'!AK$5:AK$410,'Grid GenerationQueue'!$AZ$5:$AZ$410,$B653,'Grid GenerationQueue'!$BA$5:$BA$410,$C653,'Grid GenerationQueue'!$BH$5:$BH$410,"",'Grid GenerationQueue'!$AC$5:$AC$410,1)</f>
        <v>0</v>
      </c>
      <c r="AI653">
        <f>SUMIFS('Grid GenerationQueue'!AL$5:AL$410,'Grid GenerationQueue'!$AZ$5:$AZ$410,$B653,'Grid GenerationQueue'!$BA$5:$BA$410,$C653,'Grid GenerationQueue'!$BH$5:$BH$410,"&lt;&gt;"&amp;"")+SUMIFS('Grid GenerationQueue'!AL$5:AL$410,'Grid GenerationQueue'!$AZ$5:$AZ$410,$B653,'Grid GenerationQueue'!$BA$5:$BA$410,$C653,'Grid GenerationQueue'!$BH$5:$BH$410,"",'Grid GenerationQueue'!$AC$5:$AC$410,1)</f>
        <v>0</v>
      </c>
      <c r="AJ653">
        <f>SUMIFS('Grid GenerationQueue'!AM$5:AM$410,'Grid GenerationQueue'!$AZ$5:$AZ$410,$B653,'Grid GenerationQueue'!$BA$5:$BA$410,$C653,'Grid GenerationQueue'!$BH$5:$BH$410,"&lt;&gt;"&amp;"")+SUMIFS('Grid GenerationQueue'!AM$5:AM$410,'Grid GenerationQueue'!$AZ$5:$AZ$410,$B653,'Grid GenerationQueue'!$BA$5:$BA$410,$C653,'Grid GenerationQueue'!$BH$5:$BH$410,"",'Grid GenerationQueue'!$AC$5:$AC$410,1)</f>
        <v>0</v>
      </c>
      <c r="AK653">
        <f>SUMIFS('Grid GenerationQueue'!AN$5:AN$410,'Grid GenerationQueue'!$AZ$5:$AZ$410,$B653,'Grid GenerationQueue'!$BA$5:$BA$410,$C653,'Grid GenerationQueue'!$BH$5:$BH$410,"&lt;&gt;"&amp;"")+SUMIFS('Grid GenerationQueue'!AN$5:AN$410,'Grid GenerationQueue'!$AZ$5:$AZ$410,$B653,'Grid GenerationQueue'!$BA$5:$BA$410,$C653,'Grid GenerationQueue'!$BH$5:$BH$410,"",'Grid GenerationQueue'!$AC$5:$AC$410,1)</f>
        <v>0</v>
      </c>
      <c r="AL653">
        <f>SUMIFS('Grid GenerationQueue'!AO$5:AO$410,'Grid GenerationQueue'!$AZ$5:$AZ$410,$B653,'Grid GenerationQueue'!$BA$5:$BA$410,$C653,'Grid GenerationQueue'!$BH$5:$BH$410,"&lt;&gt;"&amp;"")+SUMIFS('Grid GenerationQueue'!AO$5:AO$410,'Grid GenerationQueue'!$AZ$5:$AZ$410,$B653,'Grid GenerationQueue'!$BA$5:$BA$410,$C653,'Grid GenerationQueue'!$BH$5:$BH$410,"",'Grid GenerationQueue'!$AC$5:$AC$410,1)</f>
        <v>0</v>
      </c>
      <c r="AM653">
        <f>SUMIFS('Grid GenerationQueue'!AP$5:AP$410,'Grid GenerationQueue'!$AZ$5:$AZ$410,$B653,'Grid GenerationQueue'!$BA$5:$BA$410,$C653,'Grid GenerationQueue'!$BH$5:$BH$410,"&lt;&gt;"&amp;"")+SUMIFS('Grid GenerationQueue'!AP$5:AP$410,'Grid GenerationQueue'!$AZ$5:$AZ$410,$B653,'Grid GenerationQueue'!$BA$5:$BA$410,$C653,'Grid GenerationQueue'!$BH$5:$BH$410,"",'Grid GenerationQueue'!$AC$5:$AC$410,1)</f>
        <v>0</v>
      </c>
      <c r="AN653">
        <f>SUMIFS('Grid GenerationQueue'!AQ$5:AQ$410,'Grid GenerationQueue'!$AZ$5:$AZ$410,$B653,'Grid GenerationQueue'!$BA$5:$BA$410,$C653,'Grid GenerationQueue'!$BH$5:$BH$410,"&lt;&gt;"&amp;"")+SUMIFS('Grid GenerationQueue'!AQ$5:AQ$410,'Grid GenerationQueue'!$AZ$5:$AZ$410,$B653,'Grid GenerationQueue'!$BA$5:$BA$410,$C653,'Grid GenerationQueue'!$BH$5:$BH$410,"",'Grid GenerationQueue'!$AC$5:$AC$410,1)</f>
        <v>0</v>
      </c>
      <c r="AO653">
        <f>SUMIFS('Grid GenerationQueue'!AR$5:AR$410,'Grid GenerationQueue'!$AZ$5:$AZ$410,$B653,'Grid GenerationQueue'!$BA$5:$BA$410,$C653,'Grid GenerationQueue'!$BH$5:$BH$410,"&lt;&gt;"&amp;"")+SUMIFS('Grid GenerationQueue'!AR$5:AR$410,'Grid GenerationQueue'!$AZ$5:$AZ$410,$B653,'Grid GenerationQueue'!$BA$5:$BA$410,$C653,'Grid GenerationQueue'!$BH$5:$BH$410,"",'Grid GenerationQueue'!$AC$5:$AC$410,1)</f>
        <v>0</v>
      </c>
      <c r="AQ653">
        <f>SUMIFS('Grid GenerationQueue'!AG$5:AG$410,'Grid GenerationQueue'!$AZ$5:$AZ$410,$B653,'Grid GenerationQueue'!$BA$5:$BA$410,$C653,'Grid GenerationQueue'!$BK$5:$BK$410,"&gt;0")</f>
        <v>0</v>
      </c>
      <c r="AR653">
        <f>SUMIFS('Grid GenerationQueue'!AH$5:AH$410,'Grid GenerationQueue'!$AZ$5:$AZ$410,$B653,'Grid GenerationQueue'!$BA$5:$BA$410,$C653,'Grid GenerationQueue'!$BK$5:$BK$410,"&gt;0")</f>
        <v>0</v>
      </c>
      <c r="AS653">
        <f>SUMIFS('Grid GenerationQueue'!AI$5:AI$410,'Grid GenerationQueue'!$AZ$5:$AZ$410,$B653,'Grid GenerationQueue'!$BA$5:$BA$410,$C653,'Grid GenerationQueue'!$BK$5:$BK$410,"&gt;0")</f>
        <v>0</v>
      </c>
      <c r="AT653">
        <f>SUMIFS('Grid GenerationQueue'!AJ$5:AJ$410,'Grid GenerationQueue'!$AZ$5:$AZ$410,$B653,'Grid GenerationQueue'!$BA$5:$BA$410,$C653,'Grid GenerationQueue'!$BK$5:$BK$410,"&gt;0")</f>
        <v>0</v>
      </c>
      <c r="AU653">
        <f>SUMIFS('Grid GenerationQueue'!AK$5:AK$410,'Grid GenerationQueue'!$AZ$5:$AZ$410,$B653,'Grid GenerationQueue'!$BA$5:$BA$410,$C653,'Grid GenerationQueue'!$BK$5:$BK$410,"&gt;0")</f>
        <v>0</v>
      </c>
      <c r="AV653">
        <f>SUMIFS('Grid GenerationQueue'!AL$5:AL$410,'Grid GenerationQueue'!$AZ$5:$AZ$410,$B653,'Grid GenerationQueue'!$BA$5:$BA$410,$C653,'Grid GenerationQueue'!$BK$5:$BK$410,"&gt;0")</f>
        <v>0</v>
      </c>
      <c r="AW653">
        <f>SUMIFS('Grid GenerationQueue'!AM$5:AM$410,'Grid GenerationQueue'!$AZ$5:$AZ$410,$B653,'Grid GenerationQueue'!$BA$5:$BA$410,$C653,'Grid GenerationQueue'!$BK$5:$BK$410,"&gt;0")</f>
        <v>0</v>
      </c>
      <c r="AX653">
        <f>SUMIFS('Grid GenerationQueue'!AN$5:AN$410,'Grid GenerationQueue'!$AZ$5:$AZ$410,$B653,'Grid GenerationQueue'!$BA$5:$BA$410,$C653,'Grid GenerationQueue'!$BK$5:$BK$410,"&gt;0")</f>
        <v>0</v>
      </c>
      <c r="AY653">
        <f>SUMIFS('Grid GenerationQueue'!AO$5:AO$410,'Grid GenerationQueue'!$AZ$5:$AZ$410,$B653,'Grid GenerationQueue'!$BA$5:$BA$410,$C653,'Grid GenerationQueue'!$BK$5:$BK$410,"&gt;0")</f>
        <v>0</v>
      </c>
      <c r="AZ653">
        <f>SUMIFS('Grid GenerationQueue'!AP$5:AP$410,'Grid GenerationQueue'!$AZ$5:$AZ$410,$B653,'Grid GenerationQueue'!$BA$5:$BA$410,$C653,'Grid GenerationQueue'!$BK$5:$BK$410,"&gt;0")</f>
        <v>0</v>
      </c>
      <c r="BA653">
        <f>SUMIFS('Grid GenerationQueue'!AQ$5:AQ$410,'Grid GenerationQueue'!$AZ$5:$AZ$410,$B653,'Grid GenerationQueue'!$BA$5:$BA$410,$C653,'Grid GenerationQueue'!$BK$5:$BK$410,"&gt;0")</f>
        <v>0</v>
      </c>
      <c r="BB653">
        <f>SUMIFS('Grid GenerationQueue'!AR$5:AR$410,'Grid GenerationQueue'!$AZ$5:$AZ$410,$B653,'Grid GenerationQueue'!$BA$5:$BA$410,$C653,'Grid GenerationQueue'!$BK$5:$BK$410,"&gt;0")</f>
        <v>0</v>
      </c>
      <c r="BD653">
        <f>SUMIFS('Grid GenerationQueue'!AG$5:AG$410,'Grid GenerationQueue'!$AZ$5:$AZ$410,$B653,'Grid GenerationQueue'!$BA$5:$BA$410,$C653,'Grid GenerationQueue'!$BD$5:$BD$410,"&lt;="&amp;$BE$3)</f>
        <v>0</v>
      </c>
      <c r="BE653">
        <f>SUMIFS('Grid GenerationQueue'!AH$5:AH$410,'Grid GenerationQueue'!$AZ$5:$AZ$410,$B653,'Grid GenerationQueue'!$BA$5:$BA$410,$C653,'Grid GenerationQueue'!$BD$5:$BD$410,"&lt;="&amp;$BE$3)</f>
        <v>0</v>
      </c>
      <c r="BF653">
        <f>SUMIFS('Grid GenerationQueue'!AI$5:AI$410,'Grid GenerationQueue'!$AZ$5:$AZ$410,$B653,'Grid GenerationQueue'!$BA$5:$BA$410,$C653,'Grid GenerationQueue'!$BD$5:$BD$410,"&lt;="&amp;$BE$3)</f>
        <v>0</v>
      </c>
      <c r="BG653">
        <f>SUMIFS('Grid GenerationQueue'!AJ$5:AJ$410,'Grid GenerationQueue'!$AZ$5:$AZ$410,$B653,'Grid GenerationQueue'!$BA$5:$BA$410,$C653,'Grid GenerationQueue'!$BD$5:$BD$410,"&lt;="&amp;$BE$3)</f>
        <v>0</v>
      </c>
      <c r="BH653">
        <f>SUMIFS('Grid GenerationQueue'!AK$5:AK$410,'Grid GenerationQueue'!$AZ$5:$AZ$410,$B653,'Grid GenerationQueue'!$BA$5:$BA$410,$C653,'Grid GenerationQueue'!$BD$5:$BD$410,"&lt;="&amp;$BE$3)</f>
        <v>0</v>
      </c>
      <c r="BI653">
        <f>SUMIFS('Grid GenerationQueue'!AL$5:AL$410,'Grid GenerationQueue'!$AZ$5:$AZ$410,$B653,'Grid GenerationQueue'!$BA$5:$BA$410,$C653,'Grid GenerationQueue'!$BD$5:$BD$410,"&lt;="&amp;$BE$3)</f>
        <v>0</v>
      </c>
      <c r="BJ653">
        <f>SUMIFS('Grid GenerationQueue'!AM$5:AM$410,'Grid GenerationQueue'!$AZ$5:$AZ$410,$B653,'Grid GenerationQueue'!$BA$5:$BA$410,$C653,'Grid GenerationQueue'!$BD$5:$BD$410,"&lt;="&amp;$BE$3)</f>
        <v>0</v>
      </c>
      <c r="BK653">
        <f>SUMIFS('Grid GenerationQueue'!AN$5:AN$410,'Grid GenerationQueue'!$AZ$5:$AZ$410,$B653,'Grid GenerationQueue'!$BA$5:$BA$410,$C653,'Grid GenerationQueue'!$BD$5:$BD$410,"&lt;="&amp;$BE$3)</f>
        <v>0</v>
      </c>
      <c r="BL653">
        <f>SUMIFS('Grid GenerationQueue'!AO$5:AO$410,'Grid GenerationQueue'!$AZ$5:$AZ$410,$B653,'Grid GenerationQueue'!$BA$5:$BA$410,$C653,'Grid GenerationQueue'!$BD$5:$BD$410,"&lt;="&amp;$BE$3)</f>
        <v>0</v>
      </c>
      <c r="BM653">
        <f>SUMIFS('Grid GenerationQueue'!AP$5:AP$410,'Grid GenerationQueue'!$AZ$5:$AZ$410,$B653,'Grid GenerationQueue'!$BA$5:$BA$410,$C653,'Grid GenerationQueue'!$BD$5:$BD$410,"&lt;="&amp;$BE$3)</f>
        <v>0</v>
      </c>
      <c r="BN653">
        <f>SUMIFS('Grid GenerationQueue'!AQ$5:AQ$410,'Grid GenerationQueue'!$AZ$5:$AZ$410,$B653,'Grid GenerationQueue'!$BA$5:$BA$410,$C653,'Grid GenerationQueue'!$BD$5:$BD$410,"&lt;="&amp;$BE$3)</f>
        <v>0</v>
      </c>
      <c r="BO653">
        <f>SUMIFS('Grid GenerationQueue'!AR$5:AR$410,'Grid GenerationQueue'!$AZ$5:$AZ$410,$B653,'Grid GenerationQueue'!$BA$5:$BA$410,$C653,'Grid GenerationQueue'!$BD$5:$BD$410,"&lt;="&amp;$BE$3)</f>
        <v>0</v>
      </c>
      <c r="BQ653">
        <f>SUMIFS('Grid GenerationQueue'!AG$5:AG$410,'Grid GenerationQueue'!$AZ$5:$AZ$410,$B653,'Grid GenerationQueue'!$BA$5:$BA$410,$C653,'Grid GenerationQueue'!$BJ$5:$BJ$410,"Executed",'Grid GenerationQueue'!$BD$5:$BD$410,"&lt;="&amp;$BE$3)</f>
        <v>0</v>
      </c>
      <c r="BR653">
        <f>SUMIFS('Grid GenerationQueue'!AH$5:AH$410,'Grid GenerationQueue'!$AZ$5:$AZ$410,$B653,'Grid GenerationQueue'!$BA$5:$BA$410,$C653,'Grid GenerationQueue'!$BJ$5:$BJ$410,"Executed",'Grid GenerationQueue'!$BD$5:$BD$410,"&lt;="&amp;$BE$3)</f>
        <v>0</v>
      </c>
      <c r="BS653">
        <f>SUMIFS('Grid GenerationQueue'!AI$5:AI$410,'Grid GenerationQueue'!$AZ$5:$AZ$410,$B653,'Grid GenerationQueue'!$BA$5:$BA$410,$C653,'Grid GenerationQueue'!$BJ$5:$BJ$410,"Executed",'Grid GenerationQueue'!$BD$5:$BD$410,"&lt;="&amp;$BE$3)</f>
        <v>0</v>
      </c>
      <c r="BT653">
        <f>SUMIFS('Grid GenerationQueue'!AJ$5:AJ$410,'Grid GenerationQueue'!$AZ$5:$AZ$410,$B653,'Grid GenerationQueue'!$BA$5:$BA$410,$C653,'Grid GenerationQueue'!$BJ$5:$BJ$410,"Executed",'Grid GenerationQueue'!$BD$5:$BD$410,"&lt;="&amp;$BE$3)</f>
        <v>0</v>
      </c>
      <c r="BU653">
        <f>SUMIFS('Grid GenerationQueue'!AK$5:AK$410,'Grid GenerationQueue'!$AZ$5:$AZ$410,$B653,'Grid GenerationQueue'!$BA$5:$BA$410,$C653,'Grid GenerationQueue'!$BJ$5:$BJ$410,"Executed",'Grid GenerationQueue'!$BD$5:$BD$410,"&lt;="&amp;$BE$3)</f>
        <v>0</v>
      </c>
      <c r="BV653">
        <f>SUMIFS('Grid GenerationQueue'!AL$5:AL$410,'Grid GenerationQueue'!$AZ$5:$AZ$410,$B653,'Grid GenerationQueue'!$BA$5:$BA$410,$C653,'Grid GenerationQueue'!$BJ$5:$BJ$410,"Executed",'Grid GenerationQueue'!$BD$5:$BD$410,"&lt;="&amp;$BE$3)</f>
        <v>0</v>
      </c>
      <c r="BW653">
        <f>SUMIFS('Grid GenerationQueue'!AM$5:AM$410,'Grid GenerationQueue'!$AZ$5:$AZ$410,$B653,'Grid GenerationQueue'!$BA$5:$BA$410,$C653,'Grid GenerationQueue'!$BJ$5:$BJ$410,"Executed",'Grid GenerationQueue'!$BD$5:$BD$410,"&lt;="&amp;$BE$3)</f>
        <v>0</v>
      </c>
      <c r="BX653">
        <f>SUMIFS('Grid GenerationQueue'!AN$5:AN$410,'Grid GenerationQueue'!$AZ$5:$AZ$410,$B653,'Grid GenerationQueue'!$BA$5:$BA$410,$C653,'Grid GenerationQueue'!$BJ$5:$BJ$410,"Executed",'Grid GenerationQueue'!$BD$5:$BD$410,"&lt;="&amp;$BE$3)</f>
        <v>0</v>
      </c>
      <c r="BY653">
        <f>SUMIFS('Grid GenerationQueue'!AO$5:AO$410,'Grid GenerationQueue'!$AZ$5:$AZ$410,$B653,'Grid GenerationQueue'!$BA$5:$BA$410,$C653,'Grid GenerationQueue'!$BJ$5:$BJ$410,"Executed",'Grid GenerationQueue'!$BD$5:$BD$410,"&lt;="&amp;$BE$3)</f>
        <v>0</v>
      </c>
      <c r="BZ653">
        <f>SUMIFS('Grid GenerationQueue'!AP$5:AP$410,'Grid GenerationQueue'!$AZ$5:$AZ$410,$B653,'Grid GenerationQueue'!$BA$5:$BA$410,$C653,'Grid GenerationQueue'!$BJ$5:$BJ$410,"Executed",'Grid GenerationQueue'!$BD$5:$BD$410,"&lt;="&amp;$BE$3)</f>
        <v>0</v>
      </c>
      <c r="CA653">
        <f>SUMIFS('Grid GenerationQueue'!AQ$5:AQ$410,'Grid GenerationQueue'!$AZ$5:$AZ$410,$B653,'Grid GenerationQueue'!$BA$5:$BA$410,$C653,'Grid GenerationQueue'!$BJ$5:$BJ$410,"Executed",'Grid GenerationQueue'!$BD$5:$BD$410,"&lt;="&amp;$BE$3)</f>
        <v>0</v>
      </c>
      <c r="CB653">
        <f>SUMIFS('Grid GenerationQueue'!AR$5:AR$410,'Grid GenerationQueue'!$AZ$5:$AZ$410,$B653,'Grid GenerationQueue'!$BA$5:$BA$410,$C653,'Grid GenerationQueue'!$BJ$5:$BJ$410,"Executed",'Grid GenerationQueue'!$BD$5:$BD$410,"&lt;="&amp;$BE$3)</f>
        <v>0</v>
      </c>
      <c r="CD653">
        <f>SUMIFS('Grid GenerationQueue'!AG$5:AG$410,'Grid GenerationQueue'!$AZ$5:$AZ$410,$B653,'Grid GenerationQueue'!$BA$5:$BA$410,$C653,'Grid GenerationQueue'!$BH$5:$BH$410,"&lt;&gt;"&amp;"",'Grid GenerationQueue'!$BD$5:$BD$410,"&lt;="&amp;$BE$3)</f>
        <v>0</v>
      </c>
      <c r="CE653">
        <f>SUMIFS('Grid GenerationQueue'!AH$5:AH$410,'Grid GenerationQueue'!$AZ$5:$AZ$410,$B653,'Grid GenerationQueue'!$BA$5:$BA$410,$C653,'Grid GenerationQueue'!$BH$5:$BH$410,"&lt;&gt;"&amp;"",'Grid GenerationQueue'!$BD$5:$BD$410,"&lt;="&amp;$BE$3)</f>
        <v>0</v>
      </c>
      <c r="CF653">
        <f>SUMIFS('Grid GenerationQueue'!AI$5:AI$410,'Grid GenerationQueue'!$AZ$5:$AZ$410,$B653,'Grid GenerationQueue'!$BA$5:$BA$410,$C653,'Grid GenerationQueue'!$BH$5:$BH$410,"&lt;&gt;"&amp;"",'Grid GenerationQueue'!$BD$5:$BD$410,"&lt;="&amp;$BE$3)</f>
        <v>0</v>
      </c>
      <c r="CG653">
        <f>SUMIFS('Grid GenerationQueue'!AJ$5:AJ$410,'Grid GenerationQueue'!$AZ$5:$AZ$410,$B653,'Grid GenerationQueue'!$BA$5:$BA$410,$C653,'Grid GenerationQueue'!$BH$5:$BH$410,"&lt;&gt;"&amp;"",'Grid GenerationQueue'!$BD$5:$BD$410,"&lt;="&amp;$BE$3)</f>
        <v>0</v>
      </c>
      <c r="CH653">
        <f>SUMIFS('Grid GenerationQueue'!AK$5:AK$410,'Grid GenerationQueue'!$AZ$5:$AZ$410,$B653,'Grid GenerationQueue'!$BA$5:$BA$410,$C653,'Grid GenerationQueue'!$BH$5:$BH$410,"&lt;&gt;"&amp;"",'Grid GenerationQueue'!$BD$5:$BD$410,"&lt;="&amp;$BE$3)</f>
        <v>0</v>
      </c>
      <c r="CI653">
        <f>SUMIFS('Grid GenerationQueue'!AL$5:AL$410,'Grid GenerationQueue'!$AZ$5:$AZ$410,$B653,'Grid GenerationQueue'!$BA$5:$BA$410,$C653,'Grid GenerationQueue'!$BH$5:$BH$410,"&lt;&gt;"&amp;"",'Grid GenerationQueue'!$BD$5:$BD$410,"&lt;="&amp;$BE$3)</f>
        <v>0</v>
      </c>
      <c r="CJ653">
        <f>SUMIFS('Grid GenerationQueue'!AM$5:AM$410,'Grid GenerationQueue'!$AZ$5:$AZ$410,$B653,'Grid GenerationQueue'!$BA$5:$BA$410,$C653,'Grid GenerationQueue'!$BH$5:$BH$410,"&lt;&gt;"&amp;"",'Grid GenerationQueue'!$BD$5:$BD$410,"&lt;="&amp;$BE$3)</f>
        <v>0</v>
      </c>
      <c r="CK653">
        <f>SUMIFS('Grid GenerationQueue'!AN$5:AN$410,'Grid GenerationQueue'!$AZ$5:$AZ$410,$B653,'Grid GenerationQueue'!$BA$5:$BA$410,$C653,'Grid GenerationQueue'!$BH$5:$BH$410,"&lt;&gt;"&amp;"",'Grid GenerationQueue'!$BD$5:$BD$410,"&lt;="&amp;$BE$3)</f>
        <v>0</v>
      </c>
      <c r="CL653">
        <f>SUMIFS('Grid GenerationQueue'!AO$5:AO$410,'Grid GenerationQueue'!$AZ$5:$AZ$410,$B653,'Grid GenerationQueue'!$BA$5:$BA$410,$C653,'Grid GenerationQueue'!$BH$5:$BH$410,"&lt;&gt;"&amp;"",'Grid GenerationQueue'!$BD$5:$BD$410,"&lt;="&amp;$BE$3)</f>
        <v>0</v>
      </c>
      <c r="CM653">
        <f>SUMIFS('Grid GenerationQueue'!AP$5:AP$410,'Grid GenerationQueue'!$AZ$5:$AZ$410,$B653,'Grid GenerationQueue'!$BA$5:$BA$410,$C653,'Grid GenerationQueue'!$BH$5:$BH$410,"&lt;&gt;"&amp;"",'Grid GenerationQueue'!$BD$5:$BD$410,"&lt;="&amp;$BE$3)</f>
        <v>0</v>
      </c>
      <c r="CN653">
        <f>SUMIFS('Grid GenerationQueue'!AQ$5:AQ$410,'Grid GenerationQueue'!$AZ$5:$AZ$410,$B653,'Grid GenerationQueue'!$BA$5:$BA$410,$C653,'Grid GenerationQueue'!$BH$5:$BH$410,"&lt;&gt;"&amp;"",'Grid GenerationQueue'!$BD$5:$BD$410,"&lt;="&amp;$BE$3)</f>
        <v>0</v>
      </c>
      <c r="CO653">
        <f>SUMIFS('Grid GenerationQueue'!AR$5:AR$410,'Grid GenerationQueue'!$AZ$5:$AZ$410,$B653,'Grid GenerationQueue'!$BA$5:$BA$410,$C653,'Grid GenerationQueue'!$BH$5:$BH$410,"&lt;&gt;"&amp;"",'Grid GenerationQueue'!$BD$5:$BD$410,"&lt;="&amp;$BE$3)</f>
        <v>0</v>
      </c>
      <c r="CQ653">
        <f>SUMIFS('Grid GenerationQueue'!AG$5:AG$410,'Grid GenerationQueue'!$AZ$5:$AZ$410,$B653,'Grid GenerationQueue'!$BA$5:$BA$410,$C653,'Grid GenerationQueue'!$BK$5:$BK$410,"&gt;0",'Grid GenerationQueue'!$BD$5:$BD$410,"&lt;="&amp;$BE$3)</f>
        <v>0</v>
      </c>
      <c r="CR653">
        <f>SUMIFS('Grid GenerationQueue'!AH$5:AH$410,'Grid GenerationQueue'!$AZ$5:$AZ$410,$B653,'Grid GenerationQueue'!$BA$5:$BA$410,$C653,'Grid GenerationQueue'!$BK$5:$BK$410,"&gt;0",'Grid GenerationQueue'!$BD$5:$BD$410,"&lt;="&amp;$BE$3)</f>
        <v>0</v>
      </c>
      <c r="CS653">
        <f>SUMIFS('Grid GenerationQueue'!AI$5:AI$410,'Grid GenerationQueue'!$AZ$5:$AZ$410,$B653,'Grid GenerationQueue'!$BA$5:$BA$410,$C653,'Grid GenerationQueue'!$BK$5:$BK$410,"&gt;0",'Grid GenerationQueue'!$BD$5:$BD$410,"&lt;="&amp;$BE$3)</f>
        <v>0</v>
      </c>
      <c r="CT653">
        <f>SUMIFS('Grid GenerationQueue'!AJ$5:AJ$410,'Grid GenerationQueue'!$AZ$5:$AZ$410,$B653,'Grid GenerationQueue'!$BA$5:$BA$410,$C653,'Grid GenerationQueue'!$BK$5:$BK$410,"&gt;0",'Grid GenerationQueue'!$BD$5:$BD$410,"&lt;="&amp;$BE$3)</f>
        <v>0</v>
      </c>
      <c r="CU653">
        <f>SUMIFS('Grid GenerationQueue'!AK$5:AK$410,'Grid GenerationQueue'!$AZ$5:$AZ$410,$B653,'Grid GenerationQueue'!$BA$5:$BA$410,$C653,'Grid GenerationQueue'!$BK$5:$BK$410,"&gt;0",'Grid GenerationQueue'!$BD$5:$BD$410,"&lt;="&amp;$BE$3)</f>
        <v>0</v>
      </c>
      <c r="CV653">
        <f>SUMIFS('Grid GenerationQueue'!AL$5:AL$410,'Grid GenerationQueue'!$AZ$5:$AZ$410,$B653,'Grid GenerationQueue'!$BA$5:$BA$410,$C653,'Grid GenerationQueue'!$BK$5:$BK$410,"&gt;0",'Grid GenerationQueue'!$BD$5:$BD$410,"&lt;="&amp;$BE$3)</f>
        <v>0</v>
      </c>
      <c r="CW653">
        <f>SUMIFS('Grid GenerationQueue'!AM$5:AM$410,'Grid GenerationQueue'!$AZ$5:$AZ$410,$B653,'Grid GenerationQueue'!$BA$5:$BA$410,$C653,'Grid GenerationQueue'!$BK$5:$BK$410,"&gt;0",'Grid GenerationQueue'!$BD$5:$BD$410,"&lt;="&amp;$BE$3)</f>
        <v>0</v>
      </c>
      <c r="CX653">
        <f>SUMIFS('Grid GenerationQueue'!AN$5:AN$410,'Grid GenerationQueue'!$AZ$5:$AZ$410,$B653,'Grid GenerationQueue'!$BA$5:$BA$410,$C653,'Grid GenerationQueue'!$BK$5:$BK$410,"&gt;0",'Grid GenerationQueue'!$BD$5:$BD$410,"&lt;="&amp;$BE$3)</f>
        <v>0</v>
      </c>
      <c r="CY653">
        <f>SUMIFS('Grid GenerationQueue'!AO$5:AO$410,'Grid GenerationQueue'!$AZ$5:$AZ$410,$B653,'Grid GenerationQueue'!$BA$5:$BA$410,$C653,'Grid GenerationQueue'!$BK$5:$BK$410,"&gt;0",'Grid GenerationQueue'!$BD$5:$BD$410,"&lt;="&amp;$BE$3)</f>
        <v>0</v>
      </c>
      <c r="CZ653">
        <f>SUMIFS('Grid GenerationQueue'!AP$5:AP$410,'Grid GenerationQueue'!$AZ$5:$AZ$410,$B653,'Grid GenerationQueue'!$BA$5:$BA$410,$C653,'Grid GenerationQueue'!$BK$5:$BK$410,"&gt;0",'Grid GenerationQueue'!$BD$5:$BD$410,"&lt;="&amp;$BE$3)</f>
        <v>0</v>
      </c>
      <c r="DA653">
        <f>SUMIFS('Grid GenerationQueue'!AQ$5:AQ$410,'Grid GenerationQueue'!$AZ$5:$AZ$410,$B653,'Grid GenerationQueue'!$BA$5:$BA$410,$C653,'Grid GenerationQueue'!$BK$5:$BK$410,"&gt;0",'Grid GenerationQueue'!$BD$5:$BD$410,"&lt;="&amp;$BE$3)</f>
        <v>0</v>
      </c>
      <c r="DB653">
        <f>SUMIFS('Grid GenerationQueue'!AR$5:AR$410,'Grid GenerationQueue'!$AZ$5:$AZ$410,$B653,'Grid GenerationQueue'!$BA$5:$BA$410,$C653,'Grid GenerationQueue'!$BK$5:$BK$410,"&gt;0",'Grid GenerationQueue'!$BD$5:$BD$410,"&lt;="&amp;$BE$3)</f>
        <v>0</v>
      </c>
    </row>
    <row r="654" spans="1:106" x14ac:dyDescent="0.35">
      <c r="A654" t="s">
        <v>4751</v>
      </c>
      <c r="B654" t="s">
        <v>4708</v>
      </c>
      <c r="C654">
        <v>230</v>
      </c>
      <c r="D654">
        <f>SUMIFS('Grid GenerationQueue'!AG$5:AG$410,'Grid GenerationQueue'!$AZ$5:$AZ$410,$B654,'Grid GenerationQueue'!$BA$5:$BA$410,$C654)</f>
        <v>400</v>
      </c>
      <c r="E654">
        <f>SUMIFS('Grid GenerationQueue'!AH$5:AH$410,'Grid GenerationQueue'!$AZ$5:$AZ$410,$B654,'Grid GenerationQueue'!$BA$5:$BA$410,$C654)</f>
        <v>400</v>
      </c>
      <c r="F654">
        <f>SUMIFS('Grid GenerationQueue'!AI$5:AI$410,'Grid GenerationQueue'!$AZ$5:$AZ$410,$B654,'Grid GenerationQueue'!$BA$5:$BA$410,$C654)</f>
        <v>0</v>
      </c>
      <c r="G654">
        <f>SUMIFS('Grid GenerationQueue'!AJ$5:AJ$410,'Grid GenerationQueue'!$AZ$5:$AZ$410,$B654,'Grid GenerationQueue'!$BA$5:$BA$410,$C654)</f>
        <v>0</v>
      </c>
      <c r="H654">
        <f>SUMIFS('Grid GenerationQueue'!AK$5:AK$410,'Grid GenerationQueue'!$AZ$5:$AZ$410,$B654,'Grid GenerationQueue'!$BA$5:$BA$410,$C654)</f>
        <v>400</v>
      </c>
      <c r="I654">
        <f>SUMIFS('Grid GenerationQueue'!AL$5:AL$410,'Grid GenerationQueue'!$AZ$5:$AZ$410,$B654,'Grid GenerationQueue'!$BA$5:$BA$410,$C654)</f>
        <v>0</v>
      </c>
      <c r="J654">
        <f>SUMIFS('Grid GenerationQueue'!AM$5:AM$410,'Grid GenerationQueue'!$AZ$5:$AZ$410,$B654,'Grid GenerationQueue'!$BA$5:$BA$410,$C654)</f>
        <v>0</v>
      </c>
      <c r="K654">
        <f>SUMIFS('Grid GenerationQueue'!AN$5:AN$410,'Grid GenerationQueue'!$AZ$5:$AZ$410,$B654,'Grid GenerationQueue'!$BA$5:$BA$410,$C654)</f>
        <v>0</v>
      </c>
      <c r="L654">
        <f>SUMIFS('Grid GenerationQueue'!AO$5:AO$410,'Grid GenerationQueue'!$AZ$5:$AZ$410,$B654,'Grid GenerationQueue'!$BA$5:$BA$410,$C654)</f>
        <v>0</v>
      </c>
      <c r="M654">
        <f>SUMIFS('Grid GenerationQueue'!AP$5:AP$410,'Grid GenerationQueue'!$AZ$5:$AZ$410,$B654,'Grid GenerationQueue'!$BA$5:$BA$410,$C654)</f>
        <v>0</v>
      </c>
      <c r="N654">
        <f>SUMIFS('Grid GenerationQueue'!AQ$5:AQ$410,'Grid GenerationQueue'!$AZ$5:$AZ$410,$B654,'Grid GenerationQueue'!$BA$5:$BA$410,$C654)</f>
        <v>0</v>
      </c>
      <c r="O654">
        <f>SUMIFS('Grid GenerationQueue'!AR$5:AR$410,'Grid GenerationQueue'!$AZ$5:$AZ$410,$B654,'Grid GenerationQueue'!$BA$5:$BA$410,$C654)</f>
        <v>0</v>
      </c>
      <c r="Q654">
        <f>SUMIFS('Grid GenerationQueue'!AG$5:AG$410,'Grid GenerationQueue'!$AZ$5:$AZ$410,$B654,'Grid GenerationQueue'!$BA$5:$BA$410,$C654,'Grid GenerationQueue'!$BJ$5:$BJ$410,"Executed")</f>
        <v>0</v>
      </c>
      <c r="R654">
        <f>SUMIFS('Grid GenerationQueue'!AH$5:AH$410,'Grid GenerationQueue'!$AZ$5:$AZ$410,$B654,'Grid GenerationQueue'!$BA$5:$BA$410,$C654,'Grid GenerationQueue'!$BJ$5:$BJ$410,"Executed")</f>
        <v>0</v>
      </c>
      <c r="S654">
        <f>SUMIFS('Grid GenerationQueue'!AI$5:AI$410,'Grid GenerationQueue'!$AZ$5:$AZ$410,$B654,'Grid GenerationQueue'!$BA$5:$BA$410,$C654,'Grid GenerationQueue'!$BJ$5:$BJ$410,"Executed")</f>
        <v>0</v>
      </c>
      <c r="T654">
        <f>SUMIFS('Grid GenerationQueue'!AJ$5:AJ$410,'Grid GenerationQueue'!$AZ$5:$AZ$410,$B654,'Grid GenerationQueue'!$BA$5:$BA$410,$C654,'Grid GenerationQueue'!$BJ$5:$BJ$410,"Executed")</f>
        <v>0</v>
      </c>
      <c r="U654">
        <f>SUMIFS('Grid GenerationQueue'!AK$5:AK$410,'Grid GenerationQueue'!$AZ$5:$AZ$410,$B654,'Grid GenerationQueue'!$BA$5:$BA$410,$C654,'Grid GenerationQueue'!$BJ$5:$BJ$410,"Executed")</f>
        <v>0</v>
      </c>
      <c r="V654">
        <f>SUMIFS('Grid GenerationQueue'!AL$5:AL$410,'Grid GenerationQueue'!$AZ$5:$AZ$410,$B654,'Grid GenerationQueue'!$BA$5:$BA$410,$C654,'Grid GenerationQueue'!$BJ$5:$BJ$410,"Executed")</f>
        <v>0</v>
      </c>
      <c r="W654">
        <f>SUMIFS('Grid GenerationQueue'!AM$5:AM$410,'Grid GenerationQueue'!$AZ$5:$AZ$410,$B654,'Grid GenerationQueue'!$BA$5:$BA$410,$C654,'Grid GenerationQueue'!$BJ$5:$BJ$410,"Executed")</f>
        <v>0</v>
      </c>
      <c r="X654">
        <f>SUMIFS('Grid GenerationQueue'!AN$5:AN$410,'Grid GenerationQueue'!$AZ$5:$AZ$410,$B654,'Grid GenerationQueue'!$BA$5:$BA$410,$C654,'Grid GenerationQueue'!$BJ$5:$BJ$410,"Executed")</f>
        <v>0</v>
      </c>
      <c r="Y654">
        <f>SUMIFS('Grid GenerationQueue'!AO$5:AO$410,'Grid GenerationQueue'!$AZ$5:$AZ$410,$B654,'Grid GenerationQueue'!$BA$5:$BA$410,$C654,'Grid GenerationQueue'!$BJ$5:$BJ$410,"Executed")</f>
        <v>0</v>
      </c>
      <c r="Z654">
        <f>SUMIFS('Grid GenerationQueue'!AP$5:AP$410,'Grid GenerationQueue'!$AZ$5:$AZ$410,$B654,'Grid GenerationQueue'!$BA$5:$BA$410,$C654,'Grid GenerationQueue'!$BJ$5:$BJ$410,"Executed")</f>
        <v>0</v>
      </c>
      <c r="AA654">
        <f>SUMIFS('Grid GenerationQueue'!AQ$5:AQ$410,'Grid GenerationQueue'!$AZ$5:$AZ$410,$B654,'Grid GenerationQueue'!$BA$5:$BA$410,$C654,'Grid GenerationQueue'!$BJ$5:$BJ$410,"Executed")</f>
        <v>0</v>
      </c>
      <c r="AB654">
        <f>SUMIFS('Grid GenerationQueue'!AR$5:AR$410,'Grid GenerationQueue'!$AZ$5:$AZ$410,$B654,'Grid GenerationQueue'!$BA$5:$BA$410,$C654,'Grid GenerationQueue'!$BJ$5:$BJ$410,"Executed")</f>
        <v>0</v>
      </c>
      <c r="AD654">
        <f>SUMIFS('Grid GenerationQueue'!AG$5:AG$410,'Grid GenerationQueue'!$AZ$5:$AZ$410,$B654,'Grid GenerationQueue'!$BA$5:$BA$410,$C654,'Grid GenerationQueue'!$BH$5:$BH$410,"&lt;&gt;"&amp;"")+SUMIFS('Grid GenerationQueue'!AG$5:AG$410,'Grid GenerationQueue'!$AZ$5:$AZ$410,$B654,'Grid GenerationQueue'!$BA$5:$BA$410,$C654,'Grid GenerationQueue'!$BH$5:$BH$410,"",'Grid GenerationQueue'!$AC$5:$AC$410,1)</f>
        <v>400</v>
      </c>
      <c r="AE654">
        <f>SUMIFS('Grid GenerationQueue'!AH$5:AH$410,'Grid GenerationQueue'!$AZ$5:$AZ$410,$B654,'Grid GenerationQueue'!$BA$5:$BA$410,$C654,'Grid GenerationQueue'!$BH$5:$BH$410,"&lt;&gt;"&amp;"")+SUMIFS('Grid GenerationQueue'!AH$5:AH$410,'Grid GenerationQueue'!$AZ$5:$AZ$410,$B654,'Grid GenerationQueue'!$BA$5:$BA$410,$C654,'Grid GenerationQueue'!$BH$5:$BH$410,"",'Grid GenerationQueue'!$AC$5:$AC$410,1)</f>
        <v>400</v>
      </c>
      <c r="AF654">
        <f>SUMIFS('Grid GenerationQueue'!AI$5:AI$410,'Grid GenerationQueue'!$AZ$5:$AZ$410,$B654,'Grid GenerationQueue'!$BA$5:$BA$410,$C654,'Grid GenerationQueue'!$BH$5:$BH$410,"&lt;&gt;"&amp;"")+SUMIFS('Grid GenerationQueue'!AI$5:AI$410,'Grid GenerationQueue'!$AZ$5:$AZ$410,$B654,'Grid GenerationQueue'!$BA$5:$BA$410,$C654,'Grid GenerationQueue'!$BH$5:$BH$410,"",'Grid GenerationQueue'!$AC$5:$AC$410,1)</f>
        <v>0</v>
      </c>
      <c r="AG654">
        <f>SUMIFS('Grid GenerationQueue'!AJ$5:AJ$410,'Grid GenerationQueue'!$AZ$5:$AZ$410,$B654,'Grid GenerationQueue'!$BA$5:$BA$410,$C654,'Grid GenerationQueue'!$BH$5:$BH$410,"&lt;&gt;"&amp;"")+SUMIFS('Grid GenerationQueue'!AJ$5:AJ$410,'Grid GenerationQueue'!$AZ$5:$AZ$410,$B654,'Grid GenerationQueue'!$BA$5:$BA$410,$C654,'Grid GenerationQueue'!$BH$5:$BH$410,"",'Grid GenerationQueue'!$AC$5:$AC$410,1)</f>
        <v>0</v>
      </c>
      <c r="AH654">
        <f>SUMIFS('Grid GenerationQueue'!AK$5:AK$410,'Grid GenerationQueue'!$AZ$5:$AZ$410,$B654,'Grid GenerationQueue'!$BA$5:$BA$410,$C654,'Grid GenerationQueue'!$BH$5:$BH$410,"&lt;&gt;"&amp;"")+SUMIFS('Grid GenerationQueue'!AK$5:AK$410,'Grid GenerationQueue'!$AZ$5:$AZ$410,$B654,'Grid GenerationQueue'!$BA$5:$BA$410,$C654,'Grid GenerationQueue'!$BH$5:$BH$410,"",'Grid GenerationQueue'!$AC$5:$AC$410,1)</f>
        <v>400</v>
      </c>
      <c r="AI654">
        <f>SUMIFS('Grid GenerationQueue'!AL$5:AL$410,'Grid GenerationQueue'!$AZ$5:$AZ$410,$B654,'Grid GenerationQueue'!$BA$5:$BA$410,$C654,'Grid GenerationQueue'!$BH$5:$BH$410,"&lt;&gt;"&amp;"")+SUMIFS('Grid GenerationQueue'!AL$5:AL$410,'Grid GenerationQueue'!$AZ$5:$AZ$410,$B654,'Grid GenerationQueue'!$BA$5:$BA$410,$C654,'Grid GenerationQueue'!$BH$5:$BH$410,"",'Grid GenerationQueue'!$AC$5:$AC$410,1)</f>
        <v>0</v>
      </c>
      <c r="AJ654">
        <f>SUMIFS('Grid GenerationQueue'!AM$5:AM$410,'Grid GenerationQueue'!$AZ$5:$AZ$410,$B654,'Grid GenerationQueue'!$BA$5:$BA$410,$C654,'Grid GenerationQueue'!$BH$5:$BH$410,"&lt;&gt;"&amp;"")+SUMIFS('Grid GenerationQueue'!AM$5:AM$410,'Grid GenerationQueue'!$AZ$5:$AZ$410,$B654,'Grid GenerationQueue'!$BA$5:$BA$410,$C654,'Grid GenerationQueue'!$BH$5:$BH$410,"",'Grid GenerationQueue'!$AC$5:$AC$410,1)</f>
        <v>0</v>
      </c>
      <c r="AK654">
        <f>SUMIFS('Grid GenerationQueue'!AN$5:AN$410,'Grid GenerationQueue'!$AZ$5:$AZ$410,$B654,'Grid GenerationQueue'!$BA$5:$BA$410,$C654,'Grid GenerationQueue'!$BH$5:$BH$410,"&lt;&gt;"&amp;"")+SUMIFS('Grid GenerationQueue'!AN$5:AN$410,'Grid GenerationQueue'!$AZ$5:$AZ$410,$B654,'Grid GenerationQueue'!$BA$5:$BA$410,$C654,'Grid GenerationQueue'!$BH$5:$BH$410,"",'Grid GenerationQueue'!$AC$5:$AC$410,1)</f>
        <v>0</v>
      </c>
      <c r="AL654">
        <f>SUMIFS('Grid GenerationQueue'!AO$5:AO$410,'Grid GenerationQueue'!$AZ$5:$AZ$410,$B654,'Grid GenerationQueue'!$BA$5:$BA$410,$C654,'Grid GenerationQueue'!$BH$5:$BH$410,"&lt;&gt;"&amp;"")+SUMIFS('Grid GenerationQueue'!AO$5:AO$410,'Grid GenerationQueue'!$AZ$5:$AZ$410,$B654,'Grid GenerationQueue'!$BA$5:$BA$410,$C654,'Grid GenerationQueue'!$BH$5:$BH$410,"",'Grid GenerationQueue'!$AC$5:$AC$410,1)</f>
        <v>0</v>
      </c>
      <c r="AM654">
        <f>SUMIFS('Grid GenerationQueue'!AP$5:AP$410,'Grid GenerationQueue'!$AZ$5:$AZ$410,$B654,'Grid GenerationQueue'!$BA$5:$BA$410,$C654,'Grid GenerationQueue'!$BH$5:$BH$410,"&lt;&gt;"&amp;"")+SUMIFS('Grid GenerationQueue'!AP$5:AP$410,'Grid GenerationQueue'!$AZ$5:$AZ$410,$B654,'Grid GenerationQueue'!$BA$5:$BA$410,$C654,'Grid GenerationQueue'!$BH$5:$BH$410,"",'Grid GenerationQueue'!$AC$5:$AC$410,1)</f>
        <v>0</v>
      </c>
      <c r="AN654">
        <f>SUMIFS('Grid GenerationQueue'!AQ$5:AQ$410,'Grid GenerationQueue'!$AZ$5:$AZ$410,$B654,'Grid GenerationQueue'!$BA$5:$BA$410,$C654,'Grid GenerationQueue'!$BH$5:$BH$410,"&lt;&gt;"&amp;"")+SUMIFS('Grid GenerationQueue'!AQ$5:AQ$410,'Grid GenerationQueue'!$AZ$5:$AZ$410,$B654,'Grid GenerationQueue'!$BA$5:$BA$410,$C654,'Grid GenerationQueue'!$BH$5:$BH$410,"",'Grid GenerationQueue'!$AC$5:$AC$410,1)</f>
        <v>0</v>
      </c>
      <c r="AO654">
        <f>SUMIFS('Grid GenerationQueue'!AR$5:AR$410,'Grid GenerationQueue'!$AZ$5:$AZ$410,$B654,'Grid GenerationQueue'!$BA$5:$BA$410,$C654,'Grid GenerationQueue'!$BH$5:$BH$410,"&lt;&gt;"&amp;"")+SUMIFS('Grid GenerationQueue'!AR$5:AR$410,'Grid GenerationQueue'!$AZ$5:$AZ$410,$B654,'Grid GenerationQueue'!$BA$5:$BA$410,$C654,'Grid GenerationQueue'!$BH$5:$BH$410,"",'Grid GenerationQueue'!$AC$5:$AC$410,1)</f>
        <v>0</v>
      </c>
      <c r="AQ654">
        <f>SUMIFS('Grid GenerationQueue'!AG$5:AG$410,'Grid GenerationQueue'!$AZ$5:$AZ$410,$B654,'Grid GenerationQueue'!$BA$5:$BA$410,$C654,'Grid GenerationQueue'!$BK$5:$BK$410,"&gt;0")</f>
        <v>400</v>
      </c>
      <c r="AR654">
        <f>SUMIFS('Grid GenerationQueue'!AH$5:AH$410,'Grid GenerationQueue'!$AZ$5:$AZ$410,$B654,'Grid GenerationQueue'!$BA$5:$BA$410,$C654,'Grid GenerationQueue'!$BK$5:$BK$410,"&gt;0")</f>
        <v>400</v>
      </c>
      <c r="AS654">
        <f>SUMIFS('Grid GenerationQueue'!AI$5:AI$410,'Grid GenerationQueue'!$AZ$5:$AZ$410,$B654,'Grid GenerationQueue'!$BA$5:$BA$410,$C654,'Grid GenerationQueue'!$BK$5:$BK$410,"&gt;0")</f>
        <v>0</v>
      </c>
      <c r="AT654">
        <f>SUMIFS('Grid GenerationQueue'!AJ$5:AJ$410,'Grid GenerationQueue'!$AZ$5:$AZ$410,$B654,'Grid GenerationQueue'!$BA$5:$BA$410,$C654,'Grid GenerationQueue'!$BK$5:$BK$410,"&gt;0")</f>
        <v>0</v>
      </c>
      <c r="AU654">
        <f>SUMIFS('Grid GenerationQueue'!AK$5:AK$410,'Grid GenerationQueue'!$AZ$5:$AZ$410,$B654,'Grid GenerationQueue'!$BA$5:$BA$410,$C654,'Grid GenerationQueue'!$BK$5:$BK$410,"&gt;0")</f>
        <v>400</v>
      </c>
      <c r="AV654">
        <f>SUMIFS('Grid GenerationQueue'!AL$5:AL$410,'Grid GenerationQueue'!$AZ$5:$AZ$410,$B654,'Grid GenerationQueue'!$BA$5:$BA$410,$C654,'Grid GenerationQueue'!$BK$5:$BK$410,"&gt;0")</f>
        <v>0</v>
      </c>
      <c r="AW654">
        <f>SUMIFS('Grid GenerationQueue'!AM$5:AM$410,'Grid GenerationQueue'!$AZ$5:$AZ$410,$B654,'Grid GenerationQueue'!$BA$5:$BA$410,$C654,'Grid GenerationQueue'!$BK$5:$BK$410,"&gt;0")</f>
        <v>0</v>
      </c>
      <c r="AX654">
        <f>SUMIFS('Grid GenerationQueue'!AN$5:AN$410,'Grid GenerationQueue'!$AZ$5:$AZ$410,$B654,'Grid GenerationQueue'!$BA$5:$BA$410,$C654,'Grid GenerationQueue'!$BK$5:$BK$410,"&gt;0")</f>
        <v>0</v>
      </c>
      <c r="AY654">
        <f>SUMIFS('Grid GenerationQueue'!AO$5:AO$410,'Grid GenerationQueue'!$AZ$5:$AZ$410,$B654,'Grid GenerationQueue'!$BA$5:$BA$410,$C654,'Grid GenerationQueue'!$BK$5:$BK$410,"&gt;0")</f>
        <v>0</v>
      </c>
      <c r="AZ654">
        <f>SUMIFS('Grid GenerationQueue'!AP$5:AP$410,'Grid GenerationQueue'!$AZ$5:$AZ$410,$B654,'Grid GenerationQueue'!$BA$5:$BA$410,$C654,'Grid GenerationQueue'!$BK$5:$BK$410,"&gt;0")</f>
        <v>0</v>
      </c>
      <c r="BA654">
        <f>SUMIFS('Grid GenerationQueue'!AQ$5:AQ$410,'Grid GenerationQueue'!$AZ$5:$AZ$410,$B654,'Grid GenerationQueue'!$BA$5:$BA$410,$C654,'Grid GenerationQueue'!$BK$5:$BK$410,"&gt;0")</f>
        <v>0</v>
      </c>
      <c r="BB654">
        <f>SUMIFS('Grid GenerationQueue'!AR$5:AR$410,'Grid GenerationQueue'!$AZ$5:$AZ$410,$B654,'Grid GenerationQueue'!$BA$5:$BA$410,$C654,'Grid GenerationQueue'!$BK$5:$BK$410,"&gt;0")</f>
        <v>0</v>
      </c>
      <c r="BD654">
        <f>SUMIFS('Grid GenerationQueue'!AG$5:AG$410,'Grid GenerationQueue'!$AZ$5:$AZ$410,$B654,'Grid GenerationQueue'!$BA$5:$BA$410,$C654,'Grid GenerationQueue'!$BD$5:$BD$410,"&lt;="&amp;$BE$3)</f>
        <v>400</v>
      </c>
      <c r="BE654">
        <f>SUMIFS('Grid GenerationQueue'!AH$5:AH$410,'Grid GenerationQueue'!$AZ$5:$AZ$410,$B654,'Grid GenerationQueue'!$BA$5:$BA$410,$C654,'Grid GenerationQueue'!$BD$5:$BD$410,"&lt;="&amp;$BE$3)</f>
        <v>400</v>
      </c>
      <c r="BF654">
        <f>SUMIFS('Grid GenerationQueue'!AI$5:AI$410,'Grid GenerationQueue'!$AZ$5:$AZ$410,$B654,'Grid GenerationQueue'!$BA$5:$BA$410,$C654,'Grid GenerationQueue'!$BD$5:$BD$410,"&lt;="&amp;$BE$3)</f>
        <v>0</v>
      </c>
      <c r="BG654">
        <f>SUMIFS('Grid GenerationQueue'!AJ$5:AJ$410,'Grid GenerationQueue'!$AZ$5:$AZ$410,$B654,'Grid GenerationQueue'!$BA$5:$BA$410,$C654,'Grid GenerationQueue'!$BD$5:$BD$410,"&lt;="&amp;$BE$3)</f>
        <v>0</v>
      </c>
      <c r="BH654">
        <f>SUMIFS('Grid GenerationQueue'!AK$5:AK$410,'Grid GenerationQueue'!$AZ$5:$AZ$410,$B654,'Grid GenerationQueue'!$BA$5:$BA$410,$C654,'Grid GenerationQueue'!$BD$5:$BD$410,"&lt;="&amp;$BE$3)</f>
        <v>400</v>
      </c>
      <c r="BI654">
        <f>SUMIFS('Grid GenerationQueue'!AL$5:AL$410,'Grid GenerationQueue'!$AZ$5:$AZ$410,$B654,'Grid GenerationQueue'!$BA$5:$BA$410,$C654,'Grid GenerationQueue'!$BD$5:$BD$410,"&lt;="&amp;$BE$3)</f>
        <v>0</v>
      </c>
      <c r="BJ654">
        <f>SUMIFS('Grid GenerationQueue'!AM$5:AM$410,'Grid GenerationQueue'!$AZ$5:$AZ$410,$B654,'Grid GenerationQueue'!$BA$5:$BA$410,$C654,'Grid GenerationQueue'!$BD$5:$BD$410,"&lt;="&amp;$BE$3)</f>
        <v>0</v>
      </c>
      <c r="BK654">
        <f>SUMIFS('Grid GenerationQueue'!AN$5:AN$410,'Grid GenerationQueue'!$AZ$5:$AZ$410,$B654,'Grid GenerationQueue'!$BA$5:$BA$410,$C654,'Grid GenerationQueue'!$BD$5:$BD$410,"&lt;="&amp;$BE$3)</f>
        <v>0</v>
      </c>
      <c r="BL654">
        <f>SUMIFS('Grid GenerationQueue'!AO$5:AO$410,'Grid GenerationQueue'!$AZ$5:$AZ$410,$B654,'Grid GenerationQueue'!$BA$5:$BA$410,$C654,'Grid GenerationQueue'!$BD$5:$BD$410,"&lt;="&amp;$BE$3)</f>
        <v>0</v>
      </c>
      <c r="BM654">
        <f>SUMIFS('Grid GenerationQueue'!AP$5:AP$410,'Grid GenerationQueue'!$AZ$5:$AZ$410,$B654,'Grid GenerationQueue'!$BA$5:$BA$410,$C654,'Grid GenerationQueue'!$BD$5:$BD$410,"&lt;="&amp;$BE$3)</f>
        <v>0</v>
      </c>
      <c r="BN654">
        <f>SUMIFS('Grid GenerationQueue'!AQ$5:AQ$410,'Grid GenerationQueue'!$AZ$5:$AZ$410,$B654,'Grid GenerationQueue'!$BA$5:$BA$410,$C654,'Grid GenerationQueue'!$BD$5:$BD$410,"&lt;="&amp;$BE$3)</f>
        <v>0</v>
      </c>
      <c r="BO654">
        <f>SUMIFS('Grid GenerationQueue'!AR$5:AR$410,'Grid GenerationQueue'!$AZ$5:$AZ$410,$B654,'Grid GenerationQueue'!$BA$5:$BA$410,$C654,'Grid GenerationQueue'!$BD$5:$BD$410,"&lt;="&amp;$BE$3)</f>
        <v>0</v>
      </c>
      <c r="BQ654">
        <f>SUMIFS('Grid GenerationQueue'!AG$5:AG$410,'Grid GenerationQueue'!$AZ$5:$AZ$410,$B654,'Grid GenerationQueue'!$BA$5:$BA$410,$C654,'Grid GenerationQueue'!$BJ$5:$BJ$410,"Executed",'Grid GenerationQueue'!$BD$5:$BD$410,"&lt;="&amp;$BE$3)</f>
        <v>0</v>
      </c>
      <c r="BR654">
        <f>SUMIFS('Grid GenerationQueue'!AH$5:AH$410,'Grid GenerationQueue'!$AZ$5:$AZ$410,$B654,'Grid GenerationQueue'!$BA$5:$BA$410,$C654,'Grid GenerationQueue'!$BJ$5:$BJ$410,"Executed",'Grid GenerationQueue'!$BD$5:$BD$410,"&lt;="&amp;$BE$3)</f>
        <v>0</v>
      </c>
      <c r="BS654">
        <f>SUMIFS('Grid GenerationQueue'!AI$5:AI$410,'Grid GenerationQueue'!$AZ$5:$AZ$410,$B654,'Grid GenerationQueue'!$BA$5:$BA$410,$C654,'Grid GenerationQueue'!$BJ$5:$BJ$410,"Executed",'Grid GenerationQueue'!$BD$5:$BD$410,"&lt;="&amp;$BE$3)</f>
        <v>0</v>
      </c>
      <c r="BT654">
        <f>SUMIFS('Grid GenerationQueue'!AJ$5:AJ$410,'Grid GenerationQueue'!$AZ$5:$AZ$410,$B654,'Grid GenerationQueue'!$BA$5:$BA$410,$C654,'Grid GenerationQueue'!$BJ$5:$BJ$410,"Executed",'Grid GenerationQueue'!$BD$5:$BD$410,"&lt;="&amp;$BE$3)</f>
        <v>0</v>
      </c>
      <c r="BU654">
        <f>SUMIFS('Grid GenerationQueue'!AK$5:AK$410,'Grid GenerationQueue'!$AZ$5:$AZ$410,$B654,'Grid GenerationQueue'!$BA$5:$BA$410,$C654,'Grid GenerationQueue'!$BJ$5:$BJ$410,"Executed",'Grid GenerationQueue'!$BD$5:$BD$410,"&lt;="&amp;$BE$3)</f>
        <v>0</v>
      </c>
      <c r="BV654">
        <f>SUMIFS('Grid GenerationQueue'!AL$5:AL$410,'Grid GenerationQueue'!$AZ$5:$AZ$410,$B654,'Grid GenerationQueue'!$BA$5:$BA$410,$C654,'Grid GenerationQueue'!$BJ$5:$BJ$410,"Executed",'Grid GenerationQueue'!$BD$5:$BD$410,"&lt;="&amp;$BE$3)</f>
        <v>0</v>
      </c>
      <c r="BW654">
        <f>SUMIFS('Grid GenerationQueue'!AM$5:AM$410,'Grid GenerationQueue'!$AZ$5:$AZ$410,$B654,'Grid GenerationQueue'!$BA$5:$BA$410,$C654,'Grid GenerationQueue'!$BJ$5:$BJ$410,"Executed",'Grid GenerationQueue'!$BD$5:$BD$410,"&lt;="&amp;$BE$3)</f>
        <v>0</v>
      </c>
      <c r="BX654">
        <f>SUMIFS('Grid GenerationQueue'!AN$5:AN$410,'Grid GenerationQueue'!$AZ$5:$AZ$410,$B654,'Grid GenerationQueue'!$BA$5:$BA$410,$C654,'Grid GenerationQueue'!$BJ$5:$BJ$410,"Executed",'Grid GenerationQueue'!$BD$5:$BD$410,"&lt;="&amp;$BE$3)</f>
        <v>0</v>
      </c>
      <c r="BY654">
        <f>SUMIFS('Grid GenerationQueue'!AO$5:AO$410,'Grid GenerationQueue'!$AZ$5:$AZ$410,$B654,'Grid GenerationQueue'!$BA$5:$BA$410,$C654,'Grid GenerationQueue'!$BJ$5:$BJ$410,"Executed",'Grid GenerationQueue'!$BD$5:$BD$410,"&lt;="&amp;$BE$3)</f>
        <v>0</v>
      </c>
      <c r="BZ654">
        <f>SUMIFS('Grid GenerationQueue'!AP$5:AP$410,'Grid GenerationQueue'!$AZ$5:$AZ$410,$B654,'Grid GenerationQueue'!$BA$5:$BA$410,$C654,'Grid GenerationQueue'!$BJ$5:$BJ$410,"Executed",'Grid GenerationQueue'!$BD$5:$BD$410,"&lt;="&amp;$BE$3)</f>
        <v>0</v>
      </c>
      <c r="CA654">
        <f>SUMIFS('Grid GenerationQueue'!AQ$5:AQ$410,'Grid GenerationQueue'!$AZ$5:$AZ$410,$B654,'Grid GenerationQueue'!$BA$5:$BA$410,$C654,'Grid GenerationQueue'!$BJ$5:$BJ$410,"Executed",'Grid GenerationQueue'!$BD$5:$BD$410,"&lt;="&amp;$BE$3)</f>
        <v>0</v>
      </c>
      <c r="CB654">
        <f>SUMIFS('Grid GenerationQueue'!AR$5:AR$410,'Grid GenerationQueue'!$AZ$5:$AZ$410,$B654,'Grid GenerationQueue'!$BA$5:$BA$410,$C654,'Grid GenerationQueue'!$BJ$5:$BJ$410,"Executed",'Grid GenerationQueue'!$BD$5:$BD$410,"&lt;="&amp;$BE$3)</f>
        <v>0</v>
      </c>
      <c r="CD654">
        <f>SUMIFS('Grid GenerationQueue'!AG$5:AG$410,'Grid GenerationQueue'!$AZ$5:$AZ$410,$B654,'Grid GenerationQueue'!$BA$5:$BA$410,$C654,'Grid GenerationQueue'!$BH$5:$BH$410,"&lt;&gt;"&amp;"",'Grid GenerationQueue'!$BD$5:$BD$410,"&lt;="&amp;$BE$3)</f>
        <v>400</v>
      </c>
      <c r="CE654">
        <f>SUMIFS('Grid GenerationQueue'!AH$5:AH$410,'Grid GenerationQueue'!$AZ$5:$AZ$410,$B654,'Grid GenerationQueue'!$BA$5:$BA$410,$C654,'Grid GenerationQueue'!$BH$5:$BH$410,"&lt;&gt;"&amp;"",'Grid GenerationQueue'!$BD$5:$BD$410,"&lt;="&amp;$BE$3)</f>
        <v>400</v>
      </c>
      <c r="CF654">
        <f>SUMIFS('Grid GenerationQueue'!AI$5:AI$410,'Grid GenerationQueue'!$AZ$5:$AZ$410,$B654,'Grid GenerationQueue'!$BA$5:$BA$410,$C654,'Grid GenerationQueue'!$BH$5:$BH$410,"&lt;&gt;"&amp;"",'Grid GenerationQueue'!$BD$5:$BD$410,"&lt;="&amp;$BE$3)</f>
        <v>0</v>
      </c>
      <c r="CG654">
        <f>SUMIFS('Grid GenerationQueue'!AJ$5:AJ$410,'Grid GenerationQueue'!$AZ$5:$AZ$410,$B654,'Grid GenerationQueue'!$BA$5:$BA$410,$C654,'Grid GenerationQueue'!$BH$5:$BH$410,"&lt;&gt;"&amp;"",'Grid GenerationQueue'!$BD$5:$BD$410,"&lt;="&amp;$BE$3)</f>
        <v>0</v>
      </c>
      <c r="CH654">
        <f>SUMIFS('Grid GenerationQueue'!AK$5:AK$410,'Grid GenerationQueue'!$AZ$5:$AZ$410,$B654,'Grid GenerationQueue'!$BA$5:$BA$410,$C654,'Grid GenerationQueue'!$BH$5:$BH$410,"&lt;&gt;"&amp;"",'Grid GenerationQueue'!$BD$5:$BD$410,"&lt;="&amp;$BE$3)</f>
        <v>400</v>
      </c>
      <c r="CI654">
        <f>SUMIFS('Grid GenerationQueue'!AL$5:AL$410,'Grid GenerationQueue'!$AZ$5:$AZ$410,$B654,'Grid GenerationQueue'!$BA$5:$BA$410,$C654,'Grid GenerationQueue'!$BH$5:$BH$410,"&lt;&gt;"&amp;"",'Grid GenerationQueue'!$BD$5:$BD$410,"&lt;="&amp;$BE$3)</f>
        <v>0</v>
      </c>
      <c r="CJ654">
        <f>SUMIFS('Grid GenerationQueue'!AM$5:AM$410,'Grid GenerationQueue'!$AZ$5:$AZ$410,$B654,'Grid GenerationQueue'!$BA$5:$BA$410,$C654,'Grid GenerationQueue'!$BH$5:$BH$410,"&lt;&gt;"&amp;"",'Grid GenerationQueue'!$BD$5:$BD$410,"&lt;="&amp;$BE$3)</f>
        <v>0</v>
      </c>
      <c r="CK654">
        <f>SUMIFS('Grid GenerationQueue'!AN$5:AN$410,'Grid GenerationQueue'!$AZ$5:$AZ$410,$B654,'Grid GenerationQueue'!$BA$5:$BA$410,$C654,'Grid GenerationQueue'!$BH$5:$BH$410,"&lt;&gt;"&amp;"",'Grid GenerationQueue'!$BD$5:$BD$410,"&lt;="&amp;$BE$3)</f>
        <v>0</v>
      </c>
      <c r="CL654">
        <f>SUMIFS('Grid GenerationQueue'!AO$5:AO$410,'Grid GenerationQueue'!$AZ$5:$AZ$410,$B654,'Grid GenerationQueue'!$BA$5:$BA$410,$C654,'Grid GenerationQueue'!$BH$5:$BH$410,"&lt;&gt;"&amp;"",'Grid GenerationQueue'!$BD$5:$BD$410,"&lt;="&amp;$BE$3)</f>
        <v>0</v>
      </c>
      <c r="CM654">
        <f>SUMIFS('Grid GenerationQueue'!AP$5:AP$410,'Grid GenerationQueue'!$AZ$5:$AZ$410,$B654,'Grid GenerationQueue'!$BA$5:$BA$410,$C654,'Grid GenerationQueue'!$BH$5:$BH$410,"&lt;&gt;"&amp;"",'Grid GenerationQueue'!$BD$5:$BD$410,"&lt;="&amp;$BE$3)</f>
        <v>0</v>
      </c>
      <c r="CN654">
        <f>SUMIFS('Grid GenerationQueue'!AQ$5:AQ$410,'Grid GenerationQueue'!$AZ$5:$AZ$410,$B654,'Grid GenerationQueue'!$BA$5:$BA$410,$C654,'Grid GenerationQueue'!$BH$5:$BH$410,"&lt;&gt;"&amp;"",'Grid GenerationQueue'!$BD$5:$BD$410,"&lt;="&amp;$BE$3)</f>
        <v>0</v>
      </c>
      <c r="CO654">
        <f>SUMIFS('Grid GenerationQueue'!AR$5:AR$410,'Grid GenerationQueue'!$AZ$5:$AZ$410,$B654,'Grid GenerationQueue'!$BA$5:$BA$410,$C654,'Grid GenerationQueue'!$BH$5:$BH$410,"&lt;&gt;"&amp;"",'Grid GenerationQueue'!$BD$5:$BD$410,"&lt;="&amp;$BE$3)</f>
        <v>0</v>
      </c>
      <c r="CQ654">
        <f>SUMIFS('Grid GenerationQueue'!AG$5:AG$410,'Grid GenerationQueue'!$AZ$5:$AZ$410,$B654,'Grid GenerationQueue'!$BA$5:$BA$410,$C654,'Grid GenerationQueue'!$BK$5:$BK$410,"&gt;0",'Grid GenerationQueue'!$BD$5:$BD$410,"&lt;="&amp;$BE$3)</f>
        <v>400</v>
      </c>
      <c r="CR654">
        <f>SUMIFS('Grid GenerationQueue'!AH$5:AH$410,'Grid GenerationQueue'!$AZ$5:$AZ$410,$B654,'Grid GenerationQueue'!$BA$5:$BA$410,$C654,'Grid GenerationQueue'!$BK$5:$BK$410,"&gt;0",'Grid GenerationQueue'!$BD$5:$BD$410,"&lt;="&amp;$BE$3)</f>
        <v>400</v>
      </c>
      <c r="CS654">
        <f>SUMIFS('Grid GenerationQueue'!AI$5:AI$410,'Grid GenerationQueue'!$AZ$5:$AZ$410,$B654,'Grid GenerationQueue'!$BA$5:$BA$410,$C654,'Grid GenerationQueue'!$BK$5:$BK$410,"&gt;0",'Grid GenerationQueue'!$BD$5:$BD$410,"&lt;="&amp;$BE$3)</f>
        <v>0</v>
      </c>
      <c r="CT654">
        <f>SUMIFS('Grid GenerationQueue'!AJ$5:AJ$410,'Grid GenerationQueue'!$AZ$5:$AZ$410,$B654,'Grid GenerationQueue'!$BA$5:$BA$410,$C654,'Grid GenerationQueue'!$BK$5:$BK$410,"&gt;0",'Grid GenerationQueue'!$BD$5:$BD$410,"&lt;="&amp;$BE$3)</f>
        <v>0</v>
      </c>
      <c r="CU654">
        <f>SUMIFS('Grid GenerationQueue'!AK$5:AK$410,'Grid GenerationQueue'!$AZ$5:$AZ$410,$B654,'Grid GenerationQueue'!$BA$5:$BA$410,$C654,'Grid GenerationQueue'!$BK$5:$BK$410,"&gt;0",'Grid GenerationQueue'!$BD$5:$BD$410,"&lt;="&amp;$BE$3)</f>
        <v>400</v>
      </c>
      <c r="CV654">
        <f>SUMIFS('Grid GenerationQueue'!AL$5:AL$410,'Grid GenerationQueue'!$AZ$5:$AZ$410,$B654,'Grid GenerationQueue'!$BA$5:$BA$410,$C654,'Grid GenerationQueue'!$BK$5:$BK$410,"&gt;0",'Grid GenerationQueue'!$BD$5:$BD$410,"&lt;="&amp;$BE$3)</f>
        <v>0</v>
      </c>
      <c r="CW654">
        <f>SUMIFS('Grid GenerationQueue'!AM$5:AM$410,'Grid GenerationQueue'!$AZ$5:$AZ$410,$B654,'Grid GenerationQueue'!$BA$5:$BA$410,$C654,'Grid GenerationQueue'!$BK$5:$BK$410,"&gt;0",'Grid GenerationQueue'!$BD$5:$BD$410,"&lt;="&amp;$BE$3)</f>
        <v>0</v>
      </c>
      <c r="CX654">
        <f>SUMIFS('Grid GenerationQueue'!AN$5:AN$410,'Grid GenerationQueue'!$AZ$5:$AZ$410,$B654,'Grid GenerationQueue'!$BA$5:$BA$410,$C654,'Grid GenerationQueue'!$BK$5:$BK$410,"&gt;0",'Grid GenerationQueue'!$BD$5:$BD$410,"&lt;="&amp;$BE$3)</f>
        <v>0</v>
      </c>
      <c r="CY654">
        <f>SUMIFS('Grid GenerationQueue'!AO$5:AO$410,'Grid GenerationQueue'!$AZ$5:$AZ$410,$B654,'Grid GenerationQueue'!$BA$5:$BA$410,$C654,'Grid GenerationQueue'!$BK$5:$BK$410,"&gt;0",'Grid GenerationQueue'!$BD$5:$BD$410,"&lt;="&amp;$BE$3)</f>
        <v>0</v>
      </c>
      <c r="CZ654">
        <f>SUMIFS('Grid GenerationQueue'!AP$5:AP$410,'Grid GenerationQueue'!$AZ$5:$AZ$410,$B654,'Grid GenerationQueue'!$BA$5:$BA$410,$C654,'Grid GenerationQueue'!$BK$5:$BK$410,"&gt;0",'Grid GenerationQueue'!$BD$5:$BD$410,"&lt;="&amp;$BE$3)</f>
        <v>0</v>
      </c>
      <c r="DA654">
        <f>SUMIFS('Grid GenerationQueue'!AQ$5:AQ$410,'Grid GenerationQueue'!$AZ$5:$AZ$410,$B654,'Grid GenerationQueue'!$BA$5:$BA$410,$C654,'Grid GenerationQueue'!$BK$5:$BK$410,"&gt;0",'Grid GenerationQueue'!$BD$5:$BD$410,"&lt;="&amp;$BE$3)</f>
        <v>0</v>
      </c>
      <c r="DB654">
        <f>SUMIFS('Grid GenerationQueue'!AR$5:AR$410,'Grid GenerationQueue'!$AZ$5:$AZ$410,$B654,'Grid GenerationQueue'!$BA$5:$BA$410,$C654,'Grid GenerationQueue'!$BK$5:$BK$410,"&gt;0",'Grid GenerationQueue'!$BD$5:$BD$410,"&lt;="&amp;$BE$3)</f>
        <v>0</v>
      </c>
    </row>
    <row r="655" spans="1:106" x14ac:dyDescent="0.35">
      <c r="A655" t="s">
        <v>4751</v>
      </c>
      <c r="B655" t="s">
        <v>4708</v>
      </c>
      <c r="C655">
        <v>66</v>
      </c>
      <c r="D655">
        <f>SUMIFS('Grid GenerationQueue'!AG$5:AG$410,'Grid GenerationQueue'!$AZ$5:$AZ$410,$B655,'Grid GenerationQueue'!$BA$5:$BA$410,$C655)</f>
        <v>0</v>
      </c>
      <c r="E655">
        <f>SUMIFS('Grid GenerationQueue'!AH$5:AH$410,'Grid GenerationQueue'!$AZ$5:$AZ$410,$B655,'Grid GenerationQueue'!$BA$5:$BA$410,$C655)</f>
        <v>0</v>
      </c>
      <c r="F655">
        <f>SUMIFS('Grid GenerationQueue'!AI$5:AI$410,'Grid GenerationQueue'!$AZ$5:$AZ$410,$B655,'Grid GenerationQueue'!$BA$5:$BA$410,$C655)</f>
        <v>0</v>
      </c>
      <c r="G655">
        <f>SUMIFS('Grid GenerationQueue'!AJ$5:AJ$410,'Grid GenerationQueue'!$AZ$5:$AZ$410,$B655,'Grid GenerationQueue'!$BA$5:$BA$410,$C655)</f>
        <v>0</v>
      </c>
      <c r="H655">
        <f>SUMIFS('Grid GenerationQueue'!AK$5:AK$410,'Grid GenerationQueue'!$AZ$5:$AZ$410,$B655,'Grid GenerationQueue'!$BA$5:$BA$410,$C655)</f>
        <v>0</v>
      </c>
      <c r="I655">
        <f>SUMIFS('Grid GenerationQueue'!AL$5:AL$410,'Grid GenerationQueue'!$AZ$5:$AZ$410,$B655,'Grid GenerationQueue'!$BA$5:$BA$410,$C655)</f>
        <v>0</v>
      </c>
      <c r="J655">
        <f>SUMIFS('Grid GenerationQueue'!AM$5:AM$410,'Grid GenerationQueue'!$AZ$5:$AZ$410,$B655,'Grid GenerationQueue'!$BA$5:$BA$410,$C655)</f>
        <v>0</v>
      </c>
      <c r="K655">
        <f>SUMIFS('Grid GenerationQueue'!AN$5:AN$410,'Grid GenerationQueue'!$AZ$5:$AZ$410,$B655,'Grid GenerationQueue'!$BA$5:$BA$410,$C655)</f>
        <v>0</v>
      </c>
      <c r="L655">
        <f>SUMIFS('Grid GenerationQueue'!AO$5:AO$410,'Grid GenerationQueue'!$AZ$5:$AZ$410,$B655,'Grid GenerationQueue'!$BA$5:$BA$410,$C655)</f>
        <v>0</v>
      </c>
      <c r="M655">
        <f>SUMIFS('Grid GenerationQueue'!AP$5:AP$410,'Grid GenerationQueue'!$AZ$5:$AZ$410,$B655,'Grid GenerationQueue'!$BA$5:$BA$410,$C655)</f>
        <v>0</v>
      </c>
      <c r="N655">
        <f>SUMIFS('Grid GenerationQueue'!AQ$5:AQ$410,'Grid GenerationQueue'!$AZ$5:$AZ$410,$B655,'Grid GenerationQueue'!$BA$5:$BA$410,$C655)</f>
        <v>0</v>
      </c>
      <c r="O655">
        <f>SUMIFS('Grid GenerationQueue'!AR$5:AR$410,'Grid GenerationQueue'!$AZ$5:$AZ$410,$B655,'Grid GenerationQueue'!$BA$5:$BA$410,$C655)</f>
        <v>0</v>
      </c>
      <c r="Q655">
        <f>SUMIFS('Grid GenerationQueue'!AG$5:AG$410,'Grid GenerationQueue'!$AZ$5:$AZ$410,$B655,'Grid GenerationQueue'!$BA$5:$BA$410,$C655,'Grid GenerationQueue'!$BJ$5:$BJ$410,"Executed")</f>
        <v>0</v>
      </c>
      <c r="R655">
        <f>SUMIFS('Grid GenerationQueue'!AH$5:AH$410,'Grid GenerationQueue'!$AZ$5:$AZ$410,$B655,'Grid GenerationQueue'!$BA$5:$BA$410,$C655,'Grid GenerationQueue'!$BJ$5:$BJ$410,"Executed")</f>
        <v>0</v>
      </c>
      <c r="S655">
        <f>SUMIFS('Grid GenerationQueue'!AI$5:AI$410,'Grid GenerationQueue'!$AZ$5:$AZ$410,$B655,'Grid GenerationQueue'!$BA$5:$BA$410,$C655,'Grid GenerationQueue'!$BJ$5:$BJ$410,"Executed")</f>
        <v>0</v>
      </c>
      <c r="T655">
        <f>SUMIFS('Grid GenerationQueue'!AJ$5:AJ$410,'Grid GenerationQueue'!$AZ$5:$AZ$410,$B655,'Grid GenerationQueue'!$BA$5:$BA$410,$C655,'Grid GenerationQueue'!$BJ$5:$BJ$410,"Executed")</f>
        <v>0</v>
      </c>
      <c r="U655">
        <f>SUMIFS('Grid GenerationQueue'!AK$5:AK$410,'Grid GenerationQueue'!$AZ$5:$AZ$410,$B655,'Grid GenerationQueue'!$BA$5:$BA$410,$C655,'Grid GenerationQueue'!$BJ$5:$BJ$410,"Executed")</f>
        <v>0</v>
      </c>
      <c r="V655">
        <f>SUMIFS('Grid GenerationQueue'!AL$5:AL$410,'Grid GenerationQueue'!$AZ$5:$AZ$410,$B655,'Grid GenerationQueue'!$BA$5:$BA$410,$C655,'Grid GenerationQueue'!$BJ$5:$BJ$410,"Executed")</f>
        <v>0</v>
      </c>
      <c r="W655">
        <f>SUMIFS('Grid GenerationQueue'!AM$5:AM$410,'Grid GenerationQueue'!$AZ$5:$AZ$410,$B655,'Grid GenerationQueue'!$BA$5:$BA$410,$C655,'Grid GenerationQueue'!$BJ$5:$BJ$410,"Executed")</f>
        <v>0</v>
      </c>
      <c r="X655">
        <f>SUMIFS('Grid GenerationQueue'!AN$5:AN$410,'Grid GenerationQueue'!$AZ$5:$AZ$410,$B655,'Grid GenerationQueue'!$BA$5:$BA$410,$C655,'Grid GenerationQueue'!$BJ$5:$BJ$410,"Executed")</f>
        <v>0</v>
      </c>
      <c r="Y655">
        <f>SUMIFS('Grid GenerationQueue'!AO$5:AO$410,'Grid GenerationQueue'!$AZ$5:$AZ$410,$B655,'Grid GenerationQueue'!$BA$5:$BA$410,$C655,'Grid GenerationQueue'!$BJ$5:$BJ$410,"Executed")</f>
        <v>0</v>
      </c>
      <c r="Z655">
        <f>SUMIFS('Grid GenerationQueue'!AP$5:AP$410,'Grid GenerationQueue'!$AZ$5:$AZ$410,$B655,'Grid GenerationQueue'!$BA$5:$BA$410,$C655,'Grid GenerationQueue'!$BJ$5:$BJ$410,"Executed")</f>
        <v>0</v>
      </c>
      <c r="AA655">
        <f>SUMIFS('Grid GenerationQueue'!AQ$5:AQ$410,'Grid GenerationQueue'!$AZ$5:$AZ$410,$B655,'Grid GenerationQueue'!$BA$5:$BA$410,$C655,'Grid GenerationQueue'!$BJ$5:$BJ$410,"Executed")</f>
        <v>0</v>
      </c>
      <c r="AB655">
        <f>SUMIFS('Grid GenerationQueue'!AR$5:AR$410,'Grid GenerationQueue'!$AZ$5:$AZ$410,$B655,'Grid GenerationQueue'!$BA$5:$BA$410,$C655,'Grid GenerationQueue'!$BJ$5:$BJ$410,"Executed")</f>
        <v>0</v>
      </c>
      <c r="AD655">
        <f>SUMIFS('Grid GenerationQueue'!AG$5:AG$410,'Grid GenerationQueue'!$AZ$5:$AZ$410,$B655,'Grid GenerationQueue'!$BA$5:$BA$410,$C655,'Grid GenerationQueue'!$BH$5:$BH$410,"&lt;&gt;"&amp;"")+SUMIFS('Grid GenerationQueue'!AG$5:AG$410,'Grid GenerationQueue'!$AZ$5:$AZ$410,$B655,'Grid GenerationQueue'!$BA$5:$BA$410,$C655,'Grid GenerationQueue'!$BH$5:$BH$410,"",'Grid GenerationQueue'!$AC$5:$AC$410,1)</f>
        <v>0</v>
      </c>
      <c r="AE655">
        <f>SUMIFS('Grid GenerationQueue'!AH$5:AH$410,'Grid GenerationQueue'!$AZ$5:$AZ$410,$B655,'Grid GenerationQueue'!$BA$5:$BA$410,$C655,'Grid GenerationQueue'!$BH$5:$BH$410,"&lt;&gt;"&amp;"")+SUMIFS('Grid GenerationQueue'!AH$5:AH$410,'Grid GenerationQueue'!$AZ$5:$AZ$410,$B655,'Grid GenerationQueue'!$BA$5:$BA$410,$C655,'Grid GenerationQueue'!$BH$5:$BH$410,"",'Grid GenerationQueue'!$AC$5:$AC$410,1)</f>
        <v>0</v>
      </c>
      <c r="AF655">
        <f>SUMIFS('Grid GenerationQueue'!AI$5:AI$410,'Grid GenerationQueue'!$AZ$5:$AZ$410,$B655,'Grid GenerationQueue'!$BA$5:$BA$410,$C655,'Grid GenerationQueue'!$BH$5:$BH$410,"&lt;&gt;"&amp;"")+SUMIFS('Grid GenerationQueue'!AI$5:AI$410,'Grid GenerationQueue'!$AZ$5:$AZ$410,$B655,'Grid GenerationQueue'!$BA$5:$BA$410,$C655,'Grid GenerationQueue'!$BH$5:$BH$410,"",'Grid GenerationQueue'!$AC$5:$AC$410,1)</f>
        <v>0</v>
      </c>
      <c r="AG655">
        <f>SUMIFS('Grid GenerationQueue'!AJ$5:AJ$410,'Grid GenerationQueue'!$AZ$5:$AZ$410,$B655,'Grid GenerationQueue'!$BA$5:$BA$410,$C655,'Grid GenerationQueue'!$BH$5:$BH$410,"&lt;&gt;"&amp;"")+SUMIFS('Grid GenerationQueue'!AJ$5:AJ$410,'Grid GenerationQueue'!$AZ$5:$AZ$410,$B655,'Grid GenerationQueue'!$BA$5:$BA$410,$C655,'Grid GenerationQueue'!$BH$5:$BH$410,"",'Grid GenerationQueue'!$AC$5:$AC$410,1)</f>
        <v>0</v>
      </c>
      <c r="AH655">
        <f>SUMIFS('Grid GenerationQueue'!AK$5:AK$410,'Grid GenerationQueue'!$AZ$5:$AZ$410,$B655,'Grid GenerationQueue'!$BA$5:$BA$410,$C655,'Grid GenerationQueue'!$BH$5:$BH$410,"&lt;&gt;"&amp;"")+SUMIFS('Grid GenerationQueue'!AK$5:AK$410,'Grid GenerationQueue'!$AZ$5:$AZ$410,$B655,'Grid GenerationQueue'!$BA$5:$BA$410,$C655,'Grid GenerationQueue'!$BH$5:$BH$410,"",'Grid GenerationQueue'!$AC$5:$AC$410,1)</f>
        <v>0</v>
      </c>
      <c r="AI655">
        <f>SUMIFS('Grid GenerationQueue'!AL$5:AL$410,'Grid GenerationQueue'!$AZ$5:$AZ$410,$B655,'Grid GenerationQueue'!$BA$5:$BA$410,$C655,'Grid GenerationQueue'!$BH$5:$BH$410,"&lt;&gt;"&amp;"")+SUMIFS('Grid GenerationQueue'!AL$5:AL$410,'Grid GenerationQueue'!$AZ$5:$AZ$410,$B655,'Grid GenerationQueue'!$BA$5:$BA$410,$C655,'Grid GenerationQueue'!$BH$5:$BH$410,"",'Grid GenerationQueue'!$AC$5:$AC$410,1)</f>
        <v>0</v>
      </c>
      <c r="AJ655">
        <f>SUMIFS('Grid GenerationQueue'!AM$5:AM$410,'Grid GenerationQueue'!$AZ$5:$AZ$410,$B655,'Grid GenerationQueue'!$BA$5:$BA$410,$C655,'Grid GenerationQueue'!$BH$5:$BH$410,"&lt;&gt;"&amp;"")+SUMIFS('Grid GenerationQueue'!AM$5:AM$410,'Grid GenerationQueue'!$AZ$5:$AZ$410,$B655,'Grid GenerationQueue'!$BA$5:$BA$410,$C655,'Grid GenerationQueue'!$BH$5:$BH$410,"",'Grid GenerationQueue'!$AC$5:$AC$410,1)</f>
        <v>0</v>
      </c>
      <c r="AK655">
        <f>SUMIFS('Grid GenerationQueue'!AN$5:AN$410,'Grid GenerationQueue'!$AZ$5:$AZ$410,$B655,'Grid GenerationQueue'!$BA$5:$BA$410,$C655,'Grid GenerationQueue'!$BH$5:$BH$410,"&lt;&gt;"&amp;"")+SUMIFS('Grid GenerationQueue'!AN$5:AN$410,'Grid GenerationQueue'!$AZ$5:$AZ$410,$B655,'Grid GenerationQueue'!$BA$5:$BA$410,$C655,'Grid GenerationQueue'!$BH$5:$BH$410,"",'Grid GenerationQueue'!$AC$5:$AC$410,1)</f>
        <v>0</v>
      </c>
      <c r="AL655">
        <f>SUMIFS('Grid GenerationQueue'!AO$5:AO$410,'Grid GenerationQueue'!$AZ$5:$AZ$410,$B655,'Grid GenerationQueue'!$BA$5:$BA$410,$C655,'Grid GenerationQueue'!$BH$5:$BH$410,"&lt;&gt;"&amp;"")+SUMIFS('Grid GenerationQueue'!AO$5:AO$410,'Grid GenerationQueue'!$AZ$5:$AZ$410,$B655,'Grid GenerationQueue'!$BA$5:$BA$410,$C655,'Grid GenerationQueue'!$BH$5:$BH$410,"",'Grid GenerationQueue'!$AC$5:$AC$410,1)</f>
        <v>0</v>
      </c>
      <c r="AM655">
        <f>SUMIFS('Grid GenerationQueue'!AP$5:AP$410,'Grid GenerationQueue'!$AZ$5:$AZ$410,$B655,'Grid GenerationQueue'!$BA$5:$BA$410,$C655,'Grid GenerationQueue'!$BH$5:$BH$410,"&lt;&gt;"&amp;"")+SUMIFS('Grid GenerationQueue'!AP$5:AP$410,'Grid GenerationQueue'!$AZ$5:$AZ$410,$B655,'Grid GenerationQueue'!$BA$5:$BA$410,$C655,'Grid GenerationQueue'!$BH$5:$BH$410,"",'Grid GenerationQueue'!$AC$5:$AC$410,1)</f>
        <v>0</v>
      </c>
      <c r="AN655">
        <f>SUMIFS('Grid GenerationQueue'!AQ$5:AQ$410,'Grid GenerationQueue'!$AZ$5:$AZ$410,$B655,'Grid GenerationQueue'!$BA$5:$BA$410,$C655,'Grid GenerationQueue'!$BH$5:$BH$410,"&lt;&gt;"&amp;"")+SUMIFS('Grid GenerationQueue'!AQ$5:AQ$410,'Grid GenerationQueue'!$AZ$5:$AZ$410,$B655,'Grid GenerationQueue'!$BA$5:$BA$410,$C655,'Grid GenerationQueue'!$BH$5:$BH$410,"",'Grid GenerationQueue'!$AC$5:$AC$410,1)</f>
        <v>0</v>
      </c>
      <c r="AO655">
        <f>SUMIFS('Grid GenerationQueue'!AR$5:AR$410,'Grid GenerationQueue'!$AZ$5:$AZ$410,$B655,'Grid GenerationQueue'!$BA$5:$BA$410,$C655,'Grid GenerationQueue'!$BH$5:$BH$410,"&lt;&gt;"&amp;"")+SUMIFS('Grid GenerationQueue'!AR$5:AR$410,'Grid GenerationQueue'!$AZ$5:$AZ$410,$B655,'Grid GenerationQueue'!$BA$5:$BA$410,$C655,'Grid GenerationQueue'!$BH$5:$BH$410,"",'Grid GenerationQueue'!$AC$5:$AC$410,1)</f>
        <v>0</v>
      </c>
      <c r="AQ655">
        <f>SUMIFS('Grid GenerationQueue'!AG$5:AG$410,'Grid GenerationQueue'!$AZ$5:$AZ$410,$B655,'Grid GenerationQueue'!$BA$5:$BA$410,$C655,'Grid GenerationQueue'!$BK$5:$BK$410,"&gt;0")</f>
        <v>0</v>
      </c>
      <c r="AR655">
        <f>SUMIFS('Grid GenerationQueue'!AH$5:AH$410,'Grid GenerationQueue'!$AZ$5:$AZ$410,$B655,'Grid GenerationQueue'!$BA$5:$BA$410,$C655,'Grid GenerationQueue'!$BK$5:$BK$410,"&gt;0")</f>
        <v>0</v>
      </c>
      <c r="AS655">
        <f>SUMIFS('Grid GenerationQueue'!AI$5:AI$410,'Grid GenerationQueue'!$AZ$5:$AZ$410,$B655,'Grid GenerationQueue'!$BA$5:$BA$410,$C655,'Grid GenerationQueue'!$BK$5:$BK$410,"&gt;0")</f>
        <v>0</v>
      </c>
      <c r="AT655">
        <f>SUMIFS('Grid GenerationQueue'!AJ$5:AJ$410,'Grid GenerationQueue'!$AZ$5:$AZ$410,$B655,'Grid GenerationQueue'!$BA$5:$BA$410,$C655,'Grid GenerationQueue'!$BK$5:$BK$410,"&gt;0")</f>
        <v>0</v>
      </c>
      <c r="AU655">
        <f>SUMIFS('Grid GenerationQueue'!AK$5:AK$410,'Grid GenerationQueue'!$AZ$5:$AZ$410,$B655,'Grid GenerationQueue'!$BA$5:$BA$410,$C655,'Grid GenerationQueue'!$BK$5:$BK$410,"&gt;0")</f>
        <v>0</v>
      </c>
      <c r="AV655">
        <f>SUMIFS('Grid GenerationQueue'!AL$5:AL$410,'Grid GenerationQueue'!$AZ$5:$AZ$410,$B655,'Grid GenerationQueue'!$BA$5:$BA$410,$C655,'Grid GenerationQueue'!$BK$5:$BK$410,"&gt;0")</f>
        <v>0</v>
      </c>
      <c r="AW655">
        <f>SUMIFS('Grid GenerationQueue'!AM$5:AM$410,'Grid GenerationQueue'!$AZ$5:$AZ$410,$B655,'Grid GenerationQueue'!$BA$5:$BA$410,$C655,'Grid GenerationQueue'!$BK$5:$BK$410,"&gt;0")</f>
        <v>0</v>
      </c>
      <c r="AX655">
        <f>SUMIFS('Grid GenerationQueue'!AN$5:AN$410,'Grid GenerationQueue'!$AZ$5:$AZ$410,$B655,'Grid GenerationQueue'!$BA$5:$BA$410,$C655,'Grid GenerationQueue'!$BK$5:$BK$410,"&gt;0")</f>
        <v>0</v>
      </c>
      <c r="AY655">
        <f>SUMIFS('Grid GenerationQueue'!AO$5:AO$410,'Grid GenerationQueue'!$AZ$5:$AZ$410,$B655,'Grid GenerationQueue'!$BA$5:$BA$410,$C655,'Grid GenerationQueue'!$BK$5:$BK$410,"&gt;0")</f>
        <v>0</v>
      </c>
      <c r="AZ655">
        <f>SUMIFS('Grid GenerationQueue'!AP$5:AP$410,'Grid GenerationQueue'!$AZ$5:$AZ$410,$B655,'Grid GenerationQueue'!$BA$5:$BA$410,$C655,'Grid GenerationQueue'!$BK$5:$BK$410,"&gt;0")</f>
        <v>0</v>
      </c>
      <c r="BA655">
        <f>SUMIFS('Grid GenerationQueue'!AQ$5:AQ$410,'Grid GenerationQueue'!$AZ$5:$AZ$410,$B655,'Grid GenerationQueue'!$BA$5:$BA$410,$C655,'Grid GenerationQueue'!$BK$5:$BK$410,"&gt;0")</f>
        <v>0</v>
      </c>
      <c r="BB655">
        <f>SUMIFS('Grid GenerationQueue'!AR$5:AR$410,'Grid GenerationQueue'!$AZ$5:$AZ$410,$B655,'Grid GenerationQueue'!$BA$5:$BA$410,$C655,'Grid GenerationQueue'!$BK$5:$BK$410,"&gt;0")</f>
        <v>0</v>
      </c>
      <c r="BD655">
        <f>SUMIFS('Grid GenerationQueue'!AG$5:AG$410,'Grid GenerationQueue'!$AZ$5:$AZ$410,$B655,'Grid GenerationQueue'!$BA$5:$BA$410,$C655,'Grid GenerationQueue'!$BD$5:$BD$410,"&lt;="&amp;$BE$3)</f>
        <v>0</v>
      </c>
      <c r="BE655">
        <f>SUMIFS('Grid GenerationQueue'!AH$5:AH$410,'Grid GenerationQueue'!$AZ$5:$AZ$410,$B655,'Grid GenerationQueue'!$BA$5:$BA$410,$C655,'Grid GenerationQueue'!$BD$5:$BD$410,"&lt;="&amp;$BE$3)</f>
        <v>0</v>
      </c>
      <c r="BF655">
        <f>SUMIFS('Grid GenerationQueue'!AI$5:AI$410,'Grid GenerationQueue'!$AZ$5:$AZ$410,$B655,'Grid GenerationQueue'!$BA$5:$BA$410,$C655,'Grid GenerationQueue'!$BD$5:$BD$410,"&lt;="&amp;$BE$3)</f>
        <v>0</v>
      </c>
      <c r="BG655">
        <f>SUMIFS('Grid GenerationQueue'!AJ$5:AJ$410,'Grid GenerationQueue'!$AZ$5:$AZ$410,$B655,'Grid GenerationQueue'!$BA$5:$BA$410,$C655,'Grid GenerationQueue'!$BD$5:$BD$410,"&lt;="&amp;$BE$3)</f>
        <v>0</v>
      </c>
      <c r="BH655">
        <f>SUMIFS('Grid GenerationQueue'!AK$5:AK$410,'Grid GenerationQueue'!$AZ$5:$AZ$410,$B655,'Grid GenerationQueue'!$BA$5:$BA$410,$C655,'Grid GenerationQueue'!$BD$5:$BD$410,"&lt;="&amp;$BE$3)</f>
        <v>0</v>
      </c>
      <c r="BI655">
        <f>SUMIFS('Grid GenerationQueue'!AL$5:AL$410,'Grid GenerationQueue'!$AZ$5:$AZ$410,$B655,'Grid GenerationQueue'!$BA$5:$BA$410,$C655,'Grid GenerationQueue'!$BD$5:$BD$410,"&lt;="&amp;$BE$3)</f>
        <v>0</v>
      </c>
      <c r="BJ655">
        <f>SUMIFS('Grid GenerationQueue'!AM$5:AM$410,'Grid GenerationQueue'!$AZ$5:$AZ$410,$B655,'Grid GenerationQueue'!$BA$5:$BA$410,$C655,'Grid GenerationQueue'!$BD$5:$BD$410,"&lt;="&amp;$BE$3)</f>
        <v>0</v>
      </c>
      <c r="BK655">
        <f>SUMIFS('Grid GenerationQueue'!AN$5:AN$410,'Grid GenerationQueue'!$AZ$5:$AZ$410,$B655,'Grid GenerationQueue'!$BA$5:$BA$410,$C655,'Grid GenerationQueue'!$BD$5:$BD$410,"&lt;="&amp;$BE$3)</f>
        <v>0</v>
      </c>
      <c r="BL655">
        <f>SUMIFS('Grid GenerationQueue'!AO$5:AO$410,'Grid GenerationQueue'!$AZ$5:$AZ$410,$B655,'Grid GenerationQueue'!$BA$5:$BA$410,$C655,'Grid GenerationQueue'!$BD$5:$BD$410,"&lt;="&amp;$BE$3)</f>
        <v>0</v>
      </c>
      <c r="BM655">
        <f>SUMIFS('Grid GenerationQueue'!AP$5:AP$410,'Grid GenerationQueue'!$AZ$5:$AZ$410,$B655,'Grid GenerationQueue'!$BA$5:$BA$410,$C655,'Grid GenerationQueue'!$BD$5:$BD$410,"&lt;="&amp;$BE$3)</f>
        <v>0</v>
      </c>
      <c r="BN655">
        <f>SUMIFS('Grid GenerationQueue'!AQ$5:AQ$410,'Grid GenerationQueue'!$AZ$5:$AZ$410,$B655,'Grid GenerationQueue'!$BA$5:$BA$410,$C655,'Grid GenerationQueue'!$BD$5:$BD$410,"&lt;="&amp;$BE$3)</f>
        <v>0</v>
      </c>
      <c r="BO655">
        <f>SUMIFS('Grid GenerationQueue'!AR$5:AR$410,'Grid GenerationQueue'!$AZ$5:$AZ$410,$B655,'Grid GenerationQueue'!$BA$5:$BA$410,$C655,'Grid GenerationQueue'!$BD$5:$BD$410,"&lt;="&amp;$BE$3)</f>
        <v>0</v>
      </c>
      <c r="BQ655">
        <f>SUMIFS('Grid GenerationQueue'!AG$5:AG$410,'Grid GenerationQueue'!$AZ$5:$AZ$410,$B655,'Grid GenerationQueue'!$BA$5:$BA$410,$C655,'Grid GenerationQueue'!$BJ$5:$BJ$410,"Executed",'Grid GenerationQueue'!$BD$5:$BD$410,"&lt;="&amp;$BE$3)</f>
        <v>0</v>
      </c>
      <c r="BR655">
        <f>SUMIFS('Grid GenerationQueue'!AH$5:AH$410,'Grid GenerationQueue'!$AZ$5:$AZ$410,$B655,'Grid GenerationQueue'!$BA$5:$BA$410,$C655,'Grid GenerationQueue'!$BJ$5:$BJ$410,"Executed",'Grid GenerationQueue'!$BD$5:$BD$410,"&lt;="&amp;$BE$3)</f>
        <v>0</v>
      </c>
      <c r="BS655">
        <f>SUMIFS('Grid GenerationQueue'!AI$5:AI$410,'Grid GenerationQueue'!$AZ$5:$AZ$410,$B655,'Grid GenerationQueue'!$BA$5:$BA$410,$C655,'Grid GenerationQueue'!$BJ$5:$BJ$410,"Executed",'Grid GenerationQueue'!$BD$5:$BD$410,"&lt;="&amp;$BE$3)</f>
        <v>0</v>
      </c>
      <c r="BT655">
        <f>SUMIFS('Grid GenerationQueue'!AJ$5:AJ$410,'Grid GenerationQueue'!$AZ$5:$AZ$410,$B655,'Grid GenerationQueue'!$BA$5:$BA$410,$C655,'Grid GenerationQueue'!$BJ$5:$BJ$410,"Executed",'Grid GenerationQueue'!$BD$5:$BD$410,"&lt;="&amp;$BE$3)</f>
        <v>0</v>
      </c>
      <c r="BU655">
        <f>SUMIFS('Grid GenerationQueue'!AK$5:AK$410,'Grid GenerationQueue'!$AZ$5:$AZ$410,$B655,'Grid GenerationQueue'!$BA$5:$BA$410,$C655,'Grid GenerationQueue'!$BJ$5:$BJ$410,"Executed",'Grid GenerationQueue'!$BD$5:$BD$410,"&lt;="&amp;$BE$3)</f>
        <v>0</v>
      </c>
      <c r="BV655">
        <f>SUMIFS('Grid GenerationQueue'!AL$5:AL$410,'Grid GenerationQueue'!$AZ$5:$AZ$410,$B655,'Grid GenerationQueue'!$BA$5:$BA$410,$C655,'Grid GenerationQueue'!$BJ$5:$BJ$410,"Executed",'Grid GenerationQueue'!$BD$5:$BD$410,"&lt;="&amp;$BE$3)</f>
        <v>0</v>
      </c>
      <c r="BW655">
        <f>SUMIFS('Grid GenerationQueue'!AM$5:AM$410,'Grid GenerationQueue'!$AZ$5:$AZ$410,$B655,'Grid GenerationQueue'!$BA$5:$BA$410,$C655,'Grid GenerationQueue'!$BJ$5:$BJ$410,"Executed",'Grid GenerationQueue'!$BD$5:$BD$410,"&lt;="&amp;$BE$3)</f>
        <v>0</v>
      </c>
      <c r="BX655">
        <f>SUMIFS('Grid GenerationQueue'!AN$5:AN$410,'Grid GenerationQueue'!$AZ$5:$AZ$410,$B655,'Grid GenerationQueue'!$BA$5:$BA$410,$C655,'Grid GenerationQueue'!$BJ$5:$BJ$410,"Executed",'Grid GenerationQueue'!$BD$5:$BD$410,"&lt;="&amp;$BE$3)</f>
        <v>0</v>
      </c>
      <c r="BY655">
        <f>SUMIFS('Grid GenerationQueue'!AO$5:AO$410,'Grid GenerationQueue'!$AZ$5:$AZ$410,$B655,'Grid GenerationQueue'!$BA$5:$BA$410,$C655,'Grid GenerationQueue'!$BJ$5:$BJ$410,"Executed",'Grid GenerationQueue'!$BD$5:$BD$410,"&lt;="&amp;$BE$3)</f>
        <v>0</v>
      </c>
      <c r="BZ655">
        <f>SUMIFS('Grid GenerationQueue'!AP$5:AP$410,'Grid GenerationQueue'!$AZ$5:$AZ$410,$B655,'Grid GenerationQueue'!$BA$5:$BA$410,$C655,'Grid GenerationQueue'!$BJ$5:$BJ$410,"Executed",'Grid GenerationQueue'!$BD$5:$BD$410,"&lt;="&amp;$BE$3)</f>
        <v>0</v>
      </c>
      <c r="CA655">
        <f>SUMIFS('Grid GenerationQueue'!AQ$5:AQ$410,'Grid GenerationQueue'!$AZ$5:$AZ$410,$B655,'Grid GenerationQueue'!$BA$5:$BA$410,$C655,'Grid GenerationQueue'!$BJ$5:$BJ$410,"Executed",'Grid GenerationQueue'!$BD$5:$BD$410,"&lt;="&amp;$BE$3)</f>
        <v>0</v>
      </c>
      <c r="CB655">
        <f>SUMIFS('Grid GenerationQueue'!AR$5:AR$410,'Grid GenerationQueue'!$AZ$5:$AZ$410,$B655,'Grid GenerationQueue'!$BA$5:$BA$410,$C655,'Grid GenerationQueue'!$BJ$5:$BJ$410,"Executed",'Grid GenerationQueue'!$BD$5:$BD$410,"&lt;="&amp;$BE$3)</f>
        <v>0</v>
      </c>
      <c r="CD655">
        <f>SUMIFS('Grid GenerationQueue'!AG$5:AG$410,'Grid GenerationQueue'!$AZ$5:$AZ$410,$B655,'Grid GenerationQueue'!$BA$5:$BA$410,$C655,'Grid GenerationQueue'!$BH$5:$BH$410,"&lt;&gt;"&amp;"",'Grid GenerationQueue'!$BD$5:$BD$410,"&lt;="&amp;$BE$3)</f>
        <v>0</v>
      </c>
      <c r="CE655">
        <f>SUMIFS('Grid GenerationQueue'!AH$5:AH$410,'Grid GenerationQueue'!$AZ$5:$AZ$410,$B655,'Grid GenerationQueue'!$BA$5:$BA$410,$C655,'Grid GenerationQueue'!$BH$5:$BH$410,"&lt;&gt;"&amp;"",'Grid GenerationQueue'!$BD$5:$BD$410,"&lt;="&amp;$BE$3)</f>
        <v>0</v>
      </c>
      <c r="CF655">
        <f>SUMIFS('Grid GenerationQueue'!AI$5:AI$410,'Grid GenerationQueue'!$AZ$5:$AZ$410,$B655,'Grid GenerationQueue'!$BA$5:$BA$410,$C655,'Grid GenerationQueue'!$BH$5:$BH$410,"&lt;&gt;"&amp;"",'Grid GenerationQueue'!$BD$5:$BD$410,"&lt;="&amp;$BE$3)</f>
        <v>0</v>
      </c>
      <c r="CG655">
        <f>SUMIFS('Grid GenerationQueue'!AJ$5:AJ$410,'Grid GenerationQueue'!$AZ$5:$AZ$410,$B655,'Grid GenerationQueue'!$BA$5:$BA$410,$C655,'Grid GenerationQueue'!$BH$5:$BH$410,"&lt;&gt;"&amp;"",'Grid GenerationQueue'!$BD$5:$BD$410,"&lt;="&amp;$BE$3)</f>
        <v>0</v>
      </c>
      <c r="CH655">
        <f>SUMIFS('Grid GenerationQueue'!AK$5:AK$410,'Grid GenerationQueue'!$AZ$5:$AZ$410,$B655,'Grid GenerationQueue'!$BA$5:$BA$410,$C655,'Grid GenerationQueue'!$BH$5:$BH$410,"&lt;&gt;"&amp;"",'Grid GenerationQueue'!$BD$5:$BD$410,"&lt;="&amp;$BE$3)</f>
        <v>0</v>
      </c>
      <c r="CI655">
        <f>SUMIFS('Grid GenerationQueue'!AL$5:AL$410,'Grid GenerationQueue'!$AZ$5:$AZ$410,$B655,'Grid GenerationQueue'!$BA$5:$BA$410,$C655,'Grid GenerationQueue'!$BH$5:$BH$410,"&lt;&gt;"&amp;"",'Grid GenerationQueue'!$BD$5:$BD$410,"&lt;="&amp;$BE$3)</f>
        <v>0</v>
      </c>
      <c r="CJ655">
        <f>SUMIFS('Grid GenerationQueue'!AM$5:AM$410,'Grid GenerationQueue'!$AZ$5:$AZ$410,$B655,'Grid GenerationQueue'!$BA$5:$BA$410,$C655,'Grid GenerationQueue'!$BH$5:$BH$410,"&lt;&gt;"&amp;"",'Grid GenerationQueue'!$BD$5:$BD$410,"&lt;="&amp;$BE$3)</f>
        <v>0</v>
      </c>
      <c r="CK655">
        <f>SUMIFS('Grid GenerationQueue'!AN$5:AN$410,'Grid GenerationQueue'!$AZ$5:$AZ$410,$B655,'Grid GenerationQueue'!$BA$5:$BA$410,$C655,'Grid GenerationQueue'!$BH$5:$BH$410,"&lt;&gt;"&amp;"",'Grid GenerationQueue'!$BD$5:$BD$410,"&lt;="&amp;$BE$3)</f>
        <v>0</v>
      </c>
      <c r="CL655">
        <f>SUMIFS('Grid GenerationQueue'!AO$5:AO$410,'Grid GenerationQueue'!$AZ$5:$AZ$410,$B655,'Grid GenerationQueue'!$BA$5:$BA$410,$C655,'Grid GenerationQueue'!$BH$5:$BH$410,"&lt;&gt;"&amp;"",'Grid GenerationQueue'!$BD$5:$BD$410,"&lt;="&amp;$BE$3)</f>
        <v>0</v>
      </c>
      <c r="CM655">
        <f>SUMIFS('Grid GenerationQueue'!AP$5:AP$410,'Grid GenerationQueue'!$AZ$5:$AZ$410,$B655,'Grid GenerationQueue'!$BA$5:$BA$410,$C655,'Grid GenerationQueue'!$BH$5:$BH$410,"&lt;&gt;"&amp;"",'Grid GenerationQueue'!$BD$5:$BD$410,"&lt;="&amp;$BE$3)</f>
        <v>0</v>
      </c>
      <c r="CN655">
        <f>SUMIFS('Grid GenerationQueue'!AQ$5:AQ$410,'Grid GenerationQueue'!$AZ$5:$AZ$410,$B655,'Grid GenerationQueue'!$BA$5:$BA$410,$C655,'Grid GenerationQueue'!$BH$5:$BH$410,"&lt;&gt;"&amp;"",'Grid GenerationQueue'!$BD$5:$BD$410,"&lt;="&amp;$BE$3)</f>
        <v>0</v>
      </c>
      <c r="CO655">
        <f>SUMIFS('Grid GenerationQueue'!AR$5:AR$410,'Grid GenerationQueue'!$AZ$5:$AZ$410,$B655,'Grid GenerationQueue'!$BA$5:$BA$410,$C655,'Grid GenerationQueue'!$BH$5:$BH$410,"&lt;&gt;"&amp;"",'Grid GenerationQueue'!$BD$5:$BD$410,"&lt;="&amp;$BE$3)</f>
        <v>0</v>
      </c>
      <c r="CQ655">
        <f>SUMIFS('Grid GenerationQueue'!AG$5:AG$410,'Grid GenerationQueue'!$AZ$5:$AZ$410,$B655,'Grid GenerationQueue'!$BA$5:$BA$410,$C655,'Grid GenerationQueue'!$BK$5:$BK$410,"&gt;0",'Grid GenerationQueue'!$BD$5:$BD$410,"&lt;="&amp;$BE$3)</f>
        <v>0</v>
      </c>
      <c r="CR655">
        <f>SUMIFS('Grid GenerationQueue'!AH$5:AH$410,'Grid GenerationQueue'!$AZ$5:$AZ$410,$B655,'Grid GenerationQueue'!$BA$5:$BA$410,$C655,'Grid GenerationQueue'!$BK$5:$BK$410,"&gt;0",'Grid GenerationQueue'!$BD$5:$BD$410,"&lt;="&amp;$BE$3)</f>
        <v>0</v>
      </c>
      <c r="CS655">
        <f>SUMIFS('Grid GenerationQueue'!AI$5:AI$410,'Grid GenerationQueue'!$AZ$5:$AZ$410,$B655,'Grid GenerationQueue'!$BA$5:$BA$410,$C655,'Grid GenerationQueue'!$BK$5:$BK$410,"&gt;0",'Grid GenerationQueue'!$BD$5:$BD$410,"&lt;="&amp;$BE$3)</f>
        <v>0</v>
      </c>
      <c r="CT655">
        <f>SUMIFS('Grid GenerationQueue'!AJ$5:AJ$410,'Grid GenerationQueue'!$AZ$5:$AZ$410,$B655,'Grid GenerationQueue'!$BA$5:$BA$410,$C655,'Grid GenerationQueue'!$BK$5:$BK$410,"&gt;0",'Grid GenerationQueue'!$BD$5:$BD$410,"&lt;="&amp;$BE$3)</f>
        <v>0</v>
      </c>
      <c r="CU655">
        <f>SUMIFS('Grid GenerationQueue'!AK$5:AK$410,'Grid GenerationQueue'!$AZ$5:$AZ$410,$B655,'Grid GenerationQueue'!$BA$5:$BA$410,$C655,'Grid GenerationQueue'!$BK$5:$BK$410,"&gt;0",'Grid GenerationQueue'!$BD$5:$BD$410,"&lt;="&amp;$BE$3)</f>
        <v>0</v>
      </c>
      <c r="CV655">
        <f>SUMIFS('Grid GenerationQueue'!AL$5:AL$410,'Grid GenerationQueue'!$AZ$5:$AZ$410,$B655,'Grid GenerationQueue'!$BA$5:$BA$410,$C655,'Grid GenerationQueue'!$BK$5:$BK$410,"&gt;0",'Grid GenerationQueue'!$BD$5:$BD$410,"&lt;="&amp;$BE$3)</f>
        <v>0</v>
      </c>
      <c r="CW655">
        <f>SUMIFS('Grid GenerationQueue'!AM$5:AM$410,'Grid GenerationQueue'!$AZ$5:$AZ$410,$B655,'Grid GenerationQueue'!$BA$5:$BA$410,$C655,'Grid GenerationQueue'!$BK$5:$BK$410,"&gt;0",'Grid GenerationQueue'!$BD$5:$BD$410,"&lt;="&amp;$BE$3)</f>
        <v>0</v>
      </c>
      <c r="CX655">
        <f>SUMIFS('Grid GenerationQueue'!AN$5:AN$410,'Grid GenerationQueue'!$AZ$5:$AZ$410,$B655,'Grid GenerationQueue'!$BA$5:$BA$410,$C655,'Grid GenerationQueue'!$BK$5:$BK$410,"&gt;0",'Grid GenerationQueue'!$BD$5:$BD$410,"&lt;="&amp;$BE$3)</f>
        <v>0</v>
      </c>
      <c r="CY655">
        <f>SUMIFS('Grid GenerationQueue'!AO$5:AO$410,'Grid GenerationQueue'!$AZ$5:$AZ$410,$B655,'Grid GenerationQueue'!$BA$5:$BA$410,$C655,'Grid GenerationQueue'!$BK$5:$BK$410,"&gt;0",'Grid GenerationQueue'!$BD$5:$BD$410,"&lt;="&amp;$BE$3)</f>
        <v>0</v>
      </c>
      <c r="CZ655">
        <f>SUMIFS('Grid GenerationQueue'!AP$5:AP$410,'Grid GenerationQueue'!$AZ$5:$AZ$410,$B655,'Grid GenerationQueue'!$BA$5:$BA$410,$C655,'Grid GenerationQueue'!$BK$5:$BK$410,"&gt;0",'Grid GenerationQueue'!$BD$5:$BD$410,"&lt;="&amp;$BE$3)</f>
        <v>0</v>
      </c>
      <c r="DA655">
        <f>SUMIFS('Grid GenerationQueue'!AQ$5:AQ$410,'Grid GenerationQueue'!$AZ$5:$AZ$410,$B655,'Grid GenerationQueue'!$BA$5:$BA$410,$C655,'Grid GenerationQueue'!$BK$5:$BK$410,"&gt;0",'Grid GenerationQueue'!$BD$5:$BD$410,"&lt;="&amp;$BE$3)</f>
        <v>0</v>
      </c>
      <c r="DB655">
        <f>SUMIFS('Grid GenerationQueue'!AR$5:AR$410,'Grid GenerationQueue'!$AZ$5:$AZ$410,$B655,'Grid GenerationQueue'!$BA$5:$BA$410,$C655,'Grid GenerationQueue'!$BK$5:$BK$410,"&gt;0",'Grid GenerationQueue'!$BD$5:$BD$410,"&lt;="&amp;$BE$3)</f>
        <v>0</v>
      </c>
    </row>
    <row r="656" spans="1:106" x14ac:dyDescent="0.35">
      <c r="A656" t="s">
        <v>4761</v>
      </c>
      <c r="B656" t="s">
        <v>4709</v>
      </c>
      <c r="C656">
        <v>115</v>
      </c>
      <c r="D656">
        <f>SUMIFS('Grid GenerationQueue'!AG$5:AG$410,'Grid GenerationQueue'!$AZ$5:$AZ$410,$B656,'Grid GenerationQueue'!$BA$5:$BA$410,$C656)</f>
        <v>0</v>
      </c>
      <c r="E656">
        <f>SUMIFS('Grid GenerationQueue'!AH$5:AH$410,'Grid GenerationQueue'!$AZ$5:$AZ$410,$B656,'Grid GenerationQueue'!$BA$5:$BA$410,$C656)</f>
        <v>0</v>
      </c>
      <c r="F656">
        <f>SUMIFS('Grid GenerationQueue'!AI$5:AI$410,'Grid GenerationQueue'!$AZ$5:$AZ$410,$B656,'Grid GenerationQueue'!$BA$5:$BA$410,$C656)</f>
        <v>0</v>
      </c>
      <c r="G656">
        <f>SUMIFS('Grid GenerationQueue'!AJ$5:AJ$410,'Grid GenerationQueue'!$AZ$5:$AZ$410,$B656,'Grid GenerationQueue'!$BA$5:$BA$410,$C656)</f>
        <v>0</v>
      </c>
      <c r="H656">
        <f>SUMIFS('Grid GenerationQueue'!AK$5:AK$410,'Grid GenerationQueue'!$AZ$5:$AZ$410,$B656,'Grid GenerationQueue'!$BA$5:$BA$410,$C656)</f>
        <v>0</v>
      </c>
      <c r="I656">
        <f>SUMIFS('Grid GenerationQueue'!AL$5:AL$410,'Grid GenerationQueue'!$AZ$5:$AZ$410,$B656,'Grid GenerationQueue'!$BA$5:$BA$410,$C656)</f>
        <v>0</v>
      </c>
      <c r="J656">
        <f>SUMIFS('Grid GenerationQueue'!AM$5:AM$410,'Grid GenerationQueue'!$AZ$5:$AZ$410,$B656,'Grid GenerationQueue'!$BA$5:$BA$410,$C656)</f>
        <v>0</v>
      </c>
      <c r="K656">
        <f>SUMIFS('Grid GenerationQueue'!AN$5:AN$410,'Grid GenerationQueue'!$AZ$5:$AZ$410,$B656,'Grid GenerationQueue'!$BA$5:$BA$410,$C656)</f>
        <v>0</v>
      </c>
      <c r="L656">
        <f>SUMIFS('Grid GenerationQueue'!AO$5:AO$410,'Grid GenerationQueue'!$AZ$5:$AZ$410,$B656,'Grid GenerationQueue'!$BA$5:$BA$410,$C656)</f>
        <v>0</v>
      </c>
      <c r="M656">
        <f>SUMIFS('Grid GenerationQueue'!AP$5:AP$410,'Grid GenerationQueue'!$AZ$5:$AZ$410,$B656,'Grid GenerationQueue'!$BA$5:$BA$410,$C656)</f>
        <v>0</v>
      </c>
      <c r="N656">
        <f>SUMIFS('Grid GenerationQueue'!AQ$5:AQ$410,'Grid GenerationQueue'!$AZ$5:$AZ$410,$B656,'Grid GenerationQueue'!$BA$5:$BA$410,$C656)</f>
        <v>0</v>
      </c>
      <c r="O656">
        <f>SUMIFS('Grid GenerationQueue'!AR$5:AR$410,'Grid GenerationQueue'!$AZ$5:$AZ$410,$B656,'Grid GenerationQueue'!$BA$5:$BA$410,$C656)</f>
        <v>0</v>
      </c>
      <c r="Q656">
        <f>SUMIFS('Grid GenerationQueue'!AG$5:AG$410,'Grid GenerationQueue'!$AZ$5:$AZ$410,$B656,'Grid GenerationQueue'!$BA$5:$BA$410,$C656,'Grid GenerationQueue'!$BJ$5:$BJ$410,"Executed")</f>
        <v>0</v>
      </c>
      <c r="R656">
        <f>SUMIFS('Grid GenerationQueue'!AH$5:AH$410,'Grid GenerationQueue'!$AZ$5:$AZ$410,$B656,'Grid GenerationQueue'!$BA$5:$BA$410,$C656,'Grid GenerationQueue'!$BJ$5:$BJ$410,"Executed")</f>
        <v>0</v>
      </c>
      <c r="S656">
        <f>SUMIFS('Grid GenerationQueue'!AI$5:AI$410,'Grid GenerationQueue'!$AZ$5:$AZ$410,$B656,'Grid GenerationQueue'!$BA$5:$BA$410,$C656,'Grid GenerationQueue'!$BJ$5:$BJ$410,"Executed")</f>
        <v>0</v>
      </c>
      <c r="T656">
        <f>SUMIFS('Grid GenerationQueue'!AJ$5:AJ$410,'Grid GenerationQueue'!$AZ$5:$AZ$410,$B656,'Grid GenerationQueue'!$BA$5:$BA$410,$C656,'Grid GenerationQueue'!$BJ$5:$BJ$410,"Executed")</f>
        <v>0</v>
      </c>
      <c r="U656">
        <f>SUMIFS('Grid GenerationQueue'!AK$5:AK$410,'Grid GenerationQueue'!$AZ$5:$AZ$410,$B656,'Grid GenerationQueue'!$BA$5:$BA$410,$C656,'Grid GenerationQueue'!$BJ$5:$BJ$410,"Executed")</f>
        <v>0</v>
      </c>
      <c r="V656">
        <f>SUMIFS('Grid GenerationQueue'!AL$5:AL$410,'Grid GenerationQueue'!$AZ$5:$AZ$410,$B656,'Grid GenerationQueue'!$BA$5:$BA$410,$C656,'Grid GenerationQueue'!$BJ$5:$BJ$410,"Executed")</f>
        <v>0</v>
      </c>
      <c r="W656">
        <f>SUMIFS('Grid GenerationQueue'!AM$5:AM$410,'Grid GenerationQueue'!$AZ$5:$AZ$410,$B656,'Grid GenerationQueue'!$BA$5:$BA$410,$C656,'Grid GenerationQueue'!$BJ$5:$BJ$410,"Executed")</f>
        <v>0</v>
      </c>
      <c r="X656">
        <f>SUMIFS('Grid GenerationQueue'!AN$5:AN$410,'Grid GenerationQueue'!$AZ$5:$AZ$410,$B656,'Grid GenerationQueue'!$BA$5:$BA$410,$C656,'Grid GenerationQueue'!$BJ$5:$BJ$410,"Executed")</f>
        <v>0</v>
      </c>
      <c r="Y656">
        <f>SUMIFS('Grid GenerationQueue'!AO$5:AO$410,'Grid GenerationQueue'!$AZ$5:$AZ$410,$B656,'Grid GenerationQueue'!$BA$5:$BA$410,$C656,'Grid GenerationQueue'!$BJ$5:$BJ$410,"Executed")</f>
        <v>0</v>
      </c>
      <c r="Z656">
        <f>SUMIFS('Grid GenerationQueue'!AP$5:AP$410,'Grid GenerationQueue'!$AZ$5:$AZ$410,$B656,'Grid GenerationQueue'!$BA$5:$BA$410,$C656,'Grid GenerationQueue'!$BJ$5:$BJ$410,"Executed")</f>
        <v>0</v>
      </c>
      <c r="AA656">
        <f>SUMIFS('Grid GenerationQueue'!AQ$5:AQ$410,'Grid GenerationQueue'!$AZ$5:$AZ$410,$B656,'Grid GenerationQueue'!$BA$5:$BA$410,$C656,'Grid GenerationQueue'!$BJ$5:$BJ$410,"Executed")</f>
        <v>0</v>
      </c>
      <c r="AB656">
        <f>SUMIFS('Grid GenerationQueue'!AR$5:AR$410,'Grid GenerationQueue'!$AZ$5:$AZ$410,$B656,'Grid GenerationQueue'!$BA$5:$BA$410,$C656,'Grid GenerationQueue'!$BJ$5:$BJ$410,"Executed")</f>
        <v>0</v>
      </c>
      <c r="AD656">
        <f>SUMIFS('Grid GenerationQueue'!AG$5:AG$410,'Grid GenerationQueue'!$AZ$5:$AZ$410,$B656,'Grid GenerationQueue'!$BA$5:$BA$410,$C656,'Grid GenerationQueue'!$BH$5:$BH$410,"&lt;&gt;"&amp;"")+SUMIFS('Grid GenerationQueue'!AG$5:AG$410,'Grid GenerationQueue'!$AZ$5:$AZ$410,$B656,'Grid GenerationQueue'!$BA$5:$BA$410,$C656,'Grid GenerationQueue'!$BH$5:$BH$410,"",'Grid GenerationQueue'!$AC$5:$AC$410,1)</f>
        <v>0</v>
      </c>
      <c r="AE656">
        <f>SUMIFS('Grid GenerationQueue'!AH$5:AH$410,'Grid GenerationQueue'!$AZ$5:$AZ$410,$B656,'Grid GenerationQueue'!$BA$5:$BA$410,$C656,'Grid GenerationQueue'!$BH$5:$BH$410,"&lt;&gt;"&amp;"")+SUMIFS('Grid GenerationQueue'!AH$5:AH$410,'Grid GenerationQueue'!$AZ$5:$AZ$410,$B656,'Grid GenerationQueue'!$BA$5:$BA$410,$C656,'Grid GenerationQueue'!$BH$5:$BH$410,"",'Grid GenerationQueue'!$AC$5:$AC$410,1)</f>
        <v>0</v>
      </c>
      <c r="AF656">
        <f>SUMIFS('Grid GenerationQueue'!AI$5:AI$410,'Grid GenerationQueue'!$AZ$5:$AZ$410,$B656,'Grid GenerationQueue'!$BA$5:$BA$410,$C656,'Grid GenerationQueue'!$BH$5:$BH$410,"&lt;&gt;"&amp;"")+SUMIFS('Grid GenerationQueue'!AI$5:AI$410,'Grid GenerationQueue'!$AZ$5:$AZ$410,$B656,'Grid GenerationQueue'!$BA$5:$BA$410,$C656,'Grid GenerationQueue'!$BH$5:$BH$410,"",'Grid GenerationQueue'!$AC$5:$AC$410,1)</f>
        <v>0</v>
      </c>
      <c r="AG656">
        <f>SUMIFS('Grid GenerationQueue'!AJ$5:AJ$410,'Grid GenerationQueue'!$AZ$5:$AZ$410,$B656,'Grid GenerationQueue'!$BA$5:$BA$410,$C656,'Grid GenerationQueue'!$BH$5:$BH$410,"&lt;&gt;"&amp;"")+SUMIFS('Grid GenerationQueue'!AJ$5:AJ$410,'Grid GenerationQueue'!$AZ$5:$AZ$410,$B656,'Grid GenerationQueue'!$BA$5:$BA$410,$C656,'Grid GenerationQueue'!$BH$5:$BH$410,"",'Grid GenerationQueue'!$AC$5:$AC$410,1)</f>
        <v>0</v>
      </c>
      <c r="AH656">
        <f>SUMIFS('Grid GenerationQueue'!AK$5:AK$410,'Grid GenerationQueue'!$AZ$5:$AZ$410,$B656,'Grid GenerationQueue'!$BA$5:$BA$410,$C656,'Grid GenerationQueue'!$BH$5:$BH$410,"&lt;&gt;"&amp;"")+SUMIFS('Grid GenerationQueue'!AK$5:AK$410,'Grid GenerationQueue'!$AZ$5:$AZ$410,$B656,'Grid GenerationQueue'!$BA$5:$BA$410,$C656,'Grid GenerationQueue'!$BH$5:$BH$410,"",'Grid GenerationQueue'!$AC$5:$AC$410,1)</f>
        <v>0</v>
      </c>
      <c r="AI656">
        <f>SUMIFS('Grid GenerationQueue'!AL$5:AL$410,'Grid GenerationQueue'!$AZ$5:$AZ$410,$B656,'Grid GenerationQueue'!$BA$5:$BA$410,$C656,'Grid GenerationQueue'!$BH$5:$BH$410,"&lt;&gt;"&amp;"")+SUMIFS('Grid GenerationQueue'!AL$5:AL$410,'Grid GenerationQueue'!$AZ$5:$AZ$410,$B656,'Grid GenerationQueue'!$BA$5:$BA$410,$C656,'Grid GenerationQueue'!$BH$5:$BH$410,"",'Grid GenerationQueue'!$AC$5:$AC$410,1)</f>
        <v>0</v>
      </c>
      <c r="AJ656">
        <f>SUMIFS('Grid GenerationQueue'!AM$5:AM$410,'Grid GenerationQueue'!$AZ$5:$AZ$410,$B656,'Grid GenerationQueue'!$BA$5:$BA$410,$C656,'Grid GenerationQueue'!$BH$5:$BH$410,"&lt;&gt;"&amp;"")+SUMIFS('Grid GenerationQueue'!AM$5:AM$410,'Grid GenerationQueue'!$AZ$5:$AZ$410,$B656,'Grid GenerationQueue'!$BA$5:$BA$410,$C656,'Grid GenerationQueue'!$BH$5:$BH$410,"",'Grid GenerationQueue'!$AC$5:$AC$410,1)</f>
        <v>0</v>
      </c>
      <c r="AK656">
        <f>SUMIFS('Grid GenerationQueue'!AN$5:AN$410,'Grid GenerationQueue'!$AZ$5:$AZ$410,$B656,'Grid GenerationQueue'!$BA$5:$BA$410,$C656,'Grid GenerationQueue'!$BH$5:$BH$410,"&lt;&gt;"&amp;"")+SUMIFS('Grid GenerationQueue'!AN$5:AN$410,'Grid GenerationQueue'!$AZ$5:$AZ$410,$B656,'Grid GenerationQueue'!$BA$5:$BA$410,$C656,'Grid GenerationQueue'!$BH$5:$BH$410,"",'Grid GenerationQueue'!$AC$5:$AC$410,1)</f>
        <v>0</v>
      </c>
      <c r="AL656">
        <f>SUMIFS('Grid GenerationQueue'!AO$5:AO$410,'Grid GenerationQueue'!$AZ$5:$AZ$410,$B656,'Grid GenerationQueue'!$BA$5:$BA$410,$C656,'Grid GenerationQueue'!$BH$5:$BH$410,"&lt;&gt;"&amp;"")+SUMIFS('Grid GenerationQueue'!AO$5:AO$410,'Grid GenerationQueue'!$AZ$5:$AZ$410,$B656,'Grid GenerationQueue'!$BA$5:$BA$410,$C656,'Grid GenerationQueue'!$BH$5:$BH$410,"",'Grid GenerationQueue'!$AC$5:$AC$410,1)</f>
        <v>0</v>
      </c>
      <c r="AM656">
        <f>SUMIFS('Grid GenerationQueue'!AP$5:AP$410,'Grid GenerationQueue'!$AZ$5:$AZ$410,$B656,'Grid GenerationQueue'!$BA$5:$BA$410,$C656,'Grid GenerationQueue'!$BH$5:$BH$410,"&lt;&gt;"&amp;"")+SUMIFS('Grid GenerationQueue'!AP$5:AP$410,'Grid GenerationQueue'!$AZ$5:$AZ$410,$B656,'Grid GenerationQueue'!$BA$5:$BA$410,$C656,'Grid GenerationQueue'!$BH$5:$BH$410,"",'Grid GenerationQueue'!$AC$5:$AC$410,1)</f>
        <v>0</v>
      </c>
      <c r="AN656">
        <f>SUMIFS('Grid GenerationQueue'!AQ$5:AQ$410,'Grid GenerationQueue'!$AZ$5:$AZ$410,$B656,'Grid GenerationQueue'!$BA$5:$BA$410,$C656,'Grid GenerationQueue'!$BH$5:$BH$410,"&lt;&gt;"&amp;"")+SUMIFS('Grid GenerationQueue'!AQ$5:AQ$410,'Grid GenerationQueue'!$AZ$5:$AZ$410,$B656,'Grid GenerationQueue'!$BA$5:$BA$410,$C656,'Grid GenerationQueue'!$BH$5:$BH$410,"",'Grid GenerationQueue'!$AC$5:$AC$410,1)</f>
        <v>0</v>
      </c>
      <c r="AO656">
        <f>SUMIFS('Grid GenerationQueue'!AR$5:AR$410,'Grid GenerationQueue'!$AZ$5:$AZ$410,$B656,'Grid GenerationQueue'!$BA$5:$BA$410,$C656,'Grid GenerationQueue'!$BH$5:$BH$410,"&lt;&gt;"&amp;"")+SUMIFS('Grid GenerationQueue'!AR$5:AR$410,'Grid GenerationQueue'!$AZ$5:$AZ$410,$B656,'Grid GenerationQueue'!$BA$5:$BA$410,$C656,'Grid GenerationQueue'!$BH$5:$BH$410,"",'Grid GenerationQueue'!$AC$5:$AC$410,1)</f>
        <v>0</v>
      </c>
      <c r="AQ656">
        <f>SUMIFS('Grid GenerationQueue'!AG$5:AG$410,'Grid GenerationQueue'!$AZ$5:$AZ$410,$B656,'Grid GenerationQueue'!$BA$5:$BA$410,$C656,'Grid GenerationQueue'!$BK$5:$BK$410,"&gt;0")</f>
        <v>0</v>
      </c>
      <c r="AR656">
        <f>SUMIFS('Grid GenerationQueue'!AH$5:AH$410,'Grid GenerationQueue'!$AZ$5:$AZ$410,$B656,'Grid GenerationQueue'!$BA$5:$BA$410,$C656,'Grid GenerationQueue'!$BK$5:$BK$410,"&gt;0")</f>
        <v>0</v>
      </c>
      <c r="AS656">
        <f>SUMIFS('Grid GenerationQueue'!AI$5:AI$410,'Grid GenerationQueue'!$AZ$5:$AZ$410,$B656,'Grid GenerationQueue'!$BA$5:$BA$410,$C656,'Grid GenerationQueue'!$BK$5:$BK$410,"&gt;0")</f>
        <v>0</v>
      </c>
      <c r="AT656">
        <f>SUMIFS('Grid GenerationQueue'!AJ$5:AJ$410,'Grid GenerationQueue'!$AZ$5:$AZ$410,$B656,'Grid GenerationQueue'!$BA$5:$BA$410,$C656,'Grid GenerationQueue'!$BK$5:$BK$410,"&gt;0")</f>
        <v>0</v>
      </c>
      <c r="AU656">
        <f>SUMIFS('Grid GenerationQueue'!AK$5:AK$410,'Grid GenerationQueue'!$AZ$5:$AZ$410,$B656,'Grid GenerationQueue'!$BA$5:$BA$410,$C656,'Grid GenerationQueue'!$BK$5:$BK$410,"&gt;0")</f>
        <v>0</v>
      </c>
      <c r="AV656">
        <f>SUMIFS('Grid GenerationQueue'!AL$5:AL$410,'Grid GenerationQueue'!$AZ$5:$AZ$410,$B656,'Grid GenerationQueue'!$BA$5:$BA$410,$C656,'Grid GenerationQueue'!$BK$5:$BK$410,"&gt;0")</f>
        <v>0</v>
      </c>
      <c r="AW656">
        <f>SUMIFS('Grid GenerationQueue'!AM$5:AM$410,'Grid GenerationQueue'!$AZ$5:$AZ$410,$B656,'Grid GenerationQueue'!$BA$5:$BA$410,$C656,'Grid GenerationQueue'!$BK$5:$BK$410,"&gt;0")</f>
        <v>0</v>
      </c>
      <c r="AX656">
        <f>SUMIFS('Grid GenerationQueue'!AN$5:AN$410,'Grid GenerationQueue'!$AZ$5:$AZ$410,$B656,'Grid GenerationQueue'!$BA$5:$BA$410,$C656,'Grid GenerationQueue'!$BK$5:$BK$410,"&gt;0")</f>
        <v>0</v>
      </c>
      <c r="AY656">
        <f>SUMIFS('Grid GenerationQueue'!AO$5:AO$410,'Grid GenerationQueue'!$AZ$5:$AZ$410,$B656,'Grid GenerationQueue'!$BA$5:$BA$410,$C656,'Grid GenerationQueue'!$BK$5:$BK$410,"&gt;0")</f>
        <v>0</v>
      </c>
      <c r="AZ656">
        <f>SUMIFS('Grid GenerationQueue'!AP$5:AP$410,'Grid GenerationQueue'!$AZ$5:$AZ$410,$B656,'Grid GenerationQueue'!$BA$5:$BA$410,$C656,'Grid GenerationQueue'!$BK$5:$BK$410,"&gt;0")</f>
        <v>0</v>
      </c>
      <c r="BA656">
        <f>SUMIFS('Grid GenerationQueue'!AQ$5:AQ$410,'Grid GenerationQueue'!$AZ$5:$AZ$410,$B656,'Grid GenerationQueue'!$BA$5:$BA$410,$C656,'Grid GenerationQueue'!$BK$5:$BK$410,"&gt;0")</f>
        <v>0</v>
      </c>
      <c r="BB656">
        <f>SUMIFS('Grid GenerationQueue'!AR$5:AR$410,'Grid GenerationQueue'!$AZ$5:$AZ$410,$B656,'Grid GenerationQueue'!$BA$5:$BA$410,$C656,'Grid GenerationQueue'!$BK$5:$BK$410,"&gt;0")</f>
        <v>0</v>
      </c>
      <c r="BD656">
        <f>SUMIFS('Grid GenerationQueue'!AG$5:AG$410,'Grid GenerationQueue'!$AZ$5:$AZ$410,$B656,'Grid GenerationQueue'!$BA$5:$BA$410,$C656,'Grid GenerationQueue'!$BD$5:$BD$410,"&lt;="&amp;$BE$3)</f>
        <v>0</v>
      </c>
      <c r="BE656">
        <f>SUMIFS('Grid GenerationQueue'!AH$5:AH$410,'Grid GenerationQueue'!$AZ$5:$AZ$410,$B656,'Grid GenerationQueue'!$BA$5:$BA$410,$C656,'Grid GenerationQueue'!$BD$5:$BD$410,"&lt;="&amp;$BE$3)</f>
        <v>0</v>
      </c>
      <c r="BF656">
        <f>SUMIFS('Grid GenerationQueue'!AI$5:AI$410,'Grid GenerationQueue'!$AZ$5:$AZ$410,$B656,'Grid GenerationQueue'!$BA$5:$BA$410,$C656,'Grid GenerationQueue'!$BD$5:$BD$410,"&lt;="&amp;$BE$3)</f>
        <v>0</v>
      </c>
      <c r="BG656">
        <f>SUMIFS('Grid GenerationQueue'!AJ$5:AJ$410,'Grid GenerationQueue'!$AZ$5:$AZ$410,$B656,'Grid GenerationQueue'!$BA$5:$BA$410,$C656,'Grid GenerationQueue'!$BD$5:$BD$410,"&lt;="&amp;$BE$3)</f>
        <v>0</v>
      </c>
      <c r="BH656">
        <f>SUMIFS('Grid GenerationQueue'!AK$5:AK$410,'Grid GenerationQueue'!$AZ$5:$AZ$410,$B656,'Grid GenerationQueue'!$BA$5:$BA$410,$C656,'Grid GenerationQueue'!$BD$5:$BD$410,"&lt;="&amp;$BE$3)</f>
        <v>0</v>
      </c>
      <c r="BI656">
        <f>SUMIFS('Grid GenerationQueue'!AL$5:AL$410,'Grid GenerationQueue'!$AZ$5:$AZ$410,$B656,'Grid GenerationQueue'!$BA$5:$BA$410,$C656,'Grid GenerationQueue'!$BD$5:$BD$410,"&lt;="&amp;$BE$3)</f>
        <v>0</v>
      </c>
      <c r="BJ656">
        <f>SUMIFS('Grid GenerationQueue'!AM$5:AM$410,'Grid GenerationQueue'!$AZ$5:$AZ$410,$B656,'Grid GenerationQueue'!$BA$5:$BA$410,$C656,'Grid GenerationQueue'!$BD$5:$BD$410,"&lt;="&amp;$BE$3)</f>
        <v>0</v>
      </c>
      <c r="BK656">
        <f>SUMIFS('Grid GenerationQueue'!AN$5:AN$410,'Grid GenerationQueue'!$AZ$5:$AZ$410,$B656,'Grid GenerationQueue'!$BA$5:$BA$410,$C656,'Grid GenerationQueue'!$BD$5:$BD$410,"&lt;="&amp;$BE$3)</f>
        <v>0</v>
      </c>
      <c r="BL656">
        <f>SUMIFS('Grid GenerationQueue'!AO$5:AO$410,'Grid GenerationQueue'!$AZ$5:$AZ$410,$B656,'Grid GenerationQueue'!$BA$5:$BA$410,$C656,'Grid GenerationQueue'!$BD$5:$BD$410,"&lt;="&amp;$BE$3)</f>
        <v>0</v>
      </c>
      <c r="BM656">
        <f>SUMIFS('Grid GenerationQueue'!AP$5:AP$410,'Grid GenerationQueue'!$AZ$5:$AZ$410,$B656,'Grid GenerationQueue'!$BA$5:$BA$410,$C656,'Grid GenerationQueue'!$BD$5:$BD$410,"&lt;="&amp;$BE$3)</f>
        <v>0</v>
      </c>
      <c r="BN656">
        <f>SUMIFS('Grid GenerationQueue'!AQ$5:AQ$410,'Grid GenerationQueue'!$AZ$5:$AZ$410,$B656,'Grid GenerationQueue'!$BA$5:$BA$410,$C656,'Grid GenerationQueue'!$BD$5:$BD$410,"&lt;="&amp;$BE$3)</f>
        <v>0</v>
      </c>
      <c r="BO656">
        <f>SUMIFS('Grid GenerationQueue'!AR$5:AR$410,'Grid GenerationQueue'!$AZ$5:$AZ$410,$B656,'Grid GenerationQueue'!$BA$5:$BA$410,$C656,'Grid GenerationQueue'!$BD$5:$BD$410,"&lt;="&amp;$BE$3)</f>
        <v>0</v>
      </c>
      <c r="BQ656">
        <f>SUMIFS('Grid GenerationQueue'!AG$5:AG$410,'Grid GenerationQueue'!$AZ$5:$AZ$410,$B656,'Grid GenerationQueue'!$BA$5:$BA$410,$C656,'Grid GenerationQueue'!$BJ$5:$BJ$410,"Executed",'Grid GenerationQueue'!$BD$5:$BD$410,"&lt;="&amp;$BE$3)</f>
        <v>0</v>
      </c>
      <c r="BR656">
        <f>SUMIFS('Grid GenerationQueue'!AH$5:AH$410,'Grid GenerationQueue'!$AZ$5:$AZ$410,$B656,'Grid GenerationQueue'!$BA$5:$BA$410,$C656,'Grid GenerationQueue'!$BJ$5:$BJ$410,"Executed",'Grid GenerationQueue'!$BD$5:$BD$410,"&lt;="&amp;$BE$3)</f>
        <v>0</v>
      </c>
      <c r="BS656">
        <f>SUMIFS('Grid GenerationQueue'!AI$5:AI$410,'Grid GenerationQueue'!$AZ$5:$AZ$410,$B656,'Grid GenerationQueue'!$BA$5:$BA$410,$C656,'Grid GenerationQueue'!$BJ$5:$BJ$410,"Executed",'Grid GenerationQueue'!$BD$5:$BD$410,"&lt;="&amp;$BE$3)</f>
        <v>0</v>
      </c>
      <c r="BT656">
        <f>SUMIFS('Grid GenerationQueue'!AJ$5:AJ$410,'Grid GenerationQueue'!$AZ$5:$AZ$410,$B656,'Grid GenerationQueue'!$BA$5:$BA$410,$C656,'Grid GenerationQueue'!$BJ$5:$BJ$410,"Executed",'Grid GenerationQueue'!$BD$5:$BD$410,"&lt;="&amp;$BE$3)</f>
        <v>0</v>
      </c>
      <c r="BU656">
        <f>SUMIFS('Grid GenerationQueue'!AK$5:AK$410,'Grid GenerationQueue'!$AZ$5:$AZ$410,$B656,'Grid GenerationQueue'!$BA$5:$BA$410,$C656,'Grid GenerationQueue'!$BJ$5:$BJ$410,"Executed",'Grid GenerationQueue'!$BD$5:$BD$410,"&lt;="&amp;$BE$3)</f>
        <v>0</v>
      </c>
      <c r="BV656">
        <f>SUMIFS('Grid GenerationQueue'!AL$5:AL$410,'Grid GenerationQueue'!$AZ$5:$AZ$410,$B656,'Grid GenerationQueue'!$BA$5:$BA$410,$C656,'Grid GenerationQueue'!$BJ$5:$BJ$410,"Executed",'Grid GenerationQueue'!$BD$5:$BD$410,"&lt;="&amp;$BE$3)</f>
        <v>0</v>
      </c>
      <c r="BW656">
        <f>SUMIFS('Grid GenerationQueue'!AM$5:AM$410,'Grid GenerationQueue'!$AZ$5:$AZ$410,$B656,'Grid GenerationQueue'!$BA$5:$BA$410,$C656,'Grid GenerationQueue'!$BJ$5:$BJ$410,"Executed",'Grid GenerationQueue'!$BD$5:$BD$410,"&lt;="&amp;$BE$3)</f>
        <v>0</v>
      </c>
      <c r="BX656">
        <f>SUMIFS('Grid GenerationQueue'!AN$5:AN$410,'Grid GenerationQueue'!$AZ$5:$AZ$410,$B656,'Grid GenerationQueue'!$BA$5:$BA$410,$C656,'Grid GenerationQueue'!$BJ$5:$BJ$410,"Executed",'Grid GenerationQueue'!$BD$5:$BD$410,"&lt;="&amp;$BE$3)</f>
        <v>0</v>
      </c>
      <c r="BY656">
        <f>SUMIFS('Grid GenerationQueue'!AO$5:AO$410,'Grid GenerationQueue'!$AZ$5:$AZ$410,$B656,'Grid GenerationQueue'!$BA$5:$BA$410,$C656,'Grid GenerationQueue'!$BJ$5:$BJ$410,"Executed",'Grid GenerationQueue'!$BD$5:$BD$410,"&lt;="&amp;$BE$3)</f>
        <v>0</v>
      </c>
      <c r="BZ656">
        <f>SUMIFS('Grid GenerationQueue'!AP$5:AP$410,'Grid GenerationQueue'!$AZ$5:$AZ$410,$B656,'Grid GenerationQueue'!$BA$5:$BA$410,$C656,'Grid GenerationQueue'!$BJ$5:$BJ$410,"Executed",'Grid GenerationQueue'!$BD$5:$BD$410,"&lt;="&amp;$BE$3)</f>
        <v>0</v>
      </c>
      <c r="CA656">
        <f>SUMIFS('Grid GenerationQueue'!AQ$5:AQ$410,'Grid GenerationQueue'!$AZ$5:$AZ$410,$B656,'Grid GenerationQueue'!$BA$5:$BA$410,$C656,'Grid GenerationQueue'!$BJ$5:$BJ$410,"Executed",'Grid GenerationQueue'!$BD$5:$BD$410,"&lt;="&amp;$BE$3)</f>
        <v>0</v>
      </c>
      <c r="CB656">
        <f>SUMIFS('Grid GenerationQueue'!AR$5:AR$410,'Grid GenerationQueue'!$AZ$5:$AZ$410,$B656,'Grid GenerationQueue'!$BA$5:$BA$410,$C656,'Grid GenerationQueue'!$BJ$5:$BJ$410,"Executed",'Grid GenerationQueue'!$BD$5:$BD$410,"&lt;="&amp;$BE$3)</f>
        <v>0</v>
      </c>
      <c r="CD656">
        <f>SUMIFS('Grid GenerationQueue'!AG$5:AG$410,'Grid GenerationQueue'!$AZ$5:$AZ$410,$B656,'Grid GenerationQueue'!$BA$5:$BA$410,$C656,'Grid GenerationQueue'!$BH$5:$BH$410,"&lt;&gt;"&amp;"",'Grid GenerationQueue'!$BD$5:$BD$410,"&lt;="&amp;$BE$3)</f>
        <v>0</v>
      </c>
      <c r="CE656">
        <f>SUMIFS('Grid GenerationQueue'!AH$5:AH$410,'Grid GenerationQueue'!$AZ$5:$AZ$410,$B656,'Grid GenerationQueue'!$BA$5:$BA$410,$C656,'Grid GenerationQueue'!$BH$5:$BH$410,"&lt;&gt;"&amp;"",'Grid GenerationQueue'!$BD$5:$BD$410,"&lt;="&amp;$BE$3)</f>
        <v>0</v>
      </c>
      <c r="CF656">
        <f>SUMIFS('Grid GenerationQueue'!AI$5:AI$410,'Grid GenerationQueue'!$AZ$5:$AZ$410,$B656,'Grid GenerationQueue'!$BA$5:$BA$410,$C656,'Grid GenerationQueue'!$BH$5:$BH$410,"&lt;&gt;"&amp;"",'Grid GenerationQueue'!$BD$5:$BD$410,"&lt;="&amp;$BE$3)</f>
        <v>0</v>
      </c>
      <c r="CG656">
        <f>SUMIFS('Grid GenerationQueue'!AJ$5:AJ$410,'Grid GenerationQueue'!$AZ$5:$AZ$410,$B656,'Grid GenerationQueue'!$BA$5:$BA$410,$C656,'Grid GenerationQueue'!$BH$5:$BH$410,"&lt;&gt;"&amp;"",'Grid GenerationQueue'!$BD$5:$BD$410,"&lt;="&amp;$BE$3)</f>
        <v>0</v>
      </c>
      <c r="CH656">
        <f>SUMIFS('Grid GenerationQueue'!AK$5:AK$410,'Grid GenerationQueue'!$AZ$5:$AZ$410,$B656,'Grid GenerationQueue'!$BA$5:$BA$410,$C656,'Grid GenerationQueue'!$BH$5:$BH$410,"&lt;&gt;"&amp;"",'Grid GenerationQueue'!$BD$5:$BD$410,"&lt;="&amp;$BE$3)</f>
        <v>0</v>
      </c>
      <c r="CI656">
        <f>SUMIFS('Grid GenerationQueue'!AL$5:AL$410,'Grid GenerationQueue'!$AZ$5:$AZ$410,$B656,'Grid GenerationQueue'!$BA$5:$BA$410,$C656,'Grid GenerationQueue'!$BH$5:$BH$410,"&lt;&gt;"&amp;"",'Grid GenerationQueue'!$BD$5:$BD$410,"&lt;="&amp;$BE$3)</f>
        <v>0</v>
      </c>
      <c r="CJ656">
        <f>SUMIFS('Grid GenerationQueue'!AM$5:AM$410,'Grid GenerationQueue'!$AZ$5:$AZ$410,$B656,'Grid GenerationQueue'!$BA$5:$BA$410,$C656,'Grid GenerationQueue'!$BH$5:$BH$410,"&lt;&gt;"&amp;"",'Grid GenerationQueue'!$BD$5:$BD$410,"&lt;="&amp;$BE$3)</f>
        <v>0</v>
      </c>
      <c r="CK656">
        <f>SUMIFS('Grid GenerationQueue'!AN$5:AN$410,'Grid GenerationQueue'!$AZ$5:$AZ$410,$B656,'Grid GenerationQueue'!$BA$5:$BA$410,$C656,'Grid GenerationQueue'!$BH$5:$BH$410,"&lt;&gt;"&amp;"",'Grid GenerationQueue'!$BD$5:$BD$410,"&lt;="&amp;$BE$3)</f>
        <v>0</v>
      </c>
      <c r="CL656">
        <f>SUMIFS('Grid GenerationQueue'!AO$5:AO$410,'Grid GenerationQueue'!$AZ$5:$AZ$410,$B656,'Grid GenerationQueue'!$BA$5:$BA$410,$C656,'Grid GenerationQueue'!$BH$5:$BH$410,"&lt;&gt;"&amp;"",'Grid GenerationQueue'!$BD$5:$BD$410,"&lt;="&amp;$BE$3)</f>
        <v>0</v>
      </c>
      <c r="CM656">
        <f>SUMIFS('Grid GenerationQueue'!AP$5:AP$410,'Grid GenerationQueue'!$AZ$5:$AZ$410,$B656,'Grid GenerationQueue'!$BA$5:$BA$410,$C656,'Grid GenerationQueue'!$BH$5:$BH$410,"&lt;&gt;"&amp;"",'Grid GenerationQueue'!$BD$5:$BD$410,"&lt;="&amp;$BE$3)</f>
        <v>0</v>
      </c>
      <c r="CN656">
        <f>SUMIFS('Grid GenerationQueue'!AQ$5:AQ$410,'Grid GenerationQueue'!$AZ$5:$AZ$410,$B656,'Grid GenerationQueue'!$BA$5:$BA$410,$C656,'Grid GenerationQueue'!$BH$5:$BH$410,"&lt;&gt;"&amp;"",'Grid GenerationQueue'!$BD$5:$BD$410,"&lt;="&amp;$BE$3)</f>
        <v>0</v>
      </c>
      <c r="CO656">
        <f>SUMIFS('Grid GenerationQueue'!AR$5:AR$410,'Grid GenerationQueue'!$AZ$5:$AZ$410,$B656,'Grid GenerationQueue'!$BA$5:$BA$410,$C656,'Grid GenerationQueue'!$BH$5:$BH$410,"&lt;&gt;"&amp;"",'Grid GenerationQueue'!$BD$5:$BD$410,"&lt;="&amp;$BE$3)</f>
        <v>0</v>
      </c>
      <c r="CQ656">
        <f>SUMIFS('Grid GenerationQueue'!AG$5:AG$410,'Grid GenerationQueue'!$AZ$5:$AZ$410,$B656,'Grid GenerationQueue'!$BA$5:$BA$410,$C656,'Grid GenerationQueue'!$BK$5:$BK$410,"&gt;0",'Grid GenerationQueue'!$BD$5:$BD$410,"&lt;="&amp;$BE$3)</f>
        <v>0</v>
      </c>
      <c r="CR656">
        <f>SUMIFS('Grid GenerationQueue'!AH$5:AH$410,'Grid GenerationQueue'!$AZ$5:$AZ$410,$B656,'Grid GenerationQueue'!$BA$5:$BA$410,$C656,'Grid GenerationQueue'!$BK$5:$BK$410,"&gt;0",'Grid GenerationQueue'!$BD$5:$BD$410,"&lt;="&amp;$BE$3)</f>
        <v>0</v>
      </c>
      <c r="CS656">
        <f>SUMIFS('Grid GenerationQueue'!AI$5:AI$410,'Grid GenerationQueue'!$AZ$5:$AZ$410,$B656,'Grid GenerationQueue'!$BA$5:$BA$410,$C656,'Grid GenerationQueue'!$BK$5:$BK$410,"&gt;0",'Grid GenerationQueue'!$BD$5:$BD$410,"&lt;="&amp;$BE$3)</f>
        <v>0</v>
      </c>
      <c r="CT656">
        <f>SUMIFS('Grid GenerationQueue'!AJ$5:AJ$410,'Grid GenerationQueue'!$AZ$5:$AZ$410,$B656,'Grid GenerationQueue'!$BA$5:$BA$410,$C656,'Grid GenerationQueue'!$BK$5:$BK$410,"&gt;0",'Grid GenerationQueue'!$BD$5:$BD$410,"&lt;="&amp;$BE$3)</f>
        <v>0</v>
      </c>
      <c r="CU656">
        <f>SUMIFS('Grid GenerationQueue'!AK$5:AK$410,'Grid GenerationQueue'!$AZ$5:$AZ$410,$B656,'Grid GenerationQueue'!$BA$5:$BA$410,$C656,'Grid GenerationQueue'!$BK$5:$BK$410,"&gt;0",'Grid GenerationQueue'!$BD$5:$BD$410,"&lt;="&amp;$BE$3)</f>
        <v>0</v>
      </c>
      <c r="CV656">
        <f>SUMIFS('Grid GenerationQueue'!AL$5:AL$410,'Grid GenerationQueue'!$AZ$5:$AZ$410,$B656,'Grid GenerationQueue'!$BA$5:$BA$410,$C656,'Grid GenerationQueue'!$BK$5:$BK$410,"&gt;0",'Grid GenerationQueue'!$BD$5:$BD$410,"&lt;="&amp;$BE$3)</f>
        <v>0</v>
      </c>
      <c r="CW656">
        <f>SUMIFS('Grid GenerationQueue'!AM$5:AM$410,'Grid GenerationQueue'!$AZ$5:$AZ$410,$B656,'Grid GenerationQueue'!$BA$5:$BA$410,$C656,'Grid GenerationQueue'!$BK$5:$BK$410,"&gt;0",'Grid GenerationQueue'!$BD$5:$BD$410,"&lt;="&amp;$BE$3)</f>
        <v>0</v>
      </c>
      <c r="CX656">
        <f>SUMIFS('Grid GenerationQueue'!AN$5:AN$410,'Grid GenerationQueue'!$AZ$5:$AZ$410,$B656,'Grid GenerationQueue'!$BA$5:$BA$410,$C656,'Grid GenerationQueue'!$BK$5:$BK$410,"&gt;0",'Grid GenerationQueue'!$BD$5:$BD$410,"&lt;="&amp;$BE$3)</f>
        <v>0</v>
      </c>
      <c r="CY656">
        <f>SUMIFS('Grid GenerationQueue'!AO$5:AO$410,'Grid GenerationQueue'!$AZ$5:$AZ$410,$B656,'Grid GenerationQueue'!$BA$5:$BA$410,$C656,'Grid GenerationQueue'!$BK$5:$BK$410,"&gt;0",'Grid GenerationQueue'!$BD$5:$BD$410,"&lt;="&amp;$BE$3)</f>
        <v>0</v>
      </c>
      <c r="CZ656">
        <f>SUMIFS('Grid GenerationQueue'!AP$5:AP$410,'Grid GenerationQueue'!$AZ$5:$AZ$410,$B656,'Grid GenerationQueue'!$BA$5:$BA$410,$C656,'Grid GenerationQueue'!$BK$5:$BK$410,"&gt;0",'Grid GenerationQueue'!$BD$5:$BD$410,"&lt;="&amp;$BE$3)</f>
        <v>0</v>
      </c>
      <c r="DA656">
        <f>SUMIFS('Grid GenerationQueue'!AQ$5:AQ$410,'Grid GenerationQueue'!$AZ$5:$AZ$410,$B656,'Grid GenerationQueue'!$BA$5:$BA$410,$C656,'Grid GenerationQueue'!$BK$5:$BK$410,"&gt;0",'Grid GenerationQueue'!$BD$5:$BD$410,"&lt;="&amp;$BE$3)</f>
        <v>0</v>
      </c>
      <c r="DB656">
        <f>SUMIFS('Grid GenerationQueue'!AR$5:AR$410,'Grid GenerationQueue'!$AZ$5:$AZ$410,$B656,'Grid GenerationQueue'!$BA$5:$BA$410,$C656,'Grid GenerationQueue'!$BK$5:$BK$410,"&gt;0",'Grid GenerationQueue'!$BD$5:$BD$410,"&lt;="&amp;$BE$3)</f>
        <v>0</v>
      </c>
    </row>
    <row r="657" spans="1:106" x14ac:dyDescent="0.35">
      <c r="A657" t="s">
        <v>4761</v>
      </c>
      <c r="B657" t="s">
        <v>4709</v>
      </c>
      <c r="C657">
        <v>230</v>
      </c>
      <c r="D657">
        <f>SUMIFS('Grid GenerationQueue'!AG$5:AG$410,'Grid GenerationQueue'!$AZ$5:$AZ$410,$B657,'Grid GenerationQueue'!$BA$5:$BA$410,$C657)</f>
        <v>536.76</v>
      </c>
      <c r="E657">
        <f>SUMIFS('Grid GenerationQueue'!AH$5:AH$410,'Grid GenerationQueue'!$AZ$5:$AZ$410,$B657,'Grid GenerationQueue'!$BA$5:$BA$410,$C657)</f>
        <v>520</v>
      </c>
      <c r="F657">
        <f>SUMIFS('Grid GenerationQueue'!AI$5:AI$410,'Grid GenerationQueue'!$AZ$5:$AZ$410,$B657,'Grid GenerationQueue'!$BA$5:$BA$410,$C657)</f>
        <v>0</v>
      </c>
      <c r="G657">
        <f>SUMIFS('Grid GenerationQueue'!AJ$5:AJ$410,'Grid GenerationQueue'!$AZ$5:$AZ$410,$B657,'Grid GenerationQueue'!$BA$5:$BA$410,$C657)</f>
        <v>0</v>
      </c>
      <c r="H657">
        <f>SUMIFS('Grid GenerationQueue'!AK$5:AK$410,'Grid GenerationQueue'!$AZ$5:$AZ$410,$B657,'Grid GenerationQueue'!$BA$5:$BA$410,$C657)</f>
        <v>0</v>
      </c>
      <c r="I657">
        <f>SUMIFS('Grid GenerationQueue'!AL$5:AL$410,'Grid GenerationQueue'!$AZ$5:$AZ$410,$B657,'Grid GenerationQueue'!$BA$5:$BA$410,$C657)</f>
        <v>0</v>
      </c>
      <c r="J657">
        <f>SUMIFS('Grid GenerationQueue'!AM$5:AM$410,'Grid GenerationQueue'!$AZ$5:$AZ$410,$B657,'Grid GenerationQueue'!$BA$5:$BA$410,$C657)</f>
        <v>0</v>
      </c>
      <c r="K657">
        <f>SUMIFS('Grid GenerationQueue'!AN$5:AN$410,'Grid GenerationQueue'!$AZ$5:$AZ$410,$B657,'Grid GenerationQueue'!$BA$5:$BA$410,$C657)</f>
        <v>0</v>
      </c>
      <c r="L657">
        <f>SUMIFS('Grid GenerationQueue'!AO$5:AO$410,'Grid GenerationQueue'!$AZ$5:$AZ$410,$B657,'Grid GenerationQueue'!$BA$5:$BA$410,$C657)</f>
        <v>0</v>
      </c>
      <c r="M657">
        <f>SUMIFS('Grid GenerationQueue'!AP$5:AP$410,'Grid GenerationQueue'!$AZ$5:$AZ$410,$B657,'Grid GenerationQueue'!$BA$5:$BA$410,$C657)</f>
        <v>0</v>
      </c>
      <c r="N657">
        <f>SUMIFS('Grid GenerationQueue'!AQ$5:AQ$410,'Grid GenerationQueue'!$AZ$5:$AZ$410,$B657,'Grid GenerationQueue'!$BA$5:$BA$410,$C657)</f>
        <v>0</v>
      </c>
      <c r="O657">
        <f>SUMIFS('Grid GenerationQueue'!AR$5:AR$410,'Grid GenerationQueue'!$AZ$5:$AZ$410,$B657,'Grid GenerationQueue'!$BA$5:$BA$410,$C657)</f>
        <v>0</v>
      </c>
      <c r="Q657">
        <f>SUMIFS('Grid GenerationQueue'!AG$5:AG$410,'Grid GenerationQueue'!$AZ$5:$AZ$410,$B657,'Grid GenerationQueue'!$BA$5:$BA$410,$C657,'Grid GenerationQueue'!$BJ$5:$BJ$410,"Executed")</f>
        <v>0</v>
      </c>
      <c r="R657">
        <f>SUMIFS('Grid GenerationQueue'!AH$5:AH$410,'Grid GenerationQueue'!$AZ$5:$AZ$410,$B657,'Grid GenerationQueue'!$BA$5:$BA$410,$C657,'Grid GenerationQueue'!$BJ$5:$BJ$410,"Executed")</f>
        <v>0</v>
      </c>
      <c r="S657">
        <f>SUMIFS('Grid GenerationQueue'!AI$5:AI$410,'Grid GenerationQueue'!$AZ$5:$AZ$410,$B657,'Grid GenerationQueue'!$BA$5:$BA$410,$C657,'Grid GenerationQueue'!$BJ$5:$BJ$410,"Executed")</f>
        <v>0</v>
      </c>
      <c r="T657">
        <f>SUMIFS('Grid GenerationQueue'!AJ$5:AJ$410,'Grid GenerationQueue'!$AZ$5:$AZ$410,$B657,'Grid GenerationQueue'!$BA$5:$BA$410,$C657,'Grid GenerationQueue'!$BJ$5:$BJ$410,"Executed")</f>
        <v>0</v>
      </c>
      <c r="U657">
        <f>SUMIFS('Grid GenerationQueue'!AK$5:AK$410,'Grid GenerationQueue'!$AZ$5:$AZ$410,$B657,'Grid GenerationQueue'!$BA$5:$BA$410,$C657,'Grid GenerationQueue'!$BJ$5:$BJ$410,"Executed")</f>
        <v>0</v>
      </c>
      <c r="V657">
        <f>SUMIFS('Grid GenerationQueue'!AL$5:AL$410,'Grid GenerationQueue'!$AZ$5:$AZ$410,$B657,'Grid GenerationQueue'!$BA$5:$BA$410,$C657,'Grid GenerationQueue'!$BJ$5:$BJ$410,"Executed")</f>
        <v>0</v>
      </c>
      <c r="W657">
        <f>SUMIFS('Grid GenerationQueue'!AM$5:AM$410,'Grid GenerationQueue'!$AZ$5:$AZ$410,$B657,'Grid GenerationQueue'!$BA$5:$BA$410,$C657,'Grid GenerationQueue'!$BJ$5:$BJ$410,"Executed")</f>
        <v>0</v>
      </c>
      <c r="X657">
        <f>SUMIFS('Grid GenerationQueue'!AN$5:AN$410,'Grid GenerationQueue'!$AZ$5:$AZ$410,$B657,'Grid GenerationQueue'!$BA$5:$BA$410,$C657,'Grid GenerationQueue'!$BJ$5:$BJ$410,"Executed")</f>
        <v>0</v>
      </c>
      <c r="Y657">
        <f>SUMIFS('Grid GenerationQueue'!AO$5:AO$410,'Grid GenerationQueue'!$AZ$5:$AZ$410,$B657,'Grid GenerationQueue'!$BA$5:$BA$410,$C657,'Grid GenerationQueue'!$BJ$5:$BJ$410,"Executed")</f>
        <v>0</v>
      </c>
      <c r="Z657">
        <f>SUMIFS('Grid GenerationQueue'!AP$5:AP$410,'Grid GenerationQueue'!$AZ$5:$AZ$410,$B657,'Grid GenerationQueue'!$BA$5:$BA$410,$C657,'Grid GenerationQueue'!$BJ$5:$BJ$410,"Executed")</f>
        <v>0</v>
      </c>
      <c r="AA657">
        <f>SUMIFS('Grid GenerationQueue'!AQ$5:AQ$410,'Grid GenerationQueue'!$AZ$5:$AZ$410,$B657,'Grid GenerationQueue'!$BA$5:$BA$410,$C657,'Grid GenerationQueue'!$BJ$5:$BJ$410,"Executed")</f>
        <v>0</v>
      </c>
      <c r="AB657">
        <f>SUMIFS('Grid GenerationQueue'!AR$5:AR$410,'Grid GenerationQueue'!$AZ$5:$AZ$410,$B657,'Grid GenerationQueue'!$BA$5:$BA$410,$C657,'Grid GenerationQueue'!$BJ$5:$BJ$410,"Executed")</f>
        <v>0</v>
      </c>
      <c r="AD657">
        <f>SUMIFS('Grid GenerationQueue'!AG$5:AG$410,'Grid GenerationQueue'!$AZ$5:$AZ$410,$B657,'Grid GenerationQueue'!$BA$5:$BA$410,$C657,'Grid GenerationQueue'!$BH$5:$BH$410,"&lt;&gt;"&amp;"")+SUMIFS('Grid GenerationQueue'!AG$5:AG$410,'Grid GenerationQueue'!$AZ$5:$AZ$410,$B657,'Grid GenerationQueue'!$BA$5:$BA$410,$C657,'Grid GenerationQueue'!$BH$5:$BH$410,"",'Grid GenerationQueue'!$AC$5:$AC$410,1)</f>
        <v>536.76</v>
      </c>
      <c r="AE657">
        <f>SUMIFS('Grid GenerationQueue'!AH$5:AH$410,'Grid GenerationQueue'!$AZ$5:$AZ$410,$B657,'Grid GenerationQueue'!$BA$5:$BA$410,$C657,'Grid GenerationQueue'!$BH$5:$BH$410,"&lt;&gt;"&amp;"")+SUMIFS('Grid GenerationQueue'!AH$5:AH$410,'Grid GenerationQueue'!$AZ$5:$AZ$410,$B657,'Grid GenerationQueue'!$BA$5:$BA$410,$C657,'Grid GenerationQueue'!$BH$5:$BH$410,"",'Grid GenerationQueue'!$AC$5:$AC$410,1)</f>
        <v>520</v>
      </c>
      <c r="AF657">
        <f>SUMIFS('Grid GenerationQueue'!AI$5:AI$410,'Grid GenerationQueue'!$AZ$5:$AZ$410,$B657,'Grid GenerationQueue'!$BA$5:$BA$410,$C657,'Grid GenerationQueue'!$BH$5:$BH$410,"&lt;&gt;"&amp;"")+SUMIFS('Grid GenerationQueue'!AI$5:AI$410,'Grid GenerationQueue'!$AZ$5:$AZ$410,$B657,'Grid GenerationQueue'!$BA$5:$BA$410,$C657,'Grid GenerationQueue'!$BH$5:$BH$410,"",'Grid GenerationQueue'!$AC$5:$AC$410,1)</f>
        <v>0</v>
      </c>
      <c r="AG657">
        <f>SUMIFS('Grid GenerationQueue'!AJ$5:AJ$410,'Grid GenerationQueue'!$AZ$5:$AZ$410,$B657,'Grid GenerationQueue'!$BA$5:$BA$410,$C657,'Grid GenerationQueue'!$BH$5:$BH$410,"&lt;&gt;"&amp;"")+SUMIFS('Grid GenerationQueue'!AJ$5:AJ$410,'Grid GenerationQueue'!$AZ$5:$AZ$410,$B657,'Grid GenerationQueue'!$BA$5:$BA$410,$C657,'Grid GenerationQueue'!$BH$5:$BH$410,"",'Grid GenerationQueue'!$AC$5:$AC$410,1)</f>
        <v>0</v>
      </c>
      <c r="AH657">
        <f>SUMIFS('Grid GenerationQueue'!AK$5:AK$410,'Grid GenerationQueue'!$AZ$5:$AZ$410,$B657,'Grid GenerationQueue'!$BA$5:$BA$410,$C657,'Grid GenerationQueue'!$BH$5:$BH$410,"&lt;&gt;"&amp;"")+SUMIFS('Grid GenerationQueue'!AK$5:AK$410,'Grid GenerationQueue'!$AZ$5:$AZ$410,$B657,'Grid GenerationQueue'!$BA$5:$BA$410,$C657,'Grid GenerationQueue'!$BH$5:$BH$410,"",'Grid GenerationQueue'!$AC$5:$AC$410,1)</f>
        <v>0</v>
      </c>
      <c r="AI657">
        <f>SUMIFS('Grid GenerationQueue'!AL$5:AL$410,'Grid GenerationQueue'!$AZ$5:$AZ$410,$B657,'Grid GenerationQueue'!$BA$5:$BA$410,$C657,'Grid GenerationQueue'!$BH$5:$BH$410,"&lt;&gt;"&amp;"")+SUMIFS('Grid GenerationQueue'!AL$5:AL$410,'Grid GenerationQueue'!$AZ$5:$AZ$410,$B657,'Grid GenerationQueue'!$BA$5:$BA$410,$C657,'Grid GenerationQueue'!$BH$5:$BH$410,"",'Grid GenerationQueue'!$AC$5:$AC$410,1)</f>
        <v>0</v>
      </c>
      <c r="AJ657">
        <f>SUMIFS('Grid GenerationQueue'!AM$5:AM$410,'Grid GenerationQueue'!$AZ$5:$AZ$410,$B657,'Grid GenerationQueue'!$BA$5:$BA$410,$C657,'Grid GenerationQueue'!$BH$5:$BH$410,"&lt;&gt;"&amp;"")+SUMIFS('Grid GenerationQueue'!AM$5:AM$410,'Grid GenerationQueue'!$AZ$5:$AZ$410,$B657,'Grid GenerationQueue'!$BA$5:$BA$410,$C657,'Grid GenerationQueue'!$BH$5:$BH$410,"",'Grid GenerationQueue'!$AC$5:$AC$410,1)</f>
        <v>0</v>
      </c>
      <c r="AK657">
        <f>SUMIFS('Grid GenerationQueue'!AN$5:AN$410,'Grid GenerationQueue'!$AZ$5:$AZ$410,$B657,'Grid GenerationQueue'!$BA$5:$BA$410,$C657,'Grid GenerationQueue'!$BH$5:$BH$410,"&lt;&gt;"&amp;"")+SUMIFS('Grid GenerationQueue'!AN$5:AN$410,'Grid GenerationQueue'!$AZ$5:$AZ$410,$B657,'Grid GenerationQueue'!$BA$5:$BA$410,$C657,'Grid GenerationQueue'!$BH$5:$BH$410,"",'Grid GenerationQueue'!$AC$5:$AC$410,1)</f>
        <v>0</v>
      </c>
      <c r="AL657">
        <f>SUMIFS('Grid GenerationQueue'!AO$5:AO$410,'Grid GenerationQueue'!$AZ$5:$AZ$410,$B657,'Grid GenerationQueue'!$BA$5:$BA$410,$C657,'Grid GenerationQueue'!$BH$5:$BH$410,"&lt;&gt;"&amp;"")+SUMIFS('Grid GenerationQueue'!AO$5:AO$410,'Grid GenerationQueue'!$AZ$5:$AZ$410,$B657,'Grid GenerationQueue'!$BA$5:$BA$410,$C657,'Grid GenerationQueue'!$BH$5:$BH$410,"",'Grid GenerationQueue'!$AC$5:$AC$410,1)</f>
        <v>0</v>
      </c>
      <c r="AM657">
        <f>SUMIFS('Grid GenerationQueue'!AP$5:AP$410,'Grid GenerationQueue'!$AZ$5:$AZ$410,$B657,'Grid GenerationQueue'!$BA$5:$BA$410,$C657,'Grid GenerationQueue'!$BH$5:$BH$410,"&lt;&gt;"&amp;"")+SUMIFS('Grid GenerationQueue'!AP$5:AP$410,'Grid GenerationQueue'!$AZ$5:$AZ$410,$B657,'Grid GenerationQueue'!$BA$5:$BA$410,$C657,'Grid GenerationQueue'!$BH$5:$BH$410,"",'Grid GenerationQueue'!$AC$5:$AC$410,1)</f>
        <v>0</v>
      </c>
      <c r="AN657">
        <f>SUMIFS('Grid GenerationQueue'!AQ$5:AQ$410,'Grid GenerationQueue'!$AZ$5:$AZ$410,$B657,'Grid GenerationQueue'!$BA$5:$BA$410,$C657,'Grid GenerationQueue'!$BH$5:$BH$410,"&lt;&gt;"&amp;"")+SUMIFS('Grid GenerationQueue'!AQ$5:AQ$410,'Grid GenerationQueue'!$AZ$5:$AZ$410,$B657,'Grid GenerationQueue'!$BA$5:$BA$410,$C657,'Grid GenerationQueue'!$BH$5:$BH$410,"",'Grid GenerationQueue'!$AC$5:$AC$410,1)</f>
        <v>0</v>
      </c>
      <c r="AO657">
        <f>SUMIFS('Grid GenerationQueue'!AR$5:AR$410,'Grid GenerationQueue'!$AZ$5:$AZ$410,$B657,'Grid GenerationQueue'!$BA$5:$BA$410,$C657,'Grid GenerationQueue'!$BH$5:$BH$410,"&lt;&gt;"&amp;"")+SUMIFS('Grid GenerationQueue'!AR$5:AR$410,'Grid GenerationQueue'!$AZ$5:$AZ$410,$B657,'Grid GenerationQueue'!$BA$5:$BA$410,$C657,'Grid GenerationQueue'!$BH$5:$BH$410,"",'Grid GenerationQueue'!$AC$5:$AC$410,1)</f>
        <v>0</v>
      </c>
      <c r="AQ657">
        <f>SUMIFS('Grid GenerationQueue'!AG$5:AG$410,'Grid GenerationQueue'!$AZ$5:$AZ$410,$B657,'Grid GenerationQueue'!$BA$5:$BA$410,$C657,'Grid GenerationQueue'!$BK$5:$BK$410,"&gt;0")</f>
        <v>0</v>
      </c>
      <c r="AR657">
        <f>SUMIFS('Grid GenerationQueue'!AH$5:AH$410,'Grid GenerationQueue'!$AZ$5:$AZ$410,$B657,'Grid GenerationQueue'!$BA$5:$BA$410,$C657,'Grid GenerationQueue'!$BK$5:$BK$410,"&gt;0")</f>
        <v>0</v>
      </c>
      <c r="AS657">
        <f>SUMIFS('Grid GenerationQueue'!AI$5:AI$410,'Grid GenerationQueue'!$AZ$5:$AZ$410,$B657,'Grid GenerationQueue'!$BA$5:$BA$410,$C657,'Grid GenerationQueue'!$BK$5:$BK$410,"&gt;0")</f>
        <v>0</v>
      </c>
      <c r="AT657">
        <f>SUMIFS('Grid GenerationQueue'!AJ$5:AJ$410,'Grid GenerationQueue'!$AZ$5:$AZ$410,$B657,'Grid GenerationQueue'!$BA$5:$BA$410,$C657,'Grid GenerationQueue'!$BK$5:$BK$410,"&gt;0")</f>
        <v>0</v>
      </c>
      <c r="AU657">
        <f>SUMIFS('Grid GenerationQueue'!AK$5:AK$410,'Grid GenerationQueue'!$AZ$5:$AZ$410,$B657,'Grid GenerationQueue'!$BA$5:$BA$410,$C657,'Grid GenerationQueue'!$BK$5:$BK$410,"&gt;0")</f>
        <v>0</v>
      </c>
      <c r="AV657">
        <f>SUMIFS('Grid GenerationQueue'!AL$5:AL$410,'Grid GenerationQueue'!$AZ$5:$AZ$410,$B657,'Grid GenerationQueue'!$BA$5:$BA$410,$C657,'Grid GenerationQueue'!$BK$5:$BK$410,"&gt;0")</f>
        <v>0</v>
      </c>
      <c r="AW657">
        <f>SUMIFS('Grid GenerationQueue'!AM$5:AM$410,'Grid GenerationQueue'!$AZ$5:$AZ$410,$B657,'Grid GenerationQueue'!$BA$5:$BA$410,$C657,'Grid GenerationQueue'!$BK$5:$BK$410,"&gt;0")</f>
        <v>0</v>
      </c>
      <c r="AX657">
        <f>SUMIFS('Grid GenerationQueue'!AN$5:AN$410,'Grid GenerationQueue'!$AZ$5:$AZ$410,$B657,'Grid GenerationQueue'!$BA$5:$BA$410,$C657,'Grid GenerationQueue'!$BK$5:$BK$410,"&gt;0")</f>
        <v>0</v>
      </c>
      <c r="AY657">
        <f>SUMIFS('Grid GenerationQueue'!AO$5:AO$410,'Grid GenerationQueue'!$AZ$5:$AZ$410,$B657,'Grid GenerationQueue'!$BA$5:$BA$410,$C657,'Grid GenerationQueue'!$BK$5:$BK$410,"&gt;0")</f>
        <v>0</v>
      </c>
      <c r="AZ657">
        <f>SUMIFS('Grid GenerationQueue'!AP$5:AP$410,'Grid GenerationQueue'!$AZ$5:$AZ$410,$B657,'Grid GenerationQueue'!$BA$5:$BA$410,$C657,'Grid GenerationQueue'!$BK$5:$BK$410,"&gt;0")</f>
        <v>0</v>
      </c>
      <c r="BA657">
        <f>SUMIFS('Grid GenerationQueue'!AQ$5:AQ$410,'Grid GenerationQueue'!$AZ$5:$AZ$410,$B657,'Grid GenerationQueue'!$BA$5:$BA$410,$C657,'Grid GenerationQueue'!$BK$5:$BK$410,"&gt;0")</f>
        <v>0</v>
      </c>
      <c r="BB657">
        <f>SUMIFS('Grid GenerationQueue'!AR$5:AR$410,'Grid GenerationQueue'!$AZ$5:$AZ$410,$B657,'Grid GenerationQueue'!$BA$5:$BA$410,$C657,'Grid GenerationQueue'!$BK$5:$BK$410,"&gt;0")</f>
        <v>0</v>
      </c>
      <c r="BD657">
        <f>SUMIFS('Grid GenerationQueue'!AG$5:AG$410,'Grid GenerationQueue'!$AZ$5:$AZ$410,$B657,'Grid GenerationQueue'!$BA$5:$BA$410,$C657,'Grid GenerationQueue'!$BD$5:$BD$410,"&lt;="&amp;$BE$3)</f>
        <v>126</v>
      </c>
      <c r="BE657">
        <f>SUMIFS('Grid GenerationQueue'!AH$5:AH$410,'Grid GenerationQueue'!$AZ$5:$AZ$410,$B657,'Grid GenerationQueue'!$BA$5:$BA$410,$C657,'Grid GenerationQueue'!$BD$5:$BD$410,"&lt;="&amp;$BE$3)</f>
        <v>120</v>
      </c>
      <c r="BF657">
        <f>SUMIFS('Grid GenerationQueue'!AI$5:AI$410,'Grid GenerationQueue'!$AZ$5:$AZ$410,$B657,'Grid GenerationQueue'!$BA$5:$BA$410,$C657,'Grid GenerationQueue'!$BD$5:$BD$410,"&lt;="&amp;$BE$3)</f>
        <v>0</v>
      </c>
      <c r="BG657">
        <f>SUMIFS('Grid GenerationQueue'!AJ$5:AJ$410,'Grid GenerationQueue'!$AZ$5:$AZ$410,$B657,'Grid GenerationQueue'!$BA$5:$BA$410,$C657,'Grid GenerationQueue'!$BD$5:$BD$410,"&lt;="&amp;$BE$3)</f>
        <v>0</v>
      </c>
      <c r="BH657">
        <f>SUMIFS('Grid GenerationQueue'!AK$5:AK$410,'Grid GenerationQueue'!$AZ$5:$AZ$410,$B657,'Grid GenerationQueue'!$BA$5:$BA$410,$C657,'Grid GenerationQueue'!$BD$5:$BD$410,"&lt;="&amp;$BE$3)</f>
        <v>0</v>
      </c>
      <c r="BI657">
        <f>SUMIFS('Grid GenerationQueue'!AL$5:AL$410,'Grid GenerationQueue'!$AZ$5:$AZ$410,$B657,'Grid GenerationQueue'!$BA$5:$BA$410,$C657,'Grid GenerationQueue'!$BD$5:$BD$410,"&lt;="&amp;$BE$3)</f>
        <v>0</v>
      </c>
      <c r="BJ657">
        <f>SUMIFS('Grid GenerationQueue'!AM$5:AM$410,'Grid GenerationQueue'!$AZ$5:$AZ$410,$B657,'Grid GenerationQueue'!$BA$5:$BA$410,$C657,'Grid GenerationQueue'!$BD$5:$BD$410,"&lt;="&amp;$BE$3)</f>
        <v>0</v>
      </c>
      <c r="BK657">
        <f>SUMIFS('Grid GenerationQueue'!AN$5:AN$410,'Grid GenerationQueue'!$AZ$5:$AZ$410,$B657,'Grid GenerationQueue'!$BA$5:$BA$410,$C657,'Grid GenerationQueue'!$BD$5:$BD$410,"&lt;="&amp;$BE$3)</f>
        <v>0</v>
      </c>
      <c r="BL657">
        <f>SUMIFS('Grid GenerationQueue'!AO$5:AO$410,'Grid GenerationQueue'!$AZ$5:$AZ$410,$B657,'Grid GenerationQueue'!$BA$5:$BA$410,$C657,'Grid GenerationQueue'!$BD$5:$BD$410,"&lt;="&amp;$BE$3)</f>
        <v>0</v>
      </c>
      <c r="BM657">
        <f>SUMIFS('Grid GenerationQueue'!AP$5:AP$410,'Grid GenerationQueue'!$AZ$5:$AZ$410,$B657,'Grid GenerationQueue'!$BA$5:$BA$410,$C657,'Grid GenerationQueue'!$BD$5:$BD$410,"&lt;="&amp;$BE$3)</f>
        <v>0</v>
      </c>
      <c r="BN657">
        <f>SUMIFS('Grid GenerationQueue'!AQ$5:AQ$410,'Grid GenerationQueue'!$AZ$5:$AZ$410,$B657,'Grid GenerationQueue'!$BA$5:$BA$410,$C657,'Grid GenerationQueue'!$BD$5:$BD$410,"&lt;="&amp;$BE$3)</f>
        <v>0</v>
      </c>
      <c r="BO657">
        <f>SUMIFS('Grid GenerationQueue'!AR$5:AR$410,'Grid GenerationQueue'!$AZ$5:$AZ$410,$B657,'Grid GenerationQueue'!$BA$5:$BA$410,$C657,'Grid GenerationQueue'!$BD$5:$BD$410,"&lt;="&amp;$BE$3)</f>
        <v>0</v>
      </c>
      <c r="BQ657">
        <f>SUMIFS('Grid GenerationQueue'!AG$5:AG$410,'Grid GenerationQueue'!$AZ$5:$AZ$410,$B657,'Grid GenerationQueue'!$BA$5:$BA$410,$C657,'Grid GenerationQueue'!$BJ$5:$BJ$410,"Executed",'Grid GenerationQueue'!$BD$5:$BD$410,"&lt;="&amp;$BE$3)</f>
        <v>0</v>
      </c>
      <c r="BR657">
        <f>SUMIFS('Grid GenerationQueue'!AH$5:AH$410,'Grid GenerationQueue'!$AZ$5:$AZ$410,$B657,'Grid GenerationQueue'!$BA$5:$BA$410,$C657,'Grid GenerationQueue'!$BJ$5:$BJ$410,"Executed",'Grid GenerationQueue'!$BD$5:$BD$410,"&lt;="&amp;$BE$3)</f>
        <v>0</v>
      </c>
      <c r="BS657">
        <f>SUMIFS('Grid GenerationQueue'!AI$5:AI$410,'Grid GenerationQueue'!$AZ$5:$AZ$410,$B657,'Grid GenerationQueue'!$BA$5:$BA$410,$C657,'Grid GenerationQueue'!$BJ$5:$BJ$410,"Executed",'Grid GenerationQueue'!$BD$5:$BD$410,"&lt;="&amp;$BE$3)</f>
        <v>0</v>
      </c>
      <c r="BT657">
        <f>SUMIFS('Grid GenerationQueue'!AJ$5:AJ$410,'Grid GenerationQueue'!$AZ$5:$AZ$410,$B657,'Grid GenerationQueue'!$BA$5:$BA$410,$C657,'Grid GenerationQueue'!$BJ$5:$BJ$410,"Executed",'Grid GenerationQueue'!$BD$5:$BD$410,"&lt;="&amp;$BE$3)</f>
        <v>0</v>
      </c>
      <c r="BU657">
        <f>SUMIFS('Grid GenerationQueue'!AK$5:AK$410,'Grid GenerationQueue'!$AZ$5:$AZ$410,$B657,'Grid GenerationQueue'!$BA$5:$BA$410,$C657,'Grid GenerationQueue'!$BJ$5:$BJ$410,"Executed",'Grid GenerationQueue'!$BD$5:$BD$410,"&lt;="&amp;$BE$3)</f>
        <v>0</v>
      </c>
      <c r="BV657">
        <f>SUMIFS('Grid GenerationQueue'!AL$5:AL$410,'Grid GenerationQueue'!$AZ$5:$AZ$410,$B657,'Grid GenerationQueue'!$BA$5:$BA$410,$C657,'Grid GenerationQueue'!$BJ$5:$BJ$410,"Executed",'Grid GenerationQueue'!$BD$5:$BD$410,"&lt;="&amp;$BE$3)</f>
        <v>0</v>
      </c>
      <c r="BW657">
        <f>SUMIFS('Grid GenerationQueue'!AM$5:AM$410,'Grid GenerationQueue'!$AZ$5:$AZ$410,$B657,'Grid GenerationQueue'!$BA$5:$BA$410,$C657,'Grid GenerationQueue'!$BJ$5:$BJ$410,"Executed",'Grid GenerationQueue'!$BD$5:$BD$410,"&lt;="&amp;$BE$3)</f>
        <v>0</v>
      </c>
      <c r="BX657">
        <f>SUMIFS('Grid GenerationQueue'!AN$5:AN$410,'Grid GenerationQueue'!$AZ$5:$AZ$410,$B657,'Grid GenerationQueue'!$BA$5:$BA$410,$C657,'Grid GenerationQueue'!$BJ$5:$BJ$410,"Executed",'Grid GenerationQueue'!$BD$5:$BD$410,"&lt;="&amp;$BE$3)</f>
        <v>0</v>
      </c>
      <c r="BY657">
        <f>SUMIFS('Grid GenerationQueue'!AO$5:AO$410,'Grid GenerationQueue'!$AZ$5:$AZ$410,$B657,'Grid GenerationQueue'!$BA$5:$BA$410,$C657,'Grid GenerationQueue'!$BJ$5:$BJ$410,"Executed",'Grid GenerationQueue'!$BD$5:$BD$410,"&lt;="&amp;$BE$3)</f>
        <v>0</v>
      </c>
      <c r="BZ657">
        <f>SUMIFS('Grid GenerationQueue'!AP$5:AP$410,'Grid GenerationQueue'!$AZ$5:$AZ$410,$B657,'Grid GenerationQueue'!$BA$5:$BA$410,$C657,'Grid GenerationQueue'!$BJ$5:$BJ$410,"Executed",'Grid GenerationQueue'!$BD$5:$BD$410,"&lt;="&amp;$BE$3)</f>
        <v>0</v>
      </c>
      <c r="CA657">
        <f>SUMIFS('Grid GenerationQueue'!AQ$5:AQ$410,'Grid GenerationQueue'!$AZ$5:$AZ$410,$B657,'Grid GenerationQueue'!$BA$5:$BA$410,$C657,'Grid GenerationQueue'!$BJ$5:$BJ$410,"Executed",'Grid GenerationQueue'!$BD$5:$BD$410,"&lt;="&amp;$BE$3)</f>
        <v>0</v>
      </c>
      <c r="CB657">
        <f>SUMIFS('Grid GenerationQueue'!AR$5:AR$410,'Grid GenerationQueue'!$AZ$5:$AZ$410,$B657,'Grid GenerationQueue'!$BA$5:$BA$410,$C657,'Grid GenerationQueue'!$BJ$5:$BJ$410,"Executed",'Grid GenerationQueue'!$BD$5:$BD$410,"&lt;="&amp;$BE$3)</f>
        <v>0</v>
      </c>
      <c r="CD657">
        <f>SUMIFS('Grid GenerationQueue'!AG$5:AG$410,'Grid GenerationQueue'!$AZ$5:$AZ$410,$B657,'Grid GenerationQueue'!$BA$5:$BA$410,$C657,'Grid GenerationQueue'!$BH$5:$BH$410,"&lt;&gt;"&amp;"",'Grid GenerationQueue'!$BD$5:$BD$410,"&lt;="&amp;$BE$3)</f>
        <v>0</v>
      </c>
      <c r="CE657">
        <f>SUMIFS('Grid GenerationQueue'!AH$5:AH$410,'Grid GenerationQueue'!$AZ$5:$AZ$410,$B657,'Grid GenerationQueue'!$BA$5:$BA$410,$C657,'Grid GenerationQueue'!$BH$5:$BH$410,"&lt;&gt;"&amp;"",'Grid GenerationQueue'!$BD$5:$BD$410,"&lt;="&amp;$BE$3)</f>
        <v>0</v>
      </c>
      <c r="CF657">
        <f>SUMIFS('Grid GenerationQueue'!AI$5:AI$410,'Grid GenerationQueue'!$AZ$5:$AZ$410,$B657,'Grid GenerationQueue'!$BA$5:$BA$410,$C657,'Grid GenerationQueue'!$BH$5:$BH$410,"&lt;&gt;"&amp;"",'Grid GenerationQueue'!$BD$5:$BD$410,"&lt;="&amp;$BE$3)</f>
        <v>0</v>
      </c>
      <c r="CG657">
        <f>SUMIFS('Grid GenerationQueue'!AJ$5:AJ$410,'Grid GenerationQueue'!$AZ$5:$AZ$410,$B657,'Grid GenerationQueue'!$BA$5:$BA$410,$C657,'Grid GenerationQueue'!$BH$5:$BH$410,"&lt;&gt;"&amp;"",'Grid GenerationQueue'!$BD$5:$BD$410,"&lt;="&amp;$BE$3)</f>
        <v>0</v>
      </c>
      <c r="CH657">
        <f>SUMIFS('Grid GenerationQueue'!AK$5:AK$410,'Grid GenerationQueue'!$AZ$5:$AZ$410,$B657,'Grid GenerationQueue'!$BA$5:$BA$410,$C657,'Grid GenerationQueue'!$BH$5:$BH$410,"&lt;&gt;"&amp;"",'Grid GenerationQueue'!$BD$5:$BD$410,"&lt;="&amp;$BE$3)</f>
        <v>0</v>
      </c>
      <c r="CI657">
        <f>SUMIFS('Grid GenerationQueue'!AL$5:AL$410,'Grid GenerationQueue'!$AZ$5:$AZ$410,$B657,'Grid GenerationQueue'!$BA$5:$BA$410,$C657,'Grid GenerationQueue'!$BH$5:$BH$410,"&lt;&gt;"&amp;"",'Grid GenerationQueue'!$BD$5:$BD$410,"&lt;="&amp;$BE$3)</f>
        <v>0</v>
      </c>
      <c r="CJ657">
        <f>SUMIFS('Grid GenerationQueue'!AM$5:AM$410,'Grid GenerationQueue'!$AZ$5:$AZ$410,$B657,'Grid GenerationQueue'!$BA$5:$BA$410,$C657,'Grid GenerationQueue'!$BH$5:$BH$410,"&lt;&gt;"&amp;"",'Grid GenerationQueue'!$BD$5:$BD$410,"&lt;="&amp;$BE$3)</f>
        <v>0</v>
      </c>
      <c r="CK657">
        <f>SUMIFS('Grid GenerationQueue'!AN$5:AN$410,'Grid GenerationQueue'!$AZ$5:$AZ$410,$B657,'Grid GenerationQueue'!$BA$5:$BA$410,$C657,'Grid GenerationQueue'!$BH$5:$BH$410,"&lt;&gt;"&amp;"",'Grid GenerationQueue'!$BD$5:$BD$410,"&lt;="&amp;$BE$3)</f>
        <v>0</v>
      </c>
      <c r="CL657">
        <f>SUMIFS('Grid GenerationQueue'!AO$5:AO$410,'Grid GenerationQueue'!$AZ$5:$AZ$410,$B657,'Grid GenerationQueue'!$BA$5:$BA$410,$C657,'Grid GenerationQueue'!$BH$5:$BH$410,"&lt;&gt;"&amp;"",'Grid GenerationQueue'!$BD$5:$BD$410,"&lt;="&amp;$BE$3)</f>
        <v>0</v>
      </c>
      <c r="CM657">
        <f>SUMIFS('Grid GenerationQueue'!AP$5:AP$410,'Grid GenerationQueue'!$AZ$5:$AZ$410,$B657,'Grid GenerationQueue'!$BA$5:$BA$410,$C657,'Grid GenerationQueue'!$BH$5:$BH$410,"&lt;&gt;"&amp;"",'Grid GenerationQueue'!$BD$5:$BD$410,"&lt;="&amp;$BE$3)</f>
        <v>0</v>
      </c>
      <c r="CN657">
        <f>SUMIFS('Grid GenerationQueue'!AQ$5:AQ$410,'Grid GenerationQueue'!$AZ$5:$AZ$410,$B657,'Grid GenerationQueue'!$BA$5:$BA$410,$C657,'Grid GenerationQueue'!$BH$5:$BH$410,"&lt;&gt;"&amp;"",'Grid GenerationQueue'!$BD$5:$BD$410,"&lt;="&amp;$BE$3)</f>
        <v>0</v>
      </c>
      <c r="CO657">
        <f>SUMIFS('Grid GenerationQueue'!AR$5:AR$410,'Grid GenerationQueue'!$AZ$5:$AZ$410,$B657,'Grid GenerationQueue'!$BA$5:$BA$410,$C657,'Grid GenerationQueue'!$BH$5:$BH$410,"&lt;&gt;"&amp;"",'Grid GenerationQueue'!$BD$5:$BD$410,"&lt;="&amp;$BE$3)</f>
        <v>0</v>
      </c>
      <c r="CQ657">
        <f>SUMIFS('Grid GenerationQueue'!AG$5:AG$410,'Grid GenerationQueue'!$AZ$5:$AZ$410,$B657,'Grid GenerationQueue'!$BA$5:$BA$410,$C657,'Grid GenerationQueue'!$BK$5:$BK$410,"&gt;0",'Grid GenerationQueue'!$BD$5:$BD$410,"&lt;="&amp;$BE$3)</f>
        <v>0</v>
      </c>
      <c r="CR657">
        <f>SUMIFS('Grid GenerationQueue'!AH$5:AH$410,'Grid GenerationQueue'!$AZ$5:$AZ$410,$B657,'Grid GenerationQueue'!$BA$5:$BA$410,$C657,'Grid GenerationQueue'!$BK$5:$BK$410,"&gt;0",'Grid GenerationQueue'!$BD$5:$BD$410,"&lt;="&amp;$BE$3)</f>
        <v>0</v>
      </c>
      <c r="CS657">
        <f>SUMIFS('Grid GenerationQueue'!AI$5:AI$410,'Grid GenerationQueue'!$AZ$5:$AZ$410,$B657,'Grid GenerationQueue'!$BA$5:$BA$410,$C657,'Grid GenerationQueue'!$BK$5:$BK$410,"&gt;0",'Grid GenerationQueue'!$BD$5:$BD$410,"&lt;="&amp;$BE$3)</f>
        <v>0</v>
      </c>
      <c r="CT657">
        <f>SUMIFS('Grid GenerationQueue'!AJ$5:AJ$410,'Grid GenerationQueue'!$AZ$5:$AZ$410,$B657,'Grid GenerationQueue'!$BA$5:$BA$410,$C657,'Grid GenerationQueue'!$BK$5:$BK$410,"&gt;0",'Grid GenerationQueue'!$BD$5:$BD$410,"&lt;="&amp;$BE$3)</f>
        <v>0</v>
      </c>
      <c r="CU657">
        <f>SUMIFS('Grid GenerationQueue'!AK$5:AK$410,'Grid GenerationQueue'!$AZ$5:$AZ$410,$B657,'Grid GenerationQueue'!$BA$5:$BA$410,$C657,'Grid GenerationQueue'!$BK$5:$BK$410,"&gt;0",'Grid GenerationQueue'!$BD$5:$BD$410,"&lt;="&amp;$BE$3)</f>
        <v>0</v>
      </c>
      <c r="CV657">
        <f>SUMIFS('Grid GenerationQueue'!AL$5:AL$410,'Grid GenerationQueue'!$AZ$5:$AZ$410,$B657,'Grid GenerationQueue'!$BA$5:$BA$410,$C657,'Grid GenerationQueue'!$BK$5:$BK$410,"&gt;0",'Grid GenerationQueue'!$BD$5:$BD$410,"&lt;="&amp;$BE$3)</f>
        <v>0</v>
      </c>
      <c r="CW657">
        <f>SUMIFS('Grid GenerationQueue'!AM$5:AM$410,'Grid GenerationQueue'!$AZ$5:$AZ$410,$B657,'Grid GenerationQueue'!$BA$5:$BA$410,$C657,'Grid GenerationQueue'!$BK$5:$BK$410,"&gt;0",'Grid GenerationQueue'!$BD$5:$BD$410,"&lt;="&amp;$BE$3)</f>
        <v>0</v>
      </c>
      <c r="CX657">
        <f>SUMIFS('Grid GenerationQueue'!AN$5:AN$410,'Grid GenerationQueue'!$AZ$5:$AZ$410,$B657,'Grid GenerationQueue'!$BA$5:$BA$410,$C657,'Grid GenerationQueue'!$BK$5:$BK$410,"&gt;0",'Grid GenerationQueue'!$BD$5:$BD$410,"&lt;="&amp;$BE$3)</f>
        <v>0</v>
      </c>
      <c r="CY657">
        <f>SUMIFS('Grid GenerationQueue'!AO$5:AO$410,'Grid GenerationQueue'!$AZ$5:$AZ$410,$B657,'Grid GenerationQueue'!$BA$5:$BA$410,$C657,'Grid GenerationQueue'!$BK$5:$BK$410,"&gt;0",'Grid GenerationQueue'!$BD$5:$BD$410,"&lt;="&amp;$BE$3)</f>
        <v>0</v>
      </c>
      <c r="CZ657">
        <f>SUMIFS('Grid GenerationQueue'!AP$5:AP$410,'Grid GenerationQueue'!$AZ$5:$AZ$410,$B657,'Grid GenerationQueue'!$BA$5:$BA$410,$C657,'Grid GenerationQueue'!$BK$5:$BK$410,"&gt;0",'Grid GenerationQueue'!$BD$5:$BD$410,"&lt;="&amp;$BE$3)</f>
        <v>0</v>
      </c>
      <c r="DA657">
        <f>SUMIFS('Grid GenerationQueue'!AQ$5:AQ$410,'Grid GenerationQueue'!$AZ$5:$AZ$410,$B657,'Grid GenerationQueue'!$BA$5:$BA$410,$C657,'Grid GenerationQueue'!$BK$5:$BK$410,"&gt;0",'Grid GenerationQueue'!$BD$5:$BD$410,"&lt;="&amp;$BE$3)</f>
        <v>0</v>
      </c>
      <c r="DB657">
        <f>SUMIFS('Grid GenerationQueue'!AR$5:AR$410,'Grid GenerationQueue'!$AZ$5:$AZ$410,$B657,'Grid GenerationQueue'!$BA$5:$BA$410,$C657,'Grid GenerationQueue'!$BK$5:$BK$410,"&gt;0",'Grid GenerationQueue'!$BD$5:$BD$410,"&lt;="&amp;$BE$3)</f>
        <v>0</v>
      </c>
    </row>
    <row r="658" spans="1:106" x14ac:dyDescent="0.35">
      <c r="A658" t="s">
        <v>4746</v>
      </c>
      <c r="B658" t="s">
        <v>4710</v>
      </c>
      <c r="C658">
        <v>230</v>
      </c>
      <c r="D658">
        <f>SUMIFS('Grid GenerationQueue'!AG$5:AG$410,'Grid GenerationQueue'!$AZ$5:$AZ$410,$B658,'Grid GenerationQueue'!$BA$5:$BA$410,$C658)</f>
        <v>302.39999999999998</v>
      </c>
      <c r="E658">
        <f>SUMIFS('Grid GenerationQueue'!AH$5:AH$410,'Grid GenerationQueue'!$AZ$5:$AZ$410,$B658,'Grid GenerationQueue'!$BA$5:$BA$410,$C658)</f>
        <v>300</v>
      </c>
      <c r="F658">
        <f>SUMIFS('Grid GenerationQueue'!AI$5:AI$410,'Grid GenerationQueue'!$AZ$5:$AZ$410,$B658,'Grid GenerationQueue'!$BA$5:$BA$410,$C658)</f>
        <v>0</v>
      </c>
      <c r="G658">
        <f>SUMIFS('Grid GenerationQueue'!AJ$5:AJ$410,'Grid GenerationQueue'!$AZ$5:$AZ$410,$B658,'Grid GenerationQueue'!$BA$5:$BA$410,$C658)</f>
        <v>0</v>
      </c>
      <c r="H658">
        <f>SUMIFS('Grid GenerationQueue'!AK$5:AK$410,'Grid GenerationQueue'!$AZ$5:$AZ$410,$B658,'Grid GenerationQueue'!$BA$5:$BA$410,$C658)</f>
        <v>0</v>
      </c>
      <c r="I658">
        <f>SUMIFS('Grid GenerationQueue'!AL$5:AL$410,'Grid GenerationQueue'!$AZ$5:$AZ$410,$B658,'Grid GenerationQueue'!$BA$5:$BA$410,$C658)</f>
        <v>0</v>
      </c>
      <c r="J658">
        <f>SUMIFS('Grid GenerationQueue'!AM$5:AM$410,'Grid GenerationQueue'!$AZ$5:$AZ$410,$B658,'Grid GenerationQueue'!$BA$5:$BA$410,$C658)</f>
        <v>0</v>
      </c>
      <c r="K658">
        <f>SUMIFS('Grid GenerationQueue'!AN$5:AN$410,'Grid GenerationQueue'!$AZ$5:$AZ$410,$B658,'Grid GenerationQueue'!$BA$5:$BA$410,$C658)</f>
        <v>0</v>
      </c>
      <c r="L658">
        <f>SUMIFS('Grid GenerationQueue'!AO$5:AO$410,'Grid GenerationQueue'!$AZ$5:$AZ$410,$B658,'Grid GenerationQueue'!$BA$5:$BA$410,$C658)</f>
        <v>0</v>
      </c>
      <c r="M658">
        <f>SUMIFS('Grid GenerationQueue'!AP$5:AP$410,'Grid GenerationQueue'!$AZ$5:$AZ$410,$B658,'Grid GenerationQueue'!$BA$5:$BA$410,$C658)</f>
        <v>0</v>
      </c>
      <c r="N658">
        <f>SUMIFS('Grid GenerationQueue'!AQ$5:AQ$410,'Grid GenerationQueue'!$AZ$5:$AZ$410,$B658,'Grid GenerationQueue'!$BA$5:$BA$410,$C658)</f>
        <v>0</v>
      </c>
      <c r="O658">
        <f>SUMIFS('Grid GenerationQueue'!AR$5:AR$410,'Grid GenerationQueue'!$AZ$5:$AZ$410,$B658,'Grid GenerationQueue'!$BA$5:$BA$410,$C658)</f>
        <v>0</v>
      </c>
      <c r="Q658">
        <f>SUMIFS('Grid GenerationQueue'!AG$5:AG$410,'Grid GenerationQueue'!$AZ$5:$AZ$410,$B658,'Grid GenerationQueue'!$BA$5:$BA$410,$C658,'Grid GenerationQueue'!$BJ$5:$BJ$410,"Executed")</f>
        <v>0</v>
      </c>
      <c r="R658">
        <f>SUMIFS('Grid GenerationQueue'!AH$5:AH$410,'Grid GenerationQueue'!$AZ$5:$AZ$410,$B658,'Grid GenerationQueue'!$BA$5:$BA$410,$C658,'Grid GenerationQueue'!$BJ$5:$BJ$410,"Executed")</f>
        <v>0</v>
      </c>
      <c r="S658">
        <f>SUMIFS('Grid GenerationQueue'!AI$5:AI$410,'Grid GenerationQueue'!$AZ$5:$AZ$410,$B658,'Grid GenerationQueue'!$BA$5:$BA$410,$C658,'Grid GenerationQueue'!$BJ$5:$BJ$410,"Executed")</f>
        <v>0</v>
      </c>
      <c r="T658">
        <f>SUMIFS('Grid GenerationQueue'!AJ$5:AJ$410,'Grid GenerationQueue'!$AZ$5:$AZ$410,$B658,'Grid GenerationQueue'!$BA$5:$BA$410,$C658,'Grid GenerationQueue'!$BJ$5:$BJ$410,"Executed")</f>
        <v>0</v>
      </c>
      <c r="U658">
        <f>SUMIFS('Grid GenerationQueue'!AK$5:AK$410,'Grid GenerationQueue'!$AZ$5:$AZ$410,$B658,'Grid GenerationQueue'!$BA$5:$BA$410,$C658,'Grid GenerationQueue'!$BJ$5:$BJ$410,"Executed")</f>
        <v>0</v>
      </c>
      <c r="V658">
        <f>SUMIFS('Grid GenerationQueue'!AL$5:AL$410,'Grid GenerationQueue'!$AZ$5:$AZ$410,$B658,'Grid GenerationQueue'!$BA$5:$BA$410,$C658,'Grid GenerationQueue'!$BJ$5:$BJ$410,"Executed")</f>
        <v>0</v>
      </c>
      <c r="W658">
        <f>SUMIFS('Grid GenerationQueue'!AM$5:AM$410,'Grid GenerationQueue'!$AZ$5:$AZ$410,$B658,'Grid GenerationQueue'!$BA$5:$BA$410,$C658,'Grid GenerationQueue'!$BJ$5:$BJ$410,"Executed")</f>
        <v>0</v>
      </c>
      <c r="X658">
        <f>SUMIFS('Grid GenerationQueue'!AN$5:AN$410,'Grid GenerationQueue'!$AZ$5:$AZ$410,$B658,'Grid GenerationQueue'!$BA$5:$BA$410,$C658,'Grid GenerationQueue'!$BJ$5:$BJ$410,"Executed")</f>
        <v>0</v>
      </c>
      <c r="Y658">
        <f>SUMIFS('Grid GenerationQueue'!AO$5:AO$410,'Grid GenerationQueue'!$AZ$5:$AZ$410,$B658,'Grid GenerationQueue'!$BA$5:$BA$410,$C658,'Grid GenerationQueue'!$BJ$5:$BJ$410,"Executed")</f>
        <v>0</v>
      </c>
      <c r="Z658">
        <f>SUMIFS('Grid GenerationQueue'!AP$5:AP$410,'Grid GenerationQueue'!$AZ$5:$AZ$410,$B658,'Grid GenerationQueue'!$BA$5:$BA$410,$C658,'Grid GenerationQueue'!$BJ$5:$BJ$410,"Executed")</f>
        <v>0</v>
      </c>
      <c r="AA658">
        <f>SUMIFS('Grid GenerationQueue'!AQ$5:AQ$410,'Grid GenerationQueue'!$AZ$5:$AZ$410,$B658,'Grid GenerationQueue'!$BA$5:$BA$410,$C658,'Grid GenerationQueue'!$BJ$5:$BJ$410,"Executed")</f>
        <v>0</v>
      </c>
      <c r="AB658">
        <f>SUMIFS('Grid GenerationQueue'!AR$5:AR$410,'Grid GenerationQueue'!$AZ$5:$AZ$410,$B658,'Grid GenerationQueue'!$BA$5:$BA$410,$C658,'Grid GenerationQueue'!$BJ$5:$BJ$410,"Executed")</f>
        <v>0</v>
      </c>
      <c r="AD658">
        <f>SUMIFS('Grid GenerationQueue'!AG$5:AG$410,'Grid GenerationQueue'!$AZ$5:$AZ$410,$B658,'Grid GenerationQueue'!$BA$5:$BA$410,$C658,'Grid GenerationQueue'!$BH$5:$BH$410,"&lt;&gt;"&amp;"")+SUMIFS('Grid GenerationQueue'!AG$5:AG$410,'Grid GenerationQueue'!$AZ$5:$AZ$410,$B658,'Grid GenerationQueue'!$BA$5:$BA$410,$C658,'Grid GenerationQueue'!$BH$5:$BH$410,"",'Grid GenerationQueue'!$AC$5:$AC$410,1)</f>
        <v>302.39999999999998</v>
      </c>
      <c r="AE658">
        <f>SUMIFS('Grid GenerationQueue'!AH$5:AH$410,'Grid GenerationQueue'!$AZ$5:$AZ$410,$B658,'Grid GenerationQueue'!$BA$5:$BA$410,$C658,'Grid GenerationQueue'!$BH$5:$BH$410,"&lt;&gt;"&amp;"")+SUMIFS('Grid GenerationQueue'!AH$5:AH$410,'Grid GenerationQueue'!$AZ$5:$AZ$410,$B658,'Grid GenerationQueue'!$BA$5:$BA$410,$C658,'Grid GenerationQueue'!$BH$5:$BH$410,"",'Grid GenerationQueue'!$AC$5:$AC$410,1)</f>
        <v>300</v>
      </c>
      <c r="AF658">
        <f>SUMIFS('Grid GenerationQueue'!AI$5:AI$410,'Grid GenerationQueue'!$AZ$5:$AZ$410,$B658,'Grid GenerationQueue'!$BA$5:$BA$410,$C658,'Grid GenerationQueue'!$BH$5:$BH$410,"&lt;&gt;"&amp;"")+SUMIFS('Grid GenerationQueue'!AI$5:AI$410,'Grid GenerationQueue'!$AZ$5:$AZ$410,$B658,'Grid GenerationQueue'!$BA$5:$BA$410,$C658,'Grid GenerationQueue'!$BH$5:$BH$410,"",'Grid GenerationQueue'!$AC$5:$AC$410,1)</f>
        <v>0</v>
      </c>
      <c r="AG658">
        <f>SUMIFS('Grid GenerationQueue'!AJ$5:AJ$410,'Grid GenerationQueue'!$AZ$5:$AZ$410,$B658,'Grid GenerationQueue'!$BA$5:$BA$410,$C658,'Grid GenerationQueue'!$BH$5:$BH$410,"&lt;&gt;"&amp;"")+SUMIFS('Grid GenerationQueue'!AJ$5:AJ$410,'Grid GenerationQueue'!$AZ$5:$AZ$410,$B658,'Grid GenerationQueue'!$BA$5:$BA$410,$C658,'Grid GenerationQueue'!$BH$5:$BH$410,"",'Grid GenerationQueue'!$AC$5:$AC$410,1)</f>
        <v>0</v>
      </c>
      <c r="AH658">
        <f>SUMIFS('Grid GenerationQueue'!AK$5:AK$410,'Grid GenerationQueue'!$AZ$5:$AZ$410,$B658,'Grid GenerationQueue'!$BA$5:$BA$410,$C658,'Grid GenerationQueue'!$BH$5:$BH$410,"&lt;&gt;"&amp;"")+SUMIFS('Grid GenerationQueue'!AK$5:AK$410,'Grid GenerationQueue'!$AZ$5:$AZ$410,$B658,'Grid GenerationQueue'!$BA$5:$BA$410,$C658,'Grid GenerationQueue'!$BH$5:$BH$410,"",'Grid GenerationQueue'!$AC$5:$AC$410,1)</f>
        <v>0</v>
      </c>
      <c r="AI658">
        <f>SUMIFS('Grid GenerationQueue'!AL$5:AL$410,'Grid GenerationQueue'!$AZ$5:$AZ$410,$B658,'Grid GenerationQueue'!$BA$5:$BA$410,$C658,'Grid GenerationQueue'!$BH$5:$BH$410,"&lt;&gt;"&amp;"")+SUMIFS('Grid GenerationQueue'!AL$5:AL$410,'Grid GenerationQueue'!$AZ$5:$AZ$410,$B658,'Grid GenerationQueue'!$BA$5:$BA$410,$C658,'Grid GenerationQueue'!$BH$5:$BH$410,"",'Grid GenerationQueue'!$AC$5:$AC$410,1)</f>
        <v>0</v>
      </c>
      <c r="AJ658">
        <f>SUMIFS('Grid GenerationQueue'!AM$5:AM$410,'Grid GenerationQueue'!$AZ$5:$AZ$410,$B658,'Grid GenerationQueue'!$BA$5:$BA$410,$C658,'Grid GenerationQueue'!$BH$5:$BH$410,"&lt;&gt;"&amp;"")+SUMIFS('Grid GenerationQueue'!AM$5:AM$410,'Grid GenerationQueue'!$AZ$5:$AZ$410,$B658,'Grid GenerationQueue'!$BA$5:$BA$410,$C658,'Grid GenerationQueue'!$BH$5:$BH$410,"",'Grid GenerationQueue'!$AC$5:$AC$410,1)</f>
        <v>0</v>
      </c>
      <c r="AK658">
        <f>SUMIFS('Grid GenerationQueue'!AN$5:AN$410,'Grid GenerationQueue'!$AZ$5:$AZ$410,$B658,'Grid GenerationQueue'!$BA$5:$BA$410,$C658,'Grid GenerationQueue'!$BH$5:$BH$410,"&lt;&gt;"&amp;"")+SUMIFS('Grid GenerationQueue'!AN$5:AN$410,'Grid GenerationQueue'!$AZ$5:$AZ$410,$B658,'Grid GenerationQueue'!$BA$5:$BA$410,$C658,'Grid GenerationQueue'!$BH$5:$BH$410,"",'Grid GenerationQueue'!$AC$5:$AC$410,1)</f>
        <v>0</v>
      </c>
      <c r="AL658">
        <f>SUMIFS('Grid GenerationQueue'!AO$5:AO$410,'Grid GenerationQueue'!$AZ$5:$AZ$410,$B658,'Grid GenerationQueue'!$BA$5:$BA$410,$C658,'Grid GenerationQueue'!$BH$5:$BH$410,"&lt;&gt;"&amp;"")+SUMIFS('Grid GenerationQueue'!AO$5:AO$410,'Grid GenerationQueue'!$AZ$5:$AZ$410,$B658,'Grid GenerationQueue'!$BA$5:$BA$410,$C658,'Grid GenerationQueue'!$BH$5:$BH$410,"",'Grid GenerationQueue'!$AC$5:$AC$410,1)</f>
        <v>0</v>
      </c>
      <c r="AM658">
        <f>SUMIFS('Grid GenerationQueue'!AP$5:AP$410,'Grid GenerationQueue'!$AZ$5:$AZ$410,$B658,'Grid GenerationQueue'!$BA$5:$BA$410,$C658,'Grid GenerationQueue'!$BH$5:$BH$410,"&lt;&gt;"&amp;"")+SUMIFS('Grid GenerationQueue'!AP$5:AP$410,'Grid GenerationQueue'!$AZ$5:$AZ$410,$B658,'Grid GenerationQueue'!$BA$5:$BA$410,$C658,'Grid GenerationQueue'!$BH$5:$BH$410,"",'Grid GenerationQueue'!$AC$5:$AC$410,1)</f>
        <v>0</v>
      </c>
      <c r="AN658">
        <f>SUMIFS('Grid GenerationQueue'!AQ$5:AQ$410,'Grid GenerationQueue'!$AZ$5:$AZ$410,$B658,'Grid GenerationQueue'!$BA$5:$BA$410,$C658,'Grid GenerationQueue'!$BH$5:$BH$410,"&lt;&gt;"&amp;"")+SUMIFS('Grid GenerationQueue'!AQ$5:AQ$410,'Grid GenerationQueue'!$AZ$5:$AZ$410,$B658,'Grid GenerationQueue'!$BA$5:$BA$410,$C658,'Grid GenerationQueue'!$BH$5:$BH$410,"",'Grid GenerationQueue'!$AC$5:$AC$410,1)</f>
        <v>0</v>
      </c>
      <c r="AO658">
        <f>SUMIFS('Grid GenerationQueue'!AR$5:AR$410,'Grid GenerationQueue'!$AZ$5:$AZ$410,$B658,'Grid GenerationQueue'!$BA$5:$BA$410,$C658,'Grid GenerationQueue'!$BH$5:$BH$410,"&lt;&gt;"&amp;"")+SUMIFS('Grid GenerationQueue'!AR$5:AR$410,'Grid GenerationQueue'!$AZ$5:$AZ$410,$B658,'Grid GenerationQueue'!$BA$5:$BA$410,$C658,'Grid GenerationQueue'!$BH$5:$BH$410,"",'Grid GenerationQueue'!$AC$5:$AC$410,1)</f>
        <v>0</v>
      </c>
      <c r="AQ658">
        <f>SUMIFS('Grid GenerationQueue'!AG$5:AG$410,'Grid GenerationQueue'!$AZ$5:$AZ$410,$B658,'Grid GenerationQueue'!$BA$5:$BA$410,$C658,'Grid GenerationQueue'!$BK$5:$BK$410,"&gt;0")</f>
        <v>0</v>
      </c>
      <c r="AR658">
        <f>SUMIFS('Grid GenerationQueue'!AH$5:AH$410,'Grid GenerationQueue'!$AZ$5:$AZ$410,$B658,'Grid GenerationQueue'!$BA$5:$BA$410,$C658,'Grid GenerationQueue'!$BK$5:$BK$410,"&gt;0")</f>
        <v>0</v>
      </c>
      <c r="AS658">
        <f>SUMIFS('Grid GenerationQueue'!AI$5:AI$410,'Grid GenerationQueue'!$AZ$5:$AZ$410,$B658,'Grid GenerationQueue'!$BA$5:$BA$410,$C658,'Grid GenerationQueue'!$BK$5:$BK$410,"&gt;0")</f>
        <v>0</v>
      </c>
      <c r="AT658">
        <f>SUMIFS('Grid GenerationQueue'!AJ$5:AJ$410,'Grid GenerationQueue'!$AZ$5:$AZ$410,$B658,'Grid GenerationQueue'!$BA$5:$BA$410,$C658,'Grid GenerationQueue'!$BK$5:$BK$410,"&gt;0")</f>
        <v>0</v>
      </c>
      <c r="AU658">
        <f>SUMIFS('Grid GenerationQueue'!AK$5:AK$410,'Grid GenerationQueue'!$AZ$5:$AZ$410,$B658,'Grid GenerationQueue'!$BA$5:$BA$410,$C658,'Grid GenerationQueue'!$BK$5:$BK$410,"&gt;0")</f>
        <v>0</v>
      </c>
      <c r="AV658">
        <f>SUMIFS('Grid GenerationQueue'!AL$5:AL$410,'Grid GenerationQueue'!$AZ$5:$AZ$410,$B658,'Grid GenerationQueue'!$BA$5:$BA$410,$C658,'Grid GenerationQueue'!$BK$5:$BK$410,"&gt;0")</f>
        <v>0</v>
      </c>
      <c r="AW658">
        <f>SUMIFS('Grid GenerationQueue'!AM$5:AM$410,'Grid GenerationQueue'!$AZ$5:$AZ$410,$B658,'Grid GenerationQueue'!$BA$5:$BA$410,$C658,'Grid GenerationQueue'!$BK$5:$BK$410,"&gt;0")</f>
        <v>0</v>
      </c>
      <c r="AX658">
        <f>SUMIFS('Grid GenerationQueue'!AN$5:AN$410,'Grid GenerationQueue'!$AZ$5:$AZ$410,$B658,'Grid GenerationQueue'!$BA$5:$BA$410,$C658,'Grid GenerationQueue'!$BK$5:$BK$410,"&gt;0")</f>
        <v>0</v>
      </c>
      <c r="AY658">
        <f>SUMIFS('Grid GenerationQueue'!AO$5:AO$410,'Grid GenerationQueue'!$AZ$5:$AZ$410,$B658,'Grid GenerationQueue'!$BA$5:$BA$410,$C658,'Grid GenerationQueue'!$BK$5:$BK$410,"&gt;0")</f>
        <v>0</v>
      </c>
      <c r="AZ658">
        <f>SUMIFS('Grid GenerationQueue'!AP$5:AP$410,'Grid GenerationQueue'!$AZ$5:$AZ$410,$B658,'Grid GenerationQueue'!$BA$5:$BA$410,$C658,'Grid GenerationQueue'!$BK$5:$BK$410,"&gt;0")</f>
        <v>0</v>
      </c>
      <c r="BA658">
        <f>SUMIFS('Grid GenerationQueue'!AQ$5:AQ$410,'Grid GenerationQueue'!$AZ$5:$AZ$410,$B658,'Grid GenerationQueue'!$BA$5:$BA$410,$C658,'Grid GenerationQueue'!$BK$5:$BK$410,"&gt;0")</f>
        <v>0</v>
      </c>
      <c r="BB658">
        <f>SUMIFS('Grid GenerationQueue'!AR$5:AR$410,'Grid GenerationQueue'!$AZ$5:$AZ$410,$B658,'Grid GenerationQueue'!$BA$5:$BA$410,$C658,'Grid GenerationQueue'!$BK$5:$BK$410,"&gt;0")</f>
        <v>0</v>
      </c>
      <c r="BD658">
        <f>SUMIFS('Grid GenerationQueue'!AG$5:AG$410,'Grid GenerationQueue'!$AZ$5:$AZ$410,$B658,'Grid GenerationQueue'!$BA$5:$BA$410,$C658,'Grid GenerationQueue'!$BD$5:$BD$410,"&lt;="&amp;$BE$3)</f>
        <v>0</v>
      </c>
      <c r="BE658">
        <f>SUMIFS('Grid GenerationQueue'!AH$5:AH$410,'Grid GenerationQueue'!$AZ$5:$AZ$410,$B658,'Grid GenerationQueue'!$BA$5:$BA$410,$C658,'Grid GenerationQueue'!$BD$5:$BD$410,"&lt;="&amp;$BE$3)</f>
        <v>0</v>
      </c>
      <c r="BF658">
        <f>SUMIFS('Grid GenerationQueue'!AI$5:AI$410,'Grid GenerationQueue'!$AZ$5:$AZ$410,$B658,'Grid GenerationQueue'!$BA$5:$BA$410,$C658,'Grid GenerationQueue'!$BD$5:$BD$410,"&lt;="&amp;$BE$3)</f>
        <v>0</v>
      </c>
      <c r="BG658">
        <f>SUMIFS('Grid GenerationQueue'!AJ$5:AJ$410,'Grid GenerationQueue'!$AZ$5:$AZ$410,$B658,'Grid GenerationQueue'!$BA$5:$BA$410,$C658,'Grid GenerationQueue'!$BD$5:$BD$410,"&lt;="&amp;$BE$3)</f>
        <v>0</v>
      </c>
      <c r="BH658">
        <f>SUMIFS('Grid GenerationQueue'!AK$5:AK$410,'Grid GenerationQueue'!$AZ$5:$AZ$410,$B658,'Grid GenerationQueue'!$BA$5:$BA$410,$C658,'Grid GenerationQueue'!$BD$5:$BD$410,"&lt;="&amp;$BE$3)</f>
        <v>0</v>
      </c>
      <c r="BI658">
        <f>SUMIFS('Grid GenerationQueue'!AL$5:AL$410,'Grid GenerationQueue'!$AZ$5:$AZ$410,$B658,'Grid GenerationQueue'!$BA$5:$BA$410,$C658,'Grid GenerationQueue'!$BD$5:$BD$410,"&lt;="&amp;$BE$3)</f>
        <v>0</v>
      </c>
      <c r="BJ658">
        <f>SUMIFS('Grid GenerationQueue'!AM$5:AM$410,'Grid GenerationQueue'!$AZ$5:$AZ$410,$B658,'Grid GenerationQueue'!$BA$5:$BA$410,$C658,'Grid GenerationQueue'!$BD$5:$BD$410,"&lt;="&amp;$BE$3)</f>
        <v>0</v>
      </c>
      <c r="BK658">
        <f>SUMIFS('Grid GenerationQueue'!AN$5:AN$410,'Grid GenerationQueue'!$AZ$5:$AZ$410,$B658,'Grid GenerationQueue'!$BA$5:$BA$410,$C658,'Grid GenerationQueue'!$BD$5:$BD$410,"&lt;="&amp;$BE$3)</f>
        <v>0</v>
      </c>
      <c r="BL658">
        <f>SUMIFS('Grid GenerationQueue'!AO$5:AO$410,'Grid GenerationQueue'!$AZ$5:$AZ$410,$B658,'Grid GenerationQueue'!$BA$5:$BA$410,$C658,'Grid GenerationQueue'!$BD$5:$BD$410,"&lt;="&amp;$BE$3)</f>
        <v>0</v>
      </c>
      <c r="BM658">
        <f>SUMIFS('Grid GenerationQueue'!AP$5:AP$410,'Grid GenerationQueue'!$AZ$5:$AZ$410,$B658,'Grid GenerationQueue'!$BA$5:$BA$410,$C658,'Grid GenerationQueue'!$BD$5:$BD$410,"&lt;="&amp;$BE$3)</f>
        <v>0</v>
      </c>
      <c r="BN658">
        <f>SUMIFS('Grid GenerationQueue'!AQ$5:AQ$410,'Grid GenerationQueue'!$AZ$5:$AZ$410,$B658,'Grid GenerationQueue'!$BA$5:$BA$410,$C658,'Grid GenerationQueue'!$BD$5:$BD$410,"&lt;="&amp;$BE$3)</f>
        <v>0</v>
      </c>
      <c r="BO658">
        <f>SUMIFS('Grid GenerationQueue'!AR$5:AR$410,'Grid GenerationQueue'!$AZ$5:$AZ$410,$B658,'Grid GenerationQueue'!$BA$5:$BA$410,$C658,'Grid GenerationQueue'!$BD$5:$BD$410,"&lt;="&amp;$BE$3)</f>
        <v>0</v>
      </c>
      <c r="BQ658">
        <f>SUMIFS('Grid GenerationQueue'!AG$5:AG$410,'Grid GenerationQueue'!$AZ$5:$AZ$410,$B658,'Grid GenerationQueue'!$BA$5:$BA$410,$C658,'Grid GenerationQueue'!$BJ$5:$BJ$410,"Executed",'Grid GenerationQueue'!$BD$5:$BD$410,"&lt;="&amp;$BE$3)</f>
        <v>0</v>
      </c>
      <c r="BR658">
        <f>SUMIFS('Grid GenerationQueue'!AH$5:AH$410,'Grid GenerationQueue'!$AZ$5:$AZ$410,$B658,'Grid GenerationQueue'!$BA$5:$BA$410,$C658,'Grid GenerationQueue'!$BJ$5:$BJ$410,"Executed",'Grid GenerationQueue'!$BD$5:$BD$410,"&lt;="&amp;$BE$3)</f>
        <v>0</v>
      </c>
      <c r="BS658">
        <f>SUMIFS('Grid GenerationQueue'!AI$5:AI$410,'Grid GenerationQueue'!$AZ$5:$AZ$410,$B658,'Grid GenerationQueue'!$BA$5:$BA$410,$C658,'Grid GenerationQueue'!$BJ$5:$BJ$410,"Executed",'Grid GenerationQueue'!$BD$5:$BD$410,"&lt;="&amp;$BE$3)</f>
        <v>0</v>
      </c>
      <c r="BT658">
        <f>SUMIFS('Grid GenerationQueue'!AJ$5:AJ$410,'Grid GenerationQueue'!$AZ$5:$AZ$410,$B658,'Grid GenerationQueue'!$BA$5:$BA$410,$C658,'Grid GenerationQueue'!$BJ$5:$BJ$410,"Executed",'Grid GenerationQueue'!$BD$5:$BD$410,"&lt;="&amp;$BE$3)</f>
        <v>0</v>
      </c>
      <c r="BU658">
        <f>SUMIFS('Grid GenerationQueue'!AK$5:AK$410,'Grid GenerationQueue'!$AZ$5:$AZ$410,$B658,'Grid GenerationQueue'!$BA$5:$BA$410,$C658,'Grid GenerationQueue'!$BJ$5:$BJ$410,"Executed",'Grid GenerationQueue'!$BD$5:$BD$410,"&lt;="&amp;$BE$3)</f>
        <v>0</v>
      </c>
      <c r="BV658">
        <f>SUMIFS('Grid GenerationQueue'!AL$5:AL$410,'Grid GenerationQueue'!$AZ$5:$AZ$410,$B658,'Grid GenerationQueue'!$BA$5:$BA$410,$C658,'Grid GenerationQueue'!$BJ$5:$BJ$410,"Executed",'Grid GenerationQueue'!$BD$5:$BD$410,"&lt;="&amp;$BE$3)</f>
        <v>0</v>
      </c>
      <c r="BW658">
        <f>SUMIFS('Grid GenerationQueue'!AM$5:AM$410,'Grid GenerationQueue'!$AZ$5:$AZ$410,$B658,'Grid GenerationQueue'!$BA$5:$BA$410,$C658,'Grid GenerationQueue'!$BJ$5:$BJ$410,"Executed",'Grid GenerationQueue'!$BD$5:$BD$410,"&lt;="&amp;$BE$3)</f>
        <v>0</v>
      </c>
      <c r="BX658">
        <f>SUMIFS('Grid GenerationQueue'!AN$5:AN$410,'Grid GenerationQueue'!$AZ$5:$AZ$410,$B658,'Grid GenerationQueue'!$BA$5:$BA$410,$C658,'Grid GenerationQueue'!$BJ$5:$BJ$410,"Executed",'Grid GenerationQueue'!$BD$5:$BD$410,"&lt;="&amp;$BE$3)</f>
        <v>0</v>
      </c>
      <c r="BY658">
        <f>SUMIFS('Grid GenerationQueue'!AO$5:AO$410,'Grid GenerationQueue'!$AZ$5:$AZ$410,$B658,'Grid GenerationQueue'!$BA$5:$BA$410,$C658,'Grid GenerationQueue'!$BJ$5:$BJ$410,"Executed",'Grid GenerationQueue'!$BD$5:$BD$410,"&lt;="&amp;$BE$3)</f>
        <v>0</v>
      </c>
      <c r="BZ658">
        <f>SUMIFS('Grid GenerationQueue'!AP$5:AP$410,'Grid GenerationQueue'!$AZ$5:$AZ$410,$B658,'Grid GenerationQueue'!$BA$5:$BA$410,$C658,'Grid GenerationQueue'!$BJ$5:$BJ$410,"Executed",'Grid GenerationQueue'!$BD$5:$BD$410,"&lt;="&amp;$BE$3)</f>
        <v>0</v>
      </c>
      <c r="CA658">
        <f>SUMIFS('Grid GenerationQueue'!AQ$5:AQ$410,'Grid GenerationQueue'!$AZ$5:$AZ$410,$B658,'Grid GenerationQueue'!$BA$5:$BA$410,$C658,'Grid GenerationQueue'!$BJ$5:$BJ$410,"Executed",'Grid GenerationQueue'!$BD$5:$BD$410,"&lt;="&amp;$BE$3)</f>
        <v>0</v>
      </c>
      <c r="CB658">
        <f>SUMIFS('Grid GenerationQueue'!AR$5:AR$410,'Grid GenerationQueue'!$AZ$5:$AZ$410,$B658,'Grid GenerationQueue'!$BA$5:$BA$410,$C658,'Grid GenerationQueue'!$BJ$5:$BJ$410,"Executed",'Grid GenerationQueue'!$BD$5:$BD$410,"&lt;="&amp;$BE$3)</f>
        <v>0</v>
      </c>
      <c r="CD658">
        <f>SUMIFS('Grid GenerationQueue'!AG$5:AG$410,'Grid GenerationQueue'!$AZ$5:$AZ$410,$B658,'Grid GenerationQueue'!$BA$5:$BA$410,$C658,'Grid GenerationQueue'!$BH$5:$BH$410,"&lt;&gt;"&amp;"",'Grid GenerationQueue'!$BD$5:$BD$410,"&lt;="&amp;$BE$3)</f>
        <v>0</v>
      </c>
      <c r="CE658">
        <f>SUMIFS('Grid GenerationQueue'!AH$5:AH$410,'Grid GenerationQueue'!$AZ$5:$AZ$410,$B658,'Grid GenerationQueue'!$BA$5:$BA$410,$C658,'Grid GenerationQueue'!$BH$5:$BH$410,"&lt;&gt;"&amp;"",'Grid GenerationQueue'!$BD$5:$BD$410,"&lt;="&amp;$BE$3)</f>
        <v>0</v>
      </c>
      <c r="CF658">
        <f>SUMIFS('Grid GenerationQueue'!AI$5:AI$410,'Grid GenerationQueue'!$AZ$5:$AZ$410,$B658,'Grid GenerationQueue'!$BA$5:$BA$410,$C658,'Grid GenerationQueue'!$BH$5:$BH$410,"&lt;&gt;"&amp;"",'Grid GenerationQueue'!$BD$5:$BD$410,"&lt;="&amp;$BE$3)</f>
        <v>0</v>
      </c>
      <c r="CG658">
        <f>SUMIFS('Grid GenerationQueue'!AJ$5:AJ$410,'Grid GenerationQueue'!$AZ$5:$AZ$410,$B658,'Grid GenerationQueue'!$BA$5:$BA$410,$C658,'Grid GenerationQueue'!$BH$5:$BH$410,"&lt;&gt;"&amp;"",'Grid GenerationQueue'!$BD$5:$BD$410,"&lt;="&amp;$BE$3)</f>
        <v>0</v>
      </c>
      <c r="CH658">
        <f>SUMIFS('Grid GenerationQueue'!AK$5:AK$410,'Grid GenerationQueue'!$AZ$5:$AZ$410,$B658,'Grid GenerationQueue'!$BA$5:$BA$410,$C658,'Grid GenerationQueue'!$BH$5:$BH$410,"&lt;&gt;"&amp;"",'Grid GenerationQueue'!$BD$5:$BD$410,"&lt;="&amp;$BE$3)</f>
        <v>0</v>
      </c>
      <c r="CI658">
        <f>SUMIFS('Grid GenerationQueue'!AL$5:AL$410,'Grid GenerationQueue'!$AZ$5:$AZ$410,$B658,'Grid GenerationQueue'!$BA$5:$BA$410,$C658,'Grid GenerationQueue'!$BH$5:$BH$410,"&lt;&gt;"&amp;"",'Grid GenerationQueue'!$BD$5:$BD$410,"&lt;="&amp;$BE$3)</f>
        <v>0</v>
      </c>
      <c r="CJ658">
        <f>SUMIFS('Grid GenerationQueue'!AM$5:AM$410,'Grid GenerationQueue'!$AZ$5:$AZ$410,$B658,'Grid GenerationQueue'!$BA$5:$BA$410,$C658,'Grid GenerationQueue'!$BH$5:$BH$410,"&lt;&gt;"&amp;"",'Grid GenerationQueue'!$BD$5:$BD$410,"&lt;="&amp;$BE$3)</f>
        <v>0</v>
      </c>
      <c r="CK658">
        <f>SUMIFS('Grid GenerationQueue'!AN$5:AN$410,'Grid GenerationQueue'!$AZ$5:$AZ$410,$B658,'Grid GenerationQueue'!$BA$5:$BA$410,$C658,'Grid GenerationQueue'!$BH$5:$BH$410,"&lt;&gt;"&amp;"",'Grid GenerationQueue'!$BD$5:$BD$410,"&lt;="&amp;$BE$3)</f>
        <v>0</v>
      </c>
      <c r="CL658">
        <f>SUMIFS('Grid GenerationQueue'!AO$5:AO$410,'Grid GenerationQueue'!$AZ$5:$AZ$410,$B658,'Grid GenerationQueue'!$BA$5:$BA$410,$C658,'Grid GenerationQueue'!$BH$5:$BH$410,"&lt;&gt;"&amp;"",'Grid GenerationQueue'!$BD$5:$BD$410,"&lt;="&amp;$BE$3)</f>
        <v>0</v>
      </c>
      <c r="CM658">
        <f>SUMIFS('Grid GenerationQueue'!AP$5:AP$410,'Grid GenerationQueue'!$AZ$5:$AZ$410,$B658,'Grid GenerationQueue'!$BA$5:$BA$410,$C658,'Grid GenerationQueue'!$BH$5:$BH$410,"&lt;&gt;"&amp;"",'Grid GenerationQueue'!$BD$5:$BD$410,"&lt;="&amp;$BE$3)</f>
        <v>0</v>
      </c>
      <c r="CN658">
        <f>SUMIFS('Grid GenerationQueue'!AQ$5:AQ$410,'Grid GenerationQueue'!$AZ$5:$AZ$410,$B658,'Grid GenerationQueue'!$BA$5:$BA$410,$C658,'Grid GenerationQueue'!$BH$5:$BH$410,"&lt;&gt;"&amp;"",'Grid GenerationQueue'!$BD$5:$BD$410,"&lt;="&amp;$BE$3)</f>
        <v>0</v>
      </c>
      <c r="CO658">
        <f>SUMIFS('Grid GenerationQueue'!AR$5:AR$410,'Grid GenerationQueue'!$AZ$5:$AZ$410,$B658,'Grid GenerationQueue'!$BA$5:$BA$410,$C658,'Grid GenerationQueue'!$BH$5:$BH$410,"&lt;&gt;"&amp;"",'Grid GenerationQueue'!$BD$5:$BD$410,"&lt;="&amp;$BE$3)</f>
        <v>0</v>
      </c>
      <c r="CQ658">
        <f>SUMIFS('Grid GenerationQueue'!AG$5:AG$410,'Grid GenerationQueue'!$AZ$5:$AZ$410,$B658,'Grid GenerationQueue'!$BA$5:$BA$410,$C658,'Grid GenerationQueue'!$BK$5:$BK$410,"&gt;0",'Grid GenerationQueue'!$BD$5:$BD$410,"&lt;="&amp;$BE$3)</f>
        <v>0</v>
      </c>
      <c r="CR658">
        <f>SUMIFS('Grid GenerationQueue'!AH$5:AH$410,'Grid GenerationQueue'!$AZ$5:$AZ$410,$B658,'Grid GenerationQueue'!$BA$5:$BA$410,$C658,'Grid GenerationQueue'!$BK$5:$BK$410,"&gt;0",'Grid GenerationQueue'!$BD$5:$BD$410,"&lt;="&amp;$BE$3)</f>
        <v>0</v>
      </c>
      <c r="CS658">
        <f>SUMIFS('Grid GenerationQueue'!AI$5:AI$410,'Grid GenerationQueue'!$AZ$5:$AZ$410,$B658,'Grid GenerationQueue'!$BA$5:$BA$410,$C658,'Grid GenerationQueue'!$BK$5:$BK$410,"&gt;0",'Grid GenerationQueue'!$BD$5:$BD$410,"&lt;="&amp;$BE$3)</f>
        <v>0</v>
      </c>
      <c r="CT658">
        <f>SUMIFS('Grid GenerationQueue'!AJ$5:AJ$410,'Grid GenerationQueue'!$AZ$5:$AZ$410,$B658,'Grid GenerationQueue'!$BA$5:$BA$410,$C658,'Grid GenerationQueue'!$BK$5:$BK$410,"&gt;0",'Grid GenerationQueue'!$BD$5:$BD$410,"&lt;="&amp;$BE$3)</f>
        <v>0</v>
      </c>
      <c r="CU658">
        <f>SUMIFS('Grid GenerationQueue'!AK$5:AK$410,'Grid GenerationQueue'!$AZ$5:$AZ$410,$B658,'Grid GenerationQueue'!$BA$5:$BA$410,$C658,'Grid GenerationQueue'!$BK$5:$BK$410,"&gt;0",'Grid GenerationQueue'!$BD$5:$BD$410,"&lt;="&amp;$BE$3)</f>
        <v>0</v>
      </c>
      <c r="CV658">
        <f>SUMIFS('Grid GenerationQueue'!AL$5:AL$410,'Grid GenerationQueue'!$AZ$5:$AZ$410,$B658,'Grid GenerationQueue'!$BA$5:$BA$410,$C658,'Grid GenerationQueue'!$BK$5:$BK$410,"&gt;0",'Grid GenerationQueue'!$BD$5:$BD$410,"&lt;="&amp;$BE$3)</f>
        <v>0</v>
      </c>
      <c r="CW658">
        <f>SUMIFS('Grid GenerationQueue'!AM$5:AM$410,'Grid GenerationQueue'!$AZ$5:$AZ$410,$B658,'Grid GenerationQueue'!$BA$5:$BA$410,$C658,'Grid GenerationQueue'!$BK$5:$BK$410,"&gt;0",'Grid GenerationQueue'!$BD$5:$BD$410,"&lt;="&amp;$BE$3)</f>
        <v>0</v>
      </c>
      <c r="CX658">
        <f>SUMIFS('Grid GenerationQueue'!AN$5:AN$410,'Grid GenerationQueue'!$AZ$5:$AZ$410,$B658,'Grid GenerationQueue'!$BA$5:$BA$410,$C658,'Grid GenerationQueue'!$BK$5:$BK$410,"&gt;0",'Grid GenerationQueue'!$BD$5:$BD$410,"&lt;="&amp;$BE$3)</f>
        <v>0</v>
      </c>
      <c r="CY658">
        <f>SUMIFS('Grid GenerationQueue'!AO$5:AO$410,'Grid GenerationQueue'!$AZ$5:$AZ$410,$B658,'Grid GenerationQueue'!$BA$5:$BA$410,$C658,'Grid GenerationQueue'!$BK$5:$BK$410,"&gt;0",'Grid GenerationQueue'!$BD$5:$BD$410,"&lt;="&amp;$BE$3)</f>
        <v>0</v>
      </c>
      <c r="CZ658">
        <f>SUMIFS('Grid GenerationQueue'!AP$5:AP$410,'Grid GenerationQueue'!$AZ$5:$AZ$410,$B658,'Grid GenerationQueue'!$BA$5:$BA$410,$C658,'Grid GenerationQueue'!$BK$5:$BK$410,"&gt;0",'Grid GenerationQueue'!$BD$5:$BD$410,"&lt;="&amp;$BE$3)</f>
        <v>0</v>
      </c>
      <c r="DA658">
        <f>SUMIFS('Grid GenerationQueue'!AQ$5:AQ$410,'Grid GenerationQueue'!$AZ$5:$AZ$410,$B658,'Grid GenerationQueue'!$BA$5:$BA$410,$C658,'Grid GenerationQueue'!$BK$5:$BK$410,"&gt;0",'Grid GenerationQueue'!$BD$5:$BD$410,"&lt;="&amp;$BE$3)</f>
        <v>0</v>
      </c>
      <c r="DB658">
        <f>SUMIFS('Grid GenerationQueue'!AR$5:AR$410,'Grid GenerationQueue'!$AZ$5:$AZ$410,$B658,'Grid GenerationQueue'!$BA$5:$BA$410,$C658,'Grid GenerationQueue'!$BK$5:$BK$410,"&gt;0",'Grid GenerationQueue'!$BD$5:$BD$410,"&lt;="&amp;$BE$3)</f>
        <v>0</v>
      </c>
    </row>
    <row r="659" spans="1:106" x14ac:dyDescent="0.35">
      <c r="A659" t="s">
        <v>4748</v>
      </c>
      <c r="B659" t="s">
        <v>4711</v>
      </c>
      <c r="C659">
        <v>115</v>
      </c>
      <c r="D659">
        <f>SUMIFS('Grid GenerationQueue'!AG$5:AG$410,'Grid GenerationQueue'!$AZ$5:$AZ$410,$B659,'Grid GenerationQueue'!$BA$5:$BA$410,$C659)</f>
        <v>10</v>
      </c>
      <c r="E659">
        <f>SUMIFS('Grid GenerationQueue'!AH$5:AH$410,'Grid GenerationQueue'!$AZ$5:$AZ$410,$B659,'Grid GenerationQueue'!$BA$5:$BA$410,$C659)</f>
        <v>1.1040000000000134</v>
      </c>
      <c r="F659">
        <f>SUMIFS('Grid GenerationQueue'!AI$5:AI$410,'Grid GenerationQueue'!$AZ$5:$AZ$410,$B659,'Grid GenerationQueue'!$BA$5:$BA$410,$C659)</f>
        <v>0</v>
      </c>
      <c r="G659">
        <f>SUMIFS('Grid GenerationQueue'!AJ$5:AJ$410,'Grid GenerationQueue'!$AZ$5:$AZ$410,$B659,'Grid GenerationQueue'!$BA$5:$BA$410,$C659)</f>
        <v>0</v>
      </c>
      <c r="H659">
        <f>SUMIFS('Grid GenerationQueue'!AK$5:AK$410,'Grid GenerationQueue'!$AZ$5:$AZ$410,$B659,'Grid GenerationQueue'!$BA$5:$BA$410,$C659)</f>
        <v>0</v>
      </c>
      <c r="I659">
        <f>SUMIFS('Grid GenerationQueue'!AL$5:AL$410,'Grid GenerationQueue'!$AZ$5:$AZ$410,$B659,'Grid GenerationQueue'!$BA$5:$BA$410,$C659)</f>
        <v>0</v>
      </c>
      <c r="J659">
        <f>SUMIFS('Grid GenerationQueue'!AM$5:AM$410,'Grid GenerationQueue'!$AZ$5:$AZ$410,$B659,'Grid GenerationQueue'!$BA$5:$BA$410,$C659)</f>
        <v>0</v>
      </c>
      <c r="K659">
        <f>SUMIFS('Grid GenerationQueue'!AN$5:AN$410,'Grid GenerationQueue'!$AZ$5:$AZ$410,$B659,'Grid GenerationQueue'!$BA$5:$BA$410,$C659)</f>
        <v>0</v>
      </c>
      <c r="L659">
        <f>SUMIFS('Grid GenerationQueue'!AO$5:AO$410,'Grid GenerationQueue'!$AZ$5:$AZ$410,$B659,'Grid GenerationQueue'!$BA$5:$BA$410,$C659)</f>
        <v>0</v>
      </c>
      <c r="M659">
        <f>SUMIFS('Grid GenerationQueue'!AP$5:AP$410,'Grid GenerationQueue'!$AZ$5:$AZ$410,$B659,'Grid GenerationQueue'!$BA$5:$BA$410,$C659)</f>
        <v>0</v>
      </c>
      <c r="N659">
        <f>SUMIFS('Grid GenerationQueue'!AQ$5:AQ$410,'Grid GenerationQueue'!$AZ$5:$AZ$410,$B659,'Grid GenerationQueue'!$BA$5:$BA$410,$C659)</f>
        <v>0</v>
      </c>
      <c r="O659">
        <f>SUMIFS('Grid GenerationQueue'!AR$5:AR$410,'Grid GenerationQueue'!$AZ$5:$AZ$410,$B659,'Grid GenerationQueue'!$BA$5:$BA$410,$C659)</f>
        <v>0</v>
      </c>
      <c r="Q659">
        <f>SUMIFS('Grid GenerationQueue'!AG$5:AG$410,'Grid GenerationQueue'!$AZ$5:$AZ$410,$B659,'Grid GenerationQueue'!$BA$5:$BA$410,$C659,'Grid GenerationQueue'!$BJ$5:$BJ$410,"Executed")</f>
        <v>10</v>
      </c>
      <c r="R659">
        <f>SUMIFS('Grid GenerationQueue'!AH$5:AH$410,'Grid GenerationQueue'!$AZ$5:$AZ$410,$B659,'Grid GenerationQueue'!$BA$5:$BA$410,$C659,'Grid GenerationQueue'!$BJ$5:$BJ$410,"Executed")</f>
        <v>1.1040000000000134</v>
      </c>
      <c r="S659">
        <f>SUMIFS('Grid GenerationQueue'!AI$5:AI$410,'Grid GenerationQueue'!$AZ$5:$AZ$410,$B659,'Grid GenerationQueue'!$BA$5:$BA$410,$C659,'Grid GenerationQueue'!$BJ$5:$BJ$410,"Executed")</f>
        <v>0</v>
      </c>
      <c r="T659">
        <f>SUMIFS('Grid GenerationQueue'!AJ$5:AJ$410,'Grid GenerationQueue'!$AZ$5:$AZ$410,$B659,'Grid GenerationQueue'!$BA$5:$BA$410,$C659,'Grid GenerationQueue'!$BJ$5:$BJ$410,"Executed")</f>
        <v>0</v>
      </c>
      <c r="U659">
        <f>SUMIFS('Grid GenerationQueue'!AK$5:AK$410,'Grid GenerationQueue'!$AZ$5:$AZ$410,$B659,'Grid GenerationQueue'!$BA$5:$BA$410,$C659,'Grid GenerationQueue'!$BJ$5:$BJ$410,"Executed")</f>
        <v>0</v>
      </c>
      <c r="V659">
        <f>SUMIFS('Grid GenerationQueue'!AL$5:AL$410,'Grid GenerationQueue'!$AZ$5:$AZ$410,$B659,'Grid GenerationQueue'!$BA$5:$BA$410,$C659,'Grid GenerationQueue'!$BJ$5:$BJ$410,"Executed")</f>
        <v>0</v>
      </c>
      <c r="W659">
        <f>SUMIFS('Grid GenerationQueue'!AM$5:AM$410,'Grid GenerationQueue'!$AZ$5:$AZ$410,$B659,'Grid GenerationQueue'!$BA$5:$BA$410,$C659,'Grid GenerationQueue'!$BJ$5:$BJ$410,"Executed")</f>
        <v>0</v>
      </c>
      <c r="X659">
        <f>SUMIFS('Grid GenerationQueue'!AN$5:AN$410,'Grid GenerationQueue'!$AZ$5:$AZ$410,$B659,'Grid GenerationQueue'!$BA$5:$BA$410,$C659,'Grid GenerationQueue'!$BJ$5:$BJ$410,"Executed")</f>
        <v>0</v>
      </c>
      <c r="Y659">
        <f>SUMIFS('Grid GenerationQueue'!AO$5:AO$410,'Grid GenerationQueue'!$AZ$5:$AZ$410,$B659,'Grid GenerationQueue'!$BA$5:$BA$410,$C659,'Grid GenerationQueue'!$BJ$5:$BJ$410,"Executed")</f>
        <v>0</v>
      </c>
      <c r="Z659">
        <f>SUMIFS('Grid GenerationQueue'!AP$5:AP$410,'Grid GenerationQueue'!$AZ$5:$AZ$410,$B659,'Grid GenerationQueue'!$BA$5:$BA$410,$C659,'Grid GenerationQueue'!$BJ$5:$BJ$410,"Executed")</f>
        <v>0</v>
      </c>
      <c r="AA659">
        <f>SUMIFS('Grid GenerationQueue'!AQ$5:AQ$410,'Grid GenerationQueue'!$AZ$5:$AZ$410,$B659,'Grid GenerationQueue'!$BA$5:$BA$410,$C659,'Grid GenerationQueue'!$BJ$5:$BJ$410,"Executed")</f>
        <v>0</v>
      </c>
      <c r="AB659">
        <f>SUMIFS('Grid GenerationQueue'!AR$5:AR$410,'Grid GenerationQueue'!$AZ$5:$AZ$410,$B659,'Grid GenerationQueue'!$BA$5:$BA$410,$C659,'Grid GenerationQueue'!$BJ$5:$BJ$410,"Executed")</f>
        <v>0</v>
      </c>
      <c r="AD659">
        <f>SUMIFS('Grid GenerationQueue'!AG$5:AG$410,'Grid GenerationQueue'!$AZ$5:$AZ$410,$B659,'Grid GenerationQueue'!$BA$5:$BA$410,$C659,'Grid GenerationQueue'!$BH$5:$BH$410,"&lt;&gt;"&amp;"")+SUMIFS('Grid GenerationQueue'!AG$5:AG$410,'Grid GenerationQueue'!$AZ$5:$AZ$410,$B659,'Grid GenerationQueue'!$BA$5:$BA$410,$C659,'Grid GenerationQueue'!$BH$5:$BH$410,"",'Grid GenerationQueue'!$AC$5:$AC$410,1)</f>
        <v>10</v>
      </c>
      <c r="AE659">
        <f>SUMIFS('Grid GenerationQueue'!AH$5:AH$410,'Grid GenerationQueue'!$AZ$5:$AZ$410,$B659,'Grid GenerationQueue'!$BA$5:$BA$410,$C659,'Grid GenerationQueue'!$BH$5:$BH$410,"&lt;&gt;"&amp;"")+SUMIFS('Grid GenerationQueue'!AH$5:AH$410,'Grid GenerationQueue'!$AZ$5:$AZ$410,$B659,'Grid GenerationQueue'!$BA$5:$BA$410,$C659,'Grid GenerationQueue'!$BH$5:$BH$410,"",'Grid GenerationQueue'!$AC$5:$AC$410,1)</f>
        <v>1.1040000000000134</v>
      </c>
      <c r="AF659">
        <f>SUMIFS('Grid GenerationQueue'!AI$5:AI$410,'Grid GenerationQueue'!$AZ$5:$AZ$410,$B659,'Grid GenerationQueue'!$BA$5:$BA$410,$C659,'Grid GenerationQueue'!$BH$5:$BH$410,"&lt;&gt;"&amp;"")+SUMIFS('Grid GenerationQueue'!AI$5:AI$410,'Grid GenerationQueue'!$AZ$5:$AZ$410,$B659,'Grid GenerationQueue'!$BA$5:$BA$410,$C659,'Grid GenerationQueue'!$BH$5:$BH$410,"",'Grid GenerationQueue'!$AC$5:$AC$410,1)</f>
        <v>0</v>
      </c>
      <c r="AG659">
        <f>SUMIFS('Grid GenerationQueue'!AJ$5:AJ$410,'Grid GenerationQueue'!$AZ$5:$AZ$410,$B659,'Grid GenerationQueue'!$BA$5:$BA$410,$C659,'Grid GenerationQueue'!$BH$5:$BH$410,"&lt;&gt;"&amp;"")+SUMIFS('Grid GenerationQueue'!AJ$5:AJ$410,'Grid GenerationQueue'!$AZ$5:$AZ$410,$B659,'Grid GenerationQueue'!$BA$5:$BA$410,$C659,'Grid GenerationQueue'!$BH$5:$BH$410,"",'Grid GenerationQueue'!$AC$5:$AC$410,1)</f>
        <v>0</v>
      </c>
      <c r="AH659">
        <f>SUMIFS('Grid GenerationQueue'!AK$5:AK$410,'Grid GenerationQueue'!$AZ$5:$AZ$410,$B659,'Grid GenerationQueue'!$BA$5:$BA$410,$C659,'Grid GenerationQueue'!$BH$5:$BH$410,"&lt;&gt;"&amp;"")+SUMIFS('Grid GenerationQueue'!AK$5:AK$410,'Grid GenerationQueue'!$AZ$5:$AZ$410,$B659,'Grid GenerationQueue'!$BA$5:$BA$410,$C659,'Grid GenerationQueue'!$BH$5:$BH$410,"",'Grid GenerationQueue'!$AC$5:$AC$410,1)</f>
        <v>0</v>
      </c>
      <c r="AI659">
        <f>SUMIFS('Grid GenerationQueue'!AL$5:AL$410,'Grid GenerationQueue'!$AZ$5:$AZ$410,$B659,'Grid GenerationQueue'!$BA$5:$BA$410,$C659,'Grid GenerationQueue'!$BH$5:$BH$410,"&lt;&gt;"&amp;"")+SUMIFS('Grid GenerationQueue'!AL$5:AL$410,'Grid GenerationQueue'!$AZ$5:$AZ$410,$B659,'Grid GenerationQueue'!$BA$5:$BA$410,$C659,'Grid GenerationQueue'!$BH$5:$BH$410,"",'Grid GenerationQueue'!$AC$5:$AC$410,1)</f>
        <v>0</v>
      </c>
      <c r="AJ659">
        <f>SUMIFS('Grid GenerationQueue'!AM$5:AM$410,'Grid GenerationQueue'!$AZ$5:$AZ$410,$B659,'Grid GenerationQueue'!$BA$5:$BA$410,$C659,'Grid GenerationQueue'!$BH$5:$BH$410,"&lt;&gt;"&amp;"")+SUMIFS('Grid GenerationQueue'!AM$5:AM$410,'Grid GenerationQueue'!$AZ$5:$AZ$410,$B659,'Grid GenerationQueue'!$BA$5:$BA$410,$C659,'Grid GenerationQueue'!$BH$5:$BH$410,"",'Grid GenerationQueue'!$AC$5:$AC$410,1)</f>
        <v>0</v>
      </c>
      <c r="AK659">
        <f>SUMIFS('Grid GenerationQueue'!AN$5:AN$410,'Grid GenerationQueue'!$AZ$5:$AZ$410,$B659,'Grid GenerationQueue'!$BA$5:$BA$410,$C659,'Grid GenerationQueue'!$BH$5:$BH$410,"&lt;&gt;"&amp;"")+SUMIFS('Grid GenerationQueue'!AN$5:AN$410,'Grid GenerationQueue'!$AZ$5:$AZ$410,$B659,'Grid GenerationQueue'!$BA$5:$BA$410,$C659,'Grid GenerationQueue'!$BH$5:$BH$410,"",'Grid GenerationQueue'!$AC$5:$AC$410,1)</f>
        <v>0</v>
      </c>
      <c r="AL659">
        <f>SUMIFS('Grid GenerationQueue'!AO$5:AO$410,'Grid GenerationQueue'!$AZ$5:$AZ$410,$B659,'Grid GenerationQueue'!$BA$5:$BA$410,$C659,'Grid GenerationQueue'!$BH$5:$BH$410,"&lt;&gt;"&amp;"")+SUMIFS('Grid GenerationQueue'!AO$5:AO$410,'Grid GenerationQueue'!$AZ$5:$AZ$410,$B659,'Grid GenerationQueue'!$BA$5:$BA$410,$C659,'Grid GenerationQueue'!$BH$5:$BH$410,"",'Grid GenerationQueue'!$AC$5:$AC$410,1)</f>
        <v>0</v>
      </c>
      <c r="AM659">
        <f>SUMIFS('Grid GenerationQueue'!AP$5:AP$410,'Grid GenerationQueue'!$AZ$5:$AZ$410,$B659,'Grid GenerationQueue'!$BA$5:$BA$410,$C659,'Grid GenerationQueue'!$BH$5:$BH$410,"&lt;&gt;"&amp;"")+SUMIFS('Grid GenerationQueue'!AP$5:AP$410,'Grid GenerationQueue'!$AZ$5:$AZ$410,$B659,'Grid GenerationQueue'!$BA$5:$BA$410,$C659,'Grid GenerationQueue'!$BH$5:$BH$410,"",'Grid GenerationQueue'!$AC$5:$AC$410,1)</f>
        <v>0</v>
      </c>
      <c r="AN659">
        <f>SUMIFS('Grid GenerationQueue'!AQ$5:AQ$410,'Grid GenerationQueue'!$AZ$5:$AZ$410,$B659,'Grid GenerationQueue'!$BA$5:$BA$410,$C659,'Grid GenerationQueue'!$BH$5:$BH$410,"&lt;&gt;"&amp;"")+SUMIFS('Grid GenerationQueue'!AQ$5:AQ$410,'Grid GenerationQueue'!$AZ$5:$AZ$410,$B659,'Grid GenerationQueue'!$BA$5:$BA$410,$C659,'Grid GenerationQueue'!$BH$5:$BH$410,"",'Grid GenerationQueue'!$AC$5:$AC$410,1)</f>
        <v>0</v>
      </c>
      <c r="AO659">
        <f>SUMIFS('Grid GenerationQueue'!AR$5:AR$410,'Grid GenerationQueue'!$AZ$5:$AZ$410,$B659,'Grid GenerationQueue'!$BA$5:$BA$410,$C659,'Grid GenerationQueue'!$BH$5:$BH$410,"&lt;&gt;"&amp;"")+SUMIFS('Grid GenerationQueue'!AR$5:AR$410,'Grid GenerationQueue'!$AZ$5:$AZ$410,$B659,'Grid GenerationQueue'!$BA$5:$BA$410,$C659,'Grid GenerationQueue'!$BH$5:$BH$410,"",'Grid GenerationQueue'!$AC$5:$AC$410,1)</f>
        <v>0</v>
      </c>
      <c r="AQ659">
        <f>SUMIFS('Grid GenerationQueue'!AG$5:AG$410,'Grid GenerationQueue'!$AZ$5:$AZ$410,$B659,'Grid GenerationQueue'!$BA$5:$BA$410,$C659,'Grid GenerationQueue'!$BK$5:$BK$410,"&gt;0")</f>
        <v>10</v>
      </c>
      <c r="AR659">
        <f>SUMIFS('Grid GenerationQueue'!AH$5:AH$410,'Grid GenerationQueue'!$AZ$5:$AZ$410,$B659,'Grid GenerationQueue'!$BA$5:$BA$410,$C659,'Grid GenerationQueue'!$BK$5:$BK$410,"&gt;0")</f>
        <v>1.1040000000000134</v>
      </c>
      <c r="AS659">
        <f>SUMIFS('Grid GenerationQueue'!AI$5:AI$410,'Grid GenerationQueue'!$AZ$5:$AZ$410,$B659,'Grid GenerationQueue'!$BA$5:$BA$410,$C659,'Grid GenerationQueue'!$BK$5:$BK$410,"&gt;0")</f>
        <v>0</v>
      </c>
      <c r="AT659">
        <f>SUMIFS('Grid GenerationQueue'!AJ$5:AJ$410,'Grid GenerationQueue'!$AZ$5:$AZ$410,$B659,'Grid GenerationQueue'!$BA$5:$BA$410,$C659,'Grid GenerationQueue'!$BK$5:$BK$410,"&gt;0")</f>
        <v>0</v>
      </c>
      <c r="AU659">
        <f>SUMIFS('Grid GenerationQueue'!AK$5:AK$410,'Grid GenerationQueue'!$AZ$5:$AZ$410,$B659,'Grid GenerationQueue'!$BA$5:$BA$410,$C659,'Grid GenerationQueue'!$BK$5:$BK$410,"&gt;0")</f>
        <v>0</v>
      </c>
      <c r="AV659">
        <f>SUMIFS('Grid GenerationQueue'!AL$5:AL$410,'Grid GenerationQueue'!$AZ$5:$AZ$410,$B659,'Grid GenerationQueue'!$BA$5:$BA$410,$C659,'Grid GenerationQueue'!$BK$5:$BK$410,"&gt;0")</f>
        <v>0</v>
      </c>
      <c r="AW659">
        <f>SUMIFS('Grid GenerationQueue'!AM$5:AM$410,'Grid GenerationQueue'!$AZ$5:$AZ$410,$B659,'Grid GenerationQueue'!$BA$5:$BA$410,$C659,'Grid GenerationQueue'!$BK$5:$BK$410,"&gt;0")</f>
        <v>0</v>
      </c>
      <c r="AX659">
        <f>SUMIFS('Grid GenerationQueue'!AN$5:AN$410,'Grid GenerationQueue'!$AZ$5:$AZ$410,$B659,'Grid GenerationQueue'!$BA$5:$BA$410,$C659,'Grid GenerationQueue'!$BK$5:$BK$410,"&gt;0")</f>
        <v>0</v>
      </c>
      <c r="AY659">
        <f>SUMIFS('Grid GenerationQueue'!AO$5:AO$410,'Grid GenerationQueue'!$AZ$5:$AZ$410,$B659,'Grid GenerationQueue'!$BA$5:$BA$410,$C659,'Grid GenerationQueue'!$BK$5:$BK$410,"&gt;0")</f>
        <v>0</v>
      </c>
      <c r="AZ659">
        <f>SUMIFS('Grid GenerationQueue'!AP$5:AP$410,'Grid GenerationQueue'!$AZ$5:$AZ$410,$B659,'Grid GenerationQueue'!$BA$5:$BA$410,$C659,'Grid GenerationQueue'!$BK$5:$BK$410,"&gt;0")</f>
        <v>0</v>
      </c>
      <c r="BA659">
        <f>SUMIFS('Grid GenerationQueue'!AQ$5:AQ$410,'Grid GenerationQueue'!$AZ$5:$AZ$410,$B659,'Grid GenerationQueue'!$BA$5:$BA$410,$C659,'Grid GenerationQueue'!$BK$5:$BK$410,"&gt;0")</f>
        <v>0</v>
      </c>
      <c r="BB659">
        <f>SUMIFS('Grid GenerationQueue'!AR$5:AR$410,'Grid GenerationQueue'!$AZ$5:$AZ$410,$B659,'Grid GenerationQueue'!$BA$5:$BA$410,$C659,'Grid GenerationQueue'!$BK$5:$BK$410,"&gt;0")</f>
        <v>0</v>
      </c>
      <c r="BD659">
        <f>SUMIFS('Grid GenerationQueue'!AG$5:AG$410,'Grid GenerationQueue'!$AZ$5:$AZ$410,$B659,'Grid GenerationQueue'!$BA$5:$BA$410,$C659,'Grid GenerationQueue'!$BD$5:$BD$410,"&lt;="&amp;$BE$3)</f>
        <v>10</v>
      </c>
      <c r="BE659">
        <f>SUMIFS('Grid GenerationQueue'!AH$5:AH$410,'Grid GenerationQueue'!$AZ$5:$AZ$410,$B659,'Grid GenerationQueue'!$BA$5:$BA$410,$C659,'Grid GenerationQueue'!$BD$5:$BD$410,"&lt;="&amp;$BE$3)</f>
        <v>1.1040000000000134</v>
      </c>
      <c r="BF659">
        <f>SUMIFS('Grid GenerationQueue'!AI$5:AI$410,'Grid GenerationQueue'!$AZ$5:$AZ$410,$B659,'Grid GenerationQueue'!$BA$5:$BA$410,$C659,'Grid GenerationQueue'!$BD$5:$BD$410,"&lt;="&amp;$BE$3)</f>
        <v>0</v>
      </c>
      <c r="BG659">
        <f>SUMIFS('Grid GenerationQueue'!AJ$5:AJ$410,'Grid GenerationQueue'!$AZ$5:$AZ$410,$B659,'Grid GenerationQueue'!$BA$5:$BA$410,$C659,'Grid GenerationQueue'!$BD$5:$BD$410,"&lt;="&amp;$BE$3)</f>
        <v>0</v>
      </c>
      <c r="BH659">
        <f>SUMIFS('Grid GenerationQueue'!AK$5:AK$410,'Grid GenerationQueue'!$AZ$5:$AZ$410,$B659,'Grid GenerationQueue'!$BA$5:$BA$410,$C659,'Grid GenerationQueue'!$BD$5:$BD$410,"&lt;="&amp;$BE$3)</f>
        <v>0</v>
      </c>
      <c r="BI659">
        <f>SUMIFS('Grid GenerationQueue'!AL$5:AL$410,'Grid GenerationQueue'!$AZ$5:$AZ$410,$B659,'Grid GenerationQueue'!$BA$5:$BA$410,$C659,'Grid GenerationQueue'!$BD$5:$BD$410,"&lt;="&amp;$BE$3)</f>
        <v>0</v>
      </c>
      <c r="BJ659">
        <f>SUMIFS('Grid GenerationQueue'!AM$5:AM$410,'Grid GenerationQueue'!$AZ$5:$AZ$410,$B659,'Grid GenerationQueue'!$BA$5:$BA$410,$C659,'Grid GenerationQueue'!$BD$5:$BD$410,"&lt;="&amp;$BE$3)</f>
        <v>0</v>
      </c>
      <c r="BK659">
        <f>SUMIFS('Grid GenerationQueue'!AN$5:AN$410,'Grid GenerationQueue'!$AZ$5:$AZ$410,$B659,'Grid GenerationQueue'!$BA$5:$BA$410,$C659,'Grid GenerationQueue'!$BD$5:$BD$410,"&lt;="&amp;$BE$3)</f>
        <v>0</v>
      </c>
      <c r="BL659">
        <f>SUMIFS('Grid GenerationQueue'!AO$5:AO$410,'Grid GenerationQueue'!$AZ$5:$AZ$410,$B659,'Grid GenerationQueue'!$BA$5:$BA$410,$C659,'Grid GenerationQueue'!$BD$5:$BD$410,"&lt;="&amp;$BE$3)</f>
        <v>0</v>
      </c>
      <c r="BM659">
        <f>SUMIFS('Grid GenerationQueue'!AP$5:AP$410,'Grid GenerationQueue'!$AZ$5:$AZ$410,$B659,'Grid GenerationQueue'!$BA$5:$BA$410,$C659,'Grid GenerationQueue'!$BD$5:$BD$410,"&lt;="&amp;$BE$3)</f>
        <v>0</v>
      </c>
      <c r="BN659">
        <f>SUMIFS('Grid GenerationQueue'!AQ$5:AQ$410,'Grid GenerationQueue'!$AZ$5:$AZ$410,$B659,'Grid GenerationQueue'!$BA$5:$BA$410,$C659,'Grid GenerationQueue'!$BD$5:$BD$410,"&lt;="&amp;$BE$3)</f>
        <v>0</v>
      </c>
      <c r="BO659">
        <f>SUMIFS('Grid GenerationQueue'!AR$5:AR$410,'Grid GenerationQueue'!$AZ$5:$AZ$410,$B659,'Grid GenerationQueue'!$BA$5:$BA$410,$C659,'Grid GenerationQueue'!$BD$5:$BD$410,"&lt;="&amp;$BE$3)</f>
        <v>0</v>
      </c>
      <c r="BQ659">
        <f>SUMIFS('Grid GenerationQueue'!AG$5:AG$410,'Grid GenerationQueue'!$AZ$5:$AZ$410,$B659,'Grid GenerationQueue'!$BA$5:$BA$410,$C659,'Grid GenerationQueue'!$BJ$5:$BJ$410,"Executed",'Grid GenerationQueue'!$BD$5:$BD$410,"&lt;="&amp;$BE$3)</f>
        <v>10</v>
      </c>
      <c r="BR659">
        <f>SUMIFS('Grid GenerationQueue'!AH$5:AH$410,'Grid GenerationQueue'!$AZ$5:$AZ$410,$B659,'Grid GenerationQueue'!$BA$5:$BA$410,$C659,'Grid GenerationQueue'!$BJ$5:$BJ$410,"Executed",'Grid GenerationQueue'!$BD$5:$BD$410,"&lt;="&amp;$BE$3)</f>
        <v>1.1040000000000134</v>
      </c>
      <c r="BS659">
        <f>SUMIFS('Grid GenerationQueue'!AI$5:AI$410,'Grid GenerationQueue'!$AZ$5:$AZ$410,$B659,'Grid GenerationQueue'!$BA$5:$BA$410,$C659,'Grid GenerationQueue'!$BJ$5:$BJ$410,"Executed",'Grid GenerationQueue'!$BD$5:$BD$410,"&lt;="&amp;$BE$3)</f>
        <v>0</v>
      </c>
      <c r="BT659">
        <f>SUMIFS('Grid GenerationQueue'!AJ$5:AJ$410,'Grid GenerationQueue'!$AZ$5:$AZ$410,$B659,'Grid GenerationQueue'!$BA$5:$BA$410,$C659,'Grid GenerationQueue'!$BJ$5:$BJ$410,"Executed",'Grid GenerationQueue'!$BD$5:$BD$410,"&lt;="&amp;$BE$3)</f>
        <v>0</v>
      </c>
      <c r="BU659">
        <f>SUMIFS('Grid GenerationQueue'!AK$5:AK$410,'Grid GenerationQueue'!$AZ$5:$AZ$410,$B659,'Grid GenerationQueue'!$BA$5:$BA$410,$C659,'Grid GenerationQueue'!$BJ$5:$BJ$410,"Executed",'Grid GenerationQueue'!$BD$5:$BD$410,"&lt;="&amp;$BE$3)</f>
        <v>0</v>
      </c>
      <c r="BV659">
        <f>SUMIFS('Grid GenerationQueue'!AL$5:AL$410,'Grid GenerationQueue'!$AZ$5:$AZ$410,$B659,'Grid GenerationQueue'!$BA$5:$BA$410,$C659,'Grid GenerationQueue'!$BJ$5:$BJ$410,"Executed",'Grid GenerationQueue'!$BD$5:$BD$410,"&lt;="&amp;$BE$3)</f>
        <v>0</v>
      </c>
      <c r="BW659">
        <f>SUMIFS('Grid GenerationQueue'!AM$5:AM$410,'Grid GenerationQueue'!$AZ$5:$AZ$410,$B659,'Grid GenerationQueue'!$BA$5:$BA$410,$C659,'Grid GenerationQueue'!$BJ$5:$BJ$410,"Executed",'Grid GenerationQueue'!$BD$5:$BD$410,"&lt;="&amp;$BE$3)</f>
        <v>0</v>
      </c>
      <c r="BX659">
        <f>SUMIFS('Grid GenerationQueue'!AN$5:AN$410,'Grid GenerationQueue'!$AZ$5:$AZ$410,$B659,'Grid GenerationQueue'!$BA$5:$BA$410,$C659,'Grid GenerationQueue'!$BJ$5:$BJ$410,"Executed",'Grid GenerationQueue'!$BD$5:$BD$410,"&lt;="&amp;$BE$3)</f>
        <v>0</v>
      </c>
      <c r="BY659">
        <f>SUMIFS('Grid GenerationQueue'!AO$5:AO$410,'Grid GenerationQueue'!$AZ$5:$AZ$410,$B659,'Grid GenerationQueue'!$BA$5:$BA$410,$C659,'Grid GenerationQueue'!$BJ$5:$BJ$410,"Executed",'Grid GenerationQueue'!$BD$5:$BD$410,"&lt;="&amp;$BE$3)</f>
        <v>0</v>
      </c>
      <c r="BZ659">
        <f>SUMIFS('Grid GenerationQueue'!AP$5:AP$410,'Grid GenerationQueue'!$AZ$5:$AZ$410,$B659,'Grid GenerationQueue'!$BA$5:$BA$410,$C659,'Grid GenerationQueue'!$BJ$5:$BJ$410,"Executed",'Grid GenerationQueue'!$BD$5:$BD$410,"&lt;="&amp;$BE$3)</f>
        <v>0</v>
      </c>
      <c r="CA659">
        <f>SUMIFS('Grid GenerationQueue'!AQ$5:AQ$410,'Grid GenerationQueue'!$AZ$5:$AZ$410,$B659,'Grid GenerationQueue'!$BA$5:$BA$410,$C659,'Grid GenerationQueue'!$BJ$5:$BJ$410,"Executed",'Grid GenerationQueue'!$BD$5:$BD$410,"&lt;="&amp;$BE$3)</f>
        <v>0</v>
      </c>
      <c r="CB659">
        <f>SUMIFS('Grid GenerationQueue'!AR$5:AR$410,'Grid GenerationQueue'!$AZ$5:$AZ$410,$B659,'Grid GenerationQueue'!$BA$5:$BA$410,$C659,'Grid GenerationQueue'!$BJ$5:$BJ$410,"Executed",'Grid GenerationQueue'!$BD$5:$BD$410,"&lt;="&amp;$BE$3)</f>
        <v>0</v>
      </c>
      <c r="CD659">
        <f>SUMIFS('Grid GenerationQueue'!AG$5:AG$410,'Grid GenerationQueue'!$AZ$5:$AZ$410,$B659,'Grid GenerationQueue'!$BA$5:$BA$410,$C659,'Grid GenerationQueue'!$BH$5:$BH$410,"&lt;&gt;"&amp;"",'Grid GenerationQueue'!$BD$5:$BD$410,"&lt;="&amp;$BE$3)</f>
        <v>10</v>
      </c>
      <c r="CE659">
        <f>SUMIFS('Grid GenerationQueue'!AH$5:AH$410,'Grid GenerationQueue'!$AZ$5:$AZ$410,$B659,'Grid GenerationQueue'!$BA$5:$BA$410,$C659,'Grid GenerationQueue'!$BH$5:$BH$410,"&lt;&gt;"&amp;"",'Grid GenerationQueue'!$BD$5:$BD$410,"&lt;="&amp;$BE$3)</f>
        <v>1.1040000000000134</v>
      </c>
      <c r="CF659">
        <f>SUMIFS('Grid GenerationQueue'!AI$5:AI$410,'Grid GenerationQueue'!$AZ$5:$AZ$410,$B659,'Grid GenerationQueue'!$BA$5:$BA$410,$C659,'Grid GenerationQueue'!$BH$5:$BH$410,"&lt;&gt;"&amp;"",'Grid GenerationQueue'!$BD$5:$BD$410,"&lt;="&amp;$BE$3)</f>
        <v>0</v>
      </c>
      <c r="CG659">
        <f>SUMIFS('Grid GenerationQueue'!AJ$5:AJ$410,'Grid GenerationQueue'!$AZ$5:$AZ$410,$B659,'Grid GenerationQueue'!$BA$5:$BA$410,$C659,'Grid GenerationQueue'!$BH$5:$BH$410,"&lt;&gt;"&amp;"",'Grid GenerationQueue'!$BD$5:$BD$410,"&lt;="&amp;$BE$3)</f>
        <v>0</v>
      </c>
      <c r="CH659">
        <f>SUMIFS('Grid GenerationQueue'!AK$5:AK$410,'Grid GenerationQueue'!$AZ$5:$AZ$410,$B659,'Grid GenerationQueue'!$BA$5:$BA$410,$C659,'Grid GenerationQueue'!$BH$5:$BH$410,"&lt;&gt;"&amp;"",'Grid GenerationQueue'!$BD$5:$BD$410,"&lt;="&amp;$BE$3)</f>
        <v>0</v>
      </c>
      <c r="CI659">
        <f>SUMIFS('Grid GenerationQueue'!AL$5:AL$410,'Grid GenerationQueue'!$AZ$5:$AZ$410,$B659,'Grid GenerationQueue'!$BA$5:$BA$410,$C659,'Grid GenerationQueue'!$BH$5:$BH$410,"&lt;&gt;"&amp;"",'Grid GenerationQueue'!$BD$5:$BD$410,"&lt;="&amp;$BE$3)</f>
        <v>0</v>
      </c>
      <c r="CJ659">
        <f>SUMIFS('Grid GenerationQueue'!AM$5:AM$410,'Grid GenerationQueue'!$AZ$5:$AZ$410,$B659,'Grid GenerationQueue'!$BA$5:$BA$410,$C659,'Grid GenerationQueue'!$BH$5:$BH$410,"&lt;&gt;"&amp;"",'Grid GenerationQueue'!$BD$5:$BD$410,"&lt;="&amp;$BE$3)</f>
        <v>0</v>
      </c>
      <c r="CK659">
        <f>SUMIFS('Grid GenerationQueue'!AN$5:AN$410,'Grid GenerationQueue'!$AZ$5:$AZ$410,$B659,'Grid GenerationQueue'!$BA$5:$BA$410,$C659,'Grid GenerationQueue'!$BH$5:$BH$410,"&lt;&gt;"&amp;"",'Grid GenerationQueue'!$BD$5:$BD$410,"&lt;="&amp;$BE$3)</f>
        <v>0</v>
      </c>
      <c r="CL659">
        <f>SUMIFS('Grid GenerationQueue'!AO$5:AO$410,'Grid GenerationQueue'!$AZ$5:$AZ$410,$B659,'Grid GenerationQueue'!$BA$5:$BA$410,$C659,'Grid GenerationQueue'!$BH$5:$BH$410,"&lt;&gt;"&amp;"",'Grid GenerationQueue'!$BD$5:$BD$410,"&lt;="&amp;$BE$3)</f>
        <v>0</v>
      </c>
      <c r="CM659">
        <f>SUMIFS('Grid GenerationQueue'!AP$5:AP$410,'Grid GenerationQueue'!$AZ$5:$AZ$410,$B659,'Grid GenerationQueue'!$BA$5:$BA$410,$C659,'Grid GenerationQueue'!$BH$5:$BH$410,"&lt;&gt;"&amp;"",'Grid GenerationQueue'!$BD$5:$BD$410,"&lt;="&amp;$BE$3)</f>
        <v>0</v>
      </c>
      <c r="CN659">
        <f>SUMIFS('Grid GenerationQueue'!AQ$5:AQ$410,'Grid GenerationQueue'!$AZ$5:$AZ$410,$B659,'Grid GenerationQueue'!$BA$5:$BA$410,$C659,'Grid GenerationQueue'!$BH$5:$BH$410,"&lt;&gt;"&amp;"",'Grid GenerationQueue'!$BD$5:$BD$410,"&lt;="&amp;$BE$3)</f>
        <v>0</v>
      </c>
      <c r="CO659">
        <f>SUMIFS('Grid GenerationQueue'!AR$5:AR$410,'Grid GenerationQueue'!$AZ$5:$AZ$410,$B659,'Grid GenerationQueue'!$BA$5:$BA$410,$C659,'Grid GenerationQueue'!$BH$5:$BH$410,"&lt;&gt;"&amp;"",'Grid GenerationQueue'!$BD$5:$BD$410,"&lt;="&amp;$BE$3)</f>
        <v>0</v>
      </c>
      <c r="CQ659">
        <f>SUMIFS('Grid GenerationQueue'!AG$5:AG$410,'Grid GenerationQueue'!$AZ$5:$AZ$410,$B659,'Grid GenerationQueue'!$BA$5:$BA$410,$C659,'Grid GenerationQueue'!$BK$5:$BK$410,"&gt;0",'Grid GenerationQueue'!$BD$5:$BD$410,"&lt;="&amp;$BE$3)</f>
        <v>10</v>
      </c>
      <c r="CR659">
        <f>SUMIFS('Grid GenerationQueue'!AH$5:AH$410,'Grid GenerationQueue'!$AZ$5:$AZ$410,$B659,'Grid GenerationQueue'!$BA$5:$BA$410,$C659,'Grid GenerationQueue'!$BK$5:$BK$410,"&gt;0",'Grid GenerationQueue'!$BD$5:$BD$410,"&lt;="&amp;$BE$3)</f>
        <v>1.1040000000000134</v>
      </c>
      <c r="CS659">
        <f>SUMIFS('Grid GenerationQueue'!AI$5:AI$410,'Grid GenerationQueue'!$AZ$5:$AZ$410,$B659,'Grid GenerationQueue'!$BA$5:$BA$410,$C659,'Grid GenerationQueue'!$BK$5:$BK$410,"&gt;0",'Grid GenerationQueue'!$BD$5:$BD$410,"&lt;="&amp;$BE$3)</f>
        <v>0</v>
      </c>
      <c r="CT659">
        <f>SUMIFS('Grid GenerationQueue'!AJ$5:AJ$410,'Grid GenerationQueue'!$AZ$5:$AZ$410,$B659,'Grid GenerationQueue'!$BA$5:$BA$410,$C659,'Grid GenerationQueue'!$BK$5:$BK$410,"&gt;0",'Grid GenerationQueue'!$BD$5:$BD$410,"&lt;="&amp;$BE$3)</f>
        <v>0</v>
      </c>
      <c r="CU659">
        <f>SUMIFS('Grid GenerationQueue'!AK$5:AK$410,'Grid GenerationQueue'!$AZ$5:$AZ$410,$B659,'Grid GenerationQueue'!$BA$5:$BA$410,$C659,'Grid GenerationQueue'!$BK$5:$BK$410,"&gt;0",'Grid GenerationQueue'!$BD$5:$BD$410,"&lt;="&amp;$BE$3)</f>
        <v>0</v>
      </c>
      <c r="CV659">
        <f>SUMIFS('Grid GenerationQueue'!AL$5:AL$410,'Grid GenerationQueue'!$AZ$5:$AZ$410,$B659,'Grid GenerationQueue'!$BA$5:$BA$410,$C659,'Grid GenerationQueue'!$BK$5:$BK$410,"&gt;0",'Grid GenerationQueue'!$BD$5:$BD$410,"&lt;="&amp;$BE$3)</f>
        <v>0</v>
      </c>
      <c r="CW659">
        <f>SUMIFS('Grid GenerationQueue'!AM$5:AM$410,'Grid GenerationQueue'!$AZ$5:$AZ$410,$B659,'Grid GenerationQueue'!$BA$5:$BA$410,$C659,'Grid GenerationQueue'!$BK$5:$BK$410,"&gt;0",'Grid GenerationQueue'!$BD$5:$BD$410,"&lt;="&amp;$BE$3)</f>
        <v>0</v>
      </c>
      <c r="CX659">
        <f>SUMIFS('Grid GenerationQueue'!AN$5:AN$410,'Grid GenerationQueue'!$AZ$5:$AZ$410,$B659,'Grid GenerationQueue'!$BA$5:$BA$410,$C659,'Grid GenerationQueue'!$BK$5:$BK$410,"&gt;0",'Grid GenerationQueue'!$BD$5:$BD$410,"&lt;="&amp;$BE$3)</f>
        <v>0</v>
      </c>
      <c r="CY659">
        <f>SUMIFS('Grid GenerationQueue'!AO$5:AO$410,'Grid GenerationQueue'!$AZ$5:$AZ$410,$B659,'Grid GenerationQueue'!$BA$5:$BA$410,$C659,'Grid GenerationQueue'!$BK$5:$BK$410,"&gt;0",'Grid GenerationQueue'!$BD$5:$BD$410,"&lt;="&amp;$BE$3)</f>
        <v>0</v>
      </c>
      <c r="CZ659">
        <f>SUMIFS('Grid GenerationQueue'!AP$5:AP$410,'Grid GenerationQueue'!$AZ$5:$AZ$410,$B659,'Grid GenerationQueue'!$BA$5:$BA$410,$C659,'Grid GenerationQueue'!$BK$5:$BK$410,"&gt;0",'Grid GenerationQueue'!$BD$5:$BD$410,"&lt;="&amp;$BE$3)</f>
        <v>0</v>
      </c>
      <c r="DA659">
        <f>SUMIFS('Grid GenerationQueue'!AQ$5:AQ$410,'Grid GenerationQueue'!$AZ$5:$AZ$410,$B659,'Grid GenerationQueue'!$BA$5:$BA$410,$C659,'Grid GenerationQueue'!$BK$5:$BK$410,"&gt;0",'Grid GenerationQueue'!$BD$5:$BD$410,"&lt;="&amp;$BE$3)</f>
        <v>0</v>
      </c>
      <c r="DB659">
        <f>SUMIFS('Grid GenerationQueue'!AR$5:AR$410,'Grid GenerationQueue'!$AZ$5:$AZ$410,$B659,'Grid GenerationQueue'!$BA$5:$BA$410,$C659,'Grid GenerationQueue'!$BK$5:$BK$410,"&gt;0",'Grid GenerationQueue'!$BD$5:$BD$410,"&lt;="&amp;$BE$3)</f>
        <v>0</v>
      </c>
    </row>
    <row r="660" spans="1:106" x14ac:dyDescent="0.35">
      <c r="A660" t="s">
        <v>4746</v>
      </c>
      <c r="B660" t="s">
        <v>5072</v>
      </c>
      <c r="C660">
        <v>230</v>
      </c>
      <c r="D660">
        <f>SUMIFS('Grid GenerationQueue'!AG$5:AG$410,'Grid GenerationQueue'!$AZ$5:$AZ$410,$B660,'Grid GenerationQueue'!$BA$5:$BA$410,$C660)</f>
        <v>0</v>
      </c>
      <c r="E660">
        <f>SUMIFS('Grid GenerationQueue'!AH$5:AH$410,'Grid GenerationQueue'!$AZ$5:$AZ$410,$B660,'Grid GenerationQueue'!$BA$5:$BA$410,$C660)</f>
        <v>0</v>
      </c>
      <c r="F660">
        <f>SUMIFS('Grid GenerationQueue'!AI$5:AI$410,'Grid GenerationQueue'!$AZ$5:$AZ$410,$B660,'Grid GenerationQueue'!$BA$5:$BA$410,$C660)</f>
        <v>0</v>
      </c>
      <c r="G660">
        <f>SUMIFS('Grid GenerationQueue'!AJ$5:AJ$410,'Grid GenerationQueue'!$AZ$5:$AZ$410,$B660,'Grid GenerationQueue'!$BA$5:$BA$410,$C660)</f>
        <v>0</v>
      </c>
      <c r="H660">
        <f>SUMIFS('Grid GenerationQueue'!AK$5:AK$410,'Grid GenerationQueue'!$AZ$5:$AZ$410,$B660,'Grid GenerationQueue'!$BA$5:$BA$410,$C660)</f>
        <v>0</v>
      </c>
      <c r="I660">
        <f>SUMIFS('Grid GenerationQueue'!AL$5:AL$410,'Grid GenerationQueue'!$AZ$5:$AZ$410,$B660,'Grid GenerationQueue'!$BA$5:$BA$410,$C660)</f>
        <v>0</v>
      </c>
      <c r="J660">
        <f>SUMIFS('Grid GenerationQueue'!AM$5:AM$410,'Grid GenerationQueue'!$AZ$5:$AZ$410,$B660,'Grid GenerationQueue'!$BA$5:$BA$410,$C660)</f>
        <v>0</v>
      </c>
      <c r="K660">
        <f>SUMIFS('Grid GenerationQueue'!AN$5:AN$410,'Grid GenerationQueue'!$AZ$5:$AZ$410,$B660,'Grid GenerationQueue'!$BA$5:$BA$410,$C660)</f>
        <v>0</v>
      </c>
      <c r="L660">
        <f>SUMIFS('Grid GenerationQueue'!AO$5:AO$410,'Grid GenerationQueue'!$AZ$5:$AZ$410,$B660,'Grid GenerationQueue'!$BA$5:$BA$410,$C660)</f>
        <v>0</v>
      </c>
      <c r="M660">
        <f>SUMIFS('Grid GenerationQueue'!AP$5:AP$410,'Grid GenerationQueue'!$AZ$5:$AZ$410,$B660,'Grid GenerationQueue'!$BA$5:$BA$410,$C660)</f>
        <v>0</v>
      </c>
      <c r="N660">
        <f>SUMIFS('Grid GenerationQueue'!AQ$5:AQ$410,'Grid GenerationQueue'!$AZ$5:$AZ$410,$B660,'Grid GenerationQueue'!$BA$5:$BA$410,$C660)</f>
        <v>0</v>
      </c>
      <c r="O660">
        <f>SUMIFS('Grid GenerationQueue'!AR$5:AR$410,'Grid GenerationQueue'!$AZ$5:$AZ$410,$B660,'Grid GenerationQueue'!$BA$5:$BA$410,$C660)</f>
        <v>0</v>
      </c>
      <c r="Q660">
        <f>SUMIFS('Grid GenerationQueue'!AG$5:AG$410,'Grid GenerationQueue'!$AZ$5:$AZ$410,$B660,'Grid GenerationQueue'!$BA$5:$BA$410,$C660,'Grid GenerationQueue'!$BJ$5:$BJ$410,"Executed")</f>
        <v>0</v>
      </c>
      <c r="R660">
        <f>SUMIFS('Grid GenerationQueue'!AH$5:AH$410,'Grid GenerationQueue'!$AZ$5:$AZ$410,$B660,'Grid GenerationQueue'!$BA$5:$BA$410,$C660,'Grid GenerationQueue'!$BJ$5:$BJ$410,"Executed")</f>
        <v>0</v>
      </c>
      <c r="S660">
        <f>SUMIFS('Grid GenerationQueue'!AI$5:AI$410,'Grid GenerationQueue'!$AZ$5:$AZ$410,$B660,'Grid GenerationQueue'!$BA$5:$BA$410,$C660,'Grid GenerationQueue'!$BJ$5:$BJ$410,"Executed")</f>
        <v>0</v>
      </c>
      <c r="T660">
        <f>SUMIFS('Grid GenerationQueue'!AJ$5:AJ$410,'Grid GenerationQueue'!$AZ$5:$AZ$410,$B660,'Grid GenerationQueue'!$BA$5:$BA$410,$C660,'Grid GenerationQueue'!$BJ$5:$BJ$410,"Executed")</f>
        <v>0</v>
      </c>
      <c r="U660">
        <f>SUMIFS('Grid GenerationQueue'!AK$5:AK$410,'Grid GenerationQueue'!$AZ$5:$AZ$410,$B660,'Grid GenerationQueue'!$BA$5:$BA$410,$C660,'Grid GenerationQueue'!$BJ$5:$BJ$410,"Executed")</f>
        <v>0</v>
      </c>
      <c r="V660">
        <f>SUMIFS('Grid GenerationQueue'!AL$5:AL$410,'Grid GenerationQueue'!$AZ$5:$AZ$410,$B660,'Grid GenerationQueue'!$BA$5:$BA$410,$C660,'Grid GenerationQueue'!$BJ$5:$BJ$410,"Executed")</f>
        <v>0</v>
      </c>
      <c r="W660">
        <f>SUMIFS('Grid GenerationQueue'!AM$5:AM$410,'Grid GenerationQueue'!$AZ$5:$AZ$410,$B660,'Grid GenerationQueue'!$BA$5:$BA$410,$C660,'Grid GenerationQueue'!$BJ$5:$BJ$410,"Executed")</f>
        <v>0</v>
      </c>
      <c r="X660">
        <f>SUMIFS('Grid GenerationQueue'!AN$5:AN$410,'Grid GenerationQueue'!$AZ$5:$AZ$410,$B660,'Grid GenerationQueue'!$BA$5:$BA$410,$C660,'Grid GenerationQueue'!$BJ$5:$BJ$410,"Executed")</f>
        <v>0</v>
      </c>
      <c r="Y660">
        <f>SUMIFS('Grid GenerationQueue'!AO$5:AO$410,'Grid GenerationQueue'!$AZ$5:$AZ$410,$B660,'Grid GenerationQueue'!$BA$5:$BA$410,$C660,'Grid GenerationQueue'!$BJ$5:$BJ$410,"Executed")</f>
        <v>0</v>
      </c>
      <c r="Z660">
        <f>SUMIFS('Grid GenerationQueue'!AP$5:AP$410,'Grid GenerationQueue'!$AZ$5:$AZ$410,$B660,'Grid GenerationQueue'!$BA$5:$BA$410,$C660,'Grid GenerationQueue'!$BJ$5:$BJ$410,"Executed")</f>
        <v>0</v>
      </c>
      <c r="AA660">
        <f>SUMIFS('Grid GenerationQueue'!AQ$5:AQ$410,'Grid GenerationQueue'!$AZ$5:$AZ$410,$B660,'Grid GenerationQueue'!$BA$5:$BA$410,$C660,'Grid GenerationQueue'!$BJ$5:$BJ$410,"Executed")</f>
        <v>0</v>
      </c>
      <c r="AB660">
        <f>SUMIFS('Grid GenerationQueue'!AR$5:AR$410,'Grid GenerationQueue'!$AZ$5:$AZ$410,$B660,'Grid GenerationQueue'!$BA$5:$BA$410,$C660,'Grid GenerationQueue'!$BJ$5:$BJ$410,"Executed")</f>
        <v>0</v>
      </c>
      <c r="AD660">
        <f>SUMIFS('Grid GenerationQueue'!AG$5:AG$410,'Grid GenerationQueue'!$AZ$5:$AZ$410,$B660,'Grid GenerationQueue'!$BA$5:$BA$410,$C660,'Grid GenerationQueue'!$BH$5:$BH$410,"&lt;&gt;"&amp;"")+SUMIFS('Grid GenerationQueue'!AG$5:AG$410,'Grid GenerationQueue'!$AZ$5:$AZ$410,$B660,'Grid GenerationQueue'!$BA$5:$BA$410,$C660,'Grid GenerationQueue'!$BH$5:$BH$410,"",'Grid GenerationQueue'!$AC$5:$AC$410,1)</f>
        <v>0</v>
      </c>
      <c r="AE660">
        <f>SUMIFS('Grid GenerationQueue'!AH$5:AH$410,'Grid GenerationQueue'!$AZ$5:$AZ$410,$B660,'Grid GenerationQueue'!$BA$5:$BA$410,$C660,'Grid GenerationQueue'!$BH$5:$BH$410,"&lt;&gt;"&amp;"")+SUMIFS('Grid GenerationQueue'!AH$5:AH$410,'Grid GenerationQueue'!$AZ$5:$AZ$410,$B660,'Grid GenerationQueue'!$BA$5:$BA$410,$C660,'Grid GenerationQueue'!$BH$5:$BH$410,"",'Grid GenerationQueue'!$AC$5:$AC$410,1)</f>
        <v>0</v>
      </c>
      <c r="AF660">
        <f>SUMIFS('Grid GenerationQueue'!AI$5:AI$410,'Grid GenerationQueue'!$AZ$5:$AZ$410,$B660,'Grid GenerationQueue'!$BA$5:$BA$410,$C660,'Grid GenerationQueue'!$BH$5:$BH$410,"&lt;&gt;"&amp;"")+SUMIFS('Grid GenerationQueue'!AI$5:AI$410,'Grid GenerationQueue'!$AZ$5:$AZ$410,$B660,'Grid GenerationQueue'!$BA$5:$BA$410,$C660,'Grid GenerationQueue'!$BH$5:$BH$410,"",'Grid GenerationQueue'!$AC$5:$AC$410,1)</f>
        <v>0</v>
      </c>
      <c r="AG660">
        <f>SUMIFS('Grid GenerationQueue'!AJ$5:AJ$410,'Grid GenerationQueue'!$AZ$5:$AZ$410,$B660,'Grid GenerationQueue'!$BA$5:$BA$410,$C660,'Grid GenerationQueue'!$BH$5:$BH$410,"&lt;&gt;"&amp;"")+SUMIFS('Grid GenerationQueue'!AJ$5:AJ$410,'Grid GenerationQueue'!$AZ$5:$AZ$410,$B660,'Grid GenerationQueue'!$BA$5:$BA$410,$C660,'Grid GenerationQueue'!$BH$5:$BH$410,"",'Grid GenerationQueue'!$AC$5:$AC$410,1)</f>
        <v>0</v>
      </c>
      <c r="AH660">
        <f>SUMIFS('Grid GenerationQueue'!AK$5:AK$410,'Grid GenerationQueue'!$AZ$5:$AZ$410,$B660,'Grid GenerationQueue'!$BA$5:$BA$410,$C660,'Grid GenerationQueue'!$BH$5:$BH$410,"&lt;&gt;"&amp;"")+SUMIFS('Grid GenerationQueue'!AK$5:AK$410,'Grid GenerationQueue'!$AZ$5:$AZ$410,$B660,'Grid GenerationQueue'!$BA$5:$BA$410,$C660,'Grid GenerationQueue'!$BH$5:$BH$410,"",'Grid GenerationQueue'!$AC$5:$AC$410,1)</f>
        <v>0</v>
      </c>
      <c r="AI660">
        <f>SUMIFS('Grid GenerationQueue'!AL$5:AL$410,'Grid GenerationQueue'!$AZ$5:$AZ$410,$B660,'Grid GenerationQueue'!$BA$5:$BA$410,$C660,'Grid GenerationQueue'!$BH$5:$BH$410,"&lt;&gt;"&amp;"")+SUMIFS('Grid GenerationQueue'!AL$5:AL$410,'Grid GenerationQueue'!$AZ$5:$AZ$410,$B660,'Grid GenerationQueue'!$BA$5:$BA$410,$C660,'Grid GenerationQueue'!$BH$5:$BH$410,"",'Grid GenerationQueue'!$AC$5:$AC$410,1)</f>
        <v>0</v>
      </c>
      <c r="AJ660">
        <f>SUMIFS('Grid GenerationQueue'!AM$5:AM$410,'Grid GenerationQueue'!$AZ$5:$AZ$410,$B660,'Grid GenerationQueue'!$BA$5:$BA$410,$C660,'Grid GenerationQueue'!$BH$5:$BH$410,"&lt;&gt;"&amp;"")+SUMIFS('Grid GenerationQueue'!AM$5:AM$410,'Grid GenerationQueue'!$AZ$5:$AZ$410,$B660,'Grid GenerationQueue'!$BA$5:$BA$410,$C660,'Grid GenerationQueue'!$BH$5:$BH$410,"",'Grid GenerationQueue'!$AC$5:$AC$410,1)</f>
        <v>0</v>
      </c>
      <c r="AK660">
        <f>SUMIFS('Grid GenerationQueue'!AN$5:AN$410,'Grid GenerationQueue'!$AZ$5:$AZ$410,$B660,'Grid GenerationQueue'!$BA$5:$BA$410,$C660,'Grid GenerationQueue'!$BH$5:$BH$410,"&lt;&gt;"&amp;"")+SUMIFS('Grid GenerationQueue'!AN$5:AN$410,'Grid GenerationQueue'!$AZ$5:$AZ$410,$B660,'Grid GenerationQueue'!$BA$5:$BA$410,$C660,'Grid GenerationQueue'!$BH$5:$BH$410,"",'Grid GenerationQueue'!$AC$5:$AC$410,1)</f>
        <v>0</v>
      </c>
      <c r="AL660">
        <f>SUMIFS('Grid GenerationQueue'!AO$5:AO$410,'Grid GenerationQueue'!$AZ$5:$AZ$410,$B660,'Grid GenerationQueue'!$BA$5:$BA$410,$C660,'Grid GenerationQueue'!$BH$5:$BH$410,"&lt;&gt;"&amp;"")+SUMIFS('Grid GenerationQueue'!AO$5:AO$410,'Grid GenerationQueue'!$AZ$5:$AZ$410,$B660,'Grid GenerationQueue'!$BA$5:$BA$410,$C660,'Grid GenerationQueue'!$BH$5:$BH$410,"",'Grid GenerationQueue'!$AC$5:$AC$410,1)</f>
        <v>0</v>
      </c>
      <c r="AM660">
        <f>SUMIFS('Grid GenerationQueue'!AP$5:AP$410,'Grid GenerationQueue'!$AZ$5:$AZ$410,$B660,'Grid GenerationQueue'!$BA$5:$BA$410,$C660,'Grid GenerationQueue'!$BH$5:$BH$410,"&lt;&gt;"&amp;"")+SUMIFS('Grid GenerationQueue'!AP$5:AP$410,'Grid GenerationQueue'!$AZ$5:$AZ$410,$B660,'Grid GenerationQueue'!$BA$5:$BA$410,$C660,'Grid GenerationQueue'!$BH$5:$BH$410,"",'Grid GenerationQueue'!$AC$5:$AC$410,1)</f>
        <v>0</v>
      </c>
      <c r="AN660">
        <f>SUMIFS('Grid GenerationQueue'!AQ$5:AQ$410,'Grid GenerationQueue'!$AZ$5:$AZ$410,$B660,'Grid GenerationQueue'!$BA$5:$BA$410,$C660,'Grid GenerationQueue'!$BH$5:$BH$410,"&lt;&gt;"&amp;"")+SUMIFS('Grid GenerationQueue'!AQ$5:AQ$410,'Grid GenerationQueue'!$AZ$5:$AZ$410,$B660,'Grid GenerationQueue'!$BA$5:$BA$410,$C660,'Grid GenerationQueue'!$BH$5:$BH$410,"",'Grid GenerationQueue'!$AC$5:$AC$410,1)</f>
        <v>0</v>
      </c>
      <c r="AO660">
        <f>SUMIFS('Grid GenerationQueue'!AR$5:AR$410,'Grid GenerationQueue'!$AZ$5:$AZ$410,$B660,'Grid GenerationQueue'!$BA$5:$BA$410,$C660,'Grid GenerationQueue'!$BH$5:$BH$410,"&lt;&gt;"&amp;"")+SUMIFS('Grid GenerationQueue'!AR$5:AR$410,'Grid GenerationQueue'!$AZ$5:$AZ$410,$B660,'Grid GenerationQueue'!$BA$5:$BA$410,$C660,'Grid GenerationQueue'!$BH$5:$BH$410,"",'Grid GenerationQueue'!$AC$5:$AC$410,1)</f>
        <v>0</v>
      </c>
      <c r="AQ660">
        <f>SUMIFS('Grid GenerationQueue'!AG$5:AG$410,'Grid GenerationQueue'!$AZ$5:$AZ$410,$B660,'Grid GenerationQueue'!$BA$5:$BA$410,$C660,'Grid GenerationQueue'!$BK$5:$BK$410,"&gt;0")</f>
        <v>0</v>
      </c>
      <c r="AR660">
        <f>SUMIFS('Grid GenerationQueue'!AH$5:AH$410,'Grid GenerationQueue'!$AZ$5:$AZ$410,$B660,'Grid GenerationQueue'!$BA$5:$BA$410,$C660,'Grid GenerationQueue'!$BK$5:$BK$410,"&gt;0")</f>
        <v>0</v>
      </c>
      <c r="AS660">
        <f>SUMIFS('Grid GenerationQueue'!AI$5:AI$410,'Grid GenerationQueue'!$AZ$5:$AZ$410,$B660,'Grid GenerationQueue'!$BA$5:$BA$410,$C660,'Grid GenerationQueue'!$BK$5:$BK$410,"&gt;0")</f>
        <v>0</v>
      </c>
      <c r="AT660">
        <f>SUMIFS('Grid GenerationQueue'!AJ$5:AJ$410,'Grid GenerationQueue'!$AZ$5:$AZ$410,$B660,'Grid GenerationQueue'!$BA$5:$BA$410,$C660,'Grid GenerationQueue'!$BK$5:$BK$410,"&gt;0")</f>
        <v>0</v>
      </c>
      <c r="AU660">
        <f>SUMIFS('Grid GenerationQueue'!AK$5:AK$410,'Grid GenerationQueue'!$AZ$5:$AZ$410,$B660,'Grid GenerationQueue'!$BA$5:$BA$410,$C660,'Grid GenerationQueue'!$BK$5:$BK$410,"&gt;0")</f>
        <v>0</v>
      </c>
      <c r="AV660">
        <f>SUMIFS('Grid GenerationQueue'!AL$5:AL$410,'Grid GenerationQueue'!$AZ$5:$AZ$410,$B660,'Grid GenerationQueue'!$BA$5:$BA$410,$C660,'Grid GenerationQueue'!$BK$5:$BK$410,"&gt;0")</f>
        <v>0</v>
      </c>
      <c r="AW660">
        <f>SUMIFS('Grid GenerationQueue'!AM$5:AM$410,'Grid GenerationQueue'!$AZ$5:$AZ$410,$B660,'Grid GenerationQueue'!$BA$5:$BA$410,$C660,'Grid GenerationQueue'!$BK$5:$BK$410,"&gt;0")</f>
        <v>0</v>
      </c>
      <c r="AX660">
        <f>SUMIFS('Grid GenerationQueue'!AN$5:AN$410,'Grid GenerationQueue'!$AZ$5:$AZ$410,$B660,'Grid GenerationQueue'!$BA$5:$BA$410,$C660,'Grid GenerationQueue'!$BK$5:$BK$410,"&gt;0")</f>
        <v>0</v>
      </c>
      <c r="AY660">
        <f>SUMIFS('Grid GenerationQueue'!AO$5:AO$410,'Grid GenerationQueue'!$AZ$5:$AZ$410,$B660,'Grid GenerationQueue'!$BA$5:$BA$410,$C660,'Grid GenerationQueue'!$BK$5:$BK$410,"&gt;0")</f>
        <v>0</v>
      </c>
      <c r="AZ660">
        <f>SUMIFS('Grid GenerationQueue'!AP$5:AP$410,'Grid GenerationQueue'!$AZ$5:$AZ$410,$B660,'Grid GenerationQueue'!$BA$5:$BA$410,$C660,'Grid GenerationQueue'!$BK$5:$BK$410,"&gt;0")</f>
        <v>0</v>
      </c>
      <c r="BA660">
        <f>SUMIFS('Grid GenerationQueue'!AQ$5:AQ$410,'Grid GenerationQueue'!$AZ$5:$AZ$410,$B660,'Grid GenerationQueue'!$BA$5:$BA$410,$C660,'Grid GenerationQueue'!$BK$5:$BK$410,"&gt;0")</f>
        <v>0</v>
      </c>
      <c r="BB660">
        <f>SUMIFS('Grid GenerationQueue'!AR$5:AR$410,'Grid GenerationQueue'!$AZ$5:$AZ$410,$B660,'Grid GenerationQueue'!$BA$5:$BA$410,$C660,'Grid GenerationQueue'!$BK$5:$BK$410,"&gt;0")</f>
        <v>0</v>
      </c>
      <c r="BD660">
        <f>SUMIFS('Grid GenerationQueue'!AG$5:AG$410,'Grid GenerationQueue'!$AZ$5:$AZ$410,$B660,'Grid GenerationQueue'!$BA$5:$BA$410,$C660,'Grid GenerationQueue'!$BD$5:$BD$410,"&lt;="&amp;$BE$3)</f>
        <v>0</v>
      </c>
      <c r="BE660">
        <f>SUMIFS('Grid GenerationQueue'!AH$5:AH$410,'Grid GenerationQueue'!$AZ$5:$AZ$410,$B660,'Grid GenerationQueue'!$BA$5:$BA$410,$C660,'Grid GenerationQueue'!$BD$5:$BD$410,"&lt;="&amp;$BE$3)</f>
        <v>0</v>
      </c>
      <c r="BF660">
        <f>SUMIFS('Grid GenerationQueue'!AI$5:AI$410,'Grid GenerationQueue'!$AZ$5:$AZ$410,$B660,'Grid GenerationQueue'!$BA$5:$BA$410,$C660,'Grid GenerationQueue'!$BD$5:$BD$410,"&lt;="&amp;$BE$3)</f>
        <v>0</v>
      </c>
      <c r="BG660">
        <f>SUMIFS('Grid GenerationQueue'!AJ$5:AJ$410,'Grid GenerationQueue'!$AZ$5:$AZ$410,$B660,'Grid GenerationQueue'!$BA$5:$BA$410,$C660,'Grid GenerationQueue'!$BD$5:$BD$410,"&lt;="&amp;$BE$3)</f>
        <v>0</v>
      </c>
      <c r="BH660">
        <f>SUMIFS('Grid GenerationQueue'!AK$5:AK$410,'Grid GenerationQueue'!$AZ$5:$AZ$410,$B660,'Grid GenerationQueue'!$BA$5:$BA$410,$C660,'Grid GenerationQueue'!$BD$5:$BD$410,"&lt;="&amp;$BE$3)</f>
        <v>0</v>
      </c>
      <c r="BI660">
        <f>SUMIFS('Grid GenerationQueue'!AL$5:AL$410,'Grid GenerationQueue'!$AZ$5:$AZ$410,$B660,'Grid GenerationQueue'!$BA$5:$BA$410,$C660,'Grid GenerationQueue'!$BD$5:$BD$410,"&lt;="&amp;$BE$3)</f>
        <v>0</v>
      </c>
      <c r="BJ660">
        <f>SUMIFS('Grid GenerationQueue'!AM$5:AM$410,'Grid GenerationQueue'!$AZ$5:$AZ$410,$B660,'Grid GenerationQueue'!$BA$5:$BA$410,$C660,'Grid GenerationQueue'!$BD$5:$BD$410,"&lt;="&amp;$BE$3)</f>
        <v>0</v>
      </c>
      <c r="BK660">
        <f>SUMIFS('Grid GenerationQueue'!AN$5:AN$410,'Grid GenerationQueue'!$AZ$5:$AZ$410,$B660,'Grid GenerationQueue'!$BA$5:$BA$410,$C660,'Grid GenerationQueue'!$BD$5:$BD$410,"&lt;="&amp;$BE$3)</f>
        <v>0</v>
      </c>
      <c r="BL660">
        <f>SUMIFS('Grid GenerationQueue'!AO$5:AO$410,'Grid GenerationQueue'!$AZ$5:$AZ$410,$B660,'Grid GenerationQueue'!$BA$5:$BA$410,$C660,'Grid GenerationQueue'!$BD$5:$BD$410,"&lt;="&amp;$BE$3)</f>
        <v>0</v>
      </c>
      <c r="BM660">
        <f>SUMIFS('Grid GenerationQueue'!AP$5:AP$410,'Grid GenerationQueue'!$AZ$5:$AZ$410,$B660,'Grid GenerationQueue'!$BA$5:$BA$410,$C660,'Grid GenerationQueue'!$BD$5:$BD$410,"&lt;="&amp;$BE$3)</f>
        <v>0</v>
      </c>
      <c r="BN660">
        <f>SUMIFS('Grid GenerationQueue'!AQ$5:AQ$410,'Grid GenerationQueue'!$AZ$5:$AZ$410,$B660,'Grid GenerationQueue'!$BA$5:$BA$410,$C660,'Grid GenerationQueue'!$BD$5:$BD$410,"&lt;="&amp;$BE$3)</f>
        <v>0</v>
      </c>
      <c r="BO660">
        <f>SUMIFS('Grid GenerationQueue'!AR$5:AR$410,'Grid GenerationQueue'!$AZ$5:$AZ$410,$B660,'Grid GenerationQueue'!$BA$5:$BA$410,$C660,'Grid GenerationQueue'!$BD$5:$BD$410,"&lt;="&amp;$BE$3)</f>
        <v>0</v>
      </c>
      <c r="BQ660">
        <f>SUMIFS('Grid GenerationQueue'!AG$5:AG$410,'Grid GenerationQueue'!$AZ$5:$AZ$410,$B660,'Grid GenerationQueue'!$BA$5:$BA$410,$C660,'Grid GenerationQueue'!$BJ$5:$BJ$410,"Executed",'Grid GenerationQueue'!$BD$5:$BD$410,"&lt;="&amp;$BE$3)</f>
        <v>0</v>
      </c>
      <c r="BR660">
        <f>SUMIFS('Grid GenerationQueue'!AH$5:AH$410,'Grid GenerationQueue'!$AZ$5:$AZ$410,$B660,'Grid GenerationQueue'!$BA$5:$BA$410,$C660,'Grid GenerationQueue'!$BJ$5:$BJ$410,"Executed",'Grid GenerationQueue'!$BD$5:$BD$410,"&lt;="&amp;$BE$3)</f>
        <v>0</v>
      </c>
      <c r="BS660">
        <f>SUMIFS('Grid GenerationQueue'!AI$5:AI$410,'Grid GenerationQueue'!$AZ$5:$AZ$410,$B660,'Grid GenerationQueue'!$BA$5:$BA$410,$C660,'Grid GenerationQueue'!$BJ$5:$BJ$410,"Executed",'Grid GenerationQueue'!$BD$5:$BD$410,"&lt;="&amp;$BE$3)</f>
        <v>0</v>
      </c>
      <c r="BT660">
        <f>SUMIFS('Grid GenerationQueue'!AJ$5:AJ$410,'Grid GenerationQueue'!$AZ$5:$AZ$410,$B660,'Grid GenerationQueue'!$BA$5:$BA$410,$C660,'Grid GenerationQueue'!$BJ$5:$BJ$410,"Executed",'Grid GenerationQueue'!$BD$5:$BD$410,"&lt;="&amp;$BE$3)</f>
        <v>0</v>
      </c>
      <c r="BU660">
        <f>SUMIFS('Grid GenerationQueue'!AK$5:AK$410,'Grid GenerationQueue'!$AZ$5:$AZ$410,$B660,'Grid GenerationQueue'!$BA$5:$BA$410,$C660,'Grid GenerationQueue'!$BJ$5:$BJ$410,"Executed",'Grid GenerationQueue'!$BD$5:$BD$410,"&lt;="&amp;$BE$3)</f>
        <v>0</v>
      </c>
      <c r="BV660">
        <f>SUMIFS('Grid GenerationQueue'!AL$5:AL$410,'Grid GenerationQueue'!$AZ$5:$AZ$410,$B660,'Grid GenerationQueue'!$BA$5:$BA$410,$C660,'Grid GenerationQueue'!$BJ$5:$BJ$410,"Executed",'Grid GenerationQueue'!$BD$5:$BD$410,"&lt;="&amp;$BE$3)</f>
        <v>0</v>
      </c>
      <c r="BW660">
        <f>SUMIFS('Grid GenerationQueue'!AM$5:AM$410,'Grid GenerationQueue'!$AZ$5:$AZ$410,$B660,'Grid GenerationQueue'!$BA$5:$BA$410,$C660,'Grid GenerationQueue'!$BJ$5:$BJ$410,"Executed",'Grid GenerationQueue'!$BD$5:$BD$410,"&lt;="&amp;$BE$3)</f>
        <v>0</v>
      </c>
      <c r="BX660">
        <f>SUMIFS('Grid GenerationQueue'!AN$5:AN$410,'Grid GenerationQueue'!$AZ$5:$AZ$410,$B660,'Grid GenerationQueue'!$BA$5:$BA$410,$C660,'Grid GenerationQueue'!$BJ$5:$BJ$410,"Executed",'Grid GenerationQueue'!$BD$5:$BD$410,"&lt;="&amp;$BE$3)</f>
        <v>0</v>
      </c>
      <c r="BY660">
        <f>SUMIFS('Grid GenerationQueue'!AO$5:AO$410,'Grid GenerationQueue'!$AZ$5:$AZ$410,$B660,'Grid GenerationQueue'!$BA$5:$BA$410,$C660,'Grid GenerationQueue'!$BJ$5:$BJ$410,"Executed",'Grid GenerationQueue'!$BD$5:$BD$410,"&lt;="&amp;$BE$3)</f>
        <v>0</v>
      </c>
      <c r="BZ660">
        <f>SUMIFS('Grid GenerationQueue'!AP$5:AP$410,'Grid GenerationQueue'!$AZ$5:$AZ$410,$B660,'Grid GenerationQueue'!$BA$5:$BA$410,$C660,'Grid GenerationQueue'!$BJ$5:$BJ$410,"Executed",'Grid GenerationQueue'!$BD$5:$BD$410,"&lt;="&amp;$BE$3)</f>
        <v>0</v>
      </c>
      <c r="CA660">
        <f>SUMIFS('Grid GenerationQueue'!AQ$5:AQ$410,'Grid GenerationQueue'!$AZ$5:$AZ$410,$B660,'Grid GenerationQueue'!$BA$5:$BA$410,$C660,'Grid GenerationQueue'!$BJ$5:$BJ$410,"Executed",'Grid GenerationQueue'!$BD$5:$BD$410,"&lt;="&amp;$BE$3)</f>
        <v>0</v>
      </c>
      <c r="CB660">
        <f>SUMIFS('Grid GenerationQueue'!AR$5:AR$410,'Grid GenerationQueue'!$AZ$5:$AZ$410,$B660,'Grid GenerationQueue'!$BA$5:$BA$410,$C660,'Grid GenerationQueue'!$BJ$5:$BJ$410,"Executed",'Grid GenerationQueue'!$BD$5:$BD$410,"&lt;="&amp;$BE$3)</f>
        <v>0</v>
      </c>
      <c r="CD660">
        <f>SUMIFS('Grid GenerationQueue'!AG$5:AG$410,'Grid GenerationQueue'!$AZ$5:$AZ$410,$B660,'Grid GenerationQueue'!$BA$5:$BA$410,$C660,'Grid GenerationQueue'!$BH$5:$BH$410,"&lt;&gt;"&amp;"",'Grid GenerationQueue'!$BD$5:$BD$410,"&lt;="&amp;$BE$3)</f>
        <v>0</v>
      </c>
      <c r="CE660">
        <f>SUMIFS('Grid GenerationQueue'!AH$5:AH$410,'Grid GenerationQueue'!$AZ$5:$AZ$410,$B660,'Grid GenerationQueue'!$BA$5:$BA$410,$C660,'Grid GenerationQueue'!$BH$5:$BH$410,"&lt;&gt;"&amp;"",'Grid GenerationQueue'!$BD$5:$BD$410,"&lt;="&amp;$BE$3)</f>
        <v>0</v>
      </c>
      <c r="CF660">
        <f>SUMIFS('Grid GenerationQueue'!AI$5:AI$410,'Grid GenerationQueue'!$AZ$5:$AZ$410,$B660,'Grid GenerationQueue'!$BA$5:$BA$410,$C660,'Grid GenerationQueue'!$BH$5:$BH$410,"&lt;&gt;"&amp;"",'Grid GenerationQueue'!$BD$5:$BD$410,"&lt;="&amp;$BE$3)</f>
        <v>0</v>
      </c>
      <c r="CG660">
        <f>SUMIFS('Grid GenerationQueue'!AJ$5:AJ$410,'Grid GenerationQueue'!$AZ$5:$AZ$410,$B660,'Grid GenerationQueue'!$BA$5:$BA$410,$C660,'Grid GenerationQueue'!$BH$5:$BH$410,"&lt;&gt;"&amp;"",'Grid GenerationQueue'!$BD$5:$BD$410,"&lt;="&amp;$BE$3)</f>
        <v>0</v>
      </c>
      <c r="CH660">
        <f>SUMIFS('Grid GenerationQueue'!AK$5:AK$410,'Grid GenerationQueue'!$AZ$5:$AZ$410,$B660,'Grid GenerationQueue'!$BA$5:$BA$410,$C660,'Grid GenerationQueue'!$BH$5:$BH$410,"&lt;&gt;"&amp;"",'Grid GenerationQueue'!$BD$5:$BD$410,"&lt;="&amp;$BE$3)</f>
        <v>0</v>
      </c>
      <c r="CI660">
        <f>SUMIFS('Grid GenerationQueue'!AL$5:AL$410,'Grid GenerationQueue'!$AZ$5:$AZ$410,$B660,'Grid GenerationQueue'!$BA$5:$BA$410,$C660,'Grid GenerationQueue'!$BH$5:$BH$410,"&lt;&gt;"&amp;"",'Grid GenerationQueue'!$BD$5:$BD$410,"&lt;="&amp;$BE$3)</f>
        <v>0</v>
      </c>
      <c r="CJ660">
        <f>SUMIFS('Grid GenerationQueue'!AM$5:AM$410,'Grid GenerationQueue'!$AZ$5:$AZ$410,$B660,'Grid GenerationQueue'!$BA$5:$BA$410,$C660,'Grid GenerationQueue'!$BH$5:$BH$410,"&lt;&gt;"&amp;"",'Grid GenerationQueue'!$BD$5:$BD$410,"&lt;="&amp;$BE$3)</f>
        <v>0</v>
      </c>
      <c r="CK660">
        <f>SUMIFS('Grid GenerationQueue'!AN$5:AN$410,'Grid GenerationQueue'!$AZ$5:$AZ$410,$B660,'Grid GenerationQueue'!$BA$5:$BA$410,$C660,'Grid GenerationQueue'!$BH$5:$BH$410,"&lt;&gt;"&amp;"",'Grid GenerationQueue'!$BD$5:$BD$410,"&lt;="&amp;$BE$3)</f>
        <v>0</v>
      </c>
      <c r="CL660">
        <f>SUMIFS('Grid GenerationQueue'!AO$5:AO$410,'Grid GenerationQueue'!$AZ$5:$AZ$410,$B660,'Grid GenerationQueue'!$BA$5:$BA$410,$C660,'Grid GenerationQueue'!$BH$5:$BH$410,"&lt;&gt;"&amp;"",'Grid GenerationQueue'!$BD$5:$BD$410,"&lt;="&amp;$BE$3)</f>
        <v>0</v>
      </c>
      <c r="CM660">
        <f>SUMIFS('Grid GenerationQueue'!AP$5:AP$410,'Grid GenerationQueue'!$AZ$5:$AZ$410,$B660,'Grid GenerationQueue'!$BA$5:$BA$410,$C660,'Grid GenerationQueue'!$BH$5:$BH$410,"&lt;&gt;"&amp;"",'Grid GenerationQueue'!$BD$5:$BD$410,"&lt;="&amp;$BE$3)</f>
        <v>0</v>
      </c>
      <c r="CN660">
        <f>SUMIFS('Grid GenerationQueue'!AQ$5:AQ$410,'Grid GenerationQueue'!$AZ$5:$AZ$410,$B660,'Grid GenerationQueue'!$BA$5:$BA$410,$C660,'Grid GenerationQueue'!$BH$5:$BH$410,"&lt;&gt;"&amp;"",'Grid GenerationQueue'!$BD$5:$BD$410,"&lt;="&amp;$BE$3)</f>
        <v>0</v>
      </c>
      <c r="CO660">
        <f>SUMIFS('Grid GenerationQueue'!AR$5:AR$410,'Grid GenerationQueue'!$AZ$5:$AZ$410,$B660,'Grid GenerationQueue'!$BA$5:$BA$410,$C660,'Grid GenerationQueue'!$BH$5:$BH$410,"&lt;&gt;"&amp;"",'Grid GenerationQueue'!$BD$5:$BD$410,"&lt;="&amp;$BE$3)</f>
        <v>0</v>
      </c>
      <c r="CQ660">
        <f>SUMIFS('Grid GenerationQueue'!AG$5:AG$410,'Grid GenerationQueue'!$AZ$5:$AZ$410,$B660,'Grid GenerationQueue'!$BA$5:$BA$410,$C660,'Grid GenerationQueue'!$BK$5:$BK$410,"&gt;0",'Grid GenerationQueue'!$BD$5:$BD$410,"&lt;="&amp;$BE$3)</f>
        <v>0</v>
      </c>
      <c r="CR660">
        <f>SUMIFS('Grid GenerationQueue'!AH$5:AH$410,'Grid GenerationQueue'!$AZ$5:$AZ$410,$B660,'Grid GenerationQueue'!$BA$5:$BA$410,$C660,'Grid GenerationQueue'!$BK$5:$BK$410,"&gt;0",'Grid GenerationQueue'!$BD$5:$BD$410,"&lt;="&amp;$BE$3)</f>
        <v>0</v>
      </c>
      <c r="CS660">
        <f>SUMIFS('Grid GenerationQueue'!AI$5:AI$410,'Grid GenerationQueue'!$AZ$5:$AZ$410,$B660,'Grid GenerationQueue'!$BA$5:$BA$410,$C660,'Grid GenerationQueue'!$BK$5:$BK$410,"&gt;0",'Grid GenerationQueue'!$BD$5:$BD$410,"&lt;="&amp;$BE$3)</f>
        <v>0</v>
      </c>
      <c r="CT660">
        <f>SUMIFS('Grid GenerationQueue'!AJ$5:AJ$410,'Grid GenerationQueue'!$AZ$5:$AZ$410,$B660,'Grid GenerationQueue'!$BA$5:$BA$410,$C660,'Grid GenerationQueue'!$BK$5:$BK$410,"&gt;0",'Grid GenerationQueue'!$BD$5:$BD$410,"&lt;="&amp;$BE$3)</f>
        <v>0</v>
      </c>
      <c r="CU660">
        <f>SUMIFS('Grid GenerationQueue'!AK$5:AK$410,'Grid GenerationQueue'!$AZ$5:$AZ$410,$B660,'Grid GenerationQueue'!$BA$5:$BA$410,$C660,'Grid GenerationQueue'!$BK$5:$BK$410,"&gt;0",'Grid GenerationQueue'!$BD$5:$BD$410,"&lt;="&amp;$BE$3)</f>
        <v>0</v>
      </c>
      <c r="CV660">
        <f>SUMIFS('Grid GenerationQueue'!AL$5:AL$410,'Grid GenerationQueue'!$AZ$5:$AZ$410,$B660,'Grid GenerationQueue'!$BA$5:$BA$410,$C660,'Grid GenerationQueue'!$BK$5:$BK$410,"&gt;0",'Grid GenerationQueue'!$BD$5:$BD$410,"&lt;="&amp;$BE$3)</f>
        <v>0</v>
      </c>
      <c r="CW660">
        <f>SUMIFS('Grid GenerationQueue'!AM$5:AM$410,'Grid GenerationQueue'!$AZ$5:$AZ$410,$B660,'Grid GenerationQueue'!$BA$5:$BA$410,$C660,'Grid GenerationQueue'!$BK$5:$BK$410,"&gt;0",'Grid GenerationQueue'!$BD$5:$BD$410,"&lt;="&amp;$BE$3)</f>
        <v>0</v>
      </c>
      <c r="CX660">
        <f>SUMIFS('Grid GenerationQueue'!AN$5:AN$410,'Grid GenerationQueue'!$AZ$5:$AZ$410,$B660,'Grid GenerationQueue'!$BA$5:$BA$410,$C660,'Grid GenerationQueue'!$BK$5:$BK$410,"&gt;0",'Grid GenerationQueue'!$BD$5:$BD$410,"&lt;="&amp;$BE$3)</f>
        <v>0</v>
      </c>
      <c r="CY660">
        <f>SUMIFS('Grid GenerationQueue'!AO$5:AO$410,'Grid GenerationQueue'!$AZ$5:$AZ$410,$B660,'Grid GenerationQueue'!$BA$5:$BA$410,$C660,'Grid GenerationQueue'!$BK$5:$BK$410,"&gt;0",'Grid GenerationQueue'!$BD$5:$BD$410,"&lt;="&amp;$BE$3)</f>
        <v>0</v>
      </c>
      <c r="CZ660">
        <f>SUMIFS('Grid GenerationQueue'!AP$5:AP$410,'Grid GenerationQueue'!$AZ$5:$AZ$410,$B660,'Grid GenerationQueue'!$BA$5:$BA$410,$C660,'Grid GenerationQueue'!$BK$5:$BK$410,"&gt;0",'Grid GenerationQueue'!$BD$5:$BD$410,"&lt;="&amp;$BE$3)</f>
        <v>0</v>
      </c>
      <c r="DA660">
        <f>SUMIFS('Grid GenerationQueue'!AQ$5:AQ$410,'Grid GenerationQueue'!$AZ$5:$AZ$410,$B660,'Grid GenerationQueue'!$BA$5:$BA$410,$C660,'Grid GenerationQueue'!$BK$5:$BK$410,"&gt;0",'Grid GenerationQueue'!$BD$5:$BD$410,"&lt;="&amp;$BE$3)</f>
        <v>0</v>
      </c>
      <c r="DB660">
        <f>SUMIFS('Grid GenerationQueue'!AR$5:AR$410,'Grid GenerationQueue'!$AZ$5:$AZ$410,$B660,'Grid GenerationQueue'!$BA$5:$BA$410,$C660,'Grid GenerationQueue'!$BK$5:$BK$410,"&gt;0",'Grid GenerationQueue'!$BD$5:$BD$410,"&lt;="&amp;$BE$3)</f>
        <v>0</v>
      </c>
    </row>
    <row r="661" spans="1:106" x14ac:dyDescent="0.35">
      <c r="A661" t="s">
        <v>4751</v>
      </c>
      <c r="B661" t="s">
        <v>4334</v>
      </c>
      <c r="C661">
        <v>230</v>
      </c>
      <c r="D661">
        <f>SUMIFS('Grid GenerationQueue'!AG$5:AG$410,'Grid GenerationQueue'!$AZ$5:$AZ$410,$B661,'Grid GenerationQueue'!$BA$5:$BA$410,$C661)</f>
        <v>2618.1634119999999</v>
      </c>
      <c r="E661">
        <f>SUMIFS('Grid GenerationQueue'!AH$5:AH$410,'Grid GenerationQueue'!$AZ$5:$AZ$410,$B661,'Grid GenerationQueue'!$BA$5:$BA$410,$C661)</f>
        <v>2020</v>
      </c>
      <c r="F661">
        <f>SUMIFS('Grid GenerationQueue'!AI$5:AI$410,'Grid GenerationQueue'!$AZ$5:$AZ$410,$B661,'Grid GenerationQueue'!$BA$5:$BA$410,$C661)</f>
        <v>0</v>
      </c>
      <c r="G661">
        <f>SUMIFS('Grid GenerationQueue'!AJ$5:AJ$410,'Grid GenerationQueue'!$AZ$5:$AZ$410,$B661,'Grid GenerationQueue'!$BA$5:$BA$410,$C661)</f>
        <v>0</v>
      </c>
      <c r="H661">
        <f>SUMIFS('Grid GenerationQueue'!AK$5:AK$410,'Grid GenerationQueue'!$AZ$5:$AZ$410,$B661,'Grid GenerationQueue'!$BA$5:$BA$410,$C661)</f>
        <v>1303.5</v>
      </c>
      <c r="I661">
        <f>SUMIFS('Grid GenerationQueue'!AL$5:AL$410,'Grid GenerationQueue'!$AZ$5:$AZ$410,$B661,'Grid GenerationQueue'!$BA$5:$BA$410,$C661)</f>
        <v>0</v>
      </c>
      <c r="J661">
        <f>SUMIFS('Grid GenerationQueue'!AM$5:AM$410,'Grid GenerationQueue'!$AZ$5:$AZ$410,$B661,'Grid GenerationQueue'!$BA$5:$BA$410,$C661)</f>
        <v>0</v>
      </c>
      <c r="K661">
        <f>SUMIFS('Grid GenerationQueue'!AN$5:AN$410,'Grid GenerationQueue'!$AZ$5:$AZ$410,$B661,'Grid GenerationQueue'!$BA$5:$BA$410,$C661)</f>
        <v>0</v>
      </c>
      <c r="L661">
        <f>SUMIFS('Grid GenerationQueue'!AO$5:AO$410,'Grid GenerationQueue'!$AZ$5:$AZ$410,$B661,'Grid GenerationQueue'!$BA$5:$BA$410,$C661)</f>
        <v>0</v>
      </c>
      <c r="M661">
        <f>SUMIFS('Grid GenerationQueue'!AP$5:AP$410,'Grid GenerationQueue'!$AZ$5:$AZ$410,$B661,'Grid GenerationQueue'!$BA$5:$BA$410,$C661)</f>
        <v>0</v>
      </c>
      <c r="N661">
        <f>SUMIFS('Grid GenerationQueue'!AQ$5:AQ$410,'Grid GenerationQueue'!$AZ$5:$AZ$410,$B661,'Grid GenerationQueue'!$BA$5:$BA$410,$C661)</f>
        <v>0</v>
      </c>
      <c r="O661">
        <f>SUMIFS('Grid GenerationQueue'!AR$5:AR$410,'Grid GenerationQueue'!$AZ$5:$AZ$410,$B661,'Grid GenerationQueue'!$BA$5:$BA$410,$C661)</f>
        <v>0</v>
      </c>
      <c r="Q661">
        <f>SUMIFS('Grid GenerationQueue'!AG$5:AG$410,'Grid GenerationQueue'!$AZ$5:$AZ$410,$B661,'Grid GenerationQueue'!$BA$5:$BA$410,$C661,'Grid GenerationQueue'!$BJ$5:$BJ$410,"Executed")</f>
        <v>1275</v>
      </c>
      <c r="R661">
        <f>SUMIFS('Grid GenerationQueue'!AH$5:AH$410,'Grid GenerationQueue'!$AZ$5:$AZ$410,$B661,'Grid GenerationQueue'!$BA$5:$BA$410,$C661,'Grid GenerationQueue'!$BJ$5:$BJ$410,"Executed")</f>
        <v>1270</v>
      </c>
      <c r="S661">
        <f>SUMIFS('Grid GenerationQueue'!AI$5:AI$410,'Grid GenerationQueue'!$AZ$5:$AZ$410,$B661,'Grid GenerationQueue'!$BA$5:$BA$410,$C661,'Grid GenerationQueue'!$BJ$5:$BJ$410,"Executed")</f>
        <v>0</v>
      </c>
      <c r="T661">
        <f>SUMIFS('Grid GenerationQueue'!AJ$5:AJ$410,'Grid GenerationQueue'!$AZ$5:$AZ$410,$B661,'Grid GenerationQueue'!$BA$5:$BA$410,$C661,'Grid GenerationQueue'!$BJ$5:$BJ$410,"Executed")</f>
        <v>0</v>
      </c>
      <c r="U661">
        <f>SUMIFS('Grid GenerationQueue'!AK$5:AK$410,'Grid GenerationQueue'!$AZ$5:$AZ$410,$B661,'Grid GenerationQueue'!$BA$5:$BA$410,$C661,'Grid GenerationQueue'!$BJ$5:$BJ$410,"Executed")</f>
        <v>1150</v>
      </c>
      <c r="V661">
        <f>SUMIFS('Grid GenerationQueue'!AL$5:AL$410,'Grid GenerationQueue'!$AZ$5:$AZ$410,$B661,'Grid GenerationQueue'!$BA$5:$BA$410,$C661,'Grid GenerationQueue'!$BJ$5:$BJ$410,"Executed")</f>
        <v>0</v>
      </c>
      <c r="W661">
        <f>SUMIFS('Grid GenerationQueue'!AM$5:AM$410,'Grid GenerationQueue'!$AZ$5:$AZ$410,$B661,'Grid GenerationQueue'!$BA$5:$BA$410,$C661,'Grid GenerationQueue'!$BJ$5:$BJ$410,"Executed")</f>
        <v>0</v>
      </c>
      <c r="X661">
        <f>SUMIFS('Grid GenerationQueue'!AN$5:AN$410,'Grid GenerationQueue'!$AZ$5:$AZ$410,$B661,'Grid GenerationQueue'!$BA$5:$BA$410,$C661,'Grid GenerationQueue'!$BJ$5:$BJ$410,"Executed")</f>
        <v>0</v>
      </c>
      <c r="Y661">
        <f>SUMIFS('Grid GenerationQueue'!AO$5:AO$410,'Grid GenerationQueue'!$AZ$5:$AZ$410,$B661,'Grid GenerationQueue'!$BA$5:$BA$410,$C661,'Grid GenerationQueue'!$BJ$5:$BJ$410,"Executed")</f>
        <v>0</v>
      </c>
      <c r="Z661">
        <f>SUMIFS('Grid GenerationQueue'!AP$5:AP$410,'Grid GenerationQueue'!$AZ$5:$AZ$410,$B661,'Grid GenerationQueue'!$BA$5:$BA$410,$C661,'Grid GenerationQueue'!$BJ$5:$BJ$410,"Executed")</f>
        <v>0</v>
      </c>
      <c r="AA661">
        <f>SUMIFS('Grid GenerationQueue'!AQ$5:AQ$410,'Grid GenerationQueue'!$AZ$5:$AZ$410,$B661,'Grid GenerationQueue'!$BA$5:$BA$410,$C661,'Grid GenerationQueue'!$BJ$5:$BJ$410,"Executed")</f>
        <v>0</v>
      </c>
      <c r="AB661">
        <f>SUMIFS('Grid GenerationQueue'!AR$5:AR$410,'Grid GenerationQueue'!$AZ$5:$AZ$410,$B661,'Grid GenerationQueue'!$BA$5:$BA$410,$C661,'Grid GenerationQueue'!$BJ$5:$BJ$410,"Executed")</f>
        <v>0</v>
      </c>
      <c r="AD661">
        <f>SUMIFS('Grid GenerationQueue'!AG$5:AG$410,'Grid GenerationQueue'!$AZ$5:$AZ$410,$B661,'Grid GenerationQueue'!$BA$5:$BA$410,$C661,'Grid GenerationQueue'!$BH$5:$BH$410,"&lt;&gt;"&amp;"")+SUMIFS('Grid GenerationQueue'!AG$5:AG$410,'Grid GenerationQueue'!$AZ$5:$AZ$410,$B661,'Grid GenerationQueue'!$BA$5:$BA$410,$C661,'Grid GenerationQueue'!$BH$5:$BH$410,"",'Grid GenerationQueue'!$AC$5:$AC$410,1)</f>
        <v>2618.1634119999999</v>
      </c>
      <c r="AE661">
        <f>SUMIFS('Grid GenerationQueue'!AH$5:AH$410,'Grid GenerationQueue'!$AZ$5:$AZ$410,$B661,'Grid GenerationQueue'!$BA$5:$BA$410,$C661,'Grid GenerationQueue'!$BH$5:$BH$410,"&lt;&gt;"&amp;"")+SUMIFS('Grid GenerationQueue'!AH$5:AH$410,'Grid GenerationQueue'!$AZ$5:$AZ$410,$B661,'Grid GenerationQueue'!$BA$5:$BA$410,$C661,'Grid GenerationQueue'!$BH$5:$BH$410,"",'Grid GenerationQueue'!$AC$5:$AC$410,1)</f>
        <v>2020</v>
      </c>
      <c r="AF661">
        <f>SUMIFS('Grid GenerationQueue'!AI$5:AI$410,'Grid GenerationQueue'!$AZ$5:$AZ$410,$B661,'Grid GenerationQueue'!$BA$5:$BA$410,$C661,'Grid GenerationQueue'!$BH$5:$BH$410,"&lt;&gt;"&amp;"")+SUMIFS('Grid GenerationQueue'!AI$5:AI$410,'Grid GenerationQueue'!$AZ$5:$AZ$410,$B661,'Grid GenerationQueue'!$BA$5:$BA$410,$C661,'Grid GenerationQueue'!$BH$5:$BH$410,"",'Grid GenerationQueue'!$AC$5:$AC$410,1)</f>
        <v>0</v>
      </c>
      <c r="AG661">
        <f>SUMIFS('Grid GenerationQueue'!AJ$5:AJ$410,'Grid GenerationQueue'!$AZ$5:$AZ$410,$B661,'Grid GenerationQueue'!$BA$5:$BA$410,$C661,'Grid GenerationQueue'!$BH$5:$BH$410,"&lt;&gt;"&amp;"")+SUMIFS('Grid GenerationQueue'!AJ$5:AJ$410,'Grid GenerationQueue'!$AZ$5:$AZ$410,$B661,'Grid GenerationQueue'!$BA$5:$BA$410,$C661,'Grid GenerationQueue'!$BH$5:$BH$410,"",'Grid GenerationQueue'!$AC$5:$AC$410,1)</f>
        <v>0</v>
      </c>
      <c r="AH661">
        <f>SUMIFS('Grid GenerationQueue'!AK$5:AK$410,'Grid GenerationQueue'!$AZ$5:$AZ$410,$B661,'Grid GenerationQueue'!$BA$5:$BA$410,$C661,'Grid GenerationQueue'!$BH$5:$BH$410,"&lt;&gt;"&amp;"")+SUMIFS('Grid GenerationQueue'!AK$5:AK$410,'Grid GenerationQueue'!$AZ$5:$AZ$410,$B661,'Grid GenerationQueue'!$BA$5:$BA$410,$C661,'Grid GenerationQueue'!$BH$5:$BH$410,"",'Grid GenerationQueue'!$AC$5:$AC$410,1)</f>
        <v>1303.5</v>
      </c>
      <c r="AI661">
        <f>SUMIFS('Grid GenerationQueue'!AL$5:AL$410,'Grid GenerationQueue'!$AZ$5:$AZ$410,$B661,'Grid GenerationQueue'!$BA$5:$BA$410,$C661,'Grid GenerationQueue'!$BH$5:$BH$410,"&lt;&gt;"&amp;"")+SUMIFS('Grid GenerationQueue'!AL$5:AL$410,'Grid GenerationQueue'!$AZ$5:$AZ$410,$B661,'Grid GenerationQueue'!$BA$5:$BA$410,$C661,'Grid GenerationQueue'!$BH$5:$BH$410,"",'Grid GenerationQueue'!$AC$5:$AC$410,1)</f>
        <v>0</v>
      </c>
      <c r="AJ661">
        <f>SUMIFS('Grid GenerationQueue'!AM$5:AM$410,'Grid GenerationQueue'!$AZ$5:$AZ$410,$B661,'Grid GenerationQueue'!$BA$5:$BA$410,$C661,'Grid GenerationQueue'!$BH$5:$BH$410,"&lt;&gt;"&amp;"")+SUMIFS('Grid GenerationQueue'!AM$5:AM$410,'Grid GenerationQueue'!$AZ$5:$AZ$410,$B661,'Grid GenerationQueue'!$BA$5:$BA$410,$C661,'Grid GenerationQueue'!$BH$5:$BH$410,"",'Grid GenerationQueue'!$AC$5:$AC$410,1)</f>
        <v>0</v>
      </c>
      <c r="AK661">
        <f>SUMIFS('Grid GenerationQueue'!AN$5:AN$410,'Grid GenerationQueue'!$AZ$5:$AZ$410,$B661,'Grid GenerationQueue'!$BA$5:$BA$410,$C661,'Grid GenerationQueue'!$BH$5:$BH$410,"&lt;&gt;"&amp;"")+SUMIFS('Grid GenerationQueue'!AN$5:AN$410,'Grid GenerationQueue'!$AZ$5:$AZ$410,$B661,'Grid GenerationQueue'!$BA$5:$BA$410,$C661,'Grid GenerationQueue'!$BH$5:$BH$410,"",'Grid GenerationQueue'!$AC$5:$AC$410,1)</f>
        <v>0</v>
      </c>
      <c r="AL661">
        <f>SUMIFS('Grid GenerationQueue'!AO$5:AO$410,'Grid GenerationQueue'!$AZ$5:$AZ$410,$B661,'Grid GenerationQueue'!$BA$5:$BA$410,$C661,'Grid GenerationQueue'!$BH$5:$BH$410,"&lt;&gt;"&amp;"")+SUMIFS('Grid GenerationQueue'!AO$5:AO$410,'Grid GenerationQueue'!$AZ$5:$AZ$410,$B661,'Grid GenerationQueue'!$BA$5:$BA$410,$C661,'Grid GenerationQueue'!$BH$5:$BH$410,"",'Grid GenerationQueue'!$AC$5:$AC$410,1)</f>
        <v>0</v>
      </c>
      <c r="AM661">
        <f>SUMIFS('Grid GenerationQueue'!AP$5:AP$410,'Grid GenerationQueue'!$AZ$5:$AZ$410,$B661,'Grid GenerationQueue'!$BA$5:$BA$410,$C661,'Grid GenerationQueue'!$BH$5:$BH$410,"&lt;&gt;"&amp;"")+SUMIFS('Grid GenerationQueue'!AP$5:AP$410,'Grid GenerationQueue'!$AZ$5:$AZ$410,$B661,'Grid GenerationQueue'!$BA$5:$BA$410,$C661,'Grid GenerationQueue'!$BH$5:$BH$410,"",'Grid GenerationQueue'!$AC$5:$AC$410,1)</f>
        <v>0</v>
      </c>
      <c r="AN661">
        <f>SUMIFS('Grid GenerationQueue'!AQ$5:AQ$410,'Grid GenerationQueue'!$AZ$5:$AZ$410,$B661,'Grid GenerationQueue'!$BA$5:$BA$410,$C661,'Grid GenerationQueue'!$BH$5:$BH$410,"&lt;&gt;"&amp;"")+SUMIFS('Grid GenerationQueue'!AQ$5:AQ$410,'Grid GenerationQueue'!$AZ$5:$AZ$410,$B661,'Grid GenerationQueue'!$BA$5:$BA$410,$C661,'Grid GenerationQueue'!$BH$5:$BH$410,"",'Grid GenerationQueue'!$AC$5:$AC$410,1)</f>
        <v>0</v>
      </c>
      <c r="AO661">
        <f>SUMIFS('Grid GenerationQueue'!AR$5:AR$410,'Grid GenerationQueue'!$AZ$5:$AZ$410,$B661,'Grid GenerationQueue'!$BA$5:$BA$410,$C661,'Grid GenerationQueue'!$BH$5:$BH$410,"&lt;&gt;"&amp;"")+SUMIFS('Grid GenerationQueue'!AR$5:AR$410,'Grid GenerationQueue'!$AZ$5:$AZ$410,$B661,'Grid GenerationQueue'!$BA$5:$BA$410,$C661,'Grid GenerationQueue'!$BH$5:$BH$410,"",'Grid GenerationQueue'!$AC$5:$AC$410,1)</f>
        <v>0</v>
      </c>
      <c r="AQ661">
        <f>SUMIFS('Grid GenerationQueue'!AG$5:AG$410,'Grid GenerationQueue'!$AZ$5:$AZ$410,$B661,'Grid GenerationQueue'!$BA$5:$BA$410,$C661,'Grid GenerationQueue'!$BK$5:$BK$410,"&gt;0")</f>
        <v>1155</v>
      </c>
      <c r="AR661">
        <f>SUMIFS('Grid GenerationQueue'!AH$5:AH$410,'Grid GenerationQueue'!$AZ$5:$AZ$410,$B661,'Grid GenerationQueue'!$BA$5:$BA$410,$C661,'Grid GenerationQueue'!$BK$5:$BK$410,"&gt;0")</f>
        <v>1150</v>
      </c>
      <c r="AS661">
        <f>SUMIFS('Grid GenerationQueue'!AI$5:AI$410,'Grid GenerationQueue'!$AZ$5:$AZ$410,$B661,'Grid GenerationQueue'!$BA$5:$BA$410,$C661,'Grid GenerationQueue'!$BK$5:$BK$410,"&gt;0")</f>
        <v>0</v>
      </c>
      <c r="AT661">
        <f>SUMIFS('Grid GenerationQueue'!AJ$5:AJ$410,'Grid GenerationQueue'!$AZ$5:$AZ$410,$B661,'Grid GenerationQueue'!$BA$5:$BA$410,$C661,'Grid GenerationQueue'!$BK$5:$BK$410,"&gt;0")</f>
        <v>0</v>
      </c>
      <c r="AU661">
        <f>SUMIFS('Grid GenerationQueue'!AK$5:AK$410,'Grid GenerationQueue'!$AZ$5:$AZ$410,$B661,'Grid GenerationQueue'!$BA$5:$BA$410,$C661,'Grid GenerationQueue'!$BK$5:$BK$410,"&gt;0")</f>
        <v>1150</v>
      </c>
      <c r="AV661">
        <f>SUMIFS('Grid GenerationQueue'!AL$5:AL$410,'Grid GenerationQueue'!$AZ$5:$AZ$410,$B661,'Grid GenerationQueue'!$BA$5:$BA$410,$C661,'Grid GenerationQueue'!$BK$5:$BK$410,"&gt;0")</f>
        <v>0</v>
      </c>
      <c r="AW661">
        <f>SUMIFS('Grid GenerationQueue'!AM$5:AM$410,'Grid GenerationQueue'!$AZ$5:$AZ$410,$B661,'Grid GenerationQueue'!$BA$5:$BA$410,$C661,'Grid GenerationQueue'!$BK$5:$BK$410,"&gt;0")</f>
        <v>0</v>
      </c>
      <c r="AX661">
        <f>SUMIFS('Grid GenerationQueue'!AN$5:AN$410,'Grid GenerationQueue'!$AZ$5:$AZ$410,$B661,'Grid GenerationQueue'!$BA$5:$BA$410,$C661,'Grid GenerationQueue'!$BK$5:$BK$410,"&gt;0")</f>
        <v>0</v>
      </c>
      <c r="AY661">
        <f>SUMIFS('Grid GenerationQueue'!AO$5:AO$410,'Grid GenerationQueue'!$AZ$5:$AZ$410,$B661,'Grid GenerationQueue'!$BA$5:$BA$410,$C661,'Grid GenerationQueue'!$BK$5:$BK$410,"&gt;0")</f>
        <v>0</v>
      </c>
      <c r="AZ661">
        <f>SUMIFS('Grid GenerationQueue'!AP$5:AP$410,'Grid GenerationQueue'!$AZ$5:$AZ$410,$B661,'Grid GenerationQueue'!$BA$5:$BA$410,$C661,'Grid GenerationQueue'!$BK$5:$BK$410,"&gt;0")</f>
        <v>0</v>
      </c>
      <c r="BA661">
        <f>SUMIFS('Grid GenerationQueue'!AQ$5:AQ$410,'Grid GenerationQueue'!$AZ$5:$AZ$410,$B661,'Grid GenerationQueue'!$BA$5:$BA$410,$C661,'Grid GenerationQueue'!$BK$5:$BK$410,"&gt;0")</f>
        <v>0</v>
      </c>
      <c r="BB661">
        <f>SUMIFS('Grid GenerationQueue'!AR$5:AR$410,'Grid GenerationQueue'!$AZ$5:$AZ$410,$B661,'Grid GenerationQueue'!$BA$5:$BA$410,$C661,'Grid GenerationQueue'!$BK$5:$BK$410,"&gt;0")</f>
        <v>0</v>
      </c>
      <c r="BD661">
        <f>SUMIFS('Grid GenerationQueue'!AG$5:AG$410,'Grid GenerationQueue'!$AZ$5:$AZ$410,$B661,'Grid GenerationQueue'!$BA$5:$BA$410,$C661,'Grid GenerationQueue'!$BD$5:$BD$410,"&lt;="&amp;$BE$3)</f>
        <v>1275</v>
      </c>
      <c r="BE661">
        <f>SUMIFS('Grid GenerationQueue'!AH$5:AH$410,'Grid GenerationQueue'!$AZ$5:$AZ$410,$B661,'Grid GenerationQueue'!$BA$5:$BA$410,$C661,'Grid GenerationQueue'!$BD$5:$BD$410,"&lt;="&amp;$BE$3)</f>
        <v>1270</v>
      </c>
      <c r="BF661">
        <f>SUMIFS('Grid GenerationQueue'!AI$5:AI$410,'Grid GenerationQueue'!$AZ$5:$AZ$410,$B661,'Grid GenerationQueue'!$BA$5:$BA$410,$C661,'Grid GenerationQueue'!$BD$5:$BD$410,"&lt;="&amp;$BE$3)</f>
        <v>0</v>
      </c>
      <c r="BG661">
        <f>SUMIFS('Grid GenerationQueue'!AJ$5:AJ$410,'Grid GenerationQueue'!$AZ$5:$AZ$410,$B661,'Grid GenerationQueue'!$BA$5:$BA$410,$C661,'Grid GenerationQueue'!$BD$5:$BD$410,"&lt;="&amp;$BE$3)</f>
        <v>0</v>
      </c>
      <c r="BH661">
        <f>SUMIFS('Grid GenerationQueue'!AK$5:AK$410,'Grid GenerationQueue'!$AZ$5:$AZ$410,$B661,'Grid GenerationQueue'!$BA$5:$BA$410,$C661,'Grid GenerationQueue'!$BD$5:$BD$410,"&lt;="&amp;$BE$3)</f>
        <v>1150</v>
      </c>
      <c r="BI661">
        <f>SUMIFS('Grid GenerationQueue'!AL$5:AL$410,'Grid GenerationQueue'!$AZ$5:$AZ$410,$B661,'Grid GenerationQueue'!$BA$5:$BA$410,$C661,'Grid GenerationQueue'!$BD$5:$BD$410,"&lt;="&amp;$BE$3)</f>
        <v>0</v>
      </c>
      <c r="BJ661">
        <f>SUMIFS('Grid GenerationQueue'!AM$5:AM$410,'Grid GenerationQueue'!$AZ$5:$AZ$410,$B661,'Grid GenerationQueue'!$BA$5:$BA$410,$C661,'Grid GenerationQueue'!$BD$5:$BD$410,"&lt;="&amp;$BE$3)</f>
        <v>0</v>
      </c>
      <c r="BK661">
        <f>SUMIFS('Grid GenerationQueue'!AN$5:AN$410,'Grid GenerationQueue'!$AZ$5:$AZ$410,$B661,'Grid GenerationQueue'!$BA$5:$BA$410,$C661,'Grid GenerationQueue'!$BD$5:$BD$410,"&lt;="&amp;$BE$3)</f>
        <v>0</v>
      </c>
      <c r="BL661">
        <f>SUMIFS('Grid GenerationQueue'!AO$5:AO$410,'Grid GenerationQueue'!$AZ$5:$AZ$410,$B661,'Grid GenerationQueue'!$BA$5:$BA$410,$C661,'Grid GenerationQueue'!$BD$5:$BD$410,"&lt;="&amp;$BE$3)</f>
        <v>0</v>
      </c>
      <c r="BM661">
        <f>SUMIFS('Grid GenerationQueue'!AP$5:AP$410,'Grid GenerationQueue'!$AZ$5:$AZ$410,$B661,'Grid GenerationQueue'!$BA$5:$BA$410,$C661,'Grid GenerationQueue'!$BD$5:$BD$410,"&lt;="&amp;$BE$3)</f>
        <v>0</v>
      </c>
      <c r="BN661">
        <f>SUMIFS('Grid GenerationQueue'!AQ$5:AQ$410,'Grid GenerationQueue'!$AZ$5:$AZ$410,$B661,'Grid GenerationQueue'!$BA$5:$BA$410,$C661,'Grid GenerationQueue'!$BD$5:$BD$410,"&lt;="&amp;$BE$3)</f>
        <v>0</v>
      </c>
      <c r="BO661">
        <f>SUMIFS('Grid GenerationQueue'!AR$5:AR$410,'Grid GenerationQueue'!$AZ$5:$AZ$410,$B661,'Grid GenerationQueue'!$BA$5:$BA$410,$C661,'Grid GenerationQueue'!$BD$5:$BD$410,"&lt;="&amp;$BE$3)</f>
        <v>0</v>
      </c>
      <c r="BQ661">
        <f>SUMIFS('Grid GenerationQueue'!AG$5:AG$410,'Grid GenerationQueue'!$AZ$5:$AZ$410,$B661,'Grid GenerationQueue'!$BA$5:$BA$410,$C661,'Grid GenerationQueue'!$BJ$5:$BJ$410,"Executed",'Grid GenerationQueue'!$BD$5:$BD$410,"&lt;="&amp;$BE$3)</f>
        <v>1275</v>
      </c>
      <c r="BR661">
        <f>SUMIFS('Grid GenerationQueue'!AH$5:AH$410,'Grid GenerationQueue'!$AZ$5:$AZ$410,$B661,'Grid GenerationQueue'!$BA$5:$BA$410,$C661,'Grid GenerationQueue'!$BJ$5:$BJ$410,"Executed",'Grid GenerationQueue'!$BD$5:$BD$410,"&lt;="&amp;$BE$3)</f>
        <v>1270</v>
      </c>
      <c r="BS661">
        <f>SUMIFS('Grid GenerationQueue'!AI$5:AI$410,'Grid GenerationQueue'!$AZ$5:$AZ$410,$B661,'Grid GenerationQueue'!$BA$5:$BA$410,$C661,'Grid GenerationQueue'!$BJ$5:$BJ$410,"Executed",'Grid GenerationQueue'!$BD$5:$BD$410,"&lt;="&amp;$BE$3)</f>
        <v>0</v>
      </c>
      <c r="BT661">
        <f>SUMIFS('Grid GenerationQueue'!AJ$5:AJ$410,'Grid GenerationQueue'!$AZ$5:$AZ$410,$B661,'Grid GenerationQueue'!$BA$5:$BA$410,$C661,'Grid GenerationQueue'!$BJ$5:$BJ$410,"Executed",'Grid GenerationQueue'!$BD$5:$BD$410,"&lt;="&amp;$BE$3)</f>
        <v>0</v>
      </c>
      <c r="BU661">
        <f>SUMIFS('Grid GenerationQueue'!AK$5:AK$410,'Grid GenerationQueue'!$AZ$5:$AZ$410,$B661,'Grid GenerationQueue'!$BA$5:$BA$410,$C661,'Grid GenerationQueue'!$BJ$5:$BJ$410,"Executed",'Grid GenerationQueue'!$BD$5:$BD$410,"&lt;="&amp;$BE$3)</f>
        <v>1150</v>
      </c>
      <c r="BV661">
        <f>SUMIFS('Grid GenerationQueue'!AL$5:AL$410,'Grid GenerationQueue'!$AZ$5:$AZ$410,$B661,'Grid GenerationQueue'!$BA$5:$BA$410,$C661,'Grid GenerationQueue'!$BJ$5:$BJ$410,"Executed",'Grid GenerationQueue'!$BD$5:$BD$410,"&lt;="&amp;$BE$3)</f>
        <v>0</v>
      </c>
      <c r="BW661">
        <f>SUMIFS('Grid GenerationQueue'!AM$5:AM$410,'Grid GenerationQueue'!$AZ$5:$AZ$410,$B661,'Grid GenerationQueue'!$BA$5:$BA$410,$C661,'Grid GenerationQueue'!$BJ$5:$BJ$410,"Executed",'Grid GenerationQueue'!$BD$5:$BD$410,"&lt;="&amp;$BE$3)</f>
        <v>0</v>
      </c>
      <c r="BX661">
        <f>SUMIFS('Grid GenerationQueue'!AN$5:AN$410,'Grid GenerationQueue'!$AZ$5:$AZ$410,$B661,'Grid GenerationQueue'!$BA$5:$BA$410,$C661,'Grid GenerationQueue'!$BJ$5:$BJ$410,"Executed",'Grid GenerationQueue'!$BD$5:$BD$410,"&lt;="&amp;$BE$3)</f>
        <v>0</v>
      </c>
      <c r="BY661">
        <f>SUMIFS('Grid GenerationQueue'!AO$5:AO$410,'Grid GenerationQueue'!$AZ$5:$AZ$410,$B661,'Grid GenerationQueue'!$BA$5:$BA$410,$C661,'Grid GenerationQueue'!$BJ$5:$BJ$410,"Executed",'Grid GenerationQueue'!$BD$5:$BD$410,"&lt;="&amp;$BE$3)</f>
        <v>0</v>
      </c>
      <c r="BZ661">
        <f>SUMIFS('Grid GenerationQueue'!AP$5:AP$410,'Grid GenerationQueue'!$AZ$5:$AZ$410,$B661,'Grid GenerationQueue'!$BA$5:$BA$410,$C661,'Grid GenerationQueue'!$BJ$5:$BJ$410,"Executed",'Grid GenerationQueue'!$BD$5:$BD$410,"&lt;="&amp;$BE$3)</f>
        <v>0</v>
      </c>
      <c r="CA661">
        <f>SUMIFS('Grid GenerationQueue'!AQ$5:AQ$410,'Grid GenerationQueue'!$AZ$5:$AZ$410,$B661,'Grid GenerationQueue'!$BA$5:$BA$410,$C661,'Grid GenerationQueue'!$BJ$5:$BJ$410,"Executed",'Grid GenerationQueue'!$BD$5:$BD$410,"&lt;="&amp;$BE$3)</f>
        <v>0</v>
      </c>
      <c r="CB661">
        <f>SUMIFS('Grid GenerationQueue'!AR$5:AR$410,'Grid GenerationQueue'!$AZ$5:$AZ$410,$B661,'Grid GenerationQueue'!$BA$5:$BA$410,$C661,'Grid GenerationQueue'!$BJ$5:$BJ$410,"Executed",'Grid GenerationQueue'!$BD$5:$BD$410,"&lt;="&amp;$BE$3)</f>
        <v>0</v>
      </c>
      <c r="CD661">
        <f>SUMIFS('Grid GenerationQueue'!AG$5:AG$410,'Grid GenerationQueue'!$AZ$5:$AZ$410,$B661,'Grid GenerationQueue'!$BA$5:$BA$410,$C661,'Grid GenerationQueue'!$BH$5:$BH$410,"&lt;&gt;"&amp;"",'Grid GenerationQueue'!$BD$5:$BD$410,"&lt;="&amp;$BE$3)</f>
        <v>1275</v>
      </c>
      <c r="CE661">
        <f>SUMIFS('Grid GenerationQueue'!AH$5:AH$410,'Grid GenerationQueue'!$AZ$5:$AZ$410,$B661,'Grid GenerationQueue'!$BA$5:$BA$410,$C661,'Grid GenerationQueue'!$BH$5:$BH$410,"&lt;&gt;"&amp;"",'Grid GenerationQueue'!$BD$5:$BD$410,"&lt;="&amp;$BE$3)</f>
        <v>1270</v>
      </c>
      <c r="CF661">
        <f>SUMIFS('Grid GenerationQueue'!AI$5:AI$410,'Grid GenerationQueue'!$AZ$5:$AZ$410,$B661,'Grid GenerationQueue'!$BA$5:$BA$410,$C661,'Grid GenerationQueue'!$BH$5:$BH$410,"&lt;&gt;"&amp;"",'Grid GenerationQueue'!$BD$5:$BD$410,"&lt;="&amp;$BE$3)</f>
        <v>0</v>
      </c>
      <c r="CG661">
        <f>SUMIFS('Grid GenerationQueue'!AJ$5:AJ$410,'Grid GenerationQueue'!$AZ$5:$AZ$410,$B661,'Grid GenerationQueue'!$BA$5:$BA$410,$C661,'Grid GenerationQueue'!$BH$5:$BH$410,"&lt;&gt;"&amp;"",'Grid GenerationQueue'!$BD$5:$BD$410,"&lt;="&amp;$BE$3)</f>
        <v>0</v>
      </c>
      <c r="CH661">
        <f>SUMIFS('Grid GenerationQueue'!AK$5:AK$410,'Grid GenerationQueue'!$AZ$5:$AZ$410,$B661,'Grid GenerationQueue'!$BA$5:$BA$410,$C661,'Grid GenerationQueue'!$BH$5:$BH$410,"&lt;&gt;"&amp;"",'Grid GenerationQueue'!$BD$5:$BD$410,"&lt;="&amp;$BE$3)</f>
        <v>1150</v>
      </c>
      <c r="CI661">
        <f>SUMIFS('Grid GenerationQueue'!AL$5:AL$410,'Grid GenerationQueue'!$AZ$5:$AZ$410,$B661,'Grid GenerationQueue'!$BA$5:$BA$410,$C661,'Grid GenerationQueue'!$BH$5:$BH$410,"&lt;&gt;"&amp;"",'Grid GenerationQueue'!$BD$5:$BD$410,"&lt;="&amp;$BE$3)</f>
        <v>0</v>
      </c>
      <c r="CJ661">
        <f>SUMIFS('Grid GenerationQueue'!AM$5:AM$410,'Grid GenerationQueue'!$AZ$5:$AZ$410,$B661,'Grid GenerationQueue'!$BA$5:$BA$410,$C661,'Grid GenerationQueue'!$BH$5:$BH$410,"&lt;&gt;"&amp;"",'Grid GenerationQueue'!$BD$5:$BD$410,"&lt;="&amp;$BE$3)</f>
        <v>0</v>
      </c>
      <c r="CK661">
        <f>SUMIFS('Grid GenerationQueue'!AN$5:AN$410,'Grid GenerationQueue'!$AZ$5:$AZ$410,$B661,'Grid GenerationQueue'!$BA$5:$BA$410,$C661,'Grid GenerationQueue'!$BH$5:$BH$410,"&lt;&gt;"&amp;"",'Grid GenerationQueue'!$BD$5:$BD$410,"&lt;="&amp;$BE$3)</f>
        <v>0</v>
      </c>
      <c r="CL661">
        <f>SUMIFS('Grid GenerationQueue'!AO$5:AO$410,'Grid GenerationQueue'!$AZ$5:$AZ$410,$B661,'Grid GenerationQueue'!$BA$5:$BA$410,$C661,'Grid GenerationQueue'!$BH$5:$BH$410,"&lt;&gt;"&amp;"",'Grid GenerationQueue'!$BD$5:$BD$410,"&lt;="&amp;$BE$3)</f>
        <v>0</v>
      </c>
      <c r="CM661">
        <f>SUMIFS('Grid GenerationQueue'!AP$5:AP$410,'Grid GenerationQueue'!$AZ$5:$AZ$410,$B661,'Grid GenerationQueue'!$BA$5:$BA$410,$C661,'Grid GenerationQueue'!$BH$5:$BH$410,"&lt;&gt;"&amp;"",'Grid GenerationQueue'!$BD$5:$BD$410,"&lt;="&amp;$BE$3)</f>
        <v>0</v>
      </c>
      <c r="CN661">
        <f>SUMIFS('Grid GenerationQueue'!AQ$5:AQ$410,'Grid GenerationQueue'!$AZ$5:$AZ$410,$B661,'Grid GenerationQueue'!$BA$5:$BA$410,$C661,'Grid GenerationQueue'!$BH$5:$BH$410,"&lt;&gt;"&amp;"",'Grid GenerationQueue'!$BD$5:$BD$410,"&lt;="&amp;$BE$3)</f>
        <v>0</v>
      </c>
      <c r="CO661">
        <f>SUMIFS('Grid GenerationQueue'!AR$5:AR$410,'Grid GenerationQueue'!$AZ$5:$AZ$410,$B661,'Grid GenerationQueue'!$BA$5:$BA$410,$C661,'Grid GenerationQueue'!$BH$5:$BH$410,"&lt;&gt;"&amp;"",'Grid GenerationQueue'!$BD$5:$BD$410,"&lt;="&amp;$BE$3)</f>
        <v>0</v>
      </c>
      <c r="CQ661">
        <f>SUMIFS('Grid GenerationQueue'!AG$5:AG$410,'Grid GenerationQueue'!$AZ$5:$AZ$410,$B661,'Grid GenerationQueue'!$BA$5:$BA$410,$C661,'Grid GenerationQueue'!$BK$5:$BK$410,"&gt;0",'Grid GenerationQueue'!$BD$5:$BD$410,"&lt;="&amp;$BE$3)</f>
        <v>1155</v>
      </c>
      <c r="CR661">
        <f>SUMIFS('Grid GenerationQueue'!AH$5:AH$410,'Grid GenerationQueue'!$AZ$5:$AZ$410,$B661,'Grid GenerationQueue'!$BA$5:$BA$410,$C661,'Grid GenerationQueue'!$BK$5:$BK$410,"&gt;0",'Grid GenerationQueue'!$BD$5:$BD$410,"&lt;="&amp;$BE$3)</f>
        <v>1150</v>
      </c>
      <c r="CS661">
        <f>SUMIFS('Grid GenerationQueue'!AI$5:AI$410,'Grid GenerationQueue'!$AZ$5:$AZ$410,$B661,'Grid GenerationQueue'!$BA$5:$BA$410,$C661,'Grid GenerationQueue'!$BK$5:$BK$410,"&gt;0",'Grid GenerationQueue'!$BD$5:$BD$410,"&lt;="&amp;$BE$3)</f>
        <v>0</v>
      </c>
      <c r="CT661">
        <f>SUMIFS('Grid GenerationQueue'!AJ$5:AJ$410,'Grid GenerationQueue'!$AZ$5:$AZ$410,$B661,'Grid GenerationQueue'!$BA$5:$BA$410,$C661,'Grid GenerationQueue'!$BK$5:$BK$410,"&gt;0",'Grid GenerationQueue'!$BD$5:$BD$410,"&lt;="&amp;$BE$3)</f>
        <v>0</v>
      </c>
      <c r="CU661">
        <f>SUMIFS('Grid GenerationQueue'!AK$5:AK$410,'Grid GenerationQueue'!$AZ$5:$AZ$410,$B661,'Grid GenerationQueue'!$BA$5:$BA$410,$C661,'Grid GenerationQueue'!$BK$5:$BK$410,"&gt;0",'Grid GenerationQueue'!$BD$5:$BD$410,"&lt;="&amp;$BE$3)</f>
        <v>1150</v>
      </c>
      <c r="CV661">
        <f>SUMIFS('Grid GenerationQueue'!AL$5:AL$410,'Grid GenerationQueue'!$AZ$5:$AZ$410,$B661,'Grid GenerationQueue'!$BA$5:$BA$410,$C661,'Grid GenerationQueue'!$BK$5:$BK$410,"&gt;0",'Grid GenerationQueue'!$BD$5:$BD$410,"&lt;="&amp;$BE$3)</f>
        <v>0</v>
      </c>
      <c r="CW661">
        <f>SUMIFS('Grid GenerationQueue'!AM$5:AM$410,'Grid GenerationQueue'!$AZ$5:$AZ$410,$B661,'Grid GenerationQueue'!$BA$5:$BA$410,$C661,'Grid GenerationQueue'!$BK$5:$BK$410,"&gt;0",'Grid GenerationQueue'!$BD$5:$BD$410,"&lt;="&amp;$BE$3)</f>
        <v>0</v>
      </c>
      <c r="CX661">
        <f>SUMIFS('Grid GenerationQueue'!AN$5:AN$410,'Grid GenerationQueue'!$AZ$5:$AZ$410,$B661,'Grid GenerationQueue'!$BA$5:$BA$410,$C661,'Grid GenerationQueue'!$BK$5:$BK$410,"&gt;0",'Grid GenerationQueue'!$BD$5:$BD$410,"&lt;="&amp;$BE$3)</f>
        <v>0</v>
      </c>
      <c r="CY661">
        <f>SUMIFS('Grid GenerationQueue'!AO$5:AO$410,'Grid GenerationQueue'!$AZ$5:$AZ$410,$B661,'Grid GenerationQueue'!$BA$5:$BA$410,$C661,'Grid GenerationQueue'!$BK$5:$BK$410,"&gt;0",'Grid GenerationQueue'!$BD$5:$BD$410,"&lt;="&amp;$BE$3)</f>
        <v>0</v>
      </c>
      <c r="CZ661">
        <f>SUMIFS('Grid GenerationQueue'!AP$5:AP$410,'Grid GenerationQueue'!$AZ$5:$AZ$410,$B661,'Grid GenerationQueue'!$BA$5:$BA$410,$C661,'Grid GenerationQueue'!$BK$5:$BK$410,"&gt;0",'Grid GenerationQueue'!$BD$5:$BD$410,"&lt;="&amp;$BE$3)</f>
        <v>0</v>
      </c>
      <c r="DA661">
        <f>SUMIFS('Grid GenerationQueue'!AQ$5:AQ$410,'Grid GenerationQueue'!$AZ$5:$AZ$410,$B661,'Grid GenerationQueue'!$BA$5:$BA$410,$C661,'Grid GenerationQueue'!$BK$5:$BK$410,"&gt;0",'Grid GenerationQueue'!$BD$5:$BD$410,"&lt;="&amp;$BE$3)</f>
        <v>0</v>
      </c>
      <c r="DB661">
        <f>SUMIFS('Grid GenerationQueue'!AR$5:AR$410,'Grid GenerationQueue'!$AZ$5:$AZ$410,$B661,'Grid GenerationQueue'!$BA$5:$BA$410,$C661,'Grid GenerationQueue'!$BK$5:$BK$410,"&gt;0",'Grid GenerationQueue'!$BD$5:$BD$410,"&lt;="&amp;$BE$3)</f>
        <v>0</v>
      </c>
    </row>
    <row r="662" spans="1:106" x14ac:dyDescent="0.35">
      <c r="A662" t="s">
        <v>4751</v>
      </c>
      <c r="B662" t="s">
        <v>4334</v>
      </c>
      <c r="C662">
        <v>500</v>
      </c>
      <c r="D662">
        <f>SUMIFS('Grid GenerationQueue'!AG$5:AG$410,'Grid GenerationQueue'!$AZ$5:$AZ$410,$B662,'Grid GenerationQueue'!$BA$5:$BA$410,$C662)</f>
        <v>0</v>
      </c>
      <c r="E662">
        <f>SUMIFS('Grid GenerationQueue'!AH$5:AH$410,'Grid GenerationQueue'!$AZ$5:$AZ$410,$B662,'Grid GenerationQueue'!$BA$5:$BA$410,$C662)</f>
        <v>0</v>
      </c>
      <c r="F662">
        <f>SUMIFS('Grid GenerationQueue'!AI$5:AI$410,'Grid GenerationQueue'!$AZ$5:$AZ$410,$B662,'Grid GenerationQueue'!$BA$5:$BA$410,$C662)</f>
        <v>0</v>
      </c>
      <c r="G662">
        <f>SUMIFS('Grid GenerationQueue'!AJ$5:AJ$410,'Grid GenerationQueue'!$AZ$5:$AZ$410,$B662,'Grid GenerationQueue'!$BA$5:$BA$410,$C662)</f>
        <v>0</v>
      </c>
      <c r="H662">
        <f>SUMIFS('Grid GenerationQueue'!AK$5:AK$410,'Grid GenerationQueue'!$AZ$5:$AZ$410,$B662,'Grid GenerationQueue'!$BA$5:$BA$410,$C662)</f>
        <v>0</v>
      </c>
      <c r="I662">
        <f>SUMIFS('Grid GenerationQueue'!AL$5:AL$410,'Grid GenerationQueue'!$AZ$5:$AZ$410,$B662,'Grid GenerationQueue'!$BA$5:$BA$410,$C662)</f>
        <v>0</v>
      </c>
      <c r="J662">
        <f>SUMIFS('Grid GenerationQueue'!AM$5:AM$410,'Grid GenerationQueue'!$AZ$5:$AZ$410,$B662,'Grid GenerationQueue'!$BA$5:$BA$410,$C662)</f>
        <v>0</v>
      </c>
      <c r="K662">
        <f>SUMIFS('Grid GenerationQueue'!AN$5:AN$410,'Grid GenerationQueue'!$AZ$5:$AZ$410,$B662,'Grid GenerationQueue'!$BA$5:$BA$410,$C662)</f>
        <v>0</v>
      </c>
      <c r="L662">
        <f>SUMIFS('Grid GenerationQueue'!AO$5:AO$410,'Grid GenerationQueue'!$AZ$5:$AZ$410,$B662,'Grid GenerationQueue'!$BA$5:$BA$410,$C662)</f>
        <v>0</v>
      </c>
      <c r="M662">
        <f>SUMIFS('Grid GenerationQueue'!AP$5:AP$410,'Grid GenerationQueue'!$AZ$5:$AZ$410,$B662,'Grid GenerationQueue'!$BA$5:$BA$410,$C662)</f>
        <v>0</v>
      </c>
      <c r="N662">
        <f>SUMIFS('Grid GenerationQueue'!AQ$5:AQ$410,'Grid GenerationQueue'!$AZ$5:$AZ$410,$B662,'Grid GenerationQueue'!$BA$5:$BA$410,$C662)</f>
        <v>0</v>
      </c>
      <c r="O662">
        <f>SUMIFS('Grid GenerationQueue'!AR$5:AR$410,'Grid GenerationQueue'!$AZ$5:$AZ$410,$B662,'Grid GenerationQueue'!$BA$5:$BA$410,$C662)</f>
        <v>0</v>
      </c>
      <c r="Q662">
        <f>SUMIFS('Grid GenerationQueue'!AG$5:AG$410,'Grid GenerationQueue'!$AZ$5:$AZ$410,$B662,'Grid GenerationQueue'!$BA$5:$BA$410,$C662,'Grid GenerationQueue'!$BJ$5:$BJ$410,"Executed")</f>
        <v>0</v>
      </c>
      <c r="R662">
        <f>SUMIFS('Grid GenerationQueue'!AH$5:AH$410,'Grid GenerationQueue'!$AZ$5:$AZ$410,$B662,'Grid GenerationQueue'!$BA$5:$BA$410,$C662,'Grid GenerationQueue'!$BJ$5:$BJ$410,"Executed")</f>
        <v>0</v>
      </c>
      <c r="S662">
        <f>SUMIFS('Grid GenerationQueue'!AI$5:AI$410,'Grid GenerationQueue'!$AZ$5:$AZ$410,$B662,'Grid GenerationQueue'!$BA$5:$BA$410,$C662,'Grid GenerationQueue'!$BJ$5:$BJ$410,"Executed")</f>
        <v>0</v>
      </c>
      <c r="T662">
        <f>SUMIFS('Grid GenerationQueue'!AJ$5:AJ$410,'Grid GenerationQueue'!$AZ$5:$AZ$410,$B662,'Grid GenerationQueue'!$BA$5:$BA$410,$C662,'Grid GenerationQueue'!$BJ$5:$BJ$410,"Executed")</f>
        <v>0</v>
      </c>
      <c r="U662">
        <f>SUMIFS('Grid GenerationQueue'!AK$5:AK$410,'Grid GenerationQueue'!$AZ$5:$AZ$410,$B662,'Grid GenerationQueue'!$BA$5:$BA$410,$C662,'Grid GenerationQueue'!$BJ$5:$BJ$410,"Executed")</f>
        <v>0</v>
      </c>
      <c r="V662">
        <f>SUMIFS('Grid GenerationQueue'!AL$5:AL$410,'Grid GenerationQueue'!$AZ$5:$AZ$410,$B662,'Grid GenerationQueue'!$BA$5:$BA$410,$C662,'Grid GenerationQueue'!$BJ$5:$BJ$410,"Executed")</f>
        <v>0</v>
      </c>
      <c r="W662">
        <f>SUMIFS('Grid GenerationQueue'!AM$5:AM$410,'Grid GenerationQueue'!$AZ$5:$AZ$410,$B662,'Grid GenerationQueue'!$BA$5:$BA$410,$C662,'Grid GenerationQueue'!$BJ$5:$BJ$410,"Executed")</f>
        <v>0</v>
      </c>
      <c r="X662">
        <f>SUMIFS('Grid GenerationQueue'!AN$5:AN$410,'Grid GenerationQueue'!$AZ$5:$AZ$410,$B662,'Grid GenerationQueue'!$BA$5:$BA$410,$C662,'Grid GenerationQueue'!$BJ$5:$BJ$410,"Executed")</f>
        <v>0</v>
      </c>
      <c r="Y662">
        <f>SUMIFS('Grid GenerationQueue'!AO$5:AO$410,'Grid GenerationQueue'!$AZ$5:$AZ$410,$B662,'Grid GenerationQueue'!$BA$5:$BA$410,$C662,'Grid GenerationQueue'!$BJ$5:$BJ$410,"Executed")</f>
        <v>0</v>
      </c>
      <c r="Z662">
        <f>SUMIFS('Grid GenerationQueue'!AP$5:AP$410,'Grid GenerationQueue'!$AZ$5:$AZ$410,$B662,'Grid GenerationQueue'!$BA$5:$BA$410,$C662,'Grid GenerationQueue'!$BJ$5:$BJ$410,"Executed")</f>
        <v>0</v>
      </c>
      <c r="AA662">
        <f>SUMIFS('Grid GenerationQueue'!AQ$5:AQ$410,'Grid GenerationQueue'!$AZ$5:$AZ$410,$B662,'Grid GenerationQueue'!$BA$5:$BA$410,$C662,'Grid GenerationQueue'!$BJ$5:$BJ$410,"Executed")</f>
        <v>0</v>
      </c>
      <c r="AB662">
        <f>SUMIFS('Grid GenerationQueue'!AR$5:AR$410,'Grid GenerationQueue'!$AZ$5:$AZ$410,$B662,'Grid GenerationQueue'!$BA$5:$BA$410,$C662,'Grid GenerationQueue'!$BJ$5:$BJ$410,"Executed")</f>
        <v>0</v>
      </c>
      <c r="AD662">
        <f>SUMIFS('Grid GenerationQueue'!AG$5:AG$410,'Grid GenerationQueue'!$AZ$5:$AZ$410,$B662,'Grid GenerationQueue'!$BA$5:$BA$410,$C662,'Grid GenerationQueue'!$BH$5:$BH$410,"&lt;&gt;"&amp;"")+SUMIFS('Grid GenerationQueue'!AG$5:AG$410,'Grid GenerationQueue'!$AZ$5:$AZ$410,$B662,'Grid GenerationQueue'!$BA$5:$BA$410,$C662,'Grid GenerationQueue'!$BH$5:$BH$410,"",'Grid GenerationQueue'!$AC$5:$AC$410,1)</f>
        <v>0</v>
      </c>
      <c r="AE662">
        <f>SUMIFS('Grid GenerationQueue'!AH$5:AH$410,'Grid GenerationQueue'!$AZ$5:$AZ$410,$B662,'Grid GenerationQueue'!$BA$5:$BA$410,$C662,'Grid GenerationQueue'!$BH$5:$BH$410,"&lt;&gt;"&amp;"")+SUMIFS('Grid GenerationQueue'!AH$5:AH$410,'Grid GenerationQueue'!$AZ$5:$AZ$410,$B662,'Grid GenerationQueue'!$BA$5:$BA$410,$C662,'Grid GenerationQueue'!$BH$5:$BH$410,"",'Grid GenerationQueue'!$AC$5:$AC$410,1)</f>
        <v>0</v>
      </c>
      <c r="AF662">
        <f>SUMIFS('Grid GenerationQueue'!AI$5:AI$410,'Grid GenerationQueue'!$AZ$5:$AZ$410,$B662,'Grid GenerationQueue'!$BA$5:$BA$410,$C662,'Grid GenerationQueue'!$BH$5:$BH$410,"&lt;&gt;"&amp;"")+SUMIFS('Grid GenerationQueue'!AI$5:AI$410,'Grid GenerationQueue'!$AZ$5:$AZ$410,$B662,'Grid GenerationQueue'!$BA$5:$BA$410,$C662,'Grid GenerationQueue'!$BH$5:$BH$410,"",'Grid GenerationQueue'!$AC$5:$AC$410,1)</f>
        <v>0</v>
      </c>
      <c r="AG662">
        <f>SUMIFS('Grid GenerationQueue'!AJ$5:AJ$410,'Grid GenerationQueue'!$AZ$5:$AZ$410,$B662,'Grid GenerationQueue'!$BA$5:$BA$410,$C662,'Grid GenerationQueue'!$BH$5:$BH$410,"&lt;&gt;"&amp;"")+SUMIFS('Grid GenerationQueue'!AJ$5:AJ$410,'Grid GenerationQueue'!$AZ$5:$AZ$410,$B662,'Grid GenerationQueue'!$BA$5:$BA$410,$C662,'Grid GenerationQueue'!$BH$5:$BH$410,"",'Grid GenerationQueue'!$AC$5:$AC$410,1)</f>
        <v>0</v>
      </c>
      <c r="AH662">
        <f>SUMIFS('Grid GenerationQueue'!AK$5:AK$410,'Grid GenerationQueue'!$AZ$5:$AZ$410,$B662,'Grid GenerationQueue'!$BA$5:$BA$410,$C662,'Grid GenerationQueue'!$BH$5:$BH$410,"&lt;&gt;"&amp;"")+SUMIFS('Grid GenerationQueue'!AK$5:AK$410,'Grid GenerationQueue'!$AZ$5:$AZ$410,$B662,'Grid GenerationQueue'!$BA$5:$BA$410,$C662,'Grid GenerationQueue'!$BH$5:$BH$410,"",'Grid GenerationQueue'!$AC$5:$AC$410,1)</f>
        <v>0</v>
      </c>
      <c r="AI662">
        <f>SUMIFS('Grid GenerationQueue'!AL$5:AL$410,'Grid GenerationQueue'!$AZ$5:$AZ$410,$B662,'Grid GenerationQueue'!$BA$5:$BA$410,$C662,'Grid GenerationQueue'!$BH$5:$BH$410,"&lt;&gt;"&amp;"")+SUMIFS('Grid GenerationQueue'!AL$5:AL$410,'Grid GenerationQueue'!$AZ$5:$AZ$410,$B662,'Grid GenerationQueue'!$BA$5:$BA$410,$C662,'Grid GenerationQueue'!$BH$5:$BH$410,"",'Grid GenerationQueue'!$AC$5:$AC$410,1)</f>
        <v>0</v>
      </c>
      <c r="AJ662">
        <f>SUMIFS('Grid GenerationQueue'!AM$5:AM$410,'Grid GenerationQueue'!$AZ$5:$AZ$410,$B662,'Grid GenerationQueue'!$BA$5:$BA$410,$C662,'Grid GenerationQueue'!$BH$5:$BH$410,"&lt;&gt;"&amp;"")+SUMIFS('Grid GenerationQueue'!AM$5:AM$410,'Grid GenerationQueue'!$AZ$5:$AZ$410,$B662,'Grid GenerationQueue'!$BA$5:$BA$410,$C662,'Grid GenerationQueue'!$BH$5:$BH$410,"",'Grid GenerationQueue'!$AC$5:$AC$410,1)</f>
        <v>0</v>
      </c>
      <c r="AK662">
        <f>SUMIFS('Grid GenerationQueue'!AN$5:AN$410,'Grid GenerationQueue'!$AZ$5:$AZ$410,$B662,'Grid GenerationQueue'!$BA$5:$BA$410,$C662,'Grid GenerationQueue'!$BH$5:$BH$410,"&lt;&gt;"&amp;"")+SUMIFS('Grid GenerationQueue'!AN$5:AN$410,'Grid GenerationQueue'!$AZ$5:$AZ$410,$B662,'Grid GenerationQueue'!$BA$5:$BA$410,$C662,'Grid GenerationQueue'!$BH$5:$BH$410,"",'Grid GenerationQueue'!$AC$5:$AC$410,1)</f>
        <v>0</v>
      </c>
      <c r="AL662">
        <f>SUMIFS('Grid GenerationQueue'!AO$5:AO$410,'Grid GenerationQueue'!$AZ$5:$AZ$410,$B662,'Grid GenerationQueue'!$BA$5:$BA$410,$C662,'Grid GenerationQueue'!$BH$5:$BH$410,"&lt;&gt;"&amp;"")+SUMIFS('Grid GenerationQueue'!AO$5:AO$410,'Grid GenerationQueue'!$AZ$5:$AZ$410,$B662,'Grid GenerationQueue'!$BA$5:$BA$410,$C662,'Grid GenerationQueue'!$BH$5:$BH$410,"",'Grid GenerationQueue'!$AC$5:$AC$410,1)</f>
        <v>0</v>
      </c>
      <c r="AM662">
        <f>SUMIFS('Grid GenerationQueue'!AP$5:AP$410,'Grid GenerationQueue'!$AZ$5:$AZ$410,$B662,'Grid GenerationQueue'!$BA$5:$BA$410,$C662,'Grid GenerationQueue'!$BH$5:$BH$410,"&lt;&gt;"&amp;"")+SUMIFS('Grid GenerationQueue'!AP$5:AP$410,'Grid GenerationQueue'!$AZ$5:$AZ$410,$B662,'Grid GenerationQueue'!$BA$5:$BA$410,$C662,'Grid GenerationQueue'!$BH$5:$BH$410,"",'Grid GenerationQueue'!$AC$5:$AC$410,1)</f>
        <v>0</v>
      </c>
      <c r="AN662">
        <f>SUMIFS('Grid GenerationQueue'!AQ$5:AQ$410,'Grid GenerationQueue'!$AZ$5:$AZ$410,$B662,'Grid GenerationQueue'!$BA$5:$BA$410,$C662,'Grid GenerationQueue'!$BH$5:$BH$410,"&lt;&gt;"&amp;"")+SUMIFS('Grid GenerationQueue'!AQ$5:AQ$410,'Grid GenerationQueue'!$AZ$5:$AZ$410,$B662,'Grid GenerationQueue'!$BA$5:$BA$410,$C662,'Grid GenerationQueue'!$BH$5:$BH$410,"",'Grid GenerationQueue'!$AC$5:$AC$410,1)</f>
        <v>0</v>
      </c>
      <c r="AO662">
        <f>SUMIFS('Grid GenerationQueue'!AR$5:AR$410,'Grid GenerationQueue'!$AZ$5:$AZ$410,$B662,'Grid GenerationQueue'!$BA$5:$BA$410,$C662,'Grid GenerationQueue'!$BH$5:$BH$410,"&lt;&gt;"&amp;"")+SUMIFS('Grid GenerationQueue'!AR$5:AR$410,'Grid GenerationQueue'!$AZ$5:$AZ$410,$B662,'Grid GenerationQueue'!$BA$5:$BA$410,$C662,'Grid GenerationQueue'!$BH$5:$BH$410,"",'Grid GenerationQueue'!$AC$5:$AC$410,1)</f>
        <v>0</v>
      </c>
      <c r="AQ662">
        <f>SUMIFS('Grid GenerationQueue'!AG$5:AG$410,'Grid GenerationQueue'!$AZ$5:$AZ$410,$B662,'Grid GenerationQueue'!$BA$5:$BA$410,$C662,'Grid GenerationQueue'!$BK$5:$BK$410,"&gt;0")</f>
        <v>0</v>
      </c>
      <c r="AR662">
        <f>SUMIFS('Grid GenerationQueue'!AH$5:AH$410,'Grid GenerationQueue'!$AZ$5:$AZ$410,$B662,'Grid GenerationQueue'!$BA$5:$BA$410,$C662,'Grid GenerationQueue'!$BK$5:$BK$410,"&gt;0")</f>
        <v>0</v>
      </c>
      <c r="AS662">
        <f>SUMIFS('Grid GenerationQueue'!AI$5:AI$410,'Grid GenerationQueue'!$AZ$5:$AZ$410,$B662,'Grid GenerationQueue'!$BA$5:$BA$410,$C662,'Grid GenerationQueue'!$BK$5:$BK$410,"&gt;0")</f>
        <v>0</v>
      </c>
      <c r="AT662">
        <f>SUMIFS('Grid GenerationQueue'!AJ$5:AJ$410,'Grid GenerationQueue'!$AZ$5:$AZ$410,$B662,'Grid GenerationQueue'!$BA$5:$BA$410,$C662,'Grid GenerationQueue'!$BK$5:$BK$410,"&gt;0")</f>
        <v>0</v>
      </c>
      <c r="AU662">
        <f>SUMIFS('Grid GenerationQueue'!AK$5:AK$410,'Grid GenerationQueue'!$AZ$5:$AZ$410,$B662,'Grid GenerationQueue'!$BA$5:$BA$410,$C662,'Grid GenerationQueue'!$BK$5:$BK$410,"&gt;0")</f>
        <v>0</v>
      </c>
      <c r="AV662">
        <f>SUMIFS('Grid GenerationQueue'!AL$5:AL$410,'Grid GenerationQueue'!$AZ$5:$AZ$410,$B662,'Grid GenerationQueue'!$BA$5:$BA$410,$C662,'Grid GenerationQueue'!$BK$5:$BK$410,"&gt;0")</f>
        <v>0</v>
      </c>
      <c r="AW662">
        <f>SUMIFS('Grid GenerationQueue'!AM$5:AM$410,'Grid GenerationQueue'!$AZ$5:$AZ$410,$B662,'Grid GenerationQueue'!$BA$5:$BA$410,$C662,'Grid GenerationQueue'!$BK$5:$BK$410,"&gt;0")</f>
        <v>0</v>
      </c>
      <c r="AX662">
        <f>SUMIFS('Grid GenerationQueue'!AN$5:AN$410,'Grid GenerationQueue'!$AZ$5:$AZ$410,$B662,'Grid GenerationQueue'!$BA$5:$BA$410,$C662,'Grid GenerationQueue'!$BK$5:$BK$410,"&gt;0")</f>
        <v>0</v>
      </c>
      <c r="AY662">
        <f>SUMIFS('Grid GenerationQueue'!AO$5:AO$410,'Grid GenerationQueue'!$AZ$5:$AZ$410,$B662,'Grid GenerationQueue'!$BA$5:$BA$410,$C662,'Grid GenerationQueue'!$BK$5:$BK$410,"&gt;0")</f>
        <v>0</v>
      </c>
      <c r="AZ662">
        <f>SUMIFS('Grid GenerationQueue'!AP$5:AP$410,'Grid GenerationQueue'!$AZ$5:$AZ$410,$B662,'Grid GenerationQueue'!$BA$5:$BA$410,$C662,'Grid GenerationQueue'!$BK$5:$BK$410,"&gt;0")</f>
        <v>0</v>
      </c>
      <c r="BA662">
        <f>SUMIFS('Grid GenerationQueue'!AQ$5:AQ$410,'Grid GenerationQueue'!$AZ$5:$AZ$410,$B662,'Grid GenerationQueue'!$BA$5:$BA$410,$C662,'Grid GenerationQueue'!$BK$5:$BK$410,"&gt;0")</f>
        <v>0</v>
      </c>
      <c r="BB662">
        <f>SUMIFS('Grid GenerationQueue'!AR$5:AR$410,'Grid GenerationQueue'!$AZ$5:$AZ$410,$B662,'Grid GenerationQueue'!$BA$5:$BA$410,$C662,'Grid GenerationQueue'!$BK$5:$BK$410,"&gt;0")</f>
        <v>0</v>
      </c>
      <c r="BD662">
        <f>SUMIFS('Grid GenerationQueue'!AG$5:AG$410,'Grid GenerationQueue'!$AZ$5:$AZ$410,$B662,'Grid GenerationQueue'!$BA$5:$BA$410,$C662,'Grid GenerationQueue'!$BD$5:$BD$410,"&lt;="&amp;$BE$3)</f>
        <v>0</v>
      </c>
      <c r="BE662">
        <f>SUMIFS('Grid GenerationQueue'!AH$5:AH$410,'Grid GenerationQueue'!$AZ$5:$AZ$410,$B662,'Grid GenerationQueue'!$BA$5:$BA$410,$C662,'Grid GenerationQueue'!$BD$5:$BD$410,"&lt;="&amp;$BE$3)</f>
        <v>0</v>
      </c>
      <c r="BF662">
        <f>SUMIFS('Grid GenerationQueue'!AI$5:AI$410,'Grid GenerationQueue'!$AZ$5:$AZ$410,$B662,'Grid GenerationQueue'!$BA$5:$BA$410,$C662,'Grid GenerationQueue'!$BD$5:$BD$410,"&lt;="&amp;$BE$3)</f>
        <v>0</v>
      </c>
      <c r="BG662">
        <f>SUMIFS('Grid GenerationQueue'!AJ$5:AJ$410,'Grid GenerationQueue'!$AZ$5:$AZ$410,$B662,'Grid GenerationQueue'!$BA$5:$BA$410,$C662,'Grid GenerationQueue'!$BD$5:$BD$410,"&lt;="&amp;$BE$3)</f>
        <v>0</v>
      </c>
      <c r="BH662">
        <f>SUMIFS('Grid GenerationQueue'!AK$5:AK$410,'Grid GenerationQueue'!$AZ$5:$AZ$410,$B662,'Grid GenerationQueue'!$BA$5:$BA$410,$C662,'Grid GenerationQueue'!$BD$5:$BD$410,"&lt;="&amp;$BE$3)</f>
        <v>0</v>
      </c>
      <c r="BI662">
        <f>SUMIFS('Grid GenerationQueue'!AL$5:AL$410,'Grid GenerationQueue'!$AZ$5:$AZ$410,$B662,'Grid GenerationQueue'!$BA$5:$BA$410,$C662,'Grid GenerationQueue'!$BD$5:$BD$410,"&lt;="&amp;$BE$3)</f>
        <v>0</v>
      </c>
      <c r="BJ662">
        <f>SUMIFS('Grid GenerationQueue'!AM$5:AM$410,'Grid GenerationQueue'!$AZ$5:$AZ$410,$B662,'Grid GenerationQueue'!$BA$5:$BA$410,$C662,'Grid GenerationQueue'!$BD$5:$BD$410,"&lt;="&amp;$BE$3)</f>
        <v>0</v>
      </c>
      <c r="BK662">
        <f>SUMIFS('Grid GenerationQueue'!AN$5:AN$410,'Grid GenerationQueue'!$AZ$5:$AZ$410,$B662,'Grid GenerationQueue'!$BA$5:$BA$410,$C662,'Grid GenerationQueue'!$BD$5:$BD$410,"&lt;="&amp;$BE$3)</f>
        <v>0</v>
      </c>
      <c r="BL662">
        <f>SUMIFS('Grid GenerationQueue'!AO$5:AO$410,'Grid GenerationQueue'!$AZ$5:$AZ$410,$B662,'Grid GenerationQueue'!$BA$5:$BA$410,$C662,'Grid GenerationQueue'!$BD$5:$BD$410,"&lt;="&amp;$BE$3)</f>
        <v>0</v>
      </c>
      <c r="BM662">
        <f>SUMIFS('Grid GenerationQueue'!AP$5:AP$410,'Grid GenerationQueue'!$AZ$5:$AZ$410,$B662,'Grid GenerationQueue'!$BA$5:$BA$410,$C662,'Grid GenerationQueue'!$BD$5:$BD$410,"&lt;="&amp;$BE$3)</f>
        <v>0</v>
      </c>
      <c r="BN662">
        <f>SUMIFS('Grid GenerationQueue'!AQ$5:AQ$410,'Grid GenerationQueue'!$AZ$5:$AZ$410,$B662,'Grid GenerationQueue'!$BA$5:$BA$410,$C662,'Grid GenerationQueue'!$BD$5:$BD$410,"&lt;="&amp;$BE$3)</f>
        <v>0</v>
      </c>
      <c r="BO662">
        <f>SUMIFS('Grid GenerationQueue'!AR$5:AR$410,'Grid GenerationQueue'!$AZ$5:$AZ$410,$B662,'Grid GenerationQueue'!$BA$5:$BA$410,$C662,'Grid GenerationQueue'!$BD$5:$BD$410,"&lt;="&amp;$BE$3)</f>
        <v>0</v>
      </c>
      <c r="BQ662">
        <f>SUMIFS('Grid GenerationQueue'!AG$5:AG$410,'Grid GenerationQueue'!$AZ$5:$AZ$410,$B662,'Grid GenerationQueue'!$BA$5:$BA$410,$C662,'Grid GenerationQueue'!$BJ$5:$BJ$410,"Executed",'Grid GenerationQueue'!$BD$5:$BD$410,"&lt;="&amp;$BE$3)</f>
        <v>0</v>
      </c>
      <c r="BR662">
        <f>SUMIFS('Grid GenerationQueue'!AH$5:AH$410,'Grid GenerationQueue'!$AZ$5:$AZ$410,$B662,'Grid GenerationQueue'!$BA$5:$BA$410,$C662,'Grid GenerationQueue'!$BJ$5:$BJ$410,"Executed",'Grid GenerationQueue'!$BD$5:$BD$410,"&lt;="&amp;$BE$3)</f>
        <v>0</v>
      </c>
      <c r="BS662">
        <f>SUMIFS('Grid GenerationQueue'!AI$5:AI$410,'Grid GenerationQueue'!$AZ$5:$AZ$410,$B662,'Grid GenerationQueue'!$BA$5:$BA$410,$C662,'Grid GenerationQueue'!$BJ$5:$BJ$410,"Executed",'Grid GenerationQueue'!$BD$5:$BD$410,"&lt;="&amp;$BE$3)</f>
        <v>0</v>
      </c>
      <c r="BT662">
        <f>SUMIFS('Grid GenerationQueue'!AJ$5:AJ$410,'Grid GenerationQueue'!$AZ$5:$AZ$410,$B662,'Grid GenerationQueue'!$BA$5:$BA$410,$C662,'Grid GenerationQueue'!$BJ$5:$BJ$410,"Executed",'Grid GenerationQueue'!$BD$5:$BD$410,"&lt;="&amp;$BE$3)</f>
        <v>0</v>
      </c>
      <c r="BU662">
        <f>SUMIFS('Grid GenerationQueue'!AK$5:AK$410,'Grid GenerationQueue'!$AZ$5:$AZ$410,$B662,'Grid GenerationQueue'!$BA$5:$BA$410,$C662,'Grid GenerationQueue'!$BJ$5:$BJ$410,"Executed",'Grid GenerationQueue'!$BD$5:$BD$410,"&lt;="&amp;$BE$3)</f>
        <v>0</v>
      </c>
      <c r="BV662">
        <f>SUMIFS('Grid GenerationQueue'!AL$5:AL$410,'Grid GenerationQueue'!$AZ$5:$AZ$410,$B662,'Grid GenerationQueue'!$BA$5:$BA$410,$C662,'Grid GenerationQueue'!$BJ$5:$BJ$410,"Executed",'Grid GenerationQueue'!$BD$5:$BD$410,"&lt;="&amp;$BE$3)</f>
        <v>0</v>
      </c>
      <c r="BW662">
        <f>SUMIFS('Grid GenerationQueue'!AM$5:AM$410,'Grid GenerationQueue'!$AZ$5:$AZ$410,$B662,'Grid GenerationQueue'!$BA$5:$BA$410,$C662,'Grid GenerationQueue'!$BJ$5:$BJ$410,"Executed",'Grid GenerationQueue'!$BD$5:$BD$410,"&lt;="&amp;$BE$3)</f>
        <v>0</v>
      </c>
      <c r="BX662">
        <f>SUMIFS('Grid GenerationQueue'!AN$5:AN$410,'Grid GenerationQueue'!$AZ$5:$AZ$410,$B662,'Grid GenerationQueue'!$BA$5:$BA$410,$C662,'Grid GenerationQueue'!$BJ$5:$BJ$410,"Executed",'Grid GenerationQueue'!$BD$5:$BD$410,"&lt;="&amp;$BE$3)</f>
        <v>0</v>
      </c>
      <c r="BY662">
        <f>SUMIFS('Grid GenerationQueue'!AO$5:AO$410,'Grid GenerationQueue'!$AZ$5:$AZ$410,$B662,'Grid GenerationQueue'!$BA$5:$BA$410,$C662,'Grid GenerationQueue'!$BJ$5:$BJ$410,"Executed",'Grid GenerationQueue'!$BD$5:$BD$410,"&lt;="&amp;$BE$3)</f>
        <v>0</v>
      </c>
      <c r="BZ662">
        <f>SUMIFS('Grid GenerationQueue'!AP$5:AP$410,'Grid GenerationQueue'!$AZ$5:$AZ$410,$B662,'Grid GenerationQueue'!$BA$5:$BA$410,$C662,'Grid GenerationQueue'!$BJ$5:$BJ$410,"Executed",'Grid GenerationQueue'!$BD$5:$BD$410,"&lt;="&amp;$BE$3)</f>
        <v>0</v>
      </c>
      <c r="CA662">
        <f>SUMIFS('Grid GenerationQueue'!AQ$5:AQ$410,'Grid GenerationQueue'!$AZ$5:$AZ$410,$B662,'Grid GenerationQueue'!$BA$5:$BA$410,$C662,'Grid GenerationQueue'!$BJ$5:$BJ$410,"Executed",'Grid GenerationQueue'!$BD$5:$BD$410,"&lt;="&amp;$BE$3)</f>
        <v>0</v>
      </c>
      <c r="CB662">
        <f>SUMIFS('Grid GenerationQueue'!AR$5:AR$410,'Grid GenerationQueue'!$AZ$5:$AZ$410,$B662,'Grid GenerationQueue'!$BA$5:$BA$410,$C662,'Grid GenerationQueue'!$BJ$5:$BJ$410,"Executed",'Grid GenerationQueue'!$BD$5:$BD$410,"&lt;="&amp;$BE$3)</f>
        <v>0</v>
      </c>
      <c r="CD662">
        <f>SUMIFS('Grid GenerationQueue'!AG$5:AG$410,'Grid GenerationQueue'!$AZ$5:$AZ$410,$B662,'Grid GenerationQueue'!$BA$5:$BA$410,$C662,'Grid GenerationQueue'!$BH$5:$BH$410,"&lt;&gt;"&amp;"",'Grid GenerationQueue'!$BD$5:$BD$410,"&lt;="&amp;$BE$3)</f>
        <v>0</v>
      </c>
      <c r="CE662">
        <f>SUMIFS('Grid GenerationQueue'!AH$5:AH$410,'Grid GenerationQueue'!$AZ$5:$AZ$410,$B662,'Grid GenerationQueue'!$BA$5:$BA$410,$C662,'Grid GenerationQueue'!$BH$5:$BH$410,"&lt;&gt;"&amp;"",'Grid GenerationQueue'!$BD$5:$BD$410,"&lt;="&amp;$BE$3)</f>
        <v>0</v>
      </c>
      <c r="CF662">
        <f>SUMIFS('Grid GenerationQueue'!AI$5:AI$410,'Grid GenerationQueue'!$AZ$5:$AZ$410,$B662,'Grid GenerationQueue'!$BA$5:$BA$410,$C662,'Grid GenerationQueue'!$BH$5:$BH$410,"&lt;&gt;"&amp;"",'Grid GenerationQueue'!$BD$5:$BD$410,"&lt;="&amp;$BE$3)</f>
        <v>0</v>
      </c>
      <c r="CG662">
        <f>SUMIFS('Grid GenerationQueue'!AJ$5:AJ$410,'Grid GenerationQueue'!$AZ$5:$AZ$410,$B662,'Grid GenerationQueue'!$BA$5:$BA$410,$C662,'Grid GenerationQueue'!$BH$5:$BH$410,"&lt;&gt;"&amp;"",'Grid GenerationQueue'!$BD$5:$BD$410,"&lt;="&amp;$BE$3)</f>
        <v>0</v>
      </c>
      <c r="CH662">
        <f>SUMIFS('Grid GenerationQueue'!AK$5:AK$410,'Grid GenerationQueue'!$AZ$5:$AZ$410,$B662,'Grid GenerationQueue'!$BA$5:$BA$410,$C662,'Grid GenerationQueue'!$BH$5:$BH$410,"&lt;&gt;"&amp;"",'Grid GenerationQueue'!$BD$5:$BD$410,"&lt;="&amp;$BE$3)</f>
        <v>0</v>
      </c>
      <c r="CI662">
        <f>SUMIFS('Grid GenerationQueue'!AL$5:AL$410,'Grid GenerationQueue'!$AZ$5:$AZ$410,$B662,'Grid GenerationQueue'!$BA$5:$BA$410,$C662,'Grid GenerationQueue'!$BH$5:$BH$410,"&lt;&gt;"&amp;"",'Grid GenerationQueue'!$BD$5:$BD$410,"&lt;="&amp;$BE$3)</f>
        <v>0</v>
      </c>
      <c r="CJ662">
        <f>SUMIFS('Grid GenerationQueue'!AM$5:AM$410,'Grid GenerationQueue'!$AZ$5:$AZ$410,$B662,'Grid GenerationQueue'!$BA$5:$BA$410,$C662,'Grid GenerationQueue'!$BH$5:$BH$410,"&lt;&gt;"&amp;"",'Grid GenerationQueue'!$BD$5:$BD$410,"&lt;="&amp;$BE$3)</f>
        <v>0</v>
      </c>
      <c r="CK662">
        <f>SUMIFS('Grid GenerationQueue'!AN$5:AN$410,'Grid GenerationQueue'!$AZ$5:$AZ$410,$B662,'Grid GenerationQueue'!$BA$5:$BA$410,$C662,'Grid GenerationQueue'!$BH$5:$BH$410,"&lt;&gt;"&amp;"",'Grid GenerationQueue'!$BD$5:$BD$410,"&lt;="&amp;$BE$3)</f>
        <v>0</v>
      </c>
      <c r="CL662">
        <f>SUMIFS('Grid GenerationQueue'!AO$5:AO$410,'Grid GenerationQueue'!$AZ$5:$AZ$410,$B662,'Grid GenerationQueue'!$BA$5:$BA$410,$C662,'Grid GenerationQueue'!$BH$5:$BH$410,"&lt;&gt;"&amp;"",'Grid GenerationQueue'!$BD$5:$BD$410,"&lt;="&amp;$BE$3)</f>
        <v>0</v>
      </c>
      <c r="CM662">
        <f>SUMIFS('Grid GenerationQueue'!AP$5:AP$410,'Grid GenerationQueue'!$AZ$5:$AZ$410,$B662,'Grid GenerationQueue'!$BA$5:$BA$410,$C662,'Grid GenerationQueue'!$BH$5:$BH$410,"&lt;&gt;"&amp;"",'Grid GenerationQueue'!$BD$5:$BD$410,"&lt;="&amp;$BE$3)</f>
        <v>0</v>
      </c>
      <c r="CN662">
        <f>SUMIFS('Grid GenerationQueue'!AQ$5:AQ$410,'Grid GenerationQueue'!$AZ$5:$AZ$410,$B662,'Grid GenerationQueue'!$BA$5:$BA$410,$C662,'Grid GenerationQueue'!$BH$5:$BH$410,"&lt;&gt;"&amp;"",'Grid GenerationQueue'!$BD$5:$BD$410,"&lt;="&amp;$BE$3)</f>
        <v>0</v>
      </c>
      <c r="CO662">
        <f>SUMIFS('Grid GenerationQueue'!AR$5:AR$410,'Grid GenerationQueue'!$AZ$5:$AZ$410,$B662,'Grid GenerationQueue'!$BA$5:$BA$410,$C662,'Grid GenerationQueue'!$BH$5:$BH$410,"&lt;&gt;"&amp;"",'Grid GenerationQueue'!$BD$5:$BD$410,"&lt;="&amp;$BE$3)</f>
        <v>0</v>
      </c>
      <c r="CQ662">
        <f>SUMIFS('Grid GenerationQueue'!AG$5:AG$410,'Grid GenerationQueue'!$AZ$5:$AZ$410,$B662,'Grid GenerationQueue'!$BA$5:$BA$410,$C662,'Grid GenerationQueue'!$BK$5:$BK$410,"&gt;0",'Grid GenerationQueue'!$BD$5:$BD$410,"&lt;="&amp;$BE$3)</f>
        <v>0</v>
      </c>
      <c r="CR662">
        <f>SUMIFS('Grid GenerationQueue'!AH$5:AH$410,'Grid GenerationQueue'!$AZ$5:$AZ$410,$B662,'Grid GenerationQueue'!$BA$5:$BA$410,$C662,'Grid GenerationQueue'!$BK$5:$BK$410,"&gt;0",'Grid GenerationQueue'!$BD$5:$BD$410,"&lt;="&amp;$BE$3)</f>
        <v>0</v>
      </c>
      <c r="CS662">
        <f>SUMIFS('Grid GenerationQueue'!AI$5:AI$410,'Grid GenerationQueue'!$AZ$5:$AZ$410,$B662,'Grid GenerationQueue'!$BA$5:$BA$410,$C662,'Grid GenerationQueue'!$BK$5:$BK$410,"&gt;0",'Grid GenerationQueue'!$BD$5:$BD$410,"&lt;="&amp;$BE$3)</f>
        <v>0</v>
      </c>
      <c r="CT662">
        <f>SUMIFS('Grid GenerationQueue'!AJ$5:AJ$410,'Grid GenerationQueue'!$AZ$5:$AZ$410,$B662,'Grid GenerationQueue'!$BA$5:$BA$410,$C662,'Grid GenerationQueue'!$BK$5:$BK$410,"&gt;0",'Grid GenerationQueue'!$BD$5:$BD$410,"&lt;="&amp;$BE$3)</f>
        <v>0</v>
      </c>
      <c r="CU662">
        <f>SUMIFS('Grid GenerationQueue'!AK$5:AK$410,'Grid GenerationQueue'!$AZ$5:$AZ$410,$B662,'Grid GenerationQueue'!$BA$5:$BA$410,$C662,'Grid GenerationQueue'!$BK$5:$BK$410,"&gt;0",'Grid GenerationQueue'!$BD$5:$BD$410,"&lt;="&amp;$BE$3)</f>
        <v>0</v>
      </c>
      <c r="CV662">
        <f>SUMIFS('Grid GenerationQueue'!AL$5:AL$410,'Grid GenerationQueue'!$AZ$5:$AZ$410,$B662,'Grid GenerationQueue'!$BA$5:$BA$410,$C662,'Grid GenerationQueue'!$BK$5:$BK$410,"&gt;0",'Grid GenerationQueue'!$BD$5:$BD$410,"&lt;="&amp;$BE$3)</f>
        <v>0</v>
      </c>
      <c r="CW662">
        <f>SUMIFS('Grid GenerationQueue'!AM$5:AM$410,'Grid GenerationQueue'!$AZ$5:$AZ$410,$B662,'Grid GenerationQueue'!$BA$5:$BA$410,$C662,'Grid GenerationQueue'!$BK$5:$BK$410,"&gt;0",'Grid GenerationQueue'!$BD$5:$BD$410,"&lt;="&amp;$BE$3)</f>
        <v>0</v>
      </c>
      <c r="CX662">
        <f>SUMIFS('Grid GenerationQueue'!AN$5:AN$410,'Grid GenerationQueue'!$AZ$5:$AZ$410,$B662,'Grid GenerationQueue'!$BA$5:$BA$410,$C662,'Grid GenerationQueue'!$BK$5:$BK$410,"&gt;0",'Grid GenerationQueue'!$BD$5:$BD$410,"&lt;="&amp;$BE$3)</f>
        <v>0</v>
      </c>
      <c r="CY662">
        <f>SUMIFS('Grid GenerationQueue'!AO$5:AO$410,'Grid GenerationQueue'!$AZ$5:$AZ$410,$B662,'Grid GenerationQueue'!$BA$5:$BA$410,$C662,'Grid GenerationQueue'!$BK$5:$BK$410,"&gt;0",'Grid GenerationQueue'!$BD$5:$BD$410,"&lt;="&amp;$BE$3)</f>
        <v>0</v>
      </c>
      <c r="CZ662">
        <f>SUMIFS('Grid GenerationQueue'!AP$5:AP$410,'Grid GenerationQueue'!$AZ$5:$AZ$410,$B662,'Grid GenerationQueue'!$BA$5:$BA$410,$C662,'Grid GenerationQueue'!$BK$5:$BK$410,"&gt;0",'Grid GenerationQueue'!$BD$5:$BD$410,"&lt;="&amp;$BE$3)</f>
        <v>0</v>
      </c>
      <c r="DA662">
        <f>SUMIFS('Grid GenerationQueue'!AQ$5:AQ$410,'Grid GenerationQueue'!$AZ$5:$AZ$410,$B662,'Grid GenerationQueue'!$BA$5:$BA$410,$C662,'Grid GenerationQueue'!$BK$5:$BK$410,"&gt;0",'Grid GenerationQueue'!$BD$5:$BD$410,"&lt;="&amp;$BE$3)</f>
        <v>0</v>
      </c>
      <c r="DB662">
        <f>SUMIFS('Grid GenerationQueue'!AR$5:AR$410,'Grid GenerationQueue'!$AZ$5:$AZ$410,$B662,'Grid GenerationQueue'!$BA$5:$BA$410,$C662,'Grid GenerationQueue'!$BK$5:$BK$410,"&gt;0",'Grid GenerationQueue'!$BD$5:$BD$410,"&lt;="&amp;$BE$3)</f>
        <v>0</v>
      </c>
    </row>
    <row r="663" spans="1:106" x14ac:dyDescent="0.35">
      <c r="A663" t="s">
        <v>4748</v>
      </c>
      <c r="B663" t="s">
        <v>5073</v>
      </c>
      <c r="C663">
        <v>230</v>
      </c>
      <c r="D663">
        <f>SUMIFS('Grid GenerationQueue'!AG$5:AG$410,'Grid GenerationQueue'!$AZ$5:$AZ$410,$B663,'Grid GenerationQueue'!$BA$5:$BA$410,$C663)</f>
        <v>0</v>
      </c>
      <c r="E663">
        <f>SUMIFS('Grid GenerationQueue'!AH$5:AH$410,'Grid GenerationQueue'!$AZ$5:$AZ$410,$B663,'Grid GenerationQueue'!$BA$5:$BA$410,$C663)</f>
        <v>0</v>
      </c>
      <c r="F663">
        <f>SUMIFS('Grid GenerationQueue'!AI$5:AI$410,'Grid GenerationQueue'!$AZ$5:$AZ$410,$B663,'Grid GenerationQueue'!$BA$5:$BA$410,$C663)</f>
        <v>0</v>
      </c>
      <c r="G663">
        <f>SUMIFS('Grid GenerationQueue'!AJ$5:AJ$410,'Grid GenerationQueue'!$AZ$5:$AZ$410,$B663,'Grid GenerationQueue'!$BA$5:$BA$410,$C663)</f>
        <v>0</v>
      </c>
      <c r="H663">
        <f>SUMIFS('Grid GenerationQueue'!AK$5:AK$410,'Grid GenerationQueue'!$AZ$5:$AZ$410,$B663,'Grid GenerationQueue'!$BA$5:$BA$410,$C663)</f>
        <v>0</v>
      </c>
      <c r="I663">
        <f>SUMIFS('Grid GenerationQueue'!AL$5:AL$410,'Grid GenerationQueue'!$AZ$5:$AZ$410,$B663,'Grid GenerationQueue'!$BA$5:$BA$410,$C663)</f>
        <v>0</v>
      </c>
      <c r="J663">
        <f>SUMIFS('Grid GenerationQueue'!AM$5:AM$410,'Grid GenerationQueue'!$AZ$5:$AZ$410,$B663,'Grid GenerationQueue'!$BA$5:$BA$410,$C663)</f>
        <v>0</v>
      </c>
      <c r="K663">
        <f>SUMIFS('Grid GenerationQueue'!AN$5:AN$410,'Grid GenerationQueue'!$AZ$5:$AZ$410,$B663,'Grid GenerationQueue'!$BA$5:$BA$410,$C663)</f>
        <v>0</v>
      </c>
      <c r="L663">
        <f>SUMIFS('Grid GenerationQueue'!AO$5:AO$410,'Grid GenerationQueue'!$AZ$5:$AZ$410,$B663,'Grid GenerationQueue'!$BA$5:$BA$410,$C663)</f>
        <v>0</v>
      </c>
      <c r="M663">
        <f>SUMIFS('Grid GenerationQueue'!AP$5:AP$410,'Grid GenerationQueue'!$AZ$5:$AZ$410,$B663,'Grid GenerationQueue'!$BA$5:$BA$410,$C663)</f>
        <v>0</v>
      </c>
      <c r="N663">
        <f>SUMIFS('Grid GenerationQueue'!AQ$5:AQ$410,'Grid GenerationQueue'!$AZ$5:$AZ$410,$B663,'Grid GenerationQueue'!$BA$5:$BA$410,$C663)</f>
        <v>0</v>
      </c>
      <c r="O663">
        <f>SUMIFS('Grid GenerationQueue'!AR$5:AR$410,'Grid GenerationQueue'!$AZ$5:$AZ$410,$B663,'Grid GenerationQueue'!$BA$5:$BA$410,$C663)</f>
        <v>0</v>
      </c>
      <c r="Q663">
        <f>SUMIFS('Grid GenerationQueue'!AG$5:AG$410,'Grid GenerationQueue'!$AZ$5:$AZ$410,$B663,'Grid GenerationQueue'!$BA$5:$BA$410,$C663,'Grid GenerationQueue'!$BJ$5:$BJ$410,"Executed")</f>
        <v>0</v>
      </c>
      <c r="R663">
        <f>SUMIFS('Grid GenerationQueue'!AH$5:AH$410,'Grid GenerationQueue'!$AZ$5:$AZ$410,$B663,'Grid GenerationQueue'!$BA$5:$BA$410,$C663,'Grid GenerationQueue'!$BJ$5:$BJ$410,"Executed")</f>
        <v>0</v>
      </c>
      <c r="S663">
        <f>SUMIFS('Grid GenerationQueue'!AI$5:AI$410,'Grid GenerationQueue'!$AZ$5:$AZ$410,$B663,'Grid GenerationQueue'!$BA$5:$BA$410,$C663,'Grid GenerationQueue'!$BJ$5:$BJ$410,"Executed")</f>
        <v>0</v>
      </c>
      <c r="T663">
        <f>SUMIFS('Grid GenerationQueue'!AJ$5:AJ$410,'Grid GenerationQueue'!$AZ$5:$AZ$410,$B663,'Grid GenerationQueue'!$BA$5:$BA$410,$C663,'Grid GenerationQueue'!$BJ$5:$BJ$410,"Executed")</f>
        <v>0</v>
      </c>
      <c r="U663">
        <f>SUMIFS('Grid GenerationQueue'!AK$5:AK$410,'Grid GenerationQueue'!$AZ$5:$AZ$410,$B663,'Grid GenerationQueue'!$BA$5:$BA$410,$C663,'Grid GenerationQueue'!$BJ$5:$BJ$410,"Executed")</f>
        <v>0</v>
      </c>
      <c r="V663">
        <f>SUMIFS('Grid GenerationQueue'!AL$5:AL$410,'Grid GenerationQueue'!$AZ$5:$AZ$410,$B663,'Grid GenerationQueue'!$BA$5:$BA$410,$C663,'Grid GenerationQueue'!$BJ$5:$BJ$410,"Executed")</f>
        <v>0</v>
      </c>
      <c r="W663">
        <f>SUMIFS('Grid GenerationQueue'!AM$5:AM$410,'Grid GenerationQueue'!$AZ$5:$AZ$410,$B663,'Grid GenerationQueue'!$BA$5:$BA$410,$C663,'Grid GenerationQueue'!$BJ$5:$BJ$410,"Executed")</f>
        <v>0</v>
      </c>
      <c r="X663">
        <f>SUMIFS('Grid GenerationQueue'!AN$5:AN$410,'Grid GenerationQueue'!$AZ$5:$AZ$410,$B663,'Grid GenerationQueue'!$BA$5:$BA$410,$C663,'Grid GenerationQueue'!$BJ$5:$BJ$410,"Executed")</f>
        <v>0</v>
      </c>
      <c r="Y663">
        <f>SUMIFS('Grid GenerationQueue'!AO$5:AO$410,'Grid GenerationQueue'!$AZ$5:$AZ$410,$B663,'Grid GenerationQueue'!$BA$5:$BA$410,$C663,'Grid GenerationQueue'!$BJ$5:$BJ$410,"Executed")</f>
        <v>0</v>
      </c>
      <c r="Z663">
        <f>SUMIFS('Grid GenerationQueue'!AP$5:AP$410,'Grid GenerationQueue'!$AZ$5:$AZ$410,$B663,'Grid GenerationQueue'!$BA$5:$BA$410,$C663,'Grid GenerationQueue'!$BJ$5:$BJ$410,"Executed")</f>
        <v>0</v>
      </c>
      <c r="AA663">
        <f>SUMIFS('Grid GenerationQueue'!AQ$5:AQ$410,'Grid GenerationQueue'!$AZ$5:$AZ$410,$B663,'Grid GenerationQueue'!$BA$5:$BA$410,$C663,'Grid GenerationQueue'!$BJ$5:$BJ$410,"Executed")</f>
        <v>0</v>
      </c>
      <c r="AB663">
        <f>SUMIFS('Grid GenerationQueue'!AR$5:AR$410,'Grid GenerationQueue'!$AZ$5:$AZ$410,$B663,'Grid GenerationQueue'!$BA$5:$BA$410,$C663,'Grid GenerationQueue'!$BJ$5:$BJ$410,"Executed")</f>
        <v>0</v>
      </c>
      <c r="AD663">
        <f>SUMIFS('Grid GenerationQueue'!AG$5:AG$410,'Grid GenerationQueue'!$AZ$5:$AZ$410,$B663,'Grid GenerationQueue'!$BA$5:$BA$410,$C663,'Grid GenerationQueue'!$BH$5:$BH$410,"&lt;&gt;"&amp;"")+SUMIFS('Grid GenerationQueue'!AG$5:AG$410,'Grid GenerationQueue'!$AZ$5:$AZ$410,$B663,'Grid GenerationQueue'!$BA$5:$BA$410,$C663,'Grid GenerationQueue'!$BH$5:$BH$410,"",'Grid GenerationQueue'!$AC$5:$AC$410,1)</f>
        <v>0</v>
      </c>
      <c r="AE663">
        <f>SUMIFS('Grid GenerationQueue'!AH$5:AH$410,'Grid GenerationQueue'!$AZ$5:$AZ$410,$B663,'Grid GenerationQueue'!$BA$5:$BA$410,$C663,'Grid GenerationQueue'!$BH$5:$BH$410,"&lt;&gt;"&amp;"")+SUMIFS('Grid GenerationQueue'!AH$5:AH$410,'Grid GenerationQueue'!$AZ$5:$AZ$410,$B663,'Grid GenerationQueue'!$BA$5:$BA$410,$C663,'Grid GenerationQueue'!$BH$5:$BH$410,"",'Grid GenerationQueue'!$AC$5:$AC$410,1)</f>
        <v>0</v>
      </c>
      <c r="AF663">
        <f>SUMIFS('Grid GenerationQueue'!AI$5:AI$410,'Grid GenerationQueue'!$AZ$5:$AZ$410,$B663,'Grid GenerationQueue'!$BA$5:$BA$410,$C663,'Grid GenerationQueue'!$BH$5:$BH$410,"&lt;&gt;"&amp;"")+SUMIFS('Grid GenerationQueue'!AI$5:AI$410,'Grid GenerationQueue'!$AZ$5:$AZ$410,$B663,'Grid GenerationQueue'!$BA$5:$BA$410,$C663,'Grid GenerationQueue'!$BH$5:$BH$410,"",'Grid GenerationQueue'!$AC$5:$AC$410,1)</f>
        <v>0</v>
      </c>
      <c r="AG663">
        <f>SUMIFS('Grid GenerationQueue'!AJ$5:AJ$410,'Grid GenerationQueue'!$AZ$5:$AZ$410,$B663,'Grid GenerationQueue'!$BA$5:$BA$410,$C663,'Grid GenerationQueue'!$BH$5:$BH$410,"&lt;&gt;"&amp;"")+SUMIFS('Grid GenerationQueue'!AJ$5:AJ$410,'Grid GenerationQueue'!$AZ$5:$AZ$410,$B663,'Grid GenerationQueue'!$BA$5:$BA$410,$C663,'Grid GenerationQueue'!$BH$5:$BH$410,"",'Grid GenerationQueue'!$AC$5:$AC$410,1)</f>
        <v>0</v>
      </c>
      <c r="AH663">
        <f>SUMIFS('Grid GenerationQueue'!AK$5:AK$410,'Grid GenerationQueue'!$AZ$5:$AZ$410,$B663,'Grid GenerationQueue'!$BA$5:$BA$410,$C663,'Grid GenerationQueue'!$BH$5:$BH$410,"&lt;&gt;"&amp;"")+SUMIFS('Grid GenerationQueue'!AK$5:AK$410,'Grid GenerationQueue'!$AZ$5:$AZ$410,$B663,'Grid GenerationQueue'!$BA$5:$BA$410,$C663,'Grid GenerationQueue'!$BH$5:$BH$410,"",'Grid GenerationQueue'!$AC$5:$AC$410,1)</f>
        <v>0</v>
      </c>
      <c r="AI663">
        <f>SUMIFS('Grid GenerationQueue'!AL$5:AL$410,'Grid GenerationQueue'!$AZ$5:$AZ$410,$B663,'Grid GenerationQueue'!$BA$5:$BA$410,$C663,'Grid GenerationQueue'!$BH$5:$BH$410,"&lt;&gt;"&amp;"")+SUMIFS('Grid GenerationQueue'!AL$5:AL$410,'Grid GenerationQueue'!$AZ$5:$AZ$410,$B663,'Grid GenerationQueue'!$BA$5:$BA$410,$C663,'Grid GenerationQueue'!$BH$5:$BH$410,"",'Grid GenerationQueue'!$AC$5:$AC$410,1)</f>
        <v>0</v>
      </c>
      <c r="AJ663">
        <f>SUMIFS('Grid GenerationQueue'!AM$5:AM$410,'Grid GenerationQueue'!$AZ$5:$AZ$410,$B663,'Grid GenerationQueue'!$BA$5:$BA$410,$C663,'Grid GenerationQueue'!$BH$5:$BH$410,"&lt;&gt;"&amp;"")+SUMIFS('Grid GenerationQueue'!AM$5:AM$410,'Grid GenerationQueue'!$AZ$5:$AZ$410,$B663,'Grid GenerationQueue'!$BA$5:$BA$410,$C663,'Grid GenerationQueue'!$BH$5:$BH$410,"",'Grid GenerationQueue'!$AC$5:$AC$410,1)</f>
        <v>0</v>
      </c>
      <c r="AK663">
        <f>SUMIFS('Grid GenerationQueue'!AN$5:AN$410,'Grid GenerationQueue'!$AZ$5:$AZ$410,$B663,'Grid GenerationQueue'!$BA$5:$BA$410,$C663,'Grid GenerationQueue'!$BH$5:$BH$410,"&lt;&gt;"&amp;"")+SUMIFS('Grid GenerationQueue'!AN$5:AN$410,'Grid GenerationQueue'!$AZ$5:$AZ$410,$B663,'Grid GenerationQueue'!$BA$5:$BA$410,$C663,'Grid GenerationQueue'!$BH$5:$BH$410,"",'Grid GenerationQueue'!$AC$5:$AC$410,1)</f>
        <v>0</v>
      </c>
      <c r="AL663">
        <f>SUMIFS('Grid GenerationQueue'!AO$5:AO$410,'Grid GenerationQueue'!$AZ$5:$AZ$410,$B663,'Grid GenerationQueue'!$BA$5:$BA$410,$C663,'Grid GenerationQueue'!$BH$5:$BH$410,"&lt;&gt;"&amp;"")+SUMIFS('Grid GenerationQueue'!AO$5:AO$410,'Grid GenerationQueue'!$AZ$5:$AZ$410,$B663,'Grid GenerationQueue'!$BA$5:$BA$410,$C663,'Grid GenerationQueue'!$BH$5:$BH$410,"",'Grid GenerationQueue'!$AC$5:$AC$410,1)</f>
        <v>0</v>
      </c>
      <c r="AM663">
        <f>SUMIFS('Grid GenerationQueue'!AP$5:AP$410,'Grid GenerationQueue'!$AZ$5:$AZ$410,$B663,'Grid GenerationQueue'!$BA$5:$BA$410,$C663,'Grid GenerationQueue'!$BH$5:$BH$410,"&lt;&gt;"&amp;"")+SUMIFS('Grid GenerationQueue'!AP$5:AP$410,'Grid GenerationQueue'!$AZ$5:$AZ$410,$B663,'Grid GenerationQueue'!$BA$5:$BA$410,$C663,'Grid GenerationQueue'!$BH$5:$BH$410,"",'Grid GenerationQueue'!$AC$5:$AC$410,1)</f>
        <v>0</v>
      </c>
      <c r="AN663">
        <f>SUMIFS('Grid GenerationQueue'!AQ$5:AQ$410,'Grid GenerationQueue'!$AZ$5:$AZ$410,$B663,'Grid GenerationQueue'!$BA$5:$BA$410,$C663,'Grid GenerationQueue'!$BH$5:$BH$410,"&lt;&gt;"&amp;"")+SUMIFS('Grid GenerationQueue'!AQ$5:AQ$410,'Grid GenerationQueue'!$AZ$5:$AZ$410,$B663,'Grid GenerationQueue'!$BA$5:$BA$410,$C663,'Grid GenerationQueue'!$BH$5:$BH$410,"",'Grid GenerationQueue'!$AC$5:$AC$410,1)</f>
        <v>0</v>
      </c>
      <c r="AO663">
        <f>SUMIFS('Grid GenerationQueue'!AR$5:AR$410,'Grid GenerationQueue'!$AZ$5:$AZ$410,$B663,'Grid GenerationQueue'!$BA$5:$BA$410,$C663,'Grid GenerationQueue'!$BH$5:$BH$410,"&lt;&gt;"&amp;"")+SUMIFS('Grid GenerationQueue'!AR$5:AR$410,'Grid GenerationQueue'!$AZ$5:$AZ$410,$B663,'Grid GenerationQueue'!$BA$5:$BA$410,$C663,'Grid GenerationQueue'!$BH$5:$BH$410,"",'Grid GenerationQueue'!$AC$5:$AC$410,1)</f>
        <v>0</v>
      </c>
      <c r="AQ663">
        <f>SUMIFS('Grid GenerationQueue'!AG$5:AG$410,'Grid GenerationQueue'!$AZ$5:$AZ$410,$B663,'Grid GenerationQueue'!$BA$5:$BA$410,$C663,'Grid GenerationQueue'!$BK$5:$BK$410,"&gt;0")</f>
        <v>0</v>
      </c>
      <c r="AR663">
        <f>SUMIFS('Grid GenerationQueue'!AH$5:AH$410,'Grid GenerationQueue'!$AZ$5:$AZ$410,$B663,'Grid GenerationQueue'!$BA$5:$BA$410,$C663,'Grid GenerationQueue'!$BK$5:$BK$410,"&gt;0")</f>
        <v>0</v>
      </c>
      <c r="AS663">
        <f>SUMIFS('Grid GenerationQueue'!AI$5:AI$410,'Grid GenerationQueue'!$AZ$5:$AZ$410,$B663,'Grid GenerationQueue'!$BA$5:$BA$410,$C663,'Grid GenerationQueue'!$BK$5:$BK$410,"&gt;0")</f>
        <v>0</v>
      </c>
      <c r="AT663">
        <f>SUMIFS('Grid GenerationQueue'!AJ$5:AJ$410,'Grid GenerationQueue'!$AZ$5:$AZ$410,$B663,'Grid GenerationQueue'!$BA$5:$BA$410,$C663,'Grid GenerationQueue'!$BK$5:$BK$410,"&gt;0")</f>
        <v>0</v>
      </c>
      <c r="AU663">
        <f>SUMIFS('Grid GenerationQueue'!AK$5:AK$410,'Grid GenerationQueue'!$AZ$5:$AZ$410,$B663,'Grid GenerationQueue'!$BA$5:$BA$410,$C663,'Grid GenerationQueue'!$BK$5:$BK$410,"&gt;0")</f>
        <v>0</v>
      </c>
      <c r="AV663">
        <f>SUMIFS('Grid GenerationQueue'!AL$5:AL$410,'Grid GenerationQueue'!$AZ$5:$AZ$410,$B663,'Grid GenerationQueue'!$BA$5:$BA$410,$C663,'Grid GenerationQueue'!$BK$5:$BK$410,"&gt;0")</f>
        <v>0</v>
      </c>
      <c r="AW663">
        <f>SUMIFS('Grid GenerationQueue'!AM$5:AM$410,'Grid GenerationQueue'!$AZ$5:$AZ$410,$B663,'Grid GenerationQueue'!$BA$5:$BA$410,$C663,'Grid GenerationQueue'!$BK$5:$BK$410,"&gt;0")</f>
        <v>0</v>
      </c>
      <c r="AX663">
        <f>SUMIFS('Grid GenerationQueue'!AN$5:AN$410,'Grid GenerationQueue'!$AZ$5:$AZ$410,$B663,'Grid GenerationQueue'!$BA$5:$BA$410,$C663,'Grid GenerationQueue'!$BK$5:$BK$410,"&gt;0")</f>
        <v>0</v>
      </c>
      <c r="AY663">
        <f>SUMIFS('Grid GenerationQueue'!AO$5:AO$410,'Grid GenerationQueue'!$AZ$5:$AZ$410,$B663,'Grid GenerationQueue'!$BA$5:$BA$410,$C663,'Grid GenerationQueue'!$BK$5:$BK$410,"&gt;0")</f>
        <v>0</v>
      </c>
      <c r="AZ663">
        <f>SUMIFS('Grid GenerationQueue'!AP$5:AP$410,'Grid GenerationQueue'!$AZ$5:$AZ$410,$B663,'Grid GenerationQueue'!$BA$5:$BA$410,$C663,'Grid GenerationQueue'!$BK$5:$BK$410,"&gt;0")</f>
        <v>0</v>
      </c>
      <c r="BA663">
        <f>SUMIFS('Grid GenerationQueue'!AQ$5:AQ$410,'Grid GenerationQueue'!$AZ$5:$AZ$410,$B663,'Grid GenerationQueue'!$BA$5:$BA$410,$C663,'Grid GenerationQueue'!$BK$5:$BK$410,"&gt;0")</f>
        <v>0</v>
      </c>
      <c r="BB663">
        <f>SUMIFS('Grid GenerationQueue'!AR$5:AR$410,'Grid GenerationQueue'!$AZ$5:$AZ$410,$B663,'Grid GenerationQueue'!$BA$5:$BA$410,$C663,'Grid GenerationQueue'!$BK$5:$BK$410,"&gt;0")</f>
        <v>0</v>
      </c>
      <c r="BD663">
        <f>SUMIFS('Grid GenerationQueue'!AG$5:AG$410,'Grid GenerationQueue'!$AZ$5:$AZ$410,$B663,'Grid GenerationQueue'!$BA$5:$BA$410,$C663,'Grid GenerationQueue'!$BD$5:$BD$410,"&lt;="&amp;$BE$3)</f>
        <v>0</v>
      </c>
      <c r="BE663">
        <f>SUMIFS('Grid GenerationQueue'!AH$5:AH$410,'Grid GenerationQueue'!$AZ$5:$AZ$410,$B663,'Grid GenerationQueue'!$BA$5:$BA$410,$C663,'Grid GenerationQueue'!$BD$5:$BD$410,"&lt;="&amp;$BE$3)</f>
        <v>0</v>
      </c>
      <c r="BF663">
        <f>SUMIFS('Grid GenerationQueue'!AI$5:AI$410,'Grid GenerationQueue'!$AZ$5:$AZ$410,$B663,'Grid GenerationQueue'!$BA$5:$BA$410,$C663,'Grid GenerationQueue'!$BD$5:$BD$410,"&lt;="&amp;$BE$3)</f>
        <v>0</v>
      </c>
      <c r="BG663">
        <f>SUMIFS('Grid GenerationQueue'!AJ$5:AJ$410,'Grid GenerationQueue'!$AZ$5:$AZ$410,$B663,'Grid GenerationQueue'!$BA$5:$BA$410,$C663,'Grid GenerationQueue'!$BD$5:$BD$410,"&lt;="&amp;$BE$3)</f>
        <v>0</v>
      </c>
      <c r="BH663">
        <f>SUMIFS('Grid GenerationQueue'!AK$5:AK$410,'Grid GenerationQueue'!$AZ$5:$AZ$410,$B663,'Grid GenerationQueue'!$BA$5:$BA$410,$C663,'Grid GenerationQueue'!$BD$5:$BD$410,"&lt;="&amp;$BE$3)</f>
        <v>0</v>
      </c>
      <c r="BI663">
        <f>SUMIFS('Grid GenerationQueue'!AL$5:AL$410,'Grid GenerationQueue'!$AZ$5:$AZ$410,$B663,'Grid GenerationQueue'!$BA$5:$BA$410,$C663,'Grid GenerationQueue'!$BD$5:$BD$410,"&lt;="&amp;$BE$3)</f>
        <v>0</v>
      </c>
      <c r="BJ663">
        <f>SUMIFS('Grid GenerationQueue'!AM$5:AM$410,'Grid GenerationQueue'!$AZ$5:$AZ$410,$B663,'Grid GenerationQueue'!$BA$5:$BA$410,$C663,'Grid GenerationQueue'!$BD$5:$BD$410,"&lt;="&amp;$BE$3)</f>
        <v>0</v>
      </c>
      <c r="BK663">
        <f>SUMIFS('Grid GenerationQueue'!AN$5:AN$410,'Grid GenerationQueue'!$AZ$5:$AZ$410,$B663,'Grid GenerationQueue'!$BA$5:$BA$410,$C663,'Grid GenerationQueue'!$BD$5:$BD$410,"&lt;="&amp;$BE$3)</f>
        <v>0</v>
      </c>
      <c r="BL663">
        <f>SUMIFS('Grid GenerationQueue'!AO$5:AO$410,'Grid GenerationQueue'!$AZ$5:$AZ$410,$B663,'Grid GenerationQueue'!$BA$5:$BA$410,$C663,'Grid GenerationQueue'!$BD$5:$BD$410,"&lt;="&amp;$BE$3)</f>
        <v>0</v>
      </c>
      <c r="BM663">
        <f>SUMIFS('Grid GenerationQueue'!AP$5:AP$410,'Grid GenerationQueue'!$AZ$5:$AZ$410,$B663,'Grid GenerationQueue'!$BA$5:$BA$410,$C663,'Grid GenerationQueue'!$BD$5:$BD$410,"&lt;="&amp;$BE$3)</f>
        <v>0</v>
      </c>
      <c r="BN663">
        <f>SUMIFS('Grid GenerationQueue'!AQ$5:AQ$410,'Grid GenerationQueue'!$AZ$5:$AZ$410,$B663,'Grid GenerationQueue'!$BA$5:$BA$410,$C663,'Grid GenerationQueue'!$BD$5:$BD$410,"&lt;="&amp;$BE$3)</f>
        <v>0</v>
      </c>
      <c r="BO663">
        <f>SUMIFS('Grid GenerationQueue'!AR$5:AR$410,'Grid GenerationQueue'!$AZ$5:$AZ$410,$B663,'Grid GenerationQueue'!$BA$5:$BA$410,$C663,'Grid GenerationQueue'!$BD$5:$BD$410,"&lt;="&amp;$BE$3)</f>
        <v>0</v>
      </c>
      <c r="BQ663">
        <f>SUMIFS('Grid GenerationQueue'!AG$5:AG$410,'Grid GenerationQueue'!$AZ$5:$AZ$410,$B663,'Grid GenerationQueue'!$BA$5:$BA$410,$C663,'Grid GenerationQueue'!$BJ$5:$BJ$410,"Executed",'Grid GenerationQueue'!$BD$5:$BD$410,"&lt;="&amp;$BE$3)</f>
        <v>0</v>
      </c>
      <c r="BR663">
        <f>SUMIFS('Grid GenerationQueue'!AH$5:AH$410,'Grid GenerationQueue'!$AZ$5:$AZ$410,$B663,'Grid GenerationQueue'!$BA$5:$BA$410,$C663,'Grid GenerationQueue'!$BJ$5:$BJ$410,"Executed",'Grid GenerationQueue'!$BD$5:$BD$410,"&lt;="&amp;$BE$3)</f>
        <v>0</v>
      </c>
      <c r="BS663">
        <f>SUMIFS('Grid GenerationQueue'!AI$5:AI$410,'Grid GenerationQueue'!$AZ$5:$AZ$410,$B663,'Grid GenerationQueue'!$BA$5:$BA$410,$C663,'Grid GenerationQueue'!$BJ$5:$BJ$410,"Executed",'Grid GenerationQueue'!$BD$5:$BD$410,"&lt;="&amp;$BE$3)</f>
        <v>0</v>
      </c>
      <c r="BT663">
        <f>SUMIFS('Grid GenerationQueue'!AJ$5:AJ$410,'Grid GenerationQueue'!$AZ$5:$AZ$410,$B663,'Grid GenerationQueue'!$BA$5:$BA$410,$C663,'Grid GenerationQueue'!$BJ$5:$BJ$410,"Executed",'Grid GenerationQueue'!$BD$5:$BD$410,"&lt;="&amp;$BE$3)</f>
        <v>0</v>
      </c>
      <c r="BU663">
        <f>SUMIFS('Grid GenerationQueue'!AK$5:AK$410,'Grid GenerationQueue'!$AZ$5:$AZ$410,$B663,'Grid GenerationQueue'!$BA$5:$BA$410,$C663,'Grid GenerationQueue'!$BJ$5:$BJ$410,"Executed",'Grid GenerationQueue'!$BD$5:$BD$410,"&lt;="&amp;$BE$3)</f>
        <v>0</v>
      </c>
      <c r="BV663">
        <f>SUMIFS('Grid GenerationQueue'!AL$5:AL$410,'Grid GenerationQueue'!$AZ$5:$AZ$410,$B663,'Grid GenerationQueue'!$BA$5:$BA$410,$C663,'Grid GenerationQueue'!$BJ$5:$BJ$410,"Executed",'Grid GenerationQueue'!$BD$5:$BD$410,"&lt;="&amp;$BE$3)</f>
        <v>0</v>
      </c>
      <c r="BW663">
        <f>SUMIFS('Grid GenerationQueue'!AM$5:AM$410,'Grid GenerationQueue'!$AZ$5:$AZ$410,$B663,'Grid GenerationQueue'!$BA$5:$BA$410,$C663,'Grid GenerationQueue'!$BJ$5:$BJ$410,"Executed",'Grid GenerationQueue'!$BD$5:$BD$410,"&lt;="&amp;$BE$3)</f>
        <v>0</v>
      </c>
      <c r="BX663">
        <f>SUMIFS('Grid GenerationQueue'!AN$5:AN$410,'Grid GenerationQueue'!$AZ$5:$AZ$410,$B663,'Grid GenerationQueue'!$BA$5:$BA$410,$C663,'Grid GenerationQueue'!$BJ$5:$BJ$410,"Executed",'Grid GenerationQueue'!$BD$5:$BD$410,"&lt;="&amp;$BE$3)</f>
        <v>0</v>
      </c>
      <c r="BY663">
        <f>SUMIFS('Grid GenerationQueue'!AO$5:AO$410,'Grid GenerationQueue'!$AZ$5:$AZ$410,$B663,'Grid GenerationQueue'!$BA$5:$BA$410,$C663,'Grid GenerationQueue'!$BJ$5:$BJ$410,"Executed",'Grid GenerationQueue'!$BD$5:$BD$410,"&lt;="&amp;$BE$3)</f>
        <v>0</v>
      </c>
      <c r="BZ663">
        <f>SUMIFS('Grid GenerationQueue'!AP$5:AP$410,'Grid GenerationQueue'!$AZ$5:$AZ$410,$B663,'Grid GenerationQueue'!$BA$5:$BA$410,$C663,'Grid GenerationQueue'!$BJ$5:$BJ$410,"Executed",'Grid GenerationQueue'!$BD$5:$BD$410,"&lt;="&amp;$BE$3)</f>
        <v>0</v>
      </c>
      <c r="CA663">
        <f>SUMIFS('Grid GenerationQueue'!AQ$5:AQ$410,'Grid GenerationQueue'!$AZ$5:$AZ$410,$B663,'Grid GenerationQueue'!$BA$5:$BA$410,$C663,'Grid GenerationQueue'!$BJ$5:$BJ$410,"Executed",'Grid GenerationQueue'!$BD$5:$BD$410,"&lt;="&amp;$BE$3)</f>
        <v>0</v>
      </c>
      <c r="CB663">
        <f>SUMIFS('Grid GenerationQueue'!AR$5:AR$410,'Grid GenerationQueue'!$AZ$5:$AZ$410,$B663,'Grid GenerationQueue'!$BA$5:$BA$410,$C663,'Grid GenerationQueue'!$BJ$5:$BJ$410,"Executed",'Grid GenerationQueue'!$BD$5:$BD$410,"&lt;="&amp;$BE$3)</f>
        <v>0</v>
      </c>
      <c r="CD663">
        <f>SUMIFS('Grid GenerationQueue'!AG$5:AG$410,'Grid GenerationQueue'!$AZ$5:$AZ$410,$B663,'Grid GenerationQueue'!$BA$5:$BA$410,$C663,'Grid GenerationQueue'!$BH$5:$BH$410,"&lt;&gt;"&amp;"",'Grid GenerationQueue'!$BD$5:$BD$410,"&lt;="&amp;$BE$3)</f>
        <v>0</v>
      </c>
      <c r="CE663">
        <f>SUMIFS('Grid GenerationQueue'!AH$5:AH$410,'Grid GenerationQueue'!$AZ$5:$AZ$410,$B663,'Grid GenerationQueue'!$BA$5:$BA$410,$C663,'Grid GenerationQueue'!$BH$5:$BH$410,"&lt;&gt;"&amp;"",'Grid GenerationQueue'!$BD$5:$BD$410,"&lt;="&amp;$BE$3)</f>
        <v>0</v>
      </c>
      <c r="CF663">
        <f>SUMIFS('Grid GenerationQueue'!AI$5:AI$410,'Grid GenerationQueue'!$AZ$5:$AZ$410,$B663,'Grid GenerationQueue'!$BA$5:$BA$410,$C663,'Grid GenerationQueue'!$BH$5:$BH$410,"&lt;&gt;"&amp;"",'Grid GenerationQueue'!$BD$5:$BD$410,"&lt;="&amp;$BE$3)</f>
        <v>0</v>
      </c>
      <c r="CG663">
        <f>SUMIFS('Grid GenerationQueue'!AJ$5:AJ$410,'Grid GenerationQueue'!$AZ$5:$AZ$410,$B663,'Grid GenerationQueue'!$BA$5:$BA$410,$C663,'Grid GenerationQueue'!$BH$5:$BH$410,"&lt;&gt;"&amp;"",'Grid GenerationQueue'!$BD$5:$BD$410,"&lt;="&amp;$BE$3)</f>
        <v>0</v>
      </c>
      <c r="CH663">
        <f>SUMIFS('Grid GenerationQueue'!AK$5:AK$410,'Grid GenerationQueue'!$AZ$5:$AZ$410,$B663,'Grid GenerationQueue'!$BA$5:$BA$410,$C663,'Grid GenerationQueue'!$BH$5:$BH$410,"&lt;&gt;"&amp;"",'Grid GenerationQueue'!$BD$5:$BD$410,"&lt;="&amp;$BE$3)</f>
        <v>0</v>
      </c>
      <c r="CI663">
        <f>SUMIFS('Grid GenerationQueue'!AL$5:AL$410,'Grid GenerationQueue'!$AZ$5:$AZ$410,$B663,'Grid GenerationQueue'!$BA$5:$BA$410,$C663,'Grid GenerationQueue'!$BH$5:$BH$410,"&lt;&gt;"&amp;"",'Grid GenerationQueue'!$BD$5:$BD$410,"&lt;="&amp;$BE$3)</f>
        <v>0</v>
      </c>
      <c r="CJ663">
        <f>SUMIFS('Grid GenerationQueue'!AM$5:AM$410,'Grid GenerationQueue'!$AZ$5:$AZ$410,$B663,'Grid GenerationQueue'!$BA$5:$BA$410,$C663,'Grid GenerationQueue'!$BH$5:$BH$410,"&lt;&gt;"&amp;"",'Grid GenerationQueue'!$BD$5:$BD$410,"&lt;="&amp;$BE$3)</f>
        <v>0</v>
      </c>
      <c r="CK663">
        <f>SUMIFS('Grid GenerationQueue'!AN$5:AN$410,'Grid GenerationQueue'!$AZ$5:$AZ$410,$B663,'Grid GenerationQueue'!$BA$5:$BA$410,$C663,'Grid GenerationQueue'!$BH$5:$BH$410,"&lt;&gt;"&amp;"",'Grid GenerationQueue'!$BD$5:$BD$410,"&lt;="&amp;$BE$3)</f>
        <v>0</v>
      </c>
      <c r="CL663">
        <f>SUMIFS('Grid GenerationQueue'!AO$5:AO$410,'Grid GenerationQueue'!$AZ$5:$AZ$410,$B663,'Grid GenerationQueue'!$BA$5:$BA$410,$C663,'Grid GenerationQueue'!$BH$5:$BH$410,"&lt;&gt;"&amp;"",'Grid GenerationQueue'!$BD$5:$BD$410,"&lt;="&amp;$BE$3)</f>
        <v>0</v>
      </c>
      <c r="CM663">
        <f>SUMIFS('Grid GenerationQueue'!AP$5:AP$410,'Grid GenerationQueue'!$AZ$5:$AZ$410,$B663,'Grid GenerationQueue'!$BA$5:$BA$410,$C663,'Grid GenerationQueue'!$BH$5:$BH$410,"&lt;&gt;"&amp;"",'Grid GenerationQueue'!$BD$5:$BD$410,"&lt;="&amp;$BE$3)</f>
        <v>0</v>
      </c>
      <c r="CN663">
        <f>SUMIFS('Grid GenerationQueue'!AQ$5:AQ$410,'Grid GenerationQueue'!$AZ$5:$AZ$410,$B663,'Grid GenerationQueue'!$BA$5:$BA$410,$C663,'Grid GenerationQueue'!$BH$5:$BH$410,"&lt;&gt;"&amp;"",'Grid GenerationQueue'!$BD$5:$BD$410,"&lt;="&amp;$BE$3)</f>
        <v>0</v>
      </c>
      <c r="CO663">
        <f>SUMIFS('Grid GenerationQueue'!AR$5:AR$410,'Grid GenerationQueue'!$AZ$5:$AZ$410,$B663,'Grid GenerationQueue'!$BA$5:$BA$410,$C663,'Grid GenerationQueue'!$BH$5:$BH$410,"&lt;&gt;"&amp;"",'Grid GenerationQueue'!$BD$5:$BD$410,"&lt;="&amp;$BE$3)</f>
        <v>0</v>
      </c>
      <c r="CQ663">
        <f>SUMIFS('Grid GenerationQueue'!AG$5:AG$410,'Grid GenerationQueue'!$AZ$5:$AZ$410,$B663,'Grid GenerationQueue'!$BA$5:$BA$410,$C663,'Grid GenerationQueue'!$BK$5:$BK$410,"&gt;0",'Grid GenerationQueue'!$BD$5:$BD$410,"&lt;="&amp;$BE$3)</f>
        <v>0</v>
      </c>
      <c r="CR663">
        <f>SUMIFS('Grid GenerationQueue'!AH$5:AH$410,'Grid GenerationQueue'!$AZ$5:$AZ$410,$B663,'Grid GenerationQueue'!$BA$5:$BA$410,$C663,'Grid GenerationQueue'!$BK$5:$BK$410,"&gt;0",'Grid GenerationQueue'!$BD$5:$BD$410,"&lt;="&amp;$BE$3)</f>
        <v>0</v>
      </c>
      <c r="CS663">
        <f>SUMIFS('Grid GenerationQueue'!AI$5:AI$410,'Grid GenerationQueue'!$AZ$5:$AZ$410,$B663,'Grid GenerationQueue'!$BA$5:$BA$410,$C663,'Grid GenerationQueue'!$BK$5:$BK$410,"&gt;0",'Grid GenerationQueue'!$BD$5:$BD$410,"&lt;="&amp;$BE$3)</f>
        <v>0</v>
      </c>
      <c r="CT663">
        <f>SUMIFS('Grid GenerationQueue'!AJ$5:AJ$410,'Grid GenerationQueue'!$AZ$5:$AZ$410,$B663,'Grid GenerationQueue'!$BA$5:$BA$410,$C663,'Grid GenerationQueue'!$BK$5:$BK$410,"&gt;0",'Grid GenerationQueue'!$BD$5:$BD$410,"&lt;="&amp;$BE$3)</f>
        <v>0</v>
      </c>
      <c r="CU663">
        <f>SUMIFS('Grid GenerationQueue'!AK$5:AK$410,'Grid GenerationQueue'!$AZ$5:$AZ$410,$B663,'Grid GenerationQueue'!$BA$5:$BA$410,$C663,'Grid GenerationQueue'!$BK$5:$BK$410,"&gt;0",'Grid GenerationQueue'!$BD$5:$BD$410,"&lt;="&amp;$BE$3)</f>
        <v>0</v>
      </c>
      <c r="CV663">
        <f>SUMIFS('Grid GenerationQueue'!AL$5:AL$410,'Grid GenerationQueue'!$AZ$5:$AZ$410,$B663,'Grid GenerationQueue'!$BA$5:$BA$410,$C663,'Grid GenerationQueue'!$BK$5:$BK$410,"&gt;0",'Grid GenerationQueue'!$BD$5:$BD$410,"&lt;="&amp;$BE$3)</f>
        <v>0</v>
      </c>
      <c r="CW663">
        <f>SUMIFS('Grid GenerationQueue'!AM$5:AM$410,'Grid GenerationQueue'!$AZ$5:$AZ$410,$B663,'Grid GenerationQueue'!$BA$5:$BA$410,$C663,'Grid GenerationQueue'!$BK$5:$BK$410,"&gt;0",'Grid GenerationQueue'!$BD$5:$BD$410,"&lt;="&amp;$BE$3)</f>
        <v>0</v>
      </c>
      <c r="CX663">
        <f>SUMIFS('Grid GenerationQueue'!AN$5:AN$410,'Grid GenerationQueue'!$AZ$5:$AZ$410,$B663,'Grid GenerationQueue'!$BA$5:$BA$410,$C663,'Grid GenerationQueue'!$BK$5:$BK$410,"&gt;0",'Grid GenerationQueue'!$BD$5:$BD$410,"&lt;="&amp;$BE$3)</f>
        <v>0</v>
      </c>
      <c r="CY663">
        <f>SUMIFS('Grid GenerationQueue'!AO$5:AO$410,'Grid GenerationQueue'!$AZ$5:$AZ$410,$B663,'Grid GenerationQueue'!$BA$5:$BA$410,$C663,'Grid GenerationQueue'!$BK$5:$BK$410,"&gt;0",'Grid GenerationQueue'!$BD$5:$BD$410,"&lt;="&amp;$BE$3)</f>
        <v>0</v>
      </c>
      <c r="CZ663">
        <f>SUMIFS('Grid GenerationQueue'!AP$5:AP$410,'Grid GenerationQueue'!$AZ$5:$AZ$410,$B663,'Grid GenerationQueue'!$BA$5:$BA$410,$C663,'Grid GenerationQueue'!$BK$5:$BK$410,"&gt;0",'Grid GenerationQueue'!$BD$5:$BD$410,"&lt;="&amp;$BE$3)</f>
        <v>0</v>
      </c>
      <c r="DA663">
        <f>SUMIFS('Grid GenerationQueue'!AQ$5:AQ$410,'Grid GenerationQueue'!$AZ$5:$AZ$410,$B663,'Grid GenerationQueue'!$BA$5:$BA$410,$C663,'Grid GenerationQueue'!$BK$5:$BK$410,"&gt;0",'Grid GenerationQueue'!$BD$5:$BD$410,"&lt;="&amp;$BE$3)</f>
        <v>0</v>
      </c>
      <c r="DB663">
        <f>SUMIFS('Grid GenerationQueue'!AR$5:AR$410,'Grid GenerationQueue'!$AZ$5:$AZ$410,$B663,'Grid GenerationQueue'!$BA$5:$BA$410,$C663,'Grid GenerationQueue'!$BK$5:$BK$410,"&gt;0",'Grid GenerationQueue'!$BD$5:$BD$410,"&lt;="&amp;$BE$3)</f>
        <v>0</v>
      </c>
    </row>
    <row r="664" spans="1:106" x14ac:dyDescent="0.35">
      <c r="A664" t="s">
        <v>75</v>
      </c>
      <c r="B664" t="s">
        <v>5073</v>
      </c>
      <c r="C664">
        <v>69</v>
      </c>
      <c r="D664">
        <f>SUMIFS('Grid GenerationQueue'!AG$5:AG$410,'Grid GenerationQueue'!$AZ$5:$AZ$410,$B664,'Grid GenerationQueue'!$BA$5:$BA$410,$C664)</f>
        <v>0</v>
      </c>
      <c r="E664">
        <f>SUMIFS('Grid GenerationQueue'!AH$5:AH$410,'Grid GenerationQueue'!$AZ$5:$AZ$410,$B664,'Grid GenerationQueue'!$BA$5:$BA$410,$C664)</f>
        <v>0</v>
      </c>
      <c r="F664">
        <f>SUMIFS('Grid GenerationQueue'!AI$5:AI$410,'Grid GenerationQueue'!$AZ$5:$AZ$410,$B664,'Grid GenerationQueue'!$BA$5:$BA$410,$C664)</f>
        <v>0</v>
      </c>
      <c r="G664">
        <f>SUMIFS('Grid GenerationQueue'!AJ$5:AJ$410,'Grid GenerationQueue'!$AZ$5:$AZ$410,$B664,'Grid GenerationQueue'!$BA$5:$BA$410,$C664)</f>
        <v>0</v>
      </c>
      <c r="H664">
        <f>SUMIFS('Grid GenerationQueue'!AK$5:AK$410,'Grid GenerationQueue'!$AZ$5:$AZ$410,$B664,'Grid GenerationQueue'!$BA$5:$BA$410,$C664)</f>
        <v>0</v>
      </c>
      <c r="I664">
        <f>SUMIFS('Grid GenerationQueue'!AL$5:AL$410,'Grid GenerationQueue'!$AZ$5:$AZ$410,$B664,'Grid GenerationQueue'!$BA$5:$BA$410,$C664)</f>
        <v>0</v>
      </c>
      <c r="J664">
        <f>SUMIFS('Grid GenerationQueue'!AM$5:AM$410,'Grid GenerationQueue'!$AZ$5:$AZ$410,$B664,'Grid GenerationQueue'!$BA$5:$BA$410,$C664)</f>
        <v>0</v>
      </c>
      <c r="K664">
        <f>SUMIFS('Grid GenerationQueue'!AN$5:AN$410,'Grid GenerationQueue'!$AZ$5:$AZ$410,$B664,'Grid GenerationQueue'!$BA$5:$BA$410,$C664)</f>
        <v>0</v>
      </c>
      <c r="L664">
        <f>SUMIFS('Grid GenerationQueue'!AO$5:AO$410,'Grid GenerationQueue'!$AZ$5:$AZ$410,$B664,'Grid GenerationQueue'!$BA$5:$BA$410,$C664)</f>
        <v>0</v>
      </c>
      <c r="M664">
        <f>SUMIFS('Grid GenerationQueue'!AP$5:AP$410,'Grid GenerationQueue'!$AZ$5:$AZ$410,$B664,'Grid GenerationQueue'!$BA$5:$BA$410,$C664)</f>
        <v>0</v>
      </c>
      <c r="N664">
        <f>SUMIFS('Grid GenerationQueue'!AQ$5:AQ$410,'Grid GenerationQueue'!$AZ$5:$AZ$410,$B664,'Grid GenerationQueue'!$BA$5:$BA$410,$C664)</f>
        <v>0</v>
      </c>
      <c r="O664">
        <f>SUMIFS('Grid GenerationQueue'!AR$5:AR$410,'Grid GenerationQueue'!$AZ$5:$AZ$410,$B664,'Grid GenerationQueue'!$BA$5:$BA$410,$C664)</f>
        <v>0</v>
      </c>
      <c r="Q664">
        <f>SUMIFS('Grid GenerationQueue'!AG$5:AG$410,'Grid GenerationQueue'!$AZ$5:$AZ$410,$B664,'Grid GenerationQueue'!$BA$5:$BA$410,$C664,'Grid GenerationQueue'!$BJ$5:$BJ$410,"Executed")</f>
        <v>0</v>
      </c>
      <c r="R664">
        <f>SUMIFS('Grid GenerationQueue'!AH$5:AH$410,'Grid GenerationQueue'!$AZ$5:$AZ$410,$B664,'Grid GenerationQueue'!$BA$5:$BA$410,$C664,'Grid GenerationQueue'!$BJ$5:$BJ$410,"Executed")</f>
        <v>0</v>
      </c>
      <c r="S664">
        <f>SUMIFS('Grid GenerationQueue'!AI$5:AI$410,'Grid GenerationQueue'!$AZ$5:$AZ$410,$B664,'Grid GenerationQueue'!$BA$5:$BA$410,$C664,'Grid GenerationQueue'!$BJ$5:$BJ$410,"Executed")</f>
        <v>0</v>
      </c>
      <c r="T664">
        <f>SUMIFS('Grid GenerationQueue'!AJ$5:AJ$410,'Grid GenerationQueue'!$AZ$5:$AZ$410,$B664,'Grid GenerationQueue'!$BA$5:$BA$410,$C664,'Grid GenerationQueue'!$BJ$5:$BJ$410,"Executed")</f>
        <v>0</v>
      </c>
      <c r="U664">
        <f>SUMIFS('Grid GenerationQueue'!AK$5:AK$410,'Grid GenerationQueue'!$AZ$5:$AZ$410,$B664,'Grid GenerationQueue'!$BA$5:$BA$410,$C664,'Grid GenerationQueue'!$BJ$5:$BJ$410,"Executed")</f>
        <v>0</v>
      </c>
      <c r="V664">
        <f>SUMIFS('Grid GenerationQueue'!AL$5:AL$410,'Grid GenerationQueue'!$AZ$5:$AZ$410,$B664,'Grid GenerationQueue'!$BA$5:$BA$410,$C664,'Grid GenerationQueue'!$BJ$5:$BJ$410,"Executed")</f>
        <v>0</v>
      </c>
      <c r="W664">
        <f>SUMIFS('Grid GenerationQueue'!AM$5:AM$410,'Grid GenerationQueue'!$AZ$5:$AZ$410,$B664,'Grid GenerationQueue'!$BA$5:$BA$410,$C664,'Grid GenerationQueue'!$BJ$5:$BJ$410,"Executed")</f>
        <v>0</v>
      </c>
      <c r="X664">
        <f>SUMIFS('Grid GenerationQueue'!AN$5:AN$410,'Grid GenerationQueue'!$AZ$5:$AZ$410,$B664,'Grid GenerationQueue'!$BA$5:$BA$410,$C664,'Grid GenerationQueue'!$BJ$5:$BJ$410,"Executed")</f>
        <v>0</v>
      </c>
      <c r="Y664">
        <f>SUMIFS('Grid GenerationQueue'!AO$5:AO$410,'Grid GenerationQueue'!$AZ$5:$AZ$410,$B664,'Grid GenerationQueue'!$BA$5:$BA$410,$C664,'Grid GenerationQueue'!$BJ$5:$BJ$410,"Executed")</f>
        <v>0</v>
      </c>
      <c r="Z664">
        <f>SUMIFS('Grid GenerationQueue'!AP$5:AP$410,'Grid GenerationQueue'!$AZ$5:$AZ$410,$B664,'Grid GenerationQueue'!$BA$5:$BA$410,$C664,'Grid GenerationQueue'!$BJ$5:$BJ$410,"Executed")</f>
        <v>0</v>
      </c>
      <c r="AA664">
        <f>SUMIFS('Grid GenerationQueue'!AQ$5:AQ$410,'Grid GenerationQueue'!$AZ$5:$AZ$410,$B664,'Grid GenerationQueue'!$BA$5:$BA$410,$C664,'Grid GenerationQueue'!$BJ$5:$BJ$410,"Executed")</f>
        <v>0</v>
      </c>
      <c r="AB664">
        <f>SUMIFS('Grid GenerationQueue'!AR$5:AR$410,'Grid GenerationQueue'!$AZ$5:$AZ$410,$B664,'Grid GenerationQueue'!$BA$5:$BA$410,$C664,'Grid GenerationQueue'!$BJ$5:$BJ$410,"Executed")</f>
        <v>0</v>
      </c>
      <c r="AD664">
        <f>SUMIFS('Grid GenerationQueue'!AG$5:AG$410,'Grid GenerationQueue'!$AZ$5:$AZ$410,$B664,'Grid GenerationQueue'!$BA$5:$BA$410,$C664,'Grid GenerationQueue'!$BH$5:$BH$410,"&lt;&gt;"&amp;"")+SUMIFS('Grid GenerationQueue'!AG$5:AG$410,'Grid GenerationQueue'!$AZ$5:$AZ$410,$B664,'Grid GenerationQueue'!$BA$5:$BA$410,$C664,'Grid GenerationQueue'!$BH$5:$BH$410,"",'Grid GenerationQueue'!$AC$5:$AC$410,1)</f>
        <v>0</v>
      </c>
      <c r="AE664">
        <f>SUMIFS('Grid GenerationQueue'!AH$5:AH$410,'Grid GenerationQueue'!$AZ$5:$AZ$410,$B664,'Grid GenerationQueue'!$BA$5:$BA$410,$C664,'Grid GenerationQueue'!$BH$5:$BH$410,"&lt;&gt;"&amp;"")+SUMIFS('Grid GenerationQueue'!AH$5:AH$410,'Grid GenerationQueue'!$AZ$5:$AZ$410,$B664,'Grid GenerationQueue'!$BA$5:$BA$410,$C664,'Grid GenerationQueue'!$BH$5:$BH$410,"",'Grid GenerationQueue'!$AC$5:$AC$410,1)</f>
        <v>0</v>
      </c>
      <c r="AF664">
        <f>SUMIFS('Grid GenerationQueue'!AI$5:AI$410,'Grid GenerationQueue'!$AZ$5:$AZ$410,$B664,'Grid GenerationQueue'!$BA$5:$BA$410,$C664,'Grid GenerationQueue'!$BH$5:$BH$410,"&lt;&gt;"&amp;"")+SUMIFS('Grid GenerationQueue'!AI$5:AI$410,'Grid GenerationQueue'!$AZ$5:$AZ$410,$B664,'Grid GenerationQueue'!$BA$5:$BA$410,$C664,'Grid GenerationQueue'!$BH$5:$BH$410,"",'Grid GenerationQueue'!$AC$5:$AC$410,1)</f>
        <v>0</v>
      </c>
      <c r="AG664">
        <f>SUMIFS('Grid GenerationQueue'!AJ$5:AJ$410,'Grid GenerationQueue'!$AZ$5:$AZ$410,$B664,'Grid GenerationQueue'!$BA$5:$BA$410,$C664,'Grid GenerationQueue'!$BH$5:$BH$410,"&lt;&gt;"&amp;"")+SUMIFS('Grid GenerationQueue'!AJ$5:AJ$410,'Grid GenerationQueue'!$AZ$5:$AZ$410,$B664,'Grid GenerationQueue'!$BA$5:$BA$410,$C664,'Grid GenerationQueue'!$BH$5:$BH$410,"",'Grid GenerationQueue'!$AC$5:$AC$410,1)</f>
        <v>0</v>
      </c>
      <c r="AH664">
        <f>SUMIFS('Grid GenerationQueue'!AK$5:AK$410,'Grid GenerationQueue'!$AZ$5:$AZ$410,$B664,'Grid GenerationQueue'!$BA$5:$BA$410,$C664,'Grid GenerationQueue'!$BH$5:$BH$410,"&lt;&gt;"&amp;"")+SUMIFS('Grid GenerationQueue'!AK$5:AK$410,'Grid GenerationQueue'!$AZ$5:$AZ$410,$B664,'Grid GenerationQueue'!$BA$5:$BA$410,$C664,'Grid GenerationQueue'!$BH$5:$BH$410,"",'Grid GenerationQueue'!$AC$5:$AC$410,1)</f>
        <v>0</v>
      </c>
      <c r="AI664">
        <f>SUMIFS('Grid GenerationQueue'!AL$5:AL$410,'Grid GenerationQueue'!$AZ$5:$AZ$410,$B664,'Grid GenerationQueue'!$BA$5:$BA$410,$C664,'Grid GenerationQueue'!$BH$5:$BH$410,"&lt;&gt;"&amp;"")+SUMIFS('Grid GenerationQueue'!AL$5:AL$410,'Grid GenerationQueue'!$AZ$5:$AZ$410,$B664,'Grid GenerationQueue'!$BA$5:$BA$410,$C664,'Grid GenerationQueue'!$BH$5:$BH$410,"",'Grid GenerationQueue'!$AC$5:$AC$410,1)</f>
        <v>0</v>
      </c>
      <c r="AJ664">
        <f>SUMIFS('Grid GenerationQueue'!AM$5:AM$410,'Grid GenerationQueue'!$AZ$5:$AZ$410,$B664,'Grid GenerationQueue'!$BA$5:$BA$410,$C664,'Grid GenerationQueue'!$BH$5:$BH$410,"&lt;&gt;"&amp;"")+SUMIFS('Grid GenerationQueue'!AM$5:AM$410,'Grid GenerationQueue'!$AZ$5:$AZ$410,$B664,'Grid GenerationQueue'!$BA$5:$BA$410,$C664,'Grid GenerationQueue'!$BH$5:$BH$410,"",'Grid GenerationQueue'!$AC$5:$AC$410,1)</f>
        <v>0</v>
      </c>
      <c r="AK664">
        <f>SUMIFS('Grid GenerationQueue'!AN$5:AN$410,'Grid GenerationQueue'!$AZ$5:$AZ$410,$B664,'Grid GenerationQueue'!$BA$5:$BA$410,$C664,'Grid GenerationQueue'!$BH$5:$BH$410,"&lt;&gt;"&amp;"")+SUMIFS('Grid GenerationQueue'!AN$5:AN$410,'Grid GenerationQueue'!$AZ$5:$AZ$410,$B664,'Grid GenerationQueue'!$BA$5:$BA$410,$C664,'Grid GenerationQueue'!$BH$5:$BH$410,"",'Grid GenerationQueue'!$AC$5:$AC$410,1)</f>
        <v>0</v>
      </c>
      <c r="AL664">
        <f>SUMIFS('Grid GenerationQueue'!AO$5:AO$410,'Grid GenerationQueue'!$AZ$5:$AZ$410,$B664,'Grid GenerationQueue'!$BA$5:$BA$410,$C664,'Grid GenerationQueue'!$BH$5:$BH$410,"&lt;&gt;"&amp;"")+SUMIFS('Grid GenerationQueue'!AO$5:AO$410,'Grid GenerationQueue'!$AZ$5:$AZ$410,$B664,'Grid GenerationQueue'!$BA$5:$BA$410,$C664,'Grid GenerationQueue'!$BH$5:$BH$410,"",'Grid GenerationQueue'!$AC$5:$AC$410,1)</f>
        <v>0</v>
      </c>
      <c r="AM664">
        <f>SUMIFS('Grid GenerationQueue'!AP$5:AP$410,'Grid GenerationQueue'!$AZ$5:$AZ$410,$B664,'Grid GenerationQueue'!$BA$5:$BA$410,$C664,'Grid GenerationQueue'!$BH$5:$BH$410,"&lt;&gt;"&amp;"")+SUMIFS('Grid GenerationQueue'!AP$5:AP$410,'Grid GenerationQueue'!$AZ$5:$AZ$410,$B664,'Grid GenerationQueue'!$BA$5:$BA$410,$C664,'Grid GenerationQueue'!$BH$5:$BH$410,"",'Grid GenerationQueue'!$AC$5:$AC$410,1)</f>
        <v>0</v>
      </c>
      <c r="AN664">
        <f>SUMIFS('Grid GenerationQueue'!AQ$5:AQ$410,'Grid GenerationQueue'!$AZ$5:$AZ$410,$B664,'Grid GenerationQueue'!$BA$5:$BA$410,$C664,'Grid GenerationQueue'!$BH$5:$BH$410,"&lt;&gt;"&amp;"")+SUMIFS('Grid GenerationQueue'!AQ$5:AQ$410,'Grid GenerationQueue'!$AZ$5:$AZ$410,$B664,'Grid GenerationQueue'!$BA$5:$BA$410,$C664,'Grid GenerationQueue'!$BH$5:$BH$410,"",'Grid GenerationQueue'!$AC$5:$AC$410,1)</f>
        <v>0</v>
      </c>
      <c r="AO664">
        <f>SUMIFS('Grid GenerationQueue'!AR$5:AR$410,'Grid GenerationQueue'!$AZ$5:$AZ$410,$B664,'Grid GenerationQueue'!$BA$5:$BA$410,$C664,'Grid GenerationQueue'!$BH$5:$BH$410,"&lt;&gt;"&amp;"")+SUMIFS('Grid GenerationQueue'!AR$5:AR$410,'Grid GenerationQueue'!$AZ$5:$AZ$410,$B664,'Grid GenerationQueue'!$BA$5:$BA$410,$C664,'Grid GenerationQueue'!$BH$5:$BH$410,"",'Grid GenerationQueue'!$AC$5:$AC$410,1)</f>
        <v>0</v>
      </c>
      <c r="AQ664">
        <f>SUMIFS('Grid GenerationQueue'!AG$5:AG$410,'Grid GenerationQueue'!$AZ$5:$AZ$410,$B664,'Grid GenerationQueue'!$BA$5:$BA$410,$C664,'Grid GenerationQueue'!$BK$5:$BK$410,"&gt;0")</f>
        <v>0</v>
      </c>
      <c r="AR664">
        <f>SUMIFS('Grid GenerationQueue'!AH$5:AH$410,'Grid GenerationQueue'!$AZ$5:$AZ$410,$B664,'Grid GenerationQueue'!$BA$5:$BA$410,$C664,'Grid GenerationQueue'!$BK$5:$BK$410,"&gt;0")</f>
        <v>0</v>
      </c>
      <c r="AS664">
        <f>SUMIFS('Grid GenerationQueue'!AI$5:AI$410,'Grid GenerationQueue'!$AZ$5:$AZ$410,$B664,'Grid GenerationQueue'!$BA$5:$BA$410,$C664,'Grid GenerationQueue'!$BK$5:$BK$410,"&gt;0")</f>
        <v>0</v>
      </c>
      <c r="AT664">
        <f>SUMIFS('Grid GenerationQueue'!AJ$5:AJ$410,'Grid GenerationQueue'!$AZ$5:$AZ$410,$B664,'Grid GenerationQueue'!$BA$5:$BA$410,$C664,'Grid GenerationQueue'!$BK$5:$BK$410,"&gt;0")</f>
        <v>0</v>
      </c>
      <c r="AU664">
        <f>SUMIFS('Grid GenerationQueue'!AK$5:AK$410,'Grid GenerationQueue'!$AZ$5:$AZ$410,$B664,'Grid GenerationQueue'!$BA$5:$BA$410,$C664,'Grid GenerationQueue'!$BK$5:$BK$410,"&gt;0")</f>
        <v>0</v>
      </c>
      <c r="AV664">
        <f>SUMIFS('Grid GenerationQueue'!AL$5:AL$410,'Grid GenerationQueue'!$AZ$5:$AZ$410,$B664,'Grid GenerationQueue'!$BA$5:$BA$410,$C664,'Grid GenerationQueue'!$BK$5:$BK$410,"&gt;0")</f>
        <v>0</v>
      </c>
      <c r="AW664">
        <f>SUMIFS('Grid GenerationQueue'!AM$5:AM$410,'Grid GenerationQueue'!$AZ$5:$AZ$410,$B664,'Grid GenerationQueue'!$BA$5:$BA$410,$C664,'Grid GenerationQueue'!$BK$5:$BK$410,"&gt;0")</f>
        <v>0</v>
      </c>
      <c r="AX664">
        <f>SUMIFS('Grid GenerationQueue'!AN$5:AN$410,'Grid GenerationQueue'!$AZ$5:$AZ$410,$B664,'Grid GenerationQueue'!$BA$5:$BA$410,$C664,'Grid GenerationQueue'!$BK$5:$BK$410,"&gt;0")</f>
        <v>0</v>
      </c>
      <c r="AY664">
        <f>SUMIFS('Grid GenerationQueue'!AO$5:AO$410,'Grid GenerationQueue'!$AZ$5:$AZ$410,$B664,'Grid GenerationQueue'!$BA$5:$BA$410,$C664,'Grid GenerationQueue'!$BK$5:$BK$410,"&gt;0")</f>
        <v>0</v>
      </c>
      <c r="AZ664">
        <f>SUMIFS('Grid GenerationQueue'!AP$5:AP$410,'Grid GenerationQueue'!$AZ$5:$AZ$410,$B664,'Grid GenerationQueue'!$BA$5:$BA$410,$C664,'Grid GenerationQueue'!$BK$5:$BK$410,"&gt;0")</f>
        <v>0</v>
      </c>
      <c r="BA664">
        <f>SUMIFS('Grid GenerationQueue'!AQ$5:AQ$410,'Grid GenerationQueue'!$AZ$5:$AZ$410,$B664,'Grid GenerationQueue'!$BA$5:$BA$410,$C664,'Grid GenerationQueue'!$BK$5:$BK$410,"&gt;0")</f>
        <v>0</v>
      </c>
      <c r="BB664">
        <f>SUMIFS('Grid GenerationQueue'!AR$5:AR$410,'Grid GenerationQueue'!$AZ$5:$AZ$410,$B664,'Grid GenerationQueue'!$BA$5:$BA$410,$C664,'Grid GenerationQueue'!$BK$5:$BK$410,"&gt;0")</f>
        <v>0</v>
      </c>
      <c r="BD664">
        <f>SUMIFS('Grid GenerationQueue'!AG$5:AG$410,'Grid GenerationQueue'!$AZ$5:$AZ$410,$B664,'Grid GenerationQueue'!$BA$5:$BA$410,$C664,'Grid GenerationQueue'!$BD$5:$BD$410,"&lt;="&amp;$BE$3)</f>
        <v>0</v>
      </c>
      <c r="BE664">
        <f>SUMIFS('Grid GenerationQueue'!AH$5:AH$410,'Grid GenerationQueue'!$AZ$5:$AZ$410,$B664,'Grid GenerationQueue'!$BA$5:$BA$410,$C664,'Grid GenerationQueue'!$BD$5:$BD$410,"&lt;="&amp;$BE$3)</f>
        <v>0</v>
      </c>
      <c r="BF664">
        <f>SUMIFS('Grid GenerationQueue'!AI$5:AI$410,'Grid GenerationQueue'!$AZ$5:$AZ$410,$B664,'Grid GenerationQueue'!$BA$5:$BA$410,$C664,'Grid GenerationQueue'!$BD$5:$BD$410,"&lt;="&amp;$BE$3)</f>
        <v>0</v>
      </c>
      <c r="BG664">
        <f>SUMIFS('Grid GenerationQueue'!AJ$5:AJ$410,'Grid GenerationQueue'!$AZ$5:$AZ$410,$B664,'Grid GenerationQueue'!$BA$5:$BA$410,$C664,'Grid GenerationQueue'!$BD$5:$BD$410,"&lt;="&amp;$BE$3)</f>
        <v>0</v>
      </c>
      <c r="BH664">
        <f>SUMIFS('Grid GenerationQueue'!AK$5:AK$410,'Grid GenerationQueue'!$AZ$5:$AZ$410,$B664,'Grid GenerationQueue'!$BA$5:$BA$410,$C664,'Grid GenerationQueue'!$BD$5:$BD$410,"&lt;="&amp;$BE$3)</f>
        <v>0</v>
      </c>
      <c r="BI664">
        <f>SUMIFS('Grid GenerationQueue'!AL$5:AL$410,'Grid GenerationQueue'!$AZ$5:$AZ$410,$B664,'Grid GenerationQueue'!$BA$5:$BA$410,$C664,'Grid GenerationQueue'!$BD$5:$BD$410,"&lt;="&amp;$BE$3)</f>
        <v>0</v>
      </c>
      <c r="BJ664">
        <f>SUMIFS('Grid GenerationQueue'!AM$5:AM$410,'Grid GenerationQueue'!$AZ$5:$AZ$410,$B664,'Grid GenerationQueue'!$BA$5:$BA$410,$C664,'Grid GenerationQueue'!$BD$5:$BD$410,"&lt;="&amp;$BE$3)</f>
        <v>0</v>
      </c>
      <c r="BK664">
        <f>SUMIFS('Grid GenerationQueue'!AN$5:AN$410,'Grid GenerationQueue'!$AZ$5:$AZ$410,$B664,'Grid GenerationQueue'!$BA$5:$BA$410,$C664,'Grid GenerationQueue'!$BD$5:$BD$410,"&lt;="&amp;$BE$3)</f>
        <v>0</v>
      </c>
      <c r="BL664">
        <f>SUMIFS('Grid GenerationQueue'!AO$5:AO$410,'Grid GenerationQueue'!$AZ$5:$AZ$410,$B664,'Grid GenerationQueue'!$BA$5:$BA$410,$C664,'Grid GenerationQueue'!$BD$5:$BD$410,"&lt;="&amp;$BE$3)</f>
        <v>0</v>
      </c>
      <c r="BM664">
        <f>SUMIFS('Grid GenerationQueue'!AP$5:AP$410,'Grid GenerationQueue'!$AZ$5:$AZ$410,$B664,'Grid GenerationQueue'!$BA$5:$BA$410,$C664,'Grid GenerationQueue'!$BD$5:$BD$410,"&lt;="&amp;$BE$3)</f>
        <v>0</v>
      </c>
      <c r="BN664">
        <f>SUMIFS('Grid GenerationQueue'!AQ$5:AQ$410,'Grid GenerationQueue'!$AZ$5:$AZ$410,$B664,'Grid GenerationQueue'!$BA$5:$BA$410,$C664,'Grid GenerationQueue'!$BD$5:$BD$410,"&lt;="&amp;$BE$3)</f>
        <v>0</v>
      </c>
      <c r="BO664">
        <f>SUMIFS('Grid GenerationQueue'!AR$5:AR$410,'Grid GenerationQueue'!$AZ$5:$AZ$410,$B664,'Grid GenerationQueue'!$BA$5:$BA$410,$C664,'Grid GenerationQueue'!$BD$5:$BD$410,"&lt;="&amp;$BE$3)</f>
        <v>0</v>
      </c>
      <c r="BQ664">
        <f>SUMIFS('Grid GenerationQueue'!AG$5:AG$410,'Grid GenerationQueue'!$AZ$5:$AZ$410,$B664,'Grid GenerationQueue'!$BA$5:$BA$410,$C664,'Grid GenerationQueue'!$BJ$5:$BJ$410,"Executed",'Grid GenerationQueue'!$BD$5:$BD$410,"&lt;="&amp;$BE$3)</f>
        <v>0</v>
      </c>
      <c r="BR664">
        <f>SUMIFS('Grid GenerationQueue'!AH$5:AH$410,'Grid GenerationQueue'!$AZ$5:$AZ$410,$B664,'Grid GenerationQueue'!$BA$5:$BA$410,$C664,'Grid GenerationQueue'!$BJ$5:$BJ$410,"Executed",'Grid GenerationQueue'!$BD$5:$BD$410,"&lt;="&amp;$BE$3)</f>
        <v>0</v>
      </c>
      <c r="BS664">
        <f>SUMIFS('Grid GenerationQueue'!AI$5:AI$410,'Grid GenerationQueue'!$AZ$5:$AZ$410,$B664,'Grid GenerationQueue'!$BA$5:$BA$410,$C664,'Grid GenerationQueue'!$BJ$5:$BJ$410,"Executed",'Grid GenerationQueue'!$BD$5:$BD$410,"&lt;="&amp;$BE$3)</f>
        <v>0</v>
      </c>
      <c r="BT664">
        <f>SUMIFS('Grid GenerationQueue'!AJ$5:AJ$410,'Grid GenerationQueue'!$AZ$5:$AZ$410,$B664,'Grid GenerationQueue'!$BA$5:$BA$410,$C664,'Grid GenerationQueue'!$BJ$5:$BJ$410,"Executed",'Grid GenerationQueue'!$BD$5:$BD$410,"&lt;="&amp;$BE$3)</f>
        <v>0</v>
      </c>
      <c r="BU664">
        <f>SUMIFS('Grid GenerationQueue'!AK$5:AK$410,'Grid GenerationQueue'!$AZ$5:$AZ$410,$B664,'Grid GenerationQueue'!$BA$5:$BA$410,$C664,'Grid GenerationQueue'!$BJ$5:$BJ$410,"Executed",'Grid GenerationQueue'!$BD$5:$BD$410,"&lt;="&amp;$BE$3)</f>
        <v>0</v>
      </c>
      <c r="BV664">
        <f>SUMIFS('Grid GenerationQueue'!AL$5:AL$410,'Grid GenerationQueue'!$AZ$5:$AZ$410,$B664,'Grid GenerationQueue'!$BA$5:$BA$410,$C664,'Grid GenerationQueue'!$BJ$5:$BJ$410,"Executed",'Grid GenerationQueue'!$BD$5:$BD$410,"&lt;="&amp;$BE$3)</f>
        <v>0</v>
      </c>
      <c r="BW664">
        <f>SUMIFS('Grid GenerationQueue'!AM$5:AM$410,'Grid GenerationQueue'!$AZ$5:$AZ$410,$B664,'Grid GenerationQueue'!$BA$5:$BA$410,$C664,'Grid GenerationQueue'!$BJ$5:$BJ$410,"Executed",'Grid GenerationQueue'!$BD$5:$BD$410,"&lt;="&amp;$BE$3)</f>
        <v>0</v>
      </c>
      <c r="BX664">
        <f>SUMIFS('Grid GenerationQueue'!AN$5:AN$410,'Grid GenerationQueue'!$AZ$5:$AZ$410,$B664,'Grid GenerationQueue'!$BA$5:$BA$410,$C664,'Grid GenerationQueue'!$BJ$5:$BJ$410,"Executed",'Grid GenerationQueue'!$BD$5:$BD$410,"&lt;="&amp;$BE$3)</f>
        <v>0</v>
      </c>
      <c r="BY664">
        <f>SUMIFS('Grid GenerationQueue'!AO$5:AO$410,'Grid GenerationQueue'!$AZ$5:$AZ$410,$B664,'Grid GenerationQueue'!$BA$5:$BA$410,$C664,'Grid GenerationQueue'!$BJ$5:$BJ$410,"Executed",'Grid GenerationQueue'!$BD$5:$BD$410,"&lt;="&amp;$BE$3)</f>
        <v>0</v>
      </c>
      <c r="BZ664">
        <f>SUMIFS('Grid GenerationQueue'!AP$5:AP$410,'Grid GenerationQueue'!$AZ$5:$AZ$410,$B664,'Grid GenerationQueue'!$BA$5:$BA$410,$C664,'Grid GenerationQueue'!$BJ$5:$BJ$410,"Executed",'Grid GenerationQueue'!$BD$5:$BD$410,"&lt;="&amp;$BE$3)</f>
        <v>0</v>
      </c>
      <c r="CA664">
        <f>SUMIFS('Grid GenerationQueue'!AQ$5:AQ$410,'Grid GenerationQueue'!$AZ$5:$AZ$410,$B664,'Grid GenerationQueue'!$BA$5:$BA$410,$C664,'Grid GenerationQueue'!$BJ$5:$BJ$410,"Executed",'Grid GenerationQueue'!$BD$5:$BD$410,"&lt;="&amp;$BE$3)</f>
        <v>0</v>
      </c>
      <c r="CB664">
        <f>SUMIFS('Grid GenerationQueue'!AR$5:AR$410,'Grid GenerationQueue'!$AZ$5:$AZ$410,$B664,'Grid GenerationQueue'!$BA$5:$BA$410,$C664,'Grid GenerationQueue'!$BJ$5:$BJ$410,"Executed",'Grid GenerationQueue'!$BD$5:$BD$410,"&lt;="&amp;$BE$3)</f>
        <v>0</v>
      </c>
      <c r="CD664">
        <f>SUMIFS('Grid GenerationQueue'!AG$5:AG$410,'Grid GenerationQueue'!$AZ$5:$AZ$410,$B664,'Grid GenerationQueue'!$BA$5:$BA$410,$C664,'Grid GenerationQueue'!$BH$5:$BH$410,"&lt;&gt;"&amp;"",'Grid GenerationQueue'!$BD$5:$BD$410,"&lt;="&amp;$BE$3)</f>
        <v>0</v>
      </c>
      <c r="CE664">
        <f>SUMIFS('Grid GenerationQueue'!AH$5:AH$410,'Grid GenerationQueue'!$AZ$5:$AZ$410,$B664,'Grid GenerationQueue'!$BA$5:$BA$410,$C664,'Grid GenerationQueue'!$BH$5:$BH$410,"&lt;&gt;"&amp;"",'Grid GenerationQueue'!$BD$5:$BD$410,"&lt;="&amp;$BE$3)</f>
        <v>0</v>
      </c>
      <c r="CF664">
        <f>SUMIFS('Grid GenerationQueue'!AI$5:AI$410,'Grid GenerationQueue'!$AZ$5:$AZ$410,$B664,'Grid GenerationQueue'!$BA$5:$BA$410,$C664,'Grid GenerationQueue'!$BH$5:$BH$410,"&lt;&gt;"&amp;"",'Grid GenerationQueue'!$BD$5:$BD$410,"&lt;="&amp;$BE$3)</f>
        <v>0</v>
      </c>
      <c r="CG664">
        <f>SUMIFS('Grid GenerationQueue'!AJ$5:AJ$410,'Grid GenerationQueue'!$AZ$5:$AZ$410,$B664,'Grid GenerationQueue'!$BA$5:$BA$410,$C664,'Grid GenerationQueue'!$BH$5:$BH$410,"&lt;&gt;"&amp;"",'Grid GenerationQueue'!$BD$5:$BD$410,"&lt;="&amp;$BE$3)</f>
        <v>0</v>
      </c>
      <c r="CH664">
        <f>SUMIFS('Grid GenerationQueue'!AK$5:AK$410,'Grid GenerationQueue'!$AZ$5:$AZ$410,$B664,'Grid GenerationQueue'!$BA$5:$BA$410,$C664,'Grid GenerationQueue'!$BH$5:$BH$410,"&lt;&gt;"&amp;"",'Grid GenerationQueue'!$BD$5:$BD$410,"&lt;="&amp;$BE$3)</f>
        <v>0</v>
      </c>
      <c r="CI664">
        <f>SUMIFS('Grid GenerationQueue'!AL$5:AL$410,'Grid GenerationQueue'!$AZ$5:$AZ$410,$B664,'Grid GenerationQueue'!$BA$5:$BA$410,$C664,'Grid GenerationQueue'!$BH$5:$BH$410,"&lt;&gt;"&amp;"",'Grid GenerationQueue'!$BD$5:$BD$410,"&lt;="&amp;$BE$3)</f>
        <v>0</v>
      </c>
      <c r="CJ664">
        <f>SUMIFS('Grid GenerationQueue'!AM$5:AM$410,'Grid GenerationQueue'!$AZ$5:$AZ$410,$B664,'Grid GenerationQueue'!$BA$5:$BA$410,$C664,'Grid GenerationQueue'!$BH$5:$BH$410,"&lt;&gt;"&amp;"",'Grid GenerationQueue'!$BD$5:$BD$410,"&lt;="&amp;$BE$3)</f>
        <v>0</v>
      </c>
      <c r="CK664">
        <f>SUMIFS('Grid GenerationQueue'!AN$5:AN$410,'Grid GenerationQueue'!$AZ$5:$AZ$410,$B664,'Grid GenerationQueue'!$BA$5:$BA$410,$C664,'Grid GenerationQueue'!$BH$5:$BH$410,"&lt;&gt;"&amp;"",'Grid GenerationQueue'!$BD$5:$BD$410,"&lt;="&amp;$BE$3)</f>
        <v>0</v>
      </c>
      <c r="CL664">
        <f>SUMIFS('Grid GenerationQueue'!AO$5:AO$410,'Grid GenerationQueue'!$AZ$5:$AZ$410,$B664,'Grid GenerationQueue'!$BA$5:$BA$410,$C664,'Grid GenerationQueue'!$BH$5:$BH$410,"&lt;&gt;"&amp;"",'Grid GenerationQueue'!$BD$5:$BD$410,"&lt;="&amp;$BE$3)</f>
        <v>0</v>
      </c>
      <c r="CM664">
        <f>SUMIFS('Grid GenerationQueue'!AP$5:AP$410,'Grid GenerationQueue'!$AZ$5:$AZ$410,$B664,'Grid GenerationQueue'!$BA$5:$BA$410,$C664,'Grid GenerationQueue'!$BH$5:$BH$410,"&lt;&gt;"&amp;"",'Grid GenerationQueue'!$BD$5:$BD$410,"&lt;="&amp;$BE$3)</f>
        <v>0</v>
      </c>
      <c r="CN664">
        <f>SUMIFS('Grid GenerationQueue'!AQ$5:AQ$410,'Grid GenerationQueue'!$AZ$5:$AZ$410,$B664,'Grid GenerationQueue'!$BA$5:$BA$410,$C664,'Grid GenerationQueue'!$BH$5:$BH$410,"&lt;&gt;"&amp;"",'Grid GenerationQueue'!$BD$5:$BD$410,"&lt;="&amp;$BE$3)</f>
        <v>0</v>
      </c>
      <c r="CO664">
        <f>SUMIFS('Grid GenerationQueue'!AR$5:AR$410,'Grid GenerationQueue'!$AZ$5:$AZ$410,$B664,'Grid GenerationQueue'!$BA$5:$BA$410,$C664,'Grid GenerationQueue'!$BH$5:$BH$410,"&lt;&gt;"&amp;"",'Grid GenerationQueue'!$BD$5:$BD$410,"&lt;="&amp;$BE$3)</f>
        <v>0</v>
      </c>
      <c r="CQ664">
        <f>SUMIFS('Grid GenerationQueue'!AG$5:AG$410,'Grid GenerationQueue'!$AZ$5:$AZ$410,$B664,'Grid GenerationQueue'!$BA$5:$BA$410,$C664,'Grid GenerationQueue'!$BK$5:$BK$410,"&gt;0",'Grid GenerationQueue'!$BD$5:$BD$410,"&lt;="&amp;$BE$3)</f>
        <v>0</v>
      </c>
      <c r="CR664">
        <f>SUMIFS('Grid GenerationQueue'!AH$5:AH$410,'Grid GenerationQueue'!$AZ$5:$AZ$410,$B664,'Grid GenerationQueue'!$BA$5:$BA$410,$C664,'Grid GenerationQueue'!$BK$5:$BK$410,"&gt;0",'Grid GenerationQueue'!$BD$5:$BD$410,"&lt;="&amp;$BE$3)</f>
        <v>0</v>
      </c>
      <c r="CS664">
        <f>SUMIFS('Grid GenerationQueue'!AI$5:AI$410,'Grid GenerationQueue'!$AZ$5:$AZ$410,$B664,'Grid GenerationQueue'!$BA$5:$BA$410,$C664,'Grid GenerationQueue'!$BK$5:$BK$410,"&gt;0",'Grid GenerationQueue'!$BD$5:$BD$410,"&lt;="&amp;$BE$3)</f>
        <v>0</v>
      </c>
      <c r="CT664">
        <f>SUMIFS('Grid GenerationQueue'!AJ$5:AJ$410,'Grid GenerationQueue'!$AZ$5:$AZ$410,$B664,'Grid GenerationQueue'!$BA$5:$BA$410,$C664,'Grid GenerationQueue'!$BK$5:$BK$410,"&gt;0",'Grid GenerationQueue'!$BD$5:$BD$410,"&lt;="&amp;$BE$3)</f>
        <v>0</v>
      </c>
      <c r="CU664">
        <f>SUMIFS('Grid GenerationQueue'!AK$5:AK$410,'Grid GenerationQueue'!$AZ$5:$AZ$410,$B664,'Grid GenerationQueue'!$BA$5:$BA$410,$C664,'Grid GenerationQueue'!$BK$5:$BK$410,"&gt;0",'Grid GenerationQueue'!$BD$5:$BD$410,"&lt;="&amp;$BE$3)</f>
        <v>0</v>
      </c>
      <c r="CV664">
        <f>SUMIFS('Grid GenerationQueue'!AL$5:AL$410,'Grid GenerationQueue'!$AZ$5:$AZ$410,$B664,'Grid GenerationQueue'!$BA$5:$BA$410,$C664,'Grid GenerationQueue'!$BK$5:$BK$410,"&gt;0",'Grid GenerationQueue'!$BD$5:$BD$410,"&lt;="&amp;$BE$3)</f>
        <v>0</v>
      </c>
      <c r="CW664">
        <f>SUMIFS('Grid GenerationQueue'!AM$5:AM$410,'Grid GenerationQueue'!$AZ$5:$AZ$410,$B664,'Grid GenerationQueue'!$BA$5:$BA$410,$C664,'Grid GenerationQueue'!$BK$5:$BK$410,"&gt;0",'Grid GenerationQueue'!$BD$5:$BD$410,"&lt;="&amp;$BE$3)</f>
        <v>0</v>
      </c>
      <c r="CX664">
        <f>SUMIFS('Grid GenerationQueue'!AN$5:AN$410,'Grid GenerationQueue'!$AZ$5:$AZ$410,$B664,'Grid GenerationQueue'!$BA$5:$BA$410,$C664,'Grid GenerationQueue'!$BK$5:$BK$410,"&gt;0",'Grid GenerationQueue'!$BD$5:$BD$410,"&lt;="&amp;$BE$3)</f>
        <v>0</v>
      </c>
      <c r="CY664">
        <f>SUMIFS('Grid GenerationQueue'!AO$5:AO$410,'Grid GenerationQueue'!$AZ$5:$AZ$410,$B664,'Grid GenerationQueue'!$BA$5:$BA$410,$C664,'Grid GenerationQueue'!$BK$5:$BK$410,"&gt;0",'Grid GenerationQueue'!$BD$5:$BD$410,"&lt;="&amp;$BE$3)</f>
        <v>0</v>
      </c>
      <c r="CZ664">
        <f>SUMIFS('Grid GenerationQueue'!AP$5:AP$410,'Grid GenerationQueue'!$AZ$5:$AZ$410,$B664,'Grid GenerationQueue'!$BA$5:$BA$410,$C664,'Grid GenerationQueue'!$BK$5:$BK$410,"&gt;0",'Grid GenerationQueue'!$BD$5:$BD$410,"&lt;="&amp;$BE$3)</f>
        <v>0</v>
      </c>
      <c r="DA664">
        <f>SUMIFS('Grid GenerationQueue'!AQ$5:AQ$410,'Grid GenerationQueue'!$AZ$5:$AZ$410,$B664,'Grid GenerationQueue'!$BA$5:$BA$410,$C664,'Grid GenerationQueue'!$BK$5:$BK$410,"&gt;0",'Grid GenerationQueue'!$BD$5:$BD$410,"&lt;="&amp;$BE$3)</f>
        <v>0</v>
      </c>
      <c r="DB664">
        <f>SUMIFS('Grid GenerationQueue'!AR$5:AR$410,'Grid GenerationQueue'!$AZ$5:$AZ$410,$B664,'Grid GenerationQueue'!$BA$5:$BA$410,$C664,'Grid GenerationQueue'!$BK$5:$BK$410,"&gt;0",'Grid GenerationQueue'!$BD$5:$BD$410,"&lt;="&amp;$BE$3)</f>
        <v>0</v>
      </c>
    </row>
    <row r="665" spans="1:106" x14ac:dyDescent="0.35">
      <c r="A665" t="s">
        <v>4747</v>
      </c>
      <c r="B665" t="s">
        <v>5074</v>
      </c>
      <c r="C665">
        <v>230</v>
      </c>
      <c r="D665">
        <f>SUMIFS('Grid GenerationQueue'!AG$5:AG$410,'Grid GenerationQueue'!$AZ$5:$AZ$410,$B665,'Grid GenerationQueue'!$BA$5:$BA$410,$C665)</f>
        <v>0</v>
      </c>
      <c r="E665">
        <f>SUMIFS('Grid GenerationQueue'!AH$5:AH$410,'Grid GenerationQueue'!$AZ$5:$AZ$410,$B665,'Grid GenerationQueue'!$BA$5:$BA$410,$C665)</f>
        <v>0</v>
      </c>
      <c r="F665">
        <f>SUMIFS('Grid GenerationQueue'!AI$5:AI$410,'Grid GenerationQueue'!$AZ$5:$AZ$410,$B665,'Grid GenerationQueue'!$BA$5:$BA$410,$C665)</f>
        <v>0</v>
      </c>
      <c r="G665">
        <f>SUMIFS('Grid GenerationQueue'!AJ$5:AJ$410,'Grid GenerationQueue'!$AZ$5:$AZ$410,$B665,'Grid GenerationQueue'!$BA$5:$BA$410,$C665)</f>
        <v>0</v>
      </c>
      <c r="H665">
        <f>SUMIFS('Grid GenerationQueue'!AK$5:AK$410,'Grid GenerationQueue'!$AZ$5:$AZ$410,$B665,'Grid GenerationQueue'!$BA$5:$BA$410,$C665)</f>
        <v>0</v>
      </c>
      <c r="I665">
        <f>SUMIFS('Grid GenerationQueue'!AL$5:AL$410,'Grid GenerationQueue'!$AZ$5:$AZ$410,$B665,'Grid GenerationQueue'!$BA$5:$BA$410,$C665)</f>
        <v>0</v>
      </c>
      <c r="J665">
        <f>SUMIFS('Grid GenerationQueue'!AM$5:AM$410,'Grid GenerationQueue'!$AZ$5:$AZ$410,$B665,'Grid GenerationQueue'!$BA$5:$BA$410,$C665)</f>
        <v>0</v>
      </c>
      <c r="K665">
        <f>SUMIFS('Grid GenerationQueue'!AN$5:AN$410,'Grid GenerationQueue'!$AZ$5:$AZ$410,$B665,'Grid GenerationQueue'!$BA$5:$BA$410,$C665)</f>
        <v>0</v>
      </c>
      <c r="L665">
        <f>SUMIFS('Grid GenerationQueue'!AO$5:AO$410,'Grid GenerationQueue'!$AZ$5:$AZ$410,$B665,'Grid GenerationQueue'!$BA$5:$BA$410,$C665)</f>
        <v>0</v>
      </c>
      <c r="M665">
        <f>SUMIFS('Grid GenerationQueue'!AP$5:AP$410,'Grid GenerationQueue'!$AZ$5:$AZ$410,$B665,'Grid GenerationQueue'!$BA$5:$BA$410,$C665)</f>
        <v>0</v>
      </c>
      <c r="N665">
        <f>SUMIFS('Grid GenerationQueue'!AQ$5:AQ$410,'Grid GenerationQueue'!$AZ$5:$AZ$410,$B665,'Grid GenerationQueue'!$BA$5:$BA$410,$C665)</f>
        <v>0</v>
      </c>
      <c r="O665">
        <f>SUMIFS('Grid GenerationQueue'!AR$5:AR$410,'Grid GenerationQueue'!$AZ$5:$AZ$410,$B665,'Grid GenerationQueue'!$BA$5:$BA$410,$C665)</f>
        <v>0</v>
      </c>
      <c r="Q665">
        <f>SUMIFS('Grid GenerationQueue'!AG$5:AG$410,'Grid GenerationQueue'!$AZ$5:$AZ$410,$B665,'Grid GenerationQueue'!$BA$5:$BA$410,$C665,'Grid GenerationQueue'!$BJ$5:$BJ$410,"Executed")</f>
        <v>0</v>
      </c>
      <c r="R665">
        <f>SUMIFS('Grid GenerationQueue'!AH$5:AH$410,'Grid GenerationQueue'!$AZ$5:$AZ$410,$B665,'Grid GenerationQueue'!$BA$5:$BA$410,$C665,'Grid GenerationQueue'!$BJ$5:$BJ$410,"Executed")</f>
        <v>0</v>
      </c>
      <c r="S665">
        <f>SUMIFS('Grid GenerationQueue'!AI$5:AI$410,'Grid GenerationQueue'!$AZ$5:$AZ$410,$B665,'Grid GenerationQueue'!$BA$5:$BA$410,$C665,'Grid GenerationQueue'!$BJ$5:$BJ$410,"Executed")</f>
        <v>0</v>
      </c>
      <c r="T665">
        <f>SUMIFS('Grid GenerationQueue'!AJ$5:AJ$410,'Grid GenerationQueue'!$AZ$5:$AZ$410,$B665,'Grid GenerationQueue'!$BA$5:$BA$410,$C665,'Grid GenerationQueue'!$BJ$5:$BJ$410,"Executed")</f>
        <v>0</v>
      </c>
      <c r="U665">
        <f>SUMIFS('Grid GenerationQueue'!AK$5:AK$410,'Grid GenerationQueue'!$AZ$5:$AZ$410,$B665,'Grid GenerationQueue'!$BA$5:$BA$410,$C665,'Grid GenerationQueue'!$BJ$5:$BJ$410,"Executed")</f>
        <v>0</v>
      </c>
      <c r="V665">
        <f>SUMIFS('Grid GenerationQueue'!AL$5:AL$410,'Grid GenerationQueue'!$AZ$5:$AZ$410,$B665,'Grid GenerationQueue'!$BA$5:$BA$410,$C665,'Grid GenerationQueue'!$BJ$5:$BJ$410,"Executed")</f>
        <v>0</v>
      </c>
      <c r="W665">
        <f>SUMIFS('Grid GenerationQueue'!AM$5:AM$410,'Grid GenerationQueue'!$AZ$5:$AZ$410,$B665,'Grid GenerationQueue'!$BA$5:$BA$410,$C665,'Grid GenerationQueue'!$BJ$5:$BJ$410,"Executed")</f>
        <v>0</v>
      </c>
      <c r="X665">
        <f>SUMIFS('Grid GenerationQueue'!AN$5:AN$410,'Grid GenerationQueue'!$AZ$5:$AZ$410,$B665,'Grid GenerationQueue'!$BA$5:$BA$410,$C665,'Grid GenerationQueue'!$BJ$5:$BJ$410,"Executed")</f>
        <v>0</v>
      </c>
      <c r="Y665">
        <f>SUMIFS('Grid GenerationQueue'!AO$5:AO$410,'Grid GenerationQueue'!$AZ$5:$AZ$410,$B665,'Grid GenerationQueue'!$BA$5:$BA$410,$C665,'Grid GenerationQueue'!$BJ$5:$BJ$410,"Executed")</f>
        <v>0</v>
      </c>
      <c r="Z665">
        <f>SUMIFS('Grid GenerationQueue'!AP$5:AP$410,'Grid GenerationQueue'!$AZ$5:$AZ$410,$B665,'Grid GenerationQueue'!$BA$5:$BA$410,$C665,'Grid GenerationQueue'!$BJ$5:$BJ$410,"Executed")</f>
        <v>0</v>
      </c>
      <c r="AA665">
        <f>SUMIFS('Grid GenerationQueue'!AQ$5:AQ$410,'Grid GenerationQueue'!$AZ$5:$AZ$410,$B665,'Grid GenerationQueue'!$BA$5:$BA$410,$C665,'Grid GenerationQueue'!$BJ$5:$BJ$410,"Executed")</f>
        <v>0</v>
      </c>
      <c r="AB665">
        <f>SUMIFS('Grid GenerationQueue'!AR$5:AR$410,'Grid GenerationQueue'!$AZ$5:$AZ$410,$B665,'Grid GenerationQueue'!$BA$5:$BA$410,$C665,'Grid GenerationQueue'!$BJ$5:$BJ$410,"Executed")</f>
        <v>0</v>
      </c>
      <c r="AD665">
        <f>SUMIFS('Grid GenerationQueue'!AG$5:AG$410,'Grid GenerationQueue'!$AZ$5:$AZ$410,$B665,'Grid GenerationQueue'!$BA$5:$BA$410,$C665,'Grid GenerationQueue'!$BH$5:$BH$410,"&lt;&gt;"&amp;"")+SUMIFS('Grid GenerationQueue'!AG$5:AG$410,'Grid GenerationQueue'!$AZ$5:$AZ$410,$B665,'Grid GenerationQueue'!$BA$5:$BA$410,$C665,'Grid GenerationQueue'!$BH$5:$BH$410,"",'Grid GenerationQueue'!$AC$5:$AC$410,1)</f>
        <v>0</v>
      </c>
      <c r="AE665">
        <f>SUMIFS('Grid GenerationQueue'!AH$5:AH$410,'Grid GenerationQueue'!$AZ$5:$AZ$410,$B665,'Grid GenerationQueue'!$BA$5:$BA$410,$C665,'Grid GenerationQueue'!$BH$5:$BH$410,"&lt;&gt;"&amp;"")+SUMIFS('Grid GenerationQueue'!AH$5:AH$410,'Grid GenerationQueue'!$AZ$5:$AZ$410,$B665,'Grid GenerationQueue'!$BA$5:$BA$410,$C665,'Grid GenerationQueue'!$BH$5:$BH$410,"",'Grid GenerationQueue'!$AC$5:$AC$410,1)</f>
        <v>0</v>
      </c>
      <c r="AF665">
        <f>SUMIFS('Grid GenerationQueue'!AI$5:AI$410,'Grid GenerationQueue'!$AZ$5:$AZ$410,$B665,'Grid GenerationQueue'!$BA$5:$BA$410,$C665,'Grid GenerationQueue'!$BH$5:$BH$410,"&lt;&gt;"&amp;"")+SUMIFS('Grid GenerationQueue'!AI$5:AI$410,'Grid GenerationQueue'!$AZ$5:$AZ$410,$B665,'Grid GenerationQueue'!$BA$5:$BA$410,$C665,'Grid GenerationQueue'!$BH$5:$BH$410,"",'Grid GenerationQueue'!$AC$5:$AC$410,1)</f>
        <v>0</v>
      </c>
      <c r="AG665">
        <f>SUMIFS('Grid GenerationQueue'!AJ$5:AJ$410,'Grid GenerationQueue'!$AZ$5:$AZ$410,$B665,'Grid GenerationQueue'!$BA$5:$BA$410,$C665,'Grid GenerationQueue'!$BH$5:$BH$410,"&lt;&gt;"&amp;"")+SUMIFS('Grid GenerationQueue'!AJ$5:AJ$410,'Grid GenerationQueue'!$AZ$5:$AZ$410,$B665,'Grid GenerationQueue'!$BA$5:$BA$410,$C665,'Grid GenerationQueue'!$BH$5:$BH$410,"",'Grid GenerationQueue'!$AC$5:$AC$410,1)</f>
        <v>0</v>
      </c>
      <c r="AH665">
        <f>SUMIFS('Grid GenerationQueue'!AK$5:AK$410,'Grid GenerationQueue'!$AZ$5:$AZ$410,$B665,'Grid GenerationQueue'!$BA$5:$BA$410,$C665,'Grid GenerationQueue'!$BH$5:$BH$410,"&lt;&gt;"&amp;"")+SUMIFS('Grid GenerationQueue'!AK$5:AK$410,'Grid GenerationQueue'!$AZ$5:$AZ$410,$B665,'Grid GenerationQueue'!$BA$5:$BA$410,$C665,'Grid GenerationQueue'!$BH$5:$BH$410,"",'Grid GenerationQueue'!$AC$5:$AC$410,1)</f>
        <v>0</v>
      </c>
      <c r="AI665">
        <f>SUMIFS('Grid GenerationQueue'!AL$5:AL$410,'Grid GenerationQueue'!$AZ$5:$AZ$410,$B665,'Grid GenerationQueue'!$BA$5:$BA$410,$C665,'Grid GenerationQueue'!$BH$5:$BH$410,"&lt;&gt;"&amp;"")+SUMIFS('Grid GenerationQueue'!AL$5:AL$410,'Grid GenerationQueue'!$AZ$5:$AZ$410,$B665,'Grid GenerationQueue'!$BA$5:$BA$410,$C665,'Grid GenerationQueue'!$BH$5:$BH$410,"",'Grid GenerationQueue'!$AC$5:$AC$410,1)</f>
        <v>0</v>
      </c>
      <c r="AJ665">
        <f>SUMIFS('Grid GenerationQueue'!AM$5:AM$410,'Grid GenerationQueue'!$AZ$5:$AZ$410,$B665,'Grid GenerationQueue'!$BA$5:$BA$410,$C665,'Grid GenerationQueue'!$BH$5:$BH$410,"&lt;&gt;"&amp;"")+SUMIFS('Grid GenerationQueue'!AM$5:AM$410,'Grid GenerationQueue'!$AZ$5:$AZ$410,$B665,'Grid GenerationQueue'!$BA$5:$BA$410,$C665,'Grid GenerationQueue'!$BH$5:$BH$410,"",'Grid GenerationQueue'!$AC$5:$AC$410,1)</f>
        <v>0</v>
      </c>
      <c r="AK665">
        <f>SUMIFS('Grid GenerationQueue'!AN$5:AN$410,'Grid GenerationQueue'!$AZ$5:$AZ$410,$B665,'Grid GenerationQueue'!$BA$5:$BA$410,$C665,'Grid GenerationQueue'!$BH$5:$BH$410,"&lt;&gt;"&amp;"")+SUMIFS('Grid GenerationQueue'!AN$5:AN$410,'Grid GenerationQueue'!$AZ$5:$AZ$410,$B665,'Grid GenerationQueue'!$BA$5:$BA$410,$C665,'Grid GenerationQueue'!$BH$5:$BH$410,"",'Grid GenerationQueue'!$AC$5:$AC$410,1)</f>
        <v>0</v>
      </c>
      <c r="AL665">
        <f>SUMIFS('Grid GenerationQueue'!AO$5:AO$410,'Grid GenerationQueue'!$AZ$5:$AZ$410,$B665,'Grid GenerationQueue'!$BA$5:$BA$410,$C665,'Grid GenerationQueue'!$BH$5:$BH$410,"&lt;&gt;"&amp;"")+SUMIFS('Grid GenerationQueue'!AO$5:AO$410,'Grid GenerationQueue'!$AZ$5:$AZ$410,$B665,'Grid GenerationQueue'!$BA$5:$BA$410,$C665,'Grid GenerationQueue'!$BH$5:$BH$410,"",'Grid GenerationQueue'!$AC$5:$AC$410,1)</f>
        <v>0</v>
      </c>
      <c r="AM665">
        <f>SUMIFS('Grid GenerationQueue'!AP$5:AP$410,'Grid GenerationQueue'!$AZ$5:$AZ$410,$B665,'Grid GenerationQueue'!$BA$5:$BA$410,$C665,'Grid GenerationQueue'!$BH$5:$BH$410,"&lt;&gt;"&amp;"")+SUMIFS('Grid GenerationQueue'!AP$5:AP$410,'Grid GenerationQueue'!$AZ$5:$AZ$410,$B665,'Grid GenerationQueue'!$BA$5:$BA$410,$C665,'Grid GenerationQueue'!$BH$5:$BH$410,"",'Grid GenerationQueue'!$AC$5:$AC$410,1)</f>
        <v>0</v>
      </c>
      <c r="AN665">
        <f>SUMIFS('Grid GenerationQueue'!AQ$5:AQ$410,'Grid GenerationQueue'!$AZ$5:$AZ$410,$B665,'Grid GenerationQueue'!$BA$5:$BA$410,$C665,'Grid GenerationQueue'!$BH$5:$BH$410,"&lt;&gt;"&amp;"")+SUMIFS('Grid GenerationQueue'!AQ$5:AQ$410,'Grid GenerationQueue'!$AZ$5:$AZ$410,$B665,'Grid GenerationQueue'!$BA$5:$BA$410,$C665,'Grid GenerationQueue'!$BH$5:$BH$410,"",'Grid GenerationQueue'!$AC$5:$AC$410,1)</f>
        <v>0</v>
      </c>
      <c r="AO665">
        <f>SUMIFS('Grid GenerationQueue'!AR$5:AR$410,'Grid GenerationQueue'!$AZ$5:$AZ$410,$B665,'Grid GenerationQueue'!$BA$5:$BA$410,$C665,'Grid GenerationQueue'!$BH$5:$BH$410,"&lt;&gt;"&amp;"")+SUMIFS('Grid GenerationQueue'!AR$5:AR$410,'Grid GenerationQueue'!$AZ$5:$AZ$410,$B665,'Grid GenerationQueue'!$BA$5:$BA$410,$C665,'Grid GenerationQueue'!$BH$5:$BH$410,"",'Grid GenerationQueue'!$AC$5:$AC$410,1)</f>
        <v>0</v>
      </c>
      <c r="AQ665">
        <f>SUMIFS('Grid GenerationQueue'!AG$5:AG$410,'Grid GenerationQueue'!$AZ$5:$AZ$410,$B665,'Grid GenerationQueue'!$BA$5:$BA$410,$C665,'Grid GenerationQueue'!$BK$5:$BK$410,"&gt;0")</f>
        <v>0</v>
      </c>
      <c r="AR665">
        <f>SUMIFS('Grid GenerationQueue'!AH$5:AH$410,'Grid GenerationQueue'!$AZ$5:$AZ$410,$B665,'Grid GenerationQueue'!$BA$5:$BA$410,$C665,'Grid GenerationQueue'!$BK$5:$BK$410,"&gt;0")</f>
        <v>0</v>
      </c>
      <c r="AS665">
        <f>SUMIFS('Grid GenerationQueue'!AI$5:AI$410,'Grid GenerationQueue'!$AZ$5:$AZ$410,$B665,'Grid GenerationQueue'!$BA$5:$BA$410,$C665,'Grid GenerationQueue'!$BK$5:$BK$410,"&gt;0")</f>
        <v>0</v>
      </c>
      <c r="AT665">
        <f>SUMIFS('Grid GenerationQueue'!AJ$5:AJ$410,'Grid GenerationQueue'!$AZ$5:$AZ$410,$B665,'Grid GenerationQueue'!$BA$5:$BA$410,$C665,'Grid GenerationQueue'!$BK$5:$BK$410,"&gt;0")</f>
        <v>0</v>
      </c>
      <c r="AU665">
        <f>SUMIFS('Grid GenerationQueue'!AK$5:AK$410,'Grid GenerationQueue'!$AZ$5:$AZ$410,$B665,'Grid GenerationQueue'!$BA$5:$BA$410,$C665,'Grid GenerationQueue'!$BK$5:$BK$410,"&gt;0")</f>
        <v>0</v>
      </c>
      <c r="AV665">
        <f>SUMIFS('Grid GenerationQueue'!AL$5:AL$410,'Grid GenerationQueue'!$AZ$5:$AZ$410,$B665,'Grid GenerationQueue'!$BA$5:$BA$410,$C665,'Grid GenerationQueue'!$BK$5:$BK$410,"&gt;0")</f>
        <v>0</v>
      </c>
      <c r="AW665">
        <f>SUMIFS('Grid GenerationQueue'!AM$5:AM$410,'Grid GenerationQueue'!$AZ$5:$AZ$410,$B665,'Grid GenerationQueue'!$BA$5:$BA$410,$C665,'Grid GenerationQueue'!$BK$5:$BK$410,"&gt;0")</f>
        <v>0</v>
      </c>
      <c r="AX665">
        <f>SUMIFS('Grid GenerationQueue'!AN$5:AN$410,'Grid GenerationQueue'!$AZ$5:$AZ$410,$B665,'Grid GenerationQueue'!$BA$5:$BA$410,$C665,'Grid GenerationQueue'!$BK$5:$BK$410,"&gt;0")</f>
        <v>0</v>
      </c>
      <c r="AY665">
        <f>SUMIFS('Grid GenerationQueue'!AO$5:AO$410,'Grid GenerationQueue'!$AZ$5:$AZ$410,$B665,'Grid GenerationQueue'!$BA$5:$BA$410,$C665,'Grid GenerationQueue'!$BK$5:$BK$410,"&gt;0")</f>
        <v>0</v>
      </c>
      <c r="AZ665">
        <f>SUMIFS('Grid GenerationQueue'!AP$5:AP$410,'Grid GenerationQueue'!$AZ$5:$AZ$410,$B665,'Grid GenerationQueue'!$BA$5:$BA$410,$C665,'Grid GenerationQueue'!$BK$5:$BK$410,"&gt;0")</f>
        <v>0</v>
      </c>
      <c r="BA665">
        <f>SUMIFS('Grid GenerationQueue'!AQ$5:AQ$410,'Grid GenerationQueue'!$AZ$5:$AZ$410,$B665,'Grid GenerationQueue'!$BA$5:$BA$410,$C665,'Grid GenerationQueue'!$BK$5:$BK$410,"&gt;0")</f>
        <v>0</v>
      </c>
      <c r="BB665">
        <f>SUMIFS('Grid GenerationQueue'!AR$5:AR$410,'Grid GenerationQueue'!$AZ$5:$AZ$410,$B665,'Grid GenerationQueue'!$BA$5:$BA$410,$C665,'Grid GenerationQueue'!$BK$5:$BK$410,"&gt;0")</f>
        <v>0</v>
      </c>
      <c r="BD665">
        <f>SUMIFS('Grid GenerationQueue'!AG$5:AG$410,'Grid GenerationQueue'!$AZ$5:$AZ$410,$B665,'Grid GenerationQueue'!$BA$5:$BA$410,$C665,'Grid GenerationQueue'!$BD$5:$BD$410,"&lt;="&amp;$BE$3)</f>
        <v>0</v>
      </c>
      <c r="BE665">
        <f>SUMIFS('Grid GenerationQueue'!AH$5:AH$410,'Grid GenerationQueue'!$AZ$5:$AZ$410,$B665,'Grid GenerationQueue'!$BA$5:$BA$410,$C665,'Grid GenerationQueue'!$BD$5:$BD$410,"&lt;="&amp;$BE$3)</f>
        <v>0</v>
      </c>
      <c r="BF665">
        <f>SUMIFS('Grid GenerationQueue'!AI$5:AI$410,'Grid GenerationQueue'!$AZ$5:$AZ$410,$B665,'Grid GenerationQueue'!$BA$5:$BA$410,$C665,'Grid GenerationQueue'!$BD$5:$BD$410,"&lt;="&amp;$BE$3)</f>
        <v>0</v>
      </c>
      <c r="BG665">
        <f>SUMIFS('Grid GenerationQueue'!AJ$5:AJ$410,'Grid GenerationQueue'!$AZ$5:$AZ$410,$B665,'Grid GenerationQueue'!$BA$5:$BA$410,$C665,'Grid GenerationQueue'!$BD$5:$BD$410,"&lt;="&amp;$BE$3)</f>
        <v>0</v>
      </c>
      <c r="BH665">
        <f>SUMIFS('Grid GenerationQueue'!AK$5:AK$410,'Grid GenerationQueue'!$AZ$5:$AZ$410,$B665,'Grid GenerationQueue'!$BA$5:$BA$410,$C665,'Grid GenerationQueue'!$BD$5:$BD$410,"&lt;="&amp;$BE$3)</f>
        <v>0</v>
      </c>
      <c r="BI665">
        <f>SUMIFS('Grid GenerationQueue'!AL$5:AL$410,'Grid GenerationQueue'!$AZ$5:$AZ$410,$B665,'Grid GenerationQueue'!$BA$5:$BA$410,$C665,'Grid GenerationQueue'!$BD$5:$BD$410,"&lt;="&amp;$BE$3)</f>
        <v>0</v>
      </c>
      <c r="BJ665">
        <f>SUMIFS('Grid GenerationQueue'!AM$5:AM$410,'Grid GenerationQueue'!$AZ$5:$AZ$410,$B665,'Grid GenerationQueue'!$BA$5:$BA$410,$C665,'Grid GenerationQueue'!$BD$5:$BD$410,"&lt;="&amp;$BE$3)</f>
        <v>0</v>
      </c>
      <c r="BK665">
        <f>SUMIFS('Grid GenerationQueue'!AN$5:AN$410,'Grid GenerationQueue'!$AZ$5:$AZ$410,$B665,'Grid GenerationQueue'!$BA$5:$BA$410,$C665,'Grid GenerationQueue'!$BD$5:$BD$410,"&lt;="&amp;$BE$3)</f>
        <v>0</v>
      </c>
      <c r="BL665">
        <f>SUMIFS('Grid GenerationQueue'!AO$5:AO$410,'Grid GenerationQueue'!$AZ$5:$AZ$410,$B665,'Grid GenerationQueue'!$BA$5:$BA$410,$C665,'Grid GenerationQueue'!$BD$5:$BD$410,"&lt;="&amp;$BE$3)</f>
        <v>0</v>
      </c>
      <c r="BM665">
        <f>SUMIFS('Grid GenerationQueue'!AP$5:AP$410,'Grid GenerationQueue'!$AZ$5:$AZ$410,$B665,'Grid GenerationQueue'!$BA$5:$BA$410,$C665,'Grid GenerationQueue'!$BD$5:$BD$410,"&lt;="&amp;$BE$3)</f>
        <v>0</v>
      </c>
      <c r="BN665">
        <f>SUMIFS('Grid GenerationQueue'!AQ$5:AQ$410,'Grid GenerationQueue'!$AZ$5:$AZ$410,$B665,'Grid GenerationQueue'!$BA$5:$BA$410,$C665,'Grid GenerationQueue'!$BD$5:$BD$410,"&lt;="&amp;$BE$3)</f>
        <v>0</v>
      </c>
      <c r="BO665">
        <f>SUMIFS('Grid GenerationQueue'!AR$5:AR$410,'Grid GenerationQueue'!$AZ$5:$AZ$410,$B665,'Grid GenerationQueue'!$BA$5:$BA$410,$C665,'Grid GenerationQueue'!$BD$5:$BD$410,"&lt;="&amp;$BE$3)</f>
        <v>0</v>
      </c>
      <c r="BQ665">
        <f>SUMIFS('Grid GenerationQueue'!AG$5:AG$410,'Grid GenerationQueue'!$AZ$5:$AZ$410,$B665,'Grid GenerationQueue'!$BA$5:$BA$410,$C665,'Grid GenerationQueue'!$BJ$5:$BJ$410,"Executed",'Grid GenerationQueue'!$BD$5:$BD$410,"&lt;="&amp;$BE$3)</f>
        <v>0</v>
      </c>
      <c r="BR665">
        <f>SUMIFS('Grid GenerationQueue'!AH$5:AH$410,'Grid GenerationQueue'!$AZ$5:$AZ$410,$B665,'Grid GenerationQueue'!$BA$5:$BA$410,$C665,'Grid GenerationQueue'!$BJ$5:$BJ$410,"Executed",'Grid GenerationQueue'!$BD$5:$BD$410,"&lt;="&amp;$BE$3)</f>
        <v>0</v>
      </c>
      <c r="BS665">
        <f>SUMIFS('Grid GenerationQueue'!AI$5:AI$410,'Grid GenerationQueue'!$AZ$5:$AZ$410,$B665,'Grid GenerationQueue'!$BA$5:$BA$410,$C665,'Grid GenerationQueue'!$BJ$5:$BJ$410,"Executed",'Grid GenerationQueue'!$BD$5:$BD$410,"&lt;="&amp;$BE$3)</f>
        <v>0</v>
      </c>
      <c r="BT665">
        <f>SUMIFS('Grid GenerationQueue'!AJ$5:AJ$410,'Grid GenerationQueue'!$AZ$5:$AZ$410,$B665,'Grid GenerationQueue'!$BA$5:$BA$410,$C665,'Grid GenerationQueue'!$BJ$5:$BJ$410,"Executed",'Grid GenerationQueue'!$BD$5:$BD$410,"&lt;="&amp;$BE$3)</f>
        <v>0</v>
      </c>
      <c r="BU665">
        <f>SUMIFS('Grid GenerationQueue'!AK$5:AK$410,'Grid GenerationQueue'!$AZ$5:$AZ$410,$B665,'Grid GenerationQueue'!$BA$5:$BA$410,$C665,'Grid GenerationQueue'!$BJ$5:$BJ$410,"Executed",'Grid GenerationQueue'!$BD$5:$BD$410,"&lt;="&amp;$BE$3)</f>
        <v>0</v>
      </c>
      <c r="BV665">
        <f>SUMIFS('Grid GenerationQueue'!AL$5:AL$410,'Grid GenerationQueue'!$AZ$5:$AZ$410,$B665,'Grid GenerationQueue'!$BA$5:$BA$410,$C665,'Grid GenerationQueue'!$BJ$5:$BJ$410,"Executed",'Grid GenerationQueue'!$BD$5:$BD$410,"&lt;="&amp;$BE$3)</f>
        <v>0</v>
      </c>
      <c r="BW665">
        <f>SUMIFS('Grid GenerationQueue'!AM$5:AM$410,'Grid GenerationQueue'!$AZ$5:$AZ$410,$B665,'Grid GenerationQueue'!$BA$5:$BA$410,$C665,'Grid GenerationQueue'!$BJ$5:$BJ$410,"Executed",'Grid GenerationQueue'!$BD$5:$BD$410,"&lt;="&amp;$BE$3)</f>
        <v>0</v>
      </c>
      <c r="BX665">
        <f>SUMIFS('Grid GenerationQueue'!AN$5:AN$410,'Grid GenerationQueue'!$AZ$5:$AZ$410,$B665,'Grid GenerationQueue'!$BA$5:$BA$410,$C665,'Grid GenerationQueue'!$BJ$5:$BJ$410,"Executed",'Grid GenerationQueue'!$BD$5:$BD$410,"&lt;="&amp;$BE$3)</f>
        <v>0</v>
      </c>
      <c r="BY665">
        <f>SUMIFS('Grid GenerationQueue'!AO$5:AO$410,'Grid GenerationQueue'!$AZ$5:$AZ$410,$B665,'Grid GenerationQueue'!$BA$5:$BA$410,$C665,'Grid GenerationQueue'!$BJ$5:$BJ$410,"Executed",'Grid GenerationQueue'!$BD$5:$BD$410,"&lt;="&amp;$BE$3)</f>
        <v>0</v>
      </c>
      <c r="BZ665">
        <f>SUMIFS('Grid GenerationQueue'!AP$5:AP$410,'Grid GenerationQueue'!$AZ$5:$AZ$410,$B665,'Grid GenerationQueue'!$BA$5:$BA$410,$C665,'Grid GenerationQueue'!$BJ$5:$BJ$410,"Executed",'Grid GenerationQueue'!$BD$5:$BD$410,"&lt;="&amp;$BE$3)</f>
        <v>0</v>
      </c>
      <c r="CA665">
        <f>SUMIFS('Grid GenerationQueue'!AQ$5:AQ$410,'Grid GenerationQueue'!$AZ$5:$AZ$410,$B665,'Grid GenerationQueue'!$BA$5:$BA$410,$C665,'Grid GenerationQueue'!$BJ$5:$BJ$410,"Executed",'Grid GenerationQueue'!$BD$5:$BD$410,"&lt;="&amp;$BE$3)</f>
        <v>0</v>
      </c>
      <c r="CB665">
        <f>SUMIFS('Grid GenerationQueue'!AR$5:AR$410,'Grid GenerationQueue'!$AZ$5:$AZ$410,$B665,'Grid GenerationQueue'!$BA$5:$BA$410,$C665,'Grid GenerationQueue'!$BJ$5:$BJ$410,"Executed",'Grid GenerationQueue'!$BD$5:$BD$410,"&lt;="&amp;$BE$3)</f>
        <v>0</v>
      </c>
      <c r="CD665">
        <f>SUMIFS('Grid GenerationQueue'!AG$5:AG$410,'Grid GenerationQueue'!$AZ$5:$AZ$410,$B665,'Grid GenerationQueue'!$BA$5:$BA$410,$C665,'Grid GenerationQueue'!$BH$5:$BH$410,"&lt;&gt;"&amp;"",'Grid GenerationQueue'!$BD$5:$BD$410,"&lt;="&amp;$BE$3)</f>
        <v>0</v>
      </c>
      <c r="CE665">
        <f>SUMIFS('Grid GenerationQueue'!AH$5:AH$410,'Grid GenerationQueue'!$AZ$5:$AZ$410,$B665,'Grid GenerationQueue'!$BA$5:$BA$410,$C665,'Grid GenerationQueue'!$BH$5:$BH$410,"&lt;&gt;"&amp;"",'Grid GenerationQueue'!$BD$5:$BD$410,"&lt;="&amp;$BE$3)</f>
        <v>0</v>
      </c>
      <c r="CF665">
        <f>SUMIFS('Grid GenerationQueue'!AI$5:AI$410,'Grid GenerationQueue'!$AZ$5:$AZ$410,$B665,'Grid GenerationQueue'!$BA$5:$BA$410,$C665,'Grid GenerationQueue'!$BH$5:$BH$410,"&lt;&gt;"&amp;"",'Grid GenerationQueue'!$BD$5:$BD$410,"&lt;="&amp;$BE$3)</f>
        <v>0</v>
      </c>
      <c r="CG665">
        <f>SUMIFS('Grid GenerationQueue'!AJ$5:AJ$410,'Grid GenerationQueue'!$AZ$5:$AZ$410,$B665,'Grid GenerationQueue'!$BA$5:$BA$410,$C665,'Grid GenerationQueue'!$BH$5:$BH$410,"&lt;&gt;"&amp;"",'Grid GenerationQueue'!$BD$5:$BD$410,"&lt;="&amp;$BE$3)</f>
        <v>0</v>
      </c>
      <c r="CH665">
        <f>SUMIFS('Grid GenerationQueue'!AK$5:AK$410,'Grid GenerationQueue'!$AZ$5:$AZ$410,$B665,'Grid GenerationQueue'!$BA$5:$BA$410,$C665,'Grid GenerationQueue'!$BH$5:$BH$410,"&lt;&gt;"&amp;"",'Grid GenerationQueue'!$BD$5:$BD$410,"&lt;="&amp;$BE$3)</f>
        <v>0</v>
      </c>
      <c r="CI665">
        <f>SUMIFS('Grid GenerationQueue'!AL$5:AL$410,'Grid GenerationQueue'!$AZ$5:$AZ$410,$B665,'Grid GenerationQueue'!$BA$5:$BA$410,$C665,'Grid GenerationQueue'!$BH$5:$BH$410,"&lt;&gt;"&amp;"",'Grid GenerationQueue'!$BD$5:$BD$410,"&lt;="&amp;$BE$3)</f>
        <v>0</v>
      </c>
      <c r="CJ665">
        <f>SUMIFS('Grid GenerationQueue'!AM$5:AM$410,'Grid GenerationQueue'!$AZ$5:$AZ$410,$B665,'Grid GenerationQueue'!$BA$5:$BA$410,$C665,'Grid GenerationQueue'!$BH$5:$BH$410,"&lt;&gt;"&amp;"",'Grid GenerationQueue'!$BD$5:$BD$410,"&lt;="&amp;$BE$3)</f>
        <v>0</v>
      </c>
      <c r="CK665">
        <f>SUMIFS('Grid GenerationQueue'!AN$5:AN$410,'Grid GenerationQueue'!$AZ$5:$AZ$410,$B665,'Grid GenerationQueue'!$BA$5:$BA$410,$C665,'Grid GenerationQueue'!$BH$5:$BH$410,"&lt;&gt;"&amp;"",'Grid GenerationQueue'!$BD$5:$BD$410,"&lt;="&amp;$BE$3)</f>
        <v>0</v>
      </c>
      <c r="CL665">
        <f>SUMIFS('Grid GenerationQueue'!AO$5:AO$410,'Grid GenerationQueue'!$AZ$5:$AZ$410,$B665,'Grid GenerationQueue'!$BA$5:$BA$410,$C665,'Grid GenerationQueue'!$BH$5:$BH$410,"&lt;&gt;"&amp;"",'Grid GenerationQueue'!$BD$5:$BD$410,"&lt;="&amp;$BE$3)</f>
        <v>0</v>
      </c>
      <c r="CM665">
        <f>SUMIFS('Grid GenerationQueue'!AP$5:AP$410,'Grid GenerationQueue'!$AZ$5:$AZ$410,$B665,'Grid GenerationQueue'!$BA$5:$BA$410,$C665,'Grid GenerationQueue'!$BH$5:$BH$410,"&lt;&gt;"&amp;"",'Grid GenerationQueue'!$BD$5:$BD$410,"&lt;="&amp;$BE$3)</f>
        <v>0</v>
      </c>
      <c r="CN665">
        <f>SUMIFS('Grid GenerationQueue'!AQ$5:AQ$410,'Grid GenerationQueue'!$AZ$5:$AZ$410,$B665,'Grid GenerationQueue'!$BA$5:$BA$410,$C665,'Grid GenerationQueue'!$BH$5:$BH$410,"&lt;&gt;"&amp;"",'Grid GenerationQueue'!$BD$5:$BD$410,"&lt;="&amp;$BE$3)</f>
        <v>0</v>
      </c>
      <c r="CO665">
        <f>SUMIFS('Grid GenerationQueue'!AR$5:AR$410,'Grid GenerationQueue'!$AZ$5:$AZ$410,$B665,'Grid GenerationQueue'!$BA$5:$BA$410,$C665,'Grid GenerationQueue'!$BH$5:$BH$410,"&lt;&gt;"&amp;"",'Grid GenerationQueue'!$BD$5:$BD$410,"&lt;="&amp;$BE$3)</f>
        <v>0</v>
      </c>
      <c r="CQ665">
        <f>SUMIFS('Grid GenerationQueue'!AG$5:AG$410,'Grid GenerationQueue'!$AZ$5:$AZ$410,$B665,'Grid GenerationQueue'!$BA$5:$BA$410,$C665,'Grid GenerationQueue'!$BK$5:$BK$410,"&gt;0",'Grid GenerationQueue'!$BD$5:$BD$410,"&lt;="&amp;$BE$3)</f>
        <v>0</v>
      </c>
      <c r="CR665">
        <f>SUMIFS('Grid GenerationQueue'!AH$5:AH$410,'Grid GenerationQueue'!$AZ$5:$AZ$410,$B665,'Grid GenerationQueue'!$BA$5:$BA$410,$C665,'Grid GenerationQueue'!$BK$5:$BK$410,"&gt;0",'Grid GenerationQueue'!$BD$5:$BD$410,"&lt;="&amp;$BE$3)</f>
        <v>0</v>
      </c>
      <c r="CS665">
        <f>SUMIFS('Grid GenerationQueue'!AI$5:AI$410,'Grid GenerationQueue'!$AZ$5:$AZ$410,$B665,'Grid GenerationQueue'!$BA$5:$BA$410,$C665,'Grid GenerationQueue'!$BK$5:$BK$410,"&gt;0",'Grid GenerationQueue'!$BD$5:$BD$410,"&lt;="&amp;$BE$3)</f>
        <v>0</v>
      </c>
      <c r="CT665">
        <f>SUMIFS('Grid GenerationQueue'!AJ$5:AJ$410,'Grid GenerationQueue'!$AZ$5:$AZ$410,$B665,'Grid GenerationQueue'!$BA$5:$BA$410,$C665,'Grid GenerationQueue'!$BK$5:$BK$410,"&gt;0",'Grid GenerationQueue'!$BD$5:$BD$410,"&lt;="&amp;$BE$3)</f>
        <v>0</v>
      </c>
      <c r="CU665">
        <f>SUMIFS('Grid GenerationQueue'!AK$5:AK$410,'Grid GenerationQueue'!$AZ$5:$AZ$410,$B665,'Grid GenerationQueue'!$BA$5:$BA$410,$C665,'Grid GenerationQueue'!$BK$5:$BK$410,"&gt;0",'Grid GenerationQueue'!$BD$5:$BD$410,"&lt;="&amp;$BE$3)</f>
        <v>0</v>
      </c>
      <c r="CV665">
        <f>SUMIFS('Grid GenerationQueue'!AL$5:AL$410,'Grid GenerationQueue'!$AZ$5:$AZ$410,$B665,'Grid GenerationQueue'!$BA$5:$BA$410,$C665,'Grid GenerationQueue'!$BK$5:$BK$410,"&gt;0",'Grid GenerationQueue'!$BD$5:$BD$410,"&lt;="&amp;$BE$3)</f>
        <v>0</v>
      </c>
      <c r="CW665">
        <f>SUMIFS('Grid GenerationQueue'!AM$5:AM$410,'Grid GenerationQueue'!$AZ$5:$AZ$410,$B665,'Grid GenerationQueue'!$BA$5:$BA$410,$C665,'Grid GenerationQueue'!$BK$5:$BK$410,"&gt;0",'Grid GenerationQueue'!$BD$5:$BD$410,"&lt;="&amp;$BE$3)</f>
        <v>0</v>
      </c>
      <c r="CX665">
        <f>SUMIFS('Grid GenerationQueue'!AN$5:AN$410,'Grid GenerationQueue'!$AZ$5:$AZ$410,$B665,'Grid GenerationQueue'!$BA$5:$BA$410,$C665,'Grid GenerationQueue'!$BK$5:$BK$410,"&gt;0",'Grid GenerationQueue'!$BD$5:$BD$410,"&lt;="&amp;$BE$3)</f>
        <v>0</v>
      </c>
      <c r="CY665">
        <f>SUMIFS('Grid GenerationQueue'!AO$5:AO$410,'Grid GenerationQueue'!$AZ$5:$AZ$410,$B665,'Grid GenerationQueue'!$BA$5:$BA$410,$C665,'Grid GenerationQueue'!$BK$5:$BK$410,"&gt;0",'Grid GenerationQueue'!$BD$5:$BD$410,"&lt;="&amp;$BE$3)</f>
        <v>0</v>
      </c>
      <c r="CZ665">
        <f>SUMIFS('Grid GenerationQueue'!AP$5:AP$410,'Grid GenerationQueue'!$AZ$5:$AZ$410,$B665,'Grid GenerationQueue'!$BA$5:$BA$410,$C665,'Grid GenerationQueue'!$BK$5:$BK$410,"&gt;0",'Grid GenerationQueue'!$BD$5:$BD$410,"&lt;="&amp;$BE$3)</f>
        <v>0</v>
      </c>
      <c r="DA665">
        <f>SUMIFS('Grid GenerationQueue'!AQ$5:AQ$410,'Grid GenerationQueue'!$AZ$5:$AZ$410,$B665,'Grid GenerationQueue'!$BA$5:$BA$410,$C665,'Grid GenerationQueue'!$BK$5:$BK$410,"&gt;0",'Grid GenerationQueue'!$BD$5:$BD$410,"&lt;="&amp;$BE$3)</f>
        <v>0</v>
      </c>
      <c r="DB665">
        <f>SUMIFS('Grid GenerationQueue'!AR$5:AR$410,'Grid GenerationQueue'!$AZ$5:$AZ$410,$B665,'Grid GenerationQueue'!$BA$5:$BA$410,$C665,'Grid GenerationQueue'!$BK$5:$BK$410,"&gt;0",'Grid GenerationQueue'!$BD$5:$BD$410,"&lt;="&amp;$BE$3)</f>
        <v>0</v>
      </c>
    </row>
    <row r="666" spans="1:106" x14ac:dyDescent="0.35">
      <c r="A666" t="s">
        <v>134</v>
      </c>
      <c r="B666" t="s">
        <v>4714</v>
      </c>
      <c r="C666">
        <v>138</v>
      </c>
      <c r="D666">
        <f>SUMIFS('Grid GenerationQueue'!AG$5:AG$410,'Grid GenerationQueue'!$AZ$5:$AZ$410,$B666,'Grid GenerationQueue'!$BA$5:$BA$410,$C666)</f>
        <v>0</v>
      </c>
      <c r="E666">
        <f>SUMIFS('Grid GenerationQueue'!AH$5:AH$410,'Grid GenerationQueue'!$AZ$5:$AZ$410,$B666,'Grid GenerationQueue'!$BA$5:$BA$410,$C666)</f>
        <v>0</v>
      </c>
      <c r="F666">
        <f>SUMIFS('Grid GenerationQueue'!AI$5:AI$410,'Grid GenerationQueue'!$AZ$5:$AZ$410,$B666,'Grid GenerationQueue'!$BA$5:$BA$410,$C666)</f>
        <v>0</v>
      </c>
      <c r="G666">
        <f>SUMIFS('Grid GenerationQueue'!AJ$5:AJ$410,'Grid GenerationQueue'!$AZ$5:$AZ$410,$B666,'Grid GenerationQueue'!$BA$5:$BA$410,$C666)</f>
        <v>0</v>
      </c>
      <c r="H666">
        <f>SUMIFS('Grid GenerationQueue'!AK$5:AK$410,'Grid GenerationQueue'!$AZ$5:$AZ$410,$B666,'Grid GenerationQueue'!$BA$5:$BA$410,$C666)</f>
        <v>0</v>
      </c>
      <c r="I666">
        <f>SUMIFS('Grid GenerationQueue'!AL$5:AL$410,'Grid GenerationQueue'!$AZ$5:$AZ$410,$B666,'Grid GenerationQueue'!$BA$5:$BA$410,$C666)</f>
        <v>0</v>
      </c>
      <c r="J666">
        <f>SUMIFS('Grid GenerationQueue'!AM$5:AM$410,'Grid GenerationQueue'!$AZ$5:$AZ$410,$B666,'Grid GenerationQueue'!$BA$5:$BA$410,$C666)</f>
        <v>0</v>
      </c>
      <c r="K666">
        <f>SUMIFS('Grid GenerationQueue'!AN$5:AN$410,'Grid GenerationQueue'!$AZ$5:$AZ$410,$B666,'Grid GenerationQueue'!$BA$5:$BA$410,$C666)</f>
        <v>0</v>
      </c>
      <c r="L666">
        <f>SUMIFS('Grid GenerationQueue'!AO$5:AO$410,'Grid GenerationQueue'!$AZ$5:$AZ$410,$B666,'Grid GenerationQueue'!$BA$5:$BA$410,$C666)</f>
        <v>0</v>
      </c>
      <c r="M666">
        <f>SUMIFS('Grid GenerationQueue'!AP$5:AP$410,'Grid GenerationQueue'!$AZ$5:$AZ$410,$B666,'Grid GenerationQueue'!$BA$5:$BA$410,$C666)</f>
        <v>0</v>
      </c>
      <c r="N666">
        <f>SUMIFS('Grid GenerationQueue'!AQ$5:AQ$410,'Grid GenerationQueue'!$AZ$5:$AZ$410,$B666,'Grid GenerationQueue'!$BA$5:$BA$410,$C666)</f>
        <v>0</v>
      </c>
      <c r="O666">
        <f>SUMIFS('Grid GenerationQueue'!AR$5:AR$410,'Grid GenerationQueue'!$AZ$5:$AZ$410,$B666,'Grid GenerationQueue'!$BA$5:$BA$410,$C666)</f>
        <v>0</v>
      </c>
      <c r="Q666">
        <f>SUMIFS('Grid GenerationQueue'!AG$5:AG$410,'Grid GenerationQueue'!$AZ$5:$AZ$410,$B666,'Grid GenerationQueue'!$BA$5:$BA$410,$C666,'Grid GenerationQueue'!$BJ$5:$BJ$410,"Executed")</f>
        <v>0</v>
      </c>
      <c r="R666">
        <f>SUMIFS('Grid GenerationQueue'!AH$5:AH$410,'Grid GenerationQueue'!$AZ$5:$AZ$410,$B666,'Grid GenerationQueue'!$BA$5:$BA$410,$C666,'Grid GenerationQueue'!$BJ$5:$BJ$410,"Executed")</f>
        <v>0</v>
      </c>
      <c r="S666">
        <f>SUMIFS('Grid GenerationQueue'!AI$5:AI$410,'Grid GenerationQueue'!$AZ$5:$AZ$410,$B666,'Grid GenerationQueue'!$BA$5:$BA$410,$C666,'Grid GenerationQueue'!$BJ$5:$BJ$410,"Executed")</f>
        <v>0</v>
      </c>
      <c r="T666">
        <f>SUMIFS('Grid GenerationQueue'!AJ$5:AJ$410,'Grid GenerationQueue'!$AZ$5:$AZ$410,$B666,'Grid GenerationQueue'!$BA$5:$BA$410,$C666,'Grid GenerationQueue'!$BJ$5:$BJ$410,"Executed")</f>
        <v>0</v>
      </c>
      <c r="U666">
        <f>SUMIFS('Grid GenerationQueue'!AK$5:AK$410,'Grid GenerationQueue'!$AZ$5:$AZ$410,$B666,'Grid GenerationQueue'!$BA$5:$BA$410,$C666,'Grid GenerationQueue'!$BJ$5:$BJ$410,"Executed")</f>
        <v>0</v>
      </c>
      <c r="V666">
        <f>SUMIFS('Grid GenerationQueue'!AL$5:AL$410,'Grid GenerationQueue'!$AZ$5:$AZ$410,$B666,'Grid GenerationQueue'!$BA$5:$BA$410,$C666,'Grid GenerationQueue'!$BJ$5:$BJ$410,"Executed")</f>
        <v>0</v>
      </c>
      <c r="W666">
        <f>SUMIFS('Grid GenerationQueue'!AM$5:AM$410,'Grid GenerationQueue'!$AZ$5:$AZ$410,$B666,'Grid GenerationQueue'!$BA$5:$BA$410,$C666,'Grid GenerationQueue'!$BJ$5:$BJ$410,"Executed")</f>
        <v>0</v>
      </c>
      <c r="X666">
        <f>SUMIFS('Grid GenerationQueue'!AN$5:AN$410,'Grid GenerationQueue'!$AZ$5:$AZ$410,$B666,'Grid GenerationQueue'!$BA$5:$BA$410,$C666,'Grid GenerationQueue'!$BJ$5:$BJ$410,"Executed")</f>
        <v>0</v>
      </c>
      <c r="Y666">
        <f>SUMIFS('Grid GenerationQueue'!AO$5:AO$410,'Grid GenerationQueue'!$AZ$5:$AZ$410,$B666,'Grid GenerationQueue'!$BA$5:$BA$410,$C666,'Grid GenerationQueue'!$BJ$5:$BJ$410,"Executed")</f>
        <v>0</v>
      </c>
      <c r="Z666">
        <f>SUMIFS('Grid GenerationQueue'!AP$5:AP$410,'Grid GenerationQueue'!$AZ$5:$AZ$410,$B666,'Grid GenerationQueue'!$BA$5:$BA$410,$C666,'Grid GenerationQueue'!$BJ$5:$BJ$410,"Executed")</f>
        <v>0</v>
      </c>
      <c r="AA666">
        <f>SUMIFS('Grid GenerationQueue'!AQ$5:AQ$410,'Grid GenerationQueue'!$AZ$5:$AZ$410,$B666,'Grid GenerationQueue'!$BA$5:$BA$410,$C666,'Grid GenerationQueue'!$BJ$5:$BJ$410,"Executed")</f>
        <v>0</v>
      </c>
      <c r="AB666">
        <f>SUMIFS('Grid GenerationQueue'!AR$5:AR$410,'Grid GenerationQueue'!$AZ$5:$AZ$410,$B666,'Grid GenerationQueue'!$BA$5:$BA$410,$C666,'Grid GenerationQueue'!$BJ$5:$BJ$410,"Executed")</f>
        <v>0</v>
      </c>
      <c r="AD666">
        <f>SUMIFS('Grid GenerationQueue'!AG$5:AG$410,'Grid GenerationQueue'!$AZ$5:$AZ$410,$B666,'Grid GenerationQueue'!$BA$5:$BA$410,$C666,'Grid GenerationQueue'!$BH$5:$BH$410,"&lt;&gt;"&amp;"")+SUMIFS('Grid GenerationQueue'!AG$5:AG$410,'Grid GenerationQueue'!$AZ$5:$AZ$410,$B666,'Grid GenerationQueue'!$BA$5:$BA$410,$C666,'Grid GenerationQueue'!$BH$5:$BH$410,"",'Grid GenerationQueue'!$AC$5:$AC$410,1)</f>
        <v>0</v>
      </c>
      <c r="AE666">
        <f>SUMIFS('Grid GenerationQueue'!AH$5:AH$410,'Grid GenerationQueue'!$AZ$5:$AZ$410,$B666,'Grid GenerationQueue'!$BA$5:$BA$410,$C666,'Grid GenerationQueue'!$BH$5:$BH$410,"&lt;&gt;"&amp;"")+SUMIFS('Grid GenerationQueue'!AH$5:AH$410,'Grid GenerationQueue'!$AZ$5:$AZ$410,$B666,'Grid GenerationQueue'!$BA$5:$BA$410,$C666,'Grid GenerationQueue'!$BH$5:$BH$410,"",'Grid GenerationQueue'!$AC$5:$AC$410,1)</f>
        <v>0</v>
      </c>
      <c r="AF666">
        <f>SUMIFS('Grid GenerationQueue'!AI$5:AI$410,'Grid GenerationQueue'!$AZ$5:$AZ$410,$B666,'Grid GenerationQueue'!$BA$5:$BA$410,$C666,'Grid GenerationQueue'!$BH$5:$BH$410,"&lt;&gt;"&amp;"")+SUMIFS('Grid GenerationQueue'!AI$5:AI$410,'Grid GenerationQueue'!$AZ$5:$AZ$410,$B666,'Grid GenerationQueue'!$BA$5:$BA$410,$C666,'Grid GenerationQueue'!$BH$5:$BH$410,"",'Grid GenerationQueue'!$AC$5:$AC$410,1)</f>
        <v>0</v>
      </c>
      <c r="AG666">
        <f>SUMIFS('Grid GenerationQueue'!AJ$5:AJ$410,'Grid GenerationQueue'!$AZ$5:$AZ$410,$B666,'Grid GenerationQueue'!$BA$5:$BA$410,$C666,'Grid GenerationQueue'!$BH$5:$BH$410,"&lt;&gt;"&amp;"")+SUMIFS('Grid GenerationQueue'!AJ$5:AJ$410,'Grid GenerationQueue'!$AZ$5:$AZ$410,$B666,'Grid GenerationQueue'!$BA$5:$BA$410,$C666,'Grid GenerationQueue'!$BH$5:$BH$410,"",'Grid GenerationQueue'!$AC$5:$AC$410,1)</f>
        <v>0</v>
      </c>
      <c r="AH666">
        <f>SUMIFS('Grid GenerationQueue'!AK$5:AK$410,'Grid GenerationQueue'!$AZ$5:$AZ$410,$B666,'Grid GenerationQueue'!$BA$5:$BA$410,$C666,'Grid GenerationQueue'!$BH$5:$BH$410,"&lt;&gt;"&amp;"")+SUMIFS('Grid GenerationQueue'!AK$5:AK$410,'Grid GenerationQueue'!$AZ$5:$AZ$410,$B666,'Grid GenerationQueue'!$BA$5:$BA$410,$C666,'Grid GenerationQueue'!$BH$5:$BH$410,"",'Grid GenerationQueue'!$AC$5:$AC$410,1)</f>
        <v>0</v>
      </c>
      <c r="AI666">
        <f>SUMIFS('Grid GenerationQueue'!AL$5:AL$410,'Grid GenerationQueue'!$AZ$5:$AZ$410,$B666,'Grid GenerationQueue'!$BA$5:$BA$410,$C666,'Grid GenerationQueue'!$BH$5:$BH$410,"&lt;&gt;"&amp;"")+SUMIFS('Grid GenerationQueue'!AL$5:AL$410,'Grid GenerationQueue'!$AZ$5:$AZ$410,$B666,'Grid GenerationQueue'!$BA$5:$BA$410,$C666,'Grid GenerationQueue'!$BH$5:$BH$410,"",'Grid GenerationQueue'!$AC$5:$AC$410,1)</f>
        <v>0</v>
      </c>
      <c r="AJ666">
        <f>SUMIFS('Grid GenerationQueue'!AM$5:AM$410,'Grid GenerationQueue'!$AZ$5:$AZ$410,$B666,'Grid GenerationQueue'!$BA$5:$BA$410,$C666,'Grid GenerationQueue'!$BH$5:$BH$410,"&lt;&gt;"&amp;"")+SUMIFS('Grid GenerationQueue'!AM$5:AM$410,'Grid GenerationQueue'!$AZ$5:$AZ$410,$B666,'Grid GenerationQueue'!$BA$5:$BA$410,$C666,'Grid GenerationQueue'!$BH$5:$BH$410,"",'Grid GenerationQueue'!$AC$5:$AC$410,1)</f>
        <v>0</v>
      </c>
      <c r="AK666">
        <f>SUMIFS('Grid GenerationQueue'!AN$5:AN$410,'Grid GenerationQueue'!$AZ$5:$AZ$410,$B666,'Grid GenerationQueue'!$BA$5:$BA$410,$C666,'Grid GenerationQueue'!$BH$5:$BH$410,"&lt;&gt;"&amp;"")+SUMIFS('Grid GenerationQueue'!AN$5:AN$410,'Grid GenerationQueue'!$AZ$5:$AZ$410,$B666,'Grid GenerationQueue'!$BA$5:$BA$410,$C666,'Grid GenerationQueue'!$BH$5:$BH$410,"",'Grid GenerationQueue'!$AC$5:$AC$410,1)</f>
        <v>0</v>
      </c>
      <c r="AL666">
        <f>SUMIFS('Grid GenerationQueue'!AO$5:AO$410,'Grid GenerationQueue'!$AZ$5:$AZ$410,$B666,'Grid GenerationQueue'!$BA$5:$BA$410,$C666,'Grid GenerationQueue'!$BH$5:$BH$410,"&lt;&gt;"&amp;"")+SUMIFS('Grid GenerationQueue'!AO$5:AO$410,'Grid GenerationQueue'!$AZ$5:$AZ$410,$B666,'Grid GenerationQueue'!$BA$5:$BA$410,$C666,'Grid GenerationQueue'!$BH$5:$BH$410,"",'Grid GenerationQueue'!$AC$5:$AC$410,1)</f>
        <v>0</v>
      </c>
      <c r="AM666">
        <f>SUMIFS('Grid GenerationQueue'!AP$5:AP$410,'Grid GenerationQueue'!$AZ$5:$AZ$410,$B666,'Grid GenerationQueue'!$BA$5:$BA$410,$C666,'Grid GenerationQueue'!$BH$5:$BH$410,"&lt;&gt;"&amp;"")+SUMIFS('Grid GenerationQueue'!AP$5:AP$410,'Grid GenerationQueue'!$AZ$5:$AZ$410,$B666,'Grid GenerationQueue'!$BA$5:$BA$410,$C666,'Grid GenerationQueue'!$BH$5:$BH$410,"",'Grid GenerationQueue'!$AC$5:$AC$410,1)</f>
        <v>0</v>
      </c>
      <c r="AN666">
        <f>SUMIFS('Grid GenerationQueue'!AQ$5:AQ$410,'Grid GenerationQueue'!$AZ$5:$AZ$410,$B666,'Grid GenerationQueue'!$BA$5:$BA$410,$C666,'Grid GenerationQueue'!$BH$5:$BH$410,"&lt;&gt;"&amp;"")+SUMIFS('Grid GenerationQueue'!AQ$5:AQ$410,'Grid GenerationQueue'!$AZ$5:$AZ$410,$B666,'Grid GenerationQueue'!$BA$5:$BA$410,$C666,'Grid GenerationQueue'!$BH$5:$BH$410,"",'Grid GenerationQueue'!$AC$5:$AC$410,1)</f>
        <v>0</v>
      </c>
      <c r="AO666">
        <f>SUMIFS('Grid GenerationQueue'!AR$5:AR$410,'Grid GenerationQueue'!$AZ$5:$AZ$410,$B666,'Grid GenerationQueue'!$BA$5:$BA$410,$C666,'Grid GenerationQueue'!$BH$5:$BH$410,"&lt;&gt;"&amp;"")+SUMIFS('Grid GenerationQueue'!AR$5:AR$410,'Grid GenerationQueue'!$AZ$5:$AZ$410,$B666,'Grid GenerationQueue'!$BA$5:$BA$410,$C666,'Grid GenerationQueue'!$BH$5:$BH$410,"",'Grid GenerationQueue'!$AC$5:$AC$410,1)</f>
        <v>0</v>
      </c>
      <c r="AQ666">
        <f>SUMIFS('Grid GenerationQueue'!AG$5:AG$410,'Grid GenerationQueue'!$AZ$5:$AZ$410,$B666,'Grid GenerationQueue'!$BA$5:$BA$410,$C666,'Grid GenerationQueue'!$BK$5:$BK$410,"&gt;0")</f>
        <v>0</v>
      </c>
      <c r="AR666">
        <f>SUMIFS('Grid GenerationQueue'!AH$5:AH$410,'Grid GenerationQueue'!$AZ$5:$AZ$410,$B666,'Grid GenerationQueue'!$BA$5:$BA$410,$C666,'Grid GenerationQueue'!$BK$5:$BK$410,"&gt;0")</f>
        <v>0</v>
      </c>
      <c r="AS666">
        <f>SUMIFS('Grid GenerationQueue'!AI$5:AI$410,'Grid GenerationQueue'!$AZ$5:$AZ$410,$B666,'Grid GenerationQueue'!$BA$5:$BA$410,$C666,'Grid GenerationQueue'!$BK$5:$BK$410,"&gt;0")</f>
        <v>0</v>
      </c>
      <c r="AT666">
        <f>SUMIFS('Grid GenerationQueue'!AJ$5:AJ$410,'Grid GenerationQueue'!$AZ$5:$AZ$410,$B666,'Grid GenerationQueue'!$BA$5:$BA$410,$C666,'Grid GenerationQueue'!$BK$5:$BK$410,"&gt;0")</f>
        <v>0</v>
      </c>
      <c r="AU666">
        <f>SUMIFS('Grid GenerationQueue'!AK$5:AK$410,'Grid GenerationQueue'!$AZ$5:$AZ$410,$B666,'Grid GenerationQueue'!$BA$5:$BA$410,$C666,'Grid GenerationQueue'!$BK$5:$BK$410,"&gt;0")</f>
        <v>0</v>
      </c>
      <c r="AV666">
        <f>SUMIFS('Grid GenerationQueue'!AL$5:AL$410,'Grid GenerationQueue'!$AZ$5:$AZ$410,$B666,'Grid GenerationQueue'!$BA$5:$BA$410,$C666,'Grid GenerationQueue'!$BK$5:$BK$410,"&gt;0")</f>
        <v>0</v>
      </c>
      <c r="AW666">
        <f>SUMIFS('Grid GenerationQueue'!AM$5:AM$410,'Grid GenerationQueue'!$AZ$5:$AZ$410,$B666,'Grid GenerationQueue'!$BA$5:$BA$410,$C666,'Grid GenerationQueue'!$BK$5:$BK$410,"&gt;0")</f>
        <v>0</v>
      </c>
      <c r="AX666">
        <f>SUMIFS('Grid GenerationQueue'!AN$5:AN$410,'Grid GenerationQueue'!$AZ$5:$AZ$410,$B666,'Grid GenerationQueue'!$BA$5:$BA$410,$C666,'Grid GenerationQueue'!$BK$5:$BK$410,"&gt;0")</f>
        <v>0</v>
      </c>
      <c r="AY666">
        <f>SUMIFS('Grid GenerationQueue'!AO$5:AO$410,'Grid GenerationQueue'!$AZ$5:$AZ$410,$B666,'Grid GenerationQueue'!$BA$5:$BA$410,$C666,'Grid GenerationQueue'!$BK$5:$BK$410,"&gt;0")</f>
        <v>0</v>
      </c>
      <c r="AZ666">
        <f>SUMIFS('Grid GenerationQueue'!AP$5:AP$410,'Grid GenerationQueue'!$AZ$5:$AZ$410,$B666,'Grid GenerationQueue'!$BA$5:$BA$410,$C666,'Grid GenerationQueue'!$BK$5:$BK$410,"&gt;0")</f>
        <v>0</v>
      </c>
      <c r="BA666">
        <f>SUMIFS('Grid GenerationQueue'!AQ$5:AQ$410,'Grid GenerationQueue'!$AZ$5:$AZ$410,$B666,'Grid GenerationQueue'!$BA$5:$BA$410,$C666,'Grid GenerationQueue'!$BK$5:$BK$410,"&gt;0")</f>
        <v>0</v>
      </c>
      <c r="BB666">
        <f>SUMIFS('Grid GenerationQueue'!AR$5:AR$410,'Grid GenerationQueue'!$AZ$5:$AZ$410,$B666,'Grid GenerationQueue'!$BA$5:$BA$410,$C666,'Grid GenerationQueue'!$BK$5:$BK$410,"&gt;0")</f>
        <v>0</v>
      </c>
      <c r="BD666">
        <f>SUMIFS('Grid GenerationQueue'!AG$5:AG$410,'Grid GenerationQueue'!$AZ$5:$AZ$410,$B666,'Grid GenerationQueue'!$BA$5:$BA$410,$C666,'Grid GenerationQueue'!$BD$5:$BD$410,"&lt;="&amp;$BE$3)</f>
        <v>0</v>
      </c>
      <c r="BE666">
        <f>SUMIFS('Grid GenerationQueue'!AH$5:AH$410,'Grid GenerationQueue'!$AZ$5:$AZ$410,$B666,'Grid GenerationQueue'!$BA$5:$BA$410,$C666,'Grid GenerationQueue'!$BD$5:$BD$410,"&lt;="&amp;$BE$3)</f>
        <v>0</v>
      </c>
      <c r="BF666">
        <f>SUMIFS('Grid GenerationQueue'!AI$5:AI$410,'Grid GenerationQueue'!$AZ$5:$AZ$410,$B666,'Grid GenerationQueue'!$BA$5:$BA$410,$C666,'Grid GenerationQueue'!$BD$5:$BD$410,"&lt;="&amp;$BE$3)</f>
        <v>0</v>
      </c>
      <c r="BG666">
        <f>SUMIFS('Grid GenerationQueue'!AJ$5:AJ$410,'Grid GenerationQueue'!$AZ$5:$AZ$410,$B666,'Grid GenerationQueue'!$BA$5:$BA$410,$C666,'Grid GenerationQueue'!$BD$5:$BD$410,"&lt;="&amp;$BE$3)</f>
        <v>0</v>
      </c>
      <c r="BH666">
        <f>SUMIFS('Grid GenerationQueue'!AK$5:AK$410,'Grid GenerationQueue'!$AZ$5:$AZ$410,$B666,'Grid GenerationQueue'!$BA$5:$BA$410,$C666,'Grid GenerationQueue'!$BD$5:$BD$410,"&lt;="&amp;$BE$3)</f>
        <v>0</v>
      </c>
      <c r="BI666">
        <f>SUMIFS('Grid GenerationQueue'!AL$5:AL$410,'Grid GenerationQueue'!$AZ$5:$AZ$410,$B666,'Grid GenerationQueue'!$BA$5:$BA$410,$C666,'Grid GenerationQueue'!$BD$5:$BD$410,"&lt;="&amp;$BE$3)</f>
        <v>0</v>
      </c>
      <c r="BJ666">
        <f>SUMIFS('Grid GenerationQueue'!AM$5:AM$410,'Grid GenerationQueue'!$AZ$5:$AZ$410,$B666,'Grid GenerationQueue'!$BA$5:$BA$410,$C666,'Grid GenerationQueue'!$BD$5:$BD$410,"&lt;="&amp;$BE$3)</f>
        <v>0</v>
      </c>
      <c r="BK666">
        <f>SUMIFS('Grid GenerationQueue'!AN$5:AN$410,'Grid GenerationQueue'!$AZ$5:$AZ$410,$B666,'Grid GenerationQueue'!$BA$5:$BA$410,$C666,'Grid GenerationQueue'!$BD$5:$BD$410,"&lt;="&amp;$BE$3)</f>
        <v>0</v>
      </c>
      <c r="BL666">
        <f>SUMIFS('Grid GenerationQueue'!AO$5:AO$410,'Grid GenerationQueue'!$AZ$5:$AZ$410,$B666,'Grid GenerationQueue'!$BA$5:$BA$410,$C666,'Grid GenerationQueue'!$BD$5:$BD$410,"&lt;="&amp;$BE$3)</f>
        <v>0</v>
      </c>
      <c r="BM666">
        <f>SUMIFS('Grid GenerationQueue'!AP$5:AP$410,'Grid GenerationQueue'!$AZ$5:$AZ$410,$B666,'Grid GenerationQueue'!$BA$5:$BA$410,$C666,'Grid GenerationQueue'!$BD$5:$BD$410,"&lt;="&amp;$BE$3)</f>
        <v>0</v>
      </c>
      <c r="BN666">
        <f>SUMIFS('Grid GenerationQueue'!AQ$5:AQ$410,'Grid GenerationQueue'!$AZ$5:$AZ$410,$B666,'Grid GenerationQueue'!$BA$5:$BA$410,$C666,'Grid GenerationQueue'!$BD$5:$BD$410,"&lt;="&amp;$BE$3)</f>
        <v>0</v>
      </c>
      <c r="BO666">
        <f>SUMIFS('Grid GenerationQueue'!AR$5:AR$410,'Grid GenerationQueue'!$AZ$5:$AZ$410,$B666,'Grid GenerationQueue'!$BA$5:$BA$410,$C666,'Grid GenerationQueue'!$BD$5:$BD$410,"&lt;="&amp;$BE$3)</f>
        <v>0</v>
      </c>
      <c r="BQ666">
        <f>SUMIFS('Grid GenerationQueue'!AG$5:AG$410,'Grid GenerationQueue'!$AZ$5:$AZ$410,$B666,'Grid GenerationQueue'!$BA$5:$BA$410,$C666,'Grid GenerationQueue'!$BJ$5:$BJ$410,"Executed",'Grid GenerationQueue'!$BD$5:$BD$410,"&lt;="&amp;$BE$3)</f>
        <v>0</v>
      </c>
      <c r="BR666">
        <f>SUMIFS('Grid GenerationQueue'!AH$5:AH$410,'Grid GenerationQueue'!$AZ$5:$AZ$410,$B666,'Grid GenerationQueue'!$BA$5:$BA$410,$C666,'Grid GenerationQueue'!$BJ$5:$BJ$410,"Executed",'Grid GenerationQueue'!$BD$5:$BD$410,"&lt;="&amp;$BE$3)</f>
        <v>0</v>
      </c>
      <c r="BS666">
        <f>SUMIFS('Grid GenerationQueue'!AI$5:AI$410,'Grid GenerationQueue'!$AZ$5:$AZ$410,$B666,'Grid GenerationQueue'!$BA$5:$BA$410,$C666,'Grid GenerationQueue'!$BJ$5:$BJ$410,"Executed",'Grid GenerationQueue'!$BD$5:$BD$410,"&lt;="&amp;$BE$3)</f>
        <v>0</v>
      </c>
      <c r="BT666">
        <f>SUMIFS('Grid GenerationQueue'!AJ$5:AJ$410,'Grid GenerationQueue'!$AZ$5:$AZ$410,$B666,'Grid GenerationQueue'!$BA$5:$BA$410,$C666,'Grid GenerationQueue'!$BJ$5:$BJ$410,"Executed",'Grid GenerationQueue'!$BD$5:$BD$410,"&lt;="&amp;$BE$3)</f>
        <v>0</v>
      </c>
      <c r="BU666">
        <f>SUMIFS('Grid GenerationQueue'!AK$5:AK$410,'Grid GenerationQueue'!$AZ$5:$AZ$410,$B666,'Grid GenerationQueue'!$BA$5:$BA$410,$C666,'Grid GenerationQueue'!$BJ$5:$BJ$410,"Executed",'Grid GenerationQueue'!$BD$5:$BD$410,"&lt;="&amp;$BE$3)</f>
        <v>0</v>
      </c>
      <c r="BV666">
        <f>SUMIFS('Grid GenerationQueue'!AL$5:AL$410,'Grid GenerationQueue'!$AZ$5:$AZ$410,$B666,'Grid GenerationQueue'!$BA$5:$BA$410,$C666,'Grid GenerationQueue'!$BJ$5:$BJ$410,"Executed",'Grid GenerationQueue'!$BD$5:$BD$410,"&lt;="&amp;$BE$3)</f>
        <v>0</v>
      </c>
      <c r="BW666">
        <f>SUMIFS('Grid GenerationQueue'!AM$5:AM$410,'Grid GenerationQueue'!$AZ$5:$AZ$410,$B666,'Grid GenerationQueue'!$BA$5:$BA$410,$C666,'Grid GenerationQueue'!$BJ$5:$BJ$410,"Executed",'Grid GenerationQueue'!$BD$5:$BD$410,"&lt;="&amp;$BE$3)</f>
        <v>0</v>
      </c>
      <c r="BX666">
        <f>SUMIFS('Grid GenerationQueue'!AN$5:AN$410,'Grid GenerationQueue'!$AZ$5:$AZ$410,$B666,'Grid GenerationQueue'!$BA$5:$BA$410,$C666,'Grid GenerationQueue'!$BJ$5:$BJ$410,"Executed",'Grid GenerationQueue'!$BD$5:$BD$410,"&lt;="&amp;$BE$3)</f>
        <v>0</v>
      </c>
      <c r="BY666">
        <f>SUMIFS('Grid GenerationQueue'!AO$5:AO$410,'Grid GenerationQueue'!$AZ$5:$AZ$410,$B666,'Grid GenerationQueue'!$BA$5:$BA$410,$C666,'Grid GenerationQueue'!$BJ$5:$BJ$410,"Executed",'Grid GenerationQueue'!$BD$5:$BD$410,"&lt;="&amp;$BE$3)</f>
        <v>0</v>
      </c>
      <c r="BZ666">
        <f>SUMIFS('Grid GenerationQueue'!AP$5:AP$410,'Grid GenerationQueue'!$AZ$5:$AZ$410,$B666,'Grid GenerationQueue'!$BA$5:$BA$410,$C666,'Grid GenerationQueue'!$BJ$5:$BJ$410,"Executed",'Grid GenerationQueue'!$BD$5:$BD$410,"&lt;="&amp;$BE$3)</f>
        <v>0</v>
      </c>
      <c r="CA666">
        <f>SUMIFS('Grid GenerationQueue'!AQ$5:AQ$410,'Grid GenerationQueue'!$AZ$5:$AZ$410,$B666,'Grid GenerationQueue'!$BA$5:$BA$410,$C666,'Grid GenerationQueue'!$BJ$5:$BJ$410,"Executed",'Grid GenerationQueue'!$BD$5:$BD$410,"&lt;="&amp;$BE$3)</f>
        <v>0</v>
      </c>
      <c r="CB666">
        <f>SUMIFS('Grid GenerationQueue'!AR$5:AR$410,'Grid GenerationQueue'!$AZ$5:$AZ$410,$B666,'Grid GenerationQueue'!$BA$5:$BA$410,$C666,'Grid GenerationQueue'!$BJ$5:$BJ$410,"Executed",'Grid GenerationQueue'!$BD$5:$BD$410,"&lt;="&amp;$BE$3)</f>
        <v>0</v>
      </c>
      <c r="CD666">
        <f>SUMIFS('Grid GenerationQueue'!AG$5:AG$410,'Grid GenerationQueue'!$AZ$5:$AZ$410,$B666,'Grid GenerationQueue'!$BA$5:$BA$410,$C666,'Grid GenerationQueue'!$BH$5:$BH$410,"&lt;&gt;"&amp;"",'Grid GenerationQueue'!$BD$5:$BD$410,"&lt;="&amp;$BE$3)</f>
        <v>0</v>
      </c>
      <c r="CE666">
        <f>SUMIFS('Grid GenerationQueue'!AH$5:AH$410,'Grid GenerationQueue'!$AZ$5:$AZ$410,$B666,'Grid GenerationQueue'!$BA$5:$BA$410,$C666,'Grid GenerationQueue'!$BH$5:$BH$410,"&lt;&gt;"&amp;"",'Grid GenerationQueue'!$BD$5:$BD$410,"&lt;="&amp;$BE$3)</f>
        <v>0</v>
      </c>
      <c r="CF666">
        <f>SUMIFS('Grid GenerationQueue'!AI$5:AI$410,'Grid GenerationQueue'!$AZ$5:$AZ$410,$B666,'Grid GenerationQueue'!$BA$5:$BA$410,$C666,'Grid GenerationQueue'!$BH$5:$BH$410,"&lt;&gt;"&amp;"",'Grid GenerationQueue'!$BD$5:$BD$410,"&lt;="&amp;$BE$3)</f>
        <v>0</v>
      </c>
      <c r="CG666">
        <f>SUMIFS('Grid GenerationQueue'!AJ$5:AJ$410,'Grid GenerationQueue'!$AZ$5:$AZ$410,$B666,'Grid GenerationQueue'!$BA$5:$BA$410,$C666,'Grid GenerationQueue'!$BH$5:$BH$410,"&lt;&gt;"&amp;"",'Grid GenerationQueue'!$BD$5:$BD$410,"&lt;="&amp;$BE$3)</f>
        <v>0</v>
      </c>
      <c r="CH666">
        <f>SUMIFS('Grid GenerationQueue'!AK$5:AK$410,'Grid GenerationQueue'!$AZ$5:$AZ$410,$B666,'Grid GenerationQueue'!$BA$5:$BA$410,$C666,'Grid GenerationQueue'!$BH$5:$BH$410,"&lt;&gt;"&amp;"",'Grid GenerationQueue'!$BD$5:$BD$410,"&lt;="&amp;$BE$3)</f>
        <v>0</v>
      </c>
      <c r="CI666">
        <f>SUMIFS('Grid GenerationQueue'!AL$5:AL$410,'Grid GenerationQueue'!$AZ$5:$AZ$410,$B666,'Grid GenerationQueue'!$BA$5:$BA$410,$C666,'Grid GenerationQueue'!$BH$5:$BH$410,"&lt;&gt;"&amp;"",'Grid GenerationQueue'!$BD$5:$BD$410,"&lt;="&amp;$BE$3)</f>
        <v>0</v>
      </c>
      <c r="CJ666">
        <f>SUMIFS('Grid GenerationQueue'!AM$5:AM$410,'Grid GenerationQueue'!$AZ$5:$AZ$410,$B666,'Grid GenerationQueue'!$BA$5:$BA$410,$C666,'Grid GenerationQueue'!$BH$5:$BH$410,"&lt;&gt;"&amp;"",'Grid GenerationQueue'!$BD$5:$BD$410,"&lt;="&amp;$BE$3)</f>
        <v>0</v>
      </c>
      <c r="CK666">
        <f>SUMIFS('Grid GenerationQueue'!AN$5:AN$410,'Grid GenerationQueue'!$AZ$5:$AZ$410,$B666,'Grid GenerationQueue'!$BA$5:$BA$410,$C666,'Grid GenerationQueue'!$BH$5:$BH$410,"&lt;&gt;"&amp;"",'Grid GenerationQueue'!$BD$5:$BD$410,"&lt;="&amp;$BE$3)</f>
        <v>0</v>
      </c>
      <c r="CL666">
        <f>SUMIFS('Grid GenerationQueue'!AO$5:AO$410,'Grid GenerationQueue'!$AZ$5:$AZ$410,$B666,'Grid GenerationQueue'!$BA$5:$BA$410,$C666,'Grid GenerationQueue'!$BH$5:$BH$410,"&lt;&gt;"&amp;"",'Grid GenerationQueue'!$BD$5:$BD$410,"&lt;="&amp;$BE$3)</f>
        <v>0</v>
      </c>
      <c r="CM666">
        <f>SUMIFS('Grid GenerationQueue'!AP$5:AP$410,'Grid GenerationQueue'!$AZ$5:$AZ$410,$B666,'Grid GenerationQueue'!$BA$5:$BA$410,$C666,'Grid GenerationQueue'!$BH$5:$BH$410,"&lt;&gt;"&amp;"",'Grid GenerationQueue'!$BD$5:$BD$410,"&lt;="&amp;$BE$3)</f>
        <v>0</v>
      </c>
      <c r="CN666">
        <f>SUMIFS('Grid GenerationQueue'!AQ$5:AQ$410,'Grid GenerationQueue'!$AZ$5:$AZ$410,$B666,'Grid GenerationQueue'!$BA$5:$BA$410,$C666,'Grid GenerationQueue'!$BH$5:$BH$410,"&lt;&gt;"&amp;"",'Grid GenerationQueue'!$BD$5:$BD$410,"&lt;="&amp;$BE$3)</f>
        <v>0</v>
      </c>
      <c r="CO666">
        <f>SUMIFS('Grid GenerationQueue'!AR$5:AR$410,'Grid GenerationQueue'!$AZ$5:$AZ$410,$B666,'Grid GenerationQueue'!$BA$5:$BA$410,$C666,'Grid GenerationQueue'!$BH$5:$BH$410,"&lt;&gt;"&amp;"",'Grid GenerationQueue'!$BD$5:$BD$410,"&lt;="&amp;$BE$3)</f>
        <v>0</v>
      </c>
      <c r="CQ666">
        <f>SUMIFS('Grid GenerationQueue'!AG$5:AG$410,'Grid GenerationQueue'!$AZ$5:$AZ$410,$B666,'Grid GenerationQueue'!$BA$5:$BA$410,$C666,'Grid GenerationQueue'!$BK$5:$BK$410,"&gt;0",'Grid GenerationQueue'!$BD$5:$BD$410,"&lt;="&amp;$BE$3)</f>
        <v>0</v>
      </c>
      <c r="CR666">
        <f>SUMIFS('Grid GenerationQueue'!AH$5:AH$410,'Grid GenerationQueue'!$AZ$5:$AZ$410,$B666,'Grid GenerationQueue'!$BA$5:$BA$410,$C666,'Grid GenerationQueue'!$BK$5:$BK$410,"&gt;0",'Grid GenerationQueue'!$BD$5:$BD$410,"&lt;="&amp;$BE$3)</f>
        <v>0</v>
      </c>
      <c r="CS666">
        <f>SUMIFS('Grid GenerationQueue'!AI$5:AI$410,'Grid GenerationQueue'!$AZ$5:$AZ$410,$B666,'Grid GenerationQueue'!$BA$5:$BA$410,$C666,'Grid GenerationQueue'!$BK$5:$BK$410,"&gt;0",'Grid GenerationQueue'!$BD$5:$BD$410,"&lt;="&amp;$BE$3)</f>
        <v>0</v>
      </c>
      <c r="CT666">
        <f>SUMIFS('Grid GenerationQueue'!AJ$5:AJ$410,'Grid GenerationQueue'!$AZ$5:$AZ$410,$B666,'Grid GenerationQueue'!$BA$5:$BA$410,$C666,'Grid GenerationQueue'!$BK$5:$BK$410,"&gt;0",'Grid GenerationQueue'!$BD$5:$BD$410,"&lt;="&amp;$BE$3)</f>
        <v>0</v>
      </c>
      <c r="CU666">
        <f>SUMIFS('Grid GenerationQueue'!AK$5:AK$410,'Grid GenerationQueue'!$AZ$5:$AZ$410,$B666,'Grid GenerationQueue'!$BA$5:$BA$410,$C666,'Grid GenerationQueue'!$BK$5:$BK$410,"&gt;0",'Grid GenerationQueue'!$BD$5:$BD$410,"&lt;="&amp;$BE$3)</f>
        <v>0</v>
      </c>
      <c r="CV666">
        <f>SUMIFS('Grid GenerationQueue'!AL$5:AL$410,'Grid GenerationQueue'!$AZ$5:$AZ$410,$B666,'Grid GenerationQueue'!$BA$5:$BA$410,$C666,'Grid GenerationQueue'!$BK$5:$BK$410,"&gt;0",'Grid GenerationQueue'!$BD$5:$BD$410,"&lt;="&amp;$BE$3)</f>
        <v>0</v>
      </c>
      <c r="CW666">
        <f>SUMIFS('Grid GenerationQueue'!AM$5:AM$410,'Grid GenerationQueue'!$AZ$5:$AZ$410,$B666,'Grid GenerationQueue'!$BA$5:$BA$410,$C666,'Grid GenerationQueue'!$BK$5:$BK$410,"&gt;0",'Grid GenerationQueue'!$BD$5:$BD$410,"&lt;="&amp;$BE$3)</f>
        <v>0</v>
      </c>
      <c r="CX666">
        <f>SUMIFS('Grid GenerationQueue'!AN$5:AN$410,'Grid GenerationQueue'!$AZ$5:$AZ$410,$B666,'Grid GenerationQueue'!$BA$5:$BA$410,$C666,'Grid GenerationQueue'!$BK$5:$BK$410,"&gt;0",'Grid GenerationQueue'!$BD$5:$BD$410,"&lt;="&amp;$BE$3)</f>
        <v>0</v>
      </c>
      <c r="CY666">
        <f>SUMIFS('Grid GenerationQueue'!AO$5:AO$410,'Grid GenerationQueue'!$AZ$5:$AZ$410,$B666,'Grid GenerationQueue'!$BA$5:$BA$410,$C666,'Grid GenerationQueue'!$BK$5:$BK$410,"&gt;0",'Grid GenerationQueue'!$BD$5:$BD$410,"&lt;="&amp;$BE$3)</f>
        <v>0</v>
      </c>
      <c r="CZ666">
        <f>SUMIFS('Grid GenerationQueue'!AP$5:AP$410,'Grid GenerationQueue'!$AZ$5:$AZ$410,$B666,'Grid GenerationQueue'!$BA$5:$BA$410,$C666,'Grid GenerationQueue'!$BK$5:$BK$410,"&gt;0",'Grid GenerationQueue'!$BD$5:$BD$410,"&lt;="&amp;$BE$3)</f>
        <v>0</v>
      </c>
      <c r="DA666">
        <f>SUMIFS('Grid GenerationQueue'!AQ$5:AQ$410,'Grid GenerationQueue'!$AZ$5:$AZ$410,$B666,'Grid GenerationQueue'!$BA$5:$BA$410,$C666,'Grid GenerationQueue'!$BK$5:$BK$410,"&gt;0",'Grid GenerationQueue'!$BD$5:$BD$410,"&lt;="&amp;$BE$3)</f>
        <v>0</v>
      </c>
      <c r="DB666">
        <f>SUMIFS('Grid GenerationQueue'!AR$5:AR$410,'Grid GenerationQueue'!$AZ$5:$AZ$410,$B666,'Grid GenerationQueue'!$BA$5:$BA$410,$C666,'Grid GenerationQueue'!$BK$5:$BK$410,"&gt;0",'Grid GenerationQueue'!$BD$5:$BD$410,"&lt;="&amp;$BE$3)</f>
        <v>0</v>
      </c>
    </row>
    <row r="667" spans="1:106" x14ac:dyDescent="0.35">
      <c r="A667" t="s">
        <v>134</v>
      </c>
      <c r="B667" t="s">
        <v>4714</v>
      </c>
      <c r="C667">
        <v>230</v>
      </c>
      <c r="D667">
        <f>SUMIFS('Grid GenerationQueue'!AG$5:AG$410,'Grid GenerationQueue'!$AZ$5:$AZ$410,$B667,'Grid GenerationQueue'!$BA$5:$BA$410,$C667)</f>
        <v>110.87</v>
      </c>
      <c r="E667">
        <f>SUMIFS('Grid GenerationQueue'!AH$5:AH$410,'Grid GenerationQueue'!$AZ$5:$AZ$410,$B667,'Grid GenerationQueue'!$BA$5:$BA$410,$C667)</f>
        <v>0</v>
      </c>
      <c r="F667">
        <f>SUMIFS('Grid GenerationQueue'!AI$5:AI$410,'Grid GenerationQueue'!$AZ$5:$AZ$410,$B667,'Grid GenerationQueue'!$BA$5:$BA$410,$C667)</f>
        <v>0</v>
      </c>
      <c r="G667">
        <f>SUMIFS('Grid GenerationQueue'!AJ$5:AJ$410,'Grid GenerationQueue'!$AZ$5:$AZ$410,$B667,'Grid GenerationQueue'!$BA$5:$BA$410,$C667)</f>
        <v>0</v>
      </c>
      <c r="H667">
        <f>SUMIFS('Grid GenerationQueue'!AK$5:AK$410,'Grid GenerationQueue'!$AZ$5:$AZ$410,$B667,'Grid GenerationQueue'!$BA$5:$BA$410,$C667)</f>
        <v>223.33</v>
      </c>
      <c r="I667">
        <f>SUMIFS('Grid GenerationQueue'!AL$5:AL$410,'Grid GenerationQueue'!$AZ$5:$AZ$410,$B667,'Grid GenerationQueue'!$BA$5:$BA$410,$C667)</f>
        <v>0</v>
      </c>
      <c r="J667">
        <f>SUMIFS('Grid GenerationQueue'!AM$5:AM$410,'Grid GenerationQueue'!$AZ$5:$AZ$410,$B667,'Grid GenerationQueue'!$BA$5:$BA$410,$C667)</f>
        <v>0</v>
      </c>
      <c r="K667">
        <f>SUMIFS('Grid GenerationQueue'!AN$5:AN$410,'Grid GenerationQueue'!$AZ$5:$AZ$410,$B667,'Grid GenerationQueue'!$BA$5:$BA$410,$C667)</f>
        <v>0</v>
      </c>
      <c r="L667">
        <f>SUMIFS('Grid GenerationQueue'!AO$5:AO$410,'Grid GenerationQueue'!$AZ$5:$AZ$410,$B667,'Grid GenerationQueue'!$BA$5:$BA$410,$C667)</f>
        <v>0</v>
      </c>
      <c r="M667">
        <f>SUMIFS('Grid GenerationQueue'!AP$5:AP$410,'Grid GenerationQueue'!$AZ$5:$AZ$410,$B667,'Grid GenerationQueue'!$BA$5:$BA$410,$C667)</f>
        <v>0</v>
      </c>
      <c r="N667">
        <f>SUMIFS('Grid GenerationQueue'!AQ$5:AQ$410,'Grid GenerationQueue'!$AZ$5:$AZ$410,$B667,'Grid GenerationQueue'!$BA$5:$BA$410,$C667)</f>
        <v>0</v>
      </c>
      <c r="O667">
        <f>SUMIFS('Grid GenerationQueue'!AR$5:AR$410,'Grid GenerationQueue'!$AZ$5:$AZ$410,$B667,'Grid GenerationQueue'!$BA$5:$BA$410,$C667)</f>
        <v>0</v>
      </c>
      <c r="Q667">
        <f>SUMIFS('Grid GenerationQueue'!AG$5:AG$410,'Grid GenerationQueue'!$AZ$5:$AZ$410,$B667,'Grid GenerationQueue'!$BA$5:$BA$410,$C667,'Grid GenerationQueue'!$BJ$5:$BJ$410,"Executed")</f>
        <v>0</v>
      </c>
      <c r="R667">
        <f>SUMIFS('Grid GenerationQueue'!AH$5:AH$410,'Grid GenerationQueue'!$AZ$5:$AZ$410,$B667,'Grid GenerationQueue'!$BA$5:$BA$410,$C667,'Grid GenerationQueue'!$BJ$5:$BJ$410,"Executed")</f>
        <v>0</v>
      </c>
      <c r="S667">
        <f>SUMIFS('Grid GenerationQueue'!AI$5:AI$410,'Grid GenerationQueue'!$AZ$5:$AZ$410,$B667,'Grid GenerationQueue'!$BA$5:$BA$410,$C667,'Grid GenerationQueue'!$BJ$5:$BJ$410,"Executed")</f>
        <v>0</v>
      </c>
      <c r="T667">
        <f>SUMIFS('Grid GenerationQueue'!AJ$5:AJ$410,'Grid GenerationQueue'!$AZ$5:$AZ$410,$B667,'Grid GenerationQueue'!$BA$5:$BA$410,$C667,'Grid GenerationQueue'!$BJ$5:$BJ$410,"Executed")</f>
        <v>0</v>
      </c>
      <c r="U667">
        <f>SUMIFS('Grid GenerationQueue'!AK$5:AK$410,'Grid GenerationQueue'!$AZ$5:$AZ$410,$B667,'Grid GenerationQueue'!$BA$5:$BA$410,$C667,'Grid GenerationQueue'!$BJ$5:$BJ$410,"Executed")</f>
        <v>0</v>
      </c>
      <c r="V667">
        <f>SUMIFS('Grid GenerationQueue'!AL$5:AL$410,'Grid GenerationQueue'!$AZ$5:$AZ$410,$B667,'Grid GenerationQueue'!$BA$5:$BA$410,$C667,'Grid GenerationQueue'!$BJ$5:$BJ$410,"Executed")</f>
        <v>0</v>
      </c>
      <c r="W667">
        <f>SUMIFS('Grid GenerationQueue'!AM$5:AM$410,'Grid GenerationQueue'!$AZ$5:$AZ$410,$B667,'Grid GenerationQueue'!$BA$5:$BA$410,$C667,'Grid GenerationQueue'!$BJ$5:$BJ$410,"Executed")</f>
        <v>0</v>
      </c>
      <c r="X667">
        <f>SUMIFS('Grid GenerationQueue'!AN$5:AN$410,'Grid GenerationQueue'!$AZ$5:$AZ$410,$B667,'Grid GenerationQueue'!$BA$5:$BA$410,$C667,'Grid GenerationQueue'!$BJ$5:$BJ$410,"Executed")</f>
        <v>0</v>
      </c>
      <c r="Y667">
        <f>SUMIFS('Grid GenerationQueue'!AO$5:AO$410,'Grid GenerationQueue'!$AZ$5:$AZ$410,$B667,'Grid GenerationQueue'!$BA$5:$BA$410,$C667,'Grid GenerationQueue'!$BJ$5:$BJ$410,"Executed")</f>
        <v>0</v>
      </c>
      <c r="Z667">
        <f>SUMIFS('Grid GenerationQueue'!AP$5:AP$410,'Grid GenerationQueue'!$AZ$5:$AZ$410,$B667,'Grid GenerationQueue'!$BA$5:$BA$410,$C667,'Grid GenerationQueue'!$BJ$5:$BJ$410,"Executed")</f>
        <v>0</v>
      </c>
      <c r="AA667">
        <f>SUMIFS('Grid GenerationQueue'!AQ$5:AQ$410,'Grid GenerationQueue'!$AZ$5:$AZ$410,$B667,'Grid GenerationQueue'!$BA$5:$BA$410,$C667,'Grid GenerationQueue'!$BJ$5:$BJ$410,"Executed")</f>
        <v>0</v>
      </c>
      <c r="AB667">
        <f>SUMIFS('Grid GenerationQueue'!AR$5:AR$410,'Grid GenerationQueue'!$AZ$5:$AZ$410,$B667,'Grid GenerationQueue'!$BA$5:$BA$410,$C667,'Grid GenerationQueue'!$BJ$5:$BJ$410,"Executed")</f>
        <v>0</v>
      </c>
      <c r="AD667">
        <f>SUMIFS('Grid GenerationQueue'!AG$5:AG$410,'Grid GenerationQueue'!$AZ$5:$AZ$410,$B667,'Grid GenerationQueue'!$BA$5:$BA$410,$C667,'Grid GenerationQueue'!$BH$5:$BH$410,"&lt;&gt;"&amp;"")+SUMIFS('Grid GenerationQueue'!AG$5:AG$410,'Grid GenerationQueue'!$AZ$5:$AZ$410,$B667,'Grid GenerationQueue'!$BA$5:$BA$410,$C667,'Grid GenerationQueue'!$BH$5:$BH$410,"",'Grid GenerationQueue'!$AC$5:$AC$410,1)</f>
        <v>110.87</v>
      </c>
      <c r="AE667">
        <f>SUMIFS('Grid GenerationQueue'!AH$5:AH$410,'Grid GenerationQueue'!$AZ$5:$AZ$410,$B667,'Grid GenerationQueue'!$BA$5:$BA$410,$C667,'Grid GenerationQueue'!$BH$5:$BH$410,"&lt;&gt;"&amp;"")+SUMIFS('Grid GenerationQueue'!AH$5:AH$410,'Grid GenerationQueue'!$AZ$5:$AZ$410,$B667,'Grid GenerationQueue'!$BA$5:$BA$410,$C667,'Grid GenerationQueue'!$BH$5:$BH$410,"",'Grid GenerationQueue'!$AC$5:$AC$410,1)</f>
        <v>0</v>
      </c>
      <c r="AF667">
        <f>SUMIFS('Grid GenerationQueue'!AI$5:AI$410,'Grid GenerationQueue'!$AZ$5:$AZ$410,$B667,'Grid GenerationQueue'!$BA$5:$BA$410,$C667,'Grid GenerationQueue'!$BH$5:$BH$410,"&lt;&gt;"&amp;"")+SUMIFS('Grid GenerationQueue'!AI$5:AI$410,'Grid GenerationQueue'!$AZ$5:$AZ$410,$B667,'Grid GenerationQueue'!$BA$5:$BA$410,$C667,'Grid GenerationQueue'!$BH$5:$BH$410,"",'Grid GenerationQueue'!$AC$5:$AC$410,1)</f>
        <v>0</v>
      </c>
      <c r="AG667">
        <f>SUMIFS('Grid GenerationQueue'!AJ$5:AJ$410,'Grid GenerationQueue'!$AZ$5:$AZ$410,$B667,'Grid GenerationQueue'!$BA$5:$BA$410,$C667,'Grid GenerationQueue'!$BH$5:$BH$410,"&lt;&gt;"&amp;"")+SUMIFS('Grid GenerationQueue'!AJ$5:AJ$410,'Grid GenerationQueue'!$AZ$5:$AZ$410,$B667,'Grid GenerationQueue'!$BA$5:$BA$410,$C667,'Grid GenerationQueue'!$BH$5:$BH$410,"",'Grid GenerationQueue'!$AC$5:$AC$410,1)</f>
        <v>0</v>
      </c>
      <c r="AH667">
        <f>SUMIFS('Grid GenerationQueue'!AK$5:AK$410,'Grid GenerationQueue'!$AZ$5:$AZ$410,$B667,'Grid GenerationQueue'!$BA$5:$BA$410,$C667,'Grid GenerationQueue'!$BH$5:$BH$410,"&lt;&gt;"&amp;"")+SUMIFS('Grid GenerationQueue'!AK$5:AK$410,'Grid GenerationQueue'!$AZ$5:$AZ$410,$B667,'Grid GenerationQueue'!$BA$5:$BA$410,$C667,'Grid GenerationQueue'!$BH$5:$BH$410,"",'Grid GenerationQueue'!$AC$5:$AC$410,1)</f>
        <v>223.33</v>
      </c>
      <c r="AI667">
        <f>SUMIFS('Grid GenerationQueue'!AL$5:AL$410,'Grid GenerationQueue'!$AZ$5:$AZ$410,$B667,'Grid GenerationQueue'!$BA$5:$BA$410,$C667,'Grid GenerationQueue'!$BH$5:$BH$410,"&lt;&gt;"&amp;"")+SUMIFS('Grid GenerationQueue'!AL$5:AL$410,'Grid GenerationQueue'!$AZ$5:$AZ$410,$B667,'Grid GenerationQueue'!$BA$5:$BA$410,$C667,'Grid GenerationQueue'!$BH$5:$BH$410,"",'Grid GenerationQueue'!$AC$5:$AC$410,1)</f>
        <v>0</v>
      </c>
      <c r="AJ667">
        <f>SUMIFS('Grid GenerationQueue'!AM$5:AM$410,'Grid GenerationQueue'!$AZ$5:$AZ$410,$B667,'Grid GenerationQueue'!$BA$5:$BA$410,$C667,'Grid GenerationQueue'!$BH$5:$BH$410,"&lt;&gt;"&amp;"")+SUMIFS('Grid GenerationQueue'!AM$5:AM$410,'Grid GenerationQueue'!$AZ$5:$AZ$410,$B667,'Grid GenerationQueue'!$BA$5:$BA$410,$C667,'Grid GenerationQueue'!$BH$5:$BH$410,"",'Grid GenerationQueue'!$AC$5:$AC$410,1)</f>
        <v>0</v>
      </c>
      <c r="AK667">
        <f>SUMIFS('Grid GenerationQueue'!AN$5:AN$410,'Grid GenerationQueue'!$AZ$5:$AZ$410,$B667,'Grid GenerationQueue'!$BA$5:$BA$410,$C667,'Grid GenerationQueue'!$BH$5:$BH$410,"&lt;&gt;"&amp;"")+SUMIFS('Grid GenerationQueue'!AN$5:AN$410,'Grid GenerationQueue'!$AZ$5:$AZ$410,$B667,'Grid GenerationQueue'!$BA$5:$BA$410,$C667,'Grid GenerationQueue'!$BH$5:$BH$410,"",'Grid GenerationQueue'!$AC$5:$AC$410,1)</f>
        <v>0</v>
      </c>
      <c r="AL667">
        <f>SUMIFS('Grid GenerationQueue'!AO$5:AO$410,'Grid GenerationQueue'!$AZ$5:$AZ$410,$B667,'Grid GenerationQueue'!$BA$5:$BA$410,$C667,'Grid GenerationQueue'!$BH$5:$BH$410,"&lt;&gt;"&amp;"")+SUMIFS('Grid GenerationQueue'!AO$5:AO$410,'Grid GenerationQueue'!$AZ$5:$AZ$410,$B667,'Grid GenerationQueue'!$BA$5:$BA$410,$C667,'Grid GenerationQueue'!$BH$5:$BH$410,"",'Grid GenerationQueue'!$AC$5:$AC$410,1)</f>
        <v>0</v>
      </c>
      <c r="AM667">
        <f>SUMIFS('Grid GenerationQueue'!AP$5:AP$410,'Grid GenerationQueue'!$AZ$5:$AZ$410,$B667,'Grid GenerationQueue'!$BA$5:$BA$410,$C667,'Grid GenerationQueue'!$BH$5:$BH$410,"&lt;&gt;"&amp;"")+SUMIFS('Grid GenerationQueue'!AP$5:AP$410,'Grid GenerationQueue'!$AZ$5:$AZ$410,$B667,'Grid GenerationQueue'!$BA$5:$BA$410,$C667,'Grid GenerationQueue'!$BH$5:$BH$410,"",'Grid GenerationQueue'!$AC$5:$AC$410,1)</f>
        <v>0</v>
      </c>
      <c r="AN667">
        <f>SUMIFS('Grid GenerationQueue'!AQ$5:AQ$410,'Grid GenerationQueue'!$AZ$5:$AZ$410,$B667,'Grid GenerationQueue'!$BA$5:$BA$410,$C667,'Grid GenerationQueue'!$BH$5:$BH$410,"&lt;&gt;"&amp;"")+SUMIFS('Grid GenerationQueue'!AQ$5:AQ$410,'Grid GenerationQueue'!$AZ$5:$AZ$410,$B667,'Grid GenerationQueue'!$BA$5:$BA$410,$C667,'Grid GenerationQueue'!$BH$5:$BH$410,"",'Grid GenerationQueue'!$AC$5:$AC$410,1)</f>
        <v>0</v>
      </c>
      <c r="AO667">
        <f>SUMIFS('Grid GenerationQueue'!AR$5:AR$410,'Grid GenerationQueue'!$AZ$5:$AZ$410,$B667,'Grid GenerationQueue'!$BA$5:$BA$410,$C667,'Grid GenerationQueue'!$BH$5:$BH$410,"&lt;&gt;"&amp;"")+SUMIFS('Grid GenerationQueue'!AR$5:AR$410,'Grid GenerationQueue'!$AZ$5:$AZ$410,$B667,'Grid GenerationQueue'!$BA$5:$BA$410,$C667,'Grid GenerationQueue'!$BH$5:$BH$410,"",'Grid GenerationQueue'!$AC$5:$AC$410,1)</f>
        <v>0</v>
      </c>
      <c r="AQ667">
        <f>SUMIFS('Grid GenerationQueue'!AG$5:AG$410,'Grid GenerationQueue'!$AZ$5:$AZ$410,$B667,'Grid GenerationQueue'!$BA$5:$BA$410,$C667,'Grid GenerationQueue'!$BK$5:$BK$410,"&gt;0")</f>
        <v>0</v>
      </c>
      <c r="AR667">
        <f>SUMIFS('Grid GenerationQueue'!AH$5:AH$410,'Grid GenerationQueue'!$AZ$5:$AZ$410,$B667,'Grid GenerationQueue'!$BA$5:$BA$410,$C667,'Grid GenerationQueue'!$BK$5:$BK$410,"&gt;0")</f>
        <v>0</v>
      </c>
      <c r="AS667">
        <f>SUMIFS('Grid GenerationQueue'!AI$5:AI$410,'Grid GenerationQueue'!$AZ$5:$AZ$410,$B667,'Grid GenerationQueue'!$BA$5:$BA$410,$C667,'Grid GenerationQueue'!$BK$5:$BK$410,"&gt;0")</f>
        <v>0</v>
      </c>
      <c r="AT667">
        <f>SUMIFS('Grid GenerationQueue'!AJ$5:AJ$410,'Grid GenerationQueue'!$AZ$5:$AZ$410,$B667,'Grid GenerationQueue'!$BA$5:$BA$410,$C667,'Grid GenerationQueue'!$BK$5:$BK$410,"&gt;0")</f>
        <v>0</v>
      </c>
      <c r="AU667">
        <f>SUMIFS('Grid GenerationQueue'!AK$5:AK$410,'Grid GenerationQueue'!$AZ$5:$AZ$410,$B667,'Grid GenerationQueue'!$BA$5:$BA$410,$C667,'Grid GenerationQueue'!$BK$5:$BK$410,"&gt;0")</f>
        <v>0</v>
      </c>
      <c r="AV667">
        <f>SUMIFS('Grid GenerationQueue'!AL$5:AL$410,'Grid GenerationQueue'!$AZ$5:$AZ$410,$B667,'Grid GenerationQueue'!$BA$5:$BA$410,$C667,'Grid GenerationQueue'!$BK$5:$BK$410,"&gt;0")</f>
        <v>0</v>
      </c>
      <c r="AW667">
        <f>SUMIFS('Grid GenerationQueue'!AM$5:AM$410,'Grid GenerationQueue'!$AZ$5:$AZ$410,$B667,'Grid GenerationQueue'!$BA$5:$BA$410,$C667,'Grid GenerationQueue'!$BK$5:$BK$410,"&gt;0")</f>
        <v>0</v>
      </c>
      <c r="AX667">
        <f>SUMIFS('Grid GenerationQueue'!AN$5:AN$410,'Grid GenerationQueue'!$AZ$5:$AZ$410,$B667,'Grid GenerationQueue'!$BA$5:$BA$410,$C667,'Grid GenerationQueue'!$BK$5:$BK$410,"&gt;0")</f>
        <v>0</v>
      </c>
      <c r="AY667">
        <f>SUMIFS('Grid GenerationQueue'!AO$5:AO$410,'Grid GenerationQueue'!$AZ$5:$AZ$410,$B667,'Grid GenerationQueue'!$BA$5:$BA$410,$C667,'Grid GenerationQueue'!$BK$5:$BK$410,"&gt;0")</f>
        <v>0</v>
      </c>
      <c r="AZ667">
        <f>SUMIFS('Grid GenerationQueue'!AP$5:AP$410,'Grid GenerationQueue'!$AZ$5:$AZ$410,$B667,'Grid GenerationQueue'!$BA$5:$BA$410,$C667,'Grid GenerationQueue'!$BK$5:$BK$410,"&gt;0")</f>
        <v>0</v>
      </c>
      <c r="BA667">
        <f>SUMIFS('Grid GenerationQueue'!AQ$5:AQ$410,'Grid GenerationQueue'!$AZ$5:$AZ$410,$B667,'Grid GenerationQueue'!$BA$5:$BA$410,$C667,'Grid GenerationQueue'!$BK$5:$BK$410,"&gt;0")</f>
        <v>0</v>
      </c>
      <c r="BB667">
        <f>SUMIFS('Grid GenerationQueue'!AR$5:AR$410,'Grid GenerationQueue'!$AZ$5:$AZ$410,$B667,'Grid GenerationQueue'!$BA$5:$BA$410,$C667,'Grid GenerationQueue'!$BK$5:$BK$410,"&gt;0")</f>
        <v>0</v>
      </c>
      <c r="BD667">
        <f>SUMIFS('Grid GenerationQueue'!AG$5:AG$410,'Grid GenerationQueue'!$AZ$5:$AZ$410,$B667,'Grid GenerationQueue'!$BA$5:$BA$410,$C667,'Grid GenerationQueue'!$BD$5:$BD$410,"&lt;="&amp;$BE$3)</f>
        <v>110.87</v>
      </c>
      <c r="BE667">
        <f>SUMIFS('Grid GenerationQueue'!AH$5:AH$410,'Grid GenerationQueue'!$AZ$5:$AZ$410,$B667,'Grid GenerationQueue'!$BA$5:$BA$410,$C667,'Grid GenerationQueue'!$BD$5:$BD$410,"&lt;="&amp;$BE$3)</f>
        <v>0</v>
      </c>
      <c r="BF667">
        <f>SUMIFS('Grid GenerationQueue'!AI$5:AI$410,'Grid GenerationQueue'!$AZ$5:$AZ$410,$B667,'Grid GenerationQueue'!$BA$5:$BA$410,$C667,'Grid GenerationQueue'!$BD$5:$BD$410,"&lt;="&amp;$BE$3)</f>
        <v>0</v>
      </c>
      <c r="BG667">
        <f>SUMIFS('Grid GenerationQueue'!AJ$5:AJ$410,'Grid GenerationQueue'!$AZ$5:$AZ$410,$B667,'Grid GenerationQueue'!$BA$5:$BA$410,$C667,'Grid GenerationQueue'!$BD$5:$BD$410,"&lt;="&amp;$BE$3)</f>
        <v>0</v>
      </c>
      <c r="BH667">
        <f>SUMIFS('Grid GenerationQueue'!AK$5:AK$410,'Grid GenerationQueue'!$AZ$5:$AZ$410,$B667,'Grid GenerationQueue'!$BA$5:$BA$410,$C667,'Grid GenerationQueue'!$BD$5:$BD$410,"&lt;="&amp;$BE$3)</f>
        <v>223.33</v>
      </c>
      <c r="BI667">
        <f>SUMIFS('Grid GenerationQueue'!AL$5:AL$410,'Grid GenerationQueue'!$AZ$5:$AZ$410,$B667,'Grid GenerationQueue'!$BA$5:$BA$410,$C667,'Grid GenerationQueue'!$BD$5:$BD$410,"&lt;="&amp;$BE$3)</f>
        <v>0</v>
      </c>
      <c r="BJ667">
        <f>SUMIFS('Grid GenerationQueue'!AM$5:AM$410,'Grid GenerationQueue'!$AZ$5:$AZ$410,$B667,'Grid GenerationQueue'!$BA$5:$BA$410,$C667,'Grid GenerationQueue'!$BD$5:$BD$410,"&lt;="&amp;$BE$3)</f>
        <v>0</v>
      </c>
      <c r="BK667">
        <f>SUMIFS('Grid GenerationQueue'!AN$5:AN$410,'Grid GenerationQueue'!$AZ$5:$AZ$410,$B667,'Grid GenerationQueue'!$BA$5:$BA$410,$C667,'Grid GenerationQueue'!$BD$5:$BD$410,"&lt;="&amp;$BE$3)</f>
        <v>0</v>
      </c>
      <c r="BL667">
        <f>SUMIFS('Grid GenerationQueue'!AO$5:AO$410,'Grid GenerationQueue'!$AZ$5:$AZ$410,$B667,'Grid GenerationQueue'!$BA$5:$BA$410,$C667,'Grid GenerationQueue'!$BD$5:$BD$410,"&lt;="&amp;$BE$3)</f>
        <v>0</v>
      </c>
      <c r="BM667">
        <f>SUMIFS('Grid GenerationQueue'!AP$5:AP$410,'Grid GenerationQueue'!$AZ$5:$AZ$410,$B667,'Grid GenerationQueue'!$BA$5:$BA$410,$C667,'Grid GenerationQueue'!$BD$5:$BD$410,"&lt;="&amp;$BE$3)</f>
        <v>0</v>
      </c>
      <c r="BN667">
        <f>SUMIFS('Grid GenerationQueue'!AQ$5:AQ$410,'Grid GenerationQueue'!$AZ$5:$AZ$410,$B667,'Grid GenerationQueue'!$BA$5:$BA$410,$C667,'Grid GenerationQueue'!$BD$5:$BD$410,"&lt;="&amp;$BE$3)</f>
        <v>0</v>
      </c>
      <c r="BO667">
        <f>SUMIFS('Grid GenerationQueue'!AR$5:AR$410,'Grid GenerationQueue'!$AZ$5:$AZ$410,$B667,'Grid GenerationQueue'!$BA$5:$BA$410,$C667,'Grid GenerationQueue'!$BD$5:$BD$410,"&lt;="&amp;$BE$3)</f>
        <v>0</v>
      </c>
      <c r="BQ667">
        <f>SUMIFS('Grid GenerationQueue'!AG$5:AG$410,'Grid GenerationQueue'!$AZ$5:$AZ$410,$B667,'Grid GenerationQueue'!$BA$5:$BA$410,$C667,'Grid GenerationQueue'!$BJ$5:$BJ$410,"Executed",'Grid GenerationQueue'!$BD$5:$BD$410,"&lt;="&amp;$BE$3)</f>
        <v>0</v>
      </c>
      <c r="BR667">
        <f>SUMIFS('Grid GenerationQueue'!AH$5:AH$410,'Grid GenerationQueue'!$AZ$5:$AZ$410,$B667,'Grid GenerationQueue'!$BA$5:$BA$410,$C667,'Grid GenerationQueue'!$BJ$5:$BJ$410,"Executed",'Grid GenerationQueue'!$BD$5:$BD$410,"&lt;="&amp;$BE$3)</f>
        <v>0</v>
      </c>
      <c r="BS667">
        <f>SUMIFS('Grid GenerationQueue'!AI$5:AI$410,'Grid GenerationQueue'!$AZ$5:$AZ$410,$B667,'Grid GenerationQueue'!$BA$5:$BA$410,$C667,'Grid GenerationQueue'!$BJ$5:$BJ$410,"Executed",'Grid GenerationQueue'!$BD$5:$BD$410,"&lt;="&amp;$BE$3)</f>
        <v>0</v>
      </c>
      <c r="BT667">
        <f>SUMIFS('Grid GenerationQueue'!AJ$5:AJ$410,'Grid GenerationQueue'!$AZ$5:$AZ$410,$B667,'Grid GenerationQueue'!$BA$5:$BA$410,$C667,'Grid GenerationQueue'!$BJ$5:$BJ$410,"Executed",'Grid GenerationQueue'!$BD$5:$BD$410,"&lt;="&amp;$BE$3)</f>
        <v>0</v>
      </c>
      <c r="BU667">
        <f>SUMIFS('Grid GenerationQueue'!AK$5:AK$410,'Grid GenerationQueue'!$AZ$5:$AZ$410,$B667,'Grid GenerationQueue'!$BA$5:$BA$410,$C667,'Grid GenerationQueue'!$BJ$5:$BJ$410,"Executed",'Grid GenerationQueue'!$BD$5:$BD$410,"&lt;="&amp;$BE$3)</f>
        <v>0</v>
      </c>
      <c r="BV667">
        <f>SUMIFS('Grid GenerationQueue'!AL$5:AL$410,'Grid GenerationQueue'!$AZ$5:$AZ$410,$B667,'Grid GenerationQueue'!$BA$5:$BA$410,$C667,'Grid GenerationQueue'!$BJ$5:$BJ$410,"Executed",'Grid GenerationQueue'!$BD$5:$BD$410,"&lt;="&amp;$BE$3)</f>
        <v>0</v>
      </c>
      <c r="BW667">
        <f>SUMIFS('Grid GenerationQueue'!AM$5:AM$410,'Grid GenerationQueue'!$AZ$5:$AZ$410,$B667,'Grid GenerationQueue'!$BA$5:$BA$410,$C667,'Grid GenerationQueue'!$BJ$5:$BJ$410,"Executed",'Grid GenerationQueue'!$BD$5:$BD$410,"&lt;="&amp;$BE$3)</f>
        <v>0</v>
      </c>
      <c r="BX667">
        <f>SUMIFS('Grid GenerationQueue'!AN$5:AN$410,'Grid GenerationQueue'!$AZ$5:$AZ$410,$B667,'Grid GenerationQueue'!$BA$5:$BA$410,$C667,'Grid GenerationQueue'!$BJ$5:$BJ$410,"Executed",'Grid GenerationQueue'!$BD$5:$BD$410,"&lt;="&amp;$BE$3)</f>
        <v>0</v>
      </c>
      <c r="BY667">
        <f>SUMIFS('Grid GenerationQueue'!AO$5:AO$410,'Grid GenerationQueue'!$AZ$5:$AZ$410,$B667,'Grid GenerationQueue'!$BA$5:$BA$410,$C667,'Grid GenerationQueue'!$BJ$5:$BJ$410,"Executed",'Grid GenerationQueue'!$BD$5:$BD$410,"&lt;="&amp;$BE$3)</f>
        <v>0</v>
      </c>
      <c r="BZ667">
        <f>SUMIFS('Grid GenerationQueue'!AP$5:AP$410,'Grid GenerationQueue'!$AZ$5:$AZ$410,$B667,'Grid GenerationQueue'!$BA$5:$BA$410,$C667,'Grid GenerationQueue'!$BJ$5:$BJ$410,"Executed",'Grid GenerationQueue'!$BD$5:$BD$410,"&lt;="&amp;$BE$3)</f>
        <v>0</v>
      </c>
      <c r="CA667">
        <f>SUMIFS('Grid GenerationQueue'!AQ$5:AQ$410,'Grid GenerationQueue'!$AZ$5:$AZ$410,$B667,'Grid GenerationQueue'!$BA$5:$BA$410,$C667,'Grid GenerationQueue'!$BJ$5:$BJ$410,"Executed",'Grid GenerationQueue'!$BD$5:$BD$410,"&lt;="&amp;$BE$3)</f>
        <v>0</v>
      </c>
      <c r="CB667">
        <f>SUMIFS('Grid GenerationQueue'!AR$5:AR$410,'Grid GenerationQueue'!$AZ$5:$AZ$410,$B667,'Grid GenerationQueue'!$BA$5:$BA$410,$C667,'Grid GenerationQueue'!$BJ$5:$BJ$410,"Executed",'Grid GenerationQueue'!$BD$5:$BD$410,"&lt;="&amp;$BE$3)</f>
        <v>0</v>
      </c>
      <c r="CD667">
        <f>SUMIFS('Grid GenerationQueue'!AG$5:AG$410,'Grid GenerationQueue'!$AZ$5:$AZ$410,$B667,'Grid GenerationQueue'!$BA$5:$BA$410,$C667,'Grid GenerationQueue'!$BH$5:$BH$410,"&lt;&gt;"&amp;"",'Grid GenerationQueue'!$BD$5:$BD$410,"&lt;="&amp;$BE$3)</f>
        <v>110.87</v>
      </c>
      <c r="CE667">
        <f>SUMIFS('Grid GenerationQueue'!AH$5:AH$410,'Grid GenerationQueue'!$AZ$5:$AZ$410,$B667,'Grid GenerationQueue'!$BA$5:$BA$410,$C667,'Grid GenerationQueue'!$BH$5:$BH$410,"&lt;&gt;"&amp;"",'Grid GenerationQueue'!$BD$5:$BD$410,"&lt;="&amp;$BE$3)</f>
        <v>0</v>
      </c>
      <c r="CF667">
        <f>SUMIFS('Grid GenerationQueue'!AI$5:AI$410,'Grid GenerationQueue'!$AZ$5:$AZ$410,$B667,'Grid GenerationQueue'!$BA$5:$BA$410,$C667,'Grid GenerationQueue'!$BH$5:$BH$410,"&lt;&gt;"&amp;"",'Grid GenerationQueue'!$BD$5:$BD$410,"&lt;="&amp;$BE$3)</f>
        <v>0</v>
      </c>
      <c r="CG667">
        <f>SUMIFS('Grid GenerationQueue'!AJ$5:AJ$410,'Grid GenerationQueue'!$AZ$5:$AZ$410,$B667,'Grid GenerationQueue'!$BA$5:$BA$410,$C667,'Grid GenerationQueue'!$BH$5:$BH$410,"&lt;&gt;"&amp;"",'Grid GenerationQueue'!$BD$5:$BD$410,"&lt;="&amp;$BE$3)</f>
        <v>0</v>
      </c>
      <c r="CH667">
        <f>SUMIFS('Grid GenerationQueue'!AK$5:AK$410,'Grid GenerationQueue'!$AZ$5:$AZ$410,$B667,'Grid GenerationQueue'!$BA$5:$BA$410,$C667,'Grid GenerationQueue'!$BH$5:$BH$410,"&lt;&gt;"&amp;"",'Grid GenerationQueue'!$BD$5:$BD$410,"&lt;="&amp;$BE$3)</f>
        <v>223.33</v>
      </c>
      <c r="CI667">
        <f>SUMIFS('Grid GenerationQueue'!AL$5:AL$410,'Grid GenerationQueue'!$AZ$5:$AZ$410,$B667,'Grid GenerationQueue'!$BA$5:$BA$410,$C667,'Grid GenerationQueue'!$BH$5:$BH$410,"&lt;&gt;"&amp;"",'Grid GenerationQueue'!$BD$5:$BD$410,"&lt;="&amp;$BE$3)</f>
        <v>0</v>
      </c>
      <c r="CJ667">
        <f>SUMIFS('Grid GenerationQueue'!AM$5:AM$410,'Grid GenerationQueue'!$AZ$5:$AZ$410,$B667,'Grid GenerationQueue'!$BA$5:$BA$410,$C667,'Grid GenerationQueue'!$BH$5:$BH$410,"&lt;&gt;"&amp;"",'Grid GenerationQueue'!$BD$5:$BD$410,"&lt;="&amp;$BE$3)</f>
        <v>0</v>
      </c>
      <c r="CK667">
        <f>SUMIFS('Grid GenerationQueue'!AN$5:AN$410,'Grid GenerationQueue'!$AZ$5:$AZ$410,$B667,'Grid GenerationQueue'!$BA$5:$BA$410,$C667,'Grid GenerationQueue'!$BH$5:$BH$410,"&lt;&gt;"&amp;"",'Grid GenerationQueue'!$BD$5:$BD$410,"&lt;="&amp;$BE$3)</f>
        <v>0</v>
      </c>
      <c r="CL667">
        <f>SUMIFS('Grid GenerationQueue'!AO$5:AO$410,'Grid GenerationQueue'!$AZ$5:$AZ$410,$B667,'Grid GenerationQueue'!$BA$5:$BA$410,$C667,'Grid GenerationQueue'!$BH$5:$BH$410,"&lt;&gt;"&amp;"",'Grid GenerationQueue'!$BD$5:$BD$410,"&lt;="&amp;$BE$3)</f>
        <v>0</v>
      </c>
      <c r="CM667">
        <f>SUMIFS('Grid GenerationQueue'!AP$5:AP$410,'Grid GenerationQueue'!$AZ$5:$AZ$410,$B667,'Grid GenerationQueue'!$BA$5:$BA$410,$C667,'Grid GenerationQueue'!$BH$5:$BH$410,"&lt;&gt;"&amp;"",'Grid GenerationQueue'!$BD$5:$BD$410,"&lt;="&amp;$BE$3)</f>
        <v>0</v>
      </c>
      <c r="CN667">
        <f>SUMIFS('Grid GenerationQueue'!AQ$5:AQ$410,'Grid GenerationQueue'!$AZ$5:$AZ$410,$B667,'Grid GenerationQueue'!$BA$5:$BA$410,$C667,'Grid GenerationQueue'!$BH$5:$BH$410,"&lt;&gt;"&amp;"",'Grid GenerationQueue'!$BD$5:$BD$410,"&lt;="&amp;$BE$3)</f>
        <v>0</v>
      </c>
      <c r="CO667">
        <f>SUMIFS('Grid GenerationQueue'!AR$5:AR$410,'Grid GenerationQueue'!$AZ$5:$AZ$410,$B667,'Grid GenerationQueue'!$BA$5:$BA$410,$C667,'Grid GenerationQueue'!$BH$5:$BH$410,"&lt;&gt;"&amp;"",'Grid GenerationQueue'!$BD$5:$BD$410,"&lt;="&amp;$BE$3)</f>
        <v>0</v>
      </c>
      <c r="CQ667">
        <f>SUMIFS('Grid GenerationQueue'!AG$5:AG$410,'Grid GenerationQueue'!$AZ$5:$AZ$410,$B667,'Grid GenerationQueue'!$BA$5:$BA$410,$C667,'Grid GenerationQueue'!$BK$5:$BK$410,"&gt;0",'Grid GenerationQueue'!$BD$5:$BD$410,"&lt;="&amp;$BE$3)</f>
        <v>0</v>
      </c>
      <c r="CR667">
        <f>SUMIFS('Grid GenerationQueue'!AH$5:AH$410,'Grid GenerationQueue'!$AZ$5:$AZ$410,$B667,'Grid GenerationQueue'!$BA$5:$BA$410,$C667,'Grid GenerationQueue'!$BK$5:$BK$410,"&gt;0",'Grid GenerationQueue'!$BD$5:$BD$410,"&lt;="&amp;$BE$3)</f>
        <v>0</v>
      </c>
      <c r="CS667">
        <f>SUMIFS('Grid GenerationQueue'!AI$5:AI$410,'Grid GenerationQueue'!$AZ$5:$AZ$410,$B667,'Grid GenerationQueue'!$BA$5:$BA$410,$C667,'Grid GenerationQueue'!$BK$5:$BK$410,"&gt;0",'Grid GenerationQueue'!$BD$5:$BD$410,"&lt;="&amp;$BE$3)</f>
        <v>0</v>
      </c>
      <c r="CT667">
        <f>SUMIFS('Grid GenerationQueue'!AJ$5:AJ$410,'Grid GenerationQueue'!$AZ$5:$AZ$410,$B667,'Grid GenerationQueue'!$BA$5:$BA$410,$C667,'Grid GenerationQueue'!$BK$5:$BK$410,"&gt;0",'Grid GenerationQueue'!$BD$5:$BD$410,"&lt;="&amp;$BE$3)</f>
        <v>0</v>
      </c>
      <c r="CU667">
        <f>SUMIFS('Grid GenerationQueue'!AK$5:AK$410,'Grid GenerationQueue'!$AZ$5:$AZ$410,$B667,'Grid GenerationQueue'!$BA$5:$BA$410,$C667,'Grid GenerationQueue'!$BK$5:$BK$410,"&gt;0",'Grid GenerationQueue'!$BD$5:$BD$410,"&lt;="&amp;$BE$3)</f>
        <v>0</v>
      </c>
      <c r="CV667">
        <f>SUMIFS('Grid GenerationQueue'!AL$5:AL$410,'Grid GenerationQueue'!$AZ$5:$AZ$410,$B667,'Grid GenerationQueue'!$BA$5:$BA$410,$C667,'Grid GenerationQueue'!$BK$5:$BK$410,"&gt;0",'Grid GenerationQueue'!$BD$5:$BD$410,"&lt;="&amp;$BE$3)</f>
        <v>0</v>
      </c>
      <c r="CW667">
        <f>SUMIFS('Grid GenerationQueue'!AM$5:AM$410,'Grid GenerationQueue'!$AZ$5:$AZ$410,$B667,'Grid GenerationQueue'!$BA$5:$BA$410,$C667,'Grid GenerationQueue'!$BK$5:$BK$410,"&gt;0",'Grid GenerationQueue'!$BD$5:$BD$410,"&lt;="&amp;$BE$3)</f>
        <v>0</v>
      </c>
      <c r="CX667">
        <f>SUMIFS('Grid GenerationQueue'!AN$5:AN$410,'Grid GenerationQueue'!$AZ$5:$AZ$410,$B667,'Grid GenerationQueue'!$BA$5:$BA$410,$C667,'Grid GenerationQueue'!$BK$5:$BK$410,"&gt;0",'Grid GenerationQueue'!$BD$5:$BD$410,"&lt;="&amp;$BE$3)</f>
        <v>0</v>
      </c>
      <c r="CY667">
        <f>SUMIFS('Grid GenerationQueue'!AO$5:AO$410,'Grid GenerationQueue'!$AZ$5:$AZ$410,$B667,'Grid GenerationQueue'!$BA$5:$BA$410,$C667,'Grid GenerationQueue'!$BK$5:$BK$410,"&gt;0",'Grid GenerationQueue'!$BD$5:$BD$410,"&lt;="&amp;$BE$3)</f>
        <v>0</v>
      </c>
      <c r="CZ667">
        <f>SUMIFS('Grid GenerationQueue'!AP$5:AP$410,'Grid GenerationQueue'!$AZ$5:$AZ$410,$B667,'Grid GenerationQueue'!$BA$5:$BA$410,$C667,'Grid GenerationQueue'!$BK$5:$BK$410,"&gt;0",'Grid GenerationQueue'!$BD$5:$BD$410,"&lt;="&amp;$BE$3)</f>
        <v>0</v>
      </c>
      <c r="DA667">
        <f>SUMIFS('Grid GenerationQueue'!AQ$5:AQ$410,'Grid GenerationQueue'!$AZ$5:$AZ$410,$B667,'Grid GenerationQueue'!$BA$5:$BA$410,$C667,'Grid GenerationQueue'!$BK$5:$BK$410,"&gt;0",'Grid GenerationQueue'!$BD$5:$BD$410,"&lt;="&amp;$BE$3)</f>
        <v>0</v>
      </c>
      <c r="DB667">
        <f>SUMIFS('Grid GenerationQueue'!AR$5:AR$410,'Grid GenerationQueue'!$AZ$5:$AZ$410,$B667,'Grid GenerationQueue'!$BA$5:$BA$410,$C667,'Grid GenerationQueue'!$BK$5:$BK$410,"&gt;0",'Grid GenerationQueue'!$BD$5:$BD$410,"&lt;="&amp;$BE$3)</f>
        <v>0</v>
      </c>
    </row>
    <row r="668" spans="1:106" x14ac:dyDescent="0.35">
      <c r="A668" t="s">
        <v>4750</v>
      </c>
      <c r="B668" t="s">
        <v>5075</v>
      </c>
      <c r="C668">
        <v>115</v>
      </c>
      <c r="D668">
        <f>SUMIFS('Grid GenerationQueue'!AG$5:AG$410,'Grid GenerationQueue'!$AZ$5:$AZ$410,$B668,'Grid GenerationQueue'!$BA$5:$BA$410,$C668)</f>
        <v>0</v>
      </c>
      <c r="E668">
        <f>SUMIFS('Grid GenerationQueue'!AH$5:AH$410,'Grid GenerationQueue'!$AZ$5:$AZ$410,$B668,'Grid GenerationQueue'!$BA$5:$BA$410,$C668)</f>
        <v>0</v>
      </c>
      <c r="F668">
        <f>SUMIFS('Grid GenerationQueue'!AI$5:AI$410,'Grid GenerationQueue'!$AZ$5:$AZ$410,$B668,'Grid GenerationQueue'!$BA$5:$BA$410,$C668)</f>
        <v>0</v>
      </c>
      <c r="G668">
        <f>SUMIFS('Grid GenerationQueue'!AJ$5:AJ$410,'Grid GenerationQueue'!$AZ$5:$AZ$410,$B668,'Grid GenerationQueue'!$BA$5:$BA$410,$C668)</f>
        <v>0</v>
      </c>
      <c r="H668">
        <f>SUMIFS('Grid GenerationQueue'!AK$5:AK$410,'Grid GenerationQueue'!$AZ$5:$AZ$410,$B668,'Grid GenerationQueue'!$BA$5:$BA$410,$C668)</f>
        <v>0</v>
      </c>
      <c r="I668">
        <f>SUMIFS('Grid GenerationQueue'!AL$5:AL$410,'Grid GenerationQueue'!$AZ$5:$AZ$410,$B668,'Grid GenerationQueue'!$BA$5:$BA$410,$C668)</f>
        <v>0</v>
      </c>
      <c r="J668">
        <f>SUMIFS('Grid GenerationQueue'!AM$5:AM$410,'Grid GenerationQueue'!$AZ$5:$AZ$410,$B668,'Grid GenerationQueue'!$BA$5:$BA$410,$C668)</f>
        <v>0</v>
      </c>
      <c r="K668">
        <f>SUMIFS('Grid GenerationQueue'!AN$5:AN$410,'Grid GenerationQueue'!$AZ$5:$AZ$410,$B668,'Grid GenerationQueue'!$BA$5:$BA$410,$C668)</f>
        <v>0</v>
      </c>
      <c r="L668">
        <f>SUMIFS('Grid GenerationQueue'!AO$5:AO$410,'Grid GenerationQueue'!$AZ$5:$AZ$410,$B668,'Grid GenerationQueue'!$BA$5:$BA$410,$C668)</f>
        <v>0</v>
      </c>
      <c r="M668">
        <f>SUMIFS('Grid GenerationQueue'!AP$5:AP$410,'Grid GenerationQueue'!$AZ$5:$AZ$410,$B668,'Grid GenerationQueue'!$BA$5:$BA$410,$C668)</f>
        <v>0</v>
      </c>
      <c r="N668">
        <f>SUMIFS('Grid GenerationQueue'!AQ$5:AQ$410,'Grid GenerationQueue'!$AZ$5:$AZ$410,$B668,'Grid GenerationQueue'!$BA$5:$BA$410,$C668)</f>
        <v>0</v>
      </c>
      <c r="O668">
        <f>SUMIFS('Grid GenerationQueue'!AR$5:AR$410,'Grid GenerationQueue'!$AZ$5:$AZ$410,$B668,'Grid GenerationQueue'!$BA$5:$BA$410,$C668)</f>
        <v>0</v>
      </c>
      <c r="Q668">
        <f>SUMIFS('Grid GenerationQueue'!AG$5:AG$410,'Grid GenerationQueue'!$AZ$5:$AZ$410,$B668,'Grid GenerationQueue'!$BA$5:$BA$410,$C668,'Grid GenerationQueue'!$BJ$5:$BJ$410,"Executed")</f>
        <v>0</v>
      </c>
      <c r="R668">
        <f>SUMIFS('Grid GenerationQueue'!AH$5:AH$410,'Grid GenerationQueue'!$AZ$5:$AZ$410,$B668,'Grid GenerationQueue'!$BA$5:$BA$410,$C668,'Grid GenerationQueue'!$BJ$5:$BJ$410,"Executed")</f>
        <v>0</v>
      </c>
      <c r="S668">
        <f>SUMIFS('Grid GenerationQueue'!AI$5:AI$410,'Grid GenerationQueue'!$AZ$5:$AZ$410,$B668,'Grid GenerationQueue'!$BA$5:$BA$410,$C668,'Grid GenerationQueue'!$BJ$5:$BJ$410,"Executed")</f>
        <v>0</v>
      </c>
      <c r="T668">
        <f>SUMIFS('Grid GenerationQueue'!AJ$5:AJ$410,'Grid GenerationQueue'!$AZ$5:$AZ$410,$B668,'Grid GenerationQueue'!$BA$5:$BA$410,$C668,'Grid GenerationQueue'!$BJ$5:$BJ$410,"Executed")</f>
        <v>0</v>
      </c>
      <c r="U668">
        <f>SUMIFS('Grid GenerationQueue'!AK$5:AK$410,'Grid GenerationQueue'!$AZ$5:$AZ$410,$B668,'Grid GenerationQueue'!$BA$5:$BA$410,$C668,'Grid GenerationQueue'!$BJ$5:$BJ$410,"Executed")</f>
        <v>0</v>
      </c>
      <c r="V668">
        <f>SUMIFS('Grid GenerationQueue'!AL$5:AL$410,'Grid GenerationQueue'!$AZ$5:$AZ$410,$B668,'Grid GenerationQueue'!$BA$5:$BA$410,$C668,'Grid GenerationQueue'!$BJ$5:$BJ$410,"Executed")</f>
        <v>0</v>
      </c>
      <c r="W668">
        <f>SUMIFS('Grid GenerationQueue'!AM$5:AM$410,'Grid GenerationQueue'!$AZ$5:$AZ$410,$B668,'Grid GenerationQueue'!$BA$5:$BA$410,$C668,'Grid GenerationQueue'!$BJ$5:$BJ$410,"Executed")</f>
        <v>0</v>
      </c>
      <c r="X668">
        <f>SUMIFS('Grid GenerationQueue'!AN$5:AN$410,'Grid GenerationQueue'!$AZ$5:$AZ$410,$B668,'Grid GenerationQueue'!$BA$5:$BA$410,$C668,'Grid GenerationQueue'!$BJ$5:$BJ$410,"Executed")</f>
        <v>0</v>
      </c>
      <c r="Y668">
        <f>SUMIFS('Grid GenerationQueue'!AO$5:AO$410,'Grid GenerationQueue'!$AZ$5:$AZ$410,$B668,'Grid GenerationQueue'!$BA$5:$BA$410,$C668,'Grid GenerationQueue'!$BJ$5:$BJ$410,"Executed")</f>
        <v>0</v>
      </c>
      <c r="Z668">
        <f>SUMIFS('Grid GenerationQueue'!AP$5:AP$410,'Grid GenerationQueue'!$AZ$5:$AZ$410,$B668,'Grid GenerationQueue'!$BA$5:$BA$410,$C668,'Grid GenerationQueue'!$BJ$5:$BJ$410,"Executed")</f>
        <v>0</v>
      </c>
      <c r="AA668">
        <f>SUMIFS('Grid GenerationQueue'!AQ$5:AQ$410,'Grid GenerationQueue'!$AZ$5:$AZ$410,$B668,'Grid GenerationQueue'!$BA$5:$BA$410,$C668,'Grid GenerationQueue'!$BJ$5:$BJ$410,"Executed")</f>
        <v>0</v>
      </c>
      <c r="AB668">
        <f>SUMIFS('Grid GenerationQueue'!AR$5:AR$410,'Grid GenerationQueue'!$AZ$5:$AZ$410,$B668,'Grid GenerationQueue'!$BA$5:$BA$410,$C668,'Grid GenerationQueue'!$BJ$5:$BJ$410,"Executed")</f>
        <v>0</v>
      </c>
      <c r="AD668">
        <f>SUMIFS('Grid GenerationQueue'!AG$5:AG$410,'Grid GenerationQueue'!$AZ$5:$AZ$410,$B668,'Grid GenerationQueue'!$BA$5:$BA$410,$C668,'Grid GenerationQueue'!$BH$5:$BH$410,"&lt;&gt;"&amp;"")+SUMIFS('Grid GenerationQueue'!AG$5:AG$410,'Grid GenerationQueue'!$AZ$5:$AZ$410,$B668,'Grid GenerationQueue'!$BA$5:$BA$410,$C668,'Grid GenerationQueue'!$BH$5:$BH$410,"",'Grid GenerationQueue'!$AC$5:$AC$410,1)</f>
        <v>0</v>
      </c>
      <c r="AE668">
        <f>SUMIFS('Grid GenerationQueue'!AH$5:AH$410,'Grid GenerationQueue'!$AZ$5:$AZ$410,$B668,'Grid GenerationQueue'!$BA$5:$BA$410,$C668,'Grid GenerationQueue'!$BH$5:$BH$410,"&lt;&gt;"&amp;"")+SUMIFS('Grid GenerationQueue'!AH$5:AH$410,'Grid GenerationQueue'!$AZ$5:$AZ$410,$B668,'Grid GenerationQueue'!$BA$5:$BA$410,$C668,'Grid GenerationQueue'!$BH$5:$BH$410,"",'Grid GenerationQueue'!$AC$5:$AC$410,1)</f>
        <v>0</v>
      </c>
      <c r="AF668">
        <f>SUMIFS('Grid GenerationQueue'!AI$5:AI$410,'Grid GenerationQueue'!$AZ$5:$AZ$410,$B668,'Grid GenerationQueue'!$BA$5:$BA$410,$C668,'Grid GenerationQueue'!$BH$5:$BH$410,"&lt;&gt;"&amp;"")+SUMIFS('Grid GenerationQueue'!AI$5:AI$410,'Grid GenerationQueue'!$AZ$5:$AZ$410,$B668,'Grid GenerationQueue'!$BA$5:$BA$410,$C668,'Grid GenerationQueue'!$BH$5:$BH$410,"",'Grid GenerationQueue'!$AC$5:$AC$410,1)</f>
        <v>0</v>
      </c>
      <c r="AG668">
        <f>SUMIFS('Grid GenerationQueue'!AJ$5:AJ$410,'Grid GenerationQueue'!$AZ$5:$AZ$410,$B668,'Grid GenerationQueue'!$BA$5:$BA$410,$C668,'Grid GenerationQueue'!$BH$5:$BH$410,"&lt;&gt;"&amp;"")+SUMIFS('Grid GenerationQueue'!AJ$5:AJ$410,'Grid GenerationQueue'!$AZ$5:$AZ$410,$B668,'Grid GenerationQueue'!$BA$5:$BA$410,$C668,'Grid GenerationQueue'!$BH$5:$BH$410,"",'Grid GenerationQueue'!$AC$5:$AC$410,1)</f>
        <v>0</v>
      </c>
      <c r="AH668">
        <f>SUMIFS('Grid GenerationQueue'!AK$5:AK$410,'Grid GenerationQueue'!$AZ$5:$AZ$410,$B668,'Grid GenerationQueue'!$BA$5:$BA$410,$C668,'Grid GenerationQueue'!$BH$5:$BH$410,"&lt;&gt;"&amp;"")+SUMIFS('Grid GenerationQueue'!AK$5:AK$410,'Grid GenerationQueue'!$AZ$5:$AZ$410,$B668,'Grid GenerationQueue'!$BA$5:$BA$410,$C668,'Grid GenerationQueue'!$BH$5:$BH$410,"",'Grid GenerationQueue'!$AC$5:$AC$410,1)</f>
        <v>0</v>
      </c>
      <c r="AI668">
        <f>SUMIFS('Grid GenerationQueue'!AL$5:AL$410,'Grid GenerationQueue'!$AZ$5:$AZ$410,$B668,'Grid GenerationQueue'!$BA$5:$BA$410,$C668,'Grid GenerationQueue'!$BH$5:$BH$410,"&lt;&gt;"&amp;"")+SUMIFS('Grid GenerationQueue'!AL$5:AL$410,'Grid GenerationQueue'!$AZ$5:$AZ$410,$B668,'Grid GenerationQueue'!$BA$5:$BA$410,$C668,'Grid GenerationQueue'!$BH$5:$BH$410,"",'Grid GenerationQueue'!$AC$5:$AC$410,1)</f>
        <v>0</v>
      </c>
      <c r="AJ668">
        <f>SUMIFS('Grid GenerationQueue'!AM$5:AM$410,'Grid GenerationQueue'!$AZ$5:$AZ$410,$B668,'Grid GenerationQueue'!$BA$5:$BA$410,$C668,'Grid GenerationQueue'!$BH$5:$BH$410,"&lt;&gt;"&amp;"")+SUMIFS('Grid GenerationQueue'!AM$5:AM$410,'Grid GenerationQueue'!$AZ$5:$AZ$410,$B668,'Grid GenerationQueue'!$BA$5:$BA$410,$C668,'Grid GenerationQueue'!$BH$5:$BH$410,"",'Grid GenerationQueue'!$AC$5:$AC$410,1)</f>
        <v>0</v>
      </c>
      <c r="AK668">
        <f>SUMIFS('Grid GenerationQueue'!AN$5:AN$410,'Grid GenerationQueue'!$AZ$5:$AZ$410,$B668,'Grid GenerationQueue'!$BA$5:$BA$410,$C668,'Grid GenerationQueue'!$BH$5:$BH$410,"&lt;&gt;"&amp;"")+SUMIFS('Grid GenerationQueue'!AN$5:AN$410,'Grid GenerationQueue'!$AZ$5:$AZ$410,$B668,'Grid GenerationQueue'!$BA$5:$BA$410,$C668,'Grid GenerationQueue'!$BH$5:$BH$410,"",'Grid GenerationQueue'!$AC$5:$AC$410,1)</f>
        <v>0</v>
      </c>
      <c r="AL668">
        <f>SUMIFS('Grid GenerationQueue'!AO$5:AO$410,'Grid GenerationQueue'!$AZ$5:$AZ$410,$B668,'Grid GenerationQueue'!$BA$5:$BA$410,$C668,'Grid GenerationQueue'!$BH$5:$BH$410,"&lt;&gt;"&amp;"")+SUMIFS('Grid GenerationQueue'!AO$5:AO$410,'Grid GenerationQueue'!$AZ$5:$AZ$410,$B668,'Grid GenerationQueue'!$BA$5:$BA$410,$C668,'Grid GenerationQueue'!$BH$5:$BH$410,"",'Grid GenerationQueue'!$AC$5:$AC$410,1)</f>
        <v>0</v>
      </c>
      <c r="AM668">
        <f>SUMIFS('Grid GenerationQueue'!AP$5:AP$410,'Grid GenerationQueue'!$AZ$5:$AZ$410,$B668,'Grid GenerationQueue'!$BA$5:$BA$410,$C668,'Grid GenerationQueue'!$BH$5:$BH$410,"&lt;&gt;"&amp;"")+SUMIFS('Grid GenerationQueue'!AP$5:AP$410,'Grid GenerationQueue'!$AZ$5:$AZ$410,$B668,'Grid GenerationQueue'!$BA$5:$BA$410,$C668,'Grid GenerationQueue'!$BH$5:$BH$410,"",'Grid GenerationQueue'!$AC$5:$AC$410,1)</f>
        <v>0</v>
      </c>
      <c r="AN668">
        <f>SUMIFS('Grid GenerationQueue'!AQ$5:AQ$410,'Grid GenerationQueue'!$AZ$5:$AZ$410,$B668,'Grid GenerationQueue'!$BA$5:$BA$410,$C668,'Grid GenerationQueue'!$BH$5:$BH$410,"&lt;&gt;"&amp;"")+SUMIFS('Grid GenerationQueue'!AQ$5:AQ$410,'Grid GenerationQueue'!$AZ$5:$AZ$410,$B668,'Grid GenerationQueue'!$BA$5:$BA$410,$C668,'Grid GenerationQueue'!$BH$5:$BH$410,"",'Grid GenerationQueue'!$AC$5:$AC$410,1)</f>
        <v>0</v>
      </c>
      <c r="AO668">
        <f>SUMIFS('Grid GenerationQueue'!AR$5:AR$410,'Grid GenerationQueue'!$AZ$5:$AZ$410,$B668,'Grid GenerationQueue'!$BA$5:$BA$410,$C668,'Grid GenerationQueue'!$BH$5:$BH$410,"&lt;&gt;"&amp;"")+SUMIFS('Grid GenerationQueue'!AR$5:AR$410,'Grid GenerationQueue'!$AZ$5:$AZ$410,$B668,'Grid GenerationQueue'!$BA$5:$BA$410,$C668,'Grid GenerationQueue'!$BH$5:$BH$410,"",'Grid GenerationQueue'!$AC$5:$AC$410,1)</f>
        <v>0</v>
      </c>
      <c r="AQ668">
        <f>SUMIFS('Grid GenerationQueue'!AG$5:AG$410,'Grid GenerationQueue'!$AZ$5:$AZ$410,$B668,'Grid GenerationQueue'!$BA$5:$BA$410,$C668,'Grid GenerationQueue'!$BK$5:$BK$410,"&gt;0")</f>
        <v>0</v>
      </c>
      <c r="AR668">
        <f>SUMIFS('Grid GenerationQueue'!AH$5:AH$410,'Grid GenerationQueue'!$AZ$5:$AZ$410,$B668,'Grid GenerationQueue'!$BA$5:$BA$410,$C668,'Grid GenerationQueue'!$BK$5:$BK$410,"&gt;0")</f>
        <v>0</v>
      </c>
      <c r="AS668">
        <f>SUMIFS('Grid GenerationQueue'!AI$5:AI$410,'Grid GenerationQueue'!$AZ$5:$AZ$410,$B668,'Grid GenerationQueue'!$BA$5:$BA$410,$C668,'Grid GenerationQueue'!$BK$5:$BK$410,"&gt;0")</f>
        <v>0</v>
      </c>
      <c r="AT668">
        <f>SUMIFS('Grid GenerationQueue'!AJ$5:AJ$410,'Grid GenerationQueue'!$AZ$5:$AZ$410,$B668,'Grid GenerationQueue'!$BA$5:$BA$410,$C668,'Grid GenerationQueue'!$BK$5:$BK$410,"&gt;0")</f>
        <v>0</v>
      </c>
      <c r="AU668">
        <f>SUMIFS('Grid GenerationQueue'!AK$5:AK$410,'Grid GenerationQueue'!$AZ$5:$AZ$410,$B668,'Grid GenerationQueue'!$BA$5:$BA$410,$C668,'Grid GenerationQueue'!$BK$5:$BK$410,"&gt;0")</f>
        <v>0</v>
      </c>
      <c r="AV668">
        <f>SUMIFS('Grid GenerationQueue'!AL$5:AL$410,'Grid GenerationQueue'!$AZ$5:$AZ$410,$B668,'Grid GenerationQueue'!$BA$5:$BA$410,$C668,'Grid GenerationQueue'!$BK$5:$BK$410,"&gt;0")</f>
        <v>0</v>
      </c>
      <c r="AW668">
        <f>SUMIFS('Grid GenerationQueue'!AM$5:AM$410,'Grid GenerationQueue'!$AZ$5:$AZ$410,$B668,'Grid GenerationQueue'!$BA$5:$BA$410,$C668,'Grid GenerationQueue'!$BK$5:$BK$410,"&gt;0")</f>
        <v>0</v>
      </c>
      <c r="AX668">
        <f>SUMIFS('Grid GenerationQueue'!AN$5:AN$410,'Grid GenerationQueue'!$AZ$5:$AZ$410,$B668,'Grid GenerationQueue'!$BA$5:$BA$410,$C668,'Grid GenerationQueue'!$BK$5:$BK$410,"&gt;0")</f>
        <v>0</v>
      </c>
      <c r="AY668">
        <f>SUMIFS('Grid GenerationQueue'!AO$5:AO$410,'Grid GenerationQueue'!$AZ$5:$AZ$410,$B668,'Grid GenerationQueue'!$BA$5:$BA$410,$C668,'Grid GenerationQueue'!$BK$5:$BK$410,"&gt;0")</f>
        <v>0</v>
      </c>
      <c r="AZ668">
        <f>SUMIFS('Grid GenerationQueue'!AP$5:AP$410,'Grid GenerationQueue'!$AZ$5:$AZ$410,$B668,'Grid GenerationQueue'!$BA$5:$BA$410,$C668,'Grid GenerationQueue'!$BK$5:$BK$410,"&gt;0")</f>
        <v>0</v>
      </c>
      <c r="BA668">
        <f>SUMIFS('Grid GenerationQueue'!AQ$5:AQ$410,'Grid GenerationQueue'!$AZ$5:$AZ$410,$B668,'Grid GenerationQueue'!$BA$5:$BA$410,$C668,'Grid GenerationQueue'!$BK$5:$BK$410,"&gt;0")</f>
        <v>0</v>
      </c>
      <c r="BB668">
        <f>SUMIFS('Grid GenerationQueue'!AR$5:AR$410,'Grid GenerationQueue'!$AZ$5:$AZ$410,$B668,'Grid GenerationQueue'!$BA$5:$BA$410,$C668,'Grid GenerationQueue'!$BK$5:$BK$410,"&gt;0")</f>
        <v>0</v>
      </c>
      <c r="BD668">
        <f>SUMIFS('Grid GenerationQueue'!AG$5:AG$410,'Grid GenerationQueue'!$AZ$5:$AZ$410,$B668,'Grid GenerationQueue'!$BA$5:$BA$410,$C668,'Grid GenerationQueue'!$BD$5:$BD$410,"&lt;="&amp;$BE$3)</f>
        <v>0</v>
      </c>
      <c r="BE668">
        <f>SUMIFS('Grid GenerationQueue'!AH$5:AH$410,'Grid GenerationQueue'!$AZ$5:$AZ$410,$B668,'Grid GenerationQueue'!$BA$5:$BA$410,$C668,'Grid GenerationQueue'!$BD$5:$BD$410,"&lt;="&amp;$BE$3)</f>
        <v>0</v>
      </c>
      <c r="BF668">
        <f>SUMIFS('Grid GenerationQueue'!AI$5:AI$410,'Grid GenerationQueue'!$AZ$5:$AZ$410,$B668,'Grid GenerationQueue'!$BA$5:$BA$410,$C668,'Grid GenerationQueue'!$BD$5:$BD$410,"&lt;="&amp;$BE$3)</f>
        <v>0</v>
      </c>
      <c r="BG668">
        <f>SUMIFS('Grid GenerationQueue'!AJ$5:AJ$410,'Grid GenerationQueue'!$AZ$5:$AZ$410,$B668,'Grid GenerationQueue'!$BA$5:$BA$410,$C668,'Grid GenerationQueue'!$BD$5:$BD$410,"&lt;="&amp;$BE$3)</f>
        <v>0</v>
      </c>
      <c r="BH668">
        <f>SUMIFS('Grid GenerationQueue'!AK$5:AK$410,'Grid GenerationQueue'!$AZ$5:$AZ$410,$B668,'Grid GenerationQueue'!$BA$5:$BA$410,$C668,'Grid GenerationQueue'!$BD$5:$BD$410,"&lt;="&amp;$BE$3)</f>
        <v>0</v>
      </c>
      <c r="BI668">
        <f>SUMIFS('Grid GenerationQueue'!AL$5:AL$410,'Grid GenerationQueue'!$AZ$5:$AZ$410,$B668,'Grid GenerationQueue'!$BA$5:$BA$410,$C668,'Grid GenerationQueue'!$BD$5:$BD$410,"&lt;="&amp;$BE$3)</f>
        <v>0</v>
      </c>
      <c r="BJ668">
        <f>SUMIFS('Grid GenerationQueue'!AM$5:AM$410,'Grid GenerationQueue'!$AZ$5:$AZ$410,$B668,'Grid GenerationQueue'!$BA$5:$BA$410,$C668,'Grid GenerationQueue'!$BD$5:$BD$410,"&lt;="&amp;$BE$3)</f>
        <v>0</v>
      </c>
      <c r="BK668">
        <f>SUMIFS('Grid GenerationQueue'!AN$5:AN$410,'Grid GenerationQueue'!$AZ$5:$AZ$410,$B668,'Grid GenerationQueue'!$BA$5:$BA$410,$C668,'Grid GenerationQueue'!$BD$5:$BD$410,"&lt;="&amp;$BE$3)</f>
        <v>0</v>
      </c>
      <c r="BL668">
        <f>SUMIFS('Grid GenerationQueue'!AO$5:AO$410,'Grid GenerationQueue'!$AZ$5:$AZ$410,$B668,'Grid GenerationQueue'!$BA$5:$BA$410,$C668,'Grid GenerationQueue'!$BD$5:$BD$410,"&lt;="&amp;$BE$3)</f>
        <v>0</v>
      </c>
      <c r="BM668">
        <f>SUMIFS('Grid GenerationQueue'!AP$5:AP$410,'Grid GenerationQueue'!$AZ$5:$AZ$410,$B668,'Grid GenerationQueue'!$BA$5:$BA$410,$C668,'Grid GenerationQueue'!$BD$5:$BD$410,"&lt;="&amp;$BE$3)</f>
        <v>0</v>
      </c>
      <c r="BN668">
        <f>SUMIFS('Grid GenerationQueue'!AQ$5:AQ$410,'Grid GenerationQueue'!$AZ$5:$AZ$410,$B668,'Grid GenerationQueue'!$BA$5:$BA$410,$C668,'Grid GenerationQueue'!$BD$5:$BD$410,"&lt;="&amp;$BE$3)</f>
        <v>0</v>
      </c>
      <c r="BO668">
        <f>SUMIFS('Grid GenerationQueue'!AR$5:AR$410,'Grid GenerationQueue'!$AZ$5:$AZ$410,$B668,'Grid GenerationQueue'!$BA$5:$BA$410,$C668,'Grid GenerationQueue'!$BD$5:$BD$410,"&lt;="&amp;$BE$3)</f>
        <v>0</v>
      </c>
      <c r="BQ668">
        <f>SUMIFS('Grid GenerationQueue'!AG$5:AG$410,'Grid GenerationQueue'!$AZ$5:$AZ$410,$B668,'Grid GenerationQueue'!$BA$5:$BA$410,$C668,'Grid GenerationQueue'!$BJ$5:$BJ$410,"Executed",'Grid GenerationQueue'!$BD$5:$BD$410,"&lt;="&amp;$BE$3)</f>
        <v>0</v>
      </c>
      <c r="BR668">
        <f>SUMIFS('Grid GenerationQueue'!AH$5:AH$410,'Grid GenerationQueue'!$AZ$5:$AZ$410,$B668,'Grid GenerationQueue'!$BA$5:$BA$410,$C668,'Grid GenerationQueue'!$BJ$5:$BJ$410,"Executed",'Grid GenerationQueue'!$BD$5:$BD$410,"&lt;="&amp;$BE$3)</f>
        <v>0</v>
      </c>
      <c r="BS668">
        <f>SUMIFS('Grid GenerationQueue'!AI$5:AI$410,'Grid GenerationQueue'!$AZ$5:$AZ$410,$B668,'Grid GenerationQueue'!$BA$5:$BA$410,$C668,'Grid GenerationQueue'!$BJ$5:$BJ$410,"Executed",'Grid GenerationQueue'!$BD$5:$BD$410,"&lt;="&amp;$BE$3)</f>
        <v>0</v>
      </c>
      <c r="BT668">
        <f>SUMIFS('Grid GenerationQueue'!AJ$5:AJ$410,'Grid GenerationQueue'!$AZ$5:$AZ$410,$B668,'Grid GenerationQueue'!$BA$5:$BA$410,$C668,'Grid GenerationQueue'!$BJ$5:$BJ$410,"Executed",'Grid GenerationQueue'!$BD$5:$BD$410,"&lt;="&amp;$BE$3)</f>
        <v>0</v>
      </c>
      <c r="BU668">
        <f>SUMIFS('Grid GenerationQueue'!AK$5:AK$410,'Grid GenerationQueue'!$AZ$5:$AZ$410,$B668,'Grid GenerationQueue'!$BA$5:$BA$410,$C668,'Grid GenerationQueue'!$BJ$5:$BJ$410,"Executed",'Grid GenerationQueue'!$BD$5:$BD$410,"&lt;="&amp;$BE$3)</f>
        <v>0</v>
      </c>
      <c r="BV668">
        <f>SUMIFS('Grid GenerationQueue'!AL$5:AL$410,'Grid GenerationQueue'!$AZ$5:$AZ$410,$B668,'Grid GenerationQueue'!$BA$5:$BA$410,$C668,'Grid GenerationQueue'!$BJ$5:$BJ$410,"Executed",'Grid GenerationQueue'!$BD$5:$BD$410,"&lt;="&amp;$BE$3)</f>
        <v>0</v>
      </c>
      <c r="BW668">
        <f>SUMIFS('Grid GenerationQueue'!AM$5:AM$410,'Grid GenerationQueue'!$AZ$5:$AZ$410,$B668,'Grid GenerationQueue'!$BA$5:$BA$410,$C668,'Grid GenerationQueue'!$BJ$5:$BJ$410,"Executed",'Grid GenerationQueue'!$BD$5:$BD$410,"&lt;="&amp;$BE$3)</f>
        <v>0</v>
      </c>
      <c r="BX668">
        <f>SUMIFS('Grid GenerationQueue'!AN$5:AN$410,'Grid GenerationQueue'!$AZ$5:$AZ$410,$B668,'Grid GenerationQueue'!$BA$5:$BA$410,$C668,'Grid GenerationQueue'!$BJ$5:$BJ$410,"Executed",'Grid GenerationQueue'!$BD$5:$BD$410,"&lt;="&amp;$BE$3)</f>
        <v>0</v>
      </c>
      <c r="BY668">
        <f>SUMIFS('Grid GenerationQueue'!AO$5:AO$410,'Grid GenerationQueue'!$AZ$5:$AZ$410,$B668,'Grid GenerationQueue'!$BA$5:$BA$410,$C668,'Grid GenerationQueue'!$BJ$5:$BJ$410,"Executed",'Grid GenerationQueue'!$BD$5:$BD$410,"&lt;="&amp;$BE$3)</f>
        <v>0</v>
      </c>
      <c r="BZ668">
        <f>SUMIFS('Grid GenerationQueue'!AP$5:AP$410,'Grid GenerationQueue'!$AZ$5:$AZ$410,$B668,'Grid GenerationQueue'!$BA$5:$BA$410,$C668,'Grid GenerationQueue'!$BJ$5:$BJ$410,"Executed",'Grid GenerationQueue'!$BD$5:$BD$410,"&lt;="&amp;$BE$3)</f>
        <v>0</v>
      </c>
      <c r="CA668">
        <f>SUMIFS('Grid GenerationQueue'!AQ$5:AQ$410,'Grid GenerationQueue'!$AZ$5:$AZ$410,$B668,'Grid GenerationQueue'!$BA$5:$BA$410,$C668,'Grid GenerationQueue'!$BJ$5:$BJ$410,"Executed",'Grid GenerationQueue'!$BD$5:$BD$410,"&lt;="&amp;$BE$3)</f>
        <v>0</v>
      </c>
      <c r="CB668">
        <f>SUMIFS('Grid GenerationQueue'!AR$5:AR$410,'Grid GenerationQueue'!$AZ$5:$AZ$410,$B668,'Grid GenerationQueue'!$BA$5:$BA$410,$C668,'Grid GenerationQueue'!$BJ$5:$BJ$410,"Executed",'Grid GenerationQueue'!$BD$5:$BD$410,"&lt;="&amp;$BE$3)</f>
        <v>0</v>
      </c>
      <c r="CD668">
        <f>SUMIFS('Grid GenerationQueue'!AG$5:AG$410,'Grid GenerationQueue'!$AZ$5:$AZ$410,$B668,'Grid GenerationQueue'!$BA$5:$BA$410,$C668,'Grid GenerationQueue'!$BH$5:$BH$410,"&lt;&gt;"&amp;"",'Grid GenerationQueue'!$BD$5:$BD$410,"&lt;="&amp;$BE$3)</f>
        <v>0</v>
      </c>
      <c r="CE668">
        <f>SUMIFS('Grid GenerationQueue'!AH$5:AH$410,'Grid GenerationQueue'!$AZ$5:$AZ$410,$B668,'Grid GenerationQueue'!$BA$5:$BA$410,$C668,'Grid GenerationQueue'!$BH$5:$BH$410,"&lt;&gt;"&amp;"",'Grid GenerationQueue'!$BD$5:$BD$410,"&lt;="&amp;$BE$3)</f>
        <v>0</v>
      </c>
      <c r="CF668">
        <f>SUMIFS('Grid GenerationQueue'!AI$5:AI$410,'Grid GenerationQueue'!$AZ$5:$AZ$410,$B668,'Grid GenerationQueue'!$BA$5:$BA$410,$C668,'Grid GenerationQueue'!$BH$5:$BH$410,"&lt;&gt;"&amp;"",'Grid GenerationQueue'!$BD$5:$BD$410,"&lt;="&amp;$BE$3)</f>
        <v>0</v>
      </c>
      <c r="CG668">
        <f>SUMIFS('Grid GenerationQueue'!AJ$5:AJ$410,'Grid GenerationQueue'!$AZ$5:$AZ$410,$B668,'Grid GenerationQueue'!$BA$5:$BA$410,$C668,'Grid GenerationQueue'!$BH$5:$BH$410,"&lt;&gt;"&amp;"",'Grid GenerationQueue'!$BD$5:$BD$410,"&lt;="&amp;$BE$3)</f>
        <v>0</v>
      </c>
      <c r="CH668">
        <f>SUMIFS('Grid GenerationQueue'!AK$5:AK$410,'Grid GenerationQueue'!$AZ$5:$AZ$410,$B668,'Grid GenerationQueue'!$BA$5:$BA$410,$C668,'Grid GenerationQueue'!$BH$5:$BH$410,"&lt;&gt;"&amp;"",'Grid GenerationQueue'!$BD$5:$BD$410,"&lt;="&amp;$BE$3)</f>
        <v>0</v>
      </c>
      <c r="CI668">
        <f>SUMIFS('Grid GenerationQueue'!AL$5:AL$410,'Grid GenerationQueue'!$AZ$5:$AZ$410,$B668,'Grid GenerationQueue'!$BA$5:$BA$410,$C668,'Grid GenerationQueue'!$BH$5:$BH$410,"&lt;&gt;"&amp;"",'Grid GenerationQueue'!$BD$5:$BD$410,"&lt;="&amp;$BE$3)</f>
        <v>0</v>
      </c>
      <c r="CJ668">
        <f>SUMIFS('Grid GenerationQueue'!AM$5:AM$410,'Grid GenerationQueue'!$AZ$5:$AZ$410,$B668,'Grid GenerationQueue'!$BA$5:$BA$410,$C668,'Grid GenerationQueue'!$BH$5:$BH$410,"&lt;&gt;"&amp;"",'Grid GenerationQueue'!$BD$5:$BD$410,"&lt;="&amp;$BE$3)</f>
        <v>0</v>
      </c>
      <c r="CK668">
        <f>SUMIFS('Grid GenerationQueue'!AN$5:AN$410,'Grid GenerationQueue'!$AZ$5:$AZ$410,$B668,'Grid GenerationQueue'!$BA$5:$BA$410,$C668,'Grid GenerationQueue'!$BH$5:$BH$410,"&lt;&gt;"&amp;"",'Grid GenerationQueue'!$BD$5:$BD$410,"&lt;="&amp;$BE$3)</f>
        <v>0</v>
      </c>
      <c r="CL668">
        <f>SUMIFS('Grid GenerationQueue'!AO$5:AO$410,'Grid GenerationQueue'!$AZ$5:$AZ$410,$B668,'Grid GenerationQueue'!$BA$5:$BA$410,$C668,'Grid GenerationQueue'!$BH$5:$BH$410,"&lt;&gt;"&amp;"",'Grid GenerationQueue'!$BD$5:$BD$410,"&lt;="&amp;$BE$3)</f>
        <v>0</v>
      </c>
      <c r="CM668">
        <f>SUMIFS('Grid GenerationQueue'!AP$5:AP$410,'Grid GenerationQueue'!$AZ$5:$AZ$410,$B668,'Grid GenerationQueue'!$BA$5:$BA$410,$C668,'Grid GenerationQueue'!$BH$5:$BH$410,"&lt;&gt;"&amp;"",'Grid GenerationQueue'!$BD$5:$BD$410,"&lt;="&amp;$BE$3)</f>
        <v>0</v>
      </c>
      <c r="CN668">
        <f>SUMIFS('Grid GenerationQueue'!AQ$5:AQ$410,'Grid GenerationQueue'!$AZ$5:$AZ$410,$B668,'Grid GenerationQueue'!$BA$5:$BA$410,$C668,'Grid GenerationQueue'!$BH$5:$BH$410,"&lt;&gt;"&amp;"",'Grid GenerationQueue'!$BD$5:$BD$410,"&lt;="&amp;$BE$3)</f>
        <v>0</v>
      </c>
      <c r="CO668">
        <f>SUMIFS('Grid GenerationQueue'!AR$5:AR$410,'Grid GenerationQueue'!$AZ$5:$AZ$410,$B668,'Grid GenerationQueue'!$BA$5:$BA$410,$C668,'Grid GenerationQueue'!$BH$5:$BH$410,"&lt;&gt;"&amp;"",'Grid GenerationQueue'!$BD$5:$BD$410,"&lt;="&amp;$BE$3)</f>
        <v>0</v>
      </c>
      <c r="CQ668">
        <f>SUMIFS('Grid GenerationQueue'!AG$5:AG$410,'Grid GenerationQueue'!$AZ$5:$AZ$410,$B668,'Grid GenerationQueue'!$BA$5:$BA$410,$C668,'Grid GenerationQueue'!$BK$5:$BK$410,"&gt;0",'Grid GenerationQueue'!$BD$5:$BD$410,"&lt;="&amp;$BE$3)</f>
        <v>0</v>
      </c>
      <c r="CR668">
        <f>SUMIFS('Grid GenerationQueue'!AH$5:AH$410,'Grid GenerationQueue'!$AZ$5:$AZ$410,$B668,'Grid GenerationQueue'!$BA$5:$BA$410,$C668,'Grid GenerationQueue'!$BK$5:$BK$410,"&gt;0",'Grid GenerationQueue'!$BD$5:$BD$410,"&lt;="&amp;$BE$3)</f>
        <v>0</v>
      </c>
      <c r="CS668">
        <f>SUMIFS('Grid GenerationQueue'!AI$5:AI$410,'Grid GenerationQueue'!$AZ$5:$AZ$410,$B668,'Grid GenerationQueue'!$BA$5:$BA$410,$C668,'Grid GenerationQueue'!$BK$5:$BK$410,"&gt;0",'Grid GenerationQueue'!$BD$5:$BD$410,"&lt;="&amp;$BE$3)</f>
        <v>0</v>
      </c>
      <c r="CT668">
        <f>SUMIFS('Grid GenerationQueue'!AJ$5:AJ$410,'Grid GenerationQueue'!$AZ$5:$AZ$410,$B668,'Grid GenerationQueue'!$BA$5:$BA$410,$C668,'Grid GenerationQueue'!$BK$5:$BK$410,"&gt;0",'Grid GenerationQueue'!$BD$5:$BD$410,"&lt;="&amp;$BE$3)</f>
        <v>0</v>
      </c>
      <c r="CU668">
        <f>SUMIFS('Grid GenerationQueue'!AK$5:AK$410,'Grid GenerationQueue'!$AZ$5:$AZ$410,$B668,'Grid GenerationQueue'!$BA$5:$BA$410,$C668,'Grid GenerationQueue'!$BK$5:$BK$410,"&gt;0",'Grid GenerationQueue'!$BD$5:$BD$410,"&lt;="&amp;$BE$3)</f>
        <v>0</v>
      </c>
      <c r="CV668">
        <f>SUMIFS('Grid GenerationQueue'!AL$5:AL$410,'Grid GenerationQueue'!$AZ$5:$AZ$410,$B668,'Grid GenerationQueue'!$BA$5:$BA$410,$C668,'Grid GenerationQueue'!$BK$5:$BK$410,"&gt;0",'Grid GenerationQueue'!$BD$5:$BD$410,"&lt;="&amp;$BE$3)</f>
        <v>0</v>
      </c>
      <c r="CW668">
        <f>SUMIFS('Grid GenerationQueue'!AM$5:AM$410,'Grid GenerationQueue'!$AZ$5:$AZ$410,$B668,'Grid GenerationQueue'!$BA$5:$BA$410,$C668,'Grid GenerationQueue'!$BK$5:$BK$410,"&gt;0",'Grid GenerationQueue'!$BD$5:$BD$410,"&lt;="&amp;$BE$3)</f>
        <v>0</v>
      </c>
      <c r="CX668">
        <f>SUMIFS('Grid GenerationQueue'!AN$5:AN$410,'Grid GenerationQueue'!$AZ$5:$AZ$410,$B668,'Grid GenerationQueue'!$BA$5:$BA$410,$C668,'Grid GenerationQueue'!$BK$5:$BK$410,"&gt;0",'Grid GenerationQueue'!$BD$5:$BD$410,"&lt;="&amp;$BE$3)</f>
        <v>0</v>
      </c>
      <c r="CY668">
        <f>SUMIFS('Grid GenerationQueue'!AO$5:AO$410,'Grid GenerationQueue'!$AZ$5:$AZ$410,$B668,'Grid GenerationQueue'!$BA$5:$BA$410,$C668,'Grid GenerationQueue'!$BK$5:$BK$410,"&gt;0",'Grid GenerationQueue'!$BD$5:$BD$410,"&lt;="&amp;$BE$3)</f>
        <v>0</v>
      </c>
      <c r="CZ668">
        <f>SUMIFS('Grid GenerationQueue'!AP$5:AP$410,'Grid GenerationQueue'!$AZ$5:$AZ$410,$B668,'Grid GenerationQueue'!$BA$5:$BA$410,$C668,'Grid GenerationQueue'!$BK$5:$BK$410,"&gt;0",'Grid GenerationQueue'!$BD$5:$BD$410,"&lt;="&amp;$BE$3)</f>
        <v>0</v>
      </c>
      <c r="DA668">
        <f>SUMIFS('Grid GenerationQueue'!AQ$5:AQ$410,'Grid GenerationQueue'!$AZ$5:$AZ$410,$B668,'Grid GenerationQueue'!$BA$5:$BA$410,$C668,'Grid GenerationQueue'!$BK$5:$BK$410,"&gt;0",'Grid GenerationQueue'!$BD$5:$BD$410,"&lt;="&amp;$BE$3)</f>
        <v>0</v>
      </c>
      <c r="DB668">
        <f>SUMIFS('Grid GenerationQueue'!AR$5:AR$410,'Grid GenerationQueue'!$AZ$5:$AZ$410,$B668,'Grid GenerationQueue'!$BA$5:$BA$410,$C668,'Grid GenerationQueue'!$BK$5:$BK$410,"&gt;0",'Grid GenerationQueue'!$BD$5:$BD$410,"&lt;="&amp;$BE$3)</f>
        <v>0</v>
      </c>
    </row>
    <row r="669" spans="1:106" x14ac:dyDescent="0.35">
      <c r="A669" t="s">
        <v>4751</v>
      </c>
      <c r="B669" t="s">
        <v>5076</v>
      </c>
      <c r="C669">
        <v>66</v>
      </c>
      <c r="D669">
        <f>SUMIFS('Grid GenerationQueue'!AG$5:AG$410,'Grid GenerationQueue'!$AZ$5:$AZ$410,$B669,'Grid GenerationQueue'!$BA$5:$BA$410,$C669)</f>
        <v>0</v>
      </c>
      <c r="E669">
        <f>SUMIFS('Grid GenerationQueue'!AH$5:AH$410,'Grid GenerationQueue'!$AZ$5:$AZ$410,$B669,'Grid GenerationQueue'!$BA$5:$BA$410,$C669)</f>
        <v>0</v>
      </c>
      <c r="F669">
        <f>SUMIFS('Grid GenerationQueue'!AI$5:AI$410,'Grid GenerationQueue'!$AZ$5:$AZ$410,$B669,'Grid GenerationQueue'!$BA$5:$BA$410,$C669)</f>
        <v>0</v>
      </c>
      <c r="G669">
        <f>SUMIFS('Grid GenerationQueue'!AJ$5:AJ$410,'Grid GenerationQueue'!$AZ$5:$AZ$410,$B669,'Grid GenerationQueue'!$BA$5:$BA$410,$C669)</f>
        <v>0</v>
      </c>
      <c r="H669">
        <f>SUMIFS('Grid GenerationQueue'!AK$5:AK$410,'Grid GenerationQueue'!$AZ$5:$AZ$410,$B669,'Grid GenerationQueue'!$BA$5:$BA$410,$C669)</f>
        <v>0</v>
      </c>
      <c r="I669">
        <f>SUMIFS('Grid GenerationQueue'!AL$5:AL$410,'Grid GenerationQueue'!$AZ$5:$AZ$410,$B669,'Grid GenerationQueue'!$BA$5:$BA$410,$C669)</f>
        <v>0</v>
      </c>
      <c r="J669">
        <f>SUMIFS('Grid GenerationQueue'!AM$5:AM$410,'Grid GenerationQueue'!$AZ$5:$AZ$410,$B669,'Grid GenerationQueue'!$BA$5:$BA$410,$C669)</f>
        <v>0</v>
      </c>
      <c r="K669">
        <f>SUMIFS('Grid GenerationQueue'!AN$5:AN$410,'Grid GenerationQueue'!$AZ$5:$AZ$410,$B669,'Grid GenerationQueue'!$BA$5:$BA$410,$C669)</f>
        <v>0</v>
      </c>
      <c r="L669">
        <f>SUMIFS('Grid GenerationQueue'!AO$5:AO$410,'Grid GenerationQueue'!$AZ$5:$AZ$410,$B669,'Grid GenerationQueue'!$BA$5:$BA$410,$C669)</f>
        <v>0</v>
      </c>
      <c r="M669">
        <f>SUMIFS('Grid GenerationQueue'!AP$5:AP$410,'Grid GenerationQueue'!$AZ$5:$AZ$410,$B669,'Grid GenerationQueue'!$BA$5:$BA$410,$C669)</f>
        <v>0</v>
      </c>
      <c r="N669">
        <f>SUMIFS('Grid GenerationQueue'!AQ$5:AQ$410,'Grid GenerationQueue'!$AZ$5:$AZ$410,$B669,'Grid GenerationQueue'!$BA$5:$BA$410,$C669)</f>
        <v>0</v>
      </c>
      <c r="O669">
        <f>SUMIFS('Grid GenerationQueue'!AR$5:AR$410,'Grid GenerationQueue'!$AZ$5:$AZ$410,$B669,'Grid GenerationQueue'!$BA$5:$BA$410,$C669)</f>
        <v>0</v>
      </c>
      <c r="Q669">
        <f>SUMIFS('Grid GenerationQueue'!AG$5:AG$410,'Grid GenerationQueue'!$AZ$5:$AZ$410,$B669,'Grid GenerationQueue'!$BA$5:$BA$410,$C669,'Grid GenerationQueue'!$BJ$5:$BJ$410,"Executed")</f>
        <v>0</v>
      </c>
      <c r="R669">
        <f>SUMIFS('Grid GenerationQueue'!AH$5:AH$410,'Grid GenerationQueue'!$AZ$5:$AZ$410,$B669,'Grid GenerationQueue'!$BA$5:$BA$410,$C669,'Grid GenerationQueue'!$BJ$5:$BJ$410,"Executed")</f>
        <v>0</v>
      </c>
      <c r="S669">
        <f>SUMIFS('Grid GenerationQueue'!AI$5:AI$410,'Grid GenerationQueue'!$AZ$5:$AZ$410,$B669,'Grid GenerationQueue'!$BA$5:$BA$410,$C669,'Grid GenerationQueue'!$BJ$5:$BJ$410,"Executed")</f>
        <v>0</v>
      </c>
      <c r="T669">
        <f>SUMIFS('Grid GenerationQueue'!AJ$5:AJ$410,'Grid GenerationQueue'!$AZ$5:$AZ$410,$B669,'Grid GenerationQueue'!$BA$5:$BA$410,$C669,'Grid GenerationQueue'!$BJ$5:$BJ$410,"Executed")</f>
        <v>0</v>
      </c>
      <c r="U669">
        <f>SUMIFS('Grid GenerationQueue'!AK$5:AK$410,'Grid GenerationQueue'!$AZ$5:$AZ$410,$B669,'Grid GenerationQueue'!$BA$5:$BA$410,$C669,'Grid GenerationQueue'!$BJ$5:$BJ$410,"Executed")</f>
        <v>0</v>
      </c>
      <c r="V669">
        <f>SUMIFS('Grid GenerationQueue'!AL$5:AL$410,'Grid GenerationQueue'!$AZ$5:$AZ$410,$B669,'Grid GenerationQueue'!$BA$5:$BA$410,$C669,'Grid GenerationQueue'!$BJ$5:$BJ$410,"Executed")</f>
        <v>0</v>
      </c>
      <c r="W669">
        <f>SUMIFS('Grid GenerationQueue'!AM$5:AM$410,'Grid GenerationQueue'!$AZ$5:$AZ$410,$B669,'Grid GenerationQueue'!$BA$5:$BA$410,$C669,'Grid GenerationQueue'!$BJ$5:$BJ$410,"Executed")</f>
        <v>0</v>
      </c>
      <c r="X669">
        <f>SUMIFS('Grid GenerationQueue'!AN$5:AN$410,'Grid GenerationQueue'!$AZ$5:$AZ$410,$B669,'Grid GenerationQueue'!$BA$5:$BA$410,$C669,'Grid GenerationQueue'!$BJ$5:$BJ$410,"Executed")</f>
        <v>0</v>
      </c>
      <c r="Y669">
        <f>SUMIFS('Grid GenerationQueue'!AO$5:AO$410,'Grid GenerationQueue'!$AZ$5:$AZ$410,$B669,'Grid GenerationQueue'!$BA$5:$BA$410,$C669,'Grid GenerationQueue'!$BJ$5:$BJ$410,"Executed")</f>
        <v>0</v>
      </c>
      <c r="Z669">
        <f>SUMIFS('Grid GenerationQueue'!AP$5:AP$410,'Grid GenerationQueue'!$AZ$5:$AZ$410,$B669,'Grid GenerationQueue'!$BA$5:$BA$410,$C669,'Grid GenerationQueue'!$BJ$5:$BJ$410,"Executed")</f>
        <v>0</v>
      </c>
      <c r="AA669">
        <f>SUMIFS('Grid GenerationQueue'!AQ$5:AQ$410,'Grid GenerationQueue'!$AZ$5:$AZ$410,$B669,'Grid GenerationQueue'!$BA$5:$BA$410,$C669,'Grid GenerationQueue'!$BJ$5:$BJ$410,"Executed")</f>
        <v>0</v>
      </c>
      <c r="AB669">
        <f>SUMIFS('Grid GenerationQueue'!AR$5:AR$410,'Grid GenerationQueue'!$AZ$5:$AZ$410,$B669,'Grid GenerationQueue'!$BA$5:$BA$410,$C669,'Grid GenerationQueue'!$BJ$5:$BJ$410,"Executed")</f>
        <v>0</v>
      </c>
      <c r="AD669">
        <f>SUMIFS('Grid GenerationQueue'!AG$5:AG$410,'Grid GenerationQueue'!$AZ$5:$AZ$410,$B669,'Grid GenerationQueue'!$BA$5:$BA$410,$C669,'Grid GenerationQueue'!$BH$5:$BH$410,"&lt;&gt;"&amp;"")+SUMIFS('Grid GenerationQueue'!AG$5:AG$410,'Grid GenerationQueue'!$AZ$5:$AZ$410,$B669,'Grid GenerationQueue'!$BA$5:$BA$410,$C669,'Grid GenerationQueue'!$BH$5:$BH$410,"",'Grid GenerationQueue'!$AC$5:$AC$410,1)</f>
        <v>0</v>
      </c>
      <c r="AE669">
        <f>SUMIFS('Grid GenerationQueue'!AH$5:AH$410,'Grid GenerationQueue'!$AZ$5:$AZ$410,$B669,'Grid GenerationQueue'!$BA$5:$BA$410,$C669,'Grid GenerationQueue'!$BH$5:$BH$410,"&lt;&gt;"&amp;"")+SUMIFS('Grid GenerationQueue'!AH$5:AH$410,'Grid GenerationQueue'!$AZ$5:$AZ$410,$B669,'Grid GenerationQueue'!$BA$5:$BA$410,$C669,'Grid GenerationQueue'!$BH$5:$BH$410,"",'Grid GenerationQueue'!$AC$5:$AC$410,1)</f>
        <v>0</v>
      </c>
      <c r="AF669">
        <f>SUMIFS('Grid GenerationQueue'!AI$5:AI$410,'Grid GenerationQueue'!$AZ$5:$AZ$410,$B669,'Grid GenerationQueue'!$BA$5:$BA$410,$C669,'Grid GenerationQueue'!$BH$5:$BH$410,"&lt;&gt;"&amp;"")+SUMIFS('Grid GenerationQueue'!AI$5:AI$410,'Grid GenerationQueue'!$AZ$5:$AZ$410,$B669,'Grid GenerationQueue'!$BA$5:$BA$410,$C669,'Grid GenerationQueue'!$BH$5:$BH$410,"",'Grid GenerationQueue'!$AC$5:$AC$410,1)</f>
        <v>0</v>
      </c>
      <c r="AG669">
        <f>SUMIFS('Grid GenerationQueue'!AJ$5:AJ$410,'Grid GenerationQueue'!$AZ$5:$AZ$410,$B669,'Grid GenerationQueue'!$BA$5:$BA$410,$C669,'Grid GenerationQueue'!$BH$5:$BH$410,"&lt;&gt;"&amp;"")+SUMIFS('Grid GenerationQueue'!AJ$5:AJ$410,'Grid GenerationQueue'!$AZ$5:$AZ$410,$B669,'Grid GenerationQueue'!$BA$5:$BA$410,$C669,'Grid GenerationQueue'!$BH$5:$BH$410,"",'Grid GenerationQueue'!$AC$5:$AC$410,1)</f>
        <v>0</v>
      </c>
      <c r="AH669">
        <f>SUMIFS('Grid GenerationQueue'!AK$5:AK$410,'Grid GenerationQueue'!$AZ$5:$AZ$410,$B669,'Grid GenerationQueue'!$BA$5:$BA$410,$C669,'Grid GenerationQueue'!$BH$5:$BH$410,"&lt;&gt;"&amp;"")+SUMIFS('Grid GenerationQueue'!AK$5:AK$410,'Grid GenerationQueue'!$AZ$5:$AZ$410,$B669,'Grid GenerationQueue'!$BA$5:$BA$410,$C669,'Grid GenerationQueue'!$BH$5:$BH$410,"",'Grid GenerationQueue'!$AC$5:$AC$410,1)</f>
        <v>0</v>
      </c>
      <c r="AI669">
        <f>SUMIFS('Grid GenerationQueue'!AL$5:AL$410,'Grid GenerationQueue'!$AZ$5:$AZ$410,$B669,'Grid GenerationQueue'!$BA$5:$BA$410,$C669,'Grid GenerationQueue'!$BH$5:$BH$410,"&lt;&gt;"&amp;"")+SUMIFS('Grid GenerationQueue'!AL$5:AL$410,'Grid GenerationQueue'!$AZ$5:$AZ$410,$B669,'Grid GenerationQueue'!$BA$5:$BA$410,$C669,'Grid GenerationQueue'!$BH$5:$BH$410,"",'Grid GenerationQueue'!$AC$5:$AC$410,1)</f>
        <v>0</v>
      </c>
      <c r="AJ669">
        <f>SUMIFS('Grid GenerationQueue'!AM$5:AM$410,'Grid GenerationQueue'!$AZ$5:$AZ$410,$B669,'Grid GenerationQueue'!$BA$5:$BA$410,$C669,'Grid GenerationQueue'!$BH$5:$BH$410,"&lt;&gt;"&amp;"")+SUMIFS('Grid GenerationQueue'!AM$5:AM$410,'Grid GenerationQueue'!$AZ$5:$AZ$410,$B669,'Grid GenerationQueue'!$BA$5:$BA$410,$C669,'Grid GenerationQueue'!$BH$5:$BH$410,"",'Grid GenerationQueue'!$AC$5:$AC$410,1)</f>
        <v>0</v>
      </c>
      <c r="AK669">
        <f>SUMIFS('Grid GenerationQueue'!AN$5:AN$410,'Grid GenerationQueue'!$AZ$5:$AZ$410,$B669,'Grid GenerationQueue'!$BA$5:$BA$410,$C669,'Grid GenerationQueue'!$BH$5:$BH$410,"&lt;&gt;"&amp;"")+SUMIFS('Grid GenerationQueue'!AN$5:AN$410,'Grid GenerationQueue'!$AZ$5:$AZ$410,$B669,'Grid GenerationQueue'!$BA$5:$BA$410,$C669,'Grid GenerationQueue'!$BH$5:$BH$410,"",'Grid GenerationQueue'!$AC$5:$AC$410,1)</f>
        <v>0</v>
      </c>
      <c r="AL669">
        <f>SUMIFS('Grid GenerationQueue'!AO$5:AO$410,'Grid GenerationQueue'!$AZ$5:$AZ$410,$B669,'Grid GenerationQueue'!$BA$5:$BA$410,$C669,'Grid GenerationQueue'!$BH$5:$BH$410,"&lt;&gt;"&amp;"")+SUMIFS('Grid GenerationQueue'!AO$5:AO$410,'Grid GenerationQueue'!$AZ$5:$AZ$410,$B669,'Grid GenerationQueue'!$BA$5:$BA$410,$C669,'Grid GenerationQueue'!$BH$5:$BH$410,"",'Grid GenerationQueue'!$AC$5:$AC$410,1)</f>
        <v>0</v>
      </c>
      <c r="AM669">
        <f>SUMIFS('Grid GenerationQueue'!AP$5:AP$410,'Grid GenerationQueue'!$AZ$5:$AZ$410,$B669,'Grid GenerationQueue'!$BA$5:$BA$410,$C669,'Grid GenerationQueue'!$BH$5:$BH$410,"&lt;&gt;"&amp;"")+SUMIFS('Grid GenerationQueue'!AP$5:AP$410,'Grid GenerationQueue'!$AZ$5:$AZ$410,$B669,'Grid GenerationQueue'!$BA$5:$BA$410,$C669,'Grid GenerationQueue'!$BH$5:$BH$410,"",'Grid GenerationQueue'!$AC$5:$AC$410,1)</f>
        <v>0</v>
      </c>
      <c r="AN669">
        <f>SUMIFS('Grid GenerationQueue'!AQ$5:AQ$410,'Grid GenerationQueue'!$AZ$5:$AZ$410,$B669,'Grid GenerationQueue'!$BA$5:$BA$410,$C669,'Grid GenerationQueue'!$BH$5:$BH$410,"&lt;&gt;"&amp;"")+SUMIFS('Grid GenerationQueue'!AQ$5:AQ$410,'Grid GenerationQueue'!$AZ$5:$AZ$410,$B669,'Grid GenerationQueue'!$BA$5:$BA$410,$C669,'Grid GenerationQueue'!$BH$5:$BH$410,"",'Grid GenerationQueue'!$AC$5:$AC$410,1)</f>
        <v>0</v>
      </c>
      <c r="AO669">
        <f>SUMIFS('Grid GenerationQueue'!AR$5:AR$410,'Grid GenerationQueue'!$AZ$5:$AZ$410,$B669,'Grid GenerationQueue'!$BA$5:$BA$410,$C669,'Grid GenerationQueue'!$BH$5:$BH$410,"&lt;&gt;"&amp;"")+SUMIFS('Grid GenerationQueue'!AR$5:AR$410,'Grid GenerationQueue'!$AZ$5:$AZ$410,$B669,'Grid GenerationQueue'!$BA$5:$BA$410,$C669,'Grid GenerationQueue'!$BH$5:$BH$410,"",'Grid GenerationQueue'!$AC$5:$AC$410,1)</f>
        <v>0</v>
      </c>
      <c r="AQ669">
        <f>SUMIFS('Grid GenerationQueue'!AG$5:AG$410,'Grid GenerationQueue'!$AZ$5:$AZ$410,$B669,'Grid GenerationQueue'!$BA$5:$BA$410,$C669,'Grid GenerationQueue'!$BK$5:$BK$410,"&gt;0")</f>
        <v>0</v>
      </c>
      <c r="AR669">
        <f>SUMIFS('Grid GenerationQueue'!AH$5:AH$410,'Grid GenerationQueue'!$AZ$5:$AZ$410,$B669,'Grid GenerationQueue'!$BA$5:$BA$410,$C669,'Grid GenerationQueue'!$BK$5:$BK$410,"&gt;0")</f>
        <v>0</v>
      </c>
      <c r="AS669">
        <f>SUMIFS('Grid GenerationQueue'!AI$5:AI$410,'Grid GenerationQueue'!$AZ$5:$AZ$410,$B669,'Grid GenerationQueue'!$BA$5:$BA$410,$C669,'Grid GenerationQueue'!$BK$5:$BK$410,"&gt;0")</f>
        <v>0</v>
      </c>
      <c r="AT669">
        <f>SUMIFS('Grid GenerationQueue'!AJ$5:AJ$410,'Grid GenerationQueue'!$AZ$5:$AZ$410,$B669,'Grid GenerationQueue'!$BA$5:$BA$410,$C669,'Grid GenerationQueue'!$BK$5:$BK$410,"&gt;0")</f>
        <v>0</v>
      </c>
      <c r="AU669">
        <f>SUMIFS('Grid GenerationQueue'!AK$5:AK$410,'Grid GenerationQueue'!$AZ$5:$AZ$410,$B669,'Grid GenerationQueue'!$BA$5:$BA$410,$C669,'Grid GenerationQueue'!$BK$5:$BK$410,"&gt;0")</f>
        <v>0</v>
      </c>
      <c r="AV669">
        <f>SUMIFS('Grid GenerationQueue'!AL$5:AL$410,'Grid GenerationQueue'!$AZ$5:$AZ$410,$B669,'Grid GenerationQueue'!$BA$5:$BA$410,$C669,'Grid GenerationQueue'!$BK$5:$BK$410,"&gt;0")</f>
        <v>0</v>
      </c>
      <c r="AW669">
        <f>SUMIFS('Grid GenerationQueue'!AM$5:AM$410,'Grid GenerationQueue'!$AZ$5:$AZ$410,$B669,'Grid GenerationQueue'!$BA$5:$BA$410,$C669,'Grid GenerationQueue'!$BK$5:$BK$410,"&gt;0")</f>
        <v>0</v>
      </c>
      <c r="AX669">
        <f>SUMIFS('Grid GenerationQueue'!AN$5:AN$410,'Grid GenerationQueue'!$AZ$5:$AZ$410,$B669,'Grid GenerationQueue'!$BA$5:$BA$410,$C669,'Grid GenerationQueue'!$BK$5:$BK$410,"&gt;0")</f>
        <v>0</v>
      </c>
      <c r="AY669">
        <f>SUMIFS('Grid GenerationQueue'!AO$5:AO$410,'Grid GenerationQueue'!$AZ$5:$AZ$410,$B669,'Grid GenerationQueue'!$BA$5:$BA$410,$C669,'Grid GenerationQueue'!$BK$5:$BK$410,"&gt;0")</f>
        <v>0</v>
      </c>
      <c r="AZ669">
        <f>SUMIFS('Grid GenerationQueue'!AP$5:AP$410,'Grid GenerationQueue'!$AZ$5:$AZ$410,$B669,'Grid GenerationQueue'!$BA$5:$BA$410,$C669,'Grid GenerationQueue'!$BK$5:$BK$410,"&gt;0")</f>
        <v>0</v>
      </c>
      <c r="BA669">
        <f>SUMIFS('Grid GenerationQueue'!AQ$5:AQ$410,'Grid GenerationQueue'!$AZ$5:$AZ$410,$B669,'Grid GenerationQueue'!$BA$5:$BA$410,$C669,'Grid GenerationQueue'!$BK$5:$BK$410,"&gt;0")</f>
        <v>0</v>
      </c>
      <c r="BB669">
        <f>SUMIFS('Grid GenerationQueue'!AR$5:AR$410,'Grid GenerationQueue'!$AZ$5:$AZ$410,$B669,'Grid GenerationQueue'!$BA$5:$BA$410,$C669,'Grid GenerationQueue'!$BK$5:$BK$410,"&gt;0")</f>
        <v>0</v>
      </c>
      <c r="BD669">
        <f>SUMIFS('Grid GenerationQueue'!AG$5:AG$410,'Grid GenerationQueue'!$AZ$5:$AZ$410,$B669,'Grid GenerationQueue'!$BA$5:$BA$410,$C669,'Grid GenerationQueue'!$BD$5:$BD$410,"&lt;="&amp;$BE$3)</f>
        <v>0</v>
      </c>
      <c r="BE669">
        <f>SUMIFS('Grid GenerationQueue'!AH$5:AH$410,'Grid GenerationQueue'!$AZ$5:$AZ$410,$B669,'Grid GenerationQueue'!$BA$5:$BA$410,$C669,'Grid GenerationQueue'!$BD$5:$BD$410,"&lt;="&amp;$BE$3)</f>
        <v>0</v>
      </c>
      <c r="BF669">
        <f>SUMIFS('Grid GenerationQueue'!AI$5:AI$410,'Grid GenerationQueue'!$AZ$5:$AZ$410,$B669,'Grid GenerationQueue'!$BA$5:$BA$410,$C669,'Grid GenerationQueue'!$BD$5:$BD$410,"&lt;="&amp;$BE$3)</f>
        <v>0</v>
      </c>
      <c r="BG669">
        <f>SUMIFS('Grid GenerationQueue'!AJ$5:AJ$410,'Grid GenerationQueue'!$AZ$5:$AZ$410,$B669,'Grid GenerationQueue'!$BA$5:$BA$410,$C669,'Grid GenerationQueue'!$BD$5:$BD$410,"&lt;="&amp;$BE$3)</f>
        <v>0</v>
      </c>
      <c r="BH669">
        <f>SUMIFS('Grid GenerationQueue'!AK$5:AK$410,'Grid GenerationQueue'!$AZ$5:$AZ$410,$B669,'Grid GenerationQueue'!$BA$5:$BA$410,$C669,'Grid GenerationQueue'!$BD$5:$BD$410,"&lt;="&amp;$BE$3)</f>
        <v>0</v>
      </c>
      <c r="BI669">
        <f>SUMIFS('Grid GenerationQueue'!AL$5:AL$410,'Grid GenerationQueue'!$AZ$5:$AZ$410,$B669,'Grid GenerationQueue'!$BA$5:$BA$410,$C669,'Grid GenerationQueue'!$BD$5:$BD$410,"&lt;="&amp;$BE$3)</f>
        <v>0</v>
      </c>
      <c r="BJ669">
        <f>SUMIFS('Grid GenerationQueue'!AM$5:AM$410,'Grid GenerationQueue'!$AZ$5:$AZ$410,$B669,'Grid GenerationQueue'!$BA$5:$BA$410,$C669,'Grid GenerationQueue'!$BD$5:$BD$410,"&lt;="&amp;$BE$3)</f>
        <v>0</v>
      </c>
      <c r="BK669">
        <f>SUMIFS('Grid GenerationQueue'!AN$5:AN$410,'Grid GenerationQueue'!$AZ$5:$AZ$410,$B669,'Grid GenerationQueue'!$BA$5:$BA$410,$C669,'Grid GenerationQueue'!$BD$5:$BD$410,"&lt;="&amp;$BE$3)</f>
        <v>0</v>
      </c>
      <c r="BL669">
        <f>SUMIFS('Grid GenerationQueue'!AO$5:AO$410,'Grid GenerationQueue'!$AZ$5:$AZ$410,$B669,'Grid GenerationQueue'!$BA$5:$BA$410,$C669,'Grid GenerationQueue'!$BD$5:$BD$410,"&lt;="&amp;$BE$3)</f>
        <v>0</v>
      </c>
      <c r="BM669">
        <f>SUMIFS('Grid GenerationQueue'!AP$5:AP$410,'Grid GenerationQueue'!$AZ$5:$AZ$410,$B669,'Grid GenerationQueue'!$BA$5:$BA$410,$C669,'Grid GenerationQueue'!$BD$5:$BD$410,"&lt;="&amp;$BE$3)</f>
        <v>0</v>
      </c>
      <c r="BN669">
        <f>SUMIFS('Grid GenerationQueue'!AQ$5:AQ$410,'Grid GenerationQueue'!$AZ$5:$AZ$410,$B669,'Grid GenerationQueue'!$BA$5:$BA$410,$C669,'Grid GenerationQueue'!$BD$5:$BD$410,"&lt;="&amp;$BE$3)</f>
        <v>0</v>
      </c>
      <c r="BO669">
        <f>SUMIFS('Grid GenerationQueue'!AR$5:AR$410,'Grid GenerationQueue'!$AZ$5:$AZ$410,$B669,'Grid GenerationQueue'!$BA$5:$BA$410,$C669,'Grid GenerationQueue'!$BD$5:$BD$410,"&lt;="&amp;$BE$3)</f>
        <v>0</v>
      </c>
      <c r="BQ669">
        <f>SUMIFS('Grid GenerationQueue'!AG$5:AG$410,'Grid GenerationQueue'!$AZ$5:$AZ$410,$B669,'Grid GenerationQueue'!$BA$5:$BA$410,$C669,'Grid GenerationQueue'!$BJ$5:$BJ$410,"Executed",'Grid GenerationQueue'!$BD$5:$BD$410,"&lt;="&amp;$BE$3)</f>
        <v>0</v>
      </c>
      <c r="BR669">
        <f>SUMIFS('Grid GenerationQueue'!AH$5:AH$410,'Grid GenerationQueue'!$AZ$5:$AZ$410,$B669,'Grid GenerationQueue'!$BA$5:$BA$410,$C669,'Grid GenerationQueue'!$BJ$5:$BJ$410,"Executed",'Grid GenerationQueue'!$BD$5:$BD$410,"&lt;="&amp;$BE$3)</f>
        <v>0</v>
      </c>
      <c r="BS669">
        <f>SUMIFS('Grid GenerationQueue'!AI$5:AI$410,'Grid GenerationQueue'!$AZ$5:$AZ$410,$B669,'Grid GenerationQueue'!$BA$5:$BA$410,$C669,'Grid GenerationQueue'!$BJ$5:$BJ$410,"Executed",'Grid GenerationQueue'!$BD$5:$BD$410,"&lt;="&amp;$BE$3)</f>
        <v>0</v>
      </c>
      <c r="BT669">
        <f>SUMIFS('Grid GenerationQueue'!AJ$5:AJ$410,'Grid GenerationQueue'!$AZ$5:$AZ$410,$B669,'Grid GenerationQueue'!$BA$5:$BA$410,$C669,'Grid GenerationQueue'!$BJ$5:$BJ$410,"Executed",'Grid GenerationQueue'!$BD$5:$BD$410,"&lt;="&amp;$BE$3)</f>
        <v>0</v>
      </c>
      <c r="BU669">
        <f>SUMIFS('Grid GenerationQueue'!AK$5:AK$410,'Grid GenerationQueue'!$AZ$5:$AZ$410,$B669,'Grid GenerationQueue'!$BA$5:$BA$410,$C669,'Grid GenerationQueue'!$BJ$5:$BJ$410,"Executed",'Grid GenerationQueue'!$BD$5:$BD$410,"&lt;="&amp;$BE$3)</f>
        <v>0</v>
      </c>
      <c r="BV669">
        <f>SUMIFS('Grid GenerationQueue'!AL$5:AL$410,'Grid GenerationQueue'!$AZ$5:$AZ$410,$B669,'Grid GenerationQueue'!$BA$5:$BA$410,$C669,'Grid GenerationQueue'!$BJ$5:$BJ$410,"Executed",'Grid GenerationQueue'!$BD$5:$BD$410,"&lt;="&amp;$BE$3)</f>
        <v>0</v>
      </c>
      <c r="BW669">
        <f>SUMIFS('Grid GenerationQueue'!AM$5:AM$410,'Grid GenerationQueue'!$AZ$5:$AZ$410,$B669,'Grid GenerationQueue'!$BA$5:$BA$410,$C669,'Grid GenerationQueue'!$BJ$5:$BJ$410,"Executed",'Grid GenerationQueue'!$BD$5:$BD$410,"&lt;="&amp;$BE$3)</f>
        <v>0</v>
      </c>
      <c r="BX669">
        <f>SUMIFS('Grid GenerationQueue'!AN$5:AN$410,'Grid GenerationQueue'!$AZ$5:$AZ$410,$B669,'Grid GenerationQueue'!$BA$5:$BA$410,$C669,'Grid GenerationQueue'!$BJ$5:$BJ$410,"Executed",'Grid GenerationQueue'!$BD$5:$BD$410,"&lt;="&amp;$BE$3)</f>
        <v>0</v>
      </c>
      <c r="BY669">
        <f>SUMIFS('Grid GenerationQueue'!AO$5:AO$410,'Grid GenerationQueue'!$AZ$5:$AZ$410,$B669,'Grid GenerationQueue'!$BA$5:$BA$410,$C669,'Grid GenerationQueue'!$BJ$5:$BJ$410,"Executed",'Grid GenerationQueue'!$BD$5:$BD$410,"&lt;="&amp;$BE$3)</f>
        <v>0</v>
      </c>
      <c r="BZ669">
        <f>SUMIFS('Grid GenerationQueue'!AP$5:AP$410,'Grid GenerationQueue'!$AZ$5:$AZ$410,$B669,'Grid GenerationQueue'!$BA$5:$BA$410,$C669,'Grid GenerationQueue'!$BJ$5:$BJ$410,"Executed",'Grid GenerationQueue'!$BD$5:$BD$410,"&lt;="&amp;$BE$3)</f>
        <v>0</v>
      </c>
      <c r="CA669">
        <f>SUMIFS('Grid GenerationQueue'!AQ$5:AQ$410,'Grid GenerationQueue'!$AZ$5:$AZ$410,$B669,'Grid GenerationQueue'!$BA$5:$BA$410,$C669,'Grid GenerationQueue'!$BJ$5:$BJ$410,"Executed",'Grid GenerationQueue'!$BD$5:$BD$410,"&lt;="&amp;$BE$3)</f>
        <v>0</v>
      </c>
      <c r="CB669">
        <f>SUMIFS('Grid GenerationQueue'!AR$5:AR$410,'Grid GenerationQueue'!$AZ$5:$AZ$410,$B669,'Grid GenerationQueue'!$BA$5:$BA$410,$C669,'Grid GenerationQueue'!$BJ$5:$BJ$410,"Executed",'Grid GenerationQueue'!$BD$5:$BD$410,"&lt;="&amp;$BE$3)</f>
        <v>0</v>
      </c>
      <c r="CD669">
        <f>SUMIFS('Grid GenerationQueue'!AG$5:AG$410,'Grid GenerationQueue'!$AZ$5:$AZ$410,$B669,'Grid GenerationQueue'!$BA$5:$BA$410,$C669,'Grid GenerationQueue'!$BH$5:$BH$410,"&lt;&gt;"&amp;"",'Grid GenerationQueue'!$BD$5:$BD$410,"&lt;="&amp;$BE$3)</f>
        <v>0</v>
      </c>
      <c r="CE669">
        <f>SUMIFS('Grid GenerationQueue'!AH$5:AH$410,'Grid GenerationQueue'!$AZ$5:$AZ$410,$B669,'Grid GenerationQueue'!$BA$5:$BA$410,$C669,'Grid GenerationQueue'!$BH$5:$BH$410,"&lt;&gt;"&amp;"",'Grid GenerationQueue'!$BD$5:$BD$410,"&lt;="&amp;$BE$3)</f>
        <v>0</v>
      </c>
      <c r="CF669">
        <f>SUMIFS('Grid GenerationQueue'!AI$5:AI$410,'Grid GenerationQueue'!$AZ$5:$AZ$410,$B669,'Grid GenerationQueue'!$BA$5:$BA$410,$C669,'Grid GenerationQueue'!$BH$5:$BH$410,"&lt;&gt;"&amp;"",'Grid GenerationQueue'!$BD$5:$BD$410,"&lt;="&amp;$BE$3)</f>
        <v>0</v>
      </c>
      <c r="CG669">
        <f>SUMIFS('Grid GenerationQueue'!AJ$5:AJ$410,'Grid GenerationQueue'!$AZ$5:$AZ$410,$B669,'Grid GenerationQueue'!$BA$5:$BA$410,$C669,'Grid GenerationQueue'!$BH$5:$BH$410,"&lt;&gt;"&amp;"",'Grid GenerationQueue'!$BD$5:$BD$410,"&lt;="&amp;$BE$3)</f>
        <v>0</v>
      </c>
      <c r="CH669">
        <f>SUMIFS('Grid GenerationQueue'!AK$5:AK$410,'Grid GenerationQueue'!$AZ$5:$AZ$410,$B669,'Grid GenerationQueue'!$BA$5:$BA$410,$C669,'Grid GenerationQueue'!$BH$5:$BH$410,"&lt;&gt;"&amp;"",'Grid GenerationQueue'!$BD$5:$BD$410,"&lt;="&amp;$BE$3)</f>
        <v>0</v>
      </c>
      <c r="CI669">
        <f>SUMIFS('Grid GenerationQueue'!AL$5:AL$410,'Grid GenerationQueue'!$AZ$5:$AZ$410,$B669,'Grid GenerationQueue'!$BA$5:$BA$410,$C669,'Grid GenerationQueue'!$BH$5:$BH$410,"&lt;&gt;"&amp;"",'Grid GenerationQueue'!$BD$5:$BD$410,"&lt;="&amp;$BE$3)</f>
        <v>0</v>
      </c>
      <c r="CJ669">
        <f>SUMIFS('Grid GenerationQueue'!AM$5:AM$410,'Grid GenerationQueue'!$AZ$5:$AZ$410,$B669,'Grid GenerationQueue'!$BA$5:$BA$410,$C669,'Grid GenerationQueue'!$BH$5:$BH$410,"&lt;&gt;"&amp;"",'Grid GenerationQueue'!$BD$5:$BD$410,"&lt;="&amp;$BE$3)</f>
        <v>0</v>
      </c>
      <c r="CK669">
        <f>SUMIFS('Grid GenerationQueue'!AN$5:AN$410,'Grid GenerationQueue'!$AZ$5:$AZ$410,$B669,'Grid GenerationQueue'!$BA$5:$BA$410,$C669,'Grid GenerationQueue'!$BH$5:$BH$410,"&lt;&gt;"&amp;"",'Grid GenerationQueue'!$BD$5:$BD$410,"&lt;="&amp;$BE$3)</f>
        <v>0</v>
      </c>
      <c r="CL669">
        <f>SUMIFS('Grid GenerationQueue'!AO$5:AO$410,'Grid GenerationQueue'!$AZ$5:$AZ$410,$B669,'Grid GenerationQueue'!$BA$5:$BA$410,$C669,'Grid GenerationQueue'!$BH$5:$BH$410,"&lt;&gt;"&amp;"",'Grid GenerationQueue'!$BD$5:$BD$410,"&lt;="&amp;$BE$3)</f>
        <v>0</v>
      </c>
      <c r="CM669">
        <f>SUMIFS('Grid GenerationQueue'!AP$5:AP$410,'Grid GenerationQueue'!$AZ$5:$AZ$410,$B669,'Grid GenerationQueue'!$BA$5:$BA$410,$C669,'Grid GenerationQueue'!$BH$5:$BH$410,"&lt;&gt;"&amp;"",'Grid GenerationQueue'!$BD$5:$BD$410,"&lt;="&amp;$BE$3)</f>
        <v>0</v>
      </c>
      <c r="CN669">
        <f>SUMIFS('Grid GenerationQueue'!AQ$5:AQ$410,'Grid GenerationQueue'!$AZ$5:$AZ$410,$B669,'Grid GenerationQueue'!$BA$5:$BA$410,$C669,'Grid GenerationQueue'!$BH$5:$BH$410,"&lt;&gt;"&amp;"",'Grid GenerationQueue'!$BD$5:$BD$410,"&lt;="&amp;$BE$3)</f>
        <v>0</v>
      </c>
      <c r="CO669">
        <f>SUMIFS('Grid GenerationQueue'!AR$5:AR$410,'Grid GenerationQueue'!$AZ$5:$AZ$410,$B669,'Grid GenerationQueue'!$BA$5:$BA$410,$C669,'Grid GenerationQueue'!$BH$5:$BH$410,"&lt;&gt;"&amp;"",'Grid GenerationQueue'!$BD$5:$BD$410,"&lt;="&amp;$BE$3)</f>
        <v>0</v>
      </c>
      <c r="CQ669">
        <f>SUMIFS('Grid GenerationQueue'!AG$5:AG$410,'Grid GenerationQueue'!$AZ$5:$AZ$410,$B669,'Grid GenerationQueue'!$BA$5:$BA$410,$C669,'Grid GenerationQueue'!$BK$5:$BK$410,"&gt;0",'Grid GenerationQueue'!$BD$5:$BD$410,"&lt;="&amp;$BE$3)</f>
        <v>0</v>
      </c>
      <c r="CR669">
        <f>SUMIFS('Grid GenerationQueue'!AH$5:AH$410,'Grid GenerationQueue'!$AZ$5:$AZ$410,$B669,'Grid GenerationQueue'!$BA$5:$BA$410,$C669,'Grid GenerationQueue'!$BK$5:$BK$410,"&gt;0",'Grid GenerationQueue'!$BD$5:$BD$410,"&lt;="&amp;$BE$3)</f>
        <v>0</v>
      </c>
      <c r="CS669">
        <f>SUMIFS('Grid GenerationQueue'!AI$5:AI$410,'Grid GenerationQueue'!$AZ$5:$AZ$410,$B669,'Grid GenerationQueue'!$BA$5:$BA$410,$C669,'Grid GenerationQueue'!$BK$5:$BK$410,"&gt;0",'Grid GenerationQueue'!$BD$5:$BD$410,"&lt;="&amp;$BE$3)</f>
        <v>0</v>
      </c>
      <c r="CT669">
        <f>SUMIFS('Grid GenerationQueue'!AJ$5:AJ$410,'Grid GenerationQueue'!$AZ$5:$AZ$410,$B669,'Grid GenerationQueue'!$BA$5:$BA$410,$C669,'Grid GenerationQueue'!$BK$5:$BK$410,"&gt;0",'Grid GenerationQueue'!$BD$5:$BD$410,"&lt;="&amp;$BE$3)</f>
        <v>0</v>
      </c>
      <c r="CU669">
        <f>SUMIFS('Grid GenerationQueue'!AK$5:AK$410,'Grid GenerationQueue'!$AZ$5:$AZ$410,$B669,'Grid GenerationQueue'!$BA$5:$BA$410,$C669,'Grid GenerationQueue'!$BK$5:$BK$410,"&gt;0",'Grid GenerationQueue'!$BD$5:$BD$410,"&lt;="&amp;$BE$3)</f>
        <v>0</v>
      </c>
      <c r="CV669">
        <f>SUMIFS('Grid GenerationQueue'!AL$5:AL$410,'Grid GenerationQueue'!$AZ$5:$AZ$410,$B669,'Grid GenerationQueue'!$BA$5:$BA$410,$C669,'Grid GenerationQueue'!$BK$5:$BK$410,"&gt;0",'Grid GenerationQueue'!$BD$5:$BD$410,"&lt;="&amp;$BE$3)</f>
        <v>0</v>
      </c>
      <c r="CW669">
        <f>SUMIFS('Grid GenerationQueue'!AM$5:AM$410,'Grid GenerationQueue'!$AZ$5:$AZ$410,$B669,'Grid GenerationQueue'!$BA$5:$BA$410,$C669,'Grid GenerationQueue'!$BK$5:$BK$410,"&gt;0",'Grid GenerationQueue'!$BD$5:$BD$410,"&lt;="&amp;$BE$3)</f>
        <v>0</v>
      </c>
      <c r="CX669">
        <f>SUMIFS('Grid GenerationQueue'!AN$5:AN$410,'Grid GenerationQueue'!$AZ$5:$AZ$410,$B669,'Grid GenerationQueue'!$BA$5:$BA$410,$C669,'Grid GenerationQueue'!$BK$5:$BK$410,"&gt;0",'Grid GenerationQueue'!$BD$5:$BD$410,"&lt;="&amp;$BE$3)</f>
        <v>0</v>
      </c>
      <c r="CY669">
        <f>SUMIFS('Grid GenerationQueue'!AO$5:AO$410,'Grid GenerationQueue'!$AZ$5:$AZ$410,$B669,'Grid GenerationQueue'!$BA$5:$BA$410,$C669,'Grid GenerationQueue'!$BK$5:$BK$410,"&gt;0",'Grid GenerationQueue'!$BD$5:$BD$410,"&lt;="&amp;$BE$3)</f>
        <v>0</v>
      </c>
      <c r="CZ669">
        <f>SUMIFS('Grid GenerationQueue'!AP$5:AP$410,'Grid GenerationQueue'!$AZ$5:$AZ$410,$B669,'Grid GenerationQueue'!$BA$5:$BA$410,$C669,'Grid GenerationQueue'!$BK$5:$BK$410,"&gt;0",'Grid GenerationQueue'!$BD$5:$BD$410,"&lt;="&amp;$BE$3)</f>
        <v>0</v>
      </c>
      <c r="DA669">
        <f>SUMIFS('Grid GenerationQueue'!AQ$5:AQ$410,'Grid GenerationQueue'!$AZ$5:$AZ$410,$B669,'Grid GenerationQueue'!$BA$5:$BA$410,$C669,'Grid GenerationQueue'!$BK$5:$BK$410,"&gt;0",'Grid GenerationQueue'!$BD$5:$BD$410,"&lt;="&amp;$BE$3)</f>
        <v>0</v>
      </c>
      <c r="DB669">
        <f>SUMIFS('Grid GenerationQueue'!AR$5:AR$410,'Grid GenerationQueue'!$AZ$5:$AZ$410,$B669,'Grid GenerationQueue'!$BA$5:$BA$410,$C669,'Grid GenerationQueue'!$BK$5:$BK$410,"&gt;0",'Grid GenerationQueue'!$BD$5:$BD$410,"&lt;="&amp;$BE$3)</f>
        <v>0</v>
      </c>
    </row>
    <row r="670" spans="1:106" x14ac:dyDescent="0.35">
      <c r="A670" t="s">
        <v>4746</v>
      </c>
      <c r="B670" t="s">
        <v>4717</v>
      </c>
      <c r="C670">
        <v>230</v>
      </c>
      <c r="D670">
        <f>SUMIFS('Grid GenerationQueue'!AG$5:AG$410,'Grid GenerationQueue'!$AZ$5:$AZ$410,$B670,'Grid GenerationQueue'!$BA$5:$BA$410,$C670)</f>
        <v>205.51480800000002</v>
      </c>
      <c r="E670">
        <f>SUMIFS('Grid GenerationQueue'!AH$5:AH$410,'Grid GenerationQueue'!$AZ$5:$AZ$410,$B670,'Grid GenerationQueue'!$BA$5:$BA$410,$C670)</f>
        <v>200</v>
      </c>
      <c r="F670">
        <f>SUMIFS('Grid GenerationQueue'!AI$5:AI$410,'Grid GenerationQueue'!$AZ$5:$AZ$410,$B670,'Grid GenerationQueue'!$BA$5:$BA$410,$C670)</f>
        <v>0</v>
      </c>
      <c r="G670">
        <f>SUMIFS('Grid GenerationQueue'!AJ$5:AJ$410,'Grid GenerationQueue'!$AZ$5:$AZ$410,$B670,'Grid GenerationQueue'!$BA$5:$BA$410,$C670)</f>
        <v>0</v>
      </c>
      <c r="H670">
        <f>SUMIFS('Grid GenerationQueue'!AK$5:AK$410,'Grid GenerationQueue'!$AZ$5:$AZ$410,$B670,'Grid GenerationQueue'!$BA$5:$BA$410,$C670)</f>
        <v>0</v>
      </c>
      <c r="I670">
        <f>SUMIFS('Grid GenerationQueue'!AL$5:AL$410,'Grid GenerationQueue'!$AZ$5:$AZ$410,$B670,'Grid GenerationQueue'!$BA$5:$BA$410,$C670)</f>
        <v>0</v>
      </c>
      <c r="J670">
        <f>SUMIFS('Grid GenerationQueue'!AM$5:AM$410,'Grid GenerationQueue'!$AZ$5:$AZ$410,$B670,'Grid GenerationQueue'!$BA$5:$BA$410,$C670)</f>
        <v>0</v>
      </c>
      <c r="K670">
        <f>SUMIFS('Grid GenerationQueue'!AN$5:AN$410,'Grid GenerationQueue'!$AZ$5:$AZ$410,$B670,'Grid GenerationQueue'!$BA$5:$BA$410,$C670)</f>
        <v>0</v>
      </c>
      <c r="L670">
        <f>SUMIFS('Grid GenerationQueue'!AO$5:AO$410,'Grid GenerationQueue'!$AZ$5:$AZ$410,$B670,'Grid GenerationQueue'!$BA$5:$BA$410,$C670)</f>
        <v>0</v>
      </c>
      <c r="M670">
        <f>SUMIFS('Grid GenerationQueue'!AP$5:AP$410,'Grid GenerationQueue'!$AZ$5:$AZ$410,$B670,'Grid GenerationQueue'!$BA$5:$BA$410,$C670)</f>
        <v>0</v>
      </c>
      <c r="N670">
        <f>SUMIFS('Grid GenerationQueue'!AQ$5:AQ$410,'Grid GenerationQueue'!$AZ$5:$AZ$410,$B670,'Grid GenerationQueue'!$BA$5:$BA$410,$C670)</f>
        <v>0</v>
      </c>
      <c r="O670">
        <f>SUMIFS('Grid GenerationQueue'!AR$5:AR$410,'Grid GenerationQueue'!$AZ$5:$AZ$410,$B670,'Grid GenerationQueue'!$BA$5:$BA$410,$C670)</f>
        <v>0</v>
      </c>
      <c r="Q670">
        <f>SUMIFS('Grid GenerationQueue'!AG$5:AG$410,'Grid GenerationQueue'!$AZ$5:$AZ$410,$B670,'Grid GenerationQueue'!$BA$5:$BA$410,$C670,'Grid GenerationQueue'!$BJ$5:$BJ$410,"Executed")</f>
        <v>200</v>
      </c>
      <c r="R670">
        <f>SUMIFS('Grid GenerationQueue'!AH$5:AH$410,'Grid GenerationQueue'!$AZ$5:$AZ$410,$B670,'Grid GenerationQueue'!$BA$5:$BA$410,$C670,'Grid GenerationQueue'!$BJ$5:$BJ$410,"Executed")</f>
        <v>200</v>
      </c>
      <c r="S670">
        <f>SUMIFS('Grid GenerationQueue'!AI$5:AI$410,'Grid GenerationQueue'!$AZ$5:$AZ$410,$B670,'Grid GenerationQueue'!$BA$5:$BA$410,$C670,'Grid GenerationQueue'!$BJ$5:$BJ$410,"Executed")</f>
        <v>0</v>
      </c>
      <c r="T670">
        <f>SUMIFS('Grid GenerationQueue'!AJ$5:AJ$410,'Grid GenerationQueue'!$AZ$5:$AZ$410,$B670,'Grid GenerationQueue'!$BA$5:$BA$410,$C670,'Grid GenerationQueue'!$BJ$5:$BJ$410,"Executed")</f>
        <v>0</v>
      </c>
      <c r="U670">
        <f>SUMIFS('Grid GenerationQueue'!AK$5:AK$410,'Grid GenerationQueue'!$AZ$5:$AZ$410,$B670,'Grid GenerationQueue'!$BA$5:$BA$410,$C670,'Grid GenerationQueue'!$BJ$5:$BJ$410,"Executed")</f>
        <v>0</v>
      </c>
      <c r="V670">
        <f>SUMIFS('Grid GenerationQueue'!AL$5:AL$410,'Grid GenerationQueue'!$AZ$5:$AZ$410,$B670,'Grid GenerationQueue'!$BA$5:$BA$410,$C670,'Grid GenerationQueue'!$BJ$5:$BJ$410,"Executed")</f>
        <v>0</v>
      </c>
      <c r="W670">
        <f>SUMIFS('Grid GenerationQueue'!AM$5:AM$410,'Grid GenerationQueue'!$AZ$5:$AZ$410,$B670,'Grid GenerationQueue'!$BA$5:$BA$410,$C670,'Grid GenerationQueue'!$BJ$5:$BJ$410,"Executed")</f>
        <v>0</v>
      </c>
      <c r="X670">
        <f>SUMIFS('Grid GenerationQueue'!AN$5:AN$410,'Grid GenerationQueue'!$AZ$5:$AZ$410,$B670,'Grid GenerationQueue'!$BA$5:$BA$410,$C670,'Grid GenerationQueue'!$BJ$5:$BJ$410,"Executed")</f>
        <v>0</v>
      </c>
      <c r="Y670">
        <f>SUMIFS('Grid GenerationQueue'!AO$5:AO$410,'Grid GenerationQueue'!$AZ$5:$AZ$410,$B670,'Grid GenerationQueue'!$BA$5:$BA$410,$C670,'Grid GenerationQueue'!$BJ$5:$BJ$410,"Executed")</f>
        <v>0</v>
      </c>
      <c r="Z670">
        <f>SUMIFS('Grid GenerationQueue'!AP$5:AP$410,'Grid GenerationQueue'!$AZ$5:$AZ$410,$B670,'Grid GenerationQueue'!$BA$5:$BA$410,$C670,'Grid GenerationQueue'!$BJ$5:$BJ$410,"Executed")</f>
        <v>0</v>
      </c>
      <c r="AA670">
        <f>SUMIFS('Grid GenerationQueue'!AQ$5:AQ$410,'Grid GenerationQueue'!$AZ$5:$AZ$410,$B670,'Grid GenerationQueue'!$BA$5:$BA$410,$C670,'Grid GenerationQueue'!$BJ$5:$BJ$410,"Executed")</f>
        <v>0</v>
      </c>
      <c r="AB670">
        <f>SUMIFS('Grid GenerationQueue'!AR$5:AR$410,'Grid GenerationQueue'!$AZ$5:$AZ$410,$B670,'Grid GenerationQueue'!$BA$5:$BA$410,$C670,'Grid GenerationQueue'!$BJ$5:$BJ$410,"Executed")</f>
        <v>0</v>
      </c>
      <c r="AD670">
        <f>SUMIFS('Grid GenerationQueue'!AG$5:AG$410,'Grid GenerationQueue'!$AZ$5:$AZ$410,$B670,'Grid GenerationQueue'!$BA$5:$BA$410,$C670,'Grid GenerationQueue'!$BH$5:$BH$410,"&lt;&gt;"&amp;"")+SUMIFS('Grid GenerationQueue'!AG$5:AG$410,'Grid GenerationQueue'!$AZ$5:$AZ$410,$B670,'Grid GenerationQueue'!$BA$5:$BA$410,$C670,'Grid GenerationQueue'!$BH$5:$BH$410,"",'Grid GenerationQueue'!$AC$5:$AC$410,1)</f>
        <v>205.51480800000002</v>
      </c>
      <c r="AE670">
        <f>SUMIFS('Grid GenerationQueue'!AH$5:AH$410,'Grid GenerationQueue'!$AZ$5:$AZ$410,$B670,'Grid GenerationQueue'!$BA$5:$BA$410,$C670,'Grid GenerationQueue'!$BH$5:$BH$410,"&lt;&gt;"&amp;"")+SUMIFS('Grid GenerationQueue'!AH$5:AH$410,'Grid GenerationQueue'!$AZ$5:$AZ$410,$B670,'Grid GenerationQueue'!$BA$5:$BA$410,$C670,'Grid GenerationQueue'!$BH$5:$BH$410,"",'Grid GenerationQueue'!$AC$5:$AC$410,1)</f>
        <v>200</v>
      </c>
      <c r="AF670">
        <f>SUMIFS('Grid GenerationQueue'!AI$5:AI$410,'Grid GenerationQueue'!$AZ$5:$AZ$410,$B670,'Grid GenerationQueue'!$BA$5:$BA$410,$C670,'Grid GenerationQueue'!$BH$5:$BH$410,"&lt;&gt;"&amp;"")+SUMIFS('Grid GenerationQueue'!AI$5:AI$410,'Grid GenerationQueue'!$AZ$5:$AZ$410,$B670,'Grid GenerationQueue'!$BA$5:$BA$410,$C670,'Grid GenerationQueue'!$BH$5:$BH$410,"",'Grid GenerationQueue'!$AC$5:$AC$410,1)</f>
        <v>0</v>
      </c>
      <c r="AG670">
        <f>SUMIFS('Grid GenerationQueue'!AJ$5:AJ$410,'Grid GenerationQueue'!$AZ$5:$AZ$410,$B670,'Grid GenerationQueue'!$BA$5:$BA$410,$C670,'Grid GenerationQueue'!$BH$5:$BH$410,"&lt;&gt;"&amp;"")+SUMIFS('Grid GenerationQueue'!AJ$5:AJ$410,'Grid GenerationQueue'!$AZ$5:$AZ$410,$B670,'Grid GenerationQueue'!$BA$5:$BA$410,$C670,'Grid GenerationQueue'!$BH$5:$BH$410,"",'Grid GenerationQueue'!$AC$5:$AC$410,1)</f>
        <v>0</v>
      </c>
      <c r="AH670">
        <f>SUMIFS('Grid GenerationQueue'!AK$5:AK$410,'Grid GenerationQueue'!$AZ$5:$AZ$410,$B670,'Grid GenerationQueue'!$BA$5:$BA$410,$C670,'Grid GenerationQueue'!$BH$5:$BH$410,"&lt;&gt;"&amp;"")+SUMIFS('Grid GenerationQueue'!AK$5:AK$410,'Grid GenerationQueue'!$AZ$5:$AZ$410,$B670,'Grid GenerationQueue'!$BA$5:$BA$410,$C670,'Grid GenerationQueue'!$BH$5:$BH$410,"",'Grid GenerationQueue'!$AC$5:$AC$410,1)</f>
        <v>0</v>
      </c>
      <c r="AI670">
        <f>SUMIFS('Grid GenerationQueue'!AL$5:AL$410,'Grid GenerationQueue'!$AZ$5:$AZ$410,$B670,'Grid GenerationQueue'!$BA$5:$BA$410,$C670,'Grid GenerationQueue'!$BH$5:$BH$410,"&lt;&gt;"&amp;"")+SUMIFS('Grid GenerationQueue'!AL$5:AL$410,'Grid GenerationQueue'!$AZ$5:$AZ$410,$B670,'Grid GenerationQueue'!$BA$5:$BA$410,$C670,'Grid GenerationQueue'!$BH$5:$BH$410,"",'Grid GenerationQueue'!$AC$5:$AC$410,1)</f>
        <v>0</v>
      </c>
      <c r="AJ670">
        <f>SUMIFS('Grid GenerationQueue'!AM$5:AM$410,'Grid GenerationQueue'!$AZ$5:$AZ$410,$B670,'Grid GenerationQueue'!$BA$5:$BA$410,$C670,'Grid GenerationQueue'!$BH$5:$BH$410,"&lt;&gt;"&amp;"")+SUMIFS('Grid GenerationQueue'!AM$5:AM$410,'Grid GenerationQueue'!$AZ$5:$AZ$410,$B670,'Grid GenerationQueue'!$BA$5:$BA$410,$C670,'Grid GenerationQueue'!$BH$5:$BH$410,"",'Grid GenerationQueue'!$AC$5:$AC$410,1)</f>
        <v>0</v>
      </c>
      <c r="AK670">
        <f>SUMIFS('Grid GenerationQueue'!AN$5:AN$410,'Grid GenerationQueue'!$AZ$5:$AZ$410,$B670,'Grid GenerationQueue'!$BA$5:$BA$410,$C670,'Grid GenerationQueue'!$BH$5:$BH$410,"&lt;&gt;"&amp;"")+SUMIFS('Grid GenerationQueue'!AN$5:AN$410,'Grid GenerationQueue'!$AZ$5:$AZ$410,$B670,'Grid GenerationQueue'!$BA$5:$BA$410,$C670,'Grid GenerationQueue'!$BH$5:$BH$410,"",'Grid GenerationQueue'!$AC$5:$AC$410,1)</f>
        <v>0</v>
      </c>
      <c r="AL670">
        <f>SUMIFS('Grid GenerationQueue'!AO$5:AO$410,'Grid GenerationQueue'!$AZ$5:$AZ$410,$B670,'Grid GenerationQueue'!$BA$5:$BA$410,$C670,'Grid GenerationQueue'!$BH$5:$BH$410,"&lt;&gt;"&amp;"")+SUMIFS('Grid GenerationQueue'!AO$5:AO$410,'Grid GenerationQueue'!$AZ$5:$AZ$410,$B670,'Grid GenerationQueue'!$BA$5:$BA$410,$C670,'Grid GenerationQueue'!$BH$5:$BH$410,"",'Grid GenerationQueue'!$AC$5:$AC$410,1)</f>
        <v>0</v>
      </c>
      <c r="AM670">
        <f>SUMIFS('Grid GenerationQueue'!AP$5:AP$410,'Grid GenerationQueue'!$AZ$5:$AZ$410,$B670,'Grid GenerationQueue'!$BA$5:$BA$410,$C670,'Grid GenerationQueue'!$BH$5:$BH$410,"&lt;&gt;"&amp;"")+SUMIFS('Grid GenerationQueue'!AP$5:AP$410,'Grid GenerationQueue'!$AZ$5:$AZ$410,$B670,'Grid GenerationQueue'!$BA$5:$BA$410,$C670,'Grid GenerationQueue'!$BH$5:$BH$410,"",'Grid GenerationQueue'!$AC$5:$AC$410,1)</f>
        <v>0</v>
      </c>
      <c r="AN670">
        <f>SUMIFS('Grid GenerationQueue'!AQ$5:AQ$410,'Grid GenerationQueue'!$AZ$5:$AZ$410,$B670,'Grid GenerationQueue'!$BA$5:$BA$410,$C670,'Grid GenerationQueue'!$BH$5:$BH$410,"&lt;&gt;"&amp;"")+SUMIFS('Grid GenerationQueue'!AQ$5:AQ$410,'Grid GenerationQueue'!$AZ$5:$AZ$410,$B670,'Grid GenerationQueue'!$BA$5:$BA$410,$C670,'Grid GenerationQueue'!$BH$5:$BH$410,"",'Grid GenerationQueue'!$AC$5:$AC$410,1)</f>
        <v>0</v>
      </c>
      <c r="AO670">
        <f>SUMIFS('Grid GenerationQueue'!AR$5:AR$410,'Grid GenerationQueue'!$AZ$5:$AZ$410,$B670,'Grid GenerationQueue'!$BA$5:$BA$410,$C670,'Grid GenerationQueue'!$BH$5:$BH$410,"&lt;&gt;"&amp;"")+SUMIFS('Grid GenerationQueue'!AR$5:AR$410,'Grid GenerationQueue'!$AZ$5:$AZ$410,$B670,'Grid GenerationQueue'!$BA$5:$BA$410,$C670,'Grid GenerationQueue'!$BH$5:$BH$410,"",'Grid GenerationQueue'!$AC$5:$AC$410,1)</f>
        <v>0</v>
      </c>
      <c r="AQ670">
        <f>SUMIFS('Grid GenerationQueue'!AG$5:AG$410,'Grid GenerationQueue'!$AZ$5:$AZ$410,$B670,'Grid GenerationQueue'!$BA$5:$BA$410,$C670,'Grid GenerationQueue'!$BK$5:$BK$410,"&gt;0")</f>
        <v>200</v>
      </c>
      <c r="AR670">
        <f>SUMIFS('Grid GenerationQueue'!AH$5:AH$410,'Grid GenerationQueue'!$AZ$5:$AZ$410,$B670,'Grid GenerationQueue'!$BA$5:$BA$410,$C670,'Grid GenerationQueue'!$BK$5:$BK$410,"&gt;0")</f>
        <v>200</v>
      </c>
      <c r="AS670">
        <f>SUMIFS('Grid GenerationQueue'!AI$5:AI$410,'Grid GenerationQueue'!$AZ$5:$AZ$410,$B670,'Grid GenerationQueue'!$BA$5:$BA$410,$C670,'Grid GenerationQueue'!$BK$5:$BK$410,"&gt;0")</f>
        <v>0</v>
      </c>
      <c r="AT670">
        <f>SUMIFS('Grid GenerationQueue'!AJ$5:AJ$410,'Grid GenerationQueue'!$AZ$5:$AZ$410,$B670,'Grid GenerationQueue'!$BA$5:$BA$410,$C670,'Grid GenerationQueue'!$BK$5:$BK$410,"&gt;0")</f>
        <v>0</v>
      </c>
      <c r="AU670">
        <f>SUMIFS('Grid GenerationQueue'!AK$5:AK$410,'Grid GenerationQueue'!$AZ$5:$AZ$410,$B670,'Grid GenerationQueue'!$BA$5:$BA$410,$C670,'Grid GenerationQueue'!$BK$5:$BK$410,"&gt;0")</f>
        <v>0</v>
      </c>
      <c r="AV670">
        <f>SUMIFS('Grid GenerationQueue'!AL$5:AL$410,'Grid GenerationQueue'!$AZ$5:$AZ$410,$B670,'Grid GenerationQueue'!$BA$5:$BA$410,$C670,'Grid GenerationQueue'!$BK$5:$BK$410,"&gt;0")</f>
        <v>0</v>
      </c>
      <c r="AW670">
        <f>SUMIFS('Grid GenerationQueue'!AM$5:AM$410,'Grid GenerationQueue'!$AZ$5:$AZ$410,$B670,'Grid GenerationQueue'!$BA$5:$BA$410,$C670,'Grid GenerationQueue'!$BK$5:$BK$410,"&gt;0")</f>
        <v>0</v>
      </c>
      <c r="AX670">
        <f>SUMIFS('Grid GenerationQueue'!AN$5:AN$410,'Grid GenerationQueue'!$AZ$5:$AZ$410,$B670,'Grid GenerationQueue'!$BA$5:$BA$410,$C670,'Grid GenerationQueue'!$BK$5:$BK$410,"&gt;0")</f>
        <v>0</v>
      </c>
      <c r="AY670">
        <f>SUMIFS('Grid GenerationQueue'!AO$5:AO$410,'Grid GenerationQueue'!$AZ$5:$AZ$410,$B670,'Grid GenerationQueue'!$BA$5:$BA$410,$C670,'Grid GenerationQueue'!$BK$5:$BK$410,"&gt;0")</f>
        <v>0</v>
      </c>
      <c r="AZ670">
        <f>SUMIFS('Grid GenerationQueue'!AP$5:AP$410,'Grid GenerationQueue'!$AZ$5:$AZ$410,$B670,'Grid GenerationQueue'!$BA$5:$BA$410,$C670,'Grid GenerationQueue'!$BK$5:$BK$410,"&gt;0")</f>
        <v>0</v>
      </c>
      <c r="BA670">
        <f>SUMIFS('Grid GenerationQueue'!AQ$5:AQ$410,'Grid GenerationQueue'!$AZ$5:$AZ$410,$B670,'Grid GenerationQueue'!$BA$5:$BA$410,$C670,'Grid GenerationQueue'!$BK$5:$BK$410,"&gt;0")</f>
        <v>0</v>
      </c>
      <c r="BB670">
        <f>SUMIFS('Grid GenerationQueue'!AR$5:AR$410,'Grid GenerationQueue'!$AZ$5:$AZ$410,$B670,'Grid GenerationQueue'!$BA$5:$BA$410,$C670,'Grid GenerationQueue'!$BK$5:$BK$410,"&gt;0")</f>
        <v>0</v>
      </c>
      <c r="BD670">
        <f>SUMIFS('Grid GenerationQueue'!AG$5:AG$410,'Grid GenerationQueue'!$AZ$5:$AZ$410,$B670,'Grid GenerationQueue'!$BA$5:$BA$410,$C670,'Grid GenerationQueue'!$BD$5:$BD$410,"&lt;="&amp;$BE$3)</f>
        <v>200</v>
      </c>
      <c r="BE670">
        <f>SUMIFS('Grid GenerationQueue'!AH$5:AH$410,'Grid GenerationQueue'!$AZ$5:$AZ$410,$B670,'Grid GenerationQueue'!$BA$5:$BA$410,$C670,'Grid GenerationQueue'!$BD$5:$BD$410,"&lt;="&amp;$BE$3)</f>
        <v>200</v>
      </c>
      <c r="BF670">
        <f>SUMIFS('Grid GenerationQueue'!AI$5:AI$410,'Grid GenerationQueue'!$AZ$5:$AZ$410,$B670,'Grid GenerationQueue'!$BA$5:$BA$410,$C670,'Grid GenerationQueue'!$BD$5:$BD$410,"&lt;="&amp;$BE$3)</f>
        <v>0</v>
      </c>
      <c r="BG670">
        <f>SUMIFS('Grid GenerationQueue'!AJ$5:AJ$410,'Grid GenerationQueue'!$AZ$5:$AZ$410,$B670,'Grid GenerationQueue'!$BA$5:$BA$410,$C670,'Grid GenerationQueue'!$BD$5:$BD$410,"&lt;="&amp;$BE$3)</f>
        <v>0</v>
      </c>
      <c r="BH670">
        <f>SUMIFS('Grid GenerationQueue'!AK$5:AK$410,'Grid GenerationQueue'!$AZ$5:$AZ$410,$B670,'Grid GenerationQueue'!$BA$5:$BA$410,$C670,'Grid GenerationQueue'!$BD$5:$BD$410,"&lt;="&amp;$BE$3)</f>
        <v>0</v>
      </c>
      <c r="BI670">
        <f>SUMIFS('Grid GenerationQueue'!AL$5:AL$410,'Grid GenerationQueue'!$AZ$5:$AZ$410,$B670,'Grid GenerationQueue'!$BA$5:$BA$410,$C670,'Grid GenerationQueue'!$BD$5:$BD$410,"&lt;="&amp;$BE$3)</f>
        <v>0</v>
      </c>
      <c r="BJ670">
        <f>SUMIFS('Grid GenerationQueue'!AM$5:AM$410,'Grid GenerationQueue'!$AZ$5:$AZ$410,$B670,'Grid GenerationQueue'!$BA$5:$BA$410,$C670,'Grid GenerationQueue'!$BD$5:$BD$410,"&lt;="&amp;$BE$3)</f>
        <v>0</v>
      </c>
      <c r="BK670">
        <f>SUMIFS('Grid GenerationQueue'!AN$5:AN$410,'Grid GenerationQueue'!$AZ$5:$AZ$410,$B670,'Grid GenerationQueue'!$BA$5:$BA$410,$C670,'Grid GenerationQueue'!$BD$5:$BD$410,"&lt;="&amp;$BE$3)</f>
        <v>0</v>
      </c>
      <c r="BL670">
        <f>SUMIFS('Grid GenerationQueue'!AO$5:AO$410,'Grid GenerationQueue'!$AZ$5:$AZ$410,$B670,'Grid GenerationQueue'!$BA$5:$BA$410,$C670,'Grid GenerationQueue'!$BD$5:$BD$410,"&lt;="&amp;$BE$3)</f>
        <v>0</v>
      </c>
      <c r="BM670">
        <f>SUMIFS('Grid GenerationQueue'!AP$5:AP$410,'Grid GenerationQueue'!$AZ$5:$AZ$410,$B670,'Grid GenerationQueue'!$BA$5:$BA$410,$C670,'Grid GenerationQueue'!$BD$5:$BD$410,"&lt;="&amp;$BE$3)</f>
        <v>0</v>
      </c>
      <c r="BN670">
        <f>SUMIFS('Grid GenerationQueue'!AQ$5:AQ$410,'Grid GenerationQueue'!$AZ$5:$AZ$410,$B670,'Grid GenerationQueue'!$BA$5:$BA$410,$C670,'Grid GenerationQueue'!$BD$5:$BD$410,"&lt;="&amp;$BE$3)</f>
        <v>0</v>
      </c>
      <c r="BO670">
        <f>SUMIFS('Grid GenerationQueue'!AR$5:AR$410,'Grid GenerationQueue'!$AZ$5:$AZ$410,$B670,'Grid GenerationQueue'!$BA$5:$BA$410,$C670,'Grid GenerationQueue'!$BD$5:$BD$410,"&lt;="&amp;$BE$3)</f>
        <v>0</v>
      </c>
      <c r="BQ670">
        <f>SUMIFS('Grid GenerationQueue'!AG$5:AG$410,'Grid GenerationQueue'!$AZ$5:$AZ$410,$B670,'Grid GenerationQueue'!$BA$5:$BA$410,$C670,'Grid GenerationQueue'!$BJ$5:$BJ$410,"Executed",'Grid GenerationQueue'!$BD$5:$BD$410,"&lt;="&amp;$BE$3)</f>
        <v>200</v>
      </c>
      <c r="BR670">
        <f>SUMIFS('Grid GenerationQueue'!AH$5:AH$410,'Grid GenerationQueue'!$AZ$5:$AZ$410,$B670,'Grid GenerationQueue'!$BA$5:$BA$410,$C670,'Grid GenerationQueue'!$BJ$5:$BJ$410,"Executed",'Grid GenerationQueue'!$BD$5:$BD$410,"&lt;="&amp;$BE$3)</f>
        <v>200</v>
      </c>
      <c r="BS670">
        <f>SUMIFS('Grid GenerationQueue'!AI$5:AI$410,'Grid GenerationQueue'!$AZ$5:$AZ$410,$B670,'Grid GenerationQueue'!$BA$5:$BA$410,$C670,'Grid GenerationQueue'!$BJ$5:$BJ$410,"Executed",'Grid GenerationQueue'!$BD$5:$BD$410,"&lt;="&amp;$BE$3)</f>
        <v>0</v>
      </c>
      <c r="BT670">
        <f>SUMIFS('Grid GenerationQueue'!AJ$5:AJ$410,'Grid GenerationQueue'!$AZ$5:$AZ$410,$B670,'Grid GenerationQueue'!$BA$5:$BA$410,$C670,'Grid GenerationQueue'!$BJ$5:$BJ$410,"Executed",'Grid GenerationQueue'!$BD$5:$BD$410,"&lt;="&amp;$BE$3)</f>
        <v>0</v>
      </c>
      <c r="BU670">
        <f>SUMIFS('Grid GenerationQueue'!AK$5:AK$410,'Grid GenerationQueue'!$AZ$5:$AZ$410,$B670,'Grid GenerationQueue'!$BA$5:$BA$410,$C670,'Grid GenerationQueue'!$BJ$5:$BJ$410,"Executed",'Grid GenerationQueue'!$BD$5:$BD$410,"&lt;="&amp;$BE$3)</f>
        <v>0</v>
      </c>
      <c r="BV670">
        <f>SUMIFS('Grid GenerationQueue'!AL$5:AL$410,'Grid GenerationQueue'!$AZ$5:$AZ$410,$B670,'Grid GenerationQueue'!$BA$5:$BA$410,$C670,'Grid GenerationQueue'!$BJ$5:$BJ$410,"Executed",'Grid GenerationQueue'!$BD$5:$BD$410,"&lt;="&amp;$BE$3)</f>
        <v>0</v>
      </c>
      <c r="BW670">
        <f>SUMIFS('Grid GenerationQueue'!AM$5:AM$410,'Grid GenerationQueue'!$AZ$5:$AZ$410,$B670,'Grid GenerationQueue'!$BA$5:$BA$410,$C670,'Grid GenerationQueue'!$BJ$5:$BJ$410,"Executed",'Grid GenerationQueue'!$BD$5:$BD$410,"&lt;="&amp;$BE$3)</f>
        <v>0</v>
      </c>
      <c r="BX670">
        <f>SUMIFS('Grid GenerationQueue'!AN$5:AN$410,'Grid GenerationQueue'!$AZ$5:$AZ$410,$B670,'Grid GenerationQueue'!$BA$5:$BA$410,$C670,'Grid GenerationQueue'!$BJ$5:$BJ$410,"Executed",'Grid GenerationQueue'!$BD$5:$BD$410,"&lt;="&amp;$BE$3)</f>
        <v>0</v>
      </c>
      <c r="BY670">
        <f>SUMIFS('Grid GenerationQueue'!AO$5:AO$410,'Grid GenerationQueue'!$AZ$5:$AZ$410,$B670,'Grid GenerationQueue'!$BA$5:$BA$410,$C670,'Grid GenerationQueue'!$BJ$5:$BJ$410,"Executed",'Grid GenerationQueue'!$BD$5:$BD$410,"&lt;="&amp;$BE$3)</f>
        <v>0</v>
      </c>
      <c r="BZ670">
        <f>SUMIFS('Grid GenerationQueue'!AP$5:AP$410,'Grid GenerationQueue'!$AZ$5:$AZ$410,$B670,'Grid GenerationQueue'!$BA$5:$BA$410,$C670,'Grid GenerationQueue'!$BJ$5:$BJ$410,"Executed",'Grid GenerationQueue'!$BD$5:$BD$410,"&lt;="&amp;$BE$3)</f>
        <v>0</v>
      </c>
      <c r="CA670">
        <f>SUMIFS('Grid GenerationQueue'!AQ$5:AQ$410,'Grid GenerationQueue'!$AZ$5:$AZ$410,$B670,'Grid GenerationQueue'!$BA$5:$BA$410,$C670,'Grid GenerationQueue'!$BJ$5:$BJ$410,"Executed",'Grid GenerationQueue'!$BD$5:$BD$410,"&lt;="&amp;$BE$3)</f>
        <v>0</v>
      </c>
      <c r="CB670">
        <f>SUMIFS('Grid GenerationQueue'!AR$5:AR$410,'Grid GenerationQueue'!$AZ$5:$AZ$410,$B670,'Grid GenerationQueue'!$BA$5:$BA$410,$C670,'Grid GenerationQueue'!$BJ$5:$BJ$410,"Executed",'Grid GenerationQueue'!$BD$5:$BD$410,"&lt;="&amp;$BE$3)</f>
        <v>0</v>
      </c>
      <c r="CD670">
        <f>SUMIFS('Grid GenerationQueue'!AG$5:AG$410,'Grid GenerationQueue'!$AZ$5:$AZ$410,$B670,'Grid GenerationQueue'!$BA$5:$BA$410,$C670,'Grid GenerationQueue'!$BH$5:$BH$410,"&lt;&gt;"&amp;"",'Grid GenerationQueue'!$BD$5:$BD$410,"&lt;="&amp;$BE$3)</f>
        <v>200</v>
      </c>
      <c r="CE670">
        <f>SUMIFS('Grid GenerationQueue'!AH$5:AH$410,'Grid GenerationQueue'!$AZ$5:$AZ$410,$B670,'Grid GenerationQueue'!$BA$5:$BA$410,$C670,'Grid GenerationQueue'!$BH$5:$BH$410,"&lt;&gt;"&amp;"",'Grid GenerationQueue'!$BD$5:$BD$410,"&lt;="&amp;$BE$3)</f>
        <v>200</v>
      </c>
      <c r="CF670">
        <f>SUMIFS('Grid GenerationQueue'!AI$5:AI$410,'Grid GenerationQueue'!$AZ$5:$AZ$410,$B670,'Grid GenerationQueue'!$BA$5:$BA$410,$C670,'Grid GenerationQueue'!$BH$5:$BH$410,"&lt;&gt;"&amp;"",'Grid GenerationQueue'!$BD$5:$BD$410,"&lt;="&amp;$BE$3)</f>
        <v>0</v>
      </c>
      <c r="CG670">
        <f>SUMIFS('Grid GenerationQueue'!AJ$5:AJ$410,'Grid GenerationQueue'!$AZ$5:$AZ$410,$B670,'Grid GenerationQueue'!$BA$5:$BA$410,$C670,'Grid GenerationQueue'!$BH$5:$BH$410,"&lt;&gt;"&amp;"",'Grid GenerationQueue'!$BD$5:$BD$410,"&lt;="&amp;$BE$3)</f>
        <v>0</v>
      </c>
      <c r="CH670">
        <f>SUMIFS('Grid GenerationQueue'!AK$5:AK$410,'Grid GenerationQueue'!$AZ$5:$AZ$410,$B670,'Grid GenerationQueue'!$BA$5:$BA$410,$C670,'Grid GenerationQueue'!$BH$5:$BH$410,"&lt;&gt;"&amp;"",'Grid GenerationQueue'!$BD$5:$BD$410,"&lt;="&amp;$BE$3)</f>
        <v>0</v>
      </c>
      <c r="CI670">
        <f>SUMIFS('Grid GenerationQueue'!AL$5:AL$410,'Grid GenerationQueue'!$AZ$5:$AZ$410,$B670,'Grid GenerationQueue'!$BA$5:$BA$410,$C670,'Grid GenerationQueue'!$BH$5:$BH$410,"&lt;&gt;"&amp;"",'Grid GenerationQueue'!$BD$5:$BD$410,"&lt;="&amp;$BE$3)</f>
        <v>0</v>
      </c>
      <c r="CJ670">
        <f>SUMIFS('Grid GenerationQueue'!AM$5:AM$410,'Grid GenerationQueue'!$AZ$5:$AZ$410,$B670,'Grid GenerationQueue'!$BA$5:$BA$410,$C670,'Grid GenerationQueue'!$BH$5:$BH$410,"&lt;&gt;"&amp;"",'Grid GenerationQueue'!$BD$5:$BD$410,"&lt;="&amp;$BE$3)</f>
        <v>0</v>
      </c>
      <c r="CK670">
        <f>SUMIFS('Grid GenerationQueue'!AN$5:AN$410,'Grid GenerationQueue'!$AZ$5:$AZ$410,$B670,'Grid GenerationQueue'!$BA$5:$BA$410,$C670,'Grid GenerationQueue'!$BH$5:$BH$410,"&lt;&gt;"&amp;"",'Grid GenerationQueue'!$BD$5:$BD$410,"&lt;="&amp;$BE$3)</f>
        <v>0</v>
      </c>
      <c r="CL670">
        <f>SUMIFS('Grid GenerationQueue'!AO$5:AO$410,'Grid GenerationQueue'!$AZ$5:$AZ$410,$B670,'Grid GenerationQueue'!$BA$5:$BA$410,$C670,'Grid GenerationQueue'!$BH$5:$BH$410,"&lt;&gt;"&amp;"",'Grid GenerationQueue'!$BD$5:$BD$410,"&lt;="&amp;$BE$3)</f>
        <v>0</v>
      </c>
      <c r="CM670">
        <f>SUMIFS('Grid GenerationQueue'!AP$5:AP$410,'Grid GenerationQueue'!$AZ$5:$AZ$410,$B670,'Grid GenerationQueue'!$BA$5:$BA$410,$C670,'Grid GenerationQueue'!$BH$5:$BH$410,"&lt;&gt;"&amp;"",'Grid GenerationQueue'!$BD$5:$BD$410,"&lt;="&amp;$BE$3)</f>
        <v>0</v>
      </c>
      <c r="CN670">
        <f>SUMIFS('Grid GenerationQueue'!AQ$5:AQ$410,'Grid GenerationQueue'!$AZ$5:$AZ$410,$B670,'Grid GenerationQueue'!$BA$5:$BA$410,$C670,'Grid GenerationQueue'!$BH$5:$BH$410,"&lt;&gt;"&amp;"",'Grid GenerationQueue'!$BD$5:$BD$410,"&lt;="&amp;$BE$3)</f>
        <v>0</v>
      </c>
      <c r="CO670">
        <f>SUMIFS('Grid GenerationQueue'!AR$5:AR$410,'Grid GenerationQueue'!$AZ$5:$AZ$410,$B670,'Grid GenerationQueue'!$BA$5:$BA$410,$C670,'Grid GenerationQueue'!$BH$5:$BH$410,"&lt;&gt;"&amp;"",'Grid GenerationQueue'!$BD$5:$BD$410,"&lt;="&amp;$BE$3)</f>
        <v>0</v>
      </c>
      <c r="CQ670">
        <f>SUMIFS('Grid GenerationQueue'!AG$5:AG$410,'Grid GenerationQueue'!$AZ$5:$AZ$410,$B670,'Grid GenerationQueue'!$BA$5:$BA$410,$C670,'Grid GenerationQueue'!$BK$5:$BK$410,"&gt;0",'Grid GenerationQueue'!$BD$5:$BD$410,"&lt;="&amp;$BE$3)</f>
        <v>200</v>
      </c>
      <c r="CR670">
        <f>SUMIFS('Grid GenerationQueue'!AH$5:AH$410,'Grid GenerationQueue'!$AZ$5:$AZ$410,$B670,'Grid GenerationQueue'!$BA$5:$BA$410,$C670,'Grid GenerationQueue'!$BK$5:$BK$410,"&gt;0",'Grid GenerationQueue'!$BD$5:$BD$410,"&lt;="&amp;$BE$3)</f>
        <v>200</v>
      </c>
      <c r="CS670">
        <f>SUMIFS('Grid GenerationQueue'!AI$5:AI$410,'Grid GenerationQueue'!$AZ$5:$AZ$410,$B670,'Grid GenerationQueue'!$BA$5:$BA$410,$C670,'Grid GenerationQueue'!$BK$5:$BK$410,"&gt;0",'Grid GenerationQueue'!$BD$5:$BD$410,"&lt;="&amp;$BE$3)</f>
        <v>0</v>
      </c>
      <c r="CT670">
        <f>SUMIFS('Grid GenerationQueue'!AJ$5:AJ$410,'Grid GenerationQueue'!$AZ$5:$AZ$410,$B670,'Grid GenerationQueue'!$BA$5:$BA$410,$C670,'Grid GenerationQueue'!$BK$5:$BK$410,"&gt;0",'Grid GenerationQueue'!$BD$5:$BD$410,"&lt;="&amp;$BE$3)</f>
        <v>0</v>
      </c>
      <c r="CU670">
        <f>SUMIFS('Grid GenerationQueue'!AK$5:AK$410,'Grid GenerationQueue'!$AZ$5:$AZ$410,$B670,'Grid GenerationQueue'!$BA$5:$BA$410,$C670,'Grid GenerationQueue'!$BK$5:$BK$410,"&gt;0",'Grid GenerationQueue'!$BD$5:$BD$410,"&lt;="&amp;$BE$3)</f>
        <v>0</v>
      </c>
      <c r="CV670">
        <f>SUMIFS('Grid GenerationQueue'!AL$5:AL$410,'Grid GenerationQueue'!$AZ$5:$AZ$410,$B670,'Grid GenerationQueue'!$BA$5:$BA$410,$C670,'Grid GenerationQueue'!$BK$5:$BK$410,"&gt;0",'Grid GenerationQueue'!$BD$5:$BD$410,"&lt;="&amp;$BE$3)</f>
        <v>0</v>
      </c>
      <c r="CW670">
        <f>SUMIFS('Grid GenerationQueue'!AM$5:AM$410,'Grid GenerationQueue'!$AZ$5:$AZ$410,$B670,'Grid GenerationQueue'!$BA$5:$BA$410,$C670,'Grid GenerationQueue'!$BK$5:$BK$410,"&gt;0",'Grid GenerationQueue'!$BD$5:$BD$410,"&lt;="&amp;$BE$3)</f>
        <v>0</v>
      </c>
      <c r="CX670">
        <f>SUMIFS('Grid GenerationQueue'!AN$5:AN$410,'Grid GenerationQueue'!$AZ$5:$AZ$410,$B670,'Grid GenerationQueue'!$BA$5:$BA$410,$C670,'Grid GenerationQueue'!$BK$5:$BK$410,"&gt;0",'Grid GenerationQueue'!$BD$5:$BD$410,"&lt;="&amp;$BE$3)</f>
        <v>0</v>
      </c>
      <c r="CY670">
        <f>SUMIFS('Grid GenerationQueue'!AO$5:AO$410,'Grid GenerationQueue'!$AZ$5:$AZ$410,$B670,'Grid GenerationQueue'!$BA$5:$BA$410,$C670,'Grid GenerationQueue'!$BK$5:$BK$410,"&gt;0",'Grid GenerationQueue'!$BD$5:$BD$410,"&lt;="&amp;$BE$3)</f>
        <v>0</v>
      </c>
      <c r="CZ670">
        <f>SUMIFS('Grid GenerationQueue'!AP$5:AP$410,'Grid GenerationQueue'!$AZ$5:$AZ$410,$B670,'Grid GenerationQueue'!$BA$5:$BA$410,$C670,'Grid GenerationQueue'!$BK$5:$BK$410,"&gt;0",'Grid GenerationQueue'!$BD$5:$BD$410,"&lt;="&amp;$BE$3)</f>
        <v>0</v>
      </c>
      <c r="DA670">
        <f>SUMIFS('Grid GenerationQueue'!AQ$5:AQ$410,'Grid GenerationQueue'!$AZ$5:$AZ$410,$B670,'Grid GenerationQueue'!$BA$5:$BA$410,$C670,'Grid GenerationQueue'!$BK$5:$BK$410,"&gt;0",'Grid GenerationQueue'!$BD$5:$BD$410,"&lt;="&amp;$BE$3)</f>
        <v>0</v>
      </c>
      <c r="DB670">
        <f>SUMIFS('Grid GenerationQueue'!AR$5:AR$410,'Grid GenerationQueue'!$AZ$5:$AZ$410,$B670,'Grid GenerationQueue'!$BA$5:$BA$410,$C670,'Grid GenerationQueue'!$BK$5:$BK$410,"&gt;0",'Grid GenerationQueue'!$BD$5:$BD$410,"&lt;="&amp;$BE$3)</f>
        <v>0</v>
      </c>
    </row>
    <row r="671" spans="1:106" x14ac:dyDescent="0.35">
      <c r="A671" t="s">
        <v>4751</v>
      </c>
      <c r="B671" t="s">
        <v>5077</v>
      </c>
      <c r="C671">
        <v>230</v>
      </c>
      <c r="D671">
        <f>SUMIFS('Grid GenerationQueue'!AG$5:AG$410,'Grid GenerationQueue'!$AZ$5:$AZ$410,$B671,'Grid GenerationQueue'!$BA$5:$BA$410,$C671)</f>
        <v>0</v>
      </c>
      <c r="E671">
        <f>SUMIFS('Grid GenerationQueue'!AH$5:AH$410,'Grid GenerationQueue'!$AZ$5:$AZ$410,$B671,'Grid GenerationQueue'!$BA$5:$BA$410,$C671)</f>
        <v>0</v>
      </c>
      <c r="F671">
        <f>SUMIFS('Grid GenerationQueue'!AI$5:AI$410,'Grid GenerationQueue'!$AZ$5:$AZ$410,$B671,'Grid GenerationQueue'!$BA$5:$BA$410,$C671)</f>
        <v>0</v>
      </c>
      <c r="G671">
        <f>SUMIFS('Grid GenerationQueue'!AJ$5:AJ$410,'Grid GenerationQueue'!$AZ$5:$AZ$410,$B671,'Grid GenerationQueue'!$BA$5:$BA$410,$C671)</f>
        <v>0</v>
      </c>
      <c r="H671">
        <f>SUMIFS('Grid GenerationQueue'!AK$5:AK$410,'Grid GenerationQueue'!$AZ$5:$AZ$410,$B671,'Grid GenerationQueue'!$BA$5:$BA$410,$C671)</f>
        <v>0</v>
      </c>
      <c r="I671">
        <f>SUMIFS('Grid GenerationQueue'!AL$5:AL$410,'Grid GenerationQueue'!$AZ$5:$AZ$410,$B671,'Grid GenerationQueue'!$BA$5:$BA$410,$C671)</f>
        <v>0</v>
      </c>
      <c r="J671">
        <f>SUMIFS('Grid GenerationQueue'!AM$5:AM$410,'Grid GenerationQueue'!$AZ$5:$AZ$410,$B671,'Grid GenerationQueue'!$BA$5:$BA$410,$C671)</f>
        <v>0</v>
      </c>
      <c r="K671">
        <f>SUMIFS('Grid GenerationQueue'!AN$5:AN$410,'Grid GenerationQueue'!$AZ$5:$AZ$410,$B671,'Grid GenerationQueue'!$BA$5:$BA$410,$C671)</f>
        <v>0</v>
      </c>
      <c r="L671">
        <f>SUMIFS('Grid GenerationQueue'!AO$5:AO$410,'Grid GenerationQueue'!$AZ$5:$AZ$410,$B671,'Grid GenerationQueue'!$BA$5:$BA$410,$C671)</f>
        <v>0</v>
      </c>
      <c r="M671">
        <f>SUMIFS('Grid GenerationQueue'!AP$5:AP$410,'Grid GenerationQueue'!$AZ$5:$AZ$410,$B671,'Grid GenerationQueue'!$BA$5:$BA$410,$C671)</f>
        <v>0</v>
      </c>
      <c r="N671">
        <f>SUMIFS('Grid GenerationQueue'!AQ$5:AQ$410,'Grid GenerationQueue'!$AZ$5:$AZ$410,$B671,'Grid GenerationQueue'!$BA$5:$BA$410,$C671)</f>
        <v>0</v>
      </c>
      <c r="O671">
        <f>SUMIFS('Grid GenerationQueue'!AR$5:AR$410,'Grid GenerationQueue'!$AZ$5:$AZ$410,$B671,'Grid GenerationQueue'!$BA$5:$BA$410,$C671)</f>
        <v>0</v>
      </c>
      <c r="Q671">
        <f>SUMIFS('Grid GenerationQueue'!AG$5:AG$410,'Grid GenerationQueue'!$AZ$5:$AZ$410,$B671,'Grid GenerationQueue'!$BA$5:$BA$410,$C671,'Grid GenerationQueue'!$BJ$5:$BJ$410,"Executed")</f>
        <v>0</v>
      </c>
      <c r="R671">
        <f>SUMIFS('Grid GenerationQueue'!AH$5:AH$410,'Grid GenerationQueue'!$AZ$5:$AZ$410,$B671,'Grid GenerationQueue'!$BA$5:$BA$410,$C671,'Grid GenerationQueue'!$BJ$5:$BJ$410,"Executed")</f>
        <v>0</v>
      </c>
      <c r="S671">
        <f>SUMIFS('Grid GenerationQueue'!AI$5:AI$410,'Grid GenerationQueue'!$AZ$5:$AZ$410,$B671,'Grid GenerationQueue'!$BA$5:$BA$410,$C671,'Grid GenerationQueue'!$BJ$5:$BJ$410,"Executed")</f>
        <v>0</v>
      </c>
      <c r="T671">
        <f>SUMIFS('Grid GenerationQueue'!AJ$5:AJ$410,'Grid GenerationQueue'!$AZ$5:$AZ$410,$B671,'Grid GenerationQueue'!$BA$5:$BA$410,$C671,'Grid GenerationQueue'!$BJ$5:$BJ$410,"Executed")</f>
        <v>0</v>
      </c>
      <c r="U671">
        <f>SUMIFS('Grid GenerationQueue'!AK$5:AK$410,'Grid GenerationQueue'!$AZ$5:$AZ$410,$B671,'Grid GenerationQueue'!$BA$5:$BA$410,$C671,'Grid GenerationQueue'!$BJ$5:$BJ$410,"Executed")</f>
        <v>0</v>
      </c>
      <c r="V671">
        <f>SUMIFS('Grid GenerationQueue'!AL$5:AL$410,'Grid GenerationQueue'!$AZ$5:$AZ$410,$B671,'Grid GenerationQueue'!$BA$5:$BA$410,$C671,'Grid GenerationQueue'!$BJ$5:$BJ$410,"Executed")</f>
        <v>0</v>
      </c>
      <c r="W671">
        <f>SUMIFS('Grid GenerationQueue'!AM$5:AM$410,'Grid GenerationQueue'!$AZ$5:$AZ$410,$B671,'Grid GenerationQueue'!$BA$5:$BA$410,$C671,'Grid GenerationQueue'!$BJ$5:$BJ$410,"Executed")</f>
        <v>0</v>
      </c>
      <c r="X671">
        <f>SUMIFS('Grid GenerationQueue'!AN$5:AN$410,'Grid GenerationQueue'!$AZ$5:$AZ$410,$B671,'Grid GenerationQueue'!$BA$5:$BA$410,$C671,'Grid GenerationQueue'!$BJ$5:$BJ$410,"Executed")</f>
        <v>0</v>
      </c>
      <c r="Y671">
        <f>SUMIFS('Grid GenerationQueue'!AO$5:AO$410,'Grid GenerationQueue'!$AZ$5:$AZ$410,$B671,'Grid GenerationQueue'!$BA$5:$BA$410,$C671,'Grid GenerationQueue'!$BJ$5:$BJ$410,"Executed")</f>
        <v>0</v>
      </c>
      <c r="Z671">
        <f>SUMIFS('Grid GenerationQueue'!AP$5:AP$410,'Grid GenerationQueue'!$AZ$5:$AZ$410,$B671,'Grid GenerationQueue'!$BA$5:$BA$410,$C671,'Grid GenerationQueue'!$BJ$5:$BJ$410,"Executed")</f>
        <v>0</v>
      </c>
      <c r="AA671">
        <f>SUMIFS('Grid GenerationQueue'!AQ$5:AQ$410,'Grid GenerationQueue'!$AZ$5:$AZ$410,$B671,'Grid GenerationQueue'!$BA$5:$BA$410,$C671,'Grid GenerationQueue'!$BJ$5:$BJ$410,"Executed")</f>
        <v>0</v>
      </c>
      <c r="AB671">
        <f>SUMIFS('Grid GenerationQueue'!AR$5:AR$410,'Grid GenerationQueue'!$AZ$5:$AZ$410,$B671,'Grid GenerationQueue'!$BA$5:$BA$410,$C671,'Grid GenerationQueue'!$BJ$5:$BJ$410,"Executed")</f>
        <v>0</v>
      </c>
      <c r="AD671">
        <f>SUMIFS('Grid GenerationQueue'!AG$5:AG$410,'Grid GenerationQueue'!$AZ$5:$AZ$410,$B671,'Grid GenerationQueue'!$BA$5:$BA$410,$C671,'Grid GenerationQueue'!$BH$5:$BH$410,"&lt;&gt;"&amp;"")+SUMIFS('Grid GenerationQueue'!AG$5:AG$410,'Grid GenerationQueue'!$AZ$5:$AZ$410,$B671,'Grid GenerationQueue'!$BA$5:$BA$410,$C671,'Grid GenerationQueue'!$BH$5:$BH$410,"",'Grid GenerationQueue'!$AC$5:$AC$410,1)</f>
        <v>0</v>
      </c>
      <c r="AE671">
        <f>SUMIFS('Grid GenerationQueue'!AH$5:AH$410,'Grid GenerationQueue'!$AZ$5:$AZ$410,$B671,'Grid GenerationQueue'!$BA$5:$BA$410,$C671,'Grid GenerationQueue'!$BH$5:$BH$410,"&lt;&gt;"&amp;"")+SUMIFS('Grid GenerationQueue'!AH$5:AH$410,'Grid GenerationQueue'!$AZ$5:$AZ$410,$B671,'Grid GenerationQueue'!$BA$5:$BA$410,$C671,'Grid GenerationQueue'!$BH$5:$BH$410,"",'Grid GenerationQueue'!$AC$5:$AC$410,1)</f>
        <v>0</v>
      </c>
      <c r="AF671">
        <f>SUMIFS('Grid GenerationQueue'!AI$5:AI$410,'Grid GenerationQueue'!$AZ$5:$AZ$410,$B671,'Grid GenerationQueue'!$BA$5:$BA$410,$C671,'Grid GenerationQueue'!$BH$5:$BH$410,"&lt;&gt;"&amp;"")+SUMIFS('Grid GenerationQueue'!AI$5:AI$410,'Grid GenerationQueue'!$AZ$5:$AZ$410,$B671,'Grid GenerationQueue'!$BA$5:$BA$410,$C671,'Grid GenerationQueue'!$BH$5:$BH$410,"",'Grid GenerationQueue'!$AC$5:$AC$410,1)</f>
        <v>0</v>
      </c>
      <c r="AG671">
        <f>SUMIFS('Grid GenerationQueue'!AJ$5:AJ$410,'Grid GenerationQueue'!$AZ$5:$AZ$410,$B671,'Grid GenerationQueue'!$BA$5:$BA$410,$C671,'Grid GenerationQueue'!$BH$5:$BH$410,"&lt;&gt;"&amp;"")+SUMIFS('Grid GenerationQueue'!AJ$5:AJ$410,'Grid GenerationQueue'!$AZ$5:$AZ$410,$B671,'Grid GenerationQueue'!$BA$5:$BA$410,$C671,'Grid GenerationQueue'!$BH$5:$BH$410,"",'Grid GenerationQueue'!$AC$5:$AC$410,1)</f>
        <v>0</v>
      </c>
      <c r="AH671">
        <f>SUMIFS('Grid GenerationQueue'!AK$5:AK$410,'Grid GenerationQueue'!$AZ$5:$AZ$410,$B671,'Grid GenerationQueue'!$BA$5:$BA$410,$C671,'Grid GenerationQueue'!$BH$5:$BH$410,"&lt;&gt;"&amp;"")+SUMIFS('Grid GenerationQueue'!AK$5:AK$410,'Grid GenerationQueue'!$AZ$5:$AZ$410,$B671,'Grid GenerationQueue'!$BA$5:$BA$410,$C671,'Grid GenerationQueue'!$BH$5:$BH$410,"",'Grid GenerationQueue'!$AC$5:$AC$410,1)</f>
        <v>0</v>
      </c>
      <c r="AI671">
        <f>SUMIFS('Grid GenerationQueue'!AL$5:AL$410,'Grid GenerationQueue'!$AZ$5:$AZ$410,$B671,'Grid GenerationQueue'!$BA$5:$BA$410,$C671,'Grid GenerationQueue'!$BH$5:$BH$410,"&lt;&gt;"&amp;"")+SUMIFS('Grid GenerationQueue'!AL$5:AL$410,'Grid GenerationQueue'!$AZ$5:$AZ$410,$B671,'Grid GenerationQueue'!$BA$5:$BA$410,$C671,'Grid GenerationQueue'!$BH$5:$BH$410,"",'Grid GenerationQueue'!$AC$5:$AC$410,1)</f>
        <v>0</v>
      </c>
      <c r="AJ671">
        <f>SUMIFS('Grid GenerationQueue'!AM$5:AM$410,'Grid GenerationQueue'!$AZ$5:$AZ$410,$B671,'Grid GenerationQueue'!$BA$5:$BA$410,$C671,'Grid GenerationQueue'!$BH$5:$BH$410,"&lt;&gt;"&amp;"")+SUMIFS('Grid GenerationQueue'!AM$5:AM$410,'Grid GenerationQueue'!$AZ$5:$AZ$410,$B671,'Grid GenerationQueue'!$BA$5:$BA$410,$C671,'Grid GenerationQueue'!$BH$5:$BH$410,"",'Grid GenerationQueue'!$AC$5:$AC$410,1)</f>
        <v>0</v>
      </c>
      <c r="AK671">
        <f>SUMIFS('Grid GenerationQueue'!AN$5:AN$410,'Grid GenerationQueue'!$AZ$5:$AZ$410,$B671,'Grid GenerationQueue'!$BA$5:$BA$410,$C671,'Grid GenerationQueue'!$BH$5:$BH$410,"&lt;&gt;"&amp;"")+SUMIFS('Grid GenerationQueue'!AN$5:AN$410,'Grid GenerationQueue'!$AZ$5:$AZ$410,$B671,'Grid GenerationQueue'!$BA$5:$BA$410,$C671,'Grid GenerationQueue'!$BH$5:$BH$410,"",'Grid GenerationQueue'!$AC$5:$AC$410,1)</f>
        <v>0</v>
      </c>
      <c r="AL671">
        <f>SUMIFS('Grid GenerationQueue'!AO$5:AO$410,'Grid GenerationQueue'!$AZ$5:$AZ$410,$B671,'Grid GenerationQueue'!$BA$5:$BA$410,$C671,'Grid GenerationQueue'!$BH$5:$BH$410,"&lt;&gt;"&amp;"")+SUMIFS('Grid GenerationQueue'!AO$5:AO$410,'Grid GenerationQueue'!$AZ$5:$AZ$410,$B671,'Grid GenerationQueue'!$BA$5:$BA$410,$C671,'Grid GenerationQueue'!$BH$5:$BH$410,"",'Grid GenerationQueue'!$AC$5:$AC$410,1)</f>
        <v>0</v>
      </c>
      <c r="AM671">
        <f>SUMIFS('Grid GenerationQueue'!AP$5:AP$410,'Grid GenerationQueue'!$AZ$5:$AZ$410,$B671,'Grid GenerationQueue'!$BA$5:$BA$410,$C671,'Grid GenerationQueue'!$BH$5:$BH$410,"&lt;&gt;"&amp;"")+SUMIFS('Grid GenerationQueue'!AP$5:AP$410,'Grid GenerationQueue'!$AZ$5:$AZ$410,$B671,'Grid GenerationQueue'!$BA$5:$BA$410,$C671,'Grid GenerationQueue'!$BH$5:$BH$410,"",'Grid GenerationQueue'!$AC$5:$AC$410,1)</f>
        <v>0</v>
      </c>
      <c r="AN671">
        <f>SUMIFS('Grid GenerationQueue'!AQ$5:AQ$410,'Grid GenerationQueue'!$AZ$5:$AZ$410,$B671,'Grid GenerationQueue'!$BA$5:$BA$410,$C671,'Grid GenerationQueue'!$BH$5:$BH$410,"&lt;&gt;"&amp;"")+SUMIFS('Grid GenerationQueue'!AQ$5:AQ$410,'Grid GenerationQueue'!$AZ$5:$AZ$410,$B671,'Grid GenerationQueue'!$BA$5:$BA$410,$C671,'Grid GenerationQueue'!$BH$5:$BH$410,"",'Grid GenerationQueue'!$AC$5:$AC$410,1)</f>
        <v>0</v>
      </c>
      <c r="AO671">
        <f>SUMIFS('Grid GenerationQueue'!AR$5:AR$410,'Grid GenerationQueue'!$AZ$5:$AZ$410,$B671,'Grid GenerationQueue'!$BA$5:$BA$410,$C671,'Grid GenerationQueue'!$BH$5:$BH$410,"&lt;&gt;"&amp;"")+SUMIFS('Grid GenerationQueue'!AR$5:AR$410,'Grid GenerationQueue'!$AZ$5:$AZ$410,$B671,'Grid GenerationQueue'!$BA$5:$BA$410,$C671,'Grid GenerationQueue'!$BH$5:$BH$410,"",'Grid GenerationQueue'!$AC$5:$AC$410,1)</f>
        <v>0</v>
      </c>
      <c r="AQ671">
        <f>SUMIFS('Grid GenerationQueue'!AG$5:AG$410,'Grid GenerationQueue'!$AZ$5:$AZ$410,$B671,'Grid GenerationQueue'!$BA$5:$BA$410,$C671,'Grid GenerationQueue'!$BK$5:$BK$410,"&gt;0")</f>
        <v>0</v>
      </c>
      <c r="AR671">
        <f>SUMIFS('Grid GenerationQueue'!AH$5:AH$410,'Grid GenerationQueue'!$AZ$5:$AZ$410,$B671,'Grid GenerationQueue'!$BA$5:$BA$410,$C671,'Grid GenerationQueue'!$BK$5:$BK$410,"&gt;0")</f>
        <v>0</v>
      </c>
      <c r="AS671">
        <f>SUMIFS('Grid GenerationQueue'!AI$5:AI$410,'Grid GenerationQueue'!$AZ$5:$AZ$410,$B671,'Grid GenerationQueue'!$BA$5:$BA$410,$C671,'Grid GenerationQueue'!$BK$5:$BK$410,"&gt;0")</f>
        <v>0</v>
      </c>
      <c r="AT671">
        <f>SUMIFS('Grid GenerationQueue'!AJ$5:AJ$410,'Grid GenerationQueue'!$AZ$5:$AZ$410,$B671,'Grid GenerationQueue'!$BA$5:$BA$410,$C671,'Grid GenerationQueue'!$BK$5:$BK$410,"&gt;0")</f>
        <v>0</v>
      </c>
      <c r="AU671">
        <f>SUMIFS('Grid GenerationQueue'!AK$5:AK$410,'Grid GenerationQueue'!$AZ$5:$AZ$410,$B671,'Grid GenerationQueue'!$BA$5:$BA$410,$C671,'Grid GenerationQueue'!$BK$5:$BK$410,"&gt;0")</f>
        <v>0</v>
      </c>
      <c r="AV671">
        <f>SUMIFS('Grid GenerationQueue'!AL$5:AL$410,'Grid GenerationQueue'!$AZ$5:$AZ$410,$B671,'Grid GenerationQueue'!$BA$5:$BA$410,$C671,'Grid GenerationQueue'!$BK$5:$BK$410,"&gt;0")</f>
        <v>0</v>
      </c>
      <c r="AW671">
        <f>SUMIFS('Grid GenerationQueue'!AM$5:AM$410,'Grid GenerationQueue'!$AZ$5:$AZ$410,$B671,'Grid GenerationQueue'!$BA$5:$BA$410,$C671,'Grid GenerationQueue'!$BK$5:$BK$410,"&gt;0")</f>
        <v>0</v>
      </c>
      <c r="AX671">
        <f>SUMIFS('Grid GenerationQueue'!AN$5:AN$410,'Grid GenerationQueue'!$AZ$5:$AZ$410,$B671,'Grid GenerationQueue'!$BA$5:$BA$410,$C671,'Grid GenerationQueue'!$BK$5:$BK$410,"&gt;0")</f>
        <v>0</v>
      </c>
      <c r="AY671">
        <f>SUMIFS('Grid GenerationQueue'!AO$5:AO$410,'Grid GenerationQueue'!$AZ$5:$AZ$410,$B671,'Grid GenerationQueue'!$BA$5:$BA$410,$C671,'Grid GenerationQueue'!$BK$5:$BK$410,"&gt;0")</f>
        <v>0</v>
      </c>
      <c r="AZ671">
        <f>SUMIFS('Grid GenerationQueue'!AP$5:AP$410,'Grid GenerationQueue'!$AZ$5:$AZ$410,$B671,'Grid GenerationQueue'!$BA$5:$BA$410,$C671,'Grid GenerationQueue'!$BK$5:$BK$410,"&gt;0")</f>
        <v>0</v>
      </c>
      <c r="BA671">
        <f>SUMIFS('Grid GenerationQueue'!AQ$5:AQ$410,'Grid GenerationQueue'!$AZ$5:$AZ$410,$B671,'Grid GenerationQueue'!$BA$5:$BA$410,$C671,'Grid GenerationQueue'!$BK$5:$BK$410,"&gt;0")</f>
        <v>0</v>
      </c>
      <c r="BB671">
        <f>SUMIFS('Grid GenerationQueue'!AR$5:AR$410,'Grid GenerationQueue'!$AZ$5:$AZ$410,$B671,'Grid GenerationQueue'!$BA$5:$BA$410,$C671,'Grid GenerationQueue'!$BK$5:$BK$410,"&gt;0")</f>
        <v>0</v>
      </c>
      <c r="BD671">
        <f>SUMIFS('Grid GenerationQueue'!AG$5:AG$410,'Grid GenerationQueue'!$AZ$5:$AZ$410,$B671,'Grid GenerationQueue'!$BA$5:$BA$410,$C671,'Grid GenerationQueue'!$BD$5:$BD$410,"&lt;="&amp;$BE$3)</f>
        <v>0</v>
      </c>
      <c r="BE671">
        <f>SUMIFS('Grid GenerationQueue'!AH$5:AH$410,'Grid GenerationQueue'!$AZ$5:$AZ$410,$B671,'Grid GenerationQueue'!$BA$5:$BA$410,$C671,'Grid GenerationQueue'!$BD$5:$BD$410,"&lt;="&amp;$BE$3)</f>
        <v>0</v>
      </c>
      <c r="BF671">
        <f>SUMIFS('Grid GenerationQueue'!AI$5:AI$410,'Grid GenerationQueue'!$AZ$5:$AZ$410,$B671,'Grid GenerationQueue'!$BA$5:$BA$410,$C671,'Grid GenerationQueue'!$BD$5:$BD$410,"&lt;="&amp;$BE$3)</f>
        <v>0</v>
      </c>
      <c r="BG671">
        <f>SUMIFS('Grid GenerationQueue'!AJ$5:AJ$410,'Grid GenerationQueue'!$AZ$5:$AZ$410,$B671,'Grid GenerationQueue'!$BA$5:$BA$410,$C671,'Grid GenerationQueue'!$BD$5:$BD$410,"&lt;="&amp;$BE$3)</f>
        <v>0</v>
      </c>
      <c r="BH671">
        <f>SUMIFS('Grid GenerationQueue'!AK$5:AK$410,'Grid GenerationQueue'!$AZ$5:$AZ$410,$B671,'Grid GenerationQueue'!$BA$5:$BA$410,$C671,'Grid GenerationQueue'!$BD$5:$BD$410,"&lt;="&amp;$BE$3)</f>
        <v>0</v>
      </c>
      <c r="BI671">
        <f>SUMIFS('Grid GenerationQueue'!AL$5:AL$410,'Grid GenerationQueue'!$AZ$5:$AZ$410,$B671,'Grid GenerationQueue'!$BA$5:$BA$410,$C671,'Grid GenerationQueue'!$BD$5:$BD$410,"&lt;="&amp;$BE$3)</f>
        <v>0</v>
      </c>
      <c r="BJ671">
        <f>SUMIFS('Grid GenerationQueue'!AM$5:AM$410,'Grid GenerationQueue'!$AZ$5:$AZ$410,$B671,'Grid GenerationQueue'!$BA$5:$BA$410,$C671,'Grid GenerationQueue'!$BD$5:$BD$410,"&lt;="&amp;$BE$3)</f>
        <v>0</v>
      </c>
      <c r="BK671">
        <f>SUMIFS('Grid GenerationQueue'!AN$5:AN$410,'Grid GenerationQueue'!$AZ$5:$AZ$410,$B671,'Grid GenerationQueue'!$BA$5:$BA$410,$C671,'Grid GenerationQueue'!$BD$5:$BD$410,"&lt;="&amp;$BE$3)</f>
        <v>0</v>
      </c>
      <c r="BL671">
        <f>SUMIFS('Grid GenerationQueue'!AO$5:AO$410,'Grid GenerationQueue'!$AZ$5:$AZ$410,$B671,'Grid GenerationQueue'!$BA$5:$BA$410,$C671,'Grid GenerationQueue'!$BD$5:$BD$410,"&lt;="&amp;$BE$3)</f>
        <v>0</v>
      </c>
      <c r="BM671">
        <f>SUMIFS('Grid GenerationQueue'!AP$5:AP$410,'Grid GenerationQueue'!$AZ$5:$AZ$410,$B671,'Grid GenerationQueue'!$BA$5:$BA$410,$C671,'Grid GenerationQueue'!$BD$5:$BD$410,"&lt;="&amp;$BE$3)</f>
        <v>0</v>
      </c>
      <c r="BN671">
        <f>SUMIFS('Grid GenerationQueue'!AQ$5:AQ$410,'Grid GenerationQueue'!$AZ$5:$AZ$410,$B671,'Grid GenerationQueue'!$BA$5:$BA$410,$C671,'Grid GenerationQueue'!$BD$5:$BD$410,"&lt;="&amp;$BE$3)</f>
        <v>0</v>
      </c>
      <c r="BO671">
        <f>SUMIFS('Grid GenerationQueue'!AR$5:AR$410,'Grid GenerationQueue'!$AZ$5:$AZ$410,$B671,'Grid GenerationQueue'!$BA$5:$BA$410,$C671,'Grid GenerationQueue'!$BD$5:$BD$410,"&lt;="&amp;$BE$3)</f>
        <v>0</v>
      </c>
      <c r="BQ671">
        <f>SUMIFS('Grid GenerationQueue'!AG$5:AG$410,'Grid GenerationQueue'!$AZ$5:$AZ$410,$B671,'Grid GenerationQueue'!$BA$5:$BA$410,$C671,'Grid GenerationQueue'!$BJ$5:$BJ$410,"Executed",'Grid GenerationQueue'!$BD$5:$BD$410,"&lt;="&amp;$BE$3)</f>
        <v>0</v>
      </c>
      <c r="BR671">
        <f>SUMIFS('Grid GenerationQueue'!AH$5:AH$410,'Grid GenerationQueue'!$AZ$5:$AZ$410,$B671,'Grid GenerationQueue'!$BA$5:$BA$410,$C671,'Grid GenerationQueue'!$BJ$5:$BJ$410,"Executed",'Grid GenerationQueue'!$BD$5:$BD$410,"&lt;="&amp;$BE$3)</f>
        <v>0</v>
      </c>
      <c r="BS671">
        <f>SUMIFS('Grid GenerationQueue'!AI$5:AI$410,'Grid GenerationQueue'!$AZ$5:$AZ$410,$B671,'Grid GenerationQueue'!$BA$5:$BA$410,$C671,'Grid GenerationQueue'!$BJ$5:$BJ$410,"Executed",'Grid GenerationQueue'!$BD$5:$BD$410,"&lt;="&amp;$BE$3)</f>
        <v>0</v>
      </c>
      <c r="BT671">
        <f>SUMIFS('Grid GenerationQueue'!AJ$5:AJ$410,'Grid GenerationQueue'!$AZ$5:$AZ$410,$B671,'Grid GenerationQueue'!$BA$5:$BA$410,$C671,'Grid GenerationQueue'!$BJ$5:$BJ$410,"Executed",'Grid GenerationQueue'!$BD$5:$BD$410,"&lt;="&amp;$BE$3)</f>
        <v>0</v>
      </c>
      <c r="BU671">
        <f>SUMIFS('Grid GenerationQueue'!AK$5:AK$410,'Grid GenerationQueue'!$AZ$5:$AZ$410,$B671,'Grid GenerationQueue'!$BA$5:$BA$410,$C671,'Grid GenerationQueue'!$BJ$5:$BJ$410,"Executed",'Grid GenerationQueue'!$BD$5:$BD$410,"&lt;="&amp;$BE$3)</f>
        <v>0</v>
      </c>
      <c r="BV671">
        <f>SUMIFS('Grid GenerationQueue'!AL$5:AL$410,'Grid GenerationQueue'!$AZ$5:$AZ$410,$B671,'Grid GenerationQueue'!$BA$5:$BA$410,$C671,'Grid GenerationQueue'!$BJ$5:$BJ$410,"Executed",'Grid GenerationQueue'!$BD$5:$BD$410,"&lt;="&amp;$BE$3)</f>
        <v>0</v>
      </c>
      <c r="BW671">
        <f>SUMIFS('Grid GenerationQueue'!AM$5:AM$410,'Grid GenerationQueue'!$AZ$5:$AZ$410,$B671,'Grid GenerationQueue'!$BA$5:$BA$410,$C671,'Grid GenerationQueue'!$BJ$5:$BJ$410,"Executed",'Grid GenerationQueue'!$BD$5:$BD$410,"&lt;="&amp;$BE$3)</f>
        <v>0</v>
      </c>
      <c r="BX671">
        <f>SUMIFS('Grid GenerationQueue'!AN$5:AN$410,'Grid GenerationQueue'!$AZ$5:$AZ$410,$B671,'Grid GenerationQueue'!$BA$5:$BA$410,$C671,'Grid GenerationQueue'!$BJ$5:$BJ$410,"Executed",'Grid GenerationQueue'!$BD$5:$BD$410,"&lt;="&amp;$BE$3)</f>
        <v>0</v>
      </c>
      <c r="BY671">
        <f>SUMIFS('Grid GenerationQueue'!AO$5:AO$410,'Grid GenerationQueue'!$AZ$5:$AZ$410,$B671,'Grid GenerationQueue'!$BA$5:$BA$410,$C671,'Grid GenerationQueue'!$BJ$5:$BJ$410,"Executed",'Grid GenerationQueue'!$BD$5:$BD$410,"&lt;="&amp;$BE$3)</f>
        <v>0</v>
      </c>
      <c r="BZ671">
        <f>SUMIFS('Grid GenerationQueue'!AP$5:AP$410,'Grid GenerationQueue'!$AZ$5:$AZ$410,$B671,'Grid GenerationQueue'!$BA$5:$BA$410,$C671,'Grid GenerationQueue'!$BJ$5:$BJ$410,"Executed",'Grid GenerationQueue'!$BD$5:$BD$410,"&lt;="&amp;$BE$3)</f>
        <v>0</v>
      </c>
      <c r="CA671">
        <f>SUMIFS('Grid GenerationQueue'!AQ$5:AQ$410,'Grid GenerationQueue'!$AZ$5:$AZ$410,$B671,'Grid GenerationQueue'!$BA$5:$BA$410,$C671,'Grid GenerationQueue'!$BJ$5:$BJ$410,"Executed",'Grid GenerationQueue'!$BD$5:$BD$410,"&lt;="&amp;$BE$3)</f>
        <v>0</v>
      </c>
      <c r="CB671">
        <f>SUMIFS('Grid GenerationQueue'!AR$5:AR$410,'Grid GenerationQueue'!$AZ$5:$AZ$410,$B671,'Grid GenerationQueue'!$BA$5:$BA$410,$C671,'Grid GenerationQueue'!$BJ$5:$BJ$410,"Executed",'Grid GenerationQueue'!$BD$5:$BD$410,"&lt;="&amp;$BE$3)</f>
        <v>0</v>
      </c>
      <c r="CD671">
        <f>SUMIFS('Grid GenerationQueue'!AG$5:AG$410,'Grid GenerationQueue'!$AZ$5:$AZ$410,$B671,'Grid GenerationQueue'!$BA$5:$BA$410,$C671,'Grid GenerationQueue'!$BH$5:$BH$410,"&lt;&gt;"&amp;"",'Grid GenerationQueue'!$BD$5:$BD$410,"&lt;="&amp;$BE$3)</f>
        <v>0</v>
      </c>
      <c r="CE671">
        <f>SUMIFS('Grid GenerationQueue'!AH$5:AH$410,'Grid GenerationQueue'!$AZ$5:$AZ$410,$B671,'Grid GenerationQueue'!$BA$5:$BA$410,$C671,'Grid GenerationQueue'!$BH$5:$BH$410,"&lt;&gt;"&amp;"",'Grid GenerationQueue'!$BD$5:$BD$410,"&lt;="&amp;$BE$3)</f>
        <v>0</v>
      </c>
      <c r="CF671">
        <f>SUMIFS('Grid GenerationQueue'!AI$5:AI$410,'Grid GenerationQueue'!$AZ$5:$AZ$410,$B671,'Grid GenerationQueue'!$BA$5:$BA$410,$C671,'Grid GenerationQueue'!$BH$5:$BH$410,"&lt;&gt;"&amp;"",'Grid GenerationQueue'!$BD$5:$BD$410,"&lt;="&amp;$BE$3)</f>
        <v>0</v>
      </c>
      <c r="CG671">
        <f>SUMIFS('Grid GenerationQueue'!AJ$5:AJ$410,'Grid GenerationQueue'!$AZ$5:$AZ$410,$B671,'Grid GenerationQueue'!$BA$5:$BA$410,$C671,'Grid GenerationQueue'!$BH$5:$BH$410,"&lt;&gt;"&amp;"",'Grid GenerationQueue'!$BD$5:$BD$410,"&lt;="&amp;$BE$3)</f>
        <v>0</v>
      </c>
      <c r="CH671">
        <f>SUMIFS('Grid GenerationQueue'!AK$5:AK$410,'Grid GenerationQueue'!$AZ$5:$AZ$410,$B671,'Grid GenerationQueue'!$BA$5:$BA$410,$C671,'Grid GenerationQueue'!$BH$5:$BH$410,"&lt;&gt;"&amp;"",'Grid GenerationQueue'!$BD$5:$BD$410,"&lt;="&amp;$BE$3)</f>
        <v>0</v>
      </c>
      <c r="CI671">
        <f>SUMIFS('Grid GenerationQueue'!AL$5:AL$410,'Grid GenerationQueue'!$AZ$5:$AZ$410,$B671,'Grid GenerationQueue'!$BA$5:$BA$410,$C671,'Grid GenerationQueue'!$BH$5:$BH$410,"&lt;&gt;"&amp;"",'Grid GenerationQueue'!$BD$5:$BD$410,"&lt;="&amp;$BE$3)</f>
        <v>0</v>
      </c>
      <c r="CJ671">
        <f>SUMIFS('Grid GenerationQueue'!AM$5:AM$410,'Grid GenerationQueue'!$AZ$5:$AZ$410,$B671,'Grid GenerationQueue'!$BA$5:$BA$410,$C671,'Grid GenerationQueue'!$BH$5:$BH$410,"&lt;&gt;"&amp;"",'Grid GenerationQueue'!$BD$5:$BD$410,"&lt;="&amp;$BE$3)</f>
        <v>0</v>
      </c>
      <c r="CK671">
        <f>SUMIFS('Grid GenerationQueue'!AN$5:AN$410,'Grid GenerationQueue'!$AZ$5:$AZ$410,$B671,'Grid GenerationQueue'!$BA$5:$BA$410,$C671,'Grid GenerationQueue'!$BH$5:$BH$410,"&lt;&gt;"&amp;"",'Grid GenerationQueue'!$BD$5:$BD$410,"&lt;="&amp;$BE$3)</f>
        <v>0</v>
      </c>
      <c r="CL671">
        <f>SUMIFS('Grid GenerationQueue'!AO$5:AO$410,'Grid GenerationQueue'!$AZ$5:$AZ$410,$B671,'Grid GenerationQueue'!$BA$5:$BA$410,$C671,'Grid GenerationQueue'!$BH$5:$BH$410,"&lt;&gt;"&amp;"",'Grid GenerationQueue'!$BD$5:$BD$410,"&lt;="&amp;$BE$3)</f>
        <v>0</v>
      </c>
      <c r="CM671">
        <f>SUMIFS('Grid GenerationQueue'!AP$5:AP$410,'Grid GenerationQueue'!$AZ$5:$AZ$410,$B671,'Grid GenerationQueue'!$BA$5:$BA$410,$C671,'Grid GenerationQueue'!$BH$5:$BH$410,"&lt;&gt;"&amp;"",'Grid GenerationQueue'!$BD$5:$BD$410,"&lt;="&amp;$BE$3)</f>
        <v>0</v>
      </c>
      <c r="CN671">
        <f>SUMIFS('Grid GenerationQueue'!AQ$5:AQ$410,'Grid GenerationQueue'!$AZ$5:$AZ$410,$B671,'Grid GenerationQueue'!$BA$5:$BA$410,$C671,'Grid GenerationQueue'!$BH$5:$BH$410,"&lt;&gt;"&amp;"",'Grid GenerationQueue'!$BD$5:$BD$410,"&lt;="&amp;$BE$3)</f>
        <v>0</v>
      </c>
      <c r="CO671">
        <f>SUMIFS('Grid GenerationQueue'!AR$5:AR$410,'Grid GenerationQueue'!$AZ$5:$AZ$410,$B671,'Grid GenerationQueue'!$BA$5:$BA$410,$C671,'Grid GenerationQueue'!$BH$5:$BH$410,"&lt;&gt;"&amp;"",'Grid GenerationQueue'!$BD$5:$BD$410,"&lt;="&amp;$BE$3)</f>
        <v>0</v>
      </c>
      <c r="CQ671">
        <f>SUMIFS('Grid GenerationQueue'!AG$5:AG$410,'Grid GenerationQueue'!$AZ$5:$AZ$410,$B671,'Grid GenerationQueue'!$BA$5:$BA$410,$C671,'Grid GenerationQueue'!$BK$5:$BK$410,"&gt;0",'Grid GenerationQueue'!$BD$5:$BD$410,"&lt;="&amp;$BE$3)</f>
        <v>0</v>
      </c>
      <c r="CR671">
        <f>SUMIFS('Grid GenerationQueue'!AH$5:AH$410,'Grid GenerationQueue'!$AZ$5:$AZ$410,$B671,'Grid GenerationQueue'!$BA$5:$BA$410,$C671,'Grid GenerationQueue'!$BK$5:$BK$410,"&gt;0",'Grid GenerationQueue'!$BD$5:$BD$410,"&lt;="&amp;$BE$3)</f>
        <v>0</v>
      </c>
      <c r="CS671">
        <f>SUMIFS('Grid GenerationQueue'!AI$5:AI$410,'Grid GenerationQueue'!$AZ$5:$AZ$410,$B671,'Grid GenerationQueue'!$BA$5:$BA$410,$C671,'Grid GenerationQueue'!$BK$5:$BK$410,"&gt;0",'Grid GenerationQueue'!$BD$5:$BD$410,"&lt;="&amp;$BE$3)</f>
        <v>0</v>
      </c>
      <c r="CT671">
        <f>SUMIFS('Grid GenerationQueue'!AJ$5:AJ$410,'Grid GenerationQueue'!$AZ$5:$AZ$410,$B671,'Grid GenerationQueue'!$BA$5:$BA$410,$C671,'Grid GenerationQueue'!$BK$5:$BK$410,"&gt;0",'Grid GenerationQueue'!$BD$5:$BD$410,"&lt;="&amp;$BE$3)</f>
        <v>0</v>
      </c>
      <c r="CU671">
        <f>SUMIFS('Grid GenerationQueue'!AK$5:AK$410,'Grid GenerationQueue'!$AZ$5:$AZ$410,$B671,'Grid GenerationQueue'!$BA$5:$BA$410,$C671,'Grid GenerationQueue'!$BK$5:$BK$410,"&gt;0",'Grid GenerationQueue'!$BD$5:$BD$410,"&lt;="&amp;$BE$3)</f>
        <v>0</v>
      </c>
      <c r="CV671">
        <f>SUMIFS('Grid GenerationQueue'!AL$5:AL$410,'Grid GenerationQueue'!$AZ$5:$AZ$410,$B671,'Grid GenerationQueue'!$BA$5:$BA$410,$C671,'Grid GenerationQueue'!$BK$5:$BK$410,"&gt;0",'Grid GenerationQueue'!$BD$5:$BD$410,"&lt;="&amp;$BE$3)</f>
        <v>0</v>
      </c>
      <c r="CW671">
        <f>SUMIFS('Grid GenerationQueue'!AM$5:AM$410,'Grid GenerationQueue'!$AZ$5:$AZ$410,$B671,'Grid GenerationQueue'!$BA$5:$BA$410,$C671,'Grid GenerationQueue'!$BK$5:$BK$410,"&gt;0",'Grid GenerationQueue'!$BD$5:$BD$410,"&lt;="&amp;$BE$3)</f>
        <v>0</v>
      </c>
      <c r="CX671">
        <f>SUMIFS('Grid GenerationQueue'!AN$5:AN$410,'Grid GenerationQueue'!$AZ$5:$AZ$410,$B671,'Grid GenerationQueue'!$BA$5:$BA$410,$C671,'Grid GenerationQueue'!$BK$5:$BK$410,"&gt;0",'Grid GenerationQueue'!$BD$5:$BD$410,"&lt;="&amp;$BE$3)</f>
        <v>0</v>
      </c>
      <c r="CY671">
        <f>SUMIFS('Grid GenerationQueue'!AO$5:AO$410,'Grid GenerationQueue'!$AZ$5:$AZ$410,$B671,'Grid GenerationQueue'!$BA$5:$BA$410,$C671,'Grid GenerationQueue'!$BK$5:$BK$410,"&gt;0",'Grid GenerationQueue'!$BD$5:$BD$410,"&lt;="&amp;$BE$3)</f>
        <v>0</v>
      </c>
      <c r="CZ671">
        <f>SUMIFS('Grid GenerationQueue'!AP$5:AP$410,'Grid GenerationQueue'!$AZ$5:$AZ$410,$B671,'Grid GenerationQueue'!$BA$5:$BA$410,$C671,'Grid GenerationQueue'!$BK$5:$BK$410,"&gt;0",'Grid GenerationQueue'!$BD$5:$BD$410,"&lt;="&amp;$BE$3)</f>
        <v>0</v>
      </c>
      <c r="DA671">
        <f>SUMIFS('Grid GenerationQueue'!AQ$5:AQ$410,'Grid GenerationQueue'!$AZ$5:$AZ$410,$B671,'Grid GenerationQueue'!$BA$5:$BA$410,$C671,'Grid GenerationQueue'!$BK$5:$BK$410,"&gt;0",'Grid GenerationQueue'!$BD$5:$BD$410,"&lt;="&amp;$BE$3)</f>
        <v>0</v>
      </c>
      <c r="DB671">
        <f>SUMIFS('Grid GenerationQueue'!AR$5:AR$410,'Grid GenerationQueue'!$AZ$5:$AZ$410,$B671,'Grid GenerationQueue'!$BA$5:$BA$410,$C671,'Grid GenerationQueue'!$BK$5:$BK$410,"&gt;0",'Grid GenerationQueue'!$BD$5:$BD$410,"&lt;="&amp;$BE$3)</f>
        <v>0</v>
      </c>
    </row>
    <row r="672" spans="1:106" x14ac:dyDescent="0.35">
      <c r="A672" t="s">
        <v>4748</v>
      </c>
      <c r="B672" t="s">
        <v>5078</v>
      </c>
      <c r="C672">
        <v>230</v>
      </c>
      <c r="D672">
        <f>SUMIFS('Grid GenerationQueue'!AG$5:AG$410,'Grid GenerationQueue'!$AZ$5:$AZ$410,$B672,'Grid GenerationQueue'!$BA$5:$BA$410,$C672)</f>
        <v>0</v>
      </c>
      <c r="E672">
        <f>SUMIFS('Grid GenerationQueue'!AH$5:AH$410,'Grid GenerationQueue'!$AZ$5:$AZ$410,$B672,'Grid GenerationQueue'!$BA$5:$BA$410,$C672)</f>
        <v>0</v>
      </c>
      <c r="F672">
        <f>SUMIFS('Grid GenerationQueue'!AI$5:AI$410,'Grid GenerationQueue'!$AZ$5:$AZ$410,$B672,'Grid GenerationQueue'!$BA$5:$BA$410,$C672)</f>
        <v>0</v>
      </c>
      <c r="G672">
        <f>SUMIFS('Grid GenerationQueue'!AJ$5:AJ$410,'Grid GenerationQueue'!$AZ$5:$AZ$410,$B672,'Grid GenerationQueue'!$BA$5:$BA$410,$C672)</f>
        <v>0</v>
      </c>
      <c r="H672">
        <f>SUMIFS('Grid GenerationQueue'!AK$5:AK$410,'Grid GenerationQueue'!$AZ$5:$AZ$410,$B672,'Grid GenerationQueue'!$BA$5:$BA$410,$C672)</f>
        <v>0</v>
      </c>
      <c r="I672">
        <f>SUMIFS('Grid GenerationQueue'!AL$5:AL$410,'Grid GenerationQueue'!$AZ$5:$AZ$410,$B672,'Grid GenerationQueue'!$BA$5:$BA$410,$C672)</f>
        <v>0</v>
      </c>
      <c r="J672">
        <f>SUMIFS('Grid GenerationQueue'!AM$5:AM$410,'Grid GenerationQueue'!$AZ$5:$AZ$410,$B672,'Grid GenerationQueue'!$BA$5:$BA$410,$C672)</f>
        <v>0</v>
      </c>
      <c r="K672">
        <f>SUMIFS('Grid GenerationQueue'!AN$5:AN$410,'Grid GenerationQueue'!$AZ$5:$AZ$410,$B672,'Grid GenerationQueue'!$BA$5:$BA$410,$C672)</f>
        <v>0</v>
      </c>
      <c r="L672">
        <f>SUMIFS('Grid GenerationQueue'!AO$5:AO$410,'Grid GenerationQueue'!$AZ$5:$AZ$410,$B672,'Grid GenerationQueue'!$BA$5:$BA$410,$C672)</f>
        <v>0</v>
      </c>
      <c r="M672">
        <f>SUMIFS('Grid GenerationQueue'!AP$5:AP$410,'Grid GenerationQueue'!$AZ$5:$AZ$410,$B672,'Grid GenerationQueue'!$BA$5:$BA$410,$C672)</f>
        <v>0</v>
      </c>
      <c r="N672">
        <f>SUMIFS('Grid GenerationQueue'!AQ$5:AQ$410,'Grid GenerationQueue'!$AZ$5:$AZ$410,$B672,'Grid GenerationQueue'!$BA$5:$BA$410,$C672)</f>
        <v>0</v>
      </c>
      <c r="O672">
        <f>SUMIFS('Grid GenerationQueue'!AR$5:AR$410,'Grid GenerationQueue'!$AZ$5:$AZ$410,$B672,'Grid GenerationQueue'!$BA$5:$BA$410,$C672)</f>
        <v>0</v>
      </c>
      <c r="Q672">
        <f>SUMIFS('Grid GenerationQueue'!AG$5:AG$410,'Grid GenerationQueue'!$AZ$5:$AZ$410,$B672,'Grid GenerationQueue'!$BA$5:$BA$410,$C672,'Grid GenerationQueue'!$BJ$5:$BJ$410,"Executed")</f>
        <v>0</v>
      </c>
      <c r="R672">
        <f>SUMIFS('Grid GenerationQueue'!AH$5:AH$410,'Grid GenerationQueue'!$AZ$5:$AZ$410,$B672,'Grid GenerationQueue'!$BA$5:$BA$410,$C672,'Grid GenerationQueue'!$BJ$5:$BJ$410,"Executed")</f>
        <v>0</v>
      </c>
      <c r="S672">
        <f>SUMIFS('Grid GenerationQueue'!AI$5:AI$410,'Grid GenerationQueue'!$AZ$5:$AZ$410,$B672,'Grid GenerationQueue'!$BA$5:$BA$410,$C672,'Grid GenerationQueue'!$BJ$5:$BJ$410,"Executed")</f>
        <v>0</v>
      </c>
      <c r="T672">
        <f>SUMIFS('Grid GenerationQueue'!AJ$5:AJ$410,'Grid GenerationQueue'!$AZ$5:$AZ$410,$B672,'Grid GenerationQueue'!$BA$5:$BA$410,$C672,'Grid GenerationQueue'!$BJ$5:$BJ$410,"Executed")</f>
        <v>0</v>
      </c>
      <c r="U672">
        <f>SUMIFS('Grid GenerationQueue'!AK$5:AK$410,'Grid GenerationQueue'!$AZ$5:$AZ$410,$B672,'Grid GenerationQueue'!$BA$5:$BA$410,$C672,'Grid GenerationQueue'!$BJ$5:$BJ$410,"Executed")</f>
        <v>0</v>
      </c>
      <c r="V672">
        <f>SUMIFS('Grid GenerationQueue'!AL$5:AL$410,'Grid GenerationQueue'!$AZ$5:$AZ$410,$B672,'Grid GenerationQueue'!$BA$5:$BA$410,$C672,'Grid GenerationQueue'!$BJ$5:$BJ$410,"Executed")</f>
        <v>0</v>
      </c>
      <c r="W672">
        <f>SUMIFS('Grid GenerationQueue'!AM$5:AM$410,'Grid GenerationQueue'!$AZ$5:$AZ$410,$B672,'Grid GenerationQueue'!$BA$5:$BA$410,$C672,'Grid GenerationQueue'!$BJ$5:$BJ$410,"Executed")</f>
        <v>0</v>
      </c>
      <c r="X672">
        <f>SUMIFS('Grid GenerationQueue'!AN$5:AN$410,'Grid GenerationQueue'!$AZ$5:$AZ$410,$B672,'Grid GenerationQueue'!$BA$5:$BA$410,$C672,'Grid GenerationQueue'!$BJ$5:$BJ$410,"Executed")</f>
        <v>0</v>
      </c>
      <c r="Y672">
        <f>SUMIFS('Grid GenerationQueue'!AO$5:AO$410,'Grid GenerationQueue'!$AZ$5:$AZ$410,$B672,'Grid GenerationQueue'!$BA$5:$BA$410,$C672,'Grid GenerationQueue'!$BJ$5:$BJ$410,"Executed")</f>
        <v>0</v>
      </c>
      <c r="Z672">
        <f>SUMIFS('Grid GenerationQueue'!AP$5:AP$410,'Grid GenerationQueue'!$AZ$5:$AZ$410,$B672,'Grid GenerationQueue'!$BA$5:$BA$410,$C672,'Grid GenerationQueue'!$BJ$5:$BJ$410,"Executed")</f>
        <v>0</v>
      </c>
      <c r="AA672">
        <f>SUMIFS('Grid GenerationQueue'!AQ$5:AQ$410,'Grid GenerationQueue'!$AZ$5:$AZ$410,$B672,'Grid GenerationQueue'!$BA$5:$BA$410,$C672,'Grid GenerationQueue'!$BJ$5:$BJ$410,"Executed")</f>
        <v>0</v>
      </c>
      <c r="AB672">
        <f>SUMIFS('Grid GenerationQueue'!AR$5:AR$410,'Grid GenerationQueue'!$AZ$5:$AZ$410,$B672,'Grid GenerationQueue'!$BA$5:$BA$410,$C672,'Grid GenerationQueue'!$BJ$5:$BJ$410,"Executed")</f>
        <v>0</v>
      </c>
      <c r="AD672">
        <f>SUMIFS('Grid GenerationQueue'!AG$5:AG$410,'Grid GenerationQueue'!$AZ$5:$AZ$410,$B672,'Grid GenerationQueue'!$BA$5:$BA$410,$C672,'Grid GenerationQueue'!$BH$5:$BH$410,"&lt;&gt;"&amp;"")+SUMIFS('Grid GenerationQueue'!AG$5:AG$410,'Grid GenerationQueue'!$AZ$5:$AZ$410,$B672,'Grid GenerationQueue'!$BA$5:$BA$410,$C672,'Grid GenerationQueue'!$BH$5:$BH$410,"",'Grid GenerationQueue'!$AC$5:$AC$410,1)</f>
        <v>0</v>
      </c>
      <c r="AE672">
        <f>SUMIFS('Grid GenerationQueue'!AH$5:AH$410,'Grid GenerationQueue'!$AZ$5:$AZ$410,$B672,'Grid GenerationQueue'!$BA$5:$BA$410,$C672,'Grid GenerationQueue'!$BH$5:$BH$410,"&lt;&gt;"&amp;"")+SUMIFS('Grid GenerationQueue'!AH$5:AH$410,'Grid GenerationQueue'!$AZ$5:$AZ$410,$B672,'Grid GenerationQueue'!$BA$5:$BA$410,$C672,'Grid GenerationQueue'!$BH$5:$BH$410,"",'Grid GenerationQueue'!$AC$5:$AC$410,1)</f>
        <v>0</v>
      </c>
      <c r="AF672">
        <f>SUMIFS('Grid GenerationQueue'!AI$5:AI$410,'Grid GenerationQueue'!$AZ$5:$AZ$410,$B672,'Grid GenerationQueue'!$BA$5:$BA$410,$C672,'Grid GenerationQueue'!$BH$5:$BH$410,"&lt;&gt;"&amp;"")+SUMIFS('Grid GenerationQueue'!AI$5:AI$410,'Grid GenerationQueue'!$AZ$5:$AZ$410,$B672,'Grid GenerationQueue'!$BA$5:$BA$410,$C672,'Grid GenerationQueue'!$BH$5:$BH$410,"",'Grid GenerationQueue'!$AC$5:$AC$410,1)</f>
        <v>0</v>
      </c>
      <c r="AG672">
        <f>SUMIFS('Grid GenerationQueue'!AJ$5:AJ$410,'Grid GenerationQueue'!$AZ$5:$AZ$410,$B672,'Grid GenerationQueue'!$BA$5:$BA$410,$C672,'Grid GenerationQueue'!$BH$5:$BH$410,"&lt;&gt;"&amp;"")+SUMIFS('Grid GenerationQueue'!AJ$5:AJ$410,'Grid GenerationQueue'!$AZ$5:$AZ$410,$B672,'Grid GenerationQueue'!$BA$5:$BA$410,$C672,'Grid GenerationQueue'!$BH$5:$BH$410,"",'Grid GenerationQueue'!$AC$5:$AC$410,1)</f>
        <v>0</v>
      </c>
      <c r="AH672">
        <f>SUMIFS('Grid GenerationQueue'!AK$5:AK$410,'Grid GenerationQueue'!$AZ$5:$AZ$410,$B672,'Grid GenerationQueue'!$BA$5:$BA$410,$C672,'Grid GenerationQueue'!$BH$5:$BH$410,"&lt;&gt;"&amp;"")+SUMIFS('Grid GenerationQueue'!AK$5:AK$410,'Grid GenerationQueue'!$AZ$5:$AZ$410,$B672,'Grid GenerationQueue'!$BA$5:$BA$410,$C672,'Grid GenerationQueue'!$BH$5:$BH$410,"",'Grid GenerationQueue'!$AC$5:$AC$410,1)</f>
        <v>0</v>
      </c>
      <c r="AI672">
        <f>SUMIFS('Grid GenerationQueue'!AL$5:AL$410,'Grid GenerationQueue'!$AZ$5:$AZ$410,$B672,'Grid GenerationQueue'!$BA$5:$BA$410,$C672,'Grid GenerationQueue'!$BH$5:$BH$410,"&lt;&gt;"&amp;"")+SUMIFS('Grid GenerationQueue'!AL$5:AL$410,'Grid GenerationQueue'!$AZ$5:$AZ$410,$B672,'Grid GenerationQueue'!$BA$5:$BA$410,$C672,'Grid GenerationQueue'!$BH$5:$BH$410,"",'Grid GenerationQueue'!$AC$5:$AC$410,1)</f>
        <v>0</v>
      </c>
      <c r="AJ672">
        <f>SUMIFS('Grid GenerationQueue'!AM$5:AM$410,'Grid GenerationQueue'!$AZ$5:$AZ$410,$B672,'Grid GenerationQueue'!$BA$5:$BA$410,$C672,'Grid GenerationQueue'!$BH$5:$BH$410,"&lt;&gt;"&amp;"")+SUMIFS('Grid GenerationQueue'!AM$5:AM$410,'Grid GenerationQueue'!$AZ$5:$AZ$410,$B672,'Grid GenerationQueue'!$BA$5:$BA$410,$C672,'Grid GenerationQueue'!$BH$5:$BH$410,"",'Grid GenerationQueue'!$AC$5:$AC$410,1)</f>
        <v>0</v>
      </c>
      <c r="AK672">
        <f>SUMIFS('Grid GenerationQueue'!AN$5:AN$410,'Grid GenerationQueue'!$AZ$5:$AZ$410,$B672,'Grid GenerationQueue'!$BA$5:$BA$410,$C672,'Grid GenerationQueue'!$BH$5:$BH$410,"&lt;&gt;"&amp;"")+SUMIFS('Grid GenerationQueue'!AN$5:AN$410,'Grid GenerationQueue'!$AZ$5:$AZ$410,$B672,'Grid GenerationQueue'!$BA$5:$BA$410,$C672,'Grid GenerationQueue'!$BH$5:$BH$410,"",'Grid GenerationQueue'!$AC$5:$AC$410,1)</f>
        <v>0</v>
      </c>
      <c r="AL672">
        <f>SUMIFS('Grid GenerationQueue'!AO$5:AO$410,'Grid GenerationQueue'!$AZ$5:$AZ$410,$B672,'Grid GenerationQueue'!$BA$5:$BA$410,$C672,'Grid GenerationQueue'!$BH$5:$BH$410,"&lt;&gt;"&amp;"")+SUMIFS('Grid GenerationQueue'!AO$5:AO$410,'Grid GenerationQueue'!$AZ$5:$AZ$410,$B672,'Grid GenerationQueue'!$BA$5:$BA$410,$C672,'Grid GenerationQueue'!$BH$5:$BH$410,"",'Grid GenerationQueue'!$AC$5:$AC$410,1)</f>
        <v>0</v>
      </c>
      <c r="AM672">
        <f>SUMIFS('Grid GenerationQueue'!AP$5:AP$410,'Grid GenerationQueue'!$AZ$5:$AZ$410,$B672,'Grid GenerationQueue'!$BA$5:$BA$410,$C672,'Grid GenerationQueue'!$BH$5:$BH$410,"&lt;&gt;"&amp;"")+SUMIFS('Grid GenerationQueue'!AP$5:AP$410,'Grid GenerationQueue'!$AZ$5:$AZ$410,$B672,'Grid GenerationQueue'!$BA$5:$BA$410,$C672,'Grid GenerationQueue'!$BH$5:$BH$410,"",'Grid GenerationQueue'!$AC$5:$AC$410,1)</f>
        <v>0</v>
      </c>
      <c r="AN672">
        <f>SUMIFS('Grid GenerationQueue'!AQ$5:AQ$410,'Grid GenerationQueue'!$AZ$5:$AZ$410,$B672,'Grid GenerationQueue'!$BA$5:$BA$410,$C672,'Grid GenerationQueue'!$BH$5:$BH$410,"&lt;&gt;"&amp;"")+SUMIFS('Grid GenerationQueue'!AQ$5:AQ$410,'Grid GenerationQueue'!$AZ$5:$AZ$410,$B672,'Grid GenerationQueue'!$BA$5:$BA$410,$C672,'Grid GenerationQueue'!$BH$5:$BH$410,"",'Grid GenerationQueue'!$AC$5:$AC$410,1)</f>
        <v>0</v>
      </c>
      <c r="AO672">
        <f>SUMIFS('Grid GenerationQueue'!AR$5:AR$410,'Grid GenerationQueue'!$AZ$5:$AZ$410,$B672,'Grid GenerationQueue'!$BA$5:$BA$410,$C672,'Grid GenerationQueue'!$BH$5:$BH$410,"&lt;&gt;"&amp;"")+SUMIFS('Grid GenerationQueue'!AR$5:AR$410,'Grid GenerationQueue'!$AZ$5:$AZ$410,$B672,'Grid GenerationQueue'!$BA$5:$BA$410,$C672,'Grid GenerationQueue'!$BH$5:$BH$410,"",'Grid GenerationQueue'!$AC$5:$AC$410,1)</f>
        <v>0</v>
      </c>
      <c r="AQ672">
        <f>SUMIFS('Grid GenerationQueue'!AG$5:AG$410,'Grid GenerationQueue'!$AZ$5:$AZ$410,$B672,'Grid GenerationQueue'!$BA$5:$BA$410,$C672,'Grid GenerationQueue'!$BK$5:$BK$410,"&gt;0")</f>
        <v>0</v>
      </c>
      <c r="AR672">
        <f>SUMIFS('Grid GenerationQueue'!AH$5:AH$410,'Grid GenerationQueue'!$AZ$5:$AZ$410,$B672,'Grid GenerationQueue'!$BA$5:$BA$410,$C672,'Grid GenerationQueue'!$BK$5:$BK$410,"&gt;0")</f>
        <v>0</v>
      </c>
      <c r="AS672">
        <f>SUMIFS('Grid GenerationQueue'!AI$5:AI$410,'Grid GenerationQueue'!$AZ$5:$AZ$410,$B672,'Grid GenerationQueue'!$BA$5:$BA$410,$C672,'Grid GenerationQueue'!$BK$5:$BK$410,"&gt;0")</f>
        <v>0</v>
      </c>
      <c r="AT672">
        <f>SUMIFS('Grid GenerationQueue'!AJ$5:AJ$410,'Grid GenerationQueue'!$AZ$5:$AZ$410,$B672,'Grid GenerationQueue'!$BA$5:$BA$410,$C672,'Grid GenerationQueue'!$BK$5:$BK$410,"&gt;0")</f>
        <v>0</v>
      </c>
      <c r="AU672">
        <f>SUMIFS('Grid GenerationQueue'!AK$5:AK$410,'Grid GenerationQueue'!$AZ$5:$AZ$410,$B672,'Grid GenerationQueue'!$BA$5:$BA$410,$C672,'Grid GenerationQueue'!$BK$5:$BK$410,"&gt;0")</f>
        <v>0</v>
      </c>
      <c r="AV672">
        <f>SUMIFS('Grid GenerationQueue'!AL$5:AL$410,'Grid GenerationQueue'!$AZ$5:$AZ$410,$B672,'Grid GenerationQueue'!$BA$5:$BA$410,$C672,'Grid GenerationQueue'!$BK$5:$BK$410,"&gt;0")</f>
        <v>0</v>
      </c>
      <c r="AW672">
        <f>SUMIFS('Grid GenerationQueue'!AM$5:AM$410,'Grid GenerationQueue'!$AZ$5:$AZ$410,$B672,'Grid GenerationQueue'!$BA$5:$BA$410,$C672,'Grid GenerationQueue'!$BK$5:$BK$410,"&gt;0")</f>
        <v>0</v>
      </c>
      <c r="AX672">
        <f>SUMIFS('Grid GenerationQueue'!AN$5:AN$410,'Grid GenerationQueue'!$AZ$5:$AZ$410,$B672,'Grid GenerationQueue'!$BA$5:$BA$410,$C672,'Grid GenerationQueue'!$BK$5:$BK$410,"&gt;0")</f>
        <v>0</v>
      </c>
      <c r="AY672">
        <f>SUMIFS('Grid GenerationQueue'!AO$5:AO$410,'Grid GenerationQueue'!$AZ$5:$AZ$410,$B672,'Grid GenerationQueue'!$BA$5:$BA$410,$C672,'Grid GenerationQueue'!$BK$5:$BK$410,"&gt;0")</f>
        <v>0</v>
      </c>
      <c r="AZ672">
        <f>SUMIFS('Grid GenerationQueue'!AP$5:AP$410,'Grid GenerationQueue'!$AZ$5:$AZ$410,$B672,'Grid GenerationQueue'!$BA$5:$BA$410,$C672,'Grid GenerationQueue'!$BK$5:$BK$410,"&gt;0")</f>
        <v>0</v>
      </c>
      <c r="BA672">
        <f>SUMIFS('Grid GenerationQueue'!AQ$5:AQ$410,'Grid GenerationQueue'!$AZ$5:$AZ$410,$B672,'Grid GenerationQueue'!$BA$5:$BA$410,$C672,'Grid GenerationQueue'!$BK$5:$BK$410,"&gt;0")</f>
        <v>0</v>
      </c>
      <c r="BB672">
        <f>SUMIFS('Grid GenerationQueue'!AR$5:AR$410,'Grid GenerationQueue'!$AZ$5:$AZ$410,$B672,'Grid GenerationQueue'!$BA$5:$BA$410,$C672,'Grid GenerationQueue'!$BK$5:$BK$410,"&gt;0")</f>
        <v>0</v>
      </c>
      <c r="BD672">
        <f>SUMIFS('Grid GenerationQueue'!AG$5:AG$410,'Grid GenerationQueue'!$AZ$5:$AZ$410,$B672,'Grid GenerationQueue'!$BA$5:$BA$410,$C672,'Grid GenerationQueue'!$BD$5:$BD$410,"&lt;="&amp;$BE$3)</f>
        <v>0</v>
      </c>
      <c r="BE672">
        <f>SUMIFS('Grid GenerationQueue'!AH$5:AH$410,'Grid GenerationQueue'!$AZ$5:$AZ$410,$B672,'Grid GenerationQueue'!$BA$5:$BA$410,$C672,'Grid GenerationQueue'!$BD$5:$BD$410,"&lt;="&amp;$BE$3)</f>
        <v>0</v>
      </c>
      <c r="BF672">
        <f>SUMIFS('Grid GenerationQueue'!AI$5:AI$410,'Grid GenerationQueue'!$AZ$5:$AZ$410,$B672,'Grid GenerationQueue'!$BA$5:$BA$410,$C672,'Grid GenerationQueue'!$BD$5:$BD$410,"&lt;="&amp;$BE$3)</f>
        <v>0</v>
      </c>
      <c r="BG672">
        <f>SUMIFS('Grid GenerationQueue'!AJ$5:AJ$410,'Grid GenerationQueue'!$AZ$5:$AZ$410,$B672,'Grid GenerationQueue'!$BA$5:$BA$410,$C672,'Grid GenerationQueue'!$BD$5:$BD$410,"&lt;="&amp;$BE$3)</f>
        <v>0</v>
      </c>
      <c r="BH672">
        <f>SUMIFS('Grid GenerationQueue'!AK$5:AK$410,'Grid GenerationQueue'!$AZ$5:$AZ$410,$B672,'Grid GenerationQueue'!$BA$5:$BA$410,$C672,'Grid GenerationQueue'!$BD$5:$BD$410,"&lt;="&amp;$BE$3)</f>
        <v>0</v>
      </c>
      <c r="BI672">
        <f>SUMIFS('Grid GenerationQueue'!AL$5:AL$410,'Grid GenerationQueue'!$AZ$5:$AZ$410,$B672,'Grid GenerationQueue'!$BA$5:$BA$410,$C672,'Grid GenerationQueue'!$BD$5:$BD$410,"&lt;="&amp;$BE$3)</f>
        <v>0</v>
      </c>
      <c r="BJ672">
        <f>SUMIFS('Grid GenerationQueue'!AM$5:AM$410,'Grid GenerationQueue'!$AZ$5:$AZ$410,$B672,'Grid GenerationQueue'!$BA$5:$BA$410,$C672,'Grid GenerationQueue'!$BD$5:$BD$410,"&lt;="&amp;$BE$3)</f>
        <v>0</v>
      </c>
      <c r="BK672">
        <f>SUMIFS('Grid GenerationQueue'!AN$5:AN$410,'Grid GenerationQueue'!$AZ$5:$AZ$410,$B672,'Grid GenerationQueue'!$BA$5:$BA$410,$C672,'Grid GenerationQueue'!$BD$5:$BD$410,"&lt;="&amp;$BE$3)</f>
        <v>0</v>
      </c>
      <c r="BL672">
        <f>SUMIFS('Grid GenerationQueue'!AO$5:AO$410,'Grid GenerationQueue'!$AZ$5:$AZ$410,$B672,'Grid GenerationQueue'!$BA$5:$BA$410,$C672,'Grid GenerationQueue'!$BD$5:$BD$410,"&lt;="&amp;$BE$3)</f>
        <v>0</v>
      </c>
      <c r="BM672">
        <f>SUMIFS('Grid GenerationQueue'!AP$5:AP$410,'Grid GenerationQueue'!$AZ$5:$AZ$410,$B672,'Grid GenerationQueue'!$BA$5:$BA$410,$C672,'Grid GenerationQueue'!$BD$5:$BD$410,"&lt;="&amp;$BE$3)</f>
        <v>0</v>
      </c>
      <c r="BN672">
        <f>SUMIFS('Grid GenerationQueue'!AQ$5:AQ$410,'Grid GenerationQueue'!$AZ$5:$AZ$410,$B672,'Grid GenerationQueue'!$BA$5:$BA$410,$C672,'Grid GenerationQueue'!$BD$5:$BD$410,"&lt;="&amp;$BE$3)</f>
        <v>0</v>
      </c>
      <c r="BO672">
        <f>SUMIFS('Grid GenerationQueue'!AR$5:AR$410,'Grid GenerationQueue'!$AZ$5:$AZ$410,$B672,'Grid GenerationQueue'!$BA$5:$BA$410,$C672,'Grid GenerationQueue'!$BD$5:$BD$410,"&lt;="&amp;$BE$3)</f>
        <v>0</v>
      </c>
      <c r="BQ672">
        <f>SUMIFS('Grid GenerationQueue'!AG$5:AG$410,'Grid GenerationQueue'!$AZ$5:$AZ$410,$B672,'Grid GenerationQueue'!$BA$5:$BA$410,$C672,'Grid GenerationQueue'!$BJ$5:$BJ$410,"Executed",'Grid GenerationQueue'!$BD$5:$BD$410,"&lt;="&amp;$BE$3)</f>
        <v>0</v>
      </c>
      <c r="BR672">
        <f>SUMIFS('Grid GenerationQueue'!AH$5:AH$410,'Grid GenerationQueue'!$AZ$5:$AZ$410,$B672,'Grid GenerationQueue'!$BA$5:$BA$410,$C672,'Grid GenerationQueue'!$BJ$5:$BJ$410,"Executed",'Grid GenerationQueue'!$BD$5:$BD$410,"&lt;="&amp;$BE$3)</f>
        <v>0</v>
      </c>
      <c r="BS672">
        <f>SUMIFS('Grid GenerationQueue'!AI$5:AI$410,'Grid GenerationQueue'!$AZ$5:$AZ$410,$B672,'Grid GenerationQueue'!$BA$5:$BA$410,$C672,'Grid GenerationQueue'!$BJ$5:$BJ$410,"Executed",'Grid GenerationQueue'!$BD$5:$BD$410,"&lt;="&amp;$BE$3)</f>
        <v>0</v>
      </c>
      <c r="BT672">
        <f>SUMIFS('Grid GenerationQueue'!AJ$5:AJ$410,'Grid GenerationQueue'!$AZ$5:$AZ$410,$B672,'Grid GenerationQueue'!$BA$5:$BA$410,$C672,'Grid GenerationQueue'!$BJ$5:$BJ$410,"Executed",'Grid GenerationQueue'!$BD$5:$BD$410,"&lt;="&amp;$BE$3)</f>
        <v>0</v>
      </c>
      <c r="BU672">
        <f>SUMIFS('Grid GenerationQueue'!AK$5:AK$410,'Grid GenerationQueue'!$AZ$5:$AZ$410,$B672,'Grid GenerationQueue'!$BA$5:$BA$410,$C672,'Grid GenerationQueue'!$BJ$5:$BJ$410,"Executed",'Grid GenerationQueue'!$BD$5:$BD$410,"&lt;="&amp;$BE$3)</f>
        <v>0</v>
      </c>
      <c r="BV672">
        <f>SUMIFS('Grid GenerationQueue'!AL$5:AL$410,'Grid GenerationQueue'!$AZ$5:$AZ$410,$B672,'Grid GenerationQueue'!$BA$5:$BA$410,$C672,'Grid GenerationQueue'!$BJ$5:$BJ$410,"Executed",'Grid GenerationQueue'!$BD$5:$BD$410,"&lt;="&amp;$BE$3)</f>
        <v>0</v>
      </c>
      <c r="BW672">
        <f>SUMIFS('Grid GenerationQueue'!AM$5:AM$410,'Grid GenerationQueue'!$AZ$5:$AZ$410,$B672,'Grid GenerationQueue'!$BA$5:$BA$410,$C672,'Grid GenerationQueue'!$BJ$5:$BJ$410,"Executed",'Grid GenerationQueue'!$BD$5:$BD$410,"&lt;="&amp;$BE$3)</f>
        <v>0</v>
      </c>
      <c r="BX672">
        <f>SUMIFS('Grid GenerationQueue'!AN$5:AN$410,'Grid GenerationQueue'!$AZ$5:$AZ$410,$B672,'Grid GenerationQueue'!$BA$5:$BA$410,$C672,'Grid GenerationQueue'!$BJ$5:$BJ$410,"Executed",'Grid GenerationQueue'!$BD$5:$BD$410,"&lt;="&amp;$BE$3)</f>
        <v>0</v>
      </c>
      <c r="BY672">
        <f>SUMIFS('Grid GenerationQueue'!AO$5:AO$410,'Grid GenerationQueue'!$AZ$5:$AZ$410,$B672,'Grid GenerationQueue'!$BA$5:$BA$410,$C672,'Grid GenerationQueue'!$BJ$5:$BJ$410,"Executed",'Grid GenerationQueue'!$BD$5:$BD$410,"&lt;="&amp;$BE$3)</f>
        <v>0</v>
      </c>
      <c r="BZ672">
        <f>SUMIFS('Grid GenerationQueue'!AP$5:AP$410,'Grid GenerationQueue'!$AZ$5:$AZ$410,$B672,'Grid GenerationQueue'!$BA$5:$BA$410,$C672,'Grid GenerationQueue'!$BJ$5:$BJ$410,"Executed",'Grid GenerationQueue'!$BD$5:$BD$410,"&lt;="&amp;$BE$3)</f>
        <v>0</v>
      </c>
      <c r="CA672">
        <f>SUMIFS('Grid GenerationQueue'!AQ$5:AQ$410,'Grid GenerationQueue'!$AZ$5:$AZ$410,$B672,'Grid GenerationQueue'!$BA$5:$BA$410,$C672,'Grid GenerationQueue'!$BJ$5:$BJ$410,"Executed",'Grid GenerationQueue'!$BD$5:$BD$410,"&lt;="&amp;$BE$3)</f>
        <v>0</v>
      </c>
      <c r="CB672">
        <f>SUMIFS('Grid GenerationQueue'!AR$5:AR$410,'Grid GenerationQueue'!$AZ$5:$AZ$410,$B672,'Grid GenerationQueue'!$BA$5:$BA$410,$C672,'Grid GenerationQueue'!$BJ$5:$BJ$410,"Executed",'Grid GenerationQueue'!$BD$5:$BD$410,"&lt;="&amp;$BE$3)</f>
        <v>0</v>
      </c>
      <c r="CD672">
        <f>SUMIFS('Grid GenerationQueue'!AG$5:AG$410,'Grid GenerationQueue'!$AZ$5:$AZ$410,$B672,'Grid GenerationQueue'!$BA$5:$BA$410,$C672,'Grid GenerationQueue'!$BH$5:$BH$410,"&lt;&gt;"&amp;"",'Grid GenerationQueue'!$BD$5:$BD$410,"&lt;="&amp;$BE$3)</f>
        <v>0</v>
      </c>
      <c r="CE672">
        <f>SUMIFS('Grid GenerationQueue'!AH$5:AH$410,'Grid GenerationQueue'!$AZ$5:$AZ$410,$B672,'Grid GenerationQueue'!$BA$5:$BA$410,$C672,'Grid GenerationQueue'!$BH$5:$BH$410,"&lt;&gt;"&amp;"",'Grid GenerationQueue'!$BD$5:$BD$410,"&lt;="&amp;$BE$3)</f>
        <v>0</v>
      </c>
      <c r="CF672">
        <f>SUMIFS('Grid GenerationQueue'!AI$5:AI$410,'Grid GenerationQueue'!$AZ$5:$AZ$410,$B672,'Grid GenerationQueue'!$BA$5:$BA$410,$C672,'Grid GenerationQueue'!$BH$5:$BH$410,"&lt;&gt;"&amp;"",'Grid GenerationQueue'!$BD$5:$BD$410,"&lt;="&amp;$BE$3)</f>
        <v>0</v>
      </c>
      <c r="CG672">
        <f>SUMIFS('Grid GenerationQueue'!AJ$5:AJ$410,'Grid GenerationQueue'!$AZ$5:$AZ$410,$B672,'Grid GenerationQueue'!$BA$5:$BA$410,$C672,'Grid GenerationQueue'!$BH$5:$BH$410,"&lt;&gt;"&amp;"",'Grid GenerationQueue'!$BD$5:$BD$410,"&lt;="&amp;$BE$3)</f>
        <v>0</v>
      </c>
      <c r="CH672">
        <f>SUMIFS('Grid GenerationQueue'!AK$5:AK$410,'Grid GenerationQueue'!$AZ$5:$AZ$410,$B672,'Grid GenerationQueue'!$BA$5:$BA$410,$C672,'Grid GenerationQueue'!$BH$5:$BH$410,"&lt;&gt;"&amp;"",'Grid GenerationQueue'!$BD$5:$BD$410,"&lt;="&amp;$BE$3)</f>
        <v>0</v>
      </c>
      <c r="CI672">
        <f>SUMIFS('Grid GenerationQueue'!AL$5:AL$410,'Grid GenerationQueue'!$AZ$5:$AZ$410,$B672,'Grid GenerationQueue'!$BA$5:$BA$410,$C672,'Grid GenerationQueue'!$BH$5:$BH$410,"&lt;&gt;"&amp;"",'Grid GenerationQueue'!$BD$5:$BD$410,"&lt;="&amp;$BE$3)</f>
        <v>0</v>
      </c>
      <c r="CJ672">
        <f>SUMIFS('Grid GenerationQueue'!AM$5:AM$410,'Grid GenerationQueue'!$AZ$5:$AZ$410,$B672,'Grid GenerationQueue'!$BA$5:$BA$410,$C672,'Grid GenerationQueue'!$BH$5:$BH$410,"&lt;&gt;"&amp;"",'Grid GenerationQueue'!$BD$5:$BD$410,"&lt;="&amp;$BE$3)</f>
        <v>0</v>
      </c>
      <c r="CK672">
        <f>SUMIFS('Grid GenerationQueue'!AN$5:AN$410,'Grid GenerationQueue'!$AZ$5:$AZ$410,$B672,'Grid GenerationQueue'!$BA$5:$BA$410,$C672,'Grid GenerationQueue'!$BH$5:$BH$410,"&lt;&gt;"&amp;"",'Grid GenerationQueue'!$BD$5:$BD$410,"&lt;="&amp;$BE$3)</f>
        <v>0</v>
      </c>
      <c r="CL672">
        <f>SUMIFS('Grid GenerationQueue'!AO$5:AO$410,'Grid GenerationQueue'!$AZ$5:$AZ$410,$B672,'Grid GenerationQueue'!$BA$5:$BA$410,$C672,'Grid GenerationQueue'!$BH$5:$BH$410,"&lt;&gt;"&amp;"",'Grid GenerationQueue'!$BD$5:$BD$410,"&lt;="&amp;$BE$3)</f>
        <v>0</v>
      </c>
      <c r="CM672">
        <f>SUMIFS('Grid GenerationQueue'!AP$5:AP$410,'Grid GenerationQueue'!$AZ$5:$AZ$410,$B672,'Grid GenerationQueue'!$BA$5:$BA$410,$C672,'Grid GenerationQueue'!$BH$5:$BH$410,"&lt;&gt;"&amp;"",'Grid GenerationQueue'!$BD$5:$BD$410,"&lt;="&amp;$BE$3)</f>
        <v>0</v>
      </c>
      <c r="CN672">
        <f>SUMIFS('Grid GenerationQueue'!AQ$5:AQ$410,'Grid GenerationQueue'!$AZ$5:$AZ$410,$B672,'Grid GenerationQueue'!$BA$5:$BA$410,$C672,'Grid GenerationQueue'!$BH$5:$BH$410,"&lt;&gt;"&amp;"",'Grid GenerationQueue'!$BD$5:$BD$410,"&lt;="&amp;$BE$3)</f>
        <v>0</v>
      </c>
      <c r="CO672">
        <f>SUMIFS('Grid GenerationQueue'!AR$5:AR$410,'Grid GenerationQueue'!$AZ$5:$AZ$410,$B672,'Grid GenerationQueue'!$BA$5:$BA$410,$C672,'Grid GenerationQueue'!$BH$5:$BH$410,"&lt;&gt;"&amp;"",'Grid GenerationQueue'!$BD$5:$BD$410,"&lt;="&amp;$BE$3)</f>
        <v>0</v>
      </c>
      <c r="CQ672">
        <f>SUMIFS('Grid GenerationQueue'!AG$5:AG$410,'Grid GenerationQueue'!$AZ$5:$AZ$410,$B672,'Grid GenerationQueue'!$BA$5:$BA$410,$C672,'Grid GenerationQueue'!$BK$5:$BK$410,"&gt;0",'Grid GenerationQueue'!$BD$5:$BD$410,"&lt;="&amp;$BE$3)</f>
        <v>0</v>
      </c>
      <c r="CR672">
        <f>SUMIFS('Grid GenerationQueue'!AH$5:AH$410,'Grid GenerationQueue'!$AZ$5:$AZ$410,$B672,'Grid GenerationQueue'!$BA$5:$BA$410,$C672,'Grid GenerationQueue'!$BK$5:$BK$410,"&gt;0",'Grid GenerationQueue'!$BD$5:$BD$410,"&lt;="&amp;$BE$3)</f>
        <v>0</v>
      </c>
      <c r="CS672">
        <f>SUMIFS('Grid GenerationQueue'!AI$5:AI$410,'Grid GenerationQueue'!$AZ$5:$AZ$410,$B672,'Grid GenerationQueue'!$BA$5:$BA$410,$C672,'Grid GenerationQueue'!$BK$5:$BK$410,"&gt;0",'Grid GenerationQueue'!$BD$5:$BD$410,"&lt;="&amp;$BE$3)</f>
        <v>0</v>
      </c>
      <c r="CT672">
        <f>SUMIFS('Grid GenerationQueue'!AJ$5:AJ$410,'Grid GenerationQueue'!$AZ$5:$AZ$410,$B672,'Grid GenerationQueue'!$BA$5:$BA$410,$C672,'Grid GenerationQueue'!$BK$5:$BK$410,"&gt;0",'Grid GenerationQueue'!$BD$5:$BD$410,"&lt;="&amp;$BE$3)</f>
        <v>0</v>
      </c>
      <c r="CU672">
        <f>SUMIFS('Grid GenerationQueue'!AK$5:AK$410,'Grid GenerationQueue'!$AZ$5:$AZ$410,$B672,'Grid GenerationQueue'!$BA$5:$BA$410,$C672,'Grid GenerationQueue'!$BK$5:$BK$410,"&gt;0",'Grid GenerationQueue'!$BD$5:$BD$410,"&lt;="&amp;$BE$3)</f>
        <v>0</v>
      </c>
      <c r="CV672">
        <f>SUMIFS('Grid GenerationQueue'!AL$5:AL$410,'Grid GenerationQueue'!$AZ$5:$AZ$410,$B672,'Grid GenerationQueue'!$BA$5:$BA$410,$C672,'Grid GenerationQueue'!$BK$5:$BK$410,"&gt;0",'Grid GenerationQueue'!$BD$5:$BD$410,"&lt;="&amp;$BE$3)</f>
        <v>0</v>
      </c>
      <c r="CW672">
        <f>SUMIFS('Grid GenerationQueue'!AM$5:AM$410,'Grid GenerationQueue'!$AZ$5:$AZ$410,$B672,'Grid GenerationQueue'!$BA$5:$BA$410,$C672,'Grid GenerationQueue'!$BK$5:$BK$410,"&gt;0",'Grid GenerationQueue'!$BD$5:$BD$410,"&lt;="&amp;$BE$3)</f>
        <v>0</v>
      </c>
      <c r="CX672">
        <f>SUMIFS('Grid GenerationQueue'!AN$5:AN$410,'Grid GenerationQueue'!$AZ$5:$AZ$410,$B672,'Grid GenerationQueue'!$BA$5:$BA$410,$C672,'Grid GenerationQueue'!$BK$5:$BK$410,"&gt;0",'Grid GenerationQueue'!$BD$5:$BD$410,"&lt;="&amp;$BE$3)</f>
        <v>0</v>
      </c>
      <c r="CY672">
        <f>SUMIFS('Grid GenerationQueue'!AO$5:AO$410,'Grid GenerationQueue'!$AZ$5:$AZ$410,$B672,'Grid GenerationQueue'!$BA$5:$BA$410,$C672,'Grid GenerationQueue'!$BK$5:$BK$410,"&gt;0",'Grid GenerationQueue'!$BD$5:$BD$410,"&lt;="&amp;$BE$3)</f>
        <v>0</v>
      </c>
      <c r="CZ672">
        <f>SUMIFS('Grid GenerationQueue'!AP$5:AP$410,'Grid GenerationQueue'!$AZ$5:$AZ$410,$B672,'Grid GenerationQueue'!$BA$5:$BA$410,$C672,'Grid GenerationQueue'!$BK$5:$BK$410,"&gt;0",'Grid GenerationQueue'!$BD$5:$BD$410,"&lt;="&amp;$BE$3)</f>
        <v>0</v>
      </c>
      <c r="DA672">
        <f>SUMIFS('Grid GenerationQueue'!AQ$5:AQ$410,'Grid GenerationQueue'!$AZ$5:$AZ$410,$B672,'Grid GenerationQueue'!$BA$5:$BA$410,$C672,'Grid GenerationQueue'!$BK$5:$BK$410,"&gt;0",'Grid GenerationQueue'!$BD$5:$BD$410,"&lt;="&amp;$BE$3)</f>
        <v>0</v>
      </c>
      <c r="DB672">
        <f>SUMIFS('Grid GenerationQueue'!AR$5:AR$410,'Grid GenerationQueue'!$AZ$5:$AZ$410,$B672,'Grid GenerationQueue'!$BA$5:$BA$410,$C672,'Grid GenerationQueue'!$BK$5:$BK$410,"&gt;0",'Grid GenerationQueue'!$BD$5:$BD$410,"&lt;="&amp;$BE$3)</f>
        <v>0</v>
      </c>
    </row>
    <row r="673" spans="1:106" x14ac:dyDescent="0.35">
      <c r="A673" t="s">
        <v>4750</v>
      </c>
      <c r="B673" t="s">
        <v>5079</v>
      </c>
      <c r="C673">
        <v>115</v>
      </c>
      <c r="D673">
        <f>SUMIFS('Grid GenerationQueue'!AG$5:AG$410,'Grid GenerationQueue'!$AZ$5:$AZ$410,$B673,'Grid GenerationQueue'!$BA$5:$BA$410,$C673)</f>
        <v>0</v>
      </c>
      <c r="E673">
        <f>SUMIFS('Grid GenerationQueue'!AH$5:AH$410,'Grid GenerationQueue'!$AZ$5:$AZ$410,$B673,'Grid GenerationQueue'!$BA$5:$BA$410,$C673)</f>
        <v>0</v>
      </c>
      <c r="F673">
        <f>SUMIFS('Grid GenerationQueue'!AI$5:AI$410,'Grid GenerationQueue'!$AZ$5:$AZ$410,$B673,'Grid GenerationQueue'!$BA$5:$BA$410,$C673)</f>
        <v>0</v>
      </c>
      <c r="G673">
        <f>SUMIFS('Grid GenerationQueue'!AJ$5:AJ$410,'Grid GenerationQueue'!$AZ$5:$AZ$410,$B673,'Grid GenerationQueue'!$BA$5:$BA$410,$C673)</f>
        <v>0</v>
      </c>
      <c r="H673">
        <f>SUMIFS('Grid GenerationQueue'!AK$5:AK$410,'Grid GenerationQueue'!$AZ$5:$AZ$410,$B673,'Grid GenerationQueue'!$BA$5:$BA$410,$C673)</f>
        <v>0</v>
      </c>
      <c r="I673">
        <f>SUMIFS('Grid GenerationQueue'!AL$5:AL$410,'Grid GenerationQueue'!$AZ$5:$AZ$410,$B673,'Grid GenerationQueue'!$BA$5:$BA$410,$C673)</f>
        <v>0</v>
      </c>
      <c r="J673">
        <f>SUMIFS('Grid GenerationQueue'!AM$5:AM$410,'Grid GenerationQueue'!$AZ$5:$AZ$410,$B673,'Grid GenerationQueue'!$BA$5:$BA$410,$C673)</f>
        <v>0</v>
      </c>
      <c r="K673">
        <f>SUMIFS('Grid GenerationQueue'!AN$5:AN$410,'Grid GenerationQueue'!$AZ$5:$AZ$410,$B673,'Grid GenerationQueue'!$BA$5:$BA$410,$C673)</f>
        <v>0</v>
      </c>
      <c r="L673">
        <f>SUMIFS('Grid GenerationQueue'!AO$5:AO$410,'Grid GenerationQueue'!$AZ$5:$AZ$410,$B673,'Grid GenerationQueue'!$BA$5:$BA$410,$C673)</f>
        <v>0</v>
      </c>
      <c r="M673">
        <f>SUMIFS('Grid GenerationQueue'!AP$5:AP$410,'Grid GenerationQueue'!$AZ$5:$AZ$410,$B673,'Grid GenerationQueue'!$BA$5:$BA$410,$C673)</f>
        <v>0</v>
      </c>
      <c r="N673">
        <f>SUMIFS('Grid GenerationQueue'!AQ$5:AQ$410,'Grid GenerationQueue'!$AZ$5:$AZ$410,$B673,'Grid GenerationQueue'!$BA$5:$BA$410,$C673)</f>
        <v>0</v>
      </c>
      <c r="O673">
        <f>SUMIFS('Grid GenerationQueue'!AR$5:AR$410,'Grid GenerationQueue'!$AZ$5:$AZ$410,$B673,'Grid GenerationQueue'!$BA$5:$BA$410,$C673)</f>
        <v>0</v>
      </c>
      <c r="Q673">
        <f>SUMIFS('Grid GenerationQueue'!AG$5:AG$410,'Grid GenerationQueue'!$AZ$5:$AZ$410,$B673,'Grid GenerationQueue'!$BA$5:$BA$410,$C673,'Grid GenerationQueue'!$BJ$5:$BJ$410,"Executed")</f>
        <v>0</v>
      </c>
      <c r="R673">
        <f>SUMIFS('Grid GenerationQueue'!AH$5:AH$410,'Grid GenerationQueue'!$AZ$5:$AZ$410,$B673,'Grid GenerationQueue'!$BA$5:$BA$410,$C673,'Grid GenerationQueue'!$BJ$5:$BJ$410,"Executed")</f>
        <v>0</v>
      </c>
      <c r="S673">
        <f>SUMIFS('Grid GenerationQueue'!AI$5:AI$410,'Grid GenerationQueue'!$AZ$5:$AZ$410,$B673,'Grid GenerationQueue'!$BA$5:$BA$410,$C673,'Grid GenerationQueue'!$BJ$5:$BJ$410,"Executed")</f>
        <v>0</v>
      </c>
      <c r="T673">
        <f>SUMIFS('Grid GenerationQueue'!AJ$5:AJ$410,'Grid GenerationQueue'!$AZ$5:$AZ$410,$B673,'Grid GenerationQueue'!$BA$5:$BA$410,$C673,'Grid GenerationQueue'!$BJ$5:$BJ$410,"Executed")</f>
        <v>0</v>
      </c>
      <c r="U673">
        <f>SUMIFS('Grid GenerationQueue'!AK$5:AK$410,'Grid GenerationQueue'!$AZ$5:$AZ$410,$B673,'Grid GenerationQueue'!$BA$5:$BA$410,$C673,'Grid GenerationQueue'!$BJ$5:$BJ$410,"Executed")</f>
        <v>0</v>
      </c>
      <c r="V673">
        <f>SUMIFS('Grid GenerationQueue'!AL$5:AL$410,'Grid GenerationQueue'!$AZ$5:$AZ$410,$B673,'Grid GenerationQueue'!$BA$5:$BA$410,$C673,'Grid GenerationQueue'!$BJ$5:$BJ$410,"Executed")</f>
        <v>0</v>
      </c>
      <c r="W673">
        <f>SUMIFS('Grid GenerationQueue'!AM$5:AM$410,'Grid GenerationQueue'!$AZ$5:$AZ$410,$B673,'Grid GenerationQueue'!$BA$5:$BA$410,$C673,'Grid GenerationQueue'!$BJ$5:$BJ$410,"Executed")</f>
        <v>0</v>
      </c>
      <c r="X673">
        <f>SUMIFS('Grid GenerationQueue'!AN$5:AN$410,'Grid GenerationQueue'!$AZ$5:$AZ$410,$B673,'Grid GenerationQueue'!$BA$5:$BA$410,$C673,'Grid GenerationQueue'!$BJ$5:$BJ$410,"Executed")</f>
        <v>0</v>
      </c>
      <c r="Y673">
        <f>SUMIFS('Grid GenerationQueue'!AO$5:AO$410,'Grid GenerationQueue'!$AZ$5:$AZ$410,$B673,'Grid GenerationQueue'!$BA$5:$BA$410,$C673,'Grid GenerationQueue'!$BJ$5:$BJ$410,"Executed")</f>
        <v>0</v>
      </c>
      <c r="Z673">
        <f>SUMIFS('Grid GenerationQueue'!AP$5:AP$410,'Grid GenerationQueue'!$AZ$5:$AZ$410,$B673,'Grid GenerationQueue'!$BA$5:$BA$410,$C673,'Grid GenerationQueue'!$BJ$5:$BJ$410,"Executed")</f>
        <v>0</v>
      </c>
      <c r="AA673">
        <f>SUMIFS('Grid GenerationQueue'!AQ$5:AQ$410,'Grid GenerationQueue'!$AZ$5:$AZ$410,$B673,'Grid GenerationQueue'!$BA$5:$BA$410,$C673,'Grid GenerationQueue'!$BJ$5:$BJ$410,"Executed")</f>
        <v>0</v>
      </c>
      <c r="AB673">
        <f>SUMIFS('Grid GenerationQueue'!AR$5:AR$410,'Grid GenerationQueue'!$AZ$5:$AZ$410,$B673,'Grid GenerationQueue'!$BA$5:$BA$410,$C673,'Grid GenerationQueue'!$BJ$5:$BJ$410,"Executed")</f>
        <v>0</v>
      </c>
      <c r="AD673">
        <f>SUMIFS('Grid GenerationQueue'!AG$5:AG$410,'Grid GenerationQueue'!$AZ$5:$AZ$410,$B673,'Grid GenerationQueue'!$BA$5:$BA$410,$C673,'Grid GenerationQueue'!$BH$5:$BH$410,"&lt;&gt;"&amp;"")+SUMIFS('Grid GenerationQueue'!AG$5:AG$410,'Grid GenerationQueue'!$AZ$5:$AZ$410,$B673,'Grid GenerationQueue'!$BA$5:$BA$410,$C673,'Grid GenerationQueue'!$BH$5:$BH$410,"",'Grid GenerationQueue'!$AC$5:$AC$410,1)</f>
        <v>0</v>
      </c>
      <c r="AE673">
        <f>SUMIFS('Grid GenerationQueue'!AH$5:AH$410,'Grid GenerationQueue'!$AZ$5:$AZ$410,$B673,'Grid GenerationQueue'!$BA$5:$BA$410,$C673,'Grid GenerationQueue'!$BH$5:$BH$410,"&lt;&gt;"&amp;"")+SUMIFS('Grid GenerationQueue'!AH$5:AH$410,'Grid GenerationQueue'!$AZ$5:$AZ$410,$B673,'Grid GenerationQueue'!$BA$5:$BA$410,$C673,'Grid GenerationQueue'!$BH$5:$BH$410,"",'Grid GenerationQueue'!$AC$5:$AC$410,1)</f>
        <v>0</v>
      </c>
      <c r="AF673">
        <f>SUMIFS('Grid GenerationQueue'!AI$5:AI$410,'Grid GenerationQueue'!$AZ$5:$AZ$410,$B673,'Grid GenerationQueue'!$BA$5:$BA$410,$C673,'Grid GenerationQueue'!$BH$5:$BH$410,"&lt;&gt;"&amp;"")+SUMIFS('Grid GenerationQueue'!AI$5:AI$410,'Grid GenerationQueue'!$AZ$5:$AZ$410,$B673,'Grid GenerationQueue'!$BA$5:$BA$410,$C673,'Grid GenerationQueue'!$BH$5:$BH$410,"",'Grid GenerationQueue'!$AC$5:$AC$410,1)</f>
        <v>0</v>
      </c>
      <c r="AG673">
        <f>SUMIFS('Grid GenerationQueue'!AJ$5:AJ$410,'Grid GenerationQueue'!$AZ$5:$AZ$410,$B673,'Grid GenerationQueue'!$BA$5:$BA$410,$C673,'Grid GenerationQueue'!$BH$5:$BH$410,"&lt;&gt;"&amp;"")+SUMIFS('Grid GenerationQueue'!AJ$5:AJ$410,'Grid GenerationQueue'!$AZ$5:$AZ$410,$B673,'Grid GenerationQueue'!$BA$5:$BA$410,$C673,'Grid GenerationQueue'!$BH$5:$BH$410,"",'Grid GenerationQueue'!$AC$5:$AC$410,1)</f>
        <v>0</v>
      </c>
      <c r="AH673">
        <f>SUMIFS('Grid GenerationQueue'!AK$5:AK$410,'Grid GenerationQueue'!$AZ$5:$AZ$410,$B673,'Grid GenerationQueue'!$BA$5:$BA$410,$C673,'Grid GenerationQueue'!$BH$5:$BH$410,"&lt;&gt;"&amp;"")+SUMIFS('Grid GenerationQueue'!AK$5:AK$410,'Grid GenerationQueue'!$AZ$5:$AZ$410,$B673,'Grid GenerationQueue'!$BA$5:$BA$410,$C673,'Grid GenerationQueue'!$BH$5:$BH$410,"",'Grid GenerationQueue'!$AC$5:$AC$410,1)</f>
        <v>0</v>
      </c>
      <c r="AI673">
        <f>SUMIFS('Grid GenerationQueue'!AL$5:AL$410,'Grid GenerationQueue'!$AZ$5:$AZ$410,$B673,'Grid GenerationQueue'!$BA$5:$BA$410,$C673,'Grid GenerationQueue'!$BH$5:$BH$410,"&lt;&gt;"&amp;"")+SUMIFS('Grid GenerationQueue'!AL$5:AL$410,'Grid GenerationQueue'!$AZ$5:$AZ$410,$B673,'Grid GenerationQueue'!$BA$5:$BA$410,$C673,'Grid GenerationQueue'!$BH$5:$BH$410,"",'Grid GenerationQueue'!$AC$5:$AC$410,1)</f>
        <v>0</v>
      </c>
      <c r="AJ673">
        <f>SUMIFS('Grid GenerationQueue'!AM$5:AM$410,'Grid GenerationQueue'!$AZ$5:$AZ$410,$B673,'Grid GenerationQueue'!$BA$5:$BA$410,$C673,'Grid GenerationQueue'!$BH$5:$BH$410,"&lt;&gt;"&amp;"")+SUMIFS('Grid GenerationQueue'!AM$5:AM$410,'Grid GenerationQueue'!$AZ$5:$AZ$410,$B673,'Grid GenerationQueue'!$BA$5:$BA$410,$C673,'Grid GenerationQueue'!$BH$5:$BH$410,"",'Grid GenerationQueue'!$AC$5:$AC$410,1)</f>
        <v>0</v>
      </c>
      <c r="AK673">
        <f>SUMIFS('Grid GenerationQueue'!AN$5:AN$410,'Grid GenerationQueue'!$AZ$5:$AZ$410,$B673,'Grid GenerationQueue'!$BA$5:$BA$410,$C673,'Grid GenerationQueue'!$BH$5:$BH$410,"&lt;&gt;"&amp;"")+SUMIFS('Grid GenerationQueue'!AN$5:AN$410,'Grid GenerationQueue'!$AZ$5:$AZ$410,$B673,'Grid GenerationQueue'!$BA$5:$BA$410,$C673,'Grid GenerationQueue'!$BH$5:$BH$410,"",'Grid GenerationQueue'!$AC$5:$AC$410,1)</f>
        <v>0</v>
      </c>
      <c r="AL673">
        <f>SUMIFS('Grid GenerationQueue'!AO$5:AO$410,'Grid GenerationQueue'!$AZ$5:$AZ$410,$B673,'Grid GenerationQueue'!$BA$5:$BA$410,$C673,'Grid GenerationQueue'!$BH$5:$BH$410,"&lt;&gt;"&amp;"")+SUMIFS('Grid GenerationQueue'!AO$5:AO$410,'Grid GenerationQueue'!$AZ$5:$AZ$410,$B673,'Grid GenerationQueue'!$BA$5:$BA$410,$C673,'Grid GenerationQueue'!$BH$5:$BH$410,"",'Grid GenerationQueue'!$AC$5:$AC$410,1)</f>
        <v>0</v>
      </c>
      <c r="AM673">
        <f>SUMIFS('Grid GenerationQueue'!AP$5:AP$410,'Grid GenerationQueue'!$AZ$5:$AZ$410,$B673,'Grid GenerationQueue'!$BA$5:$BA$410,$C673,'Grid GenerationQueue'!$BH$5:$BH$410,"&lt;&gt;"&amp;"")+SUMIFS('Grid GenerationQueue'!AP$5:AP$410,'Grid GenerationQueue'!$AZ$5:$AZ$410,$B673,'Grid GenerationQueue'!$BA$5:$BA$410,$C673,'Grid GenerationQueue'!$BH$5:$BH$410,"",'Grid GenerationQueue'!$AC$5:$AC$410,1)</f>
        <v>0</v>
      </c>
      <c r="AN673">
        <f>SUMIFS('Grid GenerationQueue'!AQ$5:AQ$410,'Grid GenerationQueue'!$AZ$5:$AZ$410,$B673,'Grid GenerationQueue'!$BA$5:$BA$410,$C673,'Grid GenerationQueue'!$BH$5:$BH$410,"&lt;&gt;"&amp;"")+SUMIFS('Grid GenerationQueue'!AQ$5:AQ$410,'Grid GenerationQueue'!$AZ$5:$AZ$410,$B673,'Grid GenerationQueue'!$BA$5:$BA$410,$C673,'Grid GenerationQueue'!$BH$5:$BH$410,"",'Grid GenerationQueue'!$AC$5:$AC$410,1)</f>
        <v>0</v>
      </c>
      <c r="AO673">
        <f>SUMIFS('Grid GenerationQueue'!AR$5:AR$410,'Grid GenerationQueue'!$AZ$5:$AZ$410,$B673,'Grid GenerationQueue'!$BA$5:$BA$410,$C673,'Grid GenerationQueue'!$BH$5:$BH$410,"&lt;&gt;"&amp;"")+SUMIFS('Grid GenerationQueue'!AR$5:AR$410,'Grid GenerationQueue'!$AZ$5:$AZ$410,$B673,'Grid GenerationQueue'!$BA$5:$BA$410,$C673,'Grid GenerationQueue'!$BH$5:$BH$410,"",'Grid GenerationQueue'!$AC$5:$AC$410,1)</f>
        <v>0</v>
      </c>
      <c r="AQ673">
        <f>SUMIFS('Grid GenerationQueue'!AG$5:AG$410,'Grid GenerationQueue'!$AZ$5:$AZ$410,$B673,'Grid GenerationQueue'!$BA$5:$BA$410,$C673,'Grid GenerationQueue'!$BK$5:$BK$410,"&gt;0")</f>
        <v>0</v>
      </c>
      <c r="AR673">
        <f>SUMIFS('Grid GenerationQueue'!AH$5:AH$410,'Grid GenerationQueue'!$AZ$5:$AZ$410,$B673,'Grid GenerationQueue'!$BA$5:$BA$410,$C673,'Grid GenerationQueue'!$BK$5:$BK$410,"&gt;0")</f>
        <v>0</v>
      </c>
      <c r="AS673">
        <f>SUMIFS('Grid GenerationQueue'!AI$5:AI$410,'Grid GenerationQueue'!$AZ$5:$AZ$410,$B673,'Grid GenerationQueue'!$BA$5:$BA$410,$C673,'Grid GenerationQueue'!$BK$5:$BK$410,"&gt;0")</f>
        <v>0</v>
      </c>
      <c r="AT673">
        <f>SUMIFS('Grid GenerationQueue'!AJ$5:AJ$410,'Grid GenerationQueue'!$AZ$5:$AZ$410,$B673,'Grid GenerationQueue'!$BA$5:$BA$410,$C673,'Grid GenerationQueue'!$BK$5:$BK$410,"&gt;0")</f>
        <v>0</v>
      </c>
      <c r="AU673">
        <f>SUMIFS('Grid GenerationQueue'!AK$5:AK$410,'Grid GenerationQueue'!$AZ$5:$AZ$410,$B673,'Grid GenerationQueue'!$BA$5:$BA$410,$C673,'Grid GenerationQueue'!$BK$5:$BK$410,"&gt;0")</f>
        <v>0</v>
      </c>
      <c r="AV673">
        <f>SUMIFS('Grid GenerationQueue'!AL$5:AL$410,'Grid GenerationQueue'!$AZ$5:$AZ$410,$B673,'Grid GenerationQueue'!$BA$5:$BA$410,$C673,'Grid GenerationQueue'!$BK$5:$BK$410,"&gt;0")</f>
        <v>0</v>
      </c>
      <c r="AW673">
        <f>SUMIFS('Grid GenerationQueue'!AM$5:AM$410,'Grid GenerationQueue'!$AZ$5:$AZ$410,$B673,'Grid GenerationQueue'!$BA$5:$BA$410,$C673,'Grid GenerationQueue'!$BK$5:$BK$410,"&gt;0")</f>
        <v>0</v>
      </c>
      <c r="AX673">
        <f>SUMIFS('Grid GenerationQueue'!AN$5:AN$410,'Grid GenerationQueue'!$AZ$5:$AZ$410,$B673,'Grid GenerationQueue'!$BA$5:$BA$410,$C673,'Grid GenerationQueue'!$BK$5:$BK$410,"&gt;0")</f>
        <v>0</v>
      </c>
      <c r="AY673">
        <f>SUMIFS('Grid GenerationQueue'!AO$5:AO$410,'Grid GenerationQueue'!$AZ$5:$AZ$410,$B673,'Grid GenerationQueue'!$BA$5:$BA$410,$C673,'Grid GenerationQueue'!$BK$5:$BK$410,"&gt;0")</f>
        <v>0</v>
      </c>
      <c r="AZ673">
        <f>SUMIFS('Grid GenerationQueue'!AP$5:AP$410,'Grid GenerationQueue'!$AZ$5:$AZ$410,$B673,'Grid GenerationQueue'!$BA$5:$BA$410,$C673,'Grid GenerationQueue'!$BK$5:$BK$410,"&gt;0")</f>
        <v>0</v>
      </c>
      <c r="BA673">
        <f>SUMIFS('Grid GenerationQueue'!AQ$5:AQ$410,'Grid GenerationQueue'!$AZ$5:$AZ$410,$B673,'Grid GenerationQueue'!$BA$5:$BA$410,$C673,'Grid GenerationQueue'!$BK$5:$BK$410,"&gt;0")</f>
        <v>0</v>
      </c>
      <c r="BB673">
        <f>SUMIFS('Grid GenerationQueue'!AR$5:AR$410,'Grid GenerationQueue'!$AZ$5:$AZ$410,$B673,'Grid GenerationQueue'!$BA$5:$BA$410,$C673,'Grid GenerationQueue'!$BK$5:$BK$410,"&gt;0")</f>
        <v>0</v>
      </c>
      <c r="BD673">
        <f>SUMIFS('Grid GenerationQueue'!AG$5:AG$410,'Grid GenerationQueue'!$AZ$5:$AZ$410,$B673,'Grid GenerationQueue'!$BA$5:$BA$410,$C673,'Grid GenerationQueue'!$BD$5:$BD$410,"&lt;="&amp;$BE$3)</f>
        <v>0</v>
      </c>
      <c r="BE673">
        <f>SUMIFS('Grid GenerationQueue'!AH$5:AH$410,'Grid GenerationQueue'!$AZ$5:$AZ$410,$B673,'Grid GenerationQueue'!$BA$5:$BA$410,$C673,'Grid GenerationQueue'!$BD$5:$BD$410,"&lt;="&amp;$BE$3)</f>
        <v>0</v>
      </c>
      <c r="BF673">
        <f>SUMIFS('Grid GenerationQueue'!AI$5:AI$410,'Grid GenerationQueue'!$AZ$5:$AZ$410,$B673,'Grid GenerationQueue'!$BA$5:$BA$410,$C673,'Grid GenerationQueue'!$BD$5:$BD$410,"&lt;="&amp;$BE$3)</f>
        <v>0</v>
      </c>
      <c r="BG673">
        <f>SUMIFS('Grid GenerationQueue'!AJ$5:AJ$410,'Grid GenerationQueue'!$AZ$5:$AZ$410,$B673,'Grid GenerationQueue'!$BA$5:$BA$410,$C673,'Grid GenerationQueue'!$BD$5:$BD$410,"&lt;="&amp;$BE$3)</f>
        <v>0</v>
      </c>
      <c r="BH673">
        <f>SUMIFS('Grid GenerationQueue'!AK$5:AK$410,'Grid GenerationQueue'!$AZ$5:$AZ$410,$B673,'Grid GenerationQueue'!$BA$5:$BA$410,$C673,'Grid GenerationQueue'!$BD$5:$BD$410,"&lt;="&amp;$BE$3)</f>
        <v>0</v>
      </c>
      <c r="BI673">
        <f>SUMIFS('Grid GenerationQueue'!AL$5:AL$410,'Grid GenerationQueue'!$AZ$5:$AZ$410,$B673,'Grid GenerationQueue'!$BA$5:$BA$410,$C673,'Grid GenerationQueue'!$BD$5:$BD$410,"&lt;="&amp;$BE$3)</f>
        <v>0</v>
      </c>
      <c r="BJ673">
        <f>SUMIFS('Grid GenerationQueue'!AM$5:AM$410,'Grid GenerationQueue'!$AZ$5:$AZ$410,$B673,'Grid GenerationQueue'!$BA$5:$BA$410,$C673,'Grid GenerationQueue'!$BD$5:$BD$410,"&lt;="&amp;$BE$3)</f>
        <v>0</v>
      </c>
      <c r="BK673">
        <f>SUMIFS('Grid GenerationQueue'!AN$5:AN$410,'Grid GenerationQueue'!$AZ$5:$AZ$410,$B673,'Grid GenerationQueue'!$BA$5:$BA$410,$C673,'Grid GenerationQueue'!$BD$5:$BD$410,"&lt;="&amp;$BE$3)</f>
        <v>0</v>
      </c>
      <c r="BL673">
        <f>SUMIFS('Grid GenerationQueue'!AO$5:AO$410,'Grid GenerationQueue'!$AZ$5:$AZ$410,$B673,'Grid GenerationQueue'!$BA$5:$BA$410,$C673,'Grid GenerationQueue'!$BD$5:$BD$410,"&lt;="&amp;$BE$3)</f>
        <v>0</v>
      </c>
      <c r="BM673">
        <f>SUMIFS('Grid GenerationQueue'!AP$5:AP$410,'Grid GenerationQueue'!$AZ$5:$AZ$410,$B673,'Grid GenerationQueue'!$BA$5:$BA$410,$C673,'Grid GenerationQueue'!$BD$5:$BD$410,"&lt;="&amp;$BE$3)</f>
        <v>0</v>
      </c>
      <c r="BN673">
        <f>SUMIFS('Grid GenerationQueue'!AQ$5:AQ$410,'Grid GenerationQueue'!$AZ$5:$AZ$410,$B673,'Grid GenerationQueue'!$BA$5:$BA$410,$C673,'Grid GenerationQueue'!$BD$5:$BD$410,"&lt;="&amp;$BE$3)</f>
        <v>0</v>
      </c>
      <c r="BO673">
        <f>SUMIFS('Grid GenerationQueue'!AR$5:AR$410,'Grid GenerationQueue'!$AZ$5:$AZ$410,$B673,'Grid GenerationQueue'!$BA$5:$BA$410,$C673,'Grid GenerationQueue'!$BD$5:$BD$410,"&lt;="&amp;$BE$3)</f>
        <v>0</v>
      </c>
      <c r="BQ673">
        <f>SUMIFS('Grid GenerationQueue'!AG$5:AG$410,'Grid GenerationQueue'!$AZ$5:$AZ$410,$B673,'Grid GenerationQueue'!$BA$5:$BA$410,$C673,'Grid GenerationQueue'!$BJ$5:$BJ$410,"Executed",'Grid GenerationQueue'!$BD$5:$BD$410,"&lt;="&amp;$BE$3)</f>
        <v>0</v>
      </c>
      <c r="BR673">
        <f>SUMIFS('Grid GenerationQueue'!AH$5:AH$410,'Grid GenerationQueue'!$AZ$5:$AZ$410,$B673,'Grid GenerationQueue'!$BA$5:$BA$410,$C673,'Grid GenerationQueue'!$BJ$5:$BJ$410,"Executed",'Grid GenerationQueue'!$BD$5:$BD$410,"&lt;="&amp;$BE$3)</f>
        <v>0</v>
      </c>
      <c r="BS673">
        <f>SUMIFS('Grid GenerationQueue'!AI$5:AI$410,'Grid GenerationQueue'!$AZ$5:$AZ$410,$B673,'Grid GenerationQueue'!$BA$5:$BA$410,$C673,'Grid GenerationQueue'!$BJ$5:$BJ$410,"Executed",'Grid GenerationQueue'!$BD$5:$BD$410,"&lt;="&amp;$BE$3)</f>
        <v>0</v>
      </c>
      <c r="BT673">
        <f>SUMIFS('Grid GenerationQueue'!AJ$5:AJ$410,'Grid GenerationQueue'!$AZ$5:$AZ$410,$B673,'Grid GenerationQueue'!$BA$5:$BA$410,$C673,'Grid GenerationQueue'!$BJ$5:$BJ$410,"Executed",'Grid GenerationQueue'!$BD$5:$BD$410,"&lt;="&amp;$BE$3)</f>
        <v>0</v>
      </c>
      <c r="BU673">
        <f>SUMIFS('Grid GenerationQueue'!AK$5:AK$410,'Grid GenerationQueue'!$AZ$5:$AZ$410,$B673,'Grid GenerationQueue'!$BA$5:$BA$410,$C673,'Grid GenerationQueue'!$BJ$5:$BJ$410,"Executed",'Grid GenerationQueue'!$BD$5:$BD$410,"&lt;="&amp;$BE$3)</f>
        <v>0</v>
      </c>
      <c r="BV673">
        <f>SUMIFS('Grid GenerationQueue'!AL$5:AL$410,'Grid GenerationQueue'!$AZ$5:$AZ$410,$B673,'Grid GenerationQueue'!$BA$5:$BA$410,$C673,'Grid GenerationQueue'!$BJ$5:$BJ$410,"Executed",'Grid GenerationQueue'!$BD$5:$BD$410,"&lt;="&amp;$BE$3)</f>
        <v>0</v>
      </c>
      <c r="BW673">
        <f>SUMIFS('Grid GenerationQueue'!AM$5:AM$410,'Grid GenerationQueue'!$AZ$5:$AZ$410,$B673,'Grid GenerationQueue'!$BA$5:$BA$410,$C673,'Grid GenerationQueue'!$BJ$5:$BJ$410,"Executed",'Grid GenerationQueue'!$BD$5:$BD$410,"&lt;="&amp;$BE$3)</f>
        <v>0</v>
      </c>
      <c r="BX673">
        <f>SUMIFS('Grid GenerationQueue'!AN$5:AN$410,'Grid GenerationQueue'!$AZ$5:$AZ$410,$B673,'Grid GenerationQueue'!$BA$5:$BA$410,$C673,'Grid GenerationQueue'!$BJ$5:$BJ$410,"Executed",'Grid GenerationQueue'!$BD$5:$BD$410,"&lt;="&amp;$BE$3)</f>
        <v>0</v>
      </c>
      <c r="BY673">
        <f>SUMIFS('Grid GenerationQueue'!AO$5:AO$410,'Grid GenerationQueue'!$AZ$5:$AZ$410,$B673,'Grid GenerationQueue'!$BA$5:$BA$410,$C673,'Grid GenerationQueue'!$BJ$5:$BJ$410,"Executed",'Grid GenerationQueue'!$BD$5:$BD$410,"&lt;="&amp;$BE$3)</f>
        <v>0</v>
      </c>
      <c r="BZ673">
        <f>SUMIFS('Grid GenerationQueue'!AP$5:AP$410,'Grid GenerationQueue'!$AZ$5:$AZ$410,$B673,'Grid GenerationQueue'!$BA$5:$BA$410,$C673,'Grid GenerationQueue'!$BJ$5:$BJ$410,"Executed",'Grid GenerationQueue'!$BD$5:$BD$410,"&lt;="&amp;$BE$3)</f>
        <v>0</v>
      </c>
      <c r="CA673">
        <f>SUMIFS('Grid GenerationQueue'!AQ$5:AQ$410,'Grid GenerationQueue'!$AZ$5:$AZ$410,$B673,'Grid GenerationQueue'!$BA$5:$BA$410,$C673,'Grid GenerationQueue'!$BJ$5:$BJ$410,"Executed",'Grid GenerationQueue'!$BD$5:$BD$410,"&lt;="&amp;$BE$3)</f>
        <v>0</v>
      </c>
      <c r="CB673">
        <f>SUMIFS('Grid GenerationQueue'!AR$5:AR$410,'Grid GenerationQueue'!$AZ$5:$AZ$410,$B673,'Grid GenerationQueue'!$BA$5:$BA$410,$C673,'Grid GenerationQueue'!$BJ$5:$BJ$410,"Executed",'Grid GenerationQueue'!$BD$5:$BD$410,"&lt;="&amp;$BE$3)</f>
        <v>0</v>
      </c>
      <c r="CD673">
        <f>SUMIFS('Grid GenerationQueue'!AG$5:AG$410,'Grid GenerationQueue'!$AZ$5:$AZ$410,$B673,'Grid GenerationQueue'!$BA$5:$BA$410,$C673,'Grid GenerationQueue'!$BH$5:$BH$410,"&lt;&gt;"&amp;"",'Grid GenerationQueue'!$BD$5:$BD$410,"&lt;="&amp;$BE$3)</f>
        <v>0</v>
      </c>
      <c r="CE673">
        <f>SUMIFS('Grid GenerationQueue'!AH$5:AH$410,'Grid GenerationQueue'!$AZ$5:$AZ$410,$B673,'Grid GenerationQueue'!$BA$5:$BA$410,$C673,'Grid GenerationQueue'!$BH$5:$BH$410,"&lt;&gt;"&amp;"",'Grid GenerationQueue'!$BD$5:$BD$410,"&lt;="&amp;$BE$3)</f>
        <v>0</v>
      </c>
      <c r="CF673">
        <f>SUMIFS('Grid GenerationQueue'!AI$5:AI$410,'Grid GenerationQueue'!$AZ$5:$AZ$410,$B673,'Grid GenerationQueue'!$BA$5:$BA$410,$C673,'Grid GenerationQueue'!$BH$5:$BH$410,"&lt;&gt;"&amp;"",'Grid GenerationQueue'!$BD$5:$BD$410,"&lt;="&amp;$BE$3)</f>
        <v>0</v>
      </c>
      <c r="CG673">
        <f>SUMIFS('Grid GenerationQueue'!AJ$5:AJ$410,'Grid GenerationQueue'!$AZ$5:$AZ$410,$B673,'Grid GenerationQueue'!$BA$5:$BA$410,$C673,'Grid GenerationQueue'!$BH$5:$BH$410,"&lt;&gt;"&amp;"",'Grid GenerationQueue'!$BD$5:$BD$410,"&lt;="&amp;$BE$3)</f>
        <v>0</v>
      </c>
      <c r="CH673">
        <f>SUMIFS('Grid GenerationQueue'!AK$5:AK$410,'Grid GenerationQueue'!$AZ$5:$AZ$410,$B673,'Grid GenerationQueue'!$BA$5:$BA$410,$C673,'Grid GenerationQueue'!$BH$5:$BH$410,"&lt;&gt;"&amp;"",'Grid GenerationQueue'!$BD$5:$BD$410,"&lt;="&amp;$BE$3)</f>
        <v>0</v>
      </c>
      <c r="CI673">
        <f>SUMIFS('Grid GenerationQueue'!AL$5:AL$410,'Grid GenerationQueue'!$AZ$5:$AZ$410,$B673,'Grid GenerationQueue'!$BA$5:$BA$410,$C673,'Grid GenerationQueue'!$BH$5:$BH$410,"&lt;&gt;"&amp;"",'Grid GenerationQueue'!$BD$5:$BD$410,"&lt;="&amp;$BE$3)</f>
        <v>0</v>
      </c>
      <c r="CJ673">
        <f>SUMIFS('Grid GenerationQueue'!AM$5:AM$410,'Grid GenerationQueue'!$AZ$5:$AZ$410,$B673,'Grid GenerationQueue'!$BA$5:$BA$410,$C673,'Grid GenerationQueue'!$BH$5:$BH$410,"&lt;&gt;"&amp;"",'Grid GenerationQueue'!$BD$5:$BD$410,"&lt;="&amp;$BE$3)</f>
        <v>0</v>
      </c>
      <c r="CK673">
        <f>SUMIFS('Grid GenerationQueue'!AN$5:AN$410,'Grid GenerationQueue'!$AZ$5:$AZ$410,$B673,'Grid GenerationQueue'!$BA$5:$BA$410,$C673,'Grid GenerationQueue'!$BH$5:$BH$410,"&lt;&gt;"&amp;"",'Grid GenerationQueue'!$BD$5:$BD$410,"&lt;="&amp;$BE$3)</f>
        <v>0</v>
      </c>
      <c r="CL673">
        <f>SUMIFS('Grid GenerationQueue'!AO$5:AO$410,'Grid GenerationQueue'!$AZ$5:$AZ$410,$B673,'Grid GenerationQueue'!$BA$5:$BA$410,$C673,'Grid GenerationQueue'!$BH$5:$BH$410,"&lt;&gt;"&amp;"",'Grid GenerationQueue'!$BD$5:$BD$410,"&lt;="&amp;$BE$3)</f>
        <v>0</v>
      </c>
      <c r="CM673">
        <f>SUMIFS('Grid GenerationQueue'!AP$5:AP$410,'Grid GenerationQueue'!$AZ$5:$AZ$410,$B673,'Grid GenerationQueue'!$BA$5:$BA$410,$C673,'Grid GenerationQueue'!$BH$5:$BH$410,"&lt;&gt;"&amp;"",'Grid GenerationQueue'!$BD$5:$BD$410,"&lt;="&amp;$BE$3)</f>
        <v>0</v>
      </c>
      <c r="CN673">
        <f>SUMIFS('Grid GenerationQueue'!AQ$5:AQ$410,'Grid GenerationQueue'!$AZ$5:$AZ$410,$B673,'Grid GenerationQueue'!$BA$5:$BA$410,$C673,'Grid GenerationQueue'!$BH$5:$BH$410,"&lt;&gt;"&amp;"",'Grid GenerationQueue'!$BD$5:$BD$410,"&lt;="&amp;$BE$3)</f>
        <v>0</v>
      </c>
      <c r="CO673">
        <f>SUMIFS('Grid GenerationQueue'!AR$5:AR$410,'Grid GenerationQueue'!$AZ$5:$AZ$410,$B673,'Grid GenerationQueue'!$BA$5:$BA$410,$C673,'Grid GenerationQueue'!$BH$5:$BH$410,"&lt;&gt;"&amp;"",'Grid GenerationQueue'!$BD$5:$BD$410,"&lt;="&amp;$BE$3)</f>
        <v>0</v>
      </c>
      <c r="CQ673">
        <f>SUMIFS('Grid GenerationQueue'!AG$5:AG$410,'Grid GenerationQueue'!$AZ$5:$AZ$410,$B673,'Grid GenerationQueue'!$BA$5:$BA$410,$C673,'Grid GenerationQueue'!$BK$5:$BK$410,"&gt;0",'Grid GenerationQueue'!$BD$5:$BD$410,"&lt;="&amp;$BE$3)</f>
        <v>0</v>
      </c>
      <c r="CR673">
        <f>SUMIFS('Grid GenerationQueue'!AH$5:AH$410,'Grid GenerationQueue'!$AZ$5:$AZ$410,$B673,'Grid GenerationQueue'!$BA$5:$BA$410,$C673,'Grid GenerationQueue'!$BK$5:$BK$410,"&gt;0",'Grid GenerationQueue'!$BD$5:$BD$410,"&lt;="&amp;$BE$3)</f>
        <v>0</v>
      </c>
      <c r="CS673">
        <f>SUMIFS('Grid GenerationQueue'!AI$5:AI$410,'Grid GenerationQueue'!$AZ$5:$AZ$410,$B673,'Grid GenerationQueue'!$BA$5:$BA$410,$C673,'Grid GenerationQueue'!$BK$5:$BK$410,"&gt;0",'Grid GenerationQueue'!$BD$5:$BD$410,"&lt;="&amp;$BE$3)</f>
        <v>0</v>
      </c>
      <c r="CT673">
        <f>SUMIFS('Grid GenerationQueue'!AJ$5:AJ$410,'Grid GenerationQueue'!$AZ$5:$AZ$410,$B673,'Grid GenerationQueue'!$BA$5:$BA$410,$C673,'Grid GenerationQueue'!$BK$5:$BK$410,"&gt;0",'Grid GenerationQueue'!$BD$5:$BD$410,"&lt;="&amp;$BE$3)</f>
        <v>0</v>
      </c>
      <c r="CU673">
        <f>SUMIFS('Grid GenerationQueue'!AK$5:AK$410,'Grid GenerationQueue'!$AZ$5:$AZ$410,$B673,'Grid GenerationQueue'!$BA$5:$BA$410,$C673,'Grid GenerationQueue'!$BK$5:$BK$410,"&gt;0",'Grid GenerationQueue'!$BD$5:$BD$410,"&lt;="&amp;$BE$3)</f>
        <v>0</v>
      </c>
      <c r="CV673">
        <f>SUMIFS('Grid GenerationQueue'!AL$5:AL$410,'Grid GenerationQueue'!$AZ$5:$AZ$410,$B673,'Grid GenerationQueue'!$BA$5:$BA$410,$C673,'Grid GenerationQueue'!$BK$5:$BK$410,"&gt;0",'Grid GenerationQueue'!$BD$5:$BD$410,"&lt;="&amp;$BE$3)</f>
        <v>0</v>
      </c>
      <c r="CW673">
        <f>SUMIFS('Grid GenerationQueue'!AM$5:AM$410,'Grid GenerationQueue'!$AZ$5:$AZ$410,$B673,'Grid GenerationQueue'!$BA$5:$BA$410,$C673,'Grid GenerationQueue'!$BK$5:$BK$410,"&gt;0",'Grid GenerationQueue'!$BD$5:$BD$410,"&lt;="&amp;$BE$3)</f>
        <v>0</v>
      </c>
      <c r="CX673">
        <f>SUMIFS('Grid GenerationQueue'!AN$5:AN$410,'Grid GenerationQueue'!$AZ$5:$AZ$410,$B673,'Grid GenerationQueue'!$BA$5:$BA$410,$C673,'Grid GenerationQueue'!$BK$5:$BK$410,"&gt;0",'Grid GenerationQueue'!$BD$5:$BD$410,"&lt;="&amp;$BE$3)</f>
        <v>0</v>
      </c>
      <c r="CY673">
        <f>SUMIFS('Grid GenerationQueue'!AO$5:AO$410,'Grid GenerationQueue'!$AZ$5:$AZ$410,$B673,'Grid GenerationQueue'!$BA$5:$BA$410,$C673,'Grid GenerationQueue'!$BK$5:$BK$410,"&gt;0",'Grid GenerationQueue'!$BD$5:$BD$410,"&lt;="&amp;$BE$3)</f>
        <v>0</v>
      </c>
      <c r="CZ673">
        <f>SUMIFS('Grid GenerationQueue'!AP$5:AP$410,'Grid GenerationQueue'!$AZ$5:$AZ$410,$B673,'Grid GenerationQueue'!$BA$5:$BA$410,$C673,'Grid GenerationQueue'!$BK$5:$BK$410,"&gt;0",'Grid GenerationQueue'!$BD$5:$BD$410,"&lt;="&amp;$BE$3)</f>
        <v>0</v>
      </c>
      <c r="DA673">
        <f>SUMIFS('Grid GenerationQueue'!AQ$5:AQ$410,'Grid GenerationQueue'!$AZ$5:$AZ$410,$B673,'Grid GenerationQueue'!$BA$5:$BA$410,$C673,'Grid GenerationQueue'!$BK$5:$BK$410,"&gt;0",'Grid GenerationQueue'!$BD$5:$BD$410,"&lt;="&amp;$BE$3)</f>
        <v>0</v>
      </c>
      <c r="DB673">
        <f>SUMIFS('Grid GenerationQueue'!AR$5:AR$410,'Grid GenerationQueue'!$AZ$5:$AZ$410,$B673,'Grid GenerationQueue'!$BA$5:$BA$410,$C673,'Grid GenerationQueue'!$BK$5:$BK$410,"&gt;0",'Grid GenerationQueue'!$BD$5:$BD$410,"&lt;="&amp;$BE$3)</f>
        <v>0</v>
      </c>
    </row>
    <row r="674" spans="1:106" x14ac:dyDescent="0.35">
      <c r="A674" t="s">
        <v>4748</v>
      </c>
      <c r="B674" t="s">
        <v>4718</v>
      </c>
      <c r="C674">
        <v>230</v>
      </c>
      <c r="D674">
        <f>SUMIFS('Grid GenerationQueue'!AG$5:AG$410,'Grid GenerationQueue'!$AZ$5:$AZ$410,$B674,'Grid GenerationQueue'!$BA$5:$BA$410,$C674)</f>
        <v>0</v>
      </c>
      <c r="E674">
        <f>SUMIFS('Grid GenerationQueue'!AH$5:AH$410,'Grid GenerationQueue'!$AZ$5:$AZ$410,$B674,'Grid GenerationQueue'!$BA$5:$BA$410,$C674)</f>
        <v>0</v>
      </c>
      <c r="F674">
        <f>SUMIFS('Grid GenerationQueue'!AI$5:AI$410,'Grid GenerationQueue'!$AZ$5:$AZ$410,$B674,'Grid GenerationQueue'!$BA$5:$BA$410,$C674)</f>
        <v>0</v>
      </c>
      <c r="G674">
        <f>SUMIFS('Grid GenerationQueue'!AJ$5:AJ$410,'Grid GenerationQueue'!$AZ$5:$AZ$410,$B674,'Grid GenerationQueue'!$BA$5:$BA$410,$C674)</f>
        <v>0</v>
      </c>
      <c r="H674">
        <f>SUMIFS('Grid GenerationQueue'!AK$5:AK$410,'Grid GenerationQueue'!$AZ$5:$AZ$410,$B674,'Grid GenerationQueue'!$BA$5:$BA$410,$C674)</f>
        <v>0</v>
      </c>
      <c r="I674">
        <f>SUMIFS('Grid GenerationQueue'!AL$5:AL$410,'Grid GenerationQueue'!$AZ$5:$AZ$410,$B674,'Grid GenerationQueue'!$BA$5:$BA$410,$C674)</f>
        <v>0</v>
      </c>
      <c r="J674">
        <f>SUMIFS('Grid GenerationQueue'!AM$5:AM$410,'Grid GenerationQueue'!$AZ$5:$AZ$410,$B674,'Grid GenerationQueue'!$BA$5:$BA$410,$C674)</f>
        <v>0</v>
      </c>
      <c r="K674">
        <f>SUMIFS('Grid GenerationQueue'!AN$5:AN$410,'Grid GenerationQueue'!$AZ$5:$AZ$410,$B674,'Grid GenerationQueue'!$BA$5:$BA$410,$C674)</f>
        <v>0</v>
      </c>
      <c r="L674">
        <f>SUMIFS('Grid GenerationQueue'!AO$5:AO$410,'Grid GenerationQueue'!$AZ$5:$AZ$410,$B674,'Grid GenerationQueue'!$BA$5:$BA$410,$C674)</f>
        <v>0</v>
      </c>
      <c r="M674">
        <f>SUMIFS('Grid GenerationQueue'!AP$5:AP$410,'Grid GenerationQueue'!$AZ$5:$AZ$410,$B674,'Grid GenerationQueue'!$BA$5:$BA$410,$C674)</f>
        <v>0</v>
      </c>
      <c r="N674">
        <f>SUMIFS('Grid GenerationQueue'!AQ$5:AQ$410,'Grid GenerationQueue'!$AZ$5:$AZ$410,$B674,'Grid GenerationQueue'!$BA$5:$BA$410,$C674)</f>
        <v>0</v>
      </c>
      <c r="O674">
        <f>SUMIFS('Grid GenerationQueue'!AR$5:AR$410,'Grid GenerationQueue'!$AZ$5:$AZ$410,$B674,'Grid GenerationQueue'!$BA$5:$BA$410,$C674)</f>
        <v>0</v>
      </c>
      <c r="Q674">
        <f>SUMIFS('Grid GenerationQueue'!AG$5:AG$410,'Grid GenerationQueue'!$AZ$5:$AZ$410,$B674,'Grid GenerationQueue'!$BA$5:$BA$410,$C674,'Grid GenerationQueue'!$BJ$5:$BJ$410,"Executed")</f>
        <v>0</v>
      </c>
      <c r="R674">
        <f>SUMIFS('Grid GenerationQueue'!AH$5:AH$410,'Grid GenerationQueue'!$AZ$5:$AZ$410,$B674,'Grid GenerationQueue'!$BA$5:$BA$410,$C674,'Grid GenerationQueue'!$BJ$5:$BJ$410,"Executed")</f>
        <v>0</v>
      </c>
      <c r="S674">
        <f>SUMIFS('Grid GenerationQueue'!AI$5:AI$410,'Grid GenerationQueue'!$AZ$5:$AZ$410,$B674,'Grid GenerationQueue'!$BA$5:$BA$410,$C674,'Grid GenerationQueue'!$BJ$5:$BJ$410,"Executed")</f>
        <v>0</v>
      </c>
      <c r="T674">
        <f>SUMIFS('Grid GenerationQueue'!AJ$5:AJ$410,'Grid GenerationQueue'!$AZ$5:$AZ$410,$B674,'Grid GenerationQueue'!$BA$5:$BA$410,$C674,'Grid GenerationQueue'!$BJ$5:$BJ$410,"Executed")</f>
        <v>0</v>
      </c>
      <c r="U674">
        <f>SUMIFS('Grid GenerationQueue'!AK$5:AK$410,'Grid GenerationQueue'!$AZ$5:$AZ$410,$B674,'Grid GenerationQueue'!$BA$5:$BA$410,$C674,'Grid GenerationQueue'!$BJ$5:$BJ$410,"Executed")</f>
        <v>0</v>
      </c>
      <c r="V674">
        <f>SUMIFS('Grid GenerationQueue'!AL$5:AL$410,'Grid GenerationQueue'!$AZ$5:$AZ$410,$B674,'Grid GenerationQueue'!$BA$5:$BA$410,$C674,'Grid GenerationQueue'!$BJ$5:$BJ$410,"Executed")</f>
        <v>0</v>
      </c>
      <c r="W674">
        <f>SUMIFS('Grid GenerationQueue'!AM$5:AM$410,'Grid GenerationQueue'!$AZ$5:$AZ$410,$B674,'Grid GenerationQueue'!$BA$5:$BA$410,$C674,'Grid GenerationQueue'!$BJ$5:$BJ$410,"Executed")</f>
        <v>0</v>
      </c>
      <c r="X674">
        <f>SUMIFS('Grid GenerationQueue'!AN$5:AN$410,'Grid GenerationQueue'!$AZ$5:$AZ$410,$B674,'Grid GenerationQueue'!$BA$5:$BA$410,$C674,'Grid GenerationQueue'!$BJ$5:$BJ$410,"Executed")</f>
        <v>0</v>
      </c>
      <c r="Y674">
        <f>SUMIFS('Grid GenerationQueue'!AO$5:AO$410,'Grid GenerationQueue'!$AZ$5:$AZ$410,$B674,'Grid GenerationQueue'!$BA$5:$BA$410,$C674,'Grid GenerationQueue'!$BJ$5:$BJ$410,"Executed")</f>
        <v>0</v>
      </c>
      <c r="Z674">
        <f>SUMIFS('Grid GenerationQueue'!AP$5:AP$410,'Grid GenerationQueue'!$AZ$5:$AZ$410,$B674,'Grid GenerationQueue'!$BA$5:$BA$410,$C674,'Grid GenerationQueue'!$BJ$5:$BJ$410,"Executed")</f>
        <v>0</v>
      </c>
      <c r="AA674">
        <f>SUMIFS('Grid GenerationQueue'!AQ$5:AQ$410,'Grid GenerationQueue'!$AZ$5:$AZ$410,$B674,'Grid GenerationQueue'!$BA$5:$BA$410,$C674,'Grid GenerationQueue'!$BJ$5:$BJ$410,"Executed")</f>
        <v>0</v>
      </c>
      <c r="AB674">
        <f>SUMIFS('Grid GenerationQueue'!AR$5:AR$410,'Grid GenerationQueue'!$AZ$5:$AZ$410,$B674,'Grid GenerationQueue'!$BA$5:$BA$410,$C674,'Grid GenerationQueue'!$BJ$5:$BJ$410,"Executed")</f>
        <v>0</v>
      </c>
      <c r="AD674">
        <f>SUMIFS('Grid GenerationQueue'!AG$5:AG$410,'Grid GenerationQueue'!$AZ$5:$AZ$410,$B674,'Grid GenerationQueue'!$BA$5:$BA$410,$C674,'Grid GenerationQueue'!$BH$5:$BH$410,"&lt;&gt;"&amp;"")+SUMIFS('Grid GenerationQueue'!AG$5:AG$410,'Grid GenerationQueue'!$AZ$5:$AZ$410,$B674,'Grid GenerationQueue'!$BA$5:$BA$410,$C674,'Grid GenerationQueue'!$BH$5:$BH$410,"",'Grid GenerationQueue'!$AC$5:$AC$410,1)</f>
        <v>0</v>
      </c>
      <c r="AE674">
        <f>SUMIFS('Grid GenerationQueue'!AH$5:AH$410,'Grid GenerationQueue'!$AZ$5:$AZ$410,$B674,'Grid GenerationQueue'!$BA$5:$BA$410,$C674,'Grid GenerationQueue'!$BH$5:$BH$410,"&lt;&gt;"&amp;"")+SUMIFS('Grid GenerationQueue'!AH$5:AH$410,'Grid GenerationQueue'!$AZ$5:$AZ$410,$B674,'Grid GenerationQueue'!$BA$5:$BA$410,$C674,'Grid GenerationQueue'!$BH$5:$BH$410,"",'Grid GenerationQueue'!$AC$5:$AC$410,1)</f>
        <v>0</v>
      </c>
      <c r="AF674">
        <f>SUMIFS('Grid GenerationQueue'!AI$5:AI$410,'Grid GenerationQueue'!$AZ$5:$AZ$410,$B674,'Grid GenerationQueue'!$BA$5:$BA$410,$C674,'Grid GenerationQueue'!$BH$5:$BH$410,"&lt;&gt;"&amp;"")+SUMIFS('Grid GenerationQueue'!AI$5:AI$410,'Grid GenerationQueue'!$AZ$5:$AZ$410,$B674,'Grid GenerationQueue'!$BA$5:$BA$410,$C674,'Grid GenerationQueue'!$BH$5:$BH$410,"",'Grid GenerationQueue'!$AC$5:$AC$410,1)</f>
        <v>0</v>
      </c>
      <c r="AG674">
        <f>SUMIFS('Grid GenerationQueue'!AJ$5:AJ$410,'Grid GenerationQueue'!$AZ$5:$AZ$410,$B674,'Grid GenerationQueue'!$BA$5:$BA$410,$C674,'Grid GenerationQueue'!$BH$5:$BH$410,"&lt;&gt;"&amp;"")+SUMIFS('Grid GenerationQueue'!AJ$5:AJ$410,'Grid GenerationQueue'!$AZ$5:$AZ$410,$B674,'Grid GenerationQueue'!$BA$5:$BA$410,$C674,'Grid GenerationQueue'!$BH$5:$BH$410,"",'Grid GenerationQueue'!$AC$5:$AC$410,1)</f>
        <v>0</v>
      </c>
      <c r="AH674">
        <f>SUMIFS('Grid GenerationQueue'!AK$5:AK$410,'Grid GenerationQueue'!$AZ$5:$AZ$410,$B674,'Grid GenerationQueue'!$BA$5:$BA$410,$C674,'Grid GenerationQueue'!$BH$5:$BH$410,"&lt;&gt;"&amp;"")+SUMIFS('Grid GenerationQueue'!AK$5:AK$410,'Grid GenerationQueue'!$AZ$5:$AZ$410,$B674,'Grid GenerationQueue'!$BA$5:$BA$410,$C674,'Grid GenerationQueue'!$BH$5:$BH$410,"",'Grid GenerationQueue'!$AC$5:$AC$410,1)</f>
        <v>0</v>
      </c>
      <c r="AI674">
        <f>SUMIFS('Grid GenerationQueue'!AL$5:AL$410,'Grid GenerationQueue'!$AZ$5:$AZ$410,$B674,'Grid GenerationQueue'!$BA$5:$BA$410,$C674,'Grid GenerationQueue'!$BH$5:$BH$410,"&lt;&gt;"&amp;"")+SUMIFS('Grid GenerationQueue'!AL$5:AL$410,'Grid GenerationQueue'!$AZ$5:$AZ$410,$B674,'Grid GenerationQueue'!$BA$5:$BA$410,$C674,'Grid GenerationQueue'!$BH$5:$BH$410,"",'Grid GenerationQueue'!$AC$5:$AC$410,1)</f>
        <v>0</v>
      </c>
      <c r="AJ674">
        <f>SUMIFS('Grid GenerationQueue'!AM$5:AM$410,'Grid GenerationQueue'!$AZ$5:$AZ$410,$B674,'Grid GenerationQueue'!$BA$5:$BA$410,$C674,'Grid GenerationQueue'!$BH$5:$BH$410,"&lt;&gt;"&amp;"")+SUMIFS('Grid GenerationQueue'!AM$5:AM$410,'Grid GenerationQueue'!$AZ$5:$AZ$410,$B674,'Grid GenerationQueue'!$BA$5:$BA$410,$C674,'Grid GenerationQueue'!$BH$5:$BH$410,"",'Grid GenerationQueue'!$AC$5:$AC$410,1)</f>
        <v>0</v>
      </c>
      <c r="AK674">
        <f>SUMIFS('Grid GenerationQueue'!AN$5:AN$410,'Grid GenerationQueue'!$AZ$5:$AZ$410,$B674,'Grid GenerationQueue'!$BA$5:$BA$410,$C674,'Grid GenerationQueue'!$BH$5:$BH$410,"&lt;&gt;"&amp;"")+SUMIFS('Grid GenerationQueue'!AN$5:AN$410,'Grid GenerationQueue'!$AZ$5:$AZ$410,$B674,'Grid GenerationQueue'!$BA$5:$BA$410,$C674,'Grid GenerationQueue'!$BH$5:$BH$410,"",'Grid GenerationQueue'!$AC$5:$AC$410,1)</f>
        <v>0</v>
      </c>
      <c r="AL674">
        <f>SUMIFS('Grid GenerationQueue'!AO$5:AO$410,'Grid GenerationQueue'!$AZ$5:$AZ$410,$B674,'Grid GenerationQueue'!$BA$5:$BA$410,$C674,'Grid GenerationQueue'!$BH$5:$BH$410,"&lt;&gt;"&amp;"")+SUMIFS('Grid GenerationQueue'!AO$5:AO$410,'Grid GenerationQueue'!$AZ$5:$AZ$410,$B674,'Grid GenerationQueue'!$BA$5:$BA$410,$C674,'Grid GenerationQueue'!$BH$5:$BH$410,"",'Grid GenerationQueue'!$AC$5:$AC$410,1)</f>
        <v>0</v>
      </c>
      <c r="AM674">
        <f>SUMIFS('Grid GenerationQueue'!AP$5:AP$410,'Grid GenerationQueue'!$AZ$5:$AZ$410,$B674,'Grid GenerationQueue'!$BA$5:$BA$410,$C674,'Grid GenerationQueue'!$BH$5:$BH$410,"&lt;&gt;"&amp;"")+SUMIFS('Grid GenerationQueue'!AP$5:AP$410,'Grid GenerationQueue'!$AZ$5:$AZ$410,$B674,'Grid GenerationQueue'!$BA$5:$BA$410,$C674,'Grid GenerationQueue'!$BH$5:$BH$410,"",'Grid GenerationQueue'!$AC$5:$AC$410,1)</f>
        <v>0</v>
      </c>
      <c r="AN674">
        <f>SUMIFS('Grid GenerationQueue'!AQ$5:AQ$410,'Grid GenerationQueue'!$AZ$5:$AZ$410,$B674,'Grid GenerationQueue'!$BA$5:$BA$410,$C674,'Grid GenerationQueue'!$BH$5:$BH$410,"&lt;&gt;"&amp;"")+SUMIFS('Grid GenerationQueue'!AQ$5:AQ$410,'Grid GenerationQueue'!$AZ$5:$AZ$410,$B674,'Grid GenerationQueue'!$BA$5:$BA$410,$C674,'Grid GenerationQueue'!$BH$5:$BH$410,"",'Grid GenerationQueue'!$AC$5:$AC$410,1)</f>
        <v>0</v>
      </c>
      <c r="AO674">
        <f>SUMIFS('Grid GenerationQueue'!AR$5:AR$410,'Grid GenerationQueue'!$AZ$5:$AZ$410,$B674,'Grid GenerationQueue'!$BA$5:$BA$410,$C674,'Grid GenerationQueue'!$BH$5:$BH$410,"&lt;&gt;"&amp;"")+SUMIFS('Grid GenerationQueue'!AR$5:AR$410,'Grid GenerationQueue'!$AZ$5:$AZ$410,$B674,'Grid GenerationQueue'!$BA$5:$BA$410,$C674,'Grid GenerationQueue'!$BH$5:$BH$410,"",'Grid GenerationQueue'!$AC$5:$AC$410,1)</f>
        <v>0</v>
      </c>
      <c r="AQ674">
        <f>SUMIFS('Grid GenerationQueue'!AG$5:AG$410,'Grid GenerationQueue'!$AZ$5:$AZ$410,$B674,'Grid GenerationQueue'!$BA$5:$BA$410,$C674,'Grid GenerationQueue'!$BK$5:$BK$410,"&gt;0")</f>
        <v>0</v>
      </c>
      <c r="AR674">
        <f>SUMIFS('Grid GenerationQueue'!AH$5:AH$410,'Grid GenerationQueue'!$AZ$5:$AZ$410,$B674,'Grid GenerationQueue'!$BA$5:$BA$410,$C674,'Grid GenerationQueue'!$BK$5:$BK$410,"&gt;0")</f>
        <v>0</v>
      </c>
      <c r="AS674">
        <f>SUMIFS('Grid GenerationQueue'!AI$5:AI$410,'Grid GenerationQueue'!$AZ$5:$AZ$410,$B674,'Grid GenerationQueue'!$BA$5:$BA$410,$C674,'Grid GenerationQueue'!$BK$5:$BK$410,"&gt;0")</f>
        <v>0</v>
      </c>
      <c r="AT674">
        <f>SUMIFS('Grid GenerationQueue'!AJ$5:AJ$410,'Grid GenerationQueue'!$AZ$5:$AZ$410,$B674,'Grid GenerationQueue'!$BA$5:$BA$410,$C674,'Grid GenerationQueue'!$BK$5:$BK$410,"&gt;0")</f>
        <v>0</v>
      </c>
      <c r="AU674">
        <f>SUMIFS('Grid GenerationQueue'!AK$5:AK$410,'Grid GenerationQueue'!$AZ$5:$AZ$410,$B674,'Grid GenerationQueue'!$BA$5:$BA$410,$C674,'Grid GenerationQueue'!$BK$5:$BK$410,"&gt;0")</f>
        <v>0</v>
      </c>
      <c r="AV674">
        <f>SUMIFS('Grid GenerationQueue'!AL$5:AL$410,'Grid GenerationQueue'!$AZ$5:$AZ$410,$B674,'Grid GenerationQueue'!$BA$5:$BA$410,$C674,'Grid GenerationQueue'!$BK$5:$BK$410,"&gt;0")</f>
        <v>0</v>
      </c>
      <c r="AW674">
        <f>SUMIFS('Grid GenerationQueue'!AM$5:AM$410,'Grid GenerationQueue'!$AZ$5:$AZ$410,$B674,'Grid GenerationQueue'!$BA$5:$BA$410,$C674,'Grid GenerationQueue'!$BK$5:$BK$410,"&gt;0")</f>
        <v>0</v>
      </c>
      <c r="AX674">
        <f>SUMIFS('Grid GenerationQueue'!AN$5:AN$410,'Grid GenerationQueue'!$AZ$5:$AZ$410,$B674,'Grid GenerationQueue'!$BA$5:$BA$410,$C674,'Grid GenerationQueue'!$BK$5:$BK$410,"&gt;0")</f>
        <v>0</v>
      </c>
      <c r="AY674">
        <f>SUMIFS('Grid GenerationQueue'!AO$5:AO$410,'Grid GenerationQueue'!$AZ$5:$AZ$410,$B674,'Grid GenerationQueue'!$BA$5:$BA$410,$C674,'Grid GenerationQueue'!$BK$5:$BK$410,"&gt;0")</f>
        <v>0</v>
      </c>
      <c r="AZ674">
        <f>SUMIFS('Grid GenerationQueue'!AP$5:AP$410,'Grid GenerationQueue'!$AZ$5:$AZ$410,$B674,'Grid GenerationQueue'!$BA$5:$BA$410,$C674,'Grid GenerationQueue'!$BK$5:$BK$410,"&gt;0")</f>
        <v>0</v>
      </c>
      <c r="BA674">
        <f>SUMIFS('Grid GenerationQueue'!AQ$5:AQ$410,'Grid GenerationQueue'!$AZ$5:$AZ$410,$B674,'Grid GenerationQueue'!$BA$5:$BA$410,$C674,'Grid GenerationQueue'!$BK$5:$BK$410,"&gt;0")</f>
        <v>0</v>
      </c>
      <c r="BB674">
        <f>SUMIFS('Grid GenerationQueue'!AR$5:AR$410,'Grid GenerationQueue'!$AZ$5:$AZ$410,$B674,'Grid GenerationQueue'!$BA$5:$BA$410,$C674,'Grid GenerationQueue'!$BK$5:$BK$410,"&gt;0")</f>
        <v>0</v>
      </c>
      <c r="BD674">
        <f>SUMIFS('Grid GenerationQueue'!AG$5:AG$410,'Grid GenerationQueue'!$AZ$5:$AZ$410,$B674,'Grid GenerationQueue'!$BA$5:$BA$410,$C674,'Grid GenerationQueue'!$BD$5:$BD$410,"&lt;="&amp;$BE$3)</f>
        <v>0</v>
      </c>
      <c r="BE674">
        <f>SUMIFS('Grid GenerationQueue'!AH$5:AH$410,'Grid GenerationQueue'!$AZ$5:$AZ$410,$B674,'Grid GenerationQueue'!$BA$5:$BA$410,$C674,'Grid GenerationQueue'!$BD$5:$BD$410,"&lt;="&amp;$BE$3)</f>
        <v>0</v>
      </c>
      <c r="BF674">
        <f>SUMIFS('Grid GenerationQueue'!AI$5:AI$410,'Grid GenerationQueue'!$AZ$5:$AZ$410,$B674,'Grid GenerationQueue'!$BA$5:$BA$410,$C674,'Grid GenerationQueue'!$BD$5:$BD$410,"&lt;="&amp;$BE$3)</f>
        <v>0</v>
      </c>
      <c r="BG674">
        <f>SUMIFS('Grid GenerationQueue'!AJ$5:AJ$410,'Grid GenerationQueue'!$AZ$5:$AZ$410,$B674,'Grid GenerationQueue'!$BA$5:$BA$410,$C674,'Grid GenerationQueue'!$BD$5:$BD$410,"&lt;="&amp;$BE$3)</f>
        <v>0</v>
      </c>
      <c r="BH674">
        <f>SUMIFS('Grid GenerationQueue'!AK$5:AK$410,'Grid GenerationQueue'!$AZ$5:$AZ$410,$B674,'Grid GenerationQueue'!$BA$5:$BA$410,$C674,'Grid GenerationQueue'!$BD$5:$BD$410,"&lt;="&amp;$BE$3)</f>
        <v>0</v>
      </c>
      <c r="BI674">
        <f>SUMIFS('Grid GenerationQueue'!AL$5:AL$410,'Grid GenerationQueue'!$AZ$5:$AZ$410,$B674,'Grid GenerationQueue'!$BA$5:$BA$410,$C674,'Grid GenerationQueue'!$BD$5:$BD$410,"&lt;="&amp;$BE$3)</f>
        <v>0</v>
      </c>
      <c r="BJ674">
        <f>SUMIFS('Grid GenerationQueue'!AM$5:AM$410,'Grid GenerationQueue'!$AZ$5:$AZ$410,$B674,'Grid GenerationQueue'!$BA$5:$BA$410,$C674,'Grid GenerationQueue'!$BD$5:$BD$410,"&lt;="&amp;$BE$3)</f>
        <v>0</v>
      </c>
      <c r="BK674">
        <f>SUMIFS('Grid GenerationQueue'!AN$5:AN$410,'Grid GenerationQueue'!$AZ$5:$AZ$410,$B674,'Grid GenerationQueue'!$BA$5:$BA$410,$C674,'Grid GenerationQueue'!$BD$5:$BD$410,"&lt;="&amp;$BE$3)</f>
        <v>0</v>
      </c>
      <c r="BL674">
        <f>SUMIFS('Grid GenerationQueue'!AO$5:AO$410,'Grid GenerationQueue'!$AZ$5:$AZ$410,$B674,'Grid GenerationQueue'!$BA$5:$BA$410,$C674,'Grid GenerationQueue'!$BD$5:$BD$410,"&lt;="&amp;$BE$3)</f>
        <v>0</v>
      </c>
      <c r="BM674">
        <f>SUMIFS('Grid GenerationQueue'!AP$5:AP$410,'Grid GenerationQueue'!$AZ$5:$AZ$410,$B674,'Grid GenerationQueue'!$BA$5:$BA$410,$C674,'Grid GenerationQueue'!$BD$5:$BD$410,"&lt;="&amp;$BE$3)</f>
        <v>0</v>
      </c>
      <c r="BN674">
        <f>SUMIFS('Grid GenerationQueue'!AQ$5:AQ$410,'Grid GenerationQueue'!$AZ$5:$AZ$410,$B674,'Grid GenerationQueue'!$BA$5:$BA$410,$C674,'Grid GenerationQueue'!$BD$5:$BD$410,"&lt;="&amp;$BE$3)</f>
        <v>0</v>
      </c>
      <c r="BO674">
        <f>SUMIFS('Grid GenerationQueue'!AR$5:AR$410,'Grid GenerationQueue'!$AZ$5:$AZ$410,$B674,'Grid GenerationQueue'!$BA$5:$BA$410,$C674,'Grid GenerationQueue'!$BD$5:$BD$410,"&lt;="&amp;$BE$3)</f>
        <v>0</v>
      </c>
      <c r="BQ674">
        <f>SUMIFS('Grid GenerationQueue'!AG$5:AG$410,'Grid GenerationQueue'!$AZ$5:$AZ$410,$B674,'Grid GenerationQueue'!$BA$5:$BA$410,$C674,'Grid GenerationQueue'!$BJ$5:$BJ$410,"Executed",'Grid GenerationQueue'!$BD$5:$BD$410,"&lt;="&amp;$BE$3)</f>
        <v>0</v>
      </c>
      <c r="BR674">
        <f>SUMIFS('Grid GenerationQueue'!AH$5:AH$410,'Grid GenerationQueue'!$AZ$5:$AZ$410,$B674,'Grid GenerationQueue'!$BA$5:$BA$410,$C674,'Grid GenerationQueue'!$BJ$5:$BJ$410,"Executed",'Grid GenerationQueue'!$BD$5:$BD$410,"&lt;="&amp;$BE$3)</f>
        <v>0</v>
      </c>
      <c r="BS674">
        <f>SUMIFS('Grid GenerationQueue'!AI$5:AI$410,'Grid GenerationQueue'!$AZ$5:$AZ$410,$B674,'Grid GenerationQueue'!$BA$5:$BA$410,$C674,'Grid GenerationQueue'!$BJ$5:$BJ$410,"Executed",'Grid GenerationQueue'!$BD$5:$BD$410,"&lt;="&amp;$BE$3)</f>
        <v>0</v>
      </c>
      <c r="BT674">
        <f>SUMIFS('Grid GenerationQueue'!AJ$5:AJ$410,'Grid GenerationQueue'!$AZ$5:$AZ$410,$B674,'Grid GenerationQueue'!$BA$5:$BA$410,$C674,'Grid GenerationQueue'!$BJ$5:$BJ$410,"Executed",'Grid GenerationQueue'!$BD$5:$BD$410,"&lt;="&amp;$BE$3)</f>
        <v>0</v>
      </c>
      <c r="BU674">
        <f>SUMIFS('Grid GenerationQueue'!AK$5:AK$410,'Grid GenerationQueue'!$AZ$5:$AZ$410,$B674,'Grid GenerationQueue'!$BA$5:$BA$410,$C674,'Grid GenerationQueue'!$BJ$5:$BJ$410,"Executed",'Grid GenerationQueue'!$BD$5:$BD$410,"&lt;="&amp;$BE$3)</f>
        <v>0</v>
      </c>
      <c r="BV674">
        <f>SUMIFS('Grid GenerationQueue'!AL$5:AL$410,'Grid GenerationQueue'!$AZ$5:$AZ$410,$B674,'Grid GenerationQueue'!$BA$5:$BA$410,$C674,'Grid GenerationQueue'!$BJ$5:$BJ$410,"Executed",'Grid GenerationQueue'!$BD$5:$BD$410,"&lt;="&amp;$BE$3)</f>
        <v>0</v>
      </c>
      <c r="BW674">
        <f>SUMIFS('Grid GenerationQueue'!AM$5:AM$410,'Grid GenerationQueue'!$AZ$5:$AZ$410,$B674,'Grid GenerationQueue'!$BA$5:$BA$410,$C674,'Grid GenerationQueue'!$BJ$5:$BJ$410,"Executed",'Grid GenerationQueue'!$BD$5:$BD$410,"&lt;="&amp;$BE$3)</f>
        <v>0</v>
      </c>
      <c r="BX674">
        <f>SUMIFS('Grid GenerationQueue'!AN$5:AN$410,'Grid GenerationQueue'!$AZ$5:$AZ$410,$B674,'Grid GenerationQueue'!$BA$5:$BA$410,$C674,'Grid GenerationQueue'!$BJ$5:$BJ$410,"Executed",'Grid GenerationQueue'!$BD$5:$BD$410,"&lt;="&amp;$BE$3)</f>
        <v>0</v>
      </c>
      <c r="BY674">
        <f>SUMIFS('Grid GenerationQueue'!AO$5:AO$410,'Grid GenerationQueue'!$AZ$5:$AZ$410,$B674,'Grid GenerationQueue'!$BA$5:$BA$410,$C674,'Grid GenerationQueue'!$BJ$5:$BJ$410,"Executed",'Grid GenerationQueue'!$BD$5:$BD$410,"&lt;="&amp;$BE$3)</f>
        <v>0</v>
      </c>
      <c r="BZ674">
        <f>SUMIFS('Grid GenerationQueue'!AP$5:AP$410,'Grid GenerationQueue'!$AZ$5:$AZ$410,$B674,'Grid GenerationQueue'!$BA$5:$BA$410,$C674,'Grid GenerationQueue'!$BJ$5:$BJ$410,"Executed",'Grid GenerationQueue'!$BD$5:$BD$410,"&lt;="&amp;$BE$3)</f>
        <v>0</v>
      </c>
      <c r="CA674">
        <f>SUMIFS('Grid GenerationQueue'!AQ$5:AQ$410,'Grid GenerationQueue'!$AZ$5:$AZ$410,$B674,'Grid GenerationQueue'!$BA$5:$BA$410,$C674,'Grid GenerationQueue'!$BJ$5:$BJ$410,"Executed",'Grid GenerationQueue'!$BD$5:$BD$410,"&lt;="&amp;$BE$3)</f>
        <v>0</v>
      </c>
      <c r="CB674">
        <f>SUMIFS('Grid GenerationQueue'!AR$5:AR$410,'Grid GenerationQueue'!$AZ$5:$AZ$410,$B674,'Grid GenerationQueue'!$BA$5:$BA$410,$C674,'Grid GenerationQueue'!$BJ$5:$BJ$410,"Executed",'Grid GenerationQueue'!$BD$5:$BD$410,"&lt;="&amp;$BE$3)</f>
        <v>0</v>
      </c>
      <c r="CD674">
        <f>SUMIFS('Grid GenerationQueue'!AG$5:AG$410,'Grid GenerationQueue'!$AZ$5:$AZ$410,$B674,'Grid GenerationQueue'!$BA$5:$BA$410,$C674,'Grid GenerationQueue'!$BH$5:$BH$410,"&lt;&gt;"&amp;"",'Grid GenerationQueue'!$BD$5:$BD$410,"&lt;="&amp;$BE$3)</f>
        <v>0</v>
      </c>
      <c r="CE674">
        <f>SUMIFS('Grid GenerationQueue'!AH$5:AH$410,'Grid GenerationQueue'!$AZ$5:$AZ$410,$B674,'Grid GenerationQueue'!$BA$5:$BA$410,$C674,'Grid GenerationQueue'!$BH$5:$BH$410,"&lt;&gt;"&amp;"",'Grid GenerationQueue'!$BD$5:$BD$410,"&lt;="&amp;$BE$3)</f>
        <v>0</v>
      </c>
      <c r="CF674">
        <f>SUMIFS('Grid GenerationQueue'!AI$5:AI$410,'Grid GenerationQueue'!$AZ$5:$AZ$410,$B674,'Grid GenerationQueue'!$BA$5:$BA$410,$C674,'Grid GenerationQueue'!$BH$5:$BH$410,"&lt;&gt;"&amp;"",'Grid GenerationQueue'!$BD$5:$BD$410,"&lt;="&amp;$BE$3)</f>
        <v>0</v>
      </c>
      <c r="CG674">
        <f>SUMIFS('Grid GenerationQueue'!AJ$5:AJ$410,'Grid GenerationQueue'!$AZ$5:$AZ$410,$B674,'Grid GenerationQueue'!$BA$5:$BA$410,$C674,'Grid GenerationQueue'!$BH$5:$BH$410,"&lt;&gt;"&amp;"",'Grid GenerationQueue'!$BD$5:$BD$410,"&lt;="&amp;$BE$3)</f>
        <v>0</v>
      </c>
      <c r="CH674">
        <f>SUMIFS('Grid GenerationQueue'!AK$5:AK$410,'Grid GenerationQueue'!$AZ$5:$AZ$410,$B674,'Grid GenerationQueue'!$BA$5:$BA$410,$C674,'Grid GenerationQueue'!$BH$5:$BH$410,"&lt;&gt;"&amp;"",'Grid GenerationQueue'!$BD$5:$BD$410,"&lt;="&amp;$BE$3)</f>
        <v>0</v>
      </c>
      <c r="CI674">
        <f>SUMIFS('Grid GenerationQueue'!AL$5:AL$410,'Grid GenerationQueue'!$AZ$5:$AZ$410,$B674,'Grid GenerationQueue'!$BA$5:$BA$410,$C674,'Grid GenerationQueue'!$BH$5:$BH$410,"&lt;&gt;"&amp;"",'Grid GenerationQueue'!$BD$5:$BD$410,"&lt;="&amp;$BE$3)</f>
        <v>0</v>
      </c>
      <c r="CJ674">
        <f>SUMIFS('Grid GenerationQueue'!AM$5:AM$410,'Grid GenerationQueue'!$AZ$5:$AZ$410,$B674,'Grid GenerationQueue'!$BA$5:$BA$410,$C674,'Grid GenerationQueue'!$BH$5:$BH$410,"&lt;&gt;"&amp;"",'Grid GenerationQueue'!$BD$5:$BD$410,"&lt;="&amp;$BE$3)</f>
        <v>0</v>
      </c>
      <c r="CK674">
        <f>SUMIFS('Grid GenerationQueue'!AN$5:AN$410,'Grid GenerationQueue'!$AZ$5:$AZ$410,$B674,'Grid GenerationQueue'!$BA$5:$BA$410,$C674,'Grid GenerationQueue'!$BH$5:$BH$410,"&lt;&gt;"&amp;"",'Grid GenerationQueue'!$BD$5:$BD$410,"&lt;="&amp;$BE$3)</f>
        <v>0</v>
      </c>
      <c r="CL674">
        <f>SUMIFS('Grid GenerationQueue'!AO$5:AO$410,'Grid GenerationQueue'!$AZ$5:$AZ$410,$B674,'Grid GenerationQueue'!$BA$5:$BA$410,$C674,'Grid GenerationQueue'!$BH$5:$BH$410,"&lt;&gt;"&amp;"",'Grid GenerationQueue'!$BD$5:$BD$410,"&lt;="&amp;$BE$3)</f>
        <v>0</v>
      </c>
      <c r="CM674">
        <f>SUMIFS('Grid GenerationQueue'!AP$5:AP$410,'Grid GenerationQueue'!$AZ$5:$AZ$410,$B674,'Grid GenerationQueue'!$BA$5:$BA$410,$C674,'Grid GenerationQueue'!$BH$5:$BH$410,"&lt;&gt;"&amp;"",'Grid GenerationQueue'!$BD$5:$BD$410,"&lt;="&amp;$BE$3)</f>
        <v>0</v>
      </c>
      <c r="CN674">
        <f>SUMIFS('Grid GenerationQueue'!AQ$5:AQ$410,'Grid GenerationQueue'!$AZ$5:$AZ$410,$B674,'Grid GenerationQueue'!$BA$5:$BA$410,$C674,'Grid GenerationQueue'!$BH$5:$BH$410,"&lt;&gt;"&amp;"",'Grid GenerationQueue'!$BD$5:$BD$410,"&lt;="&amp;$BE$3)</f>
        <v>0</v>
      </c>
      <c r="CO674">
        <f>SUMIFS('Grid GenerationQueue'!AR$5:AR$410,'Grid GenerationQueue'!$AZ$5:$AZ$410,$B674,'Grid GenerationQueue'!$BA$5:$BA$410,$C674,'Grid GenerationQueue'!$BH$5:$BH$410,"&lt;&gt;"&amp;"",'Grid GenerationQueue'!$BD$5:$BD$410,"&lt;="&amp;$BE$3)</f>
        <v>0</v>
      </c>
      <c r="CQ674">
        <f>SUMIFS('Grid GenerationQueue'!AG$5:AG$410,'Grid GenerationQueue'!$AZ$5:$AZ$410,$B674,'Grid GenerationQueue'!$BA$5:$BA$410,$C674,'Grid GenerationQueue'!$BK$5:$BK$410,"&gt;0",'Grid GenerationQueue'!$BD$5:$BD$410,"&lt;="&amp;$BE$3)</f>
        <v>0</v>
      </c>
      <c r="CR674">
        <f>SUMIFS('Grid GenerationQueue'!AH$5:AH$410,'Grid GenerationQueue'!$AZ$5:$AZ$410,$B674,'Grid GenerationQueue'!$BA$5:$BA$410,$C674,'Grid GenerationQueue'!$BK$5:$BK$410,"&gt;0",'Grid GenerationQueue'!$BD$5:$BD$410,"&lt;="&amp;$BE$3)</f>
        <v>0</v>
      </c>
      <c r="CS674">
        <f>SUMIFS('Grid GenerationQueue'!AI$5:AI$410,'Grid GenerationQueue'!$AZ$5:$AZ$410,$B674,'Grid GenerationQueue'!$BA$5:$BA$410,$C674,'Grid GenerationQueue'!$BK$5:$BK$410,"&gt;0",'Grid GenerationQueue'!$BD$5:$BD$410,"&lt;="&amp;$BE$3)</f>
        <v>0</v>
      </c>
      <c r="CT674">
        <f>SUMIFS('Grid GenerationQueue'!AJ$5:AJ$410,'Grid GenerationQueue'!$AZ$5:$AZ$410,$B674,'Grid GenerationQueue'!$BA$5:$BA$410,$C674,'Grid GenerationQueue'!$BK$5:$BK$410,"&gt;0",'Grid GenerationQueue'!$BD$5:$BD$410,"&lt;="&amp;$BE$3)</f>
        <v>0</v>
      </c>
      <c r="CU674">
        <f>SUMIFS('Grid GenerationQueue'!AK$5:AK$410,'Grid GenerationQueue'!$AZ$5:$AZ$410,$B674,'Grid GenerationQueue'!$BA$5:$BA$410,$C674,'Grid GenerationQueue'!$BK$5:$BK$410,"&gt;0",'Grid GenerationQueue'!$BD$5:$BD$410,"&lt;="&amp;$BE$3)</f>
        <v>0</v>
      </c>
      <c r="CV674">
        <f>SUMIFS('Grid GenerationQueue'!AL$5:AL$410,'Grid GenerationQueue'!$AZ$5:$AZ$410,$B674,'Grid GenerationQueue'!$BA$5:$BA$410,$C674,'Grid GenerationQueue'!$BK$5:$BK$410,"&gt;0",'Grid GenerationQueue'!$BD$5:$BD$410,"&lt;="&amp;$BE$3)</f>
        <v>0</v>
      </c>
      <c r="CW674">
        <f>SUMIFS('Grid GenerationQueue'!AM$5:AM$410,'Grid GenerationQueue'!$AZ$5:$AZ$410,$B674,'Grid GenerationQueue'!$BA$5:$BA$410,$C674,'Grid GenerationQueue'!$BK$5:$BK$410,"&gt;0",'Grid GenerationQueue'!$BD$5:$BD$410,"&lt;="&amp;$BE$3)</f>
        <v>0</v>
      </c>
      <c r="CX674">
        <f>SUMIFS('Grid GenerationQueue'!AN$5:AN$410,'Grid GenerationQueue'!$AZ$5:$AZ$410,$B674,'Grid GenerationQueue'!$BA$5:$BA$410,$C674,'Grid GenerationQueue'!$BK$5:$BK$410,"&gt;0",'Grid GenerationQueue'!$BD$5:$BD$410,"&lt;="&amp;$BE$3)</f>
        <v>0</v>
      </c>
      <c r="CY674">
        <f>SUMIFS('Grid GenerationQueue'!AO$5:AO$410,'Grid GenerationQueue'!$AZ$5:$AZ$410,$B674,'Grid GenerationQueue'!$BA$5:$BA$410,$C674,'Grid GenerationQueue'!$BK$5:$BK$410,"&gt;0",'Grid GenerationQueue'!$BD$5:$BD$410,"&lt;="&amp;$BE$3)</f>
        <v>0</v>
      </c>
      <c r="CZ674">
        <f>SUMIFS('Grid GenerationQueue'!AP$5:AP$410,'Grid GenerationQueue'!$AZ$5:$AZ$410,$B674,'Grid GenerationQueue'!$BA$5:$BA$410,$C674,'Grid GenerationQueue'!$BK$5:$BK$410,"&gt;0",'Grid GenerationQueue'!$BD$5:$BD$410,"&lt;="&amp;$BE$3)</f>
        <v>0</v>
      </c>
      <c r="DA674">
        <f>SUMIFS('Grid GenerationQueue'!AQ$5:AQ$410,'Grid GenerationQueue'!$AZ$5:$AZ$410,$B674,'Grid GenerationQueue'!$BA$5:$BA$410,$C674,'Grid GenerationQueue'!$BK$5:$BK$410,"&gt;0",'Grid GenerationQueue'!$BD$5:$BD$410,"&lt;="&amp;$BE$3)</f>
        <v>0</v>
      </c>
      <c r="DB674">
        <f>SUMIFS('Grid GenerationQueue'!AR$5:AR$410,'Grid GenerationQueue'!$AZ$5:$AZ$410,$B674,'Grid GenerationQueue'!$BA$5:$BA$410,$C674,'Grid GenerationQueue'!$BK$5:$BK$410,"&gt;0",'Grid GenerationQueue'!$BD$5:$BD$410,"&lt;="&amp;$BE$3)</f>
        <v>0</v>
      </c>
    </row>
    <row r="675" spans="1:106" x14ac:dyDescent="0.35">
      <c r="A675" t="s">
        <v>4748</v>
      </c>
      <c r="B675" t="s">
        <v>4718</v>
      </c>
      <c r="C675">
        <v>60</v>
      </c>
      <c r="D675">
        <f>SUMIFS('Grid GenerationQueue'!AG$5:AG$410,'Grid GenerationQueue'!$AZ$5:$AZ$410,$B675,'Grid GenerationQueue'!$BA$5:$BA$410,$C675)</f>
        <v>268.315</v>
      </c>
      <c r="E675">
        <f>SUMIFS('Grid GenerationQueue'!AH$5:AH$410,'Grid GenerationQueue'!$AZ$5:$AZ$410,$B675,'Grid GenerationQueue'!$BA$5:$BA$410,$C675)</f>
        <v>260</v>
      </c>
      <c r="F675">
        <f>SUMIFS('Grid GenerationQueue'!AI$5:AI$410,'Grid GenerationQueue'!$AZ$5:$AZ$410,$B675,'Grid GenerationQueue'!$BA$5:$BA$410,$C675)</f>
        <v>0</v>
      </c>
      <c r="G675">
        <f>SUMIFS('Grid GenerationQueue'!AJ$5:AJ$410,'Grid GenerationQueue'!$AZ$5:$AZ$410,$B675,'Grid GenerationQueue'!$BA$5:$BA$410,$C675)</f>
        <v>0</v>
      </c>
      <c r="H675">
        <f>SUMIFS('Grid GenerationQueue'!AK$5:AK$410,'Grid GenerationQueue'!$AZ$5:$AZ$410,$B675,'Grid GenerationQueue'!$BA$5:$BA$410,$C675)</f>
        <v>0</v>
      </c>
      <c r="I675">
        <f>SUMIFS('Grid GenerationQueue'!AL$5:AL$410,'Grid GenerationQueue'!$AZ$5:$AZ$410,$B675,'Grid GenerationQueue'!$BA$5:$BA$410,$C675)</f>
        <v>0</v>
      </c>
      <c r="J675">
        <f>SUMIFS('Grid GenerationQueue'!AM$5:AM$410,'Grid GenerationQueue'!$AZ$5:$AZ$410,$B675,'Grid GenerationQueue'!$BA$5:$BA$410,$C675)</f>
        <v>0</v>
      </c>
      <c r="K675">
        <f>SUMIFS('Grid GenerationQueue'!AN$5:AN$410,'Grid GenerationQueue'!$AZ$5:$AZ$410,$B675,'Grid GenerationQueue'!$BA$5:$BA$410,$C675)</f>
        <v>0</v>
      </c>
      <c r="L675">
        <f>SUMIFS('Grid GenerationQueue'!AO$5:AO$410,'Grid GenerationQueue'!$AZ$5:$AZ$410,$B675,'Grid GenerationQueue'!$BA$5:$BA$410,$C675)</f>
        <v>0</v>
      </c>
      <c r="M675">
        <f>SUMIFS('Grid GenerationQueue'!AP$5:AP$410,'Grid GenerationQueue'!$AZ$5:$AZ$410,$B675,'Grid GenerationQueue'!$BA$5:$BA$410,$C675)</f>
        <v>0</v>
      </c>
      <c r="N675">
        <f>SUMIFS('Grid GenerationQueue'!AQ$5:AQ$410,'Grid GenerationQueue'!$AZ$5:$AZ$410,$B675,'Grid GenerationQueue'!$BA$5:$BA$410,$C675)</f>
        <v>0</v>
      </c>
      <c r="O675">
        <f>SUMIFS('Grid GenerationQueue'!AR$5:AR$410,'Grid GenerationQueue'!$AZ$5:$AZ$410,$B675,'Grid GenerationQueue'!$BA$5:$BA$410,$C675)</f>
        <v>0</v>
      </c>
      <c r="Q675">
        <f>SUMIFS('Grid GenerationQueue'!AG$5:AG$410,'Grid GenerationQueue'!$AZ$5:$AZ$410,$B675,'Grid GenerationQueue'!$BA$5:$BA$410,$C675,'Grid GenerationQueue'!$BJ$5:$BJ$410,"Executed")</f>
        <v>0</v>
      </c>
      <c r="R675">
        <f>SUMIFS('Grid GenerationQueue'!AH$5:AH$410,'Grid GenerationQueue'!$AZ$5:$AZ$410,$B675,'Grid GenerationQueue'!$BA$5:$BA$410,$C675,'Grid GenerationQueue'!$BJ$5:$BJ$410,"Executed")</f>
        <v>0</v>
      </c>
      <c r="S675">
        <f>SUMIFS('Grid GenerationQueue'!AI$5:AI$410,'Grid GenerationQueue'!$AZ$5:$AZ$410,$B675,'Grid GenerationQueue'!$BA$5:$BA$410,$C675,'Grid GenerationQueue'!$BJ$5:$BJ$410,"Executed")</f>
        <v>0</v>
      </c>
      <c r="T675">
        <f>SUMIFS('Grid GenerationQueue'!AJ$5:AJ$410,'Grid GenerationQueue'!$AZ$5:$AZ$410,$B675,'Grid GenerationQueue'!$BA$5:$BA$410,$C675,'Grid GenerationQueue'!$BJ$5:$BJ$410,"Executed")</f>
        <v>0</v>
      </c>
      <c r="U675">
        <f>SUMIFS('Grid GenerationQueue'!AK$5:AK$410,'Grid GenerationQueue'!$AZ$5:$AZ$410,$B675,'Grid GenerationQueue'!$BA$5:$BA$410,$C675,'Grid GenerationQueue'!$BJ$5:$BJ$410,"Executed")</f>
        <v>0</v>
      </c>
      <c r="V675">
        <f>SUMIFS('Grid GenerationQueue'!AL$5:AL$410,'Grid GenerationQueue'!$AZ$5:$AZ$410,$B675,'Grid GenerationQueue'!$BA$5:$BA$410,$C675,'Grid GenerationQueue'!$BJ$5:$BJ$410,"Executed")</f>
        <v>0</v>
      </c>
      <c r="W675">
        <f>SUMIFS('Grid GenerationQueue'!AM$5:AM$410,'Grid GenerationQueue'!$AZ$5:$AZ$410,$B675,'Grid GenerationQueue'!$BA$5:$BA$410,$C675,'Grid GenerationQueue'!$BJ$5:$BJ$410,"Executed")</f>
        <v>0</v>
      </c>
      <c r="X675">
        <f>SUMIFS('Grid GenerationQueue'!AN$5:AN$410,'Grid GenerationQueue'!$AZ$5:$AZ$410,$B675,'Grid GenerationQueue'!$BA$5:$BA$410,$C675,'Grid GenerationQueue'!$BJ$5:$BJ$410,"Executed")</f>
        <v>0</v>
      </c>
      <c r="Y675">
        <f>SUMIFS('Grid GenerationQueue'!AO$5:AO$410,'Grid GenerationQueue'!$AZ$5:$AZ$410,$B675,'Grid GenerationQueue'!$BA$5:$BA$410,$C675,'Grid GenerationQueue'!$BJ$5:$BJ$410,"Executed")</f>
        <v>0</v>
      </c>
      <c r="Z675">
        <f>SUMIFS('Grid GenerationQueue'!AP$5:AP$410,'Grid GenerationQueue'!$AZ$5:$AZ$410,$B675,'Grid GenerationQueue'!$BA$5:$BA$410,$C675,'Grid GenerationQueue'!$BJ$5:$BJ$410,"Executed")</f>
        <v>0</v>
      </c>
      <c r="AA675">
        <f>SUMIFS('Grid GenerationQueue'!AQ$5:AQ$410,'Grid GenerationQueue'!$AZ$5:$AZ$410,$B675,'Grid GenerationQueue'!$BA$5:$BA$410,$C675,'Grid GenerationQueue'!$BJ$5:$BJ$410,"Executed")</f>
        <v>0</v>
      </c>
      <c r="AB675">
        <f>SUMIFS('Grid GenerationQueue'!AR$5:AR$410,'Grid GenerationQueue'!$AZ$5:$AZ$410,$B675,'Grid GenerationQueue'!$BA$5:$BA$410,$C675,'Grid GenerationQueue'!$BJ$5:$BJ$410,"Executed")</f>
        <v>0</v>
      </c>
      <c r="AD675">
        <f>SUMIFS('Grid GenerationQueue'!AG$5:AG$410,'Grid GenerationQueue'!$AZ$5:$AZ$410,$B675,'Grid GenerationQueue'!$BA$5:$BA$410,$C675,'Grid GenerationQueue'!$BH$5:$BH$410,"&lt;&gt;"&amp;"")+SUMIFS('Grid GenerationQueue'!AG$5:AG$410,'Grid GenerationQueue'!$AZ$5:$AZ$410,$B675,'Grid GenerationQueue'!$BA$5:$BA$410,$C675,'Grid GenerationQueue'!$BH$5:$BH$410,"",'Grid GenerationQueue'!$AC$5:$AC$410,1)</f>
        <v>268.315</v>
      </c>
      <c r="AE675">
        <f>SUMIFS('Grid GenerationQueue'!AH$5:AH$410,'Grid GenerationQueue'!$AZ$5:$AZ$410,$B675,'Grid GenerationQueue'!$BA$5:$BA$410,$C675,'Grid GenerationQueue'!$BH$5:$BH$410,"&lt;&gt;"&amp;"")+SUMIFS('Grid GenerationQueue'!AH$5:AH$410,'Grid GenerationQueue'!$AZ$5:$AZ$410,$B675,'Grid GenerationQueue'!$BA$5:$BA$410,$C675,'Grid GenerationQueue'!$BH$5:$BH$410,"",'Grid GenerationQueue'!$AC$5:$AC$410,1)</f>
        <v>260</v>
      </c>
      <c r="AF675">
        <f>SUMIFS('Grid GenerationQueue'!AI$5:AI$410,'Grid GenerationQueue'!$AZ$5:$AZ$410,$B675,'Grid GenerationQueue'!$BA$5:$BA$410,$C675,'Grid GenerationQueue'!$BH$5:$BH$410,"&lt;&gt;"&amp;"")+SUMIFS('Grid GenerationQueue'!AI$5:AI$410,'Grid GenerationQueue'!$AZ$5:$AZ$410,$B675,'Grid GenerationQueue'!$BA$5:$BA$410,$C675,'Grid GenerationQueue'!$BH$5:$BH$410,"",'Grid GenerationQueue'!$AC$5:$AC$410,1)</f>
        <v>0</v>
      </c>
      <c r="AG675">
        <f>SUMIFS('Grid GenerationQueue'!AJ$5:AJ$410,'Grid GenerationQueue'!$AZ$5:$AZ$410,$B675,'Grid GenerationQueue'!$BA$5:$BA$410,$C675,'Grid GenerationQueue'!$BH$5:$BH$410,"&lt;&gt;"&amp;"")+SUMIFS('Grid GenerationQueue'!AJ$5:AJ$410,'Grid GenerationQueue'!$AZ$5:$AZ$410,$B675,'Grid GenerationQueue'!$BA$5:$BA$410,$C675,'Grid GenerationQueue'!$BH$5:$BH$410,"",'Grid GenerationQueue'!$AC$5:$AC$410,1)</f>
        <v>0</v>
      </c>
      <c r="AH675">
        <f>SUMIFS('Grid GenerationQueue'!AK$5:AK$410,'Grid GenerationQueue'!$AZ$5:$AZ$410,$B675,'Grid GenerationQueue'!$BA$5:$BA$410,$C675,'Grid GenerationQueue'!$BH$5:$BH$410,"&lt;&gt;"&amp;"")+SUMIFS('Grid GenerationQueue'!AK$5:AK$410,'Grid GenerationQueue'!$AZ$5:$AZ$410,$B675,'Grid GenerationQueue'!$BA$5:$BA$410,$C675,'Grid GenerationQueue'!$BH$5:$BH$410,"",'Grid GenerationQueue'!$AC$5:$AC$410,1)</f>
        <v>0</v>
      </c>
      <c r="AI675">
        <f>SUMIFS('Grid GenerationQueue'!AL$5:AL$410,'Grid GenerationQueue'!$AZ$5:$AZ$410,$B675,'Grid GenerationQueue'!$BA$5:$BA$410,$C675,'Grid GenerationQueue'!$BH$5:$BH$410,"&lt;&gt;"&amp;"")+SUMIFS('Grid GenerationQueue'!AL$5:AL$410,'Grid GenerationQueue'!$AZ$5:$AZ$410,$B675,'Grid GenerationQueue'!$BA$5:$BA$410,$C675,'Grid GenerationQueue'!$BH$5:$BH$410,"",'Grid GenerationQueue'!$AC$5:$AC$410,1)</f>
        <v>0</v>
      </c>
      <c r="AJ675">
        <f>SUMIFS('Grid GenerationQueue'!AM$5:AM$410,'Grid GenerationQueue'!$AZ$5:$AZ$410,$B675,'Grid GenerationQueue'!$BA$5:$BA$410,$C675,'Grid GenerationQueue'!$BH$5:$BH$410,"&lt;&gt;"&amp;"")+SUMIFS('Grid GenerationQueue'!AM$5:AM$410,'Grid GenerationQueue'!$AZ$5:$AZ$410,$B675,'Grid GenerationQueue'!$BA$5:$BA$410,$C675,'Grid GenerationQueue'!$BH$5:$BH$410,"",'Grid GenerationQueue'!$AC$5:$AC$410,1)</f>
        <v>0</v>
      </c>
      <c r="AK675">
        <f>SUMIFS('Grid GenerationQueue'!AN$5:AN$410,'Grid GenerationQueue'!$AZ$5:$AZ$410,$B675,'Grid GenerationQueue'!$BA$5:$BA$410,$C675,'Grid GenerationQueue'!$BH$5:$BH$410,"&lt;&gt;"&amp;"")+SUMIFS('Grid GenerationQueue'!AN$5:AN$410,'Grid GenerationQueue'!$AZ$5:$AZ$410,$B675,'Grid GenerationQueue'!$BA$5:$BA$410,$C675,'Grid GenerationQueue'!$BH$5:$BH$410,"",'Grid GenerationQueue'!$AC$5:$AC$410,1)</f>
        <v>0</v>
      </c>
      <c r="AL675">
        <f>SUMIFS('Grid GenerationQueue'!AO$5:AO$410,'Grid GenerationQueue'!$AZ$5:$AZ$410,$B675,'Grid GenerationQueue'!$BA$5:$BA$410,$C675,'Grid GenerationQueue'!$BH$5:$BH$410,"&lt;&gt;"&amp;"")+SUMIFS('Grid GenerationQueue'!AO$5:AO$410,'Grid GenerationQueue'!$AZ$5:$AZ$410,$B675,'Grid GenerationQueue'!$BA$5:$BA$410,$C675,'Grid GenerationQueue'!$BH$5:$BH$410,"",'Grid GenerationQueue'!$AC$5:$AC$410,1)</f>
        <v>0</v>
      </c>
      <c r="AM675">
        <f>SUMIFS('Grid GenerationQueue'!AP$5:AP$410,'Grid GenerationQueue'!$AZ$5:$AZ$410,$B675,'Grid GenerationQueue'!$BA$5:$BA$410,$C675,'Grid GenerationQueue'!$BH$5:$BH$410,"&lt;&gt;"&amp;"")+SUMIFS('Grid GenerationQueue'!AP$5:AP$410,'Grid GenerationQueue'!$AZ$5:$AZ$410,$B675,'Grid GenerationQueue'!$BA$5:$BA$410,$C675,'Grid GenerationQueue'!$BH$5:$BH$410,"",'Grid GenerationQueue'!$AC$5:$AC$410,1)</f>
        <v>0</v>
      </c>
      <c r="AN675">
        <f>SUMIFS('Grid GenerationQueue'!AQ$5:AQ$410,'Grid GenerationQueue'!$AZ$5:$AZ$410,$B675,'Grid GenerationQueue'!$BA$5:$BA$410,$C675,'Grid GenerationQueue'!$BH$5:$BH$410,"&lt;&gt;"&amp;"")+SUMIFS('Grid GenerationQueue'!AQ$5:AQ$410,'Grid GenerationQueue'!$AZ$5:$AZ$410,$B675,'Grid GenerationQueue'!$BA$5:$BA$410,$C675,'Grid GenerationQueue'!$BH$5:$BH$410,"",'Grid GenerationQueue'!$AC$5:$AC$410,1)</f>
        <v>0</v>
      </c>
      <c r="AO675">
        <f>SUMIFS('Grid GenerationQueue'!AR$5:AR$410,'Grid GenerationQueue'!$AZ$5:$AZ$410,$B675,'Grid GenerationQueue'!$BA$5:$BA$410,$C675,'Grid GenerationQueue'!$BH$5:$BH$410,"&lt;&gt;"&amp;"")+SUMIFS('Grid GenerationQueue'!AR$5:AR$410,'Grid GenerationQueue'!$AZ$5:$AZ$410,$B675,'Grid GenerationQueue'!$BA$5:$BA$410,$C675,'Grid GenerationQueue'!$BH$5:$BH$410,"",'Grid GenerationQueue'!$AC$5:$AC$410,1)</f>
        <v>0</v>
      </c>
      <c r="AQ675">
        <f>SUMIFS('Grid GenerationQueue'!AG$5:AG$410,'Grid GenerationQueue'!$AZ$5:$AZ$410,$B675,'Grid GenerationQueue'!$BA$5:$BA$410,$C675,'Grid GenerationQueue'!$BK$5:$BK$410,"&gt;0")</f>
        <v>0.25</v>
      </c>
      <c r="AR675">
        <f>SUMIFS('Grid GenerationQueue'!AH$5:AH$410,'Grid GenerationQueue'!$AZ$5:$AZ$410,$B675,'Grid GenerationQueue'!$BA$5:$BA$410,$C675,'Grid GenerationQueue'!$BK$5:$BK$410,"&gt;0")</f>
        <v>0</v>
      </c>
      <c r="AS675">
        <f>SUMIFS('Grid GenerationQueue'!AI$5:AI$410,'Grid GenerationQueue'!$AZ$5:$AZ$410,$B675,'Grid GenerationQueue'!$BA$5:$BA$410,$C675,'Grid GenerationQueue'!$BK$5:$BK$410,"&gt;0")</f>
        <v>0</v>
      </c>
      <c r="AT675">
        <f>SUMIFS('Grid GenerationQueue'!AJ$5:AJ$410,'Grid GenerationQueue'!$AZ$5:$AZ$410,$B675,'Grid GenerationQueue'!$BA$5:$BA$410,$C675,'Grid GenerationQueue'!$BK$5:$BK$410,"&gt;0")</f>
        <v>0</v>
      </c>
      <c r="AU675">
        <f>SUMIFS('Grid GenerationQueue'!AK$5:AK$410,'Grid GenerationQueue'!$AZ$5:$AZ$410,$B675,'Grid GenerationQueue'!$BA$5:$BA$410,$C675,'Grid GenerationQueue'!$BK$5:$BK$410,"&gt;0")</f>
        <v>0</v>
      </c>
      <c r="AV675">
        <f>SUMIFS('Grid GenerationQueue'!AL$5:AL$410,'Grid GenerationQueue'!$AZ$5:$AZ$410,$B675,'Grid GenerationQueue'!$BA$5:$BA$410,$C675,'Grid GenerationQueue'!$BK$5:$BK$410,"&gt;0")</f>
        <v>0</v>
      </c>
      <c r="AW675">
        <f>SUMIFS('Grid GenerationQueue'!AM$5:AM$410,'Grid GenerationQueue'!$AZ$5:$AZ$410,$B675,'Grid GenerationQueue'!$BA$5:$BA$410,$C675,'Grid GenerationQueue'!$BK$5:$BK$410,"&gt;0")</f>
        <v>0</v>
      </c>
      <c r="AX675">
        <f>SUMIFS('Grid GenerationQueue'!AN$5:AN$410,'Grid GenerationQueue'!$AZ$5:$AZ$410,$B675,'Grid GenerationQueue'!$BA$5:$BA$410,$C675,'Grid GenerationQueue'!$BK$5:$BK$410,"&gt;0")</f>
        <v>0</v>
      </c>
      <c r="AY675">
        <f>SUMIFS('Grid GenerationQueue'!AO$5:AO$410,'Grid GenerationQueue'!$AZ$5:$AZ$410,$B675,'Grid GenerationQueue'!$BA$5:$BA$410,$C675,'Grid GenerationQueue'!$BK$5:$BK$410,"&gt;0")</f>
        <v>0</v>
      </c>
      <c r="AZ675">
        <f>SUMIFS('Grid GenerationQueue'!AP$5:AP$410,'Grid GenerationQueue'!$AZ$5:$AZ$410,$B675,'Grid GenerationQueue'!$BA$5:$BA$410,$C675,'Grid GenerationQueue'!$BK$5:$BK$410,"&gt;0")</f>
        <v>0</v>
      </c>
      <c r="BA675">
        <f>SUMIFS('Grid GenerationQueue'!AQ$5:AQ$410,'Grid GenerationQueue'!$AZ$5:$AZ$410,$B675,'Grid GenerationQueue'!$BA$5:$BA$410,$C675,'Grid GenerationQueue'!$BK$5:$BK$410,"&gt;0")</f>
        <v>0</v>
      </c>
      <c r="BB675">
        <f>SUMIFS('Grid GenerationQueue'!AR$5:AR$410,'Grid GenerationQueue'!$AZ$5:$AZ$410,$B675,'Grid GenerationQueue'!$BA$5:$BA$410,$C675,'Grid GenerationQueue'!$BK$5:$BK$410,"&gt;0")</f>
        <v>0</v>
      </c>
      <c r="BD675">
        <f>SUMIFS('Grid GenerationQueue'!AG$5:AG$410,'Grid GenerationQueue'!$AZ$5:$AZ$410,$B675,'Grid GenerationQueue'!$BA$5:$BA$410,$C675,'Grid GenerationQueue'!$BD$5:$BD$410,"&lt;="&amp;$BE$3)</f>
        <v>0.25</v>
      </c>
      <c r="BE675">
        <f>SUMIFS('Grid GenerationQueue'!AH$5:AH$410,'Grid GenerationQueue'!$AZ$5:$AZ$410,$B675,'Grid GenerationQueue'!$BA$5:$BA$410,$C675,'Grid GenerationQueue'!$BD$5:$BD$410,"&lt;="&amp;$BE$3)</f>
        <v>0</v>
      </c>
      <c r="BF675">
        <f>SUMIFS('Grid GenerationQueue'!AI$5:AI$410,'Grid GenerationQueue'!$AZ$5:$AZ$410,$B675,'Grid GenerationQueue'!$BA$5:$BA$410,$C675,'Grid GenerationQueue'!$BD$5:$BD$410,"&lt;="&amp;$BE$3)</f>
        <v>0</v>
      </c>
      <c r="BG675">
        <f>SUMIFS('Grid GenerationQueue'!AJ$5:AJ$410,'Grid GenerationQueue'!$AZ$5:$AZ$410,$B675,'Grid GenerationQueue'!$BA$5:$BA$410,$C675,'Grid GenerationQueue'!$BD$5:$BD$410,"&lt;="&amp;$BE$3)</f>
        <v>0</v>
      </c>
      <c r="BH675">
        <f>SUMIFS('Grid GenerationQueue'!AK$5:AK$410,'Grid GenerationQueue'!$AZ$5:$AZ$410,$B675,'Grid GenerationQueue'!$BA$5:$BA$410,$C675,'Grid GenerationQueue'!$BD$5:$BD$410,"&lt;="&amp;$BE$3)</f>
        <v>0</v>
      </c>
      <c r="BI675">
        <f>SUMIFS('Grid GenerationQueue'!AL$5:AL$410,'Grid GenerationQueue'!$AZ$5:$AZ$410,$B675,'Grid GenerationQueue'!$BA$5:$BA$410,$C675,'Grid GenerationQueue'!$BD$5:$BD$410,"&lt;="&amp;$BE$3)</f>
        <v>0</v>
      </c>
      <c r="BJ675">
        <f>SUMIFS('Grid GenerationQueue'!AM$5:AM$410,'Grid GenerationQueue'!$AZ$5:$AZ$410,$B675,'Grid GenerationQueue'!$BA$5:$BA$410,$C675,'Grid GenerationQueue'!$BD$5:$BD$410,"&lt;="&amp;$BE$3)</f>
        <v>0</v>
      </c>
      <c r="BK675">
        <f>SUMIFS('Grid GenerationQueue'!AN$5:AN$410,'Grid GenerationQueue'!$AZ$5:$AZ$410,$B675,'Grid GenerationQueue'!$BA$5:$BA$410,$C675,'Grid GenerationQueue'!$BD$5:$BD$410,"&lt;="&amp;$BE$3)</f>
        <v>0</v>
      </c>
      <c r="BL675">
        <f>SUMIFS('Grid GenerationQueue'!AO$5:AO$410,'Grid GenerationQueue'!$AZ$5:$AZ$410,$B675,'Grid GenerationQueue'!$BA$5:$BA$410,$C675,'Grid GenerationQueue'!$BD$5:$BD$410,"&lt;="&amp;$BE$3)</f>
        <v>0</v>
      </c>
      <c r="BM675">
        <f>SUMIFS('Grid GenerationQueue'!AP$5:AP$410,'Grid GenerationQueue'!$AZ$5:$AZ$410,$B675,'Grid GenerationQueue'!$BA$5:$BA$410,$C675,'Grid GenerationQueue'!$BD$5:$BD$410,"&lt;="&amp;$BE$3)</f>
        <v>0</v>
      </c>
      <c r="BN675">
        <f>SUMIFS('Grid GenerationQueue'!AQ$5:AQ$410,'Grid GenerationQueue'!$AZ$5:$AZ$410,$B675,'Grid GenerationQueue'!$BA$5:$BA$410,$C675,'Grid GenerationQueue'!$BD$5:$BD$410,"&lt;="&amp;$BE$3)</f>
        <v>0</v>
      </c>
      <c r="BO675">
        <f>SUMIFS('Grid GenerationQueue'!AR$5:AR$410,'Grid GenerationQueue'!$AZ$5:$AZ$410,$B675,'Grid GenerationQueue'!$BA$5:$BA$410,$C675,'Grid GenerationQueue'!$BD$5:$BD$410,"&lt;="&amp;$BE$3)</f>
        <v>0</v>
      </c>
      <c r="BQ675">
        <f>SUMIFS('Grid GenerationQueue'!AG$5:AG$410,'Grid GenerationQueue'!$AZ$5:$AZ$410,$B675,'Grid GenerationQueue'!$BA$5:$BA$410,$C675,'Grid GenerationQueue'!$BJ$5:$BJ$410,"Executed",'Grid GenerationQueue'!$BD$5:$BD$410,"&lt;="&amp;$BE$3)</f>
        <v>0</v>
      </c>
      <c r="BR675">
        <f>SUMIFS('Grid GenerationQueue'!AH$5:AH$410,'Grid GenerationQueue'!$AZ$5:$AZ$410,$B675,'Grid GenerationQueue'!$BA$5:$BA$410,$C675,'Grid GenerationQueue'!$BJ$5:$BJ$410,"Executed",'Grid GenerationQueue'!$BD$5:$BD$410,"&lt;="&amp;$BE$3)</f>
        <v>0</v>
      </c>
      <c r="BS675">
        <f>SUMIFS('Grid GenerationQueue'!AI$5:AI$410,'Grid GenerationQueue'!$AZ$5:$AZ$410,$B675,'Grid GenerationQueue'!$BA$5:$BA$410,$C675,'Grid GenerationQueue'!$BJ$5:$BJ$410,"Executed",'Grid GenerationQueue'!$BD$5:$BD$410,"&lt;="&amp;$BE$3)</f>
        <v>0</v>
      </c>
      <c r="BT675">
        <f>SUMIFS('Grid GenerationQueue'!AJ$5:AJ$410,'Grid GenerationQueue'!$AZ$5:$AZ$410,$B675,'Grid GenerationQueue'!$BA$5:$BA$410,$C675,'Grid GenerationQueue'!$BJ$5:$BJ$410,"Executed",'Grid GenerationQueue'!$BD$5:$BD$410,"&lt;="&amp;$BE$3)</f>
        <v>0</v>
      </c>
      <c r="BU675">
        <f>SUMIFS('Grid GenerationQueue'!AK$5:AK$410,'Grid GenerationQueue'!$AZ$5:$AZ$410,$B675,'Grid GenerationQueue'!$BA$5:$BA$410,$C675,'Grid GenerationQueue'!$BJ$5:$BJ$410,"Executed",'Grid GenerationQueue'!$BD$5:$BD$410,"&lt;="&amp;$BE$3)</f>
        <v>0</v>
      </c>
      <c r="BV675">
        <f>SUMIFS('Grid GenerationQueue'!AL$5:AL$410,'Grid GenerationQueue'!$AZ$5:$AZ$410,$B675,'Grid GenerationQueue'!$BA$5:$BA$410,$C675,'Grid GenerationQueue'!$BJ$5:$BJ$410,"Executed",'Grid GenerationQueue'!$BD$5:$BD$410,"&lt;="&amp;$BE$3)</f>
        <v>0</v>
      </c>
      <c r="BW675">
        <f>SUMIFS('Grid GenerationQueue'!AM$5:AM$410,'Grid GenerationQueue'!$AZ$5:$AZ$410,$B675,'Grid GenerationQueue'!$BA$5:$BA$410,$C675,'Grid GenerationQueue'!$BJ$5:$BJ$410,"Executed",'Grid GenerationQueue'!$BD$5:$BD$410,"&lt;="&amp;$BE$3)</f>
        <v>0</v>
      </c>
      <c r="BX675">
        <f>SUMIFS('Grid GenerationQueue'!AN$5:AN$410,'Grid GenerationQueue'!$AZ$5:$AZ$410,$B675,'Grid GenerationQueue'!$BA$5:$BA$410,$C675,'Grid GenerationQueue'!$BJ$5:$BJ$410,"Executed",'Grid GenerationQueue'!$BD$5:$BD$410,"&lt;="&amp;$BE$3)</f>
        <v>0</v>
      </c>
      <c r="BY675">
        <f>SUMIFS('Grid GenerationQueue'!AO$5:AO$410,'Grid GenerationQueue'!$AZ$5:$AZ$410,$B675,'Grid GenerationQueue'!$BA$5:$BA$410,$C675,'Grid GenerationQueue'!$BJ$5:$BJ$410,"Executed",'Grid GenerationQueue'!$BD$5:$BD$410,"&lt;="&amp;$BE$3)</f>
        <v>0</v>
      </c>
      <c r="BZ675">
        <f>SUMIFS('Grid GenerationQueue'!AP$5:AP$410,'Grid GenerationQueue'!$AZ$5:$AZ$410,$B675,'Grid GenerationQueue'!$BA$5:$BA$410,$C675,'Grid GenerationQueue'!$BJ$5:$BJ$410,"Executed",'Grid GenerationQueue'!$BD$5:$BD$410,"&lt;="&amp;$BE$3)</f>
        <v>0</v>
      </c>
      <c r="CA675">
        <f>SUMIFS('Grid GenerationQueue'!AQ$5:AQ$410,'Grid GenerationQueue'!$AZ$5:$AZ$410,$B675,'Grid GenerationQueue'!$BA$5:$BA$410,$C675,'Grid GenerationQueue'!$BJ$5:$BJ$410,"Executed",'Grid GenerationQueue'!$BD$5:$BD$410,"&lt;="&amp;$BE$3)</f>
        <v>0</v>
      </c>
      <c r="CB675">
        <f>SUMIFS('Grid GenerationQueue'!AR$5:AR$410,'Grid GenerationQueue'!$AZ$5:$AZ$410,$B675,'Grid GenerationQueue'!$BA$5:$BA$410,$C675,'Grid GenerationQueue'!$BJ$5:$BJ$410,"Executed",'Grid GenerationQueue'!$BD$5:$BD$410,"&lt;="&amp;$BE$3)</f>
        <v>0</v>
      </c>
      <c r="CD675">
        <f>SUMIFS('Grid GenerationQueue'!AG$5:AG$410,'Grid GenerationQueue'!$AZ$5:$AZ$410,$B675,'Grid GenerationQueue'!$BA$5:$BA$410,$C675,'Grid GenerationQueue'!$BH$5:$BH$410,"&lt;&gt;"&amp;"",'Grid GenerationQueue'!$BD$5:$BD$410,"&lt;="&amp;$BE$3)</f>
        <v>0.25</v>
      </c>
      <c r="CE675">
        <f>SUMIFS('Grid GenerationQueue'!AH$5:AH$410,'Grid GenerationQueue'!$AZ$5:$AZ$410,$B675,'Grid GenerationQueue'!$BA$5:$BA$410,$C675,'Grid GenerationQueue'!$BH$5:$BH$410,"&lt;&gt;"&amp;"",'Grid GenerationQueue'!$BD$5:$BD$410,"&lt;="&amp;$BE$3)</f>
        <v>0</v>
      </c>
      <c r="CF675">
        <f>SUMIFS('Grid GenerationQueue'!AI$5:AI$410,'Grid GenerationQueue'!$AZ$5:$AZ$410,$B675,'Grid GenerationQueue'!$BA$5:$BA$410,$C675,'Grid GenerationQueue'!$BH$5:$BH$410,"&lt;&gt;"&amp;"",'Grid GenerationQueue'!$BD$5:$BD$410,"&lt;="&amp;$BE$3)</f>
        <v>0</v>
      </c>
      <c r="CG675">
        <f>SUMIFS('Grid GenerationQueue'!AJ$5:AJ$410,'Grid GenerationQueue'!$AZ$5:$AZ$410,$B675,'Grid GenerationQueue'!$BA$5:$BA$410,$C675,'Grid GenerationQueue'!$BH$5:$BH$410,"&lt;&gt;"&amp;"",'Grid GenerationQueue'!$BD$5:$BD$410,"&lt;="&amp;$BE$3)</f>
        <v>0</v>
      </c>
      <c r="CH675">
        <f>SUMIFS('Grid GenerationQueue'!AK$5:AK$410,'Grid GenerationQueue'!$AZ$5:$AZ$410,$B675,'Grid GenerationQueue'!$BA$5:$BA$410,$C675,'Grid GenerationQueue'!$BH$5:$BH$410,"&lt;&gt;"&amp;"",'Grid GenerationQueue'!$BD$5:$BD$410,"&lt;="&amp;$BE$3)</f>
        <v>0</v>
      </c>
      <c r="CI675">
        <f>SUMIFS('Grid GenerationQueue'!AL$5:AL$410,'Grid GenerationQueue'!$AZ$5:$AZ$410,$B675,'Grid GenerationQueue'!$BA$5:$BA$410,$C675,'Grid GenerationQueue'!$BH$5:$BH$410,"&lt;&gt;"&amp;"",'Grid GenerationQueue'!$BD$5:$BD$410,"&lt;="&amp;$BE$3)</f>
        <v>0</v>
      </c>
      <c r="CJ675">
        <f>SUMIFS('Grid GenerationQueue'!AM$5:AM$410,'Grid GenerationQueue'!$AZ$5:$AZ$410,$B675,'Grid GenerationQueue'!$BA$5:$BA$410,$C675,'Grid GenerationQueue'!$BH$5:$BH$410,"&lt;&gt;"&amp;"",'Grid GenerationQueue'!$BD$5:$BD$410,"&lt;="&amp;$BE$3)</f>
        <v>0</v>
      </c>
      <c r="CK675">
        <f>SUMIFS('Grid GenerationQueue'!AN$5:AN$410,'Grid GenerationQueue'!$AZ$5:$AZ$410,$B675,'Grid GenerationQueue'!$BA$5:$BA$410,$C675,'Grid GenerationQueue'!$BH$5:$BH$410,"&lt;&gt;"&amp;"",'Grid GenerationQueue'!$BD$5:$BD$410,"&lt;="&amp;$BE$3)</f>
        <v>0</v>
      </c>
      <c r="CL675">
        <f>SUMIFS('Grid GenerationQueue'!AO$5:AO$410,'Grid GenerationQueue'!$AZ$5:$AZ$410,$B675,'Grid GenerationQueue'!$BA$5:$BA$410,$C675,'Grid GenerationQueue'!$BH$5:$BH$410,"&lt;&gt;"&amp;"",'Grid GenerationQueue'!$BD$5:$BD$410,"&lt;="&amp;$BE$3)</f>
        <v>0</v>
      </c>
      <c r="CM675">
        <f>SUMIFS('Grid GenerationQueue'!AP$5:AP$410,'Grid GenerationQueue'!$AZ$5:$AZ$410,$B675,'Grid GenerationQueue'!$BA$5:$BA$410,$C675,'Grid GenerationQueue'!$BH$5:$BH$410,"&lt;&gt;"&amp;"",'Grid GenerationQueue'!$BD$5:$BD$410,"&lt;="&amp;$BE$3)</f>
        <v>0</v>
      </c>
      <c r="CN675">
        <f>SUMIFS('Grid GenerationQueue'!AQ$5:AQ$410,'Grid GenerationQueue'!$AZ$5:$AZ$410,$B675,'Grid GenerationQueue'!$BA$5:$BA$410,$C675,'Grid GenerationQueue'!$BH$5:$BH$410,"&lt;&gt;"&amp;"",'Grid GenerationQueue'!$BD$5:$BD$410,"&lt;="&amp;$BE$3)</f>
        <v>0</v>
      </c>
      <c r="CO675">
        <f>SUMIFS('Grid GenerationQueue'!AR$5:AR$410,'Grid GenerationQueue'!$AZ$5:$AZ$410,$B675,'Grid GenerationQueue'!$BA$5:$BA$410,$C675,'Grid GenerationQueue'!$BH$5:$BH$410,"&lt;&gt;"&amp;"",'Grid GenerationQueue'!$BD$5:$BD$410,"&lt;="&amp;$BE$3)</f>
        <v>0</v>
      </c>
      <c r="CQ675">
        <f>SUMIFS('Grid GenerationQueue'!AG$5:AG$410,'Grid GenerationQueue'!$AZ$5:$AZ$410,$B675,'Grid GenerationQueue'!$BA$5:$BA$410,$C675,'Grid GenerationQueue'!$BK$5:$BK$410,"&gt;0",'Grid GenerationQueue'!$BD$5:$BD$410,"&lt;="&amp;$BE$3)</f>
        <v>0.25</v>
      </c>
      <c r="CR675">
        <f>SUMIFS('Grid GenerationQueue'!AH$5:AH$410,'Grid GenerationQueue'!$AZ$5:$AZ$410,$B675,'Grid GenerationQueue'!$BA$5:$BA$410,$C675,'Grid GenerationQueue'!$BK$5:$BK$410,"&gt;0",'Grid GenerationQueue'!$BD$5:$BD$410,"&lt;="&amp;$BE$3)</f>
        <v>0</v>
      </c>
      <c r="CS675">
        <f>SUMIFS('Grid GenerationQueue'!AI$5:AI$410,'Grid GenerationQueue'!$AZ$5:$AZ$410,$B675,'Grid GenerationQueue'!$BA$5:$BA$410,$C675,'Grid GenerationQueue'!$BK$5:$BK$410,"&gt;0",'Grid GenerationQueue'!$BD$5:$BD$410,"&lt;="&amp;$BE$3)</f>
        <v>0</v>
      </c>
      <c r="CT675">
        <f>SUMIFS('Grid GenerationQueue'!AJ$5:AJ$410,'Grid GenerationQueue'!$AZ$5:$AZ$410,$B675,'Grid GenerationQueue'!$BA$5:$BA$410,$C675,'Grid GenerationQueue'!$BK$5:$BK$410,"&gt;0",'Grid GenerationQueue'!$BD$5:$BD$410,"&lt;="&amp;$BE$3)</f>
        <v>0</v>
      </c>
      <c r="CU675">
        <f>SUMIFS('Grid GenerationQueue'!AK$5:AK$410,'Grid GenerationQueue'!$AZ$5:$AZ$410,$B675,'Grid GenerationQueue'!$BA$5:$BA$410,$C675,'Grid GenerationQueue'!$BK$5:$BK$410,"&gt;0",'Grid GenerationQueue'!$BD$5:$BD$410,"&lt;="&amp;$BE$3)</f>
        <v>0</v>
      </c>
      <c r="CV675">
        <f>SUMIFS('Grid GenerationQueue'!AL$5:AL$410,'Grid GenerationQueue'!$AZ$5:$AZ$410,$B675,'Grid GenerationQueue'!$BA$5:$BA$410,$C675,'Grid GenerationQueue'!$BK$5:$BK$410,"&gt;0",'Grid GenerationQueue'!$BD$5:$BD$410,"&lt;="&amp;$BE$3)</f>
        <v>0</v>
      </c>
      <c r="CW675">
        <f>SUMIFS('Grid GenerationQueue'!AM$5:AM$410,'Grid GenerationQueue'!$AZ$5:$AZ$410,$B675,'Grid GenerationQueue'!$BA$5:$BA$410,$C675,'Grid GenerationQueue'!$BK$5:$BK$410,"&gt;0",'Grid GenerationQueue'!$BD$5:$BD$410,"&lt;="&amp;$BE$3)</f>
        <v>0</v>
      </c>
      <c r="CX675">
        <f>SUMIFS('Grid GenerationQueue'!AN$5:AN$410,'Grid GenerationQueue'!$AZ$5:$AZ$410,$B675,'Grid GenerationQueue'!$BA$5:$BA$410,$C675,'Grid GenerationQueue'!$BK$5:$BK$410,"&gt;0",'Grid GenerationQueue'!$BD$5:$BD$410,"&lt;="&amp;$BE$3)</f>
        <v>0</v>
      </c>
      <c r="CY675">
        <f>SUMIFS('Grid GenerationQueue'!AO$5:AO$410,'Grid GenerationQueue'!$AZ$5:$AZ$410,$B675,'Grid GenerationQueue'!$BA$5:$BA$410,$C675,'Grid GenerationQueue'!$BK$5:$BK$410,"&gt;0",'Grid GenerationQueue'!$BD$5:$BD$410,"&lt;="&amp;$BE$3)</f>
        <v>0</v>
      </c>
      <c r="CZ675">
        <f>SUMIFS('Grid GenerationQueue'!AP$5:AP$410,'Grid GenerationQueue'!$AZ$5:$AZ$410,$B675,'Grid GenerationQueue'!$BA$5:$BA$410,$C675,'Grid GenerationQueue'!$BK$5:$BK$410,"&gt;0",'Grid GenerationQueue'!$BD$5:$BD$410,"&lt;="&amp;$BE$3)</f>
        <v>0</v>
      </c>
      <c r="DA675">
        <f>SUMIFS('Grid GenerationQueue'!AQ$5:AQ$410,'Grid GenerationQueue'!$AZ$5:$AZ$410,$B675,'Grid GenerationQueue'!$BA$5:$BA$410,$C675,'Grid GenerationQueue'!$BK$5:$BK$410,"&gt;0",'Grid GenerationQueue'!$BD$5:$BD$410,"&lt;="&amp;$BE$3)</f>
        <v>0</v>
      </c>
      <c r="DB675">
        <f>SUMIFS('Grid GenerationQueue'!AR$5:AR$410,'Grid GenerationQueue'!$AZ$5:$AZ$410,$B675,'Grid GenerationQueue'!$BA$5:$BA$410,$C675,'Grid GenerationQueue'!$BK$5:$BK$410,"&gt;0",'Grid GenerationQueue'!$BD$5:$BD$410,"&lt;="&amp;$BE$3)</f>
        <v>0</v>
      </c>
    </row>
    <row r="676" spans="1:106" x14ac:dyDescent="0.35">
      <c r="A676" t="s">
        <v>4750</v>
      </c>
      <c r="B676" t="s">
        <v>5080</v>
      </c>
      <c r="C676">
        <v>115</v>
      </c>
      <c r="D676">
        <f>SUMIFS('Grid GenerationQueue'!AG$5:AG$410,'Grid GenerationQueue'!$AZ$5:$AZ$410,$B676,'Grid GenerationQueue'!$BA$5:$BA$410,$C676)</f>
        <v>0</v>
      </c>
      <c r="E676">
        <f>SUMIFS('Grid GenerationQueue'!AH$5:AH$410,'Grid GenerationQueue'!$AZ$5:$AZ$410,$B676,'Grid GenerationQueue'!$BA$5:$BA$410,$C676)</f>
        <v>0</v>
      </c>
      <c r="F676">
        <f>SUMIFS('Grid GenerationQueue'!AI$5:AI$410,'Grid GenerationQueue'!$AZ$5:$AZ$410,$B676,'Grid GenerationQueue'!$BA$5:$BA$410,$C676)</f>
        <v>0</v>
      </c>
      <c r="G676">
        <f>SUMIFS('Grid GenerationQueue'!AJ$5:AJ$410,'Grid GenerationQueue'!$AZ$5:$AZ$410,$B676,'Grid GenerationQueue'!$BA$5:$BA$410,$C676)</f>
        <v>0</v>
      </c>
      <c r="H676">
        <f>SUMIFS('Grid GenerationQueue'!AK$5:AK$410,'Grid GenerationQueue'!$AZ$5:$AZ$410,$B676,'Grid GenerationQueue'!$BA$5:$BA$410,$C676)</f>
        <v>0</v>
      </c>
      <c r="I676">
        <f>SUMIFS('Grid GenerationQueue'!AL$5:AL$410,'Grid GenerationQueue'!$AZ$5:$AZ$410,$B676,'Grid GenerationQueue'!$BA$5:$BA$410,$C676)</f>
        <v>0</v>
      </c>
      <c r="J676">
        <f>SUMIFS('Grid GenerationQueue'!AM$5:AM$410,'Grid GenerationQueue'!$AZ$5:$AZ$410,$B676,'Grid GenerationQueue'!$BA$5:$BA$410,$C676)</f>
        <v>0</v>
      </c>
      <c r="K676">
        <f>SUMIFS('Grid GenerationQueue'!AN$5:AN$410,'Grid GenerationQueue'!$AZ$5:$AZ$410,$B676,'Grid GenerationQueue'!$BA$5:$BA$410,$C676)</f>
        <v>0</v>
      </c>
      <c r="L676">
        <f>SUMIFS('Grid GenerationQueue'!AO$5:AO$410,'Grid GenerationQueue'!$AZ$5:$AZ$410,$B676,'Grid GenerationQueue'!$BA$5:$BA$410,$C676)</f>
        <v>0</v>
      </c>
      <c r="M676">
        <f>SUMIFS('Grid GenerationQueue'!AP$5:AP$410,'Grid GenerationQueue'!$AZ$5:$AZ$410,$B676,'Grid GenerationQueue'!$BA$5:$BA$410,$C676)</f>
        <v>0</v>
      </c>
      <c r="N676">
        <f>SUMIFS('Grid GenerationQueue'!AQ$5:AQ$410,'Grid GenerationQueue'!$AZ$5:$AZ$410,$B676,'Grid GenerationQueue'!$BA$5:$BA$410,$C676)</f>
        <v>0</v>
      </c>
      <c r="O676">
        <f>SUMIFS('Grid GenerationQueue'!AR$5:AR$410,'Grid GenerationQueue'!$AZ$5:$AZ$410,$B676,'Grid GenerationQueue'!$BA$5:$BA$410,$C676)</f>
        <v>0</v>
      </c>
      <c r="Q676">
        <f>SUMIFS('Grid GenerationQueue'!AG$5:AG$410,'Grid GenerationQueue'!$AZ$5:$AZ$410,$B676,'Grid GenerationQueue'!$BA$5:$BA$410,$C676,'Grid GenerationQueue'!$BJ$5:$BJ$410,"Executed")</f>
        <v>0</v>
      </c>
      <c r="R676">
        <f>SUMIFS('Grid GenerationQueue'!AH$5:AH$410,'Grid GenerationQueue'!$AZ$5:$AZ$410,$B676,'Grid GenerationQueue'!$BA$5:$BA$410,$C676,'Grid GenerationQueue'!$BJ$5:$BJ$410,"Executed")</f>
        <v>0</v>
      </c>
      <c r="S676">
        <f>SUMIFS('Grid GenerationQueue'!AI$5:AI$410,'Grid GenerationQueue'!$AZ$5:$AZ$410,$B676,'Grid GenerationQueue'!$BA$5:$BA$410,$C676,'Grid GenerationQueue'!$BJ$5:$BJ$410,"Executed")</f>
        <v>0</v>
      </c>
      <c r="T676">
        <f>SUMIFS('Grid GenerationQueue'!AJ$5:AJ$410,'Grid GenerationQueue'!$AZ$5:$AZ$410,$B676,'Grid GenerationQueue'!$BA$5:$BA$410,$C676,'Grid GenerationQueue'!$BJ$5:$BJ$410,"Executed")</f>
        <v>0</v>
      </c>
      <c r="U676">
        <f>SUMIFS('Grid GenerationQueue'!AK$5:AK$410,'Grid GenerationQueue'!$AZ$5:$AZ$410,$B676,'Grid GenerationQueue'!$BA$5:$BA$410,$C676,'Grid GenerationQueue'!$BJ$5:$BJ$410,"Executed")</f>
        <v>0</v>
      </c>
      <c r="V676">
        <f>SUMIFS('Grid GenerationQueue'!AL$5:AL$410,'Grid GenerationQueue'!$AZ$5:$AZ$410,$B676,'Grid GenerationQueue'!$BA$5:$BA$410,$C676,'Grid GenerationQueue'!$BJ$5:$BJ$410,"Executed")</f>
        <v>0</v>
      </c>
      <c r="W676">
        <f>SUMIFS('Grid GenerationQueue'!AM$5:AM$410,'Grid GenerationQueue'!$AZ$5:$AZ$410,$B676,'Grid GenerationQueue'!$BA$5:$BA$410,$C676,'Grid GenerationQueue'!$BJ$5:$BJ$410,"Executed")</f>
        <v>0</v>
      </c>
      <c r="X676">
        <f>SUMIFS('Grid GenerationQueue'!AN$5:AN$410,'Grid GenerationQueue'!$AZ$5:$AZ$410,$B676,'Grid GenerationQueue'!$BA$5:$BA$410,$C676,'Grid GenerationQueue'!$BJ$5:$BJ$410,"Executed")</f>
        <v>0</v>
      </c>
      <c r="Y676">
        <f>SUMIFS('Grid GenerationQueue'!AO$5:AO$410,'Grid GenerationQueue'!$AZ$5:$AZ$410,$B676,'Grid GenerationQueue'!$BA$5:$BA$410,$C676,'Grid GenerationQueue'!$BJ$5:$BJ$410,"Executed")</f>
        <v>0</v>
      </c>
      <c r="Z676">
        <f>SUMIFS('Grid GenerationQueue'!AP$5:AP$410,'Grid GenerationQueue'!$AZ$5:$AZ$410,$B676,'Grid GenerationQueue'!$BA$5:$BA$410,$C676,'Grid GenerationQueue'!$BJ$5:$BJ$410,"Executed")</f>
        <v>0</v>
      </c>
      <c r="AA676">
        <f>SUMIFS('Grid GenerationQueue'!AQ$5:AQ$410,'Grid GenerationQueue'!$AZ$5:$AZ$410,$B676,'Grid GenerationQueue'!$BA$5:$BA$410,$C676,'Grid GenerationQueue'!$BJ$5:$BJ$410,"Executed")</f>
        <v>0</v>
      </c>
      <c r="AB676">
        <f>SUMIFS('Grid GenerationQueue'!AR$5:AR$410,'Grid GenerationQueue'!$AZ$5:$AZ$410,$B676,'Grid GenerationQueue'!$BA$5:$BA$410,$C676,'Grid GenerationQueue'!$BJ$5:$BJ$410,"Executed")</f>
        <v>0</v>
      </c>
      <c r="AD676">
        <f>SUMIFS('Grid GenerationQueue'!AG$5:AG$410,'Grid GenerationQueue'!$AZ$5:$AZ$410,$B676,'Grid GenerationQueue'!$BA$5:$BA$410,$C676,'Grid GenerationQueue'!$BH$5:$BH$410,"&lt;&gt;"&amp;"")+SUMIFS('Grid GenerationQueue'!AG$5:AG$410,'Grid GenerationQueue'!$AZ$5:$AZ$410,$B676,'Grid GenerationQueue'!$BA$5:$BA$410,$C676,'Grid GenerationQueue'!$BH$5:$BH$410,"",'Grid GenerationQueue'!$AC$5:$AC$410,1)</f>
        <v>0</v>
      </c>
      <c r="AE676">
        <f>SUMIFS('Grid GenerationQueue'!AH$5:AH$410,'Grid GenerationQueue'!$AZ$5:$AZ$410,$B676,'Grid GenerationQueue'!$BA$5:$BA$410,$C676,'Grid GenerationQueue'!$BH$5:$BH$410,"&lt;&gt;"&amp;"")+SUMIFS('Grid GenerationQueue'!AH$5:AH$410,'Grid GenerationQueue'!$AZ$5:$AZ$410,$B676,'Grid GenerationQueue'!$BA$5:$BA$410,$C676,'Grid GenerationQueue'!$BH$5:$BH$410,"",'Grid GenerationQueue'!$AC$5:$AC$410,1)</f>
        <v>0</v>
      </c>
      <c r="AF676">
        <f>SUMIFS('Grid GenerationQueue'!AI$5:AI$410,'Grid GenerationQueue'!$AZ$5:$AZ$410,$B676,'Grid GenerationQueue'!$BA$5:$BA$410,$C676,'Grid GenerationQueue'!$BH$5:$BH$410,"&lt;&gt;"&amp;"")+SUMIFS('Grid GenerationQueue'!AI$5:AI$410,'Grid GenerationQueue'!$AZ$5:$AZ$410,$B676,'Grid GenerationQueue'!$BA$5:$BA$410,$C676,'Grid GenerationQueue'!$BH$5:$BH$410,"",'Grid GenerationQueue'!$AC$5:$AC$410,1)</f>
        <v>0</v>
      </c>
      <c r="AG676">
        <f>SUMIFS('Grid GenerationQueue'!AJ$5:AJ$410,'Grid GenerationQueue'!$AZ$5:$AZ$410,$B676,'Grid GenerationQueue'!$BA$5:$BA$410,$C676,'Grid GenerationQueue'!$BH$5:$BH$410,"&lt;&gt;"&amp;"")+SUMIFS('Grid GenerationQueue'!AJ$5:AJ$410,'Grid GenerationQueue'!$AZ$5:$AZ$410,$B676,'Grid GenerationQueue'!$BA$5:$BA$410,$C676,'Grid GenerationQueue'!$BH$5:$BH$410,"",'Grid GenerationQueue'!$AC$5:$AC$410,1)</f>
        <v>0</v>
      </c>
      <c r="AH676">
        <f>SUMIFS('Grid GenerationQueue'!AK$5:AK$410,'Grid GenerationQueue'!$AZ$5:$AZ$410,$B676,'Grid GenerationQueue'!$BA$5:$BA$410,$C676,'Grid GenerationQueue'!$BH$5:$BH$410,"&lt;&gt;"&amp;"")+SUMIFS('Grid GenerationQueue'!AK$5:AK$410,'Grid GenerationQueue'!$AZ$5:$AZ$410,$B676,'Grid GenerationQueue'!$BA$5:$BA$410,$C676,'Grid GenerationQueue'!$BH$5:$BH$410,"",'Grid GenerationQueue'!$AC$5:$AC$410,1)</f>
        <v>0</v>
      </c>
      <c r="AI676">
        <f>SUMIFS('Grid GenerationQueue'!AL$5:AL$410,'Grid GenerationQueue'!$AZ$5:$AZ$410,$B676,'Grid GenerationQueue'!$BA$5:$BA$410,$C676,'Grid GenerationQueue'!$BH$5:$BH$410,"&lt;&gt;"&amp;"")+SUMIFS('Grid GenerationQueue'!AL$5:AL$410,'Grid GenerationQueue'!$AZ$5:$AZ$410,$B676,'Grid GenerationQueue'!$BA$5:$BA$410,$C676,'Grid GenerationQueue'!$BH$5:$BH$410,"",'Grid GenerationQueue'!$AC$5:$AC$410,1)</f>
        <v>0</v>
      </c>
      <c r="AJ676">
        <f>SUMIFS('Grid GenerationQueue'!AM$5:AM$410,'Grid GenerationQueue'!$AZ$5:$AZ$410,$B676,'Grid GenerationQueue'!$BA$5:$BA$410,$C676,'Grid GenerationQueue'!$BH$5:$BH$410,"&lt;&gt;"&amp;"")+SUMIFS('Grid GenerationQueue'!AM$5:AM$410,'Grid GenerationQueue'!$AZ$5:$AZ$410,$B676,'Grid GenerationQueue'!$BA$5:$BA$410,$C676,'Grid GenerationQueue'!$BH$5:$BH$410,"",'Grid GenerationQueue'!$AC$5:$AC$410,1)</f>
        <v>0</v>
      </c>
      <c r="AK676">
        <f>SUMIFS('Grid GenerationQueue'!AN$5:AN$410,'Grid GenerationQueue'!$AZ$5:$AZ$410,$B676,'Grid GenerationQueue'!$BA$5:$BA$410,$C676,'Grid GenerationQueue'!$BH$5:$BH$410,"&lt;&gt;"&amp;"")+SUMIFS('Grid GenerationQueue'!AN$5:AN$410,'Grid GenerationQueue'!$AZ$5:$AZ$410,$B676,'Grid GenerationQueue'!$BA$5:$BA$410,$C676,'Grid GenerationQueue'!$BH$5:$BH$410,"",'Grid GenerationQueue'!$AC$5:$AC$410,1)</f>
        <v>0</v>
      </c>
      <c r="AL676">
        <f>SUMIFS('Grid GenerationQueue'!AO$5:AO$410,'Grid GenerationQueue'!$AZ$5:$AZ$410,$B676,'Grid GenerationQueue'!$BA$5:$BA$410,$C676,'Grid GenerationQueue'!$BH$5:$BH$410,"&lt;&gt;"&amp;"")+SUMIFS('Grid GenerationQueue'!AO$5:AO$410,'Grid GenerationQueue'!$AZ$5:$AZ$410,$B676,'Grid GenerationQueue'!$BA$5:$BA$410,$C676,'Grid GenerationQueue'!$BH$5:$BH$410,"",'Grid GenerationQueue'!$AC$5:$AC$410,1)</f>
        <v>0</v>
      </c>
      <c r="AM676">
        <f>SUMIFS('Grid GenerationQueue'!AP$5:AP$410,'Grid GenerationQueue'!$AZ$5:$AZ$410,$B676,'Grid GenerationQueue'!$BA$5:$BA$410,$C676,'Grid GenerationQueue'!$BH$5:$BH$410,"&lt;&gt;"&amp;"")+SUMIFS('Grid GenerationQueue'!AP$5:AP$410,'Grid GenerationQueue'!$AZ$5:$AZ$410,$B676,'Grid GenerationQueue'!$BA$5:$BA$410,$C676,'Grid GenerationQueue'!$BH$5:$BH$410,"",'Grid GenerationQueue'!$AC$5:$AC$410,1)</f>
        <v>0</v>
      </c>
      <c r="AN676">
        <f>SUMIFS('Grid GenerationQueue'!AQ$5:AQ$410,'Grid GenerationQueue'!$AZ$5:$AZ$410,$B676,'Grid GenerationQueue'!$BA$5:$BA$410,$C676,'Grid GenerationQueue'!$BH$5:$BH$410,"&lt;&gt;"&amp;"")+SUMIFS('Grid GenerationQueue'!AQ$5:AQ$410,'Grid GenerationQueue'!$AZ$5:$AZ$410,$B676,'Grid GenerationQueue'!$BA$5:$BA$410,$C676,'Grid GenerationQueue'!$BH$5:$BH$410,"",'Grid GenerationQueue'!$AC$5:$AC$410,1)</f>
        <v>0</v>
      </c>
      <c r="AO676">
        <f>SUMIFS('Grid GenerationQueue'!AR$5:AR$410,'Grid GenerationQueue'!$AZ$5:$AZ$410,$B676,'Grid GenerationQueue'!$BA$5:$BA$410,$C676,'Grid GenerationQueue'!$BH$5:$BH$410,"&lt;&gt;"&amp;"")+SUMIFS('Grid GenerationQueue'!AR$5:AR$410,'Grid GenerationQueue'!$AZ$5:$AZ$410,$B676,'Grid GenerationQueue'!$BA$5:$BA$410,$C676,'Grid GenerationQueue'!$BH$5:$BH$410,"",'Grid GenerationQueue'!$AC$5:$AC$410,1)</f>
        <v>0</v>
      </c>
      <c r="AQ676">
        <f>SUMIFS('Grid GenerationQueue'!AG$5:AG$410,'Grid GenerationQueue'!$AZ$5:$AZ$410,$B676,'Grid GenerationQueue'!$BA$5:$BA$410,$C676,'Grid GenerationQueue'!$BK$5:$BK$410,"&gt;0")</f>
        <v>0</v>
      </c>
      <c r="AR676">
        <f>SUMIFS('Grid GenerationQueue'!AH$5:AH$410,'Grid GenerationQueue'!$AZ$5:$AZ$410,$B676,'Grid GenerationQueue'!$BA$5:$BA$410,$C676,'Grid GenerationQueue'!$BK$5:$BK$410,"&gt;0")</f>
        <v>0</v>
      </c>
      <c r="AS676">
        <f>SUMIFS('Grid GenerationQueue'!AI$5:AI$410,'Grid GenerationQueue'!$AZ$5:$AZ$410,$B676,'Grid GenerationQueue'!$BA$5:$BA$410,$C676,'Grid GenerationQueue'!$BK$5:$BK$410,"&gt;0")</f>
        <v>0</v>
      </c>
      <c r="AT676">
        <f>SUMIFS('Grid GenerationQueue'!AJ$5:AJ$410,'Grid GenerationQueue'!$AZ$5:$AZ$410,$B676,'Grid GenerationQueue'!$BA$5:$BA$410,$C676,'Grid GenerationQueue'!$BK$5:$BK$410,"&gt;0")</f>
        <v>0</v>
      </c>
      <c r="AU676">
        <f>SUMIFS('Grid GenerationQueue'!AK$5:AK$410,'Grid GenerationQueue'!$AZ$5:$AZ$410,$B676,'Grid GenerationQueue'!$BA$5:$BA$410,$C676,'Grid GenerationQueue'!$BK$5:$BK$410,"&gt;0")</f>
        <v>0</v>
      </c>
      <c r="AV676">
        <f>SUMIFS('Grid GenerationQueue'!AL$5:AL$410,'Grid GenerationQueue'!$AZ$5:$AZ$410,$B676,'Grid GenerationQueue'!$BA$5:$BA$410,$C676,'Grid GenerationQueue'!$BK$5:$BK$410,"&gt;0")</f>
        <v>0</v>
      </c>
      <c r="AW676">
        <f>SUMIFS('Grid GenerationQueue'!AM$5:AM$410,'Grid GenerationQueue'!$AZ$5:$AZ$410,$B676,'Grid GenerationQueue'!$BA$5:$BA$410,$C676,'Grid GenerationQueue'!$BK$5:$BK$410,"&gt;0")</f>
        <v>0</v>
      </c>
      <c r="AX676">
        <f>SUMIFS('Grid GenerationQueue'!AN$5:AN$410,'Grid GenerationQueue'!$AZ$5:$AZ$410,$B676,'Grid GenerationQueue'!$BA$5:$BA$410,$C676,'Grid GenerationQueue'!$BK$5:$BK$410,"&gt;0")</f>
        <v>0</v>
      </c>
      <c r="AY676">
        <f>SUMIFS('Grid GenerationQueue'!AO$5:AO$410,'Grid GenerationQueue'!$AZ$5:$AZ$410,$B676,'Grid GenerationQueue'!$BA$5:$BA$410,$C676,'Grid GenerationQueue'!$BK$5:$BK$410,"&gt;0")</f>
        <v>0</v>
      </c>
      <c r="AZ676">
        <f>SUMIFS('Grid GenerationQueue'!AP$5:AP$410,'Grid GenerationQueue'!$AZ$5:$AZ$410,$B676,'Grid GenerationQueue'!$BA$5:$BA$410,$C676,'Grid GenerationQueue'!$BK$5:$BK$410,"&gt;0")</f>
        <v>0</v>
      </c>
      <c r="BA676">
        <f>SUMIFS('Grid GenerationQueue'!AQ$5:AQ$410,'Grid GenerationQueue'!$AZ$5:$AZ$410,$B676,'Grid GenerationQueue'!$BA$5:$BA$410,$C676,'Grid GenerationQueue'!$BK$5:$BK$410,"&gt;0")</f>
        <v>0</v>
      </c>
      <c r="BB676">
        <f>SUMIFS('Grid GenerationQueue'!AR$5:AR$410,'Grid GenerationQueue'!$AZ$5:$AZ$410,$B676,'Grid GenerationQueue'!$BA$5:$BA$410,$C676,'Grid GenerationQueue'!$BK$5:$BK$410,"&gt;0")</f>
        <v>0</v>
      </c>
      <c r="BD676">
        <f>SUMIFS('Grid GenerationQueue'!AG$5:AG$410,'Grid GenerationQueue'!$AZ$5:$AZ$410,$B676,'Grid GenerationQueue'!$BA$5:$BA$410,$C676,'Grid GenerationQueue'!$BD$5:$BD$410,"&lt;="&amp;$BE$3)</f>
        <v>0</v>
      </c>
      <c r="BE676">
        <f>SUMIFS('Grid GenerationQueue'!AH$5:AH$410,'Grid GenerationQueue'!$AZ$5:$AZ$410,$B676,'Grid GenerationQueue'!$BA$5:$BA$410,$C676,'Grid GenerationQueue'!$BD$5:$BD$410,"&lt;="&amp;$BE$3)</f>
        <v>0</v>
      </c>
      <c r="BF676">
        <f>SUMIFS('Grid GenerationQueue'!AI$5:AI$410,'Grid GenerationQueue'!$AZ$5:$AZ$410,$B676,'Grid GenerationQueue'!$BA$5:$BA$410,$C676,'Grid GenerationQueue'!$BD$5:$BD$410,"&lt;="&amp;$BE$3)</f>
        <v>0</v>
      </c>
      <c r="BG676">
        <f>SUMIFS('Grid GenerationQueue'!AJ$5:AJ$410,'Grid GenerationQueue'!$AZ$5:$AZ$410,$B676,'Grid GenerationQueue'!$BA$5:$BA$410,$C676,'Grid GenerationQueue'!$BD$5:$BD$410,"&lt;="&amp;$BE$3)</f>
        <v>0</v>
      </c>
      <c r="BH676">
        <f>SUMIFS('Grid GenerationQueue'!AK$5:AK$410,'Grid GenerationQueue'!$AZ$5:$AZ$410,$B676,'Grid GenerationQueue'!$BA$5:$BA$410,$C676,'Grid GenerationQueue'!$BD$5:$BD$410,"&lt;="&amp;$BE$3)</f>
        <v>0</v>
      </c>
      <c r="BI676">
        <f>SUMIFS('Grid GenerationQueue'!AL$5:AL$410,'Grid GenerationQueue'!$AZ$5:$AZ$410,$B676,'Grid GenerationQueue'!$BA$5:$BA$410,$C676,'Grid GenerationQueue'!$BD$5:$BD$410,"&lt;="&amp;$BE$3)</f>
        <v>0</v>
      </c>
      <c r="BJ676">
        <f>SUMIFS('Grid GenerationQueue'!AM$5:AM$410,'Grid GenerationQueue'!$AZ$5:$AZ$410,$B676,'Grid GenerationQueue'!$BA$5:$BA$410,$C676,'Grid GenerationQueue'!$BD$5:$BD$410,"&lt;="&amp;$BE$3)</f>
        <v>0</v>
      </c>
      <c r="BK676">
        <f>SUMIFS('Grid GenerationQueue'!AN$5:AN$410,'Grid GenerationQueue'!$AZ$5:$AZ$410,$B676,'Grid GenerationQueue'!$BA$5:$BA$410,$C676,'Grid GenerationQueue'!$BD$5:$BD$410,"&lt;="&amp;$BE$3)</f>
        <v>0</v>
      </c>
      <c r="BL676">
        <f>SUMIFS('Grid GenerationQueue'!AO$5:AO$410,'Grid GenerationQueue'!$AZ$5:$AZ$410,$B676,'Grid GenerationQueue'!$BA$5:$BA$410,$C676,'Grid GenerationQueue'!$BD$5:$BD$410,"&lt;="&amp;$BE$3)</f>
        <v>0</v>
      </c>
      <c r="BM676">
        <f>SUMIFS('Grid GenerationQueue'!AP$5:AP$410,'Grid GenerationQueue'!$AZ$5:$AZ$410,$B676,'Grid GenerationQueue'!$BA$5:$BA$410,$C676,'Grid GenerationQueue'!$BD$5:$BD$410,"&lt;="&amp;$BE$3)</f>
        <v>0</v>
      </c>
      <c r="BN676">
        <f>SUMIFS('Grid GenerationQueue'!AQ$5:AQ$410,'Grid GenerationQueue'!$AZ$5:$AZ$410,$B676,'Grid GenerationQueue'!$BA$5:$BA$410,$C676,'Grid GenerationQueue'!$BD$5:$BD$410,"&lt;="&amp;$BE$3)</f>
        <v>0</v>
      </c>
      <c r="BO676">
        <f>SUMIFS('Grid GenerationQueue'!AR$5:AR$410,'Grid GenerationQueue'!$AZ$5:$AZ$410,$B676,'Grid GenerationQueue'!$BA$5:$BA$410,$C676,'Grid GenerationQueue'!$BD$5:$BD$410,"&lt;="&amp;$BE$3)</f>
        <v>0</v>
      </c>
      <c r="BQ676">
        <f>SUMIFS('Grid GenerationQueue'!AG$5:AG$410,'Grid GenerationQueue'!$AZ$5:$AZ$410,$B676,'Grid GenerationQueue'!$BA$5:$BA$410,$C676,'Grid GenerationQueue'!$BJ$5:$BJ$410,"Executed",'Grid GenerationQueue'!$BD$5:$BD$410,"&lt;="&amp;$BE$3)</f>
        <v>0</v>
      </c>
      <c r="BR676">
        <f>SUMIFS('Grid GenerationQueue'!AH$5:AH$410,'Grid GenerationQueue'!$AZ$5:$AZ$410,$B676,'Grid GenerationQueue'!$BA$5:$BA$410,$C676,'Grid GenerationQueue'!$BJ$5:$BJ$410,"Executed",'Grid GenerationQueue'!$BD$5:$BD$410,"&lt;="&amp;$BE$3)</f>
        <v>0</v>
      </c>
      <c r="BS676">
        <f>SUMIFS('Grid GenerationQueue'!AI$5:AI$410,'Grid GenerationQueue'!$AZ$5:$AZ$410,$B676,'Grid GenerationQueue'!$BA$5:$BA$410,$C676,'Grid GenerationQueue'!$BJ$5:$BJ$410,"Executed",'Grid GenerationQueue'!$BD$5:$BD$410,"&lt;="&amp;$BE$3)</f>
        <v>0</v>
      </c>
      <c r="BT676">
        <f>SUMIFS('Grid GenerationQueue'!AJ$5:AJ$410,'Grid GenerationQueue'!$AZ$5:$AZ$410,$B676,'Grid GenerationQueue'!$BA$5:$BA$410,$C676,'Grid GenerationQueue'!$BJ$5:$BJ$410,"Executed",'Grid GenerationQueue'!$BD$5:$BD$410,"&lt;="&amp;$BE$3)</f>
        <v>0</v>
      </c>
      <c r="BU676">
        <f>SUMIFS('Grid GenerationQueue'!AK$5:AK$410,'Grid GenerationQueue'!$AZ$5:$AZ$410,$B676,'Grid GenerationQueue'!$BA$5:$BA$410,$C676,'Grid GenerationQueue'!$BJ$5:$BJ$410,"Executed",'Grid GenerationQueue'!$BD$5:$BD$410,"&lt;="&amp;$BE$3)</f>
        <v>0</v>
      </c>
      <c r="BV676">
        <f>SUMIFS('Grid GenerationQueue'!AL$5:AL$410,'Grid GenerationQueue'!$AZ$5:$AZ$410,$B676,'Grid GenerationQueue'!$BA$5:$BA$410,$C676,'Grid GenerationQueue'!$BJ$5:$BJ$410,"Executed",'Grid GenerationQueue'!$BD$5:$BD$410,"&lt;="&amp;$BE$3)</f>
        <v>0</v>
      </c>
      <c r="BW676">
        <f>SUMIFS('Grid GenerationQueue'!AM$5:AM$410,'Grid GenerationQueue'!$AZ$5:$AZ$410,$B676,'Grid GenerationQueue'!$BA$5:$BA$410,$C676,'Grid GenerationQueue'!$BJ$5:$BJ$410,"Executed",'Grid GenerationQueue'!$BD$5:$BD$410,"&lt;="&amp;$BE$3)</f>
        <v>0</v>
      </c>
      <c r="BX676">
        <f>SUMIFS('Grid GenerationQueue'!AN$5:AN$410,'Grid GenerationQueue'!$AZ$5:$AZ$410,$B676,'Grid GenerationQueue'!$BA$5:$BA$410,$C676,'Grid GenerationQueue'!$BJ$5:$BJ$410,"Executed",'Grid GenerationQueue'!$BD$5:$BD$410,"&lt;="&amp;$BE$3)</f>
        <v>0</v>
      </c>
      <c r="BY676">
        <f>SUMIFS('Grid GenerationQueue'!AO$5:AO$410,'Grid GenerationQueue'!$AZ$5:$AZ$410,$B676,'Grid GenerationQueue'!$BA$5:$BA$410,$C676,'Grid GenerationQueue'!$BJ$5:$BJ$410,"Executed",'Grid GenerationQueue'!$BD$5:$BD$410,"&lt;="&amp;$BE$3)</f>
        <v>0</v>
      </c>
      <c r="BZ676">
        <f>SUMIFS('Grid GenerationQueue'!AP$5:AP$410,'Grid GenerationQueue'!$AZ$5:$AZ$410,$B676,'Grid GenerationQueue'!$BA$5:$BA$410,$C676,'Grid GenerationQueue'!$BJ$5:$BJ$410,"Executed",'Grid GenerationQueue'!$BD$5:$BD$410,"&lt;="&amp;$BE$3)</f>
        <v>0</v>
      </c>
      <c r="CA676">
        <f>SUMIFS('Grid GenerationQueue'!AQ$5:AQ$410,'Grid GenerationQueue'!$AZ$5:$AZ$410,$B676,'Grid GenerationQueue'!$BA$5:$BA$410,$C676,'Grid GenerationQueue'!$BJ$5:$BJ$410,"Executed",'Grid GenerationQueue'!$BD$5:$BD$410,"&lt;="&amp;$BE$3)</f>
        <v>0</v>
      </c>
      <c r="CB676">
        <f>SUMIFS('Grid GenerationQueue'!AR$5:AR$410,'Grid GenerationQueue'!$AZ$5:$AZ$410,$B676,'Grid GenerationQueue'!$BA$5:$BA$410,$C676,'Grid GenerationQueue'!$BJ$5:$BJ$410,"Executed",'Grid GenerationQueue'!$BD$5:$BD$410,"&lt;="&amp;$BE$3)</f>
        <v>0</v>
      </c>
      <c r="CD676">
        <f>SUMIFS('Grid GenerationQueue'!AG$5:AG$410,'Grid GenerationQueue'!$AZ$5:$AZ$410,$B676,'Grid GenerationQueue'!$BA$5:$BA$410,$C676,'Grid GenerationQueue'!$BH$5:$BH$410,"&lt;&gt;"&amp;"",'Grid GenerationQueue'!$BD$5:$BD$410,"&lt;="&amp;$BE$3)</f>
        <v>0</v>
      </c>
      <c r="CE676">
        <f>SUMIFS('Grid GenerationQueue'!AH$5:AH$410,'Grid GenerationQueue'!$AZ$5:$AZ$410,$B676,'Grid GenerationQueue'!$BA$5:$BA$410,$C676,'Grid GenerationQueue'!$BH$5:$BH$410,"&lt;&gt;"&amp;"",'Grid GenerationQueue'!$BD$5:$BD$410,"&lt;="&amp;$BE$3)</f>
        <v>0</v>
      </c>
      <c r="CF676">
        <f>SUMIFS('Grid GenerationQueue'!AI$5:AI$410,'Grid GenerationQueue'!$AZ$5:$AZ$410,$B676,'Grid GenerationQueue'!$BA$5:$BA$410,$C676,'Grid GenerationQueue'!$BH$5:$BH$410,"&lt;&gt;"&amp;"",'Grid GenerationQueue'!$BD$5:$BD$410,"&lt;="&amp;$BE$3)</f>
        <v>0</v>
      </c>
      <c r="CG676">
        <f>SUMIFS('Grid GenerationQueue'!AJ$5:AJ$410,'Grid GenerationQueue'!$AZ$5:$AZ$410,$B676,'Grid GenerationQueue'!$BA$5:$BA$410,$C676,'Grid GenerationQueue'!$BH$5:$BH$410,"&lt;&gt;"&amp;"",'Grid GenerationQueue'!$BD$5:$BD$410,"&lt;="&amp;$BE$3)</f>
        <v>0</v>
      </c>
      <c r="CH676">
        <f>SUMIFS('Grid GenerationQueue'!AK$5:AK$410,'Grid GenerationQueue'!$AZ$5:$AZ$410,$B676,'Grid GenerationQueue'!$BA$5:$BA$410,$C676,'Grid GenerationQueue'!$BH$5:$BH$410,"&lt;&gt;"&amp;"",'Grid GenerationQueue'!$BD$5:$BD$410,"&lt;="&amp;$BE$3)</f>
        <v>0</v>
      </c>
      <c r="CI676">
        <f>SUMIFS('Grid GenerationQueue'!AL$5:AL$410,'Grid GenerationQueue'!$AZ$5:$AZ$410,$B676,'Grid GenerationQueue'!$BA$5:$BA$410,$C676,'Grid GenerationQueue'!$BH$5:$BH$410,"&lt;&gt;"&amp;"",'Grid GenerationQueue'!$BD$5:$BD$410,"&lt;="&amp;$BE$3)</f>
        <v>0</v>
      </c>
      <c r="CJ676">
        <f>SUMIFS('Grid GenerationQueue'!AM$5:AM$410,'Grid GenerationQueue'!$AZ$5:$AZ$410,$B676,'Grid GenerationQueue'!$BA$5:$BA$410,$C676,'Grid GenerationQueue'!$BH$5:$BH$410,"&lt;&gt;"&amp;"",'Grid GenerationQueue'!$BD$5:$BD$410,"&lt;="&amp;$BE$3)</f>
        <v>0</v>
      </c>
      <c r="CK676">
        <f>SUMIFS('Grid GenerationQueue'!AN$5:AN$410,'Grid GenerationQueue'!$AZ$5:$AZ$410,$B676,'Grid GenerationQueue'!$BA$5:$BA$410,$C676,'Grid GenerationQueue'!$BH$5:$BH$410,"&lt;&gt;"&amp;"",'Grid GenerationQueue'!$BD$5:$BD$410,"&lt;="&amp;$BE$3)</f>
        <v>0</v>
      </c>
      <c r="CL676">
        <f>SUMIFS('Grid GenerationQueue'!AO$5:AO$410,'Grid GenerationQueue'!$AZ$5:$AZ$410,$B676,'Grid GenerationQueue'!$BA$5:$BA$410,$C676,'Grid GenerationQueue'!$BH$5:$BH$410,"&lt;&gt;"&amp;"",'Grid GenerationQueue'!$BD$5:$BD$410,"&lt;="&amp;$BE$3)</f>
        <v>0</v>
      </c>
      <c r="CM676">
        <f>SUMIFS('Grid GenerationQueue'!AP$5:AP$410,'Grid GenerationQueue'!$AZ$5:$AZ$410,$B676,'Grid GenerationQueue'!$BA$5:$BA$410,$C676,'Grid GenerationQueue'!$BH$5:$BH$410,"&lt;&gt;"&amp;"",'Grid GenerationQueue'!$BD$5:$BD$410,"&lt;="&amp;$BE$3)</f>
        <v>0</v>
      </c>
      <c r="CN676">
        <f>SUMIFS('Grid GenerationQueue'!AQ$5:AQ$410,'Grid GenerationQueue'!$AZ$5:$AZ$410,$B676,'Grid GenerationQueue'!$BA$5:$BA$410,$C676,'Grid GenerationQueue'!$BH$5:$BH$410,"&lt;&gt;"&amp;"",'Grid GenerationQueue'!$BD$5:$BD$410,"&lt;="&amp;$BE$3)</f>
        <v>0</v>
      </c>
      <c r="CO676">
        <f>SUMIFS('Grid GenerationQueue'!AR$5:AR$410,'Grid GenerationQueue'!$AZ$5:$AZ$410,$B676,'Grid GenerationQueue'!$BA$5:$BA$410,$C676,'Grid GenerationQueue'!$BH$5:$BH$410,"&lt;&gt;"&amp;"",'Grid GenerationQueue'!$BD$5:$BD$410,"&lt;="&amp;$BE$3)</f>
        <v>0</v>
      </c>
      <c r="CQ676">
        <f>SUMIFS('Grid GenerationQueue'!AG$5:AG$410,'Grid GenerationQueue'!$AZ$5:$AZ$410,$B676,'Grid GenerationQueue'!$BA$5:$BA$410,$C676,'Grid GenerationQueue'!$BK$5:$BK$410,"&gt;0",'Grid GenerationQueue'!$BD$5:$BD$410,"&lt;="&amp;$BE$3)</f>
        <v>0</v>
      </c>
      <c r="CR676">
        <f>SUMIFS('Grid GenerationQueue'!AH$5:AH$410,'Grid GenerationQueue'!$AZ$5:$AZ$410,$B676,'Grid GenerationQueue'!$BA$5:$BA$410,$C676,'Grid GenerationQueue'!$BK$5:$BK$410,"&gt;0",'Grid GenerationQueue'!$BD$5:$BD$410,"&lt;="&amp;$BE$3)</f>
        <v>0</v>
      </c>
      <c r="CS676">
        <f>SUMIFS('Grid GenerationQueue'!AI$5:AI$410,'Grid GenerationQueue'!$AZ$5:$AZ$410,$B676,'Grid GenerationQueue'!$BA$5:$BA$410,$C676,'Grid GenerationQueue'!$BK$5:$BK$410,"&gt;0",'Grid GenerationQueue'!$BD$5:$BD$410,"&lt;="&amp;$BE$3)</f>
        <v>0</v>
      </c>
      <c r="CT676">
        <f>SUMIFS('Grid GenerationQueue'!AJ$5:AJ$410,'Grid GenerationQueue'!$AZ$5:$AZ$410,$B676,'Grid GenerationQueue'!$BA$5:$BA$410,$C676,'Grid GenerationQueue'!$BK$5:$BK$410,"&gt;0",'Grid GenerationQueue'!$BD$5:$BD$410,"&lt;="&amp;$BE$3)</f>
        <v>0</v>
      </c>
      <c r="CU676">
        <f>SUMIFS('Grid GenerationQueue'!AK$5:AK$410,'Grid GenerationQueue'!$AZ$5:$AZ$410,$B676,'Grid GenerationQueue'!$BA$5:$BA$410,$C676,'Grid GenerationQueue'!$BK$5:$BK$410,"&gt;0",'Grid GenerationQueue'!$BD$5:$BD$410,"&lt;="&amp;$BE$3)</f>
        <v>0</v>
      </c>
      <c r="CV676">
        <f>SUMIFS('Grid GenerationQueue'!AL$5:AL$410,'Grid GenerationQueue'!$AZ$5:$AZ$410,$B676,'Grid GenerationQueue'!$BA$5:$BA$410,$C676,'Grid GenerationQueue'!$BK$5:$BK$410,"&gt;0",'Grid GenerationQueue'!$BD$5:$BD$410,"&lt;="&amp;$BE$3)</f>
        <v>0</v>
      </c>
      <c r="CW676">
        <f>SUMIFS('Grid GenerationQueue'!AM$5:AM$410,'Grid GenerationQueue'!$AZ$5:$AZ$410,$B676,'Grid GenerationQueue'!$BA$5:$BA$410,$C676,'Grid GenerationQueue'!$BK$5:$BK$410,"&gt;0",'Grid GenerationQueue'!$BD$5:$BD$410,"&lt;="&amp;$BE$3)</f>
        <v>0</v>
      </c>
      <c r="CX676">
        <f>SUMIFS('Grid GenerationQueue'!AN$5:AN$410,'Grid GenerationQueue'!$AZ$5:$AZ$410,$B676,'Grid GenerationQueue'!$BA$5:$BA$410,$C676,'Grid GenerationQueue'!$BK$5:$BK$410,"&gt;0",'Grid GenerationQueue'!$BD$5:$BD$410,"&lt;="&amp;$BE$3)</f>
        <v>0</v>
      </c>
      <c r="CY676">
        <f>SUMIFS('Grid GenerationQueue'!AO$5:AO$410,'Grid GenerationQueue'!$AZ$5:$AZ$410,$B676,'Grid GenerationQueue'!$BA$5:$BA$410,$C676,'Grid GenerationQueue'!$BK$5:$BK$410,"&gt;0",'Grid GenerationQueue'!$BD$5:$BD$410,"&lt;="&amp;$BE$3)</f>
        <v>0</v>
      </c>
      <c r="CZ676">
        <f>SUMIFS('Grid GenerationQueue'!AP$5:AP$410,'Grid GenerationQueue'!$AZ$5:$AZ$410,$B676,'Grid GenerationQueue'!$BA$5:$BA$410,$C676,'Grid GenerationQueue'!$BK$5:$BK$410,"&gt;0",'Grid GenerationQueue'!$BD$5:$BD$410,"&lt;="&amp;$BE$3)</f>
        <v>0</v>
      </c>
      <c r="DA676">
        <f>SUMIFS('Grid GenerationQueue'!AQ$5:AQ$410,'Grid GenerationQueue'!$AZ$5:$AZ$410,$B676,'Grid GenerationQueue'!$BA$5:$BA$410,$C676,'Grid GenerationQueue'!$BK$5:$BK$410,"&gt;0",'Grid GenerationQueue'!$BD$5:$BD$410,"&lt;="&amp;$BE$3)</f>
        <v>0</v>
      </c>
      <c r="DB676">
        <f>SUMIFS('Grid GenerationQueue'!AR$5:AR$410,'Grid GenerationQueue'!$AZ$5:$AZ$410,$B676,'Grid GenerationQueue'!$BA$5:$BA$410,$C676,'Grid GenerationQueue'!$BK$5:$BK$410,"&gt;0",'Grid GenerationQueue'!$BD$5:$BD$410,"&lt;="&amp;$BE$3)</f>
        <v>0</v>
      </c>
    </row>
    <row r="677" spans="1:106" x14ac:dyDescent="0.35">
      <c r="A677" t="s">
        <v>4750</v>
      </c>
      <c r="B677" t="s">
        <v>5081</v>
      </c>
      <c r="C677">
        <v>230</v>
      </c>
      <c r="D677">
        <f>SUMIFS('Grid GenerationQueue'!AG$5:AG$410,'Grid GenerationQueue'!$AZ$5:$AZ$410,$B677,'Grid GenerationQueue'!$BA$5:$BA$410,$C677)</f>
        <v>0</v>
      </c>
      <c r="E677">
        <f>SUMIFS('Grid GenerationQueue'!AH$5:AH$410,'Grid GenerationQueue'!$AZ$5:$AZ$410,$B677,'Grid GenerationQueue'!$BA$5:$BA$410,$C677)</f>
        <v>0</v>
      </c>
      <c r="F677">
        <f>SUMIFS('Grid GenerationQueue'!AI$5:AI$410,'Grid GenerationQueue'!$AZ$5:$AZ$410,$B677,'Grid GenerationQueue'!$BA$5:$BA$410,$C677)</f>
        <v>0</v>
      </c>
      <c r="G677">
        <f>SUMIFS('Grid GenerationQueue'!AJ$5:AJ$410,'Grid GenerationQueue'!$AZ$5:$AZ$410,$B677,'Grid GenerationQueue'!$BA$5:$BA$410,$C677)</f>
        <v>0</v>
      </c>
      <c r="H677">
        <f>SUMIFS('Grid GenerationQueue'!AK$5:AK$410,'Grid GenerationQueue'!$AZ$5:$AZ$410,$B677,'Grid GenerationQueue'!$BA$5:$BA$410,$C677)</f>
        <v>0</v>
      </c>
      <c r="I677">
        <f>SUMIFS('Grid GenerationQueue'!AL$5:AL$410,'Grid GenerationQueue'!$AZ$5:$AZ$410,$B677,'Grid GenerationQueue'!$BA$5:$BA$410,$C677)</f>
        <v>0</v>
      </c>
      <c r="J677">
        <f>SUMIFS('Grid GenerationQueue'!AM$5:AM$410,'Grid GenerationQueue'!$AZ$5:$AZ$410,$B677,'Grid GenerationQueue'!$BA$5:$BA$410,$C677)</f>
        <v>0</v>
      </c>
      <c r="K677">
        <f>SUMIFS('Grid GenerationQueue'!AN$5:AN$410,'Grid GenerationQueue'!$AZ$5:$AZ$410,$B677,'Grid GenerationQueue'!$BA$5:$BA$410,$C677)</f>
        <v>0</v>
      </c>
      <c r="L677">
        <f>SUMIFS('Grid GenerationQueue'!AO$5:AO$410,'Grid GenerationQueue'!$AZ$5:$AZ$410,$B677,'Grid GenerationQueue'!$BA$5:$BA$410,$C677)</f>
        <v>0</v>
      </c>
      <c r="M677">
        <f>SUMIFS('Grid GenerationQueue'!AP$5:AP$410,'Grid GenerationQueue'!$AZ$5:$AZ$410,$B677,'Grid GenerationQueue'!$BA$5:$BA$410,$C677)</f>
        <v>0</v>
      </c>
      <c r="N677">
        <f>SUMIFS('Grid GenerationQueue'!AQ$5:AQ$410,'Grid GenerationQueue'!$AZ$5:$AZ$410,$B677,'Grid GenerationQueue'!$BA$5:$BA$410,$C677)</f>
        <v>0</v>
      </c>
      <c r="O677">
        <f>SUMIFS('Grid GenerationQueue'!AR$5:AR$410,'Grid GenerationQueue'!$AZ$5:$AZ$410,$B677,'Grid GenerationQueue'!$BA$5:$BA$410,$C677)</f>
        <v>0</v>
      </c>
      <c r="Q677">
        <f>SUMIFS('Grid GenerationQueue'!AG$5:AG$410,'Grid GenerationQueue'!$AZ$5:$AZ$410,$B677,'Grid GenerationQueue'!$BA$5:$BA$410,$C677,'Grid GenerationQueue'!$BJ$5:$BJ$410,"Executed")</f>
        <v>0</v>
      </c>
      <c r="R677">
        <f>SUMIFS('Grid GenerationQueue'!AH$5:AH$410,'Grid GenerationQueue'!$AZ$5:$AZ$410,$B677,'Grid GenerationQueue'!$BA$5:$BA$410,$C677,'Grid GenerationQueue'!$BJ$5:$BJ$410,"Executed")</f>
        <v>0</v>
      </c>
      <c r="S677">
        <f>SUMIFS('Grid GenerationQueue'!AI$5:AI$410,'Grid GenerationQueue'!$AZ$5:$AZ$410,$B677,'Grid GenerationQueue'!$BA$5:$BA$410,$C677,'Grid GenerationQueue'!$BJ$5:$BJ$410,"Executed")</f>
        <v>0</v>
      </c>
      <c r="T677">
        <f>SUMIFS('Grid GenerationQueue'!AJ$5:AJ$410,'Grid GenerationQueue'!$AZ$5:$AZ$410,$B677,'Grid GenerationQueue'!$BA$5:$BA$410,$C677,'Grid GenerationQueue'!$BJ$5:$BJ$410,"Executed")</f>
        <v>0</v>
      </c>
      <c r="U677">
        <f>SUMIFS('Grid GenerationQueue'!AK$5:AK$410,'Grid GenerationQueue'!$AZ$5:$AZ$410,$B677,'Grid GenerationQueue'!$BA$5:$BA$410,$C677,'Grid GenerationQueue'!$BJ$5:$BJ$410,"Executed")</f>
        <v>0</v>
      </c>
      <c r="V677">
        <f>SUMIFS('Grid GenerationQueue'!AL$5:AL$410,'Grid GenerationQueue'!$AZ$5:$AZ$410,$B677,'Grid GenerationQueue'!$BA$5:$BA$410,$C677,'Grid GenerationQueue'!$BJ$5:$BJ$410,"Executed")</f>
        <v>0</v>
      </c>
      <c r="W677">
        <f>SUMIFS('Grid GenerationQueue'!AM$5:AM$410,'Grid GenerationQueue'!$AZ$5:$AZ$410,$B677,'Grid GenerationQueue'!$BA$5:$BA$410,$C677,'Grid GenerationQueue'!$BJ$5:$BJ$410,"Executed")</f>
        <v>0</v>
      </c>
      <c r="X677">
        <f>SUMIFS('Grid GenerationQueue'!AN$5:AN$410,'Grid GenerationQueue'!$AZ$5:$AZ$410,$B677,'Grid GenerationQueue'!$BA$5:$BA$410,$C677,'Grid GenerationQueue'!$BJ$5:$BJ$410,"Executed")</f>
        <v>0</v>
      </c>
      <c r="Y677">
        <f>SUMIFS('Grid GenerationQueue'!AO$5:AO$410,'Grid GenerationQueue'!$AZ$5:$AZ$410,$B677,'Grid GenerationQueue'!$BA$5:$BA$410,$C677,'Grid GenerationQueue'!$BJ$5:$BJ$410,"Executed")</f>
        <v>0</v>
      </c>
      <c r="Z677">
        <f>SUMIFS('Grid GenerationQueue'!AP$5:AP$410,'Grid GenerationQueue'!$AZ$5:$AZ$410,$B677,'Grid GenerationQueue'!$BA$5:$BA$410,$C677,'Grid GenerationQueue'!$BJ$5:$BJ$410,"Executed")</f>
        <v>0</v>
      </c>
      <c r="AA677">
        <f>SUMIFS('Grid GenerationQueue'!AQ$5:AQ$410,'Grid GenerationQueue'!$AZ$5:$AZ$410,$B677,'Grid GenerationQueue'!$BA$5:$BA$410,$C677,'Grid GenerationQueue'!$BJ$5:$BJ$410,"Executed")</f>
        <v>0</v>
      </c>
      <c r="AB677">
        <f>SUMIFS('Grid GenerationQueue'!AR$5:AR$410,'Grid GenerationQueue'!$AZ$5:$AZ$410,$B677,'Grid GenerationQueue'!$BA$5:$BA$410,$C677,'Grid GenerationQueue'!$BJ$5:$BJ$410,"Executed")</f>
        <v>0</v>
      </c>
      <c r="AD677">
        <f>SUMIFS('Grid GenerationQueue'!AG$5:AG$410,'Grid GenerationQueue'!$AZ$5:$AZ$410,$B677,'Grid GenerationQueue'!$BA$5:$BA$410,$C677,'Grid GenerationQueue'!$BH$5:$BH$410,"&lt;&gt;"&amp;"")+SUMIFS('Grid GenerationQueue'!AG$5:AG$410,'Grid GenerationQueue'!$AZ$5:$AZ$410,$B677,'Grid GenerationQueue'!$BA$5:$BA$410,$C677,'Grid GenerationQueue'!$BH$5:$BH$410,"",'Grid GenerationQueue'!$AC$5:$AC$410,1)</f>
        <v>0</v>
      </c>
      <c r="AE677">
        <f>SUMIFS('Grid GenerationQueue'!AH$5:AH$410,'Grid GenerationQueue'!$AZ$5:$AZ$410,$B677,'Grid GenerationQueue'!$BA$5:$BA$410,$C677,'Grid GenerationQueue'!$BH$5:$BH$410,"&lt;&gt;"&amp;"")+SUMIFS('Grid GenerationQueue'!AH$5:AH$410,'Grid GenerationQueue'!$AZ$5:$AZ$410,$B677,'Grid GenerationQueue'!$BA$5:$BA$410,$C677,'Grid GenerationQueue'!$BH$5:$BH$410,"",'Grid GenerationQueue'!$AC$5:$AC$410,1)</f>
        <v>0</v>
      </c>
      <c r="AF677">
        <f>SUMIFS('Grid GenerationQueue'!AI$5:AI$410,'Grid GenerationQueue'!$AZ$5:$AZ$410,$B677,'Grid GenerationQueue'!$BA$5:$BA$410,$C677,'Grid GenerationQueue'!$BH$5:$BH$410,"&lt;&gt;"&amp;"")+SUMIFS('Grid GenerationQueue'!AI$5:AI$410,'Grid GenerationQueue'!$AZ$5:$AZ$410,$B677,'Grid GenerationQueue'!$BA$5:$BA$410,$C677,'Grid GenerationQueue'!$BH$5:$BH$410,"",'Grid GenerationQueue'!$AC$5:$AC$410,1)</f>
        <v>0</v>
      </c>
      <c r="AG677">
        <f>SUMIFS('Grid GenerationQueue'!AJ$5:AJ$410,'Grid GenerationQueue'!$AZ$5:$AZ$410,$B677,'Grid GenerationQueue'!$BA$5:$BA$410,$C677,'Grid GenerationQueue'!$BH$5:$BH$410,"&lt;&gt;"&amp;"")+SUMIFS('Grid GenerationQueue'!AJ$5:AJ$410,'Grid GenerationQueue'!$AZ$5:$AZ$410,$B677,'Grid GenerationQueue'!$BA$5:$BA$410,$C677,'Grid GenerationQueue'!$BH$5:$BH$410,"",'Grid GenerationQueue'!$AC$5:$AC$410,1)</f>
        <v>0</v>
      </c>
      <c r="AH677">
        <f>SUMIFS('Grid GenerationQueue'!AK$5:AK$410,'Grid GenerationQueue'!$AZ$5:$AZ$410,$B677,'Grid GenerationQueue'!$BA$5:$BA$410,$C677,'Grid GenerationQueue'!$BH$5:$BH$410,"&lt;&gt;"&amp;"")+SUMIFS('Grid GenerationQueue'!AK$5:AK$410,'Grid GenerationQueue'!$AZ$5:$AZ$410,$B677,'Grid GenerationQueue'!$BA$5:$BA$410,$C677,'Grid GenerationQueue'!$BH$5:$BH$410,"",'Grid GenerationQueue'!$AC$5:$AC$410,1)</f>
        <v>0</v>
      </c>
      <c r="AI677">
        <f>SUMIFS('Grid GenerationQueue'!AL$5:AL$410,'Grid GenerationQueue'!$AZ$5:$AZ$410,$B677,'Grid GenerationQueue'!$BA$5:$BA$410,$C677,'Grid GenerationQueue'!$BH$5:$BH$410,"&lt;&gt;"&amp;"")+SUMIFS('Grid GenerationQueue'!AL$5:AL$410,'Grid GenerationQueue'!$AZ$5:$AZ$410,$B677,'Grid GenerationQueue'!$BA$5:$BA$410,$C677,'Grid GenerationQueue'!$BH$5:$BH$410,"",'Grid GenerationQueue'!$AC$5:$AC$410,1)</f>
        <v>0</v>
      </c>
      <c r="AJ677">
        <f>SUMIFS('Grid GenerationQueue'!AM$5:AM$410,'Grid GenerationQueue'!$AZ$5:$AZ$410,$B677,'Grid GenerationQueue'!$BA$5:$BA$410,$C677,'Grid GenerationQueue'!$BH$5:$BH$410,"&lt;&gt;"&amp;"")+SUMIFS('Grid GenerationQueue'!AM$5:AM$410,'Grid GenerationQueue'!$AZ$5:$AZ$410,$B677,'Grid GenerationQueue'!$BA$5:$BA$410,$C677,'Grid GenerationQueue'!$BH$5:$BH$410,"",'Grid GenerationQueue'!$AC$5:$AC$410,1)</f>
        <v>0</v>
      </c>
      <c r="AK677">
        <f>SUMIFS('Grid GenerationQueue'!AN$5:AN$410,'Grid GenerationQueue'!$AZ$5:$AZ$410,$B677,'Grid GenerationQueue'!$BA$5:$BA$410,$C677,'Grid GenerationQueue'!$BH$5:$BH$410,"&lt;&gt;"&amp;"")+SUMIFS('Grid GenerationQueue'!AN$5:AN$410,'Grid GenerationQueue'!$AZ$5:$AZ$410,$B677,'Grid GenerationQueue'!$BA$5:$BA$410,$C677,'Grid GenerationQueue'!$BH$5:$BH$410,"",'Grid GenerationQueue'!$AC$5:$AC$410,1)</f>
        <v>0</v>
      </c>
      <c r="AL677">
        <f>SUMIFS('Grid GenerationQueue'!AO$5:AO$410,'Grid GenerationQueue'!$AZ$5:$AZ$410,$B677,'Grid GenerationQueue'!$BA$5:$BA$410,$C677,'Grid GenerationQueue'!$BH$5:$BH$410,"&lt;&gt;"&amp;"")+SUMIFS('Grid GenerationQueue'!AO$5:AO$410,'Grid GenerationQueue'!$AZ$5:$AZ$410,$B677,'Grid GenerationQueue'!$BA$5:$BA$410,$C677,'Grid GenerationQueue'!$BH$5:$BH$410,"",'Grid GenerationQueue'!$AC$5:$AC$410,1)</f>
        <v>0</v>
      </c>
      <c r="AM677">
        <f>SUMIFS('Grid GenerationQueue'!AP$5:AP$410,'Grid GenerationQueue'!$AZ$5:$AZ$410,$B677,'Grid GenerationQueue'!$BA$5:$BA$410,$C677,'Grid GenerationQueue'!$BH$5:$BH$410,"&lt;&gt;"&amp;"")+SUMIFS('Grid GenerationQueue'!AP$5:AP$410,'Grid GenerationQueue'!$AZ$5:$AZ$410,$B677,'Grid GenerationQueue'!$BA$5:$BA$410,$C677,'Grid GenerationQueue'!$BH$5:$BH$410,"",'Grid GenerationQueue'!$AC$5:$AC$410,1)</f>
        <v>0</v>
      </c>
      <c r="AN677">
        <f>SUMIFS('Grid GenerationQueue'!AQ$5:AQ$410,'Grid GenerationQueue'!$AZ$5:$AZ$410,$B677,'Grid GenerationQueue'!$BA$5:$BA$410,$C677,'Grid GenerationQueue'!$BH$5:$BH$410,"&lt;&gt;"&amp;"")+SUMIFS('Grid GenerationQueue'!AQ$5:AQ$410,'Grid GenerationQueue'!$AZ$5:$AZ$410,$B677,'Grid GenerationQueue'!$BA$5:$BA$410,$C677,'Grid GenerationQueue'!$BH$5:$BH$410,"",'Grid GenerationQueue'!$AC$5:$AC$410,1)</f>
        <v>0</v>
      </c>
      <c r="AO677">
        <f>SUMIFS('Grid GenerationQueue'!AR$5:AR$410,'Grid GenerationQueue'!$AZ$5:$AZ$410,$B677,'Grid GenerationQueue'!$BA$5:$BA$410,$C677,'Grid GenerationQueue'!$BH$5:$BH$410,"&lt;&gt;"&amp;"")+SUMIFS('Grid GenerationQueue'!AR$5:AR$410,'Grid GenerationQueue'!$AZ$5:$AZ$410,$B677,'Grid GenerationQueue'!$BA$5:$BA$410,$C677,'Grid GenerationQueue'!$BH$5:$BH$410,"",'Grid GenerationQueue'!$AC$5:$AC$410,1)</f>
        <v>0</v>
      </c>
      <c r="AQ677">
        <f>SUMIFS('Grid GenerationQueue'!AG$5:AG$410,'Grid GenerationQueue'!$AZ$5:$AZ$410,$B677,'Grid GenerationQueue'!$BA$5:$BA$410,$C677,'Grid GenerationQueue'!$BK$5:$BK$410,"&gt;0")</f>
        <v>0</v>
      </c>
      <c r="AR677">
        <f>SUMIFS('Grid GenerationQueue'!AH$5:AH$410,'Grid GenerationQueue'!$AZ$5:$AZ$410,$B677,'Grid GenerationQueue'!$BA$5:$BA$410,$C677,'Grid GenerationQueue'!$BK$5:$BK$410,"&gt;0")</f>
        <v>0</v>
      </c>
      <c r="AS677">
        <f>SUMIFS('Grid GenerationQueue'!AI$5:AI$410,'Grid GenerationQueue'!$AZ$5:$AZ$410,$B677,'Grid GenerationQueue'!$BA$5:$BA$410,$C677,'Grid GenerationQueue'!$BK$5:$BK$410,"&gt;0")</f>
        <v>0</v>
      </c>
      <c r="AT677">
        <f>SUMIFS('Grid GenerationQueue'!AJ$5:AJ$410,'Grid GenerationQueue'!$AZ$5:$AZ$410,$B677,'Grid GenerationQueue'!$BA$5:$BA$410,$C677,'Grid GenerationQueue'!$BK$5:$BK$410,"&gt;0")</f>
        <v>0</v>
      </c>
      <c r="AU677">
        <f>SUMIFS('Grid GenerationQueue'!AK$5:AK$410,'Grid GenerationQueue'!$AZ$5:$AZ$410,$B677,'Grid GenerationQueue'!$BA$5:$BA$410,$C677,'Grid GenerationQueue'!$BK$5:$BK$410,"&gt;0")</f>
        <v>0</v>
      </c>
      <c r="AV677">
        <f>SUMIFS('Grid GenerationQueue'!AL$5:AL$410,'Grid GenerationQueue'!$AZ$5:$AZ$410,$B677,'Grid GenerationQueue'!$BA$5:$BA$410,$C677,'Grid GenerationQueue'!$BK$5:$BK$410,"&gt;0")</f>
        <v>0</v>
      </c>
      <c r="AW677">
        <f>SUMIFS('Grid GenerationQueue'!AM$5:AM$410,'Grid GenerationQueue'!$AZ$5:$AZ$410,$B677,'Grid GenerationQueue'!$BA$5:$BA$410,$C677,'Grid GenerationQueue'!$BK$5:$BK$410,"&gt;0")</f>
        <v>0</v>
      </c>
      <c r="AX677">
        <f>SUMIFS('Grid GenerationQueue'!AN$5:AN$410,'Grid GenerationQueue'!$AZ$5:$AZ$410,$B677,'Grid GenerationQueue'!$BA$5:$BA$410,$C677,'Grid GenerationQueue'!$BK$5:$BK$410,"&gt;0")</f>
        <v>0</v>
      </c>
      <c r="AY677">
        <f>SUMIFS('Grid GenerationQueue'!AO$5:AO$410,'Grid GenerationQueue'!$AZ$5:$AZ$410,$B677,'Grid GenerationQueue'!$BA$5:$BA$410,$C677,'Grid GenerationQueue'!$BK$5:$BK$410,"&gt;0")</f>
        <v>0</v>
      </c>
      <c r="AZ677">
        <f>SUMIFS('Grid GenerationQueue'!AP$5:AP$410,'Grid GenerationQueue'!$AZ$5:$AZ$410,$B677,'Grid GenerationQueue'!$BA$5:$BA$410,$C677,'Grid GenerationQueue'!$BK$5:$BK$410,"&gt;0")</f>
        <v>0</v>
      </c>
      <c r="BA677">
        <f>SUMIFS('Grid GenerationQueue'!AQ$5:AQ$410,'Grid GenerationQueue'!$AZ$5:$AZ$410,$B677,'Grid GenerationQueue'!$BA$5:$BA$410,$C677,'Grid GenerationQueue'!$BK$5:$BK$410,"&gt;0")</f>
        <v>0</v>
      </c>
      <c r="BB677">
        <f>SUMIFS('Grid GenerationQueue'!AR$5:AR$410,'Grid GenerationQueue'!$AZ$5:$AZ$410,$B677,'Grid GenerationQueue'!$BA$5:$BA$410,$C677,'Grid GenerationQueue'!$BK$5:$BK$410,"&gt;0")</f>
        <v>0</v>
      </c>
      <c r="BD677">
        <f>SUMIFS('Grid GenerationQueue'!AG$5:AG$410,'Grid GenerationQueue'!$AZ$5:$AZ$410,$B677,'Grid GenerationQueue'!$BA$5:$BA$410,$C677,'Grid GenerationQueue'!$BD$5:$BD$410,"&lt;="&amp;$BE$3)</f>
        <v>0</v>
      </c>
      <c r="BE677">
        <f>SUMIFS('Grid GenerationQueue'!AH$5:AH$410,'Grid GenerationQueue'!$AZ$5:$AZ$410,$B677,'Grid GenerationQueue'!$BA$5:$BA$410,$C677,'Grid GenerationQueue'!$BD$5:$BD$410,"&lt;="&amp;$BE$3)</f>
        <v>0</v>
      </c>
      <c r="BF677">
        <f>SUMIFS('Grid GenerationQueue'!AI$5:AI$410,'Grid GenerationQueue'!$AZ$5:$AZ$410,$B677,'Grid GenerationQueue'!$BA$5:$BA$410,$C677,'Grid GenerationQueue'!$BD$5:$BD$410,"&lt;="&amp;$BE$3)</f>
        <v>0</v>
      </c>
      <c r="BG677">
        <f>SUMIFS('Grid GenerationQueue'!AJ$5:AJ$410,'Grid GenerationQueue'!$AZ$5:$AZ$410,$B677,'Grid GenerationQueue'!$BA$5:$BA$410,$C677,'Grid GenerationQueue'!$BD$5:$BD$410,"&lt;="&amp;$BE$3)</f>
        <v>0</v>
      </c>
      <c r="BH677">
        <f>SUMIFS('Grid GenerationQueue'!AK$5:AK$410,'Grid GenerationQueue'!$AZ$5:$AZ$410,$B677,'Grid GenerationQueue'!$BA$5:$BA$410,$C677,'Grid GenerationQueue'!$BD$5:$BD$410,"&lt;="&amp;$BE$3)</f>
        <v>0</v>
      </c>
      <c r="BI677">
        <f>SUMIFS('Grid GenerationQueue'!AL$5:AL$410,'Grid GenerationQueue'!$AZ$5:$AZ$410,$B677,'Grid GenerationQueue'!$BA$5:$BA$410,$C677,'Grid GenerationQueue'!$BD$5:$BD$410,"&lt;="&amp;$BE$3)</f>
        <v>0</v>
      </c>
      <c r="BJ677">
        <f>SUMIFS('Grid GenerationQueue'!AM$5:AM$410,'Grid GenerationQueue'!$AZ$5:$AZ$410,$B677,'Grid GenerationQueue'!$BA$5:$BA$410,$C677,'Grid GenerationQueue'!$BD$5:$BD$410,"&lt;="&amp;$BE$3)</f>
        <v>0</v>
      </c>
      <c r="BK677">
        <f>SUMIFS('Grid GenerationQueue'!AN$5:AN$410,'Grid GenerationQueue'!$AZ$5:$AZ$410,$B677,'Grid GenerationQueue'!$BA$5:$BA$410,$C677,'Grid GenerationQueue'!$BD$5:$BD$410,"&lt;="&amp;$BE$3)</f>
        <v>0</v>
      </c>
      <c r="BL677">
        <f>SUMIFS('Grid GenerationQueue'!AO$5:AO$410,'Grid GenerationQueue'!$AZ$5:$AZ$410,$B677,'Grid GenerationQueue'!$BA$5:$BA$410,$C677,'Grid GenerationQueue'!$BD$5:$BD$410,"&lt;="&amp;$BE$3)</f>
        <v>0</v>
      </c>
      <c r="BM677">
        <f>SUMIFS('Grid GenerationQueue'!AP$5:AP$410,'Grid GenerationQueue'!$AZ$5:$AZ$410,$B677,'Grid GenerationQueue'!$BA$5:$BA$410,$C677,'Grid GenerationQueue'!$BD$5:$BD$410,"&lt;="&amp;$BE$3)</f>
        <v>0</v>
      </c>
      <c r="BN677">
        <f>SUMIFS('Grid GenerationQueue'!AQ$5:AQ$410,'Grid GenerationQueue'!$AZ$5:$AZ$410,$B677,'Grid GenerationQueue'!$BA$5:$BA$410,$C677,'Grid GenerationQueue'!$BD$5:$BD$410,"&lt;="&amp;$BE$3)</f>
        <v>0</v>
      </c>
      <c r="BO677">
        <f>SUMIFS('Grid GenerationQueue'!AR$5:AR$410,'Grid GenerationQueue'!$AZ$5:$AZ$410,$B677,'Grid GenerationQueue'!$BA$5:$BA$410,$C677,'Grid GenerationQueue'!$BD$5:$BD$410,"&lt;="&amp;$BE$3)</f>
        <v>0</v>
      </c>
      <c r="BQ677">
        <f>SUMIFS('Grid GenerationQueue'!AG$5:AG$410,'Grid GenerationQueue'!$AZ$5:$AZ$410,$B677,'Grid GenerationQueue'!$BA$5:$BA$410,$C677,'Grid GenerationQueue'!$BJ$5:$BJ$410,"Executed",'Grid GenerationQueue'!$BD$5:$BD$410,"&lt;="&amp;$BE$3)</f>
        <v>0</v>
      </c>
      <c r="BR677">
        <f>SUMIFS('Grid GenerationQueue'!AH$5:AH$410,'Grid GenerationQueue'!$AZ$5:$AZ$410,$B677,'Grid GenerationQueue'!$BA$5:$BA$410,$C677,'Grid GenerationQueue'!$BJ$5:$BJ$410,"Executed",'Grid GenerationQueue'!$BD$5:$BD$410,"&lt;="&amp;$BE$3)</f>
        <v>0</v>
      </c>
      <c r="BS677">
        <f>SUMIFS('Grid GenerationQueue'!AI$5:AI$410,'Grid GenerationQueue'!$AZ$5:$AZ$410,$B677,'Grid GenerationQueue'!$BA$5:$BA$410,$C677,'Grid GenerationQueue'!$BJ$5:$BJ$410,"Executed",'Grid GenerationQueue'!$BD$5:$BD$410,"&lt;="&amp;$BE$3)</f>
        <v>0</v>
      </c>
      <c r="BT677">
        <f>SUMIFS('Grid GenerationQueue'!AJ$5:AJ$410,'Grid GenerationQueue'!$AZ$5:$AZ$410,$B677,'Grid GenerationQueue'!$BA$5:$BA$410,$C677,'Grid GenerationQueue'!$BJ$5:$BJ$410,"Executed",'Grid GenerationQueue'!$BD$5:$BD$410,"&lt;="&amp;$BE$3)</f>
        <v>0</v>
      </c>
      <c r="BU677">
        <f>SUMIFS('Grid GenerationQueue'!AK$5:AK$410,'Grid GenerationQueue'!$AZ$5:$AZ$410,$B677,'Grid GenerationQueue'!$BA$5:$BA$410,$C677,'Grid GenerationQueue'!$BJ$5:$BJ$410,"Executed",'Grid GenerationQueue'!$BD$5:$BD$410,"&lt;="&amp;$BE$3)</f>
        <v>0</v>
      </c>
      <c r="BV677">
        <f>SUMIFS('Grid GenerationQueue'!AL$5:AL$410,'Grid GenerationQueue'!$AZ$5:$AZ$410,$B677,'Grid GenerationQueue'!$BA$5:$BA$410,$C677,'Grid GenerationQueue'!$BJ$5:$BJ$410,"Executed",'Grid GenerationQueue'!$BD$5:$BD$410,"&lt;="&amp;$BE$3)</f>
        <v>0</v>
      </c>
      <c r="BW677">
        <f>SUMIFS('Grid GenerationQueue'!AM$5:AM$410,'Grid GenerationQueue'!$AZ$5:$AZ$410,$B677,'Grid GenerationQueue'!$BA$5:$BA$410,$C677,'Grid GenerationQueue'!$BJ$5:$BJ$410,"Executed",'Grid GenerationQueue'!$BD$5:$BD$410,"&lt;="&amp;$BE$3)</f>
        <v>0</v>
      </c>
      <c r="BX677">
        <f>SUMIFS('Grid GenerationQueue'!AN$5:AN$410,'Grid GenerationQueue'!$AZ$5:$AZ$410,$B677,'Grid GenerationQueue'!$BA$5:$BA$410,$C677,'Grid GenerationQueue'!$BJ$5:$BJ$410,"Executed",'Grid GenerationQueue'!$BD$5:$BD$410,"&lt;="&amp;$BE$3)</f>
        <v>0</v>
      </c>
      <c r="BY677">
        <f>SUMIFS('Grid GenerationQueue'!AO$5:AO$410,'Grid GenerationQueue'!$AZ$5:$AZ$410,$B677,'Grid GenerationQueue'!$BA$5:$BA$410,$C677,'Grid GenerationQueue'!$BJ$5:$BJ$410,"Executed",'Grid GenerationQueue'!$BD$5:$BD$410,"&lt;="&amp;$BE$3)</f>
        <v>0</v>
      </c>
      <c r="BZ677">
        <f>SUMIFS('Grid GenerationQueue'!AP$5:AP$410,'Grid GenerationQueue'!$AZ$5:$AZ$410,$B677,'Grid GenerationQueue'!$BA$5:$BA$410,$C677,'Grid GenerationQueue'!$BJ$5:$BJ$410,"Executed",'Grid GenerationQueue'!$BD$5:$BD$410,"&lt;="&amp;$BE$3)</f>
        <v>0</v>
      </c>
      <c r="CA677">
        <f>SUMIFS('Grid GenerationQueue'!AQ$5:AQ$410,'Grid GenerationQueue'!$AZ$5:$AZ$410,$B677,'Grid GenerationQueue'!$BA$5:$BA$410,$C677,'Grid GenerationQueue'!$BJ$5:$BJ$410,"Executed",'Grid GenerationQueue'!$BD$5:$BD$410,"&lt;="&amp;$BE$3)</f>
        <v>0</v>
      </c>
      <c r="CB677">
        <f>SUMIFS('Grid GenerationQueue'!AR$5:AR$410,'Grid GenerationQueue'!$AZ$5:$AZ$410,$B677,'Grid GenerationQueue'!$BA$5:$BA$410,$C677,'Grid GenerationQueue'!$BJ$5:$BJ$410,"Executed",'Grid GenerationQueue'!$BD$5:$BD$410,"&lt;="&amp;$BE$3)</f>
        <v>0</v>
      </c>
      <c r="CD677">
        <f>SUMIFS('Grid GenerationQueue'!AG$5:AG$410,'Grid GenerationQueue'!$AZ$5:$AZ$410,$B677,'Grid GenerationQueue'!$BA$5:$BA$410,$C677,'Grid GenerationQueue'!$BH$5:$BH$410,"&lt;&gt;"&amp;"",'Grid GenerationQueue'!$BD$5:$BD$410,"&lt;="&amp;$BE$3)</f>
        <v>0</v>
      </c>
      <c r="CE677">
        <f>SUMIFS('Grid GenerationQueue'!AH$5:AH$410,'Grid GenerationQueue'!$AZ$5:$AZ$410,$B677,'Grid GenerationQueue'!$BA$5:$BA$410,$C677,'Grid GenerationQueue'!$BH$5:$BH$410,"&lt;&gt;"&amp;"",'Grid GenerationQueue'!$BD$5:$BD$410,"&lt;="&amp;$BE$3)</f>
        <v>0</v>
      </c>
      <c r="CF677">
        <f>SUMIFS('Grid GenerationQueue'!AI$5:AI$410,'Grid GenerationQueue'!$AZ$5:$AZ$410,$B677,'Grid GenerationQueue'!$BA$5:$BA$410,$C677,'Grid GenerationQueue'!$BH$5:$BH$410,"&lt;&gt;"&amp;"",'Grid GenerationQueue'!$BD$5:$BD$410,"&lt;="&amp;$BE$3)</f>
        <v>0</v>
      </c>
      <c r="CG677">
        <f>SUMIFS('Grid GenerationQueue'!AJ$5:AJ$410,'Grid GenerationQueue'!$AZ$5:$AZ$410,$B677,'Grid GenerationQueue'!$BA$5:$BA$410,$C677,'Grid GenerationQueue'!$BH$5:$BH$410,"&lt;&gt;"&amp;"",'Grid GenerationQueue'!$BD$5:$BD$410,"&lt;="&amp;$BE$3)</f>
        <v>0</v>
      </c>
      <c r="CH677">
        <f>SUMIFS('Grid GenerationQueue'!AK$5:AK$410,'Grid GenerationQueue'!$AZ$5:$AZ$410,$B677,'Grid GenerationQueue'!$BA$5:$BA$410,$C677,'Grid GenerationQueue'!$BH$5:$BH$410,"&lt;&gt;"&amp;"",'Grid GenerationQueue'!$BD$5:$BD$410,"&lt;="&amp;$BE$3)</f>
        <v>0</v>
      </c>
      <c r="CI677">
        <f>SUMIFS('Grid GenerationQueue'!AL$5:AL$410,'Grid GenerationQueue'!$AZ$5:$AZ$410,$B677,'Grid GenerationQueue'!$BA$5:$BA$410,$C677,'Grid GenerationQueue'!$BH$5:$BH$410,"&lt;&gt;"&amp;"",'Grid GenerationQueue'!$BD$5:$BD$410,"&lt;="&amp;$BE$3)</f>
        <v>0</v>
      </c>
      <c r="CJ677">
        <f>SUMIFS('Grid GenerationQueue'!AM$5:AM$410,'Grid GenerationQueue'!$AZ$5:$AZ$410,$B677,'Grid GenerationQueue'!$BA$5:$BA$410,$C677,'Grid GenerationQueue'!$BH$5:$BH$410,"&lt;&gt;"&amp;"",'Grid GenerationQueue'!$BD$5:$BD$410,"&lt;="&amp;$BE$3)</f>
        <v>0</v>
      </c>
      <c r="CK677">
        <f>SUMIFS('Grid GenerationQueue'!AN$5:AN$410,'Grid GenerationQueue'!$AZ$5:$AZ$410,$B677,'Grid GenerationQueue'!$BA$5:$BA$410,$C677,'Grid GenerationQueue'!$BH$5:$BH$410,"&lt;&gt;"&amp;"",'Grid GenerationQueue'!$BD$5:$BD$410,"&lt;="&amp;$BE$3)</f>
        <v>0</v>
      </c>
      <c r="CL677">
        <f>SUMIFS('Grid GenerationQueue'!AO$5:AO$410,'Grid GenerationQueue'!$AZ$5:$AZ$410,$B677,'Grid GenerationQueue'!$BA$5:$BA$410,$C677,'Grid GenerationQueue'!$BH$5:$BH$410,"&lt;&gt;"&amp;"",'Grid GenerationQueue'!$BD$5:$BD$410,"&lt;="&amp;$BE$3)</f>
        <v>0</v>
      </c>
      <c r="CM677">
        <f>SUMIFS('Grid GenerationQueue'!AP$5:AP$410,'Grid GenerationQueue'!$AZ$5:$AZ$410,$B677,'Grid GenerationQueue'!$BA$5:$BA$410,$C677,'Grid GenerationQueue'!$BH$5:$BH$410,"&lt;&gt;"&amp;"",'Grid GenerationQueue'!$BD$5:$BD$410,"&lt;="&amp;$BE$3)</f>
        <v>0</v>
      </c>
      <c r="CN677">
        <f>SUMIFS('Grid GenerationQueue'!AQ$5:AQ$410,'Grid GenerationQueue'!$AZ$5:$AZ$410,$B677,'Grid GenerationQueue'!$BA$5:$BA$410,$C677,'Grid GenerationQueue'!$BH$5:$BH$410,"&lt;&gt;"&amp;"",'Grid GenerationQueue'!$BD$5:$BD$410,"&lt;="&amp;$BE$3)</f>
        <v>0</v>
      </c>
      <c r="CO677">
        <f>SUMIFS('Grid GenerationQueue'!AR$5:AR$410,'Grid GenerationQueue'!$AZ$5:$AZ$410,$B677,'Grid GenerationQueue'!$BA$5:$BA$410,$C677,'Grid GenerationQueue'!$BH$5:$BH$410,"&lt;&gt;"&amp;"",'Grid GenerationQueue'!$BD$5:$BD$410,"&lt;="&amp;$BE$3)</f>
        <v>0</v>
      </c>
      <c r="CQ677">
        <f>SUMIFS('Grid GenerationQueue'!AG$5:AG$410,'Grid GenerationQueue'!$AZ$5:$AZ$410,$B677,'Grid GenerationQueue'!$BA$5:$BA$410,$C677,'Grid GenerationQueue'!$BK$5:$BK$410,"&gt;0",'Grid GenerationQueue'!$BD$5:$BD$410,"&lt;="&amp;$BE$3)</f>
        <v>0</v>
      </c>
      <c r="CR677">
        <f>SUMIFS('Grid GenerationQueue'!AH$5:AH$410,'Grid GenerationQueue'!$AZ$5:$AZ$410,$B677,'Grid GenerationQueue'!$BA$5:$BA$410,$C677,'Grid GenerationQueue'!$BK$5:$BK$410,"&gt;0",'Grid GenerationQueue'!$BD$5:$BD$410,"&lt;="&amp;$BE$3)</f>
        <v>0</v>
      </c>
      <c r="CS677">
        <f>SUMIFS('Grid GenerationQueue'!AI$5:AI$410,'Grid GenerationQueue'!$AZ$5:$AZ$410,$B677,'Grid GenerationQueue'!$BA$5:$BA$410,$C677,'Grid GenerationQueue'!$BK$5:$BK$410,"&gt;0",'Grid GenerationQueue'!$BD$5:$BD$410,"&lt;="&amp;$BE$3)</f>
        <v>0</v>
      </c>
      <c r="CT677">
        <f>SUMIFS('Grid GenerationQueue'!AJ$5:AJ$410,'Grid GenerationQueue'!$AZ$5:$AZ$410,$B677,'Grid GenerationQueue'!$BA$5:$BA$410,$C677,'Grid GenerationQueue'!$BK$5:$BK$410,"&gt;0",'Grid GenerationQueue'!$BD$5:$BD$410,"&lt;="&amp;$BE$3)</f>
        <v>0</v>
      </c>
      <c r="CU677">
        <f>SUMIFS('Grid GenerationQueue'!AK$5:AK$410,'Grid GenerationQueue'!$AZ$5:$AZ$410,$B677,'Grid GenerationQueue'!$BA$5:$BA$410,$C677,'Grid GenerationQueue'!$BK$5:$BK$410,"&gt;0",'Grid GenerationQueue'!$BD$5:$BD$410,"&lt;="&amp;$BE$3)</f>
        <v>0</v>
      </c>
      <c r="CV677">
        <f>SUMIFS('Grid GenerationQueue'!AL$5:AL$410,'Grid GenerationQueue'!$AZ$5:$AZ$410,$B677,'Grid GenerationQueue'!$BA$5:$BA$410,$C677,'Grid GenerationQueue'!$BK$5:$BK$410,"&gt;0",'Grid GenerationQueue'!$BD$5:$BD$410,"&lt;="&amp;$BE$3)</f>
        <v>0</v>
      </c>
      <c r="CW677">
        <f>SUMIFS('Grid GenerationQueue'!AM$5:AM$410,'Grid GenerationQueue'!$AZ$5:$AZ$410,$B677,'Grid GenerationQueue'!$BA$5:$BA$410,$C677,'Grid GenerationQueue'!$BK$5:$BK$410,"&gt;0",'Grid GenerationQueue'!$BD$5:$BD$410,"&lt;="&amp;$BE$3)</f>
        <v>0</v>
      </c>
      <c r="CX677">
        <f>SUMIFS('Grid GenerationQueue'!AN$5:AN$410,'Grid GenerationQueue'!$AZ$5:$AZ$410,$B677,'Grid GenerationQueue'!$BA$5:$BA$410,$C677,'Grid GenerationQueue'!$BK$5:$BK$410,"&gt;0",'Grid GenerationQueue'!$BD$5:$BD$410,"&lt;="&amp;$BE$3)</f>
        <v>0</v>
      </c>
      <c r="CY677">
        <f>SUMIFS('Grid GenerationQueue'!AO$5:AO$410,'Grid GenerationQueue'!$AZ$5:$AZ$410,$B677,'Grid GenerationQueue'!$BA$5:$BA$410,$C677,'Grid GenerationQueue'!$BK$5:$BK$410,"&gt;0",'Grid GenerationQueue'!$BD$5:$BD$410,"&lt;="&amp;$BE$3)</f>
        <v>0</v>
      </c>
      <c r="CZ677">
        <f>SUMIFS('Grid GenerationQueue'!AP$5:AP$410,'Grid GenerationQueue'!$AZ$5:$AZ$410,$B677,'Grid GenerationQueue'!$BA$5:$BA$410,$C677,'Grid GenerationQueue'!$BK$5:$BK$410,"&gt;0",'Grid GenerationQueue'!$BD$5:$BD$410,"&lt;="&amp;$BE$3)</f>
        <v>0</v>
      </c>
      <c r="DA677">
        <f>SUMIFS('Grid GenerationQueue'!AQ$5:AQ$410,'Grid GenerationQueue'!$AZ$5:$AZ$410,$B677,'Grid GenerationQueue'!$BA$5:$BA$410,$C677,'Grid GenerationQueue'!$BK$5:$BK$410,"&gt;0",'Grid GenerationQueue'!$BD$5:$BD$410,"&lt;="&amp;$BE$3)</f>
        <v>0</v>
      </c>
      <c r="DB677">
        <f>SUMIFS('Grid GenerationQueue'!AR$5:AR$410,'Grid GenerationQueue'!$AZ$5:$AZ$410,$B677,'Grid GenerationQueue'!$BA$5:$BA$410,$C677,'Grid GenerationQueue'!$BK$5:$BK$410,"&gt;0",'Grid GenerationQueue'!$BD$5:$BD$410,"&lt;="&amp;$BE$3)</f>
        <v>0</v>
      </c>
    </row>
    <row r="678" spans="1:106" x14ac:dyDescent="0.35">
      <c r="A678" t="s">
        <v>4745</v>
      </c>
      <c r="B678" t="s">
        <v>5082</v>
      </c>
      <c r="C678">
        <v>115</v>
      </c>
      <c r="D678">
        <f>SUMIFS('Grid GenerationQueue'!AG$5:AG$410,'Grid GenerationQueue'!$AZ$5:$AZ$410,$B678,'Grid GenerationQueue'!$BA$5:$BA$410,$C678)</f>
        <v>0</v>
      </c>
      <c r="E678">
        <f>SUMIFS('Grid GenerationQueue'!AH$5:AH$410,'Grid GenerationQueue'!$AZ$5:$AZ$410,$B678,'Grid GenerationQueue'!$BA$5:$BA$410,$C678)</f>
        <v>0</v>
      </c>
      <c r="F678">
        <f>SUMIFS('Grid GenerationQueue'!AI$5:AI$410,'Grid GenerationQueue'!$AZ$5:$AZ$410,$B678,'Grid GenerationQueue'!$BA$5:$BA$410,$C678)</f>
        <v>0</v>
      </c>
      <c r="G678">
        <f>SUMIFS('Grid GenerationQueue'!AJ$5:AJ$410,'Grid GenerationQueue'!$AZ$5:$AZ$410,$B678,'Grid GenerationQueue'!$BA$5:$BA$410,$C678)</f>
        <v>0</v>
      </c>
      <c r="H678">
        <f>SUMIFS('Grid GenerationQueue'!AK$5:AK$410,'Grid GenerationQueue'!$AZ$5:$AZ$410,$B678,'Grid GenerationQueue'!$BA$5:$BA$410,$C678)</f>
        <v>0</v>
      </c>
      <c r="I678">
        <f>SUMIFS('Grid GenerationQueue'!AL$5:AL$410,'Grid GenerationQueue'!$AZ$5:$AZ$410,$B678,'Grid GenerationQueue'!$BA$5:$BA$410,$C678)</f>
        <v>0</v>
      </c>
      <c r="J678">
        <f>SUMIFS('Grid GenerationQueue'!AM$5:AM$410,'Grid GenerationQueue'!$AZ$5:$AZ$410,$B678,'Grid GenerationQueue'!$BA$5:$BA$410,$C678)</f>
        <v>0</v>
      </c>
      <c r="K678">
        <f>SUMIFS('Grid GenerationQueue'!AN$5:AN$410,'Grid GenerationQueue'!$AZ$5:$AZ$410,$B678,'Grid GenerationQueue'!$BA$5:$BA$410,$C678)</f>
        <v>0</v>
      </c>
      <c r="L678">
        <f>SUMIFS('Grid GenerationQueue'!AO$5:AO$410,'Grid GenerationQueue'!$AZ$5:$AZ$410,$B678,'Grid GenerationQueue'!$BA$5:$BA$410,$C678)</f>
        <v>0</v>
      </c>
      <c r="M678">
        <f>SUMIFS('Grid GenerationQueue'!AP$5:AP$410,'Grid GenerationQueue'!$AZ$5:$AZ$410,$B678,'Grid GenerationQueue'!$BA$5:$BA$410,$C678)</f>
        <v>0</v>
      </c>
      <c r="N678">
        <f>SUMIFS('Grid GenerationQueue'!AQ$5:AQ$410,'Grid GenerationQueue'!$AZ$5:$AZ$410,$B678,'Grid GenerationQueue'!$BA$5:$BA$410,$C678)</f>
        <v>0</v>
      </c>
      <c r="O678">
        <f>SUMIFS('Grid GenerationQueue'!AR$5:AR$410,'Grid GenerationQueue'!$AZ$5:$AZ$410,$B678,'Grid GenerationQueue'!$BA$5:$BA$410,$C678)</f>
        <v>0</v>
      </c>
      <c r="Q678">
        <f>SUMIFS('Grid GenerationQueue'!AG$5:AG$410,'Grid GenerationQueue'!$AZ$5:$AZ$410,$B678,'Grid GenerationQueue'!$BA$5:$BA$410,$C678,'Grid GenerationQueue'!$BJ$5:$BJ$410,"Executed")</f>
        <v>0</v>
      </c>
      <c r="R678">
        <f>SUMIFS('Grid GenerationQueue'!AH$5:AH$410,'Grid GenerationQueue'!$AZ$5:$AZ$410,$B678,'Grid GenerationQueue'!$BA$5:$BA$410,$C678,'Grid GenerationQueue'!$BJ$5:$BJ$410,"Executed")</f>
        <v>0</v>
      </c>
      <c r="S678">
        <f>SUMIFS('Grid GenerationQueue'!AI$5:AI$410,'Grid GenerationQueue'!$AZ$5:$AZ$410,$B678,'Grid GenerationQueue'!$BA$5:$BA$410,$C678,'Grid GenerationQueue'!$BJ$5:$BJ$410,"Executed")</f>
        <v>0</v>
      </c>
      <c r="T678">
        <f>SUMIFS('Grid GenerationQueue'!AJ$5:AJ$410,'Grid GenerationQueue'!$AZ$5:$AZ$410,$B678,'Grid GenerationQueue'!$BA$5:$BA$410,$C678,'Grid GenerationQueue'!$BJ$5:$BJ$410,"Executed")</f>
        <v>0</v>
      </c>
      <c r="U678">
        <f>SUMIFS('Grid GenerationQueue'!AK$5:AK$410,'Grid GenerationQueue'!$AZ$5:$AZ$410,$B678,'Grid GenerationQueue'!$BA$5:$BA$410,$C678,'Grid GenerationQueue'!$BJ$5:$BJ$410,"Executed")</f>
        <v>0</v>
      </c>
      <c r="V678">
        <f>SUMIFS('Grid GenerationQueue'!AL$5:AL$410,'Grid GenerationQueue'!$AZ$5:$AZ$410,$B678,'Grid GenerationQueue'!$BA$5:$BA$410,$C678,'Grid GenerationQueue'!$BJ$5:$BJ$410,"Executed")</f>
        <v>0</v>
      </c>
      <c r="W678">
        <f>SUMIFS('Grid GenerationQueue'!AM$5:AM$410,'Grid GenerationQueue'!$AZ$5:$AZ$410,$B678,'Grid GenerationQueue'!$BA$5:$BA$410,$C678,'Grid GenerationQueue'!$BJ$5:$BJ$410,"Executed")</f>
        <v>0</v>
      </c>
      <c r="X678">
        <f>SUMIFS('Grid GenerationQueue'!AN$5:AN$410,'Grid GenerationQueue'!$AZ$5:$AZ$410,$B678,'Grid GenerationQueue'!$BA$5:$BA$410,$C678,'Grid GenerationQueue'!$BJ$5:$BJ$410,"Executed")</f>
        <v>0</v>
      </c>
      <c r="Y678">
        <f>SUMIFS('Grid GenerationQueue'!AO$5:AO$410,'Grid GenerationQueue'!$AZ$5:$AZ$410,$B678,'Grid GenerationQueue'!$BA$5:$BA$410,$C678,'Grid GenerationQueue'!$BJ$5:$BJ$410,"Executed")</f>
        <v>0</v>
      </c>
      <c r="Z678">
        <f>SUMIFS('Grid GenerationQueue'!AP$5:AP$410,'Grid GenerationQueue'!$AZ$5:$AZ$410,$B678,'Grid GenerationQueue'!$BA$5:$BA$410,$C678,'Grid GenerationQueue'!$BJ$5:$BJ$410,"Executed")</f>
        <v>0</v>
      </c>
      <c r="AA678">
        <f>SUMIFS('Grid GenerationQueue'!AQ$5:AQ$410,'Grid GenerationQueue'!$AZ$5:$AZ$410,$B678,'Grid GenerationQueue'!$BA$5:$BA$410,$C678,'Grid GenerationQueue'!$BJ$5:$BJ$410,"Executed")</f>
        <v>0</v>
      </c>
      <c r="AB678">
        <f>SUMIFS('Grid GenerationQueue'!AR$5:AR$410,'Grid GenerationQueue'!$AZ$5:$AZ$410,$B678,'Grid GenerationQueue'!$BA$5:$BA$410,$C678,'Grid GenerationQueue'!$BJ$5:$BJ$410,"Executed")</f>
        <v>0</v>
      </c>
      <c r="AD678">
        <f>SUMIFS('Grid GenerationQueue'!AG$5:AG$410,'Grid GenerationQueue'!$AZ$5:$AZ$410,$B678,'Grid GenerationQueue'!$BA$5:$BA$410,$C678,'Grid GenerationQueue'!$BH$5:$BH$410,"&lt;&gt;"&amp;"")+SUMIFS('Grid GenerationQueue'!AG$5:AG$410,'Grid GenerationQueue'!$AZ$5:$AZ$410,$B678,'Grid GenerationQueue'!$BA$5:$BA$410,$C678,'Grid GenerationQueue'!$BH$5:$BH$410,"",'Grid GenerationQueue'!$AC$5:$AC$410,1)</f>
        <v>0</v>
      </c>
      <c r="AE678">
        <f>SUMIFS('Grid GenerationQueue'!AH$5:AH$410,'Grid GenerationQueue'!$AZ$5:$AZ$410,$B678,'Grid GenerationQueue'!$BA$5:$BA$410,$C678,'Grid GenerationQueue'!$BH$5:$BH$410,"&lt;&gt;"&amp;"")+SUMIFS('Grid GenerationQueue'!AH$5:AH$410,'Grid GenerationQueue'!$AZ$5:$AZ$410,$B678,'Grid GenerationQueue'!$BA$5:$BA$410,$C678,'Grid GenerationQueue'!$BH$5:$BH$410,"",'Grid GenerationQueue'!$AC$5:$AC$410,1)</f>
        <v>0</v>
      </c>
      <c r="AF678">
        <f>SUMIFS('Grid GenerationQueue'!AI$5:AI$410,'Grid GenerationQueue'!$AZ$5:$AZ$410,$B678,'Grid GenerationQueue'!$BA$5:$BA$410,$C678,'Grid GenerationQueue'!$BH$5:$BH$410,"&lt;&gt;"&amp;"")+SUMIFS('Grid GenerationQueue'!AI$5:AI$410,'Grid GenerationQueue'!$AZ$5:$AZ$410,$B678,'Grid GenerationQueue'!$BA$5:$BA$410,$C678,'Grid GenerationQueue'!$BH$5:$BH$410,"",'Grid GenerationQueue'!$AC$5:$AC$410,1)</f>
        <v>0</v>
      </c>
      <c r="AG678">
        <f>SUMIFS('Grid GenerationQueue'!AJ$5:AJ$410,'Grid GenerationQueue'!$AZ$5:$AZ$410,$B678,'Grid GenerationQueue'!$BA$5:$BA$410,$C678,'Grid GenerationQueue'!$BH$5:$BH$410,"&lt;&gt;"&amp;"")+SUMIFS('Grid GenerationQueue'!AJ$5:AJ$410,'Grid GenerationQueue'!$AZ$5:$AZ$410,$B678,'Grid GenerationQueue'!$BA$5:$BA$410,$C678,'Grid GenerationQueue'!$BH$5:$BH$410,"",'Grid GenerationQueue'!$AC$5:$AC$410,1)</f>
        <v>0</v>
      </c>
      <c r="AH678">
        <f>SUMIFS('Grid GenerationQueue'!AK$5:AK$410,'Grid GenerationQueue'!$AZ$5:$AZ$410,$B678,'Grid GenerationQueue'!$BA$5:$BA$410,$C678,'Grid GenerationQueue'!$BH$5:$BH$410,"&lt;&gt;"&amp;"")+SUMIFS('Grid GenerationQueue'!AK$5:AK$410,'Grid GenerationQueue'!$AZ$5:$AZ$410,$B678,'Grid GenerationQueue'!$BA$5:$BA$410,$C678,'Grid GenerationQueue'!$BH$5:$BH$410,"",'Grid GenerationQueue'!$AC$5:$AC$410,1)</f>
        <v>0</v>
      </c>
      <c r="AI678">
        <f>SUMIFS('Grid GenerationQueue'!AL$5:AL$410,'Grid GenerationQueue'!$AZ$5:$AZ$410,$B678,'Grid GenerationQueue'!$BA$5:$BA$410,$C678,'Grid GenerationQueue'!$BH$5:$BH$410,"&lt;&gt;"&amp;"")+SUMIFS('Grid GenerationQueue'!AL$5:AL$410,'Grid GenerationQueue'!$AZ$5:$AZ$410,$B678,'Grid GenerationQueue'!$BA$5:$BA$410,$C678,'Grid GenerationQueue'!$BH$5:$BH$410,"",'Grid GenerationQueue'!$AC$5:$AC$410,1)</f>
        <v>0</v>
      </c>
      <c r="AJ678">
        <f>SUMIFS('Grid GenerationQueue'!AM$5:AM$410,'Grid GenerationQueue'!$AZ$5:$AZ$410,$B678,'Grid GenerationQueue'!$BA$5:$BA$410,$C678,'Grid GenerationQueue'!$BH$5:$BH$410,"&lt;&gt;"&amp;"")+SUMIFS('Grid GenerationQueue'!AM$5:AM$410,'Grid GenerationQueue'!$AZ$5:$AZ$410,$B678,'Grid GenerationQueue'!$BA$5:$BA$410,$C678,'Grid GenerationQueue'!$BH$5:$BH$410,"",'Grid GenerationQueue'!$AC$5:$AC$410,1)</f>
        <v>0</v>
      </c>
      <c r="AK678">
        <f>SUMIFS('Grid GenerationQueue'!AN$5:AN$410,'Grid GenerationQueue'!$AZ$5:$AZ$410,$B678,'Grid GenerationQueue'!$BA$5:$BA$410,$C678,'Grid GenerationQueue'!$BH$5:$BH$410,"&lt;&gt;"&amp;"")+SUMIFS('Grid GenerationQueue'!AN$5:AN$410,'Grid GenerationQueue'!$AZ$5:$AZ$410,$B678,'Grid GenerationQueue'!$BA$5:$BA$410,$C678,'Grid GenerationQueue'!$BH$5:$BH$410,"",'Grid GenerationQueue'!$AC$5:$AC$410,1)</f>
        <v>0</v>
      </c>
      <c r="AL678">
        <f>SUMIFS('Grid GenerationQueue'!AO$5:AO$410,'Grid GenerationQueue'!$AZ$5:$AZ$410,$B678,'Grid GenerationQueue'!$BA$5:$BA$410,$C678,'Grid GenerationQueue'!$BH$5:$BH$410,"&lt;&gt;"&amp;"")+SUMIFS('Grid GenerationQueue'!AO$5:AO$410,'Grid GenerationQueue'!$AZ$5:$AZ$410,$B678,'Grid GenerationQueue'!$BA$5:$BA$410,$C678,'Grid GenerationQueue'!$BH$5:$BH$410,"",'Grid GenerationQueue'!$AC$5:$AC$410,1)</f>
        <v>0</v>
      </c>
      <c r="AM678">
        <f>SUMIFS('Grid GenerationQueue'!AP$5:AP$410,'Grid GenerationQueue'!$AZ$5:$AZ$410,$B678,'Grid GenerationQueue'!$BA$5:$BA$410,$C678,'Grid GenerationQueue'!$BH$5:$BH$410,"&lt;&gt;"&amp;"")+SUMIFS('Grid GenerationQueue'!AP$5:AP$410,'Grid GenerationQueue'!$AZ$5:$AZ$410,$B678,'Grid GenerationQueue'!$BA$5:$BA$410,$C678,'Grid GenerationQueue'!$BH$5:$BH$410,"",'Grid GenerationQueue'!$AC$5:$AC$410,1)</f>
        <v>0</v>
      </c>
      <c r="AN678">
        <f>SUMIFS('Grid GenerationQueue'!AQ$5:AQ$410,'Grid GenerationQueue'!$AZ$5:$AZ$410,$B678,'Grid GenerationQueue'!$BA$5:$BA$410,$C678,'Grid GenerationQueue'!$BH$5:$BH$410,"&lt;&gt;"&amp;"")+SUMIFS('Grid GenerationQueue'!AQ$5:AQ$410,'Grid GenerationQueue'!$AZ$5:$AZ$410,$B678,'Grid GenerationQueue'!$BA$5:$BA$410,$C678,'Grid GenerationQueue'!$BH$5:$BH$410,"",'Grid GenerationQueue'!$AC$5:$AC$410,1)</f>
        <v>0</v>
      </c>
      <c r="AO678">
        <f>SUMIFS('Grid GenerationQueue'!AR$5:AR$410,'Grid GenerationQueue'!$AZ$5:$AZ$410,$B678,'Grid GenerationQueue'!$BA$5:$BA$410,$C678,'Grid GenerationQueue'!$BH$5:$BH$410,"&lt;&gt;"&amp;"")+SUMIFS('Grid GenerationQueue'!AR$5:AR$410,'Grid GenerationQueue'!$AZ$5:$AZ$410,$B678,'Grid GenerationQueue'!$BA$5:$BA$410,$C678,'Grid GenerationQueue'!$BH$5:$BH$410,"",'Grid GenerationQueue'!$AC$5:$AC$410,1)</f>
        <v>0</v>
      </c>
      <c r="AQ678">
        <f>SUMIFS('Grid GenerationQueue'!AG$5:AG$410,'Grid GenerationQueue'!$AZ$5:$AZ$410,$B678,'Grid GenerationQueue'!$BA$5:$BA$410,$C678,'Grid GenerationQueue'!$BK$5:$BK$410,"&gt;0")</f>
        <v>0</v>
      </c>
      <c r="AR678">
        <f>SUMIFS('Grid GenerationQueue'!AH$5:AH$410,'Grid GenerationQueue'!$AZ$5:$AZ$410,$B678,'Grid GenerationQueue'!$BA$5:$BA$410,$C678,'Grid GenerationQueue'!$BK$5:$BK$410,"&gt;0")</f>
        <v>0</v>
      </c>
      <c r="AS678">
        <f>SUMIFS('Grid GenerationQueue'!AI$5:AI$410,'Grid GenerationQueue'!$AZ$5:$AZ$410,$B678,'Grid GenerationQueue'!$BA$5:$BA$410,$C678,'Grid GenerationQueue'!$BK$5:$BK$410,"&gt;0")</f>
        <v>0</v>
      </c>
      <c r="AT678">
        <f>SUMIFS('Grid GenerationQueue'!AJ$5:AJ$410,'Grid GenerationQueue'!$AZ$5:$AZ$410,$B678,'Grid GenerationQueue'!$BA$5:$BA$410,$C678,'Grid GenerationQueue'!$BK$5:$BK$410,"&gt;0")</f>
        <v>0</v>
      </c>
      <c r="AU678">
        <f>SUMIFS('Grid GenerationQueue'!AK$5:AK$410,'Grid GenerationQueue'!$AZ$5:$AZ$410,$B678,'Grid GenerationQueue'!$BA$5:$BA$410,$C678,'Grid GenerationQueue'!$BK$5:$BK$410,"&gt;0")</f>
        <v>0</v>
      </c>
      <c r="AV678">
        <f>SUMIFS('Grid GenerationQueue'!AL$5:AL$410,'Grid GenerationQueue'!$AZ$5:$AZ$410,$B678,'Grid GenerationQueue'!$BA$5:$BA$410,$C678,'Grid GenerationQueue'!$BK$5:$BK$410,"&gt;0")</f>
        <v>0</v>
      </c>
      <c r="AW678">
        <f>SUMIFS('Grid GenerationQueue'!AM$5:AM$410,'Grid GenerationQueue'!$AZ$5:$AZ$410,$B678,'Grid GenerationQueue'!$BA$5:$BA$410,$C678,'Grid GenerationQueue'!$BK$5:$BK$410,"&gt;0")</f>
        <v>0</v>
      </c>
      <c r="AX678">
        <f>SUMIFS('Grid GenerationQueue'!AN$5:AN$410,'Grid GenerationQueue'!$AZ$5:$AZ$410,$B678,'Grid GenerationQueue'!$BA$5:$BA$410,$C678,'Grid GenerationQueue'!$BK$5:$BK$410,"&gt;0")</f>
        <v>0</v>
      </c>
      <c r="AY678">
        <f>SUMIFS('Grid GenerationQueue'!AO$5:AO$410,'Grid GenerationQueue'!$AZ$5:$AZ$410,$B678,'Grid GenerationQueue'!$BA$5:$BA$410,$C678,'Grid GenerationQueue'!$BK$5:$BK$410,"&gt;0")</f>
        <v>0</v>
      </c>
      <c r="AZ678">
        <f>SUMIFS('Grid GenerationQueue'!AP$5:AP$410,'Grid GenerationQueue'!$AZ$5:$AZ$410,$B678,'Grid GenerationQueue'!$BA$5:$BA$410,$C678,'Grid GenerationQueue'!$BK$5:$BK$410,"&gt;0")</f>
        <v>0</v>
      </c>
      <c r="BA678">
        <f>SUMIFS('Grid GenerationQueue'!AQ$5:AQ$410,'Grid GenerationQueue'!$AZ$5:$AZ$410,$B678,'Grid GenerationQueue'!$BA$5:$BA$410,$C678,'Grid GenerationQueue'!$BK$5:$BK$410,"&gt;0")</f>
        <v>0</v>
      </c>
      <c r="BB678">
        <f>SUMIFS('Grid GenerationQueue'!AR$5:AR$410,'Grid GenerationQueue'!$AZ$5:$AZ$410,$B678,'Grid GenerationQueue'!$BA$5:$BA$410,$C678,'Grid GenerationQueue'!$BK$5:$BK$410,"&gt;0")</f>
        <v>0</v>
      </c>
      <c r="BD678">
        <f>SUMIFS('Grid GenerationQueue'!AG$5:AG$410,'Grid GenerationQueue'!$AZ$5:$AZ$410,$B678,'Grid GenerationQueue'!$BA$5:$BA$410,$C678,'Grid GenerationQueue'!$BD$5:$BD$410,"&lt;="&amp;$BE$3)</f>
        <v>0</v>
      </c>
      <c r="BE678">
        <f>SUMIFS('Grid GenerationQueue'!AH$5:AH$410,'Grid GenerationQueue'!$AZ$5:$AZ$410,$B678,'Grid GenerationQueue'!$BA$5:$BA$410,$C678,'Grid GenerationQueue'!$BD$5:$BD$410,"&lt;="&amp;$BE$3)</f>
        <v>0</v>
      </c>
      <c r="BF678">
        <f>SUMIFS('Grid GenerationQueue'!AI$5:AI$410,'Grid GenerationQueue'!$AZ$5:$AZ$410,$B678,'Grid GenerationQueue'!$BA$5:$BA$410,$C678,'Grid GenerationQueue'!$BD$5:$BD$410,"&lt;="&amp;$BE$3)</f>
        <v>0</v>
      </c>
      <c r="BG678">
        <f>SUMIFS('Grid GenerationQueue'!AJ$5:AJ$410,'Grid GenerationQueue'!$AZ$5:$AZ$410,$B678,'Grid GenerationQueue'!$BA$5:$BA$410,$C678,'Grid GenerationQueue'!$BD$5:$BD$410,"&lt;="&amp;$BE$3)</f>
        <v>0</v>
      </c>
      <c r="BH678">
        <f>SUMIFS('Grid GenerationQueue'!AK$5:AK$410,'Grid GenerationQueue'!$AZ$5:$AZ$410,$B678,'Grid GenerationQueue'!$BA$5:$BA$410,$C678,'Grid GenerationQueue'!$BD$5:$BD$410,"&lt;="&amp;$BE$3)</f>
        <v>0</v>
      </c>
      <c r="BI678">
        <f>SUMIFS('Grid GenerationQueue'!AL$5:AL$410,'Grid GenerationQueue'!$AZ$5:$AZ$410,$B678,'Grid GenerationQueue'!$BA$5:$BA$410,$C678,'Grid GenerationQueue'!$BD$5:$BD$410,"&lt;="&amp;$BE$3)</f>
        <v>0</v>
      </c>
      <c r="BJ678">
        <f>SUMIFS('Grid GenerationQueue'!AM$5:AM$410,'Grid GenerationQueue'!$AZ$5:$AZ$410,$B678,'Grid GenerationQueue'!$BA$5:$BA$410,$C678,'Grid GenerationQueue'!$BD$5:$BD$410,"&lt;="&amp;$BE$3)</f>
        <v>0</v>
      </c>
      <c r="BK678">
        <f>SUMIFS('Grid GenerationQueue'!AN$5:AN$410,'Grid GenerationQueue'!$AZ$5:$AZ$410,$B678,'Grid GenerationQueue'!$BA$5:$BA$410,$C678,'Grid GenerationQueue'!$BD$5:$BD$410,"&lt;="&amp;$BE$3)</f>
        <v>0</v>
      </c>
      <c r="BL678">
        <f>SUMIFS('Grid GenerationQueue'!AO$5:AO$410,'Grid GenerationQueue'!$AZ$5:$AZ$410,$B678,'Grid GenerationQueue'!$BA$5:$BA$410,$C678,'Grid GenerationQueue'!$BD$5:$BD$410,"&lt;="&amp;$BE$3)</f>
        <v>0</v>
      </c>
      <c r="BM678">
        <f>SUMIFS('Grid GenerationQueue'!AP$5:AP$410,'Grid GenerationQueue'!$AZ$5:$AZ$410,$B678,'Grid GenerationQueue'!$BA$5:$BA$410,$C678,'Grid GenerationQueue'!$BD$5:$BD$410,"&lt;="&amp;$BE$3)</f>
        <v>0</v>
      </c>
      <c r="BN678">
        <f>SUMIFS('Grid GenerationQueue'!AQ$5:AQ$410,'Grid GenerationQueue'!$AZ$5:$AZ$410,$B678,'Grid GenerationQueue'!$BA$5:$BA$410,$C678,'Grid GenerationQueue'!$BD$5:$BD$410,"&lt;="&amp;$BE$3)</f>
        <v>0</v>
      </c>
      <c r="BO678">
        <f>SUMIFS('Grid GenerationQueue'!AR$5:AR$410,'Grid GenerationQueue'!$AZ$5:$AZ$410,$B678,'Grid GenerationQueue'!$BA$5:$BA$410,$C678,'Grid GenerationQueue'!$BD$5:$BD$410,"&lt;="&amp;$BE$3)</f>
        <v>0</v>
      </c>
      <c r="BQ678">
        <f>SUMIFS('Grid GenerationQueue'!AG$5:AG$410,'Grid GenerationQueue'!$AZ$5:$AZ$410,$B678,'Grid GenerationQueue'!$BA$5:$BA$410,$C678,'Grid GenerationQueue'!$BJ$5:$BJ$410,"Executed",'Grid GenerationQueue'!$BD$5:$BD$410,"&lt;="&amp;$BE$3)</f>
        <v>0</v>
      </c>
      <c r="BR678">
        <f>SUMIFS('Grid GenerationQueue'!AH$5:AH$410,'Grid GenerationQueue'!$AZ$5:$AZ$410,$B678,'Grid GenerationQueue'!$BA$5:$BA$410,$C678,'Grid GenerationQueue'!$BJ$5:$BJ$410,"Executed",'Grid GenerationQueue'!$BD$5:$BD$410,"&lt;="&amp;$BE$3)</f>
        <v>0</v>
      </c>
      <c r="BS678">
        <f>SUMIFS('Grid GenerationQueue'!AI$5:AI$410,'Grid GenerationQueue'!$AZ$5:$AZ$410,$B678,'Grid GenerationQueue'!$BA$5:$BA$410,$C678,'Grid GenerationQueue'!$BJ$5:$BJ$410,"Executed",'Grid GenerationQueue'!$BD$5:$BD$410,"&lt;="&amp;$BE$3)</f>
        <v>0</v>
      </c>
      <c r="BT678">
        <f>SUMIFS('Grid GenerationQueue'!AJ$5:AJ$410,'Grid GenerationQueue'!$AZ$5:$AZ$410,$B678,'Grid GenerationQueue'!$BA$5:$BA$410,$C678,'Grid GenerationQueue'!$BJ$5:$BJ$410,"Executed",'Grid GenerationQueue'!$BD$5:$BD$410,"&lt;="&amp;$BE$3)</f>
        <v>0</v>
      </c>
      <c r="BU678">
        <f>SUMIFS('Grid GenerationQueue'!AK$5:AK$410,'Grid GenerationQueue'!$AZ$5:$AZ$410,$B678,'Grid GenerationQueue'!$BA$5:$BA$410,$C678,'Grid GenerationQueue'!$BJ$5:$BJ$410,"Executed",'Grid GenerationQueue'!$BD$5:$BD$410,"&lt;="&amp;$BE$3)</f>
        <v>0</v>
      </c>
      <c r="BV678">
        <f>SUMIFS('Grid GenerationQueue'!AL$5:AL$410,'Grid GenerationQueue'!$AZ$5:$AZ$410,$B678,'Grid GenerationQueue'!$BA$5:$BA$410,$C678,'Grid GenerationQueue'!$BJ$5:$BJ$410,"Executed",'Grid GenerationQueue'!$BD$5:$BD$410,"&lt;="&amp;$BE$3)</f>
        <v>0</v>
      </c>
      <c r="BW678">
        <f>SUMIFS('Grid GenerationQueue'!AM$5:AM$410,'Grid GenerationQueue'!$AZ$5:$AZ$410,$B678,'Grid GenerationQueue'!$BA$5:$BA$410,$C678,'Grid GenerationQueue'!$BJ$5:$BJ$410,"Executed",'Grid GenerationQueue'!$BD$5:$BD$410,"&lt;="&amp;$BE$3)</f>
        <v>0</v>
      </c>
      <c r="BX678">
        <f>SUMIFS('Grid GenerationQueue'!AN$5:AN$410,'Grid GenerationQueue'!$AZ$5:$AZ$410,$B678,'Grid GenerationQueue'!$BA$5:$BA$410,$C678,'Grid GenerationQueue'!$BJ$5:$BJ$410,"Executed",'Grid GenerationQueue'!$BD$5:$BD$410,"&lt;="&amp;$BE$3)</f>
        <v>0</v>
      </c>
      <c r="BY678">
        <f>SUMIFS('Grid GenerationQueue'!AO$5:AO$410,'Grid GenerationQueue'!$AZ$5:$AZ$410,$B678,'Grid GenerationQueue'!$BA$5:$BA$410,$C678,'Grid GenerationQueue'!$BJ$5:$BJ$410,"Executed",'Grid GenerationQueue'!$BD$5:$BD$410,"&lt;="&amp;$BE$3)</f>
        <v>0</v>
      </c>
      <c r="BZ678">
        <f>SUMIFS('Grid GenerationQueue'!AP$5:AP$410,'Grid GenerationQueue'!$AZ$5:$AZ$410,$B678,'Grid GenerationQueue'!$BA$5:$BA$410,$C678,'Grid GenerationQueue'!$BJ$5:$BJ$410,"Executed",'Grid GenerationQueue'!$BD$5:$BD$410,"&lt;="&amp;$BE$3)</f>
        <v>0</v>
      </c>
      <c r="CA678">
        <f>SUMIFS('Grid GenerationQueue'!AQ$5:AQ$410,'Grid GenerationQueue'!$AZ$5:$AZ$410,$B678,'Grid GenerationQueue'!$BA$5:$BA$410,$C678,'Grid GenerationQueue'!$BJ$5:$BJ$410,"Executed",'Grid GenerationQueue'!$BD$5:$BD$410,"&lt;="&amp;$BE$3)</f>
        <v>0</v>
      </c>
      <c r="CB678">
        <f>SUMIFS('Grid GenerationQueue'!AR$5:AR$410,'Grid GenerationQueue'!$AZ$5:$AZ$410,$B678,'Grid GenerationQueue'!$BA$5:$BA$410,$C678,'Grid GenerationQueue'!$BJ$5:$BJ$410,"Executed",'Grid GenerationQueue'!$BD$5:$BD$410,"&lt;="&amp;$BE$3)</f>
        <v>0</v>
      </c>
      <c r="CD678">
        <f>SUMIFS('Grid GenerationQueue'!AG$5:AG$410,'Grid GenerationQueue'!$AZ$5:$AZ$410,$B678,'Grid GenerationQueue'!$BA$5:$BA$410,$C678,'Grid GenerationQueue'!$BH$5:$BH$410,"&lt;&gt;"&amp;"",'Grid GenerationQueue'!$BD$5:$BD$410,"&lt;="&amp;$BE$3)</f>
        <v>0</v>
      </c>
      <c r="CE678">
        <f>SUMIFS('Grid GenerationQueue'!AH$5:AH$410,'Grid GenerationQueue'!$AZ$5:$AZ$410,$B678,'Grid GenerationQueue'!$BA$5:$BA$410,$C678,'Grid GenerationQueue'!$BH$5:$BH$410,"&lt;&gt;"&amp;"",'Grid GenerationQueue'!$BD$5:$BD$410,"&lt;="&amp;$BE$3)</f>
        <v>0</v>
      </c>
      <c r="CF678">
        <f>SUMIFS('Grid GenerationQueue'!AI$5:AI$410,'Grid GenerationQueue'!$AZ$5:$AZ$410,$B678,'Grid GenerationQueue'!$BA$5:$BA$410,$C678,'Grid GenerationQueue'!$BH$5:$BH$410,"&lt;&gt;"&amp;"",'Grid GenerationQueue'!$BD$5:$BD$410,"&lt;="&amp;$BE$3)</f>
        <v>0</v>
      </c>
      <c r="CG678">
        <f>SUMIFS('Grid GenerationQueue'!AJ$5:AJ$410,'Grid GenerationQueue'!$AZ$5:$AZ$410,$B678,'Grid GenerationQueue'!$BA$5:$BA$410,$C678,'Grid GenerationQueue'!$BH$5:$BH$410,"&lt;&gt;"&amp;"",'Grid GenerationQueue'!$BD$5:$BD$410,"&lt;="&amp;$BE$3)</f>
        <v>0</v>
      </c>
      <c r="CH678">
        <f>SUMIFS('Grid GenerationQueue'!AK$5:AK$410,'Grid GenerationQueue'!$AZ$5:$AZ$410,$B678,'Grid GenerationQueue'!$BA$5:$BA$410,$C678,'Grid GenerationQueue'!$BH$5:$BH$410,"&lt;&gt;"&amp;"",'Grid GenerationQueue'!$BD$5:$BD$410,"&lt;="&amp;$BE$3)</f>
        <v>0</v>
      </c>
      <c r="CI678">
        <f>SUMIFS('Grid GenerationQueue'!AL$5:AL$410,'Grid GenerationQueue'!$AZ$5:$AZ$410,$B678,'Grid GenerationQueue'!$BA$5:$BA$410,$C678,'Grid GenerationQueue'!$BH$5:$BH$410,"&lt;&gt;"&amp;"",'Grid GenerationQueue'!$BD$5:$BD$410,"&lt;="&amp;$BE$3)</f>
        <v>0</v>
      </c>
      <c r="CJ678">
        <f>SUMIFS('Grid GenerationQueue'!AM$5:AM$410,'Grid GenerationQueue'!$AZ$5:$AZ$410,$B678,'Grid GenerationQueue'!$BA$5:$BA$410,$C678,'Grid GenerationQueue'!$BH$5:$BH$410,"&lt;&gt;"&amp;"",'Grid GenerationQueue'!$BD$5:$BD$410,"&lt;="&amp;$BE$3)</f>
        <v>0</v>
      </c>
      <c r="CK678">
        <f>SUMIFS('Grid GenerationQueue'!AN$5:AN$410,'Grid GenerationQueue'!$AZ$5:$AZ$410,$B678,'Grid GenerationQueue'!$BA$5:$BA$410,$C678,'Grid GenerationQueue'!$BH$5:$BH$410,"&lt;&gt;"&amp;"",'Grid GenerationQueue'!$BD$5:$BD$410,"&lt;="&amp;$BE$3)</f>
        <v>0</v>
      </c>
      <c r="CL678">
        <f>SUMIFS('Grid GenerationQueue'!AO$5:AO$410,'Grid GenerationQueue'!$AZ$5:$AZ$410,$B678,'Grid GenerationQueue'!$BA$5:$BA$410,$C678,'Grid GenerationQueue'!$BH$5:$BH$410,"&lt;&gt;"&amp;"",'Grid GenerationQueue'!$BD$5:$BD$410,"&lt;="&amp;$BE$3)</f>
        <v>0</v>
      </c>
      <c r="CM678">
        <f>SUMIFS('Grid GenerationQueue'!AP$5:AP$410,'Grid GenerationQueue'!$AZ$5:$AZ$410,$B678,'Grid GenerationQueue'!$BA$5:$BA$410,$C678,'Grid GenerationQueue'!$BH$5:$BH$410,"&lt;&gt;"&amp;"",'Grid GenerationQueue'!$BD$5:$BD$410,"&lt;="&amp;$BE$3)</f>
        <v>0</v>
      </c>
      <c r="CN678">
        <f>SUMIFS('Grid GenerationQueue'!AQ$5:AQ$410,'Grid GenerationQueue'!$AZ$5:$AZ$410,$B678,'Grid GenerationQueue'!$BA$5:$BA$410,$C678,'Grid GenerationQueue'!$BH$5:$BH$410,"&lt;&gt;"&amp;"",'Grid GenerationQueue'!$BD$5:$BD$410,"&lt;="&amp;$BE$3)</f>
        <v>0</v>
      </c>
      <c r="CO678">
        <f>SUMIFS('Grid GenerationQueue'!AR$5:AR$410,'Grid GenerationQueue'!$AZ$5:$AZ$410,$B678,'Grid GenerationQueue'!$BA$5:$BA$410,$C678,'Grid GenerationQueue'!$BH$5:$BH$410,"&lt;&gt;"&amp;"",'Grid GenerationQueue'!$BD$5:$BD$410,"&lt;="&amp;$BE$3)</f>
        <v>0</v>
      </c>
      <c r="CQ678">
        <f>SUMIFS('Grid GenerationQueue'!AG$5:AG$410,'Grid GenerationQueue'!$AZ$5:$AZ$410,$B678,'Grid GenerationQueue'!$BA$5:$BA$410,$C678,'Grid GenerationQueue'!$BK$5:$BK$410,"&gt;0",'Grid GenerationQueue'!$BD$5:$BD$410,"&lt;="&amp;$BE$3)</f>
        <v>0</v>
      </c>
      <c r="CR678">
        <f>SUMIFS('Grid GenerationQueue'!AH$5:AH$410,'Grid GenerationQueue'!$AZ$5:$AZ$410,$B678,'Grid GenerationQueue'!$BA$5:$BA$410,$C678,'Grid GenerationQueue'!$BK$5:$BK$410,"&gt;0",'Grid GenerationQueue'!$BD$5:$BD$410,"&lt;="&amp;$BE$3)</f>
        <v>0</v>
      </c>
      <c r="CS678">
        <f>SUMIFS('Grid GenerationQueue'!AI$5:AI$410,'Grid GenerationQueue'!$AZ$5:$AZ$410,$B678,'Grid GenerationQueue'!$BA$5:$BA$410,$C678,'Grid GenerationQueue'!$BK$5:$BK$410,"&gt;0",'Grid GenerationQueue'!$BD$5:$BD$410,"&lt;="&amp;$BE$3)</f>
        <v>0</v>
      </c>
      <c r="CT678">
        <f>SUMIFS('Grid GenerationQueue'!AJ$5:AJ$410,'Grid GenerationQueue'!$AZ$5:$AZ$410,$B678,'Grid GenerationQueue'!$BA$5:$BA$410,$C678,'Grid GenerationQueue'!$BK$5:$BK$410,"&gt;0",'Grid GenerationQueue'!$BD$5:$BD$410,"&lt;="&amp;$BE$3)</f>
        <v>0</v>
      </c>
      <c r="CU678">
        <f>SUMIFS('Grid GenerationQueue'!AK$5:AK$410,'Grid GenerationQueue'!$AZ$5:$AZ$410,$B678,'Grid GenerationQueue'!$BA$5:$BA$410,$C678,'Grid GenerationQueue'!$BK$5:$BK$410,"&gt;0",'Grid GenerationQueue'!$BD$5:$BD$410,"&lt;="&amp;$BE$3)</f>
        <v>0</v>
      </c>
      <c r="CV678">
        <f>SUMIFS('Grid GenerationQueue'!AL$5:AL$410,'Grid GenerationQueue'!$AZ$5:$AZ$410,$B678,'Grid GenerationQueue'!$BA$5:$BA$410,$C678,'Grid GenerationQueue'!$BK$5:$BK$410,"&gt;0",'Grid GenerationQueue'!$BD$5:$BD$410,"&lt;="&amp;$BE$3)</f>
        <v>0</v>
      </c>
      <c r="CW678">
        <f>SUMIFS('Grid GenerationQueue'!AM$5:AM$410,'Grid GenerationQueue'!$AZ$5:$AZ$410,$B678,'Grid GenerationQueue'!$BA$5:$BA$410,$C678,'Grid GenerationQueue'!$BK$5:$BK$410,"&gt;0",'Grid GenerationQueue'!$BD$5:$BD$410,"&lt;="&amp;$BE$3)</f>
        <v>0</v>
      </c>
      <c r="CX678">
        <f>SUMIFS('Grid GenerationQueue'!AN$5:AN$410,'Grid GenerationQueue'!$AZ$5:$AZ$410,$B678,'Grid GenerationQueue'!$BA$5:$BA$410,$C678,'Grid GenerationQueue'!$BK$5:$BK$410,"&gt;0",'Grid GenerationQueue'!$BD$5:$BD$410,"&lt;="&amp;$BE$3)</f>
        <v>0</v>
      </c>
      <c r="CY678">
        <f>SUMIFS('Grid GenerationQueue'!AO$5:AO$410,'Grid GenerationQueue'!$AZ$5:$AZ$410,$B678,'Grid GenerationQueue'!$BA$5:$BA$410,$C678,'Grid GenerationQueue'!$BK$5:$BK$410,"&gt;0",'Grid GenerationQueue'!$BD$5:$BD$410,"&lt;="&amp;$BE$3)</f>
        <v>0</v>
      </c>
      <c r="CZ678">
        <f>SUMIFS('Grid GenerationQueue'!AP$5:AP$410,'Grid GenerationQueue'!$AZ$5:$AZ$410,$B678,'Grid GenerationQueue'!$BA$5:$BA$410,$C678,'Grid GenerationQueue'!$BK$5:$BK$410,"&gt;0",'Grid GenerationQueue'!$BD$5:$BD$410,"&lt;="&amp;$BE$3)</f>
        <v>0</v>
      </c>
      <c r="DA678">
        <f>SUMIFS('Grid GenerationQueue'!AQ$5:AQ$410,'Grid GenerationQueue'!$AZ$5:$AZ$410,$B678,'Grid GenerationQueue'!$BA$5:$BA$410,$C678,'Grid GenerationQueue'!$BK$5:$BK$410,"&gt;0",'Grid GenerationQueue'!$BD$5:$BD$410,"&lt;="&amp;$BE$3)</f>
        <v>0</v>
      </c>
      <c r="DB678">
        <f>SUMIFS('Grid GenerationQueue'!AR$5:AR$410,'Grid GenerationQueue'!$AZ$5:$AZ$410,$B678,'Grid GenerationQueue'!$BA$5:$BA$410,$C678,'Grid GenerationQueue'!$BK$5:$BK$410,"&gt;0",'Grid GenerationQueue'!$BD$5:$BD$410,"&lt;="&amp;$BE$3)</f>
        <v>0</v>
      </c>
    </row>
    <row r="679" spans="1:106" x14ac:dyDescent="0.35">
      <c r="A679" t="s">
        <v>4745</v>
      </c>
      <c r="B679" t="s">
        <v>4723</v>
      </c>
      <c r="C679">
        <v>230</v>
      </c>
      <c r="D679">
        <f>SUMIFS('Grid GenerationQueue'!AG$5:AG$410,'Grid GenerationQueue'!$AZ$5:$AZ$410,$B679,'Grid GenerationQueue'!$BA$5:$BA$410,$C679)</f>
        <v>310.63</v>
      </c>
      <c r="E679">
        <f>SUMIFS('Grid GenerationQueue'!AH$5:AH$410,'Grid GenerationQueue'!$AZ$5:$AZ$410,$B679,'Grid GenerationQueue'!$BA$5:$BA$410,$C679)</f>
        <v>0</v>
      </c>
      <c r="F679">
        <f>SUMIFS('Grid GenerationQueue'!AI$5:AI$410,'Grid GenerationQueue'!$AZ$5:$AZ$410,$B679,'Grid GenerationQueue'!$BA$5:$BA$410,$C679)</f>
        <v>0</v>
      </c>
      <c r="G679">
        <f>SUMIFS('Grid GenerationQueue'!AJ$5:AJ$410,'Grid GenerationQueue'!$AZ$5:$AZ$410,$B679,'Grid GenerationQueue'!$BA$5:$BA$410,$C679)</f>
        <v>0</v>
      </c>
      <c r="H679">
        <f>SUMIFS('Grid GenerationQueue'!AK$5:AK$410,'Grid GenerationQueue'!$AZ$5:$AZ$410,$B679,'Grid GenerationQueue'!$BA$5:$BA$410,$C679)</f>
        <v>310.63</v>
      </c>
      <c r="I679">
        <f>SUMIFS('Grid GenerationQueue'!AL$5:AL$410,'Grid GenerationQueue'!$AZ$5:$AZ$410,$B679,'Grid GenerationQueue'!$BA$5:$BA$410,$C679)</f>
        <v>0</v>
      </c>
      <c r="J679">
        <f>SUMIFS('Grid GenerationQueue'!AM$5:AM$410,'Grid GenerationQueue'!$AZ$5:$AZ$410,$B679,'Grid GenerationQueue'!$BA$5:$BA$410,$C679)</f>
        <v>0</v>
      </c>
      <c r="K679">
        <f>SUMIFS('Grid GenerationQueue'!AN$5:AN$410,'Grid GenerationQueue'!$AZ$5:$AZ$410,$B679,'Grid GenerationQueue'!$BA$5:$BA$410,$C679)</f>
        <v>0</v>
      </c>
      <c r="L679">
        <f>SUMIFS('Grid GenerationQueue'!AO$5:AO$410,'Grid GenerationQueue'!$AZ$5:$AZ$410,$B679,'Grid GenerationQueue'!$BA$5:$BA$410,$C679)</f>
        <v>0</v>
      </c>
      <c r="M679">
        <f>SUMIFS('Grid GenerationQueue'!AP$5:AP$410,'Grid GenerationQueue'!$AZ$5:$AZ$410,$B679,'Grid GenerationQueue'!$BA$5:$BA$410,$C679)</f>
        <v>0</v>
      </c>
      <c r="N679">
        <f>SUMIFS('Grid GenerationQueue'!AQ$5:AQ$410,'Grid GenerationQueue'!$AZ$5:$AZ$410,$B679,'Grid GenerationQueue'!$BA$5:$BA$410,$C679)</f>
        <v>0</v>
      </c>
      <c r="O679">
        <f>SUMIFS('Grid GenerationQueue'!AR$5:AR$410,'Grid GenerationQueue'!$AZ$5:$AZ$410,$B679,'Grid GenerationQueue'!$BA$5:$BA$410,$C679)</f>
        <v>0</v>
      </c>
      <c r="Q679">
        <f>SUMIFS('Grid GenerationQueue'!AG$5:AG$410,'Grid GenerationQueue'!$AZ$5:$AZ$410,$B679,'Grid GenerationQueue'!$BA$5:$BA$410,$C679,'Grid GenerationQueue'!$BJ$5:$BJ$410,"Executed")</f>
        <v>0</v>
      </c>
      <c r="R679">
        <f>SUMIFS('Grid GenerationQueue'!AH$5:AH$410,'Grid GenerationQueue'!$AZ$5:$AZ$410,$B679,'Grid GenerationQueue'!$BA$5:$BA$410,$C679,'Grid GenerationQueue'!$BJ$5:$BJ$410,"Executed")</f>
        <v>0</v>
      </c>
      <c r="S679">
        <f>SUMIFS('Grid GenerationQueue'!AI$5:AI$410,'Grid GenerationQueue'!$AZ$5:$AZ$410,$B679,'Grid GenerationQueue'!$BA$5:$BA$410,$C679,'Grid GenerationQueue'!$BJ$5:$BJ$410,"Executed")</f>
        <v>0</v>
      </c>
      <c r="T679">
        <f>SUMIFS('Grid GenerationQueue'!AJ$5:AJ$410,'Grid GenerationQueue'!$AZ$5:$AZ$410,$B679,'Grid GenerationQueue'!$BA$5:$BA$410,$C679,'Grid GenerationQueue'!$BJ$5:$BJ$410,"Executed")</f>
        <v>0</v>
      </c>
      <c r="U679">
        <f>SUMIFS('Grid GenerationQueue'!AK$5:AK$410,'Grid GenerationQueue'!$AZ$5:$AZ$410,$B679,'Grid GenerationQueue'!$BA$5:$BA$410,$C679,'Grid GenerationQueue'!$BJ$5:$BJ$410,"Executed")</f>
        <v>0</v>
      </c>
      <c r="V679">
        <f>SUMIFS('Grid GenerationQueue'!AL$5:AL$410,'Grid GenerationQueue'!$AZ$5:$AZ$410,$B679,'Grid GenerationQueue'!$BA$5:$BA$410,$C679,'Grid GenerationQueue'!$BJ$5:$BJ$410,"Executed")</f>
        <v>0</v>
      </c>
      <c r="W679">
        <f>SUMIFS('Grid GenerationQueue'!AM$5:AM$410,'Grid GenerationQueue'!$AZ$5:$AZ$410,$B679,'Grid GenerationQueue'!$BA$5:$BA$410,$C679,'Grid GenerationQueue'!$BJ$5:$BJ$410,"Executed")</f>
        <v>0</v>
      </c>
      <c r="X679">
        <f>SUMIFS('Grid GenerationQueue'!AN$5:AN$410,'Grid GenerationQueue'!$AZ$5:$AZ$410,$B679,'Grid GenerationQueue'!$BA$5:$BA$410,$C679,'Grid GenerationQueue'!$BJ$5:$BJ$410,"Executed")</f>
        <v>0</v>
      </c>
      <c r="Y679">
        <f>SUMIFS('Grid GenerationQueue'!AO$5:AO$410,'Grid GenerationQueue'!$AZ$5:$AZ$410,$B679,'Grid GenerationQueue'!$BA$5:$BA$410,$C679,'Grid GenerationQueue'!$BJ$5:$BJ$410,"Executed")</f>
        <v>0</v>
      </c>
      <c r="Z679">
        <f>SUMIFS('Grid GenerationQueue'!AP$5:AP$410,'Grid GenerationQueue'!$AZ$5:$AZ$410,$B679,'Grid GenerationQueue'!$BA$5:$BA$410,$C679,'Grid GenerationQueue'!$BJ$5:$BJ$410,"Executed")</f>
        <v>0</v>
      </c>
      <c r="AA679">
        <f>SUMIFS('Grid GenerationQueue'!AQ$5:AQ$410,'Grid GenerationQueue'!$AZ$5:$AZ$410,$B679,'Grid GenerationQueue'!$BA$5:$BA$410,$C679,'Grid GenerationQueue'!$BJ$5:$BJ$410,"Executed")</f>
        <v>0</v>
      </c>
      <c r="AB679">
        <f>SUMIFS('Grid GenerationQueue'!AR$5:AR$410,'Grid GenerationQueue'!$AZ$5:$AZ$410,$B679,'Grid GenerationQueue'!$BA$5:$BA$410,$C679,'Grid GenerationQueue'!$BJ$5:$BJ$410,"Executed")</f>
        <v>0</v>
      </c>
      <c r="AD679">
        <f>SUMIFS('Grid GenerationQueue'!AG$5:AG$410,'Grid GenerationQueue'!$AZ$5:$AZ$410,$B679,'Grid GenerationQueue'!$BA$5:$BA$410,$C679,'Grid GenerationQueue'!$BH$5:$BH$410,"&lt;&gt;"&amp;"")+SUMIFS('Grid GenerationQueue'!AG$5:AG$410,'Grid GenerationQueue'!$AZ$5:$AZ$410,$B679,'Grid GenerationQueue'!$BA$5:$BA$410,$C679,'Grid GenerationQueue'!$BH$5:$BH$410,"",'Grid GenerationQueue'!$AC$5:$AC$410,1)</f>
        <v>310.63</v>
      </c>
      <c r="AE679">
        <f>SUMIFS('Grid GenerationQueue'!AH$5:AH$410,'Grid GenerationQueue'!$AZ$5:$AZ$410,$B679,'Grid GenerationQueue'!$BA$5:$BA$410,$C679,'Grid GenerationQueue'!$BH$5:$BH$410,"&lt;&gt;"&amp;"")+SUMIFS('Grid GenerationQueue'!AH$5:AH$410,'Grid GenerationQueue'!$AZ$5:$AZ$410,$B679,'Grid GenerationQueue'!$BA$5:$BA$410,$C679,'Grid GenerationQueue'!$BH$5:$BH$410,"",'Grid GenerationQueue'!$AC$5:$AC$410,1)</f>
        <v>0</v>
      </c>
      <c r="AF679">
        <f>SUMIFS('Grid GenerationQueue'!AI$5:AI$410,'Grid GenerationQueue'!$AZ$5:$AZ$410,$B679,'Grid GenerationQueue'!$BA$5:$BA$410,$C679,'Grid GenerationQueue'!$BH$5:$BH$410,"&lt;&gt;"&amp;"")+SUMIFS('Grid GenerationQueue'!AI$5:AI$410,'Grid GenerationQueue'!$AZ$5:$AZ$410,$B679,'Grid GenerationQueue'!$BA$5:$BA$410,$C679,'Grid GenerationQueue'!$BH$5:$BH$410,"",'Grid GenerationQueue'!$AC$5:$AC$410,1)</f>
        <v>0</v>
      </c>
      <c r="AG679">
        <f>SUMIFS('Grid GenerationQueue'!AJ$5:AJ$410,'Grid GenerationQueue'!$AZ$5:$AZ$410,$B679,'Grid GenerationQueue'!$BA$5:$BA$410,$C679,'Grid GenerationQueue'!$BH$5:$BH$410,"&lt;&gt;"&amp;"")+SUMIFS('Grid GenerationQueue'!AJ$5:AJ$410,'Grid GenerationQueue'!$AZ$5:$AZ$410,$B679,'Grid GenerationQueue'!$BA$5:$BA$410,$C679,'Grid GenerationQueue'!$BH$5:$BH$410,"",'Grid GenerationQueue'!$AC$5:$AC$410,1)</f>
        <v>0</v>
      </c>
      <c r="AH679">
        <f>SUMIFS('Grid GenerationQueue'!AK$5:AK$410,'Grid GenerationQueue'!$AZ$5:$AZ$410,$B679,'Grid GenerationQueue'!$BA$5:$BA$410,$C679,'Grid GenerationQueue'!$BH$5:$BH$410,"&lt;&gt;"&amp;"")+SUMIFS('Grid GenerationQueue'!AK$5:AK$410,'Grid GenerationQueue'!$AZ$5:$AZ$410,$B679,'Grid GenerationQueue'!$BA$5:$BA$410,$C679,'Grid GenerationQueue'!$BH$5:$BH$410,"",'Grid GenerationQueue'!$AC$5:$AC$410,1)</f>
        <v>310.63</v>
      </c>
      <c r="AI679">
        <f>SUMIFS('Grid GenerationQueue'!AL$5:AL$410,'Grid GenerationQueue'!$AZ$5:$AZ$410,$B679,'Grid GenerationQueue'!$BA$5:$BA$410,$C679,'Grid GenerationQueue'!$BH$5:$BH$410,"&lt;&gt;"&amp;"")+SUMIFS('Grid GenerationQueue'!AL$5:AL$410,'Grid GenerationQueue'!$AZ$5:$AZ$410,$B679,'Grid GenerationQueue'!$BA$5:$BA$410,$C679,'Grid GenerationQueue'!$BH$5:$BH$410,"",'Grid GenerationQueue'!$AC$5:$AC$410,1)</f>
        <v>0</v>
      </c>
      <c r="AJ679">
        <f>SUMIFS('Grid GenerationQueue'!AM$5:AM$410,'Grid GenerationQueue'!$AZ$5:$AZ$410,$B679,'Grid GenerationQueue'!$BA$5:$BA$410,$C679,'Grid GenerationQueue'!$BH$5:$BH$410,"&lt;&gt;"&amp;"")+SUMIFS('Grid GenerationQueue'!AM$5:AM$410,'Grid GenerationQueue'!$AZ$5:$AZ$410,$B679,'Grid GenerationQueue'!$BA$5:$BA$410,$C679,'Grid GenerationQueue'!$BH$5:$BH$410,"",'Grid GenerationQueue'!$AC$5:$AC$410,1)</f>
        <v>0</v>
      </c>
      <c r="AK679">
        <f>SUMIFS('Grid GenerationQueue'!AN$5:AN$410,'Grid GenerationQueue'!$AZ$5:$AZ$410,$B679,'Grid GenerationQueue'!$BA$5:$BA$410,$C679,'Grid GenerationQueue'!$BH$5:$BH$410,"&lt;&gt;"&amp;"")+SUMIFS('Grid GenerationQueue'!AN$5:AN$410,'Grid GenerationQueue'!$AZ$5:$AZ$410,$B679,'Grid GenerationQueue'!$BA$5:$BA$410,$C679,'Grid GenerationQueue'!$BH$5:$BH$410,"",'Grid GenerationQueue'!$AC$5:$AC$410,1)</f>
        <v>0</v>
      </c>
      <c r="AL679">
        <f>SUMIFS('Grid GenerationQueue'!AO$5:AO$410,'Grid GenerationQueue'!$AZ$5:$AZ$410,$B679,'Grid GenerationQueue'!$BA$5:$BA$410,$C679,'Grid GenerationQueue'!$BH$5:$BH$410,"&lt;&gt;"&amp;"")+SUMIFS('Grid GenerationQueue'!AO$5:AO$410,'Grid GenerationQueue'!$AZ$5:$AZ$410,$B679,'Grid GenerationQueue'!$BA$5:$BA$410,$C679,'Grid GenerationQueue'!$BH$5:$BH$410,"",'Grid GenerationQueue'!$AC$5:$AC$410,1)</f>
        <v>0</v>
      </c>
      <c r="AM679">
        <f>SUMIFS('Grid GenerationQueue'!AP$5:AP$410,'Grid GenerationQueue'!$AZ$5:$AZ$410,$B679,'Grid GenerationQueue'!$BA$5:$BA$410,$C679,'Grid GenerationQueue'!$BH$5:$BH$410,"&lt;&gt;"&amp;"")+SUMIFS('Grid GenerationQueue'!AP$5:AP$410,'Grid GenerationQueue'!$AZ$5:$AZ$410,$B679,'Grid GenerationQueue'!$BA$5:$BA$410,$C679,'Grid GenerationQueue'!$BH$5:$BH$410,"",'Grid GenerationQueue'!$AC$5:$AC$410,1)</f>
        <v>0</v>
      </c>
      <c r="AN679">
        <f>SUMIFS('Grid GenerationQueue'!AQ$5:AQ$410,'Grid GenerationQueue'!$AZ$5:$AZ$410,$B679,'Grid GenerationQueue'!$BA$5:$BA$410,$C679,'Grid GenerationQueue'!$BH$5:$BH$410,"&lt;&gt;"&amp;"")+SUMIFS('Grid GenerationQueue'!AQ$5:AQ$410,'Grid GenerationQueue'!$AZ$5:$AZ$410,$B679,'Grid GenerationQueue'!$BA$5:$BA$410,$C679,'Grid GenerationQueue'!$BH$5:$BH$410,"",'Grid GenerationQueue'!$AC$5:$AC$410,1)</f>
        <v>0</v>
      </c>
      <c r="AO679">
        <f>SUMIFS('Grid GenerationQueue'!AR$5:AR$410,'Grid GenerationQueue'!$AZ$5:$AZ$410,$B679,'Grid GenerationQueue'!$BA$5:$BA$410,$C679,'Grid GenerationQueue'!$BH$5:$BH$410,"&lt;&gt;"&amp;"")+SUMIFS('Grid GenerationQueue'!AR$5:AR$410,'Grid GenerationQueue'!$AZ$5:$AZ$410,$B679,'Grid GenerationQueue'!$BA$5:$BA$410,$C679,'Grid GenerationQueue'!$BH$5:$BH$410,"",'Grid GenerationQueue'!$AC$5:$AC$410,1)</f>
        <v>0</v>
      </c>
      <c r="AQ679">
        <f>SUMIFS('Grid GenerationQueue'!AG$5:AG$410,'Grid GenerationQueue'!$AZ$5:$AZ$410,$B679,'Grid GenerationQueue'!$BA$5:$BA$410,$C679,'Grid GenerationQueue'!$BK$5:$BK$410,"&gt;0")</f>
        <v>0</v>
      </c>
      <c r="AR679">
        <f>SUMIFS('Grid GenerationQueue'!AH$5:AH$410,'Grid GenerationQueue'!$AZ$5:$AZ$410,$B679,'Grid GenerationQueue'!$BA$5:$BA$410,$C679,'Grid GenerationQueue'!$BK$5:$BK$410,"&gt;0")</f>
        <v>0</v>
      </c>
      <c r="AS679">
        <f>SUMIFS('Grid GenerationQueue'!AI$5:AI$410,'Grid GenerationQueue'!$AZ$5:$AZ$410,$B679,'Grid GenerationQueue'!$BA$5:$BA$410,$C679,'Grid GenerationQueue'!$BK$5:$BK$410,"&gt;0")</f>
        <v>0</v>
      </c>
      <c r="AT679">
        <f>SUMIFS('Grid GenerationQueue'!AJ$5:AJ$410,'Grid GenerationQueue'!$AZ$5:$AZ$410,$B679,'Grid GenerationQueue'!$BA$5:$BA$410,$C679,'Grid GenerationQueue'!$BK$5:$BK$410,"&gt;0")</f>
        <v>0</v>
      </c>
      <c r="AU679">
        <f>SUMIFS('Grid GenerationQueue'!AK$5:AK$410,'Grid GenerationQueue'!$AZ$5:$AZ$410,$B679,'Grid GenerationQueue'!$BA$5:$BA$410,$C679,'Grid GenerationQueue'!$BK$5:$BK$410,"&gt;0")</f>
        <v>0</v>
      </c>
      <c r="AV679">
        <f>SUMIFS('Grid GenerationQueue'!AL$5:AL$410,'Grid GenerationQueue'!$AZ$5:$AZ$410,$B679,'Grid GenerationQueue'!$BA$5:$BA$410,$C679,'Grid GenerationQueue'!$BK$5:$BK$410,"&gt;0")</f>
        <v>0</v>
      </c>
      <c r="AW679">
        <f>SUMIFS('Grid GenerationQueue'!AM$5:AM$410,'Grid GenerationQueue'!$AZ$5:$AZ$410,$B679,'Grid GenerationQueue'!$BA$5:$BA$410,$C679,'Grid GenerationQueue'!$BK$5:$BK$410,"&gt;0")</f>
        <v>0</v>
      </c>
      <c r="AX679">
        <f>SUMIFS('Grid GenerationQueue'!AN$5:AN$410,'Grid GenerationQueue'!$AZ$5:$AZ$410,$B679,'Grid GenerationQueue'!$BA$5:$BA$410,$C679,'Grid GenerationQueue'!$BK$5:$BK$410,"&gt;0")</f>
        <v>0</v>
      </c>
      <c r="AY679">
        <f>SUMIFS('Grid GenerationQueue'!AO$5:AO$410,'Grid GenerationQueue'!$AZ$5:$AZ$410,$B679,'Grid GenerationQueue'!$BA$5:$BA$410,$C679,'Grid GenerationQueue'!$BK$5:$BK$410,"&gt;0")</f>
        <v>0</v>
      </c>
      <c r="AZ679">
        <f>SUMIFS('Grid GenerationQueue'!AP$5:AP$410,'Grid GenerationQueue'!$AZ$5:$AZ$410,$B679,'Grid GenerationQueue'!$BA$5:$BA$410,$C679,'Grid GenerationQueue'!$BK$5:$BK$410,"&gt;0")</f>
        <v>0</v>
      </c>
      <c r="BA679">
        <f>SUMIFS('Grid GenerationQueue'!AQ$5:AQ$410,'Grid GenerationQueue'!$AZ$5:$AZ$410,$B679,'Grid GenerationQueue'!$BA$5:$BA$410,$C679,'Grid GenerationQueue'!$BK$5:$BK$410,"&gt;0")</f>
        <v>0</v>
      </c>
      <c r="BB679">
        <f>SUMIFS('Grid GenerationQueue'!AR$5:AR$410,'Grid GenerationQueue'!$AZ$5:$AZ$410,$B679,'Grid GenerationQueue'!$BA$5:$BA$410,$C679,'Grid GenerationQueue'!$BK$5:$BK$410,"&gt;0")</f>
        <v>0</v>
      </c>
      <c r="BD679">
        <f>SUMIFS('Grid GenerationQueue'!AG$5:AG$410,'Grid GenerationQueue'!$AZ$5:$AZ$410,$B679,'Grid GenerationQueue'!$BA$5:$BA$410,$C679,'Grid GenerationQueue'!$BD$5:$BD$410,"&lt;="&amp;$BE$3)</f>
        <v>0</v>
      </c>
      <c r="BE679">
        <f>SUMIFS('Grid GenerationQueue'!AH$5:AH$410,'Grid GenerationQueue'!$AZ$5:$AZ$410,$B679,'Grid GenerationQueue'!$BA$5:$BA$410,$C679,'Grid GenerationQueue'!$BD$5:$BD$410,"&lt;="&amp;$BE$3)</f>
        <v>0</v>
      </c>
      <c r="BF679">
        <f>SUMIFS('Grid GenerationQueue'!AI$5:AI$410,'Grid GenerationQueue'!$AZ$5:$AZ$410,$B679,'Grid GenerationQueue'!$BA$5:$BA$410,$C679,'Grid GenerationQueue'!$BD$5:$BD$410,"&lt;="&amp;$BE$3)</f>
        <v>0</v>
      </c>
      <c r="BG679">
        <f>SUMIFS('Grid GenerationQueue'!AJ$5:AJ$410,'Grid GenerationQueue'!$AZ$5:$AZ$410,$B679,'Grid GenerationQueue'!$BA$5:$BA$410,$C679,'Grid GenerationQueue'!$BD$5:$BD$410,"&lt;="&amp;$BE$3)</f>
        <v>0</v>
      </c>
      <c r="BH679">
        <f>SUMIFS('Grid GenerationQueue'!AK$5:AK$410,'Grid GenerationQueue'!$AZ$5:$AZ$410,$B679,'Grid GenerationQueue'!$BA$5:$BA$410,$C679,'Grid GenerationQueue'!$BD$5:$BD$410,"&lt;="&amp;$BE$3)</f>
        <v>0</v>
      </c>
      <c r="BI679">
        <f>SUMIFS('Grid GenerationQueue'!AL$5:AL$410,'Grid GenerationQueue'!$AZ$5:$AZ$410,$B679,'Grid GenerationQueue'!$BA$5:$BA$410,$C679,'Grid GenerationQueue'!$BD$5:$BD$410,"&lt;="&amp;$BE$3)</f>
        <v>0</v>
      </c>
      <c r="BJ679">
        <f>SUMIFS('Grid GenerationQueue'!AM$5:AM$410,'Grid GenerationQueue'!$AZ$5:$AZ$410,$B679,'Grid GenerationQueue'!$BA$5:$BA$410,$C679,'Grid GenerationQueue'!$BD$5:$BD$410,"&lt;="&amp;$BE$3)</f>
        <v>0</v>
      </c>
      <c r="BK679">
        <f>SUMIFS('Grid GenerationQueue'!AN$5:AN$410,'Grid GenerationQueue'!$AZ$5:$AZ$410,$B679,'Grid GenerationQueue'!$BA$5:$BA$410,$C679,'Grid GenerationQueue'!$BD$5:$BD$410,"&lt;="&amp;$BE$3)</f>
        <v>0</v>
      </c>
      <c r="BL679">
        <f>SUMIFS('Grid GenerationQueue'!AO$5:AO$410,'Grid GenerationQueue'!$AZ$5:$AZ$410,$B679,'Grid GenerationQueue'!$BA$5:$BA$410,$C679,'Grid GenerationQueue'!$BD$5:$BD$410,"&lt;="&amp;$BE$3)</f>
        <v>0</v>
      </c>
      <c r="BM679">
        <f>SUMIFS('Grid GenerationQueue'!AP$5:AP$410,'Grid GenerationQueue'!$AZ$5:$AZ$410,$B679,'Grid GenerationQueue'!$BA$5:$BA$410,$C679,'Grid GenerationQueue'!$BD$5:$BD$410,"&lt;="&amp;$BE$3)</f>
        <v>0</v>
      </c>
      <c r="BN679">
        <f>SUMIFS('Grid GenerationQueue'!AQ$5:AQ$410,'Grid GenerationQueue'!$AZ$5:$AZ$410,$B679,'Grid GenerationQueue'!$BA$5:$BA$410,$C679,'Grid GenerationQueue'!$BD$5:$BD$410,"&lt;="&amp;$BE$3)</f>
        <v>0</v>
      </c>
      <c r="BO679">
        <f>SUMIFS('Grid GenerationQueue'!AR$5:AR$410,'Grid GenerationQueue'!$AZ$5:$AZ$410,$B679,'Grid GenerationQueue'!$BA$5:$BA$410,$C679,'Grid GenerationQueue'!$BD$5:$BD$410,"&lt;="&amp;$BE$3)</f>
        <v>0</v>
      </c>
      <c r="BQ679">
        <f>SUMIFS('Grid GenerationQueue'!AG$5:AG$410,'Grid GenerationQueue'!$AZ$5:$AZ$410,$B679,'Grid GenerationQueue'!$BA$5:$BA$410,$C679,'Grid GenerationQueue'!$BJ$5:$BJ$410,"Executed",'Grid GenerationQueue'!$BD$5:$BD$410,"&lt;="&amp;$BE$3)</f>
        <v>0</v>
      </c>
      <c r="BR679">
        <f>SUMIFS('Grid GenerationQueue'!AH$5:AH$410,'Grid GenerationQueue'!$AZ$5:$AZ$410,$B679,'Grid GenerationQueue'!$BA$5:$BA$410,$C679,'Grid GenerationQueue'!$BJ$5:$BJ$410,"Executed",'Grid GenerationQueue'!$BD$5:$BD$410,"&lt;="&amp;$BE$3)</f>
        <v>0</v>
      </c>
      <c r="BS679">
        <f>SUMIFS('Grid GenerationQueue'!AI$5:AI$410,'Grid GenerationQueue'!$AZ$5:$AZ$410,$B679,'Grid GenerationQueue'!$BA$5:$BA$410,$C679,'Grid GenerationQueue'!$BJ$5:$BJ$410,"Executed",'Grid GenerationQueue'!$BD$5:$BD$410,"&lt;="&amp;$BE$3)</f>
        <v>0</v>
      </c>
      <c r="BT679">
        <f>SUMIFS('Grid GenerationQueue'!AJ$5:AJ$410,'Grid GenerationQueue'!$AZ$5:$AZ$410,$B679,'Grid GenerationQueue'!$BA$5:$BA$410,$C679,'Grid GenerationQueue'!$BJ$5:$BJ$410,"Executed",'Grid GenerationQueue'!$BD$5:$BD$410,"&lt;="&amp;$BE$3)</f>
        <v>0</v>
      </c>
      <c r="BU679">
        <f>SUMIFS('Grid GenerationQueue'!AK$5:AK$410,'Grid GenerationQueue'!$AZ$5:$AZ$410,$B679,'Grid GenerationQueue'!$BA$5:$BA$410,$C679,'Grid GenerationQueue'!$BJ$5:$BJ$410,"Executed",'Grid GenerationQueue'!$BD$5:$BD$410,"&lt;="&amp;$BE$3)</f>
        <v>0</v>
      </c>
      <c r="BV679">
        <f>SUMIFS('Grid GenerationQueue'!AL$5:AL$410,'Grid GenerationQueue'!$AZ$5:$AZ$410,$B679,'Grid GenerationQueue'!$BA$5:$BA$410,$C679,'Grid GenerationQueue'!$BJ$5:$BJ$410,"Executed",'Grid GenerationQueue'!$BD$5:$BD$410,"&lt;="&amp;$BE$3)</f>
        <v>0</v>
      </c>
      <c r="BW679">
        <f>SUMIFS('Grid GenerationQueue'!AM$5:AM$410,'Grid GenerationQueue'!$AZ$5:$AZ$410,$B679,'Grid GenerationQueue'!$BA$5:$BA$410,$C679,'Grid GenerationQueue'!$BJ$5:$BJ$410,"Executed",'Grid GenerationQueue'!$BD$5:$BD$410,"&lt;="&amp;$BE$3)</f>
        <v>0</v>
      </c>
      <c r="BX679">
        <f>SUMIFS('Grid GenerationQueue'!AN$5:AN$410,'Grid GenerationQueue'!$AZ$5:$AZ$410,$B679,'Grid GenerationQueue'!$BA$5:$BA$410,$C679,'Grid GenerationQueue'!$BJ$5:$BJ$410,"Executed",'Grid GenerationQueue'!$BD$5:$BD$410,"&lt;="&amp;$BE$3)</f>
        <v>0</v>
      </c>
      <c r="BY679">
        <f>SUMIFS('Grid GenerationQueue'!AO$5:AO$410,'Grid GenerationQueue'!$AZ$5:$AZ$410,$B679,'Grid GenerationQueue'!$BA$5:$BA$410,$C679,'Grid GenerationQueue'!$BJ$5:$BJ$410,"Executed",'Grid GenerationQueue'!$BD$5:$BD$410,"&lt;="&amp;$BE$3)</f>
        <v>0</v>
      </c>
      <c r="BZ679">
        <f>SUMIFS('Grid GenerationQueue'!AP$5:AP$410,'Grid GenerationQueue'!$AZ$5:$AZ$410,$B679,'Grid GenerationQueue'!$BA$5:$BA$410,$C679,'Grid GenerationQueue'!$BJ$5:$BJ$410,"Executed",'Grid GenerationQueue'!$BD$5:$BD$410,"&lt;="&amp;$BE$3)</f>
        <v>0</v>
      </c>
      <c r="CA679">
        <f>SUMIFS('Grid GenerationQueue'!AQ$5:AQ$410,'Grid GenerationQueue'!$AZ$5:$AZ$410,$B679,'Grid GenerationQueue'!$BA$5:$BA$410,$C679,'Grid GenerationQueue'!$BJ$5:$BJ$410,"Executed",'Grid GenerationQueue'!$BD$5:$BD$410,"&lt;="&amp;$BE$3)</f>
        <v>0</v>
      </c>
      <c r="CB679">
        <f>SUMIFS('Grid GenerationQueue'!AR$5:AR$410,'Grid GenerationQueue'!$AZ$5:$AZ$410,$B679,'Grid GenerationQueue'!$BA$5:$BA$410,$C679,'Grid GenerationQueue'!$BJ$5:$BJ$410,"Executed",'Grid GenerationQueue'!$BD$5:$BD$410,"&lt;="&amp;$BE$3)</f>
        <v>0</v>
      </c>
      <c r="CD679">
        <f>SUMIFS('Grid GenerationQueue'!AG$5:AG$410,'Grid GenerationQueue'!$AZ$5:$AZ$410,$B679,'Grid GenerationQueue'!$BA$5:$BA$410,$C679,'Grid GenerationQueue'!$BH$5:$BH$410,"&lt;&gt;"&amp;"",'Grid GenerationQueue'!$BD$5:$BD$410,"&lt;="&amp;$BE$3)</f>
        <v>0</v>
      </c>
      <c r="CE679">
        <f>SUMIFS('Grid GenerationQueue'!AH$5:AH$410,'Grid GenerationQueue'!$AZ$5:$AZ$410,$B679,'Grid GenerationQueue'!$BA$5:$BA$410,$C679,'Grid GenerationQueue'!$BH$5:$BH$410,"&lt;&gt;"&amp;"",'Grid GenerationQueue'!$BD$5:$BD$410,"&lt;="&amp;$BE$3)</f>
        <v>0</v>
      </c>
      <c r="CF679">
        <f>SUMIFS('Grid GenerationQueue'!AI$5:AI$410,'Grid GenerationQueue'!$AZ$5:$AZ$410,$B679,'Grid GenerationQueue'!$BA$5:$BA$410,$C679,'Grid GenerationQueue'!$BH$5:$BH$410,"&lt;&gt;"&amp;"",'Grid GenerationQueue'!$BD$5:$BD$410,"&lt;="&amp;$BE$3)</f>
        <v>0</v>
      </c>
      <c r="CG679">
        <f>SUMIFS('Grid GenerationQueue'!AJ$5:AJ$410,'Grid GenerationQueue'!$AZ$5:$AZ$410,$B679,'Grid GenerationQueue'!$BA$5:$BA$410,$C679,'Grid GenerationQueue'!$BH$5:$BH$410,"&lt;&gt;"&amp;"",'Grid GenerationQueue'!$BD$5:$BD$410,"&lt;="&amp;$BE$3)</f>
        <v>0</v>
      </c>
      <c r="CH679">
        <f>SUMIFS('Grid GenerationQueue'!AK$5:AK$410,'Grid GenerationQueue'!$AZ$5:$AZ$410,$B679,'Grid GenerationQueue'!$BA$5:$BA$410,$C679,'Grid GenerationQueue'!$BH$5:$BH$410,"&lt;&gt;"&amp;"",'Grid GenerationQueue'!$BD$5:$BD$410,"&lt;="&amp;$BE$3)</f>
        <v>0</v>
      </c>
      <c r="CI679">
        <f>SUMIFS('Grid GenerationQueue'!AL$5:AL$410,'Grid GenerationQueue'!$AZ$5:$AZ$410,$B679,'Grid GenerationQueue'!$BA$5:$BA$410,$C679,'Grid GenerationQueue'!$BH$5:$BH$410,"&lt;&gt;"&amp;"",'Grid GenerationQueue'!$BD$5:$BD$410,"&lt;="&amp;$BE$3)</f>
        <v>0</v>
      </c>
      <c r="CJ679">
        <f>SUMIFS('Grid GenerationQueue'!AM$5:AM$410,'Grid GenerationQueue'!$AZ$5:$AZ$410,$B679,'Grid GenerationQueue'!$BA$5:$BA$410,$C679,'Grid GenerationQueue'!$BH$5:$BH$410,"&lt;&gt;"&amp;"",'Grid GenerationQueue'!$BD$5:$BD$410,"&lt;="&amp;$BE$3)</f>
        <v>0</v>
      </c>
      <c r="CK679">
        <f>SUMIFS('Grid GenerationQueue'!AN$5:AN$410,'Grid GenerationQueue'!$AZ$5:$AZ$410,$B679,'Grid GenerationQueue'!$BA$5:$BA$410,$C679,'Grid GenerationQueue'!$BH$5:$BH$410,"&lt;&gt;"&amp;"",'Grid GenerationQueue'!$BD$5:$BD$410,"&lt;="&amp;$BE$3)</f>
        <v>0</v>
      </c>
      <c r="CL679">
        <f>SUMIFS('Grid GenerationQueue'!AO$5:AO$410,'Grid GenerationQueue'!$AZ$5:$AZ$410,$B679,'Grid GenerationQueue'!$BA$5:$BA$410,$C679,'Grid GenerationQueue'!$BH$5:$BH$410,"&lt;&gt;"&amp;"",'Grid GenerationQueue'!$BD$5:$BD$410,"&lt;="&amp;$BE$3)</f>
        <v>0</v>
      </c>
      <c r="CM679">
        <f>SUMIFS('Grid GenerationQueue'!AP$5:AP$410,'Grid GenerationQueue'!$AZ$5:$AZ$410,$B679,'Grid GenerationQueue'!$BA$5:$BA$410,$C679,'Grid GenerationQueue'!$BH$5:$BH$410,"&lt;&gt;"&amp;"",'Grid GenerationQueue'!$BD$5:$BD$410,"&lt;="&amp;$BE$3)</f>
        <v>0</v>
      </c>
      <c r="CN679">
        <f>SUMIFS('Grid GenerationQueue'!AQ$5:AQ$410,'Grid GenerationQueue'!$AZ$5:$AZ$410,$B679,'Grid GenerationQueue'!$BA$5:$BA$410,$C679,'Grid GenerationQueue'!$BH$5:$BH$410,"&lt;&gt;"&amp;"",'Grid GenerationQueue'!$BD$5:$BD$410,"&lt;="&amp;$BE$3)</f>
        <v>0</v>
      </c>
      <c r="CO679">
        <f>SUMIFS('Grid GenerationQueue'!AR$5:AR$410,'Grid GenerationQueue'!$AZ$5:$AZ$410,$B679,'Grid GenerationQueue'!$BA$5:$BA$410,$C679,'Grid GenerationQueue'!$BH$5:$BH$410,"&lt;&gt;"&amp;"",'Grid GenerationQueue'!$BD$5:$BD$410,"&lt;="&amp;$BE$3)</f>
        <v>0</v>
      </c>
      <c r="CQ679">
        <f>SUMIFS('Grid GenerationQueue'!AG$5:AG$410,'Grid GenerationQueue'!$AZ$5:$AZ$410,$B679,'Grid GenerationQueue'!$BA$5:$BA$410,$C679,'Grid GenerationQueue'!$BK$5:$BK$410,"&gt;0",'Grid GenerationQueue'!$BD$5:$BD$410,"&lt;="&amp;$BE$3)</f>
        <v>0</v>
      </c>
      <c r="CR679">
        <f>SUMIFS('Grid GenerationQueue'!AH$5:AH$410,'Grid GenerationQueue'!$AZ$5:$AZ$410,$B679,'Grid GenerationQueue'!$BA$5:$BA$410,$C679,'Grid GenerationQueue'!$BK$5:$BK$410,"&gt;0",'Grid GenerationQueue'!$BD$5:$BD$410,"&lt;="&amp;$BE$3)</f>
        <v>0</v>
      </c>
      <c r="CS679">
        <f>SUMIFS('Grid GenerationQueue'!AI$5:AI$410,'Grid GenerationQueue'!$AZ$5:$AZ$410,$B679,'Grid GenerationQueue'!$BA$5:$BA$410,$C679,'Grid GenerationQueue'!$BK$5:$BK$410,"&gt;0",'Grid GenerationQueue'!$BD$5:$BD$410,"&lt;="&amp;$BE$3)</f>
        <v>0</v>
      </c>
      <c r="CT679">
        <f>SUMIFS('Grid GenerationQueue'!AJ$5:AJ$410,'Grid GenerationQueue'!$AZ$5:$AZ$410,$B679,'Grid GenerationQueue'!$BA$5:$BA$410,$C679,'Grid GenerationQueue'!$BK$5:$BK$410,"&gt;0",'Grid GenerationQueue'!$BD$5:$BD$410,"&lt;="&amp;$BE$3)</f>
        <v>0</v>
      </c>
      <c r="CU679">
        <f>SUMIFS('Grid GenerationQueue'!AK$5:AK$410,'Grid GenerationQueue'!$AZ$5:$AZ$410,$B679,'Grid GenerationQueue'!$BA$5:$BA$410,$C679,'Grid GenerationQueue'!$BK$5:$BK$410,"&gt;0",'Grid GenerationQueue'!$BD$5:$BD$410,"&lt;="&amp;$BE$3)</f>
        <v>0</v>
      </c>
      <c r="CV679">
        <f>SUMIFS('Grid GenerationQueue'!AL$5:AL$410,'Grid GenerationQueue'!$AZ$5:$AZ$410,$B679,'Grid GenerationQueue'!$BA$5:$BA$410,$C679,'Grid GenerationQueue'!$BK$5:$BK$410,"&gt;0",'Grid GenerationQueue'!$BD$5:$BD$410,"&lt;="&amp;$BE$3)</f>
        <v>0</v>
      </c>
      <c r="CW679">
        <f>SUMIFS('Grid GenerationQueue'!AM$5:AM$410,'Grid GenerationQueue'!$AZ$5:$AZ$410,$B679,'Grid GenerationQueue'!$BA$5:$BA$410,$C679,'Grid GenerationQueue'!$BK$5:$BK$410,"&gt;0",'Grid GenerationQueue'!$BD$5:$BD$410,"&lt;="&amp;$BE$3)</f>
        <v>0</v>
      </c>
      <c r="CX679">
        <f>SUMIFS('Grid GenerationQueue'!AN$5:AN$410,'Grid GenerationQueue'!$AZ$5:$AZ$410,$B679,'Grid GenerationQueue'!$BA$5:$BA$410,$C679,'Grid GenerationQueue'!$BK$5:$BK$410,"&gt;0",'Grid GenerationQueue'!$BD$5:$BD$410,"&lt;="&amp;$BE$3)</f>
        <v>0</v>
      </c>
      <c r="CY679">
        <f>SUMIFS('Grid GenerationQueue'!AO$5:AO$410,'Grid GenerationQueue'!$AZ$5:$AZ$410,$B679,'Grid GenerationQueue'!$BA$5:$BA$410,$C679,'Grid GenerationQueue'!$BK$5:$BK$410,"&gt;0",'Grid GenerationQueue'!$BD$5:$BD$410,"&lt;="&amp;$BE$3)</f>
        <v>0</v>
      </c>
      <c r="CZ679">
        <f>SUMIFS('Grid GenerationQueue'!AP$5:AP$410,'Grid GenerationQueue'!$AZ$5:$AZ$410,$B679,'Grid GenerationQueue'!$BA$5:$BA$410,$C679,'Grid GenerationQueue'!$BK$5:$BK$410,"&gt;0",'Grid GenerationQueue'!$BD$5:$BD$410,"&lt;="&amp;$BE$3)</f>
        <v>0</v>
      </c>
      <c r="DA679">
        <f>SUMIFS('Grid GenerationQueue'!AQ$5:AQ$410,'Grid GenerationQueue'!$AZ$5:$AZ$410,$B679,'Grid GenerationQueue'!$BA$5:$BA$410,$C679,'Grid GenerationQueue'!$BK$5:$BK$410,"&gt;0",'Grid GenerationQueue'!$BD$5:$BD$410,"&lt;="&amp;$BE$3)</f>
        <v>0</v>
      </c>
      <c r="DB679">
        <f>SUMIFS('Grid GenerationQueue'!AR$5:AR$410,'Grid GenerationQueue'!$AZ$5:$AZ$410,$B679,'Grid GenerationQueue'!$BA$5:$BA$410,$C679,'Grid GenerationQueue'!$BK$5:$BK$410,"&gt;0",'Grid GenerationQueue'!$BD$5:$BD$410,"&lt;="&amp;$BE$3)</f>
        <v>0</v>
      </c>
    </row>
    <row r="680" spans="1:106" x14ac:dyDescent="0.35">
      <c r="A680" t="s">
        <v>4745</v>
      </c>
      <c r="B680" t="s">
        <v>4723</v>
      </c>
      <c r="C680">
        <v>115</v>
      </c>
      <c r="D680">
        <f>SUMIFS('Grid GenerationQueue'!AG$5:AG$410,'Grid GenerationQueue'!$AZ$5:$AZ$410,$B680,'Grid GenerationQueue'!$BA$5:$BA$410,$C680)</f>
        <v>0</v>
      </c>
      <c r="E680">
        <f>SUMIFS('Grid GenerationQueue'!AH$5:AH$410,'Grid GenerationQueue'!$AZ$5:$AZ$410,$B680,'Grid GenerationQueue'!$BA$5:$BA$410,$C680)</f>
        <v>0</v>
      </c>
      <c r="F680">
        <f>SUMIFS('Grid GenerationQueue'!AI$5:AI$410,'Grid GenerationQueue'!$AZ$5:$AZ$410,$B680,'Grid GenerationQueue'!$BA$5:$BA$410,$C680)</f>
        <v>0</v>
      </c>
      <c r="G680">
        <f>SUMIFS('Grid GenerationQueue'!AJ$5:AJ$410,'Grid GenerationQueue'!$AZ$5:$AZ$410,$B680,'Grid GenerationQueue'!$BA$5:$BA$410,$C680)</f>
        <v>0</v>
      </c>
      <c r="H680">
        <f>SUMIFS('Grid GenerationQueue'!AK$5:AK$410,'Grid GenerationQueue'!$AZ$5:$AZ$410,$B680,'Grid GenerationQueue'!$BA$5:$BA$410,$C680)</f>
        <v>0</v>
      </c>
      <c r="I680">
        <f>SUMIFS('Grid GenerationQueue'!AL$5:AL$410,'Grid GenerationQueue'!$AZ$5:$AZ$410,$B680,'Grid GenerationQueue'!$BA$5:$BA$410,$C680)</f>
        <v>0</v>
      </c>
      <c r="J680">
        <f>SUMIFS('Grid GenerationQueue'!AM$5:AM$410,'Grid GenerationQueue'!$AZ$5:$AZ$410,$B680,'Grid GenerationQueue'!$BA$5:$BA$410,$C680)</f>
        <v>0</v>
      </c>
      <c r="K680">
        <f>SUMIFS('Grid GenerationQueue'!AN$5:AN$410,'Grid GenerationQueue'!$AZ$5:$AZ$410,$B680,'Grid GenerationQueue'!$BA$5:$BA$410,$C680)</f>
        <v>0</v>
      </c>
      <c r="L680">
        <f>SUMIFS('Grid GenerationQueue'!AO$5:AO$410,'Grid GenerationQueue'!$AZ$5:$AZ$410,$B680,'Grid GenerationQueue'!$BA$5:$BA$410,$C680)</f>
        <v>0</v>
      </c>
      <c r="M680">
        <f>SUMIFS('Grid GenerationQueue'!AP$5:AP$410,'Grid GenerationQueue'!$AZ$5:$AZ$410,$B680,'Grid GenerationQueue'!$BA$5:$BA$410,$C680)</f>
        <v>0</v>
      </c>
      <c r="N680">
        <f>SUMIFS('Grid GenerationQueue'!AQ$5:AQ$410,'Grid GenerationQueue'!$AZ$5:$AZ$410,$B680,'Grid GenerationQueue'!$BA$5:$BA$410,$C680)</f>
        <v>0</v>
      </c>
      <c r="O680">
        <f>SUMIFS('Grid GenerationQueue'!AR$5:AR$410,'Grid GenerationQueue'!$AZ$5:$AZ$410,$B680,'Grid GenerationQueue'!$BA$5:$BA$410,$C680)</f>
        <v>0</v>
      </c>
      <c r="Q680">
        <f>SUMIFS('Grid GenerationQueue'!AG$5:AG$410,'Grid GenerationQueue'!$AZ$5:$AZ$410,$B680,'Grid GenerationQueue'!$BA$5:$BA$410,$C680,'Grid GenerationQueue'!$BJ$5:$BJ$410,"Executed")</f>
        <v>0</v>
      </c>
      <c r="R680">
        <f>SUMIFS('Grid GenerationQueue'!AH$5:AH$410,'Grid GenerationQueue'!$AZ$5:$AZ$410,$B680,'Grid GenerationQueue'!$BA$5:$BA$410,$C680,'Grid GenerationQueue'!$BJ$5:$BJ$410,"Executed")</f>
        <v>0</v>
      </c>
      <c r="S680">
        <f>SUMIFS('Grid GenerationQueue'!AI$5:AI$410,'Grid GenerationQueue'!$AZ$5:$AZ$410,$B680,'Grid GenerationQueue'!$BA$5:$BA$410,$C680,'Grid GenerationQueue'!$BJ$5:$BJ$410,"Executed")</f>
        <v>0</v>
      </c>
      <c r="T680">
        <f>SUMIFS('Grid GenerationQueue'!AJ$5:AJ$410,'Grid GenerationQueue'!$AZ$5:$AZ$410,$B680,'Grid GenerationQueue'!$BA$5:$BA$410,$C680,'Grid GenerationQueue'!$BJ$5:$BJ$410,"Executed")</f>
        <v>0</v>
      </c>
      <c r="U680">
        <f>SUMIFS('Grid GenerationQueue'!AK$5:AK$410,'Grid GenerationQueue'!$AZ$5:$AZ$410,$B680,'Grid GenerationQueue'!$BA$5:$BA$410,$C680,'Grid GenerationQueue'!$BJ$5:$BJ$410,"Executed")</f>
        <v>0</v>
      </c>
      <c r="V680">
        <f>SUMIFS('Grid GenerationQueue'!AL$5:AL$410,'Grid GenerationQueue'!$AZ$5:$AZ$410,$B680,'Grid GenerationQueue'!$BA$5:$BA$410,$C680,'Grid GenerationQueue'!$BJ$5:$BJ$410,"Executed")</f>
        <v>0</v>
      </c>
      <c r="W680">
        <f>SUMIFS('Grid GenerationQueue'!AM$5:AM$410,'Grid GenerationQueue'!$AZ$5:$AZ$410,$B680,'Grid GenerationQueue'!$BA$5:$BA$410,$C680,'Grid GenerationQueue'!$BJ$5:$BJ$410,"Executed")</f>
        <v>0</v>
      </c>
      <c r="X680">
        <f>SUMIFS('Grid GenerationQueue'!AN$5:AN$410,'Grid GenerationQueue'!$AZ$5:$AZ$410,$B680,'Grid GenerationQueue'!$BA$5:$BA$410,$C680,'Grid GenerationQueue'!$BJ$5:$BJ$410,"Executed")</f>
        <v>0</v>
      </c>
      <c r="Y680">
        <f>SUMIFS('Grid GenerationQueue'!AO$5:AO$410,'Grid GenerationQueue'!$AZ$5:$AZ$410,$B680,'Grid GenerationQueue'!$BA$5:$BA$410,$C680,'Grid GenerationQueue'!$BJ$5:$BJ$410,"Executed")</f>
        <v>0</v>
      </c>
      <c r="Z680">
        <f>SUMIFS('Grid GenerationQueue'!AP$5:AP$410,'Grid GenerationQueue'!$AZ$5:$AZ$410,$B680,'Grid GenerationQueue'!$BA$5:$BA$410,$C680,'Grid GenerationQueue'!$BJ$5:$BJ$410,"Executed")</f>
        <v>0</v>
      </c>
      <c r="AA680">
        <f>SUMIFS('Grid GenerationQueue'!AQ$5:AQ$410,'Grid GenerationQueue'!$AZ$5:$AZ$410,$B680,'Grid GenerationQueue'!$BA$5:$BA$410,$C680,'Grid GenerationQueue'!$BJ$5:$BJ$410,"Executed")</f>
        <v>0</v>
      </c>
      <c r="AB680">
        <f>SUMIFS('Grid GenerationQueue'!AR$5:AR$410,'Grid GenerationQueue'!$AZ$5:$AZ$410,$B680,'Grid GenerationQueue'!$BA$5:$BA$410,$C680,'Grid GenerationQueue'!$BJ$5:$BJ$410,"Executed")</f>
        <v>0</v>
      </c>
      <c r="AD680">
        <f>SUMIFS('Grid GenerationQueue'!AG$5:AG$410,'Grid GenerationQueue'!$AZ$5:$AZ$410,$B680,'Grid GenerationQueue'!$BA$5:$BA$410,$C680,'Grid GenerationQueue'!$BH$5:$BH$410,"&lt;&gt;"&amp;"")+SUMIFS('Grid GenerationQueue'!AG$5:AG$410,'Grid GenerationQueue'!$AZ$5:$AZ$410,$B680,'Grid GenerationQueue'!$BA$5:$BA$410,$C680,'Grid GenerationQueue'!$BH$5:$BH$410,"",'Grid GenerationQueue'!$AC$5:$AC$410,1)</f>
        <v>0</v>
      </c>
      <c r="AE680">
        <f>SUMIFS('Grid GenerationQueue'!AH$5:AH$410,'Grid GenerationQueue'!$AZ$5:$AZ$410,$B680,'Grid GenerationQueue'!$BA$5:$BA$410,$C680,'Grid GenerationQueue'!$BH$5:$BH$410,"&lt;&gt;"&amp;"")+SUMIFS('Grid GenerationQueue'!AH$5:AH$410,'Grid GenerationQueue'!$AZ$5:$AZ$410,$B680,'Grid GenerationQueue'!$BA$5:$BA$410,$C680,'Grid GenerationQueue'!$BH$5:$BH$410,"",'Grid GenerationQueue'!$AC$5:$AC$410,1)</f>
        <v>0</v>
      </c>
      <c r="AF680">
        <f>SUMIFS('Grid GenerationQueue'!AI$5:AI$410,'Grid GenerationQueue'!$AZ$5:$AZ$410,$B680,'Grid GenerationQueue'!$BA$5:$BA$410,$C680,'Grid GenerationQueue'!$BH$5:$BH$410,"&lt;&gt;"&amp;"")+SUMIFS('Grid GenerationQueue'!AI$5:AI$410,'Grid GenerationQueue'!$AZ$5:$AZ$410,$B680,'Grid GenerationQueue'!$BA$5:$BA$410,$C680,'Grid GenerationQueue'!$BH$5:$BH$410,"",'Grid GenerationQueue'!$AC$5:$AC$410,1)</f>
        <v>0</v>
      </c>
      <c r="AG680">
        <f>SUMIFS('Grid GenerationQueue'!AJ$5:AJ$410,'Grid GenerationQueue'!$AZ$5:$AZ$410,$B680,'Grid GenerationQueue'!$BA$5:$BA$410,$C680,'Grid GenerationQueue'!$BH$5:$BH$410,"&lt;&gt;"&amp;"")+SUMIFS('Grid GenerationQueue'!AJ$5:AJ$410,'Grid GenerationQueue'!$AZ$5:$AZ$410,$B680,'Grid GenerationQueue'!$BA$5:$BA$410,$C680,'Grid GenerationQueue'!$BH$5:$BH$410,"",'Grid GenerationQueue'!$AC$5:$AC$410,1)</f>
        <v>0</v>
      </c>
      <c r="AH680">
        <f>SUMIFS('Grid GenerationQueue'!AK$5:AK$410,'Grid GenerationQueue'!$AZ$5:$AZ$410,$B680,'Grid GenerationQueue'!$BA$5:$BA$410,$C680,'Grid GenerationQueue'!$BH$5:$BH$410,"&lt;&gt;"&amp;"")+SUMIFS('Grid GenerationQueue'!AK$5:AK$410,'Grid GenerationQueue'!$AZ$5:$AZ$410,$B680,'Grid GenerationQueue'!$BA$5:$BA$410,$C680,'Grid GenerationQueue'!$BH$5:$BH$410,"",'Grid GenerationQueue'!$AC$5:$AC$410,1)</f>
        <v>0</v>
      </c>
      <c r="AI680">
        <f>SUMIFS('Grid GenerationQueue'!AL$5:AL$410,'Grid GenerationQueue'!$AZ$5:$AZ$410,$B680,'Grid GenerationQueue'!$BA$5:$BA$410,$C680,'Grid GenerationQueue'!$BH$5:$BH$410,"&lt;&gt;"&amp;"")+SUMIFS('Grid GenerationQueue'!AL$5:AL$410,'Grid GenerationQueue'!$AZ$5:$AZ$410,$B680,'Grid GenerationQueue'!$BA$5:$BA$410,$C680,'Grid GenerationQueue'!$BH$5:$BH$410,"",'Grid GenerationQueue'!$AC$5:$AC$410,1)</f>
        <v>0</v>
      </c>
      <c r="AJ680">
        <f>SUMIFS('Grid GenerationQueue'!AM$5:AM$410,'Grid GenerationQueue'!$AZ$5:$AZ$410,$B680,'Grid GenerationQueue'!$BA$5:$BA$410,$C680,'Grid GenerationQueue'!$BH$5:$BH$410,"&lt;&gt;"&amp;"")+SUMIFS('Grid GenerationQueue'!AM$5:AM$410,'Grid GenerationQueue'!$AZ$5:$AZ$410,$B680,'Grid GenerationQueue'!$BA$5:$BA$410,$C680,'Grid GenerationQueue'!$BH$5:$BH$410,"",'Grid GenerationQueue'!$AC$5:$AC$410,1)</f>
        <v>0</v>
      </c>
      <c r="AK680">
        <f>SUMIFS('Grid GenerationQueue'!AN$5:AN$410,'Grid GenerationQueue'!$AZ$5:$AZ$410,$B680,'Grid GenerationQueue'!$BA$5:$BA$410,$C680,'Grid GenerationQueue'!$BH$5:$BH$410,"&lt;&gt;"&amp;"")+SUMIFS('Grid GenerationQueue'!AN$5:AN$410,'Grid GenerationQueue'!$AZ$5:$AZ$410,$B680,'Grid GenerationQueue'!$BA$5:$BA$410,$C680,'Grid GenerationQueue'!$BH$5:$BH$410,"",'Grid GenerationQueue'!$AC$5:$AC$410,1)</f>
        <v>0</v>
      </c>
      <c r="AL680">
        <f>SUMIFS('Grid GenerationQueue'!AO$5:AO$410,'Grid GenerationQueue'!$AZ$5:$AZ$410,$B680,'Grid GenerationQueue'!$BA$5:$BA$410,$C680,'Grid GenerationQueue'!$BH$5:$BH$410,"&lt;&gt;"&amp;"")+SUMIFS('Grid GenerationQueue'!AO$5:AO$410,'Grid GenerationQueue'!$AZ$5:$AZ$410,$B680,'Grid GenerationQueue'!$BA$5:$BA$410,$C680,'Grid GenerationQueue'!$BH$5:$BH$410,"",'Grid GenerationQueue'!$AC$5:$AC$410,1)</f>
        <v>0</v>
      </c>
      <c r="AM680">
        <f>SUMIFS('Grid GenerationQueue'!AP$5:AP$410,'Grid GenerationQueue'!$AZ$5:$AZ$410,$B680,'Grid GenerationQueue'!$BA$5:$BA$410,$C680,'Grid GenerationQueue'!$BH$5:$BH$410,"&lt;&gt;"&amp;"")+SUMIFS('Grid GenerationQueue'!AP$5:AP$410,'Grid GenerationQueue'!$AZ$5:$AZ$410,$B680,'Grid GenerationQueue'!$BA$5:$BA$410,$C680,'Grid GenerationQueue'!$BH$5:$BH$410,"",'Grid GenerationQueue'!$AC$5:$AC$410,1)</f>
        <v>0</v>
      </c>
      <c r="AN680">
        <f>SUMIFS('Grid GenerationQueue'!AQ$5:AQ$410,'Grid GenerationQueue'!$AZ$5:$AZ$410,$B680,'Grid GenerationQueue'!$BA$5:$BA$410,$C680,'Grid GenerationQueue'!$BH$5:$BH$410,"&lt;&gt;"&amp;"")+SUMIFS('Grid GenerationQueue'!AQ$5:AQ$410,'Grid GenerationQueue'!$AZ$5:$AZ$410,$B680,'Grid GenerationQueue'!$BA$5:$BA$410,$C680,'Grid GenerationQueue'!$BH$5:$BH$410,"",'Grid GenerationQueue'!$AC$5:$AC$410,1)</f>
        <v>0</v>
      </c>
      <c r="AO680">
        <f>SUMIFS('Grid GenerationQueue'!AR$5:AR$410,'Grid GenerationQueue'!$AZ$5:$AZ$410,$B680,'Grid GenerationQueue'!$BA$5:$BA$410,$C680,'Grid GenerationQueue'!$BH$5:$BH$410,"&lt;&gt;"&amp;"")+SUMIFS('Grid GenerationQueue'!AR$5:AR$410,'Grid GenerationQueue'!$AZ$5:$AZ$410,$B680,'Grid GenerationQueue'!$BA$5:$BA$410,$C680,'Grid GenerationQueue'!$BH$5:$BH$410,"",'Grid GenerationQueue'!$AC$5:$AC$410,1)</f>
        <v>0</v>
      </c>
      <c r="AQ680">
        <f>SUMIFS('Grid GenerationQueue'!AG$5:AG$410,'Grid GenerationQueue'!$AZ$5:$AZ$410,$B680,'Grid GenerationQueue'!$BA$5:$BA$410,$C680,'Grid GenerationQueue'!$BK$5:$BK$410,"&gt;0")</f>
        <v>0</v>
      </c>
      <c r="AR680">
        <f>SUMIFS('Grid GenerationQueue'!AH$5:AH$410,'Grid GenerationQueue'!$AZ$5:$AZ$410,$B680,'Grid GenerationQueue'!$BA$5:$BA$410,$C680,'Grid GenerationQueue'!$BK$5:$BK$410,"&gt;0")</f>
        <v>0</v>
      </c>
      <c r="AS680">
        <f>SUMIFS('Grid GenerationQueue'!AI$5:AI$410,'Grid GenerationQueue'!$AZ$5:$AZ$410,$B680,'Grid GenerationQueue'!$BA$5:$BA$410,$C680,'Grid GenerationQueue'!$BK$5:$BK$410,"&gt;0")</f>
        <v>0</v>
      </c>
      <c r="AT680">
        <f>SUMIFS('Grid GenerationQueue'!AJ$5:AJ$410,'Grid GenerationQueue'!$AZ$5:$AZ$410,$B680,'Grid GenerationQueue'!$BA$5:$BA$410,$C680,'Grid GenerationQueue'!$BK$5:$BK$410,"&gt;0")</f>
        <v>0</v>
      </c>
      <c r="AU680">
        <f>SUMIFS('Grid GenerationQueue'!AK$5:AK$410,'Grid GenerationQueue'!$AZ$5:$AZ$410,$B680,'Grid GenerationQueue'!$BA$5:$BA$410,$C680,'Grid GenerationQueue'!$BK$5:$BK$410,"&gt;0")</f>
        <v>0</v>
      </c>
      <c r="AV680">
        <f>SUMIFS('Grid GenerationQueue'!AL$5:AL$410,'Grid GenerationQueue'!$AZ$5:$AZ$410,$B680,'Grid GenerationQueue'!$BA$5:$BA$410,$C680,'Grid GenerationQueue'!$BK$5:$BK$410,"&gt;0")</f>
        <v>0</v>
      </c>
      <c r="AW680">
        <f>SUMIFS('Grid GenerationQueue'!AM$5:AM$410,'Grid GenerationQueue'!$AZ$5:$AZ$410,$B680,'Grid GenerationQueue'!$BA$5:$BA$410,$C680,'Grid GenerationQueue'!$BK$5:$BK$410,"&gt;0")</f>
        <v>0</v>
      </c>
      <c r="AX680">
        <f>SUMIFS('Grid GenerationQueue'!AN$5:AN$410,'Grid GenerationQueue'!$AZ$5:$AZ$410,$B680,'Grid GenerationQueue'!$BA$5:$BA$410,$C680,'Grid GenerationQueue'!$BK$5:$BK$410,"&gt;0")</f>
        <v>0</v>
      </c>
      <c r="AY680">
        <f>SUMIFS('Grid GenerationQueue'!AO$5:AO$410,'Grid GenerationQueue'!$AZ$5:$AZ$410,$B680,'Grid GenerationQueue'!$BA$5:$BA$410,$C680,'Grid GenerationQueue'!$BK$5:$BK$410,"&gt;0")</f>
        <v>0</v>
      </c>
      <c r="AZ680">
        <f>SUMIFS('Grid GenerationQueue'!AP$5:AP$410,'Grid GenerationQueue'!$AZ$5:$AZ$410,$B680,'Grid GenerationQueue'!$BA$5:$BA$410,$C680,'Grid GenerationQueue'!$BK$5:$BK$410,"&gt;0")</f>
        <v>0</v>
      </c>
      <c r="BA680">
        <f>SUMIFS('Grid GenerationQueue'!AQ$5:AQ$410,'Grid GenerationQueue'!$AZ$5:$AZ$410,$B680,'Grid GenerationQueue'!$BA$5:$BA$410,$C680,'Grid GenerationQueue'!$BK$5:$BK$410,"&gt;0")</f>
        <v>0</v>
      </c>
      <c r="BB680">
        <f>SUMIFS('Grid GenerationQueue'!AR$5:AR$410,'Grid GenerationQueue'!$AZ$5:$AZ$410,$B680,'Grid GenerationQueue'!$BA$5:$BA$410,$C680,'Grid GenerationQueue'!$BK$5:$BK$410,"&gt;0")</f>
        <v>0</v>
      </c>
      <c r="BD680">
        <f>SUMIFS('Grid GenerationQueue'!AG$5:AG$410,'Grid GenerationQueue'!$AZ$5:$AZ$410,$B680,'Grid GenerationQueue'!$BA$5:$BA$410,$C680,'Grid GenerationQueue'!$BD$5:$BD$410,"&lt;="&amp;$BE$3)</f>
        <v>0</v>
      </c>
      <c r="BE680">
        <f>SUMIFS('Grid GenerationQueue'!AH$5:AH$410,'Grid GenerationQueue'!$AZ$5:$AZ$410,$B680,'Grid GenerationQueue'!$BA$5:$BA$410,$C680,'Grid GenerationQueue'!$BD$5:$BD$410,"&lt;="&amp;$BE$3)</f>
        <v>0</v>
      </c>
      <c r="BF680">
        <f>SUMIFS('Grid GenerationQueue'!AI$5:AI$410,'Grid GenerationQueue'!$AZ$5:$AZ$410,$B680,'Grid GenerationQueue'!$BA$5:$BA$410,$C680,'Grid GenerationQueue'!$BD$5:$BD$410,"&lt;="&amp;$BE$3)</f>
        <v>0</v>
      </c>
      <c r="BG680">
        <f>SUMIFS('Grid GenerationQueue'!AJ$5:AJ$410,'Grid GenerationQueue'!$AZ$5:$AZ$410,$B680,'Grid GenerationQueue'!$BA$5:$BA$410,$C680,'Grid GenerationQueue'!$BD$5:$BD$410,"&lt;="&amp;$BE$3)</f>
        <v>0</v>
      </c>
      <c r="BH680">
        <f>SUMIFS('Grid GenerationQueue'!AK$5:AK$410,'Grid GenerationQueue'!$AZ$5:$AZ$410,$B680,'Grid GenerationQueue'!$BA$5:$BA$410,$C680,'Grid GenerationQueue'!$BD$5:$BD$410,"&lt;="&amp;$BE$3)</f>
        <v>0</v>
      </c>
      <c r="BI680">
        <f>SUMIFS('Grid GenerationQueue'!AL$5:AL$410,'Grid GenerationQueue'!$AZ$5:$AZ$410,$B680,'Grid GenerationQueue'!$BA$5:$BA$410,$C680,'Grid GenerationQueue'!$BD$5:$BD$410,"&lt;="&amp;$BE$3)</f>
        <v>0</v>
      </c>
      <c r="BJ680">
        <f>SUMIFS('Grid GenerationQueue'!AM$5:AM$410,'Grid GenerationQueue'!$AZ$5:$AZ$410,$B680,'Grid GenerationQueue'!$BA$5:$BA$410,$C680,'Grid GenerationQueue'!$BD$5:$BD$410,"&lt;="&amp;$BE$3)</f>
        <v>0</v>
      </c>
      <c r="BK680">
        <f>SUMIFS('Grid GenerationQueue'!AN$5:AN$410,'Grid GenerationQueue'!$AZ$5:$AZ$410,$B680,'Grid GenerationQueue'!$BA$5:$BA$410,$C680,'Grid GenerationQueue'!$BD$5:$BD$410,"&lt;="&amp;$BE$3)</f>
        <v>0</v>
      </c>
      <c r="BL680">
        <f>SUMIFS('Grid GenerationQueue'!AO$5:AO$410,'Grid GenerationQueue'!$AZ$5:$AZ$410,$B680,'Grid GenerationQueue'!$BA$5:$BA$410,$C680,'Grid GenerationQueue'!$BD$5:$BD$410,"&lt;="&amp;$BE$3)</f>
        <v>0</v>
      </c>
      <c r="BM680">
        <f>SUMIFS('Grid GenerationQueue'!AP$5:AP$410,'Grid GenerationQueue'!$AZ$5:$AZ$410,$B680,'Grid GenerationQueue'!$BA$5:$BA$410,$C680,'Grid GenerationQueue'!$BD$5:$BD$410,"&lt;="&amp;$BE$3)</f>
        <v>0</v>
      </c>
      <c r="BN680">
        <f>SUMIFS('Grid GenerationQueue'!AQ$5:AQ$410,'Grid GenerationQueue'!$AZ$5:$AZ$410,$B680,'Grid GenerationQueue'!$BA$5:$BA$410,$C680,'Grid GenerationQueue'!$BD$5:$BD$410,"&lt;="&amp;$BE$3)</f>
        <v>0</v>
      </c>
      <c r="BO680">
        <f>SUMIFS('Grid GenerationQueue'!AR$5:AR$410,'Grid GenerationQueue'!$AZ$5:$AZ$410,$B680,'Grid GenerationQueue'!$BA$5:$BA$410,$C680,'Grid GenerationQueue'!$BD$5:$BD$410,"&lt;="&amp;$BE$3)</f>
        <v>0</v>
      </c>
      <c r="BQ680">
        <f>SUMIFS('Grid GenerationQueue'!AG$5:AG$410,'Grid GenerationQueue'!$AZ$5:$AZ$410,$B680,'Grid GenerationQueue'!$BA$5:$BA$410,$C680,'Grid GenerationQueue'!$BJ$5:$BJ$410,"Executed",'Grid GenerationQueue'!$BD$5:$BD$410,"&lt;="&amp;$BE$3)</f>
        <v>0</v>
      </c>
      <c r="BR680">
        <f>SUMIFS('Grid GenerationQueue'!AH$5:AH$410,'Grid GenerationQueue'!$AZ$5:$AZ$410,$B680,'Grid GenerationQueue'!$BA$5:$BA$410,$C680,'Grid GenerationQueue'!$BJ$5:$BJ$410,"Executed",'Grid GenerationQueue'!$BD$5:$BD$410,"&lt;="&amp;$BE$3)</f>
        <v>0</v>
      </c>
      <c r="BS680">
        <f>SUMIFS('Grid GenerationQueue'!AI$5:AI$410,'Grid GenerationQueue'!$AZ$5:$AZ$410,$B680,'Grid GenerationQueue'!$BA$5:$BA$410,$C680,'Grid GenerationQueue'!$BJ$5:$BJ$410,"Executed",'Grid GenerationQueue'!$BD$5:$BD$410,"&lt;="&amp;$BE$3)</f>
        <v>0</v>
      </c>
      <c r="BT680">
        <f>SUMIFS('Grid GenerationQueue'!AJ$5:AJ$410,'Grid GenerationQueue'!$AZ$5:$AZ$410,$B680,'Grid GenerationQueue'!$BA$5:$BA$410,$C680,'Grid GenerationQueue'!$BJ$5:$BJ$410,"Executed",'Grid GenerationQueue'!$BD$5:$BD$410,"&lt;="&amp;$BE$3)</f>
        <v>0</v>
      </c>
      <c r="BU680">
        <f>SUMIFS('Grid GenerationQueue'!AK$5:AK$410,'Grid GenerationQueue'!$AZ$5:$AZ$410,$B680,'Grid GenerationQueue'!$BA$5:$BA$410,$C680,'Grid GenerationQueue'!$BJ$5:$BJ$410,"Executed",'Grid GenerationQueue'!$BD$5:$BD$410,"&lt;="&amp;$BE$3)</f>
        <v>0</v>
      </c>
      <c r="BV680">
        <f>SUMIFS('Grid GenerationQueue'!AL$5:AL$410,'Grid GenerationQueue'!$AZ$5:$AZ$410,$B680,'Grid GenerationQueue'!$BA$5:$BA$410,$C680,'Grid GenerationQueue'!$BJ$5:$BJ$410,"Executed",'Grid GenerationQueue'!$BD$5:$BD$410,"&lt;="&amp;$BE$3)</f>
        <v>0</v>
      </c>
      <c r="BW680">
        <f>SUMIFS('Grid GenerationQueue'!AM$5:AM$410,'Grid GenerationQueue'!$AZ$5:$AZ$410,$B680,'Grid GenerationQueue'!$BA$5:$BA$410,$C680,'Grid GenerationQueue'!$BJ$5:$BJ$410,"Executed",'Grid GenerationQueue'!$BD$5:$BD$410,"&lt;="&amp;$BE$3)</f>
        <v>0</v>
      </c>
      <c r="BX680">
        <f>SUMIFS('Grid GenerationQueue'!AN$5:AN$410,'Grid GenerationQueue'!$AZ$5:$AZ$410,$B680,'Grid GenerationQueue'!$BA$5:$BA$410,$C680,'Grid GenerationQueue'!$BJ$5:$BJ$410,"Executed",'Grid GenerationQueue'!$BD$5:$BD$410,"&lt;="&amp;$BE$3)</f>
        <v>0</v>
      </c>
      <c r="BY680">
        <f>SUMIFS('Grid GenerationQueue'!AO$5:AO$410,'Grid GenerationQueue'!$AZ$5:$AZ$410,$B680,'Grid GenerationQueue'!$BA$5:$BA$410,$C680,'Grid GenerationQueue'!$BJ$5:$BJ$410,"Executed",'Grid GenerationQueue'!$BD$5:$BD$410,"&lt;="&amp;$BE$3)</f>
        <v>0</v>
      </c>
      <c r="BZ680">
        <f>SUMIFS('Grid GenerationQueue'!AP$5:AP$410,'Grid GenerationQueue'!$AZ$5:$AZ$410,$B680,'Grid GenerationQueue'!$BA$5:$BA$410,$C680,'Grid GenerationQueue'!$BJ$5:$BJ$410,"Executed",'Grid GenerationQueue'!$BD$5:$BD$410,"&lt;="&amp;$BE$3)</f>
        <v>0</v>
      </c>
      <c r="CA680">
        <f>SUMIFS('Grid GenerationQueue'!AQ$5:AQ$410,'Grid GenerationQueue'!$AZ$5:$AZ$410,$B680,'Grid GenerationQueue'!$BA$5:$BA$410,$C680,'Grid GenerationQueue'!$BJ$5:$BJ$410,"Executed",'Grid GenerationQueue'!$BD$5:$BD$410,"&lt;="&amp;$BE$3)</f>
        <v>0</v>
      </c>
      <c r="CB680">
        <f>SUMIFS('Grid GenerationQueue'!AR$5:AR$410,'Grid GenerationQueue'!$AZ$5:$AZ$410,$B680,'Grid GenerationQueue'!$BA$5:$BA$410,$C680,'Grid GenerationQueue'!$BJ$5:$BJ$410,"Executed",'Grid GenerationQueue'!$BD$5:$BD$410,"&lt;="&amp;$BE$3)</f>
        <v>0</v>
      </c>
      <c r="CD680">
        <f>SUMIFS('Grid GenerationQueue'!AG$5:AG$410,'Grid GenerationQueue'!$AZ$5:$AZ$410,$B680,'Grid GenerationQueue'!$BA$5:$BA$410,$C680,'Grid GenerationQueue'!$BH$5:$BH$410,"&lt;&gt;"&amp;"",'Grid GenerationQueue'!$BD$5:$BD$410,"&lt;="&amp;$BE$3)</f>
        <v>0</v>
      </c>
      <c r="CE680">
        <f>SUMIFS('Grid GenerationQueue'!AH$5:AH$410,'Grid GenerationQueue'!$AZ$5:$AZ$410,$B680,'Grid GenerationQueue'!$BA$5:$BA$410,$C680,'Grid GenerationQueue'!$BH$5:$BH$410,"&lt;&gt;"&amp;"",'Grid GenerationQueue'!$BD$5:$BD$410,"&lt;="&amp;$BE$3)</f>
        <v>0</v>
      </c>
      <c r="CF680">
        <f>SUMIFS('Grid GenerationQueue'!AI$5:AI$410,'Grid GenerationQueue'!$AZ$5:$AZ$410,$B680,'Grid GenerationQueue'!$BA$5:$BA$410,$C680,'Grid GenerationQueue'!$BH$5:$BH$410,"&lt;&gt;"&amp;"",'Grid GenerationQueue'!$BD$5:$BD$410,"&lt;="&amp;$BE$3)</f>
        <v>0</v>
      </c>
      <c r="CG680">
        <f>SUMIFS('Grid GenerationQueue'!AJ$5:AJ$410,'Grid GenerationQueue'!$AZ$5:$AZ$410,$B680,'Grid GenerationQueue'!$BA$5:$BA$410,$C680,'Grid GenerationQueue'!$BH$5:$BH$410,"&lt;&gt;"&amp;"",'Grid GenerationQueue'!$BD$5:$BD$410,"&lt;="&amp;$BE$3)</f>
        <v>0</v>
      </c>
      <c r="CH680">
        <f>SUMIFS('Grid GenerationQueue'!AK$5:AK$410,'Grid GenerationQueue'!$AZ$5:$AZ$410,$B680,'Grid GenerationQueue'!$BA$5:$BA$410,$C680,'Grid GenerationQueue'!$BH$5:$BH$410,"&lt;&gt;"&amp;"",'Grid GenerationQueue'!$BD$5:$BD$410,"&lt;="&amp;$BE$3)</f>
        <v>0</v>
      </c>
      <c r="CI680">
        <f>SUMIFS('Grid GenerationQueue'!AL$5:AL$410,'Grid GenerationQueue'!$AZ$5:$AZ$410,$B680,'Grid GenerationQueue'!$BA$5:$BA$410,$C680,'Grid GenerationQueue'!$BH$5:$BH$410,"&lt;&gt;"&amp;"",'Grid GenerationQueue'!$BD$5:$BD$410,"&lt;="&amp;$BE$3)</f>
        <v>0</v>
      </c>
      <c r="CJ680">
        <f>SUMIFS('Grid GenerationQueue'!AM$5:AM$410,'Grid GenerationQueue'!$AZ$5:$AZ$410,$B680,'Grid GenerationQueue'!$BA$5:$BA$410,$C680,'Grid GenerationQueue'!$BH$5:$BH$410,"&lt;&gt;"&amp;"",'Grid GenerationQueue'!$BD$5:$BD$410,"&lt;="&amp;$BE$3)</f>
        <v>0</v>
      </c>
      <c r="CK680">
        <f>SUMIFS('Grid GenerationQueue'!AN$5:AN$410,'Grid GenerationQueue'!$AZ$5:$AZ$410,$B680,'Grid GenerationQueue'!$BA$5:$BA$410,$C680,'Grid GenerationQueue'!$BH$5:$BH$410,"&lt;&gt;"&amp;"",'Grid GenerationQueue'!$BD$5:$BD$410,"&lt;="&amp;$BE$3)</f>
        <v>0</v>
      </c>
      <c r="CL680">
        <f>SUMIFS('Grid GenerationQueue'!AO$5:AO$410,'Grid GenerationQueue'!$AZ$5:$AZ$410,$B680,'Grid GenerationQueue'!$BA$5:$BA$410,$C680,'Grid GenerationQueue'!$BH$5:$BH$410,"&lt;&gt;"&amp;"",'Grid GenerationQueue'!$BD$5:$BD$410,"&lt;="&amp;$BE$3)</f>
        <v>0</v>
      </c>
      <c r="CM680">
        <f>SUMIFS('Grid GenerationQueue'!AP$5:AP$410,'Grid GenerationQueue'!$AZ$5:$AZ$410,$B680,'Grid GenerationQueue'!$BA$5:$BA$410,$C680,'Grid GenerationQueue'!$BH$5:$BH$410,"&lt;&gt;"&amp;"",'Grid GenerationQueue'!$BD$5:$BD$410,"&lt;="&amp;$BE$3)</f>
        <v>0</v>
      </c>
      <c r="CN680">
        <f>SUMIFS('Grid GenerationQueue'!AQ$5:AQ$410,'Grid GenerationQueue'!$AZ$5:$AZ$410,$B680,'Grid GenerationQueue'!$BA$5:$BA$410,$C680,'Grid GenerationQueue'!$BH$5:$BH$410,"&lt;&gt;"&amp;"",'Grid GenerationQueue'!$BD$5:$BD$410,"&lt;="&amp;$BE$3)</f>
        <v>0</v>
      </c>
      <c r="CO680">
        <f>SUMIFS('Grid GenerationQueue'!AR$5:AR$410,'Grid GenerationQueue'!$AZ$5:$AZ$410,$B680,'Grid GenerationQueue'!$BA$5:$BA$410,$C680,'Grid GenerationQueue'!$BH$5:$BH$410,"&lt;&gt;"&amp;"",'Grid GenerationQueue'!$BD$5:$BD$410,"&lt;="&amp;$BE$3)</f>
        <v>0</v>
      </c>
      <c r="CQ680">
        <f>SUMIFS('Grid GenerationQueue'!AG$5:AG$410,'Grid GenerationQueue'!$AZ$5:$AZ$410,$B680,'Grid GenerationQueue'!$BA$5:$BA$410,$C680,'Grid GenerationQueue'!$BK$5:$BK$410,"&gt;0",'Grid GenerationQueue'!$BD$5:$BD$410,"&lt;="&amp;$BE$3)</f>
        <v>0</v>
      </c>
      <c r="CR680">
        <f>SUMIFS('Grid GenerationQueue'!AH$5:AH$410,'Grid GenerationQueue'!$AZ$5:$AZ$410,$B680,'Grid GenerationQueue'!$BA$5:$BA$410,$C680,'Grid GenerationQueue'!$BK$5:$BK$410,"&gt;0",'Grid GenerationQueue'!$BD$5:$BD$410,"&lt;="&amp;$BE$3)</f>
        <v>0</v>
      </c>
      <c r="CS680">
        <f>SUMIFS('Grid GenerationQueue'!AI$5:AI$410,'Grid GenerationQueue'!$AZ$5:$AZ$410,$B680,'Grid GenerationQueue'!$BA$5:$BA$410,$C680,'Grid GenerationQueue'!$BK$5:$BK$410,"&gt;0",'Grid GenerationQueue'!$BD$5:$BD$410,"&lt;="&amp;$BE$3)</f>
        <v>0</v>
      </c>
      <c r="CT680">
        <f>SUMIFS('Grid GenerationQueue'!AJ$5:AJ$410,'Grid GenerationQueue'!$AZ$5:$AZ$410,$B680,'Grid GenerationQueue'!$BA$5:$BA$410,$C680,'Grid GenerationQueue'!$BK$5:$BK$410,"&gt;0",'Grid GenerationQueue'!$BD$5:$BD$410,"&lt;="&amp;$BE$3)</f>
        <v>0</v>
      </c>
      <c r="CU680">
        <f>SUMIFS('Grid GenerationQueue'!AK$5:AK$410,'Grid GenerationQueue'!$AZ$5:$AZ$410,$B680,'Grid GenerationQueue'!$BA$5:$BA$410,$C680,'Grid GenerationQueue'!$BK$5:$BK$410,"&gt;0",'Grid GenerationQueue'!$BD$5:$BD$410,"&lt;="&amp;$BE$3)</f>
        <v>0</v>
      </c>
      <c r="CV680">
        <f>SUMIFS('Grid GenerationQueue'!AL$5:AL$410,'Grid GenerationQueue'!$AZ$5:$AZ$410,$B680,'Grid GenerationQueue'!$BA$5:$BA$410,$C680,'Grid GenerationQueue'!$BK$5:$BK$410,"&gt;0",'Grid GenerationQueue'!$BD$5:$BD$410,"&lt;="&amp;$BE$3)</f>
        <v>0</v>
      </c>
      <c r="CW680">
        <f>SUMIFS('Grid GenerationQueue'!AM$5:AM$410,'Grid GenerationQueue'!$AZ$5:$AZ$410,$B680,'Grid GenerationQueue'!$BA$5:$BA$410,$C680,'Grid GenerationQueue'!$BK$5:$BK$410,"&gt;0",'Grid GenerationQueue'!$BD$5:$BD$410,"&lt;="&amp;$BE$3)</f>
        <v>0</v>
      </c>
      <c r="CX680">
        <f>SUMIFS('Grid GenerationQueue'!AN$5:AN$410,'Grid GenerationQueue'!$AZ$5:$AZ$410,$B680,'Grid GenerationQueue'!$BA$5:$BA$410,$C680,'Grid GenerationQueue'!$BK$5:$BK$410,"&gt;0",'Grid GenerationQueue'!$BD$5:$BD$410,"&lt;="&amp;$BE$3)</f>
        <v>0</v>
      </c>
      <c r="CY680">
        <f>SUMIFS('Grid GenerationQueue'!AO$5:AO$410,'Grid GenerationQueue'!$AZ$5:$AZ$410,$B680,'Grid GenerationQueue'!$BA$5:$BA$410,$C680,'Grid GenerationQueue'!$BK$5:$BK$410,"&gt;0",'Grid GenerationQueue'!$BD$5:$BD$410,"&lt;="&amp;$BE$3)</f>
        <v>0</v>
      </c>
      <c r="CZ680">
        <f>SUMIFS('Grid GenerationQueue'!AP$5:AP$410,'Grid GenerationQueue'!$AZ$5:$AZ$410,$B680,'Grid GenerationQueue'!$BA$5:$BA$410,$C680,'Grid GenerationQueue'!$BK$5:$BK$410,"&gt;0",'Grid GenerationQueue'!$BD$5:$BD$410,"&lt;="&amp;$BE$3)</f>
        <v>0</v>
      </c>
      <c r="DA680">
        <f>SUMIFS('Grid GenerationQueue'!AQ$5:AQ$410,'Grid GenerationQueue'!$AZ$5:$AZ$410,$B680,'Grid GenerationQueue'!$BA$5:$BA$410,$C680,'Grid GenerationQueue'!$BK$5:$BK$410,"&gt;0",'Grid GenerationQueue'!$BD$5:$BD$410,"&lt;="&amp;$BE$3)</f>
        <v>0</v>
      </c>
      <c r="DB680">
        <f>SUMIFS('Grid GenerationQueue'!AR$5:AR$410,'Grid GenerationQueue'!$AZ$5:$AZ$410,$B680,'Grid GenerationQueue'!$BA$5:$BA$410,$C680,'Grid GenerationQueue'!$BK$5:$BK$410,"&gt;0",'Grid GenerationQueue'!$BD$5:$BD$410,"&lt;="&amp;$BE$3)</f>
        <v>0</v>
      </c>
    </row>
    <row r="681" spans="1:106" x14ac:dyDescent="0.35">
      <c r="A681" t="s">
        <v>4745</v>
      </c>
      <c r="B681" t="s">
        <v>4723</v>
      </c>
      <c r="C681">
        <v>70</v>
      </c>
      <c r="D681">
        <f>SUMIFS('Grid GenerationQueue'!AG$5:AG$410,'Grid GenerationQueue'!$AZ$5:$AZ$410,$B681,'Grid GenerationQueue'!$BA$5:$BA$410,$C681)</f>
        <v>0</v>
      </c>
      <c r="E681">
        <f>SUMIFS('Grid GenerationQueue'!AH$5:AH$410,'Grid GenerationQueue'!$AZ$5:$AZ$410,$B681,'Grid GenerationQueue'!$BA$5:$BA$410,$C681)</f>
        <v>0</v>
      </c>
      <c r="F681">
        <f>SUMIFS('Grid GenerationQueue'!AI$5:AI$410,'Grid GenerationQueue'!$AZ$5:$AZ$410,$B681,'Grid GenerationQueue'!$BA$5:$BA$410,$C681)</f>
        <v>0</v>
      </c>
      <c r="G681">
        <f>SUMIFS('Grid GenerationQueue'!AJ$5:AJ$410,'Grid GenerationQueue'!$AZ$5:$AZ$410,$B681,'Grid GenerationQueue'!$BA$5:$BA$410,$C681)</f>
        <v>0</v>
      </c>
      <c r="H681">
        <f>SUMIFS('Grid GenerationQueue'!AK$5:AK$410,'Grid GenerationQueue'!$AZ$5:$AZ$410,$B681,'Grid GenerationQueue'!$BA$5:$BA$410,$C681)</f>
        <v>0</v>
      </c>
      <c r="I681">
        <f>SUMIFS('Grid GenerationQueue'!AL$5:AL$410,'Grid GenerationQueue'!$AZ$5:$AZ$410,$B681,'Grid GenerationQueue'!$BA$5:$BA$410,$C681)</f>
        <v>0</v>
      </c>
      <c r="J681">
        <f>SUMIFS('Grid GenerationQueue'!AM$5:AM$410,'Grid GenerationQueue'!$AZ$5:$AZ$410,$B681,'Grid GenerationQueue'!$BA$5:$BA$410,$C681)</f>
        <v>0</v>
      </c>
      <c r="K681">
        <f>SUMIFS('Grid GenerationQueue'!AN$5:AN$410,'Grid GenerationQueue'!$AZ$5:$AZ$410,$B681,'Grid GenerationQueue'!$BA$5:$BA$410,$C681)</f>
        <v>0</v>
      </c>
      <c r="L681">
        <f>SUMIFS('Grid GenerationQueue'!AO$5:AO$410,'Grid GenerationQueue'!$AZ$5:$AZ$410,$B681,'Grid GenerationQueue'!$BA$5:$BA$410,$C681)</f>
        <v>0</v>
      </c>
      <c r="M681">
        <f>SUMIFS('Grid GenerationQueue'!AP$5:AP$410,'Grid GenerationQueue'!$AZ$5:$AZ$410,$B681,'Grid GenerationQueue'!$BA$5:$BA$410,$C681)</f>
        <v>0</v>
      </c>
      <c r="N681">
        <f>SUMIFS('Grid GenerationQueue'!AQ$5:AQ$410,'Grid GenerationQueue'!$AZ$5:$AZ$410,$B681,'Grid GenerationQueue'!$BA$5:$BA$410,$C681)</f>
        <v>0</v>
      </c>
      <c r="O681">
        <f>SUMIFS('Grid GenerationQueue'!AR$5:AR$410,'Grid GenerationQueue'!$AZ$5:$AZ$410,$B681,'Grid GenerationQueue'!$BA$5:$BA$410,$C681)</f>
        <v>0</v>
      </c>
      <c r="Q681">
        <f>SUMIFS('Grid GenerationQueue'!AG$5:AG$410,'Grid GenerationQueue'!$AZ$5:$AZ$410,$B681,'Grid GenerationQueue'!$BA$5:$BA$410,$C681,'Grid GenerationQueue'!$BJ$5:$BJ$410,"Executed")</f>
        <v>0</v>
      </c>
      <c r="R681">
        <f>SUMIFS('Grid GenerationQueue'!AH$5:AH$410,'Grid GenerationQueue'!$AZ$5:$AZ$410,$B681,'Grid GenerationQueue'!$BA$5:$BA$410,$C681,'Grid GenerationQueue'!$BJ$5:$BJ$410,"Executed")</f>
        <v>0</v>
      </c>
      <c r="S681">
        <f>SUMIFS('Grid GenerationQueue'!AI$5:AI$410,'Grid GenerationQueue'!$AZ$5:$AZ$410,$B681,'Grid GenerationQueue'!$BA$5:$BA$410,$C681,'Grid GenerationQueue'!$BJ$5:$BJ$410,"Executed")</f>
        <v>0</v>
      </c>
      <c r="T681">
        <f>SUMIFS('Grid GenerationQueue'!AJ$5:AJ$410,'Grid GenerationQueue'!$AZ$5:$AZ$410,$B681,'Grid GenerationQueue'!$BA$5:$BA$410,$C681,'Grid GenerationQueue'!$BJ$5:$BJ$410,"Executed")</f>
        <v>0</v>
      </c>
      <c r="U681">
        <f>SUMIFS('Grid GenerationQueue'!AK$5:AK$410,'Grid GenerationQueue'!$AZ$5:$AZ$410,$B681,'Grid GenerationQueue'!$BA$5:$BA$410,$C681,'Grid GenerationQueue'!$BJ$5:$BJ$410,"Executed")</f>
        <v>0</v>
      </c>
      <c r="V681">
        <f>SUMIFS('Grid GenerationQueue'!AL$5:AL$410,'Grid GenerationQueue'!$AZ$5:$AZ$410,$B681,'Grid GenerationQueue'!$BA$5:$BA$410,$C681,'Grid GenerationQueue'!$BJ$5:$BJ$410,"Executed")</f>
        <v>0</v>
      </c>
      <c r="W681">
        <f>SUMIFS('Grid GenerationQueue'!AM$5:AM$410,'Grid GenerationQueue'!$AZ$5:$AZ$410,$B681,'Grid GenerationQueue'!$BA$5:$BA$410,$C681,'Grid GenerationQueue'!$BJ$5:$BJ$410,"Executed")</f>
        <v>0</v>
      </c>
      <c r="X681">
        <f>SUMIFS('Grid GenerationQueue'!AN$5:AN$410,'Grid GenerationQueue'!$AZ$5:$AZ$410,$B681,'Grid GenerationQueue'!$BA$5:$BA$410,$C681,'Grid GenerationQueue'!$BJ$5:$BJ$410,"Executed")</f>
        <v>0</v>
      </c>
      <c r="Y681">
        <f>SUMIFS('Grid GenerationQueue'!AO$5:AO$410,'Grid GenerationQueue'!$AZ$5:$AZ$410,$B681,'Grid GenerationQueue'!$BA$5:$BA$410,$C681,'Grid GenerationQueue'!$BJ$5:$BJ$410,"Executed")</f>
        <v>0</v>
      </c>
      <c r="Z681">
        <f>SUMIFS('Grid GenerationQueue'!AP$5:AP$410,'Grid GenerationQueue'!$AZ$5:$AZ$410,$B681,'Grid GenerationQueue'!$BA$5:$BA$410,$C681,'Grid GenerationQueue'!$BJ$5:$BJ$410,"Executed")</f>
        <v>0</v>
      </c>
      <c r="AA681">
        <f>SUMIFS('Grid GenerationQueue'!AQ$5:AQ$410,'Grid GenerationQueue'!$AZ$5:$AZ$410,$B681,'Grid GenerationQueue'!$BA$5:$BA$410,$C681,'Grid GenerationQueue'!$BJ$5:$BJ$410,"Executed")</f>
        <v>0</v>
      </c>
      <c r="AB681">
        <f>SUMIFS('Grid GenerationQueue'!AR$5:AR$410,'Grid GenerationQueue'!$AZ$5:$AZ$410,$B681,'Grid GenerationQueue'!$BA$5:$BA$410,$C681,'Grid GenerationQueue'!$BJ$5:$BJ$410,"Executed")</f>
        <v>0</v>
      </c>
      <c r="AD681">
        <f>SUMIFS('Grid GenerationQueue'!AG$5:AG$410,'Grid GenerationQueue'!$AZ$5:$AZ$410,$B681,'Grid GenerationQueue'!$BA$5:$BA$410,$C681,'Grid GenerationQueue'!$BH$5:$BH$410,"&lt;&gt;"&amp;"")+SUMIFS('Grid GenerationQueue'!AG$5:AG$410,'Grid GenerationQueue'!$AZ$5:$AZ$410,$B681,'Grid GenerationQueue'!$BA$5:$BA$410,$C681,'Grid GenerationQueue'!$BH$5:$BH$410,"",'Grid GenerationQueue'!$AC$5:$AC$410,1)</f>
        <v>0</v>
      </c>
      <c r="AE681">
        <f>SUMIFS('Grid GenerationQueue'!AH$5:AH$410,'Grid GenerationQueue'!$AZ$5:$AZ$410,$B681,'Grid GenerationQueue'!$BA$5:$BA$410,$C681,'Grid GenerationQueue'!$BH$5:$BH$410,"&lt;&gt;"&amp;"")+SUMIFS('Grid GenerationQueue'!AH$5:AH$410,'Grid GenerationQueue'!$AZ$5:$AZ$410,$B681,'Grid GenerationQueue'!$BA$5:$BA$410,$C681,'Grid GenerationQueue'!$BH$5:$BH$410,"",'Grid GenerationQueue'!$AC$5:$AC$410,1)</f>
        <v>0</v>
      </c>
      <c r="AF681">
        <f>SUMIFS('Grid GenerationQueue'!AI$5:AI$410,'Grid GenerationQueue'!$AZ$5:$AZ$410,$B681,'Grid GenerationQueue'!$BA$5:$BA$410,$C681,'Grid GenerationQueue'!$BH$5:$BH$410,"&lt;&gt;"&amp;"")+SUMIFS('Grid GenerationQueue'!AI$5:AI$410,'Grid GenerationQueue'!$AZ$5:$AZ$410,$B681,'Grid GenerationQueue'!$BA$5:$BA$410,$C681,'Grid GenerationQueue'!$BH$5:$BH$410,"",'Grid GenerationQueue'!$AC$5:$AC$410,1)</f>
        <v>0</v>
      </c>
      <c r="AG681">
        <f>SUMIFS('Grid GenerationQueue'!AJ$5:AJ$410,'Grid GenerationQueue'!$AZ$5:$AZ$410,$B681,'Grid GenerationQueue'!$BA$5:$BA$410,$C681,'Grid GenerationQueue'!$BH$5:$BH$410,"&lt;&gt;"&amp;"")+SUMIFS('Grid GenerationQueue'!AJ$5:AJ$410,'Grid GenerationQueue'!$AZ$5:$AZ$410,$B681,'Grid GenerationQueue'!$BA$5:$BA$410,$C681,'Grid GenerationQueue'!$BH$5:$BH$410,"",'Grid GenerationQueue'!$AC$5:$AC$410,1)</f>
        <v>0</v>
      </c>
      <c r="AH681">
        <f>SUMIFS('Grid GenerationQueue'!AK$5:AK$410,'Grid GenerationQueue'!$AZ$5:$AZ$410,$B681,'Grid GenerationQueue'!$BA$5:$BA$410,$C681,'Grid GenerationQueue'!$BH$5:$BH$410,"&lt;&gt;"&amp;"")+SUMIFS('Grid GenerationQueue'!AK$5:AK$410,'Grid GenerationQueue'!$AZ$5:$AZ$410,$B681,'Grid GenerationQueue'!$BA$5:$BA$410,$C681,'Grid GenerationQueue'!$BH$5:$BH$410,"",'Grid GenerationQueue'!$AC$5:$AC$410,1)</f>
        <v>0</v>
      </c>
      <c r="AI681">
        <f>SUMIFS('Grid GenerationQueue'!AL$5:AL$410,'Grid GenerationQueue'!$AZ$5:$AZ$410,$B681,'Grid GenerationQueue'!$BA$5:$BA$410,$C681,'Grid GenerationQueue'!$BH$5:$BH$410,"&lt;&gt;"&amp;"")+SUMIFS('Grid GenerationQueue'!AL$5:AL$410,'Grid GenerationQueue'!$AZ$5:$AZ$410,$B681,'Grid GenerationQueue'!$BA$5:$BA$410,$C681,'Grid GenerationQueue'!$BH$5:$BH$410,"",'Grid GenerationQueue'!$AC$5:$AC$410,1)</f>
        <v>0</v>
      </c>
      <c r="AJ681">
        <f>SUMIFS('Grid GenerationQueue'!AM$5:AM$410,'Grid GenerationQueue'!$AZ$5:$AZ$410,$B681,'Grid GenerationQueue'!$BA$5:$BA$410,$C681,'Grid GenerationQueue'!$BH$5:$BH$410,"&lt;&gt;"&amp;"")+SUMIFS('Grid GenerationQueue'!AM$5:AM$410,'Grid GenerationQueue'!$AZ$5:$AZ$410,$B681,'Grid GenerationQueue'!$BA$5:$BA$410,$C681,'Grid GenerationQueue'!$BH$5:$BH$410,"",'Grid GenerationQueue'!$AC$5:$AC$410,1)</f>
        <v>0</v>
      </c>
      <c r="AK681">
        <f>SUMIFS('Grid GenerationQueue'!AN$5:AN$410,'Grid GenerationQueue'!$AZ$5:$AZ$410,$B681,'Grid GenerationQueue'!$BA$5:$BA$410,$C681,'Grid GenerationQueue'!$BH$5:$BH$410,"&lt;&gt;"&amp;"")+SUMIFS('Grid GenerationQueue'!AN$5:AN$410,'Grid GenerationQueue'!$AZ$5:$AZ$410,$B681,'Grid GenerationQueue'!$BA$5:$BA$410,$C681,'Grid GenerationQueue'!$BH$5:$BH$410,"",'Grid GenerationQueue'!$AC$5:$AC$410,1)</f>
        <v>0</v>
      </c>
      <c r="AL681">
        <f>SUMIFS('Grid GenerationQueue'!AO$5:AO$410,'Grid GenerationQueue'!$AZ$5:$AZ$410,$B681,'Grid GenerationQueue'!$BA$5:$BA$410,$C681,'Grid GenerationQueue'!$BH$5:$BH$410,"&lt;&gt;"&amp;"")+SUMIFS('Grid GenerationQueue'!AO$5:AO$410,'Grid GenerationQueue'!$AZ$5:$AZ$410,$B681,'Grid GenerationQueue'!$BA$5:$BA$410,$C681,'Grid GenerationQueue'!$BH$5:$BH$410,"",'Grid GenerationQueue'!$AC$5:$AC$410,1)</f>
        <v>0</v>
      </c>
      <c r="AM681">
        <f>SUMIFS('Grid GenerationQueue'!AP$5:AP$410,'Grid GenerationQueue'!$AZ$5:$AZ$410,$B681,'Grid GenerationQueue'!$BA$5:$BA$410,$C681,'Grid GenerationQueue'!$BH$5:$BH$410,"&lt;&gt;"&amp;"")+SUMIFS('Grid GenerationQueue'!AP$5:AP$410,'Grid GenerationQueue'!$AZ$5:$AZ$410,$B681,'Grid GenerationQueue'!$BA$5:$BA$410,$C681,'Grid GenerationQueue'!$BH$5:$BH$410,"",'Grid GenerationQueue'!$AC$5:$AC$410,1)</f>
        <v>0</v>
      </c>
      <c r="AN681">
        <f>SUMIFS('Grid GenerationQueue'!AQ$5:AQ$410,'Grid GenerationQueue'!$AZ$5:$AZ$410,$B681,'Grid GenerationQueue'!$BA$5:$BA$410,$C681,'Grid GenerationQueue'!$BH$5:$BH$410,"&lt;&gt;"&amp;"")+SUMIFS('Grid GenerationQueue'!AQ$5:AQ$410,'Grid GenerationQueue'!$AZ$5:$AZ$410,$B681,'Grid GenerationQueue'!$BA$5:$BA$410,$C681,'Grid GenerationQueue'!$BH$5:$BH$410,"",'Grid GenerationQueue'!$AC$5:$AC$410,1)</f>
        <v>0</v>
      </c>
      <c r="AO681">
        <f>SUMIFS('Grid GenerationQueue'!AR$5:AR$410,'Grid GenerationQueue'!$AZ$5:$AZ$410,$B681,'Grid GenerationQueue'!$BA$5:$BA$410,$C681,'Grid GenerationQueue'!$BH$5:$BH$410,"&lt;&gt;"&amp;"")+SUMIFS('Grid GenerationQueue'!AR$5:AR$410,'Grid GenerationQueue'!$AZ$5:$AZ$410,$B681,'Grid GenerationQueue'!$BA$5:$BA$410,$C681,'Grid GenerationQueue'!$BH$5:$BH$410,"",'Grid GenerationQueue'!$AC$5:$AC$410,1)</f>
        <v>0</v>
      </c>
      <c r="AQ681">
        <f>SUMIFS('Grid GenerationQueue'!AG$5:AG$410,'Grid GenerationQueue'!$AZ$5:$AZ$410,$B681,'Grid GenerationQueue'!$BA$5:$BA$410,$C681,'Grid GenerationQueue'!$BK$5:$BK$410,"&gt;0")</f>
        <v>0</v>
      </c>
      <c r="AR681">
        <f>SUMIFS('Grid GenerationQueue'!AH$5:AH$410,'Grid GenerationQueue'!$AZ$5:$AZ$410,$B681,'Grid GenerationQueue'!$BA$5:$BA$410,$C681,'Grid GenerationQueue'!$BK$5:$BK$410,"&gt;0")</f>
        <v>0</v>
      </c>
      <c r="AS681">
        <f>SUMIFS('Grid GenerationQueue'!AI$5:AI$410,'Grid GenerationQueue'!$AZ$5:$AZ$410,$B681,'Grid GenerationQueue'!$BA$5:$BA$410,$C681,'Grid GenerationQueue'!$BK$5:$BK$410,"&gt;0")</f>
        <v>0</v>
      </c>
      <c r="AT681">
        <f>SUMIFS('Grid GenerationQueue'!AJ$5:AJ$410,'Grid GenerationQueue'!$AZ$5:$AZ$410,$B681,'Grid GenerationQueue'!$BA$5:$BA$410,$C681,'Grid GenerationQueue'!$BK$5:$BK$410,"&gt;0")</f>
        <v>0</v>
      </c>
      <c r="AU681">
        <f>SUMIFS('Grid GenerationQueue'!AK$5:AK$410,'Grid GenerationQueue'!$AZ$5:$AZ$410,$B681,'Grid GenerationQueue'!$BA$5:$BA$410,$C681,'Grid GenerationQueue'!$BK$5:$BK$410,"&gt;0")</f>
        <v>0</v>
      </c>
      <c r="AV681">
        <f>SUMIFS('Grid GenerationQueue'!AL$5:AL$410,'Grid GenerationQueue'!$AZ$5:$AZ$410,$B681,'Grid GenerationQueue'!$BA$5:$BA$410,$C681,'Grid GenerationQueue'!$BK$5:$BK$410,"&gt;0")</f>
        <v>0</v>
      </c>
      <c r="AW681">
        <f>SUMIFS('Grid GenerationQueue'!AM$5:AM$410,'Grid GenerationQueue'!$AZ$5:$AZ$410,$B681,'Grid GenerationQueue'!$BA$5:$BA$410,$C681,'Grid GenerationQueue'!$BK$5:$BK$410,"&gt;0")</f>
        <v>0</v>
      </c>
      <c r="AX681">
        <f>SUMIFS('Grid GenerationQueue'!AN$5:AN$410,'Grid GenerationQueue'!$AZ$5:$AZ$410,$B681,'Grid GenerationQueue'!$BA$5:$BA$410,$C681,'Grid GenerationQueue'!$BK$5:$BK$410,"&gt;0")</f>
        <v>0</v>
      </c>
      <c r="AY681">
        <f>SUMIFS('Grid GenerationQueue'!AO$5:AO$410,'Grid GenerationQueue'!$AZ$5:$AZ$410,$B681,'Grid GenerationQueue'!$BA$5:$BA$410,$C681,'Grid GenerationQueue'!$BK$5:$BK$410,"&gt;0")</f>
        <v>0</v>
      </c>
      <c r="AZ681">
        <f>SUMIFS('Grid GenerationQueue'!AP$5:AP$410,'Grid GenerationQueue'!$AZ$5:$AZ$410,$B681,'Grid GenerationQueue'!$BA$5:$BA$410,$C681,'Grid GenerationQueue'!$BK$5:$BK$410,"&gt;0")</f>
        <v>0</v>
      </c>
      <c r="BA681">
        <f>SUMIFS('Grid GenerationQueue'!AQ$5:AQ$410,'Grid GenerationQueue'!$AZ$5:$AZ$410,$B681,'Grid GenerationQueue'!$BA$5:$BA$410,$C681,'Grid GenerationQueue'!$BK$5:$BK$410,"&gt;0")</f>
        <v>0</v>
      </c>
      <c r="BB681">
        <f>SUMIFS('Grid GenerationQueue'!AR$5:AR$410,'Grid GenerationQueue'!$AZ$5:$AZ$410,$B681,'Grid GenerationQueue'!$BA$5:$BA$410,$C681,'Grid GenerationQueue'!$BK$5:$BK$410,"&gt;0")</f>
        <v>0</v>
      </c>
      <c r="BD681">
        <f>SUMIFS('Grid GenerationQueue'!AG$5:AG$410,'Grid GenerationQueue'!$AZ$5:$AZ$410,$B681,'Grid GenerationQueue'!$BA$5:$BA$410,$C681,'Grid GenerationQueue'!$BD$5:$BD$410,"&lt;="&amp;$BE$3)</f>
        <v>0</v>
      </c>
      <c r="BE681">
        <f>SUMIFS('Grid GenerationQueue'!AH$5:AH$410,'Grid GenerationQueue'!$AZ$5:$AZ$410,$B681,'Grid GenerationQueue'!$BA$5:$BA$410,$C681,'Grid GenerationQueue'!$BD$5:$BD$410,"&lt;="&amp;$BE$3)</f>
        <v>0</v>
      </c>
      <c r="BF681">
        <f>SUMIFS('Grid GenerationQueue'!AI$5:AI$410,'Grid GenerationQueue'!$AZ$5:$AZ$410,$B681,'Grid GenerationQueue'!$BA$5:$BA$410,$C681,'Grid GenerationQueue'!$BD$5:$BD$410,"&lt;="&amp;$BE$3)</f>
        <v>0</v>
      </c>
      <c r="BG681">
        <f>SUMIFS('Grid GenerationQueue'!AJ$5:AJ$410,'Grid GenerationQueue'!$AZ$5:$AZ$410,$B681,'Grid GenerationQueue'!$BA$5:$BA$410,$C681,'Grid GenerationQueue'!$BD$5:$BD$410,"&lt;="&amp;$BE$3)</f>
        <v>0</v>
      </c>
      <c r="BH681">
        <f>SUMIFS('Grid GenerationQueue'!AK$5:AK$410,'Grid GenerationQueue'!$AZ$5:$AZ$410,$B681,'Grid GenerationQueue'!$BA$5:$BA$410,$C681,'Grid GenerationQueue'!$BD$5:$BD$410,"&lt;="&amp;$BE$3)</f>
        <v>0</v>
      </c>
      <c r="BI681">
        <f>SUMIFS('Grid GenerationQueue'!AL$5:AL$410,'Grid GenerationQueue'!$AZ$5:$AZ$410,$B681,'Grid GenerationQueue'!$BA$5:$BA$410,$C681,'Grid GenerationQueue'!$BD$5:$BD$410,"&lt;="&amp;$BE$3)</f>
        <v>0</v>
      </c>
      <c r="BJ681">
        <f>SUMIFS('Grid GenerationQueue'!AM$5:AM$410,'Grid GenerationQueue'!$AZ$5:$AZ$410,$B681,'Grid GenerationQueue'!$BA$5:$BA$410,$C681,'Grid GenerationQueue'!$BD$5:$BD$410,"&lt;="&amp;$BE$3)</f>
        <v>0</v>
      </c>
      <c r="BK681">
        <f>SUMIFS('Grid GenerationQueue'!AN$5:AN$410,'Grid GenerationQueue'!$AZ$5:$AZ$410,$B681,'Grid GenerationQueue'!$BA$5:$BA$410,$C681,'Grid GenerationQueue'!$BD$5:$BD$410,"&lt;="&amp;$BE$3)</f>
        <v>0</v>
      </c>
      <c r="BL681">
        <f>SUMIFS('Grid GenerationQueue'!AO$5:AO$410,'Grid GenerationQueue'!$AZ$5:$AZ$410,$B681,'Grid GenerationQueue'!$BA$5:$BA$410,$C681,'Grid GenerationQueue'!$BD$5:$BD$410,"&lt;="&amp;$BE$3)</f>
        <v>0</v>
      </c>
      <c r="BM681">
        <f>SUMIFS('Grid GenerationQueue'!AP$5:AP$410,'Grid GenerationQueue'!$AZ$5:$AZ$410,$B681,'Grid GenerationQueue'!$BA$5:$BA$410,$C681,'Grid GenerationQueue'!$BD$5:$BD$410,"&lt;="&amp;$BE$3)</f>
        <v>0</v>
      </c>
      <c r="BN681">
        <f>SUMIFS('Grid GenerationQueue'!AQ$5:AQ$410,'Grid GenerationQueue'!$AZ$5:$AZ$410,$B681,'Grid GenerationQueue'!$BA$5:$BA$410,$C681,'Grid GenerationQueue'!$BD$5:$BD$410,"&lt;="&amp;$BE$3)</f>
        <v>0</v>
      </c>
      <c r="BO681">
        <f>SUMIFS('Grid GenerationQueue'!AR$5:AR$410,'Grid GenerationQueue'!$AZ$5:$AZ$410,$B681,'Grid GenerationQueue'!$BA$5:$BA$410,$C681,'Grid GenerationQueue'!$BD$5:$BD$410,"&lt;="&amp;$BE$3)</f>
        <v>0</v>
      </c>
      <c r="BQ681">
        <f>SUMIFS('Grid GenerationQueue'!AG$5:AG$410,'Grid GenerationQueue'!$AZ$5:$AZ$410,$B681,'Grid GenerationQueue'!$BA$5:$BA$410,$C681,'Grid GenerationQueue'!$BJ$5:$BJ$410,"Executed",'Grid GenerationQueue'!$BD$5:$BD$410,"&lt;="&amp;$BE$3)</f>
        <v>0</v>
      </c>
      <c r="BR681">
        <f>SUMIFS('Grid GenerationQueue'!AH$5:AH$410,'Grid GenerationQueue'!$AZ$5:$AZ$410,$B681,'Grid GenerationQueue'!$BA$5:$BA$410,$C681,'Grid GenerationQueue'!$BJ$5:$BJ$410,"Executed",'Grid GenerationQueue'!$BD$5:$BD$410,"&lt;="&amp;$BE$3)</f>
        <v>0</v>
      </c>
      <c r="BS681">
        <f>SUMIFS('Grid GenerationQueue'!AI$5:AI$410,'Grid GenerationQueue'!$AZ$5:$AZ$410,$B681,'Grid GenerationQueue'!$BA$5:$BA$410,$C681,'Grid GenerationQueue'!$BJ$5:$BJ$410,"Executed",'Grid GenerationQueue'!$BD$5:$BD$410,"&lt;="&amp;$BE$3)</f>
        <v>0</v>
      </c>
      <c r="BT681">
        <f>SUMIFS('Grid GenerationQueue'!AJ$5:AJ$410,'Grid GenerationQueue'!$AZ$5:$AZ$410,$B681,'Grid GenerationQueue'!$BA$5:$BA$410,$C681,'Grid GenerationQueue'!$BJ$5:$BJ$410,"Executed",'Grid GenerationQueue'!$BD$5:$BD$410,"&lt;="&amp;$BE$3)</f>
        <v>0</v>
      </c>
      <c r="BU681">
        <f>SUMIFS('Grid GenerationQueue'!AK$5:AK$410,'Grid GenerationQueue'!$AZ$5:$AZ$410,$B681,'Grid GenerationQueue'!$BA$5:$BA$410,$C681,'Grid GenerationQueue'!$BJ$5:$BJ$410,"Executed",'Grid GenerationQueue'!$BD$5:$BD$410,"&lt;="&amp;$BE$3)</f>
        <v>0</v>
      </c>
      <c r="BV681">
        <f>SUMIFS('Grid GenerationQueue'!AL$5:AL$410,'Grid GenerationQueue'!$AZ$5:$AZ$410,$B681,'Grid GenerationQueue'!$BA$5:$BA$410,$C681,'Grid GenerationQueue'!$BJ$5:$BJ$410,"Executed",'Grid GenerationQueue'!$BD$5:$BD$410,"&lt;="&amp;$BE$3)</f>
        <v>0</v>
      </c>
      <c r="BW681">
        <f>SUMIFS('Grid GenerationQueue'!AM$5:AM$410,'Grid GenerationQueue'!$AZ$5:$AZ$410,$B681,'Grid GenerationQueue'!$BA$5:$BA$410,$C681,'Grid GenerationQueue'!$BJ$5:$BJ$410,"Executed",'Grid GenerationQueue'!$BD$5:$BD$410,"&lt;="&amp;$BE$3)</f>
        <v>0</v>
      </c>
      <c r="BX681">
        <f>SUMIFS('Grid GenerationQueue'!AN$5:AN$410,'Grid GenerationQueue'!$AZ$5:$AZ$410,$B681,'Grid GenerationQueue'!$BA$5:$BA$410,$C681,'Grid GenerationQueue'!$BJ$5:$BJ$410,"Executed",'Grid GenerationQueue'!$BD$5:$BD$410,"&lt;="&amp;$BE$3)</f>
        <v>0</v>
      </c>
      <c r="BY681">
        <f>SUMIFS('Grid GenerationQueue'!AO$5:AO$410,'Grid GenerationQueue'!$AZ$5:$AZ$410,$B681,'Grid GenerationQueue'!$BA$5:$BA$410,$C681,'Grid GenerationQueue'!$BJ$5:$BJ$410,"Executed",'Grid GenerationQueue'!$BD$5:$BD$410,"&lt;="&amp;$BE$3)</f>
        <v>0</v>
      </c>
      <c r="BZ681">
        <f>SUMIFS('Grid GenerationQueue'!AP$5:AP$410,'Grid GenerationQueue'!$AZ$5:$AZ$410,$B681,'Grid GenerationQueue'!$BA$5:$BA$410,$C681,'Grid GenerationQueue'!$BJ$5:$BJ$410,"Executed",'Grid GenerationQueue'!$BD$5:$BD$410,"&lt;="&amp;$BE$3)</f>
        <v>0</v>
      </c>
      <c r="CA681">
        <f>SUMIFS('Grid GenerationQueue'!AQ$5:AQ$410,'Grid GenerationQueue'!$AZ$5:$AZ$410,$B681,'Grid GenerationQueue'!$BA$5:$BA$410,$C681,'Grid GenerationQueue'!$BJ$5:$BJ$410,"Executed",'Grid GenerationQueue'!$BD$5:$BD$410,"&lt;="&amp;$BE$3)</f>
        <v>0</v>
      </c>
      <c r="CB681">
        <f>SUMIFS('Grid GenerationQueue'!AR$5:AR$410,'Grid GenerationQueue'!$AZ$5:$AZ$410,$B681,'Grid GenerationQueue'!$BA$5:$BA$410,$C681,'Grid GenerationQueue'!$BJ$5:$BJ$410,"Executed",'Grid GenerationQueue'!$BD$5:$BD$410,"&lt;="&amp;$BE$3)</f>
        <v>0</v>
      </c>
      <c r="CD681">
        <f>SUMIFS('Grid GenerationQueue'!AG$5:AG$410,'Grid GenerationQueue'!$AZ$5:$AZ$410,$B681,'Grid GenerationQueue'!$BA$5:$BA$410,$C681,'Grid GenerationQueue'!$BH$5:$BH$410,"&lt;&gt;"&amp;"",'Grid GenerationQueue'!$BD$5:$BD$410,"&lt;="&amp;$BE$3)</f>
        <v>0</v>
      </c>
      <c r="CE681">
        <f>SUMIFS('Grid GenerationQueue'!AH$5:AH$410,'Grid GenerationQueue'!$AZ$5:$AZ$410,$B681,'Grid GenerationQueue'!$BA$5:$BA$410,$C681,'Grid GenerationQueue'!$BH$5:$BH$410,"&lt;&gt;"&amp;"",'Grid GenerationQueue'!$BD$5:$BD$410,"&lt;="&amp;$BE$3)</f>
        <v>0</v>
      </c>
      <c r="CF681">
        <f>SUMIFS('Grid GenerationQueue'!AI$5:AI$410,'Grid GenerationQueue'!$AZ$5:$AZ$410,$B681,'Grid GenerationQueue'!$BA$5:$BA$410,$C681,'Grid GenerationQueue'!$BH$5:$BH$410,"&lt;&gt;"&amp;"",'Grid GenerationQueue'!$BD$5:$BD$410,"&lt;="&amp;$BE$3)</f>
        <v>0</v>
      </c>
      <c r="CG681">
        <f>SUMIFS('Grid GenerationQueue'!AJ$5:AJ$410,'Grid GenerationQueue'!$AZ$5:$AZ$410,$B681,'Grid GenerationQueue'!$BA$5:$BA$410,$C681,'Grid GenerationQueue'!$BH$5:$BH$410,"&lt;&gt;"&amp;"",'Grid GenerationQueue'!$BD$5:$BD$410,"&lt;="&amp;$BE$3)</f>
        <v>0</v>
      </c>
      <c r="CH681">
        <f>SUMIFS('Grid GenerationQueue'!AK$5:AK$410,'Grid GenerationQueue'!$AZ$5:$AZ$410,$B681,'Grid GenerationQueue'!$BA$5:$BA$410,$C681,'Grid GenerationQueue'!$BH$5:$BH$410,"&lt;&gt;"&amp;"",'Grid GenerationQueue'!$BD$5:$BD$410,"&lt;="&amp;$BE$3)</f>
        <v>0</v>
      </c>
      <c r="CI681">
        <f>SUMIFS('Grid GenerationQueue'!AL$5:AL$410,'Grid GenerationQueue'!$AZ$5:$AZ$410,$B681,'Grid GenerationQueue'!$BA$5:$BA$410,$C681,'Grid GenerationQueue'!$BH$5:$BH$410,"&lt;&gt;"&amp;"",'Grid GenerationQueue'!$BD$5:$BD$410,"&lt;="&amp;$BE$3)</f>
        <v>0</v>
      </c>
      <c r="CJ681">
        <f>SUMIFS('Grid GenerationQueue'!AM$5:AM$410,'Grid GenerationQueue'!$AZ$5:$AZ$410,$B681,'Grid GenerationQueue'!$BA$5:$BA$410,$C681,'Grid GenerationQueue'!$BH$5:$BH$410,"&lt;&gt;"&amp;"",'Grid GenerationQueue'!$BD$5:$BD$410,"&lt;="&amp;$BE$3)</f>
        <v>0</v>
      </c>
      <c r="CK681">
        <f>SUMIFS('Grid GenerationQueue'!AN$5:AN$410,'Grid GenerationQueue'!$AZ$5:$AZ$410,$B681,'Grid GenerationQueue'!$BA$5:$BA$410,$C681,'Grid GenerationQueue'!$BH$5:$BH$410,"&lt;&gt;"&amp;"",'Grid GenerationQueue'!$BD$5:$BD$410,"&lt;="&amp;$BE$3)</f>
        <v>0</v>
      </c>
      <c r="CL681">
        <f>SUMIFS('Grid GenerationQueue'!AO$5:AO$410,'Grid GenerationQueue'!$AZ$5:$AZ$410,$B681,'Grid GenerationQueue'!$BA$5:$BA$410,$C681,'Grid GenerationQueue'!$BH$5:$BH$410,"&lt;&gt;"&amp;"",'Grid GenerationQueue'!$BD$5:$BD$410,"&lt;="&amp;$BE$3)</f>
        <v>0</v>
      </c>
      <c r="CM681">
        <f>SUMIFS('Grid GenerationQueue'!AP$5:AP$410,'Grid GenerationQueue'!$AZ$5:$AZ$410,$B681,'Grid GenerationQueue'!$BA$5:$BA$410,$C681,'Grid GenerationQueue'!$BH$5:$BH$410,"&lt;&gt;"&amp;"",'Grid GenerationQueue'!$BD$5:$BD$410,"&lt;="&amp;$BE$3)</f>
        <v>0</v>
      </c>
      <c r="CN681">
        <f>SUMIFS('Grid GenerationQueue'!AQ$5:AQ$410,'Grid GenerationQueue'!$AZ$5:$AZ$410,$B681,'Grid GenerationQueue'!$BA$5:$BA$410,$C681,'Grid GenerationQueue'!$BH$5:$BH$410,"&lt;&gt;"&amp;"",'Grid GenerationQueue'!$BD$5:$BD$410,"&lt;="&amp;$BE$3)</f>
        <v>0</v>
      </c>
      <c r="CO681">
        <f>SUMIFS('Grid GenerationQueue'!AR$5:AR$410,'Grid GenerationQueue'!$AZ$5:$AZ$410,$B681,'Grid GenerationQueue'!$BA$5:$BA$410,$C681,'Grid GenerationQueue'!$BH$5:$BH$410,"&lt;&gt;"&amp;"",'Grid GenerationQueue'!$BD$5:$BD$410,"&lt;="&amp;$BE$3)</f>
        <v>0</v>
      </c>
      <c r="CQ681">
        <f>SUMIFS('Grid GenerationQueue'!AG$5:AG$410,'Grid GenerationQueue'!$AZ$5:$AZ$410,$B681,'Grid GenerationQueue'!$BA$5:$BA$410,$C681,'Grid GenerationQueue'!$BK$5:$BK$410,"&gt;0",'Grid GenerationQueue'!$BD$5:$BD$410,"&lt;="&amp;$BE$3)</f>
        <v>0</v>
      </c>
      <c r="CR681">
        <f>SUMIFS('Grid GenerationQueue'!AH$5:AH$410,'Grid GenerationQueue'!$AZ$5:$AZ$410,$B681,'Grid GenerationQueue'!$BA$5:$BA$410,$C681,'Grid GenerationQueue'!$BK$5:$BK$410,"&gt;0",'Grid GenerationQueue'!$BD$5:$BD$410,"&lt;="&amp;$BE$3)</f>
        <v>0</v>
      </c>
      <c r="CS681">
        <f>SUMIFS('Grid GenerationQueue'!AI$5:AI$410,'Grid GenerationQueue'!$AZ$5:$AZ$410,$B681,'Grid GenerationQueue'!$BA$5:$BA$410,$C681,'Grid GenerationQueue'!$BK$5:$BK$410,"&gt;0",'Grid GenerationQueue'!$BD$5:$BD$410,"&lt;="&amp;$BE$3)</f>
        <v>0</v>
      </c>
      <c r="CT681">
        <f>SUMIFS('Grid GenerationQueue'!AJ$5:AJ$410,'Grid GenerationQueue'!$AZ$5:$AZ$410,$B681,'Grid GenerationQueue'!$BA$5:$BA$410,$C681,'Grid GenerationQueue'!$BK$5:$BK$410,"&gt;0",'Grid GenerationQueue'!$BD$5:$BD$410,"&lt;="&amp;$BE$3)</f>
        <v>0</v>
      </c>
      <c r="CU681">
        <f>SUMIFS('Grid GenerationQueue'!AK$5:AK$410,'Grid GenerationQueue'!$AZ$5:$AZ$410,$B681,'Grid GenerationQueue'!$BA$5:$BA$410,$C681,'Grid GenerationQueue'!$BK$5:$BK$410,"&gt;0",'Grid GenerationQueue'!$BD$5:$BD$410,"&lt;="&amp;$BE$3)</f>
        <v>0</v>
      </c>
      <c r="CV681">
        <f>SUMIFS('Grid GenerationQueue'!AL$5:AL$410,'Grid GenerationQueue'!$AZ$5:$AZ$410,$B681,'Grid GenerationQueue'!$BA$5:$BA$410,$C681,'Grid GenerationQueue'!$BK$5:$BK$410,"&gt;0",'Grid GenerationQueue'!$BD$5:$BD$410,"&lt;="&amp;$BE$3)</f>
        <v>0</v>
      </c>
      <c r="CW681">
        <f>SUMIFS('Grid GenerationQueue'!AM$5:AM$410,'Grid GenerationQueue'!$AZ$5:$AZ$410,$B681,'Grid GenerationQueue'!$BA$5:$BA$410,$C681,'Grid GenerationQueue'!$BK$5:$BK$410,"&gt;0",'Grid GenerationQueue'!$BD$5:$BD$410,"&lt;="&amp;$BE$3)</f>
        <v>0</v>
      </c>
      <c r="CX681">
        <f>SUMIFS('Grid GenerationQueue'!AN$5:AN$410,'Grid GenerationQueue'!$AZ$5:$AZ$410,$B681,'Grid GenerationQueue'!$BA$5:$BA$410,$C681,'Grid GenerationQueue'!$BK$5:$BK$410,"&gt;0",'Grid GenerationQueue'!$BD$5:$BD$410,"&lt;="&amp;$BE$3)</f>
        <v>0</v>
      </c>
      <c r="CY681">
        <f>SUMIFS('Grid GenerationQueue'!AO$5:AO$410,'Grid GenerationQueue'!$AZ$5:$AZ$410,$B681,'Grid GenerationQueue'!$BA$5:$BA$410,$C681,'Grid GenerationQueue'!$BK$5:$BK$410,"&gt;0",'Grid GenerationQueue'!$BD$5:$BD$410,"&lt;="&amp;$BE$3)</f>
        <v>0</v>
      </c>
      <c r="CZ681">
        <f>SUMIFS('Grid GenerationQueue'!AP$5:AP$410,'Grid GenerationQueue'!$AZ$5:$AZ$410,$B681,'Grid GenerationQueue'!$BA$5:$BA$410,$C681,'Grid GenerationQueue'!$BK$5:$BK$410,"&gt;0",'Grid GenerationQueue'!$BD$5:$BD$410,"&lt;="&amp;$BE$3)</f>
        <v>0</v>
      </c>
      <c r="DA681">
        <f>SUMIFS('Grid GenerationQueue'!AQ$5:AQ$410,'Grid GenerationQueue'!$AZ$5:$AZ$410,$B681,'Grid GenerationQueue'!$BA$5:$BA$410,$C681,'Grid GenerationQueue'!$BK$5:$BK$410,"&gt;0",'Grid GenerationQueue'!$BD$5:$BD$410,"&lt;="&amp;$BE$3)</f>
        <v>0</v>
      </c>
      <c r="DB681">
        <f>SUMIFS('Grid GenerationQueue'!AR$5:AR$410,'Grid GenerationQueue'!$AZ$5:$AZ$410,$B681,'Grid GenerationQueue'!$BA$5:$BA$410,$C681,'Grid GenerationQueue'!$BK$5:$BK$410,"&gt;0",'Grid GenerationQueue'!$BD$5:$BD$410,"&lt;="&amp;$BE$3)</f>
        <v>0</v>
      </c>
    </row>
    <row r="682" spans="1:106" x14ac:dyDescent="0.35">
      <c r="A682" t="s">
        <v>4751</v>
      </c>
      <c r="B682" t="s">
        <v>4727</v>
      </c>
      <c r="C682">
        <v>230</v>
      </c>
      <c r="D682">
        <f>SUMIFS('Grid GenerationQueue'!AG$5:AG$410,'Grid GenerationQueue'!$AZ$5:$AZ$410,$B682,'Grid GenerationQueue'!$BA$5:$BA$410,$C682)</f>
        <v>272.89999999999998</v>
      </c>
      <c r="E682">
        <f>SUMIFS('Grid GenerationQueue'!AH$5:AH$410,'Grid GenerationQueue'!$AZ$5:$AZ$410,$B682,'Grid GenerationQueue'!$BA$5:$BA$410,$C682)</f>
        <v>247.52</v>
      </c>
      <c r="F682">
        <f>SUMIFS('Grid GenerationQueue'!AI$5:AI$410,'Grid GenerationQueue'!$AZ$5:$AZ$410,$B682,'Grid GenerationQueue'!$BA$5:$BA$410,$C682)</f>
        <v>312</v>
      </c>
      <c r="G682">
        <f>SUMIFS('Grid GenerationQueue'!AJ$5:AJ$410,'Grid GenerationQueue'!$AZ$5:$AZ$410,$B682,'Grid GenerationQueue'!$BA$5:$BA$410,$C682)</f>
        <v>300</v>
      </c>
      <c r="H682">
        <f>SUMIFS('Grid GenerationQueue'!AK$5:AK$410,'Grid GenerationQueue'!$AZ$5:$AZ$410,$B682,'Grid GenerationQueue'!$BA$5:$BA$410,$C682)</f>
        <v>712.25199999999995</v>
      </c>
      <c r="I682">
        <f>SUMIFS('Grid GenerationQueue'!AL$5:AL$410,'Grid GenerationQueue'!$AZ$5:$AZ$410,$B682,'Grid GenerationQueue'!$BA$5:$BA$410,$C682)</f>
        <v>0.88000000000000256</v>
      </c>
      <c r="J682">
        <f>SUMIFS('Grid GenerationQueue'!AM$5:AM$410,'Grid GenerationQueue'!$AZ$5:$AZ$410,$B682,'Grid GenerationQueue'!$BA$5:$BA$410,$C682)</f>
        <v>0</v>
      </c>
      <c r="K682">
        <f>SUMIFS('Grid GenerationQueue'!AN$5:AN$410,'Grid GenerationQueue'!$AZ$5:$AZ$410,$B682,'Grid GenerationQueue'!$BA$5:$BA$410,$C682)</f>
        <v>0</v>
      </c>
      <c r="L682">
        <f>SUMIFS('Grid GenerationQueue'!AO$5:AO$410,'Grid GenerationQueue'!$AZ$5:$AZ$410,$B682,'Grid GenerationQueue'!$BA$5:$BA$410,$C682)</f>
        <v>100</v>
      </c>
      <c r="M682">
        <f>SUMIFS('Grid GenerationQueue'!AP$5:AP$410,'Grid GenerationQueue'!$AZ$5:$AZ$410,$B682,'Grid GenerationQueue'!$BA$5:$BA$410,$C682)</f>
        <v>100</v>
      </c>
      <c r="N682">
        <f>SUMIFS('Grid GenerationQueue'!AQ$5:AQ$410,'Grid GenerationQueue'!$AZ$5:$AZ$410,$B682,'Grid GenerationQueue'!$BA$5:$BA$410,$C682)</f>
        <v>0</v>
      </c>
      <c r="O682">
        <f>SUMIFS('Grid GenerationQueue'!AR$5:AR$410,'Grid GenerationQueue'!$AZ$5:$AZ$410,$B682,'Grid GenerationQueue'!$BA$5:$BA$410,$C682)</f>
        <v>0</v>
      </c>
      <c r="Q682">
        <f>SUMIFS('Grid GenerationQueue'!AG$5:AG$410,'Grid GenerationQueue'!$AZ$5:$AZ$410,$B682,'Grid GenerationQueue'!$BA$5:$BA$410,$C682,'Grid GenerationQueue'!$BJ$5:$BJ$410,"Executed")</f>
        <v>249.42</v>
      </c>
      <c r="R682">
        <f>SUMIFS('Grid GenerationQueue'!AH$5:AH$410,'Grid GenerationQueue'!$AZ$5:$AZ$410,$B682,'Grid GenerationQueue'!$BA$5:$BA$410,$C682,'Grid GenerationQueue'!$BJ$5:$BJ$410,"Executed")</f>
        <v>247.52</v>
      </c>
      <c r="S682">
        <f>SUMIFS('Grid GenerationQueue'!AI$5:AI$410,'Grid GenerationQueue'!$AZ$5:$AZ$410,$B682,'Grid GenerationQueue'!$BA$5:$BA$410,$C682,'Grid GenerationQueue'!$BJ$5:$BJ$410,"Executed")</f>
        <v>312</v>
      </c>
      <c r="T682">
        <f>SUMIFS('Grid GenerationQueue'!AJ$5:AJ$410,'Grid GenerationQueue'!$AZ$5:$AZ$410,$B682,'Grid GenerationQueue'!$BA$5:$BA$410,$C682,'Grid GenerationQueue'!$BJ$5:$BJ$410,"Executed")</f>
        <v>300</v>
      </c>
      <c r="U682">
        <f>SUMIFS('Grid GenerationQueue'!AK$5:AK$410,'Grid GenerationQueue'!$AZ$5:$AZ$410,$B682,'Grid GenerationQueue'!$BA$5:$BA$410,$C682,'Grid GenerationQueue'!$BJ$5:$BJ$410,"Executed")</f>
        <v>88.771999999999991</v>
      </c>
      <c r="V682">
        <f>SUMIFS('Grid GenerationQueue'!AL$5:AL$410,'Grid GenerationQueue'!$AZ$5:$AZ$410,$B682,'Grid GenerationQueue'!$BA$5:$BA$410,$C682,'Grid GenerationQueue'!$BJ$5:$BJ$410,"Executed")</f>
        <v>0.88000000000000256</v>
      </c>
      <c r="W682">
        <f>SUMIFS('Grid GenerationQueue'!AM$5:AM$410,'Grid GenerationQueue'!$AZ$5:$AZ$410,$B682,'Grid GenerationQueue'!$BA$5:$BA$410,$C682,'Grid GenerationQueue'!$BJ$5:$BJ$410,"Executed")</f>
        <v>0</v>
      </c>
      <c r="X682">
        <f>SUMIFS('Grid GenerationQueue'!AN$5:AN$410,'Grid GenerationQueue'!$AZ$5:$AZ$410,$B682,'Grid GenerationQueue'!$BA$5:$BA$410,$C682,'Grid GenerationQueue'!$BJ$5:$BJ$410,"Executed")</f>
        <v>0</v>
      </c>
      <c r="Y682">
        <f>SUMIFS('Grid GenerationQueue'!AO$5:AO$410,'Grid GenerationQueue'!$AZ$5:$AZ$410,$B682,'Grid GenerationQueue'!$BA$5:$BA$410,$C682,'Grid GenerationQueue'!$BJ$5:$BJ$410,"Executed")</f>
        <v>100</v>
      </c>
      <c r="Z682">
        <f>SUMIFS('Grid GenerationQueue'!AP$5:AP$410,'Grid GenerationQueue'!$AZ$5:$AZ$410,$B682,'Grid GenerationQueue'!$BA$5:$BA$410,$C682,'Grid GenerationQueue'!$BJ$5:$BJ$410,"Executed")</f>
        <v>100</v>
      </c>
      <c r="AA682">
        <f>SUMIFS('Grid GenerationQueue'!AQ$5:AQ$410,'Grid GenerationQueue'!$AZ$5:$AZ$410,$B682,'Grid GenerationQueue'!$BA$5:$BA$410,$C682,'Grid GenerationQueue'!$BJ$5:$BJ$410,"Executed")</f>
        <v>0</v>
      </c>
      <c r="AB682">
        <f>SUMIFS('Grid GenerationQueue'!AR$5:AR$410,'Grid GenerationQueue'!$AZ$5:$AZ$410,$B682,'Grid GenerationQueue'!$BA$5:$BA$410,$C682,'Grid GenerationQueue'!$BJ$5:$BJ$410,"Executed")</f>
        <v>0</v>
      </c>
      <c r="AD682">
        <f>SUMIFS('Grid GenerationQueue'!AG$5:AG$410,'Grid GenerationQueue'!$AZ$5:$AZ$410,$B682,'Grid GenerationQueue'!$BA$5:$BA$410,$C682,'Grid GenerationQueue'!$BH$5:$BH$410,"&lt;&gt;"&amp;"")+SUMIFS('Grid GenerationQueue'!AG$5:AG$410,'Grid GenerationQueue'!$AZ$5:$AZ$410,$B682,'Grid GenerationQueue'!$BA$5:$BA$410,$C682,'Grid GenerationQueue'!$BH$5:$BH$410,"",'Grid GenerationQueue'!$AC$5:$AC$410,1)</f>
        <v>272.89999999999998</v>
      </c>
      <c r="AE682">
        <f>SUMIFS('Grid GenerationQueue'!AH$5:AH$410,'Grid GenerationQueue'!$AZ$5:$AZ$410,$B682,'Grid GenerationQueue'!$BA$5:$BA$410,$C682,'Grid GenerationQueue'!$BH$5:$BH$410,"&lt;&gt;"&amp;"")+SUMIFS('Grid GenerationQueue'!AH$5:AH$410,'Grid GenerationQueue'!$AZ$5:$AZ$410,$B682,'Grid GenerationQueue'!$BA$5:$BA$410,$C682,'Grid GenerationQueue'!$BH$5:$BH$410,"",'Grid GenerationQueue'!$AC$5:$AC$410,1)</f>
        <v>247.52</v>
      </c>
      <c r="AF682">
        <f>SUMIFS('Grid GenerationQueue'!AI$5:AI$410,'Grid GenerationQueue'!$AZ$5:$AZ$410,$B682,'Grid GenerationQueue'!$BA$5:$BA$410,$C682,'Grid GenerationQueue'!$BH$5:$BH$410,"&lt;&gt;"&amp;"")+SUMIFS('Grid GenerationQueue'!AI$5:AI$410,'Grid GenerationQueue'!$AZ$5:$AZ$410,$B682,'Grid GenerationQueue'!$BA$5:$BA$410,$C682,'Grid GenerationQueue'!$BH$5:$BH$410,"",'Grid GenerationQueue'!$AC$5:$AC$410,1)</f>
        <v>312</v>
      </c>
      <c r="AG682">
        <f>SUMIFS('Grid GenerationQueue'!AJ$5:AJ$410,'Grid GenerationQueue'!$AZ$5:$AZ$410,$B682,'Grid GenerationQueue'!$BA$5:$BA$410,$C682,'Grid GenerationQueue'!$BH$5:$BH$410,"&lt;&gt;"&amp;"")+SUMIFS('Grid GenerationQueue'!AJ$5:AJ$410,'Grid GenerationQueue'!$AZ$5:$AZ$410,$B682,'Grid GenerationQueue'!$BA$5:$BA$410,$C682,'Grid GenerationQueue'!$BH$5:$BH$410,"",'Grid GenerationQueue'!$AC$5:$AC$410,1)</f>
        <v>300</v>
      </c>
      <c r="AH682">
        <f>SUMIFS('Grid GenerationQueue'!AK$5:AK$410,'Grid GenerationQueue'!$AZ$5:$AZ$410,$B682,'Grid GenerationQueue'!$BA$5:$BA$410,$C682,'Grid GenerationQueue'!$BH$5:$BH$410,"&lt;&gt;"&amp;"")+SUMIFS('Grid GenerationQueue'!AK$5:AK$410,'Grid GenerationQueue'!$AZ$5:$AZ$410,$B682,'Grid GenerationQueue'!$BA$5:$BA$410,$C682,'Grid GenerationQueue'!$BH$5:$BH$410,"",'Grid GenerationQueue'!$AC$5:$AC$410,1)</f>
        <v>712.25199999999995</v>
      </c>
      <c r="AI682">
        <f>SUMIFS('Grid GenerationQueue'!AL$5:AL$410,'Grid GenerationQueue'!$AZ$5:$AZ$410,$B682,'Grid GenerationQueue'!$BA$5:$BA$410,$C682,'Grid GenerationQueue'!$BH$5:$BH$410,"&lt;&gt;"&amp;"")+SUMIFS('Grid GenerationQueue'!AL$5:AL$410,'Grid GenerationQueue'!$AZ$5:$AZ$410,$B682,'Grid GenerationQueue'!$BA$5:$BA$410,$C682,'Grid GenerationQueue'!$BH$5:$BH$410,"",'Grid GenerationQueue'!$AC$5:$AC$410,1)</f>
        <v>0.88000000000000256</v>
      </c>
      <c r="AJ682">
        <f>SUMIFS('Grid GenerationQueue'!AM$5:AM$410,'Grid GenerationQueue'!$AZ$5:$AZ$410,$B682,'Grid GenerationQueue'!$BA$5:$BA$410,$C682,'Grid GenerationQueue'!$BH$5:$BH$410,"&lt;&gt;"&amp;"")+SUMIFS('Grid GenerationQueue'!AM$5:AM$410,'Grid GenerationQueue'!$AZ$5:$AZ$410,$B682,'Grid GenerationQueue'!$BA$5:$BA$410,$C682,'Grid GenerationQueue'!$BH$5:$BH$410,"",'Grid GenerationQueue'!$AC$5:$AC$410,1)</f>
        <v>0</v>
      </c>
      <c r="AK682">
        <f>SUMIFS('Grid GenerationQueue'!AN$5:AN$410,'Grid GenerationQueue'!$AZ$5:$AZ$410,$B682,'Grid GenerationQueue'!$BA$5:$BA$410,$C682,'Grid GenerationQueue'!$BH$5:$BH$410,"&lt;&gt;"&amp;"")+SUMIFS('Grid GenerationQueue'!AN$5:AN$410,'Grid GenerationQueue'!$AZ$5:$AZ$410,$B682,'Grid GenerationQueue'!$BA$5:$BA$410,$C682,'Grid GenerationQueue'!$BH$5:$BH$410,"",'Grid GenerationQueue'!$AC$5:$AC$410,1)</f>
        <v>0</v>
      </c>
      <c r="AL682">
        <f>SUMIFS('Grid GenerationQueue'!AO$5:AO$410,'Grid GenerationQueue'!$AZ$5:$AZ$410,$B682,'Grid GenerationQueue'!$BA$5:$BA$410,$C682,'Grid GenerationQueue'!$BH$5:$BH$410,"&lt;&gt;"&amp;"")+SUMIFS('Grid GenerationQueue'!AO$5:AO$410,'Grid GenerationQueue'!$AZ$5:$AZ$410,$B682,'Grid GenerationQueue'!$BA$5:$BA$410,$C682,'Grid GenerationQueue'!$BH$5:$BH$410,"",'Grid GenerationQueue'!$AC$5:$AC$410,1)</f>
        <v>100</v>
      </c>
      <c r="AM682">
        <f>SUMIFS('Grid GenerationQueue'!AP$5:AP$410,'Grid GenerationQueue'!$AZ$5:$AZ$410,$B682,'Grid GenerationQueue'!$BA$5:$BA$410,$C682,'Grid GenerationQueue'!$BH$5:$BH$410,"&lt;&gt;"&amp;"")+SUMIFS('Grid GenerationQueue'!AP$5:AP$410,'Grid GenerationQueue'!$AZ$5:$AZ$410,$B682,'Grid GenerationQueue'!$BA$5:$BA$410,$C682,'Grid GenerationQueue'!$BH$5:$BH$410,"",'Grid GenerationQueue'!$AC$5:$AC$410,1)</f>
        <v>100</v>
      </c>
      <c r="AN682">
        <f>SUMIFS('Grid GenerationQueue'!AQ$5:AQ$410,'Grid GenerationQueue'!$AZ$5:$AZ$410,$B682,'Grid GenerationQueue'!$BA$5:$BA$410,$C682,'Grid GenerationQueue'!$BH$5:$BH$410,"&lt;&gt;"&amp;"")+SUMIFS('Grid GenerationQueue'!AQ$5:AQ$410,'Grid GenerationQueue'!$AZ$5:$AZ$410,$B682,'Grid GenerationQueue'!$BA$5:$BA$410,$C682,'Grid GenerationQueue'!$BH$5:$BH$410,"",'Grid GenerationQueue'!$AC$5:$AC$410,1)</f>
        <v>0</v>
      </c>
      <c r="AO682">
        <f>SUMIFS('Grid GenerationQueue'!AR$5:AR$410,'Grid GenerationQueue'!$AZ$5:$AZ$410,$B682,'Grid GenerationQueue'!$BA$5:$BA$410,$C682,'Grid GenerationQueue'!$BH$5:$BH$410,"&lt;&gt;"&amp;"")+SUMIFS('Grid GenerationQueue'!AR$5:AR$410,'Grid GenerationQueue'!$AZ$5:$AZ$410,$B682,'Grid GenerationQueue'!$BA$5:$BA$410,$C682,'Grid GenerationQueue'!$BH$5:$BH$410,"",'Grid GenerationQueue'!$AC$5:$AC$410,1)</f>
        <v>0</v>
      </c>
      <c r="AQ682">
        <f>SUMIFS('Grid GenerationQueue'!AG$5:AG$410,'Grid GenerationQueue'!$AZ$5:$AZ$410,$B682,'Grid GenerationQueue'!$BA$5:$BA$410,$C682,'Grid GenerationQueue'!$BK$5:$BK$410,"&gt;0")</f>
        <v>141.41999999999999</v>
      </c>
      <c r="AR682">
        <f>SUMIFS('Grid GenerationQueue'!AH$5:AH$410,'Grid GenerationQueue'!$AZ$5:$AZ$410,$B682,'Grid GenerationQueue'!$BA$5:$BA$410,$C682,'Grid GenerationQueue'!$BK$5:$BK$410,"&gt;0")</f>
        <v>139.52000000000001</v>
      </c>
      <c r="AS682">
        <f>SUMIFS('Grid GenerationQueue'!AI$5:AI$410,'Grid GenerationQueue'!$AZ$5:$AZ$410,$B682,'Grid GenerationQueue'!$BA$5:$BA$410,$C682,'Grid GenerationQueue'!$BK$5:$BK$410,"&gt;0")</f>
        <v>0</v>
      </c>
      <c r="AT682">
        <f>SUMIFS('Grid GenerationQueue'!AJ$5:AJ$410,'Grid GenerationQueue'!$AZ$5:$AZ$410,$B682,'Grid GenerationQueue'!$BA$5:$BA$410,$C682,'Grid GenerationQueue'!$BK$5:$BK$410,"&gt;0")</f>
        <v>0</v>
      </c>
      <c r="AU682">
        <f>SUMIFS('Grid GenerationQueue'!AK$5:AK$410,'Grid GenerationQueue'!$AZ$5:$AZ$410,$B682,'Grid GenerationQueue'!$BA$5:$BA$410,$C682,'Grid GenerationQueue'!$BK$5:$BK$410,"&gt;0")</f>
        <v>88.771999999999991</v>
      </c>
      <c r="AV682">
        <f>SUMIFS('Grid GenerationQueue'!AL$5:AL$410,'Grid GenerationQueue'!$AZ$5:$AZ$410,$B682,'Grid GenerationQueue'!$BA$5:$BA$410,$C682,'Grid GenerationQueue'!$BK$5:$BK$410,"&gt;0")</f>
        <v>0.88000000000000256</v>
      </c>
      <c r="AW682">
        <f>SUMIFS('Grid GenerationQueue'!AM$5:AM$410,'Grid GenerationQueue'!$AZ$5:$AZ$410,$B682,'Grid GenerationQueue'!$BA$5:$BA$410,$C682,'Grid GenerationQueue'!$BK$5:$BK$410,"&gt;0")</f>
        <v>0</v>
      </c>
      <c r="AX682">
        <f>SUMIFS('Grid GenerationQueue'!AN$5:AN$410,'Grid GenerationQueue'!$AZ$5:$AZ$410,$B682,'Grid GenerationQueue'!$BA$5:$BA$410,$C682,'Grid GenerationQueue'!$BK$5:$BK$410,"&gt;0")</f>
        <v>0</v>
      </c>
      <c r="AY682">
        <f>SUMIFS('Grid GenerationQueue'!AO$5:AO$410,'Grid GenerationQueue'!$AZ$5:$AZ$410,$B682,'Grid GenerationQueue'!$BA$5:$BA$410,$C682,'Grid GenerationQueue'!$BK$5:$BK$410,"&gt;0")</f>
        <v>100</v>
      </c>
      <c r="AZ682">
        <f>SUMIFS('Grid GenerationQueue'!AP$5:AP$410,'Grid GenerationQueue'!$AZ$5:$AZ$410,$B682,'Grid GenerationQueue'!$BA$5:$BA$410,$C682,'Grid GenerationQueue'!$BK$5:$BK$410,"&gt;0")</f>
        <v>100</v>
      </c>
      <c r="BA682">
        <f>SUMIFS('Grid GenerationQueue'!AQ$5:AQ$410,'Grid GenerationQueue'!$AZ$5:$AZ$410,$B682,'Grid GenerationQueue'!$BA$5:$BA$410,$C682,'Grid GenerationQueue'!$BK$5:$BK$410,"&gt;0")</f>
        <v>0</v>
      </c>
      <c r="BB682">
        <f>SUMIFS('Grid GenerationQueue'!AR$5:AR$410,'Grid GenerationQueue'!$AZ$5:$AZ$410,$B682,'Grid GenerationQueue'!$BA$5:$BA$410,$C682,'Grid GenerationQueue'!$BK$5:$BK$410,"&gt;0")</f>
        <v>0</v>
      </c>
      <c r="BD682">
        <f>SUMIFS('Grid GenerationQueue'!AG$5:AG$410,'Grid GenerationQueue'!$AZ$5:$AZ$410,$B682,'Grid GenerationQueue'!$BA$5:$BA$410,$C682,'Grid GenerationQueue'!$BD$5:$BD$410,"&lt;="&amp;$BE$3)</f>
        <v>249.42</v>
      </c>
      <c r="BE682">
        <f>SUMIFS('Grid GenerationQueue'!AH$5:AH$410,'Grid GenerationQueue'!$AZ$5:$AZ$410,$B682,'Grid GenerationQueue'!$BA$5:$BA$410,$C682,'Grid GenerationQueue'!$BD$5:$BD$410,"&lt;="&amp;$BE$3)</f>
        <v>247.52</v>
      </c>
      <c r="BF682">
        <f>SUMIFS('Grid GenerationQueue'!AI$5:AI$410,'Grid GenerationQueue'!$AZ$5:$AZ$410,$B682,'Grid GenerationQueue'!$BA$5:$BA$410,$C682,'Grid GenerationQueue'!$BD$5:$BD$410,"&lt;="&amp;$BE$3)</f>
        <v>312</v>
      </c>
      <c r="BG682">
        <f>SUMIFS('Grid GenerationQueue'!AJ$5:AJ$410,'Grid GenerationQueue'!$AZ$5:$AZ$410,$B682,'Grid GenerationQueue'!$BA$5:$BA$410,$C682,'Grid GenerationQueue'!$BD$5:$BD$410,"&lt;="&amp;$BE$3)</f>
        <v>300</v>
      </c>
      <c r="BH682">
        <f>SUMIFS('Grid GenerationQueue'!AK$5:AK$410,'Grid GenerationQueue'!$AZ$5:$AZ$410,$B682,'Grid GenerationQueue'!$BA$5:$BA$410,$C682,'Grid GenerationQueue'!$BD$5:$BD$410,"&lt;="&amp;$BE$3)</f>
        <v>88.771999999999991</v>
      </c>
      <c r="BI682">
        <f>SUMIFS('Grid GenerationQueue'!AL$5:AL$410,'Grid GenerationQueue'!$AZ$5:$AZ$410,$B682,'Grid GenerationQueue'!$BA$5:$BA$410,$C682,'Grid GenerationQueue'!$BD$5:$BD$410,"&lt;="&amp;$BE$3)</f>
        <v>0.88000000000000256</v>
      </c>
      <c r="BJ682">
        <f>SUMIFS('Grid GenerationQueue'!AM$5:AM$410,'Grid GenerationQueue'!$AZ$5:$AZ$410,$B682,'Grid GenerationQueue'!$BA$5:$BA$410,$C682,'Grid GenerationQueue'!$BD$5:$BD$410,"&lt;="&amp;$BE$3)</f>
        <v>0</v>
      </c>
      <c r="BK682">
        <f>SUMIFS('Grid GenerationQueue'!AN$5:AN$410,'Grid GenerationQueue'!$AZ$5:$AZ$410,$B682,'Grid GenerationQueue'!$BA$5:$BA$410,$C682,'Grid GenerationQueue'!$BD$5:$BD$410,"&lt;="&amp;$BE$3)</f>
        <v>0</v>
      </c>
      <c r="BL682">
        <f>SUMIFS('Grid GenerationQueue'!AO$5:AO$410,'Grid GenerationQueue'!$AZ$5:$AZ$410,$B682,'Grid GenerationQueue'!$BA$5:$BA$410,$C682,'Grid GenerationQueue'!$BD$5:$BD$410,"&lt;="&amp;$BE$3)</f>
        <v>100</v>
      </c>
      <c r="BM682">
        <f>SUMIFS('Grid GenerationQueue'!AP$5:AP$410,'Grid GenerationQueue'!$AZ$5:$AZ$410,$B682,'Grid GenerationQueue'!$BA$5:$BA$410,$C682,'Grid GenerationQueue'!$BD$5:$BD$410,"&lt;="&amp;$BE$3)</f>
        <v>100</v>
      </c>
      <c r="BN682">
        <f>SUMIFS('Grid GenerationQueue'!AQ$5:AQ$410,'Grid GenerationQueue'!$AZ$5:$AZ$410,$B682,'Grid GenerationQueue'!$BA$5:$BA$410,$C682,'Grid GenerationQueue'!$BD$5:$BD$410,"&lt;="&amp;$BE$3)</f>
        <v>0</v>
      </c>
      <c r="BO682">
        <f>SUMIFS('Grid GenerationQueue'!AR$5:AR$410,'Grid GenerationQueue'!$AZ$5:$AZ$410,$B682,'Grid GenerationQueue'!$BA$5:$BA$410,$C682,'Grid GenerationQueue'!$BD$5:$BD$410,"&lt;="&amp;$BE$3)</f>
        <v>0</v>
      </c>
      <c r="BQ682">
        <f>SUMIFS('Grid GenerationQueue'!AG$5:AG$410,'Grid GenerationQueue'!$AZ$5:$AZ$410,$B682,'Grid GenerationQueue'!$BA$5:$BA$410,$C682,'Grid GenerationQueue'!$BJ$5:$BJ$410,"Executed",'Grid GenerationQueue'!$BD$5:$BD$410,"&lt;="&amp;$BE$3)</f>
        <v>249.42</v>
      </c>
      <c r="BR682">
        <f>SUMIFS('Grid GenerationQueue'!AH$5:AH$410,'Grid GenerationQueue'!$AZ$5:$AZ$410,$B682,'Grid GenerationQueue'!$BA$5:$BA$410,$C682,'Grid GenerationQueue'!$BJ$5:$BJ$410,"Executed",'Grid GenerationQueue'!$BD$5:$BD$410,"&lt;="&amp;$BE$3)</f>
        <v>247.52</v>
      </c>
      <c r="BS682">
        <f>SUMIFS('Grid GenerationQueue'!AI$5:AI$410,'Grid GenerationQueue'!$AZ$5:$AZ$410,$B682,'Grid GenerationQueue'!$BA$5:$BA$410,$C682,'Grid GenerationQueue'!$BJ$5:$BJ$410,"Executed",'Grid GenerationQueue'!$BD$5:$BD$410,"&lt;="&amp;$BE$3)</f>
        <v>312</v>
      </c>
      <c r="BT682">
        <f>SUMIFS('Grid GenerationQueue'!AJ$5:AJ$410,'Grid GenerationQueue'!$AZ$5:$AZ$410,$B682,'Grid GenerationQueue'!$BA$5:$BA$410,$C682,'Grid GenerationQueue'!$BJ$5:$BJ$410,"Executed",'Grid GenerationQueue'!$BD$5:$BD$410,"&lt;="&amp;$BE$3)</f>
        <v>300</v>
      </c>
      <c r="BU682">
        <f>SUMIFS('Grid GenerationQueue'!AK$5:AK$410,'Grid GenerationQueue'!$AZ$5:$AZ$410,$B682,'Grid GenerationQueue'!$BA$5:$BA$410,$C682,'Grid GenerationQueue'!$BJ$5:$BJ$410,"Executed",'Grid GenerationQueue'!$BD$5:$BD$410,"&lt;="&amp;$BE$3)</f>
        <v>88.771999999999991</v>
      </c>
      <c r="BV682">
        <f>SUMIFS('Grid GenerationQueue'!AL$5:AL$410,'Grid GenerationQueue'!$AZ$5:$AZ$410,$B682,'Grid GenerationQueue'!$BA$5:$BA$410,$C682,'Grid GenerationQueue'!$BJ$5:$BJ$410,"Executed",'Grid GenerationQueue'!$BD$5:$BD$410,"&lt;="&amp;$BE$3)</f>
        <v>0.88000000000000256</v>
      </c>
      <c r="BW682">
        <f>SUMIFS('Grid GenerationQueue'!AM$5:AM$410,'Grid GenerationQueue'!$AZ$5:$AZ$410,$B682,'Grid GenerationQueue'!$BA$5:$BA$410,$C682,'Grid GenerationQueue'!$BJ$5:$BJ$410,"Executed",'Grid GenerationQueue'!$BD$5:$BD$410,"&lt;="&amp;$BE$3)</f>
        <v>0</v>
      </c>
      <c r="BX682">
        <f>SUMIFS('Grid GenerationQueue'!AN$5:AN$410,'Grid GenerationQueue'!$AZ$5:$AZ$410,$B682,'Grid GenerationQueue'!$BA$5:$BA$410,$C682,'Grid GenerationQueue'!$BJ$5:$BJ$410,"Executed",'Grid GenerationQueue'!$BD$5:$BD$410,"&lt;="&amp;$BE$3)</f>
        <v>0</v>
      </c>
      <c r="BY682">
        <f>SUMIFS('Grid GenerationQueue'!AO$5:AO$410,'Grid GenerationQueue'!$AZ$5:$AZ$410,$B682,'Grid GenerationQueue'!$BA$5:$BA$410,$C682,'Grid GenerationQueue'!$BJ$5:$BJ$410,"Executed",'Grid GenerationQueue'!$BD$5:$BD$410,"&lt;="&amp;$BE$3)</f>
        <v>100</v>
      </c>
      <c r="BZ682">
        <f>SUMIFS('Grid GenerationQueue'!AP$5:AP$410,'Grid GenerationQueue'!$AZ$5:$AZ$410,$B682,'Grid GenerationQueue'!$BA$5:$BA$410,$C682,'Grid GenerationQueue'!$BJ$5:$BJ$410,"Executed",'Grid GenerationQueue'!$BD$5:$BD$410,"&lt;="&amp;$BE$3)</f>
        <v>100</v>
      </c>
      <c r="CA682">
        <f>SUMIFS('Grid GenerationQueue'!AQ$5:AQ$410,'Grid GenerationQueue'!$AZ$5:$AZ$410,$B682,'Grid GenerationQueue'!$BA$5:$BA$410,$C682,'Grid GenerationQueue'!$BJ$5:$BJ$410,"Executed",'Grid GenerationQueue'!$BD$5:$BD$410,"&lt;="&amp;$BE$3)</f>
        <v>0</v>
      </c>
      <c r="CB682">
        <f>SUMIFS('Grid GenerationQueue'!AR$5:AR$410,'Grid GenerationQueue'!$AZ$5:$AZ$410,$B682,'Grid GenerationQueue'!$BA$5:$BA$410,$C682,'Grid GenerationQueue'!$BJ$5:$BJ$410,"Executed",'Grid GenerationQueue'!$BD$5:$BD$410,"&lt;="&amp;$BE$3)</f>
        <v>0</v>
      </c>
      <c r="CD682">
        <f>SUMIFS('Grid GenerationQueue'!AG$5:AG$410,'Grid GenerationQueue'!$AZ$5:$AZ$410,$B682,'Grid GenerationQueue'!$BA$5:$BA$410,$C682,'Grid GenerationQueue'!$BH$5:$BH$410,"&lt;&gt;"&amp;"",'Grid GenerationQueue'!$BD$5:$BD$410,"&lt;="&amp;$BE$3)</f>
        <v>249.42</v>
      </c>
      <c r="CE682">
        <f>SUMIFS('Grid GenerationQueue'!AH$5:AH$410,'Grid GenerationQueue'!$AZ$5:$AZ$410,$B682,'Grid GenerationQueue'!$BA$5:$BA$410,$C682,'Grid GenerationQueue'!$BH$5:$BH$410,"&lt;&gt;"&amp;"",'Grid GenerationQueue'!$BD$5:$BD$410,"&lt;="&amp;$BE$3)</f>
        <v>247.52</v>
      </c>
      <c r="CF682">
        <f>SUMIFS('Grid GenerationQueue'!AI$5:AI$410,'Grid GenerationQueue'!$AZ$5:$AZ$410,$B682,'Grid GenerationQueue'!$BA$5:$BA$410,$C682,'Grid GenerationQueue'!$BH$5:$BH$410,"&lt;&gt;"&amp;"",'Grid GenerationQueue'!$BD$5:$BD$410,"&lt;="&amp;$BE$3)</f>
        <v>312</v>
      </c>
      <c r="CG682">
        <f>SUMIFS('Grid GenerationQueue'!AJ$5:AJ$410,'Grid GenerationQueue'!$AZ$5:$AZ$410,$B682,'Grid GenerationQueue'!$BA$5:$BA$410,$C682,'Grid GenerationQueue'!$BH$5:$BH$410,"&lt;&gt;"&amp;"",'Grid GenerationQueue'!$BD$5:$BD$410,"&lt;="&amp;$BE$3)</f>
        <v>300</v>
      </c>
      <c r="CH682">
        <f>SUMIFS('Grid GenerationQueue'!AK$5:AK$410,'Grid GenerationQueue'!$AZ$5:$AZ$410,$B682,'Grid GenerationQueue'!$BA$5:$BA$410,$C682,'Grid GenerationQueue'!$BH$5:$BH$410,"&lt;&gt;"&amp;"",'Grid GenerationQueue'!$BD$5:$BD$410,"&lt;="&amp;$BE$3)</f>
        <v>88.771999999999991</v>
      </c>
      <c r="CI682">
        <f>SUMIFS('Grid GenerationQueue'!AL$5:AL$410,'Grid GenerationQueue'!$AZ$5:$AZ$410,$B682,'Grid GenerationQueue'!$BA$5:$BA$410,$C682,'Grid GenerationQueue'!$BH$5:$BH$410,"&lt;&gt;"&amp;"",'Grid GenerationQueue'!$BD$5:$BD$410,"&lt;="&amp;$BE$3)</f>
        <v>0.88000000000000256</v>
      </c>
      <c r="CJ682">
        <f>SUMIFS('Grid GenerationQueue'!AM$5:AM$410,'Grid GenerationQueue'!$AZ$5:$AZ$410,$B682,'Grid GenerationQueue'!$BA$5:$BA$410,$C682,'Grid GenerationQueue'!$BH$5:$BH$410,"&lt;&gt;"&amp;"",'Grid GenerationQueue'!$BD$5:$BD$410,"&lt;="&amp;$BE$3)</f>
        <v>0</v>
      </c>
      <c r="CK682">
        <f>SUMIFS('Grid GenerationQueue'!AN$5:AN$410,'Grid GenerationQueue'!$AZ$5:$AZ$410,$B682,'Grid GenerationQueue'!$BA$5:$BA$410,$C682,'Grid GenerationQueue'!$BH$5:$BH$410,"&lt;&gt;"&amp;"",'Grid GenerationQueue'!$BD$5:$BD$410,"&lt;="&amp;$BE$3)</f>
        <v>0</v>
      </c>
      <c r="CL682">
        <f>SUMIFS('Grid GenerationQueue'!AO$5:AO$410,'Grid GenerationQueue'!$AZ$5:$AZ$410,$B682,'Grid GenerationQueue'!$BA$5:$BA$410,$C682,'Grid GenerationQueue'!$BH$5:$BH$410,"&lt;&gt;"&amp;"",'Grid GenerationQueue'!$BD$5:$BD$410,"&lt;="&amp;$BE$3)</f>
        <v>100</v>
      </c>
      <c r="CM682">
        <f>SUMIFS('Grid GenerationQueue'!AP$5:AP$410,'Grid GenerationQueue'!$AZ$5:$AZ$410,$B682,'Grid GenerationQueue'!$BA$5:$BA$410,$C682,'Grid GenerationQueue'!$BH$5:$BH$410,"&lt;&gt;"&amp;"",'Grid GenerationQueue'!$BD$5:$BD$410,"&lt;="&amp;$BE$3)</f>
        <v>100</v>
      </c>
      <c r="CN682">
        <f>SUMIFS('Grid GenerationQueue'!AQ$5:AQ$410,'Grid GenerationQueue'!$AZ$5:$AZ$410,$B682,'Grid GenerationQueue'!$BA$5:$BA$410,$C682,'Grid GenerationQueue'!$BH$5:$BH$410,"&lt;&gt;"&amp;"",'Grid GenerationQueue'!$BD$5:$BD$410,"&lt;="&amp;$BE$3)</f>
        <v>0</v>
      </c>
      <c r="CO682">
        <f>SUMIFS('Grid GenerationQueue'!AR$5:AR$410,'Grid GenerationQueue'!$AZ$5:$AZ$410,$B682,'Grid GenerationQueue'!$BA$5:$BA$410,$C682,'Grid GenerationQueue'!$BH$5:$BH$410,"&lt;&gt;"&amp;"",'Grid GenerationQueue'!$BD$5:$BD$410,"&lt;="&amp;$BE$3)</f>
        <v>0</v>
      </c>
      <c r="CQ682">
        <f>SUMIFS('Grid GenerationQueue'!AG$5:AG$410,'Grid GenerationQueue'!$AZ$5:$AZ$410,$B682,'Grid GenerationQueue'!$BA$5:$BA$410,$C682,'Grid GenerationQueue'!$BK$5:$BK$410,"&gt;0",'Grid GenerationQueue'!$BD$5:$BD$410,"&lt;="&amp;$BE$3)</f>
        <v>141.41999999999999</v>
      </c>
      <c r="CR682">
        <f>SUMIFS('Grid GenerationQueue'!AH$5:AH$410,'Grid GenerationQueue'!$AZ$5:$AZ$410,$B682,'Grid GenerationQueue'!$BA$5:$BA$410,$C682,'Grid GenerationQueue'!$BK$5:$BK$410,"&gt;0",'Grid GenerationQueue'!$BD$5:$BD$410,"&lt;="&amp;$BE$3)</f>
        <v>139.52000000000001</v>
      </c>
      <c r="CS682">
        <f>SUMIFS('Grid GenerationQueue'!AI$5:AI$410,'Grid GenerationQueue'!$AZ$5:$AZ$410,$B682,'Grid GenerationQueue'!$BA$5:$BA$410,$C682,'Grid GenerationQueue'!$BK$5:$BK$410,"&gt;0",'Grid GenerationQueue'!$BD$5:$BD$410,"&lt;="&amp;$BE$3)</f>
        <v>0</v>
      </c>
      <c r="CT682">
        <f>SUMIFS('Grid GenerationQueue'!AJ$5:AJ$410,'Grid GenerationQueue'!$AZ$5:$AZ$410,$B682,'Grid GenerationQueue'!$BA$5:$BA$410,$C682,'Grid GenerationQueue'!$BK$5:$BK$410,"&gt;0",'Grid GenerationQueue'!$BD$5:$BD$410,"&lt;="&amp;$BE$3)</f>
        <v>0</v>
      </c>
      <c r="CU682">
        <f>SUMIFS('Grid GenerationQueue'!AK$5:AK$410,'Grid GenerationQueue'!$AZ$5:$AZ$410,$B682,'Grid GenerationQueue'!$BA$5:$BA$410,$C682,'Grid GenerationQueue'!$BK$5:$BK$410,"&gt;0",'Grid GenerationQueue'!$BD$5:$BD$410,"&lt;="&amp;$BE$3)</f>
        <v>88.771999999999991</v>
      </c>
      <c r="CV682">
        <f>SUMIFS('Grid GenerationQueue'!AL$5:AL$410,'Grid GenerationQueue'!$AZ$5:$AZ$410,$B682,'Grid GenerationQueue'!$BA$5:$BA$410,$C682,'Grid GenerationQueue'!$BK$5:$BK$410,"&gt;0",'Grid GenerationQueue'!$BD$5:$BD$410,"&lt;="&amp;$BE$3)</f>
        <v>0.88000000000000256</v>
      </c>
      <c r="CW682">
        <f>SUMIFS('Grid GenerationQueue'!AM$5:AM$410,'Grid GenerationQueue'!$AZ$5:$AZ$410,$B682,'Grid GenerationQueue'!$BA$5:$BA$410,$C682,'Grid GenerationQueue'!$BK$5:$BK$410,"&gt;0",'Grid GenerationQueue'!$BD$5:$BD$410,"&lt;="&amp;$BE$3)</f>
        <v>0</v>
      </c>
      <c r="CX682">
        <f>SUMIFS('Grid GenerationQueue'!AN$5:AN$410,'Grid GenerationQueue'!$AZ$5:$AZ$410,$B682,'Grid GenerationQueue'!$BA$5:$BA$410,$C682,'Grid GenerationQueue'!$BK$5:$BK$410,"&gt;0",'Grid GenerationQueue'!$BD$5:$BD$410,"&lt;="&amp;$BE$3)</f>
        <v>0</v>
      </c>
      <c r="CY682">
        <f>SUMIFS('Grid GenerationQueue'!AO$5:AO$410,'Grid GenerationQueue'!$AZ$5:$AZ$410,$B682,'Grid GenerationQueue'!$BA$5:$BA$410,$C682,'Grid GenerationQueue'!$BK$5:$BK$410,"&gt;0",'Grid GenerationQueue'!$BD$5:$BD$410,"&lt;="&amp;$BE$3)</f>
        <v>100</v>
      </c>
      <c r="CZ682">
        <f>SUMIFS('Grid GenerationQueue'!AP$5:AP$410,'Grid GenerationQueue'!$AZ$5:$AZ$410,$B682,'Grid GenerationQueue'!$BA$5:$BA$410,$C682,'Grid GenerationQueue'!$BK$5:$BK$410,"&gt;0",'Grid GenerationQueue'!$BD$5:$BD$410,"&lt;="&amp;$BE$3)</f>
        <v>100</v>
      </c>
      <c r="DA682">
        <f>SUMIFS('Grid GenerationQueue'!AQ$5:AQ$410,'Grid GenerationQueue'!$AZ$5:$AZ$410,$B682,'Grid GenerationQueue'!$BA$5:$BA$410,$C682,'Grid GenerationQueue'!$BK$5:$BK$410,"&gt;0",'Grid GenerationQueue'!$BD$5:$BD$410,"&lt;="&amp;$BE$3)</f>
        <v>0</v>
      </c>
      <c r="DB682">
        <f>SUMIFS('Grid GenerationQueue'!AR$5:AR$410,'Grid GenerationQueue'!$AZ$5:$AZ$410,$B682,'Grid GenerationQueue'!$BA$5:$BA$410,$C682,'Grid GenerationQueue'!$BK$5:$BK$410,"&gt;0",'Grid GenerationQueue'!$BD$5:$BD$410,"&lt;="&amp;$BE$3)</f>
        <v>0</v>
      </c>
    </row>
    <row r="683" spans="1:106" x14ac:dyDescent="0.35">
      <c r="A683" t="s">
        <v>4751</v>
      </c>
      <c r="B683" t="s">
        <v>4727</v>
      </c>
      <c r="C683">
        <v>500</v>
      </c>
      <c r="D683">
        <f>SUMIFS('Grid GenerationQueue'!AG$5:AG$410,'Grid GenerationQueue'!$AZ$5:$AZ$410,$B683,'Grid GenerationQueue'!$BA$5:$BA$410,$C683)</f>
        <v>513.20000000000005</v>
      </c>
      <c r="E683">
        <f>SUMIFS('Grid GenerationQueue'!AH$5:AH$410,'Grid GenerationQueue'!$AZ$5:$AZ$410,$B683,'Grid GenerationQueue'!$BA$5:$BA$410,$C683)</f>
        <v>500</v>
      </c>
      <c r="F683">
        <f>SUMIFS('Grid GenerationQueue'!AI$5:AI$410,'Grid GenerationQueue'!$AZ$5:$AZ$410,$B683,'Grid GenerationQueue'!$BA$5:$BA$410,$C683)</f>
        <v>0</v>
      </c>
      <c r="G683">
        <f>SUMIFS('Grid GenerationQueue'!AJ$5:AJ$410,'Grid GenerationQueue'!$AZ$5:$AZ$410,$B683,'Grid GenerationQueue'!$BA$5:$BA$410,$C683)</f>
        <v>0</v>
      </c>
      <c r="H683">
        <f>SUMIFS('Grid GenerationQueue'!AK$5:AK$410,'Grid GenerationQueue'!$AZ$5:$AZ$410,$B683,'Grid GenerationQueue'!$BA$5:$BA$410,$C683)</f>
        <v>0</v>
      </c>
      <c r="I683">
        <f>SUMIFS('Grid GenerationQueue'!AL$5:AL$410,'Grid GenerationQueue'!$AZ$5:$AZ$410,$B683,'Grid GenerationQueue'!$BA$5:$BA$410,$C683)</f>
        <v>0</v>
      </c>
      <c r="J683">
        <f>SUMIFS('Grid GenerationQueue'!AM$5:AM$410,'Grid GenerationQueue'!$AZ$5:$AZ$410,$B683,'Grid GenerationQueue'!$BA$5:$BA$410,$C683)</f>
        <v>0</v>
      </c>
      <c r="K683">
        <f>SUMIFS('Grid GenerationQueue'!AN$5:AN$410,'Grid GenerationQueue'!$AZ$5:$AZ$410,$B683,'Grid GenerationQueue'!$BA$5:$BA$410,$C683)</f>
        <v>0</v>
      </c>
      <c r="L683">
        <f>SUMIFS('Grid GenerationQueue'!AO$5:AO$410,'Grid GenerationQueue'!$AZ$5:$AZ$410,$B683,'Grid GenerationQueue'!$BA$5:$BA$410,$C683)</f>
        <v>0</v>
      </c>
      <c r="M683">
        <f>SUMIFS('Grid GenerationQueue'!AP$5:AP$410,'Grid GenerationQueue'!$AZ$5:$AZ$410,$B683,'Grid GenerationQueue'!$BA$5:$BA$410,$C683)</f>
        <v>0</v>
      </c>
      <c r="N683">
        <f>SUMIFS('Grid GenerationQueue'!AQ$5:AQ$410,'Grid GenerationQueue'!$AZ$5:$AZ$410,$B683,'Grid GenerationQueue'!$BA$5:$BA$410,$C683)</f>
        <v>0</v>
      </c>
      <c r="O683">
        <f>SUMIFS('Grid GenerationQueue'!AR$5:AR$410,'Grid GenerationQueue'!$AZ$5:$AZ$410,$B683,'Grid GenerationQueue'!$BA$5:$BA$410,$C683)</f>
        <v>0</v>
      </c>
      <c r="Q683">
        <f>SUMIFS('Grid GenerationQueue'!AG$5:AG$410,'Grid GenerationQueue'!$AZ$5:$AZ$410,$B683,'Grid GenerationQueue'!$BA$5:$BA$410,$C683,'Grid GenerationQueue'!$BJ$5:$BJ$410,"Executed")</f>
        <v>0</v>
      </c>
      <c r="R683">
        <f>SUMIFS('Grid GenerationQueue'!AH$5:AH$410,'Grid GenerationQueue'!$AZ$5:$AZ$410,$B683,'Grid GenerationQueue'!$BA$5:$BA$410,$C683,'Grid GenerationQueue'!$BJ$5:$BJ$410,"Executed")</f>
        <v>0</v>
      </c>
      <c r="S683">
        <f>SUMIFS('Grid GenerationQueue'!AI$5:AI$410,'Grid GenerationQueue'!$AZ$5:$AZ$410,$B683,'Grid GenerationQueue'!$BA$5:$BA$410,$C683,'Grid GenerationQueue'!$BJ$5:$BJ$410,"Executed")</f>
        <v>0</v>
      </c>
      <c r="T683">
        <f>SUMIFS('Grid GenerationQueue'!AJ$5:AJ$410,'Grid GenerationQueue'!$AZ$5:$AZ$410,$B683,'Grid GenerationQueue'!$BA$5:$BA$410,$C683,'Grid GenerationQueue'!$BJ$5:$BJ$410,"Executed")</f>
        <v>0</v>
      </c>
      <c r="U683">
        <f>SUMIFS('Grid GenerationQueue'!AK$5:AK$410,'Grid GenerationQueue'!$AZ$5:$AZ$410,$B683,'Grid GenerationQueue'!$BA$5:$BA$410,$C683,'Grid GenerationQueue'!$BJ$5:$BJ$410,"Executed")</f>
        <v>0</v>
      </c>
      <c r="V683">
        <f>SUMIFS('Grid GenerationQueue'!AL$5:AL$410,'Grid GenerationQueue'!$AZ$5:$AZ$410,$B683,'Grid GenerationQueue'!$BA$5:$BA$410,$C683,'Grid GenerationQueue'!$BJ$5:$BJ$410,"Executed")</f>
        <v>0</v>
      </c>
      <c r="W683">
        <f>SUMIFS('Grid GenerationQueue'!AM$5:AM$410,'Grid GenerationQueue'!$AZ$5:$AZ$410,$B683,'Grid GenerationQueue'!$BA$5:$BA$410,$C683,'Grid GenerationQueue'!$BJ$5:$BJ$410,"Executed")</f>
        <v>0</v>
      </c>
      <c r="X683">
        <f>SUMIFS('Grid GenerationQueue'!AN$5:AN$410,'Grid GenerationQueue'!$AZ$5:$AZ$410,$B683,'Grid GenerationQueue'!$BA$5:$BA$410,$C683,'Grid GenerationQueue'!$BJ$5:$BJ$410,"Executed")</f>
        <v>0</v>
      </c>
      <c r="Y683">
        <f>SUMIFS('Grid GenerationQueue'!AO$5:AO$410,'Grid GenerationQueue'!$AZ$5:$AZ$410,$B683,'Grid GenerationQueue'!$BA$5:$BA$410,$C683,'Grid GenerationQueue'!$BJ$5:$BJ$410,"Executed")</f>
        <v>0</v>
      </c>
      <c r="Z683">
        <f>SUMIFS('Grid GenerationQueue'!AP$5:AP$410,'Grid GenerationQueue'!$AZ$5:$AZ$410,$B683,'Grid GenerationQueue'!$BA$5:$BA$410,$C683,'Grid GenerationQueue'!$BJ$5:$BJ$410,"Executed")</f>
        <v>0</v>
      </c>
      <c r="AA683">
        <f>SUMIFS('Grid GenerationQueue'!AQ$5:AQ$410,'Grid GenerationQueue'!$AZ$5:$AZ$410,$B683,'Grid GenerationQueue'!$BA$5:$BA$410,$C683,'Grid GenerationQueue'!$BJ$5:$BJ$410,"Executed")</f>
        <v>0</v>
      </c>
      <c r="AB683">
        <f>SUMIFS('Grid GenerationQueue'!AR$5:AR$410,'Grid GenerationQueue'!$AZ$5:$AZ$410,$B683,'Grid GenerationQueue'!$BA$5:$BA$410,$C683,'Grid GenerationQueue'!$BJ$5:$BJ$410,"Executed")</f>
        <v>0</v>
      </c>
      <c r="AD683">
        <f>SUMIFS('Grid GenerationQueue'!AG$5:AG$410,'Grid GenerationQueue'!$AZ$5:$AZ$410,$B683,'Grid GenerationQueue'!$BA$5:$BA$410,$C683,'Grid GenerationQueue'!$BH$5:$BH$410,"&lt;&gt;"&amp;"")+SUMIFS('Grid GenerationQueue'!AG$5:AG$410,'Grid GenerationQueue'!$AZ$5:$AZ$410,$B683,'Grid GenerationQueue'!$BA$5:$BA$410,$C683,'Grid GenerationQueue'!$BH$5:$BH$410,"",'Grid GenerationQueue'!$AC$5:$AC$410,1)</f>
        <v>513.20000000000005</v>
      </c>
      <c r="AE683">
        <f>SUMIFS('Grid GenerationQueue'!AH$5:AH$410,'Grid GenerationQueue'!$AZ$5:$AZ$410,$B683,'Grid GenerationQueue'!$BA$5:$BA$410,$C683,'Grid GenerationQueue'!$BH$5:$BH$410,"&lt;&gt;"&amp;"")+SUMIFS('Grid GenerationQueue'!AH$5:AH$410,'Grid GenerationQueue'!$AZ$5:$AZ$410,$B683,'Grid GenerationQueue'!$BA$5:$BA$410,$C683,'Grid GenerationQueue'!$BH$5:$BH$410,"",'Grid GenerationQueue'!$AC$5:$AC$410,1)</f>
        <v>500</v>
      </c>
      <c r="AF683">
        <f>SUMIFS('Grid GenerationQueue'!AI$5:AI$410,'Grid GenerationQueue'!$AZ$5:$AZ$410,$B683,'Grid GenerationQueue'!$BA$5:$BA$410,$C683,'Grid GenerationQueue'!$BH$5:$BH$410,"&lt;&gt;"&amp;"")+SUMIFS('Grid GenerationQueue'!AI$5:AI$410,'Grid GenerationQueue'!$AZ$5:$AZ$410,$B683,'Grid GenerationQueue'!$BA$5:$BA$410,$C683,'Grid GenerationQueue'!$BH$5:$BH$410,"",'Grid GenerationQueue'!$AC$5:$AC$410,1)</f>
        <v>0</v>
      </c>
      <c r="AG683">
        <f>SUMIFS('Grid GenerationQueue'!AJ$5:AJ$410,'Grid GenerationQueue'!$AZ$5:$AZ$410,$B683,'Grid GenerationQueue'!$BA$5:$BA$410,$C683,'Grid GenerationQueue'!$BH$5:$BH$410,"&lt;&gt;"&amp;"")+SUMIFS('Grid GenerationQueue'!AJ$5:AJ$410,'Grid GenerationQueue'!$AZ$5:$AZ$410,$B683,'Grid GenerationQueue'!$BA$5:$BA$410,$C683,'Grid GenerationQueue'!$BH$5:$BH$410,"",'Grid GenerationQueue'!$AC$5:$AC$410,1)</f>
        <v>0</v>
      </c>
      <c r="AH683">
        <f>SUMIFS('Grid GenerationQueue'!AK$5:AK$410,'Grid GenerationQueue'!$AZ$5:$AZ$410,$B683,'Grid GenerationQueue'!$BA$5:$BA$410,$C683,'Grid GenerationQueue'!$BH$5:$BH$410,"&lt;&gt;"&amp;"")+SUMIFS('Grid GenerationQueue'!AK$5:AK$410,'Grid GenerationQueue'!$AZ$5:$AZ$410,$B683,'Grid GenerationQueue'!$BA$5:$BA$410,$C683,'Grid GenerationQueue'!$BH$5:$BH$410,"",'Grid GenerationQueue'!$AC$5:$AC$410,1)</f>
        <v>0</v>
      </c>
      <c r="AI683">
        <f>SUMIFS('Grid GenerationQueue'!AL$5:AL$410,'Grid GenerationQueue'!$AZ$5:$AZ$410,$B683,'Grid GenerationQueue'!$BA$5:$BA$410,$C683,'Grid GenerationQueue'!$BH$5:$BH$410,"&lt;&gt;"&amp;"")+SUMIFS('Grid GenerationQueue'!AL$5:AL$410,'Grid GenerationQueue'!$AZ$5:$AZ$410,$B683,'Grid GenerationQueue'!$BA$5:$BA$410,$C683,'Grid GenerationQueue'!$BH$5:$BH$410,"",'Grid GenerationQueue'!$AC$5:$AC$410,1)</f>
        <v>0</v>
      </c>
      <c r="AJ683">
        <f>SUMIFS('Grid GenerationQueue'!AM$5:AM$410,'Grid GenerationQueue'!$AZ$5:$AZ$410,$B683,'Grid GenerationQueue'!$BA$5:$BA$410,$C683,'Grid GenerationQueue'!$BH$5:$BH$410,"&lt;&gt;"&amp;"")+SUMIFS('Grid GenerationQueue'!AM$5:AM$410,'Grid GenerationQueue'!$AZ$5:$AZ$410,$B683,'Grid GenerationQueue'!$BA$5:$BA$410,$C683,'Grid GenerationQueue'!$BH$5:$BH$410,"",'Grid GenerationQueue'!$AC$5:$AC$410,1)</f>
        <v>0</v>
      </c>
      <c r="AK683">
        <f>SUMIFS('Grid GenerationQueue'!AN$5:AN$410,'Grid GenerationQueue'!$AZ$5:$AZ$410,$B683,'Grid GenerationQueue'!$BA$5:$BA$410,$C683,'Grid GenerationQueue'!$BH$5:$BH$410,"&lt;&gt;"&amp;"")+SUMIFS('Grid GenerationQueue'!AN$5:AN$410,'Grid GenerationQueue'!$AZ$5:$AZ$410,$B683,'Grid GenerationQueue'!$BA$5:$BA$410,$C683,'Grid GenerationQueue'!$BH$5:$BH$410,"",'Grid GenerationQueue'!$AC$5:$AC$410,1)</f>
        <v>0</v>
      </c>
      <c r="AL683">
        <f>SUMIFS('Grid GenerationQueue'!AO$5:AO$410,'Grid GenerationQueue'!$AZ$5:$AZ$410,$B683,'Grid GenerationQueue'!$BA$5:$BA$410,$C683,'Grid GenerationQueue'!$BH$5:$BH$410,"&lt;&gt;"&amp;"")+SUMIFS('Grid GenerationQueue'!AO$5:AO$410,'Grid GenerationQueue'!$AZ$5:$AZ$410,$B683,'Grid GenerationQueue'!$BA$5:$BA$410,$C683,'Grid GenerationQueue'!$BH$5:$BH$410,"",'Grid GenerationQueue'!$AC$5:$AC$410,1)</f>
        <v>0</v>
      </c>
      <c r="AM683">
        <f>SUMIFS('Grid GenerationQueue'!AP$5:AP$410,'Grid GenerationQueue'!$AZ$5:$AZ$410,$B683,'Grid GenerationQueue'!$BA$5:$BA$410,$C683,'Grid GenerationQueue'!$BH$5:$BH$410,"&lt;&gt;"&amp;"")+SUMIFS('Grid GenerationQueue'!AP$5:AP$410,'Grid GenerationQueue'!$AZ$5:$AZ$410,$B683,'Grid GenerationQueue'!$BA$5:$BA$410,$C683,'Grid GenerationQueue'!$BH$5:$BH$410,"",'Grid GenerationQueue'!$AC$5:$AC$410,1)</f>
        <v>0</v>
      </c>
      <c r="AN683">
        <f>SUMIFS('Grid GenerationQueue'!AQ$5:AQ$410,'Grid GenerationQueue'!$AZ$5:$AZ$410,$B683,'Grid GenerationQueue'!$BA$5:$BA$410,$C683,'Grid GenerationQueue'!$BH$5:$BH$410,"&lt;&gt;"&amp;"")+SUMIFS('Grid GenerationQueue'!AQ$5:AQ$410,'Grid GenerationQueue'!$AZ$5:$AZ$410,$B683,'Grid GenerationQueue'!$BA$5:$BA$410,$C683,'Grid GenerationQueue'!$BH$5:$BH$410,"",'Grid GenerationQueue'!$AC$5:$AC$410,1)</f>
        <v>0</v>
      </c>
      <c r="AO683">
        <f>SUMIFS('Grid GenerationQueue'!AR$5:AR$410,'Grid GenerationQueue'!$AZ$5:$AZ$410,$B683,'Grid GenerationQueue'!$BA$5:$BA$410,$C683,'Grid GenerationQueue'!$BH$5:$BH$410,"&lt;&gt;"&amp;"")+SUMIFS('Grid GenerationQueue'!AR$5:AR$410,'Grid GenerationQueue'!$AZ$5:$AZ$410,$B683,'Grid GenerationQueue'!$BA$5:$BA$410,$C683,'Grid GenerationQueue'!$BH$5:$BH$410,"",'Grid GenerationQueue'!$AC$5:$AC$410,1)</f>
        <v>0</v>
      </c>
      <c r="AQ683">
        <f>SUMIFS('Grid GenerationQueue'!AG$5:AG$410,'Grid GenerationQueue'!$AZ$5:$AZ$410,$B683,'Grid GenerationQueue'!$BA$5:$BA$410,$C683,'Grid GenerationQueue'!$BK$5:$BK$410,"&gt;0")</f>
        <v>0</v>
      </c>
      <c r="AR683">
        <f>SUMIFS('Grid GenerationQueue'!AH$5:AH$410,'Grid GenerationQueue'!$AZ$5:$AZ$410,$B683,'Grid GenerationQueue'!$BA$5:$BA$410,$C683,'Grid GenerationQueue'!$BK$5:$BK$410,"&gt;0")</f>
        <v>0</v>
      </c>
      <c r="AS683">
        <f>SUMIFS('Grid GenerationQueue'!AI$5:AI$410,'Grid GenerationQueue'!$AZ$5:$AZ$410,$B683,'Grid GenerationQueue'!$BA$5:$BA$410,$C683,'Grid GenerationQueue'!$BK$5:$BK$410,"&gt;0")</f>
        <v>0</v>
      </c>
      <c r="AT683">
        <f>SUMIFS('Grid GenerationQueue'!AJ$5:AJ$410,'Grid GenerationQueue'!$AZ$5:$AZ$410,$B683,'Grid GenerationQueue'!$BA$5:$BA$410,$C683,'Grid GenerationQueue'!$BK$5:$BK$410,"&gt;0")</f>
        <v>0</v>
      </c>
      <c r="AU683">
        <f>SUMIFS('Grid GenerationQueue'!AK$5:AK$410,'Grid GenerationQueue'!$AZ$5:$AZ$410,$B683,'Grid GenerationQueue'!$BA$5:$BA$410,$C683,'Grid GenerationQueue'!$BK$5:$BK$410,"&gt;0")</f>
        <v>0</v>
      </c>
      <c r="AV683">
        <f>SUMIFS('Grid GenerationQueue'!AL$5:AL$410,'Grid GenerationQueue'!$AZ$5:$AZ$410,$B683,'Grid GenerationQueue'!$BA$5:$BA$410,$C683,'Grid GenerationQueue'!$BK$5:$BK$410,"&gt;0")</f>
        <v>0</v>
      </c>
      <c r="AW683">
        <f>SUMIFS('Grid GenerationQueue'!AM$5:AM$410,'Grid GenerationQueue'!$AZ$5:$AZ$410,$B683,'Grid GenerationQueue'!$BA$5:$BA$410,$C683,'Grid GenerationQueue'!$BK$5:$BK$410,"&gt;0")</f>
        <v>0</v>
      </c>
      <c r="AX683">
        <f>SUMIFS('Grid GenerationQueue'!AN$5:AN$410,'Grid GenerationQueue'!$AZ$5:$AZ$410,$B683,'Grid GenerationQueue'!$BA$5:$BA$410,$C683,'Grid GenerationQueue'!$BK$5:$BK$410,"&gt;0")</f>
        <v>0</v>
      </c>
      <c r="AY683">
        <f>SUMIFS('Grid GenerationQueue'!AO$5:AO$410,'Grid GenerationQueue'!$AZ$5:$AZ$410,$B683,'Grid GenerationQueue'!$BA$5:$BA$410,$C683,'Grid GenerationQueue'!$BK$5:$BK$410,"&gt;0")</f>
        <v>0</v>
      </c>
      <c r="AZ683">
        <f>SUMIFS('Grid GenerationQueue'!AP$5:AP$410,'Grid GenerationQueue'!$AZ$5:$AZ$410,$B683,'Grid GenerationQueue'!$BA$5:$BA$410,$C683,'Grid GenerationQueue'!$BK$5:$BK$410,"&gt;0")</f>
        <v>0</v>
      </c>
      <c r="BA683">
        <f>SUMIFS('Grid GenerationQueue'!AQ$5:AQ$410,'Grid GenerationQueue'!$AZ$5:$AZ$410,$B683,'Grid GenerationQueue'!$BA$5:$BA$410,$C683,'Grid GenerationQueue'!$BK$5:$BK$410,"&gt;0")</f>
        <v>0</v>
      </c>
      <c r="BB683">
        <f>SUMIFS('Grid GenerationQueue'!AR$5:AR$410,'Grid GenerationQueue'!$AZ$5:$AZ$410,$B683,'Grid GenerationQueue'!$BA$5:$BA$410,$C683,'Grid GenerationQueue'!$BK$5:$BK$410,"&gt;0")</f>
        <v>0</v>
      </c>
      <c r="BD683">
        <f>SUMIFS('Grid GenerationQueue'!AG$5:AG$410,'Grid GenerationQueue'!$AZ$5:$AZ$410,$B683,'Grid GenerationQueue'!$BA$5:$BA$410,$C683,'Grid GenerationQueue'!$BD$5:$BD$410,"&lt;="&amp;$BE$3)</f>
        <v>0</v>
      </c>
      <c r="BE683">
        <f>SUMIFS('Grid GenerationQueue'!AH$5:AH$410,'Grid GenerationQueue'!$AZ$5:$AZ$410,$B683,'Grid GenerationQueue'!$BA$5:$BA$410,$C683,'Grid GenerationQueue'!$BD$5:$BD$410,"&lt;="&amp;$BE$3)</f>
        <v>0</v>
      </c>
      <c r="BF683">
        <f>SUMIFS('Grid GenerationQueue'!AI$5:AI$410,'Grid GenerationQueue'!$AZ$5:$AZ$410,$B683,'Grid GenerationQueue'!$BA$5:$BA$410,$C683,'Grid GenerationQueue'!$BD$5:$BD$410,"&lt;="&amp;$BE$3)</f>
        <v>0</v>
      </c>
      <c r="BG683">
        <f>SUMIFS('Grid GenerationQueue'!AJ$5:AJ$410,'Grid GenerationQueue'!$AZ$5:$AZ$410,$B683,'Grid GenerationQueue'!$BA$5:$BA$410,$C683,'Grid GenerationQueue'!$BD$5:$BD$410,"&lt;="&amp;$BE$3)</f>
        <v>0</v>
      </c>
      <c r="BH683">
        <f>SUMIFS('Grid GenerationQueue'!AK$5:AK$410,'Grid GenerationQueue'!$AZ$5:$AZ$410,$B683,'Grid GenerationQueue'!$BA$5:$BA$410,$C683,'Grid GenerationQueue'!$BD$5:$BD$410,"&lt;="&amp;$BE$3)</f>
        <v>0</v>
      </c>
      <c r="BI683">
        <f>SUMIFS('Grid GenerationQueue'!AL$5:AL$410,'Grid GenerationQueue'!$AZ$5:$AZ$410,$B683,'Grid GenerationQueue'!$BA$5:$BA$410,$C683,'Grid GenerationQueue'!$BD$5:$BD$410,"&lt;="&amp;$BE$3)</f>
        <v>0</v>
      </c>
      <c r="BJ683">
        <f>SUMIFS('Grid GenerationQueue'!AM$5:AM$410,'Grid GenerationQueue'!$AZ$5:$AZ$410,$B683,'Grid GenerationQueue'!$BA$5:$BA$410,$C683,'Grid GenerationQueue'!$BD$5:$BD$410,"&lt;="&amp;$BE$3)</f>
        <v>0</v>
      </c>
      <c r="BK683">
        <f>SUMIFS('Grid GenerationQueue'!AN$5:AN$410,'Grid GenerationQueue'!$AZ$5:$AZ$410,$B683,'Grid GenerationQueue'!$BA$5:$BA$410,$C683,'Grid GenerationQueue'!$BD$5:$BD$410,"&lt;="&amp;$BE$3)</f>
        <v>0</v>
      </c>
      <c r="BL683">
        <f>SUMIFS('Grid GenerationQueue'!AO$5:AO$410,'Grid GenerationQueue'!$AZ$5:$AZ$410,$B683,'Grid GenerationQueue'!$BA$5:$BA$410,$C683,'Grid GenerationQueue'!$BD$5:$BD$410,"&lt;="&amp;$BE$3)</f>
        <v>0</v>
      </c>
      <c r="BM683">
        <f>SUMIFS('Grid GenerationQueue'!AP$5:AP$410,'Grid GenerationQueue'!$AZ$5:$AZ$410,$B683,'Grid GenerationQueue'!$BA$5:$BA$410,$C683,'Grid GenerationQueue'!$BD$5:$BD$410,"&lt;="&amp;$BE$3)</f>
        <v>0</v>
      </c>
      <c r="BN683">
        <f>SUMIFS('Grid GenerationQueue'!AQ$5:AQ$410,'Grid GenerationQueue'!$AZ$5:$AZ$410,$B683,'Grid GenerationQueue'!$BA$5:$BA$410,$C683,'Grid GenerationQueue'!$BD$5:$BD$410,"&lt;="&amp;$BE$3)</f>
        <v>0</v>
      </c>
      <c r="BO683">
        <f>SUMIFS('Grid GenerationQueue'!AR$5:AR$410,'Grid GenerationQueue'!$AZ$5:$AZ$410,$B683,'Grid GenerationQueue'!$BA$5:$BA$410,$C683,'Grid GenerationQueue'!$BD$5:$BD$410,"&lt;="&amp;$BE$3)</f>
        <v>0</v>
      </c>
      <c r="BQ683">
        <f>SUMIFS('Grid GenerationQueue'!AG$5:AG$410,'Grid GenerationQueue'!$AZ$5:$AZ$410,$B683,'Grid GenerationQueue'!$BA$5:$BA$410,$C683,'Grid GenerationQueue'!$BJ$5:$BJ$410,"Executed",'Grid GenerationQueue'!$BD$5:$BD$410,"&lt;="&amp;$BE$3)</f>
        <v>0</v>
      </c>
      <c r="BR683">
        <f>SUMIFS('Grid GenerationQueue'!AH$5:AH$410,'Grid GenerationQueue'!$AZ$5:$AZ$410,$B683,'Grid GenerationQueue'!$BA$5:$BA$410,$C683,'Grid GenerationQueue'!$BJ$5:$BJ$410,"Executed",'Grid GenerationQueue'!$BD$5:$BD$410,"&lt;="&amp;$BE$3)</f>
        <v>0</v>
      </c>
      <c r="BS683">
        <f>SUMIFS('Grid GenerationQueue'!AI$5:AI$410,'Grid GenerationQueue'!$AZ$5:$AZ$410,$B683,'Grid GenerationQueue'!$BA$5:$BA$410,$C683,'Grid GenerationQueue'!$BJ$5:$BJ$410,"Executed",'Grid GenerationQueue'!$BD$5:$BD$410,"&lt;="&amp;$BE$3)</f>
        <v>0</v>
      </c>
      <c r="BT683">
        <f>SUMIFS('Grid GenerationQueue'!AJ$5:AJ$410,'Grid GenerationQueue'!$AZ$5:$AZ$410,$B683,'Grid GenerationQueue'!$BA$5:$BA$410,$C683,'Grid GenerationQueue'!$BJ$5:$BJ$410,"Executed",'Grid GenerationQueue'!$BD$5:$BD$410,"&lt;="&amp;$BE$3)</f>
        <v>0</v>
      </c>
      <c r="BU683">
        <f>SUMIFS('Grid GenerationQueue'!AK$5:AK$410,'Grid GenerationQueue'!$AZ$5:$AZ$410,$B683,'Grid GenerationQueue'!$BA$5:$BA$410,$C683,'Grid GenerationQueue'!$BJ$5:$BJ$410,"Executed",'Grid GenerationQueue'!$BD$5:$BD$410,"&lt;="&amp;$BE$3)</f>
        <v>0</v>
      </c>
      <c r="BV683">
        <f>SUMIFS('Grid GenerationQueue'!AL$5:AL$410,'Grid GenerationQueue'!$AZ$5:$AZ$410,$B683,'Grid GenerationQueue'!$BA$5:$BA$410,$C683,'Grid GenerationQueue'!$BJ$5:$BJ$410,"Executed",'Grid GenerationQueue'!$BD$5:$BD$410,"&lt;="&amp;$BE$3)</f>
        <v>0</v>
      </c>
      <c r="BW683">
        <f>SUMIFS('Grid GenerationQueue'!AM$5:AM$410,'Grid GenerationQueue'!$AZ$5:$AZ$410,$B683,'Grid GenerationQueue'!$BA$5:$BA$410,$C683,'Grid GenerationQueue'!$BJ$5:$BJ$410,"Executed",'Grid GenerationQueue'!$BD$5:$BD$410,"&lt;="&amp;$BE$3)</f>
        <v>0</v>
      </c>
      <c r="BX683">
        <f>SUMIFS('Grid GenerationQueue'!AN$5:AN$410,'Grid GenerationQueue'!$AZ$5:$AZ$410,$B683,'Grid GenerationQueue'!$BA$5:$BA$410,$C683,'Grid GenerationQueue'!$BJ$5:$BJ$410,"Executed",'Grid GenerationQueue'!$BD$5:$BD$410,"&lt;="&amp;$BE$3)</f>
        <v>0</v>
      </c>
      <c r="BY683">
        <f>SUMIFS('Grid GenerationQueue'!AO$5:AO$410,'Grid GenerationQueue'!$AZ$5:$AZ$410,$B683,'Grid GenerationQueue'!$BA$5:$BA$410,$C683,'Grid GenerationQueue'!$BJ$5:$BJ$410,"Executed",'Grid GenerationQueue'!$BD$5:$BD$410,"&lt;="&amp;$BE$3)</f>
        <v>0</v>
      </c>
      <c r="BZ683">
        <f>SUMIFS('Grid GenerationQueue'!AP$5:AP$410,'Grid GenerationQueue'!$AZ$5:$AZ$410,$B683,'Grid GenerationQueue'!$BA$5:$BA$410,$C683,'Grid GenerationQueue'!$BJ$5:$BJ$410,"Executed",'Grid GenerationQueue'!$BD$5:$BD$410,"&lt;="&amp;$BE$3)</f>
        <v>0</v>
      </c>
      <c r="CA683">
        <f>SUMIFS('Grid GenerationQueue'!AQ$5:AQ$410,'Grid GenerationQueue'!$AZ$5:$AZ$410,$B683,'Grid GenerationQueue'!$BA$5:$BA$410,$C683,'Grid GenerationQueue'!$BJ$5:$BJ$410,"Executed",'Grid GenerationQueue'!$BD$5:$BD$410,"&lt;="&amp;$BE$3)</f>
        <v>0</v>
      </c>
      <c r="CB683">
        <f>SUMIFS('Grid GenerationQueue'!AR$5:AR$410,'Grid GenerationQueue'!$AZ$5:$AZ$410,$B683,'Grid GenerationQueue'!$BA$5:$BA$410,$C683,'Grid GenerationQueue'!$BJ$5:$BJ$410,"Executed",'Grid GenerationQueue'!$BD$5:$BD$410,"&lt;="&amp;$BE$3)</f>
        <v>0</v>
      </c>
      <c r="CD683">
        <f>SUMIFS('Grid GenerationQueue'!AG$5:AG$410,'Grid GenerationQueue'!$AZ$5:$AZ$410,$B683,'Grid GenerationQueue'!$BA$5:$BA$410,$C683,'Grid GenerationQueue'!$BH$5:$BH$410,"&lt;&gt;"&amp;"",'Grid GenerationQueue'!$BD$5:$BD$410,"&lt;="&amp;$BE$3)</f>
        <v>0</v>
      </c>
      <c r="CE683">
        <f>SUMIFS('Grid GenerationQueue'!AH$5:AH$410,'Grid GenerationQueue'!$AZ$5:$AZ$410,$B683,'Grid GenerationQueue'!$BA$5:$BA$410,$C683,'Grid GenerationQueue'!$BH$5:$BH$410,"&lt;&gt;"&amp;"",'Grid GenerationQueue'!$BD$5:$BD$410,"&lt;="&amp;$BE$3)</f>
        <v>0</v>
      </c>
      <c r="CF683">
        <f>SUMIFS('Grid GenerationQueue'!AI$5:AI$410,'Grid GenerationQueue'!$AZ$5:$AZ$410,$B683,'Grid GenerationQueue'!$BA$5:$BA$410,$C683,'Grid GenerationQueue'!$BH$5:$BH$410,"&lt;&gt;"&amp;"",'Grid GenerationQueue'!$BD$5:$BD$410,"&lt;="&amp;$BE$3)</f>
        <v>0</v>
      </c>
      <c r="CG683">
        <f>SUMIFS('Grid GenerationQueue'!AJ$5:AJ$410,'Grid GenerationQueue'!$AZ$5:$AZ$410,$B683,'Grid GenerationQueue'!$BA$5:$BA$410,$C683,'Grid GenerationQueue'!$BH$5:$BH$410,"&lt;&gt;"&amp;"",'Grid GenerationQueue'!$BD$5:$BD$410,"&lt;="&amp;$BE$3)</f>
        <v>0</v>
      </c>
      <c r="CH683">
        <f>SUMIFS('Grid GenerationQueue'!AK$5:AK$410,'Grid GenerationQueue'!$AZ$5:$AZ$410,$B683,'Grid GenerationQueue'!$BA$5:$BA$410,$C683,'Grid GenerationQueue'!$BH$5:$BH$410,"&lt;&gt;"&amp;"",'Grid GenerationQueue'!$BD$5:$BD$410,"&lt;="&amp;$BE$3)</f>
        <v>0</v>
      </c>
      <c r="CI683">
        <f>SUMIFS('Grid GenerationQueue'!AL$5:AL$410,'Grid GenerationQueue'!$AZ$5:$AZ$410,$B683,'Grid GenerationQueue'!$BA$5:$BA$410,$C683,'Grid GenerationQueue'!$BH$5:$BH$410,"&lt;&gt;"&amp;"",'Grid GenerationQueue'!$BD$5:$BD$410,"&lt;="&amp;$BE$3)</f>
        <v>0</v>
      </c>
      <c r="CJ683">
        <f>SUMIFS('Grid GenerationQueue'!AM$5:AM$410,'Grid GenerationQueue'!$AZ$5:$AZ$410,$B683,'Grid GenerationQueue'!$BA$5:$BA$410,$C683,'Grid GenerationQueue'!$BH$5:$BH$410,"&lt;&gt;"&amp;"",'Grid GenerationQueue'!$BD$5:$BD$410,"&lt;="&amp;$BE$3)</f>
        <v>0</v>
      </c>
      <c r="CK683">
        <f>SUMIFS('Grid GenerationQueue'!AN$5:AN$410,'Grid GenerationQueue'!$AZ$5:$AZ$410,$B683,'Grid GenerationQueue'!$BA$5:$BA$410,$C683,'Grid GenerationQueue'!$BH$5:$BH$410,"&lt;&gt;"&amp;"",'Grid GenerationQueue'!$BD$5:$BD$410,"&lt;="&amp;$BE$3)</f>
        <v>0</v>
      </c>
      <c r="CL683">
        <f>SUMIFS('Grid GenerationQueue'!AO$5:AO$410,'Grid GenerationQueue'!$AZ$5:$AZ$410,$B683,'Grid GenerationQueue'!$BA$5:$BA$410,$C683,'Grid GenerationQueue'!$BH$5:$BH$410,"&lt;&gt;"&amp;"",'Grid GenerationQueue'!$BD$5:$BD$410,"&lt;="&amp;$BE$3)</f>
        <v>0</v>
      </c>
      <c r="CM683">
        <f>SUMIFS('Grid GenerationQueue'!AP$5:AP$410,'Grid GenerationQueue'!$AZ$5:$AZ$410,$B683,'Grid GenerationQueue'!$BA$5:$BA$410,$C683,'Grid GenerationQueue'!$BH$5:$BH$410,"&lt;&gt;"&amp;"",'Grid GenerationQueue'!$BD$5:$BD$410,"&lt;="&amp;$BE$3)</f>
        <v>0</v>
      </c>
      <c r="CN683">
        <f>SUMIFS('Grid GenerationQueue'!AQ$5:AQ$410,'Grid GenerationQueue'!$AZ$5:$AZ$410,$B683,'Grid GenerationQueue'!$BA$5:$BA$410,$C683,'Grid GenerationQueue'!$BH$5:$BH$410,"&lt;&gt;"&amp;"",'Grid GenerationQueue'!$BD$5:$BD$410,"&lt;="&amp;$BE$3)</f>
        <v>0</v>
      </c>
      <c r="CO683">
        <f>SUMIFS('Grid GenerationQueue'!AR$5:AR$410,'Grid GenerationQueue'!$AZ$5:$AZ$410,$B683,'Grid GenerationQueue'!$BA$5:$BA$410,$C683,'Grid GenerationQueue'!$BH$5:$BH$410,"&lt;&gt;"&amp;"",'Grid GenerationQueue'!$BD$5:$BD$410,"&lt;="&amp;$BE$3)</f>
        <v>0</v>
      </c>
      <c r="CQ683">
        <f>SUMIFS('Grid GenerationQueue'!AG$5:AG$410,'Grid GenerationQueue'!$AZ$5:$AZ$410,$B683,'Grid GenerationQueue'!$BA$5:$BA$410,$C683,'Grid GenerationQueue'!$BK$5:$BK$410,"&gt;0",'Grid GenerationQueue'!$BD$5:$BD$410,"&lt;="&amp;$BE$3)</f>
        <v>0</v>
      </c>
      <c r="CR683">
        <f>SUMIFS('Grid GenerationQueue'!AH$5:AH$410,'Grid GenerationQueue'!$AZ$5:$AZ$410,$B683,'Grid GenerationQueue'!$BA$5:$BA$410,$C683,'Grid GenerationQueue'!$BK$5:$BK$410,"&gt;0",'Grid GenerationQueue'!$BD$5:$BD$410,"&lt;="&amp;$BE$3)</f>
        <v>0</v>
      </c>
      <c r="CS683">
        <f>SUMIFS('Grid GenerationQueue'!AI$5:AI$410,'Grid GenerationQueue'!$AZ$5:$AZ$410,$B683,'Grid GenerationQueue'!$BA$5:$BA$410,$C683,'Grid GenerationQueue'!$BK$5:$BK$410,"&gt;0",'Grid GenerationQueue'!$BD$5:$BD$410,"&lt;="&amp;$BE$3)</f>
        <v>0</v>
      </c>
      <c r="CT683">
        <f>SUMIFS('Grid GenerationQueue'!AJ$5:AJ$410,'Grid GenerationQueue'!$AZ$5:$AZ$410,$B683,'Grid GenerationQueue'!$BA$5:$BA$410,$C683,'Grid GenerationQueue'!$BK$5:$BK$410,"&gt;0",'Grid GenerationQueue'!$BD$5:$BD$410,"&lt;="&amp;$BE$3)</f>
        <v>0</v>
      </c>
      <c r="CU683">
        <f>SUMIFS('Grid GenerationQueue'!AK$5:AK$410,'Grid GenerationQueue'!$AZ$5:$AZ$410,$B683,'Grid GenerationQueue'!$BA$5:$BA$410,$C683,'Grid GenerationQueue'!$BK$5:$BK$410,"&gt;0",'Grid GenerationQueue'!$BD$5:$BD$410,"&lt;="&amp;$BE$3)</f>
        <v>0</v>
      </c>
      <c r="CV683">
        <f>SUMIFS('Grid GenerationQueue'!AL$5:AL$410,'Grid GenerationQueue'!$AZ$5:$AZ$410,$B683,'Grid GenerationQueue'!$BA$5:$BA$410,$C683,'Grid GenerationQueue'!$BK$5:$BK$410,"&gt;0",'Grid GenerationQueue'!$BD$5:$BD$410,"&lt;="&amp;$BE$3)</f>
        <v>0</v>
      </c>
      <c r="CW683">
        <f>SUMIFS('Grid GenerationQueue'!AM$5:AM$410,'Grid GenerationQueue'!$AZ$5:$AZ$410,$B683,'Grid GenerationQueue'!$BA$5:$BA$410,$C683,'Grid GenerationQueue'!$BK$5:$BK$410,"&gt;0",'Grid GenerationQueue'!$BD$5:$BD$410,"&lt;="&amp;$BE$3)</f>
        <v>0</v>
      </c>
      <c r="CX683">
        <f>SUMIFS('Grid GenerationQueue'!AN$5:AN$410,'Grid GenerationQueue'!$AZ$5:$AZ$410,$B683,'Grid GenerationQueue'!$BA$5:$BA$410,$C683,'Grid GenerationQueue'!$BK$5:$BK$410,"&gt;0",'Grid GenerationQueue'!$BD$5:$BD$410,"&lt;="&amp;$BE$3)</f>
        <v>0</v>
      </c>
      <c r="CY683">
        <f>SUMIFS('Grid GenerationQueue'!AO$5:AO$410,'Grid GenerationQueue'!$AZ$5:$AZ$410,$B683,'Grid GenerationQueue'!$BA$5:$BA$410,$C683,'Grid GenerationQueue'!$BK$5:$BK$410,"&gt;0",'Grid GenerationQueue'!$BD$5:$BD$410,"&lt;="&amp;$BE$3)</f>
        <v>0</v>
      </c>
      <c r="CZ683">
        <f>SUMIFS('Grid GenerationQueue'!AP$5:AP$410,'Grid GenerationQueue'!$AZ$5:$AZ$410,$B683,'Grid GenerationQueue'!$BA$5:$BA$410,$C683,'Grid GenerationQueue'!$BK$5:$BK$410,"&gt;0",'Grid GenerationQueue'!$BD$5:$BD$410,"&lt;="&amp;$BE$3)</f>
        <v>0</v>
      </c>
      <c r="DA683">
        <f>SUMIFS('Grid GenerationQueue'!AQ$5:AQ$410,'Grid GenerationQueue'!$AZ$5:$AZ$410,$B683,'Grid GenerationQueue'!$BA$5:$BA$410,$C683,'Grid GenerationQueue'!$BK$5:$BK$410,"&gt;0",'Grid GenerationQueue'!$BD$5:$BD$410,"&lt;="&amp;$BE$3)</f>
        <v>0</v>
      </c>
      <c r="DB683">
        <f>SUMIFS('Grid GenerationQueue'!AR$5:AR$410,'Grid GenerationQueue'!$AZ$5:$AZ$410,$B683,'Grid GenerationQueue'!$BA$5:$BA$410,$C683,'Grid GenerationQueue'!$BK$5:$BK$410,"&gt;0",'Grid GenerationQueue'!$BD$5:$BD$410,"&lt;="&amp;$BE$3)</f>
        <v>0</v>
      </c>
    </row>
    <row r="684" spans="1:106" x14ac:dyDescent="0.35">
      <c r="A684" t="s">
        <v>4748</v>
      </c>
      <c r="B684" t="s">
        <v>5083</v>
      </c>
      <c r="C684">
        <v>115</v>
      </c>
      <c r="D684">
        <f>SUMIFS('Grid GenerationQueue'!AG$5:AG$410,'Grid GenerationQueue'!$AZ$5:$AZ$410,$B684,'Grid GenerationQueue'!$BA$5:$BA$410,$C684)</f>
        <v>0</v>
      </c>
      <c r="E684">
        <f>SUMIFS('Grid GenerationQueue'!AH$5:AH$410,'Grid GenerationQueue'!$AZ$5:$AZ$410,$B684,'Grid GenerationQueue'!$BA$5:$BA$410,$C684)</f>
        <v>0</v>
      </c>
      <c r="F684">
        <f>SUMIFS('Grid GenerationQueue'!AI$5:AI$410,'Grid GenerationQueue'!$AZ$5:$AZ$410,$B684,'Grid GenerationQueue'!$BA$5:$BA$410,$C684)</f>
        <v>0</v>
      </c>
      <c r="G684">
        <f>SUMIFS('Grid GenerationQueue'!AJ$5:AJ$410,'Grid GenerationQueue'!$AZ$5:$AZ$410,$B684,'Grid GenerationQueue'!$BA$5:$BA$410,$C684)</f>
        <v>0</v>
      </c>
      <c r="H684">
        <f>SUMIFS('Grid GenerationQueue'!AK$5:AK$410,'Grid GenerationQueue'!$AZ$5:$AZ$410,$B684,'Grid GenerationQueue'!$BA$5:$BA$410,$C684)</f>
        <v>0</v>
      </c>
      <c r="I684">
        <f>SUMIFS('Grid GenerationQueue'!AL$5:AL$410,'Grid GenerationQueue'!$AZ$5:$AZ$410,$B684,'Grid GenerationQueue'!$BA$5:$BA$410,$C684)</f>
        <v>0</v>
      </c>
      <c r="J684">
        <f>SUMIFS('Grid GenerationQueue'!AM$5:AM$410,'Grid GenerationQueue'!$AZ$5:$AZ$410,$B684,'Grid GenerationQueue'!$BA$5:$BA$410,$C684)</f>
        <v>0</v>
      </c>
      <c r="K684">
        <f>SUMIFS('Grid GenerationQueue'!AN$5:AN$410,'Grid GenerationQueue'!$AZ$5:$AZ$410,$B684,'Grid GenerationQueue'!$BA$5:$BA$410,$C684)</f>
        <v>0</v>
      </c>
      <c r="L684">
        <f>SUMIFS('Grid GenerationQueue'!AO$5:AO$410,'Grid GenerationQueue'!$AZ$5:$AZ$410,$B684,'Grid GenerationQueue'!$BA$5:$BA$410,$C684)</f>
        <v>0</v>
      </c>
      <c r="M684">
        <f>SUMIFS('Grid GenerationQueue'!AP$5:AP$410,'Grid GenerationQueue'!$AZ$5:$AZ$410,$B684,'Grid GenerationQueue'!$BA$5:$BA$410,$C684)</f>
        <v>0</v>
      </c>
      <c r="N684">
        <f>SUMIFS('Grid GenerationQueue'!AQ$5:AQ$410,'Grid GenerationQueue'!$AZ$5:$AZ$410,$B684,'Grid GenerationQueue'!$BA$5:$BA$410,$C684)</f>
        <v>0</v>
      </c>
      <c r="O684">
        <f>SUMIFS('Grid GenerationQueue'!AR$5:AR$410,'Grid GenerationQueue'!$AZ$5:$AZ$410,$B684,'Grid GenerationQueue'!$BA$5:$BA$410,$C684)</f>
        <v>0</v>
      </c>
      <c r="Q684">
        <f>SUMIFS('Grid GenerationQueue'!AG$5:AG$410,'Grid GenerationQueue'!$AZ$5:$AZ$410,$B684,'Grid GenerationQueue'!$BA$5:$BA$410,$C684,'Grid GenerationQueue'!$BJ$5:$BJ$410,"Executed")</f>
        <v>0</v>
      </c>
      <c r="R684">
        <f>SUMIFS('Grid GenerationQueue'!AH$5:AH$410,'Grid GenerationQueue'!$AZ$5:$AZ$410,$B684,'Grid GenerationQueue'!$BA$5:$BA$410,$C684,'Grid GenerationQueue'!$BJ$5:$BJ$410,"Executed")</f>
        <v>0</v>
      </c>
      <c r="S684">
        <f>SUMIFS('Grid GenerationQueue'!AI$5:AI$410,'Grid GenerationQueue'!$AZ$5:$AZ$410,$B684,'Grid GenerationQueue'!$BA$5:$BA$410,$C684,'Grid GenerationQueue'!$BJ$5:$BJ$410,"Executed")</f>
        <v>0</v>
      </c>
      <c r="T684">
        <f>SUMIFS('Grid GenerationQueue'!AJ$5:AJ$410,'Grid GenerationQueue'!$AZ$5:$AZ$410,$B684,'Grid GenerationQueue'!$BA$5:$BA$410,$C684,'Grid GenerationQueue'!$BJ$5:$BJ$410,"Executed")</f>
        <v>0</v>
      </c>
      <c r="U684">
        <f>SUMIFS('Grid GenerationQueue'!AK$5:AK$410,'Grid GenerationQueue'!$AZ$5:$AZ$410,$B684,'Grid GenerationQueue'!$BA$5:$BA$410,$C684,'Grid GenerationQueue'!$BJ$5:$BJ$410,"Executed")</f>
        <v>0</v>
      </c>
      <c r="V684">
        <f>SUMIFS('Grid GenerationQueue'!AL$5:AL$410,'Grid GenerationQueue'!$AZ$5:$AZ$410,$B684,'Grid GenerationQueue'!$BA$5:$BA$410,$C684,'Grid GenerationQueue'!$BJ$5:$BJ$410,"Executed")</f>
        <v>0</v>
      </c>
      <c r="W684">
        <f>SUMIFS('Grid GenerationQueue'!AM$5:AM$410,'Grid GenerationQueue'!$AZ$5:$AZ$410,$B684,'Grid GenerationQueue'!$BA$5:$BA$410,$C684,'Grid GenerationQueue'!$BJ$5:$BJ$410,"Executed")</f>
        <v>0</v>
      </c>
      <c r="X684">
        <f>SUMIFS('Grid GenerationQueue'!AN$5:AN$410,'Grid GenerationQueue'!$AZ$5:$AZ$410,$B684,'Grid GenerationQueue'!$BA$5:$BA$410,$C684,'Grid GenerationQueue'!$BJ$5:$BJ$410,"Executed")</f>
        <v>0</v>
      </c>
      <c r="Y684">
        <f>SUMIFS('Grid GenerationQueue'!AO$5:AO$410,'Grid GenerationQueue'!$AZ$5:$AZ$410,$B684,'Grid GenerationQueue'!$BA$5:$BA$410,$C684,'Grid GenerationQueue'!$BJ$5:$BJ$410,"Executed")</f>
        <v>0</v>
      </c>
      <c r="Z684">
        <f>SUMIFS('Grid GenerationQueue'!AP$5:AP$410,'Grid GenerationQueue'!$AZ$5:$AZ$410,$B684,'Grid GenerationQueue'!$BA$5:$BA$410,$C684,'Grid GenerationQueue'!$BJ$5:$BJ$410,"Executed")</f>
        <v>0</v>
      </c>
      <c r="AA684">
        <f>SUMIFS('Grid GenerationQueue'!AQ$5:AQ$410,'Grid GenerationQueue'!$AZ$5:$AZ$410,$B684,'Grid GenerationQueue'!$BA$5:$BA$410,$C684,'Grid GenerationQueue'!$BJ$5:$BJ$410,"Executed")</f>
        <v>0</v>
      </c>
      <c r="AB684">
        <f>SUMIFS('Grid GenerationQueue'!AR$5:AR$410,'Grid GenerationQueue'!$AZ$5:$AZ$410,$B684,'Grid GenerationQueue'!$BA$5:$BA$410,$C684,'Grid GenerationQueue'!$BJ$5:$BJ$410,"Executed")</f>
        <v>0</v>
      </c>
      <c r="AD684">
        <f>SUMIFS('Grid GenerationQueue'!AG$5:AG$410,'Grid GenerationQueue'!$AZ$5:$AZ$410,$B684,'Grid GenerationQueue'!$BA$5:$BA$410,$C684,'Grid GenerationQueue'!$BH$5:$BH$410,"&lt;&gt;"&amp;"")+SUMIFS('Grid GenerationQueue'!AG$5:AG$410,'Grid GenerationQueue'!$AZ$5:$AZ$410,$B684,'Grid GenerationQueue'!$BA$5:$BA$410,$C684,'Grid GenerationQueue'!$BH$5:$BH$410,"",'Grid GenerationQueue'!$AC$5:$AC$410,1)</f>
        <v>0</v>
      </c>
      <c r="AE684">
        <f>SUMIFS('Grid GenerationQueue'!AH$5:AH$410,'Grid GenerationQueue'!$AZ$5:$AZ$410,$B684,'Grid GenerationQueue'!$BA$5:$BA$410,$C684,'Grid GenerationQueue'!$BH$5:$BH$410,"&lt;&gt;"&amp;"")+SUMIFS('Grid GenerationQueue'!AH$5:AH$410,'Grid GenerationQueue'!$AZ$5:$AZ$410,$B684,'Grid GenerationQueue'!$BA$5:$BA$410,$C684,'Grid GenerationQueue'!$BH$5:$BH$410,"",'Grid GenerationQueue'!$AC$5:$AC$410,1)</f>
        <v>0</v>
      </c>
      <c r="AF684">
        <f>SUMIFS('Grid GenerationQueue'!AI$5:AI$410,'Grid GenerationQueue'!$AZ$5:$AZ$410,$B684,'Grid GenerationQueue'!$BA$5:$BA$410,$C684,'Grid GenerationQueue'!$BH$5:$BH$410,"&lt;&gt;"&amp;"")+SUMIFS('Grid GenerationQueue'!AI$5:AI$410,'Grid GenerationQueue'!$AZ$5:$AZ$410,$B684,'Grid GenerationQueue'!$BA$5:$BA$410,$C684,'Grid GenerationQueue'!$BH$5:$BH$410,"",'Grid GenerationQueue'!$AC$5:$AC$410,1)</f>
        <v>0</v>
      </c>
      <c r="AG684">
        <f>SUMIFS('Grid GenerationQueue'!AJ$5:AJ$410,'Grid GenerationQueue'!$AZ$5:$AZ$410,$B684,'Grid GenerationQueue'!$BA$5:$BA$410,$C684,'Grid GenerationQueue'!$BH$5:$BH$410,"&lt;&gt;"&amp;"")+SUMIFS('Grid GenerationQueue'!AJ$5:AJ$410,'Grid GenerationQueue'!$AZ$5:$AZ$410,$B684,'Grid GenerationQueue'!$BA$5:$BA$410,$C684,'Grid GenerationQueue'!$BH$5:$BH$410,"",'Grid GenerationQueue'!$AC$5:$AC$410,1)</f>
        <v>0</v>
      </c>
      <c r="AH684">
        <f>SUMIFS('Grid GenerationQueue'!AK$5:AK$410,'Grid GenerationQueue'!$AZ$5:$AZ$410,$B684,'Grid GenerationQueue'!$BA$5:$BA$410,$C684,'Grid GenerationQueue'!$BH$5:$BH$410,"&lt;&gt;"&amp;"")+SUMIFS('Grid GenerationQueue'!AK$5:AK$410,'Grid GenerationQueue'!$AZ$5:$AZ$410,$B684,'Grid GenerationQueue'!$BA$5:$BA$410,$C684,'Grid GenerationQueue'!$BH$5:$BH$410,"",'Grid GenerationQueue'!$AC$5:$AC$410,1)</f>
        <v>0</v>
      </c>
      <c r="AI684">
        <f>SUMIFS('Grid GenerationQueue'!AL$5:AL$410,'Grid GenerationQueue'!$AZ$5:$AZ$410,$B684,'Grid GenerationQueue'!$BA$5:$BA$410,$C684,'Grid GenerationQueue'!$BH$5:$BH$410,"&lt;&gt;"&amp;"")+SUMIFS('Grid GenerationQueue'!AL$5:AL$410,'Grid GenerationQueue'!$AZ$5:$AZ$410,$B684,'Grid GenerationQueue'!$BA$5:$BA$410,$C684,'Grid GenerationQueue'!$BH$5:$BH$410,"",'Grid GenerationQueue'!$AC$5:$AC$410,1)</f>
        <v>0</v>
      </c>
      <c r="AJ684">
        <f>SUMIFS('Grid GenerationQueue'!AM$5:AM$410,'Grid GenerationQueue'!$AZ$5:$AZ$410,$B684,'Grid GenerationQueue'!$BA$5:$BA$410,$C684,'Grid GenerationQueue'!$BH$5:$BH$410,"&lt;&gt;"&amp;"")+SUMIFS('Grid GenerationQueue'!AM$5:AM$410,'Grid GenerationQueue'!$AZ$5:$AZ$410,$B684,'Grid GenerationQueue'!$BA$5:$BA$410,$C684,'Grid GenerationQueue'!$BH$5:$BH$410,"",'Grid GenerationQueue'!$AC$5:$AC$410,1)</f>
        <v>0</v>
      </c>
      <c r="AK684">
        <f>SUMIFS('Grid GenerationQueue'!AN$5:AN$410,'Grid GenerationQueue'!$AZ$5:$AZ$410,$B684,'Grid GenerationQueue'!$BA$5:$BA$410,$C684,'Grid GenerationQueue'!$BH$5:$BH$410,"&lt;&gt;"&amp;"")+SUMIFS('Grid GenerationQueue'!AN$5:AN$410,'Grid GenerationQueue'!$AZ$5:$AZ$410,$B684,'Grid GenerationQueue'!$BA$5:$BA$410,$C684,'Grid GenerationQueue'!$BH$5:$BH$410,"",'Grid GenerationQueue'!$AC$5:$AC$410,1)</f>
        <v>0</v>
      </c>
      <c r="AL684">
        <f>SUMIFS('Grid GenerationQueue'!AO$5:AO$410,'Grid GenerationQueue'!$AZ$5:$AZ$410,$B684,'Grid GenerationQueue'!$BA$5:$BA$410,$C684,'Grid GenerationQueue'!$BH$5:$BH$410,"&lt;&gt;"&amp;"")+SUMIFS('Grid GenerationQueue'!AO$5:AO$410,'Grid GenerationQueue'!$AZ$5:$AZ$410,$B684,'Grid GenerationQueue'!$BA$5:$BA$410,$C684,'Grid GenerationQueue'!$BH$5:$BH$410,"",'Grid GenerationQueue'!$AC$5:$AC$410,1)</f>
        <v>0</v>
      </c>
      <c r="AM684">
        <f>SUMIFS('Grid GenerationQueue'!AP$5:AP$410,'Grid GenerationQueue'!$AZ$5:$AZ$410,$B684,'Grid GenerationQueue'!$BA$5:$BA$410,$C684,'Grid GenerationQueue'!$BH$5:$BH$410,"&lt;&gt;"&amp;"")+SUMIFS('Grid GenerationQueue'!AP$5:AP$410,'Grid GenerationQueue'!$AZ$5:$AZ$410,$B684,'Grid GenerationQueue'!$BA$5:$BA$410,$C684,'Grid GenerationQueue'!$BH$5:$BH$410,"",'Grid GenerationQueue'!$AC$5:$AC$410,1)</f>
        <v>0</v>
      </c>
      <c r="AN684">
        <f>SUMIFS('Grid GenerationQueue'!AQ$5:AQ$410,'Grid GenerationQueue'!$AZ$5:$AZ$410,$B684,'Grid GenerationQueue'!$BA$5:$BA$410,$C684,'Grid GenerationQueue'!$BH$5:$BH$410,"&lt;&gt;"&amp;"")+SUMIFS('Grid GenerationQueue'!AQ$5:AQ$410,'Grid GenerationQueue'!$AZ$5:$AZ$410,$B684,'Grid GenerationQueue'!$BA$5:$BA$410,$C684,'Grid GenerationQueue'!$BH$5:$BH$410,"",'Grid GenerationQueue'!$AC$5:$AC$410,1)</f>
        <v>0</v>
      </c>
      <c r="AO684">
        <f>SUMIFS('Grid GenerationQueue'!AR$5:AR$410,'Grid GenerationQueue'!$AZ$5:$AZ$410,$B684,'Grid GenerationQueue'!$BA$5:$BA$410,$C684,'Grid GenerationQueue'!$BH$5:$BH$410,"&lt;&gt;"&amp;"")+SUMIFS('Grid GenerationQueue'!AR$5:AR$410,'Grid GenerationQueue'!$AZ$5:$AZ$410,$B684,'Grid GenerationQueue'!$BA$5:$BA$410,$C684,'Grid GenerationQueue'!$BH$5:$BH$410,"",'Grid GenerationQueue'!$AC$5:$AC$410,1)</f>
        <v>0</v>
      </c>
      <c r="AQ684">
        <f>SUMIFS('Grid GenerationQueue'!AG$5:AG$410,'Grid GenerationQueue'!$AZ$5:$AZ$410,$B684,'Grid GenerationQueue'!$BA$5:$BA$410,$C684,'Grid GenerationQueue'!$BK$5:$BK$410,"&gt;0")</f>
        <v>0</v>
      </c>
      <c r="AR684">
        <f>SUMIFS('Grid GenerationQueue'!AH$5:AH$410,'Grid GenerationQueue'!$AZ$5:$AZ$410,$B684,'Grid GenerationQueue'!$BA$5:$BA$410,$C684,'Grid GenerationQueue'!$BK$5:$BK$410,"&gt;0")</f>
        <v>0</v>
      </c>
      <c r="AS684">
        <f>SUMIFS('Grid GenerationQueue'!AI$5:AI$410,'Grid GenerationQueue'!$AZ$5:$AZ$410,$B684,'Grid GenerationQueue'!$BA$5:$BA$410,$C684,'Grid GenerationQueue'!$BK$5:$BK$410,"&gt;0")</f>
        <v>0</v>
      </c>
      <c r="AT684">
        <f>SUMIFS('Grid GenerationQueue'!AJ$5:AJ$410,'Grid GenerationQueue'!$AZ$5:$AZ$410,$B684,'Grid GenerationQueue'!$BA$5:$BA$410,$C684,'Grid GenerationQueue'!$BK$5:$BK$410,"&gt;0")</f>
        <v>0</v>
      </c>
      <c r="AU684">
        <f>SUMIFS('Grid GenerationQueue'!AK$5:AK$410,'Grid GenerationQueue'!$AZ$5:$AZ$410,$B684,'Grid GenerationQueue'!$BA$5:$BA$410,$C684,'Grid GenerationQueue'!$BK$5:$BK$410,"&gt;0")</f>
        <v>0</v>
      </c>
      <c r="AV684">
        <f>SUMIFS('Grid GenerationQueue'!AL$5:AL$410,'Grid GenerationQueue'!$AZ$5:$AZ$410,$B684,'Grid GenerationQueue'!$BA$5:$BA$410,$C684,'Grid GenerationQueue'!$BK$5:$BK$410,"&gt;0")</f>
        <v>0</v>
      </c>
      <c r="AW684">
        <f>SUMIFS('Grid GenerationQueue'!AM$5:AM$410,'Grid GenerationQueue'!$AZ$5:$AZ$410,$B684,'Grid GenerationQueue'!$BA$5:$BA$410,$C684,'Grid GenerationQueue'!$BK$5:$BK$410,"&gt;0")</f>
        <v>0</v>
      </c>
      <c r="AX684">
        <f>SUMIFS('Grid GenerationQueue'!AN$5:AN$410,'Grid GenerationQueue'!$AZ$5:$AZ$410,$B684,'Grid GenerationQueue'!$BA$5:$BA$410,$C684,'Grid GenerationQueue'!$BK$5:$BK$410,"&gt;0")</f>
        <v>0</v>
      </c>
      <c r="AY684">
        <f>SUMIFS('Grid GenerationQueue'!AO$5:AO$410,'Grid GenerationQueue'!$AZ$5:$AZ$410,$B684,'Grid GenerationQueue'!$BA$5:$BA$410,$C684,'Grid GenerationQueue'!$BK$5:$BK$410,"&gt;0")</f>
        <v>0</v>
      </c>
      <c r="AZ684">
        <f>SUMIFS('Grid GenerationQueue'!AP$5:AP$410,'Grid GenerationQueue'!$AZ$5:$AZ$410,$B684,'Grid GenerationQueue'!$BA$5:$BA$410,$C684,'Grid GenerationQueue'!$BK$5:$BK$410,"&gt;0")</f>
        <v>0</v>
      </c>
      <c r="BA684">
        <f>SUMIFS('Grid GenerationQueue'!AQ$5:AQ$410,'Grid GenerationQueue'!$AZ$5:$AZ$410,$B684,'Grid GenerationQueue'!$BA$5:$BA$410,$C684,'Grid GenerationQueue'!$BK$5:$BK$410,"&gt;0")</f>
        <v>0</v>
      </c>
      <c r="BB684">
        <f>SUMIFS('Grid GenerationQueue'!AR$5:AR$410,'Grid GenerationQueue'!$AZ$5:$AZ$410,$B684,'Grid GenerationQueue'!$BA$5:$BA$410,$C684,'Grid GenerationQueue'!$BK$5:$BK$410,"&gt;0")</f>
        <v>0</v>
      </c>
      <c r="BD684">
        <f>SUMIFS('Grid GenerationQueue'!AG$5:AG$410,'Grid GenerationQueue'!$AZ$5:$AZ$410,$B684,'Grid GenerationQueue'!$BA$5:$BA$410,$C684,'Grid GenerationQueue'!$BD$5:$BD$410,"&lt;="&amp;$BE$3)</f>
        <v>0</v>
      </c>
      <c r="BE684">
        <f>SUMIFS('Grid GenerationQueue'!AH$5:AH$410,'Grid GenerationQueue'!$AZ$5:$AZ$410,$B684,'Grid GenerationQueue'!$BA$5:$BA$410,$C684,'Grid GenerationQueue'!$BD$5:$BD$410,"&lt;="&amp;$BE$3)</f>
        <v>0</v>
      </c>
      <c r="BF684">
        <f>SUMIFS('Grid GenerationQueue'!AI$5:AI$410,'Grid GenerationQueue'!$AZ$5:$AZ$410,$B684,'Grid GenerationQueue'!$BA$5:$BA$410,$C684,'Grid GenerationQueue'!$BD$5:$BD$410,"&lt;="&amp;$BE$3)</f>
        <v>0</v>
      </c>
      <c r="BG684">
        <f>SUMIFS('Grid GenerationQueue'!AJ$5:AJ$410,'Grid GenerationQueue'!$AZ$5:$AZ$410,$B684,'Grid GenerationQueue'!$BA$5:$BA$410,$C684,'Grid GenerationQueue'!$BD$5:$BD$410,"&lt;="&amp;$BE$3)</f>
        <v>0</v>
      </c>
      <c r="BH684">
        <f>SUMIFS('Grid GenerationQueue'!AK$5:AK$410,'Grid GenerationQueue'!$AZ$5:$AZ$410,$B684,'Grid GenerationQueue'!$BA$5:$BA$410,$C684,'Grid GenerationQueue'!$BD$5:$BD$410,"&lt;="&amp;$BE$3)</f>
        <v>0</v>
      </c>
      <c r="BI684">
        <f>SUMIFS('Grid GenerationQueue'!AL$5:AL$410,'Grid GenerationQueue'!$AZ$5:$AZ$410,$B684,'Grid GenerationQueue'!$BA$5:$BA$410,$C684,'Grid GenerationQueue'!$BD$5:$BD$410,"&lt;="&amp;$BE$3)</f>
        <v>0</v>
      </c>
      <c r="BJ684">
        <f>SUMIFS('Grid GenerationQueue'!AM$5:AM$410,'Grid GenerationQueue'!$AZ$5:$AZ$410,$B684,'Grid GenerationQueue'!$BA$5:$BA$410,$C684,'Grid GenerationQueue'!$BD$5:$BD$410,"&lt;="&amp;$BE$3)</f>
        <v>0</v>
      </c>
      <c r="BK684">
        <f>SUMIFS('Grid GenerationQueue'!AN$5:AN$410,'Grid GenerationQueue'!$AZ$5:$AZ$410,$B684,'Grid GenerationQueue'!$BA$5:$BA$410,$C684,'Grid GenerationQueue'!$BD$5:$BD$410,"&lt;="&amp;$BE$3)</f>
        <v>0</v>
      </c>
      <c r="BL684">
        <f>SUMIFS('Grid GenerationQueue'!AO$5:AO$410,'Grid GenerationQueue'!$AZ$5:$AZ$410,$B684,'Grid GenerationQueue'!$BA$5:$BA$410,$C684,'Grid GenerationQueue'!$BD$5:$BD$410,"&lt;="&amp;$BE$3)</f>
        <v>0</v>
      </c>
      <c r="BM684">
        <f>SUMIFS('Grid GenerationQueue'!AP$5:AP$410,'Grid GenerationQueue'!$AZ$5:$AZ$410,$B684,'Grid GenerationQueue'!$BA$5:$BA$410,$C684,'Grid GenerationQueue'!$BD$5:$BD$410,"&lt;="&amp;$BE$3)</f>
        <v>0</v>
      </c>
      <c r="BN684">
        <f>SUMIFS('Grid GenerationQueue'!AQ$5:AQ$410,'Grid GenerationQueue'!$AZ$5:$AZ$410,$B684,'Grid GenerationQueue'!$BA$5:$BA$410,$C684,'Grid GenerationQueue'!$BD$5:$BD$410,"&lt;="&amp;$BE$3)</f>
        <v>0</v>
      </c>
      <c r="BO684">
        <f>SUMIFS('Grid GenerationQueue'!AR$5:AR$410,'Grid GenerationQueue'!$AZ$5:$AZ$410,$B684,'Grid GenerationQueue'!$BA$5:$BA$410,$C684,'Grid GenerationQueue'!$BD$5:$BD$410,"&lt;="&amp;$BE$3)</f>
        <v>0</v>
      </c>
      <c r="BQ684">
        <f>SUMIFS('Grid GenerationQueue'!AG$5:AG$410,'Grid GenerationQueue'!$AZ$5:$AZ$410,$B684,'Grid GenerationQueue'!$BA$5:$BA$410,$C684,'Grid GenerationQueue'!$BJ$5:$BJ$410,"Executed",'Grid GenerationQueue'!$BD$5:$BD$410,"&lt;="&amp;$BE$3)</f>
        <v>0</v>
      </c>
      <c r="BR684">
        <f>SUMIFS('Grid GenerationQueue'!AH$5:AH$410,'Grid GenerationQueue'!$AZ$5:$AZ$410,$B684,'Grid GenerationQueue'!$BA$5:$BA$410,$C684,'Grid GenerationQueue'!$BJ$5:$BJ$410,"Executed",'Grid GenerationQueue'!$BD$5:$BD$410,"&lt;="&amp;$BE$3)</f>
        <v>0</v>
      </c>
      <c r="BS684">
        <f>SUMIFS('Grid GenerationQueue'!AI$5:AI$410,'Grid GenerationQueue'!$AZ$5:$AZ$410,$B684,'Grid GenerationQueue'!$BA$5:$BA$410,$C684,'Grid GenerationQueue'!$BJ$5:$BJ$410,"Executed",'Grid GenerationQueue'!$BD$5:$BD$410,"&lt;="&amp;$BE$3)</f>
        <v>0</v>
      </c>
      <c r="BT684">
        <f>SUMIFS('Grid GenerationQueue'!AJ$5:AJ$410,'Grid GenerationQueue'!$AZ$5:$AZ$410,$B684,'Grid GenerationQueue'!$BA$5:$BA$410,$C684,'Grid GenerationQueue'!$BJ$5:$BJ$410,"Executed",'Grid GenerationQueue'!$BD$5:$BD$410,"&lt;="&amp;$BE$3)</f>
        <v>0</v>
      </c>
      <c r="BU684">
        <f>SUMIFS('Grid GenerationQueue'!AK$5:AK$410,'Grid GenerationQueue'!$AZ$5:$AZ$410,$B684,'Grid GenerationQueue'!$BA$5:$BA$410,$C684,'Grid GenerationQueue'!$BJ$5:$BJ$410,"Executed",'Grid GenerationQueue'!$BD$5:$BD$410,"&lt;="&amp;$BE$3)</f>
        <v>0</v>
      </c>
      <c r="BV684">
        <f>SUMIFS('Grid GenerationQueue'!AL$5:AL$410,'Grid GenerationQueue'!$AZ$5:$AZ$410,$B684,'Grid GenerationQueue'!$BA$5:$BA$410,$C684,'Grid GenerationQueue'!$BJ$5:$BJ$410,"Executed",'Grid GenerationQueue'!$BD$5:$BD$410,"&lt;="&amp;$BE$3)</f>
        <v>0</v>
      </c>
      <c r="BW684">
        <f>SUMIFS('Grid GenerationQueue'!AM$5:AM$410,'Grid GenerationQueue'!$AZ$5:$AZ$410,$B684,'Grid GenerationQueue'!$BA$5:$BA$410,$C684,'Grid GenerationQueue'!$BJ$5:$BJ$410,"Executed",'Grid GenerationQueue'!$BD$5:$BD$410,"&lt;="&amp;$BE$3)</f>
        <v>0</v>
      </c>
      <c r="BX684">
        <f>SUMIFS('Grid GenerationQueue'!AN$5:AN$410,'Grid GenerationQueue'!$AZ$5:$AZ$410,$B684,'Grid GenerationQueue'!$BA$5:$BA$410,$C684,'Grid GenerationQueue'!$BJ$5:$BJ$410,"Executed",'Grid GenerationQueue'!$BD$5:$BD$410,"&lt;="&amp;$BE$3)</f>
        <v>0</v>
      </c>
      <c r="BY684">
        <f>SUMIFS('Grid GenerationQueue'!AO$5:AO$410,'Grid GenerationQueue'!$AZ$5:$AZ$410,$B684,'Grid GenerationQueue'!$BA$5:$BA$410,$C684,'Grid GenerationQueue'!$BJ$5:$BJ$410,"Executed",'Grid GenerationQueue'!$BD$5:$BD$410,"&lt;="&amp;$BE$3)</f>
        <v>0</v>
      </c>
      <c r="BZ684">
        <f>SUMIFS('Grid GenerationQueue'!AP$5:AP$410,'Grid GenerationQueue'!$AZ$5:$AZ$410,$B684,'Grid GenerationQueue'!$BA$5:$BA$410,$C684,'Grid GenerationQueue'!$BJ$5:$BJ$410,"Executed",'Grid GenerationQueue'!$BD$5:$BD$410,"&lt;="&amp;$BE$3)</f>
        <v>0</v>
      </c>
      <c r="CA684">
        <f>SUMIFS('Grid GenerationQueue'!AQ$5:AQ$410,'Grid GenerationQueue'!$AZ$5:$AZ$410,$B684,'Grid GenerationQueue'!$BA$5:$BA$410,$C684,'Grid GenerationQueue'!$BJ$5:$BJ$410,"Executed",'Grid GenerationQueue'!$BD$5:$BD$410,"&lt;="&amp;$BE$3)</f>
        <v>0</v>
      </c>
      <c r="CB684">
        <f>SUMIFS('Grid GenerationQueue'!AR$5:AR$410,'Grid GenerationQueue'!$AZ$5:$AZ$410,$B684,'Grid GenerationQueue'!$BA$5:$BA$410,$C684,'Grid GenerationQueue'!$BJ$5:$BJ$410,"Executed",'Grid GenerationQueue'!$BD$5:$BD$410,"&lt;="&amp;$BE$3)</f>
        <v>0</v>
      </c>
      <c r="CD684">
        <f>SUMIFS('Grid GenerationQueue'!AG$5:AG$410,'Grid GenerationQueue'!$AZ$5:$AZ$410,$B684,'Grid GenerationQueue'!$BA$5:$BA$410,$C684,'Grid GenerationQueue'!$BH$5:$BH$410,"&lt;&gt;"&amp;"",'Grid GenerationQueue'!$BD$5:$BD$410,"&lt;="&amp;$BE$3)</f>
        <v>0</v>
      </c>
      <c r="CE684">
        <f>SUMIFS('Grid GenerationQueue'!AH$5:AH$410,'Grid GenerationQueue'!$AZ$5:$AZ$410,$B684,'Grid GenerationQueue'!$BA$5:$BA$410,$C684,'Grid GenerationQueue'!$BH$5:$BH$410,"&lt;&gt;"&amp;"",'Grid GenerationQueue'!$BD$5:$BD$410,"&lt;="&amp;$BE$3)</f>
        <v>0</v>
      </c>
      <c r="CF684">
        <f>SUMIFS('Grid GenerationQueue'!AI$5:AI$410,'Grid GenerationQueue'!$AZ$5:$AZ$410,$B684,'Grid GenerationQueue'!$BA$5:$BA$410,$C684,'Grid GenerationQueue'!$BH$5:$BH$410,"&lt;&gt;"&amp;"",'Grid GenerationQueue'!$BD$5:$BD$410,"&lt;="&amp;$BE$3)</f>
        <v>0</v>
      </c>
      <c r="CG684">
        <f>SUMIFS('Grid GenerationQueue'!AJ$5:AJ$410,'Grid GenerationQueue'!$AZ$5:$AZ$410,$B684,'Grid GenerationQueue'!$BA$5:$BA$410,$C684,'Grid GenerationQueue'!$BH$5:$BH$410,"&lt;&gt;"&amp;"",'Grid GenerationQueue'!$BD$5:$BD$410,"&lt;="&amp;$BE$3)</f>
        <v>0</v>
      </c>
      <c r="CH684">
        <f>SUMIFS('Grid GenerationQueue'!AK$5:AK$410,'Grid GenerationQueue'!$AZ$5:$AZ$410,$B684,'Grid GenerationQueue'!$BA$5:$BA$410,$C684,'Grid GenerationQueue'!$BH$5:$BH$410,"&lt;&gt;"&amp;"",'Grid GenerationQueue'!$BD$5:$BD$410,"&lt;="&amp;$BE$3)</f>
        <v>0</v>
      </c>
      <c r="CI684">
        <f>SUMIFS('Grid GenerationQueue'!AL$5:AL$410,'Grid GenerationQueue'!$AZ$5:$AZ$410,$B684,'Grid GenerationQueue'!$BA$5:$BA$410,$C684,'Grid GenerationQueue'!$BH$5:$BH$410,"&lt;&gt;"&amp;"",'Grid GenerationQueue'!$BD$5:$BD$410,"&lt;="&amp;$BE$3)</f>
        <v>0</v>
      </c>
      <c r="CJ684">
        <f>SUMIFS('Grid GenerationQueue'!AM$5:AM$410,'Grid GenerationQueue'!$AZ$5:$AZ$410,$B684,'Grid GenerationQueue'!$BA$5:$BA$410,$C684,'Grid GenerationQueue'!$BH$5:$BH$410,"&lt;&gt;"&amp;"",'Grid GenerationQueue'!$BD$5:$BD$410,"&lt;="&amp;$BE$3)</f>
        <v>0</v>
      </c>
      <c r="CK684">
        <f>SUMIFS('Grid GenerationQueue'!AN$5:AN$410,'Grid GenerationQueue'!$AZ$5:$AZ$410,$B684,'Grid GenerationQueue'!$BA$5:$BA$410,$C684,'Grid GenerationQueue'!$BH$5:$BH$410,"&lt;&gt;"&amp;"",'Grid GenerationQueue'!$BD$5:$BD$410,"&lt;="&amp;$BE$3)</f>
        <v>0</v>
      </c>
      <c r="CL684">
        <f>SUMIFS('Grid GenerationQueue'!AO$5:AO$410,'Grid GenerationQueue'!$AZ$5:$AZ$410,$B684,'Grid GenerationQueue'!$BA$5:$BA$410,$C684,'Grid GenerationQueue'!$BH$5:$BH$410,"&lt;&gt;"&amp;"",'Grid GenerationQueue'!$BD$5:$BD$410,"&lt;="&amp;$BE$3)</f>
        <v>0</v>
      </c>
      <c r="CM684">
        <f>SUMIFS('Grid GenerationQueue'!AP$5:AP$410,'Grid GenerationQueue'!$AZ$5:$AZ$410,$B684,'Grid GenerationQueue'!$BA$5:$BA$410,$C684,'Grid GenerationQueue'!$BH$5:$BH$410,"&lt;&gt;"&amp;"",'Grid GenerationQueue'!$BD$5:$BD$410,"&lt;="&amp;$BE$3)</f>
        <v>0</v>
      </c>
      <c r="CN684">
        <f>SUMIFS('Grid GenerationQueue'!AQ$5:AQ$410,'Grid GenerationQueue'!$AZ$5:$AZ$410,$B684,'Grid GenerationQueue'!$BA$5:$BA$410,$C684,'Grid GenerationQueue'!$BH$5:$BH$410,"&lt;&gt;"&amp;"",'Grid GenerationQueue'!$BD$5:$BD$410,"&lt;="&amp;$BE$3)</f>
        <v>0</v>
      </c>
      <c r="CO684">
        <f>SUMIFS('Grid GenerationQueue'!AR$5:AR$410,'Grid GenerationQueue'!$AZ$5:$AZ$410,$B684,'Grid GenerationQueue'!$BA$5:$BA$410,$C684,'Grid GenerationQueue'!$BH$5:$BH$410,"&lt;&gt;"&amp;"",'Grid GenerationQueue'!$BD$5:$BD$410,"&lt;="&amp;$BE$3)</f>
        <v>0</v>
      </c>
      <c r="CQ684">
        <f>SUMIFS('Grid GenerationQueue'!AG$5:AG$410,'Grid GenerationQueue'!$AZ$5:$AZ$410,$B684,'Grid GenerationQueue'!$BA$5:$BA$410,$C684,'Grid GenerationQueue'!$BK$5:$BK$410,"&gt;0",'Grid GenerationQueue'!$BD$5:$BD$410,"&lt;="&amp;$BE$3)</f>
        <v>0</v>
      </c>
      <c r="CR684">
        <f>SUMIFS('Grid GenerationQueue'!AH$5:AH$410,'Grid GenerationQueue'!$AZ$5:$AZ$410,$B684,'Grid GenerationQueue'!$BA$5:$BA$410,$C684,'Grid GenerationQueue'!$BK$5:$BK$410,"&gt;0",'Grid GenerationQueue'!$BD$5:$BD$410,"&lt;="&amp;$BE$3)</f>
        <v>0</v>
      </c>
      <c r="CS684">
        <f>SUMIFS('Grid GenerationQueue'!AI$5:AI$410,'Grid GenerationQueue'!$AZ$5:$AZ$410,$B684,'Grid GenerationQueue'!$BA$5:$BA$410,$C684,'Grid GenerationQueue'!$BK$5:$BK$410,"&gt;0",'Grid GenerationQueue'!$BD$5:$BD$410,"&lt;="&amp;$BE$3)</f>
        <v>0</v>
      </c>
      <c r="CT684">
        <f>SUMIFS('Grid GenerationQueue'!AJ$5:AJ$410,'Grid GenerationQueue'!$AZ$5:$AZ$410,$B684,'Grid GenerationQueue'!$BA$5:$BA$410,$C684,'Grid GenerationQueue'!$BK$5:$BK$410,"&gt;0",'Grid GenerationQueue'!$BD$5:$BD$410,"&lt;="&amp;$BE$3)</f>
        <v>0</v>
      </c>
      <c r="CU684">
        <f>SUMIFS('Grid GenerationQueue'!AK$5:AK$410,'Grid GenerationQueue'!$AZ$5:$AZ$410,$B684,'Grid GenerationQueue'!$BA$5:$BA$410,$C684,'Grid GenerationQueue'!$BK$5:$BK$410,"&gt;0",'Grid GenerationQueue'!$BD$5:$BD$410,"&lt;="&amp;$BE$3)</f>
        <v>0</v>
      </c>
      <c r="CV684">
        <f>SUMIFS('Grid GenerationQueue'!AL$5:AL$410,'Grid GenerationQueue'!$AZ$5:$AZ$410,$B684,'Grid GenerationQueue'!$BA$5:$BA$410,$C684,'Grid GenerationQueue'!$BK$5:$BK$410,"&gt;0",'Grid GenerationQueue'!$BD$5:$BD$410,"&lt;="&amp;$BE$3)</f>
        <v>0</v>
      </c>
      <c r="CW684">
        <f>SUMIFS('Grid GenerationQueue'!AM$5:AM$410,'Grid GenerationQueue'!$AZ$5:$AZ$410,$B684,'Grid GenerationQueue'!$BA$5:$BA$410,$C684,'Grid GenerationQueue'!$BK$5:$BK$410,"&gt;0",'Grid GenerationQueue'!$BD$5:$BD$410,"&lt;="&amp;$BE$3)</f>
        <v>0</v>
      </c>
      <c r="CX684">
        <f>SUMIFS('Grid GenerationQueue'!AN$5:AN$410,'Grid GenerationQueue'!$AZ$5:$AZ$410,$B684,'Grid GenerationQueue'!$BA$5:$BA$410,$C684,'Grid GenerationQueue'!$BK$5:$BK$410,"&gt;0",'Grid GenerationQueue'!$BD$5:$BD$410,"&lt;="&amp;$BE$3)</f>
        <v>0</v>
      </c>
      <c r="CY684">
        <f>SUMIFS('Grid GenerationQueue'!AO$5:AO$410,'Grid GenerationQueue'!$AZ$5:$AZ$410,$B684,'Grid GenerationQueue'!$BA$5:$BA$410,$C684,'Grid GenerationQueue'!$BK$5:$BK$410,"&gt;0",'Grid GenerationQueue'!$BD$5:$BD$410,"&lt;="&amp;$BE$3)</f>
        <v>0</v>
      </c>
      <c r="CZ684">
        <f>SUMIFS('Grid GenerationQueue'!AP$5:AP$410,'Grid GenerationQueue'!$AZ$5:$AZ$410,$B684,'Grid GenerationQueue'!$BA$5:$BA$410,$C684,'Grid GenerationQueue'!$BK$5:$BK$410,"&gt;0",'Grid GenerationQueue'!$BD$5:$BD$410,"&lt;="&amp;$BE$3)</f>
        <v>0</v>
      </c>
      <c r="DA684">
        <f>SUMIFS('Grid GenerationQueue'!AQ$5:AQ$410,'Grid GenerationQueue'!$AZ$5:$AZ$410,$B684,'Grid GenerationQueue'!$BA$5:$BA$410,$C684,'Grid GenerationQueue'!$BK$5:$BK$410,"&gt;0",'Grid GenerationQueue'!$BD$5:$BD$410,"&lt;="&amp;$BE$3)</f>
        <v>0</v>
      </c>
      <c r="DB684">
        <f>SUMIFS('Grid GenerationQueue'!AR$5:AR$410,'Grid GenerationQueue'!$AZ$5:$AZ$410,$B684,'Grid GenerationQueue'!$BA$5:$BA$410,$C684,'Grid GenerationQueue'!$BK$5:$BK$410,"&gt;0",'Grid GenerationQueue'!$BD$5:$BD$410,"&lt;="&amp;$BE$3)</f>
        <v>0</v>
      </c>
    </row>
    <row r="685" spans="1:106" x14ac:dyDescent="0.35">
      <c r="A685" t="s">
        <v>4747</v>
      </c>
      <c r="B685" t="s">
        <v>4728</v>
      </c>
      <c r="C685">
        <v>230</v>
      </c>
      <c r="D685">
        <f>SUMIFS('Grid GenerationQueue'!AG$5:AG$410,'Grid GenerationQueue'!$AZ$5:$AZ$410,$B685,'Grid GenerationQueue'!$BA$5:$BA$410,$C685)</f>
        <v>206.09100000000001</v>
      </c>
      <c r="E685">
        <f>SUMIFS('Grid GenerationQueue'!AH$5:AH$410,'Grid GenerationQueue'!$AZ$5:$AZ$410,$B685,'Grid GenerationQueue'!$BA$5:$BA$410,$C685)</f>
        <v>0</v>
      </c>
      <c r="F685">
        <f>SUMIFS('Grid GenerationQueue'!AI$5:AI$410,'Grid GenerationQueue'!$AZ$5:$AZ$410,$B685,'Grid GenerationQueue'!$BA$5:$BA$410,$C685)</f>
        <v>0</v>
      </c>
      <c r="G685">
        <f>SUMIFS('Grid GenerationQueue'!AJ$5:AJ$410,'Grid GenerationQueue'!$AZ$5:$AZ$410,$B685,'Grid GenerationQueue'!$BA$5:$BA$410,$C685)</f>
        <v>0</v>
      </c>
      <c r="H685">
        <f>SUMIFS('Grid GenerationQueue'!AK$5:AK$410,'Grid GenerationQueue'!$AZ$5:$AZ$410,$B685,'Grid GenerationQueue'!$BA$5:$BA$410,$C685)</f>
        <v>0</v>
      </c>
      <c r="I685">
        <f>SUMIFS('Grid GenerationQueue'!AL$5:AL$410,'Grid GenerationQueue'!$AZ$5:$AZ$410,$B685,'Grid GenerationQueue'!$BA$5:$BA$410,$C685)</f>
        <v>0</v>
      </c>
      <c r="J685">
        <f>SUMIFS('Grid GenerationQueue'!AM$5:AM$410,'Grid GenerationQueue'!$AZ$5:$AZ$410,$B685,'Grid GenerationQueue'!$BA$5:$BA$410,$C685)</f>
        <v>0</v>
      </c>
      <c r="K685">
        <f>SUMIFS('Grid GenerationQueue'!AN$5:AN$410,'Grid GenerationQueue'!$AZ$5:$AZ$410,$B685,'Grid GenerationQueue'!$BA$5:$BA$410,$C685)</f>
        <v>0</v>
      </c>
      <c r="L685">
        <f>SUMIFS('Grid GenerationQueue'!AO$5:AO$410,'Grid GenerationQueue'!$AZ$5:$AZ$410,$B685,'Grid GenerationQueue'!$BA$5:$BA$410,$C685)</f>
        <v>0</v>
      </c>
      <c r="M685">
        <f>SUMIFS('Grid GenerationQueue'!AP$5:AP$410,'Grid GenerationQueue'!$AZ$5:$AZ$410,$B685,'Grid GenerationQueue'!$BA$5:$BA$410,$C685)</f>
        <v>0</v>
      </c>
      <c r="N685">
        <f>SUMIFS('Grid GenerationQueue'!AQ$5:AQ$410,'Grid GenerationQueue'!$AZ$5:$AZ$410,$B685,'Grid GenerationQueue'!$BA$5:$BA$410,$C685)</f>
        <v>0</v>
      </c>
      <c r="O685">
        <f>SUMIFS('Grid GenerationQueue'!AR$5:AR$410,'Grid GenerationQueue'!$AZ$5:$AZ$410,$B685,'Grid GenerationQueue'!$BA$5:$BA$410,$C685)</f>
        <v>0</v>
      </c>
      <c r="Q685">
        <f>SUMIFS('Grid GenerationQueue'!AG$5:AG$410,'Grid GenerationQueue'!$AZ$5:$AZ$410,$B685,'Grid GenerationQueue'!$BA$5:$BA$410,$C685,'Grid GenerationQueue'!$BJ$5:$BJ$410,"Executed")</f>
        <v>0</v>
      </c>
      <c r="R685">
        <f>SUMIFS('Grid GenerationQueue'!AH$5:AH$410,'Grid GenerationQueue'!$AZ$5:$AZ$410,$B685,'Grid GenerationQueue'!$BA$5:$BA$410,$C685,'Grid GenerationQueue'!$BJ$5:$BJ$410,"Executed")</f>
        <v>0</v>
      </c>
      <c r="S685">
        <f>SUMIFS('Grid GenerationQueue'!AI$5:AI$410,'Grid GenerationQueue'!$AZ$5:$AZ$410,$B685,'Grid GenerationQueue'!$BA$5:$BA$410,$C685,'Grid GenerationQueue'!$BJ$5:$BJ$410,"Executed")</f>
        <v>0</v>
      </c>
      <c r="T685">
        <f>SUMIFS('Grid GenerationQueue'!AJ$5:AJ$410,'Grid GenerationQueue'!$AZ$5:$AZ$410,$B685,'Grid GenerationQueue'!$BA$5:$BA$410,$C685,'Grid GenerationQueue'!$BJ$5:$BJ$410,"Executed")</f>
        <v>0</v>
      </c>
      <c r="U685">
        <f>SUMIFS('Grid GenerationQueue'!AK$5:AK$410,'Grid GenerationQueue'!$AZ$5:$AZ$410,$B685,'Grid GenerationQueue'!$BA$5:$BA$410,$C685,'Grid GenerationQueue'!$BJ$5:$BJ$410,"Executed")</f>
        <v>0</v>
      </c>
      <c r="V685">
        <f>SUMIFS('Grid GenerationQueue'!AL$5:AL$410,'Grid GenerationQueue'!$AZ$5:$AZ$410,$B685,'Grid GenerationQueue'!$BA$5:$BA$410,$C685,'Grid GenerationQueue'!$BJ$5:$BJ$410,"Executed")</f>
        <v>0</v>
      </c>
      <c r="W685">
        <f>SUMIFS('Grid GenerationQueue'!AM$5:AM$410,'Grid GenerationQueue'!$AZ$5:$AZ$410,$B685,'Grid GenerationQueue'!$BA$5:$BA$410,$C685,'Grid GenerationQueue'!$BJ$5:$BJ$410,"Executed")</f>
        <v>0</v>
      </c>
      <c r="X685">
        <f>SUMIFS('Grid GenerationQueue'!AN$5:AN$410,'Grid GenerationQueue'!$AZ$5:$AZ$410,$B685,'Grid GenerationQueue'!$BA$5:$BA$410,$C685,'Grid GenerationQueue'!$BJ$5:$BJ$410,"Executed")</f>
        <v>0</v>
      </c>
      <c r="Y685">
        <f>SUMIFS('Grid GenerationQueue'!AO$5:AO$410,'Grid GenerationQueue'!$AZ$5:$AZ$410,$B685,'Grid GenerationQueue'!$BA$5:$BA$410,$C685,'Grid GenerationQueue'!$BJ$5:$BJ$410,"Executed")</f>
        <v>0</v>
      </c>
      <c r="Z685">
        <f>SUMIFS('Grid GenerationQueue'!AP$5:AP$410,'Grid GenerationQueue'!$AZ$5:$AZ$410,$B685,'Grid GenerationQueue'!$BA$5:$BA$410,$C685,'Grid GenerationQueue'!$BJ$5:$BJ$410,"Executed")</f>
        <v>0</v>
      </c>
      <c r="AA685">
        <f>SUMIFS('Grid GenerationQueue'!AQ$5:AQ$410,'Grid GenerationQueue'!$AZ$5:$AZ$410,$B685,'Grid GenerationQueue'!$BA$5:$BA$410,$C685,'Grid GenerationQueue'!$BJ$5:$BJ$410,"Executed")</f>
        <v>0</v>
      </c>
      <c r="AB685">
        <f>SUMIFS('Grid GenerationQueue'!AR$5:AR$410,'Grid GenerationQueue'!$AZ$5:$AZ$410,$B685,'Grid GenerationQueue'!$BA$5:$BA$410,$C685,'Grid GenerationQueue'!$BJ$5:$BJ$410,"Executed")</f>
        <v>0</v>
      </c>
      <c r="AD685">
        <f>SUMIFS('Grid GenerationQueue'!AG$5:AG$410,'Grid GenerationQueue'!$AZ$5:$AZ$410,$B685,'Grid GenerationQueue'!$BA$5:$BA$410,$C685,'Grid GenerationQueue'!$BH$5:$BH$410,"&lt;&gt;"&amp;"")+SUMIFS('Grid GenerationQueue'!AG$5:AG$410,'Grid GenerationQueue'!$AZ$5:$AZ$410,$B685,'Grid GenerationQueue'!$BA$5:$BA$410,$C685,'Grid GenerationQueue'!$BH$5:$BH$410,"",'Grid GenerationQueue'!$AC$5:$AC$410,1)</f>
        <v>206.09100000000001</v>
      </c>
      <c r="AE685">
        <f>SUMIFS('Grid GenerationQueue'!AH$5:AH$410,'Grid GenerationQueue'!$AZ$5:$AZ$410,$B685,'Grid GenerationQueue'!$BA$5:$BA$410,$C685,'Grid GenerationQueue'!$BH$5:$BH$410,"&lt;&gt;"&amp;"")+SUMIFS('Grid GenerationQueue'!AH$5:AH$410,'Grid GenerationQueue'!$AZ$5:$AZ$410,$B685,'Grid GenerationQueue'!$BA$5:$BA$410,$C685,'Grid GenerationQueue'!$BH$5:$BH$410,"",'Grid GenerationQueue'!$AC$5:$AC$410,1)</f>
        <v>0</v>
      </c>
      <c r="AF685">
        <f>SUMIFS('Grid GenerationQueue'!AI$5:AI$410,'Grid GenerationQueue'!$AZ$5:$AZ$410,$B685,'Grid GenerationQueue'!$BA$5:$BA$410,$C685,'Grid GenerationQueue'!$BH$5:$BH$410,"&lt;&gt;"&amp;"")+SUMIFS('Grid GenerationQueue'!AI$5:AI$410,'Grid GenerationQueue'!$AZ$5:$AZ$410,$B685,'Grid GenerationQueue'!$BA$5:$BA$410,$C685,'Grid GenerationQueue'!$BH$5:$BH$410,"",'Grid GenerationQueue'!$AC$5:$AC$410,1)</f>
        <v>0</v>
      </c>
      <c r="AG685">
        <f>SUMIFS('Grid GenerationQueue'!AJ$5:AJ$410,'Grid GenerationQueue'!$AZ$5:$AZ$410,$B685,'Grid GenerationQueue'!$BA$5:$BA$410,$C685,'Grid GenerationQueue'!$BH$5:$BH$410,"&lt;&gt;"&amp;"")+SUMIFS('Grid GenerationQueue'!AJ$5:AJ$410,'Grid GenerationQueue'!$AZ$5:$AZ$410,$B685,'Grid GenerationQueue'!$BA$5:$BA$410,$C685,'Grid GenerationQueue'!$BH$5:$BH$410,"",'Grid GenerationQueue'!$AC$5:$AC$410,1)</f>
        <v>0</v>
      </c>
      <c r="AH685">
        <f>SUMIFS('Grid GenerationQueue'!AK$5:AK$410,'Grid GenerationQueue'!$AZ$5:$AZ$410,$B685,'Grid GenerationQueue'!$BA$5:$BA$410,$C685,'Grid GenerationQueue'!$BH$5:$BH$410,"&lt;&gt;"&amp;"")+SUMIFS('Grid GenerationQueue'!AK$5:AK$410,'Grid GenerationQueue'!$AZ$5:$AZ$410,$B685,'Grid GenerationQueue'!$BA$5:$BA$410,$C685,'Grid GenerationQueue'!$BH$5:$BH$410,"",'Grid GenerationQueue'!$AC$5:$AC$410,1)</f>
        <v>0</v>
      </c>
      <c r="AI685">
        <f>SUMIFS('Grid GenerationQueue'!AL$5:AL$410,'Grid GenerationQueue'!$AZ$5:$AZ$410,$B685,'Grid GenerationQueue'!$BA$5:$BA$410,$C685,'Grid GenerationQueue'!$BH$5:$BH$410,"&lt;&gt;"&amp;"")+SUMIFS('Grid GenerationQueue'!AL$5:AL$410,'Grid GenerationQueue'!$AZ$5:$AZ$410,$B685,'Grid GenerationQueue'!$BA$5:$BA$410,$C685,'Grid GenerationQueue'!$BH$5:$BH$410,"",'Grid GenerationQueue'!$AC$5:$AC$410,1)</f>
        <v>0</v>
      </c>
      <c r="AJ685">
        <f>SUMIFS('Grid GenerationQueue'!AM$5:AM$410,'Grid GenerationQueue'!$AZ$5:$AZ$410,$B685,'Grid GenerationQueue'!$BA$5:$BA$410,$C685,'Grid GenerationQueue'!$BH$5:$BH$410,"&lt;&gt;"&amp;"")+SUMIFS('Grid GenerationQueue'!AM$5:AM$410,'Grid GenerationQueue'!$AZ$5:$AZ$410,$B685,'Grid GenerationQueue'!$BA$5:$BA$410,$C685,'Grid GenerationQueue'!$BH$5:$BH$410,"",'Grid GenerationQueue'!$AC$5:$AC$410,1)</f>
        <v>0</v>
      </c>
      <c r="AK685">
        <f>SUMIFS('Grid GenerationQueue'!AN$5:AN$410,'Grid GenerationQueue'!$AZ$5:$AZ$410,$B685,'Grid GenerationQueue'!$BA$5:$BA$410,$C685,'Grid GenerationQueue'!$BH$5:$BH$410,"&lt;&gt;"&amp;"")+SUMIFS('Grid GenerationQueue'!AN$5:AN$410,'Grid GenerationQueue'!$AZ$5:$AZ$410,$B685,'Grid GenerationQueue'!$BA$5:$BA$410,$C685,'Grid GenerationQueue'!$BH$5:$BH$410,"",'Grid GenerationQueue'!$AC$5:$AC$410,1)</f>
        <v>0</v>
      </c>
      <c r="AL685">
        <f>SUMIFS('Grid GenerationQueue'!AO$5:AO$410,'Grid GenerationQueue'!$AZ$5:$AZ$410,$B685,'Grid GenerationQueue'!$BA$5:$BA$410,$C685,'Grid GenerationQueue'!$BH$5:$BH$410,"&lt;&gt;"&amp;"")+SUMIFS('Grid GenerationQueue'!AO$5:AO$410,'Grid GenerationQueue'!$AZ$5:$AZ$410,$B685,'Grid GenerationQueue'!$BA$5:$BA$410,$C685,'Grid GenerationQueue'!$BH$5:$BH$410,"",'Grid GenerationQueue'!$AC$5:$AC$410,1)</f>
        <v>0</v>
      </c>
      <c r="AM685">
        <f>SUMIFS('Grid GenerationQueue'!AP$5:AP$410,'Grid GenerationQueue'!$AZ$5:$AZ$410,$B685,'Grid GenerationQueue'!$BA$5:$BA$410,$C685,'Grid GenerationQueue'!$BH$5:$BH$410,"&lt;&gt;"&amp;"")+SUMIFS('Grid GenerationQueue'!AP$5:AP$410,'Grid GenerationQueue'!$AZ$5:$AZ$410,$B685,'Grid GenerationQueue'!$BA$5:$BA$410,$C685,'Grid GenerationQueue'!$BH$5:$BH$410,"",'Grid GenerationQueue'!$AC$5:$AC$410,1)</f>
        <v>0</v>
      </c>
      <c r="AN685">
        <f>SUMIFS('Grid GenerationQueue'!AQ$5:AQ$410,'Grid GenerationQueue'!$AZ$5:$AZ$410,$B685,'Grid GenerationQueue'!$BA$5:$BA$410,$C685,'Grid GenerationQueue'!$BH$5:$BH$410,"&lt;&gt;"&amp;"")+SUMIFS('Grid GenerationQueue'!AQ$5:AQ$410,'Grid GenerationQueue'!$AZ$5:$AZ$410,$B685,'Grid GenerationQueue'!$BA$5:$BA$410,$C685,'Grid GenerationQueue'!$BH$5:$BH$410,"",'Grid GenerationQueue'!$AC$5:$AC$410,1)</f>
        <v>0</v>
      </c>
      <c r="AO685">
        <f>SUMIFS('Grid GenerationQueue'!AR$5:AR$410,'Grid GenerationQueue'!$AZ$5:$AZ$410,$B685,'Grid GenerationQueue'!$BA$5:$BA$410,$C685,'Grid GenerationQueue'!$BH$5:$BH$410,"&lt;&gt;"&amp;"")+SUMIFS('Grid GenerationQueue'!AR$5:AR$410,'Grid GenerationQueue'!$AZ$5:$AZ$410,$B685,'Grid GenerationQueue'!$BA$5:$BA$410,$C685,'Grid GenerationQueue'!$BH$5:$BH$410,"",'Grid GenerationQueue'!$AC$5:$AC$410,1)</f>
        <v>0</v>
      </c>
      <c r="AQ685">
        <f>SUMIFS('Grid GenerationQueue'!AG$5:AG$410,'Grid GenerationQueue'!$AZ$5:$AZ$410,$B685,'Grid GenerationQueue'!$BA$5:$BA$410,$C685,'Grid GenerationQueue'!$BK$5:$BK$410,"&gt;0")</f>
        <v>0</v>
      </c>
      <c r="AR685">
        <f>SUMIFS('Grid GenerationQueue'!AH$5:AH$410,'Grid GenerationQueue'!$AZ$5:$AZ$410,$B685,'Grid GenerationQueue'!$BA$5:$BA$410,$C685,'Grid GenerationQueue'!$BK$5:$BK$410,"&gt;0")</f>
        <v>0</v>
      </c>
      <c r="AS685">
        <f>SUMIFS('Grid GenerationQueue'!AI$5:AI$410,'Grid GenerationQueue'!$AZ$5:$AZ$410,$B685,'Grid GenerationQueue'!$BA$5:$BA$410,$C685,'Grid GenerationQueue'!$BK$5:$BK$410,"&gt;0")</f>
        <v>0</v>
      </c>
      <c r="AT685">
        <f>SUMIFS('Grid GenerationQueue'!AJ$5:AJ$410,'Grid GenerationQueue'!$AZ$5:$AZ$410,$B685,'Grid GenerationQueue'!$BA$5:$BA$410,$C685,'Grid GenerationQueue'!$BK$5:$BK$410,"&gt;0")</f>
        <v>0</v>
      </c>
      <c r="AU685">
        <f>SUMIFS('Grid GenerationQueue'!AK$5:AK$410,'Grid GenerationQueue'!$AZ$5:$AZ$410,$B685,'Grid GenerationQueue'!$BA$5:$BA$410,$C685,'Grid GenerationQueue'!$BK$5:$BK$410,"&gt;0")</f>
        <v>0</v>
      </c>
      <c r="AV685">
        <f>SUMIFS('Grid GenerationQueue'!AL$5:AL$410,'Grid GenerationQueue'!$AZ$5:$AZ$410,$B685,'Grid GenerationQueue'!$BA$5:$BA$410,$C685,'Grid GenerationQueue'!$BK$5:$BK$410,"&gt;0")</f>
        <v>0</v>
      </c>
      <c r="AW685">
        <f>SUMIFS('Grid GenerationQueue'!AM$5:AM$410,'Grid GenerationQueue'!$AZ$5:$AZ$410,$B685,'Grid GenerationQueue'!$BA$5:$BA$410,$C685,'Grid GenerationQueue'!$BK$5:$BK$410,"&gt;0")</f>
        <v>0</v>
      </c>
      <c r="AX685">
        <f>SUMIFS('Grid GenerationQueue'!AN$5:AN$410,'Grid GenerationQueue'!$AZ$5:$AZ$410,$B685,'Grid GenerationQueue'!$BA$5:$BA$410,$C685,'Grid GenerationQueue'!$BK$5:$BK$410,"&gt;0")</f>
        <v>0</v>
      </c>
      <c r="AY685">
        <f>SUMIFS('Grid GenerationQueue'!AO$5:AO$410,'Grid GenerationQueue'!$AZ$5:$AZ$410,$B685,'Grid GenerationQueue'!$BA$5:$BA$410,$C685,'Grid GenerationQueue'!$BK$5:$BK$410,"&gt;0")</f>
        <v>0</v>
      </c>
      <c r="AZ685">
        <f>SUMIFS('Grid GenerationQueue'!AP$5:AP$410,'Grid GenerationQueue'!$AZ$5:$AZ$410,$B685,'Grid GenerationQueue'!$BA$5:$BA$410,$C685,'Grid GenerationQueue'!$BK$5:$BK$410,"&gt;0")</f>
        <v>0</v>
      </c>
      <c r="BA685">
        <f>SUMIFS('Grid GenerationQueue'!AQ$5:AQ$410,'Grid GenerationQueue'!$AZ$5:$AZ$410,$B685,'Grid GenerationQueue'!$BA$5:$BA$410,$C685,'Grid GenerationQueue'!$BK$5:$BK$410,"&gt;0")</f>
        <v>0</v>
      </c>
      <c r="BB685">
        <f>SUMIFS('Grid GenerationQueue'!AR$5:AR$410,'Grid GenerationQueue'!$AZ$5:$AZ$410,$B685,'Grid GenerationQueue'!$BA$5:$BA$410,$C685,'Grid GenerationQueue'!$BK$5:$BK$410,"&gt;0")</f>
        <v>0</v>
      </c>
      <c r="BD685">
        <f>SUMIFS('Grid GenerationQueue'!AG$5:AG$410,'Grid GenerationQueue'!$AZ$5:$AZ$410,$B685,'Grid GenerationQueue'!$BA$5:$BA$410,$C685,'Grid GenerationQueue'!$BD$5:$BD$410,"&lt;="&amp;$BE$3)</f>
        <v>0</v>
      </c>
      <c r="BE685">
        <f>SUMIFS('Grid GenerationQueue'!AH$5:AH$410,'Grid GenerationQueue'!$AZ$5:$AZ$410,$B685,'Grid GenerationQueue'!$BA$5:$BA$410,$C685,'Grid GenerationQueue'!$BD$5:$BD$410,"&lt;="&amp;$BE$3)</f>
        <v>0</v>
      </c>
      <c r="BF685">
        <f>SUMIFS('Grid GenerationQueue'!AI$5:AI$410,'Grid GenerationQueue'!$AZ$5:$AZ$410,$B685,'Grid GenerationQueue'!$BA$5:$BA$410,$C685,'Grid GenerationQueue'!$BD$5:$BD$410,"&lt;="&amp;$BE$3)</f>
        <v>0</v>
      </c>
      <c r="BG685">
        <f>SUMIFS('Grid GenerationQueue'!AJ$5:AJ$410,'Grid GenerationQueue'!$AZ$5:$AZ$410,$B685,'Grid GenerationQueue'!$BA$5:$BA$410,$C685,'Grid GenerationQueue'!$BD$5:$BD$410,"&lt;="&amp;$BE$3)</f>
        <v>0</v>
      </c>
      <c r="BH685">
        <f>SUMIFS('Grid GenerationQueue'!AK$5:AK$410,'Grid GenerationQueue'!$AZ$5:$AZ$410,$B685,'Grid GenerationQueue'!$BA$5:$BA$410,$C685,'Grid GenerationQueue'!$BD$5:$BD$410,"&lt;="&amp;$BE$3)</f>
        <v>0</v>
      </c>
      <c r="BI685">
        <f>SUMIFS('Grid GenerationQueue'!AL$5:AL$410,'Grid GenerationQueue'!$AZ$5:$AZ$410,$B685,'Grid GenerationQueue'!$BA$5:$BA$410,$C685,'Grid GenerationQueue'!$BD$5:$BD$410,"&lt;="&amp;$BE$3)</f>
        <v>0</v>
      </c>
      <c r="BJ685">
        <f>SUMIFS('Grid GenerationQueue'!AM$5:AM$410,'Grid GenerationQueue'!$AZ$5:$AZ$410,$B685,'Grid GenerationQueue'!$BA$5:$BA$410,$C685,'Grid GenerationQueue'!$BD$5:$BD$410,"&lt;="&amp;$BE$3)</f>
        <v>0</v>
      </c>
      <c r="BK685">
        <f>SUMIFS('Grid GenerationQueue'!AN$5:AN$410,'Grid GenerationQueue'!$AZ$5:$AZ$410,$B685,'Grid GenerationQueue'!$BA$5:$BA$410,$C685,'Grid GenerationQueue'!$BD$5:$BD$410,"&lt;="&amp;$BE$3)</f>
        <v>0</v>
      </c>
      <c r="BL685">
        <f>SUMIFS('Grid GenerationQueue'!AO$5:AO$410,'Grid GenerationQueue'!$AZ$5:$AZ$410,$B685,'Grid GenerationQueue'!$BA$5:$BA$410,$C685,'Grid GenerationQueue'!$BD$5:$BD$410,"&lt;="&amp;$BE$3)</f>
        <v>0</v>
      </c>
      <c r="BM685">
        <f>SUMIFS('Grid GenerationQueue'!AP$5:AP$410,'Grid GenerationQueue'!$AZ$5:$AZ$410,$B685,'Grid GenerationQueue'!$BA$5:$BA$410,$C685,'Grid GenerationQueue'!$BD$5:$BD$410,"&lt;="&amp;$BE$3)</f>
        <v>0</v>
      </c>
      <c r="BN685">
        <f>SUMIFS('Grid GenerationQueue'!AQ$5:AQ$410,'Grid GenerationQueue'!$AZ$5:$AZ$410,$B685,'Grid GenerationQueue'!$BA$5:$BA$410,$C685,'Grid GenerationQueue'!$BD$5:$BD$410,"&lt;="&amp;$BE$3)</f>
        <v>0</v>
      </c>
      <c r="BO685">
        <f>SUMIFS('Grid GenerationQueue'!AR$5:AR$410,'Grid GenerationQueue'!$AZ$5:$AZ$410,$B685,'Grid GenerationQueue'!$BA$5:$BA$410,$C685,'Grid GenerationQueue'!$BD$5:$BD$410,"&lt;="&amp;$BE$3)</f>
        <v>0</v>
      </c>
      <c r="BQ685">
        <f>SUMIFS('Grid GenerationQueue'!AG$5:AG$410,'Grid GenerationQueue'!$AZ$5:$AZ$410,$B685,'Grid GenerationQueue'!$BA$5:$BA$410,$C685,'Grid GenerationQueue'!$BJ$5:$BJ$410,"Executed",'Grid GenerationQueue'!$BD$5:$BD$410,"&lt;="&amp;$BE$3)</f>
        <v>0</v>
      </c>
      <c r="BR685">
        <f>SUMIFS('Grid GenerationQueue'!AH$5:AH$410,'Grid GenerationQueue'!$AZ$5:$AZ$410,$B685,'Grid GenerationQueue'!$BA$5:$BA$410,$C685,'Grid GenerationQueue'!$BJ$5:$BJ$410,"Executed",'Grid GenerationQueue'!$BD$5:$BD$410,"&lt;="&amp;$BE$3)</f>
        <v>0</v>
      </c>
      <c r="BS685">
        <f>SUMIFS('Grid GenerationQueue'!AI$5:AI$410,'Grid GenerationQueue'!$AZ$5:$AZ$410,$B685,'Grid GenerationQueue'!$BA$5:$BA$410,$C685,'Grid GenerationQueue'!$BJ$5:$BJ$410,"Executed",'Grid GenerationQueue'!$BD$5:$BD$410,"&lt;="&amp;$BE$3)</f>
        <v>0</v>
      </c>
      <c r="BT685">
        <f>SUMIFS('Grid GenerationQueue'!AJ$5:AJ$410,'Grid GenerationQueue'!$AZ$5:$AZ$410,$B685,'Grid GenerationQueue'!$BA$5:$BA$410,$C685,'Grid GenerationQueue'!$BJ$5:$BJ$410,"Executed",'Grid GenerationQueue'!$BD$5:$BD$410,"&lt;="&amp;$BE$3)</f>
        <v>0</v>
      </c>
      <c r="BU685">
        <f>SUMIFS('Grid GenerationQueue'!AK$5:AK$410,'Grid GenerationQueue'!$AZ$5:$AZ$410,$B685,'Grid GenerationQueue'!$BA$5:$BA$410,$C685,'Grid GenerationQueue'!$BJ$5:$BJ$410,"Executed",'Grid GenerationQueue'!$BD$5:$BD$410,"&lt;="&amp;$BE$3)</f>
        <v>0</v>
      </c>
      <c r="BV685">
        <f>SUMIFS('Grid GenerationQueue'!AL$5:AL$410,'Grid GenerationQueue'!$AZ$5:$AZ$410,$B685,'Grid GenerationQueue'!$BA$5:$BA$410,$C685,'Grid GenerationQueue'!$BJ$5:$BJ$410,"Executed",'Grid GenerationQueue'!$BD$5:$BD$410,"&lt;="&amp;$BE$3)</f>
        <v>0</v>
      </c>
      <c r="BW685">
        <f>SUMIFS('Grid GenerationQueue'!AM$5:AM$410,'Grid GenerationQueue'!$AZ$5:$AZ$410,$B685,'Grid GenerationQueue'!$BA$5:$BA$410,$C685,'Grid GenerationQueue'!$BJ$5:$BJ$410,"Executed",'Grid GenerationQueue'!$BD$5:$BD$410,"&lt;="&amp;$BE$3)</f>
        <v>0</v>
      </c>
      <c r="BX685">
        <f>SUMIFS('Grid GenerationQueue'!AN$5:AN$410,'Grid GenerationQueue'!$AZ$5:$AZ$410,$B685,'Grid GenerationQueue'!$BA$5:$BA$410,$C685,'Grid GenerationQueue'!$BJ$5:$BJ$410,"Executed",'Grid GenerationQueue'!$BD$5:$BD$410,"&lt;="&amp;$BE$3)</f>
        <v>0</v>
      </c>
      <c r="BY685">
        <f>SUMIFS('Grid GenerationQueue'!AO$5:AO$410,'Grid GenerationQueue'!$AZ$5:$AZ$410,$B685,'Grid GenerationQueue'!$BA$5:$BA$410,$C685,'Grid GenerationQueue'!$BJ$5:$BJ$410,"Executed",'Grid GenerationQueue'!$BD$5:$BD$410,"&lt;="&amp;$BE$3)</f>
        <v>0</v>
      </c>
      <c r="BZ685">
        <f>SUMIFS('Grid GenerationQueue'!AP$5:AP$410,'Grid GenerationQueue'!$AZ$5:$AZ$410,$B685,'Grid GenerationQueue'!$BA$5:$BA$410,$C685,'Grid GenerationQueue'!$BJ$5:$BJ$410,"Executed",'Grid GenerationQueue'!$BD$5:$BD$410,"&lt;="&amp;$BE$3)</f>
        <v>0</v>
      </c>
      <c r="CA685">
        <f>SUMIFS('Grid GenerationQueue'!AQ$5:AQ$410,'Grid GenerationQueue'!$AZ$5:$AZ$410,$B685,'Grid GenerationQueue'!$BA$5:$BA$410,$C685,'Grid GenerationQueue'!$BJ$5:$BJ$410,"Executed",'Grid GenerationQueue'!$BD$5:$BD$410,"&lt;="&amp;$BE$3)</f>
        <v>0</v>
      </c>
      <c r="CB685">
        <f>SUMIFS('Grid GenerationQueue'!AR$5:AR$410,'Grid GenerationQueue'!$AZ$5:$AZ$410,$B685,'Grid GenerationQueue'!$BA$5:$BA$410,$C685,'Grid GenerationQueue'!$BJ$5:$BJ$410,"Executed",'Grid GenerationQueue'!$BD$5:$BD$410,"&lt;="&amp;$BE$3)</f>
        <v>0</v>
      </c>
      <c r="CD685">
        <f>SUMIFS('Grid GenerationQueue'!AG$5:AG$410,'Grid GenerationQueue'!$AZ$5:$AZ$410,$B685,'Grid GenerationQueue'!$BA$5:$BA$410,$C685,'Grid GenerationQueue'!$BH$5:$BH$410,"&lt;&gt;"&amp;"",'Grid GenerationQueue'!$BD$5:$BD$410,"&lt;="&amp;$BE$3)</f>
        <v>0</v>
      </c>
      <c r="CE685">
        <f>SUMIFS('Grid GenerationQueue'!AH$5:AH$410,'Grid GenerationQueue'!$AZ$5:$AZ$410,$B685,'Grid GenerationQueue'!$BA$5:$BA$410,$C685,'Grid GenerationQueue'!$BH$5:$BH$410,"&lt;&gt;"&amp;"",'Grid GenerationQueue'!$BD$5:$BD$410,"&lt;="&amp;$BE$3)</f>
        <v>0</v>
      </c>
      <c r="CF685">
        <f>SUMIFS('Grid GenerationQueue'!AI$5:AI$410,'Grid GenerationQueue'!$AZ$5:$AZ$410,$B685,'Grid GenerationQueue'!$BA$5:$BA$410,$C685,'Grid GenerationQueue'!$BH$5:$BH$410,"&lt;&gt;"&amp;"",'Grid GenerationQueue'!$BD$5:$BD$410,"&lt;="&amp;$BE$3)</f>
        <v>0</v>
      </c>
      <c r="CG685">
        <f>SUMIFS('Grid GenerationQueue'!AJ$5:AJ$410,'Grid GenerationQueue'!$AZ$5:$AZ$410,$B685,'Grid GenerationQueue'!$BA$5:$BA$410,$C685,'Grid GenerationQueue'!$BH$5:$BH$410,"&lt;&gt;"&amp;"",'Grid GenerationQueue'!$BD$5:$BD$410,"&lt;="&amp;$BE$3)</f>
        <v>0</v>
      </c>
      <c r="CH685">
        <f>SUMIFS('Grid GenerationQueue'!AK$5:AK$410,'Grid GenerationQueue'!$AZ$5:$AZ$410,$B685,'Grid GenerationQueue'!$BA$5:$BA$410,$C685,'Grid GenerationQueue'!$BH$5:$BH$410,"&lt;&gt;"&amp;"",'Grid GenerationQueue'!$BD$5:$BD$410,"&lt;="&amp;$BE$3)</f>
        <v>0</v>
      </c>
      <c r="CI685">
        <f>SUMIFS('Grid GenerationQueue'!AL$5:AL$410,'Grid GenerationQueue'!$AZ$5:$AZ$410,$B685,'Grid GenerationQueue'!$BA$5:$BA$410,$C685,'Grid GenerationQueue'!$BH$5:$BH$410,"&lt;&gt;"&amp;"",'Grid GenerationQueue'!$BD$5:$BD$410,"&lt;="&amp;$BE$3)</f>
        <v>0</v>
      </c>
      <c r="CJ685">
        <f>SUMIFS('Grid GenerationQueue'!AM$5:AM$410,'Grid GenerationQueue'!$AZ$5:$AZ$410,$B685,'Grid GenerationQueue'!$BA$5:$BA$410,$C685,'Grid GenerationQueue'!$BH$5:$BH$410,"&lt;&gt;"&amp;"",'Grid GenerationQueue'!$BD$5:$BD$410,"&lt;="&amp;$BE$3)</f>
        <v>0</v>
      </c>
      <c r="CK685">
        <f>SUMIFS('Grid GenerationQueue'!AN$5:AN$410,'Grid GenerationQueue'!$AZ$5:$AZ$410,$B685,'Grid GenerationQueue'!$BA$5:$BA$410,$C685,'Grid GenerationQueue'!$BH$5:$BH$410,"&lt;&gt;"&amp;"",'Grid GenerationQueue'!$BD$5:$BD$410,"&lt;="&amp;$BE$3)</f>
        <v>0</v>
      </c>
      <c r="CL685">
        <f>SUMIFS('Grid GenerationQueue'!AO$5:AO$410,'Grid GenerationQueue'!$AZ$5:$AZ$410,$B685,'Grid GenerationQueue'!$BA$5:$BA$410,$C685,'Grid GenerationQueue'!$BH$5:$BH$410,"&lt;&gt;"&amp;"",'Grid GenerationQueue'!$BD$5:$BD$410,"&lt;="&amp;$BE$3)</f>
        <v>0</v>
      </c>
      <c r="CM685">
        <f>SUMIFS('Grid GenerationQueue'!AP$5:AP$410,'Grid GenerationQueue'!$AZ$5:$AZ$410,$B685,'Grid GenerationQueue'!$BA$5:$BA$410,$C685,'Grid GenerationQueue'!$BH$5:$BH$410,"&lt;&gt;"&amp;"",'Grid GenerationQueue'!$BD$5:$BD$410,"&lt;="&amp;$BE$3)</f>
        <v>0</v>
      </c>
      <c r="CN685">
        <f>SUMIFS('Grid GenerationQueue'!AQ$5:AQ$410,'Grid GenerationQueue'!$AZ$5:$AZ$410,$B685,'Grid GenerationQueue'!$BA$5:$BA$410,$C685,'Grid GenerationQueue'!$BH$5:$BH$410,"&lt;&gt;"&amp;"",'Grid GenerationQueue'!$BD$5:$BD$410,"&lt;="&amp;$BE$3)</f>
        <v>0</v>
      </c>
      <c r="CO685">
        <f>SUMIFS('Grid GenerationQueue'!AR$5:AR$410,'Grid GenerationQueue'!$AZ$5:$AZ$410,$B685,'Grid GenerationQueue'!$BA$5:$BA$410,$C685,'Grid GenerationQueue'!$BH$5:$BH$410,"&lt;&gt;"&amp;"",'Grid GenerationQueue'!$BD$5:$BD$410,"&lt;="&amp;$BE$3)</f>
        <v>0</v>
      </c>
      <c r="CQ685">
        <f>SUMIFS('Grid GenerationQueue'!AG$5:AG$410,'Grid GenerationQueue'!$AZ$5:$AZ$410,$B685,'Grid GenerationQueue'!$BA$5:$BA$410,$C685,'Grid GenerationQueue'!$BK$5:$BK$410,"&gt;0",'Grid GenerationQueue'!$BD$5:$BD$410,"&lt;="&amp;$BE$3)</f>
        <v>0</v>
      </c>
      <c r="CR685">
        <f>SUMIFS('Grid GenerationQueue'!AH$5:AH$410,'Grid GenerationQueue'!$AZ$5:$AZ$410,$B685,'Grid GenerationQueue'!$BA$5:$BA$410,$C685,'Grid GenerationQueue'!$BK$5:$BK$410,"&gt;0",'Grid GenerationQueue'!$BD$5:$BD$410,"&lt;="&amp;$BE$3)</f>
        <v>0</v>
      </c>
      <c r="CS685">
        <f>SUMIFS('Grid GenerationQueue'!AI$5:AI$410,'Grid GenerationQueue'!$AZ$5:$AZ$410,$B685,'Grid GenerationQueue'!$BA$5:$BA$410,$C685,'Grid GenerationQueue'!$BK$5:$BK$410,"&gt;0",'Grid GenerationQueue'!$BD$5:$BD$410,"&lt;="&amp;$BE$3)</f>
        <v>0</v>
      </c>
      <c r="CT685">
        <f>SUMIFS('Grid GenerationQueue'!AJ$5:AJ$410,'Grid GenerationQueue'!$AZ$5:$AZ$410,$B685,'Grid GenerationQueue'!$BA$5:$BA$410,$C685,'Grid GenerationQueue'!$BK$5:$BK$410,"&gt;0",'Grid GenerationQueue'!$BD$5:$BD$410,"&lt;="&amp;$BE$3)</f>
        <v>0</v>
      </c>
      <c r="CU685">
        <f>SUMIFS('Grid GenerationQueue'!AK$5:AK$410,'Grid GenerationQueue'!$AZ$5:$AZ$410,$B685,'Grid GenerationQueue'!$BA$5:$BA$410,$C685,'Grid GenerationQueue'!$BK$5:$BK$410,"&gt;0",'Grid GenerationQueue'!$BD$5:$BD$410,"&lt;="&amp;$BE$3)</f>
        <v>0</v>
      </c>
      <c r="CV685">
        <f>SUMIFS('Grid GenerationQueue'!AL$5:AL$410,'Grid GenerationQueue'!$AZ$5:$AZ$410,$B685,'Grid GenerationQueue'!$BA$5:$BA$410,$C685,'Grid GenerationQueue'!$BK$5:$BK$410,"&gt;0",'Grid GenerationQueue'!$BD$5:$BD$410,"&lt;="&amp;$BE$3)</f>
        <v>0</v>
      </c>
      <c r="CW685">
        <f>SUMIFS('Grid GenerationQueue'!AM$5:AM$410,'Grid GenerationQueue'!$AZ$5:$AZ$410,$B685,'Grid GenerationQueue'!$BA$5:$BA$410,$C685,'Grid GenerationQueue'!$BK$5:$BK$410,"&gt;0",'Grid GenerationQueue'!$BD$5:$BD$410,"&lt;="&amp;$BE$3)</f>
        <v>0</v>
      </c>
      <c r="CX685">
        <f>SUMIFS('Grid GenerationQueue'!AN$5:AN$410,'Grid GenerationQueue'!$AZ$5:$AZ$410,$B685,'Grid GenerationQueue'!$BA$5:$BA$410,$C685,'Grid GenerationQueue'!$BK$5:$BK$410,"&gt;0",'Grid GenerationQueue'!$BD$5:$BD$410,"&lt;="&amp;$BE$3)</f>
        <v>0</v>
      </c>
      <c r="CY685">
        <f>SUMIFS('Grid GenerationQueue'!AO$5:AO$410,'Grid GenerationQueue'!$AZ$5:$AZ$410,$B685,'Grid GenerationQueue'!$BA$5:$BA$410,$C685,'Grid GenerationQueue'!$BK$5:$BK$410,"&gt;0",'Grid GenerationQueue'!$BD$5:$BD$410,"&lt;="&amp;$BE$3)</f>
        <v>0</v>
      </c>
      <c r="CZ685">
        <f>SUMIFS('Grid GenerationQueue'!AP$5:AP$410,'Grid GenerationQueue'!$AZ$5:$AZ$410,$B685,'Grid GenerationQueue'!$BA$5:$BA$410,$C685,'Grid GenerationQueue'!$BK$5:$BK$410,"&gt;0",'Grid GenerationQueue'!$BD$5:$BD$410,"&lt;="&amp;$BE$3)</f>
        <v>0</v>
      </c>
      <c r="DA685">
        <f>SUMIFS('Grid GenerationQueue'!AQ$5:AQ$410,'Grid GenerationQueue'!$AZ$5:$AZ$410,$B685,'Grid GenerationQueue'!$BA$5:$BA$410,$C685,'Grid GenerationQueue'!$BK$5:$BK$410,"&gt;0",'Grid GenerationQueue'!$BD$5:$BD$410,"&lt;="&amp;$BE$3)</f>
        <v>0</v>
      </c>
      <c r="DB685">
        <f>SUMIFS('Grid GenerationQueue'!AR$5:AR$410,'Grid GenerationQueue'!$AZ$5:$AZ$410,$B685,'Grid GenerationQueue'!$BA$5:$BA$410,$C685,'Grid GenerationQueue'!$BK$5:$BK$410,"&gt;0",'Grid GenerationQueue'!$BD$5:$BD$410,"&lt;="&amp;$BE$3)</f>
        <v>0</v>
      </c>
    </row>
    <row r="686" spans="1:106" x14ac:dyDescent="0.35">
      <c r="A686" t="s">
        <v>4750</v>
      </c>
      <c r="B686" t="s">
        <v>4729</v>
      </c>
      <c r="C686">
        <v>115</v>
      </c>
      <c r="D686">
        <f>SUMIFS('Grid GenerationQueue'!AG$5:AG$410,'Grid GenerationQueue'!$AZ$5:$AZ$410,$B686,'Grid GenerationQueue'!$BA$5:$BA$410,$C686)</f>
        <v>203.69900000000001</v>
      </c>
      <c r="E686">
        <f>SUMIFS('Grid GenerationQueue'!AH$5:AH$410,'Grid GenerationQueue'!$AZ$5:$AZ$410,$B686,'Grid GenerationQueue'!$BA$5:$BA$410,$C686)</f>
        <v>200</v>
      </c>
      <c r="F686">
        <f>SUMIFS('Grid GenerationQueue'!AI$5:AI$410,'Grid GenerationQueue'!$AZ$5:$AZ$410,$B686,'Grid GenerationQueue'!$BA$5:$BA$410,$C686)</f>
        <v>0</v>
      </c>
      <c r="G686">
        <f>SUMIFS('Grid GenerationQueue'!AJ$5:AJ$410,'Grid GenerationQueue'!$AZ$5:$AZ$410,$B686,'Grid GenerationQueue'!$BA$5:$BA$410,$C686)</f>
        <v>0</v>
      </c>
      <c r="H686">
        <f>SUMIFS('Grid GenerationQueue'!AK$5:AK$410,'Grid GenerationQueue'!$AZ$5:$AZ$410,$B686,'Grid GenerationQueue'!$BA$5:$BA$410,$C686)</f>
        <v>0</v>
      </c>
      <c r="I686">
        <f>SUMIFS('Grid GenerationQueue'!AL$5:AL$410,'Grid GenerationQueue'!$AZ$5:$AZ$410,$B686,'Grid GenerationQueue'!$BA$5:$BA$410,$C686)</f>
        <v>0</v>
      </c>
      <c r="J686">
        <f>SUMIFS('Grid GenerationQueue'!AM$5:AM$410,'Grid GenerationQueue'!$AZ$5:$AZ$410,$B686,'Grid GenerationQueue'!$BA$5:$BA$410,$C686)</f>
        <v>0</v>
      </c>
      <c r="K686">
        <f>SUMIFS('Grid GenerationQueue'!AN$5:AN$410,'Grid GenerationQueue'!$AZ$5:$AZ$410,$B686,'Grid GenerationQueue'!$BA$5:$BA$410,$C686)</f>
        <v>0</v>
      </c>
      <c r="L686">
        <f>SUMIFS('Grid GenerationQueue'!AO$5:AO$410,'Grid GenerationQueue'!$AZ$5:$AZ$410,$B686,'Grid GenerationQueue'!$BA$5:$BA$410,$C686)</f>
        <v>0</v>
      </c>
      <c r="M686">
        <f>SUMIFS('Grid GenerationQueue'!AP$5:AP$410,'Grid GenerationQueue'!$AZ$5:$AZ$410,$B686,'Grid GenerationQueue'!$BA$5:$BA$410,$C686)</f>
        <v>0</v>
      </c>
      <c r="N686">
        <f>SUMIFS('Grid GenerationQueue'!AQ$5:AQ$410,'Grid GenerationQueue'!$AZ$5:$AZ$410,$B686,'Grid GenerationQueue'!$BA$5:$BA$410,$C686)</f>
        <v>0</v>
      </c>
      <c r="O686">
        <f>SUMIFS('Grid GenerationQueue'!AR$5:AR$410,'Grid GenerationQueue'!$AZ$5:$AZ$410,$B686,'Grid GenerationQueue'!$BA$5:$BA$410,$C686)</f>
        <v>0</v>
      </c>
      <c r="Q686">
        <f>SUMIFS('Grid GenerationQueue'!AG$5:AG$410,'Grid GenerationQueue'!$AZ$5:$AZ$410,$B686,'Grid GenerationQueue'!$BA$5:$BA$410,$C686,'Grid GenerationQueue'!$BJ$5:$BJ$410,"Executed")</f>
        <v>0</v>
      </c>
      <c r="R686">
        <f>SUMIFS('Grid GenerationQueue'!AH$5:AH$410,'Grid GenerationQueue'!$AZ$5:$AZ$410,$B686,'Grid GenerationQueue'!$BA$5:$BA$410,$C686,'Grid GenerationQueue'!$BJ$5:$BJ$410,"Executed")</f>
        <v>0</v>
      </c>
      <c r="S686">
        <f>SUMIFS('Grid GenerationQueue'!AI$5:AI$410,'Grid GenerationQueue'!$AZ$5:$AZ$410,$B686,'Grid GenerationQueue'!$BA$5:$BA$410,$C686,'Grid GenerationQueue'!$BJ$5:$BJ$410,"Executed")</f>
        <v>0</v>
      </c>
      <c r="T686">
        <f>SUMIFS('Grid GenerationQueue'!AJ$5:AJ$410,'Grid GenerationQueue'!$AZ$5:$AZ$410,$B686,'Grid GenerationQueue'!$BA$5:$BA$410,$C686,'Grid GenerationQueue'!$BJ$5:$BJ$410,"Executed")</f>
        <v>0</v>
      </c>
      <c r="U686">
        <f>SUMIFS('Grid GenerationQueue'!AK$5:AK$410,'Grid GenerationQueue'!$AZ$5:$AZ$410,$B686,'Grid GenerationQueue'!$BA$5:$BA$410,$C686,'Grid GenerationQueue'!$BJ$5:$BJ$410,"Executed")</f>
        <v>0</v>
      </c>
      <c r="V686">
        <f>SUMIFS('Grid GenerationQueue'!AL$5:AL$410,'Grid GenerationQueue'!$AZ$5:$AZ$410,$B686,'Grid GenerationQueue'!$BA$5:$BA$410,$C686,'Grid GenerationQueue'!$BJ$5:$BJ$410,"Executed")</f>
        <v>0</v>
      </c>
      <c r="W686">
        <f>SUMIFS('Grid GenerationQueue'!AM$5:AM$410,'Grid GenerationQueue'!$AZ$5:$AZ$410,$B686,'Grid GenerationQueue'!$BA$5:$BA$410,$C686,'Grid GenerationQueue'!$BJ$5:$BJ$410,"Executed")</f>
        <v>0</v>
      </c>
      <c r="X686">
        <f>SUMIFS('Grid GenerationQueue'!AN$5:AN$410,'Grid GenerationQueue'!$AZ$5:$AZ$410,$B686,'Grid GenerationQueue'!$BA$5:$BA$410,$C686,'Grid GenerationQueue'!$BJ$5:$BJ$410,"Executed")</f>
        <v>0</v>
      </c>
      <c r="Y686">
        <f>SUMIFS('Grid GenerationQueue'!AO$5:AO$410,'Grid GenerationQueue'!$AZ$5:$AZ$410,$B686,'Grid GenerationQueue'!$BA$5:$BA$410,$C686,'Grid GenerationQueue'!$BJ$5:$BJ$410,"Executed")</f>
        <v>0</v>
      </c>
      <c r="Z686">
        <f>SUMIFS('Grid GenerationQueue'!AP$5:AP$410,'Grid GenerationQueue'!$AZ$5:$AZ$410,$B686,'Grid GenerationQueue'!$BA$5:$BA$410,$C686,'Grid GenerationQueue'!$BJ$5:$BJ$410,"Executed")</f>
        <v>0</v>
      </c>
      <c r="AA686">
        <f>SUMIFS('Grid GenerationQueue'!AQ$5:AQ$410,'Grid GenerationQueue'!$AZ$5:$AZ$410,$B686,'Grid GenerationQueue'!$BA$5:$BA$410,$C686,'Grid GenerationQueue'!$BJ$5:$BJ$410,"Executed")</f>
        <v>0</v>
      </c>
      <c r="AB686">
        <f>SUMIFS('Grid GenerationQueue'!AR$5:AR$410,'Grid GenerationQueue'!$AZ$5:$AZ$410,$B686,'Grid GenerationQueue'!$BA$5:$BA$410,$C686,'Grid GenerationQueue'!$BJ$5:$BJ$410,"Executed")</f>
        <v>0</v>
      </c>
      <c r="AD686">
        <f>SUMIFS('Grid GenerationQueue'!AG$5:AG$410,'Grid GenerationQueue'!$AZ$5:$AZ$410,$B686,'Grid GenerationQueue'!$BA$5:$BA$410,$C686,'Grid GenerationQueue'!$BH$5:$BH$410,"&lt;&gt;"&amp;"")+SUMIFS('Grid GenerationQueue'!AG$5:AG$410,'Grid GenerationQueue'!$AZ$5:$AZ$410,$B686,'Grid GenerationQueue'!$BA$5:$BA$410,$C686,'Grid GenerationQueue'!$BH$5:$BH$410,"",'Grid GenerationQueue'!$AC$5:$AC$410,1)</f>
        <v>203.69900000000001</v>
      </c>
      <c r="AE686">
        <f>SUMIFS('Grid GenerationQueue'!AH$5:AH$410,'Grid GenerationQueue'!$AZ$5:$AZ$410,$B686,'Grid GenerationQueue'!$BA$5:$BA$410,$C686,'Grid GenerationQueue'!$BH$5:$BH$410,"&lt;&gt;"&amp;"")+SUMIFS('Grid GenerationQueue'!AH$5:AH$410,'Grid GenerationQueue'!$AZ$5:$AZ$410,$B686,'Grid GenerationQueue'!$BA$5:$BA$410,$C686,'Grid GenerationQueue'!$BH$5:$BH$410,"",'Grid GenerationQueue'!$AC$5:$AC$410,1)</f>
        <v>200</v>
      </c>
      <c r="AF686">
        <f>SUMIFS('Grid GenerationQueue'!AI$5:AI$410,'Grid GenerationQueue'!$AZ$5:$AZ$410,$B686,'Grid GenerationQueue'!$BA$5:$BA$410,$C686,'Grid GenerationQueue'!$BH$5:$BH$410,"&lt;&gt;"&amp;"")+SUMIFS('Grid GenerationQueue'!AI$5:AI$410,'Grid GenerationQueue'!$AZ$5:$AZ$410,$B686,'Grid GenerationQueue'!$BA$5:$BA$410,$C686,'Grid GenerationQueue'!$BH$5:$BH$410,"",'Grid GenerationQueue'!$AC$5:$AC$410,1)</f>
        <v>0</v>
      </c>
      <c r="AG686">
        <f>SUMIFS('Grid GenerationQueue'!AJ$5:AJ$410,'Grid GenerationQueue'!$AZ$5:$AZ$410,$B686,'Grid GenerationQueue'!$BA$5:$BA$410,$C686,'Grid GenerationQueue'!$BH$5:$BH$410,"&lt;&gt;"&amp;"")+SUMIFS('Grid GenerationQueue'!AJ$5:AJ$410,'Grid GenerationQueue'!$AZ$5:$AZ$410,$B686,'Grid GenerationQueue'!$BA$5:$BA$410,$C686,'Grid GenerationQueue'!$BH$5:$BH$410,"",'Grid GenerationQueue'!$AC$5:$AC$410,1)</f>
        <v>0</v>
      </c>
      <c r="AH686">
        <f>SUMIFS('Grid GenerationQueue'!AK$5:AK$410,'Grid GenerationQueue'!$AZ$5:$AZ$410,$B686,'Grid GenerationQueue'!$BA$5:$BA$410,$C686,'Grid GenerationQueue'!$BH$5:$BH$410,"&lt;&gt;"&amp;"")+SUMIFS('Grid GenerationQueue'!AK$5:AK$410,'Grid GenerationQueue'!$AZ$5:$AZ$410,$B686,'Grid GenerationQueue'!$BA$5:$BA$410,$C686,'Grid GenerationQueue'!$BH$5:$BH$410,"",'Grid GenerationQueue'!$AC$5:$AC$410,1)</f>
        <v>0</v>
      </c>
      <c r="AI686">
        <f>SUMIFS('Grid GenerationQueue'!AL$5:AL$410,'Grid GenerationQueue'!$AZ$5:$AZ$410,$B686,'Grid GenerationQueue'!$BA$5:$BA$410,$C686,'Grid GenerationQueue'!$BH$5:$BH$410,"&lt;&gt;"&amp;"")+SUMIFS('Grid GenerationQueue'!AL$5:AL$410,'Grid GenerationQueue'!$AZ$5:$AZ$410,$B686,'Grid GenerationQueue'!$BA$5:$BA$410,$C686,'Grid GenerationQueue'!$BH$5:$BH$410,"",'Grid GenerationQueue'!$AC$5:$AC$410,1)</f>
        <v>0</v>
      </c>
      <c r="AJ686">
        <f>SUMIFS('Grid GenerationQueue'!AM$5:AM$410,'Grid GenerationQueue'!$AZ$5:$AZ$410,$B686,'Grid GenerationQueue'!$BA$5:$BA$410,$C686,'Grid GenerationQueue'!$BH$5:$BH$410,"&lt;&gt;"&amp;"")+SUMIFS('Grid GenerationQueue'!AM$5:AM$410,'Grid GenerationQueue'!$AZ$5:$AZ$410,$B686,'Grid GenerationQueue'!$BA$5:$BA$410,$C686,'Grid GenerationQueue'!$BH$5:$BH$410,"",'Grid GenerationQueue'!$AC$5:$AC$410,1)</f>
        <v>0</v>
      </c>
      <c r="AK686">
        <f>SUMIFS('Grid GenerationQueue'!AN$5:AN$410,'Grid GenerationQueue'!$AZ$5:$AZ$410,$B686,'Grid GenerationQueue'!$BA$5:$BA$410,$C686,'Grid GenerationQueue'!$BH$5:$BH$410,"&lt;&gt;"&amp;"")+SUMIFS('Grid GenerationQueue'!AN$5:AN$410,'Grid GenerationQueue'!$AZ$5:$AZ$410,$B686,'Grid GenerationQueue'!$BA$5:$BA$410,$C686,'Grid GenerationQueue'!$BH$5:$BH$410,"",'Grid GenerationQueue'!$AC$5:$AC$410,1)</f>
        <v>0</v>
      </c>
      <c r="AL686">
        <f>SUMIFS('Grid GenerationQueue'!AO$5:AO$410,'Grid GenerationQueue'!$AZ$5:$AZ$410,$B686,'Grid GenerationQueue'!$BA$5:$BA$410,$C686,'Grid GenerationQueue'!$BH$5:$BH$410,"&lt;&gt;"&amp;"")+SUMIFS('Grid GenerationQueue'!AO$5:AO$410,'Grid GenerationQueue'!$AZ$5:$AZ$410,$B686,'Grid GenerationQueue'!$BA$5:$BA$410,$C686,'Grid GenerationQueue'!$BH$5:$BH$410,"",'Grid GenerationQueue'!$AC$5:$AC$410,1)</f>
        <v>0</v>
      </c>
      <c r="AM686">
        <f>SUMIFS('Grid GenerationQueue'!AP$5:AP$410,'Grid GenerationQueue'!$AZ$5:$AZ$410,$B686,'Grid GenerationQueue'!$BA$5:$BA$410,$C686,'Grid GenerationQueue'!$BH$5:$BH$410,"&lt;&gt;"&amp;"")+SUMIFS('Grid GenerationQueue'!AP$5:AP$410,'Grid GenerationQueue'!$AZ$5:$AZ$410,$B686,'Grid GenerationQueue'!$BA$5:$BA$410,$C686,'Grid GenerationQueue'!$BH$5:$BH$410,"",'Grid GenerationQueue'!$AC$5:$AC$410,1)</f>
        <v>0</v>
      </c>
      <c r="AN686">
        <f>SUMIFS('Grid GenerationQueue'!AQ$5:AQ$410,'Grid GenerationQueue'!$AZ$5:$AZ$410,$B686,'Grid GenerationQueue'!$BA$5:$BA$410,$C686,'Grid GenerationQueue'!$BH$5:$BH$410,"&lt;&gt;"&amp;"")+SUMIFS('Grid GenerationQueue'!AQ$5:AQ$410,'Grid GenerationQueue'!$AZ$5:$AZ$410,$B686,'Grid GenerationQueue'!$BA$5:$BA$410,$C686,'Grid GenerationQueue'!$BH$5:$BH$410,"",'Grid GenerationQueue'!$AC$5:$AC$410,1)</f>
        <v>0</v>
      </c>
      <c r="AO686">
        <f>SUMIFS('Grid GenerationQueue'!AR$5:AR$410,'Grid GenerationQueue'!$AZ$5:$AZ$410,$B686,'Grid GenerationQueue'!$BA$5:$BA$410,$C686,'Grid GenerationQueue'!$BH$5:$BH$410,"&lt;&gt;"&amp;"")+SUMIFS('Grid GenerationQueue'!AR$5:AR$410,'Grid GenerationQueue'!$AZ$5:$AZ$410,$B686,'Grid GenerationQueue'!$BA$5:$BA$410,$C686,'Grid GenerationQueue'!$BH$5:$BH$410,"",'Grid GenerationQueue'!$AC$5:$AC$410,1)</f>
        <v>0</v>
      </c>
      <c r="AQ686">
        <f>SUMIFS('Grid GenerationQueue'!AG$5:AG$410,'Grid GenerationQueue'!$AZ$5:$AZ$410,$B686,'Grid GenerationQueue'!$BA$5:$BA$410,$C686,'Grid GenerationQueue'!$BK$5:$BK$410,"&gt;0")</f>
        <v>0</v>
      </c>
      <c r="AR686">
        <f>SUMIFS('Grid GenerationQueue'!AH$5:AH$410,'Grid GenerationQueue'!$AZ$5:$AZ$410,$B686,'Grid GenerationQueue'!$BA$5:$BA$410,$C686,'Grid GenerationQueue'!$BK$5:$BK$410,"&gt;0")</f>
        <v>0</v>
      </c>
      <c r="AS686">
        <f>SUMIFS('Grid GenerationQueue'!AI$5:AI$410,'Grid GenerationQueue'!$AZ$5:$AZ$410,$B686,'Grid GenerationQueue'!$BA$5:$BA$410,$C686,'Grid GenerationQueue'!$BK$5:$BK$410,"&gt;0")</f>
        <v>0</v>
      </c>
      <c r="AT686">
        <f>SUMIFS('Grid GenerationQueue'!AJ$5:AJ$410,'Grid GenerationQueue'!$AZ$5:$AZ$410,$B686,'Grid GenerationQueue'!$BA$5:$BA$410,$C686,'Grid GenerationQueue'!$BK$5:$BK$410,"&gt;0")</f>
        <v>0</v>
      </c>
      <c r="AU686">
        <f>SUMIFS('Grid GenerationQueue'!AK$5:AK$410,'Grid GenerationQueue'!$AZ$5:$AZ$410,$B686,'Grid GenerationQueue'!$BA$5:$BA$410,$C686,'Grid GenerationQueue'!$BK$5:$BK$410,"&gt;0")</f>
        <v>0</v>
      </c>
      <c r="AV686">
        <f>SUMIFS('Grid GenerationQueue'!AL$5:AL$410,'Grid GenerationQueue'!$AZ$5:$AZ$410,$B686,'Grid GenerationQueue'!$BA$5:$BA$410,$C686,'Grid GenerationQueue'!$BK$5:$BK$410,"&gt;0")</f>
        <v>0</v>
      </c>
      <c r="AW686">
        <f>SUMIFS('Grid GenerationQueue'!AM$5:AM$410,'Grid GenerationQueue'!$AZ$5:$AZ$410,$B686,'Grid GenerationQueue'!$BA$5:$BA$410,$C686,'Grid GenerationQueue'!$BK$5:$BK$410,"&gt;0")</f>
        <v>0</v>
      </c>
      <c r="AX686">
        <f>SUMIFS('Grid GenerationQueue'!AN$5:AN$410,'Grid GenerationQueue'!$AZ$5:$AZ$410,$B686,'Grid GenerationQueue'!$BA$5:$BA$410,$C686,'Grid GenerationQueue'!$BK$5:$BK$410,"&gt;0")</f>
        <v>0</v>
      </c>
      <c r="AY686">
        <f>SUMIFS('Grid GenerationQueue'!AO$5:AO$410,'Grid GenerationQueue'!$AZ$5:$AZ$410,$B686,'Grid GenerationQueue'!$BA$5:$BA$410,$C686,'Grid GenerationQueue'!$BK$5:$BK$410,"&gt;0")</f>
        <v>0</v>
      </c>
      <c r="AZ686">
        <f>SUMIFS('Grid GenerationQueue'!AP$5:AP$410,'Grid GenerationQueue'!$AZ$5:$AZ$410,$B686,'Grid GenerationQueue'!$BA$5:$BA$410,$C686,'Grid GenerationQueue'!$BK$5:$BK$410,"&gt;0")</f>
        <v>0</v>
      </c>
      <c r="BA686">
        <f>SUMIFS('Grid GenerationQueue'!AQ$5:AQ$410,'Grid GenerationQueue'!$AZ$5:$AZ$410,$B686,'Grid GenerationQueue'!$BA$5:$BA$410,$C686,'Grid GenerationQueue'!$BK$5:$BK$410,"&gt;0")</f>
        <v>0</v>
      </c>
      <c r="BB686">
        <f>SUMIFS('Grid GenerationQueue'!AR$5:AR$410,'Grid GenerationQueue'!$AZ$5:$AZ$410,$B686,'Grid GenerationQueue'!$BA$5:$BA$410,$C686,'Grid GenerationQueue'!$BK$5:$BK$410,"&gt;0")</f>
        <v>0</v>
      </c>
      <c r="BD686">
        <f>SUMIFS('Grid GenerationQueue'!AG$5:AG$410,'Grid GenerationQueue'!$AZ$5:$AZ$410,$B686,'Grid GenerationQueue'!$BA$5:$BA$410,$C686,'Grid GenerationQueue'!$BD$5:$BD$410,"&lt;="&amp;$BE$3)</f>
        <v>203.69900000000001</v>
      </c>
      <c r="BE686">
        <f>SUMIFS('Grid GenerationQueue'!AH$5:AH$410,'Grid GenerationQueue'!$AZ$5:$AZ$410,$B686,'Grid GenerationQueue'!$BA$5:$BA$410,$C686,'Grid GenerationQueue'!$BD$5:$BD$410,"&lt;="&amp;$BE$3)</f>
        <v>200</v>
      </c>
      <c r="BF686">
        <f>SUMIFS('Grid GenerationQueue'!AI$5:AI$410,'Grid GenerationQueue'!$AZ$5:$AZ$410,$B686,'Grid GenerationQueue'!$BA$5:$BA$410,$C686,'Grid GenerationQueue'!$BD$5:$BD$410,"&lt;="&amp;$BE$3)</f>
        <v>0</v>
      </c>
      <c r="BG686">
        <f>SUMIFS('Grid GenerationQueue'!AJ$5:AJ$410,'Grid GenerationQueue'!$AZ$5:$AZ$410,$B686,'Grid GenerationQueue'!$BA$5:$BA$410,$C686,'Grid GenerationQueue'!$BD$5:$BD$410,"&lt;="&amp;$BE$3)</f>
        <v>0</v>
      </c>
      <c r="BH686">
        <f>SUMIFS('Grid GenerationQueue'!AK$5:AK$410,'Grid GenerationQueue'!$AZ$5:$AZ$410,$B686,'Grid GenerationQueue'!$BA$5:$BA$410,$C686,'Grid GenerationQueue'!$BD$5:$BD$410,"&lt;="&amp;$BE$3)</f>
        <v>0</v>
      </c>
      <c r="BI686">
        <f>SUMIFS('Grid GenerationQueue'!AL$5:AL$410,'Grid GenerationQueue'!$AZ$5:$AZ$410,$B686,'Grid GenerationQueue'!$BA$5:$BA$410,$C686,'Grid GenerationQueue'!$BD$5:$BD$410,"&lt;="&amp;$BE$3)</f>
        <v>0</v>
      </c>
      <c r="BJ686">
        <f>SUMIFS('Grid GenerationQueue'!AM$5:AM$410,'Grid GenerationQueue'!$AZ$5:$AZ$410,$B686,'Grid GenerationQueue'!$BA$5:$BA$410,$C686,'Grid GenerationQueue'!$BD$5:$BD$410,"&lt;="&amp;$BE$3)</f>
        <v>0</v>
      </c>
      <c r="BK686">
        <f>SUMIFS('Grid GenerationQueue'!AN$5:AN$410,'Grid GenerationQueue'!$AZ$5:$AZ$410,$B686,'Grid GenerationQueue'!$BA$5:$BA$410,$C686,'Grid GenerationQueue'!$BD$5:$BD$410,"&lt;="&amp;$BE$3)</f>
        <v>0</v>
      </c>
      <c r="BL686">
        <f>SUMIFS('Grid GenerationQueue'!AO$5:AO$410,'Grid GenerationQueue'!$AZ$5:$AZ$410,$B686,'Grid GenerationQueue'!$BA$5:$BA$410,$C686,'Grid GenerationQueue'!$BD$5:$BD$410,"&lt;="&amp;$BE$3)</f>
        <v>0</v>
      </c>
      <c r="BM686">
        <f>SUMIFS('Grid GenerationQueue'!AP$5:AP$410,'Grid GenerationQueue'!$AZ$5:$AZ$410,$B686,'Grid GenerationQueue'!$BA$5:$BA$410,$C686,'Grid GenerationQueue'!$BD$5:$BD$410,"&lt;="&amp;$BE$3)</f>
        <v>0</v>
      </c>
      <c r="BN686">
        <f>SUMIFS('Grid GenerationQueue'!AQ$5:AQ$410,'Grid GenerationQueue'!$AZ$5:$AZ$410,$B686,'Grid GenerationQueue'!$BA$5:$BA$410,$C686,'Grid GenerationQueue'!$BD$5:$BD$410,"&lt;="&amp;$BE$3)</f>
        <v>0</v>
      </c>
      <c r="BO686">
        <f>SUMIFS('Grid GenerationQueue'!AR$5:AR$410,'Grid GenerationQueue'!$AZ$5:$AZ$410,$B686,'Grid GenerationQueue'!$BA$5:$BA$410,$C686,'Grid GenerationQueue'!$BD$5:$BD$410,"&lt;="&amp;$BE$3)</f>
        <v>0</v>
      </c>
      <c r="BQ686">
        <f>SUMIFS('Grid GenerationQueue'!AG$5:AG$410,'Grid GenerationQueue'!$AZ$5:$AZ$410,$B686,'Grid GenerationQueue'!$BA$5:$BA$410,$C686,'Grid GenerationQueue'!$BJ$5:$BJ$410,"Executed",'Grid GenerationQueue'!$BD$5:$BD$410,"&lt;="&amp;$BE$3)</f>
        <v>0</v>
      </c>
      <c r="BR686">
        <f>SUMIFS('Grid GenerationQueue'!AH$5:AH$410,'Grid GenerationQueue'!$AZ$5:$AZ$410,$B686,'Grid GenerationQueue'!$BA$5:$BA$410,$C686,'Grid GenerationQueue'!$BJ$5:$BJ$410,"Executed",'Grid GenerationQueue'!$BD$5:$BD$410,"&lt;="&amp;$BE$3)</f>
        <v>0</v>
      </c>
      <c r="BS686">
        <f>SUMIFS('Grid GenerationQueue'!AI$5:AI$410,'Grid GenerationQueue'!$AZ$5:$AZ$410,$B686,'Grid GenerationQueue'!$BA$5:$BA$410,$C686,'Grid GenerationQueue'!$BJ$5:$BJ$410,"Executed",'Grid GenerationQueue'!$BD$5:$BD$410,"&lt;="&amp;$BE$3)</f>
        <v>0</v>
      </c>
      <c r="BT686">
        <f>SUMIFS('Grid GenerationQueue'!AJ$5:AJ$410,'Grid GenerationQueue'!$AZ$5:$AZ$410,$B686,'Grid GenerationQueue'!$BA$5:$BA$410,$C686,'Grid GenerationQueue'!$BJ$5:$BJ$410,"Executed",'Grid GenerationQueue'!$BD$5:$BD$410,"&lt;="&amp;$BE$3)</f>
        <v>0</v>
      </c>
      <c r="BU686">
        <f>SUMIFS('Grid GenerationQueue'!AK$5:AK$410,'Grid GenerationQueue'!$AZ$5:$AZ$410,$B686,'Grid GenerationQueue'!$BA$5:$BA$410,$C686,'Grid GenerationQueue'!$BJ$5:$BJ$410,"Executed",'Grid GenerationQueue'!$BD$5:$BD$410,"&lt;="&amp;$BE$3)</f>
        <v>0</v>
      </c>
      <c r="BV686">
        <f>SUMIFS('Grid GenerationQueue'!AL$5:AL$410,'Grid GenerationQueue'!$AZ$5:$AZ$410,$B686,'Grid GenerationQueue'!$BA$5:$BA$410,$C686,'Grid GenerationQueue'!$BJ$5:$BJ$410,"Executed",'Grid GenerationQueue'!$BD$5:$BD$410,"&lt;="&amp;$BE$3)</f>
        <v>0</v>
      </c>
      <c r="BW686">
        <f>SUMIFS('Grid GenerationQueue'!AM$5:AM$410,'Grid GenerationQueue'!$AZ$5:$AZ$410,$B686,'Grid GenerationQueue'!$BA$5:$BA$410,$C686,'Grid GenerationQueue'!$BJ$5:$BJ$410,"Executed",'Grid GenerationQueue'!$BD$5:$BD$410,"&lt;="&amp;$BE$3)</f>
        <v>0</v>
      </c>
      <c r="BX686">
        <f>SUMIFS('Grid GenerationQueue'!AN$5:AN$410,'Grid GenerationQueue'!$AZ$5:$AZ$410,$B686,'Grid GenerationQueue'!$BA$5:$BA$410,$C686,'Grid GenerationQueue'!$BJ$5:$BJ$410,"Executed",'Grid GenerationQueue'!$BD$5:$BD$410,"&lt;="&amp;$BE$3)</f>
        <v>0</v>
      </c>
      <c r="BY686">
        <f>SUMIFS('Grid GenerationQueue'!AO$5:AO$410,'Grid GenerationQueue'!$AZ$5:$AZ$410,$B686,'Grid GenerationQueue'!$BA$5:$BA$410,$C686,'Grid GenerationQueue'!$BJ$5:$BJ$410,"Executed",'Grid GenerationQueue'!$BD$5:$BD$410,"&lt;="&amp;$BE$3)</f>
        <v>0</v>
      </c>
      <c r="BZ686">
        <f>SUMIFS('Grid GenerationQueue'!AP$5:AP$410,'Grid GenerationQueue'!$AZ$5:$AZ$410,$B686,'Grid GenerationQueue'!$BA$5:$BA$410,$C686,'Grid GenerationQueue'!$BJ$5:$BJ$410,"Executed",'Grid GenerationQueue'!$BD$5:$BD$410,"&lt;="&amp;$BE$3)</f>
        <v>0</v>
      </c>
      <c r="CA686">
        <f>SUMIFS('Grid GenerationQueue'!AQ$5:AQ$410,'Grid GenerationQueue'!$AZ$5:$AZ$410,$B686,'Grid GenerationQueue'!$BA$5:$BA$410,$C686,'Grid GenerationQueue'!$BJ$5:$BJ$410,"Executed",'Grid GenerationQueue'!$BD$5:$BD$410,"&lt;="&amp;$BE$3)</f>
        <v>0</v>
      </c>
      <c r="CB686">
        <f>SUMIFS('Grid GenerationQueue'!AR$5:AR$410,'Grid GenerationQueue'!$AZ$5:$AZ$410,$B686,'Grid GenerationQueue'!$BA$5:$BA$410,$C686,'Grid GenerationQueue'!$BJ$5:$BJ$410,"Executed",'Grid GenerationQueue'!$BD$5:$BD$410,"&lt;="&amp;$BE$3)</f>
        <v>0</v>
      </c>
      <c r="CD686">
        <f>SUMIFS('Grid GenerationQueue'!AG$5:AG$410,'Grid GenerationQueue'!$AZ$5:$AZ$410,$B686,'Grid GenerationQueue'!$BA$5:$BA$410,$C686,'Grid GenerationQueue'!$BH$5:$BH$410,"&lt;&gt;"&amp;"",'Grid GenerationQueue'!$BD$5:$BD$410,"&lt;="&amp;$BE$3)</f>
        <v>203.69900000000001</v>
      </c>
      <c r="CE686">
        <f>SUMIFS('Grid GenerationQueue'!AH$5:AH$410,'Grid GenerationQueue'!$AZ$5:$AZ$410,$B686,'Grid GenerationQueue'!$BA$5:$BA$410,$C686,'Grid GenerationQueue'!$BH$5:$BH$410,"&lt;&gt;"&amp;"",'Grid GenerationQueue'!$BD$5:$BD$410,"&lt;="&amp;$BE$3)</f>
        <v>200</v>
      </c>
      <c r="CF686">
        <f>SUMIFS('Grid GenerationQueue'!AI$5:AI$410,'Grid GenerationQueue'!$AZ$5:$AZ$410,$B686,'Grid GenerationQueue'!$BA$5:$BA$410,$C686,'Grid GenerationQueue'!$BH$5:$BH$410,"&lt;&gt;"&amp;"",'Grid GenerationQueue'!$BD$5:$BD$410,"&lt;="&amp;$BE$3)</f>
        <v>0</v>
      </c>
      <c r="CG686">
        <f>SUMIFS('Grid GenerationQueue'!AJ$5:AJ$410,'Grid GenerationQueue'!$AZ$5:$AZ$410,$B686,'Grid GenerationQueue'!$BA$5:$BA$410,$C686,'Grid GenerationQueue'!$BH$5:$BH$410,"&lt;&gt;"&amp;"",'Grid GenerationQueue'!$BD$5:$BD$410,"&lt;="&amp;$BE$3)</f>
        <v>0</v>
      </c>
      <c r="CH686">
        <f>SUMIFS('Grid GenerationQueue'!AK$5:AK$410,'Grid GenerationQueue'!$AZ$5:$AZ$410,$B686,'Grid GenerationQueue'!$BA$5:$BA$410,$C686,'Grid GenerationQueue'!$BH$5:$BH$410,"&lt;&gt;"&amp;"",'Grid GenerationQueue'!$BD$5:$BD$410,"&lt;="&amp;$BE$3)</f>
        <v>0</v>
      </c>
      <c r="CI686">
        <f>SUMIFS('Grid GenerationQueue'!AL$5:AL$410,'Grid GenerationQueue'!$AZ$5:$AZ$410,$B686,'Grid GenerationQueue'!$BA$5:$BA$410,$C686,'Grid GenerationQueue'!$BH$5:$BH$410,"&lt;&gt;"&amp;"",'Grid GenerationQueue'!$BD$5:$BD$410,"&lt;="&amp;$BE$3)</f>
        <v>0</v>
      </c>
      <c r="CJ686">
        <f>SUMIFS('Grid GenerationQueue'!AM$5:AM$410,'Grid GenerationQueue'!$AZ$5:$AZ$410,$B686,'Grid GenerationQueue'!$BA$5:$BA$410,$C686,'Grid GenerationQueue'!$BH$5:$BH$410,"&lt;&gt;"&amp;"",'Grid GenerationQueue'!$BD$5:$BD$410,"&lt;="&amp;$BE$3)</f>
        <v>0</v>
      </c>
      <c r="CK686">
        <f>SUMIFS('Grid GenerationQueue'!AN$5:AN$410,'Grid GenerationQueue'!$AZ$5:$AZ$410,$B686,'Grid GenerationQueue'!$BA$5:$BA$410,$C686,'Grid GenerationQueue'!$BH$5:$BH$410,"&lt;&gt;"&amp;"",'Grid GenerationQueue'!$BD$5:$BD$410,"&lt;="&amp;$BE$3)</f>
        <v>0</v>
      </c>
      <c r="CL686">
        <f>SUMIFS('Grid GenerationQueue'!AO$5:AO$410,'Grid GenerationQueue'!$AZ$5:$AZ$410,$B686,'Grid GenerationQueue'!$BA$5:$BA$410,$C686,'Grid GenerationQueue'!$BH$5:$BH$410,"&lt;&gt;"&amp;"",'Grid GenerationQueue'!$BD$5:$BD$410,"&lt;="&amp;$BE$3)</f>
        <v>0</v>
      </c>
      <c r="CM686">
        <f>SUMIFS('Grid GenerationQueue'!AP$5:AP$410,'Grid GenerationQueue'!$AZ$5:$AZ$410,$B686,'Grid GenerationQueue'!$BA$5:$BA$410,$C686,'Grid GenerationQueue'!$BH$5:$BH$410,"&lt;&gt;"&amp;"",'Grid GenerationQueue'!$BD$5:$BD$410,"&lt;="&amp;$BE$3)</f>
        <v>0</v>
      </c>
      <c r="CN686">
        <f>SUMIFS('Grid GenerationQueue'!AQ$5:AQ$410,'Grid GenerationQueue'!$AZ$5:$AZ$410,$B686,'Grid GenerationQueue'!$BA$5:$BA$410,$C686,'Grid GenerationQueue'!$BH$5:$BH$410,"&lt;&gt;"&amp;"",'Grid GenerationQueue'!$BD$5:$BD$410,"&lt;="&amp;$BE$3)</f>
        <v>0</v>
      </c>
      <c r="CO686">
        <f>SUMIFS('Grid GenerationQueue'!AR$5:AR$410,'Grid GenerationQueue'!$AZ$5:$AZ$410,$B686,'Grid GenerationQueue'!$BA$5:$BA$410,$C686,'Grid GenerationQueue'!$BH$5:$BH$410,"&lt;&gt;"&amp;"",'Grid GenerationQueue'!$BD$5:$BD$410,"&lt;="&amp;$BE$3)</f>
        <v>0</v>
      </c>
      <c r="CQ686">
        <f>SUMIFS('Grid GenerationQueue'!AG$5:AG$410,'Grid GenerationQueue'!$AZ$5:$AZ$410,$B686,'Grid GenerationQueue'!$BA$5:$BA$410,$C686,'Grid GenerationQueue'!$BK$5:$BK$410,"&gt;0",'Grid GenerationQueue'!$BD$5:$BD$410,"&lt;="&amp;$BE$3)</f>
        <v>0</v>
      </c>
      <c r="CR686">
        <f>SUMIFS('Grid GenerationQueue'!AH$5:AH$410,'Grid GenerationQueue'!$AZ$5:$AZ$410,$B686,'Grid GenerationQueue'!$BA$5:$BA$410,$C686,'Grid GenerationQueue'!$BK$5:$BK$410,"&gt;0",'Grid GenerationQueue'!$BD$5:$BD$410,"&lt;="&amp;$BE$3)</f>
        <v>0</v>
      </c>
      <c r="CS686">
        <f>SUMIFS('Grid GenerationQueue'!AI$5:AI$410,'Grid GenerationQueue'!$AZ$5:$AZ$410,$B686,'Grid GenerationQueue'!$BA$5:$BA$410,$C686,'Grid GenerationQueue'!$BK$5:$BK$410,"&gt;0",'Grid GenerationQueue'!$BD$5:$BD$410,"&lt;="&amp;$BE$3)</f>
        <v>0</v>
      </c>
      <c r="CT686">
        <f>SUMIFS('Grid GenerationQueue'!AJ$5:AJ$410,'Grid GenerationQueue'!$AZ$5:$AZ$410,$B686,'Grid GenerationQueue'!$BA$5:$BA$410,$C686,'Grid GenerationQueue'!$BK$5:$BK$410,"&gt;0",'Grid GenerationQueue'!$BD$5:$BD$410,"&lt;="&amp;$BE$3)</f>
        <v>0</v>
      </c>
      <c r="CU686">
        <f>SUMIFS('Grid GenerationQueue'!AK$5:AK$410,'Grid GenerationQueue'!$AZ$5:$AZ$410,$B686,'Grid GenerationQueue'!$BA$5:$BA$410,$C686,'Grid GenerationQueue'!$BK$5:$BK$410,"&gt;0",'Grid GenerationQueue'!$BD$5:$BD$410,"&lt;="&amp;$BE$3)</f>
        <v>0</v>
      </c>
      <c r="CV686">
        <f>SUMIFS('Grid GenerationQueue'!AL$5:AL$410,'Grid GenerationQueue'!$AZ$5:$AZ$410,$B686,'Grid GenerationQueue'!$BA$5:$BA$410,$C686,'Grid GenerationQueue'!$BK$5:$BK$410,"&gt;0",'Grid GenerationQueue'!$BD$5:$BD$410,"&lt;="&amp;$BE$3)</f>
        <v>0</v>
      </c>
      <c r="CW686">
        <f>SUMIFS('Grid GenerationQueue'!AM$5:AM$410,'Grid GenerationQueue'!$AZ$5:$AZ$410,$B686,'Grid GenerationQueue'!$BA$5:$BA$410,$C686,'Grid GenerationQueue'!$BK$5:$BK$410,"&gt;0",'Grid GenerationQueue'!$BD$5:$BD$410,"&lt;="&amp;$BE$3)</f>
        <v>0</v>
      </c>
      <c r="CX686">
        <f>SUMIFS('Grid GenerationQueue'!AN$5:AN$410,'Grid GenerationQueue'!$AZ$5:$AZ$410,$B686,'Grid GenerationQueue'!$BA$5:$BA$410,$C686,'Grid GenerationQueue'!$BK$5:$BK$410,"&gt;0",'Grid GenerationQueue'!$BD$5:$BD$410,"&lt;="&amp;$BE$3)</f>
        <v>0</v>
      </c>
      <c r="CY686">
        <f>SUMIFS('Grid GenerationQueue'!AO$5:AO$410,'Grid GenerationQueue'!$AZ$5:$AZ$410,$B686,'Grid GenerationQueue'!$BA$5:$BA$410,$C686,'Grid GenerationQueue'!$BK$5:$BK$410,"&gt;0",'Grid GenerationQueue'!$BD$5:$BD$410,"&lt;="&amp;$BE$3)</f>
        <v>0</v>
      </c>
      <c r="CZ686">
        <f>SUMIFS('Grid GenerationQueue'!AP$5:AP$410,'Grid GenerationQueue'!$AZ$5:$AZ$410,$B686,'Grid GenerationQueue'!$BA$5:$BA$410,$C686,'Grid GenerationQueue'!$BK$5:$BK$410,"&gt;0",'Grid GenerationQueue'!$BD$5:$BD$410,"&lt;="&amp;$BE$3)</f>
        <v>0</v>
      </c>
      <c r="DA686">
        <f>SUMIFS('Grid GenerationQueue'!AQ$5:AQ$410,'Grid GenerationQueue'!$AZ$5:$AZ$410,$B686,'Grid GenerationQueue'!$BA$5:$BA$410,$C686,'Grid GenerationQueue'!$BK$5:$BK$410,"&gt;0",'Grid GenerationQueue'!$BD$5:$BD$410,"&lt;="&amp;$BE$3)</f>
        <v>0</v>
      </c>
      <c r="DB686">
        <f>SUMIFS('Grid GenerationQueue'!AR$5:AR$410,'Grid GenerationQueue'!$AZ$5:$AZ$410,$B686,'Grid GenerationQueue'!$BA$5:$BA$410,$C686,'Grid GenerationQueue'!$BK$5:$BK$410,"&gt;0",'Grid GenerationQueue'!$BD$5:$BD$410,"&lt;="&amp;$BE$3)</f>
        <v>0</v>
      </c>
    </row>
    <row r="687" spans="1:106" x14ac:dyDescent="0.35">
      <c r="A687" t="s">
        <v>4750</v>
      </c>
      <c r="B687" t="s">
        <v>4729</v>
      </c>
      <c r="C687">
        <v>230</v>
      </c>
      <c r="D687">
        <f>SUMIFS('Grid GenerationQueue'!AG$5:AG$410,'Grid GenerationQueue'!$AZ$5:$AZ$410,$B687,'Grid GenerationQueue'!$BA$5:$BA$410,$C687)</f>
        <v>256.29000000000002</v>
      </c>
      <c r="E687">
        <f>SUMIFS('Grid GenerationQueue'!AH$5:AH$410,'Grid GenerationQueue'!$AZ$5:$AZ$410,$B687,'Grid GenerationQueue'!$BA$5:$BA$410,$C687)</f>
        <v>0</v>
      </c>
      <c r="F687">
        <f>SUMIFS('Grid GenerationQueue'!AI$5:AI$410,'Grid GenerationQueue'!$AZ$5:$AZ$410,$B687,'Grid GenerationQueue'!$BA$5:$BA$410,$C687)</f>
        <v>0</v>
      </c>
      <c r="G687">
        <f>SUMIFS('Grid GenerationQueue'!AJ$5:AJ$410,'Grid GenerationQueue'!$AZ$5:$AZ$410,$B687,'Grid GenerationQueue'!$BA$5:$BA$410,$C687)</f>
        <v>0</v>
      </c>
      <c r="H687">
        <f>SUMIFS('Grid GenerationQueue'!AK$5:AK$410,'Grid GenerationQueue'!$AZ$5:$AZ$410,$B687,'Grid GenerationQueue'!$BA$5:$BA$410,$C687)</f>
        <v>0</v>
      </c>
      <c r="I687">
        <f>SUMIFS('Grid GenerationQueue'!AL$5:AL$410,'Grid GenerationQueue'!$AZ$5:$AZ$410,$B687,'Grid GenerationQueue'!$BA$5:$BA$410,$C687)</f>
        <v>0</v>
      </c>
      <c r="J687">
        <f>SUMIFS('Grid GenerationQueue'!AM$5:AM$410,'Grid GenerationQueue'!$AZ$5:$AZ$410,$B687,'Grid GenerationQueue'!$BA$5:$BA$410,$C687)</f>
        <v>0</v>
      </c>
      <c r="K687">
        <f>SUMIFS('Grid GenerationQueue'!AN$5:AN$410,'Grid GenerationQueue'!$AZ$5:$AZ$410,$B687,'Grid GenerationQueue'!$BA$5:$BA$410,$C687)</f>
        <v>0</v>
      </c>
      <c r="L687">
        <f>SUMIFS('Grid GenerationQueue'!AO$5:AO$410,'Grid GenerationQueue'!$AZ$5:$AZ$410,$B687,'Grid GenerationQueue'!$BA$5:$BA$410,$C687)</f>
        <v>0</v>
      </c>
      <c r="M687">
        <f>SUMIFS('Grid GenerationQueue'!AP$5:AP$410,'Grid GenerationQueue'!$AZ$5:$AZ$410,$B687,'Grid GenerationQueue'!$BA$5:$BA$410,$C687)</f>
        <v>0</v>
      </c>
      <c r="N687">
        <f>SUMIFS('Grid GenerationQueue'!AQ$5:AQ$410,'Grid GenerationQueue'!$AZ$5:$AZ$410,$B687,'Grid GenerationQueue'!$BA$5:$BA$410,$C687)</f>
        <v>0</v>
      </c>
      <c r="O687">
        <f>SUMIFS('Grid GenerationQueue'!AR$5:AR$410,'Grid GenerationQueue'!$AZ$5:$AZ$410,$B687,'Grid GenerationQueue'!$BA$5:$BA$410,$C687)</f>
        <v>0</v>
      </c>
      <c r="Q687">
        <f>SUMIFS('Grid GenerationQueue'!AG$5:AG$410,'Grid GenerationQueue'!$AZ$5:$AZ$410,$B687,'Grid GenerationQueue'!$BA$5:$BA$410,$C687,'Grid GenerationQueue'!$BJ$5:$BJ$410,"Executed")</f>
        <v>0</v>
      </c>
      <c r="R687">
        <f>SUMIFS('Grid GenerationQueue'!AH$5:AH$410,'Grid GenerationQueue'!$AZ$5:$AZ$410,$B687,'Grid GenerationQueue'!$BA$5:$BA$410,$C687,'Grid GenerationQueue'!$BJ$5:$BJ$410,"Executed")</f>
        <v>0</v>
      </c>
      <c r="S687">
        <f>SUMIFS('Grid GenerationQueue'!AI$5:AI$410,'Grid GenerationQueue'!$AZ$5:$AZ$410,$B687,'Grid GenerationQueue'!$BA$5:$BA$410,$C687,'Grid GenerationQueue'!$BJ$5:$BJ$410,"Executed")</f>
        <v>0</v>
      </c>
      <c r="T687">
        <f>SUMIFS('Grid GenerationQueue'!AJ$5:AJ$410,'Grid GenerationQueue'!$AZ$5:$AZ$410,$B687,'Grid GenerationQueue'!$BA$5:$BA$410,$C687,'Grid GenerationQueue'!$BJ$5:$BJ$410,"Executed")</f>
        <v>0</v>
      </c>
      <c r="U687">
        <f>SUMIFS('Grid GenerationQueue'!AK$5:AK$410,'Grid GenerationQueue'!$AZ$5:$AZ$410,$B687,'Grid GenerationQueue'!$BA$5:$BA$410,$C687,'Grid GenerationQueue'!$BJ$5:$BJ$410,"Executed")</f>
        <v>0</v>
      </c>
      <c r="V687">
        <f>SUMIFS('Grid GenerationQueue'!AL$5:AL$410,'Grid GenerationQueue'!$AZ$5:$AZ$410,$B687,'Grid GenerationQueue'!$BA$5:$BA$410,$C687,'Grid GenerationQueue'!$BJ$5:$BJ$410,"Executed")</f>
        <v>0</v>
      </c>
      <c r="W687">
        <f>SUMIFS('Grid GenerationQueue'!AM$5:AM$410,'Grid GenerationQueue'!$AZ$5:$AZ$410,$B687,'Grid GenerationQueue'!$BA$5:$BA$410,$C687,'Grid GenerationQueue'!$BJ$5:$BJ$410,"Executed")</f>
        <v>0</v>
      </c>
      <c r="X687">
        <f>SUMIFS('Grid GenerationQueue'!AN$5:AN$410,'Grid GenerationQueue'!$AZ$5:$AZ$410,$B687,'Grid GenerationQueue'!$BA$5:$BA$410,$C687,'Grid GenerationQueue'!$BJ$5:$BJ$410,"Executed")</f>
        <v>0</v>
      </c>
      <c r="Y687">
        <f>SUMIFS('Grid GenerationQueue'!AO$5:AO$410,'Grid GenerationQueue'!$AZ$5:$AZ$410,$B687,'Grid GenerationQueue'!$BA$5:$BA$410,$C687,'Grid GenerationQueue'!$BJ$5:$BJ$410,"Executed")</f>
        <v>0</v>
      </c>
      <c r="Z687">
        <f>SUMIFS('Grid GenerationQueue'!AP$5:AP$410,'Grid GenerationQueue'!$AZ$5:$AZ$410,$B687,'Grid GenerationQueue'!$BA$5:$BA$410,$C687,'Grid GenerationQueue'!$BJ$5:$BJ$410,"Executed")</f>
        <v>0</v>
      </c>
      <c r="AA687">
        <f>SUMIFS('Grid GenerationQueue'!AQ$5:AQ$410,'Grid GenerationQueue'!$AZ$5:$AZ$410,$B687,'Grid GenerationQueue'!$BA$5:$BA$410,$C687,'Grid GenerationQueue'!$BJ$5:$BJ$410,"Executed")</f>
        <v>0</v>
      </c>
      <c r="AB687">
        <f>SUMIFS('Grid GenerationQueue'!AR$5:AR$410,'Grid GenerationQueue'!$AZ$5:$AZ$410,$B687,'Grid GenerationQueue'!$BA$5:$BA$410,$C687,'Grid GenerationQueue'!$BJ$5:$BJ$410,"Executed")</f>
        <v>0</v>
      </c>
      <c r="AD687">
        <f>SUMIFS('Grid GenerationQueue'!AG$5:AG$410,'Grid GenerationQueue'!$AZ$5:$AZ$410,$B687,'Grid GenerationQueue'!$BA$5:$BA$410,$C687,'Grid GenerationQueue'!$BH$5:$BH$410,"&lt;&gt;"&amp;"")+SUMIFS('Grid GenerationQueue'!AG$5:AG$410,'Grid GenerationQueue'!$AZ$5:$AZ$410,$B687,'Grid GenerationQueue'!$BA$5:$BA$410,$C687,'Grid GenerationQueue'!$BH$5:$BH$410,"",'Grid GenerationQueue'!$AC$5:$AC$410,1)</f>
        <v>256.29000000000002</v>
      </c>
      <c r="AE687">
        <f>SUMIFS('Grid GenerationQueue'!AH$5:AH$410,'Grid GenerationQueue'!$AZ$5:$AZ$410,$B687,'Grid GenerationQueue'!$BA$5:$BA$410,$C687,'Grid GenerationQueue'!$BH$5:$BH$410,"&lt;&gt;"&amp;"")+SUMIFS('Grid GenerationQueue'!AH$5:AH$410,'Grid GenerationQueue'!$AZ$5:$AZ$410,$B687,'Grid GenerationQueue'!$BA$5:$BA$410,$C687,'Grid GenerationQueue'!$BH$5:$BH$410,"",'Grid GenerationQueue'!$AC$5:$AC$410,1)</f>
        <v>0</v>
      </c>
      <c r="AF687">
        <f>SUMIFS('Grid GenerationQueue'!AI$5:AI$410,'Grid GenerationQueue'!$AZ$5:$AZ$410,$B687,'Grid GenerationQueue'!$BA$5:$BA$410,$C687,'Grid GenerationQueue'!$BH$5:$BH$410,"&lt;&gt;"&amp;"")+SUMIFS('Grid GenerationQueue'!AI$5:AI$410,'Grid GenerationQueue'!$AZ$5:$AZ$410,$B687,'Grid GenerationQueue'!$BA$5:$BA$410,$C687,'Grid GenerationQueue'!$BH$5:$BH$410,"",'Grid GenerationQueue'!$AC$5:$AC$410,1)</f>
        <v>0</v>
      </c>
      <c r="AG687">
        <f>SUMIFS('Grid GenerationQueue'!AJ$5:AJ$410,'Grid GenerationQueue'!$AZ$5:$AZ$410,$B687,'Grid GenerationQueue'!$BA$5:$BA$410,$C687,'Grid GenerationQueue'!$BH$5:$BH$410,"&lt;&gt;"&amp;"")+SUMIFS('Grid GenerationQueue'!AJ$5:AJ$410,'Grid GenerationQueue'!$AZ$5:$AZ$410,$B687,'Grid GenerationQueue'!$BA$5:$BA$410,$C687,'Grid GenerationQueue'!$BH$5:$BH$410,"",'Grid GenerationQueue'!$AC$5:$AC$410,1)</f>
        <v>0</v>
      </c>
      <c r="AH687">
        <f>SUMIFS('Grid GenerationQueue'!AK$5:AK$410,'Grid GenerationQueue'!$AZ$5:$AZ$410,$B687,'Grid GenerationQueue'!$BA$5:$BA$410,$C687,'Grid GenerationQueue'!$BH$5:$BH$410,"&lt;&gt;"&amp;"")+SUMIFS('Grid GenerationQueue'!AK$5:AK$410,'Grid GenerationQueue'!$AZ$5:$AZ$410,$B687,'Grid GenerationQueue'!$BA$5:$BA$410,$C687,'Grid GenerationQueue'!$BH$5:$BH$410,"",'Grid GenerationQueue'!$AC$5:$AC$410,1)</f>
        <v>0</v>
      </c>
      <c r="AI687">
        <f>SUMIFS('Grid GenerationQueue'!AL$5:AL$410,'Grid GenerationQueue'!$AZ$5:$AZ$410,$B687,'Grid GenerationQueue'!$BA$5:$BA$410,$C687,'Grid GenerationQueue'!$BH$5:$BH$410,"&lt;&gt;"&amp;"")+SUMIFS('Grid GenerationQueue'!AL$5:AL$410,'Grid GenerationQueue'!$AZ$5:$AZ$410,$B687,'Grid GenerationQueue'!$BA$5:$BA$410,$C687,'Grid GenerationQueue'!$BH$5:$BH$410,"",'Grid GenerationQueue'!$AC$5:$AC$410,1)</f>
        <v>0</v>
      </c>
      <c r="AJ687">
        <f>SUMIFS('Grid GenerationQueue'!AM$5:AM$410,'Grid GenerationQueue'!$AZ$5:$AZ$410,$B687,'Grid GenerationQueue'!$BA$5:$BA$410,$C687,'Grid GenerationQueue'!$BH$5:$BH$410,"&lt;&gt;"&amp;"")+SUMIFS('Grid GenerationQueue'!AM$5:AM$410,'Grid GenerationQueue'!$AZ$5:$AZ$410,$B687,'Grid GenerationQueue'!$BA$5:$BA$410,$C687,'Grid GenerationQueue'!$BH$5:$BH$410,"",'Grid GenerationQueue'!$AC$5:$AC$410,1)</f>
        <v>0</v>
      </c>
      <c r="AK687">
        <f>SUMIFS('Grid GenerationQueue'!AN$5:AN$410,'Grid GenerationQueue'!$AZ$5:$AZ$410,$B687,'Grid GenerationQueue'!$BA$5:$BA$410,$C687,'Grid GenerationQueue'!$BH$5:$BH$410,"&lt;&gt;"&amp;"")+SUMIFS('Grid GenerationQueue'!AN$5:AN$410,'Grid GenerationQueue'!$AZ$5:$AZ$410,$B687,'Grid GenerationQueue'!$BA$5:$BA$410,$C687,'Grid GenerationQueue'!$BH$5:$BH$410,"",'Grid GenerationQueue'!$AC$5:$AC$410,1)</f>
        <v>0</v>
      </c>
      <c r="AL687">
        <f>SUMIFS('Grid GenerationQueue'!AO$5:AO$410,'Grid GenerationQueue'!$AZ$5:$AZ$410,$B687,'Grid GenerationQueue'!$BA$5:$BA$410,$C687,'Grid GenerationQueue'!$BH$5:$BH$410,"&lt;&gt;"&amp;"")+SUMIFS('Grid GenerationQueue'!AO$5:AO$410,'Grid GenerationQueue'!$AZ$5:$AZ$410,$B687,'Grid GenerationQueue'!$BA$5:$BA$410,$C687,'Grid GenerationQueue'!$BH$5:$BH$410,"",'Grid GenerationQueue'!$AC$5:$AC$410,1)</f>
        <v>0</v>
      </c>
      <c r="AM687">
        <f>SUMIFS('Grid GenerationQueue'!AP$5:AP$410,'Grid GenerationQueue'!$AZ$5:$AZ$410,$B687,'Grid GenerationQueue'!$BA$5:$BA$410,$C687,'Grid GenerationQueue'!$BH$5:$BH$410,"&lt;&gt;"&amp;"")+SUMIFS('Grid GenerationQueue'!AP$5:AP$410,'Grid GenerationQueue'!$AZ$5:$AZ$410,$B687,'Grid GenerationQueue'!$BA$5:$BA$410,$C687,'Grid GenerationQueue'!$BH$5:$BH$410,"",'Grid GenerationQueue'!$AC$5:$AC$410,1)</f>
        <v>0</v>
      </c>
      <c r="AN687">
        <f>SUMIFS('Grid GenerationQueue'!AQ$5:AQ$410,'Grid GenerationQueue'!$AZ$5:$AZ$410,$B687,'Grid GenerationQueue'!$BA$5:$BA$410,$C687,'Grid GenerationQueue'!$BH$5:$BH$410,"&lt;&gt;"&amp;"")+SUMIFS('Grid GenerationQueue'!AQ$5:AQ$410,'Grid GenerationQueue'!$AZ$5:$AZ$410,$B687,'Grid GenerationQueue'!$BA$5:$BA$410,$C687,'Grid GenerationQueue'!$BH$5:$BH$410,"",'Grid GenerationQueue'!$AC$5:$AC$410,1)</f>
        <v>0</v>
      </c>
      <c r="AO687">
        <f>SUMIFS('Grid GenerationQueue'!AR$5:AR$410,'Grid GenerationQueue'!$AZ$5:$AZ$410,$B687,'Grid GenerationQueue'!$BA$5:$BA$410,$C687,'Grid GenerationQueue'!$BH$5:$BH$410,"&lt;&gt;"&amp;"")+SUMIFS('Grid GenerationQueue'!AR$5:AR$410,'Grid GenerationQueue'!$AZ$5:$AZ$410,$B687,'Grid GenerationQueue'!$BA$5:$BA$410,$C687,'Grid GenerationQueue'!$BH$5:$BH$410,"",'Grid GenerationQueue'!$AC$5:$AC$410,1)</f>
        <v>0</v>
      </c>
      <c r="AQ687">
        <f>SUMIFS('Grid GenerationQueue'!AG$5:AG$410,'Grid GenerationQueue'!$AZ$5:$AZ$410,$B687,'Grid GenerationQueue'!$BA$5:$BA$410,$C687,'Grid GenerationQueue'!$BK$5:$BK$410,"&gt;0")</f>
        <v>0</v>
      </c>
      <c r="AR687">
        <f>SUMIFS('Grid GenerationQueue'!AH$5:AH$410,'Grid GenerationQueue'!$AZ$5:$AZ$410,$B687,'Grid GenerationQueue'!$BA$5:$BA$410,$C687,'Grid GenerationQueue'!$BK$5:$BK$410,"&gt;0")</f>
        <v>0</v>
      </c>
      <c r="AS687">
        <f>SUMIFS('Grid GenerationQueue'!AI$5:AI$410,'Grid GenerationQueue'!$AZ$5:$AZ$410,$B687,'Grid GenerationQueue'!$BA$5:$BA$410,$C687,'Grid GenerationQueue'!$BK$5:$BK$410,"&gt;0")</f>
        <v>0</v>
      </c>
      <c r="AT687">
        <f>SUMIFS('Grid GenerationQueue'!AJ$5:AJ$410,'Grid GenerationQueue'!$AZ$5:$AZ$410,$B687,'Grid GenerationQueue'!$BA$5:$BA$410,$C687,'Grid GenerationQueue'!$BK$5:$BK$410,"&gt;0")</f>
        <v>0</v>
      </c>
      <c r="AU687">
        <f>SUMIFS('Grid GenerationQueue'!AK$5:AK$410,'Grid GenerationQueue'!$AZ$5:$AZ$410,$B687,'Grid GenerationQueue'!$BA$5:$BA$410,$C687,'Grid GenerationQueue'!$BK$5:$BK$410,"&gt;0")</f>
        <v>0</v>
      </c>
      <c r="AV687">
        <f>SUMIFS('Grid GenerationQueue'!AL$5:AL$410,'Grid GenerationQueue'!$AZ$5:$AZ$410,$B687,'Grid GenerationQueue'!$BA$5:$BA$410,$C687,'Grid GenerationQueue'!$BK$5:$BK$410,"&gt;0")</f>
        <v>0</v>
      </c>
      <c r="AW687">
        <f>SUMIFS('Grid GenerationQueue'!AM$5:AM$410,'Grid GenerationQueue'!$AZ$5:$AZ$410,$B687,'Grid GenerationQueue'!$BA$5:$BA$410,$C687,'Grid GenerationQueue'!$BK$5:$BK$410,"&gt;0")</f>
        <v>0</v>
      </c>
      <c r="AX687">
        <f>SUMIFS('Grid GenerationQueue'!AN$5:AN$410,'Grid GenerationQueue'!$AZ$5:$AZ$410,$B687,'Grid GenerationQueue'!$BA$5:$BA$410,$C687,'Grid GenerationQueue'!$BK$5:$BK$410,"&gt;0")</f>
        <v>0</v>
      </c>
      <c r="AY687">
        <f>SUMIFS('Grid GenerationQueue'!AO$5:AO$410,'Grid GenerationQueue'!$AZ$5:$AZ$410,$B687,'Grid GenerationQueue'!$BA$5:$BA$410,$C687,'Grid GenerationQueue'!$BK$5:$BK$410,"&gt;0")</f>
        <v>0</v>
      </c>
      <c r="AZ687">
        <f>SUMIFS('Grid GenerationQueue'!AP$5:AP$410,'Grid GenerationQueue'!$AZ$5:$AZ$410,$B687,'Grid GenerationQueue'!$BA$5:$BA$410,$C687,'Grid GenerationQueue'!$BK$5:$BK$410,"&gt;0")</f>
        <v>0</v>
      </c>
      <c r="BA687">
        <f>SUMIFS('Grid GenerationQueue'!AQ$5:AQ$410,'Grid GenerationQueue'!$AZ$5:$AZ$410,$B687,'Grid GenerationQueue'!$BA$5:$BA$410,$C687,'Grid GenerationQueue'!$BK$5:$BK$410,"&gt;0")</f>
        <v>0</v>
      </c>
      <c r="BB687">
        <f>SUMIFS('Grid GenerationQueue'!AR$5:AR$410,'Grid GenerationQueue'!$AZ$5:$AZ$410,$B687,'Grid GenerationQueue'!$BA$5:$BA$410,$C687,'Grid GenerationQueue'!$BK$5:$BK$410,"&gt;0")</f>
        <v>0</v>
      </c>
      <c r="BD687">
        <f>SUMIFS('Grid GenerationQueue'!AG$5:AG$410,'Grid GenerationQueue'!$AZ$5:$AZ$410,$B687,'Grid GenerationQueue'!$BA$5:$BA$410,$C687,'Grid GenerationQueue'!$BD$5:$BD$410,"&lt;="&amp;$BE$3)</f>
        <v>256.29000000000002</v>
      </c>
      <c r="BE687">
        <f>SUMIFS('Grid GenerationQueue'!AH$5:AH$410,'Grid GenerationQueue'!$AZ$5:$AZ$410,$B687,'Grid GenerationQueue'!$BA$5:$BA$410,$C687,'Grid GenerationQueue'!$BD$5:$BD$410,"&lt;="&amp;$BE$3)</f>
        <v>0</v>
      </c>
      <c r="BF687">
        <f>SUMIFS('Grid GenerationQueue'!AI$5:AI$410,'Grid GenerationQueue'!$AZ$5:$AZ$410,$B687,'Grid GenerationQueue'!$BA$5:$BA$410,$C687,'Grid GenerationQueue'!$BD$5:$BD$410,"&lt;="&amp;$BE$3)</f>
        <v>0</v>
      </c>
      <c r="BG687">
        <f>SUMIFS('Grid GenerationQueue'!AJ$5:AJ$410,'Grid GenerationQueue'!$AZ$5:$AZ$410,$B687,'Grid GenerationQueue'!$BA$5:$BA$410,$C687,'Grid GenerationQueue'!$BD$5:$BD$410,"&lt;="&amp;$BE$3)</f>
        <v>0</v>
      </c>
      <c r="BH687">
        <f>SUMIFS('Grid GenerationQueue'!AK$5:AK$410,'Grid GenerationQueue'!$AZ$5:$AZ$410,$B687,'Grid GenerationQueue'!$BA$5:$BA$410,$C687,'Grid GenerationQueue'!$BD$5:$BD$410,"&lt;="&amp;$BE$3)</f>
        <v>0</v>
      </c>
      <c r="BI687">
        <f>SUMIFS('Grid GenerationQueue'!AL$5:AL$410,'Grid GenerationQueue'!$AZ$5:$AZ$410,$B687,'Grid GenerationQueue'!$BA$5:$BA$410,$C687,'Grid GenerationQueue'!$BD$5:$BD$410,"&lt;="&amp;$BE$3)</f>
        <v>0</v>
      </c>
      <c r="BJ687">
        <f>SUMIFS('Grid GenerationQueue'!AM$5:AM$410,'Grid GenerationQueue'!$AZ$5:$AZ$410,$B687,'Grid GenerationQueue'!$BA$5:$BA$410,$C687,'Grid GenerationQueue'!$BD$5:$BD$410,"&lt;="&amp;$BE$3)</f>
        <v>0</v>
      </c>
      <c r="BK687">
        <f>SUMIFS('Grid GenerationQueue'!AN$5:AN$410,'Grid GenerationQueue'!$AZ$5:$AZ$410,$B687,'Grid GenerationQueue'!$BA$5:$BA$410,$C687,'Grid GenerationQueue'!$BD$5:$BD$410,"&lt;="&amp;$BE$3)</f>
        <v>0</v>
      </c>
      <c r="BL687">
        <f>SUMIFS('Grid GenerationQueue'!AO$5:AO$410,'Grid GenerationQueue'!$AZ$5:$AZ$410,$B687,'Grid GenerationQueue'!$BA$5:$BA$410,$C687,'Grid GenerationQueue'!$BD$5:$BD$410,"&lt;="&amp;$BE$3)</f>
        <v>0</v>
      </c>
      <c r="BM687">
        <f>SUMIFS('Grid GenerationQueue'!AP$5:AP$410,'Grid GenerationQueue'!$AZ$5:$AZ$410,$B687,'Grid GenerationQueue'!$BA$5:$BA$410,$C687,'Grid GenerationQueue'!$BD$5:$BD$410,"&lt;="&amp;$BE$3)</f>
        <v>0</v>
      </c>
      <c r="BN687">
        <f>SUMIFS('Grid GenerationQueue'!AQ$5:AQ$410,'Grid GenerationQueue'!$AZ$5:$AZ$410,$B687,'Grid GenerationQueue'!$BA$5:$BA$410,$C687,'Grid GenerationQueue'!$BD$5:$BD$410,"&lt;="&amp;$BE$3)</f>
        <v>0</v>
      </c>
      <c r="BO687">
        <f>SUMIFS('Grid GenerationQueue'!AR$5:AR$410,'Grid GenerationQueue'!$AZ$5:$AZ$410,$B687,'Grid GenerationQueue'!$BA$5:$BA$410,$C687,'Grid GenerationQueue'!$BD$5:$BD$410,"&lt;="&amp;$BE$3)</f>
        <v>0</v>
      </c>
      <c r="BQ687">
        <f>SUMIFS('Grid GenerationQueue'!AG$5:AG$410,'Grid GenerationQueue'!$AZ$5:$AZ$410,$B687,'Grid GenerationQueue'!$BA$5:$BA$410,$C687,'Grid GenerationQueue'!$BJ$5:$BJ$410,"Executed",'Grid GenerationQueue'!$BD$5:$BD$410,"&lt;="&amp;$BE$3)</f>
        <v>0</v>
      </c>
      <c r="BR687">
        <f>SUMIFS('Grid GenerationQueue'!AH$5:AH$410,'Grid GenerationQueue'!$AZ$5:$AZ$410,$B687,'Grid GenerationQueue'!$BA$5:$BA$410,$C687,'Grid GenerationQueue'!$BJ$5:$BJ$410,"Executed",'Grid GenerationQueue'!$BD$5:$BD$410,"&lt;="&amp;$BE$3)</f>
        <v>0</v>
      </c>
      <c r="BS687">
        <f>SUMIFS('Grid GenerationQueue'!AI$5:AI$410,'Grid GenerationQueue'!$AZ$5:$AZ$410,$B687,'Grid GenerationQueue'!$BA$5:$BA$410,$C687,'Grid GenerationQueue'!$BJ$5:$BJ$410,"Executed",'Grid GenerationQueue'!$BD$5:$BD$410,"&lt;="&amp;$BE$3)</f>
        <v>0</v>
      </c>
      <c r="BT687">
        <f>SUMIFS('Grid GenerationQueue'!AJ$5:AJ$410,'Grid GenerationQueue'!$AZ$5:$AZ$410,$B687,'Grid GenerationQueue'!$BA$5:$BA$410,$C687,'Grid GenerationQueue'!$BJ$5:$BJ$410,"Executed",'Grid GenerationQueue'!$BD$5:$BD$410,"&lt;="&amp;$BE$3)</f>
        <v>0</v>
      </c>
      <c r="BU687">
        <f>SUMIFS('Grid GenerationQueue'!AK$5:AK$410,'Grid GenerationQueue'!$AZ$5:$AZ$410,$B687,'Grid GenerationQueue'!$BA$5:$BA$410,$C687,'Grid GenerationQueue'!$BJ$5:$BJ$410,"Executed",'Grid GenerationQueue'!$BD$5:$BD$410,"&lt;="&amp;$BE$3)</f>
        <v>0</v>
      </c>
      <c r="BV687">
        <f>SUMIFS('Grid GenerationQueue'!AL$5:AL$410,'Grid GenerationQueue'!$AZ$5:$AZ$410,$B687,'Grid GenerationQueue'!$BA$5:$BA$410,$C687,'Grid GenerationQueue'!$BJ$5:$BJ$410,"Executed",'Grid GenerationQueue'!$BD$5:$BD$410,"&lt;="&amp;$BE$3)</f>
        <v>0</v>
      </c>
      <c r="BW687">
        <f>SUMIFS('Grid GenerationQueue'!AM$5:AM$410,'Grid GenerationQueue'!$AZ$5:$AZ$410,$B687,'Grid GenerationQueue'!$BA$5:$BA$410,$C687,'Grid GenerationQueue'!$BJ$5:$BJ$410,"Executed",'Grid GenerationQueue'!$BD$5:$BD$410,"&lt;="&amp;$BE$3)</f>
        <v>0</v>
      </c>
      <c r="BX687">
        <f>SUMIFS('Grid GenerationQueue'!AN$5:AN$410,'Grid GenerationQueue'!$AZ$5:$AZ$410,$B687,'Grid GenerationQueue'!$BA$5:$BA$410,$C687,'Grid GenerationQueue'!$BJ$5:$BJ$410,"Executed",'Grid GenerationQueue'!$BD$5:$BD$410,"&lt;="&amp;$BE$3)</f>
        <v>0</v>
      </c>
      <c r="BY687">
        <f>SUMIFS('Grid GenerationQueue'!AO$5:AO$410,'Grid GenerationQueue'!$AZ$5:$AZ$410,$B687,'Grid GenerationQueue'!$BA$5:$BA$410,$C687,'Grid GenerationQueue'!$BJ$5:$BJ$410,"Executed",'Grid GenerationQueue'!$BD$5:$BD$410,"&lt;="&amp;$BE$3)</f>
        <v>0</v>
      </c>
      <c r="BZ687">
        <f>SUMIFS('Grid GenerationQueue'!AP$5:AP$410,'Grid GenerationQueue'!$AZ$5:$AZ$410,$B687,'Grid GenerationQueue'!$BA$5:$BA$410,$C687,'Grid GenerationQueue'!$BJ$5:$BJ$410,"Executed",'Grid GenerationQueue'!$BD$5:$BD$410,"&lt;="&amp;$BE$3)</f>
        <v>0</v>
      </c>
      <c r="CA687">
        <f>SUMIFS('Grid GenerationQueue'!AQ$5:AQ$410,'Grid GenerationQueue'!$AZ$5:$AZ$410,$B687,'Grid GenerationQueue'!$BA$5:$BA$410,$C687,'Grid GenerationQueue'!$BJ$5:$BJ$410,"Executed",'Grid GenerationQueue'!$BD$5:$BD$410,"&lt;="&amp;$BE$3)</f>
        <v>0</v>
      </c>
      <c r="CB687">
        <f>SUMIFS('Grid GenerationQueue'!AR$5:AR$410,'Grid GenerationQueue'!$AZ$5:$AZ$410,$B687,'Grid GenerationQueue'!$BA$5:$BA$410,$C687,'Grid GenerationQueue'!$BJ$5:$BJ$410,"Executed",'Grid GenerationQueue'!$BD$5:$BD$410,"&lt;="&amp;$BE$3)</f>
        <v>0</v>
      </c>
      <c r="CD687">
        <f>SUMIFS('Grid GenerationQueue'!AG$5:AG$410,'Grid GenerationQueue'!$AZ$5:$AZ$410,$B687,'Grid GenerationQueue'!$BA$5:$BA$410,$C687,'Grid GenerationQueue'!$BH$5:$BH$410,"&lt;&gt;"&amp;"",'Grid GenerationQueue'!$BD$5:$BD$410,"&lt;="&amp;$BE$3)</f>
        <v>256.29000000000002</v>
      </c>
      <c r="CE687">
        <f>SUMIFS('Grid GenerationQueue'!AH$5:AH$410,'Grid GenerationQueue'!$AZ$5:$AZ$410,$B687,'Grid GenerationQueue'!$BA$5:$BA$410,$C687,'Grid GenerationQueue'!$BH$5:$BH$410,"&lt;&gt;"&amp;"",'Grid GenerationQueue'!$BD$5:$BD$410,"&lt;="&amp;$BE$3)</f>
        <v>0</v>
      </c>
      <c r="CF687">
        <f>SUMIFS('Grid GenerationQueue'!AI$5:AI$410,'Grid GenerationQueue'!$AZ$5:$AZ$410,$B687,'Grid GenerationQueue'!$BA$5:$BA$410,$C687,'Grid GenerationQueue'!$BH$5:$BH$410,"&lt;&gt;"&amp;"",'Grid GenerationQueue'!$BD$5:$BD$410,"&lt;="&amp;$BE$3)</f>
        <v>0</v>
      </c>
      <c r="CG687">
        <f>SUMIFS('Grid GenerationQueue'!AJ$5:AJ$410,'Grid GenerationQueue'!$AZ$5:$AZ$410,$B687,'Grid GenerationQueue'!$BA$5:$BA$410,$C687,'Grid GenerationQueue'!$BH$5:$BH$410,"&lt;&gt;"&amp;"",'Grid GenerationQueue'!$BD$5:$BD$410,"&lt;="&amp;$BE$3)</f>
        <v>0</v>
      </c>
      <c r="CH687">
        <f>SUMIFS('Grid GenerationQueue'!AK$5:AK$410,'Grid GenerationQueue'!$AZ$5:$AZ$410,$B687,'Grid GenerationQueue'!$BA$5:$BA$410,$C687,'Grid GenerationQueue'!$BH$5:$BH$410,"&lt;&gt;"&amp;"",'Grid GenerationQueue'!$BD$5:$BD$410,"&lt;="&amp;$BE$3)</f>
        <v>0</v>
      </c>
      <c r="CI687">
        <f>SUMIFS('Grid GenerationQueue'!AL$5:AL$410,'Grid GenerationQueue'!$AZ$5:$AZ$410,$B687,'Grid GenerationQueue'!$BA$5:$BA$410,$C687,'Grid GenerationQueue'!$BH$5:$BH$410,"&lt;&gt;"&amp;"",'Grid GenerationQueue'!$BD$5:$BD$410,"&lt;="&amp;$BE$3)</f>
        <v>0</v>
      </c>
      <c r="CJ687">
        <f>SUMIFS('Grid GenerationQueue'!AM$5:AM$410,'Grid GenerationQueue'!$AZ$5:$AZ$410,$B687,'Grid GenerationQueue'!$BA$5:$BA$410,$C687,'Grid GenerationQueue'!$BH$5:$BH$410,"&lt;&gt;"&amp;"",'Grid GenerationQueue'!$BD$5:$BD$410,"&lt;="&amp;$BE$3)</f>
        <v>0</v>
      </c>
      <c r="CK687">
        <f>SUMIFS('Grid GenerationQueue'!AN$5:AN$410,'Grid GenerationQueue'!$AZ$5:$AZ$410,$B687,'Grid GenerationQueue'!$BA$5:$BA$410,$C687,'Grid GenerationQueue'!$BH$5:$BH$410,"&lt;&gt;"&amp;"",'Grid GenerationQueue'!$BD$5:$BD$410,"&lt;="&amp;$BE$3)</f>
        <v>0</v>
      </c>
      <c r="CL687">
        <f>SUMIFS('Grid GenerationQueue'!AO$5:AO$410,'Grid GenerationQueue'!$AZ$5:$AZ$410,$B687,'Grid GenerationQueue'!$BA$5:$BA$410,$C687,'Grid GenerationQueue'!$BH$5:$BH$410,"&lt;&gt;"&amp;"",'Grid GenerationQueue'!$BD$5:$BD$410,"&lt;="&amp;$BE$3)</f>
        <v>0</v>
      </c>
      <c r="CM687">
        <f>SUMIFS('Grid GenerationQueue'!AP$5:AP$410,'Grid GenerationQueue'!$AZ$5:$AZ$410,$B687,'Grid GenerationQueue'!$BA$5:$BA$410,$C687,'Grid GenerationQueue'!$BH$5:$BH$410,"&lt;&gt;"&amp;"",'Grid GenerationQueue'!$BD$5:$BD$410,"&lt;="&amp;$BE$3)</f>
        <v>0</v>
      </c>
      <c r="CN687">
        <f>SUMIFS('Grid GenerationQueue'!AQ$5:AQ$410,'Grid GenerationQueue'!$AZ$5:$AZ$410,$B687,'Grid GenerationQueue'!$BA$5:$BA$410,$C687,'Grid GenerationQueue'!$BH$5:$BH$410,"&lt;&gt;"&amp;"",'Grid GenerationQueue'!$BD$5:$BD$410,"&lt;="&amp;$BE$3)</f>
        <v>0</v>
      </c>
      <c r="CO687">
        <f>SUMIFS('Grid GenerationQueue'!AR$5:AR$410,'Grid GenerationQueue'!$AZ$5:$AZ$410,$B687,'Grid GenerationQueue'!$BA$5:$BA$410,$C687,'Grid GenerationQueue'!$BH$5:$BH$410,"&lt;&gt;"&amp;"",'Grid GenerationQueue'!$BD$5:$BD$410,"&lt;="&amp;$BE$3)</f>
        <v>0</v>
      </c>
      <c r="CQ687">
        <f>SUMIFS('Grid GenerationQueue'!AG$5:AG$410,'Grid GenerationQueue'!$AZ$5:$AZ$410,$B687,'Grid GenerationQueue'!$BA$5:$BA$410,$C687,'Grid GenerationQueue'!$BK$5:$BK$410,"&gt;0",'Grid GenerationQueue'!$BD$5:$BD$410,"&lt;="&amp;$BE$3)</f>
        <v>0</v>
      </c>
      <c r="CR687">
        <f>SUMIFS('Grid GenerationQueue'!AH$5:AH$410,'Grid GenerationQueue'!$AZ$5:$AZ$410,$B687,'Grid GenerationQueue'!$BA$5:$BA$410,$C687,'Grid GenerationQueue'!$BK$5:$BK$410,"&gt;0",'Grid GenerationQueue'!$BD$5:$BD$410,"&lt;="&amp;$BE$3)</f>
        <v>0</v>
      </c>
      <c r="CS687">
        <f>SUMIFS('Grid GenerationQueue'!AI$5:AI$410,'Grid GenerationQueue'!$AZ$5:$AZ$410,$B687,'Grid GenerationQueue'!$BA$5:$BA$410,$C687,'Grid GenerationQueue'!$BK$5:$BK$410,"&gt;0",'Grid GenerationQueue'!$BD$5:$BD$410,"&lt;="&amp;$BE$3)</f>
        <v>0</v>
      </c>
      <c r="CT687">
        <f>SUMIFS('Grid GenerationQueue'!AJ$5:AJ$410,'Grid GenerationQueue'!$AZ$5:$AZ$410,$B687,'Grid GenerationQueue'!$BA$5:$BA$410,$C687,'Grid GenerationQueue'!$BK$5:$BK$410,"&gt;0",'Grid GenerationQueue'!$BD$5:$BD$410,"&lt;="&amp;$BE$3)</f>
        <v>0</v>
      </c>
      <c r="CU687">
        <f>SUMIFS('Grid GenerationQueue'!AK$5:AK$410,'Grid GenerationQueue'!$AZ$5:$AZ$410,$B687,'Grid GenerationQueue'!$BA$5:$BA$410,$C687,'Grid GenerationQueue'!$BK$5:$BK$410,"&gt;0",'Grid GenerationQueue'!$BD$5:$BD$410,"&lt;="&amp;$BE$3)</f>
        <v>0</v>
      </c>
      <c r="CV687">
        <f>SUMIFS('Grid GenerationQueue'!AL$5:AL$410,'Grid GenerationQueue'!$AZ$5:$AZ$410,$B687,'Grid GenerationQueue'!$BA$5:$BA$410,$C687,'Grid GenerationQueue'!$BK$5:$BK$410,"&gt;0",'Grid GenerationQueue'!$BD$5:$BD$410,"&lt;="&amp;$BE$3)</f>
        <v>0</v>
      </c>
      <c r="CW687">
        <f>SUMIFS('Grid GenerationQueue'!AM$5:AM$410,'Grid GenerationQueue'!$AZ$5:$AZ$410,$B687,'Grid GenerationQueue'!$BA$5:$BA$410,$C687,'Grid GenerationQueue'!$BK$5:$BK$410,"&gt;0",'Grid GenerationQueue'!$BD$5:$BD$410,"&lt;="&amp;$BE$3)</f>
        <v>0</v>
      </c>
      <c r="CX687">
        <f>SUMIFS('Grid GenerationQueue'!AN$5:AN$410,'Grid GenerationQueue'!$AZ$5:$AZ$410,$B687,'Grid GenerationQueue'!$BA$5:$BA$410,$C687,'Grid GenerationQueue'!$BK$5:$BK$410,"&gt;0",'Grid GenerationQueue'!$BD$5:$BD$410,"&lt;="&amp;$BE$3)</f>
        <v>0</v>
      </c>
      <c r="CY687">
        <f>SUMIFS('Grid GenerationQueue'!AO$5:AO$410,'Grid GenerationQueue'!$AZ$5:$AZ$410,$B687,'Grid GenerationQueue'!$BA$5:$BA$410,$C687,'Grid GenerationQueue'!$BK$5:$BK$410,"&gt;0",'Grid GenerationQueue'!$BD$5:$BD$410,"&lt;="&amp;$BE$3)</f>
        <v>0</v>
      </c>
      <c r="CZ687">
        <f>SUMIFS('Grid GenerationQueue'!AP$5:AP$410,'Grid GenerationQueue'!$AZ$5:$AZ$410,$B687,'Grid GenerationQueue'!$BA$5:$BA$410,$C687,'Grid GenerationQueue'!$BK$5:$BK$410,"&gt;0",'Grid GenerationQueue'!$BD$5:$BD$410,"&lt;="&amp;$BE$3)</f>
        <v>0</v>
      </c>
      <c r="DA687">
        <f>SUMIFS('Grid GenerationQueue'!AQ$5:AQ$410,'Grid GenerationQueue'!$AZ$5:$AZ$410,$B687,'Grid GenerationQueue'!$BA$5:$BA$410,$C687,'Grid GenerationQueue'!$BK$5:$BK$410,"&gt;0",'Grid GenerationQueue'!$BD$5:$BD$410,"&lt;="&amp;$BE$3)</f>
        <v>0</v>
      </c>
      <c r="DB687">
        <f>SUMIFS('Grid GenerationQueue'!AR$5:AR$410,'Grid GenerationQueue'!$AZ$5:$AZ$410,$B687,'Grid GenerationQueue'!$BA$5:$BA$410,$C687,'Grid GenerationQueue'!$BK$5:$BK$410,"&gt;0",'Grid GenerationQueue'!$BD$5:$BD$410,"&lt;="&amp;$BE$3)</f>
        <v>0</v>
      </c>
    </row>
    <row r="688" spans="1:106" x14ac:dyDescent="0.35">
      <c r="A688" t="s">
        <v>4751</v>
      </c>
      <c r="B688" t="s">
        <v>4683</v>
      </c>
      <c r="C688">
        <v>230</v>
      </c>
      <c r="D688">
        <f>SUMIFS('Grid GenerationQueue'!AG$5:AG$410,'Grid GenerationQueue'!$AZ$5:$AZ$410,$B688,'Grid GenerationQueue'!$BA$5:$BA$410,$C688)</f>
        <v>964.3854</v>
      </c>
      <c r="E688">
        <f>SUMIFS('Grid GenerationQueue'!AH$5:AH$410,'Grid GenerationQueue'!$AZ$5:$AZ$410,$B688,'Grid GenerationQueue'!$BA$5:$BA$410,$C688)</f>
        <v>39.5</v>
      </c>
      <c r="F688">
        <f>SUMIFS('Grid GenerationQueue'!AI$5:AI$410,'Grid GenerationQueue'!$AZ$5:$AZ$410,$B688,'Grid GenerationQueue'!$BA$5:$BA$410,$C688)</f>
        <v>0</v>
      </c>
      <c r="G688">
        <f>SUMIFS('Grid GenerationQueue'!AJ$5:AJ$410,'Grid GenerationQueue'!$AZ$5:$AZ$410,$B688,'Grid GenerationQueue'!$BA$5:$BA$410,$C688)</f>
        <v>0</v>
      </c>
      <c r="H688">
        <f>SUMIFS('Grid GenerationQueue'!AK$5:AK$410,'Grid GenerationQueue'!$AZ$5:$AZ$410,$B688,'Grid GenerationQueue'!$BA$5:$BA$410,$C688)</f>
        <v>284</v>
      </c>
      <c r="I688">
        <f>SUMIFS('Grid GenerationQueue'!AL$5:AL$410,'Grid GenerationQueue'!$AZ$5:$AZ$410,$B688,'Grid GenerationQueue'!$BA$5:$BA$410,$C688)</f>
        <v>84</v>
      </c>
      <c r="J688">
        <f>SUMIFS('Grid GenerationQueue'!AM$5:AM$410,'Grid GenerationQueue'!$AZ$5:$AZ$410,$B688,'Grid GenerationQueue'!$BA$5:$BA$410,$C688)</f>
        <v>0</v>
      </c>
      <c r="K688">
        <f>SUMIFS('Grid GenerationQueue'!AN$5:AN$410,'Grid GenerationQueue'!$AZ$5:$AZ$410,$B688,'Grid GenerationQueue'!$BA$5:$BA$410,$C688)</f>
        <v>0</v>
      </c>
      <c r="L688">
        <f>SUMIFS('Grid GenerationQueue'!AO$5:AO$410,'Grid GenerationQueue'!$AZ$5:$AZ$410,$B688,'Grid GenerationQueue'!$BA$5:$BA$410,$C688)</f>
        <v>0</v>
      </c>
      <c r="M688">
        <f>SUMIFS('Grid GenerationQueue'!AP$5:AP$410,'Grid GenerationQueue'!$AZ$5:$AZ$410,$B688,'Grid GenerationQueue'!$BA$5:$BA$410,$C688)</f>
        <v>0</v>
      </c>
      <c r="N688">
        <f>SUMIFS('Grid GenerationQueue'!AQ$5:AQ$410,'Grid GenerationQueue'!$AZ$5:$AZ$410,$B688,'Grid GenerationQueue'!$BA$5:$BA$410,$C688)</f>
        <v>0</v>
      </c>
      <c r="O688">
        <f>SUMIFS('Grid GenerationQueue'!AR$5:AR$410,'Grid GenerationQueue'!$AZ$5:$AZ$410,$B688,'Grid GenerationQueue'!$BA$5:$BA$410,$C688)</f>
        <v>0</v>
      </c>
      <c r="Q688">
        <f>SUMIFS('Grid GenerationQueue'!AG$5:AG$410,'Grid GenerationQueue'!$AZ$5:$AZ$410,$B688,'Grid GenerationQueue'!$BA$5:$BA$410,$C688,'Grid GenerationQueue'!$BJ$5:$BJ$410,"Executed")</f>
        <v>914.3854</v>
      </c>
      <c r="R688">
        <f>SUMIFS('Grid GenerationQueue'!AH$5:AH$410,'Grid GenerationQueue'!$AZ$5:$AZ$410,$B688,'Grid GenerationQueue'!$BA$5:$BA$410,$C688,'Grid GenerationQueue'!$BJ$5:$BJ$410,"Executed")</f>
        <v>39.5</v>
      </c>
      <c r="S688">
        <f>SUMIFS('Grid GenerationQueue'!AI$5:AI$410,'Grid GenerationQueue'!$AZ$5:$AZ$410,$B688,'Grid GenerationQueue'!$BA$5:$BA$410,$C688,'Grid GenerationQueue'!$BJ$5:$BJ$410,"Executed")</f>
        <v>0</v>
      </c>
      <c r="T688">
        <f>SUMIFS('Grid GenerationQueue'!AJ$5:AJ$410,'Grid GenerationQueue'!$AZ$5:$AZ$410,$B688,'Grid GenerationQueue'!$BA$5:$BA$410,$C688,'Grid GenerationQueue'!$BJ$5:$BJ$410,"Executed")</f>
        <v>0</v>
      </c>
      <c r="U688">
        <f>SUMIFS('Grid GenerationQueue'!AK$5:AK$410,'Grid GenerationQueue'!$AZ$5:$AZ$410,$B688,'Grid GenerationQueue'!$BA$5:$BA$410,$C688,'Grid GenerationQueue'!$BJ$5:$BJ$410,"Executed")</f>
        <v>234</v>
      </c>
      <c r="V688">
        <f>SUMIFS('Grid GenerationQueue'!AL$5:AL$410,'Grid GenerationQueue'!$AZ$5:$AZ$410,$B688,'Grid GenerationQueue'!$BA$5:$BA$410,$C688,'Grid GenerationQueue'!$BJ$5:$BJ$410,"Executed")</f>
        <v>84</v>
      </c>
      <c r="W688">
        <f>SUMIFS('Grid GenerationQueue'!AM$5:AM$410,'Grid GenerationQueue'!$AZ$5:$AZ$410,$B688,'Grid GenerationQueue'!$BA$5:$BA$410,$C688,'Grid GenerationQueue'!$BJ$5:$BJ$410,"Executed")</f>
        <v>0</v>
      </c>
      <c r="X688">
        <f>SUMIFS('Grid GenerationQueue'!AN$5:AN$410,'Grid GenerationQueue'!$AZ$5:$AZ$410,$B688,'Grid GenerationQueue'!$BA$5:$BA$410,$C688,'Grid GenerationQueue'!$BJ$5:$BJ$410,"Executed")</f>
        <v>0</v>
      </c>
      <c r="Y688">
        <f>SUMIFS('Grid GenerationQueue'!AO$5:AO$410,'Grid GenerationQueue'!$AZ$5:$AZ$410,$B688,'Grid GenerationQueue'!$BA$5:$BA$410,$C688,'Grid GenerationQueue'!$BJ$5:$BJ$410,"Executed")</f>
        <v>0</v>
      </c>
      <c r="Z688">
        <f>SUMIFS('Grid GenerationQueue'!AP$5:AP$410,'Grid GenerationQueue'!$AZ$5:$AZ$410,$B688,'Grid GenerationQueue'!$BA$5:$BA$410,$C688,'Grid GenerationQueue'!$BJ$5:$BJ$410,"Executed")</f>
        <v>0</v>
      </c>
      <c r="AA688">
        <f>SUMIFS('Grid GenerationQueue'!AQ$5:AQ$410,'Grid GenerationQueue'!$AZ$5:$AZ$410,$B688,'Grid GenerationQueue'!$BA$5:$BA$410,$C688,'Grid GenerationQueue'!$BJ$5:$BJ$410,"Executed")</f>
        <v>0</v>
      </c>
      <c r="AB688">
        <f>SUMIFS('Grid GenerationQueue'!AR$5:AR$410,'Grid GenerationQueue'!$AZ$5:$AZ$410,$B688,'Grid GenerationQueue'!$BA$5:$BA$410,$C688,'Grid GenerationQueue'!$BJ$5:$BJ$410,"Executed")</f>
        <v>0</v>
      </c>
      <c r="AD688">
        <f>SUMIFS('Grid GenerationQueue'!AG$5:AG$410,'Grid GenerationQueue'!$AZ$5:$AZ$410,$B688,'Grid GenerationQueue'!$BA$5:$BA$410,$C688,'Grid GenerationQueue'!$BH$5:$BH$410,"&lt;&gt;"&amp;"")+SUMIFS('Grid GenerationQueue'!AG$5:AG$410,'Grid GenerationQueue'!$AZ$5:$AZ$410,$B688,'Grid GenerationQueue'!$BA$5:$BA$410,$C688,'Grid GenerationQueue'!$BH$5:$BH$410,"",'Grid GenerationQueue'!$AC$5:$AC$410,1)</f>
        <v>964.3854</v>
      </c>
      <c r="AE688">
        <f>SUMIFS('Grid GenerationQueue'!AH$5:AH$410,'Grid GenerationQueue'!$AZ$5:$AZ$410,$B688,'Grid GenerationQueue'!$BA$5:$BA$410,$C688,'Grid GenerationQueue'!$BH$5:$BH$410,"&lt;&gt;"&amp;"")+SUMIFS('Grid GenerationQueue'!AH$5:AH$410,'Grid GenerationQueue'!$AZ$5:$AZ$410,$B688,'Grid GenerationQueue'!$BA$5:$BA$410,$C688,'Grid GenerationQueue'!$BH$5:$BH$410,"",'Grid GenerationQueue'!$AC$5:$AC$410,1)</f>
        <v>39.5</v>
      </c>
      <c r="AF688">
        <f>SUMIFS('Grid GenerationQueue'!AI$5:AI$410,'Grid GenerationQueue'!$AZ$5:$AZ$410,$B688,'Grid GenerationQueue'!$BA$5:$BA$410,$C688,'Grid GenerationQueue'!$BH$5:$BH$410,"&lt;&gt;"&amp;"")+SUMIFS('Grid GenerationQueue'!AI$5:AI$410,'Grid GenerationQueue'!$AZ$5:$AZ$410,$B688,'Grid GenerationQueue'!$BA$5:$BA$410,$C688,'Grid GenerationQueue'!$BH$5:$BH$410,"",'Grid GenerationQueue'!$AC$5:$AC$410,1)</f>
        <v>0</v>
      </c>
      <c r="AG688">
        <f>SUMIFS('Grid GenerationQueue'!AJ$5:AJ$410,'Grid GenerationQueue'!$AZ$5:$AZ$410,$B688,'Grid GenerationQueue'!$BA$5:$BA$410,$C688,'Grid GenerationQueue'!$BH$5:$BH$410,"&lt;&gt;"&amp;"")+SUMIFS('Grid GenerationQueue'!AJ$5:AJ$410,'Grid GenerationQueue'!$AZ$5:$AZ$410,$B688,'Grid GenerationQueue'!$BA$5:$BA$410,$C688,'Grid GenerationQueue'!$BH$5:$BH$410,"",'Grid GenerationQueue'!$AC$5:$AC$410,1)</f>
        <v>0</v>
      </c>
      <c r="AH688">
        <f>SUMIFS('Grid GenerationQueue'!AK$5:AK$410,'Grid GenerationQueue'!$AZ$5:$AZ$410,$B688,'Grid GenerationQueue'!$BA$5:$BA$410,$C688,'Grid GenerationQueue'!$BH$5:$BH$410,"&lt;&gt;"&amp;"")+SUMIFS('Grid GenerationQueue'!AK$5:AK$410,'Grid GenerationQueue'!$AZ$5:$AZ$410,$B688,'Grid GenerationQueue'!$BA$5:$BA$410,$C688,'Grid GenerationQueue'!$BH$5:$BH$410,"",'Grid GenerationQueue'!$AC$5:$AC$410,1)</f>
        <v>284</v>
      </c>
      <c r="AI688">
        <f>SUMIFS('Grid GenerationQueue'!AL$5:AL$410,'Grid GenerationQueue'!$AZ$5:$AZ$410,$B688,'Grid GenerationQueue'!$BA$5:$BA$410,$C688,'Grid GenerationQueue'!$BH$5:$BH$410,"&lt;&gt;"&amp;"")+SUMIFS('Grid GenerationQueue'!AL$5:AL$410,'Grid GenerationQueue'!$AZ$5:$AZ$410,$B688,'Grid GenerationQueue'!$BA$5:$BA$410,$C688,'Grid GenerationQueue'!$BH$5:$BH$410,"",'Grid GenerationQueue'!$AC$5:$AC$410,1)</f>
        <v>84</v>
      </c>
      <c r="AJ688">
        <f>SUMIFS('Grid GenerationQueue'!AM$5:AM$410,'Grid GenerationQueue'!$AZ$5:$AZ$410,$B688,'Grid GenerationQueue'!$BA$5:$BA$410,$C688,'Grid GenerationQueue'!$BH$5:$BH$410,"&lt;&gt;"&amp;"")+SUMIFS('Grid GenerationQueue'!AM$5:AM$410,'Grid GenerationQueue'!$AZ$5:$AZ$410,$B688,'Grid GenerationQueue'!$BA$5:$BA$410,$C688,'Grid GenerationQueue'!$BH$5:$BH$410,"",'Grid GenerationQueue'!$AC$5:$AC$410,1)</f>
        <v>0</v>
      </c>
      <c r="AK688">
        <f>SUMIFS('Grid GenerationQueue'!AN$5:AN$410,'Grid GenerationQueue'!$AZ$5:$AZ$410,$B688,'Grid GenerationQueue'!$BA$5:$BA$410,$C688,'Grid GenerationQueue'!$BH$5:$BH$410,"&lt;&gt;"&amp;"")+SUMIFS('Grid GenerationQueue'!AN$5:AN$410,'Grid GenerationQueue'!$AZ$5:$AZ$410,$B688,'Grid GenerationQueue'!$BA$5:$BA$410,$C688,'Grid GenerationQueue'!$BH$5:$BH$410,"",'Grid GenerationQueue'!$AC$5:$AC$410,1)</f>
        <v>0</v>
      </c>
      <c r="AL688">
        <f>SUMIFS('Grid GenerationQueue'!AO$5:AO$410,'Grid GenerationQueue'!$AZ$5:$AZ$410,$B688,'Grid GenerationQueue'!$BA$5:$BA$410,$C688,'Grid GenerationQueue'!$BH$5:$BH$410,"&lt;&gt;"&amp;"")+SUMIFS('Grid GenerationQueue'!AO$5:AO$410,'Grid GenerationQueue'!$AZ$5:$AZ$410,$B688,'Grid GenerationQueue'!$BA$5:$BA$410,$C688,'Grid GenerationQueue'!$BH$5:$BH$410,"",'Grid GenerationQueue'!$AC$5:$AC$410,1)</f>
        <v>0</v>
      </c>
      <c r="AM688">
        <f>SUMIFS('Grid GenerationQueue'!AP$5:AP$410,'Grid GenerationQueue'!$AZ$5:$AZ$410,$B688,'Grid GenerationQueue'!$BA$5:$BA$410,$C688,'Grid GenerationQueue'!$BH$5:$BH$410,"&lt;&gt;"&amp;"")+SUMIFS('Grid GenerationQueue'!AP$5:AP$410,'Grid GenerationQueue'!$AZ$5:$AZ$410,$B688,'Grid GenerationQueue'!$BA$5:$BA$410,$C688,'Grid GenerationQueue'!$BH$5:$BH$410,"",'Grid GenerationQueue'!$AC$5:$AC$410,1)</f>
        <v>0</v>
      </c>
      <c r="AN688">
        <f>SUMIFS('Grid GenerationQueue'!AQ$5:AQ$410,'Grid GenerationQueue'!$AZ$5:$AZ$410,$B688,'Grid GenerationQueue'!$BA$5:$BA$410,$C688,'Grid GenerationQueue'!$BH$5:$BH$410,"&lt;&gt;"&amp;"")+SUMIFS('Grid GenerationQueue'!AQ$5:AQ$410,'Grid GenerationQueue'!$AZ$5:$AZ$410,$B688,'Grid GenerationQueue'!$BA$5:$BA$410,$C688,'Grid GenerationQueue'!$BH$5:$BH$410,"",'Grid GenerationQueue'!$AC$5:$AC$410,1)</f>
        <v>0</v>
      </c>
      <c r="AO688">
        <f>SUMIFS('Grid GenerationQueue'!AR$5:AR$410,'Grid GenerationQueue'!$AZ$5:$AZ$410,$B688,'Grid GenerationQueue'!$BA$5:$BA$410,$C688,'Grid GenerationQueue'!$BH$5:$BH$410,"&lt;&gt;"&amp;"")+SUMIFS('Grid GenerationQueue'!AR$5:AR$410,'Grid GenerationQueue'!$AZ$5:$AZ$410,$B688,'Grid GenerationQueue'!$BA$5:$BA$410,$C688,'Grid GenerationQueue'!$BH$5:$BH$410,"",'Grid GenerationQueue'!$AC$5:$AC$410,1)</f>
        <v>0</v>
      </c>
      <c r="AQ688">
        <f>SUMIFS('Grid GenerationQueue'!AG$5:AG$410,'Grid GenerationQueue'!$AZ$5:$AZ$410,$B688,'Grid GenerationQueue'!$BA$5:$BA$410,$C688,'Grid GenerationQueue'!$BK$5:$BK$410,"&gt;0")</f>
        <v>89.5</v>
      </c>
      <c r="AR688">
        <f>SUMIFS('Grid GenerationQueue'!AH$5:AH$410,'Grid GenerationQueue'!$AZ$5:$AZ$410,$B688,'Grid GenerationQueue'!$BA$5:$BA$410,$C688,'Grid GenerationQueue'!$BK$5:$BK$410,"&gt;0")</f>
        <v>39.5</v>
      </c>
      <c r="AS688">
        <f>SUMIFS('Grid GenerationQueue'!AI$5:AI$410,'Grid GenerationQueue'!$AZ$5:$AZ$410,$B688,'Grid GenerationQueue'!$BA$5:$BA$410,$C688,'Grid GenerationQueue'!$BK$5:$BK$410,"&gt;0")</f>
        <v>0</v>
      </c>
      <c r="AT688">
        <f>SUMIFS('Grid GenerationQueue'!AJ$5:AJ$410,'Grid GenerationQueue'!$AZ$5:$AZ$410,$B688,'Grid GenerationQueue'!$BA$5:$BA$410,$C688,'Grid GenerationQueue'!$BK$5:$BK$410,"&gt;0")</f>
        <v>0</v>
      </c>
      <c r="AU688">
        <f>SUMIFS('Grid GenerationQueue'!AK$5:AK$410,'Grid GenerationQueue'!$AZ$5:$AZ$410,$B688,'Grid GenerationQueue'!$BA$5:$BA$410,$C688,'Grid GenerationQueue'!$BK$5:$BK$410,"&gt;0")</f>
        <v>134</v>
      </c>
      <c r="AV688">
        <f>SUMIFS('Grid GenerationQueue'!AL$5:AL$410,'Grid GenerationQueue'!$AZ$5:$AZ$410,$B688,'Grid GenerationQueue'!$BA$5:$BA$410,$C688,'Grid GenerationQueue'!$BK$5:$BK$410,"&gt;0")</f>
        <v>84</v>
      </c>
      <c r="AW688">
        <f>SUMIFS('Grid GenerationQueue'!AM$5:AM$410,'Grid GenerationQueue'!$AZ$5:$AZ$410,$B688,'Grid GenerationQueue'!$BA$5:$BA$410,$C688,'Grid GenerationQueue'!$BK$5:$BK$410,"&gt;0")</f>
        <v>0</v>
      </c>
      <c r="AX688">
        <f>SUMIFS('Grid GenerationQueue'!AN$5:AN$410,'Grid GenerationQueue'!$AZ$5:$AZ$410,$B688,'Grid GenerationQueue'!$BA$5:$BA$410,$C688,'Grid GenerationQueue'!$BK$5:$BK$410,"&gt;0")</f>
        <v>0</v>
      </c>
      <c r="AY688">
        <f>SUMIFS('Grid GenerationQueue'!AO$5:AO$410,'Grid GenerationQueue'!$AZ$5:$AZ$410,$B688,'Grid GenerationQueue'!$BA$5:$BA$410,$C688,'Grid GenerationQueue'!$BK$5:$BK$410,"&gt;0")</f>
        <v>0</v>
      </c>
      <c r="AZ688">
        <f>SUMIFS('Grid GenerationQueue'!AP$5:AP$410,'Grid GenerationQueue'!$AZ$5:$AZ$410,$B688,'Grid GenerationQueue'!$BA$5:$BA$410,$C688,'Grid GenerationQueue'!$BK$5:$BK$410,"&gt;0")</f>
        <v>0</v>
      </c>
      <c r="BA688">
        <f>SUMIFS('Grid GenerationQueue'!AQ$5:AQ$410,'Grid GenerationQueue'!$AZ$5:$AZ$410,$B688,'Grid GenerationQueue'!$BA$5:$BA$410,$C688,'Grid GenerationQueue'!$BK$5:$BK$410,"&gt;0")</f>
        <v>0</v>
      </c>
      <c r="BB688">
        <f>SUMIFS('Grid GenerationQueue'!AR$5:AR$410,'Grid GenerationQueue'!$AZ$5:$AZ$410,$B688,'Grid GenerationQueue'!$BA$5:$BA$410,$C688,'Grid GenerationQueue'!$BK$5:$BK$410,"&gt;0")</f>
        <v>0</v>
      </c>
      <c r="BD688">
        <f>SUMIFS('Grid GenerationQueue'!AG$5:AG$410,'Grid GenerationQueue'!$AZ$5:$AZ$410,$B688,'Grid GenerationQueue'!$BA$5:$BA$410,$C688,'Grid GenerationQueue'!$BD$5:$BD$410,"&lt;="&amp;$BE$3)</f>
        <v>964.3854</v>
      </c>
      <c r="BE688">
        <f>SUMIFS('Grid GenerationQueue'!AH$5:AH$410,'Grid GenerationQueue'!$AZ$5:$AZ$410,$B688,'Grid GenerationQueue'!$BA$5:$BA$410,$C688,'Grid GenerationQueue'!$BD$5:$BD$410,"&lt;="&amp;$BE$3)</f>
        <v>39.5</v>
      </c>
      <c r="BF688">
        <f>SUMIFS('Grid GenerationQueue'!AI$5:AI$410,'Grid GenerationQueue'!$AZ$5:$AZ$410,$B688,'Grid GenerationQueue'!$BA$5:$BA$410,$C688,'Grid GenerationQueue'!$BD$5:$BD$410,"&lt;="&amp;$BE$3)</f>
        <v>0</v>
      </c>
      <c r="BG688">
        <f>SUMIFS('Grid GenerationQueue'!AJ$5:AJ$410,'Grid GenerationQueue'!$AZ$5:$AZ$410,$B688,'Grid GenerationQueue'!$BA$5:$BA$410,$C688,'Grid GenerationQueue'!$BD$5:$BD$410,"&lt;="&amp;$BE$3)</f>
        <v>0</v>
      </c>
      <c r="BH688">
        <f>SUMIFS('Grid GenerationQueue'!AK$5:AK$410,'Grid GenerationQueue'!$AZ$5:$AZ$410,$B688,'Grid GenerationQueue'!$BA$5:$BA$410,$C688,'Grid GenerationQueue'!$BD$5:$BD$410,"&lt;="&amp;$BE$3)</f>
        <v>284</v>
      </c>
      <c r="BI688">
        <f>SUMIFS('Grid GenerationQueue'!AL$5:AL$410,'Grid GenerationQueue'!$AZ$5:$AZ$410,$B688,'Grid GenerationQueue'!$BA$5:$BA$410,$C688,'Grid GenerationQueue'!$BD$5:$BD$410,"&lt;="&amp;$BE$3)</f>
        <v>84</v>
      </c>
      <c r="BJ688">
        <f>SUMIFS('Grid GenerationQueue'!AM$5:AM$410,'Grid GenerationQueue'!$AZ$5:$AZ$410,$B688,'Grid GenerationQueue'!$BA$5:$BA$410,$C688,'Grid GenerationQueue'!$BD$5:$BD$410,"&lt;="&amp;$BE$3)</f>
        <v>0</v>
      </c>
      <c r="BK688">
        <f>SUMIFS('Grid GenerationQueue'!AN$5:AN$410,'Grid GenerationQueue'!$AZ$5:$AZ$410,$B688,'Grid GenerationQueue'!$BA$5:$BA$410,$C688,'Grid GenerationQueue'!$BD$5:$BD$410,"&lt;="&amp;$BE$3)</f>
        <v>0</v>
      </c>
      <c r="BL688">
        <f>SUMIFS('Grid GenerationQueue'!AO$5:AO$410,'Grid GenerationQueue'!$AZ$5:$AZ$410,$B688,'Grid GenerationQueue'!$BA$5:$BA$410,$C688,'Grid GenerationQueue'!$BD$5:$BD$410,"&lt;="&amp;$BE$3)</f>
        <v>0</v>
      </c>
      <c r="BM688">
        <f>SUMIFS('Grid GenerationQueue'!AP$5:AP$410,'Grid GenerationQueue'!$AZ$5:$AZ$410,$B688,'Grid GenerationQueue'!$BA$5:$BA$410,$C688,'Grid GenerationQueue'!$BD$5:$BD$410,"&lt;="&amp;$BE$3)</f>
        <v>0</v>
      </c>
      <c r="BN688">
        <f>SUMIFS('Grid GenerationQueue'!AQ$5:AQ$410,'Grid GenerationQueue'!$AZ$5:$AZ$410,$B688,'Grid GenerationQueue'!$BA$5:$BA$410,$C688,'Grid GenerationQueue'!$BD$5:$BD$410,"&lt;="&amp;$BE$3)</f>
        <v>0</v>
      </c>
      <c r="BO688">
        <f>SUMIFS('Grid GenerationQueue'!AR$5:AR$410,'Grid GenerationQueue'!$AZ$5:$AZ$410,$B688,'Grid GenerationQueue'!$BA$5:$BA$410,$C688,'Grid GenerationQueue'!$BD$5:$BD$410,"&lt;="&amp;$BE$3)</f>
        <v>0</v>
      </c>
      <c r="BQ688">
        <f>SUMIFS('Grid GenerationQueue'!AG$5:AG$410,'Grid GenerationQueue'!$AZ$5:$AZ$410,$B688,'Grid GenerationQueue'!$BA$5:$BA$410,$C688,'Grid GenerationQueue'!$BJ$5:$BJ$410,"Executed",'Grid GenerationQueue'!$BD$5:$BD$410,"&lt;="&amp;$BE$3)</f>
        <v>914.3854</v>
      </c>
      <c r="BR688">
        <f>SUMIFS('Grid GenerationQueue'!AH$5:AH$410,'Grid GenerationQueue'!$AZ$5:$AZ$410,$B688,'Grid GenerationQueue'!$BA$5:$BA$410,$C688,'Grid GenerationQueue'!$BJ$5:$BJ$410,"Executed",'Grid GenerationQueue'!$BD$5:$BD$410,"&lt;="&amp;$BE$3)</f>
        <v>39.5</v>
      </c>
      <c r="BS688">
        <f>SUMIFS('Grid GenerationQueue'!AI$5:AI$410,'Grid GenerationQueue'!$AZ$5:$AZ$410,$B688,'Grid GenerationQueue'!$BA$5:$BA$410,$C688,'Grid GenerationQueue'!$BJ$5:$BJ$410,"Executed",'Grid GenerationQueue'!$BD$5:$BD$410,"&lt;="&amp;$BE$3)</f>
        <v>0</v>
      </c>
      <c r="BT688">
        <f>SUMIFS('Grid GenerationQueue'!AJ$5:AJ$410,'Grid GenerationQueue'!$AZ$5:$AZ$410,$B688,'Grid GenerationQueue'!$BA$5:$BA$410,$C688,'Grid GenerationQueue'!$BJ$5:$BJ$410,"Executed",'Grid GenerationQueue'!$BD$5:$BD$410,"&lt;="&amp;$BE$3)</f>
        <v>0</v>
      </c>
      <c r="BU688">
        <f>SUMIFS('Grid GenerationQueue'!AK$5:AK$410,'Grid GenerationQueue'!$AZ$5:$AZ$410,$B688,'Grid GenerationQueue'!$BA$5:$BA$410,$C688,'Grid GenerationQueue'!$BJ$5:$BJ$410,"Executed",'Grid GenerationQueue'!$BD$5:$BD$410,"&lt;="&amp;$BE$3)</f>
        <v>234</v>
      </c>
      <c r="BV688">
        <f>SUMIFS('Grid GenerationQueue'!AL$5:AL$410,'Grid GenerationQueue'!$AZ$5:$AZ$410,$B688,'Grid GenerationQueue'!$BA$5:$BA$410,$C688,'Grid GenerationQueue'!$BJ$5:$BJ$410,"Executed",'Grid GenerationQueue'!$BD$5:$BD$410,"&lt;="&amp;$BE$3)</f>
        <v>84</v>
      </c>
      <c r="BW688">
        <f>SUMIFS('Grid GenerationQueue'!AM$5:AM$410,'Grid GenerationQueue'!$AZ$5:$AZ$410,$B688,'Grid GenerationQueue'!$BA$5:$BA$410,$C688,'Grid GenerationQueue'!$BJ$5:$BJ$410,"Executed",'Grid GenerationQueue'!$BD$5:$BD$410,"&lt;="&amp;$BE$3)</f>
        <v>0</v>
      </c>
      <c r="BX688">
        <f>SUMIFS('Grid GenerationQueue'!AN$5:AN$410,'Grid GenerationQueue'!$AZ$5:$AZ$410,$B688,'Grid GenerationQueue'!$BA$5:$BA$410,$C688,'Grid GenerationQueue'!$BJ$5:$BJ$410,"Executed",'Grid GenerationQueue'!$BD$5:$BD$410,"&lt;="&amp;$BE$3)</f>
        <v>0</v>
      </c>
      <c r="BY688">
        <f>SUMIFS('Grid GenerationQueue'!AO$5:AO$410,'Grid GenerationQueue'!$AZ$5:$AZ$410,$B688,'Grid GenerationQueue'!$BA$5:$BA$410,$C688,'Grid GenerationQueue'!$BJ$5:$BJ$410,"Executed",'Grid GenerationQueue'!$BD$5:$BD$410,"&lt;="&amp;$BE$3)</f>
        <v>0</v>
      </c>
      <c r="BZ688">
        <f>SUMIFS('Grid GenerationQueue'!AP$5:AP$410,'Grid GenerationQueue'!$AZ$5:$AZ$410,$B688,'Grid GenerationQueue'!$BA$5:$BA$410,$C688,'Grid GenerationQueue'!$BJ$5:$BJ$410,"Executed",'Grid GenerationQueue'!$BD$5:$BD$410,"&lt;="&amp;$BE$3)</f>
        <v>0</v>
      </c>
      <c r="CA688">
        <f>SUMIFS('Grid GenerationQueue'!AQ$5:AQ$410,'Grid GenerationQueue'!$AZ$5:$AZ$410,$B688,'Grid GenerationQueue'!$BA$5:$BA$410,$C688,'Grid GenerationQueue'!$BJ$5:$BJ$410,"Executed",'Grid GenerationQueue'!$BD$5:$BD$410,"&lt;="&amp;$BE$3)</f>
        <v>0</v>
      </c>
      <c r="CB688">
        <f>SUMIFS('Grid GenerationQueue'!AR$5:AR$410,'Grid GenerationQueue'!$AZ$5:$AZ$410,$B688,'Grid GenerationQueue'!$BA$5:$BA$410,$C688,'Grid GenerationQueue'!$BJ$5:$BJ$410,"Executed",'Grid GenerationQueue'!$BD$5:$BD$410,"&lt;="&amp;$BE$3)</f>
        <v>0</v>
      </c>
      <c r="CD688">
        <f>SUMIFS('Grid GenerationQueue'!AG$5:AG$410,'Grid GenerationQueue'!$AZ$5:$AZ$410,$B688,'Grid GenerationQueue'!$BA$5:$BA$410,$C688,'Grid GenerationQueue'!$BH$5:$BH$410,"&lt;&gt;"&amp;"",'Grid GenerationQueue'!$BD$5:$BD$410,"&lt;="&amp;$BE$3)</f>
        <v>964.3854</v>
      </c>
      <c r="CE688">
        <f>SUMIFS('Grid GenerationQueue'!AH$5:AH$410,'Grid GenerationQueue'!$AZ$5:$AZ$410,$B688,'Grid GenerationQueue'!$BA$5:$BA$410,$C688,'Grid GenerationQueue'!$BH$5:$BH$410,"&lt;&gt;"&amp;"",'Grid GenerationQueue'!$BD$5:$BD$410,"&lt;="&amp;$BE$3)</f>
        <v>39.5</v>
      </c>
      <c r="CF688">
        <f>SUMIFS('Grid GenerationQueue'!AI$5:AI$410,'Grid GenerationQueue'!$AZ$5:$AZ$410,$B688,'Grid GenerationQueue'!$BA$5:$BA$410,$C688,'Grid GenerationQueue'!$BH$5:$BH$410,"&lt;&gt;"&amp;"",'Grid GenerationQueue'!$BD$5:$BD$410,"&lt;="&amp;$BE$3)</f>
        <v>0</v>
      </c>
      <c r="CG688">
        <f>SUMIFS('Grid GenerationQueue'!AJ$5:AJ$410,'Grid GenerationQueue'!$AZ$5:$AZ$410,$B688,'Grid GenerationQueue'!$BA$5:$BA$410,$C688,'Grid GenerationQueue'!$BH$5:$BH$410,"&lt;&gt;"&amp;"",'Grid GenerationQueue'!$BD$5:$BD$410,"&lt;="&amp;$BE$3)</f>
        <v>0</v>
      </c>
      <c r="CH688">
        <f>SUMIFS('Grid GenerationQueue'!AK$5:AK$410,'Grid GenerationQueue'!$AZ$5:$AZ$410,$B688,'Grid GenerationQueue'!$BA$5:$BA$410,$C688,'Grid GenerationQueue'!$BH$5:$BH$410,"&lt;&gt;"&amp;"",'Grid GenerationQueue'!$BD$5:$BD$410,"&lt;="&amp;$BE$3)</f>
        <v>284</v>
      </c>
      <c r="CI688">
        <f>SUMIFS('Grid GenerationQueue'!AL$5:AL$410,'Grid GenerationQueue'!$AZ$5:$AZ$410,$B688,'Grid GenerationQueue'!$BA$5:$BA$410,$C688,'Grid GenerationQueue'!$BH$5:$BH$410,"&lt;&gt;"&amp;"",'Grid GenerationQueue'!$BD$5:$BD$410,"&lt;="&amp;$BE$3)</f>
        <v>84</v>
      </c>
      <c r="CJ688">
        <f>SUMIFS('Grid GenerationQueue'!AM$5:AM$410,'Grid GenerationQueue'!$AZ$5:$AZ$410,$B688,'Grid GenerationQueue'!$BA$5:$BA$410,$C688,'Grid GenerationQueue'!$BH$5:$BH$410,"&lt;&gt;"&amp;"",'Grid GenerationQueue'!$BD$5:$BD$410,"&lt;="&amp;$BE$3)</f>
        <v>0</v>
      </c>
      <c r="CK688">
        <f>SUMIFS('Grid GenerationQueue'!AN$5:AN$410,'Grid GenerationQueue'!$AZ$5:$AZ$410,$B688,'Grid GenerationQueue'!$BA$5:$BA$410,$C688,'Grid GenerationQueue'!$BH$5:$BH$410,"&lt;&gt;"&amp;"",'Grid GenerationQueue'!$BD$5:$BD$410,"&lt;="&amp;$BE$3)</f>
        <v>0</v>
      </c>
      <c r="CL688">
        <f>SUMIFS('Grid GenerationQueue'!AO$5:AO$410,'Grid GenerationQueue'!$AZ$5:$AZ$410,$B688,'Grid GenerationQueue'!$BA$5:$BA$410,$C688,'Grid GenerationQueue'!$BH$5:$BH$410,"&lt;&gt;"&amp;"",'Grid GenerationQueue'!$BD$5:$BD$410,"&lt;="&amp;$BE$3)</f>
        <v>0</v>
      </c>
      <c r="CM688">
        <f>SUMIFS('Grid GenerationQueue'!AP$5:AP$410,'Grid GenerationQueue'!$AZ$5:$AZ$410,$B688,'Grid GenerationQueue'!$BA$5:$BA$410,$C688,'Grid GenerationQueue'!$BH$5:$BH$410,"&lt;&gt;"&amp;"",'Grid GenerationQueue'!$BD$5:$BD$410,"&lt;="&amp;$BE$3)</f>
        <v>0</v>
      </c>
      <c r="CN688">
        <f>SUMIFS('Grid GenerationQueue'!AQ$5:AQ$410,'Grid GenerationQueue'!$AZ$5:$AZ$410,$B688,'Grid GenerationQueue'!$BA$5:$BA$410,$C688,'Grid GenerationQueue'!$BH$5:$BH$410,"&lt;&gt;"&amp;"",'Grid GenerationQueue'!$BD$5:$BD$410,"&lt;="&amp;$BE$3)</f>
        <v>0</v>
      </c>
      <c r="CO688">
        <f>SUMIFS('Grid GenerationQueue'!AR$5:AR$410,'Grid GenerationQueue'!$AZ$5:$AZ$410,$B688,'Grid GenerationQueue'!$BA$5:$BA$410,$C688,'Grid GenerationQueue'!$BH$5:$BH$410,"&lt;&gt;"&amp;"",'Grid GenerationQueue'!$BD$5:$BD$410,"&lt;="&amp;$BE$3)</f>
        <v>0</v>
      </c>
      <c r="CQ688">
        <f>SUMIFS('Grid GenerationQueue'!AG$5:AG$410,'Grid GenerationQueue'!$AZ$5:$AZ$410,$B688,'Grid GenerationQueue'!$BA$5:$BA$410,$C688,'Grid GenerationQueue'!$BK$5:$BK$410,"&gt;0",'Grid GenerationQueue'!$BD$5:$BD$410,"&lt;="&amp;$BE$3)</f>
        <v>89.5</v>
      </c>
      <c r="CR688">
        <f>SUMIFS('Grid GenerationQueue'!AH$5:AH$410,'Grid GenerationQueue'!$AZ$5:$AZ$410,$B688,'Grid GenerationQueue'!$BA$5:$BA$410,$C688,'Grid GenerationQueue'!$BK$5:$BK$410,"&gt;0",'Grid GenerationQueue'!$BD$5:$BD$410,"&lt;="&amp;$BE$3)</f>
        <v>39.5</v>
      </c>
      <c r="CS688">
        <f>SUMIFS('Grid GenerationQueue'!AI$5:AI$410,'Grid GenerationQueue'!$AZ$5:$AZ$410,$B688,'Grid GenerationQueue'!$BA$5:$BA$410,$C688,'Grid GenerationQueue'!$BK$5:$BK$410,"&gt;0",'Grid GenerationQueue'!$BD$5:$BD$410,"&lt;="&amp;$BE$3)</f>
        <v>0</v>
      </c>
      <c r="CT688">
        <f>SUMIFS('Grid GenerationQueue'!AJ$5:AJ$410,'Grid GenerationQueue'!$AZ$5:$AZ$410,$B688,'Grid GenerationQueue'!$BA$5:$BA$410,$C688,'Grid GenerationQueue'!$BK$5:$BK$410,"&gt;0",'Grid GenerationQueue'!$BD$5:$BD$410,"&lt;="&amp;$BE$3)</f>
        <v>0</v>
      </c>
      <c r="CU688">
        <f>SUMIFS('Grid GenerationQueue'!AK$5:AK$410,'Grid GenerationQueue'!$AZ$5:$AZ$410,$B688,'Grid GenerationQueue'!$BA$5:$BA$410,$C688,'Grid GenerationQueue'!$BK$5:$BK$410,"&gt;0",'Grid GenerationQueue'!$BD$5:$BD$410,"&lt;="&amp;$BE$3)</f>
        <v>134</v>
      </c>
      <c r="CV688">
        <f>SUMIFS('Grid GenerationQueue'!AL$5:AL$410,'Grid GenerationQueue'!$AZ$5:$AZ$410,$B688,'Grid GenerationQueue'!$BA$5:$BA$410,$C688,'Grid GenerationQueue'!$BK$5:$BK$410,"&gt;0",'Grid GenerationQueue'!$BD$5:$BD$410,"&lt;="&amp;$BE$3)</f>
        <v>84</v>
      </c>
      <c r="CW688">
        <f>SUMIFS('Grid GenerationQueue'!AM$5:AM$410,'Grid GenerationQueue'!$AZ$5:$AZ$410,$B688,'Grid GenerationQueue'!$BA$5:$BA$410,$C688,'Grid GenerationQueue'!$BK$5:$BK$410,"&gt;0",'Grid GenerationQueue'!$BD$5:$BD$410,"&lt;="&amp;$BE$3)</f>
        <v>0</v>
      </c>
      <c r="CX688">
        <f>SUMIFS('Grid GenerationQueue'!AN$5:AN$410,'Grid GenerationQueue'!$AZ$5:$AZ$410,$B688,'Grid GenerationQueue'!$BA$5:$BA$410,$C688,'Grid GenerationQueue'!$BK$5:$BK$410,"&gt;0",'Grid GenerationQueue'!$BD$5:$BD$410,"&lt;="&amp;$BE$3)</f>
        <v>0</v>
      </c>
      <c r="CY688">
        <f>SUMIFS('Grid GenerationQueue'!AO$5:AO$410,'Grid GenerationQueue'!$AZ$5:$AZ$410,$B688,'Grid GenerationQueue'!$BA$5:$BA$410,$C688,'Grid GenerationQueue'!$BK$5:$BK$410,"&gt;0",'Grid GenerationQueue'!$BD$5:$BD$410,"&lt;="&amp;$BE$3)</f>
        <v>0</v>
      </c>
      <c r="CZ688">
        <f>SUMIFS('Grid GenerationQueue'!AP$5:AP$410,'Grid GenerationQueue'!$AZ$5:$AZ$410,$B688,'Grid GenerationQueue'!$BA$5:$BA$410,$C688,'Grid GenerationQueue'!$BK$5:$BK$410,"&gt;0",'Grid GenerationQueue'!$BD$5:$BD$410,"&lt;="&amp;$BE$3)</f>
        <v>0</v>
      </c>
      <c r="DA688">
        <f>SUMIFS('Grid GenerationQueue'!AQ$5:AQ$410,'Grid GenerationQueue'!$AZ$5:$AZ$410,$B688,'Grid GenerationQueue'!$BA$5:$BA$410,$C688,'Grid GenerationQueue'!$BK$5:$BK$410,"&gt;0",'Grid GenerationQueue'!$BD$5:$BD$410,"&lt;="&amp;$BE$3)</f>
        <v>0</v>
      </c>
      <c r="DB688">
        <f>SUMIFS('Grid GenerationQueue'!AR$5:AR$410,'Grid GenerationQueue'!$AZ$5:$AZ$410,$B688,'Grid GenerationQueue'!$BA$5:$BA$410,$C688,'Grid GenerationQueue'!$BK$5:$BK$410,"&gt;0",'Grid GenerationQueue'!$BD$5:$BD$410,"&lt;="&amp;$BE$3)</f>
        <v>0</v>
      </c>
    </row>
    <row r="689" spans="1:106" x14ac:dyDescent="0.35">
      <c r="A689" t="s">
        <v>4751</v>
      </c>
      <c r="B689" t="s">
        <v>4683</v>
      </c>
      <c r="C689">
        <v>500</v>
      </c>
      <c r="D689">
        <f>SUMIFS('Grid GenerationQueue'!AG$5:AG$410,'Grid GenerationQueue'!$AZ$5:$AZ$410,$B689,'Grid GenerationQueue'!$BA$5:$BA$410,$C689)</f>
        <v>881.55</v>
      </c>
      <c r="E689">
        <f>SUMIFS('Grid GenerationQueue'!AH$5:AH$410,'Grid GenerationQueue'!$AZ$5:$AZ$410,$B689,'Grid GenerationQueue'!$BA$5:$BA$410,$C689)</f>
        <v>656.55</v>
      </c>
      <c r="F689">
        <f>SUMIFS('Grid GenerationQueue'!AI$5:AI$410,'Grid GenerationQueue'!$AZ$5:$AZ$410,$B689,'Grid GenerationQueue'!$BA$5:$BA$410,$C689)</f>
        <v>0</v>
      </c>
      <c r="G689">
        <f>SUMIFS('Grid GenerationQueue'!AJ$5:AJ$410,'Grid GenerationQueue'!$AZ$5:$AZ$410,$B689,'Grid GenerationQueue'!$BA$5:$BA$410,$C689)</f>
        <v>0</v>
      </c>
      <c r="H689">
        <f>SUMIFS('Grid GenerationQueue'!AK$5:AK$410,'Grid GenerationQueue'!$AZ$5:$AZ$410,$B689,'Grid GenerationQueue'!$BA$5:$BA$410,$C689)</f>
        <v>997.8456000000001</v>
      </c>
      <c r="I689">
        <f>SUMIFS('Grid GenerationQueue'!AL$5:AL$410,'Grid GenerationQueue'!$AZ$5:$AZ$410,$B689,'Grid GenerationQueue'!$BA$5:$BA$410,$C689)</f>
        <v>625.54560000000004</v>
      </c>
      <c r="J689">
        <f>SUMIFS('Grid GenerationQueue'!AM$5:AM$410,'Grid GenerationQueue'!$AZ$5:$AZ$410,$B689,'Grid GenerationQueue'!$BA$5:$BA$410,$C689)</f>
        <v>0</v>
      </c>
      <c r="K689">
        <f>SUMIFS('Grid GenerationQueue'!AN$5:AN$410,'Grid GenerationQueue'!$AZ$5:$AZ$410,$B689,'Grid GenerationQueue'!$BA$5:$BA$410,$C689)</f>
        <v>0</v>
      </c>
      <c r="L689">
        <f>SUMIFS('Grid GenerationQueue'!AO$5:AO$410,'Grid GenerationQueue'!$AZ$5:$AZ$410,$B689,'Grid GenerationQueue'!$BA$5:$BA$410,$C689)</f>
        <v>0</v>
      </c>
      <c r="M689">
        <f>SUMIFS('Grid GenerationQueue'!AP$5:AP$410,'Grid GenerationQueue'!$AZ$5:$AZ$410,$B689,'Grid GenerationQueue'!$BA$5:$BA$410,$C689)</f>
        <v>0</v>
      </c>
      <c r="N689">
        <f>SUMIFS('Grid GenerationQueue'!AQ$5:AQ$410,'Grid GenerationQueue'!$AZ$5:$AZ$410,$B689,'Grid GenerationQueue'!$BA$5:$BA$410,$C689)</f>
        <v>0</v>
      </c>
      <c r="O689">
        <f>SUMIFS('Grid GenerationQueue'!AR$5:AR$410,'Grid GenerationQueue'!$AZ$5:$AZ$410,$B689,'Grid GenerationQueue'!$BA$5:$BA$410,$C689)</f>
        <v>0</v>
      </c>
      <c r="Q689">
        <f>SUMIFS('Grid GenerationQueue'!AG$5:AG$410,'Grid GenerationQueue'!$AZ$5:$AZ$410,$B689,'Grid GenerationQueue'!$BA$5:$BA$410,$C689,'Grid GenerationQueue'!$BJ$5:$BJ$410,"Executed")</f>
        <v>656.55</v>
      </c>
      <c r="R689">
        <f>SUMIFS('Grid GenerationQueue'!AH$5:AH$410,'Grid GenerationQueue'!$AZ$5:$AZ$410,$B689,'Grid GenerationQueue'!$BA$5:$BA$410,$C689,'Grid GenerationQueue'!$BJ$5:$BJ$410,"Executed")</f>
        <v>656.55</v>
      </c>
      <c r="S689">
        <f>SUMIFS('Grid GenerationQueue'!AI$5:AI$410,'Grid GenerationQueue'!$AZ$5:$AZ$410,$B689,'Grid GenerationQueue'!$BA$5:$BA$410,$C689,'Grid GenerationQueue'!$BJ$5:$BJ$410,"Executed")</f>
        <v>0</v>
      </c>
      <c r="T689">
        <f>SUMIFS('Grid GenerationQueue'!AJ$5:AJ$410,'Grid GenerationQueue'!$AZ$5:$AZ$410,$B689,'Grid GenerationQueue'!$BA$5:$BA$410,$C689,'Grid GenerationQueue'!$BJ$5:$BJ$410,"Executed")</f>
        <v>0</v>
      </c>
      <c r="U689">
        <f>SUMIFS('Grid GenerationQueue'!AK$5:AK$410,'Grid GenerationQueue'!$AZ$5:$AZ$410,$B689,'Grid GenerationQueue'!$BA$5:$BA$410,$C689,'Grid GenerationQueue'!$BJ$5:$BJ$410,"Executed")</f>
        <v>625.54560000000004</v>
      </c>
      <c r="V689">
        <f>SUMIFS('Grid GenerationQueue'!AL$5:AL$410,'Grid GenerationQueue'!$AZ$5:$AZ$410,$B689,'Grid GenerationQueue'!$BA$5:$BA$410,$C689,'Grid GenerationQueue'!$BJ$5:$BJ$410,"Executed")</f>
        <v>625.54560000000004</v>
      </c>
      <c r="W689">
        <f>SUMIFS('Grid GenerationQueue'!AM$5:AM$410,'Grid GenerationQueue'!$AZ$5:$AZ$410,$B689,'Grid GenerationQueue'!$BA$5:$BA$410,$C689,'Grid GenerationQueue'!$BJ$5:$BJ$410,"Executed")</f>
        <v>0</v>
      </c>
      <c r="X689">
        <f>SUMIFS('Grid GenerationQueue'!AN$5:AN$410,'Grid GenerationQueue'!$AZ$5:$AZ$410,$B689,'Grid GenerationQueue'!$BA$5:$BA$410,$C689,'Grid GenerationQueue'!$BJ$5:$BJ$410,"Executed")</f>
        <v>0</v>
      </c>
      <c r="Y689">
        <f>SUMIFS('Grid GenerationQueue'!AO$5:AO$410,'Grid GenerationQueue'!$AZ$5:$AZ$410,$B689,'Grid GenerationQueue'!$BA$5:$BA$410,$C689,'Grid GenerationQueue'!$BJ$5:$BJ$410,"Executed")</f>
        <v>0</v>
      </c>
      <c r="Z689">
        <f>SUMIFS('Grid GenerationQueue'!AP$5:AP$410,'Grid GenerationQueue'!$AZ$5:$AZ$410,$B689,'Grid GenerationQueue'!$BA$5:$BA$410,$C689,'Grid GenerationQueue'!$BJ$5:$BJ$410,"Executed")</f>
        <v>0</v>
      </c>
      <c r="AA689">
        <f>SUMIFS('Grid GenerationQueue'!AQ$5:AQ$410,'Grid GenerationQueue'!$AZ$5:$AZ$410,$B689,'Grid GenerationQueue'!$BA$5:$BA$410,$C689,'Grid GenerationQueue'!$BJ$5:$BJ$410,"Executed")</f>
        <v>0</v>
      </c>
      <c r="AB689">
        <f>SUMIFS('Grid GenerationQueue'!AR$5:AR$410,'Grid GenerationQueue'!$AZ$5:$AZ$410,$B689,'Grid GenerationQueue'!$BA$5:$BA$410,$C689,'Grid GenerationQueue'!$BJ$5:$BJ$410,"Executed")</f>
        <v>0</v>
      </c>
      <c r="AD689">
        <f>SUMIFS('Grid GenerationQueue'!AG$5:AG$410,'Grid GenerationQueue'!$AZ$5:$AZ$410,$B689,'Grid GenerationQueue'!$BA$5:$BA$410,$C689,'Grid GenerationQueue'!$BH$5:$BH$410,"&lt;&gt;"&amp;"")+SUMIFS('Grid GenerationQueue'!AG$5:AG$410,'Grid GenerationQueue'!$AZ$5:$AZ$410,$B689,'Grid GenerationQueue'!$BA$5:$BA$410,$C689,'Grid GenerationQueue'!$BH$5:$BH$410,"",'Grid GenerationQueue'!$AC$5:$AC$410,1)</f>
        <v>881.55</v>
      </c>
      <c r="AE689">
        <f>SUMIFS('Grid GenerationQueue'!AH$5:AH$410,'Grid GenerationQueue'!$AZ$5:$AZ$410,$B689,'Grid GenerationQueue'!$BA$5:$BA$410,$C689,'Grid GenerationQueue'!$BH$5:$BH$410,"&lt;&gt;"&amp;"")+SUMIFS('Grid GenerationQueue'!AH$5:AH$410,'Grid GenerationQueue'!$AZ$5:$AZ$410,$B689,'Grid GenerationQueue'!$BA$5:$BA$410,$C689,'Grid GenerationQueue'!$BH$5:$BH$410,"",'Grid GenerationQueue'!$AC$5:$AC$410,1)</f>
        <v>656.55</v>
      </c>
      <c r="AF689">
        <f>SUMIFS('Grid GenerationQueue'!AI$5:AI$410,'Grid GenerationQueue'!$AZ$5:$AZ$410,$B689,'Grid GenerationQueue'!$BA$5:$BA$410,$C689,'Grid GenerationQueue'!$BH$5:$BH$410,"&lt;&gt;"&amp;"")+SUMIFS('Grid GenerationQueue'!AI$5:AI$410,'Grid GenerationQueue'!$AZ$5:$AZ$410,$B689,'Grid GenerationQueue'!$BA$5:$BA$410,$C689,'Grid GenerationQueue'!$BH$5:$BH$410,"",'Grid GenerationQueue'!$AC$5:$AC$410,1)</f>
        <v>0</v>
      </c>
      <c r="AG689">
        <f>SUMIFS('Grid GenerationQueue'!AJ$5:AJ$410,'Grid GenerationQueue'!$AZ$5:$AZ$410,$B689,'Grid GenerationQueue'!$BA$5:$BA$410,$C689,'Grid GenerationQueue'!$BH$5:$BH$410,"&lt;&gt;"&amp;"")+SUMIFS('Grid GenerationQueue'!AJ$5:AJ$410,'Grid GenerationQueue'!$AZ$5:$AZ$410,$B689,'Grid GenerationQueue'!$BA$5:$BA$410,$C689,'Grid GenerationQueue'!$BH$5:$BH$410,"",'Grid GenerationQueue'!$AC$5:$AC$410,1)</f>
        <v>0</v>
      </c>
      <c r="AH689">
        <f>SUMIFS('Grid GenerationQueue'!AK$5:AK$410,'Grid GenerationQueue'!$AZ$5:$AZ$410,$B689,'Grid GenerationQueue'!$BA$5:$BA$410,$C689,'Grid GenerationQueue'!$BH$5:$BH$410,"&lt;&gt;"&amp;"")+SUMIFS('Grid GenerationQueue'!AK$5:AK$410,'Grid GenerationQueue'!$AZ$5:$AZ$410,$B689,'Grid GenerationQueue'!$BA$5:$BA$410,$C689,'Grid GenerationQueue'!$BH$5:$BH$410,"",'Grid GenerationQueue'!$AC$5:$AC$410,1)</f>
        <v>997.8456000000001</v>
      </c>
      <c r="AI689">
        <f>SUMIFS('Grid GenerationQueue'!AL$5:AL$410,'Grid GenerationQueue'!$AZ$5:$AZ$410,$B689,'Grid GenerationQueue'!$BA$5:$BA$410,$C689,'Grid GenerationQueue'!$BH$5:$BH$410,"&lt;&gt;"&amp;"")+SUMIFS('Grid GenerationQueue'!AL$5:AL$410,'Grid GenerationQueue'!$AZ$5:$AZ$410,$B689,'Grid GenerationQueue'!$BA$5:$BA$410,$C689,'Grid GenerationQueue'!$BH$5:$BH$410,"",'Grid GenerationQueue'!$AC$5:$AC$410,1)</f>
        <v>625.54560000000004</v>
      </c>
      <c r="AJ689">
        <f>SUMIFS('Grid GenerationQueue'!AM$5:AM$410,'Grid GenerationQueue'!$AZ$5:$AZ$410,$B689,'Grid GenerationQueue'!$BA$5:$BA$410,$C689,'Grid GenerationQueue'!$BH$5:$BH$410,"&lt;&gt;"&amp;"")+SUMIFS('Grid GenerationQueue'!AM$5:AM$410,'Grid GenerationQueue'!$AZ$5:$AZ$410,$B689,'Grid GenerationQueue'!$BA$5:$BA$410,$C689,'Grid GenerationQueue'!$BH$5:$BH$410,"",'Grid GenerationQueue'!$AC$5:$AC$410,1)</f>
        <v>0</v>
      </c>
      <c r="AK689">
        <f>SUMIFS('Grid GenerationQueue'!AN$5:AN$410,'Grid GenerationQueue'!$AZ$5:$AZ$410,$B689,'Grid GenerationQueue'!$BA$5:$BA$410,$C689,'Grid GenerationQueue'!$BH$5:$BH$410,"&lt;&gt;"&amp;"")+SUMIFS('Grid GenerationQueue'!AN$5:AN$410,'Grid GenerationQueue'!$AZ$5:$AZ$410,$B689,'Grid GenerationQueue'!$BA$5:$BA$410,$C689,'Grid GenerationQueue'!$BH$5:$BH$410,"",'Grid GenerationQueue'!$AC$5:$AC$410,1)</f>
        <v>0</v>
      </c>
      <c r="AL689">
        <f>SUMIFS('Grid GenerationQueue'!AO$5:AO$410,'Grid GenerationQueue'!$AZ$5:$AZ$410,$B689,'Grid GenerationQueue'!$BA$5:$BA$410,$C689,'Grid GenerationQueue'!$BH$5:$BH$410,"&lt;&gt;"&amp;"")+SUMIFS('Grid GenerationQueue'!AO$5:AO$410,'Grid GenerationQueue'!$AZ$5:$AZ$410,$B689,'Grid GenerationQueue'!$BA$5:$BA$410,$C689,'Grid GenerationQueue'!$BH$5:$BH$410,"",'Grid GenerationQueue'!$AC$5:$AC$410,1)</f>
        <v>0</v>
      </c>
      <c r="AM689">
        <f>SUMIFS('Grid GenerationQueue'!AP$5:AP$410,'Grid GenerationQueue'!$AZ$5:$AZ$410,$B689,'Grid GenerationQueue'!$BA$5:$BA$410,$C689,'Grid GenerationQueue'!$BH$5:$BH$410,"&lt;&gt;"&amp;"")+SUMIFS('Grid GenerationQueue'!AP$5:AP$410,'Grid GenerationQueue'!$AZ$5:$AZ$410,$B689,'Grid GenerationQueue'!$BA$5:$BA$410,$C689,'Grid GenerationQueue'!$BH$5:$BH$410,"",'Grid GenerationQueue'!$AC$5:$AC$410,1)</f>
        <v>0</v>
      </c>
      <c r="AN689">
        <f>SUMIFS('Grid GenerationQueue'!AQ$5:AQ$410,'Grid GenerationQueue'!$AZ$5:$AZ$410,$B689,'Grid GenerationQueue'!$BA$5:$BA$410,$C689,'Grid GenerationQueue'!$BH$5:$BH$410,"&lt;&gt;"&amp;"")+SUMIFS('Grid GenerationQueue'!AQ$5:AQ$410,'Grid GenerationQueue'!$AZ$5:$AZ$410,$B689,'Grid GenerationQueue'!$BA$5:$BA$410,$C689,'Grid GenerationQueue'!$BH$5:$BH$410,"",'Grid GenerationQueue'!$AC$5:$AC$410,1)</f>
        <v>0</v>
      </c>
      <c r="AO689">
        <f>SUMIFS('Grid GenerationQueue'!AR$5:AR$410,'Grid GenerationQueue'!$AZ$5:$AZ$410,$B689,'Grid GenerationQueue'!$BA$5:$BA$410,$C689,'Grid GenerationQueue'!$BH$5:$BH$410,"&lt;&gt;"&amp;"")+SUMIFS('Grid GenerationQueue'!AR$5:AR$410,'Grid GenerationQueue'!$AZ$5:$AZ$410,$B689,'Grid GenerationQueue'!$BA$5:$BA$410,$C689,'Grid GenerationQueue'!$BH$5:$BH$410,"",'Grid GenerationQueue'!$AC$5:$AC$410,1)</f>
        <v>0</v>
      </c>
      <c r="AQ689">
        <f>SUMIFS('Grid GenerationQueue'!AG$5:AG$410,'Grid GenerationQueue'!$AZ$5:$AZ$410,$B689,'Grid GenerationQueue'!$BA$5:$BA$410,$C689,'Grid GenerationQueue'!$BK$5:$BK$410,"&gt;0")</f>
        <v>656.55</v>
      </c>
      <c r="AR689">
        <f>SUMIFS('Grid GenerationQueue'!AH$5:AH$410,'Grid GenerationQueue'!$AZ$5:$AZ$410,$B689,'Grid GenerationQueue'!$BA$5:$BA$410,$C689,'Grid GenerationQueue'!$BK$5:$BK$410,"&gt;0")</f>
        <v>656.55</v>
      </c>
      <c r="AS689">
        <f>SUMIFS('Grid GenerationQueue'!AI$5:AI$410,'Grid GenerationQueue'!$AZ$5:$AZ$410,$B689,'Grid GenerationQueue'!$BA$5:$BA$410,$C689,'Grid GenerationQueue'!$BK$5:$BK$410,"&gt;0")</f>
        <v>0</v>
      </c>
      <c r="AT689">
        <f>SUMIFS('Grid GenerationQueue'!AJ$5:AJ$410,'Grid GenerationQueue'!$AZ$5:$AZ$410,$B689,'Grid GenerationQueue'!$BA$5:$BA$410,$C689,'Grid GenerationQueue'!$BK$5:$BK$410,"&gt;0")</f>
        <v>0</v>
      </c>
      <c r="AU689">
        <f>SUMIFS('Grid GenerationQueue'!AK$5:AK$410,'Grid GenerationQueue'!$AZ$5:$AZ$410,$B689,'Grid GenerationQueue'!$BA$5:$BA$410,$C689,'Grid GenerationQueue'!$BK$5:$BK$410,"&gt;0")</f>
        <v>625.54560000000004</v>
      </c>
      <c r="AV689">
        <f>SUMIFS('Grid GenerationQueue'!AL$5:AL$410,'Grid GenerationQueue'!$AZ$5:$AZ$410,$B689,'Grid GenerationQueue'!$BA$5:$BA$410,$C689,'Grid GenerationQueue'!$BK$5:$BK$410,"&gt;0")</f>
        <v>625.54560000000004</v>
      </c>
      <c r="AW689">
        <f>SUMIFS('Grid GenerationQueue'!AM$5:AM$410,'Grid GenerationQueue'!$AZ$5:$AZ$410,$B689,'Grid GenerationQueue'!$BA$5:$BA$410,$C689,'Grid GenerationQueue'!$BK$5:$BK$410,"&gt;0")</f>
        <v>0</v>
      </c>
      <c r="AX689">
        <f>SUMIFS('Grid GenerationQueue'!AN$5:AN$410,'Grid GenerationQueue'!$AZ$5:$AZ$410,$B689,'Grid GenerationQueue'!$BA$5:$BA$410,$C689,'Grid GenerationQueue'!$BK$5:$BK$410,"&gt;0")</f>
        <v>0</v>
      </c>
      <c r="AY689">
        <f>SUMIFS('Grid GenerationQueue'!AO$5:AO$410,'Grid GenerationQueue'!$AZ$5:$AZ$410,$B689,'Grid GenerationQueue'!$BA$5:$BA$410,$C689,'Grid GenerationQueue'!$BK$5:$BK$410,"&gt;0")</f>
        <v>0</v>
      </c>
      <c r="AZ689">
        <f>SUMIFS('Grid GenerationQueue'!AP$5:AP$410,'Grid GenerationQueue'!$AZ$5:$AZ$410,$B689,'Grid GenerationQueue'!$BA$5:$BA$410,$C689,'Grid GenerationQueue'!$BK$5:$BK$410,"&gt;0")</f>
        <v>0</v>
      </c>
      <c r="BA689">
        <f>SUMIFS('Grid GenerationQueue'!AQ$5:AQ$410,'Grid GenerationQueue'!$AZ$5:$AZ$410,$B689,'Grid GenerationQueue'!$BA$5:$BA$410,$C689,'Grid GenerationQueue'!$BK$5:$BK$410,"&gt;0")</f>
        <v>0</v>
      </c>
      <c r="BB689">
        <f>SUMIFS('Grid GenerationQueue'!AR$5:AR$410,'Grid GenerationQueue'!$AZ$5:$AZ$410,$B689,'Grid GenerationQueue'!$BA$5:$BA$410,$C689,'Grid GenerationQueue'!$BK$5:$BK$410,"&gt;0")</f>
        <v>0</v>
      </c>
      <c r="BD689">
        <f>SUMIFS('Grid GenerationQueue'!AG$5:AG$410,'Grid GenerationQueue'!$AZ$5:$AZ$410,$B689,'Grid GenerationQueue'!$BA$5:$BA$410,$C689,'Grid GenerationQueue'!$BD$5:$BD$410,"&lt;="&amp;$BE$3)</f>
        <v>656.55</v>
      </c>
      <c r="BE689">
        <f>SUMIFS('Grid GenerationQueue'!AH$5:AH$410,'Grid GenerationQueue'!$AZ$5:$AZ$410,$B689,'Grid GenerationQueue'!$BA$5:$BA$410,$C689,'Grid GenerationQueue'!$BD$5:$BD$410,"&lt;="&amp;$BE$3)</f>
        <v>656.55</v>
      </c>
      <c r="BF689">
        <f>SUMIFS('Grid GenerationQueue'!AI$5:AI$410,'Grid GenerationQueue'!$AZ$5:$AZ$410,$B689,'Grid GenerationQueue'!$BA$5:$BA$410,$C689,'Grid GenerationQueue'!$BD$5:$BD$410,"&lt;="&amp;$BE$3)</f>
        <v>0</v>
      </c>
      <c r="BG689">
        <f>SUMIFS('Grid GenerationQueue'!AJ$5:AJ$410,'Grid GenerationQueue'!$AZ$5:$AZ$410,$B689,'Grid GenerationQueue'!$BA$5:$BA$410,$C689,'Grid GenerationQueue'!$BD$5:$BD$410,"&lt;="&amp;$BE$3)</f>
        <v>0</v>
      </c>
      <c r="BH689">
        <f>SUMIFS('Grid GenerationQueue'!AK$5:AK$410,'Grid GenerationQueue'!$AZ$5:$AZ$410,$B689,'Grid GenerationQueue'!$BA$5:$BA$410,$C689,'Grid GenerationQueue'!$BD$5:$BD$410,"&lt;="&amp;$BE$3)</f>
        <v>625.54560000000004</v>
      </c>
      <c r="BI689">
        <f>SUMIFS('Grid GenerationQueue'!AL$5:AL$410,'Grid GenerationQueue'!$AZ$5:$AZ$410,$B689,'Grid GenerationQueue'!$BA$5:$BA$410,$C689,'Grid GenerationQueue'!$BD$5:$BD$410,"&lt;="&amp;$BE$3)</f>
        <v>625.54560000000004</v>
      </c>
      <c r="BJ689">
        <f>SUMIFS('Grid GenerationQueue'!AM$5:AM$410,'Grid GenerationQueue'!$AZ$5:$AZ$410,$B689,'Grid GenerationQueue'!$BA$5:$BA$410,$C689,'Grid GenerationQueue'!$BD$5:$BD$410,"&lt;="&amp;$BE$3)</f>
        <v>0</v>
      </c>
      <c r="BK689">
        <f>SUMIFS('Grid GenerationQueue'!AN$5:AN$410,'Grid GenerationQueue'!$AZ$5:$AZ$410,$B689,'Grid GenerationQueue'!$BA$5:$BA$410,$C689,'Grid GenerationQueue'!$BD$5:$BD$410,"&lt;="&amp;$BE$3)</f>
        <v>0</v>
      </c>
      <c r="BL689">
        <f>SUMIFS('Grid GenerationQueue'!AO$5:AO$410,'Grid GenerationQueue'!$AZ$5:$AZ$410,$B689,'Grid GenerationQueue'!$BA$5:$BA$410,$C689,'Grid GenerationQueue'!$BD$5:$BD$410,"&lt;="&amp;$BE$3)</f>
        <v>0</v>
      </c>
      <c r="BM689">
        <f>SUMIFS('Grid GenerationQueue'!AP$5:AP$410,'Grid GenerationQueue'!$AZ$5:$AZ$410,$B689,'Grid GenerationQueue'!$BA$5:$BA$410,$C689,'Grid GenerationQueue'!$BD$5:$BD$410,"&lt;="&amp;$BE$3)</f>
        <v>0</v>
      </c>
      <c r="BN689">
        <f>SUMIFS('Grid GenerationQueue'!AQ$5:AQ$410,'Grid GenerationQueue'!$AZ$5:$AZ$410,$B689,'Grid GenerationQueue'!$BA$5:$BA$410,$C689,'Grid GenerationQueue'!$BD$5:$BD$410,"&lt;="&amp;$BE$3)</f>
        <v>0</v>
      </c>
      <c r="BO689">
        <f>SUMIFS('Grid GenerationQueue'!AR$5:AR$410,'Grid GenerationQueue'!$AZ$5:$AZ$410,$B689,'Grid GenerationQueue'!$BA$5:$BA$410,$C689,'Grid GenerationQueue'!$BD$5:$BD$410,"&lt;="&amp;$BE$3)</f>
        <v>0</v>
      </c>
      <c r="BQ689">
        <f>SUMIFS('Grid GenerationQueue'!AG$5:AG$410,'Grid GenerationQueue'!$AZ$5:$AZ$410,$B689,'Grid GenerationQueue'!$BA$5:$BA$410,$C689,'Grid GenerationQueue'!$BJ$5:$BJ$410,"Executed",'Grid GenerationQueue'!$BD$5:$BD$410,"&lt;="&amp;$BE$3)</f>
        <v>656.55</v>
      </c>
      <c r="BR689">
        <f>SUMIFS('Grid GenerationQueue'!AH$5:AH$410,'Grid GenerationQueue'!$AZ$5:$AZ$410,$B689,'Grid GenerationQueue'!$BA$5:$BA$410,$C689,'Grid GenerationQueue'!$BJ$5:$BJ$410,"Executed",'Grid GenerationQueue'!$BD$5:$BD$410,"&lt;="&amp;$BE$3)</f>
        <v>656.55</v>
      </c>
      <c r="BS689">
        <f>SUMIFS('Grid GenerationQueue'!AI$5:AI$410,'Grid GenerationQueue'!$AZ$5:$AZ$410,$B689,'Grid GenerationQueue'!$BA$5:$BA$410,$C689,'Grid GenerationQueue'!$BJ$5:$BJ$410,"Executed",'Grid GenerationQueue'!$BD$5:$BD$410,"&lt;="&amp;$BE$3)</f>
        <v>0</v>
      </c>
      <c r="BT689">
        <f>SUMIFS('Grid GenerationQueue'!AJ$5:AJ$410,'Grid GenerationQueue'!$AZ$5:$AZ$410,$B689,'Grid GenerationQueue'!$BA$5:$BA$410,$C689,'Grid GenerationQueue'!$BJ$5:$BJ$410,"Executed",'Grid GenerationQueue'!$BD$5:$BD$410,"&lt;="&amp;$BE$3)</f>
        <v>0</v>
      </c>
      <c r="BU689">
        <f>SUMIFS('Grid GenerationQueue'!AK$5:AK$410,'Grid GenerationQueue'!$AZ$5:$AZ$410,$B689,'Grid GenerationQueue'!$BA$5:$BA$410,$C689,'Grid GenerationQueue'!$BJ$5:$BJ$410,"Executed",'Grid GenerationQueue'!$BD$5:$BD$410,"&lt;="&amp;$BE$3)</f>
        <v>625.54560000000004</v>
      </c>
      <c r="BV689">
        <f>SUMIFS('Grid GenerationQueue'!AL$5:AL$410,'Grid GenerationQueue'!$AZ$5:$AZ$410,$B689,'Grid GenerationQueue'!$BA$5:$BA$410,$C689,'Grid GenerationQueue'!$BJ$5:$BJ$410,"Executed",'Grid GenerationQueue'!$BD$5:$BD$410,"&lt;="&amp;$BE$3)</f>
        <v>625.54560000000004</v>
      </c>
      <c r="BW689">
        <f>SUMIFS('Grid GenerationQueue'!AM$5:AM$410,'Grid GenerationQueue'!$AZ$5:$AZ$410,$B689,'Grid GenerationQueue'!$BA$5:$BA$410,$C689,'Grid GenerationQueue'!$BJ$5:$BJ$410,"Executed",'Grid GenerationQueue'!$BD$5:$BD$410,"&lt;="&amp;$BE$3)</f>
        <v>0</v>
      </c>
      <c r="BX689">
        <f>SUMIFS('Grid GenerationQueue'!AN$5:AN$410,'Grid GenerationQueue'!$AZ$5:$AZ$410,$B689,'Grid GenerationQueue'!$BA$5:$BA$410,$C689,'Grid GenerationQueue'!$BJ$5:$BJ$410,"Executed",'Grid GenerationQueue'!$BD$5:$BD$410,"&lt;="&amp;$BE$3)</f>
        <v>0</v>
      </c>
      <c r="BY689">
        <f>SUMIFS('Grid GenerationQueue'!AO$5:AO$410,'Grid GenerationQueue'!$AZ$5:$AZ$410,$B689,'Grid GenerationQueue'!$BA$5:$BA$410,$C689,'Grid GenerationQueue'!$BJ$5:$BJ$410,"Executed",'Grid GenerationQueue'!$BD$5:$BD$410,"&lt;="&amp;$BE$3)</f>
        <v>0</v>
      </c>
      <c r="BZ689">
        <f>SUMIFS('Grid GenerationQueue'!AP$5:AP$410,'Grid GenerationQueue'!$AZ$5:$AZ$410,$B689,'Grid GenerationQueue'!$BA$5:$BA$410,$C689,'Grid GenerationQueue'!$BJ$5:$BJ$410,"Executed",'Grid GenerationQueue'!$BD$5:$BD$410,"&lt;="&amp;$BE$3)</f>
        <v>0</v>
      </c>
      <c r="CA689">
        <f>SUMIFS('Grid GenerationQueue'!AQ$5:AQ$410,'Grid GenerationQueue'!$AZ$5:$AZ$410,$B689,'Grid GenerationQueue'!$BA$5:$BA$410,$C689,'Grid GenerationQueue'!$BJ$5:$BJ$410,"Executed",'Grid GenerationQueue'!$BD$5:$BD$410,"&lt;="&amp;$BE$3)</f>
        <v>0</v>
      </c>
      <c r="CB689">
        <f>SUMIFS('Grid GenerationQueue'!AR$5:AR$410,'Grid GenerationQueue'!$AZ$5:$AZ$410,$B689,'Grid GenerationQueue'!$BA$5:$BA$410,$C689,'Grid GenerationQueue'!$BJ$5:$BJ$410,"Executed",'Grid GenerationQueue'!$BD$5:$BD$410,"&lt;="&amp;$BE$3)</f>
        <v>0</v>
      </c>
      <c r="CD689">
        <f>SUMIFS('Grid GenerationQueue'!AG$5:AG$410,'Grid GenerationQueue'!$AZ$5:$AZ$410,$B689,'Grid GenerationQueue'!$BA$5:$BA$410,$C689,'Grid GenerationQueue'!$BH$5:$BH$410,"&lt;&gt;"&amp;"",'Grid GenerationQueue'!$BD$5:$BD$410,"&lt;="&amp;$BE$3)</f>
        <v>656.55</v>
      </c>
      <c r="CE689">
        <f>SUMIFS('Grid GenerationQueue'!AH$5:AH$410,'Grid GenerationQueue'!$AZ$5:$AZ$410,$B689,'Grid GenerationQueue'!$BA$5:$BA$410,$C689,'Grid GenerationQueue'!$BH$5:$BH$410,"&lt;&gt;"&amp;"",'Grid GenerationQueue'!$BD$5:$BD$410,"&lt;="&amp;$BE$3)</f>
        <v>656.55</v>
      </c>
      <c r="CF689">
        <f>SUMIFS('Grid GenerationQueue'!AI$5:AI$410,'Grid GenerationQueue'!$AZ$5:$AZ$410,$B689,'Grid GenerationQueue'!$BA$5:$BA$410,$C689,'Grid GenerationQueue'!$BH$5:$BH$410,"&lt;&gt;"&amp;"",'Grid GenerationQueue'!$BD$5:$BD$410,"&lt;="&amp;$BE$3)</f>
        <v>0</v>
      </c>
      <c r="CG689">
        <f>SUMIFS('Grid GenerationQueue'!AJ$5:AJ$410,'Grid GenerationQueue'!$AZ$5:$AZ$410,$B689,'Grid GenerationQueue'!$BA$5:$BA$410,$C689,'Grid GenerationQueue'!$BH$5:$BH$410,"&lt;&gt;"&amp;"",'Grid GenerationQueue'!$BD$5:$BD$410,"&lt;="&amp;$BE$3)</f>
        <v>0</v>
      </c>
      <c r="CH689">
        <f>SUMIFS('Grid GenerationQueue'!AK$5:AK$410,'Grid GenerationQueue'!$AZ$5:$AZ$410,$B689,'Grid GenerationQueue'!$BA$5:$BA$410,$C689,'Grid GenerationQueue'!$BH$5:$BH$410,"&lt;&gt;"&amp;"",'Grid GenerationQueue'!$BD$5:$BD$410,"&lt;="&amp;$BE$3)</f>
        <v>625.54560000000004</v>
      </c>
      <c r="CI689">
        <f>SUMIFS('Grid GenerationQueue'!AL$5:AL$410,'Grid GenerationQueue'!$AZ$5:$AZ$410,$B689,'Grid GenerationQueue'!$BA$5:$BA$410,$C689,'Grid GenerationQueue'!$BH$5:$BH$410,"&lt;&gt;"&amp;"",'Grid GenerationQueue'!$BD$5:$BD$410,"&lt;="&amp;$BE$3)</f>
        <v>625.54560000000004</v>
      </c>
      <c r="CJ689">
        <f>SUMIFS('Grid GenerationQueue'!AM$5:AM$410,'Grid GenerationQueue'!$AZ$5:$AZ$410,$B689,'Grid GenerationQueue'!$BA$5:$BA$410,$C689,'Grid GenerationQueue'!$BH$5:$BH$410,"&lt;&gt;"&amp;"",'Grid GenerationQueue'!$BD$5:$BD$410,"&lt;="&amp;$BE$3)</f>
        <v>0</v>
      </c>
      <c r="CK689">
        <f>SUMIFS('Grid GenerationQueue'!AN$5:AN$410,'Grid GenerationQueue'!$AZ$5:$AZ$410,$B689,'Grid GenerationQueue'!$BA$5:$BA$410,$C689,'Grid GenerationQueue'!$BH$5:$BH$410,"&lt;&gt;"&amp;"",'Grid GenerationQueue'!$BD$5:$BD$410,"&lt;="&amp;$BE$3)</f>
        <v>0</v>
      </c>
      <c r="CL689">
        <f>SUMIFS('Grid GenerationQueue'!AO$5:AO$410,'Grid GenerationQueue'!$AZ$5:$AZ$410,$B689,'Grid GenerationQueue'!$BA$5:$BA$410,$C689,'Grid GenerationQueue'!$BH$5:$BH$410,"&lt;&gt;"&amp;"",'Grid GenerationQueue'!$BD$5:$BD$410,"&lt;="&amp;$BE$3)</f>
        <v>0</v>
      </c>
      <c r="CM689">
        <f>SUMIFS('Grid GenerationQueue'!AP$5:AP$410,'Grid GenerationQueue'!$AZ$5:$AZ$410,$B689,'Grid GenerationQueue'!$BA$5:$BA$410,$C689,'Grid GenerationQueue'!$BH$5:$BH$410,"&lt;&gt;"&amp;"",'Grid GenerationQueue'!$BD$5:$BD$410,"&lt;="&amp;$BE$3)</f>
        <v>0</v>
      </c>
      <c r="CN689">
        <f>SUMIFS('Grid GenerationQueue'!AQ$5:AQ$410,'Grid GenerationQueue'!$AZ$5:$AZ$410,$B689,'Grid GenerationQueue'!$BA$5:$BA$410,$C689,'Grid GenerationQueue'!$BH$5:$BH$410,"&lt;&gt;"&amp;"",'Grid GenerationQueue'!$BD$5:$BD$410,"&lt;="&amp;$BE$3)</f>
        <v>0</v>
      </c>
      <c r="CO689">
        <f>SUMIFS('Grid GenerationQueue'!AR$5:AR$410,'Grid GenerationQueue'!$AZ$5:$AZ$410,$B689,'Grid GenerationQueue'!$BA$5:$BA$410,$C689,'Grid GenerationQueue'!$BH$5:$BH$410,"&lt;&gt;"&amp;"",'Grid GenerationQueue'!$BD$5:$BD$410,"&lt;="&amp;$BE$3)</f>
        <v>0</v>
      </c>
      <c r="CQ689">
        <f>SUMIFS('Grid GenerationQueue'!AG$5:AG$410,'Grid GenerationQueue'!$AZ$5:$AZ$410,$B689,'Grid GenerationQueue'!$BA$5:$BA$410,$C689,'Grid GenerationQueue'!$BK$5:$BK$410,"&gt;0",'Grid GenerationQueue'!$BD$5:$BD$410,"&lt;="&amp;$BE$3)</f>
        <v>656.55</v>
      </c>
      <c r="CR689">
        <f>SUMIFS('Grid GenerationQueue'!AH$5:AH$410,'Grid GenerationQueue'!$AZ$5:$AZ$410,$B689,'Grid GenerationQueue'!$BA$5:$BA$410,$C689,'Grid GenerationQueue'!$BK$5:$BK$410,"&gt;0",'Grid GenerationQueue'!$BD$5:$BD$410,"&lt;="&amp;$BE$3)</f>
        <v>656.55</v>
      </c>
      <c r="CS689">
        <f>SUMIFS('Grid GenerationQueue'!AI$5:AI$410,'Grid GenerationQueue'!$AZ$5:$AZ$410,$B689,'Grid GenerationQueue'!$BA$5:$BA$410,$C689,'Grid GenerationQueue'!$BK$5:$BK$410,"&gt;0",'Grid GenerationQueue'!$BD$5:$BD$410,"&lt;="&amp;$BE$3)</f>
        <v>0</v>
      </c>
      <c r="CT689">
        <f>SUMIFS('Grid GenerationQueue'!AJ$5:AJ$410,'Grid GenerationQueue'!$AZ$5:$AZ$410,$B689,'Grid GenerationQueue'!$BA$5:$BA$410,$C689,'Grid GenerationQueue'!$BK$5:$BK$410,"&gt;0",'Grid GenerationQueue'!$BD$5:$BD$410,"&lt;="&amp;$BE$3)</f>
        <v>0</v>
      </c>
      <c r="CU689">
        <f>SUMIFS('Grid GenerationQueue'!AK$5:AK$410,'Grid GenerationQueue'!$AZ$5:$AZ$410,$B689,'Grid GenerationQueue'!$BA$5:$BA$410,$C689,'Grid GenerationQueue'!$BK$5:$BK$410,"&gt;0",'Grid GenerationQueue'!$BD$5:$BD$410,"&lt;="&amp;$BE$3)</f>
        <v>625.54560000000004</v>
      </c>
      <c r="CV689">
        <f>SUMIFS('Grid GenerationQueue'!AL$5:AL$410,'Grid GenerationQueue'!$AZ$5:$AZ$410,$B689,'Grid GenerationQueue'!$BA$5:$BA$410,$C689,'Grid GenerationQueue'!$BK$5:$BK$410,"&gt;0",'Grid GenerationQueue'!$BD$5:$BD$410,"&lt;="&amp;$BE$3)</f>
        <v>625.54560000000004</v>
      </c>
      <c r="CW689">
        <f>SUMIFS('Grid GenerationQueue'!AM$5:AM$410,'Grid GenerationQueue'!$AZ$5:$AZ$410,$B689,'Grid GenerationQueue'!$BA$5:$BA$410,$C689,'Grid GenerationQueue'!$BK$5:$BK$410,"&gt;0",'Grid GenerationQueue'!$BD$5:$BD$410,"&lt;="&amp;$BE$3)</f>
        <v>0</v>
      </c>
      <c r="CX689">
        <f>SUMIFS('Grid GenerationQueue'!AN$5:AN$410,'Grid GenerationQueue'!$AZ$5:$AZ$410,$B689,'Grid GenerationQueue'!$BA$5:$BA$410,$C689,'Grid GenerationQueue'!$BK$5:$BK$410,"&gt;0",'Grid GenerationQueue'!$BD$5:$BD$410,"&lt;="&amp;$BE$3)</f>
        <v>0</v>
      </c>
      <c r="CY689">
        <f>SUMIFS('Grid GenerationQueue'!AO$5:AO$410,'Grid GenerationQueue'!$AZ$5:$AZ$410,$B689,'Grid GenerationQueue'!$BA$5:$BA$410,$C689,'Grid GenerationQueue'!$BK$5:$BK$410,"&gt;0",'Grid GenerationQueue'!$BD$5:$BD$410,"&lt;="&amp;$BE$3)</f>
        <v>0</v>
      </c>
      <c r="CZ689">
        <f>SUMIFS('Grid GenerationQueue'!AP$5:AP$410,'Grid GenerationQueue'!$AZ$5:$AZ$410,$B689,'Grid GenerationQueue'!$BA$5:$BA$410,$C689,'Grid GenerationQueue'!$BK$5:$BK$410,"&gt;0",'Grid GenerationQueue'!$BD$5:$BD$410,"&lt;="&amp;$BE$3)</f>
        <v>0</v>
      </c>
      <c r="DA689">
        <f>SUMIFS('Grid GenerationQueue'!AQ$5:AQ$410,'Grid GenerationQueue'!$AZ$5:$AZ$410,$B689,'Grid GenerationQueue'!$BA$5:$BA$410,$C689,'Grid GenerationQueue'!$BK$5:$BK$410,"&gt;0",'Grid GenerationQueue'!$BD$5:$BD$410,"&lt;="&amp;$BE$3)</f>
        <v>0</v>
      </c>
      <c r="DB689">
        <f>SUMIFS('Grid GenerationQueue'!AR$5:AR$410,'Grid GenerationQueue'!$AZ$5:$AZ$410,$B689,'Grid GenerationQueue'!$BA$5:$BA$410,$C689,'Grid GenerationQueue'!$BK$5:$BK$410,"&gt;0",'Grid GenerationQueue'!$BD$5:$BD$410,"&lt;="&amp;$BE$3)</f>
        <v>0</v>
      </c>
    </row>
    <row r="690" spans="1:106" x14ac:dyDescent="0.35">
      <c r="A690" t="s">
        <v>4748</v>
      </c>
      <c r="B690" t="s">
        <v>5084</v>
      </c>
      <c r="C690">
        <v>230</v>
      </c>
      <c r="D690">
        <f>SUMIFS('Grid GenerationQueue'!AG$5:AG$410,'Grid GenerationQueue'!$AZ$5:$AZ$410,$B690,'Grid GenerationQueue'!$BA$5:$BA$410,$C690)</f>
        <v>0</v>
      </c>
      <c r="E690">
        <f>SUMIFS('Grid GenerationQueue'!AH$5:AH$410,'Grid GenerationQueue'!$AZ$5:$AZ$410,$B690,'Grid GenerationQueue'!$BA$5:$BA$410,$C690)</f>
        <v>0</v>
      </c>
      <c r="F690">
        <f>SUMIFS('Grid GenerationQueue'!AI$5:AI$410,'Grid GenerationQueue'!$AZ$5:$AZ$410,$B690,'Grid GenerationQueue'!$BA$5:$BA$410,$C690)</f>
        <v>0</v>
      </c>
      <c r="G690">
        <f>SUMIFS('Grid GenerationQueue'!AJ$5:AJ$410,'Grid GenerationQueue'!$AZ$5:$AZ$410,$B690,'Grid GenerationQueue'!$BA$5:$BA$410,$C690)</f>
        <v>0</v>
      </c>
      <c r="H690">
        <f>SUMIFS('Grid GenerationQueue'!AK$5:AK$410,'Grid GenerationQueue'!$AZ$5:$AZ$410,$B690,'Grid GenerationQueue'!$BA$5:$BA$410,$C690)</f>
        <v>0</v>
      </c>
      <c r="I690">
        <f>SUMIFS('Grid GenerationQueue'!AL$5:AL$410,'Grid GenerationQueue'!$AZ$5:$AZ$410,$B690,'Grid GenerationQueue'!$BA$5:$BA$410,$C690)</f>
        <v>0</v>
      </c>
      <c r="J690">
        <f>SUMIFS('Grid GenerationQueue'!AM$5:AM$410,'Grid GenerationQueue'!$AZ$5:$AZ$410,$B690,'Grid GenerationQueue'!$BA$5:$BA$410,$C690)</f>
        <v>0</v>
      </c>
      <c r="K690">
        <f>SUMIFS('Grid GenerationQueue'!AN$5:AN$410,'Grid GenerationQueue'!$AZ$5:$AZ$410,$B690,'Grid GenerationQueue'!$BA$5:$BA$410,$C690)</f>
        <v>0</v>
      </c>
      <c r="L690">
        <f>SUMIFS('Grid GenerationQueue'!AO$5:AO$410,'Grid GenerationQueue'!$AZ$5:$AZ$410,$B690,'Grid GenerationQueue'!$BA$5:$BA$410,$C690)</f>
        <v>0</v>
      </c>
      <c r="M690">
        <f>SUMIFS('Grid GenerationQueue'!AP$5:AP$410,'Grid GenerationQueue'!$AZ$5:$AZ$410,$B690,'Grid GenerationQueue'!$BA$5:$BA$410,$C690)</f>
        <v>0</v>
      </c>
      <c r="N690">
        <f>SUMIFS('Grid GenerationQueue'!AQ$5:AQ$410,'Grid GenerationQueue'!$AZ$5:$AZ$410,$B690,'Grid GenerationQueue'!$BA$5:$BA$410,$C690)</f>
        <v>0</v>
      </c>
      <c r="O690">
        <f>SUMIFS('Grid GenerationQueue'!AR$5:AR$410,'Grid GenerationQueue'!$AZ$5:$AZ$410,$B690,'Grid GenerationQueue'!$BA$5:$BA$410,$C690)</f>
        <v>0</v>
      </c>
      <c r="Q690">
        <f>SUMIFS('Grid GenerationQueue'!AG$5:AG$410,'Grid GenerationQueue'!$AZ$5:$AZ$410,$B690,'Grid GenerationQueue'!$BA$5:$BA$410,$C690,'Grid GenerationQueue'!$BJ$5:$BJ$410,"Executed")</f>
        <v>0</v>
      </c>
      <c r="R690">
        <f>SUMIFS('Grid GenerationQueue'!AH$5:AH$410,'Grid GenerationQueue'!$AZ$5:$AZ$410,$B690,'Grid GenerationQueue'!$BA$5:$BA$410,$C690,'Grid GenerationQueue'!$BJ$5:$BJ$410,"Executed")</f>
        <v>0</v>
      </c>
      <c r="S690">
        <f>SUMIFS('Grid GenerationQueue'!AI$5:AI$410,'Grid GenerationQueue'!$AZ$5:$AZ$410,$B690,'Grid GenerationQueue'!$BA$5:$BA$410,$C690,'Grid GenerationQueue'!$BJ$5:$BJ$410,"Executed")</f>
        <v>0</v>
      </c>
      <c r="T690">
        <f>SUMIFS('Grid GenerationQueue'!AJ$5:AJ$410,'Grid GenerationQueue'!$AZ$5:$AZ$410,$B690,'Grid GenerationQueue'!$BA$5:$BA$410,$C690,'Grid GenerationQueue'!$BJ$5:$BJ$410,"Executed")</f>
        <v>0</v>
      </c>
      <c r="U690">
        <f>SUMIFS('Grid GenerationQueue'!AK$5:AK$410,'Grid GenerationQueue'!$AZ$5:$AZ$410,$B690,'Grid GenerationQueue'!$BA$5:$BA$410,$C690,'Grid GenerationQueue'!$BJ$5:$BJ$410,"Executed")</f>
        <v>0</v>
      </c>
      <c r="V690">
        <f>SUMIFS('Grid GenerationQueue'!AL$5:AL$410,'Grid GenerationQueue'!$AZ$5:$AZ$410,$B690,'Grid GenerationQueue'!$BA$5:$BA$410,$C690,'Grid GenerationQueue'!$BJ$5:$BJ$410,"Executed")</f>
        <v>0</v>
      </c>
      <c r="W690">
        <f>SUMIFS('Grid GenerationQueue'!AM$5:AM$410,'Grid GenerationQueue'!$AZ$5:$AZ$410,$B690,'Grid GenerationQueue'!$BA$5:$BA$410,$C690,'Grid GenerationQueue'!$BJ$5:$BJ$410,"Executed")</f>
        <v>0</v>
      </c>
      <c r="X690">
        <f>SUMIFS('Grid GenerationQueue'!AN$5:AN$410,'Grid GenerationQueue'!$AZ$5:$AZ$410,$B690,'Grid GenerationQueue'!$BA$5:$BA$410,$C690,'Grid GenerationQueue'!$BJ$5:$BJ$410,"Executed")</f>
        <v>0</v>
      </c>
      <c r="Y690">
        <f>SUMIFS('Grid GenerationQueue'!AO$5:AO$410,'Grid GenerationQueue'!$AZ$5:$AZ$410,$B690,'Grid GenerationQueue'!$BA$5:$BA$410,$C690,'Grid GenerationQueue'!$BJ$5:$BJ$410,"Executed")</f>
        <v>0</v>
      </c>
      <c r="Z690">
        <f>SUMIFS('Grid GenerationQueue'!AP$5:AP$410,'Grid GenerationQueue'!$AZ$5:$AZ$410,$B690,'Grid GenerationQueue'!$BA$5:$BA$410,$C690,'Grid GenerationQueue'!$BJ$5:$BJ$410,"Executed")</f>
        <v>0</v>
      </c>
      <c r="AA690">
        <f>SUMIFS('Grid GenerationQueue'!AQ$5:AQ$410,'Grid GenerationQueue'!$AZ$5:$AZ$410,$B690,'Grid GenerationQueue'!$BA$5:$BA$410,$C690,'Grid GenerationQueue'!$BJ$5:$BJ$410,"Executed")</f>
        <v>0</v>
      </c>
      <c r="AB690">
        <f>SUMIFS('Grid GenerationQueue'!AR$5:AR$410,'Grid GenerationQueue'!$AZ$5:$AZ$410,$B690,'Grid GenerationQueue'!$BA$5:$BA$410,$C690,'Grid GenerationQueue'!$BJ$5:$BJ$410,"Executed")</f>
        <v>0</v>
      </c>
      <c r="AD690">
        <f>SUMIFS('Grid GenerationQueue'!AG$5:AG$410,'Grid GenerationQueue'!$AZ$5:$AZ$410,$B690,'Grid GenerationQueue'!$BA$5:$BA$410,$C690,'Grid GenerationQueue'!$BH$5:$BH$410,"&lt;&gt;"&amp;"")+SUMIFS('Grid GenerationQueue'!AG$5:AG$410,'Grid GenerationQueue'!$AZ$5:$AZ$410,$B690,'Grid GenerationQueue'!$BA$5:$BA$410,$C690,'Grid GenerationQueue'!$BH$5:$BH$410,"",'Grid GenerationQueue'!$AC$5:$AC$410,1)</f>
        <v>0</v>
      </c>
      <c r="AE690">
        <f>SUMIFS('Grid GenerationQueue'!AH$5:AH$410,'Grid GenerationQueue'!$AZ$5:$AZ$410,$B690,'Grid GenerationQueue'!$BA$5:$BA$410,$C690,'Grid GenerationQueue'!$BH$5:$BH$410,"&lt;&gt;"&amp;"")+SUMIFS('Grid GenerationQueue'!AH$5:AH$410,'Grid GenerationQueue'!$AZ$5:$AZ$410,$B690,'Grid GenerationQueue'!$BA$5:$BA$410,$C690,'Grid GenerationQueue'!$BH$5:$BH$410,"",'Grid GenerationQueue'!$AC$5:$AC$410,1)</f>
        <v>0</v>
      </c>
      <c r="AF690">
        <f>SUMIFS('Grid GenerationQueue'!AI$5:AI$410,'Grid GenerationQueue'!$AZ$5:$AZ$410,$B690,'Grid GenerationQueue'!$BA$5:$BA$410,$C690,'Grid GenerationQueue'!$BH$5:$BH$410,"&lt;&gt;"&amp;"")+SUMIFS('Grid GenerationQueue'!AI$5:AI$410,'Grid GenerationQueue'!$AZ$5:$AZ$410,$B690,'Grid GenerationQueue'!$BA$5:$BA$410,$C690,'Grid GenerationQueue'!$BH$5:$BH$410,"",'Grid GenerationQueue'!$AC$5:$AC$410,1)</f>
        <v>0</v>
      </c>
      <c r="AG690">
        <f>SUMIFS('Grid GenerationQueue'!AJ$5:AJ$410,'Grid GenerationQueue'!$AZ$5:$AZ$410,$B690,'Grid GenerationQueue'!$BA$5:$BA$410,$C690,'Grid GenerationQueue'!$BH$5:$BH$410,"&lt;&gt;"&amp;"")+SUMIFS('Grid GenerationQueue'!AJ$5:AJ$410,'Grid GenerationQueue'!$AZ$5:$AZ$410,$B690,'Grid GenerationQueue'!$BA$5:$BA$410,$C690,'Grid GenerationQueue'!$BH$5:$BH$410,"",'Grid GenerationQueue'!$AC$5:$AC$410,1)</f>
        <v>0</v>
      </c>
      <c r="AH690">
        <f>SUMIFS('Grid GenerationQueue'!AK$5:AK$410,'Grid GenerationQueue'!$AZ$5:$AZ$410,$B690,'Grid GenerationQueue'!$BA$5:$BA$410,$C690,'Grid GenerationQueue'!$BH$5:$BH$410,"&lt;&gt;"&amp;"")+SUMIFS('Grid GenerationQueue'!AK$5:AK$410,'Grid GenerationQueue'!$AZ$5:$AZ$410,$B690,'Grid GenerationQueue'!$BA$5:$BA$410,$C690,'Grid GenerationQueue'!$BH$5:$BH$410,"",'Grid GenerationQueue'!$AC$5:$AC$410,1)</f>
        <v>0</v>
      </c>
      <c r="AI690">
        <f>SUMIFS('Grid GenerationQueue'!AL$5:AL$410,'Grid GenerationQueue'!$AZ$5:$AZ$410,$B690,'Grid GenerationQueue'!$BA$5:$BA$410,$C690,'Grid GenerationQueue'!$BH$5:$BH$410,"&lt;&gt;"&amp;"")+SUMIFS('Grid GenerationQueue'!AL$5:AL$410,'Grid GenerationQueue'!$AZ$5:$AZ$410,$B690,'Grid GenerationQueue'!$BA$5:$BA$410,$C690,'Grid GenerationQueue'!$BH$5:$BH$410,"",'Grid GenerationQueue'!$AC$5:$AC$410,1)</f>
        <v>0</v>
      </c>
      <c r="AJ690">
        <f>SUMIFS('Grid GenerationQueue'!AM$5:AM$410,'Grid GenerationQueue'!$AZ$5:$AZ$410,$B690,'Grid GenerationQueue'!$BA$5:$BA$410,$C690,'Grid GenerationQueue'!$BH$5:$BH$410,"&lt;&gt;"&amp;"")+SUMIFS('Grid GenerationQueue'!AM$5:AM$410,'Grid GenerationQueue'!$AZ$5:$AZ$410,$B690,'Grid GenerationQueue'!$BA$5:$BA$410,$C690,'Grid GenerationQueue'!$BH$5:$BH$410,"",'Grid GenerationQueue'!$AC$5:$AC$410,1)</f>
        <v>0</v>
      </c>
      <c r="AK690">
        <f>SUMIFS('Grid GenerationQueue'!AN$5:AN$410,'Grid GenerationQueue'!$AZ$5:$AZ$410,$B690,'Grid GenerationQueue'!$BA$5:$BA$410,$C690,'Grid GenerationQueue'!$BH$5:$BH$410,"&lt;&gt;"&amp;"")+SUMIFS('Grid GenerationQueue'!AN$5:AN$410,'Grid GenerationQueue'!$AZ$5:$AZ$410,$B690,'Grid GenerationQueue'!$BA$5:$BA$410,$C690,'Grid GenerationQueue'!$BH$5:$BH$410,"",'Grid GenerationQueue'!$AC$5:$AC$410,1)</f>
        <v>0</v>
      </c>
      <c r="AL690">
        <f>SUMIFS('Grid GenerationQueue'!AO$5:AO$410,'Grid GenerationQueue'!$AZ$5:$AZ$410,$B690,'Grid GenerationQueue'!$BA$5:$BA$410,$C690,'Grid GenerationQueue'!$BH$5:$BH$410,"&lt;&gt;"&amp;"")+SUMIFS('Grid GenerationQueue'!AO$5:AO$410,'Grid GenerationQueue'!$AZ$5:$AZ$410,$B690,'Grid GenerationQueue'!$BA$5:$BA$410,$C690,'Grid GenerationQueue'!$BH$5:$BH$410,"",'Grid GenerationQueue'!$AC$5:$AC$410,1)</f>
        <v>0</v>
      </c>
      <c r="AM690">
        <f>SUMIFS('Grid GenerationQueue'!AP$5:AP$410,'Grid GenerationQueue'!$AZ$5:$AZ$410,$B690,'Grid GenerationQueue'!$BA$5:$BA$410,$C690,'Grid GenerationQueue'!$BH$5:$BH$410,"&lt;&gt;"&amp;"")+SUMIFS('Grid GenerationQueue'!AP$5:AP$410,'Grid GenerationQueue'!$AZ$5:$AZ$410,$B690,'Grid GenerationQueue'!$BA$5:$BA$410,$C690,'Grid GenerationQueue'!$BH$5:$BH$410,"",'Grid GenerationQueue'!$AC$5:$AC$410,1)</f>
        <v>0</v>
      </c>
      <c r="AN690">
        <f>SUMIFS('Grid GenerationQueue'!AQ$5:AQ$410,'Grid GenerationQueue'!$AZ$5:$AZ$410,$B690,'Grid GenerationQueue'!$BA$5:$BA$410,$C690,'Grid GenerationQueue'!$BH$5:$BH$410,"&lt;&gt;"&amp;"")+SUMIFS('Grid GenerationQueue'!AQ$5:AQ$410,'Grid GenerationQueue'!$AZ$5:$AZ$410,$B690,'Grid GenerationQueue'!$BA$5:$BA$410,$C690,'Grid GenerationQueue'!$BH$5:$BH$410,"",'Grid GenerationQueue'!$AC$5:$AC$410,1)</f>
        <v>0</v>
      </c>
      <c r="AO690">
        <f>SUMIFS('Grid GenerationQueue'!AR$5:AR$410,'Grid GenerationQueue'!$AZ$5:$AZ$410,$B690,'Grid GenerationQueue'!$BA$5:$BA$410,$C690,'Grid GenerationQueue'!$BH$5:$BH$410,"&lt;&gt;"&amp;"")+SUMIFS('Grid GenerationQueue'!AR$5:AR$410,'Grid GenerationQueue'!$AZ$5:$AZ$410,$B690,'Grid GenerationQueue'!$BA$5:$BA$410,$C690,'Grid GenerationQueue'!$BH$5:$BH$410,"",'Grid GenerationQueue'!$AC$5:$AC$410,1)</f>
        <v>0</v>
      </c>
      <c r="AQ690">
        <f>SUMIFS('Grid GenerationQueue'!AG$5:AG$410,'Grid GenerationQueue'!$AZ$5:$AZ$410,$B690,'Grid GenerationQueue'!$BA$5:$BA$410,$C690,'Grid GenerationQueue'!$BK$5:$BK$410,"&gt;0")</f>
        <v>0</v>
      </c>
      <c r="AR690">
        <f>SUMIFS('Grid GenerationQueue'!AH$5:AH$410,'Grid GenerationQueue'!$AZ$5:$AZ$410,$B690,'Grid GenerationQueue'!$BA$5:$BA$410,$C690,'Grid GenerationQueue'!$BK$5:$BK$410,"&gt;0")</f>
        <v>0</v>
      </c>
      <c r="AS690">
        <f>SUMIFS('Grid GenerationQueue'!AI$5:AI$410,'Grid GenerationQueue'!$AZ$5:$AZ$410,$B690,'Grid GenerationQueue'!$BA$5:$BA$410,$C690,'Grid GenerationQueue'!$BK$5:$BK$410,"&gt;0")</f>
        <v>0</v>
      </c>
      <c r="AT690">
        <f>SUMIFS('Grid GenerationQueue'!AJ$5:AJ$410,'Grid GenerationQueue'!$AZ$5:$AZ$410,$B690,'Grid GenerationQueue'!$BA$5:$BA$410,$C690,'Grid GenerationQueue'!$BK$5:$BK$410,"&gt;0")</f>
        <v>0</v>
      </c>
      <c r="AU690">
        <f>SUMIFS('Grid GenerationQueue'!AK$5:AK$410,'Grid GenerationQueue'!$AZ$5:$AZ$410,$B690,'Grid GenerationQueue'!$BA$5:$BA$410,$C690,'Grid GenerationQueue'!$BK$5:$BK$410,"&gt;0")</f>
        <v>0</v>
      </c>
      <c r="AV690">
        <f>SUMIFS('Grid GenerationQueue'!AL$5:AL$410,'Grid GenerationQueue'!$AZ$5:$AZ$410,$B690,'Grid GenerationQueue'!$BA$5:$BA$410,$C690,'Grid GenerationQueue'!$BK$5:$BK$410,"&gt;0")</f>
        <v>0</v>
      </c>
      <c r="AW690">
        <f>SUMIFS('Grid GenerationQueue'!AM$5:AM$410,'Grid GenerationQueue'!$AZ$5:$AZ$410,$B690,'Grid GenerationQueue'!$BA$5:$BA$410,$C690,'Grid GenerationQueue'!$BK$5:$BK$410,"&gt;0")</f>
        <v>0</v>
      </c>
      <c r="AX690">
        <f>SUMIFS('Grid GenerationQueue'!AN$5:AN$410,'Grid GenerationQueue'!$AZ$5:$AZ$410,$B690,'Grid GenerationQueue'!$BA$5:$BA$410,$C690,'Grid GenerationQueue'!$BK$5:$BK$410,"&gt;0")</f>
        <v>0</v>
      </c>
      <c r="AY690">
        <f>SUMIFS('Grid GenerationQueue'!AO$5:AO$410,'Grid GenerationQueue'!$AZ$5:$AZ$410,$B690,'Grid GenerationQueue'!$BA$5:$BA$410,$C690,'Grid GenerationQueue'!$BK$5:$BK$410,"&gt;0")</f>
        <v>0</v>
      </c>
      <c r="AZ690">
        <f>SUMIFS('Grid GenerationQueue'!AP$5:AP$410,'Grid GenerationQueue'!$AZ$5:$AZ$410,$B690,'Grid GenerationQueue'!$BA$5:$BA$410,$C690,'Grid GenerationQueue'!$BK$5:$BK$410,"&gt;0")</f>
        <v>0</v>
      </c>
      <c r="BA690">
        <f>SUMIFS('Grid GenerationQueue'!AQ$5:AQ$410,'Grid GenerationQueue'!$AZ$5:$AZ$410,$B690,'Grid GenerationQueue'!$BA$5:$BA$410,$C690,'Grid GenerationQueue'!$BK$5:$BK$410,"&gt;0")</f>
        <v>0</v>
      </c>
      <c r="BB690">
        <f>SUMIFS('Grid GenerationQueue'!AR$5:AR$410,'Grid GenerationQueue'!$AZ$5:$AZ$410,$B690,'Grid GenerationQueue'!$BA$5:$BA$410,$C690,'Grid GenerationQueue'!$BK$5:$BK$410,"&gt;0")</f>
        <v>0</v>
      </c>
      <c r="BD690">
        <f>SUMIFS('Grid GenerationQueue'!AG$5:AG$410,'Grid GenerationQueue'!$AZ$5:$AZ$410,$B690,'Grid GenerationQueue'!$BA$5:$BA$410,$C690,'Grid GenerationQueue'!$BD$5:$BD$410,"&lt;="&amp;$BE$3)</f>
        <v>0</v>
      </c>
      <c r="BE690">
        <f>SUMIFS('Grid GenerationQueue'!AH$5:AH$410,'Grid GenerationQueue'!$AZ$5:$AZ$410,$B690,'Grid GenerationQueue'!$BA$5:$BA$410,$C690,'Grid GenerationQueue'!$BD$5:$BD$410,"&lt;="&amp;$BE$3)</f>
        <v>0</v>
      </c>
      <c r="BF690">
        <f>SUMIFS('Grid GenerationQueue'!AI$5:AI$410,'Grid GenerationQueue'!$AZ$5:$AZ$410,$B690,'Grid GenerationQueue'!$BA$5:$BA$410,$C690,'Grid GenerationQueue'!$BD$5:$BD$410,"&lt;="&amp;$BE$3)</f>
        <v>0</v>
      </c>
      <c r="BG690">
        <f>SUMIFS('Grid GenerationQueue'!AJ$5:AJ$410,'Grid GenerationQueue'!$AZ$5:$AZ$410,$B690,'Grid GenerationQueue'!$BA$5:$BA$410,$C690,'Grid GenerationQueue'!$BD$5:$BD$410,"&lt;="&amp;$BE$3)</f>
        <v>0</v>
      </c>
      <c r="BH690">
        <f>SUMIFS('Grid GenerationQueue'!AK$5:AK$410,'Grid GenerationQueue'!$AZ$5:$AZ$410,$B690,'Grid GenerationQueue'!$BA$5:$BA$410,$C690,'Grid GenerationQueue'!$BD$5:$BD$410,"&lt;="&amp;$BE$3)</f>
        <v>0</v>
      </c>
      <c r="BI690">
        <f>SUMIFS('Grid GenerationQueue'!AL$5:AL$410,'Grid GenerationQueue'!$AZ$5:$AZ$410,$B690,'Grid GenerationQueue'!$BA$5:$BA$410,$C690,'Grid GenerationQueue'!$BD$5:$BD$410,"&lt;="&amp;$BE$3)</f>
        <v>0</v>
      </c>
      <c r="BJ690">
        <f>SUMIFS('Grid GenerationQueue'!AM$5:AM$410,'Grid GenerationQueue'!$AZ$5:$AZ$410,$B690,'Grid GenerationQueue'!$BA$5:$BA$410,$C690,'Grid GenerationQueue'!$BD$5:$BD$410,"&lt;="&amp;$BE$3)</f>
        <v>0</v>
      </c>
      <c r="BK690">
        <f>SUMIFS('Grid GenerationQueue'!AN$5:AN$410,'Grid GenerationQueue'!$AZ$5:$AZ$410,$B690,'Grid GenerationQueue'!$BA$5:$BA$410,$C690,'Grid GenerationQueue'!$BD$5:$BD$410,"&lt;="&amp;$BE$3)</f>
        <v>0</v>
      </c>
      <c r="BL690">
        <f>SUMIFS('Grid GenerationQueue'!AO$5:AO$410,'Grid GenerationQueue'!$AZ$5:$AZ$410,$B690,'Grid GenerationQueue'!$BA$5:$BA$410,$C690,'Grid GenerationQueue'!$BD$5:$BD$410,"&lt;="&amp;$BE$3)</f>
        <v>0</v>
      </c>
      <c r="BM690">
        <f>SUMIFS('Grid GenerationQueue'!AP$5:AP$410,'Grid GenerationQueue'!$AZ$5:$AZ$410,$B690,'Grid GenerationQueue'!$BA$5:$BA$410,$C690,'Grid GenerationQueue'!$BD$5:$BD$410,"&lt;="&amp;$BE$3)</f>
        <v>0</v>
      </c>
      <c r="BN690">
        <f>SUMIFS('Grid GenerationQueue'!AQ$5:AQ$410,'Grid GenerationQueue'!$AZ$5:$AZ$410,$B690,'Grid GenerationQueue'!$BA$5:$BA$410,$C690,'Grid GenerationQueue'!$BD$5:$BD$410,"&lt;="&amp;$BE$3)</f>
        <v>0</v>
      </c>
      <c r="BO690">
        <f>SUMIFS('Grid GenerationQueue'!AR$5:AR$410,'Grid GenerationQueue'!$AZ$5:$AZ$410,$B690,'Grid GenerationQueue'!$BA$5:$BA$410,$C690,'Grid GenerationQueue'!$BD$5:$BD$410,"&lt;="&amp;$BE$3)</f>
        <v>0</v>
      </c>
      <c r="BQ690">
        <f>SUMIFS('Grid GenerationQueue'!AG$5:AG$410,'Grid GenerationQueue'!$AZ$5:$AZ$410,$B690,'Grid GenerationQueue'!$BA$5:$BA$410,$C690,'Grid GenerationQueue'!$BJ$5:$BJ$410,"Executed",'Grid GenerationQueue'!$BD$5:$BD$410,"&lt;="&amp;$BE$3)</f>
        <v>0</v>
      </c>
      <c r="BR690">
        <f>SUMIFS('Grid GenerationQueue'!AH$5:AH$410,'Grid GenerationQueue'!$AZ$5:$AZ$410,$B690,'Grid GenerationQueue'!$BA$5:$BA$410,$C690,'Grid GenerationQueue'!$BJ$5:$BJ$410,"Executed",'Grid GenerationQueue'!$BD$5:$BD$410,"&lt;="&amp;$BE$3)</f>
        <v>0</v>
      </c>
      <c r="BS690">
        <f>SUMIFS('Grid GenerationQueue'!AI$5:AI$410,'Grid GenerationQueue'!$AZ$5:$AZ$410,$B690,'Grid GenerationQueue'!$BA$5:$BA$410,$C690,'Grid GenerationQueue'!$BJ$5:$BJ$410,"Executed",'Grid GenerationQueue'!$BD$5:$BD$410,"&lt;="&amp;$BE$3)</f>
        <v>0</v>
      </c>
      <c r="BT690">
        <f>SUMIFS('Grid GenerationQueue'!AJ$5:AJ$410,'Grid GenerationQueue'!$AZ$5:$AZ$410,$B690,'Grid GenerationQueue'!$BA$5:$BA$410,$C690,'Grid GenerationQueue'!$BJ$5:$BJ$410,"Executed",'Grid GenerationQueue'!$BD$5:$BD$410,"&lt;="&amp;$BE$3)</f>
        <v>0</v>
      </c>
      <c r="BU690">
        <f>SUMIFS('Grid GenerationQueue'!AK$5:AK$410,'Grid GenerationQueue'!$AZ$5:$AZ$410,$B690,'Grid GenerationQueue'!$BA$5:$BA$410,$C690,'Grid GenerationQueue'!$BJ$5:$BJ$410,"Executed",'Grid GenerationQueue'!$BD$5:$BD$410,"&lt;="&amp;$BE$3)</f>
        <v>0</v>
      </c>
      <c r="BV690">
        <f>SUMIFS('Grid GenerationQueue'!AL$5:AL$410,'Grid GenerationQueue'!$AZ$5:$AZ$410,$B690,'Grid GenerationQueue'!$BA$5:$BA$410,$C690,'Grid GenerationQueue'!$BJ$5:$BJ$410,"Executed",'Grid GenerationQueue'!$BD$5:$BD$410,"&lt;="&amp;$BE$3)</f>
        <v>0</v>
      </c>
      <c r="BW690">
        <f>SUMIFS('Grid GenerationQueue'!AM$5:AM$410,'Grid GenerationQueue'!$AZ$5:$AZ$410,$B690,'Grid GenerationQueue'!$BA$5:$BA$410,$C690,'Grid GenerationQueue'!$BJ$5:$BJ$410,"Executed",'Grid GenerationQueue'!$BD$5:$BD$410,"&lt;="&amp;$BE$3)</f>
        <v>0</v>
      </c>
      <c r="BX690">
        <f>SUMIFS('Grid GenerationQueue'!AN$5:AN$410,'Grid GenerationQueue'!$AZ$5:$AZ$410,$B690,'Grid GenerationQueue'!$BA$5:$BA$410,$C690,'Grid GenerationQueue'!$BJ$5:$BJ$410,"Executed",'Grid GenerationQueue'!$BD$5:$BD$410,"&lt;="&amp;$BE$3)</f>
        <v>0</v>
      </c>
      <c r="BY690">
        <f>SUMIFS('Grid GenerationQueue'!AO$5:AO$410,'Grid GenerationQueue'!$AZ$5:$AZ$410,$B690,'Grid GenerationQueue'!$BA$5:$BA$410,$C690,'Grid GenerationQueue'!$BJ$5:$BJ$410,"Executed",'Grid GenerationQueue'!$BD$5:$BD$410,"&lt;="&amp;$BE$3)</f>
        <v>0</v>
      </c>
      <c r="BZ690">
        <f>SUMIFS('Grid GenerationQueue'!AP$5:AP$410,'Grid GenerationQueue'!$AZ$5:$AZ$410,$B690,'Grid GenerationQueue'!$BA$5:$BA$410,$C690,'Grid GenerationQueue'!$BJ$5:$BJ$410,"Executed",'Grid GenerationQueue'!$BD$5:$BD$410,"&lt;="&amp;$BE$3)</f>
        <v>0</v>
      </c>
      <c r="CA690">
        <f>SUMIFS('Grid GenerationQueue'!AQ$5:AQ$410,'Grid GenerationQueue'!$AZ$5:$AZ$410,$B690,'Grid GenerationQueue'!$BA$5:$BA$410,$C690,'Grid GenerationQueue'!$BJ$5:$BJ$410,"Executed",'Grid GenerationQueue'!$BD$5:$BD$410,"&lt;="&amp;$BE$3)</f>
        <v>0</v>
      </c>
      <c r="CB690">
        <f>SUMIFS('Grid GenerationQueue'!AR$5:AR$410,'Grid GenerationQueue'!$AZ$5:$AZ$410,$B690,'Grid GenerationQueue'!$BA$5:$BA$410,$C690,'Grid GenerationQueue'!$BJ$5:$BJ$410,"Executed",'Grid GenerationQueue'!$BD$5:$BD$410,"&lt;="&amp;$BE$3)</f>
        <v>0</v>
      </c>
      <c r="CD690">
        <f>SUMIFS('Grid GenerationQueue'!AG$5:AG$410,'Grid GenerationQueue'!$AZ$5:$AZ$410,$B690,'Grid GenerationQueue'!$BA$5:$BA$410,$C690,'Grid GenerationQueue'!$BH$5:$BH$410,"&lt;&gt;"&amp;"",'Grid GenerationQueue'!$BD$5:$BD$410,"&lt;="&amp;$BE$3)</f>
        <v>0</v>
      </c>
      <c r="CE690">
        <f>SUMIFS('Grid GenerationQueue'!AH$5:AH$410,'Grid GenerationQueue'!$AZ$5:$AZ$410,$B690,'Grid GenerationQueue'!$BA$5:$BA$410,$C690,'Grid GenerationQueue'!$BH$5:$BH$410,"&lt;&gt;"&amp;"",'Grid GenerationQueue'!$BD$5:$BD$410,"&lt;="&amp;$BE$3)</f>
        <v>0</v>
      </c>
      <c r="CF690">
        <f>SUMIFS('Grid GenerationQueue'!AI$5:AI$410,'Grid GenerationQueue'!$AZ$5:$AZ$410,$B690,'Grid GenerationQueue'!$BA$5:$BA$410,$C690,'Grid GenerationQueue'!$BH$5:$BH$410,"&lt;&gt;"&amp;"",'Grid GenerationQueue'!$BD$5:$BD$410,"&lt;="&amp;$BE$3)</f>
        <v>0</v>
      </c>
      <c r="CG690">
        <f>SUMIFS('Grid GenerationQueue'!AJ$5:AJ$410,'Grid GenerationQueue'!$AZ$5:$AZ$410,$B690,'Grid GenerationQueue'!$BA$5:$BA$410,$C690,'Grid GenerationQueue'!$BH$5:$BH$410,"&lt;&gt;"&amp;"",'Grid GenerationQueue'!$BD$5:$BD$410,"&lt;="&amp;$BE$3)</f>
        <v>0</v>
      </c>
      <c r="CH690">
        <f>SUMIFS('Grid GenerationQueue'!AK$5:AK$410,'Grid GenerationQueue'!$AZ$5:$AZ$410,$B690,'Grid GenerationQueue'!$BA$5:$BA$410,$C690,'Grid GenerationQueue'!$BH$5:$BH$410,"&lt;&gt;"&amp;"",'Grid GenerationQueue'!$BD$5:$BD$410,"&lt;="&amp;$BE$3)</f>
        <v>0</v>
      </c>
      <c r="CI690">
        <f>SUMIFS('Grid GenerationQueue'!AL$5:AL$410,'Grid GenerationQueue'!$AZ$5:$AZ$410,$B690,'Grid GenerationQueue'!$BA$5:$BA$410,$C690,'Grid GenerationQueue'!$BH$5:$BH$410,"&lt;&gt;"&amp;"",'Grid GenerationQueue'!$BD$5:$BD$410,"&lt;="&amp;$BE$3)</f>
        <v>0</v>
      </c>
      <c r="CJ690">
        <f>SUMIFS('Grid GenerationQueue'!AM$5:AM$410,'Grid GenerationQueue'!$AZ$5:$AZ$410,$B690,'Grid GenerationQueue'!$BA$5:$BA$410,$C690,'Grid GenerationQueue'!$BH$5:$BH$410,"&lt;&gt;"&amp;"",'Grid GenerationQueue'!$BD$5:$BD$410,"&lt;="&amp;$BE$3)</f>
        <v>0</v>
      </c>
      <c r="CK690">
        <f>SUMIFS('Grid GenerationQueue'!AN$5:AN$410,'Grid GenerationQueue'!$AZ$5:$AZ$410,$B690,'Grid GenerationQueue'!$BA$5:$BA$410,$C690,'Grid GenerationQueue'!$BH$5:$BH$410,"&lt;&gt;"&amp;"",'Grid GenerationQueue'!$BD$5:$BD$410,"&lt;="&amp;$BE$3)</f>
        <v>0</v>
      </c>
      <c r="CL690">
        <f>SUMIFS('Grid GenerationQueue'!AO$5:AO$410,'Grid GenerationQueue'!$AZ$5:$AZ$410,$B690,'Grid GenerationQueue'!$BA$5:$BA$410,$C690,'Grid GenerationQueue'!$BH$5:$BH$410,"&lt;&gt;"&amp;"",'Grid GenerationQueue'!$BD$5:$BD$410,"&lt;="&amp;$BE$3)</f>
        <v>0</v>
      </c>
      <c r="CM690">
        <f>SUMIFS('Grid GenerationQueue'!AP$5:AP$410,'Grid GenerationQueue'!$AZ$5:$AZ$410,$B690,'Grid GenerationQueue'!$BA$5:$BA$410,$C690,'Grid GenerationQueue'!$BH$5:$BH$410,"&lt;&gt;"&amp;"",'Grid GenerationQueue'!$BD$5:$BD$410,"&lt;="&amp;$BE$3)</f>
        <v>0</v>
      </c>
      <c r="CN690">
        <f>SUMIFS('Grid GenerationQueue'!AQ$5:AQ$410,'Grid GenerationQueue'!$AZ$5:$AZ$410,$B690,'Grid GenerationQueue'!$BA$5:$BA$410,$C690,'Grid GenerationQueue'!$BH$5:$BH$410,"&lt;&gt;"&amp;"",'Grid GenerationQueue'!$BD$5:$BD$410,"&lt;="&amp;$BE$3)</f>
        <v>0</v>
      </c>
      <c r="CO690">
        <f>SUMIFS('Grid GenerationQueue'!AR$5:AR$410,'Grid GenerationQueue'!$AZ$5:$AZ$410,$B690,'Grid GenerationQueue'!$BA$5:$BA$410,$C690,'Grid GenerationQueue'!$BH$5:$BH$410,"&lt;&gt;"&amp;"",'Grid GenerationQueue'!$BD$5:$BD$410,"&lt;="&amp;$BE$3)</f>
        <v>0</v>
      </c>
      <c r="CQ690">
        <f>SUMIFS('Grid GenerationQueue'!AG$5:AG$410,'Grid GenerationQueue'!$AZ$5:$AZ$410,$B690,'Grid GenerationQueue'!$BA$5:$BA$410,$C690,'Grid GenerationQueue'!$BK$5:$BK$410,"&gt;0",'Grid GenerationQueue'!$BD$5:$BD$410,"&lt;="&amp;$BE$3)</f>
        <v>0</v>
      </c>
      <c r="CR690">
        <f>SUMIFS('Grid GenerationQueue'!AH$5:AH$410,'Grid GenerationQueue'!$AZ$5:$AZ$410,$B690,'Grid GenerationQueue'!$BA$5:$BA$410,$C690,'Grid GenerationQueue'!$BK$5:$BK$410,"&gt;0",'Grid GenerationQueue'!$BD$5:$BD$410,"&lt;="&amp;$BE$3)</f>
        <v>0</v>
      </c>
      <c r="CS690">
        <f>SUMIFS('Grid GenerationQueue'!AI$5:AI$410,'Grid GenerationQueue'!$AZ$5:$AZ$410,$B690,'Grid GenerationQueue'!$BA$5:$BA$410,$C690,'Grid GenerationQueue'!$BK$5:$BK$410,"&gt;0",'Grid GenerationQueue'!$BD$5:$BD$410,"&lt;="&amp;$BE$3)</f>
        <v>0</v>
      </c>
      <c r="CT690">
        <f>SUMIFS('Grid GenerationQueue'!AJ$5:AJ$410,'Grid GenerationQueue'!$AZ$5:$AZ$410,$B690,'Grid GenerationQueue'!$BA$5:$BA$410,$C690,'Grid GenerationQueue'!$BK$5:$BK$410,"&gt;0",'Grid GenerationQueue'!$BD$5:$BD$410,"&lt;="&amp;$BE$3)</f>
        <v>0</v>
      </c>
      <c r="CU690">
        <f>SUMIFS('Grid GenerationQueue'!AK$5:AK$410,'Grid GenerationQueue'!$AZ$5:$AZ$410,$B690,'Grid GenerationQueue'!$BA$5:$BA$410,$C690,'Grid GenerationQueue'!$BK$5:$BK$410,"&gt;0",'Grid GenerationQueue'!$BD$5:$BD$410,"&lt;="&amp;$BE$3)</f>
        <v>0</v>
      </c>
      <c r="CV690">
        <f>SUMIFS('Grid GenerationQueue'!AL$5:AL$410,'Grid GenerationQueue'!$AZ$5:$AZ$410,$B690,'Grid GenerationQueue'!$BA$5:$BA$410,$C690,'Grid GenerationQueue'!$BK$5:$BK$410,"&gt;0",'Grid GenerationQueue'!$BD$5:$BD$410,"&lt;="&amp;$BE$3)</f>
        <v>0</v>
      </c>
      <c r="CW690">
        <f>SUMIFS('Grid GenerationQueue'!AM$5:AM$410,'Grid GenerationQueue'!$AZ$5:$AZ$410,$B690,'Grid GenerationQueue'!$BA$5:$BA$410,$C690,'Grid GenerationQueue'!$BK$5:$BK$410,"&gt;0",'Grid GenerationQueue'!$BD$5:$BD$410,"&lt;="&amp;$BE$3)</f>
        <v>0</v>
      </c>
      <c r="CX690">
        <f>SUMIFS('Grid GenerationQueue'!AN$5:AN$410,'Grid GenerationQueue'!$AZ$5:$AZ$410,$B690,'Grid GenerationQueue'!$BA$5:$BA$410,$C690,'Grid GenerationQueue'!$BK$5:$BK$410,"&gt;0",'Grid GenerationQueue'!$BD$5:$BD$410,"&lt;="&amp;$BE$3)</f>
        <v>0</v>
      </c>
      <c r="CY690">
        <f>SUMIFS('Grid GenerationQueue'!AO$5:AO$410,'Grid GenerationQueue'!$AZ$5:$AZ$410,$B690,'Grid GenerationQueue'!$BA$5:$BA$410,$C690,'Grid GenerationQueue'!$BK$5:$BK$410,"&gt;0",'Grid GenerationQueue'!$BD$5:$BD$410,"&lt;="&amp;$BE$3)</f>
        <v>0</v>
      </c>
      <c r="CZ690">
        <f>SUMIFS('Grid GenerationQueue'!AP$5:AP$410,'Grid GenerationQueue'!$AZ$5:$AZ$410,$B690,'Grid GenerationQueue'!$BA$5:$BA$410,$C690,'Grid GenerationQueue'!$BK$5:$BK$410,"&gt;0",'Grid GenerationQueue'!$BD$5:$BD$410,"&lt;="&amp;$BE$3)</f>
        <v>0</v>
      </c>
      <c r="DA690">
        <f>SUMIFS('Grid GenerationQueue'!AQ$5:AQ$410,'Grid GenerationQueue'!$AZ$5:$AZ$410,$B690,'Grid GenerationQueue'!$BA$5:$BA$410,$C690,'Grid GenerationQueue'!$BK$5:$BK$410,"&gt;0",'Grid GenerationQueue'!$BD$5:$BD$410,"&lt;="&amp;$BE$3)</f>
        <v>0</v>
      </c>
      <c r="DB690">
        <f>SUMIFS('Grid GenerationQueue'!AR$5:AR$410,'Grid GenerationQueue'!$AZ$5:$AZ$410,$B690,'Grid GenerationQueue'!$BA$5:$BA$410,$C690,'Grid GenerationQueue'!$BK$5:$BK$410,"&gt;0",'Grid GenerationQueue'!$BD$5:$BD$410,"&lt;="&amp;$BE$3)</f>
        <v>0</v>
      </c>
    </row>
    <row r="691" spans="1:106" x14ac:dyDescent="0.35">
      <c r="A691" t="s">
        <v>4752</v>
      </c>
      <c r="B691" t="s">
        <v>5085</v>
      </c>
      <c r="C691">
        <v>60</v>
      </c>
      <c r="D691">
        <f>SUMIFS('Grid GenerationQueue'!AG$5:AG$410,'Grid GenerationQueue'!$AZ$5:$AZ$410,$B691,'Grid GenerationQueue'!$BA$5:$BA$410,$C691)</f>
        <v>0</v>
      </c>
      <c r="E691">
        <f>SUMIFS('Grid GenerationQueue'!AH$5:AH$410,'Grid GenerationQueue'!$AZ$5:$AZ$410,$B691,'Grid GenerationQueue'!$BA$5:$BA$410,$C691)</f>
        <v>0</v>
      </c>
      <c r="F691">
        <f>SUMIFS('Grid GenerationQueue'!AI$5:AI$410,'Grid GenerationQueue'!$AZ$5:$AZ$410,$B691,'Grid GenerationQueue'!$BA$5:$BA$410,$C691)</f>
        <v>0</v>
      </c>
      <c r="G691">
        <f>SUMIFS('Grid GenerationQueue'!AJ$5:AJ$410,'Grid GenerationQueue'!$AZ$5:$AZ$410,$B691,'Grid GenerationQueue'!$BA$5:$BA$410,$C691)</f>
        <v>0</v>
      </c>
      <c r="H691">
        <f>SUMIFS('Grid GenerationQueue'!AK$5:AK$410,'Grid GenerationQueue'!$AZ$5:$AZ$410,$B691,'Grid GenerationQueue'!$BA$5:$BA$410,$C691)</f>
        <v>0</v>
      </c>
      <c r="I691">
        <f>SUMIFS('Grid GenerationQueue'!AL$5:AL$410,'Grid GenerationQueue'!$AZ$5:$AZ$410,$B691,'Grid GenerationQueue'!$BA$5:$BA$410,$C691)</f>
        <v>0</v>
      </c>
      <c r="J691">
        <f>SUMIFS('Grid GenerationQueue'!AM$5:AM$410,'Grid GenerationQueue'!$AZ$5:$AZ$410,$B691,'Grid GenerationQueue'!$BA$5:$BA$410,$C691)</f>
        <v>0</v>
      </c>
      <c r="K691">
        <f>SUMIFS('Grid GenerationQueue'!AN$5:AN$410,'Grid GenerationQueue'!$AZ$5:$AZ$410,$B691,'Grid GenerationQueue'!$BA$5:$BA$410,$C691)</f>
        <v>0</v>
      </c>
      <c r="L691">
        <f>SUMIFS('Grid GenerationQueue'!AO$5:AO$410,'Grid GenerationQueue'!$AZ$5:$AZ$410,$B691,'Grid GenerationQueue'!$BA$5:$BA$410,$C691)</f>
        <v>0</v>
      </c>
      <c r="M691">
        <f>SUMIFS('Grid GenerationQueue'!AP$5:AP$410,'Grid GenerationQueue'!$AZ$5:$AZ$410,$B691,'Grid GenerationQueue'!$BA$5:$BA$410,$C691)</f>
        <v>0</v>
      </c>
      <c r="N691">
        <f>SUMIFS('Grid GenerationQueue'!AQ$5:AQ$410,'Grid GenerationQueue'!$AZ$5:$AZ$410,$B691,'Grid GenerationQueue'!$BA$5:$BA$410,$C691)</f>
        <v>0</v>
      </c>
      <c r="O691">
        <f>SUMIFS('Grid GenerationQueue'!AR$5:AR$410,'Grid GenerationQueue'!$AZ$5:$AZ$410,$B691,'Grid GenerationQueue'!$BA$5:$BA$410,$C691)</f>
        <v>0</v>
      </c>
      <c r="Q691">
        <f>SUMIFS('Grid GenerationQueue'!AG$5:AG$410,'Grid GenerationQueue'!$AZ$5:$AZ$410,$B691,'Grid GenerationQueue'!$BA$5:$BA$410,$C691,'Grid GenerationQueue'!$BJ$5:$BJ$410,"Executed")</f>
        <v>0</v>
      </c>
      <c r="R691">
        <f>SUMIFS('Grid GenerationQueue'!AH$5:AH$410,'Grid GenerationQueue'!$AZ$5:$AZ$410,$B691,'Grid GenerationQueue'!$BA$5:$BA$410,$C691,'Grid GenerationQueue'!$BJ$5:$BJ$410,"Executed")</f>
        <v>0</v>
      </c>
      <c r="S691">
        <f>SUMIFS('Grid GenerationQueue'!AI$5:AI$410,'Grid GenerationQueue'!$AZ$5:$AZ$410,$B691,'Grid GenerationQueue'!$BA$5:$BA$410,$C691,'Grid GenerationQueue'!$BJ$5:$BJ$410,"Executed")</f>
        <v>0</v>
      </c>
      <c r="T691">
        <f>SUMIFS('Grid GenerationQueue'!AJ$5:AJ$410,'Grid GenerationQueue'!$AZ$5:$AZ$410,$B691,'Grid GenerationQueue'!$BA$5:$BA$410,$C691,'Grid GenerationQueue'!$BJ$5:$BJ$410,"Executed")</f>
        <v>0</v>
      </c>
      <c r="U691">
        <f>SUMIFS('Grid GenerationQueue'!AK$5:AK$410,'Grid GenerationQueue'!$AZ$5:$AZ$410,$B691,'Grid GenerationQueue'!$BA$5:$BA$410,$C691,'Grid GenerationQueue'!$BJ$5:$BJ$410,"Executed")</f>
        <v>0</v>
      </c>
      <c r="V691">
        <f>SUMIFS('Grid GenerationQueue'!AL$5:AL$410,'Grid GenerationQueue'!$AZ$5:$AZ$410,$B691,'Grid GenerationQueue'!$BA$5:$BA$410,$C691,'Grid GenerationQueue'!$BJ$5:$BJ$410,"Executed")</f>
        <v>0</v>
      </c>
      <c r="W691">
        <f>SUMIFS('Grid GenerationQueue'!AM$5:AM$410,'Grid GenerationQueue'!$AZ$5:$AZ$410,$B691,'Grid GenerationQueue'!$BA$5:$BA$410,$C691,'Grid GenerationQueue'!$BJ$5:$BJ$410,"Executed")</f>
        <v>0</v>
      </c>
      <c r="X691">
        <f>SUMIFS('Grid GenerationQueue'!AN$5:AN$410,'Grid GenerationQueue'!$AZ$5:$AZ$410,$B691,'Grid GenerationQueue'!$BA$5:$BA$410,$C691,'Grid GenerationQueue'!$BJ$5:$BJ$410,"Executed")</f>
        <v>0</v>
      </c>
      <c r="Y691">
        <f>SUMIFS('Grid GenerationQueue'!AO$5:AO$410,'Grid GenerationQueue'!$AZ$5:$AZ$410,$B691,'Grid GenerationQueue'!$BA$5:$BA$410,$C691,'Grid GenerationQueue'!$BJ$5:$BJ$410,"Executed")</f>
        <v>0</v>
      </c>
      <c r="Z691">
        <f>SUMIFS('Grid GenerationQueue'!AP$5:AP$410,'Grid GenerationQueue'!$AZ$5:$AZ$410,$B691,'Grid GenerationQueue'!$BA$5:$BA$410,$C691,'Grid GenerationQueue'!$BJ$5:$BJ$410,"Executed")</f>
        <v>0</v>
      </c>
      <c r="AA691">
        <f>SUMIFS('Grid GenerationQueue'!AQ$5:AQ$410,'Grid GenerationQueue'!$AZ$5:$AZ$410,$B691,'Grid GenerationQueue'!$BA$5:$BA$410,$C691,'Grid GenerationQueue'!$BJ$5:$BJ$410,"Executed")</f>
        <v>0</v>
      </c>
      <c r="AB691">
        <f>SUMIFS('Grid GenerationQueue'!AR$5:AR$410,'Grid GenerationQueue'!$AZ$5:$AZ$410,$B691,'Grid GenerationQueue'!$BA$5:$BA$410,$C691,'Grid GenerationQueue'!$BJ$5:$BJ$410,"Executed")</f>
        <v>0</v>
      </c>
      <c r="AD691">
        <f>SUMIFS('Grid GenerationQueue'!AG$5:AG$410,'Grid GenerationQueue'!$AZ$5:$AZ$410,$B691,'Grid GenerationQueue'!$BA$5:$BA$410,$C691,'Grid GenerationQueue'!$BH$5:$BH$410,"&lt;&gt;"&amp;"")+SUMIFS('Grid GenerationQueue'!AG$5:AG$410,'Grid GenerationQueue'!$AZ$5:$AZ$410,$B691,'Grid GenerationQueue'!$BA$5:$BA$410,$C691,'Grid GenerationQueue'!$BH$5:$BH$410,"",'Grid GenerationQueue'!$AC$5:$AC$410,1)</f>
        <v>0</v>
      </c>
      <c r="AE691">
        <f>SUMIFS('Grid GenerationQueue'!AH$5:AH$410,'Grid GenerationQueue'!$AZ$5:$AZ$410,$B691,'Grid GenerationQueue'!$BA$5:$BA$410,$C691,'Grid GenerationQueue'!$BH$5:$BH$410,"&lt;&gt;"&amp;"")+SUMIFS('Grid GenerationQueue'!AH$5:AH$410,'Grid GenerationQueue'!$AZ$5:$AZ$410,$B691,'Grid GenerationQueue'!$BA$5:$BA$410,$C691,'Grid GenerationQueue'!$BH$5:$BH$410,"",'Grid GenerationQueue'!$AC$5:$AC$410,1)</f>
        <v>0</v>
      </c>
      <c r="AF691">
        <f>SUMIFS('Grid GenerationQueue'!AI$5:AI$410,'Grid GenerationQueue'!$AZ$5:$AZ$410,$B691,'Grid GenerationQueue'!$BA$5:$BA$410,$C691,'Grid GenerationQueue'!$BH$5:$BH$410,"&lt;&gt;"&amp;"")+SUMIFS('Grid GenerationQueue'!AI$5:AI$410,'Grid GenerationQueue'!$AZ$5:$AZ$410,$B691,'Grid GenerationQueue'!$BA$5:$BA$410,$C691,'Grid GenerationQueue'!$BH$5:$BH$410,"",'Grid GenerationQueue'!$AC$5:$AC$410,1)</f>
        <v>0</v>
      </c>
      <c r="AG691">
        <f>SUMIFS('Grid GenerationQueue'!AJ$5:AJ$410,'Grid GenerationQueue'!$AZ$5:$AZ$410,$B691,'Grid GenerationQueue'!$BA$5:$BA$410,$C691,'Grid GenerationQueue'!$BH$5:$BH$410,"&lt;&gt;"&amp;"")+SUMIFS('Grid GenerationQueue'!AJ$5:AJ$410,'Grid GenerationQueue'!$AZ$5:$AZ$410,$B691,'Grid GenerationQueue'!$BA$5:$BA$410,$C691,'Grid GenerationQueue'!$BH$5:$BH$410,"",'Grid GenerationQueue'!$AC$5:$AC$410,1)</f>
        <v>0</v>
      </c>
      <c r="AH691">
        <f>SUMIFS('Grid GenerationQueue'!AK$5:AK$410,'Grid GenerationQueue'!$AZ$5:$AZ$410,$B691,'Grid GenerationQueue'!$BA$5:$BA$410,$C691,'Grid GenerationQueue'!$BH$5:$BH$410,"&lt;&gt;"&amp;"")+SUMIFS('Grid GenerationQueue'!AK$5:AK$410,'Grid GenerationQueue'!$AZ$5:$AZ$410,$B691,'Grid GenerationQueue'!$BA$5:$BA$410,$C691,'Grid GenerationQueue'!$BH$5:$BH$410,"",'Grid GenerationQueue'!$AC$5:$AC$410,1)</f>
        <v>0</v>
      </c>
      <c r="AI691">
        <f>SUMIFS('Grid GenerationQueue'!AL$5:AL$410,'Grid GenerationQueue'!$AZ$5:$AZ$410,$B691,'Grid GenerationQueue'!$BA$5:$BA$410,$C691,'Grid GenerationQueue'!$BH$5:$BH$410,"&lt;&gt;"&amp;"")+SUMIFS('Grid GenerationQueue'!AL$5:AL$410,'Grid GenerationQueue'!$AZ$5:$AZ$410,$B691,'Grid GenerationQueue'!$BA$5:$BA$410,$C691,'Grid GenerationQueue'!$BH$5:$BH$410,"",'Grid GenerationQueue'!$AC$5:$AC$410,1)</f>
        <v>0</v>
      </c>
      <c r="AJ691">
        <f>SUMIFS('Grid GenerationQueue'!AM$5:AM$410,'Grid GenerationQueue'!$AZ$5:$AZ$410,$B691,'Grid GenerationQueue'!$BA$5:$BA$410,$C691,'Grid GenerationQueue'!$BH$5:$BH$410,"&lt;&gt;"&amp;"")+SUMIFS('Grid GenerationQueue'!AM$5:AM$410,'Grid GenerationQueue'!$AZ$5:$AZ$410,$B691,'Grid GenerationQueue'!$BA$5:$BA$410,$C691,'Grid GenerationQueue'!$BH$5:$BH$410,"",'Grid GenerationQueue'!$AC$5:$AC$410,1)</f>
        <v>0</v>
      </c>
      <c r="AK691">
        <f>SUMIFS('Grid GenerationQueue'!AN$5:AN$410,'Grid GenerationQueue'!$AZ$5:$AZ$410,$B691,'Grid GenerationQueue'!$BA$5:$BA$410,$C691,'Grid GenerationQueue'!$BH$5:$BH$410,"&lt;&gt;"&amp;"")+SUMIFS('Grid GenerationQueue'!AN$5:AN$410,'Grid GenerationQueue'!$AZ$5:$AZ$410,$B691,'Grid GenerationQueue'!$BA$5:$BA$410,$C691,'Grid GenerationQueue'!$BH$5:$BH$410,"",'Grid GenerationQueue'!$AC$5:$AC$410,1)</f>
        <v>0</v>
      </c>
      <c r="AL691">
        <f>SUMIFS('Grid GenerationQueue'!AO$5:AO$410,'Grid GenerationQueue'!$AZ$5:$AZ$410,$B691,'Grid GenerationQueue'!$BA$5:$BA$410,$C691,'Grid GenerationQueue'!$BH$5:$BH$410,"&lt;&gt;"&amp;"")+SUMIFS('Grid GenerationQueue'!AO$5:AO$410,'Grid GenerationQueue'!$AZ$5:$AZ$410,$B691,'Grid GenerationQueue'!$BA$5:$BA$410,$C691,'Grid GenerationQueue'!$BH$5:$BH$410,"",'Grid GenerationQueue'!$AC$5:$AC$410,1)</f>
        <v>0</v>
      </c>
      <c r="AM691">
        <f>SUMIFS('Grid GenerationQueue'!AP$5:AP$410,'Grid GenerationQueue'!$AZ$5:$AZ$410,$B691,'Grid GenerationQueue'!$BA$5:$BA$410,$C691,'Grid GenerationQueue'!$BH$5:$BH$410,"&lt;&gt;"&amp;"")+SUMIFS('Grid GenerationQueue'!AP$5:AP$410,'Grid GenerationQueue'!$AZ$5:$AZ$410,$B691,'Grid GenerationQueue'!$BA$5:$BA$410,$C691,'Grid GenerationQueue'!$BH$5:$BH$410,"",'Grid GenerationQueue'!$AC$5:$AC$410,1)</f>
        <v>0</v>
      </c>
      <c r="AN691">
        <f>SUMIFS('Grid GenerationQueue'!AQ$5:AQ$410,'Grid GenerationQueue'!$AZ$5:$AZ$410,$B691,'Grid GenerationQueue'!$BA$5:$BA$410,$C691,'Grid GenerationQueue'!$BH$5:$BH$410,"&lt;&gt;"&amp;"")+SUMIFS('Grid GenerationQueue'!AQ$5:AQ$410,'Grid GenerationQueue'!$AZ$5:$AZ$410,$B691,'Grid GenerationQueue'!$BA$5:$BA$410,$C691,'Grid GenerationQueue'!$BH$5:$BH$410,"",'Grid GenerationQueue'!$AC$5:$AC$410,1)</f>
        <v>0</v>
      </c>
      <c r="AO691">
        <f>SUMIFS('Grid GenerationQueue'!AR$5:AR$410,'Grid GenerationQueue'!$AZ$5:$AZ$410,$B691,'Grid GenerationQueue'!$BA$5:$BA$410,$C691,'Grid GenerationQueue'!$BH$5:$BH$410,"&lt;&gt;"&amp;"")+SUMIFS('Grid GenerationQueue'!AR$5:AR$410,'Grid GenerationQueue'!$AZ$5:$AZ$410,$B691,'Grid GenerationQueue'!$BA$5:$BA$410,$C691,'Grid GenerationQueue'!$BH$5:$BH$410,"",'Grid GenerationQueue'!$AC$5:$AC$410,1)</f>
        <v>0</v>
      </c>
      <c r="AQ691">
        <f>SUMIFS('Grid GenerationQueue'!AG$5:AG$410,'Grid GenerationQueue'!$AZ$5:$AZ$410,$B691,'Grid GenerationQueue'!$BA$5:$BA$410,$C691,'Grid GenerationQueue'!$BK$5:$BK$410,"&gt;0")</f>
        <v>0</v>
      </c>
      <c r="AR691">
        <f>SUMIFS('Grid GenerationQueue'!AH$5:AH$410,'Grid GenerationQueue'!$AZ$5:$AZ$410,$B691,'Grid GenerationQueue'!$BA$5:$BA$410,$C691,'Grid GenerationQueue'!$BK$5:$BK$410,"&gt;0")</f>
        <v>0</v>
      </c>
      <c r="AS691">
        <f>SUMIFS('Grid GenerationQueue'!AI$5:AI$410,'Grid GenerationQueue'!$AZ$5:$AZ$410,$B691,'Grid GenerationQueue'!$BA$5:$BA$410,$C691,'Grid GenerationQueue'!$BK$5:$BK$410,"&gt;0")</f>
        <v>0</v>
      </c>
      <c r="AT691">
        <f>SUMIFS('Grid GenerationQueue'!AJ$5:AJ$410,'Grid GenerationQueue'!$AZ$5:$AZ$410,$B691,'Grid GenerationQueue'!$BA$5:$BA$410,$C691,'Grid GenerationQueue'!$BK$5:$BK$410,"&gt;0")</f>
        <v>0</v>
      </c>
      <c r="AU691">
        <f>SUMIFS('Grid GenerationQueue'!AK$5:AK$410,'Grid GenerationQueue'!$AZ$5:$AZ$410,$B691,'Grid GenerationQueue'!$BA$5:$BA$410,$C691,'Grid GenerationQueue'!$BK$5:$BK$410,"&gt;0")</f>
        <v>0</v>
      </c>
      <c r="AV691">
        <f>SUMIFS('Grid GenerationQueue'!AL$5:AL$410,'Grid GenerationQueue'!$AZ$5:$AZ$410,$B691,'Grid GenerationQueue'!$BA$5:$BA$410,$C691,'Grid GenerationQueue'!$BK$5:$BK$410,"&gt;0")</f>
        <v>0</v>
      </c>
      <c r="AW691">
        <f>SUMIFS('Grid GenerationQueue'!AM$5:AM$410,'Grid GenerationQueue'!$AZ$5:$AZ$410,$B691,'Grid GenerationQueue'!$BA$5:$BA$410,$C691,'Grid GenerationQueue'!$BK$5:$BK$410,"&gt;0")</f>
        <v>0</v>
      </c>
      <c r="AX691">
        <f>SUMIFS('Grid GenerationQueue'!AN$5:AN$410,'Grid GenerationQueue'!$AZ$5:$AZ$410,$B691,'Grid GenerationQueue'!$BA$5:$BA$410,$C691,'Grid GenerationQueue'!$BK$5:$BK$410,"&gt;0")</f>
        <v>0</v>
      </c>
      <c r="AY691">
        <f>SUMIFS('Grid GenerationQueue'!AO$5:AO$410,'Grid GenerationQueue'!$AZ$5:$AZ$410,$B691,'Grid GenerationQueue'!$BA$5:$BA$410,$C691,'Grid GenerationQueue'!$BK$5:$BK$410,"&gt;0")</f>
        <v>0</v>
      </c>
      <c r="AZ691">
        <f>SUMIFS('Grid GenerationQueue'!AP$5:AP$410,'Grid GenerationQueue'!$AZ$5:$AZ$410,$B691,'Grid GenerationQueue'!$BA$5:$BA$410,$C691,'Grid GenerationQueue'!$BK$5:$BK$410,"&gt;0")</f>
        <v>0</v>
      </c>
      <c r="BA691">
        <f>SUMIFS('Grid GenerationQueue'!AQ$5:AQ$410,'Grid GenerationQueue'!$AZ$5:$AZ$410,$B691,'Grid GenerationQueue'!$BA$5:$BA$410,$C691,'Grid GenerationQueue'!$BK$5:$BK$410,"&gt;0")</f>
        <v>0</v>
      </c>
      <c r="BB691">
        <f>SUMIFS('Grid GenerationQueue'!AR$5:AR$410,'Grid GenerationQueue'!$AZ$5:$AZ$410,$B691,'Grid GenerationQueue'!$BA$5:$BA$410,$C691,'Grid GenerationQueue'!$BK$5:$BK$410,"&gt;0")</f>
        <v>0</v>
      </c>
      <c r="BD691">
        <f>SUMIFS('Grid GenerationQueue'!AG$5:AG$410,'Grid GenerationQueue'!$AZ$5:$AZ$410,$B691,'Grid GenerationQueue'!$BA$5:$BA$410,$C691,'Grid GenerationQueue'!$BD$5:$BD$410,"&lt;="&amp;$BE$3)</f>
        <v>0</v>
      </c>
      <c r="BE691">
        <f>SUMIFS('Grid GenerationQueue'!AH$5:AH$410,'Grid GenerationQueue'!$AZ$5:$AZ$410,$B691,'Grid GenerationQueue'!$BA$5:$BA$410,$C691,'Grid GenerationQueue'!$BD$5:$BD$410,"&lt;="&amp;$BE$3)</f>
        <v>0</v>
      </c>
      <c r="BF691">
        <f>SUMIFS('Grid GenerationQueue'!AI$5:AI$410,'Grid GenerationQueue'!$AZ$5:$AZ$410,$B691,'Grid GenerationQueue'!$BA$5:$BA$410,$C691,'Grid GenerationQueue'!$BD$5:$BD$410,"&lt;="&amp;$BE$3)</f>
        <v>0</v>
      </c>
      <c r="BG691">
        <f>SUMIFS('Grid GenerationQueue'!AJ$5:AJ$410,'Grid GenerationQueue'!$AZ$5:$AZ$410,$B691,'Grid GenerationQueue'!$BA$5:$BA$410,$C691,'Grid GenerationQueue'!$BD$5:$BD$410,"&lt;="&amp;$BE$3)</f>
        <v>0</v>
      </c>
      <c r="BH691">
        <f>SUMIFS('Grid GenerationQueue'!AK$5:AK$410,'Grid GenerationQueue'!$AZ$5:$AZ$410,$B691,'Grid GenerationQueue'!$BA$5:$BA$410,$C691,'Grid GenerationQueue'!$BD$5:$BD$410,"&lt;="&amp;$BE$3)</f>
        <v>0</v>
      </c>
      <c r="BI691">
        <f>SUMIFS('Grid GenerationQueue'!AL$5:AL$410,'Grid GenerationQueue'!$AZ$5:$AZ$410,$B691,'Grid GenerationQueue'!$BA$5:$BA$410,$C691,'Grid GenerationQueue'!$BD$5:$BD$410,"&lt;="&amp;$BE$3)</f>
        <v>0</v>
      </c>
      <c r="BJ691">
        <f>SUMIFS('Grid GenerationQueue'!AM$5:AM$410,'Grid GenerationQueue'!$AZ$5:$AZ$410,$B691,'Grid GenerationQueue'!$BA$5:$BA$410,$C691,'Grid GenerationQueue'!$BD$5:$BD$410,"&lt;="&amp;$BE$3)</f>
        <v>0</v>
      </c>
      <c r="BK691">
        <f>SUMIFS('Grid GenerationQueue'!AN$5:AN$410,'Grid GenerationQueue'!$AZ$5:$AZ$410,$B691,'Grid GenerationQueue'!$BA$5:$BA$410,$C691,'Grid GenerationQueue'!$BD$5:$BD$410,"&lt;="&amp;$BE$3)</f>
        <v>0</v>
      </c>
      <c r="BL691">
        <f>SUMIFS('Grid GenerationQueue'!AO$5:AO$410,'Grid GenerationQueue'!$AZ$5:$AZ$410,$B691,'Grid GenerationQueue'!$BA$5:$BA$410,$C691,'Grid GenerationQueue'!$BD$5:$BD$410,"&lt;="&amp;$BE$3)</f>
        <v>0</v>
      </c>
      <c r="BM691">
        <f>SUMIFS('Grid GenerationQueue'!AP$5:AP$410,'Grid GenerationQueue'!$AZ$5:$AZ$410,$B691,'Grid GenerationQueue'!$BA$5:$BA$410,$C691,'Grid GenerationQueue'!$BD$5:$BD$410,"&lt;="&amp;$BE$3)</f>
        <v>0</v>
      </c>
      <c r="BN691">
        <f>SUMIFS('Grid GenerationQueue'!AQ$5:AQ$410,'Grid GenerationQueue'!$AZ$5:$AZ$410,$B691,'Grid GenerationQueue'!$BA$5:$BA$410,$C691,'Grid GenerationQueue'!$BD$5:$BD$410,"&lt;="&amp;$BE$3)</f>
        <v>0</v>
      </c>
      <c r="BO691">
        <f>SUMIFS('Grid GenerationQueue'!AR$5:AR$410,'Grid GenerationQueue'!$AZ$5:$AZ$410,$B691,'Grid GenerationQueue'!$BA$5:$BA$410,$C691,'Grid GenerationQueue'!$BD$5:$BD$410,"&lt;="&amp;$BE$3)</f>
        <v>0</v>
      </c>
      <c r="BQ691">
        <f>SUMIFS('Grid GenerationQueue'!AG$5:AG$410,'Grid GenerationQueue'!$AZ$5:$AZ$410,$B691,'Grid GenerationQueue'!$BA$5:$BA$410,$C691,'Grid GenerationQueue'!$BJ$5:$BJ$410,"Executed",'Grid GenerationQueue'!$BD$5:$BD$410,"&lt;="&amp;$BE$3)</f>
        <v>0</v>
      </c>
      <c r="BR691">
        <f>SUMIFS('Grid GenerationQueue'!AH$5:AH$410,'Grid GenerationQueue'!$AZ$5:$AZ$410,$B691,'Grid GenerationQueue'!$BA$5:$BA$410,$C691,'Grid GenerationQueue'!$BJ$5:$BJ$410,"Executed",'Grid GenerationQueue'!$BD$5:$BD$410,"&lt;="&amp;$BE$3)</f>
        <v>0</v>
      </c>
      <c r="BS691">
        <f>SUMIFS('Grid GenerationQueue'!AI$5:AI$410,'Grid GenerationQueue'!$AZ$5:$AZ$410,$B691,'Grid GenerationQueue'!$BA$5:$BA$410,$C691,'Grid GenerationQueue'!$BJ$5:$BJ$410,"Executed",'Grid GenerationQueue'!$BD$5:$BD$410,"&lt;="&amp;$BE$3)</f>
        <v>0</v>
      </c>
      <c r="BT691">
        <f>SUMIFS('Grid GenerationQueue'!AJ$5:AJ$410,'Grid GenerationQueue'!$AZ$5:$AZ$410,$B691,'Grid GenerationQueue'!$BA$5:$BA$410,$C691,'Grid GenerationQueue'!$BJ$5:$BJ$410,"Executed",'Grid GenerationQueue'!$BD$5:$BD$410,"&lt;="&amp;$BE$3)</f>
        <v>0</v>
      </c>
      <c r="BU691">
        <f>SUMIFS('Grid GenerationQueue'!AK$5:AK$410,'Grid GenerationQueue'!$AZ$5:$AZ$410,$B691,'Grid GenerationQueue'!$BA$5:$BA$410,$C691,'Grid GenerationQueue'!$BJ$5:$BJ$410,"Executed",'Grid GenerationQueue'!$BD$5:$BD$410,"&lt;="&amp;$BE$3)</f>
        <v>0</v>
      </c>
      <c r="BV691">
        <f>SUMIFS('Grid GenerationQueue'!AL$5:AL$410,'Grid GenerationQueue'!$AZ$5:$AZ$410,$B691,'Grid GenerationQueue'!$BA$5:$BA$410,$C691,'Grid GenerationQueue'!$BJ$5:$BJ$410,"Executed",'Grid GenerationQueue'!$BD$5:$BD$410,"&lt;="&amp;$BE$3)</f>
        <v>0</v>
      </c>
      <c r="BW691">
        <f>SUMIFS('Grid GenerationQueue'!AM$5:AM$410,'Grid GenerationQueue'!$AZ$5:$AZ$410,$B691,'Grid GenerationQueue'!$BA$5:$BA$410,$C691,'Grid GenerationQueue'!$BJ$5:$BJ$410,"Executed",'Grid GenerationQueue'!$BD$5:$BD$410,"&lt;="&amp;$BE$3)</f>
        <v>0</v>
      </c>
      <c r="BX691">
        <f>SUMIFS('Grid GenerationQueue'!AN$5:AN$410,'Grid GenerationQueue'!$AZ$5:$AZ$410,$B691,'Grid GenerationQueue'!$BA$5:$BA$410,$C691,'Grid GenerationQueue'!$BJ$5:$BJ$410,"Executed",'Grid GenerationQueue'!$BD$5:$BD$410,"&lt;="&amp;$BE$3)</f>
        <v>0</v>
      </c>
      <c r="BY691">
        <f>SUMIFS('Grid GenerationQueue'!AO$5:AO$410,'Grid GenerationQueue'!$AZ$5:$AZ$410,$B691,'Grid GenerationQueue'!$BA$5:$BA$410,$C691,'Grid GenerationQueue'!$BJ$5:$BJ$410,"Executed",'Grid GenerationQueue'!$BD$5:$BD$410,"&lt;="&amp;$BE$3)</f>
        <v>0</v>
      </c>
      <c r="BZ691">
        <f>SUMIFS('Grid GenerationQueue'!AP$5:AP$410,'Grid GenerationQueue'!$AZ$5:$AZ$410,$B691,'Grid GenerationQueue'!$BA$5:$BA$410,$C691,'Grid GenerationQueue'!$BJ$5:$BJ$410,"Executed",'Grid GenerationQueue'!$BD$5:$BD$410,"&lt;="&amp;$BE$3)</f>
        <v>0</v>
      </c>
      <c r="CA691">
        <f>SUMIFS('Grid GenerationQueue'!AQ$5:AQ$410,'Grid GenerationQueue'!$AZ$5:$AZ$410,$B691,'Grid GenerationQueue'!$BA$5:$BA$410,$C691,'Grid GenerationQueue'!$BJ$5:$BJ$410,"Executed",'Grid GenerationQueue'!$BD$5:$BD$410,"&lt;="&amp;$BE$3)</f>
        <v>0</v>
      </c>
      <c r="CB691">
        <f>SUMIFS('Grid GenerationQueue'!AR$5:AR$410,'Grid GenerationQueue'!$AZ$5:$AZ$410,$B691,'Grid GenerationQueue'!$BA$5:$BA$410,$C691,'Grid GenerationQueue'!$BJ$5:$BJ$410,"Executed",'Grid GenerationQueue'!$BD$5:$BD$410,"&lt;="&amp;$BE$3)</f>
        <v>0</v>
      </c>
      <c r="CD691">
        <f>SUMIFS('Grid GenerationQueue'!AG$5:AG$410,'Grid GenerationQueue'!$AZ$5:$AZ$410,$B691,'Grid GenerationQueue'!$BA$5:$BA$410,$C691,'Grid GenerationQueue'!$BH$5:$BH$410,"&lt;&gt;"&amp;"",'Grid GenerationQueue'!$BD$5:$BD$410,"&lt;="&amp;$BE$3)</f>
        <v>0</v>
      </c>
      <c r="CE691">
        <f>SUMIFS('Grid GenerationQueue'!AH$5:AH$410,'Grid GenerationQueue'!$AZ$5:$AZ$410,$B691,'Grid GenerationQueue'!$BA$5:$BA$410,$C691,'Grid GenerationQueue'!$BH$5:$BH$410,"&lt;&gt;"&amp;"",'Grid GenerationQueue'!$BD$5:$BD$410,"&lt;="&amp;$BE$3)</f>
        <v>0</v>
      </c>
      <c r="CF691">
        <f>SUMIFS('Grid GenerationQueue'!AI$5:AI$410,'Grid GenerationQueue'!$AZ$5:$AZ$410,$B691,'Grid GenerationQueue'!$BA$5:$BA$410,$C691,'Grid GenerationQueue'!$BH$5:$BH$410,"&lt;&gt;"&amp;"",'Grid GenerationQueue'!$BD$5:$BD$410,"&lt;="&amp;$BE$3)</f>
        <v>0</v>
      </c>
      <c r="CG691">
        <f>SUMIFS('Grid GenerationQueue'!AJ$5:AJ$410,'Grid GenerationQueue'!$AZ$5:$AZ$410,$B691,'Grid GenerationQueue'!$BA$5:$BA$410,$C691,'Grid GenerationQueue'!$BH$5:$BH$410,"&lt;&gt;"&amp;"",'Grid GenerationQueue'!$BD$5:$BD$410,"&lt;="&amp;$BE$3)</f>
        <v>0</v>
      </c>
      <c r="CH691">
        <f>SUMIFS('Grid GenerationQueue'!AK$5:AK$410,'Grid GenerationQueue'!$AZ$5:$AZ$410,$B691,'Grid GenerationQueue'!$BA$5:$BA$410,$C691,'Grid GenerationQueue'!$BH$5:$BH$410,"&lt;&gt;"&amp;"",'Grid GenerationQueue'!$BD$5:$BD$410,"&lt;="&amp;$BE$3)</f>
        <v>0</v>
      </c>
      <c r="CI691">
        <f>SUMIFS('Grid GenerationQueue'!AL$5:AL$410,'Grid GenerationQueue'!$AZ$5:$AZ$410,$B691,'Grid GenerationQueue'!$BA$5:$BA$410,$C691,'Grid GenerationQueue'!$BH$5:$BH$410,"&lt;&gt;"&amp;"",'Grid GenerationQueue'!$BD$5:$BD$410,"&lt;="&amp;$BE$3)</f>
        <v>0</v>
      </c>
      <c r="CJ691">
        <f>SUMIFS('Grid GenerationQueue'!AM$5:AM$410,'Grid GenerationQueue'!$AZ$5:$AZ$410,$B691,'Grid GenerationQueue'!$BA$5:$BA$410,$C691,'Grid GenerationQueue'!$BH$5:$BH$410,"&lt;&gt;"&amp;"",'Grid GenerationQueue'!$BD$5:$BD$410,"&lt;="&amp;$BE$3)</f>
        <v>0</v>
      </c>
      <c r="CK691">
        <f>SUMIFS('Grid GenerationQueue'!AN$5:AN$410,'Grid GenerationQueue'!$AZ$5:$AZ$410,$B691,'Grid GenerationQueue'!$BA$5:$BA$410,$C691,'Grid GenerationQueue'!$BH$5:$BH$410,"&lt;&gt;"&amp;"",'Grid GenerationQueue'!$BD$5:$BD$410,"&lt;="&amp;$BE$3)</f>
        <v>0</v>
      </c>
      <c r="CL691">
        <f>SUMIFS('Grid GenerationQueue'!AO$5:AO$410,'Grid GenerationQueue'!$AZ$5:$AZ$410,$B691,'Grid GenerationQueue'!$BA$5:$BA$410,$C691,'Grid GenerationQueue'!$BH$5:$BH$410,"&lt;&gt;"&amp;"",'Grid GenerationQueue'!$BD$5:$BD$410,"&lt;="&amp;$BE$3)</f>
        <v>0</v>
      </c>
      <c r="CM691">
        <f>SUMIFS('Grid GenerationQueue'!AP$5:AP$410,'Grid GenerationQueue'!$AZ$5:$AZ$410,$B691,'Grid GenerationQueue'!$BA$5:$BA$410,$C691,'Grid GenerationQueue'!$BH$5:$BH$410,"&lt;&gt;"&amp;"",'Grid GenerationQueue'!$BD$5:$BD$410,"&lt;="&amp;$BE$3)</f>
        <v>0</v>
      </c>
      <c r="CN691">
        <f>SUMIFS('Grid GenerationQueue'!AQ$5:AQ$410,'Grid GenerationQueue'!$AZ$5:$AZ$410,$B691,'Grid GenerationQueue'!$BA$5:$BA$410,$C691,'Grid GenerationQueue'!$BH$5:$BH$410,"&lt;&gt;"&amp;"",'Grid GenerationQueue'!$BD$5:$BD$410,"&lt;="&amp;$BE$3)</f>
        <v>0</v>
      </c>
      <c r="CO691">
        <f>SUMIFS('Grid GenerationQueue'!AR$5:AR$410,'Grid GenerationQueue'!$AZ$5:$AZ$410,$B691,'Grid GenerationQueue'!$BA$5:$BA$410,$C691,'Grid GenerationQueue'!$BH$5:$BH$410,"&lt;&gt;"&amp;"",'Grid GenerationQueue'!$BD$5:$BD$410,"&lt;="&amp;$BE$3)</f>
        <v>0</v>
      </c>
      <c r="CQ691">
        <f>SUMIFS('Grid GenerationQueue'!AG$5:AG$410,'Grid GenerationQueue'!$AZ$5:$AZ$410,$B691,'Grid GenerationQueue'!$BA$5:$BA$410,$C691,'Grid GenerationQueue'!$BK$5:$BK$410,"&gt;0",'Grid GenerationQueue'!$BD$5:$BD$410,"&lt;="&amp;$BE$3)</f>
        <v>0</v>
      </c>
      <c r="CR691">
        <f>SUMIFS('Grid GenerationQueue'!AH$5:AH$410,'Grid GenerationQueue'!$AZ$5:$AZ$410,$B691,'Grid GenerationQueue'!$BA$5:$BA$410,$C691,'Grid GenerationQueue'!$BK$5:$BK$410,"&gt;0",'Grid GenerationQueue'!$BD$5:$BD$410,"&lt;="&amp;$BE$3)</f>
        <v>0</v>
      </c>
      <c r="CS691">
        <f>SUMIFS('Grid GenerationQueue'!AI$5:AI$410,'Grid GenerationQueue'!$AZ$5:$AZ$410,$B691,'Grid GenerationQueue'!$BA$5:$BA$410,$C691,'Grid GenerationQueue'!$BK$5:$BK$410,"&gt;0",'Grid GenerationQueue'!$BD$5:$BD$410,"&lt;="&amp;$BE$3)</f>
        <v>0</v>
      </c>
      <c r="CT691">
        <f>SUMIFS('Grid GenerationQueue'!AJ$5:AJ$410,'Grid GenerationQueue'!$AZ$5:$AZ$410,$B691,'Grid GenerationQueue'!$BA$5:$BA$410,$C691,'Grid GenerationQueue'!$BK$5:$BK$410,"&gt;0",'Grid GenerationQueue'!$BD$5:$BD$410,"&lt;="&amp;$BE$3)</f>
        <v>0</v>
      </c>
      <c r="CU691">
        <f>SUMIFS('Grid GenerationQueue'!AK$5:AK$410,'Grid GenerationQueue'!$AZ$5:$AZ$410,$B691,'Grid GenerationQueue'!$BA$5:$BA$410,$C691,'Grid GenerationQueue'!$BK$5:$BK$410,"&gt;0",'Grid GenerationQueue'!$BD$5:$BD$410,"&lt;="&amp;$BE$3)</f>
        <v>0</v>
      </c>
      <c r="CV691">
        <f>SUMIFS('Grid GenerationQueue'!AL$5:AL$410,'Grid GenerationQueue'!$AZ$5:$AZ$410,$B691,'Grid GenerationQueue'!$BA$5:$BA$410,$C691,'Grid GenerationQueue'!$BK$5:$BK$410,"&gt;0",'Grid GenerationQueue'!$BD$5:$BD$410,"&lt;="&amp;$BE$3)</f>
        <v>0</v>
      </c>
      <c r="CW691">
        <f>SUMIFS('Grid GenerationQueue'!AM$5:AM$410,'Grid GenerationQueue'!$AZ$5:$AZ$410,$B691,'Grid GenerationQueue'!$BA$5:$BA$410,$C691,'Grid GenerationQueue'!$BK$5:$BK$410,"&gt;0",'Grid GenerationQueue'!$BD$5:$BD$410,"&lt;="&amp;$BE$3)</f>
        <v>0</v>
      </c>
      <c r="CX691">
        <f>SUMIFS('Grid GenerationQueue'!AN$5:AN$410,'Grid GenerationQueue'!$AZ$5:$AZ$410,$B691,'Grid GenerationQueue'!$BA$5:$BA$410,$C691,'Grid GenerationQueue'!$BK$5:$BK$410,"&gt;0",'Grid GenerationQueue'!$BD$5:$BD$410,"&lt;="&amp;$BE$3)</f>
        <v>0</v>
      </c>
      <c r="CY691">
        <f>SUMIFS('Grid GenerationQueue'!AO$5:AO$410,'Grid GenerationQueue'!$AZ$5:$AZ$410,$B691,'Grid GenerationQueue'!$BA$5:$BA$410,$C691,'Grid GenerationQueue'!$BK$5:$BK$410,"&gt;0",'Grid GenerationQueue'!$BD$5:$BD$410,"&lt;="&amp;$BE$3)</f>
        <v>0</v>
      </c>
      <c r="CZ691">
        <f>SUMIFS('Grid GenerationQueue'!AP$5:AP$410,'Grid GenerationQueue'!$AZ$5:$AZ$410,$B691,'Grid GenerationQueue'!$BA$5:$BA$410,$C691,'Grid GenerationQueue'!$BK$5:$BK$410,"&gt;0",'Grid GenerationQueue'!$BD$5:$BD$410,"&lt;="&amp;$BE$3)</f>
        <v>0</v>
      </c>
      <c r="DA691">
        <f>SUMIFS('Grid GenerationQueue'!AQ$5:AQ$410,'Grid GenerationQueue'!$AZ$5:$AZ$410,$B691,'Grid GenerationQueue'!$BA$5:$BA$410,$C691,'Grid GenerationQueue'!$BK$5:$BK$410,"&gt;0",'Grid GenerationQueue'!$BD$5:$BD$410,"&lt;="&amp;$BE$3)</f>
        <v>0</v>
      </c>
      <c r="DB691">
        <f>SUMIFS('Grid GenerationQueue'!AR$5:AR$410,'Grid GenerationQueue'!$AZ$5:$AZ$410,$B691,'Grid GenerationQueue'!$BA$5:$BA$410,$C691,'Grid GenerationQueue'!$BK$5:$BK$410,"&gt;0",'Grid GenerationQueue'!$BD$5:$BD$410,"&lt;="&amp;$BE$3)</f>
        <v>0</v>
      </c>
    </row>
    <row r="692" spans="1:106" x14ac:dyDescent="0.35">
      <c r="A692" t="s">
        <v>4752</v>
      </c>
      <c r="B692" t="s">
        <v>5086</v>
      </c>
      <c r="C692">
        <v>115</v>
      </c>
      <c r="D692">
        <f>SUMIFS('Grid GenerationQueue'!AG$5:AG$410,'Grid GenerationQueue'!$AZ$5:$AZ$410,$B692,'Grid GenerationQueue'!$BA$5:$BA$410,$C692)</f>
        <v>0</v>
      </c>
      <c r="E692">
        <f>SUMIFS('Grid GenerationQueue'!AH$5:AH$410,'Grid GenerationQueue'!$AZ$5:$AZ$410,$B692,'Grid GenerationQueue'!$BA$5:$BA$410,$C692)</f>
        <v>0</v>
      </c>
      <c r="F692">
        <f>SUMIFS('Grid GenerationQueue'!AI$5:AI$410,'Grid GenerationQueue'!$AZ$5:$AZ$410,$B692,'Grid GenerationQueue'!$BA$5:$BA$410,$C692)</f>
        <v>0</v>
      </c>
      <c r="G692">
        <f>SUMIFS('Grid GenerationQueue'!AJ$5:AJ$410,'Grid GenerationQueue'!$AZ$5:$AZ$410,$B692,'Grid GenerationQueue'!$BA$5:$BA$410,$C692)</f>
        <v>0</v>
      </c>
      <c r="H692">
        <f>SUMIFS('Grid GenerationQueue'!AK$5:AK$410,'Grid GenerationQueue'!$AZ$5:$AZ$410,$B692,'Grid GenerationQueue'!$BA$5:$BA$410,$C692)</f>
        <v>0</v>
      </c>
      <c r="I692">
        <f>SUMIFS('Grid GenerationQueue'!AL$5:AL$410,'Grid GenerationQueue'!$AZ$5:$AZ$410,$B692,'Grid GenerationQueue'!$BA$5:$BA$410,$C692)</f>
        <v>0</v>
      </c>
      <c r="J692">
        <f>SUMIFS('Grid GenerationQueue'!AM$5:AM$410,'Grid GenerationQueue'!$AZ$5:$AZ$410,$B692,'Grid GenerationQueue'!$BA$5:$BA$410,$C692)</f>
        <v>0</v>
      </c>
      <c r="K692">
        <f>SUMIFS('Grid GenerationQueue'!AN$5:AN$410,'Grid GenerationQueue'!$AZ$5:$AZ$410,$B692,'Grid GenerationQueue'!$BA$5:$BA$410,$C692)</f>
        <v>0</v>
      </c>
      <c r="L692">
        <f>SUMIFS('Grid GenerationQueue'!AO$5:AO$410,'Grid GenerationQueue'!$AZ$5:$AZ$410,$B692,'Grid GenerationQueue'!$BA$5:$BA$410,$C692)</f>
        <v>0</v>
      </c>
      <c r="M692">
        <f>SUMIFS('Grid GenerationQueue'!AP$5:AP$410,'Grid GenerationQueue'!$AZ$5:$AZ$410,$B692,'Grid GenerationQueue'!$BA$5:$BA$410,$C692)</f>
        <v>0</v>
      </c>
      <c r="N692">
        <f>SUMIFS('Grid GenerationQueue'!AQ$5:AQ$410,'Grid GenerationQueue'!$AZ$5:$AZ$410,$B692,'Grid GenerationQueue'!$BA$5:$BA$410,$C692)</f>
        <v>0</v>
      </c>
      <c r="O692">
        <f>SUMIFS('Grid GenerationQueue'!AR$5:AR$410,'Grid GenerationQueue'!$AZ$5:$AZ$410,$B692,'Grid GenerationQueue'!$BA$5:$BA$410,$C692)</f>
        <v>0</v>
      </c>
      <c r="Q692">
        <f>SUMIFS('Grid GenerationQueue'!AG$5:AG$410,'Grid GenerationQueue'!$AZ$5:$AZ$410,$B692,'Grid GenerationQueue'!$BA$5:$BA$410,$C692,'Grid GenerationQueue'!$BJ$5:$BJ$410,"Executed")</f>
        <v>0</v>
      </c>
      <c r="R692">
        <f>SUMIFS('Grid GenerationQueue'!AH$5:AH$410,'Grid GenerationQueue'!$AZ$5:$AZ$410,$B692,'Grid GenerationQueue'!$BA$5:$BA$410,$C692,'Grid GenerationQueue'!$BJ$5:$BJ$410,"Executed")</f>
        <v>0</v>
      </c>
      <c r="S692">
        <f>SUMIFS('Grid GenerationQueue'!AI$5:AI$410,'Grid GenerationQueue'!$AZ$5:$AZ$410,$B692,'Grid GenerationQueue'!$BA$5:$BA$410,$C692,'Grid GenerationQueue'!$BJ$5:$BJ$410,"Executed")</f>
        <v>0</v>
      </c>
      <c r="T692">
        <f>SUMIFS('Grid GenerationQueue'!AJ$5:AJ$410,'Grid GenerationQueue'!$AZ$5:$AZ$410,$B692,'Grid GenerationQueue'!$BA$5:$BA$410,$C692,'Grid GenerationQueue'!$BJ$5:$BJ$410,"Executed")</f>
        <v>0</v>
      </c>
      <c r="U692">
        <f>SUMIFS('Grid GenerationQueue'!AK$5:AK$410,'Grid GenerationQueue'!$AZ$5:$AZ$410,$B692,'Grid GenerationQueue'!$BA$5:$BA$410,$C692,'Grid GenerationQueue'!$BJ$5:$BJ$410,"Executed")</f>
        <v>0</v>
      </c>
      <c r="V692">
        <f>SUMIFS('Grid GenerationQueue'!AL$5:AL$410,'Grid GenerationQueue'!$AZ$5:$AZ$410,$B692,'Grid GenerationQueue'!$BA$5:$BA$410,$C692,'Grid GenerationQueue'!$BJ$5:$BJ$410,"Executed")</f>
        <v>0</v>
      </c>
      <c r="W692">
        <f>SUMIFS('Grid GenerationQueue'!AM$5:AM$410,'Grid GenerationQueue'!$AZ$5:$AZ$410,$B692,'Grid GenerationQueue'!$BA$5:$BA$410,$C692,'Grid GenerationQueue'!$BJ$5:$BJ$410,"Executed")</f>
        <v>0</v>
      </c>
      <c r="X692">
        <f>SUMIFS('Grid GenerationQueue'!AN$5:AN$410,'Grid GenerationQueue'!$AZ$5:$AZ$410,$B692,'Grid GenerationQueue'!$BA$5:$BA$410,$C692,'Grid GenerationQueue'!$BJ$5:$BJ$410,"Executed")</f>
        <v>0</v>
      </c>
      <c r="Y692">
        <f>SUMIFS('Grid GenerationQueue'!AO$5:AO$410,'Grid GenerationQueue'!$AZ$5:$AZ$410,$B692,'Grid GenerationQueue'!$BA$5:$BA$410,$C692,'Grid GenerationQueue'!$BJ$5:$BJ$410,"Executed")</f>
        <v>0</v>
      </c>
      <c r="Z692">
        <f>SUMIFS('Grid GenerationQueue'!AP$5:AP$410,'Grid GenerationQueue'!$AZ$5:$AZ$410,$B692,'Grid GenerationQueue'!$BA$5:$BA$410,$C692,'Grid GenerationQueue'!$BJ$5:$BJ$410,"Executed")</f>
        <v>0</v>
      </c>
      <c r="AA692">
        <f>SUMIFS('Grid GenerationQueue'!AQ$5:AQ$410,'Grid GenerationQueue'!$AZ$5:$AZ$410,$B692,'Grid GenerationQueue'!$BA$5:$BA$410,$C692,'Grid GenerationQueue'!$BJ$5:$BJ$410,"Executed")</f>
        <v>0</v>
      </c>
      <c r="AB692">
        <f>SUMIFS('Grid GenerationQueue'!AR$5:AR$410,'Grid GenerationQueue'!$AZ$5:$AZ$410,$B692,'Grid GenerationQueue'!$BA$5:$BA$410,$C692,'Grid GenerationQueue'!$BJ$5:$BJ$410,"Executed")</f>
        <v>0</v>
      </c>
      <c r="AD692">
        <f>SUMIFS('Grid GenerationQueue'!AG$5:AG$410,'Grid GenerationQueue'!$AZ$5:$AZ$410,$B692,'Grid GenerationQueue'!$BA$5:$BA$410,$C692,'Grid GenerationQueue'!$BH$5:$BH$410,"&lt;&gt;"&amp;"")+SUMIFS('Grid GenerationQueue'!AG$5:AG$410,'Grid GenerationQueue'!$AZ$5:$AZ$410,$B692,'Grid GenerationQueue'!$BA$5:$BA$410,$C692,'Grid GenerationQueue'!$BH$5:$BH$410,"",'Grid GenerationQueue'!$AC$5:$AC$410,1)</f>
        <v>0</v>
      </c>
      <c r="AE692">
        <f>SUMIFS('Grid GenerationQueue'!AH$5:AH$410,'Grid GenerationQueue'!$AZ$5:$AZ$410,$B692,'Grid GenerationQueue'!$BA$5:$BA$410,$C692,'Grid GenerationQueue'!$BH$5:$BH$410,"&lt;&gt;"&amp;"")+SUMIFS('Grid GenerationQueue'!AH$5:AH$410,'Grid GenerationQueue'!$AZ$5:$AZ$410,$B692,'Grid GenerationQueue'!$BA$5:$BA$410,$C692,'Grid GenerationQueue'!$BH$5:$BH$410,"",'Grid GenerationQueue'!$AC$5:$AC$410,1)</f>
        <v>0</v>
      </c>
      <c r="AF692">
        <f>SUMIFS('Grid GenerationQueue'!AI$5:AI$410,'Grid GenerationQueue'!$AZ$5:$AZ$410,$B692,'Grid GenerationQueue'!$BA$5:$BA$410,$C692,'Grid GenerationQueue'!$BH$5:$BH$410,"&lt;&gt;"&amp;"")+SUMIFS('Grid GenerationQueue'!AI$5:AI$410,'Grid GenerationQueue'!$AZ$5:$AZ$410,$B692,'Grid GenerationQueue'!$BA$5:$BA$410,$C692,'Grid GenerationQueue'!$BH$5:$BH$410,"",'Grid GenerationQueue'!$AC$5:$AC$410,1)</f>
        <v>0</v>
      </c>
      <c r="AG692">
        <f>SUMIFS('Grid GenerationQueue'!AJ$5:AJ$410,'Grid GenerationQueue'!$AZ$5:$AZ$410,$B692,'Grid GenerationQueue'!$BA$5:$BA$410,$C692,'Grid GenerationQueue'!$BH$5:$BH$410,"&lt;&gt;"&amp;"")+SUMIFS('Grid GenerationQueue'!AJ$5:AJ$410,'Grid GenerationQueue'!$AZ$5:$AZ$410,$B692,'Grid GenerationQueue'!$BA$5:$BA$410,$C692,'Grid GenerationQueue'!$BH$5:$BH$410,"",'Grid GenerationQueue'!$AC$5:$AC$410,1)</f>
        <v>0</v>
      </c>
      <c r="AH692">
        <f>SUMIFS('Grid GenerationQueue'!AK$5:AK$410,'Grid GenerationQueue'!$AZ$5:$AZ$410,$B692,'Grid GenerationQueue'!$BA$5:$BA$410,$C692,'Grid GenerationQueue'!$BH$5:$BH$410,"&lt;&gt;"&amp;"")+SUMIFS('Grid GenerationQueue'!AK$5:AK$410,'Grid GenerationQueue'!$AZ$5:$AZ$410,$B692,'Grid GenerationQueue'!$BA$5:$BA$410,$C692,'Grid GenerationQueue'!$BH$5:$BH$410,"",'Grid GenerationQueue'!$AC$5:$AC$410,1)</f>
        <v>0</v>
      </c>
      <c r="AI692">
        <f>SUMIFS('Grid GenerationQueue'!AL$5:AL$410,'Grid GenerationQueue'!$AZ$5:$AZ$410,$B692,'Grid GenerationQueue'!$BA$5:$BA$410,$C692,'Grid GenerationQueue'!$BH$5:$BH$410,"&lt;&gt;"&amp;"")+SUMIFS('Grid GenerationQueue'!AL$5:AL$410,'Grid GenerationQueue'!$AZ$5:$AZ$410,$B692,'Grid GenerationQueue'!$BA$5:$BA$410,$C692,'Grid GenerationQueue'!$BH$5:$BH$410,"",'Grid GenerationQueue'!$AC$5:$AC$410,1)</f>
        <v>0</v>
      </c>
      <c r="AJ692">
        <f>SUMIFS('Grid GenerationQueue'!AM$5:AM$410,'Grid GenerationQueue'!$AZ$5:$AZ$410,$B692,'Grid GenerationQueue'!$BA$5:$BA$410,$C692,'Grid GenerationQueue'!$BH$5:$BH$410,"&lt;&gt;"&amp;"")+SUMIFS('Grid GenerationQueue'!AM$5:AM$410,'Grid GenerationQueue'!$AZ$5:$AZ$410,$B692,'Grid GenerationQueue'!$BA$5:$BA$410,$C692,'Grid GenerationQueue'!$BH$5:$BH$410,"",'Grid GenerationQueue'!$AC$5:$AC$410,1)</f>
        <v>0</v>
      </c>
      <c r="AK692">
        <f>SUMIFS('Grid GenerationQueue'!AN$5:AN$410,'Grid GenerationQueue'!$AZ$5:$AZ$410,$B692,'Grid GenerationQueue'!$BA$5:$BA$410,$C692,'Grid GenerationQueue'!$BH$5:$BH$410,"&lt;&gt;"&amp;"")+SUMIFS('Grid GenerationQueue'!AN$5:AN$410,'Grid GenerationQueue'!$AZ$5:$AZ$410,$B692,'Grid GenerationQueue'!$BA$5:$BA$410,$C692,'Grid GenerationQueue'!$BH$5:$BH$410,"",'Grid GenerationQueue'!$AC$5:$AC$410,1)</f>
        <v>0</v>
      </c>
      <c r="AL692">
        <f>SUMIFS('Grid GenerationQueue'!AO$5:AO$410,'Grid GenerationQueue'!$AZ$5:$AZ$410,$B692,'Grid GenerationQueue'!$BA$5:$BA$410,$C692,'Grid GenerationQueue'!$BH$5:$BH$410,"&lt;&gt;"&amp;"")+SUMIFS('Grid GenerationQueue'!AO$5:AO$410,'Grid GenerationQueue'!$AZ$5:$AZ$410,$B692,'Grid GenerationQueue'!$BA$5:$BA$410,$C692,'Grid GenerationQueue'!$BH$5:$BH$410,"",'Grid GenerationQueue'!$AC$5:$AC$410,1)</f>
        <v>0</v>
      </c>
      <c r="AM692">
        <f>SUMIFS('Grid GenerationQueue'!AP$5:AP$410,'Grid GenerationQueue'!$AZ$5:$AZ$410,$B692,'Grid GenerationQueue'!$BA$5:$BA$410,$C692,'Grid GenerationQueue'!$BH$5:$BH$410,"&lt;&gt;"&amp;"")+SUMIFS('Grid GenerationQueue'!AP$5:AP$410,'Grid GenerationQueue'!$AZ$5:$AZ$410,$B692,'Grid GenerationQueue'!$BA$5:$BA$410,$C692,'Grid GenerationQueue'!$BH$5:$BH$410,"",'Grid GenerationQueue'!$AC$5:$AC$410,1)</f>
        <v>0</v>
      </c>
      <c r="AN692">
        <f>SUMIFS('Grid GenerationQueue'!AQ$5:AQ$410,'Grid GenerationQueue'!$AZ$5:$AZ$410,$B692,'Grid GenerationQueue'!$BA$5:$BA$410,$C692,'Grid GenerationQueue'!$BH$5:$BH$410,"&lt;&gt;"&amp;"")+SUMIFS('Grid GenerationQueue'!AQ$5:AQ$410,'Grid GenerationQueue'!$AZ$5:$AZ$410,$B692,'Grid GenerationQueue'!$BA$5:$BA$410,$C692,'Grid GenerationQueue'!$BH$5:$BH$410,"",'Grid GenerationQueue'!$AC$5:$AC$410,1)</f>
        <v>0</v>
      </c>
      <c r="AO692">
        <f>SUMIFS('Grid GenerationQueue'!AR$5:AR$410,'Grid GenerationQueue'!$AZ$5:$AZ$410,$B692,'Grid GenerationQueue'!$BA$5:$BA$410,$C692,'Grid GenerationQueue'!$BH$5:$BH$410,"&lt;&gt;"&amp;"")+SUMIFS('Grid GenerationQueue'!AR$5:AR$410,'Grid GenerationQueue'!$AZ$5:$AZ$410,$B692,'Grid GenerationQueue'!$BA$5:$BA$410,$C692,'Grid GenerationQueue'!$BH$5:$BH$410,"",'Grid GenerationQueue'!$AC$5:$AC$410,1)</f>
        <v>0</v>
      </c>
      <c r="AQ692">
        <f>SUMIFS('Grid GenerationQueue'!AG$5:AG$410,'Grid GenerationQueue'!$AZ$5:$AZ$410,$B692,'Grid GenerationQueue'!$BA$5:$BA$410,$C692,'Grid GenerationQueue'!$BK$5:$BK$410,"&gt;0")</f>
        <v>0</v>
      </c>
      <c r="AR692">
        <f>SUMIFS('Grid GenerationQueue'!AH$5:AH$410,'Grid GenerationQueue'!$AZ$5:$AZ$410,$B692,'Grid GenerationQueue'!$BA$5:$BA$410,$C692,'Grid GenerationQueue'!$BK$5:$BK$410,"&gt;0")</f>
        <v>0</v>
      </c>
      <c r="AS692">
        <f>SUMIFS('Grid GenerationQueue'!AI$5:AI$410,'Grid GenerationQueue'!$AZ$5:$AZ$410,$B692,'Grid GenerationQueue'!$BA$5:$BA$410,$C692,'Grid GenerationQueue'!$BK$5:$BK$410,"&gt;0")</f>
        <v>0</v>
      </c>
      <c r="AT692">
        <f>SUMIFS('Grid GenerationQueue'!AJ$5:AJ$410,'Grid GenerationQueue'!$AZ$5:$AZ$410,$B692,'Grid GenerationQueue'!$BA$5:$BA$410,$C692,'Grid GenerationQueue'!$BK$5:$BK$410,"&gt;0")</f>
        <v>0</v>
      </c>
      <c r="AU692">
        <f>SUMIFS('Grid GenerationQueue'!AK$5:AK$410,'Grid GenerationQueue'!$AZ$5:$AZ$410,$B692,'Grid GenerationQueue'!$BA$5:$BA$410,$C692,'Grid GenerationQueue'!$BK$5:$BK$410,"&gt;0")</f>
        <v>0</v>
      </c>
      <c r="AV692">
        <f>SUMIFS('Grid GenerationQueue'!AL$5:AL$410,'Grid GenerationQueue'!$AZ$5:$AZ$410,$B692,'Grid GenerationQueue'!$BA$5:$BA$410,$C692,'Grid GenerationQueue'!$BK$5:$BK$410,"&gt;0")</f>
        <v>0</v>
      </c>
      <c r="AW692">
        <f>SUMIFS('Grid GenerationQueue'!AM$5:AM$410,'Grid GenerationQueue'!$AZ$5:$AZ$410,$B692,'Grid GenerationQueue'!$BA$5:$BA$410,$C692,'Grid GenerationQueue'!$BK$5:$BK$410,"&gt;0")</f>
        <v>0</v>
      </c>
      <c r="AX692">
        <f>SUMIFS('Grid GenerationQueue'!AN$5:AN$410,'Grid GenerationQueue'!$AZ$5:$AZ$410,$B692,'Grid GenerationQueue'!$BA$5:$BA$410,$C692,'Grid GenerationQueue'!$BK$5:$BK$410,"&gt;0")</f>
        <v>0</v>
      </c>
      <c r="AY692">
        <f>SUMIFS('Grid GenerationQueue'!AO$5:AO$410,'Grid GenerationQueue'!$AZ$5:$AZ$410,$B692,'Grid GenerationQueue'!$BA$5:$BA$410,$C692,'Grid GenerationQueue'!$BK$5:$BK$410,"&gt;0")</f>
        <v>0</v>
      </c>
      <c r="AZ692">
        <f>SUMIFS('Grid GenerationQueue'!AP$5:AP$410,'Grid GenerationQueue'!$AZ$5:$AZ$410,$B692,'Grid GenerationQueue'!$BA$5:$BA$410,$C692,'Grid GenerationQueue'!$BK$5:$BK$410,"&gt;0")</f>
        <v>0</v>
      </c>
      <c r="BA692">
        <f>SUMIFS('Grid GenerationQueue'!AQ$5:AQ$410,'Grid GenerationQueue'!$AZ$5:$AZ$410,$B692,'Grid GenerationQueue'!$BA$5:$BA$410,$C692,'Grid GenerationQueue'!$BK$5:$BK$410,"&gt;0")</f>
        <v>0</v>
      </c>
      <c r="BB692">
        <f>SUMIFS('Grid GenerationQueue'!AR$5:AR$410,'Grid GenerationQueue'!$AZ$5:$AZ$410,$B692,'Grid GenerationQueue'!$BA$5:$BA$410,$C692,'Grid GenerationQueue'!$BK$5:$BK$410,"&gt;0")</f>
        <v>0</v>
      </c>
      <c r="BD692">
        <f>SUMIFS('Grid GenerationQueue'!AG$5:AG$410,'Grid GenerationQueue'!$AZ$5:$AZ$410,$B692,'Grid GenerationQueue'!$BA$5:$BA$410,$C692,'Grid GenerationQueue'!$BD$5:$BD$410,"&lt;="&amp;$BE$3)</f>
        <v>0</v>
      </c>
      <c r="BE692">
        <f>SUMIFS('Grid GenerationQueue'!AH$5:AH$410,'Grid GenerationQueue'!$AZ$5:$AZ$410,$B692,'Grid GenerationQueue'!$BA$5:$BA$410,$C692,'Grid GenerationQueue'!$BD$5:$BD$410,"&lt;="&amp;$BE$3)</f>
        <v>0</v>
      </c>
      <c r="BF692">
        <f>SUMIFS('Grid GenerationQueue'!AI$5:AI$410,'Grid GenerationQueue'!$AZ$5:$AZ$410,$B692,'Grid GenerationQueue'!$BA$5:$BA$410,$C692,'Grid GenerationQueue'!$BD$5:$BD$410,"&lt;="&amp;$BE$3)</f>
        <v>0</v>
      </c>
      <c r="BG692">
        <f>SUMIFS('Grid GenerationQueue'!AJ$5:AJ$410,'Grid GenerationQueue'!$AZ$5:$AZ$410,$B692,'Grid GenerationQueue'!$BA$5:$BA$410,$C692,'Grid GenerationQueue'!$BD$5:$BD$410,"&lt;="&amp;$BE$3)</f>
        <v>0</v>
      </c>
      <c r="BH692">
        <f>SUMIFS('Grid GenerationQueue'!AK$5:AK$410,'Grid GenerationQueue'!$AZ$5:$AZ$410,$B692,'Grid GenerationQueue'!$BA$5:$BA$410,$C692,'Grid GenerationQueue'!$BD$5:$BD$410,"&lt;="&amp;$BE$3)</f>
        <v>0</v>
      </c>
      <c r="BI692">
        <f>SUMIFS('Grid GenerationQueue'!AL$5:AL$410,'Grid GenerationQueue'!$AZ$5:$AZ$410,$B692,'Grid GenerationQueue'!$BA$5:$BA$410,$C692,'Grid GenerationQueue'!$BD$5:$BD$410,"&lt;="&amp;$BE$3)</f>
        <v>0</v>
      </c>
      <c r="BJ692">
        <f>SUMIFS('Grid GenerationQueue'!AM$5:AM$410,'Grid GenerationQueue'!$AZ$5:$AZ$410,$B692,'Grid GenerationQueue'!$BA$5:$BA$410,$C692,'Grid GenerationQueue'!$BD$5:$BD$410,"&lt;="&amp;$BE$3)</f>
        <v>0</v>
      </c>
      <c r="BK692">
        <f>SUMIFS('Grid GenerationQueue'!AN$5:AN$410,'Grid GenerationQueue'!$AZ$5:$AZ$410,$B692,'Grid GenerationQueue'!$BA$5:$BA$410,$C692,'Grid GenerationQueue'!$BD$5:$BD$410,"&lt;="&amp;$BE$3)</f>
        <v>0</v>
      </c>
      <c r="BL692">
        <f>SUMIFS('Grid GenerationQueue'!AO$5:AO$410,'Grid GenerationQueue'!$AZ$5:$AZ$410,$B692,'Grid GenerationQueue'!$BA$5:$BA$410,$C692,'Grid GenerationQueue'!$BD$5:$BD$410,"&lt;="&amp;$BE$3)</f>
        <v>0</v>
      </c>
      <c r="BM692">
        <f>SUMIFS('Grid GenerationQueue'!AP$5:AP$410,'Grid GenerationQueue'!$AZ$5:$AZ$410,$B692,'Grid GenerationQueue'!$BA$5:$BA$410,$C692,'Grid GenerationQueue'!$BD$5:$BD$410,"&lt;="&amp;$BE$3)</f>
        <v>0</v>
      </c>
      <c r="BN692">
        <f>SUMIFS('Grid GenerationQueue'!AQ$5:AQ$410,'Grid GenerationQueue'!$AZ$5:$AZ$410,$B692,'Grid GenerationQueue'!$BA$5:$BA$410,$C692,'Grid GenerationQueue'!$BD$5:$BD$410,"&lt;="&amp;$BE$3)</f>
        <v>0</v>
      </c>
      <c r="BO692">
        <f>SUMIFS('Grid GenerationQueue'!AR$5:AR$410,'Grid GenerationQueue'!$AZ$5:$AZ$410,$B692,'Grid GenerationQueue'!$BA$5:$BA$410,$C692,'Grid GenerationQueue'!$BD$5:$BD$410,"&lt;="&amp;$BE$3)</f>
        <v>0</v>
      </c>
      <c r="BQ692">
        <f>SUMIFS('Grid GenerationQueue'!AG$5:AG$410,'Grid GenerationQueue'!$AZ$5:$AZ$410,$B692,'Grid GenerationQueue'!$BA$5:$BA$410,$C692,'Grid GenerationQueue'!$BJ$5:$BJ$410,"Executed",'Grid GenerationQueue'!$BD$5:$BD$410,"&lt;="&amp;$BE$3)</f>
        <v>0</v>
      </c>
      <c r="BR692">
        <f>SUMIFS('Grid GenerationQueue'!AH$5:AH$410,'Grid GenerationQueue'!$AZ$5:$AZ$410,$B692,'Grid GenerationQueue'!$BA$5:$BA$410,$C692,'Grid GenerationQueue'!$BJ$5:$BJ$410,"Executed",'Grid GenerationQueue'!$BD$5:$BD$410,"&lt;="&amp;$BE$3)</f>
        <v>0</v>
      </c>
      <c r="BS692">
        <f>SUMIFS('Grid GenerationQueue'!AI$5:AI$410,'Grid GenerationQueue'!$AZ$5:$AZ$410,$B692,'Grid GenerationQueue'!$BA$5:$BA$410,$C692,'Grid GenerationQueue'!$BJ$5:$BJ$410,"Executed",'Grid GenerationQueue'!$BD$5:$BD$410,"&lt;="&amp;$BE$3)</f>
        <v>0</v>
      </c>
      <c r="BT692">
        <f>SUMIFS('Grid GenerationQueue'!AJ$5:AJ$410,'Grid GenerationQueue'!$AZ$5:$AZ$410,$B692,'Grid GenerationQueue'!$BA$5:$BA$410,$C692,'Grid GenerationQueue'!$BJ$5:$BJ$410,"Executed",'Grid GenerationQueue'!$BD$5:$BD$410,"&lt;="&amp;$BE$3)</f>
        <v>0</v>
      </c>
      <c r="BU692">
        <f>SUMIFS('Grid GenerationQueue'!AK$5:AK$410,'Grid GenerationQueue'!$AZ$5:$AZ$410,$B692,'Grid GenerationQueue'!$BA$5:$BA$410,$C692,'Grid GenerationQueue'!$BJ$5:$BJ$410,"Executed",'Grid GenerationQueue'!$BD$5:$BD$410,"&lt;="&amp;$BE$3)</f>
        <v>0</v>
      </c>
      <c r="BV692">
        <f>SUMIFS('Grid GenerationQueue'!AL$5:AL$410,'Grid GenerationQueue'!$AZ$5:$AZ$410,$B692,'Grid GenerationQueue'!$BA$5:$BA$410,$C692,'Grid GenerationQueue'!$BJ$5:$BJ$410,"Executed",'Grid GenerationQueue'!$BD$5:$BD$410,"&lt;="&amp;$BE$3)</f>
        <v>0</v>
      </c>
      <c r="BW692">
        <f>SUMIFS('Grid GenerationQueue'!AM$5:AM$410,'Grid GenerationQueue'!$AZ$5:$AZ$410,$B692,'Grid GenerationQueue'!$BA$5:$BA$410,$C692,'Grid GenerationQueue'!$BJ$5:$BJ$410,"Executed",'Grid GenerationQueue'!$BD$5:$BD$410,"&lt;="&amp;$BE$3)</f>
        <v>0</v>
      </c>
      <c r="BX692">
        <f>SUMIFS('Grid GenerationQueue'!AN$5:AN$410,'Grid GenerationQueue'!$AZ$5:$AZ$410,$B692,'Grid GenerationQueue'!$BA$5:$BA$410,$C692,'Grid GenerationQueue'!$BJ$5:$BJ$410,"Executed",'Grid GenerationQueue'!$BD$5:$BD$410,"&lt;="&amp;$BE$3)</f>
        <v>0</v>
      </c>
      <c r="BY692">
        <f>SUMIFS('Grid GenerationQueue'!AO$5:AO$410,'Grid GenerationQueue'!$AZ$5:$AZ$410,$B692,'Grid GenerationQueue'!$BA$5:$BA$410,$C692,'Grid GenerationQueue'!$BJ$5:$BJ$410,"Executed",'Grid GenerationQueue'!$BD$5:$BD$410,"&lt;="&amp;$BE$3)</f>
        <v>0</v>
      </c>
      <c r="BZ692">
        <f>SUMIFS('Grid GenerationQueue'!AP$5:AP$410,'Grid GenerationQueue'!$AZ$5:$AZ$410,$B692,'Grid GenerationQueue'!$BA$5:$BA$410,$C692,'Grid GenerationQueue'!$BJ$5:$BJ$410,"Executed",'Grid GenerationQueue'!$BD$5:$BD$410,"&lt;="&amp;$BE$3)</f>
        <v>0</v>
      </c>
      <c r="CA692">
        <f>SUMIFS('Grid GenerationQueue'!AQ$5:AQ$410,'Grid GenerationQueue'!$AZ$5:$AZ$410,$B692,'Grid GenerationQueue'!$BA$5:$BA$410,$C692,'Grid GenerationQueue'!$BJ$5:$BJ$410,"Executed",'Grid GenerationQueue'!$BD$5:$BD$410,"&lt;="&amp;$BE$3)</f>
        <v>0</v>
      </c>
      <c r="CB692">
        <f>SUMIFS('Grid GenerationQueue'!AR$5:AR$410,'Grid GenerationQueue'!$AZ$5:$AZ$410,$B692,'Grid GenerationQueue'!$BA$5:$BA$410,$C692,'Grid GenerationQueue'!$BJ$5:$BJ$410,"Executed",'Grid GenerationQueue'!$BD$5:$BD$410,"&lt;="&amp;$BE$3)</f>
        <v>0</v>
      </c>
      <c r="CD692">
        <f>SUMIFS('Grid GenerationQueue'!AG$5:AG$410,'Grid GenerationQueue'!$AZ$5:$AZ$410,$B692,'Grid GenerationQueue'!$BA$5:$BA$410,$C692,'Grid GenerationQueue'!$BH$5:$BH$410,"&lt;&gt;"&amp;"",'Grid GenerationQueue'!$BD$5:$BD$410,"&lt;="&amp;$BE$3)</f>
        <v>0</v>
      </c>
      <c r="CE692">
        <f>SUMIFS('Grid GenerationQueue'!AH$5:AH$410,'Grid GenerationQueue'!$AZ$5:$AZ$410,$B692,'Grid GenerationQueue'!$BA$5:$BA$410,$C692,'Grid GenerationQueue'!$BH$5:$BH$410,"&lt;&gt;"&amp;"",'Grid GenerationQueue'!$BD$5:$BD$410,"&lt;="&amp;$BE$3)</f>
        <v>0</v>
      </c>
      <c r="CF692">
        <f>SUMIFS('Grid GenerationQueue'!AI$5:AI$410,'Grid GenerationQueue'!$AZ$5:$AZ$410,$B692,'Grid GenerationQueue'!$BA$5:$BA$410,$C692,'Grid GenerationQueue'!$BH$5:$BH$410,"&lt;&gt;"&amp;"",'Grid GenerationQueue'!$BD$5:$BD$410,"&lt;="&amp;$BE$3)</f>
        <v>0</v>
      </c>
      <c r="CG692">
        <f>SUMIFS('Grid GenerationQueue'!AJ$5:AJ$410,'Grid GenerationQueue'!$AZ$5:$AZ$410,$B692,'Grid GenerationQueue'!$BA$5:$BA$410,$C692,'Grid GenerationQueue'!$BH$5:$BH$410,"&lt;&gt;"&amp;"",'Grid GenerationQueue'!$BD$5:$BD$410,"&lt;="&amp;$BE$3)</f>
        <v>0</v>
      </c>
      <c r="CH692">
        <f>SUMIFS('Grid GenerationQueue'!AK$5:AK$410,'Grid GenerationQueue'!$AZ$5:$AZ$410,$B692,'Grid GenerationQueue'!$BA$5:$BA$410,$C692,'Grid GenerationQueue'!$BH$5:$BH$410,"&lt;&gt;"&amp;"",'Grid GenerationQueue'!$BD$5:$BD$410,"&lt;="&amp;$BE$3)</f>
        <v>0</v>
      </c>
      <c r="CI692">
        <f>SUMIFS('Grid GenerationQueue'!AL$5:AL$410,'Grid GenerationQueue'!$AZ$5:$AZ$410,$B692,'Grid GenerationQueue'!$BA$5:$BA$410,$C692,'Grid GenerationQueue'!$BH$5:$BH$410,"&lt;&gt;"&amp;"",'Grid GenerationQueue'!$BD$5:$BD$410,"&lt;="&amp;$BE$3)</f>
        <v>0</v>
      </c>
      <c r="CJ692">
        <f>SUMIFS('Grid GenerationQueue'!AM$5:AM$410,'Grid GenerationQueue'!$AZ$5:$AZ$410,$B692,'Grid GenerationQueue'!$BA$5:$BA$410,$C692,'Grid GenerationQueue'!$BH$5:$BH$410,"&lt;&gt;"&amp;"",'Grid GenerationQueue'!$BD$5:$BD$410,"&lt;="&amp;$BE$3)</f>
        <v>0</v>
      </c>
      <c r="CK692">
        <f>SUMIFS('Grid GenerationQueue'!AN$5:AN$410,'Grid GenerationQueue'!$AZ$5:$AZ$410,$B692,'Grid GenerationQueue'!$BA$5:$BA$410,$C692,'Grid GenerationQueue'!$BH$5:$BH$410,"&lt;&gt;"&amp;"",'Grid GenerationQueue'!$BD$5:$BD$410,"&lt;="&amp;$BE$3)</f>
        <v>0</v>
      </c>
      <c r="CL692">
        <f>SUMIFS('Grid GenerationQueue'!AO$5:AO$410,'Grid GenerationQueue'!$AZ$5:$AZ$410,$B692,'Grid GenerationQueue'!$BA$5:$BA$410,$C692,'Grid GenerationQueue'!$BH$5:$BH$410,"&lt;&gt;"&amp;"",'Grid GenerationQueue'!$BD$5:$BD$410,"&lt;="&amp;$BE$3)</f>
        <v>0</v>
      </c>
      <c r="CM692">
        <f>SUMIFS('Grid GenerationQueue'!AP$5:AP$410,'Grid GenerationQueue'!$AZ$5:$AZ$410,$B692,'Grid GenerationQueue'!$BA$5:$BA$410,$C692,'Grid GenerationQueue'!$BH$5:$BH$410,"&lt;&gt;"&amp;"",'Grid GenerationQueue'!$BD$5:$BD$410,"&lt;="&amp;$BE$3)</f>
        <v>0</v>
      </c>
      <c r="CN692">
        <f>SUMIFS('Grid GenerationQueue'!AQ$5:AQ$410,'Grid GenerationQueue'!$AZ$5:$AZ$410,$B692,'Grid GenerationQueue'!$BA$5:$BA$410,$C692,'Grid GenerationQueue'!$BH$5:$BH$410,"&lt;&gt;"&amp;"",'Grid GenerationQueue'!$BD$5:$BD$410,"&lt;="&amp;$BE$3)</f>
        <v>0</v>
      </c>
      <c r="CO692">
        <f>SUMIFS('Grid GenerationQueue'!AR$5:AR$410,'Grid GenerationQueue'!$AZ$5:$AZ$410,$B692,'Grid GenerationQueue'!$BA$5:$BA$410,$C692,'Grid GenerationQueue'!$BH$5:$BH$410,"&lt;&gt;"&amp;"",'Grid GenerationQueue'!$BD$5:$BD$410,"&lt;="&amp;$BE$3)</f>
        <v>0</v>
      </c>
      <c r="CQ692">
        <f>SUMIFS('Grid GenerationQueue'!AG$5:AG$410,'Grid GenerationQueue'!$AZ$5:$AZ$410,$B692,'Grid GenerationQueue'!$BA$5:$BA$410,$C692,'Grid GenerationQueue'!$BK$5:$BK$410,"&gt;0",'Grid GenerationQueue'!$BD$5:$BD$410,"&lt;="&amp;$BE$3)</f>
        <v>0</v>
      </c>
      <c r="CR692">
        <f>SUMIFS('Grid GenerationQueue'!AH$5:AH$410,'Grid GenerationQueue'!$AZ$5:$AZ$410,$B692,'Grid GenerationQueue'!$BA$5:$BA$410,$C692,'Grid GenerationQueue'!$BK$5:$BK$410,"&gt;0",'Grid GenerationQueue'!$BD$5:$BD$410,"&lt;="&amp;$BE$3)</f>
        <v>0</v>
      </c>
      <c r="CS692">
        <f>SUMIFS('Grid GenerationQueue'!AI$5:AI$410,'Grid GenerationQueue'!$AZ$5:$AZ$410,$B692,'Grid GenerationQueue'!$BA$5:$BA$410,$C692,'Grid GenerationQueue'!$BK$5:$BK$410,"&gt;0",'Grid GenerationQueue'!$BD$5:$BD$410,"&lt;="&amp;$BE$3)</f>
        <v>0</v>
      </c>
      <c r="CT692">
        <f>SUMIFS('Grid GenerationQueue'!AJ$5:AJ$410,'Grid GenerationQueue'!$AZ$5:$AZ$410,$B692,'Grid GenerationQueue'!$BA$5:$BA$410,$C692,'Grid GenerationQueue'!$BK$5:$BK$410,"&gt;0",'Grid GenerationQueue'!$BD$5:$BD$410,"&lt;="&amp;$BE$3)</f>
        <v>0</v>
      </c>
      <c r="CU692">
        <f>SUMIFS('Grid GenerationQueue'!AK$5:AK$410,'Grid GenerationQueue'!$AZ$5:$AZ$410,$B692,'Grid GenerationQueue'!$BA$5:$BA$410,$C692,'Grid GenerationQueue'!$BK$5:$BK$410,"&gt;0",'Grid GenerationQueue'!$BD$5:$BD$410,"&lt;="&amp;$BE$3)</f>
        <v>0</v>
      </c>
      <c r="CV692">
        <f>SUMIFS('Grid GenerationQueue'!AL$5:AL$410,'Grid GenerationQueue'!$AZ$5:$AZ$410,$B692,'Grid GenerationQueue'!$BA$5:$BA$410,$C692,'Grid GenerationQueue'!$BK$5:$BK$410,"&gt;0",'Grid GenerationQueue'!$BD$5:$BD$410,"&lt;="&amp;$BE$3)</f>
        <v>0</v>
      </c>
      <c r="CW692">
        <f>SUMIFS('Grid GenerationQueue'!AM$5:AM$410,'Grid GenerationQueue'!$AZ$5:$AZ$410,$B692,'Grid GenerationQueue'!$BA$5:$BA$410,$C692,'Grid GenerationQueue'!$BK$5:$BK$410,"&gt;0",'Grid GenerationQueue'!$BD$5:$BD$410,"&lt;="&amp;$BE$3)</f>
        <v>0</v>
      </c>
      <c r="CX692">
        <f>SUMIFS('Grid GenerationQueue'!AN$5:AN$410,'Grid GenerationQueue'!$AZ$5:$AZ$410,$B692,'Grid GenerationQueue'!$BA$5:$BA$410,$C692,'Grid GenerationQueue'!$BK$5:$BK$410,"&gt;0",'Grid GenerationQueue'!$BD$5:$BD$410,"&lt;="&amp;$BE$3)</f>
        <v>0</v>
      </c>
      <c r="CY692">
        <f>SUMIFS('Grid GenerationQueue'!AO$5:AO$410,'Grid GenerationQueue'!$AZ$5:$AZ$410,$B692,'Grid GenerationQueue'!$BA$5:$BA$410,$C692,'Grid GenerationQueue'!$BK$5:$BK$410,"&gt;0",'Grid GenerationQueue'!$BD$5:$BD$410,"&lt;="&amp;$BE$3)</f>
        <v>0</v>
      </c>
      <c r="CZ692">
        <f>SUMIFS('Grid GenerationQueue'!AP$5:AP$410,'Grid GenerationQueue'!$AZ$5:$AZ$410,$B692,'Grid GenerationQueue'!$BA$5:$BA$410,$C692,'Grid GenerationQueue'!$BK$5:$BK$410,"&gt;0",'Grid GenerationQueue'!$BD$5:$BD$410,"&lt;="&amp;$BE$3)</f>
        <v>0</v>
      </c>
      <c r="DA692">
        <f>SUMIFS('Grid GenerationQueue'!AQ$5:AQ$410,'Grid GenerationQueue'!$AZ$5:$AZ$410,$B692,'Grid GenerationQueue'!$BA$5:$BA$410,$C692,'Grid GenerationQueue'!$BK$5:$BK$410,"&gt;0",'Grid GenerationQueue'!$BD$5:$BD$410,"&lt;="&amp;$BE$3)</f>
        <v>0</v>
      </c>
      <c r="DB692">
        <f>SUMIFS('Grid GenerationQueue'!AR$5:AR$410,'Grid GenerationQueue'!$AZ$5:$AZ$410,$B692,'Grid GenerationQueue'!$BA$5:$BA$410,$C692,'Grid GenerationQueue'!$BK$5:$BK$410,"&gt;0",'Grid GenerationQueue'!$BD$5:$BD$410,"&lt;="&amp;$BE$3)</f>
        <v>0</v>
      </c>
    </row>
    <row r="693" spans="1:106" x14ac:dyDescent="0.35">
      <c r="A693" t="s">
        <v>4750</v>
      </c>
      <c r="B693" t="s">
        <v>5087</v>
      </c>
      <c r="C693">
        <v>115</v>
      </c>
      <c r="D693">
        <f>SUMIFS('Grid GenerationQueue'!AG$5:AG$410,'Grid GenerationQueue'!$AZ$5:$AZ$410,$B693,'Grid GenerationQueue'!$BA$5:$BA$410,$C693)</f>
        <v>0</v>
      </c>
      <c r="E693">
        <f>SUMIFS('Grid GenerationQueue'!AH$5:AH$410,'Grid GenerationQueue'!$AZ$5:$AZ$410,$B693,'Grid GenerationQueue'!$BA$5:$BA$410,$C693)</f>
        <v>0</v>
      </c>
      <c r="F693">
        <f>SUMIFS('Grid GenerationQueue'!AI$5:AI$410,'Grid GenerationQueue'!$AZ$5:$AZ$410,$B693,'Grid GenerationQueue'!$BA$5:$BA$410,$C693)</f>
        <v>0</v>
      </c>
      <c r="G693">
        <f>SUMIFS('Grid GenerationQueue'!AJ$5:AJ$410,'Grid GenerationQueue'!$AZ$5:$AZ$410,$B693,'Grid GenerationQueue'!$BA$5:$BA$410,$C693)</f>
        <v>0</v>
      </c>
      <c r="H693">
        <f>SUMIFS('Grid GenerationQueue'!AK$5:AK$410,'Grid GenerationQueue'!$AZ$5:$AZ$410,$B693,'Grid GenerationQueue'!$BA$5:$BA$410,$C693)</f>
        <v>0</v>
      </c>
      <c r="I693">
        <f>SUMIFS('Grid GenerationQueue'!AL$5:AL$410,'Grid GenerationQueue'!$AZ$5:$AZ$410,$B693,'Grid GenerationQueue'!$BA$5:$BA$410,$C693)</f>
        <v>0</v>
      </c>
      <c r="J693">
        <f>SUMIFS('Grid GenerationQueue'!AM$5:AM$410,'Grid GenerationQueue'!$AZ$5:$AZ$410,$B693,'Grid GenerationQueue'!$BA$5:$BA$410,$C693)</f>
        <v>0</v>
      </c>
      <c r="K693">
        <f>SUMIFS('Grid GenerationQueue'!AN$5:AN$410,'Grid GenerationQueue'!$AZ$5:$AZ$410,$B693,'Grid GenerationQueue'!$BA$5:$BA$410,$C693)</f>
        <v>0</v>
      </c>
      <c r="L693">
        <f>SUMIFS('Grid GenerationQueue'!AO$5:AO$410,'Grid GenerationQueue'!$AZ$5:$AZ$410,$B693,'Grid GenerationQueue'!$BA$5:$BA$410,$C693)</f>
        <v>0</v>
      </c>
      <c r="M693">
        <f>SUMIFS('Grid GenerationQueue'!AP$5:AP$410,'Grid GenerationQueue'!$AZ$5:$AZ$410,$B693,'Grid GenerationQueue'!$BA$5:$BA$410,$C693)</f>
        <v>0</v>
      </c>
      <c r="N693">
        <f>SUMIFS('Grid GenerationQueue'!AQ$5:AQ$410,'Grid GenerationQueue'!$AZ$5:$AZ$410,$B693,'Grid GenerationQueue'!$BA$5:$BA$410,$C693)</f>
        <v>0</v>
      </c>
      <c r="O693">
        <f>SUMIFS('Grid GenerationQueue'!AR$5:AR$410,'Grid GenerationQueue'!$AZ$5:$AZ$410,$B693,'Grid GenerationQueue'!$BA$5:$BA$410,$C693)</f>
        <v>0</v>
      </c>
      <c r="Q693">
        <f>SUMIFS('Grid GenerationQueue'!AG$5:AG$410,'Grid GenerationQueue'!$AZ$5:$AZ$410,$B693,'Grid GenerationQueue'!$BA$5:$BA$410,$C693,'Grid GenerationQueue'!$BJ$5:$BJ$410,"Executed")</f>
        <v>0</v>
      </c>
      <c r="R693">
        <f>SUMIFS('Grid GenerationQueue'!AH$5:AH$410,'Grid GenerationQueue'!$AZ$5:$AZ$410,$B693,'Grid GenerationQueue'!$BA$5:$BA$410,$C693,'Grid GenerationQueue'!$BJ$5:$BJ$410,"Executed")</f>
        <v>0</v>
      </c>
      <c r="S693">
        <f>SUMIFS('Grid GenerationQueue'!AI$5:AI$410,'Grid GenerationQueue'!$AZ$5:$AZ$410,$B693,'Grid GenerationQueue'!$BA$5:$BA$410,$C693,'Grid GenerationQueue'!$BJ$5:$BJ$410,"Executed")</f>
        <v>0</v>
      </c>
      <c r="T693">
        <f>SUMIFS('Grid GenerationQueue'!AJ$5:AJ$410,'Grid GenerationQueue'!$AZ$5:$AZ$410,$B693,'Grid GenerationQueue'!$BA$5:$BA$410,$C693,'Grid GenerationQueue'!$BJ$5:$BJ$410,"Executed")</f>
        <v>0</v>
      </c>
      <c r="U693">
        <f>SUMIFS('Grid GenerationQueue'!AK$5:AK$410,'Grid GenerationQueue'!$AZ$5:$AZ$410,$B693,'Grid GenerationQueue'!$BA$5:$BA$410,$C693,'Grid GenerationQueue'!$BJ$5:$BJ$410,"Executed")</f>
        <v>0</v>
      </c>
      <c r="V693">
        <f>SUMIFS('Grid GenerationQueue'!AL$5:AL$410,'Grid GenerationQueue'!$AZ$5:$AZ$410,$B693,'Grid GenerationQueue'!$BA$5:$BA$410,$C693,'Grid GenerationQueue'!$BJ$5:$BJ$410,"Executed")</f>
        <v>0</v>
      </c>
      <c r="W693">
        <f>SUMIFS('Grid GenerationQueue'!AM$5:AM$410,'Grid GenerationQueue'!$AZ$5:$AZ$410,$B693,'Grid GenerationQueue'!$BA$5:$BA$410,$C693,'Grid GenerationQueue'!$BJ$5:$BJ$410,"Executed")</f>
        <v>0</v>
      </c>
      <c r="X693">
        <f>SUMIFS('Grid GenerationQueue'!AN$5:AN$410,'Grid GenerationQueue'!$AZ$5:$AZ$410,$B693,'Grid GenerationQueue'!$BA$5:$BA$410,$C693,'Grid GenerationQueue'!$BJ$5:$BJ$410,"Executed")</f>
        <v>0</v>
      </c>
      <c r="Y693">
        <f>SUMIFS('Grid GenerationQueue'!AO$5:AO$410,'Grid GenerationQueue'!$AZ$5:$AZ$410,$B693,'Grid GenerationQueue'!$BA$5:$BA$410,$C693,'Grid GenerationQueue'!$BJ$5:$BJ$410,"Executed")</f>
        <v>0</v>
      </c>
      <c r="Z693">
        <f>SUMIFS('Grid GenerationQueue'!AP$5:AP$410,'Grid GenerationQueue'!$AZ$5:$AZ$410,$B693,'Grid GenerationQueue'!$BA$5:$BA$410,$C693,'Grid GenerationQueue'!$BJ$5:$BJ$410,"Executed")</f>
        <v>0</v>
      </c>
      <c r="AA693">
        <f>SUMIFS('Grid GenerationQueue'!AQ$5:AQ$410,'Grid GenerationQueue'!$AZ$5:$AZ$410,$B693,'Grid GenerationQueue'!$BA$5:$BA$410,$C693,'Grid GenerationQueue'!$BJ$5:$BJ$410,"Executed")</f>
        <v>0</v>
      </c>
      <c r="AB693">
        <f>SUMIFS('Grid GenerationQueue'!AR$5:AR$410,'Grid GenerationQueue'!$AZ$5:$AZ$410,$B693,'Grid GenerationQueue'!$BA$5:$BA$410,$C693,'Grid GenerationQueue'!$BJ$5:$BJ$410,"Executed")</f>
        <v>0</v>
      </c>
      <c r="AD693">
        <f>SUMIFS('Grid GenerationQueue'!AG$5:AG$410,'Grid GenerationQueue'!$AZ$5:$AZ$410,$B693,'Grid GenerationQueue'!$BA$5:$BA$410,$C693,'Grid GenerationQueue'!$BH$5:$BH$410,"&lt;&gt;"&amp;"")+SUMIFS('Grid GenerationQueue'!AG$5:AG$410,'Grid GenerationQueue'!$AZ$5:$AZ$410,$B693,'Grid GenerationQueue'!$BA$5:$BA$410,$C693,'Grid GenerationQueue'!$BH$5:$BH$410,"",'Grid GenerationQueue'!$AC$5:$AC$410,1)</f>
        <v>0</v>
      </c>
      <c r="AE693">
        <f>SUMIFS('Grid GenerationQueue'!AH$5:AH$410,'Grid GenerationQueue'!$AZ$5:$AZ$410,$B693,'Grid GenerationQueue'!$BA$5:$BA$410,$C693,'Grid GenerationQueue'!$BH$5:$BH$410,"&lt;&gt;"&amp;"")+SUMIFS('Grid GenerationQueue'!AH$5:AH$410,'Grid GenerationQueue'!$AZ$5:$AZ$410,$B693,'Grid GenerationQueue'!$BA$5:$BA$410,$C693,'Grid GenerationQueue'!$BH$5:$BH$410,"",'Grid GenerationQueue'!$AC$5:$AC$410,1)</f>
        <v>0</v>
      </c>
      <c r="AF693">
        <f>SUMIFS('Grid GenerationQueue'!AI$5:AI$410,'Grid GenerationQueue'!$AZ$5:$AZ$410,$B693,'Grid GenerationQueue'!$BA$5:$BA$410,$C693,'Grid GenerationQueue'!$BH$5:$BH$410,"&lt;&gt;"&amp;"")+SUMIFS('Grid GenerationQueue'!AI$5:AI$410,'Grid GenerationQueue'!$AZ$5:$AZ$410,$B693,'Grid GenerationQueue'!$BA$5:$BA$410,$C693,'Grid GenerationQueue'!$BH$5:$BH$410,"",'Grid GenerationQueue'!$AC$5:$AC$410,1)</f>
        <v>0</v>
      </c>
      <c r="AG693">
        <f>SUMIFS('Grid GenerationQueue'!AJ$5:AJ$410,'Grid GenerationQueue'!$AZ$5:$AZ$410,$B693,'Grid GenerationQueue'!$BA$5:$BA$410,$C693,'Grid GenerationQueue'!$BH$5:$BH$410,"&lt;&gt;"&amp;"")+SUMIFS('Grid GenerationQueue'!AJ$5:AJ$410,'Grid GenerationQueue'!$AZ$5:$AZ$410,$B693,'Grid GenerationQueue'!$BA$5:$BA$410,$C693,'Grid GenerationQueue'!$BH$5:$BH$410,"",'Grid GenerationQueue'!$AC$5:$AC$410,1)</f>
        <v>0</v>
      </c>
      <c r="AH693">
        <f>SUMIFS('Grid GenerationQueue'!AK$5:AK$410,'Grid GenerationQueue'!$AZ$5:$AZ$410,$B693,'Grid GenerationQueue'!$BA$5:$BA$410,$C693,'Grid GenerationQueue'!$BH$5:$BH$410,"&lt;&gt;"&amp;"")+SUMIFS('Grid GenerationQueue'!AK$5:AK$410,'Grid GenerationQueue'!$AZ$5:$AZ$410,$B693,'Grid GenerationQueue'!$BA$5:$BA$410,$C693,'Grid GenerationQueue'!$BH$5:$BH$410,"",'Grid GenerationQueue'!$AC$5:$AC$410,1)</f>
        <v>0</v>
      </c>
      <c r="AI693">
        <f>SUMIFS('Grid GenerationQueue'!AL$5:AL$410,'Grid GenerationQueue'!$AZ$5:$AZ$410,$B693,'Grid GenerationQueue'!$BA$5:$BA$410,$C693,'Grid GenerationQueue'!$BH$5:$BH$410,"&lt;&gt;"&amp;"")+SUMIFS('Grid GenerationQueue'!AL$5:AL$410,'Grid GenerationQueue'!$AZ$5:$AZ$410,$B693,'Grid GenerationQueue'!$BA$5:$BA$410,$C693,'Grid GenerationQueue'!$BH$5:$BH$410,"",'Grid GenerationQueue'!$AC$5:$AC$410,1)</f>
        <v>0</v>
      </c>
      <c r="AJ693">
        <f>SUMIFS('Grid GenerationQueue'!AM$5:AM$410,'Grid GenerationQueue'!$AZ$5:$AZ$410,$B693,'Grid GenerationQueue'!$BA$5:$BA$410,$C693,'Grid GenerationQueue'!$BH$5:$BH$410,"&lt;&gt;"&amp;"")+SUMIFS('Grid GenerationQueue'!AM$5:AM$410,'Grid GenerationQueue'!$AZ$5:$AZ$410,$B693,'Grid GenerationQueue'!$BA$5:$BA$410,$C693,'Grid GenerationQueue'!$BH$5:$BH$410,"",'Grid GenerationQueue'!$AC$5:$AC$410,1)</f>
        <v>0</v>
      </c>
      <c r="AK693">
        <f>SUMIFS('Grid GenerationQueue'!AN$5:AN$410,'Grid GenerationQueue'!$AZ$5:$AZ$410,$B693,'Grid GenerationQueue'!$BA$5:$BA$410,$C693,'Grid GenerationQueue'!$BH$5:$BH$410,"&lt;&gt;"&amp;"")+SUMIFS('Grid GenerationQueue'!AN$5:AN$410,'Grid GenerationQueue'!$AZ$5:$AZ$410,$B693,'Grid GenerationQueue'!$BA$5:$BA$410,$C693,'Grid GenerationQueue'!$BH$5:$BH$410,"",'Grid GenerationQueue'!$AC$5:$AC$410,1)</f>
        <v>0</v>
      </c>
      <c r="AL693">
        <f>SUMIFS('Grid GenerationQueue'!AO$5:AO$410,'Grid GenerationQueue'!$AZ$5:$AZ$410,$B693,'Grid GenerationQueue'!$BA$5:$BA$410,$C693,'Grid GenerationQueue'!$BH$5:$BH$410,"&lt;&gt;"&amp;"")+SUMIFS('Grid GenerationQueue'!AO$5:AO$410,'Grid GenerationQueue'!$AZ$5:$AZ$410,$B693,'Grid GenerationQueue'!$BA$5:$BA$410,$C693,'Grid GenerationQueue'!$BH$5:$BH$410,"",'Grid GenerationQueue'!$AC$5:$AC$410,1)</f>
        <v>0</v>
      </c>
      <c r="AM693">
        <f>SUMIFS('Grid GenerationQueue'!AP$5:AP$410,'Grid GenerationQueue'!$AZ$5:$AZ$410,$B693,'Grid GenerationQueue'!$BA$5:$BA$410,$C693,'Grid GenerationQueue'!$BH$5:$BH$410,"&lt;&gt;"&amp;"")+SUMIFS('Grid GenerationQueue'!AP$5:AP$410,'Grid GenerationQueue'!$AZ$5:$AZ$410,$B693,'Grid GenerationQueue'!$BA$5:$BA$410,$C693,'Grid GenerationQueue'!$BH$5:$BH$410,"",'Grid GenerationQueue'!$AC$5:$AC$410,1)</f>
        <v>0</v>
      </c>
      <c r="AN693">
        <f>SUMIFS('Grid GenerationQueue'!AQ$5:AQ$410,'Grid GenerationQueue'!$AZ$5:$AZ$410,$B693,'Grid GenerationQueue'!$BA$5:$BA$410,$C693,'Grid GenerationQueue'!$BH$5:$BH$410,"&lt;&gt;"&amp;"")+SUMIFS('Grid GenerationQueue'!AQ$5:AQ$410,'Grid GenerationQueue'!$AZ$5:$AZ$410,$B693,'Grid GenerationQueue'!$BA$5:$BA$410,$C693,'Grid GenerationQueue'!$BH$5:$BH$410,"",'Grid GenerationQueue'!$AC$5:$AC$410,1)</f>
        <v>0</v>
      </c>
      <c r="AO693">
        <f>SUMIFS('Grid GenerationQueue'!AR$5:AR$410,'Grid GenerationQueue'!$AZ$5:$AZ$410,$B693,'Grid GenerationQueue'!$BA$5:$BA$410,$C693,'Grid GenerationQueue'!$BH$5:$BH$410,"&lt;&gt;"&amp;"")+SUMIFS('Grid GenerationQueue'!AR$5:AR$410,'Grid GenerationQueue'!$AZ$5:$AZ$410,$B693,'Grid GenerationQueue'!$BA$5:$BA$410,$C693,'Grid GenerationQueue'!$BH$5:$BH$410,"",'Grid GenerationQueue'!$AC$5:$AC$410,1)</f>
        <v>0</v>
      </c>
      <c r="AQ693">
        <f>SUMIFS('Grid GenerationQueue'!AG$5:AG$410,'Grid GenerationQueue'!$AZ$5:$AZ$410,$B693,'Grid GenerationQueue'!$BA$5:$BA$410,$C693,'Grid GenerationQueue'!$BK$5:$BK$410,"&gt;0")</f>
        <v>0</v>
      </c>
      <c r="AR693">
        <f>SUMIFS('Grid GenerationQueue'!AH$5:AH$410,'Grid GenerationQueue'!$AZ$5:$AZ$410,$B693,'Grid GenerationQueue'!$BA$5:$BA$410,$C693,'Grid GenerationQueue'!$BK$5:$BK$410,"&gt;0")</f>
        <v>0</v>
      </c>
      <c r="AS693">
        <f>SUMIFS('Grid GenerationQueue'!AI$5:AI$410,'Grid GenerationQueue'!$AZ$5:$AZ$410,$B693,'Grid GenerationQueue'!$BA$5:$BA$410,$C693,'Grid GenerationQueue'!$BK$5:$BK$410,"&gt;0")</f>
        <v>0</v>
      </c>
      <c r="AT693">
        <f>SUMIFS('Grid GenerationQueue'!AJ$5:AJ$410,'Grid GenerationQueue'!$AZ$5:$AZ$410,$B693,'Grid GenerationQueue'!$BA$5:$BA$410,$C693,'Grid GenerationQueue'!$BK$5:$BK$410,"&gt;0")</f>
        <v>0</v>
      </c>
      <c r="AU693">
        <f>SUMIFS('Grid GenerationQueue'!AK$5:AK$410,'Grid GenerationQueue'!$AZ$5:$AZ$410,$B693,'Grid GenerationQueue'!$BA$5:$BA$410,$C693,'Grid GenerationQueue'!$BK$5:$BK$410,"&gt;0")</f>
        <v>0</v>
      </c>
      <c r="AV693">
        <f>SUMIFS('Grid GenerationQueue'!AL$5:AL$410,'Grid GenerationQueue'!$AZ$5:$AZ$410,$B693,'Grid GenerationQueue'!$BA$5:$BA$410,$C693,'Grid GenerationQueue'!$BK$5:$BK$410,"&gt;0")</f>
        <v>0</v>
      </c>
      <c r="AW693">
        <f>SUMIFS('Grid GenerationQueue'!AM$5:AM$410,'Grid GenerationQueue'!$AZ$5:$AZ$410,$B693,'Grid GenerationQueue'!$BA$5:$BA$410,$C693,'Grid GenerationQueue'!$BK$5:$BK$410,"&gt;0")</f>
        <v>0</v>
      </c>
      <c r="AX693">
        <f>SUMIFS('Grid GenerationQueue'!AN$5:AN$410,'Grid GenerationQueue'!$AZ$5:$AZ$410,$B693,'Grid GenerationQueue'!$BA$5:$BA$410,$C693,'Grid GenerationQueue'!$BK$5:$BK$410,"&gt;0")</f>
        <v>0</v>
      </c>
      <c r="AY693">
        <f>SUMIFS('Grid GenerationQueue'!AO$5:AO$410,'Grid GenerationQueue'!$AZ$5:$AZ$410,$B693,'Grid GenerationQueue'!$BA$5:$BA$410,$C693,'Grid GenerationQueue'!$BK$5:$BK$410,"&gt;0")</f>
        <v>0</v>
      </c>
      <c r="AZ693">
        <f>SUMIFS('Grid GenerationQueue'!AP$5:AP$410,'Grid GenerationQueue'!$AZ$5:$AZ$410,$B693,'Grid GenerationQueue'!$BA$5:$BA$410,$C693,'Grid GenerationQueue'!$BK$5:$BK$410,"&gt;0")</f>
        <v>0</v>
      </c>
      <c r="BA693">
        <f>SUMIFS('Grid GenerationQueue'!AQ$5:AQ$410,'Grid GenerationQueue'!$AZ$5:$AZ$410,$B693,'Grid GenerationQueue'!$BA$5:$BA$410,$C693,'Grid GenerationQueue'!$BK$5:$BK$410,"&gt;0")</f>
        <v>0</v>
      </c>
      <c r="BB693">
        <f>SUMIFS('Grid GenerationQueue'!AR$5:AR$410,'Grid GenerationQueue'!$AZ$5:$AZ$410,$B693,'Grid GenerationQueue'!$BA$5:$BA$410,$C693,'Grid GenerationQueue'!$BK$5:$BK$410,"&gt;0")</f>
        <v>0</v>
      </c>
      <c r="BD693">
        <f>SUMIFS('Grid GenerationQueue'!AG$5:AG$410,'Grid GenerationQueue'!$AZ$5:$AZ$410,$B693,'Grid GenerationQueue'!$BA$5:$BA$410,$C693,'Grid GenerationQueue'!$BD$5:$BD$410,"&lt;="&amp;$BE$3)</f>
        <v>0</v>
      </c>
      <c r="BE693">
        <f>SUMIFS('Grid GenerationQueue'!AH$5:AH$410,'Grid GenerationQueue'!$AZ$5:$AZ$410,$B693,'Grid GenerationQueue'!$BA$5:$BA$410,$C693,'Grid GenerationQueue'!$BD$5:$BD$410,"&lt;="&amp;$BE$3)</f>
        <v>0</v>
      </c>
      <c r="BF693">
        <f>SUMIFS('Grid GenerationQueue'!AI$5:AI$410,'Grid GenerationQueue'!$AZ$5:$AZ$410,$B693,'Grid GenerationQueue'!$BA$5:$BA$410,$C693,'Grid GenerationQueue'!$BD$5:$BD$410,"&lt;="&amp;$BE$3)</f>
        <v>0</v>
      </c>
      <c r="BG693">
        <f>SUMIFS('Grid GenerationQueue'!AJ$5:AJ$410,'Grid GenerationQueue'!$AZ$5:$AZ$410,$B693,'Grid GenerationQueue'!$BA$5:$BA$410,$C693,'Grid GenerationQueue'!$BD$5:$BD$410,"&lt;="&amp;$BE$3)</f>
        <v>0</v>
      </c>
      <c r="BH693">
        <f>SUMIFS('Grid GenerationQueue'!AK$5:AK$410,'Grid GenerationQueue'!$AZ$5:$AZ$410,$B693,'Grid GenerationQueue'!$BA$5:$BA$410,$C693,'Grid GenerationQueue'!$BD$5:$BD$410,"&lt;="&amp;$BE$3)</f>
        <v>0</v>
      </c>
      <c r="BI693">
        <f>SUMIFS('Grid GenerationQueue'!AL$5:AL$410,'Grid GenerationQueue'!$AZ$5:$AZ$410,$B693,'Grid GenerationQueue'!$BA$5:$BA$410,$C693,'Grid GenerationQueue'!$BD$5:$BD$410,"&lt;="&amp;$BE$3)</f>
        <v>0</v>
      </c>
      <c r="BJ693">
        <f>SUMIFS('Grid GenerationQueue'!AM$5:AM$410,'Grid GenerationQueue'!$AZ$5:$AZ$410,$B693,'Grid GenerationQueue'!$BA$5:$BA$410,$C693,'Grid GenerationQueue'!$BD$5:$BD$410,"&lt;="&amp;$BE$3)</f>
        <v>0</v>
      </c>
      <c r="BK693">
        <f>SUMIFS('Grid GenerationQueue'!AN$5:AN$410,'Grid GenerationQueue'!$AZ$5:$AZ$410,$B693,'Grid GenerationQueue'!$BA$5:$BA$410,$C693,'Grid GenerationQueue'!$BD$5:$BD$410,"&lt;="&amp;$BE$3)</f>
        <v>0</v>
      </c>
      <c r="BL693">
        <f>SUMIFS('Grid GenerationQueue'!AO$5:AO$410,'Grid GenerationQueue'!$AZ$5:$AZ$410,$B693,'Grid GenerationQueue'!$BA$5:$BA$410,$C693,'Grid GenerationQueue'!$BD$5:$BD$410,"&lt;="&amp;$BE$3)</f>
        <v>0</v>
      </c>
      <c r="BM693">
        <f>SUMIFS('Grid GenerationQueue'!AP$5:AP$410,'Grid GenerationQueue'!$AZ$5:$AZ$410,$B693,'Grid GenerationQueue'!$BA$5:$BA$410,$C693,'Grid GenerationQueue'!$BD$5:$BD$410,"&lt;="&amp;$BE$3)</f>
        <v>0</v>
      </c>
      <c r="BN693">
        <f>SUMIFS('Grid GenerationQueue'!AQ$5:AQ$410,'Grid GenerationQueue'!$AZ$5:$AZ$410,$B693,'Grid GenerationQueue'!$BA$5:$BA$410,$C693,'Grid GenerationQueue'!$BD$5:$BD$410,"&lt;="&amp;$BE$3)</f>
        <v>0</v>
      </c>
      <c r="BO693">
        <f>SUMIFS('Grid GenerationQueue'!AR$5:AR$410,'Grid GenerationQueue'!$AZ$5:$AZ$410,$B693,'Grid GenerationQueue'!$BA$5:$BA$410,$C693,'Grid GenerationQueue'!$BD$5:$BD$410,"&lt;="&amp;$BE$3)</f>
        <v>0</v>
      </c>
      <c r="BQ693">
        <f>SUMIFS('Grid GenerationQueue'!AG$5:AG$410,'Grid GenerationQueue'!$AZ$5:$AZ$410,$B693,'Grid GenerationQueue'!$BA$5:$BA$410,$C693,'Grid GenerationQueue'!$BJ$5:$BJ$410,"Executed",'Grid GenerationQueue'!$BD$5:$BD$410,"&lt;="&amp;$BE$3)</f>
        <v>0</v>
      </c>
      <c r="BR693">
        <f>SUMIFS('Grid GenerationQueue'!AH$5:AH$410,'Grid GenerationQueue'!$AZ$5:$AZ$410,$B693,'Grid GenerationQueue'!$BA$5:$BA$410,$C693,'Grid GenerationQueue'!$BJ$5:$BJ$410,"Executed",'Grid GenerationQueue'!$BD$5:$BD$410,"&lt;="&amp;$BE$3)</f>
        <v>0</v>
      </c>
      <c r="BS693">
        <f>SUMIFS('Grid GenerationQueue'!AI$5:AI$410,'Grid GenerationQueue'!$AZ$5:$AZ$410,$B693,'Grid GenerationQueue'!$BA$5:$BA$410,$C693,'Grid GenerationQueue'!$BJ$5:$BJ$410,"Executed",'Grid GenerationQueue'!$BD$5:$BD$410,"&lt;="&amp;$BE$3)</f>
        <v>0</v>
      </c>
      <c r="BT693">
        <f>SUMIFS('Grid GenerationQueue'!AJ$5:AJ$410,'Grid GenerationQueue'!$AZ$5:$AZ$410,$B693,'Grid GenerationQueue'!$BA$5:$BA$410,$C693,'Grid GenerationQueue'!$BJ$5:$BJ$410,"Executed",'Grid GenerationQueue'!$BD$5:$BD$410,"&lt;="&amp;$BE$3)</f>
        <v>0</v>
      </c>
      <c r="BU693">
        <f>SUMIFS('Grid GenerationQueue'!AK$5:AK$410,'Grid GenerationQueue'!$AZ$5:$AZ$410,$B693,'Grid GenerationQueue'!$BA$5:$BA$410,$C693,'Grid GenerationQueue'!$BJ$5:$BJ$410,"Executed",'Grid GenerationQueue'!$BD$5:$BD$410,"&lt;="&amp;$BE$3)</f>
        <v>0</v>
      </c>
      <c r="BV693">
        <f>SUMIFS('Grid GenerationQueue'!AL$5:AL$410,'Grid GenerationQueue'!$AZ$5:$AZ$410,$B693,'Grid GenerationQueue'!$BA$5:$BA$410,$C693,'Grid GenerationQueue'!$BJ$5:$BJ$410,"Executed",'Grid GenerationQueue'!$BD$5:$BD$410,"&lt;="&amp;$BE$3)</f>
        <v>0</v>
      </c>
      <c r="BW693">
        <f>SUMIFS('Grid GenerationQueue'!AM$5:AM$410,'Grid GenerationQueue'!$AZ$5:$AZ$410,$B693,'Grid GenerationQueue'!$BA$5:$BA$410,$C693,'Grid GenerationQueue'!$BJ$5:$BJ$410,"Executed",'Grid GenerationQueue'!$BD$5:$BD$410,"&lt;="&amp;$BE$3)</f>
        <v>0</v>
      </c>
      <c r="BX693">
        <f>SUMIFS('Grid GenerationQueue'!AN$5:AN$410,'Grid GenerationQueue'!$AZ$5:$AZ$410,$B693,'Grid GenerationQueue'!$BA$5:$BA$410,$C693,'Grid GenerationQueue'!$BJ$5:$BJ$410,"Executed",'Grid GenerationQueue'!$BD$5:$BD$410,"&lt;="&amp;$BE$3)</f>
        <v>0</v>
      </c>
      <c r="BY693">
        <f>SUMIFS('Grid GenerationQueue'!AO$5:AO$410,'Grid GenerationQueue'!$AZ$5:$AZ$410,$B693,'Grid GenerationQueue'!$BA$5:$BA$410,$C693,'Grid GenerationQueue'!$BJ$5:$BJ$410,"Executed",'Grid GenerationQueue'!$BD$5:$BD$410,"&lt;="&amp;$BE$3)</f>
        <v>0</v>
      </c>
      <c r="BZ693">
        <f>SUMIFS('Grid GenerationQueue'!AP$5:AP$410,'Grid GenerationQueue'!$AZ$5:$AZ$410,$B693,'Grid GenerationQueue'!$BA$5:$BA$410,$C693,'Grid GenerationQueue'!$BJ$5:$BJ$410,"Executed",'Grid GenerationQueue'!$BD$5:$BD$410,"&lt;="&amp;$BE$3)</f>
        <v>0</v>
      </c>
      <c r="CA693">
        <f>SUMIFS('Grid GenerationQueue'!AQ$5:AQ$410,'Grid GenerationQueue'!$AZ$5:$AZ$410,$B693,'Grid GenerationQueue'!$BA$5:$BA$410,$C693,'Grid GenerationQueue'!$BJ$5:$BJ$410,"Executed",'Grid GenerationQueue'!$BD$5:$BD$410,"&lt;="&amp;$BE$3)</f>
        <v>0</v>
      </c>
      <c r="CB693">
        <f>SUMIFS('Grid GenerationQueue'!AR$5:AR$410,'Grid GenerationQueue'!$AZ$5:$AZ$410,$B693,'Grid GenerationQueue'!$BA$5:$BA$410,$C693,'Grid GenerationQueue'!$BJ$5:$BJ$410,"Executed",'Grid GenerationQueue'!$BD$5:$BD$410,"&lt;="&amp;$BE$3)</f>
        <v>0</v>
      </c>
      <c r="CD693">
        <f>SUMIFS('Grid GenerationQueue'!AG$5:AG$410,'Grid GenerationQueue'!$AZ$5:$AZ$410,$B693,'Grid GenerationQueue'!$BA$5:$BA$410,$C693,'Grid GenerationQueue'!$BH$5:$BH$410,"&lt;&gt;"&amp;"",'Grid GenerationQueue'!$BD$5:$BD$410,"&lt;="&amp;$BE$3)</f>
        <v>0</v>
      </c>
      <c r="CE693">
        <f>SUMIFS('Grid GenerationQueue'!AH$5:AH$410,'Grid GenerationQueue'!$AZ$5:$AZ$410,$B693,'Grid GenerationQueue'!$BA$5:$BA$410,$C693,'Grid GenerationQueue'!$BH$5:$BH$410,"&lt;&gt;"&amp;"",'Grid GenerationQueue'!$BD$5:$BD$410,"&lt;="&amp;$BE$3)</f>
        <v>0</v>
      </c>
      <c r="CF693">
        <f>SUMIFS('Grid GenerationQueue'!AI$5:AI$410,'Grid GenerationQueue'!$AZ$5:$AZ$410,$B693,'Grid GenerationQueue'!$BA$5:$BA$410,$C693,'Grid GenerationQueue'!$BH$5:$BH$410,"&lt;&gt;"&amp;"",'Grid GenerationQueue'!$BD$5:$BD$410,"&lt;="&amp;$BE$3)</f>
        <v>0</v>
      </c>
      <c r="CG693">
        <f>SUMIFS('Grid GenerationQueue'!AJ$5:AJ$410,'Grid GenerationQueue'!$AZ$5:$AZ$410,$B693,'Grid GenerationQueue'!$BA$5:$BA$410,$C693,'Grid GenerationQueue'!$BH$5:$BH$410,"&lt;&gt;"&amp;"",'Grid GenerationQueue'!$BD$5:$BD$410,"&lt;="&amp;$BE$3)</f>
        <v>0</v>
      </c>
      <c r="CH693">
        <f>SUMIFS('Grid GenerationQueue'!AK$5:AK$410,'Grid GenerationQueue'!$AZ$5:$AZ$410,$B693,'Grid GenerationQueue'!$BA$5:$BA$410,$C693,'Grid GenerationQueue'!$BH$5:$BH$410,"&lt;&gt;"&amp;"",'Grid GenerationQueue'!$BD$5:$BD$410,"&lt;="&amp;$BE$3)</f>
        <v>0</v>
      </c>
      <c r="CI693">
        <f>SUMIFS('Grid GenerationQueue'!AL$5:AL$410,'Grid GenerationQueue'!$AZ$5:$AZ$410,$B693,'Grid GenerationQueue'!$BA$5:$BA$410,$C693,'Grid GenerationQueue'!$BH$5:$BH$410,"&lt;&gt;"&amp;"",'Grid GenerationQueue'!$BD$5:$BD$410,"&lt;="&amp;$BE$3)</f>
        <v>0</v>
      </c>
      <c r="CJ693">
        <f>SUMIFS('Grid GenerationQueue'!AM$5:AM$410,'Grid GenerationQueue'!$AZ$5:$AZ$410,$B693,'Grid GenerationQueue'!$BA$5:$BA$410,$C693,'Grid GenerationQueue'!$BH$5:$BH$410,"&lt;&gt;"&amp;"",'Grid GenerationQueue'!$BD$5:$BD$410,"&lt;="&amp;$BE$3)</f>
        <v>0</v>
      </c>
      <c r="CK693">
        <f>SUMIFS('Grid GenerationQueue'!AN$5:AN$410,'Grid GenerationQueue'!$AZ$5:$AZ$410,$B693,'Grid GenerationQueue'!$BA$5:$BA$410,$C693,'Grid GenerationQueue'!$BH$5:$BH$410,"&lt;&gt;"&amp;"",'Grid GenerationQueue'!$BD$5:$BD$410,"&lt;="&amp;$BE$3)</f>
        <v>0</v>
      </c>
      <c r="CL693">
        <f>SUMIFS('Grid GenerationQueue'!AO$5:AO$410,'Grid GenerationQueue'!$AZ$5:$AZ$410,$B693,'Grid GenerationQueue'!$BA$5:$BA$410,$C693,'Grid GenerationQueue'!$BH$5:$BH$410,"&lt;&gt;"&amp;"",'Grid GenerationQueue'!$BD$5:$BD$410,"&lt;="&amp;$BE$3)</f>
        <v>0</v>
      </c>
      <c r="CM693">
        <f>SUMIFS('Grid GenerationQueue'!AP$5:AP$410,'Grid GenerationQueue'!$AZ$5:$AZ$410,$B693,'Grid GenerationQueue'!$BA$5:$BA$410,$C693,'Grid GenerationQueue'!$BH$5:$BH$410,"&lt;&gt;"&amp;"",'Grid GenerationQueue'!$BD$5:$BD$410,"&lt;="&amp;$BE$3)</f>
        <v>0</v>
      </c>
      <c r="CN693">
        <f>SUMIFS('Grid GenerationQueue'!AQ$5:AQ$410,'Grid GenerationQueue'!$AZ$5:$AZ$410,$B693,'Grid GenerationQueue'!$BA$5:$BA$410,$C693,'Grid GenerationQueue'!$BH$5:$BH$410,"&lt;&gt;"&amp;"",'Grid GenerationQueue'!$BD$5:$BD$410,"&lt;="&amp;$BE$3)</f>
        <v>0</v>
      </c>
      <c r="CO693">
        <f>SUMIFS('Grid GenerationQueue'!AR$5:AR$410,'Grid GenerationQueue'!$AZ$5:$AZ$410,$B693,'Grid GenerationQueue'!$BA$5:$BA$410,$C693,'Grid GenerationQueue'!$BH$5:$BH$410,"&lt;&gt;"&amp;"",'Grid GenerationQueue'!$BD$5:$BD$410,"&lt;="&amp;$BE$3)</f>
        <v>0</v>
      </c>
      <c r="CQ693">
        <f>SUMIFS('Grid GenerationQueue'!AG$5:AG$410,'Grid GenerationQueue'!$AZ$5:$AZ$410,$B693,'Grid GenerationQueue'!$BA$5:$BA$410,$C693,'Grid GenerationQueue'!$BK$5:$BK$410,"&gt;0",'Grid GenerationQueue'!$BD$5:$BD$410,"&lt;="&amp;$BE$3)</f>
        <v>0</v>
      </c>
      <c r="CR693">
        <f>SUMIFS('Grid GenerationQueue'!AH$5:AH$410,'Grid GenerationQueue'!$AZ$5:$AZ$410,$B693,'Grid GenerationQueue'!$BA$5:$BA$410,$C693,'Grid GenerationQueue'!$BK$5:$BK$410,"&gt;0",'Grid GenerationQueue'!$BD$5:$BD$410,"&lt;="&amp;$BE$3)</f>
        <v>0</v>
      </c>
      <c r="CS693">
        <f>SUMIFS('Grid GenerationQueue'!AI$5:AI$410,'Grid GenerationQueue'!$AZ$5:$AZ$410,$B693,'Grid GenerationQueue'!$BA$5:$BA$410,$C693,'Grid GenerationQueue'!$BK$5:$BK$410,"&gt;0",'Grid GenerationQueue'!$BD$5:$BD$410,"&lt;="&amp;$BE$3)</f>
        <v>0</v>
      </c>
      <c r="CT693">
        <f>SUMIFS('Grid GenerationQueue'!AJ$5:AJ$410,'Grid GenerationQueue'!$AZ$5:$AZ$410,$B693,'Grid GenerationQueue'!$BA$5:$BA$410,$C693,'Grid GenerationQueue'!$BK$5:$BK$410,"&gt;0",'Grid GenerationQueue'!$BD$5:$BD$410,"&lt;="&amp;$BE$3)</f>
        <v>0</v>
      </c>
      <c r="CU693">
        <f>SUMIFS('Grid GenerationQueue'!AK$5:AK$410,'Grid GenerationQueue'!$AZ$5:$AZ$410,$B693,'Grid GenerationQueue'!$BA$5:$BA$410,$C693,'Grid GenerationQueue'!$BK$5:$BK$410,"&gt;0",'Grid GenerationQueue'!$BD$5:$BD$410,"&lt;="&amp;$BE$3)</f>
        <v>0</v>
      </c>
      <c r="CV693">
        <f>SUMIFS('Grid GenerationQueue'!AL$5:AL$410,'Grid GenerationQueue'!$AZ$5:$AZ$410,$B693,'Grid GenerationQueue'!$BA$5:$BA$410,$C693,'Grid GenerationQueue'!$BK$5:$BK$410,"&gt;0",'Grid GenerationQueue'!$BD$5:$BD$410,"&lt;="&amp;$BE$3)</f>
        <v>0</v>
      </c>
      <c r="CW693">
        <f>SUMIFS('Grid GenerationQueue'!AM$5:AM$410,'Grid GenerationQueue'!$AZ$5:$AZ$410,$B693,'Grid GenerationQueue'!$BA$5:$BA$410,$C693,'Grid GenerationQueue'!$BK$5:$BK$410,"&gt;0",'Grid GenerationQueue'!$BD$5:$BD$410,"&lt;="&amp;$BE$3)</f>
        <v>0</v>
      </c>
      <c r="CX693">
        <f>SUMIFS('Grid GenerationQueue'!AN$5:AN$410,'Grid GenerationQueue'!$AZ$5:$AZ$410,$B693,'Grid GenerationQueue'!$BA$5:$BA$410,$C693,'Grid GenerationQueue'!$BK$5:$BK$410,"&gt;0",'Grid GenerationQueue'!$BD$5:$BD$410,"&lt;="&amp;$BE$3)</f>
        <v>0</v>
      </c>
      <c r="CY693">
        <f>SUMIFS('Grid GenerationQueue'!AO$5:AO$410,'Grid GenerationQueue'!$AZ$5:$AZ$410,$B693,'Grid GenerationQueue'!$BA$5:$BA$410,$C693,'Grid GenerationQueue'!$BK$5:$BK$410,"&gt;0",'Grid GenerationQueue'!$BD$5:$BD$410,"&lt;="&amp;$BE$3)</f>
        <v>0</v>
      </c>
      <c r="CZ693">
        <f>SUMIFS('Grid GenerationQueue'!AP$5:AP$410,'Grid GenerationQueue'!$AZ$5:$AZ$410,$B693,'Grid GenerationQueue'!$BA$5:$BA$410,$C693,'Grid GenerationQueue'!$BK$5:$BK$410,"&gt;0",'Grid GenerationQueue'!$BD$5:$BD$410,"&lt;="&amp;$BE$3)</f>
        <v>0</v>
      </c>
      <c r="DA693">
        <f>SUMIFS('Grid GenerationQueue'!AQ$5:AQ$410,'Grid GenerationQueue'!$AZ$5:$AZ$410,$B693,'Grid GenerationQueue'!$BA$5:$BA$410,$C693,'Grid GenerationQueue'!$BK$5:$BK$410,"&gt;0",'Grid GenerationQueue'!$BD$5:$BD$410,"&lt;="&amp;$BE$3)</f>
        <v>0</v>
      </c>
      <c r="DB693">
        <f>SUMIFS('Grid GenerationQueue'!AR$5:AR$410,'Grid GenerationQueue'!$AZ$5:$AZ$410,$B693,'Grid GenerationQueue'!$BA$5:$BA$410,$C693,'Grid GenerationQueue'!$BK$5:$BK$410,"&gt;0",'Grid GenerationQueue'!$BD$5:$BD$410,"&lt;="&amp;$BE$3)</f>
        <v>0</v>
      </c>
    </row>
    <row r="694" spans="1:106" x14ac:dyDescent="0.35">
      <c r="A694" t="s">
        <v>4752</v>
      </c>
      <c r="B694" t="s">
        <v>5088</v>
      </c>
      <c r="C694">
        <v>115</v>
      </c>
      <c r="D694">
        <f>SUMIFS('Grid GenerationQueue'!AG$5:AG$410,'Grid GenerationQueue'!$AZ$5:$AZ$410,$B694,'Grid GenerationQueue'!$BA$5:$BA$410,$C694)</f>
        <v>0</v>
      </c>
      <c r="E694">
        <f>SUMIFS('Grid GenerationQueue'!AH$5:AH$410,'Grid GenerationQueue'!$AZ$5:$AZ$410,$B694,'Grid GenerationQueue'!$BA$5:$BA$410,$C694)</f>
        <v>0</v>
      </c>
      <c r="F694">
        <f>SUMIFS('Grid GenerationQueue'!AI$5:AI$410,'Grid GenerationQueue'!$AZ$5:$AZ$410,$B694,'Grid GenerationQueue'!$BA$5:$BA$410,$C694)</f>
        <v>0</v>
      </c>
      <c r="G694">
        <f>SUMIFS('Grid GenerationQueue'!AJ$5:AJ$410,'Grid GenerationQueue'!$AZ$5:$AZ$410,$B694,'Grid GenerationQueue'!$BA$5:$BA$410,$C694)</f>
        <v>0</v>
      </c>
      <c r="H694">
        <f>SUMIFS('Grid GenerationQueue'!AK$5:AK$410,'Grid GenerationQueue'!$AZ$5:$AZ$410,$B694,'Grid GenerationQueue'!$BA$5:$BA$410,$C694)</f>
        <v>0</v>
      </c>
      <c r="I694">
        <f>SUMIFS('Grid GenerationQueue'!AL$5:AL$410,'Grid GenerationQueue'!$AZ$5:$AZ$410,$B694,'Grid GenerationQueue'!$BA$5:$BA$410,$C694)</f>
        <v>0</v>
      </c>
      <c r="J694">
        <f>SUMIFS('Grid GenerationQueue'!AM$5:AM$410,'Grid GenerationQueue'!$AZ$5:$AZ$410,$B694,'Grid GenerationQueue'!$BA$5:$BA$410,$C694)</f>
        <v>0</v>
      </c>
      <c r="K694">
        <f>SUMIFS('Grid GenerationQueue'!AN$5:AN$410,'Grid GenerationQueue'!$AZ$5:$AZ$410,$B694,'Grid GenerationQueue'!$BA$5:$BA$410,$C694)</f>
        <v>0</v>
      </c>
      <c r="L694">
        <f>SUMIFS('Grid GenerationQueue'!AO$5:AO$410,'Grid GenerationQueue'!$AZ$5:$AZ$410,$B694,'Grid GenerationQueue'!$BA$5:$BA$410,$C694)</f>
        <v>0</v>
      </c>
      <c r="M694">
        <f>SUMIFS('Grid GenerationQueue'!AP$5:AP$410,'Grid GenerationQueue'!$AZ$5:$AZ$410,$B694,'Grid GenerationQueue'!$BA$5:$BA$410,$C694)</f>
        <v>0</v>
      </c>
      <c r="N694">
        <f>SUMIFS('Grid GenerationQueue'!AQ$5:AQ$410,'Grid GenerationQueue'!$AZ$5:$AZ$410,$B694,'Grid GenerationQueue'!$BA$5:$BA$410,$C694)</f>
        <v>0</v>
      </c>
      <c r="O694">
        <f>SUMIFS('Grid GenerationQueue'!AR$5:AR$410,'Grid GenerationQueue'!$AZ$5:$AZ$410,$B694,'Grid GenerationQueue'!$BA$5:$BA$410,$C694)</f>
        <v>0</v>
      </c>
      <c r="Q694">
        <f>SUMIFS('Grid GenerationQueue'!AG$5:AG$410,'Grid GenerationQueue'!$AZ$5:$AZ$410,$B694,'Grid GenerationQueue'!$BA$5:$BA$410,$C694,'Grid GenerationQueue'!$BJ$5:$BJ$410,"Executed")</f>
        <v>0</v>
      </c>
      <c r="R694">
        <f>SUMIFS('Grid GenerationQueue'!AH$5:AH$410,'Grid GenerationQueue'!$AZ$5:$AZ$410,$B694,'Grid GenerationQueue'!$BA$5:$BA$410,$C694,'Grid GenerationQueue'!$BJ$5:$BJ$410,"Executed")</f>
        <v>0</v>
      </c>
      <c r="S694">
        <f>SUMIFS('Grid GenerationQueue'!AI$5:AI$410,'Grid GenerationQueue'!$AZ$5:$AZ$410,$B694,'Grid GenerationQueue'!$BA$5:$BA$410,$C694,'Grid GenerationQueue'!$BJ$5:$BJ$410,"Executed")</f>
        <v>0</v>
      </c>
      <c r="T694">
        <f>SUMIFS('Grid GenerationQueue'!AJ$5:AJ$410,'Grid GenerationQueue'!$AZ$5:$AZ$410,$B694,'Grid GenerationQueue'!$BA$5:$BA$410,$C694,'Grid GenerationQueue'!$BJ$5:$BJ$410,"Executed")</f>
        <v>0</v>
      </c>
      <c r="U694">
        <f>SUMIFS('Grid GenerationQueue'!AK$5:AK$410,'Grid GenerationQueue'!$AZ$5:$AZ$410,$B694,'Grid GenerationQueue'!$BA$5:$BA$410,$C694,'Grid GenerationQueue'!$BJ$5:$BJ$410,"Executed")</f>
        <v>0</v>
      </c>
      <c r="V694">
        <f>SUMIFS('Grid GenerationQueue'!AL$5:AL$410,'Grid GenerationQueue'!$AZ$5:$AZ$410,$B694,'Grid GenerationQueue'!$BA$5:$BA$410,$C694,'Grid GenerationQueue'!$BJ$5:$BJ$410,"Executed")</f>
        <v>0</v>
      </c>
      <c r="W694">
        <f>SUMIFS('Grid GenerationQueue'!AM$5:AM$410,'Grid GenerationQueue'!$AZ$5:$AZ$410,$B694,'Grid GenerationQueue'!$BA$5:$BA$410,$C694,'Grid GenerationQueue'!$BJ$5:$BJ$410,"Executed")</f>
        <v>0</v>
      </c>
      <c r="X694">
        <f>SUMIFS('Grid GenerationQueue'!AN$5:AN$410,'Grid GenerationQueue'!$AZ$5:$AZ$410,$B694,'Grid GenerationQueue'!$BA$5:$BA$410,$C694,'Grid GenerationQueue'!$BJ$5:$BJ$410,"Executed")</f>
        <v>0</v>
      </c>
      <c r="Y694">
        <f>SUMIFS('Grid GenerationQueue'!AO$5:AO$410,'Grid GenerationQueue'!$AZ$5:$AZ$410,$B694,'Grid GenerationQueue'!$BA$5:$BA$410,$C694,'Grid GenerationQueue'!$BJ$5:$BJ$410,"Executed")</f>
        <v>0</v>
      </c>
      <c r="Z694">
        <f>SUMIFS('Grid GenerationQueue'!AP$5:AP$410,'Grid GenerationQueue'!$AZ$5:$AZ$410,$B694,'Grid GenerationQueue'!$BA$5:$BA$410,$C694,'Grid GenerationQueue'!$BJ$5:$BJ$410,"Executed")</f>
        <v>0</v>
      </c>
      <c r="AA694">
        <f>SUMIFS('Grid GenerationQueue'!AQ$5:AQ$410,'Grid GenerationQueue'!$AZ$5:$AZ$410,$B694,'Grid GenerationQueue'!$BA$5:$BA$410,$C694,'Grid GenerationQueue'!$BJ$5:$BJ$410,"Executed")</f>
        <v>0</v>
      </c>
      <c r="AB694">
        <f>SUMIFS('Grid GenerationQueue'!AR$5:AR$410,'Grid GenerationQueue'!$AZ$5:$AZ$410,$B694,'Grid GenerationQueue'!$BA$5:$BA$410,$C694,'Grid GenerationQueue'!$BJ$5:$BJ$410,"Executed")</f>
        <v>0</v>
      </c>
      <c r="AD694">
        <f>SUMIFS('Grid GenerationQueue'!AG$5:AG$410,'Grid GenerationQueue'!$AZ$5:$AZ$410,$B694,'Grid GenerationQueue'!$BA$5:$BA$410,$C694,'Grid GenerationQueue'!$BH$5:$BH$410,"&lt;&gt;"&amp;"")+SUMIFS('Grid GenerationQueue'!AG$5:AG$410,'Grid GenerationQueue'!$AZ$5:$AZ$410,$B694,'Grid GenerationQueue'!$BA$5:$BA$410,$C694,'Grid GenerationQueue'!$BH$5:$BH$410,"",'Grid GenerationQueue'!$AC$5:$AC$410,1)</f>
        <v>0</v>
      </c>
      <c r="AE694">
        <f>SUMIFS('Grid GenerationQueue'!AH$5:AH$410,'Grid GenerationQueue'!$AZ$5:$AZ$410,$B694,'Grid GenerationQueue'!$BA$5:$BA$410,$C694,'Grid GenerationQueue'!$BH$5:$BH$410,"&lt;&gt;"&amp;"")+SUMIFS('Grid GenerationQueue'!AH$5:AH$410,'Grid GenerationQueue'!$AZ$5:$AZ$410,$B694,'Grid GenerationQueue'!$BA$5:$BA$410,$C694,'Grid GenerationQueue'!$BH$5:$BH$410,"",'Grid GenerationQueue'!$AC$5:$AC$410,1)</f>
        <v>0</v>
      </c>
      <c r="AF694">
        <f>SUMIFS('Grid GenerationQueue'!AI$5:AI$410,'Grid GenerationQueue'!$AZ$5:$AZ$410,$B694,'Grid GenerationQueue'!$BA$5:$BA$410,$C694,'Grid GenerationQueue'!$BH$5:$BH$410,"&lt;&gt;"&amp;"")+SUMIFS('Grid GenerationQueue'!AI$5:AI$410,'Grid GenerationQueue'!$AZ$5:$AZ$410,$B694,'Grid GenerationQueue'!$BA$5:$BA$410,$C694,'Grid GenerationQueue'!$BH$5:$BH$410,"",'Grid GenerationQueue'!$AC$5:$AC$410,1)</f>
        <v>0</v>
      </c>
      <c r="AG694">
        <f>SUMIFS('Grid GenerationQueue'!AJ$5:AJ$410,'Grid GenerationQueue'!$AZ$5:$AZ$410,$B694,'Grid GenerationQueue'!$BA$5:$BA$410,$C694,'Grid GenerationQueue'!$BH$5:$BH$410,"&lt;&gt;"&amp;"")+SUMIFS('Grid GenerationQueue'!AJ$5:AJ$410,'Grid GenerationQueue'!$AZ$5:$AZ$410,$B694,'Grid GenerationQueue'!$BA$5:$BA$410,$C694,'Grid GenerationQueue'!$BH$5:$BH$410,"",'Grid GenerationQueue'!$AC$5:$AC$410,1)</f>
        <v>0</v>
      </c>
      <c r="AH694">
        <f>SUMIFS('Grid GenerationQueue'!AK$5:AK$410,'Grid GenerationQueue'!$AZ$5:$AZ$410,$B694,'Grid GenerationQueue'!$BA$5:$BA$410,$C694,'Grid GenerationQueue'!$BH$5:$BH$410,"&lt;&gt;"&amp;"")+SUMIFS('Grid GenerationQueue'!AK$5:AK$410,'Grid GenerationQueue'!$AZ$5:$AZ$410,$B694,'Grid GenerationQueue'!$BA$5:$BA$410,$C694,'Grid GenerationQueue'!$BH$5:$BH$410,"",'Grid GenerationQueue'!$AC$5:$AC$410,1)</f>
        <v>0</v>
      </c>
      <c r="AI694">
        <f>SUMIFS('Grid GenerationQueue'!AL$5:AL$410,'Grid GenerationQueue'!$AZ$5:$AZ$410,$B694,'Grid GenerationQueue'!$BA$5:$BA$410,$C694,'Grid GenerationQueue'!$BH$5:$BH$410,"&lt;&gt;"&amp;"")+SUMIFS('Grid GenerationQueue'!AL$5:AL$410,'Grid GenerationQueue'!$AZ$5:$AZ$410,$B694,'Grid GenerationQueue'!$BA$5:$BA$410,$C694,'Grid GenerationQueue'!$BH$5:$BH$410,"",'Grid GenerationQueue'!$AC$5:$AC$410,1)</f>
        <v>0</v>
      </c>
      <c r="AJ694">
        <f>SUMIFS('Grid GenerationQueue'!AM$5:AM$410,'Grid GenerationQueue'!$AZ$5:$AZ$410,$B694,'Grid GenerationQueue'!$BA$5:$BA$410,$C694,'Grid GenerationQueue'!$BH$5:$BH$410,"&lt;&gt;"&amp;"")+SUMIFS('Grid GenerationQueue'!AM$5:AM$410,'Grid GenerationQueue'!$AZ$5:$AZ$410,$B694,'Grid GenerationQueue'!$BA$5:$BA$410,$C694,'Grid GenerationQueue'!$BH$5:$BH$410,"",'Grid GenerationQueue'!$AC$5:$AC$410,1)</f>
        <v>0</v>
      </c>
      <c r="AK694">
        <f>SUMIFS('Grid GenerationQueue'!AN$5:AN$410,'Grid GenerationQueue'!$AZ$5:$AZ$410,$B694,'Grid GenerationQueue'!$BA$5:$BA$410,$C694,'Grid GenerationQueue'!$BH$5:$BH$410,"&lt;&gt;"&amp;"")+SUMIFS('Grid GenerationQueue'!AN$5:AN$410,'Grid GenerationQueue'!$AZ$5:$AZ$410,$B694,'Grid GenerationQueue'!$BA$5:$BA$410,$C694,'Grid GenerationQueue'!$BH$5:$BH$410,"",'Grid GenerationQueue'!$AC$5:$AC$410,1)</f>
        <v>0</v>
      </c>
      <c r="AL694">
        <f>SUMIFS('Grid GenerationQueue'!AO$5:AO$410,'Grid GenerationQueue'!$AZ$5:$AZ$410,$B694,'Grid GenerationQueue'!$BA$5:$BA$410,$C694,'Grid GenerationQueue'!$BH$5:$BH$410,"&lt;&gt;"&amp;"")+SUMIFS('Grid GenerationQueue'!AO$5:AO$410,'Grid GenerationQueue'!$AZ$5:$AZ$410,$B694,'Grid GenerationQueue'!$BA$5:$BA$410,$C694,'Grid GenerationQueue'!$BH$5:$BH$410,"",'Grid GenerationQueue'!$AC$5:$AC$410,1)</f>
        <v>0</v>
      </c>
      <c r="AM694">
        <f>SUMIFS('Grid GenerationQueue'!AP$5:AP$410,'Grid GenerationQueue'!$AZ$5:$AZ$410,$B694,'Grid GenerationQueue'!$BA$5:$BA$410,$C694,'Grid GenerationQueue'!$BH$5:$BH$410,"&lt;&gt;"&amp;"")+SUMIFS('Grid GenerationQueue'!AP$5:AP$410,'Grid GenerationQueue'!$AZ$5:$AZ$410,$B694,'Grid GenerationQueue'!$BA$5:$BA$410,$C694,'Grid GenerationQueue'!$BH$5:$BH$410,"",'Grid GenerationQueue'!$AC$5:$AC$410,1)</f>
        <v>0</v>
      </c>
      <c r="AN694">
        <f>SUMIFS('Grid GenerationQueue'!AQ$5:AQ$410,'Grid GenerationQueue'!$AZ$5:$AZ$410,$B694,'Grid GenerationQueue'!$BA$5:$BA$410,$C694,'Grid GenerationQueue'!$BH$5:$BH$410,"&lt;&gt;"&amp;"")+SUMIFS('Grid GenerationQueue'!AQ$5:AQ$410,'Grid GenerationQueue'!$AZ$5:$AZ$410,$B694,'Grid GenerationQueue'!$BA$5:$BA$410,$C694,'Grid GenerationQueue'!$BH$5:$BH$410,"",'Grid GenerationQueue'!$AC$5:$AC$410,1)</f>
        <v>0</v>
      </c>
      <c r="AO694">
        <f>SUMIFS('Grid GenerationQueue'!AR$5:AR$410,'Grid GenerationQueue'!$AZ$5:$AZ$410,$B694,'Grid GenerationQueue'!$BA$5:$BA$410,$C694,'Grid GenerationQueue'!$BH$5:$BH$410,"&lt;&gt;"&amp;"")+SUMIFS('Grid GenerationQueue'!AR$5:AR$410,'Grid GenerationQueue'!$AZ$5:$AZ$410,$B694,'Grid GenerationQueue'!$BA$5:$BA$410,$C694,'Grid GenerationQueue'!$BH$5:$BH$410,"",'Grid GenerationQueue'!$AC$5:$AC$410,1)</f>
        <v>0</v>
      </c>
      <c r="AQ694">
        <f>SUMIFS('Grid GenerationQueue'!AG$5:AG$410,'Grid GenerationQueue'!$AZ$5:$AZ$410,$B694,'Grid GenerationQueue'!$BA$5:$BA$410,$C694,'Grid GenerationQueue'!$BK$5:$BK$410,"&gt;0")</f>
        <v>0</v>
      </c>
      <c r="AR694">
        <f>SUMIFS('Grid GenerationQueue'!AH$5:AH$410,'Grid GenerationQueue'!$AZ$5:$AZ$410,$B694,'Grid GenerationQueue'!$BA$5:$BA$410,$C694,'Grid GenerationQueue'!$BK$5:$BK$410,"&gt;0")</f>
        <v>0</v>
      </c>
      <c r="AS694">
        <f>SUMIFS('Grid GenerationQueue'!AI$5:AI$410,'Grid GenerationQueue'!$AZ$5:$AZ$410,$B694,'Grid GenerationQueue'!$BA$5:$BA$410,$C694,'Grid GenerationQueue'!$BK$5:$BK$410,"&gt;0")</f>
        <v>0</v>
      </c>
      <c r="AT694">
        <f>SUMIFS('Grid GenerationQueue'!AJ$5:AJ$410,'Grid GenerationQueue'!$AZ$5:$AZ$410,$B694,'Grid GenerationQueue'!$BA$5:$BA$410,$C694,'Grid GenerationQueue'!$BK$5:$BK$410,"&gt;0")</f>
        <v>0</v>
      </c>
      <c r="AU694">
        <f>SUMIFS('Grid GenerationQueue'!AK$5:AK$410,'Grid GenerationQueue'!$AZ$5:$AZ$410,$B694,'Grid GenerationQueue'!$BA$5:$BA$410,$C694,'Grid GenerationQueue'!$BK$5:$BK$410,"&gt;0")</f>
        <v>0</v>
      </c>
      <c r="AV694">
        <f>SUMIFS('Grid GenerationQueue'!AL$5:AL$410,'Grid GenerationQueue'!$AZ$5:$AZ$410,$B694,'Grid GenerationQueue'!$BA$5:$BA$410,$C694,'Grid GenerationQueue'!$BK$5:$BK$410,"&gt;0")</f>
        <v>0</v>
      </c>
      <c r="AW694">
        <f>SUMIFS('Grid GenerationQueue'!AM$5:AM$410,'Grid GenerationQueue'!$AZ$5:$AZ$410,$B694,'Grid GenerationQueue'!$BA$5:$BA$410,$C694,'Grid GenerationQueue'!$BK$5:$BK$410,"&gt;0")</f>
        <v>0</v>
      </c>
      <c r="AX694">
        <f>SUMIFS('Grid GenerationQueue'!AN$5:AN$410,'Grid GenerationQueue'!$AZ$5:$AZ$410,$B694,'Grid GenerationQueue'!$BA$5:$BA$410,$C694,'Grid GenerationQueue'!$BK$5:$BK$410,"&gt;0")</f>
        <v>0</v>
      </c>
      <c r="AY694">
        <f>SUMIFS('Grid GenerationQueue'!AO$5:AO$410,'Grid GenerationQueue'!$AZ$5:$AZ$410,$B694,'Grid GenerationQueue'!$BA$5:$BA$410,$C694,'Grid GenerationQueue'!$BK$5:$BK$410,"&gt;0")</f>
        <v>0</v>
      </c>
      <c r="AZ694">
        <f>SUMIFS('Grid GenerationQueue'!AP$5:AP$410,'Grid GenerationQueue'!$AZ$5:$AZ$410,$B694,'Grid GenerationQueue'!$BA$5:$BA$410,$C694,'Grid GenerationQueue'!$BK$5:$BK$410,"&gt;0")</f>
        <v>0</v>
      </c>
      <c r="BA694">
        <f>SUMIFS('Grid GenerationQueue'!AQ$5:AQ$410,'Grid GenerationQueue'!$AZ$5:$AZ$410,$B694,'Grid GenerationQueue'!$BA$5:$BA$410,$C694,'Grid GenerationQueue'!$BK$5:$BK$410,"&gt;0")</f>
        <v>0</v>
      </c>
      <c r="BB694">
        <f>SUMIFS('Grid GenerationQueue'!AR$5:AR$410,'Grid GenerationQueue'!$AZ$5:$AZ$410,$B694,'Grid GenerationQueue'!$BA$5:$BA$410,$C694,'Grid GenerationQueue'!$BK$5:$BK$410,"&gt;0")</f>
        <v>0</v>
      </c>
      <c r="BD694">
        <f>SUMIFS('Grid GenerationQueue'!AG$5:AG$410,'Grid GenerationQueue'!$AZ$5:$AZ$410,$B694,'Grid GenerationQueue'!$BA$5:$BA$410,$C694,'Grid GenerationQueue'!$BD$5:$BD$410,"&lt;="&amp;$BE$3)</f>
        <v>0</v>
      </c>
      <c r="BE694">
        <f>SUMIFS('Grid GenerationQueue'!AH$5:AH$410,'Grid GenerationQueue'!$AZ$5:$AZ$410,$B694,'Grid GenerationQueue'!$BA$5:$BA$410,$C694,'Grid GenerationQueue'!$BD$5:$BD$410,"&lt;="&amp;$BE$3)</f>
        <v>0</v>
      </c>
      <c r="BF694">
        <f>SUMIFS('Grid GenerationQueue'!AI$5:AI$410,'Grid GenerationQueue'!$AZ$5:$AZ$410,$B694,'Grid GenerationQueue'!$BA$5:$BA$410,$C694,'Grid GenerationQueue'!$BD$5:$BD$410,"&lt;="&amp;$BE$3)</f>
        <v>0</v>
      </c>
      <c r="BG694">
        <f>SUMIFS('Grid GenerationQueue'!AJ$5:AJ$410,'Grid GenerationQueue'!$AZ$5:$AZ$410,$B694,'Grid GenerationQueue'!$BA$5:$BA$410,$C694,'Grid GenerationQueue'!$BD$5:$BD$410,"&lt;="&amp;$BE$3)</f>
        <v>0</v>
      </c>
      <c r="BH694">
        <f>SUMIFS('Grid GenerationQueue'!AK$5:AK$410,'Grid GenerationQueue'!$AZ$5:$AZ$410,$B694,'Grid GenerationQueue'!$BA$5:$BA$410,$C694,'Grid GenerationQueue'!$BD$5:$BD$410,"&lt;="&amp;$BE$3)</f>
        <v>0</v>
      </c>
      <c r="BI694">
        <f>SUMIFS('Grid GenerationQueue'!AL$5:AL$410,'Grid GenerationQueue'!$AZ$5:$AZ$410,$B694,'Grid GenerationQueue'!$BA$5:$BA$410,$C694,'Grid GenerationQueue'!$BD$5:$BD$410,"&lt;="&amp;$BE$3)</f>
        <v>0</v>
      </c>
      <c r="BJ694">
        <f>SUMIFS('Grid GenerationQueue'!AM$5:AM$410,'Grid GenerationQueue'!$AZ$5:$AZ$410,$B694,'Grid GenerationQueue'!$BA$5:$BA$410,$C694,'Grid GenerationQueue'!$BD$5:$BD$410,"&lt;="&amp;$BE$3)</f>
        <v>0</v>
      </c>
      <c r="BK694">
        <f>SUMIFS('Grid GenerationQueue'!AN$5:AN$410,'Grid GenerationQueue'!$AZ$5:$AZ$410,$B694,'Grid GenerationQueue'!$BA$5:$BA$410,$C694,'Grid GenerationQueue'!$BD$5:$BD$410,"&lt;="&amp;$BE$3)</f>
        <v>0</v>
      </c>
      <c r="BL694">
        <f>SUMIFS('Grid GenerationQueue'!AO$5:AO$410,'Grid GenerationQueue'!$AZ$5:$AZ$410,$B694,'Grid GenerationQueue'!$BA$5:$BA$410,$C694,'Grid GenerationQueue'!$BD$5:$BD$410,"&lt;="&amp;$BE$3)</f>
        <v>0</v>
      </c>
      <c r="BM694">
        <f>SUMIFS('Grid GenerationQueue'!AP$5:AP$410,'Grid GenerationQueue'!$AZ$5:$AZ$410,$B694,'Grid GenerationQueue'!$BA$5:$BA$410,$C694,'Grid GenerationQueue'!$BD$5:$BD$410,"&lt;="&amp;$BE$3)</f>
        <v>0</v>
      </c>
      <c r="BN694">
        <f>SUMIFS('Grid GenerationQueue'!AQ$5:AQ$410,'Grid GenerationQueue'!$AZ$5:$AZ$410,$B694,'Grid GenerationQueue'!$BA$5:$BA$410,$C694,'Grid GenerationQueue'!$BD$5:$BD$410,"&lt;="&amp;$BE$3)</f>
        <v>0</v>
      </c>
      <c r="BO694">
        <f>SUMIFS('Grid GenerationQueue'!AR$5:AR$410,'Grid GenerationQueue'!$AZ$5:$AZ$410,$B694,'Grid GenerationQueue'!$BA$5:$BA$410,$C694,'Grid GenerationQueue'!$BD$5:$BD$410,"&lt;="&amp;$BE$3)</f>
        <v>0</v>
      </c>
      <c r="BQ694">
        <f>SUMIFS('Grid GenerationQueue'!AG$5:AG$410,'Grid GenerationQueue'!$AZ$5:$AZ$410,$B694,'Grid GenerationQueue'!$BA$5:$BA$410,$C694,'Grid GenerationQueue'!$BJ$5:$BJ$410,"Executed",'Grid GenerationQueue'!$BD$5:$BD$410,"&lt;="&amp;$BE$3)</f>
        <v>0</v>
      </c>
      <c r="BR694">
        <f>SUMIFS('Grid GenerationQueue'!AH$5:AH$410,'Grid GenerationQueue'!$AZ$5:$AZ$410,$B694,'Grid GenerationQueue'!$BA$5:$BA$410,$C694,'Grid GenerationQueue'!$BJ$5:$BJ$410,"Executed",'Grid GenerationQueue'!$BD$5:$BD$410,"&lt;="&amp;$BE$3)</f>
        <v>0</v>
      </c>
      <c r="BS694">
        <f>SUMIFS('Grid GenerationQueue'!AI$5:AI$410,'Grid GenerationQueue'!$AZ$5:$AZ$410,$B694,'Grid GenerationQueue'!$BA$5:$BA$410,$C694,'Grid GenerationQueue'!$BJ$5:$BJ$410,"Executed",'Grid GenerationQueue'!$BD$5:$BD$410,"&lt;="&amp;$BE$3)</f>
        <v>0</v>
      </c>
      <c r="BT694">
        <f>SUMIFS('Grid GenerationQueue'!AJ$5:AJ$410,'Grid GenerationQueue'!$AZ$5:$AZ$410,$B694,'Grid GenerationQueue'!$BA$5:$BA$410,$C694,'Grid GenerationQueue'!$BJ$5:$BJ$410,"Executed",'Grid GenerationQueue'!$BD$5:$BD$410,"&lt;="&amp;$BE$3)</f>
        <v>0</v>
      </c>
      <c r="BU694">
        <f>SUMIFS('Grid GenerationQueue'!AK$5:AK$410,'Grid GenerationQueue'!$AZ$5:$AZ$410,$B694,'Grid GenerationQueue'!$BA$5:$BA$410,$C694,'Grid GenerationQueue'!$BJ$5:$BJ$410,"Executed",'Grid GenerationQueue'!$BD$5:$BD$410,"&lt;="&amp;$BE$3)</f>
        <v>0</v>
      </c>
      <c r="BV694">
        <f>SUMIFS('Grid GenerationQueue'!AL$5:AL$410,'Grid GenerationQueue'!$AZ$5:$AZ$410,$B694,'Grid GenerationQueue'!$BA$5:$BA$410,$C694,'Grid GenerationQueue'!$BJ$5:$BJ$410,"Executed",'Grid GenerationQueue'!$BD$5:$BD$410,"&lt;="&amp;$BE$3)</f>
        <v>0</v>
      </c>
      <c r="BW694">
        <f>SUMIFS('Grid GenerationQueue'!AM$5:AM$410,'Grid GenerationQueue'!$AZ$5:$AZ$410,$B694,'Grid GenerationQueue'!$BA$5:$BA$410,$C694,'Grid GenerationQueue'!$BJ$5:$BJ$410,"Executed",'Grid GenerationQueue'!$BD$5:$BD$410,"&lt;="&amp;$BE$3)</f>
        <v>0</v>
      </c>
      <c r="BX694">
        <f>SUMIFS('Grid GenerationQueue'!AN$5:AN$410,'Grid GenerationQueue'!$AZ$5:$AZ$410,$B694,'Grid GenerationQueue'!$BA$5:$BA$410,$C694,'Grid GenerationQueue'!$BJ$5:$BJ$410,"Executed",'Grid GenerationQueue'!$BD$5:$BD$410,"&lt;="&amp;$BE$3)</f>
        <v>0</v>
      </c>
      <c r="BY694">
        <f>SUMIFS('Grid GenerationQueue'!AO$5:AO$410,'Grid GenerationQueue'!$AZ$5:$AZ$410,$B694,'Grid GenerationQueue'!$BA$5:$BA$410,$C694,'Grid GenerationQueue'!$BJ$5:$BJ$410,"Executed",'Grid GenerationQueue'!$BD$5:$BD$410,"&lt;="&amp;$BE$3)</f>
        <v>0</v>
      </c>
      <c r="BZ694">
        <f>SUMIFS('Grid GenerationQueue'!AP$5:AP$410,'Grid GenerationQueue'!$AZ$5:$AZ$410,$B694,'Grid GenerationQueue'!$BA$5:$BA$410,$C694,'Grid GenerationQueue'!$BJ$5:$BJ$410,"Executed",'Grid GenerationQueue'!$BD$5:$BD$410,"&lt;="&amp;$BE$3)</f>
        <v>0</v>
      </c>
      <c r="CA694">
        <f>SUMIFS('Grid GenerationQueue'!AQ$5:AQ$410,'Grid GenerationQueue'!$AZ$5:$AZ$410,$B694,'Grid GenerationQueue'!$BA$5:$BA$410,$C694,'Grid GenerationQueue'!$BJ$5:$BJ$410,"Executed",'Grid GenerationQueue'!$BD$5:$BD$410,"&lt;="&amp;$BE$3)</f>
        <v>0</v>
      </c>
      <c r="CB694">
        <f>SUMIFS('Grid GenerationQueue'!AR$5:AR$410,'Grid GenerationQueue'!$AZ$5:$AZ$410,$B694,'Grid GenerationQueue'!$BA$5:$BA$410,$C694,'Grid GenerationQueue'!$BJ$5:$BJ$410,"Executed",'Grid GenerationQueue'!$BD$5:$BD$410,"&lt;="&amp;$BE$3)</f>
        <v>0</v>
      </c>
      <c r="CD694">
        <f>SUMIFS('Grid GenerationQueue'!AG$5:AG$410,'Grid GenerationQueue'!$AZ$5:$AZ$410,$B694,'Grid GenerationQueue'!$BA$5:$BA$410,$C694,'Grid GenerationQueue'!$BH$5:$BH$410,"&lt;&gt;"&amp;"",'Grid GenerationQueue'!$BD$5:$BD$410,"&lt;="&amp;$BE$3)</f>
        <v>0</v>
      </c>
      <c r="CE694">
        <f>SUMIFS('Grid GenerationQueue'!AH$5:AH$410,'Grid GenerationQueue'!$AZ$5:$AZ$410,$B694,'Grid GenerationQueue'!$BA$5:$BA$410,$C694,'Grid GenerationQueue'!$BH$5:$BH$410,"&lt;&gt;"&amp;"",'Grid GenerationQueue'!$BD$5:$BD$410,"&lt;="&amp;$BE$3)</f>
        <v>0</v>
      </c>
      <c r="CF694">
        <f>SUMIFS('Grid GenerationQueue'!AI$5:AI$410,'Grid GenerationQueue'!$AZ$5:$AZ$410,$B694,'Grid GenerationQueue'!$BA$5:$BA$410,$C694,'Grid GenerationQueue'!$BH$5:$BH$410,"&lt;&gt;"&amp;"",'Grid GenerationQueue'!$BD$5:$BD$410,"&lt;="&amp;$BE$3)</f>
        <v>0</v>
      </c>
      <c r="CG694">
        <f>SUMIFS('Grid GenerationQueue'!AJ$5:AJ$410,'Grid GenerationQueue'!$AZ$5:$AZ$410,$B694,'Grid GenerationQueue'!$BA$5:$BA$410,$C694,'Grid GenerationQueue'!$BH$5:$BH$410,"&lt;&gt;"&amp;"",'Grid GenerationQueue'!$BD$5:$BD$410,"&lt;="&amp;$BE$3)</f>
        <v>0</v>
      </c>
      <c r="CH694">
        <f>SUMIFS('Grid GenerationQueue'!AK$5:AK$410,'Grid GenerationQueue'!$AZ$5:$AZ$410,$B694,'Grid GenerationQueue'!$BA$5:$BA$410,$C694,'Grid GenerationQueue'!$BH$5:$BH$410,"&lt;&gt;"&amp;"",'Grid GenerationQueue'!$BD$5:$BD$410,"&lt;="&amp;$BE$3)</f>
        <v>0</v>
      </c>
      <c r="CI694">
        <f>SUMIFS('Grid GenerationQueue'!AL$5:AL$410,'Grid GenerationQueue'!$AZ$5:$AZ$410,$B694,'Grid GenerationQueue'!$BA$5:$BA$410,$C694,'Grid GenerationQueue'!$BH$5:$BH$410,"&lt;&gt;"&amp;"",'Grid GenerationQueue'!$BD$5:$BD$410,"&lt;="&amp;$BE$3)</f>
        <v>0</v>
      </c>
      <c r="CJ694">
        <f>SUMIFS('Grid GenerationQueue'!AM$5:AM$410,'Grid GenerationQueue'!$AZ$5:$AZ$410,$B694,'Grid GenerationQueue'!$BA$5:$BA$410,$C694,'Grid GenerationQueue'!$BH$5:$BH$410,"&lt;&gt;"&amp;"",'Grid GenerationQueue'!$BD$5:$BD$410,"&lt;="&amp;$BE$3)</f>
        <v>0</v>
      </c>
      <c r="CK694">
        <f>SUMIFS('Grid GenerationQueue'!AN$5:AN$410,'Grid GenerationQueue'!$AZ$5:$AZ$410,$B694,'Grid GenerationQueue'!$BA$5:$BA$410,$C694,'Grid GenerationQueue'!$BH$5:$BH$410,"&lt;&gt;"&amp;"",'Grid GenerationQueue'!$BD$5:$BD$410,"&lt;="&amp;$BE$3)</f>
        <v>0</v>
      </c>
      <c r="CL694">
        <f>SUMIFS('Grid GenerationQueue'!AO$5:AO$410,'Grid GenerationQueue'!$AZ$5:$AZ$410,$B694,'Grid GenerationQueue'!$BA$5:$BA$410,$C694,'Grid GenerationQueue'!$BH$5:$BH$410,"&lt;&gt;"&amp;"",'Grid GenerationQueue'!$BD$5:$BD$410,"&lt;="&amp;$BE$3)</f>
        <v>0</v>
      </c>
      <c r="CM694">
        <f>SUMIFS('Grid GenerationQueue'!AP$5:AP$410,'Grid GenerationQueue'!$AZ$5:$AZ$410,$B694,'Grid GenerationQueue'!$BA$5:$BA$410,$C694,'Grid GenerationQueue'!$BH$5:$BH$410,"&lt;&gt;"&amp;"",'Grid GenerationQueue'!$BD$5:$BD$410,"&lt;="&amp;$BE$3)</f>
        <v>0</v>
      </c>
      <c r="CN694">
        <f>SUMIFS('Grid GenerationQueue'!AQ$5:AQ$410,'Grid GenerationQueue'!$AZ$5:$AZ$410,$B694,'Grid GenerationQueue'!$BA$5:$BA$410,$C694,'Grid GenerationQueue'!$BH$5:$BH$410,"&lt;&gt;"&amp;"",'Grid GenerationQueue'!$BD$5:$BD$410,"&lt;="&amp;$BE$3)</f>
        <v>0</v>
      </c>
      <c r="CO694">
        <f>SUMIFS('Grid GenerationQueue'!AR$5:AR$410,'Grid GenerationQueue'!$AZ$5:$AZ$410,$B694,'Grid GenerationQueue'!$BA$5:$BA$410,$C694,'Grid GenerationQueue'!$BH$5:$BH$410,"&lt;&gt;"&amp;"",'Grid GenerationQueue'!$BD$5:$BD$410,"&lt;="&amp;$BE$3)</f>
        <v>0</v>
      </c>
      <c r="CQ694">
        <f>SUMIFS('Grid GenerationQueue'!AG$5:AG$410,'Grid GenerationQueue'!$AZ$5:$AZ$410,$B694,'Grid GenerationQueue'!$BA$5:$BA$410,$C694,'Grid GenerationQueue'!$BK$5:$BK$410,"&gt;0",'Grid GenerationQueue'!$BD$5:$BD$410,"&lt;="&amp;$BE$3)</f>
        <v>0</v>
      </c>
      <c r="CR694">
        <f>SUMIFS('Grid GenerationQueue'!AH$5:AH$410,'Grid GenerationQueue'!$AZ$5:$AZ$410,$B694,'Grid GenerationQueue'!$BA$5:$BA$410,$C694,'Grid GenerationQueue'!$BK$5:$BK$410,"&gt;0",'Grid GenerationQueue'!$BD$5:$BD$410,"&lt;="&amp;$BE$3)</f>
        <v>0</v>
      </c>
      <c r="CS694">
        <f>SUMIFS('Grid GenerationQueue'!AI$5:AI$410,'Grid GenerationQueue'!$AZ$5:$AZ$410,$B694,'Grid GenerationQueue'!$BA$5:$BA$410,$C694,'Grid GenerationQueue'!$BK$5:$BK$410,"&gt;0",'Grid GenerationQueue'!$BD$5:$BD$410,"&lt;="&amp;$BE$3)</f>
        <v>0</v>
      </c>
      <c r="CT694">
        <f>SUMIFS('Grid GenerationQueue'!AJ$5:AJ$410,'Grid GenerationQueue'!$AZ$5:$AZ$410,$B694,'Grid GenerationQueue'!$BA$5:$BA$410,$C694,'Grid GenerationQueue'!$BK$5:$BK$410,"&gt;0",'Grid GenerationQueue'!$BD$5:$BD$410,"&lt;="&amp;$BE$3)</f>
        <v>0</v>
      </c>
      <c r="CU694">
        <f>SUMIFS('Grid GenerationQueue'!AK$5:AK$410,'Grid GenerationQueue'!$AZ$5:$AZ$410,$B694,'Grid GenerationQueue'!$BA$5:$BA$410,$C694,'Grid GenerationQueue'!$BK$5:$BK$410,"&gt;0",'Grid GenerationQueue'!$BD$5:$BD$410,"&lt;="&amp;$BE$3)</f>
        <v>0</v>
      </c>
      <c r="CV694">
        <f>SUMIFS('Grid GenerationQueue'!AL$5:AL$410,'Grid GenerationQueue'!$AZ$5:$AZ$410,$B694,'Grid GenerationQueue'!$BA$5:$BA$410,$C694,'Grid GenerationQueue'!$BK$5:$BK$410,"&gt;0",'Grid GenerationQueue'!$BD$5:$BD$410,"&lt;="&amp;$BE$3)</f>
        <v>0</v>
      </c>
      <c r="CW694">
        <f>SUMIFS('Grid GenerationQueue'!AM$5:AM$410,'Grid GenerationQueue'!$AZ$5:$AZ$410,$B694,'Grid GenerationQueue'!$BA$5:$BA$410,$C694,'Grid GenerationQueue'!$BK$5:$BK$410,"&gt;0",'Grid GenerationQueue'!$BD$5:$BD$410,"&lt;="&amp;$BE$3)</f>
        <v>0</v>
      </c>
      <c r="CX694">
        <f>SUMIFS('Grid GenerationQueue'!AN$5:AN$410,'Grid GenerationQueue'!$AZ$5:$AZ$410,$B694,'Grid GenerationQueue'!$BA$5:$BA$410,$C694,'Grid GenerationQueue'!$BK$5:$BK$410,"&gt;0",'Grid GenerationQueue'!$BD$5:$BD$410,"&lt;="&amp;$BE$3)</f>
        <v>0</v>
      </c>
      <c r="CY694">
        <f>SUMIFS('Grid GenerationQueue'!AO$5:AO$410,'Grid GenerationQueue'!$AZ$5:$AZ$410,$B694,'Grid GenerationQueue'!$BA$5:$BA$410,$C694,'Grid GenerationQueue'!$BK$5:$BK$410,"&gt;0",'Grid GenerationQueue'!$BD$5:$BD$410,"&lt;="&amp;$BE$3)</f>
        <v>0</v>
      </c>
      <c r="CZ694">
        <f>SUMIFS('Grid GenerationQueue'!AP$5:AP$410,'Grid GenerationQueue'!$AZ$5:$AZ$410,$B694,'Grid GenerationQueue'!$BA$5:$BA$410,$C694,'Grid GenerationQueue'!$BK$5:$BK$410,"&gt;0",'Grid GenerationQueue'!$BD$5:$BD$410,"&lt;="&amp;$BE$3)</f>
        <v>0</v>
      </c>
      <c r="DA694">
        <f>SUMIFS('Grid GenerationQueue'!AQ$5:AQ$410,'Grid GenerationQueue'!$AZ$5:$AZ$410,$B694,'Grid GenerationQueue'!$BA$5:$BA$410,$C694,'Grid GenerationQueue'!$BK$5:$BK$410,"&gt;0",'Grid GenerationQueue'!$BD$5:$BD$410,"&lt;="&amp;$BE$3)</f>
        <v>0</v>
      </c>
      <c r="DB694">
        <f>SUMIFS('Grid GenerationQueue'!AR$5:AR$410,'Grid GenerationQueue'!$AZ$5:$AZ$410,$B694,'Grid GenerationQueue'!$BA$5:$BA$410,$C694,'Grid GenerationQueue'!$BK$5:$BK$410,"&gt;0",'Grid GenerationQueue'!$BD$5:$BD$410,"&lt;="&amp;$BE$3)</f>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C21BB-BF00-4442-BC2B-CF1286556E58}">
  <dimension ref="A1:N24"/>
  <sheetViews>
    <sheetView workbookViewId="0">
      <selection activeCell="M24" sqref="M24"/>
    </sheetView>
  </sheetViews>
  <sheetFormatPr defaultRowHeight="14.5" x14ac:dyDescent="0.35"/>
  <cols>
    <col min="1" max="1" width="17.54296875" bestFit="1" customWidth="1"/>
    <col min="2" max="2" width="20.81640625" bestFit="1" customWidth="1"/>
    <col min="3" max="3" width="20.7265625" bestFit="1" customWidth="1"/>
    <col min="4" max="4" width="12.54296875" bestFit="1" customWidth="1"/>
    <col min="5" max="5" width="27.54296875" bestFit="1" customWidth="1"/>
    <col min="6" max="6" width="20.81640625" bestFit="1" customWidth="1"/>
  </cols>
  <sheetData>
    <row r="1" spans="1:14" x14ac:dyDescent="0.35">
      <c r="A1" s="49" t="s">
        <v>4346</v>
      </c>
      <c r="B1" s="49" t="s">
        <v>4359</v>
      </c>
      <c r="C1" s="49" t="s">
        <v>4360</v>
      </c>
      <c r="D1" s="49" t="s">
        <v>4361</v>
      </c>
      <c r="E1" s="49" t="s">
        <v>4362</v>
      </c>
      <c r="F1" s="49" t="s">
        <v>4363</v>
      </c>
      <c r="G1" s="49"/>
      <c r="H1" s="49" t="s">
        <v>4364</v>
      </c>
      <c r="I1" s="49"/>
      <c r="J1" s="49"/>
      <c r="K1" s="49"/>
      <c r="L1" s="49"/>
      <c r="M1" s="49"/>
      <c r="N1" s="49"/>
    </row>
    <row r="2" spans="1:14" ht="15.5" x14ac:dyDescent="0.35">
      <c r="A2" s="49" t="s">
        <v>95</v>
      </c>
      <c r="B2" s="49" t="s">
        <v>95</v>
      </c>
      <c r="C2" s="49"/>
      <c r="D2" s="49"/>
      <c r="E2" s="49" t="s">
        <v>95</v>
      </c>
      <c r="F2" s="49" t="s">
        <v>61</v>
      </c>
      <c r="G2" s="49"/>
      <c r="H2" s="91" t="s">
        <v>4346</v>
      </c>
      <c r="I2" s="50" t="s">
        <v>4365</v>
      </c>
      <c r="J2" s="50" t="s">
        <v>4365</v>
      </c>
      <c r="K2" s="50" t="s">
        <v>4365</v>
      </c>
      <c r="L2" s="50" t="s">
        <v>4365</v>
      </c>
      <c r="M2" s="50" t="s">
        <v>4365</v>
      </c>
      <c r="N2" s="50" t="s">
        <v>4365</v>
      </c>
    </row>
    <row r="3" spans="1:14" ht="15.5" x14ac:dyDescent="0.35">
      <c r="A3" s="49" t="s">
        <v>59</v>
      </c>
      <c r="B3" s="49" t="s">
        <v>59</v>
      </c>
      <c r="C3" s="49"/>
      <c r="D3" s="49"/>
      <c r="E3" s="49" t="s">
        <v>59</v>
      </c>
      <c r="F3" s="49" t="s">
        <v>95</v>
      </c>
      <c r="G3" s="49"/>
      <c r="H3" s="92"/>
      <c r="I3" s="51" t="s">
        <v>75</v>
      </c>
      <c r="J3" s="52" t="s">
        <v>103</v>
      </c>
      <c r="K3" s="52" t="s">
        <v>307</v>
      </c>
      <c r="L3" s="52" t="s">
        <v>67</v>
      </c>
      <c r="M3" s="52" t="s">
        <v>191</v>
      </c>
      <c r="N3" s="52" t="s">
        <v>208</v>
      </c>
    </row>
    <row r="4" spans="1:14" x14ac:dyDescent="0.35">
      <c r="A4" s="49" t="s">
        <v>4366</v>
      </c>
      <c r="B4" s="49" t="s">
        <v>4335</v>
      </c>
      <c r="C4" s="49"/>
      <c r="D4" s="49"/>
      <c r="E4" s="49" t="s">
        <v>4335</v>
      </c>
      <c r="F4" s="49" t="s">
        <v>59</v>
      </c>
      <c r="G4" s="49"/>
      <c r="H4" s="53" t="s">
        <v>109</v>
      </c>
      <c r="I4" s="54">
        <v>0.06</v>
      </c>
      <c r="J4" s="53">
        <v>0.13</v>
      </c>
      <c r="K4" s="53">
        <v>0.13</v>
      </c>
      <c r="L4" s="53">
        <v>0.15</v>
      </c>
      <c r="M4" s="53">
        <v>0.08</v>
      </c>
      <c r="N4" s="53">
        <v>0.08</v>
      </c>
    </row>
    <row r="5" spans="1:14" x14ac:dyDescent="0.35">
      <c r="A5" s="49" t="s">
        <v>4366</v>
      </c>
      <c r="B5" s="49" t="s">
        <v>4335</v>
      </c>
      <c r="C5" s="49" t="s">
        <v>61</v>
      </c>
      <c r="D5" s="49"/>
      <c r="E5" s="49" t="s">
        <v>4367</v>
      </c>
      <c r="F5" s="49" t="s">
        <v>4335</v>
      </c>
      <c r="G5" s="49"/>
      <c r="H5" s="53" t="s">
        <v>4368</v>
      </c>
      <c r="I5" s="54">
        <v>0.35</v>
      </c>
      <c r="J5" s="53">
        <v>0.48</v>
      </c>
      <c r="K5" s="53">
        <v>0.48</v>
      </c>
      <c r="L5" s="53">
        <v>0.5</v>
      </c>
      <c r="M5" s="53">
        <v>0.48</v>
      </c>
      <c r="N5" s="53">
        <v>0.48</v>
      </c>
    </row>
    <row r="6" spans="1:14" x14ac:dyDescent="0.35">
      <c r="A6" s="49" t="s">
        <v>4366</v>
      </c>
      <c r="B6" s="49" t="s">
        <v>61</v>
      </c>
      <c r="C6" s="49" t="s">
        <v>4335</v>
      </c>
      <c r="D6" s="49"/>
      <c r="E6" s="49" t="s">
        <v>4369</v>
      </c>
      <c r="F6" s="49" t="s">
        <v>109</v>
      </c>
      <c r="G6" s="49"/>
      <c r="H6" s="53" t="s">
        <v>4370</v>
      </c>
      <c r="I6" s="54">
        <v>1</v>
      </c>
      <c r="J6" s="53">
        <v>1</v>
      </c>
      <c r="K6" s="53">
        <v>1</v>
      </c>
      <c r="L6" s="53">
        <v>1</v>
      </c>
      <c r="M6" s="53">
        <v>1</v>
      </c>
      <c r="N6" s="53">
        <v>1</v>
      </c>
    </row>
    <row r="7" spans="1:14" x14ac:dyDescent="0.35">
      <c r="A7" s="49" t="s">
        <v>109</v>
      </c>
      <c r="B7" s="49" t="s">
        <v>109</v>
      </c>
      <c r="C7" s="49"/>
      <c r="D7" s="49"/>
      <c r="E7" s="49" t="s">
        <v>109</v>
      </c>
      <c r="F7" s="49" t="s">
        <v>91</v>
      </c>
      <c r="G7" s="49"/>
      <c r="H7" s="53" t="s">
        <v>95</v>
      </c>
      <c r="I7" s="54">
        <v>1</v>
      </c>
      <c r="J7" s="53">
        <v>1</v>
      </c>
      <c r="K7" s="53">
        <v>1</v>
      </c>
      <c r="L7" s="53">
        <v>1</v>
      </c>
      <c r="M7" s="53">
        <v>1</v>
      </c>
      <c r="N7" s="53">
        <v>1</v>
      </c>
    </row>
    <row r="8" spans="1:14" x14ac:dyDescent="0.35">
      <c r="A8" s="49" t="s">
        <v>61</v>
      </c>
      <c r="B8" s="49" t="s">
        <v>61</v>
      </c>
      <c r="C8" s="49"/>
      <c r="D8" s="49"/>
      <c r="E8" s="49" t="s">
        <v>61</v>
      </c>
      <c r="F8" s="49" t="s">
        <v>4336</v>
      </c>
      <c r="G8" s="49"/>
      <c r="H8" s="53" t="s">
        <v>4371</v>
      </c>
      <c r="I8" s="54">
        <v>1</v>
      </c>
      <c r="J8" s="53">
        <v>1</v>
      </c>
      <c r="K8" s="53">
        <v>1</v>
      </c>
      <c r="L8" s="53">
        <v>1</v>
      </c>
      <c r="M8" s="53">
        <v>1</v>
      </c>
      <c r="N8" s="53">
        <v>1</v>
      </c>
    </row>
    <row r="9" spans="1:14" x14ac:dyDescent="0.35">
      <c r="A9" s="49" t="s">
        <v>4372</v>
      </c>
      <c r="B9" s="49" t="s">
        <v>91</v>
      </c>
      <c r="C9" s="49"/>
      <c r="D9" s="49"/>
      <c r="E9" s="49" t="s">
        <v>91</v>
      </c>
      <c r="F9" s="49"/>
      <c r="G9" s="49"/>
      <c r="H9" s="53" t="s">
        <v>4373</v>
      </c>
      <c r="I9" s="54">
        <v>1</v>
      </c>
      <c r="J9" s="53">
        <v>1</v>
      </c>
      <c r="K9" s="53">
        <v>1</v>
      </c>
      <c r="L9" s="53">
        <v>1</v>
      </c>
      <c r="M9" s="53">
        <v>1</v>
      </c>
      <c r="N9" s="53">
        <v>1</v>
      </c>
    </row>
    <row r="10" spans="1:14" x14ac:dyDescent="0.35">
      <c r="A10" s="49" t="s">
        <v>4372</v>
      </c>
      <c r="B10" s="49" t="s">
        <v>91</v>
      </c>
      <c r="C10" s="49" t="s">
        <v>61</v>
      </c>
      <c r="D10" s="49"/>
      <c r="E10" s="49" t="s">
        <v>4374</v>
      </c>
      <c r="F10" s="49"/>
      <c r="G10" s="49"/>
      <c r="H10" s="55" t="s">
        <v>4375</v>
      </c>
      <c r="I10" s="56" t="s">
        <v>4376</v>
      </c>
      <c r="J10" s="55"/>
      <c r="K10" s="55"/>
      <c r="L10" s="55"/>
      <c r="M10" s="55"/>
      <c r="N10" s="55"/>
    </row>
    <row r="11" spans="1:14" x14ac:dyDescent="0.35">
      <c r="A11" s="49" t="s">
        <v>4377</v>
      </c>
      <c r="B11" s="49" t="s">
        <v>95</v>
      </c>
      <c r="C11" s="49" t="s">
        <v>61</v>
      </c>
      <c r="D11" s="49"/>
      <c r="E11" s="49" t="s">
        <v>4378</v>
      </c>
      <c r="F11" s="49"/>
      <c r="G11" s="49"/>
      <c r="H11" s="57" t="s">
        <v>4379</v>
      </c>
      <c r="I11" s="57">
        <v>0.67</v>
      </c>
      <c r="J11" s="57">
        <v>0.67</v>
      </c>
      <c r="K11" s="57">
        <v>0.67</v>
      </c>
      <c r="L11" s="57">
        <v>0.67</v>
      </c>
      <c r="M11" s="57">
        <v>0.67</v>
      </c>
      <c r="N11" s="57">
        <v>0.67</v>
      </c>
    </row>
    <row r="12" spans="1:14" x14ac:dyDescent="0.35">
      <c r="A12" s="49" t="s">
        <v>4380</v>
      </c>
      <c r="B12" s="49" t="s">
        <v>61</v>
      </c>
      <c r="C12" s="49" t="s">
        <v>109</v>
      </c>
      <c r="D12" s="49"/>
      <c r="E12" s="49" t="s">
        <v>4381</v>
      </c>
      <c r="F12" s="49"/>
      <c r="G12" s="49"/>
      <c r="H12" s="57" t="s">
        <v>4382</v>
      </c>
      <c r="I12" s="57">
        <v>0.67</v>
      </c>
      <c r="J12" s="57">
        <v>0.67</v>
      </c>
      <c r="K12" s="57">
        <v>0.67</v>
      </c>
      <c r="L12" s="57">
        <v>0.67</v>
      </c>
      <c r="M12" s="57">
        <v>0.67</v>
      </c>
      <c r="N12" s="57">
        <v>0.67</v>
      </c>
    </row>
    <row r="13" spans="1:14" x14ac:dyDescent="0.35">
      <c r="A13" s="49" t="s">
        <v>4380</v>
      </c>
      <c r="B13" s="49" t="s">
        <v>109</v>
      </c>
      <c r="C13" s="49" t="s">
        <v>61</v>
      </c>
      <c r="D13" s="49"/>
      <c r="E13" s="49" t="s">
        <v>4383</v>
      </c>
      <c r="F13" s="49"/>
      <c r="G13" s="49"/>
      <c r="H13" s="57" t="s">
        <v>4366</v>
      </c>
      <c r="I13" s="57">
        <v>0.85</v>
      </c>
      <c r="J13" s="57">
        <v>0.85</v>
      </c>
      <c r="K13" s="57">
        <v>0.85</v>
      </c>
      <c r="L13" s="57">
        <v>0.85</v>
      </c>
      <c r="M13" s="57">
        <v>0.85</v>
      </c>
      <c r="N13" s="57">
        <v>0.85</v>
      </c>
    </row>
    <row r="14" spans="1:14" x14ac:dyDescent="0.35">
      <c r="A14" s="49" t="s">
        <v>4384</v>
      </c>
      <c r="B14" s="49" t="s">
        <v>61</v>
      </c>
      <c r="C14" s="49" t="s">
        <v>59</v>
      </c>
      <c r="D14" s="49"/>
      <c r="E14" s="49" t="s">
        <v>4385</v>
      </c>
      <c r="F14" s="49"/>
      <c r="G14" s="49"/>
      <c r="H14" s="49" t="s">
        <v>4386</v>
      </c>
      <c r="I14" s="49"/>
      <c r="J14" s="49"/>
      <c r="K14" s="49"/>
      <c r="L14" s="49"/>
      <c r="M14" s="49"/>
      <c r="N14" s="49"/>
    </row>
    <row r="15" spans="1:14" x14ac:dyDescent="0.35">
      <c r="A15" s="49" t="s">
        <v>4384</v>
      </c>
      <c r="B15" s="49" t="s">
        <v>59</v>
      </c>
      <c r="C15" s="49" t="s">
        <v>61</v>
      </c>
      <c r="D15" s="49"/>
      <c r="E15" s="49" t="s">
        <v>4387</v>
      </c>
      <c r="F15" s="49"/>
      <c r="G15" s="49"/>
      <c r="H15" s="49"/>
      <c r="I15" s="49"/>
      <c r="J15" s="49"/>
      <c r="K15" s="49"/>
      <c r="L15" s="49"/>
      <c r="M15" s="49"/>
      <c r="N15" s="49"/>
    </row>
    <row r="16" spans="1:14" x14ac:dyDescent="0.35">
      <c r="A16" s="49" t="s">
        <v>4388</v>
      </c>
      <c r="B16" s="49" t="s">
        <v>59</v>
      </c>
      <c r="C16" s="49" t="s">
        <v>109</v>
      </c>
      <c r="D16" s="49"/>
      <c r="E16" s="49" t="s">
        <v>4389</v>
      </c>
      <c r="F16" s="49"/>
    </row>
    <row r="17" spans="1:6" ht="15.5" customHeight="1" x14ac:dyDescent="0.35">
      <c r="A17" s="49" t="s">
        <v>4390</v>
      </c>
      <c r="B17" s="49" t="s">
        <v>59</v>
      </c>
      <c r="C17" s="49" t="s">
        <v>109</v>
      </c>
      <c r="D17" s="49" t="s">
        <v>61</v>
      </c>
      <c r="E17" s="49" t="s">
        <v>4391</v>
      </c>
      <c r="F17" s="49"/>
    </row>
    <row r="18" spans="1:6" x14ac:dyDescent="0.35">
      <c r="A18" s="49" t="s">
        <v>4390</v>
      </c>
      <c r="B18" s="49" t="s">
        <v>61</v>
      </c>
      <c r="C18" s="49" t="s">
        <v>109</v>
      </c>
      <c r="D18" s="49" t="s">
        <v>59</v>
      </c>
      <c r="E18" s="49" t="s">
        <v>4392</v>
      </c>
      <c r="F18" s="49"/>
    </row>
    <row r="19" spans="1:6" x14ac:dyDescent="0.35">
      <c r="A19" s="49" t="s">
        <v>4390</v>
      </c>
      <c r="B19" s="49" t="s">
        <v>59</v>
      </c>
      <c r="C19" s="49" t="s">
        <v>61</v>
      </c>
      <c r="D19" s="49" t="s">
        <v>109</v>
      </c>
      <c r="E19" s="49" t="s">
        <v>4393</v>
      </c>
      <c r="F19" s="49"/>
    </row>
    <row r="20" spans="1:6" x14ac:dyDescent="0.35">
      <c r="A20" s="49" t="s">
        <v>4390</v>
      </c>
      <c r="B20" s="49" t="s">
        <v>109</v>
      </c>
      <c r="C20" s="49" t="s">
        <v>61</v>
      </c>
      <c r="D20" s="49" t="s">
        <v>59</v>
      </c>
      <c r="E20" s="49" t="s">
        <v>4394</v>
      </c>
      <c r="F20" s="49"/>
    </row>
    <row r="21" spans="1:6" x14ac:dyDescent="0.35">
      <c r="A21" s="49" t="s">
        <v>4372</v>
      </c>
      <c r="B21" s="49" t="s">
        <v>61</v>
      </c>
      <c r="C21" s="49" t="s">
        <v>4336</v>
      </c>
      <c r="D21" s="49"/>
      <c r="E21" s="49" t="s">
        <v>4395</v>
      </c>
      <c r="F21" s="49"/>
    </row>
    <row r="22" spans="1:6" x14ac:dyDescent="0.35">
      <c r="A22" s="49"/>
      <c r="B22" s="49"/>
      <c r="C22" s="49"/>
      <c r="D22" s="49"/>
      <c r="E22" s="49"/>
      <c r="F22" s="49"/>
    </row>
    <row r="23" spans="1:6" x14ac:dyDescent="0.35">
      <c r="A23" s="49"/>
      <c r="B23" s="49"/>
      <c r="C23" s="49"/>
      <c r="D23" s="49"/>
      <c r="E23" s="49"/>
      <c r="F23" s="49"/>
    </row>
    <row r="24" spans="1:6" x14ac:dyDescent="0.35">
      <c r="A24" s="49"/>
      <c r="B24" s="49"/>
      <c r="C24" s="49"/>
      <c r="D24" s="49"/>
      <c r="E24" s="49"/>
      <c r="F24" s="49"/>
    </row>
  </sheetData>
  <mergeCells count="1">
    <mergeCell ref="H2: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6A042-FC4C-48D6-ADE8-EE7B1583FD26}">
  <dimension ref="A1:C478"/>
  <sheetViews>
    <sheetView topLeftCell="A463" workbookViewId="0">
      <selection activeCell="B475" sqref="B475"/>
    </sheetView>
  </sheetViews>
  <sheetFormatPr defaultRowHeight="14.5" x14ac:dyDescent="0.35"/>
  <cols>
    <col min="1" max="1" width="39.1796875" customWidth="1"/>
    <col min="2" max="2" width="28.54296875" customWidth="1"/>
    <col min="3" max="3" width="14.81640625" customWidth="1"/>
  </cols>
  <sheetData>
    <row r="1" spans="1:3" x14ac:dyDescent="0.35">
      <c r="A1" s="58" t="s">
        <v>4396</v>
      </c>
      <c r="B1" s="58" t="s">
        <v>4397</v>
      </c>
      <c r="C1" s="58" t="s">
        <v>4398</v>
      </c>
    </row>
    <row r="2" spans="1:3" x14ac:dyDescent="0.35">
      <c r="A2" t="s">
        <v>694</v>
      </c>
      <c r="B2" t="s">
        <v>4399</v>
      </c>
      <c r="C2">
        <v>115</v>
      </c>
    </row>
    <row r="3" spans="1:3" x14ac:dyDescent="0.35">
      <c r="A3" t="s">
        <v>3070</v>
      </c>
      <c r="B3" t="s">
        <v>4399</v>
      </c>
      <c r="C3">
        <v>115</v>
      </c>
    </row>
    <row r="4" spans="1:3" x14ac:dyDescent="0.35">
      <c r="A4" s="59" t="s">
        <v>803</v>
      </c>
      <c r="B4" t="s">
        <v>4400</v>
      </c>
      <c r="C4">
        <v>230</v>
      </c>
    </row>
    <row r="5" spans="1:3" x14ac:dyDescent="0.35">
      <c r="A5" t="s">
        <v>4401</v>
      </c>
      <c r="B5" t="s">
        <v>4400</v>
      </c>
      <c r="C5">
        <v>230</v>
      </c>
    </row>
    <row r="6" spans="1:3" x14ac:dyDescent="0.35">
      <c r="A6" t="s">
        <v>700</v>
      </c>
      <c r="B6" t="s">
        <v>4402</v>
      </c>
      <c r="C6">
        <v>115</v>
      </c>
    </row>
    <row r="7" spans="1:3" x14ac:dyDescent="0.35">
      <c r="A7" t="s">
        <v>4186</v>
      </c>
      <c r="B7" t="s">
        <v>4402</v>
      </c>
      <c r="C7">
        <v>115</v>
      </c>
    </row>
    <row r="8" spans="1:3" x14ac:dyDescent="0.35">
      <c r="A8" s="59" t="s">
        <v>217</v>
      </c>
      <c r="B8" t="s">
        <v>4403</v>
      </c>
      <c r="C8">
        <v>230</v>
      </c>
    </row>
    <row r="9" spans="1:3" x14ac:dyDescent="0.35">
      <c r="A9" t="s">
        <v>4404</v>
      </c>
      <c r="B9" t="s">
        <v>4403</v>
      </c>
      <c r="C9">
        <v>230</v>
      </c>
    </row>
    <row r="10" spans="1:3" x14ac:dyDescent="0.35">
      <c r="A10" t="s">
        <v>757</v>
      </c>
      <c r="B10" t="s">
        <v>1291</v>
      </c>
      <c r="C10">
        <v>230</v>
      </c>
    </row>
    <row r="11" spans="1:3" x14ac:dyDescent="0.35">
      <c r="A11" t="s">
        <v>4224</v>
      </c>
      <c r="B11" t="s">
        <v>1291</v>
      </c>
      <c r="C11">
        <v>230</v>
      </c>
    </row>
    <row r="12" spans="1:3" x14ac:dyDescent="0.35">
      <c r="A12" t="s">
        <v>245</v>
      </c>
      <c r="B12" t="s">
        <v>1291</v>
      </c>
      <c r="C12">
        <v>230</v>
      </c>
    </row>
    <row r="13" spans="1:3" x14ac:dyDescent="0.35">
      <c r="A13" t="s">
        <v>746</v>
      </c>
      <c r="B13" t="s">
        <v>1291</v>
      </c>
      <c r="C13">
        <v>230</v>
      </c>
    </row>
    <row r="14" spans="1:3" x14ac:dyDescent="0.35">
      <c r="A14" t="s">
        <v>170</v>
      </c>
      <c r="B14" t="s">
        <v>1291</v>
      </c>
      <c r="C14">
        <v>230</v>
      </c>
    </row>
    <row r="15" spans="1:3" x14ac:dyDescent="0.35">
      <c r="A15" t="s">
        <v>752</v>
      </c>
      <c r="B15" t="s">
        <v>1291</v>
      </c>
      <c r="C15">
        <v>230</v>
      </c>
    </row>
    <row r="16" spans="1:3" x14ac:dyDescent="0.35">
      <c r="A16" t="s">
        <v>2007</v>
      </c>
      <c r="B16" t="s">
        <v>4405</v>
      </c>
      <c r="C16">
        <v>66</v>
      </c>
    </row>
    <row r="17" spans="1:3" x14ac:dyDescent="0.35">
      <c r="A17" t="s">
        <v>350</v>
      </c>
      <c r="B17" t="s">
        <v>4406</v>
      </c>
      <c r="C17">
        <v>230</v>
      </c>
    </row>
    <row r="18" spans="1:3" x14ac:dyDescent="0.35">
      <c r="A18" t="s">
        <v>348</v>
      </c>
      <c r="B18" t="s">
        <v>4406</v>
      </c>
      <c r="C18">
        <v>70</v>
      </c>
    </row>
    <row r="19" spans="1:3" x14ac:dyDescent="0.35">
      <c r="A19" t="s">
        <v>3367</v>
      </c>
      <c r="B19" t="s">
        <v>4406</v>
      </c>
      <c r="C19">
        <v>230</v>
      </c>
    </row>
    <row r="20" spans="1:3" x14ac:dyDescent="0.35">
      <c r="A20" t="s">
        <v>4407</v>
      </c>
      <c r="B20" t="s">
        <v>4406</v>
      </c>
      <c r="C20">
        <v>230</v>
      </c>
    </row>
    <row r="21" spans="1:3" x14ac:dyDescent="0.35">
      <c r="A21" t="s">
        <v>4408</v>
      </c>
      <c r="B21" t="s">
        <v>4406</v>
      </c>
      <c r="C21">
        <v>230</v>
      </c>
    </row>
    <row r="22" spans="1:3" x14ac:dyDescent="0.35">
      <c r="A22" t="s">
        <v>4409</v>
      </c>
      <c r="B22" t="s">
        <v>4406</v>
      </c>
      <c r="C22">
        <v>230</v>
      </c>
    </row>
    <row r="23" spans="1:3" x14ac:dyDescent="0.35">
      <c r="A23" t="s">
        <v>704</v>
      </c>
      <c r="B23" t="s">
        <v>4406</v>
      </c>
      <c r="C23">
        <v>70</v>
      </c>
    </row>
    <row r="24" spans="1:3" x14ac:dyDescent="0.35">
      <c r="A24" t="s">
        <v>579</v>
      </c>
      <c r="B24" t="s">
        <v>4410</v>
      </c>
      <c r="C24">
        <v>60</v>
      </c>
    </row>
    <row r="25" spans="1:3" x14ac:dyDescent="0.35">
      <c r="A25" t="s">
        <v>4411</v>
      </c>
      <c r="B25" t="s">
        <v>4412</v>
      </c>
      <c r="C25">
        <v>60</v>
      </c>
    </row>
    <row r="26" spans="1:3" x14ac:dyDescent="0.35">
      <c r="A26" t="s">
        <v>233</v>
      </c>
      <c r="B26" t="s">
        <v>4413</v>
      </c>
      <c r="C26">
        <v>69</v>
      </c>
    </row>
    <row r="27" spans="1:3" x14ac:dyDescent="0.35">
      <c r="A27" t="s">
        <v>4292</v>
      </c>
      <c r="B27" t="s">
        <v>4414</v>
      </c>
      <c r="C27">
        <v>230</v>
      </c>
    </row>
    <row r="28" spans="1:3" x14ac:dyDescent="0.35">
      <c r="A28" t="s">
        <v>821</v>
      </c>
      <c r="B28" t="s">
        <v>4414</v>
      </c>
      <c r="C28">
        <v>230</v>
      </c>
    </row>
    <row r="29" spans="1:3" x14ac:dyDescent="0.35">
      <c r="A29" s="59" t="s">
        <v>621</v>
      </c>
      <c r="B29" t="s">
        <v>4415</v>
      </c>
      <c r="C29">
        <v>115</v>
      </c>
    </row>
    <row r="30" spans="1:3" x14ac:dyDescent="0.35">
      <c r="A30" t="s">
        <v>4416</v>
      </c>
      <c r="B30" t="s">
        <v>4415</v>
      </c>
      <c r="C30">
        <v>115</v>
      </c>
    </row>
    <row r="31" spans="1:3" x14ac:dyDescent="0.35">
      <c r="A31" t="s">
        <v>4417</v>
      </c>
      <c r="B31" t="s">
        <v>4415</v>
      </c>
      <c r="C31">
        <v>115</v>
      </c>
    </row>
    <row r="32" spans="1:3" x14ac:dyDescent="0.35">
      <c r="A32" t="s">
        <v>69</v>
      </c>
      <c r="B32" t="s">
        <v>4418</v>
      </c>
      <c r="C32">
        <v>230</v>
      </c>
    </row>
    <row r="33" spans="1:3" x14ac:dyDescent="0.35">
      <c r="A33" s="59" t="s">
        <v>469</v>
      </c>
      <c r="B33" t="s">
        <v>4418</v>
      </c>
      <c r="C33">
        <v>230</v>
      </c>
    </row>
    <row r="34" spans="1:3" x14ac:dyDescent="0.35">
      <c r="A34" t="s">
        <v>4419</v>
      </c>
      <c r="B34" t="s">
        <v>4418</v>
      </c>
      <c r="C34">
        <v>230</v>
      </c>
    </row>
    <row r="35" spans="1:3" x14ac:dyDescent="0.35">
      <c r="A35" t="s">
        <v>4420</v>
      </c>
      <c r="B35" t="s">
        <v>4418</v>
      </c>
      <c r="C35">
        <v>230</v>
      </c>
    </row>
    <row r="36" spans="1:3" x14ac:dyDescent="0.35">
      <c r="A36" t="s">
        <v>2012</v>
      </c>
      <c r="B36" t="s">
        <v>4418</v>
      </c>
      <c r="C36">
        <v>230</v>
      </c>
    </row>
    <row r="37" spans="1:3" x14ac:dyDescent="0.35">
      <c r="A37" t="s">
        <v>905</v>
      </c>
      <c r="B37" t="s">
        <v>4418</v>
      </c>
      <c r="C37">
        <v>230</v>
      </c>
    </row>
    <row r="38" spans="1:3" x14ac:dyDescent="0.35">
      <c r="A38" t="s">
        <v>647</v>
      </c>
      <c r="B38" t="s">
        <v>4421</v>
      </c>
      <c r="C38">
        <v>230</v>
      </c>
    </row>
    <row r="39" spans="1:3" x14ac:dyDescent="0.35">
      <c r="A39" t="s">
        <v>4422</v>
      </c>
      <c r="B39" t="s">
        <v>4421</v>
      </c>
      <c r="C39">
        <v>230</v>
      </c>
    </row>
    <row r="40" spans="1:3" x14ac:dyDescent="0.35">
      <c r="A40" t="s">
        <v>76</v>
      </c>
      <c r="B40" t="s">
        <v>4423</v>
      </c>
      <c r="C40">
        <v>138</v>
      </c>
    </row>
    <row r="41" spans="1:3" x14ac:dyDescent="0.35">
      <c r="A41" t="s">
        <v>176</v>
      </c>
      <c r="B41" t="s">
        <v>4423</v>
      </c>
      <c r="C41">
        <v>69</v>
      </c>
    </row>
    <row r="42" spans="1:3" x14ac:dyDescent="0.35">
      <c r="A42" t="s">
        <v>181</v>
      </c>
      <c r="B42" t="s">
        <v>4424</v>
      </c>
      <c r="C42">
        <v>230</v>
      </c>
    </row>
    <row r="43" spans="1:3" x14ac:dyDescent="0.35">
      <c r="A43" t="s">
        <v>772</v>
      </c>
      <c r="B43" t="s">
        <v>4424</v>
      </c>
      <c r="C43">
        <v>230</v>
      </c>
    </row>
    <row r="44" spans="1:3" x14ac:dyDescent="0.35">
      <c r="A44" t="s">
        <v>243</v>
      </c>
      <c r="B44" t="s">
        <v>4424</v>
      </c>
      <c r="C44">
        <v>230</v>
      </c>
    </row>
    <row r="45" spans="1:3" x14ac:dyDescent="0.35">
      <c r="A45" t="s">
        <v>491</v>
      </c>
      <c r="B45" t="s">
        <v>4425</v>
      </c>
      <c r="C45">
        <v>230</v>
      </c>
    </row>
    <row r="46" spans="1:3" x14ac:dyDescent="0.35">
      <c r="A46" t="s">
        <v>4426</v>
      </c>
      <c r="B46" t="s">
        <v>4425</v>
      </c>
      <c r="C46">
        <v>230</v>
      </c>
    </row>
    <row r="47" spans="1:3" x14ac:dyDescent="0.35">
      <c r="A47" t="s">
        <v>4153</v>
      </c>
      <c r="B47" t="s">
        <v>4427</v>
      </c>
      <c r="C47">
        <v>230</v>
      </c>
    </row>
    <row r="48" spans="1:3" x14ac:dyDescent="0.35">
      <c r="A48" t="s">
        <v>376</v>
      </c>
      <c r="B48" t="s">
        <v>4428</v>
      </c>
      <c r="C48">
        <v>138</v>
      </c>
    </row>
    <row r="49" spans="1:3" x14ac:dyDescent="0.35">
      <c r="A49" s="59" t="s">
        <v>286</v>
      </c>
      <c r="B49" t="s">
        <v>4429</v>
      </c>
      <c r="C49">
        <v>230</v>
      </c>
    </row>
    <row r="50" spans="1:3" x14ac:dyDescent="0.35">
      <c r="A50" t="s">
        <v>3505</v>
      </c>
      <c r="B50" t="s">
        <v>4429</v>
      </c>
      <c r="C50">
        <v>230</v>
      </c>
    </row>
    <row r="51" spans="1:3" x14ac:dyDescent="0.35">
      <c r="A51" t="s">
        <v>852</v>
      </c>
      <c r="B51" t="s">
        <v>4430</v>
      </c>
      <c r="C51">
        <v>138</v>
      </c>
    </row>
    <row r="52" spans="1:3" x14ac:dyDescent="0.35">
      <c r="A52" t="s">
        <v>790</v>
      </c>
      <c r="B52" t="s">
        <v>4431</v>
      </c>
      <c r="C52">
        <v>230</v>
      </c>
    </row>
    <row r="53" spans="1:3" x14ac:dyDescent="0.35">
      <c r="A53" t="s">
        <v>681</v>
      </c>
      <c r="B53" t="s">
        <v>4432</v>
      </c>
      <c r="C53">
        <v>115</v>
      </c>
    </row>
    <row r="54" spans="1:3" x14ac:dyDescent="0.35">
      <c r="A54" t="s">
        <v>4433</v>
      </c>
      <c r="B54" t="s">
        <v>4432</v>
      </c>
      <c r="C54">
        <v>115</v>
      </c>
    </row>
    <row r="55" spans="1:3" x14ac:dyDescent="0.35">
      <c r="A55" t="s">
        <v>706</v>
      </c>
      <c r="B55" t="s">
        <v>4434</v>
      </c>
      <c r="C55">
        <v>500</v>
      </c>
    </row>
    <row r="56" spans="1:3" x14ac:dyDescent="0.35">
      <c r="A56" t="s">
        <v>638</v>
      </c>
      <c r="B56" t="s">
        <v>4435</v>
      </c>
      <c r="C56">
        <v>230</v>
      </c>
    </row>
    <row r="57" spans="1:3" x14ac:dyDescent="0.35">
      <c r="A57" t="s">
        <v>4436</v>
      </c>
      <c r="B57" t="s">
        <v>4435</v>
      </c>
      <c r="C57">
        <v>230</v>
      </c>
    </row>
    <row r="58" spans="1:3" x14ac:dyDescent="0.35">
      <c r="A58" t="s">
        <v>738</v>
      </c>
      <c r="B58" t="s">
        <v>4434</v>
      </c>
      <c r="C58">
        <v>500</v>
      </c>
    </row>
    <row r="59" spans="1:3" x14ac:dyDescent="0.35">
      <c r="A59" t="s">
        <v>731</v>
      </c>
      <c r="B59" t="s">
        <v>4437</v>
      </c>
      <c r="C59">
        <v>230</v>
      </c>
    </row>
    <row r="60" spans="1:3" x14ac:dyDescent="0.35">
      <c r="A60" t="s">
        <v>239</v>
      </c>
      <c r="B60" t="s">
        <v>4437</v>
      </c>
      <c r="C60">
        <v>230</v>
      </c>
    </row>
    <row r="61" spans="1:3" x14ac:dyDescent="0.35">
      <c r="A61" t="s">
        <v>717</v>
      </c>
      <c r="B61" t="s">
        <v>4437</v>
      </c>
      <c r="C61">
        <v>230</v>
      </c>
    </row>
    <row r="62" spans="1:3" x14ac:dyDescent="0.35">
      <c r="A62" t="s">
        <v>370</v>
      </c>
      <c r="B62" t="s">
        <v>4437</v>
      </c>
      <c r="C62">
        <v>230</v>
      </c>
    </row>
    <row r="63" spans="1:3" x14ac:dyDescent="0.35">
      <c r="A63" t="s">
        <v>964</v>
      </c>
      <c r="B63" t="s">
        <v>4437</v>
      </c>
      <c r="C63">
        <v>500</v>
      </c>
    </row>
    <row r="64" spans="1:3" x14ac:dyDescent="0.35">
      <c r="A64" t="s">
        <v>709</v>
      </c>
      <c r="B64" t="s">
        <v>4434</v>
      </c>
      <c r="C64">
        <v>500</v>
      </c>
    </row>
    <row r="65" spans="1:3" x14ac:dyDescent="0.35">
      <c r="A65" t="s">
        <v>4438</v>
      </c>
      <c r="B65" t="s">
        <v>4439</v>
      </c>
      <c r="C65">
        <v>230</v>
      </c>
    </row>
    <row r="66" spans="1:3" x14ac:dyDescent="0.35">
      <c r="A66" s="59" t="s">
        <v>627</v>
      </c>
      <c r="B66" t="s">
        <v>4439</v>
      </c>
      <c r="C66">
        <v>230</v>
      </c>
    </row>
    <row r="67" spans="1:3" x14ac:dyDescent="0.35">
      <c r="A67" t="s">
        <v>612</v>
      </c>
      <c r="B67" t="s">
        <v>4439</v>
      </c>
      <c r="C67">
        <v>230</v>
      </c>
    </row>
    <row r="68" spans="1:3" x14ac:dyDescent="0.35">
      <c r="A68" t="s">
        <v>4440</v>
      </c>
      <c r="B68" t="s">
        <v>4439</v>
      </c>
      <c r="C68">
        <v>230</v>
      </c>
    </row>
    <row r="69" spans="1:3" x14ac:dyDescent="0.35">
      <c r="A69" s="59" t="s">
        <v>464</v>
      </c>
      <c r="B69" t="s">
        <v>4441</v>
      </c>
      <c r="C69">
        <v>230</v>
      </c>
    </row>
    <row r="70" spans="1:3" x14ac:dyDescent="0.35">
      <c r="A70" t="s">
        <v>4442</v>
      </c>
      <c r="B70" t="s">
        <v>4441</v>
      </c>
      <c r="C70">
        <v>230</v>
      </c>
    </row>
    <row r="71" spans="1:3" x14ac:dyDescent="0.35">
      <c r="A71" s="59" t="s">
        <v>631</v>
      </c>
      <c r="B71" t="s">
        <v>4443</v>
      </c>
      <c r="C71">
        <v>60</v>
      </c>
    </row>
    <row r="72" spans="1:3" x14ac:dyDescent="0.35">
      <c r="A72" t="s">
        <v>4444</v>
      </c>
      <c r="B72" t="s">
        <v>4443</v>
      </c>
      <c r="C72">
        <v>60</v>
      </c>
    </row>
    <row r="73" spans="1:3" x14ac:dyDescent="0.35">
      <c r="A73" t="s">
        <v>271</v>
      </c>
      <c r="B73" t="s">
        <v>4445</v>
      </c>
      <c r="C73">
        <v>115</v>
      </c>
    </row>
    <row r="74" spans="1:3" x14ac:dyDescent="0.35">
      <c r="A74" t="s">
        <v>4446</v>
      </c>
      <c r="B74" t="s">
        <v>4447</v>
      </c>
      <c r="C74">
        <v>70</v>
      </c>
    </row>
    <row r="75" spans="1:3" x14ac:dyDescent="0.35">
      <c r="A75" t="s">
        <v>230</v>
      </c>
      <c r="B75" t="s">
        <v>4402</v>
      </c>
      <c r="C75">
        <v>115</v>
      </c>
    </row>
    <row r="76" spans="1:3" x14ac:dyDescent="0.35">
      <c r="A76" t="s">
        <v>4448</v>
      </c>
      <c r="B76" t="s">
        <v>4449</v>
      </c>
      <c r="C76">
        <v>115</v>
      </c>
    </row>
    <row r="77" spans="1:3" x14ac:dyDescent="0.35">
      <c r="A77" t="s">
        <v>326</v>
      </c>
      <c r="B77" t="s">
        <v>4450</v>
      </c>
      <c r="C77">
        <v>115</v>
      </c>
    </row>
    <row r="78" spans="1:3" x14ac:dyDescent="0.35">
      <c r="A78" t="s">
        <v>331</v>
      </c>
      <c r="B78" t="s">
        <v>4450</v>
      </c>
      <c r="C78">
        <v>115</v>
      </c>
    </row>
    <row r="79" spans="1:3" x14ac:dyDescent="0.35">
      <c r="A79" t="s">
        <v>3714</v>
      </c>
      <c r="B79" t="s">
        <v>4450</v>
      </c>
      <c r="C79">
        <v>115</v>
      </c>
    </row>
    <row r="80" spans="1:3" x14ac:dyDescent="0.35">
      <c r="A80" t="s">
        <v>4451</v>
      </c>
      <c r="B80" t="s">
        <v>4450</v>
      </c>
      <c r="C80">
        <v>115</v>
      </c>
    </row>
    <row r="81" spans="1:3" x14ac:dyDescent="0.35">
      <c r="A81" t="s">
        <v>614</v>
      </c>
      <c r="B81" t="s">
        <v>4452</v>
      </c>
      <c r="C81">
        <v>230</v>
      </c>
    </row>
    <row r="82" spans="1:3" x14ac:dyDescent="0.35">
      <c r="A82" t="s">
        <v>4453</v>
      </c>
      <c r="B82" t="s">
        <v>4452</v>
      </c>
      <c r="C82">
        <v>230</v>
      </c>
    </row>
    <row r="83" spans="1:3" x14ac:dyDescent="0.35">
      <c r="A83" t="s">
        <v>574</v>
      </c>
      <c r="B83" t="s">
        <v>4454</v>
      </c>
      <c r="C83">
        <v>230</v>
      </c>
    </row>
    <row r="84" spans="1:3" x14ac:dyDescent="0.35">
      <c r="A84" s="59" t="s">
        <v>1233</v>
      </c>
      <c r="B84" t="s">
        <v>4455</v>
      </c>
      <c r="C84">
        <v>230</v>
      </c>
    </row>
    <row r="85" spans="1:3" x14ac:dyDescent="0.35">
      <c r="A85" t="s">
        <v>4456</v>
      </c>
      <c r="B85" t="s">
        <v>4455</v>
      </c>
      <c r="C85">
        <v>230</v>
      </c>
    </row>
    <row r="86" spans="1:3" x14ac:dyDescent="0.35">
      <c r="A86" t="s">
        <v>4457</v>
      </c>
      <c r="B86" t="s">
        <v>4458</v>
      </c>
      <c r="C86">
        <v>115</v>
      </c>
    </row>
    <row r="87" spans="1:3" x14ac:dyDescent="0.35">
      <c r="A87" t="s">
        <v>635</v>
      </c>
      <c r="B87" t="s">
        <v>4458</v>
      </c>
      <c r="C87">
        <v>115</v>
      </c>
    </row>
    <row r="88" spans="1:3" x14ac:dyDescent="0.35">
      <c r="A88" t="s">
        <v>536</v>
      </c>
      <c r="B88" t="s">
        <v>4459</v>
      </c>
      <c r="C88">
        <v>69</v>
      </c>
    </row>
    <row r="89" spans="1:3" x14ac:dyDescent="0.35">
      <c r="A89" t="s">
        <v>475</v>
      </c>
      <c r="B89" t="s">
        <v>4460</v>
      </c>
      <c r="C89">
        <v>70</v>
      </c>
    </row>
    <row r="90" spans="1:3" x14ac:dyDescent="0.35">
      <c r="A90" t="s">
        <v>4461</v>
      </c>
      <c r="B90" t="s">
        <v>4460</v>
      </c>
      <c r="C90">
        <v>70</v>
      </c>
    </row>
    <row r="91" spans="1:3" x14ac:dyDescent="0.35">
      <c r="A91" t="s">
        <v>3352</v>
      </c>
      <c r="B91" t="s">
        <v>4460</v>
      </c>
      <c r="C91">
        <v>70</v>
      </c>
    </row>
    <row r="92" spans="1:3" x14ac:dyDescent="0.35">
      <c r="A92" t="s">
        <v>1238</v>
      </c>
      <c r="B92" t="s">
        <v>4462</v>
      </c>
      <c r="C92">
        <v>60</v>
      </c>
    </row>
    <row r="93" spans="1:3" x14ac:dyDescent="0.35">
      <c r="A93" t="s">
        <v>3873</v>
      </c>
      <c r="B93" t="s">
        <v>4462</v>
      </c>
      <c r="C93">
        <v>60</v>
      </c>
    </row>
    <row r="94" spans="1:3" x14ac:dyDescent="0.35">
      <c r="A94" t="s">
        <v>462</v>
      </c>
      <c r="B94" t="s">
        <v>4463</v>
      </c>
      <c r="C94">
        <v>500</v>
      </c>
    </row>
    <row r="95" spans="1:3" x14ac:dyDescent="0.35">
      <c r="A95" t="s">
        <v>308</v>
      </c>
      <c r="B95" t="s">
        <v>4434</v>
      </c>
      <c r="C95">
        <v>500</v>
      </c>
    </row>
    <row r="96" spans="1:3" x14ac:dyDescent="0.35">
      <c r="A96" t="s">
        <v>3558</v>
      </c>
      <c r="B96" t="s">
        <v>4434</v>
      </c>
      <c r="C96">
        <v>500</v>
      </c>
    </row>
    <row r="97" spans="1:3" x14ac:dyDescent="0.35">
      <c r="A97" t="s">
        <v>4464</v>
      </c>
      <c r="B97" t="s">
        <v>4434</v>
      </c>
      <c r="C97">
        <v>500</v>
      </c>
    </row>
    <row r="98" spans="1:3" x14ac:dyDescent="0.35">
      <c r="A98" t="s">
        <v>353</v>
      </c>
      <c r="B98" t="s">
        <v>4465</v>
      </c>
      <c r="C98">
        <v>230</v>
      </c>
    </row>
    <row r="99" spans="1:3" x14ac:dyDescent="0.35">
      <c r="A99" t="s">
        <v>4466</v>
      </c>
      <c r="B99" t="s">
        <v>4465</v>
      </c>
      <c r="C99">
        <v>230</v>
      </c>
    </row>
    <row r="100" spans="1:3" x14ac:dyDescent="0.35">
      <c r="A100" t="s">
        <v>288</v>
      </c>
      <c r="B100" t="s">
        <v>4467</v>
      </c>
      <c r="C100">
        <v>230</v>
      </c>
    </row>
    <row r="101" spans="1:3" x14ac:dyDescent="0.35">
      <c r="A101" t="s">
        <v>4468</v>
      </c>
      <c r="B101" t="s">
        <v>4467</v>
      </c>
      <c r="C101">
        <v>230</v>
      </c>
    </row>
    <row r="102" spans="1:3" x14ac:dyDescent="0.35">
      <c r="A102" t="s">
        <v>719</v>
      </c>
      <c r="B102" t="s">
        <v>4469</v>
      </c>
      <c r="C102">
        <v>230</v>
      </c>
    </row>
    <row r="103" spans="1:3" x14ac:dyDescent="0.35">
      <c r="A103" t="s">
        <v>114</v>
      </c>
      <c r="B103" t="s">
        <v>4469</v>
      </c>
      <c r="C103">
        <v>230</v>
      </c>
    </row>
    <row r="104" spans="1:3" x14ac:dyDescent="0.35">
      <c r="A104" t="s">
        <v>372</v>
      </c>
      <c r="B104" t="s">
        <v>4469</v>
      </c>
      <c r="C104">
        <v>230</v>
      </c>
    </row>
    <row r="105" spans="1:3" x14ac:dyDescent="0.35">
      <c r="A105" t="s">
        <v>497</v>
      </c>
      <c r="B105" t="s">
        <v>4469</v>
      </c>
      <c r="C105">
        <v>230</v>
      </c>
    </row>
    <row r="106" spans="1:3" x14ac:dyDescent="0.35">
      <c r="A106" t="s">
        <v>493</v>
      </c>
      <c r="B106" t="s">
        <v>4470</v>
      </c>
      <c r="C106">
        <v>500</v>
      </c>
    </row>
    <row r="107" spans="1:3" x14ac:dyDescent="0.35">
      <c r="A107" t="s">
        <v>4202</v>
      </c>
      <c r="B107" t="s">
        <v>4470</v>
      </c>
      <c r="C107">
        <v>500</v>
      </c>
    </row>
    <row r="108" spans="1:3" x14ac:dyDescent="0.35">
      <c r="A108" t="s">
        <v>4192</v>
      </c>
      <c r="B108" t="s">
        <v>4470</v>
      </c>
      <c r="C108">
        <v>500</v>
      </c>
    </row>
    <row r="109" spans="1:3" x14ac:dyDescent="0.35">
      <c r="A109" t="s">
        <v>3781</v>
      </c>
      <c r="B109" t="s">
        <v>4470</v>
      </c>
      <c r="C109">
        <v>500</v>
      </c>
    </row>
    <row r="110" spans="1:3" x14ac:dyDescent="0.35">
      <c r="A110" t="s">
        <v>696</v>
      </c>
      <c r="B110" t="s">
        <v>4471</v>
      </c>
      <c r="C110">
        <v>500</v>
      </c>
    </row>
    <row r="111" spans="1:3" x14ac:dyDescent="0.35">
      <c r="A111" t="s">
        <v>3950</v>
      </c>
      <c r="B111" t="s">
        <v>4471</v>
      </c>
      <c r="C111">
        <v>500</v>
      </c>
    </row>
    <row r="112" spans="1:3" x14ac:dyDescent="0.35">
      <c r="A112" t="s">
        <v>4472</v>
      </c>
      <c r="B112" t="s">
        <v>4473</v>
      </c>
      <c r="C112">
        <v>115</v>
      </c>
    </row>
    <row r="113" spans="1:3" x14ac:dyDescent="0.35">
      <c r="A113" t="s">
        <v>445</v>
      </c>
      <c r="B113" t="s">
        <v>4474</v>
      </c>
      <c r="C113">
        <v>230</v>
      </c>
    </row>
    <row r="114" spans="1:3" x14ac:dyDescent="0.35">
      <c r="A114" t="s">
        <v>541</v>
      </c>
      <c r="B114" t="s">
        <v>4474</v>
      </c>
      <c r="C114">
        <v>500</v>
      </c>
    </row>
    <row r="115" spans="1:3" x14ac:dyDescent="0.35">
      <c r="A115" t="s">
        <v>4475</v>
      </c>
      <c r="B115" t="s">
        <v>4474</v>
      </c>
      <c r="C115">
        <v>230</v>
      </c>
    </row>
    <row r="116" spans="1:3" x14ac:dyDescent="0.35">
      <c r="A116" t="s">
        <v>199</v>
      </c>
      <c r="B116" t="s">
        <v>4476</v>
      </c>
      <c r="C116">
        <v>69</v>
      </c>
    </row>
    <row r="117" spans="1:3" x14ac:dyDescent="0.35">
      <c r="A117" t="s">
        <v>796</v>
      </c>
      <c r="B117" t="s">
        <v>4477</v>
      </c>
      <c r="C117">
        <v>230</v>
      </c>
    </row>
    <row r="118" spans="1:3" x14ac:dyDescent="0.35">
      <c r="A118" t="s">
        <v>522</v>
      </c>
      <c r="B118" t="s">
        <v>4478</v>
      </c>
      <c r="C118">
        <v>230</v>
      </c>
    </row>
    <row r="119" spans="1:3" x14ac:dyDescent="0.35">
      <c r="A119" t="s">
        <v>135</v>
      </c>
      <c r="B119" t="s">
        <v>4479</v>
      </c>
      <c r="C119">
        <v>230</v>
      </c>
    </row>
    <row r="120" spans="1:3" x14ac:dyDescent="0.35">
      <c r="A120" t="s">
        <v>533</v>
      </c>
      <c r="B120" t="s">
        <v>4480</v>
      </c>
      <c r="C120">
        <v>138</v>
      </c>
    </row>
    <row r="121" spans="1:3" x14ac:dyDescent="0.35">
      <c r="A121" t="s">
        <v>4481</v>
      </c>
      <c r="B121" t="s">
        <v>4482</v>
      </c>
      <c r="C121">
        <v>69</v>
      </c>
    </row>
    <row r="122" spans="1:3" x14ac:dyDescent="0.35">
      <c r="A122" t="s">
        <v>538</v>
      </c>
      <c r="B122" t="s">
        <v>4482</v>
      </c>
      <c r="C122">
        <v>230</v>
      </c>
    </row>
    <row r="123" spans="1:3" x14ac:dyDescent="0.35">
      <c r="A123" t="s">
        <v>201</v>
      </c>
      <c r="B123" t="s">
        <v>4482</v>
      </c>
      <c r="C123">
        <v>69</v>
      </c>
    </row>
    <row r="124" spans="1:3" x14ac:dyDescent="0.35">
      <c r="A124" t="s">
        <v>715</v>
      </c>
      <c r="B124" t="s">
        <v>4483</v>
      </c>
      <c r="C124">
        <v>230</v>
      </c>
    </row>
    <row r="125" spans="1:3" x14ac:dyDescent="0.35">
      <c r="A125" t="s">
        <v>1259</v>
      </c>
      <c r="B125" t="s">
        <v>4483</v>
      </c>
      <c r="C125">
        <v>230</v>
      </c>
    </row>
    <row r="126" spans="1:3" x14ac:dyDescent="0.35">
      <c r="A126" t="s">
        <v>4484</v>
      </c>
      <c r="B126" t="s">
        <v>4485</v>
      </c>
      <c r="C126">
        <v>115</v>
      </c>
    </row>
    <row r="127" spans="1:3" x14ac:dyDescent="0.35">
      <c r="A127" t="s">
        <v>662</v>
      </c>
      <c r="B127" t="s">
        <v>4486</v>
      </c>
      <c r="C127">
        <v>115</v>
      </c>
    </row>
    <row r="128" spans="1:3" x14ac:dyDescent="0.35">
      <c r="A128" t="s">
        <v>4487</v>
      </c>
      <c r="B128" t="s">
        <v>4486</v>
      </c>
      <c r="C128">
        <v>115</v>
      </c>
    </row>
    <row r="129" spans="1:3" x14ac:dyDescent="0.35">
      <c r="A129" t="s">
        <v>1217</v>
      </c>
      <c r="B129" t="s">
        <v>4488</v>
      </c>
      <c r="C129">
        <v>230</v>
      </c>
    </row>
    <row r="130" spans="1:3" x14ac:dyDescent="0.35">
      <c r="A130" t="s">
        <v>4489</v>
      </c>
      <c r="B130" t="s">
        <v>4488</v>
      </c>
      <c r="C130">
        <v>230</v>
      </c>
    </row>
    <row r="131" spans="1:3" x14ac:dyDescent="0.35">
      <c r="A131" t="s">
        <v>572</v>
      </c>
      <c r="B131" t="s">
        <v>4490</v>
      </c>
      <c r="C131">
        <v>115</v>
      </c>
    </row>
    <row r="132" spans="1:3" x14ac:dyDescent="0.35">
      <c r="A132" t="s">
        <v>564</v>
      </c>
      <c r="B132" t="s">
        <v>4490</v>
      </c>
      <c r="C132">
        <v>230</v>
      </c>
    </row>
    <row r="133" spans="1:3" x14ac:dyDescent="0.35">
      <c r="A133" t="s">
        <v>4491</v>
      </c>
      <c r="B133" t="s">
        <v>4490</v>
      </c>
      <c r="C133">
        <v>230</v>
      </c>
    </row>
    <row r="134" spans="1:3" x14ac:dyDescent="0.35">
      <c r="A134" t="s">
        <v>4492</v>
      </c>
      <c r="B134" t="s">
        <v>4490</v>
      </c>
      <c r="C134">
        <v>230</v>
      </c>
    </row>
    <row r="135" spans="1:3" x14ac:dyDescent="0.35">
      <c r="A135" t="s">
        <v>4493</v>
      </c>
      <c r="B135" t="s">
        <v>4490</v>
      </c>
      <c r="C135">
        <v>115</v>
      </c>
    </row>
    <row r="136" spans="1:3" x14ac:dyDescent="0.35">
      <c r="A136" t="s">
        <v>4494</v>
      </c>
      <c r="B136" t="s">
        <v>4490</v>
      </c>
      <c r="C136">
        <v>230</v>
      </c>
    </row>
    <row r="137" spans="1:3" x14ac:dyDescent="0.35">
      <c r="A137" t="s">
        <v>209</v>
      </c>
      <c r="B137" t="s">
        <v>4495</v>
      </c>
      <c r="C137">
        <v>230</v>
      </c>
    </row>
    <row r="138" spans="1:3" x14ac:dyDescent="0.35">
      <c r="A138" t="s">
        <v>3477</v>
      </c>
      <c r="B138" t="s">
        <v>4495</v>
      </c>
      <c r="C138">
        <v>230</v>
      </c>
    </row>
    <row r="139" spans="1:3" x14ac:dyDescent="0.35">
      <c r="A139" t="s">
        <v>4496</v>
      </c>
      <c r="B139" t="s">
        <v>4495</v>
      </c>
      <c r="C139">
        <v>230</v>
      </c>
    </row>
    <row r="140" spans="1:3" x14ac:dyDescent="0.35">
      <c r="A140" t="s">
        <v>4497</v>
      </c>
      <c r="B140" t="s">
        <v>4498</v>
      </c>
      <c r="C140">
        <v>230</v>
      </c>
    </row>
    <row r="141" spans="1:3" x14ac:dyDescent="0.35">
      <c r="A141" t="s">
        <v>259</v>
      </c>
      <c r="B141" t="s">
        <v>4499</v>
      </c>
      <c r="C141">
        <v>230</v>
      </c>
    </row>
    <row r="142" spans="1:3" x14ac:dyDescent="0.35">
      <c r="A142" t="s">
        <v>4500</v>
      </c>
      <c r="B142" t="s">
        <v>4499</v>
      </c>
      <c r="C142">
        <v>230</v>
      </c>
    </row>
    <row r="143" spans="1:3" x14ac:dyDescent="0.35">
      <c r="A143" t="s">
        <v>343</v>
      </c>
      <c r="B143" t="s">
        <v>4499</v>
      </c>
      <c r="C143">
        <v>500</v>
      </c>
    </row>
    <row r="144" spans="1:3" x14ac:dyDescent="0.35">
      <c r="A144" t="s">
        <v>4501</v>
      </c>
      <c r="B144" t="s">
        <v>4499</v>
      </c>
      <c r="C144">
        <v>500</v>
      </c>
    </row>
    <row r="145" spans="1:3" x14ac:dyDescent="0.35">
      <c r="A145" t="s">
        <v>1162</v>
      </c>
      <c r="B145" t="s">
        <v>4499</v>
      </c>
      <c r="C145">
        <v>230</v>
      </c>
    </row>
    <row r="146" spans="1:3" x14ac:dyDescent="0.35">
      <c r="A146" t="s">
        <v>1179</v>
      </c>
      <c r="B146" t="s">
        <v>4499</v>
      </c>
      <c r="C146">
        <v>230</v>
      </c>
    </row>
    <row r="147" spans="1:3" x14ac:dyDescent="0.35">
      <c r="A147" t="s">
        <v>4502</v>
      </c>
      <c r="B147" t="s">
        <v>4499</v>
      </c>
      <c r="C147">
        <v>500</v>
      </c>
    </row>
    <row r="148" spans="1:3" x14ac:dyDescent="0.35">
      <c r="A148" t="s">
        <v>4503</v>
      </c>
      <c r="B148" t="s">
        <v>4498</v>
      </c>
      <c r="C148">
        <v>230</v>
      </c>
    </row>
    <row r="149" spans="1:3" x14ac:dyDescent="0.35">
      <c r="A149" t="s">
        <v>400</v>
      </c>
      <c r="B149" t="s">
        <v>4498</v>
      </c>
      <c r="C149">
        <v>230</v>
      </c>
    </row>
    <row r="150" spans="1:3" x14ac:dyDescent="0.35">
      <c r="A150" t="s">
        <v>3788</v>
      </c>
      <c r="B150" t="s">
        <v>4504</v>
      </c>
      <c r="C150">
        <v>230</v>
      </c>
    </row>
    <row r="151" spans="1:3" x14ac:dyDescent="0.35">
      <c r="A151" t="s">
        <v>667</v>
      </c>
      <c r="B151" t="s">
        <v>4504</v>
      </c>
      <c r="C151">
        <v>230</v>
      </c>
    </row>
    <row r="152" spans="1:3" x14ac:dyDescent="0.35">
      <c r="A152" t="s">
        <v>1193</v>
      </c>
      <c r="B152" t="s">
        <v>4505</v>
      </c>
      <c r="C152">
        <v>230</v>
      </c>
    </row>
    <row r="153" spans="1:3" x14ac:dyDescent="0.35">
      <c r="A153" t="s">
        <v>4506</v>
      </c>
      <c r="B153" t="s">
        <v>4505</v>
      </c>
      <c r="C153">
        <v>230</v>
      </c>
    </row>
    <row r="154" spans="1:3" x14ac:dyDescent="0.35">
      <c r="A154" s="59" t="s">
        <v>100</v>
      </c>
      <c r="B154" t="s">
        <v>4507</v>
      </c>
      <c r="C154">
        <v>230</v>
      </c>
    </row>
    <row r="155" spans="1:3" x14ac:dyDescent="0.35">
      <c r="A155" t="s">
        <v>4508</v>
      </c>
      <c r="B155" t="s">
        <v>4509</v>
      </c>
      <c r="C155">
        <v>115</v>
      </c>
    </row>
    <row r="156" spans="1:3" x14ac:dyDescent="0.35">
      <c r="A156" s="59" t="s">
        <v>576</v>
      </c>
      <c r="B156" t="s">
        <v>4509</v>
      </c>
      <c r="C156">
        <v>115</v>
      </c>
    </row>
    <row r="157" spans="1:3" x14ac:dyDescent="0.35">
      <c r="A157" t="s">
        <v>673</v>
      </c>
      <c r="B157" s="60" t="s">
        <v>4510</v>
      </c>
      <c r="C157">
        <v>70</v>
      </c>
    </row>
    <row r="158" spans="1:3" x14ac:dyDescent="0.35">
      <c r="A158" t="s">
        <v>4511</v>
      </c>
      <c r="B158" s="60" t="s">
        <v>4510</v>
      </c>
      <c r="C158">
        <v>70</v>
      </c>
    </row>
    <row r="159" spans="1:3" x14ac:dyDescent="0.35">
      <c r="A159" t="s">
        <v>358</v>
      </c>
      <c r="B159" t="s">
        <v>4512</v>
      </c>
      <c r="C159">
        <v>115</v>
      </c>
    </row>
    <row r="160" spans="1:3" x14ac:dyDescent="0.35">
      <c r="A160" t="s">
        <v>4513</v>
      </c>
      <c r="B160" t="s">
        <v>4512</v>
      </c>
      <c r="C160">
        <v>115</v>
      </c>
    </row>
    <row r="161" spans="1:3" x14ac:dyDescent="0.35">
      <c r="A161" t="s">
        <v>603</v>
      </c>
      <c r="B161" t="s">
        <v>4514</v>
      </c>
      <c r="C161">
        <v>115</v>
      </c>
    </row>
    <row r="162" spans="1:3" x14ac:dyDescent="0.35">
      <c r="A162" t="s">
        <v>4515</v>
      </c>
      <c r="B162" t="s">
        <v>4514</v>
      </c>
      <c r="C162">
        <v>115</v>
      </c>
    </row>
    <row r="163" spans="1:3" x14ac:dyDescent="0.35">
      <c r="A163" t="s">
        <v>586</v>
      </c>
      <c r="B163" t="s">
        <v>4516</v>
      </c>
      <c r="C163">
        <v>115</v>
      </c>
    </row>
    <row r="164" spans="1:3" x14ac:dyDescent="0.35">
      <c r="A164" t="s">
        <v>4109</v>
      </c>
      <c r="B164" t="s">
        <v>4516</v>
      </c>
      <c r="C164">
        <v>115</v>
      </c>
    </row>
    <row r="165" spans="1:3" x14ac:dyDescent="0.35">
      <c r="A165" s="59" t="s">
        <v>582</v>
      </c>
      <c r="B165" t="s">
        <v>4517</v>
      </c>
      <c r="C165">
        <v>115</v>
      </c>
    </row>
    <row r="166" spans="1:3" x14ac:dyDescent="0.35">
      <c r="A166" s="59" t="s">
        <v>582</v>
      </c>
      <c r="B166" t="s">
        <v>4517</v>
      </c>
      <c r="C166">
        <v>115</v>
      </c>
    </row>
    <row r="167" spans="1:3" x14ac:dyDescent="0.35">
      <c r="A167" t="s">
        <v>4518</v>
      </c>
      <c r="B167" t="s">
        <v>4517</v>
      </c>
      <c r="C167">
        <v>115</v>
      </c>
    </row>
    <row r="168" spans="1:3" x14ac:dyDescent="0.35">
      <c r="A168" t="s">
        <v>4519</v>
      </c>
      <c r="B168" t="s">
        <v>4517</v>
      </c>
      <c r="C168">
        <v>115</v>
      </c>
    </row>
    <row r="169" spans="1:3" x14ac:dyDescent="0.35">
      <c r="A169" t="s">
        <v>659</v>
      </c>
      <c r="B169" t="s">
        <v>4520</v>
      </c>
      <c r="C169">
        <v>230</v>
      </c>
    </row>
    <row r="170" spans="1:3" x14ac:dyDescent="0.35">
      <c r="A170" t="s">
        <v>4141</v>
      </c>
      <c r="B170" t="s">
        <v>4520</v>
      </c>
      <c r="C170">
        <v>230</v>
      </c>
    </row>
    <row r="171" spans="1:3" x14ac:dyDescent="0.35">
      <c r="A171" t="s">
        <v>477</v>
      </c>
      <c r="B171" t="s">
        <v>4521</v>
      </c>
      <c r="C171">
        <v>115</v>
      </c>
    </row>
    <row r="172" spans="1:3" x14ac:dyDescent="0.35">
      <c r="A172" t="s">
        <v>4522</v>
      </c>
      <c r="B172" t="s">
        <v>4521</v>
      </c>
      <c r="C172">
        <v>115</v>
      </c>
    </row>
    <row r="173" spans="1:3" x14ac:dyDescent="0.35">
      <c r="A173" t="s">
        <v>269</v>
      </c>
      <c r="B173" t="s">
        <v>4523</v>
      </c>
      <c r="C173">
        <v>500</v>
      </c>
    </row>
    <row r="174" spans="1:3" x14ac:dyDescent="0.35">
      <c r="A174" s="59" t="s">
        <v>89</v>
      </c>
      <c r="B174" t="s">
        <v>4510</v>
      </c>
      <c r="C174">
        <v>70</v>
      </c>
    </row>
    <row r="175" spans="1:3" x14ac:dyDescent="0.35">
      <c r="A175" t="s">
        <v>1714</v>
      </c>
      <c r="B175" t="s">
        <v>4510</v>
      </c>
      <c r="C175">
        <v>70</v>
      </c>
    </row>
    <row r="176" spans="1:3" x14ac:dyDescent="0.35">
      <c r="A176" t="s">
        <v>123</v>
      </c>
      <c r="B176" t="s">
        <v>4524</v>
      </c>
      <c r="C176">
        <v>70</v>
      </c>
    </row>
    <row r="177" spans="1:3" x14ac:dyDescent="0.35">
      <c r="A177" t="s">
        <v>396</v>
      </c>
      <c r="B177" t="s">
        <v>4525</v>
      </c>
      <c r="C177">
        <v>70</v>
      </c>
    </row>
    <row r="178" spans="1:3" x14ac:dyDescent="0.35">
      <c r="A178" s="59" t="s">
        <v>146</v>
      </c>
      <c r="B178" t="s">
        <v>4524</v>
      </c>
      <c r="C178">
        <v>70</v>
      </c>
    </row>
    <row r="179" spans="1:3" x14ac:dyDescent="0.35">
      <c r="A179" t="s">
        <v>1110</v>
      </c>
      <c r="B179" t="s">
        <v>4524</v>
      </c>
      <c r="C179">
        <v>70</v>
      </c>
    </row>
    <row r="180" spans="1:3" x14ac:dyDescent="0.35">
      <c r="A180" t="s">
        <v>807</v>
      </c>
      <c r="B180" t="s">
        <v>4526</v>
      </c>
      <c r="C180">
        <v>230</v>
      </c>
    </row>
    <row r="181" spans="1:3" x14ac:dyDescent="0.35">
      <c r="A181" t="s">
        <v>784</v>
      </c>
      <c r="B181" t="s">
        <v>4526</v>
      </c>
      <c r="C181">
        <v>230</v>
      </c>
    </row>
    <row r="182" spans="1:3" x14ac:dyDescent="0.35">
      <c r="A182" t="s">
        <v>406</v>
      </c>
      <c r="B182" t="s">
        <v>4526</v>
      </c>
      <c r="C182">
        <v>230</v>
      </c>
    </row>
    <row r="183" spans="1:3" x14ac:dyDescent="0.35">
      <c r="A183" t="s">
        <v>844</v>
      </c>
      <c r="B183" t="s">
        <v>4527</v>
      </c>
      <c r="C183">
        <v>500</v>
      </c>
    </row>
    <row r="184" spans="1:3" x14ac:dyDescent="0.35">
      <c r="A184" t="s">
        <v>834</v>
      </c>
      <c r="B184" t="s">
        <v>4527</v>
      </c>
      <c r="C184">
        <v>500</v>
      </c>
    </row>
    <row r="185" spans="1:3" x14ac:dyDescent="0.35">
      <c r="A185" t="s">
        <v>205</v>
      </c>
      <c r="B185" t="s">
        <v>4527</v>
      </c>
      <c r="C185">
        <v>500</v>
      </c>
    </row>
    <row r="186" spans="1:3" x14ac:dyDescent="0.35">
      <c r="A186" t="s">
        <v>346</v>
      </c>
      <c r="B186" t="s">
        <v>4528</v>
      </c>
      <c r="C186">
        <v>115</v>
      </c>
    </row>
    <row r="187" spans="1:3" x14ac:dyDescent="0.35">
      <c r="A187" t="s">
        <v>4529</v>
      </c>
      <c r="B187" t="s">
        <v>4528</v>
      </c>
      <c r="C187">
        <v>115</v>
      </c>
    </row>
    <row r="188" spans="1:3" x14ac:dyDescent="0.35">
      <c r="A188" t="s">
        <v>551</v>
      </c>
      <c r="B188" t="s">
        <v>4530</v>
      </c>
      <c r="C188">
        <v>115</v>
      </c>
    </row>
    <row r="189" spans="1:3" x14ac:dyDescent="0.35">
      <c r="A189" t="s">
        <v>4531</v>
      </c>
      <c r="B189" t="s">
        <v>4530</v>
      </c>
      <c r="C189">
        <v>115</v>
      </c>
    </row>
    <row r="190" spans="1:3" x14ac:dyDescent="0.35">
      <c r="A190" t="s">
        <v>111</v>
      </c>
      <c r="B190" t="s">
        <v>4532</v>
      </c>
      <c r="C190">
        <v>230</v>
      </c>
    </row>
    <row r="191" spans="1:3" x14ac:dyDescent="0.35">
      <c r="A191" t="s">
        <v>4533</v>
      </c>
      <c r="B191" t="s">
        <v>4534</v>
      </c>
      <c r="C191">
        <v>230</v>
      </c>
    </row>
    <row r="192" spans="1:3" x14ac:dyDescent="0.35">
      <c r="A192" s="59" t="s">
        <v>434</v>
      </c>
      <c r="B192" t="s">
        <v>4534</v>
      </c>
      <c r="C192">
        <v>230</v>
      </c>
    </row>
    <row r="193" spans="1:3" x14ac:dyDescent="0.35">
      <c r="A193" t="s">
        <v>4535</v>
      </c>
      <c r="B193" t="s">
        <v>4536</v>
      </c>
      <c r="C193">
        <v>230</v>
      </c>
    </row>
    <row r="194" spans="1:3" x14ac:dyDescent="0.35">
      <c r="A194" t="s">
        <v>805</v>
      </c>
      <c r="B194" t="s">
        <v>4537</v>
      </c>
      <c r="C194">
        <v>230</v>
      </c>
    </row>
    <row r="195" spans="1:3" x14ac:dyDescent="0.35">
      <c r="A195" t="s">
        <v>4538</v>
      </c>
      <c r="B195" t="s">
        <v>4467</v>
      </c>
      <c r="C195">
        <v>230</v>
      </c>
    </row>
    <row r="196" spans="1:3" x14ac:dyDescent="0.35">
      <c r="A196" t="s">
        <v>4539</v>
      </c>
      <c r="B196" t="s">
        <v>4467</v>
      </c>
      <c r="C196">
        <v>230</v>
      </c>
    </row>
    <row r="197" spans="1:3" x14ac:dyDescent="0.35">
      <c r="A197" t="s">
        <v>336</v>
      </c>
      <c r="B197" t="s">
        <v>4467</v>
      </c>
      <c r="C197">
        <v>230</v>
      </c>
    </row>
    <row r="198" spans="1:3" x14ac:dyDescent="0.35">
      <c r="A198" t="s">
        <v>629</v>
      </c>
      <c r="B198" t="s">
        <v>4540</v>
      </c>
      <c r="C198">
        <v>115</v>
      </c>
    </row>
    <row r="199" spans="1:3" x14ac:dyDescent="0.35">
      <c r="A199" t="s">
        <v>3194</v>
      </c>
      <c r="B199" t="s">
        <v>4524</v>
      </c>
      <c r="C199">
        <v>70</v>
      </c>
    </row>
    <row r="200" spans="1:3" x14ac:dyDescent="0.35">
      <c r="A200" t="s">
        <v>4541</v>
      </c>
      <c r="B200" t="s">
        <v>4542</v>
      </c>
      <c r="C200">
        <v>230</v>
      </c>
    </row>
    <row r="201" spans="1:3" x14ac:dyDescent="0.35">
      <c r="A201" t="s">
        <v>689</v>
      </c>
      <c r="B201" t="s">
        <v>4542</v>
      </c>
      <c r="C201">
        <v>230</v>
      </c>
    </row>
    <row r="202" spans="1:3" x14ac:dyDescent="0.35">
      <c r="A202" t="s">
        <v>4543</v>
      </c>
      <c r="B202" t="s">
        <v>4542</v>
      </c>
      <c r="C202">
        <v>230</v>
      </c>
    </row>
    <row r="203" spans="1:3" x14ac:dyDescent="0.35">
      <c r="A203" t="s">
        <v>507</v>
      </c>
      <c r="B203" t="s">
        <v>1487</v>
      </c>
      <c r="C203">
        <v>230</v>
      </c>
    </row>
    <row r="204" spans="1:3" x14ac:dyDescent="0.35">
      <c r="A204" t="s">
        <v>776</v>
      </c>
      <c r="B204" t="s">
        <v>1487</v>
      </c>
      <c r="C204">
        <v>230</v>
      </c>
    </row>
    <row r="205" spans="1:3" x14ac:dyDescent="0.35">
      <c r="A205" t="s">
        <v>241</v>
      </c>
      <c r="B205" t="s">
        <v>1487</v>
      </c>
      <c r="C205">
        <v>230</v>
      </c>
    </row>
    <row r="206" spans="1:3" x14ac:dyDescent="0.35">
      <c r="A206" t="s">
        <v>770</v>
      </c>
      <c r="B206" t="s">
        <v>4544</v>
      </c>
      <c r="C206">
        <v>230</v>
      </c>
    </row>
    <row r="207" spans="1:3" x14ac:dyDescent="0.35">
      <c r="A207" t="s">
        <v>792</v>
      </c>
      <c r="B207" t="s">
        <v>4545</v>
      </c>
      <c r="C207">
        <v>230</v>
      </c>
    </row>
    <row r="208" spans="1:3" x14ac:dyDescent="0.35">
      <c r="A208" t="s">
        <v>813</v>
      </c>
      <c r="B208" t="s">
        <v>4546</v>
      </c>
      <c r="C208">
        <v>230</v>
      </c>
    </row>
    <row r="209" spans="1:3" x14ac:dyDescent="0.35">
      <c r="A209" t="s">
        <v>408</v>
      </c>
      <c r="B209" t="s">
        <v>4546</v>
      </c>
      <c r="C209">
        <v>230</v>
      </c>
    </row>
    <row r="210" spans="1:3" x14ac:dyDescent="0.35">
      <c r="A210" t="s">
        <v>355</v>
      </c>
      <c r="B210" t="s">
        <v>4547</v>
      </c>
      <c r="C210">
        <v>70</v>
      </c>
    </row>
    <row r="211" spans="1:3" x14ac:dyDescent="0.35">
      <c r="A211" t="s">
        <v>3364</v>
      </c>
      <c r="B211" t="s">
        <v>4547</v>
      </c>
      <c r="C211">
        <v>70</v>
      </c>
    </row>
    <row r="212" spans="1:3" x14ac:dyDescent="0.35">
      <c r="A212" t="s">
        <v>554</v>
      </c>
      <c r="B212" t="s">
        <v>4548</v>
      </c>
      <c r="C212">
        <v>115</v>
      </c>
    </row>
    <row r="213" spans="1:3" x14ac:dyDescent="0.35">
      <c r="A213" t="s">
        <v>3888</v>
      </c>
      <c r="B213" t="s">
        <v>4548</v>
      </c>
      <c r="C213">
        <v>60</v>
      </c>
    </row>
    <row r="214" spans="1:3" x14ac:dyDescent="0.35">
      <c r="A214" t="s">
        <v>4549</v>
      </c>
      <c r="B214" t="s">
        <v>4548</v>
      </c>
      <c r="C214">
        <v>115</v>
      </c>
    </row>
    <row r="215" spans="1:3" x14ac:dyDescent="0.35">
      <c r="A215" t="s">
        <v>4550</v>
      </c>
      <c r="B215" t="s">
        <v>4548</v>
      </c>
      <c r="C215">
        <v>60</v>
      </c>
    </row>
    <row r="216" spans="1:3" x14ac:dyDescent="0.35">
      <c r="A216" t="s">
        <v>4551</v>
      </c>
      <c r="B216" t="s">
        <v>4548</v>
      </c>
      <c r="C216">
        <v>60</v>
      </c>
    </row>
    <row r="217" spans="1:3" x14ac:dyDescent="0.35">
      <c r="A217" t="s">
        <v>558</v>
      </c>
      <c r="B217" t="s">
        <v>4552</v>
      </c>
      <c r="C217">
        <v>230</v>
      </c>
    </row>
    <row r="218" spans="1:3" x14ac:dyDescent="0.35">
      <c r="A218" t="s">
        <v>4553</v>
      </c>
      <c r="B218" t="s">
        <v>4552</v>
      </c>
      <c r="C218">
        <v>230</v>
      </c>
    </row>
    <row r="219" spans="1:3" x14ac:dyDescent="0.35">
      <c r="A219" t="s">
        <v>640</v>
      </c>
      <c r="B219" t="s">
        <v>4554</v>
      </c>
      <c r="C219">
        <v>115</v>
      </c>
    </row>
    <row r="220" spans="1:3" x14ac:dyDescent="0.35">
      <c r="A220" t="s">
        <v>4555</v>
      </c>
      <c r="B220" t="s">
        <v>4554</v>
      </c>
      <c r="C220">
        <v>115</v>
      </c>
    </row>
    <row r="221" spans="1:3" x14ac:dyDescent="0.35">
      <c r="A221" t="s">
        <v>168</v>
      </c>
      <c r="B221" t="s">
        <v>4556</v>
      </c>
      <c r="C221">
        <v>115</v>
      </c>
    </row>
    <row r="222" spans="1:3" x14ac:dyDescent="0.35">
      <c r="A222" t="s">
        <v>4557</v>
      </c>
      <c r="B222" t="s">
        <v>4556</v>
      </c>
      <c r="C222">
        <v>115</v>
      </c>
    </row>
    <row r="223" spans="1:3" x14ac:dyDescent="0.35">
      <c r="A223" t="s">
        <v>4156</v>
      </c>
      <c r="B223" t="s">
        <v>4556</v>
      </c>
      <c r="C223">
        <v>115</v>
      </c>
    </row>
    <row r="224" spans="1:3" x14ac:dyDescent="0.35">
      <c r="A224" t="s">
        <v>4558</v>
      </c>
      <c r="B224" t="s">
        <v>4556</v>
      </c>
      <c r="C224">
        <v>115</v>
      </c>
    </row>
    <row r="225" spans="1:3" x14ac:dyDescent="0.35">
      <c r="A225" t="s">
        <v>4559</v>
      </c>
      <c r="B225" t="s">
        <v>4560</v>
      </c>
      <c r="C225">
        <v>230</v>
      </c>
    </row>
    <row r="226" spans="1:3" x14ac:dyDescent="0.35">
      <c r="A226" s="59" t="s">
        <v>819</v>
      </c>
      <c r="B226" t="s">
        <v>4560</v>
      </c>
      <c r="C226">
        <v>230</v>
      </c>
    </row>
    <row r="227" spans="1:3" x14ac:dyDescent="0.35">
      <c r="A227" t="s">
        <v>676</v>
      </c>
      <c r="B227" t="s">
        <v>4561</v>
      </c>
      <c r="C227">
        <v>115</v>
      </c>
    </row>
    <row r="228" spans="1:3" x14ac:dyDescent="0.35">
      <c r="A228" t="s">
        <v>4117</v>
      </c>
      <c r="B228" t="s">
        <v>4561</v>
      </c>
      <c r="C228">
        <v>115</v>
      </c>
    </row>
    <row r="229" spans="1:3" x14ac:dyDescent="0.35">
      <c r="A229" t="s">
        <v>4562</v>
      </c>
      <c r="B229" t="s">
        <v>4563</v>
      </c>
      <c r="C229">
        <v>230</v>
      </c>
    </row>
    <row r="230" spans="1:3" x14ac:dyDescent="0.35">
      <c r="A230" t="s">
        <v>786</v>
      </c>
      <c r="B230" t="s">
        <v>4564</v>
      </c>
      <c r="C230">
        <v>230</v>
      </c>
    </row>
    <row r="231" spans="1:3" x14ac:dyDescent="0.35">
      <c r="A231" t="s">
        <v>320</v>
      </c>
      <c r="B231" t="s">
        <v>4565</v>
      </c>
      <c r="C231">
        <v>115</v>
      </c>
    </row>
    <row r="232" spans="1:3" x14ac:dyDescent="0.35">
      <c r="A232" t="s">
        <v>4566</v>
      </c>
      <c r="B232" t="s">
        <v>4465</v>
      </c>
      <c r="C232">
        <v>230</v>
      </c>
    </row>
    <row r="233" spans="1:3" x14ac:dyDescent="0.35">
      <c r="A233" t="s">
        <v>562</v>
      </c>
      <c r="B233" t="s">
        <v>4465</v>
      </c>
      <c r="C233">
        <v>230</v>
      </c>
    </row>
    <row r="234" spans="1:3" x14ac:dyDescent="0.35">
      <c r="A234" t="s">
        <v>4567</v>
      </c>
      <c r="B234" t="s">
        <v>4568</v>
      </c>
      <c r="C234">
        <v>500</v>
      </c>
    </row>
    <row r="235" spans="1:3" x14ac:dyDescent="0.35">
      <c r="A235" t="s">
        <v>4569</v>
      </c>
      <c r="B235" t="s">
        <v>4570</v>
      </c>
      <c r="C235">
        <v>230</v>
      </c>
    </row>
    <row r="236" spans="1:3" x14ac:dyDescent="0.35">
      <c r="A236" t="s">
        <v>294</v>
      </c>
      <c r="B236" t="s">
        <v>4570</v>
      </c>
      <c r="C236">
        <v>230</v>
      </c>
    </row>
    <row r="237" spans="1:3" x14ac:dyDescent="0.35">
      <c r="A237" t="s">
        <v>4571</v>
      </c>
      <c r="B237" t="s">
        <v>4570</v>
      </c>
      <c r="C237">
        <v>230</v>
      </c>
    </row>
    <row r="238" spans="1:3" x14ac:dyDescent="0.35">
      <c r="A238" t="s">
        <v>654</v>
      </c>
      <c r="B238" t="s">
        <v>4570</v>
      </c>
      <c r="C238">
        <v>500</v>
      </c>
    </row>
    <row r="239" spans="1:3" x14ac:dyDescent="0.35">
      <c r="A239" t="s">
        <v>290</v>
      </c>
      <c r="B239" t="s">
        <v>4570</v>
      </c>
      <c r="C239">
        <v>230</v>
      </c>
    </row>
    <row r="240" spans="1:3" x14ac:dyDescent="0.35">
      <c r="A240" t="s">
        <v>4572</v>
      </c>
      <c r="B240" t="s">
        <v>4570</v>
      </c>
      <c r="C240">
        <v>230</v>
      </c>
    </row>
    <row r="241" spans="1:3" x14ac:dyDescent="0.35">
      <c r="A241" t="s">
        <v>3530</v>
      </c>
      <c r="B241" t="s">
        <v>4570</v>
      </c>
      <c r="C241">
        <v>230</v>
      </c>
    </row>
    <row r="242" spans="1:3" x14ac:dyDescent="0.35">
      <c r="A242" t="s">
        <v>4127</v>
      </c>
      <c r="B242" t="s">
        <v>4570</v>
      </c>
      <c r="C242">
        <v>500</v>
      </c>
    </row>
    <row r="243" spans="1:3" x14ac:dyDescent="0.35">
      <c r="A243" t="s">
        <v>3634</v>
      </c>
      <c r="B243" t="s">
        <v>4570</v>
      </c>
      <c r="C243">
        <v>230</v>
      </c>
    </row>
    <row r="244" spans="1:3" x14ac:dyDescent="0.35">
      <c r="A244" t="s">
        <v>4573</v>
      </c>
      <c r="B244" t="s">
        <v>4570</v>
      </c>
      <c r="C244">
        <v>230</v>
      </c>
    </row>
    <row r="245" spans="1:3" x14ac:dyDescent="0.35">
      <c r="A245" t="s">
        <v>4574</v>
      </c>
      <c r="B245" t="s">
        <v>4570</v>
      </c>
      <c r="C245">
        <v>230</v>
      </c>
    </row>
    <row r="246" spans="1:3" x14ac:dyDescent="0.35">
      <c r="A246" s="59" t="s">
        <v>173</v>
      </c>
      <c r="B246" t="s">
        <v>4570</v>
      </c>
      <c r="C246">
        <v>230</v>
      </c>
    </row>
    <row r="247" spans="1:3" x14ac:dyDescent="0.35">
      <c r="A247" t="s">
        <v>130</v>
      </c>
      <c r="B247" t="s">
        <v>4575</v>
      </c>
      <c r="C247">
        <v>115</v>
      </c>
    </row>
    <row r="248" spans="1:3" x14ac:dyDescent="0.35">
      <c r="A248" t="s">
        <v>383</v>
      </c>
      <c r="B248" t="s">
        <v>4575</v>
      </c>
      <c r="C248">
        <v>230</v>
      </c>
    </row>
    <row r="249" spans="1:3" x14ac:dyDescent="0.35">
      <c r="A249" t="s">
        <v>3022</v>
      </c>
      <c r="B249" t="s">
        <v>4575</v>
      </c>
      <c r="C249">
        <v>115</v>
      </c>
    </row>
    <row r="250" spans="1:3" x14ac:dyDescent="0.35">
      <c r="A250" t="s">
        <v>4576</v>
      </c>
      <c r="B250" t="s">
        <v>4575</v>
      </c>
      <c r="C250">
        <v>115</v>
      </c>
    </row>
    <row r="251" spans="1:3" x14ac:dyDescent="0.35">
      <c r="A251" t="s">
        <v>4069</v>
      </c>
      <c r="B251" t="s">
        <v>4575</v>
      </c>
      <c r="C251">
        <v>230</v>
      </c>
    </row>
    <row r="252" spans="1:3" x14ac:dyDescent="0.35">
      <c r="A252" t="s">
        <v>4577</v>
      </c>
      <c r="B252" t="s">
        <v>4575</v>
      </c>
      <c r="C252">
        <v>230</v>
      </c>
    </row>
    <row r="253" spans="1:3" x14ac:dyDescent="0.35">
      <c r="A253" t="s">
        <v>854</v>
      </c>
      <c r="B253" t="s">
        <v>4578</v>
      </c>
      <c r="C253">
        <v>69</v>
      </c>
    </row>
    <row r="254" spans="1:3" x14ac:dyDescent="0.35">
      <c r="A254" t="s">
        <v>782</v>
      </c>
      <c r="B254" t="s">
        <v>4330</v>
      </c>
      <c r="C254">
        <v>500</v>
      </c>
    </row>
    <row r="255" spans="1:3" x14ac:dyDescent="0.35">
      <c r="A255" t="s">
        <v>774</v>
      </c>
      <c r="B255" t="s">
        <v>4579</v>
      </c>
      <c r="C255">
        <v>230</v>
      </c>
    </row>
    <row r="256" spans="1:3" x14ac:dyDescent="0.35">
      <c r="A256" t="s">
        <v>4580</v>
      </c>
      <c r="B256" t="s">
        <v>4580</v>
      </c>
      <c r="C256">
        <v>115</v>
      </c>
    </row>
    <row r="257" spans="1:3" x14ac:dyDescent="0.35">
      <c r="A257" t="s">
        <v>864</v>
      </c>
      <c r="B257" t="s">
        <v>4580</v>
      </c>
      <c r="C257">
        <v>115</v>
      </c>
    </row>
    <row r="258" spans="1:3" x14ac:dyDescent="0.35">
      <c r="A258" t="s">
        <v>513</v>
      </c>
      <c r="B258" t="s">
        <v>4581</v>
      </c>
      <c r="C258">
        <v>230</v>
      </c>
    </row>
    <row r="259" spans="1:3" x14ac:dyDescent="0.35">
      <c r="A259" t="s">
        <v>656</v>
      </c>
      <c r="B259" t="s">
        <v>4568</v>
      </c>
      <c r="C259">
        <v>500</v>
      </c>
    </row>
    <row r="260" spans="1:3" x14ac:dyDescent="0.35">
      <c r="A260" t="s">
        <v>386</v>
      </c>
      <c r="B260" t="s">
        <v>3865</v>
      </c>
      <c r="C260">
        <v>115</v>
      </c>
    </row>
    <row r="261" spans="1:3" x14ac:dyDescent="0.35">
      <c r="A261" t="s">
        <v>4582</v>
      </c>
      <c r="B261" t="s">
        <v>3865</v>
      </c>
      <c r="C261">
        <v>115</v>
      </c>
    </row>
    <row r="262" spans="1:3" x14ac:dyDescent="0.35">
      <c r="A262" t="s">
        <v>4583</v>
      </c>
      <c r="B262" t="s">
        <v>3865</v>
      </c>
      <c r="C262">
        <v>115</v>
      </c>
    </row>
    <row r="263" spans="1:3" x14ac:dyDescent="0.35">
      <c r="A263" t="s">
        <v>224</v>
      </c>
      <c r="B263" t="s">
        <v>4584</v>
      </c>
      <c r="C263">
        <v>115</v>
      </c>
    </row>
    <row r="264" spans="1:3" x14ac:dyDescent="0.35">
      <c r="A264" t="s">
        <v>4585</v>
      </c>
      <c r="B264" t="s">
        <v>4584</v>
      </c>
      <c r="C264">
        <v>115</v>
      </c>
    </row>
    <row r="265" spans="1:3" x14ac:dyDescent="0.35">
      <c r="A265" t="s">
        <v>651</v>
      </c>
      <c r="B265" t="s">
        <v>4586</v>
      </c>
      <c r="C265">
        <v>115</v>
      </c>
    </row>
    <row r="266" spans="1:3" x14ac:dyDescent="0.35">
      <c r="A266" t="s">
        <v>1181</v>
      </c>
      <c r="B266" t="s">
        <v>4586</v>
      </c>
      <c r="C266">
        <v>115</v>
      </c>
    </row>
    <row r="267" spans="1:3" x14ac:dyDescent="0.35">
      <c r="A267" t="s">
        <v>480</v>
      </c>
      <c r="B267" t="s">
        <v>4587</v>
      </c>
      <c r="C267">
        <v>70</v>
      </c>
    </row>
    <row r="268" spans="1:3" x14ac:dyDescent="0.35">
      <c r="A268" t="s">
        <v>4588</v>
      </c>
      <c r="B268" t="s">
        <v>4587</v>
      </c>
      <c r="C268">
        <v>70</v>
      </c>
    </row>
    <row r="269" spans="1:3" x14ac:dyDescent="0.35">
      <c r="A269" t="s">
        <v>340</v>
      </c>
      <c r="B269" t="s">
        <v>4589</v>
      </c>
      <c r="C269">
        <v>230</v>
      </c>
    </row>
    <row r="270" spans="1:3" x14ac:dyDescent="0.35">
      <c r="A270" t="s">
        <v>3933</v>
      </c>
      <c r="B270" t="s">
        <v>4589</v>
      </c>
      <c r="C270">
        <v>230</v>
      </c>
    </row>
    <row r="271" spans="1:3" x14ac:dyDescent="0.35">
      <c r="A271" t="s">
        <v>798</v>
      </c>
      <c r="B271" t="s">
        <v>4589</v>
      </c>
      <c r="C271">
        <v>500</v>
      </c>
    </row>
    <row r="272" spans="1:3" x14ac:dyDescent="0.35">
      <c r="A272" t="s">
        <v>329</v>
      </c>
      <c r="B272" t="s">
        <v>4590</v>
      </c>
      <c r="C272">
        <v>115</v>
      </c>
    </row>
    <row r="273" spans="1:3" x14ac:dyDescent="0.35">
      <c r="A273" t="s">
        <v>4591</v>
      </c>
      <c r="B273" t="s">
        <v>4590</v>
      </c>
      <c r="C273">
        <v>115</v>
      </c>
    </row>
    <row r="274" spans="1:3" x14ac:dyDescent="0.35">
      <c r="A274" t="s">
        <v>388</v>
      </c>
      <c r="B274" t="s">
        <v>4590</v>
      </c>
      <c r="C274">
        <v>230</v>
      </c>
    </row>
    <row r="275" spans="1:3" x14ac:dyDescent="0.35">
      <c r="A275" t="s">
        <v>4592</v>
      </c>
      <c r="B275" t="s">
        <v>4590</v>
      </c>
      <c r="C275">
        <v>230</v>
      </c>
    </row>
    <row r="276" spans="1:3" x14ac:dyDescent="0.35">
      <c r="A276" t="s">
        <v>4593</v>
      </c>
      <c r="B276" t="s">
        <v>4593</v>
      </c>
      <c r="C276">
        <v>115</v>
      </c>
    </row>
    <row r="277" spans="1:3" x14ac:dyDescent="0.35">
      <c r="A277" t="s">
        <v>4594</v>
      </c>
      <c r="B277" t="s">
        <v>4595</v>
      </c>
      <c r="C277">
        <v>230</v>
      </c>
    </row>
    <row r="278" spans="1:3" x14ac:dyDescent="0.35">
      <c r="A278" t="s">
        <v>300</v>
      </c>
      <c r="B278" t="s">
        <v>4593</v>
      </c>
      <c r="C278">
        <v>115</v>
      </c>
    </row>
    <row r="279" spans="1:3" x14ac:dyDescent="0.35">
      <c r="A279" t="s">
        <v>489</v>
      </c>
      <c r="B279" t="s">
        <v>4593</v>
      </c>
      <c r="C279">
        <v>230</v>
      </c>
    </row>
    <row r="280" spans="1:3" x14ac:dyDescent="0.35">
      <c r="A280" t="s">
        <v>402</v>
      </c>
      <c r="B280" t="s">
        <v>4593</v>
      </c>
      <c r="C280">
        <v>500</v>
      </c>
    </row>
    <row r="281" spans="1:3" x14ac:dyDescent="0.35">
      <c r="A281" t="s">
        <v>3666</v>
      </c>
      <c r="B281" t="s">
        <v>4593</v>
      </c>
      <c r="C281">
        <v>115</v>
      </c>
    </row>
    <row r="282" spans="1:3" x14ac:dyDescent="0.35">
      <c r="A282" t="s">
        <v>3664</v>
      </c>
      <c r="B282" t="s">
        <v>4593</v>
      </c>
      <c r="C282">
        <v>230</v>
      </c>
    </row>
    <row r="283" spans="1:3" x14ac:dyDescent="0.35">
      <c r="A283" t="s">
        <v>4596</v>
      </c>
      <c r="B283" t="s">
        <v>4593</v>
      </c>
      <c r="C283">
        <v>500</v>
      </c>
    </row>
    <row r="284" spans="1:3" x14ac:dyDescent="0.35">
      <c r="A284" t="s">
        <v>4597</v>
      </c>
      <c r="B284" t="s">
        <v>4595</v>
      </c>
      <c r="C284">
        <v>230</v>
      </c>
    </row>
    <row r="285" spans="1:3" x14ac:dyDescent="0.35">
      <c r="A285" t="s">
        <v>3786</v>
      </c>
      <c r="B285" t="s">
        <v>4598</v>
      </c>
      <c r="C285">
        <v>115</v>
      </c>
    </row>
    <row r="286" spans="1:3" x14ac:dyDescent="0.35">
      <c r="A286" t="s">
        <v>186</v>
      </c>
      <c r="B286" t="s">
        <v>4595</v>
      </c>
      <c r="C286">
        <v>230</v>
      </c>
    </row>
    <row r="287" spans="1:3" x14ac:dyDescent="0.35">
      <c r="A287" t="s">
        <v>859</v>
      </c>
      <c r="B287" t="s">
        <v>4599</v>
      </c>
      <c r="C287">
        <v>69</v>
      </c>
    </row>
    <row r="288" spans="1:3" x14ac:dyDescent="0.35">
      <c r="A288" t="s">
        <v>4600</v>
      </c>
      <c r="B288" t="s">
        <v>4601</v>
      </c>
      <c r="C288">
        <v>115</v>
      </c>
    </row>
    <row r="289" spans="1:3" x14ac:dyDescent="0.35">
      <c r="A289" t="s">
        <v>4602</v>
      </c>
      <c r="B289" t="s">
        <v>4603</v>
      </c>
      <c r="C289">
        <v>115</v>
      </c>
    </row>
    <row r="290" spans="1:3" x14ac:dyDescent="0.35">
      <c r="A290" t="s">
        <v>4269</v>
      </c>
      <c r="B290" t="s">
        <v>4604</v>
      </c>
      <c r="C290">
        <v>230</v>
      </c>
    </row>
    <row r="291" spans="1:3" x14ac:dyDescent="0.35">
      <c r="A291" t="s">
        <v>504</v>
      </c>
      <c r="B291" t="s">
        <v>4604</v>
      </c>
      <c r="C291">
        <v>230</v>
      </c>
    </row>
    <row r="292" spans="1:3" x14ac:dyDescent="0.35">
      <c r="A292" t="s">
        <v>736</v>
      </c>
      <c r="B292" t="s">
        <v>4605</v>
      </c>
      <c r="C292">
        <v>230</v>
      </c>
    </row>
    <row r="293" spans="1:3" x14ac:dyDescent="0.35">
      <c r="A293" t="s">
        <v>815</v>
      </c>
      <c r="B293" t="s">
        <v>4606</v>
      </c>
      <c r="C293">
        <v>500</v>
      </c>
    </row>
    <row r="294" spans="1:3" x14ac:dyDescent="0.35">
      <c r="A294" t="s">
        <v>368</v>
      </c>
      <c r="B294" t="s">
        <v>4606</v>
      </c>
      <c r="C294">
        <v>500</v>
      </c>
    </row>
    <row r="295" spans="1:3" x14ac:dyDescent="0.35">
      <c r="A295" t="s">
        <v>4607</v>
      </c>
      <c r="B295" t="s">
        <v>4608</v>
      </c>
      <c r="C295">
        <v>230</v>
      </c>
    </row>
    <row r="296" spans="1:3" x14ac:dyDescent="0.35">
      <c r="A296" t="s">
        <v>414</v>
      </c>
      <c r="B296" t="s">
        <v>4609</v>
      </c>
      <c r="C296">
        <v>230</v>
      </c>
    </row>
    <row r="297" spans="1:3" x14ac:dyDescent="0.35">
      <c r="A297" t="s">
        <v>4610</v>
      </c>
      <c r="B297" t="s">
        <v>4611</v>
      </c>
      <c r="C297">
        <v>230</v>
      </c>
    </row>
    <row r="298" spans="1:3" x14ac:dyDescent="0.35">
      <c r="A298" t="s">
        <v>483</v>
      </c>
      <c r="B298" t="s">
        <v>4471</v>
      </c>
      <c r="C298">
        <v>230</v>
      </c>
    </row>
    <row r="299" spans="1:3" x14ac:dyDescent="0.35">
      <c r="A299" t="s">
        <v>1278</v>
      </c>
      <c r="B299" t="s">
        <v>4471</v>
      </c>
      <c r="C299">
        <v>230</v>
      </c>
    </row>
    <row r="300" spans="1:3" x14ac:dyDescent="0.35">
      <c r="A300" t="s">
        <v>4612</v>
      </c>
      <c r="B300" t="s">
        <v>4471</v>
      </c>
      <c r="C300">
        <v>230</v>
      </c>
    </row>
    <row r="301" spans="1:3" x14ac:dyDescent="0.35">
      <c r="A301" t="s">
        <v>4613</v>
      </c>
      <c r="B301" t="s">
        <v>4471</v>
      </c>
      <c r="C301">
        <v>230</v>
      </c>
    </row>
    <row r="302" spans="1:3" x14ac:dyDescent="0.35">
      <c r="A302" t="s">
        <v>380</v>
      </c>
      <c r="B302" t="s">
        <v>4614</v>
      </c>
      <c r="C302">
        <v>500</v>
      </c>
    </row>
    <row r="303" spans="1:3" x14ac:dyDescent="0.35">
      <c r="A303" t="s">
        <v>4615</v>
      </c>
      <c r="B303" t="s">
        <v>4614</v>
      </c>
      <c r="C303">
        <v>500</v>
      </c>
    </row>
    <row r="304" spans="1:3" x14ac:dyDescent="0.35">
      <c r="A304" t="s">
        <v>1254</v>
      </c>
      <c r="B304" t="s">
        <v>4614</v>
      </c>
      <c r="C304">
        <v>500</v>
      </c>
    </row>
    <row r="305" spans="1:3" x14ac:dyDescent="0.35">
      <c r="A305" s="59" t="s">
        <v>257</v>
      </c>
      <c r="B305" t="s">
        <v>4616</v>
      </c>
      <c r="C305">
        <v>230</v>
      </c>
    </row>
    <row r="306" spans="1:3" x14ac:dyDescent="0.35">
      <c r="A306" t="s">
        <v>1209</v>
      </c>
      <c r="B306" t="s">
        <v>4616</v>
      </c>
      <c r="C306">
        <v>230</v>
      </c>
    </row>
    <row r="307" spans="1:3" x14ac:dyDescent="0.35">
      <c r="A307" t="s">
        <v>126</v>
      </c>
      <c r="B307" t="s">
        <v>4405</v>
      </c>
      <c r="C307">
        <v>66</v>
      </c>
    </row>
    <row r="308" spans="1:3" x14ac:dyDescent="0.35">
      <c r="A308" t="s">
        <v>623</v>
      </c>
      <c r="B308" t="s">
        <v>4617</v>
      </c>
      <c r="C308">
        <v>230</v>
      </c>
    </row>
    <row r="309" spans="1:3" x14ac:dyDescent="0.35">
      <c r="A309" t="s">
        <v>4064</v>
      </c>
      <c r="B309" t="s">
        <v>4617</v>
      </c>
      <c r="C309">
        <v>230</v>
      </c>
    </row>
    <row r="310" spans="1:3" x14ac:dyDescent="0.35">
      <c r="A310" t="s">
        <v>840</v>
      </c>
      <c r="B310" t="s">
        <v>4618</v>
      </c>
      <c r="C310">
        <v>500</v>
      </c>
    </row>
    <row r="311" spans="1:3" x14ac:dyDescent="0.35">
      <c r="A311" s="59" t="s">
        <v>840</v>
      </c>
      <c r="B311" t="s">
        <v>4618</v>
      </c>
      <c r="C311">
        <v>500</v>
      </c>
    </row>
    <row r="312" spans="1:3" x14ac:dyDescent="0.35">
      <c r="A312" t="s">
        <v>605</v>
      </c>
      <c r="B312" t="s">
        <v>4619</v>
      </c>
      <c r="C312">
        <v>115</v>
      </c>
    </row>
    <row r="313" spans="1:3" x14ac:dyDescent="0.35">
      <c r="A313" s="59" t="s">
        <v>605</v>
      </c>
      <c r="B313" t="s">
        <v>4619</v>
      </c>
      <c r="C313">
        <v>115</v>
      </c>
    </row>
    <row r="314" spans="1:3" x14ac:dyDescent="0.35">
      <c r="A314" t="s">
        <v>4620</v>
      </c>
      <c r="B314" t="s">
        <v>4619</v>
      </c>
      <c r="C314">
        <v>115</v>
      </c>
    </row>
    <row r="315" spans="1:3" x14ac:dyDescent="0.35">
      <c r="A315" t="s">
        <v>4018</v>
      </c>
      <c r="B315" t="s">
        <v>4619</v>
      </c>
      <c r="C315">
        <v>115</v>
      </c>
    </row>
    <row r="316" spans="1:3" x14ac:dyDescent="0.35">
      <c r="A316" t="s">
        <v>838</v>
      </c>
      <c r="B316" t="s">
        <v>4621</v>
      </c>
      <c r="C316">
        <v>69</v>
      </c>
    </row>
    <row r="317" spans="1:3" x14ac:dyDescent="0.35">
      <c r="A317" s="59" t="s">
        <v>838</v>
      </c>
      <c r="B317" t="s">
        <v>4621</v>
      </c>
      <c r="C317">
        <v>69</v>
      </c>
    </row>
    <row r="318" spans="1:3" x14ac:dyDescent="0.35">
      <c r="A318" t="s">
        <v>323</v>
      </c>
      <c r="B318" t="s">
        <v>4449</v>
      </c>
      <c r="C318">
        <v>115</v>
      </c>
    </row>
    <row r="319" spans="1:3" x14ac:dyDescent="0.35">
      <c r="A319" t="s">
        <v>4622</v>
      </c>
      <c r="B319" t="s">
        <v>4449</v>
      </c>
      <c r="C319">
        <v>115</v>
      </c>
    </row>
    <row r="320" spans="1:3" x14ac:dyDescent="0.35">
      <c r="A320" t="s">
        <v>3232</v>
      </c>
      <c r="B320" t="s">
        <v>4449</v>
      </c>
      <c r="C320">
        <v>115</v>
      </c>
    </row>
    <row r="321" spans="1:3" x14ac:dyDescent="0.35">
      <c r="A321" t="s">
        <v>235</v>
      </c>
      <c r="B321" t="s">
        <v>4623</v>
      </c>
      <c r="C321">
        <v>230</v>
      </c>
    </row>
    <row r="322" spans="1:3" x14ac:dyDescent="0.35">
      <c r="A322" t="s">
        <v>197</v>
      </c>
      <c r="B322" t="s">
        <v>4624</v>
      </c>
      <c r="C322">
        <v>69</v>
      </c>
    </row>
    <row r="323" spans="1:3" x14ac:dyDescent="0.35">
      <c r="A323" t="s">
        <v>593</v>
      </c>
      <c r="B323" t="s">
        <v>4625</v>
      </c>
      <c r="C323">
        <v>115</v>
      </c>
    </row>
    <row r="324" spans="1:3" x14ac:dyDescent="0.35">
      <c r="A324" t="s">
        <v>4626</v>
      </c>
      <c r="B324" t="s">
        <v>4625</v>
      </c>
      <c r="C324">
        <v>115</v>
      </c>
    </row>
    <row r="325" spans="1:3" x14ac:dyDescent="0.35">
      <c r="A325" s="59" t="s">
        <v>543</v>
      </c>
      <c r="B325" t="s">
        <v>4627</v>
      </c>
      <c r="C325">
        <v>115</v>
      </c>
    </row>
    <row r="326" spans="1:3" x14ac:dyDescent="0.35">
      <c r="A326" t="s">
        <v>1256</v>
      </c>
      <c r="B326" t="s">
        <v>4627</v>
      </c>
      <c r="C326">
        <v>230</v>
      </c>
    </row>
    <row r="327" spans="1:3" x14ac:dyDescent="0.35">
      <c r="A327" t="s">
        <v>3774</v>
      </c>
      <c r="B327" t="s">
        <v>4627</v>
      </c>
      <c r="C327">
        <v>230</v>
      </c>
    </row>
    <row r="328" spans="1:3" x14ac:dyDescent="0.35">
      <c r="A328" t="s">
        <v>4628</v>
      </c>
      <c r="B328" t="s">
        <v>4627</v>
      </c>
      <c r="C328">
        <v>115</v>
      </c>
    </row>
    <row r="329" spans="1:3" x14ac:dyDescent="0.35">
      <c r="A329" t="s">
        <v>4629</v>
      </c>
      <c r="B329" t="s">
        <v>4630</v>
      </c>
      <c r="C329">
        <v>115</v>
      </c>
    </row>
    <row r="330" spans="1:3" x14ac:dyDescent="0.35">
      <c r="A330" t="s">
        <v>158</v>
      </c>
      <c r="B330" t="s">
        <v>4630</v>
      </c>
      <c r="C330">
        <v>115</v>
      </c>
    </row>
    <row r="331" spans="1:3" x14ac:dyDescent="0.35">
      <c r="A331" t="s">
        <v>742</v>
      </c>
      <c r="B331" t="s">
        <v>4334</v>
      </c>
      <c r="C331">
        <v>230</v>
      </c>
    </row>
    <row r="332" spans="1:3" x14ac:dyDescent="0.35">
      <c r="A332" t="s">
        <v>278</v>
      </c>
      <c r="B332" t="s">
        <v>4631</v>
      </c>
      <c r="C332">
        <v>230</v>
      </c>
    </row>
    <row r="333" spans="1:3" x14ac:dyDescent="0.35">
      <c r="A333" t="s">
        <v>4632</v>
      </c>
      <c r="B333" t="s">
        <v>4410</v>
      </c>
      <c r="C333">
        <v>60</v>
      </c>
    </row>
    <row r="334" spans="1:3" x14ac:dyDescent="0.35">
      <c r="A334" t="s">
        <v>778</v>
      </c>
      <c r="B334" t="s">
        <v>4633</v>
      </c>
      <c r="C334">
        <v>230</v>
      </c>
    </row>
    <row r="335" spans="1:3" x14ac:dyDescent="0.35">
      <c r="A335" t="s">
        <v>221</v>
      </c>
      <c r="B335" t="s">
        <v>4634</v>
      </c>
      <c r="C335">
        <v>230</v>
      </c>
    </row>
    <row r="336" spans="1:3" x14ac:dyDescent="0.35">
      <c r="A336" t="s">
        <v>4635</v>
      </c>
      <c r="B336" t="s">
        <v>4634</v>
      </c>
      <c r="C336">
        <v>230</v>
      </c>
    </row>
    <row r="337" spans="1:3" x14ac:dyDescent="0.35">
      <c r="A337" t="s">
        <v>4636</v>
      </c>
      <c r="B337" t="s">
        <v>4634</v>
      </c>
      <c r="C337">
        <v>230</v>
      </c>
    </row>
    <row r="338" spans="1:3" x14ac:dyDescent="0.35">
      <c r="A338" t="s">
        <v>4637</v>
      </c>
      <c r="B338" t="s">
        <v>4638</v>
      </c>
      <c r="C338">
        <v>115</v>
      </c>
    </row>
    <row r="339" spans="1:3" x14ac:dyDescent="0.35">
      <c r="A339" t="s">
        <v>595</v>
      </c>
      <c r="B339" t="s">
        <v>4639</v>
      </c>
      <c r="C339">
        <v>115</v>
      </c>
    </row>
    <row r="340" spans="1:3" x14ac:dyDescent="0.35">
      <c r="A340" t="s">
        <v>473</v>
      </c>
      <c r="B340" t="s">
        <v>4639</v>
      </c>
      <c r="C340">
        <v>230</v>
      </c>
    </row>
    <row r="341" spans="1:3" x14ac:dyDescent="0.35">
      <c r="A341" t="s">
        <v>4640</v>
      </c>
      <c r="B341" t="s">
        <v>4639</v>
      </c>
      <c r="C341">
        <v>230</v>
      </c>
    </row>
    <row r="342" spans="1:3" x14ac:dyDescent="0.35">
      <c r="A342" t="s">
        <v>3024</v>
      </c>
      <c r="B342" t="s">
        <v>4639</v>
      </c>
      <c r="C342">
        <v>115</v>
      </c>
    </row>
    <row r="343" spans="1:3" x14ac:dyDescent="0.35">
      <c r="A343" t="s">
        <v>4083</v>
      </c>
      <c r="B343" t="s">
        <v>4639</v>
      </c>
      <c r="C343">
        <v>230</v>
      </c>
    </row>
    <row r="344" spans="1:3" x14ac:dyDescent="0.35">
      <c r="A344" t="s">
        <v>3731</v>
      </c>
      <c r="B344" t="s">
        <v>4639</v>
      </c>
      <c r="C344">
        <v>230</v>
      </c>
    </row>
    <row r="345" spans="1:3" x14ac:dyDescent="0.35">
      <c r="A345" t="s">
        <v>161</v>
      </c>
      <c r="B345" t="s">
        <v>4638</v>
      </c>
      <c r="C345">
        <v>115</v>
      </c>
    </row>
    <row r="346" spans="1:3" x14ac:dyDescent="0.35">
      <c r="A346" t="s">
        <v>4641</v>
      </c>
      <c r="B346" t="s">
        <v>4441</v>
      </c>
      <c r="C346">
        <v>230</v>
      </c>
    </row>
    <row r="347" spans="1:3" x14ac:dyDescent="0.35">
      <c r="A347" t="s">
        <v>457</v>
      </c>
      <c r="B347" t="s">
        <v>4642</v>
      </c>
      <c r="C347">
        <v>69</v>
      </c>
    </row>
    <row r="348" spans="1:3" x14ac:dyDescent="0.35">
      <c r="A348" t="s">
        <v>453</v>
      </c>
      <c r="B348" t="s">
        <v>4643</v>
      </c>
      <c r="C348">
        <v>69</v>
      </c>
    </row>
    <row r="349" spans="1:3" x14ac:dyDescent="0.35">
      <c r="A349" t="s">
        <v>93</v>
      </c>
      <c r="B349" t="s">
        <v>4644</v>
      </c>
      <c r="C349">
        <v>500</v>
      </c>
    </row>
    <row r="350" spans="1:3" x14ac:dyDescent="0.35">
      <c r="A350" t="s">
        <v>665</v>
      </c>
      <c r="B350" t="s">
        <v>4645</v>
      </c>
      <c r="C350">
        <v>230</v>
      </c>
    </row>
    <row r="351" spans="1:3" x14ac:dyDescent="0.35">
      <c r="A351" t="s">
        <v>4646</v>
      </c>
      <c r="B351" t="s">
        <v>4645</v>
      </c>
      <c r="C351">
        <v>230</v>
      </c>
    </row>
    <row r="352" spans="1:3" x14ac:dyDescent="0.35">
      <c r="A352" t="s">
        <v>4647</v>
      </c>
      <c r="B352" t="s">
        <v>4648</v>
      </c>
      <c r="C352">
        <v>230</v>
      </c>
    </row>
    <row r="353" spans="1:3" x14ac:dyDescent="0.35">
      <c r="A353" s="59" t="s">
        <v>609</v>
      </c>
      <c r="B353" t="s">
        <v>4648</v>
      </c>
      <c r="C353">
        <v>230</v>
      </c>
    </row>
    <row r="354" spans="1:3" x14ac:dyDescent="0.35">
      <c r="A354" t="s">
        <v>759</v>
      </c>
      <c r="B354" t="s">
        <v>4649</v>
      </c>
      <c r="C354">
        <v>230</v>
      </c>
    </row>
    <row r="355" spans="1:3" x14ac:dyDescent="0.35">
      <c r="A355" t="s">
        <v>744</v>
      </c>
      <c r="B355" t="s">
        <v>4649</v>
      </c>
      <c r="C355">
        <v>230</v>
      </c>
    </row>
    <row r="356" spans="1:3" x14ac:dyDescent="0.35">
      <c r="A356" t="s">
        <v>1226</v>
      </c>
      <c r="B356" t="s">
        <v>4650</v>
      </c>
      <c r="C356">
        <v>230</v>
      </c>
    </row>
    <row r="357" spans="1:3" x14ac:dyDescent="0.35">
      <c r="A357" t="s">
        <v>721</v>
      </c>
      <c r="B357" t="s">
        <v>4650</v>
      </c>
      <c r="C357">
        <v>230</v>
      </c>
    </row>
    <row r="358" spans="1:3" x14ac:dyDescent="0.35">
      <c r="A358" t="s">
        <v>1003</v>
      </c>
      <c r="B358" t="s">
        <v>4650</v>
      </c>
      <c r="C358">
        <v>230</v>
      </c>
    </row>
    <row r="359" spans="1:3" x14ac:dyDescent="0.35">
      <c r="A359" t="s">
        <v>725</v>
      </c>
      <c r="B359" t="s">
        <v>4650</v>
      </c>
      <c r="C359">
        <v>230</v>
      </c>
    </row>
    <row r="360" spans="1:3" x14ac:dyDescent="0.35">
      <c r="A360" t="s">
        <v>310</v>
      </c>
      <c r="B360" t="s">
        <v>4650</v>
      </c>
      <c r="C360">
        <v>230</v>
      </c>
    </row>
    <row r="361" spans="1:3" x14ac:dyDescent="0.35">
      <c r="A361" t="s">
        <v>728</v>
      </c>
      <c r="B361" t="s">
        <v>4650</v>
      </c>
      <c r="C361">
        <v>500</v>
      </c>
    </row>
    <row r="362" spans="1:3" x14ac:dyDescent="0.35">
      <c r="A362" t="s">
        <v>425</v>
      </c>
      <c r="B362" t="s">
        <v>4650</v>
      </c>
      <c r="C362">
        <v>500</v>
      </c>
    </row>
    <row r="363" spans="1:3" x14ac:dyDescent="0.35">
      <c r="A363" t="s">
        <v>788</v>
      </c>
      <c r="B363" t="s">
        <v>4651</v>
      </c>
      <c r="C363">
        <v>230</v>
      </c>
    </row>
    <row r="364" spans="1:3" x14ac:dyDescent="0.35">
      <c r="A364" t="s">
        <v>390</v>
      </c>
      <c r="B364" t="s">
        <v>4652</v>
      </c>
      <c r="C364">
        <v>115</v>
      </c>
    </row>
    <row r="365" spans="1:3" x14ac:dyDescent="0.35">
      <c r="A365" t="s">
        <v>4653</v>
      </c>
      <c r="B365" t="s">
        <v>4652</v>
      </c>
      <c r="C365">
        <v>115</v>
      </c>
    </row>
    <row r="366" spans="1:3" x14ac:dyDescent="0.35">
      <c r="A366" t="s">
        <v>366</v>
      </c>
      <c r="B366" t="s">
        <v>4654</v>
      </c>
      <c r="C366">
        <v>115</v>
      </c>
    </row>
    <row r="367" spans="1:3" x14ac:dyDescent="0.35">
      <c r="A367" t="s">
        <v>312</v>
      </c>
      <c r="B367" t="s">
        <v>4654</v>
      </c>
      <c r="C367">
        <v>115</v>
      </c>
    </row>
    <row r="368" spans="1:3" x14ac:dyDescent="0.35">
      <c r="A368" t="s">
        <v>4655</v>
      </c>
      <c r="B368" t="s">
        <v>4656</v>
      </c>
      <c r="C368">
        <v>230</v>
      </c>
    </row>
    <row r="369" spans="1:3" x14ac:dyDescent="0.35">
      <c r="A369" t="s">
        <v>4657</v>
      </c>
      <c r="B369" t="s">
        <v>4658</v>
      </c>
      <c r="C369">
        <v>60</v>
      </c>
    </row>
    <row r="370" spans="1:3" x14ac:dyDescent="0.35">
      <c r="A370" t="s">
        <v>861</v>
      </c>
      <c r="B370" t="s">
        <v>4659</v>
      </c>
      <c r="C370">
        <v>69</v>
      </c>
    </row>
    <row r="371" spans="1:3" x14ac:dyDescent="0.35">
      <c r="A371" t="s">
        <v>723</v>
      </c>
      <c r="B371" t="s">
        <v>4660</v>
      </c>
      <c r="C371">
        <v>230</v>
      </c>
    </row>
    <row r="372" spans="1:3" x14ac:dyDescent="0.35">
      <c r="A372" t="s">
        <v>857</v>
      </c>
      <c r="B372" t="s">
        <v>4661</v>
      </c>
      <c r="C372">
        <v>230</v>
      </c>
    </row>
    <row r="373" spans="1:3" x14ac:dyDescent="0.35">
      <c r="A373" t="s">
        <v>642</v>
      </c>
      <c r="B373" t="s">
        <v>4662</v>
      </c>
      <c r="C373">
        <v>115</v>
      </c>
    </row>
    <row r="374" spans="1:3" x14ac:dyDescent="0.35">
      <c r="A374" t="s">
        <v>4663</v>
      </c>
      <c r="B374" t="s">
        <v>4662</v>
      </c>
      <c r="C374">
        <v>115</v>
      </c>
    </row>
    <row r="375" spans="1:3" x14ac:dyDescent="0.35">
      <c r="A375" t="s">
        <v>588</v>
      </c>
      <c r="B375" t="s">
        <v>4664</v>
      </c>
      <c r="C375">
        <v>115</v>
      </c>
    </row>
    <row r="376" spans="1:3" x14ac:dyDescent="0.35">
      <c r="A376" t="s">
        <v>4665</v>
      </c>
      <c r="B376" t="s">
        <v>4664</v>
      </c>
      <c r="C376">
        <v>115</v>
      </c>
    </row>
    <row r="377" spans="1:3" x14ac:dyDescent="0.35">
      <c r="A377" t="s">
        <v>280</v>
      </c>
      <c r="B377" t="s">
        <v>4478</v>
      </c>
      <c r="C377">
        <v>230</v>
      </c>
    </row>
    <row r="378" spans="1:3" x14ac:dyDescent="0.35">
      <c r="A378" t="s">
        <v>817</v>
      </c>
      <c r="B378" t="s">
        <v>4478</v>
      </c>
      <c r="C378">
        <v>230</v>
      </c>
    </row>
    <row r="379" spans="1:3" x14ac:dyDescent="0.35">
      <c r="A379" t="s">
        <v>590</v>
      </c>
      <c r="B379" t="s">
        <v>4666</v>
      </c>
      <c r="C379">
        <v>115</v>
      </c>
    </row>
    <row r="380" spans="1:3" x14ac:dyDescent="0.35">
      <c r="A380" t="s">
        <v>4667</v>
      </c>
      <c r="B380" t="s">
        <v>4666</v>
      </c>
      <c r="C380">
        <v>115</v>
      </c>
    </row>
    <row r="381" spans="1:3" x14ac:dyDescent="0.35">
      <c r="A381" t="s">
        <v>4668</v>
      </c>
      <c r="B381" t="s">
        <v>4666</v>
      </c>
      <c r="C381">
        <v>115</v>
      </c>
    </row>
    <row r="382" spans="1:3" x14ac:dyDescent="0.35">
      <c r="A382" t="s">
        <v>842</v>
      </c>
      <c r="B382" t="s">
        <v>4669</v>
      </c>
      <c r="C382">
        <v>69</v>
      </c>
    </row>
    <row r="383" spans="1:3" x14ac:dyDescent="0.35">
      <c r="A383" t="s">
        <v>4290</v>
      </c>
      <c r="B383" t="s">
        <v>4670</v>
      </c>
      <c r="C383">
        <v>230</v>
      </c>
    </row>
    <row r="384" spans="1:3" x14ac:dyDescent="0.35">
      <c r="A384" t="s">
        <v>684</v>
      </c>
      <c r="B384" t="s">
        <v>4671</v>
      </c>
      <c r="C384">
        <v>115</v>
      </c>
    </row>
    <row r="385" spans="1:3" x14ac:dyDescent="0.35">
      <c r="A385" t="s">
        <v>4672</v>
      </c>
      <c r="B385" t="s">
        <v>4671</v>
      </c>
      <c r="C385">
        <v>115</v>
      </c>
    </row>
    <row r="386" spans="1:3" x14ac:dyDescent="0.35">
      <c r="A386" t="s">
        <v>455</v>
      </c>
      <c r="B386" t="s">
        <v>4673</v>
      </c>
      <c r="C386">
        <v>230</v>
      </c>
    </row>
    <row r="387" spans="1:3" x14ac:dyDescent="0.35">
      <c r="A387" t="s">
        <v>282</v>
      </c>
      <c r="B387" t="s">
        <v>4674</v>
      </c>
      <c r="C387">
        <v>230</v>
      </c>
    </row>
    <row r="388" spans="1:3" x14ac:dyDescent="0.35">
      <c r="A388" t="s">
        <v>763</v>
      </c>
      <c r="B388" t="s">
        <v>4675</v>
      </c>
      <c r="C388">
        <v>230</v>
      </c>
    </row>
    <row r="389" spans="1:3" x14ac:dyDescent="0.35">
      <c r="A389" s="61" t="s">
        <v>315</v>
      </c>
      <c r="B389" t="s">
        <v>4676</v>
      </c>
      <c r="C389">
        <v>500</v>
      </c>
    </row>
    <row r="390" spans="1:3" x14ac:dyDescent="0.35">
      <c r="A390" s="61" t="s">
        <v>849</v>
      </c>
      <c r="B390" t="s">
        <v>4677</v>
      </c>
      <c r="C390">
        <v>230</v>
      </c>
    </row>
    <row r="391" spans="1:3" x14ac:dyDescent="0.35">
      <c r="A391" s="61" t="s">
        <v>459</v>
      </c>
      <c r="B391" t="s">
        <v>4678</v>
      </c>
      <c r="C391">
        <v>138</v>
      </c>
    </row>
    <row r="392" spans="1:3" x14ac:dyDescent="0.35">
      <c r="A392" s="61" t="s">
        <v>809</v>
      </c>
      <c r="B392" t="s">
        <v>4679</v>
      </c>
      <c r="C392">
        <v>230</v>
      </c>
    </row>
    <row r="393" spans="1:3" x14ac:dyDescent="0.35">
      <c r="A393" s="61" t="s">
        <v>4680</v>
      </c>
      <c r="B393" t="s">
        <v>4681</v>
      </c>
      <c r="C393">
        <v>115</v>
      </c>
    </row>
    <row r="394" spans="1:3" x14ac:dyDescent="0.35">
      <c r="A394" s="61" t="s">
        <v>441</v>
      </c>
      <c r="B394" t="s">
        <v>4682</v>
      </c>
      <c r="C394">
        <v>138</v>
      </c>
    </row>
    <row r="395" spans="1:3" x14ac:dyDescent="0.35">
      <c r="A395" s="61" t="s">
        <v>104</v>
      </c>
      <c r="B395" t="s">
        <v>4683</v>
      </c>
      <c r="C395">
        <v>230</v>
      </c>
    </row>
    <row r="396" spans="1:3" x14ac:dyDescent="0.35">
      <c r="A396" s="61" t="s">
        <v>266</v>
      </c>
      <c r="B396" t="s">
        <v>4684</v>
      </c>
      <c r="C396">
        <v>230</v>
      </c>
    </row>
    <row r="397" spans="1:3" x14ac:dyDescent="0.35">
      <c r="A397" s="61" t="s">
        <v>4685</v>
      </c>
      <c r="B397" t="s">
        <v>4684</v>
      </c>
      <c r="C397">
        <v>230</v>
      </c>
    </row>
    <row r="398" spans="1:3" x14ac:dyDescent="0.35">
      <c r="A398" s="61" t="s">
        <v>471</v>
      </c>
      <c r="B398" t="s">
        <v>4684</v>
      </c>
      <c r="C398">
        <v>500</v>
      </c>
    </row>
    <row r="399" spans="1:3" x14ac:dyDescent="0.35">
      <c r="A399" s="61" t="s">
        <v>4686</v>
      </c>
      <c r="B399" t="s">
        <v>4684</v>
      </c>
      <c r="C399">
        <v>230</v>
      </c>
    </row>
    <row r="400" spans="1:3" x14ac:dyDescent="0.35">
      <c r="A400" s="61" t="s">
        <v>3488</v>
      </c>
      <c r="B400" t="s">
        <v>4684</v>
      </c>
      <c r="C400">
        <v>230</v>
      </c>
    </row>
    <row r="401" spans="1:3" x14ac:dyDescent="0.35">
      <c r="A401" s="61" t="s">
        <v>4687</v>
      </c>
      <c r="B401" t="s">
        <v>4684</v>
      </c>
      <c r="C401">
        <v>500</v>
      </c>
    </row>
    <row r="402" spans="1:3" x14ac:dyDescent="0.35">
      <c r="A402" s="61" t="s">
        <v>607</v>
      </c>
      <c r="B402" t="s">
        <v>4684</v>
      </c>
      <c r="C402">
        <v>230</v>
      </c>
    </row>
    <row r="403" spans="1:3" x14ac:dyDescent="0.35">
      <c r="A403" s="61" t="s">
        <v>4688</v>
      </c>
      <c r="B403" t="s">
        <v>4689</v>
      </c>
      <c r="C403">
        <v>138</v>
      </c>
    </row>
    <row r="404" spans="1:3" x14ac:dyDescent="0.35">
      <c r="A404" s="61" t="s">
        <v>226</v>
      </c>
      <c r="B404" t="s">
        <v>4563</v>
      </c>
      <c r="C404">
        <v>230</v>
      </c>
    </row>
    <row r="405" spans="1:3" x14ac:dyDescent="0.35">
      <c r="A405" s="12" t="s">
        <v>678</v>
      </c>
      <c r="B405" t="s">
        <v>4563</v>
      </c>
      <c r="C405">
        <v>230</v>
      </c>
    </row>
    <row r="406" spans="1:3" x14ac:dyDescent="0.35">
      <c r="A406" s="61" t="s">
        <v>4690</v>
      </c>
      <c r="B406" t="s">
        <v>4563</v>
      </c>
      <c r="C406">
        <v>230</v>
      </c>
    </row>
    <row r="407" spans="1:3" x14ac:dyDescent="0.35">
      <c r="A407" s="61" t="s">
        <v>3184</v>
      </c>
      <c r="B407" t="s">
        <v>4563</v>
      </c>
      <c r="C407">
        <v>230</v>
      </c>
    </row>
    <row r="408" spans="1:3" x14ac:dyDescent="0.35">
      <c r="A408" s="61" t="s">
        <v>3319</v>
      </c>
      <c r="B408" t="s">
        <v>4563</v>
      </c>
      <c r="C408">
        <v>230</v>
      </c>
    </row>
    <row r="409" spans="1:3" x14ac:dyDescent="0.35">
      <c r="A409" s="61" t="s">
        <v>4691</v>
      </c>
      <c r="B409" t="s">
        <v>4563</v>
      </c>
      <c r="C409">
        <v>230</v>
      </c>
    </row>
    <row r="410" spans="1:3" x14ac:dyDescent="0.35">
      <c r="A410" s="61" t="s">
        <v>4692</v>
      </c>
      <c r="B410" t="s">
        <v>4563</v>
      </c>
      <c r="C410">
        <v>230</v>
      </c>
    </row>
    <row r="411" spans="1:3" x14ac:dyDescent="0.35">
      <c r="A411" s="61" t="s">
        <v>436</v>
      </c>
      <c r="B411" t="s">
        <v>4455</v>
      </c>
      <c r="C411">
        <v>230</v>
      </c>
    </row>
    <row r="412" spans="1:3" x14ac:dyDescent="0.35">
      <c r="A412" s="61" t="s">
        <v>4693</v>
      </c>
      <c r="B412" t="s">
        <v>4455</v>
      </c>
      <c r="C412">
        <v>230</v>
      </c>
    </row>
    <row r="413" spans="1:3" x14ac:dyDescent="0.35">
      <c r="A413" s="61" t="s">
        <v>4694</v>
      </c>
      <c r="B413" t="s">
        <v>4455</v>
      </c>
      <c r="C413">
        <v>230</v>
      </c>
    </row>
    <row r="414" spans="1:3" x14ac:dyDescent="0.35">
      <c r="A414" s="61" t="s">
        <v>4695</v>
      </c>
      <c r="B414" t="s">
        <v>4455</v>
      </c>
      <c r="C414">
        <v>230</v>
      </c>
    </row>
    <row r="415" spans="1:3" x14ac:dyDescent="0.35">
      <c r="A415" s="61" t="s">
        <v>393</v>
      </c>
      <c r="B415" t="s">
        <v>4696</v>
      </c>
      <c r="C415">
        <v>60</v>
      </c>
    </row>
    <row r="416" spans="1:3" x14ac:dyDescent="0.35">
      <c r="A416" s="61" t="s">
        <v>4697</v>
      </c>
      <c r="B416" t="s">
        <v>4696</v>
      </c>
      <c r="C416">
        <v>60</v>
      </c>
    </row>
    <row r="417" spans="1:3" x14ac:dyDescent="0.35">
      <c r="A417" s="61" t="s">
        <v>4698</v>
      </c>
      <c r="B417" t="s">
        <v>4699</v>
      </c>
      <c r="C417">
        <v>115</v>
      </c>
    </row>
    <row r="418" spans="1:3" x14ac:dyDescent="0.35">
      <c r="A418" s="61" t="s">
        <v>570</v>
      </c>
      <c r="B418" t="s">
        <v>4699</v>
      </c>
      <c r="C418">
        <v>115</v>
      </c>
    </row>
    <row r="419" spans="1:3" x14ac:dyDescent="0.35">
      <c r="A419" s="61" t="s">
        <v>264</v>
      </c>
      <c r="B419" t="s">
        <v>4699</v>
      </c>
      <c r="C419">
        <v>230</v>
      </c>
    </row>
    <row r="420" spans="1:3" x14ac:dyDescent="0.35">
      <c r="A420" s="61" t="s">
        <v>566</v>
      </c>
      <c r="B420" t="s">
        <v>4699</v>
      </c>
      <c r="C420">
        <v>500</v>
      </c>
    </row>
    <row r="421" spans="1:3" x14ac:dyDescent="0.35">
      <c r="A421" s="61" t="s">
        <v>4700</v>
      </c>
      <c r="B421" t="s">
        <v>4699</v>
      </c>
      <c r="C421">
        <v>230</v>
      </c>
    </row>
    <row r="422" spans="1:3" x14ac:dyDescent="0.35">
      <c r="A422" s="61" t="s">
        <v>4701</v>
      </c>
      <c r="B422" t="s">
        <v>4699</v>
      </c>
      <c r="C422">
        <v>230</v>
      </c>
    </row>
    <row r="423" spans="1:3" x14ac:dyDescent="0.35">
      <c r="A423" s="61" t="s">
        <v>4702</v>
      </c>
      <c r="B423" t="s">
        <v>4699</v>
      </c>
      <c r="C423">
        <v>500</v>
      </c>
    </row>
    <row r="424" spans="1:3" x14ac:dyDescent="0.35">
      <c r="A424" s="61" t="s">
        <v>4703</v>
      </c>
      <c r="B424" t="s">
        <v>4696</v>
      </c>
      <c r="C424">
        <v>230</v>
      </c>
    </row>
    <row r="425" spans="1:3" x14ac:dyDescent="0.35">
      <c r="A425" s="12" t="s">
        <v>601</v>
      </c>
      <c r="B425" t="s">
        <v>4704</v>
      </c>
      <c r="C425">
        <v>60</v>
      </c>
    </row>
    <row r="426" spans="1:3" x14ac:dyDescent="0.35">
      <c r="A426" s="61" t="s">
        <v>4705</v>
      </c>
      <c r="B426" t="s">
        <v>4704</v>
      </c>
      <c r="C426">
        <v>115</v>
      </c>
    </row>
    <row r="427" spans="1:3" x14ac:dyDescent="0.35">
      <c r="A427" s="61" t="s">
        <v>192</v>
      </c>
      <c r="B427" t="s">
        <v>4706</v>
      </c>
      <c r="C427">
        <v>138</v>
      </c>
    </row>
    <row r="428" spans="1:3" x14ac:dyDescent="0.35">
      <c r="A428" s="61" t="s">
        <v>3101</v>
      </c>
      <c r="B428" t="s">
        <v>4706</v>
      </c>
      <c r="C428">
        <v>138</v>
      </c>
    </row>
    <row r="429" spans="1:3" x14ac:dyDescent="0.35">
      <c r="A429" s="61" t="s">
        <v>430</v>
      </c>
      <c r="B429" t="s">
        <v>4707</v>
      </c>
      <c r="C429">
        <v>500</v>
      </c>
    </row>
    <row r="430" spans="1:3" x14ac:dyDescent="0.35">
      <c r="A430" s="61" t="s">
        <v>428</v>
      </c>
      <c r="B430" t="s">
        <v>4707</v>
      </c>
      <c r="C430">
        <v>500</v>
      </c>
    </row>
    <row r="431" spans="1:3" x14ac:dyDescent="0.35">
      <c r="A431" s="61" t="s">
        <v>519</v>
      </c>
      <c r="B431" t="s">
        <v>4708</v>
      </c>
      <c r="C431">
        <v>230</v>
      </c>
    </row>
    <row r="432" spans="1:3" x14ac:dyDescent="0.35">
      <c r="A432" s="61" t="s">
        <v>363</v>
      </c>
      <c r="B432" t="s">
        <v>4708</v>
      </c>
      <c r="C432">
        <v>230</v>
      </c>
    </row>
    <row r="433" spans="1:3" x14ac:dyDescent="0.35">
      <c r="A433" s="61" t="s">
        <v>780</v>
      </c>
      <c r="B433" t="s">
        <v>4709</v>
      </c>
      <c r="C433">
        <v>230</v>
      </c>
    </row>
    <row r="434" spans="1:3" x14ac:dyDescent="0.35">
      <c r="A434" s="61" t="s">
        <v>801</v>
      </c>
      <c r="B434" t="s">
        <v>4710</v>
      </c>
      <c r="C434">
        <v>230</v>
      </c>
    </row>
    <row r="435" spans="1:3" x14ac:dyDescent="0.35">
      <c r="A435" s="61" t="s">
        <v>467</v>
      </c>
      <c r="B435" t="s">
        <v>4711</v>
      </c>
      <c r="C435">
        <v>115</v>
      </c>
    </row>
    <row r="436" spans="1:3" x14ac:dyDescent="0.35">
      <c r="A436" s="61" t="s">
        <v>4712</v>
      </c>
      <c r="B436" t="s">
        <v>4711</v>
      </c>
      <c r="C436">
        <v>115</v>
      </c>
    </row>
    <row r="437" spans="1:3" x14ac:dyDescent="0.35">
      <c r="A437" s="61" t="s">
        <v>749</v>
      </c>
      <c r="B437" t="s">
        <v>4334</v>
      </c>
      <c r="C437">
        <v>230</v>
      </c>
    </row>
    <row r="438" spans="1:3" x14ac:dyDescent="0.35">
      <c r="A438" s="61" t="s">
        <v>418</v>
      </c>
      <c r="B438" t="s">
        <v>4334</v>
      </c>
      <c r="C438">
        <v>230</v>
      </c>
    </row>
    <row r="439" spans="1:3" x14ac:dyDescent="0.35">
      <c r="A439" s="61" t="s">
        <v>106</v>
      </c>
      <c r="B439" t="s">
        <v>4334</v>
      </c>
      <c r="C439">
        <v>230</v>
      </c>
    </row>
    <row r="440" spans="1:3" x14ac:dyDescent="0.35">
      <c r="A440" s="61" t="s">
        <v>416</v>
      </c>
      <c r="B440" t="s">
        <v>4334</v>
      </c>
      <c r="C440">
        <v>230</v>
      </c>
    </row>
    <row r="441" spans="1:3" x14ac:dyDescent="0.35">
      <c r="A441" s="61" t="s">
        <v>4713</v>
      </c>
      <c r="B441" t="s">
        <v>4714</v>
      </c>
      <c r="C441">
        <v>138</v>
      </c>
    </row>
    <row r="442" spans="1:3" x14ac:dyDescent="0.35">
      <c r="A442" s="61" t="s">
        <v>823</v>
      </c>
      <c r="B442" t="s">
        <v>4714</v>
      </c>
      <c r="C442">
        <v>230</v>
      </c>
    </row>
    <row r="443" spans="1:3" x14ac:dyDescent="0.35">
      <c r="A443" s="61" t="s">
        <v>194</v>
      </c>
      <c r="B443" t="s">
        <v>4715</v>
      </c>
      <c r="C443">
        <v>60</v>
      </c>
    </row>
    <row r="444" spans="1:3" x14ac:dyDescent="0.35">
      <c r="A444" s="61" t="s">
        <v>4716</v>
      </c>
      <c r="B444" t="s">
        <v>4715</v>
      </c>
      <c r="C444">
        <v>60</v>
      </c>
    </row>
    <row r="445" spans="1:3" x14ac:dyDescent="0.35">
      <c r="A445" s="61" t="s">
        <v>166</v>
      </c>
      <c r="B445" t="s">
        <v>4715</v>
      </c>
      <c r="C445">
        <v>60</v>
      </c>
    </row>
    <row r="446" spans="1:3" x14ac:dyDescent="0.35">
      <c r="A446" s="61" t="s">
        <v>410</v>
      </c>
      <c r="B446" t="s">
        <v>4717</v>
      </c>
      <c r="C446">
        <v>230</v>
      </c>
    </row>
    <row r="447" spans="1:3" x14ac:dyDescent="0.35">
      <c r="A447" s="61" t="s">
        <v>794</v>
      </c>
      <c r="B447" t="s">
        <v>4717</v>
      </c>
      <c r="C447">
        <v>230</v>
      </c>
    </row>
    <row r="448" spans="1:3" x14ac:dyDescent="0.35">
      <c r="A448" s="61" t="s">
        <v>547</v>
      </c>
      <c r="B448" t="s">
        <v>4718</v>
      </c>
      <c r="C448">
        <v>60</v>
      </c>
    </row>
    <row r="449" spans="1:3" x14ac:dyDescent="0.35">
      <c r="A449" s="61" t="s">
        <v>4719</v>
      </c>
      <c r="B449" t="s">
        <v>4718</v>
      </c>
      <c r="C449">
        <v>60</v>
      </c>
    </row>
    <row r="450" spans="1:3" x14ac:dyDescent="0.35">
      <c r="A450" s="61" t="s">
        <v>4720</v>
      </c>
      <c r="B450" t="s">
        <v>4718</v>
      </c>
      <c r="C450">
        <v>60</v>
      </c>
    </row>
    <row r="451" spans="1:3" x14ac:dyDescent="0.35">
      <c r="A451" s="61" t="s">
        <v>4721</v>
      </c>
      <c r="B451" t="s">
        <v>4718</v>
      </c>
      <c r="C451">
        <v>60</v>
      </c>
    </row>
    <row r="452" spans="1:3" x14ac:dyDescent="0.35">
      <c r="A452" s="61" t="s">
        <v>619</v>
      </c>
      <c r="B452" t="s">
        <v>4722</v>
      </c>
      <c r="C452">
        <v>230</v>
      </c>
    </row>
    <row r="453" spans="1:3" x14ac:dyDescent="0.35">
      <c r="A453" s="12" t="s">
        <v>304</v>
      </c>
      <c r="B453" t="s">
        <v>4723</v>
      </c>
      <c r="C453">
        <v>230</v>
      </c>
    </row>
    <row r="454" spans="1:3" x14ac:dyDescent="0.35">
      <c r="A454" s="61" t="s">
        <v>302</v>
      </c>
      <c r="B454" t="s">
        <v>4723</v>
      </c>
      <c r="C454">
        <v>230</v>
      </c>
    </row>
    <row r="455" spans="1:3" x14ac:dyDescent="0.35">
      <c r="A455" s="61" t="s">
        <v>4724</v>
      </c>
      <c r="B455" t="s">
        <v>4723</v>
      </c>
      <c r="C455">
        <v>230</v>
      </c>
    </row>
    <row r="456" spans="1:3" x14ac:dyDescent="0.35">
      <c r="A456" s="61" t="s">
        <v>4725</v>
      </c>
      <c r="B456" t="s">
        <v>4723</v>
      </c>
      <c r="C456">
        <v>230</v>
      </c>
    </row>
    <row r="457" spans="1:3" x14ac:dyDescent="0.35">
      <c r="A457" s="61" t="s">
        <v>4726</v>
      </c>
      <c r="B457" t="s">
        <v>4723</v>
      </c>
      <c r="C457">
        <v>70</v>
      </c>
    </row>
    <row r="458" spans="1:3" x14ac:dyDescent="0.35">
      <c r="A458" s="61" t="s">
        <v>211</v>
      </c>
      <c r="B458" t="s">
        <v>4727</v>
      </c>
      <c r="C458">
        <v>230</v>
      </c>
    </row>
    <row r="459" spans="1:3" x14ac:dyDescent="0.35">
      <c r="A459" s="61" t="s">
        <v>213</v>
      </c>
      <c r="B459" t="s">
        <v>4727</v>
      </c>
      <c r="C459">
        <v>230</v>
      </c>
    </row>
    <row r="460" spans="1:3" x14ac:dyDescent="0.35">
      <c r="A460" s="61" t="s">
        <v>138</v>
      </c>
      <c r="B460" t="s">
        <v>4727</v>
      </c>
      <c r="C460">
        <v>230</v>
      </c>
    </row>
    <row r="461" spans="1:3" x14ac:dyDescent="0.35">
      <c r="A461" s="61" t="s">
        <v>248</v>
      </c>
      <c r="B461" t="s">
        <v>4727</v>
      </c>
      <c r="C461">
        <v>230</v>
      </c>
    </row>
    <row r="462" spans="1:3" x14ac:dyDescent="0.35">
      <c r="A462" s="61" t="s">
        <v>765</v>
      </c>
      <c r="B462" t="s">
        <v>4727</v>
      </c>
      <c r="C462">
        <v>500</v>
      </c>
    </row>
    <row r="463" spans="1:3" x14ac:dyDescent="0.35">
      <c r="A463" s="61" t="s">
        <v>713</v>
      </c>
      <c r="B463" t="s">
        <v>4728</v>
      </c>
      <c r="C463">
        <v>230</v>
      </c>
    </row>
    <row r="464" spans="1:3" x14ac:dyDescent="0.35">
      <c r="A464" s="61" t="s">
        <v>644</v>
      </c>
      <c r="B464" t="s">
        <v>4729</v>
      </c>
      <c r="C464">
        <v>115</v>
      </c>
    </row>
    <row r="465" spans="1:3" x14ac:dyDescent="0.35">
      <c r="A465" s="61" t="s">
        <v>671</v>
      </c>
      <c r="B465" t="s">
        <v>4729</v>
      </c>
      <c r="C465">
        <v>230</v>
      </c>
    </row>
    <row r="466" spans="1:3" x14ac:dyDescent="0.35">
      <c r="A466" s="61" t="s">
        <v>4730</v>
      </c>
      <c r="B466" t="s">
        <v>4729</v>
      </c>
      <c r="C466">
        <v>115</v>
      </c>
    </row>
    <row r="467" spans="1:3" x14ac:dyDescent="0.35">
      <c r="A467" s="61" t="s">
        <v>4731</v>
      </c>
      <c r="B467" t="s">
        <v>4729</v>
      </c>
      <c r="C467">
        <v>230</v>
      </c>
    </row>
    <row r="468" spans="1:3" x14ac:dyDescent="0.35">
      <c r="A468" s="61" t="s">
        <v>420</v>
      </c>
      <c r="B468" t="s">
        <v>4683</v>
      </c>
      <c r="C468">
        <v>230</v>
      </c>
    </row>
    <row r="469" spans="1:3" x14ac:dyDescent="0.35">
      <c r="A469" s="61" t="s">
        <v>361</v>
      </c>
      <c r="B469" t="s">
        <v>4683</v>
      </c>
      <c r="C469">
        <v>230</v>
      </c>
    </row>
    <row r="470" spans="1:3" x14ac:dyDescent="0.35">
      <c r="A470" s="61" t="s">
        <v>422</v>
      </c>
      <c r="B470" t="s">
        <v>4683</v>
      </c>
      <c r="C470">
        <v>500</v>
      </c>
    </row>
    <row r="471" spans="1:3" x14ac:dyDescent="0.35">
      <c r="A471" s="61" t="s">
        <v>4732</v>
      </c>
      <c r="B471" t="s">
        <v>4733</v>
      </c>
      <c r="C471">
        <v>115</v>
      </c>
    </row>
    <row r="472" spans="1:3" x14ac:dyDescent="0.35">
      <c r="A472" s="61" t="s">
        <v>4734</v>
      </c>
      <c r="B472" t="s">
        <v>4733</v>
      </c>
      <c r="C472">
        <v>115</v>
      </c>
    </row>
    <row r="473" spans="1:3" x14ac:dyDescent="0.35">
      <c r="A473" s="61" t="s">
        <v>155</v>
      </c>
      <c r="B473" t="s">
        <v>4733</v>
      </c>
      <c r="C473">
        <v>115</v>
      </c>
    </row>
    <row r="474" spans="1:3" x14ac:dyDescent="0.35">
      <c r="A474" s="61" t="s">
        <v>84</v>
      </c>
      <c r="B474" t="s">
        <v>4627</v>
      </c>
      <c r="C474">
        <v>115</v>
      </c>
    </row>
    <row r="475" spans="1:3" x14ac:dyDescent="0.35">
      <c r="A475" s="61" t="s">
        <v>120</v>
      </c>
      <c r="B475" t="s">
        <v>4666</v>
      </c>
      <c r="C475">
        <v>115</v>
      </c>
    </row>
    <row r="476" spans="1:3" x14ac:dyDescent="0.35">
      <c r="A476" s="61" t="s">
        <v>150</v>
      </c>
      <c r="B476" t="s">
        <v>5056</v>
      </c>
      <c r="C476">
        <v>115</v>
      </c>
    </row>
    <row r="477" spans="1:3" x14ac:dyDescent="0.35">
      <c r="A477" s="61" t="s">
        <v>183</v>
      </c>
      <c r="B477" t="s">
        <v>5056</v>
      </c>
      <c r="C477">
        <v>115</v>
      </c>
    </row>
    <row r="478" spans="1:3" x14ac:dyDescent="0.35">
      <c r="A478" s="61" t="s">
        <v>188</v>
      </c>
      <c r="B478" t="s">
        <v>5056</v>
      </c>
      <c r="C478">
        <v>115</v>
      </c>
    </row>
  </sheetData>
  <autoFilter ref="A1:C478" xr:uid="{47B0E9A1-3403-49A3-A5B2-3469DF1823D2}"/>
  <conditionalFormatting sqref="B1:B1048576">
    <cfRule type="colorScale" priority="1">
      <colorScale>
        <cfvo type="min"/>
        <cfvo type="percentile" val="50"/>
        <cfvo type="max"/>
        <color rgb="FF63BE7B"/>
        <color rgb="FFFFEB84"/>
        <color rgb="FFF8696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227"/>
  <sheetViews>
    <sheetView showGridLines="0" workbookViewId="0">
      <pane ySplit="4" topLeftCell="A135" activePane="bottomLeft" state="frozen"/>
      <selection pane="bottomLeft" activeCell="A141" sqref="A141"/>
    </sheetView>
  </sheetViews>
  <sheetFormatPr defaultRowHeight="14.5" x14ac:dyDescent="0.35"/>
  <cols>
    <col min="1" max="1" width="42.6328125" customWidth="1"/>
    <col min="2" max="2" width="9.54296875" customWidth="1"/>
    <col min="3" max="3" width="17.08984375" customWidth="1"/>
    <col min="4" max="4" width="10.6328125" customWidth="1"/>
    <col min="5" max="5" width="12" customWidth="1"/>
    <col min="6" max="6" width="13" customWidth="1"/>
    <col min="7" max="7" width="14.6328125" customWidth="1"/>
    <col min="8" max="8" width="12.453125" customWidth="1"/>
    <col min="9" max="9" width="11.90625" customWidth="1"/>
    <col min="10" max="10" width="20.36328125" customWidth="1"/>
    <col min="11" max="12" width="11.90625" customWidth="1"/>
    <col min="13" max="14" width="10" customWidth="1"/>
    <col min="15" max="15" width="8.36328125" customWidth="1"/>
    <col min="16" max="16" width="11.08984375" customWidth="1"/>
    <col min="17" max="19" width="10" customWidth="1"/>
    <col min="20" max="23" width="13" customWidth="1"/>
    <col min="24" max="24" width="17.08984375" customWidth="1"/>
    <col min="25" max="25" width="6.54296875" customWidth="1"/>
    <col min="26" max="26" width="7" customWidth="1"/>
    <col min="27" max="27" width="17.453125" customWidth="1"/>
    <col min="28" max="28" width="29.6328125" customWidth="1"/>
    <col min="29" max="29" width="14.08984375" customWidth="1"/>
    <col min="30" max="30" width="12.36328125" customWidth="1"/>
    <col min="31" max="31" width="12" customWidth="1"/>
    <col min="32" max="32" width="16.36328125" customWidth="1"/>
    <col min="33" max="33" width="18.6328125" customWidth="1"/>
    <col min="34" max="34" width="11" customWidth="1"/>
    <col min="35" max="36" width="16.90625" customWidth="1"/>
    <col min="38" max="38" width="9.08984375" customWidth="1"/>
  </cols>
  <sheetData>
    <row r="1" spans="1:49" x14ac:dyDescent="0.35">
      <c r="A1" s="28"/>
      <c r="AH1" s="71" t="s">
        <v>54</v>
      </c>
      <c r="AI1" s="71"/>
    </row>
    <row r="2" spans="1:49" ht="47.25" customHeight="1" x14ac:dyDescent="0.4">
      <c r="A2" s="29"/>
      <c r="B2" s="20" t="s">
        <v>19</v>
      </c>
      <c r="C2" s="2"/>
      <c r="D2" s="21"/>
      <c r="E2" s="72" t="s">
        <v>866</v>
      </c>
      <c r="F2" s="72"/>
      <c r="G2" s="72"/>
      <c r="H2" s="72"/>
      <c r="I2" s="72"/>
      <c r="J2" s="72"/>
      <c r="K2" s="72"/>
      <c r="L2" s="72"/>
      <c r="M2" s="72"/>
      <c r="N2" s="72"/>
      <c r="O2" s="72"/>
      <c r="P2" s="72"/>
      <c r="Q2" s="72"/>
      <c r="R2" s="72"/>
      <c r="S2" s="72"/>
      <c r="T2" s="72"/>
      <c r="U2" s="72"/>
      <c r="V2" s="72"/>
      <c r="W2" s="72"/>
      <c r="X2" s="72"/>
      <c r="Y2" s="72"/>
      <c r="Z2" s="72"/>
      <c r="AA2" s="72"/>
      <c r="AB2" s="72"/>
      <c r="AC2" s="22"/>
      <c r="AD2" s="22"/>
      <c r="AE2" s="22"/>
      <c r="AF2" s="22"/>
      <c r="AG2" s="22"/>
      <c r="AH2" s="22"/>
      <c r="AI2" s="22"/>
      <c r="AJ2" s="2"/>
      <c r="AK2" s="2"/>
      <c r="AL2" s="2"/>
      <c r="AM2" s="2"/>
      <c r="AN2" s="2"/>
      <c r="AO2" s="2"/>
      <c r="AP2" s="2"/>
      <c r="AQ2" s="2"/>
      <c r="AR2" s="2"/>
      <c r="AS2" s="2"/>
      <c r="AT2" s="2"/>
      <c r="AU2" s="2"/>
      <c r="AV2" s="2"/>
      <c r="AW2" s="2"/>
    </row>
    <row r="3" spans="1:49" ht="18.75" customHeight="1" x14ac:dyDescent="0.35">
      <c r="A3" s="30"/>
      <c r="B3" s="23"/>
      <c r="C3" s="23"/>
      <c r="D3" s="23"/>
      <c r="E3" s="23"/>
      <c r="F3" s="23"/>
      <c r="G3" s="76" t="s">
        <v>0</v>
      </c>
      <c r="H3" s="76"/>
      <c r="I3" s="76"/>
      <c r="J3" s="76"/>
      <c r="K3" s="76"/>
      <c r="L3" s="76"/>
      <c r="M3" s="73" t="s">
        <v>44</v>
      </c>
      <c r="N3" s="73"/>
      <c r="O3" s="73"/>
      <c r="P3" s="73"/>
      <c r="Q3" s="74" t="s">
        <v>50</v>
      </c>
      <c r="R3" s="81"/>
      <c r="S3" s="75"/>
      <c r="T3" s="78" t="s">
        <v>1</v>
      </c>
      <c r="U3" s="79"/>
      <c r="V3" s="79"/>
      <c r="W3" s="80"/>
      <c r="X3" s="73" t="s">
        <v>2</v>
      </c>
      <c r="Y3" s="73"/>
      <c r="Z3" s="73" t="s">
        <v>3</v>
      </c>
      <c r="AA3" s="73"/>
      <c r="AB3" s="73"/>
      <c r="AC3" s="25"/>
      <c r="AD3" s="25"/>
      <c r="AE3" s="76" t="s">
        <v>4</v>
      </c>
      <c r="AF3" s="77"/>
      <c r="AG3" s="77"/>
      <c r="AH3" s="77"/>
      <c r="AI3" s="77"/>
      <c r="AJ3" s="2"/>
      <c r="AK3" s="2"/>
      <c r="AL3" s="2"/>
      <c r="AM3" s="2"/>
      <c r="AN3" s="2"/>
      <c r="AO3" s="2"/>
      <c r="AP3" s="2"/>
      <c r="AQ3" s="2"/>
      <c r="AR3" s="2"/>
      <c r="AS3" s="2"/>
      <c r="AT3" s="2"/>
      <c r="AU3" s="2"/>
      <c r="AV3" s="2"/>
      <c r="AW3" s="2"/>
    </row>
    <row r="4" spans="1:49" ht="66" customHeight="1" x14ac:dyDescent="0.35">
      <c r="A4" s="31" t="s">
        <v>37</v>
      </c>
      <c r="B4" s="7" t="s">
        <v>5</v>
      </c>
      <c r="C4" s="7" t="s">
        <v>6</v>
      </c>
      <c r="D4" s="7" t="s">
        <v>7</v>
      </c>
      <c r="E4" s="7" t="s">
        <v>8</v>
      </c>
      <c r="F4" s="7" t="s">
        <v>20</v>
      </c>
      <c r="G4" s="8" t="s">
        <v>21</v>
      </c>
      <c r="H4" s="8" t="s">
        <v>22</v>
      </c>
      <c r="I4" s="8" t="s">
        <v>41</v>
      </c>
      <c r="J4" s="8" t="s">
        <v>23</v>
      </c>
      <c r="K4" s="8" t="s">
        <v>24</v>
      </c>
      <c r="L4" s="8" t="s">
        <v>42</v>
      </c>
      <c r="M4" s="8" t="s">
        <v>26</v>
      </c>
      <c r="N4" s="8" t="s">
        <v>33</v>
      </c>
      <c r="O4" s="8" t="s">
        <v>43</v>
      </c>
      <c r="P4" s="8" t="s">
        <v>45</v>
      </c>
      <c r="Q4" s="8" t="s">
        <v>51</v>
      </c>
      <c r="R4" s="8" t="s">
        <v>52</v>
      </c>
      <c r="S4" s="8" t="s">
        <v>53</v>
      </c>
      <c r="T4" s="9" t="s">
        <v>27</v>
      </c>
      <c r="U4" s="9" t="s">
        <v>46</v>
      </c>
      <c r="V4" s="9" t="s">
        <v>40</v>
      </c>
      <c r="W4" s="9" t="s">
        <v>47</v>
      </c>
      <c r="X4" s="7" t="s">
        <v>9</v>
      </c>
      <c r="Y4" s="7" t="s">
        <v>10</v>
      </c>
      <c r="Z4" s="7" t="s">
        <v>11</v>
      </c>
      <c r="AA4" s="7" t="s">
        <v>48</v>
      </c>
      <c r="AB4" s="7" t="s">
        <v>12</v>
      </c>
      <c r="AC4" s="7" t="s">
        <v>13</v>
      </c>
      <c r="AD4" s="7" t="s">
        <v>34</v>
      </c>
      <c r="AE4" s="7" t="s">
        <v>30</v>
      </c>
      <c r="AF4" s="7" t="s">
        <v>15</v>
      </c>
      <c r="AG4" s="7" t="s">
        <v>16</v>
      </c>
      <c r="AH4" s="7" t="s">
        <v>17</v>
      </c>
      <c r="AI4" s="7" t="s">
        <v>18</v>
      </c>
      <c r="AJ4" s="2"/>
      <c r="AK4" s="2"/>
      <c r="AL4" s="2"/>
      <c r="AM4" s="2"/>
      <c r="AN4" s="2"/>
      <c r="AO4" s="2"/>
      <c r="AP4" s="2"/>
      <c r="AQ4" s="2"/>
      <c r="AR4" s="2"/>
      <c r="AS4" s="2"/>
      <c r="AT4" s="2"/>
      <c r="AU4" s="2"/>
      <c r="AV4" s="2"/>
      <c r="AW4" s="2"/>
    </row>
    <row r="5" spans="1:49" s="1" customFormat="1" ht="13" x14ac:dyDescent="0.3">
      <c r="A5" s="34" t="s">
        <v>867</v>
      </c>
      <c r="B5" s="13" t="s">
        <v>868</v>
      </c>
      <c r="C5" s="14">
        <v>36465</v>
      </c>
      <c r="D5" s="14">
        <v>36465.333333333299</v>
      </c>
      <c r="E5" s="13" t="s">
        <v>869</v>
      </c>
      <c r="F5" s="13" t="s">
        <v>870</v>
      </c>
      <c r="G5" s="13" t="s">
        <v>128</v>
      </c>
      <c r="H5" s="13"/>
      <c r="I5" s="13"/>
      <c r="J5" s="13" t="s">
        <v>81</v>
      </c>
      <c r="K5" s="13"/>
      <c r="L5" s="13"/>
      <c r="M5" s="13">
        <v>550</v>
      </c>
      <c r="N5" s="13"/>
      <c r="O5" s="13"/>
      <c r="P5" s="13">
        <v>550</v>
      </c>
      <c r="Q5" s="13"/>
      <c r="R5" s="13"/>
      <c r="S5" s="13"/>
      <c r="T5" s="13"/>
      <c r="U5" s="13"/>
      <c r="V5" s="13" t="s">
        <v>63</v>
      </c>
      <c r="W5" s="13"/>
      <c r="X5" s="13" t="s">
        <v>74</v>
      </c>
      <c r="Y5" s="13" t="s">
        <v>66</v>
      </c>
      <c r="Z5" s="13" t="s">
        <v>75</v>
      </c>
      <c r="AA5" s="13"/>
      <c r="AB5" s="15" t="s">
        <v>235</v>
      </c>
      <c r="AC5" s="14">
        <v>37316.333333333299</v>
      </c>
      <c r="AD5" s="14">
        <v>40088.291666666701</v>
      </c>
      <c r="AE5" s="13"/>
      <c r="AF5" s="13" t="s">
        <v>70</v>
      </c>
      <c r="AG5" s="13" t="s">
        <v>70</v>
      </c>
      <c r="AH5" s="13"/>
      <c r="AI5" s="13" t="s">
        <v>71</v>
      </c>
    </row>
    <row r="6" spans="1:49" s="1" customFormat="1" ht="26" x14ac:dyDescent="0.3">
      <c r="A6" s="34" t="s">
        <v>871</v>
      </c>
      <c r="B6" s="13">
        <v>2</v>
      </c>
      <c r="C6" s="14">
        <v>36382</v>
      </c>
      <c r="D6" s="14">
        <v>36559.333333333299</v>
      </c>
      <c r="E6" s="13" t="s">
        <v>869</v>
      </c>
      <c r="F6" s="13" t="s">
        <v>870</v>
      </c>
      <c r="G6" s="13" t="s">
        <v>128</v>
      </c>
      <c r="H6" s="13"/>
      <c r="I6" s="13"/>
      <c r="J6" s="13" t="s">
        <v>81</v>
      </c>
      <c r="K6" s="13"/>
      <c r="L6" s="13"/>
      <c r="M6" s="13">
        <v>590</v>
      </c>
      <c r="N6" s="13"/>
      <c r="O6" s="13"/>
      <c r="P6" s="13">
        <v>590</v>
      </c>
      <c r="Q6" s="13"/>
      <c r="R6" s="13"/>
      <c r="S6" s="13"/>
      <c r="T6" s="13"/>
      <c r="U6" s="13"/>
      <c r="V6" s="13" t="s">
        <v>63</v>
      </c>
      <c r="W6" s="13"/>
      <c r="X6" s="13" t="s">
        <v>160</v>
      </c>
      <c r="Y6" s="13" t="s">
        <v>66</v>
      </c>
      <c r="Z6" s="13" t="s">
        <v>67</v>
      </c>
      <c r="AA6" s="13"/>
      <c r="AB6" s="15" t="s">
        <v>872</v>
      </c>
      <c r="AC6" s="14">
        <v>39414.333333333299</v>
      </c>
      <c r="AD6" s="14">
        <v>39819.333333333299</v>
      </c>
      <c r="AE6" s="13"/>
      <c r="AF6" s="13" t="s">
        <v>70</v>
      </c>
      <c r="AG6" s="13" t="s">
        <v>70</v>
      </c>
      <c r="AH6" s="13"/>
      <c r="AI6" s="13" t="s">
        <v>71</v>
      </c>
    </row>
    <row r="7" spans="1:49" s="1" customFormat="1" ht="13" x14ac:dyDescent="0.3">
      <c r="A7" s="34" t="s">
        <v>873</v>
      </c>
      <c r="B7" s="13">
        <v>3</v>
      </c>
      <c r="C7" s="14">
        <v>36637</v>
      </c>
      <c r="D7" s="14">
        <v>36691.291666666701</v>
      </c>
      <c r="E7" s="13" t="s">
        <v>869</v>
      </c>
      <c r="F7" s="13" t="s">
        <v>73</v>
      </c>
      <c r="G7" s="13" t="s">
        <v>80</v>
      </c>
      <c r="H7" s="13" t="s">
        <v>60</v>
      </c>
      <c r="I7" s="13"/>
      <c r="J7" s="13" t="s">
        <v>81</v>
      </c>
      <c r="K7" s="13" t="s">
        <v>61</v>
      </c>
      <c r="L7" s="13"/>
      <c r="M7" s="13">
        <v>850</v>
      </c>
      <c r="N7" s="13">
        <v>16</v>
      </c>
      <c r="O7" s="13"/>
      <c r="P7" s="13">
        <v>850</v>
      </c>
      <c r="Q7" s="13"/>
      <c r="R7" s="13">
        <v>8</v>
      </c>
      <c r="S7" s="13"/>
      <c r="T7" s="13" t="s">
        <v>82</v>
      </c>
      <c r="U7" s="13"/>
      <c r="V7" s="13" t="s">
        <v>63</v>
      </c>
      <c r="W7" s="13"/>
      <c r="X7" s="13" t="s">
        <v>92</v>
      </c>
      <c r="Y7" s="13" t="s">
        <v>66</v>
      </c>
      <c r="Z7" s="13" t="s">
        <v>103</v>
      </c>
      <c r="AA7" s="13" t="s">
        <v>113</v>
      </c>
      <c r="AB7" s="15" t="s">
        <v>874</v>
      </c>
      <c r="AC7" s="14">
        <v>37987.333333333299</v>
      </c>
      <c r="AD7" s="14">
        <v>41426.291666666701</v>
      </c>
      <c r="AE7" s="13" t="s">
        <v>77</v>
      </c>
      <c r="AF7" s="13" t="s">
        <v>85</v>
      </c>
      <c r="AG7" s="13" t="s">
        <v>85</v>
      </c>
      <c r="AH7" s="13" t="s">
        <v>70</v>
      </c>
      <c r="AI7" s="13" t="s">
        <v>71</v>
      </c>
    </row>
    <row r="8" spans="1:49" s="1" customFormat="1" ht="26" x14ac:dyDescent="0.3">
      <c r="A8" s="34" t="s">
        <v>875</v>
      </c>
      <c r="B8" s="13">
        <v>4</v>
      </c>
      <c r="C8" s="14">
        <v>36746</v>
      </c>
      <c r="D8" s="14">
        <v>36746.291666666701</v>
      </c>
      <c r="E8" s="13" t="s">
        <v>869</v>
      </c>
      <c r="F8" s="13" t="s">
        <v>870</v>
      </c>
      <c r="G8" s="13" t="s">
        <v>128</v>
      </c>
      <c r="H8" s="13"/>
      <c r="I8" s="13"/>
      <c r="J8" s="13" t="s">
        <v>81</v>
      </c>
      <c r="K8" s="13"/>
      <c r="L8" s="13"/>
      <c r="M8" s="13">
        <v>521</v>
      </c>
      <c r="N8" s="13"/>
      <c r="O8" s="13"/>
      <c r="P8" s="13">
        <v>521</v>
      </c>
      <c r="Q8" s="13"/>
      <c r="R8" s="13"/>
      <c r="S8" s="13"/>
      <c r="T8" s="13"/>
      <c r="U8" s="13"/>
      <c r="V8" s="13" t="s">
        <v>63</v>
      </c>
      <c r="W8" s="13"/>
      <c r="X8" s="13" t="s">
        <v>74</v>
      </c>
      <c r="Y8" s="13" t="s">
        <v>66</v>
      </c>
      <c r="Z8" s="13" t="s">
        <v>75</v>
      </c>
      <c r="AA8" s="13"/>
      <c r="AB8" s="15" t="s">
        <v>876</v>
      </c>
      <c r="AC8" s="14">
        <v>37043.291666666701</v>
      </c>
      <c r="AD8" s="14">
        <v>38639.291666666701</v>
      </c>
      <c r="AE8" s="13"/>
      <c r="AF8" s="13" t="s">
        <v>70</v>
      </c>
      <c r="AG8" s="13" t="s">
        <v>70</v>
      </c>
      <c r="AH8" s="13"/>
      <c r="AI8" s="13" t="s">
        <v>71</v>
      </c>
    </row>
    <row r="9" spans="1:49" s="1" customFormat="1" ht="13" x14ac:dyDescent="0.3">
      <c r="A9" s="34" t="s">
        <v>877</v>
      </c>
      <c r="B9" s="13">
        <v>7</v>
      </c>
      <c r="C9" s="14">
        <v>36754</v>
      </c>
      <c r="D9" s="14">
        <v>36805.291666666701</v>
      </c>
      <c r="E9" s="13" t="s">
        <v>869</v>
      </c>
      <c r="F9" s="13" t="s">
        <v>870</v>
      </c>
      <c r="G9" s="13" t="s">
        <v>128</v>
      </c>
      <c r="H9" s="13"/>
      <c r="I9" s="13"/>
      <c r="J9" s="13" t="s">
        <v>81</v>
      </c>
      <c r="K9" s="13"/>
      <c r="L9" s="13"/>
      <c r="M9" s="13">
        <v>570</v>
      </c>
      <c r="N9" s="13"/>
      <c r="O9" s="13"/>
      <c r="P9" s="13">
        <v>570</v>
      </c>
      <c r="Q9" s="13"/>
      <c r="R9" s="13"/>
      <c r="S9" s="13"/>
      <c r="T9" s="13"/>
      <c r="U9" s="13"/>
      <c r="V9" s="13" t="s">
        <v>63</v>
      </c>
      <c r="W9" s="13"/>
      <c r="X9" s="13" t="s">
        <v>125</v>
      </c>
      <c r="Y9" s="13" t="s">
        <v>66</v>
      </c>
      <c r="Z9" s="13" t="s">
        <v>103</v>
      </c>
      <c r="AA9" s="13" t="s">
        <v>405</v>
      </c>
      <c r="AB9" s="15" t="s">
        <v>878</v>
      </c>
      <c r="AC9" s="14">
        <v>40026.291666666701</v>
      </c>
      <c r="AD9" s="14">
        <v>41465.291666666701</v>
      </c>
      <c r="AE9" s="13"/>
      <c r="AF9" s="13" t="s">
        <v>70</v>
      </c>
      <c r="AG9" s="13" t="s">
        <v>70</v>
      </c>
      <c r="AH9" s="13" t="s">
        <v>70</v>
      </c>
      <c r="AI9" s="13" t="s">
        <v>71</v>
      </c>
    </row>
    <row r="10" spans="1:49" s="1" customFormat="1" ht="13" x14ac:dyDescent="0.3">
      <c r="A10" s="34" t="s">
        <v>879</v>
      </c>
      <c r="B10" s="13" t="s">
        <v>880</v>
      </c>
      <c r="C10" s="14">
        <v>37463</v>
      </c>
      <c r="D10" s="14">
        <v>37463.291666666701</v>
      </c>
      <c r="E10" s="13" t="s">
        <v>869</v>
      </c>
      <c r="F10" s="13"/>
      <c r="G10" s="13" t="s">
        <v>128</v>
      </c>
      <c r="H10" s="13"/>
      <c r="I10" s="13"/>
      <c r="J10" s="13" t="s">
        <v>81</v>
      </c>
      <c r="K10" s="13"/>
      <c r="L10" s="13"/>
      <c r="M10" s="13">
        <v>520</v>
      </c>
      <c r="N10" s="13"/>
      <c r="O10" s="13"/>
      <c r="P10" s="13">
        <v>520</v>
      </c>
      <c r="Q10" s="13"/>
      <c r="R10" s="13"/>
      <c r="S10" s="13"/>
      <c r="T10" s="13" t="s">
        <v>82</v>
      </c>
      <c r="U10" s="13"/>
      <c r="V10" s="13" t="s">
        <v>63</v>
      </c>
      <c r="W10" s="13"/>
      <c r="X10" s="13" t="s">
        <v>92</v>
      </c>
      <c r="Y10" s="13" t="s">
        <v>66</v>
      </c>
      <c r="Z10" s="13" t="s">
        <v>103</v>
      </c>
      <c r="AA10" s="13" t="s">
        <v>68</v>
      </c>
      <c r="AB10" s="15" t="s">
        <v>881</v>
      </c>
      <c r="AC10" s="14">
        <v>38504.291666666701</v>
      </c>
      <c r="AD10" s="14">
        <v>40390.291666666701</v>
      </c>
      <c r="AE10" s="13" t="s">
        <v>117</v>
      </c>
      <c r="AF10" s="13" t="s">
        <v>70</v>
      </c>
      <c r="AG10" s="13" t="s">
        <v>70</v>
      </c>
      <c r="AH10" s="13" t="s">
        <v>117</v>
      </c>
      <c r="AI10" s="13" t="s">
        <v>71</v>
      </c>
    </row>
    <row r="11" spans="1:49" s="1" customFormat="1" ht="13" x14ac:dyDescent="0.3">
      <c r="A11" s="34" t="s">
        <v>882</v>
      </c>
      <c r="B11" s="13">
        <v>12</v>
      </c>
      <c r="C11" s="14">
        <v>37606</v>
      </c>
      <c r="D11" s="14">
        <v>37606.333333333299</v>
      </c>
      <c r="E11" s="13" t="s">
        <v>869</v>
      </c>
      <c r="F11" s="13" t="s">
        <v>58</v>
      </c>
      <c r="G11" s="13" t="s">
        <v>59</v>
      </c>
      <c r="H11" s="13"/>
      <c r="I11" s="13"/>
      <c r="J11" s="13" t="s">
        <v>59</v>
      </c>
      <c r="K11" s="13"/>
      <c r="L11" s="13"/>
      <c r="M11" s="13">
        <v>150</v>
      </c>
      <c r="N11" s="13"/>
      <c r="O11" s="13"/>
      <c r="P11" s="13">
        <v>150</v>
      </c>
      <c r="Q11" s="13"/>
      <c r="R11" s="13"/>
      <c r="S11" s="13"/>
      <c r="T11" s="13"/>
      <c r="U11" s="13"/>
      <c r="V11" s="13" t="s">
        <v>63</v>
      </c>
      <c r="W11" s="13"/>
      <c r="X11" s="13" t="s">
        <v>65</v>
      </c>
      <c r="Y11" s="13" t="s">
        <v>66</v>
      </c>
      <c r="Z11" s="13" t="s">
        <v>67</v>
      </c>
      <c r="AA11" s="13"/>
      <c r="AB11" s="15" t="s">
        <v>883</v>
      </c>
      <c r="AC11" s="14">
        <v>38656.333333333299</v>
      </c>
      <c r="AD11" s="14">
        <v>38806.333333333299</v>
      </c>
      <c r="AE11" s="13"/>
      <c r="AF11" s="13" t="s">
        <v>70</v>
      </c>
      <c r="AG11" s="13" t="s">
        <v>70</v>
      </c>
      <c r="AH11" s="13"/>
      <c r="AI11" s="13" t="s">
        <v>71</v>
      </c>
    </row>
    <row r="12" spans="1:49" s="1" customFormat="1" ht="26" x14ac:dyDescent="0.3">
      <c r="A12" s="34" t="s">
        <v>884</v>
      </c>
      <c r="B12" s="13">
        <v>13</v>
      </c>
      <c r="C12" s="14">
        <v>37624</v>
      </c>
      <c r="D12" s="14">
        <v>37624.333333333299</v>
      </c>
      <c r="E12" s="13" t="s">
        <v>869</v>
      </c>
      <c r="F12" s="13" t="s">
        <v>58</v>
      </c>
      <c r="G12" s="13" t="s">
        <v>60</v>
      </c>
      <c r="H12" s="13"/>
      <c r="I12" s="13"/>
      <c r="J12" s="13" t="s">
        <v>164</v>
      </c>
      <c r="K12" s="13"/>
      <c r="L12" s="13"/>
      <c r="M12" s="13">
        <v>40</v>
      </c>
      <c r="N12" s="13"/>
      <c r="O12" s="13"/>
      <c r="P12" s="13">
        <v>40</v>
      </c>
      <c r="Q12" s="13"/>
      <c r="R12" s="13"/>
      <c r="S12" s="13"/>
      <c r="T12" s="13"/>
      <c r="U12" s="13"/>
      <c r="V12" s="13" t="s">
        <v>63</v>
      </c>
      <c r="W12" s="13"/>
      <c r="X12" s="13" t="s">
        <v>74</v>
      </c>
      <c r="Y12" s="13" t="s">
        <v>66</v>
      </c>
      <c r="Z12" s="13" t="s">
        <v>75</v>
      </c>
      <c r="AA12" s="13"/>
      <c r="AB12" s="15" t="s">
        <v>885</v>
      </c>
      <c r="AC12" s="14">
        <v>39264.291666666701</v>
      </c>
      <c r="AD12" s="14">
        <v>41147.291666666701</v>
      </c>
      <c r="AE12" s="13"/>
      <c r="AF12" s="13" t="s">
        <v>70</v>
      </c>
      <c r="AG12" s="13" t="s">
        <v>70</v>
      </c>
      <c r="AH12" s="13"/>
      <c r="AI12" s="13" t="s">
        <v>71</v>
      </c>
    </row>
    <row r="13" spans="1:49" s="1" customFormat="1" ht="13" x14ac:dyDescent="0.3">
      <c r="A13" s="34" t="s">
        <v>886</v>
      </c>
      <c r="B13" s="13">
        <v>14</v>
      </c>
      <c r="C13" s="14">
        <v>37628</v>
      </c>
      <c r="D13" s="14">
        <v>37628.333333333299</v>
      </c>
      <c r="E13" s="13" t="s">
        <v>869</v>
      </c>
      <c r="F13" s="13" t="s">
        <v>58</v>
      </c>
      <c r="G13" s="13" t="s">
        <v>128</v>
      </c>
      <c r="H13" s="13"/>
      <c r="I13" s="13"/>
      <c r="J13" s="13" t="s">
        <v>81</v>
      </c>
      <c r="K13" s="13"/>
      <c r="L13" s="13"/>
      <c r="M13" s="13">
        <v>65</v>
      </c>
      <c r="N13" s="13"/>
      <c r="O13" s="13"/>
      <c r="P13" s="13">
        <v>65</v>
      </c>
      <c r="Q13" s="13"/>
      <c r="R13" s="13"/>
      <c r="S13" s="13"/>
      <c r="T13" s="13"/>
      <c r="U13" s="13"/>
      <c r="V13" s="13" t="s">
        <v>63</v>
      </c>
      <c r="W13" s="13"/>
      <c r="X13" s="13" t="s">
        <v>74</v>
      </c>
      <c r="Y13" s="13" t="s">
        <v>66</v>
      </c>
      <c r="Z13" s="13" t="s">
        <v>75</v>
      </c>
      <c r="AA13" s="13"/>
      <c r="AB13" s="15" t="s">
        <v>235</v>
      </c>
      <c r="AC13" s="14">
        <v>38352.333333333299</v>
      </c>
      <c r="AD13" s="14">
        <v>40088.291666666701</v>
      </c>
      <c r="AE13" s="13"/>
      <c r="AF13" s="13" t="s">
        <v>70</v>
      </c>
      <c r="AG13" s="13" t="s">
        <v>70</v>
      </c>
      <c r="AH13" s="13"/>
      <c r="AI13" s="13" t="s">
        <v>71</v>
      </c>
    </row>
    <row r="14" spans="1:49" s="1" customFormat="1" ht="13" x14ac:dyDescent="0.3">
      <c r="A14" s="34" t="s">
        <v>887</v>
      </c>
      <c r="B14" s="13">
        <v>19</v>
      </c>
      <c r="C14" s="14">
        <v>37776</v>
      </c>
      <c r="D14" s="14">
        <v>37790.291666666701</v>
      </c>
      <c r="E14" s="13" t="s">
        <v>869</v>
      </c>
      <c r="F14" s="13" t="s">
        <v>58</v>
      </c>
      <c r="G14" s="13" t="s">
        <v>59</v>
      </c>
      <c r="H14" s="13"/>
      <c r="I14" s="13"/>
      <c r="J14" s="13" t="s">
        <v>59</v>
      </c>
      <c r="K14" s="13"/>
      <c r="L14" s="13"/>
      <c r="M14" s="13">
        <v>46</v>
      </c>
      <c r="N14" s="13"/>
      <c r="O14" s="13"/>
      <c r="P14" s="13">
        <v>46</v>
      </c>
      <c r="Q14" s="13"/>
      <c r="R14" s="13"/>
      <c r="S14" s="13"/>
      <c r="T14" s="13"/>
      <c r="U14" s="13"/>
      <c r="V14" s="13" t="s">
        <v>63</v>
      </c>
      <c r="W14" s="13"/>
      <c r="X14" s="13" t="s">
        <v>74</v>
      </c>
      <c r="Y14" s="13" t="s">
        <v>66</v>
      </c>
      <c r="Z14" s="13" t="s">
        <v>75</v>
      </c>
      <c r="AA14" s="13"/>
      <c r="AB14" s="15" t="s">
        <v>888</v>
      </c>
      <c r="AC14" s="14">
        <v>38717.333333333299</v>
      </c>
      <c r="AD14" s="14">
        <v>38625.291666666701</v>
      </c>
      <c r="AE14" s="13"/>
      <c r="AF14" s="13" t="s">
        <v>70</v>
      </c>
      <c r="AG14" s="13" t="s">
        <v>70</v>
      </c>
      <c r="AH14" s="13"/>
      <c r="AI14" s="13" t="s">
        <v>71</v>
      </c>
    </row>
    <row r="15" spans="1:49" s="1" customFormat="1" ht="13" x14ac:dyDescent="0.3">
      <c r="A15" s="34" t="s">
        <v>889</v>
      </c>
      <c r="B15" s="13">
        <v>20</v>
      </c>
      <c r="C15" s="14">
        <v>37852</v>
      </c>
      <c r="D15" s="14">
        <v>37868.291666666701</v>
      </c>
      <c r="E15" s="13" t="s">
        <v>869</v>
      </c>
      <c r="F15" s="13" t="s">
        <v>58</v>
      </c>
      <c r="G15" s="13" t="s">
        <v>395</v>
      </c>
      <c r="H15" s="13"/>
      <c r="I15" s="13"/>
      <c r="J15" s="13" t="s">
        <v>395</v>
      </c>
      <c r="K15" s="13"/>
      <c r="L15" s="13"/>
      <c r="M15" s="13">
        <v>189</v>
      </c>
      <c r="N15" s="13"/>
      <c r="O15" s="13"/>
      <c r="P15" s="13">
        <v>189</v>
      </c>
      <c r="Q15" s="13"/>
      <c r="R15" s="13"/>
      <c r="S15" s="13"/>
      <c r="T15" s="13"/>
      <c r="U15" s="13"/>
      <c r="V15" s="13" t="s">
        <v>63</v>
      </c>
      <c r="W15" s="13"/>
      <c r="X15" s="13" t="s">
        <v>102</v>
      </c>
      <c r="Y15" s="13" t="s">
        <v>66</v>
      </c>
      <c r="Z15" s="13" t="s">
        <v>103</v>
      </c>
      <c r="AA15" s="13" t="s">
        <v>68</v>
      </c>
      <c r="AB15" s="15" t="s">
        <v>890</v>
      </c>
      <c r="AC15" s="14">
        <v>39082.333333333299</v>
      </c>
      <c r="AD15" s="14">
        <v>43418.333333333299</v>
      </c>
      <c r="AE15" s="13"/>
      <c r="AF15" s="13" t="s">
        <v>70</v>
      </c>
      <c r="AG15" s="13" t="s">
        <v>70</v>
      </c>
      <c r="AH15" s="13"/>
      <c r="AI15" s="13"/>
    </row>
    <row r="16" spans="1:49" s="1" customFormat="1" ht="13" x14ac:dyDescent="0.3">
      <c r="A16" s="34" t="s">
        <v>891</v>
      </c>
      <c r="B16" s="13">
        <v>21</v>
      </c>
      <c r="C16" s="14">
        <v>37897</v>
      </c>
      <c r="D16" s="14">
        <v>37917.291666666701</v>
      </c>
      <c r="E16" s="13" t="s">
        <v>869</v>
      </c>
      <c r="F16" s="13" t="s">
        <v>58</v>
      </c>
      <c r="G16" s="13" t="s">
        <v>59</v>
      </c>
      <c r="H16" s="13"/>
      <c r="I16" s="13"/>
      <c r="J16" s="13" t="s">
        <v>59</v>
      </c>
      <c r="K16" s="13"/>
      <c r="L16" s="13"/>
      <c r="M16" s="13">
        <v>37.549999237060497</v>
      </c>
      <c r="N16" s="13"/>
      <c r="O16" s="13"/>
      <c r="P16" s="13">
        <v>37.549999999999997</v>
      </c>
      <c r="Q16" s="13"/>
      <c r="R16" s="13"/>
      <c r="S16" s="13"/>
      <c r="T16" s="13"/>
      <c r="U16" s="13"/>
      <c r="V16" s="13" t="s">
        <v>63</v>
      </c>
      <c r="W16" s="13"/>
      <c r="X16" s="13" t="s">
        <v>160</v>
      </c>
      <c r="Y16" s="13" t="s">
        <v>66</v>
      </c>
      <c r="Z16" s="13" t="s">
        <v>67</v>
      </c>
      <c r="AA16" s="13"/>
      <c r="AB16" s="15" t="s">
        <v>892</v>
      </c>
      <c r="AC16" s="14">
        <v>38169.291666666701</v>
      </c>
      <c r="AD16" s="14">
        <v>39079.333333333299</v>
      </c>
      <c r="AE16" s="13"/>
      <c r="AF16" s="13" t="s">
        <v>893</v>
      </c>
      <c r="AG16" s="13"/>
      <c r="AH16" s="13"/>
      <c r="AI16" s="13" t="s">
        <v>71</v>
      </c>
    </row>
    <row r="17" spans="1:35" s="1" customFormat="1" ht="13" x14ac:dyDescent="0.3">
      <c r="A17" s="34" t="s">
        <v>894</v>
      </c>
      <c r="B17" s="13">
        <v>23</v>
      </c>
      <c r="C17" s="14">
        <v>37942</v>
      </c>
      <c r="D17" s="14">
        <v>37949.333333333299</v>
      </c>
      <c r="E17" s="13" t="s">
        <v>869</v>
      </c>
      <c r="F17" s="13" t="s">
        <v>58</v>
      </c>
      <c r="G17" s="13" t="s">
        <v>128</v>
      </c>
      <c r="H17" s="13"/>
      <c r="I17" s="13"/>
      <c r="J17" s="13" t="s">
        <v>81</v>
      </c>
      <c r="K17" s="13"/>
      <c r="L17" s="13"/>
      <c r="M17" s="13">
        <v>72</v>
      </c>
      <c r="N17" s="13"/>
      <c r="O17" s="13"/>
      <c r="P17" s="13">
        <v>72</v>
      </c>
      <c r="Q17" s="13"/>
      <c r="R17" s="13"/>
      <c r="S17" s="13"/>
      <c r="T17" s="13"/>
      <c r="U17" s="13"/>
      <c r="V17" s="13" t="s">
        <v>63</v>
      </c>
      <c r="W17" s="13"/>
      <c r="X17" s="13" t="s">
        <v>179</v>
      </c>
      <c r="Y17" s="13" t="s">
        <v>66</v>
      </c>
      <c r="Z17" s="13" t="s">
        <v>103</v>
      </c>
      <c r="AA17" s="13" t="s">
        <v>113</v>
      </c>
      <c r="AB17" s="15" t="s">
        <v>895</v>
      </c>
      <c r="AC17" s="14">
        <v>38292.333333333299</v>
      </c>
      <c r="AD17" s="14">
        <v>38626.291666666701</v>
      </c>
      <c r="AE17" s="13"/>
      <c r="AF17" s="13" t="s">
        <v>70</v>
      </c>
      <c r="AG17" s="13" t="s">
        <v>70</v>
      </c>
      <c r="AH17" s="13"/>
      <c r="AI17" s="13" t="s">
        <v>71</v>
      </c>
    </row>
    <row r="18" spans="1:35" s="1" customFormat="1" ht="13" x14ac:dyDescent="0.3">
      <c r="A18" s="34" t="s">
        <v>896</v>
      </c>
      <c r="B18" s="13">
        <v>24</v>
      </c>
      <c r="C18" s="14">
        <v>38016</v>
      </c>
      <c r="D18" s="14">
        <v>38016.333333333299</v>
      </c>
      <c r="E18" s="13" t="s">
        <v>869</v>
      </c>
      <c r="F18" s="13" t="s">
        <v>58</v>
      </c>
      <c r="G18" s="13" t="s">
        <v>59</v>
      </c>
      <c r="H18" s="13"/>
      <c r="I18" s="13"/>
      <c r="J18" s="13" t="s">
        <v>59</v>
      </c>
      <c r="K18" s="13"/>
      <c r="L18" s="13"/>
      <c r="M18" s="13">
        <v>150</v>
      </c>
      <c r="N18" s="13"/>
      <c r="O18" s="13"/>
      <c r="P18" s="13">
        <v>150</v>
      </c>
      <c r="Q18" s="13"/>
      <c r="R18" s="13"/>
      <c r="S18" s="13"/>
      <c r="T18" s="13"/>
      <c r="U18" s="13"/>
      <c r="V18" s="13" t="s">
        <v>63</v>
      </c>
      <c r="W18" s="13"/>
      <c r="X18" s="13" t="s">
        <v>65</v>
      </c>
      <c r="Y18" s="13" t="s">
        <v>66</v>
      </c>
      <c r="Z18" s="13" t="s">
        <v>67</v>
      </c>
      <c r="AA18" s="13"/>
      <c r="AB18" s="15" t="s">
        <v>897</v>
      </c>
      <c r="AC18" s="14">
        <v>39082.333333333299</v>
      </c>
      <c r="AD18" s="14">
        <v>39839.333333333299</v>
      </c>
      <c r="AE18" s="13"/>
      <c r="AF18" s="13" t="s">
        <v>70</v>
      </c>
      <c r="AG18" s="13" t="s">
        <v>70</v>
      </c>
      <c r="AH18" s="13"/>
      <c r="AI18" s="13" t="s">
        <v>71</v>
      </c>
    </row>
    <row r="19" spans="1:35" s="1" customFormat="1" ht="26" x14ac:dyDescent="0.3">
      <c r="A19" s="34" t="s">
        <v>898</v>
      </c>
      <c r="B19" s="13">
        <v>33</v>
      </c>
      <c r="C19" s="14">
        <v>38177</v>
      </c>
      <c r="D19" s="14">
        <v>38180.291666666701</v>
      </c>
      <c r="E19" s="13" t="s">
        <v>869</v>
      </c>
      <c r="F19" s="13" t="s">
        <v>58</v>
      </c>
      <c r="G19" s="13" t="s">
        <v>87</v>
      </c>
      <c r="H19" s="13"/>
      <c r="I19" s="13"/>
      <c r="J19" s="13" t="s">
        <v>95</v>
      </c>
      <c r="K19" s="13"/>
      <c r="L19" s="13"/>
      <c r="M19" s="13">
        <v>10</v>
      </c>
      <c r="N19" s="13"/>
      <c r="O19" s="13"/>
      <c r="P19" s="13">
        <v>10</v>
      </c>
      <c r="Q19" s="13"/>
      <c r="R19" s="13"/>
      <c r="S19" s="13"/>
      <c r="T19" s="13"/>
      <c r="U19" s="13"/>
      <c r="V19" s="13" t="s">
        <v>63</v>
      </c>
      <c r="W19" s="13"/>
      <c r="X19" s="13" t="s">
        <v>899</v>
      </c>
      <c r="Y19" s="13" t="s">
        <v>133</v>
      </c>
      <c r="Z19" s="13" t="s">
        <v>103</v>
      </c>
      <c r="AA19" s="13"/>
      <c r="AB19" s="15" t="s">
        <v>900</v>
      </c>
      <c r="AC19" s="14">
        <v>32338.291666666701</v>
      </c>
      <c r="AD19" s="14">
        <v>38867.291666666701</v>
      </c>
      <c r="AE19" s="13"/>
      <c r="AF19" s="13" t="s">
        <v>70</v>
      </c>
      <c r="AG19" s="13" t="s">
        <v>70</v>
      </c>
      <c r="AH19" s="13"/>
      <c r="AI19" s="13" t="s">
        <v>71</v>
      </c>
    </row>
    <row r="20" spans="1:35" s="1" customFormat="1" ht="26" x14ac:dyDescent="0.3">
      <c r="A20" s="34" t="s">
        <v>901</v>
      </c>
      <c r="B20" s="13">
        <v>38</v>
      </c>
      <c r="C20" s="14">
        <v>38279</v>
      </c>
      <c r="D20" s="14">
        <v>38302.333333333299</v>
      </c>
      <c r="E20" s="13" t="s">
        <v>869</v>
      </c>
      <c r="F20" s="13" t="s">
        <v>58</v>
      </c>
      <c r="G20" s="13" t="s">
        <v>902</v>
      </c>
      <c r="H20" s="13"/>
      <c r="I20" s="13"/>
      <c r="J20" s="13"/>
      <c r="K20" s="13"/>
      <c r="L20" s="13"/>
      <c r="M20" s="13">
        <v>146.39999389648401</v>
      </c>
      <c r="N20" s="13"/>
      <c r="O20" s="13"/>
      <c r="P20" s="13">
        <v>146.4</v>
      </c>
      <c r="Q20" s="13"/>
      <c r="R20" s="13"/>
      <c r="S20" s="13"/>
      <c r="T20" s="13"/>
      <c r="U20" s="13"/>
      <c r="V20" s="13" t="s">
        <v>63</v>
      </c>
      <c r="W20" s="13"/>
      <c r="X20" s="13" t="s">
        <v>345</v>
      </c>
      <c r="Y20" s="13" t="s">
        <v>66</v>
      </c>
      <c r="Z20" s="13" t="s">
        <v>67</v>
      </c>
      <c r="AA20" s="13"/>
      <c r="AB20" s="15" t="s">
        <v>903</v>
      </c>
      <c r="AC20" s="14">
        <v>39661.291666666701</v>
      </c>
      <c r="AD20" s="14">
        <v>40450.291666666701</v>
      </c>
      <c r="AE20" s="13"/>
      <c r="AF20" s="13" t="s">
        <v>70</v>
      </c>
      <c r="AG20" s="13" t="s">
        <v>70</v>
      </c>
      <c r="AH20" s="13"/>
      <c r="AI20" s="13" t="s">
        <v>71</v>
      </c>
    </row>
    <row r="21" spans="1:35" s="1" customFormat="1" ht="26" x14ac:dyDescent="0.3">
      <c r="A21" s="34" t="s">
        <v>904</v>
      </c>
      <c r="B21" s="13">
        <v>39</v>
      </c>
      <c r="C21" s="14">
        <v>38302</v>
      </c>
      <c r="D21" s="14">
        <v>38302.333333333299</v>
      </c>
      <c r="E21" s="13" t="s">
        <v>869</v>
      </c>
      <c r="F21" s="13" t="s">
        <v>58</v>
      </c>
      <c r="G21" s="13" t="s">
        <v>59</v>
      </c>
      <c r="H21" s="13"/>
      <c r="I21" s="13"/>
      <c r="J21" s="13" t="s">
        <v>59</v>
      </c>
      <c r="K21" s="13"/>
      <c r="L21" s="13"/>
      <c r="M21" s="13">
        <v>200</v>
      </c>
      <c r="N21" s="13"/>
      <c r="O21" s="13"/>
      <c r="P21" s="13">
        <v>200</v>
      </c>
      <c r="Q21" s="13"/>
      <c r="R21" s="13"/>
      <c r="S21" s="13"/>
      <c r="T21" s="13"/>
      <c r="U21" s="13"/>
      <c r="V21" s="13" t="s">
        <v>63</v>
      </c>
      <c r="W21" s="13"/>
      <c r="X21" s="13" t="s">
        <v>65</v>
      </c>
      <c r="Y21" s="13" t="s">
        <v>66</v>
      </c>
      <c r="Z21" s="13" t="s">
        <v>67</v>
      </c>
      <c r="AA21" s="13"/>
      <c r="AB21" s="15" t="s">
        <v>905</v>
      </c>
      <c r="AC21" s="14">
        <v>39813.333333333299</v>
      </c>
      <c r="AD21" s="14">
        <v>41247.333333333299</v>
      </c>
      <c r="AE21" s="13"/>
      <c r="AF21" s="13" t="s">
        <v>70</v>
      </c>
      <c r="AG21" s="13" t="s">
        <v>70</v>
      </c>
      <c r="AH21" s="13"/>
      <c r="AI21" s="13" t="s">
        <v>71</v>
      </c>
    </row>
    <row r="22" spans="1:35" s="1" customFormat="1" ht="13" x14ac:dyDescent="0.3">
      <c r="A22" s="34" t="s">
        <v>906</v>
      </c>
      <c r="B22" s="13">
        <v>45</v>
      </c>
      <c r="C22" s="14">
        <v>38322</v>
      </c>
      <c r="D22" s="14">
        <v>38322.333333333299</v>
      </c>
      <c r="E22" s="13" t="s">
        <v>869</v>
      </c>
      <c r="F22" s="13" t="s">
        <v>58</v>
      </c>
      <c r="G22" s="13" t="s">
        <v>902</v>
      </c>
      <c r="H22" s="13"/>
      <c r="I22" s="13"/>
      <c r="J22" s="13"/>
      <c r="K22" s="13"/>
      <c r="L22" s="13"/>
      <c r="M22" s="13">
        <v>354</v>
      </c>
      <c r="N22" s="13"/>
      <c r="O22" s="13"/>
      <c r="P22" s="13">
        <v>354</v>
      </c>
      <c r="Q22" s="13"/>
      <c r="R22" s="13"/>
      <c r="S22" s="13"/>
      <c r="T22" s="13"/>
      <c r="U22" s="13"/>
      <c r="V22" s="13" t="s">
        <v>63</v>
      </c>
      <c r="W22" s="13"/>
      <c r="X22" s="13" t="s">
        <v>216</v>
      </c>
      <c r="Y22" s="13" t="s">
        <v>66</v>
      </c>
      <c r="Z22" s="13" t="s">
        <v>67</v>
      </c>
      <c r="AA22" s="13"/>
      <c r="AB22" s="15" t="s">
        <v>907</v>
      </c>
      <c r="AC22" s="14">
        <v>38929.291666666701</v>
      </c>
      <c r="AD22" s="14">
        <v>41494.291666666701</v>
      </c>
      <c r="AE22" s="13"/>
      <c r="AF22" s="13" t="s">
        <v>70</v>
      </c>
      <c r="AG22" s="13" t="s">
        <v>85</v>
      </c>
      <c r="AH22" s="13"/>
      <c r="AI22" s="13" t="s">
        <v>71</v>
      </c>
    </row>
    <row r="23" spans="1:35" s="1" customFormat="1" ht="13" x14ac:dyDescent="0.3">
      <c r="A23" s="34" t="s">
        <v>908</v>
      </c>
      <c r="B23" s="13">
        <v>50</v>
      </c>
      <c r="C23" s="14">
        <v>38342</v>
      </c>
      <c r="D23" s="14">
        <v>38342.333333333299</v>
      </c>
      <c r="E23" s="13" t="s">
        <v>869</v>
      </c>
      <c r="F23" s="13" t="s">
        <v>58</v>
      </c>
      <c r="G23" s="13" t="s">
        <v>128</v>
      </c>
      <c r="H23" s="13"/>
      <c r="I23" s="13"/>
      <c r="J23" s="13" t="s">
        <v>81</v>
      </c>
      <c r="K23" s="13"/>
      <c r="L23" s="13"/>
      <c r="M23" s="13">
        <v>810</v>
      </c>
      <c r="N23" s="13"/>
      <c r="O23" s="13"/>
      <c r="P23" s="13">
        <v>810</v>
      </c>
      <c r="Q23" s="13"/>
      <c r="R23" s="13"/>
      <c r="S23" s="13"/>
      <c r="T23" s="13"/>
      <c r="U23" s="13"/>
      <c r="V23" s="13" t="s">
        <v>63</v>
      </c>
      <c r="W23" s="13"/>
      <c r="X23" s="13" t="s">
        <v>92</v>
      </c>
      <c r="Y23" s="13" t="s">
        <v>66</v>
      </c>
      <c r="Z23" s="13" t="s">
        <v>103</v>
      </c>
      <c r="AA23" s="13" t="s">
        <v>113</v>
      </c>
      <c r="AB23" s="15" t="s">
        <v>909</v>
      </c>
      <c r="AC23" s="14">
        <v>39599.291666666701</v>
      </c>
      <c r="AD23" s="14">
        <v>40336.291666666701</v>
      </c>
      <c r="AE23" s="13"/>
      <c r="AF23" s="13" t="s">
        <v>70</v>
      </c>
      <c r="AG23" s="13" t="s">
        <v>70</v>
      </c>
      <c r="AH23" s="13"/>
      <c r="AI23" s="13" t="s">
        <v>71</v>
      </c>
    </row>
    <row r="24" spans="1:35" s="1" customFormat="1" ht="13" x14ac:dyDescent="0.3">
      <c r="A24" s="34" t="s">
        <v>910</v>
      </c>
      <c r="B24" s="13">
        <v>51</v>
      </c>
      <c r="C24" s="14">
        <v>38341</v>
      </c>
      <c r="D24" s="14">
        <v>38342.333333333299</v>
      </c>
      <c r="E24" s="13" t="s">
        <v>869</v>
      </c>
      <c r="F24" s="13" t="s">
        <v>58</v>
      </c>
      <c r="G24" s="13" t="s">
        <v>902</v>
      </c>
      <c r="H24" s="13"/>
      <c r="I24" s="13"/>
      <c r="J24" s="13"/>
      <c r="K24" s="13"/>
      <c r="L24" s="13"/>
      <c r="M24" s="13">
        <v>0.55000001192092896</v>
      </c>
      <c r="N24" s="13"/>
      <c r="O24" s="13"/>
      <c r="P24" s="13">
        <v>0.55000000000000004</v>
      </c>
      <c r="Q24" s="13"/>
      <c r="R24" s="13"/>
      <c r="S24" s="13"/>
      <c r="T24" s="13"/>
      <c r="U24" s="13"/>
      <c r="V24" s="13" t="s">
        <v>63</v>
      </c>
      <c r="W24" s="13"/>
      <c r="X24" s="13" t="s">
        <v>83</v>
      </c>
      <c r="Y24" s="13" t="s">
        <v>66</v>
      </c>
      <c r="Z24" s="13" t="s">
        <v>67</v>
      </c>
      <c r="AA24" s="13"/>
      <c r="AB24" s="15" t="s">
        <v>911</v>
      </c>
      <c r="AC24" s="14">
        <v>38472.291666666701</v>
      </c>
      <c r="AD24" s="14">
        <v>38867.291666666701</v>
      </c>
      <c r="AE24" s="13"/>
      <c r="AF24" s="13" t="s">
        <v>893</v>
      </c>
      <c r="AG24" s="13"/>
      <c r="AH24" s="13"/>
      <c r="AI24" s="13" t="s">
        <v>71</v>
      </c>
    </row>
    <row r="25" spans="1:35" s="1" customFormat="1" ht="13" x14ac:dyDescent="0.3">
      <c r="A25" s="34" t="s">
        <v>912</v>
      </c>
      <c r="B25" s="13">
        <v>52</v>
      </c>
      <c r="C25" s="14">
        <v>38322</v>
      </c>
      <c r="D25" s="14">
        <v>38342.333333333299</v>
      </c>
      <c r="E25" s="13" t="s">
        <v>869</v>
      </c>
      <c r="F25" s="13" t="s">
        <v>73</v>
      </c>
      <c r="G25" s="13" t="s">
        <v>80</v>
      </c>
      <c r="H25" s="13"/>
      <c r="I25" s="13"/>
      <c r="J25" s="13" t="s">
        <v>81</v>
      </c>
      <c r="K25" s="13"/>
      <c r="L25" s="13"/>
      <c r="M25" s="13">
        <v>401</v>
      </c>
      <c r="N25" s="13"/>
      <c r="O25" s="13"/>
      <c r="P25" s="13">
        <v>401</v>
      </c>
      <c r="Q25" s="13"/>
      <c r="R25" s="13"/>
      <c r="S25" s="13"/>
      <c r="T25" s="13"/>
      <c r="U25" s="13"/>
      <c r="V25" s="13" t="s">
        <v>63</v>
      </c>
      <c r="W25" s="13"/>
      <c r="X25" s="13" t="s">
        <v>83</v>
      </c>
      <c r="Y25" s="13" t="s">
        <v>66</v>
      </c>
      <c r="Z25" s="13" t="s">
        <v>67</v>
      </c>
      <c r="AA25" s="13"/>
      <c r="AB25" s="15" t="s">
        <v>84</v>
      </c>
      <c r="AC25" s="14">
        <v>39629.291666666701</v>
      </c>
      <c r="AD25" s="14">
        <v>39961.291666666701</v>
      </c>
      <c r="AE25" s="13" t="s">
        <v>77</v>
      </c>
      <c r="AF25" s="13" t="s">
        <v>70</v>
      </c>
      <c r="AG25" s="13" t="s">
        <v>70</v>
      </c>
      <c r="AH25" s="13" t="s">
        <v>78</v>
      </c>
      <c r="AI25" s="13" t="s">
        <v>71</v>
      </c>
    </row>
    <row r="26" spans="1:35" s="1" customFormat="1" ht="26" x14ac:dyDescent="0.3">
      <c r="A26" s="34" t="s">
        <v>913</v>
      </c>
      <c r="B26" s="13">
        <v>57</v>
      </c>
      <c r="C26" s="14">
        <v>38322</v>
      </c>
      <c r="D26" s="14">
        <v>38391.333333333299</v>
      </c>
      <c r="E26" s="13" t="s">
        <v>869</v>
      </c>
      <c r="F26" s="13" t="s">
        <v>58</v>
      </c>
      <c r="G26" s="13" t="s">
        <v>128</v>
      </c>
      <c r="H26" s="13"/>
      <c r="I26" s="13"/>
      <c r="J26" s="13" t="s">
        <v>81</v>
      </c>
      <c r="K26" s="13"/>
      <c r="L26" s="13"/>
      <c r="M26" s="13">
        <v>715</v>
      </c>
      <c r="N26" s="13"/>
      <c r="O26" s="13"/>
      <c r="P26" s="13">
        <v>715</v>
      </c>
      <c r="Q26" s="13"/>
      <c r="R26" s="13"/>
      <c r="S26" s="13"/>
      <c r="T26" s="13"/>
      <c r="U26" s="13"/>
      <c r="V26" s="13" t="s">
        <v>63</v>
      </c>
      <c r="W26" s="13"/>
      <c r="X26" s="13" t="s">
        <v>325</v>
      </c>
      <c r="Y26" s="13" t="s">
        <v>66</v>
      </c>
      <c r="Z26" s="13" t="s">
        <v>67</v>
      </c>
      <c r="AA26" s="13"/>
      <c r="AB26" s="15" t="s">
        <v>914</v>
      </c>
      <c r="AC26" s="14">
        <v>40179.333333333299</v>
      </c>
      <c r="AD26" s="14">
        <v>40534.333333333299</v>
      </c>
      <c r="AE26" s="13"/>
      <c r="AF26" s="13" t="s">
        <v>70</v>
      </c>
      <c r="AG26" s="13" t="s">
        <v>70</v>
      </c>
      <c r="AH26" s="13"/>
      <c r="AI26" s="13" t="s">
        <v>71</v>
      </c>
    </row>
    <row r="27" spans="1:35" s="1" customFormat="1" ht="13" x14ac:dyDescent="0.3">
      <c r="A27" s="34" t="s">
        <v>915</v>
      </c>
      <c r="B27" s="13">
        <v>66</v>
      </c>
      <c r="C27" s="14">
        <v>38478</v>
      </c>
      <c r="D27" s="14">
        <v>38478.291666666701</v>
      </c>
      <c r="E27" s="13" t="s">
        <v>869</v>
      </c>
      <c r="F27" s="13" t="s">
        <v>58</v>
      </c>
      <c r="G27" s="13" t="s">
        <v>902</v>
      </c>
      <c r="H27" s="13"/>
      <c r="I27" s="13"/>
      <c r="J27" s="13"/>
      <c r="K27" s="13"/>
      <c r="L27" s="13"/>
      <c r="M27" s="13">
        <v>500.5</v>
      </c>
      <c r="N27" s="13"/>
      <c r="O27" s="13"/>
      <c r="P27" s="13">
        <v>500.5</v>
      </c>
      <c r="Q27" s="13"/>
      <c r="R27" s="13"/>
      <c r="S27" s="13"/>
      <c r="T27" s="13"/>
      <c r="U27" s="13"/>
      <c r="V27" s="13" t="s">
        <v>63</v>
      </c>
      <c r="W27" s="13"/>
      <c r="X27" s="13" t="s">
        <v>125</v>
      </c>
      <c r="Y27" s="13" t="s">
        <v>66</v>
      </c>
      <c r="Z27" s="13" t="s">
        <v>103</v>
      </c>
      <c r="AA27" s="13" t="s">
        <v>405</v>
      </c>
      <c r="AB27" s="15" t="s">
        <v>410</v>
      </c>
      <c r="AC27" s="14">
        <v>39326.291666666701</v>
      </c>
      <c r="AD27" s="14">
        <v>41354.291666666701</v>
      </c>
      <c r="AE27" s="13"/>
      <c r="AF27" s="13" t="s">
        <v>70</v>
      </c>
      <c r="AG27" s="13" t="s">
        <v>70</v>
      </c>
      <c r="AH27" s="13"/>
      <c r="AI27" s="13" t="s">
        <v>71</v>
      </c>
    </row>
    <row r="28" spans="1:35" s="1" customFormat="1" ht="13" x14ac:dyDescent="0.3">
      <c r="A28" s="34" t="s">
        <v>916</v>
      </c>
      <c r="B28" s="13">
        <v>67</v>
      </c>
      <c r="C28" s="14">
        <v>38439</v>
      </c>
      <c r="D28" s="14">
        <v>38481.291666666701</v>
      </c>
      <c r="E28" s="13" t="s">
        <v>869</v>
      </c>
      <c r="F28" s="13" t="s">
        <v>58</v>
      </c>
      <c r="G28" s="13" t="s">
        <v>128</v>
      </c>
      <c r="H28" s="13"/>
      <c r="I28" s="13"/>
      <c r="J28" s="13" t="s">
        <v>81</v>
      </c>
      <c r="K28" s="13"/>
      <c r="L28" s="13"/>
      <c r="M28" s="13">
        <v>245</v>
      </c>
      <c r="N28" s="13"/>
      <c r="O28" s="13"/>
      <c r="P28" s="13">
        <v>245</v>
      </c>
      <c r="Q28" s="13"/>
      <c r="R28" s="13"/>
      <c r="S28" s="13"/>
      <c r="T28" s="13"/>
      <c r="U28" s="13"/>
      <c r="V28" s="13" t="s">
        <v>63</v>
      </c>
      <c r="W28" s="13"/>
      <c r="X28" s="13" t="s">
        <v>216</v>
      </c>
      <c r="Y28" s="13" t="s">
        <v>66</v>
      </c>
      <c r="Z28" s="13" t="s">
        <v>67</v>
      </c>
      <c r="AA28" s="13"/>
      <c r="AB28" s="15" t="s">
        <v>907</v>
      </c>
      <c r="AC28" s="14">
        <v>39660.291666666701</v>
      </c>
      <c r="AD28" s="14">
        <v>41494.291666666701</v>
      </c>
      <c r="AE28" s="13"/>
      <c r="AF28" s="13" t="s">
        <v>70</v>
      </c>
      <c r="AG28" s="13" t="s">
        <v>85</v>
      </c>
      <c r="AH28" s="13"/>
      <c r="AI28" s="13" t="s">
        <v>71</v>
      </c>
    </row>
    <row r="29" spans="1:35" s="1" customFormat="1" ht="26" x14ac:dyDescent="0.3">
      <c r="A29" s="34" t="s">
        <v>917</v>
      </c>
      <c r="B29" s="13">
        <v>70</v>
      </c>
      <c r="C29" s="14">
        <v>38481</v>
      </c>
      <c r="D29" s="14">
        <v>38517.291666666701</v>
      </c>
      <c r="E29" s="13" t="s">
        <v>869</v>
      </c>
      <c r="F29" s="13" t="s">
        <v>58</v>
      </c>
      <c r="G29" s="13" t="s">
        <v>902</v>
      </c>
      <c r="H29" s="13"/>
      <c r="I29" s="13"/>
      <c r="J29" s="13"/>
      <c r="K29" s="13"/>
      <c r="L29" s="13"/>
      <c r="M29" s="13">
        <v>12.6000003814697</v>
      </c>
      <c r="N29" s="13"/>
      <c r="O29" s="13"/>
      <c r="P29" s="13">
        <v>12.6</v>
      </c>
      <c r="Q29" s="13"/>
      <c r="R29" s="13"/>
      <c r="S29" s="13"/>
      <c r="T29" s="13"/>
      <c r="U29" s="13"/>
      <c r="V29" s="13" t="s">
        <v>63</v>
      </c>
      <c r="W29" s="13"/>
      <c r="X29" s="13" t="s">
        <v>617</v>
      </c>
      <c r="Y29" s="13" t="s">
        <v>66</v>
      </c>
      <c r="Z29" s="13" t="s">
        <v>67</v>
      </c>
      <c r="AA29" s="13"/>
      <c r="AB29" s="15" t="s">
        <v>918</v>
      </c>
      <c r="AC29" s="14">
        <v>38709.333333333299</v>
      </c>
      <c r="AD29" s="14">
        <v>39903.291666666701</v>
      </c>
      <c r="AE29" s="13"/>
      <c r="AF29" s="13" t="s">
        <v>70</v>
      </c>
      <c r="AG29" s="13" t="s">
        <v>70</v>
      </c>
      <c r="AH29" s="13"/>
      <c r="AI29" s="13" t="s">
        <v>71</v>
      </c>
    </row>
    <row r="30" spans="1:35" s="1" customFormat="1" ht="13" x14ac:dyDescent="0.3">
      <c r="A30" s="34" t="s">
        <v>919</v>
      </c>
      <c r="B30" s="13">
        <v>73</v>
      </c>
      <c r="C30" s="14">
        <v>38509</v>
      </c>
      <c r="D30" s="14">
        <v>38530.291666666701</v>
      </c>
      <c r="E30" s="13" t="s">
        <v>869</v>
      </c>
      <c r="F30" s="13" t="s">
        <v>73</v>
      </c>
      <c r="G30" s="13" t="s">
        <v>59</v>
      </c>
      <c r="H30" s="13"/>
      <c r="I30" s="13"/>
      <c r="J30" s="13" t="s">
        <v>59</v>
      </c>
      <c r="K30" s="13"/>
      <c r="L30" s="13"/>
      <c r="M30" s="13">
        <v>141.30000000000001</v>
      </c>
      <c r="N30" s="13"/>
      <c r="O30" s="13"/>
      <c r="P30" s="13">
        <v>141.30000000000001</v>
      </c>
      <c r="Q30" s="13"/>
      <c r="R30" s="13"/>
      <c r="S30" s="13"/>
      <c r="T30" s="13"/>
      <c r="U30" s="13"/>
      <c r="V30" s="13" t="s">
        <v>63</v>
      </c>
      <c r="W30" s="13"/>
      <c r="X30" s="13" t="s">
        <v>102</v>
      </c>
      <c r="Y30" s="13" t="s">
        <v>66</v>
      </c>
      <c r="Z30" s="13" t="s">
        <v>103</v>
      </c>
      <c r="AA30" s="13" t="s">
        <v>68</v>
      </c>
      <c r="AB30" s="15" t="s">
        <v>920</v>
      </c>
      <c r="AC30" s="14">
        <v>39447.333333333299</v>
      </c>
      <c r="AD30" s="14">
        <v>41110.291666666701</v>
      </c>
      <c r="AE30" s="13" t="s">
        <v>77</v>
      </c>
      <c r="AF30" s="13" t="s">
        <v>70</v>
      </c>
      <c r="AG30" s="13" t="s">
        <v>70</v>
      </c>
      <c r="AH30" s="13" t="s">
        <v>78</v>
      </c>
      <c r="AI30" s="13" t="s">
        <v>71</v>
      </c>
    </row>
    <row r="31" spans="1:35" s="1" customFormat="1" ht="26" x14ac:dyDescent="0.3">
      <c r="A31" s="34" t="s">
        <v>921</v>
      </c>
      <c r="B31" s="13">
        <v>74</v>
      </c>
      <c r="C31" s="14">
        <v>38545</v>
      </c>
      <c r="D31" s="14">
        <v>38545.291666666701</v>
      </c>
      <c r="E31" s="13" t="s">
        <v>869</v>
      </c>
      <c r="F31" s="13" t="s">
        <v>73</v>
      </c>
      <c r="G31" s="13" t="s">
        <v>59</v>
      </c>
      <c r="H31" s="13"/>
      <c r="I31" s="13"/>
      <c r="J31" s="13" t="s">
        <v>59</v>
      </c>
      <c r="K31" s="13"/>
      <c r="L31" s="13"/>
      <c r="M31" s="13">
        <v>102</v>
      </c>
      <c r="N31" s="13"/>
      <c r="O31" s="13"/>
      <c r="P31" s="13">
        <v>102</v>
      </c>
      <c r="Q31" s="13"/>
      <c r="R31" s="13"/>
      <c r="S31" s="13"/>
      <c r="T31" s="13"/>
      <c r="U31" s="13"/>
      <c r="V31" s="13" t="s">
        <v>63</v>
      </c>
      <c r="W31" s="13"/>
      <c r="X31" s="13" t="s">
        <v>220</v>
      </c>
      <c r="Y31" s="13" t="s">
        <v>66</v>
      </c>
      <c r="Z31" s="13" t="s">
        <v>67</v>
      </c>
      <c r="AA31" s="13" t="s">
        <v>78</v>
      </c>
      <c r="AB31" s="15" t="s">
        <v>922</v>
      </c>
      <c r="AC31" s="14">
        <v>39431.333333333299</v>
      </c>
      <c r="AD31" s="14">
        <v>40500.333333333299</v>
      </c>
      <c r="AE31" s="13" t="s">
        <v>923</v>
      </c>
      <c r="AF31" s="13" t="s">
        <v>70</v>
      </c>
      <c r="AG31" s="13" t="s">
        <v>85</v>
      </c>
      <c r="AH31" s="13" t="s">
        <v>78</v>
      </c>
      <c r="AI31" s="13" t="s">
        <v>71</v>
      </c>
    </row>
    <row r="32" spans="1:35" s="1" customFormat="1" ht="13" x14ac:dyDescent="0.3">
      <c r="A32" s="34" t="s">
        <v>924</v>
      </c>
      <c r="B32" s="13">
        <v>75</v>
      </c>
      <c r="C32" s="14">
        <v>38470</v>
      </c>
      <c r="D32" s="14">
        <v>38548.291666666701</v>
      </c>
      <c r="E32" s="13" t="s">
        <v>869</v>
      </c>
      <c r="F32" s="13" t="s">
        <v>58</v>
      </c>
      <c r="G32" s="13" t="s">
        <v>87</v>
      </c>
      <c r="H32" s="13"/>
      <c r="I32" s="13"/>
      <c r="J32" s="13" t="s">
        <v>925</v>
      </c>
      <c r="K32" s="13"/>
      <c r="L32" s="13"/>
      <c r="M32" s="13">
        <v>10.5</v>
      </c>
      <c r="N32" s="13"/>
      <c r="O32" s="13"/>
      <c r="P32" s="13">
        <v>10.5</v>
      </c>
      <c r="Q32" s="13"/>
      <c r="R32" s="13"/>
      <c r="S32" s="13"/>
      <c r="T32" s="13"/>
      <c r="U32" s="13"/>
      <c r="V32" s="13" t="s">
        <v>63</v>
      </c>
      <c r="W32" s="13"/>
      <c r="X32" s="13" t="s">
        <v>646</v>
      </c>
      <c r="Y32" s="13" t="s">
        <v>66</v>
      </c>
      <c r="Z32" s="13" t="s">
        <v>67</v>
      </c>
      <c r="AA32" s="13"/>
      <c r="AB32" s="15" t="s">
        <v>926</v>
      </c>
      <c r="AC32" s="14">
        <v>38717.333333333299</v>
      </c>
      <c r="AD32" s="14">
        <v>39952.291666666701</v>
      </c>
      <c r="AE32" s="13"/>
      <c r="AF32" s="13" t="s">
        <v>70</v>
      </c>
      <c r="AG32" s="13" t="s">
        <v>70</v>
      </c>
      <c r="AH32" s="13"/>
      <c r="AI32" s="13" t="s">
        <v>71</v>
      </c>
    </row>
    <row r="33" spans="1:35" s="1" customFormat="1" ht="13" x14ac:dyDescent="0.3">
      <c r="A33" s="34" t="s">
        <v>927</v>
      </c>
      <c r="B33" s="13">
        <v>76</v>
      </c>
      <c r="C33" s="14">
        <v>38470</v>
      </c>
      <c r="D33" s="14">
        <v>38548.291666666701</v>
      </c>
      <c r="E33" s="13" t="s">
        <v>869</v>
      </c>
      <c r="F33" s="13" t="s">
        <v>58</v>
      </c>
      <c r="G33" s="13" t="s">
        <v>87</v>
      </c>
      <c r="H33" s="13"/>
      <c r="I33" s="13"/>
      <c r="J33" s="13" t="s">
        <v>925</v>
      </c>
      <c r="K33" s="13"/>
      <c r="L33" s="13"/>
      <c r="M33" s="13">
        <v>10.5</v>
      </c>
      <c r="N33" s="13"/>
      <c r="O33" s="13"/>
      <c r="P33" s="13">
        <v>10.5</v>
      </c>
      <c r="Q33" s="13"/>
      <c r="R33" s="13"/>
      <c r="S33" s="13"/>
      <c r="T33" s="13"/>
      <c r="U33" s="13"/>
      <c r="V33" s="13" t="s">
        <v>63</v>
      </c>
      <c r="W33" s="13"/>
      <c r="X33" s="13" t="s">
        <v>172</v>
      </c>
      <c r="Y33" s="13" t="s">
        <v>66</v>
      </c>
      <c r="Z33" s="13" t="s">
        <v>67</v>
      </c>
      <c r="AA33" s="13"/>
      <c r="AB33" s="15" t="s">
        <v>928</v>
      </c>
      <c r="AC33" s="14">
        <v>38899.291666666701</v>
      </c>
      <c r="AD33" s="14">
        <v>39951.291666666701</v>
      </c>
      <c r="AE33" s="13"/>
      <c r="AF33" s="13" t="s">
        <v>70</v>
      </c>
      <c r="AG33" s="13" t="s">
        <v>70</v>
      </c>
      <c r="AH33" s="13"/>
      <c r="AI33" s="13" t="s">
        <v>71</v>
      </c>
    </row>
    <row r="34" spans="1:35" s="1" customFormat="1" ht="13" x14ac:dyDescent="0.3">
      <c r="A34" s="34" t="s">
        <v>929</v>
      </c>
      <c r="B34" s="13">
        <v>84</v>
      </c>
      <c r="C34" s="14">
        <v>38678</v>
      </c>
      <c r="D34" s="14">
        <v>38687.333333333299</v>
      </c>
      <c r="E34" s="13" t="s">
        <v>869</v>
      </c>
      <c r="F34" s="13" t="s">
        <v>73</v>
      </c>
      <c r="G34" s="13" t="s">
        <v>108</v>
      </c>
      <c r="H34" s="13"/>
      <c r="I34" s="13"/>
      <c r="J34" s="13" t="s">
        <v>109</v>
      </c>
      <c r="K34" s="13"/>
      <c r="L34" s="13"/>
      <c r="M34" s="13">
        <v>100</v>
      </c>
      <c r="N34" s="13"/>
      <c r="O34" s="13"/>
      <c r="P34" s="13">
        <v>100</v>
      </c>
      <c r="Q34" s="13"/>
      <c r="R34" s="13"/>
      <c r="S34" s="13"/>
      <c r="T34" s="13" t="s">
        <v>82</v>
      </c>
      <c r="U34" s="13"/>
      <c r="V34" s="13" t="s">
        <v>63</v>
      </c>
      <c r="W34" s="13"/>
      <c r="X34" s="13" t="s">
        <v>102</v>
      </c>
      <c r="Y34" s="13" t="s">
        <v>66</v>
      </c>
      <c r="Z34" s="13" t="s">
        <v>103</v>
      </c>
      <c r="AA34" s="13" t="s">
        <v>68</v>
      </c>
      <c r="AB34" s="15" t="s">
        <v>920</v>
      </c>
      <c r="AC34" s="14">
        <v>40178.333333333299</v>
      </c>
      <c r="AD34" s="14">
        <v>43778.333333333299</v>
      </c>
      <c r="AE34" s="13" t="s">
        <v>77</v>
      </c>
      <c r="AF34" s="13" t="s">
        <v>70</v>
      </c>
      <c r="AG34" s="13" t="s">
        <v>70</v>
      </c>
      <c r="AH34" s="13" t="s">
        <v>78</v>
      </c>
      <c r="AI34" s="13" t="s">
        <v>71</v>
      </c>
    </row>
    <row r="35" spans="1:35" s="1" customFormat="1" ht="13" x14ac:dyDescent="0.3">
      <c r="A35" s="34" t="s">
        <v>930</v>
      </c>
      <c r="B35" s="13">
        <v>93</v>
      </c>
      <c r="C35" s="14">
        <v>38763</v>
      </c>
      <c r="D35" s="14">
        <v>38777.333333333299</v>
      </c>
      <c r="E35" s="13" t="s">
        <v>869</v>
      </c>
      <c r="F35" s="13" t="s">
        <v>73</v>
      </c>
      <c r="G35" s="13" t="s">
        <v>59</v>
      </c>
      <c r="H35" s="13"/>
      <c r="I35" s="13"/>
      <c r="J35" s="13" t="s">
        <v>59</v>
      </c>
      <c r="K35" s="13"/>
      <c r="L35" s="13"/>
      <c r="M35" s="13">
        <v>220</v>
      </c>
      <c r="N35" s="13"/>
      <c r="O35" s="13"/>
      <c r="P35" s="13">
        <v>220</v>
      </c>
      <c r="Q35" s="13"/>
      <c r="R35" s="13"/>
      <c r="S35" s="13"/>
      <c r="T35" s="13" t="s">
        <v>82</v>
      </c>
      <c r="U35" s="13"/>
      <c r="V35" s="13" t="s">
        <v>63</v>
      </c>
      <c r="W35" s="13"/>
      <c r="X35" s="13" t="s">
        <v>102</v>
      </c>
      <c r="Y35" s="13" t="s">
        <v>66</v>
      </c>
      <c r="Z35" s="13" t="s">
        <v>103</v>
      </c>
      <c r="AA35" s="13" t="s">
        <v>68</v>
      </c>
      <c r="AB35" s="15" t="s">
        <v>931</v>
      </c>
      <c r="AC35" s="14">
        <v>39813.333333333299</v>
      </c>
      <c r="AD35" s="14">
        <v>44312.291666666701</v>
      </c>
      <c r="AE35" s="13" t="s">
        <v>77</v>
      </c>
      <c r="AF35" s="13" t="s">
        <v>70</v>
      </c>
      <c r="AG35" s="13" t="s">
        <v>70</v>
      </c>
      <c r="AH35" s="13" t="s">
        <v>78</v>
      </c>
      <c r="AI35" s="13" t="s">
        <v>71</v>
      </c>
    </row>
    <row r="36" spans="1:35" s="1" customFormat="1" ht="13" x14ac:dyDescent="0.3">
      <c r="A36" s="34" t="s">
        <v>932</v>
      </c>
      <c r="B36" s="13">
        <v>95</v>
      </c>
      <c r="C36" s="14">
        <v>38758</v>
      </c>
      <c r="D36" s="14">
        <v>38777.333333333299</v>
      </c>
      <c r="E36" s="13" t="s">
        <v>869</v>
      </c>
      <c r="F36" s="13" t="s">
        <v>73</v>
      </c>
      <c r="G36" s="13" t="s">
        <v>59</v>
      </c>
      <c r="H36" s="13"/>
      <c r="I36" s="13"/>
      <c r="J36" s="13" t="s">
        <v>59</v>
      </c>
      <c r="K36" s="13"/>
      <c r="L36" s="13"/>
      <c r="M36" s="13">
        <v>550</v>
      </c>
      <c r="N36" s="13"/>
      <c r="O36" s="13"/>
      <c r="P36" s="13">
        <v>550</v>
      </c>
      <c r="Q36" s="13"/>
      <c r="R36" s="13"/>
      <c r="S36" s="13"/>
      <c r="T36" s="13"/>
      <c r="U36" s="13"/>
      <c r="V36" s="13" t="s">
        <v>63</v>
      </c>
      <c r="W36" s="13"/>
      <c r="X36" s="13" t="s">
        <v>102</v>
      </c>
      <c r="Y36" s="13" t="s">
        <v>66</v>
      </c>
      <c r="Z36" s="13" t="s">
        <v>103</v>
      </c>
      <c r="AA36" s="13" t="s">
        <v>68</v>
      </c>
      <c r="AB36" s="15" t="s">
        <v>931</v>
      </c>
      <c r="AC36" s="14">
        <v>40178.333333333299</v>
      </c>
      <c r="AD36" s="14">
        <v>40953.333333333299</v>
      </c>
      <c r="AE36" s="13" t="s">
        <v>77</v>
      </c>
      <c r="AF36" s="13" t="s">
        <v>70</v>
      </c>
      <c r="AG36" s="13" t="s">
        <v>70</v>
      </c>
      <c r="AH36" s="13" t="s">
        <v>78</v>
      </c>
      <c r="AI36" s="13" t="s">
        <v>71</v>
      </c>
    </row>
    <row r="37" spans="1:35" s="1" customFormat="1" ht="26" x14ac:dyDescent="0.3">
      <c r="A37" s="34" t="s">
        <v>933</v>
      </c>
      <c r="B37" s="13">
        <v>98</v>
      </c>
      <c r="C37" s="14">
        <v>38785</v>
      </c>
      <c r="D37" s="14">
        <v>38785.333333333299</v>
      </c>
      <c r="E37" s="13" t="s">
        <v>869</v>
      </c>
      <c r="F37" s="13" t="s">
        <v>116</v>
      </c>
      <c r="G37" s="13" t="s">
        <v>87</v>
      </c>
      <c r="H37" s="13"/>
      <c r="I37" s="13"/>
      <c r="J37" s="13" t="s">
        <v>934</v>
      </c>
      <c r="K37" s="13"/>
      <c r="L37" s="13"/>
      <c r="M37" s="13">
        <v>37</v>
      </c>
      <c r="N37" s="13"/>
      <c r="O37" s="13"/>
      <c r="P37" s="13">
        <v>37</v>
      </c>
      <c r="Q37" s="13"/>
      <c r="R37" s="13"/>
      <c r="S37" s="13"/>
      <c r="T37" s="13" t="s">
        <v>82</v>
      </c>
      <c r="U37" s="13"/>
      <c r="V37" s="13" t="s">
        <v>63</v>
      </c>
      <c r="W37" s="13"/>
      <c r="X37" s="13" t="s">
        <v>339</v>
      </c>
      <c r="Y37" s="13" t="s">
        <v>66</v>
      </c>
      <c r="Z37" s="13" t="s">
        <v>67</v>
      </c>
      <c r="AA37" s="13"/>
      <c r="AB37" s="15" t="s">
        <v>935</v>
      </c>
      <c r="AC37" s="14">
        <v>38694.333333333299</v>
      </c>
      <c r="AD37" s="14">
        <v>38717.333333333299</v>
      </c>
      <c r="AE37" s="13" t="s">
        <v>117</v>
      </c>
      <c r="AF37" s="13" t="s">
        <v>70</v>
      </c>
      <c r="AG37" s="13" t="s">
        <v>78</v>
      </c>
      <c r="AH37" s="13" t="s">
        <v>117</v>
      </c>
      <c r="AI37" s="13"/>
    </row>
    <row r="38" spans="1:35" s="1" customFormat="1" ht="26" x14ac:dyDescent="0.3">
      <c r="A38" s="34" t="s">
        <v>936</v>
      </c>
      <c r="B38" s="13">
        <v>99</v>
      </c>
      <c r="C38" s="14">
        <v>38805</v>
      </c>
      <c r="D38" s="14">
        <v>38805.333333333299</v>
      </c>
      <c r="E38" s="13" t="s">
        <v>869</v>
      </c>
      <c r="F38" s="13" t="s">
        <v>73</v>
      </c>
      <c r="G38" s="13" t="s">
        <v>87</v>
      </c>
      <c r="H38" s="13"/>
      <c r="I38" s="13"/>
      <c r="J38" s="13" t="s">
        <v>81</v>
      </c>
      <c r="K38" s="13"/>
      <c r="L38" s="13"/>
      <c r="M38" s="13">
        <v>45</v>
      </c>
      <c r="N38" s="13"/>
      <c r="O38" s="13"/>
      <c r="P38" s="13">
        <v>45</v>
      </c>
      <c r="Q38" s="13"/>
      <c r="R38" s="13"/>
      <c r="S38" s="13"/>
      <c r="T38" s="13"/>
      <c r="U38" s="13"/>
      <c r="V38" s="13" t="s">
        <v>63</v>
      </c>
      <c r="W38" s="13"/>
      <c r="X38" s="13" t="s">
        <v>339</v>
      </c>
      <c r="Y38" s="13" t="s">
        <v>66</v>
      </c>
      <c r="Z38" s="13" t="s">
        <v>67</v>
      </c>
      <c r="AA38" s="13"/>
      <c r="AB38" s="15" t="s">
        <v>937</v>
      </c>
      <c r="AC38" s="14">
        <v>38876.291666666701</v>
      </c>
      <c r="AD38" s="14">
        <v>38875.291666666701</v>
      </c>
      <c r="AE38" s="13" t="s">
        <v>78</v>
      </c>
      <c r="AF38" s="13" t="s">
        <v>78</v>
      </c>
      <c r="AG38" s="13" t="s">
        <v>78</v>
      </c>
      <c r="AH38" s="13" t="s">
        <v>78</v>
      </c>
      <c r="AI38" s="13"/>
    </row>
    <row r="39" spans="1:35" s="1" customFormat="1" ht="13" x14ac:dyDescent="0.3">
      <c r="A39" s="34" t="s">
        <v>938</v>
      </c>
      <c r="B39" s="13">
        <v>108</v>
      </c>
      <c r="C39" s="14">
        <v>38877</v>
      </c>
      <c r="D39" s="14">
        <v>38877.291666666701</v>
      </c>
      <c r="E39" s="13" t="s">
        <v>869</v>
      </c>
      <c r="F39" s="13" t="s">
        <v>73</v>
      </c>
      <c r="G39" s="13" t="s">
        <v>59</v>
      </c>
      <c r="H39" s="13"/>
      <c r="I39" s="13"/>
      <c r="J39" s="13" t="s">
        <v>59</v>
      </c>
      <c r="K39" s="13"/>
      <c r="L39" s="13"/>
      <c r="M39" s="13">
        <v>128</v>
      </c>
      <c r="N39" s="13"/>
      <c r="O39" s="13"/>
      <c r="P39" s="13">
        <v>128</v>
      </c>
      <c r="Q39" s="13"/>
      <c r="R39" s="13"/>
      <c r="S39" s="13"/>
      <c r="T39" s="13"/>
      <c r="U39" s="13"/>
      <c r="V39" s="13" t="s">
        <v>63</v>
      </c>
      <c r="W39" s="13"/>
      <c r="X39" s="13" t="s">
        <v>65</v>
      </c>
      <c r="Y39" s="13" t="s">
        <v>66</v>
      </c>
      <c r="Z39" s="13" t="s">
        <v>67</v>
      </c>
      <c r="AA39" s="13"/>
      <c r="AB39" s="15" t="s">
        <v>939</v>
      </c>
      <c r="AC39" s="14">
        <v>40603.333333333299</v>
      </c>
      <c r="AD39" s="14">
        <v>40972.333333333299</v>
      </c>
      <c r="AE39" s="13" t="s">
        <v>923</v>
      </c>
      <c r="AF39" s="13" t="s">
        <v>70</v>
      </c>
      <c r="AG39" s="13" t="s">
        <v>70</v>
      </c>
      <c r="AH39" s="13" t="s">
        <v>70</v>
      </c>
      <c r="AI39" s="13" t="s">
        <v>71</v>
      </c>
    </row>
    <row r="40" spans="1:35" s="1" customFormat="1" ht="13" x14ac:dyDescent="0.3">
      <c r="A40" s="34" t="s">
        <v>940</v>
      </c>
      <c r="B40" s="13">
        <v>119</v>
      </c>
      <c r="C40" s="14">
        <v>38937</v>
      </c>
      <c r="D40" s="14">
        <v>38937.291666666701</v>
      </c>
      <c r="E40" s="13" t="s">
        <v>869</v>
      </c>
      <c r="F40" s="13" t="s">
        <v>73</v>
      </c>
      <c r="G40" s="13" t="s">
        <v>59</v>
      </c>
      <c r="H40" s="13"/>
      <c r="I40" s="13"/>
      <c r="J40" s="13" t="s">
        <v>59</v>
      </c>
      <c r="K40" s="13"/>
      <c r="L40" s="13"/>
      <c r="M40" s="13">
        <v>500</v>
      </c>
      <c r="N40" s="13"/>
      <c r="O40" s="13"/>
      <c r="P40" s="13">
        <v>500</v>
      </c>
      <c r="Q40" s="13"/>
      <c r="R40" s="13"/>
      <c r="S40" s="13"/>
      <c r="T40" s="13" t="s">
        <v>82</v>
      </c>
      <c r="U40" s="13"/>
      <c r="V40" s="13" t="s">
        <v>63</v>
      </c>
      <c r="W40" s="13"/>
      <c r="X40" s="13" t="s">
        <v>102</v>
      </c>
      <c r="Y40" s="13" t="s">
        <v>66</v>
      </c>
      <c r="Z40" s="13" t="s">
        <v>103</v>
      </c>
      <c r="AA40" s="13" t="s">
        <v>68</v>
      </c>
      <c r="AB40" s="15" t="s">
        <v>941</v>
      </c>
      <c r="AC40" s="14">
        <v>41639.333333333299</v>
      </c>
      <c r="AD40" s="14">
        <v>44312.291666666701</v>
      </c>
      <c r="AE40" s="13" t="s">
        <v>923</v>
      </c>
      <c r="AF40" s="13" t="s">
        <v>70</v>
      </c>
      <c r="AG40" s="13" t="s">
        <v>70</v>
      </c>
      <c r="AH40" s="13" t="s">
        <v>78</v>
      </c>
      <c r="AI40" s="13" t="s">
        <v>71</v>
      </c>
    </row>
    <row r="41" spans="1:35" s="1" customFormat="1" ht="13" x14ac:dyDescent="0.3">
      <c r="A41" s="34" t="s">
        <v>942</v>
      </c>
      <c r="B41" s="13">
        <v>121</v>
      </c>
      <c r="C41" s="14">
        <v>38945</v>
      </c>
      <c r="D41" s="14">
        <v>38946.291666666701</v>
      </c>
      <c r="E41" s="13" t="s">
        <v>869</v>
      </c>
      <c r="F41" s="13" t="s">
        <v>73</v>
      </c>
      <c r="G41" s="13" t="s">
        <v>80</v>
      </c>
      <c r="H41" s="13"/>
      <c r="I41" s="13"/>
      <c r="J41" s="13" t="s">
        <v>81</v>
      </c>
      <c r="K41" s="13"/>
      <c r="L41" s="13"/>
      <c r="M41" s="13">
        <v>49</v>
      </c>
      <c r="N41" s="13"/>
      <c r="O41" s="13"/>
      <c r="P41" s="13">
        <v>49</v>
      </c>
      <c r="Q41" s="13"/>
      <c r="R41" s="13"/>
      <c r="S41" s="13"/>
      <c r="T41" s="13"/>
      <c r="U41" s="13"/>
      <c r="V41" s="13" t="s">
        <v>63</v>
      </c>
      <c r="W41" s="13"/>
      <c r="X41" s="13" t="s">
        <v>74</v>
      </c>
      <c r="Y41" s="13" t="s">
        <v>66</v>
      </c>
      <c r="Z41" s="13" t="s">
        <v>75</v>
      </c>
      <c r="AA41" s="13"/>
      <c r="AB41" s="15" t="s">
        <v>943</v>
      </c>
      <c r="AC41" s="14">
        <v>39903.291666666701</v>
      </c>
      <c r="AD41" s="14">
        <v>40032.291666666701</v>
      </c>
      <c r="AE41" s="13" t="s">
        <v>77</v>
      </c>
      <c r="AF41" s="13" t="s">
        <v>70</v>
      </c>
      <c r="AG41" s="13" t="s">
        <v>70</v>
      </c>
      <c r="AH41" s="13" t="s">
        <v>78</v>
      </c>
      <c r="AI41" s="13" t="s">
        <v>71</v>
      </c>
    </row>
    <row r="42" spans="1:35" s="1" customFormat="1" ht="13" x14ac:dyDescent="0.3">
      <c r="A42" s="34" t="s">
        <v>944</v>
      </c>
      <c r="B42" s="13">
        <v>125</v>
      </c>
      <c r="C42" s="14">
        <v>38951</v>
      </c>
      <c r="D42" s="14">
        <v>38951.291666666701</v>
      </c>
      <c r="E42" s="13" t="s">
        <v>869</v>
      </c>
      <c r="F42" s="13" t="s">
        <v>73</v>
      </c>
      <c r="G42" s="13" t="s">
        <v>87</v>
      </c>
      <c r="H42" s="13"/>
      <c r="I42" s="13"/>
      <c r="J42" s="13" t="s">
        <v>109</v>
      </c>
      <c r="K42" s="13"/>
      <c r="L42" s="13"/>
      <c r="M42" s="13">
        <v>250</v>
      </c>
      <c r="N42" s="13"/>
      <c r="O42" s="13"/>
      <c r="P42" s="13">
        <v>250</v>
      </c>
      <c r="Q42" s="13"/>
      <c r="R42" s="13"/>
      <c r="S42" s="13"/>
      <c r="T42" s="13" t="s">
        <v>82</v>
      </c>
      <c r="U42" s="13"/>
      <c r="V42" s="13" t="s">
        <v>63</v>
      </c>
      <c r="W42" s="13"/>
      <c r="X42" s="13" t="s">
        <v>179</v>
      </c>
      <c r="Y42" s="13" t="s">
        <v>66</v>
      </c>
      <c r="Z42" s="13" t="s">
        <v>103</v>
      </c>
      <c r="AA42" s="13" t="s">
        <v>180</v>
      </c>
      <c r="AB42" s="15" t="s">
        <v>945</v>
      </c>
      <c r="AC42" s="14">
        <v>40391.291666666701</v>
      </c>
      <c r="AD42" s="14">
        <v>41977.333333333299</v>
      </c>
      <c r="AE42" s="13" t="s">
        <v>923</v>
      </c>
      <c r="AF42" s="13" t="s">
        <v>70</v>
      </c>
      <c r="AG42" s="13" t="s">
        <v>70</v>
      </c>
      <c r="AH42" s="13" t="s">
        <v>70</v>
      </c>
      <c r="AI42" s="13" t="s">
        <v>71</v>
      </c>
    </row>
    <row r="43" spans="1:35" s="1" customFormat="1" ht="39" x14ac:dyDescent="0.3">
      <c r="A43" s="34" t="s">
        <v>946</v>
      </c>
      <c r="B43" s="13">
        <v>131</v>
      </c>
      <c r="C43" s="14">
        <v>38985</v>
      </c>
      <c r="D43" s="14">
        <v>38985.291666666701</v>
      </c>
      <c r="E43" s="13" t="s">
        <v>869</v>
      </c>
      <c r="F43" s="13" t="s">
        <v>73</v>
      </c>
      <c r="G43" s="13" t="s">
        <v>87</v>
      </c>
      <c r="H43" s="13"/>
      <c r="I43" s="13"/>
      <c r="J43" s="13" t="s">
        <v>109</v>
      </c>
      <c r="K43" s="13"/>
      <c r="L43" s="13"/>
      <c r="M43" s="13">
        <v>132</v>
      </c>
      <c r="N43" s="13"/>
      <c r="O43" s="13"/>
      <c r="P43" s="13">
        <v>132</v>
      </c>
      <c r="Q43" s="13"/>
      <c r="R43" s="13"/>
      <c r="S43" s="13"/>
      <c r="T43" s="13"/>
      <c r="U43" s="13"/>
      <c r="V43" s="13" t="s">
        <v>63</v>
      </c>
      <c r="W43" s="13"/>
      <c r="X43" s="13" t="s">
        <v>179</v>
      </c>
      <c r="Y43" s="13" t="s">
        <v>66</v>
      </c>
      <c r="Z43" s="13" t="s">
        <v>103</v>
      </c>
      <c r="AA43" s="13" t="s">
        <v>180</v>
      </c>
      <c r="AB43" s="15" t="s">
        <v>947</v>
      </c>
      <c r="AC43" s="14">
        <v>40359.291666666701</v>
      </c>
      <c r="AD43" s="14">
        <v>41638.333333333299</v>
      </c>
      <c r="AE43" s="13" t="s">
        <v>923</v>
      </c>
      <c r="AF43" s="13" t="s">
        <v>70</v>
      </c>
      <c r="AG43" s="13" t="s">
        <v>70</v>
      </c>
      <c r="AH43" s="13" t="s">
        <v>78</v>
      </c>
      <c r="AI43" s="13" t="s">
        <v>71</v>
      </c>
    </row>
    <row r="44" spans="1:35" s="1" customFormat="1" ht="13" x14ac:dyDescent="0.3">
      <c r="A44" s="34" t="s">
        <v>948</v>
      </c>
      <c r="B44" s="13">
        <v>132</v>
      </c>
      <c r="C44" s="14">
        <v>38987</v>
      </c>
      <c r="D44" s="14">
        <v>38987.291666666701</v>
      </c>
      <c r="E44" s="13" t="s">
        <v>869</v>
      </c>
      <c r="F44" s="13" t="s">
        <v>73</v>
      </c>
      <c r="G44" s="13" t="s">
        <v>59</v>
      </c>
      <c r="H44" s="13"/>
      <c r="I44" s="13"/>
      <c r="J44" s="13" t="s">
        <v>59</v>
      </c>
      <c r="K44" s="13"/>
      <c r="L44" s="13"/>
      <c r="M44" s="13">
        <v>162</v>
      </c>
      <c r="N44" s="13"/>
      <c r="O44" s="13"/>
      <c r="P44" s="13">
        <v>162</v>
      </c>
      <c r="Q44" s="13"/>
      <c r="R44" s="13"/>
      <c r="S44" s="13"/>
      <c r="T44" s="13" t="s">
        <v>82</v>
      </c>
      <c r="U44" s="13"/>
      <c r="V44" s="13" t="s">
        <v>63</v>
      </c>
      <c r="W44" s="13"/>
      <c r="X44" s="13" t="s">
        <v>102</v>
      </c>
      <c r="Y44" s="13" t="s">
        <v>66</v>
      </c>
      <c r="Z44" s="13" t="s">
        <v>103</v>
      </c>
      <c r="AA44" s="13" t="s">
        <v>68</v>
      </c>
      <c r="AB44" s="15" t="s">
        <v>949</v>
      </c>
      <c r="AC44" s="14">
        <v>40543.333333333299</v>
      </c>
      <c r="AD44" s="14">
        <v>41250.333333333299</v>
      </c>
      <c r="AE44" s="13" t="s">
        <v>923</v>
      </c>
      <c r="AF44" s="13" t="s">
        <v>70</v>
      </c>
      <c r="AG44" s="13" t="s">
        <v>70</v>
      </c>
      <c r="AH44" s="13" t="s">
        <v>70</v>
      </c>
      <c r="AI44" s="13" t="s">
        <v>71</v>
      </c>
    </row>
    <row r="45" spans="1:35" s="1" customFormat="1" ht="13" x14ac:dyDescent="0.3">
      <c r="A45" s="34" t="s">
        <v>950</v>
      </c>
      <c r="B45" s="13">
        <v>137</v>
      </c>
      <c r="C45" s="14">
        <v>39006</v>
      </c>
      <c r="D45" s="14">
        <v>39007.291666666701</v>
      </c>
      <c r="E45" s="13" t="s">
        <v>869</v>
      </c>
      <c r="F45" s="13" t="s">
        <v>73</v>
      </c>
      <c r="G45" s="13" t="s">
        <v>128</v>
      </c>
      <c r="H45" s="13"/>
      <c r="I45" s="13"/>
      <c r="J45" s="13" t="s">
        <v>81</v>
      </c>
      <c r="K45" s="13"/>
      <c r="L45" s="13"/>
      <c r="M45" s="13">
        <v>211</v>
      </c>
      <c r="N45" s="13"/>
      <c r="O45" s="13"/>
      <c r="P45" s="13">
        <v>211</v>
      </c>
      <c r="Q45" s="13"/>
      <c r="R45" s="13"/>
      <c r="S45" s="13"/>
      <c r="T45" s="13"/>
      <c r="U45" s="13"/>
      <c r="V45" s="13" t="s">
        <v>63</v>
      </c>
      <c r="W45" s="13"/>
      <c r="X45" s="13" t="s">
        <v>74</v>
      </c>
      <c r="Y45" s="13" t="s">
        <v>66</v>
      </c>
      <c r="Z45" s="13" t="s">
        <v>75</v>
      </c>
      <c r="AA45" s="13"/>
      <c r="AB45" s="15" t="s">
        <v>951</v>
      </c>
      <c r="AC45" s="14">
        <v>42948.291666666701</v>
      </c>
      <c r="AD45" s="14">
        <v>43423.333333333299</v>
      </c>
      <c r="AE45" s="13" t="s">
        <v>77</v>
      </c>
      <c r="AF45" s="13" t="s">
        <v>70</v>
      </c>
      <c r="AG45" s="13" t="s">
        <v>70</v>
      </c>
      <c r="AH45" s="13" t="s">
        <v>78</v>
      </c>
      <c r="AI45" s="13" t="s">
        <v>71</v>
      </c>
    </row>
    <row r="46" spans="1:35" s="1" customFormat="1" ht="13" x14ac:dyDescent="0.3">
      <c r="A46" s="34" t="s">
        <v>952</v>
      </c>
      <c r="B46" s="13">
        <v>146</v>
      </c>
      <c r="C46" s="14">
        <v>39037</v>
      </c>
      <c r="D46" s="14">
        <v>39037.333333333299</v>
      </c>
      <c r="E46" s="13" t="s">
        <v>869</v>
      </c>
      <c r="F46" s="13" t="s">
        <v>73</v>
      </c>
      <c r="G46" s="13" t="s">
        <v>108</v>
      </c>
      <c r="H46" s="13" t="s">
        <v>60</v>
      </c>
      <c r="I46" s="13"/>
      <c r="J46" s="13" t="s">
        <v>109</v>
      </c>
      <c r="K46" s="13" t="s">
        <v>61</v>
      </c>
      <c r="L46" s="13"/>
      <c r="M46" s="13">
        <v>250</v>
      </c>
      <c r="N46" s="13">
        <v>230</v>
      </c>
      <c r="O46" s="13"/>
      <c r="P46" s="13">
        <v>250</v>
      </c>
      <c r="Q46" s="13"/>
      <c r="R46" s="13"/>
      <c r="S46" s="13"/>
      <c r="T46" s="13" t="s">
        <v>62</v>
      </c>
      <c r="U46" s="13">
        <v>65</v>
      </c>
      <c r="V46" s="13" t="s">
        <v>63</v>
      </c>
      <c r="W46" s="13"/>
      <c r="X46" s="13" t="s">
        <v>92</v>
      </c>
      <c r="Y46" s="13" t="s">
        <v>66</v>
      </c>
      <c r="Z46" s="13" t="s">
        <v>103</v>
      </c>
      <c r="AA46" s="13" t="s">
        <v>113</v>
      </c>
      <c r="AB46" s="15" t="s">
        <v>310</v>
      </c>
      <c r="AC46" s="14">
        <v>39783.333333333299</v>
      </c>
      <c r="AD46" s="14"/>
      <c r="AE46" s="13" t="s">
        <v>923</v>
      </c>
      <c r="AF46" s="13" t="s">
        <v>70</v>
      </c>
      <c r="AG46" s="13" t="s">
        <v>70</v>
      </c>
      <c r="AH46" s="13" t="s">
        <v>78</v>
      </c>
      <c r="AI46" s="13" t="s">
        <v>71</v>
      </c>
    </row>
    <row r="47" spans="1:35" s="1" customFormat="1" ht="13" x14ac:dyDescent="0.3">
      <c r="A47" s="34" t="s">
        <v>953</v>
      </c>
      <c r="B47" s="13">
        <v>147</v>
      </c>
      <c r="C47" s="14">
        <v>39037</v>
      </c>
      <c r="D47" s="14">
        <v>39037.333333333299</v>
      </c>
      <c r="E47" s="13" t="s">
        <v>869</v>
      </c>
      <c r="F47" s="13" t="s">
        <v>73</v>
      </c>
      <c r="G47" s="13" t="s">
        <v>108</v>
      </c>
      <c r="H47" s="13" t="s">
        <v>60</v>
      </c>
      <c r="I47" s="13"/>
      <c r="J47" s="13" t="s">
        <v>109</v>
      </c>
      <c r="K47" s="13" t="s">
        <v>61</v>
      </c>
      <c r="L47" s="13"/>
      <c r="M47" s="13">
        <v>300</v>
      </c>
      <c r="N47" s="13">
        <v>230</v>
      </c>
      <c r="O47" s="13"/>
      <c r="P47" s="13">
        <v>300</v>
      </c>
      <c r="Q47" s="13"/>
      <c r="R47" s="13"/>
      <c r="S47" s="13"/>
      <c r="T47" s="13" t="s">
        <v>62</v>
      </c>
      <c r="U47" s="13">
        <v>65</v>
      </c>
      <c r="V47" s="13" t="s">
        <v>63</v>
      </c>
      <c r="W47" s="13"/>
      <c r="X47" s="13" t="s">
        <v>92</v>
      </c>
      <c r="Y47" s="13" t="s">
        <v>66</v>
      </c>
      <c r="Z47" s="13" t="s">
        <v>103</v>
      </c>
      <c r="AA47" s="13" t="s">
        <v>113</v>
      </c>
      <c r="AB47" s="15" t="s">
        <v>310</v>
      </c>
      <c r="AC47" s="14">
        <v>40210.333333333299</v>
      </c>
      <c r="AD47" s="14"/>
      <c r="AE47" s="13" t="s">
        <v>923</v>
      </c>
      <c r="AF47" s="13" t="s">
        <v>70</v>
      </c>
      <c r="AG47" s="13" t="s">
        <v>70</v>
      </c>
      <c r="AH47" s="13" t="s">
        <v>78</v>
      </c>
      <c r="AI47" s="13" t="s">
        <v>71</v>
      </c>
    </row>
    <row r="48" spans="1:35" s="1" customFormat="1" ht="13" x14ac:dyDescent="0.3">
      <c r="A48" s="34" t="s">
        <v>954</v>
      </c>
      <c r="B48" s="13" t="s">
        <v>955</v>
      </c>
      <c r="C48" s="14">
        <v>39057</v>
      </c>
      <c r="D48" s="14">
        <v>39073.333333333299</v>
      </c>
      <c r="E48" s="13" t="s">
        <v>869</v>
      </c>
      <c r="F48" s="13" t="s">
        <v>73</v>
      </c>
      <c r="G48" s="13" t="s">
        <v>59</v>
      </c>
      <c r="H48" s="13"/>
      <c r="I48" s="13"/>
      <c r="J48" s="13" t="s">
        <v>59</v>
      </c>
      <c r="K48" s="13"/>
      <c r="L48" s="13"/>
      <c r="M48" s="13">
        <v>256</v>
      </c>
      <c r="N48" s="13"/>
      <c r="O48" s="13"/>
      <c r="P48" s="13">
        <v>256</v>
      </c>
      <c r="Q48" s="13"/>
      <c r="R48" s="13"/>
      <c r="S48" s="13"/>
      <c r="T48" s="13" t="s">
        <v>82</v>
      </c>
      <c r="U48" s="13"/>
      <c r="V48" s="13" t="s">
        <v>63</v>
      </c>
      <c r="W48" s="13"/>
      <c r="X48" s="13" t="s">
        <v>836</v>
      </c>
      <c r="Y48" s="13" t="s">
        <v>444</v>
      </c>
      <c r="Z48" s="13" t="s">
        <v>75</v>
      </c>
      <c r="AA48" s="13"/>
      <c r="AB48" s="15" t="s">
        <v>445</v>
      </c>
      <c r="AC48" s="14">
        <v>39965.291666666701</v>
      </c>
      <c r="AD48" s="14">
        <v>44574.333333333299</v>
      </c>
      <c r="AE48" s="13" t="s">
        <v>923</v>
      </c>
      <c r="AF48" s="13" t="s">
        <v>70</v>
      </c>
      <c r="AG48" s="13" t="s">
        <v>70</v>
      </c>
      <c r="AH48" s="13" t="s">
        <v>78</v>
      </c>
      <c r="AI48" s="13" t="s">
        <v>71</v>
      </c>
    </row>
    <row r="49" spans="1:35" s="1" customFormat="1" ht="39" x14ac:dyDescent="0.3">
      <c r="A49" s="34" t="s">
        <v>956</v>
      </c>
      <c r="B49" s="13">
        <v>162</v>
      </c>
      <c r="C49" s="14">
        <v>39087</v>
      </c>
      <c r="D49" s="14">
        <v>39087.333333333299</v>
      </c>
      <c r="E49" s="13" t="s">
        <v>869</v>
      </c>
      <c r="F49" s="13" t="s">
        <v>73</v>
      </c>
      <c r="G49" s="13" t="s">
        <v>87</v>
      </c>
      <c r="H49" s="13"/>
      <c r="I49" s="13"/>
      <c r="J49" s="13" t="s">
        <v>109</v>
      </c>
      <c r="K49" s="13"/>
      <c r="L49" s="13"/>
      <c r="M49" s="13">
        <v>126</v>
      </c>
      <c r="N49" s="13"/>
      <c r="O49" s="13"/>
      <c r="P49" s="13">
        <v>126</v>
      </c>
      <c r="Q49" s="13"/>
      <c r="R49" s="13"/>
      <c r="S49" s="13"/>
      <c r="T49" s="13"/>
      <c r="U49" s="13"/>
      <c r="V49" s="13" t="s">
        <v>63</v>
      </c>
      <c r="W49" s="13"/>
      <c r="X49" s="13" t="s">
        <v>179</v>
      </c>
      <c r="Y49" s="13" t="s">
        <v>66</v>
      </c>
      <c r="Z49" s="13" t="s">
        <v>103</v>
      </c>
      <c r="AA49" s="13" t="s">
        <v>180</v>
      </c>
      <c r="AB49" s="15" t="s">
        <v>947</v>
      </c>
      <c r="AC49" s="14">
        <v>40359.291666666701</v>
      </c>
      <c r="AD49" s="14">
        <v>41638.333333333299</v>
      </c>
      <c r="AE49" s="13" t="s">
        <v>77</v>
      </c>
      <c r="AF49" s="13" t="s">
        <v>70</v>
      </c>
      <c r="AG49" s="13" t="s">
        <v>70</v>
      </c>
      <c r="AH49" s="13" t="s">
        <v>78</v>
      </c>
      <c r="AI49" s="13" t="s">
        <v>71</v>
      </c>
    </row>
    <row r="50" spans="1:35" s="1" customFormat="1" ht="26" x14ac:dyDescent="0.3">
      <c r="A50" s="34" t="s">
        <v>957</v>
      </c>
      <c r="B50" s="13">
        <v>163</v>
      </c>
      <c r="C50" s="14">
        <v>39091</v>
      </c>
      <c r="D50" s="14">
        <v>39091.333333333299</v>
      </c>
      <c r="E50" s="13" t="s">
        <v>869</v>
      </c>
      <c r="F50" s="13" t="s">
        <v>116</v>
      </c>
      <c r="G50" s="13" t="s">
        <v>108</v>
      </c>
      <c r="H50" s="13"/>
      <c r="I50" s="13"/>
      <c r="J50" s="13" t="s">
        <v>109</v>
      </c>
      <c r="K50" s="13"/>
      <c r="L50" s="13"/>
      <c r="M50" s="13">
        <v>300</v>
      </c>
      <c r="N50" s="13"/>
      <c r="O50" s="13"/>
      <c r="P50" s="13">
        <v>300</v>
      </c>
      <c r="Q50" s="13"/>
      <c r="R50" s="13"/>
      <c r="S50" s="13"/>
      <c r="T50" s="13" t="s">
        <v>82</v>
      </c>
      <c r="U50" s="13"/>
      <c r="V50" s="13" t="s">
        <v>63</v>
      </c>
      <c r="W50" s="13"/>
      <c r="X50" s="13" t="s">
        <v>179</v>
      </c>
      <c r="Y50" s="13" t="s">
        <v>66</v>
      </c>
      <c r="Z50" s="13" t="s">
        <v>103</v>
      </c>
      <c r="AA50" s="13" t="s">
        <v>134</v>
      </c>
      <c r="AB50" s="15" t="s">
        <v>958</v>
      </c>
      <c r="AC50" s="14">
        <v>40543.333333333299</v>
      </c>
      <c r="AD50" s="14">
        <v>42612.291666666701</v>
      </c>
      <c r="AE50" s="13" t="s">
        <v>117</v>
      </c>
      <c r="AF50" s="13" t="s">
        <v>70</v>
      </c>
      <c r="AG50" s="13" t="s">
        <v>70</v>
      </c>
      <c r="AH50" s="13" t="s">
        <v>117</v>
      </c>
      <c r="AI50" s="13" t="s">
        <v>71</v>
      </c>
    </row>
    <row r="51" spans="1:35" s="1" customFormat="1" ht="13" x14ac:dyDescent="0.3">
      <c r="A51" s="34" t="s">
        <v>959</v>
      </c>
      <c r="B51" s="13">
        <v>166</v>
      </c>
      <c r="C51" s="14">
        <v>39105</v>
      </c>
      <c r="D51" s="14">
        <v>39105.333333333299</v>
      </c>
      <c r="E51" s="13" t="s">
        <v>869</v>
      </c>
      <c r="F51" s="13" t="s">
        <v>73</v>
      </c>
      <c r="G51" s="13" t="s">
        <v>108</v>
      </c>
      <c r="H51" s="13"/>
      <c r="I51" s="13"/>
      <c r="J51" s="13" t="s">
        <v>109</v>
      </c>
      <c r="K51" s="13"/>
      <c r="L51" s="13"/>
      <c r="M51" s="13">
        <v>210</v>
      </c>
      <c r="N51" s="13"/>
      <c r="O51" s="13"/>
      <c r="P51" s="13">
        <v>210</v>
      </c>
      <c r="Q51" s="13"/>
      <c r="R51" s="13"/>
      <c r="S51" s="13"/>
      <c r="T51" s="13"/>
      <c r="U51" s="13"/>
      <c r="V51" s="13" t="s">
        <v>63</v>
      </c>
      <c r="W51" s="13"/>
      <c r="X51" s="13" t="s">
        <v>339</v>
      </c>
      <c r="Y51" s="13" t="s">
        <v>66</v>
      </c>
      <c r="Z51" s="13" t="s">
        <v>67</v>
      </c>
      <c r="AA51" s="13"/>
      <c r="AB51" s="15" t="s">
        <v>960</v>
      </c>
      <c r="AC51" s="14">
        <v>40543.333333333299</v>
      </c>
      <c r="AD51" s="14">
        <v>41939.291666666701</v>
      </c>
      <c r="AE51" s="13" t="s">
        <v>923</v>
      </c>
      <c r="AF51" s="13" t="s">
        <v>85</v>
      </c>
      <c r="AG51" s="13" t="s">
        <v>70</v>
      </c>
      <c r="AH51" s="13" t="s">
        <v>78</v>
      </c>
      <c r="AI51" s="13" t="s">
        <v>71</v>
      </c>
    </row>
    <row r="52" spans="1:35" s="1" customFormat="1" ht="13" x14ac:dyDescent="0.3">
      <c r="A52" s="34" t="s">
        <v>961</v>
      </c>
      <c r="B52" s="13">
        <v>188</v>
      </c>
      <c r="C52" s="14">
        <v>39164</v>
      </c>
      <c r="D52" s="14">
        <v>39164.291666666701</v>
      </c>
      <c r="E52" s="13" t="s">
        <v>869</v>
      </c>
      <c r="F52" s="13" t="s">
        <v>116</v>
      </c>
      <c r="G52" s="13" t="s">
        <v>59</v>
      </c>
      <c r="H52" s="13"/>
      <c r="I52" s="13"/>
      <c r="J52" s="13" t="s">
        <v>59</v>
      </c>
      <c r="K52" s="13"/>
      <c r="L52" s="13"/>
      <c r="M52" s="13">
        <v>198</v>
      </c>
      <c r="N52" s="13"/>
      <c r="O52" s="13"/>
      <c r="P52" s="13">
        <v>198</v>
      </c>
      <c r="Q52" s="13"/>
      <c r="R52" s="13"/>
      <c r="S52" s="13"/>
      <c r="T52" s="13" t="s">
        <v>82</v>
      </c>
      <c r="U52" s="13"/>
      <c r="V52" s="13" t="s">
        <v>63</v>
      </c>
      <c r="W52" s="13"/>
      <c r="X52" s="13" t="s">
        <v>102</v>
      </c>
      <c r="Y52" s="13" t="s">
        <v>66</v>
      </c>
      <c r="Z52" s="13" t="s">
        <v>103</v>
      </c>
      <c r="AA52" s="13" t="s">
        <v>68</v>
      </c>
      <c r="AB52" s="15" t="s">
        <v>361</v>
      </c>
      <c r="AC52" s="14">
        <v>41623.333333333299</v>
      </c>
      <c r="AD52" s="14">
        <v>42180.291666666701</v>
      </c>
      <c r="AE52" s="13" t="s">
        <v>117</v>
      </c>
      <c r="AF52" s="13" t="s">
        <v>70</v>
      </c>
      <c r="AG52" s="13" t="s">
        <v>70</v>
      </c>
      <c r="AH52" s="13" t="s">
        <v>117</v>
      </c>
      <c r="AI52" s="13" t="s">
        <v>71</v>
      </c>
    </row>
    <row r="53" spans="1:35" s="1" customFormat="1" ht="13" x14ac:dyDescent="0.3">
      <c r="A53" s="34" t="s">
        <v>962</v>
      </c>
      <c r="B53" s="13">
        <v>189</v>
      </c>
      <c r="C53" s="14">
        <v>39171</v>
      </c>
      <c r="D53" s="14">
        <v>39171.291666666701</v>
      </c>
      <c r="E53" s="13" t="s">
        <v>869</v>
      </c>
      <c r="F53" s="13" t="s">
        <v>73</v>
      </c>
      <c r="G53" s="13" t="s">
        <v>80</v>
      </c>
      <c r="H53" s="13"/>
      <c r="I53" s="13"/>
      <c r="J53" s="13" t="s">
        <v>81</v>
      </c>
      <c r="K53" s="13"/>
      <c r="L53" s="13"/>
      <c r="M53" s="13">
        <v>105.8</v>
      </c>
      <c r="N53" s="13"/>
      <c r="O53" s="13"/>
      <c r="P53" s="13">
        <v>105.8</v>
      </c>
      <c r="Q53" s="13"/>
      <c r="R53" s="13"/>
      <c r="S53" s="13"/>
      <c r="T53" s="13" t="s">
        <v>82</v>
      </c>
      <c r="U53" s="13"/>
      <c r="V53" s="13" t="s">
        <v>63</v>
      </c>
      <c r="W53" s="13"/>
      <c r="X53" s="13" t="s">
        <v>74</v>
      </c>
      <c r="Y53" s="13" t="s">
        <v>66</v>
      </c>
      <c r="Z53" s="13" t="s">
        <v>75</v>
      </c>
      <c r="AA53" s="13"/>
      <c r="AB53" s="15" t="s">
        <v>533</v>
      </c>
      <c r="AC53" s="14">
        <v>40299.291666666701</v>
      </c>
      <c r="AD53" s="14">
        <v>43626.291666666701</v>
      </c>
      <c r="AE53" s="13" t="s">
        <v>77</v>
      </c>
      <c r="AF53" s="13" t="s">
        <v>70</v>
      </c>
      <c r="AG53" s="13" t="s">
        <v>70</v>
      </c>
      <c r="AH53" s="13" t="s">
        <v>78</v>
      </c>
      <c r="AI53" s="13" t="s">
        <v>71</v>
      </c>
    </row>
    <row r="54" spans="1:35" s="1" customFormat="1" ht="26" x14ac:dyDescent="0.3">
      <c r="A54" s="34" t="s">
        <v>963</v>
      </c>
      <c r="B54" s="13">
        <v>193</v>
      </c>
      <c r="C54" s="14">
        <v>39160</v>
      </c>
      <c r="D54" s="14">
        <v>39176.291666666701</v>
      </c>
      <c r="E54" s="13" t="s">
        <v>869</v>
      </c>
      <c r="F54" s="13" t="s">
        <v>116</v>
      </c>
      <c r="G54" s="13" t="s">
        <v>87</v>
      </c>
      <c r="H54" s="13" t="s">
        <v>60</v>
      </c>
      <c r="I54" s="13"/>
      <c r="J54" s="13" t="s">
        <v>109</v>
      </c>
      <c r="K54" s="13" t="s">
        <v>61</v>
      </c>
      <c r="L54" s="13"/>
      <c r="M54" s="13">
        <v>500</v>
      </c>
      <c r="N54" s="13">
        <v>230</v>
      </c>
      <c r="O54" s="13"/>
      <c r="P54" s="13">
        <v>500</v>
      </c>
      <c r="Q54" s="13"/>
      <c r="R54" s="13"/>
      <c r="S54" s="13"/>
      <c r="T54" s="13" t="s">
        <v>62</v>
      </c>
      <c r="U54" s="13">
        <v>68.3</v>
      </c>
      <c r="V54" s="13" t="s">
        <v>63</v>
      </c>
      <c r="W54" s="13"/>
      <c r="X54" s="13" t="s">
        <v>92</v>
      </c>
      <c r="Y54" s="13" t="s">
        <v>66</v>
      </c>
      <c r="Z54" s="13" t="s">
        <v>103</v>
      </c>
      <c r="AA54" s="13" t="s">
        <v>113</v>
      </c>
      <c r="AB54" s="15" t="s">
        <v>964</v>
      </c>
      <c r="AC54" s="14">
        <v>40543.333333333299</v>
      </c>
      <c r="AD54" s="14">
        <v>44377.291666666701</v>
      </c>
      <c r="AE54" s="13" t="s">
        <v>117</v>
      </c>
      <c r="AF54" s="13" t="s">
        <v>70</v>
      </c>
      <c r="AG54" s="13" t="s">
        <v>70</v>
      </c>
      <c r="AH54" s="13" t="s">
        <v>117</v>
      </c>
      <c r="AI54" s="13" t="s">
        <v>71</v>
      </c>
    </row>
    <row r="55" spans="1:35" s="1" customFormat="1" ht="26" x14ac:dyDescent="0.3">
      <c r="A55" s="34" t="s">
        <v>965</v>
      </c>
      <c r="B55" s="13">
        <v>194</v>
      </c>
      <c r="C55" s="14">
        <v>39177</v>
      </c>
      <c r="D55" s="14">
        <v>39177.291666666701</v>
      </c>
      <c r="E55" s="13" t="s">
        <v>869</v>
      </c>
      <c r="F55" s="13" t="s">
        <v>73</v>
      </c>
      <c r="G55" s="13" t="s">
        <v>108</v>
      </c>
      <c r="H55" s="13"/>
      <c r="I55" s="13"/>
      <c r="J55" s="13" t="s">
        <v>109</v>
      </c>
      <c r="K55" s="13"/>
      <c r="L55" s="13"/>
      <c r="M55" s="13">
        <v>190</v>
      </c>
      <c r="N55" s="13"/>
      <c r="O55" s="13"/>
      <c r="P55" s="13">
        <v>190</v>
      </c>
      <c r="Q55" s="13"/>
      <c r="R55" s="13"/>
      <c r="S55" s="13"/>
      <c r="T55" s="13"/>
      <c r="U55" s="13"/>
      <c r="V55" s="13" t="s">
        <v>63</v>
      </c>
      <c r="W55" s="13"/>
      <c r="X55" s="13" t="s">
        <v>339</v>
      </c>
      <c r="Y55" s="13" t="s">
        <v>66</v>
      </c>
      <c r="Z55" s="13" t="s">
        <v>67</v>
      </c>
      <c r="AA55" s="13"/>
      <c r="AB55" s="15" t="s">
        <v>966</v>
      </c>
      <c r="AC55" s="14">
        <v>40543.333333333299</v>
      </c>
      <c r="AD55" s="14">
        <v>41939.291666666701</v>
      </c>
      <c r="AE55" s="13" t="s">
        <v>923</v>
      </c>
      <c r="AF55" s="13" t="s">
        <v>70</v>
      </c>
      <c r="AG55" s="13" t="s">
        <v>70</v>
      </c>
      <c r="AH55" s="13" t="s">
        <v>78</v>
      </c>
      <c r="AI55" s="13" t="s">
        <v>71</v>
      </c>
    </row>
    <row r="56" spans="1:35" s="1" customFormat="1" ht="13" x14ac:dyDescent="0.3">
      <c r="A56" s="34" t="s">
        <v>967</v>
      </c>
      <c r="B56" s="13">
        <v>201</v>
      </c>
      <c r="C56" s="14">
        <v>39174</v>
      </c>
      <c r="D56" s="14">
        <v>39191.291666666701</v>
      </c>
      <c r="E56" s="13" t="s">
        <v>869</v>
      </c>
      <c r="F56" s="13" t="s">
        <v>73</v>
      </c>
      <c r="G56" s="13" t="s">
        <v>80</v>
      </c>
      <c r="H56" s="13"/>
      <c r="I56" s="13"/>
      <c r="J56" s="13" t="s">
        <v>81</v>
      </c>
      <c r="K56" s="13"/>
      <c r="L56" s="13"/>
      <c r="M56" s="13">
        <v>99</v>
      </c>
      <c r="N56" s="13"/>
      <c r="O56" s="13"/>
      <c r="P56" s="13">
        <v>99</v>
      </c>
      <c r="Q56" s="13"/>
      <c r="R56" s="13"/>
      <c r="S56" s="13"/>
      <c r="T56" s="13"/>
      <c r="U56" s="13"/>
      <c r="V56" s="13" t="s">
        <v>63</v>
      </c>
      <c r="W56" s="13"/>
      <c r="X56" s="13" t="s">
        <v>74</v>
      </c>
      <c r="Y56" s="13" t="s">
        <v>66</v>
      </c>
      <c r="Z56" s="13" t="s">
        <v>75</v>
      </c>
      <c r="AA56" s="13"/>
      <c r="AB56" s="15" t="s">
        <v>968</v>
      </c>
      <c r="AC56" s="14">
        <v>39599.291666666701</v>
      </c>
      <c r="AD56" s="14">
        <v>40345.291666666701</v>
      </c>
      <c r="AE56" s="13" t="s">
        <v>77</v>
      </c>
      <c r="AF56" s="13" t="s">
        <v>70</v>
      </c>
      <c r="AG56" s="13" t="s">
        <v>70</v>
      </c>
      <c r="AH56" s="13" t="s">
        <v>78</v>
      </c>
      <c r="AI56" s="13" t="s">
        <v>71</v>
      </c>
    </row>
    <row r="57" spans="1:35" s="1" customFormat="1" ht="13" x14ac:dyDescent="0.3">
      <c r="A57" s="34" t="s">
        <v>969</v>
      </c>
      <c r="B57" s="13">
        <v>233</v>
      </c>
      <c r="C57" s="14">
        <v>39260</v>
      </c>
      <c r="D57" s="14">
        <v>39260.291666666701</v>
      </c>
      <c r="E57" s="13" t="s">
        <v>869</v>
      </c>
      <c r="F57" s="13" t="s">
        <v>73</v>
      </c>
      <c r="G57" s="13" t="s">
        <v>87</v>
      </c>
      <c r="H57" s="13"/>
      <c r="I57" s="13"/>
      <c r="J57" s="13" t="s">
        <v>109</v>
      </c>
      <c r="K57" s="13"/>
      <c r="L57" s="13"/>
      <c r="M57" s="13">
        <v>132</v>
      </c>
      <c r="N57" s="13"/>
      <c r="O57" s="13"/>
      <c r="P57" s="13">
        <v>132</v>
      </c>
      <c r="Q57" s="13"/>
      <c r="R57" s="13"/>
      <c r="S57" s="13"/>
      <c r="T57" s="13"/>
      <c r="U57" s="13"/>
      <c r="V57" s="13" t="s">
        <v>63</v>
      </c>
      <c r="W57" s="13"/>
      <c r="X57" s="13" t="s">
        <v>179</v>
      </c>
      <c r="Y57" s="13" t="s">
        <v>66</v>
      </c>
      <c r="Z57" s="13" t="s">
        <v>103</v>
      </c>
      <c r="AA57" s="13" t="s">
        <v>180</v>
      </c>
      <c r="AB57" s="15" t="s">
        <v>970</v>
      </c>
      <c r="AC57" s="14">
        <v>41455.291666666701</v>
      </c>
      <c r="AD57" s="14">
        <v>41638.333333333299</v>
      </c>
      <c r="AE57" s="13" t="s">
        <v>77</v>
      </c>
      <c r="AF57" s="13" t="s">
        <v>70</v>
      </c>
      <c r="AG57" s="13" t="s">
        <v>70</v>
      </c>
      <c r="AH57" s="13" t="s">
        <v>78</v>
      </c>
      <c r="AI57" s="13" t="s">
        <v>71</v>
      </c>
    </row>
    <row r="58" spans="1:35" s="1" customFormat="1" ht="13" x14ac:dyDescent="0.3">
      <c r="A58" s="34" t="s">
        <v>971</v>
      </c>
      <c r="B58" s="13">
        <v>239</v>
      </c>
      <c r="C58" s="14">
        <v>39274</v>
      </c>
      <c r="D58" s="14">
        <v>39274.291666666701</v>
      </c>
      <c r="E58" s="13" t="s">
        <v>869</v>
      </c>
      <c r="F58" s="13" t="s">
        <v>116</v>
      </c>
      <c r="G58" s="13" t="s">
        <v>108</v>
      </c>
      <c r="H58" s="13"/>
      <c r="I58" s="13"/>
      <c r="J58" s="13" t="s">
        <v>109</v>
      </c>
      <c r="K58" s="13"/>
      <c r="L58" s="13"/>
      <c r="M58" s="13">
        <v>250</v>
      </c>
      <c r="N58" s="13"/>
      <c r="O58" s="13"/>
      <c r="P58" s="13">
        <v>250</v>
      </c>
      <c r="Q58" s="13"/>
      <c r="R58" s="13"/>
      <c r="S58" s="13"/>
      <c r="T58" s="13" t="s">
        <v>82</v>
      </c>
      <c r="U58" s="13"/>
      <c r="V58" s="13" t="s">
        <v>63</v>
      </c>
      <c r="W58" s="13"/>
      <c r="X58" s="13" t="s">
        <v>339</v>
      </c>
      <c r="Y58" s="13" t="s">
        <v>66</v>
      </c>
      <c r="Z58" s="13" t="s">
        <v>67</v>
      </c>
      <c r="AA58" s="13"/>
      <c r="AB58" s="15" t="s">
        <v>972</v>
      </c>
      <c r="AC58" s="14">
        <v>40513.333333333299</v>
      </c>
      <c r="AD58" s="14">
        <v>41683.333333333299</v>
      </c>
      <c r="AE58" s="13" t="s">
        <v>117</v>
      </c>
      <c r="AF58" s="13" t="s">
        <v>70</v>
      </c>
      <c r="AG58" s="13" t="s">
        <v>70</v>
      </c>
      <c r="AH58" s="13" t="s">
        <v>117</v>
      </c>
      <c r="AI58" s="13" t="s">
        <v>71</v>
      </c>
    </row>
    <row r="59" spans="1:35" s="1" customFormat="1" ht="13" x14ac:dyDescent="0.3">
      <c r="A59" s="34" t="s">
        <v>973</v>
      </c>
      <c r="B59" s="13">
        <v>242</v>
      </c>
      <c r="C59" s="14">
        <v>39276</v>
      </c>
      <c r="D59" s="14">
        <v>39276.291666666701</v>
      </c>
      <c r="E59" s="13" t="s">
        <v>869</v>
      </c>
      <c r="F59" s="13" t="s">
        <v>116</v>
      </c>
      <c r="G59" s="13" t="s">
        <v>108</v>
      </c>
      <c r="H59" s="13"/>
      <c r="I59" s="13"/>
      <c r="J59" s="13" t="s">
        <v>109</v>
      </c>
      <c r="K59" s="13"/>
      <c r="L59" s="13"/>
      <c r="M59" s="13">
        <v>150</v>
      </c>
      <c r="N59" s="13"/>
      <c r="O59" s="13"/>
      <c r="P59" s="13">
        <v>150</v>
      </c>
      <c r="Q59" s="13"/>
      <c r="R59" s="13"/>
      <c r="S59" s="13"/>
      <c r="T59" s="13" t="s">
        <v>82</v>
      </c>
      <c r="U59" s="13"/>
      <c r="V59" s="13" t="s">
        <v>63</v>
      </c>
      <c r="W59" s="13"/>
      <c r="X59" s="13" t="s">
        <v>339</v>
      </c>
      <c r="Y59" s="13" t="s">
        <v>66</v>
      </c>
      <c r="Z59" s="13" t="s">
        <v>67</v>
      </c>
      <c r="AA59" s="13"/>
      <c r="AB59" s="15" t="s">
        <v>974</v>
      </c>
      <c r="AC59" s="14">
        <v>41153.291666666701</v>
      </c>
      <c r="AD59" s="14">
        <v>41939.291666666701</v>
      </c>
      <c r="AE59" s="13" t="s">
        <v>117</v>
      </c>
      <c r="AF59" s="13" t="s">
        <v>70</v>
      </c>
      <c r="AG59" s="13" t="s">
        <v>70</v>
      </c>
      <c r="AH59" s="13" t="s">
        <v>117</v>
      </c>
      <c r="AI59" s="13" t="s">
        <v>71</v>
      </c>
    </row>
    <row r="60" spans="1:35" s="1" customFormat="1" ht="26" x14ac:dyDescent="0.3">
      <c r="A60" s="34" t="s">
        <v>975</v>
      </c>
      <c r="B60" s="13">
        <v>252</v>
      </c>
      <c r="C60" s="14">
        <v>39274</v>
      </c>
      <c r="D60" s="14">
        <v>39300.291666666701</v>
      </c>
      <c r="E60" s="13" t="s">
        <v>869</v>
      </c>
      <c r="F60" s="13" t="s">
        <v>73</v>
      </c>
      <c r="G60" s="13" t="s">
        <v>87</v>
      </c>
      <c r="H60" s="13"/>
      <c r="I60" s="13"/>
      <c r="J60" s="13" t="s">
        <v>81</v>
      </c>
      <c r="K60" s="13"/>
      <c r="L60" s="13"/>
      <c r="M60" s="13">
        <v>25.96</v>
      </c>
      <c r="N60" s="13"/>
      <c r="O60" s="13"/>
      <c r="P60" s="13">
        <v>25.96</v>
      </c>
      <c r="Q60" s="13"/>
      <c r="R60" s="13"/>
      <c r="S60" s="13"/>
      <c r="T60" s="13"/>
      <c r="U60" s="13"/>
      <c r="V60" s="13" t="s">
        <v>63</v>
      </c>
      <c r="W60" s="13"/>
      <c r="X60" s="13" t="s">
        <v>125</v>
      </c>
      <c r="Y60" s="13" t="s">
        <v>66</v>
      </c>
      <c r="Z60" s="13" t="s">
        <v>103</v>
      </c>
      <c r="AA60" s="13" t="s">
        <v>405</v>
      </c>
      <c r="AB60" s="15" t="s">
        <v>976</v>
      </c>
      <c r="AC60" s="14">
        <v>39225.291666666701</v>
      </c>
      <c r="AD60" s="14">
        <v>40216.333333333299</v>
      </c>
      <c r="AE60" s="13" t="s">
        <v>77</v>
      </c>
      <c r="AF60" s="13" t="s">
        <v>78</v>
      </c>
      <c r="AG60" s="13" t="s">
        <v>78</v>
      </c>
      <c r="AH60" s="13" t="s">
        <v>78</v>
      </c>
      <c r="AI60" s="13" t="s">
        <v>71</v>
      </c>
    </row>
    <row r="61" spans="1:35" s="1" customFormat="1" ht="26" x14ac:dyDescent="0.3">
      <c r="A61" s="34" t="s">
        <v>977</v>
      </c>
      <c r="B61" s="13" t="s">
        <v>978</v>
      </c>
      <c r="C61" s="14">
        <v>39364</v>
      </c>
      <c r="D61" s="14">
        <v>39364.291666666701</v>
      </c>
      <c r="E61" s="13" t="s">
        <v>869</v>
      </c>
      <c r="F61" s="13" t="s">
        <v>58</v>
      </c>
      <c r="G61" s="13" t="s">
        <v>108</v>
      </c>
      <c r="H61" s="13"/>
      <c r="I61" s="13"/>
      <c r="J61" s="13" t="s">
        <v>109</v>
      </c>
      <c r="K61" s="13"/>
      <c r="L61" s="13"/>
      <c r="M61" s="13">
        <v>5</v>
      </c>
      <c r="N61" s="13"/>
      <c r="O61" s="13"/>
      <c r="P61" s="13">
        <v>5</v>
      </c>
      <c r="Q61" s="13"/>
      <c r="R61" s="13"/>
      <c r="S61" s="13"/>
      <c r="T61" s="13"/>
      <c r="U61" s="13"/>
      <c r="V61" s="13" t="s">
        <v>63</v>
      </c>
      <c r="W61" s="13"/>
      <c r="X61" s="13" t="s">
        <v>83</v>
      </c>
      <c r="Y61" s="13" t="s">
        <v>66</v>
      </c>
      <c r="Z61" s="13" t="s">
        <v>67</v>
      </c>
      <c r="AA61" s="13"/>
      <c r="AB61" s="15" t="s">
        <v>979</v>
      </c>
      <c r="AC61" s="14">
        <v>39918.291666666701</v>
      </c>
      <c r="AD61" s="14">
        <v>40288.291666666701</v>
      </c>
      <c r="AE61" s="13"/>
      <c r="AF61" s="13"/>
      <c r="AG61" s="13"/>
      <c r="AH61" s="13"/>
      <c r="AI61" s="13" t="s">
        <v>71</v>
      </c>
    </row>
    <row r="62" spans="1:35" s="1" customFormat="1" ht="13" x14ac:dyDescent="0.3">
      <c r="A62" s="34" t="s">
        <v>980</v>
      </c>
      <c r="B62" s="13">
        <v>267</v>
      </c>
      <c r="C62" s="14">
        <v>39378</v>
      </c>
      <c r="D62" s="14">
        <v>39378.291666666701</v>
      </c>
      <c r="E62" s="13" t="s">
        <v>869</v>
      </c>
      <c r="F62" s="13" t="s">
        <v>73</v>
      </c>
      <c r="G62" s="13" t="s">
        <v>128</v>
      </c>
      <c r="H62" s="13"/>
      <c r="I62" s="13"/>
      <c r="J62" s="13" t="s">
        <v>81</v>
      </c>
      <c r="K62" s="13"/>
      <c r="L62" s="13"/>
      <c r="M62" s="13">
        <v>280</v>
      </c>
      <c r="N62" s="13"/>
      <c r="O62" s="13"/>
      <c r="P62" s="13">
        <v>280</v>
      </c>
      <c r="Q62" s="13"/>
      <c r="R62" s="13"/>
      <c r="S62" s="13"/>
      <c r="T62" s="13"/>
      <c r="U62" s="13"/>
      <c r="V62" s="13" t="s">
        <v>63</v>
      </c>
      <c r="W62" s="13"/>
      <c r="X62" s="13" t="s">
        <v>119</v>
      </c>
      <c r="Y62" s="13" t="s">
        <v>66</v>
      </c>
      <c r="Z62" s="13" t="s">
        <v>67</v>
      </c>
      <c r="AA62" s="13"/>
      <c r="AB62" s="15" t="s">
        <v>981</v>
      </c>
      <c r="AC62" s="14">
        <v>41015.291666666701</v>
      </c>
      <c r="AD62" s="14">
        <v>41106.291666666701</v>
      </c>
      <c r="AE62" s="13" t="s">
        <v>923</v>
      </c>
      <c r="AF62" s="13" t="s">
        <v>982</v>
      </c>
      <c r="AG62" s="13" t="s">
        <v>70</v>
      </c>
      <c r="AH62" s="13" t="s">
        <v>78</v>
      </c>
      <c r="AI62" s="13" t="s">
        <v>71</v>
      </c>
    </row>
    <row r="63" spans="1:35" s="1" customFormat="1" ht="26" x14ac:dyDescent="0.3">
      <c r="A63" s="34" t="s">
        <v>983</v>
      </c>
      <c r="B63" s="13">
        <v>274</v>
      </c>
      <c r="C63" s="14">
        <v>39391</v>
      </c>
      <c r="D63" s="14">
        <v>39391.333333333299</v>
      </c>
      <c r="E63" s="13" t="s">
        <v>869</v>
      </c>
      <c r="F63" s="13" t="s">
        <v>73</v>
      </c>
      <c r="G63" s="13" t="s">
        <v>128</v>
      </c>
      <c r="H63" s="13"/>
      <c r="I63" s="13"/>
      <c r="J63" s="13" t="s">
        <v>81</v>
      </c>
      <c r="K63" s="13"/>
      <c r="L63" s="13"/>
      <c r="M63" s="13">
        <v>54</v>
      </c>
      <c r="N63" s="13"/>
      <c r="O63" s="13"/>
      <c r="P63" s="13">
        <v>54</v>
      </c>
      <c r="Q63" s="13"/>
      <c r="R63" s="13"/>
      <c r="S63" s="13"/>
      <c r="T63" s="13"/>
      <c r="U63" s="13"/>
      <c r="V63" s="13" t="s">
        <v>63</v>
      </c>
      <c r="W63" s="13"/>
      <c r="X63" s="13" t="s">
        <v>74</v>
      </c>
      <c r="Y63" s="13" t="s">
        <v>66</v>
      </c>
      <c r="Z63" s="13" t="s">
        <v>75</v>
      </c>
      <c r="AA63" s="13"/>
      <c r="AB63" s="15" t="s">
        <v>876</v>
      </c>
      <c r="AC63" s="14">
        <v>39685.291666666701</v>
      </c>
      <c r="AD63" s="14">
        <v>39684.291666666701</v>
      </c>
      <c r="AE63" s="13" t="s">
        <v>77</v>
      </c>
      <c r="AF63" s="13" t="s">
        <v>70</v>
      </c>
      <c r="AG63" s="13" t="s">
        <v>70</v>
      </c>
      <c r="AH63" s="13" t="s">
        <v>78</v>
      </c>
      <c r="AI63" s="13" t="s">
        <v>71</v>
      </c>
    </row>
    <row r="64" spans="1:35" s="1" customFormat="1" ht="26" x14ac:dyDescent="0.3">
      <c r="A64" s="34" t="s">
        <v>984</v>
      </c>
      <c r="B64" s="13">
        <v>294</v>
      </c>
      <c r="C64" s="14">
        <v>39462</v>
      </c>
      <c r="D64" s="14">
        <v>39463.333333333299</v>
      </c>
      <c r="E64" s="13" t="s">
        <v>869</v>
      </c>
      <c r="F64" s="13" t="s">
        <v>116</v>
      </c>
      <c r="G64" s="13" t="s">
        <v>108</v>
      </c>
      <c r="H64" s="13" t="s">
        <v>60</v>
      </c>
      <c r="I64" s="13"/>
      <c r="J64" s="13" t="s">
        <v>109</v>
      </c>
      <c r="K64" s="13" t="s">
        <v>61</v>
      </c>
      <c r="L64" s="13"/>
      <c r="M64" s="13">
        <v>485</v>
      </c>
      <c r="N64" s="13">
        <v>340</v>
      </c>
      <c r="O64" s="13"/>
      <c r="P64" s="13">
        <v>485</v>
      </c>
      <c r="Q64" s="13"/>
      <c r="R64" s="13"/>
      <c r="S64" s="13"/>
      <c r="T64" s="13" t="s">
        <v>62</v>
      </c>
      <c r="U64" s="13">
        <v>75.2</v>
      </c>
      <c r="V64" s="13" t="s">
        <v>63</v>
      </c>
      <c r="W64" s="13"/>
      <c r="X64" s="13" t="s">
        <v>92</v>
      </c>
      <c r="Y64" s="13" t="s">
        <v>66</v>
      </c>
      <c r="Z64" s="13" t="s">
        <v>103</v>
      </c>
      <c r="AA64" s="13" t="s">
        <v>78</v>
      </c>
      <c r="AB64" s="15" t="s">
        <v>239</v>
      </c>
      <c r="AC64" s="14">
        <v>41061.291666666701</v>
      </c>
      <c r="AD64" s="14"/>
      <c r="AE64" s="13" t="s">
        <v>117</v>
      </c>
      <c r="AF64" s="13" t="s">
        <v>70</v>
      </c>
      <c r="AG64" s="13" t="s">
        <v>70</v>
      </c>
      <c r="AH64" s="13" t="s">
        <v>117</v>
      </c>
      <c r="AI64" s="13" t="s">
        <v>71</v>
      </c>
    </row>
    <row r="65" spans="1:35" s="1" customFormat="1" ht="13" x14ac:dyDescent="0.3">
      <c r="A65" s="34" t="s">
        <v>985</v>
      </c>
      <c r="B65" s="13">
        <v>304</v>
      </c>
      <c r="C65" s="14">
        <v>39506</v>
      </c>
      <c r="D65" s="14">
        <v>39506.333333333299</v>
      </c>
      <c r="E65" s="13" t="s">
        <v>869</v>
      </c>
      <c r="F65" s="13" t="s">
        <v>116</v>
      </c>
      <c r="G65" s="13" t="s">
        <v>108</v>
      </c>
      <c r="H65" s="13"/>
      <c r="I65" s="13"/>
      <c r="J65" s="13" t="s">
        <v>109</v>
      </c>
      <c r="K65" s="13"/>
      <c r="L65" s="13"/>
      <c r="M65" s="13">
        <v>50</v>
      </c>
      <c r="N65" s="13"/>
      <c r="O65" s="13"/>
      <c r="P65" s="13">
        <v>50</v>
      </c>
      <c r="Q65" s="13"/>
      <c r="R65" s="13"/>
      <c r="S65" s="13"/>
      <c r="T65" s="13" t="s">
        <v>82</v>
      </c>
      <c r="U65" s="13"/>
      <c r="V65" s="13" t="s">
        <v>63</v>
      </c>
      <c r="W65" s="13"/>
      <c r="X65" s="13" t="s">
        <v>229</v>
      </c>
      <c r="Y65" s="13" t="s">
        <v>66</v>
      </c>
      <c r="Z65" s="13" t="s">
        <v>67</v>
      </c>
      <c r="AA65" s="13" t="s">
        <v>78</v>
      </c>
      <c r="AB65" s="15" t="s">
        <v>986</v>
      </c>
      <c r="AC65" s="14">
        <v>40301.291666666701</v>
      </c>
      <c r="AD65" s="14">
        <v>41341.333333333299</v>
      </c>
      <c r="AE65" s="13" t="s">
        <v>117</v>
      </c>
      <c r="AF65" s="13" t="s">
        <v>70</v>
      </c>
      <c r="AG65" s="13" t="s">
        <v>70</v>
      </c>
      <c r="AH65" s="13" t="s">
        <v>117</v>
      </c>
      <c r="AI65" s="13" t="s">
        <v>71</v>
      </c>
    </row>
    <row r="66" spans="1:35" s="1" customFormat="1" ht="26" x14ac:dyDescent="0.3">
      <c r="A66" s="34" t="s">
        <v>987</v>
      </c>
      <c r="B66" s="13">
        <v>320</v>
      </c>
      <c r="C66" s="14">
        <v>39519</v>
      </c>
      <c r="D66" s="14">
        <v>39519.291666666701</v>
      </c>
      <c r="E66" s="13" t="s">
        <v>869</v>
      </c>
      <c r="F66" s="13" t="s">
        <v>116</v>
      </c>
      <c r="G66" s="13" t="s">
        <v>902</v>
      </c>
      <c r="H66" s="13"/>
      <c r="I66" s="13"/>
      <c r="J66" s="13" t="s">
        <v>81</v>
      </c>
      <c r="K66" s="13"/>
      <c r="L66" s="13"/>
      <c r="M66" s="13">
        <v>100</v>
      </c>
      <c r="N66" s="13"/>
      <c r="O66" s="13"/>
      <c r="P66" s="13">
        <v>100</v>
      </c>
      <c r="Q66" s="13"/>
      <c r="R66" s="13"/>
      <c r="S66" s="13"/>
      <c r="T66" s="13" t="s">
        <v>82</v>
      </c>
      <c r="U66" s="13"/>
      <c r="V66" s="13" t="s">
        <v>63</v>
      </c>
      <c r="W66" s="13"/>
      <c r="X66" s="13" t="s">
        <v>160</v>
      </c>
      <c r="Y66" s="13" t="s">
        <v>66</v>
      </c>
      <c r="Z66" s="13" t="s">
        <v>67</v>
      </c>
      <c r="AA66" s="13"/>
      <c r="AB66" s="15" t="s">
        <v>988</v>
      </c>
      <c r="AC66" s="14">
        <v>41395.291666666701</v>
      </c>
      <c r="AD66" s="14">
        <v>41395.291666666701</v>
      </c>
      <c r="AE66" s="13" t="s">
        <v>117</v>
      </c>
      <c r="AF66" s="13" t="s">
        <v>70</v>
      </c>
      <c r="AG66" s="13" t="s">
        <v>70</v>
      </c>
      <c r="AH66" s="13" t="s">
        <v>117</v>
      </c>
      <c r="AI66" s="13" t="s">
        <v>71</v>
      </c>
    </row>
    <row r="67" spans="1:35" s="1" customFormat="1" ht="13" x14ac:dyDescent="0.3">
      <c r="A67" s="34" t="s">
        <v>989</v>
      </c>
      <c r="B67" s="13">
        <v>334</v>
      </c>
      <c r="C67" s="14">
        <v>39542</v>
      </c>
      <c r="D67" s="14">
        <v>39542.291666666701</v>
      </c>
      <c r="E67" s="13" t="s">
        <v>869</v>
      </c>
      <c r="F67" s="13" t="s">
        <v>116</v>
      </c>
      <c r="G67" s="13" t="s">
        <v>902</v>
      </c>
      <c r="H67" s="13"/>
      <c r="I67" s="13"/>
      <c r="J67" s="13" t="s">
        <v>81</v>
      </c>
      <c r="K67" s="13"/>
      <c r="L67" s="13"/>
      <c r="M67" s="13">
        <v>195.9</v>
      </c>
      <c r="N67" s="13"/>
      <c r="O67" s="13"/>
      <c r="P67" s="13">
        <v>195.9</v>
      </c>
      <c r="Q67" s="13"/>
      <c r="R67" s="13"/>
      <c r="S67" s="13"/>
      <c r="T67" s="13" t="s">
        <v>82</v>
      </c>
      <c r="U67" s="13"/>
      <c r="V67" s="13" t="s">
        <v>63</v>
      </c>
      <c r="W67" s="13"/>
      <c r="X67" s="13" t="s">
        <v>216</v>
      </c>
      <c r="Y67" s="13" t="s">
        <v>66</v>
      </c>
      <c r="Z67" s="13" t="s">
        <v>67</v>
      </c>
      <c r="AA67" s="13"/>
      <c r="AB67" s="15" t="s">
        <v>990</v>
      </c>
      <c r="AC67" s="14">
        <v>41061.291666666701</v>
      </c>
      <c r="AD67" s="14">
        <v>41090.291666666701</v>
      </c>
      <c r="AE67" s="13" t="s">
        <v>117</v>
      </c>
      <c r="AF67" s="13" t="s">
        <v>70</v>
      </c>
      <c r="AG67" s="13" t="s">
        <v>70</v>
      </c>
      <c r="AH67" s="13" t="s">
        <v>117</v>
      </c>
      <c r="AI67" s="13" t="s">
        <v>71</v>
      </c>
    </row>
    <row r="68" spans="1:35" s="1" customFormat="1" ht="13" x14ac:dyDescent="0.3">
      <c r="A68" s="34" t="s">
        <v>991</v>
      </c>
      <c r="B68" s="13">
        <v>337</v>
      </c>
      <c r="C68" s="14">
        <v>39540</v>
      </c>
      <c r="D68" s="14">
        <v>39556.291666666701</v>
      </c>
      <c r="E68" s="13" t="s">
        <v>869</v>
      </c>
      <c r="F68" s="13" t="s">
        <v>116</v>
      </c>
      <c r="G68" s="13" t="s">
        <v>108</v>
      </c>
      <c r="H68" s="13"/>
      <c r="I68" s="13"/>
      <c r="J68" s="13" t="s">
        <v>109</v>
      </c>
      <c r="K68" s="13"/>
      <c r="L68" s="13"/>
      <c r="M68" s="13">
        <v>26</v>
      </c>
      <c r="N68" s="13"/>
      <c r="O68" s="13"/>
      <c r="P68" s="13">
        <v>25.75</v>
      </c>
      <c r="Q68" s="13"/>
      <c r="R68" s="13"/>
      <c r="S68" s="13"/>
      <c r="T68" s="13" t="s">
        <v>82</v>
      </c>
      <c r="U68" s="13"/>
      <c r="V68" s="13" t="s">
        <v>63</v>
      </c>
      <c r="W68" s="13"/>
      <c r="X68" s="13" t="s">
        <v>74</v>
      </c>
      <c r="Y68" s="13" t="s">
        <v>66</v>
      </c>
      <c r="Z68" s="13" t="s">
        <v>75</v>
      </c>
      <c r="AA68" s="13"/>
      <c r="AB68" s="15" t="s">
        <v>992</v>
      </c>
      <c r="AC68" s="14">
        <v>40634.291666666701</v>
      </c>
      <c r="AD68" s="14">
        <v>41317.333333333299</v>
      </c>
      <c r="AE68" s="13" t="s">
        <v>117</v>
      </c>
      <c r="AF68" s="13" t="s">
        <v>70</v>
      </c>
      <c r="AG68" s="13" t="s">
        <v>70</v>
      </c>
      <c r="AH68" s="13" t="s">
        <v>117</v>
      </c>
      <c r="AI68" s="13" t="s">
        <v>71</v>
      </c>
    </row>
    <row r="69" spans="1:35" s="1" customFormat="1" ht="13" x14ac:dyDescent="0.3">
      <c r="A69" s="34" t="s">
        <v>993</v>
      </c>
      <c r="B69" s="13">
        <v>340</v>
      </c>
      <c r="C69" s="14">
        <v>39540</v>
      </c>
      <c r="D69" s="14">
        <v>39560.291666666701</v>
      </c>
      <c r="E69" s="13" t="s">
        <v>869</v>
      </c>
      <c r="F69" s="13" t="s">
        <v>140</v>
      </c>
      <c r="G69" s="13" t="s">
        <v>108</v>
      </c>
      <c r="H69" s="13"/>
      <c r="I69" s="13"/>
      <c r="J69" s="13" t="s">
        <v>109</v>
      </c>
      <c r="K69" s="13"/>
      <c r="L69" s="13"/>
      <c r="M69" s="13">
        <v>20</v>
      </c>
      <c r="N69" s="13"/>
      <c r="O69" s="13"/>
      <c r="P69" s="13">
        <v>20</v>
      </c>
      <c r="Q69" s="13"/>
      <c r="R69" s="13"/>
      <c r="S69" s="13"/>
      <c r="T69" s="13" t="s">
        <v>82</v>
      </c>
      <c r="U69" s="13"/>
      <c r="V69" s="13" t="s">
        <v>63</v>
      </c>
      <c r="W69" s="13"/>
      <c r="X69" s="13" t="s">
        <v>229</v>
      </c>
      <c r="Y69" s="13" t="s">
        <v>66</v>
      </c>
      <c r="Z69" s="13" t="s">
        <v>67</v>
      </c>
      <c r="AA69" s="13"/>
      <c r="AB69" s="15" t="s">
        <v>986</v>
      </c>
      <c r="AC69" s="14">
        <v>40299.291666666701</v>
      </c>
      <c r="AD69" s="14">
        <v>41341.333333333299</v>
      </c>
      <c r="AE69" s="13" t="s">
        <v>994</v>
      </c>
      <c r="AF69" s="13" t="s">
        <v>143</v>
      </c>
      <c r="AG69" s="13" t="s">
        <v>144</v>
      </c>
      <c r="AH69" s="13" t="s">
        <v>117</v>
      </c>
      <c r="AI69" s="13" t="s">
        <v>71</v>
      </c>
    </row>
    <row r="70" spans="1:35" s="1" customFormat="1" ht="13" x14ac:dyDescent="0.3">
      <c r="A70" s="34" t="s">
        <v>995</v>
      </c>
      <c r="B70" s="13">
        <v>356</v>
      </c>
      <c r="C70" s="14">
        <v>39566</v>
      </c>
      <c r="D70" s="14">
        <v>39566.291666666701</v>
      </c>
      <c r="E70" s="13" t="s">
        <v>869</v>
      </c>
      <c r="F70" s="13" t="s">
        <v>116</v>
      </c>
      <c r="G70" s="13" t="s">
        <v>108</v>
      </c>
      <c r="H70" s="13"/>
      <c r="I70" s="13"/>
      <c r="J70" s="13" t="s">
        <v>109</v>
      </c>
      <c r="K70" s="13"/>
      <c r="L70" s="13"/>
      <c r="M70" s="13">
        <v>40</v>
      </c>
      <c r="N70" s="13"/>
      <c r="O70" s="13"/>
      <c r="P70" s="13">
        <v>40</v>
      </c>
      <c r="Q70" s="13"/>
      <c r="R70" s="13"/>
      <c r="S70" s="13"/>
      <c r="T70" s="13" t="s">
        <v>82</v>
      </c>
      <c r="U70" s="13"/>
      <c r="V70" s="13" t="s">
        <v>63</v>
      </c>
      <c r="W70" s="13"/>
      <c r="X70" s="13" t="s">
        <v>339</v>
      </c>
      <c r="Y70" s="13" t="s">
        <v>66</v>
      </c>
      <c r="Z70" s="13" t="s">
        <v>67</v>
      </c>
      <c r="AA70" s="13" t="s">
        <v>78</v>
      </c>
      <c r="AB70" s="15" t="s">
        <v>996</v>
      </c>
      <c r="AC70" s="14">
        <v>41000.291666666701</v>
      </c>
      <c r="AD70" s="14">
        <v>43069.333333333299</v>
      </c>
      <c r="AE70" s="13" t="s">
        <v>117</v>
      </c>
      <c r="AF70" s="13" t="s">
        <v>70</v>
      </c>
      <c r="AG70" s="13" t="s">
        <v>70</v>
      </c>
      <c r="AH70" s="13" t="s">
        <v>117</v>
      </c>
      <c r="AI70" s="13" t="s">
        <v>71</v>
      </c>
    </row>
    <row r="71" spans="1:35" s="1" customFormat="1" ht="13" x14ac:dyDescent="0.3">
      <c r="A71" s="34" t="s">
        <v>997</v>
      </c>
      <c r="B71" s="13">
        <v>365</v>
      </c>
      <c r="C71" s="14">
        <v>39574</v>
      </c>
      <c r="D71" s="14">
        <v>39580.291666666701</v>
      </c>
      <c r="E71" s="13" t="s">
        <v>869</v>
      </c>
      <c r="F71" s="13" t="s">
        <v>116</v>
      </c>
      <c r="G71" s="13" t="s">
        <v>108</v>
      </c>
      <c r="H71" s="13" t="s">
        <v>60</v>
      </c>
      <c r="I71" s="13"/>
      <c r="J71" s="13" t="s">
        <v>109</v>
      </c>
      <c r="K71" s="13" t="s">
        <v>61</v>
      </c>
      <c r="L71" s="13"/>
      <c r="M71" s="13">
        <v>457</v>
      </c>
      <c r="N71" s="13">
        <v>50</v>
      </c>
      <c r="O71" s="13"/>
      <c r="P71" s="13">
        <v>457</v>
      </c>
      <c r="Q71" s="13"/>
      <c r="R71" s="13"/>
      <c r="S71" s="13"/>
      <c r="T71" s="13" t="s">
        <v>82</v>
      </c>
      <c r="U71" s="13"/>
      <c r="V71" s="13" t="s">
        <v>63</v>
      </c>
      <c r="W71" s="13"/>
      <c r="X71" s="13" t="s">
        <v>92</v>
      </c>
      <c r="Y71" s="13" t="s">
        <v>66</v>
      </c>
      <c r="Z71" s="13" t="s">
        <v>103</v>
      </c>
      <c r="AA71" s="13" t="s">
        <v>113</v>
      </c>
      <c r="AB71" s="15" t="s">
        <v>310</v>
      </c>
      <c r="AC71" s="14">
        <v>41636.333333333299</v>
      </c>
      <c r="AD71" s="14">
        <v>44739.291666666701</v>
      </c>
      <c r="AE71" s="13" t="s">
        <v>117</v>
      </c>
      <c r="AF71" s="13" t="s">
        <v>70</v>
      </c>
      <c r="AG71" s="13" t="s">
        <v>70</v>
      </c>
      <c r="AH71" s="13" t="s">
        <v>117</v>
      </c>
      <c r="AI71" s="13" t="s">
        <v>71</v>
      </c>
    </row>
    <row r="72" spans="1:35" s="1" customFormat="1" ht="26" x14ac:dyDescent="0.3">
      <c r="A72" s="34" t="s">
        <v>998</v>
      </c>
      <c r="B72" s="13">
        <v>407</v>
      </c>
      <c r="C72" s="14">
        <v>39598</v>
      </c>
      <c r="D72" s="14">
        <v>39598.291666666701</v>
      </c>
      <c r="E72" s="13" t="s">
        <v>869</v>
      </c>
      <c r="F72" s="13" t="s">
        <v>116</v>
      </c>
      <c r="G72" s="13" t="s">
        <v>108</v>
      </c>
      <c r="H72" s="13"/>
      <c r="I72" s="13"/>
      <c r="J72" s="13" t="s">
        <v>109</v>
      </c>
      <c r="K72" s="13"/>
      <c r="L72" s="13"/>
      <c r="M72" s="13">
        <v>310</v>
      </c>
      <c r="N72" s="13"/>
      <c r="O72" s="13"/>
      <c r="P72" s="13">
        <v>310</v>
      </c>
      <c r="Q72" s="13"/>
      <c r="R72" s="13"/>
      <c r="S72" s="13"/>
      <c r="T72" s="13" t="s">
        <v>82</v>
      </c>
      <c r="U72" s="13"/>
      <c r="V72" s="13" t="s">
        <v>63</v>
      </c>
      <c r="W72" s="13"/>
      <c r="X72" s="13" t="s">
        <v>102</v>
      </c>
      <c r="Y72" s="13" t="s">
        <v>66</v>
      </c>
      <c r="Z72" s="13" t="s">
        <v>103</v>
      </c>
      <c r="AA72" s="13" t="s">
        <v>68</v>
      </c>
      <c r="AB72" s="15" t="s">
        <v>999</v>
      </c>
      <c r="AC72" s="14">
        <v>41091.291666666701</v>
      </c>
      <c r="AD72" s="14">
        <v>42163.291666666701</v>
      </c>
      <c r="AE72" s="13" t="s">
        <v>117</v>
      </c>
      <c r="AF72" s="13" t="s">
        <v>70</v>
      </c>
      <c r="AG72" s="13" t="s">
        <v>70</v>
      </c>
      <c r="AH72" s="13" t="s">
        <v>117</v>
      </c>
      <c r="AI72" s="13" t="s">
        <v>71</v>
      </c>
    </row>
    <row r="73" spans="1:35" s="1" customFormat="1" ht="26" x14ac:dyDescent="0.3">
      <c r="A73" s="34" t="s">
        <v>1000</v>
      </c>
      <c r="B73" s="13">
        <v>408</v>
      </c>
      <c r="C73" s="14">
        <v>39598</v>
      </c>
      <c r="D73" s="14">
        <v>39598.291666666701</v>
      </c>
      <c r="E73" s="13" t="s">
        <v>869</v>
      </c>
      <c r="F73" s="13" t="s">
        <v>116</v>
      </c>
      <c r="G73" s="13" t="s">
        <v>108</v>
      </c>
      <c r="H73" s="13"/>
      <c r="I73" s="13"/>
      <c r="J73" s="13" t="s">
        <v>109</v>
      </c>
      <c r="K73" s="13"/>
      <c r="L73" s="13"/>
      <c r="M73" s="13">
        <v>276</v>
      </c>
      <c r="N73" s="13"/>
      <c r="O73" s="13"/>
      <c r="P73" s="13">
        <v>276</v>
      </c>
      <c r="Q73" s="13"/>
      <c r="R73" s="13"/>
      <c r="S73" s="13"/>
      <c r="T73" s="13" t="s">
        <v>82</v>
      </c>
      <c r="U73" s="13"/>
      <c r="V73" s="13" t="s">
        <v>63</v>
      </c>
      <c r="W73" s="13"/>
      <c r="X73" s="13" t="s">
        <v>102</v>
      </c>
      <c r="Y73" s="13" t="s">
        <v>66</v>
      </c>
      <c r="Z73" s="13" t="s">
        <v>103</v>
      </c>
      <c r="AA73" s="13" t="s">
        <v>68</v>
      </c>
      <c r="AB73" s="15" t="s">
        <v>999</v>
      </c>
      <c r="AC73" s="14">
        <v>41091.291666666701</v>
      </c>
      <c r="AD73" s="14">
        <v>42180.291666666701</v>
      </c>
      <c r="AE73" s="13" t="s">
        <v>117</v>
      </c>
      <c r="AF73" s="13" t="s">
        <v>70</v>
      </c>
      <c r="AG73" s="13" t="s">
        <v>70</v>
      </c>
      <c r="AH73" s="13" t="s">
        <v>117</v>
      </c>
      <c r="AI73" s="13" t="s">
        <v>71</v>
      </c>
    </row>
    <row r="74" spans="1:35" s="1" customFormat="1" ht="13" x14ac:dyDescent="0.3">
      <c r="A74" s="34" t="s">
        <v>1001</v>
      </c>
      <c r="B74" s="13">
        <v>412</v>
      </c>
      <c r="C74" s="14">
        <v>39598</v>
      </c>
      <c r="D74" s="14">
        <v>39598.291666666701</v>
      </c>
      <c r="E74" s="13" t="s">
        <v>869</v>
      </c>
      <c r="F74" s="13" t="s">
        <v>116</v>
      </c>
      <c r="G74" s="13" t="s">
        <v>108</v>
      </c>
      <c r="H74" s="13"/>
      <c r="I74" s="13"/>
      <c r="J74" s="13" t="s">
        <v>109</v>
      </c>
      <c r="K74" s="13"/>
      <c r="L74" s="13"/>
      <c r="M74" s="13">
        <v>250</v>
      </c>
      <c r="N74" s="13"/>
      <c r="O74" s="13"/>
      <c r="P74" s="13">
        <v>250</v>
      </c>
      <c r="Q74" s="13"/>
      <c r="R74" s="13"/>
      <c r="S74" s="13"/>
      <c r="T74" s="13" t="s">
        <v>82</v>
      </c>
      <c r="U74" s="13"/>
      <c r="V74" s="13" t="s">
        <v>63</v>
      </c>
      <c r="W74" s="13"/>
      <c r="X74" s="13" t="s">
        <v>125</v>
      </c>
      <c r="Y74" s="13" t="s">
        <v>66</v>
      </c>
      <c r="Z74" s="13" t="s">
        <v>103</v>
      </c>
      <c r="AA74" s="13" t="s">
        <v>68</v>
      </c>
      <c r="AB74" s="15" t="s">
        <v>138</v>
      </c>
      <c r="AC74" s="14">
        <v>41122.291666666701</v>
      </c>
      <c r="AD74" s="14">
        <v>41809.291666666701</v>
      </c>
      <c r="AE74" s="13" t="s">
        <v>117</v>
      </c>
      <c r="AF74" s="13" t="s">
        <v>70</v>
      </c>
      <c r="AG74" s="13" t="s">
        <v>70</v>
      </c>
      <c r="AH74" s="13" t="s">
        <v>117</v>
      </c>
      <c r="AI74" s="13" t="s">
        <v>71</v>
      </c>
    </row>
    <row r="75" spans="1:35" s="1" customFormat="1" ht="13" x14ac:dyDescent="0.3">
      <c r="A75" s="34" t="s">
        <v>1002</v>
      </c>
      <c r="B75" s="13">
        <v>421</v>
      </c>
      <c r="C75" s="14">
        <v>39598</v>
      </c>
      <c r="D75" s="14">
        <v>39598.291666666701</v>
      </c>
      <c r="E75" s="13" t="s">
        <v>869</v>
      </c>
      <c r="F75" s="13" t="s">
        <v>116</v>
      </c>
      <c r="G75" s="13" t="s">
        <v>108</v>
      </c>
      <c r="H75" s="13" t="s">
        <v>60</v>
      </c>
      <c r="I75" s="13"/>
      <c r="J75" s="13" t="s">
        <v>109</v>
      </c>
      <c r="K75" s="13" t="s">
        <v>61</v>
      </c>
      <c r="L75" s="13"/>
      <c r="M75" s="13">
        <v>49.5</v>
      </c>
      <c r="N75" s="13">
        <v>15</v>
      </c>
      <c r="O75" s="13"/>
      <c r="P75" s="13">
        <v>49.5</v>
      </c>
      <c r="Q75" s="13"/>
      <c r="R75" s="13"/>
      <c r="S75" s="13"/>
      <c r="T75" s="13" t="s">
        <v>62</v>
      </c>
      <c r="U75" s="13"/>
      <c r="V75" s="13" t="s">
        <v>153</v>
      </c>
      <c r="W75" s="13"/>
      <c r="X75" s="13" t="s">
        <v>92</v>
      </c>
      <c r="Y75" s="13" t="s">
        <v>66</v>
      </c>
      <c r="Z75" s="13" t="s">
        <v>103</v>
      </c>
      <c r="AA75" s="13" t="s">
        <v>113</v>
      </c>
      <c r="AB75" s="15" t="s">
        <v>1003</v>
      </c>
      <c r="AC75" s="14">
        <v>40940.333333333299</v>
      </c>
      <c r="AD75" s="14">
        <v>45377.291666666701</v>
      </c>
      <c r="AE75" s="13" t="s">
        <v>117</v>
      </c>
      <c r="AF75" s="13" t="s">
        <v>70</v>
      </c>
      <c r="AG75" s="13" t="s">
        <v>70</v>
      </c>
      <c r="AH75" s="13" t="s">
        <v>117</v>
      </c>
      <c r="AI75" s="13" t="s">
        <v>71</v>
      </c>
    </row>
    <row r="76" spans="1:35" s="1" customFormat="1" ht="26" x14ac:dyDescent="0.3">
      <c r="A76" s="34" t="s">
        <v>1004</v>
      </c>
      <c r="B76" s="13">
        <v>429</v>
      </c>
      <c r="C76" s="14">
        <v>39598</v>
      </c>
      <c r="D76" s="14">
        <v>39598.291666666701</v>
      </c>
      <c r="E76" s="13" t="s">
        <v>869</v>
      </c>
      <c r="F76" s="13" t="s">
        <v>116</v>
      </c>
      <c r="G76" s="13" t="s">
        <v>108</v>
      </c>
      <c r="H76" s="13"/>
      <c r="I76" s="13"/>
      <c r="J76" s="13" t="s">
        <v>109</v>
      </c>
      <c r="K76" s="13"/>
      <c r="L76" s="13"/>
      <c r="M76" s="13">
        <v>100</v>
      </c>
      <c r="N76" s="13"/>
      <c r="O76" s="13"/>
      <c r="P76" s="13">
        <v>100</v>
      </c>
      <c r="Q76" s="13"/>
      <c r="R76" s="13"/>
      <c r="S76" s="13"/>
      <c r="T76" s="13" t="s">
        <v>82</v>
      </c>
      <c r="U76" s="13"/>
      <c r="V76" s="13" t="s">
        <v>63</v>
      </c>
      <c r="W76" s="13"/>
      <c r="X76" s="13" t="s">
        <v>110</v>
      </c>
      <c r="Y76" s="13" t="s">
        <v>66</v>
      </c>
      <c r="Z76" s="13" t="s">
        <v>75</v>
      </c>
      <c r="AA76" s="13"/>
      <c r="AB76" s="15" t="s">
        <v>111</v>
      </c>
      <c r="AC76" s="14">
        <v>41821.291666666701</v>
      </c>
      <c r="AD76" s="14">
        <v>43410.333333333299</v>
      </c>
      <c r="AE76" s="13" t="s">
        <v>117</v>
      </c>
      <c r="AF76" s="13" t="s">
        <v>70</v>
      </c>
      <c r="AG76" s="13" t="s">
        <v>70</v>
      </c>
      <c r="AH76" s="13" t="s">
        <v>117</v>
      </c>
      <c r="AI76" s="13" t="s">
        <v>71</v>
      </c>
    </row>
    <row r="77" spans="1:35" s="1" customFormat="1" ht="26" x14ac:dyDescent="0.3">
      <c r="A77" s="34" t="s">
        <v>1005</v>
      </c>
      <c r="B77" s="13">
        <v>442</v>
      </c>
      <c r="C77" s="14">
        <v>39598</v>
      </c>
      <c r="D77" s="14">
        <v>39598.291666666701</v>
      </c>
      <c r="E77" s="13" t="s">
        <v>869</v>
      </c>
      <c r="F77" s="13" t="s">
        <v>116</v>
      </c>
      <c r="G77" s="13" t="s">
        <v>108</v>
      </c>
      <c r="H77" s="13"/>
      <c r="I77" s="13"/>
      <c r="J77" s="13" t="s">
        <v>109</v>
      </c>
      <c r="K77" s="13"/>
      <c r="L77" s="13"/>
      <c r="M77" s="13">
        <v>125</v>
      </c>
      <c r="N77" s="13"/>
      <c r="O77" s="13"/>
      <c r="P77" s="13">
        <v>125</v>
      </c>
      <c r="Q77" s="13"/>
      <c r="R77" s="13"/>
      <c r="S77" s="13"/>
      <c r="T77" s="13" t="s">
        <v>82</v>
      </c>
      <c r="U77" s="13"/>
      <c r="V77" s="13" t="s">
        <v>63</v>
      </c>
      <c r="W77" s="13"/>
      <c r="X77" s="13" t="s">
        <v>110</v>
      </c>
      <c r="Y77" s="13" t="s">
        <v>66</v>
      </c>
      <c r="Z77" s="13" t="s">
        <v>75</v>
      </c>
      <c r="AA77" s="13"/>
      <c r="AB77" s="15" t="s">
        <v>111</v>
      </c>
      <c r="AC77" s="14">
        <v>41548.291666666701</v>
      </c>
      <c r="AD77" s="14">
        <v>41850.291666666701</v>
      </c>
      <c r="AE77" s="13" t="s">
        <v>117</v>
      </c>
      <c r="AF77" s="13" t="s">
        <v>70</v>
      </c>
      <c r="AG77" s="13" t="s">
        <v>70</v>
      </c>
      <c r="AH77" s="13" t="s">
        <v>117</v>
      </c>
      <c r="AI77" s="13" t="s">
        <v>71</v>
      </c>
    </row>
    <row r="78" spans="1:35" s="1" customFormat="1" ht="26" x14ac:dyDescent="0.3">
      <c r="A78" s="34" t="s">
        <v>1006</v>
      </c>
      <c r="B78" s="13">
        <v>468</v>
      </c>
      <c r="C78" s="14">
        <v>39598</v>
      </c>
      <c r="D78" s="14">
        <v>39601.291666666701</v>
      </c>
      <c r="E78" s="13" t="s">
        <v>869</v>
      </c>
      <c r="F78" s="13" t="s">
        <v>116</v>
      </c>
      <c r="G78" s="13" t="s">
        <v>108</v>
      </c>
      <c r="H78" s="13"/>
      <c r="I78" s="13"/>
      <c r="J78" s="13" t="s">
        <v>109</v>
      </c>
      <c r="K78" s="13"/>
      <c r="L78" s="13"/>
      <c r="M78" s="13">
        <v>290</v>
      </c>
      <c r="N78" s="13"/>
      <c r="O78" s="13"/>
      <c r="P78" s="13">
        <v>290</v>
      </c>
      <c r="Q78" s="13"/>
      <c r="R78" s="13"/>
      <c r="S78" s="13"/>
      <c r="T78" s="13" t="s">
        <v>96</v>
      </c>
      <c r="U78" s="13"/>
      <c r="V78" s="13" t="s">
        <v>63</v>
      </c>
      <c r="W78" s="13"/>
      <c r="X78" s="13" t="s">
        <v>203</v>
      </c>
      <c r="Y78" s="13" t="s">
        <v>204</v>
      </c>
      <c r="Z78" s="13" t="s">
        <v>75</v>
      </c>
      <c r="AA78" s="13"/>
      <c r="AB78" s="15" t="s">
        <v>205</v>
      </c>
      <c r="AC78" s="14">
        <v>41122.291666666701</v>
      </c>
      <c r="AD78" s="14">
        <v>41800.291666666701</v>
      </c>
      <c r="AE78" s="13" t="s">
        <v>117</v>
      </c>
      <c r="AF78" s="13" t="s">
        <v>70</v>
      </c>
      <c r="AG78" s="13" t="s">
        <v>70</v>
      </c>
      <c r="AH78" s="13" t="s">
        <v>117</v>
      </c>
      <c r="AI78" s="13" t="s">
        <v>71</v>
      </c>
    </row>
    <row r="79" spans="1:35" s="1" customFormat="1" ht="13" x14ac:dyDescent="0.3">
      <c r="A79" s="34" t="s">
        <v>1007</v>
      </c>
      <c r="B79" s="13">
        <v>472</v>
      </c>
      <c r="C79" s="14">
        <v>40502</v>
      </c>
      <c r="D79" s="14">
        <v>39671.291666666701</v>
      </c>
      <c r="E79" s="13" t="s">
        <v>869</v>
      </c>
      <c r="F79" s="13" t="s">
        <v>140</v>
      </c>
      <c r="G79" s="13" t="s">
        <v>87</v>
      </c>
      <c r="H79" s="13" t="s">
        <v>87</v>
      </c>
      <c r="I79" s="13"/>
      <c r="J79" s="13" t="s">
        <v>925</v>
      </c>
      <c r="K79" s="13" t="s">
        <v>925</v>
      </c>
      <c r="L79" s="13"/>
      <c r="M79" s="13">
        <v>11</v>
      </c>
      <c r="N79" s="13">
        <v>0</v>
      </c>
      <c r="O79" s="13"/>
      <c r="P79" s="13">
        <v>0</v>
      </c>
      <c r="Q79" s="13"/>
      <c r="R79" s="13"/>
      <c r="S79" s="13"/>
      <c r="T79" s="13" t="s">
        <v>82</v>
      </c>
      <c r="U79" s="13"/>
      <c r="V79" s="13" t="s">
        <v>63</v>
      </c>
      <c r="W79" s="13"/>
      <c r="X79" s="13"/>
      <c r="Y79" s="13"/>
      <c r="Z79" s="13" t="s">
        <v>67</v>
      </c>
      <c r="AA79" s="13"/>
      <c r="AB79" s="15" t="s">
        <v>1008</v>
      </c>
      <c r="AC79" s="14">
        <v>39802.333333333299</v>
      </c>
      <c r="AD79" s="14">
        <v>40430.291666666701</v>
      </c>
      <c r="AE79" s="13" t="s">
        <v>78</v>
      </c>
      <c r="AF79" s="13" t="s">
        <v>78</v>
      </c>
      <c r="AG79" s="13" t="s">
        <v>78</v>
      </c>
      <c r="AH79" s="13" t="s">
        <v>117</v>
      </c>
      <c r="AI79" s="13" t="s">
        <v>71</v>
      </c>
    </row>
    <row r="80" spans="1:35" s="1" customFormat="1" ht="13" x14ac:dyDescent="0.3">
      <c r="A80" s="34" t="s">
        <v>1009</v>
      </c>
      <c r="B80" s="13">
        <v>473</v>
      </c>
      <c r="C80" s="14">
        <v>39694</v>
      </c>
      <c r="D80" s="14">
        <v>39703.291666666701</v>
      </c>
      <c r="E80" s="13" t="s">
        <v>869</v>
      </c>
      <c r="F80" s="13" t="s">
        <v>140</v>
      </c>
      <c r="G80" s="13" t="s">
        <v>108</v>
      </c>
      <c r="H80" s="13"/>
      <c r="I80" s="13"/>
      <c r="J80" s="13" t="s">
        <v>109</v>
      </c>
      <c r="K80" s="13"/>
      <c r="L80" s="13"/>
      <c r="M80" s="13">
        <v>20</v>
      </c>
      <c r="N80" s="13"/>
      <c r="O80" s="13"/>
      <c r="P80" s="13">
        <v>20</v>
      </c>
      <c r="Q80" s="13"/>
      <c r="R80" s="13"/>
      <c r="S80" s="13"/>
      <c r="T80" s="13" t="s">
        <v>82</v>
      </c>
      <c r="U80" s="13"/>
      <c r="V80" s="13" t="s">
        <v>63</v>
      </c>
      <c r="W80" s="13"/>
      <c r="X80" s="13" t="s">
        <v>229</v>
      </c>
      <c r="Y80" s="13" t="s">
        <v>66</v>
      </c>
      <c r="Z80" s="13" t="s">
        <v>67</v>
      </c>
      <c r="AA80" s="13"/>
      <c r="AB80" s="15" t="s">
        <v>986</v>
      </c>
      <c r="AC80" s="14">
        <v>40299.291666666701</v>
      </c>
      <c r="AD80" s="14">
        <v>41341.333333333299</v>
      </c>
      <c r="AE80" s="13" t="s">
        <v>78</v>
      </c>
      <c r="AF80" s="13" t="s">
        <v>143</v>
      </c>
      <c r="AG80" s="13" t="s">
        <v>144</v>
      </c>
      <c r="AH80" s="13" t="s">
        <v>117</v>
      </c>
      <c r="AI80" s="13" t="s">
        <v>71</v>
      </c>
    </row>
    <row r="81" spans="1:35" s="1" customFormat="1" ht="26" x14ac:dyDescent="0.3">
      <c r="A81" s="34" t="s">
        <v>1010</v>
      </c>
      <c r="B81" s="13">
        <v>477</v>
      </c>
      <c r="C81" s="14">
        <v>39846</v>
      </c>
      <c r="D81" s="14">
        <v>39850.333333333299</v>
      </c>
      <c r="E81" s="13" t="s">
        <v>869</v>
      </c>
      <c r="F81" s="13" t="s">
        <v>140</v>
      </c>
      <c r="G81" s="13" t="s">
        <v>1011</v>
      </c>
      <c r="H81" s="13"/>
      <c r="I81" s="13"/>
      <c r="J81" s="13" t="s">
        <v>925</v>
      </c>
      <c r="K81" s="13"/>
      <c r="L81" s="13"/>
      <c r="M81" s="13">
        <v>4</v>
      </c>
      <c r="N81" s="13"/>
      <c r="O81" s="13"/>
      <c r="P81" s="13">
        <v>4</v>
      </c>
      <c r="Q81" s="13"/>
      <c r="R81" s="13"/>
      <c r="S81" s="13"/>
      <c r="T81" s="13" t="s">
        <v>96</v>
      </c>
      <c r="U81" s="13"/>
      <c r="V81" s="13" t="s">
        <v>63</v>
      </c>
      <c r="W81" s="13"/>
      <c r="X81" s="13" t="s">
        <v>592</v>
      </c>
      <c r="Y81" s="13" t="s">
        <v>66</v>
      </c>
      <c r="Z81" s="13" t="s">
        <v>67</v>
      </c>
      <c r="AA81" s="13"/>
      <c r="AB81" s="15" t="s">
        <v>1012</v>
      </c>
      <c r="AC81" s="14">
        <v>40268.291666666701</v>
      </c>
      <c r="AD81" s="14">
        <v>41044.291666666701</v>
      </c>
      <c r="AE81" s="13" t="s">
        <v>78</v>
      </c>
      <c r="AF81" s="13" t="s">
        <v>78</v>
      </c>
      <c r="AG81" s="13" t="s">
        <v>144</v>
      </c>
      <c r="AH81" s="13" t="s">
        <v>117</v>
      </c>
      <c r="AI81" s="13" t="s">
        <v>71</v>
      </c>
    </row>
    <row r="82" spans="1:35" s="1" customFormat="1" ht="26" x14ac:dyDescent="0.3">
      <c r="A82" s="34" t="s">
        <v>1013</v>
      </c>
      <c r="B82" s="13">
        <v>478</v>
      </c>
      <c r="C82" s="14">
        <v>39861</v>
      </c>
      <c r="D82" s="14">
        <v>39861.333333333299</v>
      </c>
      <c r="E82" s="13" t="s">
        <v>869</v>
      </c>
      <c r="F82" s="13" t="s">
        <v>140</v>
      </c>
      <c r="G82" s="13" t="s">
        <v>108</v>
      </c>
      <c r="H82" s="13"/>
      <c r="I82" s="13"/>
      <c r="J82" s="13" t="s">
        <v>109</v>
      </c>
      <c r="K82" s="13"/>
      <c r="L82" s="13"/>
      <c r="M82" s="13">
        <v>20</v>
      </c>
      <c r="N82" s="13"/>
      <c r="O82" s="13"/>
      <c r="P82" s="13">
        <v>20</v>
      </c>
      <c r="Q82" s="13"/>
      <c r="R82" s="13"/>
      <c r="S82" s="13"/>
      <c r="T82" s="13" t="s">
        <v>82</v>
      </c>
      <c r="U82" s="13"/>
      <c r="V82" s="13" t="s">
        <v>63</v>
      </c>
      <c r="W82" s="13"/>
      <c r="X82" s="13" t="s">
        <v>122</v>
      </c>
      <c r="Y82" s="13" t="s">
        <v>66</v>
      </c>
      <c r="Z82" s="13" t="s">
        <v>67</v>
      </c>
      <c r="AA82" s="13"/>
      <c r="AB82" s="15" t="s">
        <v>1014</v>
      </c>
      <c r="AC82" s="14">
        <v>40848.291666666701</v>
      </c>
      <c r="AD82" s="14">
        <v>41500.291666666701</v>
      </c>
      <c r="AE82" s="13" t="s">
        <v>78</v>
      </c>
      <c r="AF82" s="13" t="s">
        <v>143</v>
      </c>
      <c r="AG82" s="13" t="s">
        <v>144</v>
      </c>
      <c r="AH82" s="13" t="s">
        <v>117</v>
      </c>
      <c r="AI82" s="13" t="s">
        <v>71</v>
      </c>
    </row>
    <row r="83" spans="1:35" s="1" customFormat="1" ht="13" x14ac:dyDescent="0.3">
      <c r="A83" s="34" t="s">
        <v>1015</v>
      </c>
      <c r="B83" s="13">
        <v>479</v>
      </c>
      <c r="C83" s="14">
        <v>39885</v>
      </c>
      <c r="D83" s="14">
        <v>39885.291666666701</v>
      </c>
      <c r="E83" s="13" t="s">
        <v>869</v>
      </c>
      <c r="F83" s="13" t="s">
        <v>140</v>
      </c>
      <c r="G83" s="13" t="s">
        <v>108</v>
      </c>
      <c r="H83" s="13"/>
      <c r="I83" s="13"/>
      <c r="J83" s="13" t="s">
        <v>109</v>
      </c>
      <c r="K83" s="13"/>
      <c r="L83" s="13"/>
      <c r="M83" s="13">
        <v>20</v>
      </c>
      <c r="N83" s="13"/>
      <c r="O83" s="13"/>
      <c r="P83" s="13">
        <v>20</v>
      </c>
      <c r="Q83" s="13"/>
      <c r="R83" s="13"/>
      <c r="S83" s="13"/>
      <c r="T83" s="13" t="s">
        <v>82</v>
      </c>
      <c r="U83" s="13"/>
      <c r="V83" s="13" t="s">
        <v>63</v>
      </c>
      <c r="W83" s="13"/>
      <c r="X83" s="13" t="s">
        <v>229</v>
      </c>
      <c r="Y83" s="13" t="s">
        <v>66</v>
      </c>
      <c r="Z83" s="13" t="s">
        <v>67</v>
      </c>
      <c r="AA83" s="13"/>
      <c r="AB83" s="15" t="s">
        <v>986</v>
      </c>
      <c r="AC83" s="14">
        <v>40817.291666666701</v>
      </c>
      <c r="AD83" s="14">
        <v>41450.291666666701</v>
      </c>
      <c r="AE83" s="13" t="s">
        <v>78</v>
      </c>
      <c r="AF83" s="13" t="s">
        <v>143</v>
      </c>
      <c r="AG83" s="13" t="s">
        <v>144</v>
      </c>
      <c r="AH83" s="13" t="s">
        <v>117</v>
      </c>
      <c r="AI83" s="13" t="s">
        <v>71</v>
      </c>
    </row>
    <row r="84" spans="1:35" s="1" customFormat="1" ht="26" x14ac:dyDescent="0.3">
      <c r="A84" s="34" t="s">
        <v>1016</v>
      </c>
      <c r="B84" s="13">
        <v>481</v>
      </c>
      <c r="C84" s="14">
        <v>39909</v>
      </c>
      <c r="D84" s="14">
        <v>39923.291666666701</v>
      </c>
      <c r="E84" s="13" t="s">
        <v>869</v>
      </c>
      <c r="F84" s="13" t="s">
        <v>140</v>
      </c>
      <c r="G84" s="13" t="s">
        <v>87</v>
      </c>
      <c r="H84" s="13"/>
      <c r="I84" s="13"/>
      <c r="J84" s="13" t="s">
        <v>925</v>
      </c>
      <c r="K84" s="13"/>
      <c r="L84" s="13"/>
      <c r="M84" s="13">
        <v>18.399999999999999</v>
      </c>
      <c r="N84" s="13"/>
      <c r="O84" s="13"/>
      <c r="P84" s="13">
        <v>18.399999999999999</v>
      </c>
      <c r="Q84" s="13"/>
      <c r="R84" s="13"/>
      <c r="S84" s="13"/>
      <c r="T84" s="13" t="s">
        <v>96</v>
      </c>
      <c r="U84" s="13"/>
      <c r="V84" s="13" t="s">
        <v>63</v>
      </c>
      <c r="W84" s="13"/>
      <c r="X84" s="13" t="s">
        <v>1017</v>
      </c>
      <c r="Y84" s="13" t="s">
        <v>66</v>
      </c>
      <c r="Z84" s="13" t="s">
        <v>67</v>
      </c>
      <c r="AA84" s="13"/>
      <c r="AB84" s="15" t="s">
        <v>1018</v>
      </c>
      <c r="AC84" s="14">
        <v>40269.291666666701</v>
      </c>
      <c r="AD84" s="14">
        <v>40938.333333333299</v>
      </c>
      <c r="AE84" s="13" t="s">
        <v>78</v>
      </c>
      <c r="AF84" s="13" t="s">
        <v>143</v>
      </c>
      <c r="AG84" s="13" t="s">
        <v>144</v>
      </c>
      <c r="AH84" s="13" t="s">
        <v>117</v>
      </c>
      <c r="AI84" s="13" t="s">
        <v>71</v>
      </c>
    </row>
    <row r="85" spans="1:35" s="1" customFormat="1" ht="13" x14ac:dyDescent="0.3">
      <c r="A85" s="34" t="s">
        <v>1019</v>
      </c>
      <c r="B85" s="13">
        <v>482</v>
      </c>
      <c r="C85" s="14">
        <v>39927</v>
      </c>
      <c r="D85" s="14">
        <v>39927.291666666701</v>
      </c>
      <c r="E85" s="13" t="s">
        <v>869</v>
      </c>
      <c r="F85" s="13" t="s">
        <v>140</v>
      </c>
      <c r="G85" s="13" t="s">
        <v>108</v>
      </c>
      <c r="H85" s="13"/>
      <c r="I85" s="13"/>
      <c r="J85" s="13" t="s">
        <v>109</v>
      </c>
      <c r="K85" s="13"/>
      <c r="L85" s="13"/>
      <c r="M85" s="13">
        <v>20</v>
      </c>
      <c r="N85" s="13"/>
      <c r="O85" s="13"/>
      <c r="P85" s="13">
        <v>20</v>
      </c>
      <c r="Q85" s="13"/>
      <c r="R85" s="13"/>
      <c r="S85" s="13"/>
      <c r="T85" s="13" t="s">
        <v>82</v>
      </c>
      <c r="U85" s="13"/>
      <c r="V85" s="13" t="s">
        <v>63</v>
      </c>
      <c r="W85" s="13"/>
      <c r="X85" s="13" t="s">
        <v>229</v>
      </c>
      <c r="Y85" s="13" t="s">
        <v>66</v>
      </c>
      <c r="Z85" s="13" t="s">
        <v>67</v>
      </c>
      <c r="AA85" s="13"/>
      <c r="AB85" s="15" t="s">
        <v>986</v>
      </c>
      <c r="AC85" s="14">
        <v>41122.291666666701</v>
      </c>
      <c r="AD85" s="14">
        <v>42166.291666666701</v>
      </c>
      <c r="AE85" s="13" t="s">
        <v>78</v>
      </c>
      <c r="AF85" s="13" t="s">
        <v>143</v>
      </c>
      <c r="AG85" s="13" t="s">
        <v>144</v>
      </c>
      <c r="AH85" s="13" t="s">
        <v>117</v>
      </c>
      <c r="AI85" s="13" t="s">
        <v>71</v>
      </c>
    </row>
    <row r="86" spans="1:35" s="1" customFormat="1" ht="13" x14ac:dyDescent="0.3">
      <c r="A86" s="34" t="s">
        <v>1020</v>
      </c>
      <c r="B86" s="13">
        <v>484</v>
      </c>
      <c r="C86" s="14">
        <v>39975</v>
      </c>
      <c r="D86" s="14">
        <v>39975.291666666701</v>
      </c>
      <c r="E86" s="13" t="s">
        <v>869</v>
      </c>
      <c r="F86" s="13" t="s">
        <v>140</v>
      </c>
      <c r="G86" s="13" t="s">
        <v>108</v>
      </c>
      <c r="H86" s="13"/>
      <c r="I86" s="13"/>
      <c r="J86" s="13" t="s">
        <v>109</v>
      </c>
      <c r="K86" s="13"/>
      <c r="L86" s="13"/>
      <c r="M86" s="13">
        <v>20</v>
      </c>
      <c r="N86" s="13"/>
      <c r="O86" s="13"/>
      <c r="P86" s="13">
        <v>20</v>
      </c>
      <c r="Q86" s="13"/>
      <c r="R86" s="13"/>
      <c r="S86" s="13"/>
      <c r="T86" s="13" t="s">
        <v>82</v>
      </c>
      <c r="U86" s="13"/>
      <c r="V86" s="13" t="s">
        <v>63</v>
      </c>
      <c r="W86" s="13"/>
      <c r="X86" s="13" t="s">
        <v>385</v>
      </c>
      <c r="Y86" s="13" t="s">
        <v>66</v>
      </c>
      <c r="Z86" s="13" t="s">
        <v>67</v>
      </c>
      <c r="AA86" s="13"/>
      <c r="AB86" s="15" t="s">
        <v>704</v>
      </c>
      <c r="AC86" s="14">
        <v>41639.333333333299</v>
      </c>
      <c r="AD86" s="14">
        <v>42104.291666666701</v>
      </c>
      <c r="AE86" s="13" t="s">
        <v>78</v>
      </c>
      <c r="AF86" s="13" t="s">
        <v>143</v>
      </c>
      <c r="AG86" s="13" t="s">
        <v>144</v>
      </c>
      <c r="AH86" s="13" t="s">
        <v>117</v>
      </c>
      <c r="AI86" s="13" t="s">
        <v>71</v>
      </c>
    </row>
    <row r="87" spans="1:35" s="1" customFormat="1" ht="13" x14ac:dyDescent="0.3">
      <c r="A87" s="34" t="s">
        <v>1021</v>
      </c>
      <c r="B87" s="13">
        <v>493</v>
      </c>
      <c r="C87" s="14">
        <v>40010</v>
      </c>
      <c r="D87" s="14">
        <v>40025.291666666701</v>
      </c>
      <c r="E87" s="13" t="s">
        <v>869</v>
      </c>
      <c r="F87" s="13" t="s">
        <v>137</v>
      </c>
      <c r="G87" s="13" t="s">
        <v>59</v>
      </c>
      <c r="H87" s="13"/>
      <c r="I87" s="13"/>
      <c r="J87" s="13" t="s">
        <v>59</v>
      </c>
      <c r="K87" s="13"/>
      <c r="L87" s="13"/>
      <c r="M87" s="13">
        <v>265.44</v>
      </c>
      <c r="N87" s="13"/>
      <c r="O87" s="13"/>
      <c r="P87" s="13">
        <v>265.44</v>
      </c>
      <c r="Q87" s="13"/>
      <c r="R87" s="13"/>
      <c r="S87" s="13"/>
      <c r="T87" s="13" t="s">
        <v>82</v>
      </c>
      <c r="U87" s="13"/>
      <c r="V87" s="13" t="s">
        <v>63</v>
      </c>
      <c r="W87" s="13"/>
      <c r="X87" s="13" t="s">
        <v>110</v>
      </c>
      <c r="Y87" s="13" t="s">
        <v>66</v>
      </c>
      <c r="Z87" s="13" t="s">
        <v>75</v>
      </c>
      <c r="AA87" s="13"/>
      <c r="AB87" s="15" t="s">
        <v>1022</v>
      </c>
      <c r="AC87" s="14">
        <v>41639.333333333299</v>
      </c>
      <c r="AD87" s="14">
        <v>41485.291666666701</v>
      </c>
      <c r="AE87" s="13" t="s">
        <v>117</v>
      </c>
      <c r="AF87" s="13" t="s">
        <v>70</v>
      </c>
      <c r="AG87" s="13" t="s">
        <v>70</v>
      </c>
      <c r="AH87" s="13" t="s">
        <v>117</v>
      </c>
      <c r="AI87" s="13" t="s">
        <v>71</v>
      </c>
    </row>
    <row r="88" spans="1:35" s="1" customFormat="1" ht="13" x14ac:dyDescent="0.3">
      <c r="A88" s="34" t="s">
        <v>1023</v>
      </c>
      <c r="B88" s="13">
        <v>495</v>
      </c>
      <c r="C88" s="14">
        <v>40018</v>
      </c>
      <c r="D88" s="14">
        <v>40025.291666666701</v>
      </c>
      <c r="E88" s="13" t="s">
        <v>869</v>
      </c>
      <c r="F88" s="13" t="s">
        <v>137</v>
      </c>
      <c r="G88" s="13" t="s">
        <v>163</v>
      </c>
      <c r="H88" s="13"/>
      <c r="I88" s="13"/>
      <c r="J88" s="13" t="s">
        <v>164</v>
      </c>
      <c r="K88" s="13"/>
      <c r="L88" s="13"/>
      <c r="M88" s="13">
        <v>7.2</v>
      </c>
      <c r="N88" s="13"/>
      <c r="O88" s="13"/>
      <c r="P88" s="13">
        <v>7.2</v>
      </c>
      <c r="Q88" s="13"/>
      <c r="R88" s="13"/>
      <c r="S88" s="13"/>
      <c r="T88" s="13" t="s">
        <v>82</v>
      </c>
      <c r="U88" s="13"/>
      <c r="V88" s="13" t="s">
        <v>63</v>
      </c>
      <c r="W88" s="13"/>
      <c r="X88" s="13" t="s">
        <v>223</v>
      </c>
      <c r="Y88" s="13" t="s">
        <v>66</v>
      </c>
      <c r="Z88" s="13" t="s">
        <v>67</v>
      </c>
      <c r="AA88" s="13"/>
      <c r="AB88" s="15" t="s">
        <v>1024</v>
      </c>
      <c r="AC88" s="14">
        <v>40817.291666666701</v>
      </c>
      <c r="AD88" s="14">
        <v>40999.291666666701</v>
      </c>
      <c r="AE88" s="13" t="s">
        <v>117</v>
      </c>
      <c r="AF88" s="13" t="s">
        <v>70</v>
      </c>
      <c r="AG88" s="13" t="s">
        <v>70</v>
      </c>
      <c r="AH88" s="13" t="s">
        <v>117</v>
      </c>
      <c r="AI88" s="13" t="s">
        <v>71</v>
      </c>
    </row>
    <row r="89" spans="1:35" s="1" customFormat="1" ht="13" x14ac:dyDescent="0.3">
      <c r="A89" s="34" t="s">
        <v>1025</v>
      </c>
      <c r="B89" s="13">
        <v>502</v>
      </c>
      <c r="C89" s="14">
        <v>40022</v>
      </c>
      <c r="D89" s="14">
        <v>40025.291666666701</v>
      </c>
      <c r="E89" s="13" t="s">
        <v>869</v>
      </c>
      <c r="F89" s="13" t="s">
        <v>137</v>
      </c>
      <c r="G89" s="13" t="s">
        <v>108</v>
      </c>
      <c r="H89" s="13"/>
      <c r="I89" s="13"/>
      <c r="J89" s="13" t="s">
        <v>109</v>
      </c>
      <c r="K89" s="13"/>
      <c r="L89" s="13"/>
      <c r="M89" s="13">
        <v>20</v>
      </c>
      <c r="N89" s="13"/>
      <c r="O89" s="13"/>
      <c r="P89" s="13">
        <v>20</v>
      </c>
      <c r="Q89" s="13"/>
      <c r="R89" s="13"/>
      <c r="S89" s="13"/>
      <c r="T89" s="13" t="s">
        <v>82</v>
      </c>
      <c r="U89" s="13"/>
      <c r="V89" s="13" t="s">
        <v>63</v>
      </c>
      <c r="W89" s="13"/>
      <c r="X89" s="13" t="s">
        <v>132</v>
      </c>
      <c r="Y89" s="13" t="s">
        <v>133</v>
      </c>
      <c r="Z89" s="13" t="s">
        <v>103</v>
      </c>
      <c r="AA89" s="13" t="s">
        <v>134</v>
      </c>
      <c r="AB89" s="15" t="s">
        <v>135</v>
      </c>
      <c r="AC89" s="14">
        <v>42491.291666666701</v>
      </c>
      <c r="AD89" s="14">
        <v>42605.291666666701</v>
      </c>
      <c r="AE89" s="13" t="s">
        <v>117</v>
      </c>
      <c r="AF89" s="13" t="s">
        <v>70</v>
      </c>
      <c r="AG89" s="13" t="s">
        <v>70</v>
      </c>
      <c r="AH89" s="13" t="s">
        <v>117</v>
      </c>
      <c r="AI89" s="13" t="s">
        <v>71</v>
      </c>
    </row>
    <row r="90" spans="1:35" s="1" customFormat="1" ht="13" x14ac:dyDescent="0.3">
      <c r="A90" s="34" t="s">
        <v>1026</v>
      </c>
      <c r="B90" s="13">
        <v>503</v>
      </c>
      <c r="C90" s="14">
        <v>40022</v>
      </c>
      <c r="D90" s="14">
        <v>40025.291666666701</v>
      </c>
      <c r="E90" s="13" t="s">
        <v>869</v>
      </c>
      <c r="F90" s="13" t="s">
        <v>137</v>
      </c>
      <c r="G90" s="13" t="s">
        <v>108</v>
      </c>
      <c r="H90" s="13"/>
      <c r="I90" s="13"/>
      <c r="J90" s="13" t="s">
        <v>109</v>
      </c>
      <c r="K90" s="13"/>
      <c r="L90" s="13"/>
      <c r="M90" s="13">
        <v>155</v>
      </c>
      <c r="N90" s="13"/>
      <c r="O90" s="13"/>
      <c r="P90" s="13">
        <v>155</v>
      </c>
      <c r="Q90" s="13"/>
      <c r="R90" s="13"/>
      <c r="S90" s="13"/>
      <c r="T90" s="13" t="s">
        <v>82</v>
      </c>
      <c r="U90" s="13"/>
      <c r="V90" s="13" t="s">
        <v>63</v>
      </c>
      <c r="W90" s="13"/>
      <c r="X90" s="13" t="s">
        <v>132</v>
      </c>
      <c r="Y90" s="13" t="s">
        <v>133</v>
      </c>
      <c r="Z90" s="13" t="s">
        <v>75</v>
      </c>
      <c r="AA90" s="13"/>
      <c r="AB90" s="15" t="s">
        <v>1027</v>
      </c>
      <c r="AC90" s="14">
        <v>42370.333333333299</v>
      </c>
      <c r="AD90" s="14">
        <v>42169.291666666701</v>
      </c>
      <c r="AE90" s="13" t="s">
        <v>117</v>
      </c>
      <c r="AF90" s="13" t="s">
        <v>70</v>
      </c>
      <c r="AG90" s="13" t="s">
        <v>70</v>
      </c>
      <c r="AH90" s="13" t="s">
        <v>117</v>
      </c>
      <c r="AI90" s="13" t="s">
        <v>71</v>
      </c>
    </row>
    <row r="91" spans="1:35" s="1" customFormat="1" ht="13" x14ac:dyDescent="0.3">
      <c r="A91" s="34" t="s">
        <v>1028</v>
      </c>
      <c r="B91" s="13">
        <v>509</v>
      </c>
      <c r="C91" s="14">
        <v>40025</v>
      </c>
      <c r="D91" s="14">
        <v>40025.291666666701</v>
      </c>
      <c r="E91" s="13" t="s">
        <v>869</v>
      </c>
      <c r="F91" s="13" t="s">
        <v>137</v>
      </c>
      <c r="G91" s="13" t="s">
        <v>902</v>
      </c>
      <c r="H91" s="13"/>
      <c r="I91" s="13"/>
      <c r="J91" s="13" t="s">
        <v>81</v>
      </c>
      <c r="K91" s="13"/>
      <c r="L91" s="13"/>
      <c r="M91" s="13">
        <v>49.9</v>
      </c>
      <c r="N91" s="13"/>
      <c r="O91" s="13"/>
      <c r="P91" s="13">
        <v>49.9</v>
      </c>
      <c r="Q91" s="13"/>
      <c r="R91" s="13"/>
      <c r="S91" s="13"/>
      <c r="T91" s="13" t="s">
        <v>82</v>
      </c>
      <c r="U91" s="13"/>
      <c r="V91" s="13" t="s">
        <v>63</v>
      </c>
      <c r="W91" s="13"/>
      <c r="X91" s="13" t="s">
        <v>74</v>
      </c>
      <c r="Y91" s="13" t="s">
        <v>66</v>
      </c>
      <c r="Z91" s="13" t="s">
        <v>75</v>
      </c>
      <c r="AA91" s="13"/>
      <c r="AB91" s="15" t="s">
        <v>199</v>
      </c>
      <c r="AC91" s="14">
        <v>40344.291666666701</v>
      </c>
      <c r="AD91" s="14">
        <v>40482.291666666701</v>
      </c>
      <c r="AE91" s="13" t="s">
        <v>117</v>
      </c>
      <c r="AF91" s="13" t="s">
        <v>70</v>
      </c>
      <c r="AG91" s="13" t="s">
        <v>78</v>
      </c>
      <c r="AH91" s="13" t="s">
        <v>117</v>
      </c>
      <c r="AI91" s="13" t="s">
        <v>71</v>
      </c>
    </row>
    <row r="92" spans="1:35" s="1" customFormat="1" ht="26" x14ac:dyDescent="0.3">
      <c r="A92" s="34" t="s">
        <v>1029</v>
      </c>
      <c r="B92" s="13">
        <v>510</v>
      </c>
      <c r="C92" s="14">
        <v>40025</v>
      </c>
      <c r="D92" s="14">
        <v>40025.291666666701</v>
      </c>
      <c r="E92" s="13" t="s">
        <v>869</v>
      </c>
      <c r="F92" s="13" t="s">
        <v>137</v>
      </c>
      <c r="G92" s="13" t="s">
        <v>108</v>
      </c>
      <c r="H92" s="13"/>
      <c r="I92" s="13"/>
      <c r="J92" s="13" t="s">
        <v>109</v>
      </c>
      <c r="K92" s="13"/>
      <c r="L92" s="13"/>
      <c r="M92" s="13">
        <v>130</v>
      </c>
      <c r="N92" s="13"/>
      <c r="O92" s="13"/>
      <c r="P92" s="13">
        <v>130</v>
      </c>
      <c r="Q92" s="13"/>
      <c r="R92" s="13"/>
      <c r="S92" s="13"/>
      <c r="T92" s="13" t="s">
        <v>82</v>
      </c>
      <c r="U92" s="13"/>
      <c r="V92" s="13" t="s">
        <v>63</v>
      </c>
      <c r="W92" s="13"/>
      <c r="X92" s="13" t="s">
        <v>110</v>
      </c>
      <c r="Y92" s="13" t="s">
        <v>66</v>
      </c>
      <c r="Z92" s="13" t="s">
        <v>75</v>
      </c>
      <c r="AA92" s="13"/>
      <c r="AB92" s="15" t="s">
        <v>111</v>
      </c>
      <c r="AC92" s="14">
        <v>41091.291666666701</v>
      </c>
      <c r="AD92" s="14">
        <v>41558.291666666701</v>
      </c>
      <c r="AE92" s="13" t="s">
        <v>117</v>
      </c>
      <c r="AF92" s="13" t="s">
        <v>70</v>
      </c>
      <c r="AG92" s="13" t="s">
        <v>70</v>
      </c>
      <c r="AH92" s="13" t="s">
        <v>117</v>
      </c>
      <c r="AI92" s="13" t="s">
        <v>71</v>
      </c>
    </row>
    <row r="93" spans="1:35" s="1" customFormat="1" ht="13" x14ac:dyDescent="0.3">
      <c r="A93" s="34" t="s">
        <v>1030</v>
      </c>
      <c r="B93" s="13">
        <v>517</v>
      </c>
      <c r="C93" s="14">
        <v>40044</v>
      </c>
      <c r="D93" s="14">
        <v>40044.291666666701</v>
      </c>
      <c r="E93" s="13" t="s">
        <v>869</v>
      </c>
      <c r="F93" s="13" t="s">
        <v>140</v>
      </c>
      <c r="G93" s="13" t="s">
        <v>108</v>
      </c>
      <c r="H93" s="13"/>
      <c r="I93" s="13"/>
      <c r="J93" s="13" t="s">
        <v>109</v>
      </c>
      <c r="K93" s="13"/>
      <c r="L93" s="13"/>
      <c r="M93" s="13">
        <v>20</v>
      </c>
      <c r="N93" s="13"/>
      <c r="O93" s="13"/>
      <c r="P93" s="13">
        <v>20</v>
      </c>
      <c r="Q93" s="13"/>
      <c r="R93" s="13"/>
      <c r="S93" s="13"/>
      <c r="T93" s="13" t="s">
        <v>82</v>
      </c>
      <c r="U93" s="13"/>
      <c r="V93" s="13" t="s">
        <v>63</v>
      </c>
      <c r="W93" s="13"/>
      <c r="X93" s="13" t="s">
        <v>102</v>
      </c>
      <c r="Y93" s="13" t="s">
        <v>66</v>
      </c>
      <c r="Z93" s="13" t="s">
        <v>67</v>
      </c>
      <c r="AA93" s="13"/>
      <c r="AB93" s="15" t="s">
        <v>1031</v>
      </c>
      <c r="AC93" s="14">
        <v>41274.333333333299</v>
      </c>
      <c r="AD93" s="14">
        <v>42003.333333333299</v>
      </c>
      <c r="AE93" s="13" t="s">
        <v>78</v>
      </c>
      <c r="AF93" s="13" t="s">
        <v>143</v>
      </c>
      <c r="AG93" s="13" t="s">
        <v>144</v>
      </c>
      <c r="AH93" s="13" t="s">
        <v>117</v>
      </c>
      <c r="AI93" s="13" t="s">
        <v>71</v>
      </c>
    </row>
    <row r="94" spans="1:35" s="1" customFormat="1" ht="13" x14ac:dyDescent="0.3">
      <c r="A94" s="34" t="s">
        <v>1032</v>
      </c>
      <c r="B94" s="13">
        <v>526</v>
      </c>
      <c r="C94" s="14">
        <v>40067</v>
      </c>
      <c r="D94" s="14">
        <v>40067.291666666701</v>
      </c>
      <c r="E94" s="13" t="s">
        <v>869</v>
      </c>
      <c r="F94" s="13" t="s">
        <v>140</v>
      </c>
      <c r="G94" s="13" t="s">
        <v>108</v>
      </c>
      <c r="H94" s="13"/>
      <c r="I94" s="13"/>
      <c r="J94" s="13" t="s">
        <v>109</v>
      </c>
      <c r="K94" s="13"/>
      <c r="L94" s="13"/>
      <c r="M94" s="13">
        <v>20</v>
      </c>
      <c r="N94" s="13"/>
      <c r="O94" s="13"/>
      <c r="P94" s="13">
        <v>20</v>
      </c>
      <c r="Q94" s="13"/>
      <c r="R94" s="13"/>
      <c r="S94" s="13"/>
      <c r="T94" s="13" t="s">
        <v>96</v>
      </c>
      <c r="U94" s="13"/>
      <c r="V94" s="13" t="s">
        <v>63</v>
      </c>
      <c r="W94" s="13"/>
      <c r="X94" s="13" t="s">
        <v>83</v>
      </c>
      <c r="Y94" s="13" t="s">
        <v>66</v>
      </c>
      <c r="Z94" s="13" t="s">
        <v>67</v>
      </c>
      <c r="AA94" s="13" t="s">
        <v>78</v>
      </c>
      <c r="AB94" s="15" t="s">
        <v>1033</v>
      </c>
      <c r="AC94" s="14">
        <v>40909.333333333299</v>
      </c>
      <c r="AD94" s="14">
        <v>42803.333333333299</v>
      </c>
      <c r="AE94" s="13" t="s">
        <v>78</v>
      </c>
      <c r="AF94" s="13" t="s">
        <v>143</v>
      </c>
      <c r="AG94" s="13" t="s">
        <v>144</v>
      </c>
      <c r="AH94" s="13" t="s">
        <v>117</v>
      </c>
      <c r="AI94" s="13" t="s">
        <v>71</v>
      </c>
    </row>
    <row r="95" spans="1:35" s="1" customFormat="1" ht="26" x14ac:dyDescent="0.3">
      <c r="A95" s="34" t="s">
        <v>1034</v>
      </c>
      <c r="B95" s="13">
        <v>529</v>
      </c>
      <c r="C95" s="14">
        <v>40105</v>
      </c>
      <c r="D95" s="14">
        <v>40105.291666666701</v>
      </c>
      <c r="E95" s="13" t="s">
        <v>869</v>
      </c>
      <c r="F95" s="13" t="s">
        <v>140</v>
      </c>
      <c r="G95" s="13" t="s">
        <v>108</v>
      </c>
      <c r="H95" s="13"/>
      <c r="I95" s="13"/>
      <c r="J95" s="13" t="s">
        <v>109</v>
      </c>
      <c r="K95" s="13"/>
      <c r="L95" s="13"/>
      <c r="M95" s="13">
        <v>20</v>
      </c>
      <c r="N95" s="13"/>
      <c r="O95" s="13"/>
      <c r="P95" s="13">
        <v>20</v>
      </c>
      <c r="Q95" s="13"/>
      <c r="R95" s="13"/>
      <c r="S95" s="13"/>
      <c r="T95" s="13" t="s">
        <v>96</v>
      </c>
      <c r="U95" s="13"/>
      <c r="V95" s="13" t="s">
        <v>63</v>
      </c>
      <c r="W95" s="13"/>
      <c r="X95" s="13" t="s">
        <v>122</v>
      </c>
      <c r="Y95" s="13" t="s">
        <v>66</v>
      </c>
      <c r="Z95" s="13" t="s">
        <v>67</v>
      </c>
      <c r="AA95" s="13"/>
      <c r="AB95" s="15" t="s">
        <v>1035</v>
      </c>
      <c r="AC95" s="14">
        <v>41487.291666666701</v>
      </c>
      <c r="AD95" s="14">
        <v>42384.333333333299</v>
      </c>
      <c r="AE95" s="13" t="s">
        <v>78</v>
      </c>
      <c r="AF95" s="13" t="s">
        <v>143</v>
      </c>
      <c r="AG95" s="13" t="s">
        <v>144</v>
      </c>
      <c r="AH95" s="13" t="s">
        <v>117</v>
      </c>
      <c r="AI95" s="13" t="s">
        <v>71</v>
      </c>
    </row>
    <row r="96" spans="1:35" s="1" customFormat="1" ht="13" x14ac:dyDescent="0.3">
      <c r="A96" s="34" t="s">
        <v>1036</v>
      </c>
      <c r="B96" s="13">
        <v>532</v>
      </c>
      <c r="C96" s="14">
        <v>40119</v>
      </c>
      <c r="D96" s="14">
        <v>40119.333333333299</v>
      </c>
      <c r="E96" s="13" t="s">
        <v>869</v>
      </c>
      <c r="F96" s="13" t="s">
        <v>140</v>
      </c>
      <c r="G96" s="13" t="s">
        <v>108</v>
      </c>
      <c r="H96" s="13"/>
      <c r="I96" s="13"/>
      <c r="J96" s="13" t="s">
        <v>109</v>
      </c>
      <c r="K96" s="13"/>
      <c r="L96" s="13"/>
      <c r="M96" s="13">
        <v>20</v>
      </c>
      <c r="N96" s="13"/>
      <c r="O96" s="13"/>
      <c r="P96" s="13">
        <v>20</v>
      </c>
      <c r="Q96" s="13"/>
      <c r="R96" s="13"/>
      <c r="S96" s="13"/>
      <c r="T96" s="13" t="s">
        <v>96</v>
      </c>
      <c r="U96" s="13"/>
      <c r="V96" s="13" t="s">
        <v>63</v>
      </c>
      <c r="W96" s="13"/>
      <c r="X96" s="13" t="s">
        <v>83</v>
      </c>
      <c r="Y96" s="13" t="s">
        <v>66</v>
      </c>
      <c r="Z96" s="13" t="s">
        <v>67</v>
      </c>
      <c r="AA96" s="13" t="s">
        <v>78</v>
      </c>
      <c r="AB96" s="15" t="s">
        <v>1037</v>
      </c>
      <c r="AC96" s="14">
        <v>40909.333333333299</v>
      </c>
      <c r="AD96" s="14">
        <v>42840.291666666701</v>
      </c>
      <c r="AE96" s="13" t="s">
        <v>78</v>
      </c>
      <c r="AF96" s="13" t="s">
        <v>143</v>
      </c>
      <c r="AG96" s="13" t="s">
        <v>144</v>
      </c>
      <c r="AH96" s="13" t="s">
        <v>117</v>
      </c>
      <c r="AI96" s="13" t="s">
        <v>71</v>
      </c>
    </row>
    <row r="97" spans="1:35" s="1" customFormat="1" ht="13" x14ac:dyDescent="0.3">
      <c r="A97" s="34" t="s">
        <v>1038</v>
      </c>
      <c r="B97" s="13">
        <v>548</v>
      </c>
      <c r="C97" s="14">
        <v>40136</v>
      </c>
      <c r="D97" s="14">
        <v>40193.333333333299</v>
      </c>
      <c r="E97" s="13" t="s">
        <v>869</v>
      </c>
      <c r="F97" s="13" t="s">
        <v>140</v>
      </c>
      <c r="G97" s="13" t="s">
        <v>108</v>
      </c>
      <c r="H97" s="13"/>
      <c r="I97" s="13"/>
      <c r="J97" s="13" t="s">
        <v>109</v>
      </c>
      <c r="K97" s="13"/>
      <c r="L97" s="13"/>
      <c r="M97" s="13">
        <v>20</v>
      </c>
      <c r="N97" s="13"/>
      <c r="O97" s="13"/>
      <c r="P97" s="13">
        <v>20</v>
      </c>
      <c r="Q97" s="13"/>
      <c r="R97" s="13"/>
      <c r="S97" s="13"/>
      <c r="T97" s="13" t="s">
        <v>96</v>
      </c>
      <c r="U97" s="13"/>
      <c r="V97" s="13" t="s">
        <v>63</v>
      </c>
      <c r="W97" s="13"/>
      <c r="X97" s="13" t="s">
        <v>122</v>
      </c>
      <c r="Y97" s="13" t="s">
        <v>66</v>
      </c>
      <c r="Z97" s="13" t="s">
        <v>67</v>
      </c>
      <c r="AA97" s="13" t="s">
        <v>78</v>
      </c>
      <c r="AB97" s="15" t="s">
        <v>1039</v>
      </c>
      <c r="AC97" s="14">
        <v>40847.291666666701</v>
      </c>
      <c r="AD97" s="14">
        <v>42086.291666666701</v>
      </c>
      <c r="AE97" s="13" t="s">
        <v>78</v>
      </c>
      <c r="AF97" s="13" t="s">
        <v>143</v>
      </c>
      <c r="AG97" s="13" t="s">
        <v>144</v>
      </c>
      <c r="AH97" s="13" t="s">
        <v>117</v>
      </c>
      <c r="AI97" s="13" t="s">
        <v>71</v>
      </c>
    </row>
    <row r="98" spans="1:35" s="1" customFormat="1" ht="13" x14ac:dyDescent="0.3">
      <c r="A98" s="34" t="s">
        <v>1040</v>
      </c>
      <c r="B98" s="13">
        <v>557</v>
      </c>
      <c r="C98" s="14">
        <v>40205</v>
      </c>
      <c r="D98" s="14">
        <v>40210.333333333299</v>
      </c>
      <c r="E98" s="13" t="s">
        <v>869</v>
      </c>
      <c r="F98" s="13" t="s">
        <v>1041</v>
      </c>
      <c r="G98" s="13" t="s">
        <v>108</v>
      </c>
      <c r="H98" s="13"/>
      <c r="I98" s="13"/>
      <c r="J98" s="13" t="s">
        <v>109</v>
      </c>
      <c r="K98" s="13"/>
      <c r="L98" s="13"/>
      <c r="M98" s="13">
        <v>19.75</v>
      </c>
      <c r="N98" s="13"/>
      <c r="O98" s="13"/>
      <c r="P98" s="13">
        <v>19.75</v>
      </c>
      <c r="Q98" s="13"/>
      <c r="R98" s="13"/>
      <c r="S98" s="13"/>
      <c r="T98" s="13" t="s">
        <v>82</v>
      </c>
      <c r="U98" s="13"/>
      <c r="V98" s="13" t="s">
        <v>63</v>
      </c>
      <c r="W98" s="13"/>
      <c r="X98" s="13" t="s">
        <v>229</v>
      </c>
      <c r="Y98" s="13" t="s">
        <v>66</v>
      </c>
      <c r="Z98" s="13" t="s">
        <v>67</v>
      </c>
      <c r="AA98" s="13"/>
      <c r="AB98" s="15" t="s">
        <v>986</v>
      </c>
      <c r="AC98" s="14">
        <v>41365.291666666701</v>
      </c>
      <c r="AD98" s="14">
        <v>41913.291666666701</v>
      </c>
      <c r="AE98" s="13" t="s">
        <v>117</v>
      </c>
      <c r="AF98" s="13" t="s">
        <v>70</v>
      </c>
      <c r="AG98" s="13" t="s">
        <v>70</v>
      </c>
      <c r="AH98" s="13" t="s">
        <v>117</v>
      </c>
      <c r="AI98" s="13" t="s">
        <v>71</v>
      </c>
    </row>
    <row r="99" spans="1:35" s="1" customFormat="1" ht="13" x14ac:dyDescent="0.3">
      <c r="A99" s="34" t="s">
        <v>1042</v>
      </c>
      <c r="B99" s="13">
        <v>558</v>
      </c>
      <c r="C99" s="14">
        <v>40205</v>
      </c>
      <c r="D99" s="14">
        <v>40210.333333333299</v>
      </c>
      <c r="E99" s="13" t="s">
        <v>869</v>
      </c>
      <c r="F99" s="13" t="s">
        <v>1041</v>
      </c>
      <c r="G99" s="13" t="s">
        <v>108</v>
      </c>
      <c r="H99" s="13"/>
      <c r="I99" s="13"/>
      <c r="J99" s="13" t="s">
        <v>109</v>
      </c>
      <c r="K99" s="13"/>
      <c r="L99" s="13"/>
      <c r="M99" s="13">
        <v>19.75</v>
      </c>
      <c r="N99" s="13"/>
      <c r="O99" s="13"/>
      <c r="P99" s="13">
        <v>19.75</v>
      </c>
      <c r="Q99" s="13"/>
      <c r="R99" s="13"/>
      <c r="S99" s="13"/>
      <c r="T99" s="13" t="s">
        <v>82</v>
      </c>
      <c r="U99" s="13"/>
      <c r="V99" s="13" t="s">
        <v>63</v>
      </c>
      <c r="W99" s="13"/>
      <c r="X99" s="13" t="s">
        <v>122</v>
      </c>
      <c r="Y99" s="13" t="s">
        <v>66</v>
      </c>
      <c r="Z99" s="13" t="s">
        <v>67</v>
      </c>
      <c r="AA99" s="13"/>
      <c r="AB99" s="15" t="s">
        <v>1043</v>
      </c>
      <c r="AC99" s="14">
        <v>41426.291666666701</v>
      </c>
      <c r="AD99" s="14">
        <v>42144.291666666701</v>
      </c>
      <c r="AE99" s="13" t="s">
        <v>117</v>
      </c>
      <c r="AF99" s="13" t="s">
        <v>70</v>
      </c>
      <c r="AG99" s="13" t="s">
        <v>70</v>
      </c>
      <c r="AH99" s="13" t="s">
        <v>117</v>
      </c>
      <c r="AI99" s="13" t="s">
        <v>71</v>
      </c>
    </row>
    <row r="100" spans="1:35" s="1" customFormat="1" ht="13" x14ac:dyDescent="0.3">
      <c r="A100" s="34" t="s">
        <v>1044</v>
      </c>
      <c r="B100" s="13">
        <v>559</v>
      </c>
      <c r="C100" s="14">
        <v>40205</v>
      </c>
      <c r="D100" s="14">
        <v>40210.333333333299</v>
      </c>
      <c r="E100" s="13" t="s">
        <v>869</v>
      </c>
      <c r="F100" s="13" t="s">
        <v>1041</v>
      </c>
      <c r="G100" s="13" t="s">
        <v>108</v>
      </c>
      <c r="H100" s="13"/>
      <c r="I100" s="13"/>
      <c r="J100" s="13" t="s">
        <v>109</v>
      </c>
      <c r="K100" s="13"/>
      <c r="L100" s="13"/>
      <c r="M100" s="13">
        <v>60</v>
      </c>
      <c r="N100" s="13"/>
      <c r="O100" s="13"/>
      <c r="P100" s="13">
        <v>60</v>
      </c>
      <c r="Q100" s="13"/>
      <c r="R100" s="13"/>
      <c r="S100" s="13"/>
      <c r="T100" s="13" t="s">
        <v>82</v>
      </c>
      <c r="U100" s="13"/>
      <c r="V100" s="13" t="s">
        <v>63</v>
      </c>
      <c r="W100" s="13"/>
      <c r="X100" s="13" t="s">
        <v>102</v>
      </c>
      <c r="Y100" s="13" t="s">
        <v>66</v>
      </c>
      <c r="Z100" s="13" t="s">
        <v>67</v>
      </c>
      <c r="AA100" s="13"/>
      <c r="AB100" s="15" t="s">
        <v>1045</v>
      </c>
      <c r="AC100" s="14">
        <v>41091.291666666701</v>
      </c>
      <c r="AD100" s="14">
        <v>41954.333333333299</v>
      </c>
      <c r="AE100" s="13" t="s">
        <v>117</v>
      </c>
      <c r="AF100" s="13" t="s">
        <v>70</v>
      </c>
      <c r="AG100" s="13" t="s">
        <v>70</v>
      </c>
      <c r="AH100" s="13" t="s">
        <v>117</v>
      </c>
      <c r="AI100" s="13" t="s">
        <v>71</v>
      </c>
    </row>
    <row r="101" spans="1:35" s="1" customFormat="1" ht="26" x14ac:dyDescent="0.3">
      <c r="A101" s="34" t="s">
        <v>1046</v>
      </c>
      <c r="B101" s="13">
        <v>568</v>
      </c>
      <c r="C101" s="14">
        <v>40206</v>
      </c>
      <c r="D101" s="14">
        <v>40210.333333333299</v>
      </c>
      <c r="E101" s="13" t="s">
        <v>869</v>
      </c>
      <c r="F101" s="13" t="s">
        <v>1041</v>
      </c>
      <c r="G101" s="13" t="s">
        <v>128</v>
      </c>
      <c r="H101" s="13"/>
      <c r="I101" s="13"/>
      <c r="J101" s="13" t="s">
        <v>81</v>
      </c>
      <c r="K101" s="13"/>
      <c r="L101" s="13"/>
      <c r="M101" s="13">
        <v>25</v>
      </c>
      <c r="N101" s="13"/>
      <c r="O101" s="13"/>
      <c r="P101" s="13">
        <v>25</v>
      </c>
      <c r="Q101" s="13"/>
      <c r="R101" s="13"/>
      <c r="S101" s="13"/>
      <c r="T101" s="13" t="s">
        <v>82</v>
      </c>
      <c r="U101" s="13"/>
      <c r="V101" s="13" t="s">
        <v>63</v>
      </c>
      <c r="W101" s="13"/>
      <c r="X101" s="13" t="s">
        <v>216</v>
      </c>
      <c r="Y101" s="13" t="s">
        <v>66</v>
      </c>
      <c r="Z101" s="13" t="s">
        <v>67</v>
      </c>
      <c r="AA101" s="13"/>
      <c r="AB101" s="15" t="s">
        <v>1047</v>
      </c>
      <c r="AC101" s="14">
        <v>41395.291666666701</v>
      </c>
      <c r="AD101" s="14">
        <v>41494.291666666701</v>
      </c>
      <c r="AE101" s="13" t="s">
        <v>117</v>
      </c>
      <c r="AF101" s="13" t="s">
        <v>70</v>
      </c>
      <c r="AG101" s="13" t="s">
        <v>70</v>
      </c>
      <c r="AH101" s="13" t="s">
        <v>117</v>
      </c>
      <c r="AI101" s="13" t="s">
        <v>71</v>
      </c>
    </row>
    <row r="102" spans="1:35" s="1" customFormat="1" ht="13" x14ac:dyDescent="0.3">
      <c r="A102" s="34" t="s">
        <v>1048</v>
      </c>
      <c r="B102" s="13">
        <v>574</v>
      </c>
      <c r="C102" s="14">
        <v>40207</v>
      </c>
      <c r="D102" s="14">
        <v>40210.333333333299</v>
      </c>
      <c r="E102" s="13" t="s">
        <v>869</v>
      </c>
      <c r="F102" s="13" t="s">
        <v>1041</v>
      </c>
      <c r="G102" s="13" t="s">
        <v>902</v>
      </c>
      <c r="H102" s="13"/>
      <c r="I102" s="13"/>
      <c r="J102" s="13" t="s">
        <v>81</v>
      </c>
      <c r="K102" s="13"/>
      <c r="L102" s="13"/>
      <c r="M102" s="13">
        <v>308</v>
      </c>
      <c r="N102" s="13"/>
      <c r="O102" s="13"/>
      <c r="P102" s="13">
        <v>308</v>
      </c>
      <c r="Q102" s="13"/>
      <c r="R102" s="13"/>
      <c r="S102" s="13"/>
      <c r="T102" s="13" t="s">
        <v>82</v>
      </c>
      <c r="U102" s="13"/>
      <c r="V102" s="13" t="s">
        <v>63</v>
      </c>
      <c r="W102" s="13"/>
      <c r="X102" s="13" t="s">
        <v>74</v>
      </c>
      <c r="Y102" s="13" t="s">
        <v>66</v>
      </c>
      <c r="Z102" s="13" t="s">
        <v>75</v>
      </c>
      <c r="AA102" s="13"/>
      <c r="AB102" s="15" t="s">
        <v>235</v>
      </c>
      <c r="AC102" s="14">
        <v>41395.291666666701</v>
      </c>
      <c r="AD102" s="14">
        <v>42677.291666666701</v>
      </c>
      <c r="AE102" s="13" t="s">
        <v>117</v>
      </c>
      <c r="AF102" s="13" t="s">
        <v>70</v>
      </c>
      <c r="AG102" s="13" t="s">
        <v>70</v>
      </c>
      <c r="AH102" s="13" t="s">
        <v>117</v>
      </c>
      <c r="AI102" s="13" t="s">
        <v>71</v>
      </c>
    </row>
    <row r="103" spans="1:35" s="1" customFormat="1" ht="13" x14ac:dyDescent="0.3">
      <c r="A103" s="34" t="s">
        <v>1049</v>
      </c>
      <c r="B103" s="13">
        <v>576</v>
      </c>
      <c r="C103" s="14">
        <v>40207</v>
      </c>
      <c r="D103" s="14">
        <v>40210.333333333299</v>
      </c>
      <c r="E103" s="13" t="s">
        <v>869</v>
      </c>
      <c r="F103" s="13" t="s">
        <v>1041</v>
      </c>
      <c r="G103" s="13" t="s">
        <v>108</v>
      </c>
      <c r="H103" s="13" t="s">
        <v>60</v>
      </c>
      <c r="I103" s="13"/>
      <c r="J103" s="13" t="s">
        <v>109</v>
      </c>
      <c r="K103" s="13" t="s">
        <v>61</v>
      </c>
      <c r="L103" s="13"/>
      <c r="M103" s="13">
        <v>224</v>
      </c>
      <c r="N103" s="13">
        <v>112</v>
      </c>
      <c r="O103" s="13"/>
      <c r="P103" s="13">
        <v>224</v>
      </c>
      <c r="Q103" s="13"/>
      <c r="R103" s="13"/>
      <c r="S103" s="13"/>
      <c r="T103" s="13" t="s">
        <v>82</v>
      </c>
      <c r="U103" s="13"/>
      <c r="V103" s="13" t="s">
        <v>63</v>
      </c>
      <c r="W103" s="13"/>
      <c r="X103" s="13" t="s">
        <v>92</v>
      </c>
      <c r="Y103" s="13" t="s">
        <v>66</v>
      </c>
      <c r="Z103" s="13" t="s">
        <v>103</v>
      </c>
      <c r="AA103" s="13" t="s">
        <v>113</v>
      </c>
      <c r="AB103" s="15" t="s">
        <v>1050</v>
      </c>
      <c r="AC103" s="14">
        <v>41639.333333333299</v>
      </c>
      <c r="AD103" s="14">
        <v>44917.333333333299</v>
      </c>
      <c r="AE103" s="13" t="s">
        <v>117</v>
      </c>
      <c r="AF103" s="13" t="s">
        <v>70</v>
      </c>
      <c r="AG103" s="13" t="s">
        <v>70</v>
      </c>
      <c r="AH103" s="13" t="s">
        <v>117</v>
      </c>
      <c r="AI103" s="13" t="s">
        <v>71</v>
      </c>
    </row>
    <row r="104" spans="1:35" s="1" customFormat="1" ht="13" x14ac:dyDescent="0.3">
      <c r="A104" s="34" t="s">
        <v>1051</v>
      </c>
      <c r="B104" s="13">
        <v>577</v>
      </c>
      <c r="C104" s="14">
        <v>40207</v>
      </c>
      <c r="D104" s="14">
        <v>40210.333333333299</v>
      </c>
      <c r="E104" s="13" t="s">
        <v>869</v>
      </c>
      <c r="F104" s="13" t="s">
        <v>1041</v>
      </c>
      <c r="G104" s="13" t="s">
        <v>108</v>
      </c>
      <c r="H104" s="13"/>
      <c r="I104" s="13"/>
      <c r="J104" s="13" t="s">
        <v>109</v>
      </c>
      <c r="K104" s="13"/>
      <c r="L104" s="13"/>
      <c r="M104" s="13">
        <v>110</v>
      </c>
      <c r="N104" s="13"/>
      <c r="O104" s="13"/>
      <c r="P104" s="13">
        <v>110</v>
      </c>
      <c r="Q104" s="13"/>
      <c r="R104" s="13"/>
      <c r="S104" s="13"/>
      <c r="T104" s="13" t="s">
        <v>82</v>
      </c>
      <c r="U104" s="13"/>
      <c r="V104" s="13" t="s">
        <v>63</v>
      </c>
      <c r="W104" s="13"/>
      <c r="X104" s="13" t="s">
        <v>172</v>
      </c>
      <c r="Y104" s="13" t="s">
        <v>66</v>
      </c>
      <c r="Z104" s="13" t="s">
        <v>67</v>
      </c>
      <c r="AA104" s="13"/>
      <c r="AB104" s="15" t="s">
        <v>1052</v>
      </c>
      <c r="AC104" s="14">
        <v>41639.333333333299</v>
      </c>
      <c r="AD104" s="14">
        <v>42338.333333333299</v>
      </c>
      <c r="AE104" s="13" t="s">
        <v>117</v>
      </c>
      <c r="AF104" s="13" t="s">
        <v>70</v>
      </c>
      <c r="AG104" s="13" t="s">
        <v>70</v>
      </c>
      <c r="AH104" s="13" t="s">
        <v>117</v>
      </c>
      <c r="AI104" s="13" t="s">
        <v>71</v>
      </c>
    </row>
    <row r="105" spans="1:35" s="1" customFormat="1" ht="13" x14ac:dyDescent="0.3">
      <c r="A105" s="34" t="s">
        <v>1053</v>
      </c>
      <c r="B105" s="13">
        <v>581</v>
      </c>
      <c r="C105" s="14">
        <v>40207</v>
      </c>
      <c r="D105" s="14">
        <v>40210.333333333299</v>
      </c>
      <c r="E105" s="13" t="s">
        <v>869</v>
      </c>
      <c r="F105" s="13" t="s">
        <v>1041</v>
      </c>
      <c r="G105" s="13" t="s">
        <v>108</v>
      </c>
      <c r="H105" s="13"/>
      <c r="I105" s="13"/>
      <c r="J105" s="13" t="s">
        <v>109</v>
      </c>
      <c r="K105" s="13"/>
      <c r="L105" s="13"/>
      <c r="M105" s="13">
        <v>100</v>
      </c>
      <c r="N105" s="13"/>
      <c r="O105" s="13"/>
      <c r="P105" s="13">
        <v>100</v>
      </c>
      <c r="Q105" s="13"/>
      <c r="R105" s="13"/>
      <c r="S105" s="13"/>
      <c r="T105" s="13" t="s">
        <v>82</v>
      </c>
      <c r="U105" s="13"/>
      <c r="V105" s="13" t="s">
        <v>63</v>
      </c>
      <c r="W105" s="13"/>
      <c r="X105" s="13" t="s">
        <v>122</v>
      </c>
      <c r="Y105" s="13" t="s">
        <v>66</v>
      </c>
      <c r="Z105" s="13" t="s">
        <v>67</v>
      </c>
      <c r="AA105" s="13" t="s">
        <v>78</v>
      </c>
      <c r="AB105" s="15" t="s">
        <v>1054</v>
      </c>
      <c r="AC105" s="14">
        <v>41395.291666666701</v>
      </c>
      <c r="AD105" s="14">
        <v>42597.291666666701</v>
      </c>
      <c r="AE105" s="13" t="s">
        <v>117</v>
      </c>
      <c r="AF105" s="13" t="s">
        <v>70</v>
      </c>
      <c r="AG105" s="13" t="s">
        <v>70</v>
      </c>
      <c r="AH105" s="13" t="s">
        <v>117</v>
      </c>
      <c r="AI105" s="13" t="s">
        <v>71</v>
      </c>
    </row>
    <row r="106" spans="1:35" s="1" customFormat="1" ht="26" x14ac:dyDescent="0.3">
      <c r="A106" s="34" t="s">
        <v>1055</v>
      </c>
      <c r="B106" s="13">
        <v>590</v>
      </c>
      <c r="C106" s="14">
        <v>40207</v>
      </c>
      <c r="D106" s="14">
        <v>40210.333333333299</v>
      </c>
      <c r="E106" s="13" t="s">
        <v>869</v>
      </c>
      <c r="F106" s="13" t="s">
        <v>1041</v>
      </c>
      <c r="G106" s="13" t="s">
        <v>108</v>
      </c>
      <c r="H106" s="13"/>
      <c r="I106" s="13"/>
      <c r="J106" s="13" t="s">
        <v>109</v>
      </c>
      <c r="K106" s="13"/>
      <c r="L106" s="13"/>
      <c r="M106" s="13">
        <v>147</v>
      </c>
      <c r="N106" s="13"/>
      <c r="O106" s="13"/>
      <c r="P106" s="13">
        <v>147</v>
      </c>
      <c r="Q106" s="13"/>
      <c r="R106" s="13"/>
      <c r="S106" s="13"/>
      <c r="T106" s="13" t="s">
        <v>82</v>
      </c>
      <c r="U106" s="13"/>
      <c r="V106" s="13" t="s">
        <v>63</v>
      </c>
      <c r="W106" s="13"/>
      <c r="X106" s="13" t="s">
        <v>110</v>
      </c>
      <c r="Y106" s="13" t="s">
        <v>66</v>
      </c>
      <c r="Z106" s="13" t="s">
        <v>75</v>
      </c>
      <c r="AA106" s="13"/>
      <c r="AB106" s="15" t="s">
        <v>111</v>
      </c>
      <c r="AC106" s="14">
        <v>41274.333333333299</v>
      </c>
      <c r="AD106" s="14">
        <v>41569.291666666701</v>
      </c>
      <c r="AE106" s="13" t="s">
        <v>117</v>
      </c>
      <c r="AF106" s="13" t="s">
        <v>70</v>
      </c>
      <c r="AG106" s="13" t="s">
        <v>70</v>
      </c>
      <c r="AH106" s="13" t="s">
        <v>117</v>
      </c>
      <c r="AI106" s="13" t="s">
        <v>71</v>
      </c>
    </row>
    <row r="107" spans="1:35" s="1" customFormat="1" ht="13" x14ac:dyDescent="0.3">
      <c r="A107" s="34" t="s">
        <v>1056</v>
      </c>
      <c r="B107" s="13">
        <v>602</v>
      </c>
      <c r="C107" s="14">
        <v>40208</v>
      </c>
      <c r="D107" s="14">
        <v>40210.333333333299</v>
      </c>
      <c r="E107" s="13" t="s">
        <v>869</v>
      </c>
      <c r="F107" s="13" t="s">
        <v>1041</v>
      </c>
      <c r="G107" s="13" t="s">
        <v>108</v>
      </c>
      <c r="H107" s="13"/>
      <c r="I107" s="13"/>
      <c r="J107" s="13" t="s">
        <v>109</v>
      </c>
      <c r="K107" s="13"/>
      <c r="L107" s="13"/>
      <c r="M107" s="13">
        <v>145.44</v>
      </c>
      <c r="N107" s="13"/>
      <c r="O107" s="13"/>
      <c r="P107" s="13">
        <v>145.44</v>
      </c>
      <c r="Q107" s="13"/>
      <c r="R107" s="13"/>
      <c r="S107" s="13"/>
      <c r="T107" s="13" t="s">
        <v>82</v>
      </c>
      <c r="U107" s="13"/>
      <c r="V107" s="13" t="s">
        <v>63</v>
      </c>
      <c r="W107" s="13"/>
      <c r="X107" s="13" t="s">
        <v>102</v>
      </c>
      <c r="Y107" s="13" t="s">
        <v>66</v>
      </c>
      <c r="Z107" s="13" t="s">
        <v>103</v>
      </c>
      <c r="AA107" s="13" t="s">
        <v>68</v>
      </c>
      <c r="AB107" s="15" t="s">
        <v>138</v>
      </c>
      <c r="AC107" s="14">
        <v>41456.291666666701</v>
      </c>
      <c r="AD107" s="14">
        <v>44924.333333333299</v>
      </c>
      <c r="AE107" s="13" t="s">
        <v>117</v>
      </c>
      <c r="AF107" s="13" t="s">
        <v>70</v>
      </c>
      <c r="AG107" s="13" t="s">
        <v>70</v>
      </c>
      <c r="AH107" s="13" t="s">
        <v>117</v>
      </c>
      <c r="AI107" s="13" t="s">
        <v>71</v>
      </c>
    </row>
    <row r="108" spans="1:35" s="1" customFormat="1" ht="26" x14ac:dyDescent="0.3">
      <c r="A108" s="34" t="s">
        <v>1057</v>
      </c>
      <c r="B108" s="13">
        <v>606</v>
      </c>
      <c r="C108" s="14">
        <v>40210</v>
      </c>
      <c r="D108" s="14">
        <v>40210.333333333299</v>
      </c>
      <c r="E108" s="13" t="s">
        <v>869</v>
      </c>
      <c r="F108" s="13" t="s">
        <v>1041</v>
      </c>
      <c r="G108" s="13" t="s">
        <v>128</v>
      </c>
      <c r="H108" s="13"/>
      <c r="I108" s="13"/>
      <c r="J108" s="13" t="s">
        <v>81</v>
      </c>
      <c r="K108" s="13"/>
      <c r="L108" s="13"/>
      <c r="M108" s="13">
        <v>20</v>
      </c>
      <c r="N108" s="13"/>
      <c r="O108" s="13"/>
      <c r="P108" s="13">
        <v>20</v>
      </c>
      <c r="Q108" s="13"/>
      <c r="R108" s="13"/>
      <c r="S108" s="13"/>
      <c r="T108" s="13" t="s">
        <v>82</v>
      </c>
      <c r="U108" s="13"/>
      <c r="V108" s="13" t="s">
        <v>63</v>
      </c>
      <c r="W108" s="13"/>
      <c r="X108" s="13" t="s">
        <v>119</v>
      </c>
      <c r="Y108" s="13" t="s">
        <v>66</v>
      </c>
      <c r="Z108" s="13" t="s">
        <v>67</v>
      </c>
      <c r="AA108" s="13"/>
      <c r="AB108" s="15" t="s">
        <v>1058</v>
      </c>
      <c r="AC108" s="14">
        <v>41061.291666666701</v>
      </c>
      <c r="AD108" s="14">
        <v>41060.291666666701</v>
      </c>
      <c r="AE108" s="13" t="s">
        <v>117</v>
      </c>
      <c r="AF108" s="13" t="s">
        <v>70</v>
      </c>
      <c r="AG108" s="13" t="s">
        <v>70</v>
      </c>
      <c r="AH108" s="13" t="s">
        <v>117</v>
      </c>
      <c r="AI108" s="13" t="s">
        <v>71</v>
      </c>
    </row>
    <row r="109" spans="1:35" s="1" customFormat="1" ht="13" x14ac:dyDescent="0.3">
      <c r="A109" s="34" t="s">
        <v>1059</v>
      </c>
      <c r="B109" s="13">
        <v>607</v>
      </c>
      <c r="C109" s="14">
        <v>40210</v>
      </c>
      <c r="D109" s="14">
        <v>40210.333333333299</v>
      </c>
      <c r="E109" s="13" t="s">
        <v>869</v>
      </c>
      <c r="F109" s="13" t="s">
        <v>1041</v>
      </c>
      <c r="G109" s="13" t="s">
        <v>108</v>
      </c>
      <c r="H109" s="13"/>
      <c r="I109" s="13"/>
      <c r="J109" s="13" t="s">
        <v>109</v>
      </c>
      <c r="K109" s="13"/>
      <c r="L109" s="13"/>
      <c r="M109" s="13">
        <v>60</v>
      </c>
      <c r="N109" s="13"/>
      <c r="O109" s="13"/>
      <c r="P109" s="13">
        <v>60</v>
      </c>
      <c r="Q109" s="13"/>
      <c r="R109" s="13"/>
      <c r="S109" s="13"/>
      <c r="T109" s="13" t="s">
        <v>82</v>
      </c>
      <c r="U109" s="13"/>
      <c r="V109" s="13" t="s">
        <v>63</v>
      </c>
      <c r="W109" s="13"/>
      <c r="X109" s="13" t="s">
        <v>83</v>
      </c>
      <c r="Y109" s="13" t="s">
        <v>66</v>
      </c>
      <c r="Z109" s="13" t="s">
        <v>67</v>
      </c>
      <c r="AA109" s="13"/>
      <c r="AB109" s="15" t="s">
        <v>1060</v>
      </c>
      <c r="AC109" s="14">
        <v>41183.291666666701</v>
      </c>
      <c r="AD109" s="14">
        <v>42175.291666666701</v>
      </c>
      <c r="AE109" s="13" t="s">
        <v>117</v>
      </c>
      <c r="AF109" s="13" t="s">
        <v>70</v>
      </c>
      <c r="AG109" s="13" t="s">
        <v>70</v>
      </c>
      <c r="AH109" s="13" t="s">
        <v>117</v>
      </c>
      <c r="AI109" s="13" t="s">
        <v>71</v>
      </c>
    </row>
    <row r="110" spans="1:35" s="1" customFormat="1" ht="26" x14ac:dyDescent="0.3">
      <c r="A110" s="34" t="s">
        <v>1061</v>
      </c>
      <c r="B110" s="13">
        <v>608</v>
      </c>
      <c r="C110" s="14">
        <v>40210</v>
      </c>
      <c r="D110" s="14">
        <v>40210.333333333299</v>
      </c>
      <c r="E110" s="13" t="s">
        <v>869</v>
      </c>
      <c r="F110" s="13" t="s">
        <v>1041</v>
      </c>
      <c r="G110" s="13" t="s">
        <v>108</v>
      </c>
      <c r="H110" s="13"/>
      <c r="I110" s="13"/>
      <c r="J110" s="13" t="s">
        <v>109</v>
      </c>
      <c r="K110" s="13"/>
      <c r="L110" s="13"/>
      <c r="M110" s="13">
        <v>150</v>
      </c>
      <c r="N110" s="13"/>
      <c r="O110" s="13"/>
      <c r="P110" s="13">
        <v>150</v>
      </c>
      <c r="Q110" s="13"/>
      <c r="R110" s="13"/>
      <c r="S110" s="13"/>
      <c r="T110" s="13" t="s">
        <v>82</v>
      </c>
      <c r="U110" s="13"/>
      <c r="V110" s="13" t="s">
        <v>63</v>
      </c>
      <c r="W110" s="13"/>
      <c r="X110" s="13" t="s">
        <v>110</v>
      </c>
      <c r="Y110" s="13" t="s">
        <v>66</v>
      </c>
      <c r="Z110" s="13" t="s">
        <v>75</v>
      </c>
      <c r="AA110" s="13"/>
      <c r="AB110" s="15" t="s">
        <v>111</v>
      </c>
      <c r="AC110" s="14">
        <v>41395.291666666701</v>
      </c>
      <c r="AD110" s="14">
        <v>42390.333333333299</v>
      </c>
      <c r="AE110" s="13" t="s">
        <v>117</v>
      </c>
      <c r="AF110" s="13" t="s">
        <v>70</v>
      </c>
      <c r="AG110" s="13" t="s">
        <v>70</v>
      </c>
      <c r="AH110" s="13" t="s">
        <v>117</v>
      </c>
      <c r="AI110" s="13" t="s">
        <v>71</v>
      </c>
    </row>
    <row r="111" spans="1:35" s="1" customFormat="1" ht="13" x14ac:dyDescent="0.3">
      <c r="A111" s="34" t="s">
        <v>1062</v>
      </c>
      <c r="B111" s="13">
        <v>620</v>
      </c>
      <c r="C111" s="14">
        <v>40294</v>
      </c>
      <c r="D111" s="14">
        <v>40294.291666666701</v>
      </c>
      <c r="E111" s="13" t="s">
        <v>869</v>
      </c>
      <c r="F111" s="13" t="s">
        <v>140</v>
      </c>
      <c r="G111" s="13" t="s">
        <v>108</v>
      </c>
      <c r="H111" s="13"/>
      <c r="I111" s="13"/>
      <c r="J111" s="13" t="s">
        <v>109</v>
      </c>
      <c r="K111" s="13"/>
      <c r="L111" s="13"/>
      <c r="M111" s="13">
        <v>20</v>
      </c>
      <c r="N111" s="13"/>
      <c r="O111" s="13"/>
      <c r="P111" s="13">
        <v>20</v>
      </c>
      <c r="Q111" s="13"/>
      <c r="R111" s="13"/>
      <c r="S111" s="13"/>
      <c r="T111" s="13" t="s">
        <v>82</v>
      </c>
      <c r="U111" s="13"/>
      <c r="V111" s="13" t="s">
        <v>63</v>
      </c>
      <c r="W111" s="13"/>
      <c r="X111" s="13" t="s">
        <v>102</v>
      </c>
      <c r="Y111" s="13" t="s">
        <v>66</v>
      </c>
      <c r="Z111" s="13" t="s">
        <v>67</v>
      </c>
      <c r="AA111" s="13"/>
      <c r="AB111" s="15" t="s">
        <v>1063</v>
      </c>
      <c r="AC111" s="14">
        <v>42004.333333333299</v>
      </c>
      <c r="AD111" s="14">
        <v>42350.333333333299</v>
      </c>
      <c r="AE111" s="13" t="s">
        <v>78</v>
      </c>
      <c r="AF111" s="13" t="s">
        <v>143</v>
      </c>
      <c r="AG111" s="13" t="s">
        <v>144</v>
      </c>
      <c r="AH111" s="13" t="s">
        <v>117</v>
      </c>
      <c r="AI111" s="13" t="s">
        <v>71</v>
      </c>
    </row>
    <row r="112" spans="1:35" s="1" customFormat="1" ht="26" x14ac:dyDescent="0.3">
      <c r="A112" s="34" t="s">
        <v>1064</v>
      </c>
      <c r="B112" s="13" t="s">
        <v>1065</v>
      </c>
      <c r="C112" s="14">
        <v>40303</v>
      </c>
      <c r="D112" s="14">
        <v>40303.291666666701</v>
      </c>
      <c r="E112" s="13" t="s">
        <v>869</v>
      </c>
      <c r="F112" s="13" t="s">
        <v>140</v>
      </c>
      <c r="G112" s="13" t="s">
        <v>108</v>
      </c>
      <c r="H112" s="13"/>
      <c r="I112" s="13"/>
      <c r="J112" s="13" t="s">
        <v>109</v>
      </c>
      <c r="K112" s="13"/>
      <c r="L112" s="13"/>
      <c r="M112" s="13">
        <v>20</v>
      </c>
      <c r="N112" s="13"/>
      <c r="O112" s="13"/>
      <c r="P112" s="13">
        <v>20</v>
      </c>
      <c r="Q112" s="13"/>
      <c r="R112" s="13"/>
      <c r="S112" s="13"/>
      <c r="T112" s="13" t="s">
        <v>82</v>
      </c>
      <c r="U112" s="13"/>
      <c r="V112" s="13" t="s">
        <v>63</v>
      </c>
      <c r="W112" s="13"/>
      <c r="X112" s="13" t="s">
        <v>102</v>
      </c>
      <c r="Y112" s="13" t="s">
        <v>66</v>
      </c>
      <c r="Z112" s="13" t="s">
        <v>67</v>
      </c>
      <c r="AA112" s="13"/>
      <c r="AB112" s="15" t="s">
        <v>1066</v>
      </c>
      <c r="AC112" s="14">
        <v>41001.291666666701</v>
      </c>
      <c r="AD112" s="14">
        <v>41816.291666666701</v>
      </c>
      <c r="AE112" s="13" t="s">
        <v>78</v>
      </c>
      <c r="AF112" s="13" t="s">
        <v>143</v>
      </c>
      <c r="AG112" s="13" t="s">
        <v>144</v>
      </c>
      <c r="AH112" s="13" t="s">
        <v>117</v>
      </c>
      <c r="AI112" s="13" t="s">
        <v>71</v>
      </c>
    </row>
    <row r="113" spans="1:35" s="1" customFormat="1" ht="13" x14ac:dyDescent="0.3">
      <c r="A113" s="34" t="s">
        <v>1067</v>
      </c>
      <c r="B113" s="13" t="s">
        <v>1068</v>
      </c>
      <c r="C113" s="14">
        <v>40303</v>
      </c>
      <c r="D113" s="14">
        <v>40303.291666666701</v>
      </c>
      <c r="E113" s="13" t="s">
        <v>869</v>
      </c>
      <c r="F113" s="13" t="s">
        <v>140</v>
      </c>
      <c r="G113" s="13" t="s">
        <v>108</v>
      </c>
      <c r="H113" s="13"/>
      <c r="I113" s="13"/>
      <c r="J113" s="13" t="s">
        <v>109</v>
      </c>
      <c r="K113" s="13"/>
      <c r="L113" s="13"/>
      <c r="M113" s="13">
        <v>20</v>
      </c>
      <c r="N113" s="13"/>
      <c r="O113" s="13"/>
      <c r="P113" s="13">
        <v>20</v>
      </c>
      <c r="Q113" s="13"/>
      <c r="R113" s="13"/>
      <c r="S113" s="13"/>
      <c r="T113" s="13" t="s">
        <v>82</v>
      </c>
      <c r="U113" s="13"/>
      <c r="V113" s="13" t="s">
        <v>63</v>
      </c>
      <c r="W113" s="13"/>
      <c r="X113" s="13" t="s">
        <v>102</v>
      </c>
      <c r="Y113" s="13" t="s">
        <v>66</v>
      </c>
      <c r="Z113" s="13" t="s">
        <v>67</v>
      </c>
      <c r="AA113" s="13"/>
      <c r="AB113" s="15" t="s">
        <v>1069</v>
      </c>
      <c r="AC113" s="14">
        <v>40999.291666666701</v>
      </c>
      <c r="AD113" s="14">
        <v>41780.291666666701</v>
      </c>
      <c r="AE113" s="13" t="s">
        <v>78</v>
      </c>
      <c r="AF113" s="13" t="s">
        <v>143</v>
      </c>
      <c r="AG113" s="13" t="s">
        <v>144</v>
      </c>
      <c r="AH113" s="13" t="s">
        <v>117</v>
      </c>
      <c r="AI113" s="13" t="s">
        <v>71</v>
      </c>
    </row>
    <row r="114" spans="1:35" s="1" customFormat="1" ht="13" x14ac:dyDescent="0.3">
      <c r="A114" s="34" t="s">
        <v>1070</v>
      </c>
      <c r="B114" s="13">
        <v>632</v>
      </c>
      <c r="C114" s="14">
        <v>40323</v>
      </c>
      <c r="D114" s="14">
        <v>40323.291666666701</v>
      </c>
      <c r="E114" s="13" t="s">
        <v>869</v>
      </c>
      <c r="F114" s="13" t="s">
        <v>140</v>
      </c>
      <c r="G114" s="13" t="s">
        <v>108</v>
      </c>
      <c r="H114" s="13"/>
      <c r="I114" s="13"/>
      <c r="J114" s="13" t="s">
        <v>109</v>
      </c>
      <c r="K114" s="13"/>
      <c r="L114" s="13"/>
      <c r="M114" s="13">
        <v>19</v>
      </c>
      <c r="N114" s="13"/>
      <c r="O114" s="13"/>
      <c r="P114" s="13">
        <v>19</v>
      </c>
      <c r="Q114" s="13"/>
      <c r="R114" s="13"/>
      <c r="S114" s="13"/>
      <c r="T114" s="13" t="s">
        <v>82</v>
      </c>
      <c r="U114" s="13"/>
      <c r="V114" s="13" t="s">
        <v>63</v>
      </c>
      <c r="W114" s="13" t="s">
        <v>97</v>
      </c>
      <c r="X114" s="13" t="s">
        <v>83</v>
      </c>
      <c r="Y114" s="13" t="s">
        <v>66</v>
      </c>
      <c r="Z114" s="13" t="s">
        <v>67</v>
      </c>
      <c r="AA114" s="13"/>
      <c r="AB114" s="15" t="s">
        <v>1071</v>
      </c>
      <c r="AC114" s="14">
        <v>41274.333333333299</v>
      </c>
      <c r="AD114" s="14">
        <v>41986.333333333299</v>
      </c>
      <c r="AE114" s="13" t="s">
        <v>78</v>
      </c>
      <c r="AF114" s="13" t="s">
        <v>143</v>
      </c>
      <c r="AG114" s="13" t="s">
        <v>144</v>
      </c>
      <c r="AH114" s="13" t="s">
        <v>117</v>
      </c>
      <c r="AI114" s="13" t="s">
        <v>71</v>
      </c>
    </row>
    <row r="115" spans="1:35" s="1" customFormat="1" ht="13" x14ac:dyDescent="0.3">
      <c r="A115" s="34" t="s">
        <v>1072</v>
      </c>
      <c r="B115" s="13" t="s">
        <v>1073</v>
      </c>
      <c r="C115" s="14">
        <v>40330</v>
      </c>
      <c r="D115" s="14">
        <v>40330.291666666701</v>
      </c>
      <c r="E115" s="13" t="s">
        <v>869</v>
      </c>
      <c r="F115" s="13" t="s">
        <v>149</v>
      </c>
      <c r="G115" s="13" t="s">
        <v>108</v>
      </c>
      <c r="H115" s="13"/>
      <c r="I115" s="13"/>
      <c r="J115" s="13" t="s">
        <v>109</v>
      </c>
      <c r="K115" s="13"/>
      <c r="L115" s="13"/>
      <c r="M115" s="13">
        <v>20</v>
      </c>
      <c r="N115" s="13"/>
      <c r="O115" s="13"/>
      <c r="P115" s="13">
        <v>18.5</v>
      </c>
      <c r="Q115" s="13"/>
      <c r="R115" s="13"/>
      <c r="S115" s="13"/>
      <c r="T115" s="13" t="s">
        <v>82</v>
      </c>
      <c r="U115" s="13"/>
      <c r="V115" s="13" t="s">
        <v>63</v>
      </c>
      <c r="W115" s="13"/>
      <c r="X115" s="13" t="s">
        <v>83</v>
      </c>
      <c r="Y115" s="13" t="s">
        <v>66</v>
      </c>
      <c r="Z115" s="13" t="s">
        <v>67</v>
      </c>
      <c r="AA115" s="13" t="s">
        <v>78</v>
      </c>
      <c r="AB115" s="15" t="s">
        <v>1074</v>
      </c>
      <c r="AC115" s="14">
        <v>41244.333333333299</v>
      </c>
      <c r="AD115" s="14">
        <v>43384.291666666701</v>
      </c>
      <c r="AE115" s="13" t="s">
        <v>117</v>
      </c>
      <c r="AF115" s="13" t="s">
        <v>70</v>
      </c>
      <c r="AG115" s="13" t="s">
        <v>70</v>
      </c>
      <c r="AH115" s="13" t="s">
        <v>117</v>
      </c>
      <c r="AI115" s="13" t="s">
        <v>71</v>
      </c>
    </row>
    <row r="116" spans="1:35" s="1" customFormat="1" ht="13" x14ac:dyDescent="0.3">
      <c r="A116" s="34" t="s">
        <v>1075</v>
      </c>
      <c r="B116" s="13">
        <v>633</v>
      </c>
      <c r="C116" s="14">
        <v>40331</v>
      </c>
      <c r="D116" s="14">
        <v>40331.291666666701</v>
      </c>
      <c r="E116" s="13" t="s">
        <v>869</v>
      </c>
      <c r="F116" s="13" t="s">
        <v>140</v>
      </c>
      <c r="G116" s="13" t="s">
        <v>108</v>
      </c>
      <c r="H116" s="13"/>
      <c r="I116" s="13"/>
      <c r="J116" s="13" t="s">
        <v>109</v>
      </c>
      <c r="K116" s="13"/>
      <c r="L116" s="13"/>
      <c r="M116" s="13">
        <v>18</v>
      </c>
      <c r="N116" s="13"/>
      <c r="O116" s="13"/>
      <c r="P116" s="13">
        <v>18</v>
      </c>
      <c r="Q116" s="13"/>
      <c r="R116" s="13"/>
      <c r="S116" s="13"/>
      <c r="T116" s="13" t="s">
        <v>82</v>
      </c>
      <c r="U116" s="13"/>
      <c r="V116" s="13" t="s">
        <v>63</v>
      </c>
      <c r="W116" s="13" t="s">
        <v>97</v>
      </c>
      <c r="X116" s="13" t="s">
        <v>83</v>
      </c>
      <c r="Y116" s="13" t="s">
        <v>66</v>
      </c>
      <c r="Z116" s="13" t="s">
        <v>67</v>
      </c>
      <c r="AA116" s="13" t="s">
        <v>78</v>
      </c>
      <c r="AB116" s="15" t="s">
        <v>1076</v>
      </c>
      <c r="AC116" s="14">
        <v>41243.333333333299</v>
      </c>
      <c r="AD116" s="14">
        <v>41684.333333333299</v>
      </c>
      <c r="AE116" s="13" t="s">
        <v>78</v>
      </c>
      <c r="AF116" s="13" t="s">
        <v>143</v>
      </c>
      <c r="AG116" s="13" t="s">
        <v>144</v>
      </c>
      <c r="AH116" s="13" t="s">
        <v>117</v>
      </c>
      <c r="AI116" s="13" t="s">
        <v>71</v>
      </c>
    </row>
    <row r="117" spans="1:35" s="1" customFormat="1" ht="26" x14ac:dyDescent="0.3">
      <c r="A117" s="34" t="s">
        <v>1077</v>
      </c>
      <c r="B117" s="13">
        <v>636</v>
      </c>
      <c r="C117" s="14">
        <v>40361</v>
      </c>
      <c r="D117" s="14">
        <v>40365.291666666701</v>
      </c>
      <c r="E117" s="13" t="s">
        <v>869</v>
      </c>
      <c r="F117" s="13" t="s">
        <v>140</v>
      </c>
      <c r="G117" s="13" t="s">
        <v>108</v>
      </c>
      <c r="H117" s="13"/>
      <c r="I117" s="13"/>
      <c r="J117" s="13" t="s">
        <v>109</v>
      </c>
      <c r="K117" s="13"/>
      <c r="L117" s="13"/>
      <c r="M117" s="13">
        <v>20</v>
      </c>
      <c r="N117" s="13"/>
      <c r="O117" s="13"/>
      <c r="P117" s="13">
        <v>20</v>
      </c>
      <c r="Q117" s="13"/>
      <c r="R117" s="13"/>
      <c r="S117" s="13"/>
      <c r="T117" s="13" t="s">
        <v>82</v>
      </c>
      <c r="U117" s="13"/>
      <c r="V117" s="13" t="s">
        <v>63</v>
      </c>
      <c r="W117" s="13"/>
      <c r="X117" s="13" t="s">
        <v>122</v>
      </c>
      <c r="Y117" s="13" t="s">
        <v>66</v>
      </c>
      <c r="Z117" s="13" t="s">
        <v>67</v>
      </c>
      <c r="AA117" s="13" t="s">
        <v>78</v>
      </c>
      <c r="AB117" s="15" t="s">
        <v>1078</v>
      </c>
      <c r="AC117" s="14">
        <v>41274.333333333299</v>
      </c>
      <c r="AD117" s="14">
        <v>41991.333333333299</v>
      </c>
      <c r="AE117" s="13" t="s">
        <v>78</v>
      </c>
      <c r="AF117" s="13" t="s">
        <v>143</v>
      </c>
      <c r="AG117" s="13" t="s">
        <v>144</v>
      </c>
      <c r="AH117" s="13" t="s">
        <v>117</v>
      </c>
      <c r="AI117" s="13" t="s">
        <v>71</v>
      </c>
    </row>
    <row r="118" spans="1:35" s="1" customFormat="1" ht="13" x14ac:dyDescent="0.3">
      <c r="A118" s="34" t="s">
        <v>1079</v>
      </c>
      <c r="B118" s="13">
        <v>637</v>
      </c>
      <c r="C118" s="14">
        <v>40361</v>
      </c>
      <c r="D118" s="14">
        <v>40365.291666666701</v>
      </c>
      <c r="E118" s="13" t="s">
        <v>869</v>
      </c>
      <c r="F118" s="13" t="s">
        <v>140</v>
      </c>
      <c r="G118" s="13" t="s">
        <v>108</v>
      </c>
      <c r="H118" s="13"/>
      <c r="I118" s="13"/>
      <c r="J118" s="13" t="s">
        <v>109</v>
      </c>
      <c r="K118" s="13"/>
      <c r="L118" s="13"/>
      <c r="M118" s="13">
        <v>20</v>
      </c>
      <c r="N118" s="13"/>
      <c r="O118" s="13"/>
      <c r="P118" s="13">
        <v>20</v>
      </c>
      <c r="Q118" s="13"/>
      <c r="R118" s="13"/>
      <c r="S118" s="13"/>
      <c r="T118" s="13" t="s">
        <v>82</v>
      </c>
      <c r="U118" s="13"/>
      <c r="V118" s="13" t="s">
        <v>63</v>
      </c>
      <c r="W118" s="13" t="s">
        <v>97</v>
      </c>
      <c r="X118" s="13" t="s">
        <v>122</v>
      </c>
      <c r="Y118" s="13" t="s">
        <v>66</v>
      </c>
      <c r="Z118" s="13" t="s">
        <v>67</v>
      </c>
      <c r="AA118" s="13" t="s">
        <v>78</v>
      </c>
      <c r="AB118" s="15" t="s">
        <v>1080</v>
      </c>
      <c r="AC118" s="14">
        <v>41274.333333333299</v>
      </c>
      <c r="AD118" s="14">
        <v>41431.291666666701</v>
      </c>
      <c r="AE118" s="13" t="s">
        <v>78</v>
      </c>
      <c r="AF118" s="13" t="s">
        <v>143</v>
      </c>
      <c r="AG118" s="13" t="s">
        <v>144</v>
      </c>
      <c r="AH118" s="13" t="s">
        <v>117</v>
      </c>
      <c r="AI118" s="13" t="s">
        <v>71</v>
      </c>
    </row>
    <row r="119" spans="1:35" s="1" customFormat="1" ht="13" x14ac:dyDescent="0.3">
      <c r="A119" s="34" t="s">
        <v>1081</v>
      </c>
      <c r="B119" s="13" t="s">
        <v>1082</v>
      </c>
      <c r="C119" s="14">
        <v>40389</v>
      </c>
      <c r="D119" s="14">
        <v>40390.291666666701</v>
      </c>
      <c r="E119" s="13" t="s">
        <v>869</v>
      </c>
      <c r="F119" s="13" t="s">
        <v>1083</v>
      </c>
      <c r="G119" s="13" t="s">
        <v>108</v>
      </c>
      <c r="H119" s="13" t="s">
        <v>60</v>
      </c>
      <c r="I119" s="13"/>
      <c r="J119" s="13" t="s">
        <v>109</v>
      </c>
      <c r="K119" s="13" t="s">
        <v>61</v>
      </c>
      <c r="L119" s="13"/>
      <c r="M119" s="13">
        <v>150</v>
      </c>
      <c r="N119" s="13">
        <v>35</v>
      </c>
      <c r="O119" s="13"/>
      <c r="P119" s="13">
        <v>150</v>
      </c>
      <c r="Q119" s="13"/>
      <c r="R119" s="13"/>
      <c r="S119" s="13"/>
      <c r="T119" s="13" t="s">
        <v>62</v>
      </c>
      <c r="U119" s="13">
        <v>65</v>
      </c>
      <c r="V119" s="13" t="s">
        <v>63</v>
      </c>
      <c r="W119" s="13"/>
      <c r="X119" s="13" t="s">
        <v>92</v>
      </c>
      <c r="Y119" s="13" t="s">
        <v>66</v>
      </c>
      <c r="Z119" s="13" t="s">
        <v>103</v>
      </c>
      <c r="AA119" s="13" t="s">
        <v>113</v>
      </c>
      <c r="AB119" s="15" t="s">
        <v>1084</v>
      </c>
      <c r="AC119" s="14">
        <v>41640.333333333299</v>
      </c>
      <c r="AD119" s="14">
        <v>44176.333333333299</v>
      </c>
      <c r="AE119" s="13" t="s">
        <v>117</v>
      </c>
      <c r="AF119" s="13" t="s">
        <v>70</v>
      </c>
      <c r="AG119" s="13" t="s">
        <v>70</v>
      </c>
      <c r="AH119" s="13" t="s">
        <v>117</v>
      </c>
      <c r="AI119" s="13" t="s">
        <v>71</v>
      </c>
    </row>
    <row r="120" spans="1:35" s="1" customFormat="1" ht="13" x14ac:dyDescent="0.3">
      <c r="A120" s="34" t="s">
        <v>1085</v>
      </c>
      <c r="B120" s="13" t="s">
        <v>1086</v>
      </c>
      <c r="C120" s="14">
        <v>40389</v>
      </c>
      <c r="D120" s="14">
        <v>40390.291666666701</v>
      </c>
      <c r="E120" s="13" t="s">
        <v>869</v>
      </c>
      <c r="F120" s="13" t="s">
        <v>1083</v>
      </c>
      <c r="G120" s="13" t="s">
        <v>108</v>
      </c>
      <c r="H120" s="13"/>
      <c r="I120" s="13"/>
      <c r="J120" s="13" t="s">
        <v>109</v>
      </c>
      <c r="K120" s="13"/>
      <c r="L120" s="13"/>
      <c r="M120" s="13">
        <v>100</v>
      </c>
      <c r="N120" s="13"/>
      <c r="O120" s="13"/>
      <c r="P120" s="13">
        <v>100</v>
      </c>
      <c r="Q120" s="13"/>
      <c r="R120" s="13"/>
      <c r="S120" s="13"/>
      <c r="T120" s="13" t="s">
        <v>82</v>
      </c>
      <c r="U120" s="13"/>
      <c r="V120" s="13" t="s">
        <v>63</v>
      </c>
      <c r="W120" s="13"/>
      <c r="X120" s="13" t="s">
        <v>102</v>
      </c>
      <c r="Y120" s="13" t="s">
        <v>66</v>
      </c>
      <c r="Z120" s="13" t="s">
        <v>103</v>
      </c>
      <c r="AA120" s="13" t="s">
        <v>68</v>
      </c>
      <c r="AB120" s="15" t="s">
        <v>1087</v>
      </c>
      <c r="AC120" s="14">
        <v>41426.291666666701</v>
      </c>
      <c r="AD120" s="14">
        <v>43494.333333333299</v>
      </c>
      <c r="AE120" s="13" t="s">
        <v>117</v>
      </c>
      <c r="AF120" s="13" t="s">
        <v>70</v>
      </c>
      <c r="AG120" s="13" t="s">
        <v>70</v>
      </c>
      <c r="AH120" s="13" t="s">
        <v>117</v>
      </c>
      <c r="AI120" s="13" t="s">
        <v>71</v>
      </c>
    </row>
    <row r="121" spans="1:35" s="1" customFormat="1" ht="26" x14ac:dyDescent="0.3">
      <c r="A121" s="34" t="s">
        <v>1088</v>
      </c>
      <c r="B121" s="13" t="s">
        <v>1089</v>
      </c>
      <c r="C121" s="14">
        <v>40389</v>
      </c>
      <c r="D121" s="14">
        <v>40390.291666666701</v>
      </c>
      <c r="E121" s="13" t="s">
        <v>869</v>
      </c>
      <c r="F121" s="13" t="s">
        <v>1083</v>
      </c>
      <c r="G121" s="13" t="s">
        <v>108</v>
      </c>
      <c r="H121" s="13"/>
      <c r="I121" s="13"/>
      <c r="J121" s="13" t="s">
        <v>109</v>
      </c>
      <c r="K121" s="13"/>
      <c r="L121" s="13"/>
      <c r="M121" s="13">
        <v>45</v>
      </c>
      <c r="N121" s="13"/>
      <c r="O121" s="13"/>
      <c r="P121" s="13">
        <v>45</v>
      </c>
      <c r="Q121" s="13"/>
      <c r="R121" s="13"/>
      <c r="S121" s="13"/>
      <c r="T121" s="13" t="s">
        <v>82</v>
      </c>
      <c r="U121" s="13"/>
      <c r="V121" s="13" t="s">
        <v>63</v>
      </c>
      <c r="W121" s="13"/>
      <c r="X121" s="13" t="s">
        <v>110</v>
      </c>
      <c r="Y121" s="13" t="s">
        <v>66</v>
      </c>
      <c r="Z121" s="13" t="s">
        <v>75</v>
      </c>
      <c r="AA121" s="13"/>
      <c r="AB121" s="15" t="s">
        <v>111</v>
      </c>
      <c r="AC121" s="14">
        <v>41699.333333333299</v>
      </c>
      <c r="AD121" s="14">
        <v>41866.291666666701</v>
      </c>
      <c r="AE121" s="13" t="s">
        <v>117</v>
      </c>
      <c r="AF121" s="13" t="s">
        <v>70</v>
      </c>
      <c r="AG121" s="13" t="s">
        <v>70</v>
      </c>
      <c r="AH121" s="13" t="s">
        <v>117</v>
      </c>
      <c r="AI121" s="13" t="s">
        <v>71</v>
      </c>
    </row>
    <row r="122" spans="1:35" s="1" customFormat="1" ht="13" x14ac:dyDescent="0.3">
      <c r="A122" s="34" t="s">
        <v>1090</v>
      </c>
      <c r="B122" s="13" t="s">
        <v>1091</v>
      </c>
      <c r="C122" s="14">
        <v>40379</v>
      </c>
      <c r="D122" s="14">
        <v>40390.291666666701</v>
      </c>
      <c r="E122" s="13" t="s">
        <v>869</v>
      </c>
      <c r="F122" s="13" t="s">
        <v>1083</v>
      </c>
      <c r="G122" s="13" t="s">
        <v>87</v>
      </c>
      <c r="H122" s="13" t="s">
        <v>87</v>
      </c>
      <c r="I122" s="13"/>
      <c r="J122" s="13" t="s">
        <v>925</v>
      </c>
      <c r="K122" s="13" t="s">
        <v>925</v>
      </c>
      <c r="L122" s="13"/>
      <c r="M122" s="13">
        <v>27.15</v>
      </c>
      <c r="N122" s="13">
        <v>27.15</v>
      </c>
      <c r="O122" s="13"/>
      <c r="P122" s="13">
        <v>27.15</v>
      </c>
      <c r="Q122" s="13"/>
      <c r="R122" s="13"/>
      <c r="S122" s="13"/>
      <c r="T122" s="13" t="s">
        <v>82</v>
      </c>
      <c r="U122" s="13"/>
      <c r="V122" s="13" t="s">
        <v>63</v>
      </c>
      <c r="W122" s="13"/>
      <c r="X122" s="13"/>
      <c r="Y122" s="13"/>
      <c r="Z122" s="13" t="s">
        <v>67</v>
      </c>
      <c r="AA122" s="13"/>
      <c r="AB122" s="15" t="s">
        <v>1092</v>
      </c>
      <c r="AC122" s="14">
        <v>40969.333333333299</v>
      </c>
      <c r="AD122" s="14">
        <v>42256.291666666701</v>
      </c>
      <c r="AE122" s="13" t="s">
        <v>117</v>
      </c>
      <c r="AF122" s="13" t="s">
        <v>70</v>
      </c>
      <c r="AG122" s="13" t="s">
        <v>70</v>
      </c>
      <c r="AH122" s="13" t="s">
        <v>117</v>
      </c>
      <c r="AI122" s="13" t="s">
        <v>71</v>
      </c>
    </row>
    <row r="123" spans="1:35" s="1" customFormat="1" ht="13" x14ac:dyDescent="0.3">
      <c r="A123" s="34" t="s">
        <v>1093</v>
      </c>
      <c r="B123" s="13" t="s">
        <v>1094</v>
      </c>
      <c r="C123" s="14">
        <v>40389</v>
      </c>
      <c r="D123" s="14">
        <v>40390.291666666701</v>
      </c>
      <c r="E123" s="13" t="s">
        <v>869</v>
      </c>
      <c r="F123" s="13" t="s">
        <v>1083</v>
      </c>
      <c r="G123" s="13" t="s">
        <v>108</v>
      </c>
      <c r="H123" s="13" t="s">
        <v>60</v>
      </c>
      <c r="I123" s="13"/>
      <c r="J123" s="13" t="s">
        <v>109</v>
      </c>
      <c r="K123" s="13" t="s">
        <v>61</v>
      </c>
      <c r="L123" s="13"/>
      <c r="M123" s="13">
        <v>153</v>
      </c>
      <c r="N123" s="13">
        <v>100</v>
      </c>
      <c r="O123" s="13"/>
      <c r="P123" s="13">
        <v>153</v>
      </c>
      <c r="Q123" s="13"/>
      <c r="R123" s="13">
        <v>25</v>
      </c>
      <c r="S123" s="13"/>
      <c r="T123" s="13" t="s">
        <v>62</v>
      </c>
      <c r="U123" s="13">
        <v>13.95</v>
      </c>
      <c r="V123" s="13" t="s">
        <v>63</v>
      </c>
      <c r="W123" s="13"/>
      <c r="X123" s="13" t="s">
        <v>102</v>
      </c>
      <c r="Y123" s="13" t="s">
        <v>66</v>
      </c>
      <c r="Z123" s="13" t="s">
        <v>103</v>
      </c>
      <c r="AA123" s="13" t="s">
        <v>68</v>
      </c>
      <c r="AB123" s="15" t="s">
        <v>1087</v>
      </c>
      <c r="AC123" s="14">
        <v>41426.291666666701</v>
      </c>
      <c r="AD123" s="14">
        <v>43627.291666666701</v>
      </c>
      <c r="AE123" s="13" t="s">
        <v>117</v>
      </c>
      <c r="AF123" s="13" t="s">
        <v>70</v>
      </c>
      <c r="AG123" s="13" t="s">
        <v>70</v>
      </c>
      <c r="AH123" s="13" t="s">
        <v>117</v>
      </c>
      <c r="AI123" s="13" t="s">
        <v>71</v>
      </c>
    </row>
    <row r="124" spans="1:35" s="1" customFormat="1" ht="26" x14ac:dyDescent="0.3">
      <c r="A124" s="34" t="s">
        <v>1095</v>
      </c>
      <c r="B124" s="13" t="s">
        <v>1096</v>
      </c>
      <c r="C124" s="14">
        <v>40389</v>
      </c>
      <c r="D124" s="14">
        <v>40390.291666666701</v>
      </c>
      <c r="E124" s="13" t="s">
        <v>869</v>
      </c>
      <c r="F124" s="13" t="s">
        <v>1083</v>
      </c>
      <c r="G124" s="13" t="s">
        <v>108</v>
      </c>
      <c r="H124" s="13"/>
      <c r="I124" s="13"/>
      <c r="J124" s="13" t="s">
        <v>109</v>
      </c>
      <c r="K124" s="13"/>
      <c r="L124" s="13"/>
      <c r="M124" s="13">
        <v>165</v>
      </c>
      <c r="N124" s="13"/>
      <c r="O124" s="13"/>
      <c r="P124" s="13">
        <v>165</v>
      </c>
      <c r="Q124" s="13"/>
      <c r="R124" s="13"/>
      <c r="S124" s="13"/>
      <c r="T124" s="13" t="s">
        <v>82</v>
      </c>
      <c r="U124" s="13"/>
      <c r="V124" s="13" t="s">
        <v>63</v>
      </c>
      <c r="W124" s="13"/>
      <c r="X124" s="13" t="s">
        <v>253</v>
      </c>
      <c r="Y124" s="13" t="s">
        <v>204</v>
      </c>
      <c r="Z124" s="13" t="s">
        <v>75</v>
      </c>
      <c r="AA124" s="13"/>
      <c r="AB124" s="15" t="s">
        <v>269</v>
      </c>
      <c r="AC124" s="14">
        <v>42308.291666666701</v>
      </c>
      <c r="AD124" s="14">
        <v>41640.333333333299</v>
      </c>
      <c r="AE124" s="13" t="s">
        <v>117</v>
      </c>
      <c r="AF124" s="13" t="s">
        <v>70</v>
      </c>
      <c r="AG124" s="13" t="s">
        <v>78</v>
      </c>
      <c r="AH124" s="13" t="s">
        <v>117</v>
      </c>
      <c r="AI124" s="13" t="s">
        <v>71</v>
      </c>
    </row>
    <row r="125" spans="1:35" s="1" customFormat="1" ht="26" x14ac:dyDescent="0.3">
      <c r="A125" s="34" t="s">
        <v>1097</v>
      </c>
      <c r="B125" s="13" t="s">
        <v>1098</v>
      </c>
      <c r="C125" s="14">
        <v>40367</v>
      </c>
      <c r="D125" s="14">
        <v>40390.291666666701</v>
      </c>
      <c r="E125" s="13" t="s">
        <v>869</v>
      </c>
      <c r="F125" s="13" t="s">
        <v>1083</v>
      </c>
      <c r="G125" s="13" t="s">
        <v>108</v>
      </c>
      <c r="H125" s="13" t="s">
        <v>60</v>
      </c>
      <c r="I125" s="13"/>
      <c r="J125" s="13" t="s">
        <v>109</v>
      </c>
      <c r="K125" s="13" t="s">
        <v>61</v>
      </c>
      <c r="L125" s="13"/>
      <c r="M125" s="13">
        <v>100</v>
      </c>
      <c r="N125" s="13">
        <v>75</v>
      </c>
      <c r="O125" s="13"/>
      <c r="P125" s="13">
        <v>100</v>
      </c>
      <c r="Q125" s="13"/>
      <c r="R125" s="13"/>
      <c r="S125" s="13"/>
      <c r="T125" s="13" t="s">
        <v>82</v>
      </c>
      <c r="U125" s="13"/>
      <c r="V125" s="13" t="s">
        <v>63</v>
      </c>
      <c r="W125" s="13"/>
      <c r="X125" s="13" t="s">
        <v>122</v>
      </c>
      <c r="Y125" s="13" t="s">
        <v>66</v>
      </c>
      <c r="Z125" s="13" t="s">
        <v>67</v>
      </c>
      <c r="AA125" s="13" t="s">
        <v>78</v>
      </c>
      <c r="AB125" s="15" t="s">
        <v>1099</v>
      </c>
      <c r="AC125" s="14">
        <v>41820.291666666701</v>
      </c>
      <c r="AD125" s="14">
        <v>44498.291666666701</v>
      </c>
      <c r="AE125" s="13" t="s">
        <v>117</v>
      </c>
      <c r="AF125" s="13" t="s">
        <v>70</v>
      </c>
      <c r="AG125" s="13" t="s">
        <v>70</v>
      </c>
      <c r="AH125" s="13" t="s">
        <v>117</v>
      </c>
      <c r="AI125" s="13" t="s">
        <v>71</v>
      </c>
    </row>
    <row r="126" spans="1:35" s="1" customFormat="1" ht="26" x14ac:dyDescent="0.3">
      <c r="A126" s="34" t="s">
        <v>1100</v>
      </c>
      <c r="B126" s="13" t="s">
        <v>1101</v>
      </c>
      <c r="C126" s="14">
        <v>40389</v>
      </c>
      <c r="D126" s="14">
        <v>40390.291666666701</v>
      </c>
      <c r="E126" s="13" t="s">
        <v>869</v>
      </c>
      <c r="F126" s="13" t="s">
        <v>1083</v>
      </c>
      <c r="G126" s="13" t="s">
        <v>108</v>
      </c>
      <c r="H126" s="13" t="s">
        <v>60</v>
      </c>
      <c r="I126" s="13"/>
      <c r="J126" s="13" t="s">
        <v>109</v>
      </c>
      <c r="K126" s="13" t="s">
        <v>61</v>
      </c>
      <c r="L126" s="13"/>
      <c r="M126" s="13">
        <v>200</v>
      </c>
      <c r="N126" s="13">
        <v>72</v>
      </c>
      <c r="O126" s="13"/>
      <c r="P126" s="13">
        <v>200</v>
      </c>
      <c r="Q126" s="13"/>
      <c r="R126" s="13"/>
      <c r="S126" s="13"/>
      <c r="T126" s="13" t="s">
        <v>82</v>
      </c>
      <c r="U126" s="13"/>
      <c r="V126" s="13" t="s">
        <v>63</v>
      </c>
      <c r="W126" s="13"/>
      <c r="X126" s="13" t="s">
        <v>83</v>
      </c>
      <c r="Y126" s="13" t="s">
        <v>66</v>
      </c>
      <c r="Z126" s="13" t="s">
        <v>67</v>
      </c>
      <c r="AA126" s="13" t="s">
        <v>78</v>
      </c>
      <c r="AB126" s="15" t="s">
        <v>1102</v>
      </c>
      <c r="AC126" s="14">
        <v>41820.291666666701</v>
      </c>
      <c r="AD126" s="14">
        <v>44636.291666666701</v>
      </c>
      <c r="AE126" s="13" t="s">
        <v>117</v>
      </c>
      <c r="AF126" s="13" t="s">
        <v>70</v>
      </c>
      <c r="AG126" s="13" t="s">
        <v>70</v>
      </c>
      <c r="AH126" s="13" t="s">
        <v>117</v>
      </c>
      <c r="AI126" s="13" t="s">
        <v>71</v>
      </c>
    </row>
    <row r="127" spans="1:35" s="1" customFormat="1" ht="13" x14ac:dyDescent="0.3">
      <c r="A127" s="34" t="s">
        <v>1103</v>
      </c>
      <c r="B127" s="13">
        <v>644</v>
      </c>
      <c r="C127" s="14">
        <v>40406</v>
      </c>
      <c r="D127" s="14">
        <v>40406.291666666701</v>
      </c>
      <c r="E127" s="13" t="s">
        <v>869</v>
      </c>
      <c r="F127" s="13" t="s">
        <v>149</v>
      </c>
      <c r="G127" s="13" t="s">
        <v>108</v>
      </c>
      <c r="H127" s="13"/>
      <c r="I127" s="13"/>
      <c r="J127" s="13" t="s">
        <v>109</v>
      </c>
      <c r="K127" s="13"/>
      <c r="L127" s="13"/>
      <c r="M127" s="13">
        <v>20</v>
      </c>
      <c r="N127" s="13"/>
      <c r="O127" s="13"/>
      <c r="P127" s="13">
        <v>20</v>
      </c>
      <c r="Q127" s="13"/>
      <c r="R127" s="13"/>
      <c r="S127" s="13"/>
      <c r="T127" s="13" t="s">
        <v>96</v>
      </c>
      <c r="U127" s="13"/>
      <c r="V127" s="13" t="s">
        <v>63</v>
      </c>
      <c r="W127" s="13"/>
      <c r="X127" s="13" t="s">
        <v>646</v>
      </c>
      <c r="Y127" s="13" t="s">
        <v>66</v>
      </c>
      <c r="Z127" s="13" t="s">
        <v>67</v>
      </c>
      <c r="AA127" s="13"/>
      <c r="AB127" s="15" t="s">
        <v>1104</v>
      </c>
      <c r="AC127" s="14">
        <v>40911.333333333299</v>
      </c>
      <c r="AD127" s="14">
        <v>42361.333333333299</v>
      </c>
      <c r="AE127" s="13" t="s">
        <v>117</v>
      </c>
      <c r="AF127" s="13" t="s">
        <v>70</v>
      </c>
      <c r="AG127" s="13" t="s">
        <v>70</v>
      </c>
      <c r="AH127" s="13" t="s">
        <v>117</v>
      </c>
      <c r="AI127" s="13" t="s">
        <v>71</v>
      </c>
    </row>
    <row r="128" spans="1:35" s="1" customFormat="1" ht="13" x14ac:dyDescent="0.3">
      <c r="A128" s="34" t="s">
        <v>1105</v>
      </c>
      <c r="B128" s="13" t="s">
        <v>1106</v>
      </c>
      <c r="C128" s="14">
        <v>40407</v>
      </c>
      <c r="D128" s="14">
        <v>40407.291666666701</v>
      </c>
      <c r="E128" s="13" t="s">
        <v>869</v>
      </c>
      <c r="F128" s="13" t="s">
        <v>149</v>
      </c>
      <c r="G128" s="13" t="s">
        <v>108</v>
      </c>
      <c r="H128" s="13"/>
      <c r="I128" s="13"/>
      <c r="J128" s="13" t="s">
        <v>109</v>
      </c>
      <c r="K128" s="13"/>
      <c r="L128" s="13"/>
      <c r="M128" s="13">
        <v>20</v>
      </c>
      <c r="N128" s="13"/>
      <c r="O128" s="13"/>
      <c r="P128" s="13">
        <v>20</v>
      </c>
      <c r="Q128" s="13"/>
      <c r="R128" s="13"/>
      <c r="S128" s="13"/>
      <c r="T128" s="13" t="s">
        <v>82</v>
      </c>
      <c r="U128" s="13"/>
      <c r="V128" s="13" t="s">
        <v>63</v>
      </c>
      <c r="W128" s="13"/>
      <c r="X128" s="13" t="s">
        <v>74</v>
      </c>
      <c r="Y128" s="13" t="s">
        <v>66</v>
      </c>
      <c r="Z128" s="13" t="s">
        <v>75</v>
      </c>
      <c r="AA128" s="13"/>
      <c r="AB128" s="15" t="s">
        <v>1107</v>
      </c>
      <c r="AC128" s="14">
        <v>41030.291666666701</v>
      </c>
      <c r="AD128" s="14">
        <v>42941.291666666701</v>
      </c>
      <c r="AE128" s="13" t="s">
        <v>117</v>
      </c>
      <c r="AF128" s="13" t="s">
        <v>70</v>
      </c>
      <c r="AG128" s="13" t="s">
        <v>70</v>
      </c>
      <c r="AH128" s="13" t="s">
        <v>117</v>
      </c>
      <c r="AI128" s="13" t="s">
        <v>71</v>
      </c>
    </row>
    <row r="129" spans="1:35" s="1" customFormat="1" ht="13" x14ac:dyDescent="0.3">
      <c r="A129" s="34" t="s">
        <v>1108</v>
      </c>
      <c r="B129" s="13" t="s">
        <v>1109</v>
      </c>
      <c r="C129" s="14">
        <v>40429</v>
      </c>
      <c r="D129" s="14">
        <v>40429.291666666701</v>
      </c>
      <c r="E129" s="13" t="s">
        <v>869</v>
      </c>
      <c r="F129" s="13" t="s">
        <v>149</v>
      </c>
      <c r="G129" s="13" t="s">
        <v>108</v>
      </c>
      <c r="H129" s="13"/>
      <c r="I129" s="13"/>
      <c r="J129" s="13" t="s">
        <v>109</v>
      </c>
      <c r="K129" s="13"/>
      <c r="L129" s="13"/>
      <c r="M129" s="13">
        <v>20</v>
      </c>
      <c r="N129" s="13"/>
      <c r="O129" s="13"/>
      <c r="P129" s="13">
        <v>20</v>
      </c>
      <c r="Q129" s="13"/>
      <c r="R129" s="13"/>
      <c r="S129" s="13"/>
      <c r="T129" s="13" t="s">
        <v>82</v>
      </c>
      <c r="U129" s="13"/>
      <c r="V129" s="13" t="s">
        <v>63</v>
      </c>
      <c r="W129" s="13" t="s">
        <v>97</v>
      </c>
      <c r="X129" s="13" t="s">
        <v>122</v>
      </c>
      <c r="Y129" s="13" t="s">
        <v>66</v>
      </c>
      <c r="Z129" s="13" t="s">
        <v>67</v>
      </c>
      <c r="AA129" s="13"/>
      <c r="AB129" s="15" t="s">
        <v>1110</v>
      </c>
      <c r="AC129" s="14">
        <v>41274.333333333299</v>
      </c>
      <c r="AD129" s="14">
        <v>41997.333333333299</v>
      </c>
      <c r="AE129" s="13" t="s">
        <v>117</v>
      </c>
      <c r="AF129" s="13" t="s">
        <v>70</v>
      </c>
      <c r="AG129" s="13" t="s">
        <v>70</v>
      </c>
      <c r="AH129" s="13" t="s">
        <v>117</v>
      </c>
      <c r="AI129" s="13" t="s">
        <v>71</v>
      </c>
    </row>
    <row r="130" spans="1:35" s="1" customFormat="1" ht="13" x14ac:dyDescent="0.3">
      <c r="A130" s="34" t="s">
        <v>1111</v>
      </c>
      <c r="B130" s="13" t="s">
        <v>1112</v>
      </c>
      <c r="C130" s="14">
        <v>40442</v>
      </c>
      <c r="D130" s="14">
        <v>40442.291666666701</v>
      </c>
      <c r="E130" s="13" t="s">
        <v>869</v>
      </c>
      <c r="F130" s="13" t="s">
        <v>149</v>
      </c>
      <c r="G130" s="13" t="s">
        <v>108</v>
      </c>
      <c r="H130" s="13"/>
      <c r="I130" s="13"/>
      <c r="J130" s="13" t="s">
        <v>109</v>
      </c>
      <c r="K130" s="13"/>
      <c r="L130" s="13"/>
      <c r="M130" s="13">
        <v>20</v>
      </c>
      <c r="N130" s="13"/>
      <c r="O130" s="13"/>
      <c r="P130" s="13">
        <v>20</v>
      </c>
      <c r="Q130" s="13"/>
      <c r="R130" s="13"/>
      <c r="S130" s="13"/>
      <c r="T130" s="13" t="s">
        <v>82</v>
      </c>
      <c r="U130" s="13"/>
      <c r="V130" s="13" t="s">
        <v>63</v>
      </c>
      <c r="W130" s="13"/>
      <c r="X130" s="13" t="s">
        <v>125</v>
      </c>
      <c r="Y130" s="13" t="s">
        <v>66</v>
      </c>
      <c r="Z130" s="13" t="s">
        <v>103</v>
      </c>
      <c r="AA130" s="13" t="s">
        <v>78</v>
      </c>
      <c r="AB130" s="15" t="s">
        <v>1113</v>
      </c>
      <c r="AC130" s="14">
        <v>41090.291666666701</v>
      </c>
      <c r="AD130" s="14">
        <v>41956.333333333299</v>
      </c>
      <c r="AE130" s="13" t="s">
        <v>117</v>
      </c>
      <c r="AF130" s="13" t="s">
        <v>70</v>
      </c>
      <c r="AG130" s="13" t="s">
        <v>70</v>
      </c>
      <c r="AH130" s="13" t="s">
        <v>117</v>
      </c>
      <c r="AI130" s="13" t="s">
        <v>71</v>
      </c>
    </row>
    <row r="131" spans="1:35" s="1" customFormat="1" ht="13" x14ac:dyDescent="0.3">
      <c r="A131" s="34" t="s">
        <v>1114</v>
      </c>
      <c r="B131" s="13" t="s">
        <v>1115</v>
      </c>
      <c r="C131" s="14">
        <v>40451</v>
      </c>
      <c r="D131" s="14">
        <v>40451.291666666701</v>
      </c>
      <c r="E131" s="13" t="s">
        <v>869</v>
      </c>
      <c r="F131" s="13" t="s">
        <v>149</v>
      </c>
      <c r="G131" s="13" t="s">
        <v>108</v>
      </c>
      <c r="H131" s="13"/>
      <c r="I131" s="13"/>
      <c r="J131" s="13" t="s">
        <v>109</v>
      </c>
      <c r="K131" s="13"/>
      <c r="L131" s="13"/>
      <c r="M131" s="13">
        <v>20</v>
      </c>
      <c r="N131" s="13"/>
      <c r="O131" s="13"/>
      <c r="P131" s="13">
        <v>20</v>
      </c>
      <c r="Q131" s="13"/>
      <c r="R131" s="13"/>
      <c r="S131" s="13"/>
      <c r="T131" s="13" t="s">
        <v>82</v>
      </c>
      <c r="U131" s="13"/>
      <c r="V131" s="13" t="s">
        <v>63</v>
      </c>
      <c r="W131" s="13"/>
      <c r="X131" s="13" t="s">
        <v>102</v>
      </c>
      <c r="Y131" s="13" t="s">
        <v>66</v>
      </c>
      <c r="Z131" s="13" t="s">
        <v>67</v>
      </c>
      <c r="AA131" s="13"/>
      <c r="AB131" s="15" t="s">
        <v>1116</v>
      </c>
      <c r="AC131" s="14">
        <v>41000.291666666701</v>
      </c>
      <c r="AD131" s="14">
        <v>42101.291666666701</v>
      </c>
      <c r="AE131" s="13" t="s">
        <v>117</v>
      </c>
      <c r="AF131" s="13" t="s">
        <v>70</v>
      </c>
      <c r="AG131" s="13" t="s">
        <v>70</v>
      </c>
      <c r="AH131" s="13" t="s">
        <v>117</v>
      </c>
      <c r="AI131" s="13" t="s">
        <v>71</v>
      </c>
    </row>
    <row r="132" spans="1:35" s="1" customFormat="1" ht="13" x14ac:dyDescent="0.3">
      <c r="A132" s="34" t="s">
        <v>1117</v>
      </c>
      <c r="B132" s="13" t="s">
        <v>1118</v>
      </c>
      <c r="C132" s="14">
        <v>40471</v>
      </c>
      <c r="D132" s="14">
        <v>40471.291666666701</v>
      </c>
      <c r="E132" s="13" t="s">
        <v>869</v>
      </c>
      <c r="F132" s="13" t="s">
        <v>149</v>
      </c>
      <c r="G132" s="13" t="s">
        <v>108</v>
      </c>
      <c r="H132" s="13"/>
      <c r="I132" s="13"/>
      <c r="J132" s="13" t="s">
        <v>109</v>
      </c>
      <c r="K132" s="13"/>
      <c r="L132" s="13"/>
      <c r="M132" s="13">
        <v>10</v>
      </c>
      <c r="N132" s="13"/>
      <c r="O132" s="13"/>
      <c r="P132" s="13">
        <v>10</v>
      </c>
      <c r="Q132" s="13"/>
      <c r="R132" s="13"/>
      <c r="S132" s="13"/>
      <c r="T132" s="13" t="s">
        <v>82</v>
      </c>
      <c r="U132" s="13"/>
      <c r="V132" s="13" t="s">
        <v>63</v>
      </c>
      <c r="W132" s="13"/>
      <c r="X132" s="13" t="s">
        <v>125</v>
      </c>
      <c r="Y132" s="13" t="s">
        <v>66</v>
      </c>
      <c r="Z132" s="13" t="s">
        <v>103</v>
      </c>
      <c r="AA132" s="13" t="s">
        <v>68</v>
      </c>
      <c r="AB132" s="15" t="s">
        <v>1119</v>
      </c>
      <c r="AC132" s="14">
        <v>41639.333333333299</v>
      </c>
      <c r="AD132" s="14">
        <v>42705.333333333299</v>
      </c>
      <c r="AE132" s="13" t="s">
        <v>117</v>
      </c>
      <c r="AF132" s="13" t="s">
        <v>70</v>
      </c>
      <c r="AG132" s="13" t="s">
        <v>70</v>
      </c>
      <c r="AH132" s="13" t="s">
        <v>117</v>
      </c>
      <c r="AI132" s="13" t="s">
        <v>71</v>
      </c>
    </row>
    <row r="133" spans="1:35" s="1" customFormat="1" ht="13" x14ac:dyDescent="0.3">
      <c r="A133" s="34" t="s">
        <v>1120</v>
      </c>
      <c r="B133" s="13">
        <v>654</v>
      </c>
      <c r="C133" s="14">
        <v>40476</v>
      </c>
      <c r="D133" s="14">
        <v>40476.291666666701</v>
      </c>
      <c r="E133" s="13" t="s">
        <v>869</v>
      </c>
      <c r="F133" s="13" t="s">
        <v>149</v>
      </c>
      <c r="G133" s="13" t="s">
        <v>108</v>
      </c>
      <c r="H133" s="13"/>
      <c r="I133" s="13"/>
      <c r="J133" s="13" t="s">
        <v>109</v>
      </c>
      <c r="K133" s="13"/>
      <c r="L133" s="13"/>
      <c r="M133" s="13">
        <v>20</v>
      </c>
      <c r="N133" s="13"/>
      <c r="O133" s="13"/>
      <c r="P133" s="13">
        <v>20</v>
      </c>
      <c r="Q133" s="13"/>
      <c r="R133" s="13"/>
      <c r="S133" s="13"/>
      <c r="T133" s="13" t="s">
        <v>82</v>
      </c>
      <c r="U133" s="13"/>
      <c r="V133" s="13" t="s">
        <v>63</v>
      </c>
      <c r="W133" s="13"/>
      <c r="X133" s="13" t="s">
        <v>102</v>
      </c>
      <c r="Y133" s="13" t="s">
        <v>66</v>
      </c>
      <c r="Z133" s="13" t="s">
        <v>67</v>
      </c>
      <c r="AA133" s="13" t="s">
        <v>78</v>
      </c>
      <c r="AB133" s="15" t="s">
        <v>1121</v>
      </c>
      <c r="AC133" s="14">
        <v>41395.291666666701</v>
      </c>
      <c r="AD133" s="14">
        <v>42054.333333333299</v>
      </c>
      <c r="AE133" s="13" t="s">
        <v>117</v>
      </c>
      <c r="AF133" s="13" t="s">
        <v>70</v>
      </c>
      <c r="AG133" s="13" t="s">
        <v>70</v>
      </c>
      <c r="AH133" s="13" t="s">
        <v>117</v>
      </c>
      <c r="AI133" s="13" t="s">
        <v>71</v>
      </c>
    </row>
    <row r="134" spans="1:35" s="1" customFormat="1" ht="13" x14ac:dyDescent="0.3">
      <c r="A134" s="34" t="s">
        <v>1122</v>
      </c>
      <c r="B134" s="13">
        <v>659</v>
      </c>
      <c r="C134" s="14">
        <v>40527</v>
      </c>
      <c r="D134" s="14">
        <v>40527.333333333299</v>
      </c>
      <c r="E134" s="13" t="s">
        <v>869</v>
      </c>
      <c r="F134" s="13" t="s">
        <v>149</v>
      </c>
      <c r="G134" s="13" t="s">
        <v>108</v>
      </c>
      <c r="H134" s="13"/>
      <c r="I134" s="13"/>
      <c r="J134" s="13" t="s">
        <v>109</v>
      </c>
      <c r="K134" s="13"/>
      <c r="L134" s="13"/>
      <c r="M134" s="13">
        <v>20</v>
      </c>
      <c r="N134" s="13"/>
      <c r="O134" s="13"/>
      <c r="P134" s="13">
        <v>20</v>
      </c>
      <c r="Q134" s="13"/>
      <c r="R134" s="13"/>
      <c r="S134" s="13"/>
      <c r="T134" s="13" t="s">
        <v>82</v>
      </c>
      <c r="U134" s="13"/>
      <c r="V134" s="13" t="s">
        <v>63</v>
      </c>
      <c r="W134" s="13"/>
      <c r="X134" s="13" t="s">
        <v>125</v>
      </c>
      <c r="Y134" s="13" t="s">
        <v>66</v>
      </c>
      <c r="Z134" s="13" t="s">
        <v>103</v>
      </c>
      <c r="AA134" s="13" t="s">
        <v>68</v>
      </c>
      <c r="AB134" s="15" t="s">
        <v>1119</v>
      </c>
      <c r="AC134" s="14">
        <v>41639.333333333299</v>
      </c>
      <c r="AD134" s="14">
        <v>42496.291666666701</v>
      </c>
      <c r="AE134" s="13" t="s">
        <v>117</v>
      </c>
      <c r="AF134" s="13" t="s">
        <v>70</v>
      </c>
      <c r="AG134" s="13" t="s">
        <v>70</v>
      </c>
      <c r="AH134" s="13" t="s">
        <v>117</v>
      </c>
      <c r="AI134" s="13" t="s">
        <v>71</v>
      </c>
    </row>
    <row r="135" spans="1:35" s="1" customFormat="1" ht="13" x14ac:dyDescent="0.3">
      <c r="A135" s="34" t="s">
        <v>1123</v>
      </c>
      <c r="B135" s="13">
        <v>660</v>
      </c>
      <c r="C135" s="14">
        <v>40527</v>
      </c>
      <c r="D135" s="14">
        <v>40527.333333333299</v>
      </c>
      <c r="E135" s="13" t="s">
        <v>869</v>
      </c>
      <c r="F135" s="13" t="s">
        <v>149</v>
      </c>
      <c r="G135" s="13" t="s">
        <v>108</v>
      </c>
      <c r="H135" s="13"/>
      <c r="I135" s="13"/>
      <c r="J135" s="13" t="s">
        <v>109</v>
      </c>
      <c r="K135" s="13"/>
      <c r="L135" s="13"/>
      <c r="M135" s="13">
        <v>20</v>
      </c>
      <c r="N135" s="13"/>
      <c r="O135" s="13"/>
      <c r="P135" s="13">
        <v>20</v>
      </c>
      <c r="Q135" s="13"/>
      <c r="R135" s="13"/>
      <c r="S135" s="13"/>
      <c r="T135" s="13" t="s">
        <v>82</v>
      </c>
      <c r="U135" s="13"/>
      <c r="V135" s="13" t="s">
        <v>63</v>
      </c>
      <c r="W135" s="13"/>
      <c r="X135" s="13" t="s">
        <v>125</v>
      </c>
      <c r="Y135" s="13" t="s">
        <v>66</v>
      </c>
      <c r="Z135" s="13" t="s">
        <v>103</v>
      </c>
      <c r="AA135" s="13" t="s">
        <v>68</v>
      </c>
      <c r="AB135" s="15" t="s">
        <v>1119</v>
      </c>
      <c r="AC135" s="14">
        <v>41639.333333333299</v>
      </c>
      <c r="AD135" s="14">
        <v>41957.333333333299</v>
      </c>
      <c r="AE135" s="13" t="s">
        <v>117</v>
      </c>
      <c r="AF135" s="13" t="s">
        <v>70</v>
      </c>
      <c r="AG135" s="13" t="s">
        <v>70</v>
      </c>
      <c r="AH135" s="13" t="s">
        <v>117</v>
      </c>
      <c r="AI135" s="13" t="s">
        <v>71</v>
      </c>
    </row>
    <row r="136" spans="1:35" s="1" customFormat="1" ht="13" x14ac:dyDescent="0.3">
      <c r="A136" s="34" t="s">
        <v>1124</v>
      </c>
      <c r="B136" s="13">
        <v>662</v>
      </c>
      <c r="C136" s="14">
        <v>40527</v>
      </c>
      <c r="D136" s="14">
        <v>40527.333333333299</v>
      </c>
      <c r="E136" s="13" t="s">
        <v>869</v>
      </c>
      <c r="F136" s="13" t="s">
        <v>149</v>
      </c>
      <c r="G136" s="13" t="s">
        <v>108</v>
      </c>
      <c r="H136" s="13"/>
      <c r="I136" s="13"/>
      <c r="J136" s="13" t="s">
        <v>109</v>
      </c>
      <c r="K136" s="13"/>
      <c r="L136" s="13"/>
      <c r="M136" s="13">
        <v>20</v>
      </c>
      <c r="N136" s="13"/>
      <c r="O136" s="13"/>
      <c r="P136" s="13">
        <v>20</v>
      </c>
      <c r="Q136" s="13"/>
      <c r="R136" s="13"/>
      <c r="S136" s="13"/>
      <c r="T136" s="13" t="s">
        <v>82</v>
      </c>
      <c r="U136" s="13"/>
      <c r="V136" s="13" t="s">
        <v>63</v>
      </c>
      <c r="W136" s="13"/>
      <c r="X136" s="13" t="s">
        <v>125</v>
      </c>
      <c r="Y136" s="13" t="s">
        <v>66</v>
      </c>
      <c r="Z136" s="13" t="s">
        <v>103</v>
      </c>
      <c r="AA136" s="13" t="s">
        <v>68</v>
      </c>
      <c r="AB136" s="15" t="s">
        <v>1119</v>
      </c>
      <c r="AC136" s="14">
        <v>41639.333333333299</v>
      </c>
      <c r="AD136" s="14">
        <v>42338.333333333299</v>
      </c>
      <c r="AE136" s="13" t="s">
        <v>117</v>
      </c>
      <c r="AF136" s="13" t="s">
        <v>70</v>
      </c>
      <c r="AG136" s="13" t="s">
        <v>70</v>
      </c>
      <c r="AH136" s="13" t="s">
        <v>117</v>
      </c>
      <c r="AI136" s="13" t="s">
        <v>71</v>
      </c>
    </row>
    <row r="137" spans="1:35" s="1" customFormat="1" ht="13" x14ac:dyDescent="0.3">
      <c r="A137" s="34" t="s">
        <v>1125</v>
      </c>
      <c r="B137" s="13">
        <v>679</v>
      </c>
      <c r="C137" s="14">
        <v>40633</v>
      </c>
      <c r="D137" s="14">
        <v>40633.291666666701</v>
      </c>
      <c r="E137" s="13" t="s">
        <v>869</v>
      </c>
      <c r="F137" s="13" t="s">
        <v>157</v>
      </c>
      <c r="G137" s="13" t="s">
        <v>108</v>
      </c>
      <c r="H137" s="13"/>
      <c r="I137" s="13"/>
      <c r="J137" s="13" t="s">
        <v>109</v>
      </c>
      <c r="K137" s="13"/>
      <c r="L137" s="13"/>
      <c r="M137" s="13">
        <v>20</v>
      </c>
      <c r="N137" s="13"/>
      <c r="O137" s="13"/>
      <c r="P137" s="13">
        <v>20</v>
      </c>
      <c r="Q137" s="13"/>
      <c r="R137" s="13"/>
      <c r="S137" s="13"/>
      <c r="T137" s="13" t="s">
        <v>82</v>
      </c>
      <c r="U137" s="13"/>
      <c r="V137" s="13" t="s">
        <v>63</v>
      </c>
      <c r="W137" s="13"/>
      <c r="X137" s="13" t="s">
        <v>83</v>
      </c>
      <c r="Y137" s="13" t="s">
        <v>66</v>
      </c>
      <c r="Z137" s="13" t="s">
        <v>67</v>
      </c>
      <c r="AA137" s="13" t="s">
        <v>78</v>
      </c>
      <c r="AB137" s="15" t="s">
        <v>1126</v>
      </c>
      <c r="AC137" s="14">
        <v>41522.291666666701</v>
      </c>
      <c r="AD137" s="14">
        <v>42902.291666666701</v>
      </c>
      <c r="AE137" s="13" t="s">
        <v>117</v>
      </c>
      <c r="AF137" s="13" t="s">
        <v>70</v>
      </c>
      <c r="AG137" s="13" t="s">
        <v>70</v>
      </c>
      <c r="AH137" s="13" t="s">
        <v>117</v>
      </c>
      <c r="AI137" s="13" t="s">
        <v>71</v>
      </c>
    </row>
    <row r="138" spans="1:35" s="1" customFormat="1" ht="13" x14ac:dyDescent="0.3">
      <c r="A138" s="34" t="s">
        <v>1127</v>
      </c>
      <c r="B138" s="13">
        <v>705</v>
      </c>
      <c r="C138" s="14">
        <v>40630</v>
      </c>
      <c r="D138" s="14">
        <v>40633.291666666701</v>
      </c>
      <c r="E138" s="13" t="s">
        <v>869</v>
      </c>
      <c r="F138" s="13" t="s">
        <v>157</v>
      </c>
      <c r="G138" s="13" t="s">
        <v>108</v>
      </c>
      <c r="H138" s="13"/>
      <c r="I138" s="13"/>
      <c r="J138" s="13" t="s">
        <v>109</v>
      </c>
      <c r="K138" s="13"/>
      <c r="L138" s="13"/>
      <c r="M138" s="13">
        <v>20</v>
      </c>
      <c r="N138" s="13"/>
      <c r="O138" s="13"/>
      <c r="P138" s="13">
        <v>20</v>
      </c>
      <c r="Q138" s="13"/>
      <c r="R138" s="13"/>
      <c r="S138" s="13"/>
      <c r="T138" s="13" t="s">
        <v>82</v>
      </c>
      <c r="U138" s="13"/>
      <c r="V138" s="13" t="s">
        <v>63</v>
      </c>
      <c r="W138" s="13"/>
      <c r="X138" s="13" t="s">
        <v>102</v>
      </c>
      <c r="Y138" s="13" t="s">
        <v>66</v>
      </c>
      <c r="Z138" s="13" t="s">
        <v>67</v>
      </c>
      <c r="AA138" s="13" t="s">
        <v>78</v>
      </c>
      <c r="AB138" s="15" t="s">
        <v>1128</v>
      </c>
      <c r="AC138" s="14">
        <v>41522.291666666701</v>
      </c>
      <c r="AD138" s="14">
        <v>43501.333333333299</v>
      </c>
      <c r="AE138" s="13" t="s">
        <v>117</v>
      </c>
      <c r="AF138" s="13" t="s">
        <v>70</v>
      </c>
      <c r="AG138" s="13" t="s">
        <v>70</v>
      </c>
      <c r="AH138" s="13" t="s">
        <v>117</v>
      </c>
      <c r="AI138" s="13" t="s">
        <v>71</v>
      </c>
    </row>
    <row r="139" spans="1:35" s="1" customFormat="1" ht="13" x14ac:dyDescent="0.3">
      <c r="A139" s="34" t="s">
        <v>1129</v>
      </c>
      <c r="B139" s="13">
        <v>709</v>
      </c>
      <c r="C139" s="14">
        <v>40633</v>
      </c>
      <c r="D139" s="14">
        <v>40633.291666666701</v>
      </c>
      <c r="E139" s="13" t="s">
        <v>869</v>
      </c>
      <c r="F139" s="13" t="s">
        <v>157</v>
      </c>
      <c r="G139" s="13" t="s">
        <v>59</v>
      </c>
      <c r="H139" s="13"/>
      <c r="I139" s="13"/>
      <c r="J139" s="13" t="s">
        <v>59</v>
      </c>
      <c r="K139" s="13"/>
      <c r="L139" s="13"/>
      <c r="M139" s="13">
        <v>36</v>
      </c>
      <c r="N139" s="13"/>
      <c r="O139" s="13"/>
      <c r="P139" s="13">
        <v>36</v>
      </c>
      <c r="Q139" s="13"/>
      <c r="R139" s="13"/>
      <c r="S139" s="13"/>
      <c r="T139" s="13" t="s">
        <v>82</v>
      </c>
      <c r="U139" s="13"/>
      <c r="V139" s="13" t="s">
        <v>63</v>
      </c>
      <c r="W139" s="13"/>
      <c r="X139" s="13" t="s">
        <v>216</v>
      </c>
      <c r="Y139" s="13" t="s">
        <v>66</v>
      </c>
      <c r="Z139" s="13" t="s">
        <v>67</v>
      </c>
      <c r="AA139" s="13"/>
      <c r="AB139" s="15" t="s">
        <v>1130</v>
      </c>
      <c r="AC139" s="14">
        <v>41639.333333333299</v>
      </c>
      <c r="AD139" s="14">
        <v>42356.333333333299</v>
      </c>
      <c r="AE139" s="13" t="s">
        <v>117</v>
      </c>
      <c r="AF139" s="13" t="s">
        <v>70</v>
      </c>
      <c r="AG139" s="13" t="s">
        <v>70</v>
      </c>
      <c r="AH139" s="13" t="s">
        <v>117</v>
      </c>
      <c r="AI139" s="13" t="s">
        <v>71</v>
      </c>
    </row>
    <row r="140" spans="1:35" s="1" customFormat="1" ht="13" x14ac:dyDescent="0.3">
      <c r="A140" s="34" t="s">
        <v>1131</v>
      </c>
      <c r="B140" s="13">
        <v>723</v>
      </c>
      <c r="C140" s="14">
        <v>40633</v>
      </c>
      <c r="D140" s="14">
        <v>40633.291666666701</v>
      </c>
      <c r="E140" s="13" t="s">
        <v>869</v>
      </c>
      <c r="F140" s="13" t="s">
        <v>157</v>
      </c>
      <c r="G140" s="13" t="s">
        <v>108</v>
      </c>
      <c r="H140" s="13"/>
      <c r="I140" s="13"/>
      <c r="J140" s="13" t="s">
        <v>109</v>
      </c>
      <c r="K140" s="13"/>
      <c r="L140" s="13"/>
      <c r="M140" s="13">
        <v>50</v>
      </c>
      <c r="N140" s="13"/>
      <c r="O140" s="13"/>
      <c r="P140" s="13">
        <v>50</v>
      </c>
      <c r="Q140" s="13"/>
      <c r="R140" s="13"/>
      <c r="S140" s="13"/>
      <c r="T140" s="13" t="s">
        <v>82</v>
      </c>
      <c r="U140" s="13"/>
      <c r="V140" s="13" t="s">
        <v>63</v>
      </c>
      <c r="W140" s="13"/>
      <c r="X140" s="13" t="s">
        <v>646</v>
      </c>
      <c r="Y140" s="13" t="s">
        <v>66</v>
      </c>
      <c r="Z140" s="13" t="s">
        <v>67</v>
      </c>
      <c r="AA140" s="13"/>
      <c r="AB140" s="15" t="s">
        <v>1132</v>
      </c>
      <c r="AC140" s="14">
        <v>41821.291666666701</v>
      </c>
      <c r="AD140" s="14">
        <v>43981.291666666701</v>
      </c>
      <c r="AE140" s="13" t="s">
        <v>117</v>
      </c>
      <c r="AF140" s="13" t="s">
        <v>70</v>
      </c>
      <c r="AG140" s="13" t="s">
        <v>70</v>
      </c>
      <c r="AH140" s="13" t="s">
        <v>117</v>
      </c>
      <c r="AI140" s="13" t="s">
        <v>71</v>
      </c>
    </row>
    <row r="141" spans="1:35" s="1" customFormat="1" ht="13" x14ac:dyDescent="0.3">
      <c r="A141" s="34" t="s">
        <v>1133</v>
      </c>
      <c r="B141" s="13">
        <v>746</v>
      </c>
      <c r="C141" s="14">
        <v>40633</v>
      </c>
      <c r="D141" s="14">
        <v>40633.291666666701</v>
      </c>
      <c r="E141" s="13" t="s">
        <v>869</v>
      </c>
      <c r="F141" s="13" t="s">
        <v>157</v>
      </c>
      <c r="G141" s="13" t="s">
        <v>108</v>
      </c>
      <c r="H141" s="13"/>
      <c r="I141" s="13"/>
      <c r="J141" s="13" t="s">
        <v>109</v>
      </c>
      <c r="K141" s="13"/>
      <c r="L141" s="13"/>
      <c r="M141" s="13">
        <v>175</v>
      </c>
      <c r="N141" s="13"/>
      <c r="O141" s="13"/>
      <c r="P141" s="13">
        <v>175</v>
      </c>
      <c r="Q141" s="13"/>
      <c r="R141" s="13"/>
      <c r="S141" s="13"/>
      <c r="T141" s="13" t="s">
        <v>82</v>
      </c>
      <c r="U141" s="13"/>
      <c r="V141" s="13" t="s">
        <v>63</v>
      </c>
      <c r="W141" s="13"/>
      <c r="X141" s="13" t="s">
        <v>102</v>
      </c>
      <c r="Y141" s="13" t="s">
        <v>66</v>
      </c>
      <c r="Z141" s="13" t="s">
        <v>103</v>
      </c>
      <c r="AA141" s="13" t="s">
        <v>68</v>
      </c>
      <c r="AB141" s="15" t="s">
        <v>1134</v>
      </c>
      <c r="AC141" s="14">
        <v>42004.333333333299</v>
      </c>
      <c r="AD141" s="14">
        <v>42674.291666666701</v>
      </c>
      <c r="AE141" s="13" t="s">
        <v>117</v>
      </c>
      <c r="AF141" s="13" t="s">
        <v>70</v>
      </c>
      <c r="AG141" s="13" t="s">
        <v>70</v>
      </c>
      <c r="AH141" s="13" t="s">
        <v>117</v>
      </c>
      <c r="AI141" s="13" t="s">
        <v>71</v>
      </c>
    </row>
    <row r="142" spans="1:35" s="1" customFormat="1" ht="13" x14ac:dyDescent="0.3">
      <c r="A142" s="34" t="s">
        <v>1135</v>
      </c>
      <c r="B142" s="13">
        <v>775</v>
      </c>
      <c r="C142" s="14">
        <v>40633</v>
      </c>
      <c r="D142" s="14">
        <v>40633.291666666701</v>
      </c>
      <c r="E142" s="13" t="s">
        <v>869</v>
      </c>
      <c r="F142" s="13" t="s">
        <v>157</v>
      </c>
      <c r="G142" s="13" t="s">
        <v>108</v>
      </c>
      <c r="H142" s="13"/>
      <c r="I142" s="13"/>
      <c r="J142" s="13" t="s">
        <v>109</v>
      </c>
      <c r="K142" s="13"/>
      <c r="L142" s="13"/>
      <c r="M142" s="13">
        <v>15</v>
      </c>
      <c r="N142" s="13"/>
      <c r="O142" s="13"/>
      <c r="P142" s="13">
        <v>15</v>
      </c>
      <c r="Q142" s="13"/>
      <c r="R142" s="13"/>
      <c r="S142" s="13"/>
      <c r="T142" s="13" t="s">
        <v>82</v>
      </c>
      <c r="U142" s="13"/>
      <c r="V142" s="13" t="s">
        <v>63</v>
      </c>
      <c r="W142" s="13"/>
      <c r="X142" s="13" t="s">
        <v>102</v>
      </c>
      <c r="Y142" s="13" t="s">
        <v>66</v>
      </c>
      <c r="Z142" s="13" t="s">
        <v>67</v>
      </c>
      <c r="AA142" s="13"/>
      <c r="AB142" s="15" t="s">
        <v>1136</v>
      </c>
      <c r="AC142" s="14">
        <v>41830.291666666701</v>
      </c>
      <c r="AD142" s="14">
        <v>42333.333333333299</v>
      </c>
      <c r="AE142" s="13" t="s">
        <v>117</v>
      </c>
      <c r="AF142" s="13" t="s">
        <v>70</v>
      </c>
      <c r="AG142" s="13" t="s">
        <v>70</v>
      </c>
      <c r="AH142" s="13" t="s">
        <v>117</v>
      </c>
      <c r="AI142" s="13" t="s">
        <v>71</v>
      </c>
    </row>
    <row r="143" spans="1:35" s="1" customFormat="1" ht="13" x14ac:dyDescent="0.3">
      <c r="A143" s="34" t="s">
        <v>1137</v>
      </c>
      <c r="B143" s="13">
        <v>778</v>
      </c>
      <c r="C143" s="14">
        <v>40633</v>
      </c>
      <c r="D143" s="14">
        <v>40633.291666666701</v>
      </c>
      <c r="E143" s="13" t="s">
        <v>869</v>
      </c>
      <c r="F143" s="13" t="s">
        <v>157</v>
      </c>
      <c r="G143" s="13" t="s">
        <v>108</v>
      </c>
      <c r="H143" s="13"/>
      <c r="I143" s="13"/>
      <c r="J143" s="13" t="s">
        <v>109</v>
      </c>
      <c r="K143" s="13"/>
      <c r="L143" s="13"/>
      <c r="M143" s="13">
        <v>20</v>
      </c>
      <c r="N143" s="13"/>
      <c r="O143" s="13"/>
      <c r="P143" s="13">
        <v>20</v>
      </c>
      <c r="Q143" s="13"/>
      <c r="R143" s="13"/>
      <c r="S143" s="13"/>
      <c r="T143" s="13" t="s">
        <v>96</v>
      </c>
      <c r="U143" s="13"/>
      <c r="V143" s="13" t="s">
        <v>63</v>
      </c>
      <c r="W143" s="13"/>
      <c r="X143" s="13" t="s">
        <v>125</v>
      </c>
      <c r="Y143" s="13" t="s">
        <v>66</v>
      </c>
      <c r="Z143" s="13" t="s">
        <v>103</v>
      </c>
      <c r="AA143" s="13" t="s">
        <v>68</v>
      </c>
      <c r="AB143" s="15" t="s">
        <v>1138</v>
      </c>
      <c r="AC143" s="14">
        <v>41639.333333333299</v>
      </c>
      <c r="AD143" s="14">
        <v>42735.333333333299</v>
      </c>
      <c r="AE143" s="13" t="s">
        <v>117</v>
      </c>
      <c r="AF143" s="13" t="s">
        <v>70</v>
      </c>
      <c r="AG143" s="13" t="s">
        <v>70</v>
      </c>
      <c r="AH143" s="13" t="s">
        <v>117</v>
      </c>
      <c r="AI143" s="13" t="s">
        <v>71</v>
      </c>
    </row>
    <row r="144" spans="1:35" s="1" customFormat="1" ht="13" x14ac:dyDescent="0.3">
      <c r="A144" s="34" t="s">
        <v>1139</v>
      </c>
      <c r="B144" s="13">
        <v>795</v>
      </c>
      <c r="C144" s="14">
        <v>40633</v>
      </c>
      <c r="D144" s="14">
        <v>40633.291666666701</v>
      </c>
      <c r="E144" s="13" t="s">
        <v>869</v>
      </c>
      <c r="F144" s="13" t="s">
        <v>157</v>
      </c>
      <c r="G144" s="13" t="s">
        <v>108</v>
      </c>
      <c r="H144" s="13"/>
      <c r="I144" s="13"/>
      <c r="J144" s="13" t="s">
        <v>109</v>
      </c>
      <c r="K144" s="13"/>
      <c r="L144" s="13"/>
      <c r="M144" s="13">
        <v>20</v>
      </c>
      <c r="N144" s="13"/>
      <c r="O144" s="13"/>
      <c r="P144" s="13">
        <v>20</v>
      </c>
      <c r="Q144" s="13"/>
      <c r="R144" s="13"/>
      <c r="S144" s="13"/>
      <c r="T144" s="13" t="s">
        <v>82</v>
      </c>
      <c r="U144" s="13"/>
      <c r="V144" s="13" t="s">
        <v>63</v>
      </c>
      <c r="W144" s="13"/>
      <c r="X144" s="13" t="s">
        <v>102</v>
      </c>
      <c r="Y144" s="13" t="s">
        <v>66</v>
      </c>
      <c r="Z144" s="13" t="s">
        <v>103</v>
      </c>
      <c r="AA144" s="13" t="s">
        <v>68</v>
      </c>
      <c r="AB144" s="15" t="s">
        <v>1140</v>
      </c>
      <c r="AC144" s="14">
        <v>41516.291666666701</v>
      </c>
      <c r="AD144" s="14">
        <v>42490.291666666701</v>
      </c>
      <c r="AE144" s="13" t="s">
        <v>117</v>
      </c>
      <c r="AF144" s="13" t="s">
        <v>70</v>
      </c>
      <c r="AG144" s="13" t="s">
        <v>70</v>
      </c>
      <c r="AH144" s="13" t="s">
        <v>117</v>
      </c>
      <c r="AI144" s="13" t="s">
        <v>71</v>
      </c>
    </row>
    <row r="145" spans="1:35" s="1" customFormat="1" ht="13" x14ac:dyDescent="0.3">
      <c r="A145" s="34" t="s">
        <v>1141</v>
      </c>
      <c r="B145" s="13">
        <v>796</v>
      </c>
      <c r="C145" s="14">
        <v>40633</v>
      </c>
      <c r="D145" s="14">
        <v>40633.291666666701</v>
      </c>
      <c r="E145" s="13" t="s">
        <v>869</v>
      </c>
      <c r="F145" s="13" t="s">
        <v>157</v>
      </c>
      <c r="G145" s="13" t="s">
        <v>108</v>
      </c>
      <c r="H145" s="13"/>
      <c r="I145" s="13"/>
      <c r="J145" s="13" t="s">
        <v>109</v>
      </c>
      <c r="K145" s="13"/>
      <c r="L145" s="13"/>
      <c r="M145" s="13">
        <v>20</v>
      </c>
      <c r="N145" s="13"/>
      <c r="O145" s="13"/>
      <c r="P145" s="13">
        <v>20</v>
      </c>
      <c r="Q145" s="13"/>
      <c r="R145" s="13"/>
      <c r="S145" s="13"/>
      <c r="T145" s="13" t="s">
        <v>82</v>
      </c>
      <c r="U145" s="13"/>
      <c r="V145" s="13" t="s">
        <v>63</v>
      </c>
      <c r="W145" s="13"/>
      <c r="X145" s="13" t="s">
        <v>102</v>
      </c>
      <c r="Y145" s="13" t="s">
        <v>66</v>
      </c>
      <c r="Z145" s="13" t="s">
        <v>103</v>
      </c>
      <c r="AA145" s="13" t="s">
        <v>68</v>
      </c>
      <c r="AB145" s="15" t="s">
        <v>1140</v>
      </c>
      <c r="AC145" s="14">
        <v>41516.291666666701</v>
      </c>
      <c r="AD145" s="14">
        <v>42490.291666666701</v>
      </c>
      <c r="AE145" s="13" t="s">
        <v>117</v>
      </c>
      <c r="AF145" s="13" t="s">
        <v>70</v>
      </c>
      <c r="AG145" s="13" t="s">
        <v>70</v>
      </c>
      <c r="AH145" s="13" t="s">
        <v>117</v>
      </c>
      <c r="AI145" s="13" t="s">
        <v>71</v>
      </c>
    </row>
    <row r="146" spans="1:35" s="1" customFormat="1" ht="26" x14ac:dyDescent="0.3">
      <c r="A146" s="34" t="s">
        <v>1142</v>
      </c>
      <c r="B146" s="13">
        <v>829</v>
      </c>
      <c r="C146" s="14">
        <v>40633</v>
      </c>
      <c r="D146" s="14">
        <v>40633.291666666701</v>
      </c>
      <c r="E146" s="13" t="s">
        <v>869</v>
      </c>
      <c r="F146" s="13" t="s">
        <v>157</v>
      </c>
      <c r="G146" s="13" t="s">
        <v>108</v>
      </c>
      <c r="H146" s="13"/>
      <c r="I146" s="13"/>
      <c r="J146" s="13" t="s">
        <v>109</v>
      </c>
      <c r="K146" s="13"/>
      <c r="L146" s="13"/>
      <c r="M146" s="13">
        <v>140</v>
      </c>
      <c r="N146" s="13"/>
      <c r="O146" s="13"/>
      <c r="P146" s="13">
        <v>140</v>
      </c>
      <c r="Q146" s="13"/>
      <c r="R146" s="13"/>
      <c r="S146" s="13"/>
      <c r="T146" s="13" t="s">
        <v>82</v>
      </c>
      <c r="U146" s="13"/>
      <c r="V146" s="13" t="s">
        <v>63</v>
      </c>
      <c r="W146" s="13"/>
      <c r="X146" s="13" t="s">
        <v>634</v>
      </c>
      <c r="Y146" s="13" t="s">
        <v>66</v>
      </c>
      <c r="Z146" s="13" t="s">
        <v>67</v>
      </c>
      <c r="AA146" s="13"/>
      <c r="AB146" s="15" t="s">
        <v>1143</v>
      </c>
      <c r="AC146" s="14">
        <v>42368.333333333299</v>
      </c>
      <c r="AD146" s="14">
        <v>43430.333333333299</v>
      </c>
      <c r="AE146" s="13" t="s">
        <v>117</v>
      </c>
      <c r="AF146" s="13" t="s">
        <v>70</v>
      </c>
      <c r="AG146" s="13" t="s">
        <v>70</v>
      </c>
      <c r="AH146" s="13" t="s">
        <v>117</v>
      </c>
      <c r="AI146" s="13" t="s">
        <v>71</v>
      </c>
    </row>
    <row r="147" spans="1:35" s="1" customFormat="1" ht="26" x14ac:dyDescent="0.3">
      <c r="A147" s="34" t="s">
        <v>1144</v>
      </c>
      <c r="B147" s="13">
        <v>838</v>
      </c>
      <c r="C147" s="14">
        <v>40633</v>
      </c>
      <c r="D147" s="14">
        <v>40633.291666666701</v>
      </c>
      <c r="E147" s="13" t="s">
        <v>869</v>
      </c>
      <c r="F147" s="13" t="s">
        <v>157</v>
      </c>
      <c r="G147" s="13" t="s">
        <v>108</v>
      </c>
      <c r="H147" s="13"/>
      <c r="I147" s="13"/>
      <c r="J147" s="13" t="s">
        <v>109</v>
      </c>
      <c r="K147" s="13"/>
      <c r="L147" s="13"/>
      <c r="M147" s="13">
        <v>100</v>
      </c>
      <c r="N147" s="13"/>
      <c r="O147" s="13"/>
      <c r="P147" s="13">
        <v>100</v>
      </c>
      <c r="Q147" s="13"/>
      <c r="R147" s="13"/>
      <c r="S147" s="13"/>
      <c r="T147" s="13" t="s">
        <v>82</v>
      </c>
      <c r="U147" s="13"/>
      <c r="V147" s="13" t="s">
        <v>63</v>
      </c>
      <c r="W147" s="13"/>
      <c r="X147" s="13" t="s">
        <v>110</v>
      </c>
      <c r="Y147" s="13" t="s">
        <v>66</v>
      </c>
      <c r="Z147" s="13" t="s">
        <v>75</v>
      </c>
      <c r="AA147" s="13"/>
      <c r="AB147" s="15" t="s">
        <v>111</v>
      </c>
      <c r="AC147" s="14">
        <v>42369.333333333299</v>
      </c>
      <c r="AD147" s="14">
        <v>44869.291666666701</v>
      </c>
      <c r="AE147" s="13" t="s">
        <v>117</v>
      </c>
      <c r="AF147" s="13" t="s">
        <v>70</v>
      </c>
      <c r="AG147" s="13" t="s">
        <v>70</v>
      </c>
      <c r="AH147" s="13" t="s">
        <v>117</v>
      </c>
      <c r="AI147" s="13" t="s">
        <v>71</v>
      </c>
    </row>
    <row r="148" spans="1:35" s="1" customFormat="1" ht="13" x14ac:dyDescent="0.3">
      <c r="A148" s="34" t="s">
        <v>1145</v>
      </c>
      <c r="B148" s="13">
        <v>855</v>
      </c>
      <c r="C148" s="14">
        <v>40633</v>
      </c>
      <c r="D148" s="14">
        <v>40633.291666666701</v>
      </c>
      <c r="E148" s="13" t="s">
        <v>869</v>
      </c>
      <c r="F148" s="13" t="s">
        <v>157</v>
      </c>
      <c r="G148" s="13" t="s">
        <v>108</v>
      </c>
      <c r="H148" s="13"/>
      <c r="I148" s="13"/>
      <c r="J148" s="13" t="s">
        <v>109</v>
      </c>
      <c r="K148" s="13"/>
      <c r="L148" s="13"/>
      <c r="M148" s="13">
        <v>92</v>
      </c>
      <c r="N148" s="13"/>
      <c r="O148" s="13"/>
      <c r="P148" s="13">
        <v>92</v>
      </c>
      <c r="Q148" s="13"/>
      <c r="R148" s="13"/>
      <c r="S148" s="13"/>
      <c r="T148" s="13" t="s">
        <v>82</v>
      </c>
      <c r="U148" s="13"/>
      <c r="V148" s="13" t="s">
        <v>63</v>
      </c>
      <c r="W148" s="13"/>
      <c r="X148" s="13" t="s">
        <v>132</v>
      </c>
      <c r="Y148" s="13" t="s">
        <v>133</v>
      </c>
      <c r="Z148" s="13" t="s">
        <v>75</v>
      </c>
      <c r="AA148" s="13"/>
      <c r="AB148" s="15" t="s">
        <v>1027</v>
      </c>
      <c r="AC148" s="14">
        <v>41333.333333333299</v>
      </c>
      <c r="AD148" s="14">
        <v>42706.333333333299</v>
      </c>
      <c r="AE148" s="13" t="s">
        <v>117</v>
      </c>
      <c r="AF148" s="13" t="s">
        <v>70</v>
      </c>
      <c r="AG148" s="13" t="s">
        <v>70</v>
      </c>
      <c r="AH148" s="13" t="s">
        <v>117</v>
      </c>
      <c r="AI148" s="13" t="s">
        <v>71</v>
      </c>
    </row>
    <row r="149" spans="1:35" s="1" customFormat="1" ht="26" x14ac:dyDescent="0.3">
      <c r="A149" s="34" t="s">
        <v>1146</v>
      </c>
      <c r="B149" s="13">
        <v>860</v>
      </c>
      <c r="C149" s="14">
        <v>40633</v>
      </c>
      <c r="D149" s="14">
        <v>40633.291666666701</v>
      </c>
      <c r="E149" s="13" t="s">
        <v>869</v>
      </c>
      <c r="F149" s="13" t="s">
        <v>252</v>
      </c>
      <c r="G149" s="13" t="s">
        <v>59</v>
      </c>
      <c r="H149" s="13"/>
      <c r="I149" s="13"/>
      <c r="J149" s="13" t="s">
        <v>59</v>
      </c>
      <c r="K149" s="13"/>
      <c r="L149" s="13"/>
      <c r="M149" s="13">
        <v>3.1</v>
      </c>
      <c r="N149" s="13"/>
      <c r="O149" s="13"/>
      <c r="P149" s="13">
        <v>3.1</v>
      </c>
      <c r="Q149" s="13"/>
      <c r="R149" s="13"/>
      <c r="S149" s="13"/>
      <c r="T149" s="13" t="s">
        <v>62</v>
      </c>
      <c r="U149" s="13">
        <v>40.119999999999997</v>
      </c>
      <c r="V149" s="13" t="s">
        <v>63</v>
      </c>
      <c r="W149" s="13" t="s">
        <v>175</v>
      </c>
      <c r="X149" s="13" t="s">
        <v>160</v>
      </c>
      <c r="Y149" s="13" t="s">
        <v>66</v>
      </c>
      <c r="Z149" s="13" t="s">
        <v>67</v>
      </c>
      <c r="AA149" s="13" t="s">
        <v>78</v>
      </c>
      <c r="AB149" s="15" t="s">
        <v>1147</v>
      </c>
      <c r="AC149" s="14">
        <v>40878.333333333299</v>
      </c>
      <c r="AD149" s="14">
        <v>40877.333333333299</v>
      </c>
      <c r="AE149" s="13" t="s">
        <v>117</v>
      </c>
      <c r="AF149" s="13" t="s">
        <v>70</v>
      </c>
      <c r="AG149" s="13" t="s">
        <v>70</v>
      </c>
      <c r="AH149" s="13" t="s">
        <v>117</v>
      </c>
      <c r="AI149" s="13"/>
    </row>
    <row r="150" spans="1:35" s="1" customFormat="1" ht="13" x14ac:dyDescent="0.3">
      <c r="A150" s="34" t="s">
        <v>1148</v>
      </c>
      <c r="B150" s="13">
        <v>877</v>
      </c>
      <c r="C150" s="14">
        <v>40991</v>
      </c>
      <c r="D150" s="14">
        <v>41001.291666666701</v>
      </c>
      <c r="E150" s="13" t="s">
        <v>869</v>
      </c>
      <c r="F150" s="13" t="s">
        <v>178</v>
      </c>
      <c r="G150" s="13" t="s">
        <v>108</v>
      </c>
      <c r="H150" s="13" t="s">
        <v>60</v>
      </c>
      <c r="I150" s="13"/>
      <c r="J150" s="13" t="s">
        <v>109</v>
      </c>
      <c r="K150" s="13" t="s">
        <v>61</v>
      </c>
      <c r="L150" s="13"/>
      <c r="M150" s="13">
        <v>280</v>
      </c>
      <c r="N150" s="13">
        <v>60</v>
      </c>
      <c r="O150" s="13"/>
      <c r="P150" s="13">
        <v>280</v>
      </c>
      <c r="Q150" s="13"/>
      <c r="R150" s="13"/>
      <c r="S150" s="13"/>
      <c r="T150" s="13" t="s">
        <v>82</v>
      </c>
      <c r="U150" s="13"/>
      <c r="V150" s="13" t="s">
        <v>63</v>
      </c>
      <c r="W150" s="13"/>
      <c r="X150" s="13" t="s">
        <v>379</v>
      </c>
      <c r="Y150" s="13" t="s">
        <v>66</v>
      </c>
      <c r="Z150" s="13" t="s">
        <v>67</v>
      </c>
      <c r="AA150" s="13" t="s">
        <v>78</v>
      </c>
      <c r="AB150" s="15" t="s">
        <v>1149</v>
      </c>
      <c r="AC150" s="14">
        <v>42307.291666666701</v>
      </c>
      <c r="AD150" s="14">
        <v>43529.333333333299</v>
      </c>
      <c r="AE150" s="13" t="s">
        <v>117</v>
      </c>
      <c r="AF150" s="13" t="s">
        <v>70</v>
      </c>
      <c r="AG150" s="13" t="s">
        <v>70</v>
      </c>
      <c r="AH150" s="13" t="s">
        <v>117</v>
      </c>
      <c r="AI150" s="13" t="s">
        <v>71</v>
      </c>
    </row>
    <row r="151" spans="1:35" s="1" customFormat="1" ht="13" x14ac:dyDescent="0.3">
      <c r="A151" s="34" t="s">
        <v>1150</v>
      </c>
      <c r="B151" s="13">
        <v>885</v>
      </c>
      <c r="C151" s="14">
        <v>41001</v>
      </c>
      <c r="D151" s="14">
        <v>41001.291666666701</v>
      </c>
      <c r="E151" s="13" t="s">
        <v>869</v>
      </c>
      <c r="F151" s="13" t="s">
        <v>178</v>
      </c>
      <c r="G151" s="13" t="s">
        <v>108</v>
      </c>
      <c r="H151" s="13"/>
      <c r="I151" s="13"/>
      <c r="J151" s="13" t="s">
        <v>109</v>
      </c>
      <c r="K151" s="13"/>
      <c r="L151" s="13"/>
      <c r="M151" s="13">
        <v>10</v>
      </c>
      <c r="N151" s="13"/>
      <c r="O151" s="13"/>
      <c r="P151" s="13">
        <v>10</v>
      </c>
      <c r="Q151" s="13"/>
      <c r="R151" s="13"/>
      <c r="S151" s="13"/>
      <c r="T151" s="13" t="s">
        <v>82</v>
      </c>
      <c r="U151" s="13"/>
      <c r="V151" s="13" t="s">
        <v>63</v>
      </c>
      <c r="W151" s="13"/>
      <c r="X151" s="13" t="s">
        <v>102</v>
      </c>
      <c r="Y151" s="13" t="s">
        <v>66</v>
      </c>
      <c r="Z151" s="13" t="s">
        <v>67</v>
      </c>
      <c r="AA151" s="13" t="s">
        <v>78</v>
      </c>
      <c r="AB151" s="15" t="s">
        <v>1151</v>
      </c>
      <c r="AC151" s="14">
        <v>42005.333333333299</v>
      </c>
      <c r="AD151" s="14">
        <v>42740.333333333299</v>
      </c>
      <c r="AE151" s="13" t="s">
        <v>117</v>
      </c>
      <c r="AF151" s="13" t="s">
        <v>70</v>
      </c>
      <c r="AG151" s="13" t="s">
        <v>70</v>
      </c>
      <c r="AH151" s="13" t="s">
        <v>117</v>
      </c>
      <c r="AI151" s="13" t="s">
        <v>71</v>
      </c>
    </row>
    <row r="152" spans="1:35" s="1" customFormat="1" ht="13" x14ac:dyDescent="0.3">
      <c r="A152" s="34" t="s">
        <v>1152</v>
      </c>
      <c r="B152" s="13">
        <v>901</v>
      </c>
      <c r="C152" s="14">
        <v>41001</v>
      </c>
      <c r="D152" s="14">
        <v>41001.291666666701</v>
      </c>
      <c r="E152" s="13" t="s">
        <v>869</v>
      </c>
      <c r="F152" s="13" t="s">
        <v>178</v>
      </c>
      <c r="G152" s="13" t="s">
        <v>108</v>
      </c>
      <c r="H152" s="13"/>
      <c r="I152" s="13"/>
      <c r="J152" s="13" t="s">
        <v>109</v>
      </c>
      <c r="K152" s="13"/>
      <c r="L152" s="13"/>
      <c r="M152" s="13">
        <v>15</v>
      </c>
      <c r="N152" s="13"/>
      <c r="O152" s="13"/>
      <c r="P152" s="13">
        <v>15</v>
      </c>
      <c r="Q152" s="13"/>
      <c r="R152" s="13"/>
      <c r="S152" s="13"/>
      <c r="T152" s="13" t="s">
        <v>82</v>
      </c>
      <c r="U152" s="13"/>
      <c r="V152" s="13" t="s">
        <v>63</v>
      </c>
      <c r="W152" s="13"/>
      <c r="X152" s="13" t="s">
        <v>102</v>
      </c>
      <c r="Y152" s="13" t="s">
        <v>66</v>
      </c>
      <c r="Z152" s="13" t="s">
        <v>67</v>
      </c>
      <c r="AA152" s="13" t="s">
        <v>78</v>
      </c>
      <c r="AB152" s="15" t="s">
        <v>1153</v>
      </c>
      <c r="AC152" s="14">
        <v>42358.333333333299</v>
      </c>
      <c r="AD152" s="14">
        <v>42746.333333333299</v>
      </c>
      <c r="AE152" s="13" t="s">
        <v>117</v>
      </c>
      <c r="AF152" s="13" t="s">
        <v>70</v>
      </c>
      <c r="AG152" s="13" t="s">
        <v>70</v>
      </c>
      <c r="AH152" s="13" t="s">
        <v>117</v>
      </c>
      <c r="AI152" s="13" t="s">
        <v>71</v>
      </c>
    </row>
    <row r="153" spans="1:35" s="1" customFormat="1" ht="13" x14ac:dyDescent="0.3">
      <c r="A153" s="34" t="s">
        <v>1154</v>
      </c>
      <c r="B153" s="13">
        <v>909</v>
      </c>
      <c r="C153" s="14">
        <v>41001</v>
      </c>
      <c r="D153" s="14">
        <v>41001.291666666701</v>
      </c>
      <c r="E153" s="13" t="s">
        <v>869</v>
      </c>
      <c r="F153" s="13" t="s">
        <v>178</v>
      </c>
      <c r="G153" s="13" t="s">
        <v>486</v>
      </c>
      <c r="H153" s="13"/>
      <c r="I153" s="13"/>
      <c r="J153" s="13" t="s">
        <v>109</v>
      </c>
      <c r="K153" s="13"/>
      <c r="L153" s="13"/>
      <c r="M153" s="13">
        <v>25</v>
      </c>
      <c r="N153" s="13"/>
      <c r="O153" s="13"/>
      <c r="P153" s="13">
        <v>25</v>
      </c>
      <c r="Q153" s="13"/>
      <c r="R153" s="13"/>
      <c r="S153" s="13"/>
      <c r="T153" s="13" t="s">
        <v>96</v>
      </c>
      <c r="U153" s="13"/>
      <c r="V153" s="13" t="s">
        <v>63</v>
      </c>
      <c r="W153" s="13"/>
      <c r="X153" s="13" t="s">
        <v>179</v>
      </c>
      <c r="Y153" s="13" t="s">
        <v>66</v>
      </c>
      <c r="Z153" s="13" t="s">
        <v>103</v>
      </c>
      <c r="AA153" s="13" t="s">
        <v>180</v>
      </c>
      <c r="AB153" s="15" t="s">
        <v>1155</v>
      </c>
      <c r="AC153" s="14">
        <v>41681.333333333299</v>
      </c>
      <c r="AD153" s="14">
        <v>42299.291666666701</v>
      </c>
      <c r="AE153" s="13" t="s">
        <v>117</v>
      </c>
      <c r="AF153" s="13" t="s">
        <v>70</v>
      </c>
      <c r="AG153" s="13" t="s">
        <v>70</v>
      </c>
      <c r="AH153" s="13" t="s">
        <v>117</v>
      </c>
      <c r="AI153" s="13" t="s">
        <v>254</v>
      </c>
    </row>
    <row r="154" spans="1:35" s="1" customFormat="1" ht="13" x14ac:dyDescent="0.3">
      <c r="A154" s="34" t="s">
        <v>1156</v>
      </c>
      <c r="B154" s="13">
        <v>911</v>
      </c>
      <c r="C154" s="14">
        <v>41001</v>
      </c>
      <c r="D154" s="14">
        <v>41001.291666666701</v>
      </c>
      <c r="E154" s="13" t="s">
        <v>869</v>
      </c>
      <c r="F154" s="13" t="s">
        <v>178</v>
      </c>
      <c r="G154" s="13" t="s">
        <v>128</v>
      </c>
      <c r="H154" s="13"/>
      <c r="I154" s="13"/>
      <c r="J154" s="13" t="s">
        <v>81</v>
      </c>
      <c r="K154" s="13"/>
      <c r="L154" s="13"/>
      <c r="M154" s="13">
        <v>50</v>
      </c>
      <c r="N154" s="13"/>
      <c r="O154" s="13"/>
      <c r="P154" s="13">
        <v>50</v>
      </c>
      <c r="Q154" s="13"/>
      <c r="R154" s="13"/>
      <c r="S154" s="13"/>
      <c r="T154" s="13" t="s">
        <v>82</v>
      </c>
      <c r="U154" s="13"/>
      <c r="V154" s="13" t="s">
        <v>63</v>
      </c>
      <c r="W154" s="13"/>
      <c r="X154" s="13" t="s">
        <v>102</v>
      </c>
      <c r="Y154" s="13" t="s">
        <v>66</v>
      </c>
      <c r="Z154" s="13" t="s">
        <v>103</v>
      </c>
      <c r="AA154" s="13" t="s">
        <v>68</v>
      </c>
      <c r="AB154" s="15" t="s">
        <v>1157</v>
      </c>
      <c r="AC154" s="14">
        <v>41640.333333333299</v>
      </c>
      <c r="AD154" s="14">
        <v>42461.291666666701</v>
      </c>
      <c r="AE154" s="13" t="s">
        <v>117</v>
      </c>
      <c r="AF154" s="13" t="s">
        <v>70</v>
      </c>
      <c r="AG154" s="13" t="s">
        <v>70</v>
      </c>
      <c r="AH154" s="13" t="s">
        <v>117</v>
      </c>
      <c r="AI154" s="13" t="s">
        <v>71</v>
      </c>
    </row>
    <row r="155" spans="1:35" s="1" customFormat="1" ht="13" x14ac:dyDescent="0.3">
      <c r="A155" s="34" t="s">
        <v>1158</v>
      </c>
      <c r="B155" s="13">
        <v>945</v>
      </c>
      <c r="C155" s="14">
        <v>41382</v>
      </c>
      <c r="D155" s="14">
        <v>41394.291666666701</v>
      </c>
      <c r="E155" s="13" t="s">
        <v>869</v>
      </c>
      <c r="F155" s="13" t="s">
        <v>185</v>
      </c>
      <c r="G155" s="13" t="s">
        <v>128</v>
      </c>
      <c r="H155" s="13"/>
      <c r="I155" s="13"/>
      <c r="J155" s="13" t="s">
        <v>81</v>
      </c>
      <c r="K155" s="13"/>
      <c r="L155" s="13"/>
      <c r="M155" s="13">
        <v>24</v>
      </c>
      <c r="N155" s="13"/>
      <c r="O155" s="13"/>
      <c r="P155" s="13">
        <v>24</v>
      </c>
      <c r="Q155" s="13"/>
      <c r="R155" s="13"/>
      <c r="S155" s="13"/>
      <c r="T155" s="13" t="s">
        <v>82</v>
      </c>
      <c r="U155" s="13"/>
      <c r="V155" s="13" t="s">
        <v>63</v>
      </c>
      <c r="W155" s="13"/>
      <c r="X155" s="13" t="s">
        <v>119</v>
      </c>
      <c r="Y155" s="13" t="s">
        <v>66</v>
      </c>
      <c r="Z155" s="13" t="s">
        <v>67</v>
      </c>
      <c r="AA155" s="13" t="s">
        <v>78</v>
      </c>
      <c r="AB155" s="15" t="s">
        <v>1159</v>
      </c>
      <c r="AC155" s="14">
        <v>41647.333333333299</v>
      </c>
      <c r="AD155" s="14">
        <v>42849.291666666701</v>
      </c>
      <c r="AE155" s="13" t="s">
        <v>117</v>
      </c>
      <c r="AF155" s="13" t="s">
        <v>70</v>
      </c>
      <c r="AG155" s="13" t="s">
        <v>70</v>
      </c>
      <c r="AH155" s="13" t="s">
        <v>117</v>
      </c>
      <c r="AI155" s="13" t="s">
        <v>71</v>
      </c>
    </row>
    <row r="156" spans="1:35" s="1" customFormat="1" ht="26" x14ac:dyDescent="0.3">
      <c r="A156" s="34" t="s">
        <v>1160</v>
      </c>
      <c r="B156" s="13">
        <v>952</v>
      </c>
      <c r="C156" s="14">
        <v>41393</v>
      </c>
      <c r="D156" s="14">
        <v>41394.291666666701</v>
      </c>
      <c r="E156" s="13" t="s">
        <v>869</v>
      </c>
      <c r="F156" s="13" t="s">
        <v>185</v>
      </c>
      <c r="G156" s="13" t="s">
        <v>108</v>
      </c>
      <c r="H156" s="13"/>
      <c r="I156" s="13"/>
      <c r="J156" s="13" t="s">
        <v>109</v>
      </c>
      <c r="K156" s="13"/>
      <c r="L156" s="13"/>
      <c r="M156" s="13">
        <v>100.81</v>
      </c>
      <c r="N156" s="13"/>
      <c r="O156" s="13"/>
      <c r="P156" s="13">
        <v>100.81</v>
      </c>
      <c r="Q156" s="13"/>
      <c r="R156" s="13"/>
      <c r="S156" s="13"/>
      <c r="T156" s="13" t="s">
        <v>62</v>
      </c>
      <c r="U156" s="13">
        <v>98</v>
      </c>
      <c r="V156" s="13" t="s">
        <v>63</v>
      </c>
      <c r="W156" s="13"/>
      <c r="X156" s="13" t="s">
        <v>253</v>
      </c>
      <c r="Y156" s="13" t="s">
        <v>204</v>
      </c>
      <c r="Z156" s="13" t="s">
        <v>75</v>
      </c>
      <c r="AA156" s="13"/>
      <c r="AB156" s="15" t="s">
        <v>269</v>
      </c>
      <c r="AC156" s="14">
        <v>42704.333333333299</v>
      </c>
      <c r="AD156" s="14">
        <v>43020.291666666701</v>
      </c>
      <c r="AE156" s="13" t="s">
        <v>117</v>
      </c>
      <c r="AF156" s="13" t="s">
        <v>70</v>
      </c>
      <c r="AG156" s="13" t="s">
        <v>70</v>
      </c>
      <c r="AH156" s="13" t="s">
        <v>117</v>
      </c>
      <c r="AI156" s="13" t="s">
        <v>71</v>
      </c>
    </row>
    <row r="157" spans="1:35" s="1" customFormat="1" ht="13" x14ac:dyDescent="0.3">
      <c r="A157" s="34" t="s">
        <v>1161</v>
      </c>
      <c r="B157" s="13">
        <v>954</v>
      </c>
      <c r="C157" s="14">
        <v>41393</v>
      </c>
      <c r="D157" s="14">
        <v>41394.291666666701</v>
      </c>
      <c r="E157" s="13" t="s">
        <v>869</v>
      </c>
      <c r="F157" s="13" t="s">
        <v>185</v>
      </c>
      <c r="G157" s="13" t="s">
        <v>108</v>
      </c>
      <c r="H157" s="13" t="s">
        <v>60</v>
      </c>
      <c r="I157" s="13"/>
      <c r="J157" s="13" t="s">
        <v>109</v>
      </c>
      <c r="K157" s="13" t="s">
        <v>61</v>
      </c>
      <c r="L157" s="13"/>
      <c r="M157" s="13">
        <v>150</v>
      </c>
      <c r="N157" s="13">
        <v>117</v>
      </c>
      <c r="O157" s="13"/>
      <c r="P157" s="13">
        <v>150</v>
      </c>
      <c r="Q157" s="13"/>
      <c r="R157" s="13"/>
      <c r="S157" s="13"/>
      <c r="T157" s="13" t="s">
        <v>62</v>
      </c>
      <c r="U157" s="13">
        <v>25</v>
      </c>
      <c r="V157" s="13" t="s">
        <v>63</v>
      </c>
      <c r="W157" s="13"/>
      <c r="X157" s="13" t="s">
        <v>83</v>
      </c>
      <c r="Y157" s="13" t="s">
        <v>66</v>
      </c>
      <c r="Z157" s="13" t="s">
        <v>67</v>
      </c>
      <c r="AA157" s="13" t="s">
        <v>88</v>
      </c>
      <c r="AB157" s="15" t="s">
        <v>1162</v>
      </c>
      <c r="AC157" s="14">
        <v>42552.291666666701</v>
      </c>
      <c r="AD157" s="14">
        <v>45199.291666666701</v>
      </c>
      <c r="AE157" s="13" t="s">
        <v>117</v>
      </c>
      <c r="AF157" s="13" t="s">
        <v>70</v>
      </c>
      <c r="AG157" s="13" t="s">
        <v>70</v>
      </c>
      <c r="AH157" s="13" t="s">
        <v>117</v>
      </c>
      <c r="AI157" s="13" t="s">
        <v>71</v>
      </c>
    </row>
    <row r="158" spans="1:35" s="1" customFormat="1" ht="13" x14ac:dyDescent="0.3">
      <c r="A158" s="34" t="s">
        <v>1163</v>
      </c>
      <c r="B158" s="13">
        <v>963</v>
      </c>
      <c r="C158" s="14">
        <v>41394</v>
      </c>
      <c r="D158" s="14">
        <v>41394.291666666701</v>
      </c>
      <c r="E158" s="13" t="s">
        <v>869</v>
      </c>
      <c r="F158" s="13" t="s">
        <v>185</v>
      </c>
      <c r="G158" s="13" t="s">
        <v>902</v>
      </c>
      <c r="H158" s="13"/>
      <c r="I158" s="13"/>
      <c r="J158" s="13" t="s">
        <v>81</v>
      </c>
      <c r="K158" s="13"/>
      <c r="L158" s="13"/>
      <c r="M158" s="13">
        <v>72</v>
      </c>
      <c r="N158" s="13"/>
      <c r="O158" s="13"/>
      <c r="P158" s="13">
        <v>72</v>
      </c>
      <c r="Q158" s="13"/>
      <c r="R158" s="13"/>
      <c r="S158" s="13"/>
      <c r="T158" s="13" t="s">
        <v>82</v>
      </c>
      <c r="U158" s="13"/>
      <c r="V158" s="13" t="s">
        <v>63</v>
      </c>
      <c r="W158" s="13"/>
      <c r="X158" s="13" t="s">
        <v>160</v>
      </c>
      <c r="Y158" s="13" t="s">
        <v>66</v>
      </c>
      <c r="Z158" s="13" t="s">
        <v>67</v>
      </c>
      <c r="AA158" s="13" t="s">
        <v>78</v>
      </c>
      <c r="AB158" s="15" t="s">
        <v>1164</v>
      </c>
      <c r="AC158" s="14">
        <v>41642.333333333299</v>
      </c>
      <c r="AD158" s="14">
        <v>43528.333333333299</v>
      </c>
      <c r="AE158" s="13" t="s">
        <v>117</v>
      </c>
      <c r="AF158" s="13" t="s">
        <v>70</v>
      </c>
      <c r="AG158" s="13" t="s">
        <v>70</v>
      </c>
      <c r="AH158" s="13" t="s">
        <v>117</v>
      </c>
      <c r="AI158" s="13" t="s">
        <v>71</v>
      </c>
    </row>
    <row r="159" spans="1:35" s="1" customFormat="1" ht="13" x14ac:dyDescent="0.3">
      <c r="A159" s="34" t="s">
        <v>1165</v>
      </c>
      <c r="B159" s="13">
        <v>965</v>
      </c>
      <c r="C159" s="14">
        <v>41394</v>
      </c>
      <c r="D159" s="14">
        <v>41394.291666666701</v>
      </c>
      <c r="E159" s="13" t="s">
        <v>869</v>
      </c>
      <c r="F159" s="13" t="s">
        <v>185</v>
      </c>
      <c r="G159" s="13" t="s">
        <v>108</v>
      </c>
      <c r="H159" s="13"/>
      <c r="I159" s="13"/>
      <c r="J159" s="13" t="s">
        <v>109</v>
      </c>
      <c r="K159" s="13"/>
      <c r="L159" s="13"/>
      <c r="M159" s="13">
        <v>13.5</v>
      </c>
      <c r="N159" s="13"/>
      <c r="O159" s="13"/>
      <c r="P159" s="13">
        <v>13.5</v>
      </c>
      <c r="Q159" s="13"/>
      <c r="R159" s="13"/>
      <c r="S159" s="13"/>
      <c r="T159" s="13" t="s">
        <v>82</v>
      </c>
      <c r="U159" s="13"/>
      <c r="V159" s="13" t="s">
        <v>63</v>
      </c>
      <c r="W159" s="13"/>
      <c r="X159" s="13" t="s">
        <v>122</v>
      </c>
      <c r="Y159" s="13" t="s">
        <v>66</v>
      </c>
      <c r="Z159" s="13" t="s">
        <v>67</v>
      </c>
      <c r="AA159" s="13" t="s">
        <v>78</v>
      </c>
      <c r="AB159" s="15" t="s">
        <v>1054</v>
      </c>
      <c r="AC159" s="14">
        <v>42644.291666666701</v>
      </c>
      <c r="AD159" s="14">
        <v>44883.333333333299</v>
      </c>
      <c r="AE159" s="13" t="s">
        <v>117</v>
      </c>
      <c r="AF159" s="13" t="s">
        <v>70</v>
      </c>
      <c r="AG159" s="13" t="s">
        <v>70</v>
      </c>
      <c r="AH159" s="13" t="s">
        <v>117</v>
      </c>
      <c r="AI159" s="13" t="s">
        <v>71</v>
      </c>
    </row>
    <row r="160" spans="1:35" s="1" customFormat="1" ht="26" x14ac:dyDescent="0.3">
      <c r="A160" s="34" t="s">
        <v>1166</v>
      </c>
      <c r="B160" s="13">
        <v>968</v>
      </c>
      <c r="C160" s="14">
        <v>41394</v>
      </c>
      <c r="D160" s="14">
        <v>41394.291666666701</v>
      </c>
      <c r="E160" s="13" t="s">
        <v>869</v>
      </c>
      <c r="F160" s="13" t="s">
        <v>185</v>
      </c>
      <c r="G160" s="13" t="s">
        <v>128</v>
      </c>
      <c r="H160" s="13"/>
      <c r="I160" s="13"/>
      <c r="J160" s="13" t="s">
        <v>81</v>
      </c>
      <c r="K160" s="13"/>
      <c r="L160" s="13"/>
      <c r="M160" s="13">
        <v>35</v>
      </c>
      <c r="N160" s="13"/>
      <c r="O160" s="13"/>
      <c r="P160" s="13">
        <v>35</v>
      </c>
      <c r="Q160" s="13"/>
      <c r="R160" s="13"/>
      <c r="S160" s="13"/>
      <c r="T160" s="13" t="s">
        <v>82</v>
      </c>
      <c r="U160" s="13"/>
      <c r="V160" s="13" t="s">
        <v>63</v>
      </c>
      <c r="W160" s="13"/>
      <c r="X160" s="13" t="s">
        <v>74</v>
      </c>
      <c r="Y160" s="13" t="s">
        <v>66</v>
      </c>
      <c r="Z160" s="13" t="s">
        <v>75</v>
      </c>
      <c r="AA160" s="13"/>
      <c r="AB160" s="15" t="s">
        <v>876</v>
      </c>
      <c r="AC160" s="14">
        <v>42064.333333333299</v>
      </c>
      <c r="AD160" s="14">
        <v>44407.291666666701</v>
      </c>
      <c r="AE160" s="13" t="s">
        <v>117</v>
      </c>
      <c r="AF160" s="13" t="s">
        <v>70</v>
      </c>
      <c r="AG160" s="13" t="s">
        <v>70</v>
      </c>
      <c r="AH160" s="13" t="s">
        <v>117</v>
      </c>
      <c r="AI160" s="13" t="s">
        <v>71</v>
      </c>
    </row>
    <row r="161" spans="1:35" s="1" customFormat="1" ht="13" x14ac:dyDescent="0.3">
      <c r="A161" s="34" t="s">
        <v>1167</v>
      </c>
      <c r="B161" s="13">
        <v>971</v>
      </c>
      <c r="C161" s="14">
        <v>41394</v>
      </c>
      <c r="D161" s="14">
        <v>41394.291666666701</v>
      </c>
      <c r="E161" s="13" t="s">
        <v>869</v>
      </c>
      <c r="F161" s="13" t="s">
        <v>185</v>
      </c>
      <c r="G161" s="13" t="s">
        <v>108</v>
      </c>
      <c r="H161" s="13" t="s">
        <v>60</v>
      </c>
      <c r="I161" s="13"/>
      <c r="J161" s="13" t="s">
        <v>109</v>
      </c>
      <c r="K161" s="13" t="s">
        <v>61</v>
      </c>
      <c r="L161" s="13"/>
      <c r="M161" s="13">
        <v>200</v>
      </c>
      <c r="N161" s="13">
        <v>88</v>
      </c>
      <c r="O161" s="13"/>
      <c r="P161" s="13">
        <v>200</v>
      </c>
      <c r="Q161" s="13"/>
      <c r="R161" s="13"/>
      <c r="S161" s="13"/>
      <c r="T161" s="13" t="s">
        <v>82</v>
      </c>
      <c r="U161" s="13"/>
      <c r="V161" s="13" t="s">
        <v>63</v>
      </c>
      <c r="W161" s="13"/>
      <c r="X161" s="13" t="s">
        <v>102</v>
      </c>
      <c r="Y161" s="13" t="s">
        <v>66</v>
      </c>
      <c r="Z161" s="13" t="s">
        <v>103</v>
      </c>
      <c r="AA161" s="13" t="s">
        <v>68</v>
      </c>
      <c r="AB161" s="15" t="s">
        <v>1134</v>
      </c>
      <c r="AC161" s="14">
        <v>42520.291666666701</v>
      </c>
      <c r="AD161" s="14">
        <v>44427.291666666701</v>
      </c>
      <c r="AE161" s="13" t="s">
        <v>117</v>
      </c>
      <c r="AF161" s="13" t="s">
        <v>70</v>
      </c>
      <c r="AG161" s="13" t="s">
        <v>70</v>
      </c>
      <c r="AH161" s="13" t="s">
        <v>117</v>
      </c>
      <c r="AI161" s="13" t="s">
        <v>71</v>
      </c>
    </row>
    <row r="162" spans="1:35" s="1" customFormat="1" ht="13" x14ac:dyDescent="0.3">
      <c r="A162" s="34" t="s">
        <v>1168</v>
      </c>
      <c r="B162" s="13">
        <v>994</v>
      </c>
      <c r="C162" s="14">
        <v>41395</v>
      </c>
      <c r="D162" s="14">
        <v>41394.291666666701</v>
      </c>
      <c r="E162" s="13" t="s">
        <v>869</v>
      </c>
      <c r="F162" s="13" t="s">
        <v>185</v>
      </c>
      <c r="G162" s="13" t="s">
        <v>108</v>
      </c>
      <c r="H162" s="13"/>
      <c r="I162" s="13"/>
      <c r="J162" s="13" t="s">
        <v>109</v>
      </c>
      <c r="K162" s="13"/>
      <c r="L162" s="13"/>
      <c r="M162" s="13">
        <v>50</v>
      </c>
      <c r="N162" s="13"/>
      <c r="O162" s="13"/>
      <c r="P162" s="13">
        <v>50</v>
      </c>
      <c r="Q162" s="13"/>
      <c r="R162" s="13"/>
      <c r="S162" s="13"/>
      <c r="T162" s="13" t="s">
        <v>82</v>
      </c>
      <c r="U162" s="13"/>
      <c r="V162" s="13" t="s">
        <v>63</v>
      </c>
      <c r="W162" s="13"/>
      <c r="X162" s="13" t="s">
        <v>190</v>
      </c>
      <c r="Y162" s="13" t="s">
        <v>133</v>
      </c>
      <c r="Z162" s="13" t="s">
        <v>191</v>
      </c>
      <c r="AA162" s="13"/>
      <c r="AB162" s="15" t="s">
        <v>1169</v>
      </c>
      <c r="AC162" s="14">
        <v>42735.333333333299</v>
      </c>
      <c r="AD162" s="14">
        <v>43817.333333333299</v>
      </c>
      <c r="AE162" s="13" t="s">
        <v>117</v>
      </c>
      <c r="AF162" s="13" t="s">
        <v>70</v>
      </c>
      <c r="AG162" s="13" t="s">
        <v>70</v>
      </c>
      <c r="AH162" s="13" t="s">
        <v>117</v>
      </c>
      <c r="AI162" s="13" t="s">
        <v>71</v>
      </c>
    </row>
    <row r="163" spans="1:35" s="1" customFormat="1" ht="13" x14ac:dyDescent="0.3">
      <c r="A163" s="34" t="s">
        <v>1170</v>
      </c>
      <c r="B163" s="13" t="s">
        <v>1171</v>
      </c>
      <c r="C163" s="14">
        <v>41858</v>
      </c>
      <c r="D163" s="14">
        <v>41394.291666666701</v>
      </c>
      <c r="E163" s="13" t="s">
        <v>869</v>
      </c>
      <c r="F163" s="13" t="s">
        <v>185</v>
      </c>
      <c r="G163" s="13" t="s">
        <v>108</v>
      </c>
      <c r="H163" s="13"/>
      <c r="I163" s="13"/>
      <c r="J163" s="13" t="s">
        <v>109</v>
      </c>
      <c r="K163" s="13"/>
      <c r="L163" s="13"/>
      <c r="M163" s="13">
        <v>9.5</v>
      </c>
      <c r="N163" s="13"/>
      <c r="O163" s="13"/>
      <c r="P163" s="13">
        <v>9.5</v>
      </c>
      <c r="Q163" s="13"/>
      <c r="R163" s="13"/>
      <c r="S163" s="13"/>
      <c r="T163" s="13" t="s">
        <v>82</v>
      </c>
      <c r="U163" s="13"/>
      <c r="V163" s="13" t="s">
        <v>63</v>
      </c>
      <c r="W163" s="13"/>
      <c r="X163" s="13" t="s">
        <v>125</v>
      </c>
      <c r="Y163" s="13" t="s">
        <v>66</v>
      </c>
      <c r="Z163" s="13" t="s">
        <v>103</v>
      </c>
      <c r="AA163" s="13" t="s">
        <v>68</v>
      </c>
      <c r="AB163" s="15" t="s">
        <v>106</v>
      </c>
      <c r="AC163" s="14">
        <v>42644.291666666701</v>
      </c>
      <c r="AD163" s="14">
        <v>42733.333333333299</v>
      </c>
      <c r="AE163" s="13" t="s">
        <v>117</v>
      </c>
      <c r="AF163" s="13" t="s">
        <v>78</v>
      </c>
      <c r="AG163" s="13" t="s">
        <v>70</v>
      </c>
      <c r="AH163" s="13" t="s">
        <v>117</v>
      </c>
      <c r="AI163" s="13" t="s">
        <v>71</v>
      </c>
    </row>
    <row r="164" spans="1:35" s="1" customFormat="1" ht="13" x14ac:dyDescent="0.3">
      <c r="A164" s="34" t="s">
        <v>1172</v>
      </c>
      <c r="B164" s="13">
        <v>1005</v>
      </c>
      <c r="C164" s="14">
        <v>41660</v>
      </c>
      <c r="D164" s="14">
        <v>41709.291666666701</v>
      </c>
      <c r="E164" s="13" t="s">
        <v>869</v>
      </c>
      <c r="F164" s="13" t="s">
        <v>215</v>
      </c>
      <c r="G164" s="13" t="s">
        <v>87</v>
      </c>
      <c r="H164" s="13"/>
      <c r="I164" s="13"/>
      <c r="J164" s="13" t="s">
        <v>925</v>
      </c>
      <c r="K164" s="13"/>
      <c r="L164" s="13"/>
      <c r="M164" s="13">
        <v>0.5</v>
      </c>
      <c r="N164" s="13"/>
      <c r="O164" s="13"/>
      <c r="P164" s="13">
        <v>0.5</v>
      </c>
      <c r="Q164" s="13"/>
      <c r="R164" s="13"/>
      <c r="S164" s="13"/>
      <c r="T164" s="13" t="s">
        <v>96</v>
      </c>
      <c r="U164" s="13"/>
      <c r="V164" s="13" t="s">
        <v>63</v>
      </c>
      <c r="W164" s="13"/>
      <c r="X164" s="13" t="s">
        <v>172</v>
      </c>
      <c r="Y164" s="13" t="s">
        <v>66</v>
      </c>
      <c r="Z164" s="13" t="s">
        <v>67</v>
      </c>
      <c r="AA164" s="13"/>
      <c r="AB164" s="15" t="s">
        <v>1173</v>
      </c>
      <c r="AC164" s="14">
        <v>41758.291666666701</v>
      </c>
      <c r="AD164" s="14">
        <v>41850.291666666701</v>
      </c>
      <c r="AE164" s="13" t="s">
        <v>78</v>
      </c>
      <c r="AF164" s="13" t="s">
        <v>117</v>
      </c>
      <c r="AG164" s="13" t="s">
        <v>117</v>
      </c>
      <c r="AH164" s="13" t="s">
        <v>117</v>
      </c>
      <c r="AI164" s="13" t="s">
        <v>71</v>
      </c>
    </row>
    <row r="165" spans="1:35" s="1" customFormat="1" ht="13" x14ac:dyDescent="0.3">
      <c r="A165" s="34" t="s">
        <v>1174</v>
      </c>
      <c r="B165" s="13">
        <v>1010</v>
      </c>
      <c r="C165" s="14">
        <v>41757</v>
      </c>
      <c r="D165" s="14">
        <v>41759.291666666701</v>
      </c>
      <c r="E165" s="13" t="s">
        <v>869</v>
      </c>
      <c r="F165" s="13" t="s">
        <v>196</v>
      </c>
      <c r="G165" s="13" t="s">
        <v>59</v>
      </c>
      <c r="H165" s="13"/>
      <c r="I165" s="13"/>
      <c r="J165" s="13" t="s">
        <v>59</v>
      </c>
      <c r="K165" s="13"/>
      <c r="L165" s="13"/>
      <c r="M165" s="13">
        <v>46.1</v>
      </c>
      <c r="N165" s="13"/>
      <c r="O165" s="13"/>
      <c r="P165" s="13">
        <v>44.8</v>
      </c>
      <c r="Q165" s="13"/>
      <c r="R165" s="13"/>
      <c r="S165" s="13"/>
      <c r="T165" s="13" t="s">
        <v>82</v>
      </c>
      <c r="U165" s="13"/>
      <c r="V165" s="13" t="s">
        <v>63</v>
      </c>
      <c r="W165" s="13"/>
      <c r="X165" s="13" t="s">
        <v>119</v>
      </c>
      <c r="Y165" s="13" t="s">
        <v>66</v>
      </c>
      <c r="Z165" s="13" t="s">
        <v>67</v>
      </c>
      <c r="AA165" s="13" t="s">
        <v>78</v>
      </c>
      <c r="AB165" s="15" t="s">
        <v>1175</v>
      </c>
      <c r="AC165" s="14">
        <v>42339.333333333299</v>
      </c>
      <c r="AD165" s="14">
        <v>44656.291666666701</v>
      </c>
      <c r="AE165" s="13" t="s">
        <v>117</v>
      </c>
      <c r="AF165" s="13" t="s">
        <v>70</v>
      </c>
      <c r="AG165" s="13" t="s">
        <v>70</v>
      </c>
      <c r="AH165" s="13" t="s">
        <v>117</v>
      </c>
      <c r="AI165" s="13" t="s">
        <v>71</v>
      </c>
    </row>
    <row r="166" spans="1:35" s="1" customFormat="1" ht="26" x14ac:dyDescent="0.3">
      <c r="A166" s="34" t="s">
        <v>1176</v>
      </c>
      <c r="B166" s="13">
        <v>1016</v>
      </c>
      <c r="C166" s="14">
        <v>41754</v>
      </c>
      <c r="D166" s="14">
        <v>41759.291666666701</v>
      </c>
      <c r="E166" s="13" t="s">
        <v>869</v>
      </c>
      <c r="F166" s="13" t="s">
        <v>196</v>
      </c>
      <c r="G166" s="13" t="s">
        <v>87</v>
      </c>
      <c r="H166" s="13"/>
      <c r="I166" s="13"/>
      <c r="J166" s="13" t="s">
        <v>81</v>
      </c>
      <c r="K166" s="13"/>
      <c r="L166" s="13"/>
      <c r="M166" s="13">
        <v>0.01</v>
      </c>
      <c r="N166" s="13"/>
      <c r="O166" s="13"/>
      <c r="P166" s="13">
        <v>0</v>
      </c>
      <c r="Q166" s="13"/>
      <c r="R166" s="13"/>
      <c r="S166" s="13"/>
      <c r="T166" s="13" t="s">
        <v>96</v>
      </c>
      <c r="U166" s="13"/>
      <c r="V166" s="13" t="s">
        <v>63</v>
      </c>
      <c r="W166" s="13"/>
      <c r="X166" s="13" t="s">
        <v>160</v>
      </c>
      <c r="Y166" s="13" t="s">
        <v>66</v>
      </c>
      <c r="Z166" s="13" t="s">
        <v>67</v>
      </c>
      <c r="AA166" s="13"/>
      <c r="AB166" s="15" t="s">
        <v>1177</v>
      </c>
      <c r="AC166" s="14">
        <v>43220.291666666701</v>
      </c>
      <c r="AD166" s="14">
        <v>43566.291666666701</v>
      </c>
      <c r="AE166" s="13" t="s">
        <v>117</v>
      </c>
      <c r="AF166" s="13" t="s">
        <v>70</v>
      </c>
      <c r="AG166" s="13" t="s">
        <v>70</v>
      </c>
      <c r="AH166" s="13" t="s">
        <v>117</v>
      </c>
      <c r="AI166" s="13" t="s">
        <v>71</v>
      </c>
    </row>
    <row r="167" spans="1:35" s="1" customFormat="1" ht="13" x14ac:dyDescent="0.3">
      <c r="A167" s="34" t="s">
        <v>1178</v>
      </c>
      <c r="B167" s="13">
        <v>1027</v>
      </c>
      <c r="C167" s="14">
        <v>41760</v>
      </c>
      <c r="D167" s="14">
        <v>41759.291666666701</v>
      </c>
      <c r="E167" s="13" t="s">
        <v>869</v>
      </c>
      <c r="F167" s="13" t="s">
        <v>196</v>
      </c>
      <c r="G167" s="13" t="s">
        <v>60</v>
      </c>
      <c r="H167" s="13"/>
      <c r="I167" s="13"/>
      <c r="J167" s="13" t="s">
        <v>61</v>
      </c>
      <c r="K167" s="13"/>
      <c r="L167" s="13"/>
      <c r="M167" s="13">
        <v>20</v>
      </c>
      <c r="N167" s="13"/>
      <c r="O167" s="13"/>
      <c r="P167" s="13">
        <v>20</v>
      </c>
      <c r="Q167" s="13"/>
      <c r="R167" s="13"/>
      <c r="S167" s="13"/>
      <c r="T167" s="13" t="s">
        <v>82</v>
      </c>
      <c r="U167" s="13"/>
      <c r="V167" s="13"/>
      <c r="W167" s="13"/>
      <c r="X167" s="13" t="s">
        <v>83</v>
      </c>
      <c r="Y167" s="13" t="s">
        <v>66</v>
      </c>
      <c r="Z167" s="13" t="s">
        <v>67</v>
      </c>
      <c r="AA167" s="13" t="s">
        <v>88</v>
      </c>
      <c r="AB167" s="15" t="s">
        <v>1179</v>
      </c>
      <c r="AC167" s="14">
        <v>42522.291666666701</v>
      </c>
      <c r="AD167" s="14">
        <v>45184.291666666701</v>
      </c>
      <c r="AE167" s="13" t="s">
        <v>117</v>
      </c>
      <c r="AF167" s="13" t="s">
        <v>70</v>
      </c>
      <c r="AG167" s="13" t="s">
        <v>70</v>
      </c>
      <c r="AH167" s="13" t="s">
        <v>117</v>
      </c>
      <c r="AI167" s="13" t="s">
        <v>71</v>
      </c>
    </row>
    <row r="168" spans="1:35" s="1" customFormat="1" ht="13" x14ac:dyDescent="0.3">
      <c r="A168" s="34" t="s">
        <v>1180</v>
      </c>
      <c r="B168" s="13">
        <v>1028</v>
      </c>
      <c r="C168" s="14">
        <v>41759</v>
      </c>
      <c r="D168" s="14">
        <v>41759.291666666701</v>
      </c>
      <c r="E168" s="13" t="s">
        <v>869</v>
      </c>
      <c r="F168" s="13" t="s">
        <v>196</v>
      </c>
      <c r="G168" s="13" t="s">
        <v>108</v>
      </c>
      <c r="H168" s="13"/>
      <c r="I168" s="13"/>
      <c r="J168" s="13" t="s">
        <v>109</v>
      </c>
      <c r="K168" s="13"/>
      <c r="L168" s="13"/>
      <c r="M168" s="13">
        <v>20</v>
      </c>
      <c r="N168" s="13"/>
      <c r="O168" s="13"/>
      <c r="P168" s="13">
        <v>20</v>
      </c>
      <c r="Q168" s="13"/>
      <c r="R168" s="13"/>
      <c r="S168" s="13"/>
      <c r="T168" s="13" t="s">
        <v>82</v>
      </c>
      <c r="U168" s="13"/>
      <c r="V168" s="13" t="s">
        <v>63</v>
      </c>
      <c r="W168" s="13"/>
      <c r="X168" s="13" t="s">
        <v>83</v>
      </c>
      <c r="Y168" s="13" t="s">
        <v>66</v>
      </c>
      <c r="Z168" s="13" t="s">
        <v>67</v>
      </c>
      <c r="AA168" s="13" t="s">
        <v>78</v>
      </c>
      <c r="AB168" s="15" t="s">
        <v>1181</v>
      </c>
      <c r="AC168" s="14">
        <v>42705.333333333299</v>
      </c>
      <c r="AD168" s="14">
        <v>44167.333333333299</v>
      </c>
      <c r="AE168" s="13" t="s">
        <v>117</v>
      </c>
      <c r="AF168" s="13" t="s">
        <v>70</v>
      </c>
      <c r="AG168" s="13" t="s">
        <v>70</v>
      </c>
      <c r="AH168" s="13" t="s">
        <v>117</v>
      </c>
      <c r="AI168" s="13" t="s">
        <v>71</v>
      </c>
    </row>
    <row r="169" spans="1:35" s="1" customFormat="1" ht="13" x14ac:dyDescent="0.3">
      <c r="A169" s="34" t="s">
        <v>1182</v>
      </c>
      <c r="B169" s="13">
        <v>1029</v>
      </c>
      <c r="C169" s="14">
        <v>41759</v>
      </c>
      <c r="D169" s="14">
        <v>41759.291666666701</v>
      </c>
      <c r="E169" s="13" t="s">
        <v>869</v>
      </c>
      <c r="F169" s="13" t="s">
        <v>196</v>
      </c>
      <c r="G169" s="13" t="s">
        <v>108</v>
      </c>
      <c r="H169" s="13"/>
      <c r="I169" s="13"/>
      <c r="J169" s="13" t="s">
        <v>109</v>
      </c>
      <c r="K169" s="13"/>
      <c r="L169" s="13"/>
      <c r="M169" s="13">
        <v>20</v>
      </c>
      <c r="N169" s="13"/>
      <c r="O169" s="13"/>
      <c r="P169" s="13">
        <v>20</v>
      </c>
      <c r="Q169" s="13"/>
      <c r="R169" s="13"/>
      <c r="S169" s="13"/>
      <c r="T169" s="13" t="s">
        <v>82</v>
      </c>
      <c r="U169" s="13"/>
      <c r="V169" s="13" t="s">
        <v>63</v>
      </c>
      <c r="W169" s="13"/>
      <c r="X169" s="13" t="s">
        <v>83</v>
      </c>
      <c r="Y169" s="13" t="s">
        <v>66</v>
      </c>
      <c r="Z169" s="13" t="s">
        <v>67</v>
      </c>
      <c r="AA169" s="13"/>
      <c r="AB169" s="15" t="s">
        <v>1181</v>
      </c>
      <c r="AC169" s="14">
        <v>43344.291666666701</v>
      </c>
      <c r="AD169" s="14">
        <v>44167.333333333299</v>
      </c>
      <c r="AE169" s="13" t="s">
        <v>117</v>
      </c>
      <c r="AF169" s="13" t="s">
        <v>70</v>
      </c>
      <c r="AG169" s="13" t="s">
        <v>70</v>
      </c>
      <c r="AH169" s="13" t="s">
        <v>117</v>
      </c>
      <c r="AI169" s="13" t="s">
        <v>71</v>
      </c>
    </row>
    <row r="170" spans="1:35" s="1" customFormat="1" ht="13" x14ac:dyDescent="0.3">
      <c r="A170" s="34" t="s">
        <v>1183</v>
      </c>
      <c r="B170" s="13">
        <v>1032</v>
      </c>
      <c r="C170" s="14">
        <v>41759</v>
      </c>
      <c r="D170" s="14">
        <v>41759.291666666701</v>
      </c>
      <c r="E170" s="13" t="s">
        <v>869</v>
      </c>
      <c r="F170" s="13" t="s">
        <v>196</v>
      </c>
      <c r="G170" s="13" t="s">
        <v>108</v>
      </c>
      <c r="H170" s="13"/>
      <c r="I170" s="13"/>
      <c r="J170" s="13" t="s">
        <v>109</v>
      </c>
      <c r="K170" s="13"/>
      <c r="L170" s="13"/>
      <c r="M170" s="13">
        <v>206.2</v>
      </c>
      <c r="N170" s="13"/>
      <c r="O170" s="13"/>
      <c r="P170" s="13">
        <v>200</v>
      </c>
      <c r="Q170" s="13"/>
      <c r="R170" s="13"/>
      <c r="S170" s="13"/>
      <c r="T170" s="13" t="s">
        <v>82</v>
      </c>
      <c r="U170" s="13"/>
      <c r="V170" s="13" t="s">
        <v>63</v>
      </c>
      <c r="W170" s="13"/>
      <c r="X170" s="13" t="s">
        <v>83</v>
      </c>
      <c r="Y170" s="13" t="s">
        <v>66</v>
      </c>
      <c r="Z170" s="13" t="s">
        <v>67</v>
      </c>
      <c r="AA170" s="13" t="s">
        <v>78</v>
      </c>
      <c r="AB170" s="15" t="s">
        <v>1184</v>
      </c>
      <c r="AC170" s="14">
        <v>42643.291666666701</v>
      </c>
      <c r="AD170" s="14">
        <v>43207.291666666701</v>
      </c>
      <c r="AE170" s="13" t="s">
        <v>117</v>
      </c>
      <c r="AF170" s="13" t="s">
        <v>70</v>
      </c>
      <c r="AG170" s="13" t="s">
        <v>70</v>
      </c>
      <c r="AH170" s="13" t="s">
        <v>117</v>
      </c>
      <c r="AI170" s="13" t="s">
        <v>71</v>
      </c>
    </row>
    <row r="171" spans="1:35" s="1" customFormat="1" ht="13" x14ac:dyDescent="0.3">
      <c r="A171" s="34" t="s">
        <v>1185</v>
      </c>
      <c r="B171" s="13">
        <v>1036</v>
      </c>
      <c r="C171" s="14">
        <v>41759</v>
      </c>
      <c r="D171" s="14">
        <v>41759.291666666701</v>
      </c>
      <c r="E171" s="13" t="s">
        <v>869</v>
      </c>
      <c r="F171" s="13" t="s">
        <v>196</v>
      </c>
      <c r="G171" s="13" t="s">
        <v>108</v>
      </c>
      <c r="H171" s="13"/>
      <c r="I171" s="13"/>
      <c r="J171" s="13" t="s">
        <v>109</v>
      </c>
      <c r="K171" s="13"/>
      <c r="L171" s="13"/>
      <c r="M171" s="13">
        <v>153.4</v>
      </c>
      <c r="N171" s="13"/>
      <c r="O171" s="13"/>
      <c r="P171" s="13">
        <v>150</v>
      </c>
      <c r="Q171" s="13"/>
      <c r="R171" s="13"/>
      <c r="S171" s="13"/>
      <c r="T171" s="13" t="s">
        <v>82</v>
      </c>
      <c r="U171" s="13"/>
      <c r="V171" s="13" t="s">
        <v>63</v>
      </c>
      <c r="W171" s="13"/>
      <c r="X171" s="13" t="s">
        <v>122</v>
      </c>
      <c r="Y171" s="13" t="s">
        <v>66</v>
      </c>
      <c r="Z171" s="13" t="s">
        <v>67</v>
      </c>
      <c r="AA171" s="13" t="s">
        <v>78</v>
      </c>
      <c r="AB171" s="15" t="s">
        <v>1186</v>
      </c>
      <c r="AC171" s="14">
        <v>42643.291666666701</v>
      </c>
      <c r="AD171" s="14">
        <v>44153.333333333299</v>
      </c>
      <c r="AE171" s="13" t="s">
        <v>117</v>
      </c>
      <c r="AF171" s="13" t="s">
        <v>70</v>
      </c>
      <c r="AG171" s="13" t="s">
        <v>70</v>
      </c>
      <c r="AH171" s="13" t="s">
        <v>117</v>
      </c>
      <c r="AI171" s="13" t="s">
        <v>71</v>
      </c>
    </row>
    <row r="172" spans="1:35" s="1" customFormat="1" ht="26" x14ac:dyDescent="0.3">
      <c r="A172" s="34" t="s">
        <v>1187</v>
      </c>
      <c r="B172" s="13">
        <v>1040</v>
      </c>
      <c r="C172" s="14">
        <v>41758</v>
      </c>
      <c r="D172" s="14">
        <v>41759.291666666701</v>
      </c>
      <c r="E172" s="13" t="s">
        <v>869</v>
      </c>
      <c r="F172" s="13" t="s">
        <v>196</v>
      </c>
      <c r="G172" s="13" t="s">
        <v>108</v>
      </c>
      <c r="H172" s="13"/>
      <c r="I172" s="13"/>
      <c r="J172" s="13" t="s">
        <v>109</v>
      </c>
      <c r="K172" s="13"/>
      <c r="L172" s="13"/>
      <c r="M172" s="13">
        <v>127</v>
      </c>
      <c r="N172" s="13"/>
      <c r="O172" s="13"/>
      <c r="P172" s="13">
        <v>127</v>
      </c>
      <c r="Q172" s="13"/>
      <c r="R172" s="13"/>
      <c r="S172" s="13"/>
      <c r="T172" s="13" t="s">
        <v>82</v>
      </c>
      <c r="U172" s="13"/>
      <c r="V172" s="13" t="s">
        <v>63</v>
      </c>
      <c r="W172" s="13"/>
      <c r="X172" s="13" t="s">
        <v>253</v>
      </c>
      <c r="Y172" s="13" t="s">
        <v>204</v>
      </c>
      <c r="Z172" s="13" t="s">
        <v>75</v>
      </c>
      <c r="AA172" s="13"/>
      <c r="AB172" s="15" t="s">
        <v>269</v>
      </c>
      <c r="AC172" s="14">
        <v>41642.333333333299</v>
      </c>
      <c r="AD172" s="14">
        <v>41642.333333333299</v>
      </c>
      <c r="AE172" s="13" t="s">
        <v>117</v>
      </c>
      <c r="AF172" s="13" t="s">
        <v>70</v>
      </c>
      <c r="AG172" s="13" t="s">
        <v>70</v>
      </c>
      <c r="AH172" s="13" t="s">
        <v>117</v>
      </c>
      <c r="AI172" s="13" t="s">
        <v>71</v>
      </c>
    </row>
    <row r="173" spans="1:35" s="1" customFormat="1" ht="26" x14ac:dyDescent="0.3">
      <c r="A173" s="34" t="s">
        <v>1188</v>
      </c>
      <c r="B173" s="13">
        <v>1053</v>
      </c>
      <c r="C173" s="14">
        <v>41759</v>
      </c>
      <c r="D173" s="14">
        <v>41759.291666666701</v>
      </c>
      <c r="E173" s="13" t="s">
        <v>869</v>
      </c>
      <c r="F173" s="13" t="s">
        <v>196</v>
      </c>
      <c r="G173" s="13" t="s">
        <v>108</v>
      </c>
      <c r="H173" s="13"/>
      <c r="I173" s="13"/>
      <c r="J173" s="13" t="s">
        <v>109</v>
      </c>
      <c r="K173" s="13"/>
      <c r="L173" s="13"/>
      <c r="M173" s="13">
        <v>152</v>
      </c>
      <c r="N173" s="13"/>
      <c r="O173" s="13"/>
      <c r="P173" s="13">
        <v>152</v>
      </c>
      <c r="Q173" s="13"/>
      <c r="R173" s="13"/>
      <c r="S173" s="13"/>
      <c r="T173" s="13" t="s">
        <v>82</v>
      </c>
      <c r="U173" s="13"/>
      <c r="V173" s="13" t="s">
        <v>63</v>
      </c>
      <c r="W173" s="13"/>
      <c r="X173" s="13" t="s">
        <v>253</v>
      </c>
      <c r="Y173" s="13" t="s">
        <v>204</v>
      </c>
      <c r="Z173" s="13" t="s">
        <v>75</v>
      </c>
      <c r="AA173" s="13"/>
      <c r="AB173" s="15" t="s">
        <v>269</v>
      </c>
      <c r="AC173" s="14">
        <v>43799.333333333299</v>
      </c>
      <c r="AD173" s="14">
        <v>43755.291666666701</v>
      </c>
      <c r="AE173" s="13" t="s">
        <v>117</v>
      </c>
      <c r="AF173" s="13" t="s">
        <v>70</v>
      </c>
      <c r="AG173" s="13" t="s">
        <v>70</v>
      </c>
      <c r="AH173" s="13" t="s">
        <v>117</v>
      </c>
      <c r="AI173" s="13" t="s">
        <v>71</v>
      </c>
    </row>
    <row r="174" spans="1:35" s="1" customFormat="1" ht="13" x14ac:dyDescent="0.3">
      <c r="A174" s="34" t="s">
        <v>1189</v>
      </c>
      <c r="B174" s="13">
        <v>1058</v>
      </c>
      <c r="C174" s="14">
        <v>41759</v>
      </c>
      <c r="D174" s="14">
        <v>41759.291666666701</v>
      </c>
      <c r="E174" s="13" t="s">
        <v>869</v>
      </c>
      <c r="F174" s="13" t="s">
        <v>196</v>
      </c>
      <c r="G174" s="13" t="s">
        <v>902</v>
      </c>
      <c r="H174" s="13"/>
      <c r="I174" s="13"/>
      <c r="J174" s="13" t="s">
        <v>81</v>
      </c>
      <c r="K174" s="13"/>
      <c r="L174" s="13"/>
      <c r="M174" s="13">
        <v>10</v>
      </c>
      <c r="N174" s="13"/>
      <c r="O174" s="13"/>
      <c r="P174" s="13">
        <v>10</v>
      </c>
      <c r="Q174" s="13"/>
      <c r="R174" s="13"/>
      <c r="S174" s="13"/>
      <c r="T174" s="13" t="s">
        <v>82</v>
      </c>
      <c r="U174" s="13"/>
      <c r="V174" s="13" t="s">
        <v>63</v>
      </c>
      <c r="W174" s="13"/>
      <c r="X174" s="13" t="s">
        <v>74</v>
      </c>
      <c r="Y174" s="13" t="s">
        <v>66</v>
      </c>
      <c r="Z174" s="13" t="s">
        <v>75</v>
      </c>
      <c r="AA174" s="13"/>
      <c r="AB174" s="15" t="s">
        <v>235</v>
      </c>
      <c r="AC174" s="14">
        <v>42491.291666666701</v>
      </c>
      <c r="AD174" s="14">
        <v>42718.333333333299</v>
      </c>
      <c r="AE174" s="13" t="s">
        <v>117</v>
      </c>
      <c r="AF174" s="13" t="s">
        <v>70</v>
      </c>
      <c r="AG174" s="13" t="s">
        <v>70</v>
      </c>
      <c r="AH174" s="13" t="s">
        <v>117</v>
      </c>
      <c r="AI174" s="13" t="s">
        <v>71</v>
      </c>
    </row>
    <row r="175" spans="1:35" s="1" customFormat="1" ht="13" x14ac:dyDescent="0.3">
      <c r="A175" s="34" t="s">
        <v>1190</v>
      </c>
      <c r="B175" s="13">
        <v>1061</v>
      </c>
      <c r="C175" s="14">
        <v>41758</v>
      </c>
      <c r="D175" s="14">
        <v>41759.291666666701</v>
      </c>
      <c r="E175" s="13" t="s">
        <v>869</v>
      </c>
      <c r="F175" s="13" t="s">
        <v>196</v>
      </c>
      <c r="G175" s="13" t="s">
        <v>60</v>
      </c>
      <c r="H175" s="13"/>
      <c r="I175" s="13"/>
      <c r="J175" s="13" t="s">
        <v>61</v>
      </c>
      <c r="K175" s="13"/>
      <c r="L175" s="13"/>
      <c r="M175" s="13">
        <v>20</v>
      </c>
      <c r="N175" s="13"/>
      <c r="O175" s="13"/>
      <c r="P175" s="13">
        <v>20</v>
      </c>
      <c r="Q175" s="13"/>
      <c r="R175" s="13"/>
      <c r="S175" s="13"/>
      <c r="T175" s="13" t="s">
        <v>82</v>
      </c>
      <c r="U175" s="13"/>
      <c r="V175" s="13" t="s">
        <v>63</v>
      </c>
      <c r="W175" s="13"/>
      <c r="X175" s="13" t="s">
        <v>74</v>
      </c>
      <c r="Y175" s="13" t="s">
        <v>66</v>
      </c>
      <c r="Z175" s="13" t="s">
        <v>75</v>
      </c>
      <c r="AA175" s="13"/>
      <c r="AB175" s="15" t="s">
        <v>1191</v>
      </c>
      <c r="AC175" s="14">
        <v>42522.291666666701</v>
      </c>
      <c r="AD175" s="14">
        <v>43277.291666666701</v>
      </c>
      <c r="AE175" s="13" t="s">
        <v>117</v>
      </c>
      <c r="AF175" s="13" t="s">
        <v>70</v>
      </c>
      <c r="AG175" s="13" t="s">
        <v>70</v>
      </c>
      <c r="AH175" s="13" t="s">
        <v>117</v>
      </c>
      <c r="AI175" s="13" t="s">
        <v>71</v>
      </c>
    </row>
    <row r="176" spans="1:35" s="1" customFormat="1" ht="13" x14ac:dyDescent="0.3">
      <c r="A176" s="34" t="s">
        <v>1192</v>
      </c>
      <c r="B176" s="13">
        <v>1097</v>
      </c>
      <c r="C176" s="14">
        <v>42123</v>
      </c>
      <c r="D176" s="14">
        <v>42124.291666666701</v>
      </c>
      <c r="E176" s="13" t="s">
        <v>869</v>
      </c>
      <c r="F176" s="13" t="s">
        <v>219</v>
      </c>
      <c r="G176" s="13" t="s">
        <v>60</v>
      </c>
      <c r="H176" s="13"/>
      <c r="I176" s="13"/>
      <c r="J176" s="13" t="s">
        <v>61</v>
      </c>
      <c r="K176" s="13"/>
      <c r="L176" s="13"/>
      <c r="M176" s="13">
        <v>13.25</v>
      </c>
      <c r="N176" s="13"/>
      <c r="O176" s="13"/>
      <c r="P176" s="13">
        <v>13</v>
      </c>
      <c r="Q176" s="13"/>
      <c r="R176" s="13"/>
      <c r="S176" s="13"/>
      <c r="T176" s="13" t="s">
        <v>82</v>
      </c>
      <c r="U176" s="13"/>
      <c r="V176" s="13"/>
      <c r="W176" s="13"/>
      <c r="X176" s="13" t="s">
        <v>98</v>
      </c>
      <c r="Y176" s="13" t="s">
        <v>66</v>
      </c>
      <c r="Z176" s="13" t="s">
        <v>67</v>
      </c>
      <c r="AA176" s="13" t="s">
        <v>68</v>
      </c>
      <c r="AB176" s="15" t="s">
        <v>1193</v>
      </c>
      <c r="AC176" s="14">
        <v>43101.333333333299</v>
      </c>
      <c r="AD176" s="14"/>
      <c r="AE176" s="13" t="s">
        <v>117</v>
      </c>
      <c r="AF176" s="13" t="s">
        <v>70</v>
      </c>
      <c r="AG176" s="13" t="s">
        <v>70</v>
      </c>
      <c r="AH176" s="13" t="s">
        <v>117</v>
      </c>
      <c r="AI176" s="13" t="s">
        <v>71</v>
      </c>
    </row>
    <row r="177" spans="1:35" s="1" customFormat="1" ht="13" x14ac:dyDescent="0.3">
      <c r="A177" s="34" t="s">
        <v>1194</v>
      </c>
      <c r="B177" s="13">
        <v>1103</v>
      </c>
      <c r="C177" s="14">
        <v>42124</v>
      </c>
      <c r="D177" s="14">
        <v>42124.291666666701</v>
      </c>
      <c r="E177" s="13" t="s">
        <v>869</v>
      </c>
      <c r="F177" s="13" t="s">
        <v>219</v>
      </c>
      <c r="G177" s="13" t="s">
        <v>108</v>
      </c>
      <c r="H177" s="13"/>
      <c r="I177" s="13"/>
      <c r="J177" s="13" t="s">
        <v>109</v>
      </c>
      <c r="K177" s="13"/>
      <c r="L177" s="13"/>
      <c r="M177" s="13">
        <v>40</v>
      </c>
      <c r="N177" s="13"/>
      <c r="O177" s="13"/>
      <c r="P177" s="13">
        <v>40</v>
      </c>
      <c r="Q177" s="13"/>
      <c r="R177" s="13"/>
      <c r="S177" s="13"/>
      <c r="T177" s="13" t="s">
        <v>82</v>
      </c>
      <c r="U177" s="13"/>
      <c r="V177" s="13" t="s">
        <v>63</v>
      </c>
      <c r="W177" s="13"/>
      <c r="X177" s="13" t="s">
        <v>141</v>
      </c>
      <c r="Y177" s="13" t="s">
        <v>66</v>
      </c>
      <c r="Z177" s="13" t="s">
        <v>67</v>
      </c>
      <c r="AA177" s="13" t="s">
        <v>78</v>
      </c>
      <c r="AB177" s="15" t="s">
        <v>1195</v>
      </c>
      <c r="AC177" s="14">
        <v>42948.291666666701</v>
      </c>
      <c r="AD177" s="14">
        <v>44250.333333333299</v>
      </c>
      <c r="AE177" s="13" t="s">
        <v>117</v>
      </c>
      <c r="AF177" s="13" t="s">
        <v>70</v>
      </c>
      <c r="AG177" s="13" t="s">
        <v>70</v>
      </c>
      <c r="AH177" s="13" t="s">
        <v>117</v>
      </c>
      <c r="AI177" s="13" t="s">
        <v>71</v>
      </c>
    </row>
    <row r="178" spans="1:35" s="1" customFormat="1" ht="13" x14ac:dyDescent="0.3">
      <c r="A178" s="34" t="s">
        <v>1196</v>
      </c>
      <c r="B178" s="13">
        <v>1109</v>
      </c>
      <c r="C178" s="14">
        <v>42124</v>
      </c>
      <c r="D178" s="14">
        <v>42124.291666666701</v>
      </c>
      <c r="E178" s="13" t="s">
        <v>869</v>
      </c>
      <c r="F178" s="13" t="s">
        <v>219</v>
      </c>
      <c r="G178" s="13" t="s">
        <v>60</v>
      </c>
      <c r="H178" s="13"/>
      <c r="I178" s="13"/>
      <c r="J178" s="13" t="s">
        <v>61</v>
      </c>
      <c r="K178" s="13"/>
      <c r="L178" s="13"/>
      <c r="M178" s="13">
        <v>132</v>
      </c>
      <c r="N178" s="13"/>
      <c r="O178" s="13"/>
      <c r="P178" s="13">
        <v>132</v>
      </c>
      <c r="Q178" s="13"/>
      <c r="R178" s="13"/>
      <c r="S178" s="13"/>
      <c r="T178" s="13" t="s">
        <v>82</v>
      </c>
      <c r="U178" s="13"/>
      <c r="V178" s="13"/>
      <c r="W178" s="13"/>
      <c r="X178" s="13" t="s">
        <v>119</v>
      </c>
      <c r="Y178" s="13" t="s">
        <v>66</v>
      </c>
      <c r="Z178" s="13" t="s">
        <v>67</v>
      </c>
      <c r="AA178" s="13" t="s">
        <v>68</v>
      </c>
      <c r="AB178" s="15" t="s">
        <v>1197</v>
      </c>
      <c r="AC178" s="14">
        <v>44348.291666666701</v>
      </c>
      <c r="AD178" s="14">
        <v>45168.291666666701</v>
      </c>
      <c r="AE178" s="13" t="s">
        <v>117</v>
      </c>
      <c r="AF178" s="13" t="s">
        <v>70</v>
      </c>
      <c r="AG178" s="13" t="s">
        <v>70</v>
      </c>
      <c r="AH178" s="13" t="s">
        <v>117</v>
      </c>
      <c r="AI178" s="13" t="s">
        <v>71</v>
      </c>
    </row>
    <row r="179" spans="1:35" s="1" customFormat="1" ht="13" x14ac:dyDescent="0.3">
      <c r="A179" s="34" t="s">
        <v>1198</v>
      </c>
      <c r="B179" s="13">
        <v>1111</v>
      </c>
      <c r="C179" s="14">
        <v>42124</v>
      </c>
      <c r="D179" s="14">
        <v>42124.291666666701</v>
      </c>
      <c r="E179" s="13" t="s">
        <v>869</v>
      </c>
      <c r="F179" s="13" t="s">
        <v>219</v>
      </c>
      <c r="G179" s="13" t="s">
        <v>60</v>
      </c>
      <c r="H179" s="13"/>
      <c r="I179" s="13"/>
      <c r="J179" s="13" t="s">
        <v>61</v>
      </c>
      <c r="K179" s="13"/>
      <c r="L179" s="13"/>
      <c r="M179" s="13">
        <v>200</v>
      </c>
      <c r="N179" s="13"/>
      <c r="O179" s="13"/>
      <c r="P179" s="13">
        <v>200</v>
      </c>
      <c r="Q179" s="13"/>
      <c r="R179" s="13"/>
      <c r="S179" s="13"/>
      <c r="T179" s="13" t="s">
        <v>82</v>
      </c>
      <c r="U179" s="13"/>
      <c r="V179" s="13"/>
      <c r="W179" s="13"/>
      <c r="X179" s="13" t="s">
        <v>160</v>
      </c>
      <c r="Y179" s="13" t="s">
        <v>66</v>
      </c>
      <c r="Z179" s="13" t="s">
        <v>67</v>
      </c>
      <c r="AA179" s="13" t="s">
        <v>78</v>
      </c>
      <c r="AB179" s="15" t="s">
        <v>1199</v>
      </c>
      <c r="AC179" s="14">
        <v>43252.291666666701</v>
      </c>
      <c r="AD179" s="14">
        <v>44637.291666666701</v>
      </c>
      <c r="AE179" s="13" t="s">
        <v>117</v>
      </c>
      <c r="AF179" s="13" t="s">
        <v>70</v>
      </c>
      <c r="AG179" s="13" t="s">
        <v>70</v>
      </c>
      <c r="AH179" s="13" t="s">
        <v>117</v>
      </c>
      <c r="AI179" s="13" t="s">
        <v>71</v>
      </c>
    </row>
    <row r="180" spans="1:35" s="1" customFormat="1" ht="13" x14ac:dyDescent="0.3">
      <c r="A180" s="34" t="s">
        <v>1200</v>
      </c>
      <c r="B180" s="13">
        <v>1117</v>
      </c>
      <c r="C180" s="14">
        <v>42124</v>
      </c>
      <c r="D180" s="14">
        <v>42124.291666666701</v>
      </c>
      <c r="E180" s="13" t="s">
        <v>869</v>
      </c>
      <c r="F180" s="13" t="s">
        <v>219</v>
      </c>
      <c r="G180" s="13" t="s">
        <v>108</v>
      </c>
      <c r="H180" s="13"/>
      <c r="I180" s="13"/>
      <c r="J180" s="13" t="s">
        <v>109</v>
      </c>
      <c r="K180" s="13"/>
      <c r="L180" s="13"/>
      <c r="M180" s="13">
        <v>250</v>
      </c>
      <c r="N180" s="13"/>
      <c r="O180" s="13"/>
      <c r="P180" s="13">
        <v>250</v>
      </c>
      <c r="Q180" s="13"/>
      <c r="R180" s="13"/>
      <c r="S180" s="13"/>
      <c r="T180" s="13" t="s">
        <v>82</v>
      </c>
      <c r="U180" s="13"/>
      <c r="V180" s="13" t="s">
        <v>63</v>
      </c>
      <c r="W180" s="13"/>
      <c r="X180" s="13" t="s">
        <v>122</v>
      </c>
      <c r="Y180" s="13" t="s">
        <v>66</v>
      </c>
      <c r="Z180" s="13" t="s">
        <v>67</v>
      </c>
      <c r="AA180" s="13"/>
      <c r="AB180" s="15" t="s">
        <v>1162</v>
      </c>
      <c r="AC180" s="14">
        <v>43634.291666666701</v>
      </c>
      <c r="AD180" s="14">
        <v>44538.333333333299</v>
      </c>
      <c r="AE180" s="13" t="s">
        <v>117</v>
      </c>
      <c r="AF180" s="13" t="s">
        <v>70</v>
      </c>
      <c r="AG180" s="13" t="s">
        <v>70</v>
      </c>
      <c r="AH180" s="13" t="s">
        <v>117</v>
      </c>
      <c r="AI180" s="13" t="s">
        <v>71</v>
      </c>
    </row>
    <row r="181" spans="1:35" s="1" customFormat="1" ht="13" x14ac:dyDescent="0.3">
      <c r="A181" s="34" t="s">
        <v>1201</v>
      </c>
      <c r="B181" s="13">
        <v>1120</v>
      </c>
      <c r="C181" s="14">
        <v>42124</v>
      </c>
      <c r="D181" s="14">
        <v>42124.291666666701</v>
      </c>
      <c r="E181" s="13" t="s">
        <v>869</v>
      </c>
      <c r="F181" s="13" t="s">
        <v>219</v>
      </c>
      <c r="G181" s="13" t="s">
        <v>108</v>
      </c>
      <c r="H181" s="13" t="s">
        <v>60</v>
      </c>
      <c r="I181" s="13"/>
      <c r="J181" s="13" t="s">
        <v>109</v>
      </c>
      <c r="K181" s="13" t="s">
        <v>61</v>
      </c>
      <c r="L181" s="13"/>
      <c r="M181" s="13">
        <v>152</v>
      </c>
      <c r="N181" s="13">
        <v>135</v>
      </c>
      <c r="O181" s="13"/>
      <c r="P181" s="13">
        <v>150</v>
      </c>
      <c r="Q181" s="13"/>
      <c r="R181" s="13"/>
      <c r="S181" s="13"/>
      <c r="T181" s="13" t="s">
        <v>82</v>
      </c>
      <c r="U181" s="13"/>
      <c r="V181" s="13" t="s">
        <v>63</v>
      </c>
      <c r="W181" s="13" t="s">
        <v>97</v>
      </c>
      <c r="X181" s="13" t="s">
        <v>122</v>
      </c>
      <c r="Y181" s="13" t="s">
        <v>66</v>
      </c>
      <c r="Z181" s="13" t="s">
        <v>67</v>
      </c>
      <c r="AA181" s="13" t="s">
        <v>88</v>
      </c>
      <c r="AB181" s="15" t="s">
        <v>259</v>
      </c>
      <c r="AC181" s="14">
        <v>44305.291666666701</v>
      </c>
      <c r="AD181" s="14">
        <v>45274.333333333299</v>
      </c>
      <c r="AE181" s="13" t="s">
        <v>117</v>
      </c>
      <c r="AF181" s="13" t="s">
        <v>70</v>
      </c>
      <c r="AG181" s="13" t="s">
        <v>70</v>
      </c>
      <c r="AH181" s="13" t="s">
        <v>117</v>
      </c>
      <c r="AI181" s="13" t="s">
        <v>71</v>
      </c>
    </row>
    <row r="182" spans="1:35" s="1" customFormat="1" ht="13" x14ac:dyDescent="0.3">
      <c r="A182" s="34" t="s">
        <v>1202</v>
      </c>
      <c r="B182" s="13">
        <v>1127</v>
      </c>
      <c r="C182" s="14">
        <v>42122</v>
      </c>
      <c r="D182" s="14">
        <v>42124.291666666701</v>
      </c>
      <c r="E182" s="13" t="s">
        <v>869</v>
      </c>
      <c r="F182" s="13" t="s">
        <v>219</v>
      </c>
      <c r="G182" s="13" t="s">
        <v>108</v>
      </c>
      <c r="H182" s="13"/>
      <c r="I182" s="13"/>
      <c r="J182" s="13" t="s">
        <v>109</v>
      </c>
      <c r="K182" s="13"/>
      <c r="L182" s="13"/>
      <c r="M182" s="13">
        <v>20.440000000000001</v>
      </c>
      <c r="N182" s="13"/>
      <c r="O182" s="13"/>
      <c r="P182" s="13">
        <v>20</v>
      </c>
      <c r="Q182" s="13"/>
      <c r="R182" s="13"/>
      <c r="S182" s="13"/>
      <c r="T182" s="13" t="s">
        <v>82</v>
      </c>
      <c r="U182" s="13"/>
      <c r="V182" s="13" t="s">
        <v>63</v>
      </c>
      <c r="W182" s="13"/>
      <c r="X182" s="13" t="s">
        <v>83</v>
      </c>
      <c r="Y182" s="13" t="s">
        <v>66</v>
      </c>
      <c r="Z182" s="13" t="s">
        <v>67</v>
      </c>
      <c r="AA182" s="13" t="s">
        <v>78</v>
      </c>
      <c r="AB182" s="15" t="s">
        <v>1203</v>
      </c>
      <c r="AC182" s="14">
        <v>44044.291666666701</v>
      </c>
      <c r="AD182" s="14">
        <v>44167.333333333299</v>
      </c>
      <c r="AE182" s="13" t="s">
        <v>117</v>
      </c>
      <c r="AF182" s="13" t="s">
        <v>70</v>
      </c>
      <c r="AG182" s="13" t="s">
        <v>70</v>
      </c>
      <c r="AH182" s="13" t="s">
        <v>117</v>
      </c>
      <c r="AI182" s="13" t="s">
        <v>71</v>
      </c>
    </row>
    <row r="183" spans="1:35" s="1" customFormat="1" ht="13" x14ac:dyDescent="0.3">
      <c r="A183" s="34" t="s">
        <v>1204</v>
      </c>
      <c r="B183" s="13">
        <v>1128</v>
      </c>
      <c r="C183" s="14">
        <v>42122</v>
      </c>
      <c r="D183" s="14">
        <v>42124.291666666701</v>
      </c>
      <c r="E183" s="13" t="s">
        <v>869</v>
      </c>
      <c r="F183" s="13" t="s">
        <v>219</v>
      </c>
      <c r="G183" s="13" t="s">
        <v>108</v>
      </c>
      <c r="H183" s="13"/>
      <c r="I183" s="13"/>
      <c r="J183" s="13" t="s">
        <v>109</v>
      </c>
      <c r="K183" s="13"/>
      <c r="L183" s="13"/>
      <c r="M183" s="13">
        <v>103.09</v>
      </c>
      <c r="N183" s="13"/>
      <c r="O183" s="13"/>
      <c r="P183" s="13">
        <v>100</v>
      </c>
      <c r="Q183" s="13"/>
      <c r="R183" s="13"/>
      <c r="S183" s="13"/>
      <c r="T183" s="13" t="s">
        <v>82</v>
      </c>
      <c r="U183" s="13"/>
      <c r="V183" s="13" t="s">
        <v>63</v>
      </c>
      <c r="W183" s="13"/>
      <c r="X183" s="13" t="s">
        <v>83</v>
      </c>
      <c r="Y183" s="13" t="s">
        <v>66</v>
      </c>
      <c r="Z183" s="13" t="s">
        <v>67</v>
      </c>
      <c r="AA183" s="13" t="s">
        <v>88</v>
      </c>
      <c r="AB183" s="15" t="s">
        <v>1203</v>
      </c>
      <c r="AC183" s="14">
        <v>44166.333333333299</v>
      </c>
      <c r="AD183" s="14">
        <v>44167.333333333299</v>
      </c>
      <c r="AE183" s="13" t="s">
        <v>117</v>
      </c>
      <c r="AF183" s="13" t="s">
        <v>70</v>
      </c>
      <c r="AG183" s="13" t="s">
        <v>70</v>
      </c>
      <c r="AH183" s="13" t="s">
        <v>117</v>
      </c>
      <c r="AI183" s="13" t="s">
        <v>71</v>
      </c>
    </row>
    <row r="184" spans="1:35" s="1" customFormat="1" ht="13" x14ac:dyDescent="0.3">
      <c r="A184" s="34" t="s">
        <v>1205</v>
      </c>
      <c r="B184" s="13">
        <v>1136</v>
      </c>
      <c r="C184" s="14">
        <v>42124</v>
      </c>
      <c r="D184" s="14">
        <v>42124.291666666701</v>
      </c>
      <c r="E184" s="13" t="s">
        <v>869</v>
      </c>
      <c r="F184" s="13" t="s">
        <v>219</v>
      </c>
      <c r="G184" s="13" t="s">
        <v>108</v>
      </c>
      <c r="H184" s="13"/>
      <c r="I184" s="13"/>
      <c r="J184" s="13" t="s">
        <v>109</v>
      </c>
      <c r="K184" s="13"/>
      <c r="L184" s="13"/>
      <c r="M184" s="13">
        <v>19.88</v>
      </c>
      <c r="N184" s="13"/>
      <c r="O184" s="13"/>
      <c r="P184" s="13">
        <v>19.88</v>
      </c>
      <c r="Q184" s="13"/>
      <c r="R184" s="13"/>
      <c r="S184" s="13"/>
      <c r="T184" s="13" t="s">
        <v>96</v>
      </c>
      <c r="U184" s="13"/>
      <c r="V184" s="13" t="s">
        <v>63</v>
      </c>
      <c r="W184" s="13"/>
      <c r="X184" s="13" t="s">
        <v>122</v>
      </c>
      <c r="Y184" s="13" t="s">
        <v>66</v>
      </c>
      <c r="Z184" s="13" t="s">
        <v>67</v>
      </c>
      <c r="AA184" s="13" t="s">
        <v>88</v>
      </c>
      <c r="AB184" s="15" t="s">
        <v>1206</v>
      </c>
      <c r="AC184" s="14">
        <v>42688.333333333299</v>
      </c>
      <c r="AD184" s="14">
        <v>45195.291666666701</v>
      </c>
      <c r="AE184" s="13" t="s">
        <v>117</v>
      </c>
      <c r="AF184" s="13" t="s">
        <v>70</v>
      </c>
      <c r="AG184" s="13" t="s">
        <v>70</v>
      </c>
      <c r="AH184" s="13" t="s">
        <v>117</v>
      </c>
      <c r="AI184" s="13" t="s">
        <v>71</v>
      </c>
    </row>
    <row r="185" spans="1:35" s="1" customFormat="1" ht="13" x14ac:dyDescent="0.3">
      <c r="A185" s="34" t="s">
        <v>1207</v>
      </c>
      <c r="B185" s="13">
        <v>1139</v>
      </c>
      <c r="C185" s="14">
        <v>42124</v>
      </c>
      <c r="D185" s="14">
        <v>42124.291666666701</v>
      </c>
      <c r="E185" s="13" t="s">
        <v>869</v>
      </c>
      <c r="F185" s="13" t="s">
        <v>219</v>
      </c>
      <c r="G185" s="13" t="s">
        <v>108</v>
      </c>
      <c r="H185" s="13" t="s">
        <v>60</v>
      </c>
      <c r="I185" s="13"/>
      <c r="J185" s="13" t="s">
        <v>109</v>
      </c>
      <c r="K185" s="13" t="s">
        <v>61</v>
      </c>
      <c r="L185" s="13"/>
      <c r="M185" s="13">
        <v>252.04</v>
      </c>
      <c r="N185" s="13">
        <v>225</v>
      </c>
      <c r="O185" s="13"/>
      <c r="P185" s="13">
        <v>250</v>
      </c>
      <c r="Q185" s="13"/>
      <c r="R185" s="13"/>
      <c r="S185" s="13"/>
      <c r="T185" s="13" t="s">
        <v>82</v>
      </c>
      <c r="U185" s="13"/>
      <c r="V185" s="13" t="s">
        <v>63</v>
      </c>
      <c r="W185" s="13" t="s">
        <v>97</v>
      </c>
      <c r="X185" s="13" t="s">
        <v>122</v>
      </c>
      <c r="Y185" s="13" t="s">
        <v>66</v>
      </c>
      <c r="Z185" s="13" t="s">
        <v>67</v>
      </c>
      <c r="AA185" s="13" t="s">
        <v>88</v>
      </c>
      <c r="AB185" s="15" t="s">
        <v>259</v>
      </c>
      <c r="AC185" s="14">
        <v>43941.291666666701</v>
      </c>
      <c r="AD185" s="14">
        <v>45273.333333333299</v>
      </c>
      <c r="AE185" s="13" t="s">
        <v>117</v>
      </c>
      <c r="AF185" s="13" t="s">
        <v>70</v>
      </c>
      <c r="AG185" s="13" t="s">
        <v>70</v>
      </c>
      <c r="AH185" s="13" t="s">
        <v>117</v>
      </c>
      <c r="AI185" s="13" t="s">
        <v>71</v>
      </c>
    </row>
    <row r="186" spans="1:35" s="1" customFormat="1" ht="26" x14ac:dyDescent="0.3">
      <c r="A186" s="34" t="s">
        <v>1208</v>
      </c>
      <c r="B186" s="13">
        <v>1158</v>
      </c>
      <c r="C186" s="14">
        <v>42123</v>
      </c>
      <c r="D186" s="14">
        <v>42124.291666666701</v>
      </c>
      <c r="E186" s="13" t="s">
        <v>869</v>
      </c>
      <c r="F186" s="13" t="s">
        <v>219</v>
      </c>
      <c r="G186" s="13" t="s">
        <v>108</v>
      </c>
      <c r="H186" s="13" t="s">
        <v>60</v>
      </c>
      <c r="I186" s="13"/>
      <c r="J186" s="13" t="s">
        <v>109</v>
      </c>
      <c r="K186" s="13" t="s">
        <v>61</v>
      </c>
      <c r="L186" s="13"/>
      <c r="M186" s="13">
        <v>308.5</v>
      </c>
      <c r="N186" s="13">
        <v>308.7</v>
      </c>
      <c r="O186" s="13"/>
      <c r="P186" s="13">
        <v>300</v>
      </c>
      <c r="Q186" s="13"/>
      <c r="R186" s="13"/>
      <c r="S186" s="13"/>
      <c r="T186" s="13" t="s">
        <v>82</v>
      </c>
      <c r="U186" s="13"/>
      <c r="V186" s="13" t="s">
        <v>63</v>
      </c>
      <c r="W186" s="13"/>
      <c r="X186" s="13" t="s">
        <v>122</v>
      </c>
      <c r="Y186" s="13" t="s">
        <v>66</v>
      </c>
      <c r="Z186" s="13" t="s">
        <v>67</v>
      </c>
      <c r="AA186" s="13" t="s">
        <v>88</v>
      </c>
      <c r="AB186" s="15" t="s">
        <v>1209</v>
      </c>
      <c r="AC186" s="14">
        <v>43465.333333333299</v>
      </c>
      <c r="AD186" s="14">
        <v>44635.291666666701</v>
      </c>
      <c r="AE186" s="13" t="s">
        <v>117</v>
      </c>
      <c r="AF186" s="13" t="s">
        <v>70</v>
      </c>
      <c r="AG186" s="13" t="s">
        <v>70</v>
      </c>
      <c r="AH186" s="13" t="s">
        <v>117</v>
      </c>
      <c r="AI186" s="13" t="s">
        <v>71</v>
      </c>
    </row>
    <row r="187" spans="1:35" s="1" customFormat="1" ht="26" x14ac:dyDescent="0.3">
      <c r="A187" s="34" t="s">
        <v>1210</v>
      </c>
      <c r="B187" s="13">
        <v>1189</v>
      </c>
      <c r="C187" s="14">
        <v>42122</v>
      </c>
      <c r="D187" s="14">
        <v>42124.291666666701</v>
      </c>
      <c r="E187" s="13" t="s">
        <v>869</v>
      </c>
      <c r="F187" s="13" t="s">
        <v>219</v>
      </c>
      <c r="G187" s="13" t="s">
        <v>108</v>
      </c>
      <c r="H187" s="13"/>
      <c r="I187" s="13"/>
      <c r="J187" s="13" t="s">
        <v>109</v>
      </c>
      <c r="K187" s="13"/>
      <c r="L187" s="13"/>
      <c r="M187" s="13">
        <v>150</v>
      </c>
      <c r="N187" s="13"/>
      <c r="O187" s="13"/>
      <c r="P187" s="13">
        <v>150</v>
      </c>
      <c r="Q187" s="13"/>
      <c r="R187" s="13"/>
      <c r="S187" s="13"/>
      <c r="T187" s="13" t="s">
        <v>82</v>
      </c>
      <c r="U187" s="13"/>
      <c r="V187" s="13" t="s">
        <v>63</v>
      </c>
      <c r="W187" s="13"/>
      <c r="X187" s="13" t="s">
        <v>253</v>
      </c>
      <c r="Y187" s="13" t="s">
        <v>204</v>
      </c>
      <c r="Z187" s="13" t="s">
        <v>75</v>
      </c>
      <c r="AA187" s="13"/>
      <c r="AB187" s="15" t="s">
        <v>269</v>
      </c>
      <c r="AC187" s="14">
        <v>43861.333333333299</v>
      </c>
      <c r="AD187" s="14">
        <v>44372.291666666701</v>
      </c>
      <c r="AE187" s="13" t="s">
        <v>117</v>
      </c>
      <c r="AF187" s="13" t="s">
        <v>70</v>
      </c>
      <c r="AG187" s="13" t="s">
        <v>70</v>
      </c>
      <c r="AH187" s="13" t="s">
        <v>117</v>
      </c>
      <c r="AI187" s="13" t="s">
        <v>71</v>
      </c>
    </row>
    <row r="188" spans="1:35" s="1" customFormat="1" ht="13" x14ac:dyDescent="0.3">
      <c r="A188" s="34" t="s">
        <v>1211</v>
      </c>
      <c r="B188" s="13">
        <v>1191</v>
      </c>
      <c r="C188" s="14">
        <v>42124</v>
      </c>
      <c r="D188" s="14">
        <v>42124.291666666701</v>
      </c>
      <c r="E188" s="13" t="s">
        <v>869</v>
      </c>
      <c r="F188" s="13" t="s">
        <v>219</v>
      </c>
      <c r="G188" s="13" t="s">
        <v>60</v>
      </c>
      <c r="H188" s="13"/>
      <c r="I188" s="13"/>
      <c r="J188" s="13" t="s">
        <v>61</v>
      </c>
      <c r="K188" s="13"/>
      <c r="L188" s="13"/>
      <c r="M188" s="13">
        <v>119</v>
      </c>
      <c r="N188" s="13"/>
      <c r="O188" s="13"/>
      <c r="P188" s="13">
        <v>120</v>
      </c>
      <c r="Q188" s="13"/>
      <c r="R188" s="13"/>
      <c r="S188" s="13"/>
      <c r="T188" s="13" t="s">
        <v>62</v>
      </c>
      <c r="U188" s="13">
        <v>87</v>
      </c>
      <c r="V188" s="13" t="s">
        <v>63</v>
      </c>
      <c r="W188" s="13"/>
      <c r="X188" s="13" t="s">
        <v>74</v>
      </c>
      <c r="Y188" s="13" t="s">
        <v>66</v>
      </c>
      <c r="Z188" s="13" t="s">
        <v>75</v>
      </c>
      <c r="AA188" s="13"/>
      <c r="AB188" s="15" t="s">
        <v>1212</v>
      </c>
      <c r="AC188" s="14">
        <v>43374.291666666701</v>
      </c>
      <c r="AD188" s="14">
        <v>44546.333333333299</v>
      </c>
      <c r="AE188" s="13" t="s">
        <v>117</v>
      </c>
      <c r="AF188" s="13" t="s">
        <v>70</v>
      </c>
      <c r="AG188" s="13" t="s">
        <v>70</v>
      </c>
      <c r="AH188" s="13" t="s">
        <v>117</v>
      </c>
      <c r="AI188" s="13" t="s">
        <v>71</v>
      </c>
    </row>
    <row r="189" spans="1:35" s="1" customFormat="1" ht="13" x14ac:dyDescent="0.3">
      <c r="A189" s="34" t="s">
        <v>1213</v>
      </c>
      <c r="B189" s="13">
        <v>1192</v>
      </c>
      <c r="C189" s="14">
        <v>42123</v>
      </c>
      <c r="D189" s="14">
        <v>42124.291666666701</v>
      </c>
      <c r="E189" s="13" t="s">
        <v>869</v>
      </c>
      <c r="F189" s="13" t="s">
        <v>219</v>
      </c>
      <c r="G189" s="13" t="s">
        <v>60</v>
      </c>
      <c r="H189" s="13"/>
      <c r="I189" s="13"/>
      <c r="J189" s="13" t="s">
        <v>61</v>
      </c>
      <c r="K189" s="13"/>
      <c r="L189" s="13"/>
      <c r="M189" s="13">
        <v>350</v>
      </c>
      <c r="N189" s="13"/>
      <c r="O189" s="13"/>
      <c r="P189" s="13">
        <v>350</v>
      </c>
      <c r="Q189" s="13"/>
      <c r="R189" s="13"/>
      <c r="S189" s="13"/>
      <c r="T189" s="13" t="s">
        <v>82</v>
      </c>
      <c r="U189" s="13"/>
      <c r="V189" s="13" t="s">
        <v>63</v>
      </c>
      <c r="W189" s="13"/>
      <c r="X189" s="13" t="s">
        <v>92</v>
      </c>
      <c r="Y189" s="13" t="s">
        <v>66</v>
      </c>
      <c r="Z189" s="13" t="s">
        <v>103</v>
      </c>
      <c r="AA189" s="13" t="s">
        <v>113</v>
      </c>
      <c r="AB189" s="15" t="s">
        <v>370</v>
      </c>
      <c r="AC189" s="14">
        <v>44196.333333333299</v>
      </c>
      <c r="AD189" s="14"/>
      <c r="AE189" s="13" t="s">
        <v>117</v>
      </c>
      <c r="AF189" s="13" t="s">
        <v>70</v>
      </c>
      <c r="AG189" s="13" t="s">
        <v>70</v>
      </c>
      <c r="AH189" s="13" t="s">
        <v>117</v>
      </c>
      <c r="AI189" s="13" t="s">
        <v>71</v>
      </c>
    </row>
    <row r="190" spans="1:35" s="1" customFormat="1" ht="13" x14ac:dyDescent="0.3">
      <c r="A190" s="34" t="s">
        <v>1214</v>
      </c>
      <c r="B190" s="13">
        <v>1196</v>
      </c>
      <c r="C190" s="14">
        <v>42124</v>
      </c>
      <c r="D190" s="14">
        <v>42124.291666666701</v>
      </c>
      <c r="E190" s="13" t="s">
        <v>869</v>
      </c>
      <c r="F190" s="13" t="s">
        <v>219</v>
      </c>
      <c r="G190" s="13" t="s">
        <v>108</v>
      </c>
      <c r="H190" s="13" t="s">
        <v>60</v>
      </c>
      <c r="I190" s="13"/>
      <c r="J190" s="13" t="s">
        <v>109</v>
      </c>
      <c r="K190" s="13" t="s">
        <v>61</v>
      </c>
      <c r="L190" s="13"/>
      <c r="M190" s="13">
        <v>409.9</v>
      </c>
      <c r="N190" s="13">
        <v>242</v>
      </c>
      <c r="O190" s="13"/>
      <c r="P190" s="13">
        <v>400</v>
      </c>
      <c r="Q190" s="13"/>
      <c r="R190" s="13"/>
      <c r="S190" s="13"/>
      <c r="T190" s="13" t="s">
        <v>62</v>
      </c>
      <c r="U190" s="13">
        <v>96.5</v>
      </c>
      <c r="V190" s="13" t="s">
        <v>63</v>
      </c>
      <c r="W190" s="13"/>
      <c r="X190" s="13" t="s">
        <v>92</v>
      </c>
      <c r="Y190" s="13" t="s">
        <v>66</v>
      </c>
      <c r="Z190" s="13" t="s">
        <v>103</v>
      </c>
      <c r="AA190" s="13" t="s">
        <v>113</v>
      </c>
      <c r="AB190" s="15" t="s">
        <v>370</v>
      </c>
      <c r="AC190" s="14">
        <v>44378.291666666701</v>
      </c>
      <c r="AD190" s="14">
        <v>45219.291666666701</v>
      </c>
      <c r="AE190" s="13" t="s">
        <v>117</v>
      </c>
      <c r="AF190" s="13" t="s">
        <v>70</v>
      </c>
      <c r="AG190" s="13" t="s">
        <v>70</v>
      </c>
      <c r="AH190" s="13" t="s">
        <v>117</v>
      </c>
      <c r="AI190" s="13" t="s">
        <v>71</v>
      </c>
    </row>
    <row r="191" spans="1:35" s="1" customFormat="1" ht="13" x14ac:dyDescent="0.3">
      <c r="A191" s="34" t="s">
        <v>1215</v>
      </c>
      <c r="B191" s="13">
        <v>1200</v>
      </c>
      <c r="C191" s="14">
        <v>42124</v>
      </c>
      <c r="D191" s="14">
        <v>42124.291666666701</v>
      </c>
      <c r="E191" s="13" t="s">
        <v>869</v>
      </c>
      <c r="F191" s="13" t="s">
        <v>219</v>
      </c>
      <c r="G191" s="13" t="s">
        <v>108</v>
      </c>
      <c r="H191" s="13" t="s">
        <v>60</v>
      </c>
      <c r="I191" s="13"/>
      <c r="J191" s="13" t="s">
        <v>109</v>
      </c>
      <c r="K191" s="13" t="s">
        <v>61</v>
      </c>
      <c r="L191" s="13"/>
      <c r="M191" s="13">
        <v>200</v>
      </c>
      <c r="N191" s="13">
        <v>50</v>
      </c>
      <c r="O191" s="13"/>
      <c r="P191" s="13">
        <v>200</v>
      </c>
      <c r="Q191" s="13"/>
      <c r="R191" s="13"/>
      <c r="S191" s="13"/>
      <c r="T191" s="13" t="s">
        <v>62</v>
      </c>
      <c r="U191" s="13"/>
      <c r="V191" s="13" t="s">
        <v>63</v>
      </c>
      <c r="W191" s="13"/>
      <c r="X191" s="13" t="s">
        <v>92</v>
      </c>
      <c r="Y191" s="13" t="s">
        <v>66</v>
      </c>
      <c r="Z191" s="13" t="s">
        <v>103</v>
      </c>
      <c r="AA191" s="13" t="s">
        <v>113</v>
      </c>
      <c r="AB191" s="15" t="s">
        <v>310</v>
      </c>
      <c r="AC191" s="14">
        <v>43465.333333333299</v>
      </c>
      <c r="AD191" s="14">
        <v>45377.291666666701</v>
      </c>
      <c r="AE191" s="13" t="s">
        <v>117</v>
      </c>
      <c r="AF191" s="13" t="s">
        <v>70</v>
      </c>
      <c r="AG191" s="13" t="s">
        <v>70</v>
      </c>
      <c r="AH191" s="13" t="s">
        <v>117</v>
      </c>
      <c r="AI191" s="13" t="s">
        <v>71</v>
      </c>
    </row>
    <row r="192" spans="1:35" s="1" customFormat="1" ht="13" x14ac:dyDescent="0.3">
      <c r="A192" s="34" t="s">
        <v>1216</v>
      </c>
      <c r="B192" s="13">
        <v>1244</v>
      </c>
      <c r="C192" s="14">
        <v>42490</v>
      </c>
      <c r="D192" s="14">
        <v>42492.291666666701</v>
      </c>
      <c r="E192" s="13" t="s">
        <v>869</v>
      </c>
      <c r="F192" s="13" t="s">
        <v>256</v>
      </c>
      <c r="G192" s="13" t="s">
        <v>108</v>
      </c>
      <c r="H192" s="13" t="s">
        <v>60</v>
      </c>
      <c r="I192" s="13"/>
      <c r="J192" s="13" t="s">
        <v>109</v>
      </c>
      <c r="K192" s="13" t="s">
        <v>61</v>
      </c>
      <c r="L192" s="13"/>
      <c r="M192" s="13">
        <v>189.74</v>
      </c>
      <c r="N192" s="13">
        <v>162</v>
      </c>
      <c r="O192" s="13"/>
      <c r="P192" s="13">
        <v>300</v>
      </c>
      <c r="Q192" s="13"/>
      <c r="R192" s="13"/>
      <c r="S192" s="13"/>
      <c r="T192" s="13" t="s">
        <v>62</v>
      </c>
      <c r="U192" s="13">
        <v>56.67</v>
      </c>
      <c r="V192" s="13" t="s">
        <v>63</v>
      </c>
      <c r="W192" s="13"/>
      <c r="X192" s="13" t="s">
        <v>141</v>
      </c>
      <c r="Y192" s="13" t="s">
        <v>66</v>
      </c>
      <c r="Z192" s="13" t="s">
        <v>67</v>
      </c>
      <c r="AA192" s="13" t="s">
        <v>88</v>
      </c>
      <c r="AB192" s="15" t="s">
        <v>1217</v>
      </c>
      <c r="AC192" s="14">
        <v>43900.291666666701</v>
      </c>
      <c r="AD192" s="14"/>
      <c r="AE192" s="13" t="s">
        <v>117</v>
      </c>
      <c r="AF192" s="13" t="s">
        <v>70</v>
      </c>
      <c r="AG192" s="13" t="s">
        <v>70</v>
      </c>
      <c r="AH192" s="13" t="s">
        <v>117</v>
      </c>
      <c r="AI192" s="13" t="s">
        <v>71</v>
      </c>
    </row>
    <row r="193" spans="1:35" s="1" customFormat="1" ht="13" x14ac:dyDescent="0.3">
      <c r="A193" s="34" t="s">
        <v>1218</v>
      </c>
      <c r="B193" s="13">
        <v>1272</v>
      </c>
      <c r="C193" s="14">
        <v>42492</v>
      </c>
      <c r="D193" s="14">
        <v>42492.291666666701</v>
      </c>
      <c r="E193" s="13" t="s">
        <v>869</v>
      </c>
      <c r="F193" s="13" t="s">
        <v>256</v>
      </c>
      <c r="G193" s="13" t="s">
        <v>60</v>
      </c>
      <c r="H193" s="13"/>
      <c r="I193" s="13"/>
      <c r="J193" s="13" t="s">
        <v>61</v>
      </c>
      <c r="K193" s="13"/>
      <c r="L193" s="13"/>
      <c r="M193" s="13">
        <v>25.2</v>
      </c>
      <c r="N193" s="13"/>
      <c r="O193" s="13"/>
      <c r="P193" s="13">
        <v>25</v>
      </c>
      <c r="Q193" s="13"/>
      <c r="R193" s="13"/>
      <c r="S193" s="13"/>
      <c r="T193" s="13" t="s">
        <v>82</v>
      </c>
      <c r="U193" s="13"/>
      <c r="V193" s="13"/>
      <c r="W193" s="13"/>
      <c r="X193" s="13" t="s">
        <v>119</v>
      </c>
      <c r="Y193" s="13" t="s">
        <v>66</v>
      </c>
      <c r="Z193" s="13" t="s">
        <v>67</v>
      </c>
      <c r="AA193" s="13" t="s">
        <v>68</v>
      </c>
      <c r="AB193" s="15" t="s">
        <v>1219</v>
      </c>
      <c r="AC193" s="14">
        <v>43251.291666666701</v>
      </c>
      <c r="AD193" s="14">
        <v>45274.333333333299</v>
      </c>
      <c r="AE193" s="13" t="s">
        <v>117</v>
      </c>
      <c r="AF193" s="13" t="s">
        <v>70</v>
      </c>
      <c r="AG193" s="13" t="s">
        <v>70</v>
      </c>
      <c r="AH193" s="13" t="s">
        <v>117</v>
      </c>
      <c r="AI193" s="13" t="s">
        <v>71</v>
      </c>
    </row>
    <row r="194" spans="1:35" s="1" customFormat="1" ht="26" x14ac:dyDescent="0.3">
      <c r="A194" s="34" t="s">
        <v>1220</v>
      </c>
      <c r="B194" s="13">
        <v>1283</v>
      </c>
      <c r="C194" s="14">
        <v>42488</v>
      </c>
      <c r="D194" s="14">
        <v>42492.291666666701</v>
      </c>
      <c r="E194" s="13" t="s">
        <v>869</v>
      </c>
      <c r="F194" s="13" t="s">
        <v>256</v>
      </c>
      <c r="G194" s="13" t="s">
        <v>1221</v>
      </c>
      <c r="H194" s="13"/>
      <c r="I194" s="13"/>
      <c r="J194" s="13" t="s">
        <v>925</v>
      </c>
      <c r="K194" s="13"/>
      <c r="L194" s="13"/>
      <c r="M194" s="13">
        <v>10.9</v>
      </c>
      <c r="N194" s="13"/>
      <c r="O194" s="13"/>
      <c r="P194" s="13">
        <v>7.5</v>
      </c>
      <c r="Q194" s="13"/>
      <c r="R194" s="13"/>
      <c r="S194" s="13"/>
      <c r="T194" s="13" t="s">
        <v>82</v>
      </c>
      <c r="U194" s="13"/>
      <c r="V194" s="13" t="s">
        <v>63</v>
      </c>
      <c r="W194" s="13"/>
      <c r="X194" s="13" t="s">
        <v>223</v>
      </c>
      <c r="Y194" s="13" t="s">
        <v>66</v>
      </c>
      <c r="Z194" s="13" t="s">
        <v>67</v>
      </c>
      <c r="AA194" s="13" t="s">
        <v>68</v>
      </c>
      <c r="AB194" s="15" t="s">
        <v>1222</v>
      </c>
      <c r="AC194" s="14">
        <v>42891.291666666701</v>
      </c>
      <c r="AD194" s="14">
        <v>43202.291666666701</v>
      </c>
      <c r="AE194" s="13" t="s">
        <v>117</v>
      </c>
      <c r="AF194" s="13" t="s">
        <v>70</v>
      </c>
      <c r="AG194" s="13" t="s">
        <v>70</v>
      </c>
      <c r="AH194" s="13" t="s">
        <v>117</v>
      </c>
      <c r="AI194" s="13"/>
    </row>
    <row r="195" spans="1:35" s="1" customFormat="1" ht="13" x14ac:dyDescent="0.3">
      <c r="A195" s="34" t="s">
        <v>1223</v>
      </c>
      <c r="B195" s="13">
        <v>1294</v>
      </c>
      <c r="C195" s="14">
        <v>42490</v>
      </c>
      <c r="D195" s="14">
        <v>42492.291666666701</v>
      </c>
      <c r="E195" s="13" t="s">
        <v>869</v>
      </c>
      <c r="F195" s="13" t="s">
        <v>256</v>
      </c>
      <c r="G195" s="13" t="s">
        <v>60</v>
      </c>
      <c r="H195" s="13"/>
      <c r="I195" s="13"/>
      <c r="J195" s="13" t="s">
        <v>61</v>
      </c>
      <c r="K195" s="13"/>
      <c r="L195" s="13"/>
      <c r="M195" s="13">
        <v>20</v>
      </c>
      <c r="N195" s="13"/>
      <c r="O195" s="13"/>
      <c r="P195" s="13">
        <v>20</v>
      </c>
      <c r="Q195" s="13"/>
      <c r="R195" s="13"/>
      <c r="S195" s="13"/>
      <c r="T195" s="13" t="s">
        <v>82</v>
      </c>
      <c r="U195" s="13"/>
      <c r="V195" s="13" t="s">
        <v>63</v>
      </c>
      <c r="W195" s="13"/>
      <c r="X195" s="13" t="s">
        <v>74</v>
      </c>
      <c r="Y195" s="13" t="s">
        <v>66</v>
      </c>
      <c r="Z195" s="13" t="s">
        <v>75</v>
      </c>
      <c r="AA195" s="13"/>
      <c r="AB195" s="15" t="s">
        <v>1191</v>
      </c>
      <c r="AC195" s="14">
        <v>43678.291666666701</v>
      </c>
      <c r="AD195" s="14">
        <v>43277.291666666701</v>
      </c>
      <c r="AE195" s="13" t="s">
        <v>117</v>
      </c>
      <c r="AF195" s="13" t="s">
        <v>70</v>
      </c>
      <c r="AG195" s="13" t="s">
        <v>70</v>
      </c>
      <c r="AH195" s="13" t="s">
        <v>117</v>
      </c>
      <c r="AI195" s="13" t="s">
        <v>71</v>
      </c>
    </row>
    <row r="196" spans="1:35" s="1" customFormat="1" ht="13" x14ac:dyDescent="0.3">
      <c r="A196" s="34" t="s">
        <v>1224</v>
      </c>
      <c r="B196" s="13">
        <v>1295</v>
      </c>
      <c r="C196" s="14">
        <v>42486</v>
      </c>
      <c r="D196" s="14">
        <v>42492.291666666701</v>
      </c>
      <c r="E196" s="13" t="s">
        <v>869</v>
      </c>
      <c r="F196" s="13" t="s">
        <v>256</v>
      </c>
      <c r="G196" s="13" t="s">
        <v>60</v>
      </c>
      <c r="H196" s="13"/>
      <c r="I196" s="13"/>
      <c r="J196" s="13" t="s">
        <v>61</v>
      </c>
      <c r="K196" s="13"/>
      <c r="L196" s="13"/>
      <c r="M196" s="13">
        <v>405.85</v>
      </c>
      <c r="N196" s="13"/>
      <c r="O196" s="13"/>
      <c r="P196" s="13">
        <v>400</v>
      </c>
      <c r="Q196" s="13"/>
      <c r="R196" s="13"/>
      <c r="S196" s="13"/>
      <c r="T196" s="13" t="s">
        <v>82</v>
      </c>
      <c r="U196" s="13"/>
      <c r="V196" s="13"/>
      <c r="W196" s="13"/>
      <c r="X196" s="13" t="s">
        <v>92</v>
      </c>
      <c r="Y196" s="13" t="s">
        <v>66</v>
      </c>
      <c r="Z196" s="13" t="s">
        <v>103</v>
      </c>
      <c r="AA196" s="13" t="s">
        <v>113</v>
      </c>
      <c r="AB196" s="15" t="s">
        <v>497</v>
      </c>
      <c r="AC196" s="14">
        <v>44652.291666666701</v>
      </c>
      <c r="AD196" s="14">
        <v>45406.291666666701</v>
      </c>
      <c r="AE196" s="13" t="s">
        <v>117</v>
      </c>
      <c r="AF196" s="13" t="s">
        <v>70</v>
      </c>
      <c r="AG196" s="13" t="s">
        <v>70</v>
      </c>
      <c r="AH196" s="13" t="s">
        <v>117</v>
      </c>
      <c r="AI196" s="13" t="s">
        <v>71</v>
      </c>
    </row>
    <row r="197" spans="1:35" s="1" customFormat="1" ht="13" x14ac:dyDescent="0.3">
      <c r="A197" s="34" t="s">
        <v>1225</v>
      </c>
      <c r="B197" s="13">
        <v>1302</v>
      </c>
      <c r="C197" s="14">
        <v>42493</v>
      </c>
      <c r="D197" s="14">
        <v>42492.291666666701</v>
      </c>
      <c r="E197" s="13" t="s">
        <v>869</v>
      </c>
      <c r="F197" s="13" t="s">
        <v>256</v>
      </c>
      <c r="G197" s="13" t="s">
        <v>60</v>
      </c>
      <c r="H197" s="13" t="s">
        <v>108</v>
      </c>
      <c r="I197" s="13"/>
      <c r="J197" s="13" t="s">
        <v>61</v>
      </c>
      <c r="K197" s="13" t="s">
        <v>109</v>
      </c>
      <c r="L197" s="13"/>
      <c r="M197" s="13">
        <v>121</v>
      </c>
      <c r="N197" s="13">
        <v>213.5</v>
      </c>
      <c r="O197" s="13"/>
      <c r="P197" s="13">
        <v>213.5</v>
      </c>
      <c r="Q197" s="13"/>
      <c r="R197" s="13"/>
      <c r="S197" s="13"/>
      <c r="T197" s="13" t="s">
        <v>62</v>
      </c>
      <c r="U197" s="13"/>
      <c r="V197" s="13" t="s">
        <v>153</v>
      </c>
      <c r="W197" s="13"/>
      <c r="X197" s="13" t="s">
        <v>92</v>
      </c>
      <c r="Y197" s="13" t="s">
        <v>66</v>
      </c>
      <c r="Z197" s="13" t="s">
        <v>103</v>
      </c>
      <c r="AA197" s="13" t="s">
        <v>113</v>
      </c>
      <c r="AB197" s="15" t="s">
        <v>1226</v>
      </c>
      <c r="AC197" s="14">
        <v>43616.291666666701</v>
      </c>
      <c r="AD197" s="14">
        <v>45384.291666666701</v>
      </c>
      <c r="AE197" s="13" t="s">
        <v>117</v>
      </c>
      <c r="AF197" s="13" t="s">
        <v>70</v>
      </c>
      <c r="AG197" s="13" t="s">
        <v>70</v>
      </c>
      <c r="AH197" s="13" t="s">
        <v>117</v>
      </c>
      <c r="AI197" s="13" t="s">
        <v>71</v>
      </c>
    </row>
    <row r="198" spans="1:35" s="1" customFormat="1" ht="13" x14ac:dyDescent="0.3">
      <c r="A198" s="34" t="s">
        <v>1227</v>
      </c>
      <c r="B198" s="13">
        <v>1313</v>
      </c>
      <c r="C198" s="14">
        <v>42488</v>
      </c>
      <c r="D198" s="14">
        <v>42492.291666666701</v>
      </c>
      <c r="E198" s="13" t="s">
        <v>869</v>
      </c>
      <c r="F198" s="13" t="s">
        <v>256</v>
      </c>
      <c r="G198" s="13" t="s">
        <v>108</v>
      </c>
      <c r="H198" s="13" t="s">
        <v>60</v>
      </c>
      <c r="I198" s="13"/>
      <c r="J198" s="13" t="s">
        <v>109</v>
      </c>
      <c r="K198" s="13" t="s">
        <v>61</v>
      </c>
      <c r="L198" s="13"/>
      <c r="M198" s="13">
        <v>169</v>
      </c>
      <c r="N198" s="13">
        <v>131</v>
      </c>
      <c r="O198" s="13"/>
      <c r="P198" s="13">
        <v>182</v>
      </c>
      <c r="Q198" s="13"/>
      <c r="R198" s="13"/>
      <c r="S198" s="13"/>
      <c r="T198" s="13" t="s">
        <v>82</v>
      </c>
      <c r="U198" s="13"/>
      <c r="V198" s="13" t="s">
        <v>63</v>
      </c>
      <c r="W198" s="13"/>
      <c r="X198" s="13" t="s">
        <v>179</v>
      </c>
      <c r="Y198" s="13" t="s">
        <v>66</v>
      </c>
      <c r="Z198" s="13" t="s">
        <v>103</v>
      </c>
      <c r="AA198" s="13" t="s">
        <v>180</v>
      </c>
      <c r="AB198" s="15" t="s">
        <v>241</v>
      </c>
      <c r="AC198" s="14">
        <v>44012.291666666701</v>
      </c>
      <c r="AD198" s="14">
        <v>45252.333333333299</v>
      </c>
      <c r="AE198" s="13" t="s">
        <v>117</v>
      </c>
      <c r="AF198" s="13" t="s">
        <v>70</v>
      </c>
      <c r="AG198" s="13" t="s">
        <v>70</v>
      </c>
      <c r="AH198" s="13" t="s">
        <v>117</v>
      </c>
      <c r="AI198" s="13" t="s">
        <v>71</v>
      </c>
    </row>
    <row r="199" spans="1:35" s="1" customFormat="1" ht="13" x14ac:dyDescent="0.3">
      <c r="A199" s="34" t="s">
        <v>1228</v>
      </c>
      <c r="B199" s="13">
        <v>1324</v>
      </c>
      <c r="C199" s="14">
        <v>42487</v>
      </c>
      <c r="D199" s="14">
        <v>42492.291666666701</v>
      </c>
      <c r="E199" s="13" t="s">
        <v>869</v>
      </c>
      <c r="F199" s="13" t="s">
        <v>256</v>
      </c>
      <c r="G199" s="13" t="s">
        <v>108</v>
      </c>
      <c r="H199" s="13" t="s">
        <v>60</v>
      </c>
      <c r="I199" s="13"/>
      <c r="J199" s="13" t="s">
        <v>109</v>
      </c>
      <c r="K199" s="13" t="s">
        <v>61</v>
      </c>
      <c r="L199" s="13"/>
      <c r="M199" s="13">
        <v>118</v>
      </c>
      <c r="N199" s="13">
        <v>266</v>
      </c>
      <c r="O199" s="13"/>
      <c r="P199" s="13">
        <v>300</v>
      </c>
      <c r="Q199" s="13"/>
      <c r="R199" s="13"/>
      <c r="S199" s="13"/>
      <c r="T199" s="13" t="s">
        <v>82</v>
      </c>
      <c r="U199" s="13"/>
      <c r="V199" s="13" t="s">
        <v>63</v>
      </c>
      <c r="W199" s="13"/>
      <c r="X199" s="13" t="s">
        <v>102</v>
      </c>
      <c r="Y199" s="13" t="s">
        <v>66</v>
      </c>
      <c r="Z199" s="13" t="s">
        <v>103</v>
      </c>
      <c r="AA199" s="13" t="s">
        <v>68</v>
      </c>
      <c r="AB199" s="15" t="s">
        <v>361</v>
      </c>
      <c r="AC199" s="14">
        <v>43830.333333333299</v>
      </c>
      <c r="AD199" s="14">
        <v>45253.333333333299</v>
      </c>
      <c r="AE199" s="13" t="s">
        <v>117</v>
      </c>
      <c r="AF199" s="13" t="s">
        <v>70</v>
      </c>
      <c r="AG199" s="13" t="s">
        <v>70</v>
      </c>
      <c r="AH199" s="13" t="s">
        <v>117</v>
      </c>
      <c r="AI199" s="13" t="s">
        <v>71</v>
      </c>
    </row>
    <row r="200" spans="1:35" s="1" customFormat="1" ht="13" x14ac:dyDescent="0.3">
      <c r="A200" s="34" t="s">
        <v>1229</v>
      </c>
      <c r="B200" s="13">
        <v>1325</v>
      </c>
      <c r="C200" s="14">
        <v>42487</v>
      </c>
      <c r="D200" s="14">
        <v>42492.291666666701</v>
      </c>
      <c r="E200" s="13" t="s">
        <v>869</v>
      </c>
      <c r="F200" s="13" t="s">
        <v>256</v>
      </c>
      <c r="G200" s="13" t="s">
        <v>60</v>
      </c>
      <c r="H200" s="13"/>
      <c r="I200" s="13"/>
      <c r="J200" s="13" t="s">
        <v>61</v>
      </c>
      <c r="K200" s="13"/>
      <c r="L200" s="13"/>
      <c r="M200" s="13">
        <v>179</v>
      </c>
      <c r="N200" s="13"/>
      <c r="O200" s="13"/>
      <c r="P200" s="13">
        <v>179</v>
      </c>
      <c r="Q200" s="13"/>
      <c r="R200" s="13"/>
      <c r="S200" s="13"/>
      <c r="T200" s="13" t="s">
        <v>82</v>
      </c>
      <c r="U200" s="13"/>
      <c r="V200" s="13" t="s">
        <v>63</v>
      </c>
      <c r="W200" s="13" t="s">
        <v>97</v>
      </c>
      <c r="X200" s="13" t="s">
        <v>102</v>
      </c>
      <c r="Y200" s="13" t="s">
        <v>66</v>
      </c>
      <c r="Z200" s="13" t="s">
        <v>103</v>
      </c>
      <c r="AA200" s="13" t="s">
        <v>68</v>
      </c>
      <c r="AB200" s="15" t="s">
        <v>106</v>
      </c>
      <c r="AC200" s="14">
        <v>43830.333333333299</v>
      </c>
      <c r="AD200" s="14">
        <v>45551.291666666701</v>
      </c>
      <c r="AE200" s="13" t="s">
        <v>117</v>
      </c>
      <c r="AF200" s="13" t="s">
        <v>70</v>
      </c>
      <c r="AG200" s="13" t="s">
        <v>70</v>
      </c>
      <c r="AH200" s="13" t="s">
        <v>117</v>
      </c>
      <c r="AI200" s="13" t="s">
        <v>71</v>
      </c>
    </row>
    <row r="201" spans="1:35" s="1" customFormat="1" ht="13" x14ac:dyDescent="0.3">
      <c r="A201" s="34" t="s">
        <v>1230</v>
      </c>
      <c r="B201" s="13">
        <v>1329</v>
      </c>
      <c r="C201" s="14">
        <v>42489</v>
      </c>
      <c r="D201" s="14">
        <v>42492.291666666701</v>
      </c>
      <c r="E201" s="13" t="s">
        <v>869</v>
      </c>
      <c r="F201" s="13" t="s">
        <v>256</v>
      </c>
      <c r="G201" s="13" t="s">
        <v>108</v>
      </c>
      <c r="H201" s="13" t="s">
        <v>60</v>
      </c>
      <c r="I201" s="13"/>
      <c r="J201" s="13" t="s">
        <v>109</v>
      </c>
      <c r="K201" s="13" t="s">
        <v>61</v>
      </c>
      <c r="L201" s="13"/>
      <c r="M201" s="13">
        <v>112.26600000000001</v>
      </c>
      <c r="N201" s="13">
        <v>40</v>
      </c>
      <c r="O201" s="13"/>
      <c r="P201" s="13">
        <v>110</v>
      </c>
      <c r="Q201" s="13"/>
      <c r="R201" s="13"/>
      <c r="S201" s="13"/>
      <c r="T201" s="13" t="s">
        <v>82</v>
      </c>
      <c r="U201" s="13"/>
      <c r="V201" s="13" t="s">
        <v>63</v>
      </c>
      <c r="W201" s="13"/>
      <c r="X201" s="13" t="s">
        <v>102</v>
      </c>
      <c r="Y201" s="13" t="s">
        <v>66</v>
      </c>
      <c r="Z201" s="13" t="s">
        <v>103</v>
      </c>
      <c r="AA201" s="13" t="s">
        <v>68</v>
      </c>
      <c r="AB201" s="15" t="s">
        <v>1231</v>
      </c>
      <c r="AC201" s="14">
        <v>44531.333333333299</v>
      </c>
      <c r="AD201" s="14">
        <v>44922.333333333299</v>
      </c>
      <c r="AE201" s="13" t="s">
        <v>117</v>
      </c>
      <c r="AF201" s="13" t="s">
        <v>70</v>
      </c>
      <c r="AG201" s="13" t="s">
        <v>70</v>
      </c>
      <c r="AH201" s="13" t="s">
        <v>117</v>
      </c>
      <c r="AI201" s="13" t="s">
        <v>71</v>
      </c>
    </row>
    <row r="202" spans="1:35" s="1" customFormat="1" ht="13" x14ac:dyDescent="0.3">
      <c r="A202" s="34" t="s">
        <v>1232</v>
      </c>
      <c r="B202" s="13">
        <v>1341</v>
      </c>
      <c r="C202" s="14">
        <v>42486</v>
      </c>
      <c r="D202" s="14">
        <v>42492.291666666701</v>
      </c>
      <c r="E202" s="13" t="s">
        <v>869</v>
      </c>
      <c r="F202" s="13" t="s">
        <v>256</v>
      </c>
      <c r="G202" s="13" t="s">
        <v>108</v>
      </c>
      <c r="H202" s="13" t="s">
        <v>60</v>
      </c>
      <c r="I202" s="13"/>
      <c r="J202" s="13" t="s">
        <v>109</v>
      </c>
      <c r="K202" s="13" t="s">
        <v>61</v>
      </c>
      <c r="L202" s="13"/>
      <c r="M202" s="13">
        <v>250</v>
      </c>
      <c r="N202" s="13">
        <v>150</v>
      </c>
      <c r="O202" s="13"/>
      <c r="P202" s="13">
        <v>250</v>
      </c>
      <c r="Q202" s="13"/>
      <c r="R202" s="13"/>
      <c r="S202" s="13"/>
      <c r="T202" s="13" t="s">
        <v>82</v>
      </c>
      <c r="U202" s="13"/>
      <c r="V202" s="13" t="s">
        <v>63</v>
      </c>
      <c r="W202" s="13"/>
      <c r="X202" s="13" t="s">
        <v>132</v>
      </c>
      <c r="Y202" s="13" t="s">
        <v>133</v>
      </c>
      <c r="Z202" s="13" t="s">
        <v>208</v>
      </c>
      <c r="AA202" s="13" t="s">
        <v>78</v>
      </c>
      <c r="AB202" s="15" t="s">
        <v>1233</v>
      </c>
      <c r="AC202" s="14">
        <v>43800.333333333299</v>
      </c>
      <c r="AD202" s="14"/>
      <c r="AE202" s="13" t="s">
        <v>117</v>
      </c>
      <c r="AF202" s="13" t="s">
        <v>70</v>
      </c>
      <c r="AG202" s="13" t="s">
        <v>70</v>
      </c>
      <c r="AH202" s="13" t="s">
        <v>117</v>
      </c>
      <c r="AI202" s="13" t="s">
        <v>71</v>
      </c>
    </row>
    <row r="203" spans="1:35" s="1" customFormat="1" ht="13" x14ac:dyDescent="0.3">
      <c r="A203" s="34" t="s">
        <v>1234</v>
      </c>
      <c r="B203" s="13">
        <v>1348</v>
      </c>
      <c r="C203" s="14">
        <v>42769</v>
      </c>
      <c r="D203" s="14">
        <v>42772.333333333299</v>
      </c>
      <c r="E203" s="13" t="s">
        <v>869</v>
      </c>
      <c r="F203" s="13" t="s">
        <v>252</v>
      </c>
      <c r="G203" s="13" t="s">
        <v>80</v>
      </c>
      <c r="H203" s="13"/>
      <c r="I203" s="13"/>
      <c r="J203" s="13" t="s">
        <v>81</v>
      </c>
      <c r="K203" s="13"/>
      <c r="L203" s="13"/>
      <c r="M203" s="13">
        <v>18</v>
      </c>
      <c r="N203" s="13"/>
      <c r="O203" s="13"/>
      <c r="P203" s="13">
        <v>18</v>
      </c>
      <c r="Q203" s="13"/>
      <c r="R203" s="13"/>
      <c r="S203" s="13"/>
      <c r="T203" s="13" t="s">
        <v>82</v>
      </c>
      <c r="U203" s="13"/>
      <c r="V203" s="13" t="s">
        <v>63</v>
      </c>
      <c r="W203" s="13"/>
      <c r="X203" s="13" t="s">
        <v>1235</v>
      </c>
      <c r="Y203" s="13" t="s">
        <v>66</v>
      </c>
      <c r="Z203" s="13" t="s">
        <v>75</v>
      </c>
      <c r="AA203" s="13"/>
      <c r="AB203" s="15" t="s">
        <v>1236</v>
      </c>
      <c r="AC203" s="14">
        <v>43044.291666666701</v>
      </c>
      <c r="AD203" s="14">
        <v>43025.291666666701</v>
      </c>
      <c r="AE203" s="13" t="s">
        <v>117</v>
      </c>
      <c r="AF203" s="13"/>
      <c r="AG203" s="13"/>
      <c r="AH203" s="13" t="s">
        <v>117</v>
      </c>
      <c r="AI203" s="13" t="s">
        <v>71</v>
      </c>
    </row>
    <row r="204" spans="1:35" s="1" customFormat="1" ht="13" x14ac:dyDescent="0.3">
      <c r="A204" s="34" t="s">
        <v>1237</v>
      </c>
      <c r="B204" s="13">
        <v>1350</v>
      </c>
      <c r="C204" s="14">
        <v>42856</v>
      </c>
      <c r="D204" s="14">
        <v>42856.291666666701</v>
      </c>
      <c r="E204" s="13" t="s">
        <v>869</v>
      </c>
      <c r="F204" s="13" t="s">
        <v>284</v>
      </c>
      <c r="G204" s="13" t="s">
        <v>108</v>
      </c>
      <c r="H204" s="13" t="s">
        <v>60</v>
      </c>
      <c r="I204" s="13"/>
      <c r="J204" s="13" t="s">
        <v>109</v>
      </c>
      <c r="K204" s="13" t="s">
        <v>61</v>
      </c>
      <c r="L204" s="13"/>
      <c r="M204" s="13">
        <v>20</v>
      </c>
      <c r="N204" s="13">
        <v>15</v>
      </c>
      <c r="O204" s="13"/>
      <c r="P204" s="13">
        <v>20</v>
      </c>
      <c r="Q204" s="13"/>
      <c r="R204" s="13"/>
      <c r="S204" s="13"/>
      <c r="T204" s="13" t="s">
        <v>62</v>
      </c>
      <c r="U204" s="13">
        <v>70</v>
      </c>
      <c r="V204" s="13" t="s">
        <v>63</v>
      </c>
      <c r="W204" s="13"/>
      <c r="X204" s="13" t="s">
        <v>141</v>
      </c>
      <c r="Y204" s="13" t="s">
        <v>66</v>
      </c>
      <c r="Z204" s="13" t="s">
        <v>67</v>
      </c>
      <c r="AA204" s="13" t="s">
        <v>68</v>
      </c>
      <c r="AB204" s="15" t="s">
        <v>1238</v>
      </c>
      <c r="AC204" s="14">
        <v>43830.333333333299</v>
      </c>
      <c r="AD204" s="14"/>
      <c r="AE204" s="13" t="s">
        <v>117</v>
      </c>
      <c r="AF204" s="13" t="s">
        <v>70</v>
      </c>
      <c r="AG204" s="13" t="s">
        <v>70</v>
      </c>
      <c r="AH204" s="13" t="s">
        <v>117</v>
      </c>
      <c r="AI204" s="13" t="s">
        <v>71</v>
      </c>
    </row>
    <row r="205" spans="1:35" s="1" customFormat="1" ht="13" x14ac:dyDescent="0.3">
      <c r="A205" s="34" t="s">
        <v>1239</v>
      </c>
      <c r="B205" s="13">
        <v>1367</v>
      </c>
      <c r="C205" s="14">
        <v>42853</v>
      </c>
      <c r="D205" s="14">
        <v>42856.291666666701</v>
      </c>
      <c r="E205" s="13" t="s">
        <v>869</v>
      </c>
      <c r="F205" s="13" t="s">
        <v>284</v>
      </c>
      <c r="G205" s="13" t="s">
        <v>60</v>
      </c>
      <c r="H205" s="13"/>
      <c r="I205" s="13"/>
      <c r="J205" s="13" t="s">
        <v>61</v>
      </c>
      <c r="K205" s="13"/>
      <c r="L205" s="13"/>
      <c r="M205" s="13">
        <v>26.25</v>
      </c>
      <c r="N205" s="13"/>
      <c r="O205" s="13"/>
      <c r="P205" s="13">
        <v>25</v>
      </c>
      <c r="Q205" s="13"/>
      <c r="R205" s="13"/>
      <c r="S205" s="13"/>
      <c r="T205" s="13" t="s">
        <v>82</v>
      </c>
      <c r="U205" s="13"/>
      <c r="V205" s="13"/>
      <c r="W205" s="13"/>
      <c r="X205" s="13" t="s">
        <v>98</v>
      </c>
      <c r="Y205" s="13" t="s">
        <v>66</v>
      </c>
      <c r="Z205" s="13" t="s">
        <v>67</v>
      </c>
      <c r="AA205" s="13" t="s">
        <v>68</v>
      </c>
      <c r="AB205" s="15" t="s">
        <v>564</v>
      </c>
      <c r="AC205" s="14">
        <v>43831.333333333299</v>
      </c>
      <c r="AD205" s="14"/>
      <c r="AE205" s="13" t="s">
        <v>117</v>
      </c>
      <c r="AF205" s="13" t="s">
        <v>70</v>
      </c>
      <c r="AG205" s="13" t="s">
        <v>70</v>
      </c>
      <c r="AH205" s="13" t="s">
        <v>117</v>
      </c>
      <c r="AI205" s="13" t="s">
        <v>71</v>
      </c>
    </row>
    <row r="206" spans="1:35" s="1" customFormat="1" ht="13" x14ac:dyDescent="0.3">
      <c r="A206" s="34" t="s">
        <v>1240</v>
      </c>
      <c r="B206" s="13">
        <v>1374</v>
      </c>
      <c r="C206" s="14">
        <v>42856</v>
      </c>
      <c r="D206" s="14">
        <v>42856.291666666701</v>
      </c>
      <c r="E206" s="13" t="s">
        <v>869</v>
      </c>
      <c r="F206" s="13" t="s">
        <v>284</v>
      </c>
      <c r="G206" s="13" t="s">
        <v>60</v>
      </c>
      <c r="H206" s="13"/>
      <c r="I206" s="13"/>
      <c r="J206" s="13" t="s">
        <v>61</v>
      </c>
      <c r="K206" s="13"/>
      <c r="L206" s="13"/>
      <c r="M206" s="13">
        <v>189</v>
      </c>
      <c r="N206" s="13"/>
      <c r="O206" s="13"/>
      <c r="P206" s="13">
        <v>182.5</v>
      </c>
      <c r="Q206" s="13"/>
      <c r="R206" s="13"/>
      <c r="S206" s="13"/>
      <c r="T206" s="13" t="s">
        <v>82</v>
      </c>
      <c r="U206" s="13"/>
      <c r="V206" s="13" t="s">
        <v>63</v>
      </c>
      <c r="W206" s="13"/>
      <c r="X206" s="13" t="s">
        <v>379</v>
      </c>
      <c r="Y206" s="13" t="s">
        <v>66</v>
      </c>
      <c r="Z206" s="13" t="s">
        <v>67</v>
      </c>
      <c r="AA206" s="13" t="s">
        <v>88</v>
      </c>
      <c r="AB206" s="15" t="s">
        <v>1241</v>
      </c>
      <c r="AC206" s="14">
        <v>44135.291666666701</v>
      </c>
      <c r="AD206" s="14">
        <v>44658.291666666701</v>
      </c>
      <c r="AE206" s="13" t="s">
        <v>117</v>
      </c>
      <c r="AF206" s="13" t="s">
        <v>70</v>
      </c>
      <c r="AG206" s="13" t="s">
        <v>70</v>
      </c>
      <c r="AH206" s="13" t="s">
        <v>117</v>
      </c>
      <c r="AI206" s="13" t="s">
        <v>1242</v>
      </c>
    </row>
    <row r="207" spans="1:35" s="1" customFormat="1" ht="26" x14ac:dyDescent="0.3">
      <c r="A207" s="34" t="s">
        <v>1243</v>
      </c>
      <c r="B207" s="13">
        <v>1407</v>
      </c>
      <c r="C207" s="14">
        <v>42831</v>
      </c>
      <c r="D207" s="14">
        <v>42856.291666666701</v>
      </c>
      <c r="E207" s="13" t="s">
        <v>869</v>
      </c>
      <c r="F207" s="13" t="s">
        <v>284</v>
      </c>
      <c r="G207" s="13" t="s">
        <v>128</v>
      </c>
      <c r="H207" s="13"/>
      <c r="I207" s="13"/>
      <c r="J207" s="13" t="s">
        <v>81</v>
      </c>
      <c r="K207" s="13"/>
      <c r="L207" s="13"/>
      <c r="M207" s="13">
        <v>38</v>
      </c>
      <c r="N207" s="13"/>
      <c r="O207" s="13"/>
      <c r="P207" s="13">
        <v>38</v>
      </c>
      <c r="Q207" s="13"/>
      <c r="R207" s="13"/>
      <c r="S207" s="13"/>
      <c r="T207" s="13" t="s">
        <v>82</v>
      </c>
      <c r="U207" s="13"/>
      <c r="V207" s="13" t="s">
        <v>63</v>
      </c>
      <c r="W207" s="13"/>
      <c r="X207" s="13" t="s">
        <v>179</v>
      </c>
      <c r="Y207" s="13" t="s">
        <v>66</v>
      </c>
      <c r="Z207" s="13" t="s">
        <v>103</v>
      </c>
      <c r="AA207" s="13" t="s">
        <v>113</v>
      </c>
      <c r="AB207" s="15" t="s">
        <v>1244</v>
      </c>
      <c r="AC207" s="14">
        <v>43525.333333333299</v>
      </c>
      <c r="AD207" s="14">
        <v>43755.291666666701</v>
      </c>
      <c r="AE207" s="13" t="s">
        <v>117</v>
      </c>
      <c r="AF207" s="13" t="s">
        <v>70</v>
      </c>
      <c r="AG207" s="13" t="s">
        <v>70</v>
      </c>
      <c r="AH207" s="13" t="s">
        <v>117</v>
      </c>
      <c r="AI207" s="13" t="s">
        <v>71</v>
      </c>
    </row>
    <row r="208" spans="1:35" s="1" customFormat="1" ht="13" x14ac:dyDescent="0.3">
      <c r="A208" s="34" t="s">
        <v>1245</v>
      </c>
      <c r="B208" s="13">
        <v>1414</v>
      </c>
      <c r="C208" s="14">
        <v>42853</v>
      </c>
      <c r="D208" s="14">
        <v>42856.291666666701</v>
      </c>
      <c r="E208" s="13" t="s">
        <v>869</v>
      </c>
      <c r="F208" s="13" t="s">
        <v>284</v>
      </c>
      <c r="G208" s="13" t="s">
        <v>108</v>
      </c>
      <c r="H208" s="13" t="s">
        <v>60</v>
      </c>
      <c r="I208" s="13"/>
      <c r="J208" s="13" t="s">
        <v>109</v>
      </c>
      <c r="K208" s="13" t="s">
        <v>61</v>
      </c>
      <c r="L208" s="13"/>
      <c r="M208" s="13">
        <v>100</v>
      </c>
      <c r="N208" s="13">
        <v>50</v>
      </c>
      <c r="O208" s="13"/>
      <c r="P208" s="13">
        <v>100</v>
      </c>
      <c r="Q208" s="13"/>
      <c r="R208" s="13"/>
      <c r="S208" s="13"/>
      <c r="T208" s="13" t="s">
        <v>82</v>
      </c>
      <c r="U208" s="13"/>
      <c r="V208" s="13" t="s">
        <v>63</v>
      </c>
      <c r="W208" s="13"/>
      <c r="X208" s="13" t="s">
        <v>179</v>
      </c>
      <c r="Y208" s="13" t="s">
        <v>66</v>
      </c>
      <c r="Z208" s="13" t="s">
        <v>103</v>
      </c>
      <c r="AA208" s="13" t="s">
        <v>180</v>
      </c>
      <c r="AB208" s="15" t="s">
        <v>1246</v>
      </c>
      <c r="AC208" s="14">
        <v>43828.333333333299</v>
      </c>
      <c r="AD208" s="14">
        <v>44538.333333333299</v>
      </c>
      <c r="AE208" s="13" t="s">
        <v>117</v>
      </c>
      <c r="AF208" s="13" t="s">
        <v>70</v>
      </c>
      <c r="AG208" s="13" t="s">
        <v>70</v>
      </c>
      <c r="AH208" s="13" t="s">
        <v>117</v>
      </c>
      <c r="AI208" s="13" t="s">
        <v>71</v>
      </c>
    </row>
    <row r="209" spans="1:35" s="1" customFormat="1" ht="13" x14ac:dyDescent="0.3">
      <c r="A209" s="34" t="s">
        <v>1247</v>
      </c>
      <c r="B209" s="13">
        <v>1424</v>
      </c>
      <c r="C209" s="14">
        <v>42853</v>
      </c>
      <c r="D209" s="14">
        <v>42856.291666666701</v>
      </c>
      <c r="E209" s="13" t="s">
        <v>869</v>
      </c>
      <c r="F209" s="13" t="s">
        <v>284</v>
      </c>
      <c r="G209" s="13" t="s">
        <v>108</v>
      </c>
      <c r="H209" s="13" t="s">
        <v>60</v>
      </c>
      <c r="I209" s="13"/>
      <c r="J209" s="13" t="s">
        <v>109</v>
      </c>
      <c r="K209" s="13" t="s">
        <v>61</v>
      </c>
      <c r="L209" s="13"/>
      <c r="M209" s="13">
        <v>357</v>
      </c>
      <c r="N209" s="13">
        <v>196</v>
      </c>
      <c r="O209" s="13"/>
      <c r="P209" s="13">
        <v>500</v>
      </c>
      <c r="Q209" s="13"/>
      <c r="R209" s="13"/>
      <c r="S209" s="13"/>
      <c r="T209" s="13" t="s">
        <v>82</v>
      </c>
      <c r="U209" s="13"/>
      <c r="V209" s="13" t="s">
        <v>63</v>
      </c>
      <c r="W209" s="13"/>
      <c r="X209" s="13" t="s">
        <v>102</v>
      </c>
      <c r="Y209" s="13" t="s">
        <v>66</v>
      </c>
      <c r="Z209" s="13" t="s">
        <v>103</v>
      </c>
      <c r="AA209" s="13" t="s">
        <v>68</v>
      </c>
      <c r="AB209" s="15" t="s">
        <v>361</v>
      </c>
      <c r="AC209" s="14">
        <v>44196.333333333299</v>
      </c>
      <c r="AD209" s="14">
        <v>45240.333333333299</v>
      </c>
      <c r="AE209" s="13" t="s">
        <v>117</v>
      </c>
      <c r="AF209" s="13" t="s">
        <v>70</v>
      </c>
      <c r="AG209" s="13" t="s">
        <v>70</v>
      </c>
      <c r="AH209" s="13" t="s">
        <v>117</v>
      </c>
      <c r="AI209" s="13" t="s">
        <v>71</v>
      </c>
    </row>
    <row r="210" spans="1:35" s="1" customFormat="1" ht="13" x14ac:dyDescent="0.3">
      <c r="A210" s="34" t="s">
        <v>1248</v>
      </c>
      <c r="B210" s="13">
        <v>1434</v>
      </c>
      <c r="C210" s="14">
        <v>42853</v>
      </c>
      <c r="D210" s="14">
        <v>42856.291666666701</v>
      </c>
      <c r="E210" s="13" t="s">
        <v>869</v>
      </c>
      <c r="F210" s="13" t="s">
        <v>284</v>
      </c>
      <c r="G210" s="13" t="s">
        <v>60</v>
      </c>
      <c r="H210" s="13"/>
      <c r="I210" s="13"/>
      <c r="J210" s="13" t="s">
        <v>61</v>
      </c>
      <c r="K210" s="13"/>
      <c r="L210" s="13"/>
      <c r="M210" s="13">
        <v>30</v>
      </c>
      <c r="N210" s="13"/>
      <c r="O210" s="13"/>
      <c r="P210" s="13">
        <v>30</v>
      </c>
      <c r="Q210" s="13"/>
      <c r="R210" s="13"/>
      <c r="S210" s="13"/>
      <c r="T210" s="13" t="s">
        <v>82</v>
      </c>
      <c r="U210" s="13"/>
      <c r="V210" s="13" t="s">
        <v>63</v>
      </c>
      <c r="W210" s="13"/>
      <c r="X210" s="13" t="s">
        <v>74</v>
      </c>
      <c r="Y210" s="13" t="s">
        <v>66</v>
      </c>
      <c r="Z210" s="13" t="s">
        <v>75</v>
      </c>
      <c r="AA210" s="13"/>
      <c r="AB210" s="15" t="s">
        <v>943</v>
      </c>
      <c r="AC210" s="14">
        <v>43830.333333333299</v>
      </c>
      <c r="AD210" s="14">
        <v>44377.291666666701</v>
      </c>
      <c r="AE210" s="13" t="s">
        <v>117</v>
      </c>
      <c r="AF210" s="13" t="s">
        <v>70</v>
      </c>
      <c r="AG210" s="13" t="s">
        <v>70</v>
      </c>
      <c r="AH210" s="13" t="s">
        <v>117</v>
      </c>
      <c r="AI210" s="13" t="s">
        <v>71</v>
      </c>
    </row>
    <row r="211" spans="1:35" s="1" customFormat="1" ht="13" x14ac:dyDescent="0.3">
      <c r="A211" s="34" t="s">
        <v>1249</v>
      </c>
      <c r="B211" s="13">
        <v>1439</v>
      </c>
      <c r="C211" s="14">
        <v>43220</v>
      </c>
      <c r="D211" s="14">
        <v>43207.291666666701</v>
      </c>
      <c r="E211" s="13" t="s">
        <v>869</v>
      </c>
      <c r="F211" s="13" t="s">
        <v>215</v>
      </c>
      <c r="G211" s="13" t="s">
        <v>59</v>
      </c>
      <c r="H211" s="13"/>
      <c r="I211" s="13"/>
      <c r="J211" s="13" t="s">
        <v>59</v>
      </c>
      <c r="K211" s="13"/>
      <c r="L211" s="13"/>
      <c r="M211" s="13">
        <v>4.96</v>
      </c>
      <c r="N211" s="13"/>
      <c r="O211" s="13"/>
      <c r="P211" s="13">
        <v>4.96</v>
      </c>
      <c r="Q211" s="13"/>
      <c r="R211" s="13"/>
      <c r="S211" s="13"/>
      <c r="T211" s="13" t="s">
        <v>82</v>
      </c>
      <c r="U211" s="13"/>
      <c r="V211" s="13" t="s">
        <v>63</v>
      </c>
      <c r="W211" s="13" t="s">
        <v>97</v>
      </c>
      <c r="X211" s="13"/>
      <c r="Y211" s="13"/>
      <c r="Z211" s="13" t="s">
        <v>103</v>
      </c>
      <c r="AA211" s="13" t="s">
        <v>68</v>
      </c>
      <c r="AB211" s="15" t="s">
        <v>1250</v>
      </c>
      <c r="AC211" s="14">
        <v>43814.333333333299</v>
      </c>
      <c r="AD211" s="14">
        <v>44285.291666666701</v>
      </c>
      <c r="AE211" s="13" t="s">
        <v>1251</v>
      </c>
      <c r="AF211" s="13" t="s">
        <v>117</v>
      </c>
      <c r="AG211" s="13" t="s">
        <v>117</v>
      </c>
      <c r="AH211" s="13" t="s">
        <v>117</v>
      </c>
      <c r="AI211" s="13" t="s">
        <v>71</v>
      </c>
    </row>
    <row r="212" spans="1:35" s="1" customFormat="1" ht="13" x14ac:dyDescent="0.3">
      <c r="A212" s="34" t="s">
        <v>1252</v>
      </c>
      <c r="B212" s="13">
        <v>1440</v>
      </c>
      <c r="C212" s="14">
        <v>43220</v>
      </c>
      <c r="D212" s="14">
        <v>43207.291666666701</v>
      </c>
      <c r="E212" s="13" t="s">
        <v>869</v>
      </c>
      <c r="F212" s="13" t="s">
        <v>215</v>
      </c>
      <c r="G212" s="13" t="s">
        <v>59</v>
      </c>
      <c r="H212" s="13"/>
      <c r="I212" s="13"/>
      <c r="J212" s="13" t="s">
        <v>59</v>
      </c>
      <c r="K212" s="13"/>
      <c r="L212" s="13"/>
      <c r="M212" s="13">
        <v>3.7</v>
      </c>
      <c r="N212" s="13"/>
      <c r="O212" s="13"/>
      <c r="P212" s="13">
        <v>3.7</v>
      </c>
      <c r="Q212" s="13"/>
      <c r="R212" s="13"/>
      <c r="S212" s="13"/>
      <c r="T212" s="13" t="s">
        <v>82</v>
      </c>
      <c r="U212" s="13"/>
      <c r="V212" s="13" t="s">
        <v>63</v>
      </c>
      <c r="W212" s="13" t="s">
        <v>97</v>
      </c>
      <c r="X212" s="13" t="s">
        <v>102</v>
      </c>
      <c r="Y212" s="13" t="s">
        <v>66</v>
      </c>
      <c r="Z212" s="13" t="s">
        <v>103</v>
      </c>
      <c r="AA212" s="13" t="s">
        <v>68</v>
      </c>
      <c r="AB212" s="15" t="s">
        <v>1250</v>
      </c>
      <c r="AC212" s="14">
        <v>43814.333333333299</v>
      </c>
      <c r="AD212" s="14">
        <v>44285.291666666701</v>
      </c>
      <c r="AE212" s="13" t="s">
        <v>1251</v>
      </c>
      <c r="AF212" s="13" t="s">
        <v>117</v>
      </c>
      <c r="AG212" s="13" t="s">
        <v>117</v>
      </c>
      <c r="AH212" s="13" t="s">
        <v>117</v>
      </c>
      <c r="AI212" s="13" t="s">
        <v>71</v>
      </c>
    </row>
    <row r="213" spans="1:35" s="1" customFormat="1" ht="13" x14ac:dyDescent="0.3">
      <c r="A213" s="34" t="s">
        <v>1253</v>
      </c>
      <c r="B213" s="13">
        <v>1472</v>
      </c>
      <c r="C213" s="14">
        <v>43201</v>
      </c>
      <c r="D213" s="14">
        <v>43208.291666666701</v>
      </c>
      <c r="E213" s="13" t="s">
        <v>869</v>
      </c>
      <c r="F213" s="13" t="s">
        <v>319</v>
      </c>
      <c r="G213" s="13" t="s">
        <v>60</v>
      </c>
      <c r="H213" s="13"/>
      <c r="I213" s="13"/>
      <c r="J213" s="13" t="s">
        <v>61</v>
      </c>
      <c r="K213" s="13"/>
      <c r="L213" s="13"/>
      <c r="M213" s="13">
        <v>500</v>
      </c>
      <c r="N213" s="13"/>
      <c r="O213" s="13"/>
      <c r="P213" s="13">
        <v>400</v>
      </c>
      <c r="Q213" s="13"/>
      <c r="R213" s="13"/>
      <c r="S213" s="13"/>
      <c r="T213" s="13" t="s">
        <v>82</v>
      </c>
      <c r="U213" s="13"/>
      <c r="V213" s="13" t="s">
        <v>63</v>
      </c>
      <c r="W213" s="13"/>
      <c r="X213" s="13" t="s">
        <v>379</v>
      </c>
      <c r="Y213" s="13" t="s">
        <v>66</v>
      </c>
      <c r="Z213" s="13" t="s">
        <v>67</v>
      </c>
      <c r="AA213" s="13" t="s">
        <v>88</v>
      </c>
      <c r="AB213" s="15" t="s">
        <v>1254</v>
      </c>
      <c r="AC213" s="14">
        <v>44166.333333333299</v>
      </c>
      <c r="AD213" s="14">
        <v>44405.291666666701</v>
      </c>
      <c r="AE213" s="13" t="s">
        <v>117</v>
      </c>
      <c r="AF213" s="13" t="s">
        <v>70</v>
      </c>
      <c r="AG213" s="13" t="s">
        <v>70</v>
      </c>
      <c r="AH213" s="13" t="s">
        <v>117</v>
      </c>
      <c r="AI213" s="13" t="s">
        <v>71</v>
      </c>
    </row>
    <row r="214" spans="1:35" s="1" customFormat="1" ht="13" x14ac:dyDescent="0.3">
      <c r="A214" s="34" t="s">
        <v>1255</v>
      </c>
      <c r="B214" s="13">
        <v>1484</v>
      </c>
      <c r="C214" s="14">
        <v>43200</v>
      </c>
      <c r="D214" s="14">
        <v>43206.291666666701</v>
      </c>
      <c r="E214" s="13" t="s">
        <v>869</v>
      </c>
      <c r="F214" s="13" t="s">
        <v>319</v>
      </c>
      <c r="G214" s="13" t="s">
        <v>80</v>
      </c>
      <c r="H214" s="13"/>
      <c r="I214" s="13"/>
      <c r="J214" s="13" t="s">
        <v>81</v>
      </c>
      <c r="K214" s="13"/>
      <c r="L214" s="13"/>
      <c r="M214" s="13">
        <v>427</v>
      </c>
      <c r="N214" s="13"/>
      <c r="O214" s="13"/>
      <c r="P214" s="13">
        <v>427</v>
      </c>
      <c r="Q214" s="13"/>
      <c r="R214" s="13"/>
      <c r="S214" s="13"/>
      <c r="T214" s="13" t="s">
        <v>62</v>
      </c>
      <c r="U214" s="13">
        <v>41</v>
      </c>
      <c r="V214" s="13"/>
      <c r="W214" s="13"/>
      <c r="X214" s="13" t="s">
        <v>83</v>
      </c>
      <c r="Y214" s="13" t="s">
        <v>66</v>
      </c>
      <c r="Z214" s="13" t="s">
        <v>67</v>
      </c>
      <c r="AA214" s="13" t="s">
        <v>88</v>
      </c>
      <c r="AB214" s="15" t="s">
        <v>1256</v>
      </c>
      <c r="AC214" s="14">
        <v>44013.291666666701</v>
      </c>
      <c r="AD214" s="14"/>
      <c r="AE214" s="13" t="s">
        <v>117</v>
      </c>
      <c r="AF214" s="13" t="s">
        <v>70</v>
      </c>
      <c r="AG214" s="13" t="s">
        <v>70</v>
      </c>
      <c r="AH214" s="13" t="s">
        <v>117</v>
      </c>
      <c r="AI214" s="13"/>
    </row>
    <row r="215" spans="1:35" s="1" customFormat="1" ht="13" x14ac:dyDescent="0.3">
      <c r="A215" s="34" t="s">
        <v>1257</v>
      </c>
      <c r="B215" s="13">
        <v>1540</v>
      </c>
      <c r="C215" s="14">
        <v>43529</v>
      </c>
      <c r="D215" s="14">
        <v>43592.291666666701</v>
      </c>
      <c r="E215" s="13" t="s">
        <v>869</v>
      </c>
      <c r="F215" s="13" t="s">
        <v>252</v>
      </c>
      <c r="G215" s="13" t="s">
        <v>60</v>
      </c>
      <c r="H215" s="13"/>
      <c r="I215" s="13"/>
      <c r="J215" s="13" t="s">
        <v>61</v>
      </c>
      <c r="K215" s="13"/>
      <c r="L215" s="13"/>
      <c r="M215" s="13">
        <v>365</v>
      </c>
      <c r="N215" s="13"/>
      <c r="O215" s="13"/>
      <c r="P215" s="13">
        <v>350</v>
      </c>
      <c r="Q215" s="13"/>
      <c r="R215" s="13"/>
      <c r="S215" s="13"/>
      <c r="T215" s="13" t="s">
        <v>82</v>
      </c>
      <c r="U215" s="13"/>
      <c r="V215" s="13"/>
      <c r="W215" s="13"/>
      <c r="X215" s="13" t="s">
        <v>379</v>
      </c>
      <c r="Y215" s="13" t="s">
        <v>66</v>
      </c>
      <c r="Z215" s="13" t="s">
        <v>67</v>
      </c>
      <c r="AA215" s="13" t="s">
        <v>68</v>
      </c>
      <c r="AB215" s="15" t="s">
        <v>1254</v>
      </c>
      <c r="AC215" s="14">
        <v>44531.333333333299</v>
      </c>
      <c r="AD215" s="14">
        <v>45079.291666666701</v>
      </c>
      <c r="AE215" s="13" t="s">
        <v>117</v>
      </c>
      <c r="AF215" s="13" t="s">
        <v>70</v>
      </c>
      <c r="AG215" s="13" t="s">
        <v>70</v>
      </c>
      <c r="AH215" s="13" t="s">
        <v>117</v>
      </c>
      <c r="AI215" s="13" t="s">
        <v>71</v>
      </c>
    </row>
    <row r="216" spans="1:35" s="1" customFormat="1" ht="13" x14ac:dyDescent="0.3">
      <c r="A216" s="34" t="s">
        <v>1258</v>
      </c>
      <c r="B216" s="13">
        <v>1641</v>
      </c>
      <c r="C216" s="14">
        <v>43560</v>
      </c>
      <c r="D216" s="14">
        <v>43570.291666666701</v>
      </c>
      <c r="E216" s="13" t="s">
        <v>869</v>
      </c>
      <c r="F216" s="13" t="s">
        <v>382</v>
      </c>
      <c r="G216" s="13" t="s">
        <v>60</v>
      </c>
      <c r="H216" s="13"/>
      <c r="I216" s="13"/>
      <c r="J216" s="13" t="s">
        <v>61</v>
      </c>
      <c r="K216" s="13"/>
      <c r="L216" s="13"/>
      <c r="M216" s="13">
        <v>100.98</v>
      </c>
      <c r="N216" s="13"/>
      <c r="O216" s="13"/>
      <c r="P216" s="13">
        <v>100</v>
      </c>
      <c r="Q216" s="13"/>
      <c r="R216" s="13"/>
      <c r="S216" s="13"/>
      <c r="T216" s="13" t="s">
        <v>82</v>
      </c>
      <c r="U216" s="13"/>
      <c r="V216" s="13"/>
      <c r="W216" s="13" t="s">
        <v>342</v>
      </c>
      <c r="X216" s="13" t="s">
        <v>179</v>
      </c>
      <c r="Y216" s="13" t="s">
        <v>66</v>
      </c>
      <c r="Z216" s="13" t="s">
        <v>103</v>
      </c>
      <c r="AA216" s="13" t="s">
        <v>113</v>
      </c>
      <c r="AB216" s="15" t="s">
        <v>1259</v>
      </c>
      <c r="AC216" s="14">
        <v>44926.333333333299</v>
      </c>
      <c r="AD216" s="14">
        <v>45555.291666666701</v>
      </c>
      <c r="AE216" s="13" t="s">
        <v>117</v>
      </c>
      <c r="AF216" s="13" t="s">
        <v>70</v>
      </c>
      <c r="AG216" s="13" t="s">
        <v>70</v>
      </c>
      <c r="AH216" s="13" t="s">
        <v>117</v>
      </c>
      <c r="AI216" s="13" t="s">
        <v>71</v>
      </c>
    </row>
    <row r="217" spans="1:35" s="1" customFormat="1" ht="13" x14ac:dyDescent="0.3">
      <c r="A217" s="34" t="s">
        <v>1260</v>
      </c>
      <c r="B217" s="13">
        <v>1675</v>
      </c>
      <c r="C217" s="14">
        <v>43560</v>
      </c>
      <c r="D217" s="14">
        <v>43570.291666666701</v>
      </c>
      <c r="E217" s="13" t="s">
        <v>869</v>
      </c>
      <c r="F217" s="13" t="s">
        <v>382</v>
      </c>
      <c r="G217" s="13" t="s">
        <v>60</v>
      </c>
      <c r="H217" s="13"/>
      <c r="I217" s="13"/>
      <c r="J217" s="13" t="s">
        <v>61</v>
      </c>
      <c r="K217" s="13"/>
      <c r="L217" s="13"/>
      <c r="M217" s="13">
        <v>20</v>
      </c>
      <c r="N217" s="13"/>
      <c r="O217" s="13"/>
      <c r="P217" s="13">
        <v>20</v>
      </c>
      <c r="Q217" s="13"/>
      <c r="R217" s="13"/>
      <c r="S217" s="13"/>
      <c r="T217" s="13" t="s">
        <v>96</v>
      </c>
      <c r="U217" s="13"/>
      <c r="V217" s="13" t="s">
        <v>63</v>
      </c>
      <c r="W217" s="13"/>
      <c r="X217" s="13" t="s">
        <v>74</v>
      </c>
      <c r="Y217" s="13" t="s">
        <v>66</v>
      </c>
      <c r="Z217" s="13" t="s">
        <v>75</v>
      </c>
      <c r="AA217" s="13"/>
      <c r="AB217" s="15" t="s">
        <v>1212</v>
      </c>
      <c r="AC217" s="14">
        <v>44561.333333333299</v>
      </c>
      <c r="AD217" s="14">
        <v>44546.333333333299</v>
      </c>
      <c r="AE217" s="13" t="s">
        <v>117</v>
      </c>
      <c r="AF217" s="13" t="s">
        <v>70</v>
      </c>
      <c r="AG217" s="13" t="s">
        <v>70</v>
      </c>
      <c r="AH217" s="13" t="s">
        <v>117</v>
      </c>
      <c r="AI217" s="13"/>
    </row>
    <row r="218" spans="1:35" s="1" customFormat="1" ht="13" x14ac:dyDescent="0.3">
      <c r="A218" s="34" t="s">
        <v>1261</v>
      </c>
      <c r="B218" s="13">
        <v>1679</v>
      </c>
      <c r="C218" s="14">
        <v>43920</v>
      </c>
      <c r="D218" s="14">
        <v>43935.291666666701</v>
      </c>
      <c r="E218" s="13" t="s">
        <v>869</v>
      </c>
      <c r="F218" s="13" t="s">
        <v>215</v>
      </c>
      <c r="G218" s="13" t="s">
        <v>59</v>
      </c>
      <c r="H218" s="13"/>
      <c r="I218" s="13"/>
      <c r="J218" s="13" t="s">
        <v>59</v>
      </c>
      <c r="K218" s="13"/>
      <c r="L218" s="13"/>
      <c r="M218" s="13">
        <v>1.62</v>
      </c>
      <c r="N218" s="13"/>
      <c r="O218" s="13"/>
      <c r="P218" s="13">
        <v>1.5374000000000001</v>
      </c>
      <c r="Q218" s="13"/>
      <c r="R218" s="13"/>
      <c r="S218" s="13"/>
      <c r="T218" s="13" t="s">
        <v>96</v>
      </c>
      <c r="U218" s="13"/>
      <c r="V218" s="13" t="s">
        <v>153</v>
      </c>
      <c r="W218" s="13"/>
      <c r="X218" s="13" t="s">
        <v>102</v>
      </c>
      <c r="Y218" s="13" t="s">
        <v>66</v>
      </c>
      <c r="Z218" s="13" t="s">
        <v>103</v>
      </c>
      <c r="AA218" s="13" t="s">
        <v>68</v>
      </c>
      <c r="AB218" s="15" t="s">
        <v>1262</v>
      </c>
      <c r="AC218" s="14">
        <v>44136.291666666701</v>
      </c>
      <c r="AD218" s="14">
        <v>44285.291666666701</v>
      </c>
      <c r="AE218" s="13"/>
      <c r="AF218" s="13" t="s">
        <v>117</v>
      </c>
      <c r="AG218" s="13" t="s">
        <v>117</v>
      </c>
      <c r="AH218" s="13" t="s">
        <v>117</v>
      </c>
      <c r="AI218" s="13" t="s">
        <v>71</v>
      </c>
    </row>
    <row r="219" spans="1:35" s="1" customFormat="1" ht="13" x14ac:dyDescent="0.3">
      <c r="A219" s="34" t="s">
        <v>1263</v>
      </c>
      <c r="B219" s="13">
        <v>1680</v>
      </c>
      <c r="C219" s="14">
        <v>43859</v>
      </c>
      <c r="D219" s="14">
        <v>43964.291666666701</v>
      </c>
      <c r="E219" s="13" t="s">
        <v>869</v>
      </c>
      <c r="F219" s="13" t="s">
        <v>215</v>
      </c>
      <c r="G219" s="13" t="s">
        <v>108</v>
      </c>
      <c r="H219" s="13"/>
      <c r="I219" s="13"/>
      <c r="J219" s="13" t="s">
        <v>109</v>
      </c>
      <c r="K219" s="13"/>
      <c r="L219" s="13"/>
      <c r="M219" s="13">
        <v>5</v>
      </c>
      <c r="N219" s="13"/>
      <c r="O219" s="13"/>
      <c r="P219" s="13">
        <v>3</v>
      </c>
      <c r="Q219" s="13"/>
      <c r="R219" s="13"/>
      <c r="S219" s="13"/>
      <c r="T219" s="13" t="s">
        <v>96</v>
      </c>
      <c r="U219" s="13"/>
      <c r="V219" s="13" t="s">
        <v>153</v>
      </c>
      <c r="W219" s="13"/>
      <c r="X219" s="13" t="s">
        <v>102</v>
      </c>
      <c r="Y219" s="13" t="s">
        <v>66</v>
      </c>
      <c r="Z219" s="13" t="s">
        <v>103</v>
      </c>
      <c r="AA219" s="13" t="s">
        <v>68</v>
      </c>
      <c r="AB219" s="15" t="s">
        <v>1264</v>
      </c>
      <c r="AC219" s="14">
        <v>43680.291666666701</v>
      </c>
      <c r="AD219" s="14">
        <v>44427.291666666701</v>
      </c>
      <c r="AE219" s="13"/>
      <c r="AF219" s="13" t="s">
        <v>117</v>
      </c>
      <c r="AG219" s="13" t="s">
        <v>117</v>
      </c>
      <c r="AH219" s="13" t="s">
        <v>117</v>
      </c>
      <c r="AI219" s="13"/>
    </row>
    <row r="220" spans="1:35" s="1" customFormat="1" ht="13" x14ac:dyDescent="0.3">
      <c r="A220" s="34" t="s">
        <v>1265</v>
      </c>
      <c r="B220" s="13">
        <v>1829</v>
      </c>
      <c r="C220" s="14">
        <v>44146</v>
      </c>
      <c r="D220" s="14">
        <v>44179.333333333299</v>
      </c>
      <c r="E220" s="13" t="s">
        <v>869</v>
      </c>
      <c r="F220" s="13" t="s">
        <v>252</v>
      </c>
      <c r="G220" s="13" t="s">
        <v>128</v>
      </c>
      <c r="H220" s="13"/>
      <c r="I220" s="13"/>
      <c r="J220" s="13" t="s">
        <v>81</v>
      </c>
      <c r="K220" s="13"/>
      <c r="L220" s="13"/>
      <c r="M220" s="13">
        <v>100</v>
      </c>
      <c r="N220" s="13"/>
      <c r="O220" s="13"/>
      <c r="P220" s="13">
        <v>100</v>
      </c>
      <c r="Q220" s="13"/>
      <c r="R220" s="13"/>
      <c r="S220" s="13"/>
      <c r="T220" s="13" t="s">
        <v>62</v>
      </c>
      <c r="U220" s="13">
        <v>51</v>
      </c>
      <c r="V220" s="13"/>
      <c r="W220" s="13" t="s">
        <v>328</v>
      </c>
      <c r="X220" s="13" t="s">
        <v>179</v>
      </c>
      <c r="Y220" s="13" t="s">
        <v>66</v>
      </c>
      <c r="Z220" s="13" t="s">
        <v>103</v>
      </c>
      <c r="AA220" s="13" t="s">
        <v>180</v>
      </c>
      <c r="AB220" s="15" t="s">
        <v>1266</v>
      </c>
      <c r="AC220" s="14">
        <v>44378.291666666701</v>
      </c>
      <c r="AD220" s="14">
        <v>44417.291666666701</v>
      </c>
      <c r="AE220" s="13" t="s">
        <v>117</v>
      </c>
      <c r="AF220" s="13"/>
      <c r="AG220" s="13"/>
      <c r="AH220" s="13" t="s">
        <v>117</v>
      </c>
      <c r="AI220" s="13" t="s">
        <v>71</v>
      </c>
    </row>
    <row r="221" spans="1:35" s="1" customFormat="1" ht="13" x14ac:dyDescent="0.3">
      <c r="A221" s="34" t="s">
        <v>1267</v>
      </c>
      <c r="B221" s="13">
        <v>1834</v>
      </c>
      <c r="C221" s="14">
        <v>44257</v>
      </c>
      <c r="D221" s="14">
        <v>44257.333333333299</v>
      </c>
      <c r="E221" s="13" t="s">
        <v>869</v>
      </c>
      <c r="F221" s="13" t="s">
        <v>215</v>
      </c>
      <c r="G221" s="13" t="s">
        <v>80</v>
      </c>
      <c r="H221" s="13"/>
      <c r="I221" s="13"/>
      <c r="J221" s="13" t="s">
        <v>81</v>
      </c>
      <c r="K221" s="13"/>
      <c r="L221" s="13"/>
      <c r="M221" s="13">
        <v>2.8</v>
      </c>
      <c r="N221" s="13"/>
      <c r="O221" s="13"/>
      <c r="P221" s="13">
        <v>2.8</v>
      </c>
      <c r="Q221" s="13"/>
      <c r="R221" s="13"/>
      <c r="S221" s="13"/>
      <c r="T221" s="13" t="s">
        <v>96</v>
      </c>
      <c r="U221" s="13"/>
      <c r="V221" s="13"/>
      <c r="W221" s="13" t="s">
        <v>1268</v>
      </c>
      <c r="X221" s="13" t="s">
        <v>74</v>
      </c>
      <c r="Y221" s="13" t="s">
        <v>66</v>
      </c>
      <c r="Z221" s="13" t="s">
        <v>75</v>
      </c>
      <c r="AA221" s="13"/>
      <c r="AB221" s="15" t="s">
        <v>197</v>
      </c>
      <c r="AC221" s="14">
        <v>44330.291666666701</v>
      </c>
      <c r="AD221" s="14">
        <v>44695.291666666701</v>
      </c>
      <c r="AE221" s="13"/>
      <c r="AF221" s="13" t="s">
        <v>117</v>
      </c>
      <c r="AG221" s="13" t="s">
        <v>117</v>
      </c>
      <c r="AH221" s="13" t="s">
        <v>117</v>
      </c>
      <c r="AI221" s="13" t="s">
        <v>71</v>
      </c>
    </row>
    <row r="223" spans="1:35" x14ac:dyDescent="0.35">
      <c r="A223" s="87" t="s">
        <v>38</v>
      </c>
      <c r="B223" s="87"/>
      <c r="C223" s="87"/>
      <c r="D223" s="87"/>
      <c r="E223" s="87"/>
      <c r="F223" s="87"/>
      <c r="G223" s="87"/>
      <c r="H223" s="87"/>
      <c r="I223" s="87"/>
      <c r="J223" s="87"/>
      <c r="K223" s="87"/>
      <c r="L223" s="87"/>
      <c r="M223" s="87"/>
      <c r="N223" s="87"/>
      <c r="O223" s="87"/>
      <c r="P223" s="87"/>
      <c r="Q223" s="87"/>
      <c r="R223" s="87"/>
      <c r="S223" s="87"/>
      <c r="T223" s="87"/>
      <c r="U223" s="87"/>
      <c r="V223" s="87"/>
      <c r="W223" s="87"/>
      <c r="X223" s="87"/>
      <c r="Y223" s="87"/>
      <c r="Z223" s="87"/>
      <c r="AA223" s="87"/>
      <c r="AB223" s="87"/>
      <c r="AC223" s="87"/>
      <c r="AD223" s="87"/>
      <c r="AE223" s="87"/>
      <c r="AF223" s="87"/>
      <c r="AG223" s="87"/>
      <c r="AH223" s="87"/>
      <c r="AI223" s="87"/>
    </row>
    <row r="224" spans="1:35" x14ac:dyDescent="0.35">
      <c r="A224" s="33"/>
    </row>
    <row r="225" spans="1:1" x14ac:dyDescent="0.35">
      <c r="A225" s="33"/>
    </row>
    <row r="226" spans="1:1" x14ac:dyDescent="0.35">
      <c r="A226" s="33"/>
    </row>
    <row r="227" spans="1:1" x14ac:dyDescent="0.35">
      <c r="A227" s="33"/>
    </row>
  </sheetData>
  <autoFilter ref="A4:AI221" xr:uid="{00000000-0009-0000-0000-000001000000}"/>
  <mergeCells count="10">
    <mergeCell ref="A223:AI223"/>
    <mergeCell ref="AH1:AI1"/>
    <mergeCell ref="E2:AB2"/>
    <mergeCell ref="AE3:AI3"/>
    <mergeCell ref="G3:L3"/>
    <mergeCell ref="M3:P3"/>
    <mergeCell ref="X3:Y3"/>
    <mergeCell ref="Z3:AB3"/>
    <mergeCell ref="T3:W3"/>
    <mergeCell ref="Q3:S3"/>
  </mergeCells>
  <pageMargins left="0.2" right="0.2" top="0.75" bottom="0.75" header="0.25" footer="0.25"/>
  <pageSetup paperSize="3" scale="27" fitToHeight="0" orientation="landscape" r:id="rId1"/>
  <headerFooter>
    <oddHeader>&amp;RReport Run Date: &amp;D</oddHeader>
    <oddFooter>&amp;CCalifornia ISO&amp;RPage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U1666"/>
  <sheetViews>
    <sheetView showGridLines="0" workbookViewId="0">
      <pane ySplit="4" topLeftCell="A1383" activePane="bottomLeft" state="frozen"/>
      <selection pane="bottomLeft" activeCell="G1411" sqref="G1411"/>
    </sheetView>
  </sheetViews>
  <sheetFormatPr defaultRowHeight="14.5" x14ac:dyDescent="0.35"/>
  <cols>
    <col min="1" max="1" width="42.6328125" customWidth="1"/>
    <col min="2" max="2" width="10.54296875" customWidth="1"/>
    <col min="3" max="3" width="16.6328125" customWidth="1"/>
    <col min="4" max="4" width="10" customWidth="1"/>
    <col min="5" max="6" width="21" customWidth="1"/>
    <col min="7" max="7" width="15" customWidth="1"/>
    <col min="8" max="8" width="14.6328125" customWidth="1"/>
    <col min="9" max="9" width="12.453125" customWidth="1"/>
    <col min="10" max="10" width="11.90625" customWidth="1"/>
    <col min="11" max="11" width="20.36328125" customWidth="1"/>
    <col min="12" max="13" width="11.90625" customWidth="1"/>
    <col min="14" max="15" width="10" customWidth="1"/>
    <col min="16" max="16" width="8.36328125" customWidth="1"/>
    <col min="17" max="17" width="11.08984375" customWidth="1"/>
    <col min="18" max="20" width="10" customWidth="1"/>
    <col min="21" max="21" width="10.36328125" customWidth="1"/>
    <col min="22" max="22" width="13" customWidth="1"/>
    <col min="23" max="23" width="17.08984375" customWidth="1"/>
    <col min="24" max="24" width="7.6328125" customWidth="1"/>
    <col min="25" max="25" width="8.08984375" customWidth="1"/>
    <col min="26" max="26" width="29.90625" customWidth="1"/>
    <col min="27" max="27" width="13" customWidth="1"/>
    <col min="28" max="28" width="11.6328125" customWidth="1"/>
    <col min="29" max="29" width="11.36328125" customWidth="1"/>
    <col min="30" max="30" width="16.36328125" customWidth="1"/>
    <col min="31" max="31" width="23.54296875" customWidth="1"/>
    <col min="32" max="32" width="9.90625" customWidth="1"/>
    <col min="33" max="34" width="17.08984375" customWidth="1"/>
    <col min="36" max="36" width="9.08984375" customWidth="1"/>
  </cols>
  <sheetData>
    <row r="1" spans="1:47" x14ac:dyDescent="0.35">
      <c r="A1" s="28"/>
      <c r="AG1" s="71" t="s">
        <v>54</v>
      </c>
      <c r="AH1" s="71"/>
    </row>
    <row r="2" spans="1:47" ht="51" customHeight="1" x14ac:dyDescent="0.35">
      <c r="A2" s="29"/>
      <c r="D2" s="96" t="s">
        <v>1269</v>
      </c>
      <c r="E2" s="96"/>
      <c r="F2" s="96"/>
      <c r="G2" s="96"/>
      <c r="H2" s="96"/>
      <c r="I2" s="96"/>
      <c r="J2" s="96"/>
      <c r="K2" s="96"/>
      <c r="L2" s="96"/>
      <c r="M2" s="96"/>
      <c r="N2" s="96"/>
      <c r="O2" s="96"/>
      <c r="P2" s="96"/>
      <c r="Q2" s="96"/>
      <c r="R2" s="96"/>
      <c r="S2" s="96"/>
      <c r="T2" s="96"/>
      <c r="U2" s="96"/>
      <c r="V2" s="96"/>
      <c r="W2" s="96"/>
      <c r="X2" s="96"/>
      <c r="Y2" s="96"/>
      <c r="Z2" s="96"/>
    </row>
    <row r="3" spans="1:47" ht="21.75" customHeight="1" x14ac:dyDescent="0.35">
      <c r="A3" s="30"/>
      <c r="B3" s="23"/>
      <c r="C3" s="23"/>
      <c r="D3" s="23"/>
      <c r="E3" s="23"/>
      <c r="F3" s="23"/>
      <c r="G3" s="23"/>
      <c r="H3" s="76" t="s">
        <v>0</v>
      </c>
      <c r="I3" s="76"/>
      <c r="J3" s="76"/>
      <c r="K3" s="76"/>
      <c r="L3" s="76"/>
      <c r="M3" s="76"/>
      <c r="N3" s="73" t="s">
        <v>44</v>
      </c>
      <c r="O3" s="73"/>
      <c r="P3" s="73"/>
      <c r="Q3" s="73"/>
      <c r="R3" s="74" t="s">
        <v>50</v>
      </c>
      <c r="S3" s="81"/>
      <c r="T3" s="75"/>
      <c r="U3" s="78" t="s">
        <v>1</v>
      </c>
      <c r="V3" s="80"/>
      <c r="W3" s="73" t="s">
        <v>2</v>
      </c>
      <c r="X3" s="73"/>
      <c r="Y3" s="73" t="s">
        <v>3</v>
      </c>
      <c r="Z3" s="73"/>
      <c r="AA3" s="25"/>
      <c r="AB3" s="25"/>
      <c r="AC3" s="93" t="s">
        <v>4</v>
      </c>
      <c r="AD3" s="94"/>
      <c r="AE3" s="94"/>
      <c r="AF3" s="94"/>
      <c r="AG3" s="94"/>
      <c r="AH3" s="95"/>
      <c r="AI3" s="2"/>
      <c r="AJ3" s="2"/>
      <c r="AK3" s="2"/>
      <c r="AL3" s="2"/>
      <c r="AM3" s="2"/>
      <c r="AN3" s="2"/>
      <c r="AO3" s="2"/>
      <c r="AP3" s="2"/>
      <c r="AQ3" s="2"/>
      <c r="AR3" s="2"/>
      <c r="AS3" s="2"/>
      <c r="AT3" s="2"/>
      <c r="AU3" s="2"/>
    </row>
    <row r="4" spans="1:47" ht="71.25" customHeight="1" x14ac:dyDescent="0.35">
      <c r="A4" s="31" t="s">
        <v>36</v>
      </c>
      <c r="B4" s="7" t="s">
        <v>5</v>
      </c>
      <c r="C4" s="7" t="s">
        <v>6</v>
      </c>
      <c r="D4" s="7" t="s">
        <v>7</v>
      </c>
      <c r="E4" s="7" t="s">
        <v>8</v>
      </c>
      <c r="F4" s="7" t="s">
        <v>39</v>
      </c>
      <c r="G4" s="7" t="s">
        <v>20</v>
      </c>
      <c r="H4" s="8" t="s">
        <v>21</v>
      </c>
      <c r="I4" s="8" t="s">
        <v>22</v>
      </c>
      <c r="J4" s="8" t="s">
        <v>41</v>
      </c>
      <c r="K4" s="8" t="s">
        <v>23</v>
      </c>
      <c r="L4" s="8" t="s">
        <v>24</v>
      </c>
      <c r="M4" s="8" t="s">
        <v>42</v>
      </c>
      <c r="N4" s="8" t="s">
        <v>26</v>
      </c>
      <c r="O4" s="8" t="s">
        <v>33</v>
      </c>
      <c r="P4" s="8" t="s">
        <v>43</v>
      </c>
      <c r="Q4" s="8" t="s">
        <v>45</v>
      </c>
      <c r="R4" s="8" t="s">
        <v>51</v>
      </c>
      <c r="S4" s="8" t="s">
        <v>52</v>
      </c>
      <c r="T4" s="8" t="s">
        <v>53</v>
      </c>
      <c r="U4" s="9" t="s">
        <v>27</v>
      </c>
      <c r="V4" s="9" t="s">
        <v>40</v>
      </c>
      <c r="W4" s="7" t="s">
        <v>9</v>
      </c>
      <c r="X4" s="7" t="s">
        <v>10</v>
      </c>
      <c r="Y4" s="7" t="s">
        <v>11</v>
      </c>
      <c r="Z4" s="7" t="s">
        <v>12</v>
      </c>
      <c r="AA4" s="7" t="s">
        <v>13</v>
      </c>
      <c r="AB4" s="7" t="s">
        <v>14</v>
      </c>
      <c r="AC4" s="7" t="s">
        <v>30</v>
      </c>
      <c r="AD4" s="7" t="s">
        <v>15</v>
      </c>
      <c r="AE4" s="7" t="s">
        <v>16</v>
      </c>
      <c r="AF4" s="7" t="s">
        <v>17</v>
      </c>
      <c r="AG4" s="7" t="s">
        <v>18</v>
      </c>
      <c r="AH4" s="7" t="s">
        <v>35</v>
      </c>
      <c r="AI4" s="2"/>
      <c r="AJ4" s="2"/>
      <c r="AK4" s="2"/>
      <c r="AL4" s="2"/>
      <c r="AM4" s="2"/>
      <c r="AN4" s="2"/>
      <c r="AO4" s="2"/>
      <c r="AP4" s="2"/>
      <c r="AQ4" s="2"/>
      <c r="AR4" s="2"/>
      <c r="AS4" s="2"/>
      <c r="AT4" s="2"/>
      <c r="AU4" s="2"/>
    </row>
    <row r="5" spans="1:47" s="3" customFormat="1" ht="13" x14ac:dyDescent="0.3">
      <c r="A5" s="35" t="s">
        <v>1270</v>
      </c>
      <c r="B5" s="17">
        <v>5</v>
      </c>
      <c r="C5" s="18">
        <v>36747</v>
      </c>
      <c r="D5" s="18">
        <v>36747.291666666701</v>
      </c>
      <c r="E5" s="16" t="s">
        <v>1271</v>
      </c>
      <c r="F5" s="36"/>
      <c r="G5" s="16" t="s">
        <v>870</v>
      </c>
      <c r="H5" s="17" t="s">
        <v>128</v>
      </c>
      <c r="I5" s="17"/>
      <c r="J5" s="17"/>
      <c r="K5" s="17" t="s">
        <v>81</v>
      </c>
      <c r="L5" s="17"/>
      <c r="M5" s="17"/>
      <c r="N5" s="17">
        <v>900</v>
      </c>
      <c r="O5" s="17"/>
      <c r="P5" s="17"/>
      <c r="Q5" s="17">
        <v>900</v>
      </c>
      <c r="R5" s="17"/>
      <c r="S5" s="17"/>
      <c r="T5" s="17"/>
      <c r="U5" s="17"/>
      <c r="V5" s="17"/>
      <c r="W5" s="17" t="s">
        <v>74</v>
      </c>
      <c r="X5" s="17" t="s">
        <v>66</v>
      </c>
      <c r="Y5" s="17" t="s">
        <v>75</v>
      </c>
      <c r="Z5" s="19" t="s">
        <v>1272</v>
      </c>
      <c r="AA5" s="18">
        <v>37802.291666666701</v>
      </c>
      <c r="AB5" s="18">
        <v>39600.291666666701</v>
      </c>
      <c r="AC5" s="17"/>
      <c r="AD5" s="17" t="s">
        <v>70</v>
      </c>
      <c r="AE5" s="17"/>
      <c r="AF5" s="17"/>
      <c r="AG5" s="17"/>
      <c r="AH5" s="17"/>
    </row>
    <row r="6" spans="1:47" s="3" customFormat="1" ht="13" x14ac:dyDescent="0.3">
      <c r="A6" s="35" t="s">
        <v>1273</v>
      </c>
      <c r="B6" s="17">
        <v>6</v>
      </c>
      <c r="C6" s="18">
        <v>39318</v>
      </c>
      <c r="D6" s="18">
        <v>36761.291666666701</v>
      </c>
      <c r="E6" s="16" t="s">
        <v>1271</v>
      </c>
      <c r="F6" s="36">
        <v>40710.747638888897</v>
      </c>
      <c r="G6" s="16" t="s">
        <v>73</v>
      </c>
      <c r="H6" s="17" t="s">
        <v>128</v>
      </c>
      <c r="I6" s="17"/>
      <c r="J6" s="17"/>
      <c r="K6" s="17" t="s">
        <v>81</v>
      </c>
      <c r="L6" s="17"/>
      <c r="M6" s="17"/>
      <c r="N6" s="17">
        <v>1156</v>
      </c>
      <c r="O6" s="17"/>
      <c r="P6" s="17"/>
      <c r="Q6" s="17">
        <v>1156</v>
      </c>
      <c r="R6" s="17"/>
      <c r="S6" s="17"/>
      <c r="T6" s="17"/>
      <c r="U6" s="17"/>
      <c r="V6" s="17"/>
      <c r="W6" s="17" t="s">
        <v>119</v>
      </c>
      <c r="X6" s="17" t="s">
        <v>66</v>
      </c>
      <c r="Y6" s="17" t="s">
        <v>67</v>
      </c>
      <c r="Z6" s="19" t="s">
        <v>1274</v>
      </c>
      <c r="AA6" s="18">
        <v>39600.291666666701</v>
      </c>
      <c r="AB6" s="18">
        <v>41973.333333333299</v>
      </c>
      <c r="AC6" s="17" t="s">
        <v>77</v>
      </c>
      <c r="AD6" s="17" t="s">
        <v>70</v>
      </c>
      <c r="AE6" s="17" t="s">
        <v>70</v>
      </c>
      <c r="AF6" s="17" t="s">
        <v>70</v>
      </c>
      <c r="AG6" s="17"/>
      <c r="AH6" s="17"/>
    </row>
    <row r="7" spans="1:47" s="3" customFormat="1" ht="13" x14ac:dyDescent="0.3">
      <c r="A7" s="35" t="s">
        <v>1275</v>
      </c>
      <c r="B7" s="17">
        <v>8</v>
      </c>
      <c r="C7" s="18">
        <v>36858</v>
      </c>
      <c r="D7" s="18">
        <v>36858.333333333299</v>
      </c>
      <c r="E7" s="16" t="s">
        <v>1271</v>
      </c>
      <c r="F7" s="36"/>
      <c r="G7" s="16" t="s">
        <v>870</v>
      </c>
      <c r="H7" s="17" t="s">
        <v>128</v>
      </c>
      <c r="I7" s="17"/>
      <c r="J7" s="17"/>
      <c r="K7" s="17" t="s">
        <v>81</v>
      </c>
      <c r="L7" s="17"/>
      <c r="M7" s="17"/>
      <c r="N7" s="17">
        <v>750</v>
      </c>
      <c r="O7" s="17"/>
      <c r="P7" s="17"/>
      <c r="Q7" s="17">
        <v>750</v>
      </c>
      <c r="R7" s="17"/>
      <c r="S7" s="17"/>
      <c r="T7" s="17"/>
      <c r="U7" s="17"/>
      <c r="V7" s="17"/>
      <c r="W7" s="17" t="s">
        <v>74</v>
      </c>
      <c r="X7" s="17" t="s">
        <v>66</v>
      </c>
      <c r="Y7" s="17" t="s">
        <v>75</v>
      </c>
      <c r="Z7" s="19" t="s">
        <v>1276</v>
      </c>
      <c r="AA7" s="18">
        <v>38139.291666666701</v>
      </c>
      <c r="AB7" s="18">
        <v>40543.333333333299</v>
      </c>
      <c r="AC7" s="17"/>
      <c r="AD7" s="17" t="s">
        <v>70</v>
      </c>
      <c r="AE7" s="17" t="s">
        <v>85</v>
      </c>
      <c r="AF7" s="17"/>
      <c r="AG7" s="17" t="s">
        <v>254</v>
      </c>
      <c r="AH7" s="17"/>
    </row>
    <row r="8" spans="1:47" s="3" customFormat="1" ht="13" x14ac:dyDescent="0.3">
      <c r="A8" s="35" t="s">
        <v>1277</v>
      </c>
      <c r="B8" s="17">
        <v>9</v>
      </c>
      <c r="C8" s="18">
        <v>36861</v>
      </c>
      <c r="D8" s="18">
        <v>36861.333333333299</v>
      </c>
      <c r="E8" s="16" t="s">
        <v>1271</v>
      </c>
      <c r="F8" s="36"/>
      <c r="G8" s="16" t="s">
        <v>870</v>
      </c>
      <c r="H8" s="17" t="s">
        <v>128</v>
      </c>
      <c r="I8" s="17"/>
      <c r="J8" s="17"/>
      <c r="K8" s="17" t="s">
        <v>81</v>
      </c>
      <c r="L8" s="17"/>
      <c r="M8" s="17"/>
      <c r="N8" s="17">
        <v>1200</v>
      </c>
      <c r="O8" s="17"/>
      <c r="P8" s="17"/>
      <c r="Q8" s="17">
        <v>1200</v>
      </c>
      <c r="R8" s="17"/>
      <c r="S8" s="17"/>
      <c r="T8" s="17"/>
      <c r="U8" s="17"/>
      <c r="V8" s="17"/>
      <c r="W8" s="17" t="s">
        <v>339</v>
      </c>
      <c r="X8" s="17" t="s">
        <v>66</v>
      </c>
      <c r="Y8" s="17" t="s">
        <v>67</v>
      </c>
      <c r="Z8" s="19" t="s">
        <v>1278</v>
      </c>
      <c r="AA8" s="18">
        <v>39448.333333333299</v>
      </c>
      <c r="AB8" s="18">
        <v>39448.333333333299</v>
      </c>
      <c r="AC8" s="17"/>
      <c r="AD8" s="17" t="s">
        <v>70</v>
      </c>
      <c r="AE8" s="17" t="s">
        <v>70</v>
      </c>
      <c r="AF8" s="17"/>
      <c r="AG8" s="17" t="s">
        <v>71</v>
      </c>
      <c r="AH8" s="17"/>
    </row>
    <row r="9" spans="1:47" s="3" customFormat="1" ht="25.5" x14ac:dyDescent="0.3">
      <c r="A9" s="35" t="s">
        <v>1279</v>
      </c>
      <c r="B9" s="17">
        <v>10</v>
      </c>
      <c r="C9" s="18">
        <v>37013</v>
      </c>
      <c r="D9" s="18">
        <v>37013.291666666701</v>
      </c>
      <c r="E9" s="16" t="s">
        <v>1271</v>
      </c>
      <c r="F9" s="36"/>
      <c r="G9" s="16" t="s">
        <v>870</v>
      </c>
      <c r="H9" s="17" t="s">
        <v>128</v>
      </c>
      <c r="I9" s="17"/>
      <c r="J9" s="17"/>
      <c r="K9" s="17" t="s">
        <v>81</v>
      </c>
      <c r="L9" s="17"/>
      <c r="M9" s="17"/>
      <c r="N9" s="17">
        <v>620</v>
      </c>
      <c r="O9" s="17"/>
      <c r="P9" s="17"/>
      <c r="Q9" s="17">
        <v>620</v>
      </c>
      <c r="R9" s="17"/>
      <c r="S9" s="17"/>
      <c r="T9" s="17"/>
      <c r="U9" s="17"/>
      <c r="V9" s="17"/>
      <c r="W9" s="17" t="s">
        <v>122</v>
      </c>
      <c r="X9" s="17" t="s">
        <v>66</v>
      </c>
      <c r="Y9" s="17" t="s">
        <v>67</v>
      </c>
      <c r="Z9" s="19" t="s">
        <v>1280</v>
      </c>
      <c r="AA9" s="18">
        <v>39814.333333333299</v>
      </c>
      <c r="AB9" s="18">
        <v>39995.291666666701</v>
      </c>
      <c r="AC9" s="17"/>
      <c r="AD9" s="17" t="s">
        <v>70</v>
      </c>
      <c r="AE9" s="17" t="s">
        <v>70</v>
      </c>
      <c r="AF9" s="17"/>
      <c r="AG9" s="17" t="s">
        <v>71</v>
      </c>
      <c r="AH9" s="17"/>
    </row>
    <row r="10" spans="1:47" s="3" customFormat="1" ht="13" x14ac:dyDescent="0.3">
      <c r="A10" s="35" t="s">
        <v>1281</v>
      </c>
      <c r="B10" s="17">
        <v>11</v>
      </c>
      <c r="C10" s="18">
        <v>37543</v>
      </c>
      <c r="D10" s="18">
        <v>37552.291666666701</v>
      </c>
      <c r="E10" s="16" t="s">
        <v>1271</v>
      </c>
      <c r="F10" s="36"/>
      <c r="G10" s="16" t="s">
        <v>58</v>
      </c>
      <c r="H10" s="17" t="s">
        <v>59</v>
      </c>
      <c r="I10" s="17"/>
      <c r="J10" s="17"/>
      <c r="K10" s="17" t="s">
        <v>59</v>
      </c>
      <c r="L10" s="17"/>
      <c r="M10" s="17"/>
      <c r="N10" s="17">
        <v>63</v>
      </c>
      <c r="O10" s="17"/>
      <c r="P10" s="17"/>
      <c r="Q10" s="17">
        <v>63</v>
      </c>
      <c r="R10" s="17"/>
      <c r="S10" s="17"/>
      <c r="T10" s="17"/>
      <c r="U10" s="17"/>
      <c r="V10" s="17"/>
      <c r="W10" s="17" t="s">
        <v>179</v>
      </c>
      <c r="X10" s="17" t="s">
        <v>66</v>
      </c>
      <c r="Y10" s="17" t="s">
        <v>103</v>
      </c>
      <c r="Z10" s="19" t="s">
        <v>1282</v>
      </c>
      <c r="AA10" s="18">
        <v>38322.333333333299</v>
      </c>
      <c r="AB10" s="18">
        <v>39508.333333333299</v>
      </c>
      <c r="AC10" s="17"/>
      <c r="AD10" s="17" t="s">
        <v>70</v>
      </c>
      <c r="AE10" s="17" t="s">
        <v>70</v>
      </c>
      <c r="AF10" s="17"/>
      <c r="AG10" s="17" t="s">
        <v>71</v>
      </c>
      <c r="AH10" s="17"/>
    </row>
    <row r="11" spans="1:47" s="3" customFormat="1" ht="13" x14ac:dyDescent="0.3">
      <c r="A11" s="35" t="s">
        <v>1283</v>
      </c>
      <c r="B11" s="17">
        <v>15</v>
      </c>
      <c r="C11" s="18">
        <v>37621</v>
      </c>
      <c r="D11" s="18">
        <v>37638.333333333299</v>
      </c>
      <c r="E11" s="16" t="s">
        <v>1271</v>
      </c>
      <c r="F11" s="36"/>
      <c r="G11" s="16" t="s">
        <v>58</v>
      </c>
      <c r="H11" s="17" t="s">
        <v>59</v>
      </c>
      <c r="I11" s="17"/>
      <c r="J11" s="17"/>
      <c r="K11" s="17" t="s">
        <v>59</v>
      </c>
      <c r="L11" s="17"/>
      <c r="M11" s="17"/>
      <c r="N11" s="17">
        <v>50</v>
      </c>
      <c r="O11" s="17"/>
      <c r="P11" s="17"/>
      <c r="Q11" s="17">
        <v>50</v>
      </c>
      <c r="R11" s="17"/>
      <c r="S11" s="17"/>
      <c r="T11" s="17"/>
      <c r="U11" s="17"/>
      <c r="V11" s="17"/>
      <c r="W11" s="17" t="s">
        <v>179</v>
      </c>
      <c r="X11" s="17" t="s">
        <v>66</v>
      </c>
      <c r="Y11" s="17" t="s">
        <v>103</v>
      </c>
      <c r="Z11" s="19" t="s">
        <v>1284</v>
      </c>
      <c r="AA11" s="18">
        <v>38231.291666666701</v>
      </c>
      <c r="AB11" s="18">
        <v>40179.333333333299</v>
      </c>
      <c r="AC11" s="17"/>
      <c r="AD11" s="17" t="s">
        <v>70</v>
      </c>
      <c r="AE11" s="17" t="s">
        <v>70</v>
      </c>
      <c r="AF11" s="17"/>
      <c r="AG11" s="17"/>
      <c r="AH11" s="17"/>
    </row>
    <row r="12" spans="1:47" s="3" customFormat="1" ht="13" x14ac:dyDescent="0.3">
      <c r="A12" s="35" t="s">
        <v>1285</v>
      </c>
      <c r="B12" s="17">
        <v>16</v>
      </c>
      <c r="C12" s="18">
        <v>37691</v>
      </c>
      <c r="D12" s="18">
        <v>37691.333333333299</v>
      </c>
      <c r="E12" s="16" t="s">
        <v>1271</v>
      </c>
      <c r="F12" s="36"/>
      <c r="G12" s="16" t="s">
        <v>58</v>
      </c>
      <c r="H12" s="17" t="s">
        <v>59</v>
      </c>
      <c r="I12" s="17"/>
      <c r="J12" s="17"/>
      <c r="K12" s="17" t="s">
        <v>59</v>
      </c>
      <c r="L12" s="17"/>
      <c r="M12" s="17"/>
      <c r="N12" s="17">
        <v>55.5</v>
      </c>
      <c r="O12" s="17"/>
      <c r="P12" s="17"/>
      <c r="Q12" s="17">
        <v>55.5</v>
      </c>
      <c r="R12" s="17"/>
      <c r="S12" s="17"/>
      <c r="T12" s="17"/>
      <c r="U12" s="17"/>
      <c r="V12" s="17"/>
      <c r="W12" s="17" t="s">
        <v>1286</v>
      </c>
      <c r="X12" s="17" t="s">
        <v>66</v>
      </c>
      <c r="Y12" s="17" t="s">
        <v>67</v>
      </c>
      <c r="Z12" s="19" t="s">
        <v>1287</v>
      </c>
      <c r="AA12" s="18">
        <v>38869.291666666701</v>
      </c>
      <c r="AB12" s="18">
        <v>42369.333333333299</v>
      </c>
      <c r="AC12" s="17"/>
      <c r="AD12" s="17" t="s">
        <v>70</v>
      </c>
      <c r="AE12" s="17" t="s">
        <v>70</v>
      </c>
      <c r="AF12" s="17"/>
      <c r="AG12" s="17" t="s">
        <v>71</v>
      </c>
      <c r="AH12" s="17"/>
    </row>
    <row r="13" spans="1:47" s="3" customFormat="1" ht="25.5" x14ac:dyDescent="0.3">
      <c r="A13" s="35" t="s">
        <v>1288</v>
      </c>
      <c r="B13" s="17">
        <v>17</v>
      </c>
      <c r="C13" s="18">
        <v>37698</v>
      </c>
      <c r="D13" s="18">
        <v>37698.333333333299</v>
      </c>
      <c r="E13" s="16" t="s">
        <v>1271</v>
      </c>
      <c r="F13" s="36"/>
      <c r="G13" s="16" t="s">
        <v>58</v>
      </c>
      <c r="H13" s="17" t="s">
        <v>108</v>
      </c>
      <c r="I13" s="17"/>
      <c r="J13" s="17"/>
      <c r="K13" s="17" t="s">
        <v>109</v>
      </c>
      <c r="L13" s="17"/>
      <c r="M13" s="17"/>
      <c r="N13" s="17">
        <v>520</v>
      </c>
      <c r="O13" s="17"/>
      <c r="P13" s="17"/>
      <c r="Q13" s="17">
        <v>520</v>
      </c>
      <c r="R13" s="17"/>
      <c r="S13" s="17"/>
      <c r="T13" s="17"/>
      <c r="U13" s="17"/>
      <c r="V13" s="17"/>
      <c r="W13" s="17" t="s">
        <v>92</v>
      </c>
      <c r="X13" s="17" t="s">
        <v>66</v>
      </c>
      <c r="Y13" s="17" t="s">
        <v>103</v>
      </c>
      <c r="Z13" s="19" t="s">
        <v>1289</v>
      </c>
      <c r="AA13" s="18">
        <v>38718.333333333299</v>
      </c>
      <c r="AB13" s="18">
        <v>44198.333333333299</v>
      </c>
      <c r="AC13" s="17"/>
      <c r="AD13" s="17" t="s">
        <v>70</v>
      </c>
      <c r="AE13" s="17" t="s">
        <v>70</v>
      </c>
      <c r="AF13" s="17"/>
      <c r="AG13" s="17" t="s">
        <v>71</v>
      </c>
      <c r="AH13" s="17"/>
    </row>
    <row r="14" spans="1:47" s="3" customFormat="1" ht="13" x14ac:dyDescent="0.3">
      <c r="A14" s="35" t="s">
        <v>1290</v>
      </c>
      <c r="B14" s="17">
        <v>18</v>
      </c>
      <c r="C14" s="18">
        <v>37726</v>
      </c>
      <c r="D14" s="18">
        <v>37726.291666666701</v>
      </c>
      <c r="E14" s="16" t="s">
        <v>1271</v>
      </c>
      <c r="F14" s="36"/>
      <c r="G14" s="16" t="s">
        <v>58</v>
      </c>
      <c r="H14" s="17" t="s">
        <v>59</v>
      </c>
      <c r="I14" s="17"/>
      <c r="J14" s="17"/>
      <c r="K14" s="17" t="s">
        <v>59</v>
      </c>
      <c r="L14" s="17"/>
      <c r="M14" s="17"/>
      <c r="N14" s="17">
        <v>200</v>
      </c>
      <c r="O14" s="17"/>
      <c r="P14" s="17"/>
      <c r="Q14" s="17">
        <v>200</v>
      </c>
      <c r="R14" s="17"/>
      <c r="S14" s="17"/>
      <c r="T14" s="17"/>
      <c r="U14" s="17"/>
      <c r="V14" s="17"/>
      <c r="W14" s="17" t="s">
        <v>125</v>
      </c>
      <c r="X14" s="17" t="s">
        <v>66</v>
      </c>
      <c r="Y14" s="17" t="s">
        <v>103</v>
      </c>
      <c r="Z14" s="19" t="s">
        <v>1291</v>
      </c>
      <c r="AA14" s="18">
        <v>38717.333333333299</v>
      </c>
      <c r="AB14" s="18">
        <v>39428.333333333299</v>
      </c>
      <c r="AC14" s="17"/>
      <c r="AD14" s="17" t="s">
        <v>70</v>
      </c>
      <c r="AE14" s="17" t="s">
        <v>70</v>
      </c>
      <c r="AF14" s="17"/>
      <c r="AG14" s="17" t="s">
        <v>254</v>
      </c>
      <c r="AH14" s="17"/>
    </row>
    <row r="15" spans="1:47" s="3" customFormat="1" ht="13" x14ac:dyDescent="0.3">
      <c r="A15" s="35" t="s">
        <v>1292</v>
      </c>
      <c r="B15" s="17">
        <v>25</v>
      </c>
      <c r="C15" s="18">
        <v>38022</v>
      </c>
      <c r="D15" s="18">
        <v>38022.333333333299</v>
      </c>
      <c r="E15" s="16" t="s">
        <v>1271</v>
      </c>
      <c r="F15" s="36"/>
      <c r="G15" s="16" t="s">
        <v>58</v>
      </c>
      <c r="H15" s="17" t="s">
        <v>59</v>
      </c>
      <c r="I15" s="17"/>
      <c r="J15" s="17"/>
      <c r="K15" s="17" t="s">
        <v>59</v>
      </c>
      <c r="L15" s="17"/>
      <c r="M15" s="17"/>
      <c r="N15" s="17">
        <v>117</v>
      </c>
      <c r="O15" s="17"/>
      <c r="P15" s="17"/>
      <c r="Q15" s="17">
        <v>117</v>
      </c>
      <c r="R15" s="17"/>
      <c r="S15" s="17"/>
      <c r="T15" s="17"/>
      <c r="U15" s="17"/>
      <c r="V15" s="17"/>
      <c r="W15" s="17" t="s">
        <v>74</v>
      </c>
      <c r="X15" s="17" t="s">
        <v>66</v>
      </c>
      <c r="Y15" s="17" t="s">
        <v>75</v>
      </c>
      <c r="Z15" s="19" t="s">
        <v>1293</v>
      </c>
      <c r="AA15" s="18">
        <v>38509.291666666701</v>
      </c>
      <c r="AB15" s="18">
        <v>39234.291666666701</v>
      </c>
      <c r="AC15" s="17"/>
      <c r="AD15" s="17"/>
      <c r="AE15" s="17"/>
      <c r="AF15" s="17"/>
      <c r="AG15" s="17"/>
      <c r="AH15" s="17"/>
    </row>
    <row r="16" spans="1:47" s="3" customFormat="1" ht="13" x14ac:dyDescent="0.3">
      <c r="A16" s="35" t="s">
        <v>1294</v>
      </c>
      <c r="B16" s="17">
        <v>26</v>
      </c>
      <c r="C16" s="18">
        <v>38029</v>
      </c>
      <c r="D16" s="18">
        <v>38029.333333333299</v>
      </c>
      <c r="E16" s="16" t="s">
        <v>1271</v>
      </c>
      <c r="F16" s="36"/>
      <c r="G16" s="16" t="s">
        <v>58</v>
      </c>
      <c r="H16" s="17" t="s">
        <v>59</v>
      </c>
      <c r="I16" s="17"/>
      <c r="J16" s="17"/>
      <c r="K16" s="17" t="s">
        <v>59</v>
      </c>
      <c r="L16" s="17"/>
      <c r="M16" s="17"/>
      <c r="N16" s="17">
        <v>36</v>
      </c>
      <c r="O16" s="17"/>
      <c r="P16" s="17"/>
      <c r="Q16" s="17">
        <v>36</v>
      </c>
      <c r="R16" s="17"/>
      <c r="S16" s="17"/>
      <c r="T16" s="17"/>
      <c r="U16" s="17"/>
      <c r="V16" s="17"/>
      <c r="W16" s="17" t="s">
        <v>74</v>
      </c>
      <c r="X16" s="17" t="s">
        <v>66</v>
      </c>
      <c r="Y16" s="17" t="s">
        <v>75</v>
      </c>
      <c r="Z16" s="19" t="s">
        <v>1293</v>
      </c>
      <c r="AA16" s="18">
        <v>38808.333333333299</v>
      </c>
      <c r="AB16" s="18">
        <v>39448.333333333299</v>
      </c>
      <c r="AC16" s="17"/>
      <c r="AD16" s="17"/>
      <c r="AE16" s="17"/>
      <c r="AF16" s="17"/>
      <c r="AG16" s="17"/>
      <c r="AH16" s="17"/>
    </row>
    <row r="17" spans="1:34" s="3" customFormat="1" ht="25.5" x14ac:dyDescent="0.3">
      <c r="A17" s="35" t="s">
        <v>1295</v>
      </c>
      <c r="B17" s="17">
        <v>27</v>
      </c>
      <c r="C17" s="18">
        <v>38040</v>
      </c>
      <c r="D17" s="18">
        <v>38040.333333333299</v>
      </c>
      <c r="E17" s="16" t="s">
        <v>1271</v>
      </c>
      <c r="F17" s="36"/>
      <c r="G17" s="16" t="s">
        <v>58</v>
      </c>
      <c r="H17" s="17" t="s">
        <v>128</v>
      </c>
      <c r="I17" s="17"/>
      <c r="J17" s="17"/>
      <c r="K17" s="17" t="s">
        <v>81</v>
      </c>
      <c r="L17" s="17"/>
      <c r="M17" s="17"/>
      <c r="N17" s="17">
        <v>650</v>
      </c>
      <c r="O17" s="17"/>
      <c r="P17" s="17"/>
      <c r="Q17" s="17">
        <v>650</v>
      </c>
      <c r="R17" s="17"/>
      <c r="S17" s="17"/>
      <c r="T17" s="17"/>
      <c r="U17" s="17"/>
      <c r="V17" s="17"/>
      <c r="W17" s="17" t="s">
        <v>74</v>
      </c>
      <c r="X17" s="17" t="s">
        <v>66</v>
      </c>
      <c r="Y17" s="17" t="s">
        <v>75</v>
      </c>
      <c r="Z17" s="19" t="s">
        <v>1296</v>
      </c>
      <c r="AA17" s="18">
        <v>40179.333333333299</v>
      </c>
      <c r="AB17" s="18">
        <v>40179.333333333299</v>
      </c>
      <c r="AC17" s="17"/>
      <c r="AD17" s="17" t="s">
        <v>70</v>
      </c>
      <c r="AE17" s="17" t="s">
        <v>70</v>
      </c>
      <c r="AF17" s="17"/>
      <c r="AG17" s="17" t="s">
        <v>254</v>
      </c>
      <c r="AH17" s="17"/>
    </row>
    <row r="18" spans="1:34" s="3" customFormat="1" ht="13" x14ac:dyDescent="0.3">
      <c r="A18" s="35" t="s">
        <v>1297</v>
      </c>
      <c r="B18" s="17">
        <v>28</v>
      </c>
      <c r="C18" s="18">
        <v>38042</v>
      </c>
      <c r="D18" s="18">
        <v>38042.333333333299</v>
      </c>
      <c r="E18" s="16" t="s">
        <v>1271</v>
      </c>
      <c r="F18" s="36"/>
      <c r="G18" s="16" t="s">
        <v>58</v>
      </c>
      <c r="H18" s="17" t="s">
        <v>902</v>
      </c>
      <c r="I18" s="17"/>
      <c r="J18" s="17"/>
      <c r="K18" s="17" t="s">
        <v>81</v>
      </c>
      <c r="L18" s="17"/>
      <c r="M18" s="17"/>
      <c r="N18" s="17">
        <v>145.10000610351599</v>
      </c>
      <c r="O18" s="17"/>
      <c r="P18" s="17"/>
      <c r="Q18" s="17">
        <v>145.1</v>
      </c>
      <c r="R18" s="17"/>
      <c r="S18" s="17"/>
      <c r="T18" s="17"/>
      <c r="U18" s="17"/>
      <c r="V18" s="17"/>
      <c r="W18" s="17" t="s">
        <v>385</v>
      </c>
      <c r="X18" s="17" t="s">
        <v>66</v>
      </c>
      <c r="Y18" s="17" t="s">
        <v>67</v>
      </c>
      <c r="Z18" s="19" t="s">
        <v>1298</v>
      </c>
      <c r="AA18" s="18">
        <v>39052.333333333299</v>
      </c>
      <c r="AB18" s="18">
        <v>39600.291666666701</v>
      </c>
      <c r="AC18" s="17"/>
      <c r="AD18" s="17" t="s">
        <v>70</v>
      </c>
      <c r="AE18" s="17" t="s">
        <v>70</v>
      </c>
      <c r="AF18" s="17"/>
      <c r="AG18" s="17" t="s">
        <v>71</v>
      </c>
      <c r="AH18" s="17"/>
    </row>
    <row r="19" spans="1:34" s="3" customFormat="1" ht="25.5" x14ac:dyDescent="0.3">
      <c r="A19" s="35" t="s">
        <v>1299</v>
      </c>
      <c r="B19" s="17">
        <v>29</v>
      </c>
      <c r="C19" s="18">
        <v>38054</v>
      </c>
      <c r="D19" s="18">
        <v>38075.333333333299</v>
      </c>
      <c r="E19" s="16" t="s">
        <v>1271</v>
      </c>
      <c r="F19" s="36"/>
      <c r="G19" s="16" t="s">
        <v>58</v>
      </c>
      <c r="H19" s="17" t="s">
        <v>59</v>
      </c>
      <c r="I19" s="17"/>
      <c r="J19" s="17"/>
      <c r="K19" s="17" t="s">
        <v>59</v>
      </c>
      <c r="L19" s="17"/>
      <c r="M19" s="17"/>
      <c r="N19" s="17">
        <v>201</v>
      </c>
      <c r="O19" s="17"/>
      <c r="P19" s="17"/>
      <c r="Q19" s="17">
        <v>201</v>
      </c>
      <c r="R19" s="17"/>
      <c r="S19" s="17"/>
      <c r="T19" s="17"/>
      <c r="U19" s="17"/>
      <c r="V19" s="17"/>
      <c r="W19" s="17" t="s">
        <v>1300</v>
      </c>
      <c r="X19" s="17" t="s">
        <v>66</v>
      </c>
      <c r="Y19" s="17" t="s">
        <v>67</v>
      </c>
      <c r="Z19" s="19" t="s">
        <v>1301</v>
      </c>
      <c r="AA19" s="18">
        <v>39052.333333333299</v>
      </c>
      <c r="AB19" s="18">
        <v>39995.291666666701</v>
      </c>
      <c r="AC19" s="17"/>
      <c r="AD19" s="17" t="s">
        <v>70</v>
      </c>
      <c r="AE19" s="17" t="s">
        <v>85</v>
      </c>
      <c r="AF19" s="17"/>
      <c r="AG19" s="17" t="s">
        <v>254</v>
      </c>
      <c r="AH19" s="17"/>
    </row>
    <row r="20" spans="1:34" s="3" customFormat="1" ht="13" x14ac:dyDescent="0.3">
      <c r="A20" s="35" t="s">
        <v>1302</v>
      </c>
      <c r="B20" s="17">
        <v>30</v>
      </c>
      <c r="C20" s="18">
        <v>38103</v>
      </c>
      <c r="D20" s="18">
        <v>38103.291666666701</v>
      </c>
      <c r="E20" s="16" t="s">
        <v>1271</v>
      </c>
      <c r="F20" s="36"/>
      <c r="G20" s="16" t="s">
        <v>58</v>
      </c>
      <c r="H20" s="17" t="s">
        <v>902</v>
      </c>
      <c r="I20" s="17"/>
      <c r="J20" s="17"/>
      <c r="K20" s="17" t="s">
        <v>81</v>
      </c>
      <c r="L20" s="17"/>
      <c r="M20" s="17"/>
      <c r="N20" s="17">
        <v>48.700000762939503</v>
      </c>
      <c r="O20" s="17"/>
      <c r="P20" s="17"/>
      <c r="Q20" s="17">
        <v>48.7</v>
      </c>
      <c r="R20" s="17"/>
      <c r="S20" s="17"/>
      <c r="T20" s="17"/>
      <c r="U20" s="17"/>
      <c r="V20" s="17"/>
      <c r="W20" s="17" t="s">
        <v>385</v>
      </c>
      <c r="X20" s="17" t="s">
        <v>66</v>
      </c>
      <c r="Y20" s="17" t="s">
        <v>67</v>
      </c>
      <c r="Z20" s="19" t="s">
        <v>1303</v>
      </c>
      <c r="AA20" s="18">
        <v>38869.291666666701</v>
      </c>
      <c r="AB20" s="18">
        <v>39600.291666666701</v>
      </c>
      <c r="AC20" s="17"/>
      <c r="AD20" s="17" t="s">
        <v>70</v>
      </c>
      <c r="AE20" s="17" t="s">
        <v>70</v>
      </c>
      <c r="AF20" s="17"/>
      <c r="AG20" s="17" t="s">
        <v>71</v>
      </c>
      <c r="AH20" s="17"/>
    </row>
    <row r="21" spans="1:34" s="3" customFormat="1" ht="13" x14ac:dyDescent="0.3">
      <c r="A21" s="35" t="s">
        <v>1304</v>
      </c>
      <c r="B21" s="17">
        <v>31</v>
      </c>
      <c r="C21" s="18">
        <v>38089</v>
      </c>
      <c r="D21" s="18">
        <v>38118.291666666701</v>
      </c>
      <c r="E21" s="16" t="s">
        <v>1271</v>
      </c>
      <c r="F21" s="36"/>
      <c r="G21" s="16" t="s">
        <v>58</v>
      </c>
      <c r="H21" s="17" t="s">
        <v>59</v>
      </c>
      <c r="I21" s="17"/>
      <c r="J21" s="17"/>
      <c r="K21" s="17" t="s">
        <v>59</v>
      </c>
      <c r="L21" s="17"/>
      <c r="M21" s="17"/>
      <c r="N21" s="17">
        <v>201</v>
      </c>
      <c r="O21" s="17"/>
      <c r="P21" s="17"/>
      <c r="Q21" s="17">
        <v>201</v>
      </c>
      <c r="R21" s="17"/>
      <c r="S21" s="17"/>
      <c r="T21" s="17"/>
      <c r="U21" s="17"/>
      <c r="V21" s="17"/>
      <c r="W21" s="17" t="s">
        <v>102</v>
      </c>
      <c r="X21" s="17" t="s">
        <v>66</v>
      </c>
      <c r="Y21" s="17" t="s">
        <v>103</v>
      </c>
      <c r="Z21" s="19" t="s">
        <v>1305</v>
      </c>
      <c r="AA21" s="18">
        <v>39447.333333333299</v>
      </c>
      <c r="AB21" s="18">
        <v>40330.291666666701</v>
      </c>
      <c r="AC21" s="17"/>
      <c r="AD21" s="17" t="s">
        <v>70</v>
      </c>
      <c r="AE21" s="17"/>
      <c r="AF21" s="17"/>
      <c r="AG21" s="17"/>
      <c r="AH21" s="17"/>
    </row>
    <row r="22" spans="1:34" s="3" customFormat="1" ht="13" x14ac:dyDescent="0.3">
      <c r="A22" s="35" t="s">
        <v>1306</v>
      </c>
      <c r="B22" s="17">
        <v>34</v>
      </c>
      <c r="C22" s="18">
        <v>38187</v>
      </c>
      <c r="D22" s="18">
        <v>38187.291666666701</v>
      </c>
      <c r="E22" s="16" t="s">
        <v>1271</v>
      </c>
      <c r="F22" s="36"/>
      <c r="G22" s="16" t="s">
        <v>58</v>
      </c>
      <c r="H22" s="17" t="s">
        <v>59</v>
      </c>
      <c r="I22" s="17"/>
      <c r="J22" s="17"/>
      <c r="K22" s="17" t="s">
        <v>59</v>
      </c>
      <c r="L22" s="17"/>
      <c r="M22" s="17"/>
      <c r="N22" s="17">
        <v>300</v>
      </c>
      <c r="O22" s="17"/>
      <c r="P22" s="17"/>
      <c r="Q22" s="17">
        <v>300</v>
      </c>
      <c r="R22" s="17"/>
      <c r="S22" s="17"/>
      <c r="T22" s="17"/>
      <c r="U22" s="17"/>
      <c r="V22" s="17"/>
      <c r="W22" s="17" t="s">
        <v>102</v>
      </c>
      <c r="X22" s="17" t="s">
        <v>66</v>
      </c>
      <c r="Y22" s="17" t="s">
        <v>103</v>
      </c>
      <c r="Z22" s="19" t="s">
        <v>1305</v>
      </c>
      <c r="AA22" s="18">
        <v>39264.291666666701</v>
      </c>
      <c r="AB22" s="18">
        <v>40725.291666666701</v>
      </c>
      <c r="AC22" s="17"/>
      <c r="AD22" s="17" t="s">
        <v>70</v>
      </c>
      <c r="AE22" s="17"/>
      <c r="AF22" s="17"/>
      <c r="AG22" s="17"/>
      <c r="AH22" s="17"/>
    </row>
    <row r="23" spans="1:34" s="3" customFormat="1" ht="13" x14ac:dyDescent="0.3">
      <c r="A23" s="35" t="s">
        <v>1307</v>
      </c>
      <c r="B23" s="17">
        <v>35</v>
      </c>
      <c r="C23" s="18">
        <v>38285</v>
      </c>
      <c r="D23" s="18">
        <v>38285.291666666701</v>
      </c>
      <c r="E23" s="16" t="s">
        <v>1271</v>
      </c>
      <c r="F23" s="36"/>
      <c r="G23" s="16" t="s">
        <v>58</v>
      </c>
      <c r="H23" s="17" t="s">
        <v>902</v>
      </c>
      <c r="I23" s="17"/>
      <c r="J23" s="17"/>
      <c r="K23" s="17" t="s">
        <v>81</v>
      </c>
      <c r="L23" s="17"/>
      <c r="M23" s="17"/>
      <c r="N23" s="17">
        <v>49.900001525878899</v>
      </c>
      <c r="O23" s="17"/>
      <c r="P23" s="17"/>
      <c r="Q23" s="17">
        <v>49.9</v>
      </c>
      <c r="R23" s="17"/>
      <c r="S23" s="17"/>
      <c r="T23" s="17"/>
      <c r="U23" s="17"/>
      <c r="V23" s="17"/>
      <c r="W23" s="17" t="s">
        <v>83</v>
      </c>
      <c r="X23" s="17" t="s">
        <v>66</v>
      </c>
      <c r="Y23" s="17" t="s">
        <v>67</v>
      </c>
      <c r="Z23" s="19" t="s">
        <v>1308</v>
      </c>
      <c r="AA23" s="18">
        <v>38868.291666666701</v>
      </c>
      <c r="AB23" s="18">
        <v>38868.291666666701</v>
      </c>
      <c r="AC23" s="17"/>
      <c r="AD23" s="17" t="s">
        <v>70</v>
      </c>
      <c r="AE23" s="17" t="s">
        <v>70</v>
      </c>
      <c r="AF23" s="17"/>
      <c r="AG23" s="17" t="s">
        <v>254</v>
      </c>
      <c r="AH23" s="17"/>
    </row>
    <row r="24" spans="1:34" s="3" customFormat="1" ht="25.5" x14ac:dyDescent="0.3">
      <c r="A24" s="35" t="s">
        <v>1309</v>
      </c>
      <c r="B24" s="17">
        <v>36</v>
      </c>
      <c r="C24" s="18">
        <v>38292</v>
      </c>
      <c r="D24" s="18">
        <v>38292.333333333299</v>
      </c>
      <c r="E24" s="16" t="s">
        <v>1271</v>
      </c>
      <c r="F24" s="36"/>
      <c r="G24" s="16" t="s">
        <v>58</v>
      </c>
      <c r="H24" s="17" t="s">
        <v>902</v>
      </c>
      <c r="I24" s="17"/>
      <c r="J24" s="17"/>
      <c r="K24" s="17" t="s">
        <v>81</v>
      </c>
      <c r="L24" s="17"/>
      <c r="M24" s="17"/>
      <c r="N24" s="17">
        <v>99.900001525878906</v>
      </c>
      <c r="O24" s="17"/>
      <c r="P24" s="17"/>
      <c r="Q24" s="17">
        <v>99.9</v>
      </c>
      <c r="R24" s="17"/>
      <c r="S24" s="17"/>
      <c r="T24" s="17"/>
      <c r="U24" s="17"/>
      <c r="V24" s="17"/>
      <c r="W24" s="17" t="s">
        <v>141</v>
      </c>
      <c r="X24" s="17" t="s">
        <v>66</v>
      </c>
      <c r="Y24" s="17" t="s">
        <v>67</v>
      </c>
      <c r="Z24" s="19" t="s">
        <v>1310</v>
      </c>
      <c r="AA24" s="18">
        <v>38868.291666666701</v>
      </c>
      <c r="AB24" s="18">
        <v>38868.291666666701</v>
      </c>
      <c r="AC24" s="17"/>
      <c r="AD24" s="17" t="s">
        <v>70</v>
      </c>
      <c r="AE24" s="17" t="s">
        <v>70</v>
      </c>
      <c r="AF24" s="17"/>
      <c r="AG24" s="17" t="s">
        <v>254</v>
      </c>
      <c r="AH24" s="17"/>
    </row>
    <row r="25" spans="1:34" s="3" customFormat="1" ht="13" x14ac:dyDescent="0.3">
      <c r="A25" s="35" t="s">
        <v>1311</v>
      </c>
      <c r="B25" s="17">
        <v>37</v>
      </c>
      <c r="C25" s="18">
        <v>38299</v>
      </c>
      <c r="D25" s="18">
        <v>38299.333333333299</v>
      </c>
      <c r="E25" s="16" t="s">
        <v>1271</v>
      </c>
      <c r="F25" s="36"/>
      <c r="G25" s="16" t="s">
        <v>58</v>
      </c>
      <c r="H25" s="17" t="s">
        <v>902</v>
      </c>
      <c r="I25" s="17"/>
      <c r="J25" s="17"/>
      <c r="K25" s="17" t="s">
        <v>81</v>
      </c>
      <c r="L25" s="17"/>
      <c r="M25" s="17"/>
      <c r="N25" s="17">
        <v>74.900001525878906</v>
      </c>
      <c r="O25" s="17"/>
      <c r="P25" s="17"/>
      <c r="Q25" s="17">
        <v>74.900000000000006</v>
      </c>
      <c r="R25" s="17"/>
      <c r="S25" s="17"/>
      <c r="T25" s="17"/>
      <c r="U25" s="17"/>
      <c r="V25" s="17"/>
      <c r="W25" s="17" t="s">
        <v>119</v>
      </c>
      <c r="X25" s="17" t="s">
        <v>66</v>
      </c>
      <c r="Y25" s="17" t="s">
        <v>67</v>
      </c>
      <c r="Z25" s="19" t="s">
        <v>1312</v>
      </c>
      <c r="AA25" s="18">
        <v>39083.333333333299</v>
      </c>
      <c r="AB25" s="18">
        <v>40908.333333333299</v>
      </c>
      <c r="AC25" s="17"/>
      <c r="AD25" s="17" t="s">
        <v>70</v>
      </c>
      <c r="AE25" s="17" t="s">
        <v>70</v>
      </c>
      <c r="AF25" s="17"/>
      <c r="AG25" s="17" t="s">
        <v>71</v>
      </c>
      <c r="AH25" s="17"/>
    </row>
    <row r="26" spans="1:34" s="3" customFormat="1" ht="13" x14ac:dyDescent="0.3">
      <c r="A26" s="35" t="s">
        <v>1313</v>
      </c>
      <c r="B26" s="17">
        <v>40</v>
      </c>
      <c r="C26" s="18">
        <v>38279</v>
      </c>
      <c r="D26" s="18">
        <v>38302.333333333299</v>
      </c>
      <c r="E26" s="16" t="s">
        <v>1271</v>
      </c>
      <c r="F26" s="36"/>
      <c r="G26" s="16" t="s">
        <v>58</v>
      </c>
      <c r="H26" s="17" t="s">
        <v>902</v>
      </c>
      <c r="I26" s="17"/>
      <c r="J26" s="17"/>
      <c r="K26" s="17" t="s">
        <v>81</v>
      </c>
      <c r="L26" s="17"/>
      <c r="M26" s="17"/>
      <c r="N26" s="17">
        <v>118</v>
      </c>
      <c r="O26" s="17"/>
      <c r="P26" s="17"/>
      <c r="Q26" s="17">
        <v>118</v>
      </c>
      <c r="R26" s="17"/>
      <c r="S26" s="17"/>
      <c r="T26" s="17"/>
      <c r="U26" s="17"/>
      <c r="V26" s="17"/>
      <c r="W26" s="17" t="s">
        <v>216</v>
      </c>
      <c r="X26" s="17" t="s">
        <v>66</v>
      </c>
      <c r="Y26" s="17" t="s">
        <v>67</v>
      </c>
      <c r="Z26" s="19" t="s">
        <v>1314</v>
      </c>
      <c r="AA26" s="18">
        <v>39203.291666666701</v>
      </c>
      <c r="AB26" s="18">
        <v>40087.291666666701</v>
      </c>
      <c r="AC26" s="17"/>
      <c r="AD26" s="17" t="s">
        <v>70</v>
      </c>
      <c r="AE26" s="17" t="s">
        <v>70</v>
      </c>
      <c r="AF26" s="17"/>
      <c r="AG26" s="17" t="s">
        <v>71</v>
      </c>
      <c r="AH26" s="17"/>
    </row>
    <row r="27" spans="1:34" s="3" customFormat="1" ht="13" x14ac:dyDescent="0.3">
      <c r="A27" s="35" t="s">
        <v>1315</v>
      </c>
      <c r="B27" s="17">
        <v>41</v>
      </c>
      <c r="C27" s="18">
        <v>38300</v>
      </c>
      <c r="D27" s="18">
        <v>38309.333333333299</v>
      </c>
      <c r="E27" s="16" t="s">
        <v>1271</v>
      </c>
      <c r="F27" s="36"/>
      <c r="G27" s="16" t="s">
        <v>58</v>
      </c>
      <c r="H27" s="17" t="s">
        <v>902</v>
      </c>
      <c r="I27" s="17"/>
      <c r="J27" s="17"/>
      <c r="K27" s="17" t="s">
        <v>81</v>
      </c>
      <c r="L27" s="17"/>
      <c r="M27" s="17"/>
      <c r="N27" s="17">
        <v>157</v>
      </c>
      <c r="O27" s="17"/>
      <c r="P27" s="17"/>
      <c r="Q27" s="17">
        <v>157</v>
      </c>
      <c r="R27" s="17"/>
      <c r="S27" s="17"/>
      <c r="T27" s="17"/>
      <c r="U27" s="17"/>
      <c r="V27" s="17"/>
      <c r="W27" s="17" t="s">
        <v>102</v>
      </c>
      <c r="X27" s="17" t="s">
        <v>66</v>
      </c>
      <c r="Y27" s="17" t="s">
        <v>103</v>
      </c>
      <c r="Z27" s="19" t="s">
        <v>1316</v>
      </c>
      <c r="AA27" s="18">
        <v>38929.291666666701</v>
      </c>
      <c r="AB27" s="18">
        <v>40695.291666666701</v>
      </c>
      <c r="AC27" s="17"/>
      <c r="AD27" s="17" t="s">
        <v>70</v>
      </c>
      <c r="AE27" s="17" t="s">
        <v>70</v>
      </c>
      <c r="AF27" s="17"/>
      <c r="AG27" s="17"/>
      <c r="AH27" s="17"/>
    </row>
    <row r="28" spans="1:34" s="3" customFormat="1" ht="13" x14ac:dyDescent="0.3">
      <c r="A28" s="35" t="s">
        <v>1317</v>
      </c>
      <c r="B28" s="17">
        <v>42</v>
      </c>
      <c r="C28" s="18">
        <v>38315</v>
      </c>
      <c r="D28" s="18">
        <v>38317.333333333299</v>
      </c>
      <c r="E28" s="16" t="s">
        <v>1271</v>
      </c>
      <c r="F28" s="36"/>
      <c r="G28" s="16" t="s">
        <v>58</v>
      </c>
      <c r="H28" s="17" t="s">
        <v>902</v>
      </c>
      <c r="I28" s="17"/>
      <c r="J28" s="17"/>
      <c r="K28" s="17" t="s">
        <v>81</v>
      </c>
      <c r="L28" s="17"/>
      <c r="M28" s="17"/>
      <c r="N28" s="17">
        <v>300</v>
      </c>
      <c r="O28" s="17"/>
      <c r="P28" s="17"/>
      <c r="Q28" s="17">
        <v>300</v>
      </c>
      <c r="R28" s="17"/>
      <c r="S28" s="17"/>
      <c r="T28" s="17"/>
      <c r="U28" s="17"/>
      <c r="V28" s="17"/>
      <c r="W28" s="17" t="s">
        <v>83</v>
      </c>
      <c r="X28" s="17" t="s">
        <v>66</v>
      </c>
      <c r="Y28" s="17" t="s">
        <v>67</v>
      </c>
      <c r="Z28" s="19" t="s">
        <v>1318</v>
      </c>
      <c r="AA28" s="18">
        <v>39233.291666666701</v>
      </c>
      <c r="AB28" s="18">
        <v>41364.291666666701</v>
      </c>
      <c r="AC28" s="17"/>
      <c r="AD28" s="17" t="s">
        <v>70</v>
      </c>
      <c r="AE28" s="17" t="s">
        <v>70</v>
      </c>
      <c r="AF28" s="17"/>
      <c r="AG28" s="17" t="s">
        <v>71</v>
      </c>
      <c r="AH28" s="17"/>
    </row>
    <row r="29" spans="1:34" s="3" customFormat="1" ht="13" x14ac:dyDescent="0.3">
      <c r="A29" s="35" t="s">
        <v>1319</v>
      </c>
      <c r="B29" s="17">
        <v>43</v>
      </c>
      <c r="C29" s="18">
        <v>38320</v>
      </c>
      <c r="D29" s="18">
        <v>38320.333333333299</v>
      </c>
      <c r="E29" s="16" t="s">
        <v>1271</v>
      </c>
      <c r="F29" s="36"/>
      <c r="G29" s="16" t="s">
        <v>58</v>
      </c>
      <c r="H29" s="17" t="s">
        <v>902</v>
      </c>
      <c r="I29" s="17"/>
      <c r="J29" s="17"/>
      <c r="K29" s="17" t="s">
        <v>81</v>
      </c>
      <c r="L29" s="17"/>
      <c r="M29" s="17"/>
      <c r="N29" s="17">
        <v>168.69999694824199</v>
      </c>
      <c r="O29" s="17"/>
      <c r="P29" s="17"/>
      <c r="Q29" s="17">
        <v>168.7</v>
      </c>
      <c r="R29" s="17"/>
      <c r="S29" s="17"/>
      <c r="T29" s="17"/>
      <c r="U29" s="17"/>
      <c r="V29" s="17"/>
      <c r="W29" s="17" t="s">
        <v>119</v>
      </c>
      <c r="X29" s="17" t="s">
        <v>66</v>
      </c>
      <c r="Y29" s="17" t="s">
        <v>67</v>
      </c>
      <c r="Z29" s="19" t="s">
        <v>1320</v>
      </c>
      <c r="AA29" s="18">
        <v>39448.333333333299</v>
      </c>
      <c r="AB29" s="18">
        <v>39356.291666666701</v>
      </c>
      <c r="AC29" s="17"/>
      <c r="AD29" s="17" t="s">
        <v>70</v>
      </c>
      <c r="AE29" s="17"/>
      <c r="AF29" s="17"/>
      <c r="AG29" s="17" t="s">
        <v>254</v>
      </c>
      <c r="AH29" s="17"/>
    </row>
    <row r="30" spans="1:34" s="3" customFormat="1" ht="13" x14ac:dyDescent="0.3">
      <c r="A30" s="35" t="s">
        <v>1321</v>
      </c>
      <c r="B30" s="17">
        <v>44</v>
      </c>
      <c r="C30" s="18">
        <v>38320</v>
      </c>
      <c r="D30" s="18">
        <v>38320.333333333299</v>
      </c>
      <c r="E30" s="16" t="s">
        <v>1271</v>
      </c>
      <c r="F30" s="36"/>
      <c r="G30" s="16" t="s">
        <v>58</v>
      </c>
      <c r="H30" s="17" t="s">
        <v>902</v>
      </c>
      <c r="I30" s="17"/>
      <c r="J30" s="17"/>
      <c r="K30" s="17" t="s">
        <v>81</v>
      </c>
      <c r="L30" s="17"/>
      <c r="M30" s="17"/>
      <c r="N30" s="17">
        <v>126.5</v>
      </c>
      <c r="O30" s="17"/>
      <c r="P30" s="17"/>
      <c r="Q30" s="17">
        <v>126.5</v>
      </c>
      <c r="R30" s="17"/>
      <c r="S30" s="17"/>
      <c r="T30" s="17"/>
      <c r="U30" s="17"/>
      <c r="V30" s="17"/>
      <c r="W30" s="17" t="s">
        <v>646</v>
      </c>
      <c r="X30" s="17" t="s">
        <v>66</v>
      </c>
      <c r="Y30" s="17" t="s">
        <v>67</v>
      </c>
      <c r="Z30" s="19" t="s">
        <v>1322</v>
      </c>
      <c r="AA30" s="18">
        <v>39448.333333333299</v>
      </c>
      <c r="AB30" s="18">
        <v>39356.291666666701</v>
      </c>
      <c r="AC30" s="17"/>
      <c r="AD30" s="17" t="s">
        <v>70</v>
      </c>
      <c r="AE30" s="17" t="s">
        <v>70</v>
      </c>
      <c r="AF30" s="17"/>
      <c r="AG30" s="17"/>
      <c r="AH30" s="17"/>
    </row>
    <row r="31" spans="1:34" s="3" customFormat="1" ht="25.5" x14ac:dyDescent="0.3">
      <c r="A31" s="35" t="s">
        <v>1323</v>
      </c>
      <c r="B31" s="17">
        <v>46</v>
      </c>
      <c r="C31" s="18">
        <v>38322</v>
      </c>
      <c r="D31" s="18">
        <v>38322.333333333299</v>
      </c>
      <c r="E31" s="16" t="s">
        <v>1271</v>
      </c>
      <c r="F31" s="36"/>
      <c r="G31" s="16" t="s">
        <v>58</v>
      </c>
      <c r="H31" s="17" t="s">
        <v>902</v>
      </c>
      <c r="I31" s="17"/>
      <c r="J31" s="17"/>
      <c r="K31" s="17" t="s">
        <v>81</v>
      </c>
      <c r="L31" s="17"/>
      <c r="M31" s="17"/>
      <c r="N31" s="17">
        <v>531</v>
      </c>
      <c r="O31" s="17"/>
      <c r="P31" s="17"/>
      <c r="Q31" s="17">
        <v>531</v>
      </c>
      <c r="R31" s="17"/>
      <c r="S31" s="17"/>
      <c r="T31" s="17"/>
      <c r="U31" s="17"/>
      <c r="V31" s="17"/>
      <c r="W31" s="17" t="s">
        <v>160</v>
      </c>
      <c r="X31" s="17" t="s">
        <v>66</v>
      </c>
      <c r="Y31" s="17" t="s">
        <v>67</v>
      </c>
      <c r="Z31" s="19" t="s">
        <v>1324</v>
      </c>
      <c r="AA31" s="18">
        <v>38929.291666666701</v>
      </c>
      <c r="AB31" s="18">
        <v>39660.291666666701</v>
      </c>
      <c r="AC31" s="17"/>
      <c r="AD31" s="17" t="s">
        <v>70</v>
      </c>
      <c r="AE31" s="17" t="s">
        <v>70</v>
      </c>
      <c r="AF31" s="17"/>
      <c r="AG31" s="17"/>
      <c r="AH31" s="17"/>
    </row>
    <row r="32" spans="1:34" s="3" customFormat="1" ht="13" x14ac:dyDescent="0.3">
      <c r="A32" s="35" t="s">
        <v>1325</v>
      </c>
      <c r="B32" s="17">
        <v>47</v>
      </c>
      <c r="C32" s="18">
        <v>38322</v>
      </c>
      <c r="D32" s="18">
        <v>38322.333333333299</v>
      </c>
      <c r="E32" s="16" t="s">
        <v>1271</v>
      </c>
      <c r="F32" s="36"/>
      <c r="G32" s="16" t="s">
        <v>58</v>
      </c>
      <c r="H32" s="17" t="s">
        <v>902</v>
      </c>
      <c r="I32" s="17"/>
      <c r="J32" s="17"/>
      <c r="K32" s="17" t="s">
        <v>81</v>
      </c>
      <c r="L32" s="17"/>
      <c r="M32" s="17"/>
      <c r="N32" s="17">
        <v>200.60000610351599</v>
      </c>
      <c r="O32" s="17"/>
      <c r="P32" s="17"/>
      <c r="Q32" s="17">
        <v>200.6</v>
      </c>
      <c r="R32" s="17"/>
      <c r="S32" s="17"/>
      <c r="T32" s="17"/>
      <c r="U32" s="17"/>
      <c r="V32" s="17"/>
      <c r="W32" s="17" t="s">
        <v>83</v>
      </c>
      <c r="X32" s="17" t="s">
        <v>66</v>
      </c>
      <c r="Y32" s="17" t="s">
        <v>67</v>
      </c>
      <c r="Z32" s="19" t="s">
        <v>1326</v>
      </c>
      <c r="AA32" s="18">
        <v>39629.291666666701</v>
      </c>
      <c r="AB32" s="18">
        <v>39629.291666666701</v>
      </c>
      <c r="AC32" s="17"/>
      <c r="AD32" s="17" t="s">
        <v>70</v>
      </c>
      <c r="AE32" s="17" t="s">
        <v>70</v>
      </c>
      <c r="AF32" s="17"/>
      <c r="AG32" s="17" t="s">
        <v>254</v>
      </c>
      <c r="AH32" s="17"/>
    </row>
    <row r="33" spans="1:34" s="3" customFormat="1" ht="25.5" x14ac:dyDescent="0.3">
      <c r="A33" s="35" t="s">
        <v>1327</v>
      </c>
      <c r="B33" s="17">
        <v>48</v>
      </c>
      <c r="C33" s="18">
        <v>38322</v>
      </c>
      <c r="D33" s="18">
        <v>38322.333333333299</v>
      </c>
      <c r="E33" s="16" t="s">
        <v>1271</v>
      </c>
      <c r="F33" s="36"/>
      <c r="G33" s="16" t="s">
        <v>58</v>
      </c>
      <c r="H33" s="17" t="s">
        <v>902</v>
      </c>
      <c r="I33" s="17"/>
      <c r="J33" s="17"/>
      <c r="K33" s="17" t="s">
        <v>81</v>
      </c>
      <c r="L33" s="17"/>
      <c r="M33" s="17"/>
      <c r="N33" s="17">
        <v>590</v>
      </c>
      <c r="O33" s="17"/>
      <c r="P33" s="17"/>
      <c r="Q33" s="17">
        <v>590</v>
      </c>
      <c r="R33" s="17"/>
      <c r="S33" s="17"/>
      <c r="T33" s="17"/>
      <c r="U33" s="17"/>
      <c r="V33" s="17"/>
      <c r="W33" s="17" t="s">
        <v>160</v>
      </c>
      <c r="X33" s="17" t="s">
        <v>66</v>
      </c>
      <c r="Y33" s="17" t="s">
        <v>67</v>
      </c>
      <c r="Z33" s="19" t="s">
        <v>1328</v>
      </c>
      <c r="AA33" s="18">
        <v>39448.333333333299</v>
      </c>
      <c r="AB33" s="18">
        <v>39722.291666666701</v>
      </c>
      <c r="AC33" s="17"/>
      <c r="AD33" s="17" t="s">
        <v>70</v>
      </c>
      <c r="AE33" s="17" t="s">
        <v>70</v>
      </c>
      <c r="AF33" s="17"/>
      <c r="AG33" s="17" t="s">
        <v>254</v>
      </c>
      <c r="AH33" s="17"/>
    </row>
    <row r="34" spans="1:34" s="3" customFormat="1" ht="13" x14ac:dyDescent="0.3">
      <c r="A34" s="35" t="s">
        <v>1329</v>
      </c>
      <c r="B34" s="17">
        <v>53</v>
      </c>
      <c r="C34" s="18">
        <v>38322</v>
      </c>
      <c r="D34" s="18">
        <v>38343.333333333299</v>
      </c>
      <c r="E34" s="16" t="s">
        <v>1271</v>
      </c>
      <c r="F34" s="36"/>
      <c r="G34" s="16" t="s">
        <v>58</v>
      </c>
      <c r="H34" s="17" t="s">
        <v>902</v>
      </c>
      <c r="I34" s="17"/>
      <c r="J34" s="17"/>
      <c r="K34" s="17" t="s">
        <v>81</v>
      </c>
      <c r="L34" s="17"/>
      <c r="M34" s="17"/>
      <c r="N34" s="17">
        <v>116.800003051758</v>
      </c>
      <c r="O34" s="17"/>
      <c r="P34" s="17"/>
      <c r="Q34" s="17">
        <v>116.8</v>
      </c>
      <c r="R34" s="17"/>
      <c r="S34" s="17"/>
      <c r="T34" s="17"/>
      <c r="U34" s="17"/>
      <c r="V34" s="17"/>
      <c r="W34" s="17" t="s">
        <v>1330</v>
      </c>
      <c r="X34" s="17" t="s">
        <v>66</v>
      </c>
      <c r="Y34" s="17" t="s">
        <v>67</v>
      </c>
      <c r="Z34" s="19" t="s">
        <v>1331</v>
      </c>
      <c r="AA34" s="18">
        <v>39600.291666666701</v>
      </c>
      <c r="AB34" s="18">
        <v>39600.291666666701</v>
      </c>
      <c r="AC34" s="17"/>
      <c r="AD34" s="17" t="s">
        <v>70</v>
      </c>
      <c r="AE34" s="17" t="s">
        <v>70</v>
      </c>
      <c r="AF34" s="17"/>
      <c r="AG34" s="17" t="s">
        <v>254</v>
      </c>
      <c r="AH34" s="17"/>
    </row>
    <row r="35" spans="1:34" s="3" customFormat="1" ht="13" x14ac:dyDescent="0.3">
      <c r="A35" s="35" t="s">
        <v>1332</v>
      </c>
      <c r="B35" s="17">
        <v>56</v>
      </c>
      <c r="C35" s="18">
        <v>38342</v>
      </c>
      <c r="D35" s="18">
        <v>38377.333333333299</v>
      </c>
      <c r="E35" s="16" t="s">
        <v>1271</v>
      </c>
      <c r="F35" s="36"/>
      <c r="G35" s="16" t="s">
        <v>58</v>
      </c>
      <c r="H35" s="17" t="s">
        <v>128</v>
      </c>
      <c r="I35" s="17"/>
      <c r="J35" s="17"/>
      <c r="K35" s="17" t="s">
        <v>81</v>
      </c>
      <c r="L35" s="17"/>
      <c r="M35" s="17"/>
      <c r="N35" s="17">
        <v>634</v>
      </c>
      <c r="O35" s="17"/>
      <c r="P35" s="17"/>
      <c r="Q35" s="17">
        <v>634</v>
      </c>
      <c r="R35" s="17"/>
      <c r="S35" s="17"/>
      <c r="T35" s="17"/>
      <c r="U35" s="17"/>
      <c r="V35" s="17"/>
      <c r="W35" s="17" t="s">
        <v>132</v>
      </c>
      <c r="X35" s="17" t="s">
        <v>133</v>
      </c>
      <c r="Y35" s="17" t="s">
        <v>103</v>
      </c>
      <c r="Z35" s="19" t="s">
        <v>1333</v>
      </c>
      <c r="AA35" s="18">
        <v>39234.291666666701</v>
      </c>
      <c r="AB35" s="18">
        <v>40026.291666666701</v>
      </c>
      <c r="AC35" s="17"/>
      <c r="AD35" s="17" t="s">
        <v>70</v>
      </c>
      <c r="AE35" s="17" t="s">
        <v>70</v>
      </c>
      <c r="AF35" s="17"/>
      <c r="AG35" s="17"/>
      <c r="AH35" s="17"/>
    </row>
    <row r="36" spans="1:34" s="3" customFormat="1" ht="13" x14ac:dyDescent="0.3">
      <c r="A36" s="35" t="s">
        <v>1334</v>
      </c>
      <c r="B36" s="17">
        <v>58</v>
      </c>
      <c r="C36" s="18">
        <v>38377</v>
      </c>
      <c r="D36" s="18">
        <v>38405.333333333299</v>
      </c>
      <c r="E36" s="16" t="s">
        <v>1271</v>
      </c>
      <c r="F36" s="36">
        <v>41558.291666666701</v>
      </c>
      <c r="G36" s="16" t="s">
        <v>58</v>
      </c>
      <c r="H36" s="17" t="s">
        <v>87</v>
      </c>
      <c r="I36" s="17"/>
      <c r="J36" s="17"/>
      <c r="K36" s="17" t="s">
        <v>95</v>
      </c>
      <c r="L36" s="17"/>
      <c r="M36" s="17"/>
      <c r="N36" s="17">
        <v>62</v>
      </c>
      <c r="O36" s="17"/>
      <c r="P36" s="17"/>
      <c r="Q36" s="17">
        <v>62</v>
      </c>
      <c r="R36" s="17"/>
      <c r="S36" s="17"/>
      <c r="T36" s="17"/>
      <c r="U36" s="17"/>
      <c r="V36" s="17"/>
      <c r="W36" s="17" t="s">
        <v>1335</v>
      </c>
      <c r="X36" s="17" t="s">
        <v>133</v>
      </c>
      <c r="Y36" s="17" t="s">
        <v>103</v>
      </c>
      <c r="Z36" s="19" t="s">
        <v>1336</v>
      </c>
      <c r="AA36" s="18">
        <v>39362.291666666701</v>
      </c>
      <c r="AB36" s="18">
        <v>40940.333333333299</v>
      </c>
      <c r="AC36" s="17"/>
      <c r="AD36" s="17" t="s">
        <v>70</v>
      </c>
      <c r="AE36" s="17" t="s">
        <v>70</v>
      </c>
      <c r="AF36" s="17"/>
      <c r="AG36" s="17" t="s">
        <v>71</v>
      </c>
      <c r="AH36" s="17" t="s">
        <v>1337</v>
      </c>
    </row>
    <row r="37" spans="1:34" s="3" customFormat="1" ht="13" x14ac:dyDescent="0.3">
      <c r="A37" s="35" t="s">
        <v>1338</v>
      </c>
      <c r="B37" s="17">
        <v>59</v>
      </c>
      <c r="C37" s="18">
        <v>38436</v>
      </c>
      <c r="D37" s="18">
        <v>38439.333333333299</v>
      </c>
      <c r="E37" s="16" t="s">
        <v>1271</v>
      </c>
      <c r="F37" s="36"/>
      <c r="G37" s="16" t="s">
        <v>58</v>
      </c>
      <c r="H37" s="17" t="s">
        <v>902</v>
      </c>
      <c r="I37" s="17"/>
      <c r="J37" s="17"/>
      <c r="K37" s="17" t="s">
        <v>81</v>
      </c>
      <c r="L37" s="17"/>
      <c r="M37" s="17"/>
      <c r="N37" s="17">
        <v>97.199996948242202</v>
      </c>
      <c r="O37" s="17"/>
      <c r="P37" s="17"/>
      <c r="Q37" s="17">
        <v>97.2</v>
      </c>
      <c r="R37" s="17"/>
      <c r="S37" s="17"/>
      <c r="T37" s="17"/>
      <c r="U37" s="17"/>
      <c r="V37" s="17"/>
      <c r="W37" s="17" t="s">
        <v>122</v>
      </c>
      <c r="X37" s="17" t="s">
        <v>66</v>
      </c>
      <c r="Y37" s="17" t="s">
        <v>67</v>
      </c>
      <c r="Z37" s="19" t="s">
        <v>1339</v>
      </c>
      <c r="AA37" s="18">
        <v>39448.333333333299</v>
      </c>
      <c r="AB37" s="18">
        <v>39448.333333333299</v>
      </c>
      <c r="AC37" s="17"/>
      <c r="AD37" s="17" t="s">
        <v>70</v>
      </c>
      <c r="AE37" s="17" t="s">
        <v>70</v>
      </c>
      <c r="AF37" s="17"/>
      <c r="AG37" s="17" t="s">
        <v>254</v>
      </c>
      <c r="AH37" s="17"/>
    </row>
    <row r="38" spans="1:34" s="3" customFormat="1" ht="13" x14ac:dyDescent="0.3">
      <c r="A38" s="35" t="s">
        <v>1340</v>
      </c>
      <c r="B38" s="17">
        <v>60</v>
      </c>
      <c r="C38" s="18">
        <v>38439</v>
      </c>
      <c r="D38" s="18">
        <v>38439.333333333299</v>
      </c>
      <c r="E38" s="16" t="s">
        <v>1271</v>
      </c>
      <c r="F38" s="36"/>
      <c r="G38" s="16" t="s">
        <v>58</v>
      </c>
      <c r="H38" s="17" t="s">
        <v>902</v>
      </c>
      <c r="I38" s="17"/>
      <c r="J38" s="17"/>
      <c r="K38" s="17" t="s">
        <v>81</v>
      </c>
      <c r="L38" s="17"/>
      <c r="M38" s="17"/>
      <c r="N38" s="17">
        <v>94</v>
      </c>
      <c r="O38" s="17"/>
      <c r="P38" s="17"/>
      <c r="Q38" s="17">
        <v>94</v>
      </c>
      <c r="R38" s="17"/>
      <c r="S38" s="17"/>
      <c r="T38" s="17"/>
      <c r="U38" s="17"/>
      <c r="V38" s="17"/>
      <c r="W38" s="17" t="s">
        <v>102</v>
      </c>
      <c r="X38" s="17" t="s">
        <v>66</v>
      </c>
      <c r="Y38" s="17" t="s">
        <v>67</v>
      </c>
      <c r="Z38" s="19" t="s">
        <v>1341</v>
      </c>
      <c r="AA38" s="18">
        <v>39172.291666666701</v>
      </c>
      <c r="AB38" s="18">
        <v>42308.291666666701</v>
      </c>
      <c r="AC38" s="17"/>
      <c r="AD38" s="17" t="s">
        <v>70</v>
      </c>
      <c r="AE38" s="17" t="s">
        <v>70</v>
      </c>
      <c r="AF38" s="17"/>
      <c r="AG38" s="17" t="s">
        <v>71</v>
      </c>
      <c r="AH38" s="17"/>
    </row>
    <row r="39" spans="1:34" s="3" customFormat="1" ht="13" x14ac:dyDescent="0.3">
      <c r="A39" s="35" t="s">
        <v>1342</v>
      </c>
      <c r="B39" s="17">
        <v>62</v>
      </c>
      <c r="C39" s="18">
        <v>38439</v>
      </c>
      <c r="D39" s="18">
        <v>38455.291666666701</v>
      </c>
      <c r="E39" s="16" t="s">
        <v>1271</v>
      </c>
      <c r="F39" s="36"/>
      <c r="G39" s="16" t="s">
        <v>58</v>
      </c>
      <c r="H39" s="17" t="s">
        <v>128</v>
      </c>
      <c r="I39" s="17"/>
      <c r="J39" s="17"/>
      <c r="K39" s="17" t="s">
        <v>81</v>
      </c>
      <c r="L39" s="17"/>
      <c r="M39" s="17"/>
      <c r="N39" s="17">
        <v>166.5</v>
      </c>
      <c r="O39" s="17"/>
      <c r="P39" s="17"/>
      <c r="Q39" s="17">
        <v>166.5</v>
      </c>
      <c r="R39" s="17"/>
      <c r="S39" s="17"/>
      <c r="T39" s="17"/>
      <c r="U39" s="17"/>
      <c r="V39" s="17"/>
      <c r="W39" s="17" t="s">
        <v>345</v>
      </c>
      <c r="X39" s="17" t="s">
        <v>66</v>
      </c>
      <c r="Y39" s="17" t="s">
        <v>67</v>
      </c>
      <c r="Z39" s="19" t="s">
        <v>1343</v>
      </c>
      <c r="AA39" s="18">
        <v>39233.291666666701</v>
      </c>
      <c r="AB39" s="18">
        <v>39234.291666666701</v>
      </c>
      <c r="AC39" s="17"/>
      <c r="AD39" s="17"/>
      <c r="AE39" s="17"/>
      <c r="AF39" s="17"/>
      <c r="AG39" s="17"/>
      <c r="AH39" s="17"/>
    </row>
    <row r="40" spans="1:34" s="3" customFormat="1" ht="13" x14ac:dyDescent="0.3">
      <c r="A40" s="35" t="s">
        <v>1344</v>
      </c>
      <c r="B40" s="17">
        <v>63</v>
      </c>
      <c r="C40" s="18">
        <v>38436</v>
      </c>
      <c r="D40" s="18">
        <v>38460.291666666701</v>
      </c>
      <c r="E40" s="16" t="s">
        <v>1271</v>
      </c>
      <c r="F40" s="36"/>
      <c r="G40" s="16" t="s">
        <v>58</v>
      </c>
      <c r="H40" s="17" t="s">
        <v>128</v>
      </c>
      <c r="I40" s="17"/>
      <c r="J40" s="17"/>
      <c r="K40" s="17" t="s">
        <v>81</v>
      </c>
      <c r="L40" s="17"/>
      <c r="M40" s="17"/>
      <c r="N40" s="17">
        <v>158</v>
      </c>
      <c r="O40" s="17"/>
      <c r="P40" s="17"/>
      <c r="Q40" s="17">
        <v>158</v>
      </c>
      <c r="R40" s="17"/>
      <c r="S40" s="17"/>
      <c r="T40" s="17"/>
      <c r="U40" s="17"/>
      <c r="V40" s="17"/>
      <c r="W40" s="17" t="s">
        <v>160</v>
      </c>
      <c r="X40" s="17" t="s">
        <v>66</v>
      </c>
      <c r="Y40" s="17" t="s">
        <v>67</v>
      </c>
      <c r="Z40" s="19" t="s">
        <v>1345</v>
      </c>
      <c r="AA40" s="18">
        <v>39448.333333333299</v>
      </c>
      <c r="AB40" s="18">
        <v>39448.333333333299</v>
      </c>
      <c r="AC40" s="17"/>
      <c r="AD40" s="17" t="s">
        <v>70</v>
      </c>
      <c r="AE40" s="17" t="s">
        <v>85</v>
      </c>
      <c r="AF40" s="17"/>
      <c r="AG40" s="17" t="s">
        <v>254</v>
      </c>
      <c r="AH40" s="17"/>
    </row>
    <row r="41" spans="1:34" s="3" customFormat="1" ht="13" x14ac:dyDescent="0.3">
      <c r="A41" s="35" t="s">
        <v>1346</v>
      </c>
      <c r="B41" s="17">
        <v>64</v>
      </c>
      <c r="C41" s="18">
        <v>38441</v>
      </c>
      <c r="D41" s="18">
        <v>38470.291666666701</v>
      </c>
      <c r="E41" s="16" t="s">
        <v>1271</v>
      </c>
      <c r="F41" s="36"/>
      <c r="G41" s="16" t="s">
        <v>58</v>
      </c>
      <c r="H41" s="17" t="s">
        <v>902</v>
      </c>
      <c r="I41" s="17"/>
      <c r="J41" s="17"/>
      <c r="K41" s="17" t="s">
        <v>81</v>
      </c>
      <c r="L41" s="17"/>
      <c r="M41" s="17"/>
      <c r="N41" s="17">
        <v>147</v>
      </c>
      <c r="O41" s="17"/>
      <c r="P41" s="17"/>
      <c r="Q41" s="17">
        <v>147</v>
      </c>
      <c r="R41" s="17"/>
      <c r="S41" s="17"/>
      <c r="T41" s="17"/>
      <c r="U41" s="17"/>
      <c r="V41" s="17"/>
      <c r="W41" s="17" t="s">
        <v>345</v>
      </c>
      <c r="X41" s="17" t="s">
        <v>66</v>
      </c>
      <c r="Y41" s="17" t="s">
        <v>67</v>
      </c>
      <c r="Z41" s="19" t="s">
        <v>1347</v>
      </c>
      <c r="AA41" s="18">
        <v>39569.291666666701</v>
      </c>
      <c r="AB41" s="18">
        <v>39508.333333333299</v>
      </c>
      <c r="AC41" s="17"/>
      <c r="AD41" s="17" t="s">
        <v>70</v>
      </c>
      <c r="AE41" s="17"/>
      <c r="AF41" s="17"/>
      <c r="AG41" s="17"/>
      <c r="AH41" s="17"/>
    </row>
    <row r="42" spans="1:34" s="3" customFormat="1" ht="25.5" x14ac:dyDescent="0.3">
      <c r="A42" s="35" t="s">
        <v>1348</v>
      </c>
      <c r="B42" s="17">
        <v>65</v>
      </c>
      <c r="C42" s="18">
        <v>38478</v>
      </c>
      <c r="D42" s="18">
        <v>38478.291666666701</v>
      </c>
      <c r="E42" s="16" t="s">
        <v>1271</v>
      </c>
      <c r="F42" s="36"/>
      <c r="G42" s="16" t="s">
        <v>58</v>
      </c>
      <c r="H42" s="17" t="s">
        <v>902</v>
      </c>
      <c r="I42" s="17"/>
      <c r="J42" s="17"/>
      <c r="K42" s="17" t="s">
        <v>81</v>
      </c>
      <c r="L42" s="17"/>
      <c r="M42" s="17"/>
      <c r="N42" s="17">
        <v>424.79998779296898</v>
      </c>
      <c r="O42" s="17"/>
      <c r="P42" s="17"/>
      <c r="Q42" s="17">
        <v>424.8</v>
      </c>
      <c r="R42" s="17"/>
      <c r="S42" s="17"/>
      <c r="T42" s="17"/>
      <c r="U42" s="17"/>
      <c r="V42" s="17"/>
      <c r="W42" s="17" t="s">
        <v>125</v>
      </c>
      <c r="X42" s="17" t="s">
        <v>66</v>
      </c>
      <c r="Y42" s="17" t="s">
        <v>103</v>
      </c>
      <c r="Z42" s="19" t="s">
        <v>1349</v>
      </c>
      <c r="AA42" s="18">
        <v>39083.333333333299</v>
      </c>
      <c r="AB42" s="18">
        <v>40330.291666666701</v>
      </c>
      <c r="AC42" s="17"/>
      <c r="AD42" s="17" t="s">
        <v>70</v>
      </c>
      <c r="AE42" s="17" t="s">
        <v>70</v>
      </c>
      <c r="AF42" s="17"/>
      <c r="AG42" s="17"/>
      <c r="AH42" s="17"/>
    </row>
    <row r="43" spans="1:34" s="3" customFormat="1" ht="13" x14ac:dyDescent="0.3">
      <c r="A43" s="35" t="s">
        <v>1350</v>
      </c>
      <c r="B43" s="17">
        <v>68</v>
      </c>
      <c r="C43" s="18">
        <v>38441</v>
      </c>
      <c r="D43" s="18">
        <v>38483.291666666701</v>
      </c>
      <c r="E43" s="16" t="s">
        <v>1271</v>
      </c>
      <c r="F43" s="36">
        <v>41429.946250000001</v>
      </c>
      <c r="G43" s="16" t="s">
        <v>73</v>
      </c>
      <c r="H43" s="17" t="s">
        <v>108</v>
      </c>
      <c r="I43" s="17"/>
      <c r="J43" s="17"/>
      <c r="K43" s="17" t="s">
        <v>109</v>
      </c>
      <c r="L43" s="17"/>
      <c r="M43" s="17"/>
      <c r="N43" s="17">
        <v>850</v>
      </c>
      <c r="O43" s="17"/>
      <c r="P43" s="17"/>
      <c r="Q43" s="17">
        <v>850</v>
      </c>
      <c r="R43" s="17"/>
      <c r="S43" s="17"/>
      <c r="T43" s="17"/>
      <c r="U43" s="17"/>
      <c r="V43" s="17"/>
      <c r="W43" s="17" t="s">
        <v>179</v>
      </c>
      <c r="X43" s="17" t="s">
        <v>66</v>
      </c>
      <c r="Y43" s="17" t="s">
        <v>103</v>
      </c>
      <c r="Z43" s="19" t="s">
        <v>1351</v>
      </c>
      <c r="AA43" s="18">
        <v>40178.333333333299</v>
      </c>
      <c r="AB43" s="18">
        <v>41364.291666666701</v>
      </c>
      <c r="AC43" s="17" t="s">
        <v>77</v>
      </c>
      <c r="AD43" s="17" t="s">
        <v>70</v>
      </c>
      <c r="AE43" s="17" t="s">
        <v>70</v>
      </c>
      <c r="AF43" s="17" t="s">
        <v>70</v>
      </c>
      <c r="AG43" s="17"/>
      <c r="AH43" s="17" t="s">
        <v>78</v>
      </c>
    </row>
    <row r="44" spans="1:34" s="3" customFormat="1" ht="13" x14ac:dyDescent="0.3">
      <c r="A44" s="35" t="s">
        <v>1352</v>
      </c>
      <c r="B44" s="17">
        <v>69</v>
      </c>
      <c r="C44" s="18">
        <v>38478</v>
      </c>
      <c r="D44" s="18">
        <v>38510.291666666701</v>
      </c>
      <c r="E44" s="16" t="s">
        <v>1271</v>
      </c>
      <c r="F44" s="36"/>
      <c r="G44" s="16" t="s">
        <v>58</v>
      </c>
      <c r="H44" s="17" t="s">
        <v>902</v>
      </c>
      <c r="I44" s="17"/>
      <c r="J44" s="17"/>
      <c r="K44" s="17" t="s">
        <v>81</v>
      </c>
      <c r="L44" s="17"/>
      <c r="M44" s="17"/>
      <c r="N44" s="17">
        <v>527</v>
      </c>
      <c r="O44" s="17"/>
      <c r="P44" s="17"/>
      <c r="Q44" s="17">
        <v>527</v>
      </c>
      <c r="R44" s="17"/>
      <c r="S44" s="17"/>
      <c r="T44" s="17"/>
      <c r="U44" s="17"/>
      <c r="V44" s="17"/>
      <c r="W44" s="17" t="s">
        <v>179</v>
      </c>
      <c r="X44" s="17" t="s">
        <v>66</v>
      </c>
      <c r="Y44" s="17" t="s">
        <v>103</v>
      </c>
      <c r="Z44" s="19" t="s">
        <v>1353</v>
      </c>
      <c r="AA44" s="18">
        <v>39661.291666666701</v>
      </c>
      <c r="AB44" s="18">
        <v>39661.291666666701</v>
      </c>
      <c r="AC44" s="17"/>
      <c r="AD44" s="17" t="s">
        <v>70</v>
      </c>
      <c r="AE44" s="17"/>
      <c r="AF44" s="17"/>
      <c r="AG44" s="17"/>
      <c r="AH44" s="17"/>
    </row>
    <row r="45" spans="1:34" s="3" customFormat="1" ht="13" x14ac:dyDescent="0.3">
      <c r="A45" s="35" t="s">
        <v>1354</v>
      </c>
      <c r="B45" s="17">
        <v>71</v>
      </c>
      <c r="C45" s="18"/>
      <c r="D45" s="18">
        <v>38518.291666666701</v>
      </c>
      <c r="E45" s="16" t="s">
        <v>1271</v>
      </c>
      <c r="F45" s="36">
        <v>38728.333333333299</v>
      </c>
      <c r="G45" s="16" t="s">
        <v>73</v>
      </c>
      <c r="H45" s="17" t="s">
        <v>128</v>
      </c>
      <c r="I45" s="17"/>
      <c r="J45" s="17"/>
      <c r="K45" s="17" t="s">
        <v>81</v>
      </c>
      <c r="L45" s="17"/>
      <c r="M45" s="17"/>
      <c r="N45" s="17">
        <v>591</v>
      </c>
      <c r="O45" s="17"/>
      <c r="P45" s="17"/>
      <c r="Q45" s="17">
        <v>591</v>
      </c>
      <c r="R45" s="17"/>
      <c r="S45" s="17"/>
      <c r="T45" s="17"/>
      <c r="U45" s="17"/>
      <c r="V45" s="17"/>
      <c r="W45" s="17" t="s">
        <v>132</v>
      </c>
      <c r="X45" s="17" t="s">
        <v>133</v>
      </c>
      <c r="Y45" s="17" t="s">
        <v>103</v>
      </c>
      <c r="Z45" s="19" t="s">
        <v>1355</v>
      </c>
      <c r="AA45" s="18">
        <v>39141.333333333299</v>
      </c>
      <c r="AB45" s="18">
        <v>39113.333333333299</v>
      </c>
      <c r="AC45" s="17" t="s">
        <v>78</v>
      </c>
      <c r="AD45" s="17" t="s">
        <v>78</v>
      </c>
      <c r="AE45" s="17" t="s">
        <v>78</v>
      </c>
      <c r="AF45" s="17" t="s">
        <v>78</v>
      </c>
      <c r="AG45" s="17"/>
      <c r="AH45" s="17"/>
    </row>
    <row r="46" spans="1:34" s="3" customFormat="1" ht="13" x14ac:dyDescent="0.3">
      <c r="A46" s="35" t="s">
        <v>1356</v>
      </c>
      <c r="B46" s="17">
        <v>77</v>
      </c>
      <c r="C46" s="18">
        <v>40526</v>
      </c>
      <c r="D46" s="18">
        <v>38586.291666666701</v>
      </c>
      <c r="E46" s="16" t="s">
        <v>1271</v>
      </c>
      <c r="F46" s="36">
        <v>40582.333333333299</v>
      </c>
      <c r="G46" s="16" t="s">
        <v>116</v>
      </c>
      <c r="H46" s="17" t="s">
        <v>59</v>
      </c>
      <c r="I46" s="17"/>
      <c r="J46" s="17"/>
      <c r="K46" s="17" t="s">
        <v>59</v>
      </c>
      <c r="L46" s="17"/>
      <c r="M46" s="17"/>
      <c r="N46" s="17">
        <v>300</v>
      </c>
      <c r="O46" s="17"/>
      <c r="P46" s="17"/>
      <c r="Q46" s="17">
        <v>300</v>
      </c>
      <c r="R46" s="17"/>
      <c r="S46" s="17"/>
      <c r="T46" s="17"/>
      <c r="U46" s="17" t="s">
        <v>82</v>
      </c>
      <c r="V46" s="17"/>
      <c r="W46" s="17" t="s">
        <v>102</v>
      </c>
      <c r="X46" s="17" t="s">
        <v>66</v>
      </c>
      <c r="Y46" s="17" t="s">
        <v>103</v>
      </c>
      <c r="Z46" s="19" t="s">
        <v>1357</v>
      </c>
      <c r="AA46" s="18">
        <v>39416.333333333299</v>
      </c>
      <c r="AB46" s="18">
        <v>39416.333333333299</v>
      </c>
      <c r="AC46" s="17" t="s">
        <v>117</v>
      </c>
      <c r="AD46" s="17" t="s">
        <v>78</v>
      </c>
      <c r="AE46" s="17" t="s">
        <v>78</v>
      </c>
      <c r="AF46" s="17" t="s">
        <v>117</v>
      </c>
      <c r="AG46" s="17"/>
      <c r="AH46" s="17"/>
    </row>
    <row r="47" spans="1:34" s="3" customFormat="1" ht="13" x14ac:dyDescent="0.3">
      <c r="A47" s="35" t="s">
        <v>1358</v>
      </c>
      <c r="B47" s="17">
        <v>78</v>
      </c>
      <c r="C47" s="18">
        <v>38595</v>
      </c>
      <c r="D47" s="18">
        <v>38595.291666666701</v>
      </c>
      <c r="E47" s="16" t="s">
        <v>1271</v>
      </c>
      <c r="F47" s="36">
        <v>40970.867800925902</v>
      </c>
      <c r="G47" s="16" t="s">
        <v>73</v>
      </c>
      <c r="H47" s="17" t="s">
        <v>108</v>
      </c>
      <c r="I47" s="17"/>
      <c r="J47" s="17"/>
      <c r="K47" s="17" t="s">
        <v>109</v>
      </c>
      <c r="L47" s="17"/>
      <c r="M47" s="17"/>
      <c r="N47" s="17">
        <v>300</v>
      </c>
      <c r="O47" s="17"/>
      <c r="P47" s="17"/>
      <c r="Q47" s="17">
        <v>300</v>
      </c>
      <c r="R47" s="17"/>
      <c r="S47" s="17"/>
      <c r="T47" s="17"/>
      <c r="U47" s="17"/>
      <c r="V47" s="17"/>
      <c r="W47" s="17" t="s">
        <v>110</v>
      </c>
      <c r="X47" s="17" t="s">
        <v>66</v>
      </c>
      <c r="Y47" s="17" t="s">
        <v>75</v>
      </c>
      <c r="Z47" s="19" t="s">
        <v>1359</v>
      </c>
      <c r="AA47" s="18">
        <v>40178.333333333299</v>
      </c>
      <c r="AB47" s="18">
        <v>41060.291666666701</v>
      </c>
      <c r="AC47" s="17" t="s">
        <v>77</v>
      </c>
      <c r="AD47" s="17" t="s">
        <v>70</v>
      </c>
      <c r="AE47" s="17" t="s">
        <v>70</v>
      </c>
      <c r="AF47" s="17" t="s">
        <v>78</v>
      </c>
      <c r="AG47" s="17"/>
      <c r="AH47" s="17"/>
    </row>
    <row r="48" spans="1:34" s="3" customFormat="1" ht="13" x14ac:dyDescent="0.3">
      <c r="A48" s="35" t="s">
        <v>1360</v>
      </c>
      <c r="B48" s="17">
        <v>80</v>
      </c>
      <c r="C48" s="18">
        <v>38607</v>
      </c>
      <c r="D48" s="18">
        <v>38607.291666666701</v>
      </c>
      <c r="E48" s="16" t="s">
        <v>1271</v>
      </c>
      <c r="F48" s="36">
        <v>40084.291666666701</v>
      </c>
      <c r="G48" s="16" t="s">
        <v>73</v>
      </c>
      <c r="H48" s="17" t="s">
        <v>128</v>
      </c>
      <c r="I48" s="17"/>
      <c r="J48" s="17"/>
      <c r="K48" s="17" t="s">
        <v>81</v>
      </c>
      <c r="L48" s="17"/>
      <c r="M48" s="17"/>
      <c r="N48" s="17">
        <v>610</v>
      </c>
      <c r="O48" s="17"/>
      <c r="P48" s="17"/>
      <c r="Q48" s="17">
        <v>610</v>
      </c>
      <c r="R48" s="17"/>
      <c r="S48" s="17"/>
      <c r="T48" s="17"/>
      <c r="U48" s="17"/>
      <c r="V48" s="17"/>
      <c r="W48" s="17" t="s">
        <v>125</v>
      </c>
      <c r="X48" s="17" t="s">
        <v>66</v>
      </c>
      <c r="Y48" s="17" t="s">
        <v>103</v>
      </c>
      <c r="Z48" s="19" t="s">
        <v>1361</v>
      </c>
      <c r="AA48" s="18">
        <v>39660.291666666701</v>
      </c>
      <c r="AB48" s="18">
        <v>41060.291666666701</v>
      </c>
      <c r="AC48" s="17" t="s">
        <v>923</v>
      </c>
      <c r="AD48" s="17" t="s">
        <v>70</v>
      </c>
      <c r="AE48" s="17" t="s">
        <v>85</v>
      </c>
      <c r="AF48" s="17" t="s">
        <v>78</v>
      </c>
      <c r="AG48" s="17"/>
      <c r="AH48" s="17"/>
    </row>
    <row r="49" spans="1:34" s="3" customFormat="1" ht="13" x14ac:dyDescent="0.3">
      <c r="A49" s="35" t="s">
        <v>1362</v>
      </c>
      <c r="B49" s="17">
        <v>82</v>
      </c>
      <c r="C49" s="18">
        <v>38513</v>
      </c>
      <c r="D49" s="18">
        <v>38609.291666666701</v>
      </c>
      <c r="E49" s="16" t="s">
        <v>1271</v>
      </c>
      <c r="F49" s="36">
        <v>40760.815289351798</v>
      </c>
      <c r="G49" s="16" t="s">
        <v>73</v>
      </c>
      <c r="H49" s="17" t="s">
        <v>87</v>
      </c>
      <c r="I49" s="17"/>
      <c r="J49" s="17"/>
      <c r="K49" s="17" t="s">
        <v>925</v>
      </c>
      <c r="L49" s="17"/>
      <c r="M49" s="17"/>
      <c r="N49" s="17">
        <v>6.8</v>
      </c>
      <c r="O49" s="17"/>
      <c r="P49" s="17"/>
      <c r="Q49" s="17">
        <v>6.8</v>
      </c>
      <c r="R49" s="17"/>
      <c r="S49" s="17"/>
      <c r="T49" s="17"/>
      <c r="U49" s="17"/>
      <c r="V49" s="17"/>
      <c r="W49" s="17" t="s">
        <v>345</v>
      </c>
      <c r="X49" s="17" t="s">
        <v>66</v>
      </c>
      <c r="Y49" s="17" t="s">
        <v>67</v>
      </c>
      <c r="Z49" s="19" t="s">
        <v>1363</v>
      </c>
      <c r="AA49" s="18">
        <v>38718.333333333299</v>
      </c>
      <c r="AB49" s="18">
        <v>38718.333333333299</v>
      </c>
      <c r="AC49" s="17" t="s">
        <v>78</v>
      </c>
      <c r="AD49" s="17" t="s">
        <v>70</v>
      </c>
      <c r="AE49" s="17" t="s">
        <v>78</v>
      </c>
      <c r="AF49" s="17" t="s">
        <v>78</v>
      </c>
      <c r="AG49" s="17"/>
      <c r="AH49" s="17"/>
    </row>
    <row r="50" spans="1:34" s="3" customFormat="1" ht="13" x14ac:dyDescent="0.3">
      <c r="A50" s="35" t="s">
        <v>1364</v>
      </c>
      <c r="B50" s="17">
        <v>83</v>
      </c>
      <c r="C50" s="18">
        <v>38611</v>
      </c>
      <c r="D50" s="18">
        <v>38611.291666666701</v>
      </c>
      <c r="E50" s="16" t="s">
        <v>1271</v>
      </c>
      <c r="F50" s="36">
        <v>39729.291666666701</v>
      </c>
      <c r="G50" s="16" t="s">
        <v>73</v>
      </c>
      <c r="H50" s="17" t="s">
        <v>59</v>
      </c>
      <c r="I50" s="17"/>
      <c r="J50" s="17"/>
      <c r="K50" s="17" t="s">
        <v>59</v>
      </c>
      <c r="L50" s="17"/>
      <c r="M50" s="17"/>
      <c r="N50" s="17">
        <v>60</v>
      </c>
      <c r="O50" s="17"/>
      <c r="P50" s="17"/>
      <c r="Q50" s="17">
        <v>60</v>
      </c>
      <c r="R50" s="17"/>
      <c r="S50" s="17"/>
      <c r="T50" s="17"/>
      <c r="U50" s="17"/>
      <c r="V50" s="17"/>
      <c r="W50" s="17" t="s">
        <v>179</v>
      </c>
      <c r="X50" s="17" t="s">
        <v>66</v>
      </c>
      <c r="Y50" s="17" t="s">
        <v>103</v>
      </c>
      <c r="Z50" s="19" t="s">
        <v>1365</v>
      </c>
      <c r="AA50" s="18">
        <v>39813.333333333299</v>
      </c>
      <c r="AB50" s="18">
        <v>40330.291666666701</v>
      </c>
      <c r="AC50" s="17" t="s">
        <v>923</v>
      </c>
      <c r="AD50" s="17" t="s">
        <v>70</v>
      </c>
      <c r="AE50" s="17" t="s">
        <v>78</v>
      </c>
      <c r="AF50" s="17" t="s">
        <v>78</v>
      </c>
      <c r="AG50" s="17"/>
      <c r="AH50" s="17"/>
    </row>
    <row r="51" spans="1:34" s="3" customFormat="1" ht="25.5" x14ac:dyDescent="0.3">
      <c r="A51" s="35" t="s">
        <v>1366</v>
      </c>
      <c r="B51" s="17">
        <v>85</v>
      </c>
      <c r="C51" s="18">
        <v>38714</v>
      </c>
      <c r="D51" s="18">
        <v>38714.333333333299</v>
      </c>
      <c r="E51" s="16" t="s">
        <v>1271</v>
      </c>
      <c r="F51" s="36">
        <v>39533.291666666701</v>
      </c>
      <c r="G51" s="16" t="s">
        <v>73</v>
      </c>
      <c r="H51" s="17" t="s">
        <v>59</v>
      </c>
      <c r="I51" s="17"/>
      <c r="J51" s="17"/>
      <c r="K51" s="17" t="s">
        <v>59</v>
      </c>
      <c r="L51" s="17"/>
      <c r="M51" s="17"/>
      <c r="N51" s="17">
        <v>120</v>
      </c>
      <c r="O51" s="17"/>
      <c r="P51" s="17"/>
      <c r="Q51" s="17">
        <v>120</v>
      </c>
      <c r="R51" s="17"/>
      <c r="S51" s="17"/>
      <c r="T51" s="17"/>
      <c r="U51" s="17"/>
      <c r="V51" s="17"/>
      <c r="W51" s="17" t="s">
        <v>102</v>
      </c>
      <c r="X51" s="17" t="s">
        <v>66</v>
      </c>
      <c r="Y51" s="17" t="s">
        <v>103</v>
      </c>
      <c r="Z51" s="19" t="s">
        <v>1367</v>
      </c>
      <c r="AA51" s="18">
        <v>39447.333333333299</v>
      </c>
      <c r="AB51" s="18">
        <v>40178.333333333299</v>
      </c>
      <c r="AC51" s="17" t="s">
        <v>77</v>
      </c>
      <c r="AD51" s="17" t="s">
        <v>70</v>
      </c>
      <c r="AE51" s="17" t="s">
        <v>1368</v>
      </c>
      <c r="AF51" s="17" t="s">
        <v>78</v>
      </c>
      <c r="AG51" s="17"/>
      <c r="AH51" s="17"/>
    </row>
    <row r="52" spans="1:34" s="3" customFormat="1" ht="13" x14ac:dyDescent="0.3">
      <c r="A52" s="35" t="s">
        <v>1369</v>
      </c>
      <c r="B52" s="17" t="s">
        <v>1370</v>
      </c>
      <c r="C52" s="18">
        <v>38737</v>
      </c>
      <c r="D52" s="18">
        <v>38737.333333333299</v>
      </c>
      <c r="E52" s="16" t="s">
        <v>1271</v>
      </c>
      <c r="F52" s="36">
        <v>41247.818483796298</v>
      </c>
      <c r="G52" s="16" t="s">
        <v>73</v>
      </c>
      <c r="H52" s="17" t="s">
        <v>59</v>
      </c>
      <c r="I52" s="17"/>
      <c r="J52" s="17"/>
      <c r="K52" s="17" t="s">
        <v>59</v>
      </c>
      <c r="L52" s="17"/>
      <c r="M52" s="17"/>
      <c r="N52" s="17">
        <v>33.1</v>
      </c>
      <c r="O52" s="17"/>
      <c r="P52" s="17"/>
      <c r="Q52" s="17">
        <v>33.1</v>
      </c>
      <c r="R52" s="17"/>
      <c r="S52" s="17"/>
      <c r="T52" s="17"/>
      <c r="U52" s="17"/>
      <c r="V52" s="17"/>
      <c r="W52" s="17" t="s">
        <v>102</v>
      </c>
      <c r="X52" s="17" t="s">
        <v>66</v>
      </c>
      <c r="Y52" s="17" t="s">
        <v>103</v>
      </c>
      <c r="Z52" s="19" t="s">
        <v>1371</v>
      </c>
      <c r="AA52" s="18">
        <v>39448.333333333299</v>
      </c>
      <c r="AB52" s="18">
        <v>42005.333333333299</v>
      </c>
      <c r="AC52" s="17" t="s">
        <v>77</v>
      </c>
      <c r="AD52" s="17" t="s">
        <v>70</v>
      </c>
      <c r="AE52" s="17" t="s">
        <v>70</v>
      </c>
      <c r="AF52" s="17" t="s">
        <v>78</v>
      </c>
      <c r="AG52" s="17"/>
      <c r="AH52" s="17"/>
    </row>
    <row r="53" spans="1:34" s="3" customFormat="1" ht="13" x14ac:dyDescent="0.3">
      <c r="A53" s="35" t="s">
        <v>1372</v>
      </c>
      <c r="B53" s="17" t="s">
        <v>1373</v>
      </c>
      <c r="C53" s="18">
        <v>38737</v>
      </c>
      <c r="D53" s="18">
        <v>38737.333333333299</v>
      </c>
      <c r="E53" s="16" t="s">
        <v>1271</v>
      </c>
      <c r="F53" s="36">
        <v>41247.8187384259</v>
      </c>
      <c r="G53" s="16" t="s">
        <v>73</v>
      </c>
      <c r="H53" s="17" t="s">
        <v>59</v>
      </c>
      <c r="I53" s="17"/>
      <c r="J53" s="17"/>
      <c r="K53" s="17" t="s">
        <v>59</v>
      </c>
      <c r="L53" s="17"/>
      <c r="M53" s="17"/>
      <c r="N53" s="17">
        <v>34</v>
      </c>
      <c r="O53" s="17"/>
      <c r="P53" s="17"/>
      <c r="Q53" s="17">
        <v>34</v>
      </c>
      <c r="R53" s="17"/>
      <c r="S53" s="17"/>
      <c r="T53" s="17"/>
      <c r="U53" s="17"/>
      <c r="V53" s="17"/>
      <c r="W53" s="17" t="s">
        <v>102</v>
      </c>
      <c r="X53" s="17" t="s">
        <v>66</v>
      </c>
      <c r="Y53" s="17" t="s">
        <v>103</v>
      </c>
      <c r="Z53" s="19" t="s">
        <v>1374</v>
      </c>
      <c r="AA53" s="18">
        <v>39448.333333333299</v>
      </c>
      <c r="AB53" s="18">
        <v>42005.333333333299</v>
      </c>
      <c r="AC53" s="17" t="s">
        <v>77</v>
      </c>
      <c r="AD53" s="17" t="s">
        <v>70</v>
      </c>
      <c r="AE53" s="17" t="s">
        <v>70</v>
      </c>
      <c r="AF53" s="17" t="s">
        <v>78</v>
      </c>
      <c r="AG53" s="17"/>
      <c r="AH53" s="17"/>
    </row>
    <row r="54" spans="1:34" s="3" customFormat="1" ht="25.5" x14ac:dyDescent="0.3">
      <c r="A54" s="35" t="s">
        <v>1375</v>
      </c>
      <c r="B54" s="17">
        <v>87</v>
      </c>
      <c r="C54" s="18">
        <v>40526</v>
      </c>
      <c r="D54" s="18">
        <v>38751.333333333299</v>
      </c>
      <c r="E54" s="16" t="s">
        <v>1271</v>
      </c>
      <c r="F54" s="36">
        <v>40526.333333333299</v>
      </c>
      <c r="G54" s="16" t="s">
        <v>116</v>
      </c>
      <c r="H54" s="17" t="s">
        <v>87</v>
      </c>
      <c r="I54" s="17"/>
      <c r="J54" s="17"/>
      <c r="K54" s="17" t="s">
        <v>934</v>
      </c>
      <c r="L54" s="17"/>
      <c r="M54" s="17"/>
      <c r="N54" s="17">
        <v>28</v>
      </c>
      <c r="O54" s="17"/>
      <c r="P54" s="17"/>
      <c r="Q54" s="17">
        <v>28</v>
      </c>
      <c r="R54" s="17"/>
      <c r="S54" s="17"/>
      <c r="T54" s="17"/>
      <c r="U54" s="17" t="s">
        <v>82</v>
      </c>
      <c r="V54" s="17"/>
      <c r="W54" s="17" t="s">
        <v>339</v>
      </c>
      <c r="X54" s="17" t="s">
        <v>66</v>
      </c>
      <c r="Y54" s="17" t="s">
        <v>67</v>
      </c>
      <c r="Z54" s="19" t="s">
        <v>1376</v>
      </c>
      <c r="AA54" s="18">
        <v>38694.333333333299</v>
      </c>
      <c r="AB54" s="18">
        <v>38694.333333333299</v>
      </c>
      <c r="AC54" s="17" t="s">
        <v>117</v>
      </c>
      <c r="AD54" s="17" t="s">
        <v>78</v>
      </c>
      <c r="AE54" s="17" t="s">
        <v>78</v>
      </c>
      <c r="AF54" s="17" t="s">
        <v>117</v>
      </c>
      <c r="AG54" s="17"/>
      <c r="AH54" s="17"/>
    </row>
    <row r="55" spans="1:34" s="3" customFormat="1" ht="13" x14ac:dyDescent="0.3">
      <c r="A55" s="35" t="s">
        <v>1377</v>
      </c>
      <c r="B55" s="17">
        <v>88</v>
      </c>
      <c r="C55" s="18">
        <v>38758</v>
      </c>
      <c r="D55" s="18">
        <v>38758.333333333299</v>
      </c>
      <c r="E55" s="16" t="s">
        <v>1271</v>
      </c>
      <c r="F55" s="36">
        <v>39492.333333333299</v>
      </c>
      <c r="G55" s="16" t="s">
        <v>73</v>
      </c>
      <c r="H55" s="17" t="s">
        <v>128</v>
      </c>
      <c r="I55" s="17"/>
      <c r="J55" s="17"/>
      <c r="K55" s="17" t="s">
        <v>81</v>
      </c>
      <c r="L55" s="17"/>
      <c r="M55" s="17"/>
      <c r="N55" s="17">
        <v>613.5</v>
      </c>
      <c r="O55" s="17"/>
      <c r="P55" s="17"/>
      <c r="Q55" s="17">
        <v>613.5</v>
      </c>
      <c r="R55" s="17"/>
      <c r="S55" s="17"/>
      <c r="T55" s="17"/>
      <c r="U55" s="17"/>
      <c r="V55" s="17"/>
      <c r="W55" s="17" t="s">
        <v>125</v>
      </c>
      <c r="X55" s="17" t="s">
        <v>66</v>
      </c>
      <c r="Y55" s="17" t="s">
        <v>103</v>
      </c>
      <c r="Z55" s="19" t="s">
        <v>1378</v>
      </c>
      <c r="AA55" s="18">
        <v>40725.291666666701</v>
      </c>
      <c r="AB55" s="18">
        <v>40725.291666666701</v>
      </c>
      <c r="AC55" s="17" t="s">
        <v>77</v>
      </c>
      <c r="AD55" s="17" t="s">
        <v>85</v>
      </c>
      <c r="AE55" s="17" t="s">
        <v>78</v>
      </c>
      <c r="AF55" s="17" t="s">
        <v>78</v>
      </c>
      <c r="AG55" s="17"/>
      <c r="AH55" s="17"/>
    </row>
    <row r="56" spans="1:34" s="3" customFormat="1" ht="13" x14ac:dyDescent="0.3">
      <c r="A56" s="35" t="s">
        <v>1379</v>
      </c>
      <c r="B56" s="17">
        <v>89</v>
      </c>
      <c r="C56" s="18">
        <v>38761</v>
      </c>
      <c r="D56" s="18">
        <v>38761.333333333299</v>
      </c>
      <c r="E56" s="16" t="s">
        <v>1271</v>
      </c>
      <c r="F56" s="36">
        <v>40458.291666666701</v>
      </c>
      <c r="G56" s="16" t="s">
        <v>73</v>
      </c>
      <c r="H56" s="17" t="s">
        <v>128</v>
      </c>
      <c r="I56" s="17"/>
      <c r="J56" s="17"/>
      <c r="K56" s="17" t="s">
        <v>81</v>
      </c>
      <c r="L56" s="17"/>
      <c r="M56" s="17"/>
      <c r="N56" s="17">
        <v>570</v>
      </c>
      <c r="O56" s="17"/>
      <c r="P56" s="17"/>
      <c r="Q56" s="17">
        <v>570</v>
      </c>
      <c r="R56" s="17"/>
      <c r="S56" s="17"/>
      <c r="T56" s="17"/>
      <c r="U56" s="17"/>
      <c r="V56" s="17"/>
      <c r="W56" s="17" t="s">
        <v>179</v>
      </c>
      <c r="X56" s="17" t="s">
        <v>66</v>
      </c>
      <c r="Y56" s="17" t="s">
        <v>103</v>
      </c>
      <c r="Z56" s="19" t="s">
        <v>1380</v>
      </c>
      <c r="AA56" s="18">
        <v>39995.291666666701</v>
      </c>
      <c r="AB56" s="18">
        <v>41091.291666666701</v>
      </c>
      <c r="AC56" s="17" t="s">
        <v>923</v>
      </c>
      <c r="AD56" s="17" t="s">
        <v>85</v>
      </c>
      <c r="AE56" s="17" t="s">
        <v>70</v>
      </c>
      <c r="AF56" s="17" t="s">
        <v>78</v>
      </c>
      <c r="AG56" s="17"/>
      <c r="AH56" s="17"/>
    </row>
    <row r="57" spans="1:34" s="3" customFormat="1" ht="25.5" x14ac:dyDescent="0.3">
      <c r="A57" s="35" t="s">
        <v>1381</v>
      </c>
      <c r="B57" s="17">
        <v>90</v>
      </c>
      <c r="C57" s="18">
        <v>38973</v>
      </c>
      <c r="D57" s="18">
        <v>38764.333333333299</v>
      </c>
      <c r="E57" s="16" t="s">
        <v>1271</v>
      </c>
      <c r="F57" s="36">
        <v>40112.291666666701</v>
      </c>
      <c r="G57" s="16" t="s">
        <v>73</v>
      </c>
      <c r="H57" s="17" t="s">
        <v>80</v>
      </c>
      <c r="I57" s="17"/>
      <c r="J57" s="17"/>
      <c r="K57" s="17" t="s">
        <v>81</v>
      </c>
      <c r="L57" s="17"/>
      <c r="M57" s="17"/>
      <c r="N57" s="17">
        <v>93</v>
      </c>
      <c r="O57" s="17"/>
      <c r="P57" s="17"/>
      <c r="Q57" s="17">
        <v>93</v>
      </c>
      <c r="R57" s="17"/>
      <c r="S57" s="17"/>
      <c r="T57" s="17"/>
      <c r="U57" s="17"/>
      <c r="V57" s="17"/>
      <c r="W57" s="17" t="s">
        <v>74</v>
      </c>
      <c r="X57" s="17" t="s">
        <v>66</v>
      </c>
      <c r="Y57" s="17" t="s">
        <v>75</v>
      </c>
      <c r="Z57" s="19" t="s">
        <v>1382</v>
      </c>
      <c r="AA57" s="18">
        <v>39234.291666666701</v>
      </c>
      <c r="AB57" s="18">
        <v>39965.291666666701</v>
      </c>
      <c r="AC57" s="17" t="s">
        <v>923</v>
      </c>
      <c r="AD57" s="17" t="s">
        <v>70</v>
      </c>
      <c r="AE57" s="17" t="s">
        <v>70</v>
      </c>
      <c r="AF57" s="17" t="s">
        <v>78</v>
      </c>
      <c r="AG57" s="17"/>
      <c r="AH57" s="17"/>
    </row>
    <row r="58" spans="1:34" s="3" customFormat="1" ht="13" x14ac:dyDescent="0.3">
      <c r="A58" s="35" t="s">
        <v>1383</v>
      </c>
      <c r="B58" s="17">
        <v>92</v>
      </c>
      <c r="C58" s="18">
        <v>38771</v>
      </c>
      <c r="D58" s="18">
        <v>38771.333333333299</v>
      </c>
      <c r="E58" s="16" t="s">
        <v>1271</v>
      </c>
      <c r="F58" s="36">
        <v>43668.291666666701</v>
      </c>
      <c r="G58" s="16" t="s">
        <v>73</v>
      </c>
      <c r="H58" s="17" t="s">
        <v>128</v>
      </c>
      <c r="I58" s="17"/>
      <c r="J58" s="17"/>
      <c r="K58" s="17" t="s">
        <v>81</v>
      </c>
      <c r="L58" s="17"/>
      <c r="M58" s="17"/>
      <c r="N58" s="17">
        <v>570</v>
      </c>
      <c r="O58" s="17"/>
      <c r="P58" s="17"/>
      <c r="Q58" s="17">
        <v>570</v>
      </c>
      <c r="R58" s="17"/>
      <c r="S58" s="17"/>
      <c r="T58" s="17"/>
      <c r="U58" s="17" t="s">
        <v>82</v>
      </c>
      <c r="V58" s="17"/>
      <c r="W58" s="17" t="s">
        <v>125</v>
      </c>
      <c r="X58" s="17" t="s">
        <v>66</v>
      </c>
      <c r="Y58" s="17" t="s">
        <v>103</v>
      </c>
      <c r="Z58" s="19" t="s">
        <v>1384</v>
      </c>
      <c r="AA58" s="18">
        <v>39995.291666666701</v>
      </c>
      <c r="AB58" s="18">
        <v>44652.291666666701</v>
      </c>
      <c r="AC58" s="17" t="s">
        <v>77</v>
      </c>
      <c r="AD58" s="17" t="s">
        <v>70</v>
      </c>
      <c r="AE58" s="17" t="s">
        <v>70</v>
      </c>
      <c r="AF58" s="17" t="s">
        <v>78</v>
      </c>
      <c r="AG58" s="17" t="s">
        <v>71</v>
      </c>
      <c r="AH58" s="17" t="s">
        <v>1385</v>
      </c>
    </row>
    <row r="59" spans="1:34" s="3" customFormat="1" ht="13" x14ac:dyDescent="0.3">
      <c r="A59" s="35" t="s">
        <v>1386</v>
      </c>
      <c r="B59" s="17">
        <v>94</v>
      </c>
      <c r="C59" s="18">
        <v>38763</v>
      </c>
      <c r="D59" s="18">
        <v>38777.333333333299</v>
      </c>
      <c r="E59" s="16" t="s">
        <v>1271</v>
      </c>
      <c r="F59" s="36">
        <v>41674.672337962998</v>
      </c>
      <c r="G59" s="16" t="s">
        <v>73</v>
      </c>
      <c r="H59" s="17" t="s">
        <v>59</v>
      </c>
      <c r="I59" s="17"/>
      <c r="J59" s="17"/>
      <c r="K59" s="17" t="s">
        <v>59</v>
      </c>
      <c r="L59" s="17"/>
      <c r="M59" s="17"/>
      <c r="N59" s="17">
        <v>180</v>
      </c>
      <c r="O59" s="17"/>
      <c r="P59" s="17"/>
      <c r="Q59" s="17">
        <v>180</v>
      </c>
      <c r="R59" s="17"/>
      <c r="S59" s="17"/>
      <c r="T59" s="17"/>
      <c r="U59" s="17"/>
      <c r="V59" s="17"/>
      <c r="W59" s="17" t="s">
        <v>102</v>
      </c>
      <c r="X59" s="17" t="s">
        <v>66</v>
      </c>
      <c r="Y59" s="17" t="s">
        <v>103</v>
      </c>
      <c r="Z59" s="19" t="s">
        <v>1387</v>
      </c>
      <c r="AA59" s="18">
        <v>40908.333333333299</v>
      </c>
      <c r="AB59" s="18">
        <v>42735.333333333299</v>
      </c>
      <c r="AC59" s="17" t="s">
        <v>77</v>
      </c>
      <c r="AD59" s="17" t="s">
        <v>70</v>
      </c>
      <c r="AE59" s="17" t="s">
        <v>70</v>
      </c>
      <c r="AF59" s="17" t="s">
        <v>78</v>
      </c>
      <c r="AG59" s="17"/>
      <c r="AH59" s="17"/>
    </row>
    <row r="60" spans="1:34" s="3" customFormat="1" ht="13" x14ac:dyDescent="0.3">
      <c r="A60" s="35" t="s">
        <v>1388</v>
      </c>
      <c r="B60" s="17">
        <v>97</v>
      </c>
      <c r="C60" s="18">
        <v>38763</v>
      </c>
      <c r="D60" s="18">
        <v>38777.333333333299</v>
      </c>
      <c r="E60" s="16" t="s">
        <v>1271</v>
      </c>
      <c r="F60" s="36">
        <v>41911.291666666701</v>
      </c>
      <c r="G60" s="16" t="s">
        <v>73</v>
      </c>
      <c r="H60" s="17" t="s">
        <v>59</v>
      </c>
      <c r="I60" s="17"/>
      <c r="J60" s="17"/>
      <c r="K60" s="17" t="s">
        <v>59</v>
      </c>
      <c r="L60" s="17"/>
      <c r="M60" s="17"/>
      <c r="N60" s="17">
        <v>160</v>
      </c>
      <c r="O60" s="17"/>
      <c r="P60" s="17"/>
      <c r="Q60" s="17">
        <v>160</v>
      </c>
      <c r="R60" s="17"/>
      <c r="S60" s="17"/>
      <c r="T60" s="17"/>
      <c r="U60" s="17"/>
      <c r="V60" s="17"/>
      <c r="W60" s="17" t="s">
        <v>102</v>
      </c>
      <c r="X60" s="17" t="s">
        <v>66</v>
      </c>
      <c r="Y60" s="17" t="s">
        <v>103</v>
      </c>
      <c r="Z60" s="19" t="s">
        <v>1389</v>
      </c>
      <c r="AA60" s="18">
        <v>41639.333333333299</v>
      </c>
      <c r="AB60" s="18">
        <v>42735.333333333299</v>
      </c>
      <c r="AC60" s="17" t="s">
        <v>77</v>
      </c>
      <c r="AD60" s="17" t="s">
        <v>70</v>
      </c>
      <c r="AE60" s="17" t="s">
        <v>70</v>
      </c>
      <c r="AF60" s="17" t="s">
        <v>78</v>
      </c>
      <c r="AG60" s="17"/>
      <c r="AH60" s="17" t="s">
        <v>78</v>
      </c>
    </row>
    <row r="61" spans="1:34" s="3" customFormat="1" ht="13" x14ac:dyDescent="0.3">
      <c r="A61" s="35" t="s">
        <v>1390</v>
      </c>
      <c r="B61" s="17">
        <v>101</v>
      </c>
      <c r="C61" s="18">
        <v>38814</v>
      </c>
      <c r="D61" s="18">
        <v>38814.291666666701</v>
      </c>
      <c r="E61" s="16" t="s">
        <v>1271</v>
      </c>
      <c r="F61" s="36">
        <v>38814.291666666701</v>
      </c>
      <c r="G61" s="16" t="s">
        <v>73</v>
      </c>
      <c r="H61" s="17" t="s">
        <v>80</v>
      </c>
      <c r="I61" s="17"/>
      <c r="J61" s="17"/>
      <c r="K61" s="17" t="s">
        <v>81</v>
      </c>
      <c r="L61" s="17"/>
      <c r="M61" s="17"/>
      <c r="N61" s="17">
        <v>100</v>
      </c>
      <c r="O61" s="17"/>
      <c r="P61" s="17"/>
      <c r="Q61" s="17">
        <v>100</v>
      </c>
      <c r="R61" s="17"/>
      <c r="S61" s="17"/>
      <c r="T61" s="17"/>
      <c r="U61" s="17"/>
      <c r="V61" s="17"/>
      <c r="W61" s="17" t="s">
        <v>102</v>
      </c>
      <c r="X61" s="17" t="s">
        <v>66</v>
      </c>
      <c r="Y61" s="17" t="s">
        <v>67</v>
      </c>
      <c r="Z61" s="19" t="s">
        <v>1391</v>
      </c>
      <c r="AA61" s="18">
        <v>39508.333333333299</v>
      </c>
      <c r="AB61" s="18">
        <v>39508.333333333299</v>
      </c>
      <c r="AC61" s="17" t="s">
        <v>78</v>
      </c>
      <c r="AD61" s="17" t="s">
        <v>78</v>
      </c>
      <c r="AE61" s="17" t="s">
        <v>78</v>
      </c>
      <c r="AF61" s="17" t="s">
        <v>78</v>
      </c>
      <c r="AG61" s="17"/>
      <c r="AH61" s="17"/>
    </row>
    <row r="62" spans="1:34" s="3" customFormat="1" ht="13" x14ac:dyDescent="0.3">
      <c r="A62" s="35" t="s">
        <v>1392</v>
      </c>
      <c r="B62" s="17">
        <v>102</v>
      </c>
      <c r="C62" s="18">
        <v>38826</v>
      </c>
      <c r="D62" s="18">
        <v>38826.291666666701</v>
      </c>
      <c r="E62" s="16" t="s">
        <v>1271</v>
      </c>
      <c r="F62" s="36">
        <v>39464.333333333299</v>
      </c>
      <c r="G62" s="16" t="s">
        <v>73</v>
      </c>
      <c r="H62" s="17" t="s">
        <v>59</v>
      </c>
      <c r="I62" s="17"/>
      <c r="J62" s="17"/>
      <c r="K62" s="17" t="s">
        <v>59</v>
      </c>
      <c r="L62" s="17"/>
      <c r="M62" s="17"/>
      <c r="N62" s="17">
        <v>210</v>
      </c>
      <c r="O62" s="17"/>
      <c r="P62" s="17"/>
      <c r="Q62" s="17">
        <v>210</v>
      </c>
      <c r="R62" s="17"/>
      <c r="S62" s="17"/>
      <c r="T62" s="17"/>
      <c r="U62" s="17"/>
      <c r="V62" s="17"/>
      <c r="W62" s="17" t="s">
        <v>379</v>
      </c>
      <c r="X62" s="17" t="s">
        <v>66</v>
      </c>
      <c r="Y62" s="17" t="s">
        <v>67</v>
      </c>
      <c r="Z62" s="19" t="s">
        <v>1393</v>
      </c>
      <c r="AA62" s="18">
        <v>39782.333333333299</v>
      </c>
      <c r="AB62" s="18">
        <v>39782.333333333299</v>
      </c>
      <c r="AC62" s="17" t="s">
        <v>923</v>
      </c>
      <c r="AD62" s="17" t="s">
        <v>70</v>
      </c>
      <c r="AE62" s="17" t="s">
        <v>70</v>
      </c>
      <c r="AF62" s="17" t="s">
        <v>78</v>
      </c>
      <c r="AG62" s="17"/>
      <c r="AH62" s="17"/>
    </row>
    <row r="63" spans="1:34" s="3" customFormat="1" ht="13" x14ac:dyDescent="0.3">
      <c r="A63" s="35" t="s">
        <v>1394</v>
      </c>
      <c r="B63" s="17" t="s">
        <v>1395</v>
      </c>
      <c r="C63" s="18">
        <v>40395</v>
      </c>
      <c r="D63" s="18">
        <v>38828.291666666701</v>
      </c>
      <c r="E63" s="16" t="s">
        <v>1271</v>
      </c>
      <c r="F63" s="36">
        <v>40732.767893518503</v>
      </c>
      <c r="G63" s="16" t="s">
        <v>73</v>
      </c>
      <c r="H63" s="17" t="s">
        <v>59</v>
      </c>
      <c r="I63" s="17"/>
      <c r="J63" s="17"/>
      <c r="K63" s="17" t="s">
        <v>59</v>
      </c>
      <c r="L63" s="17"/>
      <c r="M63" s="17"/>
      <c r="N63" s="17">
        <v>100</v>
      </c>
      <c r="O63" s="17"/>
      <c r="P63" s="17"/>
      <c r="Q63" s="17">
        <v>100</v>
      </c>
      <c r="R63" s="17"/>
      <c r="S63" s="17"/>
      <c r="T63" s="17"/>
      <c r="U63" s="17"/>
      <c r="V63" s="17"/>
      <c r="W63" s="17" t="s">
        <v>102</v>
      </c>
      <c r="X63" s="17" t="s">
        <v>66</v>
      </c>
      <c r="Y63" s="17" t="s">
        <v>67</v>
      </c>
      <c r="Z63" s="19" t="s">
        <v>1396</v>
      </c>
      <c r="AA63" s="18">
        <v>40178.333333333299</v>
      </c>
      <c r="AB63" s="18">
        <v>40178.333333333299</v>
      </c>
      <c r="AC63" s="17" t="s">
        <v>78</v>
      </c>
      <c r="AD63" s="17" t="s">
        <v>78</v>
      </c>
      <c r="AE63" s="17" t="s">
        <v>78</v>
      </c>
      <c r="AF63" s="17" t="s">
        <v>78</v>
      </c>
      <c r="AG63" s="17"/>
      <c r="AH63" s="17"/>
    </row>
    <row r="64" spans="1:34" s="3" customFormat="1" ht="13" x14ac:dyDescent="0.3">
      <c r="A64" s="35" t="s">
        <v>1397</v>
      </c>
      <c r="B64" s="17">
        <v>103</v>
      </c>
      <c r="C64" s="18">
        <v>38839</v>
      </c>
      <c r="D64" s="18">
        <v>38839.291666666701</v>
      </c>
      <c r="E64" s="16" t="s">
        <v>1271</v>
      </c>
      <c r="F64" s="36">
        <v>42726.333333333299</v>
      </c>
      <c r="G64" s="16" t="s">
        <v>73</v>
      </c>
      <c r="H64" s="17" t="s">
        <v>87</v>
      </c>
      <c r="I64" s="17"/>
      <c r="J64" s="17"/>
      <c r="K64" s="17" t="s">
        <v>925</v>
      </c>
      <c r="L64" s="17"/>
      <c r="M64" s="17"/>
      <c r="N64" s="17">
        <v>27</v>
      </c>
      <c r="O64" s="17"/>
      <c r="P64" s="17"/>
      <c r="Q64" s="17">
        <v>27</v>
      </c>
      <c r="R64" s="17"/>
      <c r="S64" s="17"/>
      <c r="T64" s="17"/>
      <c r="U64" s="17"/>
      <c r="V64" s="17"/>
      <c r="W64" s="17" t="s">
        <v>74</v>
      </c>
      <c r="X64" s="17" t="s">
        <v>66</v>
      </c>
      <c r="Y64" s="17" t="s">
        <v>75</v>
      </c>
      <c r="Z64" s="19" t="s">
        <v>1398</v>
      </c>
      <c r="AA64" s="18">
        <v>39783.333333333299</v>
      </c>
      <c r="AB64" s="18">
        <v>43099.333333333299</v>
      </c>
      <c r="AC64" s="17" t="s">
        <v>923</v>
      </c>
      <c r="AD64" s="17" t="s">
        <v>70</v>
      </c>
      <c r="AE64" s="17" t="s">
        <v>70</v>
      </c>
      <c r="AF64" s="17" t="s">
        <v>78</v>
      </c>
      <c r="AG64" s="17" t="s">
        <v>71</v>
      </c>
      <c r="AH64" s="17" t="s">
        <v>1399</v>
      </c>
    </row>
    <row r="65" spans="1:34" s="3" customFormat="1" ht="13" x14ac:dyDescent="0.3">
      <c r="A65" s="35" t="s">
        <v>1400</v>
      </c>
      <c r="B65" s="17">
        <v>104</v>
      </c>
      <c r="C65" s="18">
        <v>38821</v>
      </c>
      <c r="D65" s="18">
        <v>38840.291666666701</v>
      </c>
      <c r="E65" s="16" t="s">
        <v>1271</v>
      </c>
      <c r="F65" s="36">
        <v>40084.291666666701</v>
      </c>
      <c r="G65" s="16" t="s">
        <v>73</v>
      </c>
      <c r="H65" s="17" t="s">
        <v>128</v>
      </c>
      <c r="I65" s="17"/>
      <c r="J65" s="17"/>
      <c r="K65" s="17" t="s">
        <v>81</v>
      </c>
      <c r="L65" s="17"/>
      <c r="M65" s="17"/>
      <c r="N65" s="17">
        <v>304</v>
      </c>
      <c r="O65" s="17"/>
      <c r="P65" s="17"/>
      <c r="Q65" s="17">
        <v>304</v>
      </c>
      <c r="R65" s="17"/>
      <c r="S65" s="17"/>
      <c r="T65" s="17"/>
      <c r="U65" s="17"/>
      <c r="V65" s="17"/>
      <c r="W65" s="17" t="s">
        <v>125</v>
      </c>
      <c r="X65" s="17" t="s">
        <v>66</v>
      </c>
      <c r="Y65" s="17" t="s">
        <v>103</v>
      </c>
      <c r="Z65" s="19" t="s">
        <v>1361</v>
      </c>
      <c r="AA65" s="18">
        <v>40025.291666666701</v>
      </c>
      <c r="AB65" s="18">
        <v>40025.291666666701</v>
      </c>
      <c r="AC65" s="17" t="s">
        <v>923</v>
      </c>
      <c r="AD65" s="17" t="s">
        <v>85</v>
      </c>
      <c r="AE65" s="17" t="s">
        <v>85</v>
      </c>
      <c r="AF65" s="17" t="s">
        <v>78</v>
      </c>
      <c r="AG65" s="17"/>
      <c r="AH65" s="17"/>
    </row>
    <row r="66" spans="1:34" s="3" customFormat="1" ht="25.5" x14ac:dyDescent="0.3">
      <c r="A66" s="35" t="s">
        <v>1401</v>
      </c>
      <c r="B66" s="17">
        <v>105</v>
      </c>
      <c r="C66" s="18">
        <v>38841</v>
      </c>
      <c r="D66" s="18">
        <v>38841.291666666701</v>
      </c>
      <c r="E66" s="16" t="s">
        <v>1271</v>
      </c>
      <c r="F66" s="36">
        <v>40760.835023148102</v>
      </c>
      <c r="G66" s="16" t="s">
        <v>73</v>
      </c>
      <c r="H66" s="17" t="s">
        <v>59</v>
      </c>
      <c r="I66" s="17"/>
      <c r="J66" s="17"/>
      <c r="K66" s="17" t="s">
        <v>59</v>
      </c>
      <c r="L66" s="17"/>
      <c r="M66" s="17"/>
      <c r="N66" s="17">
        <v>100</v>
      </c>
      <c r="O66" s="17"/>
      <c r="P66" s="17"/>
      <c r="Q66" s="17">
        <v>100</v>
      </c>
      <c r="R66" s="17"/>
      <c r="S66" s="17"/>
      <c r="T66" s="17"/>
      <c r="U66" s="17"/>
      <c r="V66" s="17"/>
      <c r="W66" s="17" t="s">
        <v>345</v>
      </c>
      <c r="X66" s="17" t="s">
        <v>66</v>
      </c>
      <c r="Y66" s="17" t="s">
        <v>67</v>
      </c>
      <c r="Z66" s="19" t="s">
        <v>1402</v>
      </c>
      <c r="AA66" s="18">
        <v>40116.291666666701</v>
      </c>
      <c r="AB66" s="18">
        <v>40116.291666666701</v>
      </c>
      <c r="AC66" s="17" t="s">
        <v>78</v>
      </c>
      <c r="AD66" s="17" t="s">
        <v>78</v>
      </c>
      <c r="AE66" s="17" t="s">
        <v>78</v>
      </c>
      <c r="AF66" s="17" t="s">
        <v>78</v>
      </c>
      <c r="AG66" s="17"/>
      <c r="AH66" s="17"/>
    </row>
    <row r="67" spans="1:34" s="3" customFormat="1" ht="13" x14ac:dyDescent="0.3">
      <c r="A67" s="35" t="s">
        <v>1403</v>
      </c>
      <c r="B67" s="17">
        <v>106</v>
      </c>
      <c r="C67" s="18">
        <v>38863</v>
      </c>
      <c r="D67" s="18">
        <v>38863.291666666701</v>
      </c>
      <c r="E67" s="16" t="s">
        <v>1271</v>
      </c>
      <c r="F67" s="36">
        <v>39734.291666666701</v>
      </c>
      <c r="G67" s="16" t="s">
        <v>73</v>
      </c>
      <c r="H67" s="17" t="s">
        <v>87</v>
      </c>
      <c r="I67" s="17"/>
      <c r="J67" s="17"/>
      <c r="K67" s="17" t="s">
        <v>109</v>
      </c>
      <c r="L67" s="17"/>
      <c r="M67" s="17"/>
      <c r="N67" s="17">
        <v>635</v>
      </c>
      <c r="O67" s="17"/>
      <c r="P67" s="17"/>
      <c r="Q67" s="17">
        <v>635</v>
      </c>
      <c r="R67" s="17"/>
      <c r="S67" s="17"/>
      <c r="T67" s="17"/>
      <c r="U67" s="17"/>
      <c r="V67" s="17"/>
      <c r="W67" s="17" t="s">
        <v>179</v>
      </c>
      <c r="X67" s="17" t="s">
        <v>66</v>
      </c>
      <c r="Y67" s="17" t="s">
        <v>103</v>
      </c>
      <c r="Z67" s="19" t="s">
        <v>1404</v>
      </c>
      <c r="AA67" s="18">
        <v>40178.333333333299</v>
      </c>
      <c r="AB67" s="18">
        <v>40543.333333333299</v>
      </c>
      <c r="AC67" s="17" t="s">
        <v>923</v>
      </c>
      <c r="AD67" s="17" t="s">
        <v>78</v>
      </c>
      <c r="AE67" s="17" t="s">
        <v>78</v>
      </c>
      <c r="AF67" s="17" t="s">
        <v>78</v>
      </c>
      <c r="AG67" s="17"/>
      <c r="AH67" s="17"/>
    </row>
    <row r="68" spans="1:34" s="3" customFormat="1" ht="13" x14ac:dyDescent="0.3">
      <c r="A68" s="35" t="s">
        <v>1405</v>
      </c>
      <c r="B68" s="17" t="s">
        <v>1406</v>
      </c>
      <c r="C68" s="18">
        <v>38838</v>
      </c>
      <c r="D68" s="18">
        <v>38874.291666666701</v>
      </c>
      <c r="E68" s="16" t="s">
        <v>1271</v>
      </c>
      <c r="F68" s="36">
        <v>43803.333333333299</v>
      </c>
      <c r="G68" s="16" t="s">
        <v>73</v>
      </c>
      <c r="H68" s="17" t="s">
        <v>108</v>
      </c>
      <c r="I68" s="17" t="s">
        <v>60</v>
      </c>
      <c r="J68" s="17"/>
      <c r="K68" s="17" t="s">
        <v>109</v>
      </c>
      <c r="L68" s="17" t="s">
        <v>61</v>
      </c>
      <c r="M68" s="17"/>
      <c r="N68" s="17">
        <v>50</v>
      </c>
      <c r="O68" s="17">
        <v>50</v>
      </c>
      <c r="P68" s="17"/>
      <c r="Q68" s="17">
        <v>100</v>
      </c>
      <c r="R68" s="17"/>
      <c r="S68" s="17"/>
      <c r="T68" s="17"/>
      <c r="U68" s="17" t="s">
        <v>82</v>
      </c>
      <c r="V68" s="17"/>
      <c r="W68" s="17" t="s">
        <v>74</v>
      </c>
      <c r="X68" s="17" t="s">
        <v>66</v>
      </c>
      <c r="Y68" s="17" t="s">
        <v>75</v>
      </c>
      <c r="Z68" s="19" t="s">
        <v>1407</v>
      </c>
      <c r="AA68" s="18">
        <v>39629.291666666701</v>
      </c>
      <c r="AB68" s="18">
        <v>44926.333333333299</v>
      </c>
      <c r="AC68" s="17" t="s">
        <v>923</v>
      </c>
      <c r="AD68" s="17" t="s">
        <v>70</v>
      </c>
      <c r="AE68" s="17" t="s">
        <v>70</v>
      </c>
      <c r="AF68" s="17" t="s">
        <v>78</v>
      </c>
      <c r="AG68" s="17" t="s">
        <v>71</v>
      </c>
      <c r="AH68" s="17" t="s">
        <v>1337</v>
      </c>
    </row>
    <row r="69" spans="1:34" s="3" customFormat="1" ht="13" x14ac:dyDescent="0.3">
      <c r="A69" s="35" t="s">
        <v>1408</v>
      </c>
      <c r="B69" s="17">
        <v>107</v>
      </c>
      <c r="C69" s="18">
        <v>38877</v>
      </c>
      <c r="D69" s="18">
        <v>38877.291666666701</v>
      </c>
      <c r="E69" s="16" t="s">
        <v>1271</v>
      </c>
      <c r="F69" s="36">
        <v>40760.8364814815</v>
      </c>
      <c r="G69" s="16" t="s">
        <v>73</v>
      </c>
      <c r="H69" s="17" t="s">
        <v>59</v>
      </c>
      <c r="I69" s="17"/>
      <c r="J69" s="17"/>
      <c r="K69" s="17" t="s">
        <v>59</v>
      </c>
      <c r="L69" s="17"/>
      <c r="M69" s="17"/>
      <c r="N69" s="17">
        <v>128</v>
      </c>
      <c r="O69" s="17"/>
      <c r="P69" s="17"/>
      <c r="Q69" s="17">
        <v>128</v>
      </c>
      <c r="R69" s="17"/>
      <c r="S69" s="17"/>
      <c r="T69" s="17"/>
      <c r="U69" s="17"/>
      <c r="V69" s="17"/>
      <c r="W69" s="17" t="s">
        <v>65</v>
      </c>
      <c r="X69" s="17" t="s">
        <v>66</v>
      </c>
      <c r="Y69" s="17" t="s">
        <v>67</v>
      </c>
      <c r="Z69" s="19" t="s">
        <v>1409</v>
      </c>
      <c r="AA69" s="18">
        <v>40603.333333333299</v>
      </c>
      <c r="AB69" s="18">
        <v>40603.333333333299</v>
      </c>
      <c r="AC69" s="17" t="s">
        <v>78</v>
      </c>
      <c r="AD69" s="17" t="s">
        <v>78</v>
      </c>
      <c r="AE69" s="17" t="s">
        <v>78</v>
      </c>
      <c r="AF69" s="17" t="s">
        <v>78</v>
      </c>
      <c r="AG69" s="17"/>
      <c r="AH69" s="17"/>
    </row>
    <row r="70" spans="1:34" s="3" customFormat="1" ht="13" x14ac:dyDescent="0.3">
      <c r="A70" s="35" t="s">
        <v>1410</v>
      </c>
      <c r="B70" s="17" t="s">
        <v>1411</v>
      </c>
      <c r="C70" s="18">
        <v>38882</v>
      </c>
      <c r="D70" s="18">
        <v>38882.291666666701</v>
      </c>
      <c r="E70" s="16" t="s">
        <v>1271</v>
      </c>
      <c r="F70" s="36">
        <v>39037.333333333299</v>
      </c>
      <c r="G70" s="16" t="s">
        <v>73</v>
      </c>
      <c r="H70" s="17" t="s">
        <v>87</v>
      </c>
      <c r="I70" s="17"/>
      <c r="J70" s="17"/>
      <c r="K70" s="17" t="s">
        <v>109</v>
      </c>
      <c r="L70" s="17"/>
      <c r="M70" s="17"/>
      <c r="N70" s="17">
        <v>300</v>
      </c>
      <c r="O70" s="17"/>
      <c r="P70" s="17"/>
      <c r="Q70" s="17">
        <v>300</v>
      </c>
      <c r="R70" s="17"/>
      <c r="S70" s="17"/>
      <c r="T70" s="17"/>
      <c r="U70" s="17"/>
      <c r="V70" s="17"/>
      <c r="W70" s="17" t="s">
        <v>102</v>
      </c>
      <c r="X70" s="17" t="s">
        <v>66</v>
      </c>
      <c r="Y70" s="17" t="s">
        <v>67</v>
      </c>
      <c r="Z70" s="19" t="s">
        <v>1412</v>
      </c>
      <c r="AA70" s="18">
        <v>40238.333333333299</v>
      </c>
      <c r="AB70" s="18">
        <v>40238.333333333299</v>
      </c>
      <c r="AC70" s="17" t="s">
        <v>78</v>
      </c>
      <c r="AD70" s="17" t="s">
        <v>78</v>
      </c>
      <c r="AE70" s="17" t="s">
        <v>78</v>
      </c>
      <c r="AF70" s="17" t="s">
        <v>78</v>
      </c>
      <c r="AG70" s="17"/>
      <c r="AH70" s="17"/>
    </row>
    <row r="71" spans="1:34" s="3" customFormat="1" ht="13" x14ac:dyDescent="0.3">
      <c r="A71" s="35" t="s">
        <v>1413</v>
      </c>
      <c r="B71" s="17">
        <v>109</v>
      </c>
      <c r="C71" s="18">
        <v>38882</v>
      </c>
      <c r="D71" s="18">
        <v>38884.291666666701</v>
      </c>
      <c r="E71" s="16" t="s">
        <v>1271</v>
      </c>
      <c r="F71" s="36">
        <v>40633.777418981503</v>
      </c>
      <c r="G71" s="16" t="s">
        <v>73</v>
      </c>
      <c r="H71" s="17" t="s">
        <v>108</v>
      </c>
      <c r="I71" s="17"/>
      <c r="J71" s="17"/>
      <c r="K71" s="17" t="s">
        <v>109</v>
      </c>
      <c r="L71" s="17"/>
      <c r="M71" s="17"/>
      <c r="N71" s="17">
        <v>550</v>
      </c>
      <c r="O71" s="17"/>
      <c r="P71" s="17"/>
      <c r="Q71" s="17">
        <v>550</v>
      </c>
      <c r="R71" s="17"/>
      <c r="S71" s="17"/>
      <c r="T71" s="17"/>
      <c r="U71" s="17"/>
      <c r="V71" s="17"/>
      <c r="W71" s="17" t="s">
        <v>179</v>
      </c>
      <c r="X71" s="17" t="s">
        <v>66</v>
      </c>
      <c r="Y71" s="17" t="s">
        <v>103</v>
      </c>
      <c r="Z71" s="19" t="s">
        <v>1414</v>
      </c>
      <c r="AA71" s="18">
        <v>40603.333333333299</v>
      </c>
      <c r="AB71" s="18">
        <v>40603.333333333299</v>
      </c>
      <c r="AC71" s="17" t="s">
        <v>923</v>
      </c>
      <c r="AD71" s="17" t="s">
        <v>78</v>
      </c>
      <c r="AE71" s="17" t="s">
        <v>78</v>
      </c>
      <c r="AF71" s="17" t="s">
        <v>78</v>
      </c>
      <c r="AG71" s="17"/>
      <c r="AH71" s="17"/>
    </row>
    <row r="72" spans="1:34" s="3" customFormat="1" ht="13" x14ac:dyDescent="0.3">
      <c r="A72" s="35" t="s">
        <v>1415</v>
      </c>
      <c r="B72" s="17">
        <v>110</v>
      </c>
      <c r="C72" s="18">
        <v>38882</v>
      </c>
      <c r="D72" s="18">
        <v>38884.291666666701</v>
      </c>
      <c r="E72" s="16" t="s">
        <v>1271</v>
      </c>
      <c r="F72" s="36">
        <v>40633.779108796298</v>
      </c>
      <c r="G72" s="16" t="s">
        <v>73</v>
      </c>
      <c r="H72" s="17" t="s">
        <v>108</v>
      </c>
      <c r="I72" s="17"/>
      <c r="J72" s="17"/>
      <c r="K72" s="17" t="s">
        <v>109</v>
      </c>
      <c r="L72" s="17"/>
      <c r="M72" s="17"/>
      <c r="N72" s="17">
        <v>1400</v>
      </c>
      <c r="O72" s="17"/>
      <c r="P72" s="17"/>
      <c r="Q72" s="17">
        <v>1400</v>
      </c>
      <c r="R72" s="17"/>
      <c r="S72" s="17"/>
      <c r="T72" s="17"/>
      <c r="U72" s="17"/>
      <c r="V72" s="17"/>
      <c r="W72" s="17" t="s">
        <v>179</v>
      </c>
      <c r="X72" s="17" t="s">
        <v>66</v>
      </c>
      <c r="Y72" s="17" t="s">
        <v>103</v>
      </c>
      <c r="Z72" s="19" t="s">
        <v>1414</v>
      </c>
      <c r="AA72" s="18">
        <v>41334.333333333299</v>
      </c>
      <c r="AB72" s="18">
        <v>41334.333333333299</v>
      </c>
      <c r="AC72" s="17" t="s">
        <v>923</v>
      </c>
      <c r="AD72" s="17" t="s">
        <v>78</v>
      </c>
      <c r="AE72" s="17" t="s">
        <v>78</v>
      </c>
      <c r="AF72" s="17" t="s">
        <v>78</v>
      </c>
      <c r="AG72" s="17"/>
      <c r="AH72" s="17"/>
    </row>
    <row r="73" spans="1:34" s="3" customFormat="1" ht="13" x14ac:dyDescent="0.3">
      <c r="A73" s="35" t="s">
        <v>1416</v>
      </c>
      <c r="B73" s="17">
        <v>111</v>
      </c>
      <c r="C73" s="18">
        <v>38891</v>
      </c>
      <c r="D73" s="18">
        <v>38894.291666666701</v>
      </c>
      <c r="E73" s="16" t="s">
        <v>1271</v>
      </c>
      <c r="F73" s="36"/>
      <c r="G73" s="16" t="s">
        <v>58</v>
      </c>
      <c r="H73" s="17" t="s">
        <v>87</v>
      </c>
      <c r="I73" s="17"/>
      <c r="J73" s="17"/>
      <c r="K73" s="17" t="s">
        <v>925</v>
      </c>
      <c r="L73" s="17"/>
      <c r="M73" s="17"/>
      <c r="N73" s="17">
        <v>16</v>
      </c>
      <c r="O73" s="17"/>
      <c r="P73" s="17"/>
      <c r="Q73" s="17">
        <v>16</v>
      </c>
      <c r="R73" s="17"/>
      <c r="S73" s="17"/>
      <c r="T73" s="17"/>
      <c r="U73" s="17"/>
      <c r="V73" s="17"/>
      <c r="W73" s="17" t="s">
        <v>102</v>
      </c>
      <c r="X73" s="17" t="s">
        <v>66</v>
      </c>
      <c r="Y73" s="17" t="s">
        <v>67</v>
      </c>
      <c r="Z73" s="19" t="s">
        <v>1417</v>
      </c>
      <c r="AA73" s="18">
        <v>40056.291666666701</v>
      </c>
      <c r="AB73" s="18">
        <v>42735.333333333299</v>
      </c>
      <c r="AC73" s="17"/>
      <c r="AD73" s="17" t="s">
        <v>70</v>
      </c>
      <c r="AE73" s="17" t="s">
        <v>70</v>
      </c>
      <c r="AF73" s="17"/>
      <c r="AG73" s="17" t="s">
        <v>71</v>
      </c>
      <c r="AH73" s="17"/>
    </row>
    <row r="74" spans="1:34" s="3" customFormat="1" ht="25.5" x14ac:dyDescent="0.3">
      <c r="A74" s="35" t="s">
        <v>1418</v>
      </c>
      <c r="B74" s="17">
        <v>112</v>
      </c>
      <c r="C74" s="18">
        <v>38896</v>
      </c>
      <c r="D74" s="18">
        <v>38896.291666666701</v>
      </c>
      <c r="E74" s="16" t="s">
        <v>1271</v>
      </c>
      <c r="F74" s="36">
        <v>39934.291666666701</v>
      </c>
      <c r="G74" s="16" t="s">
        <v>73</v>
      </c>
      <c r="H74" s="17" t="s">
        <v>59</v>
      </c>
      <c r="I74" s="17"/>
      <c r="J74" s="17"/>
      <c r="K74" s="17" t="s">
        <v>59</v>
      </c>
      <c r="L74" s="17"/>
      <c r="M74" s="17"/>
      <c r="N74" s="17">
        <v>300</v>
      </c>
      <c r="O74" s="17"/>
      <c r="P74" s="17"/>
      <c r="Q74" s="17">
        <v>300</v>
      </c>
      <c r="R74" s="17"/>
      <c r="S74" s="17"/>
      <c r="T74" s="17"/>
      <c r="U74" s="17"/>
      <c r="V74" s="17"/>
      <c r="W74" s="17" t="s">
        <v>74</v>
      </c>
      <c r="X74" s="17" t="s">
        <v>66</v>
      </c>
      <c r="Y74" s="17" t="s">
        <v>75</v>
      </c>
      <c r="Z74" s="19" t="s">
        <v>1419</v>
      </c>
      <c r="AA74" s="18">
        <v>39752.291666666701</v>
      </c>
      <c r="AB74" s="18">
        <v>39752.291666666701</v>
      </c>
      <c r="AC74" s="17" t="s">
        <v>923</v>
      </c>
      <c r="AD74" s="17" t="s">
        <v>70</v>
      </c>
      <c r="AE74" s="17" t="s">
        <v>78</v>
      </c>
      <c r="AF74" s="17" t="s">
        <v>78</v>
      </c>
      <c r="AG74" s="17"/>
      <c r="AH74" s="17"/>
    </row>
    <row r="75" spans="1:34" s="3" customFormat="1" ht="25.5" x14ac:dyDescent="0.3">
      <c r="A75" s="35" t="s">
        <v>1420</v>
      </c>
      <c r="B75" s="17">
        <v>113</v>
      </c>
      <c r="C75" s="18">
        <v>38897</v>
      </c>
      <c r="D75" s="18">
        <v>38898.291666666701</v>
      </c>
      <c r="E75" s="16" t="s">
        <v>1271</v>
      </c>
      <c r="F75" s="36">
        <v>41936.936249999999</v>
      </c>
      <c r="G75" s="16" t="s">
        <v>73</v>
      </c>
      <c r="H75" s="17" t="s">
        <v>59</v>
      </c>
      <c r="I75" s="17"/>
      <c r="J75" s="17"/>
      <c r="K75" s="17" t="s">
        <v>59</v>
      </c>
      <c r="L75" s="17"/>
      <c r="M75" s="17"/>
      <c r="N75" s="17">
        <v>30</v>
      </c>
      <c r="O75" s="17"/>
      <c r="P75" s="17"/>
      <c r="Q75" s="17">
        <v>30</v>
      </c>
      <c r="R75" s="17"/>
      <c r="S75" s="17"/>
      <c r="T75" s="17"/>
      <c r="U75" s="17"/>
      <c r="V75" s="17"/>
      <c r="W75" s="17" t="s">
        <v>65</v>
      </c>
      <c r="X75" s="17" t="s">
        <v>66</v>
      </c>
      <c r="Y75" s="17" t="s">
        <v>67</v>
      </c>
      <c r="Z75" s="19" t="s">
        <v>1421</v>
      </c>
      <c r="AA75" s="18">
        <v>39906.291666666701</v>
      </c>
      <c r="AB75" s="18">
        <v>42004.333333333299</v>
      </c>
      <c r="AC75" s="17" t="s">
        <v>923</v>
      </c>
      <c r="AD75" s="17" t="s">
        <v>70</v>
      </c>
      <c r="AE75" s="17" t="s">
        <v>78</v>
      </c>
      <c r="AF75" s="17" t="s">
        <v>78</v>
      </c>
      <c r="AG75" s="17" t="s">
        <v>71</v>
      </c>
      <c r="AH75" s="17"/>
    </row>
    <row r="76" spans="1:34" s="3" customFormat="1" ht="13" x14ac:dyDescent="0.3">
      <c r="A76" s="35" t="s">
        <v>1422</v>
      </c>
      <c r="B76" s="17">
        <v>114</v>
      </c>
      <c r="C76" s="18">
        <v>38897</v>
      </c>
      <c r="D76" s="18">
        <v>38910.291666666701</v>
      </c>
      <c r="E76" s="16" t="s">
        <v>1271</v>
      </c>
      <c r="F76" s="36">
        <v>39778.333333333299</v>
      </c>
      <c r="G76" s="16" t="s">
        <v>73</v>
      </c>
      <c r="H76" s="17" t="s">
        <v>59</v>
      </c>
      <c r="I76" s="17"/>
      <c r="J76" s="17"/>
      <c r="K76" s="17" t="s">
        <v>59</v>
      </c>
      <c r="L76" s="17"/>
      <c r="M76" s="17"/>
      <c r="N76" s="17">
        <v>150</v>
      </c>
      <c r="O76" s="17"/>
      <c r="P76" s="17"/>
      <c r="Q76" s="17">
        <v>150</v>
      </c>
      <c r="R76" s="17"/>
      <c r="S76" s="17"/>
      <c r="T76" s="17"/>
      <c r="U76" s="17"/>
      <c r="V76" s="17"/>
      <c r="W76" s="17" t="s">
        <v>179</v>
      </c>
      <c r="X76" s="17" t="s">
        <v>66</v>
      </c>
      <c r="Y76" s="17" t="s">
        <v>103</v>
      </c>
      <c r="Z76" s="19" t="s">
        <v>1423</v>
      </c>
      <c r="AA76" s="18">
        <v>39630.291666666701</v>
      </c>
      <c r="AB76" s="18">
        <v>39630.291666666701</v>
      </c>
      <c r="AC76" s="17" t="s">
        <v>923</v>
      </c>
      <c r="AD76" s="17" t="s">
        <v>78</v>
      </c>
      <c r="AE76" s="17" t="s">
        <v>78</v>
      </c>
      <c r="AF76" s="17" t="s">
        <v>78</v>
      </c>
      <c r="AG76" s="17"/>
      <c r="AH76" s="17"/>
    </row>
    <row r="77" spans="1:34" s="3" customFormat="1" ht="13" x14ac:dyDescent="0.3">
      <c r="A77" s="35" t="s">
        <v>1424</v>
      </c>
      <c r="B77" s="17">
        <v>115</v>
      </c>
      <c r="C77" s="18">
        <v>38897</v>
      </c>
      <c r="D77" s="18">
        <v>38910.291666666701</v>
      </c>
      <c r="E77" s="16" t="s">
        <v>1271</v>
      </c>
      <c r="F77" s="36">
        <v>39778.333333333299</v>
      </c>
      <c r="G77" s="16" t="s">
        <v>73</v>
      </c>
      <c r="H77" s="17" t="s">
        <v>59</v>
      </c>
      <c r="I77" s="17"/>
      <c r="J77" s="17"/>
      <c r="K77" s="17" t="s">
        <v>59</v>
      </c>
      <c r="L77" s="17"/>
      <c r="M77" s="17"/>
      <c r="N77" s="17">
        <v>150</v>
      </c>
      <c r="O77" s="17"/>
      <c r="P77" s="17"/>
      <c r="Q77" s="17">
        <v>150</v>
      </c>
      <c r="R77" s="17"/>
      <c r="S77" s="17"/>
      <c r="T77" s="17"/>
      <c r="U77" s="17"/>
      <c r="V77" s="17"/>
      <c r="W77" s="17" t="s">
        <v>179</v>
      </c>
      <c r="X77" s="17" t="s">
        <v>66</v>
      </c>
      <c r="Y77" s="17" t="s">
        <v>103</v>
      </c>
      <c r="Z77" s="19" t="s">
        <v>1425</v>
      </c>
      <c r="AA77" s="18">
        <v>39630.291666666701</v>
      </c>
      <c r="AB77" s="18">
        <v>39630.291666666701</v>
      </c>
      <c r="AC77" s="17" t="s">
        <v>923</v>
      </c>
      <c r="AD77" s="17" t="s">
        <v>78</v>
      </c>
      <c r="AE77" s="17" t="s">
        <v>78</v>
      </c>
      <c r="AF77" s="17" t="s">
        <v>78</v>
      </c>
      <c r="AG77" s="17"/>
      <c r="AH77" s="17"/>
    </row>
    <row r="78" spans="1:34" s="3" customFormat="1" ht="13" x14ac:dyDescent="0.3">
      <c r="A78" s="35" t="s">
        <v>1426</v>
      </c>
      <c r="B78" s="17">
        <v>116</v>
      </c>
      <c r="C78" s="18">
        <v>38897</v>
      </c>
      <c r="D78" s="18">
        <v>38910.291666666701</v>
      </c>
      <c r="E78" s="16" t="s">
        <v>1271</v>
      </c>
      <c r="F78" s="36">
        <v>39778.333333333299</v>
      </c>
      <c r="G78" s="16" t="s">
        <v>73</v>
      </c>
      <c r="H78" s="17" t="s">
        <v>59</v>
      </c>
      <c r="I78" s="17"/>
      <c r="J78" s="17"/>
      <c r="K78" s="17" t="s">
        <v>59</v>
      </c>
      <c r="L78" s="17"/>
      <c r="M78" s="17"/>
      <c r="N78" s="17">
        <v>50</v>
      </c>
      <c r="O78" s="17"/>
      <c r="P78" s="17"/>
      <c r="Q78" s="17">
        <v>50</v>
      </c>
      <c r="R78" s="17"/>
      <c r="S78" s="17"/>
      <c r="T78" s="17"/>
      <c r="U78" s="17"/>
      <c r="V78" s="17"/>
      <c r="W78" s="17" t="s">
        <v>179</v>
      </c>
      <c r="X78" s="17" t="s">
        <v>66</v>
      </c>
      <c r="Y78" s="17" t="s">
        <v>103</v>
      </c>
      <c r="Z78" s="19" t="s">
        <v>1425</v>
      </c>
      <c r="AA78" s="18">
        <v>39630.291666666701</v>
      </c>
      <c r="AB78" s="18">
        <v>39630.291666666701</v>
      </c>
      <c r="AC78" s="17" t="s">
        <v>923</v>
      </c>
      <c r="AD78" s="17" t="s">
        <v>78</v>
      </c>
      <c r="AE78" s="17" t="s">
        <v>78</v>
      </c>
      <c r="AF78" s="17" t="s">
        <v>78</v>
      </c>
      <c r="AG78" s="17"/>
      <c r="AH78" s="17"/>
    </row>
    <row r="79" spans="1:34" s="3" customFormat="1" ht="13" x14ac:dyDescent="0.3">
      <c r="A79" s="35" t="s">
        <v>1427</v>
      </c>
      <c r="B79" s="17">
        <v>117</v>
      </c>
      <c r="C79" s="18">
        <v>38841</v>
      </c>
      <c r="D79" s="18">
        <v>38918.291666666701</v>
      </c>
      <c r="E79" s="16" t="s">
        <v>1271</v>
      </c>
      <c r="F79" s="36">
        <v>40760.831608796303</v>
      </c>
      <c r="G79" s="16" t="s">
        <v>73</v>
      </c>
      <c r="H79" s="17" t="s">
        <v>59</v>
      </c>
      <c r="I79" s="17"/>
      <c r="J79" s="17"/>
      <c r="K79" s="17" t="s">
        <v>59</v>
      </c>
      <c r="L79" s="17"/>
      <c r="M79" s="17"/>
      <c r="N79" s="17">
        <v>70</v>
      </c>
      <c r="O79" s="17"/>
      <c r="P79" s="17"/>
      <c r="Q79" s="17">
        <v>70</v>
      </c>
      <c r="R79" s="17"/>
      <c r="S79" s="17"/>
      <c r="T79" s="17"/>
      <c r="U79" s="17"/>
      <c r="V79" s="17"/>
      <c r="W79" s="17" t="s">
        <v>345</v>
      </c>
      <c r="X79" s="17" t="s">
        <v>66</v>
      </c>
      <c r="Y79" s="17" t="s">
        <v>67</v>
      </c>
      <c r="Z79" s="19" t="s">
        <v>1428</v>
      </c>
      <c r="AA79" s="18">
        <v>40116.291666666701</v>
      </c>
      <c r="AB79" s="18">
        <v>40116.291666666701</v>
      </c>
      <c r="AC79" s="17" t="s">
        <v>78</v>
      </c>
      <c r="AD79" s="17" t="s">
        <v>78</v>
      </c>
      <c r="AE79" s="17" t="s">
        <v>78</v>
      </c>
      <c r="AF79" s="17" t="s">
        <v>78</v>
      </c>
      <c r="AG79" s="17"/>
      <c r="AH79" s="17"/>
    </row>
    <row r="80" spans="1:34" s="3" customFormat="1" ht="13" x14ac:dyDescent="0.3">
      <c r="A80" s="35" t="s">
        <v>1429</v>
      </c>
      <c r="B80" s="17">
        <v>118</v>
      </c>
      <c r="C80" s="18">
        <v>38931</v>
      </c>
      <c r="D80" s="18">
        <v>38933.291666666701</v>
      </c>
      <c r="E80" s="16" t="s">
        <v>1271</v>
      </c>
      <c r="F80" s="36">
        <v>39414.333333333299</v>
      </c>
      <c r="G80" s="16" t="s">
        <v>73</v>
      </c>
      <c r="H80" s="17" t="s">
        <v>128</v>
      </c>
      <c r="I80" s="17"/>
      <c r="J80" s="17"/>
      <c r="K80" s="17" t="s">
        <v>81</v>
      </c>
      <c r="L80" s="17"/>
      <c r="M80" s="17"/>
      <c r="N80" s="17">
        <v>550</v>
      </c>
      <c r="O80" s="17"/>
      <c r="P80" s="17"/>
      <c r="Q80" s="17">
        <v>550</v>
      </c>
      <c r="R80" s="17"/>
      <c r="S80" s="17"/>
      <c r="T80" s="17"/>
      <c r="U80" s="17"/>
      <c r="V80" s="17"/>
      <c r="W80" s="17" t="s">
        <v>1430</v>
      </c>
      <c r="X80" s="17" t="s">
        <v>204</v>
      </c>
      <c r="Y80" s="17" t="s">
        <v>103</v>
      </c>
      <c r="Z80" s="19" t="s">
        <v>1431</v>
      </c>
      <c r="AA80" s="18">
        <v>39821.333333333299</v>
      </c>
      <c r="AB80" s="18">
        <v>39821.333333333299</v>
      </c>
      <c r="AC80" s="17" t="s">
        <v>923</v>
      </c>
      <c r="AD80" s="17" t="s">
        <v>78</v>
      </c>
      <c r="AE80" s="17" t="s">
        <v>78</v>
      </c>
      <c r="AF80" s="17" t="s">
        <v>78</v>
      </c>
      <c r="AG80" s="17"/>
      <c r="AH80" s="17"/>
    </row>
    <row r="81" spans="1:34" s="3" customFormat="1" ht="13" x14ac:dyDescent="0.3">
      <c r="A81" s="35" t="s">
        <v>1432</v>
      </c>
      <c r="B81" s="17">
        <v>120</v>
      </c>
      <c r="C81" s="18">
        <v>38938</v>
      </c>
      <c r="D81" s="18">
        <v>38938.291666666701</v>
      </c>
      <c r="E81" s="16" t="s">
        <v>1271</v>
      </c>
      <c r="F81" s="36">
        <v>39778.333333333299</v>
      </c>
      <c r="G81" s="16" t="s">
        <v>73</v>
      </c>
      <c r="H81" s="17" t="s">
        <v>108</v>
      </c>
      <c r="I81" s="17"/>
      <c r="J81" s="17"/>
      <c r="K81" s="17" t="s">
        <v>109</v>
      </c>
      <c r="L81" s="17"/>
      <c r="M81" s="17"/>
      <c r="N81" s="17">
        <v>1200</v>
      </c>
      <c r="O81" s="17"/>
      <c r="P81" s="17"/>
      <c r="Q81" s="17">
        <v>1200</v>
      </c>
      <c r="R81" s="17"/>
      <c r="S81" s="17"/>
      <c r="T81" s="17"/>
      <c r="U81" s="17"/>
      <c r="V81" s="17"/>
      <c r="W81" s="17" t="s">
        <v>179</v>
      </c>
      <c r="X81" s="17" t="s">
        <v>66</v>
      </c>
      <c r="Y81" s="17" t="s">
        <v>103</v>
      </c>
      <c r="Z81" s="19" t="s">
        <v>1433</v>
      </c>
      <c r="AA81" s="18">
        <v>40603.333333333299</v>
      </c>
      <c r="AB81" s="18">
        <v>40603.333333333299</v>
      </c>
      <c r="AC81" s="17" t="s">
        <v>923</v>
      </c>
      <c r="AD81" s="17" t="s">
        <v>78</v>
      </c>
      <c r="AE81" s="17" t="s">
        <v>78</v>
      </c>
      <c r="AF81" s="17" t="s">
        <v>78</v>
      </c>
      <c r="AG81" s="17"/>
      <c r="AH81" s="17"/>
    </row>
    <row r="82" spans="1:34" s="3" customFormat="1" ht="13" x14ac:dyDescent="0.3">
      <c r="A82" s="35" t="s">
        <v>1434</v>
      </c>
      <c r="B82" s="17">
        <v>122</v>
      </c>
      <c r="C82" s="18">
        <v>38945</v>
      </c>
      <c r="D82" s="18">
        <v>38946.291666666701</v>
      </c>
      <c r="E82" s="16" t="s">
        <v>1271</v>
      </c>
      <c r="F82" s="36">
        <v>39098.333333333299</v>
      </c>
      <c r="G82" s="16" t="s">
        <v>73</v>
      </c>
      <c r="H82" s="17" t="s">
        <v>80</v>
      </c>
      <c r="I82" s="17"/>
      <c r="J82" s="17"/>
      <c r="K82" s="17" t="s">
        <v>81</v>
      </c>
      <c r="L82" s="17"/>
      <c r="M82" s="17"/>
      <c r="N82" s="17">
        <v>99</v>
      </c>
      <c r="O82" s="17"/>
      <c r="P82" s="17"/>
      <c r="Q82" s="17">
        <v>99</v>
      </c>
      <c r="R82" s="17"/>
      <c r="S82" s="17"/>
      <c r="T82" s="17"/>
      <c r="U82" s="17"/>
      <c r="V82" s="17"/>
      <c r="W82" s="17" t="s">
        <v>440</v>
      </c>
      <c r="X82" s="17" t="s">
        <v>66</v>
      </c>
      <c r="Y82" s="17" t="s">
        <v>75</v>
      </c>
      <c r="Z82" s="19" t="s">
        <v>1435</v>
      </c>
      <c r="AA82" s="18">
        <v>39903.291666666701</v>
      </c>
      <c r="AB82" s="18">
        <v>39629.291666666701</v>
      </c>
      <c r="AC82" s="17" t="s">
        <v>77</v>
      </c>
      <c r="AD82" s="17" t="s">
        <v>78</v>
      </c>
      <c r="AE82" s="17" t="s">
        <v>78</v>
      </c>
      <c r="AF82" s="17" t="s">
        <v>78</v>
      </c>
      <c r="AG82" s="17"/>
      <c r="AH82" s="17"/>
    </row>
    <row r="83" spans="1:34" s="3" customFormat="1" ht="13" x14ac:dyDescent="0.3">
      <c r="A83" s="35" t="s">
        <v>1436</v>
      </c>
      <c r="B83" s="17">
        <v>123</v>
      </c>
      <c r="C83" s="18"/>
      <c r="D83" s="18">
        <v>38946.291666666701</v>
      </c>
      <c r="E83" s="16" t="s">
        <v>1271</v>
      </c>
      <c r="F83" s="36">
        <v>39098.333333333299</v>
      </c>
      <c r="G83" s="16" t="s">
        <v>73</v>
      </c>
      <c r="H83" s="17" t="s">
        <v>80</v>
      </c>
      <c r="I83" s="17"/>
      <c r="J83" s="17"/>
      <c r="K83" s="17" t="s">
        <v>81</v>
      </c>
      <c r="L83" s="17"/>
      <c r="M83" s="17"/>
      <c r="N83" s="17">
        <v>99</v>
      </c>
      <c r="O83" s="17"/>
      <c r="P83" s="17"/>
      <c r="Q83" s="17">
        <v>99</v>
      </c>
      <c r="R83" s="17"/>
      <c r="S83" s="17"/>
      <c r="T83" s="17"/>
      <c r="U83" s="17"/>
      <c r="V83" s="17"/>
      <c r="W83" s="17" t="s">
        <v>74</v>
      </c>
      <c r="X83" s="17" t="s">
        <v>66</v>
      </c>
      <c r="Y83" s="17" t="s">
        <v>75</v>
      </c>
      <c r="Z83" s="19" t="s">
        <v>1437</v>
      </c>
      <c r="AA83" s="18">
        <v>39903.291666666701</v>
      </c>
      <c r="AB83" s="18">
        <v>39629.291666666701</v>
      </c>
      <c r="AC83" s="17" t="s">
        <v>78</v>
      </c>
      <c r="AD83" s="17" t="s">
        <v>78</v>
      </c>
      <c r="AE83" s="17" t="s">
        <v>78</v>
      </c>
      <c r="AF83" s="17" t="s">
        <v>78</v>
      </c>
      <c r="AG83" s="17"/>
      <c r="AH83" s="17"/>
    </row>
    <row r="84" spans="1:34" s="3" customFormat="1" ht="13" x14ac:dyDescent="0.3">
      <c r="A84" s="35" t="s">
        <v>1438</v>
      </c>
      <c r="B84" s="17">
        <v>126</v>
      </c>
      <c r="C84" s="18">
        <v>38960</v>
      </c>
      <c r="D84" s="18">
        <v>38960.291666666701</v>
      </c>
      <c r="E84" s="16" t="s">
        <v>1271</v>
      </c>
      <c r="F84" s="36">
        <v>41072.972962963002</v>
      </c>
      <c r="G84" s="16" t="s">
        <v>73</v>
      </c>
      <c r="H84" s="17" t="s">
        <v>59</v>
      </c>
      <c r="I84" s="17"/>
      <c r="J84" s="17"/>
      <c r="K84" s="17" t="s">
        <v>59</v>
      </c>
      <c r="L84" s="17"/>
      <c r="M84" s="17"/>
      <c r="N84" s="17">
        <v>1500</v>
      </c>
      <c r="O84" s="17"/>
      <c r="P84" s="17"/>
      <c r="Q84" s="17">
        <v>1500</v>
      </c>
      <c r="R84" s="17"/>
      <c r="S84" s="17"/>
      <c r="T84" s="17"/>
      <c r="U84" s="17"/>
      <c r="V84" s="17"/>
      <c r="W84" s="17" t="s">
        <v>132</v>
      </c>
      <c r="X84" s="17" t="s">
        <v>133</v>
      </c>
      <c r="Y84" s="17" t="s">
        <v>103</v>
      </c>
      <c r="Z84" s="19" t="s">
        <v>1439</v>
      </c>
      <c r="AA84" s="18">
        <v>40908.333333333299</v>
      </c>
      <c r="AB84" s="18">
        <v>40908.333333333299</v>
      </c>
      <c r="AC84" s="17" t="s">
        <v>923</v>
      </c>
      <c r="AD84" s="17" t="s">
        <v>70</v>
      </c>
      <c r="AE84" s="17" t="s">
        <v>85</v>
      </c>
      <c r="AF84" s="17" t="s">
        <v>78</v>
      </c>
      <c r="AG84" s="17"/>
      <c r="AH84" s="17"/>
    </row>
    <row r="85" spans="1:34" s="3" customFormat="1" ht="13" x14ac:dyDescent="0.3">
      <c r="A85" s="35" t="s">
        <v>1440</v>
      </c>
      <c r="B85" s="17">
        <v>127</v>
      </c>
      <c r="C85" s="18">
        <v>38951</v>
      </c>
      <c r="D85" s="18">
        <v>38961.291666666701</v>
      </c>
      <c r="E85" s="16" t="s">
        <v>1271</v>
      </c>
      <c r="F85" s="36">
        <v>39274.291666666701</v>
      </c>
      <c r="G85" s="16" t="s">
        <v>73</v>
      </c>
      <c r="H85" s="17" t="s">
        <v>87</v>
      </c>
      <c r="I85" s="17"/>
      <c r="J85" s="17"/>
      <c r="K85" s="17" t="s">
        <v>395</v>
      </c>
      <c r="L85" s="17"/>
      <c r="M85" s="17"/>
      <c r="N85" s="17">
        <v>27.2</v>
      </c>
      <c r="O85" s="17"/>
      <c r="P85" s="17"/>
      <c r="Q85" s="17">
        <v>27.2</v>
      </c>
      <c r="R85" s="17"/>
      <c r="S85" s="17"/>
      <c r="T85" s="17"/>
      <c r="U85" s="17"/>
      <c r="V85" s="17"/>
      <c r="W85" s="17" t="s">
        <v>160</v>
      </c>
      <c r="X85" s="17" t="s">
        <v>66</v>
      </c>
      <c r="Y85" s="17" t="s">
        <v>67</v>
      </c>
      <c r="Z85" s="19" t="s">
        <v>1441</v>
      </c>
      <c r="AA85" s="18">
        <v>39661.291666666701</v>
      </c>
      <c r="AB85" s="18">
        <v>39661.291666666701</v>
      </c>
      <c r="AC85" s="17" t="s">
        <v>77</v>
      </c>
      <c r="AD85" s="17" t="s">
        <v>70</v>
      </c>
      <c r="AE85" s="17" t="s">
        <v>78</v>
      </c>
      <c r="AF85" s="17" t="s">
        <v>78</v>
      </c>
      <c r="AG85" s="17"/>
      <c r="AH85" s="17"/>
    </row>
    <row r="86" spans="1:34" s="3" customFormat="1" ht="13" x14ac:dyDescent="0.3">
      <c r="A86" s="35" t="s">
        <v>1442</v>
      </c>
      <c r="B86" s="17">
        <v>128</v>
      </c>
      <c r="C86" s="18">
        <v>38961</v>
      </c>
      <c r="D86" s="18">
        <v>38961.291666666701</v>
      </c>
      <c r="E86" s="16" t="s">
        <v>1271</v>
      </c>
      <c r="F86" s="36">
        <v>40031.291666666701</v>
      </c>
      <c r="G86" s="16" t="s">
        <v>73</v>
      </c>
      <c r="H86" s="17" t="s">
        <v>128</v>
      </c>
      <c r="I86" s="17"/>
      <c r="J86" s="17"/>
      <c r="K86" s="17" t="s">
        <v>81</v>
      </c>
      <c r="L86" s="17"/>
      <c r="M86" s="17"/>
      <c r="N86" s="17">
        <v>600</v>
      </c>
      <c r="O86" s="17"/>
      <c r="P86" s="17"/>
      <c r="Q86" s="17">
        <v>600</v>
      </c>
      <c r="R86" s="17"/>
      <c r="S86" s="17"/>
      <c r="T86" s="17"/>
      <c r="U86" s="17"/>
      <c r="V86" s="17"/>
      <c r="W86" s="17" t="s">
        <v>83</v>
      </c>
      <c r="X86" s="17" t="s">
        <v>66</v>
      </c>
      <c r="Y86" s="17" t="s">
        <v>67</v>
      </c>
      <c r="Z86" s="19" t="s">
        <v>1318</v>
      </c>
      <c r="AA86" s="18">
        <v>40513.333333333299</v>
      </c>
      <c r="AB86" s="18">
        <v>41244.333333333299</v>
      </c>
      <c r="AC86" s="17" t="s">
        <v>923</v>
      </c>
      <c r="AD86" s="17" t="s">
        <v>85</v>
      </c>
      <c r="AE86" s="17" t="s">
        <v>85</v>
      </c>
      <c r="AF86" s="17" t="s">
        <v>78</v>
      </c>
      <c r="AG86" s="17"/>
      <c r="AH86" s="17"/>
    </row>
    <row r="87" spans="1:34" s="3" customFormat="1" ht="13" x14ac:dyDescent="0.3">
      <c r="A87" s="35" t="s">
        <v>1443</v>
      </c>
      <c r="B87" s="17">
        <v>129</v>
      </c>
      <c r="C87" s="18"/>
      <c r="D87" s="18">
        <v>38973.291666666701</v>
      </c>
      <c r="E87" s="16" t="s">
        <v>1271</v>
      </c>
      <c r="F87" s="36">
        <v>39014.291666666701</v>
      </c>
      <c r="G87" s="16" t="s">
        <v>73</v>
      </c>
      <c r="H87" s="17" t="s">
        <v>59</v>
      </c>
      <c r="I87" s="17"/>
      <c r="J87" s="17"/>
      <c r="K87" s="17" t="s">
        <v>59</v>
      </c>
      <c r="L87" s="17"/>
      <c r="M87" s="17"/>
      <c r="N87" s="17">
        <v>400</v>
      </c>
      <c r="O87" s="17"/>
      <c r="P87" s="17"/>
      <c r="Q87" s="17">
        <v>400</v>
      </c>
      <c r="R87" s="17"/>
      <c r="S87" s="17"/>
      <c r="T87" s="17"/>
      <c r="U87" s="17"/>
      <c r="V87" s="17"/>
      <c r="W87" s="17" t="s">
        <v>179</v>
      </c>
      <c r="X87" s="17" t="s">
        <v>66</v>
      </c>
      <c r="Y87" s="17" t="s">
        <v>103</v>
      </c>
      <c r="Z87" s="19" t="s">
        <v>1444</v>
      </c>
      <c r="AA87" s="18">
        <v>40238.333333333299</v>
      </c>
      <c r="AB87" s="18">
        <v>40238.333333333299</v>
      </c>
      <c r="AC87" s="17" t="s">
        <v>78</v>
      </c>
      <c r="AD87" s="17" t="s">
        <v>78</v>
      </c>
      <c r="AE87" s="17" t="s">
        <v>78</v>
      </c>
      <c r="AF87" s="17" t="s">
        <v>78</v>
      </c>
      <c r="AG87" s="17"/>
      <c r="AH87" s="17"/>
    </row>
    <row r="88" spans="1:34" s="3" customFormat="1" ht="13" x14ac:dyDescent="0.3">
      <c r="A88" s="35" t="s">
        <v>1445</v>
      </c>
      <c r="B88" s="17">
        <v>130</v>
      </c>
      <c r="C88" s="18">
        <v>38973</v>
      </c>
      <c r="D88" s="18">
        <v>38973.291666666701</v>
      </c>
      <c r="E88" s="16" t="s">
        <v>1271</v>
      </c>
      <c r="F88" s="36">
        <v>39539.291666666701</v>
      </c>
      <c r="G88" s="16" t="s">
        <v>73</v>
      </c>
      <c r="H88" s="17" t="s">
        <v>87</v>
      </c>
      <c r="I88" s="17"/>
      <c r="J88" s="17"/>
      <c r="K88" s="17" t="s">
        <v>109</v>
      </c>
      <c r="L88" s="17"/>
      <c r="M88" s="17"/>
      <c r="N88" s="17">
        <v>565</v>
      </c>
      <c r="O88" s="17"/>
      <c r="P88" s="17"/>
      <c r="Q88" s="17">
        <v>565</v>
      </c>
      <c r="R88" s="17"/>
      <c r="S88" s="17"/>
      <c r="T88" s="17"/>
      <c r="U88" s="17"/>
      <c r="V88" s="17"/>
      <c r="W88" s="17" t="s">
        <v>179</v>
      </c>
      <c r="X88" s="17" t="s">
        <v>66</v>
      </c>
      <c r="Y88" s="17" t="s">
        <v>103</v>
      </c>
      <c r="Z88" s="19" t="s">
        <v>1446</v>
      </c>
      <c r="AA88" s="18">
        <v>40543.333333333299</v>
      </c>
      <c r="AB88" s="18">
        <v>40543.333333333299</v>
      </c>
      <c r="AC88" s="17" t="s">
        <v>923</v>
      </c>
      <c r="AD88" s="17" t="s">
        <v>78</v>
      </c>
      <c r="AE88" s="17" t="s">
        <v>78</v>
      </c>
      <c r="AF88" s="17" t="s">
        <v>78</v>
      </c>
      <c r="AG88" s="17"/>
      <c r="AH88" s="17"/>
    </row>
    <row r="89" spans="1:34" s="3" customFormat="1" ht="13" x14ac:dyDescent="0.3">
      <c r="A89" s="35" t="s">
        <v>1447</v>
      </c>
      <c r="B89" s="17">
        <v>133</v>
      </c>
      <c r="C89" s="18"/>
      <c r="D89" s="18">
        <v>38993.291666666701</v>
      </c>
      <c r="E89" s="16" t="s">
        <v>1271</v>
      </c>
      <c r="F89" s="36">
        <v>39072.333333333299</v>
      </c>
      <c r="G89" s="16" t="s">
        <v>73</v>
      </c>
      <c r="H89" s="17" t="s">
        <v>59</v>
      </c>
      <c r="I89" s="17"/>
      <c r="J89" s="17"/>
      <c r="K89" s="17" t="s">
        <v>59</v>
      </c>
      <c r="L89" s="17"/>
      <c r="M89" s="17"/>
      <c r="N89" s="17">
        <v>140</v>
      </c>
      <c r="O89" s="17"/>
      <c r="P89" s="17"/>
      <c r="Q89" s="17">
        <v>140</v>
      </c>
      <c r="R89" s="17"/>
      <c r="S89" s="17"/>
      <c r="T89" s="17"/>
      <c r="U89" s="17"/>
      <c r="V89" s="17"/>
      <c r="W89" s="17" t="s">
        <v>179</v>
      </c>
      <c r="X89" s="17" t="s">
        <v>66</v>
      </c>
      <c r="Y89" s="17" t="s">
        <v>103</v>
      </c>
      <c r="Z89" s="19" t="s">
        <v>1448</v>
      </c>
      <c r="AA89" s="18">
        <v>40238.333333333299</v>
      </c>
      <c r="AB89" s="18">
        <v>40238.333333333299</v>
      </c>
      <c r="AC89" s="17" t="s">
        <v>78</v>
      </c>
      <c r="AD89" s="17" t="s">
        <v>78</v>
      </c>
      <c r="AE89" s="17" t="s">
        <v>78</v>
      </c>
      <c r="AF89" s="17" t="s">
        <v>78</v>
      </c>
      <c r="AG89" s="17"/>
      <c r="AH89" s="17"/>
    </row>
    <row r="90" spans="1:34" s="3" customFormat="1" ht="13" x14ac:dyDescent="0.3">
      <c r="A90" s="35" t="s">
        <v>1449</v>
      </c>
      <c r="B90" s="17">
        <v>134</v>
      </c>
      <c r="C90" s="18"/>
      <c r="D90" s="18">
        <v>38999.291666666701</v>
      </c>
      <c r="E90" s="16" t="s">
        <v>1271</v>
      </c>
      <c r="F90" s="36">
        <v>39113.333333333299</v>
      </c>
      <c r="G90" s="16" t="s">
        <v>73</v>
      </c>
      <c r="H90" s="17" t="s">
        <v>80</v>
      </c>
      <c r="I90" s="17"/>
      <c r="J90" s="17"/>
      <c r="K90" s="17" t="s">
        <v>81</v>
      </c>
      <c r="L90" s="17"/>
      <c r="M90" s="17"/>
      <c r="N90" s="17">
        <v>200</v>
      </c>
      <c r="O90" s="17"/>
      <c r="P90" s="17"/>
      <c r="Q90" s="17">
        <v>200</v>
      </c>
      <c r="R90" s="17"/>
      <c r="S90" s="17"/>
      <c r="T90" s="17"/>
      <c r="U90" s="17"/>
      <c r="V90" s="17"/>
      <c r="W90" s="17" t="s">
        <v>102</v>
      </c>
      <c r="X90" s="17" t="s">
        <v>66</v>
      </c>
      <c r="Y90" s="17" t="s">
        <v>103</v>
      </c>
      <c r="Z90" s="19" t="s">
        <v>1316</v>
      </c>
      <c r="AA90" s="18">
        <v>40329.291666666701</v>
      </c>
      <c r="AB90" s="18">
        <v>40329.291666666701</v>
      </c>
      <c r="AC90" s="17" t="s">
        <v>78</v>
      </c>
      <c r="AD90" s="17" t="s">
        <v>78</v>
      </c>
      <c r="AE90" s="17" t="s">
        <v>78</v>
      </c>
      <c r="AF90" s="17" t="s">
        <v>78</v>
      </c>
      <c r="AG90" s="17"/>
      <c r="AH90" s="17"/>
    </row>
    <row r="91" spans="1:34" s="3" customFormat="1" ht="13" x14ac:dyDescent="0.3">
      <c r="A91" s="35" t="s">
        <v>1450</v>
      </c>
      <c r="B91" s="17">
        <v>135</v>
      </c>
      <c r="C91" s="18">
        <v>39000</v>
      </c>
      <c r="D91" s="18">
        <v>39000.291666666701</v>
      </c>
      <c r="E91" s="16" t="s">
        <v>1271</v>
      </c>
      <c r="F91" s="36">
        <v>41555.696319444403</v>
      </c>
      <c r="G91" s="16" t="s">
        <v>73</v>
      </c>
      <c r="H91" s="17" t="s">
        <v>59</v>
      </c>
      <c r="I91" s="17"/>
      <c r="J91" s="17"/>
      <c r="K91" s="17" t="s">
        <v>59</v>
      </c>
      <c r="L91" s="17"/>
      <c r="M91" s="17"/>
      <c r="N91" s="17">
        <v>60</v>
      </c>
      <c r="O91" s="17"/>
      <c r="P91" s="17"/>
      <c r="Q91" s="17">
        <v>60</v>
      </c>
      <c r="R91" s="17"/>
      <c r="S91" s="17"/>
      <c r="T91" s="17"/>
      <c r="U91" s="17"/>
      <c r="V91" s="17"/>
      <c r="W91" s="17" t="s">
        <v>179</v>
      </c>
      <c r="X91" s="17" t="s">
        <v>66</v>
      </c>
      <c r="Y91" s="17" t="s">
        <v>103</v>
      </c>
      <c r="Z91" s="19" t="s">
        <v>1425</v>
      </c>
      <c r="AA91" s="18">
        <v>39721.291666666701</v>
      </c>
      <c r="AB91" s="18">
        <v>42369.333333333299</v>
      </c>
      <c r="AC91" s="17" t="s">
        <v>923</v>
      </c>
      <c r="AD91" s="17" t="s">
        <v>70</v>
      </c>
      <c r="AE91" s="17" t="s">
        <v>70</v>
      </c>
      <c r="AF91" s="17" t="s">
        <v>70</v>
      </c>
      <c r="AG91" s="17" t="s">
        <v>71</v>
      </c>
      <c r="AH91" s="17"/>
    </row>
    <row r="92" spans="1:34" s="3" customFormat="1" ht="13" x14ac:dyDescent="0.3">
      <c r="A92" s="35" t="s">
        <v>1352</v>
      </c>
      <c r="B92" s="17">
        <v>136</v>
      </c>
      <c r="C92" s="18">
        <v>39006</v>
      </c>
      <c r="D92" s="18">
        <v>39006.291666666701</v>
      </c>
      <c r="E92" s="16" t="s">
        <v>1271</v>
      </c>
      <c r="F92" s="36">
        <v>40393.291666666701</v>
      </c>
      <c r="G92" s="16" t="s">
        <v>73</v>
      </c>
      <c r="H92" s="17" t="s">
        <v>80</v>
      </c>
      <c r="I92" s="17"/>
      <c r="J92" s="17"/>
      <c r="K92" s="17" t="s">
        <v>81</v>
      </c>
      <c r="L92" s="17"/>
      <c r="M92" s="17"/>
      <c r="N92" s="17">
        <v>300</v>
      </c>
      <c r="O92" s="17"/>
      <c r="P92" s="17"/>
      <c r="Q92" s="17">
        <v>300</v>
      </c>
      <c r="R92" s="17"/>
      <c r="S92" s="17"/>
      <c r="T92" s="17"/>
      <c r="U92" s="17"/>
      <c r="V92" s="17"/>
      <c r="W92" s="17" t="s">
        <v>179</v>
      </c>
      <c r="X92" s="17" t="s">
        <v>66</v>
      </c>
      <c r="Y92" s="17" t="s">
        <v>103</v>
      </c>
      <c r="Z92" s="19" t="s">
        <v>1353</v>
      </c>
      <c r="AA92" s="18">
        <v>40179.333333333299</v>
      </c>
      <c r="AB92" s="18">
        <v>40179.333333333299</v>
      </c>
      <c r="AC92" s="17" t="s">
        <v>77</v>
      </c>
      <c r="AD92" s="17" t="s">
        <v>70</v>
      </c>
      <c r="AE92" s="17" t="s">
        <v>70</v>
      </c>
      <c r="AF92" s="17" t="s">
        <v>78</v>
      </c>
      <c r="AG92" s="17"/>
      <c r="AH92" s="17"/>
    </row>
    <row r="93" spans="1:34" s="3" customFormat="1" ht="13" x14ac:dyDescent="0.3">
      <c r="A93" s="35" t="s">
        <v>1451</v>
      </c>
      <c r="B93" s="17">
        <v>139</v>
      </c>
      <c r="C93" s="18">
        <v>39014</v>
      </c>
      <c r="D93" s="18">
        <v>39014.291666666701</v>
      </c>
      <c r="E93" s="16" t="s">
        <v>1271</v>
      </c>
      <c r="F93" s="36">
        <v>40443.291666666701</v>
      </c>
      <c r="G93" s="16" t="s">
        <v>73</v>
      </c>
      <c r="H93" s="17" t="s">
        <v>128</v>
      </c>
      <c r="I93" s="17"/>
      <c r="J93" s="17"/>
      <c r="K93" s="17" t="s">
        <v>81</v>
      </c>
      <c r="L93" s="17"/>
      <c r="M93" s="17"/>
      <c r="N93" s="17">
        <v>698</v>
      </c>
      <c r="O93" s="17"/>
      <c r="P93" s="17"/>
      <c r="Q93" s="17">
        <v>698</v>
      </c>
      <c r="R93" s="17"/>
      <c r="S93" s="17"/>
      <c r="T93" s="17"/>
      <c r="U93" s="17"/>
      <c r="V93" s="17"/>
      <c r="W93" s="17" t="s">
        <v>179</v>
      </c>
      <c r="X93" s="17" t="s">
        <v>66</v>
      </c>
      <c r="Y93" s="17" t="s">
        <v>103</v>
      </c>
      <c r="Z93" s="19" t="s">
        <v>1452</v>
      </c>
      <c r="AA93" s="18">
        <v>40330.291666666701</v>
      </c>
      <c r="AB93" s="18">
        <v>41426.291666666701</v>
      </c>
      <c r="AC93" s="17" t="s">
        <v>77</v>
      </c>
      <c r="AD93" s="17" t="s">
        <v>70</v>
      </c>
      <c r="AE93" s="17" t="s">
        <v>70</v>
      </c>
      <c r="AF93" s="17" t="s">
        <v>78</v>
      </c>
      <c r="AG93" s="17"/>
      <c r="AH93" s="17"/>
    </row>
    <row r="94" spans="1:34" s="3" customFormat="1" ht="13" x14ac:dyDescent="0.3">
      <c r="A94" s="35" t="s">
        <v>1453</v>
      </c>
      <c r="B94" s="17">
        <v>140</v>
      </c>
      <c r="C94" s="18">
        <v>39021</v>
      </c>
      <c r="D94" s="18">
        <v>39021.333333333299</v>
      </c>
      <c r="E94" s="16" t="s">
        <v>1271</v>
      </c>
      <c r="F94" s="36">
        <v>39139.333333333299</v>
      </c>
      <c r="G94" s="16" t="s">
        <v>73</v>
      </c>
      <c r="H94" s="17" t="s">
        <v>87</v>
      </c>
      <c r="I94" s="17"/>
      <c r="J94" s="17"/>
      <c r="K94" s="17" t="s">
        <v>95</v>
      </c>
      <c r="L94" s="17"/>
      <c r="M94" s="17"/>
      <c r="N94" s="17">
        <v>75</v>
      </c>
      <c r="O94" s="17"/>
      <c r="P94" s="17"/>
      <c r="Q94" s="17">
        <v>75</v>
      </c>
      <c r="R94" s="17"/>
      <c r="S94" s="17"/>
      <c r="T94" s="17"/>
      <c r="U94" s="17"/>
      <c r="V94" s="17"/>
      <c r="W94" s="17" t="s">
        <v>524</v>
      </c>
      <c r="X94" s="17" t="s">
        <v>66</v>
      </c>
      <c r="Y94" s="17" t="s">
        <v>103</v>
      </c>
      <c r="Z94" s="19" t="s">
        <v>1454</v>
      </c>
      <c r="AA94" s="18">
        <v>40773.291666666701</v>
      </c>
      <c r="AB94" s="18">
        <v>40773.291666666701</v>
      </c>
      <c r="AC94" s="17" t="s">
        <v>78</v>
      </c>
      <c r="AD94" s="17" t="s">
        <v>78</v>
      </c>
      <c r="AE94" s="17" t="s">
        <v>78</v>
      </c>
      <c r="AF94" s="17" t="s">
        <v>78</v>
      </c>
      <c r="AG94" s="17"/>
      <c r="AH94" s="17"/>
    </row>
    <row r="95" spans="1:34" s="3" customFormat="1" ht="13" x14ac:dyDescent="0.3">
      <c r="A95" s="35" t="s">
        <v>1455</v>
      </c>
      <c r="B95" s="17">
        <v>141</v>
      </c>
      <c r="C95" s="18">
        <v>39024</v>
      </c>
      <c r="D95" s="18">
        <v>39024.333333333299</v>
      </c>
      <c r="E95" s="16" t="s">
        <v>1271</v>
      </c>
      <c r="F95" s="36">
        <v>39427.333333333299</v>
      </c>
      <c r="G95" s="16" t="s">
        <v>73</v>
      </c>
      <c r="H95" s="17" t="s">
        <v>80</v>
      </c>
      <c r="I95" s="17"/>
      <c r="J95" s="17"/>
      <c r="K95" s="17" t="s">
        <v>81</v>
      </c>
      <c r="L95" s="17"/>
      <c r="M95" s="17"/>
      <c r="N95" s="17">
        <v>504</v>
      </c>
      <c r="O95" s="17"/>
      <c r="P95" s="17"/>
      <c r="Q95" s="17">
        <v>504</v>
      </c>
      <c r="R95" s="17"/>
      <c r="S95" s="17"/>
      <c r="T95" s="17"/>
      <c r="U95" s="17"/>
      <c r="V95" s="17"/>
      <c r="W95" s="17" t="s">
        <v>179</v>
      </c>
      <c r="X95" s="17" t="s">
        <v>66</v>
      </c>
      <c r="Y95" s="17" t="s">
        <v>103</v>
      </c>
      <c r="Z95" s="19" t="s">
        <v>1456</v>
      </c>
      <c r="AA95" s="18">
        <v>40330.291666666701</v>
      </c>
      <c r="AB95" s="18"/>
      <c r="AC95" s="17" t="s">
        <v>77</v>
      </c>
      <c r="AD95" s="17" t="s">
        <v>78</v>
      </c>
      <c r="AE95" s="17" t="s">
        <v>78</v>
      </c>
      <c r="AF95" s="17" t="s">
        <v>78</v>
      </c>
      <c r="AG95" s="17"/>
      <c r="AH95" s="17"/>
    </row>
    <row r="96" spans="1:34" s="3" customFormat="1" ht="13" x14ac:dyDescent="0.3">
      <c r="A96" s="35" t="s">
        <v>1457</v>
      </c>
      <c r="B96" s="17">
        <v>142</v>
      </c>
      <c r="C96" s="18">
        <v>39027</v>
      </c>
      <c r="D96" s="18">
        <v>39027.333333333299</v>
      </c>
      <c r="E96" s="16" t="s">
        <v>1271</v>
      </c>
      <c r="F96" s="36">
        <v>42744.333333333299</v>
      </c>
      <c r="G96" s="16" t="s">
        <v>73</v>
      </c>
      <c r="H96" s="17" t="s">
        <v>87</v>
      </c>
      <c r="I96" s="17"/>
      <c r="J96" s="17"/>
      <c r="K96" s="17" t="s">
        <v>109</v>
      </c>
      <c r="L96" s="17"/>
      <c r="M96" s="17"/>
      <c r="N96" s="17">
        <v>80</v>
      </c>
      <c r="O96" s="17"/>
      <c r="P96" s="17"/>
      <c r="Q96" s="17">
        <v>80</v>
      </c>
      <c r="R96" s="17"/>
      <c r="S96" s="17"/>
      <c r="T96" s="17"/>
      <c r="U96" s="17"/>
      <c r="V96" s="17"/>
      <c r="W96" s="17" t="s">
        <v>179</v>
      </c>
      <c r="X96" s="17" t="s">
        <v>66</v>
      </c>
      <c r="Y96" s="17" t="s">
        <v>103</v>
      </c>
      <c r="Z96" s="19" t="s">
        <v>1458</v>
      </c>
      <c r="AA96" s="18">
        <v>40178.333333333299</v>
      </c>
      <c r="AB96" s="18">
        <v>42705.333333333299</v>
      </c>
      <c r="AC96" s="17" t="s">
        <v>923</v>
      </c>
      <c r="AD96" s="17" t="s">
        <v>70</v>
      </c>
      <c r="AE96" s="17" t="s">
        <v>70</v>
      </c>
      <c r="AF96" s="17" t="s">
        <v>78</v>
      </c>
      <c r="AG96" s="17" t="s">
        <v>71</v>
      </c>
      <c r="AH96" s="17" t="s">
        <v>1337</v>
      </c>
    </row>
    <row r="97" spans="1:34" s="3" customFormat="1" ht="13" x14ac:dyDescent="0.3">
      <c r="A97" s="35" t="s">
        <v>1459</v>
      </c>
      <c r="B97" s="17">
        <v>143</v>
      </c>
      <c r="C97" s="18">
        <v>39027</v>
      </c>
      <c r="D97" s="18">
        <v>39027.333333333299</v>
      </c>
      <c r="E97" s="16" t="s">
        <v>1271</v>
      </c>
      <c r="F97" s="36">
        <v>39778.333333333299</v>
      </c>
      <c r="G97" s="16" t="s">
        <v>73</v>
      </c>
      <c r="H97" s="17" t="s">
        <v>87</v>
      </c>
      <c r="I97" s="17"/>
      <c r="J97" s="17"/>
      <c r="K97" s="17" t="s">
        <v>109</v>
      </c>
      <c r="L97" s="17"/>
      <c r="M97" s="17"/>
      <c r="N97" s="17">
        <v>80</v>
      </c>
      <c r="O97" s="17"/>
      <c r="P97" s="17"/>
      <c r="Q97" s="17">
        <v>80</v>
      </c>
      <c r="R97" s="17"/>
      <c r="S97" s="17"/>
      <c r="T97" s="17"/>
      <c r="U97" s="17"/>
      <c r="V97" s="17"/>
      <c r="W97" s="17" t="s">
        <v>179</v>
      </c>
      <c r="X97" s="17" t="s">
        <v>66</v>
      </c>
      <c r="Y97" s="17" t="s">
        <v>103</v>
      </c>
      <c r="Z97" s="19" t="s">
        <v>1460</v>
      </c>
      <c r="AA97" s="18">
        <v>40178.333333333299</v>
      </c>
      <c r="AB97" s="18">
        <v>40178.333333333299</v>
      </c>
      <c r="AC97" s="17" t="s">
        <v>923</v>
      </c>
      <c r="AD97" s="17" t="s">
        <v>78</v>
      </c>
      <c r="AE97" s="17" t="s">
        <v>78</v>
      </c>
      <c r="AF97" s="17" t="s">
        <v>78</v>
      </c>
      <c r="AG97" s="17"/>
      <c r="AH97" s="17"/>
    </row>
    <row r="98" spans="1:34" s="3" customFormat="1" ht="13" x14ac:dyDescent="0.3">
      <c r="A98" s="35" t="s">
        <v>1461</v>
      </c>
      <c r="B98" s="17">
        <v>144</v>
      </c>
      <c r="C98" s="18">
        <v>39027</v>
      </c>
      <c r="D98" s="18">
        <v>39027.333333333299</v>
      </c>
      <c r="E98" s="16" t="s">
        <v>1271</v>
      </c>
      <c r="F98" s="36">
        <v>40154.889444444401</v>
      </c>
      <c r="G98" s="16" t="s">
        <v>73</v>
      </c>
      <c r="H98" s="17" t="s">
        <v>87</v>
      </c>
      <c r="I98" s="17"/>
      <c r="J98" s="17"/>
      <c r="K98" s="17" t="s">
        <v>109</v>
      </c>
      <c r="L98" s="17"/>
      <c r="M98" s="17"/>
      <c r="N98" s="17">
        <v>320</v>
      </c>
      <c r="O98" s="17"/>
      <c r="P98" s="17"/>
      <c r="Q98" s="17">
        <v>320</v>
      </c>
      <c r="R98" s="17"/>
      <c r="S98" s="17"/>
      <c r="T98" s="17"/>
      <c r="U98" s="17"/>
      <c r="V98" s="17"/>
      <c r="W98" s="17" t="s">
        <v>179</v>
      </c>
      <c r="X98" s="17" t="s">
        <v>66</v>
      </c>
      <c r="Y98" s="17" t="s">
        <v>103</v>
      </c>
      <c r="Z98" s="19" t="s">
        <v>1460</v>
      </c>
      <c r="AA98" s="18">
        <v>40178.333333333299</v>
      </c>
      <c r="AB98" s="18">
        <v>40178.333333333299</v>
      </c>
      <c r="AC98" s="17" t="s">
        <v>923</v>
      </c>
      <c r="AD98" s="17" t="s">
        <v>78</v>
      </c>
      <c r="AE98" s="17" t="s">
        <v>78</v>
      </c>
      <c r="AF98" s="17" t="s">
        <v>78</v>
      </c>
      <c r="AG98" s="17"/>
      <c r="AH98" s="17" t="s">
        <v>78</v>
      </c>
    </row>
    <row r="99" spans="1:34" s="3" customFormat="1" ht="13" x14ac:dyDescent="0.3">
      <c r="A99" s="35" t="s">
        <v>1462</v>
      </c>
      <c r="B99" s="17">
        <v>145</v>
      </c>
      <c r="C99" s="18">
        <v>39029</v>
      </c>
      <c r="D99" s="18">
        <v>39029.333333333299</v>
      </c>
      <c r="E99" s="16" t="s">
        <v>1271</v>
      </c>
      <c r="F99" s="36">
        <v>39744.291666666701</v>
      </c>
      <c r="G99" s="16" t="s">
        <v>73</v>
      </c>
      <c r="H99" s="17" t="s">
        <v>128</v>
      </c>
      <c r="I99" s="17"/>
      <c r="J99" s="17"/>
      <c r="K99" s="17" t="s">
        <v>81</v>
      </c>
      <c r="L99" s="17"/>
      <c r="M99" s="17"/>
      <c r="N99" s="17">
        <v>591</v>
      </c>
      <c r="O99" s="17"/>
      <c r="P99" s="17"/>
      <c r="Q99" s="17">
        <v>591</v>
      </c>
      <c r="R99" s="17"/>
      <c r="S99" s="17"/>
      <c r="T99" s="17"/>
      <c r="U99" s="17"/>
      <c r="V99" s="17"/>
      <c r="W99" s="17" t="s">
        <v>132</v>
      </c>
      <c r="X99" s="17" t="s">
        <v>133</v>
      </c>
      <c r="Y99" s="17" t="s">
        <v>103</v>
      </c>
      <c r="Z99" s="19" t="s">
        <v>1463</v>
      </c>
      <c r="AA99" s="18">
        <v>40330.291666666701</v>
      </c>
      <c r="AB99" s="18">
        <v>40330.291666666701</v>
      </c>
      <c r="AC99" s="17" t="s">
        <v>923</v>
      </c>
      <c r="AD99" s="17" t="s">
        <v>78</v>
      </c>
      <c r="AE99" s="17" t="s">
        <v>78</v>
      </c>
      <c r="AF99" s="17" t="s">
        <v>78</v>
      </c>
      <c r="AG99" s="17"/>
      <c r="AH99" s="17"/>
    </row>
    <row r="100" spans="1:34" s="3" customFormat="1" ht="13" x14ac:dyDescent="0.3">
      <c r="A100" s="35" t="s">
        <v>1464</v>
      </c>
      <c r="B100" s="17">
        <v>148</v>
      </c>
      <c r="C100" s="18"/>
      <c r="D100" s="18">
        <v>39037.333333333299</v>
      </c>
      <c r="E100" s="16" t="s">
        <v>1271</v>
      </c>
      <c r="F100" s="36">
        <v>39114.333333333299</v>
      </c>
      <c r="G100" s="16" t="s">
        <v>73</v>
      </c>
      <c r="H100" s="17" t="s">
        <v>87</v>
      </c>
      <c r="I100" s="17"/>
      <c r="J100" s="17"/>
      <c r="K100" s="17" t="s">
        <v>95</v>
      </c>
      <c r="L100" s="17"/>
      <c r="M100" s="17"/>
      <c r="N100" s="17">
        <v>90</v>
      </c>
      <c r="O100" s="17"/>
      <c r="P100" s="17"/>
      <c r="Q100" s="17">
        <v>90</v>
      </c>
      <c r="R100" s="17"/>
      <c r="S100" s="17"/>
      <c r="T100" s="17"/>
      <c r="U100" s="17"/>
      <c r="V100" s="17"/>
      <c r="W100" s="17" t="s">
        <v>1465</v>
      </c>
      <c r="X100" s="17" t="s">
        <v>133</v>
      </c>
      <c r="Y100" s="17" t="s">
        <v>103</v>
      </c>
      <c r="Z100" s="19" t="s">
        <v>1466</v>
      </c>
      <c r="AA100" s="18">
        <v>40817.291666666701</v>
      </c>
      <c r="AB100" s="18">
        <v>40817.291666666701</v>
      </c>
      <c r="AC100" s="17" t="s">
        <v>78</v>
      </c>
      <c r="AD100" s="17" t="s">
        <v>78</v>
      </c>
      <c r="AE100" s="17" t="s">
        <v>78</v>
      </c>
      <c r="AF100" s="17" t="s">
        <v>78</v>
      </c>
      <c r="AG100" s="17"/>
      <c r="AH100" s="17"/>
    </row>
    <row r="101" spans="1:34" s="3" customFormat="1" ht="25.5" x14ac:dyDescent="0.3">
      <c r="A101" s="35" t="s">
        <v>1467</v>
      </c>
      <c r="B101" s="17">
        <v>149</v>
      </c>
      <c r="C101" s="18">
        <v>39037</v>
      </c>
      <c r="D101" s="18">
        <v>39037.333333333299</v>
      </c>
      <c r="E101" s="16" t="s">
        <v>1271</v>
      </c>
      <c r="F101" s="36">
        <v>39741.291666666701</v>
      </c>
      <c r="G101" s="16" t="s">
        <v>73</v>
      </c>
      <c r="H101" s="17" t="s">
        <v>59</v>
      </c>
      <c r="I101" s="17"/>
      <c r="J101" s="17"/>
      <c r="K101" s="17" t="s">
        <v>59</v>
      </c>
      <c r="L101" s="17"/>
      <c r="M101" s="17"/>
      <c r="N101" s="17">
        <v>362</v>
      </c>
      <c r="O101" s="17"/>
      <c r="P101" s="17"/>
      <c r="Q101" s="17">
        <v>362</v>
      </c>
      <c r="R101" s="17"/>
      <c r="S101" s="17"/>
      <c r="T101" s="17"/>
      <c r="U101" s="17"/>
      <c r="V101" s="17"/>
      <c r="W101" s="17" t="s">
        <v>102</v>
      </c>
      <c r="X101" s="17" t="s">
        <v>66</v>
      </c>
      <c r="Y101" s="17" t="s">
        <v>103</v>
      </c>
      <c r="Z101" s="19" t="s">
        <v>1468</v>
      </c>
      <c r="AA101" s="18">
        <v>40543.333333333299</v>
      </c>
      <c r="AB101" s="18">
        <v>40543.333333333299</v>
      </c>
      <c r="AC101" s="17" t="s">
        <v>923</v>
      </c>
      <c r="AD101" s="17" t="s">
        <v>78</v>
      </c>
      <c r="AE101" s="17" t="s">
        <v>78</v>
      </c>
      <c r="AF101" s="17" t="s">
        <v>78</v>
      </c>
      <c r="AG101" s="17"/>
      <c r="AH101" s="17"/>
    </row>
    <row r="102" spans="1:34" s="3" customFormat="1" ht="13" x14ac:dyDescent="0.3">
      <c r="A102" s="35" t="s">
        <v>1469</v>
      </c>
      <c r="B102" s="17">
        <v>150</v>
      </c>
      <c r="C102" s="18">
        <v>39037</v>
      </c>
      <c r="D102" s="18">
        <v>39037.333333333299</v>
      </c>
      <c r="E102" s="16" t="s">
        <v>1271</v>
      </c>
      <c r="F102" s="36">
        <v>42453.0397337963</v>
      </c>
      <c r="G102" s="16" t="s">
        <v>73</v>
      </c>
      <c r="H102" s="17" t="s">
        <v>80</v>
      </c>
      <c r="I102" s="17"/>
      <c r="J102" s="17"/>
      <c r="K102" s="17" t="s">
        <v>81</v>
      </c>
      <c r="L102" s="17"/>
      <c r="M102" s="17"/>
      <c r="N102" s="17">
        <v>47.4</v>
      </c>
      <c r="O102" s="17"/>
      <c r="P102" s="17"/>
      <c r="Q102" s="17">
        <v>47.4</v>
      </c>
      <c r="R102" s="17"/>
      <c r="S102" s="17"/>
      <c r="T102" s="17"/>
      <c r="U102" s="17"/>
      <c r="V102" s="17"/>
      <c r="W102" s="17" t="s">
        <v>74</v>
      </c>
      <c r="X102" s="17" t="s">
        <v>66</v>
      </c>
      <c r="Y102" s="17" t="s">
        <v>75</v>
      </c>
      <c r="Z102" s="19" t="s">
        <v>1398</v>
      </c>
      <c r="AA102" s="18">
        <v>41774.291666666701</v>
      </c>
      <c r="AB102" s="18">
        <v>42689.333333333299</v>
      </c>
      <c r="AC102" s="17" t="s">
        <v>923</v>
      </c>
      <c r="AD102" s="17" t="s">
        <v>85</v>
      </c>
      <c r="AE102" s="17" t="s">
        <v>70</v>
      </c>
      <c r="AF102" s="17" t="s">
        <v>78</v>
      </c>
      <c r="AG102" s="17"/>
      <c r="AH102" s="17"/>
    </row>
    <row r="103" spans="1:34" s="3" customFormat="1" ht="13" x14ac:dyDescent="0.3">
      <c r="A103" s="35" t="s">
        <v>1470</v>
      </c>
      <c r="B103" s="17">
        <v>151</v>
      </c>
      <c r="C103" s="18">
        <v>39038</v>
      </c>
      <c r="D103" s="18">
        <v>39038.333333333299</v>
      </c>
      <c r="E103" s="16" t="s">
        <v>1271</v>
      </c>
      <c r="F103" s="36">
        <v>39062.333333333299</v>
      </c>
      <c r="G103" s="16" t="s">
        <v>73</v>
      </c>
      <c r="H103" s="17" t="s">
        <v>80</v>
      </c>
      <c r="I103" s="17"/>
      <c r="J103" s="17"/>
      <c r="K103" s="17" t="s">
        <v>81</v>
      </c>
      <c r="L103" s="17"/>
      <c r="M103" s="17"/>
      <c r="N103" s="17">
        <v>510</v>
      </c>
      <c r="O103" s="17"/>
      <c r="P103" s="17"/>
      <c r="Q103" s="17">
        <v>510</v>
      </c>
      <c r="R103" s="17"/>
      <c r="S103" s="17"/>
      <c r="T103" s="17"/>
      <c r="U103" s="17"/>
      <c r="V103" s="17"/>
      <c r="W103" s="17" t="s">
        <v>179</v>
      </c>
      <c r="X103" s="17" t="s">
        <v>66</v>
      </c>
      <c r="Y103" s="17" t="s">
        <v>103</v>
      </c>
      <c r="Z103" s="19" t="s">
        <v>1471</v>
      </c>
      <c r="AA103" s="18">
        <v>40664.291666666701</v>
      </c>
      <c r="AB103" s="18">
        <v>40664.291666666701</v>
      </c>
      <c r="AC103" s="17" t="s">
        <v>923</v>
      </c>
      <c r="AD103" s="17" t="s">
        <v>78</v>
      </c>
      <c r="AE103" s="17" t="s">
        <v>78</v>
      </c>
      <c r="AF103" s="17" t="s">
        <v>78</v>
      </c>
      <c r="AG103" s="17"/>
      <c r="AH103" s="17"/>
    </row>
    <row r="104" spans="1:34" s="3" customFormat="1" ht="13" x14ac:dyDescent="0.3">
      <c r="A104" s="35" t="s">
        <v>1472</v>
      </c>
      <c r="B104" s="17">
        <v>152</v>
      </c>
      <c r="C104" s="18">
        <v>39043</v>
      </c>
      <c r="D104" s="18">
        <v>39043.333333333299</v>
      </c>
      <c r="E104" s="16" t="s">
        <v>1271</v>
      </c>
      <c r="F104" s="36">
        <v>39750.291666666701</v>
      </c>
      <c r="G104" s="16" t="s">
        <v>73</v>
      </c>
      <c r="H104" s="17" t="s">
        <v>59</v>
      </c>
      <c r="I104" s="17"/>
      <c r="J104" s="17"/>
      <c r="K104" s="17" t="s">
        <v>59</v>
      </c>
      <c r="L104" s="17"/>
      <c r="M104" s="17"/>
      <c r="N104" s="17">
        <v>105</v>
      </c>
      <c r="O104" s="17"/>
      <c r="P104" s="17"/>
      <c r="Q104" s="17">
        <v>105</v>
      </c>
      <c r="R104" s="17"/>
      <c r="S104" s="17"/>
      <c r="T104" s="17"/>
      <c r="U104" s="17"/>
      <c r="V104" s="17"/>
      <c r="W104" s="17" t="s">
        <v>1286</v>
      </c>
      <c r="X104" s="17" t="s">
        <v>66</v>
      </c>
      <c r="Y104" s="17" t="s">
        <v>67</v>
      </c>
      <c r="Z104" s="19" t="s">
        <v>1473</v>
      </c>
      <c r="AA104" s="18">
        <v>40178.333333333299</v>
      </c>
      <c r="AB104" s="18">
        <v>40178.333333333299</v>
      </c>
      <c r="AC104" s="17" t="s">
        <v>923</v>
      </c>
      <c r="AD104" s="17" t="s">
        <v>70</v>
      </c>
      <c r="AE104" s="17" t="s">
        <v>78</v>
      </c>
      <c r="AF104" s="17" t="s">
        <v>78</v>
      </c>
      <c r="AG104" s="17"/>
      <c r="AH104" s="17"/>
    </row>
    <row r="105" spans="1:34" s="3" customFormat="1" ht="13" x14ac:dyDescent="0.3">
      <c r="A105" s="35" t="s">
        <v>1474</v>
      </c>
      <c r="B105" s="17">
        <v>153</v>
      </c>
      <c r="C105" s="18">
        <v>39043</v>
      </c>
      <c r="D105" s="18">
        <v>39043.333333333299</v>
      </c>
      <c r="E105" s="16" t="s">
        <v>1271</v>
      </c>
      <c r="F105" s="36">
        <v>41911.291666666701</v>
      </c>
      <c r="G105" s="16" t="s">
        <v>73</v>
      </c>
      <c r="H105" s="17" t="s">
        <v>59</v>
      </c>
      <c r="I105" s="17"/>
      <c r="J105" s="17"/>
      <c r="K105" s="17" t="s">
        <v>59</v>
      </c>
      <c r="L105" s="17"/>
      <c r="M105" s="17"/>
      <c r="N105" s="17">
        <v>100</v>
      </c>
      <c r="O105" s="17"/>
      <c r="P105" s="17"/>
      <c r="Q105" s="17">
        <v>100</v>
      </c>
      <c r="R105" s="17"/>
      <c r="S105" s="17"/>
      <c r="T105" s="17"/>
      <c r="U105" s="17"/>
      <c r="V105" s="17"/>
      <c r="W105" s="17" t="s">
        <v>102</v>
      </c>
      <c r="X105" s="17" t="s">
        <v>66</v>
      </c>
      <c r="Y105" s="17" t="s">
        <v>103</v>
      </c>
      <c r="Z105" s="19" t="s">
        <v>138</v>
      </c>
      <c r="AA105" s="18">
        <v>39598.291666666701</v>
      </c>
      <c r="AB105" s="18">
        <v>42735.333333333299</v>
      </c>
      <c r="AC105" s="17" t="s">
        <v>77</v>
      </c>
      <c r="AD105" s="17" t="s">
        <v>70</v>
      </c>
      <c r="AE105" s="17" t="s">
        <v>70</v>
      </c>
      <c r="AF105" s="17" t="s">
        <v>78</v>
      </c>
      <c r="AG105" s="17" t="s">
        <v>254</v>
      </c>
      <c r="AH105" s="17" t="s">
        <v>78</v>
      </c>
    </row>
    <row r="106" spans="1:34" s="3" customFormat="1" ht="13" x14ac:dyDescent="0.3">
      <c r="A106" s="35" t="s">
        <v>1475</v>
      </c>
      <c r="B106" s="17">
        <v>154</v>
      </c>
      <c r="C106" s="18">
        <v>39049</v>
      </c>
      <c r="D106" s="18">
        <v>39051.333333333299</v>
      </c>
      <c r="E106" s="16" t="s">
        <v>1271</v>
      </c>
      <c r="F106" s="36">
        <v>41382.291666666701</v>
      </c>
      <c r="G106" s="16" t="s">
        <v>116</v>
      </c>
      <c r="H106" s="17" t="s">
        <v>108</v>
      </c>
      <c r="I106" s="17"/>
      <c r="J106" s="17"/>
      <c r="K106" s="17" t="s">
        <v>109</v>
      </c>
      <c r="L106" s="17"/>
      <c r="M106" s="17"/>
      <c r="N106" s="17">
        <v>250</v>
      </c>
      <c r="O106" s="17"/>
      <c r="P106" s="17"/>
      <c r="Q106" s="17">
        <v>250</v>
      </c>
      <c r="R106" s="17"/>
      <c r="S106" s="17"/>
      <c r="T106" s="17"/>
      <c r="U106" s="17" t="s">
        <v>82</v>
      </c>
      <c r="V106" s="17"/>
      <c r="W106" s="17" t="s">
        <v>102</v>
      </c>
      <c r="X106" s="17" t="s">
        <v>66</v>
      </c>
      <c r="Y106" s="17" t="s">
        <v>103</v>
      </c>
      <c r="Z106" s="19" t="s">
        <v>1476</v>
      </c>
      <c r="AA106" s="18">
        <v>40178.333333333299</v>
      </c>
      <c r="AB106" s="18">
        <v>42156.291666666701</v>
      </c>
      <c r="AC106" s="17" t="s">
        <v>117</v>
      </c>
      <c r="AD106" s="17" t="s">
        <v>70</v>
      </c>
      <c r="AE106" s="17" t="s">
        <v>70</v>
      </c>
      <c r="AF106" s="17" t="s">
        <v>117</v>
      </c>
      <c r="AG106" s="17"/>
      <c r="AH106" s="17"/>
    </row>
    <row r="107" spans="1:34" s="3" customFormat="1" ht="13" x14ac:dyDescent="0.3">
      <c r="A107" s="35" t="s">
        <v>1477</v>
      </c>
      <c r="B107" s="17">
        <v>155</v>
      </c>
      <c r="C107" s="18">
        <v>39052</v>
      </c>
      <c r="D107" s="18">
        <v>39052.333333333299</v>
      </c>
      <c r="E107" s="16" t="s">
        <v>1271</v>
      </c>
      <c r="F107" s="36">
        <v>39815.333333333299</v>
      </c>
      <c r="G107" s="16" t="s">
        <v>73</v>
      </c>
      <c r="H107" s="17" t="s">
        <v>80</v>
      </c>
      <c r="I107" s="17"/>
      <c r="J107" s="17"/>
      <c r="K107" s="17" t="s">
        <v>81</v>
      </c>
      <c r="L107" s="17"/>
      <c r="M107" s="17"/>
      <c r="N107" s="17">
        <v>300</v>
      </c>
      <c r="O107" s="17"/>
      <c r="P107" s="17"/>
      <c r="Q107" s="17">
        <v>300</v>
      </c>
      <c r="R107" s="17"/>
      <c r="S107" s="17"/>
      <c r="T107" s="17"/>
      <c r="U107" s="17"/>
      <c r="V107" s="17"/>
      <c r="W107" s="17" t="s">
        <v>216</v>
      </c>
      <c r="X107" s="17" t="s">
        <v>66</v>
      </c>
      <c r="Y107" s="17" t="s">
        <v>67</v>
      </c>
      <c r="Z107" s="19" t="s">
        <v>1478</v>
      </c>
      <c r="AA107" s="18">
        <v>40329.291666666701</v>
      </c>
      <c r="AB107" s="18">
        <v>41060.291666666701</v>
      </c>
      <c r="AC107" s="17" t="s">
        <v>923</v>
      </c>
      <c r="AD107" s="17" t="s">
        <v>85</v>
      </c>
      <c r="AE107" s="17" t="s">
        <v>78</v>
      </c>
      <c r="AF107" s="17" t="s">
        <v>78</v>
      </c>
      <c r="AG107" s="17"/>
      <c r="AH107" s="17"/>
    </row>
    <row r="108" spans="1:34" s="3" customFormat="1" ht="13" x14ac:dyDescent="0.3">
      <c r="A108" s="35" t="s">
        <v>1479</v>
      </c>
      <c r="B108" s="17">
        <v>156</v>
      </c>
      <c r="C108" s="18">
        <v>39056</v>
      </c>
      <c r="D108" s="18">
        <v>39056.333333333299</v>
      </c>
      <c r="E108" s="16" t="s">
        <v>1271</v>
      </c>
      <c r="F108" s="36">
        <v>40981.916747685202</v>
      </c>
      <c r="G108" s="16" t="s">
        <v>73</v>
      </c>
      <c r="H108" s="17" t="s">
        <v>59</v>
      </c>
      <c r="I108" s="17"/>
      <c r="J108" s="17"/>
      <c r="K108" s="17" t="s">
        <v>59</v>
      </c>
      <c r="L108" s="17"/>
      <c r="M108" s="17"/>
      <c r="N108" s="17">
        <v>201</v>
      </c>
      <c r="O108" s="17"/>
      <c r="P108" s="17"/>
      <c r="Q108" s="17">
        <v>201</v>
      </c>
      <c r="R108" s="17"/>
      <c r="S108" s="17"/>
      <c r="T108" s="17"/>
      <c r="U108" s="17"/>
      <c r="V108" s="17"/>
      <c r="W108" s="17" t="s">
        <v>179</v>
      </c>
      <c r="X108" s="17" t="s">
        <v>66</v>
      </c>
      <c r="Y108" s="17" t="s">
        <v>103</v>
      </c>
      <c r="Z108" s="19" t="s">
        <v>1425</v>
      </c>
      <c r="AA108" s="18">
        <v>39873.333333333299</v>
      </c>
      <c r="AB108" s="18">
        <v>40969.333333333299</v>
      </c>
      <c r="AC108" s="17" t="s">
        <v>923</v>
      </c>
      <c r="AD108" s="17" t="s">
        <v>70</v>
      </c>
      <c r="AE108" s="17" t="s">
        <v>78</v>
      </c>
      <c r="AF108" s="17" t="s">
        <v>78</v>
      </c>
      <c r="AG108" s="17"/>
      <c r="AH108" s="17"/>
    </row>
    <row r="109" spans="1:34" s="3" customFormat="1" ht="13" x14ac:dyDescent="0.3">
      <c r="A109" s="35" t="s">
        <v>1480</v>
      </c>
      <c r="B109" s="17">
        <v>157</v>
      </c>
      <c r="C109" s="18">
        <v>39066</v>
      </c>
      <c r="D109" s="18">
        <v>39066.333333333299</v>
      </c>
      <c r="E109" s="16" t="s">
        <v>1271</v>
      </c>
      <c r="F109" s="36">
        <v>39778.333333333299</v>
      </c>
      <c r="G109" s="16" t="s">
        <v>73</v>
      </c>
      <c r="H109" s="17" t="s">
        <v>59</v>
      </c>
      <c r="I109" s="17"/>
      <c r="J109" s="17"/>
      <c r="K109" s="17" t="s">
        <v>59</v>
      </c>
      <c r="L109" s="17"/>
      <c r="M109" s="17"/>
      <c r="N109" s="17">
        <v>100</v>
      </c>
      <c r="O109" s="17"/>
      <c r="P109" s="17"/>
      <c r="Q109" s="17">
        <v>100</v>
      </c>
      <c r="R109" s="17"/>
      <c r="S109" s="17"/>
      <c r="T109" s="17"/>
      <c r="U109" s="17"/>
      <c r="V109" s="17"/>
      <c r="W109" s="17" t="s">
        <v>102</v>
      </c>
      <c r="X109" s="17" t="s">
        <v>66</v>
      </c>
      <c r="Y109" s="17" t="s">
        <v>103</v>
      </c>
      <c r="Z109" s="19" t="s">
        <v>1481</v>
      </c>
      <c r="AA109" s="18">
        <v>42004.333333333299</v>
      </c>
      <c r="AB109" s="18">
        <v>42004.333333333299</v>
      </c>
      <c r="AC109" s="17" t="s">
        <v>923</v>
      </c>
      <c r="AD109" s="17" t="s">
        <v>78</v>
      </c>
      <c r="AE109" s="17" t="s">
        <v>78</v>
      </c>
      <c r="AF109" s="17" t="s">
        <v>78</v>
      </c>
      <c r="AG109" s="17"/>
      <c r="AH109" s="17"/>
    </row>
    <row r="110" spans="1:34" s="3" customFormat="1" ht="13" x14ac:dyDescent="0.3">
      <c r="A110" s="35" t="s">
        <v>1482</v>
      </c>
      <c r="B110" s="17">
        <v>158</v>
      </c>
      <c r="C110" s="18">
        <v>39066</v>
      </c>
      <c r="D110" s="18">
        <v>39066.333333333299</v>
      </c>
      <c r="E110" s="16" t="s">
        <v>1271</v>
      </c>
      <c r="F110" s="36">
        <v>39778.333333333299</v>
      </c>
      <c r="G110" s="16" t="s">
        <v>73</v>
      </c>
      <c r="H110" s="17" t="s">
        <v>59</v>
      </c>
      <c r="I110" s="17"/>
      <c r="J110" s="17"/>
      <c r="K110" s="17" t="s">
        <v>59</v>
      </c>
      <c r="L110" s="17"/>
      <c r="M110" s="17"/>
      <c r="N110" s="17">
        <v>100</v>
      </c>
      <c r="O110" s="17"/>
      <c r="P110" s="17"/>
      <c r="Q110" s="17">
        <v>100</v>
      </c>
      <c r="R110" s="17"/>
      <c r="S110" s="17"/>
      <c r="T110" s="17"/>
      <c r="U110" s="17"/>
      <c r="V110" s="17"/>
      <c r="W110" s="17" t="s">
        <v>102</v>
      </c>
      <c r="X110" s="17" t="s">
        <v>66</v>
      </c>
      <c r="Y110" s="17" t="s">
        <v>103</v>
      </c>
      <c r="Z110" s="19" t="s">
        <v>1483</v>
      </c>
      <c r="AA110" s="18">
        <v>41639.333333333299</v>
      </c>
      <c r="AB110" s="18">
        <v>41639.333333333299</v>
      </c>
      <c r="AC110" s="17" t="s">
        <v>923</v>
      </c>
      <c r="AD110" s="17" t="s">
        <v>78</v>
      </c>
      <c r="AE110" s="17" t="s">
        <v>78</v>
      </c>
      <c r="AF110" s="17" t="s">
        <v>78</v>
      </c>
      <c r="AG110" s="17"/>
      <c r="AH110" s="17"/>
    </row>
    <row r="111" spans="1:34" s="3" customFormat="1" ht="13" x14ac:dyDescent="0.3">
      <c r="A111" s="35" t="s">
        <v>1484</v>
      </c>
      <c r="B111" s="17">
        <v>159</v>
      </c>
      <c r="C111" s="18">
        <v>39066</v>
      </c>
      <c r="D111" s="18">
        <v>39066.333333333299</v>
      </c>
      <c r="E111" s="16" t="s">
        <v>1271</v>
      </c>
      <c r="F111" s="36">
        <v>40162.953333333302</v>
      </c>
      <c r="G111" s="16" t="s">
        <v>73</v>
      </c>
      <c r="H111" s="17" t="s">
        <v>59</v>
      </c>
      <c r="I111" s="17"/>
      <c r="J111" s="17"/>
      <c r="K111" s="17" t="s">
        <v>59</v>
      </c>
      <c r="L111" s="17"/>
      <c r="M111" s="17"/>
      <c r="N111" s="17">
        <v>100</v>
      </c>
      <c r="O111" s="17"/>
      <c r="P111" s="17"/>
      <c r="Q111" s="17">
        <v>100</v>
      </c>
      <c r="R111" s="17"/>
      <c r="S111" s="17"/>
      <c r="T111" s="17"/>
      <c r="U111" s="17"/>
      <c r="V111" s="17"/>
      <c r="W111" s="17" t="s">
        <v>102</v>
      </c>
      <c r="X111" s="17" t="s">
        <v>66</v>
      </c>
      <c r="Y111" s="17" t="s">
        <v>103</v>
      </c>
      <c r="Z111" s="19" t="s">
        <v>1485</v>
      </c>
      <c r="AA111" s="18">
        <v>41639.333333333299</v>
      </c>
      <c r="AB111" s="18">
        <v>41639.333333333299</v>
      </c>
      <c r="AC111" s="17" t="s">
        <v>923</v>
      </c>
      <c r="AD111" s="17" t="s">
        <v>78</v>
      </c>
      <c r="AE111" s="17" t="s">
        <v>78</v>
      </c>
      <c r="AF111" s="17" t="s">
        <v>78</v>
      </c>
      <c r="AG111" s="17"/>
      <c r="AH111" s="17"/>
    </row>
    <row r="112" spans="1:34" s="3" customFormat="1" ht="13" x14ac:dyDescent="0.3">
      <c r="A112" s="35" t="s">
        <v>1486</v>
      </c>
      <c r="B112" s="17">
        <v>160</v>
      </c>
      <c r="C112" s="18">
        <v>39114</v>
      </c>
      <c r="D112" s="18">
        <v>39080.333333333299</v>
      </c>
      <c r="E112" s="16" t="s">
        <v>1271</v>
      </c>
      <c r="F112" s="36">
        <v>39342.291666666701</v>
      </c>
      <c r="G112" s="16" t="s">
        <v>73</v>
      </c>
      <c r="H112" s="17" t="s">
        <v>87</v>
      </c>
      <c r="I112" s="17"/>
      <c r="J112" s="17"/>
      <c r="K112" s="17" t="s">
        <v>109</v>
      </c>
      <c r="L112" s="17"/>
      <c r="M112" s="17"/>
      <c r="N112" s="17">
        <v>220</v>
      </c>
      <c r="O112" s="17"/>
      <c r="P112" s="17"/>
      <c r="Q112" s="17">
        <v>220</v>
      </c>
      <c r="R112" s="17"/>
      <c r="S112" s="17"/>
      <c r="T112" s="17"/>
      <c r="U112" s="17"/>
      <c r="V112" s="17"/>
      <c r="W112" s="17" t="s">
        <v>179</v>
      </c>
      <c r="X112" s="17" t="s">
        <v>66</v>
      </c>
      <c r="Y112" s="17" t="s">
        <v>103</v>
      </c>
      <c r="Z112" s="19" t="s">
        <v>1487</v>
      </c>
      <c r="AA112" s="18">
        <v>39814.333333333299</v>
      </c>
      <c r="AB112" s="18">
        <v>39814.333333333299</v>
      </c>
      <c r="AC112" s="17" t="s">
        <v>923</v>
      </c>
      <c r="AD112" s="17" t="s">
        <v>78</v>
      </c>
      <c r="AE112" s="17" t="s">
        <v>78</v>
      </c>
      <c r="AF112" s="17" t="s">
        <v>78</v>
      </c>
      <c r="AG112" s="17"/>
      <c r="AH112" s="17"/>
    </row>
    <row r="113" spans="1:34" s="3" customFormat="1" ht="13" x14ac:dyDescent="0.3">
      <c r="A113" s="35" t="s">
        <v>1488</v>
      </c>
      <c r="B113" s="17">
        <v>161</v>
      </c>
      <c r="C113" s="18">
        <v>39078</v>
      </c>
      <c r="D113" s="18">
        <v>39086.333333333299</v>
      </c>
      <c r="E113" s="16" t="s">
        <v>1271</v>
      </c>
      <c r="F113" s="36">
        <v>40717.291666666701</v>
      </c>
      <c r="G113" s="16" t="s">
        <v>73</v>
      </c>
      <c r="H113" s="17" t="s">
        <v>80</v>
      </c>
      <c r="I113" s="17"/>
      <c r="J113" s="17"/>
      <c r="K113" s="17" t="s">
        <v>81</v>
      </c>
      <c r="L113" s="17"/>
      <c r="M113" s="17"/>
      <c r="N113" s="17">
        <v>220</v>
      </c>
      <c r="O113" s="17"/>
      <c r="P113" s="17"/>
      <c r="Q113" s="17">
        <v>220</v>
      </c>
      <c r="R113" s="17"/>
      <c r="S113" s="17"/>
      <c r="T113" s="17"/>
      <c r="U113" s="17"/>
      <c r="V113" s="17"/>
      <c r="W113" s="17" t="s">
        <v>125</v>
      </c>
      <c r="X113" s="17" t="s">
        <v>66</v>
      </c>
      <c r="Y113" s="17" t="s">
        <v>103</v>
      </c>
      <c r="Z113" s="19" t="s">
        <v>1489</v>
      </c>
      <c r="AA113" s="18">
        <v>39934.291666666701</v>
      </c>
      <c r="AB113" s="18">
        <v>40969.333333333299</v>
      </c>
      <c r="AC113" s="17" t="s">
        <v>77</v>
      </c>
      <c r="AD113" s="17" t="s">
        <v>85</v>
      </c>
      <c r="AE113" s="17" t="s">
        <v>78</v>
      </c>
      <c r="AF113" s="17" t="s">
        <v>78</v>
      </c>
      <c r="AG113" s="17"/>
      <c r="AH113" s="17"/>
    </row>
    <row r="114" spans="1:34" s="3" customFormat="1" ht="13" x14ac:dyDescent="0.3">
      <c r="A114" s="35" t="s">
        <v>1490</v>
      </c>
      <c r="B114" s="17">
        <v>164</v>
      </c>
      <c r="C114" s="18">
        <v>39094</v>
      </c>
      <c r="D114" s="18">
        <v>39094.333333333299</v>
      </c>
      <c r="E114" s="16" t="s">
        <v>1271</v>
      </c>
      <c r="F114" s="36">
        <v>39771.333333333299</v>
      </c>
      <c r="G114" s="16" t="s">
        <v>73</v>
      </c>
      <c r="H114" s="17" t="s">
        <v>59</v>
      </c>
      <c r="I114" s="17"/>
      <c r="J114" s="17"/>
      <c r="K114" s="17" t="s">
        <v>59</v>
      </c>
      <c r="L114" s="17"/>
      <c r="M114" s="17"/>
      <c r="N114" s="17">
        <v>1000</v>
      </c>
      <c r="O114" s="17"/>
      <c r="P114" s="17"/>
      <c r="Q114" s="17">
        <v>1000</v>
      </c>
      <c r="R114" s="17"/>
      <c r="S114" s="17"/>
      <c r="T114" s="17"/>
      <c r="U114" s="17"/>
      <c r="V114" s="17"/>
      <c r="W114" s="17" t="s">
        <v>836</v>
      </c>
      <c r="X114" s="17" t="s">
        <v>444</v>
      </c>
      <c r="Y114" s="17" t="s">
        <v>75</v>
      </c>
      <c r="Z114" s="19" t="s">
        <v>1491</v>
      </c>
      <c r="AA114" s="18">
        <v>40452.291666666701</v>
      </c>
      <c r="AB114" s="18">
        <v>40452.291666666701</v>
      </c>
      <c r="AC114" s="17" t="s">
        <v>923</v>
      </c>
      <c r="AD114" s="17" t="s">
        <v>78</v>
      </c>
      <c r="AE114" s="17" t="s">
        <v>78</v>
      </c>
      <c r="AF114" s="17" t="s">
        <v>78</v>
      </c>
      <c r="AG114" s="17"/>
      <c r="AH114" s="17"/>
    </row>
    <row r="115" spans="1:34" s="3" customFormat="1" ht="13" x14ac:dyDescent="0.3">
      <c r="A115" s="35" t="s">
        <v>1492</v>
      </c>
      <c r="B115" s="17">
        <v>165</v>
      </c>
      <c r="C115" s="18">
        <v>39098</v>
      </c>
      <c r="D115" s="18">
        <v>39098.333333333299</v>
      </c>
      <c r="E115" s="16" t="s">
        <v>1271</v>
      </c>
      <c r="F115" s="36">
        <v>40319.291666666701</v>
      </c>
      <c r="G115" s="16" t="s">
        <v>73</v>
      </c>
      <c r="H115" s="17" t="s">
        <v>87</v>
      </c>
      <c r="I115" s="17"/>
      <c r="J115" s="17"/>
      <c r="K115" s="17" t="s">
        <v>109</v>
      </c>
      <c r="L115" s="17"/>
      <c r="M115" s="17"/>
      <c r="N115" s="17">
        <v>400</v>
      </c>
      <c r="O115" s="17"/>
      <c r="P115" s="17"/>
      <c r="Q115" s="17">
        <v>400</v>
      </c>
      <c r="R115" s="17"/>
      <c r="S115" s="17"/>
      <c r="T115" s="17"/>
      <c r="U115" s="17"/>
      <c r="V115" s="17"/>
      <c r="W115" s="17" t="s">
        <v>179</v>
      </c>
      <c r="X115" s="17" t="s">
        <v>66</v>
      </c>
      <c r="Y115" s="17" t="s">
        <v>103</v>
      </c>
      <c r="Z115" s="19" t="s">
        <v>1493</v>
      </c>
      <c r="AA115" s="18">
        <v>40724.291666666701</v>
      </c>
      <c r="AB115" s="18">
        <v>40724.291666666701</v>
      </c>
      <c r="AC115" s="17" t="s">
        <v>77</v>
      </c>
      <c r="AD115" s="17" t="s">
        <v>70</v>
      </c>
      <c r="AE115" s="17" t="s">
        <v>78</v>
      </c>
      <c r="AF115" s="17" t="s">
        <v>78</v>
      </c>
      <c r="AG115" s="17"/>
      <c r="AH115" s="17"/>
    </row>
    <row r="116" spans="1:34" s="3" customFormat="1" ht="25.5" x14ac:dyDescent="0.3">
      <c r="A116" s="35" t="s">
        <v>1494</v>
      </c>
      <c r="B116" s="17">
        <v>167</v>
      </c>
      <c r="C116" s="18"/>
      <c r="D116" s="18">
        <v>39107.333333333299</v>
      </c>
      <c r="E116" s="16" t="s">
        <v>1271</v>
      </c>
      <c r="F116" s="36">
        <v>39218.291666666701</v>
      </c>
      <c r="G116" s="16" t="s">
        <v>73</v>
      </c>
      <c r="H116" s="17" t="s">
        <v>128</v>
      </c>
      <c r="I116" s="17"/>
      <c r="J116" s="17"/>
      <c r="K116" s="17" t="s">
        <v>81</v>
      </c>
      <c r="L116" s="17"/>
      <c r="M116" s="17"/>
      <c r="N116" s="17">
        <v>700</v>
      </c>
      <c r="O116" s="17"/>
      <c r="P116" s="17"/>
      <c r="Q116" s="17">
        <v>700</v>
      </c>
      <c r="R116" s="17"/>
      <c r="S116" s="17"/>
      <c r="T116" s="17"/>
      <c r="U116" s="17"/>
      <c r="V116" s="17"/>
      <c r="W116" s="17" t="s">
        <v>92</v>
      </c>
      <c r="X116" s="17" t="s">
        <v>66</v>
      </c>
      <c r="Y116" s="17" t="s">
        <v>103</v>
      </c>
      <c r="Z116" s="19" t="s">
        <v>1495</v>
      </c>
      <c r="AA116" s="18">
        <v>41061.291666666701</v>
      </c>
      <c r="AB116" s="18">
        <v>41061.291666666701</v>
      </c>
      <c r="AC116" s="17" t="s">
        <v>78</v>
      </c>
      <c r="AD116" s="17" t="s">
        <v>78</v>
      </c>
      <c r="AE116" s="17" t="s">
        <v>78</v>
      </c>
      <c r="AF116" s="17" t="s">
        <v>78</v>
      </c>
      <c r="AG116" s="17"/>
      <c r="AH116" s="17"/>
    </row>
    <row r="117" spans="1:34" s="3" customFormat="1" ht="13" x14ac:dyDescent="0.3">
      <c r="A117" s="35" t="s">
        <v>1496</v>
      </c>
      <c r="B117" s="17">
        <v>168</v>
      </c>
      <c r="C117" s="18">
        <v>39114</v>
      </c>
      <c r="D117" s="18">
        <v>39115.333333333299</v>
      </c>
      <c r="E117" s="16" t="s">
        <v>1271</v>
      </c>
      <c r="F117" s="36">
        <v>40633.896296296298</v>
      </c>
      <c r="G117" s="16" t="s">
        <v>73</v>
      </c>
      <c r="H117" s="17" t="s">
        <v>59</v>
      </c>
      <c r="I117" s="17"/>
      <c r="J117" s="17"/>
      <c r="K117" s="17" t="s">
        <v>59</v>
      </c>
      <c r="L117" s="17"/>
      <c r="M117" s="17"/>
      <c r="N117" s="17">
        <v>1000</v>
      </c>
      <c r="O117" s="17"/>
      <c r="P117" s="17"/>
      <c r="Q117" s="17">
        <v>1000</v>
      </c>
      <c r="R117" s="17"/>
      <c r="S117" s="17"/>
      <c r="T117" s="17"/>
      <c r="U117" s="17"/>
      <c r="V117" s="17"/>
      <c r="W117" s="17" t="s">
        <v>836</v>
      </c>
      <c r="X117" s="17" t="s">
        <v>444</v>
      </c>
      <c r="Y117" s="17" t="s">
        <v>75</v>
      </c>
      <c r="Z117" s="19" t="s">
        <v>1497</v>
      </c>
      <c r="AA117" s="18">
        <v>40908.333333333299</v>
      </c>
      <c r="AB117" s="18">
        <v>40908.333333333299</v>
      </c>
      <c r="AC117" s="17" t="s">
        <v>923</v>
      </c>
      <c r="AD117" s="17" t="s">
        <v>78</v>
      </c>
      <c r="AE117" s="17" t="s">
        <v>78</v>
      </c>
      <c r="AF117" s="17" t="s">
        <v>78</v>
      </c>
      <c r="AG117" s="17"/>
      <c r="AH117" s="17"/>
    </row>
    <row r="118" spans="1:34" s="3" customFormat="1" ht="13" x14ac:dyDescent="0.3">
      <c r="A118" s="35" t="s">
        <v>1498</v>
      </c>
      <c r="B118" s="17">
        <v>169</v>
      </c>
      <c r="C118" s="18">
        <v>39114</v>
      </c>
      <c r="D118" s="18">
        <v>39115.333333333299</v>
      </c>
      <c r="E118" s="16" t="s">
        <v>1271</v>
      </c>
      <c r="F118" s="36">
        <v>39778.333333333299</v>
      </c>
      <c r="G118" s="16" t="s">
        <v>73</v>
      </c>
      <c r="H118" s="17" t="s">
        <v>87</v>
      </c>
      <c r="I118" s="17"/>
      <c r="J118" s="17"/>
      <c r="K118" s="17" t="s">
        <v>109</v>
      </c>
      <c r="L118" s="17"/>
      <c r="M118" s="17"/>
      <c r="N118" s="17">
        <v>211.6</v>
      </c>
      <c r="O118" s="17"/>
      <c r="P118" s="17"/>
      <c r="Q118" s="17">
        <v>211.6</v>
      </c>
      <c r="R118" s="17"/>
      <c r="S118" s="17"/>
      <c r="T118" s="17"/>
      <c r="U118" s="17"/>
      <c r="V118" s="17"/>
      <c r="W118" s="17" t="s">
        <v>110</v>
      </c>
      <c r="X118" s="17" t="s">
        <v>66</v>
      </c>
      <c r="Y118" s="17" t="s">
        <v>75</v>
      </c>
      <c r="Z118" s="19" t="s">
        <v>1499</v>
      </c>
      <c r="AA118" s="18">
        <v>40908.333333333299</v>
      </c>
      <c r="AB118" s="18">
        <v>40908.333333333299</v>
      </c>
      <c r="AC118" s="17" t="s">
        <v>923</v>
      </c>
      <c r="AD118" s="17" t="s">
        <v>78</v>
      </c>
      <c r="AE118" s="17" t="s">
        <v>78</v>
      </c>
      <c r="AF118" s="17" t="s">
        <v>78</v>
      </c>
      <c r="AG118" s="17"/>
      <c r="AH118" s="17"/>
    </row>
    <row r="119" spans="1:34" s="3" customFormat="1" ht="13" x14ac:dyDescent="0.3">
      <c r="A119" s="35" t="s">
        <v>1500</v>
      </c>
      <c r="B119" s="17">
        <v>170</v>
      </c>
      <c r="C119" s="18">
        <v>39115</v>
      </c>
      <c r="D119" s="18">
        <v>39115.333333333299</v>
      </c>
      <c r="E119" s="16" t="s">
        <v>1271</v>
      </c>
      <c r="F119" s="36">
        <v>40154.886319444398</v>
      </c>
      <c r="G119" s="16" t="s">
        <v>73</v>
      </c>
      <c r="H119" s="17" t="s">
        <v>108</v>
      </c>
      <c r="I119" s="17"/>
      <c r="J119" s="17"/>
      <c r="K119" s="17" t="s">
        <v>109</v>
      </c>
      <c r="L119" s="17"/>
      <c r="M119" s="17"/>
      <c r="N119" s="17">
        <v>150</v>
      </c>
      <c r="O119" s="17"/>
      <c r="P119" s="17"/>
      <c r="Q119" s="17">
        <v>150</v>
      </c>
      <c r="R119" s="17"/>
      <c r="S119" s="17"/>
      <c r="T119" s="17"/>
      <c r="U119" s="17"/>
      <c r="V119" s="17"/>
      <c r="W119" s="17" t="s">
        <v>102</v>
      </c>
      <c r="X119" s="17" t="s">
        <v>66</v>
      </c>
      <c r="Y119" s="17" t="s">
        <v>103</v>
      </c>
      <c r="Z119" s="19" t="s">
        <v>1501</v>
      </c>
      <c r="AA119" s="18">
        <v>40908.333333333299</v>
      </c>
      <c r="AB119" s="18">
        <v>41486.291666666701</v>
      </c>
      <c r="AC119" s="17" t="s">
        <v>923</v>
      </c>
      <c r="AD119" s="17" t="s">
        <v>78</v>
      </c>
      <c r="AE119" s="17" t="s">
        <v>78</v>
      </c>
      <c r="AF119" s="17" t="s">
        <v>78</v>
      </c>
      <c r="AG119" s="17"/>
      <c r="AH119" s="17"/>
    </row>
    <row r="120" spans="1:34" s="3" customFormat="1" ht="13" x14ac:dyDescent="0.3">
      <c r="A120" s="35" t="s">
        <v>1502</v>
      </c>
      <c r="B120" s="17">
        <v>171</v>
      </c>
      <c r="C120" s="18">
        <v>39122</v>
      </c>
      <c r="D120" s="18">
        <v>39122.333333333299</v>
      </c>
      <c r="E120" s="16" t="s">
        <v>1271</v>
      </c>
      <c r="F120" s="36">
        <v>40633.912303240701</v>
      </c>
      <c r="G120" s="16" t="s">
        <v>73</v>
      </c>
      <c r="H120" s="17" t="s">
        <v>59</v>
      </c>
      <c r="I120" s="17"/>
      <c r="J120" s="17"/>
      <c r="K120" s="17" t="s">
        <v>59</v>
      </c>
      <c r="L120" s="17"/>
      <c r="M120" s="17"/>
      <c r="N120" s="17">
        <v>500</v>
      </c>
      <c r="O120" s="17"/>
      <c r="P120" s="17"/>
      <c r="Q120" s="17">
        <v>500</v>
      </c>
      <c r="R120" s="17"/>
      <c r="S120" s="17"/>
      <c r="T120" s="17"/>
      <c r="U120" s="17"/>
      <c r="V120" s="17"/>
      <c r="W120" s="17" t="s">
        <v>65</v>
      </c>
      <c r="X120" s="17" t="s">
        <v>66</v>
      </c>
      <c r="Y120" s="17" t="s">
        <v>67</v>
      </c>
      <c r="Z120" s="19" t="s">
        <v>1503</v>
      </c>
      <c r="AA120" s="18">
        <v>40908.333333333299</v>
      </c>
      <c r="AB120" s="18">
        <v>40633.291666666701</v>
      </c>
      <c r="AC120" s="17" t="s">
        <v>923</v>
      </c>
      <c r="AD120" s="17" t="s">
        <v>78</v>
      </c>
      <c r="AE120" s="17" t="s">
        <v>78</v>
      </c>
      <c r="AF120" s="17" t="s">
        <v>78</v>
      </c>
      <c r="AG120" s="17"/>
      <c r="AH120" s="17"/>
    </row>
    <row r="121" spans="1:34" s="3" customFormat="1" ht="13" x14ac:dyDescent="0.3">
      <c r="A121" s="35" t="s">
        <v>1504</v>
      </c>
      <c r="B121" s="17">
        <v>172</v>
      </c>
      <c r="C121" s="18">
        <v>39121</v>
      </c>
      <c r="D121" s="18">
        <v>39128.333333333299</v>
      </c>
      <c r="E121" s="16" t="s">
        <v>1271</v>
      </c>
      <c r="F121" s="36">
        <v>42186.8849305556</v>
      </c>
      <c r="G121" s="16" t="s">
        <v>73</v>
      </c>
      <c r="H121" s="17" t="s">
        <v>128</v>
      </c>
      <c r="I121" s="17"/>
      <c r="J121" s="17"/>
      <c r="K121" s="17" t="s">
        <v>81</v>
      </c>
      <c r="L121" s="17"/>
      <c r="M121" s="17"/>
      <c r="N121" s="17">
        <v>508</v>
      </c>
      <c r="O121" s="17"/>
      <c r="P121" s="17"/>
      <c r="Q121" s="17">
        <v>508</v>
      </c>
      <c r="R121" s="17"/>
      <c r="S121" s="17"/>
      <c r="T121" s="17"/>
      <c r="U121" s="17"/>
      <c r="V121" s="17"/>
      <c r="W121" s="17" t="s">
        <v>119</v>
      </c>
      <c r="X121" s="17" t="s">
        <v>66</v>
      </c>
      <c r="Y121" s="17" t="s">
        <v>67</v>
      </c>
      <c r="Z121" s="19" t="s">
        <v>1505</v>
      </c>
      <c r="AA121" s="18">
        <v>40678.291666666701</v>
      </c>
      <c r="AB121" s="18">
        <v>41760.291666666701</v>
      </c>
      <c r="AC121" s="17" t="s">
        <v>923</v>
      </c>
      <c r="AD121" s="17" t="s">
        <v>70</v>
      </c>
      <c r="AE121" s="17" t="s">
        <v>70</v>
      </c>
      <c r="AF121" s="17" t="s">
        <v>78</v>
      </c>
      <c r="AG121" s="17"/>
      <c r="AH121" s="17"/>
    </row>
    <row r="122" spans="1:34" s="3" customFormat="1" ht="13" x14ac:dyDescent="0.3">
      <c r="A122" s="35" t="s">
        <v>1506</v>
      </c>
      <c r="B122" s="17">
        <v>173</v>
      </c>
      <c r="C122" s="18">
        <v>39129</v>
      </c>
      <c r="D122" s="18">
        <v>39129.333333333299</v>
      </c>
      <c r="E122" s="16" t="s">
        <v>1271</v>
      </c>
      <c r="F122" s="36">
        <v>39840.333333333299</v>
      </c>
      <c r="G122" s="16" t="s">
        <v>73</v>
      </c>
      <c r="H122" s="17" t="s">
        <v>80</v>
      </c>
      <c r="I122" s="17"/>
      <c r="J122" s="17"/>
      <c r="K122" s="17" t="s">
        <v>81</v>
      </c>
      <c r="L122" s="17"/>
      <c r="M122" s="17"/>
      <c r="N122" s="17">
        <v>49.9</v>
      </c>
      <c r="O122" s="17"/>
      <c r="P122" s="17"/>
      <c r="Q122" s="17">
        <v>49.9</v>
      </c>
      <c r="R122" s="17"/>
      <c r="S122" s="17"/>
      <c r="T122" s="17"/>
      <c r="U122" s="17"/>
      <c r="V122" s="17"/>
      <c r="W122" s="17" t="s">
        <v>74</v>
      </c>
      <c r="X122" s="17" t="s">
        <v>66</v>
      </c>
      <c r="Y122" s="17" t="s">
        <v>75</v>
      </c>
      <c r="Z122" s="19" t="s">
        <v>1507</v>
      </c>
      <c r="AA122" s="18">
        <v>40664.291666666701</v>
      </c>
      <c r="AB122" s="18">
        <v>40664.291666666701</v>
      </c>
      <c r="AC122" s="17" t="s">
        <v>77</v>
      </c>
      <c r="AD122" s="17" t="s">
        <v>70</v>
      </c>
      <c r="AE122" s="17" t="s">
        <v>70</v>
      </c>
      <c r="AF122" s="17" t="s">
        <v>78</v>
      </c>
      <c r="AG122" s="17"/>
      <c r="AH122" s="17"/>
    </row>
    <row r="123" spans="1:34" s="3" customFormat="1" ht="13" x14ac:dyDescent="0.3">
      <c r="A123" s="35" t="s">
        <v>1508</v>
      </c>
      <c r="B123" s="17">
        <v>174</v>
      </c>
      <c r="C123" s="18">
        <v>39129</v>
      </c>
      <c r="D123" s="18">
        <v>39129.333333333299</v>
      </c>
      <c r="E123" s="16" t="s">
        <v>1271</v>
      </c>
      <c r="F123" s="36">
        <v>39245.291666666701</v>
      </c>
      <c r="G123" s="16" t="s">
        <v>73</v>
      </c>
      <c r="H123" s="17" t="s">
        <v>59</v>
      </c>
      <c r="I123" s="17"/>
      <c r="J123" s="17"/>
      <c r="K123" s="17" t="s">
        <v>59</v>
      </c>
      <c r="L123" s="17"/>
      <c r="M123" s="17"/>
      <c r="N123" s="17">
        <v>30</v>
      </c>
      <c r="O123" s="17"/>
      <c r="P123" s="17"/>
      <c r="Q123" s="17">
        <v>30</v>
      </c>
      <c r="R123" s="17"/>
      <c r="S123" s="17"/>
      <c r="T123" s="17"/>
      <c r="U123" s="17"/>
      <c r="V123" s="17"/>
      <c r="W123" s="17" t="s">
        <v>92</v>
      </c>
      <c r="X123" s="17" t="s">
        <v>66</v>
      </c>
      <c r="Y123" s="17" t="s">
        <v>103</v>
      </c>
      <c r="Z123" s="19" t="s">
        <v>1509</v>
      </c>
      <c r="AA123" s="18">
        <v>39783.333333333299</v>
      </c>
      <c r="AB123" s="18">
        <v>39783.333333333299</v>
      </c>
      <c r="AC123" s="17" t="s">
        <v>923</v>
      </c>
      <c r="AD123" s="17" t="s">
        <v>78</v>
      </c>
      <c r="AE123" s="17" t="s">
        <v>78</v>
      </c>
      <c r="AF123" s="17" t="s">
        <v>78</v>
      </c>
      <c r="AG123" s="17"/>
      <c r="AH123" s="17"/>
    </row>
    <row r="124" spans="1:34" s="3" customFormat="1" ht="13" x14ac:dyDescent="0.3">
      <c r="A124" s="35" t="s">
        <v>1510</v>
      </c>
      <c r="B124" s="17">
        <v>175</v>
      </c>
      <c r="C124" s="18">
        <v>39134</v>
      </c>
      <c r="D124" s="18">
        <v>39134.333333333299</v>
      </c>
      <c r="E124" s="16" t="s">
        <v>1271</v>
      </c>
      <c r="F124" s="36">
        <v>42167.291666666701</v>
      </c>
      <c r="G124" s="16" t="s">
        <v>116</v>
      </c>
      <c r="H124" s="17" t="s">
        <v>59</v>
      </c>
      <c r="I124" s="17"/>
      <c r="J124" s="17"/>
      <c r="K124" s="17" t="s">
        <v>59</v>
      </c>
      <c r="L124" s="17"/>
      <c r="M124" s="17"/>
      <c r="N124" s="17">
        <v>650</v>
      </c>
      <c r="O124" s="17"/>
      <c r="P124" s="17"/>
      <c r="Q124" s="17">
        <v>650</v>
      </c>
      <c r="R124" s="17"/>
      <c r="S124" s="17"/>
      <c r="T124" s="17"/>
      <c r="U124" s="17" t="s">
        <v>82</v>
      </c>
      <c r="V124" s="17"/>
      <c r="W124" s="17" t="s">
        <v>102</v>
      </c>
      <c r="X124" s="17" t="s">
        <v>66</v>
      </c>
      <c r="Y124" s="17" t="s">
        <v>103</v>
      </c>
      <c r="Z124" s="19" t="s">
        <v>248</v>
      </c>
      <c r="AA124" s="18">
        <v>39721.291666666701</v>
      </c>
      <c r="AB124" s="18">
        <v>43100.333333333299</v>
      </c>
      <c r="AC124" s="17" t="s">
        <v>117</v>
      </c>
      <c r="AD124" s="17" t="s">
        <v>70</v>
      </c>
      <c r="AE124" s="17" t="s">
        <v>70</v>
      </c>
      <c r="AF124" s="17" t="s">
        <v>117</v>
      </c>
      <c r="AG124" s="17"/>
      <c r="AH124" s="17"/>
    </row>
    <row r="125" spans="1:34" s="3" customFormat="1" ht="13" x14ac:dyDescent="0.3">
      <c r="A125" s="35" t="s">
        <v>1511</v>
      </c>
      <c r="B125" s="17">
        <v>176</v>
      </c>
      <c r="C125" s="18">
        <v>39136</v>
      </c>
      <c r="D125" s="18">
        <v>39136.333333333299</v>
      </c>
      <c r="E125" s="16" t="s">
        <v>1271</v>
      </c>
      <c r="F125" s="36">
        <v>39567.291666666701</v>
      </c>
      <c r="G125" s="16" t="s">
        <v>73</v>
      </c>
      <c r="H125" s="17" t="s">
        <v>80</v>
      </c>
      <c r="I125" s="17"/>
      <c r="J125" s="17"/>
      <c r="K125" s="17" t="s">
        <v>81</v>
      </c>
      <c r="L125" s="17"/>
      <c r="M125" s="17"/>
      <c r="N125" s="17">
        <v>49.9</v>
      </c>
      <c r="O125" s="17"/>
      <c r="P125" s="17"/>
      <c r="Q125" s="17">
        <v>49.9</v>
      </c>
      <c r="R125" s="17"/>
      <c r="S125" s="17"/>
      <c r="T125" s="17"/>
      <c r="U125" s="17"/>
      <c r="V125" s="17"/>
      <c r="W125" s="17" t="s">
        <v>440</v>
      </c>
      <c r="X125" s="17" t="s">
        <v>66</v>
      </c>
      <c r="Y125" s="17" t="s">
        <v>75</v>
      </c>
      <c r="Z125" s="19" t="s">
        <v>1512</v>
      </c>
      <c r="AA125" s="18">
        <v>39569.291666666701</v>
      </c>
      <c r="AB125" s="18">
        <v>40344.291666666701</v>
      </c>
      <c r="AC125" s="17" t="s">
        <v>77</v>
      </c>
      <c r="AD125" s="17" t="s">
        <v>70</v>
      </c>
      <c r="AE125" s="17" t="s">
        <v>70</v>
      </c>
      <c r="AF125" s="17" t="s">
        <v>78</v>
      </c>
      <c r="AG125" s="17"/>
      <c r="AH125" s="17"/>
    </row>
    <row r="126" spans="1:34" s="3" customFormat="1" ht="13" x14ac:dyDescent="0.3">
      <c r="A126" s="35" t="s">
        <v>1513</v>
      </c>
      <c r="B126" s="17">
        <v>177</v>
      </c>
      <c r="C126" s="18">
        <v>39140</v>
      </c>
      <c r="D126" s="18">
        <v>39141.333333333299</v>
      </c>
      <c r="E126" s="16" t="s">
        <v>1271</v>
      </c>
      <c r="F126" s="36">
        <v>39834.333333333299</v>
      </c>
      <c r="G126" s="16" t="s">
        <v>73</v>
      </c>
      <c r="H126" s="17" t="s">
        <v>59</v>
      </c>
      <c r="I126" s="17"/>
      <c r="J126" s="17"/>
      <c r="K126" s="17" t="s">
        <v>59</v>
      </c>
      <c r="L126" s="17"/>
      <c r="M126" s="17"/>
      <c r="N126" s="17">
        <v>100</v>
      </c>
      <c r="O126" s="17"/>
      <c r="P126" s="17"/>
      <c r="Q126" s="17">
        <v>100</v>
      </c>
      <c r="R126" s="17"/>
      <c r="S126" s="17"/>
      <c r="T126" s="17"/>
      <c r="U126" s="17"/>
      <c r="V126" s="17"/>
      <c r="W126" s="17" t="s">
        <v>160</v>
      </c>
      <c r="X126" s="17" t="s">
        <v>66</v>
      </c>
      <c r="Y126" s="17" t="s">
        <v>67</v>
      </c>
      <c r="Z126" s="19" t="s">
        <v>1514</v>
      </c>
      <c r="AA126" s="18">
        <v>40908.333333333299</v>
      </c>
      <c r="AB126" s="18">
        <v>40908.333333333299</v>
      </c>
      <c r="AC126" s="17" t="s">
        <v>923</v>
      </c>
      <c r="AD126" s="17" t="s">
        <v>70</v>
      </c>
      <c r="AE126" s="17" t="s">
        <v>78</v>
      </c>
      <c r="AF126" s="17" t="s">
        <v>78</v>
      </c>
      <c r="AG126" s="17"/>
      <c r="AH126" s="17"/>
    </row>
    <row r="127" spans="1:34" s="3" customFormat="1" ht="25.5" x14ac:dyDescent="0.3">
      <c r="A127" s="35" t="s">
        <v>1515</v>
      </c>
      <c r="B127" s="17">
        <v>178</v>
      </c>
      <c r="C127" s="18">
        <v>39140</v>
      </c>
      <c r="D127" s="18">
        <v>39141.333333333299</v>
      </c>
      <c r="E127" s="16" t="s">
        <v>1271</v>
      </c>
      <c r="F127" s="36">
        <v>39405.333333333299</v>
      </c>
      <c r="G127" s="16" t="s">
        <v>73</v>
      </c>
      <c r="H127" s="17" t="s">
        <v>59</v>
      </c>
      <c r="I127" s="17"/>
      <c r="J127" s="17"/>
      <c r="K127" s="17" t="s">
        <v>59</v>
      </c>
      <c r="L127" s="17"/>
      <c r="M127" s="17"/>
      <c r="N127" s="17">
        <v>100</v>
      </c>
      <c r="O127" s="17"/>
      <c r="P127" s="17"/>
      <c r="Q127" s="17">
        <v>100</v>
      </c>
      <c r="R127" s="17"/>
      <c r="S127" s="17"/>
      <c r="T127" s="17"/>
      <c r="U127" s="17"/>
      <c r="V127" s="17"/>
      <c r="W127" s="17" t="s">
        <v>172</v>
      </c>
      <c r="X127" s="17" t="s">
        <v>66</v>
      </c>
      <c r="Y127" s="17" t="s">
        <v>67</v>
      </c>
      <c r="Z127" s="19" t="s">
        <v>1516</v>
      </c>
      <c r="AA127" s="18">
        <v>40908.333333333299</v>
      </c>
      <c r="AB127" s="18">
        <v>40908.333333333299</v>
      </c>
      <c r="AC127" s="17" t="s">
        <v>923</v>
      </c>
      <c r="AD127" s="17" t="s">
        <v>78</v>
      </c>
      <c r="AE127" s="17" t="s">
        <v>78</v>
      </c>
      <c r="AF127" s="17" t="s">
        <v>78</v>
      </c>
      <c r="AG127" s="17"/>
      <c r="AH127" s="17"/>
    </row>
    <row r="128" spans="1:34" s="3" customFormat="1" ht="13" x14ac:dyDescent="0.3">
      <c r="A128" s="35" t="s">
        <v>1517</v>
      </c>
      <c r="B128" s="17" t="s">
        <v>1518</v>
      </c>
      <c r="C128" s="18">
        <v>39140</v>
      </c>
      <c r="D128" s="18">
        <v>39141.333333333299</v>
      </c>
      <c r="E128" s="16" t="s">
        <v>1271</v>
      </c>
      <c r="F128" s="36">
        <v>39776.333333333299</v>
      </c>
      <c r="G128" s="16" t="s">
        <v>73</v>
      </c>
      <c r="H128" s="17" t="s">
        <v>59</v>
      </c>
      <c r="I128" s="17"/>
      <c r="J128" s="17"/>
      <c r="K128" s="17" t="s">
        <v>59</v>
      </c>
      <c r="L128" s="17"/>
      <c r="M128" s="17"/>
      <c r="N128" s="17">
        <v>500</v>
      </c>
      <c r="O128" s="17"/>
      <c r="P128" s="17"/>
      <c r="Q128" s="17">
        <v>500</v>
      </c>
      <c r="R128" s="17"/>
      <c r="S128" s="17"/>
      <c r="T128" s="17"/>
      <c r="U128" s="17"/>
      <c r="V128" s="17"/>
      <c r="W128" s="17" t="s">
        <v>1519</v>
      </c>
      <c r="X128" s="17" t="s">
        <v>444</v>
      </c>
      <c r="Y128" s="17" t="s">
        <v>75</v>
      </c>
      <c r="Z128" s="19" t="s">
        <v>1520</v>
      </c>
      <c r="AA128" s="18">
        <v>40725.291666666701</v>
      </c>
      <c r="AB128" s="18">
        <v>40725.291666666701</v>
      </c>
      <c r="AC128" s="17" t="s">
        <v>923</v>
      </c>
      <c r="AD128" s="17" t="s">
        <v>78</v>
      </c>
      <c r="AE128" s="17" t="s">
        <v>78</v>
      </c>
      <c r="AF128" s="17" t="s">
        <v>78</v>
      </c>
      <c r="AG128" s="17"/>
      <c r="AH128" s="17"/>
    </row>
    <row r="129" spans="1:34" s="3" customFormat="1" ht="13" x14ac:dyDescent="0.3">
      <c r="A129" s="35" t="s">
        <v>1521</v>
      </c>
      <c r="B129" s="17" t="s">
        <v>1522</v>
      </c>
      <c r="C129" s="18">
        <v>39140</v>
      </c>
      <c r="D129" s="18">
        <v>39141.333333333299</v>
      </c>
      <c r="E129" s="16" t="s">
        <v>1271</v>
      </c>
      <c r="F129" s="36">
        <v>40633.921412037002</v>
      </c>
      <c r="G129" s="16" t="s">
        <v>73</v>
      </c>
      <c r="H129" s="17" t="s">
        <v>59</v>
      </c>
      <c r="I129" s="17"/>
      <c r="J129" s="17"/>
      <c r="K129" s="17" t="s">
        <v>59</v>
      </c>
      <c r="L129" s="17"/>
      <c r="M129" s="17"/>
      <c r="N129" s="17">
        <v>500</v>
      </c>
      <c r="O129" s="17"/>
      <c r="P129" s="17"/>
      <c r="Q129" s="17">
        <v>500</v>
      </c>
      <c r="R129" s="17"/>
      <c r="S129" s="17"/>
      <c r="T129" s="17"/>
      <c r="U129" s="17"/>
      <c r="V129" s="17"/>
      <c r="W129" s="17" t="s">
        <v>1519</v>
      </c>
      <c r="X129" s="17" t="s">
        <v>444</v>
      </c>
      <c r="Y129" s="17" t="s">
        <v>75</v>
      </c>
      <c r="Z129" s="19" t="s">
        <v>1523</v>
      </c>
      <c r="AA129" s="18">
        <v>40360.291666666701</v>
      </c>
      <c r="AB129" s="18">
        <v>40344.291666666701</v>
      </c>
      <c r="AC129" s="17" t="s">
        <v>923</v>
      </c>
      <c r="AD129" s="17" t="s">
        <v>78</v>
      </c>
      <c r="AE129" s="17" t="s">
        <v>78</v>
      </c>
      <c r="AF129" s="17" t="s">
        <v>78</v>
      </c>
      <c r="AG129" s="17"/>
      <c r="AH129" s="17"/>
    </row>
    <row r="130" spans="1:34" s="3" customFormat="1" ht="13" x14ac:dyDescent="0.3">
      <c r="A130" s="35" t="s">
        <v>1524</v>
      </c>
      <c r="B130" s="17">
        <v>179</v>
      </c>
      <c r="C130" s="18">
        <v>39128</v>
      </c>
      <c r="D130" s="18">
        <v>39142.333333333299</v>
      </c>
      <c r="E130" s="16" t="s">
        <v>1271</v>
      </c>
      <c r="F130" s="36">
        <v>39778.333333333299</v>
      </c>
      <c r="G130" s="16" t="s">
        <v>73</v>
      </c>
      <c r="H130" s="17" t="s">
        <v>87</v>
      </c>
      <c r="I130" s="17"/>
      <c r="J130" s="17"/>
      <c r="K130" s="17" t="s">
        <v>109</v>
      </c>
      <c r="L130" s="17"/>
      <c r="M130" s="17"/>
      <c r="N130" s="17">
        <v>300</v>
      </c>
      <c r="O130" s="17"/>
      <c r="P130" s="17"/>
      <c r="Q130" s="17">
        <v>300</v>
      </c>
      <c r="R130" s="17"/>
      <c r="S130" s="17"/>
      <c r="T130" s="17"/>
      <c r="U130" s="17"/>
      <c r="V130" s="17"/>
      <c r="W130" s="17" t="s">
        <v>92</v>
      </c>
      <c r="X130" s="17" t="s">
        <v>66</v>
      </c>
      <c r="Y130" s="17" t="s">
        <v>103</v>
      </c>
      <c r="Z130" s="19" t="s">
        <v>1525</v>
      </c>
      <c r="AA130" s="18">
        <v>40543.333333333299</v>
      </c>
      <c r="AB130" s="18">
        <v>40543.333333333299</v>
      </c>
      <c r="AC130" s="17" t="s">
        <v>923</v>
      </c>
      <c r="AD130" s="17" t="s">
        <v>78</v>
      </c>
      <c r="AE130" s="17" t="s">
        <v>78</v>
      </c>
      <c r="AF130" s="17" t="s">
        <v>78</v>
      </c>
      <c r="AG130" s="17"/>
      <c r="AH130" s="17"/>
    </row>
    <row r="131" spans="1:34" s="3" customFormat="1" ht="25.5" x14ac:dyDescent="0.3">
      <c r="A131" s="35" t="s">
        <v>1526</v>
      </c>
      <c r="B131" s="17">
        <v>180</v>
      </c>
      <c r="C131" s="18">
        <v>39147</v>
      </c>
      <c r="D131" s="18">
        <v>39143.333333333299</v>
      </c>
      <c r="E131" s="16" t="s">
        <v>1271</v>
      </c>
      <c r="F131" s="36">
        <v>39569.291666666701</v>
      </c>
      <c r="G131" s="16" t="s">
        <v>73</v>
      </c>
      <c r="H131" s="17" t="s">
        <v>80</v>
      </c>
      <c r="I131" s="17"/>
      <c r="J131" s="17"/>
      <c r="K131" s="17" t="s">
        <v>81</v>
      </c>
      <c r="L131" s="17"/>
      <c r="M131" s="17"/>
      <c r="N131" s="17">
        <v>564</v>
      </c>
      <c r="O131" s="17"/>
      <c r="P131" s="17"/>
      <c r="Q131" s="17">
        <v>564</v>
      </c>
      <c r="R131" s="17"/>
      <c r="S131" s="17"/>
      <c r="T131" s="17"/>
      <c r="U131" s="17"/>
      <c r="V131" s="17"/>
      <c r="W131" s="17" t="s">
        <v>179</v>
      </c>
      <c r="X131" s="17" t="s">
        <v>66</v>
      </c>
      <c r="Y131" s="17" t="s">
        <v>103</v>
      </c>
      <c r="Z131" s="19" t="s">
        <v>1527</v>
      </c>
      <c r="AA131" s="18">
        <v>40664.291666666701</v>
      </c>
      <c r="AB131" s="18">
        <v>40664.291666666701</v>
      </c>
      <c r="AC131" s="17" t="s">
        <v>923</v>
      </c>
      <c r="AD131" s="17" t="s">
        <v>78</v>
      </c>
      <c r="AE131" s="17" t="s">
        <v>78</v>
      </c>
      <c r="AF131" s="17" t="s">
        <v>78</v>
      </c>
      <c r="AG131" s="17"/>
      <c r="AH131" s="17"/>
    </row>
    <row r="132" spans="1:34" s="3" customFormat="1" ht="25.5" x14ac:dyDescent="0.3">
      <c r="A132" s="35" t="s">
        <v>1528</v>
      </c>
      <c r="B132" s="17">
        <v>181</v>
      </c>
      <c r="C132" s="18">
        <v>39147</v>
      </c>
      <c r="D132" s="18">
        <v>39143.333333333299</v>
      </c>
      <c r="E132" s="16" t="s">
        <v>1271</v>
      </c>
      <c r="F132" s="36">
        <v>39569.291666666701</v>
      </c>
      <c r="G132" s="16" t="s">
        <v>73</v>
      </c>
      <c r="H132" s="17" t="s">
        <v>80</v>
      </c>
      <c r="I132" s="17"/>
      <c r="J132" s="17"/>
      <c r="K132" s="17" t="s">
        <v>81</v>
      </c>
      <c r="L132" s="17"/>
      <c r="M132" s="17"/>
      <c r="N132" s="17">
        <v>400</v>
      </c>
      <c r="O132" s="17"/>
      <c r="P132" s="17"/>
      <c r="Q132" s="17">
        <v>400</v>
      </c>
      <c r="R132" s="17"/>
      <c r="S132" s="17"/>
      <c r="T132" s="17"/>
      <c r="U132" s="17"/>
      <c r="V132" s="17"/>
      <c r="W132" s="17" t="s">
        <v>179</v>
      </c>
      <c r="X132" s="17" t="s">
        <v>66</v>
      </c>
      <c r="Y132" s="17" t="s">
        <v>103</v>
      </c>
      <c r="Z132" s="19" t="s">
        <v>1529</v>
      </c>
      <c r="AA132" s="18">
        <v>40238.333333333299</v>
      </c>
      <c r="AB132" s="18">
        <v>40238.333333333299</v>
      </c>
      <c r="AC132" s="17" t="s">
        <v>923</v>
      </c>
      <c r="AD132" s="17" t="s">
        <v>78</v>
      </c>
      <c r="AE132" s="17" t="s">
        <v>78</v>
      </c>
      <c r="AF132" s="17" t="s">
        <v>78</v>
      </c>
      <c r="AG132" s="17"/>
      <c r="AH132" s="17"/>
    </row>
    <row r="133" spans="1:34" s="3" customFormat="1" ht="13" x14ac:dyDescent="0.3">
      <c r="A133" s="35" t="s">
        <v>1530</v>
      </c>
      <c r="B133" s="17">
        <v>182</v>
      </c>
      <c r="C133" s="18">
        <v>39146</v>
      </c>
      <c r="D133" s="18">
        <v>39146.333333333299</v>
      </c>
      <c r="E133" s="16" t="s">
        <v>1271</v>
      </c>
      <c r="F133" s="36">
        <v>40154.999409722201</v>
      </c>
      <c r="G133" s="16" t="s">
        <v>73</v>
      </c>
      <c r="H133" s="17" t="s">
        <v>108</v>
      </c>
      <c r="I133" s="17"/>
      <c r="J133" s="17"/>
      <c r="K133" s="17" t="s">
        <v>109</v>
      </c>
      <c r="L133" s="17"/>
      <c r="M133" s="17"/>
      <c r="N133" s="17">
        <v>500</v>
      </c>
      <c r="O133" s="17"/>
      <c r="P133" s="17"/>
      <c r="Q133" s="17">
        <v>500</v>
      </c>
      <c r="R133" s="17"/>
      <c r="S133" s="17"/>
      <c r="T133" s="17"/>
      <c r="U133" s="17"/>
      <c r="V133" s="17"/>
      <c r="W133" s="17" t="s">
        <v>102</v>
      </c>
      <c r="X133" s="17" t="s">
        <v>66</v>
      </c>
      <c r="Y133" s="17" t="s">
        <v>103</v>
      </c>
      <c r="Z133" s="19" t="s">
        <v>1531</v>
      </c>
      <c r="AA133" s="18">
        <v>40543.333333333299</v>
      </c>
      <c r="AB133" s="18">
        <v>42186.291666666701</v>
      </c>
      <c r="AC133" s="17" t="s">
        <v>923</v>
      </c>
      <c r="AD133" s="17" t="s">
        <v>78</v>
      </c>
      <c r="AE133" s="17" t="s">
        <v>78</v>
      </c>
      <c r="AF133" s="17" t="s">
        <v>78</v>
      </c>
      <c r="AG133" s="17"/>
      <c r="AH133" s="17"/>
    </row>
    <row r="134" spans="1:34" s="3" customFormat="1" ht="25.5" x14ac:dyDescent="0.3">
      <c r="A134" s="35" t="s">
        <v>1532</v>
      </c>
      <c r="B134" s="17">
        <v>183</v>
      </c>
      <c r="C134" s="18">
        <v>39146</v>
      </c>
      <c r="D134" s="18">
        <v>39146.333333333299</v>
      </c>
      <c r="E134" s="16" t="s">
        <v>1271</v>
      </c>
      <c r="F134" s="36">
        <v>43018.291666666701</v>
      </c>
      <c r="G134" s="16" t="s">
        <v>116</v>
      </c>
      <c r="H134" s="17" t="s">
        <v>59</v>
      </c>
      <c r="I134" s="17"/>
      <c r="J134" s="17"/>
      <c r="K134" s="17" t="s">
        <v>59</v>
      </c>
      <c r="L134" s="17"/>
      <c r="M134" s="17"/>
      <c r="N134" s="17">
        <v>300</v>
      </c>
      <c r="O134" s="17"/>
      <c r="P134" s="17"/>
      <c r="Q134" s="17">
        <v>300</v>
      </c>
      <c r="R134" s="17"/>
      <c r="S134" s="17"/>
      <c r="T134" s="17"/>
      <c r="U134" s="17" t="s">
        <v>96</v>
      </c>
      <c r="V134" s="17"/>
      <c r="W134" s="17" t="s">
        <v>836</v>
      </c>
      <c r="X134" s="17" t="s">
        <v>444</v>
      </c>
      <c r="Y134" s="17" t="s">
        <v>75</v>
      </c>
      <c r="Z134" s="19" t="s">
        <v>1533</v>
      </c>
      <c r="AA134" s="18">
        <v>40118.291666666701</v>
      </c>
      <c r="AB134" s="18">
        <v>43646.291666666701</v>
      </c>
      <c r="AC134" s="17" t="s">
        <v>117</v>
      </c>
      <c r="AD134" s="17" t="s">
        <v>70</v>
      </c>
      <c r="AE134" s="17" t="s">
        <v>70</v>
      </c>
      <c r="AF134" s="17" t="s">
        <v>117</v>
      </c>
      <c r="AG134" s="17"/>
      <c r="AH134" s="17" t="s">
        <v>1337</v>
      </c>
    </row>
    <row r="135" spans="1:34" s="3" customFormat="1" ht="13" x14ac:dyDescent="0.3">
      <c r="A135" s="35" t="s">
        <v>1534</v>
      </c>
      <c r="B135" s="17">
        <v>184</v>
      </c>
      <c r="C135" s="18">
        <v>39146</v>
      </c>
      <c r="D135" s="18">
        <v>39146.333333333299</v>
      </c>
      <c r="E135" s="16" t="s">
        <v>1271</v>
      </c>
      <c r="F135" s="36">
        <v>41500.861250000002</v>
      </c>
      <c r="G135" s="16" t="s">
        <v>73</v>
      </c>
      <c r="H135" s="17" t="s">
        <v>87</v>
      </c>
      <c r="I135" s="17"/>
      <c r="J135" s="17"/>
      <c r="K135" s="17" t="s">
        <v>95</v>
      </c>
      <c r="L135" s="17"/>
      <c r="M135" s="17"/>
      <c r="N135" s="17">
        <v>32</v>
      </c>
      <c r="O135" s="17"/>
      <c r="P135" s="17"/>
      <c r="Q135" s="17">
        <v>32</v>
      </c>
      <c r="R135" s="17"/>
      <c r="S135" s="17"/>
      <c r="T135" s="17"/>
      <c r="U135" s="17"/>
      <c r="V135" s="17"/>
      <c r="W135" s="17" t="s">
        <v>553</v>
      </c>
      <c r="X135" s="17" t="s">
        <v>66</v>
      </c>
      <c r="Y135" s="17" t="s">
        <v>67</v>
      </c>
      <c r="Z135" s="19" t="s">
        <v>1535</v>
      </c>
      <c r="AA135" s="18">
        <v>40179.333333333299</v>
      </c>
      <c r="AB135" s="18">
        <v>42278.291666666701</v>
      </c>
      <c r="AC135" s="17" t="s">
        <v>923</v>
      </c>
      <c r="AD135" s="17" t="s">
        <v>70</v>
      </c>
      <c r="AE135" s="17" t="s">
        <v>70</v>
      </c>
      <c r="AF135" s="17" t="s">
        <v>78</v>
      </c>
      <c r="AG135" s="17"/>
      <c r="AH135" s="17"/>
    </row>
    <row r="136" spans="1:34" s="3" customFormat="1" ht="13" x14ac:dyDescent="0.3">
      <c r="A136" s="35" t="s">
        <v>1536</v>
      </c>
      <c r="B136" s="17">
        <v>185</v>
      </c>
      <c r="C136" s="18">
        <v>39147</v>
      </c>
      <c r="D136" s="18">
        <v>39147.333333333299</v>
      </c>
      <c r="E136" s="16" t="s">
        <v>1271</v>
      </c>
      <c r="F136" s="36">
        <v>40546.333333333299</v>
      </c>
      <c r="G136" s="16" t="s">
        <v>73</v>
      </c>
      <c r="H136" s="17" t="s">
        <v>87</v>
      </c>
      <c r="I136" s="17"/>
      <c r="J136" s="17"/>
      <c r="K136" s="17" t="s">
        <v>95</v>
      </c>
      <c r="L136" s="17"/>
      <c r="M136" s="17"/>
      <c r="N136" s="17">
        <v>150</v>
      </c>
      <c r="O136" s="17"/>
      <c r="P136" s="17"/>
      <c r="Q136" s="17">
        <v>150</v>
      </c>
      <c r="R136" s="17"/>
      <c r="S136" s="17"/>
      <c r="T136" s="17"/>
      <c r="U136" s="17"/>
      <c r="V136" s="17"/>
      <c r="W136" s="17" t="s">
        <v>1335</v>
      </c>
      <c r="X136" s="17" t="s">
        <v>133</v>
      </c>
      <c r="Y136" s="17" t="s">
        <v>103</v>
      </c>
      <c r="Z136" s="19" t="s">
        <v>1537</v>
      </c>
      <c r="AA136" s="18">
        <v>40756.291666666701</v>
      </c>
      <c r="AB136" s="18">
        <v>40544.333333333299</v>
      </c>
      <c r="AC136" s="17" t="s">
        <v>77</v>
      </c>
      <c r="AD136" s="17" t="s">
        <v>70</v>
      </c>
      <c r="AE136" s="17" t="s">
        <v>78</v>
      </c>
      <c r="AF136" s="17" t="s">
        <v>78</v>
      </c>
      <c r="AG136" s="17"/>
      <c r="AH136" s="17"/>
    </row>
    <row r="137" spans="1:34" s="3" customFormat="1" ht="38" x14ac:dyDescent="0.3">
      <c r="A137" s="35" t="s">
        <v>1538</v>
      </c>
      <c r="B137" s="17">
        <v>186</v>
      </c>
      <c r="C137" s="18">
        <v>39148</v>
      </c>
      <c r="D137" s="18">
        <v>39148.333333333299</v>
      </c>
      <c r="E137" s="16" t="s">
        <v>1271</v>
      </c>
      <c r="F137" s="36">
        <v>39414.333333333299</v>
      </c>
      <c r="G137" s="16" t="s">
        <v>73</v>
      </c>
      <c r="H137" s="17" t="s">
        <v>80</v>
      </c>
      <c r="I137" s="17"/>
      <c r="J137" s="17"/>
      <c r="K137" s="17" t="s">
        <v>81</v>
      </c>
      <c r="L137" s="17"/>
      <c r="M137" s="17"/>
      <c r="N137" s="17">
        <v>211</v>
      </c>
      <c r="O137" s="17"/>
      <c r="P137" s="17"/>
      <c r="Q137" s="17">
        <v>211</v>
      </c>
      <c r="R137" s="17"/>
      <c r="S137" s="17"/>
      <c r="T137" s="17"/>
      <c r="U137" s="17"/>
      <c r="V137" s="17"/>
      <c r="W137" s="17" t="s">
        <v>119</v>
      </c>
      <c r="X137" s="17" t="s">
        <v>66</v>
      </c>
      <c r="Y137" s="17" t="s">
        <v>67</v>
      </c>
      <c r="Z137" s="19" t="s">
        <v>1539</v>
      </c>
      <c r="AA137" s="18">
        <v>40178.333333333299</v>
      </c>
      <c r="AB137" s="18">
        <v>40178.333333333299</v>
      </c>
      <c r="AC137" s="17" t="s">
        <v>923</v>
      </c>
      <c r="AD137" s="17" t="s">
        <v>78</v>
      </c>
      <c r="AE137" s="17" t="s">
        <v>78</v>
      </c>
      <c r="AF137" s="17" t="s">
        <v>78</v>
      </c>
      <c r="AG137" s="17"/>
      <c r="AH137" s="17"/>
    </row>
    <row r="138" spans="1:34" s="3" customFormat="1" ht="25.5" x14ac:dyDescent="0.3">
      <c r="A138" s="35" t="s">
        <v>1540</v>
      </c>
      <c r="B138" s="17">
        <v>187</v>
      </c>
      <c r="C138" s="18">
        <v>39155</v>
      </c>
      <c r="D138" s="18">
        <v>39155.291666666701</v>
      </c>
      <c r="E138" s="16" t="s">
        <v>1271</v>
      </c>
      <c r="F138" s="36">
        <v>39605.291666666701</v>
      </c>
      <c r="G138" s="16" t="s">
        <v>73</v>
      </c>
      <c r="H138" s="17" t="s">
        <v>87</v>
      </c>
      <c r="I138" s="17"/>
      <c r="J138" s="17"/>
      <c r="K138" s="17" t="s">
        <v>95</v>
      </c>
      <c r="L138" s="17"/>
      <c r="M138" s="17"/>
      <c r="N138" s="17">
        <v>50</v>
      </c>
      <c r="O138" s="17"/>
      <c r="P138" s="17"/>
      <c r="Q138" s="17">
        <v>50</v>
      </c>
      <c r="R138" s="17"/>
      <c r="S138" s="17"/>
      <c r="T138" s="17"/>
      <c r="U138" s="17"/>
      <c r="V138" s="17"/>
      <c r="W138" s="17" t="s">
        <v>553</v>
      </c>
      <c r="X138" s="17" t="s">
        <v>66</v>
      </c>
      <c r="Y138" s="17" t="s">
        <v>67</v>
      </c>
      <c r="Z138" s="19" t="s">
        <v>1541</v>
      </c>
      <c r="AA138" s="18">
        <v>40544.333333333299</v>
      </c>
      <c r="AB138" s="18">
        <v>40544.333333333299</v>
      </c>
      <c r="AC138" s="17" t="s">
        <v>923</v>
      </c>
      <c r="AD138" s="17" t="s">
        <v>70</v>
      </c>
      <c r="AE138" s="17" t="s">
        <v>78</v>
      </c>
      <c r="AF138" s="17" t="s">
        <v>78</v>
      </c>
      <c r="AG138" s="17"/>
      <c r="AH138" s="17"/>
    </row>
    <row r="139" spans="1:34" s="3" customFormat="1" ht="25.5" x14ac:dyDescent="0.3">
      <c r="A139" s="35" t="s">
        <v>1542</v>
      </c>
      <c r="B139" s="17">
        <v>190</v>
      </c>
      <c r="C139" s="18">
        <v>39172</v>
      </c>
      <c r="D139" s="18">
        <v>39171.291666666701</v>
      </c>
      <c r="E139" s="16" t="s">
        <v>1271</v>
      </c>
      <c r="F139" s="36">
        <v>40694.887280092596</v>
      </c>
      <c r="G139" s="16" t="s">
        <v>73</v>
      </c>
      <c r="H139" s="17" t="s">
        <v>80</v>
      </c>
      <c r="I139" s="17"/>
      <c r="J139" s="17"/>
      <c r="K139" s="17" t="s">
        <v>81</v>
      </c>
      <c r="L139" s="17"/>
      <c r="M139" s="17"/>
      <c r="N139" s="17">
        <v>330</v>
      </c>
      <c r="O139" s="17"/>
      <c r="P139" s="17"/>
      <c r="Q139" s="17">
        <v>330</v>
      </c>
      <c r="R139" s="17"/>
      <c r="S139" s="17"/>
      <c r="T139" s="17"/>
      <c r="U139" s="17"/>
      <c r="V139" s="17"/>
      <c r="W139" s="17" t="s">
        <v>74</v>
      </c>
      <c r="X139" s="17" t="s">
        <v>66</v>
      </c>
      <c r="Y139" s="17" t="s">
        <v>75</v>
      </c>
      <c r="Z139" s="19" t="s">
        <v>1543</v>
      </c>
      <c r="AA139" s="18">
        <v>40603.333333333299</v>
      </c>
      <c r="AB139" s="18">
        <v>41395.291666666701</v>
      </c>
      <c r="AC139" s="17" t="s">
        <v>923</v>
      </c>
      <c r="AD139" s="17" t="s">
        <v>70</v>
      </c>
      <c r="AE139" s="17" t="s">
        <v>70</v>
      </c>
      <c r="AF139" s="17" t="s">
        <v>78</v>
      </c>
      <c r="AG139" s="17"/>
      <c r="AH139" s="17"/>
    </row>
    <row r="140" spans="1:34" s="3" customFormat="1" ht="25.5" x14ac:dyDescent="0.3">
      <c r="A140" s="35" t="s">
        <v>1544</v>
      </c>
      <c r="B140" s="17">
        <v>191</v>
      </c>
      <c r="C140" s="18">
        <v>39174</v>
      </c>
      <c r="D140" s="18">
        <v>39174.291666666701</v>
      </c>
      <c r="E140" s="16" t="s">
        <v>1271</v>
      </c>
      <c r="F140" s="36">
        <v>39356.291666666701</v>
      </c>
      <c r="G140" s="16" t="s">
        <v>73</v>
      </c>
      <c r="H140" s="17" t="s">
        <v>80</v>
      </c>
      <c r="I140" s="17"/>
      <c r="J140" s="17"/>
      <c r="K140" s="17" t="s">
        <v>81</v>
      </c>
      <c r="L140" s="17"/>
      <c r="M140" s="17"/>
      <c r="N140" s="17">
        <v>315</v>
      </c>
      <c r="O140" s="17"/>
      <c r="P140" s="17"/>
      <c r="Q140" s="17">
        <v>315</v>
      </c>
      <c r="R140" s="17"/>
      <c r="S140" s="17"/>
      <c r="T140" s="17"/>
      <c r="U140" s="17"/>
      <c r="V140" s="17"/>
      <c r="W140" s="17" t="s">
        <v>74</v>
      </c>
      <c r="X140" s="17" t="s">
        <v>66</v>
      </c>
      <c r="Y140" s="17" t="s">
        <v>75</v>
      </c>
      <c r="Z140" s="19" t="s">
        <v>1545</v>
      </c>
      <c r="AA140" s="18">
        <v>40238.333333333299</v>
      </c>
      <c r="AB140" s="18">
        <v>40238.333333333299</v>
      </c>
      <c r="AC140" s="17" t="s">
        <v>923</v>
      </c>
      <c r="AD140" s="17" t="s">
        <v>78</v>
      </c>
      <c r="AE140" s="17" t="s">
        <v>78</v>
      </c>
      <c r="AF140" s="17" t="s">
        <v>78</v>
      </c>
      <c r="AG140" s="17"/>
      <c r="AH140" s="17"/>
    </row>
    <row r="141" spans="1:34" s="3" customFormat="1" ht="25.5" x14ac:dyDescent="0.3">
      <c r="A141" s="35" t="s">
        <v>1546</v>
      </c>
      <c r="B141" s="17">
        <v>192</v>
      </c>
      <c r="C141" s="18">
        <v>39174</v>
      </c>
      <c r="D141" s="18">
        <v>39174.291666666701</v>
      </c>
      <c r="E141" s="16" t="s">
        <v>1271</v>
      </c>
      <c r="F141" s="36">
        <v>39356.291666666701</v>
      </c>
      <c r="G141" s="16" t="s">
        <v>73</v>
      </c>
      <c r="H141" s="17" t="s">
        <v>80</v>
      </c>
      <c r="I141" s="17"/>
      <c r="J141" s="17"/>
      <c r="K141" s="17" t="s">
        <v>81</v>
      </c>
      <c r="L141" s="17"/>
      <c r="M141" s="17"/>
      <c r="N141" s="17">
        <v>315</v>
      </c>
      <c r="O141" s="17"/>
      <c r="P141" s="17"/>
      <c r="Q141" s="17">
        <v>315</v>
      </c>
      <c r="R141" s="17"/>
      <c r="S141" s="17"/>
      <c r="T141" s="17"/>
      <c r="U141" s="17"/>
      <c r="V141" s="17"/>
      <c r="W141" s="17" t="s">
        <v>74</v>
      </c>
      <c r="X141" s="17" t="s">
        <v>66</v>
      </c>
      <c r="Y141" s="17" t="s">
        <v>75</v>
      </c>
      <c r="Z141" s="19" t="s">
        <v>1547</v>
      </c>
      <c r="AA141" s="18">
        <v>40238.333333333299</v>
      </c>
      <c r="AB141" s="18">
        <v>40238.333333333299</v>
      </c>
      <c r="AC141" s="17" t="s">
        <v>923</v>
      </c>
      <c r="AD141" s="17" t="s">
        <v>78</v>
      </c>
      <c r="AE141" s="17" t="s">
        <v>78</v>
      </c>
      <c r="AF141" s="17" t="s">
        <v>78</v>
      </c>
      <c r="AG141" s="17"/>
      <c r="AH141" s="17"/>
    </row>
    <row r="142" spans="1:34" s="3" customFormat="1" ht="13" x14ac:dyDescent="0.3">
      <c r="A142" s="35" t="s">
        <v>1548</v>
      </c>
      <c r="B142" s="17">
        <v>195</v>
      </c>
      <c r="C142" s="18">
        <v>39178</v>
      </c>
      <c r="D142" s="18">
        <v>39178.291666666701</v>
      </c>
      <c r="E142" s="16" t="s">
        <v>1271</v>
      </c>
      <c r="F142" s="36">
        <v>39346.291666666701</v>
      </c>
      <c r="G142" s="16" t="s">
        <v>73</v>
      </c>
      <c r="H142" s="17" t="s">
        <v>128</v>
      </c>
      <c r="I142" s="17"/>
      <c r="J142" s="17"/>
      <c r="K142" s="17" t="s">
        <v>81</v>
      </c>
      <c r="L142" s="17"/>
      <c r="M142" s="17"/>
      <c r="N142" s="17">
        <v>725</v>
      </c>
      <c r="O142" s="17"/>
      <c r="P142" s="17"/>
      <c r="Q142" s="17">
        <v>725</v>
      </c>
      <c r="R142" s="17"/>
      <c r="S142" s="17"/>
      <c r="T142" s="17"/>
      <c r="U142" s="17"/>
      <c r="V142" s="17"/>
      <c r="W142" s="17" t="s">
        <v>102</v>
      </c>
      <c r="X142" s="17" t="s">
        <v>66</v>
      </c>
      <c r="Y142" s="17" t="s">
        <v>103</v>
      </c>
      <c r="Z142" s="19" t="s">
        <v>1549</v>
      </c>
      <c r="AA142" s="18">
        <v>41275.333333333299</v>
      </c>
      <c r="AB142" s="18">
        <v>41275.333333333299</v>
      </c>
      <c r="AC142" s="17" t="s">
        <v>77</v>
      </c>
      <c r="AD142" s="17" t="s">
        <v>78</v>
      </c>
      <c r="AE142" s="17" t="s">
        <v>78</v>
      </c>
      <c r="AF142" s="17" t="s">
        <v>78</v>
      </c>
      <c r="AG142" s="17"/>
      <c r="AH142" s="17"/>
    </row>
    <row r="143" spans="1:34" s="3" customFormat="1" ht="13" x14ac:dyDescent="0.3">
      <c r="A143" s="35" t="s">
        <v>1550</v>
      </c>
      <c r="B143" s="17">
        <v>196</v>
      </c>
      <c r="C143" s="18">
        <v>39185</v>
      </c>
      <c r="D143" s="18">
        <v>39185.291666666701</v>
      </c>
      <c r="E143" s="16" t="s">
        <v>1271</v>
      </c>
      <c r="F143" s="36">
        <v>40634.601689814801</v>
      </c>
      <c r="G143" s="16" t="s">
        <v>73</v>
      </c>
      <c r="H143" s="17" t="s">
        <v>128</v>
      </c>
      <c r="I143" s="17"/>
      <c r="J143" s="17"/>
      <c r="K143" s="17" t="s">
        <v>81</v>
      </c>
      <c r="L143" s="17"/>
      <c r="M143" s="17"/>
      <c r="N143" s="17">
        <v>210</v>
      </c>
      <c r="O143" s="17"/>
      <c r="P143" s="17"/>
      <c r="Q143" s="17">
        <v>210</v>
      </c>
      <c r="R143" s="17"/>
      <c r="S143" s="17"/>
      <c r="T143" s="17"/>
      <c r="U143" s="17"/>
      <c r="V143" s="17"/>
      <c r="W143" s="17" t="s">
        <v>646</v>
      </c>
      <c r="X143" s="17" t="s">
        <v>66</v>
      </c>
      <c r="Y143" s="17" t="s">
        <v>67</v>
      </c>
      <c r="Z143" s="19" t="s">
        <v>1551</v>
      </c>
      <c r="AA143" s="18">
        <v>40725.291666666701</v>
      </c>
      <c r="AB143" s="18">
        <v>41805.291666666701</v>
      </c>
      <c r="AC143" s="17" t="s">
        <v>923</v>
      </c>
      <c r="AD143" s="17" t="s">
        <v>78</v>
      </c>
      <c r="AE143" s="17" t="s">
        <v>78</v>
      </c>
      <c r="AF143" s="17" t="s">
        <v>78</v>
      </c>
      <c r="AG143" s="17"/>
      <c r="AH143" s="17"/>
    </row>
    <row r="144" spans="1:34" s="3" customFormat="1" ht="13" x14ac:dyDescent="0.3">
      <c r="A144" s="35" t="s">
        <v>1552</v>
      </c>
      <c r="B144" s="17">
        <v>197</v>
      </c>
      <c r="C144" s="18">
        <v>39188</v>
      </c>
      <c r="D144" s="18">
        <v>39188.291666666701</v>
      </c>
      <c r="E144" s="16" t="s">
        <v>1271</v>
      </c>
      <c r="F144" s="36">
        <v>39419.333333333299</v>
      </c>
      <c r="G144" s="16" t="s">
        <v>73</v>
      </c>
      <c r="H144" s="17" t="s">
        <v>80</v>
      </c>
      <c r="I144" s="17"/>
      <c r="J144" s="17"/>
      <c r="K144" s="17" t="s">
        <v>81</v>
      </c>
      <c r="L144" s="17"/>
      <c r="M144" s="17"/>
      <c r="N144" s="17">
        <v>315</v>
      </c>
      <c r="O144" s="17"/>
      <c r="P144" s="17"/>
      <c r="Q144" s="17">
        <v>315</v>
      </c>
      <c r="R144" s="17"/>
      <c r="S144" s="17"/>
      <c r="T144" s="17"/>
      <c r="U144" s="17"/>
      <c r="V144" s="17"/>
      <c r="W144" s="17" t="s">
        <v>74</v>
      </c>
      <c r="X144" s="17" t="s">
        <v>66</v>
      </c>
      <c r="Y144" s="17" t="s">
        <v>75</v>
      </c>
      <c r="Z144" s="19" t="s">
        <v>1553</v>
      </c>
      <c r="AA144" s="18">
        <v>40878.333333333299</v>
      </c>
      <c r="AB144" s="18">
        <v>40878.333333333299</v>
      </c>
      <c r="AC144" s="17" t="s">
        <v>923</v>
      </c>
      <c r="AD144" s="17" t="s">
        <v>78</v>
      </c>
      <c r="AE144" s="17" t="s">
        <v>78</v>
      </c>
      <c r="AF144" s="17" t="s">
        <v>78</v>
      </c>
      <c r="AG144" s="17"/>
      <c r="AH144" s="17"/>
    </row>
    <row r="145" spans="1:34" s="3" customFormat="1" ht="13" x14ac:dyDescent="0.3">
      <c r="A145" s="35" t="s">
        <v>1554</v>
      </c>
      <c r="B145" s="17">
        <v>198</v>
      </c>
      <c r="C145" s="18">
        <v>39190</v>
      </c>
      <c r="D145" s="18">
        <v>39190.291666666701</v>
      </c>
      <c r="E145" s="16" t="s">
        <v>1271</v>
      </c>
      <c r="F145" s="36">
        <v>39458.333333333299</v>
      </c>
      <c r="G145" s="16" t="s">
        <v>73</v>
      </c>
      <c r="H145" s="17" t="s">
        <v>80</v>
      </c>
      <c r="I145" s="17"/>
      <c r="J145" s="17"/>
      <c r="K145" s="17" t="s">
        <v>81</v>
      </c>
      <c r="L145" s="17"/>
      <c r="M145" s="17"/>
      <c r="N145" s="17">
        <v>400</v>
      </c>
      <c r="O145" s="17"/>
      <c r="P145" s="17"/>
      <c r="Q145" s="17">
        <v>400</v>
      </c>
      <c r="R145" s="17"/>
      <c r="S145" s="17"/>
      <c r="T145" s="17"/>
      <c r="U145" s="17"/>
      <c r="V145" s="17"/>
      <c r="W145" s="17" t="s">
        <v>74</v>
      </c>
      <c r="X145" s="17" t="s">
        <v>66</v>
      </c>
      <c r="Y145" s="17" t="s">
        <v>75</v>
      </c>
      <c r="Z145" s="19" t="s">
        <v>1555</v>
      </c>
      <c r="AA145" s="18">
        <v>40237.333333333299</v>
      </c>
      <c r="AB145" s="18">
        <v>40237.333333333299</v>
      </c>
      <c r="AC145" s="17" t="s">
        <v>923</v>
      </c>
      <c r="AD145" s="17" t="s">
        <v>78</v>
      </c>
      <c r="AE145" s="17" t="s">
        <v>78</v>
      </c>
      <c r="AF145" s="17" t="s">
        <v>78</v>
      </c>
      <c r="AG145" s="17"/>
      <c r="AH145" s="17"/>
    </row>
    <row r="146" spans="1:34" s="3" customFormat="1" ht="13" x14ac:dyDescent="0.3">
      <c r="A146" s="35" t="s">
        <v>1556</v>
      </c>
      <c r="B146" s="17">
        <v>199</v>
      </c>
      <c r="C146" s="18">
        <v>39191</v>
      </c>
      <c r="D146" s="18">
        <v>39191.291666666701</v>
      </c>
      <c r="E146" s="16" t="s">
        <v>1271</v>
      </c>
      <c r="F146" s="36">
        <v>39510.333333333299</v>
      </c>
      <c r="G146" s="16" t="s">
        <v>73</v>
      </c>
      <c r="H146" s="17" t="s">
        <v>80</v>
      </c>
      <c r="I146" s="17"/>
      <c r="J146" s="17"/>
      <c r="K146" s="17" t="s">
        <v>81</v>
      </c>
      <c r="L146" s="17"/>
      <c r="M146" s="17"/>
      <c r="N146" s="17">
        <v>50</v>
      </c>
      <c r="O146" s="17"/>
      <c r="P146" s="17"/>
      <c r="Q146" s="17">
        <v>50</v>
      </c>
      <c r="R146" s="17"/>
      <c r="S146" s="17"/>
      <c r="T146" s="17"/>
      <c r="U146" s="17"/>
      <c r="V146" s="17"/>
      <c r="W146" s="17" t="s">
        <v>119</v>
      </c>
      <c r="X146" s="17" t="s">
        <v>66</v>
      </c>
      <c r="Y146" s="17" t="s">
        <v>67</v>
      </c>
      <c r="Z146" s="19" t="s">
        <v>1557</v>
      </c>
      <c r="AA146" s="18">
        <v>40178.333333333299</v>
      </c>
      <c r="AB146" s="18">
        <v>40178.333333333299</v>
      </c>
      <c r="AC146" s="17" t="s">
        <v>923</v>
      </c>
      <c r="AD146" s="17" t="s">
        <v>70</v>
      </c>
      <c r="AE146" s="17" t="s">
        <v>78</v>
      </c>
      <c r="AF146" s="17" t="s">
        <v>78</v>
      </c>
      <c r="AG146" s="17"/>
      <c r="AH146" s="17"/>
    </row>
    <row r="147" spans="1:34" s="3" customFormat="1" ht="13" x14ac:dyDescent="0.3">
      <c r="A147" s="35" t="s">
        <v>1558</v>
      </c>
      <c r="B147" s="17">
        <v>200</v>
      </c>
      <c r="C147" s="18">
        <v>39174</v>
      </c>
      <c r="D147" s="18">
        <v>39191.291666666701</v>
      </c>
      <c r="E147" s="16" t="s">
        <v>1271</v>
      </c>
      <c r="F147" s="36">
        <v>39216.291666666701</v>
      </c>
      <c r="G147" s="16" t="s">
        <v>73</v>
      </c>
      <c r="H147" s="17" t="s">
        <v>80</v>
      </c>
      <c r="I147" s="17"/>
      <c r="J147" s="17"/>
      <c r="K147" s="17" t="s">
        <v>81</v>
      </c>
      <c r="L147" s="17"/>
      <c r="M147" s="17"/>
      <c r="N147" s="17">
        <v>200</v>
      </c>
      <c r="O147" s="17"/>
      <c r="P147" s="17"/>
      <c r="Q147" s="17">
        <v>200</v>
      </c>
      <c r="R147" s="17"/>
      <c r="S147" s="17"/>
      <c r="T147" s="17"/>
      <c r="U147" s="17"/>
      <c r="V147" s="17"/>
      <c r="W147" s="17" t="s">
        <v>92</v>
      </c>
      <c r="X147" s="17" t="s">
        <v>66</v>
      </c>
      <c r="Y147" s="17" t="s">
        <v>103</v>
      </c>
      <c r="Z147" s="19" t="s">
        <v>1559</v>
      </c>
      <c r="AA147" s="18">
        <v>40329.291666666701</v>
      </c>
      <c r="AB147" s="18">
        <v>40329.291666666701</v>
      </c>
      <c r="AC147" s="17" t="s">
        <v>78</v>
      </c>
      <c r="AD147" s="17" t="s">
        <v>78</v>
      </c>
      <c r="AE147" s="17" t="s">
        <v>78</v>
      </c>
      <c r="AF147" s="17" t="s">
        <v>78</v>
      </c>
      <c r="AG147" s="17"/>
      <c r="AH147" s="17"/>
    </row>
    <row r="148" spans="1:34" s="3" customFormat="1" ht="13" x14ac:dyDescent="0.3">
      <c r="A148" s="35" t="s">
        <v>1560</v>
      </c>
      <c r="B148" s="17">
        <v>202</v>
      </c>
      <c r="C148" s="18">
        <v>39191</v>
      </c>
      <c r="D148" s="18">
        <v>39191.291666666701</v>
      </c>
      <c r="E148" s="16" t="s">
        <v>1271</v>
      </c>
      <c r="F148" s="36">
        <v>39764.333333333299</v>
      </c>
      <c r="G148" s="16" t="s">
        <v>73</v>
      </c>
      <c r="H148" s="17" t="s">
        <v>59</v>
      </c>
      <c r="I148" s="17"/>
      <c r="J148" s="17"/>
      <c r="K148" s="17" t="s">
        <v>59</v>
      </c>
      <c r="L148" s="17"/>
      <c r="M148" s="17"/>
      <c r="N148" s="17">
        <v>198.65</v>
      </c>
      <c r="O148" s="17"/>
      <c r="P148" s="17"/>
      <c r="Q148" s="17">
        <v>198.65</v>
      </c>
      <c r="R148" s="17"/>
      <c r="S148" s="17"/>
      <c r="T148" s="17"/>
      <c r="U148" s="17"/>
      <c r="V148" s="17"/>
      <c r="W148" s="17" t="s">
        <v>179</v>
      </c>
      <c r="X148" s="17" t="s">
        <v>66</v>
      </c>
      <c r="Y148" s="17" t="s">
        <v>103</v>
      </c>
      <c r="Z148" s="19" t="s">
        <v>1561</v>
      </c>
      <c r="AA148" s="18">
        <v>41593.333333333299</v>
      </c>
      <c r="AB148" s="18">
        <v>41593.333333333299</v>
      </c>
      <c r="AC148" s="17" t="s">
        <v>923</v>
      </c>
      <c r="AD148" s="17" t="s">
        <v>78</v>
      </c>
      <c r="AE148" s="17" t="s">
        <v>78</v>
      </c>
      <c r="AF148" s="17" t="s">
        <v>78</v>
      </c>
      <c r="AG148" s="17"/>
      <c r="AH148" s="17"/>
    </row>
    <row r="149" spans="1:34" s="3" customFormat="1" ht="25.5" x14ac:dyDescent="0.3">
      <c r="A149" s="35" t="s">
        <v>1562</v>
      </c>
      <c r="B149" s="17">
        <v>203</v>
      </c>
      <c r="C149" s="18">
        <v>39191</v>
      </c>
      <c r="D149" s="18">
        <v>39191.291666666701</v>
      </c>
      <c r="E149" s="16" t="s">
        <v>1271</v>
      </c>
      <c r="F149" s="36">
        <v>40634.619189814803</v>
      </c>
      <c r="G149" s="16" t="s">
        <v>73</v>
      </c>
      <c r="H149" s="17" t="s">
        <v>59</v>
      </c>
      <c r="I149" s="17"/>
      <c r="J149" s="17"/>
      <c r="K149" s="17" t="s">
        <v>59</v>
      </c>
      <c r="L149" s="17"/>
      <c r="M149" s="17"/>
      <c r="N149" s="17">
        <v>198.65</v>
      </c>
      <c r="O149" s="17"/>
      <c r="P149" s="17"/>
      <c r="Q149" s="17">
        <v>198.65</v>
      </c>
      <c r="R149" s="17"/>
      <c r="S149" s="17"/>
      <c r="T149" s="17"/>
      <c r="U149" s="17"/>
      <c r="V149" s="17"/>
      <c r="W149" s="17" t="s">
        <v>179</v>
      </c>
      <c r="X149" s="17" t="s">
        <v>66</v>
      </c>
      <c r="Y149" s="17" t="s">
        <v>103</v>
      </c>
      <c r="Z149" s="19" t="s">
        <v>1563</v>
      </c>
      <c r="AA149" s="18">
        <v>41623.333333333299</v>
      </c>
      <c r="AB149" s="18">
        <v>41623.333333333299</v>
      </c>
      <c r="AC149" s="17" t="s">
        <v>923</v>
      </c>
      <c r="AD149" s="17" t="s">
        <v>78</v>
      </c>
      <c r="AE149" s="17" t="s">
        <v>78</v>
      </c>
      <c r="AF149" s="17" t="s">
        <v>78</v>
      </c>
      <c r="AG149" s="17"/>
      <c r="AH149" s="17"/>
    </row>
    <row r="150" spans="1:34" s="3" customFormat="1" ht="13" x14ac:dyDescent="0.3">
      <c r="A150" s="35" t="s">
        <v>1564</v>
      </c>
      <c r="B150" s="17">
        <v>204</v>
      </c>
      <c r="C150" s="18">
        <v>39191</v>
      </c>
      <c r="D150" s="18">
        <v>39191.291666666701</v>
      </c>
      <c r="E150" s="16" t="s">
        <v>1271</v>
      </c>
      <c r="F150" s="36">
        <v>39801.333333333299</v>
      </c>
      <c r="G150" s="16" t="s">
        <v>73</v>
      </c>
      <c r="H150" s="17" t="s">
        <v>59</v>
      </c>
      <c r="I150" s="17"/>
      <c r="J150" s="17"/>
      <c r="K150" s="17" t="s">
        <v>59</v>
      </c>
      <c r="L150" s="17"/>
      <c r="M150" s="17"/>
      <c r="N150" s="17">
        <v>149.4</v>
      </c>
      <c r="O150" s="17"/>
      <c r="P150" s="17"/>
      <c r="Q150" s="17">
        <v>149.4</v>
      </c>
      <c r="R150" s="17"/>
      <c r="S150" s="17"/>
      <c r="T150" s="17"/>
      <c r="U150" s="17"/>
      <c r="V150" s="17"/>
      <c r="W150" s="17" t="s">
        <v>179</v>
      </c>
      <c r="X150" s="17" t="s">
        <v>66</v>
      </c>
      <c r="Y150" s="17" t="s">
        <v>103</v>
      </c>
      <c r="Z150" s="19" t="s">
        <v>1565</v>
      </c>
      <c r="AA150" s="18">
        <v>41593.333333333299</v>
      </c>
      <c r="AB150" s="18">
        <v>41593.333333333299</v>
      </c>
      <c r="AC150" s="17" t="s">
        <v>923</v>
      </c>
      <c r="AD150" s="17" t="s">
        <v>78</v>
      </c>
      <c r="AE150" s="17" t="s">
        <v>78</v>
      </c>
      <c r="AF150" s="17" t="s">
        <v>78</v>
      </c>
      <c r="AG150" s="17"/>
      <c r="AH150" s="17"/>
    </row>
    <row r="151" spans="1:34" s="3" customFormat="1" ht="13" x14ac:dyDescent="0.3">
      <c r="A151" s="35" t="s">
        <v>1566</v>
      </c>
      <c r="B151" s="17">
        <v>205</v>
      </c>
      <c r="C151" s="18">
        <v>39192</v>
      </c>
      <c r="D151" s="18">
        <v>39192.291666666701</v>
      </c>
      <c r="E151" s="16" t="s">
        <v>1271</v>
      </c>
      <c r="F151" s="36">
        <v>41642.333333333299</v>
      </c>
      <c r="G151" s="16" t="s">
        <v>116</v>
      </c>
      <c r="H151" s="17" t="s">
        <v>87</v>
      </c>
      <c r="I151" s="17"/>
      <c r="J151" s="17"/>
      <c r="K151" s="17" t="s">
        <v>109</v>
      </c>
      <c r="L151" s="17"/>
      <c r="M151" s="17"/>
      <c r="N151" s="17">
        <v>5</v>
      </c>
      <c r="O151" s="17"/>
      <c r="P151" s="17"/>
      <c r="Q151" s="17">
        <v>5</v>
      </c>
      <c r="R151" s="17"/>
      <c r="S151" s="17"/>
      <c r="T151" s="17"/>
      <c r="U151" s="17" t="s">
        <v>82</v>
      </c>
      <c r="V151" s="17"/>
      <c r="W151" s="17" t="s">
        <v>132</v>
      </c>
      <c r="X151" s="17" t="s">
        <v>133</v>
      </c>
      <c r="Y151" s="17" t="s">
        <v>103</v>
      </c>
      <c r="Z151" s="19" t="s">
        <v>1567</v>
      </c>
      <c r="AA151" s="18">
        <v>40543.333333333299</v>
      </c>
      <c r="AB151" s="18">
        <v>42004.333333333299</v>
      </c>
      <c r="AC151" s="17" t="s">
        <v>117</v>
      </c>
      <c r="AD151" s="17" t="s">
        <v>70</v>
      </c>
      <c r="AE151" s="17" t="s">
        <v>70</v>
      </c>
      <c r="AF151" s="17" t="s">
        <v>117</v>
      </c>
      <c r="AG151" s="17"/>
      <c r="AH151" s="17"/>
    </row>
    <row r="152" spans="1:34" s="3" customFormat="1" ht="13" x14ac:dyDescent="0.3">
      <c r="A152" s="35" t="s">
        <v>1568</v>
      </c>
      <c r="B152" s="17">
        <v>206</v>
      </c>
      <c r="C152" s="18">
        <v>39198</v>
      </c>
      <c r="D152" s="18">
        <v>39195.291666666701</v>
      </c>
      <c r="E152" s="16" t="s">
        <v>1271</v>
      </c>
      <c r="F152" s="36">
        <v>39253.291666666701</v>
      </c>
      <c r="G152" s="16" t="s">
        <v>73</v>
      </c>
      <c r="H152" s="17" t="s">
        <v>128</v>
      </c>
      <c r="I152" s="17"/>
      <c r="J152" s="17"/>
      <c r="K152" s="17" t="s">
        <v>109</v>
      </c>
      <c r="L152" s="17"/>
      <c r="M152" s="17"/>
      <c r="N152" s="17">
        <v>200</v>
      </c>
      <c r="O152" s="17"/>
      <c r="P152" s="17"/>
      <c r="Q152" s="17">
        <v>200</v>
      </c>
      <c r="R152" s="17"/>
      <c r="S152" s="17"/>
      <c r="T152" s="17"/>
      <c r="U152" s="17"/>
      <c r="V152" s="17"/>
      <c r="W152" s="17" t="s">
        <v>125</v>
      </c>
      <c r="X152" s="17" t="s">
        <v>66</v>
      </c>
      <c r="Y152" s="17" t="s">
        <v>103</v>
      </c>
      <c r="Z152" s="19" t="s">
        <v>1569</v>
      </c>
      <c r="AA152" s="18">
        <v>41304.333333333299</v>
      </c>
      <c r="AB152" s="18">
        <v>41304.333333333299</v>
      </c>
      <c r="AC152" s="17" t="s">
        <v>78</v>
      </c>
      <c r="AD152" s="17" t="s">
        <v>78</v>
      </c>
      <c r="AE152" s="17" t="s">
        <v>78</v>
      </c>
      <c r="AF152" s="17" t="s">
        <v>78</v>
      </c>
      <c r="AG152" s="17"/>
      <c r="AH152" s="17"/>
    </row>
    <row r="153" spans="1:34" s="3" customFormat="1" ht="13" x14ac:dyDescent="0.3">
      <c r="A153" s="35" t="s">
        <v>1570</v>
      </c>
      <c r="B153" s="17">
        <v>207</v>
      </c>
      <c r="C153" s="18">
        <v>39198</v>
      </c>
      <c r="D153" s="18">
        <v>39198.291666666701</v>
      </c>
      <c r="E153" s="16" t="s">
        <v>1271</v>
      </c>
      <c r="F153" s="36">
        <v>39513.333333333299</v>
      </c>
      <c r="G153" s="16" t="s">
        <v>73</v>
      </c>
      <c r="H153" s="17" t="s">
        <v>128</v>
      </c>
      <c r="I153" s="17"/>
      <c r="J153" s="17"/>
      <c r="K153" s="17" t="s">
        <v>81</v>
      </c>
      <c r="L153" s="17"/>
      <c r="M153" s="17"/>
      <c r="N153" s="17">
        <v>557.29999999999995</v>
      </c>
      <c r="O153" s="17"/>
      <c r="P153" s="17"/>
      <c r="Q153" s="17">
        <v>557.29999999999995</v>
      </c>
      <c r="R153" s="17"/>
      <c r="S153" s="17"/>
      <c r="T153" s="17"/>
      <c r="U153" s="17"/>
      <c r="V153" s="17"/>
      <c r="W153" s="17" t="s">
        <v>125</v>
      </c>
      <c r="X153" s="17" t="s">
        <v>66</v>
      </c>
      <c r="Y153" s="17" t="s">
        <v>103</v>
      </c>
      <c r="Z153" s="19" t="s">
        <v>1571</v>
      </c>
      <c r="AA153" s="18">
        <v>41516.291666666701</v>
      </c>
      <c r="AB153" s="18"/>
      <c r="AC153" s="17" t="s">
        <v>923</v>
      </c>
      <c r="AD153" s="17" t="s">
        <v>78</v>
      </c>
      <c r="AE153" s="17" t="s">
        <v>78</v>
      </c>
      <c r="AF153" s="17" t="s">
        <v>78</v>
      </c>
      <c r="AG153" s="17"/>
      <c r="AH153" s="17"/>
    </row>
    <row r="154" spans="1:34" s="3" customFormat="1" ht="13" x14ac:dyDescent="0.3">
      <c r="A154" s="35" t="s">
        <v>1572</v>
      </c>
      <c r="B154" s="17">
        <v>208</v>
      </c>
      <c r="C154" s="18">
        <v>39192</v>
      </c>
      <c r="D154" s="18">
        <v>39205.291666666701</v>
      </c>
      <c r="E154" s="16" t="s">
        <v>1271</v>
      </c>
      <c r="F154" s="36"/>
      <c r="G154" s="16" t="s">
        <v>58</v>
      </c>
      <c r="H154" s="17" t="s">
        <v>108</v>
      </c>
      <c r="I154" s="17"/>
      <c r="J154" s="17"/>
      <c r="K154" s="17" t="s">
        <v>109</v>
      </c>
      <c r="L154" s="17"/>
      <c r="M154" s="17"/>
      <c r="N154" s="17">
        <v>2</v>
      </c>
      <c r="O154" s="17"/>
      <c r="P154" s="17"/>
      <c r="Q154" s="17">
        <v>2</v>
      </c>
      <c r="R154" s="17"/>
      <c r="S154" s="17"/>
      <c r="T154" s="17"/>
      <c r="U154" s="17"/>
      <c r="V154" s="17"/>
      <c r="W154" s="17" t="s">
        <v>216</v>
      </c>
      <c r="X154" s="17" t="s">
        <v>66</v>
      </c>
      <c r="Y154" s="17" t="s">
        <v>67</v>
      </c>
      <c r="Z154" s="19" t="s">
        <v>1573</v>
      </c>
      <c r="AA154" s="18">
        <v>39600.291666666701</v>
      </c>
      <c r="AB154" s="18">
        <v>39692.291666666701</v>
      </c>
      <c r="AC154" s="17"/>
      <c r="AD154" s="17" t="s">
        <v>77</v>
      </c>
      <c r="AE154" s="17"/>
      <c r="AF154" s="17"/>
      <c r="AG154" s="17"/>
      <c r="AH154" s="17"/>
    </row>
    <row r="155" spans="1:34" s="3" customFormat="1" ht="25.5" x14ac:dyDescent="0.3">
      <c r="A155" s="35" t="s">
        <v>1574</v>
      </c>
      <c r="B155" s="17">
        <v>209</v>
      </c>
      <c r="C155" s="18">
        <v>39204</v>
      </c>
      <c r="D155" s="18">
        <v>39205.291666666701</v>
      </c>
      <c r="E155" s="16" t="s">
        <v>1271</v>
      </c>
      <c r="F155" s="36">
        <v>40164.802349537</v>
      </c>
      <c r="G155" s="16" t="s">
        <v>73</v>
      </c>
      <c r="H155" s="17" t="s">
        <v>59</v>
      </c>
      <c r="I155" s="17"/>
      <c r="J155" s="17"/>
      <c r="K155" s="17" t="s">
        <v>59</v>
      </c>
      <c r="L155" s="17"/>
      <c r="M155" s="17"/>
      <c r="N155" s="17">
        <v>400</v>
      </c>
      <c r="O155" s="17"/>
      <c r="P155" s="17"/>
      <c r="Q155" s="17">
        <v>400</v>
      </c>
      <c r="R155" s="17"/>
      <c r="S155" s="17"/>
      <c r="T155" s="17"/>
      <c r="U155" s="17"/>
      <c r="V155" s="17"/>
      <c r="W155" s="17" t="s">
        <v>836</v>
      </c>
      <c r="X155" s="17" t="s">
        <v>444</v>
      </c>
      <c r="Y155" s="17" t="s">
        <v>75</v>
      </c>
      <c r="Z155" s="19" t="s">
        <v>1575</v>
      </c>
      <c r="AA155" s="18">
        <v>40543.333333333299</v>
      </c>
      <c r="AB155" s="18">
        <v>40543.333333333299</v>
      </c>
      <c r="AC155" s="17" t="s">
        <v>923</v>
      </c>
      <c r="AD155" s="17" t="s">
        <v>78</v>
      </c>
      <c r="AE155" s="17" t="s">
        <v>78</v>
      </c>
      <c r="AF155" s="17" t="s">
        <v>78</v>
      </c>
      <c r="AG155" s="17"/>
      <c r="AH155" s="17"/>
    </row>
    <row r="156" spans="1:34" s="3" customFormat="1" ht="25.5" x14ac:dyDescent="0.3">
      <c r="A156" s="35" t="s">
        <v>1576</v>
      </c>
      <c r="B156" s="17">
        <v>210</v>
      </c>
      <c r="C156" s="18">
        <v>39205</v>
      </c>
      <c r="D156" s="18">
        <v>39205.291666666701</v>
      </c>
      <c r="E156" s="16" t="s">
        <v>1271</v>
      </c>
      <c r="F156" s="36">
        <v>40155.000208333302</v>
      </c>
      <c r="G156" s="16" t="s">
        <v>73</v>
      </c>
      <c r="H156" s="17" t="s">
        <v>108</v>
      </c>
      <c r="I156" s="17"/>
      <c r="J156" s="17"/>
      <c r="K156" s="17" t="s">
        <v>109</v>
      </c>
      <c r="L156" s="17"/>
      <c r="M156" s="17"/>
      <c r="N156" s="17">
        <v>500</v>
      </c>
      <c r="O156" s="17"/>
      <c r="P156" s="17"/>
      <c r="Q156" s="17">
        <v>500</v>
      </c>
      <c r="R156" s="17"/>
      <c r="S156" s="17"/>
      <c r="T156" s="17"/>
      <c r="U156" s="17"/>
      <c r="V156" s="17"/>
      <c r="W156" s="17" t="s">
        <v>92</v>
      </c>
      <c r="X156" s="17" t="s">
        <v>66</v>
      </c>
      <c r="Y156" s="17" t="s">
        <v>103</v>
      </c>
      <c r="Z156" s="19" t="s">
        <v>1577</v>
      </c>
      <c r="AA156" s="18">
        <v>41274.333333333299</v>
      </c>
      <c r="AB156" s="18">
        <v>42705.333333333299</v>
      </c>
      <c r="AC156" s="17" t="s">
        <v>923</v>
      </c>
      <c r="AD156" s="17" t="s">
        <v>78</v>
      </c>
      <c r="AE156" s="17" t="s">
        <v>78</v>
      </c>
      <c r="AF156" s="17" t="s">
        <v>78</v>
      </c>
      <c r="AG156" s="17"/>
      <c r="AH156" s="17"/>
    </row>
    <row r="157" spans="1:34" s="3" customFormat="1" ht="13" x14ac:dyDescent="0.3">
      <c r="A157" s="35" t="s">
        <v>1578</v>
      </c>
      <c r="B157" s="17">
        <v>211</v>
      </c>
      <c r="C157" s="18">
        <v>39216</v>
      </c>
      <c r="D157" s="18">
        <v>39206.291666666701</v>
      </c>
      <c r="E157" s="16" t="s">
        <v>1271</v>
      </c>
      <c r="F157" s="36">
        <v>39793.988449074102</v>
      </c>
      <c r="G157" s="16" t="s">
        <v>73</v>
      </c>
      <c r="H157" s="17" t="s">
        <v>59</v>
      </c>
      <c r="I157" s="17"/>
      <c r="J157" s="17"/>
      <c r="K157" s="17" t="s">
        <v>59</v>
      </c>
      <c r="L157" s="17"/>
      <c r="M157" s="17"/>
      <c r="N157" s="17">
        <v>201</v>
      </c>
      <c r="O157" s="17"/>
      <c r="P157" s="17"/>
      <c r="Q157" s="17">
        <v>201</v>
      </c>
      <c r="R157" s="17"/>
      <c r="S157" s="17"/>
      <c r="T157" s="17"/>
      <c r="U157" s="17"/>
      <c r="V157" s="17"/>
      <c r="W157" s="17" t="s">
        <v>1579</v>
      </c>
      <c r="X157" s="17" t="s">
        <v>66</v>
      </c>
      <c r="Y157" s="17" t="s">
        <v>67</v>
      </c>
      <c r="Z157" s="19" t="s">
        <v>1580</v>
      </c>
      <c r="AA157" s="18">
        <v>39752.291666666701</v>
      </c>
      <c r="AB157" s="18">
        <v>39752.291666666701</v>
      </c>
      <c r="AC157" s="17" t="s">
        <v>923</v>
      </c>
      <c r="AD157" s="17" t="s">
        <v>78</v>
      </c>
      <c r="AE157" s="17" t="s">
        <v>78</v>
      </c>
      <c r="AF157" s="17" t="s">
        <v>78</v>
      </c>
      <c r="AG157" s="17"/>
      <c r="AH157" s="17"/>
    </row>
    <row r="158" spans="1:34" s="3" customFormat="1" ht="13" x14ac:dyDescent="0.3">
      <c r="A158" s="35" t="s">
        <v>1581</v>
      </c>
      <c r="B158" s="17">
        <v>212</v>
      </c>
      <c r="C158" s="18">
        <v>39211</v>
      </c>
      <c r="D158" s="18">
        <v>39211.291666666701</v>
      </c>
      <c r="E158" s="16" t="s">
        <v>1271</v>
      </c>
      <c r="F158" s="36">
        <v>41113.886354166701</v>
      </c>
      <c r="G158" s="16" t="s">
        <v>73</v>
      </c>
      <c r="H158" s="17" t="s">
        <v>59</v>
      </c>
      <c r="I158" s="17"/>
      <c r="J158" s="17"/>
      <c r="K158" s="17" t="s">
        <v>59</v>
      </c>
      <c r="L158" s="17"/>
      <c r="M158" s="17"/>
      <c r="N158" s="17">
        <v>50</v>
      </c>
      <c r="O158" s="17"/>
      <c r="P158" s="17"/>
      <c r="Q158" s="17">
        <v>50</v>
      </c>
      <c r="R158" s="17"/>
      <c r="S158" s="17"/>
      <c r="T158" s="17"/>
      <c r="U158" s="17"/>
      <c r="V158" s="17"/>
      <c r="W158" s="17" t="s">
        <v>345</v>
      </c>
      <c r="X158" s="17" t="s">
        <v>66</v>
      </c>
      <c r="Y158" s="17" t="s">
        <v>67</v>
      </c>
      <c r="Z158" s="19" t="s">
        <v>1363</v>
      </c>
      <c r="AA158" s="18">
        <v>40481.291666666701</v>
      </c>
      <c r="AB158" s="18">
        <v>41623.333333333299</v>
      </c>
      <c r="AC158" s="17" t="s">
        <v>923</v>
      </c>
      <c r="AD158" s="17" t="s">
        <v>70</v>
      </c>
      <c r="AE158" s="17" t="s">
        <v>70</v>
      </c>
      <c r="AF158" s="17" t="s">
        <v>78</v>
      </c>
      <c r="AG158" s="17" t="s">
        <v>254</v>
      </c>
      <c r="AH158" s="17"/>
    </row>
    <row r="159" spans="1:34" s="3" customFormat="1" ht="13" x14ac:dyDescent="0.3">
      <c r="A159" s="35" t="s">
        <v>1582</v>
      </c>
      <c r="B159" s="17">
        <v>213</v>
      </c>
      <c r="C159" s="18">
        <v>39209</v>
      </c>
      <c r="D159" s="18">
        <v>39211.291666666701</v>
      </c>
      <c r="E159" s="16" t="s">
        <v>1271</v>
      </c>
      <c r="F159" s="36">
        <v>39778.333333333299</v>
      </c>
      <c r="G159" s="16" t="s">
        <v>73</v>
      </c>
      <c r="H159" s="17" t="s">
        <v>59</v>
      </c>
      <c r="I159" s="17"/>
      <c r="J159" s="17"/>
      <c r="K159" s="17" t="s">
        <v>59</v>
      </c>
      <c r="L159" s="17"/>
      <c r="M159" s="17"/>
      <c r="N159" s="17">
        <v>180</v>
      </c>
      <c r="O159" s="17"/>
      <c r="P159" s="17"/>
      <c r="Q159" s="17">
        <v>180</v>
      </c>
      <c r="R159" s="17"/>
      <c r="S159" s="17"/>
      <c r="T159" s="17"/>
      <c r="U159" s="17"/>
      <c r="V159" s="17"/>
      <c r="W159" s="17" t="s">
        <v>179</v>
      </c>
      <c r="X159" s="17" t="s">
        <v>66</v>
      </c>
      <c r="Y159" s="17" t="s">
        <v>103</v>
      </c>
      <c r="Z159" s="19" t="s">
        <v>1583</v>
      </c>
      <c r="AA159" s="18">
        <v>40497.333333333299</v>
      </c>
      <c r="AB159" s="18">
        <v>40497.333333333299</v>
      </c>
      <c r="AC159" s="17" t="s">
        <v>923</v>
      </c>
      <c r="AD159" s="17" t="s">
        <v>78</v>
      </c>
      <c r="AE159" s="17" t="s">
        <v>78</v>
      </c>
      <c r="AF159" s="17" t="s">
        <v>78</v>
      </c>
      <c r="AG159" s="17"/>
      <c r="AH159" s="17"/>
    </row>
    <row r="160" spans="1:34" s="3" customFormat="1" ht="13" x14ac:dyDescent="0.3">
      <c r="A160" s="35" t="s">
        <v>1584</v>
      </c>
      <c r="B160" s="17">
        <v>214</v>
      </c>
      <c r="C160" s="18">
        <v>39212</v>
      </c>
      <c r="D160" s="18">
        <v>39212.291666666701</v>
      </c>
      <c r="E160" s="16" t="s">
        <v>1271</v>
      </c>
      <c r="F160" s="36">
        <v>39764.333333333299</v>
      </c>
      <c r="G160" s="16" t="s">
        <v>73</v>
      </c>
      <c r="H160" s="17" t="s">
        <v>59</v>
      </c>
      <c r="I160" s="17"/>
      <c r="J160" s="17"/>
      <c r="K160" s="17" t="s">
        <v>59</v>
      </c>
      <c r="L160" s="17"/>
      <c r="M160" s="17"/>
      <c r="N160" s="17">
        <v>49.25</v>
      </c>
      <c r="O160" s="17"/>
      <c r="P160" s="17"/>
      <c r="Q160" s="17">
        <v>49.25</v>
      </c>
      <c r="R160" s="17"/>
      <c r="S160" s="17"/>
      <c r="T160" s="17"/>
      <c r="U160" s="17"/>
      <c r="V160" s="17"/>
      <c r="W160" s="17" t="s">
        <v>179</v>
      </c>
      <c r="X160" s="17" t="s">
        <v>66</v>
      </c>
      <c r="Y160" s="17" t="s">
        <v>103</v>
      </c>
      <c r="Z160" s="19" t="s">
        <v>1585</v>
      </c>
      <c r="AA160" s="18">
        <v>41623.333333333299</v>
      </c>
      <c r="AB160" s="18">
        <v>41623.333333333299</v>
      </c>
      <c r="AC160" s="17" t="s">
        <v>923</v>
      </c>
      <c r="AD160" s="17" t="s">
        <v>78</v>
      </c>
      <c r="AE160" s="17" t="s">
        <v>78</v>
      </c>
      <c r="AF160" s="17" t="s">
        <v>78</v>
      </c>
      <c r="AG160" s="17"/>
      <c r="AH160" s="17"/>
    </row>
    <row r="161" spans="1:34" s="3" customFormat="1" ht="25.5" x14ac:dyDescent="0.3">
      <c r="A161" s="35" t="s">
        <v>1586</v>
      </c>
      <c r="B161" s="17">
        <v>215</v>
      </c>
      <c r="C161" s="18">
        <v>39223</v>
      </c>
      <c r="D161" s="18">
        <v>39223.291666666701</v>
      </c>
      <c r="E161" s="16" t="s">
        <v>1271</v>
      </c>
      <c r="F161" s="36">
        <v>43018.291666666701</v>
      </c>
      <c r="G161" s="16" t="s">
        <v>116</v>
      </c>
      <c r="H161" s="17" t="s">
        <v>59</v>
      </c>
      <c r="I161" s="17"/>
      <c r="J161" s="17"/>
      <c r="K161" s="17" t="s">
        <v>59</v>
      </c>
      <c r="L161" s="17"/>
      <c r="M161" s="17"/>
      <c r="N161" s="17">
        <v>420</v>
      </c>
      <c r="O161" s="17"/>
      <c r="P161" s="17"/>
      <c r="Q161" s="17">
        <v>420</v>
      </c>
      <c r="R161" s="17"/>
      <c r="S161" s="17"/>
      <c r="T161" s="17"/>
      <c r="U161" s="17" t="s">
        <v>96</v>
      </c>
      <c r="V161" s="17"/>
      <c r="W161" s="17" t="s">
        <v>836</v>
      </c>
      <c r="X161" s="17" t="s">
        <v>444</v>
      </c>
      <c r="Y161" s="17" t="s">
        <v>75</v>
      </c>
      <c r="Z161" s="19" t="s">
        <v>1533</v>
      </c>
      <c r="AA161" s="18">
        <v>40664.291666666701</v>
      </c>
      <c r="AB161" s="18">
        <v>43646.291666666701</v>
      </c>
      <c r="AC161" s="17" t="s">
        <v>117</v>
      </c>
      <c r="AD161" s="17" t="s">
        <v>70</v>
      </c>
      <c r="AE161" s="17" t="s">
        <v>70</v>
      </c>
      <c r="AF161" s="17" t="s">
        <v>117</v>
      </c>
      <c r="AG161" s="17"/>
      <c r="AH161" s="17" t="s">
        <v>1337</v>
      </c>
    </row>
    <row r="162" spans="1:34" s="3" customFormat="1" ht="13" x14ac:dyDescent="0.3">
      <c r="A162" s="35" t="s">
        <v>1587</v>
      </c>
      <c r="B162" s="17">
        <v>216</v>
      </c>
      <c r="C162" s="18">
        <v>39224</v>
      </c>
      <c r="D162" s="18">
        <v>39224.291666666701</v>
      </c>
      <c r="E162" s="16" t="s">
        <v>1271</v>
      </c>
      <c r="F162" s="36">
        <v>39287.291666666701</v>
      </c>
      <c r="G162" s="16" t="s">
        <v>73</v>
      </c>
      <c r="H162" s="17" t="s">
        <v>80</v>
      </c>
      <c r="I162" s="17"/>
      <c r="J162" s="17"/>
      <c r="K162" s="17" t="s">
        <v>81</v>
      </c>
      <c r="L162" s="17"/>
      <c r="M162" s="17"/>
      <c r="N162" s="17">
        <v>98.8</v>
      </c>
      <c r="O162" s="17"/>
      <c r="P162" s="17"/>
      <c r="Q162" s="17">
        <v>98.8</v>
      </c>
      <c r="R162" s="17"/>
      <c r="S162" s="17"/>
      <c r="T162" s="17"/>
      <c r="U162" s="17"/>
      <c r="V162" s="17"/>
      <c r="W162" s="17" t="s">
        <v>74</v>
      </c>
      <c r="X162" s="17" t="s">
        <v>66</v>
      </c>
      <c r="Y162" s="17" t="s">
        <v>75</v>
      </c>
      <c r="Z162" s="19" t="s">
        <v>1588</v>
      </c>
      <c r="AA162" s="18">
        <v>40268.291666666701</v>
      </c>
      <c r="AB162" s="18">
        <v>40268.291666666701</v>
      </c>
      <c r="AC162" s="17" t="s">
        <v>78</v>
      </c>
      <c r="AD162" s="17" t="s">
        <v>78</v>
      </c>
      <c r="AE162" s="17" t="s">
        <v>78</v>
      </c>
      <c r="AF162" s="17" t="s">
        <v>78</v>
      </c>
      <c r="AG162" s="17"/>
      <c r="AH162" s="17"/>
    </row>
    <row r="163" spans="1:34" s="3" customFormat="1" ht="13" x14ac:dyDescent="0.3">
      <c r="A163" s="35" t="s">
        <v>1589</v>
      </c>
      <c r="B163" s="17">
        <v>217</v>
      </c>
      <c r="C163" s="18"/>
      <c r="D163" s="18">
        <v>39224.291666666701</v>
      </c>
      <c r="E163" s="16" t="s">
        <v>1271</v>
      </c>
      <c r="F163" s="36">
        <v>39287.291666666701</v>
      </c>
      <c r="G163" s="16" t="s">
        <v>73</v>
      </c>
      <c r="H163" s="17" t="s">
        <v>80</v>
      </c>
      <c r="I163" s="17"/>
      <c r="J163" s="17"/>
      <c r="K163" s="17" t="s">
        <v>81</v>
      </c>
      <c r="L163" s="17"/>
      <c r="M163" s="17"/>
      <c r="N163" s="17">
        <v>98.8</v>
      </c>
      <c r="O163" s="17"/>
      <c r="P163" s="17"/>
      <c r="Q163" s="17">
        <v>98.8</v>
      </c>
      <c r="R163" s="17"/>
      <c r="S163" s="17"/>
      <c r="T163" s="17"/>
      <c r="U163" s="17"/>
      <c r="V163" s="17"/>
      <c r="W163" s="17" t="s">
        <v>74</v>
      </c>
      <c r="X163" s="17" t="s">
        <v>66</v>
      </c>
      <c r="Y163" s="17" t="s">
        <v>75</v>
      </c>
      <c r="Z163" s="19" t="s">
        <v>1590</v>
      </c>
      <c r="AA163" s="18">
        <v>40268.291666666701</v>
      </c>
      <c r="AB163" s="18">
        <v>40268.291666666701</v>
      </c>
      <c r="AC163" s="17" t="s">
        <v>78</v>
      </c>
      <c r="AD163" s="17" t="s">
        <v>78</v>
      </c>
      <c r="AE163" s="17" t="s">
        <v>78</v>
      </c>
      <c r="AF163" s="17" t="s">
        <v>78</v>
      </c>
      <c r="AG163" s="17"/>
      <c r="AH163" s="17"/>
    </row>
    <row r="164" spans="1:34" s="3" customFormat="1" ht="13" x14ac:dyDescent="0.3">
      <c r="A164" s="35" t="s">
        <v>1591</v>
      </c>
      <c r="B164" s="17">
        <v>218</v>
      </c>
      <c r="C164" s="18">
        <v>39224</v>
      </c>
      <c r="D164" s="18">
        <v>39224.291666666701</v>
      </c>
      <c r="E164" s="16" t="s">
        <v>1271</v>
      </c>
      <c r="F164" s="36">
        <v>39287.291666666701</v>
      </c>
      <c r="G164" s="16" t="s">
        <v>73</v>
      </c>
      <c r="H164" s="17" t="s">
        <v>80</v>
      </c>
      <c r="I164" s="17"/>
      <c r="J164" s="17"/>
      <c r="K164" s="17" t="s">
        <v>81</v>
      </c>
      <c r="L164" s="17"/>
      <c r="M164" s="17"/>
      <c r="N164" s="17">
        <v>98.8</v>
      </c>
      <c r="O164" s="17"/>
      <c r="P164" s="17"/>
      <c r="Q164" s="17">
        <v>98.8</v>
      </c>
      <c r="R164" s="17"/>
      <c r="S164" s="17"/>
      <c r="T164" s="17"/>
      <c r="U164" s="17"/>
      <c r="V164" s="17"/>
      <c r="W164" s="17" t="s">
        <v>74</v>
      </c>
      <c r="X164" s="17" t="s">
        <v>66</v>
      </c>
      <c r="Y164" s="17" t="s">
        <v>75</v>
      </c>
      <c r="Z164" s="19" t="s">
        <v>1592</v>
      </c>
      <c r="AA164" s="18">
        <v>40268.291666666701</v>
      </c>
      <c r="AB164" s="18">
        <v>40268.291666666701</v>
      </c>
      <c r="AC164" s="17" t="s">
        <v>78</v>
      </c>
      <c r="AD164" s="17" t="s">
        <v>78</v>
      </c>
      <c r="AE164" s="17" t="s">
        <v>78</v>
      </c>
      <c r="AF164" s="17" t="s">
        <v>78</v>
      </c>
      <c r="AG164" s="17"/>
      <c r="AH164" s="17"/>
    </row>
    <row r="165" spans="1:34" s="3" customFormat="1" ht="25.5" x14ac:dyDescent="0.3">
      <c r="A165" s="35" t="s">
        <v>1593</v>
      </c>
      <c r="B165" s="17">
        <v>219</v>
      </c>
      <c r="C165" s="18">
        <v>39209</v>
      </c>
      <c r="D165" s="18">
        <v>39225.291666666701</v>
      </c>
      <c r="E165" s="16" t="s">
        <v>1271</v>
      </c>
      <c r="F165" s="36">
        <v>43549.291666666701</v>
      </c>
      <c r="G165" s="16" t="s">
        <v>73</v>
      </c>
      <c r="H165" s="17" t="s">
        <v>108</v>
      </c>
      <c r="I165" s="17"/>
      <c r="J165" s="17"/>
      <c r="K165" s="17" t="s">
        <v>109</v>
      </c>
      <c r="L165" s="17"/>
      <c r="M165" s="17"/>
      <c r="N165" s="17">
        <v>50</v>
      </c>
      <c r="O165" s="17"/>
      <c r="P165" s="17"/>
      <c r="Q165" s="17">
        <v>50</v>
      </c>
      <c r="R165" s="17"/>
      <c r="S165" s="17"/>
      <c r="T165" s="17"/>
      <c r="U165" s="17"/>
      <c r="V165" s="17"/>
      <c r="W165" s="17" t="s">
        <v>92</v>
      </c>
      <c r="X165" s="17" t="s">
        <v>66</v>
      </c>
      <c r="Y165" s="17" t="s">
        <v>103</v>
      </c>
      <c r="Z165" s="19" t="s">
        <v>1289</v>
      </c>
      <c r="AA165" s="18">
        <v>41061.291666666701</v>
      </c>
      <c r="AB165" s="18">
        <v>44198.333333333299</v>
      </c>
      <c r="AC165" s="17" t="s">
        <v>923</v>
      </c>
      <c r="AD165" s="17" t="s">
        <v>78</v>
      </c>
      <c r="AE165" s="17" t="s">
        <v>78</v>
      </c>
      <c r="AF165" s="17" t="s">
        <v>78</v>
      </c>
      <c r="AG165" s="17" t="s">
        <v>71</v>
      </c>
      <c r="AH165" s="17" t="s">
        <v>1337</v>
      </c>
    </row>
    <row r="166" spans="1:34" s="3" customFormat="1" ht="13" x14ac:dyDescent="0.3">
      <c r="A166" s="35" t="s">
        <v>1594</v>
      </c>
      <c r="B166" s="17">
        <v>220</v>
      </c>
      <c r="C166" s="18">
        <v>39225</v>
      </c>
      <c r="D166" s="18">
        <v>39225.291666666701</v>
      </c>
      <c r="E166" s="16" t="s">
        <v>1271</v>
      </c>
      <c r="F166" s="36">
        <v>40154.8903125</v>
      </c>
      <c r="G166" s="16" t="s">
        <v>73</v>
      </c>
      <c r="H166" s="17" t="s">
        <v>108</v>
      </c>
      <c r="I166" s="17"/>
      <c r="J166" s="17"/>
      <c r="K166" s="17" t="s">
        <v>109</v>
      </c>
      <c r="L166" s="17"/>
      <c r="M166" s="17"/>
      <c r="N166" s="17">
        <v>450</v>
      </c>
      <c r="O166" s="17"/>
      <c r="P166" s="17"/>
      <c r="Q166" s="17">
        <v>450</v>
      </c>
      <c r="R166" s="17"/>
      <c r="S166" s="17"/>
      <c r="T166" s="17"/>
      <c r="U166" s="17"/>
      <c r="V166" s="17"/>
      <c r="W166" s="17" t="s">
        <v>179</v>
      </c>
      <c r="X166" s="17" t="s">
        <v>66</v>
      </c>
      <c r="Y166" s="17" t="s">
        <v>103</v>
      </c>
      <c r="Z166" s="19" t="s">
        <v>1595</v>
      </c>
      <c r="AA166" s="18">
        <v>40878.333333333299</v>
      </c>
      <c r="AB166" s="18">
        <v>42644.291666666701</v>
      </c>
      <c r="AC166" s="17" t="s">
        <v>923</v>
      </c>
      <c r="AD166" s="17" t="s">
        <v>78</v>
      </c>
      <c r="AE166" s="17" t="s">
        <v>78</v>
      </c>
      <c r="AF166" s="17" t="s">
        <v>78</v>
      </c>
      <c r="AG166" s="17"/>
      <c r="AH166" s="17"/>
    </row>
    <row r="167" spans="1:34" s="3" customFormat="1" ht="13" x14ac:dyDescent="0.3">
      <c r="A167" s="35" t="s">
        <v>1596</v>
      </c>
      <c r="B167" s="17">
        <v>221</v>
      </c>
      <c r="C167" s="18">
        <v>39225</v>
      </c>
      <c r="D167" s="18">
        <v>39225.291666666701</v>
      </c>
      <c r="E167" s="16" t="s">
        <v>1271</v>
      </c>
      <c r="F167" s="36">
        <v>40154.995729166701</v>
      </c>
      <c r="G167" s="16" t="s">
        <v>73</v>
      </c>
      <c r="H167" s="17" t="s">
        <v>108</v>
      </c>
      <c r="I167" s="17"/>
      <c r="J167" s="17"/>
      <c r="K167" s="17" t="s">
        <v>109</v>
      </c>
      <c r="L167" s="17"/>
      <c r="M167" s="17"/>
      <c r="N167" s="17">
        <v>450</v>
      </c>
      <c r="O167" s="17"/>
      <c r="P167" s="17"/>
      <c r="Q167" s="17">
        <v>450</v>
      </c>
      <c r="R167" s="17"/>
      <c r="S167" s="17"/>
      <c r="T167" s="17"/>
      <c r="U167" s="17"/>
      <c r="V167" s="17"/>
      <c r="W167" s="17" t="s">
        <v>179</v>
      </c>
      <c r="X167" s="17" t="s">
        <v>66</v>
      </c>
      <c r="Y167" s="17" t="s">
        <v>103</v>
      </c>
      <c r="Z167" s="19" t="s">
        <v>1561</v>
      </c>
      <c r="AA167" s="18">
        <v>40878.333333333299</v>
      </c>
      <c r="AB167" s="18">
        <v>42309.291666666701</v>
      </c>
      <c r="AC167" s="17" t="s">
        <v>923</v>
      </c>
      <c r="AD167" s="17" t="s">
        <v>78</v>
      </c>
      <c r="AE167" s="17" t="s">
        <v>78</v>
      </c>
      <c r="AF167" s="17" t="s">
        <v>78</v>
      </c>
      <c r="AG167" s="17"/>
      <c r="AH167" s="17"/>
    </row>
    <row r="168" spans="1:34" s="3" customFormat="1" ht="13" x14ac:dyDescent="0.3">
      <c r="A168" s="35" t="s">
        <v>1597</v>
      </c>
      <c r="B168" s="17">
        <v>223</v>
      </c>
      <c r="C168" s="18">
        <v>39226</v>
      </c>
      <c r="D168" s="18">
        <v>39231.291666666701</v>
      </c>
      <c r="E168" s="16" t="s">
        <v>1271</v>
      </c>
      <c r="F168" s="36">
        <v>39675.690277777801</v>
      </c>
      <c r="G168" s="16" t="s">
        <v>73</v>
      </c>
      <c r="H168" s="17" t="s">
        <v>59</v>
      </c>
      <c r="I168" s="17"/>
      <c r="J168" s="17"/>
      <c r="K168" s="17" t="s">
        <v>59</v>
      </c>
      <c r="L168" s="17"/>
      <c r="M168" s="17"/>
      <c r="N168" s="17">
        <v>170</v>
      </c>
      <c r="O168" s="17"/>
      <c r="P168" s="17"/>
      <c r="Q168" s="17">
        <v>170</v>
      </c>
      <c r="R168" s="17"/>
      <c r="S168" s="17"/>
      <c r="T168" s="17"/>
      <c r="U168" s="17"/>
      <c r="V168" s="17"/>
      <c r="W168" s="17" t="s">
        <v>179</v>
      </c>
      <c r="X168" s="17" t="s">
        <v>66</v>
      </c>
      <c r="Y168" s="17" t="s">
        <v>103</v>
      </c>
      <c r="Z168" s="19" t="s">
        <v>1561</v>
      </c>
      <c r="AA168" s="18">
        <v>40543.333333333299</v>
      </c>
      <c r="AB168" s="18">
        <v>40543.333333333299</v>
      </c>
      <c r="AC168" s="17" t="s">
        <v>923</v>
      </c>
      <c r="AD168" s="17" t="s">
        <v>78</v>
      </c>
      <c r="AE168" s="17" t="s">
        <v>78</v>
      </c>
      <c r="AF168" s="17" t="s">
        <v>78</v>
      </c>
      <c r="AG168" s="17"/>
      <c r="AH168" s="17"/>
    </row>
    <row r="169" spans="1:34" s="3" customFormat="1" ht="25.5" x14ac:dyDescent="0.3">
      <c r="A169" s="35" t="s">
        <v>1598</v>
      </c>
      <c r="B169" s="17">
        <v>224</v>
      </c>
      <c r="C169" s="18">
        <v>39225</v>
      </c>
      <c r="D169" s="18">
        <v>39232.291666666701</v>
      </c>
      <c r="E169" s="16" t="s">
        <v>1271</v>
      </c>
      <c r="F169" s="36">
        <v>39286.291666666701</v>
      </c>
      <c r="G169" s="16" t="s">
        <v>73</v>
      </c>
      <c r="H169" s="17" t="s">
        <v>1011</v>
      </c>
      <c r="I169" s="17"/>
      <c r="J169" s="17"/>
      <c r="K169" s="17" t="s">
        <v>81</v>
      </c>
      <c r="L169" s="17"/>
      <c r="M169" s="17"/>
      <c r="N169" s="17">
        <v>99</v>
      </c>
      <c r="O169" s="17"/>
      <c r="P169" s="17"/>
      <c r="Q169" s="17">
        <v>99</v>
      </c>
      <c r="R169" s="17"/>
      <c r="S169" s="17"/>
      <c r="T169" s="17"/>
      <c r="U169" s="17"/>
      <c r="V169" s="17"/>
      <c r="W169" s="17" t="s">
        <v>74</v>
      </c>
      <c r="X169" s="17" t="s">
        <v>66</v>
      </c>
      <c r="Y169" s="17" t="s">
        <v>75</v>
      </c>
      <c r="Z169" s="19" t="s">
        <v>1599</v>
      </c>
      <c r="AA169" s="18">
        <v>40299.291666666701</v>
      </c>
      <c r="AB169" s="18">
        <v>40299.291666666701</v>
      </c>
      <c r="AC169" s="17" t="s">
        <v>78</v>
      </c>
      <c r="AD169" s="17" t="s">
        <v>78</v>
      </c>
      <c r="AE169" s="17" t="s">
        <v>78</v>
      </c>
      <c r="AF169" s="17" t="s">
        <v>78</v>
      </c>
      <c r="AG169" s="17"/>
      <c r="AH169" s="17"/>
    </row>
    <row r="170" spans="1:34" s="3" customFormat="1" ht="25.5" x14ac:dyDescent="0.3">
      <c r="A170" s="35" t="s">
        <v>1600</v>
      </c>
      <c r="B170" s="17">
        <v>225</v>
      </c>
      <c r="C170" s="18">
        <v>39225</v>
      </c>
      <c r="D170" s="18">
        <v>39237.291666666701</v>
      </c>
      <c r="E170" s="16" t="s">
        <v>1271</v>
      </c>
      <c r="F170" s="36">
        <v>40634.940162036997</v>
      </c>
      <c r="G170" s="16" t="s">
        <v>73</v>
      </c>
      <c r="H170" s="17" t="s">
        <v>128</v>
      </c>
      <c r="I170" s="17"/>
      <c r="J170" s="17"/>
      <c r="K170" s="17" t="s">
        <v>81</v>
      </c>
      <c r="L170" s="17"/>
      <c r="M170" s="17"/>
      <c r="N170" s="17">
        <v>640</v>
      </c>
      <c r="O170" s="17"/>
      <c r="P170" s="17"/>
      <c r="Q170" s="17">
        <v>640</v>
      </c>
      <c r="R170" s="17"/>
      <c r="S170" s="17"/>
      <c r="T170" s="17"/>
      <c r="U170" s="17"/>
      <c r="V170" s="17"/>
      <c r="W170" s="17" t="s">
        <v>92</v>
      </c>
      <c r="X170" s="17" t="s">
        <v>66</v>
      </c>
      <c r="Y170" s="17" t="s">
        <v>103</v>
      </c>
      <c r="Z170" s="19" t="s">
        <v>1601</v>
      </c>
      <c r="AA170" s="18">
        <v>41061.291666666701</v>
      </c>
      <c r="AB170" s="18">
        <v>42155.291666666701</v>
      </c>
      <c r="AC170" s="17" t="s">
        <v>923</v>
      </c>
      <c r="AD170" s="17" t="s">
        <v>78</v>
      </c>
      <c r="AE170" s="17" t="s">
        <v>78</v>
      </c>
      <c r="AF170" s="17" t="s">
        <v>78</v>
      </c>
      <c r="AG170" s="17"/>
      <c r="AH170" s="17"/>
    </row>
    <row r="171" spans="1:34" s="3" customFormat="1" ht="25.5" x14ac:dyDescent="0.3">
      <c r="A171" s="35" t="s">
        <v>1602</v>
      </c>
      <c r="B171" s="17">
        <v>226</v>
      </c>
      <c r="C171" s="18">
        <v>39218</v>
      </c>
      <c r="D171" s="18">
        <v>39238.291666666701</v>
      </c>
      <c r="E171" s="16" t="s">
        <v>1271</v>
      </c>
      <c r="F171" s="36">
        <v>39541.291666666701</v>
      </c>
      <c r="G171" s="16" t="s">
        <v>73</v>
      </c>
      <c r="H171" s="17" t="s">
        <v>128</v>
      </c>
      <c r="I171" s="17"/>
      <c r="J171" s="17"/>
      <c r="K171" s="17" t="s">
        <v>81</v>
      </c>
      <c r="L171" s="17"/>
      <c r="M171" s="17"/>
      <c r="N171" s="17">
        <v>620</v>
      </c>
      <c r="O171" s="17"/>
      <c r="P171" s="17"/>
      <c r="Q171" s="17">
        <v>620</v>
      </c>
      <c r="R171" s="17"/>
      <c r="S171" s="17"/>
      <c r="T171" s="17"/>
      <c r="U171" s="17"/>
      <c r="V171" s="17"/>
      <c r="W171" s="17" t="s">
        <v>74</v>
      </c>
      <c r="X171" s="17" t="s">
        <v>66</v>
      </c>
      <c r="Y171" s="17" t="s">
        <v>75</v>
      </c>
      <c r="Z171" s="19" t="s">
        <v>1603</v>
      </c>
      <c r="AA171" s="18">
        <v>40998.291666666701</v>
      </c>
      <c r="AB171" s="18">
        <v>40998.291666666701</v>
      </c>
      <c r="AC171" s="17" t="s">
        <v>923</v>
      </c>
      <c r="AD171" s="17" t="s">
        <v>78</v>
      </c>
      <c r="AE171" s="17" t="s">
        <v>78</v>
      </c>
      <c r="AF171" s="17" t="s">
        <v>78</v>
      </c>
      <c r="AG171" s="17"/>
      <c r="AH171" s="17"/>
    </row>
    <row r="172" spans="1:34" s="3" customFormat="1" ht="13" x14ac:dyDescent="0.3">
      <c r="A172" s="35" t="s">
        <v>1604</v>
      </c>
      <c r="B172" s="17">
        <v>227</v>
      </c>
      <c r="C172" s="18">
        <v>39251</v>
      </c>
      <c r="D172" s="18">
        <v>39247.291666666701</v>
      </c>
      <c r="E172" s="16" t="s">
        <v>1271</v>
      </c>
      <c r="F172" s="36">
        <v>39517.291666666701</v>
      </c>
      <c r="G172" s="16" t="s">
        <v>73</v>
      </c>
      <c r="H172" s="17" t="s">
        <v>59</v>
      </c>
      <c r="I172" s="17"/>
      <c r="J172" s="17"/>
      <c r="K172" s="17" t="s">
        <v>59</v>
      </c>
      <c r="L172" s="17"/>
      <c r="M172" s="17"/>
      <c r="N172" s="17">
        <v>175</v>
      </c>
      <c r="O172" s="17"/>
      <c r="P172" s="17"/>
      <c r="Q172" s="17">
        <v>175</v>
      </c>
      <c r="R172" s="17"/>
      <c r="S172" s="17"/>
      <c r="T172" s="17"/>
      <c r="U172" s="17"/>
      <c r="V172" s="17"/>
      <c r="W172" s="17" t="s">
        <v>549</v>
      </c>
      <c r="X172" s="17" t="s">
        <v>66</v>
      </c>
      <c r="Y172" s="17" t="s">
        <v>67</v>
      </c>
      <c r="Z172" s="19" t="s">
        <v>1605</v>
      </c>
      <c r="AA172" s="18">
        <v>40543.333333333299</v>
      </c>
      <c r="AB172" s="18">
        <v>40543.333333333299</v>
      </c>
      <c r="AC172" s="17" t="s">
        <v>923</v>
      </c>
      <c r="AD172" s="17" t="s">
        <v>78</v>
      </c>
      <c r="AE172" s="17" t="s">
        <v>78</v>
      </c>
      <c r="AF172" s="17" t="s">
        <v>78</v>
      </c>
      <c r="AG172" s="17"/>
      <c r="AH172" s="17"/>
    </row>
    <row r="173" spans="1:34" s="3" customFormat="1" ht="13" x14ac:dyDescent="0.3">
      <c r="A173" s="35" t="s">
        <v>1606</v>
      </c>
      <c r="B173" s="17">
        <v>228</v>
      </c>
      <c r="C173" s="18">
        <v>39253</v>
      </c>
      <c r="D173" s="18">
        <v>39253.291666666701</v>
      </c>
      <c r="E173" s="16" t="s">
        <v>1271</v>
      </c>
      <c r="F173" s="36">
        <v>39377.291666666701</v>
      </c>
      <c r="G173" s="16" t="s">
        <v>73</v>
      </c>
      <c r="H173" s="17" t="s">
        <v>80</v>
      </c>
      <c r="I173" s="17"/>
      <c r="J173" s="17"/>
      <c r="K173" s="17" t="s">
        <v>81</v>
      </c>
      <c r="L173" s="17"/>
      <c r="M173" s="17"/>
      <c r="N173" s="17">
        <v>630</v>
      </c>
      <c r="O173" s="17"/>
      <c r="P173" s="17"/>
      <c r="Q173" s="17">
        <v>630</v>
      </c>
      <c r="R173" s="17"/>
      <c r="S173" s="17"/>
      <c r="T173" s="17"/>
      <c r="U173" s="17"/>
      <c r="V173" s="17"/>
      <c r="W173" s="17" t="s">
        <v>216</v>
      </c>
      <c r="X173" s="17" t="s">
        <v>66</v>
      </c>
      <c r="Y173" s="17" t="s">
        <v>67</v>
      </c>
      <c r="Z173" s="19" t="s">
        <v>1607</v>
      </c>
      <c r="AA173" s="18">
        <v>40695.291666666701</v>
      </c>
      <c r="AB173" s="18">
        <v>40695.291666666701</v>
      </c>
      <c r="AC173" s="17" t="s">
        <v>923</v>
      </c>
      <c r="AD173" s="17" t="s">
        <v>78</v>
      </c>
      <c r="AE173" s="17" t="s">
        <v>78</v>
      </c>
      <c r="AF173" s="17" t="s">
        <v>78</v>
      </c>
      <c r="AG173" s="17"/>
      <c r="AH173" s="17"/>
    </row>
    <row r="174" spans="1:34" s="3" customFormat="1" ht="13" x14ac:dyDescent="0.3">
      <c r="A174" s="35" t="s">
        <v>1608</v>
      </c>
      <c r="B174" s="17">
        <v>229</v>
      </c>
      <c r="C174" s="18">
        <v>39254</v>
      </c>
      <c r="D174" s="18">
        <v>39254.291666666701</v>
      </c>
      <c r="E174" s="16" t="s">
        <v>1271</v>
      </c>
      <c r="F174" s="36">
        <v>40154.996516203697</v>
      </c>
      <c r="G174" s="16" t="s">
        <v>73</v>
      </c>
      <c r="H174" s="17" t="s">
        <v>108</v>
      </c>
      <c r="I174" s="17"/>
      <c r="J174" s="17"/>
      <c r="K174" s="17" t="s">
        <v>109</v>
      </c>
      <c r="L174" s="17"/>
      <c r="M174" s="17"/>
      <c r="N174" s="17">
        <v>1000</v>
      </c>
      <c r="O174" s="17"/>
      <c r="P174" s="17"/>
      <c r="Q174" s="17">
        <v>1000</v>
      </c>
      <c r="R174" s="17"/>
      <c r="S174" s="17"/>
      <c r="T174" s="17"/>
      <c r="U174" s="17"/>
      <c r="V174" s="17"/>
      <c r="W174" s="17" t="s">
        <v>179</v>
      </c>
      <c r="X174" s="17" t="s">
        <v>66</v>
      </c>
      <c r="Y174" s="17" t="s">
        <v>103</v>
      </c>
      <c r="Z174" s="19" t="s">
        <v>1609</v>
      </c>
      <c r="AA174" s="18">
        <v>41639.333333333299</v>
      </c>
      <c r="AB174" s="18">
        <v>42735.333333333299</v>
      </c>
      <c r="AC174" s="17" t="s">
        <v>923</v>
      </c>
      <c r="AD174" s="17" t="s">
        <v>78</v>
      </c>
      <c r="AE174" s="17" t="s">
        <v>78</v>
      </c>
      <c r="AF174" s="17" t="s">
        <v>78</v>
      </c>
      <c r="AG174" s="17"/>
      <c r="AH174" s="17"/>
    </row>
    <row r="175" spans="1:34" s="3" customFormat="1" ht="13" x14ac:dyDescent="0.3">
      <c r="A175" s="35" t="s">
        <v>1610</v>
      </c>
      <c r="B175" s="17">
        <v>230</v>
      </c>
      <c r="C175" s="18">
        <v>39254</v>
      </c>
      <c r="D175" s="18">
        <v>39254.291666666701</v>
      </c>
      <c r="E175" s="16" t="s">
        <v>1271</v>
      </c>
      <c r="F175" s="36">
        <v>40154.998703703699</v>
      </c>
      <c r="G175" s="16" t="s">
        <v>73</v>
      </c>
      <c r="H175" s="17" t="s">
        <v>108</v>
      </c>
      <c r="I175" s="17"/>
      <c r="J175" s="17"/>
      <c r="K175" s="17" t="s">
        <v>109</v>
      </c>
      <c r="L175" s="17"/>
      <c r="M175" s="17"/>
      <c r="N175" s="17">
        <v>1000</v>
      </c>
      <c r="O175" s="17"/>
      <c r="P175" s="17"/>
      <c r="Q175" s="17">
        <v>1000</v>
      </c>
      <c r="R175" s="17"/>
      <c r="S175" s="17"/>
      <c r="T175" s="17"/>
      <c r="U175" s="17"/>
      <c r="V175" s="17"/>
      <c r="W175" s="17" t="s">
        <v>179</v>
      </c>
      <c r="X175" s="17" t="s">
        <v>66</v>
      </c>
      <c r="Y175" s="17" t="s">
        <v>103</v>
      </c>
      <c r="Z175" s="19" t="s">
        <v>1609</v>
      </c>
      <c r="AA175" s="18">
        <v>41639.333333333299</v>
      </c>
      <c r="AB175" s="18">
        <v>41639.333333333299</v>
      </c>
      <c r="AC175" s="17" t="s">
        <v>923</v>
      </c>
      <c r="AD175" s="17" t="s">
        <v>78</v>
      </c>
      <c r="AE175" s="17" t="s">
        <v>78</v>
      </c>
      <c r="AF175" s="17" t="s">
        <v>78</v>
      </c>
      <c r="AG175" s="17"/>
      <c r="AH175" s="17"/>
    </row>
    <row r="176" spans="1:34" s="3" customFormat="1" ht="25.5" x14ac:dyDescent="0.3">
      <c r="A176" s="35" t="s">
        <v>1611</v>
      </c>
      <c r="B176" s="17">
        <v>231</v>
      </c>
      <c r="C176" s="18">
        <v>39246</v>
      </c>
      <c r="D176" s="18">
        <v>39258.291666666701</v>
      </c>
      <c r="E176" s="16" t="s">
        <v>1271</v>
      </c>
      <c r="F176" s="36">
        <v>39778.333333333299</v>
      </c>
      <c r="G176" s="16" t="s">
        <v>73</v>
      </c>
      <c r="H176" s="17" t="s">
        <v>59</v>
      </c>
      <c r="I176" s="17"/>
      <c r="J176" s="17"/>
      <c r="K176" s="17" t="s">
        <v>59</v>
      </c>
      <c r="L176" s="17"/>
      <c r="M176" s="17"/>
      <c r="N176" s="17">
        <v>50</v>
      </c>
      <c r="O176" s="17"/>
      <c r="P176" s="17"/>
      <c r="Q176" s="17">
        <v>50</v>
      </c>
      <c r="R176" s="17"/>
      <c r="S176" s="17"/>
      <c r="T176" s="17"/>
      <c r="U176" s="17"/>
      <c r="V176" s="17"/>
      <c r="W176" s="17" t="s">
        <v>92</v>
      </c>
      <c r="X176" s="17" t="s">
        <v>66</v>
      </c>
      <c r="Y176" s="17" t="s">
        <v>103</v>
      </c>
      <c r="Z176" s="19" t="s">
        <v>1612</v>
      </c>
      <c r="AA176" s="18">
        <v>40148.333333333299</v>
      </c>
      <c r="AB176" s="18">
        <v>40148.333333333299</v>
      </c>
      <c r="AC176" s="17" t="s">
        <v>923</v>
      </c>
      <c r="AD176" s="17" t="s">
        <v>78</v>
      </c>
      <c r="AE176" s="17" t="s">
        <v>78</v>
      </c>
      <c r="AF176" s="17" t="s">
        <v>78</v>
      </c>
      <c r="AG176" s="17"/>
      <c r="AH176" s="17"/>
    </row>
    <row r="177" spans="1:34" s="3" customFormat="1" ht="13" x14ac:dyDescent="0.3">
      <c r="A177" s="35" t="s">
        <v>1613</v>
      </c>
      <c r="B177" s="17">
        <v>232</v>
      </c>
      <c r="C177" s="18">
        <v>39259</v>
      </c>
      <c r="D177" s="18">
        <v>39259.291666666701</v>
      </c>
      <c r="E177" s="16" t="s">
        <v>1271</v>
      </c>
      <c r="F177" s="36">
        <v>39300.291666666701</v>
      </c>
      <c r="G177" s="16" t="s">
        <v>73</v>
      </c>
      <c r="H177" s="17" t="s">
        <v>1011</v>
      </c>
      <c r="I177" s="17"/>
      <c r="J177" s="17"/>
      <c r="K177" s="17" t="s">
        <v>81</v>
      </c>
      <c r="L177" s="17"/>
      <c r="M177" s="17"/>
      <c r="N177" s="17">
        <v>99</v>
      </c>
      <c r="O177" s="17"/>
      <c r="P177" s="17"/>
      <c r="Q177" s="17">
        <v>99</v>
      </c>
      <c r="R177" s="17"/>
      <c r="S177" s="17"/>
      <c r="T177" s="17"/>
      <c r="U177" s="17"/>
      <c r="V177" s="17"/>
      <c r="W177" s="17" t="s">
        <v>74</v>
      </c>
      <c r="X177" s="17" t="s">
        <v>66</v>
      </c>
      <c r="Y177" s="17" t="s">
        <v>75</v>
      </c>
      <c r="Z177" s="19" t="s">
        <v>1614</v>
      </c>
      <c r="AA177" s="18">
        <v>40313.291666666701</v>
      </c>
      <c r="AB177" s="18"/>
      <c r="AC177" s="17" t="s">
        <v>78</v>
      </c>
      <c r="AD177" s="17" t="s">
        <v>78</v>
      </c>
      <c r="AE177" s="17" t="s">
        <v>78</v>
      </c>
      <c r="AF177" s="17" t="s">
        <v>78</v>
      </c>
      <c r="AG177" s="17"/>
      <c r="AH177" s="17"/>
    </row>
    <row r="178" spans="1:34" s="3" customFormat="1" ht="25.5" x14ac:dyDescent="0.3">
      <c r="A178" s="35" t="s">
        <v>1615</v>
      </c>
      <c r="B178" s="17">
        <v>234</v>
      </c>
      <c r="C178" s="18">
        <v>39260</v>
      </c>
      <c r="D178" s="18">
        <v>39260.291666666701</v>
      </c>
      <c r="E178" s="16" t="s">
        <v>1271</v>
      </c>
      <c r="F178" s="36">
        <v>40637.643425925897</v>
      </c>
      <c r="G178" s="16" t="s">
        <v>73</v>
      </c>
      <c r="H178" s="17" t="s">
        <v>87</v>
      </c>
      <c r="I178" s="17"/>
      <c r="J178" s="17"/>
      <c r="K178" s="17" t="s">
        <v>109</v>
      </c>
      <c r="L178" s="17"/>
      <c r="M178" s="17"/>
      <c r="N178" s="17">
        <v>400</v>
      </c>
      <c r="O178" s="17"/>
      <c r="P178" s="17"/>
      <c r="Q178" s="17">
        <v>400</v>
      </c>
      <c r="R178" s="17"/>
      <c r="S178" s="17"/>
      <c r="T178" s="17"/>
      <c r="U178" s="17"/>
      <c r="V178" s="17"/>
      <c r="W178" s="17" t="s">
        <v>132</v>
      </c>
      <c r="X178" s="17" t="s">
        <v>133</v>
      </c>
      <c r="Y178" s="17" t="s">
        <v>103</v>
      </c>
      <c r="Z178" s="19" t="s">
        <v>1616</v>
      </c>
      <c r="AA178" s="18">
        <v>41455.291666666701</v>
      </c>
      <c r="AB178" s="18">
        <v>41455.291666666701</v>
      </c>
      <c r="AC178" s="17" t="s">
        <v>923</v>
      </c>
      <c r="AD178" s="17" t="s">
        <v>78</v>
      </c>
      <c r="AE178" s="17" t="s">
        <v>78</v>
      </c>
      <c r="AF178" s="17" t="s">
        <v>78</v>
      </c>
      <c r="AG178" s="17"/>
      <c r="AH178" s="17"/>
    </row>
    <row r="179" spans="1:34" s="3" customFormat="1" ht="13" x14ac:dyDescent="0.3">
      <c r="A179" s="35" t="s">
        <v>1617</v>
      </c>
      <c r="B179" s="17">
        <v>235</v>
      </c>
      <c r="C179" s="18">
        <v>39262</v>
      </c>
      <c r="D179" s="18">
        <v>39262.291666666701</v>
      </c>
      <c r="E179" s="16" t="s">
        <v>1271</v>
      </c>
      <c r="F179" s="36">
        <v>39778.333333333299</v>
      </c>
      <c r="G179" s="16" t="s">
        <v>73</v>
      </c>
      <c r="H179" s="17" t="s">
        <v>80</v>
      </c>
      <c r="I179" s="17"/>
      <c r="J179" s="17"/>
      <c r="K179" s="17" t="s">
        <v>81</v>
      </c>
      <c r="L179" s="17"/>
      <c r="M179" s="17"/>
      <c r="N179" s="17">
        <v>630</v>
      </c>
      <c r="O179" s="17"/>
      <c r="P179" s="17"/>
      <c r="Q179" s="17">
        <v>630</v>
      </c>
      <c r="R179" s="17"/>
      <c r="S179" s="17"/>
      <c r="T179" s="17"/>
      <c r="U179" s="17"/>
      <c r="V179" s="17"/>
      <c r="W179" s="17" t="s">
        <v>160</v>
      </c>
      <c r="X179" s="17" t="s">
        <v>66</v>
      </c>
      <c r="Y179" s="17" t="s">
        <v>67</v>
      </c>
      <c r="Z179" s="19" t="s">
        <v>1618</v>
      </c>
      <c r="AA179" s="18">
        <v>40695.291666666701</v>
      </c>
      <c r="AB179" s="18">
        <v>40695.291666666701</v>
      </c>
      <c r="AC179" s="17" t="s">
        <v>923</v>
      </c>
      <c r="AD179" s="17" t="s">
        <v>78</v>
      </c>
      <c r="AE179" s="17" t="s">
        <v>78</v>
      </c>
      <c r="AF179" s="17" t="s">
        <v>78</v>
      </c>
      <c r="AG179" s="17"/>
      <c r="AH179" s="17"/>
    </row>
    <row r="180" spans="1:34" s="3" customFormat="1" ht="13" x14ac:dyDescent="0.3">
      <c r="A180" s="35" t="s">
        <v>1619</v>
      </c>
      <c r="B180" s="17">
        <v>236</v>
      </c>
      <c r="C180" s="18">
        <v>39262</v>
      </c>
      <c r="D180" s="18">
        <v>39262.291666666701</v>
      </c>
      <c r="E180" s="16" t="s">
        <v>1271</v>
      </c>
      <c r="F180" s="36">
        <v>39778.333333333299</v>
      </c>
      <c r="G180" s="16" t="s">
        <v>73</v>
      </c>
      <c r="H180" s="17" t="s">
        <v>80</v>
      </c>
      <c r="I180" s="17"/>
      <c r="J180" s="17"/>
      <c r="K180" s="17" t="s">
        <v>81</v>
      </c>
      <c r="L180" s="17"/>
      <c r="M180" s="17"/>
      <c r="N180" s="17">
        <v>630</v>
      </c>
      <c r="O180" s="17"/>
      <c r="P180" s="17"/>
      <c r="Q180" s="17">
        <v>630</v>
      </c>
      <c r="R180" s="17"/>
      <c r="S180" s="17"/>
      <c r="T180" s="17"/>
      <c r="U180" s="17"/>
      <c r="V180" s="17"/>
      <c r="W180" s="17" t="s">
        <v>119</v>
      </c>
      <c r="X180" s="17" t="s">
        <v>66</v>
      </c>
      <c r="Y180" s="17" t="s">
        <v>67</v>
      </c>
      <c r="Z180" s="19" t="s">
        <v>1620</v>
      </c>
      <c r="AA180" s="18">
        <v>40695.291666666701</v>
      </c>
      <c r="AB180" s="18">
        <v>40695.291666666701</v>
      </c>
      <c r="AC180" s="17" t="s">
        <v>923</v>
      </c>
      <c r="AD180" s="17" t="s">
        <v>78</v>
      </c>
      <c r="AE180" s="17" t="s">
        <v>78</v>
      </c>
      <c r="AF180" s="17" t="s">
        <v>78</v>
      </c>
      <c r="AG180" s="17"/>
      <c r="AH180" s="17"/>
    </row>
    <row r="181" spans="1:34" s="3" customFormat="1" ht="13" x14ac:dyDescent="0.3">
      <c r="A181" s="35" t="s">
        <v>1621</v>
      </c>
      <c r="B181" s="17">
        <v>237</v>
      </c>
      <c r="C181" s="18">
        <v>39245</v>
      </c>
      <c r="D181" s="18">
        <v>39265.291666666701</v>
      </c>
      <c r="E181" s="16" t="s">
        <v>1271</v>
      </c>
      <c r="F181" s="36">
        <v>39776.333333333299</v>
      </c>
      <c r="G181" s="16" t="s">
        <v>73</v>
      </c>
      <c r="H181" s="17" t="s">
        <v>128</v>
      </c>
      <c r="I181" s="17"/>
      <c r="J181" s="17"/>
      <c r="K181" s="17" t="s">
        <v>81</v>
      </c>
      <c r="L181" s="17"/>
      <c r="M181" s="17"/>
      <c r="N181" s="17">
        <v>634</v>
      </c>
      <c r="O181" s="17"/>
      <c r="P181" s="17"/>
      <c r="Q181" s="17">
        <v>634</v>
      </c>
      <c r="R181" s="17"/>
      <c r="S181" s="17"/>
      <c r="T181" s="17"/>
      <c r="U181" s="17"/>
      <c r="V181" s="17"/>
      <c r="W181" s="17" t="s">
        <v>132</v>
      </c>
      <c r="X181" s="17" t="s">
        <v>133</v>
      </c>
      <c r="Y181" s="17" t="s">
        <v>103</v>
      </c>
      <c r="Z181" s="19" t="s">
        <v>1622</v>
      </c>
      <c r="AA181" s="18">
        <v>40664.291666666701</v>
      </c>
      <c r="AB181" s="18">
        <v>40664.291666666701</v>
      </c>
      <c r="AC181" s="17" t="s">
        <v>77</v>
      </c>
      <c r="AD181" s="17" t="s">
        <v>78</v>
      </c>
      <c r="AE181" s="17" t="s">
        <v>78</v>
      </c>
      <c r="AF181" s="17" t="s">
        <v>78</v>
      </c>
      <c r="AG181" s="17"/>
      <c r="AH181" s="17"/>
    </row>
    <row r="182" spans="1:34" s="3" customFormat="1" ht="25.5" x14ac:dyDescent="0.3">
      <c r="A182" s="35" t="s">
        <v>1623</v>
      </c>
      <c r="B182" s="17">
        <v>238</v>
      </c>
      <c r="C182" s="18">
        <v>39275</v>
      </c>
      <c r="D182" s="18">
        <v>39274.291666666701</v>
      </c>
      <c r="E182" s="16" t="s">
        <v>1271</v>
      </c>
      <c r="F182" s="36">
        <v>39778.333333333299</v>
      </c>
      <c r="G182" s="16" t="s">
        <v>73</v>
      </c>
      <c r="H182" s="17" t="s">
        <v>108</v>
      </c>
      <c r="I182" s="17"/>
      <c r="J182" s="17"/>
      <c r="K182" s="17" t="s">
        <v>109</v>
      </c>
      <c r="L182" s="17"/>
      <c r="M182" s="17"/>
      <c r="N182" s="17">
        <v>45</v>
      </c>
      <c r="O182" s="17"/>
      <c r="P182" s="17"/>
      <c r="Q182" s="17">
        <v>45</v>
      </c>
      <c r="R182" s="17"/>
      <c r="S182" s="17"/>
      <c r="T182" s="17"/>
      <c r="U182" s="17"/>
      <c r="V182" s="17"/>
      <c r="W182" s="17" t="s">
        <v>339</v>
      </c>
      <c r="X182" s="17" t="s">
        <v>66</v>
      </c>
      <c r="Y182" s="17" t="s">
        <v>67</v>
      </c>
      <c r="Z182" s="19" t="s">
        <v>1624</v>
      </c>
      <c r="AA182" s="18">
        <v>39783.333333333299</v>
      </c>
      <c r="AB182" s="18">
        <v>39783.333333333299</v>
      </c>
      <c r="AC182" s="17" t="s">
        <v>923</v>
      </c>
      <c r="AD182" s="17" t="s">
        <v>78</v>
      </c>
      <c r="AE182" s="17" t="s">
        <v>78</v>
      </c>
      <c r="AF182" s="17" t="s">
        <v>78</v>
      </c>
      <c r="AG182" s="17"/>
      <c r="AH182" s="17"/>
    </row>
    <row r="183" spans="1:34" s="3" customFormat="1" ht="13" x14ac:dyDescent="0.3">
      <c r="A183" s="35" t="s">
        <v>1625</v>
      </c>
      <c r="B183" s="17">
        <v>240</v>
      </c>
      <c r="C183" s="18">
        <v>39275</v>
      </c>
      <c r="D183" s="18">
        <v>39275.291666666701</v>
      </c>
      <c r="E183" s="16" t="s">
        <v>1271</v>
      </c>
      <c r="F183" s="36">
        <v>41584.688831018502</v>
      </c>
      <c r="G183" s="16" t="s">
        <v>73</v>
      </c>
      <c r="H183" s="17" t="s">
        <v>87</v>
      </c>
      <c r="I183" s="17"/>
      <c r="J183" s="17"/>
      <c r="K183" s="17" t="s">
        <v>109</v>
      </c>
      <c r="L183" s="17"/>
      <c r="M183" s="17"/>
      <c r="N183" s="17">
        <v>400</v>
      </c>
      <c r="O183" s="17"/>
      <c r="P183" s="17"/>
      <c r="Q183" s="17">
        <v>400</v>
      </c>
      <c r="R183" s="17"/>
      <c r="S183" s="17"/>
      <c r="T183" s="17"/>
      <c r="U183" s="17"/>
      <c r="V183" s="17"/>
      <c r="W183" s="17" t="s">
        <v>179</v>
      </c>
      <c r="X183" s="17" t="s">
        <v>66</v>
      </c>
      <c r="Y183" s="17" t="s">
        <v>103</v>
      </c>
      <c r="Z183" s="19" t="s">
        <v>1626</v>
      </c>
      <c r="AA183" s="18">
        <v>41820.291666666701</v>
      </c>
      <c r="AB183" s="18">
        <v>43101.333333333299</v>
      </c>
      <c r="AC183" s="17" t="s">
        <v>77</v>
      </c>
      <c r="AD183" s="17" t="s">
        <v>70</v>
      </c>
      <c r="AE183" s="17" t="s">
        <v>70</v>
      </c>
      <c r="AF183" s="17" t="s">
        <v>78</v>
      </c>
      <c r="AG183" s="17"/>
      <c r="AH183" s="17"/>
    </row>
    <row r="184" spans="1:34" s="3" customFormat="1" ht="13" x14ac:dyDescent="0.3">
      <c r="A184" s="35" t="s">
        <v>1627</v>
      </c>
      <c r="B184" s="17">
        <v>241</v>
      </c>
      <c r="C184" s="18">
        <v>39275</v>
      </c>
      <c r="D184" s="18">
        <v>39275.291666666701</v>
      </c>
      <c r="E184" s="16" t="s">
        <v>1271</v>
      </c>
      <c r="F184" s="36">
        <v>41649.902638888903</v>
      </c>
      <c r="G184" s="16" t="s">
        <v>73</v>
      </c>
      <c r="H184" s="17" t="s">
        <v>87</v>
      </c>
      <c r="I184" s="17"/>
      <c r="J184" s="17"/>
      <c r="K184" s="17" t="s">
        <v>109</v>
      </c>
      <c r="L184" s="17"/>
      <c r="M184" s="17"/>
      <c r="N184" s="17">
        <v>400</v>
      </c>
      <c r="O184" s="17"/>
      <c r="P184" s="17"/>
      <c r="Q184" s="17">
        <v>400</v>
      </c>
      <c r="R184" s="17"/>
      <c r="S184" s="17"/>
      <c r="T184" s="17"/>
      <c r="U184" s="17"/>
      <c r="V184" s="17"/>
      <c r="W184" s="17" t="s">
        <v>179</v>
      </c>
      <c r="X184" s="17" t="s">
        <v>66</v>
      </c>
      <c r="Y184" s="17" t="s">
        <v>103</v>
      </c>
      <c r="Z184" s="19" t="s">
        <v>1626</v>
      </c>
      <c r="AA184" s="18">
        <v>42185.291666666701</v>
      </c>
      <c r="AB184" s="18">
        <v>42185.291666666701</v>
      </c>
      <c r="AC184" s="17" t="s">
        <v>77</v>
      </c>
      <c r="AD184" s="17" t="s">
        <v>70</v>
      </c>
      <c r="AE184" s="17" t="s">
        <v>70</v>
      </c>
      <c r="AF184" s="17" t="s">
        <v>78</v>
      </c>
      <c r="AG184" s="17"/>
      <c r="AH184" s="17"/>
    </row>
    <row r="185" spans="1:34" s="3" customFormat="1" ht="13" x14ac:dyDescent="0.3">
      <c r="A185" s="35" t="s">
        <v>1628</v>
      </c>
      <c r="B185" s="17">
        <v>243</v>
      </c>
      <c r="C185" s="18">
        <v>39279</v>
      </c>
      <c r="D185" s="18">
        <v>39279.291666666701</v>
      </c>
      <c r="E185" s="16" t="s">
        <v>1271</v>
      </c>
      <c r="F185" s="36">
        <v>39778.333333333299</v>
      </c>
      <c r="G185" s="16" t="s">
        <v>73</v>
      </c>
      <c r="H185" s="17" t="s">
        <v>59</v>
      </c>
      <c r="I185" s="17"/>
      <c r="J185" s="17"/>
      <c r="K185" s="17" t="s">
        <v>109</v>
      </c>
      <c r="L185" s="17"/>
      <c r="M185" s="17"/>
      <c r="N185" s="17">
        <v>429</v>
      </c>
      <c r="O185" s="17"/>
      <c r="P185" s="17"/>
      <c r="Q185" s="17">
        <v>429</v>
      </c>
      <c r="R185" s="17"/>
      <c r="S185" s="17"/>
      <c r="T185" s="17"/>
      <c r="U185" s="17"/>
      <c r="V185" s="17"/>
      <c r="W185" s="17" t="s">
        <v>179</v>
      </c>
      <c r="X185" s="17" t="s">
        <v>66</v>
      </c>
      <c r="Y185" s="17" t="s">
        <v>103</v>
      </c>
      <c r="Z185" s="19" t="s">
        <v>1444</v>
      </c>
      <c r="AA185" s="18">
        <v>40542.333333333299</v>
      </c>
      <c r="AB185" s="18">
        <v>40542.333333333299</v>
      </c>
      <c r="AC185" s="17" t="s">
        <v>923</v>
      </c>
      <c r="AD185" s="17" t="s">
        <v>78</v>
      </c>
      <c r="AE185" s="17" t="s">
        <v>78</v>
      </c>
      <c r="AF185" s="17" t="s">
        <v>78</v>
      </c>
      <c r="AG185" s="17"/>
      <c r="AH185" s="17"/>
    </row>
    <row r="186" spans="1:34" s="3" customFormat="1" ht="25.5" x14ac:dyDescent="0.3">
      <c r="A186" s="35" t="s">
        <v>1629</v>
      </c>
      <c r="B186" s="17">
        <v>244</v>
      </c>
      <c r="C186" s="18">
        <v>39279</v>
      </c>
      <c r="D186" s="18">
        <v>39279.291666666701</v>
      </c>
      <c r="E186" s="16" t="s">
        <v>1271</v>
      </c>
      <c r="F186" s="36">
        <v>39778.333333333299</v>
      </c>
      <c r="G186" s="16" t="s">
        <v>73</v>
      </c>
      <c r="H186" s="17" t="s">
        <v>59</v>
      </c>
      <c r="I186" s="17"/>
      <c r="J186" s="17"/>
      <c r="K186" s="17" t="s">
        <v>59</v>
      </c>
      <c r="L186" s="17"/>
      <c r="M186" s="17"/>
      <c r="N186" s="17">
        <v>120</v>
      </c>
      <c r="O186" s="17"/>
      <c r="P186" s="17"/>
      <c r="Q186" s="17">
        <v>120</v>
      </c>
      <c r="R186" s="17"/>
      <c r="S186" s="17"/>
      <c r="T186" s="17"/>
      <c r="U186" s="17"/>
      <c r="V186" s="17"/>
      <c r="W186" s="17" t="s">
        <v>1630</v>
      </c>
      <c r="X186" s="17" t="s">
        <v>66</v>
      </c>
      <c r="Y186" s="17" t="s">
        <v>103</v>
      </c>
      <c r="Z186" s="19" t="s">
        <v>1631</v>
      </c>
      <c r="AA186" s="18">
        <v>40527.333333333299</v>
      </c>
      <c r="AB186" s="18">
        <v>40527.333333333299</v>
      </c>
      <c r="AC186" s="17" t="s">
        <v>923</v>
      </c>
      <c r="AD186" s="17" t="s">
        <v>78</v>
      </c>
      <c r="AE186" s="17" t="s">
        <v>78</v>
      </c>
      <c r="AF186" s="17" t="s">
        <v>78</v>
      </c>
      <c r="AG186" s="17"/>
      <c r="AH186" s="17"/>
    </row>
    <row r="187" spans="1:34" s="3" customFormat="1" ht="25.5" x14ac:dyDescent="0.3">
      <c r="A187" s="35" t="s">
        <v>1632</v>
      </c>
      <c r="B187" s="17">
        <v>245</v>
      </c>
      <c r="C187" s="18">
        <v>39279</v>
      </c>
      <c r="D187" s="18">
        <v>39279.291666666701</v>
      </c>
      <c r="E187" s="16" t="s">
        <v>1271</v>
      </c>
      <c r="F187" s="36">
        <v>39778.333333333299</v>
      </c>
      <c r="G187" s="16" t="s">
        <v>73</v>
      </c>
      <c r="H187" s="17" t="s">
        <v>59</v>
      </c>
      <c r="I187" s="17"/>
      <c r="J187" s="17"/>
      <c r="K187" s="17" t="s">
        <v>59</v>
      </c>
      <c r="L187" s="17"/>
      <c r="M187" s="17"/>
      <c r="N187" s="17">
        <v>228</v>
      </c>
      <c r="O187" s="17"/>
      <c r="P187" s="17"/>
      <c r="Q187" s="17">
        <v>228</v>
      </c>
      <c r="R187" s="17"/>
      <c r="S187" s="17"/>
      <c r="T187" s="17"/>
      <c r="U187" s="17"/>
      <c r="V187" s="17"/>
      <c r="W187" s="17" t="s">
        <v>92</v>
      </c>
      <c r="X187" s="17" t="s">
        <v>66</v>
      </c>
      <c r="Y187" s="17" t="s">
        <v>103</v>
      </c>
      <c r="Z187" s="19" t="s">
        <v>1633</v>
      </c>
      <c r="AA187" s="18">
        <v>40527.333333333299</v>
      </c>
      <c r="AB187" s="18">
        <v>40527.333333333299</v>
      </c>
      <c r="AC187" s="17" t="s">
        <v>923</v>
      </c>
      <c r="AD187" s="17" t="s">
        <v>78</v>
      </c>
      <c r="AE187" s="17" t="s">
        <v>78</v>
      </c>
      <c r="AF187" s="17" t="s">
        <v>78</v>
      </c>
      <c r="AG187" s="17"/>
      <c r="AH187" s="17"/>
    </row>
    <row r="188" spans="1:34" s="3" customFormat="1" ht="25.5" x14ac:dyDescent="0.3">
      <c r="A188" s="35" t="s">
        <v>1634</v>
      </c>
      <c r="B188" s="17">
        <v>246</v>
      </c>
      <c r="C188" s="18">
        <v>39280</v>
      </c>
      <c r="D188" s="18">
        <v>39280.291666666701</v>
      </c>
      <c r="E188" s="16" t="s">
        <v>1271</v>
      </c>
      <c r="F188" s="36">
        <v>39778.333333333299</v>
      </c>
      <c r="G188" s="16" t="s">
        <v>73</v>
      </c>
      <c r="H188" s="17" t="s">
        <v>59</v>
      </c>
      <c r="I188" s="17"/>
      <c r="J188" s="17"/>
      <c r="K188" s="17" t="s">
        <v>59</v>
      </c>
      <c r="L188" s="17"/>
      <c r="M188" s="17"/>
      <c r="N188" s="17">
        <v>120</v>
      </c>
      <c r="O188" s="17"/>
      <c r="P188" s="17"/>
      <c r="Q188" s="17">
        <v>120</v>
      </c>
      <c r="R188" s="17"/>
      <c r="S188" s="17"/>
      <c r="T188" s="17"/>
      <c r="U188" s="17"/>
      <c r="V188" s="17"/>
      <c r="W188" s="17" t="s">
        <v>102</v>
      </c>
      <c r="X188" s="17" t="s">
        <v>66</v>
      </c>
      <c r="Y188" s="17" t="s">
        <v>103</v>
      </c>
      <c r="Z188" s="19" t="s">
        <v>1635</v>
      </c>
      <c r="AA188" s="18">
        <v>40527.333333333299</v>
      </c>
      <c r="AB188" s="18">
        <v>40527.333333333299</v>
      </c>
      <c r="AC188" s="17" t="s">
        <v>923</v>
      </c>
      <c r="AD188" s="17" t="s">
        <v>78</v>
      </c>
      <c r="AE188" s="17" t="s">
        <v>78</v>
      </c>
      <c r="AF188" s="17" t="s">
        <v>78</v>
      </c>
      <c r="AG188" s="17"/>
      <c r="AH188" s="17"/>
    </row>
    <row r="189" spans="1:34" s="3" customFormat="1" ht="13" x14ac:dyDescent="0.3">
      <c r="A189" s="35" t="s">
        <v>1636</v>
      </c>
      <c r="B189" s="17">
        <v>247</v>
      </c>
      <c r="C189" s="18">
        <v>39293</v>
      </c>
      <c r="D189" s="18">
        <v>39293.291666666701</v>
      </c>
      <c r="E189" s="16" t="s">
        <v>1271</v>
      </c>
      <c r="F189" s="36">
        <v>40640.889594907399</v>
      </c>
      <c r="G189" s="16" t="s">
        <v>73</v>
      </c>
      <c r="H189" s="17" t="s">
        <v>128</v>
      </c>
      <c r="I189" s="17"/>
      <c r="J189" s="17"/>
      <c r="K189" s="17" t="s">
        <v>81</v>
      </c>
      <c r="L189" s="17"/>
      <c r="M189" s="17"/>
      <c r="N189" s="17">
        <v>67</v>
      </c>
      <c r="O189" s="17"/>
      <c r="P189" s="17"/>
      <c r="Q189" s="17">
        <v>67</v>
      </c>
      <c r="R189" s="17"/>
      <c r="S189" s="17"/>
      <c r="T189" s="17"/>
      <c r="U189" s="17"/>
      <c r="V189" s="17"/>
      <c r="W189" s="17" t="s">
        <v>646</v>
      </c>
      <c r="X189" s="17" t="s">
        <v>66</v>
      </c>
      <c r="Y189" s="17" t="s">
        <v>67</v>
      </c>
      <c r="Z189" s="19" t="s">
        <v>1551</v>
      </c>
      <c r="AA189" s="18">
        <v>40725.291666666701</v>
      </c>
      <c r="AB189" s="18">
        <v>41014.291666666701</v>
      </c>
      <c r="AC189" s="17" t="s">
        <v>77</v>
      </c>
      <c r="AD189" s="17" t="s">
        <v>78</v>
      </c>
      <c r="AE189" s="17" t="s">
        <v>78</v>
      </c>
      <c r="AF189" s="17" t="s">
        <v>78</v>
      </c>
      <c r="AG189" s="17"/>
      <c r="AH189" s="17"/>
    </row>
    <row r="190" spans="1:34" s="3" customFormat="1" ht="13" x14ac:dyDescent="0.3">
      <c r="A190" s="35" t="s">
        <v>1637</v>
      </c>
      <c r="B190" s="17">
        <v>248</v>
      </c>
      <c r="C190" s="18">
        <v>39293</v>
      </c>
      <c r="D190" s="18">
        <v>39293.291666666701</v>
      </c>
      <c r="E190" s="16" t="s">
        <v>1271</v>
      </c>
      <c r="F190" s="36">
        <v>42186.885312500002</v>
      </c>
      <c r="G190" s="16" t="s">
        <v>73</v>
      </c>
      <c r="H190" s="17" t="s">
        <v>128</v>
      </c>
      <c r="I190" s="17"/>
      <c r="J190" s="17"/>
      <c r="K190" s="17" t="s">
        <v>81</v>
      </c>
      <c r="L190" s="17"/>
      <c r="M190" s="17"/>
      <c r="N190" s="17">
        <v>67</v>
      </c>
      <c r="O190" s="17"/>
      <c r="P190" s="17"/>
      <c r="Q190" s="17">
        <v>67</v>
      </c>
      <c r="R190" s="17"/>
      <c r="S190" s="17"/>
      <c r="T190" s="17"/>
      <c r="U190" s="17"/>
      <c r="V190" s="17"/>
      <c r="W190" s="17" t="s">
        <v>119</v>
      </c>
      <c r="X190" s="17" t="s">
        <v>66</v>
      </c>
      <c r="Y190" s="17" t="s">
        <v>67</v>
      </c>
      <c r="Z190" s="19" t="s">
        <v>1638</v>
      </c>
      <c r="AA190" s="18">
        <v>40678.291666666701</v>
      </c>
      <c r="AB190" s="18">
        <v>41760.291666666701</v>
      </c>
      <c r="AC190" s="17" t="s">
        <v>77</v>
      </c>
      <c r="AD190" s="17" t="s">
        <v>70</v>
      </c>
      <c r="AE190" s="17" t="s">
        <v>70</v>
      </c>
      <c r="AF190" s="17" t="s">
        <v>78</v>
      </c>
      <c r="AG190" s="17"/>
      <c r="AH190" s="17"/>
    </row>
    <row r="191" spans="1:34" s="3" customFormat="1" ht="50.5" x14ac:dyDescent="0.3">
      <c r="A191" s="35" t="s">
        <v>1639</v>
      </c>
      <c r="B191" s="17">
        <v>249</v>
      </c>
      <c r="C191" s="18">
        <v>39293</v>
      </c>
      <c r="D191" s="18">
        <v>39293.291666666701</v>
      </c>
      <c r="E191" s="16" t="s">
        <v>1271</v>
      </c>
      <c r="F191" s="36">
        <v>39778.333333333299</v>
      </c>
      <c r="G191" s="16" t="s">
        <v>73</v>
      </c>
      <c r="H191" s="17" t="s">
        <v>59</v>
      </c>
      <c r="I191" s="17"/>
      <c r="J191" s="17"/>
      <c r="K191" s="17" t="s">
        <v>59</v>
      </c>
      <c r="L191" s="17"/>
      <c r="M191" s="17"/>
      <c r="N191" s="17">
        <v>105</v>
      </c>
      <c r="O191" s="17"/>
      <c r="P191" s="17"/>
      <c r="Q191" s="17">
        <v>105</v>
      </c>
      <c r="R191" s="17"/>
      <c r="S191" s="17"/>
      <c r="T191" s="17"/>
      <c r="U191" s="17"/>
      <c r="V191" s="17"/>
      <c r="W191" s="17" t="s">
        <v>379</v>
      </c>
      <c r="X191" s="17" t="s">
        <v>66</v>
      </c>
      <c r="Y191" s="17" t="s">
        <v>67</v>
      </c>
      <c r="Z191" s="19" t="s">
        <v>1640</v>
      </c>
      <c r="AA191" s="18">
        <v>40483.291666666701</v>
      </c>
      <c r="AB191" s="18">
        <v>40483.291666666701</v>
      </c>
      <c r="AC191" s="17" t="s">
        <v>923</v>
      </c>
      <c r="AD191" s="17" t="s">
        <v>78</v>
      </c>
      <c r="AE191" s="17" t="s">
        <v>78</v>
      </c>
      <c r="AF191" s="17" t="s">
        <v>78</v>
      </c>
      <c r="AG191" s="17"/>
      <c r="AH191" s="17"/>
    </row>
    <row r="192" spans="1:34" s="3" customFormat="1" ht="13" x14ac:dyDescent="0.3">
      <c r="A192" s="35" t="s">
        <v>1641</v>
      </c>
      <c r="B192" s="17">
        <v>250</v>
      </c>
      <c r="C192" s="18">
        <v>39298</v>
      </c>
      <c r="D192" s="18">
        <v>39293.291666666701</v>
      </c>
      <c r="E192" s="16" t="s">
        <v>1271</v>
      </c>
      <c r="F192" s="36">
        <v>41429.291666666701</v>
      </c>
      <c r="G192" s="16" t="s">
        <v>116</v>
      </c>
      <c r="H192" s="17" t="s">
        <v>59</v>
      </c>
      <c r="I192" s="17"/>
      <c r="J192" s="17"/>
      <c r="K192" s="17" t="s">
        <v>59</v>
      </c>
      <c r="L192" s="17"/>
      <c r="M192" s="17"/>
      <c r="N192" s="17">
        <v>66.2</v>
      </c>
      <c r="O192" s="17"/>
      <c r="P192" s="17"/>
      <c r="Q192" s="17">
        <v>66.2</v>
      </c>
      <c r="R192" s="17"/>
      <c r="S192" s="17"/>
      <c r="T192" s="17"/>
      <c r="U192" s="17" t="s">
        <v>82</v>
      </c>
      <c r="V192" s="17"/>
      <c r="W192" s="17" t="s">
        <v>1642</v>
      </c>
      <c r="X192" s="17" t="s">
        <v>66</v>
      </c>
      <c r="Y192" s="17" t="s">
        <v>67</v>
      </c>
      <c r="Z192" s="19" t="s">
        <v>1643</v>
      </c>
      <c r="AA192" s="18">
        <v>40026.291666666701</v>
      </c>
      <c r="AB192" s="18">
        <v>41854.291666666701</v>
      </c>
      <c r="AC192" s="17" t="s">
        <v>117</v>
      </c>
      <c r="AD192" s="17" t="s">
        <v>70</v>
      </c>
      <c r="AE192" s="17" t="s">
        <v>70</v>
      </c>
      <c r="AF192" s="17" t="s">
        <v>117</v>
      </c>
      <c r="AG192" s="17"/>
      <c r="AH192" s="17"/>
    </row>
    <row r="193" spans="1:34" s="3" customFormat="1" ht="13" x14ac:dyDescent="0.3">
      <c r="A193" s="35" t="s">
        <v>1644</v>
      </c>
      <c r="B193" s="17">
        <v>251</v>
      </c>
      <c r="C193" s="18">
        <v>39295</v>
      </c>
      <c r="D193" s="18">
        <v>39295.291666666701</v>
      </c>
      <c r="E193" s="16" t="s">
        <v>1271</v>
      </c>
      <c r="F193" s="36">
        <v>39778.333333333299</v>
      </c>
      <c r="G193" s="16" t="s">
        <v>73</v>
      </c>
      <c r="H193" s="17" t="s">
        <v>108</v>
      </c>
      <c r="I193" s="17"/>
      <c r="J193" s="17"/>
      <c r="K193" s="17" t="s">
        <v>109</v>
      </c>
      <c r="L193" s="17"/>
      <c r="M193" s="17"/>
      <c r="N193" s="17">
        <v>200</v>
      </c>
      <c r="O193" s="17"/>
      <c r="P193" s="17"/>
      <c r="Q193" s="17">
        <v>200</v>
      </c>
      <c r="R193" s="17"/>
      <c r="S193" s="17"/>
      <c r="T193" s="17"/>
      <c r="U193" s="17"/>
      <c r="V193" s="17"/>
      <c r="W193" s="17" t="s">
        <v>92</v>
      </c>
      <c r="X193" s="17" t="s">
        <v>66</v>
      </c>
      <c r="Y193" s="17" t="s">
        <v>103</v>
      </c>
      <c r="Z193" s="19" t="s">
        <v>1645</v>
      </c>
      <c r="AA193" s="18">
        <v>40162.333333333299</v>
      </c>
      <c r="AB193" s="18">
        <v>40162.333333333299</v>
      </c>
      <c r="AC193" s="17" t="s">
        <v>923</v>
      </c>
      <c r="AD193" s="17" t="s">
        <v>78</v>
      </c>
      <c r="AE193" s="17" t="s">
        <v>78</v>
      </c>
      <c r="AF193" s="17" t="s">
        <v>78</v>
      </c>
      <c r="AG193" s="17"/>
      <c r="AH193" s="17"/>
    </row>
    <row r="194" spans="1:34" s="3" customFormat="1" ht="13" x14ac:dyDescent="0.3">
      <c r="A194" s="35" t="s">
        <v>1646</v>
      </c>
      <c r="B194" s="17">
        <v>253</v>
      </c>
      <c r="C194" s="18">
        <v>39307</v>
      </c>
      <c r="D194" s="18">
        <v>39307.291666666701</v>
      </c>
      <c r="E194" s="16" t="s">
        <v>1271</v>
      </c>
      <c r="F194" s="36">
        <v>39778.333333333299</v>
      </c>
      <c r="G194" s="16" t="s">
        <v>73</v>
      </c>
      <c r="H194" s="17" t="s">
        <v>59</v>
      </c>
      <c r="I194" s="17"/>
      <c r="J194" s="17"/>
      <c r="K194" s="17" t="s">
        <v>59</v>
      </c>
      <c r="L194" s="17"/>
      <c r="M194" s="17"/>
      <c r="N194" s="17">
        <v>40</v>
      </c>
      <c r="O194" s="17"/>
      <c r="P194" s="17"/>
      <c r="Q194" s="17">
        <v>40</v>
      </c>
      <c r="R194" s="17"/>
      <c r="S194" s="17"/>
      <c r="T194" s="17"/>
      <c r="U194" s="17"/>
      <c r="V194" s="17"/>
      <c r="W194" s="17" t="s">
        <v>1286</v>
      </c>
      <c r="X194" s="17" t="s">
        <v>66</v>
      </c>
      <c r="Y194" s="17" t="s">
        <v>67</v>
      </c>
      <c r="Z194" s="19" t="s">
        <v>1647</v>
      </c>
      <c r="AA194" s="18">
        <v>40908.333333333299</v>
      </c>
      <c r="AB194" s="18">
        <v>40908.333333333299</v>
      </c>
      <c r="AC194" s="17" t="s">
        <v>923</v>
      </c>
      <c r="AD194" s="17" t="s">
        <v>78</v>
      </c>
      <c r="AE194" s="17" t="s">
        <v>78</v>
      </c>
      <c r="AF194" s="17" t="s">
        <v>78</v>
      </c>
      <c r="AG194" s="17"/>
      <c r="AH194" s="17"/>
    </row>
    <row r="195" spans="1:34" s="3" customFormat="1" ht="13" x14ac:dyDescent="0.3">
      <c r="A195" s="35" t="s">
        <v>1279</v>
      </c>
      <c r="B195" s="17">
        <v>254</v>
      </c>
      <c r="C195" s="18">
        <v>39315</v>
      </c>
      <c r="D195" s="18">
        <v>39315.291666666701</v>
      </c>
      <c r="E195" s="16" t="s">
        <v>1271</v>
      </c>
      <c r="F195" s="36">
        <v>42240.291666666701</v>
      </c>
      <c r="G195" s="16" t="s">
        <v>116</v>
      </c>
      <c r="H195" s="17" t="s">
        <v>128</v>
      </c>
      <c r="I195" s="17"/>
      <c r="J195" s="17"/>
      <c r="K195" s="17" t="s">
        <v>81</v>
      </c>
      <c r="L195" s="17"/>
      <c r="M195" s="17"/>
      <c r="N195" s="17">
        <v>600</v>
      </c>
      <c r="O195" s="17"/>
      <c r="P195" s="17"/>
      <c r="Q195" s="17">
        <v>600</v>
      </c>
      <c r="R195" s="17"/>
      <c r="S195" s="17"/>
      <c r="T195" s="17"/>
      <c r="U195" s="17" t="s">
        <v>82</v>
      </c>
      <c r="V195" s="17"/>
      <c r="W195" s="17" t="s">
        <v>122</v>
      </c>
      <c r="X195" s="17" t="s">
        <v>66</v>
      </c>
      <c r="Y195" s="17" t="s">
        <v>67</v>
      </c>
      <c r="Z195" s="19" t="s">
        <v>1648</v>
      </c>
      <c r="AA195" s="18">
        <v>41061.291666666701</v>
      </c>
      <c r="AB195" s="18">
        <v>42887.291666666701</v>
      </c>
      <c r="AC195" s="17" t="s">
        <v>117</v>
      </c>
      <c r="AD195" s="17" t="s">
        <v>70</v>
      </c>
      <c r="AE195" s="17" t="s">
        <v>70</v>
      </c>
      <c r="AF195" s="17" t="s">
        <v>117</v>
      </c>
      <c r="AG195" s="17"/>
      <c r="AH195" s="17"/>
    </row>
    <row r="196" spans="1:34" s="3" customFormat="1" ht="13" x14ac:dyDescent="0.3">
      <c r="A196" s="35" t="s">
        <v>1649</v>
      </c>
      <c r="B196" s="17">
        <v>255</v>
      </c>
      <c r="C196" s="18">
        <v>40502</v>
      </c>
      <c r="D196" s="18">
        <v>39317.291666666701</v>
      </c>
      <c r="E196" s="16" t="s">
        <v>1271</v>
      </c>
      <c r="F196" s="36">
        <v>40569.333333333299</v>
      </c>
      <c r="G196" s="16" t="s">
        <v>116</v>
      </c>
      <c r="H196" s="17" t="s">
        <v>87</v>
      </c>
      <c r="I196" s="17"/>
      <c r="J196" s="17"/>
      <c r="K196" s="17" t="s">
        <v>109</v>
      </c>
      <c r="L196" s="17"/>
      <c r="M196" s="17"/>
      <c r="N196" s="17">
        <v>250</v>
      </c>
      <c r="O196" s="17"/>
      <c r="P196" s="17"/>
      <c r="Q196" s="17">
        <v>250</v>
      </c>
      <c r="R196" s="17"/>
      <c r="S196" s="17"/>
      <c r="T196" s="17"/>
      <c r="U196" s="17" t="s">
        <v>82</v>
      </c>
      <c r="V196" s="17"/>
      <c r="W196" s="17" t="s">
        <v>102</v>
      </c>
      <c r="X196" s="17" t="s">
        <v>66</v>
      </c>
      <c r="Y196" s="17" t="s">
        <v>103</v>
      </c>
      <c r="Z196" s="19" t="s">
        <v>1650</v>
      </c>
      <c r="AA196" s="18">
        <v>41636.333333333299</v>
      </c>
      <c r="AB196" s="18">
        <v>41456.291666666701</v>
      </c>
      <c r="AC196" s="17" t="s">
        <v>117</v>
      </c>
      <c r="AD196" s="17" t="s">
        <v>70</v>
      </c>
      <c r="AE196" s="17" t="s">
        <v>70</v>
      </c>
      <c r="AF196" s="17" t="s">
        <v>117</v>
      </c>
      <c r="AG196" s="17"/>
      <c r="AH196" s="17"/>
    </row>
    <row r="197" spans="1:34" s="3" customFormat="1" ht="13" x14ac:dyDescent="0.3">
      <c r="A197" s="35" t="s">
        <v>1651</v>
      </c>
      <c r="B197" s="17">
        <v>256</v>
      </c>
      <c r="C197" s="18">
        <v>39317</v>
      </c>
      <c r="D197" s="18">
        <v>39317.291666666701</v>
      </c>
      <c r="E197" s="16" t="s">
        <v>1271</v>
      </c>
      <c r="F197" s="36">
        <v>39349.291666666701</v>
      </c>
      <c r="G197" s="16" t="s">
        <v>73</v>
      </c>
      <c r="H197" s="17" t="s">
        <v>108</v>
      </c>
      <c r="I197" s="17"/>
      <c r="J197" s="17"/>
      <c r="K197" s="17" t="s">
        <v>109</v>
      </c>
      <c r="L197" s="17"/>
      <c r="M197" s="17"/>
      <c r="N197" s="17">
        <v>30</v>
      </c>
      <c r="O197" s="17"/>
      <c r="P197" s="17"/>
      <c r="Q197" s="17">
        <v>30</v>
      </c>
      <c r="R197" s="17"/>
      <c r="S197" s="17"/>
      <c r="T197" s="17"/>
      <c r="U197" s="17"/>
      <c r="V197" s="17"/>
      <c r="W197" s="17" t="s">
        <v>83</v>
      </c>
      <c r="X197" s="17" t="s">
        <v>66</v>
      </c>
      <c r="Y197" s="17" t="s">
        <v>67</v>
      </c>
      <c r="Z197" s="19" t="s">
        <v>1652</v>
      </c>
      <c r="AA197" s="18">
        <v>39918.291666666701</v>
      </c>
      <c r="AB197" s="18">
        <v>39918.291666666701</v>
      </c>
      <c r="AC197" s="17" t="s">
        <v>78</v>
      </c>
      <c r="AD197" s="17" t="s">
        <v>78</v>
      </c>
      <c r="AE197" s="17" t="s">
        <v>78</v>
      </c>
      <c r="AF197" s="17" t="s">
        <v>78</v>
      </c>
      <c r="AG197" s="17"/>
      <c r="AH197" s="17"/>
    </row>
    <row r="198" spans="1:34" s="3" customFormat="1" ht="25.5" x14ac:dyDescent="0.3">
      <c r="A198" s="35" t="s">
        <v>1653</v>
      </c>
      <c r="B198" s="17">
        <v>257</v>
      </c>
      <c r="C198" s="18">
        <v>39273</v>
      </c>
      <c r="D198" s="18">
        <v>39335.291666666701</v>
      </c>
      <c r="E198" s="16" t="s">
        <v>1271</v>
      </c>
      <c r="F198" s="36">
        <v>40654.670960648102</v>
      </c>
      <c r="G198" s="16" t="s">
        <v>73</v>
      </c>
      <c r="H198" s="17" t="s">
        <v>128</v>
      </c>
      <c r="I198" s="17"/>
      <c r="J198" s="17"/>
      <c r="K198" s="17" t="s">
        <v>81</v>
      </c>
      <c r="L198" s="17"/>
      <c r="M198" s="17"/>
      <c r="N198" s="17">
        <v>575</v>
      </c>
      <c r="O198" s="17"/>
      <c r="P198" s="17"/>
      <c r="Q198" s="17">
        <v>575</v>
      </c>
      <c r="R198" s="17"/>
      <c r="S198" s="17"/>
      <c r="T198" s="17"/>
      <c r="U198" s="17"/>
      <c r="V198" s="17"/>
      <c r="W198" s="17" t="s">
        <v>65</v>
      </c>
      <c r="X198" s="17" t="s">
        <v>66</v>
      </c>
      <c r="Y198" s="17" t="s">
        <v>67</v>
      </c>
      <c r="Z198" s="19" t="s">
        <v>1654</v>
      </c>
      <c r="AA198" s="18">
        <v>40695.291666666701</v>
      </c>
      <c r="AB198" s="18">
        <v>40695.291666666701</v>
      </c>
      <c r="AC198" s="17" t="s">
        <v>923</v>
      </c>
      <c r="AD198" s="17" t="s">
        <v>78</v>
      </c>
      <c r="AE198" s="17" t="s">
        <v>78</v>
      </c>
      <c r="AF198" s="17" t="s">
        <v>78</v>
      </c>
      <c r="AG198" s="17"/>
      <c r="AH198" s="17"/>
    </row>
    <row r="199" spans="1:34" s="3" customFormat="1" ht="25.5" x14ac:dyDescent="0.3">
      <c r="A199" s="35" t="s">
        <v>1655</v>
      </c>
      <c r="B199" s="17">
        <v>258</v>
      </c>
      <c r="C199" s="18">
        <v>39337</v>
      </c>
      <c r="D199" s="18">
        <v>39337.291666666701</v>
      </c>
      <c r="E199" s="16" t="s">
        <v>1271</v>
      </c>
      <c r="F199" s="36">
        <v>43340.291666666701</v>
      </c>
      <c r="G199" s="16" t="s">
        <v>116</v>
      </c>
      <c r="H199" s="17" t="s">
        <v>128</v>
      </c>
      <c r="I199" s="17"/>
      <c r="J199" s="17"/>
      <c r="K199" s="17" t="s">
        <v>81</v>
      </c>
      <c r="L199" s="17"/>
      <c r="M199" s="17"/>
      <c r="N199" s="17">
        <v>651</v>
      </c>
      <c r="O199" s="17"/>
      <c r="P199" s="17"/>
      <c r="Q199" s="17">
        <v>651</v>
      </c>
      <c r="R199" s="17"/>
      <c r="S199" s="17"/>
      <c r="T199" s="17"/>
      <c r="U199" s="17" t="s">
        <v>96</v>
      </c>
      <c r="V199" s="17"/>
      <c r="W199" s="17" t="s">
        <v>160</v>
      </c>
      <c r="X199" s="17" t="s">
        <v>66</v>
      </c>
      <c r="Y199" s="17" t="s">
        <v>67</v>
      </c>
      <c r="Z199" s="19" t="s">
        <v>1656</v>
      </c>
      <c r="AA199" s="18">
        <v>40940.333333333299</v>
      </c>
      <c r="AB199" s="18">
        <v>44196.333333333299</v>
      </c>
      <c r="AC199" s="17" t="s">
        <v>117</v>
      </c>
      <c r="AD199" s="17" t="s">
        <v>70</v>
      </c>
      <c r="AE199" s="17" t="s">
        <v>70</v>
      </c>
      <c r="AF199" s="17" t="s">
        <v>117</v>
      </c>
      <c r="AG199" s="17" t="s">
        <v>71</v>
      </c>
      <c r="AH199" s="17"/>
    </row>
    <row r="200" spans="1:34" s="3" customFormat="1" ht="13" x14ac:dyDescent="0.3">
      <c r="A200" s="35" t="s">
        <v>1657</v>
      </c>
      <c r="B200" s="17">
        <v>259</v>
      </c>
      <c r="C200" s="18">
        <v>39339</v>
      </c>
      <c r="D200" s="18">
        <v>39337.291666666701</v>
      </c>
      <c r="E200" s="16" t="s">
        <v>1271</v>
      </c>
      <c r="F200" s="36">
        <v>39793.994016203702</v>
      </c>
      <c r="G200" s="16" t="s">
        <v>73</v>
      </c>
      <c r="H200" s="17" t="s">
        <v>128</v>
      </c>
      <c r="I200" s="17"/>
      <c r="J200" s="17"/>
      <c r="K200" s="17" t="s">
        <v>81</v>
      </c>
      <c r="L200" s="17"/>
      <c r="M200" s="17"/>
      <c r="N200" s="17">
        <v>345</v>
      </c>
      <c r="O200" s="17"/>
      <c r="P200" s="17"/>
      <c r="Q200" s="17">
        <v>345</v>
      </c>
      <c r="R200" s="17"/>
      <c r="S200" s="17"/>
      <c r="T200" s="17"/>
      <c r="U200" s="17"/>
      <c r="V200" s="17"/>
      <c r="W200" s="17" t="s">
        <v>578</v>
      </c>
      <c r="X200" s="17" t="s">
        <v>66</v>
      </c>
      <c r="Y200" s="17" t="s">
        <v>67</v>
      </c>
      <c r="Z200" s="19" t="s">
        <v>1658</v>
      </c>
      <c r="AA200" s="18">
        <v>40940.333333333299</v>
      </c>
      <c r="AB200" s="18">
        <v>40940.333333333299</v>
      </c>
      <c r="AC200" s="17" t="s">
        <v>923</v>
      </c>
      <c r="AD200" s="17" t="s">
        <v>78</v>
      </c>
      <c r="AE200" s="17" t="s">
        <v>78</v>
      </c>
      <c r="AF200" s="17" t="s">
        <v>78</v>
      </c>
      <c r="AG200" s="17"/>
      <c r="AH200" s="17"/>
    </row>
    <row r="201" spans="1:34" s="3" customFormat="1" ht="25.5" x14ac:dyDescent="0.3">
      <c r="A201" s="35" t="s">
        <v>1659</v>
      </c>
      <c r="B201" s="17">
        <v>260</v>
      </c>
      <c r="C201" s="18">
        <v>39339</v>
      </c>
      <c r="D201" s="18">
        <v>39337.291666666701</v>
      </c>
      <c r="E201" s="16" t="s">
        <v>1271</v>
      </c>
      <c r="F201" s="36">
        <v>39778.333333333299</v>
      </c>
      <c r="G201" s="16" t="s">
        <v>73</v>
      </c>
      <c r="H201" s="17" t="s">
        <v>128</v>
      </c>
      <c r="I201" s="17"/>
      <c r="J201" s="17"/>
      <c r="K201" s="17" t="s">
        <v>81</v>
      </c>
      <c r="L201" s="17"/>
      <c r="M201" s="17"/>
      <c r="N201" s="17">
        <v>260</v>
      </c>
      <c r="O201" s="17"/>
      <c r="P201" s="17"/>
      <c r="Q201" s="17">
        <v>260</v>
      </c>
      <c r="R201" s="17"/>
      <c r="S201" s="17"/>
      <c r="T201" s="17"/>
      <c r="U201" s="17"/>
      <c r="V201" s="17"/>
      <c r="W201" s="17" t="s">
        <v>119</v>
      </c>
      <c r="X201" s="17" t="s">
        <v>66</v>
      </c>
      <c r="Y201" s="17" t="s">
        <v>67</v>
      </c>
      <c r="Z201" s="19" t="s">
        <v>1660</v>
      </c>
      <c r="AA201" s="18">
        <v>40940.333333333299</v>
      </c>
      <c r="AB201" s="18">
        <v>40940.333333333299</v>
      </c>
      <c r="AC201" s="17" t="s">
        <v>923</v>
      </c>
      <c r="AD201" s="17" t="s">
        <v>78</v>
      </c>
      <c r="AE201" s="17" t="s">
        <v>78</v>
      </c>
      <c r="AF201" s="17" t="s">
        <v>78</v>
      </c>
      <c r="AG201" s="17"/>
      <c r="AH201" s="17"/>
    </row>
    <row r="202" spans="1:34" s="3" customFormat="1" ht="13" x14ac:dyDescent="0.3">
      <c r="A202" s="35" t="s">
        <v>1661</v>
      </c>
      <c r="B202" s="17">
        <v>261</v>
      </c>
      <c r="C202" s="18">
        <v>39353</v>
      </c>
      <c r="D202" s="18">
        <v>39353.291666666701</v>
      </c>
      <c r="E202" s="16" t="s">
        <v>1271</v>
      </c>
      <c r="F202" s="36">
        <v>39778.333333333299</v>
      </c>
      <c r="G202" s="16" t="s">
        <v>73</v>
      </c>
      <c r="H202" s="17" t="s">
        <v>128</v>
      </c>
      <c r="I202" s="17"/>
      <c r="J202" s="17"/>
      <c r="K202" s="17" t="s">
        <v>81</v>
      </c>
      <c r="L202" s="17"/>
      <c r="M202" s="17"/>
      <c r="N202" s="17">
        <v>104</v>
      </c>
      <c r="O202" s="17"/>
      <c r="P202" s="17"/>
      <c r="Q202" s="17">
        <v>104</v>
      </c>
      <c r="R202" s="17"/>
      <c r="S202" s="17"/>
      <c r="T202" s="17"/>
      <c r="U202" s="17"/>
      <c r="V202" s="17"/>
      <c r="W202" s="17" t="s">
        <v>125</v>
      </c>
      <c r="X202" s="17" t="s">
        <v>66</v>
      </c>
      <c r="Y202" s="17" t="s">
        <v>103</v>
      </c>
      <c r="Z202" s="19" t="s">
        <v>1662</v>
      </c>
      <c r="AA202" s="18">
        <v>40452.291666666701</v>
      </c>
      <c r="AB202" s="18">
        <v>40452.291666666701</v>
      </c>
      <c r="AC202" s="17" t="s">
        <v>923</v>
      </c>
      <c r="AD202" s="17" t="s">
        <v>78</v>
      </c>
      <c r="AE202" s="17" t="s">
        <v>78</v>
      </c>
      <c r="AF202" s="17" t="s">
        <v>78</v>
      </c>
      <c r="AG202" s="17"/>
      <c r="AH202" s="17"/>
    </row>
    <row r="203" spans="1:34" s="3" customFormat="1" ht="25.5" x14ac:dyDescent="0.3">
      <c r="A203" s="35" t="s">
        <v>1663</v>
      </c>
      <c r="B203" s="17">
        <v>262</v>
      </c>
      <c r="C203" s="18">
        <v>39366</v>
      </c>
      <c r="D203" s="18">
        <v>39365.291666666701</v>
      </c>
      <c r="E203" s="16" t="s">
        <v>1271</v>
      </c>
      <c r="F203" s="36">
        <v>39602.291666666701</v>
      </c>
      <c r="G203" s="16" t="s">
        <v>73</v>
      </c>
      <c r="H203" s="17" t="s">
        <v>1011</v>
      </c>
      <c r="I203" s="17"/>
      <c r="J203" s="17"/>
      <c r="K203" s="17" t="s">
        <v>81</v>
      </c>
      <c r="L203" s="17"/>
      <c r="M203" s="17"/>
      <c r="N203" s="17">
        <v>390.6</v>
      </c>
      <c r="O203" s="17"/>
      <c r="P203" s="17"/>
      <c r="Q203" s="17">
        <v>390.6</v>
      </c>
      <c r="R203" s="17"/>
      <c r="S203" s="17"/>
      <c r="T203" s="17"/>
      <c r="U203" s="17"/>
      <c r="V203" s="17"/>
      <c r="W203" s="17" t="s">
        <v>65</v>
      </c>
      <c r="X203" s="17" t="s">
        <v>66</v>
      </c>
      <c r="Y203" s="17" t="s">
        <v>67</v>
      </c>
      <c r="Z203" s="19" t="s">
        <v>1664</v>
      </c>
      <c r="AA203" s="18">
        <v>41014.291666666701</v>
      </c>
      <c r="AB203" s="18">
        <v>41014.291666666701</v>
      </c>
      <c r="AC203" s="17" t="s">
        <v>923</v>
      </c>
      <c r="AD203" s="17" t="s">
        <v>78</v>
      </c>
      <c r="AE203" s="17" t="s">
        <v>78</v>
      </c>
      <c r="AF203" s="17" t="s">
        <v>78</v>
      </c>
      <c r="AG203" s="17"/>
      <c r="AH203" s="17"/>
    </row>
    <row r="204" spans="1:34" s="3" customFormat="1" ht="25.5" x14ac:dyDescent="0.3">
      <c r="A204" s="35" t="s">
        <v>1665</v>
      </c>
      <c r="B204" s="17">
        <v>263</v>
      </c>
      <c r="C204" s="18">
        <v>39365</v>
      </c>
      <c r="D204" s="18">
        <v>39365.291666666701</v>
      </c>
      <c r="E204" s="16" t="s">
        <v>1271</v>
      </c>
      <c r="F204" s="36">
        <v>39491.333333333299</v>
      </c>
      <c r="G204" s="16" t="s">
        <v>73</v>
      </c>
      <c r="H204" s="17" t="s">
        <v>128</v>
      </c>
      <c r="I204" s="17"/>
      <c r="J204" s="17"/>
      <c r="K204" s="17" t="s">
        <v>81</v>
      </c>
      <c r="L204" s="17"/>
      <c r="M204" s="17"/>
      <c r="N204" s="17">
        <v>634</v>
      </c>
      <c r="O204" s="17"/>
      <c r="P204" s="17"/>
      <c r="Q204" s="17">
        <v>634</v>
      </c>
      <c r="R204" s="17"/>
      <c r="S204" s="17"/>
      <c r="T204" s="17"/>
      <c r="U204" s="17"/>
      <c r="V204" s="17"/>
      <c r="W204" s="17" t="s">
        <v>132</v>
      </c>
      <c r="X204" s="17" t="s">
        <v>133</v>
      </c>
      <c r="Y204" s="17" t="s">
        <v>103</v>
      </c>
      <c r="Z204" s="19" t="s">
        <v>1666</v>
      </c>
      <c r="AA204" s="18">
        <v>40664.291666666701</v>
      </c>
      <c r="AB204" s="18">
        <v>40664.291666666701</v>
      </c>
      <c r="AC204" s="17" t="s">
        <v>77</v>
      </c>
      <c r="AD204" s="17" t="s">
        <v>78</v>
      </c>
      <c r="AE204" s="17" t="s">
        <v>78</v>
      </c>
      <c r="AF204" s="17" t="s">
        <v>78</v>
      </c>
      <c r="AG204" s="17"/>
      <c r="AH204" s="17"/>
    </row>
    <row r="205" spans="1:34" s="3" customFormat="1" ht="13" x14ac:dyDescent="0.3">
      <c r="A205" s="35" t="s">
        <v>1667</v>
      </c>
      <c r="B205" s="17">
        <v>264</v>
      </c>
      <c r="C205" s="18">
        <v>39370</v>
      </c>
      <c r="D205" s="18">
        <v>39370.291666666701</v>
      </c>
      <c r="E205" s="16" t="s">
        <v>1271</v>
      </c>
      <c r="F205" s="36">
        <v>40164.803124999999</v>
      </c>
      <c r="G205" s="16" t="s">
        <v>73</v>
      </c>
      <c r="H205" s="17" t="s">
        <v>59</v>
      </c>
      <c r="I205" s="17"/>
      <c r="J205" s="17"/>
      <c r="K205" s="17" t="s">
        <v>59</v>
      </c>
      <c r="L205" s="17"/>
      <c r="M205" s="17"/>
      <c r="N205" s="17">
        <v>300</v>
      </c>
      <c r="O205" s="17"/>
      <c r="P205" s="17"/>
      <c r="Q205" s="17">
        <v>300</v>
      </c>
      <c r="R205" s="17"/>
      <c r="S205" s="17"/>
      <c r="T205" s="17"/>
      <c r="U205" s="17"/>
      <c r="V205" s="17"/>
      <c r="W205" s="17" t="s">
        <v>179</v>
      </c>
      <c r="X205" s="17" t="s">
        <v>66</v>
      </c>
      <c r="Y205" s="17" t="s">
        <v>103</v>
      </c>
      <c r="Z205" s="19" t="s">
        <v>1668</v>
      </c>
      <c r="AA205" s="18">
        <v>40542.333333333299</v>
      </c>
      <c r="AB205" s="18">
        <v>40542.333333333299</v>
      </c>
      <c r="AC205" s="17" t="s">
        <v>923</v>
      </c>
      <c r="AD205" s="17" t="s">
        <v>78</v>
      </c>
      <c r="AE205" s="17" t="s">
        <v>78</v>
      </c>
      <c r="AF205" s="17" t="s">
        <v>78</v>
      </c>
      <c r="AG205" s="17"/>
      <c r="AH205" s="17"/>
    </row>
    <row r="206" spans="1:34" s="3" customFormat="1" ht="13" x14ac:dyDescent="0.3">
      <c r="A206" s="35" t="s">
        <v>1669</v>
      </c>
      <c r="B206" s="17">
        <v>265</v>
      </c>
      <c r="C206" s="18">
        <v>39371</v>
      </c>
      <c r="D206" s="18">
        <v>39371.291666666701</v>
      </c>
      <c r="E206" s="16" t="s">
        <v>1271</v>
      </c>
      <c r="F206" s="36">
        <v>39421.333333333299</v>
      </c>
      <c r="G206" s="16" t="s">
        <v>73</v>
      </c>
      <c r="H206" s="17" t="s">
        <v>108</v>
      </c>
      <c r="I206" s="17"/>
      <c r="J206" s="17"/>
      <c r="K206" s="17" t="s">
        <v>109</v>
      </c>
      <c r="L206" s="17"/>
      <c r="M206" s="17"/>
      <c r="N206" s="17">
        <v>25</v>
      </c>
      <c r="O206" s="17"/>
      <c r="P206" s="17"/>
      <c r="Q206" s="17">
        <v>25</v>
      </c>
      <c r="R206" s="17"/>
      <c r="S206" s="17"/>
      <c r="T206" s="17"/>
      <c r="U206" s="17"/>
      <c r="V206" s="17"/>
      <c r="W206" s="17" t="s">
        <v>92</v>
      </c>
      <c r="X206" s="17" t="s">
        <v>66</v>
      </c>
      <c r="Y206" s="17" t="s">
        <v>103</v>
      </c>
      <c r="Z206" s="19" t="s">
        <v>1670</v>
      </c>
      <c r="AA206" s="18">
        <v>40148.333333333299</v>
      </c>
      <c r="AB206" s="18">
        <v>40148.333333333299</v>
      </c>
      <c r="AC206" s="17" t="s">
        <v>923</v>
      </c>
      <c r="AD206" s="17" t="s">
        <v>78</v>
      </c>
      <c r="AE206" s="17" t="s">
        <v>78</v>
      </c>
      <c r="AF206" s="17" t="s">
        <v>78</v>
      </c>
      <c r="AG206" s="17"/>
      <c r="AH206" s="17"/>
    </row>
    <row r="207" spans="1:34" s="3" customFormat="1" ht="13" x14ac:dyDescent="0.3">
      <c r="A207" s="35" t="s">
        <v>1671</v>
      </c>
      <c r="B207" s="17">
        <v>266</v>
      </c>
      <c r="C207" s="18">
        <v>39374</v>
      </c>
      <c r="D207" s="18">
        <v>39374.291666666701</v>
      </c>
      <c r="E207" s="16" t="s">
        <v>1271</v>
      </c>
      <c r="F207" s="36">
        <v>39778.333333333299</v>
      </c>
      <c r="G207" s="16" t="s">
        <v>73</v>
      </c>
      <c r="H207" s="17" t="s">
        <v>128</v>
      </c>
      <c r="I207" s="17"/>
      <c r="J207" s="17"/>
      <c r="K207" s="17" t="s">
        <v>81</v>
      </c>
      <c r="L207" s="17"/>
      <c r="M207" s="17"/>
      <c r="N207" s="17">
        <v>325</v>
      </c>
      <c r="O207" s="17"/>
      <c r="P207" s="17"/>
      <c r="Q207" s="17">
        <v>325</v>
      </c>
      <c r="R207" s="17"/>
      <c r="S207" s="17"/>
      <c r="T207" s="17"/>
      <c r="U207" s="17"/>
      <c r="V207" s="17"/>
      <c r="W207" s="17" t="s">
        <v>578</v>
      </c>
      <c r="X207" s="17" t="s">
        <v>66</v>
      </c>
      <c r="Y207" s="17" t="s">
        <v>67</v>
      </c>
      <c r="Z207" s="19" t="s">
        <v>1672</v>
      </c>
      <c r="AA207" s="18">
        <v>40940.333333333299</v>
      </c>
      <c r="AB207" s="18">
        <v>40940.333333333299</v>
      </c>
      <c r="AC207" s="17" t="s">
        <v>923</v>
      </c>
      <c r="AD207" s="17" t="s">
        <v>78</v>
      </c>
      <c r="AE207" s="17" t="s">
        <v>78</v>
      </c>
      <c r="AF207" s="17" t="s">
        <v>78</v>
      </c>
      <c r="AG207" s="17"/>
      <c r="AH207" s="17"/>
    </row>
    <row r="208" spans="1:34" s="3" customFormat="1" ht="13" x14ac:dyDescent="0.3">
      <c r="A208" s="35" t="s">
        <v>1673</v>
      </c>
      <c r="B208" s="17">
        <v>269</v>
      </c>
      <c r="C208" s="18">
        <v>39385</v>
      </c>
      <c r="D208" s="18">
        <v>39386.291666666701</v>
      </c>
      <c r="E208" s="16" t="s">
        <v>1271</v>
      </c>
      <c r="F208" s="36">
        <v>40640.9119907407</v>
      </c>
      <c r="G208" s="16" t="s">
        <v>73</v>
      </c>
      <c r="H208" s="17" t="s">
        <v>1011</v>
      </c>
      <c r="I208" s="17"/>
      <c r="J208" s="17"/>
      <c r="K208" s="17" t="s">
        <v>81</v>
      </c>
      <c r="L208" s="17"/>
      <c r="M208" s="17"/>
      <c r="N208" s="17">
        <v>371.3</v>
      </c>
      <c r="O208" s="17"/>
      <c r="P208" s="17"/>
      <c r="Q208" s="17">
        <v>371.3</v>
      </c>
      <c r="R208" s="17"/>
      <c r="S208" s="17"/>
      <c r="T208" s="17"/>
      <c r="U208" s="17"/>
      <c r="V208" s="17"/>
      <c r="W208" s="17" t="s">
        <v>119</v>
      </c>
      <c r="X208" s="17" t="s">
        <v>66</v>
      </c>
      <c r="Y208" s="17" t="s">
        <v>67</v>
      </c>
      <c r="Z208" s="19" t="s">
        <v>1674</v>
      </c>
      <c r="AA208" s="18">
        <v>41014.291666666701</v>
      </c>
      <c r="AB208" s="18">
        <v>42125.291666666701</v>
      </c>
      <c r="AC208" s="17" t="s">
        <v>923</v>
      </c>
      <c r="AD208" s="17" t="s">
        <v>78</v>
      </c>
      <c r="AE208" s="17" t="s">
        <v>78</v>
      </c>
      <c r="AF208" s="17" t="s">
        <v>78</v>
      </c>
      <c r="AG208" s="17"/>
      <c r="AH208" s="17"/>
    </row>
    <row r="209" spans="1:34" s="3" customFormat="1" ht="25.5" x14ac:dyDescent="0.3">
      <c r="A209" s="35" t="s">
        <v>1675</v>
      </c>
      <c r="B209" s="17">
        <v>270</v>
      </c>
      <c r="C209" s="18">
        <v>39387</v>
      </c>
      <c r="D209" s="18">
        <v>39387.291666666701</v>
      </c>
      <c r="E209" s="16" t="s">
        <v>1271</v>
      </c>
      <c r="F209" s="36">
        <v>40154.997280092597</v>
      </c>
      <c r="G209" s="16" t="s">
        <v>73</v>
      </c>
      <c r="H209" s="17" t="s">
        <v>108</v>
      </c>
      <c r="I209" s="17"/>
      <c r="J209" s="17"/>
      <c r="K209" s="17" t="s">
        <v>109</v>
      </c>
      <c r="L209" s="17"/>
      <c r="M209" s="17"/>
      <c r="N209" s="17">
        <v>700</v>
      </c>
      <c r="O209" s="17"/>
      <c r="P209" s="17"/>
      <c r="Q209" s="17">
        <v>700</v>
      </c>
      <c r="R209" s="17"/>
      <c r="S209" s="17"/>
      <c r="T209" s="17"/>
      <c r="U209" s="17"/>
      <c r="V209" s="17"/>
      <c r="W209" s="17" t="s">
        <v>92</v>
      </c>
      <c r="X209" s="17" t="s">
        <v>66</v>
      </c>
      <c r="Y209" s="17" t="s">
        <v>103</v>
      </c>
      <c r="Z209" s="19" t="s">
        <v>1676</v>
      </c>
      <c r="AA209" s="18">
        <v>40878.333333333299</v>
      </c>
      <c r="AB209" s="18">
        <v>42339.333333333299</v>
      </c>
      <c r="AC209" s="17" t="s">
        <v>923</v>
      </c>
      <c r="AD209" s="17" t="s">
        <v>78</v>
      </c>
      <c r="AE209" s="17" t="s">
        <v>78</v>
      </c>
      <c r="AF209" s="17" t="s">
        <v>78</v>
      </c>
      <c r="AG209" s="17"/>
      <c r="AH209" s="17"/>
    </row>
    <row r="210" spans="1:34" s="3" customFormat="1" ht="13" x14ac:dyDescent="0.3">
      <c r="A210" s="35" t="s">
        <v>1677</v>
      </c>
      <c r="B210" s="17">
        <v>271</v>
      </c>
      <c r="C210" s="18">
        <v>39387</v>
      </c>
      <c r="D210" s="18">
        <v>39387.291666666701</v>
      </c>
      <c r="E210" s="16" t="s">
        <v>1271</v>
      </c>
      <c r="F210" s="36">
        <v>40154.9295486111</v>
      </c>
      <c r="G210" s="16" t="s">
        <v>73</v>
      </c>
      <c r="H210" s="17" t="s">
        <v>108</v>
      </c>
      <c r="I210" s="17"/>
      <c r="J210" s="17"/>
      <c r="K210" s="17" t="s">
        <v>109</v>
      </c>
      <c r="L210" s="17"/>
      <c r="M210" s="17"/>
      <c r="N210" s="17">
        <v>400</v>
      </c>
      <c r="O210" s="17"/>
      <c r="P210" s="17"/>
      <c r="Q210" s="17">
        <v>400</v>
      </c>
      <c r="R210" s="17"/>
      <c r="S210" s="17"/>
      <c r="T210" s="17"/>
      <c r="U210" s="17"/>
      <c r="V210" s="17"/>
      <c r="W210" s="17" t="s">
        <v>179</v>
      </c>
      <c r="X210" s="17" t="s">
        <v>66</v>
      </c>
      <c r="Y210" s="17" t="s">
        <v>103</v>
      </c>
      <c r="Z210" s="19" t="s">
        <v>1425</v>
      </c>
      <c r="AA210" s="18">
        <v>41244.333333333299</v>
      </c>
      <c r="AB210" s="18">
        <v>42614.291666666701</v>
      </c>
      <c r="AC210" s="17" t="s">
        <v>923</v>
      </c>
      <c r="AD210" s="17" t="s">
        <v>78</v>
      </c>
      <c r="AE210" s="17" t="s">
        <v>78</v>
      </c>
      <c r="AF210" s="17" t="s">
        <v>78</v>
      </c>
      <c r="AG210" s="17"/>
      <c r="AH210" s="17"/>
    </row>
    <row r="211" spans="1:34" s="3" customFormat="1" ht="13" x14ac:dyDescent="0.3">
      <c r="A211" s="35" t="s">
        <v>1678</v>
      </c>
      <c r="B211" s="17">
        <v>273</v>
      </c>
      <c r="C211" s="18">
        <v>39387</v>
      </c>
      <c r="D211" s="18">
        <v>39387.291666666701</v>
      </c>
      <c r="E211" s="16" t="s">
        <v>1271</v>
      </c>
      <c r="F211" s="36">
        <v>39472.333333333299</v>
      </c>
      <c r="G211" s="16" t="s">
        <v>73</v>
      </c>
      <c r="H211" s="17" t="s">
        <v>128</v>
      </c>
      <c r="I211" s="17"/>
      <c r="J211" s="17"/>
      <c r="K211" s="17" t="s">
        <v>81</v>
      </c>
      <c r="L211" s="17"/>
      <c r="M211" s="17"/>
      <c r="N211" s="17">
        <v>99</v>
      </c>
      <c r="O211" s="17"/>
      <c r="P211" s="17"/>
      <c r="Q211" s="17">
        <v>99</v>
      </c>
      <c r="R211" s="17"/>
      <c r="S211" s="17"/>
      <c r="T211" s="17"/>
      <c r="U211" s="17"/>
      <c r="V211" s="17"/>
      <c r="W211" s="17" t="s">
        <v>122</v>
      </c>
      <c r="X211" s="17" t="s">
        <v>66</v>
      </c>
      <c r="Y211" s="17" t="s">
        <v>67</v>
      </c>
      <c r="Z211" s="19" t="s">
        <v>1679</v>
      </c>
      <c r="AA211" s="18">
        <v>40299.291666666701</v>
      </c>
      <c r="AB211" s="18">
        <v>40299.291666666701</v>
      </c>
      <c r="AC211" s="17" t="s">
        <v>77</v>
      </c>
      <c r="AD211" s="17" t="s">
        <v>78</v>
      </c>
      <c r="AE211" s="17" t="s">
        <v>78</v>
      </c>
      <c r="AF211" s="17" t="s">
        <v>78</v>
      </c>
      <c r="AG211" s="17"/>
      <c r="AH211" s="17"/>
    </row>
    <row r="212" spans="1:34" s="3" customFormat="1" ht="25.5" x14ac:dyDescent="0.3">
      <c r="A212" s="35" t="s">
        <v>1680</v>
      </c>
      <c r="B212" s="17">
        <v>275</v>
      </c>
      <c r="C212" s="18">
        <v>39393</v>
      </c>
      <c r="D212" s="18">
        <v>39393.333333333299</v>
      </c>
      <c r="E212" s="16" t="s">
        <v>1271</v>
      </c>
      <c r="F212" s="36">
        <v>40640.919467592597</v>
      </c>
      <c r="G212" s="16" t="s">
        <v>73</v>
      </c>
      <c r="H212" s="17" t="s">
        <v>80</v>
      </c>
      <c r="I212" s="17"/>
      <c r="J212" s="17"/>
      <c r="K212" s="17" t="s">
        <v>81</v>
      </c>
      <c r="L212" s="17"/>
      <c r="M212" s="17"/>
      <c r="N212" s="17">
        <v>630</v>
      </c>
      <c r="O212" s="17"/>
      <c r="P212" s="17"/>
      <c r="Q212" s="17">
        <v>630</v>
      </c>
      <c r="R212" s="17"/>
      <c r="S212" s="17"/>
      <c r="T212" s="17"/>
      <c r="U212" s="17"/>
      <c r="V212" s="17"/>
      <c r="W212" s="17" t="s">
        <v>65</v>
      </c>
      <c r="X212" s="17" t="s">
        <v>66</v>
      </c>
      <c r="Y212" s="17" t="s">
        <v>67</v>
      </c>
      <c r="Z212" s="19" t="s">
        <v>1681</v>
      </c>
      <c r="AA212" s="18">
        <v>41153.291666666701</v>
      </c>
      <c r="AB212" s="18">
        <v>41395.291666666701</v>
      </c>
      <c r="AC212" s="17" t="s">
        <v>923</v>
      </c>
      <c r="AD212" s="17" t="s">
        <v>78</v>
      </c>
      <c r="AE212" s="17" t="s">
        <v>78</v>
      </c>
      <c r="AF212" s="17" t="s">
        <v>78</v>
      </c>
      <c r="AG212" s="17"/>
      <c r="AH212" s="17"/>
    </row>
    <row r="213" spans="1:34" s="3" customFormat="1" ht="13" x14ac:dyDescent="0.3">
      <c r="A213" s="35" t="s">
        <v>1682</v>
      </c>
      <c r="B213" s="17">
        <v>276</v>
      </c>
      <c r="C213" s="18">
        <v>39395</v>
      </c>
      <c r="D213" s="18">
        <v>39395.333333333299</v>
      </c>
      <c r="E213" s="16" t="s">
        <v>1271</v>
      </c>
      <c r="F213" s="36">
        <v>39770.333333333299</v>
      </c>
      <c r="G213" s="16" t="s">
        <v>73</v>
      </c>
      <c r="H213" s="17" t="s">
        <v>128</v>
      </c>
      <c r="I213" s="17"/>
      <c r="J213" s="17"/>
      <c r="K213" s="17" t="s">
        <v>81</v>
      </c>
      <c r="L213" s="17"/>
      <c r="M213" s="17"/>
      <c r="N213" s="17">
        <v>650</v>
      </c>
      <c r="O213" s="17"/>
      <c r="P213" s="17"/>
      <c r="Q213" s="17">
        <v>650</v>
      </c>
      <c r="R213" s="17"/>
      <c r="S213" s="17"/>
      <c r="T213" s="17"/>
      <c r="U213" s="17"/>
      <c r="V213" s="17"/>
      <c r="W213" s="17" t="s">
        <v>160</v>
      </c>
      <c r="X213" s="17" t="s">
        <v>66</v>
      </c>
      <c r="Y213" s="17" t="s">
        <v>67</v>
      </c>
      <c r="Z213" s="19" t="s">
        <v>1683</v>
      </c>
      <c r="AA213" s="18">
        <v>40923.333333333299</v>
      </c>
      <c r="AB213" s="18">
        <v>40923.333333333299</v>
      </c>
      <c r="AC213" s="17" t="s">
        <v>923</v>
      </c>
      <c r="AD213" s="17" t="s">
        <v>78</v>
      </c>
      <c r="AE213" s="17" t="s">
        <v>78</v>
      </c>
      <c r="AF213" s="17" t="s">
        <v>78</v>
      </c>
      <c r="AG213" s="17"/>
      <c r="AH213" s="17"/>
    </row>
    <row r="214" spans="1:34" s="3" customFormat="1" ht="13" x14ac:dyDescent="0.3">
      <c r="A214" s="35" t="s">
        <v>1684</v>
      </c>
      <c r="B214" s="17">
        <v>277</v>
      </c>
      <c r="C214" s="18">
        <v>39401</v>
      </c>
      <c r="D214" s="18">
        <v>39401.333333333299</v>
      </c>
      <c r="E214" s="16" t="s">
        <v>1271</v>
      </c>
      <c r="F214" s="36">
        <v>39513.333333333299</v>
      </c>
      <c r="G214" s="16" t="s">
        <v>73</v>
      </c>
      <c r="H214" s="17" t="s">
        <v>59</v>
      </c>
      <c r="I214" s="17"/>
      <c r="J214" s="17"/>
      <c r="K214" s="17" t="s">
        <v>59</v>
      </c>
      <c r="L214" s="17"/>
      <c r="M214" s="17"/>
      <c r="N214" s="17">
        <v>75</v>
      </c>
      <c r="O214" s="17"/>
      <c r="P214" s="17"/>
      <c r="Q214" s="17">
        <v>75</v>
      </c>
      <c r="R214" s="17"/>
      <c r="S214" s="17"/>
      <c r="T214" s="17"/>
      <c r="U214" s="17"/>
      <c r="V214" s="17"/>
      <c r="W214" s="17" t="s">
        <v>179</v>
      </c>
      <c r="X214" s="17" t="s">
        <v>66</v>
      </c>
      <c r="Y214" s="17" t="s">
        <v>103</v>
      </c>
      <c r="Z214" s="19" t="s">
        <v>1685</v>
      </c>
      <c r="AA214" s="18">
        <v>40497.333333333299</v>
      </c>
      <c r="AB214" s="18">
        <v>40497.333333333299</v>
      </c>
      <c r="AC214" s="17" t="s">
        <v>923</v>
      </c>
      <c r="AD214" s="17" t="s">
        <v>78</v>
      </c>
      <c r="AE214" s="17" t="s">
        <v>78</v>
      </c>
      <c r="AF214" s="17" t="s">
        <v>78</v>
      </c>
      <c r="AG214" s="17"/>
      <c r="AH214" s="17"/>
    </row>
    <row r="215" spans="1:34" s="3" customFormat="1" ht="13" x14ac:dyDescent="0.3">
      <c r="A215" s="35" t="s">
        <v>1686</v>
      </c>
      <c r="B215" s="17">
        <v>279</v>
      </c>
      <c r="C215" s="18">
        <v>39416</v>
      </c>
      <c r="D215" s="18">
        <v>39416.333333333299</v>
      </c>
      <c r="E215" s="16" t="s">
        <v>1271</v>
      </c>
      <c r="F215" s="36">
        <v>39507.333333333299</v>
      </c>
      <c r="G215" s="16" t="s">
        <v>73</v>
      </c>
      <c r="H215" s="17" t="s">
        <v>163</v>
      </c>
      <c r="I215" s="17"/>
      <c r="J215" s="17"/>
      <c r="K215" s="17" t="s">
        <v>164</v>
      </c>
      <c r="L215" s="17"/>
      <c r="M215" s="17"/>
      <c r="N215" s="17">
        <v>40</v>
      </c>
      <c r="O215" s="17"/>
      <c r="P215" s="17"/>
      <c r="Q215" s="17">
        <v>40</v>
      </c>
      <c r="R215" s="17"/>
      <c r="S215" s="17"/>
      <c r="T215" s="17"/>
      <c r="U215" s="17"/>
      <c r="V215" s="17"/>
      <c r="W215" s="17" t="s">
        <v>345</v>
      </c>
      <c r="X215" s="17" t="s">
        <v>66</v>
      </c>
      <c r="Y215" s="17" t="s">
        <v>67</v>
      </c>
      <c r="Z215" s="19" t="s">
        <v>1687</v>
      </c>
      <c r="AA215" s="18">
        <v>41061.291666666701</v>
      </c>
      <c r="AB215" s="18">
        <v>41061.291666666701</v>
      </c>
      <c r="AC215" s="17" t="s">
        <v>923</v>
      </c>
      <c r="AD215" s="17" t="s">
        <v>78</v>
      </c>
      <c r="AE215" s="17" t="s">
        <v>78</v>
      </c>
      <c r="AF215" s="17" t="s">
        <v>78</v>
      </c>
      <c r="AG215" s="17"/>
      <c r="AH215" s="17"/>
    </row>
    <row r="216" spans="1:34" s="3" customFormat="1" ht="13" x14ac:dyDescent="0.3">
      <c r="A216" s="35" t="s">
        <v>1688</v>
      </c>
      <c r="B216" s="17">
        <v>280</v>
      </c>
      <c r="C216" s="18">
        <v>39416</v>
      </c>
      <c r="D216" s="18">
        <v>39416.333333333299</v>
      </c>
      <c r="E216" s="16" t="s">
        <v>1271</v>
      </c>
      <c r="F216" s="36">
        <v>39770.333333333299</v>
      </c>
      <c r="G216" s="16" t="s">
        <v>73</v>
      </c>
      <c r="H216" s="17" t="s">
        <v>163</v>
      </c>
      <c r="I216" s="17"/>
      <c r="J216" s="17"/>
      <c r="K216" s="17" t="s">
        <v>164</v>
      </c>
      <c r="L216" s="17"/>
      <c r="M216" s="17"/>
      <c r="N216" s="17">
        <v>40</v>
      </c>
      <c r="O216" s="17"/>
      <c r="P216" s="17"/>
      <c r="Q216" s="17">
        <v>40</v>
      </c>
      <c r="R216" s="17"/>
      <c r="S216" s="17"/>
      <c r="T216" s="17"/>
      <c r="U216" s="17"/>
      <c r="V216" s="17"/>
      <c r="W216" s="17" t="s">
        <v>1689</v>
      </c>
      <c r="X216" s="17" t="s">
        <v>66</v>
      </c>
      <c r="Y216" s="17" t="s">
        <v>67</v>
      </c>
      <c r="Z216" s="19" t="s">
        <v>1690</v>
      </c>
      <c r="AA216" s="18">
        <v>41061.291666666701</v>
      </c>
      <c r="AB216" s="18">
        <v>41061.291666666701</v>
      </c>
      <c r="AC216" s="17" t="s">
        <v>923</v>
      </c>
      <c r="AD216" s="17" t="s">
        <v>78</v>
      </c>
      <c r="AE216" s="17" t="s">
        <v>78</v>
      </c>
      <c r="AF216" s="17" t="s">
        <v>78</v>
      </c>
      <c r="AG216" s="17"/>
      <c r="AH216" s="17"/>
    </row>
    <row r="217" spans="1:34" s="3" customFormat="1" ht="25.5" x14ac:dyDescent="0.3">
      <c r="A217" s="35" t="s">
        <v>1691</v>
      </c>
      <c r="B217" s="17">
        <v>281</v>
      </c>
      <c r="C217" s="18">
        <v>39419</v>
      </c>
      <c r="D217" s="18">
        <v>39419.333333333299</v>
      </c>
      <c r="E217" s="16" t="s">
        <v>1271</v>
      </c>
      <c r="F217" s="36">
        <v>39595.291666666701</v>
      </c>
      <c r="G217" s="16" t="s">
        <v>73</v>
      </c>
      <c r="H217" s="17" t="s">
        <v>128</v>
      </c>
      <c r="I217" s="17"/>
      <c r="J217" s="17"/>
      <c r="K217" s="17" t="s">
        <v>81</v>
      </c>
      <c r="L217" s="17"/>
      <c r="M217" s="17"/>
      <c r="N217" s="17">
        <v>500</v>
      </c>
      <c r="O217" s="17"/>
      <c r="P217" s="17"/>
      <c r="Q217" s="17">
        <v>500</v>
      </c>
      <c r="R217" s="17"/>
      <c r="S217" s="17"/>
      <c r="T217" s="17"/>
      <c r="U217" s="17"/>
      <c r="V217" s="17"/>
      <c r="W217" s="17" t="s">
        <v>119</v>
      </c>
      <c r="X217" s="17" t="s">
        <v>66</v>
      </c>
      <c r="Y217" s="17" t="s">
        <v>67</v>
      </c>
      <c r="Z217" s="19" t="s">
        <v>1692</v>
      </c>
      <c r="AA217" s="18">
        <v>40543.333333333299</v>
      </c>
      <c r="AB217" s="18">
        <v>40543.333333333299</v>
      </c>
      <c r="AC217" s="17" t="s">
        <v>923</v>
      </c>
      <c r="AD217" s="17" t="s">
        <v>78</v>
      </c>
      <c r="AE217" s="17" t="s">
        <v>78</v>
      </c>
      <c r="AF217" s="17" t="s">
        <v>78</v>
      </c>
      <c r="AG217" s="17"/>
      <c r="AH217" s="17"/>
    </row>
    <row r="218" spans="1:34" s="3" customFormat="1" ht="13" x14ac:dyDescent="0.3">
      <c r="A218" s="35" t="s">
        <v>1693</v>
      </c>
      <c r="B218" s="17">
        <v>282</v>
      </c>
      <c r="C218" s="18">
        <v>39428</v>
      </c>
      <c r="D218" s="18">
        <v>39428.333333333299</v>
      </c>
      <c r="E218" s="16" t="s">
        <v>1271</v>
      </c>
      <c r="F218" s="36">
        <v>41976.333333333299</v>
      </c>
      <c r="G218" s="16" t="s">
        <v>116</v>
      </c>
      <c r="H218" s="17" t="s">
        <v>87</v>
      </c>
      <c r="I218" s="17"/>
      <c r="J218" s="17"/>
      <c r="K218" s="17" t="s">
        <v>925</v>
      </c>
      <c r="L218" s="17"/>
      <c r="M218" s="17"/>
      <c r="N218" s="17">
        <v>29</v>
      </c>
      <c r="O218" s="17"/>
      <c r="P218" s="17"/>
      <c r="Q218" s="17">
        <v>29</v>
      </c>
      <c r="R218" s="17"/>
      <c r="S218" s="17"/>
      <c r="T218" s="17"/>
      <c r="U218" s="17" t="s">
        <v>82</v>
      </c>
      <c r="V218" s="17"/>
      <c r="W218" s="17" t="s">
        <v>646</v>
      </c>
      <c r="X218" s="17" t="s">
        <v>66</v>
      </c>
      <c r="Y218" s="17" t="s">
        <v>67</v>
      </c>
      <c r="Z218" s="19" t="s">
        <v>1694</v>
      </c>
      <c r="AA218" s="18">
        <v>39599.291666666701</v>
      </c>
      <c r="AB218" s="18">
        <v>40724.291666666701</v>
      </c>
      <c r="AC218" s="17" t="s">
        <v>117</v>
      </c>
      <c r="AD218" s="17" t="s">
        <v>70</v>
      </c>
      <c r="AE218" s="17" t="s">
        <v>70</v>
      </c>
      <c r="AF218" s="17" t="s">
        <v>117</v>
      </c>
      <c r="AG218" s="17" t="s">
        <v>71</v>
      </c>
      <c r="AH218" s="17"/>
    </row>
    <row r="219" spans="1:34" s="3" customFormat="1" ht="13" x14ac:dyDescent="0.3">
      <c r="A219" s="35" t="s">
        <v>1695</v>
      </c>
      <c r="B219" s="17">
        <v>283</v>
      </c>
      <c r="C219" s="18">
        <v>39428</v>
      </c>
      <c r="D219" s="18">
        <v>39428.333333333299</v>
      </c>
      <c r="E219" s="16" t="s">
        <v>1271</v>
      </c>
      <c r="F219" s="36">
        <v>40645.826620370397</v>
      </c>
      <c r="G219" s="16" t="s">
        <v>73</v>
      </c>
      <c r="H219" s="17" t="s">
        <v>87</v>
      </c>
      <c r="I219" s="17"/>
      <c r="J219" s="17"/>
      <c r="K219" s="17" t="s">
        <v>925</v>
      </c>
      <c r="L219" s="17"/>
      <c r="M219" s="17"/>
      <c r="N219" s="17">
        <v>106.8</v>
      </c>
      <c r="O219" s="17"/>
      <c r="P219" s="17"/>
      <c r="Q219" s="17">
        <v>106.8</v>
      </c>
      <c r="R219" s="17"/>
      <c r="S219" s="17"/>
      <c r="T219" s="17"/>
      <c r="U219" s="17"/>
      <c r="V219" s="17"/>
      <c r="W219" s="17" t="s">
        <v>83</v>
      </c>
      <c r="X219" s="17" t="s">
        <v>66</v>
      </c>
      <c r="Y219" s="17" t="s">
        <v>67</v>
      </c>
      <c r="Z219" s="19" t="s">
        <v>1648</v>
      </c>
      <c r="AA219" s="18">
        <v>40238.333333333299</v>
      </c>
      <c r="AB219" s="18">
        <v>41182.291666666701</v>
      </c>
      <c r="AC219" s="17" t="s">
        <v>923</v>
      </c>
      <c r="AD219" s="17" t="s">
        <v>78</v>
      </c>
      <c r="AE219" s="17" t="s">
        <v>78</v>
      </c>
      <c r="AF219" s="17" t="s">
        <v>78</v>
      </c>
      <c r="AG219" s="17"/>
      <c r="AH219" s="17"/>
    </row>
    <row r="220" spans="1:34" s="3" customFormat="1" ht="13" x14ac:dyDescent="0.3">
      <c r="A220" s="35" t="s">
        <v>1696</v>
      </c>
      <c r="B220" s="17">
        <v>284</v>
      </c>
      <c r="C220" s="18">
        <v>39429</v>
      </c>
      <c r="D220" s="18">
        <v>39429.333333333299</v>
      </c>
      <c r="E220" s="16" t="s">
        <v>1271</v>
      </c>
      <c r="F220" s="36">
        <v>39778.333333333299</v>
      </c>
      <c r="G220" s="16" t="s">
        <v>73</v>
      </c>
      <c r="H220" s="17" t="s">
        <v>1011</v>
      </c>
      <c r="I220" s="17"/>
      <c r="J220" s="17"/>
      <c r="K220" s="17" t="s">
        <v>81</v>
      </c>
      <c r="L220" s="17"/>
      <c r="M220" s="17"/>
      <c r="N220" s="17">
        <v>115</v>
      </c>
      <c r="O220" s="17"/>
      <c r="P220" s="17"/>
      <c r="Q220" s="17">
        <v>115</v>
      </c>
      <c r="R220" s="17"/>
      <c r="S220" s="17"/>
      <c r="T220" s="17"/>
      <c r="U220" s="17"/>
      <c r="V220" s="17"/>
      <c r="W220" s="17" t="s">
        <v>1689</v>
      </c>
      <c r="X220" s="17" t="s">
        <v>66</v>
      </c>
      <c r="Y220" s="17" t="s">
        <v>67</v>
      </c>
      <c r="Z220" s="19" t="s">
        <v>1697</v>
      </c>
      <c r="AA220" s="18">
        <v>41014.291666666701</v>
      </c>
      <c r="AB220" s="18">
        <v>41014.291666666701</v>
      </c>
      <c r="AC220" s="17" t="s">
        <v>923</v>
      </c>
      <c r="AD220" s="17" t="s">
        <v>78</v>
      </c>
      <c r="AE220" s="17" t="s">
        <v>78</v>
      </c>
      <c r="AF220" s="17" t="s">
        <v>78</v>
      </c>
      <c r="AG220" s="17"/>
      <c r="AH220" s="17"/>
    </row>
    <row r="221" spans="1:34" s="3" customFormat="1" ht="13" x14ac:dyDescent="0.3">
      <c r="A221" s="35" t="s">
        <v>1698</v>
      </c>
      <c r="B221" s="17">
        <v>285</v>
      </c>
      <c r="C221" s="18">
        <v>39429</v>
      </c>
      <c r="D221" s="18">
        <v>39429.333333333299</v>
      </c>
      <c r="E221" s="16" t="s">
        <v>1271</v>
      </c>
      <c r="F221" s="36">
        <v>39778.333333333299</v>
      </c>
      <c r="G221" s="16" t="s">
        <v>73</v>
      </c>
      <c r="H221" s="17" t="s">
        <v>59</v>
      </c>
      <c r="I221" s="17"/>
      <c r="J221" s="17"/>
      <c r="K221" s="17" t="s">
        <v>59</v>
      </c>
      <c r="L221" s="17"/>
      <c r="M221" s="17"/>
      <c r="N221" s="17">
        <v>150</v>
      </c>
      <c r="O221" s="17"/>
      <c r="P221" s="17"/>
      <c r="Q221" s="17">
        <v>150</v>
      </c>
      <c r="R221" s="17"/>
      <c r="S221" s="17"/>
      <c r="T221" s="17"/>
      <c r="U221" s="17"/>
      <c r="V221" s="17"/>
      <c r="W221" s="17" t="s">
        <v>179</v>
      </c>
      <c r="X221" s="17" t="s">
        <v>66</v>
      </c>
      <c r="Y221" s="17" t="s">
        <v>103</v>
      </c>
      <c r="Z221" s="19" t="s">
        <v>1699</v>
      </c>
      <c r="AA221" s="18">
        <v>40908.333333333299</v>
      </c>
      <c r="AB221" s="18">
        <v>40908.333333333299</v>
      </c>
      <c r="AC221" s="17" t="s">
        <v>923</v>
      </c>
      <c r="AD221" s="17" t="s">
        <v>78</v>
      </c>
      <c r="AE221" s="17" t="s">
        <v>78</v>
      </c>
      <c r="AF221" s="17" t="s">
        <v>78</v>
      </c>
      <c r="AG221" s="17"/>
      <c r="AH221" s="17"/>
    </row>
    <row r="222" spans="1:34" s="3" customFormat="1" ht="13" x14ac:dyDescent="0.3">
      <c r="A222" s="35" t="s">
        <v>1700</v>
      </c>
      <c r="B222" s="17">
        <v>286</v>
      </c>
      <c r="C222" s="18">
        <v>39436</v>
      </c>
      <c r="D222" s="18">
        <v>39436.333333333299</v>
      </c>
      <c r="E222" s="16" t="s">
        <v>1271</v>
      </c>
      <c r="F222" s="36">
        <v>39575.291666666701</v>
      </c>
      <c r="G222" s="16" t="s">
        <v>73</v>
      </c>
      <c r="H222" s="17" t="s">
        <v>87</v>
      </c>
      <c r="I222" s="17"/>
      <c r="J222" s="17"/>
      <c r="K222" s="17" t="s">
        <v>109</v>
      </c>
      <c r="L222" s="17"/>
      <c r="M222" s="17"/>
      <c r="N222" s="17">
        <v>375</v>
      </c>
      <c r="O222" s="17"/>
      <c r="P222" s="17"/>
      <c r="Q222" s="17">
        <v>375</v>
      </c>
      <c r="R222" s="17"/>
      <c r="S222" s="17"/>
      <c r="T222" s="17"/>
      <c r="U222" s="17"/>
      <c r="V222" s="17"/>
      <c r="W222" s="17" t="s">
        <v>110</v>
      </c>
      <c r="X222" s="17" t="s">
        <v>66</v>
      </c>
      <c r="Y222" s="17" t="s">
        <v>75</v>
      </c>
      <c r="Z222" s="19" t="s">
        <v>1701</v>
      </c>
      <c r="AA222" s="18">
        <v>41091.291666666701</v>
      </c>
      <c r="AB222" s="18">
        <v>41091.291666666701</v>
      </c>
      <c r="AC222" s="17" t="s">
        <v>923</v>
      </c>
      <c r="AD222" s="17" t="s">
        <v>78</v>
      </c>
      <c r="AE222" s="17" t="s">
        <v>78</v>
      </c>
      <c r="AF222" s="17" t="s">
        <v>78</v>
      </c>
      <c r="AG222" s="17"/>
      <c r="AH222" s="17"/>
    </row>
    <row r="223" spans="1:34" s="3" customFormat="1" ht="13" x14ac:dyDescent="0.3">
      <c r="A223" s="35" t="s">
        <v>1702</v>
      </c>
      <c r="B223" s="17">
        <v>287</v>
      </c>
      <c r="C223" s="18">
        <v>39437</v>
      </c>
      <c r="D223" s="18">
        <v>39437.333333333299</v>
      </c>
      <c r="E223" s="16" t="s">
        <v>1271</v>
      </c>
      <c r="F223" s="36">
        <v>40645.832511574103</v>
      </c>
      <c r="G223" s="16" t="s">
        <v>73</v>
      </c>
      <c r="H223" s="17" t="s">
        <v>87</v>
      </c>
      <c r="I223" s="17"/>
      <c r="J223" s="17"/>
      <c r="K223" s="17" t="s">
        <v>109</v>
      </c>
      <c r="L223" s="17"/>
      <c r="M223" s="17"/>
      <c r="N223" s="17">
        <v>231</v>
      </c>
      <c r="O223" s="17"/>
      <c r="P223" s="17"/>
      <c r="Q223" s="17">
        <v>231</v>
      </c>
      <c r="R223" s="17"/>
      <c r="S223" s="17"/>
      <c r="T223" s="17"/>
      <c r="U223" s="17"/>
      <c r="V223" s="17"/>
      <c r="W223" s="17" t="s">
        <v>102</v>
      </c>
      <c r="X223" s="17" t="s">
        <v>66</v>
      </c>
      <c r="Y223" s="17" t="s">
        <v>103</v>
      </c>
      <c r="Z223" s="19" t="s">
        <v>1703</v>
      </c>
      <c r="AA223" s="18">
        <v>40634.291666666701</v>
      </c>
      <c r="AB223" s="18">
        <v>40634.291666666701</v>
      </c>
      <c r="AC223" s="17" t="s">
        <v>77</v>
      </c>
      <c r="AD223" s="17" t="s">
        <v>78</v>
      </c>
      <c r="AE223" s="17" t="s">
        <v>78</v>
      </c>
      <c r="AF223" s="17" t="s">
        <v>78</v>
      </c>
      <c r="AG223" s="17"/>
      <c r="AH223" s="17"/>
    </row>
    <row r="224" spans="1:34" s="3" customFormat="1" ht="13" x14ac:dyDescent="0.3">
      <c r="A224" s="35" t="s">
        <v>1704</v>
      </c>
      <c r="B224" s="17">
        <v>288</v>
      </c>
      <c r="C224" s="18">
        <v>39436</v>
      </c>
      <c r="D224" s="18">
        <v>39437.333333333299</v>
      </c>
      <c r="E224" s="16" t="s">
        <v>1271</v>
      </c>
      <c r="F224" s="36">
        <v>39582.291666666701</v>
      </c>
      <c r="G224" s="16" t="s">
        <v>73</v>
      </c>
      <c r="H224" s="17" t="s">
        <v>108</v>
      </c>
      <c r="I224" s="17"/>
      <c r="J224" s="17"/>
      <c r="K224" s="17" t="s">
        <v>109</v>
      </c>
      <c r="L224" s="17"/>
      <c r="M224" s="17"/>
      <c r="N224" s="17">
        <v>375</v>
      </c>
      <c r="O224" s="17"/>
      <c r="P224" s="17"/>
      <c r="Q224" s="17">
        <v>375</v>
      </c>
      <c r="R224" s="17"/>
      <c r="S224" s="17"/>
      <c r="T224" s="17"/>
      <c r="U224" s="17"/>
      <c r="V224" s="17"/>
      <c r="W224" s="17" t="s">
        <v>339</v>
      </c>
      <c r="X224" s="17" t="s">
        <v>66</v>
      </c>
      <c r="Y224" s="17" t="s">
        <v>67</v>
      </c>
      <c r="Z224" s="19" t="s">
        <v>1705</v>
      </c>
      <c r="AA224" s="18">
        <v>40725.291666666701</v>
      </c>
      <c r="AB224" s="18">
        <v>41091.291666666701</v>
      </c>
      <c r="AC224" s="17" t="s">
        <v>923</v>
      </c>
      <c r="AD224" s="17" t="s">
        <v>78</v>
      </c>
      <c r="AE224" s="17" t="s">
        <v>78</v>
      </c>
      <c r="AF224" s="17" t="s">
        <v>78</v>
      </c>
      <c r="AG224" s="17"/>
      <c r="AH224" s="17"/>
    </row>
    <row r="225" spans="1:34" s="3" customFormat="1" ht="13" x14ac:dyDescent="0.3">
      <c r="A225" s="35" t="s">
        <v>1706</v>
      </c>
      <c r="B225" s="17">
        <v>289</v>
      </c>
      <c r="C225" s="18">
        <v>39436</v>
      </c>
      <c r="D225" s="18">
        <v>39437.333333333299</v>
      </c>
      <c r="E225" s="16" t="s">
        <v>1271</v>
      </c>
      <c r="F225" s="36">
        <v>39597.291666666701</v>
      </c>
      <c r="G225" s="16" t="s">
        <v>73</v>
      </c>
      <c r="H225" s="17" t="s">
        <v>87</v>
      </c>
      <c r="I225" s="17"/>
      <c r="J225" s="17"/>
      <c r="K225" s="17" t="s">
        <v>109</v>
      </c>
      <c r="L225" s="17"/>
      <c r="M225" s="17"/>
      <c r="N225" s="17">
        <v>375</v>
      </c>
      <c r="O225" s="17"/>
      <c r="P225" s="17"/>
      <c r="Q225" s="17">
        <v>375</v>
      </c>
      <c r="R225" s="17"/>
      <c r="S225" s="17"/>
      <c r="T225" s="17"/>
      <c r="U225" s="17"/>
      <c r="V225" s="17"/>
      <c r="W225" s="17" t="s">
        <v>179</v>
      </c>
      <c r="X225" s="17" t="s">
        <v>66</v>
      </c>
      <c r="Y225" s="17" t="s">
        <v>103</v>
      </c>
      <c r="Z225" s="19" t="s">
        <v>1707</v>
      </c>
      <c r="AA225" s="18">
        <v>40725.291666666701</v>
      </c>
      <c r="AB225" s="18">
        <v>40725.291666666701</v>
      </c>
      <c r="AC225" s="17" t="s">
        <v>923</v>
      </c>
      <c r="AD225" s="17" t="s">
        <v>78</v>
      </c>
      <c r="AE225" s="17" t="s">
        <v>78</v>
      </c>
      <c r="AF225" s="17" t="s">
        <v>78</v>
      </c>
      <c r="AG225" s="17"/>
      <c r="AH225" s="17"/>
    </row>
    <row r="226" spans="1:34" s="3" customFormat="1" ht="13" x14ac:dyDescent="0.3">
      <c r="A226" s="35" t="s">
        <v>1708</v>
      </c>
      <c r="B226" s="17">
        <v>290</v>
      </c>
      <c r="C226" s="18">
        <v>39443</v>
      </c>
      <c r="D226" s="18">
        <v>39443.333333333299</v>
      </c>
      <c r="E226" s="16" t="s">
        <v>1271</v>
      </c>
      <c r="F226" s="36">
        <v>40154.887581018498</v>
      </c>
      <c r="G226" s="16" t="s">
        <v>73</v>
      </c>
      <c r="H226" s="17" t="s">
        <v>87</v>
      </c>
      <c r="I226" s="17"/>
      <c r="J226" s="17"/>
      <c r="K226" s="17" t="s">
        <v>109</v>
      </c>
      <c r="L226" s="17"/>
      <c r="M226" s="17"/>
      <c r="N226" s="17">
        <v>750</v>
      </c>
      <c r="O226" s="17"/>
      <c r="P226" s="17"/>
      <c r="Q226" s="17">
        <v>750</v>
      </c>
      <c r="R226" s="17"/>
      <c r="S226" s="17"/>
      <c r="T226" s="17"/>
      <c r="U226" s="17"/>
      <c r="V226" s="17"/>
      <c r="W226" s="17" t="s">
        <v>179</v>
      </c>
      <c r="X226" s="17" t="s">
        <v>66</v>
      </c>
      <c r="Y226" s="17" t="s">
        <v>103</v>
      </c>
      <c r="Z226" s="19" t="s">
        <v>1699</v>
      </c>
      <c r="AA226" s="18">
        <v>42156.291666666701</v>
      </c>
      <c r="AB226" s="18">
        <v>41274.333333333299</v>
      </c>
      <c r="AC226" s="17" t="s">
        <v>923</v>
      </c>
      <c r="AD226" s="17" t="s">
        <v>78</v>
      </c>
      <c r="AE226" s="17" t="s">
        <v>78</v>
      </c>
      <c r="AF226" s="17" t="s">
        <v>78</v>
      </c>
      <c r="AG226" s="17"/>
      <c r="AH226" s="17"/>
    </row>
    <row r="227" spans="1:34" s="3" customFormat="1" ht="13" x14ac:dyDescent="0.3">
      <c r="A227" s="35" t="s">
        <v>1709</v>
      </c>
      <c r="B227" s="17">
        <v>291</v>
      </c>
      <c r="C227" s="18">
        <v>39443</v>
      </c>
      <c r="D227" s="18">
        <v>39443.333333333299</v>
      </c>
      <c r="E227" s="16" t="s">
        <v>1271</v>
      </c>
      <c r="F227" s="36">
        <v>39772.333333333299</v>
      </c>
      <c r="G227" s="16" t="s">
        <v>73</v>
      </c>
      <c r="H227" s="17" t="s">
        <v>87</v>
      </c>
      <c r="I227" s="17"/>
      <c r="J227" s="17"/>
      <c r="K227" s="17" t="s">
        <v>109</v>
      </c>
      <c r="L227" s="17"/>
      <c r="M227" s="17"/>
      <c r="N227" s="17">
        <v>250</v>
      </c>
      <c r="O227" s="17"/>
      <c r="P227" s="17"/>
      <c r="Q227" s="17">
        <v>250</v>
      </c>
      <c r="R227" s="17"/>
      <c r="S227" s="17"/>
      <c r="T227" s="17"/>
      <c r="U227" s="17"/>
      <c r="V227" s="17"/>
      <c r="W227" s="17" t="s">
        <v>179</v>
      </c>
      <c r="X227" s="17" t="s">
        <v>66</v>
      </c>
      <c r="Y227" s="17" t="s">
        <v>103</v>
      </c>
      <c r="Z227" s="19" t="s">
        <v>1710</v>
      </c>
      <c r="AA227" s="18">
        <v>42156.291666666701</v>
      </c>
      <c r="AB227" s="18">
        <v>42156.291666666701</v>
      </c>
      <c r="AC227" s="17" t="s">
        <v>923</v>
      </c>
      <c r="AD227" s="17" t="s">
        <v>78</v>
      </c>
      <c r="AE227" s="17" t="s">
        <v>78</v>
      </c>
      <c r="AF227" s="17" t="s">
        <v>78</v>
      </c>
      <c r="AG227" s="17"/>
      <c r="AH227" s="17"/>
    </row>
    <row r="228" spans="1:34" s="3" customFormat="1" ht="25.5" x14ac:dyDescent="0.3">
      <c r="A228" s="35" t="s">
        <v>1711</v>
      </c>
      <c r="B228" s="17">
        <v>292</v>
      </c>
      <c r="C228" s="18">
        <v>39443</v>
      </c>
      <c r="D228" s="18">
        <v>39443.333333333299</v>
      </c>
      <c r="E228" s="16" t="s">
        <v>1271</v>
      </c>
      <c r="F228" s="36">
        <v>39484.333333333299</v>
      </c>
      <c r="G228" s="16" t="s">
        <v>73</v>
      </c>
      <c r="H228" s="17" t="s">
        <v>87</v>
      </c>
      <c r="I228" s="17"/>
      <c r="J228" s="17"/>
      <c r="K228" s="17" t="s">
        <v>109</v>
      </c>
      <c r="L228" s="17"/>
      <c r="M228" s="17"/>
      <c r="N228" s="17">
        <v>250</v>
      </c>
      <c r="O228" s="17"/>
      <c r="P228" s="17"/>
      <c r="Q228" s="17">
        <v>250</v>
      </c>
      <c r="R228" s="17"/>
      <c r="S228" s="17"/>
      <c r="T228" s="17"/>
      <c r="U228" s="17"/>
      <c r="V228" s="17"/>
      <c r="W228" s="17" t="s">
        <v>102</v>
      </c>
      <c r="X228" s="17" t="s">
        <v>66</v>
      </c>
      <c r="Y228" s="17" t="s">
        <v>103</v>
      </c>
      <c r="Z228" s="19" t="s">
        <v>1712</v>
      </c>
      <c r="AA228" s="18">
        <v>41791.291666666701</v>
      </c>
      <c r="AB228" s="18">
        <v>41791.291666666701</v>
      </c>
      <c r="AC228" s="17" t="s">
        <v>923</v>
      </c>
      <c r="AD228" s="17" t="s">
        <v>78</v>
      </c>
      <c r="AE228" s="17" t="s">
        <v>78</v>
      </c>
      <c r="AF228" s="17" t="s">
        <v>78</v>
      </c>
      <c r="AG228" s="17"/>
      <c r="AH228" s="17"/>
    </row>
    <row r="229" spans="1:34" s="3" customFormat="1" ht="13" x14ac:dyDescent="0.3">
      <c r="A229" s="35" t="s">
        <v>1713</v>
      </c>
      <c r="B229" s="17">
        <v>293</v>
      </c>
      <c r="C229" s="18">
        <v>39447</v>
      </c>
      <c r="D229" s="18">
        <v>39450.333333333299</v>
      </c>
      <c r="E229" s="16" t="s">
        <v>1271</v>
      </c>
      <c r="F229" s="36">
        <v>39791.333333333299</v>
      </c>
      <c r="G229" s="16" t="s">
        <v>73</v>
      </c>
      <c r="H229" s="17" t="s">
        <v>1011</v>
      </c>
      <c r="I229" s="17"/>
      <c r="J229" s="17"/>
      <c r="K229" s="17" t="s">
        <v>925</v>
      </c>
      <c r="L229" s="17"/>
      <c r="M229" s="17"/>
      <c r="N229" s="17">
        <v>5.2</v>
      </c>
      <c r="O229" s="17"/>
      <c r="P229" s="17"/>
      <c r="Q229" s="17">
        <v>5.2</v>
      </c>
      <c r="R229" s="17"/>
      <c r="S229" s="17"/>
      <c r="T229" s="17"/>
      <c r="U229" s="17"/>
      <c r="V229" s="17"/>
      <c r="W229" s="17" t="s">
        <v>83</v>
      </c>
      <c r="X229" s="17" t="s">
        <v>66</v>
      </c>
      <c r="Y229" s="17" t="s">
        <v>67</v>
      </c>
      <c r="Z229" s="19" t="s">
        <v>1714</v>
      </c>
      <c r="AA229" s="18">
        <v>39965.291666666701</v>
      </c>
      <c r="AB229" s="18">
        <v>39965.291666666701</v>
      </c>
      <c r="AC229" s="17" t="s">
        <v>923</v>
      </c>
      <c r="AD229" s="17" t="s">
        <v>78</v>
      </c>
      <c r="AE229" s="17" t="s">
        <v>78</v>
      </c>
      <c r="AF229" s="17" t="s">
        <v>78</v>
      </c>
      <c r="AG229" s="17"/>
      <c r="AH229" s="17"/>
    </row>
    <row r="230" spans="1:34" s="3" customFormat="1" ht="13" x14ac:dyDescent="0.3">
      <c r="A230" s="35" t="s">
        <v>1715</v>
      </c>
      <c r="B230" s="17">
        <v>295</v>
      </c>
      <c r="C230" s="18">
        <v>39464</v>
      </c>
      <c r="D230" s="18">
        <v>39464.333333333299</v>
      </c>
      <c r="E230" s="16" t="s">
        <v>1271</v>
      </c>
      <c r="F230" s="36">
        <v>40154.886979166702</v>
      </c>
      <c r="G230" s="16" t="s">
        <v>73</v>
      </c>
      <c r="H230" s="17" t="s">
        <v>87</v>
      </c>
      <c r="I230" s="17"/>
      <c r="J230" s="17"/>
      <c r="K230" s="17" t="s">
        <v>109</v>
      </c>
      <c r="L230" s="17"/>
      <c r="M230" s="17"/>
      <c r="N230" s="17">
        <v>300</v>
      </c>
      <c r="O230" s="17"/>
      <c r="P230" s="17"/>
      <c r="Q230" s="17">
        <v>300</v>
      </c>
      <c r="R230" s="17"/>
      <c r="S230" s="17"/>
      <c r="T230" s="17"/>
      <c r="U230" s="17"/>
      <c r="V230" s="17"/>
      <c r="W230" s="17" t="s">
        <v>179</v>
      </c>
      <c r="X230" s="17" t="s">
        <v>66</v>
      </c>
      <c r="Y230" s="17" t="s">
        <v>103</v>
      </c>
      <c r="Z230" s="19" t="s">
        <v>1716</v>
      </c>
      <c r="AA230" s="18">
        <v>40908.333333333299</v>
      </c>
      <c r="AB230" s="18">
        <v>40908.333333333299</v>
      </c>
      <c r="AC230" s="17" t="s">
        <v>923</v>
      </c>
      <c r="AD230" s="17" t="s">
        <v>78</v>
      </c>
      <c r="AE230" s="17" t="s">
        <v>78</v>
      </c>
      <c r="AF230" s="17" t="s">
        <v>78</v>
      </c>
      <c r="AG230" s="17"/>
      <c r="AH230" s="17"/>
    </row>
    <row r="231" spans="1:34" s="3" customFormat="1" ht="13" x14ac:dyDescent="0.3">
      <c r="A231" s="35" t="s">
        <v>1717</v>
      </c>
      <c r="B231" s="17">
        <v>296</v>
      </c>
      <c r="C231" s="18">
        <v>39465</v>
      </c>
      <c r="D231" s="18">
        <v>39465.333333333299</v>
      </c>
      <c r="E231" s="16" t="s">
        <v>1271</v>
      </c>
      <c r="F231" s="36">
        <v>39591.291666666701</v>
      </c>
      <c r="G231" s="16" t="s">
        <v>73</v>
      </c>
      <c r="H231" s="17" t="s">
        <v>87</v>
      </c>
      <c r="I231" s="17"/>
      <c r="J231" s="17"/>
      <c r="K231" s="17" t="s">
        <v>109</v>
      </c>
      <c r="L231" s="17"/>
      <c r="M231" s="17"/>
      <c r="N231" s="17">
        <v>33</v>
      </c>
      <c r="O231" s="17"/>
      <c r="P231" s="17"/>
      <c r="Q231" s="17">
        <v>33</v>
      </c>
      <c r="R231" s="17"/>
      <c r="S231" s="17"/>
      <c r="T231" s="17"/>
      <c r="U231" s="17"/>
      <c r="V231" s="17"/>
      <c r="W231" s="17" t="s">
        <v>125</v>
      </c>
      <c r="X231" s="17" t="s">
        <v>66</v>
      </c>
      <c r="Y231" s="17" t="s">
        <v>103</v>
      </c>
      <c r="Z231" s="19" t="s">
        <v>1718</v>
      </c>
      <c r="AA231" s="18">
        <v>40148.333333333299</v>
      </c>
      <c r="AB231" s="18">
        <v>40148.333333333299</v>
      </c>
      <c r="AC231" s="17" t="s">
        <v>77</v>
      </c>
      <c r="AD231" s="17" t="s">
        <v>78</v>
      </c>
      <c r="AE231" s="17" t="s">
        <v>78</v>
      </c>
      <c r="AF231" s="17" t="s">
        <v>78</v>
      </c>
      <c r="AG231" s="17"/>
      <c r="AH231" s="17"/>
    </row>
    <row r="232" spans="1:34" s="3" customFormat="1" ht="13" x14ac:dyDescent="0.3">
      <c r="A232" s="35" t="s">
        <v>1719</v>
      </c>
      <c r="B232" s="17">
        <v>298</v>
      </c>
      <c r="C232" s="18">
        <v>39470</v>
      </c>
      <c r="D232" s="18">
        <v>39470.333333333299</v>
      </c>
      <c r="E232" s="16" t="s">
        <v>1271</v>
      </c>
      <c r="F232" s="36">
        <v>39771.333333333299</v>
      </c>
      <c r="G232" s="16" t="s">
        <v>73</v>
      </c>
      <c r="H232" s="17" t="s">
        <v>87</v>
      </c>
      <c r="I232" s="17"/>
      <c r="J232" s="17"/>
      <c r="K232" s="17" t="s">
        <v>109</v>
      </c>
      <c r="L232" s="17"/>
      <c r="M232" s="17"/>
      <c r="N232" s="17">
        <v>140</v>
      </c>
      <c r="O232" s="17"/>
      <c r="P232" s="17"/>
      <c r="Q232" s="17">
        <v>140</v>
      </c>
      <c r="R232" s="17"/>
      <c r="S232" s="17"/>
      <c r="T232" s="17"/>
      <c r="U232" s="17"/>
      <c r="V232" s="17"/>
      <c r="W232" s="17" t="s">
        <v>132</v>
      </c>
      <c r="X232" s="17" t="s">
        <v>133</v>
      </c>
      <c r="Y232" s="17" t="s">
        <v>103</v>
      </c>
      <c r="Z232" s="19" t="s">
        <v>1720</v>
      </c>
      <c r="AA232" s="18">
        <v>40848.291666666701</v>
      </c>
      <c r="AB232" s="18">
        <v>40848.291666666701</v>
      </c>
      <c r="AC232" s="17" t="s">
        <v>923</v>
      </c>
      <c r="AD232" s="17" t="s">
        <v>78</v>
      </c>
      <c r="AE232" s="17" t="s">
        <v>78</v>
      </c>
      <c r="AF232" s="17" t="s">
        <v>78</v>
      </c>
      <c r="AG232" s="17"/>
      <c r="AH232" s="17"/>
    </row>
    <row r="233" spans="1:34" s="3" customFormat="1" ht="13" x14ac:dyDescent="0.3">
      <c r="A233" s="35" t="s">
        <v>1721</v>
      </c>
      <c r="B233" s="17">
        <v>299</v>
      </c>
      <c r="C233" s="18">
        <v>40502</v>
      </c>
      <c r="D233" s="18">
        <v>39476.333333333299</v>
      </c>
      <c r="E233" s="16" t="s">
        <v>1271</v>
      </c>
      <c r="F233" s="36">
        <v>40569.333333333299</v>
      </c>
      <c r="G233" s="16" t="s">
        <v>116</v>
      </c>
      <c r="H233" s="17" t="s">
        <v>128</v>
      </c>
      <c r="I233" s="17"/>
      <c r="J233" s="17"/>
      <c r="K233" s="17" t="s">
        <v>81</v>
      </c>
      <c r="L233" s="17"/>
      <c r="M233" s="17"/>
      <c r="N233" s="17">
        <v>27</v>
      </c>
      <c r="O233" s="17"/>
      <c r="P233" s="17"/>
      <c r="Q233" s="17">
        <v>27</v>
      </c>
      <c r="R233" s="17"/>
      <c r="S233" s="17"/>
      <c r="T233" s="17"/>
      <c r="U233" s="17" t="s">
        <v>82</v>
      </c>
      <c r="V233" s="17"/>
      <c r="W233" s="17" t="s">
        <v>122</v>
      </c>
      <c r="X233" s="17" t="s">
        <v>66</v>
      </c>
      <c r="Y233" s="17" t="s">
        <v>67</v>
      </c>
      <c r="Z233" s="19" t="s">
        <v>1679</v>
      </c>
      <c r="AA233" s="18">
        <v>40299.291666666701</v>
      </c>
      <c r="AB233" s="18">
        <v>41395.291666666701</v>
      </c>
      <c r="AC233" s="17" t="s">
        <v>117</v>
      </c>
      <c r="AD233" s="17" t="s">
        <v>70</v>
      </c>
      <c r="AE233" s="17" t="s">
        <v>70</v>
      </c>
      <c r="AF233" s="17" t="s">
        <v>117</v>
      </c>
      <c r="AG233" s="17"/>
      <c r="AH233" s="17"/>
    </row>
    <row r="234" spans="1:34" s="3" customFormat="1" ht="25.5" x14ac:dyDescent="0.3">
      <c r="A234" s="35" t="s">
        <v>1722</v>
      </c>
      <c r="B234" s="17">
        <v>300</v>
      </c>
      <c r="C234" s="18">
        <v>40502</v>
      </c>
      <c r="D234" s="18">
        <v>39482.333333333299</v>
      </c>
      <c r="E234" s="16" t="s">
        <v>1271</v>
      </c>
      <c r="F234" s="36">
        <v>40680.291666666701</v>
      </c>
      <c r="G234" s="16" t="s">
        <v>116</v>
      </c>
      <c r="H234" s="17" t="s">
        <v>128</v>
      </c>
      <c r="I234" s="17"/>
      <c r="J234" s="17"/>
      <c r="K234" s="17" t="s">
        <v>81</v>
      </c>
      <c r="L234" s="17"/>
      <c r="M234" s="17"/>
      <c r="N234" s="17">
        <v>400</v>
      </c>
      <c r="O234" s="17"/>
      <c r="P234" s="17"/>
      <c r="Q234" s="17">
        <v>400</v>
      </c>
      <c r="R234" s="17"/>
      <c r="S234" s="17"/>
      <c r="T234" s="17"/>
      <c r="U234" s="17" t="s">
        <v>82</v>
      </c>
      <c r="V234" s="17"/>
      <c r="W234" s="17" t="s">
        <v>102</v>
      </c>
      <c r="X234" s="17" t="s">
        <v>66</v>
      </c>
      <c r="Y234" s="17" t="s">
        <v>67</v>
      </c>
      <c r="Z234" s="19" t="s">
        <v>1723</v>
      </c>
      <c r="AA234" s="18">
        <v>41883.291666666701</v>
      </c>
      <c r="AB234" s="18">
        <v>42248.291666666701</v>
      </c>
      <c r="AC234" s="17" t="s">
        <v>117</v>
      </c>
      <c r="AD234" s="17" t="s">
        <v>70</v>
      </c>
      <c r="AE234" s="17" t="s">
        <v>70</v>
      </c>
      <c r="AF234" s="17" t="s">
        <v>117</v>
      </c>
      <c r="AG234" s="17"/>
      <c r="AH234" s="17"/>
    </row>
    <row r="235" spans="1:34" s="3" customFormat="1" ht="13" x14ac:dyDescent="0.3">
      <c r="A235" s="35" t="s">
        <v>1724</v>
      </c>
      <c r="B235" s="17">
        <v>301</v>
      </c>
      <c r="C235" s="18">
        <v>39486</v>
      </c>
      <c r="D235" s="18">
        <v>39486.333333333299</v>
      </c>
      <c r="E235" s="16" t="s">
        <v>1271</v>
      </c>
      <c r="F235" s="36">
        <v>39748.291666666701</v>
      </c>
      <c r="G235" s="16" t="s">
        <v>73</v>
      </c>
      <c r="H235" s="17" t="s">
        <v>108</v>
      </c>
      <c r="I235" s="17"/>
      <c r="J235" s="17"/>
      <c r="K235" s="17" t="s">
        <v>109</v>
      </c>
      <c r="L235" s="17"/>
      <c r="M235" s="17"/>
      <c r="N235" s="17">
        <v>500</v>
      </c>
      <c r="O235" s="17"/>
      <c r="P235" s="17"/>
      <c r="Q235" s="17">
        <v>500</v>
      </c>
      <c r="R235" s="17"/>
      <c r="S235" s="17"/>
      <c r="T235" s="17"/>
      <c r="U235" s="17"/>
      <c r="V235" s="17"/>
      <c r="W235" s="17" t="s">
        <v>179</v>
      </c>
      <c r="X235" s="17" t="s">
        <v>66</v>
      </c>
      <c r="Y235" s="17" t="s">
        <v>103</v>
      </c>
      <c r="Z235" s="19" t="s">
        <v>1725</v>
      </c>
      <c r="AA235" s="18">
        <v>42370.333333333299</v>
      </c>
      <c r="AB235" s="18">
        <v>42370.333333333299</v>
      </c>
      <c r="AC235" s="17" t="s">
        <v>923</v>
      </c>
      <c r="AD235" s="17" t="s">
        <v>78</v>
      </c>
      <c r="AE235" s="17" t="s">
        <v>78</v>
      </c>
      <c r="AF235" s="17" t="s">
        <v>78</v>
      </c>
      <c r="AG235" s="17"/>
      <c r="AH235" s="17" t="s">
        <v>78</v>
      </c>
    </row>
    <row r="236" spans="1:34" s="3" customFormat="1" ht="13" x14ac:dyDescent="0.3">
      <c r="A236" s="35" t="s">
        <v>1726</v>
      </c>
      <c r="B236" s="17">
        <v>302</v>
      </c>
      <c r="C236" s="18">
        <v>39497</v>
      </c>
      <c r="D236" s="18">
        <v>39497.333333333299</v>
      </c>
      <c r="E236" s="16" t="s">
        <v>1271</v>
      </c>
      <c r="F236" s="36">
        <v>39545.291666666701</v>
      </c>
      <c r="G236" s="16" t="s">
        <v>73</v>
      </c>
      <c r="H236" s="17" t="s">
        <v>108</v>
      </c>
      <c r="I236" s="17"/>
      <c r="J236" s="17"/>
      <c r="K236" s="17" t="s">
        <v>109</v>
      </c>
      <c r="L236" s="17"/>
      <c r="M236" s="17"/>
      <c r="N236" s="17">
        <v>200</v>
      </c>
      <c r="O236" s="17"/>
      <c r="P236" s="17"/>
      <c r="Q236" s="17">
        <v>200</v>
      </c>
      <c r="R236" s="17"/>
      <c r="S236" s="17"/>
      <c r="T236" s="17"/>
      <c r="U236" s="17"/>
      <c r="V236" s="17"/>
      <c r="W236" s="17" t="s">
        <v>179</v>
      </c>
      <c r="X236" s="17" t="s">
        <v>66</v>
      </c>
      <c r="Y236" s="17" t="s">
        <v>103</v>
      </c>
      <c r="Z236" s="19" t="s">
        <v>1727</v>
      </c>
      <c r="AA236" s="18">
        <v>40210.333333333299</v>
      </c>
      <c r="AB236" s="18">
        <v>40210.333333333299</v>
      </c>
      <c r="AC236" s="17" t="s">
        <v>923</v>
      </c>
      <c r="AD236" s="17" t="s">
        <v>78</v>
      </c>
      <c r="AE236" s="17" t="s">
        <v>78</v>
      </c>
      <c r="AF236" s="17" t="s">
        <v>78</v>
      </c>
      <c r="AG236" s="17"/>
      <c r="AH236" s="17"/>
    </row>
    <row r="237" spans="1:34" s="3" customFormat="1" ht="13" x14ac:dyDescent="0.3">
      <c r="A237" s="35" t="s">
        <v>1728</v>
      </c>
      <c r="B237" s="17">
        <v>303</v>
      </c>
      <c r="C237" s="18">
        <v>39505</v>
      </c>
      <c r="D237" s="18">
        <v>39505.333333333299</v>
      </c>
      <c r="E237" s="16" t="s">
        <v>1271</v>
      </c>
      <c r="F237" s="36">
        <v>39748.291666666701</v>
      </c>
      <c r="G237" s="16" t="s">
        <v>73</v>
      </c>
      <c r="H237" s="17" t="s">
        <v>59</v>
      </c>
      <c r="I237" s="17"/>
      <c r="J237" s="17"/>
      <c r="K237" s="17" t="s">
        <v>59</v>
      </c>
      <c r="L237" s="17"/>
      <c r="M237" s="17"/>
      <c r="N237" s="17">
        <v>500</v>
      </c>
      <c r="O237" s="17"/>
      <c r="P237" s="17"/>
      <c r="Q237" s="17">
        <v>500</v>
      </c>
      <c r="R237" s="17"/>
      <c r="S237" s="17"/>
      <c r="T237" s="17"/>
      <c r="U237" s="17"/>
      <c r="V237" s="17"/>
      <c r="W237" s="17" t="s">
        <v>836</v>
      </c>
      <c r="X237" s="17" t="s">
        <v>444</v>
      </c>
      <c r="Y237" s="17" t="s">
        <v>75</v>
      </c>
      <c r="Z237" s="19" t="s">
        <v>1729</v>
      </c>
      <c r="AA237" s="18">
        <v>40908.333333333299</v>
      </c>
      <c r="AB237" s="18">
        <v>40908.333333333299</v>
      </c>
      <c r="AC237" s="17" t="s">
        <v>923</v>
      </c>
      <c r="AD237" s="17" t="s">
        <v>78</v>
      </c>
      <c r="AE237" s="17" t="s">
        <v>78</v>
      </c>
      <c r="AF237" s="17" t="s">
        <v>78</v>
      </c>
      <c r="AG237" s="17"/>
      <c r="AH237" s="17"/>
    </row>
    <row r="238" spans="1:34" s="3" customFormat="1" ht="25.5" x14ac:dyDescent="0.3">
      <c r="A238" s="35" t="s">
        <v>1730</v>
      </c>
      <c r="B238" s="17">
        <v>305</v>
      </c>
      <c r="C238" s="18">
        <v>39525</v>
      </c>
      <c r="D238" s="18">
        <v>39517.291666666701</v>
      </c>
      <c r="E238" s="16" t="s">
        <v>1271</v>
      </c>
      <c r="F238" s="36">
        <v>40520.739467592597</v>
      </c>
      <c r="G238" s="16" t="s">
        <v>73</v>
      </c>
      <c r="H238" s="17" t="s">
        <v>128</v>
      </c>
      <c r="I238" s="17"/>
      <c r="J238" s="17"/>
      <c r="K238" s="17" t="s">
        <v>81</v>
      </c>
      <c r="L238" s="17"/>
      <c r="M238" s="17"/>
      <c r="N238" s="17">
        <v>611</v>
      </c>
      <c r="O238" s="17"/>
      <c r="P238" s="17"/>
      <c r="Q238" s="17">
        <v>611</v>
      </c>
      <c r="R238" s="17"/>
      <c r="S238" s="17"/>
      <c r="T238" s="17"/>
      <c r="U238" s="17"/>
      <c r="V238" s="17"/>
      <c r="W238" s="17" t="s">
        <v>160</v>
      </c>
      <c r="X238" s="17" t="s">
        <v>66</v>
      </c>
      <c r="Y238" s="17" t="s">
        <v>67</v>
      </c>
      <c r="Z238" s="19" t="s">
        <v>1731</v>
      </c>
      <c r="AA238" s="18">
        <v>41120.291666666701</v>
      </c>
      <c r="AB238" s="18">
        <v>41120.291666666701</v>
      </c>
      <c r="AC238" s="17" t="s">
        <v>923</v>
      </c>
      <c r="AD238" s="17" t="s">
        <v>78</v>
      </c>
      <c r="AE238" s="17" t="s">
        <v>78</v>
      </c>
      <c r="AF238" s="17" t="s">
        <v>78</v>
      </c>
      <c r="AG238" s="17"/>
      <c r="AH238" s="17"/>
    </row>
    <row r="239" spans="1:34" s="3" customFormat="1" ht="25.5" x14ac:dyDescent="0.3">
      <c r="A239" s="35" t="s">
        <v>1732</v>
      </c>
      <c r="B239" s="17">
        <v>306</v>
      </c>
      <c r="C239" s="18">
        <v>39518</v>
      </c>
      <c r="D239" s="18">
        <v>39518.291666666701</v>
      </c>
      <c r="E239" s="16" t="s">
        <v>1271</v>
      </c>
      <c r="F239" s="36">
        <v>39772.333333333299</v>
      </c>
      <c r="G239" s="16" t="s">
        <v>73</v>
      </c>
      <c r="H239" s="17" t="s">
        <v>80</v>
      </c>
      <c r="I239" s="17"/>
      <c r="J239" s="17"/>
      <c r="K239" s="17" t="s">
        <v>81</v>
      </c>
      <c r="L239" s="17"/>
      <c r="M239" s="17"/>
      <c r="N239" s="17">
        <v>200</v>
      </c>
      <c r="O239" s="17"/>
      <c r="P239" s="17"/>
      <c r="Q239" s="17">
        <v>200</v>
      </c>
      <c r="R239" s="17"/>
      <c r="S239" s="17"/>
      <c r="T239" s="17"/>
      <c r="U239" s="17"/>
      <c r="V239" s="17"/>
      <c r="W239" s="17" t="s">
        <v>119</v>
      </c>
      <c r="X239" s="17" t="s">
        <v>66</v>
      </c>
      <c r="Y239" s="17" t="s">
        <v>67</v>
      </c>
      <c r="Z239" s="19" t="s">
        <v>1733</v>
      </c>
      <c r="AA239" s="18">
        <v>41030.291666666701</v>
      </c>
      <c r="AB239" s="18">
        <v>41030.291666666701</v>
      </c>
      <c r="AC239" s="17" t="s">
        <v>923</v>
      </c>
      <c r="AD239" s="17" t="s">
        <v>78</v>
      </c>
      <c r="AE239" s="17" t="s">
        <v>78</v>
      </c>
      <c r="AF239" s="17" t="s">
        <v>78</v>
      </c>
      <c r="AG239" s="17"/>
      <c r="AH239" s="17"/>
    </row>
    <row r="240" spans="1:34" s="3" customFormat="1" ht="13" x14ac:dyDescent="0.3">
      <c r="A240" s="35" t="s">
        <v>1734</v>
      </c>
      <c r="B240" s="17">
        <v>307</v>
      </c>
      <c r="C240" s="18">
        <v>39518</v>
      </c>
      <c r="D240" s="18">
        <v>39518.291666666701</v>
      </c>
      <c r="E240" s="16" t="s">
        <v>1271</v>
      </c>
      <c r="F240" s="36">
        <v>39562.291666666701</v>
      </c>
      <c r="G240" s="16" t="s">
        <v>73</v>
      </c>
      <c r="H240" s="17" t="s">
        <v>108</v>
      </c>
      <c r="I240" s="17"/>
      <c r="J240" s="17"/>
      <c r="K240" s="17" t="s">
        <v>109</v>
      </c>
      <c r="L240" s="17"/>
      <c r="M240" s="17"/>
      <c r="N240" s="17">
        <v>100</v>
      </c>
      <c r="O240" s="17"/>
      <c r="P240" s="17"/>
      <c r="Q240" s="17">
        <v>100</v>
      </c>
      <c r="R240" s="17"/>
      <c r="S240" s="17"/>
      <c r="T240" s="17"/>
      <c r="U240" s="17"/>
      <c r="V240" s="17"/>
      <c r="W240" s="17" t="s">
        <v>125</v>
      </c>
      <c r="X240" s="17" t="s">
        <v>66</v>
      </c>
      <c r="Y240" s="17" t="s">
        <v>103</v>
      </c>
      <c r="Z240" s="19" t="s">
        <v>1735</v>
      </c>
      <c r="AA240" s="18">
        <v>39934.291666666701</v>
      </c>
      <c r="AB240" s="18">
        <v>39934.291666666701</v>
      </c>
      <c r="AC240" s="17" t="s">
        <v>923</v>
      </c>
      <c r="AD240" s="17" t="s">
        <v>78</v>
      </c>
      <c r="AE240" s="17" t="s">
        <v>78</v>
      </c>
      <c r="AF240" s="17" t="s">
        <v>78</v>
      </c>
      <c r="AG240" s="17"/>
      <c r="AH240" s="17"/>
    </row>
    <row r="241" spans="1:34" s="3" customFormat="1" ht="25.5" x14ac:dyDescent="0.3">
      <c r="A241" s="35" t="s">
        <v>1736</v>
      </c>
      <c r="B241" s="17">
        <v>308</v>
      </c>
      <c r="C241" s="18">
        <v>39518</v>
      </c>
      <c r="D241" s="18">
        <v>39518.291666666701</v>
      </c>
      <c r="E241" s="16" t="s">
        <v>1271</v>
      </c>
      <c r="F241" s="36">
        <v>39562.291666666701</v>
      </c>
      <c r="G241" s="16" t="s">
        <v>73</v>
      </c>
      <c r="H241" s="17" t="s">
        <v>108</v>
      </c>
      <c r="I241" s="17"/>
      <c r="J241" s="17"/>
      <c r="K241" s="17" t="s">
        <v>109</v>
      </c>
      <c r="L241" s="17"/>
      <c r="M241" s="17"/>
      <c r="N241" s="17">
        <v>100</v>
      </c>
      <c r="O241" s="17"/>
      <c r="P241" s="17"/>
      <c r="Q241" s="17">
        <v>100</v>
      </c>
      <c r="R241" s="17"/>
      <c r="S241" s="17"/>
      <c r="T241" s="17"/>
      <c r="U241" s="17"/>
      <c r="V241" s="17"/>
      <c r="W241" s="17" t="s">
        <v>125</v>
      </c>
      <c r="X241" s="17" t="s">
        <v>66</v>
      </c>
      <c r="Y241" s="17" t="s">
        <v>103</v>
      </c>
      <c r="Z241" s="19" t="s">
        <v>1737</v>
      </c>
      <c r="AA241" s="18">
        <v>39934.291666666701</v>
      </c>
      <c r="AB241" s="18">
        <v>39934.291666666701</v>
      </c>
      <c r="AC241" s="17" t="s">
        <v>923</v>
      </c>
      <c r="AD241" s="17" t="s">
        <v>78</v>
      </c>
      <c r="AE241" s="17" t="s">
        <v>78</v>
      </c>
      <c r="AF241" s="17" t="s">
        <v>78</v>
      </c>
      <c r="AG241" s="17"/>
      <c r="AH241" s="17"/>
    </row>
    <row r="242" spans="1:34" s="3" customFormat="1" ht="13" x14ac:dyDescent="0.3">
      <c r="A242" s="35" t="s">
        <v>1738</v>
      </c>
      <c r="B242" s="17">
        <v>309</v>
      </c>
      <c r="C242" s="18">
        <v>40502</v>
      </c>
      <c r="D242" s="18">
        <v>39518.291666666701</v>
      </c>
      <c r="E242" s="16" t="s">
        <v>1271</v>
      </c>
      <c r="F242" s="36">
        <v>40625.763090277796</v>
      </c>
      <c r="G242" s="16" t="s">
        <v>116</v>
      </c>
      <c r="H242" s="17" t="s">
        <v>108</v>
      </c>
      <c r="I242" s="17"/>
      <c r="J242" s="17"/>
      <c r="K242" s="17" t="s">
        <v>109</v>
      </c>
      <c r="L242" s="17"/>
      <c r="M242" s="17"/>
      <c r="N242" s="17">
        <v>100</v>
      </c>
      <c r="O242" s="17"/>
      <c r="P242" s="17"/>
      <c r="Q242" s="17">
        <v>100</v>
      </c>
      <c r="R242" s="17"/>
      <c r="S242" s="17"/>
      <c r="T242" s="17"/>
      <c r="U242" s="17" t="s">
        <v>82</v>
      </c>
      <c r="V242" s="17"/>
      <c r="W242" s="17" t="s">
        <v>125</v>
      </c>
      <c r="X242" s="17" t="s">
        <v>66</v>
      </c>
      <c r="Y242" s="17" t="s">
        <v>103</v>
      </c>
      <c r="Z242" s="19" t="s">
        <v>1739</v>
      </c>
      <c r="AA242" s="18">
        <v>39934.291666666701</v>
      </c>
      <c r="AB242" s="18">
        <v>41456.291666666701</v>
      </c>
      <c r="AC242" s="17" t="s">
        <v>117</v>
      </c>
      <c r="AD242" s="17" t="s">
        <v>78</v>
      </c>
      <c r="AE242" s="17" t="s">
        <v>78</v>
      </c>
      <c r="AF242" s="17" t="s">
        <v>117</v>
      </c>
      <c r="AG242" s="17"/>
      <c r="AH242" s="17"/>
    </row>
    <row r="243" spans="1:34" s="3" customFormat="1" ht="25.5" x14ac:dyDescent="0.3">
      <c r="A243" s="35" t="s">
        <v>1740</v>
      </c>
      <c r="B243" s="17">
        <v>310</v>
      </c>
      <c r="C243" s="18">
        <v>39518</v>
      </c>
      <c r="D243" s="18">
        <v>39518.291666666701</v>
      </c>
      <c r="E243" s="16" t="s">
        <v>1271</v>
      </c>
      <c r="F243" s="36">
        <v>39562.291666666701</v>
      </c>
      <c r="G243" s="16" t="s">
        <v>73</v>
      </c>
      <c r="H243" s="17" t="s">
        <v>108</v>
      </c>
      <c r="I243" s="17"/>
      <c r="J243" s="17"/>
      <c r="K243" s="17" t="s">
        <v>109</v>
      </c>
      <c r="L243" s="17"/>
      <c r="M243" s="17"/>
      <c r="N243" s="17">
        <v>100</v>
      </c>
      <c r="O243" s="17"/>
      <c r="P243" s="17"/>
      <c r="Q243" s="17">
        <v>100</v>
      </c>
      <c r="R243" s="17"/>
      <c r="S243" s="17"/>
      <c r="T243" s="17"/>
      <c r="U243" s="17"/>
      <c r="V243" s="17"/>
      <c r="W243" s="17" t="s">
        <v>125</v>
      </c>
      <c r="X243" s="17" t="s">
        <v>66</v>
      </c>
      <c r="Y243" s="17" t="s">
        <v>103</v>
      </c>
      <c r="Z243" s="19" t="s">
        <v>1741</v>
      </c>
      <c r="AA243" s="18">
        <v>39934.291666666701</v>
      </c>
      <c r="AB243" s="18">
        <v>39934.291666666701</v>
      </c>
      <c r="AC243" s="17" t="s">
        <v>923</v>
      </c>
      <c r="AD243" s="17" t="s">
        <v>78</v>
      </c>
      <c r="AE243" s="17" t="s">
        <v>78</v>
      </c>
      <c r="AF243" s="17" t="s">
        <v>78</v>
      </c>
      <c r="AG243" s="17" t="s">
        <v>254</v>
      </c>
      <c r="AH243" s="17"/>
    </row>
    <row r="244" spans="1:34" s="3" customFormat="1" ht="25.5" x14ac:dyDescent="0.3">
      <c r="A244" s="35" t="s">
        <v>1742</v>
      </c>
      <c r="B244" s="17">
        <v>311</v>
      </c>
      <c r="C244" s="18">
        <v>39518</v>
      </c>
      <c r="D244" s="18">
        <v>39518.291666666701</v>
      </c>
      <c r="E244" s="16" t="s">
        <v>1271</v>
      </c>
      <c r="F244" s="36">
        <v>39562.291666666701</v>
      </c>
      <c r="G244" s="16" t="s">
        <v>73</v>
      </c>
      <c r="H244" s="17" t="s">
        <v>108</v>
      </c>
      <c r="I244" s="17"/>
      <c r="J244" s="17"/>
      <c r="K244" s="17" t="s">
        <v>109</v>
      </c>
      <c r="L244" s="17"/>
      <c r="M244" s="17"/>
      <c r="N244" s="17">
        <v>100</v>
      </c>
      <c r="O244" s="17"/>
      <c r="P244" s="17"/>
      <c r="Q244" s="17">
        <v>100</v>
      </c>
      <c r="R244" s="17"/>
      <c r="S244" s="17"/>
      <c r="T244" s="17"/>
      <c r="U244" s="17"/>
      <c r="V244" s="17"/>
      <c r="W244" s="17" t="s">
        <v>125</v>
      </c>
      <c r="X244" s="17" t="s">
        <v>66</v>
      </c>
      <c r="Y244" s="17" t="s">
        <v>103</v>
      </c>
      <c r="Z244" s="19" t="s">
        <v>1743</v>
      </c>
      <c r="AA244" s="18">
        <v>39934.291666666701</v>
      </c>
      <c r="AB244" s="18">
        <v>39934.291666666701</v>
      </c>
      <c r="AC244" s="17" t="s">
        <v>923</v>
      </c>
      <c r="AD244" s="17" t="s">
        <v>78</v>
      </c>
      <c r="AE244" s="17" t="s">
        <v>78</v>
      </c>
      <c r="AF244" s="17" t="s">
        <v>78</v>
      </c>
      <c r="AG244" s="17"/>
      <c r="AH244" s="17"/>
    </row>
    <row r="245" spans="1:34" s="3" customFormat="1" ht="13" x14ac:dyDescent="0.3">
      <c r="A245" s="35" t="s">
        <v>1744</v>
      </c>
      <c r="B245" s="17">
        <v>312</v>
      </c>
      <c r="C245" s="18">
        <v>39518</v>
      </c>
      <c r="D245" s="18">
        <v>39518.291666666701</v>
      </c>
      <c r="E245" s="16" t="s">
        <v>1271</v>
      </c>
      <c r="F245" s="36">
        <v>39574.291666666701</v>
      </c>
      <c r="G245" s="16" t="s">
        <v>73</v>
      </c>
      <c r="H245" s="17" t="s">
        <v>108</v>
      </c>
      <c r="I245" s="17"/>
      <c r="J245" s="17"/>
      <c r="K245" s="17" t="s">
        <v>109</v>
      </c>
      <c r="L245" s="17"/>
      <c r="M245" s="17"/>
      <c r="N245" s="17">
        <v>100</v>
      </c>
      <c r="O245" s="17"/>
      <c r="P245" s="17"/>
      <c r="Q245" s="17">
        <v>100</v>
      </c>
      <c r="R245" s="17"/>
      <c r="S245" s="17"/>
      <c r="T245" s="17"/>
      <c r="U245" s="17"/>
      <c r="V245" s="17"/>
      <c r="W245" s="17" t="s">
        <v>125</v>
      </c>
      <c r="X245" s="17" t="s">
        <v>66</v>
      </c>
      <c r="Y245" s="17" t="s">
        <v>103</v>
      </c>
      <c r="Z245" s="19" t="s">
        <v>1745</v>
      </c>
      <c r="AA245" s="18">
        <v>39934.291666666701</v>
      </c>
      <c r="AB245" s="18">
        <v>39934.291666666701</v>
      </c>
      <c r="AC245" s="17" t="s">
        <v>923</v>
      </c>
      <c r="AD245" s="17" t="s">
        <v>78</v>
      </c>
      <c r="AE245" s="17" t="s">
        <v>78</v>
      </c>
      <c r="AF245" s="17" t="s">
        <v>78</v>
      </c>
      <c r="AG245" s="17"/>
      <c r="AH245" s="17"/>
    </row>
    <row r="246" spans="1:34" s="3" customFormat="1" ht="13" x14ac:dyDescent="0.3">
      <c r="A246" s="35" t="s">
        <v>1746</v>
      </c>
      <c r="B246" s="17">
        <v>313</v>
      </c>
      <c r="C246" s="18">
        <v>39518</v>
      </c>
      <c r="D246" s="18">
        <v>39518.291666666701</v>
      </c>
      <c r="E246" s="16" t="s">
        <v>1271</v>
      </c>
      <c r="F246" s="36">
        <v>39562.291666666701</v>
      </c>
      <c r="G246" s="16" t="s">
        <v>73</v>
      </c>
      <c r="H246" s="17" t="s">
        <v>108</v>
      </c>
      <c r="I246" s="17"/>
      <c r="J246" s="17"/>
      <c r="K246" s="17" t="s">
        <v>109</v>
      </c>
      <c r="L246" s="17"/>
      <c r="M246" s="17"/>
      <c r="N246" s="17">
        <v>100</v>
      </c>
      <c r="O246" s="17"/>
      <c r="P246" s="17"/>
      <c r="Q246" s="17">
        <v>100</v>
      </c>
      <c r="R246" s="17"/>
      <c r="S246" s="17"/>
      <c r="T246" s="17"/>
      <c r="U246" s="17"/>
      <c r="V246" s="17"/>
      <c r="W246" s="17" t="s">
        <v>125</v>
      </c>
      <c r="X246" s="17" t="s">
        <v>66</v>
      </c>
      <c r="Y246" s="17" t="s">
        <v>103</v>
      </c>
      <c r="Z246" s="19" t="s">
        <v>1747</v>
      </c>
      <c r="AA246" s="18">
        <v>39934.291666666701</v>
      </c>
      <c r="AB246" s="18">
        <v>39934.291666666701</v>
      </c>
      <c r="AC246" s="17" t="s">
        <v>923</v>
      </c>
      <c r="AD246" s="17" t="s">
        <v>78</v>
      </c>
      <c r="AE246" s="17" t="s">
        <v>78</v>
      </c>
      <c r="AF246" s="17" t="s">
        <v>78</v>
      </c>
      <c r="AG246" s="17"/>
      <c r="AH246" s="17"/>
    </row>
    <row r="247" spans="1:34" s="3" customFormat="1" ht="25.5" x14ac:dyDescent="0.3">
      <c r="A247" s="35" t="s">
        <v>1748</v>
      </c>
      <c r="B247" s="17">
        <v>314</v>
      </c>
      <c r="C247" s="18">
        <v>39518</v>
      </c>
      <c r="D247" s="18">
        <v>39518.291666666701</v>
      </c>
      <c r="E247" s="16" t="s">
        <v>1271</v>
      </c>
      <c r="F247" s="36">
        <v>39562.291666666701</v>
      </c>
      <c r="G247" s="16" t="s">
        <v>73</v>
      </c>
      <c r="H247" s="17" t="s">
        <v>108</v>
      </c>
      <c r="I247" s="17"/>
      <c r="J247" s="17"/>
      <c r="K247" s="17" t="s">
        <v>109</v>
      </c>
      <c r="L247" s="17"/>
      <c r="M247" s="17"/>
      <c r="N247" s="17">
        <v>100</v>
      </c>
      <c r="O247" s="17"/>
      <c r="P247" s="17"/>
      <c r="Q247" s="17">
        <v>100</v>
      </c>
      <c r="R247" s="17"/>
      <c r="S247" s="17"/>
      <c r="T247" s="17"/>
      <c r="U247" s="17"/>
      <c r="V247" s="17"/>
      <c r="W247" s="17" t="s">
        <v>125</v>
      </c>
      <c r="X247" s="17" t="s">
        <v>66</v>
      </c>
      <c r="Y247" s="17" t="s">
        <v>103</v>
      </c>
      <c r="Z247" s="19" t="s">
        <v>1743</v>
      </c>
      <c r="AA247" s="18">
        <v>39934.291666666701</v>
      </c>
      <c r="AB247" s="18">
        <v>39934.291666666701</v>
      </c>
      <c r="AC247" s="17" t="s">
        <v>923</v>
      </c>
      <c r="AD247" s="17" t="s">
        <v>78</v>
      </c>
      <c r="AE247" s="17" t="s">
        <v>78</v>
      </c>
      <c r="AF247" s="17" t="s">
        <v>78</v>
      </c>
      <c r="AG247" s="17"/>
      <c r="AH247" s="17"/>
    </row>
    <row r="248" spans="1:34" s="3" customFormat="1" ht="25.5" x14ac:dyDescent="0.3">
      <c r="A248" s="35" t="s">
        <v>1749</v>
      </c>
      <c r="B248" s="17">
        <v>315</v>
      </c>
      <c r="C248" s="18">
        <v>39518</v>
      </c>
      <c r="D248" s="18">
        <v>39518.291666666701</v>
      </c>
      <c r="E248" s="16" t="s">
        <v>1271</v>
      </c>
      <c r="F248" s="36">
        <v>39562.291666666701</v>
      </c>
      <c r="G248" s="16" t="s">
        <v>73</v>
      </c>
      <c r="H248" s="17" t="s">
        <v>108</v>
      </c>
      <c r="I248" s="17"/>
      <c r="J248" s="17"/>
      <c r="K248" s="17" t="s">
        <v>109</v>
      </c>
      <c r="L248" s="17"/>
      <c r="M248" s="17"/>
      <c r="N248" s="17">
        <v>100</v>
      </c>
      <c r="O248" s="17"/>
      <c r="P248" s="17"/>
      <c r="Q248" s="17">
        <v>100</v>
      </c>
      <c r="R248" s="17"/>
      <c r="S248" s="17"/>
      <c r="T248" s="17"/>
      <c r="U248" s="17"/>
      <c r="V248" s="17"/>
      <c r="W248" s="17" t="s">
        <v>125</v>
      </c>
      <c r="X248" s="17" t="s">
        <v>66</v>
      </c>
      <c r="Y248" s="17" t="s">
        <v>103</v>
      </c>
      <c r="Z248" s="19" t="s">
        <v>1737</v>
      </c>
      <c r="AA248" s="18">
        <v>39934.291666666701</v>
      </c>
      <c r="AB248" s="18">
        <v>39934.291666666701</v>
      </c>
      <c r="AC248" s="17" t="s">
        <v>923</v>
      </c>
      <c r="AD248" s="17" t="s">
        <v>78</v>
      </c>
      <c r="AE248" s="17" t="s">
        <v>78</v>
      </c>
      <c r="AF248" s="17" t="s">
        <v>78</v>
      </c>
      <c r="AG248" s="17"/>
      <c r="AH248" s="17"/>
    </row>
    <row r="249" spans="1:34" s="3" customFormat="1" ht="13" x14ac:dyDescent="0.3">
      <c r="A249" s="35" t="s">
        <v>1750</v>
      </c>
      <c r="B249" s="17">
        <v>316</v>
      </c>
      <c r="C249" s="18">
        <v>39518</v>
      </c>
      <c r="D249" s="18">
        <v>39518.291666666701</v>
      </c>
      <c r="E249" s="16" t="s">
        <v>1271</v>
      </c>
      <c r="F249" s="36">
        <v>39562.291666666701</v>
      </c>
      <c r="G249" s="16" t="s">
        <v>73</v>
      </c>
      <c r="H249" s="17" t="s">
        <v>108</v>
      </c>
      <c r="I249" s="17"/>
      <c r="J249" s="17"/>
      <c r="K249" s="17" t="s">
        <v>109</v>
      </c>
      <c r="L249" s="17"/>
      <c r="M249" s="17"/>
      <c r="N249" s="17">
        <v>100</v>
      </c>
      <c r="O249" s="17"/>
      <c r="P249" s="17"/>
      <c r="Q249" s="17">
        <v>100</v>
      </c>
      <c r="R249" s="17"/>
      <c r="S249" s="17"/>
      <c r="T249" s="17"/>
      <c r="U249" s="17"/>
      <c r="V249" s="17"/>
      <c r="W249" s="17" t="s">
        <v>125</v>
      </c>
      <c r="X249" s="17" t="s">
        <v>66</v>
      </c>
      <c r="Y249" s="17" t="s">
        <v>103</v>
      </c>
      <c r="Z249" s="19" t="s">
        <v>1751</v>
      </c>
      <c r="AA249" s="18">
        <v>39934.291666666701</v>
      </c>
      <c r="AB249" s="18">
        <v>39934.291666666701</v>
      </c>
      <c r="AC249" s="17" t="s">
        <v>923</v>
      </c>
      <c r="AD249" s="17" t="s">
        <v>78</v>
      </c>
      <c r="AE249" s="17" t="s">
        <v>78</v>
      </c>
      <c r="AF249" s="17" t="s">
        <v>78</v>
      </c>
      <c r="AG249" s="17"/>
      <c r="AH249" s="17"/>
    </row>
    <row r="250" spans="1:34" s="3" customFormat="1" ht="13" x14ac:dyDescent="0.3">
      <c r="A250" s="35" t="s">
        <v>1752</v>
      </c>
      <c r="B250" s="17">
        <v>317</v>
      </c>
      <c r="C250" s="18">
        <v>40502</v>
      </c>
      <c r="D250" s="18">
        <v>39518.291666666701</v>
      </c>
      <c r="E250" s="16" t="s">
        <v>1271</v>
      </c>
      <c r="F250" s="36">
        <v>40625.737326388902</v>
      </c>
      <c r="G250" s="16" t="s">
        <v>116</v>
      </c>
      <c r="H250" s="17" t="s">
        <v>108</v>
      </c>
      <c r="I250" s="17"/>
      <c r="J250" s="17"/>
      <c r="K250" s="17" t="s">
        <v>109</v>
      </c>
      <c r="L250" s="17"/>
      <c r="M250" s="17"/>
      <c r="N250" s="17">
        <v>100</v>
      </c>
      <c r="O250" s="17"/>
      <c r="P250" s="17"/>
      <c r="Q250" s="17">
        <v>100</v>
      </c>
      <c r="R250" s="17"/>
      <c r="S250" s="17"/>
      <c r="T250" s="17"/>
      <c r="U250" s="17" t="s">
        <v>82</v>
      </c>
      <c r="V250" s="17"/>
      <c r="W250" s="17" t="s">
        <v>125</v>
      </c>
      <c r="X250" s="17" t="s">
        <v>66</v>
      </c>
      <c r="Y250" s="17" t="s">
        <v>103</v>
      </c>
      <c r="Z250" s="19" t="s">
        <v>1739</v>
      </c>
      <c r="AA250" s="18">
        <v>39934.291666666701</v>
      </c>
      <c r="AB250" s="18">
        <v>41426.291666666701</v>
      </c>
      <c r="AC250" s="17" t="s">
        <v>117</v>
      </c>
      <c r="AD250" s="17" t="s">
        <v>78</v>
      </c>
      <c r="AE250" s="17" t="s">
        <v>78</v>
      </c>
      <c r="AF250" s="17" t="s">
        <v>117</v>
      </c>
      <c r="AG250" s="17"/>
      <c r="AH250" s="17"/>
    </row>
    <row r="251" spans="1:34" s="3" customFormat="1" ht="13" x14ac:dyDescent="0.3">
      <c r="A251" s="35" t="s">
        <v>1753</v>
      </c>
      <c r="B251" s="17">
        <v>318</v>
      </c>
      <c r="C251" s="18">
        <v>39518</v>
      </c>
      <c r="D251" s="18">
        <v>39518.291666666701</v>
      </c>
      <c r="E251" s="16" t="s">
        <v>1271</v>
      </c>
      <c r="F251" s="36">
        <v>39562.291666666701</v>
      </c>
      <c r="G251" s="16" t="s">
        <v>73</v>
      </c>
      <c r="H251" s="17" t="s">
        <v>108</v>
      </c>
      <c r="I251" s="17"/>
      <c r="J251" s="17"/>
      <c r="K251" s="17" t="s">
        <v>109</v>
      </c>
      <c r="L251" s="17"/>
      <c r="M251" s="17"/>
      <c r="N251" s="17">
        <v>100</v>
      </c>
      <c r="O251" s="17"/>
      <c r="P251" s="17"/>
      <c r="Q251" s="17">
        <v>100</v>
      </c>
      <c r="R251" s="17"/>
      <c r="S251" s="17"/>
      <c r="T251" s="17"/>
      <c r="U251" s="17"/>
      <c r="V251" s="17"/>
      <c r="W251" s="17" t="s">
        <v>102</v>
      </c>
      <c r="X251" s="17" t="s">
        <v>66</v>
      </c>
      <c r="Y251" s="17" t="s">
        <v>103</v>
      </c>
      <c r="Z251" s="19" t="s">
        <v>1754</v>
      </c>
      <c r="AA251" s="18">
        <v>39934.291666666701</v>
      </c>
      <c r="AB251" s="18">
        <v>39934.291666666701</v>
      </c>
      <c r="AC251" s="17" t="s">
        <v>923</v>
      </c>
      <c r="AD251" s="17" t="s">
        <v>78</v>
      </c>
      <c r="AE251" s="17" t="s">
        <v>78</v>
      </c>
      <c r="AF251" s="17" t="s">
        <v>78</v>
      </c>
      <c r="AG251" s="17"/>
      <c r="AH251" s="17"/>
    </row>
    <row r="252" spans="1:34" s="3" customFormat="1" ht="13" x14ac:dyDescent="0.3">
      <c r="A252" s="35" t="s">
        <v>1755</v>
      </c>
      <c r="B252" s="17">
        <v>319</v>
      </c>
      <c r="C252" s="18">
        <v>39518</v>
      </c>
      <c r="D252" s="18">
        <v>39518.291666666701</v>
      </c>
      <c r="E252" s="16" t="s">
        <v>1271</v>
      </c>
      <c r="F252" s="36">
        <v>39562.291666666701</v>
      </c>
      <c r="G252" s="16" t="s">
        <v>73</v>
      </c>
      <c r="H252" s="17" t="s">
        <v>108</v>
      </c>
      <c r="I252" s="17"/>
      <c r="J252" s="17"/>
      <c r="K252" s="17" t="s">
        <v>109</v>
      </c>
      <c r="L252" s="17"/>
      <c r="M252" s="17"/>
      <c r="N252" s="17">
        <v>100</v>
      </c>
      <c r="O252" s="17"/>
      <c r="P252" s="17"/>
      <c r="Q252" s="17">
        <v>100</v>
      </c>
      <c r="R252" s="17"/>
      <c r="S252" s="17"/>
      <c r="T252" s="17"/>
      <c r="U252" s="17"/>
      <c r="V252" s="17"/>
      <c r="W252" s="17" t="s">
        <v>125</v>
      </c>
      <c r="X252" s="17" t="s">
        <v>66</v>
      </c>
      <c r="Y252" s="17" t="s">
        <v>103</v>
      </c>
      <c r="Z252" s="19" t="s">
        <v>1756</v>
      </c>
      <c r="AA252" s="18">
        <v>39934.291666666701</v>
      </c>
      <c r="AB252" s="18">
        <v>39934.291666666701</v>
      </c>
      <c r="AC252" s="17" t="s">
        <v>923</v>
      </c>
      <c r="AD252" s="17" t="s">
        <v>78</v>
      </c>
      <c r="AE252" s="17" t="s">
        <v>78</v>
      </c>
      <c r="AF252" s="17" t="s">
        <v>78</v>
      </c>
      <c r="AG252" s="17"/>
      <c r="AH252" s="17"/>
    </row>
    <row r="253" spans="1:34" s="3" customFormat="1" ht="25.5" x14ac:dyDescent="0.3">
      <c r="A253" s="35" t="s">
        <v>1757</v>
      </c>
      <c r="B253" s="17">
        <v>321</v>
      </c>
      <c r="C253" s="18">
        <v>39525</v>
      </c>
      <c r="D253" s="18">
        <v>39525.291666666701</v>
      </c>
      <c r="E253" s="16" t="s">
        <v>1271</v>
      </c>
      <c r="F253" s="36">
        <v>40520.7871296296</v>
      </c>
      <c r="G253" s="16" t="s">
        <v>73</v>
      </c>
      <c r="H253" s="17" t="s">
        <v>59</v>
      </c>
      <c r="I253" s="17"/>
      <c r="J253" s="17"/>
      <c r="K253" s="17" t="s">
        <v>59</v>
      </c>
      <c r="L253" s="17"/>
      <c r="M253" s="17"/>
      <c r="N253" s="17">
        <v>100</v>
      </c>
      <c r="O253" s="17"/>
      <c r="P253" s="17"/>
      <c r="Q253" s="17">
        <v>100</v>
      </c>
      <c r="R253" s="17"/>
      <c r="S253" s="17"/>
      <c r="T253" s="17"/>
      <c r="U253" s="17"/>
      <c r="V253" s="17"/>
      <c r="W253" s="17" t="s">
        <v>1758</v>
      </c>
      <c r="X253" s="17" t="s">
        <v>66</v>
      </c>
      <c r="Y253" s="17" t="s">
        <v>67</v>
      </c>
      <c r="Z253" s="19" t="s">
        <v>1759</v>
      </c>
      <c r="AA253" s="18">
        <v>41623.333333333299</v>
      </c>
      <c r="AB253" s="18">
        <v>41609.333333333299</v>
      </c>
      <c r="AC253" s="17" t="s">
        <v>923</v>
      </c>
      <c r="AD253" s="17" t="s">
        <v>78</v>
      </c>
      <c r="AE253" s="17" t="s">
        <v>78</v>
      </c>
      <c r="AF253" s="17" t="s">
        <v>78</v>
      </c>
      <c r="AG253" s="17"/>
      <c r="AH253" s="17"/>
    </row>
    <row r="254" spans="1:34" s="3" customFormat="1" ht="13" x14ac:dyDescent="0.3">
      <c r="A254" s="35" t="s">
        <v>1760</v>
      </c>
      <c r="B254" s="17">
        <v>322</v>
      </c>
      <c r="C254" s="18">
        <v>39524</v>
      </c>
      <c r="D254" s="18">
        <v>39525.291666666701</v>
      </c>
      <c r="E254" s="16" t="s">
        <v>1271</v>
      </c>
      <c r="F254" s="36">
        <v>40520.695787037002</v>
      </c>
      <c r="G254" s="16" t="s">
        <v>73</v>
      </c>
      <c r="H254" s="17" t="s">
        <v>128</v>
      </c>
      <c r="I254" s="17"/>
      <c r="J254" s="17"/>
      <c r="K254" s="17" t="s">
        <v>81</v>
      </c>
      <c r="L254" s="17"/>
      <c r="M254" s="17"/>
      <c r="N254" s="17">
        <v>611</v>
      </c>
      <c r="O254" s="17"/>
      <c r="P254" s="17"/>
      <c r="Q254" s="17">
        <v>611</v>
      </c>
      <c r="R254" s="17"/>
      <c r="S254" s="17"/>
      <c r="T254" s="17"/>
      <c r="U254" s="17"/>
      <c r="V254" s="17"/>
      <c r="W254" s="17" t="s">
        <v>160</v>
      </c>
      <c r="X254" s="17" t="s">
        <v>66</v>
      </c>
      <c r="Y254" s="17" t="s">
        <v>67</v>
      </c>
      <c r="Z254" s="19" t="s">
        <v>1761</v>
      </c>
      <c r="AA254" s="18">
        <v>41182.291666666701</v>
      </c>
      <c r="AB254" s="18">
        <v>41182.291666666701</v>
      </c>
      <c r="AC254" s="17" t="s">
        <v>923</v>
      </c>
      <c r="AD254" s="17" t="s">
        <v>78</v>
      </c>
      <c r="AE254" s="17" t="s">
        <v>78</v>
      </c>
      <c r="AF254" s="17" t="s">
        <v>78</v>
      </c>
      <c r="AG254" s="17"/>
      <c r="AH254" s="17"/>
    </row>
    <row r="255" spans="1:34" s="3" customFormat="1" ht="13" x14ac:dyDescent="0.3">
      <c r="A255" s="35" t="s">
        <v>1762</v>
      </c>
      <c r="B255" s="17">
        <v>323</v>
      </c>
      <c r="C255" s="18">
        <v>39534</v>
      </c>
      <c r="D255" s="18">
        <v>39534.291666666701</v>
      </c>
      <c r="E255" s="16" t="s">
        <v>1271</v>
      </c>
      <c r="F255" s="36">
        <v>39562.291666666701</v>
      </c>
      <c r="G255" s="16" t="s">
        <v>73</v>
      </c>
      <c r="H255" s="17" t="s">
        <v>108</v>
      </c>
      <c r="I255" s="17"/>
      <c r="J255" s="17"/>
      <c r="K255" s="17" t="s">
        <v>109</v>
      </c>
      <c r="L255" s="17"/>
      <c r="M255" s="17"/>
      <c r="N255" s="17">
        <v>100</v>
      </c>
      <c r="O255" s="17"/>
      <c r="P255" s="17"/>
      <c r="Q255" s="17">
        <v>100</v>
      </c>
      <c r="R255" s="17"/>
      <c r="S255" s="17"/>
      <c r="T255" s="17"/>
      <c r="U255" s="17"/>
      <c r="V255" s="17"/>
      <c r="W255" s="17" t="s">
        <v>102</v>
      </c>
      <c r="X255" s="17" t="s">
        <v>66</v>
      </c>
      <c r="Y255" s="17" t="s">
        <v>103</v>
      </c>
      <c r="Z255" s="19" t="s">
        <v>1763</v>
      </c>
      <c r="AA255" s="18">
        <v>39934.291666666701</v>
      </c>
      <c r="AB255" s="18">
        <v>39934.291666666701</v>
      </c>
      <c r="AC255" s="17" t="s">
        <v>923</v>
      </c>
      <c r="AD255" s="17" t="s">
        <v>78</v>
      </c>
      <c r="AE255" s="17" t="s">
        <v>78</v>
      </c>
      <c r="AF255" s="17" t="s">
        <v>78</v>
      </c>
      <c r="AG255" s="17"/>
      <c r="AH255" s="17"/>
    </row>
    <row r="256" spans="1:34" s="3" customFormat="1" ht="25.5" x14ac:dyDescent="0.3">
      <c r="A256" s="35" t="s">
        <v>1764</v>
      </c>
      <c r="B256" s="17">
        <v>324</v>
      </c>
      <c r="C256" s="18">
        <v>39534</v>
      </c>
      <c r="D256" s="18">
        <v>39534.291666666701</v>
      </c>
      <c r="E256" s="16" t="s">
        <v>1271</v>
      </c>
      <c r="F256" s="36">
        <v>39562.291666666701</v>
      </c>
      <c r="G256" s="16" t="s">
        <v>73</v>
      </c>
      <c r="H256" s="17" t="s">
        <v>108</v>
      </c>
      <c r="I256" s="17"/>
      <c r="J256" s="17"/>
      <c r="K256" s="17" t="s">
        <v>109</v>
      </c>
      <c r="L256" s="17"/>
      <c r="M256" s="17"/>
      <c r="N256" s="17">
        <v>250</v>
      </c>
      <c r="O256" s="17"/>
      <c r="P256" s="17"/>
      <c r="Q256" s="17">
        <v>250</v>
      </c>
      <c r="R256" s="17"/>
      <c r="S256" s="17"/>
      <c r="T256" s="17"/>
      <c r="U256" s="17"/>
      <c r="V256" s="17"/>
      <c r="W256" s="17" t="s">
        <v>179</v>
      </c>
      <c r="X256" s="17" t="s">
        <v>66</v>
      </c>
      <c r="Y256" s="17" t="s">
        <v>103</v>
      </c>
      <c r="Z256" s="19" t="s">
        <v>1765</v>
      </c>
      <c r="AA256" s="18">
        <v>39934.291666666701</v>
      </c>
      <c r="AB256" s="18">
        <v>39934.291666666701</v>
      </c>
      <c r="AC256" s="17" t="s">
        <v>923</v>
      </c>
      <c r="AD256" s="17" t="s">
        <v>78</v>
      </c>
      <c r="AE256" s="17" t="s">
        <v>78</v>
      </c>
      <c r="AF256" s="17" t="s">
        <v>78</v>
      </c>
      <c r="AG256" s="17"/>
      <c r="AH256" s="17"/>
    </row>
    <row r="257" spans="1:34" s="3" customFormat="1" ht="13" x14ac:dyDescent="0.3">
      <c r="A257" s="35" t="s">
        <v>1766</v>
      </c>
      <c r="B257" s="17">
        <v>325</v>
      </c>
      <c r="C257" s="18">
        <v>39534</v>
      </c>
      <c r="D257" s="18">
        <v>39534.291666666701</v>
      </c>
      <c r="E257" s="16" t="s">
        <v>1271</v>
      </c>
      <c r="F257" s="36">
        <v>39562.291666666701</v>
      </c>
      <c r="G257" s="16" t="s">
        <v>73</v>
      </c>
      <c r="H257" s="17" t="s">
        <v>108</v>
      </c>
      <c r="I257" s="17"/>
      <c r="J257" s="17"/>
      <c r="K257" s="17" t="s">
        <v>109</v>
      </c>
      <c r="L257" s="17"/>
      <c r="M257" s="17"/>
      <c r="N257" s="17">
        <v>100</v>
      </c>
      <c r="O257" s="17"/>
      <c r="P257" s="17"/>
      <c r="Q257" s="17">
        <v>100</v>
      </c>
      <c r="R257" s="17"/>
      <c r="S257" s="17"/>
      <c r="T257" s="17"/>
      <c r="U257" s="17"/>
      <c r="V257" s="17"/>
      <c r="W257" s="17" t="s">
        <v>102</v>
      </c>
      <c r="X257" s="17" t="s">
        <v>66</v>
      </c>
      <c r="Y257" s="17" t="s">
        <v>103</v>
      </c>
      <c r="Z257" s="19" t="s">
        <v>1767</v>
      </c>
      <c r="AA257" s="18">
        <v>39934.291666666701</v>
      </c>
      <c r="AB257" s="18">
        <v>39934.291666666701</v>
      </c>
      <c r="AC257" s="17" t="s">
        <v>923</v>
      </c>
      <c r="AD257" s="17" t="s">
        <v>78</v>
      </c>
      <c r="AE257" s="17" t="s">
        <v>78</v>
      </c>
      <c r="AF257" s="17" t="s">
        <v>78</v>
      </c>
      <c r="AG257" s="17"/>
      <c r="AH257" s="17"/>
    </row>
    <row r="258" spans="1:34" s="3" customFormat="1" ht="13" x14ac:dyDescent="0.3">
      <c r="A258" s="35" t="s">
        <v>1768</v>
      </c>
      <c r="B258" s="17">
        <v>326</v>
      </c>
      <c r="C258" s="18">
        <v>39534</v>
      </c>
      <c r="D258" s="18">
        <v>39534.291666666701</v>
      </c>
      <c r="E258" s="16" t="s">
        <v>1271</v>
      </c>
      <c r="F258" s="36">
        <v>39562.291666666701</v>
      </c>
      <c r="G258" s="16" t="s">
        <v>73</v>
      </c>
      <c r="H258" s="17" t="s">
        <v>108</v>
      </c>
      <c r="I258" s="17"/>
      <c r="J258" s="17"/>
      <c r="K258" s="17" t="s">
        <v>109</v>
      </c>
      <c r="L258" s="17"/>
      <c r="M258" s="17"/>
      <c r="N258" s="17">
        <v>100</v>
      </c>
      <c r="O258" s="17"/>
      <c r="P258" s="17"/>
      <c r="Q258" s="17">
        <v>100</v>
      </c>
      <c r="R258" s="17"/>
      <c r="S258" s="17"/>
      <c r="T258" s="17"/>
      <c r="U258" s="17"/>
      <c r="V258" s="17"/>
      <c r="W258" s="17" t="s">
        <v>102</v>
      </c>
      <c r="X258" s="17" t="s">
        <v>66</v>
      </c>
      <c r="Y258" s="17" t="s">
        <v>103</v>
      </c>
      <c r="Z258" s="19" t="s">
        <v>1769</v>
      </c>
      <c r="AA258" s="18">
        <v>39934.291666666701</v>
      </c>
      <c r="AB258" s="18">
        <v>39934.291666666701</v>
      </c>
      <c r="AC258" s="17" t="s">
        <v>923</v>
      </c>
      <c r="AD258" s="17" t="s">
        <v>78</v>
      </c>
      <c r="AE258" s="17" t="s">
        <v>78</v>
      </c>
      <c r="AF258" s="17" t="s">
        <v>78</v>
      </c>
      <c r="AG258" s="17"/>
      <c r="AH258" s="17"/>
    </row>
    <row r="259" spans="1:34" s="3" customFormat="1" ht="25.5" x14ac:dyDescent="0.3">
      <c r="A259" s="35" t="s">
        <v>1770</v>
      </c>
      <c r="B259" s="17">
        <v>327</v>
      </c>
      <c r="C259" s="18">
        <v>39532</v>
      </c>
      <c r="D259" s="18">
        <v>39534.291666666701</v>
      </c>
      <c r="E259" s="16" t="s">
        <v>1271</v>
      </c>
      <c r="F259" s="36">
        <v>39773.333333333299</v>
      </c>
      <c r="G259" s="16" t="s">
        <v>73</v>
      </c>
      <c r="H259" s="17" t="s">
        <v>108</v>
      </c>
      <c r="I259" s="17"/>
      <c r="J259" s="17"/>
      <c r="K259" s="17" t="s">
        <v>109</v>
      </c>
      <c r="L259" s="17"/>
      <c r="M259" s="17"/>
      <c r="N259" s="17">
        <v>100</v>
      </c>
      <c r="O259" s="17"/>
      <c r="P259" s="17"/>
      <c r="Q259" s="17">
        <v>100</v>
      </c>
      <c r="R259" s="17"/>
      <c r="S259" s="17"/>
      <c r="T259" s="17"/>
      <c r="U259" s="17"/>
      <c r="V259" s="17"/>
      <c r="W259" s="17" t="s">
        <v>102</v>
      </c>
      <c r="X259" s="17" t="s">
        <v>66</v>
      </c>
      <c r="Y259" s="17" t="s">
        <v>103</v>
      </c>
      <c r="Z259" s="19" t="s">
        <v>1771</v>
      </c>
      <c r="AA259" s="18">
        <v>39934.291666666701</v>
      </c>
      <c r="AB259" s="18">
        <v>39934.291666666701</v>
      </c>
      <c r="AC259" s="17" t="s">
        <v>923</v>
      </c>
      <c r="AD259" s="17" t="s">
        <v>78</v>
      </c>
      <c r="AE259" s="17" t="s">
        <v>78</v>
      </c>
      <c r="AF259" s="17" t="s">
        <v>78</v>
      </c>
      <c r="AG259" s="17"/>
      <c r="AH259" s="17"/>
    </row>
    <row r="260" spans="1:34" s="3" customFormat="1" ht="25.5" x14ac:dyDescent="0.3">
      <c r="A260" s="35" t="s">
        <v>1772</v>
      </c>
      <c r="B260" s="17">
        <v>328</v>
      </c>
      <c r="C260" s="18">
        <v>39534</v>
      </c>
      <c r="D260" s="18">
        <v>39534.291666666701</v>
      </c>
      <c r="E260" s="16" t="s">
        <v>1271</v>
      </c>
      <c r="F260" s="36">
        <v>39562.291666666701</v>
      </c>
      <c r="G260" s="16" t="s">
        <v>73</v>
      </c>
      <c r="H260" s="17" t="s">
        <v>108</v>
      </c>
      <c r="I260" s="17"/>
      <c r="J260" s="17"/>
      <c r="K260" s="17" t="s">
        <v>109</v>
      </c>
      <c r="L260" s="17"/>
      <c r="M260" s="17"/>
      <c r="N260" s="17">
        <v>100</v>
      </c>
      <c r="O260" s="17"/>
      <c r="P260" s="17"/>
      <c r="Q260" s="17">
        <v>100</v>
      </c>
      <c r="R260" s="17"/>
      <c r="S260" s="17"/>
      <c r="T260" s="17"/>
      <c r="U260" s="17"/>
      <c r="V260" s="17"/>
      <c r="W260" s="17" t="s">
        <v>102</v>
      </c>
      <c r="X260" s="17" t="s">
        <v>66</v>
      </c>
      <c r="Y260" s="17" t="s">
        <v>103</v>
      </c>
      <c r="Z260" s="19" t="s">
        <v>1773</v>
      </c>
      <c r="AA260" s="18">
        <v>39934.291666666701</v>
      </c>
      <c r="AB260" s="18">
        <v>39934.291666666701</v>
      </c>
      <c r="AC260" s="17" t="s">
        <v>923</v>
      </c>
      <c r="AD260" s="17" t="s">
        <v>78</v>
      </c>
      <c r="AE260" s="17" t="s">
        <v>78</v>
      </c>
      <c r="AF260" s="17" t="s">
        <v>78</v>
      </c>
      <c r="AG260" s="17"/>
      <c r="AH260" s="17"/>
    </row>
    <row r="261" spans="1:34" s="3" customFormat="1" ht="13" x14ac:dyDescent="0.3">
      <c r="A261" s="35" t="s">
        <v>1774</v>
      </c>
      <c r="B261" s="17">
        <v>329</v>
      </c>
      <c r="C261" s="18">
        <v>39538</v>
      </c>
      <c r="D261" s="18">
        <v>39538.291666666701</v>
      </c>
      <c r="E261" s="16" t="s">
        <v>1271</v>
      </c>
      <c r="F261" s="36">
        <v>39778.333333333299</v>
      </c>
      <c r="G261" s="16" t="s">
        <v>73</v>
      </c>
      <c r="H261" s="17" t="s">
        <v>87</v>
      </c>
      <c r="I261" s="17"/>
      <c r="J261" s="17"/>
      <c r="K261" s="17" t="s">
        <v>109</v>
      </c>
      <c r="L261" s="17"/>
      <c r="M261" s="17"/>
      <c r="N261" s="17">
        <v>264</v>
      </c>
      <c r="O261" s="17"/>
      <c r="P261" s="17"/>
      <c r="Q261" s="17">
        <v>264</v>
      </c>
      <c r="R261" s="17"/>
      <c r="S261" s="17"/>
      <c r="T261" s="17"/>
      <c r="U261" s="17"/>
      <c r="V261" s="17"/>
      <c r="W261" s="17" t="s">
        <v>102</v>
      </c>
      <c r="X261" s="17" t="s">
        <v>66</v>
      </c>
      <c r="Y261" s="17" t="s">
        <v>103</v>
      </c>
      <c r="Z261" s="19" t="s">
        <v>138</v>
      </c>
      <c r="AA261" s="18">
        <v>41122.291666666701</v>
      </c>
      <c r="AB261" s="18">
        <v>41122.291666666701</v>
      </c>
      <c r="AC261" s="17" t="s">
        <v>78</v>
      </c>
      <c r="AD261" s="17" t="s">
        <v>78</v>
      </c>
      <c r="AE261" s="17" t="s">
        <v>78</v>
      </c>
      <c r="AF261" s="17" t="s">
        <v>78</v>
      </c>
      <c r="AG261" s="17"/>
      <c r="AH261" s="17"/>
    </row>
    <row r="262" spans="1:34" s="3" customFormat="1" ht="13" x14ac:dyDescent="0.3">
      <c r="A262" s="35" t="s">
        <v>1775</v>
      </c>
      <c r="B262" s="17">
        <v>330</v>
      </c>
      <c r="C262" s="18">
        <v>39538</v>
      </c>
      <c r="D262" s="18">
        <v>39538.291666666701</v>
      </c>
      <c r="E262" s="16" t="s">
        <v>1271</v>
      </c>
      <c r="F262" s="36">
        <v>39778.333333333299</v>
      </c>
      <c r="G262" s="16" t="s">
        <v>73</v>
      </c>
      <c r="H262" s="17" t="s">
        <v>87</v>
      </c>
      <c r="I262" s="17"/>
      <c r="J262" s="17"/>
      <c r="K262" s="17" t="s">
        <v>109</v>
      </c>
      <c r="L262" s="17"/>
      <c r="M262" s="17"/>
      <c r="N262" s="17">
        <v>33</v>
      </c>
      <c r="O262" s="17"/>
      <c r="P262" s="17"/>
      <c r="Q262" s="17">
        <v>33</v>
      </c>
      <c r="R262" s="17"/>
      <c r="S262" s="17"/>
      <c r="T262" s="17"/>
      <c r="U262" s="17"/>
      <c r="V262" s="17"/>
      <c r="W262" s="17" t="s">
        <v>125</v>
      </c>
      <c r="X262" s="17" t="s">
        <v>66</v>
      </c>
      <c r="Y262" s="17" t="s">
        <v>103</v>
      </c>
      <c r="Z262" s="19" t="s">
        <v>1776</v>
      </c>
      <c r="AA262" s="18">
        <v>40148.333333333299</v>
      </c>
      <c r="AB262" s="18">
        <v>40148.333333333299</v>
      </c>
      <c r="AC262" s="17" t="s">
        <v>78</v>
      </c>
      <c r="AD262" s="17" t="s">
        <v>78</v>
      </c>
      <c r="AE262" s="17" t="s">
        <v>78</v>
      </c>
      <c r="AF262" s="17" t="s">
        <v>78</v>
      </c>
      <c r="AG262" s="17"/>
      <c r="AH262" s="17"/>
    </row>
    <row r="263" spans="1:34" s="3" customFormat="1" ht="13" x14ac:dyDescent="0.3">
      <c r="A263" s="35" t="s">
        <v>1777</v>
      </c>
      <c r="B263" s="17">
        <v>331</v>
      </c>
      <c r="C263" s="18">
        <v>39538</v>
      </c>
      <c r="D263" s="18">
        <v>39538.291666666701</v>
      </c>
      <c r="E263" s="16" t="s">
        <v>1271</v>
      </c>
      <c r="F263" s="36">
        <v>39778.333333333299</v>
      </c>
      <c r="G263" s="16" t="s">
        <v>73</v>
      </c>
      <c r="H263" s="17" t="s">
        <v>87</v>
      </c>
      <c r="I263" s="17"/>
      <c r="J263" s="17"/>
      <c r="K263" s="17" t="s">
        <v>109</v>
      </c>
      <c r="L263" s="17"/>
      <c r="M263" s="17"/>
      <c r="N263" s="17">
        <v>231</v>
      </c>
      <c r="O263" s="17"/>
      <c r="P263" s="17"/>
      <c r="Q263" s="17">
        <v>231</v>
      </c>
      <c r="R263" s="17"/>
      <c r="S263" s="17"/>
      <c r="T263" s="17"/>
      <c r="U263" s="17"/>
      <c r="V263" s="17"/>
      <c r="W263" s="17" t="s">
        <v>102</v>
      </c>
      <c r="X263" s="17" t="s">
        <v>66</v>
      </c>
      <c r="Y263" s="17" t="s">
        <v>103</v>
      </c>
      <c r="Z263" s="19" t="s">
        <v>1531</v>
      </c>
      <c r="AA263" s="18">
        <v>40299.291666666701</v>
      </c>
      <c r="AB263" s="18">
        <v>40299.291666666701</v>
      </c>
      <c r="AC263" s="17" t="s">
        <v>78</v>
      </c>
      <c r="AD263" s="17" t="s">
        <v>78</v>
      </c>
      <c r="AE263" s="17" t="s">
        <v>78</v>
      </c>
      <c r="AF263" s="17" t="s">
        <v>78</v>
      </c>
      <c r="AG263" s="17"/>
      <c r="AH263" s="17"/>
    </row>
    <row r="264" spans="1:34" s="3" customFormat="1" ht="13" x14ac:dyDescent="0.3">
      <c r="A264" s="35" t="s">
        <v>1778</v>
      </c>
      <c r="B264" s="17">
        <v>332</v>
      </c>
      <c r="C264" s="18">
        <v>39538</v>
      </c>
      <c r="D264" s="18">
        <v>39538.291666666701</v>
      </c>
      <c r="E264" s="16" t="s">
        <v>1271</v>
      </c>
      <c r="F264" s="36">
        <v>39778.333333333299</v>
      </c>
      <c r="G264" s="16" t="s">
        <v>73</v>
      </c>
      <c r="H264" s="17" t="s">
        <v>87</v>
      </c>
      <c r="I264" s="17"/>
      <c r="J264" s="17"/>
      <c r="K264" s="17" t="s">
        <v>109</v>
      </c>
      <c r="L264" s="17"/>
      <c r="M264" s="17"/>
      <c r="N264" s="17">
        <v>264</v>
      </c>
      <c r="O264" s="17"/>
      <c r="P264" s="17"/>
      <c r="Q264" s="17">
        <v>264</v>
      </c>
      <c r="R264" s="17"/>
      <c r="S264" s="17"/>
      <c r="T264" s="17"/>
      <c r="U264" s="17"/>
      <c r="V264" s="17"/>
      <c r="W264" s="17" t="s">
        <v>102</v>
      </c>
      <c r="X264" s="17" t="s">
        <v>66</v>
      </c>
      <c r="Y264" s="17" t="s">
        <v>103</v>
      </c>
      <c r="Z264" s="19" t="s">
        <v>1531</v>
      </c>
      <c r="AA264" s="18">
        <v>40787.291666666701</v>
      </c>
      <c r="AB264" s="18">
        <v>40787.291666666701</v>
      </c>
      <c r="AC264" s="17" t="s">
        <v>78</v>
      </c>
      <c r="AD264" s="17" t="s">
        <v>78</v>
      </c>
      <c r="AE264" s="17" t="s">
        <v>78</v>
      </c>
      <c r="AF264" s="17" t="s">
        <v>78</v>
      </c>
      <c r="AG264" s="17"/>
      <c r="AH264" s="17"/>
    </row>
    <row r="265" spans="1:34" s="3" customFormat="1" ht="13" x14ac:dyDescent="0.3">
      <c r="A265" s="35" t="s">
        <v>1779</v>
      </c>
      <c r="B265" s="17">
        <v>333</v>
      </c>
      <c r="C265" s="18">
        <v>39538</v>
      </c>
      <c r="D265" s="18">
        <v>39538.291666666701</v>
      </c>
      <c r="E265" s="16" t="s">
        <v>1271</v>
      </c>
      <c r="F265" s="36">
        <v>39778.333333333299</v>
      </c>
      <c r="G265" s="16" t="s">
        <v>73</v>
      </c>
      <c r="H265" s="17" t="s">
        <v>87</v>
      </c>
      <c r="I265" s="17"/>
      <c r="J265" s="17"/>
      <c r="K265" s="17" t="s">
        <v>109</v>
      </c>
      <c r="L265" s="17"/>
      <c r="M265" s="17"/>
      <c r="N265" s="17">
        <v>33</v>
      </c>
      <c r="O265" s="17"/>
      <c r="P265" s="17"/>
      <c r="Q265" s="17">
        <v>33</v>
      </c>
      <c r="R265" s="17"/>
      <c r="S265" s="17"/>
      <c r="T265" s="17"/>
      <c r="U265" s="17"/>
      <c r="V265" s="17"/>
      <c r="W265" s="17" t="s">
        <v>179</v>
      </c>
      <c r="X265" s="17" t="s">
        <v>66</v>
      </c>
      <c r="Y265" s="17" t="s">
        <v>103</v>
      </c>
      <c r="Z265" s="19" t="s">
        <v>1780</v>
      </c>
      <c r="AA265" s="18">
        <v>39995.291666666701</v>
      </c>
      <c r="AB265" s="18">
        <v>39995.291666666701</v>
      </c>
      <c r="AC265" s="17" t="s">
        <v>78</v>
      </c>
      <c r="AD265" s="17" t="s">
        <v>78</v>
      </c>
      <c r="AE265" s="17" t="s">
        <v>78</v>
      </c>
      <c r="AF265" s="17" t="s">
        <v>78</v>
      </c>
      <c r="AG265" s="17"/>
      <c r="AH265" s="17"/>
    </row>
    <row r="266" spans="1:34" s="3" customFormat="1" ht="13" x14ac:dyDescent="0.3">
      <c r="A266" s="35" t="s">
        <v>1781</v>
      </c>
      <c r="B266" s="17">
        <v>335</v>
      </c>
      <c r="C266" s="18">
        <v>39542</v>
      </c>
      <c r="D266" s="18">
        <v>39542.291666666701</v>
      </c>
      <c r="E266" s="16" t="s">
        <v>1271</v>
      </c>
      <c r="F266" s="36">
        <v>39573.291666666701</v>
      </c>
      <c r="G266" s="16" t="s">
        <v>73</v>
      </c>
      <c r="H266" s="17" t="s">
        <v>1011</v>
      </c>
      <c r="I266" s="17"/>
      <c r="J266" s="17"/>
      <c r="K266" s="17" t="s">
        <v>81</v>
      </c>
      <c r="L266" s="17"/>
      <c r="M266" s="17"/>
      <c r="N266" s="17">
        <v>99</v>
      </c>
      <c r="O266" s="17"/>
      <c r="P266" s="17"/>
      <c r="Q266" s="17">
        <v>99</v>
      </c>
      <c r="R266" s="17"/>
      <c r="S266" s="17"/>
      <c r="T266" s="17"/>
      <c r="U266" s="17"/>
      <c r="V266" s="17"/>
      <c r="W266" s="17" t="s">
        <v>216</v>
      </c>
      <c r="X266" s="17" t="s">
        <v>66</v>
      </c>
      <c r="Y266" s="17" t="s">
        <v>67</v>
      </c>
      <c r="Z266" s="19" t="s">
        <v>990</v>
      </c>
      <c r="AA266" s="18">
        <v>41061.291666666701</v>
      </c>
      <c r="AB266" s="18">
        <v>41061.291666666701</v>
      </c>
      <c r="AC266" s="17" t="s">
        <v>78</v>
      </c>
      <c r="AD266" s="17" t="s">
        <v>78</v>
      </c>
      <c r="AE266" s="17" t="s">
        <v>78</v>
      </c>
      <c r="AF266" s="17" t="s">
        <v>78</v>
      </c>
      <c r="AG266" s="17"/>
      <c r="AH266" s="17"/>
    </row>
    <row r="267" spans="1:34" s="3" customFormat="1" ht="13" x14ac:dyDescent="0.3">
      <c r="A267" s="35" t="s">
        <v>1782</v>
      </c>
      <c r="B267" s="17">
        <v>336</v>
      </c>
      <c r="C267" s="18">
        <v>39545</v>
      </c>
      <c r="D267" s="18">
        <v>39545.291666666701</v>
      </c>
      <c r="E267" s="16" t="s">
        <v>1271</v>
      </c>
      <c r="F267" s="36">
        <v>39773.333333333299</v>
      </c>
      <c r="G267" s="16" t="s">
        <v>73</v>
      </c>
      <c r="H267" s="17" t="s">
        <v>108</v>
      </c>
      <c r="I267" s="17"/>
      <c r="J267" s="17"/>
      <c r="K267" s="17" t="s">
        <v>109</v>
      </c>
      <c r="L267" s="17"/>
      <c r="M267" s="17"/>
      <c r="N267" s="17">
        <v>75</v>
      </c>
      <c r="O267" s="17"/>
      <c r="P267" s="17"/>
      <c r="Q267" s="17">
        <v>75</v>
      </c>
      <c r="R267" s="17"/>
      <c r="S267" s="17"/>
      <c r="T267" s="17"/>
      <c r="U267" s="17"/>
      <c r="V267" s="17"/>
      <c r="W267" s="17" t="s">
        <v>74</v>
      </c>
      <c r="X267" s="17" t="s">
        <v>66</v>
      </c>
      <c r="Y267" s="17" t="s">
        <v>75</v>
      </c>
      <c r="Z267" s="19" t="s">
        <v>1783</v>
      </c>
      <c r="AA267" s="18">
        <v>40543.333333333299</v>
      </c>
      <c r="AB267" s="18">
        <v>40543.333333333299</v>
      </c>
      <c r="AC267" s="17" t="s">
        <v>78</v>
      </c>
      <c r="AD267" s="17" t="s">
        <v>78</v>
      </c>
      <c r="AE267" s="17" t="s">
        <v>78</v>
      </c>
      <c r="AF267" s="17" t="s">
        <v>78</v>
      </c>
      <c r="AG267" s="17"/>
      <c r="AH267" s="17"/>
    </row>
    <row r="268" spans="1:34" s="3" customFormat="1" ht="13" x14ac:dyDescent="0.3">
      <c r="A268" s="35" t="s">
        <v>1784</v>
      </c>
      <c r="B268" s="17">
        <v>338</v>
      </c>
      <c r="C268" s="18">
        <v>39555</v>
      </c>
      <c r="D268" s="18">
        <v>39555.291666666701</v>
      </c>
      <c r="E268" s="16" t="s">
        <v>1271</v>
      </c>
      <c r="F268" s="36">
        <v>39777.333333333299</v>
      </c>
      <c r="G268" s="16" t="s">
        <v>73</v>
      </c>
      <c r="H268" s="17" t="s">
        <v>128</v>
      </c>
      <c r="I268" s="17"/>
      <c r="J268" s="17"/>
      <c r="K268" s="17" t="s">
        <v>81</v>
      </c>
      <c r="L268" s="17"/>
      <c r="M268" s="17"/>
      <c r="N268" s="17">
        <v>10</v>
      </c>
      <c r="O268" s="17"/>
      <c r="P268" s="17"/>
      <c r="Q268" s="17">
        <v>10</v>
      </c>
      <c r="R268" s="17"/>
      <c r="S268" s="17"/>
      <c r="T268" s="17"/>
      <c r="U268" s="17"/>
      <c r="V268" s="17"/>
      <c r="W268" s="17" t="s">
        <v>83</v>
      </c>
      <c r="X268" s="17" t="s">
        <v>66</v>
      </c>
      <c r="Y268" s="17" t="s">
        <v>67</v>
      </c>
      <c r="Z268" s="19" t="s">
        <v>1785</v>
      </c>
      <c r="AA268" s="18">
        <v>40330.291666666701</v>
      </c>
      <c r="AB268" s="18">
        <v>40330.291666666701</v>
      </c>
      <c r="AC268" s="17" t="s">
        <v>78</v>
      </c>
      <c r="AD268" s="17" t="s">
        <v>78</v>
      </c>
      <c r="AE268" s="17" t="s">
        <v>78</v>
      </c>
      <c r="AF268" s="17" t="s">
        <v>78</v>
      </c>
      <c r="AG268" s="17"/>
      <c r="AH268" s="17"/>
    </row>
    <row r="269" spans="1:34" s="3" customFormat="1" ht="13" x14ac:dyDescent="0.3">
      <c r="A269" s="35" t="s">
        <v>1786</v>
      </c>
      <c r="B269" s="17">
        <v>339</v>
      </c>
      <c r="C269" s="18">
        <v>39556</v>
      </c>
      <c r="D269" s="18">
        <v>39556.291666666701</v>
      </c>
      <c r="E269" s="16" t="s">
        <v>1271</v>
      </c>
      <c r="F269" s="36">
        <v>39777.333333333299</v>
      </c>
      <c r="G269" s="16" t="s">
        <v>73</v>
      </c>
      <c r="H269" s="17" t="s">
        <v>80</v>
      </c>
      <c r="I269" s="17"/>
      <c r="J269" s="17"/>
      <c r="K269" s="17" t="s">
        <v>81</v>
      </c>
      <c r="L269" s="17"/>
      <c r="M269" s="17"/>
      <c r="N269" s="17">
        <v>50</v>
      </c>
      <c r="O269" s="17"/>
      <c r="P269" s="17"/>
      <c r="Q269" s="17">
        <v>50</v>
      </c>
      <c r="R269" s="17"/>
      <c r="S269" s="17"/>
      <c r="T269" s="17"/>
      <c r="U269" s="17"/>
      <c r="V269" s="17"/>
      <c r="W269" s="17" t="s">
        <v>385</v>
      </c>
      <c r="X269" s="17" t="s">
        <v>66</v>
      </c>
      <c r="Y269" s="17" t="s">
        <v>67</v>
      </c>
      <c r="Z269" s="19" t="s">
        <v>1787</v>
      </c>
      <c r="AA269" s="18">
        <v>40695.291666666701</v>
      </c>
      <c r="AB269" s="18">
        <v>40695.291666666701</v>
      </c>
      <c r="AC269" s="17" t="s">
        <v>78</v>
      </c>
      <c r="AD269" s="17" t="s">
        <v>78</v>
      </c>
      <c r="AE269" s="17" t="s">
        <v>78</v>
      </c>
      <c r="AF269" s="17" t="s">
        <v>78</v>
      </c>
      <c r="AG269" s="17"/>
      <c r="AH269" s="17"/>
    </row>
    <row r="270" spans="1:34" s="3" customFormat="1" ht="13" x14ac:dyDescent="0.3">
      <c r="A270" s="35" t="s">
        <v>1788</v>
      </c>
      <c r="B270" s="17">
        <v>341</v>
      </c>
      <c r="C270" s="18">
        <v>39561</v>
      </c>
      <c r="D270" s="18">
        <v>39561.291666666701</v>
      </c>
      <c r="E270" s="16" t="s">
        <v>1271</v>
      </c>
      <c r="F270" s="36">
        <v>39777.333333333299</v>
      </c>
      <c r="G270" s="16" t="s">
        <v>73</v>
      </c>
      <c r="H270" s="17" t="s">
        <v>80</v>
      </c>
      <c r="I270" s="17"/>
      <c r="J270" s="17"/>
      <c r="K270" s="17" t="s">
        <v>81</v>
      </c>
      <c r="L270" s="17"/>
      <c r="M270" s="17"/>
      <c r="N270" s="17">
        <v>525</v>
      </c>
      <c r="O270" s="17"/>
      <c r="P270" s="17"/>
      <c r="Q270" s="17">
        <v>525</v>
      </c>
      <c r="R270" s="17"/>
      <c r="S270" s="17"/>
      <c r="T270" s="17"/>
      <c r="U270" s="17"/>
      <c r="V270" s="17"/>
      <c r="W270" s="17" t="s">
        <v>172</v>
      </c>
      <c r="X270" s="17" t="s">
        <v>66</v>
      </c>
      <c r="Y270" s="17" t="s">
        <v>67</v>
      </c>
      <c r="Z270" s="19" t="s">
        <v>1789</v>
      </c>
      <c r="AA270" s="18">
        <v>40969.333333333299</v>
      </c>
      <c r="AB270" s="18">
        <v>40969.333333333299</v>
      </c>
      <c r="AC270" s="17" t="s">
        <v>78</v>
      </c>
      <c r="AD270" s="17" t="s">
        <v>78</v>
      </c>
      <c r="AE270" s="17" t="s">
        <v>78</v>
      </c>
      <c r="AF270" s="17" t="s">
        <v>78</v>
      </c>
      <c r="AG270" s="17"/>
      <c r="AH270" s="17"/>
    </row>
    <row r="271" spans="1:34" s="3" customFormat="1" ht="13" x14ac:dyDescent="0.3">
      <c r="A271" s="35" t="s">
        <v>1790</v>
      </c>
      <c r="B271" s="17">
        <v>343</v>
      </c>
      <c r="C271" s="18">
        <v>39563</v>
      </c>
      <c r="D271" s="18">
        <v>39563.291666666701</v>
      </c>
      <c r="E271" s="16" t="s">
        <v>1271</v>
      </c>
      <c r="F271" s="36">
        <v>39773.333333333299</v>
      </c>
      <c r="G271" s="16" t="s">
        <v>73</v>
      </c>
      <c r="H271" s="17" t="s">
        <v>108</v>
      </c>
      <c r="I271" s="17"/>
      <c r="J271" s="17"/>
      <c r="K271" s="17" t="s">
        <v>109</v>
      </c>
      <c r="L271" s="17"/>
      <c r="M271" s="17"/>
      <c r="N271" s="17">
        <v>40</v>
      </c>
      <c r="O271" s="17"/>
      <c r="P271" s="17"/>
      <c r="Q271" s="17">
        <v>40</v>
      </c>
      <c r="R271" s="17"/>
      <c r="S271" s="17"/>
      <c r="T271" s="17"/>
      <c r="U271" s="17"/>
      <c r="V271" s="17"/>
      <c r="W271" s="17" t="s">
        <v>125</v>
      </c>
      <c r="X271" s="17" t="s">
        <v>66</v>
      </c>
      <c r="Y271" s="17" t="s">
        <v>103</v>
      </c>
      <c r="Z271" s="19" t="s">
        <v>1791</v>
      </c>
      <c r="AA271" s="18">
        <v>40664.291666666701</v>
      </c>
      <c r="AB271" s="18">
        <v>40664.291666666701</v>
      </c>
      <c r="AC271" s="17" t="s">
        <v>78</v>
      </c>
      <c r="AD271" s="17" t="s">
        <v>78</v>
      </c>
      <c r="AE271" s="17" t="s">
        <v>78</v>
      </c>
      <c r="AF271" s="17" t="s">
        <v>78</v>
      </c>
      <c r="AG271" s="17"/>
      <c r="AH271" s="17"/>
    </row>
    <row r="272" spans="1:34" s="3" customFormat="1" ht="25.5" x14ac:dyDescent="0.3">
      <c r="A272" s="35" t="s">
        <v>1792</v>
      </c>
      <c r="B272" s="17">
        <v>344</v>
      </c>
      <c r="C272" s="18">
        <v>39573</v>
      </c>
      <c r="D272" s="18">
        <v>39563.291666666701</v>
      </c>
      <c r="E272" s="16" t="s">
        <v>1271</v>
      </c>
      <c r="F272" s="36">
        <v>40371.841516203698</v>
      </c>
      <c r="G272" s="16" t="s">
        <v>73</v>
      </c>
      <c r="H272" s="17" t="s">
        <v>108</v>
      </c>
      <c r="I272" s="17"/>
      <c r="J272" s="17"/>
      <c r="K272" s="17" t="s">
        <v>109</v>
      </c>
      <c r="L272" s="17"/>
      <c r="M272" s="17"/>
      <c r="N272" s="17">
        <v>40</v>
      </c>
      <c r="O272" s="17"/>
      <c r="P272" s="17"/>
      <c r="Q272" s="17">
        <v>40</v>
      </c>
      <c r="R272" s="17"/>
      <c r="S272" s="17"/>
      <c r="T272" s="17"/>
      <c r="U272" s="17"/>
      <c r="V272" s="17"/>
      <c r="W272" s="17" t="s">
        <v>125</v>
      </c>
      <c r="X272" s="17" t="s">
        <v>66</v>
      </c>
      <c r="Y272" s="17" t="s">
        <v>103</v>
      </c>
      <c r="Z272" s="19" t="s">
        <v>1743</v>
      </c>
      <c r="AA272" s="18">
        <v>40664.291666666701</v>
      </c>
      <c r="AB272" s="18">
        <v>40664.291666666701</v>
      </c>
      <c r="AC272" s="17" t="s">
        <v>77</v>
      </c>
      <c r="AD272" s="17" t="s">
        <v>78</v>
      </c>
      <c r="AE272" s="17" t="s">
        <v>78</v>
      </c>
      <c r="AF272" s="17" t="s">
        <v>78</v>
      </c>
      <c r="AG272" s="17"/>
      <c r="AH272" s="17" t="s">
        <v>78</v>
      </c>
    </row>
    <row r="273" spans="1:34" s="3" customFormat="1" ht="25.5" x14ac:dyDescent="0.3">
      <c r="A273" s="35" t="s">
        <v>1793</v>
      </c>
      <c r="B273" s="17">
        <v>345</v>
      </c>
      <c r="C273" s="18">
        <v>39563</v>
      </c>
      <c r="D273" s="18">
        <v>39563.291666666701</v>
      </c>
      <c r="E273" s="16" t="s">
        <v>1271</v>
      </c>
      <c r="F273" s="36">
        <v>39773.333333333299</v>
      </c>
      <c r="G273" s="16" t="s">
        <v>73</v>
      </c>
      <c r="H273" s="17" t="s">
        <v>108</v>
      </c>
      <c r="I273" s="17"/>
      <c r="J273" s="17"/>
      <c r="K273" s="17" t="s">
        <v>109</v>
      </c>
      <c r="L273" s="17"/>
      <c r="M273" s="17"/>
      <c r="N273" s="17">
        <v>40</v>
      </c>
      <c r="O273" s="17"/>
      <c r="P273" s="17"/>
      <c r="Q273" s="17">
        <v>40</v>
      </c>
      <c r="R273" s="17"/>
      <c r="S273" s="17"/>
      <c r="T273" s="17"/>
      <c r="U273" s="17"/>
      <c r="V273" s="17"/>
      <c r="W273" s="17" t="s">
        <v>125</v>
      </c>
      <c r="X273" s="17" t="s">
        <v>66</v>
      </c>
      <c r="Y273" s="17" t="s">
        <v>103</v>
      </c>
      <c r="Z273" s="19" t="s">
        <v>1794</v>
      </c>
      <c r="AA273" s="18">
        <v>40664.291666666701</v>
      </c>
      <c r="AB273" s="18">
        <v>40664.291666666701</v>
      </c>
      <c r="AC273" s="17" t="s">
        <v>78</v>
      </c>
      <c r="AD273" s="17" t="s">
        <v>78</v>
      </c>
      <c r="AE273" s="17" t="s">
        <v>78</v>
      </c>
      <c r="AF273" s="17" t="s">
        <v>78</v>
      </c>
      <c r="AG273" s="17"/>
      <c r="AH273" s="17"/>
    </row>
    <row r="274" spans="1:34" s="3" customFormat="1" ht="13" x14ac:dyDescent="0.3">
      <c r="A274" s="35" t="s">
        <v>1795</v>
      </c>
      <c r="B274" s="17">
        <v>346</v>
      </c>
      <c r="C274" s="18">
        <v>39563</v>
      </c>
      <c r="D274" s="18">
        <v>39563.291666666701</v>
      </c>
      <c r="E274" s="16" t="s">
        <v>1271</v>
      </c>
      <c r="F274" s="36">
        <v>39773.333333333299</v>
      </c>
      <c r="G274" s="16" t="s">
        <v>73</v>
      </c>
      <c r="H274" s="17" t="s">
        <v>108</v>
      </c>
      <c r="I274" s="17"/>
      <c r="J274" s="17"/>
      <c r="K274" s="17" t="s">
        <v>109</v>
      </c>
      <c r="L274" s="17"/>
      <c r="M274" s="17"/>
      <c r="N274" s="17">
        <v>30</v>
      </c>
      <c r="O274" s="17"/>
      <c r="P274" s="17"/>
      <c r="Q274" s="17">
        <v>30</v>
      </c>
      <c r="R274" s="17"/>
      <c r="S274" s="17"/>
      <c r="T274" s="17"/>
      <c r="U274" s="17"/>
      <c r="V274" s="17"/>
      <c r="W274" s="17" t="s">
        <v>125</v>
      </c>
      <c r="X274" s="17" t="s">
        <v>66</v>
      </c>
      <c r="Y274" s="17" t="s">
        <v>103</v>
      </c>
      <c r="Z274" s="19" t="s">
        <v>1796</v>
      </c>
      <c r="AA274" s="18">
        <v>40664.291666666701</v>
      </c>
      <c r="AB274" s="18">
        <v>40664.291666666701</v>
      </c>
      <c r="AC274" s="17" t="s">
        <v>78</v>
      </c>
      <c r="AD274" s="17" t="s">
        <v>78</v>
      </c>
      <c r="AE274" s="17" t="s">
        <v>78</v>
      </c>
      <c r="AF274" s="17" t="s">
        <v>78</v>
      </c>
      <c r="AG274" s="17"/>
      <c r="AH274" s="17"/>
    </row>
    <row r="275" spans="1:34" s="3" customFormat="1" ht="50.5" x14ac:dyDescent="0.3">
      <c r="A275" s="35" t="s">
        <v>1797</v>
      </c>
      <c r="B275" s="17">
        <v>347</v>
      </c>
      <c r="C275" s="18">
        <v>39563</v>
      </c>
      <c r="D275" s="18">
        <v>39563.291666666701</v>
      </c>
      <c r="E275" s="16" t="s">
        <v>1271</v>
      </c>
      <c r="F275" s="36">
        <v>40371.842002314799</v>
      </c>
      <c r="G275" s="16" t="s">
        <v>73</v>
      </c>
      <c r="H275" s="17" t="s">
        <v>108</v>
      </c>
      <c r="I275" s="17"/>
      <c r="J275" s="17"/>
      <c r="K275" s="17" t="s">
        <v>109</v>
      </c>
      <c r="L275" s="17"/>
      <c r="M275" s="17"/>
      <c r="N275" s="17">
        <v>50</v>
      </c>
      <c r="O275" s="17"/>
      <c r="P275" s="17"/>
      <c r="Q275" s="17">
        <v>50</v>
      </c>
      <c r="R275" s="17"/>
      <c r="S275" s="17"/>
      <c r="T275" s="17"/>
      <c r="U275" s="17"/>
      <c r="V275" s="17"/>
      <c r="W275" s="17" t="s">
        <v>125</v>
      </c>
      <c r="X275" s="17" t="s">
        <v>66</v>
      </c>
      <c r="Y275" s="17" t="s">
        <v>103</v>
      </c>
      <c r="Z275" s="19" t="s">
        <v>1798</v>
      </c>
      <c r="AA275" s="18">
        <v>40664.291666666701</v>
      </c>
      <c r="AB275" s="18">
        <v>40664.291666666701</v>
      </c>
      <c r="AC275" s="17" t="s">
        <v>78</v>
      </c>
      <c r="AD275" s="17" t="s">
        <v>78</v>
      </c>
      <c r="AE275" s="17" t="s">
        <v>78</v>
      </c>
      <c r="AF275" s="17" t="s">
        <v>78</v>
      </c>
      <c r="AG275" s="17"/>
      <c r="AH275" s="17"/>
    </row>
    <row r="276" spans="1:34" s="3" customFormat="1" ht="25.5" x14ac:dyDescent="0.3">
      <c r="A276" s="35" t="s">
        <v>1799</v>
      </c>
      <c r="B276" s="17">
        <v>350</v>
      </c>
      <c r="C276" s="18">
        <v>39563</v>
      </c>
      <c r="D276" s="18">
        <v>39563.291666666701</v>
      </c>
      <c r="E276" s="16" t="s">
        <v>1271</v>
      </c>
      <c r="F276" s="36">
        <v>40371.840150463002</v>
      </c>
      <c r="G276" s="16" t="s">
        <v>73</v>
      </c>
      <c r="H276" s="17" t="s">
        <v>108</v>
      </c>
      <c r="I276" s="17"/>
      <c r="J276" s="17"/>
      <c r="K276" s="17" t="s">
        <v>109</v>
      </c>
      <c r="L276" s="17"/>
      <c r="M276" s="17"/>
      <c r="N276" s="17">
        <v>80</v>
      </c>
      <c r="O276" s="17"/>
      <c r="P276" s="17"/>
      <c r="Q276" s="17">
        <v>80</v>
      </c>
      <c r="R276" s="17"/>
      <c r="S276" s="17"/>
      <c r="T276" s="17"/>
      <c r="U276" s="17"/>
      <c r="V276" s="17"/>
      <c r="W276" s="17" t="s">
        <v>179</v>
      </c>
      <c r="X276" s="17" t="s">
        <v>66</v>
      </c>
      <c r="Y276" s="17" t="s">
        <v>103</v>
      </c>
      <c r="Z276" s="19" t="s">
        <v>1800</v>
      </c>
      <c r="AA276" s="18">
        <v>41395.291666666701</v>
      </c>
      <c r="AB276" s="18">
        <v>41395.291666666701</v>
      </c>
      <c r="AC276" s="17" t="s">
        <v>77</v>
      </c>
      <c r="AD276" s="17" t="s">
        <v>78</v>
      </c>
      <c r="AE276" s="17" t="s">
        <v>78</v>
      </c>
      <c r="AF276" s="17" t="s">
        <v>78</v>
      </c>
      <c r="AG276" s="17"/>
      <c r="AH276" s="17"/>
    </row>
    <row r="277" spans="1:34" s="3" customFormat="1" ht="13" x14ac:dyDescent="0.3">
      <c r="A277" s="35" t="s">
        <v>1801</v>
      </c>
      <c r="B277" s="17">
        <v>351</v>
      </c>
      <c r="C277" s="18">
        <v>39563</v>
      </c>
      <c r="D277" s="18">
        <v>39563.291666666701</v>
      </c>
      <c r="E277" s="16" t="s">
        <v>1271</v>
      </c>
      <c r="F277" s="36">
        <v>39777.333333333299</v>
      </c>
      <c r="G277" s="16" t="s">
        <v>73</v>
      </c>
      <c r="H277" s="17" t="s">
        <v>80</v>
      </c>
      <c r="I277" s="17"/>
      <c r="J277" s="17"/>
      <c r="K277" s="17" t="s">
        <v>81</v>
      </c>
      <c r="L277" s="17"/>
      <c r="M277" s="17"/>
      <c r="N277" s="17">
        <v>49</v>
      </c>
      <c r="O277" s="17"/>
      <c r="P277" s="17"/>
      <c r="Q277" s="17">
        <v>49</v>
      </c>
      <c r="R277" s="17"/>
      <c r="S277" s="17"/>
      <c r="T277" s="17"/>
      <c r="U277" s="17"/>
      <c r="V277" s="17"/>
      <c r="W277" s="17" t="s">
        <v>154</v>
      </c>
      <c r="X277" s="17" t="s">
        <v>66</v>
      </c>
      <c r="Y277" s="17" t="s">
        <v>67</v>
      </c>
      <c r="Z277" s="19" t="s">
        <v>1802</v>
      </c>
      <c r="AA277" s="18">
        <v>39995.291666666701</v>
      </c>
      <c r="AB277" s="18">
        <v>39995.291666666701</v>
      </c>
      <c r="AC277" s="17" t="s">
        <v>78</v>
      </c>
      <c r="AD277" s="17" t="s">
        <v>78</v>
      </c>
      <c r="AE277" s="17" t="s">
        <v>78</v>
      </c>
      <c r="AF277" s="17" t="s">
        <v>78</v>
      </c>
      <c r="AG277" s="17"/>
      <c r="AH277" s="17"/>
    </row>
    <row r="278" spans="1:34" s="3" customFormat="1" ht="13" x14ac:dyDescent="0.3">
      <c r="A278" s="35" t="s">
        <v>1803</v>
      </c>
      <c r="B278" s="17">
        <v>352</v>
      </c>
      <c r="C278" s="18">
        <v>39563</v>
      </c>
      <c r="D278" s="18">
        <v>39563.291666666701</v>
      </c>
      <c r="E278" s="16" t="s">
        <v>1271</v>
      </c>
      <c r="F278" s="36">
        <v>39777.333333333299</v>
      </c>
      <c r="G278" s="16" t="s">
        <v>73</v>
      </c>
      <c r="H278" s="17" t="s">
        <v>80</v>
      </c>
      <c r="I278" s="17"/>
      <c r="J278" s="17"/>
      <c r="K278" s="17" t="s">
        <v>81</v>
      </c>
      <c r="L278" s="17"/>
      <c r="M278" s="17"/>
      <c r="N278" s="17">
        <v>49</v>
      </c>
      <c r="O278" s="17"/>
      <c r="P278" s="17"/>
      <c r="Q278" s="17">
        <v>49</v>
      </c>
      <c r="R278" s="17"/>
      <c r="S278" s="17"/>
      <c r="T278" s="17"/>
      <c r="U278" s="17"/>
      <c r="V278" s="17"/>
      <c r="W278" s="17" t="s">
        <v>141</v>
      </c>
      <c r="X278" s="17" t="s">
        <v>66</v>
      </c>
      <c r="Y278" s="17" t="s">
        <v>67</v>
      </c>
      <c r="Z278" s="19" t="s">
        <v>1804</v>
      </c>
      <c r="AA278" s="18">
        <v>39995.291666666701</v>
      </c>
      <c r="AB278" s="18">
        <v>39995.291666666701</v>
      </c>
      <c r="AC278" s="17" t="s">
        <v>78</v>
      </c>
      <c r="AD278" s="17" t="s">
        <v>78</v>
      </c>
      <c r="AE278" s="17" t="s">
        <v>78</v>
      </c>
      <c r="AF278" s="17" t="s">
        <v>78</v>
      </c>
      <c r="AG278" s="17"/>
      <c r="AH278" s="17"/>
    </row>
    <row r="279" spans="1:34" s="3" customFormat="1" ht="13" x14ac:dyDescent="0.3">
      <c r="A279" s="35" t="s">
        <v>1805</v>
      </c>
      <c r="B279" s="17">
        <v>353</v>
      </c>
      <c r="C279" s="18">
        <v>39563</v>
      </c>
      <c r="D279" s="18">
        <v>39563.291666666701</v>
      </c>
      <c r="E279" s="16" t="s">
        <v>1271</v>
      </c>
      <c r="F279" s="36">
        <v>39777.333333333299</v>
      </c>
      <c r="G279" s="16" t="s">
        <v>73</v>
      </c>
      <c r="H279" s="17" t="s">
        <v>80</v>
      </c>
      <c r="I279" s="17"/>
      <c r="J279" s="17"/>
      <c r="K279" s="17" t="s">
        <v>81</v>
      </c>
      <c r="L279" s="17"/>
      <c r="M279" s="17"/>
      <c r="N279" s="17">
        <v>49</v>
      </c>
      <c r="O279" s="17"/>
      <c r="P279" s="17"/>
      <c r="Q279" s="17">
        <v>49</v>
      </c>
      <c r="R279" s="17"/>
      <c r="S279" s="17"/>
      <c r="T279" s="17"/>
      <c r="U279" s="17"/>
      <c r="V279" s="17"/>
      <c r="W279" s="17" t="s">
        <v>83</v>
      </c>
      <c r="X279" s="17" t="s">
        <v>66</v>
      </c>
      <c r="Y279" s="17" t="s">
        <v>67</v>
      </c>
      <c r="Z279" s="19" t="s">
        <v>1806</v>
      </c>
      <c r="AA279" s="18">
        <v>39995.291666666701</v>
      </c>
      <c r="AB279" s="18">
        <v>39995.291666666701</v>
      </c>
      <c r="AC279" s="17" t="s">
        <v>78</v>
      </c>
      <c r="AD279" s="17" t="s">
        <v>78</v>
      </c>
      <c r="AE279" s="17" t="s">
        <v>78</v>
      </c>
      <c r="AF279" s="17" t="s">
        <v>78</v>
      </c>
      <c r="AG279" s="17"/>
      <c r="AH279" s="17"/>
    </row>
    <row r="280" spans="1:34" s="3" customFormat="1" ht="25.5" x14ac:dyDescent="0.3">
      <c r="A280" s="35" t="s">
        <v>1807</v>
      </c>
      <c r="B280" s="17">
        <v>354</v>
      </c>
      <c r="C280" s="18">
        <v>39563</v>
      </c>
      <c r="D280" s="18">
        <v>39563.291666666701</v>
      </c>
      <c r="E280" s="16" t="s">
        <v>1271</v>
      </c>
      <c r="F280" s="36">
        <v>39777.333333333299</v>
      </c>
      <c r="G280" s="16" t="s">
        <v>73</v>
      </c>
      <c r="H280" s="17" t="s">
        <v>80</v>
      </c>
      <c r="I280" s="17"/>
      <c r="J280" s="17"/>
      <c r="K280" s="17" t="s">
        <v>81</v>
      </c>
      <c r="L280" s="17"/>
      <c r="M280" s="17"/>
      <c r="N280" s="17">
        <v>49</v>
      </c>
      <c r="O280" s="17"/>
      <c r="P280" s="17"/>
      <c r="Q280" s="17">
        <v>49</v>
      </c>
      <c r="R280" s="17"/>
      <c r="S280" s="17"/>
      <c r="T280" s="17"/>
      <c r="U280" s="17"/>
      <c r="V280" s="17"/>
      <c r="W280" s="17" t="s">
        <v>83</v>
      </c>
      <c r="X280" s="17" t="s">
        <v>66</v>
      </c>
      <c r="Y280" s="17" t="s">
        <v>67</v>
      </c>
      <c r="Z280" s="19" t="s">
        <v>1808</v>
      </c>
      <c r="AA280" s="18">
        <v>39995.291666666701</v>
      </c>
      <c r="AB280" s="18">
        <v>39995.291666666701</v>
      </c>
      <c r="AC280" s="17" t="s">
        <v>78</v>
      </c>
      <c r="AD280" s="17" t="s">
        <v>78</v>
      </c>
      <c r="AE280" s="17" t="s">
        <v>78</v>
      </c>
      <c r="AF280" s="17" t="s">
        <v>78</v>
      </c>
      <c r="AG280" s="17"/>
      <c r="AH280" s="17"/>
    </row>
    <row r="281" spans="1:34" s="3" customFormat="1" ht="25.5" x14ac:dyDescent="0.3">
      <c r="A281" s="35" t="s">
        <v>1809</v>
      </c>
      <c r="B281" s="17">
        <v>355</v>
      </c>
      <c r="C281" s="18">
        <v>39566</v>
      </c>
      <c r="D281" s="18">
        <v>39566.291666666701</v>
      </c>
      <c r="E281" s="16" t="s">
        <v>1271</v>
      </c>
      <c r="F281" s="36">
        <v>39772.333333333299</v>
      </c>
      <c r="G281" s="16" t="s">
        <v>73</v>
      </c>
      <c r="H281" s="17" t="s">
        <v>108</v>
      </c>
      <c r="I281" s="17"/>
      <c r="J281" s="17"/>
      <c r="K281" s="17" t="s">
        <v>109</v>
      </c>
      <c r="L281" s="17"/>
      <c r="M281" s="17"/>
      <c r="N281" s="17">
        <v>100</v>
      </c>
      <c r="O281" s="17"/>
      <c r="P281" s="17"/>
      <c r="Q281" s="17">
        <v>100</v>
      </c>
      <c r="R281" s="17"/>
      <c r="S281" s="17"/>
      <c r="T281" s="17"/>
      <c r="U281" s="17"/>
      <c r="V281" s="17"/>
      <c r="W281" s="17" t="s">
        <v>339</v>
      </c>
      <c r="X281" s="17" t="s">
        <v>66</v>
      </c>
      <c r="Y281" s="17" t="s">
        <v>67</v>
      </c>
      <c r="Z281" s="19" t="s">
        <v>1810</v>
      </c>
      <c r="AA281" s="18">
        <v>40664.291666666701</v>
      </c>
      <c r="AB281" s="18">
        <v>40664.291666666701</v>
      </c>
      <c r="AC281" s="17" t="s">
        <v>78</v>
      </c>
      <c r="AD281" s="17" t="s">
        <v>78</v>
      </c>
      <c r="AE281" s="17" t="s">
        <v>78</v>
      </c>
      <c r="AF281" s="17" t="s">
        <v>78</v>
      </c>
      <c r="AG281" s="17"/>
      <c r="AH281" s="17"/>
    </row>
    <row r="282" spans="1:34" s="3" customFormat="1" ht="25.5" x14ac:dyDescent="0.3">
      <c r="A282" s="35" t="s">
        <v>1811</v>
      </c>
      <c r="B282" s="17">
        <v>357</v>
      </c>
      <c r="C282" s="18">
        <v>39566</v>
      </c>
      <c r="D282" s="18">
        <v>39566.291666666701</v>
      </c>
      <c r="E282" s="16" t="s">
        <v>1271</v>
      </c>
      <c r="F282" s="36">
        <v>40519.9711342593</v>
      </c>
      <c r="G282" s="16" t="s">
        <v>73</v>
      </c>
      <c r="H282" s="17" t="s">
        <v>108</v>
      </c>
      <c r="I282" s="17"/>
      <c r="J282" s="17"/>
      <c r="K282" s="17" t="s">
        <v>109</v>
      </c>
      <c r="L282" s="17"/>
      <c r="M282" s="17"/>
      <c r="N282" s="17">
        <v>100</v>
      </c>
      <c r="O282" s="17"/>
      <c r="P282" s="17"/>
      <c r="Q282" s="17">
        <v>100</v>
      </c>
      <c r="R282" s="17"/>
      <c r="S282" s="17"/>
      <c r="T282" s="17"/>
      <c r="U282" s="17"/>
      <c r="V282" s="17"/>
      <c r="W282" s="17" t="s">
        <v>102</v>
      </c>
      <c r="X282" s="17" t="s">
        <v>66</v>
      </c>
      <c r="Y282" s="17" t="s">
        <v>67</v>
      </c>
      <c r="Z282" s="19" t="s">
        <v>1812</v>
      </c>
      <c r="AA282" s="18">
        <v>40299.291666666701</v>
      </c>
      <c r="AB282" s="18">
        <v>41609.333333333299</v>
      </c>
      <c r="AC282" s="17" t="s">
        <v>78</v>
      </c>
      <c r="AD282" s="17" t="s">
        <v>78</v>
      </c>
      <c r="AE282" s="17" t="s">
        <v>78</v>
      </c>
      <c r="AF282" s="17" t="s">
        <v>78</v>
      </c>
      <c r="AG282" s="17"/>
      <c r="AH282" s="17"/>
    </row>
    <row r="283" spans="1:34" s="3" customFormat="1" ht="25.5" x14ac:dyDescent="0.3">
      <c r="A283" s="35" t="s">
        <v>1813</v>
      </c>
      <c r="B283" s="17">
        <v>358</v>
      </c>
      <c r="C283" s="18">
        <v>39568</v>
      </c>
      <c r="D283" s="18">
        <v>39568.291666666701</v>
      </c>
      <c r="E283" s="16" t="s">
        <v>1271</v>
      </c>
      <c r="F283" s="36">
        <v>39772.333333333299</v>
      </c>
      <c r="G283" s="16" t="s">
        <v>73</v>
      </c>
      <c r="H283" s="17" t="s">
        <v>108</v>
      </c>
      <c r="I283" s="17"/>
      <c r="J283" s="17"/>
      <c r="K283" s="17" t="s">
        <v>109</v>
      </c>
      <c r="L283" s="17"/>
      <c r="M283" s="17"/>
      <c r="N283" s="17">
        <v>100</v>
      </c>
      <c r="O283" s="17"/>
      <c r="P283" s="17"/>
      <c r="Q283" s="17">
        <v>100</v>
      </c>
      <c r="R283" s="17"/>
      <c r="S283" s="17"/>
      <c r="T283" s="17"/>
      <c r="U283" s="17"/>
      <c r="V283" s="17"/>
      <c r="W283" s="17" t="s">
        <v>102</v>
      </c>
      <c r="X283" s="17" t="s">
        <v>66</v>
      </c>
      <c r="Y283" s="17" t="s">
        <v>67</v>
      </c>
      <c r="Z283" s="19" t="s">
        <v>1814</v>
      </c>
      <c r="AA283" s="18">
        <v>40664.291666666701</v>
      </c>
      <c r="AB283" s="18">
        <v>40664.291666666701</v>
      </c>
      <c r="AC283" s="17" t="s">
        <v>78</v>
      </c>
      <c r="AD283" s="17" t="s">
        <v>78</v>
      </c>
      <c r="AE283" s="17" t="s">
        <v>78</v>
      </c>
      <c r="AF283" s="17" t="s">
        <v>78</v>
      </c>
      <c r="AG283" s="17"/>
      <c r="AH283" s="17"/>
    </row>
    <row r="284" spans="1:34" s="3" customFormat="1" ht="25.5" x14ac:dyDescent="0.3">
      <c r="A284" s="35" t="s">
        <v>1815</v>
      </c>
      <c r="B284" s="17">
        <v>359</v>
      </c>
      <c r="C284" s="18">
        <v>39570</v>
      </c>
      <c r="D284" s="18">
        <v>39569.291666666701</v>
      </c>
      <c r="E284" s="16" t="s">
        <v>1271</v>
      </c>
      <c r="F284" s="36">
        <v>39778.333333333299</v>
      </c>
      <c r="G284" s="16" t="s">
        <v>73</v>
      </c>
      <c r="H284" s="17" t="s">
        <v>108</v>
      </c>
      <c r="I284" s="17"/>
      <c r="J284" s="17"/>
      <c r="K284" s="17" t="s">
        <v>109</v>
      </c>
      <c r="L284" s="17"/>
      <c r="M284" s="17"/>
      <c r="N284" s="17">
        <v>350</v>
      </c>
      <c r="O284" s="17"/>
      <c r="P284" s="17"/>
      <c r="Q284" s="17">
        <v>350</v>
      </c>
      <c r="R284" s="17"/>
      <c r="S284" s="17"/>
      <c r="T284" s="17"/>
      <c r="U284" s="17"/>
      <c r="V284" s="17"/>
      <c r="W284" s="17" t="s">
        <v>179</v>
      </c>
      <c r="X284" s="17" t="s">
        <v>66</v>
      </c>
      <c r="Y284" s="17" t="s">
        <v>103</v>
      </c>
      <c r="Z284" s="19" t="s">
        <v>947</v>
      </c>
      <c r="AA284" s="18">
        <v>40603.333333333299</v>
      </c>
      <c r="AB284" s="18">
        <v>40603.333333333299</v>
      </c>
      <c r="AC284" s="17" t="s">
        <v>923</v>
      </c>
      <c r="AD284" s="17" t="s">
        <v>78</v>
      </c>
      <c r="AE284" s="17" t="s">
        <v>78</v>
      </c>
      <c r="AF284" s="17" t="s">
        <v>78</v>
      </c>
      <c r="AG284" s="17"/>
      <c r="AH284" s="17"/>
    </row>
    <row r="285" spans="1:34" s="3" customFormat="1" ht="13" x14ac:dyDescent="0.3">
      <c r="A285" s="35" t="s">
        <v>1816</v>
      </c>
      <c r="B285" s="17">
        <v>360</v>
      </c>
      <c r="C285" s="18">
        <v>39573</v>
      </c>
      <c r="D285" s="18">
        <v>39569.291666666701</v>
      </c>
      <c r="E285" s="16" t="s">
        <v>1271</v>
      </c>
      <c r="F285" s="36">
        <v>39640.291666666701</v>
      </c>
      <c r="G285" s="16" t="s">
        <v>73</v>
      </c>
      <c r="H285" s="17" t="s">
        <v>80</v>
      </c>
      <c r="I285" s="17"/>
      <c r="J285" s="17"/>
      <c r="K285" s="17" t="s">
        <v>81</v>
      </c>
      <c r="L285" s="17"/>
      <c r="M285" s="17"/>
      <c r="N285" s="17">
        <v>200</v>
      </c>
      <c r="O285" s="17"/>
      <c r="P285" s="17"/>
      <c r="Q285" s="17">
        <v>200</v>
      </c>
      <c r="R285" s="17"/>
      <c r="S285" s="17"/>
      <c r="T285" s="17"/>
      <c r="U285" s="17"/>
      <c r="V285" s="17"/>
      <c r="W285" s="17" t="s">
        <v>325</v>
      </c>
      <c r="X285" s="17" t="s">
        <v>66</v>
      </c>
      <c r="Y285" s="17" t="s">
        <v>67</v>
      </c>
      <c r="Z285" s="19" t="s">
        <v>1817</v>
      </c>
      <c r="AA285" s="18">
        <v>41061.291666666701</v>
      </c>
      <c r="AB285" s="18">
        <v>41061.291666666701</v>
      </c>
      <c r="AC285" s="17" t="s">
        <v>78</v>
      </c>
      <c r="AD285" s="17" t="s">
        <v>78</v>
      </c>
      <c r="AE285" s="17" t="s">
        <v>78</v>
      </c>
      <c r="AF285" s="17" t="s">
        <v>78</v>
      </c>
      <c r="AG285" s="17"/>
      <c r="AH285" s="17"/>
    </row>
    <row r="286" spans="1:34" s="3" customFormat="1" ht="13" x14ac:dyDescent="0.3">
      <c r="A286" s="35" t="s">
        <v>1818</v>
      </c>
      <c r="B286" s="17">
        <v>361</v>
      </c>
      <c r="C286" s="18">
        <v>39570</v>
      </c>
      <c r="D286" s="18">
        <v>39570.291666666701</v>
      </c>
      <c r="E286" s="16" t="s">
        <v>1271</v>
      </c>
      <c r="F286" s="36">
        <v>39778.333333333299</v>
      </c>
      <c r="G286" s="16" t="s">
        <v>73</v>
      </c>
      <c r="H286" s="17" t="s">
        <v>87</v>
      </c>
      <c r="I286" s="17"/>
      <c r="J286" s="17"/>
      <c r="K286" s="17" t="s">
        <v>109</v>
      </c>
      <c r="L286" s="17"/>
      <c r="M286" s="17"/>
      <c r="N286" s="17">
        <v>200</v>
      </c>
      <c r="O286" s="17"/>
      <c r="P286" s="17"/>
      <c r="Q286" s="17">
        <v>200</v>
      </c>
      <c r="R286" s="17"/>
      <c r="S286" s="17"/>
      <c r="T286" s="17"/>
      <c r="U286" s="17"/>
      <c r="V286" s="17"/>
      <c r="W286" s="17" t="s">
        <v>92</v>
      </c>
      <c r="X286" s="17" t="s">
        <v>66</v>
      </c>
      <c r="Y286" s="17" t="s">
        <v>103</v>
      </c>
      <c r="Z286" s="19" t="s">
        <v>1819</v>
      </c>
      <c r="AA286" s="18">
        <v>41151.291666666701</v>
      </c>
      <c r="AB286" s="18">
        <v>41151.291666666701</v>
      </c>
      <c r="AC286" s="17" t="s">
        <v>923</v>
      </c>
      <c r="AD286" s="17" t="s">
        <v>78</v>
      </c>
      <c r="AE286" s="17" t="s">
        <v>78</v>
      </c>
      <c r="AF286" s="17" t="s">
        <v>78</v>
      </c>
      <c r="AG286" s="17"/>
      <c r="AH286" s="17"/>
    </row>
    <row r="287" spans="1:34" s="3" customFormat="1" ht="13" x14ac:dyDescent="0.3">
      <c r="A287" s="35" t="s">
        <v>1820</v>
      </c>
      <c r="B287" s="17">
        <v>362</v>
      </c>
      <c r="C287" s="18">
        <v>39570</v>
      </c>
      <c r="D287" s="18">
        <v>39570.291666666701</v>
      </c>
      <c r="E287" s="16" t="s">
        <v>1271</v>
      </c>
      <c r="F287" s="36">
        <v>39778.333333333299</v>
      </c>
      <c r="G287" s="16" t="s">
        <v>73</v>
      </c>
      <c r="H287" s="17" t="s">
        <v>87</v>
      </c>
      <c r="I287" s="17"/>
      <c r="J287" s="17"/>
      <c r="K287" s="17" t="s">
        <v>109</v>
      </c>
      <c r="L287" s="17"/>
      <c r="M287" s="17"/>
      <c r="N287" s="17">
        <v>300</v>
      </c>
      <c r="O287" s="17"/>
      <c r="P287" s="17"/>
      <c r="Q287" s="17">
        <v>300</v>
      </c>
      <c r="R287" s="17"/>
      <c r="S287" s="17"/>
      <c r="T287" s="17"/>
      <c r="U287" s="17"/>
      <c r="V287" s="17"/>
      <c r="W287" s="17" t="s">
        <v>92</v>
      </c>
      <c r="X287" s="17" t="s">
        <v>66</v>
      </c>
      <c r="Y287" s="17" t="s">
        <v>103</v>
      </c>
      <c r="Z287" s="19" t="s">
        <v>1821</v>
      </c>
      <c r="AA287" s="18">
        <v>41151.291666666701</v>
      </c>
      <c r="AB287" s="18">
        <v>41151.291666666701</v>
      </c>
      <c r="AC287" s="17" t="s">
        <v>923</v>
      </c>
      <c r="AD287" s="17" t="s">
        <v>78</v>
      </c>
      <c r="AE287" s="17" t="s">
        <v>78</v>
      </c>
      <c r="AF287" s="17" t="s">
        <v>78</v>
      </c>
      <c r="AG287" s="17"/>
      <c r="AH287" s="17"/>
    </row>
    <row r="288" spans="1:34" s="3" customFormat="1" ht="13" x14ac:dyDescent="0.3">
      <c r="A288" s="35" t="s">
        <v>1822</v>
      </c>
      <c r="B288" s="17">
        <v>363</v>
      </c>
      <c r="C288" s="18">
        <v>39573</v>
      </c>
      <c r="D288" s="18">
        <v>39574.291666666701</v>
      </c>
      <c r="E288" s="16" t="s">
        <v>1271</v>
      </c>
      <c r="F288" s="36">
        <v>40371.840810185196</v>
      </c>
      <c r="G288" s="16" t="s">
        <v>73</v>
      </c>
      <c r="H288" s="17" t="s">
        <v>108</v>
      </c>
      <c r="I288" s="17"/>
      <c r="J288" s="17"/>
      <c r="K288" s="17" t="s">
        <v>109</v>
      </c>
      <c r="L288" s="17"/>
      <c r="M288" s="17"/>
      <c r="N288" s="17">
        <v>700</v>
      </c>
      <c r="O288" s="17"/>
      <c r="P288" s="17"/>
      <c r="Q288" s="17">
        <v>700</v>
      </c>
      <c r="R288" s="17"/>
      <c r="S288" s="17"/>
      <c r="T288" s="17"/>
      <c r="U288" s="17"/>
      <c r="V288" s="17"/>
      <c r="W288" s="17" t="s">
        <v>102</v>
      </c>
      <c r="X288" s="17" t="s">
        <v>66</v>
      </c>
      <c r="Y288" s="17" t="s">
        <v>103</v>
      </c>
      <c r="Z288" s="19" t="s">
        <v>1823</v>
      </c>
      <c r="AA288" s="18">
        <v>41395.291666666701</v>
      </c>
      <c r="AB288" s="18">
        <v>40664.291666666701</v>
      </c>
      <c r="AC288" s="17" t="s">
        <v>77</v>
      </c>
      <c r="AD288" s="17" t="s">
        <v>78</v>
      </c>
      <c r="AE288" s="17" t="s">
        <v>78</v>
      </c>
      <c r="AF288" s="17" t="s">
        <v>78</v>
      </c>
      <c r="AG288" s="17"/>
      <c r="AH288" s="17"/>
    </row>
    <row r="289" spans="1:34" s="3" customFormat="1" ht="13" x14ac:dyDescent="0.3">
      <c r="A289" s="35" t="s">
        <v>1824</v>
      </c>
      <c r="B289" s="17">
        <v>364</v>
      </c>
      <c r="C289" s="18">
        <v>39573</v>
      </c>
      <c r="D289" s="18">
        <v>39574.291666666701</v>
      </c>
      <c r="E289" s="16" t="s">
        <v>1271</v>
      </c>
      <c r="F289" s="36">
        <v>39773.333333333299</v>
      </c>
      <c r="G289" s="16" t="s">
        <v>73</v>
      </c>
      <c r="H289" s="17" t="s">
        <v>108</v>
      </c>
      <c r="I289" s="17"/>
      <c r="J289" s="17"/>
      <c r="K289" s="17" t="s">
        <v>109</v>
      </c>
      <c r="L289" s="17"/>
      <c r="M289" s="17"/>
      <c r="N289" s="17">
        <v>700</v>
      </c>
      <c r="O289" s="17"/>
      <c r="P289" s="17"/>
      <c r="Q289" s="17">
        <v>700</v>
      </c>
      <c r="R289" s="17"/>
      <c r="S289" s="17"/>
      <c r="T289" s="17"/>
      <c r="U289" s="17"/>
      <c r="V289" s="17"/>
      <c r="W289" s="17" t="s">
        <v>102</v>
      </c>
      <c r="X289" s="17" t="s">
        <v>66</v>
      </c>
      <c r="Y289" s="17" t="s">
        <v>103</v>
      </c>
      <c r="Z289" s="19" t="s">
        <v>1823</v>
      </c>
      <c r="AA289" s="18">
        <v>41760.291666666701</v>
      </c>
      <c r="AB289" s="18">
        <v>41395.291666666701</v>
      </c>
      <c r="AC289" s="17" t="s">
        <v>78</v>
      </c>
      <c r="AD289" s="17" t="s">
        <v>78</v>
      </c>
      <c r="AE289" s="17" t="s">
        <v>78</v>
      </c>
      <c r="AF289" s="17" t="s">
        <v>78</v>
      </c>
      <c r="AG289" s="17"/>
      <c r="AH289" s="17"/>
    </row>
    <row r="290" spans="1:34" s="3" customFormat="1" ht="13" x14ac:dyDescent="0.3">
      <c r="A290" s="35" t="s">
        <v>1825</v>
      </c>
      <c r="B290" s="17">
        <v>366</v>
      </c>
      <c r="C290" s="18">
        <v>39563</v>
      </c>
      <c r="D290" s="18">
        <v>39580.291666666701</v>
      </c>
      <c r="E290" s="16" t="s">
        <v>1271</v>
      </c>
      <c r="F290" s="36">
        <v>39751.291666666701</v>
      </c>
      <c r="G290" s="16" t="s">
        <v>73</v>
      </c>
      <c r="H290" s="17" t="s">
        <v>1011</v>
      </c>
      <c r="I290" s="17"/>
      <c r="J290" s="17"/>
      <c r="K290" s="17" t="s">
        <v>81</v>
      </c>
      <c r="L290" s="17"/>
      <c r="M290" s="17"/>
      <c r="N290" s="17">
        <v>115.5</v>
      </c>
      <c r="O290" s="17"/>
      <c r="P290" s="17"/>
      <c r="Q290" s="17">
        <v>115.5</v>
      </c>
      <c r="R290" s="17"/>
      <c r="S290" s="17"/>
      <c r="T290" s="17"/>
      <c r="U290" s="17"/>
      <c r="V290" s="17"/>
      <c r="W290" s="17" t="s">
        <v>216</v>
      </c>
      <c r="X290" s="17" t="s">
        <v>66</v>
      </c>
      <c r="Y290" s="17" t="s">
        <v>67</v>
      </c>
      <c r="Z290" s="19" t="s">
        <v>1826</v>
      </c>
      <c r="AA290" s="18">
        <v>41061.291666666701</v>
      </c>
      <c r="AB290" s="18">
        <v>41061.291666666701</v>
      </c>
      <c r="AC290" s="17" t="s">
        <v>78</v>
      </c>
      <c r="AD290" s="17" t="s">
        <v>78</v>
      </c>
      <c r="AE290" s="17" t="s">
        <v>78</v>
      </c>
      <c r="AF290" s="17" t="s">
        <v>78</v>
      </c>
      <c r="AG290" s="17"/>
      <c r="AH290" s="17"/>
    </row>
    <row r="291" spans="1:34" s="3" customFormat="1" ht="25.5" x14ac:dyDescent="0.3">
      <c r="A291" s="35" t="s">
        <v>1827</v>
      </c>
      <c r="B291" s="17">
        <v>367</v>
      </c>
      <c r="C291" s="18">
        <v>39580</v>
      </c>
      <c r="D291" s="18">
        <v>39580.291666666701</v>
      </c>
      <c r="E291" s="16" t="s">
        <v>1271</v>
      </c>
      <c r="F291" s="36">
        <v>39776.333333333299</v>
      </c>
      <c r="G291" s="16" t="s">
        <v>73</v>
      </c>
      <c r="H291" s="17" t="s">
        <v>108</v>
      </c>
      <c r="I291" s="17"/>
      <c r="J291" s="17"/>
      <c r="K291" s="17" t="s">
        <v>109</v>
      </c>
      <c r="L291" s="17"/>
      <c r="M291" s="17"/>
      <c r="N291" s="17">
        <v>50</v>
      </c>
      <c r="O291" s="17"/>
      <c r="P291" s="17"/>
      <c r="Q291" s="17">
        <v>50</v>
      </c>
      <c r="R291" s="17"/>
      <c r="S291" s="17"/>
      <c r="T291" s="17"/>
      <c r="U291" s="17"/>
      <c r="V291" s="17"/>
      <c r="W291" s="17" t="s">
        <v>1286</v>
      </c>
      <c r="X291" s="17" t="s">
        <v>66</v>
      </c>
      <c r="Y291" s="17" t="s">
        <v>67</v>
      </c>
      <c r="Z291" s="19" t="s">
        <v>1828</v>
      </c>
      <c r="AA291" s="18">
        <v>40178.333333333299</v>
      </c>
      <c r="AB291" s="18">
        <v>40178.333333333299</v>
      </c>
      <c r="AC291" s="17" t="s">
        <v>78</v>
      </c>
      <c r="AD291" s="17" t="s">
        <v>78</v>
      </c>
      <c r="AE291" s="17" t="s">
        <v>78</v>
      </c>
      <c r="AF291" s="17" t="s">
        <v>78</v>
      </c>
      <c r="AG291" s="17"/>
      <c r="AH291" s="17"/>
    </row>
    <row r="292" spans="1:34" s="3" customFormat="1" ht="13" x14ac:dyDescent="0.3">
      <c r="A292" s="35" t="s">
        <v>1829</v>
      </c>
      <c r="B292" s="17">
        <v>368</v>
      </c>
      <c r="C292" s="18">
        <v>39577</v>
      </c>
      <c r="D292" s="18">
        <v>39584.291666666701</v>
      </c>
      <c r="E292" s="16" t="s">
        <v>1271</v>
      </c>
      <c r="F292" s="36">
        <v>39772.333333333299</v>
      </c>
      <c r="G292" s="16" t="s">
        <v>73</v>
      </c>
      <c r="H292" s="17" t="s">
        <v>80</v>
      </c>
      <c r="I292" s="17"/>
      <c r="J292" s="17"/>
      <c r="K292" s="17" t="s">
        <v>81</v>
      </c>
      <c r="L292" s="17"/>
      <c r="M292" s="17"/>
      <c r="N292" s="17">
        <v>150</v>
      </c>
      <c r="O292" s="17"/>
      <c r="P292" s="17"/>
      <c r="Q292" s="17">
        <v>150</v>
      </c>
      <c r="R292" s="17"/>
      <c r="S292" s="17"/>
      <c r="T292" s="17"/>
      <c r="U292" s="17"/>
      <c r="V292" s="17"/>
      <c r="W292" s="17" t="s">
        <v>74</v>
      </c>
      <c r="X292" s="17" t="s">
        <v>66</v>
      </c>
      <c r="Y292" s="17" t="s">
        <v>75</v>
      </c>
      <c r="Z292" s="19" t="s">
        <v>201</v>
      </c>
      <c r="AA292" s="18">
        <v>40330.291666666701</v>
      </c>
      <c r="AB292" s="18">
        <v>40330.291666666701</v>
      </c>
      <c r="AC292" s="17" t="s">
        <v>78</v>
      </c>
      <c r="AD292" s="17" t="s">
        <v>78</v>
      </c>
      <c r="AE292" s="17" t="s">
        <v>78</v>
      </c>
      <c r="AF292" s="17" t="s">
        <v>78</v>
      </c>
      <c r="AG292" s="17"/>
      <c r="AH292" s="17"/>
    </row>
    <row r="293" spans="1:34" s="3" customFormat="1" ht="13" x14ac:dyDescent="0.3">
      <c r="A293" s="35" t="s">
        <v>1830</v>
      </c>
      <c r="B293" s="17">
        <v>369</v>
      </c>
      <c r="C293" s="18">
        <v>39584</v>
      </c>
      <c r="D293" s="18">
        <v>39584.291666666701</v>
      </c>
      <c r="E293" s="16" t="s">
        <v>1271</v>
      </c>
      <c r="F293" s="36">
        <v>39745.291666666701</v>
      </c>
      <c r="G293" s="16" t="s">
        <v>73</v>
      </c>
      <c r="H293" s="17" t="s">
        <v>163</v>
      </c>
      <c r="I293" s="17"/>
      <c r="J293" s="17"/>
      <c r="K293" s="17" t="s">
        <v>164</v>
      </c>
      <c r="L293" s="17"/>
      <c r="M293" s="17"/>
      <c r="N293" s="17">
        <v>1300</v>
      </c>
      <c r="O293" s="17"/>
      <c r="P293" s="17"/>
      <c r="Q293" s="17">
        <v>1300</v>
      </c>
      <c r="R293" s="17"/>
      <c r="S293" s="17"/>
      <c r="T293" s="17"/>
      <c r="U293" s="17"/>
      <c r="V293" s="17"/>
      <c r="W293" s="17" t="s">
        <v>92</v>
      </c>
      <c r="X293" s="17" t="s">
        <v>66</v>
      </c>
      <c r="Y293" s="17" t="s">
        <v>103</v>
      </c>
      <c r="Z293" s="19" t="s">
        <v>1831</v>
      </c>
      <c r="AA293" s="18">
        <v>41791.291666666701</v>
      </c>
      <c r="AB293" s="18">
        <v>41791.291666666701</v>
      </c>
      <c r="AC293" s="17" t="s">
        <v>78</v>
      </c>
      <c r="AD293" s="17" t="s">
        <v>78</v>
      </c>
      <c r="AE293" s="17" t="s">
        <v>78</v>
      </c>
      <c r="AF293" s="17" t="s">
        <v>78</v>
      </c>
      <c r="AG293" s="17"/>
      <c r="AH293" s="17"/>
    </row>
    <row r="294" spans="1:34" s="3" customFormat="1" ht="25.5" x14ac:dyDescent="0.3">
      <c r="A294" s="35" t="s">
        <v>1832</v>
      </c>
      <c r="B294" s="17">
        <v>370</v>
      </c>
      <c r="C294" s="18">
        <v>39573</v>
      </c>
      <c r="D294" s="18">
        <v>39587.291666666701</v>
      </c>
      <c r="E294" s="16" t="s">
        <v>1271</v>
      </c>
      <c r="F294" s="36">
        <v>39776.333333333299</v>
      </c>
      <c r="G294" s="16" t="s">
        <v>73</v>
      </c>
      <c r="H294" s="17" t="s">
        <v>80</v>
      </c>
      <c r="I294" s="17"/>
      <c r="J294" s="17"/>
      <c r="K294" s="17" t="s">
        <v>81</v>
      </c>
      <c r="L294" s="17"/>
      <c r="M294" s="17"/>
      <c r="N294" s="17">
        <v>390.4</v>
      </c>
      <c r="O294" s="17"/>
      <c r="P294" s="17"/>
      <c r="Q294" s="17">
        <v>390.4</v>
      </c>
      <c r="R294" s="17"/>
      <c r="S294" s="17"/>
      <c r="T294" s="17"/>
      <c r="U294" s="17"/>
      <c r="V294" s="17"/>
      <c r="W294" s="17" t="s">
        <v>65</v>
      </c>
      <c r="X294" s="17" t="s">
        <v>66</v>
      </c>
      <c r="Y294" s="17" t="s">
        <v>67</v>
      </c>
      <c r="Z294" s="19" t="s">
        <v>1833</v>
      </c>
      <c r="AA294" s="18">
        <v>41061.291666666701</v>
      </c>
      <c r="AB294" s="18">
        <v>41061.291666666701</v>
      </c>
      <c r="AC294" s="17" t="s">
        <v>923</v>
      </c>
      <c r="AD294" s="17" t="s">
        <v>78</v>
      </c>
      <c r="AE294" s="17" t="s">
        <v>78</v>
      </c>
      <c r="AF294" s="17" t="s">
        <v>78</v>
      </c>
      <c r="AG294" s="17"/>
      <c r="AH294" s="17"/>
    </row>
    <row r="295" spans="1:34" s="3" customFormat="1" ht="25.5" x14ac:dyDescent="0.3">
      <c r="A295" s="35" t="s">
        <v>1834</v>
      </c>
      <c r="B295" s="17">
        <v>371</v>
      </c>
      <c r="C295" s="18">
        <v>39577</v>
      </c>
      <c r="D295" s="18">
        <v>39591.291666666701</v>
      </c>
      <c r="E295" s="16" t="s">
        <v>1271</v>
      </c>
      <c r="F295" s="36">
        <v>39778.333333333299</v>
      </c>
      <c r="G295" s="16" t="s">
        <v>73</v>
      </c>
      <c r="H295" s="17" t="s">
        <v>128</v>
      </c>
      <c r="I295" s="17"/>
      <c r="J295" s="17"/>
      <c r="K295" s="17" t="s">
        <v>81</v>
      </c>
      <c r="L295" s="17"/>
      <c r="M295" s="17"/>
      <c r="N295" s="17">
        <v>337.5</v>
      </c>
      <c r="O295" s="17"/>
      <c r="P295" s="17"/>
      <c r="Q295" s="17">
        <v>337.5</v>
      </c>
      <c r="R295" s="17"/>
      <c r="S295" s="17"/>
      <c r="T295" s="17"/>
      <c r="U295" s="17"/>
      <c r="V295" s="17"/>
      <c r="W295" s="17" t="s">
        <v>83</v>
      </c>
      <c r="X295" s="17" t="s">
        <v>66</v>
      </c>
      <c r="Y295" s="17" t="s">
        <v>67</v>
      </c>
      <c r="Z295" s="19" t="s">
        <v>1835</v>
      </c>
      <c r="AA295" s="18">
        <v>40513.333333333299</v>
      </c>
      <c r="AB295" s="18">
        <v>40513.333333333299</v>
      </c>
      <c r="AC295" s="17" t="s">
        <v>78</v>
      </c>
      <c r="AD295" s="17" t="s">
        <v>78</v>
      </c>
      <c r="AE295" s="17" t="s">
        <v>78</v>
      </c>
      <c r="AF295" s="17" t="s">
        <v>78</v>
      </c>
      <c r="AG295" s="17"/>
      <c r="AH295" s="17"/>
    </row>
    <row r="296" spans="1:34" s="3" customFormat="1" ht="25.5" x14ac:dyDescent="0.3">
      <c r="A296" s="35" t="s">
        <v>1836</v>
      </c>
      <c r="B296" s="17">
        <v>372</v>
      </c>
      <c r="C296" s="18">
        <v>39589</v>
      </c>
      <c r="D296" s="18">
        <v>39589.291666666701</v>
      </c>
      <c r="E296" s="16" t="s">
        <v>1271</v>
      </c>
      <c r="F296" s="36">
        <v>41527.814641203702</v>
      </c>
      <c r="G296" s="16" t="s">
        <v>140</v>
      </c>
      <c r="H296" s="17" t="s">
        <v>108</v>
      </c>
      <c r="I296" s="17"/>
      <c r="J296" s="17"/>
      <c r="K296" s="17" t="s">
        <v>109</v>
      </c>
      <c r="L296" s="17"/>
      <c r="M296" s="17"/>
      <c r="N296" s="17">
        <v>20</v>
      </c>
      <c r="O296" s="17"/>
      <c r="P296" s="17"/>
      <c r="Q296" s="17">
        <v>20</v>
      </c>
      <c r="R296" s="17"/>
      <c r="S296" s="17"/>
      <c r="T296" s="17"/>
      <c r="U296" s="17" t="s">
        <v>96</v>
      </c>
      <c r="V296" s="17"/>
      <c r="W296" s="17" t="s">
        <v>122</v>
      </c>
      <c r="X296" s="17" t="s">
        <v>66</v>
      </c>
      <c r="Y296" s="17" t="s">
        <v>67</v>
      </c>
      <c r="Z296" s="19" t="s">
        <v>1837</v>
      </c>
      <c r="AA296" s="18">
        <v>40483.291666666701</v>
      </c>
      <c r="AB296" s="18">
        <v>41001.291666666701</v>
      </c>
      <c r="AC296" s="17" t="s">
        <v>78</v>
      </c>
      <c r="AD296" s="17" t="s">
        <v>143</v>
      </c>
      <c r="AE296" s="17" t="s">
        <v>144</v>
      </c>
      <c r="AF296" s="17" t="s">
        <v>117</v>
      </c>
      <c r="AG296" s="17"/>
      <c r="AH296" s="17"/>
    </row>
    <row r="297" spans="1:34" s="3" customFormat="1" ht="25.5" x14ac:dyDescent="0.3">
      <c r="A297" s="35" t="s">
        <v>1838</v>
      </c>
      <c r="B297" s="17">
        <v>373</v>
      </c>
      <c r="C297" s="18">
        <v>39595</v>
      </c>
      <c r="D297" s="18">
        <v>39595.291666666701</v>
      </c>
      <c r="E297" s="16" t="s">
        <v>1271</v>
      </c>
      <c r="F297" s="36">
        <v>39778.333333333299</v>
      </c>
      <c r="G297" s="16" t="s">
        <v>73</v>
      </c>
      <c r="H297" s="17" t="s">
        <v>80</v>
      </c>
      <c r="I297" s="17"/>
      <c r="J297" s="17"/>
      <c r="K297" s="17" t="s">
        <v>81</v>
      </c>
      <c r="L297" s="17"/>
      <c r="M297" s="17"/>
      <c r="N297" s="17">
        <v>315</v>
      </c>
      <c r="O297" s="17"/>
      <c r="P297" s="17"/>
      <c r="Q297" s="17">
        <v>315</v>
      </c>
      <c r="R297" s="17"/>
      <c r="S297" s="17"/>
      <c r="T297" s="17"/>
      <c r="U297" s="17"/>
      <c r="V297" s="17"/>
      <c r="W297" s="17" t="s">
        <v>119</v>
      </c>
      <c r="X297" s="17" t="s">
        <v>66</v>
      </c>
      <c r="Y297" s="17" t="s">
        <v>67</v>
      </c>
      <c r="Z297" s="19" t="s">
        <v>1839</v>
      </c>
      <c r="AA297" s="18">
        <v>41091.291666666701</v>
      </c>
      <c r="AB297" s="18">
        <v>41091.291666666701</v>
      </c>
      <c r="AC297" s="17" t="s">
        <v>78</v>
      </c>
      <c r="AD297" s="17" t="s">
        <v>78</v>
      </c>
      <c r="AE297" s="17" t="s">
        <v>78</v>
      </c>
      <c r="AF297" s="17" t="s">
        <v>78</v>
      </c>
      <c r="AG297" s="17"/>
      <c r="AH297" s="17"/>
    </row>
    <row r="298" spans="1:34" s="3" customFormat="1" ht="25.5" x14ac:dyDescent="0.3">
      <c r="A298" s="35" t="s">
        <v>1840</v>
      </c>
      <c r="B298" s="17">
        <v>374</v>
      </c>
      <c r="C298" s="18">
        <v>39595</v>
      </c>
      <c r="D298" s="18">
        <v>39595.291666666701</v>
      </c>
      <c r="E298" s="16" t="s">
        <v>1271</v>
      </c>
      <c r="F298" s="36">
        <v>39777.333333333299</v>
      </c>
      <c r="G298" s="16" t="s">
        <v>73</v>
      </c>
      <c r="H298" s="17" t="s">
        <v>80</v>
      </c>
      <c r="I298" s="17"/>
      <c r="J298" s="17"/>
      <c r="K298" s="17" t="s">
        <v>81</v>
      </c>
      <c r="L298" s="17"/>
      <c r="M298" s="17"/>
      <c r="N298" s="17">
        <v>49</v>
      </c>
      <c r="O298" s="17"/>
      <c r="P298" s="17"/>
      <c r="Q298" s="17">
        <v>49</v>
      </c>
      <c r="R298" s="17"/>
      <c r="S298" s="17"/>
      <c r="T298" s="17"/>
      <c r="U298" s="17"/>
      <c r="V298" s="17"/>
      <c r="W298" s="17" t="s">
        <v>561</v>
      </c>
      <c r="X298" s="17" t="s">
        <v>66</v>
      </c>
      <c r="Y298" s="17" t="s">
        <v>67</v>
      </c>
      <c r="Z298" s="19" t="s">
        <v>1841</v>
      </c>
      <c r="AA298" s="18">
        <v>40330.291666666701</v>
      </c>
      <c r="AB298" s="18">
        <v>40330.291666666701</v>
      </c>
      <c r="AC298" s="17" t="s">
        <v>78</v>
      </c>
      <c r="AD298" s="17" t="s">
        <v>78</v>
      </c>
      <c r="AE298" s="17" t="s">
        <v>78</v>
      </c>
      <c r="AF298" s="17" t="s">
        <v>78</v>
      </c>
      <c r="AG298" s="17"/>
      <c r="AH298" s="17"/>
    </row>
    <row r="299" spans="1:34" s="3" customFormat="1" ht="13" x14ac:dyDescent="0.3">
      <c r="A299" s="35" t="s">
        <v>1842</v>
      </c>
      <c r="B299" s="17">
        <v>375</v>
      </c>
      <c r="C299" s="18">
        <v>39596</v>
      </c>
      <c r="D299" s="18">
        <v>39596.291666666701</v>
      </c>
      <c r="E299" s="16" t="s">
        <v>1271</v>
      </c>
      <c r="F299" s="36">
        <v>39778.333333333299</v>
      </c>
      <c r="G299" s="16" t="s">
        <v>73</v>
      </c>
      <c r="H299" s="17" t="s">
        <v>87</v>
      </c>
      <c r="I299" s="17"/>
      <c r="J299" s="17"/>
      <c r="K299" s="17" t="s">
        <v>81</v>
      </c>
      <c r="L299" s="17"/>
      <c r="M299" s="17"/>
      <c r="N299" s="17">
        <v>49.9</v>
      </c>
      <c r="O299" s="17"/>
      <c r="P299" s="17"/>
      <c r="Q299" s="17">
        <v>49.9</v>
      </c>
      <c r="R299" s="17"/>
      <c r="S299" s="17"/>
      <c r="T299" s="17"/>
      <c r="U299" s="17"/>
      <c r="V299" s="17"/>
      <c r="W299" s="17" t="s">
        <v>102</v>
      </c>
      <c r="X299" s="17" t="s">
        <v>66</v>
      </c>
      <c r="Y299" s="17" t="s">
        <v>67</v>
      </c>
      <c r="Z299" s="19" t="s">
        <v>1843</v>
      </c>
      <c r="AA299" s="18">
        <v>40696.291666666701</v>
      </c>
      <c r="AB299" s="18">
        <v>40696.291666666701</v>
      </c>
      <c r="AC299" s="17" t="s">
        <v>78</v>
      </c>
      <c r="AD299" s="17" t="s">
        <v>78</v>
      </c>
      <c r="AE299" s="17" t="s">
        <v>78</v>
      </c>
      <c r="AF299" s="17" t="s">
        <v>78</v>
      </c>
      <c r="AG299" s="17"/>
      <c r="AH299" s="17"/>
    </row>
    <row r="300" spans="1:34" s="3" customFormat="1" ht="13" x14ac:dyDescent="0.3">
      <c r="A300" s="35" t="s">
        <v>1844</v>
      </c>
      <c r="B300" s="17">
        <v>376</v>
      </c>
      <c r="C300" s="18">
        <v>39596</v>
      </c>
      <c r="D300" s="18">
        <v>39596.291666666701</v>
      </c>
      <c r="E300" s="16" t="s">
        <v>1271</v>
      </c>
      <c r="F300" s="36">
        <v>39801.333333333299</v>
      </c>
      <c r="G300" s="16" t="s">
        <v>73</v>
      </c>
      <c r="H300" s="17" t="s">
        <v>87</v>
      </c>
      <c r="I300" s="17"/>
      <c r="J300" s="17"/>
      <c r="K300" s="17" t="s">
        <v>109</v>
      </c>
      <c r="L300" s="17"/>
      <c r="M300" s="17"/>
      <c r="N300" s="17">
        <v>612</v>
      </c>
      <c r="O300" s="17"/>
      <c r="P300" s="17"/>
      <c r="Q300" s="17">
        <v>612</v>
      </c>
      <c r="R300" s="17"/>
      <c r="S300" s="17"/>
      <c r="T300" s="17"/>
      <c r="U300" s="17"/>
      <c r="V300" s="17"/>
      <c r="W300" s="17" t="s">
        <v>179</v>
      </c>
      <c r="X300" s="17" t="s">
        <v>66</v>
      </c>
      <c r="Y300" s="17" t="s">
        <v>103</v>
      </c>
      <c r="Z300" s="19" t="s">
        <v>1845</v>
      </c>
      <c r="AA300" s="18">
        <v>41244.333333333299</v>
      </c>
      <c r="AB300" s="18">
        <v>41244.333333333299</v>
      </c>
      <c r="AC300" s="17" t="s">
        <v>77</v>
      </c>
      <c r="AD300" s="17" t="s">
        <v>78</v>
      </c>
      <c r="AE300" s="17" t="s">
        <v>78</v>
      </c>
      <c r="AF300" s="17" t="s">
        <v>78</v>
      </c>
      <c r="AG300" s="17"/>
      <c r="AH300" s="17"/>
    </row>
    <row r="301" spans="1:34" s="3" customFormat="1" ht="13" x14ac:dyDescent="0.3">
      <c r="A301" s="35" t="s">
        <v>1846</v>
      </c>
      <c r="B301" s="17">
        <v>377</v>
      </c>
      <c r="C301" s="18">
        <v>39596</v>
      </c>
      <c r="D301" s="18">
        <v>39596.291666666701</v>
      </c>
      <c r="E301" s="16" t="s">
        <v>1271</v>
      </c>
      <c r="F301" s="36">
        <v>39778.333333333299</v>
      </c>
      <c r="G301" s="16" t="s">
        <v>73</v>
      </c>
      <c r="H301" s="17" t="s">
        <v>80</v>
      </c>
      <c r="I301" s="17"/>
      <c r="J301" s="17"/>
      <c r="K301" s="17" t="s">
        <v>81</v>
      </c>
      <c r="L301" s="17"/>
      <c r="M301" s="17"/>
      <c r="N301" s="17">
        <v>600</v>
      </c>
      <c r="O301" s="17"/>
      <c r="P301" s="17"/>
      <c r="Q301" s="17">
        <v>600</v>
      </c>
      <c r="R301" s="17"/>
      <c r="S301" s="17"/>
      <c r="T301" s="17"/>
      <c r="U301" s="17"/>
      <c r="V301" s="17"/>
      <c r="W301" s="17" t="s">
        <v>1847</v>
      </c>
      <c r="X301" s="17" t="s">
        <v>66</v>
      </c>
      <c r="Y301" s="17" t="s">
        <v>67</v>
      </c>
      <c r="Z301" s="19" t="s">
        <v>1848</v>
      </c>
      <c r="AA301" s="18">
        <v>41395.291666666701</v>
      </c>
      <c r="AB301" s="18">
        <v>41395.291666666701</v>
      </c>
      <c r="AC301" s="17" t="s">
        <v>78</v>
      </c>
      <c r="AD301" s="17" t="s">
        <v>78</v>
      </c>
      <c r="AE301" s="17" t="s">
        <v>78</v>
      </c>
      <c r="AF301" s="17" t="s">
        <v>78</v>
      </c>
      <c r="AG301" s="17"/>
      <c r="AH301" s="17"/>
    </row>
    <row r="302" spans="1:34" s="3" customFormat="1" ht="13" x14ac:dyDescent="0.3">
      <c r="A302" s="35" t="s">
        <v>1849</v>
      </c>
      <c r="B302" s="17">
        <v>379</v>
      </c>
      <c r="C302" s="18">
        <v>39596</v>
      </c>
      <c r="D302" s="18">
        <v>39596.291666666701</v>
      </c>
      <c r="E302" s="16" t="s">
        <v>1271</v>
      </c>
      <c r="F302" s="36">
        <v>40519.887523148202</v>
      </c>
      <c r="G302" s="16" t="s">
        <v>73</v>
      </c>
      <c r="H302" s="17" t="s">
        <v>128</v>
      </c>
      <c r="I302" s="17"/>
      <c r="J302" s="17"/>
      <c r="K302" s="17" t="s">
        <v>81</v>
      </c>
      <c r="L302" s="17"/>
      <c r="M302" s="17"/>
      <c r="N302" s="17">
        <v>600</v>
      </c>
      <c r="O302" s="17"/>
      <c r="P302" s="17"/>
      <c r="Q302" s="17">
        <v>600</v>
      </c>
      <c r="R302" s="17"/>
      <c r="S302" s="17"/>
      <c r="T302" s="17"/>
      <c r="U302" s="17"/>
      <c r="V302" s="17"/>
      <c r="W302" s="17" t="s">
        <v>578</v>
      </c>
      <c r="X302" s="17" t="s">
        <v>66</v>
      </c>
      <c r="Y302" s="17" t="s">
        <v>67</v>
      </c>
      <c r="Z302" s="19" t="s">
        <v>1850</v>
      </c>
      <c r="AA302" s="18">
        <v>41030.291666666701</v>
      </c>
      <c r="AB302" s="18">
        <v>41640.333333333299</v>
      </c>
      <c r="AC302" s="17" t="s">
        <v>78</v>
      </c>
      <c r="AD302" s="17" t="s">
        <v>78</v>
      </c>
      <c r="AE302" s="17" t="s">
        <v>78</v>
      </c>
      <c r="AF302" s="17" t="s">
        <v>78</v>
      </c>
      <c r="AG302" s="17"/>
      <c r="AH302" s="17"/>
    </row>
    <row r="303" spans="1:34" s="3" customFormat="1" ht="13" x14ac:dyDescent="0.3">
      <c r="A303" s="35" t="s">
        <v>1851</v>
      </c>
      <c r="B303" s="17">
        <v>380</v>
      </c>
      <c r="C303" s="18">
        <v>39597</v>
      </c>
      <c r="D303" s="18">
        <v>39597.291666666701</v>
      </c>
      <c r="E303" s="16" t="s">
        <v>1271</v>
      </c>
      <c r="F303" s="36">
        <v>39764.333333333299</v>
      </c>
      <c r="G303" s="16" t="s">
        <v>73</v>
      </c>
      <c r="H303" s="17" t="s">
        <v>87</v>
      </c>
      <c r="I303" s="17"/>
      <c r="J303" s="17"/>
      <c r="K303" s="17" t="s">
        <v>109</v>
      </c>
      <c r="L303" s="17"/>
      <c r="M303" s="17"/>
      <c r="N303" s="17">
        <v>145</v>
      </c>
      <c r="O303" s="17"/>
      <c r="P303" s="17"/>
      <c r="Q303" s="17">
        <v>145</v>
      </c>
      <c r="R303" s="17"/>
      <c r="S303" s="17"/>
      <c r="T303" s="17"/>
      <c r="U303" s="17"/>
      <c r="V303" s="17"/>
      <c r="W303" s="17" t="s">
        <v>179</v>
      </c>
      <c r="X303" s="17" t="s">
        <v>66</v>
      </c>
      <c r="Y303" s="17" t="s">
        <v>103</v>
      </c>
      <c r="Z303" s="19" t="s">
        <v>1852</v>
      </c>
      <c r="AA303" s="18">
        <v>41395.291666666701</v>
      </c>
      <c r="AB303" s="18">
        <v>41395.291666666701</v>
      </c>
      <c r="AC303" s="17" t="s">
        <v>78</v>
      </c>
      <c r="AD303" s="17" t="s">
        <v>78</v>
      </c>
      <c r="AE303" s="17" t="s">
        <v>78</v>
      </c>
      <c r="AF303" s="17" t="s">
        <v>78</v>
      </c>
      <c r="AG303" s="17"/>
      <c r="AH303" s="17"/>
    </row>
    <row r="304" spans="1:34" s="3" customFormat="1" ht="13" x14ac:dyDescent="0.3">
      <c r="A304" s="35" t="s">
        <v>1853</v>
      </c>
      <c r="B304" s="17">
        <v>381</v>
      </c>
      <c r="C304" s="18">
        <v>39597</v>
      </c>
      <c r="D304" s="18">
        <v>39597.291666666701</v>
      </c>
      <c r="E304" s="16" t="s">
        <v>1271</v>
      </c>
      <c r="F304" s="36">
        <v>40154.8887384259</v>
      </c>
      <c r="G304" s="16" t="s">
        <v>73</v>
      </c>
      <c r="H304" s="17" t="s">
        <v>87</v>
      </c>
      <c r="I304" s="17"/>
      <c r="J304" s="17"/>
      <c r="K304" s="17" t="s">
        <v>109</v>
      </c>
      <c r="L304" s="17"/>
      <c r="M304" s="17"/>
      <c r="N304" s="17">
        <v>240</v>
      </c>
      <c r="O304" s="17"/>
      <c r="P304" s="17"/>
      <c r="Q304" s="17">
        <v>240</v>
      </c>
      <c r="R304" s="17"/>
      <c r="S304" s="17"/>
      <c r="T304" s="17"/>
      <c r="U304" s="17"/>
      <c r="V304" s="17"/>
      <c r="W304" s="17" t="s">
        <v>132</v>
      </c>
      <c r="X304" s="17" t="s">
        <v>133</v>
      </c>
      <c r="Y304" s="17" t="s">
        <v>103</v>
      </c>
      <c r="Z304" s="19" t="s">
        <v>1854</v>
      </c>
      <c r="AA304" s="18">
        <v>41395.291666666701</v>
      </c>
      <c r="AB304" s="18">
        <v>41395.291666666701</v>
      </c>
      <c r="AC304" s="17" t="s">
        <v>78</v>
      </c>
      <c r="AD304" s="17" t="s">
        <v>78</v>
      </c>
      <c r="AE304" s="17" t="s">
        <v>78</v>
      </c>
      <c r="AF304" s="17" t="s">
        <v>78</v>
      </c>
      <c r="AG304" s="17"/>
      <c r="AH304" s="17"/>
    </row>
    <row r="305" spans="1:34" s="3" customFormat="1" ht="13" x14ac:dyDescent="0.3">
      <c r="A305" s="35" t="s">
        <v>1855</v>
      </c>
      <c r="B305" s="17">
        <v>382</v>
      </c>
      <c r="C305" s="18">
        <v>39597</v>
      </c>
      <c r="D305" s="18">
        <v>39597.291666666701</v>
      </c>
      <c r="E305" s="16" t="s">
        <v>1271</v>
      </c>
      <c r="F305" s="36">
        <v>40154.888206018499</v>
      </c>
      <c r="G305" s="16" t="s">
        <v>73</v>
      </c>
      <c r="H305" s="17" t="s">
        <v>87</v>
      </c>
      <c r="I305" s="17"/>
      <c r="J305" s="17"/>
      <c r="K305" s="17" t="s">
        <v>109</v>
      </c>
      <c r="L305" s="17"/>
      <c r="M305" s="17"/>
      <c r="N305" s="17">
        <v>290</v>
      </c>
      <c r="O305" s="17"/>
      <c r="P305" s="17"/>
      <c r="Q305" s="17">
        <v>290</v>
      </c>
      <c r="R305" s="17"/>
      <c r="S305" s="17"/>
      <c r="T305" s="17"/>
      <c r="U305" s="17"/>
      <c r="V305" s="17"/>
      <c r="W305" s="17" t="s">
        <v>179</v>
      </c>
      <c r="X305" s="17" t="s">
        <v>66</v>
      </c>
      <c r="Y305" s="17" t="s">
        <v>103</v>
      </c>
      <c r="Z305" s="19" t="s">
        <v>1856</v>
      </c>
      <c r="AA305" s="18">
        <v>41395.291666666701</v>
      </c>
      <c r="AB305" s="18">
        <v>41395.291666666701</v>
      </c>
      <c r="AC305" s="17" t="s">
        <v>78</v>
      </c>
      <c r="AD305" s="17" t="s">
        <v>78</v>
      </c>
      <c r="AE305" s="17" t="s">
        <v>78</v>
      </c>
      <c r="AF305" s="17" t="s">
        <v>78</v>
      </c>
      <c r="AG305" s="17"/>
      <c r="AH305" s="17"/>
    </row>
    <row r="306" spans="1:34" s="3" customFormat="1" ht="13" x14ac:dyDescent="0.3">
      <c r="A306" s="35" t="s">
        <v>1857</v>
      </c>
      <c r="B306" s="17">
        <v>383</v>
      </c>
      <c r="C306" s="18">
        <v>39597</v>
      </c>
      <c r="D306" s="18">
        <v>39597.291666666701</v>
      </c>
      <c r="E306" s="16" t="s">
        <v>1271</v>
      </c>
      <c r="F306" s="36">
        <v>41961.333333333299</v>
      </c>
      <c r="G306" s="16" t="s">
        <v>116</v>
      </c>
      <c r="H306" s="17" t="s">
        <v>128</v>
      </c>
      <c r="I306" s="17"/>
      <c r="J306" s="17"/>
      <c r="K306" s="17" t="s">
        <v>81</v>
      </c>
      <c r="L306" s="17"/>
      <c r="M306" s="17"/>
      <c r="N306" s="17">
        <v>85</v>
      </c>
      <c r="O306" s="17"/>
      <c r="P306" s="17"/>
      <c r="Q306" s="17">
        <v>85</v>
      </c>
      <c r="R306" s="17"/>
      <c r="S306" s="17"/>
      <c r="T306" s="17"/>
      <c r="U306" s="17" t="s">
        <v>82</v>
      </c>
      <c r="V306" s="17"/>
      <c r="W306" s="17" t="s">
        <v>125</v>
      </c>
      <c r="X306" s="17" t="s">
        <v>66</v>
      </c>
      <c r="Y306" s="17" t="s">
        <v>103</v>
      </c>
      <c r="Z306" s="19" t="s">
        <v>1858</v>
      </c>
      <c r="AA306" s="18">
        <v>41060.291666666701</v>
      </c>
      <c r="AB306" s="18">
        <v>41244.333333333299</v>
      </c>
      <c r="AC306" s="17" t="s">
        <v>117</v>
      </c>
      <c r="AD306" s="17" t="s">
        <v>70</v>
      </c>
      <c r="AE306" s="17" t="s">
        <v>70</v>
      </c>
      <c r="AF306" s="17" t="s">
        <v>117</v>
      </c>
      <c r="AG306" s="17"/>
      <c r="AH306" s="17"/>
    </row>
    <row r="307" spans="1:34" s="3" customFormat="1" ht="13" x14ac:dyDescent="0.3">
      <c r="A307" s="35" t="s">
        <v>1859</v>
      </c>
      <c r="B307" s="17">
        <v>384</v>
      </c>
      <c r="C307" s="18">
        <v>39597</v>
      </c>
      <c r="D307" s="18">
        <v>39597.291666666701</v>
      </c>
      <c r="E307" s="16" t="s">
        <v>1271</v>
      </c>
      <c r="F307" s="36">
        <v>40119.923668981501</v>
      </c>
      <c r="G307" s="16" t="s">
        <v>73</v>
      </c>
      <c r="H307" s="17" t="s">
        <v>87</v>
      </c>
      <c r="I307" s="17"/>
      <c r="J307" s="17"/>
      <c r="K307" s="17" t="s">
        <v>109</v>
      </c>
      <c r="L307" s="17"/>
      <c r="M307" s="17"/>
      <c r="N307" s="17">
        <v>900</v>
      </c>
      <c r="O307" s="17"/>
      <c r="P307" s="17"/>
      <c r="Q307" s="17">
        <v>900</v>
      </c>
      <c r="R307" s="17"/>
      <c r="S307" s="17"/>
      <c r="T307" s="17"/>
      <c r="U307" s="17"/>
      <c r="V307" s="17"/>
      <c r="W307" s="17" t="s">
        <v>179</v>
      </c>
      <c r="X307" s="17" t="s">
        <v>66</v>
      </c>
      <c r="Y307" s="17" t="s">
        <v>103</v>
      </c>
      <c r="Z307" s="19" t="s">
        <v>1860</v>
      </c>
      <c r="AA307" s="18">
        <v>40940.333333333299</v>
      </c>
      <c r="AB307" s="18">
        <v>42036.333333333299</v>
      </c>
      <c r="AC307" s="17" t="s">
        <v>77</v>
      </c>
      <c r="AD307" s="17" t="s">
        <v>78</v>
      </c>
      <c r="AE307" s="17" t="s">
        <v>78</v>
      </c>
      <c r="AF307" s="17" t="s">
        <v>78</v>
      </c>
      <c r="AG307" s="17"/>
      <c r="AH307" s="17"/>
    </row>
    <row r="308" spans="1:34" s="3" customFormat="1" ht="13" x14ac:dyDescent="0.3">
      <c r="A308" s="35" t="s">
        <v>1861</v>
      </c>
      <c r="B308" s="17">
        <v>385</v>
      </c>
      <c r="C308" s="18">
        <v>39597</v>
      </c>
      <c r="D308" s="18">
        <v>39597.291666666701</v>
      </c>
      <c r="E308" s="16" t="s">
        <v>1271</v>
      </c>
      <c r="F308" s="36">
        <v>40119.9230439815</v>
      </c>
      <c r="G308" s="16" t="s">
        <v>73</v>
      </c>
      <c r="H308" s="17" t="s">
        <v>87</v>
      </c>
      <c r="I308" s="17"/>
      <c r="J308" s="17"/>
      <c r="K308" s="17" t="s">
        <v>109</v>
      </c>
      <c r="L308" s="17"/>
      <c r="M308" s="17"/>
      <c r="N308" s="17">
        <v>600</v>
      </c>
      <c r="O308" s="17"/>
      <c r="P308" s="17"/>
      <c r="Q308" s="17">
        <v>600</v>
      </c>
      <c r="R308" s="17"/>
      <c r="S308" s="17"/>
      <c r="T308" s="17"/>
      <c r="U308" s="17"/>
      <c r="V308" s="17"/>
      <c r="W308" s="17" t="s">
        <v>179</v>
      </c>
      <c r="X308" s="17" t="s">
        <v>66</v>
      </c>
      <c r="Y308" s="17" t="s">
        <v>103</v>
      </c>
      <c r="Z308" s="19" t="s">
        <v>1862</v>
      </c>
      <c r="AA308" s="18">
        <v>40575.333333333299</v>
      </c>
      <c r="AB308" s="18">
        <v>41671.333333333299</v>
      </c>
      <c r="AC308" s="17" t="s">
        <v>78</v>
      </c>
      <c r="AD308" s="17" t="s">
        <v>78</v>
      </c>
      <c r="AE308" s="17" t="s">
        <v>78</v>
      </c>
      <c r="AF308" s="17" t="s">
        <v>78</v>
      </c>
      <c r="AG308" s="17"/>
      <c r="AH308" s="17"/>
    </row>
    <row r="309" spans="1:34" s="3" customFormat="1" ht="25.5" x14ac:dyDescent="0.3">
      <c r="A309" s="35" t="s">
        <v>1863</v>
      </c>
      <c r="B309" s="17">
        <v>386</v>
      </c>
      <c r="C309" s="18">
        <v>39597</v>
      </c>
      <c r="D309" s="18">
        <v>39597.291666666701</v>
      </c>
      <c r="E309" s="16" t="s">
        <v>1271</v>
      </c>
      <c r="F309" s="36">
        <v>40624.875011574099</v>
      </c>
      <c r="G309" s="16" t="s">
        <v>73</v>
      </c>
      <c r="H309" s="17" t="s">
        <v>87</v>
      </c>
      <c r="I309" s="17"/>
      <c r="J309" s="17"/>
      <c r="K309" s="17" t="s">
        <v>109</v>
      </c>
      <c r="L309" s="17"/>
      <c r="M309" s="17"/>
      <c r="N309" s="17">
        <v>600</v>
      </c>
      <c r="O309" s="17"/>
      <c r="P309" s="17"/>
      <c r="Q309" s="17">
        <v>600</v>
      </c>
      <c r="R309" s="17"/>
      <c r="S309" s="17"/>
      <c r="T309" s="17"/>
      <c r="U309" s="17"/>
      <c r="V309" s="17"/>
      <c r="W309" s="17" t="s">
        <v>110</v>
      </c>
      <c r="X309" s="17" t="s">
        <v>66</v>
      </c>
      <c r="Y309" s="17" t="s">
        <v>75</v>
      </c>
      <c r="Z309" s="19" t="s">
        <v>1864</v>
      </c>
      <c r="AA309" s="18">
        <v>40909.333333333299</v>
      </c>
      <c r="AB309" s="18">
        <v>41913.291666666701</v>
      </c>
      <c r="AC309" s="17" t="s">
        <v>77</v>
      </c>
      <c r="AD309" s="17" t="s">
        <v>78</v>
      </c>
      <c r="AE309" s="17" t="s">
        <v>78</v>
      </c>
      <c r="AF309" s="17" t="s">
        <v>78</v>
      </c>
      <c r="AG309" s="17"/>
      <c r="AH309" s="17"/>
    </row>
    <row r="310" spans="1:34" s="3" customFormat="1" ht="13" x14ac:dyDescent="0.3">
      <c r="A310" s="35" t="s">
        <v>1865</v>
      </c>
      <c r="B310" s="17">
        <v>387</v>
      </c>
      <c r="C310" s="18">
        <v>39597</v>
      </c>
      <c r="D310" s="18">
        <v>39597.291666666701</v>
      </c>
      <c r="E310" s="16" t="s">
        <v>1271</v>
      </c>
      <c r="F310" s="36">
        <v>40624.873344907399</v>
      </c>
      <c r="G310" s="16" t="s">
        <v>73</v>
      </c>
      <c r="H310" s="17" t="s">
        <v>87</v>
      </c>
      <c r="I310" s="17"/>
      <c r="J310" s="17"/>
      <c r="K310" s="17" t="s">
        <v>109</v>
      </c>
      <c r="L310" s="17"/>
      <c r="M310" s="17"/>
      <c r="N310" s="17">
        <v>900</v>
      </c>
      <c r="O310" s="17"/>
      <c r="P310" s="17"/>
      <c r="Q310" s="17">
        <v>900</v>
      </c>
      <c r="R310" s="17"/>
      <c r="S310" s="17"/>
      <c r="T310" s="17"/>
      <c r="U310" s="17"/>
      <c r="V310" s="17"/>
      <c r="W310" s="17" t="s">
        <v>306</v>
      </c>
      <c r="X310" s="17" t="s">
        <v>204</v>
      </c>
      <c r="Y310" s="17" t="s">
        <v>103</v>
      </c>
      <c r="Z310" s="19" t="s">
        <v>1866</v>
      </c>
      <c r="AA310" s="18">
        <v>42036.333333333299</v>
      </c>
      <c r="AB310" s="18">
        <v>42036.333333333299</v>
      </c>
      <c r="AC310" s="17" t="s">
        <v>77</v>
      </c>
      <c r="AD310" s="17" t="s">
        <v>78</v>
      </c>
      <c r="AE310" s="17" t="s">
        <v>78</v>
      </c>
      <c r="AF310" s="17" t="s">
        <v>78</v>
      </c>
      <c r="AG310" s="17"/>
      <c r="AH310" s="17"/>
    </row>
    <row r="311" spans="1:34" s="3" customFormat="1" ht="13" x14ac:dyDescent="0.3">
      <c r="A311" s="35" t="s">
        <v>1867</v>
      </c>
      <c r="B311" s="17">
        <v>388</v>
      </c>
      <c r="C311" s="18">
        <v>39597</v>
      </c>
      <c r="D311" s="18">
        <v>39597.291666666701</v>
      </c>
      <c r="E311" s="16" t="s">
        <v>1271</v>
      </c>
      <c r="F311" s="36">
        <v>40624.871203703697</v>
      </c>
      <c r="G311" s="16" t="s">
        <v>73</v>
      </c>
      <c r="H311" s="17" t="s">
        <v>87</v>
      </c>
      <c r="I311" s="17"/>
      <c r="J311" s="17"/>
      <c r="K311" s="17" t="s">
        <v>109</v>
      </c>
      <c r="L311" s="17"/>
      <c r="M311" s="17"/>
      <c r="N311" s="17">
        <v>900</v>
      </c>
      <c r="O311" s="17"/>
      <c r="P311" s="17"/>
      <c r="Q311" s="17">
        <v>900</v>
      </c>
      <c r="R311" s="17"/>
      <c r="S311" s="17"/>
      <c r="T311" s="17"/>
      <c r="U311" s="17"/>
      <c r="V311" s="17"/>
      <c r="W311" s="17" t="s">
        <v>1868</v>
      </c>
      <c r="X311" s="17" t="s">
        <v>204</v>
      </c>
      <c r="Y311" s="17" t="s">
        <v>103</v>
      </c>
      <c r="Z311" s="19" t="s">
        <v>1866</v>
      </c>
      <c r="AA311" s="18">
        <v>41791.291666666701</v>
      </c>
      <c r="AB311" s="18">
        <v>41791.291666666701</v>
      </c>
      <c r="AC311" s="17" t="s">
        <v>77</v>
      </c>
      <c r="AD311" s="17" t="s">
        <v>78</v>
      </c>
      <c r="AE311" s="17" t="s">
        <v>78</v>
      </c>
      <c r="AF311" s="17" t="s">
        <v>78</v>
      </c>
      <c r="AG311" s="17"/>
      <c r="AH311" s="17"/>
    </row>
    <row r="312" spans="1:34" s="3" customFormat="1" ht="25.5" x14ac:dyDescent="0.3">
      <c r="A312" s="35" t="s">
        <v>1869</v>
      </c>
      <c r="B312" s="17">
        <v>389</v>
      </c>
      <c r="C312" s="18">
        <v>39597</v>
      </c>
      <c r="D312" s="18">
        <v>39597.291666666701</v>
      </c>
      <c r="E312" s="16" t="s">
        <v>1271</v>
      </c>
      <c r="F312" s="36">
        <v>40164.801261574103</v>
      </c>
      <c r="G312" s="16" t="s">
        <v>73</v>
      </c>
      <c r="H312" s="17" t="s">
        <v>87</v>
      </c>
      <c r="I312" s="17"/>
      <c r="J312" s="17"/>
      <c r="K312" s="17" t="s">
        <v>109</v>
      </c>
      <c r="L312" s="17"/>
      <c r="M312" s="17"/>
      <c r="N312" s="17">
        <v>900</v>
      </c>
      <c r="O312" s="17"/>
      <c r="P312" s="17"/>
      <c r="Q312" s="17">
        <v>900</v>
      </c>
      <c r="R312" s="17"/>
      <c r="S312" s="17"/>
      <c r="T312" s="17"/>
      <c r="U312" s="17"/>
      <c r="V312" s="17"/>
      <c r="W312" s="17" t="s">
        <v>253</v>
      </c>
      <c r="X312" s="17" t="s">
        <v>204</v>
      </c>
      <c r="Y312" s="17" t="s">
        <v>103</v>
      </c>
      <c r="Z312" s="19" t="s">
        <v>1870</v>
      </c>
      <c r="AA312" s="18">
        <v>42125.291666666701</v>
      </c>
      <c r="AB312" s="18">
        <v>42125.291666666701</v>
      </c>
      <c r="AC312" s="17" t="s">
        <v>78</v>
      </c>
      <c r="AD312" s="17" t="s">
        <v>78</v>
      </c>
      <c r="AE312" s="17" t="s">
        <v>78</v>
      </c>
      <c r="AF312" s="17" t="s">
        <v>78</v>
      </c>
      <c r="AG312" s="17"/>
      <c r="AH312" s="17"/>
    </row>
    <row r="313" spans="1:34" s="3" customFormat="1" ht="25.5" x14ac:dyDescent="0.3">
      <c r="A313" s="35" t="s">
        <v>843</v>
      </c>
      <c r="B313" s="17">
        <v>390</v>
      </c>
      <c r="C313" s="18">
        <v>39597</v>
      </c>
      <c r="D313" s="18">
        <v>39597.291666666701</v>
      </c>
      <c r="E313" s="16" t="s">
        <v>1271</v>
      </c>
      <c r="F313" s="36">
        <v>40164.804166666698</v>
      </c>
      <c r="G313" s="16" t="s">
        <v>73</v>
      </c>
      <c r="H313" s="17" t="s">
        <v>87</v>
      </c>
      <c r="I313" s="17"/>
      <c r="J313" s="17"/>
      <c r="K313" s="17" t="s">
        <v>109</v>
      </c>
      <c r="L313" s="17"/>
      <c r="M313" s="17"/>
      <c r="N313" s="17">
        <v>300</v>
      </c>
      <c r="O313" s="17"/>
      <c r="P313" s="17"/>
      <c r="Q313" s="17">
        <v>300</v>
      </c>
      <c r="R313" s="17"/>
      <c r="S313" s="17"/>
      <c r="T313" s="17"/>
      <c r="U313" s="17"/>
      <c r="V313" s="17"/>
      <c r="W313" s="17" t="s">
        <v>253</v>
      </c>
      <c r="X313" s="17" t="s">
        <v>204</v>
      </c>
      <c r="Y313" s="17" t="s">
        <v>75</v>
      </c>
      <c r="Z313" s="19" t="s">
        <v>1871</v>
      </c>
      <c r="AA313" s="18">
        <v>40664.291666666701</v>
      </c>
      <c r="AB313" s="18">
        <v>40969.333333333299</v>
      </c>
      <c r="AC313" s="17" t="s">
        <v>77</v>
      </c>
      <c r="AD313" s="17" t="s">
        <v>78</v>
      </c>
      <c r="AE313" s="17" t="s">
        <v>78</v>
      </c>
      <c r="AF313" s="17" t="s">
        <v>78</v>
      </c>
      <c r="AG313" s="17"/>
      <c r="AH313" s="17"/>
    </row>
    <row r="314" spans="1:34" s="3" customFormat="1" ht="13" x14ac:dyDescent="0.3">
      <c r="A314" s="35" t="s">
        <v>1872</v>
      </c>
      <c r="B314" s="17">
        <v>391</v>
      </c>
      <c r="C314" s="18">
        <v>40502</v>
      </c>
      <c r="D314" s="18">
        <v>39597.291666666701</v>
      </c>
      <c r="E314" s="16" t="s">
        <v>1271</v>
      </c>
      <c r="F314" s="36">
        <v>40581.333333333299</v>
      </c>
      <c r="G314" s="16" t="s">
        <v>116</v>
      </c>
      <c r="H314" s="17" t="s">
        <v>87</v>
      </c>
      <c r="I314" s="17"/>
      <c r="J314" s="17"/>
      <c r="K314" s="17" t="s">
        <v>95</v>
      </c>
      <c r="L314" s="17"/>
      <c r="M314" s="17"/>
      <c r="N314" s="17">
        <v>15</v>
      </c>
      <c r="O314" s="17"/>
      <c r="P314" s="17"/>
      <c r="Q314" s="17">
        <v>15</v>
      </c>
      <c r="R314" s="17"/>
      <c r="S314" s="17"/>
      <c r="T314" s="17"/>
      <c r="U314" s="17" t="s">
        <v>82</v>
      </c>
      <c r="V314" s="17"/>
      <c r="W314" s="17" t="s">
        <v>524</v>
      </c>
      <c r="X314" s="17" t="s">
        <v>66</v>
      </c>
      <c r="Y314" s="17" t="s">
        <v>103</v>
      </c>
      <c r="Z314" s="19" t="s">
        <v>241</v>
      </c>
      <c r="AA314" s="18">
        <v>40189.333333333299</v>
      </c>
      <c r="AB314" s="18">
        <v>40189.333333333299</v>
      </c>
      <c r="AC314" s="17" t="s">
        <v>117</v>
      </c>
      <c r="AD314" s="17" t="s">
        <v>70</v>
      </c>
      <c r="AE314" s="17" t="s">
        <v>70</v>
      </c>
      <c r="AF314" s="17" t="s">
        <v>117</v>
      </c>
      <c r="AG314" s="17"/>
      <c r="AH314" s="17"/>
    </row>
    <row r="315" spans="1:34" s="3" customFormat="1" ht="13" x14ac:dyDescent="0.3">
      <c r="A315" s="35" t="s">
        <v>1873</v>
      </c>
      <c r="B315" s="17">
        <v>392</v>
      </c>
      <c r="C315" s="18">
        <v>40502</v>
      </c>
      <c r="D315" s="18">
        <v>39597.291666666701</v>
      </c>
      <c r="E315" s="16" t="s">
        <v>1271</v>
      </c>
      <c r="F315" s="36">
        <v>40581.333333333299</v>
      </c>
      <c r="G315" s="16" t="s">
        <v>116</v>
      </c>
      <c r="H315" s="17" t="s">
        <v>87</v>
      </c>
      <c r="I315" s="17"/>
      <c r="J315" s="17"/>
      <c r="K315" s="17" t="s">
        <v>95</v>
      </c>
      <c r="L315" s="17"/>
      <c r="M315" s="17"/>
      <c r="N315" s="17">
        <v>15</v>
      </c>
      <c r="O315" s="17"/>
      <c r="P315" s="17"/>
      <c r="Q315" s="17">
        <v>15</v>
      </c>
      <c r="R315" s="17"/>
      <c r="S315" s="17"/>
      <c r="T315" s="17"/>
      <c r="U315" s="17" t="s">
        <v>82</v>
      </c>
      <c r="V315" s="17"/>
      <c r="W315" s="17" t="s">
        <v>524</v>
      </c>
      <c r="X315" s="17" t="s">
        <v>66</v>
      </c>
      <c r="Y315" s="17" t="s">
        <v>103</v>
      </c>
      <c r="Z315" s="19" t="s">
        <v>1874</v>
      </c>
      <c r="AA315" s="18">
        <v>43537.291666666701</v>
      </c>
      <c r="AB315" s="18">
        <v>40189.333333333299</v>
      </c>
      <c r="AC315" s="17" t="s">
        <v>117</v>
      </c>
      <c r="AD315" s="17" t="s">
        <v>70</v>
      </c>
      <c r="AE315" s="17" t="s">
        <v>70</v>
      </c>
      <c r="AF315" s="17" t="s">
        <v>117</v>
      </c>
      <c r="AG315" s="17"/>
      <c r="AH315" s="17"/>
    </row>
    <row r="316" spans="1:34" s="3" customFormat="1" ht="13" x14ac:dyDescent="0.3">
      <c r="A316" s="35" t="s">
        <v>1875</v>
      </c>
      <c r="B316" s="17">
        <v>393</v>
      </c>
      <c r="C316" s="18">
        <v>40502</v>
      </c>
      <c r="D316" s="18">
        <v>39597.291666666701</v>
      </c>
      <c r="E316" s="16" t="s">
        <v>1271</v>
      </c>
      <c r="F316" s="36">
        <v>40581.333333333299</v>
      </c>
      <c r="G316" s="16" t="s">
        <v>116</v>
      </c>
      <c r="H316" s="17" t="s">
        <v>87</v>
      </c>
      <c r="I316" s="17"/>
      <c r="J316" s="17"/>
      <c r="K316" s="17" t="s">
        <v>95</v>
      </c>
      <c r="L316" s="17"/>
      <c r="M316" s="17"/>
      <c r="N316" s="17">
        <v>15</v>
      </c>
      <c r="O316" s="17"/>
      <c r="P316" s="17"/>
      <c r="Q316" s="17">
        <v>15</v>
      </c>
      <c r="R316" s="17"/>
      <c r="S316" s="17"/>
      <c r="T316" s="17"/>
      <c r="U316" s="17" t="s">
        <v>82</v>
      </c>
      <c r="V316" s="17"/>
      <c r="W316" s="17" t="s">
        <v>524</v>
      </c>
      <c r="X316" s="17" t="s">
        <v>66</v>
      </c>
      <c r="Y316" s="17" t="s">
        <v>103</v>
      </c>
      <c r="Z316" s="19" t="s">
        <v>1876</v>
      </c>
      <c r="AA316" s="18">
        <v>40774.291666666701</v>
      </c>
      <c r="AB316" s="18">
        <v>40189.333333333299</v>
      </c>
      <c r="AC316" s="17" t="s">
        <v>117</v>
      </c>
      <c r="AD316" s="17" t="s">
        <v>70</v>
      </c>
      <c r="AE316" s="17" t="s">
        <v>70</v>
      </c>
      <c r="AF316" s="17" t="s">
        <v>117</v>
      </c>
      <c r="AG316" s="17"/>
      <c r="AH316" s="17"/>
    </row>
    <row r="317" spans="1:34" s="3" customFormat="1" ht="13" x14ac:dyDescent="0.3">
      <c r="A317" s="35" t="s">
        <v>1877</v>
      </c>
      <c r="B317" s="17">
        <v>394</v>
      </c>
      <c r="C317" s="18">
        <v>40502</v>
      </c>
      <c r="D317" s="18">
        <v>39597.291666666701</v>
      </c>
      <c r="E317" s="16" t="s">
        <v>1271</v>
      </c>
      <c r="F317" s="36">
        <v>40582.333333333299</v>
      </c>
      <c r="G317" s="16" t="s">
        <v>116</v>
      </c>
      <c r="H317" s="17" t="s">
        <v>87</v>
      </c>
      <c r="I317" s="17"/>
      <c r="J317" s="17"/>
      <c r="K317" s="17" t="s">
        <v>95</v>
      </c>
      <c r="L317" s="17"/>
      <c r="M317" s="17"/>
      <c r="N317" s="17">
        <v>60.7</v>
      </c>
      <c r="O317" s="17"/>
      <c r="P317" s="17"/>
      <c r="Q317" s="17">
        <v>60.7</v>
      </c>
      <c r="R317" s="17"/>
      <c r="S317" s="17"/>
      <c r="T317" s="17"/>
      <c r="U317" s="17" t="s">
        <v>82</v>
      </c>
      <c r="V317" s="17"/>
      <c r="W317" s="17" t="s">
        <v>899</v>
      </c>
      <c r="X317" s="17" t="s">
        <v>133</v>
      </c>
      <c r="Y317" s="17" t="s">
        <v>103</v>
      </c>
      <c r="Z317" s="19" t="s">
        <v>1878</v>
      </c>
      <c r="AA317" s="18">
        <v>41244.333333333299</v>
      </c>
      <c r="AB317" s="18">
        <v>42339.333333333299</v>
      </c>
      <c r="AC317" s="17" t="s">
        <v>117</v>
      </c>
      <c r="AD317" s="17" t="s">
        <v>70</v>
      </c>
      <c r="AE317" s="17" t="s">
        <v>70</v>
      </c>
      <c r="AF317" s="17" t="s">
        <v>117</v>
      </c>
      <c r="AG317" s="17"/>
      <c r="AH317" s="17"/>
    </row>
    <row r="318" spans="1:34" s="3" customFormat="1" ht="13" x14ac:dyDescent="0.3">
      <c r="A318" s="35" t="s">
        <v>1879</v>
      </c>
      <c r="B318" s="17">
        <v>395</v>
      </c>
      <c r="C318" s="18">
        <v>39597</v>
      </c>
      <c r="D318" s="18">
        <v>39597.291666666701</v>
      </c>
      <c r="E318" s="16" t="s">
        <v>1271</v>
      </c>
      <c r="F318" s="36">
        <v>39778.333333333299</v>
      </c>
      <c r="G318" s="16" t="s">
        <v>73</v>
      </c>
      <c r="H318" s="17" t="s">
        <v>87</v>
      </c>
      <c r="I318" s="17"/>
      <c r="J318" s="17"/>
      <c r="K318" s="17" t="s">
        <v>95</v>
      </c>
      <c r="L318" s="17"/>
      <c r="M318" s="17"/>
      <c r="N318" s="17">
        <v>52.5</v>
      </c>
      <c r="O318" s="17"/>
      <c r="P318" s="17"/>
      <c r="Q318" s="17">
        <v>52.5</v>
      </c>
      <c r="R318" s="17"/>
      <c r="S318" s="17"/>
      <c r="T318" s="17"/>
      <c r="U318" s="17"/>
      <c r="V318" s="17"/>
      <c r="W318" s="17" t="s">
        <v>899</v>
      </c>
      <c r="X318" s="17" t="s">
        <v>133</v>
      </c>
      <c r="Y318" s="17" t="s">
        <v>103</v>
      </c>
      <c r="Z318" s="19" t="s">
        <v>1880</v>
      </c>
      <c r="AA318" s="18">
        <v>41244.333333333299</v>
      </c>
      <c r="AB318" s="18">
        <v>41244.333333333299</v>
      </c>
      <c r="AC318" s="17" t="s">
        <v>78</v>
      </c>
      <c r="AD318" s="17" t="s">
        <v>78</v>
      </c>
      <c r="AE318" s="17" t="s">
        <v>78</v>
      </c>
      <c r="AF318" s="17" t="s">
        <v>78</v>
      </c>
      <c r="AG318" s="17"/>
      <c r="AH318" s="17"/>
    </row>
    <row r="319" spans="1:34" s="3" customFormat="1" ht="13" x14ac:dyDescent="0.3">
      <c r="A319" s="35" t="s">
        <v>1881</v>
      </c>
      <c r="B319" s="17">
        <v>396</v>
      </c>
      <c r="C319" s="18">
        <v>40502</v>
      </c>
      <c r="D319" s="18">
        <v>39597.291666666701</v>
      </c>
      <c r="E319" s="16" t="s">
        <v>1271</v>
      </c>
      <c r="F319" s="36">
        <v>40582.333333333299</v>
      </c>
      <c r="G319" s="16" t="s">
        <v>116</v>
      </c>
      <c r="H319" s="17" t="s">
        <v>87</v>
      </c>
      <c r="I319" s="17"/>
      <c r="J319" s="17"/>
      <c r="K319" s="17" t="s">
        <v>95</v>
      </c>
      <c r="L319" s="17"/>
      <c r="M319" s="17"/>
      <c r="N319" s="17">
        <v>60.7</v>
      </c>
      <c r="O319" s="17"/>
      <c r="P319" s="17"/>
      <c r="Q319" s="17">
        <v>60.7</v>
      </c>
      <c r="R319" s="17"/>
      <c r="S319" s="17"/>
      <c r="T319" s="17"/>
      <c r="U319" s="17" t="s">
        <v>82</v>
      </c>
      <c r="V319" s="17"/>
      <c r="W319" s="17" t="s">
        <v>899</v>
      </c>
      <c r="X319" s="17" t="s">
        <v>133</v>
      </c>
      <c r="Y319" s="17" t="s">
        <v>103</v>
      </c>
      <c r="Z319" s="19" t="s">
        <v>1878</v>
      </c>
      <c r="AA319" s="18">
        <v>41426.291666666701</v>
      </c>
      <c r="AB319" s="18">
        <v>42522.291666666701</v>
      </c>
      <c r="AC319" s="17" t="s">
        <v>117</v>
      </c>
      <c r="AD319" s="17" t="s">
        <v>70</v>
      </c>
      <c r="AE319" s="17" t="s">
        <v>70</v>
      </c>
      <c r="AF319" s="17" t="s">
        <v>117</v>
      </c>
      <c r="AG319" s="17"/>
      <c r="AH319" s="17"/>
    </row>
    <row r="320" spans="1:34" s="3" customFormat="1" ht="13" x14ac:dyDescent="0.3">
      <c r="A320" s="35" t="s">
        <v>1882</v>
      </c>
      <c r="B320" s="17">
        <v>397</v>
      </c>
      <c r="C320" s="18">
        <v>39597</v>
      </c>
      <c r="D320" s="18">
        <v>39597.291666666701</v>
      </c>
      <c r="E320" s="16" t="s">
        <v>1271</v>
      </c>
      <c r="F320" s="36">
        <v>39778.333333333299</v>
      </c>
      <c r="G320" s="16" t="s">
        <v>73</v>
      </c>
      <c r="H320" s="17" t="s">
        <v>87</v>
      </c>
      <c r="I320" s="17"/>
      <c r="J320" s="17"/>
      <c r="K320" s="17" t="s">
        <v>95</v>
      </c>
      <c r="L320" s="17"/>
      <c r="M320" s="17"/>
      <c r="N320" s="17">
        <v>52.5</v>
      </c>
      <c r="O320" s="17"/>
      <c r="P320" s="17"/>
      <c r="Q320" s="17">
        <v>52.5</v>
      </c>
      <c r="R320" s="17"/>
      <c r="S320" s="17"/>
      <c r="T320" s="17"/>
      <c r="U320" s="17"/>
      <c r="V320" s="17"/>
      <c r="W320" s="17" t="s">
        <v>899</v>
      </c>
      <c r="X320" s="17" t="s">
        <v>133</v>
      </c>
      <c r="Y320" s="17" t="s">
        <v>103</v>
      </c>
      <c r="Z320" s="19" t="s">
        <v>1883</v>
      </c>
      <c r="AA320" s="18">
        <v>41426.291666666701</v>
      </c>
      <c r="AB320" s="18">
        <v>41426.291666666701</v>
      </c>
      <c r="AC320" s="17" t="s">
        <v>78</v>
      </c>
      <c r="AD320" s="17" t="s">
        <v>78</v>
      </c>
      <c r="AE320" s="17" t="s">
        <v>78</v>
      </c>
      <c r="AF320" s="17" t="s">
        <v>78</v>
      </c>
      <c r="AG320" s="17"/>
      <c r="AH320" s="17"/>
    </row>
    <row r="321" spans="1:34" s="3" customFormat="1" ht="13" x14ac:dyDescent="0.3">
      <c r="A321" s="35" t="s">
        <v>1884</v>
      </c>
      <c r="B321" s="17">
        <v>398</v>
      </c>
      <c r="C321" s="18">
        <v>40502</v>
      </c>
      <c r="D321" s="18">
        <v>39597.291666666701</v>
      </c>
      <c r="E321" s="16" t="s">
        <v>1271</v>
      </c>
      <c r="F321" s="36">
        <v>40582.333333333299</v>
      </c>
      <c r="G321" s="16" t="s">
        <v>116</v>
      </c>
      <c r="H321" s="17" t="s">
        <v>87</v>
      </c>
      <c r="I321" s="17"/>
      <c r="J321" s="17"/>
      <c r="K321" s="17" t="s">
        <v>95</v>
      </c>
      <c r="L321" s="17"/>
      <c r="M321" s="17"/>
      <c r="N321" s="17">
        <v>60.7</v>
      </c>
      <c r="O321" s="17"/>
      <c r="P321" s="17"/>
      <c r="Q321" s="17">
        <v>60.7</v>
      </c>
      <c r="R321" s="17"/>
      <c r="S321" s="17"/>
      <c r="T321" s="17"/>
      <c r="U321" s="17" t="s">
        <v>82</v>
      </c>
      <c r="V321" s="17"/>
      <c r="W321" s="17" t="s">
        <v>899</v>
      </c>
      <c r="X321" s="17" t="s">
        <v>133</v>
      </c>
      <c r="Y321" s="17" t="s">
        <v>103</v>
      </c>
      <c r="Z321" s="19" t="s">
        <v>1878</v>
      </c>
      <c r="AA321" s="18">
        <v>41061.291666666701</v>
      </c>
      <c r="AB321" s="18">
        <v>41061.291666666701</v>
      </c>
      <c r="AC321" s="17" t="s">
        <v>117</v>
      </c>
      <c r="AD321" s="17" t="s">
        <v>70</v>
      </c>
      <c r="AE321" s="17" t="s">
        <v>70</v>
      </c>
      <c r="AF321" s="17" t="s">
        <v>117</v>
      </c>
      <c r="AG321" s="17"/>
      <c r="AH321" s="17"/>
    </row>
    <row r="322" spans="1:34" s="3" customFormat="1" ht="13" x14ac:dyDescent="0.3">
      <c r="A322" s="35" t="s">
        <v>1885</v>
      </c>
      <c r="B322" s="17">
        <v>399</v>
      </c>
      <c r="C322" s="18">
        <v>40502</v>
      </c>
      <c r="D322" s="18">
        <v>39597.291666666701</v>
      </c>
      <c r="E322" s="16" t="s">
        <v>1271</v>
      </c>
      <c r="F322" s="36">
        <v>40624.842118055603</v>
      </c>
      <c r="G322" s="16" t="s">
        <v>116</v>
      </c>
      <c r="H322" s="17" t="s">
        <v>87</v>
      </c>
      <c r="I322" s="17"/>
      <c r="J322" s="17"/>
      <c r="K322" s="17" t="s">
        <v>95</v>
      </c>
      <c r="L322" s="17"/>
      <c r="M322" s="17"/>
      <c r="N322" s="17">
        <v>60.7</v>
      </c>
      <c r="O322" s="17"/>
      <c r="P322" s="17"/>
      <c r="Q322" s="17">
        <v>60.7</v>
      </c>
      <c r="R322" s="17"/>
      <c r="S322" s="17"/>
      <c r="T322" s="17"/>
      <c r="U322" s="17" t="s">
        <v>82</v>
      </c>
      <c r="V322" s="17"/>
      <c r="W322" s="17" t="s">
        <v>899</v>
      </c>
      <c r="X322" s="17" t="s">
        <v>133</v>
      </c>
      <c r="Y322" s="17" t="s">
        <v>103</v>
      </c>
      <c r="Z322" s="19" t="s">
        <v>1878</v>
      </c>
      <c r="AA322" s="18">
        <v>41061.291666666701</v>
      </c>
      <c r="AB322" s="18">
        <v>41426.291666666701</v>
      </c>
      <c r="AC322" s="17" t="s">
        <v>117</v>
      </c>
      <c r="AD322" s="17" t="s">
        <v>78</v>
      </c>
      <c r="AE322" s="17" t="s">
        <v>78</v>
      </c>
      <c r="AF322" s="17" t="s">
        <v>117</v>
      </c>
      <c r="AG322" s="17"/>
      <c r="AH322" s="17"/>
    </row>
    <row r="323" spans="1:34" s="3" customFormat="1" ht="13" x14ac:dyDescent="0.3">
      <c r="A323" s="35" t="s">
        <v>1886</v>
      </c>
      <c r="B323" s="17">
        <v>400</v>
      </c>
      <c r="C323" s="18">
        <v>39598</v>
      </c>
      <c r="D323" s="18">
        <v>39598.291666666701</v>
      </c>
      <c r="E323" s="16" t="s">
        <v>1271</v>
      </c>
      <c r="F323" s="36">
        <v>39651.291666666701</v>
      </c>
      <c r="G323" s="16" t="s">
        <v>73</v>
      </c>
      <c r="H323" s="17" t="s">
        <v>108</v>
      </c>
      <c r="I323" s="17"/>
      <c r="J323" s="17"/>
      <c r="K323" s="17" t="s">
        <v>109</v>
      </c>
      <c r="L323" s="17"/>
      <c r="M323" s="17"/>
      <c r="N323" s="17">
        <v>700</v>
      </c>
      <c r="O323" s="17"/>
      <c r="P323" s="17"/>
      <c r="Q323" s="17">
        <v>700</v>
      </c>
      <c r="R323" s="17"/>
      <c r="S323" s="17"/>
      <c r="T323" s="17"/>
      <c r="U323" s="17"/>
      <c r="V323" s="17"/>
      <c r="W323" s="17" t="s">
        <v>102</v>
      </c>
      <c r="X323" s="17" t="s">
        <v>66</v>
      </c>
      <c r="Y323" s="17" t="s">
        <v>103</v>
      </c>
      <c r="Z323" s="19" t="s">
        <v>1887</v>
      </c>
      <c r="AA323" s="18">
        <v>40664.291666666701</v>
      </c>
      <c r="AB323" s="18">
        <v>40664.291666666701</v>
      </c>
      <c r="AC323" s="17" t="s">
        <v>78</v>
      </c>
      <c r="AD323" s="17" t="s">
        <v>78</v>
      </c>
      <c r="AE323" s="17" t="s">
        <v>78</v>
      </c>
      <c r="AF323" s="17" t="s">
        <v>78</v>
      </c>
      <c r="AG323" s="17"/>
      <c r="AH323" s="17"/>
    </row>
    <row r="324" spans="1:34" s="3" customFormat="1" ht="13" x14ac:dyDescent="0.3">
      <c r="A324" s="35" t="s">
        <v>1888</v>
      </c>
      <c r="B324" s="17">
        <v>401</v>
      </c>
      <c r="C324" s="18">
        <v>39598</v>
      </c>
      <c r="D324" s="18">
        <v>39598.291666666701</v>
      </c>
      <c r="E324" s="16" t="s">
        <v>1271</v>
      </c>
      <c r="F324" s="36">
        <v>39657.291666666701</v>
      </c>
      <c r="G324" s="16" t="s">
        <v>73</v>
      </c>
      <c r="H324" s="17" t="s">
        <v>87</v>
      </c>
      <c r="I324" s="17"/>
      <c r="J324" s="17"/>
      <c r="K324" s="17" t="s">
        <v>81</v>
      </c>
      <c r="L324" s="17"/>
      <c r="M324" s="17"/>
      <c r="N324" s="17">
        <v>49.85</v>
      </c>
      <c r="O324" s="17"/>
      <c r="P324" s="17"/>
      <c r="Q324" s="17">
        <v>49.85</v>
      </c>
      <c r="R324" s="17"/>
      <c r="S324" s="17"/>
      <c r="T324" s="17"/>
      <c r="U324" s="17"/>
      <c r="V324" s="17"/>
      <c r="W324" s="17" t="s">
        <v>125</v>
      </c>
      <c r="X324" s="17" t="s">
        <v>66</v>
      </c>
      <c r="Y324" s="17" t="s">
        <v>103</v>
      </c>
      <c r="Z324" s="19" t="s">
        <v>1889</v>
      </c>
      <c r="AA324" s="18">
        <v>40422.291666666701</v>
      </c>
      <c r="AB324" s="18">
        <v>40422.291666666701</v>
      </c>
      <c r="AC324" s="17" t="s">
        <v>78</v>
      </c>
      <c r="AD324" s="17" t="s">
        <v>78</v>
      </c>
      <c r="AE324" s="17" t="s">
        <v>78</v>
      </c>
      <c r="AF324" s="17" t="s">
        <v>78</v>
      </c>
      <c r="AG324" s="17"/>
      <c r="AH324" s="17"/>
    </row>
    <row r="325" spans="1:34" s="3" customFormat="1" ht="13" x14ac:dyDescent="0.3">
      <c r="A325" s="35" t="s">
        <v>1890</v>
      </c>
      <c r="B325" s="17">
        <v>402</v>
      </c>
      <c r="C325" s="18">
        <v>39598</v>
      </c>
      <c r="D325" s="18">
        <v>39598.291666666701</v>
      </c>
      <c r="E325" s="16" t="s">
        <v>1271</v>
      </c>
      <c r="F325" s="36">
        <v>39679.291666666701</v>
      </c>
      <c r="G325" s="16" t="s">
        <v>73</v>
      </c>
      <c r="H325" s="17" t="s">
        <v>128</v>
      </c>
      <c r="I325" s="17"/>
      <c r="J325" s="17"/>
      <c r="K325" s="17" t="s">
        <v>81</v>
      </c>
      <c r="L325" s="17"/>
      <c r="M325" s="17"/>
      <c r="N325" s="17">
        <v>600</v>
      </c>
      <c r="O325" s="17"/>
      <c r="P325" s="17"/>
      <c r="Q325" s="17">
        <v>600</v>
      </c>
      <c r="R325" s="17"/>
      <c r="S325" s="17"/>
      <c r="T325" s="17"/>
      <c r="U325" s="17"/>
      <c r="V325" s="17"/>
      <c r="W325" s="17" t="s">
        <v>102</v>
      </c>
      <c r="X325" s="17" t="s">
        <v>66</v>
      </c>
      <c r="Y325" s="17" t="s">
        <v>67</v>
      </c>
      <c r="Z325" s="19" t="s">
        <v>1891</v>
      </c>
      <c r="AA325" s="18">
        <v>41061.291666666701</v>
      </c>
      <c r="AB325" s="18">
        <v>41061.291666666701</v>
      </c>
      <c r="AC325" s="17" t="s">
        <v>78</v>
      </c>
      <c r="AD325" s="17" t="s">
        <v>78</v>
      </c>
      <c r="AE325" s="17" t="s">
        <v>78</v>
      </c>
      <c r="AF325" s="17" t="s">
        <v>78</v>
      </c>
      <c r="AG325" s="17"/>
      <c r="AH325" s="17"/>
    </row>
    <row r="326" spans="1:34" s="3" customFormat="1" ht="13" x14ac:dyDescent="0.3">
      <c r="A326" s="35" t="s">
        <v>1892</v>
      </c>
      <c r="B326" s="17">
        <v>403</v>
      </c>
      <c r="C326" s="18">
        <v>39598</v>
      </c>
      <c r="D326" s="18">
        <v>39598.291666666701</v>
      </c>
      <c r="E326" s="16" t="s">
        <v>1271</v>
      </c>
      <c r="F326" s="36">
        <v>40519.871273148201</v>
      </c>
      <c r="G326" s="16" t="s">
        <v>73</v>
      </c>
      <c r="H326" s="17" t="s">
        <v>108</v>
      </c>
      <c r="I326" s="17"/>
      <c r="J326" s="17"/>
      <c r="K326" s="17" t="s">
        <v>109</v>
      </c>
      <c r="L326" s="17"/>
      <c r="M326" s="17"/>
      <c r="N326" s="17">
        <v>30</v>
      </c>
      <c r="O326" s="17"/>
      <c r="P326" s="17"/>
      <c r="Q326" s="17">
        <v>30</v>
      </c>
      <c r="R326" s="17"/>
      <c r="S326" s="17"/>
      <c r="T326" s="17"/>
      <c r="U326" s="17"/>
      <c r="V326" s="17"/>
      <c r="W326" s="17" t="s">
        <v>102</v>
      </c>
      <c r="X326" s="17" t="s">
        <v>66</v>
      </c>
      <c r="Y326" s="17" t="s">
        <v>67</v>
      </c>
      <c r="Z326" s="19" t="s">
        <v>1893</v>
      </c>
      <c r="AA326" s="18">
        <v>41061.291666666701</v>
      </c>
      <c r="AB326" s="18">
        <v>40908.333333333299</v>
      </c>
      <c r="AC326" s="17" t="s">
        <v>78</v>
      </c>
      <c r="AD326" s="17" t="s">
        <v>78</v>
      </c>
      <c r="AE326" s="17" t="s">
        <v>78</v>
      </c>
      <c r="AF326" s="17" t="s">
        <v>78</v>
      </c>
      <c r="AG326" s="17"/>
      <c r="AH326" s="17"/>
    </row>
    <row r="327" spans="1:34" s="3" customFormat="1" ht="13" x14ac:dyDescent="0.3">
      <c r="A327" s="35" t="s">
        <v>1894</v>
      </c>
      <c r="B327" s="17">
        <v>404</v>
      </c>
      <c r="C327" s="18">
        <v>39598</v>
      </c>
      <c r="D327" s="18">
        <v>39598.291666666701</v>
      </c>
      <c r="E327" s="16" t="s">
        <v>1271</v>
      </c>
      <c r="F327" s="36">
        <v>39679.291666666701</v>
      </c>
      <c r="G327" s="16" t="s">
        <v>73</v>
      </c>
      <c r="H327" s="17" t="s">
        <v>80</v>
      </c>
      <c r="I327" s="17"/>
      <c r="J327" s="17"/>
      <c r="K327" s="17" t="s">
        <v>81</v>
      </c>
      <c r="L327" s="17"/>
      <c r="M327" s="17"/>
      <c r="N327" s="17">
        <v>450</v>
      </c>
      <c r="O327" s="17"/>
      <c r="P327" s="17"/>
      <c r="Q327" s="17">
        <v>450</v>
      </c>
      <c r="R327" s="17"/>
      <c r="S327" s="17"/>
      <c r="T327" s="17"/>
      <c r="U327" s="17"/>
      <c r="V327" s="17"/>
      <c r="W327" s="17" t="s">
        <v>102</v>
      </c>
      <c r="X327" s="17" t="s">
        <v>66</v>
      </c>
      <c r="Y327" s="17" t="s">
        <v>67</v>
      </c>
      <c r="Z327" s="19" t="s">
        <v>1891</v>
      </c>
      <c r="AA327" s="18">
        <v>40695.291666666701</v>
      </c>
      <c r="AB327" s="18">
        <v>40695.291666666701</v>
      </c>
      <c r="AC327" s="17" t="s">
        <v>78</v>
      </c>
      <c r="AD327" s="17" t="s">
        <v>78</v>
      </c>
      <c r="AE327" s="17" t="s">
        <v>78</v>
      </c>
      <c r="AF327" s="17" t="s">
        <v>78</v>
      </c>
      <c r="AG327" s="17"/>
      <c r="AH327" s="17"/>
    </row>
    <row r="328" spans="1:34" s="3" customFormat="1" ht="13" x14ac:dyDescent="0.3">
      <c r="A328" s="35" t="s">
        <v>1895</v>
      </c>
      <c r="B328" s="17">
        <v>405</v>
      </c>
      <c r="C328" s="18">
        <v>39583</v>
      </c>
      <c r="D328" s="18">
        <v>39598.291666666701</v>
      </c>
      <c r="E328" s="16" t="s">
        <v>1271</v>
      </c>
      <c r="F328" s="36">
        <v>39778.333333333299</v>
      </c>
      <c r="G328" s="16" t="s">
        <v>73</v>
      </c>
      <c r="H328" s="17" t="s">
        <v>87</v>
      </c>
      <c r="I328" s="17"/>
      <c r="J328" s="17"/>
      <c r="K328" s="17" t="s">
        <v>109</v>
      </c>
      <c r="L328" s="17"/>
      <c r="M328" s="17"/>
      <c r="N328" s="17">
        <v>450</v>
      </c>
      <c r="O328" s="17"/>
      <c r="P328" s="17"/>
      <c r="Q328" s="17">
        <v>450</v>
      </c>
      <c r="R328" s="17"/>
      <c r="S328" s="17"/>
      <c r="T328" s="17"/>
      <c r="U328" s="17"/>
      <c r="V328" s="17"/>
      <c r="W328" s="17" t="s">
        <v>1896</v>
      </c>
      <c r="X328" s="17" t="s">
        <v>66</v>
      </c>
      <c r="Y328" s="17" t="s">
        <v>75</v>
      </c>
      <c r="Z328" s="19" t="s">
        <v>1897</v>
      </c>
      <c r="AA328" s="18">
        <v>41274.333333333299</v>
      </c>
      <c r="AB328" s="18">
        <v>41274.333333333299</v>
      </c>
      <c r="AC328" s="17" t="s">
        <v>77</v>
      </c>
      <c r="AD328" s="17" t="s">
        <v>78</v>
      </c>
      <c r="AE328" s="17" t="s">
        <v>78</v>
      </c>
      <c r="AF328" s="17" t="s">
        <v>78</v>
      </c>
      <c r="AG328" s="17"/>
      <c r="AH328" s="17"/>
    </row>
    <row r="329" spans="1:34" s="3" customFormat="1" ht="13" x14ac:dyDescent="0.3">
      <c r="A329" s="35" t="s">
        <v>1898</v>
      </c>
      <c r="B329" s="17">
        <v>406</v>
      </c>
      <c r="C329" s="18">
        <v>39598</v>
      </c>
      <c r="D329" s="18">
        <v>39598.291666666701</v>
      </c>
      <c r="E329" s="16" t="s">
        <v>1271</v>
      </c>
      <c r="F329" s="36">
        <v>39778.333333333299</v>
      </c>
      <c r="G329" s="16" t="s">
        <v>73</v>
      </c>
      <c r="H329" s="17" t="s">
        <v>59</v>
      </c>
      <c r="I329" s="17"/>
      <c r="J329" s="17"/>
      <c r="K329" s="17" t="s">
        <v>59</v>
      </c>
      <c r="L329" s="17"/>
      <c r="M329" s="17"/>
      <c r="N329" s="17">
        <v>130</v>
      </c>
      <c r="O329" s="17"/>
      <c r="P329" s="17"/>
      <c r="Q329" s="17">
        <v>130</v>
      </c>
      <c r="R329" s="17"/>
      <c r="S329" s="17"/>
      <c r="T329" s="17"/>
      <c r="U329" s="17"/>
      <c r="V329" s="17"/>
      <c r="W329" s="17" t="s">
        <v>74</v>
      </c>
      <c r="X329" s="17" t="s">
        <v>66</v>
      </c>
      <c r="Y329" s="17" t="s">
        <v>75</v>
      </c>
      <c r="Z329" s="19" t="s">
        <v>1899</v>
      </c>
      <c r="AA329" s="18">
        <v>40695.291666666701</v>
      </c>
      <c r="AB329" s="18">
        <v>40695.291666666701</v>
      </c>
      <c r="AC329" s="17" t="s">
        <v>77</v>
      </c>
      <c r="AD329" s="17" t="s">
        <v>78</v>
      </c>
      <c r="AE329" s="17" t="s">
        <v>78</v>
      </c>
      <c r="AF329" s="17" t="s">
        <v>78</v>
      </c>
      <c r="AG329" s="17"/>
      <c r="AH329" s="17"/>
    </row>
    <row r="330" spans="1:34" s="3" customFormat="1" ht="13" x14ac:dyDescent="0.3">
      <c r="A330" s="35" t="s">
        <v>1900</v>
      </c>
      <c r="B330" s="17">
        <v>409</v>
      </c>
      <c r="C330" s="18">
        <v>39598</v>
      </c>
      <c r="D330" s="18">
        <v>39598.291666666701</v>
      </c>
      <c r="E330" s="16" t="s">
        <v>1271</v>
      </c>
      <c r="F330" s="36">
        <v>41023.966249999998</v>
      </c>
      <c r="G330" s="16" t="s">
        <v>116</v>
      </c>
      <c r="H330" s="17" t="s">
        <v>59</v>
      </c>
      <c r="I330" s="17"/>
      <c r="J330" s="17"/>
      <c r="K330" s="17" t="s">
        <v>59</v>
      </c>
      <c r="L330" s="17"/>
      <c r="M330" s="17"/>
      <c r="N330" s="17">
        <v>150</v>
      </c>
      <c r="O330" s="17"/>
      <c r="P330" s="17"/>
      <c r="Q330" s="17">
        <v>150</v>
      </c>
      <c r="R330" s="17"/>
      <c r="S330" s="17"/>
      <c r="T330" s="17"/>
      <c r="U330" s="17" t="s">
        <v>96</v>
      </c>
      <c r="V330" s="17"/>
      <c r="W330" s="17" t="s">
        <v>102</v>
      </c>
      <c r="X330" s="17" t="s">
        <v>66</v>
      </c>
      <c r="Y330" s="17" t="s">
        <v>103</v>
      </c>
      <c r="Z330" s="19" t="s">
        <v>1901</v>
      </c>
      <c r="AA330" s="18">
        <v>40817.291666666701</v>
      </c>
      <c r="AB330" s="18">
        <v>41274.333333333299</v>
      </c>
      <c r="AC330" s="17" t="s">
        <v>117</v>
      </c>
      <c r="AD330" s="17" t="s">
        <v>70</v>
      </c>
      <c r="AE330" s="17" t="s">
        <v>70</v>
      </c>
      <c r="AF330" s="17" t="s">
        <v>117</v>
      </c>
      <c r="AG330" s="17"/>
      <c r="AH330" s="17"/>
    </row>
    <row r="331" spans="1:34" s="3" customFormat="1" ht="13" x14ac:dyDescent="0.3">
      <c r="A331" s="35" t="s">
        <v>1902</v>
      </c>
      <c r="B331" s="17">
        <v>410</v>
      </c>
      <c r="C331" s="18">
        <v>39598</v>
      </c>
      <c r="D331" s="18">
        <v>39598.291666666701</v>
      </c>
      <c r="E331" s="16" t="s">
        <v>1271</v>
      </c>
      <c r="F331" s="36">
        <v>39778.333333333299</v>
      </c>
      <c r="G331" s="16" t="s">
        <v>73</v>
      </c>
      <c r="H331" s="17" t="s">
        <v>87</v>
      </c>
      <c r="I331" s="17"/>
      <c r="J331" s="17"/>
      <c r="K331" s="17" t="s">
        <v>109</v>
      </c>
      <c r="L331" s="17"/>
      <c r="M331" s="17"/>
      <c r="N331" s="17">
        <v>49.5</v>
      </c>
      <c r="O331" s="17"/>
      <c r="P331" s="17"/>
      <c r="Q331" s="17">
        <v>49.5</v>
      </c>
      <c r="R331" s="17"/>
      <c r="S331" s="17"/>
      <c r="T331" s="17"/>
      <c r="U331" s="17"/>
      <c r="V331" s="17"/>
      <c r="W331" s="17" t="s">
        <v>92</v>
      </c>
      <c r="X331" s="17" t="s">
        <v>66</v>
      </c>
      <c r="Y331" s="17" t="s">
        <v>103</v>
      </c>
      <c r="Z331" s="19" t="s">
        <v>1903</v>
      </c>
      <c r="AA331" s="18">
        <v>41122.291666666701</v>
      </c>
      <c r="AB331" s="18">
        <v>41122.291666666701</v>
      </c>
      <c r="AC331" s="17" t="s">
        <v>78</v>
      </c>
      <c r="AD331" s="17" t="s">
        <v>78</v>
      </c>
      <c r="AE331" s="17" t="s">
        <v>78</v>
      </c>
      <c r="AF331" s="17" t="s">
        <v>78</v>
      </c>
      <c r="AG331" s="17"/>
      <c r="AH331" s="17"/>
    </row>
    <row r="332" spans="1:34" s="3" customFormat="1" ht="13" x14ac:dyDescent="0.3">
      <c r="A332" s="35" t="s">
        <v>1904</v>
      </c>
      <c r="B332" s="17">
        <v>411</v>
      </c>
      <c r="C332" s="18">
        <v>39598</v>
      </c>
      <c r="D332" s="18">
        <v>39598.291666666701</v>
      </c>
      <c r="E332" s="16" t="s">
        <v>1271</v>
      </c>
      <c r="F332" s="36">
        <v>39778.333333333299</v>
      </c>
      <c r="G332" s="16" t="s">
        <v>73</v>
      </c>
      <c r="H332" s="17" t="s">
        <v>87</v>
      </c>
      <c r="I332" s="17"/>
      <c r="J332" s="17"/>
      <c r="K332" s="17" t="s">
        <v>109</v>
      </c>
      <c r="L332" s="17"/>
      <c r="M332" s="17"/>
      <c r="N332" s="17">
        <v>49.5</v>
      </c>
      <c r="O332" s="17"/>
      <c r="P332" s="17"/>
      <c r="Q332" s="17">
        <v>49.5</v>
      </c>
      <c r="R332" s="17"/>
      <c r="S332" s="17"/>
      <c r="T332" s="17"/>
      <c r="U332" s="17"/>
      <c r="V332" s="17"/>
      <c r="W332" s="17" t="s">
        <v>92</v>
      </c>
      <c r="X332" s="17" t="s">
        <v>66</v>
      </c>
      <c r="Y332" s="17" t="s">
        <v>103</v>
      </c>
      <c r="Z332" s="19" t="s">
        <v>1831</v>
      </c>
      <c r="AA332" s="18">
        <v>41122.291666666701</v>
      </c>
      <c r="AB332" s="18">
        <v>41122.291666666701</v>
      </c>
      <c r="AC332" s="17" t="s">
        <v>78</v>
      </c>
      <c r="AD332" s="17" t="s">
        <v>78</v>
      </c>
      <c r="AE332" s="17" t="s">
        <v>78</v>
      </c>
      <c r="AF332" s="17" t="s">
        <v>78</v>
      </c>
      <c r="AG332" s="17"/>
      <c r="AH332" s="17"/>
    </row>
    <row r="333" spans="1:34" s="3" customFormat="1" ht="13" x14ac:dyDescent="0.3">
      <c r="A333" s="35" t="s">
        <v>1905</v>
      </c>
      <c r="B333" s="17">
        <v>413</v>
      </c>
      <c r="C333" s="18">
        <v>39598</v>
      </c>
      <c r="D333" s="18">
        <v>39598.291666666701</v>
      </c>
      <c r="E333" s="16" t="s">
        <v>1271</v>
      </c>
      <c r="F333" s="36">
        <v>39773.333333333299</v>
      </c>
      <c r="G333" s="16" t="s">
        <v>73</v>
      </c>
      <c r="H333" s="17" t="s">
        <v>87</v>
      </c>
      <c r="I333" s="17"/>
      <c r="J333" s="17"/>
      <c r="K333" s="17" t="s">
        <v>109</v>
      </c>
      <c r="L333" s="17"/>
      <c r="M333" s="17"/>
      <c r="N333" s="17">
        <v>280</v>
      </c>
      <c r="O333" s="17"/>
      <c r="P333" s="17"/>
      <c r="Q333" s="17">
        <v>280</v>
      </c>
      <c r="R333" s="17"/>
      <c r="S333" s="17"/>
      <c r="T333" s="17"/>
      <c r="U333" s="17"/>
      <c r="V333" s="17"/>
      <c r="W333" s="17" t="s">
        <v>179</v>
      </c>
      <c r="X333" s="17" t="s">
        <v>66</v>
      </c>
      <c r="Y333" s="17" t="s">
        <v>103</v>
      </c>
      <c r="Z333" s="19" t="s">
        <v>778</v>
      </c>
      <c r="AA333" s="18">
        <v>41122.291666666701</v>
      </c>
      <c r="AB333" s="18">
        <v>41122.291666666701</v>
      </c>
      <c r="AC333" s="17" t="s">
        <v>78</v>
      </c>
      <c r="AD333" s="17" t="s">
        <v>78</v>
      </c>
      <c r="AE333" s="17" t="s">
        <v>78</v>
      </c>
      <c r="AF333" s="17" t="s">
        <v>78</v>
      </c>
      <c r="AG333" s="17"/>
      <c r="AH333" s="17"/>
    </row>
    <row r="334" spans="1:34" s="3" customFormat="1" ht="25.5" x14ac:dyDescent="0.3">
      <c r="A334" s="35" t="s">
        <v>1906</v>
      </c>
      <c r="B334" s="17">
        <v>414</v>
      </c>
      <c r="C334" s="18">
        <v>39598</v>
      </c>
      <c r="D334" s="18">
        <v>39598.291666666701</v>
      </c>
      <c r="E334" s="16" t="s">
        <v>1271</v>
      </c>
      <c r="F334" s="36">
        <v>39773.333333333299</v>
      </c>
      <c r="G334" s="16" t="s">
        <v>73</v>
      </c>
      <c r="H334" s="17" t="s">
        <v>87</v>
      </c>
      <c r="I334" s="17"/>
      <c r="J334" s="17"/>
      <c r="K334" s="17" t="s">
        <v>109</v>
      </c>
      <c r="L334" s="17"/>
      <c r="M334" s="17"/>
      <c r="N334" s="17">
        <v>280</v>
      </c>
      <c r="O334" s="17"/>
      <c r="P334" s="17"/>
      <c r="Q334" s="17">
        <v>280</v>
      </c>
      <c r="R334" s="17"/>
      <c r="S334" s="17"/>
      <c r="T334" s="17"/>
      <c r="U334" s="17"/>
      <c r="V334" s="17"/>
      <c r="W334" s="17" t="s">
        <v>110</v>
      </c>
      <c r="X334" s="17" t="s">
        <v>66</v>
      </c>
      <c r="Y334" s="17" t="s">
        <v>75</v>
      </c>
      <c r="Z334" s="19" t="s">
        <v>1907</v>
      </c>
      <c r="AA334" s="18">
        <v>41091.291666666701</v>
      </c>
      <c r="AB334" s="18">
        <v>41091.291666666701</v>
      </c>
      <c r="AC334" s="17" t="s">
        <v>78</v>
      </c>
      <c r="AD334" s="17" t="s">
        <v>78</v>
      </c>
      <c r="AE334" s="17" t="s">
        <v>78</v>
      </c>
      <c r="AF334" s="17" t="s">
        <v>78</v>
      </c>
      <c r="AG334" s="17"/>
      <c r="AH334" s="17"/>
    </row>
    <row r="335" spans="1:34" s="3" customFormat="1" ht="13" x14ac:dyDescent="0.3">
      <c r="A335" s="35" t="s">
        <v>1908</v>
      </c>
      <c r="B335" s="17">
        <v>415</v>
      </c>
      <c r="C335" s="18">
        <v>39598</v>
      </c>
      <c r="D335" s="18">
        <v>39598.291666666701</v>
      </c>
      <c r="E335" s="16" t="s">
        <v>1271</v>
      </c>
      <c r="F335" s="36">
        <v>39773.333333333299</v>
      </c>
      <c r="G335" s="16" t="s">
        <v>73</v>
      </c>
      <c r="H335" s="17" t="s">
        <v>87</v>
      </c>
      <c r="I335" s="17"/>
      <c r="J335" s="17"/>
      <c r="K335" s="17" t="s">
        <v>109</v>
      </c>
      <c r="L335" s="17"/>
      <c r="M335" s="17"/>
      <c r="N335" s="17">
        <v>280</v>
      </c>
      <c r="O335" s="17"/>
      <c r="P335" s="17"/>
      <c r="Q335" s="17">
        <v>280</v>
      </c>
      <c r="R335" s="17"/>
      <c r="S335" s="17"/>
      <c r="T335" s="17"/>
      <c r="U335" s="17"/>
      <c r="V335" s="17"/>
      <c r="W335" s="17" t="s">
        <v>92</v>
      </c>
      <c r="X335" s="17" t="s">
        <v>66</v>
      </c>
      <c r="Y335" s="17" t="s">
        <v>103</v>
      </c>
      <c r="Z335" s="19" t="s">
        <v>1866</v>
      </c>
      <c r="AA335" s="18">
        <v>41122.291666666701</v>
      </c>
      <c r="AB335" s="18">
        <v>41122.291666666701</v>
      </c>
      <c r="AC335" s="17" t="s">
        <v>78</v>
      </c>
      <c r="AD335" s="17" t="s">
        <v>78</v>
      </c>
      <c r="AE335" s="17" t="s">
        <v>78</v>
      </c>
      <c r="AF335" s="17" t="s">
        <v>78</v>
      </c>
      <c r="AG335" s="17"/>
      <c r="AH335" s="17"/>
    </row>
    <row r="336" spans="1:34" s="3" customFormat="1" ht="13" x14ac:dyDescent="0.3">
      <c r="A336" s="35" t="s">
        <v>1909</v>
      </c>
      <c r="B336" s="17">
        <v>416</v>
      </c>
      <c r="C336" s="18">
        <v>39598</v>
      </c>
      <c r="D336" s="18">
        <v>39598.291666666701</v>
      </c>
      <c r="E336" s="16" t="s">
        <v>1271</v>
      </c>
      <c r="F336" s="36">
        <v>39773.333333333299</v>
      </c>
      <c r="G336" s="16" t="s">
        <v>73</v>
      </c>
      <c r="H336" s="17" t="s">
        <v>87</v>
      </c>
      <c r="I336" s="17"/>
      <c r="J336" s="17"/>
      <c r="K336" s="17" t="s">
        <v>109</v>
      </c>
      <c r="L336" s="17"/>
      <c r="M336" s="17"/>
      <c r="N336" s="17">
        <v>280</v>
      </c>
      <c r="O336" s="17"/>
      <c r="P336" s="17"/>
      <c r="Q336" s="17">
        <v>280</v>
      </c>
      <c r="R336" s="17"/>
      <c r="S336" s="17"/>
      <c r="T336" s="17"/>
      <c r="U336" s="17"/>
      <c r="V336" s="17"/>
      <c r="W336" s="17" t="s">
        <v>92</v>
      </c>
      <c r="X336" s="17" t="s">
        <v>66</v>
      </c>
      <c r="Y336" s="17" t="s">
        <v>103</v>
      </c>
      <c r="Z336" s="19" t="s">
        <v>1910</v>
      </c>
      <c r="AA336" s="18">
        <v>41122.291666666701</v>
      </c>
      <c r="AB336" s="18">
        <v>41122.291666666701</v>
      </c>
      <c r="AC336" s="17" t="s">
        <v>78</v>
      </c>
      <c r="AD336" s="17" t="s">
        <v>78</v>
      </c>
      <c r="AE336" s="17" t="s">
        <v>78</v>
      </c>
      <c r="AF336" s="17" t="s">
        <v>78</v>
      </c>
      <c r="AG336" s="17"/>
      <c r="AH336" s="17"/>
    </row>
    <row r="337" spans="1:34" s="3" customFormat="1" ht="13" x14ac:dyDescent="0.3">
      <c r="A337" s="35" t="s">
        <v>1911</v>
      </c>
      <c r="B337" s="17">
        <v>417</v>
      </c>
      <c r="C337" s="18">
        <v>39598</v>
      </c>
      <c r="D337" s="18">
        <v>39598.291666666701</v>
      </c>
      <c r="E337" s="16" t="s">
        <v>1271</v>
      </c>
      <c r="F337" s="36">
        <v>41612.333333333299</v>
      </c>
      <c r="G337" s="16" t="s">
        <v>116</v>
      </c>
      <c r="H337" s="17" t="s">
        <v>59</v>
      </c>
      <c r="I337" s="17"/>
      <c r="J337" s="17"/>
      <c r="K337" s="17" t="s">
        <v>59</v>
      </c>
      <c r="L337" s="17"/>
      <c r="M337" s="17"/>
      <c r="N337" s="17">
        <v>14</v>
      </c>
      <c r="O337" s="17"/>
      <c r="P337" s="17"/>
      <c r="Q337" s="17">
        <v>14</v>
      </c>
      <c r="R337" s="17"/>
      <c r="S337" s="17"/>
      <c r="T337" s="17"/>
      <c r="U337" s="17" t="s">
        <v>82</v>
      </c>
      <c r="V337" s="17"/>
      <c r="W337" s="17" t="s">
        <v>160</v>
      </c>
      <c r="X337" s="17" t="s">
        <v>66</v>
      </c>
      <c r="Y337" s="17" t="s">
        <v>67</v>
      </c>
      <c r="Z337" s="19" t="s">
        <v>1912</v>
      </c>
      <c r="AA337" s="18">
        <v>40451.291666666701</v>
      </c>
      <c r="AB337" s="18">
        <v>42154.291666666701</v>
      </c>
      <c r="AC337" s="17" t="s">
        <v>117</v>
      </c>
      <c r="AD337" s="17" t="s">
        <v>70</v>
      </c>
      <c r="AE337" s="17" t="s">
        <v>70</v>
      </c>
      <c r="AF337" s="17" t="s">
        <v>117</v>
      </c>
      <c r="AG337" s="17"/>
      <c r="AH337" s="17"/>
    </row>
    <row r="338" spans="1:34" s="3" customFormat="1" ht="13" x14ac:dyDescent="0.3">
      <c r="A338" s="35" t="s">
        <v>1913</v>
      </c>
      <c r="B338" s="17">
        <v>418</v>
      </c>
      <c r="C338" s="18">
        <v>39598</v>
      </c>
      <c r="D338" s="18">
        <v>39598.291666666701</v>
      </c>
      <c r="E338" s="16" t="s">
        <v>1271</v>
      </c>
      <c r="F338" s="36">
        <v>39777.333333333299</v>
      </c>
      <c r="G338" s="16" t="s">
        <v>73</v>
      </c>
      <c r="H338" s="17" t="s">
        <v>80</v>
      </c>
      <c r="I338" s="17"/>
      <c r="J338" s="17"/>
      <c r="K338" s="17" t="s">
        <v>81</v>
      </c>
      <c r="L338" s="17"/>
      <c r="M338" s="17"/>
      <c r="N338" s="17">
        <v>400</v>
      </c>
      <c r="O338" s="17"/>
      <c r="P338" s="17"/>
      <c r="Q338" s="17">
        <v>400</v>
      </c>
      <c r="R338" s="17"/>
      <c r="S338" s="17"/>
      <c r="T338" s="17"/>
      <c r="U338" s="17"/>
      <c r="V338" s="17"/>
      <c r="W338" s="17" t="s">
        <v>119</v>
      </c>
      <c r="X338" s="17" t="s">
        <v>66</v>
      </c>
      <c r="Y338" s="17" t="s">
        <v>67</v>
      </c>
      <c r="Z338" s="19" t="s">
        <v>1914</v>
      </c>
      <c r="AA338" s="18">
        <v>41214.291666666701</v>
      </c>
      <c r="AB338" s="18">
        <v>41214.291666666701</v>
      </c>
      <c r="AC338" s="17" t="s">
        <v>78</v>
      </c>
      <c r="AD338" s="17" t="s">
        <v>78</v>
      </c>
      <c r="AE338" s="17" t="s">
        <v>78</v>
      </c>
      <c r="AF338" s="17" t="s">
        <v>78</v>
      </c>
      <c r="AG338" s="17"/>
      <c r="AH338" s="17"/>
    </row>
    <row r="339" spans="1:34" s="3" customFormat="1" ht="13" x14ac:dyDescent="0.3">
      <c r="A339" s="35" t="s">
        <v>1915</v>
      </c>
      <c r="B339" s="17">
        <v>419</v>
      </c>
      <c r="C339" s="18">
        <v>39598</v>
      </c>
      <c r="D339" s="18">
        <v>39598.291666666701</v>
      </c>
      <c r="E339" s="16" t="s">
        <v>1271</v>
      </c>
      <c r="F339" s="36">
        <v>39778.333333333299</v>
      </c>
      <c r="G339" s="16" t="s">
        <v>73</v>
      </c>
      <c r="H339" s="17" t="s">
        <v>80</v>
      </c>
      <c r="I339" s="17"/>
      <c r="J339" s="17"/>
      <c r="K339" s="17" t="s">
        <v>81</v>
      </c>
      <c r="L339" s="17"/>
      <c r="M339" s="17"/>
      <c r="N339" s="17">
        <v>188</v>
      </c>
      <c r="O339" s="17"/>
      <c r="P339" s="17"/>
      <c r="Q339" s="17">
        <v>188</v>
      </c>
      <c r="R339" s="17"/>
      <c r="S339" s="17"/>
      <c r="T339" s="17"/>
      <c r="U339" s="17"/>
      <c r="V339" s="17"/>
      <c r="W339" s="17" t="s">
        <v>83</v>
      </c>
      <c r="X339" s="17" t="s">
        <v>66</v>
      </c>
      <c r="Y339" s="17" t="s">
        <v>67</v>
      </c>
      <c r="Z339" s="19" t="s">
        <v>1916</v>
      </c>
      <c r="AA339" s="18">
        <v>40603.333333333299</v>
      </c>
      <c r="AB339" s="18">
        <v>40603.333333333299</v>
      </c>
      <c r="AC339" s="17" t="s">
        <v>78</v>
      </c>
      <c r="AD339" s="17" t="s">
        <v>78</v>
      </c>
      <c r="AE339" s="17" t="s">
        <v>78</v>
      </c>
      <c r="AF339" s="17" t="s">
        <v>78</v>
      </c>
      <c r="AG339" s="17"/>
      <c r="AH339" s="17"/>
    </row>
    <row r="340" spans="1:34" s="3" customFormat="1" ht="13" x14ac:dyDescent="0.3">
      <c r="A340" s="35" t="s">
        <v>1917</v>
      </c>
      <c r="B340" s="17">
        <v>420</v>
      </c>
      <c r="C340" s="18">
        <v>39598</v>
      </c>
      <c r="D340" s="18">
        <v>39598.291666666701</v>
      </c>
      <c r="E340" s="16" t="s">
        <v>1271</v>
      </c>
      <c r="F340" s="36">
        <v>40158.754270833299</v>
      </c>
      <c r="G340" s="16" t="s">
        <v>73</v>
      </c>
      <c r="H340" s="17" t="s">
        <v>87</v>
      </c>
      <c r="I340" s="17"/>
      <c r="J340" s="17"/>
      <c r="K340" s="17" t="s">
        <v>109</v>
      </c>
      <c r="L340" s="17"/>
      <c r="M340" s="17"/>
      <c r="N340" s="17">
        <v>49.5</v>
      </c>
      <c r="O340" s="17"/>
      <c r="P340" s="17"/>
      <c r="Q340" s="17">
        <v>49.5</v>
      </c>
      <c r="R340" s="17"/>
      <c r="S340" s="17"/>
      <c r="T340" s="17"/>
      <c r="U340" s="17"/>
      <c r="V340" s="17"/>
      <c r="W340" s="17" t="s">
        <v>74</v>
      </c>
      <c r="X340" s="17" t="s">
        <v>66</v>
      </c>
      <c r="Y340" s="17" t="s">
        <v>75</v>
      </c>
      <c r="Z340" s="19" t="s">
        <v>1783</v>
      </c>
      <c r="AA340" s="18">
        <v>41306.333333333299</v>
      </c>
      <c r="AB340" s="18">
        <v>41306.333333333299</v>
      </c>
      <c r="AC340" s="17" t="s">
        <v>78</v>
      </c>
      <c r="AD340" s="17" t="s">
        <v>78</v>
      </c>
      <c r="AE340" s="17" t="s">
        <v>78</v>
      </c>
      <c r="AF340" s="17" t="s">
        <v>78</v>
      </c>
      <c r="AG340" s="17"/>
      <c r="AH340" s="17"/>
    </row>
    <row r="341" spans="1:34" s="3" customFormat="1" ht="13" x14ac:dyDescent="0.3">
      <c r="A341" s="35" t="s">
        <v>1918</v>
      </c>
      <c r="B341" s="17">
        <v>422</v>
      </c>
      <c r="C341" s="18">
        <v>39598</v>
      </c>
      <c r="D341" s="18">
        <v>39598.291666666701</v>
      </c>
      <c r="E341" s="16" t="s">
        <v>1271</v>
      </c>
      <c r="F341" s="36">
        <v>39778.333333333299</v>
      </c>
      <c r="G341" s="16" t="s">
        <v>73</v>
      </c>
      <c r="H341" s="17" t="s">
        <v>87</v>
      </c>
      <c r="I341" s="17"/>
      <c r="J341" s="17"/>
      <c r="K341" s="17" t="s">
        <v>109</v>
      </c>
      <c r="L341" s="17"/>
      <c r="M341" s="17"/>
      <c r="N341" s="17">
        <v>49.5</v>
      </c>
      <c r="O341" s="17"/>
      <c r="P341" s="17"/>
      <c r="Q341" s="17">
        <v>49.5</v>
      </c>
      <c r="R341" s="17"/>
      <c r="S341" s="17"/>
      <c r="T341" s="17"/>
      <c r="U341" s="17"/>
      <c r="V341" s="17"/>
      <c r="W341" s="17" t="s">
        <v>92</v>
      </c>
      <c r="X341" s="17" t="s">
        <v>66</v>
      </c>
      <c r="Y341" s="17" t="s">
        <v>103</v>
      </c>
      <c r="Z341" s="19" t="s">
        <v>1919</v>
      </c>
      <c r="AA341" s="18">
        <v>40940.333333333299</v>
      </c>
      <c r="AB341" s="18">
        <v>40940.333333333299</v>
      </c>
      <c r="AC341" s="17" t="s">
        <v>78</v>
      </c>
      <c r="AD341" s="17" t="s">
        <v>78</v>
      </c>
      <c r="AE341" s="17" t="s">
        <v>78</v>
      </c>
      <c r="AF341" s="17" t="s">
        <v>78</v>
      </c>
      <c r="AG341" s="17"/>
      <c r="AH341" s="17"/>
    </row>
    <row r="342" spans="1:34" s="3" customFormat="1" ht="13" x14ac:dyDescent="0.3">
      <c r="A342" s="35" t="s">
        <v>1920</v>
      </c>
      <c r="B342" s="17">
        <v>423</v>
      </c>
      <c r="C342" s="18">
        <v>39598</v>
      </c>
      <c r="D342" s="18">
        <v>39598.291666666701</v>
      </c>
      <c r="E342" s="16" t="s">
        <v>1271</v>
      </c>
      <c r="F342" s="36">
        <v>39778.333333333299</v>
      </c>
      <c r="G342" s="16" t="s">
        <v>73</v>
      </c>
      <c r="H342" s="17" t="s">
        <v>87</v>
      </c>
      <c r="I342" s="17"/>
      <c r="J342" s="17"/>
      <c r="K342" s="17" t="s">
        <v>109</v>
      </c>
      <c r="L342" s="17"/>
      <c r="M342" s="17"/>
      <c r="N342" s="17">
        <v>49.5</v>
      </c>
      <c r="O342" s="17"/>
      <c r="P342" s="17"/>
      <c r="Q342" s="17">
        <v>49.5</v>
      </c>
      <c r="R342" s="17"/>
      <c r="S342" s="17"/>
      <c r="T342" s="17"/>
      <c r="U342" s="17"/>
      <c r="V342" s="17"/>
      <c r="W342" s="17" t="s">
        <v>92</v>
      </c>
      <c r="X342" s="17" t="s">
        <v>66</v>
      </c>
      <c r="Y342" s="17" t="s">
        <v>103</v>
      </c>
      <c r="Z342" s="19" t="s">
        <v>1919</v>
      </c>
      <c r="AA342" s="18">
        <v>40940.333333333299</v>
      </c>
      <c r="AB342" s="18">
        <v>40940.333333333299</v>
      </c>
      <c r="AC342" s="17" t="s">
        <v>78</v>
      </c>
      <c r="AD342" s="17" t="s">
        <v>78</v>
      </c>
      <c r="AE342" s="17" t="s">
        <v>78</v>
      </c>
      <c r="AF342" s="17" t="s">
        <v>78</v>
      </c>
      <c r="AG342" s="17"/>
      <c r="AH342" s="17"/>
    </row>
    <row r="343" spans="1:34" s="3" customFormat="1" ht="13" x14ac:dyDescent="0.3">
      <c r="A343" s="35" t="s">
        <v>1921</v>
      </c>
      <c r="B343" s="17">
        <v>424</v>
      </c>
      <c r="C343" s="18">
        <v>39598</v>
      </c>
      <c r="D343" s="18">
        <v>39598.291666666701</v>
      </c>
      <c r="E343" s="16" t="s">
        <v>1271</v>
      </c>
      <c r="F343" s="36">
        <v>39778.333333333299</v>
      </c>
      <c r="G343" s="16" t="s">
        <v>73</v>
      </c>
      <c r="H343" s="17" t="s">
        <v>87</v>
      </c>
      <c r="I343" s="17"/>
      <c r="J343" s="17"/>
      <c r="K343" s="17" t="s">
        <v>109</v>
      </c>
      <c r="L343" s="17"/>
      <c r="M343" s="17"/>
      <c r="N343" s="17">
        <v>250</v>
      </c>
      <c r="O343" s="17"/>
      <c r="P343" s="17"/>
      <c r="Q343" s="17">
        <v>250</v>
      </c>
      <c r="R343" s="17"/>
      <c r="S343" s="17"/>
      <c r="T343" s="17"/>
      <c r="U343" s="17"/>
      <c r="V343" s="17"/>
      <c r="W343" s="17" t="s">
        <v>179</v>
      </c>
      <c r="X343" s="17" t="s">
        <v>66</v>
      </c>
      <c r="Y343" s="17" t="s">
        <v>103</v>
      </c>
      <c r="Z343" s="19" t="s">
        <v>1922</v>
      </c>
      <c r="AA343" s="18">
        <v>41821.291666666701</v>
      </c>
      <c r="AB343" s="18">
        <v>41821.291666666701</v>
      </c>
      <c r="AC343" s="17" t="s">
        <v>77</v>
      </c>
      <c r="AD343" s="17" t="s">
        <v>78</v>
      </c>
      <c r="AE343" s="17" t="s">
        <v>78</v>
      </c>
      <c r="AF343" s="17" t="s">
        <v>78</v>
      </c>
      <c r="AG343" s="17"/>
      <c r="AH343" s="17"/>
    </row>
    <row r="344" spans="1:34" s="3" customFormat="1" ht="13" x14ac:dyDescent="0.3">
      <c r="A344" s="35" t="s">
        <v>1923</v>
      </c>
      <c r="B344" s="17">
        <v>425</v>
      </c>
      <c r="C344" s="18">
        <v>39598</v>
      </c>
      <c r="D344" s="18">
        <v>39598.291666666701</v>
      </c>
      <c r="E344" s="16" t="s">
        <v>1271</v>
      </c>
      <c r="F344" s="36">
        <v>39778.333333333299</v>
      </c>
      <c r="G344" s="16" t="s">
        <v>73</v>
      </c>
      <c r="H344" s="17" t="s">
        <v>87</v>
      </c>
      <c r="I344" s="17"/>
      <c r="J344" s="17"/>
      <c r="K344" s="17" t="s">
        <v>109</v>
      </c>
      <c r="L344" s="17"/>
      <c r="M344" s="17"/>
      <c r="N344" s="17">
        <v>250</v>
      </c>
      <c r="O344" s="17"/>
      <c r="P344" s="17"/>
      <c r="Q344" s="17">
        <v>250</v>
      </c>
      <c r="R344" s="17"/>
      <c r="S344" s="17"/>
      <c r="T344" s="17"/>
      <c r="U344" s="17"/>
      <c r="V344" s="17"/>
      <c r="W344" s="17" t="s">
        <v>1924</v>
      </c>
      <c r="X344" s="17" t="s">
        <v>66</v>
      </c>
      <c r="Y344" s="17" t="s">
        <v>103</v>
      </c>
      <c r="Z344" s="19" t="s">
        <v>1925</v>
      </c>
      <c r="AA344" s="18">
        <v>41821.291666666701</v>
      </c>
      <c r="AB344" s="18">
        <v>41821.291666666701</v>
      </c>
      <c r="AC344" s="17" t="s">
        <v>77</v>
      </c>
      <c r="AD344" s="17" t="s">
        <v>78</v>
      </c>
      <c r="AE344" s="17" t="s">
        <v>78</v>
      </c>
      <c r="AF344" s="17" t="s">
        <v>78</v>
      </c>
      <c r="AG344" s="17"/>
      <c r="AH344" s="17"/>
    </row>
    <row r="345" spans="1:34" s="3" customFormat="1" ht="13" x14ac:dyDescent="0.3">
      <c r="A345" s="35" t="s">
        <v>1926</v>
      </c>
      <c r="B345" s="17">
        <v>426</v>
      </c>
      <c r="C345" s="18">
        <v>39598</v>
      </c>
      <c r="D345" s="18">
        <v>39598.291666666701</v>
      </c>
      <c r="E345" s="16" t="s">
        <v>1271</v>
      </c>
      <c r="F345" s="36">
        <v>39778.333333333299</v>
      </c>
      <c r="G345" s="16" t="s">
        <v>73</v>
      </c>
      <c r="H345" s="17" t="s">
        <v>87</v>
      </c>
      <c r="I345" s="17"/>
      <c r="J345" s="17"/>
      <c r="K345" s="17" t="s">
        <v>109</v>
      </c>
      <c r="L345" s="17"/>
      <c r="M345" s="17"/>
      <c r="N345" s="17">
        <v>250</v>
      </c>
      <c r="O345" s="17"/>
      <c r="P345" s="17"/>
      <c r="Q345" s="17">
        <v>250</v>
      </c>
      <c r="R345" s="17"/>
      <c r="S345" s="17"/>
      <c r="T345" s="17"/>
      <c r="U345" s="17"/>
      <c r="V345" s="17"/>
      <c r="W345" s="17" t="s">
        <v>132</v>
      </c>
      <c r="X345" s="17" t="s">
        <v>133</v>
      </c>
      <c r="Y345" s="17" t="s">
        <v>103</v>
      </c>
      <c r="Z345" s="19" t="s">
        <v>1927</v>
      </c>
      <c r="AA345" s="18">
        <v>41821.291666666701</v>
      </c>
      <c r="AB345" s="18">
        <v>41821.291666666701</v>
      </c>
      <c r="AC345" s="17" t="s">
        <v>78</v>
      </c>
      <c r="AD345" s="17" t="s">
        <v>78</v>
      </c>
      <c r="AE345" s="17" t="s">
        <v>78</v>
      </c>
      <c r="AF345" s="17" t="s">
        <v>78</v>
      </c>
      <c r="AG345" s="17"/>
      <c r="AH345" s="17"/>
    </row>
    <row r="346" spans="1:34" s="3" customFormat="1" ht="13" x14ac:dyDescent="0.3">
      <c r="A346" s="35" t="s">
        <v>1928</v>
      </c>
      <c r="B346" s="17">
        <v>427</v>
      </c>
      <c r="C346" s="18">
        <v>39568</v>
      </c>
      <c r="D346" s="18">
        <v>39598.291666666701</v>
      </c>
      <c r="E346" s="16" t="s">
        <v>1271</v>
      </c>
      <c r="F346" s="36">
        <v>40164.801736111098</v>
      </c>
      <c r="G346" s="16" t="s">
        <v>73</v>
      </c>
      <c r="H346" s="17" t="s">
        <v>87</v>
      </c>
      <c r="I346" s="17"/>
      <c r="J346" s="17"/>
      <c r="K346" s="17" t="s">
        <v>109</v>
      </c>
      <c r="L346" s="17"/>
      <c r="M346" s="17"/>
      <c r="N346" s="17">
        <v>250</v>
      </c>
      <c r="O346" s="17"/>
      <c r="P346" s="17"/>
      <c r="Q346" s="17">
        <v>250</v>
      </c>
      <c r="R346" s="17"/>
      <c r="S346" s="17"/>
      <c r="T346" s="17"/>
      <c r="U346" s="17"/>
      <c r="V346" s="17"/>
      <c r="W346" s="17" t="s">
        <v>102</v>
      </c>
      <c r="X346" s="17" t="s">
        <v>66</v>
      </c>
      <c r="Y346" s="17" t="s">
        <v>103</v>
      </c>
      <c r="Z346" s="19" t="s">
        <v>1929</v>
      </c>
      <c r="AA346" s="18">
        <v>41821.291666666701</v>
      </c>
      <c r="AB346" s="18">
        <v>41821.291666666701</v>
      </c>
      <c r="AC346" s="17" t="s">
        <v>77</v>
      </c>
      <c r="AD346" s="17" t="s">
        <v>78</v>
      </c>
      <c r="AE346" s="17" t="s">
        <v>78</v>
      </c>
      <c r="AF346" s="17" t="s">
        <v>78</v>
      </c>
      <c r="AG346" s="17"/>
      <c r="AH346" s="17"/>
    </row>
    <row r="347" spans="1:34" s="3" customFormat="1" ht="13" x14ac:dyDescent="0.3">
      <c r="A347" s="35" t="s">
        <v>1930</v>
      </c>
      <c r="B347" s="17">
        <v>428</v>
      </c>
      <c r="C347" s="18">
        <v>39598</v>
      </c>
      <c r="D347" s="18">
        <v>39598.291666666701</v>
      </c>
      <c r="E347" s="16" t="s">
        <v>1271</v>
      </c>
      <c r="F347" s="36">
        <v>39778.333333333299</v>
      </c>
      <c r="G347" s="16" t="s">
        <v>73</v>
      </c>
      <c r="H347" s="17" t="s">
        <v>87</v>
      </c>
      <c r="I347" s="17"/>
      <c r="J347" s="17"/>
      <c r="K347" s="17" t="s">
        <v>109</v>
      </c>
      <c r="L347" s="17"/>
      <c r="M347" s="17"/>
      <c r="N347" s="17">
        <v>250</v>
      </c>
      <c r="O347" s="17"/>
      <c r="P347" s="17"/>
      <c r="Q347" s="17">
        <v>250</v>
      </c>
      <c r="R347" s="17"/>
      <c r="S347" s="17"/>
      <c r="T347" s="17"/>
      <c r="U347" s="17"/>
      <c r="V347" s="17"/>
      <c r="W347" s="17" t="s">
        <v>1931</v>
      </c>
      <c r="X347" s="17" t="s">
        <v>66</v>
      </c>
      <c r="Y347" s="17" t="s">
        <v>103</v>
      </c>
      <c r="Z347" s="19" t="s">
        <v>1932</v>
      </c>
      <c r="AA347" s="18">
        <v>41821.291666666701</v>
      </c>
      <c r="AB347" s="18">
        <v>41821.291666666701</v>
      </c>
      <c r="AC347" s="17" t="s">
        <v>77</v>
      </c>
      <c r="AD347" s="17" t="s">
        <v>78</v>
      </c>
      <c r="AE347" s="17" t="s">
        <v>78</v>
      </c>
      <c r="AF347" s="17" t="s">
        <v>78</v>
      </c>
      <c r="AG347" s="17"/>
      <c r="AH347" s="17"/>
    </row>
    <row r="348" spans="1:34" s="3" customFormat="1" ht="13" x14ac:dyDescent="0.3">
      <c r="A348" s="35" t="s">
        <v>1933</v>
      </c>
      <c r="B348" s="17">
        <v>430</v>
      </c>
      <c r="C348" s="18">
        <v>39598</v>
      </c>
      <c r="D348" s="18">
        <v>39598.291666666701</v>
      </c>
      <c r="E348" s="16" t="s">
        <v>1271</v>
      </c>
      <c r="F348" s="36">
        <v>40624.709525462997</v>
      </c>
      <c r="G348" s="16" t="s">
        <v>73</v>
      </c>
      <c r="H348" s="17" t="s">
        <v>87</v>
      </c>
      <c r="I348" s="17"/>
      <c r="J348" s="17"/>
      <c r="K348" s="17" t="s">
        <v>109</v>
      </c>
      <c r="L348" s="17"/>
      <c r="M348" s="17"/>
      <c r="N348" s="17">
        <v>250</v>
      </c>
      <c r="O348" s="17"/>
      <c r="P348" s="17"/>
      <c r="Q348" s="17">
        <v>250</v>
      </c>
      <c r="R348" s="17"/>
      <c r="S348" s="17"/>
      <c r="T348" s="17"/>
      <c r="U348" s="17"/>
      <c r="V348" s="17"/>
      <c r="W348" s="17" t="s">
        <v>102</v>
      </c>
      <c r="X348" s="17" t="s">
        <v>66</v>
      </c>
      <c r="Y348" s="17" t="s">
        <v>103</v>
      </c>
      <c r="Z348" s="19" t="s">
        <v>1460</v>
      </c>
      <c r="AA348" s="18">
        <v>41821.291666666701</v>
      </c>
      <c r="AB348" s="18">
        <v>41821.291666666701</v>
      </c>
      <c r="AC348" s="17" t="s">
        <v>77</v>
      </c>
      <c r="AD348" s="17" t="s">
        <v>78</v>
      </c>
      <c r="AE348" s="17" t="s">
        <v>78</v>
      </c>
      <c r="AF348" s="17" t="s">
        <v>78</v>
      </c>
      <c r="AG348" s="17"/>
      <c r="AH348" s="17"/>
    </row>
    <row r="349" spans="1:34" s="3" customFormat="1" ht="13" x14ac:dyDescent="0.3">
      <c r="A349" s="35" t="s">
        <v>1934</v>
      </c>
      <c r="B349" s="17">
        <v>431</v>
      </c>
      <c r="C349" s="18">
        <v>40502</v>
      </c>
      <c r="D349" s="18">
        <v>39598.291666666701</v>
      </c>
      <c r="E349" s="16" t="s">
        <v>1271</v>
      </c>
      <c r="F349" s="36">
        <v>40550.333333333299</v>
      </c>
      <c r="G349" s="16" t="s">
        <v>116</v>
      </c>
      <c r="H349" s="17" t="s">
        <v>87</v>
      </c>
      <c r="I349" s="17"/>
      <c r="J349" s="17"/>
      <c r="K349" s="17" t="s">
        <v>109</v>
      </c>
      <c r="L349" s="17"/>
      <c r="M349" s="17"/>
      <c r="N349" s="17">
        <v>150</v>
      </c>
      <c r="O349" s="17"/>
      <c r="P349" s="17"/>
      <c r="Q349" s="17">
        <v>150</v>
      </c>
      <c r="R349" s="17"/>
      <c r="S349" s="17"/>
      <c r="T349" s="17"/>
      <c r="U349" s="17" t="s">
        <v>82</v>
      </c>
      <c r="V349" s="17"/>
      <c r="W349" s="17" t="s">
        <v>92</v>
      </c>
      <c r="X349" s="17" t="s">
        <v>66</v>
      </c>
      <c r="Y349" s="17" t="s">
        <v>103</v>
      </c>
      <c r="Z349" s="19" t="s">
        <v>1935</v>
      </c>
      <c r="AA349" s="18">
        <v>41821.291666666701</v>
      </c>
      <c r="AB349" s="18">
        <v>41821.291666666701</v>
      </c>
      <c r="AC349" s="17" t="s">
        <v>117</v>
      </c>
      <c r="AD349" s="17" t="s">
        <v>70</v>
      </c>
      <c r="AE349" s="17" t="s">
        <v>70</v>
      </c>
      <c r="AF349" s="17" t="s">
        <v>117</v>
      </c>
      <c r="AG349" s="17"/>
      <c r="AH349" s="17"/>
    </row>
    <row r="350" spans="1:34" s="3" customFormat="1" ht="13" x14ac:dyDescent="0.3">
      <c r="A350" s="35" t="s">
        <v>1936</v>
      </c>
      <c r="B350" s="17">
        <v>432</v>
      </c>
      <c r="C350" s="18">
        <v>39598</v>
      </c>
      <c r="D350" s="18">
        <v>39598.291666666701</v>
      </c>
      <c r="E350" s="16" t="s">
        <v>1271</v>
      </c>
      <c r="F350" s="36">
        <v>40654.678333333301</v>
      </c>
      <c r="G350" s="16" t="s">
        <v>73</v>
      </c>
      <c r="H350" s="17" t="s">
        <v>87</v>
      </c>
      <c r="I350" s="17"/>
      <c r="J350" s="17"/>
      <c r="K350" s="17" t="s">
        <v>109</v>
      </c>
      <c r="L350" s="17"/>
      <c r="M350" s="17"/>
      <c r="N350" s="17">
        <v>250</v>
      </c>
      <c r="O350" s="17"/>
      <c r="P350" s="17"/>
      <c r="Q350" s="17">
        <v>250</v>
      </c>
      <c r="R350" s="17"/>
      <c r="S350" s="17"/>
      <c r="T350" s="17"/>
      <c r="U350" s="17"/>
      <c r="V350" s="17"/>
      <c r="W350" s="17" t="s">
        <v>92</v>
      </c>
      <c r="X350" s="17" t="s">
        <v>66</v>
      </c>
      <c r="Y350" s="17" t="s">
        <v>103</v>
      </c>
      <c r="Z350" s="19" t="s">
        <v>717</v>
      </c>
      <c r="AA350" s="18">
        <v>41821.291666666701</v>
      </c>
      <c r="AB350" s="18">
        <v>41821.291666666701</v>
      </c>
      <c r="AC350" s="17" t="s">
        <v>77</v>
      </c>
      <c r="AD350" s="17" t="s">
        <v>78</v>
      </c>
      <c r="AE350" s="17" t="s">
        <v>78</v>
      </c>
      <c r="AF350" s="17" t="s">
        <v>78</v>
      </c>
      <c r="AG350" s="17"/>
      <c r="AH350" s="17"/>
    </row>
    <row r="351" spans="1:34" s="3" customFormat="1" ht="13" x14ac:dyDescent="0.3">
      <c r="A351" s="35" t="s">
        <v>1937</v>
      </c>
      <c r="B351" s="17">
        <v>433</v>
      </c>
      <c r="C351" s="18">
        <v>39598</v>
      </c>
      <c r="D351" s="18">
        <v>39598.291666666701</v>
      </c>
      <c r="E351" s="16" t="s">
        <v>1271</v>
      </c>
      <c r="F351" s="36">
        <v>39778.333333333299</v>
      </c>
      <c r="G351" s="16" t="s">
        <v>73</v>
      </c>
      <c r="H351" s="17" t="s">
        <v>87</v>
      </c>
      <c r="I351" s="17"/>
      <c r="J351" s="17"/>
      <c r="K351" s="17" t="s">
        <v>109</v>
      </c>
      <c r="L351" s="17"/>
      <c r="M351" s="17"/>
      <c r="N351" s="17">
        <v>250</v>
      </c>
      <c r="O351" s="17"/>
      <c r="P351" s="17"/>
      <c r="Q351" s="17">
        <v>250</v>
      </c>
      <c r="R351" s="17"/>
      <c r="S351" s="17"/>
      <c r="T351" s="17"/>
      <c r="U351" s="17"/>
      <c r="V351" s="17"/>
      <c r="W351" s="17" t="s">
        <v>1931</v>
      </c>
      <c r="X351" s="17" t="s">
        <v>66</v>
      </c>
      <c r="Y351" s="17" t="s">
        <v>103</v>
      </c>
      <c r="Z351" s="19" t="s">
        <v>1938</v>
      </c>
      <c r="AA351" s="18">
        <v>42153.291666666701</v>
      </c>
      <c r="AB351" s="18">
        <v>42153.291666666701</v>
      </c>
      <c r="AC351" s="17" t="s">
        <v>77</v>
      </c>
      <c r="AD351" s="17" t="s">
        <v>78</v>
      </c>
      <c r="AE351" s="17" t="s">
        <v>78</v>
      </c>
      <c r="AF351" s="17" t="s">
        <v>78</v>
      </c>
      <c r="AG351" s="17"/>
      <c r="AH351" s="17"/>
    </row>
    <row r="352" spans="1:34" s="3" customFormat="1" ht="13" x14ac:dyDescent="0.3">
      <c r="A352" s="35" t="s">
        <v>1939</v>
      </c>
      <c r="B352" s="17">
        <v>434</v>
      </c>
      <c r="C352" s="18">
        <v>39598</v>
      </c>
      <c r="D352" s="18">
        <v>39598.291666666701</v>
      </c>
      <c r="E352" s="16" t="s">
        <v>1271</v>
      </c>
      <c r="F352" s="36">
        <v>39778.333333333299</v>
      </c>
      <c r="G352" s="16" t="s">
        <v>73</v>
      </c>
      <c r="H352" s="17" t="s">
        <v>87</v>
      </c>
      <c r="I352" s="17"/>
      <c r="J352" s="17"/>
      <c r="K352" s="17" t="s">
        <v>109</v>
      </c>
      <c r="L352" s="17"/>
      <c r="M352" s="17"/>
      <c r="N352" s="17">
        <v>500</v>
      </c>
      <c r="O352" s="17"/>
      <c r="P352" s="17"/>
      <c r="Q352" s="17">
        <v>500</v>
      </c>
      <c r="R352" s="17"/>
      <c r="S352" s="17"/>
      <c r="T352" s="17"/>
      <c r="U352" s="17"/>
      <c r="V352" s="17"/>
      <c r="W352" s="17" t="s">
        <v>1931</v>
      </c>
      <c r="X352" s="17" t="s">
        <v>66</v>
      </c>
      <c r="Y352" s="17" t="s">
        <v>103</v>
      </c>
      <c r="Z352" s="19" t="s">
        <v>1940</v>
      </c>
      <c r="AA352" s="18">
        <v>42153.291666666701</v>
      </c>
      <c r="AB352" s="18">
        <v>42153.291666666701</v>
      </c>
      <c r="AC352" s="17" t="s">
        <v>78</v>
      </c>
      <c r="AD352" s="17" t="s">
        <v>78</v>
      </c>
      <c r="AE352" s="17" t="s">
        <v>78</v>
      </c>
      <c r="AF352" s="17" t="s">
        <v>78</v>
      </c>
      <c r="AG352" s="17"/>
      <c r="AH352" s="17"/>
    </row>
    <row r="353" spans="1:34" s="3" customFormat="1" ht="13" x14ac:dyDescent="0.3">
      <c r="A353" s="35" t="s">
        <v>1941</v>
      </c>
      <c r="B353" s="17">
        <v>435</v>
      </c>
      <c r="C353" s="18">
        <v>39598</v>
      </c>
      <c r="D353" s="18">
        <v>39598.291666666701</v>
      </c>
      <c r="E353" s="16" t="s">
        <v>1271</v>
      </c>
      <c r="F353" s="36">
        <v>40654.6788773148</v>
      </c>
      <c r="G353" s="16" t="s">
        <v>73</v>
      </c>
      <c r="H353" s="17" t="s">
        <v>87</v>
      </c>
      <c r="I353" s="17"/>
      <c r="J353" s="17"/>
      <c r="K353" s="17" t="s">
        <v>109</v>
      </c>
      <c r="L353" s="17"/>
      <c r="M353" s="17"/>
      <c r="N353" s="17">
        <v>250</v>
      </c>
      <c r="O353" s="17"/>
      <c r="P353" s="17"/>
      <c r="Q353" s="17">
        <v>250</v>
      </c>
      <c r="R353" s="17"/>
      <c r="S353" s="17"/>
      <c r="T353" s="17"/>
      <c r="U353" s="17"/>
      <c r="V353" s="17"/>
      <c r="W353" s="17" t="s">
        <v>306</v>
      </c>
      <c r="X353" s="17" t="s">
        <v>204</v>
      </c>
      <c r="Y353" s="17" t="s">
        <v>103</v>
      </c>
      <c r="Z353" s="19" t="s">
        <v>1942</v>
      </c>
      <c r="AA353" s="18">
        <v>41821.291666666701</v>
      </c>
      <c r="AB353" s="18">
        <v>41821.291666666701</v>
      </c>
      <c r="AC353" s="17" t="s">
        <v>77</v>
      </c>
      <c r="AD353" s="17" t="s">
        <v>78</v>
      </c>
      <c r="AE353" s="17" t="s">
        <v>78</v>
      </c>
      <c r="AF353" s="17" t="s">
        <v>78</v>
      </c>
      <c r="AG353" s="17"/>
      <c r="AH353" s="17"/>
    </row>
    <row r="354" spans="1:34" s="3" customFormat="1" ht="13" x14ac:dyDescent="0.3">
      <c r="A354" s="35" t="s">
        <v>1943</v>
      </c>
      <c r="B354" s="17">
        <v>436</v>
      </c>
      <c r="C354" s="18">
        <v>39598</v>
      </c>
      <c r="D354" s="18">
        <v>39598.291666666701</v>
      </c>
      <c r="E354" s="16" t="s">
        <v>1271</v>
      </c>
      <c r="F354" s="36">
        <v>39778.333333333299</v>
      </c>
      <c r="G354" s="16" t="s">
        <v>73</v>
      </c>
      <c r="H354" s="17" t="s">
        <v>87</v>
      </c>
      <c r="I354" s="17"/>
      <c r="J354" s="17"/>
      <c r="K354" s="17" t="s">
        <v>109</v>
      </c>
      <c r="L354" s="17"/>
      <c r="M354" s="17"/>
      <c r="N354" s="17">
        <v>250</v>
      </c>
      <c r="O354" s="17"/>
      <c r="P354" s="17"/>
      <c r="Q354" s="17">
        <v>250</v>
      </c>
      <c r="R354" s="17"/>
      <c r="S354" s="17"/>
      <c r="T354" s="17"/>
      <c r="U354" s="17"/>
      <c r="V354" s="17"/>
      <c r="W354" s="17" t="s">
        <v>253</v>
      </c>
      <c r="X354" s="17" t="s">
        <v>204</v>
      </c>
      <c r="Y354" s="17" t="s">
        <v>103</v>
      </c>
      <c r="Z354" s="19" t="s">
        <v>1942</v>
      </c>
      <c r="AA354" s="18">
        <v>41821.291666666701</v>
      </c>
      <c r="AB354" s="18">
        <v>41821.291666666701</v>
      </c>
      <c r="AC354" s="17" t="s">
        <v>77</v>
      </c>
      <c r="AD354" s="17" t="s">
        <v>78</v>
      </c>
      <c r="AE354" s="17" t="s">
        <v>78</v>
      </c>
      <c r="AF354" s="17" t="s">
        <v>78</v>
      </c>
      <c r="AG354" s="17"/>
      <c r="AH354" s="17"/>
    </row>
    <row r="355" spans="1:34" s="3" customFormat="1" ht="13" x14ac:dyDescent="0.3">
      <c r="A355" s="35" t="s">
        <v>1944</v>
      </c>
      <c r="B355" s="17">
        <v>437</v>
      </c>
      <c r="C355" s="18">
        <v>39598</v>
      </c>
      <c r="D355" s="18">
        <v>39598.291666666701</v>
      </c>
      <c r="E355" s="16" t="s">
        <v>1271</v>
      </c>
      <c r="F355" s="36">
        <v>39745.291666666701</v>
      </c>
      <c r="G355" s="16" t="s">
        <v>73</v>
      </c>
      <c r="H355" s="17" t="s">
        <v>59</v>
      </c>
      <c r="I355" s="17"/>
      <c r="J355" s="17"/>
      <c r="K355" s="17" t="s">
        <v>59</v>
      </c>
      <c r="L355" s="17"/>
      <c r="M355" s="17"/>
      <c r="N355" s="17">
        <v>350</v>
      </c>
      <c r="O355" s="17"/>
      <c r="P355" s="17"/>
      <c r="Q355" s="17">
        <v>350</v>
      </c>
      <c r="R355" s="17"/>
      <c r="S355" s="17"/>
      <c r="T355" s="17"/>
      <c r="U355" s="17"/>
      <c r="V355" s="17"/>
      <c r="W355" s="17" t="s">
        <v>220</v>
      </c>
      <c r="X355" s="17" t="s">
        <v>66</v>
      </c>
      <c r="Y355" s="17" t="s">
        <v>67</v>
      </c>
      <c r="Z355" s="19" t="s">
        <v>1945</v>
      </c>
      <c r="AA355" s="18">
        <v>40695.291666666701</v>
      </c>
      <c r="AB355" s="18">
        <v>40695.291666666701</v>
      </c>
      <c r="AC355" s="17" t="s">
        <v>78</v>
      </c>
      <c r="AD355" s="17" t="s">
        <v>78</v>
      </c>
      <c r="AE355" s="17" t="s">
        <v>78</v>
      </c>
      <c r="AF355" s="17" t="s">
        <v>78</v>
      </c>
      <c r="AG355" s="17"/>
      <c r="AH355" s="17"/>
    </row>
    <row r="356" spans="1:34" s="3" customFormat="1" ht="13" x14ac:dyDescent="0.3">
      <c r="A356" s="35" t="s">
        <v>1946</v>
      </c>
      <c r="B356" s="17">
        <v>438</v>
      </c>
      <c r="C356" s="18">
        <v>39598</v>
      </c>
      <c r="D356" s="18">
        <v>39598.291666666701</v>
      </c>
      <c r="E356" s="16" t="s">
        <v>1271</v>
      </c>
      <c r="F356" s="36">
        <v>39778.333333333299</v>
      </c>
      <c r="G356" s="16" t="s">
        <v>73</v>
      </c>
      <c r="H356" s="17" t="s">
        <v>59</v>
      </c>
      <c r="I356" s="17"/>
      <c r="J356" s="17"/>
      <c r="K356" s="17" t="s">
        <v>59</v>
      </c>
      <c r="L356" s="17"/>
      <c r="M356" s="17"/>
      <c r="N356" s="17">
        <v>500</v>
      </c>
      <c r="O356" s="17"/>
      <c r="P356" s="17"/>
      <c r="Q356" s="17">
        <v>500</v>
      </c>
      <c r="R356" s="17"/>
      <c r="S356" s="17"/>
      <c r="T356" s="17"/>
      <c r="U356" s="17"/>
      <c r="V356" s="17"/>
      <c r="W356" s="17" t="s">
        <v>102</v>
      </c>
      <c r="X356" s="17" t="s">
        <v>66</v>
      </c>
      <c r="Y356" s="17" t="s">
        <v>103</v>
      </c>
      <c r="Z356" s="19" t="s">
        <v>1531</v>
      </c>
      <c r="AA356" s="18">
        <v>40908.333333333299</v>
      </c>
      <c r="AB356" s="18">
        <v>40908.333333333299</v>
      </c>
      <c r="AC356" s="17" t="s">
        <v>78</v>
      </c>
      <c r="AD356" s="17" t="s">
        <v>78</v>
      </c>
      <c r="AE356" s="17" t="s">
        <v>78</v>
      </c>
      <c r="AF356" s="17" t="s">
        <v>78</v>
      </c>
      <c r="AG356" s="17"/>
      <c r="AH356" s="17"/>
    </row>
    <row r="357" spans="1:34" s="3" customFormat="1" ht="13" x14ac:dyDescent="0.3">
      <c r="A357" s="35" t="s">
        <v>1947</v>
      </c>
      <c r="B357" s="17">
        <v>439</v>
      </c>
      <c r="C357" s="18">
        <v>39598</v>
      </c>
      <c r="D357" s="18">
        <v>39598.291666666701</v>
      </c>
      <c r="E357" s="16" t="s">
        <v>1271</v>
      </c>
      <c r="F357" s="36">
        <v>39778.333333333299</v>
      </c>
      <c r="G357" s="16" t="s">
        <v>73</v>
      </c>
      <c r="H357" s="17" t="s">
        <v>87</v>
      </c>
      <c r="I357" s="17"/>
      <c r="J357" s="17"/>
      <c r="K357" s="17" t="s">
        <v>109</v>
      </c>
      <c r="L357" s="17"/>
      <c r="M357" s="17"/>
      <c r="N357" s="17">
        <v>500</v>
      </c>
      <c r="O357" s="17"/>
      <c r="P357" s="17"/>
      <c r="Q357" s="17">
        <v>500</v>
      </c>
      <c r="R357" s="17"/>
      <c r="S357" s="17"/>
      <c r="T357" s="17"/>
      <c r="U357" s="17"/>
      <c r="V357" s="17"/>
      <c r="W357" s="17" t="s">
        <v>1924</v>
      </c>
      <c r="X357" s="17" t="s">
        <v>66</v>
      </c>
      <c r="Y357" s="17" t="s">
        <v>103</v>
      </c>
      <c r="Z357" s="19" t="s">
        <v>1821</v>
      </c>
      <c r="AA357" s="18">
        <v>40908.333333333299</v>
      </c>
      <c r="AB357" s="18">
        <v>40908.333333333299</v>
      </c>
      <c r="AC357" s="17" t="s">
        <v>77</v>
      </c>
      <c r="AD357" s="17" t="s">
        <v>78</v>
      </c>
      <c r="AE357" s="17" t="s">
        <v>78</v>
      </c>
      <c r="AF357" s="17" t="s">
        <v>78</v>
      </c>
      <c r="AG357" s="17"/>
      <c r="AH357" s="17"/>
    </row>
    <row r="358" spans="1:34" s="3" customFormat="1" ht="13" x14ac:dyDescent="0.3">
      <c r="A358" s="35" t="s">
        <v>1948</v>
      </c>
      <c r="B358" s="17">
        <v>440</v>
      </c>
      <c r="C358" s="18">
        <v>39598</v>
      </c>
      <c r="D358" s="18">
        <v>39598.291666666701</v>
      </c>
      <c r="E358" s="16" t="s">
        <v>1271</v>
      </c>
      <c r="F358" s="36">
        <v>39778.333333333299</v>
      </c>
      <c r="G358" s="16" t="s">
        <v>73</v>
      </c>
      <c r="H358" s="17" t="s">
        <v>87</v>
      </c>
      <c r="I358" s="17"/>
      <c r="J358" s="17"/>
      <c r="K358" s="17" t="s">
        <v>109</v>
      </c>
      <c r="L358" s="17"/>
      <c r="M358" s="17"/>
      <c r="N358" s="17">
        <v>500</v>
      </c>
      <c r="O358" s="17"/>
      <c r="P358" s="17"/>
      <c r="Q358" s="17">
        <v>500</v>
      </c>
      <c r="R358" s="17"/>
      <c r="S358" s="17"/>
      <c r="T358" s="17"/>
      <c r="U358" s="17"/>
      <c r="V358" s="17"/>
      <c r="W358" s="17" t="s">
        <v>102</v>
      </c>
      <c r="X358" s="17" t="s">
        <v>66</v>
      </c>
      <c r="Y358" s="17" t="s">
        <v>103</v>
      </c>
      <c r="Z358" s="19" t="s">
        <v>1264</v>
      </c>
      <c r="AA358" s="18">
        <v>40908.333333333299</v>
      </c>
      <c r="AB358" s="18">
        <v>40908.333333333299</v>
      </c>
      <c r="AC358" s="17" t="s">
        <v>77</v>
      </c>
      <c r="AD358" s="17" t="s">
        <v>78</v>
      </c>
      <c r="AE358" s="17" t="s">
        <v>78</v>
      </c>
      <c r="AF358" s="17" t="s">
        <v>78</v>
      </c>
      <c r="AG358" s="17"/>
      <c r="AH358" s="17"/>
    </row>
    <row r="359" spans="1:34" s="3" customFormat="1" ht="13" x14ac:dyDescent="0.3">
      <c r="A359" s="35" t="s">
        <v>1949</v>
      </c>
      <c r="B359" s="17">
        <v>441</v>
      </c>
      <c r="C359" s="18">
        <v>39598</v>
      </c>
      <c r="D359" s="18">
        <v>39598.291666666701</v>
      </c>
      <c r="E359" s="16" t="s">
        <v>1271</v>
      </c>
      <c r="F359" s="36">
        <v>39778.333333333299</v>
      </c>
      <c r="G359" s="16" t="s">
        <v>73</v>
      </c>
      <c r="H359" s="17" t="s">
        <v>87</v>
      </c>
      <c r="I359" s="17"/>
      <c r="J359" s="17"/>
      <c r="K359" s="17" t="s">
        <v>95</v>
      </c>
      <c r="L359" s="17"/>
      <c r="M359" s="17"/>
      <c r="N359" s="17">
        <v>50</v>
      </c>
      <c r="O359" s="17"/>
      <c r="P359" s="17"/>
      <c r="Q359" s="17">
        <v>50</v>
      </c>
      <c r="R359" s="17"/>
      <c r="S359" s="17"/>
      <c r="T359" s="17"/>
      <c r="U359" s="17"/>
      <c r="V359" s="17"/>
      <c r="W359" s="17" t="s">
        <v>98</v>
      </c>
      <c r="X359" s="17" t="s">
        <v>66</v>
      </c>
      <c r="Y359" s="17" t="s">
        <v>67</v>
      </c>
      <c r="Z359" s="19" t="s">
        <v>1950</v>
      </c>
      <c r="AA359" s="18">
        <v>41121.291666666701</v>
      </c>
      <c r="AB359" s="18">
        <v>41121.291666666701</v>
      </c>
      <c r="AC359" s="17" t="s">
        <v>78</v>
      </c>
      <c r="AD359" s="17" t="s">
        <v>78</v>
      </c>
      <c r="AE359" s="17" t="s">
        <v>78</v>
      </c>
      <c r="AF359" s="17" t="s">
        <v>78</v>
      </c>
      <c r="AG359" s="17"/>
      <c r="AH359" s="17"/>
    </row>
    <row r="360" spans="1:34" s="3" customFormat="1" ht="13" x14ac:dyDescent="0.3">
      <c r="A360" s="35" t="s">
        <v>1951</v>
      </c>
      <c r="B360" s="17">
        <v>443</v>
      </c>
      <c r="C360" s="18">
        <v>39598</v>
      </c>
      <c r="D360" s="18">
        <v>39598.291666666701</v>
      </c>
      <c r="E360" s="16" t="s">
        <v>1271</v>
      </c>
      <c r="F360" s="36">
        <v>39777.333333333299</v>
      </c>
      <c r="G360" s="16" t="s">
        <v>73</v>
      </c>
      <c r="H360" s="17" t="s">
        <v>80</v>
      </c>
      <c r="I360" s="17"/>
      <c r="J360" s="17"/>
      <c r="K360" s="17" t="s">
        <v>81</v>
      </c>
      <c r="L360" s="17"/>
      <c r="M360" s="17"/>
      <c r="N360" s="17">
        <v>49</v>
      </c>
      <c r="O360" s="17"/>
      <c r="P360" s="17"/>
      <c r="Q360" s="17">
        <v>49</v>
      </c>
      <c r="R360" s="17"/>
      <c r="S360" s="17"/>
      <c r="T360" s="17"/>
      <c r="U360" s="17"/>
      <c r="V360" s="17"/>
      <c r="W360" s="17" t="s">
        <v>74</v>
      </c>
      <c r="X360" s="17" t="s">
        <v>66</v>
      </c>
      <c r="Y360" s="17" t="s">
        <v>75</v>
      </c>
      <c r="Z360" s="19" t="s">
        <v>1952</v>
      </c>
      <c r="AA360" s="18">
        <v>39995.291666666701</v>
      </c>
      <c r="AB360" s="18">
        <v>39995.291666666701</v>
      </c>
      <c r="AC360" s="17" t="s">
        <v>77</v>
      </c>
      <c r="AD360" s="17" t="s">
        <v>78</v>
      </c>
      <c r="AE360" s="17" t="s">
        <v>78</v>
      </c>
      <c r="AF360" s="17" t="s">
        <v>78</v>
      </c>
      <c r="AG360" s="17"/>
      <c r="AH360" s="17"/>
    </row>
    <row r="361" spans="1:34" s="3" customFormat="1" ht="13" x14ac:dyDescent="0.3">
      <c r="A361" s="35" t="s">
        <v>1953</v>
      </c>
      <c r="B361" s="17">
        <v>444</v>
      </c>
      <c r="C361" s="18">
        <v>39598</v>
      </c>
      <c r="D361" s="18">
        <v>39598.291666666701</v>
      </c>
      <c r="E361" s="16" t="s">
        <v>1271</v>
      </c>
      <c r="F361" s="36">
        <v>39777.333333333299</v>
      </c>
      <c r="G361" s="16" t="s">
        <v>73</v>
      </c>
      <c r="H361" s="17" t="s">
        <v>80</v>
      </c>
      <c r="I361" s="17"/>
      <c r="J361" s="17"/>
      <c r="K361" s="17" t="s">
        <v>81</v>
      </c>
      <c r="L361" s="17"/>
      <c r="M361" s="17"/>
      <c r="N361" s="17">
        <v>49</v>
      </c>
      <c r="O361" s="17"/>
      <c r="P361" s="17"/>
      <c r="Q361" s="17">
        <v>49</v>
      </c>
      <c r="R361" s="17"/>
      <c r="S361" s="17"/>
      <c r="T361" s="17"/>
      <c r="U361" s="17"/>
      <c r="V361" s="17"/>
      <c r="W361" s="17" t="s">
        <v>74</v>
      </c>
      <c r="X361" s="17" t="s">
        <v>66</v>
      </c>
      <c r="Y361" s="17" t="s">
        <v>75</v>
      </c>
      <c r="Z361" s="19" t="s">
        <v>1954</v>
      </c>
      <c r="AA361" s="18">
        <v>39995.291666666701</v>
      </c>
      <c r="AB361" s="18">
        <v>39995.291666666701</v>
      </c>
      <c r="AC361" s="17" t="s">
        <v>77</v>
      </c>
      <c r="AD361" s="17" t="s">
        <v>78</v>
      </c>
      <c r="AE361" s="17" t="s">
        <v>78</v>
      </c>
      <c r="AF361" s="17" t="s">
        <v>78</v>
      </c>
      <c r="AG361" s="17"/>
      <c r="AH361" s="17"/>
    </row>
    <row r="362" spans="1:34" s="3" customFormat="1" ht="13" x14ac:dyDescent="0.3">
      <c r="A362" s="35" t="s">
        <v>1955</v>
      </c>
      <c r="B362" s="17">
        <v>445</v>
      </c>
      <c r="C362" s="18">
        <v>39606</v>
      </c>
      <c r="D362" s="18">
        <v>39598.291666666701</v>
      </c>
      <c r="E362" s="16" t="s">
        <v>1271</v>
      </c>
      <c r="F362" s="36">
        <v>39777.333333333299</v>
      </c>
      <c r="G362" s="16" t="s">
        <v>73</v>
      </c>
      <c r="H362" s="17" t="s">
        <v>80</v>
      </c>
      <c r="I362" s="17"/>
      <c r="J362" s="17"/>
      <c r="K362" s="17" t="s">
        <v>81</v>
      </c>
      <c r="L362" s="17"/>
      <c r="M362" s="17"/>
      <c r="N362" s="17">
        <v>49</v>
      </c>
      <c r="O362" s="17"/>
      <c r="P362" s="17"/>
      <c r="Q362" s="17">
        <v>49</v>
      </c>
      <c r="R362" s="17"/>
      <c r="S362" s="17"/>
      <c r="T362" s="17"/>
      <c r="U362" s="17"/>
      <c r="V362" s="17"/>
      <c r="W362" s="17" t="s">
        <v>74</v>
      </c>
      <c r="X362" s="17" t="s">
        <v>66</v>
      </c>
      <c r="Y362" s="17" t="s">
        <v>75</v>
      </c>
      <c r="Z362" s="19" t="s">
        <v>1956</v>
      </c>
      <c r="AA362" s="18">
        <v>39995.291666666701</v>
      </c>
      <c r="AB362" s="18">
        <v>39995.291666666701</v>
      </c>
      <c r="AC362" s="17" t="s">
        <v>77</v>
      </c>
      <c r="AD362" s="17" t="s">
        <v>78</v>
      </c>
      <c r="AE362" s="17" t="s">
        <v>78</v>
      </c>
      <c r="AF362" s="17" t="s">
        <v>78</v>
      </c>
      <c r="AG362" s="17"/>
      <c r="AH362" s="17"/>
    </row>
    <row r="363" spans="1:34" s="3" customFormat="1" ht="13" x14ac:dyDescent="0.3">
      <c r="A363" s="35" t="s">
        <v>1957</v>
      </c>
      <c r="B363" s="17">
        <v>446</v>
      </c>
      <c r="C363" s="18">
        <v>39598</v>
      </c>
      <c r="D363" s="18">
        <v>39598.291666666701</v>
      </c>
      <c r="E363" s="16" t="s">
        <v>1271</v>
      </c>
      <c r="F363" s="36">
        <v>39777.333333333299</v>
      </c>
      <c r="G363" s="16" t="s">
        <v>73</v>
      </c>
      <c r="H363" s="17" t="s">
        <v>80</v>
      </c>
      <c r="I363" s="17"/>
      <c r="J363" s="17"/>
      <c r="K363" s="17" t="s">
        <v>81</v>
      </c>
      <c r="L363" s="17"/>
      <c r="M363" s="17"/>
      <c r="N363" s="17">
        <v>49</v>
      </c>
      <c r="O363" s="17"/>
      <c r="P363" s="17"/>
      <c r="Q363" s="17">
        <v>49</v>
      </c>
      <c r="R363" s="17"/>
      <c r="S363" s="17"/>
      <c r="T363" s="17"/>
      <c r="U363" s="17"/>
      <c r="V363" s="17"/>
      <c r="W363" s="17" t="s">
        <v>440</v>
      </c>
      <c r="X363" s="17" t="s">
        <v>66</v>
      </c>
      <c r="Y363" s="17" t="s">
        <v>75</v>
      </c>
      <c r="Z363" s="19" t="s">
        <v>1958</v>
      </c>
      <c r="AA363" s="18">
        <v>39995.291666666701</v>
      </c>
      <c r="AB363" s="18">
        <v>39995.291666666701</v>
      </c>
      <c r="AC363" s="17" t="s">
        <v>77</v>
      </c>
      <c r="AD363" s="17" t="s">
        <v>78</v>
      </c>
      <c r="AE363" s="17" t="s">
        <v>78</v>
      </c>
      <c r="AF363" s="17" t="s">
        <v>78</v>
      </c>
      <c r="AG363" s="17"/>
      <c r="AH363" s="17" t="s">
        <v>78</v>
      </c>
    </row>
    <row r="364" spans="1:34" s="3" customFormat="1" ht="13" x14ac:dyDescent="0.3">
      <c r="A364" s="35" t="s">
        <v>1959</v>
      </c>
      <c r="B364" s="17">
        <v>447</v>
      </c>
      <c r="C364" s="18">
        <v>39598</v>
      </c>
      <c r="D364" s="18">
        <v>39598.291666666701</v>
      </c>
      <c r="E364" s="16" t="s">
        <v>1271</v>
      </c>
      <c r="F364" s="36">
        <v>39777.333333333299</v>
      </c>
      <c r="G364" s="16" t="s">
        <v>73</v>
      </c>
      <c r="H364" s="17" t="s">
        <v>80</v>
      </c>
      <c r="I364" s="17"/>
      <c r="J364" s="17"/>
      <c r="K364" s="17" t="s">
        <v>81</v>
      </c>
      <c r="L364" s="17"/>
      <c r="M364" s="17"/>
      <c r="N364" s="17">
        <v>49</v>
      </c>
      <c r="O364" s="17"/>
      <c r="P364" s="17"/>
      <c r="Q364" s="17">
        <v>49</v>
      </c>
      <c r="R364" s="17"/>
      <c r="S364" s="17"/>
      <c r="T364" s="17"/>
      <c r="U364" s="17"/>
      <c r="V364" s="17"/>
      <c r="W364" s="17" t="s">
        <v>74</v>
      </c>
      <c r="X364" s="17" t="s">
        <v>66</v>
      </c>
      <c r="Y364" s="17" t="s">
        <v>75</v>
      </c>
      <c r="Z364" s="19" t="s">
        <v>1960</v>
      </c>
      <c r="AA364" s="18">
        <v>39995.291666666701</v>
      </c>
      <c r="AB364" s="18">
        <v>39995.291666666701</v>
      </c>
      <c r="AC364" s="17" t="s">
        <v>77</v>
      </c>
      <c r="AD364" s="17" t="s">
        <v>78</v>
      </c>
      <c r="AE364" s="17" t="s">
        <v>78</v>
      </c>
      <c r="AF364" s="17" t="s">
        <v>78</v>
      </c>
      <c r="AG364" s="17"/>
      <c r="AH364" s="17"/>
    </row>
    <row r="365" spans="1:34" s="3" customFormat="1" ht="13" x14ac:dyDescent="0.3">
      <c r="A365" s="35" t="s">
        <v>1961</v>
      </c>
      <c r="B365" s="17">
        <v>448</v>
      </c>
      <c r="C365" s="18">
        <v>39606</v>
      </c>
      <c r="D365" s="18">
        <v>39598.291666666701</v>
      </c>
      <c r="E365" s="16" t="s">
        <v>1271</v>
      </c>
      <c r="F365" s="36">
        <v>39777.333333333299</v>
      </c>
      <c r="G365" s="16" t="s">
        <v>73</v>
      </c>
      <c r="H365" s="17" t="s">
        <v>80</v>
      </c>
      <c r="I365" s="17"/>
      <c r="J365" s="17"/>
      <c r="K365" s="17" t="s">
        <v>81</v>
      </c>
      <c r="L365" s="17"/>
      <c r="M365" s="17"/>
      <c r="N365" s="17">
        <v>49</v>
      </c>
      <c r="O365" s="17"/>
      <c r="P365" s="17"/>
      <c r="Q365" s="17">
        <v>49</v>
      </c>
      <c r="R365" s="17"/>
      <c r="S365" s="17"/>
      <c r="T365" s="17"/>
      <c r="U365" s="17"/>
      <c r="V365" s="17"/>
      <c r="W365" s="17" t="s">
        <v>74</v>
      </c>
      <c r="X365" s="17" t="s">
        <v>66</v>
      </c>
      <c r="Y365" s="17" t="s">
        <v>75</v>
      </c>
      <c r="Z365" s="19" t="s">
        <v>1398</v>
      </c>
      <c r="AA365" s="18">
        <v>39995.291666666701</v>
      </c>
      <c r="AB365" s="18">
        <v>39995.291666666701</v>
      </c>
      <c r="AC365" s="17" t="s">
        <v>77</v>
      </c>
      <c r="AD365" s="17" t="s">
        <v>78</v>
      </c>
      <c r="AE365" s="17" t="s">
        <v>78</v>
      </c>
      <c r="AF365" s="17" t="s">
        <v>78</v>
      </c>
      <c r="AG365" s="17"/>
      <c r="AH365" s="17"/>
    </row>
    <row r="366" spans="1:34" s="3" customFormat="1" ht="13" x14ac:dyDescent="0.3">
      <c r="A366" s="35" t="s">
        <v>1962</v>
      </c>
      <c r="B366" s="17">
        <v>449</v>
      </c>
      <c r="C366" s="18">
        <v>39598</v>
      </c>
      <c r="D366" s="18">
        <v>39598.291666666701</v>
      </c>
      <c r="E366" s="16" t="s">
        <v>1271</v>
      </c>
      <c r="F366" s="36">
        <v>39801.333333333299</v>
      </c>
      <c r="G366" s="16" t="s">
        <v>73</v>
      </c>
      <c r="H366" s="17" t="s">
        <v>87</v>
      </c>
      <c r="I366" s="17"/>
      <c r="J366" s="17"/>
      <c r="K366" s="17" t="s">
        <v>109</v>
      </c>
      <c r="L366" s="17"/>
      <c r="M366" s="17"/>
      <c r="N366" s="17">
        <v>250</v>
      </c>
      <c r="O366" s="17"/>
      <c r="P366" s="17"/>
      <c r="Q366" s="17">
        <v>250</v>
      </c>
      <c r="R366" s="17"/>
      <c r="S366" s="17"/>
      <c r="T366" s="17"/>
      <c r="U366" s="17"/>
      <c r="V366" s="17"/>
      <c r="W366" s="17" t="s">
        <v>92</v>
      </c>
      <c r="X366" s="17" t="s">
        <v>66</v>
      </c>
      <c r="Y366" s="17" t="s">
        <v>103</v>
      </c>
      <c r="Z366" s="19" t="s">
        <v>1831</v>
      </c>
      <c r="AA366" s="18">
        <v>41091.291666666701</v>
      </c>
      <c r="AB366" s="18">
        <v>41091.291666666701</v>
      </c>
      <c r="AC366" s="17" t="s">
        <v>78</v>
      </c>
      <c r="AD366" s="17" t="s">
        <v>78</v>
      </c>
      <c r="AE366" s="17" t="s">
        <v>78</v>
      </c>
      <c r="AF366" s="17" t="s">
        <v>78</v>
      </c>
      <c r="AG366" s="17"/>
      <c r="AH366" s="17"/>
    </row>
    <row r="367" spans="1:34" s="3" customFormat="1" ht="13" x14ac:dyDescent="0.3">
      <c r="A367" s="35" t="s">
        <v>1963</v>
      </c>
      <c r="B367" s="17">
        <v>450</v>
      </c>
      <c r="C367" s="18">
        <v>39598</v>
      </c>
      <c r="D367" s="18">
        <v>39598.291666666701</v>
      </c>
      <c r="E367" s="16" t="s">
        <v>1271</v>
      </c>
      <c r="F367" s="36">
        <v>39778.333333333299</v>
      </c>
      <c r="G367" s="16" t="s">
        <v>73</v>
      </c>
      <c r="H367" s="17" t="s">
        <v>59</v>
      </c>
      <c r="I367" s="17"/>
      <c r="J367" s="17"/>
      <c r="K367" s="17" t="s">
        <v>59</v>
      </c>
      <c r="L367" s="17"/>
      <c r="M367" s="17"/>
      <c r="N367" s="17">
        <v>1150</v>
      </c>
      <c r="O367" s="17"/>
      <c r="P367" s="17"/>
      <c r="Q367" s="17">
        <v>1150</v>
      </c>
      <c r="R367" s="17"/>
      <c r="S367" s="17"/>
      <c r="T367" s="17"/>
      <c r="U367" s="17"/>
      <c r="V367" s="17"/>
      <c r="W367" s="17" t="s">
        <v>1964</v>
      </c>
      <c r="X367" s="17" t="s">
        <v>66</v>
      </c>
      <c r="Y367" s="17" t="s">
        <v>103</v>
      </c>
      <c r="Z367" s="19" t="s">
        <v>213</v>
      </c>
      <c r="AA367" s="18">
        <v>41424.291666666701</v>
      </c>
      <c r="AB367" s="18">
        <v>41424.291666666701</v>
      </c>
      <c r="AC367" s="17" t="s">
        <v>78</v>
      </c>
      <c r="AD367" s="17" t="s">
        <v>78</v>
      </c>
      <c r="AE367" s="17" t="s">
        <v>78</v>
      </c>
      <c r="AF367" s="17" t="s">
        <v>78</v>
      </c>
      <c r="AG367" s="17"/>
      <c r="AH367" s="17"/>
    </row>
    <row r="368" spans="1:34" s="3" customFormat="1" ht="13" x14ac:dyDescent="0.3">
      <c r="A368" s="35" t="s">
        <v>1965</v>
      </c>
      <c r="B368" s="17">
        <v>451</v>
      </c>
      <c r="C368" s="18">
        <v>39598</v>
      </c>
      <c r="D368" s="18">
        <v>39598.291666666701</v>
      </c>
      <c r="E368" s="16" t="s">
        <v>1271</v>
      </c>
      <c r="F368" s="36">
        <v>39778.333333333299</v>
      </c>
      <c r="G368" s="16" t="s">
        <v>73</v>
      </c>
      <c r="H368" s="17" t="s">
        <v>87</v>
      </c>
      <c r="I368" s="17"/>
      <c r="J368" s="17"/>
      <c r="K368" s="17" t="s">
        <v>109</v>
      </c>
      <c r="L368" s="17"/>
      <c r="M368" s="17"/>
      <c r="N368" s="17">
        <v>1150</v>
      </c>
      <c r="O368" s="17"/>
      <c r="P368" s="17"/>
      <c r="Q368" s="17">
        <v>1150</v>
      </c>
      <c r="R368" s="17"/>
      <c r="S368" s="17"/>
      <c r="T368" s="17"/>
      <c r="U368" s="17"/>
      <c r="V368" s="17"/>
      <c r="W368" s="17" t="s">
        <v>179</v>
      </c>
      <c r="X368" s="17" t="s">
        <v>66</v>
      </c>
      <c r="Y368" s="17" t="s">
        <v>103</v>
      </c>
      <c r="Z368" s="19" t="s">
        <v>778</v>
      </c>
      <c r="AA368" s="18">
        <v>41424.291666666701</v>
      </c>
      <c r="AB368" s="18">
        <v>41424.291666666701</v>
      </c>
      <c r="AC368" s="17" t="s">
        <v>78</v>
      </c>
      <c r="AD368" s="17" t="s">
        <v>78</v>
      </c>
      <c r="AE368" s="17" t="s">
        <v>78</v>
      </c>
      <c r="AF368" s="17" t="s">
        <v>78</v>
      </c>
      <c r="AG368" s="17"/>
      <c r="AH368" s="17"/>
    </row>
    <row r="369" spans="1:34" s="3" customFormat="1" ht="25.5" x14ac:dyDescent="0.3">
      <c r="A369" s="35" t="s">
        <v>1966</v>
      </c>
      <c r="B369" s="17">
        <v>452</v>
      </c>
      <c r="C369" s="18">
        <v>39601</v>
      </c>
      <c r="D369" s="18">
        <v>39601.291666666701</v>
      </c>
      <c r="E369" s="16" t="s">
        <v>1271</v>
      </c>
      <c r="F369" s="36">
        <v>39776.333333333299</v>
      </c>
      <c r="G369" s="16" t="s">
        <v>73</v>
      </c>
      <c r="H369" s="17" t="s">
        <v>128</v>
      </c>
      <c r="I369" s="17"/>
      <c r="J369" s="17"/>
      <c r="K369" s="17" t="s">
        <v>81</v>
      </c>
      <c r="L369" s="17"/>
      <c r="M369" s="17"/>
      <c r="N369" s="17">
        <v>730</v>
      </c>
      <c r="O369" s="17"/>
      <c r="P369" s="17"/>
      <c r="Q369" s="17">
        <v>730</v>
      </c>
      <c r="R369" s="17"/>
      <c r="S369" s="17"/>
      <c r="T369" s="17"/>
      <c r="U369" s="17"/>
      <c r="V369" s="17"/>
      <c r="W369" s="17" t="s">
        <v>65</v>
      </c>
      <c r="X369" s="17" t="s">
        <v>66</v>
      </c>
      <c r="Y369" s="17" t="s">
        <v>67</v>
      </c>
      <c r="Z369" s="19" t="s">
        <v>1967</v>
      </c>
      <c r="AA369" s="18">
        <v>41075.291666666701</v>
      </c>
      <c r="AB369" s="18">
        <v>41075.291666666701</v>
      </c>
      <c r="AC369" s="17" t="s">
        <v>78</v>
      </c>
      <c r="AD369" s="17" t="s">
        <v>78</v>
      </c>
      <c r="AE369" s="17" t="s">
        <v>78</v>
      </c>
      <c r="AF369" s="17" t="s">
        <v>78</v>
      </c>
      <c r="AG369" s="17"/>
      <c r="AH369" s="17"/>
    </row>
    <row r="370" spans="1:34" s="3" customFormat="1" ht="13" x14ac:dyDescent="0.3">
      <c r="A370" s="35" t="s">
        <v>1968</v>
      </c>
      <c r="B370" s="17">
        <v>453</v>
      </c>
      <c r="C370" s="18">
        <v>39601</v>
      </c>
      <c r="D370" s="18">
        <v>39601.291666666701</v>
      </c>
      <c r="E370" s="16" t="s">
        <v>1271</v>
      </c>
      <c r="F370" s="36">
        <v>39778.333333333299</v>
      </c>
      <c r="G370" s="16" t="s">
        <v>73</v>
      </c>
      <c r="H370" s="17" t="s">
        <v>87</v>
      </c>
      <c r="I370" s="17"/>
      <c r="J370" s="17"/>
      <c r="K370" s="17" t="s">
        <v>109</v>
      </c>
      <c r="L370" s="17"/>
      <c r="M370" s="17"/>
      <c r="N370" s="17">
        <v>250</v>
      </c>
      <c r="O370" s="17"/>
      <c r="P370" s="17"/>
      <c r="Q370" s="17">
        <v>250</v>
      </c>
      <c r="R370" s="17"/>
      <c r="S370" s="17"/>
      <c r="T370" s="17"/>
      <c r="U370" s="17"/>
      <c r="V370" s="17"/>
      <c r="W370" s="17" t="s">
        <v>306</v>
      </c>
      <c r="X370" s="17" t="s">
        <v>204</v>
      </c>
      <c r="Y370" s="17" t="s">
        <v>103</v>
      </c>
      <c r="Z370" s="19" t="s">
        <v>1927</v>
      </c>
      <c r="AA370" s="18">
        <v>41821.291666666701</v>
      </c>
      <c r="AB370" s="18">
        <v>41821.291666666701</v>
      </c>
      <c r="AC370" s="17" t="s">
        <v>78</v>
      </c>
      <c r="AD370" s="17" t="s">
        <v>78</v>
      </c>
      <c r="AE370" s="17" t="s">
        <v>78</v>
      </c>
      <c r="AF370" s="17" t="s">
        <v>78</v>
      </c>
      <c r="AG370" s="17"/>
      <c r="AH370" s="17"/>
    </row>
    <row r="371" spans="1:34" s="3" customFormat="1" ht="13" x14ac:dyDescent="0.3">
      <c r="A371" s="35" t="s">
        <v>1969</v>
      </c>
      <c r="B371" s="17">
        <v>454</v>
      </c>
      <c r="C371" s="18">
        <v>39598</v>
      </c>
      <c r="D371" s="18">
        <v>39601.291666666701</v>
      </c>
      <c r="E371" s="16" t="s">
        <v>1271</v>
      </c>
      <c r="F371" s="36">
        <v>39778.333333333299</v>
      </c>
      <c r="G371" s="16" t="s">
        <v>73</v>
      </c>
      <c r="H371" s="17" t="s">
        <v>87</v>
      </c>
      <c r="I371" s="17"/>
      <c r="J371" s="17"/>
      <c r="K371" s="17" t="s">
        <v>109</v>
      </c>
      <c r="L371" s="17"/>
      <c r="M371" s="17"/>
      <c r="N371" s="17">
        <v>84</v>
      </c>
      <c r="O371" s="17"/>
      <c r="P371" s="17"/>
      <c r="Q371" s="17">
        <v>84</v>
      </c>
      <c r="R371" s="17"/>
      <c r="S371" s="17"/>
      <c r="T371" s="17"/>
      <c r="U371" s="17"/>
      <c r="V371" s="17"/>
      <c r="W371" s="17" t="s">
        <v>1896</v>
      </c>
      <c r="X371" s="17" t="s">
        <v>66</v>
      </c>
      <c r="Y371" s="17" t="s">
        <v>75</v>
      </c>
      <c r="Z371" s="19" t="s">
        <v>111</v>
      </c>
      <c r="AA371" s="18">
        <v>40575.333333333299</v>
      </c>
      <c r="AB371" s="18">
        <v>40575.333333333299</v>
      </c>
      <c r="AC371" s="17" t="s">
        <v>77</v>
      </c>
      <c r="AD371" s="17" t="s">
        <v>78</v>
      </c>
      <c r="AE371" s="17" t="s">
        <v>78</v>
      </c>
      <c r="AF371" s="17" t="s">
        <v>78</v>
      </c>
      <c r="AG371" s="17"/>
      <c r="AH371" s="17"/>
    </row>
    <row r="372" spans="1:34" s="3" customFormat="1" ht="13" x14ac:dyDescent="0.3">
      <c r="A372" s="35" t="s">
        <v>1970</v>
      </c>
      <c r="B372" s="17">
        <v>455</v>
      </c>
      <c r="C372" s="18">
        <v>39598</v>
      </c>
      <c r="D372" s="18">
        <v>39601.291666666701</v>
      </c>
      <c r="E372" s="16" t="s">
        <v>1271</v>
      </c>
      <c r="F372" s="36">
        <v>40624.605601851901</v>
      </c>
      <c r="G372" s="16" t="s">
        <v>73</v>
      </c>
      <c r="H372" s="17" t="s">
        <v>87</v>
      </c>
      <c r="I372" s="17"/>
      <c r="J372" s="17"/>
      <c r="K372" s="17" t="s">
        <v>109</v>
      </c>
      <c r="L372" s="17"/>
      <c r="M372" s="17"/>
      <c r="N372" s="17">
        <v>141</v>
      </c>
      <c r="O372" s="17"/>
      <c r="P372" s="17"/>
      <c r="Q372" s="17">
        <v>141</v>
      </c>
      <c r="R372" s="17"/>
      <c r="S372" s="17"/>
      <c r="T372" s="17"/>
      <c r="U372" s="17"/>
      <c r="V372" s="17"/>
      <c r="W372" s="17" t="s">
        <v>125</v>
      </c>
      <c r="X372" s="17" t="s">
        <v>66</v>
      </c>
      <c r="Y372" s="17" t="s">
        <v>103</v>
      </c>
      <c r="Z372" s="19" t="s">
        <v>213</v>
      </c>
      <c r="AA372" s="18">
        <v>41548.291666666701</v>
      </c>
      <c r="AB372" s="18">
        <v>41548.291666666701</v>
      </c>
      <c r="AC372" s="17" t="s">
        <v>77</v>
      </c>
      <c r="AD372" s="17" t="s">
        <v>78</v>
      </c>
      <c r="AE372" s="17" t="s">
        <v>78</v>
      </c>
      <c r="AF372" s="17" t="s">
        <v>78</v>
      </c>
      <c r="AG372" s="17"/>
      <c r="AH372" s="17" t="s">
        <v>78</v>
      </c>
    </row>
    <row r="373" spans="1:34" s="3" customFormat="1" ht="13" x14ac:dyDescent="0.3">
      <c r="A373" s="35" t="s">
        <v>1971</v>
      </c>
      <c r="B373" s="17">
        <v>456</v>
      </c>
      <c r="C373" s="18">
        <v>39598</v>
      </c>
      <c r="D373" s="18">
        <v>39601.291666666701</v>
      </c>
      <c r="E373" s="16" t="s">
        <v>1271</v>
      </c>
      <c r="F373" s="36">
        <v>39778.333333333299</v>
      </c>
      <c r="G373" s="16" t="s">
        <v>73</v>
      </c>
      <c r="H373" s="17" t="s">
        <v>87</v>
      </c>
      <c r="I373" s="17"/>
      <c r="J373" s="17"/>
      <c r="K373" s="17" t="s">
        <v>109</v>
      </c>
      <c r="L373" s="17"/>
      <c r="M373" s="17"/>
      <c r="N373" s="17">
        <v>840</v>
      </c>
      <c r="O373" s="17"/>
      <c r="P373" s="17"/>
      <c r="Q373" s="17">
        <v>840</v>
      </c>
      <c r="R373" s="17"/>
      <c r="S373" s="17"/>
      <c r="T373" s="17"/>
      <c r="U373" s="17"/>
      <c r="V373" s="17"/>
      <c r="W373" s="17" t="s">
        <v>125</v>
      </c>
      <c r="X373" s="17" t="s">
        <v>66</v>
      </c>
      <c r="Y373" s="17" t="s">
        <v>103</v>
      </c>
      <c r="Z373" s="19" t="s">
        <v>1371</v>
      </c>
      <c r="AA373" s="18">
        <v>41883.291666666701</v>
      </c>
      <c r="AB373" s="18">
        <v>41883.291666666701</v>
      </c>
      <c r="AC373" s="17" t="s">
        <v>78</v>
      </c>
      <c r="AD373" s="17" t="s">
        <v>78</v>
      </c>
      <c r="AE373" s="17" t="s">
        <v>78</v>
      </c>
      <c r="AF373" s="17" t="s">
        <v>78</v>
      </c>
      <c r="AG373" s="17"/>
      <c r="AH373" s="17"/>
    </row>
    <row r="374" spans="1:34" s="3" customFormat="1" ht="13" x14ac:dyDescent="0.3">
      <c r="A374" s="35" t="s">
        <v>1972</v>
      </c>
      <c r="B374" s="17">
        <v>457</v>
      </c>
      <c r="C374" s="18">
        <v>39601</v>
      </c>
      <c r="D374" s="18">
        <v>39601.291666666701</v>
      </c>
      <c r="E374" s="16" t="s">
        <v>1271</v>
      </c>
      <c r="F374" s="36">
        <v>39778.333333333299</v>
      </c>
      <c r="G374" s="16" t="s">
        <v>73</v>
      </c>
      <c r="H374" s="17" t="s">
        <v>108</v>
      </c>
      <c r="I374" s="17"/>
      <c r="J374" s="17"/>
      <c r="K374" s="17" t="s">
        <v>109</v>
      </c>
      <c r="L374" s="17"/>
      <c r="M374" s="17"/>
      <c r="N374" s="17">
        <v>55</v>
      </c>
      <c r="O374" s="17"/>
      <c r="P374" s="17"/>
      <c r="Q374" s="17">
        <v>55</v>
      </c>
      <c r="R374" s="17"/>
      <c r="S374" s="17"/>
      <c r="T374" s="17"/>
      <c r="U374" s="17"/>
      <c r="V374" s="17"/>
      <c r="W374" s="17" t="s">
        <v>1924</v>
      </c>
      <c r="X374" s="17" t="s">
        <v>66</v>
      </c>
      <c r="Y374" s="17" t="s">
        <v>103</v>
      </c>
      <c r="Z374" s="19" t="s">
        <v>1973</v>
      </c>
      <c r="AA374" s="18">
        <v>40344.291666666701</v>
      </c>
      <c r="AB374" s="18">
        <v>40344.291666666701</v>
      </c>
      <c r="AC374" s="17" t="s">
        <v>77</v>
      </c>
      <c r="AD374" s="17" t="s">
        <v>78</v>
      </c>
      <c r="AE374" s="17" t="s">
        <v>78</v>
      </c>
      <c r="AF374" s="17" t="s">
        <v>78</v>
      </c>
      <c r="AG374" s="17"/>
      <c r="AH374" s="17"/>
    </row>
    <row r="375" spans="1:34" s="3" customFormat="1" ht="13" x14ac:dyDescent="0.3">
      <c r="A375" s="35" t="s">
        <v>1974</v>
      </c>
      <c r="B375" s="17">
        <v>458</v>
      </c>
      <c r="C375" s="18">
        <v>39601</v>
      </c>
      <c r="D375" s="18">
        <v>39601.291666666701</v>
      </c>
      <c r="E375" s="16" t="s">
        <v>1271</v>
      </c>
      <c r="F375" s="36">
        <v>39661.291666666701</v>
      </c>
      <c r="G375" s="16" t="s">
        <v>73</v>
      </c>
      <c r="H375" s="17" t="s">
        <v>108</v>
      </c>
      <c r="I375" s="17"/>
      <c r="J375" s="17"/>
      <c r="K375" s="17" t="s">
        <v>109</v>
      </c>
      <c r="L375" s="17"/>
      <c r="M375" s="17"/>
      <c r="N375" s="17">
        <v>50</v>
      </c>
      <c r="O375" s="17"/>
      <c r="P375" s="17"/>
      <c r="Q375" s="17">
        <v>50</v>
      </c>
      <c r="R375" s="17"/>
      <c r="S375" s="17"/>
      <c r="T375" s="17"/>
      <c r="U375" s="17"/>
      <c r="V375" s="17"/>
      <c r="W375" s="17" t="s">
        <v>92</v>
      </c>
      <c r="X375" s="17" t="s">
        <v>66</v>
      </c>
      <c r="Y375" s="17" t="s">
        <v>103</v>
      </c>
      <c r="Z375" s="19" t="s">
        <v>1975</v>
      </c>
      <c r="AA375" s="18">
        <v>40344.291666666701</v>
      </c>
      <c r="AB375" s="18">
        <v>40344.291666666701</v>
      </c>
      <c r="AC375" s="17" t="s">
        <v>78</v>
      </c>
      <c r="AD375" s="17" t="s">
        <v>78</v>
      </c>
      <c r="AE375" s="17" t="s">
        <v>78</v>
      </c>
      <c r="AF375" s="17" t="s">
        <v>78</v>
      </c>
      <c r="AG375" s="17"/>
      <c r="AH375" s="17"/>
    </row>
    <row r="376" spans="1:34" s="3" customFormat="1" ht="13" x14ac:dyDescent="0.3">
      <c r="A376" s="35" t="s">
        <v>1976</v>
      </c>
      <c r="B376" s="17">
        <v>459</v>
      </c>
      <c r="C376" s="18">
        <v>39601</v>
      </c>
      <c r="D376" s="18">
        <v>39601.291666666701</v>
      </c>
      <c r="E376" s="16" t="s">
        <v>1271</v>
      </c>
      <c r="F376" s="36">
        <v>39777.333333333299</v>
      </c>
      <c r="G376" s="16" t="s">
        <v>73</v>
      </c>
      <c r="H376" s="17" t="s">
        <v>108</v>
      </c>
      <c r="I376" s="17"/>
      <c r="J376" s="17"/>
      <c r="K376" s="17" t="s">
        <v>109</v>
      </c>
      <c r="L376" s="17"/>
      <c r="M376" s="17"/>
      <c r="N376" s="17">
        <v>50</v>
      </c>
      <c r="O376" s="17"/>
      <c r="P376" s="17"/>
      <c r="Q376" s="17">
        <v>50</v>
      </c>
      <c r="R376" s="17"/>
      <c r="S376" s="17"/>
      <c r="T376" s="17"/>
      <c r="U376" s="17"/>
      <c r="V376" s="17"/>
      <c r="W376" s="17" t="s">
        <v>74</v>
      </c>
      <c r="X376" s="17" t="s">
        <v>66</v>
      </c>
      <c r="Y376" s="17" t="s">
        <v>75</v>
      </c>
      <c r="Z376" s="19" t="s">
        <v>1977</v>
      </c>
      <c r="AA376" s="18">
        <v>40162.333333333299</v>
      </c>
      <c r="AB376" s="18">
        <v>40162.333333333299</v>
      </c>
      <c r="AC376" s="17" t="s">
        <v>77</v>
      </c>
      <c r="AD376" s="17" t="s">
        <v>78</v>
      </c>
      <c r="AE376" s="17" t="s">
        <v>78</v>
      </c>
      <c r="AF376" s="17" t="s">
        <v>78</v>
      </c>
      <c r="AG376" s="17"/>
      <c r="AH376" s="17"/>
    </row>
    <row r="377" spans="1:34" s="3" customFormat="1" ht="13" x14ac:dyDescent="0.3">
      <c r="A377" s="35" t="s">
        <v>1978</v>
      </c>
      <c r="B377" s="17">
        <v>460</v>
      </c>
      <c r="C377" s="18">
        <v>39601</v>
      </c>
      <c r="D377" s="18">
        <v>39601.291666666701</v>
      </c>
      <c r="E377" s="16" t="s">
        <v>1271</v>
      </c>
      <c r="F377" s="36">
        <v>39701.291666666701</v>
      </c>
      <c r="G377" s="16" t="s">
        <v>73</v>
      </c>
      <c r="H377" s="17" t="s">
        <v>108</v>
      </c>
      <c r="I377" s="17"/>
      <c r="J377" s="17"/>
      <c r="K377" s="17" t="s">
        <v>109</v>
      </c>
      <c r="L377" s="17"/>
      <c r="M377" s="17"/>
      <c r="N377" s="17">
        <v>40</v>
      </c>
      <c r="O377" s="17"/>
      <c r="P377" s="17"/>
      <c r="Q377" s="17">
        <v>40</v>
      </c>
      <c r="R377" s="17"/>
      <c r="S377" s="17"/>
      <c r="T377" s="17"/>
      <c r="U377" s="17"/>
      <c r="V377" s="17"/>
      <c r="W377" s="17" t="s">
        <v>102</v>
      </c>
      <c r="X377" s="17" t="s">
        <v>66</v>
      </c>
      <c r="Y377" s="17" t="s">
        <v>103</v>
      </c>
      <c r="Z377" s="19" t="s">
        <v>1979</v>
      </c>
      <c r="AA377" s="18">
        <v>40513.333333333299</v>
      </c>
      <c r="AB377" s="18">
        <v>40513.333333333299</v>
      </c>
      <c r="AC377" s="17" t="s">
        <v>78</v>
      </c>
      <c r="AD377" s="17" t="s">
        <v>78</v>
      </c>
      <c r="AE377" s="17" t="s">
        <v>78</v>
      </c>
      <c r="AF377" s="17" t="s">
        <v>78</v>
      </c>
      <c r="AG377" s="17"/>
      <c r="AH377" s="17"/>
    </row>
    <row r="378" spans="1:34" s="3" customFormat="1" ht="25.5" x14ac:dyDescent="0.3">
      <c r="A378" s="35" t="s">
        <v>1980</v>
      </c>
      <c r="B378" s="17">
        <v>461</v>
      </c>
      <c r="C378" s="18">
        <v>39601</v>
      </c>
      <c r="D378" s="18">
        <v>39601.291666666701</v>
      </c>
      <c r="E378" s="16" t="s">
        <v>1271</v>
      </c>
      <c r="F378" s="36">
        <v>39701.291666666701</v>
      </c>
      <c r="G378" s="16" t="s">
        <v>73</v>
      </c>
      <c r="H378" s="17" t="s">
        <v>108</v>
      </c>
      <c r="I378" s="17"/>
      <c r="J378" s="17"/>
      <c r="K378" s="17" t="s">
        <v>109</v>
      </c>
      <c r="L378" s="17"/>
      <c r="M378" s="17"/>
      <c r="N378" s="17">
        <v>40</v>
      </c>
      <c r="O378" s="17"/>
      <c r="P378" s="17"/>
      <c r="Q378" s="17">
        <v>40</v>
      </c>
      <c r="R378" s="17"/>
      <c r="S378" s="17"/>
      <c r="T378" s="17"/>
      <c r="U378" s="17"/>
      <c r="V378" s="17"/>
      <c r="W378" s="17" t="s">
        <v>179</v>
      </c>
      <c r="X378" s="17" t="s">
        <v>66</v>
      </c>
      <c r="Y378" s="17" t="s">
        <v>103</v>
      </c>
      <c r="Z378" s="19" t="s">
        <v>1981</v>
      </c>
      <c r="AA378" s="18">
        <v>40513.333333333299</v>
      </c>
      <c r="AB378" s="18">
        <v>40513.333333333299</v>
      </c>
      <c r="AC378" s="17" t="s">
        <v>78</v>
      </c>
      <c r="AD378" s="17" t="s">
        <v>78</v>
      </c>
      <c r="AE378" s="17" t="s">
        <v>78</v>
      </c>
      <c r="AF378" s="17" t="s">
        <v>78</v>
      </c>
      <c r="AG378" s="17"/>
      <c r="AH378" s="17"/>
    </row>
    <row r="379" spans="1:34" s="3" customFormat="1" ht="13" x14ac:dyDescent="0.3">
      <c r="A379" s="35" t="s">
        <v>1982</v>
      </c>
      <c r="B379" s="17">
        <v>462</v>
      </c>
      <c r="C379" s="18">
        <v>39601</v>
      </c>
      <c r="D379" s="18">
        <v>39601.291666666701</v>
      </c>
      <c r="E379" s="16" t="s">
        <v>1271</v>
      </c>
      <c r="F379" s="36">
        <v>39777.333333333299</v>
      </c>
      <c r="G379" s="16" t="s">
        <v>73</v>
      </c>
      <c r="H379" s="17" t="s">
        <v>108</v>
      </c>
      <c r="I379" s="17"/>
      <c r="J379" s="17"/>
      <c r="K379" s="17" t="s">
        <v>109</v>
      </c>
      <c r="L379" s="17"/>
      <c r="M379" s="17"/>
      <c r="N379" s="17">
        <v>58.8</v>
      </c>
      <c r="O379" s="17"/>
      <c r="P379" s="17"/>
      <c r="Q379" s="17">
        <v>58.8</v>
      </c>
      <c r="R379" s="17"/>
      <c r="S379" s="17"/>
      <c r="T379" s="17"/>
      <c r="U379" s="17"/>
      <c r="V379" s="17"/>
      <c r="W379" s="17" t="s">
        <v>74</v>
      </c>
      <c r="X379" s="17" t="s">
        <v>66</v>
      </c>
      <c r="Y379" s="17" t="s">
        <v>75</v>
      </c>
      <c r="Z379" s="19" t="s">
        <v>992</v>
      </c>
      <c r="AA379" s="18">
        <v>40344.291666666701</v>
      </c>
      <c r="AB379" s="18">
        <v>40344.291666666701</v>
      </c>
      <c r="AC379" s="17" t="s">
        <v>77</v>
      </c>
      <c r="AD379" s="17" t="s">
        <v>78</v>
      </c>
      <c r="AE379" s="17" t="s">
        <v>78</v>
      </c>
      <c r="AF379" s="17" t="s">
        <v>78</v>
      </c>
      <c r="AG379" s="17"/>
      <c r="AH379" s="17"/>
    </row>
    <row r="380" spans="1:34" s="3" customFormat="1" ht="13" x14ac:dyDescent="0.3">
      <c r="A380" s="35" t="s">
        <v>1983</v>
      </c>
      <c r="B380" s="17">
        <v>463</v>
      </c>
      <c r="C380" s="18">
        <v>39601</v>
      </c>
      <c r="D380" s="18">
        <v>39601.291666666701</v>
      </c>
      <c r="E380" s="16" t="s">
        <v>1271</v>
      </c>
      <c r="F380" s="36">
        <v>39777.333333333299</v>
      </c>
      <c r="G380" s="16" t="s">
        <v>73</v>
      </c>
      <c r="H380" s="17" t="s">
        <v>108</v>
      </c>
      <c r="I380" s="17"/>
      <c r="J380" s="17"/>
      <c r="K380" s="17" t="s">
        <v>109</v>
      </c>
      <c r="L380" s="17"/>
      <c r="M380" s="17"/>
      <c r="N380" s="17">
        <v>58.8</v>
      </c>
      <c r="O380" s="17"/>
      <c r="P380" s="17"/>
      <c r="Q380" s="17">
        <v>58.8</v>
      </c>
      <c r="R380" s="17"/>
      <c r="S380" s="17"/>
      <c r="T380" s="17"/>
      <c r="U380" s="17"/>
      <c r="V380" s="17"/>
      <c r="W380" s="17" t="s">
        <v>1984</v>
      </c>
      <c r="X380" s="17" t="s">
        <v>66</v>
      </c>
      <c r="Y380" s="17" t="s">
        <v>75</v>
      </c>
      <c r="Z380" s="19" t="s">
        <v>1985</v>
      </c>
      <c r="AA380" s="18">
        <v>40359.291666666701</v>
      </c>
      <c r="AB380" s="18">
        <v>40359.291666666701</v>
      </c>
      <c r="AC380" s="17" t="s">
        <v>77</v>
      </c>
      <c r="AD380" s="17" t="s">
        <v>78</v>
      </c>
      <c r="AE380" s="17" t="s">
        <v>78</v>
      </c>
      <c r="AF380" s="17" t="s">
        <v>78</v>
      </c>
      <c r="AG380" s="17"/>
      <c r="AH380" s="17"/>
    </row>
    <row r="381" spans="1:34" s="3" customFormat="1" ht="13" x14ac:dyDescent="0.3">
      <c r="A381" s="35" t="s">
        <v>1986</v>
      </c>
      <c r="B381" s="17">
        <v>464</v>
      </c>
      <c r="C381" s="18">
        <v>39601</v>
      </c>
      <c r="D381" s="18">
        <v>39601.291666666701</v>
      </c>
      <c r="E381" s="16" t="s">
        <v>1271</v>
      </c>
      <c r="F381" s="36">
        <v>39777.333333333299</v>
      </c>
      <c r="G381" s="16" t="s">
        <v>73</v>
      </c>
      <c r="H381" s="17" t="s">
        <v>108</v>
      </c>
      <c r="I381" s="17"/>
      <c r="J381" s="17"/>
      <c r="K381" s="17" t="s">
        <v>109</v>
      </c>
      <c r="L381" s="17"/>
      <c r="M381" s="17"/>
      <c r="N381" s="17">
        <v>40</v>
      </c>
      <c r="O381" s="17"/>
      <c r="P381" s="17"/>
      <c r="Q381" s="17">
        <v>40</v>
      </c>
      <c r="R381" s="17"/>
      <c r="S381" s="17"/>
      <c r="T381" s="17"/>
      <c r="U381" s="17"/>
      <c r="V381" s="17"/>
      <c r="W381" s="17" t="s">
        <v>102</v>
      </c>
      <c r="X381" s="17" t="s">
        <v>66</v>
      </c>
      <c r="Y381" s="17" t="s">
        <v>103</v>
      </c>
      <c r="Z381" s="19" t="s">
        <v>1987</v>
      </c>
      <c r="AA381" s="18">
        <v>40513.333333333299</v>
      </c>
      <c r="AB381" s="18">
        <v>40513.333333333299</v>
      </c>
      <c r="AC381" s="17" t="s">
        <v>78</v>
      </c>
      <c r="AD381" s="17" t="s">
        <v>78</v>
      </c>
      <c r="AE381" s="17" t="s">
        <v>78</v>
      </c>
      <c r="AF381" s="17" t="s">
        <v>78</v>
      </c>
      <c r="AG381" s="17"/>
      <c r="AH381" s="17"/>
    </row>
    <row r="382" spans="1:34" s="3" customFormat="1" ht="13" x14ac:dyDescent="0.3">
      <c r="A382" s="35" t="s">
        <v>1988</v>
      </c>
      <c r="B382" s="17">
        <v>465</v>
      </c>
      <c r="C382" s="18">
        <v>39601</v>
      </c>
      <c r="D382" s="18">
        <v>39601.291666666701</v>
      </c>
      <c r="E382" s="16" t="s">
        <v>1271</v>
      </c>
      <c r="F382" s="36">
        <v>39777.333333333299</v>
      </c>
      <c r="G382" s="16" t="s">
        <v>73</v>
      </c>
      <c r="H382" s="17" t="s">
        <v>108</v>
      </c>
      <c r="I382" s="17"/>
      <c r="J382" s="17"/>
      <c r="K382" s="17" t="s">
        <v>109</v>
      </c>
      <c r="L382" s="17"/>
      <c r="M382" s="17"/>
      <c r="N382" s="17">
        <v>40</v>
      </c>
      <c r="O382" s="17"/>
      <c r="P382" s="17"/>
      <c r="Q382" s="17">
        <v>40</v>
      </c>
      <c r="R382" s="17"/>
      <c r="S382" s="17"/>
      <c r="T382" s="17"/>
      <c r="U382" s="17"/>
      <c r="V382" s="17"/>
      <c r="W382" s="17" t="s">
        <v>102</v>
      </c>
      <c r="X382" s="17" t="s">
        <v>66</v>
      </c>
      <c r="Y382" s="17" t="s">
        <v>103</v>
      </c>
      <c r="Z382" s="19" t="s">
        <v>1989</v>
      </c>
      <c r="AA382" s="18">
        <v>40513.333333333299</v>
      </c>
      <c r="AB382" s="18">
        <v>40513.333333333299</v>
      </c>
      <c r="AC382" s="17" t="s">
        <v>78</v>
      </c>
      <c r="AD382" s="17" t="s">
        <v>78</v>
      </c>
      <c r="AE382" s="17" t="s">
        <v>78</v>
      </c>
      <c r="AF382" s="17" t="s">
        <v>78</v>
      </c>
      <c r="AG382" s="17"/>
      <c r="AH382" s="17"/>
    </row>
    <row r="383" spans="1:34" s="3" customFormat="1" ht="13" x14ac:dyDescent="0.3">
      <c r="A383" s="35" t="s">
        <v>1990</v>
      </c>
      <c r="B383" s="17">
        <v>466</v>
      </c>
      <c r="C383" s="18">
        <v>39601</v>
      </c>
      <c r="D383" s="18">
        <v>39601.291666666701</v>
      </c>
      <c r="E383" s="16" t="s">
        <v>1271</v>
      </c>
      <c r="F383" s="36">
        <v>39661.291666666701</v>
      </c>
      <c r="G383" s="16" t="s">
        <v>73</v>
      </c>
      <c r="H383" s="17" t="s">
        <v>108</v>
      </c>
      <c r="I383" s="17"/>
      <c r="J383" s="17"/>
      <c r="K383" s="17" t="s">
        <v>109</v>
      </c>
      <c r="L383" s="17"/>
      <c r="M383" s="17"/>
      <c r="N383" s="17">
        <v>100</v>
      </c>
      <c r="O383" s="17"/>
      <c r="P383" s="17"/>
      <c r="Q383" s="17">
        <v>100</v>
      </c>
      <c r="R383" s="17"/>
      <c r="S383" s="17"/>
      <c r="T383" s="17"/>
      <c r="U383" s="17"/>
      <c r="V383" s="17"/>
      <c r="W383" s="17" t="s">
        <v>92</v>
      </c>
      <c r="X383" s="17" t="s">
        <v>66</v>
      </c>
      <c r="Y383" s="17" t="s">
        <v>103</v>
      </c>
      <c r="Z383" s="19" t="s">
        <v>1991</v>
      </c>
      <c r="AA383" s="18">
        <v>40344.291666666701</v>
      </c>
      <c r="AB383" s="18">
        <v>40344.291666666701</v>
      </c>
      <c r="AC383" s="17" t="s">
        <v>78</v>
      </c>
      <c r="AD383" s="17" t="s">
        <v>78</v>
      </c>
      <c r="AE383" s="17" t="s">
        <v>78</v>
      </c>
      <c r="AF383" s="17" t="s">
        <v>78</v>
      </c>
      <c r="AG383" s="17"/>
      <c r="AH383" s="17"/>
    </row>
    <row r="384" spans="1:34" s="3" customFormat="1" ht="13" x14ac:dyDescent="0.3">
      <c r="A384" s="35" t="s">
        <v>1992</v>
      </c>
      <c r="B384" s="17">
        <v>469</v>
      </c>
      <c r="C384" s="18">
        <v>40513</v>
      </c>
      <c r="D384" s="18">
        <v>39643.291666666701</v>
      </c>
      <c r="E384" s="16" t="s">
        <v>1271</v>
      </c>
      <c r="F384" s="36">
        <v>39770.333333333299</v>
      </c>
      <c r="G384" s="16" t="s">
        <v>140</v>
      </c>
      <c r="H384" s="17" t="s">
        <v>87</v>
      </c>
      <c r="I384" s="17"/>
      <c r="J384" s="17"/>
      <c r="K384" s="17" t="s">
        <v>81</v>
      </c>
      <c r="L384" s="17"/>
      <c r="M384" s="17"/>
      <c r="N384" s="17">
        <v>16.3</v>
      </c>
      <c r="O384" s="17"/>
      <c r="P384" s="17"/>
      <c r="Q384" s="17">
        <v>16.3</v>
      </c>
      <c r="R384" s="17"/>
      <c r="S384" s="17"/>
      <c r="T384" s="17"/>
      <c r="U384" s="17" t="s">
        <v>96</v>
      </c>
      <c r="V384" s="17"/>
      <c r="W384" s="17" t="s">
        <v>1017</v>
      </c>
      <c r="X384" s="17" t="s">
        <v>66</v>
      </c>
      <c r="Y384" s="17" t="s">
        <v>67</v>
      </c>
      <c r="Z384" s="19" t="s">
        <v>1993</v>
      </c>
      <c r="AA384" s="18">
        <v>39813.333333333299</v>
      </c>
      <c r="AB384" s="18">
        <v>39813.333333333299</v>
      </c>
      <c r="AC384" s="17" t="s">
        <v>78</v>
      </c>
      <c r="AD384" s="17" t="s">
        <v>78</v>
      </c>
      <c r="AE384" s="17" t="s">
        <v>78</v>
      </c>
      <c r="AF384" s="17" t="s">
        <v>117</v>
      </c>
      <c r="AG384" s="17"/>
      <c r="AH384" s="17"/>
    </row>
    <row r="385" spans="1:34" s="3" customFormat="1" ht="25.5" x14ac:dyDescent="0.3">
      <c r="A385" s="35" t="s">
        <v>1994</v>
      </c>
      <c r="B385" s="17">
        <v>470</v>
      </c>
      <c r="C385" s="18">
        <v>39659</v>
      </c>
      <c r="D385" s="18">
        <v>39659.291666666701</v>
      </c>
      <c r="E385" s="16" t="s">
        <v>1271</v>
      </c>
      <c r="F385" s="36">
        <v>41527.813206018502</v>
      </c>
      <c r="G385" s="16" t="s">
        <v>140</v>
      </c>
      <c r="H385" s="17" t="s">
        <v>108</v>
      </c>
      <c r="I385" s="17"/>
      <c r="J385" s="17"/>
      <c r="K385" s="17" t="s">
        <v>109</v>
      </c>
      <c r="L385" s="17"/>
      <c r="M385" s="17"/>
      <c r="N385" s="17">
        <v>20</v>
      </c>
      <c r="O385" s="17"/>
      <c r="P385" s="17"/>
      <c r="Q385" s="17">
        <v>20</v>
      </c>
      <c r="R385" s="17"/>
      <c r="S385" s="17"/>
      <c r="T385" s="17"/>
      <c r="U385" s="17" t="s">
        <v>96</v>
      </c>
      <c r="V385" s="17"/>
      <c r="W385" s="17" t="s">
        <v>122</v>
      </c>
      <c r="X385" s="17" t="s">
        <v>66</v>
      </c>
      <c r="Y385" s="17" t="s">
        <v>67</v>
      </c>
      <c r="Z385" s="19" t="s">
        <v>1837</v>
      </c>
      <c r="AA385" s="18">
        <v>40603.333333333299</v>
      </c>
      <c r="AB385" s="18">
        <v>41030.291666666701</v>
      </c>
      <c r="AC385" s="17" t="s">
        <v>78</v>
      </c>
      <c r="AD385" s="17" t="s">
        <v>143</v>
      </c>
      <c r="AE385" s="17" t="s">
        <v>144</v>
      </c>
      <c r="AF385" s="17" t="s">
        <v>117</v>
      </c>
      <c r="AG385" s="17"/>
      <c r="AH385" s="17"/>
    </row>
    <row r="386" spans="1:34" s="3" customFormat="1" ht="25.5" x14ac:dyDescent="0.3">
      <c r="A386" s="35" t="s">
        <v>1995</v>
      </c>
      <c r="B386" s="17">
        <v>471</v>
      </c>
      <c r="C386" s="18">
        <v>39659</v>
      </c>
      <c r="D386" s="18">
        <v>39659.291666666701</v>
      </c>
      <c r="E386" s="16" t="s">
        <v>1271</v>
      </c>
      <c r="F386" s="36">
        <v>41527.812847222202</v>
      </c>
      <c r="G386" s="16" t="s">
        <v>140</v>
      </c>
      <c r="H386" s="17" t="s">
        <v>108</v>
      </c>
      <c r="I386" s="17"/>
      <c r="J386" s="17"/>
      <c r="K386" s="17" t="s">
        <v>109</v>
      </c>
      <c r="L386" s="17"/>
      <c r="M386" s="17"/>
      <c r="N386" s="17">
        <v>20</v>
      </c>
      <c r="O386" s="17"/>
      <c r="P386" s="17"/>
      <c r="Q386" s="17">
        <v>20</v>
      </c>
      <c r="R386" s="17"/>
      <c r="S386" s="17"/>
      <c r="T386" s="17"/>
      <c r="U386" s="17" t="s">
        <v>96</v>
      </c>
      <c r="V386" s="17"/>
      <c r="W386" s="17" t="s">
        <v>122</v>
      </c>
      <c r="X386" s="17" t="s">
        <v>66</v>
      </c>
      <c r="Y386" s="17" t="s">
        <v>67</v>
      </c>
      <c r="Z386" s="19" t="s">
        <v>1837</v>
      </c>
      <c r="AA386" s="18">
        <v>40725.291666666701</v>
      </c>
      <c r="AB386" s="18">
        <v>41061.291666666701</v>
      </c>
      <c r="AC386" s="17" t="s">
        <v>78</v>
      </c>
      <c r="AD386" s="17" t="s">
        <v>143</v>
      </c>
      <c r="AE386" s="17" t="s">
        <v>144</v>
      </c>
      <c r="AF386" s="17" t="s">
        <v>117</v>
      </c>
      <c r="AG386" s="17"/>
      <c r="AH386" s="17"/>
    </row>
    <row r="387" spans="1:34" s="3" customFormat="1" ht="13" x14ac:dyDescent="0.3">
      <c r="A387" s="35" t="s">
        <v>1996</v>
      </c>
      <c r="B387" s="17">
        <v>474</v>
      </c>
      <c r="C387" s="18">
        <v>39702</v>
      </c>
      <c r="D387" s="18">
        <v>39706.291666666701</v>
      </c>
      <c r="E387" s="16" t="s">
        <v>1271</v>
      </c>
      <c r="F387" s="36">
        <v>40781.291666666701</v>
      </c>
      <c r="G387" s="16" t="s">
        <v>140</v>
      </c>
      <c r="H387" s="17" t="s">
        <v>108</v>
      </c>
      <c r="I387" s="17"/>
      <c r="J387" s="17"/>
      <c r="K387" s="17" t="s">
        <v>109</v>
      </c>
      <c r="L387" s="17"/>
      <c r="M387" s="17"/>
      <c r="N387" s="17">
        <v>19.899999999999999</v>
      </c>
      <c r="O387" s="17"/>
      <c r="P387" s="17"/>
      <c r="Q387" s="17">
        <v>19.899999999999999</v>
      </c>
      <c r="R387" s="17"/>
      <c r="S387" s="17"/>
      <c r="T387" s="17"/>
      <c r="U387" s="17" t="s">
        <v>96</v>
      </c>
      <c r="V387" s="17"/>
      <c r="W387" s="17" t="s">
        <v>179</v>
      </c>
      <c r="X387" s="17" t="s">
        <v>66</v>
      </c>
      <c r="Y387" s="17" t="s">
        <v>103</v>
      </c>
      <c r="Z387" s="19" t="s">
        <v>1997</v>
      </c>
      <c r="AA387" s="18">
        <v>40695.291666666701</v>
      </c>
      <c r="AB387" s="18">
        <v>40695.291666666701</v>
      </c>
      <c r="AC387" s="17" t="s">
        <v>78</v>
      </c>
      <c r="AD387" s="17" t="s">
        <v>143</v>
      </c>
      <c r="AE387" s="17" t="s">
        <v>78</v>
      </c>
      <c r="AF387" s="17" t="s">
        <v>117</v>
      </c>
      <c r="AG387" s="17"/>
      <c r="AH387" s="17"/>
    </row>
    <row r="388" spans="1:34" s="3" customFormat="1" ht="25.5" x14ac:dyDescent="0.3">
      <c r="A388" s="35" t="s">
        <v>1998</v>
      </c>
      <c r="B388" s="17">
        <v>475</v>
      </c>
      <c r="C388" s="18">
        <v>40513</v>
      </c>
      <c r="D388" s="18">
        <v>39729.291666666701</v>
      </c>
      <c r="E388" s="16" t="s">
        <v>1271</v>
      </c>
      <c r="F388" s="36">
        <v>40112.291666666701</v>
      </c>
      <c r="G388" s="16" t="s">
        <v>140</v>
      </c>
      <c r="H388" s="17" t="s">
        <v>59</v>
      </c>
      <c r="I388" s="17"/>
      <c r="J388" s="17"/>
      <c r="K388" s="17" t="s">
        <v>59</v>
      </c>
      <c r="L388" s="17"/>
      <c r="M388" s="17"/>
      <c r="N388" s="17">
        <v>20</v>
      </c>
      <c r="O388" s="17"/>
      <c r="P388" s="17"/>
      <c r="Q388" s="17">
        <v>20</v>
      </c>
      <c r="R388" s="17"/>
      <c r="S388" s="17"/>
      <c r="T388" s="17"/>
      <c r="U388" s="17" t="s">
        <v>96</v>
      </c>
      <c r="V388" s="17"/>
      <c r="W388" s="17" t="s">
        <v>92</v>
      </c>
      <c r="X388" s="17" t="s">
        <v>66</v>
      </c>
      <c r="Y388" s="17" t="s">
        <v>103</v>
      </c>
      <c r="Z388" s="19" t="s">
        <v>1999</v>
      </c>
      <c r="AA388" s="18">
        <v>40148.333333333299</v>
      </c>
      <c r="AB388" s="18">
        <v>40513.333333333299</v>
      </c>
      <c r="AC388" s="17" t="s">
        <v>78</v>
      </c>
      <c r="AD388" s="17" t="s">
        <v>78</v>
      </c>
      <c r="AE388" s="17" t="s">
        <v>78</v>
      </c>
      <c r="AF388" s="17" t="s">
        <v>117</v>
      </c>
      <c r="AG388" s="17"/>
      <c r="AH388" s="17"/>
    </row>
    <row r="389" spans="1:34" s="3" customFormat="1" ht="13" x14ac:dyDescent="0.3">
      <c r="A389" s="35" t="s">
        <v>2000</v>
      </c>
      <c r="B389" s="17">
        <v>476</v>
      </c>
      <c r="C389" s="18">
        <v>39744</v>
      </c>
      <c r="D389" s="18">
        <v>39744.291666666701</v>
      </c>
      <c r="E389" s="16" t="s">
        <v>1271</v>
      </c>
      <c r="F389" s="36">
        <v>41788.879305555602</v>
      </c>
      <c r="G389" s="16" t="s">
        <v>140</v>
      </c>
      <c r="H389" s="17" t="s">
        <v>1011</v>
      </c>
      <c r="I389" s="17"/>
      <c r="J389" s="17"/>
      <c r="K389" s="17" t="s">
        <v>925</v>
      </c>
      <c r="L389" s="17"/>
      <c r="M389" s="17"/>
      <c r="N389" s="17">
        <v>9.9</v>
      </c>
      <c r="O389" s="17"/>
      <c r="P389" s="17"/>
      <c r="Q389" s="17">
        <v>9.9</v>
      </c>
      <c r="R389" s="17"/>
      <c r="S389" s="17"/>
      <c r="T389" s="17"/>
      <c r="U389" s="17" t="s">
        <v>96</v>
      </c>
      <c r="V389" s="17"/>
      <c r="W389" s="17" t="s">
        <v>549</v>
      </c>
      <c r="X389" s="17" t="s">
        <v>66</v>
      </c>
      <c r="Y389" s="17" t="s">
        <v>67</v>
      </c>
      <c r="Z389" s="19" t="s">
        <v>2001</v>
      </c>
      <c r="AA389" s="18">
        <v>40327.291666666701</v>
      </c>
      <c r="AB389" s="18">
        <v>41835.291666666701</v>
      </c>
      <c r="AC389" s="17" t="s">
        <v>78</v>
      </c>
      <c r="AD389" s="17" t="s">
        <v>143</v>
      </c>
      <c r="AE389" s="17" t="s">
        <v>144</v>
      </c>
      <c r="AF389" s="17" t="s">
        <v>117</v>
      </c>
      <c r="AG389" s="17"/>
      <c r="AH389" s="17"/>
    </row>
    <row r="390" spans="1:34" s="3" customFormat="1" ht="13" x14ac:dyDescent="0.3">
      <c r="A390" s="35" t="s">
        <v>2002</v>
      </c>
      <c r="B390" s="17">
        <v>480</v>
      </c>
      <c r="C390" s="18">
        <v>39888</v>
      </c>
      <c r="D390" s="18">
        <v>39888.291666666701</v>
      </c>
      <c r="E390" s="16" t="s">
        <v>1271</v>
      </c>
      <c r="F390" s="36">
        <v>41437.6886226852</v>
      </c>
      <c r="G390" s="16" t="s">
        <v>140</v>
      </c>
      <c r="H390" s="17" t="s">
        <v>108</v>
      </c>
      <c r="I390" s="17"/>
      <c r="J390" s="17"/>
      <c r="K390" s="17" t="s">
        <v>109</v>
      </c>
      <c r="L390" s="17"/>
      <c r="M390" s="17"/>
      <c r="N390" s="17">
        <v>20</v>
      </c>
      <c r="O390" s="17"/>
      <c r="P390" s="17"/>
      <c r="Q390" s="17">
        <v>20</v>
      </c>
      <c r="R390" s="17"/>
      <c r="S390" s="17"/>
      <c r="T390" s="17"/>
      <c r="U390" s="17" t="s">
        <v>96</v>
      </c>
      <c r="V390" s="17"/>
      <c r="W390" s="17" t="s">
        <v>74</v>
      </c>
      <c r="X390" s="17" t="s">
        <v>66</v>
      </c>
      <c r="Y390" s="17" t="s">
        <v>75</v>
      </c>
      <c r="Z390" s="19" t="s">
        <v>1783</v>
      </c>
      <c r="AA390" s="18">
        <v>40543.333333333299</v>
      </c>
      <c r="AB390" s="18">
        <v>41820.291666666701</v>
      </c>
      <c r="AC390" s="17" t="s">
        <v>78</v>
      </c>
      <c r="AD390" s="17" t="s">
        <v>143</v>
      </c>
      <c r="AE390" s="17" t="s">
        <v>144</v>
      </c>
      <c r="AF390" s="17" t="s">
        <v>117</v>
      </c>
      <c r="AG390" s="17"/>
      <c r="AH390" s="17"/>
    </row>
    <row r="391" spans="1:34" s="3" customFormat="1" ht="13" x14ac:dyDescent="0.3">
      <c r="A391" s="35" t="s">
        <v>2003</v>
      </c>
      <c r="B391" s="17">
        <v>483</v>
      </c>
      <c r="C391" s="18">
        <v>39932</v>
      </c>
      <c r="D391" s="18">
        <v>39932.291666666701</v>
      </c>
      <c r="E391" s="16" t="s">
        <v>1271</v>
      </c>
      <c r="F391" s="36">
        <v>40773.739432870403</v>
      </c>
      <c r="G391" s="16" t="s">
        <v>140</v>
      </c>
      <c r="H391" s="17" t="s">
        <v>108</v>
      </c>
      <c r="I391" s="17"/>
      <c r="J391" s="17"/>
      <c r="K391" s="17" t="s">
        <v>109</v>
      </c>
      <c r="L391" s="17"/>
      <c r="M391" s="17"/>
      <c r="N391" s="17">
        <v>10</v>
      </c>
      <c r="O391" s="17"/>
      <c r="P391" s="17"/>
      <c r="Q391" s="17">
        <v>10</v>
      </c>
      <c r="R391" s="17"/>
      <c r="S391" s="17"/>
      <c r="T391" s="17"/>
      <c r="U391" s="17" t="s">
        <v>96</v>
      </c>
      <c r="V391" s="17"/>
      <c r="W391" s="17" t="s">
        <v>102</v>
      </c>
      <c r="X391" s="17" t="s">
        <v>66</v>
      </c>
      <c r="Y391" s="17" t="s">
        <v>103</v>
      </c>
      <c r="Z391" s="19" t="s">
        <v>1371</v>
      </c>
      <c r="AA391" s="18">
        <v>40330.291666666701</v>
      </c>
      <c r="AB391" s="18">
        <v>40330.291666666701</v>
      </c>
      <c r="AC391" s="17" t="s">
        <v>78</v>
      </c>
      <c r="AD391" s="17" t="s">
        <v>78</v>
      </c>
      <c r="AE391" s="17" t="s">
        <v>78</v>
      </c>
      <c r="AF391" s="17" t="s">
        <v>117</v>
      </c>
      <c r="AG391" s="17"/>
      <c r="AH391" s="17"/>
    </row>
    <row r="392" spans="1:34" s="3" customFormat="1" ht="13" x14ac:dyDescent="0.3">
      <c r="A392" s="35" t="s">
        <v>2004</v>
      </c>
      <c r="B392" s="17">
        <v>485</v>
      </c>
      <c r="C392" s="18">
        <v>40618</v>
      </c>
      <c r="D392" s="18">
        <v>39982.291666666701</v>
      </c>
      <c r="E392" s="16" t="s">
        <v>1271</v>
      </c>
      <c r="F392" s="36">
        <v>40779.291666666701</v>
      </c>
      <c r="G392" s="16" t="s">
        <v>149</v>
      </c>
      <c r="H392" s="17" t="s">
        <v>59</v>
      </c>
      <c r="I392" s="17"/>
      <c r="J392" s="17"/>
      <c r="K392" s="17" t="s">
        <v>59</v>
      </c>
      <c r="L392" s="17"/>
      <c r="M392" s="17"/>
      <c r="N392" s="17">
        <v>20</v>
      </c>
      <c r="O392" s="17"/>
      <c r="P392" s="17"/>
      <c r="Q392" s="17">
        <v>20</v>
      </c>
      <c r="R392" s="17"/>
      <c r="S392" s="17"/>
      <c r="T392" s="17"/>
      <c r="U392" s="17" t="s">
        <v>82</v>
      </c>
      <c r="V392" s="17"/>
      <c r="W392" s="17" t="s">
        <v>102</v>
      </c>
      <c r="X392" s="17" t="s">
        <v>66</v>
      </c>
      <c r="Y392" s="17" t="s">
        <v>103</v>
      </c>
      <c r="Z392" s="19" t="s">
        <v>2005</v>
      </c>
      <c r="AA392" s="18">
        <v>41258.333333333299</v>
      </c>
      <c r="AB392" s="18">
        <v>41258.333333333299</v>
      </c>
      <c r="AC392" s="17" t="s">
        <v>117</v>
      </c>
      <c r="AD392" s="17" t="s">
        <v>78</v>
      </c>
      <c r="AE392" s="17" t="s">
        <v>78</v>
      </c>
      <c r="AF392" s="17" t="s">
        <v>117</v>
      </c>
      <c r="AG392" s="17"/>
      <c r="AH392" s="17"/>
    </row>
    <row r="393" spans="1:34" s="3" customFormat="1" ht="13" x14ac:dyDescent="0.3">
      <c r="A393" s="35" t="s">
        <v>2006</v>
      </c>
      <c r="B393" s="17">
        <v>486</v>
      </c>
      <c r="C393" s="18">
        <v>39993</v>
      </c>
      <c r="D393" s="18">
        <v>39993.291666666701</v>
      </c>
      <c r="E393" s="16" t="s">
        <v>1271</v>
      </c>
      <c r="F393" s="36">
        <v>41108.707164351901</v>
      </c>
      <c r="G393" s="16" t="s">
        <v>140</v>
      </c>
      <c r="H393" s="17" t="s">
        <v>108</v>
      </c>
      <c r="I393" s="17"/>
      <c r="J393" s="17"/>
      <c r="K393" s="17" t="s">
        <v>109</v>
      </c>
      <c r="L393" s="17"/>
      <c r="M393" s="17"/>
      <c r="N393" s="17">
        <v>20</v>
      </c>
      <c r="O393" s="17"/>
      <c r="P393" s="17"/>
      <c r="Q393" s="17">
        <v>20</v>
      </c>
      <c r="R393" s="17"/>
      <c r="S393" s="17"/>
      <c r="T393" s="17"/>
      <c r="U393" s="17" t="s">
        <v>96</v>
      </c>
      <c r="V393" s="17"/>
      <c r="W393" s="17" t="s">
        <v>102</v>
      </c>
      <c r="X393" s="17" t="s">
        <v>66</v>
      </c>
      <c r="Y393" s="17" t="s">
        <v>103</v>
      </c>
      <c r="Z393" s="19" t="s">
        <v>2007</v>
      </c>
      <c r="AA393" s="18">
        <v>40909.333333333299</v>
      </c>
      <c r="AB393" s="18">
        <v>41579.291666666701</v>
      </c>
      <c r="AC393" s="17" t="s">
        <v>994</v>
      </c>
      <c r="AD393" s="17" t="s">
        <v>143</v>
      </c>
      <c r="AE393" s="17" t="s">
        <v>144</v>
      </c>
      <c r="AF393" s="17" t="s">
        <v>117</v>
      </c>
      <c r="AG393" s="17"/>
      <c r="AH393" s="17"/>
    </row>
    <row r="394" spans="1:34" s="3" customFormat="1" ht="25.5" x14ac:dyDescent="0.3">
      <c r="A394" s="35" t="s">
        <v>2008</v>
      </c>
      <c r="B394" s="17">
        <v>487</v>
      </c>
      <c r="C394" s="18">
        <v>40502</v>
      </c>
      <c r="D394" s="18">
        <v>40025.291666666701</v>
      </c>
      <c r="E394" s="16" t="s">
        <v>1271</v>
      </c>
      <c r="F394" s="36">
        <v>40466.291666666701</v>
      </c>
      <c r="G394" s="16" t="s">
        <v>137</v>
      </c>
      <c r="H394" s="17" t="s">
        <v>108</v>
      </c>
      <c r="I394" s="17"/>
      <c r="J394" s="17"/>
      <c r="K394" s="17" t="s">
        <v>109</v>
      </c>
      <c r="L394" s="17"/>
      <c r="M394" s="17"/>
      <c r="N394" s="17">
        <v>600</v>
      </c>
      <c r="O394" s="17"/>
      <c r="P394" s="17"/>
      <c r="Q394" s="17">
        <v>600</v>
      </c>
      <c r="R394" s="17"/>
      <c r="S394" s="17"/>
      <c r="T394" s="17"/>
      <c r="U394" s="17" t="s">
        <v>82</v>
      </c>
      <c r="V394" s="17"/>
      <c r="W394" s="17" t="s">
        <v>102</v>
      </c>
      <c r="X394" s="17" t="s">
        <v>66</v>
      </c>
      <c r="Y394" s="17" t="s">
        <v>67</v>
      </c>
      <c r="Z394" s="19" t="s">
        <v>2009</v>
      </c>
      <c r="AA394" s="18">
        <v>42339.333333333299</v>
      </c>
      <c r="AB394" s="18">
        <v>42339.333333333299</v>
      </c>
      <c r="AC394" s="17" t="s">
        <v>117</v>
      </c>
      <c r="AD394" s="17" t="s">
        <v>78</v>
      </c>
      <c r="AE394" s="17" t="s">
        <v>78</v>
      </c>
      <c r="AF394" s="17" t="s">
        <v>117</v>
      </c>
      <c r="AG394" s="17"/>
      <c r="AH394" s="17"/>
    </row>
    <row r="395" spans="1:34" s="3" customFormat="1" ht="13" x14ac:dyDescent="0.3">
      <c r="A395" s="35" t="s">
        <v>2010</v>
      </c>
      <c r="B395" s="17">
        <v>488</v>
      </c>
      <c r="C395" s="18">
        <v>39909</v>
      </c>
      <c r="D395" s="18">
        <v>40025.291666666701</v>
      </c>
      <c r="E395" s="16" t="s">
        <v>1271</v>
      </c>
      <c r="F395" s="36">
        <v>40918.333333333299</v>
      </c>
      <c r="G395" s="16" t="s">
        <v>137</v>
      </c>
      <c r="H395" s="17" t="s">
        <v>87</v>
      </c>
      <c r="I395" s="17"/>
      <c r="J395" s="17"/>
      <c r="K395" s="17" t="s">
        <v>109</v>
      </c>
      <c r="L395" s="17"/>
      <c r="M395" s="17"/>
      <c r="N395" s="17">
        <v>92</v>
      </c>
      <c r="O395" s="17"/>
      <c r="P395" s="17"/>
      <c r="Q395" s="17">
        <v>92</v>
      </c>
      <c r="R395" s="17"/>
      <c r="S395" s="17"/>
      <c r="T395" s="17"/>
      <c r="U395" s="17" t="s">
        <v>82</v>
      </c>
      <c r="V395" s="17"/>
      <c r="W395" s="17" t="s">
        <v>132</v>
      </c>
      <c r="X395" s="17" t="s">
        <v>133</v>
      </c>
      <c r="Y395" s="17" t="s">
        <v>103</v>
      </c>
      <c r="Z395" s="19" t="s">
        <v>522</v>
      </c>
      <c r="AA395" s="18">
        <v>41182.291666666701</v>
      </c>
      <c r="AB395" s="18">
        <v>41182.291666666701</v>
      </c>
      <c r="AC395" s="17" t="s">
        <v>117</v>
      </c>
      <c r="AD395" s="17" t="s">
        <v>70</v>
      </c>
      <c r="AE395" s="17" t="s">
        <v>70</v>
      </c>
      <c r="AF395" s="17" t="s">
        <v>117</v>
      </c>
      <c r="AG395" s="17"/>
      <c r="AH395" s="17"/>
    </row>
    <row r="396" spans="1:34" s="3" customFormat="1" ht="13" x14ac:dyDescent="0.3">
      <c r="A396" s="35" t="s">
        <v>2011</v>
      </c>
      <c r="B396" s="17">
        <v>489</v>
      </c>
      <c r="C396" s="18">
        <v>39959</v>
      </c>
      <c r="D396" s="18">
        <v>40025.291666666701</v>
      </c>
      <c r="E396" s="16" t="s">
        <v>1271</v>
      </c>
      <c r="F396" s="36">
        <v>40963.028912037</v>
      </c>
      <c r="G396" s="16" t="s">
        <v>137</v>
      </c>
      <c r="H396" s="17" t="s">
        <v>59</v>
      </c>
      <c r="I396" s="17"/>
      <c r="J396" s="17"/>
      <c r="K396" s="17" t="s">
        <v>59</v>
      </c>
      <c r="L396" s="17"/>
      <c r="M396" s="17"/>
      <c r="N396" s="17">
        <v>98.9</v>
      </c>
      <c r="O396" s="17"/>
      <c r="P396" s="17"/>
      <c r="Q396" s="17">
        <v>98.9</v>
      </c>
      <c r="R396" s="17"/>
      <c r="S396" s="17"/>
      <c r="T396" s="17"/>
      <c r="U396" s="17" t="s">
        <v>82</v>
      </c>
      <c r="V396" s="17"/>
      <c r="W396" s="17" t="s">
        <v>65</v>
      </c>
      <c r="X396" s="17" t="s">
        <v>66</v>
      </c>
      <c r="Y396" s="17" t="s">
        <v>67</v>
      </c>
      <c r="Z396" s="19" t="s">
        <v>2012</v>
      </c>
      <c r="AA396" s="18">
        <v>40694.291666666701</v>
      </c>
      <c r="AB396" s="18">
        <v>41790.291666666701</v>
      </c>
      <c r="AC396" s="17" t="s">
        <v>117</v>
      </c>
      <c r="AD396" s="17" t="s">
        <v>70</v>
      </c>
      <c r="AE396" s="17" t="s">
        <v>78</v>
      </c>
      <c r="AF396" s="17" t="s">
        <v>117</v>
      </c>
      <c r="AG396" s="17"/>
      <c r="AH396" s="17"/>
    </row>
    <row r="397" spans="1:34" s="3" customFormat="1" ht="25.5" x14ac:dyDescent="0.3">
      <c r="A397" s="35" t="s">
        <v>2013</v>
      </c>
      <c r="B397" s="17">
        <v>490</v>
      </c>
      <c r="C397" s="18">
        <v>39967</v>
      </c>
      <c r="D397" s="18">
        <v>40025.291666666701</v>
      </c>
      <c r="E397" s="16" t="s">
        <v>1271</v>
      </c>
      <c r="F397" s="36">
        <v>41625.333333333299</v>
      </c>
      <c r="G397" s="16" t="s">
        <v>137</v>
      </c>
      <c r="H397" s="17" t="s">
        <v>87</v>
      </c>
      <c r="I397" s="17"/>
      <c r="J397" s="17"/>
      <c r="K397" s="17" t="s">
        <v>934</v>
      </c>
      <c r="L397" s="17"/>
      <c r="M397" s="17"/>
      <c r="N397" s="17">
        <v>48</v>
      </c>
      <c r="O397" s="17"/>
      <c r="P397" s="17"/>
      <c r="Q397" s="17">
        <v>48</v>
      </c>
      <c r="R397" s="17"/>
      <c r="S397" s="17"/>
      <c r="T397" s="17"/>
      <c r="U397" s="17" t="s">
        <v>82</v>
      </c>
      <c r="V397" s="17"/>
      <c r="W397" s="17" t="s">
        <v>74</v>
      </c>
      <c r="X397" s="17" t="s">
        <v>66</v>
      </c>
      <c r="Y397" s="17" t="s">
        <v>103</v>
      </c>
      <c r="Z397" s="19" t="s">
        <v>2014</v>
      </c>
      <c r="AA397" s="18">
        <v>41274.333333333299</v>
      </c>
      <c r="AB397" s="18">
        <v>41274.333333333299</v>
      </c>
      <c r="AC397" s="17" t="s">
        <v>117</v>
      </c>
      <c r="AD397" s="17" t="s">
        <v>70</v>
      </c>
      <c r="AE397" s="17" t="s">
        <v>70</v>
      </c>
      <c r="AF397" s="17" t="s">
        <v>117</v>
      </c>
      <c r="AG397" s="17"/>
      <c r="AH397" s="17"/>
    </row>
    <row r="398" spans="1:34" s="3" customFormat="1" ht="13" x14ac:dyDescent="0.3">
      <c r="A398" s="35" t="s">
        <v>2015</v>
      </c>
      <c r="B398" s="17">
        <v>491</v>
      </c>
      <c r="C398" s="18">
        <v>39968</v>
      </c>
      <c r="D398" s="18">
        <v>40025.291666666701</v>
      </c>
      <c r="E398" s="16" t="s">
        <v>1271</v>
      </c>
      <c r="F398" s="36">
        <v>40891.333333333299</v>
      </c>
      <c r="G398" s="16" t="s">
        <v>137</v>
      </c>
      <c r="H398" s="17" t="s">
        <v>108</v>
      </c>
      <c r="I398" s="17"/>
      <c r="J398" s="17"/>
      <c r="K398" s="17" t="s">
        <v>109</v>
      </c>
      <c r="L398" s="17"/>
      <c r="M398" s="17"/>
      <c r="N398" s="17">
        <v>230</v>
      </c>
      <c r="O398" s="17"/>
      <c r="P398" s="17"/>
      <c r="Q398" s="17">
        <v>230</v>
      </c>
      <c r="R398" s="17"/>
      <c r="S398" s="17"/>
      <c r="T398" s="17"/>
      <c r="U398" s="17" t="s">
        <v>82</v>
      </c>
      <c r="V398" s="17"/>
      <c r="W398" s="17" t="s">
        <v>179</v>
      </c>
      <c r="X398" s="17" t="s">
        <v>66</v>
      </c>
      <c r="Y398" s="17" t="s">
        <v>103</v>
      </c>
      <c r="Z398" s="19" t="s">
        <v>1685</v>
      </c>
      <c r="AA398" s="18">
        <v>41791.291666666701</v>
      </c>
      <c r="AB398" s="18">
        <v>41730.291666666701</v>
      </c>
      <c r="AC398" s="17" t="s">
        <v>117</v>
      </c>
      <c r="AD398" s="17" t="s">
        <v>70</v>
      </c>
      <c r="AE398" s="17" t="s">
        <v>70</v>
      </c>
      <c r="AF398" s="17" t="s">
        <v>117</v>
      </c>
      <c r="AG398" s="17"/>
      <c r="AH398" s="17"/>
    </row>
    <row r="399" spans="1:34" s="3" customFormat="1" ht="13" x14ac:dyDescent="0.3">
      <c r="A399" s="35" t="s">
        <v>2016</v>
      </c>
      <c r="B399" s="17">
        <v>492</v>
      </c>
      <c r="C399" s="18">
        <v>40502</v>
      </c>
      <c r="D399" s="18">
        <v>40025.291666666701</v>
      </c>
      <c r="E399" s="16" t="s">
        <v>1271</v>
      </c>
      <c r="F399" s="36">
        <v>40119.333333333299</v>
      </c>
      <c r="G399" s="16" t="s">
        <v>137</v>
      </c>
      <c r="H399" s="17" t="s">
        <v>108</v>
      </c>
      <c r="I399" s="17"/>
      <c r="J399" s="17"/>
      <c r="K399" s="17" t="s">
        <v>109</v>
      </c>
      <c r="L399" s="17"/>
      <c r="M399" s="17"/>
      <c r="N399" s="17">
        <v>350</v>
      </c>
      <c r="O399" s="17"/>
      <c r="P399" s="17"/>
      <c r="Q399" s="17">
        <v>350</v>
      </c>
      <c r="R399" s="17"/>
      <c r="S399" s="17"/>
      <c r="T399" s="17"/>
      <c r="U399" s="17" t="s">
        <v>82</v>
      </c>
      <c r="V399" s="17"/>
      <c r="W399" s="17" t="s">
        <v>102</v>
      </c>
      <c r="X399" s="17" t="s">
        <v>66</v>
      </c>
      <c r="Y399" s="17" t="s">
        <v>103</v>
      </c>
      <c r="Z399" s="19" t="s">
        <v>361</v>
      </c>
      <c r="AA399" s="18">
        <v>42339.333333333299</v>
      </c>
      <c r="AB399" s="18">
        <v>42339.333333333299</v>
      </c>
      <c r="AC399" s="17" t="s">
        <v>117</v>
      </c>
      <c r="AD399" s="17" t="s">
        <v>78</v>
      </c>
      <c r="AE399" s="17" t="s">
        <v>78</v>
      </c>
      <c r="AF399" s="17" t="s">
        <v>117</v>
      </c>
      <c r="AG399" s="17"/>
      <c r="AH399" s="17"/>
    </row>
    <row r="400" spans="1:34" s="3" customFormat="1" ht="13" x14ac:dyDescent="0.3">
      <c r="A400" s="35" t="s">
        <v>2017</v>
      </c>
      <c r="B400" s="17">
        <v>494</v>
      </c>
      <c r="C400" s="18">
        <v>40014</v>
      </c>
      <c r="D400" s="18">
        <v>40025.291666666701</v>
      </c>
      <c r="E400" s="16" t="s">
        <v>1271</v>
      </c>
      <c r="F400" s="36">
        <v>42017.333333333299</v>
      </c>
      <c r="G400" s="16" t="s">
        <v>137</v>
      </c>
      <c r="H400" s="17" t="s">
        <v>108</v>
      </c>
      <c r="I400" s="17"/>
      <c r="J400" s="17"/>
      <c r="K400" s="17" t="s">
        <v>109</v>
      </c>
      <c r="L400" s="17"/>
      <c r="M400" s="17"/>
      <c r="N400" s="17">
        <v>150</v>
      </c>
      <c r="O400" s="17"/>
      <c r="P400" s="17"/>
      <c r="Q400" s="17">
        <v>150</v>
      </c>
      <c r="R400" s="17"/>
      <c r="S400" s="17"/>
      <c r="T400" s="17"/>
      <c r="U400" s="17" t="s">
        <v>82</v>
      </c>
      <c r="V400" s="17"/>
      <c r="W400" s="17" t="s">
        <v>102</v>
      </c>
      <c r="X400" s="17" t="s">
        <v>66</v>
      </c>
      <c r="Y400" s="17" t="s">
        <v>103</v>
      </c>
      <c r="Z400" s="19" t="s">
        <v>361</v>
      </c>
      <c r="AA400" s="18">
        <v>42339.333333333299</v>
      </c>
      <c r="AB400" s="18">
        <v>42644.291666666701</v>
      </c>
      <c r="AC400" s="17" t="s">
        <v>117</v>
      </c>
      <c r="AD400" s="17" t="s">
        <v>70</v>
      </c>
      <c r="AE400" s="17" t="s">
        <v>70</v>
      </c>
      <c r="AF400" s="17" t="s">
        <v>117</v>
      </c>
      <c r="AG400" s="17"/>
      <c r="AH400" s="17"/>
    </row>
    <row r="401" spans="1:34" s="3" customFormat="1" ht="38" x14ac:dyDescent="0.3">
      <c r="A401" s="35" t="s">
        <v>2018</v>
      </c>
      <c r="B401" s="17">
        <v>496</v>
      </c>
      <c r="C401" s="18">
        <v>40029</v>
      </c>
      <c r="D401" s="18">
        <v>40025.291666666701</v>
      </c>
      <c r="E401" s="16" t="s">
        <v>1271</v>
      </c>
      <c r="F401" s="36">
        <v>40452.291666666701</v>
      </c>
      <c r="G401" s="16" t="s">
        <v>73</v>
      </c>
      <c r="H401" s="17" t="s">
        <v>87</v>
      </c>
      <c r="I401" s="17"/>
      <c r="J401" s="17"/>
      <c r="K401" s="17" t="s">
        <v>109</v>
      </c>
      <c r="L401" s="17"/>
      <c r="M401" s="17"/>
      <c r="N401" s="17">
        <v>960</v>
      </c>
      <c r="O401" s="17"/>
      <c r="P401" s="17"/>
      <c r="Q401" s="17">
        <v>960</v>
      </c>
      <c r="R401" s="17"/>
      <c r="S401" s="17"/>
      <c r="T401" s="17"/>
      <c r="U401" s="17"/>
      <c r="V401" s="17"/>
      <c r="W401" s="17" t="s">
        <v>203</v>
      </c>
      <c r="X401" s="17" t="s">
        <v>204</v>
      </c>
      <c r="Y401" s="17" t="s">
        <v>75</v>
      </c>
      <c r="Z401" s="19" t="s">
        <v>2019</v>
      </c>
      <c r="AA401" s="18">
        <v>41640.333333333299</v>
      </c>
      <c r="AB401" s="18">
        <v>41640.333333333299</v>
      </c>
      <c r="AC401" s="17" t="s">
        <v>78</v>
      </c>
      <c r="AD401" s="17" t="s">
        <v>78</v>
      </c>
      <c r="AE401" s="17" t="s">
        <v>78</v>
      </c>
      <c r="AF401" s="17" t="s">
        <v>78</v>
      </c>
      <c r="AG401" s="17"/>
      <c r="AH401" s="17"/>
    </row>
    <row r="402" spans="1:34" s="3" customFormat="1" ht="13" x14ac:dyDescent="0.3">
      <c r="A402" s="35" t="s">
        <v>2020</v>
      </c>
      <c r="B402" s="17">
        <v>497</v>
      </c>
      <c r="C402" s="18">
        <v>40502</v>
      </c>
      <c r="D402" s="18">
        <v>40025.291666666701</v>
      </c>
      <c r="E402" s="16" t="s">
        <v>1271</v>
      </c>
      <c r="F402" s="36">
        <v>40502.016134259298</v>
      </c>
      <c r="G402" s="16" t="s">
        <v>137</v>
      </c>
      <c r="H402" s="17" t="s">
        <v>87</v>
      </c>
      <c r="I402" s="17"/>
      <c r="J402" s="17"/>
      <c r="K402" s="17" t="s">
        <v>109</v>
      </c>
      <c r="L402" s="17"/>
      <c r="M402" s="17"/>
      <c r="N402" s="17">
        <v>6</v>
      </c>
      <c r="O402" s="17"/>
      <c r="P402" s="17"/>
      <c r="Q402" s="17">
        <v>6</v>
      </c>
      <c r="R402" s="17"/>
      <c r="S402" s="17"/>
      <c r="T402" s="17"/>
      <c r="U402" s="17" t="s">
        <v>82</v>
      </c>
      <c r="V402" s="17"/>
      <c r="W402" s="17" t="s">
        <v>179</v>
      </c>
      <c r="X402" s="17" t="s">
        <v>66</v>
      </c>
      <c r="Y402" s="17" t="s">
        <v>103</v>
      </c>
      <c r="Z402" s="19" t="s">
        <v>2021</v>
      </c>
      <c r="AA402" s="18">
        <v>40999.291666666701</v>
      </c>
      <c r="AB402" s="18">
        <v>40999.291666666701</v>
      </c>
      <c r="AC402" s="17" t="s">
        <v>117</v>
      </c>
      <c r="AD402" s="17" t="s">
        <v>78</v>
      </c>
      <c r="AE402" s="17" t="s">
        <v>78</v>
      </c>
      <c r="AF402" s="17" t="s">
        <v>117</v>
      </c>
      <c r="AG402" s="17"/>
      <c r="AH402" s="17"/>
    </row>
    <row r="403" spans="1:34" s="3" customFormat="1" ht="13" x14ac:dyDescent="0.3">
      <c r="A403" s="35" t="s">
        <v>2022</v>
      </c>
      <c r="B403" s="17">
        <v>498</v>
      </c>
      <c r="C403" s="18">
        <v>40502</v>
      </c>
      <c r="D403" s="18">
        <v>40025.291666666701</v>
      </c>
      <c r="E403" s="16" t="s">
        <v>1271</v>
      </c>
      <c r="F403" s="36">
        <v>40502.016134259298</v>
      </c>
      <c r="G403" s="16" t="s">
        <v>137</v>
      </c>
      <c r="H403" s="17" t="s">
        <v>87</v>
      </c>
      <c r="I403" s="17"/>
      <c r="J403" s="17"/>
      <c r="K403" s="17" t="s">
        <v>109</v>
      </c>
      <c r="L403" s="17"/>
      <c r="M403" s="17"/>
      <c r="N403" s="17">
        <v>20</v>
      </c>
      <c r="O403" s="17"/>
      <c r="P403" s="17"/>
      <c r="Q403" s="17">
        <v>20</v>
      </c>
      <c r="R403" s="17"/>
      <c r="S403" s="17"/>
      <c r="T403" s="17"/>
      <c r="U403" s="17" t="s">
        <v>82</v>
      </c>
      <c r="V403" s="17"/>
      <c r="W403" s="17" t="s">
        <v>179</v>
      </c>
      <c r="X403" s="17" t="s">
        <v>66</v>
      </c>
      <c r="Y403" s="17" t="s">
        <v>103</v>
      </c>
      <c r="Z403" s="19" t="s">
        <v>2021</v>
      </c>
      <c r="AA403" s="18">
        <v>41182.291666666701</v>
      </c>
      <c r="AB403" s="18">
        <v>41182.291666666701</v>
      </c>
      <c r="AC403" s="17" t="s">
        <v>117</v>
      </c>
      <c r="AD403" s="17" t="s">
        <v>78</v>
      </c>
      <c r="AE403" s="17" t="s">
        <v>78</v>
      </c>
      <c r="AF403" s="17" t="s">
        <v>117</v>
      </c>
      <c r="AG403" s="17"/>
      <c r="AH403" s="17"/>
    </row>
    <row r="404" spans="1:34" s="3" customFormat="1" ht="13" x14ac:dyDescent="0.3">
      <c r="A404" s="35" t="s">
        <v>2023</v>
      </c>
      <c r="B404" s="17">
        <v>499</v>
      </c>
      <c r="C404" s="18">
        <v>40502</v>
      </c>
      <c r="D404" s="18">
        <v>40025.291666666701</v>
      </c>
      <c r="E404" s="16" t="s">
        <v>1271</v>
      </c>
      <c r="F404" s="36">
        <v>40371.291666666701</v>
      </c>
      <c r="G404" s="16" t="s">
        <v>137</v>
      </c>
      <c r="H404" s="17" t="s">
        <v>87</v>
      </c>
      <c r="I404" s="17"/>
      <c r="J404" s="17"/>
      <c r="K404" s="17" t="s">
        <v>109</v>
      </c>
      <c r="L404" s="17"/>
      <c r="M404" s="17"/>
      <c r="N404" s="17">
        <v>40</v>
      </c>
      <c r="O404" s="17"/>
      <c r="P404" s="17"/>
      <c r="Q404" s="17">
        <v>40</v>
      </c>
      <c r="R404" s="17"/>
      <c r="S404" s="17"/>
      <c r="T404" s="17"/>
      <c r="U404" s="17" t="s">
        <v>82</v>
      </c>
      <c r="V404" s="17"/>
      <c r="W404" s="17" t="s">
        <v>179</v>
      </c>
      <c r="X404" s="17" t="s">
        <v>66</v>
      </c>
      <c r="Y404" s="17" t="s">
        <v>103</v>
      </c>
      <c r="Z404" s="19" t="s">
        <v>2021</v>
      </c>
      <c r="AA404" s="18">
        <v>41364.291666666701</v>
      </c>
      <c r="AB404" s="18">
        <v>41364.291666666701</v>
      </c>
      <c r="AC404" s="17" t="s">
        <v>117</v>
      </c>
      <c r="AD404" s="17" t="s">
        <v>78</v>
      </c>
      <c r="AE404" s="17" t="s">
        <v>78</v>
      </c>
      <c r="AF404" s="17" t="s">
        <v>117</v>
      </c>
      <c r="AG404" s="17"/>
      <c r="AH404" s="17"/>
    </row>
    <row r="405" spans="1:34" s="3" customFormat="1" ht="13" x14ac:dyDescent="0.3">
      <c r="A405" s="35" t="s">
        <v>2024</v>
      </c>
      <c r="B405" s="17">
        <v>500</v>
      </c>
      <c r="C405" s="18">
        <v>40502</v>
      </c>
      <c r="D405" s="18">
        <v>40025.291666666701</v>
      </c>
      <c r="E405" s="16" t="s">
        <v>1271</v>
      </c>
      <c r="F405" s="36">
        <v>40618.805868055599</v>
      </c>
      <c r="G405" s="16" t="s">
        <v>137</v>
      </c>
      <c r="H405" s="17" t="s">
        <v>87</v>
      </c>
      <c r="I405" s="17"/>
      <c r="J405" s="17"/>
      <c r="K405" s="17" t="s">
        <v>109</v>
      </c>
      <c r="L405" s="17"/>
      <c r="M405" s="17"/>
      <c r="N405" s="17">
        <v>960</v>
      </c>
      <c r="O405" s="17"/>
      <c r="P405" s="17"/>
      <c r="Q405" s="17">
        <v>960</v>
      </c>
      <c r="R405" s="17"/>
      <c r="S405" s="17"/>
      <c r="T405" s="17"/>
      <c r="U405" s="17" t="s">
        <v>82</v>
      </c>
      <c r="V405" s="17"/>
      <c r="W405" s="17" t="s">
        <v>2025</v>
      </c>
      <c r="X405" s="17" t="s">
        <v>133</v>
      </c>
      <c r="Y405" s="17" t="s">
        <v>103</v>
      </c>
      <c r="Z405" s="19" t="s">
        <v>2026</v>
      </c>
      <c r="AA405" s="18">
        <v>41640.333333333299</v>
      </c>
      <c r="AB405" s="18">
        <v>42005.333333333299</v>
      </c>
      <c r="AC405" s="17" t="s">
        <v>117</v>
      </c>
      <c r="AD405" s="17" t="s">
        <v>78</v>
      </c>
      <c r="AE405" s="17" t="s">
        <v>78</v>
      </c>
      <c r="AF405" s="17" t="s">
        <v>117</v>
      </c>
      <c r="AG405" s="17"/>
      <c r="AH405" s="17"/>
    </row>
    <row r="406" spans="1:34" s="3" customFormat="1" ht="25.5" x14ac:dyDescent="0.3">
      <c r="A406" s="35" t="s">
        <v>2027</v>
      </c>
      <c r="B406" s="17">
        <v>501</v>
      </c>
      <c r="C406" s="18">
        <v>40502</v>
      </c>
      <c r="D406" s="18">
        <v>40025.291666666701</v>
      </c>
      <c r="E406" s="16" t="s">
        <v>1271</v>
      </c>
      <c r="F406" s="36">
        <v>40451.291666666701</v>
      </c>
      <c r="G406" s="16" t="s">
        <v>137</v>
      </c>
      <c r="H406" s="17" t="s">
        <v>108</v>
      </c>
      <c r="I406" s="17"/>
      <c r="J406" s="17"/>
      <c r="K406" s="17" t="s">
        <v>109</v>
      </c>
      <c r="L406" s="17"/>
      <c r="M406" s="17"/>
      <c r="N406" s="17">
        <v>750</v>
      </c>
      <c r="O406" s="17"/>
      <c r="P406" s="17"/>
      <c r="Q406" s="17">
        <v>750</v>
      </c>
      <c r="R406" s="17"/>
      <c r="S406" s="17"/>
      <c r="T406" s="17"/>
      <c r="U406" s="17" t="s">
        <v>82</v>
      </c>
      <c r="V406" s="17"/>
      <c r="W406" s="17" t="s">
        <v>203</v>
      </c>
      <c r="X406" s="17" t="s">
        <v>204</v>
      </c>
      <c r="Y406" s="17" t="s">
        <v>75</v>
      </c>
      <c r="Z406" s="19" t="s">
        <v>2028</v>
      </c>
      <c r="AA406" s="18">
        <v>42185.291666666701</v>
      </c>
      <c r="AB406" s="18">
        <v>42185.291666666701</v>
      </c>
      <c r="AC406" s="17" t="s">
        <v>117</v>
      </c>
      <c r="AD406" s="17" t="s">
        <v>70</v>
      </c>
      <c r="AE406" s="17" t="s">
        <v>78</v>
      </c>
      <c r="AF406" s="17" t="s">
        <v>117</v>
      </c>
      <c r="AG406" s="17"/>
      <c r="AH406" s="17"/>
    </row>
    <row r="407" spans="1:34" s="3" customFormat="1" ht="13" x14ac:dyDescent="0.3">
      <c r="A407" s="35" t="s">
        <v>2029</v>
      </c>
      <c r="B407" s="17">
        <v>504</v>
      </c>
      <c r="C407" s="18">
        <v>40077</v>
      </c>
      <c r="D407" s="18">
        <v>40025.291666666701</v>
      </c>
      <c r="E407" s="16" t="s">
        <v>1271</v>
      </c>
      <c r="F407" s="36">
        <v>40119.925625000003</v>
      </c>
      <c r="G407" s="16" t="s">
        <v>73</v>
      </c>
      <c r="H407" s="17" t="s">
        <v>59</v>
      </c>
      <c r="I407" s="17"/>
      <c r="J407" s="17"/>
      <c r="K407" s="17" t="s">
        <v>59</v>
      </c>
      <c r="L407" s="17"/>
      <c r="M407" s="17"/>
      <c r="N407" s="17">
        <v>688</v>
      </c>
      <c r="O407" s="17"/>
      <c r="P407" s="17"/>
      <c r="Q407" s="17">
        <v>688</v>
      </c>
      <c r="R407" s="17"/>
      <c r="S407" s="17"/>
      <c r="T407" s="17"/>
      <c r="U407" s="17"/>
      <c r="V407" s="17"/>
      <c r="W407" s="17" t="s">
        <v>102</v>
      </c>
      <c r="X407" s="17" t="s">
        <v>66</v>
      </c>
      <c r="Y407" s="17" t="s">
        <v>103</v>
      </c>
      <c r="Z407" s="19" t="s">
        <v>949</v>
      </c>
      <c r="AA407" s="18">
        <v>41344.291666666701</v>
      </c>
      <c r="AB407" s="18">
        <v>41344.291666666701</v>
      </c>
      <c r="AC407" s="17" t="s">
        <v>78</v>
      </c>
      <c r="AD407" s="17" t="s">
        <v>78</v>
      </c>
      <c r="AE407" s="17" t="s">
        <v>78</v>
      </c>
      <c r="AF407" s="17" t="s">
        <v>78</v>
      </c>
      <c r="AG407" s="17"/>
      <c r="AH407" s="17"/>
    </row>
    <row r="408" spans="1:34" s="3" customFormat="1" ht="13" x14ac:dyDescent="0.3">
      <c r="A408" s="35" t="s">
        <v>2030</v>
      </c>
      <c r="B408" s="17">
        <v>505</v>
      </c>
      <c r="C408" s="18">
        <v>40502</v>
      </c>
      <c r="D408" s="18">
        <v>40025.291666666701</v>
      </c>
      <c r="E408" s="16" t="s">
        <v>1271</v>
      </c>
      <c r="F408" s="36">
        <v>40501.333333333299</v>
      </c>
      <c r="G408" s="16" t="s">
        <v>137</v>
      </c>
      <c r="H408" s="17" t="s">
        <v>108</v>
      </c>
      <c r="I408" s="17" t="s">
        <v>59</v>
      </c>
      <c r="J408" s="17"/>
      <c r="K408" s="17" t="s">
        <v>109</v>
      </c>
      <c r="L408" s="17" t="s">
        <v>59</v>
      </c>
      <c r="M408" s="17"/>
      <c r="N408" s="17">
        <v>975</v>
      </c>
      <c r="O408" s="17">
        <v>125</v>
      </c>
      <c r="P408" s="17"/>
      <c r="Q408" s="17">
        <v>1100</v>
      </c>
      <c r="R408" s="17"/>
      <c r="S408" s="17"/>
      <c r="T408" s="17"/>
      <c r="U408" s="17" t="s">
        <v>82</v>
      </c>
      <c r="V408" s="17"/>
      <c r="W408" s="17" t="s">
        <v>102</v>
      </c>
      <c r="X408" s="17" t="s">
        <v>66</v>
      </c>
      <c r="Y408" s="17" t="s">
        <v>103</v>
      </c>
      <c r="Z408" s="19" t="s">
        <v>2031</v>
      </c>
      <c r="AA408" s="18">
        <v>41243.333333333299</v>
      </c>
      <c r="AB408" s="18">
        <v>41243.333333333299</v>
      </c>
      <c r="AC408" s="17" t="s">
        <v>117</v>
      </c>
      <c r="AD408" s="17" t="s">
        <v>78</v>
      </c>
      <c r="AE408" s="17" t="s">
        <v>78</v>
      </c>
      <c r="AF408" s="17" t="s">
        <v>117</v>
      </c>
      <c r="AG408" s="17"/>
      <c r="AH408" s="17"/>
    </row>
    <row r="409" spans="1:34" s="3" customFormat="1" ht="25.5" x14ac:dyDescent="0.3">
      <c r="A409" s="35" t="s">
        <v>2032</v>
      </c>
      <c r="B409" s="17">
        <v>507</v>
      </c>
      <c r="C409" s="18">
        <v>40513</v>
      </c>
      <c r="D409" s="18">
        <v>40025.291666666701</v>
      </c>
      <c r="E409" s="16" t="s">
        <v>1271</v>
      </c>
      <c r="F409" s="36">
        <v>40151.333333333299</v>
      </c>
      <c r="G409" s="16" t="s">
        <v>137</v>
      </c>
      <c r="H409" s="17" t="s">
        <v>128</v>
      </c>
      <c r="I409" s="17"/>
      <c r="J409" s="17"/>
      <c r="K409" s="17" t="s">
        <v>81</v>
      </c>
      <c r="L409" s="17"/>
      <c r="M409" s="17"/>
      <c r="N409" s="17">
        <v>131</v>
      </c>
      <c r="O409" s="17"/>
      <c r="P409" s="17"/>
      <c r="Q409" s="17">
        <v>131</v>
      </c>
      <c r="R409" s="17"/>
      <c r="S409" s="17"/>
      <c r="T409" s="17"/>
      <c r="U409" s="17" t="s">
        <v>82</v>
      </c>
      <c r="V409" s="17"/>
      <c r="W409" s="17" t="s">
        <v>160</v>
      </c>
      <c r="X409" s="17" t="s">
        <v>66</v>
      </c>
      <c r="Y409" s="17" t="s">
        <v>67</v>
      </c>
      <c r="Z409" s="19" t="s">
        <v>1656</v>
      </c>
      <c r="AA409" s="18">
        <v>41609.333333333299</v>
      </c>
      <c r="AB409" s="18">
        <v>43100.333333333299</v>
      </c>
      <c r="AC409" s="17" t="s">
        <v>117</v>
      </c>
      <c r="AD409" s="17" t="s">
        <v>78</v>
      </c>
      <c r="AE409" s="17" t="s">
        <v>78</v>
      </c>
      <c r="AF409" s="17" t="s">
        <v>117</v>
      </c>
      <c r="AG409" s="17"/>
      <c r="AH409" s="17"/>
    </row>
    <row r="410" spans="1:34" s="3" customFormat="1" ht="13" x14ac:dyDescent="0.3">
      <c r="A410" s="35" t="s">
        <v>2033</v>
      </c>
      <c r="B410" s="17">
        <v>508</v>
      </c>
      <c r="C410" s="18">
        <v>40502</v>
      </c>
      <c r="D410" s="18">
        <v>40025.291666666701</v>
      </c>
      <c r="E410" s="16" t="s">
        <v>1271</v>
      </c>
      <c r="F410" s="36">
        <v>40466.291666666701</v>
      </c>
      <c r="G410" s="16" t="s">
        <v>137</v>
      </c>
      <c r="H410" s="17" t="s">
        <v>128</v>
      </c>
      <c r="I410" s="17"/>
      <c r="J410" s="17"/>
      <c r="K410" s="17" t="s">
        <v>81</v>
      </c>
      <c r="L410" s="17"/>
      <c r="M410" s="17"/>
      <c r="N410" s="17">
        <v>58.3</v>
      </c>
      <c r="O410" s="17"/>
      <c r="P410" s="17"/>
      <c r="Q410" s="17">
        <v>58.3</v>
      </c>
      <c r="R410" s="17"/>
      <c r="S410" s="17"/>
      <c r="T410" s="17"/>
      <c r="U410" s="17" t="s">
        <v>82</v>
      </c>
      <c r="V410" s="17"/>
      <c r="W410" s="17" t="s">
        <v>83</v>
      </c>
      <c r="X410" s="17" t="s">
        <v>66</v>
      </c>
      <c r="Y410" s="17" t="s">
        <v>67</v>
      </c>
      <c r="Z410" s="19" t="s">
        <v>2034</v>
      </c>
      <c r="AA410" s="18">
        <v>40617.291666666701</v>
      </c>
      <c r="AB410" s="18">
        <v>40617.291666666701</v>
      </c>
      <c r="AC410" s="17" t="s">
        <v>117</v>
      </c>
      <c r="AD410" s="17" t="s">
        <v>70</v>
      </c>
      <c r="AE410" s="17" t="s">
        <v>78</v>
      </c>
      <c r="AF410" s="17" t="s">
        <v>117</v>
      </c>
      <c r="AG410" s="17"/>
      <c r="AH410" s="17"/>
    </row>
    <row r="411" spans="1:34" s="3" customFormat="1" ht="13" x14ac:dyDescent="0.3">
      <c r="A411" s="35" t="s">
        <v>2035</v>
      </c>
      <c r="B411" s="17">
        <v>511</v>
      </c>
      <c r="C411" s="18">
        <v>40502</v>
      </c>
      <c r="D411" s="18">
        <v>40025.291666666701</v>
      </c>
      <c r="E411" s="16" t="s">
        <v>1271</v>
      </c>
      <c r="F411" s="36">
        <v>40147.333333333299</v>
      </c>
      <c r="G411" s="16" t="s">
        <v>137</v>
      </c>
      <c r="H411" s="17" t="s">
        <v>87</v>
      </c>
      <c r="I411" s="17"/>
      <c r="J411" s="17"/>
      <c r="K411" s="17" t="s">
        <v>109</v>
      </c>
      <c r="L411" s="17"/>
      <c r="M411" s="17"/>
      <c r="N411" s="17">
        <v>92.6</v>
      </c>
      <c r="O411" s="17"/>
      <c r="P411" s="17"/>
      <c r="Q411" s="17">
        <v>92.6</v>
      </c>
      <c r="R411" s="17"/>
      <c r="S411" s="17"/>
      <c r="T411" s="17"/>
      <c r="U411" s="17" t="s">
        <v>82</v>
      </c>
      <c r="V411" s="17"/>
      <c r="W411" s="17" t="s">
        <v>102</v>
      </c>
      <c r="X411" s="17" t="s">
        <v>66</v>
      </c>
      <c r="Y411" s="17" t="s">
        <v>103</v>
      </c>
      <c r="Z411" s="19" t="s">
        <v>1754</v>
      </c>
      <c r="AA411" s="18">
        <v>41274.333333333299</v>
      </c>
      <c r="AB411" s="18">
        <v>41274.333333333299</v>
      </c>
      <c r="AC411" s="17" t="s">
        <v>117</v>
      </c>
      <c r="AD411" s="17" t="s">
        <v>78</v>
      </c>
      <c r="AE411" s="17" t="s">
        <v>78</v>
      </c>
      <c r="AF411" s="17" t="s">
        <v>117</v>
      </c>
      <c r="AG411" s="17"/>
      <c r="AH411" s="17"/>
    </row>
    <row r="412" spans="1:34" s="3" customFormat="1" ht="13" x14ac:dyDescent="0.3">
      <c r="A412" s="35" t="s">
        <v>2036</v>
      </c>
      <c r="B412" s="17">
        <v>512</v>
      </c>
      <c r="C412" s="18">
        <v>40025</v>
      </c>
      <c r="D412" s="18">
        <v>40025.291666666701</v>
      </c>
      <c r="E412" s="16" t="s">
        <v>1271</v>
      </c>
      <c r="F412" s="36">
        <v>42313.333333333299</v>
      </c>
      <c r="G412" s="16" t="s">
        <v>137</v>
      </c>
      <c r="H412" s="17" t="s">
        <v>108</v>
      </c>
      <c r="I412" s="17"/>
      <c r="J412" s="17"/>
      <c r="K412" s="17" t="s">
        <v>109</v>
      </c>
      <c r="L412" s="17"/>
      <c r="M412" s="17"/>
      <c r="N412" s="17">
        <v>2</v>
      </c>
      <c r="O412" s="17"/>
      <c r="P412" s="17"/>
      <c r="Q412" s="17">
        <v>2</v>
      </c>
      <c r="R412" s="17"/>
      <c r="S412" s="17"/>
      <c r="T412" s="17"/>
      <c r="U412" s="17" t="s">
        <v>82</v>
      </c>
      <c r="V412" s="17"/>
      <c r="W412" s="17" t="s">
        <v>125</v>
      </c>
      <c r="X412" s="17" t="s">
        <v>66</v>
      </c>
      <c r="Y412" s="17" t="s">
        <v>103</v>
      </c>
      <c r="Z412" s="19" t="s">
        <v>2037</v>
      </c>
      <c r="AA412" s="18">
        <v>40954.333333333299</v>
      </c>
      <c r="AB412" s="18">
        <v>44105.291666666701</v>
      </c>
      <c r="AC412" s="17" t="s">
        <v>117</v>
      </c>
      <c r="AD412" s="17" t="s">
        <v>70</v>
      </c>
      <c r="AE412" s="17" t="s">
        <v>70</v>
      </c>
      <c r="AF412" s="17" t="s">
        <v>117</v>
      </c>
      <c r="AG412" s="17"/>
      <c r="AH412" s="17"/>
    </row>
    <row r="413" spans="1:34" s="3" customFormat="1" ht="13" x14ac:dyDescent="0.3">
      <c r="A413" s="35" t="s">
        <v>2038</v>
      </c>
      <c r="B413" s="17">
        <v>513</v>
      </c>
      <c r="C413" s="18">
        <v>40025</v>
      </c>
      <c r="D413" s="18">
        <v>40025.291666666701</v>
      </c>
      <c r="E413" s="16" t="s">
        <v>1271</v>
      </c>
      <c r="F413" s="36">
        <v>42313.333333333299</v>
      </c>
      <c r="G413" s="16" t="s">
        <v>137</v>
      </c>
      <c r="H413" s="17" t="s">
        <v>108</v>
      </c>
      <c r="I413" s="17"/>
      <c r="J413" s="17"/>
      <c r="K413" s="17" t="s">
        <v>109</v>
      </c>
      <c r="L413" s="17"/>
      <c r="M413" s="17"/>
      <c r="N413" s="17">
        <v>141</v>
      </c>
      <c r="O413" s="17"/>
      <c r="P413" s="17"/>
      <c r="Q413" s="17">
        <v>141</v>
      </c>
      <c r="R413" s="17"/>
      <c r="S413" s="17"/>
      <c r="T413" s="17"/>
      <c r="U413" s="17" t="s">
        <v>82</v>
      </c>
      <c r="V413" s="17"/>
      <c r="W413" s="17" t="s">
        <v>125</v>
      </c>
      <c r="X413" s="17" t="s">
        <v>66</v>
      </c>
      <c r="Y413" s="17" t="s">
        <v>103</v>
      </c>
      <c r="Z413" s="19" t="s">
        <v>138</v>
      </c>
      <c r="AA413" s="18">
        <v>41487.291666666701</v>
      </c>
      <c r="AB413" s="18">
        <v>43100.333333333299</v>
      </c>
      <c r="AC413" s="17" t="s">
        <v>117</v>
      </c>
      <c r="AD413" s="17" t="s">
        <v>70</v>
      </c>
      <c r="AE413" s="17" t="s">
        <v>70</v>
      </c>
      <c r="AF413" s="17" t="s">
        <v>117</v>
      </c>
      <c r="AG413" s="17"/>
      <c r="AH413" s="17"/>
    </row>
    <row r="414" spans="1:34" s="3" customFormat="1" ht="25.5" x14ac:dyDescent="0.3">
      <c r="A414" s="35" t="s">
        <v>2039</v>
      </c>
      <c r="B414" s="17" t="s">
        <v>2040</v>
      </c>
      <c r="C414" s="18">
        <v>40025</v>
      </c>
      <c r="D414" s="18">
        <v>40025.291666666701</v>
      </c>
      <c r="E414" s="16" t="s">
        <v>1271</v>
      </c>
      <c r="F414" s="36">
        <v>40119.924456018503</v>
      </c>
      <c r="G414" s="16" t="s">
        <v>73</v>
      </c>
      <c r="H414" s="17" t="s">
        <v>80</v>
      </c>
      <c r="I414" s="17"/>
      <c r="J414" s="17"/>
      <c r="K414" s="17" t="s">
        <v>81</v>
      </c>
      <c r="L414" s="17"/>
      <c r="M414" s="17"/>
      <c r="N414" s="17">
        <v>190</v>
      </c>
      <c r="O414" s="17"/>
      <c r="P414" s="17"/>
      <c r="Q414" s="17">
        <v>190</v>
      </c>
      <c r="R414" s="17"/>
      <c r="S414" s="17"/>
      <c r="T414" s="17"/>
      <c r="U414" s="17"/>
      <c r="V414" s="17"/>
      <c r="W414" s="17" t="s">
        <v>74</v>
      </c>
      <c r="X414" s="17" t="s">
        <v>66</v>
      </c>
      <c r="Y414" s="17" t="s">
        <v>75</v>
      </c>
      <c r="Z414" s="19" t="s">
        <v>2041</v>
      </c>
      <c r="AA414" s="18">
        <v>41395.291666666701</v>
      </c>
      <c r="AB414" s="18">
        <v>41395.291666666701</v>
      </c>
      <c r="AC414" s="17" t="s">
        <v>77</v>
      </c>
      <c r="AD414" s="17" t="s">
        <v>78</v>
      </c>
      <c r="AE414" s="17" t="s">
        <v>78</v>
      </c>
      <c r="AF414" s="17" t="s">
        <v>78</v>
      </c>
      <c r="AG414" s="17"/>
      <c r="AH414" s="17"/>
    </row>
    <row r="415" spans="1:34" s="3" customFormat="1" ht="13" x14ac:dyDescent="0.3">
      <c r="A415" s="35" t="s">
        <v>2042</v>
      </c>
      <c r="B415" s="17">
        <v>514</v>
      </c>
      <c r="C415" s="18">
        <v>40025</v>
      </c>
      <c r="D415" s="18">
        <v>40025.291666666701</v>
      </c>
      <c r="E415" s="16" t="s">
        <v>1271</v>
      </c>
      <c r="F415" s="36">
        <v>41908.870069444398</v>
      </c>
      <c r="G415" s="16" t="s">
        <v>140</v>
      </c>
      <c r="H415" s="17" t="s">
        <v>108</v>
      </c>
      <c r="I415" s="17"/>
      <c r="J415" s="17"/>
      <c r="K415" s="17" t="s">
        <v>109</v>
      </c>
      <c r="L415" s="17"/>
      <c r="M415" s="17"/>
      <c r="N415" s="17">
        <v>20</v>
      </c>
      <c r="O415" s="17"/>
      <c r="P415" s="17"/>
      <c r="Q415" s="17">
        <v>20</v>
      </c>
      <c r="R415" s="17"/>
      <c r="S415" s="17"/>
      <c r="T415" s="17"/>
      <c r="U415" s="17" t="s">
        <v>96</v>
      </c>
      <c r="V415" s="17"/>
      <c r="W415" s="17" t="s">
        <v>102</v>
      </c>
      <c r="X415" s="17" t="s">
        <v>66</v>
      </c>
      <c r="Y415" s="17" t="s">
        <v>67</v>
      </c>
      <c r="Z415" s="19" t="s">
        <v>2043</v>
      </c>
      <c r="AA415" s="18">
        <v>40527.333333333299</v>
      </c>
      <c r="AB415" s="18">
        <v>42673.291666666701</v>
      </c>
      <c r="AC415" s="17" t="s">
        <v>78</v>
      </c>
      <c r="AD415" s="17" t="s">
        <v>143</v>
      </c>
      <c r="AE415" s="17" t="s">
        <v>144</v>
      </c>
      <c r="AF415" s="17" t="s">
        <v>117</v>
      </c>
      <c r="AG415" s="17"/>
      <c r="AH415" s="17"/>
    </row>
    <row r="416" spans="1:34" s="3" customFormat="1" ht="13" x14ac:dyDescent="0.3">
      <c r="A416" s="35" t="s">
        <v>2044</v>
      </c>
      <c r="B416" s="17">
        <v>515</v>
      </c>
      <c r="C416" s="18">
        <v>40037</v>
      </c>
      <c r="D416" s="18">
        <v>40037.291666666701</v>
      </c>
      <c r="E416" s="16" t="s">
        <v>1271</v>
      </c>
      <c r="F416" s="36">
        <v>40823.291666666701</v>
      </c>
      <c r="G416" s="16" t="s">
        <v>149</v>
      </c>
      <c r="H416" s="17" t="s">
        <v>108</v>
      </c>
      <c r="I416" s="17"/>
      <c r="J416" s="17"/>
      <c r="K416" s="17" t="s">
        <v>109</v>
      </c>
      <c r="L416" s="17"/>
      <c r="M416" s="17"/>
      <c r="N416" s="17">
        <v>20</v>
      </c>
      <c r="O416" s="17"/>
      <c r="P416" s="17"/>
      <c r="Q416" s="17">
        <v>20</v>
      </c>
      <c r="R416" s="17"/>
      <c r="S416" s="17"/>
      <c r="T416" s="17"/>
      <c r="U416" s="17" t="s">
        <v>82</v>
      </c>
      <c r="V416" s="17"/>
      <c r="W416" s="17" t="s">
        <v>102</v>
      </c>
      <c r="X416" s="17" t="s">
        <v>66</v>
      </c>
      <c r="Y416" s="17" t="s">
        <v>103</v>
      </c>
      <c r="Z416" s="19" t="s">
        <v>2045</v>
      </c>
      <c r="AA416" s="18">
        <v>40634.291666666701</v>
      </c>
      <c r="AB416" s="18">
        <v>41000.291666666701</v>
      </c>
      <c r="AC416" s="17" t="s">
        <v>117</v>
      </c>
      <c r="AD416" s="17" t="s">
        <v>78</v>
      </c>
      <c r="AE416" s="17" t="s">
        <v>78</v>
      </c>
      <c r="AF416" s="17" t="s">
        <v>117</v>
      </c>
      <c r="AG416" s="17"/>
      <c r="AH416" s="17"/>
    </row>
    <row r="417" spans="1:34" s="3" customFormat="1" ht="13" x14ac:dyDescent="0.3">
      <c r="A417" s="35" t="s">
        <v>2046</v>
      </c>
      <c r="B417" s="17">
        <v>516</v>
      </c>
      <c r="C417" s="18">
        <v>40513</v>
      </c>
      <c r="D417" s="18">
        <v>40046.291666666701</v>
      </c>
      <c r="E417" s="16" t="s">
        <v>1271</v>
      </c>
      <c r="F417" s="36">
        <v>40323.291666666701</v>
      </c>
      <c r="G417" s="16" t="s">
        <v>140</v>
      </c>
      <c r="H417" s="17" t="s">
        <v>108</v>
      </c>
      <c r="I417" s="17"/>
      <c r="J417" s="17"/>
      <c r="K417" s="17" t="s">
        <v>109</v>
      </c>
      <c r="L417" s="17"/>
      <c r="M417" s="17"/>
      <c r="N417" s="17">
        <v>20</v>
      </c>
      <c r="O417" s="17"/>
      <c r="P417" s="17"/>
      <c r="Q417" s="17">
        <v>20</v>
      </c>
      <c r="R417" s="17"/>
      <c r="S417" s="17"/>
      <c r="T417" s="17"/>
      <c r="U417" s="17" t="s">
        <v>96</v>
      </c>
      <c r="V417" s="17"/>
      <c r="W417" s="17" t="s">
        <v>74</v>
      </c>
      <c r="X417" s="17" t="s">
        <v>66</v>
      </c>
      <c r="Y417" s="17" t="s">
        <v>75</v>
      </c>
      <c r="Z417" s="19" t="s">
        <v>1783</v>
      </c>
      <c r="AA417" s="18">
        <v>40544.333333333299</v>
      </c>
      <c r="AB417" s="18">
        <v>40544.333333333299</v>
      </c>
      <c r="AC417" s="17" t="s">
        <v>78</v>
      </c>
      <c r="AD417" s="17" t="s">
        <v>78</v>
      </c>
      <c r="AE417" s="17" t="s">
        <v>78</v>
      </c>
      <c r="AF417" s="17" t="s">
        <v>117</v>
      </c>
      <c r="AG417" s="17"/>
      <c r="AH417" s="17"/>
    </row>
    <row r="418" spans="1:34" s="3" customFormat="1" ht="13" x14ac:dyDescent="0.3">
      <c r="A418" s="35" t="s">
        <v>2047</v>
      </c>
      <c r="B418" s="17">
        <v>518</v>
      </c>
      <c r="C418" s="18">
        <v>40044</v>
      </c>
      <c r="D418" s="18">
        <v>40044.291666666701</v>
      </c>
      <c r="E418" s="16" t="s">
        <v>1271</v>
      </c>
      <c r="F418" s="36">
        <v>40336.291666666701</v>
      </c>
      <c r="G418" s="16" t="s">
        <v>140</v>
      </c>
      <c r="H418" s="17" t="s">
        <v>108</v>
      </c>
      <c r="I418" s="17"/>
      <c r="J418" s="17"/>
      <c r="K418" s="17" t="s">
        <v>109</v>
      </c>
      <c r="L418" s="17"/>
      <c r="M418" s="17"/>
      <c r="N418" s="17">
        <v>20</v>
      </c>
      <c r="O418" s="17"/>
      <c r="P418" s="17"/>
      <c r="Q418" s="17">
        <v>20</v>
      </c>
      <c r="R418" s="17"/>
      <c r="S418" s="17"/>
      <c r="T418" s="17"/>
      <c r="U418" s="17" t="s">
        <v>96</v>
      </c>
      <c r="V418" s="17"/>
      <c r="W418" s="17" t="s">
        <v>102</v>
      </c>
      <c r="X418" s="17" t="s">
        <v>66</v>
      </c>
      <c r="Y418" s="17" t="s">
        <v>67</v>
      </c>
      <c r="Z418" s="19" t="s">
        <v>2048</v>
      </c>
      <c r="AA418" s="18">
        <v>42004.333333333299</v>
      </c>
      <c r="AB418" s="18">
        <v>42004.333333333299</v>
      </c>
      <c r="AC418" s="17" t="s">
        <v>78</v>
      </c>
      <c r="AD418" s="17" t="s">
        <v>78</v>
      </c>
      <c r="AE418" s="17" t="s">
        <v>78</v>
      </c>
      <c r="AF418" s="17" t="s">
        <v>117</v>
      </c>
      <c r="AG418" s="17"/>
      <c r="AH418" s="17"/>
    </row>
    <row r="419" spans="1:34" s="3" customFormat="1" ht="13" x14ac:dyDescent="0.3">
      <c r="A419" s="35" t="s">
        <v>2049</v>
      </c>
      <c r="B419" s="17">
        <v>519</v>
      </c>
      <c r="C419" s="18">
        <v>40044</v>
      </c>
      <c r="D419" s="18">
        <v>40044.291666666701</v>
      </c>
      <c r="E419" s="16" t="s">
        <v>1271</v>
      </c>
      <c r="F419" s="36">
        <v>40725.689039351899</v>
      </c>
      <c r="G419" s="16" t="s">
        <v>140</v>
      </c>
      <c r="H419" s="17" t="s">
        <v>108</v>
      </c>
      <c r="I419" s="17"/>
      <c r="J419" s="17"/>
      <c r="K419" s="17" t="s">
        <v>109</v>
      </c>
      <c r="L419" s="17"/>
      <c r="M419" s="17"/>
      <c r="N419" s="17">
        <v>20</v>
      </c>
      <c r="O419" s="17"/>
      <c r="P419" s="17"/>
      <c r="Q419" s="17">
        <v>20</v>
      </c>
      <c r="R419" s="17"/>
      <c r="S419" s="17"/>
      <c r="T419" s="17"/>
      <c r="U419" s="17" t="s">
        <v>96</v>
      </c>
      <c r="V419" s="17"/>
      <c r="W419" s="17" t="s">
        <v>102</v>
      </c>
      <c r="X419" s="17" t="s">
        <v>66</v>
      </c>
      <c r="Y419" s="17" t="s">
        <v>67</v>
      </c>
      <c r="Z419" s="19" t="s">
        <v>2050</v>
      </c>
      <c r="AA419" s="18">
        <v>42004.333333333299</v>
      </c>
      <c r="AB419" s="18">
        <v>42004.333333333299</v>
      </c>
      <c r="AC419" s="17" t="s">
        <v>78</v>
      </c>
      <c r="AD419" s="17" t="s">
        <v>78</v>
      </c>
      <c r="AE419" s="17" t="s">
        <v>78</v>
      </c>
      <c r="AF419" s="17" t="s">
        <v>117</v>
      </c>
      <c r="AG419" s="17"/>
      <c r="AH419" s="17"/>
    </row>
    <row r="420" spans="1:34" s="3" customFormat="1" ht="13" x14ac:dyDescent="0.3">
      <c r="A420" s="35" t="s">
        <v>2051</v>
      </c>
      <c r="B420" s="17">
        <v>520</v>
      </c>
      <c r="C420" s="18">
        <v>40044</v>
      </c>
      <c r="D420" s="18">
        <v>40044.291666666701</v>
      </c>
      <c r="E420" s="16" t="s">
        <v>1271</v>
      </c>
      <c r="F420" s="36">
        <v>40352.291666666701</v>
      </c>
      <c r="G420" s="16" t="s">
        <v>140</v>
      </c>
      <c r="H420" s="17" t="s">
        <v>108</v>
      </c>
      <c r="I420" s="17"/>
      <c r="J420" s="17"/>
      <c r="K420" s="17" t="s">
        <v>109</v>
      </c>
      <c r="L420" s="17"/>
      <c r="M420" s="17"/>
      <c r="N420" s="17">
        <v>20</v>
      </c>
      <c r="O420" s="17"/>
      <c r="P420" s="17"/>
      <c r="Q420" s="17">
        <v>20</v>
      </c>
      <c r="R420" s="17"/>
      <c r="S420" s="17"/>
      <c r="T420" s="17"/>
      <c r="U420" s="17" t="s">
        <v>96</v>
      </c>
      <c r="V420" s="17"/>
      <c r="W420" s="17" t="s">
        <v>102</v>
      </c>
      <c r="X420" s="17" t="s">
        <v>66</v>
      </c>
      <c r="Y420" s="17" t="s">
        <v>67</v>
      </c>
      <c r="Z420" s="19" t="s">
        <v>2052</v>
      </c>
      <c r="AA420" s="18">
        <v>42004.333333333299</v>
      </c>
      <c r="AB420" s="18">
        <v>42004.333333333299</v>
      </c>
      <c r="AC420" s="17" t="s">
        <v>78</v>
      </c>
      <c r="AD420" s="17" t="s">
        <v>78</v>
      </c>
      <c r="AE420" s="17" t="s">
        <v>78</v>
      </c>
      <c r="AF420" s="17" t="s">
        <v>117</v>
      </c>
      <c r="AG420" s="17"/>
      <c r="AH420" s="17"/>
    </row>
    <row r="421" spans="1:34" s="3" customFormat="1" ht="13" x14ac:dyDescent="0.3">
      <c r="A421" s="35" t="s">
        <v>2053</v>
      </c>
      <c r="B421" s="17" t="s">
        <v>2054</v>
      </c>
      <c r="C421" s="18">
        <v>40044</v>
      </c>
      <c r="D421" s="18">
        <v>40044.291666666701</v>
      </c>
      <c r="E421" s="16" t="s">
        <v>1271</v>
      </c>
      <c r="F421" s="36">
        <v>41030.851678240702</v>
      </c>
      <c r="G421" s="16" t="s">
        <v>149</v>
      </c>
      <c r="H421" s="17" t="s">
        <v>108</v>
      </c>
      <c r="I421" s="17"/>
      <c r="J421" s="17"/>
      <c r="K421" s="17" t="s">
        <v>109</v>
      </c>
      <c r="L421" s="17"/>
      <c r="M421" s="17"/>
      <c r="N421" s="17">
        <v>20</v>
      </c>
      <c r="O421" s="17"/>
      <c r="P421" s="17"/>
      <c r="Q421" s="17">
        <v>20</v>
      </c>
      <c r="R421" s="17"/>
      <c r="S421" s="17"/>
      <c r="T421" s="17"/>
      <c r="U421" s="17" t="s">
        <v>96</v>
      </c>
      <c r="V421" s="17"/>
      <c r="W421" s="17" t="s">
        <v>102</v>
      </c>
      <c r="X421" s="17" t="s">
        <v>66</v>
      </c>
      <c r="Y421" s="17" t="s">
        <v>103</v>
      </c>
      <c r="Z421" s="19" t="s">
        <v>2055</v>
      </c>
      <c r="AA421" s="18">
        <v>41639.333333333299</v>
      </c>
      <c r="AB421" s="18">
        <v>41639.333333333299</v>
      </c>
      <c r="AC421" s="17" t="s">
        <v>117</v>
      </c>
      <c r="AD421" s="17" t="s">
        <v>78</v>
      </c>
      <c r="AE421" s="17" t="s">
        <v>78</v>
      </c>
      <c r="AF421" s="17" t="s">
        <v>117</v>
      </c>
      <c r="AG421" s="17"/>
      <c r="AH421" s="17"/>
    </row>
    <row r="422" spans="1:34" s="3" customFormat="1" ht="13" x14ac:dyDescent="0.3">
      <c r="A422" s="35" t="s">
        <v>2056</v>
      </c>
      <c r="B422" s="17">
        <v>523</v>
      </c>
      <c r="C422" s="18">
        <v>40046</v>
      </c>
      <c r="D422" s="18">
        <v>40046.291666666701</v>
      </c>
      <c r="E422" s="16" t="s">
        <v>1271</v>
      </c>
      <c r="F422" s="36">
        <v>41121.291666666701</v>
      </c>
      <c r="G422" s="16" t="s">
        <v>140</v>
      </c>
      <c r="H422" s="17" t="s">
        <v>108</v>
      </c>
      <c r="I422" s="17"/>
      <c r="J422" s="17"/>
      <c r="K422" s="17" t="s">
        <v>109</v>
      </c>
      <c r="L422" s="17"/>
      <c r="M422" s="17"/>
      <c r="N422" s="17">
        <v>20</v>
      </c>
      <c r="O422" s="17"/>
      <c r="P422" s="17"/>
      <c r="Q422" s="17">
        <v>20</v>
      </c>
      <c r="R422" s="17"/>
      <c r="S422" s="17"/>
      <c r="T422" s="17"/>
      <c r="U422" s="17" t="s">
        <v>96</v>
      </c>
      <c r="V422" s="17"/>
      <c r="W422" s="17" t="s">
        <v>122</v>
      </c>
      <c r="X422" s="17" t="s">
        <v>66</v>
      </c>
      <c r="Y422" s="17" t="s">
        <v>67</v>
      </c>
      <c r="Z422" s="19" t="s">
        <v>2057</v>
      </c>
      <c r="AA422" s="18">
        <v>40846.291666666701</v>
      </c>
      <c r="AB422" s="18">
        <v>41455.291666666701</v>
      </c>
      <c r="AC422" s="17" t="s">
        <v>78</v>
      </c>
      <c r="AD422" s="17" t="s">
        <v>143</v>
      </c>
      <c r="AE422" s="17" t="s">
        <v>144</v>
      </c>
      <c r="AF422" s="17" t="s">
        <v>117</v>
      </c>
      <c r="AG422" s="17"/>
      <c r="AH422" s="17"/>
    </row>
    <row r="423" spans="1:34" s="3" customFormat="1" ht="13" x14ac:dyDescent="0.3">
      <c r="A423" s="35" t="s">
        <v>2058</v>
      </c>
      <c r="B423" s="17" t="s">
        <v>2059</v>
      </c>
      <c r="C423" s="18">
        <v>40502</v>
      </c>
      <c r="D423" s="18">
        <v>40051.291666666701</v>
      </c>
      <c r="E423" s="16" t="s">
        <v>1271</v>
      </c>
      <c r="F423" s="36">
        <v>40567.333333333299</v>
      </c>
      <c r="G423" s="16" t="s">
        <v>140</v>
      </c>
      <c r="H423" s="17" t="s">
        <v>108</v>
      </c>
      <c r="I423" s="17"/>
      <c r="J423" s="17"/>
      <c r="K423" s="17" t="s">
        <v>109</v>
      </c>
      <c r="L423" s="17"/>
      <c r="M423" s="17"/>
      <c r="N423" s="17">
        <v>19.899999999999999</v>
      </c>
      <c r="O423" s="17"/>
      <c r="P423" s="17"/>
      <c r="Q423" s="17">
        <v>19.899999999999999</v>
      </c>
      <c r="R423" s="17"/>
      <c r="S423" s="17"/>
      <c r="T423" s="17"/>
      <c r="U423" s="17" t="s">
        <v>96</v>
      </c>
      <c r="V423" s="17"/>
      <c r="W423" s="17" t="s">
        <v>102</v>
      </c>
      <c r="X423" s="17" t="s">
        <v>66</v>
      </c>
      <c r="Y423" s="17" t="s">
        <v>103</v>
      </c>
      <c r="Z423" s="19" t="s">
        <v>2060</v>
      </c>
      <c r="AA423" s="18">
        <v>40543.333333333299</v>
      </c>
      <c r="AB423" s="18">
        <v>40543.333333333299</v>
      </c>
      <c r="AC423" s="17" t="s">
        <v>78</v>
      </c>
      <c r="AD423" s="17" t="s">
        <v>78</v>
      </c>
      <c r="AE423" s="17" t="s">
        <v>78</v>
      </c>
      <c r="AF423" s="17" t="s">
        <v>117</v>
      </c>
      <c r="AG423" s="17"/>
      <c r="AH423" s="17"/>
    </row>
    <row r="424" spans="1:34" s="3" customFormat="1" ht="13" x14ac:dyDescent="0.3">
      <c r="A424" s="35" t="s">
        <v>2061</v>
      </c>
      <c r="B424" s="17">
        <v>524</v>
      </c>
      <c r="C424" s="18">
        <v>40502</v>
      </c>
      <c r="D424" s="18">
        <v>40058.291666666701</v>
      </c>
      <c r="E424" s="16" t="s">
        <v>1271</v>
      </c>
      <c r="F424" s="36">
        <v>40527.333333333299</v>
      </c>
      <c r="G424" s="16" t="s">
        <v>140</v>
      </c>
      <c r="H424" s="17" t="s">
        <v>108</v>
      </c>
      <c r="I424" s="17"/>
      <c r="J424" s="17"/>
      <c r="K424" s="17" t="s">
        <v>109</v>
      </c>
      <c r="L424" s="17"/>
      <c r="M424" s="17"/>
      <c r="N424" s="17">
        <v>20</v>
      </c>
      <c r="O424" s="17"/>
      <c r="P424" s="17"/>
      <c r="Q424" s="17">
        <v>20</v>
      </c>
      <c r="R424" s="17"/>
      <c r="S424" s="17"/>
      <c r="T424" s="17"/>
      <c r="U424" s="17" t="s">
        <v>96</v>
      </c>
      <c r="V424" s="17"/>
      <c r="W424" s="17" t="s">
        <v>179</v>
      </c>
      <c r="X424" s="17" t="s">
        <v>66</v>
      </c>
      <c r="Y424" s="17" t="s">
        <v>103</v>
      </c>
      <c r="Z424" s="19" t="s">
        <v>2062</v>
      </c>
      <c r="AA424" s="18">
        <v>40878.333333333299</v>
      </c>
      <c r="AB424" s="18">
        <v>40878.333333333299</v>
      </c>
      <c r="AC424" s="17" t="s">
        <v>78</v>
      </c>
      <c r="AD424" s="17" t="s">
        <v>78</v>
      </c>
      <c r="AE424" s="17" t="s">
        <v>78</v>
      </c>
      <c r="AF424" s="17" t="s">
        <v>117</v>
      </c>
      <c r="AG424" s="17"/>
      <c r="AH424" s="17" t="s">
        <v>78</v>
      </c>
    </row>
    <row r="425" spans="1:34" s="3" customFormat="1" ht="13" x14ac:dyDescent="0.3">
      <c r="A425" s="35" t="s">
        <v>2063</v>
      </c>
      <c r="B425" s="17">
        <v>525</v>
      </c>
      <c r="C425" s="18">
        <v>40512</v>
      </c>
      <c r="D425" s="18">
        <v>40067.291666666701</v>
      </c>
      <c r="E425" s="16" t="s">
        <v>1271</v>
      </c>
      <c r="F425" s="36">
        <v>40512.947893518503</v>
      </c>
      <c r="G425" s="16" t="s">
        <v>140</v>
      </c>
      <c r="H425" s="17" t="s">
        <v>108</v>
      </c>
      <c r="I425" s="17"/>
      <c r="J425" s="17"/>
      <c r="K425" s="17" t="s">
        <v>109</v>
      </c>
      <c r="L425" s="17"/>
      <c r="M425" s="17"/>
      <c r="N425" s="17">
        <v>20</v>
      </c>
      <c r="O425" s="17"/>
      <c r="P425" s="17"/>
      <c r="Q425" s="17">
        <v>20</v>
      </c>
      <c r="R425" s="17"/>
      <c r="S425" s="17"/>
      <c r="T425" s="17"/>
      <c r="U425" s="17" t="s">
        <v>96</v>
      </c>
      <c r="V425" s="17"/>
      <c r="W425" s="17" t="s">
        <v>102</v>
      </c>
      <c r="X425" s="17" t="s">
        <v>66</v>
      </c>
      <c r="Y425" s="17" t="s">
        <v>67</v>
      </c>
      <c r="Z425" s="19" t="s">
        <v>2064</v>
      </c>
      <c r="AA425" s="18">
        <v>40663.291666666701</v>
      </c>
      <c r="AB425" s="18">
        <v>40543.333333333299</v>
      </c>
      <c r="AC425" s="17" t="s">
        <v>78</v>
      </c>
      <c r="AD425" s="17" t="s">
        <v>78</v>
      </c>
      <c r="AE425" s="17" t="s">
        <v>78</v>
      </c>
      <c r="AF425" s="17" t="s">
        <v>117</v>
      </c>
      <c r="AG425" s="17"/>
      <c r="AH425" s="17"/>
    </row>
    <row r="426" spans="1:34" s="3" customFormat="1" ht="25.5" x14ac:dyDescent="0.3">
      <c r="A426" s="35" t="s">
        <v>2065</v>
      </c>
      <c r="B426" s="17">
        <v>527</v>
      </c>
      <c r="C426" s="18">
        <v>40502</v>
      </c>
      <c r="D426" s="18">
        <v>40079.291666666701</v>
      </c>
      <c r="E426" s="16" t="s">
        <v>1271</v>
      </c>
      <c r="F426" s="36">
        <v>40365.291666666701</v>
      </c>
      <c r="G426" s="16" t="s">
        <v>140</v>
      </c>
      <c r="H426" s="17" t="s">
        <v>108</v>
      </c>
      <c r="I426" s="17"/>
      <c r="J426" s="17"/>
      <c r="K426" s="17" t="s">
        <v>109</v>
      </c>
      <c r="L426" s="17"/>
      <c r="M426" s="17"/>
      <c r="N426" s="17">
        <v>20</v>
      </c>
      <c r="O426" s="17"/>
      <c r="P426" s="17"/>
      <c r="Q426" s="17">
        <v>20</v>
      </c>
      <c r="R426" s="17"/>
      <c r="S426" s="17"/>
      <c r="T426" s="17"/>
      <c r="U426" s="17" t="s">
        <v>96</v>
      </c>
      <c r="V426" s="17"/>
      <c r="W426" s="17" t="s">
        <v>524</v>
      </c>
      <c r="X426" s="17" t="s">
        <v>66</v>
      </c>
      <c r="Y426" s="17" t="s">
        <v>103</v>
      </c>
      <c r="Z426" s="19" t="s">
        <v>2066</v>
      </c>
      <c r="AA426" s="18">
        <v>40695.291666666701</v>
      </c>
      <c r="AB426" s="18">
        <v>40695.291666666701</v>
      </c>
      <c r="AC426" s="17" t="s">
        <v>78</v>
      </c>
      <c r="AD426" s="17" t="s">
        <v>78</v>
      </c>
      <c r="AE426" s="17" t="s">
        <v>78</v>
      </c>
      <c r="AF426" s="17" t="s">
        <v>117</v>
      </c>
      <c r="AG426" s="17"/>
      <c r="AH426" s="17"/>
    </row>
    <row r="427" spans="1:34" s="3" customFormat="1" ht="25.5" x14ac:dyDescent="0.3">
      <c r="A427" s="35" t="s">
        <v>2067</v>
      </c>
      <c r="B427" s="17">
        <v>528</v>
      </c>
      <c r="C427" s="18">
        <v>40091</v>
      </c>
      <c r="D427" s="18">
        <v>40091.291666666701</v>
      </c>
      <c r="E427" s="16" t="s">
        <v>1271</v>
      </c>
      <c r="F427" s="36">
        <v>40198.333333333299</v>
      </c>
      <c r="G427" s="16" t="s">
        <v>140</v>
      </c>
      <c r="H427" s="17" t="s">
        <v>108</v>
      </c>
      <c r="I427" s="17"/>
      <c r="J427" s="17"/>
      <c r="K427" s="17" t="s">
        <v>109</v>
      </c>
      <c r="L427" s="17"/>
      <c r="M427" s="17"/>
      <c r="N427" s="17">
        <v>20</v>
      </c>
      <c r="O427" s="17"/>
      <c r="P427" s="17"/>
      <c r="Q427" s="17">
        <v>20</v>
      </c>
      <c r="R427" s="17"/>
      <c r="S427" s="17"/>
      <c r="T427" s="17"/>
      <c r="U427" s="17" t="s">
        <v>96</v>
      </c>
      <c r="V427" s="17"/>
      <c r="W427" s="17" t="s">
        <v>65</v>
      </c>
      <c r="X427" s="17" t="s">
        <v>66</v>
      </c>
      <c r="Y427" s="17" t="s">
        <v>67</v>
      </c>
      <c r="Z427" s="19" t="s">
        <v>2068</v>
      </c>
      <c r="AA427" s="18">
        <v>40695.291666666701</v>
      </c>
      <c r="AB427" s="18">
        <v>40695.291666666701</v>
      </c>
      <c r="AC427" s="17" t="s">
        <v>78</v>
      </c>
      <c r="AD427" s="17" t="s">
        <v>78</v>
      </c>
      <c r="AE427" s="17" t="s">
        <v>78</v>
      </c>
      <c r="AF427" s="17" t="s">
        <v>117</v>
      </c>
      <c r="AG427" s="17"/>
      <c r="AH427" s="17"/>
    </row>
    <row r="428" spans="1:34" s="3" customFormat="1" ht="13" x14ac:dyDescent="0.3">
      <c r="A428" s="35" t="s">
        <v>2069</v>
      </c>
      <c r="B428" s="17" t="s">
        <v>2070</v>
      </c>
      <c r="C428" s="18">
        <v>40109</v>
      </c>
      <c r="D428" s="18">
        <v>40109.291666666701</v>
      </c>
      <c r="E428" s="16" t="s">
        <v>1271</v>
      </c>
      <c r="F428" s="36">
        <v>41925.913738425901</v>
      </c>
      <c r="G428" s="16" t="s">
        <v>140</v>
      </c>
      <c r="H428" s="17" t="s">
        <v>1011</v>
      </c>
      <c r="I428" s="17"/>
      <c r="J428" s="17"/>
      <c r="K428" s="17" t="s">
        <v>81</v>
      </c>
      <c r="L428" s="17"/>
      <c r="M428" s="17"/>
      <c r="N428" s="17">
        <v>14.5</v>
      </c>
      <c r="O428" s="17"/>
      <c r="P428" s="17"/>
      <c r="Q428" s="17">
        <v>14.5</v>
      </c>
      <c r="R428" s="17"/>
      <c r="S428" s="17"/>
      <c r="T428" s="17"/>
      <c r="U428" s="17" t="s">
        <v>96</v>
      </c>
      <c r="V428" s="17"/>
      <c r="W428" s="17" t="s">
        <v>83</v>
      </c>
      <c r="X428" s="17" t="s">
        <v>66</v>
      </c>
      <c r="Y428" s="17" t="s">
        <v>67</v>
      </c>
      <c r="Z428" s="19" t="s">
        <v>1714</v>
      </c>
      <c r="AA428" s="18">
        <v>40634.291666666701</v>
      </c>
      <c r="AB428" s="18">
        <v>41805.291666666701</v>
      </c>
      <c r="AC428" s="17" t="s">
        <v>994</v>
      </c>
      <c r="AD428" s="17" t="s">
        <v>143</v>
      </c>
      <c r="AE428" s="17" t="s">
        <v>144</v>
      </c>
      <c r="AF428" s="17" t="s">
        <v>117</v>
      </c>
      <c r="AG428" s="17"/>
      <c r="AH428" s="17"/>
    </row>
    <row r="429" spans="1:34" s="3" customFormat="1" ht="13" x14ac:dyDescent="0.3">
      <c r="A429" s="35" t="s">
        <v>2071</v>
      </c>
      <c r="B429" s="17">
        <v>530</v>
      </c>
      <c r="C429" s="18">
        <v>40115</v>
      </c>
      <c r="D429" s="18">
        <v>40115.291666666701</v>
      </c>
      <c r="E429" s="16" t="s">
        <v>1271</v>
      </c>
      <c r="F429" s="36">
        <v>40855.755798611099</v>
      </c>
      <c r="G429" s="16" t="s">
        <v>140</v>
      </c>
      <c r="H429" s="17" t="s">
        <v>108</v>
      </c>
      <c r="I429" s="17"/>
      <c r="J429" s="17"/>
      <c r="K429" s="17" t="s">
        <v>109</v>
      </c>
      <c r="L429" s="17"/>
      <c r="M429" s="17"/>
      <c r="N429" s="17">
        <v>20</v>
      </c>
      <c r="O429" s="17"/>
      <c r="P429" s="17"/>
      <c r="Q429" s="17">
        <v>20</v>
      </c>
      <c r="R429" s="17"/>
      <c r="S429" s="17"/>
      <c r="T429" s="17"/>
      <c r="U429" s="17" t="s">
        <v>82</v>
      </c>
      <c r="V429" s="17"/>
      <c r="W429" s="17" t="s">
        <v>229</v>
      </c>
      <c r="X429" s="17" t="s">
        <v>66</v>
      </c>
      <c r="Y429" s="17" t="s">
        <v>67</v>
      </c>
      <c r="Z429" s="19" t="s">
        <v>2072</v>
      </c>
      <c r="AA429" s="18">
        <v>40725.291666666701</v>
      </c>
      <c r="AB429" s="18">
        <v>40725.291666666701</v>
      </c>
      <c r="AC429" s="17" t="s">
        <v>78</v>
      </c>
      <c r="AD429" s="17" t="s">
        <v>143</v>
      </c>
      <c r="AE429" s="17" t="s">
        <v>144</v>
      </c>
      <c r="AF429" s="17" t="s">
        <v>117</v>
      </c>
      <c r="AG429" s="17"/>
      <c r="AH429" s="17"/>
    </row>
    <row r="430" spans="1:34" s="3" customFormat="1" ht="13" x14ac:dyDescent="0.3">
      <c r="A430" s="35" t="s">
        <v>2073</v>
      </c>
      <c r="B430" s="17">
        <v>531</v>
      </c>
      <c r="C430" s="18">
        <v>40618</v>
      </c>
      <c r="D430" s="18">
        <v>40115.291666666701</v>
      </c>
      <c r="E430" s="16" t="s">
        <v>1271</v>
      </c>
      <c r="F430" s="36">
        <v>40207.333333333299</v>
      </c>
      <c r="G430" s="16" t="s">
        <v>140</v>
      </c>
      <c r="H430" s="17" t="s">
        <v>108</v>
      </c>
      <c r="I430" s="17"/>
      <c r="J430" s="17"/>
      <c r="K430" s="17" t="s">
        <v>109</v>
      </c>
      <c r="L430" s="17"/>
      <c r="M430" s="17"/>
      <c r="N430" s="17">
        <v>16</v>
      </c>
      <c r="O430" s="17"/>
      <c r="P430" s="17"/>
      <c r="Q430" s="17">
        <v>16</v>
      </c>
      <c r="R430" s="17"/>
      <c r="S430" s="17"/>
      <c r="T430" s="17"/>
      <c r="U430" s="17" t="s">
        <v>96</v>
      </c>
      <c r="V430" s="17"/>
      <c r="W430" s="17" t="s">
        <v>229</v>
      </c>
      <c r="X430" s="17" t="s">
        <v>66</v>
      </c>
      <c r="Y430" s="17" t="s">
        <v>67</v>
      </c>
      <c r="Z430" s="19" t="s">
        <v>2074</v>
      </c>
      <c r="AA430" s="18">
        <v>40725.291666666701</v>
      </c>
      <c r="AB430" s="18">
        <v>40725.291666666701</v>
      </c>
      <c r="AC430" s="17" t="s">
        <v>78</v>
      </c>
      <c r="AD430" s="17" t="s">
        <v>78</v>
      </c>
      <c r="AE430" s="17" t="s">
        <v>78</v>
      </c>
      <c r="AF430" s="17" t="s">
        <v>117</v>
      </c>
      <c r="AG430" s="17"/>
      <c r="AH430" s="17"/>
    </row>
    <row r="431" spans="1:34" s="3" customFormat="1" ht="13" x14ac:dyDescent="0.3">
      <c r="A431" s="35" t="s">
        <v>2075</v>
      </c>
      <c r="B431" s="17" t="s">
        <v>2076</v>
      </c>
      <c r="C431" s="18">
        <v>40502</v>
      </c>
      <c r="D431" s="18">
        <v>40115.291666666701</v>
      </c>
      <c r="E431" s="16" t="s">
        <v>1271</v>
      </c>
      <c r="F431" s="36">
        <v>40566.333333333299</v>
      </c>
      <c r="G431" s="16" t="s">
        <v>140</v>
      </c>
      <c r="H431" s="17" t="s">
        <v>108</v>
      </c>
      <c r="I431" s="17"/>
      <c r="J431" s="17"/>
      <c r="K431" s="17" t="s">
        <v>109</v>
      </c>
      <c r="L431" s="17"/>
      <c r="M431" s="17"/>
      <c r="N431" s="17">
        <v>20</v>
      </c>
      <c r="O431" s="17"/>
      <c r="P431" s="17"/>
      <c r="Q431" s="17">
        <v>20</v>
      </c>
      <c r="R431" s="17"/>
      <c r="S431" s="17"/>
      <c r="T431" s="17"/>
      <c r="U431" s="17" t="s">
        <v>96</v>
      </c>
      <c r="V431" s="17"/>
      <c r="W431" s="17" t="s">
        <v>125</v>
      </c>
      <c r="X431" s="17" t="s">
        <v>66</v>
      </c>
      <c r="Y431" s="17" t="s">
        <v>103</v>
      </c>
      <c r="Z431" s="19" t="s">
        <v>2077</v>
      </c>
      <c r="AA431" s="18">
        <v>40695.291666666701</v>
      </c>
      <c r="AB431" s="18">
        <v>40695.291666666701</v>
      </c>
      <c r="AC431" s="17" t="s">
        <v>78</v>
      </c>
      <c r="AD431" s="17" t="s">
        <v>78</v>
      </c>
      <c r="AE431" s="17" t="s">
        <v>78</v>
      </c>
      <c r="AF431" s="17" t="s">
        <v>117</v>
      </c>
      <c r="AG431" s="17"/>
      <c r="AH431" s="17"/>
    </row>
    <row r="432" spans="1:34" s="3" customFormat="1" ht="13" x14ac:dyDescent="0.3">
      <c r="A432" s="35" t="s">
        <v>2078</v>
      </c>
      <c r="B432" s="17">
        <v>533</v>
      </c>
      <c r="C432" s="18">
        <v>40128</v>
      </c>
      <c r="D432" s="18">
        <v>40128.333333333299</v>
      </c>
      <c r="E432" s="16" t="s">
        <v>1271</v>
      </c>
      <c r="F432" s="36">
        <v>40287.291666666701</v>
      </c>
      <c r="G432" s="16" t="s">
        <v>140</v>
      </c>
      <c r="H432" s="17" t="s">
        <v>108</v>
      </c>
      <c r="I432" s="17"/>
      <c r="J432" s="17"/>
      <c r="K432" s="17" t="s">
        <v>109</v>
      </c>
      <c r="L432" s="17"/>
      <c r="M432" s="17"/>
      <c r="N432" s="17">
        <v>20</v>
      </c>
      <c r="O432" s="17"/>
      <c r="P432" s="17"/>
      <c r="Q432" s="17">
        <v>20</v>
      </c>
      <c r="R432" s="17"/>
      <c r="S432" s="17"/>
      <c r="T432" s="17"/>
      <c r="U432" s="17" t="s">
        <v>96</v>
      </c>
      <c r="V432" s="17"/>
      <c r="W432" s="17" t="s">
        <v>102</v>
      </c>
      <c r="X432" s="17" t="s">
        <v>66</v>
      </c>
      <c r="Y432" s="17" t="s">
        <v>67</v>
      </c>
      <c r="Z432" s="19" t="s">
        <v>2079</v>
      </c>
      <c r="AA432" s="18">
        <v>40909.333333333299</v>
      </c>
      <c r="AB432" s="18">
        <v>40909.333333333299</v>
      </c>
      <c r="AC432" s="17" t="s">
        <v>78</v>
      </c>
      <c r="AD432" s="17" t="s">
        <v>78</v>
      </c>
      <c r="AE432" s="17" t="s">
        <v>78</v>
      </c>
      <c r="AF432" s="17" t="s">
        <v>117</v>
      </c>
      <c r="AG432" s="17"/>
      <c r="AH432" s="17"/>
    </row>
    <row r="433" spans="1:34" s="3" customFormat="1" ht="25.5" x14ac:dyDescent="0.3">
      <c r="A433" s="35" t="s">
        <v>2080</v>
      </c>
      <c r="B433" s="17">
        <v>534</v>
      </c>
      <c r="C433" s="18">
        <v>40029</v>
      </c>
      <c r="D433" s="18">
        <v>40130.333333333299</v>
      </c>
      <c r="E433" s="16" t="s">
        <v>1271</v>
      </c>
      <c r="F433" s="36">
        <v>40658.291666666701</v>
      </c>
      <c r="G433" s="16" t="s">
        <v>140</v>
      </c>
      <c r="H433" s="17" t="s">
        <v>108</v>
      </c>
      <c r="I433" s="17"/>
      <c r="J433" s="17"/>
      <c r="K433" s="17" t="s">
        <v>109</v>
      </c>
      <c r="L433" s="17"/>
      <c r="M433" s="17"/>
      <c r="N433" s="17">
        <v>20</v>
      </c>
      <c r="O433" s="17"/>
      <c r="P433" s="17"/>
      <c r="Q433" s="17">
        <v>20</v>
      </c>
      <c r="R433" s="17"/>
      <c r="S433" s="17"/>
      <c r="T433" s="17"/>
      <c r="U433" s="17" t="s">
        <v>96</v>
      </c>
      <c r="V433" s="17"/>
      <c r="W433" s="17" t="s">
        <v>634</v>
      </c>
      <c r="X433" s="17" t="s">
        <v>66</v>
      </c>
      <c r="Y433" s="17" t="s">
        <v>67</v>
      </c>
      <c r="Z433" s="19" t="s">
        <v>2081</v>
      </c>
      <c r="AA433" s="18">
        <v>40724.291666666701</v>
      </c>
      <c r="AB433" s="18">
        <v>40724.291666666701</v>
      </c>
      <c r="AC433" s="17" t="s">
        <v>78</v>
      </c>
      <c r="AD433" s="17" t="s">
        <v>143</v>
      </c>
      <c r="AE433" s="17" t="s">
        <v>78</v>
      </c>
      <c r="AF433" s="17" t="s">
        <v>117</v>
      </c>
      <c r="AG433" s="17"/>
      <c r="AH433" s="17"/>
    </row>
    <row r="434" spans="1:34" s="3" customFormat="1" ht="13" x14ac:dyDescent="0.3">
      <c r="A434" s="35" t="s">
        <v>2082</v>
      </c>
      <c r="B434" s="17">
        <v>536</v>
      </c>
      <c r="C434" s="18">
        <v>40512</v>
      </c>
      <c r="D434" s="18">
        <v>40136.333333333299</v>
      </c>
      <c r="E434" s="16" t="s">
        <v>1271</v>
      </c>
      <c r="F434" s="36">
        <v>40241.333333333299</v>
      </c>
      <c r="G434" s="16" t="s">
        <v>140</v>
      </c>
      <c r="H434" s="17" t="s">
        <v>108</v>
      </c>
      <c r="I434" s="17"/>
      <c r="J434" s="17"/>
      <c r="K434" s="17" t="s">
        <v>109</v>
      </c>
      <c r="L434" s="17"/>
      <c r="M434" s="17"/>
      <c r="N434" s="17">
        <v>20</v>
      </c>
      <c r="O434" s="17"/>
      <c r="P434" s="17"/>
      <c r="Q434" s="17">
        <v>20</v>
      </c>
      <c r="R434" s="17"/>
      <c r="S434" s="17"/>
      <c r="T434" s="17"/>
      <c r="U434" s="17" t="s">
        <v>96</v>
      </c>
      <c r="V434" s="17"/>
      <c r="W434" s="17" t="s">
        <v>172</v>
      </c>
      <c r="X434" s="17" t="s">
        <v>66</v>
      </c>
      <c r="Y434" s="17" t="s">
        <v>67</v>
      </c>
      <c r="Z434" s="19" t="s">
        <v>2083</v>
      </c>
      <c r="AA434" s="18">
        <v>40908.333333333299</v>
      </c>
      <c r="AB434" s="18">
        <v>40908.333333333299</v>
      </c>
      <c r="AC434" s="17" t="s">
        <v>78</v>
      </c>
      <c r="AD434" s="17" t="s">
        <v>78</v>
      </c>
      <c r="AE434" s="17" t="s">
        <v>78</v>
      </c>
      <c r="AF434" s="17" t="s">
        <v>117</v>
      </c>
      <c r="AG434" s="17"/>
      <c r="AH434" s="17"/>
    </row>
    <row r="435" spans="1:34" s="3" customFormat="1" ht="13" x14ac:dyDescent="0.3">
      <c r="A435" s="35" t="s">
        <v>2084</v>
      </c>
      <c r="B435" s="17" t="s">
        <v>2085</v>
      </c>
      <c r="C435" s="18">
        <v>40505</v>
      </c>
      <c r="D435" s="18">
        <v>40140.333333333299</v>
      </c>
      <c r="E435" s="16" t="s">
        <v>1271</v>
      </c>
      <c r="F435" s="36">
        <v>41799.611458333296</v>
      </c>
      <c r="G435" s="16" t="s">
        <v>140</v>
      </c>
      <c r="H435" s="17" t="s">
        <v>59</v>
      </c>
      <c r="I435" s="17"/>
      <c r="J435" s="17"/>
      <c r="K435" s="17" t="s">
        <v>59</v>
      </c>
      <c r="L435" s="17"/>
      <c r="M435" s="17"/>
      <c r="N435" s="17">
        <v>19.5</v>
      </c>
      <c r="O435" s="17"/>
      <c r="P435" s="17"/>
      <c r="Q435" s="17">
        <v>19.5</v>
      </c>
      <c r="R435" s="17"/>
      <c r="S435" s="17"/>
      <c r="T435" s="17"/>
      <c r="U435" s="17" t="s">
        <v>96</v>
      </c>
      <c r="V435" s="17"/>
      <c r="W435" s="17" t="s">
        <v>102</v>
      </c>
      <c r="X435" s="17" t="s">
        <v>66</v>
      </c>
      <c r="Y435" s="17" t="s">
        <v>103</v>
      </c>
      <c r="Z435" s="19" t="s">
        <v>2086</v>
      </c>
      <c r="AA435" s="18">
        <v>40634.291666666701</v>
      </c>
      <c r="AB435" s="18">
        <v>42186.291666666701</v>
      </c>
      <c r="AC435" s="17" t="s">
        <v>78</v>
      </c>
      <c r="AD435" s="17" t="s">
        <v>143</v>
      </c>
      <c r="AE435" s="17" t="s">
        <v>144</v>
      </c>
      <c r="AF435" s="17" t="s">
        <v>117</v>
      </c>
      <c r="AG435" s="17"/>
      <c r="AH435" s="17"/>
    </row>
    <row r="436" spans="1:34" s="3" customFormat="1" ht="13" x14ac:dyDescent="0.3">
      <c r="A436" s="35" t="s">
        <v>2087</v>
      </c>
      <c r="B436" s="17">
        <v>538</v>
      </c>
      <c r="C436" s="18">
        <v>40163</v>
      </c>
      <c r="D436" s="18">
        <v>40163.333333333299</v>
      </c>
      <c r="E436" s="16" t="s">
        <v>1271</v>
      </c>
      <c r="F436" s="36">
        <v>40709.291666666701</v>
      </c>
      <c r="G436" s="16" t="s">
        <v>140</v>
      </c>
      <c r="H436" s="17" t="s">
        <v>108</v>
      </c>
      <c r="I436" s="17"/>
      <c r="J436" s="17"/>
      <c r="K436" s="17" t="s">
        <v>109</v>
      </c>
      <c r="L436" s="17"/>
      <c r="M436" s="17"/>
      <c r="N436" s="17">
        <v>20</v>
      </c>
      <c r="O436" s="17"/>
      <c r="P436" s="17"/>
      <c r="Q436" s="17">
        <v>20</v>
      </c>
      <c r="R436" s="17"/>
      <c r="S436" s="17"/>
      <c r="T436" s="17"/>
      <c r="U436" s="17" t="s">
        <v>96</v>
      </c>
      <c r="V436" s="17"/>
      <c r="W436" s="17" t="s">
        <v>83</v>
      </c>
      <c r="X436" s="17" t="s">
        <v>66</v>
      </c>
      <c r="Y436" s="17" t="s">
        <v>67</v>
      </c>
      <c r="Z436" s="19" t="s">
        <v>2088</v>
      </c>
      <c r="AA436" s="18">
        <v>40909.333333333299</v>
      </c>
      <c r="AB436" s="18">
        <v>40909.333333333299</v>
      </c>
      <c r="AC436" s="17" t="s">
        <v>78</v>
      </c>
      <c r="AD436" s="17" t="s">
        <v>78</v>
      </c>
      <c r="AE436" s="17" t="s">
        <v>78</v>
      </c>
      <c r="AF436" s="17" t="s">
        <v>117</v>
      </c>
      <c r="AG436" s="17"/>
      <c r="AH436" s="17"/>
    </row>
    <row r="437" spans="1:34" s="3" customFormat="1" ht="13" x14ac:dyDescent="0.3">
      <c r="A437" s="35" t="s">
        <v>2089</v>
      </c>
      <c r="B437" s="17">
        <v>540</v>
      </c>
      <c r="C437" s="18">
        <v>40169</v>
      </c>
      <c r="D437" s="18">
        <v>40169.333333333299</v>
      </c>
      <c r="E437" s="16" t="s">
        <v>1271</v>
      </c>
      <c r="F437" s="36">
        <v>41401.686296296299</v>
      </c>
      <c r="G437" s="16" t="s">
        <v>140</v>
      </c>
      <c r="H437" s="17" t="s">
        <v>108</v>
      </c>
      <c r="I437" s="17"/>
      <c r="J437" s="17"/>
      <c r="K437" s="17" t="s">
        <v>109</v>
      </c>
      <c r="L437" s="17"/>
      <c r="M437" s="17"/>
      <c r="N437" s="17">
        <v>20</v>
      </c>
      <c r="O437" s="17"/>
      <c r="P437" s="17"/>
      <c r="Q437" s="17">
        <v>20</v>
      </c>
      <c r="R437" s="17"/>
      <c r="S437" s="17"/>
      <c r="T437" s="17"/>
      <c r="U437" s="17" t="s">
        <v>96</v>
      </c>
      <c r="V437" s="17"/>
      <c r="W437" s="17" t="s">
        <v>125</v>
      </c>
      <c r="X437" s="17" t="s">
        <v>66</v>
      </c>
      <c r="Y437" s="17" t="s">
        <v>103</v>
      </c>
      <c r="Z437" s="19" t="s">
        <v>2090</v>
      </c>
      <c r="AA437" s="18">
        <v>41030.291666666701</v>
      </c>
      <c r="AB437" s="18">
        <v>42185.291666666701</v>
      </c>
      <c r="AC437" s="17" t="s">
        <v>78</v>
      </c>
      <c r="AD437" s="17" t="s">
        <v>143</v>
      </c>
      <c r="AE437" s="17" t="s">
        <v>144</v>
      </c>
      <c r="AF437" s="17" t="s">
        <v>117</v>
      </c>
      <c r="AG437" s="17"/>
      <c r="AH437" s="17"/>
    </row>
    <row r="438" spans="1:34" s="3" customFormat="1" ht="13" x14ac:dyDescent="0.3">
      <c r="A438" s="35" t="s">
        <v>2091</v>
      </c>
      <c r="B438" s="17">
        <v>541</v>
      </c>
      <c r="C438" s="18">
        <v>40183</v>
      </c>
      <c r="D438" s="18">
        <v>40183.333333333299</v>
      </c>
      <c r="E438" s="16" t="s">
        <v>1271</v>
      </c>
      <c r="F438" s="36">
        <v>41891.291666666701</v>
      </c>
      <c r="G438" s="16" t="s">
        <v>149</v>
      </c>
      <c r="H438" s="17" t="s">
        <v>108</v>
      </c>
      <c r="I438" s="17"/>
      <c r="J438" s="17"/>
      <c r="K438" s="17" t="s">
        <v>109</v>
      </c>
      <c r="L438" s="17"/>
      <c r="M438" s="17"/>
      <c r="N438" s="17">
        <v>20</v>
      </c>
      <c r="O438" s="17"/>
      <c r="P438" s="17"/>
      <c r="Q438" s="17">
        <v>20</v>
      </c>
      <c r="R438" s="17"/>
      <c r="S438" s="17"/>
      <c r="T438" s="17"/>
      <c r="U438" s="17" t="s">
        <v>96</v>
      </c>
      <c r="V438" s="17"/>
      <c r="W438" s="17" t="s">
        <v>83</v>
      </c>
      <c r="X438" s="17" t="s">
        <v>66</v>
      </c>
      <c r="Y438" s="17" t="s">
        <v>67</v>
      </c>
      <c r="Z438" s="19" t="s">
        <v>2092</v>
      </c>
      <c r="AA438" s="18">
        <v>40911.333333333299</v>
      </c>
      <c r="AB438" s="18">
        <v>42460.291666666701</v>
      </c>
      <c r="AC438" s="17" t="s">
        <v>117</v>
      </c>
      <c r="AD438" s="17" t="s">
        <v>70</v>
      </c>
      <c r="AE438" s="17" t="s">
        <v>70</v>
      </c>
      <c r="AF438" s="17" t="s">
        <v>117</v>
      </c>
      <c r="AG438" s="17"/>
      <c r="AH438" s="17"/>
    </row>
    <row r="439" spans="1:34" s="3" customFormat="1" ht="13" x14ac:dyDescent="0.3">
      <c r="A439" s="35" t="s">
        <v>2093</v>
      </c>
      <c r="B439" s="17" t="s">
        <v>2094</v>
      </c>
      <c r="C439" s="18">
        <v>40502</v>
      </c>
      <c r="D439" s="18">
        <v>40183.333333333299</v>
      </c>
      <c r="E439" s="16" t="s">
        <v>1271</v>
      </c>
      <c r="F439" s="36">
        <v>40561.333333333299</v>
      </c>
      <c r="G439" s="16" t="s">
        <v>140</v>
      </c>
      <c r="H439" s="17" t="s">
        <v>108</v>
      </c>
      <c r="I439" s="17"/>
      <c r="J439" s="17"/>
      <c r="K439" s="17" t="s">
        <v>109</v>
      </c>
      <c r="L439" s="17"/>
      <c r="M439" s="17"/>
      <c r="N439" s="17">
        <v>20</v>
      </c>
      <c r="O439" s="17"/>
      <c r="P439" s="17"/>
      <c r="Q439" s="17">
        <v>20</v>
      </c>
      <c r="R439" s="17"/>
      <c r="S439" s="17"/>
      <c r="T439" s="17"/>
      <c r="U439" s="17" t="s">
        <v>96</v>
      </c>
      <c r="V439" s="17"/>
      <c r="W439" s="17" t="s">
        <v>125</v>
      </c>
      <c r="X439" s="17" t="s">
        <v>66</v>
      </c>
      <c r="Y439" s="17" t="s">
        <v>103</v>
      </c>
      <c r="Z439" s="19" t="s">
        <v>2095</v>
      </c>
      <c r="AA439" s="18">
        <v>40695.291666666701</v>
      </c>
      <c r="AB439" s="18">
        <v>40695.291666666701</v>
      </c>
      <c r="AC439" s="17" t="s">
        <v>78</v>
      </c>
      <c r="AD439" s="17" t="s">
        <v>78</v>
      </c>
      <c r="AE439" s="17" t="s">
        <v>78</v>
      </c>
      <c r="AF439" s="17" t="s">
        <v>117</v>
      </c>
      <c r="AG439" s="17"/>
      <c r="AH439" s="17"/>
    </row>
    <row r="440" spans="1:34" s="3" customFormat="1" ht="13" x14ac:dyDescent="0.3">
      <c r="A440" s="35" t="s">
        <v>2096</v>
      </c>
      <c r="B440" s="17" t="s">
        <v>2097</v>
      </c>
      <c r="C440" s="18">
        <v>40502</v>
      </c>
      <c r="D440" s="18">
        <v>40183.333333333299</v>
      </c>
      <c r="E440" s="16" t="s">
        <v>1271</v>
      </c>
      <c r="F440" s="36">
        <v>40539.333333333299</v>
      </c>
      <c r="G440" s="16" t="s">
        <v>140</v>
      </c>
      <c r="H440" s="17" t="s">
        <v>108</v>
      </c>
      <c r="I440" s="17"/>
      <c r="J440" s="17"/>
      <c r="K440" s="17" t="s">
        <v>109</v>
      </c>
      <c r="L440" s="17"/>
      <c r="M440" s="17"/>
      <c r="N440" s="17">
        <v>20</v>
      </c>
      <c r="O440" s="17"/>
      <c r="P440" s="17"/>
      <c r="Q440" s="17">
        <v>20</v>
      </c>
      <c r="R440" s="17"/>
      <c r="S440" s="17"/>
      <c r="T440" s="17"/>
      <c r="U440" s="17" t="s">
        <v>96</v>
      </c>
      <c r="V440" s="17"/>
      <c r="W440" s="17" t="s">
        <v>125</v>
      </c>
      <c r="X440" s="17" t="s">
        <v>66</v>
      </c>
      <c r="Y440" s="17" t="s">
        <v>103</v>
      </c>
      <c r="Z440" s="19" t="s">
        <v>2095</v>
      </c>
      <c r="AA440" s="18">
        <v>40695.291666666701</v>
      </c>
      <c r="AB440" s="18">
        <v>40695.291666666701</v>
      </c>
      <c r="AC440" s="17" t="s">
        <v>78</v>
      </c>
      <c r="AD440" s="17" t="s">
        <v>78</v>
      </c>
      <c r="AE440" s="17" t="s">
        <v>78</v>
      </c>
      <c r="AF440" s="17" t="s">
        <v>117</v>
      </c>
      <c r="AG440" s="17"/>
      <c r="AH440" s="17"/>
    </row>
    <row r="441" spans="1:34" s="3" customFormat="1" ht="13" x14ac:dyDescent="0.3">
      <c r="A441" s="35" t="s">
        <v>2098</v>
      </c>
      <c r="B441" s="17">
        <v>542</v>
      </c>
      <c r="C441" s="18">
        <v>40184</v>
      </c>
      <c r="D441" s="18">
        <v>40184.333333333299</v>
      </c>
      <c r="E441" s="16" t="s">
        <v>1271</v>
      </c>
      <c r="F441" s="36">
        <v>41577.659537036998</v>
      </c>
      <c r="G441" s="16" t="s">
        <v>140</v>
      </c>
      <c r="H441" s="17" t="s">
        <v>108</v>
      </c>
      <c r="I441" s="17"/>
      <c r="J441" s="17"/>
      <c r="K441" s="17" t="s">
        <v>109</v>
      </c>
      <c r="L441" s="17"/>
      <c r="M441" s="17"/>
      <c r="N441" s="17">
        <v>20</v>
      </c>
      <c r="O441" s="17"/>
      <c r="P441" s="17"/>
      <c r="Q441" s="17">
        <v>20</v>
      </c>
      <c r="R441" s="17"/>
      <c r="S441" s="17"/>
      <c r="T441" s="17"/>
      <c r="U441" s="17" t="s">
        <v>96</v>
      </c>
      <c r="V441" s="17"/>
      <c r="W441" s="17" t="s">
        <v>83</v>
      </c>
      <c r="X441" s="17" t="s">
        <v>66</v>
      </c>
      <c r="Y441" s="17" t="s">
        <v>67</v>
      </c>
      <c r="Z441" s="19" t="s">
        <v>2099</v>
      </c>
      <c r="AA441" s="18">
        <v>40909.333333333299</v>
      </c>
      <c r="AB441" s="18">
        <v>42705.333333333299</v>
      </c>
      <c r="AC441" s="17" t="s">
        <v>78</v>
      </c>
      <c r="AD441" s="17" t="s">
        <v>143</v>
      </c>
      <c r="AE441" s="17" t="s">
        <v>144</v>
      </c>
      <c r="AF441" s="17" t="s">
        <v>117</v>
      </c>
      <c r="AG441" s="17"/>
      <c r="AH441" s="17"/>
    </row>
    <row r="442" spans="1:34" s="3" customFormat="1" ht="13" x14ac:dyDescent="0.3">
      <c r="A442" s="35" t="s">
        <v>2100</v>
      </c>
      <c r="B442" s="17">
        <v>543</v>
      </c>
      <c r="C442" s="18">
        <v>40184</v>
      </c>
      <c r="D442" s="18">
        <v>40184.333333333299</v>
      </c>
      <c r="E442" s="16" t="s">
        <v>1271</v>
      </c>
      <c r="F442" s="36">
        <v>40773.291666666701</v>
      </c>
      <c r="G442" s="16" t="s">
        <v>140</v>
      </c>
      <c r="H442" s="17" t="s">
        <v>108</v>
      </c>
      <c r="I442" s="17"/>
      <c r="J442" s="17"/>
      <c r="K442" s="17" t="s">
        <v>109</v>
      </c>
      <c r="L442" s="17"/>
      <c r="M442" s="17"/>
      <c r="N442" s="17">
        <v>20</v>
      </c>
      <c r="O442" s="17"/>
      <c r="P442" s="17"/>
      <c r="Q442" s="17">
        <v>20</v>
      </c>
      <c r="R442" s="17"/>
      <c r="S442" s="17"/>
      <c r="T442" s="17"/>
      <c r="U442" s="17" t="s">
        <v>96</v>
      </c>
      <c r="V442" s="17"/>
      <c r="W442" s="17" t="s">
        <v>83</v>
      </c>
      <c r="X442" s="17" t="s">
        <v>66</v>
      </c>
      <c r="Y442" s="17" t="s">
        <v>67</v>
      </c>
      <c r="Z442" s="19" t="s">
        <v>2101</v>
      </c>
      <c r="AA442" s="18">
        <v>40909.333333333299</v>
      </c>
      <c r="AB442" s="18">
        <v>40909.333333333299</v>
      </c>
      <c r="AC442" s="17" t="s">
        <v>78</v>
      </c>
      <c r="AD442" s="17" t="s">
        <v>78</v>
      </c>
      <c r="AE442" s="17" t="s">
        <v>78</v>
      </c>
      <c r="AF442" s="17" t="s">
        <v>117</v>
      </c>
      <c r="AG442" s="17"/>
      <c r="AH442" s="17"/>
    </row>
    <row r="443" spans="1:34" s="3" customFormat="1" ht="13" x14ac:dyDescent="0.3">
      <c r="A443" s="35" t="s">
        <v>2102</v>
      </c>
      <c r="B443" s="17">
        <v>544</v>
      </c>
      <c r="C443" s="18">
        <v>40184</v>
      </c>
      <c r="D443" s="18">
        <v>40184.333333333299</v>
      </c>
      <c r="E443" s="16" t="s">
        <v>1271</v>
      </c>
      <c r="F443" s="36">
        <v>40287.291666666701</v>
      </c>
      <c r="G443" s="16" t="s">
        <v>140</v>
      </c>
      <c r="H443" s="17" t="s">
        <v>108</v>
      </c>
      <c r="I443" s="17"/>
      <c r="J443" s="17"/>
      <c r="K443" s="17" t="s">
        <v>109</v>
      </c>
      <c r="L443" s="17"/>
      <c r="M443" s="17"/>
      <c r="N443" s="17">
        <v>20</v>
      </c>
      <c r="O443" s="17"/>
      <c r="P443" s="17"/>
      <c r="Q443" s="17">
        <v>20</v>
      </c>
      <c r="R443" s="17"/>
      <c r="S443" s="17"/>
      <c r="T443" s="17"/>
      <c r="U443" s="17" t="s">
        <v>96</v>
      </c>
      <c r="V443" s="17"/>
      <c r="W443" s="17" t="s">
        <v>102</v>
      </c>
      <c r="X443" s="17" t="s">
        <v>66</v>
      </c>
      <c r="Y443" s="17" t="s">
        <v>67</v>
      </c>
      <c r="Z443" s="19" t="s">
        <v>2103</v>
      </c>
      <c r="AA443" s="18">
        <v>40847.291666666701</v>
      </c>
      <c r="AB443" s="18">
        <v>40847.291666666701</v>
      </c>
      <c r="AC443" s="17" t="s">
        <v>78</v>
      </c>
      <c r="AD443" s="17" t="s">
        <v>78</v>
      </c>
      <c r="AE443" s="17" t="s">
        <v>78</v>
      </c>
      <c r="AF443" s="17" t="s">
        <v>117</v>
      </c>
      <c r="AG443" s="17"/>
      <c r="AH443" s="17"/>
    </row>
    <row r="444" spans="1:34" s="3" customFormat="1" ht="13" x14ac:dyDescent="0.3">
      <c r="A444" s="35" t="s">
        <v>2104</v>
      </c>
      <c r="B444" s="17">
        <v>545</v>
      </c>
      <c r="C444" s="18">
        <v>40184</v>
      </c>
      <c r="D444" s="18">
        <v>40184.333333333299</v>
      </c>
      <c r="E444" s="16" t="s">
        <v>1271</v>
      </c>
      <c r="F444" s="36">
        <v>40994.291666666701</v>
      </c>
      <c r="G444" s="16" t="s">
        <v>140</v>
      </c>
      <c r="H444" s="17" t="s">
        <v>108</v>
      </c>
      <c r="I444" s="17"/>
      <c r="J444" s="17"/>
      <c r="K444" s="17" t="s">
        <v>109</v>
      </c>
      <c r="L444" s="17"/>
      <c r="M444" s="17"/>
      <c r="N444" s="17">
        <v>20</v>
      </c>
      <c r="O444" s="17"/>
      <c r="P444" s="17"/>
      <c r="Q444" s="17">
        <v>20</v>
      </c>
      <c r="R444" s="17"/>
      <c r="S444" s="17"/>
      <c r="T444" s="17"/>
      <c r="U444" s="17" t="s">
        <v>82</v>
      </c>
      <c r="V444" s="17"/>
      <c r="W444" s="17" t="s">
        <v>102</v>
      </c>
      <c r="X444" s="17" t="s">
        <v>66</v>
      </c>
      <c r="Y444" s="17" t="s">
        <v>67</v>
      </c>
      <c r="Z444" s="19" t="s">
        <v>2105</v>
      </c>
      <c r="AA444" s="18">
        <v>40847.291666666701</v>
      </c>
      <c r="AB444" s="18">
        <v>40847.291666666701</v>
      </c>
      <c r="AC444" s="17" t="s">
        <v>78</v>
      </c>
      <c r="AD444" s="17" t="s">
        <v>78</v>
      </c>
      <c r="AE444" s="17" t="s">
        <v>78</v>
      </c>
      <c r="AF444" s="17" t="s">
        <v>117</v>
      </c>
      <c r="AG444" s="17"/>
      <c r="AH444" s="17"/>
    </row>
    <row r="445" spans="1:34" s="3" customFormat="1" ht="13" x14ac:dyDescent="0.3">
      <c r="A445" s="35" t="s">
        <v>2106</v>
      </c>
      <c r="B445" s="17">
        <v>546</v>
      </c>
      <c r="C445" s="18">
        <v>40184</v>
      </c>
      <c r="D445" s="18">
        <v>40184.333333333299</v>
      </c>
      <c r="E445" s="16" t="s">
        <v>1271</v>
      </c>
      <c r="F445" s="36">
        <v>41260.975277777798</v>
      </c>
      <c r="G445" s="16" t="s">
        <v>140</v>
      </c>
      <c r="H445" s="17" t="s">
        <v>108</v>
      </c>
      <c r="I445" s="17"/>
      <c r="J445" s="17"/>
      <c r="K445" s="17" t="s">
        <v>109</v>
      </c>
      <c r="L445" s="17"/>
      <c r="M445" s="17"/>
      <c r="N445" s="17">
        <v>15</v>
      </c>
      <c r="O445" s="17"/>
      <c r="P445" s="17"/>
      <c r="Q445" s="17">
        <v>15</v>
      </c>
      <c r="R445" s="17"/>
      <c r="S445" s="17"/>
      <c r="T445" s="17"/>
      <c r="U445" s="17" t="s">
        <v>96</v>
      </c>
      <c r="V445" s="17"/>
      <c r="W445" s="17" t="s">
        <v>125</v>
      </c>
      <c r="X445" s="17" t="s">
        <v>66</v>
      </c>
      <c r="Y445" s="17" t="s">
        <v>103</v>
      </c>
      <c r="Z445" s="19" t="s">
        <v>2107</v>
      </c>
      <c r="AA445" s="18">
        <v>41244.333333333299</v>
      </c>
      <c r="AB445" s="18">
        <v>41244.333333333299</v>
      </c>
      <c r="AC445" s="17" t="s">
        <v>78</v>
      </c>
      <c r="AD445" s="17" t="s">
        <v>143</v>
      </c>
      <c r="AE445" s="17" t="s">
        <v>144</v>
      </c>
      <c r="AF445" s="17" t="s">
        <v>117</v>
      </c>
      <c r="AG445" s="17"/>
      <c r="AH445" s="17"/>
    </row>
    <row r="446" spans="1:34" s="3" customFormat="1" ht="13" x14ac:dyDescent="0.3">
      <c r="A446" s="35" t="s">
        <v>2108</v>
      </c>
      <c r="B446" s="17">
        <v>547</v>
      </c>
      <c r="C446" s="18">
        <v>40184</v>
      </c>
      <c r="D446" s="18">
        <v>40184.333333333299</v>
      </c>
      <c r="E446" s="16" t="s">
        <v>1271</v>
      </c>
      <c r="F446" s="36">
        <v>41260.974872685198</v>
      </c>
      <c r="G446" s="16" t="s">
        <v>140</v>
      </c>
      <c r="H446" s="17" t="s">
        <v>108</v>
      </c>
      <c r="I446" s="17"/>
      <c r="J446" s="17"/>
      <c r="K446" s="17" t="s">
        <v>109</v>
      </c>
      <c r="L446" s="17"/>
      <c r="M446" s="17"/>
      <c r="N446" s="17">
        <v>20</v>
      </c>
      <c r="O446" s="17"/>
      <c r="P446" s="17"/>
      <c r="Q446" s="17">
        <v>20</v>
      </c>
      <c r="R446" s="17"/>
      <c r="S446" s="17"/>
      <c r="T446" s="17"/>
      <c r="U446" s="17" t="s">
        <v>96</v>
      </c>
      <c r="V446" s="17"/>
      <c r="W446" s="17" t="s">
        <v>125</v>
      </c>
      <c r="X446" s="17" t="s">
        <v>66</v>
      </c>
      <c r="Y446" s="17" t="s">
        <v>103</v>
      </c>
      <c r="Z446" s="19" t="s">
        <v>2109</v>
      </c>
      <c r="AA446" s="18">
        <v>41244.333333333299</v>
      </c>
      <c r="AB446" s="18">
        <v>41244.333333333299</v>
      </c>
      <c r="AC446" s="17" t="s">
        <v>78</v>
      </c>
      <c r="AD446" s="17" t="s">
        <v>143</v>
      </c>
      <c r="AE446" s="17" t="s">
        <v>144</v>
      </c>
      <c r="AF446" s="17" t="s">
        <v>117</v>
      </c>
      <c r="AG446" s="17"/>
      <c r="AH446" s="17"/>
    </row>
    <row r="447" spans="1:34" s="3" customFormat="1" ht="13" x14ac:dyDescent="0.3">
      <c r="A447" s="35" t="s">
        <v>2110</v>
      </c>
      <c r="B447" s="17">
        <v>549</v>
      </c>
      <c r="C447" s="18">
        <v>40136</v>
      </c>
      <c r="D447" s="18">
        <v>40193.333333333299</v>
      </c>
      <c r="E447" s="16" t="s">
        <v>1271</v>
      </c>
      <c r="F447" s="36">
        <v>40333.291666666701</v>
      </c>
      <c r="G447" s="16" t="s">
        <v>140</v>
      </c>
      <c r="H447" s="17" t="s">
        <v>108</v>
      </c>
      <c r="I447" s="17"/>
      <c r="J447" s="17"/>
      <c r="K447" s="17" t="s">
        <v>109</v>
      </c>
      <c r="L447" s="17"/>
      <c r="M447" s="17"/>
      <c r="N447" s="17">
        <v>20</v>
      </c>
      <c r="O447" s="17"/>
      <c r="P447" s="17"/>
      <c r="Q447" s="17">
        <v>20</v>
      </c>
      <c r="R447" s="17"/>
      <c r="S447" s="17"/>
      <c r="T447" s="17"/>
      <c r="U447" s="17" t="s">
        <v>96</v>
      </c>
      <c r="V447" s="17"/>
      <c r="W447" s="17" t="s">
        <v>172</v>
      </c>
      <c r="X447" s="17" t="s">
        <v>66</v>
      </c>
      <c r="Y447" s="17" t="s">
        <v>67</v>
      </c>
      <c r="Z447" s="19" t="s">
        <v>2111</v>
      </c>
      <c r="AA447" s="18">
        <v>40999.291666666701</v>
      </c>
      <c r="AB447" s="18">
        <v>40999.291666666701</v>
      </c>
      <c r="AC447" s="17" t="s">
        <v>78</v>
      </c>
      <c r="AD447" s="17" t="s">
        <v>78</v>
      </c>
      <c r="AE447" s="17" t="s">
        <v>78</v>
      </c>
      <c r="AF447" s="17" t="s">
        <v>117</v>
      </c>
      <c r="AG447" s="17"/>
      <c r="AH447" s="17"/>
    </row>
    <row r="448" spans="1:34" s="3" customFormat="1" ht="13" x14ac:dyDescent="0.3">
      <c r="A448" s="35" t="s">
        <v>2112</v>
      </c>
      <c r="B448" s="17">
        <v>550</v>
      </c>
      <c r="C448" s="18">
        <v>40151</v>
      </c>
      <c r="D448" s="18">
        <v>40197.333333333299</v>
      </c>
      <c r="E448" s="16" t="s">
        <v>1271</v>
      </c>
      <c r="F448" s="36">
        <v>42592.291666666701</v>
      </c>
      <c r="G448" s="16" t="s">
        <v>140</v>
      </c>
      <c r="H448" s="17" t="s">
        <v>108</v>
      </c>
      <c r="I448" s="17"/>
      <c r="J448" s="17"/>
      <c r="K448" s="17" t="s">
        <v>109</v>
      </c>
      <c r="L448" s="17"/>
      <c r="M448" s="17"/>
      <c r="N448" s="17">
        <v>20</v>
      </c>
      <c r="O448" s="17"/>
      <c r="P448" s="17"/>
      <c r="Q448" s="17">
        <v>20</v>
      </c>
      <c r="R448" s="17"/>
      <c r="S448" s="17"/>
      <c r="T448" s="17"/>
      <c r="U448" s="17" t="s">
        <v>96</v>
      </c>
      <c r="V448" s="17"/>
      <c r="W448" s="17" t="s">
        <v>172</v>
      </c>
      <c r="X448" s="17" t="s">
        <v>66</v>
      </c>
      <c r="Y448" s="17" t="s">
        <v>67</v>
      </c>
      <c r="Z448" s="19" t="s">
        <v>2113</v>
      </c>
      <c r="AA448" s="18">
        <v>40892.333333333299</v>
      </c>
      <c r="AB448" s="18">
        <v>43251.291666666701</v>
      </c>
      <c r="AC448" s="17" t="s">
        <v>78</v>
      </c>
      <c r="AD448" s="17" t="s">
        <v>143</v>
      </c>
      <c r="AE448" s="17" t="s">
        <v>144</v>
      </c>
      <c r="AF448" s="17" t="s">
        <v>117</v>
      </c>
      <c r="AG448" s="17"/>
      <c r="AH448" s="17" t="s">
        <v>78</v>
      </c>
    </row>
    <row r="449" spans="1:34" s="3" customFormat="1" ht="13" x14ac:dyDescent="0.3">
      <c r="A449" s="35" t="s">
        <v>2114</v>
      </c>
      <c r="B449" s="17">
        <v>551</v>
      </c>
      <c r="C449" s="18">
        <v>40205</v>
      </c>
      <c r="D449" s="18">
        <v>40205.333333333299</v>
      </c>
      <c r="E449" s="16" t="s">
        <v>1271</v>
      </c>
      <c r="F449" s="36">
        <v>40970.333333333299</v>
      </c>
      <c r="G449" s="16" t="s">
        <v>149</v>
      </c>
      <c r="H449" s="17" t="s">
        <v>108</v>
      </c>
      <c r="I449" s="17"/>
      <c r="J449" s="17"/>
      <c r="K449" s="17" t="s">
        <v>109</v>
      </c>
      <c r="L449" s="17"/>
      <c r="M449" s="17"/>
      <c r="N449" s="17">
        <v>20</v>
      </c>
      <c r="O449" s="17"/>
      <c r="P449" s="17"/>
      <c r="Q449" s="17">
        <v>20</v>
      </c>
      <c r="R449" s="17"/>
      <c r="S449" s="17"/>
      <c r="T449" s="17"/>
      <c r="U449" s="17" t="s">
        <v>82</v>
      </c>
      <c r="V449" s="17"/>
      <c r="W449" s="17" t="s">
        <v>102</v>
      </c>
      <c r="X449" s="17" t="s">
        <v>66</v>
      </c>
      <c r="Y449" s="17" t="s">
        <v>67</v>
      </c>
      <c r="Z449" s="19" t="s">
        <v>2115</v>
      </c>
      <c r="AA449" s="18">
        <v>40847.291666666701</v>
      </c>
      <c r="AB449" s="18">
        <v>40847.291666666701</v>
      </c>
      <c r="AC449" s="17" t="s">
        <v>117</v>
      </c>
      <c r="AD449" s="17" t="s">
        <v>78</v>
      </c>
      <c r="AE449" s="17" t="s">
        <v>70</v>
      </c>
      <c r="AF449" s="17" t="s">
        <v>117</v>
      </c>
      <c r="AG449" s="17"/>
      <c r="AH449" s="17"/>
    </row>
    <row r="450" spans="1:34" s="3" customFormat="1" ht="13" x14ac:dyDescent="0.3">
      <c r="A450" s="35" t="s">
        <v>2116</v>
      </c>
      <c r="B450" s="17">
        <v>552</v>
      </c>
      <c r="C450" s="18">
        <v>40088</v>
      </c>
      <c r="D450" s="18">
        <v>40210.333333333299</v>
      </c>
      <c r="E450" s="16" t="s">
        <v>1271</v>
      </c>
      <c r="F450" s="36">
        <v>44405.291666666701</v>
      </c>
      <c r="G450" s="16" t="s">
        <v>1041</v>
      </c>
      <c r="H450" s="17" t="s">
        <v>108</v>
      </c>
      <c r="I450" s="17" t="s">
        <v>60</v>
      </c>
      <c r="J450" s="17"/>
      <c r="K450" s="17" t="s">
        <v>109</v>
      </c>
      <c r="L450" s="17" t="s">
        <v>61</v>
      </c>
      <c r="M450" s="17"/>
      <c r="N450" s="17">
        <v>60</v>
      </c>
      <c r="O450" s="17">
        <v>60</v>
      </c>
      <c r="P450" s="17"/>
      <c r="Q450" s="17">
        <v>60</v>
      </c>
      <c r="R450" s="17"/>
      <c r="S450" s="17"/>
      <c r="T450" s="17"/>
      <c r="U450" s="17" t="s">
        <v>96</v>
      </c>
      <c r="V450" s="17" t="s">
        <v>153</v>
      </c>
      <c r="W450" s="17" t="s">
        <v>179</v>
      </c>
      <c r="X450" s="17" t="s">
        <v>66</v>
      </c>
      <c r="Y450" s="17" t="s">
        <v>103</v>
      </c>
      <c r="Z450" s="19" t="s">
        <v>2117</v>
      </c>
      <c r="AA450" s="18">
        <v>40969.333333333299</v>
      </c>
      <c r="AB450" s="18">
        <v>44810.291666666701</v>
      </c>
      <c r="AC450" s="17" t="s">
        <v>117</v>
      </c>
      <c r="AD450" s="17" t="s">
        <v>70</v>
      </c>
      <c r="AE450" s="17" t="s">
        <v>70</v>
      </c>
      <c r="AF450" s="17" t="s">
        <v>117</v>
      </c>
      <c r="AG450" s="17" t="s">
        <v>71</v>
      </c>
      <c r="AH450" s="17" t="s">
        <v>1337</v>
      </c>
    </row>
    <row r="451" spans="1:34" s="3" customFormat="1" ht="25.5" x14ac:dyDescent="0.3">
      <c r="A451" s="35" t="s">
        <v>2118</v>
      </c>
      <c r="B451" s="17">
        <v>553</v>
      </c>
      <c r="C451" s="18">
        <v>40502</v>
      </c>
      <c r="D451" s="18">
        <v>40210.333333333299</v>
      </c>
      <c r="E451" s="16" t="s">
        <v>1271</v>
      </c>
      <c r="F451" s="36">
        <v>40632.748310185198</v>
      </c>
      <c r="G451" s="16" t="s">
        <v>1041</v>
      </c>
      <c r="H451" s="17" t="s">
        <v>108</v>
      </c>
      <c r="I451" s="17"/>
      <c r="J451" s="17"/>
      <c r="K451" s="17" t="s">
        <v>109</v>
      </c>
      <c r="L451" s="17"/>
      <c r="M451" s="17"/>
      <c r="N451" s="17">
        <v>400</v>
      </c>
      <c r="O451" s="17"/>
      <c r="P451" s="17"/>
      <c r="Q451" s="17">
        <v>400</v>
      </c>
      <c r="R451" s="17"/>
      <c r="S451" s="17"/>
      <c r="T451" s="17"/>
      <c r="U451" s="17" t="s">
        <v>82</v>
      </c>
      <c r="V451" s="17"/>
      <c r="W451" s="17" t="s">
        <v>634</v>
      </c>
      <c r="X451" s="17" t="s">
        <v>133</v>
      </c>
      <c r="Y451" s="17" t="s">
        <v>67</v>
      </c>
      <c r="Z451" s="19" t="s">
        <v>2119</v>
      </c>
      <c r="AA451" s="18">
        <v>41623.333333333299</v>
      </c>
      <c r="AB451" s="18">
        <v>41623.333333333299</v>
      </c>
      <c r="AC451" s="17" t="s">
        <v>117</v>
      </c>
      <c r="AD451" s="17" t="s">
        <v>70</v>
      </c>
      <c r="AE451" s="17" t="s">
        <v>78</v>
      </c>
      <c r="AF451" s="17" t="s">
        <v>117</v>
      </c>
      <c r="AG451" s="17"/>
      <c r="AH451" s="17"/>
    </row>
    <row r="452" spans="1:34" s="3" customFormat="1" ht="13" x14ac:dyDescent="0.3">
      <c r="A452" s="35" t="s">
        <v>2120</v>
      </c>
      <c r="B452" s="17">
        <v>554</v>
      </c>
      <c r="C452" s="18">
        <v>40204</v>
      </c>
      <c r="D452" s="18">
        <v>40210.333333333299</v>
      </c>
      <c r="E452" s="16" t="s">
        <v>1271</v>
      </c>
      <c r="F452" s="36">
        <v>40819.291666666701</v>
      </c>
      <c r="G452" s="16" t="s">
        <v>1041</v>
      </c>
      <c r="H452" s="17" t="s">
        <v>59</v>
      </c>
      <c r="I452" s="17"/>
      <c r="J452" s="17"/>
      <c r="K452" s="17" t="s">
        <v>59</v>
      </c>
      <c r="L452" s="17"/>
      <c r="M452" s="17"/>
      <c r="N452" s="17">
        <v>138</v>
      </c>
      <c r="O452" s="17"/>
      <c r="P452" s="17"/>
      <c r="Q452" s="17">
        <v>138</v>
      </c>
      <c r="R452" s="17"/>
      <c r="S452" s="17"/>
      <c r="T452" s="17"/>
      <c r="U452" s="17" t="s">
        <v>82</v>
      </c>
      <c r="V452" s="17"/>
      <c r="W452" s="17" t="s">
        <v>220</v>
      </c>
      <c r="X452" s="17" t="s">
        <v>66</v>
      </c>
      <c r="Y452" s="17" t="s">
        <v>67</v>
      </c>
      <c r="Z452" s="19" t="s">
        <v>2121</v>
      </c>
      <c r="AA452" s="18">
        <v>41578.291666666701</v>
      </c>
      <c r="AB452" s="18">
        <v>41639.333333333299</v>
      </c>
      <c r="AC452" s="17" t="s">
        <v>117</v>
      </c>
      <c r="AD452" s="17" t="s">
        <v>70</v>
      </c>
      <c r="AE452" s="17" t="s">
        <v>78</v>
      </c>
      <c r="AF452" s="17" t="s">
        <v>117</v>
      </c>
      <c r="AG452" s="17"/>
      <c r="AH452" s="17"/>
    </row>
    <row r="453" spans="1:34" s="3" customFormat="1" ht="13" x14ac:dyDescent="0.3">
      <c r="A453" s="35" t="s">
        <v>2122</v>
      </c>
      <c r="B453" s="17">
        <v>555</v>
      </c>
      <c r="C453" s="18">
        <v>40502</v>
      </c>
      <c r="D453" s="18">
        <v>40210.333333333299</v>
      </c>
      <c r="E453" s="16" t="s">
        <v>1271</v>
      </c>
      <c r="F453" s="36">
        <v>40842.761759259301</v>
      </c>
      <c r="G453" s="16" t="s">
        <v>1041</v>
      </c>
      <c r="H453" s="17" t="s">
        <v>59</v>
      </c>
      <c r="I453" s="17"/>
      <c r="J453" s="17"/>
      <c r="K453" s="17" t="s">
        <v>59</v>
      </c>
      <c r="L453" s="17"/>
      <c r="M453" s="17"/>
      <c r="N453" s="17">
        <v>92</v>
      </c>
      <c r="O453" s="17"/>
      <c r="P453" s="17"/>
      <c r="Q453" s="17">
        <v>92</v>
      </c>
      <c r="R453" s="17"/>
      <c r="S453" s="17"/>
      <c r="T453" s="17"/>
      <c r="U453" s="17" t="s">
        <v>82</v>
      </c>
      <c r="V453" s="17"/>
      <c r="W453" s="17" t="s">
        <v>74</v>
      </c>
      <c r="X453" s="17" t="s">
        <v>66</v>
      </c>
      <c r="Y453" s="17" t="s">
        <v>75</v>
      </c>
      <c r="Z453" s="19" t="s">
        <v>2123</v>
      </c>
      <c r="AA453" s="18">
        <v>41600.333333333299</v>
      </c>
      <c r="AB453" s="18">
        <v>42003.333333333299</v>
      </c>
      <c r="AC453" s="17" t="s">
        <v>117</v>
      </c>
      <c r="AD453" s="17" t="s">
        <v>78</v>
      </c>
      <c r="AE453" s="17" t="s">
        <v>70</v>
      </c>
      <c r="AF453" s="17" t="s">
        <v>117</v>
      </c>
      <c r="AG453" s="17"/>
      <c r="AH453" s="17"/>
    </row>
    <row r="454" spans="1:34" s="3" customFormat="1" ht="13" x14ac:dyDescent="0.3">
      <c r="A454" s="35" t="s">
        <v>2124</v>
      </c>
      <c r="B454" s="17">
        <v>556</v>
      </c>
      <c r="C454" s="18">
        <v>40502</v>
      </c>
      <c r="D454" s="18">
        <v>40210.333333333299</v>
      </c>
      <c r="E454" s="16" t="s">
        <v>1271</v>
      </c>
      <c r="F454" s="36">
        <v>40277.291666666701</v>
      </c>
      <c r="G454" s="16" t="s">
        <v>1041</v>
      </c>
      <c r="H454" s="17" t="s">
        <v>59</v>
      </c>
      <c r="I454" s="17"/>
      <c r="J454" s="17"/>
      <c r="K454" s="17" t="s">
        <v>59</v>
      </c>
      <c r="L454" s="17"/>
      <c r="M454" s="17"/>
      <c r="N454" s="17">
        <v>126</v>
      </c>
      <c r="O454" s="17"/>
      <c r="P454" s="17"/>
      <c r="Q454" s="17">
        <v>126</v>
      </c>
      <c r="R454" s="17"/>
      <c r="S454" s="17"/>
      <c r="T454" s="17"/>
      <c r="U454" s="17" t="s">
        <v>96</v>
      </c>
      <c r="V454" s="17"/>
      <c r="W454" s="17" t="s">
        <v>1689</v>
      </c>
      <c r="X454" s="17" t="s">
        <v>66</v>
      </c>
      <c r="Y454" s="17" t="s">
        <v>67</v>
      </c>
      <c r="Z454" s="19" t="s">
        <v>2125</v>
      </c>
      <c r="AA454" s="18">
        <v>41578.291666666701</v>
      </c>
      <c r="AB454" s="18">
        <v>41578.291666666701</v>
      </c>
      <c r="AC454" s="17" t="s">
        <v>117</v>
      </c>
      <c r="AD454" s="17" t="s">
        <v>78</v>
      </c>
      <c r="AE454" s="17" t="s">
        <v>78</v>
      </c>
      <c r="AF454" s="17" t="s">
        <v>117</v>
      </c>
      <c r="AG454" s="17"/>
      <c r="AH454" s="17"/>
    </row>
    <row r="455" spans="1:34" s="3" customFormat="1" ht="13" x14ac:dyDescent="0.3">
      <c r="A455" s="35" t="s">
        <v>2126</v>
      </c>
      <c r="B455" s="17">
        <v>560</v>
      </c>
      <c r="C455" s="18">
        <v>40205</v>
      </c>
      <c r="D455" s="18">
        <v>40210.333333333299</v>
      </c>
      <c r="E455" s="16" t="s">
        <v>1271</v>
      </c>
      <c r="F455" s="36">
        <v>41600.333333333299</v>
      </c>
      <c r="G455" s="16" t="s">
        <v>1041</v>
      </c>
      <c r="H455" s="17" t="s">
        <v>108</v>
      </c>
      <c r="I455" s="17"/>
      <c r="J455" s="17"/>
      <c r="K455" s="17" t="s">
        <v>109</v>
      </c>
      <c r="L455" s="17"/>
      <c r="M455" s="17"/>
      <c r="N455" s="17">
        <v>100</v>
      </c>
      <c r="O455" s="17"/>
      <c r="P455" s="17"/>
      <c r="Q455" s="17">
        <v>100</v>
      </c>
      <c r="R455" s="17"/>
      <c r="S455" s="17"/>
      <c r="T455" s="17"/>
      <c r="U455" s="17" t="s">
        <v>82</v>
      </c>
      <c r="V455" s="17"/>
      <c r="W455" s="17" t="s">
        <v>172</v>
      </c>
      <c r="X455" s="17" t="s">
        <v>66</v>
      </c>
      <c r="Y455" s="17" t="s">
        <v>67</v>
      </c>
      <c r="Z455" s="19" t="s">
        <v>2127</v>
      </c>
      <c r="AA455" s="18">
        <v>41091.291666666701</v>
      </c>
      <c r="AB455" s="18">
        <v>41364.291666666701</v>
      </c>
      <c r="AC455" s="17" t="s">
        <v>117</v>
      </c>
      <c r="AD455" s="17" t="s">
        <v>70</v>
      </c>
      <c r="AE455" s="17" t="s">
        <v>70</v>
      </c>
      <c r="AF455" s="17" t="s">
        <v>117</v>
      </c>
      <c r="AG455" s="17"/>
      <c r="AH455" s="17"/>
    </row>
    <row r="456" spans="1:34" s="3" customFormat="1" ht="13" x14ac:dyDescent="0.3">
      <c r="A456" s="35" t="s">
        <v>2128</v>
      </c>
      <c r="B456" s="17">
        <v>561</v>
      </c>
      <c r="C456" s="18">
        <v>40205</v>
      </c>
      <c r="D456" s="18">
        <v>40210.333333333299</v>
      </c>
      <c r="E456" s="16" t="s">
        <v>1271</v>
      </c>
      <c r="F456" s="36">
        <v>41466.291666666701</v>
      </c>
      <c r="G456" s="16" t="s">
        <v>1041</v>
      </c>
      <c r="H456" s="17" t="s">
        <v>108</v>
      </c>
      <c r="I456" s="17"/>
      <c r="J456" s="17"/>
      <c r="K456" s="17" t="s">
        <v>109</v>
      </c>
      <c r="L456" s="17"/>
      <c r="M456" s="17"/>
      <c r="N456" s="17">
        <v>200</v>
      </c>
      <c r="O456" s="17"/>
      <c r="P456" s="17"/>
      <c r="Q456" s="17">
        <v>200</v>
      </c>
      <c r="R456" s="17"/>
      <c r="S456" s="17"/>
      <c r="T456" s="17"/>
      <c r="U456" s="17" t="s">
        <v>82</v>
      </c>
      <c r="V456" s="17"/>
      <c r="W456" s="17" t="s">
        <v>110</v>
      </c>
      <c r="X456" s="17" t="s">
        <v>66</v>
      </c>
      <c r="Y456" s="17" t="s">
        <v>75</v>
      </c>
      <c r="Z456" s="19" t="s">
        <v>2129</v>
      </c>
      <c r="AA456" s="18">
        <v>41306.333333333299</v>
      </c>
      <c r="AB456" s="18">
        <v>41974.333333333299</v>
      </c>
      <c r="AC456" s="17" t="s">
        <v>117</v>
      </c>
      <c r="AD456" s="17" t="s">
        <v>70</v>
      </c>
      <c r="AE456" s="17" t="s">
        <v>70</v>
      </c>
      <c r="AF456" s="17" t="s">
        <v>117</v>
      </c>
      <c r="AG456" s="17"/>
      <c r="AH456" s="17"/>
    </row>
    <row r="457" spans="1:34" s="3" customFormat="1" ht="13" x14ac:dyDescent="0.3">
      <c r="A457" s="35" t="s">
        <v>2130</v>
      </c>
      <c r="B457" s="17">
        <v>562</v>
      </c>
      <c r="C457" s="18">
        <v>40502</v>
      </c>
      <c r="D457" s="18">
        <v>40210.333333333299</v>
      </c>
      <c r="E457" s="16" t="s">
        <v>1271</v>
      </c>
      <c r="F457" s="36">
        <v>40324.291666666701</v>
      </c>
      <c r="G457" s="16" t="s">
        <v>1041</v>
      </c>
      <c r="H457" s="17" t="s">
        <v>108</v>
      </c>
      <c r="I457" s="17"/>
      <c r="J457" s="17"/>
      <c r="K457" s="17" t="s">
        <v>109</v>
      </c>
      <c r="L457" s="17"/>
      <c r="M457" s="17"/>
      <c r="N457" s="17">
        <v>420</v>
      </c>
      <c r="O457" s="17"/>
      <c r="P457" s="17"/>
      <c r="Q457" s="17">
        <v>420</v>
      </c>
      <c r="R457" s="17"/>
      <c r="S457" s="17"/>
      <c r="T457" s="17"/>
      <c r="U457" s="17" t="s">
        <v>82</v>
      </c>
      <c r="V457" s="17"/>
      <c r="W457" s="17" t="s">
        <v>179</v>
      </c>
      <c r="X457" s="17" t="s">
        <v>66</v>
      </c>
      <c r="Y457" s="17" t="s">
        <v>103</v>
      </c>
      <c r="Z457" s="19" t="s">
        <v>1246</v>
      </c>
      <c r="AA457" s="18">
        <v>41548.291666666701</v>
      </c>
      <c r="AB457" s="18">
        <v>41548.291666666701</v>
      </c>
      <c r="AC457" s="17" t="s">
        <v>117</v>
      </c>
      <c r="AD457" s="17" t="s">
        <v>78</v>
      </c>
      <c r="AE457" s="17" t="s">
        <v>78</v>
      </c>
      <c r="AF457" s="17" t="s">
        <v>117</v>
      </c>
      <c r="AG457" s="17"/>
      <c r="AH457" s="17"/>
    </row>
    <row r="458" spans="1:34" s="3" customFormat="1" ht="13" x14ac:dyDescent="0.3">
      <c r="A458" s="35" t="s">
        <v>2131</v>
      </c>
      <c r="B458" s="17">
        <v>563</v>
      </c>
      <c r="C458" s="18">
        <v>40207</v>
      </c>
      <c r="D458" s="18">
        <v>40210.333333333299</v>
      </c>
      <c r="E458" s="16" t="s">
        <v>1271</v>
      </c>
      <c r="F458" s="36">
        <v>40263.291666666701</v>
      </c>
      <c r="G458" s="16" t="s">
        <v>1041</v>
      </c>
      <c r="H458" s="17" t="s">
        <v>108</v>
      </c>
      <c r="I458" s="17"/>
      <c r="J458" s="17"/>
      <c r="K458" s="17" t="s">
        <v>109</v>
      </c>
      <c r="L458" s="17"/>
      <c r="M458" s="17"/>
      <c r="N458" s="17">
        <v>22</v>
      </c>
      <c r="O458" s="17"/>
      <c r="P458" s="17"/>
      <c r="Q458" s="17">
        <v>22</v>
      </c>
      <c r="R458" s="17"/>
      <c r="S458" s="17"/>
      <c r="T458" s="17"/>
      <c r="U458" s="17" t="s">
        <v>82</v>
      </c>
      <c r="V458" s="17"/>
      <c r="W458" s="17" t="s">
        <v>125</v>
      </c>
      <c r="X458" s="17" t="s">
        <v>66</v>
      </c>
      <c r="Y458" s="17" t="s">
        <v>103</v>
      </c>
      <c r="Z458" s="19" t="s">
        <v>1739</v>
      </c>
      <c r="AA458" s="18">
        <v>41426.291666666701</v>
      </c>
      <c r="AB458" s="18">
        <v>41426.291666666701</v>
      </c>
      <c r="AC458" s="17" t="s">
        <v>117</v>
      </c>
      <c r="AD458" s="17" t="s">
        <v>78</v>
      </c>
      <c r="AE458" s="17" t="s">
        <v>78</v>
      </c>
      <c r="AF458" s="17" t="s">
        <v>117</v>
      </c>
      <c r="AG458" s="17"/>
      <c r="AH458" s="17"/>
    </row>
    <row r="459" spans="1:34" s="3" customFormat="1" ht="13" x14ac:dyDescent="0.3">
      <c r="A459" s="35" t="s">
        <v>2132</v>
      </c>
      <c r="B459" s="17">
        <v>564</v>
      </c>
      <c r="C459" s="18">
        <v>40207</v>
      </c>
      <c r="D459" s="18">
        <v>40210.333333333299</v>
      </c>
      <c r="E459" s="16" t="s">
        <v>1271</v>
      </c>
      <c r="F459" s="36">
        <v>40263.291666666701</v>
      </c>
      <c r="G459" s="16" t="s">
        <v>1041</v>
      </c>
      <c r="H459" s="17" t="s">
        <v>108</v>
      </c>
      <c r="I459" s="17"/>
      <c r="J459" s="17"/>
      <c r="K459" s="17" t="s">
        <v>109</v>
      </c>
      <c r="L459" s="17"/>
      <c r="M459" s="17"/>
      <c r="N459" s="17">
        <v>23</v>
      </c>
      <c r="O459" s="17"/>
      <c r="P459" s="17"/>
      <c r="Q459" s="17">
        <v>23</v>
      </c>
      <c r="R459" s="17"/>
      <c r="S459" s="17"/>
      <c r="T459" s="17"/>
      <c r="U459" s="17" t="s">
        <v>82</v>
      </c>
      <c r="V459" s="17"/>
      <c r="W459" s="17" t="s">
        <v>125</v>
      </c>
      <c r="X459" s="17" t="s">
        <v>66</v>
      </c>
      <c r="Y459" s="17" t="s">
        <v>103</v>
      </c>
      <c r="Z459" s="19" t="s">
        <v>1739</v>
      </c>
      <c r="AA459" s="18">
        <v>41456.291666666701</v>
      </c>
      <c r="AB459" s="18">
        <v>41456.291666666701</v>
      </c>
      <c r="AC459" s="17" t="s">
        <v>117</v>
      </c>
      <c r="AD459" s="17" t="s">
        <v>78</v>
      </c>
      <c r="AE459" s="17" t="s">
        <v>78</v>
      </c>
      <c r="AF459" s="17" t="s">
        <v>117</v>
      </c>
      <c r="AG459" s="17"/>
      <c r="AH459" s="17"/>
    </row>
    <row r="460" spans="1:34" s="3" customFormat="1" ht="13" x14ac:dyDescent="0.3">
      <c r="A460" s="35" t="s">
        <v>2133</v>
      </c>
      <c r="B460" s="17">
        <v>565</v>
      </c>
      <c r="C460" s="18">
        <v>40207</v>
      </c>
      <c r="D460" s="18">
        <v>40210.333333333299</v>
      </c>
      <c r="E460" s="16" t="s">
        <v>1271</v>
      </c>
      <c r="F460" s="36">
        <v>42191.291666666701</v>
      </c>
      <c r="G460" s="16" t="s">
        <v>1041</v>
      </c>
      <c r="H460" s="17" t="s">
        <v>1011</v>
      </c>
      <c r="I460" s="17"/>
      <c r="J460" s="17"/>
      <c r="K460" s="17" t="s">
        <v>81</v>
      </c>
      <c r="L460" s="17"/>
      <c r="M460" s="17"/>
      <c r="N460" s="17">
        <v>100</v>
      </c>
      <c r="O460" s="17"/>
      <c r="P460" s="17"/>
      <c r="Q460" s="17">
        <v>100</v>
      </c>
      <c r="R460" s="17"/>
      <c r="S460" s="17"/>
      <c r="T460" s="17"/>
      <c r="U460" s="17" t="s">
        <v>82</v>
      </c>
      <c r="V460" s="17"/>
      <c r="W460" s="17" t="s">
        <v>74</v>
      </c>
      <c r="X460" s="17" t="s">
        <v>66</v>
      </c>
      <c r="Y460" s="17" t="s">
        <v>75</v>
      </c>
      <c r="Z460" s="19" t="s">
        <v>2134</v>
      </c>
      <c r="AA460" s="18">
        <v>41790.291666666701</v>
      </c>
      <c r="AB460" s="18">
        <v>42764.333333333299</v>
      </c>
      <c r="AC460" s="17" t="s">
        <v>117</v>
      </c>
      <c r="AD460" s="17" t="s">
        <v>70</v>
      </c>
      <c r="AE460" s="17" t="s">
        <v>70</v>
      </c>
      <c r="AF460" s="17" t="s">
        <v>117</v>
      </c>
      <c r="AG460" s="17"/>
      <c r="AH460" s="17"/>
    </row>
    <row r="461" spans="1:34" s="3" customFormat="1" ht="13" x14ac:dyDescent="0.3">
      <c r="A461" s="35" t="s">
        <v>2135</v>
      </c>
      <c r="B461" s="17">
        <v>566</v>
      </c>
      <c r="C461" s="18">
        <v>40502</v>
      </c>
      <c r="D461" s="18">
        <v>40210.333333333299</v>
      </c>
      <c r="E461" s="16" t="s">
        <v>1271</v>
      </c>
      <c r="F461" s="36">
        <v>40534.333333333299</v>
      </c>
      <c r="G461" s="16" t="s">
        <v>1041</v>
      </c>
      <c r="H461" s="17" t="s">
        <v>108</v>
      </c>
      <c r="I461" s="17"/>
      <c r="J461" s="17"/>
      <c r="K461" s="17" t="s">
        <v>109</v>
      </c>
      <c r="L461" s="17"/>
      <c r="M461" s="17"/>
      <c r="N461" s="17">
        <v>21</v>
      </c>
      <c r="O461" s="17"/>
      <c r="P461" s="17"/>
      <c r="Q461" s="17">
        <v>21</v>
      </c>
      <c r="R461" s="17"/>
      <c r="S461" s="17"/>
      <c r="T461" s="17"/>
      <c r="U461" s="17" t="s">
        <v>82</v>
      </c>
      <c r="V461" s="17"/>
      <c r="W461" s="17" t="s">
        <v>102</v>
      </c>
      <c r="X461" s="17" t="s">
        <v>66</v>
      </c>
      <c r="Y461" s="17" t="s">
        <v>103</v>
      </c>
      <c r="Z461" s="19" t="s">
        <v>2136</v>
      </c>
      <c r="AA461" s="18">
        <v>41609.333333333299</v>
      </c>
      <c r="AB461" s="18">
        <v>41609.333333333299</v>
      </c>
      <c r="AC461" s="17" t="s">
        <v>117</v>
      </c>
      <c r="AD461" s="17" t="s">
        <v>78</v>
      </c>
      <c r="AE461" s="17" t="s">
        <v>78</v>
      </c>
      <c r="AF461" s="17" t="s">
        <v>117</v>
      </c>
      <c r="AG461" s="17"/>
      <c r="AH461" s="17"/>
    </row>
    <row r="462" spans="1:34" s="3" customFormat="1" ht="13" x14ac:dyDescent="0.3">
      <c r="A462" s="35" t="s">
        <v>2137</v>
      </c>
      <c r="B462" s="17">
        <v>567</v>
      </c>
      <c r="C462" s="18">
        <v>40502</v>
      </c>
      <c r="D462" s="18">
        <v>40210.333333333299</v>
      </c>
      <c r="E462" s="16" t="s">
        <v>1271</v>
      </c>
      <c r="F462" s="36">
        <v>40534.333333333299</v>
      </c>
      <c r="G462" s="16" t="s">
        <v>1041</v>
      </c>
      <c r="H462" s="17" t="s">
        <v>163</v>
      </c>
      <c r="I462" s="17"/>
      <c r="J462" s="17"/>
      <c r="K462" s="17" t="s">
        <v>164</v>
      </c>
      <c r="L462" s="17"/>
      <c r="M462" s="17"/>
      <c r="N462" s="17">
        <v>1400</v>
      </c>
      <c r="O462" s="17"/>
      <c r="P462" s="17"/>
      <c r="Q462" s="17">
        <v>1400</v>
      </c>
      <c r="R462" s="17"/>
      <c r="S462" s="17"/>
      <c r="T462" s="17"/>
      <c r="U462" s="17" t="s">
        <v>82</v>
      </c>
      <c r="V462" s="17"/>
      <c r="W462" s="17" t="s">
        <v>92</v>
      </c>
      <c r="X462" s="17" t="s">
        <v>66</v>
      </c>
      <c r="Y462" s="17" t="s">
        <v>103</v>
      </c>
      <c r="Z462" s="19" t="s">
        <v>310</v>
      </c>
      <c r="AA462" s="18">
        <v>42522.291666666701</v>
      </c>
      <c r="AB462" s="18">
        <v>42522.291666666701</v>
      </c>
      <c r="AC462" s="17" t="s">
        <v>117</v>
      </c>
      <c r="AD462" s="17" t="s">
        <v>78</v>
      </c>
      <c r="AE462" s="17" t="s">
        <v>78</v>
      </c>
      <c r="AF462" s="17" t="s">
        <v>117</v>
      </c>
      <c r="AG462" s="17"/>
      <c r="AH462" s="17"/>
    </row>
    <row r="463" spans="1:34" s="3" customFormat="1" ht="13" x14ac:dyDescent="0.3">
      <c r="A463" s="35" t="s">
        <v>2138</v>
      </c>
      <c r="B463" s="17">
        <v>569</v>
      </c>
      <c r="C463" s="18">
        <v>40206</v>
      </c>
      <c r="D463" s="18">
        <v>40210.333333333299</v>
      </c>
      <c r="E463" s="16" t="s">
        <v>1271</v>
      </c>
      <c r="F463" s="36">
        <v>41661.333333333299</v>
      </c>
      <c r="G463" s="16" t="s">
        <v>1041</v>
      </c>
      <c r="H463" s="17" t="s">
        <v>128</v>
      </c>
      <c r="I463" s="17"/>
      <c r="J463" s="17"/>
      <c r="K463" s="17" t="s">
        <v>81</v>
      </c>
      <c r="L463" s="17"/>
      <c r="M463" s="17"/>
      <c r="N463" s="17">
        <v>600</v>
      </c>
      <c r="O463" s="17"/>
      <c r="P463" s="17"/>
      <c r="Q463" s="17">
        <v>600</v>
      </c>
      <c r="R463" s="17"/>
      <c r="S463" s="17"/>
      <c r="T463" s="17"/>
      <c r="U463" s="17" t="s">
        <v>82</v>
      </c>
      <c r="V463" s="17"/>
      <c r="W463" s="17" t="s">
        <v>578</v>
      </c>
      <c r="X463" s="17" t="s">
        <v>66</v>
      </c>
      <c r="Y463" s="17" t="s">
        <v>67</v>
      </c>
      <c r="Z463" s="19" t="s">
        <v>2139</v>
      </c>
      <c r="AA463" s="18">
        <v>41395.291666666701</v>
      </c>
      <c r="AB463" s="18">
        <v>43221.291666666701</v>
      </c>
      <c r="AC463" s="17" t="s">
        <v>117</v>
      </c>
      <c r="AD463" s="17" t="s">
        <v>70</v>
      </c>
      <c r="AE463" s="17" t="s">
        <v>70</v>
      </c>
      <c r="AF463" s="17" t="s">
        <v>117</v>
      </c>
      <c r="AG463" s="17"/>
      <c r="AH463" s="17"/>
    </row>
    <row r="464" spans="1:34" s="3" customFormat="1" ht="13" x14ac:dyDescent="0.3">
      <c r="A464" s="35" t="s">
        <v>2140</v>
      </c>
      <c r="B464" s="17">
        <v>570</v>
      </c>
      <c r="C464" s="18">
        <v>40502</v>
      </c>
      <c r="D464" s="18">
        <v>40210.333333333299</v>
      </c>
      <c r="E464" s="16" t="s">
        <v>1271</v>
      </c>
      <c r="F464" s="36">
        <v>40448.291666666701</v>
      </c>
      <c r="G464" s="16" t="s">
        <v>1041</v>
      </c>
      <c r="H464" s="17" t="s">
        <v>59</v>
      </c>
      <c r="I464" s="17"/>
      <c r="J464" s="17"/>
      <c r="K464" s="17" t="s">
        <v>59</v>
      </c>
      <c r="L464" s="17"/>
      <c r="M464" s="17"/>
      <c r="N464" s="17">
        <v>102</v>
      </c>
      <c r="O464" s="17"/>
      <c r="P464" s="17"/>
      <c r="Q464" s="17">
        <v>102</v>
      </c>
      <c r="R464" s="17"/>
      <c r="S464" s="17"/>
      <c r="T464" s="17"/>
      <c r="U464" s="17" t="s">
        <v>82</v>
      </c>
      <c r="V464" s="17"/>
      <c r="W464" s="17" t="s">
        <v>2141</v>
      </c>
      <c r="X464" s="17" t="s">
        <v>66</v>
      </c>
      <c r="Y464" s="17" t="s">
        <v>67</v>
      </c>
      <c r="Z464" s="19" t="s">
        <v>2142</v>
      </c>
      <c r="AA464" s="18">
        <v>41235.333333333299</v>
      </c>
      <c r="AB464" s="18">
        <v>41235.333333333299</v>
      </c>
      <c r="AC464" s="17" t="s">
        <v>117</v>
      </c>
      <c r="AD464" s="17" t="s">
        <v>78</v>
      </c>
      <c r="AE464" s="17" t="s">
        <v>78</v>
      </c>
      <c r="AF464" s="17" t="s">
        <v>117</v>
      </c>
      <c r="AG464" s="17"/>
      <c r="AH464" s="17"/>
    </row>
    <row r="465" spans="1:34" s="3" customFormat="1" ht="13" x14ac:dyDescent="0.3">
      <c r="A465" s="35" t="s">
        <v>2143</v>
      </c>
      <c r="B465" s="17">
        <v>571</v>
      </c>
      <c r="C465" s="18">
        <v>40502</v>
      </c>
      <c r="D465" s="18">
        <v>40210.333333333299</v>
      </c>
      <c r="E465" s="16" t="s">
        <v>1271</v>
      </c>
      <c r="F465" s="36">
        <v>40589.333333333299</v>
      </c>
      <c r="G465" s="16" t="s">
        <v>1041</v>
      </c>
      <c r="H465" s="17" t="s">
        <v>108</v>
      </c>
      <c r="I465" s="17"/>
      <c r="J465" s="17"/>
      <c r="K465" s="17" t="s">
        <v>109</v>
      </c>
      <c r="L465" s="17"/>
      <c r="M465" s="17"/>
      <c r="N465" s="17">
        <v>450</v>
      </c>
      <c r="O465" s="17"/>
      <c r="P465" s="17"/>
      <c r="Q465" s="17">
        <v>450</v>
      </c>
      <c r="R465" s="17"/>
      <c r="S465" s="17"/>
      <c r="T465" s="17"/>
      <c r="U465" s="17" t="s">
        <v>82</v>
      </c>
      <c r="V465" s="17"/>
      <c r="W465" s="17" t="s">
        <v>102</v>
      </c>
      <c r="X465" s="17" t="s">
        <v>66</v>
      </c>
      <c r="Y465" s="17" t="s">
        <v>103</v>
      </c>
      <c r="Z465" s="19" t="s">
        <v>422</v>
      </c>
      <c r="AA465" s="18">
        <v>41639.333333333299</v>
      </c>
      <c r="AB465" s="18">
        <v>41639.333333333299</v>
      </c>
      <c r="AC465" s="17" t="s">
        <v>117</v>
      </c>
      <c r="AD465" s="17" t="s">
        <v>70</v>
      </c>
      <c r="AE465" s="17" t="s">
        <v>78</v>
      </c>
      <c r="AF465" s="17" t="s">
        <v>117</v>
      </c>
      <c r="AG465" s="17"/>
      <c r="AH465" s="17"/>
    </row>
    <row r="466" spans="1:34" s="3" customFormat="1" ht="13" x14ac:dyDescent="0.3">
      <c r="A466" s="35" t="s">
        <v>2144</v>
      </c>
      <c r="B466" s="17">
        <v>572</v>
      </c>
      <c r="C466" s="18">
        <v>40206</v>
      </c>
      <c r="D466" s="18">
        <v>40210.333333333299</v>
      </c>
      <c r="E466" s="16" t="s">
        <v>1271</v>
      </c>
      <c r="F466" s="36">
        <v>40343.291666666701</v>
      </c>
      <c r="G466" s="16" t="s">
        <v>1041</v>
      </c>
      <c r="H466" s="17" t="s">
        <v>108</v>
      </c>
      <c r="I466" s="17"/>
      <c r="J466" s="17"/>
      <c r="K466" s="17" t="s">
        <v>109</v>
      </c>
      <c r="L466" s="17"/>
      <c r="M466" s="17"/>
      <c r="N466" s="17">
        <v>110</v>
      </c>
      <c r="O466" s="17"/>
      <c r="P466" s="17"/>
      <c r="Q466" s="17">
        <v>110</v>
      </c>
      <c r="R466" s="17"/>
      <c r="S466" s="17"/>
      <c r="T466" s="17"/>
      <c r="U466" s="17" t="s">
        <v>82</v>
      </c>
      <c r="V466" s="17"/>
      <c r="W466" s="17" t="s">
        <v>92</v>
      </c>
      <c r="X466" s="17" t="s">
        <v>66</v>
      </c>
      <c r="Y466" s="17" t="s">
        <v>103</v>
      </c>
      <c r="Z466" s="19" t="s">
        <v>2145</v>
      </c>
      <c r="AA466" s="18">
        <v>41639.333333333299</v>
      </c>
      <c r="AB466" s="18">
        <v>41639.333333333299</v>
      </c>
      <c r="AC466" s="17" t="s">
        <v>117</v>
      </c>
      <c r="AD466" s="17" t="s">
        <v>78</v>
      </c>
      <c r="AE466" s="17" t="s">
        <v>78</v>
      </c>
      <c r="AF466" s="17" t="s">
        <v>117</v>
      </c>
      <c r="AG466" s="17"/>
      <c r="AH466" s="17"/>
    </row>
    <row r="467" spans="1:34" s="3" customFormat="1" ht="13" x14ac:dyDescent="0.3">
      <c r="A467" s="35" t="s">
        <v>2146</v>
      </c>
      <c r="B467" s="17">
        <v>573</v>
      </c>
      <c r="C467" s="18">
        <v>40502</v>
      </c>
      <c r="D467" s="18">
        <v>40210.333333333299</v>
      </c>
      <c r="E467" s="16" t="s">
        <v>1271</v>
      </c>
      <c r="F467" s="36">
        <v>40581.333333333299</v>
      </c>
      <c r="G467" s="16" t="s">
        <v>1041</v>
      </c>
      <c r="H467" s="17" t="s">
        <v>108</v>
      </c>
      <c r="I467" s="17"/>
      <c r="J467" s="17"/>
      <c r="K467" s="17" t="s">
        <v>109</v>
      </c>
      <c r="L467" s="17"/>
      <c r="M467" s="17"/>
      <c r="N467" s="17">
        <v>50</v>
      </c>
      <c r="O467" s="17"/>
      <c r="P467" s="17"/>
      <c r="Q467" s="17">
        <v>50</v>
      </c>
      <c r="R467" s="17"/>
      <c r="S467" s="17"/>
      <c r="T467" s="17"/>
      <c r="U467" s="17" t="s">
        <v>82</v>
      </c>
      <c r="V467" s="17"/>
      <c r="W467" s="17" t="s">
        <v>102</v>
      </c>
      <c r="X467" s="17" t="s">
        <v>66</v>
      </c>
      <c r="Y467" s="17" t="s">
        <v>103</v>
      </c>
      <c r="Z467" s="19" t="s">
        <v>2147</v>
      </c>
      <c r="AA467" s="18">
        <v>41426.291666666701</v>
      </c>
      <c r="AB467" s="18">
        <v>41426.291666666701</v>
      </c>
      <c r="AC467" s="17" t="s">
        <v>117</v>
      </c>
      <c r="AD467" s="17" t="s">
        <v>70</v>
      </c>
      <c r="AE467" s="17" t="s">
        <v>78</v>
      </c>
      <c r="AF467" s="17" t="s">
        <v>117</v>
      </c>
      <c r="AG467" s="17"/>
      <c r="AH467" s="17"/>
    </row>
    <row r="468" spans="1:34" s="3" customFormat="1" ht="13" x14ac:dyDescent="0.3">
      <c r="A468" s="35" t="s">
        <v>2148</v>
      </c>
      <c r="B468" s="17">
        <v>575</v>
      </c>
      <c r="C468" s="18">
        <v>40502</v>
      </c>
      <c r="D468" s="18">
        <v>40210.333333333299</v>
      </c>
      <c r="E468" s="16" t="s">
        <v>1271</v>
      </c>
      <c r="F468" s="36">
        <v>40502.016423611101</v>
      </c>
      <c r="G468" s="16" t="s">
        <v>1041</v>
      </c>
      <c r="H468" s="17" t="s">
        <v>1011</v>
      </c>
      <c r="I468" s="17"/>
      <c r="J468" s="17"/>
      <c r="K468" s="17" t="s">
        <v>925</v>
      </c>
      <c r="L468" s="17"/>
      <c r="M468" s="17"/>
      <c r="N468" s="17">
        <v>9.6</v>
      </c>
      <c r="O468" s="17"/>
      <c r="P468" s="17"/>
      <c r="Q468" s="17">
        <v>9.6</v>
      </c>
      <c r="R468" s="17"/>
      <c r="S468" s="17"/>
      <c r="T468" s="17"/>
      <c r="U468" s="17" t="s">
        <v>82</v>
      </c>
      <c r="V468" s="17"/>
      <c r="W468" s="17" t="s">
        <v>65</v>
      </c>
      <c r="X468" s="17" t="s">
        <v>66</v>
      </c>
      <c r="Y468" s="17" t="s">
        <v>67</v>
      </c>
      <c r="Z468" s="19" t="s">
        <v>2149</v>
      </c>
      <c r="AA468" s="18">
        <v>41455.291666666701</v>
      </c>
      <c r="AB468" s="18">
        <v>41455.291666666701</v>
      </c>
      <c r="AC468" s="17" t="s">
        <v>117</v>
      </c>
      <c r="AD468" s="17" t="s">
        <v>78</v>
      </c>
      <c r="AE468" s="17" t="s">
        <v>78</v>
      </c>
      <c r="AF468" s="17" t="s">
        <v>117</v>
      </c>
      <c r="AG468" s="17"/>
      <c r="AH468" s="17"/>
    </row>
    <row r="469" spans="1:34" s="3" customFormat="1" ht="13" x14ac:dyDescent="0.3">
      <c r="A469" s="35" t="s">
        <v>2150</v>
      </c>
      <c r="B469" s="17">
        <v>578</v>
      </c>
      <c r="C469" s="18">
        <v>40502</v>
      </c>
      <c r="D469" s="18">
        <v>40210.333333333299</v>
      </c>
      <c r="E469" s="16" t="s">
        <v>1271</v>
      </c>
      <c r="F469" s="36">
        <v>40268.291666666701</v>
      </c>
      <c r="G469" s="16" t="s">
        <v>1041</v>
      </c>
      <c r="H469" s="17" t="s">
        <v>108</v>
      </c>
      <c r="I469" s="17"/>
      <c r="J469" s="17"/>
      <c r="K469" s="17" t="s">
        <v>109</v>
      </c>
      <c r="L469" s="17"/>
      <c r="M469" s="17"/>
      <c r="N469" s="17">
        <v>70</v>
      </c>
      <c r="O469" s="17"/>
      <c r="P469" s="17"/>
      <c r="Q469" s="17">
        <v>70</v>
      </c>
      <c r="R469" s="17"/>
      <c r="S469" s="17"/>
      <c r="T469" s="17"/>
      <c r="U469" s="17" t="s">
        <v>82</v>
      </c>
      <c r="V469" s="17"/>
      <c r="W469" s="17" t="s">
        <v>179</v>
      </c>
      <c r="X469" s="17" t="s">
        <v>66</v>
      </c>
      <c r="Y469" s="17" t="s">
        <v>103</v>
      </c>
      <c r="Z469" s="19" t="s">
        <v>2151</v>
      </c>
      <c r="AA469" s="18">
        <v>41639.333333333299</v>
      </c>
      <c r="AB469" s="18">
        <v>41639.333333333299</v>
      </c>
      <c r="AC469" s="17" t="s">
        <v>117</v>
      </c>
      <c r="AD469" s="17" t="s">
        <v>78</v>
      </c>
      <c r="AE469" s="17" t="s">
        <v>78</v>
      </c>
      <c r="AF469" s="17" t="s">
        <v>117</v>
      </c>
      <c r="AG469" s="17"/>
      <c r="AH469" s="17"/>
    </row>
    <row r="470" spans="1:34" s="3" customFormat="1" ht="13" x14ac:dyDescent="0.3">
      <c r="A470" s="35" t="s">
        <v>2152</v>
      </c>
      <c r="B470" s="17">
        <v>579</v>
      </c>
      <c r="C470" s="18">
        <v>40502</v>
      </c>
      <c r="D470" s="18">
        <v>40210.333333333299</v>
      </c>
      <c r="E470" s="16" t="s">
        <v>1271</v>
      </c>
      <c r="F470" s="36">
        <v>40589.796099537001</v>
      </c>
      <c r="G470" s="16" t="s">
        <v>1041</v>
      </c>
      <c r="H470" s="17" t="s">
        <v>108</v>
      </c>
      <c r="I470" s="17"/>
      <c r="J470" s="17"/>
      <c r="K470" s="17" t="s">
        <v>109</v>
      </c>
      <c r="L470" s="17"/>
      <c r="M470" s="17"/>
      <c r="N470" s="17">
        <v>220</v>
      </c>
      <c r="O470" s="17"/>
      <c r="P470" s="17"/>
      <c r="Q470" s="17">
        <v>220</v>
      </c>
      <c r="R470" s="17"/>
      <c r="S470" s="17"/>
      <c r="T470" s="17"/>
      <c r="U470" s="17" t="s">
        <v>82</v>
      </c>
      <c r="V470" s="17"/>
      <c r="W470" s="17" t="s">
        <v>646</v>
      </c>
      <c r="X470" s="17" t="s">
        <v>66</v>
      </c>
      <c r="Y470" s="17" t="s">
        <v>67</v>
      </c>
      <c r="Z470" s="19" t="s">
        <v>2153</v>
      </c>
      <c r="AA470" s="18">
        <v>41395.291666666701</v>
      </c>
      <c r="AB470" s="18">
        <v>41639.333333333299</v>
      </c>
      <c r="AC470" s="17" t="s">
        <v>117</v>
      </c>
      <c r="AD470" s="17" t="s">
        <v>78</v>
      </c>
      <c r="AE470" s="17" t="s">
        <v>78</v>
      </c>
      <c r="AF470" s="17" t="s">
        <v>117</v>
      </c>
      <c r="AG470" s="17"/>
      <c r="AH470" s="17"/>
    </row>
    <row r="471" spans="1:34" s="3" customFormat="1" ht="13" x14ac:dyDescent="0.3">
      <c r="A471" s="35" t="s">
        <v>2154</v>
      </c>
      <c r="B471" s="17">
        <v>580</v>
      </c>
      <c r="C471" s="18">
        <v>40502</v>
      </c>
      <c r="D471" s="18">
        <v>40210.333333333299</v>
      </c>
      <c r="E471" s="16" t="s">
        <v>1271</v>
      </c>
      <c r="F471" s="36">
        <v>40284.291666666701</v>
      </c>
      <c r="G471" s="16" t="s">
        <v>1041</v>
      </c>
      <c r="H471" s="17" t="s">
        <v>108</v>
      </c>
      <c r="I471" s="17"/>
      <c r="J471" s="17"/>
      <c r="K471" s="17" t="s">
        <v>109</v>
      </c>
      <c r="L471" s="17"/>
      <c r="M471" s="17"/>
      <c r="N471" s="17">
        <v>170</v>
      </c>
      <c r="O471" s="17"/>
      <c r="P471" s="17"/>
      <c r="Q471" s="17">
        <v>170</v>
      </c>
      <c r="R471" s="17"/>
      <c r="S471" s="17"/>
      <c r="T471" s="17"/>
      <c r="U471" s="17" t="s">
        <v>82</v>
      </c>
      <c r="V471" s="17"/>
      <c r="W471" s="17" t="s">
        <v>92</v>
      </c>
      <c r="X471" s="17" t="s">
        <v>66</v>
      </c>
      <c r="Y471" s="17" t="s">
        <v>103</v>
      </c>
      <c r="Z471" s="19" t="s">
        <v>2155</v>
      </c>
      <c r="AA471" s="18">
        <v>41274.333333333299</v>
      </c>
      <c r="AB471" s="18">
        <v>41274.333333333299</v>
      </c>
      <c r="AC471" s="17" t="s">
        <v>117</v>
      </c>
      <c r="AD471" s="17" t="s">
        <v>78</v>
      </c>
      <c r="AE471" s="17" t="s">
        <v>78</v>
      </c>
      <c r="AF471" s="17" t="s">
        <v>117</v>
      </c>
      <c r="AG471" s="17"/>
      <c r="AH471" s="17"/>
    </row>
    <row r="472" spans="1:34" s="3" customFormat="1" ht="13" x14ac:dyDescent="0.3">
      <c r="A472" s="35" t="s">
        <v>2156</v>
      </c>
      <c r="B472" s="17">
        <v>582</v>
      </c>
      <c r="C472" s="18">
        <v>40502</v>
      </c>
      <c r="D472" s="18">
        <v>40210.333333333299</v>
      </c>
      <c r="E472" s="16" t="s">
        <v>1271</v>
      </c>
      <c r="F472" s="36">
        <v>40591.333333333299</v>
      </c>
      <c r="G472" s="16" t="s">
        <v>1041</v>
      </c>
      <c r="H472" s="17" t="s">
        <v>108</v>
      </c>
      <c r="I472" s="17"/>
      <c r="J472" s="17"/>
      <c r="K472" s="17" t="s">
        <v>109</v>
      </c>
      <c r="L472" s="17"/>
      <c r="M472" s="17"/>
      <c r="N472" s="17">
        <v>500</v>
      </c>
      <c r="O472" s="17"/>
      <c r="P472" s="17"/>
      <c r="Q472" s="17">
        <v>500</v>
      </c>
      <c r="R472" s="17"/>
      <c r="S472" s="17"/>
      <c r="T472" s="17"/>
      <c r="U472" s="17" t="s">
        <v>82</v>
      </c>
      <c r="V472" s="17"/>
      <c r="W472" s="17" t="s">
        <v>102</v>
      </c>
      <c r="X472" s="17" t="s">
        <v>66</v>
      </c>
      <c r="Y472" s="17" t="s">
        <v>103</v>
      </c>
      <c r="Z472" s="19" t="s">
        <v>2157</v>
      </c>
      <c r="AA472" s="18">
        <v>41456.291666666701</v>
      </c>
      <c r="AB472" s="18">
        <v>41456.291666666701</v>
      </c>
      <c r="AC472" s="17" t="s">
        <v>117</v>
      </c>
      <c r="AD472" s="17" t="s">
        <v>70</v>
      </c>
      <c r="AE472" s="17" t="s">
        <v>78</v>
      </c>
      <c r="AF472" s="17" t="s">
        <v>117</v>
      </c>
      <c r="AG472" s="17"/>
      <c r="AH472" s="17"/>
    </row>
    <row r="473" spans="1:34" s="3" customFormat="1" ht="13" x14ac:dyDescent="0.3">
      <c r="A473" s="35" t="s">
        <v>2158</v>
      </c>
      <c r="B473" s="17">
        <v>583</v>
      </c>
      <c r="C473" s="18">
        <v>40207</v>
      </c>
      <c r="D473" s="18">
        <v>40210.333333333299</v>
      </c>
      <c r="E473" s="16" t="s">
        <v>1271</v>
      </c>
      <c r="F473" s="36">
        <v>42331.333333333299</v>
      </c>
      <c r="G473" s="16" t="s">
        <v>1041</v>
      </c>
      <c r="H473" s="17" t="s">
        <v>59</v>
      </c>
      <c r="I473" s="17"/>
      <c r="J473" s="17"/>
      <c r="K473" s="17" t="s">
        <v>59</v>
      </c>
      <c r="L473" s="17"/>
      <c r="M473" s="17"/>
      <c r="N473" s="17">
        <v>57.5</v>
      </c>
      <c r="O473" s="17"/>
      <c r="P473" s="17"/>
      <c r="Q473" s="17">
        <v>57.5</v>
      </c>
      <c r="R473" s="17"/>
      <c r="S473" s="17"/>
      <c r="T473" s="17"/>
      <c r="U473" s="17" t="s">
        <v>96</v>
      </c>
      <c r="V473" s="17"/>
      <c r="W473" s="17" t="s">
        <v>74</v>
      </c>
      <c r="X473" s="17" t="s">
        <v>66</v>
      </c>
      <c r="Y473" s="17" t="s">
        <v>75</v>
      </c>
      <c r="Z473" s="19" t="s">
        <v>1407</v>
      </c>
      <c r="AA473" s="18">
        <v>41274.333333333299</v>
      </c>
      <c r="AB473" s="18">
        <v>42764.333333333299</v>
      </c>
      <c r="AC473" s="17" t="s">
        <v>117</v>
      </c>
      <c r="AD473" s="17" t="s">
        <v>70</v>
      </c>
      <c r="AE473" s="17" t="s">
        <v>70</v>
      </c>
      <c r="AF473" s="17" t="s">
        <v>117</v>
      </c>
      <c r="AG473" s="17"/>
      <c r="AH473" s="17"/>
    </row>
    <row r="474" spans="1:34" s="3" customFormat="1" ht="13" x14ac:dyDescent="0.3">
      <c r="A474" s="35" t="s">
        <v>2159</v>
      </c>
      <c r="B474" s="17">
        <v>584</v>
      </c>
      <c r="C474" s="18">
        <v>40502</v>
      </c>
      <c r="D474" s="18">
        <v>40210.333333333299</v>
      </c>
      <c r="E474" s="16" t="s">
        <v>1271</v>
      </c>
      <c r="F474" s="36">
        <v>40581.333333333299</v>
      </c>
      <c r="G474" s="16" t="s">
        <v>1041</v>
      </c>
      <c r="H474" s="17" t="s">
        <v>108</v>
      </c>
      <c r="I474" s="17"/>
      <c r="J474" s="17"/>
      <c r="K474" s="17" t="s">
        <v>109</v>
      </c>
      <c r="L474" s="17"/>
      <c r="M474" s="17"/>
      <c r="N474" s="17">
        <v>150</v>
      </c>
      <c r="O474" s="17"/>
      <c r="P474" s="17"/>
      <c r="Q474" s="17">
        <v>150</v>
      </c>
      <c r="R474" s="17"/>
      <c r="S474" s="17"/>
      <c r="T474" s="17"/>
      <c r="U474" s="17" t="s">
        <v>96</v>
      </c>
      <c r="V474" s="17"/>
      <c r="W474" s="17" t="s">
        <v>125</v>
      </c>
      <c r="X474" s="17" t="s">
        <v>66</v>
      </c>
      <c r="Y474" s="17" t="s">
        <v>103</v>
      </c>
      <c r="Z474" s="19" t="s">
        <v>2160</v>
      </c>
      <c r="AA474" s="18">
        <v>41333.333333333299</v>
      </c>
      <c r="AB474" s="18">
        <v>41333.333333333299</v>
      </c>
      <c r="AC474" s="17" t="s">
        <v>117</v>
      </c>
      <c r="AD474" s="17" t="s">
        <v>70</v>
      </c>
      <c r="AE474" s="17" t="s">
        <v>78</v>
      </c>
      <c r="AF474" s="17" t="s">
        <v>117</v>
      </c>
      <c r="AG474" s="17"/>
      <c r="AH474" s="17"/>
    </row>
    <row r="475" spans="1:34" s="3" customFormat="1" ht="13" x14ac:dyDescent="0.3">
      <c r="A475" s="35" t="s">
        <v>2161</v>
      </c>
      <c r="B475" s="17">
        <v>585</v>
      </c>
      <c r="C475" s="18">
        <v>40207</v>
      </c>
      <c r="D475" s="18">
        <v>40210.333333333299</v>
      </c>
      <c r="E475" s="16" t="s">
        <v>1271</v>
      </c>
      <c r="F475" s="36">
        <v>40970.819270833301</v>
      </c>
      <c r="G475" s="16" t="s">
        <v>1041</v>
      </c>
      <c r="H475" s="17" t="s">
        <v>59</v>
      </c>
      <c r="I475" s="17"/>
      <c r="J475" s="17"/>
      <c r="K475" s="17" t="s">
        <v>59</v>
      </c>
      <c r="L475" s="17"/>
      <c r="M475" s="17"/>
      <c r="N475" s="17">
        <v>150</v>
      </c>
      <c r="O475" s="17"/>
      <c r="P475" s="17"/>
      <c r="Q475" s="17">
        <v>150</v>
      </c>
      <c r="R475" s="17"/>
      <c r="S475" s="17"/>
      <c r="T475" s="17"/>
      <c r="U475" s="17" t="s">
        <v>96</v>
      </c>
      <c r="V475" s="17"/>
      <c r="W475" s="17" t="s">
        <v>125</v>
      </c>
      <c r="X475" s="17" t="s">
        <v>66</v>
      </c>
      <c r="Y475" s="17" t="s">
        <v>103</v>
      </c>
      <c r="Z475" s="19" t="s">
        <v>2160</v>
      </c>
      <c r="AA475" s="18">
        <v>41333.333333333299</v>
      </c>
      <c r="AB475" s="18">
        <v>41863.291666666701</v>
      </c>
      <c r="AC475" s="17" t="s">
        <v>117</v>
      </c>
      <c r="AD475" s="17" t="s">
        <v>70</v>
      </c>
      <c r="AE475" s="17" t="s">
        <v>70</v>
      </c>
      <c r="AF475" s="17" t="s">
        <v>117</v>
      </c>
      <c r="AG475" s="17"/>
      <c r="AH475" s="17"/>
    </row>
    <row r="476" spans="1:34" s="3" customFormat="1" ht="13" x14ac:dyDescent="0.3">
      <c r="A476" s="35" t="s">
        <v>2162</v>
      </c>
      <c r="B476" s="17">
        <v>586</v>
      </c>
      <c r="C476" s="18">
        <v>40207</v>
      </c>
      <c r="D476" s="18">
        <v>40210.333333333299</v>
      </c>
      <c r="E476" s="16" t="s">
        <v>1271</v>
      </c>
      <c r="F476" s="36">
        <v>41856.291666666701</v>
      </c>
      <c r="G476" s="16" t="s">
        <v>1041</v>
      </c>
      <c r="H476" s="17" t="s">
        <v>87</v>
      </c>
      <c r="I476" s="17"/>
      <c r="J476" s="17"/>
      <c r="K476" s="17" t="s">
        <v>95</v>
      </c>
      <c r="L476" s="17"/>
      <c r="M476" s="17"/>
      <c r="N476" s="17">
        <v>42</v>
      </c>
      <c r="O476" s="17"/>
      <c r="P476" s="17"/>
      <c r="Q476" s="17">
        <v>42</v>
      </c>
      <c r="R476" s="17"/>
      <c r="S476" s="17"/>
      <c r="T476" s="17"/>
      <c r="U476" s="17" t="s">
        <v>82</v>
      </c>
      <c r="V476" s="17"/>
      <c r="W476" s="17" t="s">
        <v>553</v>
      </c>
      <c r="X476" s="17" t="s">
        <v>66</v>
      </c>
      <c r="Y476" s="17" t="s">
        <v>67</v>
      </c>
      <c r="Z476" s="19" t="s">
        <v>2163</v>
      </c>
      <c r="AA476" s="18">
        <v>41426.291666666701</v>
      </c>
      <c r="AB476" s="18">
        <v>42917.291666666701</v>
      </c>
      <c r="AC476" s="17" t="s">
        <v>117</v>
      </c>
      <c r="AD476" s="17" t="s">
        <v>70</v>
      </c>
      <c r="AE476" s="17" t="s">
        <v>70</v>
      </c>
      <c r="AF476" s="17" t="s">
        <v>117</v>
      </c>
      <c r="AG476" s="17"/>
      <c r="AH476" s="17"/>
    </row>
    <row r="477" spans="1:34" s="3" customFormat="1" ht="13" x14ac:dyDescent="0.3">
      <c r="A477" s="35" t="s">
        <v>2164</v>
      </c>
      <c r="B477" s="17">
        <v>587</v>
      </c>
      <c r="C477" s="18">
        <v>40502</v>
      </c>
      <c r="D477" s="18">
        <v>40210.333333333299</v>
      </c>
      <c r="E477" s="16" t="s">
        <v>1271</v>
      </c>
      <c r="F477" s="36">
        <v>40259.291666666701</v>
      </c>
      <c r="G477" s="16" t="s">
        <v>1041</v>
      </c>
      <c r="H477" s="17" t="s">
        <v>87</v>
      </c>
      <c r="I477" s="17"/>
      <c r="J477" s="17"/>
      <c r="K477" s="17" t="s">
        <v>109</v>
      </c>
      <c r="L477" s="17"/>
      <c r="M477" s="17"/>
      <c r="N477" s="17">
        <v>106.8</v>
      </c>
      <c r="O477" s="17"/>
      <c r="P477" s="17"/>
      <c r="Q477" s="17">
        <v>106.8</v>
      </c>
      <c r="R477" s="17"/>
      <c r="S477" s="17"/>
      <c r="T477" s="17"/>
      <c r="U477" s="17" t="s">
        <v>96</v>
      </c>
      <c r="V477" s="17"/>
      <c r="W477" s="17" t="s">
        <v>83</v>
      </c>
      <c r="X477" s="17" t="s">
        <v>66</v>
      </c>
      <c r="Y477" s="17" t="s">
        <v>67</v>
      </c>
      <c r="Z477" s="19" t="s">
        <v>2165</v>
      </c>
      <c r="AA477" s="18">
        <v>41182.291666666701</v>
      </c>
      <c r="AB477" s="18">
        <v>41182.291666666701</v>
      </c>
      <c r="AC477" s="17" t="s">
        <v>117</v>
      </c>
      <c r="AD477" s="17" t="s">
        <v>78</v>
      </c>
      <c r="AE477" s="17" t="s">
        <v>78</v>
      </c>
      <c r="AF477" s="17" t="s">
        <v>117</v>
      </c>
      <c r="AG477" s="17"/>
      <c r="AH477" s="17"/>
    </row>
    <row r="478" spans="1:34" s="3" customFormat="1" ht="13" x14ac:dyDescent="0.3">
      <c r="A478" s="35" t="s">
        <v>2166</v>
      </c>
      <c r="B478" s="17">
        <v>588</v>
      </c>
      <c r="C478" s="18">
        <v>40207</v>
      </c>
      <c r="D478" s="18">
        <v>40210.333333333299</v>
      </c>
      <c r="E478" s="16" t="s">
        <v>1271</v>
      </c>
      <c r="F478" s="36">
        <v>42235.291666666701</v>
      </c>
      <c r="G478" s="16" t="s">
        <v>1041</v>
      </c>
      <c r="H478" s="17" t="s">
        <v>108</v>
      </c>
      <c r="I478" s="17"/>
      <c r="J478" s="17"/>
      <c r="K478" s="17" t="s">
        <v>109</v>
      </c>
      <c r="L478" s="17"/>
      <c r="M478" s="17"/>
      <c r="N478" s="17">
        <v>1</v>
      </c>
      <c r="O478" s="17"/>
      <c r="P478" s="17"/>
      <c r="Q478" s="17">
        <v>1</v>
      </c>
      <c r="R478" s="17"/>
      <c r="S478" s="17"/>
      <c r="T478" s="17"/>
      <c r="U478" s="17" t="s">
        <v>82</v>
      </c>
      <c r="V478" s="17"/>
      <c r="W478" s="17" t="s">
        <v>92</v>
      </c>
      <c r="X478" s="17" t="s">
        <v>66</v>
      </c>
      <c r="Y478" s="17" t="s">
        <v>103</v>
      </c>
      <c r="Z478" s="19" t="s">
        <v>310</v>
      </c>
      <c r="AA478" s="18">
        <v>41244.333333333299</v>
      </c>
      <c r="AB478" s="18">
        <v>43040.291666666701</v>
      </c>
      <c r="AC478" s="17" t="s">
        <v>117</v>
      </c>
      <c r="AD478" s="17" t="s">
        <v>70</v>
      </c>
      <c r="AE478" s="17" t="s">
        <v>70</v>
      </c>
      <c r="AF478" s="17" t="s">
        <v>117</v>
      </c>
      <c r="AG478" s="17"/>
      <c r="AH478" s="17"/>
    </row>
    <row r="479" spans="1:34" s="3" customFormat="1" ht="13" x14ac:dyDescent="0.3">
      <c r="A479" s="35" t="s">
        <v>2167</v>
      </c>
      <c r="B479" s="17">
        <v>589</v>
      </c>
      <c r="C479" s="18">
        <v>40207</v>
      </c>
      <c r="D479" s="18">
        <v>40210.333333333299</v>
      </c>
      <c r="E479" s="16" t="s">
        <v>1271</v>
      </c>
      <c r="F479" s="36">
        <v>42235.291666666701</v>
      </c>
      <c r="G479" s="16" t="s">
        <v>1041</v>
      </c>
      <c r="H479" s="17" t="s">
        <v>108</v>
      </c>
      <c r="I479" s="17"/>
      <c r="J479" s="17"/>
      <c r="K479" s="17" t="s">
        <v>109</v>
      </c>
      <c r="L479" s="17"/>
      <c r="M479" s="17"/>
      <c r="N479" s="17">
        <v>1</v>
      </c>
      <c r="O479" s="17"/>
      <c r="P479" s="17"/>
      <c r="Q479" s="17">
        <v>1</v>
      </c>
      <c r="R479" s="17"/>
      <c r="S479" s="17"/>
      <c r="T479" s="17"/>
      <c r="U479" s="17" t="s">
        <v>82</v>
      </c>
      <c r="V479" s="17"/>
      <c r="W479" s="17" t="s">
        <v>179</v>
      </c>
      <c r="X479" s="17" t="s">
        <v>66</v>
      </c>
      <c r="Y479" s="17" t="s">
        <v>103</v>
      </c>
      <c r="Z479" s="19" t="s">
        <v>2168</v>
      </c>
      <c r="AA479" s="18">
        <v>41244.333333333299</v>
      </c>
      <c r="AB479" s="18">
        <v>42764.333333333299</v>
      </c>
      <c r="AC479" s="17" t="s">
        <v>117</v>
      </c>
      <c r="AD479" s="17" t="s">
        <v>70</v>
      </c>
      <c r="AE479" s="17" t="s">
        <v>70</v>
      </c>
      <c r="AF479" s="17" t="s">
        <v>117</v>
      </c>
      <c r="AG479" s="17"/>
      <c r="AH479" s="17"/>
    </row>
    <row r="480" spans="1:34" s="3" customFormat="1" ht="13" x14ac:dyDescent="0.3">
      <c r="A480" s="35" t="s">
        <v>2169</v>
      </c>
      <c r="B480" s="17">
        <v>591</v>
      </c>
      <c r="C480" s="18">
        <v>40207</v>
      </c>
      <c r="D480" s="18">
        <v>40210.333333333299</v>
      </c>
      <c r="E480" s="16" t="s">
        <v>1271</v>
      </c>
      <c r="F480" s="36">
        <v>40289.291666666701</v>
      </c>
      <c r="G480" s="16" t="s">
        <v>1041</v>
      </c>
      <c r="H480" s="17" t="s">
        <v>108</v>
      </c>
      <c r="I480" s="17"/>
      <c r="J480" s="17"/>
      <c r="K480" s="17" t="s">
        <v>109</v>
      </c>
      <c r="L480" s="17"/>
      <c r="M480" s="17"/>
      <c r="N480" s="17">
        <v>40</v>
      </c>
      <c r="O480" s="17"/>
      <c r="P480" s="17"/>
      <c r="Q480" s="17">
        <v>40</v>
      </c>
      <c r="R480" s="17"/>
      <c r="S480" s="17"/>
      <c r="T480" s="17"/>
      <c r="U480" s="17" t="s">
        <v>82</v>
      </c>
      <c r="V480" s="17"/>
      <c r="W480" s="17" t="s">
        <v>74</v>
      </c>
      <c r="X480" s="17" t="s">
        <v>66</v>
      </c>
      <c r="Y480" s="17" t="s">
        <v>75</v>
      </c>
      <c r="Z480" s="19" t="s">
        <v>2170</v>
      </c>
      <c r="AA480" s="18">
        <v>40695.291666666701</v>
      </c>
      <c r="AB480" s="18">
        <v>40695.291666666701</v>
      </c>
      <c r="AC480" s="17" t="s">
        <v>117</v>
      </c>
      <c r="AD480" s="17" t="s">
        <v>78</v>
      </c>
      <c r="AE480" s="17" t="s">
        <v>78</v>
      </c>
      <c r="AF480" s="17" t="s">
        <v>117</v>
      </c>
      <c r="AG480" s="17"/>
      <c r="AH480" s="17"/>
    </row>
    <row r="481" spans="1:34" s="3" customFormat="1" ht="25.5" x14ac:dyDescent="0.3">
      <c r="A481" s="35" t="s">
        <v>2171</v>
      </c>
      <c r="B481" s="17">
        <v>592</v>
      </c>
      <c r="C481" s="18">
        <v>40207</v>
      </c>
      <c r="D481" s="18">
        <v>40210.333333333299</v>
      </c>
      <c r="E481" s="16" t="s">
        <v>1271</v>
      </c>
      <c r="F481" s="36">
        <v>40970.333333333299</v>
      </c>
      <c r="G481" s="16" t="s">
        <v>1041</v>
      </c>
      <c r="H481" s="17" t="s">
        <v>108</v>
      </c>
      <c r="I481" s="17"/>
      <c r="J481" s="17"/>
      <c r="K481" s="17" t="s">
        <v>109</v>
      </c>
      <c r="L481" s="17"/>
      <c r="M481" s="17"/>
      <c r="N481" s="17">
        <v>250</v>
      </c>
      <c r="O481" s="17"/>
      <c r="P481" s="17"/>
      <c r="Q481" s="17">
        <v>250</v>
      </c>
      <c r="R481" s="17"/>
      <c r="S481" s="17"/>
      <c r="T481" s="17"/>
      <c r="U481" s="17" t="s">
        <v>82</v>
      </c>
      <c r="V481" s="17"/>
      <c r="W481" s="17" t="s">
        <v>122</v>
      </c>
      <c r="X481" s="17" t="s">
        <v>66</v>
      </c>
      <c r="Y481" s="17" t="s">
        <v>67</v>
      </c>
      <c r="Z481" s="19" t="s">
        <v>2172</v>
      </c>
      <c r="AA481" s="18">
        <v>41274.333333333299</v>
      </c>
      <c r="AB481" s="18">
        <v>41333.333333333299</v>
      </c>
      <c r="AC481" s="17" t="s">
        <v>117</v>
      </c>
      <c r="AD481" s="17" t="s">
        <v>70</v>
      </c>
      <c r="AE481" s="17" t="s">
        <v>78</v>
      </c>
      <c r="AF481" s="17" t="s">
        <v>117</v>
      </c>
      <c r="AG481" s="17"/>
      <c r="AH481" s="17"/>
    </row>
    <row r="482" spans="1:34" s="3" customFormat="1" ht="25.5" x14ac:dyDescent="0.3">
      <c r="A482" s="35" t="s">
        <v>2173</v>
      </c>
      <c r="B482" s="17">
        <v>593</v>
      </c>
      <c r="C482" s="18">
        <v>40208</v>
      </c>
      <c r="D482" s="18">
        <v>40210.333333333299</v>
      </c>
      <c r="E482" s="16" t="s">
        <v>1271</v>
      </c>
      <c r="F482" s="36">
        <v>43600.291666666701</v>
      </c>
      <c r="G482" s="16" t="s">
        <v>1041</v>
      </c>
      <c r="H482" s="17" t="s">
        <v>108</v>
      </c>
      <c r="I482" s="17"/>
      <c r="J482" s="17"/>
      <c r="K482" s="17" t="s">
        <v>109</v>
      </c>
      <c r="L482" s="17"/>
      <c r="M482" s="17"/>
      <c r="N482" s="17">
        <v>310</v>
      </c>
      <c r="O482" s="17"/>
      <c r="P482" s="17"/>
      <c r="Q482" s="17">
        <v>310</v>
      </c>
      <c r="R482" s="17"/>
      <c r="S482" s="17"/>
      <c r="T482" s="17"/>
      <c r="U482" s="17" t="s">
        <v>82</v>
      </c>
      <c r="V482" s="17"/>
      <c r="W482" s="17" t="s">
        <v>2174</v>
      </c>
      <c r="X482" s="17" t="s">
        <v>204</v>
      </c>
      <c r="Y482" s="17" t="s">
        <v>103</v>
      </c>
      <c r="Z482" s="19" t="s">
        <v>2175</v>
      </c>
      <c r="AA482" s="18">
        <v>41827.291666666701</v>
      </c>
      <c r="AB482" s="18">
        <v>43800.333333333299</v>
      </c>
      <c r="AC482" s="17" t="s">
        <v>117</v>
      </c>
      <c r="AD482" s="17" t="s">
        <v>70</v>
      </c>
      <c r="AE482" s="17" t="s">
        <v>70</v>
      </c>
      <c r="AF482" s="17" t="s">
        <v>117</v>
      </c>
      <c r="AG482" s="17" t="s">
        <v>254</v>
      </c>
      <c r="AH482" s="17" t="s">
        <v>1337</v>
      </c>
    </row>
    <row r="483" spans="1:34" s="3" customFormat="1" ht="13" x14ac:dyDescent="0.3">
      <c r="A483" s="35" t="s">
        <v>2176</v>
      </c>
      <c r="B483" s="17">
        <v>594</v>
      </c>
      <c r="C483" s="18">
        <v>40502</v>
      </c>
      <c r="D483" s="18">
        <v>40210.333333333299</v>
      </c>
      <c r="E483" s="16" t="s">
        <v>1271</v>
      </c>
      <c r="F483" s="36">
        <v>40502.016331018502</v>
      </c>
      <c r="G483" s="16" t="s">
        <v>1041</v>
      </c>
      <c r="H483" s="17" t="s">
        <v>108</v>
      </c>
      <c r="I483" s="17"/>
      <c r="J483" s="17"/>
      <c r="K483" s="17" t="s">
        <v>109</v>
      </c>
      <c r="L483" s="17"/>
      <c r="M483" s="17"/>
      <c r="N483" s="17">
        <v>20</v>
      </c>
      <c r="O483" s="17"/>
      <c r="P483" s="17"/>
      <c r="Q483" s="17">
        <v>20</v>
      </c>
      <c r="R483" s="17"/>
      <c r="S483" s="17"/>
      <c r="T483" s="17"/>
      <c r="U483" s="17" t="s">
        <v>82</v>
      </c>
      <c r="V483" s="17"/>
      <c r="W483" s="17" t="s">
        <v>172</v>
      </c>
      <c r="X483" s="17" t="s">
        <v>66</v>
      </c>
      <c r="Y483" s="17" t="s">
        <v>67</v>
      </c>
      <c r="Z483" s="19" t="s">
        <v>2177</v>
      </c>
      <c r="AA483" s="18">
        <v>41274.333333333299</v>
      </c>
      <c r="AB483" s="18">
        <v>41274.333333333299</v>
      </c>
      <c r="AC483" s="17" t="s">
        <v>117</v>
      </c>
      <c r="AD483" s="17" t="s">
        <v>78</v>
      </c>
      <c r="AE483" s="17" t="s">
        <v>78</v>
      </c>
      <c r="AF483" s="17" t="s">
        <v>117</v>
      </c>
      <c r="AG483" s="17"/>
      <c r="AH483" s="17"/>
    </row>
    <row r="484" spans="1:34" s="3" customFormat="1" ht="13" x14ac:dyDescent="0.3">
      <c r="A484" s="35" t="s">
        <v>2178</v>
      </c>
      <c r="B484" s="17">
        <v>595</v>
      </c>
      <c r="C484" s="18">
        <v>40502</v>
      </c>
      <c r="D484" s="18">
        <v>40210.333333333299</v>
      </c>
      <c r="E484" s="16" t="s">
        <v>1271</v>
      </c>
      <c r="F484" s="36">
        <v>40501.333333333299</v>
      </c>
      <c r="G484" s="16" t="s">
        <v>1041</v>
      </c>
      <c r="H484" s="17" t="s">
        <v>108</v>
      </c>
      <c r="I484" s="17"/>
      <c r="J484" s="17"/>
      <c r="K484" s="17" t="s">
        <v>109</v>
      </c>
      <c r="L484" s="17"/>
      <c r="M484" s="17"/>
      <c r="N484" s="17">
        <v>15</v>
      </c>
      <c r="O484" s="17"/>
      <c r="P484" s="17"/>
      <c r="Q484" s="17">
        <v>15</v>
      </c>
      <c r="R484" s="17"/>
      <c r="S484" s="17"/>
      <c r="T484" s="17"/>
      <c r="U484" s="17" t="s">
        <v>82</v>
      </c>
      <c r="V484" s="17"/>
      <c r="W484" s="17" t="s">
        <v>122</v>
      </c>
      <c r="X484" s="17" t="s">
        <v>66</v>
      </c>
      <c r="Y484" s="17" t="s">
        <v>67</v>
      </c>
      <c r="Z484" s="19" t="s">
        <v>2179</v>
      </c>
      <c r="AA484" s="18">
        <v>41274.333333333299</v>
      </c>
      <c r="AB484" s="18">
        <v>41274.333333333299</v>
      </c>
      <c r="AC484" s="17" t="s">
        <v>117</v>
      </c>
      <c r="AD484" s="17" t="s">
        <v>78</v>
      </c>
      <c r="AE484" s="17" t="s">
        <v>78</v>
      </c>
      <c r="AF484" s="17" t="s">
        <v>117</v>
      </c>
      <c r="AG484" s="17"/>
      <c r="AH484" s="17"/>
    </row>
    <row r="485" spans="1:34" s="3" customFormat="1" ht="13" x14ac:dyDescent="0.3">
      <c r="A485" s="35" t="s">
        <v>2180</v>
      </c>
      <c r="B485" s="17">
        <v>596</v>
      </c>
      <c r="C485" s="18">
        <v>40502</v>
      </c>
      <c r="D485" s="18">
        <v>40210.333333333299</v>
      </c>
      <c r="E485" s="16" t="s">
        <v>1271</v>
      </c>
      <c r="F485" s="36">
        <v>40501.333333333299</v>
      </c>
      <c r="G485" s="16" t="s">
        <v>1041</v>
      </c>
      <c r="H485" s="17" t="s">
        <v>108</v>
      </c>
      <c r="I485" s="17"/>
      <c r="J485" s="17"/>
      <c r="K485" s="17" t="s">
        <v>109</v>
      </c>
      <c r="L485" s="17"/>
      <c r="M485" s="17"/>
      <c r="N485" s="17">
        <v>20</v>
      </c>
      <c r="O485" s="17"/>
      <c r="P485" s="17"/>
      <c r="Q485" s="17">
        <v>20</v>
      </c>
      <c r="R485" s="17"/>
      <c r="S485" s="17"/>
      <c r="T485" s="17"/>
      <c r="U485" s="17" t="s">
        <v>82</v>
      </c>
      <c r="V485" s="17"/>
      <c r="W485" s="17" t="s">
        <v>122</v>
      </c>
      <c r="X485" s="17" t="s">
        <v>66</v>
      </c>
      <c r="Y485" s="17" t="s">
        <v>67</v>
      </c>
      <c r="Z485" s="19" t="s">
        <v>2181</v>
      </c>
      <c r="AA485" s="18">
        <v>41274.333333333299</v>
      </c>
      <c r="AB485" s="18">
        <v>41274.333333333299</v>
      </c>
      <c r="AC485" s="17" t="s">
        <v>117</v>
      </c>
      <c r="AD485" s="17" t="s">
        <v>78</v>
      </c>
      <c r="AE485" s="17" t="s">
        <v>78</v>
      </c>
      <c r="AF485" s="17" t="s">
        <v>117</v>
      </c>
      <c r="AG485" s="17"/>
      <c r="AH485" s="17"/>
    </row>
    <row r="486" spans="1:34" s="3" customFormat="1" ht="25.5" x14ac:dyDescent="0.3">
      <c r="A486" s="35" t="s">
        <v>2182</v>
      </c>
      <c r="B486" s="17">
        <v>597</v>
      </c>
      <c r="C486" s="18">
        <v>40502</v>
      </c>
      <c r="D486" s="18">
        <v>40210.333333333299</v>
      </c>
      <c r="E486" s="16" t="s">
        <v>1271</v>
      </c>
      <c r="F486" s="36">
        <v>40502.016354166699</v>
      </c>
      <c r="G486" s="16" t="s">
        <v>1041</v>
      </c>
      <c r="H486" s="17" t="s">
        <v>108</v>
      </c>
      <c r="I486" s="17"/>
      <c r="J486" s="17"/>
      <c r="K486" s="17" t="s">
        <v>109</v>
      </c>
      <c r="L486" s="17"/>
      <c r="M486" s="17"/>
      <c r="N486" s="17">
        <v>15</v>
      </c>
      <c r="O486" s="17"/>
      <c r="P486" s="17"/>
      <c r="Q486" s="17">
        <v>15</v>
      </c>
      <c r="R486" s="17"/>
      <c r="S486" s="17"/>
      <c r="T486" s="17"/>
      <c r="U486" s="17" t="s">
        <v>82</v>
      </c>
      <c r="V486" s="17"/>
      <c r="W486" s="17" t="s">
        <v>646</v>
      </c>
      <c r="X486" s="17" t="s">
        <v>66</v>
      </c>
      <c r="Y486" s="17" t="s">
        <v>67</v>
      </c>
      <c r="Z486" s="19" t="s">
        <v>2183</v>
      </c>
      <c r="AA486" s="18">
        <v>41274.333333333299</v>
      </c>
      <c r="AB486" s="18">
        <v>41274.333333333299</v>
      </c>
      <c r="AC486" s="17" t="s">
        <v>117</v>
      </c>
      <c r="AD486" s="17" t="s">
        <v>78</v>
      </c>
      <c r="AE486" s="17" t="s">
        <v>78</v>
      </c>
      <c r="AF486" s="17" t="s">
        <v>117</v>
      </c>
      <c r="AG486" s="17"/>
      <c r="AH486" s="17"/>
    </row>
    <row r="487" spans="1:34" s="3" customFormat="1" ht="13" x14ac:dyDescent="0.3">
      <c r="A487" s="35" t="s">
        <v>2184</v>
      </c>
      <c r="B487" s="17">
        <v>598</v>
      </c>
      <c r="C487" s="18">
        <v>40502</v>
      </c>
      <c r="D487" s="18">
        <v>40210.333333333299</v>
      </c>
      <c r="E487" s="16" t="s">
        <v>1271</v>
      </c>
      <c r="F487" s="36">
        <v>40502.0163425926</v>
      </c>
      <c r="G487" s="16" t="s">
        <v>1041</v>
      </c>
      <c r="H487" s="17" t="s">
        <v>108</v>
      </c>
      <c r="I487" s="17"/>
      <c r="J487" s="17"/>
      <c r="K487" s="17" t="s">
        <v>109</v>
      </c>
      <c r="L487" s="17"/>
      <c r="M487" s="17"/>
      <c r="N487" s="17">
        <v>17.75</v>
      </c>
      <c r="O487" s="17"/>
      <c r="P487" s="17"/>
      <c r="Q487" s="17">
        <v>17.75</v>
      </c>
      <c r="R487" s="17"/>
      <c r="S487" s="17"/>
      <c r="T487" s="17"/>
      <c r="U487" s="17" t="s">
        <v>82</v>
      </c>
      <c r="V487" s="17"/>
      <c r="W487" s="17" t="s">
        <v>122</v>
      </c>
      <c r="X487" s="17" t="s">
        <v>66</v>
      </c>
      <c r="Y487" s="17" t="s">
        <v>67</v>
      </c>
      <c r="Z487" s="19" t="s">
        <v>2181</v>
      </c>
      <c r="AA487" s="18">
        <v>41274.333333333299</v>
      </c>
      <c r="AB487" s="18">
        <v>41274.333333333299</v>
      </c>
      <c r="AC487" s="17" t="s">
        <v>117</v>
      </c>
      <c r="AD487" s="17" t="s">
        <v>78</v>
      </c>
      <c r="AE487" s="17" t="s">
        <v>78</v>
      </c>
      <c r="AF487" s="17" t="s">
        <v>117</v>
      </c>
      <c r="AG487" s="17"/>
      <c r="AH487" s="17"/>
    </row>
    <row r="488" spans="1:34" s="3" customFormat="1" ht="13" x14ac:dyDescent="0.3">
      <c r="A488" s="35" t="s">
        <v>2185</v>
      </c>
      <c r="B488" s="17">
        <v>599</v>
      </c>
      <c r="C488" s="18">
        <v>40502</v>
      </c>
      <c r="D488" s="18">
        <v>40210.333333333299</v>
      </c>
      <c r="E488" s="16" t="s">
        <v>1271</v>
      </c>
      <c r="F488" s="36">
        <v>40241.333333333299</v>
      </c>
      <c r="G488" s="16" t="s">
        <v>1041</v>
      </c>
      <c r="H488" s="17" t="s">
        <v>108</v>
      </c>
      <c r="I488" s="17"/>
      <c r="J488" s="17"/>
      <c r="K488" s="17" t="s">
        <v>109</v>
      </c>
      <c r="L488" s="17"/>
      <c r="M488" s="17"/>
      <c r="N488" s="17">
        <v>20</v>
      </c>
      <c r="O488" s="17"/>
      <c r="P488" s="17"/>
      <c r="Q488" s="17">
        <v>20</v>
      </c>
      <c r="R488" s="17"/>
      <c r="S488" s="17"/>
      <c r="T488" s="17"/>
      <c r="U488" s="17" t="s">
        <v>82</v>
      </c>
      <c r="V488" s="17"/>
      <c r="W488" s="17" t="s">
        <v>119</v>
      </c>
      <c r="X488" s="17" t="s">
        <v>66</v>
      </c>
      <c r="Y488" s="17" t="s">
        <v>67</v>
      </c>
      <c r="Z488" s="19" t="s">
        <v>2186</v>
      </c>
      <c r="AA488" s="18">
        <v>41274.333333333299</v>
      </c>
      <c r="AB488" s="18">
        <v>41274.333333333299</v>
      </c>
      <c r="AC488" s="17" t="s">
        <v>117</v>
      </c>
      <c r="AD488" s="17" t="s">
        <v>78</v>
      </c>
      <c r="AE488" s="17" t="s">
        <v>78</v>
      </c>
      <c r="AF488" s="17" t="s">
        <v>117</v>
      </c>
      <c r="AG488" s="17"/>
      <c r="AH488" s="17"/>
    </row>
    <row r="489" spans="1:34" s="3" customFormat="1" ht="13" x14ac:dyDescent="0.3">
      <c r="A489" s="35" t="s">
        <v>2187</v>
      </c>
      <c r="B489" s="17">
        <v>600</v>
      </c>
      <c r="C489" s="18">
        <v>40502</v>
      </c>
      <c r="D489" s="18">
        <v>40210.333333333299</v>
      </c>
      <c r="E489" s="16" t="s">
        <v>1271</v>
      </c>
      <c r="F489" s="36">
        <v>40632.739351851902</v>
      </c>
      <c r="G489" s="16" t="s">
        <v>1041</v>
      </c>
      <c r="H489" s="17" t="s">
        <v>108</v>
      </c>
      <c r="I489" s="17"/>
      <c r="J489" s="17"/>
      <c r="K489" s="17" t="s">
        <v>109</v>
      </c>
      <c r="L489" s="17"/>
      <c r="M489" s="17"/>
      <c r="N489" s="17">
        <v>20</v>
      </c>
      <c r="O489" s="17"/>
      <c r="P489" s="17"/>
      <c r="Q489" s="17">
        <v>20</v>
      </c>
      <c r="R489" s="17"/>
      <c r="S489" s="17"/>
      <c r="T489" s="17"/>
      <c r="U489" s="17" t="s">
        <v>82</v>
      </c>
      <c r="V489" s="17"/>
      <c r="W489" s="17" t="s">
        <v>172</v>
      </c>
      <c r="X489" s="17" t="s">
        <v>66</v>
      </c>
      <c r="Y489" s="17" t="s">
        <v>67</v>
      </c>
      <c r="Z489" s="19" t="s">
        <v>2113</v>
      </c>
      <c r="AA489" s="18">
        <v>41274.333333333299</v>
      </c>
      <c r="AB489" s="18">
        <v>41274.333333333299</v>
      </c>
      <c r="AC489" s="17" t="s">
        <v>117</v>
      </c>
      <c r="AD489" s="17" t="s">
        <v>70</v>
      </c>
      <c r="AE489" s="17" t="s">
        <v>78</v>
      </c>
      <c r="AF489" s="17" t="s">
        <v>117</v>
      </c>
      <c r="AG489" s="17"/>
      <c r="AH489" s="17"/>
    </row>
    <row r="490" spans="1:34" s="3" customFormat="1" ht="13" x14ac:dyDescent="0.3">
      <c r="A490" s="35" t="s">
        <v>2188</v>
      </c>
      <c r="B490" s="17">
        <v>601</v>
      </c>
      <c r="C490" s="18">
        <v>40502</v>
      </c>
      <c r="D490" s="18">
        <v>40210.333333333299</v>
      </c>
      <c r="E490" s="16" t="s">
        <v>1271</v>
      </c>
      <c r="F490" s="36">
        <v>40502.0164351852</v>
      </c>
      <c r="G490" s="16" t="s">
        <v>1041</v>
      </c>
      <c r="H490" s="17" t="s">
        <v>108</v>
      </c>
      <c r="I490" s="17"/>
      <c r="J490" s="17"/>
      <c r="K490" s="17" t="s">
        <v>109</v>
      </c>
      <c r="L490" s="17"/>
      <c r="M490" s="17"/>
      <c r="N490" s="17">
        <v>10</v>
      </c>
      <c r="O490" s="17"/>
      <c r="P490" s="17"/>
      <c r="Q490" s="17">
        <v>10</v>
      </c>
      <c r="R490" s="17"/>
      <c r="S490" s="17"/>
      <c r="T490" s="17"/>
      <c r="U490" s="17" t="s">
        <v>82</v>
      </c>
      <c r="V490" s="17"/>
      <c r="W490" s="17" t="s">
        <v>122</v>
      </c>
      <c r="X490" s="17" t="s">
        <v>66</v>
      </c>
      <c r="Y490" s="17" t="s">
        <v>67</v>
      </c>
      <c r="Z490" s="19" t="s">
        <v>2189</v>
      </c>
      <c r="AA490" s="18">
        <v>41274.333333333299</v>
      </c>
      <c r="AB490" s="18">
        <v>41274.333333333299</v>
      </c>
      <c r="AC490" s="17" t="s">
        <v>117</v>
      </c>
      <c r="AD490" s="17" t="s">
        <v>78</v>
      </c>
      <c r="AE490" s="17" t="s">
        <v>78</v>
      </c>
      <c r="AF490" s="17" t="s">
        <v>117</v>
      </c>
      <c r="AG490" s="17"/>
      <c r="AH490" s="17"/>
    </row>
    <row r="491" spans="1:34" s="3" customFormat="1" ht="13" x14ac:dyDescent="0.3">
      <c r="A491" s="35" t="s">
        <v>2190</v>
      </c>
      <c r="B491" s="17">
        <v>603</v>
      </c>
      <c r="C491" s="18">
        <v>40502</v>
      </c>
      <c r="D491" s="18">
        <v>40210.333333333299</v>
      </c>
      <c r="E491" s="16" t="s">
        <v>1271</v>
      </c>
      <c r="F491" s="36">
        <v>40288.291666666701</v>
      </c>
      <c r="G491" s="16" t="s">
        <v>1041</v>
      </c>
      <c r="H491" s="17" t="s">
        <v>108</v>
      </c>
      <c r="I491" s="17"/>
      <c r="J491" s="17"/>
      <c r="K491" s="17" t="s">
        <v>109</v>
      </c>
      <c r="L491" s="17"/>
      <c r="M491" s="17"/>
      <c r="N491" s="17">
        <v>146</v>
      </c>
      <c r="O491" s="17"/>
      <c r="P491" s="17"/>
      <c r="Q491" s="17">
        <v>146</v>
      </c>
      <c r="R491" s="17"/>
      <c r="S491" s="17"/>
      <c r="T491" s="17"/>
      <c r="U491" s="17" t="s">
        <v>82</v>
      </c>
      <c r="V491" s="17"/>
      <c r="W491" s="17" t="s">
        <v>102</v>
      </c>
      <c r="X491" s="17" t="s">
        <v>66</v>
      </c>
      <c r="Y491" s="17" t="s">
        <v>103</v>
      </c>
      <c r="Z491" s="19" t="s">
        <v>138</v>
      </c>
      <c r="AA491" s="18">
        <v>41456.291666666701</v>
      </c>
      <c r="AB491" s="18">
        <v>41456.291666666701</v>
      </c>
      <c r="AC491" s="17" t="s">
        <v>117</v>
      </c>
      <c r="AD491" s="17" t="s">
        <v>78</v>
      </c>
      <c r="AE491" s="17" t="s">
        <v>78</v>
      </c>
      <c r="AF491" s="17" t="s">
        <v>117</v>
      </c>
      <c r="AG491" s="17"/>
      <c r="AH491" s="17"/>
    </row>
    <row r="492" spans="1:34" s="3" customFormat="1" ht="13" x14ac:dyDescent="0.3">
      <c r="A492" s="35" t="s">
        <v>2191</v>
      </c>
      <c r="B492" s="17">
        <v>604</v>
      </c>
      <c r="C492" s="18">
        <v>40208</v>
      </c>
      <c r="D492" s="18">
        <v>40210.333333333299</v>
      </c>
      <c r="E492" s="16" t="s">
        <v>1271</v>
      </c>
      <c r="F492" s="36">
        <v>40506.333333333299</v>
      </c>
      <c r="G492" s="16" t="s">
        <v>1041</v>
      </c>
      <c r="H492" s="17" t="s">
        <v>902</v>
      </c>
      <c r="I492" s="17"/>
      <c r="J492" s="17"/>
      <c r="K492" s="17" t="s">
        <v>81</v>
      </c>
      <c r="L492" s="17"/>
      <c r="M492" s="17"/>
      <c r="N492" s="17">
        <v>600</v>
      </c>
      <c r="O492" s="17"/>
      <c r="P492" s="17"/>
      <c r="Q492" s="17">
        <v>600</v>
      </c>
      <c r="R492" s="17"/>
      <c r="S492" s="17"/>
      <c r="T492" s="17"/>
      <c r="U492" s="17" t="s">
        <v>82</v>
      </c>
      <c r="V492" s="17"/>
      <c r="W492" s="17" t="s">
        <v>1896</v>
      </c>
      <c r="X492" s="17" t="s">
        <v>66</v>
      </c>
      <c r="Y492" s="17" t="s">
        <v>75</v>
      </c>
      <c r="Z492" s="19" t="s">
        <v>2129</v>
      </c>
      <c r="AA492" s="18">
        <v>41730.291666666701</v>
      </c>
      <c r="AB492" s="18">
        <v>41730.291666666701</v>
      </c>
      <c r="AC492" s="17" t="s">
        <v>117</v>
      </c>
      <c r="AD492" s="17" t="s">
        <v>78</v>
      </c>
      <c r="AE492" s="17" t="s">
        <v>78</v>
      </c>
      <c r="AF492" s="17" t="s">
        <v>117</v>
      </c>
      <c r="AG492" s="17"/>
      <c r="AH492" s="17"/>
    </row>
    <row r="493" spans="1:34" s="3" customFormat="1" ht="13" x14ac:dyDescent="0.3">
      <c r="A493" s="35" t="s">
        <v>2192</v>
      </c>
      <c r="B493" s="17">
        <v>605</v>
      </c>
      <c r="C493" s="18">
        <v>40502</v>
      </c>
      <c r="D493" s="18">
        <v>40210.333333333299</v>
      </c>
      <c r="E493" s="16" t="s">
        <v>1271</v>
      </c>
      <c r="F493" s="36">
        <v>40512.333333333299</v>
      </c>
      <c r="G493" s="16" t="s">
        <v>1041</v>
      </c>
      <c r="H493" s="17" t="s">
        <v>87</v>
      </c>
      <c r="I493" s="17"/>
      <c r="J493" s="17"/>
      <c r="K493" s="17" t="s">
        <v>81</v>
      </c>
      <c r="L493" s="17"/>
      <c r="M493" s="17"/>
      <c r="N493" s="17">
        <v>600</v>
      </c>
      <c r="O493" s="17"/>
      <c r="P493" s="17"/>
      <c r="Q493" s="17">
        <v>600</v>
      </c>
      <c r="R493" s="17"/>
      <c r="S493" s="17"/>
      <c r="T493" s="17"/>
      <c r="U493" s="17" t="s">
        <v>82</v>
      </c>
      <c r="V493" s="17"/>
      <c r="W493" s="17" t="s">
        <v>132</v>
      </c>
      <c r="X493" s="17" t="s">
        <v>133</v>
      </c>
      <c r="Y493" s="17" t="s">
        <v>103</v>
      </c>
      <c r="Z493" s="19" t="s">
        <v>522</v>
      </c>
      <c r="AA493" s="18">
        <v>41730.291666666701</v>
      </c>
      <c r="AB493" s="18">
        <v>41730.291666666701</v>
      </c>
      <c r="AC493" s="17" t="s">
        <v>117</v>
      </c>
      <c r="AD493" s="17" t="s">
        <v>70</v>
      </c>
      <c r="AE493" s="17" t="s">
        <v>78</v>
      </c>
      <c r="AF493" s="17" t="s">
        <v>117</v>
      </c>
      <c r="AG493" s="17"/>
      <c r="AH493" s="17"/>
    </row>
    <row r="494" spans="1:34" s="3" customFormat="1" ht="13" x14ac:dyDescent="0.3">
      <c r="A494" s="35" t="s">
        <v>2193</v>
      </c>
      <c r="B494" s="17">
        <v>610</v>
      </c>
      <c r="C494" s="18">
        <v>40213</v>
      </c>
      <c r="D494" s="18">
        <v>40214.333333333299</v>
      </c>
      <c r="E494" s="16" t="s">
        <v>1271</v>
      </c>
      <c r="F494" s="36">
        <v>40969.333333333299</v>
      </c>
      <c r="G494" s="16" t="s">
        <v>149</v>
      </c>
      <c r="H494" s="17" t="s">
        <v>108</v>
      </c>
      <c r="I494" s="17"/>
      <c r="J494" s="17"/>
      <c r="K494" s="17" t="s">
        <v>109</v>
      </c>
      <c r="L494" s="17"/>
      <c r="M494" s="17"/>
      <c r="N494" s="17">
        <v>20</v>
      </c>
      <c r="O494" s="17"/>
      <c r="P494" s="17"/>
      <c r="Q494" s="17">
        <v>20</v>
      </c>
      <c r="R494" s="17"/>
      <c r="S494" s="17"/>
      <c r="T494" s="17"/>
      <c r="U494" s="17" t="s">
        <v>82</v>
      </c>
      <c r="V494" s="17"/>
      <c r="W494" s="17" t="s">
        <v>83</v>
      </c>
      <c r="X494" s="17" t="s">
        <v>66</v>
      </c>
      <c r="Y494" s="17" t="s">
        <v>67</v>
      </c>
      <c r="Z494" s="19" t="s">
        <v>2194</v>
      </c>
      <c r="AA494" s="18">
        <v>41244.333333333299</v>
      </c>
      <c r="AB494" s="18">
        <v>41244.333333333299</v>
      </c>
      <c r="AC494" s="17" t="s">
        <v>117</v>
      </c>
      <c r="AD494" s="17" t="s">
        <v>78</v>
      </c>
      <c r="AE494" s="17" t="s">
        <v>70</v>
      </c>
      <c r="AF494" s="17" t="s">
        <v>117</v>
      </c>
      <c r="AG494" s="17"/>
      <c r="AH494" s="17"/>
    </row>
    <row r="495" spans="1:34" s="3" customFormat="1" ht="13" x14ac:dyDescent="0.3">
      <c r="A495" s="35" t="s">
        <v>2195</v>
      </c>
      <c r="B495" s="17">
        <v>611</v>
      </c>
      <c r="C495" s="18">
        <v>40226</v>
      </c>
      <c r="D495" s="18">
        <v>40226.333333333299</v>
      </c>
      <c r="E495" s="16" t="s">
        <v>1271</v>
      </c>
      <c r="F495" s="36">
        <v>40589.720810185201</v>
      </c>
      <c r="G495" s="16" t="s">
        <v>140</v>
      </c>
      <c r="H495" s="17" t="s">
        <v>108</v>
      </c>
      <c r="I495" s="17"/>
      <c r="J495" s="17"/>
      <c r="K495" s="17" t="s">
        <v>109</v>
      </c>
      <c r="L495" s="17"/>
      <c r="M495" s="17"/>
      <c r="N495" s="17">
        <v>20</v>
      </c>
      <c r="O495" s="17"/>
      <c r="P495" s="17"/>
      <c r="Q495" s="17">
        <v>20</v>
      </c>
      <c r="R495" s="17"/>
      <c r="S495" s="17"/>
      <c r="T495" s="17"/>
      <c r="U495" s="17" t="s">
        <v>96</v>
      </c>
      <c r="V495" s="17"/>
      <c r="W495" s="17" t="s">
        <v>83</v>
      </c>
      <c r="X495" s="17" t="s">
        <v>66</v>
      </c>
      <c r="Y495" s="17" t="s">
        <v>67</v>
      </c>
      <c r="Z495" s="19" t="s">
        <v>2196</v>
      </c>
      <c r="AA495" s="18">
        <v>40909.333333333299</v>
      </c>
      <c r="AB495" s="18">
        <v>40909.333333333299</v>
      </c>
      <c r="AC495" s="17" t="s">
        <v>78</v>
      </c>
      <c r="AD495" s="17" t="s">
        <v>78</v>
      </c>
      <c r="AE495" s="17" t="s">
        <v>78</v>
      </c>
      <c r="AF495" s="17" t="s">
        <v>117</v>
      </c>
      <c r="AG495" s="17"/>
      <c r="AH495" s="17"/>
    </row>
    <row r="496" spans="1:34" s="3" customFormat="1" ht="13" x14ac:dyDescent="0.3">
      <c r="A496" s="35" t="s">
        <v>2197</v>
      </c>
      <c r="B496" s="17">
        <v>612</v>
      </c>
      <c r="C496" s="18">
        <v>40228</v>
      </c>
      <c r="D496" s="18">
        <v>40228.333333333299</v>
      </c>
      <c r="E496" s="16" t="s">
        <v>1271</v>
      </c>
      <c r="F496" s="36">
        <v>42482.850648148102</v>
      </c>
      <c r="G496" s="16" t="s">
        <v>140</v>
      </c>
      <c r="H496" s="17" t="s">
        <v>108</v>
      </c>
      <c r="I496" s="17"/>
      <c r="J496" s="17"/>
      <c r="K496" s="17" t="s">
        <v>109</v>
      </c>
      <c r="L496" s="17"/>
      <c r="M496" s="17"/>
      <c r="N496" s="17">
        <v>13</v>
      </c>
      <c r="O496" s="17"/>
      <c r="P496" s="17"/>
      <c r="Q496" s="17">
        <v>13</v>
      </c>
      <c r="R496" s="17"/>
      <c r="S496" s="17"/>
      <c r="T496" s="17"/>
      <c r="U496" s="17" t="s">
        <v>96</v>
      </c>
      <c r="V496" s="17"/>
      <c r="W496" s="17" t="s">
        <v>83</v>
      </c>
      <c r="X496" s="17" t="s">
        <v>66</v>
      </c>
      <c r="Y496" s="17" t="s">
        <v>67</v>
      </c>
      <c r="Z496" s="19" t="s">
        <v>2198</v>
      </c>
      <c r="AA496" s="18">
        <v>41470.291666666701</v>
      </c>
      <c r="AB496" s="18">
        <v>43070.333333333299</v>
      </c>
      <c r="AC496" s="17" t="s">
        <v>78</v>
      </c>
      <c r="AD496" s="17" t="s">
        <v>143</v>
      </c>
      <c r="AE496" s="17" t="s">
        <v>144</v>
      </c>
      <c r="AF496" s="17" t="s">
        <v>117</v>
      </c>
      <c r="AG496" s="17"/>
      <c r="AH496" s="17"/>
    </row>
    <row r="497" spans="1:34" s="3" customFormat="1" ht="13" x14ac:dyDescent="0.3">
      <c r="A497" s="35" t="s">
        <v>2199</v>
      </c>
      <c r="B497" s="17">
        <v>613</v>
      </c>
      <c r="C497" s="18">
        <v>40228</v>
      </c>
      <c r="D497" s="18">
        <v>40228.333333333299</v>
      </c>
      <c r="E497" s="16" t="s">
        <v>1271</v>
      </c>
      <c r="F497" s="36">
        <v>41752.847858796304</v>
      </c>
      <c r="G497" s="16" t="s">
        <v>140</v>
      </c>
      <c r="H497" s="17" t="s">
        <v>108</v>
      </c>
      <c r="I497" s="17"/>
      <c r="J497" s="17"/>
      <c r="K497" s="17" t="s">
        <v>109</v>
      </c>
      <c r="L497" s="17"/>
      <c r="M497" s="17"/>
      <c r="N497" s="17">
        <v>20</v>
      </c>
      <c r="O497" s="17"/>
      <c r="P497" s="17"/>
      <c r="Q497" s="17">
        <v>20</v>
      </c>
      <c r="R497" s="17"/>
      <c r="S497" s="17"/>
      <c r="T497" s="17"/>
      <c r="U497" s="17" t="s">
        <v>96</v>
      </c>
      <c r="V497" s="17"/>
      <c r="W497" s="17" t="s">
        <v>83</v>
      </c>
      <c r="X497" s="17" t="s">
        <v>66</v>
      </c>
      <c r="Y497" s="17" t="s">
        <v>67</v>
      </c>
      <c r="Z497" s="19" t="s">
        <v>2200</v>
      </c>
      <c r="AA497" s="18">
        <v>41680.333333333299</v>
      </c>
      <c r="AB497" s="18">
        <v>42095.291666666701</v>
      </c>
      <c r="AC497" s="17" t="s">
        <v>78</v>
      </c>
      <c r="AD497" s="17" t="s">
        <v>143</v>
      </c>
      <c r="AE497" s="17" t="s">
        <v>144</v>
      </c>
      <c r="AF497" s="17" t="s">
        <v>117</v>
      </c>
      <c r="AG497" s="17"/>
      <c r="AH497" s="17"/>
    </row>
    <row r="498" spans="1:34" s="3" customFormat="1" ht="25.5" x14ac:dyDescent="0.3">
      <c r="A498" s="35" t="s">
        <v>2201</v>
      </c>
      <c r="B498" s="17" t="s">
        <v>2202</v>
      </c>
      <c r="C498" s="18">
        <v>40233</v>
      </c>
      <c r="D498" s="18">
        <v>40233.333333333299</v>
      </c>
      <c r="E498" s="16" t="s">
        <v>1271</v>
      </c>
      <c r="F498" s="36">
        <v>40971.001365740703</v>
      </c>
      <c r="G498" s="16" t="s">
        <v>149</v>
      </c>
      <c r="H498" s="17" t="s">
        <v>59</v>
      </c>
      <c r="I498" s="17"/>
      <c r="J498" s="17"/>
      <c r="K498" s="17" t="s">
        <v>59</v>
      </c>
      <c r="L498" s="17"/>
      <c r="M498" s="17"/>
      <c r="N498" s="17">
        <v>20</v>
      </c>
      <c r="O498" s="17"/>
      <c r="P498" s="17"/>
      <c r="Q498" s="17">
        <v>20</v>
      </c>
      <c r="R498" s="17"/>
      <c r="S498" s="17"/>
      <c r="T498" s="17"/>
      <c r="U498" s="17" t="s">
        <v>96</v>
      </c>
      <c r="V498" s="17"/>
      <c r="W498" s="17" t="s">
        <v>102</v>
      </c>
      <c r="X498" s="17" t="s">
        <v>66</v>
      </c>
      <c r="Y498" s="17" t="s">
        <v>103</v>
      </c>
      <c r="Z498" s="19" t="s">
        <v>2203</v>
      </c>
      <c r="AA498" s="18">
        <v>41090.291666666701</v>
      </c>
      <c r="AB498" s="18">
        <v>41090.291666666701</v>
      </c>
      <c r="AC498" s="17" t="s">
        <v>117</v>
      </c>
      <c r="AD498" s="17" t="s">
        <v>78</v>
      </c>
      <c r="AE498" s="17" t="s">
        <v>78</v>
      </c>
      <c r="AF498" s="17" t="s">
        <v>117</v>
      </c>
      <c r="AG498" s="17"/>
      <c r="AH498" s="17"/>
    </row>
    <row r="499" spans="1:34" s="3" customFormat="1" ht="13" x14ac:dyDescent="0.3">
      <c r="A499" s="35" t="s">
        <v>2204</v>
      </c>
      <c r="B499" s="17">
        <v>614</v>
      </c>
      <c r="C499" s="18">
        <v>40239</v>
      </c>
      <c r="D499" s="18">
        <v>40239.333333333299</v>
      </c>
      <c r="E499" s="16" t="s">
        <v>1271</v>
      </c>
      <c r="F499" s="36">
        <v>41634.961053240702</v>
      </c>
      <c r="G499" s="16" t="s">
        <v>140</v>
      </c>
      <c r="H499" s="17" t="s">
        <v>108</v>
      </c>
      <c r="I499" s="17"/>
      <c r="J499" s="17"/>
      <c r="K499" s="17" t="s">
        <v>109</v>
      </c>
      <c r="L499" s="17"/>
      <c r="M499" s="17"/>
      <c r="N499" s="17">
        <v>20</v>
      </c>
      <c r="O499" s="17"/>
      <c r="P499" s="17"/>
      <c r="Q499" s="17">
        <v>20</v>
      </c>
      <c r="R499" s="17"/>
      <c r="S499" s="17"/>
      <c r="T499" s="17"/>
      <c r="U499" s="17" t="s">
        <v>96</v>
      </c>
      <c r="V499" s="17"/>
      <c r="W499" s="17" t="s">
        <v>83</v>
      </c>
      <c r="X499" s="17" t="s">
        <v>66</v>
      </c>
      <c r="Y499" s="17" t="s">
        <v>67</v>
      </c>
      <c r="Z499" s="19" t="s">
        <v>2205</v>
      </c>
      <c r="AA499" s="18">
        <v>40664.291666666701</v>
      </c>
      <c r="AB499" s="18">
        <v>41988.333333333299</v>
      </c>
      <c r="AC499" s="17" t="s">
        <v>78</v>
      </c>
      <c r="AD499" s="17" t="s">
        <v>143</v>
      </c>
      <c r="AE499" s="17" t="s">
        <v>144</v>
      </c>
      <c r="AF499" s="17" t="s">
        <v>117</v>
      </c>
      <c r="AG499" s="17"/>
      <c r="AH499" s="17"/>
    </row>
    <row r="500" spans="1:34" s="3" customFormat="1" ht="13" x14ac:dyDescent="0.3">
      <c r="A500" s="35" t="s">
        <v>2206</v>
      </c>
      <c r="B500" s="17" t="s">
        <v>2207</v>
      </c>
      <c r="C500" s="18">
        <v>40241</v>
      </c>
      <c r="D500" s="18">
        <v>40241.333333333299</v>
      </c>
      <c r="E500" s="16" t="s">
        <v>1271</v>
      </c>
      <c r="F500" s="36">
        <v>40971.000706018502</v>
      </c>
      <c r="G500" s="16" t="s">
        <v>149</v>
      </c>
      <c r="H500" s="17" t="s">
        <v>108</v>
      </c>
      <c r="I500" s="17"/>
      <c r="J500" s="17"/>
      <c r="K500" s="17" t="s">
        <v>109</v>
      </c>
      <c r="L500" s="17"/>
      <c r="M500" s="17"/>
      <c r="N500" s="17">
        <v>20</v>
      </c>
      <c r="O500" s="17"/>
      <c r="P500" s="17"/>
      <c r="Q500" s="17">
        <v>20</v>
      </c>
      <c r="R500" s="17"/>
      <c r="S500" s="17"/>
      <c r="T500" s="17"/>
      <c r="U500" s="17" t="s">
        <v>82</v>
      </c>
      <c r="V500" s="17"/>
      <c r="W500" s="17" t="s">
        <v>102</v>
      </c>
      <c r="X500" s="17" t="s">
        <v>66</v>
      </c>
      <c r="Y500" s="17" t="s">
        <v>103</v>
      </c>
      <c r="Z500" s="19" t="s">
        <v>2208</v>
      </c>
      <c r="AA500" s="18">
        <v>41609.333333333299</v>
      </c>
      <c r="AB500" s="18">
        <v>41609.333333333299</v>
      </c>
      <c r="AC500" s="17" t="s">
        <v>117</v>
      </c>
      <c r="AD500" s="17" t="s">
        <v>78</v>
      </c>
      <c r="AE500" s="17" t="s">
        <v>70</v>
      </c>
      <c r="AF500" s="17" t="s">
        <v>117</v>
      </c>
      <c r="AG500" s="17"/>
      <c r="AH500" s="17"/>
    </row>
    <row r="501" spans="1:34" s="3" customFormat="1" ht="13" x14ac:dyDescent="0.3">
      <c r="A501" s="35" t="s">
        <v>2209</v>
      </c>
      <c r="B501" s="17">
        <v>615</v>
      </c>
      <c r="C501" s="18">
        <v>40502</v>
      </c>
      <c r="D501" s="18">
        <v>40247.333333333299</v>
      </c>
      <c r="E501" s="16" t="s">
        <v>1271</v>
      </c>
      <c r="F501" s="36">
        <v>40562.333333333299</v>
      </c>
      <c r="G501" s="16" t="s">
        <v>140</v>
      </c>
      <c r="H501" s="17" t="s">
        <v>108</v>
      </c>
      <c r="I501" s="17"/>
      <c r="J501" s="17"/>
      <c r="K501" s="17" t="s">
        <v>109</v>
      </c>
      <c r="L501" s="17"/>
      <c r="M501" s="17"/>
      <c r="N501" s="17">
        <v>20</v>
      </c>
      <c r="O501" s="17"/>
      <c r="P501" s="17"/>
      <c r="Q501" s="17">
        <v>20</v>
      </c>
      <c r="R501" s="17"/>
      <c r="S501" s="17"/>
      <c r="T501" s="17"/>
      <c r="U501" s="17" t="s">
        <v>96</v>
      </c>
      <c r="V501" s="17"/>
      <c r="W501" s="17" t="s">
        <v>102</v>
      </c>
      <c r="X501" s="17" t="s">
        <v>66</v>
      </c>
      <c r="Y501" s="17" t="s">
        <v>103</v>
      </c>
      <c r="Z501" s="19" t="s">
        <v>2210</v>
      </c>
      <c r="AA501" s="18">
        <v>41273.333333333299</v>
      </c>
      <c r="AB501" s="18">
        <v>41273.333333333299</v>
      </c>
      <c r="AC501" s="17" t="s">
        <v>78</v>
      </c>
      <c r="AD501" s="17" t="s">
        <v>78</v>
      </c>
      <c r="AE501" s="17" t="s">
        <v>78</v>
      </c>
      <c r="AF501" s="17" t="s">
        <v>117</v>
      </c>
      <c r="AG501" s="17"/>
      <c r="AH501" s="17"/>
    </row>
    <row r="502" spans="1:34" s="3" customFormat="1" ht="13" x14ac:dyDescent="0.3">
      <c r="A502" s="35" t="s">
        <v>2211</v>
      </c>
      <c r="B502" s="17">
        <v>616</v>
      </c>
      <c r="C502" s="18">
        <v>40502</v>
      </c>
      <c r="D502" s="18">
        <v>40254.291666666701</v>
      </c>
      <c r="E502" s="16" t="s">
        <v>1271</v>
      </c>
      <c r="F502" s="36">
        <v>40562.333333333299</v>
      </c>
      <c r="G502" s="16" t="s">
        <v>140</v>
      </c>
      <c r="H502" s="17" t="s">
        <v>108</v>
      </c>
      <c r="I502" s="17"/>
      <c r="J502" s="17"/>
      <c r="K502" s="17" t="s">
        <v>109</v>
      </c>
      <c r="L502" s="17"/>
      <c r="M502" s="17"/>
      <c r="N502" s="17">
        <v>20</v>
      </c>
      <c r="O502" s="17"/>
      <c r="P502" s="17"/>
      <c r="Q502" s="17">
        <v>20</v>
      </c>
      <c r="R502" s="17"/>
      <c r="S502" s="17"/>
      <c r="T502" s="17"/>
      <c r="U502" s="17" t="s">
        <v>96</v>
      </c>
      <c r="V502" s="17"/>
      <c r="W502" s="17" t="s">
        <v>92</v>
      </c>
      <c r="X502" s="17" t="s">
        <v>66</v>
      </c>
      <c r="Y502" s="17" t="s">
        <v>103</v>
      </c>
      <c r="Z502" s="19" t="s">
        <v>2212</v>
      </c>
      <c r="AA502" s="18">
        <v>41091.291666666701</v>
      </c>
      <c r="AB502" s="18">
        <v>41091.291666666701</v>
      </c>
      <c r="AC502" s="17" t="s">
        <v>78</v>
      </c>
      <c r="AD502" s="17" t="s">
        <v>78</v>
      </c>
      <c r="AE502" s="17" t="s">
        <v>78</v>
      </c>
      <c r="AF502" s="17" t="s">
        <v>117</v>
      </c>
      <c r="AG502" s="17"/>
      <c r="AH502" s="17"/>
    </row>
    <row r="503" spans="1:34" s="3" customFormat="1" ht="13" x14ac:dyDescent="0.3">
      <c r="A503" s="35" t="s">
        <v>2213</v>
      </c>
      <c r="B503" s="17">
        <v>617</v>
      </c>
      <c r="C503" s="18">
        <v>40259</v>
      </c>
      <c r="D503" s="18">
        <v>40259.291666666701</v>
      </c>
      <c r="E503" s="16" t="s">
        <v>1271</v>
      </c>
      <c r="F503" s="36">
        <v>41603.333333333299</v>
      </c>
      <c r="G503" s="16" t="s">
        <v>140</v>
      </c>
      <c r="H503" s="17" t="s">
        <v>108</v>
      </c>
      <c r="I503" s="17"/>
      <c r="J503" s="17"/>
      <c r="K503" s="17" t="s">
        <v>109</v>
      </c>
      <c r="L503" s="17"/>
      <c r="M503" s="17"/>
      <c r="N503" s="17">
        <v>20</v>
      </c>
      <c r="O503" s="17"/>
      <c r="P503" s="17"/>
      <c r="Q503" s="17">
        <v>20</v>
      </c>
      <c r="R503" s="17"/>
      <c r="S503" s="17"/>
      <c r="T503" s="17"/>
      <c r="U503" s="17" t="s">
        <v>96</v>
      </c>
      <c r="V503" s="17"/>
      <c r="W503" s="17" t="s">
        <v>119</v>
      </c>
      <c r="X503" s="17" t="s">
        <v>66</v>
      </c>
      <c r="Y503" s="17" t="s">
        <v>67</v>
      </c>
      <c r="Z503" s="19" t="s">
        <v>2214</v>
      </c>
      <c r="AA503" s="18">
        <v>41061.291666666701</v>
      </c>
      <c r="AB503" s="18">
        <v>42491.291666666701</v>
      </c>
      <c r="AC503" s="17" t="s">
        <v>78</v>
      </c>
      <c r="AD503" s="17" t="s">
        <v>143</v>
      </c>
      <c r="AE503" s="17" t="s">
        <v>144</v>
      </c>
      <c r="AF503" s="17" t="s">
        <v>117</v>
      </c>
      <c r="AG503" s="17"/>
      <c r="AH503" s="17"/>
    </row>
    <row r="504" spans="1:34" s="3" customFormat="1" ht="13" x14ac:dyDescent="0.3">
      <c r="A504" s="35" t="s">
        <v>2215</v>
      </c>
      <c r="B504" s="17" t="s">
        <v>2216</v>
      </c>
      <c r="C504" s="18">
        <v>40267</v>
      </c>
      <c r="D504" s="18">
        <v>40267.291666666701</v>
      </c>
      <c r="E504" s="16" t="s">
        <v>1271</v>
      </c>
      <c r="F504" s="36">
        <v>41400.933020833298</v>
      </c>
      <c r="G504" s="16" t="s">
        <v>140</v>
      </c>
      <c r="H504" s="17" t="s">
        <v>108</v>
      </c>
      <c r="I504" s="17"/>
      <c r="J504" s="17"/>
      <c r="K504" s="17" t="s">
        <v>109</v>
      </c>
      <c r="L504" s="17"/>
      <c r="M504" s="17"/>
      <c r="N504" s="17">
        <v>20</v>
      </c>
      <c r="O504" s="17"/>
      <c r="P504" s="17"/>
      <c r="Q504" s="17">
        <v>20</v>
      </c>
      <c r="R504" s="17"/>
      <c r="S504" s="17"/>
      <c r="T504" s="17"/>
      <c r="U504" s="17" t="s">
        <v>96</v>
      </c>
      <c r="V504" s="17"/>
      <c r="W504" s="17" t="s">
        <v>125</v>
      </c>
      <c r="X504" s="17" t="s">
        <v>66</v>
      </c>
      <c r="Y504" s="17" t="s">
        <v>103</v>
      </c>
      <c r="Z504" s="19" t="s">
        <v>2217</v>
      </c>
      <c r="AA504" s="18">
        <v>41244.333333333299</v>
      </c>
      <c r="AB504" s="18">
        <v>41760.291666666701</v>
      </c>
      <c r="AC504" s="17" t="s">
        <v>78</v>
      </c>
      <c r="AD504" s="17" t="s">
        <v>143</v>
      </c>
      <c r="AE504" s="17" t="s">
        <v>144</v>
      </c>
      <c r="AF504" s="17" t="s">
        <v>117</v>
      </c>
      <c r="AG504" s="17"/>
      <c r="AH504" s="17"/>
    </row>
    <row r="505" spans="1:34" s="3" customFormat="1" ht="13" x14ac:dyDescent="0.3">
      <c r="A505" s="35" t="s">
        <v>2218</v>
      </c>
      <c r="B505" s="17" t="s">
        <v>2219</v>
      </c>
      <c r="C505" s="18">
        <v>40502</v>
      </c>
      <c r="D505" s="18">
        <v>40263.291666666701</v>
      </c>
      <c r="E505" s="16" t="s">
        <v>1271</v>
      </c>
      <c r="F505" s="36">
        <v>40563.333333333299</v>
      </c>
      <c r="G505" s="16" t="s">
        <v>140</v>
      </c>
      <c r="H505" s="17" t="s">
        <v>108</v>
      </c>
      <c r="I505" s="17"/>
      <c r="J505" s="17"/>
      <c r="K505" s="17" t="s">
        <v>109</v>
      </c>
      <c r="L505" s="17"/>
      <c r="M505" s="17"/>
      <c r="N505" s="17">
        <v>20</v>
      </c>
      <c r="O505" s="17"/>
      <c r="P505" s="17"/>
      <c r="Q505" s="17">
        <v>20</v>
      </c>
      <c r="R505" s="17"/>
      <c r="S505" s="17"/>
      <c r="T505" s="17"/>
      <c r="U505" s="17" t="s">
        <v>96</v>
      </c>
      <c r="V505" s="17"/>
      <c r="W505" s="17" t="s">
        <v>92</v>
      </c>
      <c r="X505" s="17" t="s">
        <v>66</v>
      </c>
      <c r="Y505" s="17" t="s">
        <v>103</v>
      </c>
      <c r="Z505" s="19" t="s">
        <v>2220</v>
      </c>
      <c r="AA505" s="18">
        <v>40603.333333333299</v>
      </c>
      <c r="AB505" s="18">
        <v>40603.333333333299</v>
      </c>
      <c r="AC505" s="17" t="s">
        <v>78</v>
      </c>
      <c r="AD505" s="17" t="s">
        <v>78</v>
      </c>
      <c r="AE505" s="17" t="s">
        <v>78</v>
      </c>
      <c r="AF505" s="17" t="s">
        <v>117</v>
      </c>
      <c r="AG505" s="17"/>
      <c r="AH505" s="17"/>
    </row>
    <row r="506" spans="1:34" s="3" customFormat="1" ht="13" x14ac:dyDescent="0.3">
      <c r="A506" s="35" t="s">
        <v>2221</v>
      </c>
      <c r="B506" s="17" t="s">
        <v>2222</v>
      </c>
      <c r="C506" s="18">
        <v>40268</v>
      </c>
      <c r="D506" s="18">
        <v>40268.291666666701</v>
      </c>
      <c r="E506" s="16" t="s">
        <v>1271</v>
      </c>
      <c r="F506" s="36">
        <v>40630.774884259299</v>
      </c>
      <c r="G506" s="16" t="s">
        <v>140</v>
      </c>
      <c r="H506" s="17" t="s">
        <v>108</v>
      </c>
      <c r="I506" s="17"/>
      <c r="J506" s="17"/>
      <c r="K506" s="17" t="s">
        <v>109</v>
      </c>
      <c r="L506" s="17"/>
      <c r="M506" s="17"/>
      <c r="N506" s="17">
        <v>19.7</v>
      </c>
      <c r="O506" s="17"/>
      <c r="P506" s="17"/>
      <c r="Q506" s="17">
        <v>19.7</v>
      </c>
      <c r="R506" s="17"/>
      <c r="S506" s="17"/>
      <c r="T506" s="17"/>
      <c r="U506" s="17" t="s">
        <v>96</v>
      </c>
      <c r="V506" s="17"/>
      <c r="W506" s="17" t="s">
        <v>229</v>
      </c>
      <c r="X506" s="17" t="s">
        <v>66</v>
      </c>
      <c r="Y506" s="17" t="s">
        <v>67</v>
      </c>
      <c r="Z506" s="19" t="s">
        <v>2223</v>
      </c>
      <c r="AA506" s="18">
        <v>41244.333333333299</v>
      </c>
      <c r="AB506" s="18">
        <v>41244.333333333299</v>
      </c>
      <c r="AC506" s="17" t="s">
        <v>78</v>
      </c>
      <c r="AD506" s="17" t="s">
        <v>78</v>
      </c>
      <c r="AE506" s="17" t="s">
        <v>78</v>
      </c>
      <c r="AF506" s="17" t="s">
        <v>117</v>
      </c>
      <c r="AG506" s="17"/>
      <c r="AH506" s="17"/>
    </row>
    <row r="507" spans="1:34" s="3" customFormat="1" ht="13" x14ac:dyDescent="0.3">
      <c r="A507" s="35" t="s">
        <v>2224</v>
      </c>
      <c r="B507" s="17" t="s">
        <v>2225</v>
      </c>
      <c r="C507" s="18">
        <v>40502</v>
      </c>
      <c r="D507" s="18">
        <v>40268.291666666701</v>
      </c>
      <c r="E507" s="16" t="s">
        <v>1271</v>
      </c>
      <c r="F507" s="36">
        <v>40352.291666666701</v>
      </c>
      <c r="G507" s="16" t="s">
        <v>140</v>
      </c>
      <c r="H507" s="17" t="s">
        <v>108</v>
      </c>
      <c r="I507" s="17"/>
      <c r="J507" s="17"/>
      <c r="K507" s="17" t="s">
        <v>109</v>
      </c>
      <c r="L507" s="17"/>
      <c r="M507" s="17"/>
      <c r="N507" s="17">
        <v>19.992999999999999</v>
      </c>
      <c r="O507" s="17"/>
      <c r="P507" s="17"/>
      <c r="Q507" s="17">
        <v>19.992999999999999</v>
      </c>
      <c r="R507" s="17"/>
      <c r="S507" s="17"/>
      <c r="T507" s="17"/>
      <c r="U507" s="17" t="s">
        <v>96</v>
      </c>
      <c r="V507" s="17"/>
      <c r="W507" s="17" t="s">
        <v>2226</v>
      </c>
      <c r="X507" s="17" t="s">
        <v>66</v>
      </c>
      <c r="Y507" s="17" t="s">
        <v>103</v>
      </c>
      <c r="Z507" s="19" t="s">
        <v>2227</v>
      </c>
      <c r="AA507" s="18">
        <v>41244.333333333299</v>
      </c>
      <c r="AB507" s="18">
        <v>41244.333333333299</v>
      </c>
      <c r="AC507" s="17" t="s">
        <v>78</v>
      </c>
      <c r="AD507" s="17" t="s">
        <v>78</v>
      </c>
      <c r="AE507" s="17" t="s">
        <v>78</v>
      </c>
      <c r="AF507" s="17" t="s">
        <v>117</v>
      </c>
      <c r="AG507" s="17"/>
      <c r="AH507" s="17"/>
    </row>
    <row r="508" spans="1:34" s="3" customFormat="1" ht="13" x14ac:dyDescent="0.3">
      <c r="A508" s="35" t="s">
        <v>2228</v>
      </c>
      <c r="B508" s="17">
        <v>618</v>
      </c>
      <c r="C508" s="18">
        <v>40269</v>
      </c>
      <c r="D508" s="18">
        <v>40269.291666666701</v>
      </c>
      <c r="E508" s="16" t="s">
        <v>1271</v>
      </c>
      <c r="F508" s="36">
        <v>40539.333333333299</v>
      </c>
      <c r="G508" s="16" t="s">
        <v>140</v>
      </c>
      <c r="H508" s="17" t="s">
        <v>108</v>
      </c>
      <c r="I508" s="17"/>
      <c r="J508" s="17"/>
      <c r="K508" s="17" t="s">
        <v>109</v>
      </c>
      <c r="L508" s="17"/>
      <c r="M508" s="17"/>
      <c r="N508" s="17">
        <v>20</v>
      </c>
      <c r="O508" s="17"/>
      <c r="P508" s="17"/>
      <c r="Q508" s="17">
        <v>20</v>
      </c>
      <c r="R508" s="17"/>
      <c r="S508" s="17"/>
      <c r="T508" s="17"/>
      <c r="U508" s="17" t="s">
        <v>96</v>
      </c>
      <c r="V508" s="17"/>
      <c r="W508" s="17" t="s">
        <v>83</v>
      </c>
      <c r="X508" s="17" t="s">
        <v>66</v>
      </c>
      <c r="Y508" s="17" t="s">
        <v>67</v>
      </c>
      <c r="Z508" s="19" t="s">
        <v>2229</v>
      </c>
      <c r="AA508" s="18">
        <v>41122.291666666701</v>
      </c>
      <c r="AB508" s="18">
        <v>41122.291666666701</v>
      </c>
      <c r="AC508" s="17" t="s">
        <v>78</v>
      </c>
      <c r="AD508" s="17" t="s">
        <v>78</v>
      </c>
      <c r="AE508" s="17" t="s">
        <v>78</v>
      </c>
      <c r="AF508" s="17" t="s">
        <v>117</v>
      </c>
      <c r="AG508" s="17"/>
      <c r="AH508" s="17"/>
    </row>
    <row r="509" spans="1:34" s="3" customFormat="1" ht="13" x14ac:dyDescent="0.3">
      <c r="A509" s="35" t="s">
        <v>2230</v>
      </c>
      <c r="B509" s="17" t="s">
        <v>2231</v>
      </c>
      <c r="C509" s="18">
        <v>40287</v>
      </c>
      <c r="D509" s="18">
        <v>40287.291666666701</v>
      </c>
      <c r="E509" s="16" t="s">
        <v>1271</v>
      </c>
      <c r="F509" s="36">
        <v>40514.333333333299</v>
      </c>
      <c r="G509" s="16" t="s">
        <v>140</v>
      </c>
      <c r="H509" s="17" t="s">
        <v>108</v>
      </c>
      <c r="I509" s="17"/>
      <c r="J509" s="17"/>
      <c r="K509" s="17" t="s">
        <v>109</v>
      </c>
      <c r="L509" s="17"/>
      <c r="M509" s="17"/>
      <c r="N509" s="17">
        <v>20</v>
      </c>
      <c r="O509" s="17"/>
      <c r="P509" s="17"/>
      <c r="Q509" s="17">
        <v>20</v>
      </c>
      <c r="R509" s="17"/>
      <c r="S509" s="17"/>
      <c r="T509" s="17"/>
      <c r="U509" s="17" t="s">
        <v>96</v>
      </c>
      <c r="V509" s="17"/>
      <c r="W509" s="17" t="s">
        <v>83</v>
      </c>
      <c r="X509" s="17" t="s">
        <v>66</v>
      </c>
      <c r="Y509" s="17" t="s">
        <v>67</v>
      </c>
      <c r="Z509" s="19" t="s">
        <v>2232</v>
      </c>
      <c r="AA509" s="18">
        <v>40909.333333333299</v>
      </c>
      <c r="AB509" s="18">
        <v>40909.333333333299</v>
      </c>
      <c r="AC509" s="17" t="s">
        <v>78</v>
      </c>
      <c r="AD509" s="17" t="s">
        <v>78</v>
      </c>
      <c r="AE509" s="17" t="s">
        <v>78</v>
      </c>
      <c r="AF509" s="17" t="s">
        <v>117</v>
      </c>
      <c r="AG509" s="17"/>
      <c r="AH509" s="17"/>
    </row>
    <row r="510" spans="1:34" s="3" customFormat="1" ht="13" x14ac:dyDescent="0.3">
      <c r="A510" s="35" t="s">
        <v>2233</v>
      </c>
      <c r="B510" s="17" t="s">
        <v>2234</v>
      </c>
      <c r="C510" s="18">
        <v>40256</v>
      </c>
      <c r="D510" s="18">
        <v>40287.291666666701</v>
      </c>
      <c r="E510" s="16" t="s">
        <v>1271</v>
      </c>
      <c r="F510" s="36">
        <v>40514.333333333299</v>
      </c>
      <c r="G510" s="16" t="s">
        <v>140</v>
      </c>
      <c r="H510" s="17" t="s">
        <v>108</v>
      </c>
      <c r="I510" s="17"/>
      <c r="J510" s="17"/>
      <c r="K510" s="17" t="s">
        <v>109</v>
      </c>
      <c r="L510" s="17"/>
      <c r="M510" s="17"/>
      <c r="N510" s="17">
        <v>10</v>
      </c>
      <c r="O510" s="17"/>
      <c r="P510" s="17"/>
      <c r="Q510" s="17">
        <v>10</v>
      </c>
      <c r="R510" s="17"/>
      <c r="S510" s="17"/>
      <c r="T510" s="17"/>
      <c r="U510" s="17" t="s">
        <v>96</v>
      </c>
      <c r="V510" s="17"/>
      <c r="W510" s="17" t="s">
        <v>83</v>
      </c>
      <c r="X510" s="17" t="s">
        <v>66</v>
      </c>
      <c r="Y510" s="17" t="s">
        <v>67</v>
      </c>
      <c r="Z510" s="19" t="s">
        <v>2235</v>
      </c>
      <c r="AA510" s="18">
        <v>40909.333333333299</v>
      </c>
      <c r="AB510" s="18">
        <v>40909.333333333299</v>
      </c>
      <c r="AC510" s="17" t="s">
        <v>78</v>
      </c>
      <c r="AD510" s="17" t="s">
        <v>78</v>
      </c>
      <c r="AE510" s="17" t="s">
        <v>78</v>
      </c>
      <c r="AF510" s="17" t="s">
        <v>117</v>
      </c>
      <c r="AG510" s="17"/>
      <c r="AH510" s="17"/>
    </row>
    <row r="511" spans="1:34" s="3" customFormat="1" ht="13" x14ac:dyDescent="0.3">
      <c r="A511" s="35" t="s">
        <v>2236</v>
      </c>
      <c r="B511" s="17">
        <v>619</v>
      </c>
      <c r="C511" s="18">
        <v>40502</v>
      </c>
      <c r="D511" s="18">
        <v>40290.291666666701</v>
      </c>
      <c r="E511" s="16" t="s">
        <v>1271</v>
      </c>
      <c r="F511" s="36">
        <v>40562.333333333299</v>
      </c>
      <c r="G511" s="16" t="s">
        <v>140</v>
      </c>
      <c r="H511" s="17" t="s">
        <v>108</v>
      </c>
      <c r="I511" s="17"/>
      <c r="J511" s="17"/>
      <c r="K511" s="17" t="s">
        <v>109</v>
      </c>
      <c r="L511" s="17"/>
      <c r="M511" s="17"/>
      <c r="N511" s="17">
        <v>14</v>
      </c>
      <c r="O511" s="17"/>
      <c r="P511" s="17"/>
      <c r="Q511" s="17">
        <v>14</v>
      </c>
      <c r="R511" s="17"/>
      <c r="S511" s="17"/>
      <c r="T511" s="17"/>
      <c r="U511" s="17" t="s">
        <v>96</v>
      </c>
      <c r="V511" s="17"/>
      <c r="W511" s="17" t="s">
        <v>125</v>
      </c>
      <c r="X511" s="17" t="s">
        <v>66</v>
      </c>
      <c r="Y511" s="17" t="s">
        <v>103</v>
      </c>
      <c r="Z511" s="19" t="s">
        <v>2237</v>
      </c>
      <c r="AA511" s="18">
        <v>40909.333333333299</v>
      </c>
      <c r="AB511" s="18">
        <v>40909.333333333299</v>
      </c>
      <c r="AC511" s="17" t="s">
        <v>78</v>
      </c>
      <c r="AD511" s="17" t="s">
        <v>78</v>
      </c>
      <c r="AE511" s="17" t="s">
        <v>78</v>
      </c>
      <c r="AF511" s="17" t="s">
        <v>117</v>
      </c>
      <c r="AG511" s="17"/>
      <c r="AH511" s="17"/>
    </row>
    <row r="512" spans="1:34" s="3" customFormat="1" ht="13" x14ac:dyDescent="0.3">
      <c r="A512" s="35" t="s">
        <v>2238</v>
      </c>
      <c r="B512" s="17" t="s">
        <v>2239</v>
      </c>
      <c r="C512" s="18">
        <v>40294</v>
      </c>
      <c r="D512" s="18">
        <v>40294.291666666701</v>
      </c>
      <c r="E512" s="16" t="s">
        <v>1271</v>
      </c>
      <c r="F512" s="36">
        <v>41697.873703703699</v>
      </c>
      <c r="G512" s="16" t="s">
        <v>140</v>
      </c>
      <c r="H512" s="17" t="s">
        <v>108</v>
      </c>
      <c r="I512" s="17"/>
      <c r="J512" s="17"/>
      <c r="K512" s="17" t="s">
        <v>109</v>
      </c>
      <c r="L512" s="17"/>
      <c r="M512" s="17"/>
      <c r="N512" s="17">
        <v>20</v>
      </c>
      <c r="O512" s="17"/>
      <c r="P512" s="17"/>
      <c r="Q512" s="17">
        <v>20</v>
      </c>
      <c r="R512" s="17"/>
      <c r="S512" s="17"/>
      <c r="T512" s="17"/>
      <c r="U512" s="17" t="s">
        <v>96</v>
      </c>
      <c r="V512" s="17"/>
      <c r="W512" s="17" t="s">
        <v>102</v>
      </c>
      <c r="X512" s="17" t="s">
        <v>66</v>
      </c>
      <c r="Y512" s="17" t="s">
        <v>67</v>
      </c>
      <c r="Z512" s="19" t="s">
        <v>2240</v>
      </c>
      <c r="AA512" s="18">
        <v>42004.333333333299</v>
      </c>
      <c r="AB512" s="18">
        <v>42004.333333333299</v>
      </c>
      <c r="AC512" s="17" t="s">
        <v>78</v>
      </c>
      <c r="AD512" s="17" t="s">
        <v>143</v>
      </c>
      <c r="AE512" s="17" t="s">
        <v>144</v>
      </c>
      <c r="AF512" s="17" t="s">
        <v>117</v>
      </c>
      <c r="AG512" s="17"/>
      <c r="AH512" s="17"/>
    </row>
    <row r="513" spans="1:34" s="3" customFormat="1" ht="13" x14ac:dyDescent="0.3">
      <c r="A513" s="35" t="s">
        <v>2241</v>
      </c>
      <c r="B513" s="17">
        <v>621</v>
      </c>
      <c r="C513" s="18">
        <v>40240</v>
      </c>
      <c r="D513" s="18">
        <v>40294.291666666701</v>
      </c>
      <c r="E513" s="16" t="s">
        <v>1271</v>
      </c>
      <c r="F513" s="36">
        <v>42416.333333333299</v>
      </c>
      <c r="G513" s="16" t="s">
        <v>149</v>
      </c>
      <c r="H513" s="17" t="s">
        <v>108</v>
      </c>
      <c r="I513" s="17"/>
      <c r="J513" s="17"/>
      <c r="K513" s="17" t="s">
        <v>109</v>
      </c>
      <c r="L513" s="17"/>
      <c r="M513" s="17"/>
      <c r="N513" s="17">
        <v>20</v>
      </c>
      <c r="O513" s="17"/>
      <c r="P513" s="17"/>
      <c r="Q513" s="17">
        <v>20</v>
      </c>
      <c r="R513" s="17"/>
      <c r="S513" s="17"/>
      <c r="T513" s="17"/>
      <c r="U513" s="17" t="s">
        <v>96</v>
      </c>
      <c r="V513" s="17"/>
      <c r="W513" s="17" t="s">
        <v>110</v>
      </c>
      <c r="X513" s="17" t="s">
        <v>66</v>
      </c>
      <c r="Y513" s="17" t="s">
        <v>75</v>
      </c>
      <c r="Z513" s="19" t="s">
        <v>2242</v>
      </c>
      <c r="AA513" s="18">
        <v>41122.291666666701</v>
      </c>
      <c r="AB513" s="18">
        <v>42797.333333333299</v>
      </c>
      <c r="AC513" s="17" t="s">
        <v>117</v>
      </c>
      <c r="AD513" s="17" t="s">
        <v>78</v>
      </c>
      <c r="AE513" s="17" t="s">
        <v>70</v>
      </c>
      <c r="AF513" s="17" t="s">
        <v>117</v>
      </c>
      <c r="AG513" s="17"/>
      <c r="AH513" s="17"/>
    </row>
    <row r="514" spans="1:34" s="3" customFormat="1" ht="13" x14ac:dyDescent="0.3">
      <c r="A514" s="35" t="s">
        <v>2243</v>
      </c>
      <c r="B514" s="17">
        <v>622</v>
      </c>
      <c r="C514" s="18">
        <v>40168</v>
      </c>
      <c r="D514" s="18">
        <v>40304.291666666701</v>
      </c>
      <c r="E514" s="16" t="s">
        <v>1271</v>
      </c>
      <c r="F514" s="36">
        <v>40773.291666666701</v>
      </c>
      <c r="G514" s="16" t="s">
        <v>140</v>
      </c>
      <c r="H514" s="17" t="s">
        <v>108</v>
      </c>
      <c r="I514" s="17"/>
      <c r="J514" s="17"/>
      <c r="K514" s="17" t="s">
        <v>109</v>
      </c>
      <c r="L514" s="17"/>
      <c r="M514" s="17"/>
      <c r="N514" s="17">
        <v>10</v>
      </c>
      <c r="O514" s="17"/>
      <c r="P514" s="17"/>
      <c r="Q514" s="17">
        <v>10</v>
      </c>
      <c r="R514" s="17"/>
      <c r="S514" s="17"/>
      <c r="T514" s="17"/>
      <c r="U514" s="17" t="s">
        <v>96</v>
      </c>
      <c r="V514" s="17"/>
      <c r="W514" s="17" t="s">
        <v>102</v>
      </c>
      <c r="X514" s="17" t="s">
        <v>66</v>
      </c>
      <c r="Y514" s="17" t="s">
        <v>67</v>
      </c>
      <c r="Z514" s="19" t="s">
        <v>2244</v>
      </c>
      <c r="AA514" s="18">
        <v>40878.333333333299</v>
      </c>
      <c r="AB514" s="18">
        <v>40878.333333333299</v>
      </c>
      <c r="AC514" s="17" t="s">
        <v>78</v>
      </c>
      <c r="AD514" s="17" t="s">
        <v>78</v>
      </c>
      <c r="AE514" s="17" t="s">
        <v>78</v>
      </c>
      <c r="AF514" s="17" t="s">
        <v>117</v>
      </c>
      <c r="AG514" s="17"/>
      <c r="AH514" s="17"/>
    </row>
    <row r="515" spans="1:34" s="3" customFormat="1" ht="13" x14ac:dyDescent="0.3">
      <c r="A515" s="35" t="s">
        <v>2245</v>
      </c>
      <c r="B515" s="17">
        <v>623</v>
      </c>
      <c r="C515" s="18">
        <v>40502</v>
      </c>
      <c r="D515" s="18">
        <v>40308.291666666701</v>
      </c>
      <c r="E515" s="16" t="s">
        <v>1271</v>
      </c>
      <c r="F515" s="36">
        <v>40561.333333333299</v>
      </c>
      <c r="G515" s="16" t="s">
        <v>140</v>
      </c>
      <c r="H515" s="17" t="s">
        <v>108</v>
      </c>
      <c r="I515" s="17"/>
      <c r="J515" s="17"/>
      <c r="K515" s="17" t="s">
        <v>109</v>
      </c>
      <c r="L515" s="17"/>
      <c r="M515" s="17"/>
      <c r="N515" s="17">
        <v>20</v>
      </c>
      <c r="O515" s="17"/>
      <c r="P515" s="17"/>
      <c r="Q515" s="17">
        <v>20</v>
      </c>
      <c r="R515" s="17"/>
      <c r="S515" s="17"/>
      <c r="T515" s="17"/>
      <c r="U515" s="17" t="s">
        <v>96</v>
      </c>
      <c r="V515" s="17"/>
      <c r="W515" s="17" t="s">
        <v>102</v>
      </c>
      <c r="X515" s="17" t="s">
        <v>66</v>
      </c>
      <c r="Y515" s="17" t="s">
        <v>103</v>
      </c>
      <c r="Z515" s="19" t="s">
        <v>2246</v>
      </c>
      <c r="AA515" s="18">
        <v>41639.333333333299</v>
      </c>
      <c r="AB515" s="18">
        <v>41639.333333333299</v>
      </c>
      <c r="AC515" s="17" t="s">
        <v>78</v>
      </c>
      <c r="AD515" s="17" t="s">
        <v>78</v>
      </c>
      <c r="AE515" s="17" t="s">
        <v>78</v>
      </c>
      <c r="AF515" s="17" t="s">
        <v>117</v>
      </c>
      <c r="AG515" s="17"/>
      <c r="AH515" s="17"/>
    </row>
    <row r="516" spans="1:34" s="3" customFormat="1" ht="13" x14ac:dyDescent="0.3">
      <c r="A516" s="35" t="s">
        <v>2247</v>
      </c>
      <c r="B516" s="17" t="s">
        <v>2248</v>
      </c>
      <c r="C516" s="18">
        <v>40502</v>
      </c>
      <c r="D516" s="18">
        <v>40308.291666666701</v>
      </c>
      <c r="E516" s="16" t="s">
        <v>1271</v>
      </c>
      <c r="F516" s="36">
        <v>40514.333333333299</v>
      </c>
      <c r="G516" s="16" t="s">
        <v>140</v>
      </c>
      <c r="H516" s="17" t="s">
        <v>108</v>
      </c>
      <c r="I516" s="17"/>
      <c r="J516" s="17"/>
      <c r="K516" s="17" t="s">
        <v>109</v>
      </c>
      <c r="L516" s="17"/>
      <c r="M516" s="17"/>
      <c r="N516" s="17">
        <v>10.4</v>
      </c>
      <c r="O516" s="17"/>
      <c r="P516" s="17"/>
      <c r="Q516" s="17">
        <v>10.4</v>
      </c>
      <c r="R516" s="17"/>
      <c r="S516" s="17"/>
      <c r="T516" s="17"/>
      <c r="U516" s="17" t="s">
        <v>96</v>
      </c>
      <c r="V516" s="17"/>
      <c r="W516" s="17" t="s">
        <v>74</v>
      </c>
      <c r="X516" s="17" t="s">
        <v>66</v>
      </c>
      <c r="Y516" s="17" t="s">
        <v>75</v>
      </c>
      <c r="Z516" s="19" t="s">
        <v>2249</v>
      </c>
      <c r="AA516" s="18">
        <v>40695.291666666701</v>
      </c>
      <c r="AB516" s="18">
        <v>40695.291666666701</v>
      </c>
      <c r="AC516" s="17" t="s">
        <v>78</v>
      </c>
      <c r="AD516" s="17" t="s">
        <v>78</v>
      </c>
      <c r="AE516" s="17" t="s">
        <v>78</v>
      </c>
      <c r="AF516" s="17" t="s">
        <v>117</v>
      </c>
      <c r="AG516" s="17"/>
      <c r="AH516" s="17"/>
    </row>
    <row r="517" spans="1:34" s="3" customFormat="1" ht="13" x14ac:dyDescent="0.3">
      <c r="A517" s="35" t="s">
        <v>2250</v>
      </c>
      <c r="B517" s="17">
        <v>624</v>
      </c>
      <c r="C517" s="18">
        <v>40502</v>
      </c>
      <c r="D517" s="18">
        <v>40312.291666666701</v>
      </c>
      <c r="E517" s="16" t="s">
        <v>1271</v>
      </c>
      <c r="F517" s="36">
        <v>40424.291666666701</v>
      </c>
      <c r="G517" s="16" t="s">
        <v>140</v>
      </c>
      <c r="H517" s="17" t="s">
        <v>108</v>
      </c>
      <c r="I517" s="17"/>
      <c r="J517" s="17"/>
      <c r="K517" s="17" t="s">
        <v>109</v>
      </c>
      <c r="L517" s="17"/>
      <c r="M517" s="17"/>
      <c r="N517" s="17">
        <v>20</v>
      </c>
      <c r="O517" s="17"/>
      <c r="P517" s="17"/>
      <c r="Q517" s="17">
        <v>20</v>
      </c>
      <c r="R517" s="17"/>
      <c r="S517" s="17"/>
      <c r="T517" s="17"/>
      <c r="U517" s="17"/>
      <c r="V517" s="17"/>
      <c r="W517" s="17" t="s">
        <v>102</v>
      </c>
      <c r="X517" s="17" t="s">
        <v>66</v>
      </c>
      <c r="Y517" s="17" t="s">
        <v>67</v>
      </c>
      <c r="Z517" s="19" t="s">
        <v>2251</v>
      </c>
      <c r="AA517" s="18">
        <v>41244.333333333299</v>
      </c>
      <c r="AB517" s="18">
        <v>41244.333333333299</v>
      </c>
      <c r="AC517" s="17" t="s">
        <v>78</v>
      </c>
      <c r="AD517" s="17" t="s">
        <v>78</v>
      </c>
      <c r="AE517" s="17" t="s">
        <v>78</v>
      </c>
      <c r="AF517" s="17" t="s">
        <v>117</v>
      </c>
      <c r="AG517" s="17"/>
      <c r="AH517" s="17"/>
    </row>
    <row r="518" spans="1:34" s="3" customFormat="1" ht="13" x14ac:dyDescent="0.3">
      <c r="A518" s="35" t="s">
        <v>2252</v>
      </c>
      <c r="B518" s="17">
        <v>626</v>
      </c>
      <c r="C518" s="18">
        <v>40315</v>
      </c>
      <c r="D518" s="18">
        <v>40315.291666666701</v>
      </c>
      <c r="E518" s="16" t="s">
        <v>1271</v>
      </c>
      <c r="F518" s="36">
        <v>41675.740717592598</v>
      </c>
      <c r="G518" s="16" t="s">
        <v>140</v>
      </c>
      <c r="H518" s="17" t="s">
        <v>108</v>
      </c>
      <c r="I518" s="17"/>
      <c r="J518" s="17"/>
      <c r="K518" s="17" t="s">
        <v>109</v>
      </c>
      <c r="L518" s="17"/>
      <c r="M518" s="17"/>
      <c r="N518" s="17">
        <v>20</v>
      </c>
      <c r="O518" s="17"/>
      <c r="P518" s="17"/>
      <c r="Q518" s="17">
        <v>20</v>
      </c>
      <c r="R518" s="17"/>
      <c r="S518" s="17"/>
      <c r="T518" s="17"/>
      <c r="U518" s="17" t="s">
        <v>96</v>
      </c>
      <c r="V518" s="17"/>
      <c r="W518" s="17" t="s">
        <v>122</v>
      </c>
      <c r="X518" s="17" t="s">
        <v>66</v>
      </c>
      <c r="Y518" s="17" t="s">
        <v>67</v>
      </c>
      <c r="Z518" s="19" t="s">
        <v>2253</v>
      </c>
      <c r="AA518" s="18">
        <v>40908.333333333299</v>
      </c>
      <c r="AB518" s="18">
        <v>42901.291666666701</v>
      </c>
      <c r="AC518" s="17" t="s">
        <v>78</v>
      </c>
      <c r="AD518" s="17" t="s">
        <v>143</v>
      </c>
      <c r="AE518" s="17" t="s">
        <v>144</v>
      </c>
      <c r="AF518" s="17" t="s">
        <v>117</v>
      </c>
      <c r="AG518" s="17"/>
      <c r="AH518" s="17"/>
    </row>
    <row r="519" spans="1:34" s="3" customFormat="1" ht="13" x14ac:dyDescent="0.3">
      <c r="A519" s="35" t="s">
        <v>2254</v>
      </c>
      <c r="B519" s="17">
        <v>627</v>
      </c>
      <c r="C519" s="18">
        <v>40502</v>
      </c>
      <c r="D519" s="18">
        <v>40316.291666666701</v>
      </c>
      <c r="E519" s="16" t="s">
        <v>1271</v>
      </c>
      <c r="F519" s="36">
        <v>40463.291666666701</v>
      </c>
      <c r="G519" s="16" t="s">
        <v>140</v>
      </c>
      <c r="H519" s="17" t="s">
        <v>108</v>
      </c>
      <c r="I519" s="17"/>
      <c r="J519" s="17"/>
      <c r="K519" s="17" t="s">
        <v>109</v>
      </c>
      <c r="L519" s="17"/>
      <c r="M519" s="17"/>
      <c r="N519" s="17">
        <v>20</v>
      </c>
      <c r="O519" s="17"/>
      <c r="P519" s="17"/>
      <c r="Q519" s="17">
        <v>20</v>
      </c>
      <c r="R519" s="17"/>
      <c r="S519" s="17"/>
      <c r="T519" s="17"/>
      <c r="U519" s="17" t="s">
        <v>96</v>
      </c>
      <c r="V519" s="17"/>
      <c r="W519" s="17" t="s">
        <v>125</v>
      </c>
      <c r="X519" s="17" t="s">
        <v>66</v>
      </c>
      <c r="Y519" s="17" t="s">
        <v>103</v>
      </c>
      <c r="Z519" s="19" t="s">
        <v>2255</v>
      </c>
      <c r="AA519" s="18">
        <v>41639.333333333299</v>
      </c>
      <c r="AB519" s="18">
        <v>41639.333333333299</v>
      </c>
      <c r="AC519" s="17" t="s">
        <v>78</v>
      </c>
      <c r="AD519" s="17" t="s">
        <v>78</v>
      </c>
      <c r="AE519" s="17" t="s">
        <v>78</v>
      </c>
      <c r="AF519" s="17" t="s">
        <v>117</v>
      </c>
      <c r="AG519" s="17"/>
      <c r="AH519" s="17"/>
    </row>
    <row r="520" spans="1:34" s="3" customFormat="1" ht="13" x14ac:dyDescent="0.3">
      <c r="A520" s="35" t="s">
        <v>2256</v>
      </c>
      <c r="B520" s="17">
        <v>629</v>
      </c>
      <c r="C520" s="18">
        <v>40318</v>
      </c>
      <c r="D520" s="18">
        <v>40318.291666666701</v>
      </c>
      <c r="E520" s="16" t="s">
        <v>1271</v>
      </c>
      <c r="F520" s="36">
        <v>40583.970902777801</v>
      </c>
      <c r="G520" s="16" t="s">
        <v>140</v>
      </c>
      <c r="H520" s="17" t="s">
        <v>108</v>
      </c>
      <c r="I520" s="17"/>
      <c r="J520" s="17"/>
      <c r="K520" s="17" t="s">
        <v>109</v>
      </c>
      <c r="L520" s="17"/>
      <c r="M520" s="17"/>
      <c r="N520" s="17">
        <v>20</v>
      </c>
      <c r="O520" s="17"/>
      <c r="P520" s="17"/>
      <c r="Q520" s="17">
        <v>20</v>
      </c>
      <c r="R520" s="17"/>
      <c r="S520" s="17"/>
      <c r="T520" s="17"/>
      <c r="U520" s="17" t="s">
        <v>96</v>
      </c>
      <c r="V520" s="17"/>
      <c r="W520" s="17" t="s">
        <v>141</v>
      </c>
      <c r="X520" s="17" t="s">
        <v>66</v>
      </c>
      <c r="Y520" s="17" t="s">
        <v>67</v>
      </c>
      <c r="Z520" s="19" t="s">
        <v>2257</v>
      </c>
      <c r="AA520" s="18">
        <v>40878.333333333299</v>
      </c>
      <c r="AB520" s="18">
        <v>40878.333333333299</v>
      </c>
      <c r="AC520" s="17" t="s">
        <v>78</v>
      </c>
      <c r="AD520" s="17" t="s">
        <v>78</v>
      </c>
      <c r="AE520" s="17" t="s">
        <v>78</v>
      </c>
      <c r="AF520" s="17" t="s">
        <v>117</v>
      </c>
      <c r="AG520" s="17"/>
      <c r="AH520" s="17"/>
    </row>
    <row r="521" spans="1:34" s="3" customFormat="1" ht="13" x14ac:dyDescent="0.3">
      <c r="A521" s="35" t="s">
        <v>2258</v>
      </c>
      <c r="B521" s="17">
        <v>630</v>
      </c>
      <c r="C521" s="18">
        <v>40502</v>
      </c>
      <c r="D521" s="18">
        <v>40318.291666666701</v>
      </c>
      <c r="E521" s="16" t="s">
        <v>1271</v>
      </c>
      <c r="F521" s="36">
        <v>40583.969120370399</v>
      </c>
      <c r="G521" s="16" t="s">
        <v>140</v>
      </c>
      <c r="H521" s="17" t="s">
        <v>108</v>
      </c>
      <c r="I521" s="17"/>
      <c r="J521" s="17"/>
      <c r="K521" s="17" t="s">
        <v>109</v>
      </c>
      <c r="L521" s="17"/>
      <c r="M521" s="17"/>
      <c r="N521" s="17">
        <v>4.9000000000000004</v>
      </c>
      <c r="O521" s="17"/>
      <c r="P521" s="17"/>
      <c r="Q521" s="17">
        <v>4.9000000000000004</v>
      </c>
      <c r="R521" s="17"/>
      <c r="S521" s="17"/>
      <c r="T521" s="17"/>
      <c r="U521" s="17" t="s">
        <v>96</v>
      </c>
      <c r="V521" s="17"/>
      <c r="W521" s="17" t="s">
        <v>102</v>
      </c>
      <c r="X521" s="17" t="s">
        <v>66</v>
      </c>
      <c r="Y521" s="17" t="s">
        <v>103</v>
      </c>
      <c r="Z521" s="19" t="s">
        <v>2259</v>
      </c>
      <c r="AA521" s="18">
        <v>40513.333333333299</v>
      </c>
      <c r="AB521" s="18">
        <v>40513.333333333299</v>
      </c>
      <c r="AC521" s="17" t="s">
        <v>78</v>
      </c>
      <c r="AD521" s="17" t="s">
        <v>78</v>
      </c>
      <c r="AE521" s="17" t="s">
        <v>78</v>
      </c>
      <c r="AF521" s="17" t="s">
        <v>117</v>
      </c>
      <c r="AG521" s="17"/>
      <c r="AH521" s="17"/>
    </row>
    <row r="522" spans="1:34" s="3" customFormat="1" ht="13" x14ac:dyDescent="0.3">
      <c r="A522" s="35" t="s">
        <v>2260</v>
      </c>
      <c r="B522" s="17">
        <v>631</v>
      </c>
      <c r="C522" s="18">
        <v>40322</v>
      </c>
      <c r="D522" s="18">
        <v>40322.291666666701</v>
      </c>
      <c r="E522" s="16" t="s">
        <v>1271</v>
      </c>
      <c r="F522" s="36">
        <v>41513.766041666699</v>
      </c>
      <c r="G522" s="16" t="s">
        <v>140</v>
      </c>
      <c r="H522" s="17" t="s">
        <v>108</v>
      </c>
      <c r="I522" s="17"/>
      <c r="J522" s="17"/>
      <c r="K522" s="17" t="s">
        <v>109</v>
      </c>
      <c r="L522" s="17"/>
      <c r="M522" s="17"/>
      <c r="N522" s="17">
        <v>20</v>
      </c>
      <c r="O522" s="17"/>
      <c r="P522" s="17"/>
      <c r="Q522" s="17">
        <v>20</v>
      </c>
      <c r="R522" s="17"/>
      <c r="S522" s="17"/>
      <c r="T522" s="17"/>
      <c r="U522" s="17" t="s">
        <v>96</v>
      </c>
      <c r="V522" s="17"/>
      <c r="W522" s="17" t="s">
        <v>83</v>
      </c>
      <c r="X522" s="17" t="s">
        <v>66</v>
      </c>
      <c r="Y522" s="17" t="s">
        <v>67</v>
      </c>
      <c r="Z522" s="19" t="s">
        <v>2261</v>
      </c>
      <c r="AA522" s="18">
        <v>41820.291666666701</v>
      </c>
      <c r="AB522" s="18">
        <v>42415.333333333299</v>
      </c>
      <c r="AC522" s="17" t="s">
        <v>78</v>
      </c>
      <c r="AD522" s="17" t="s">
        <v>143</v>
      </c>
      <c r="AE522" s="17" t="s">
        <v>144</v>
      </c>
      <c r="AF522" s="17" t="s">
        <v>117</v>
      </c>
      <c r="AG522" s="17"/>
      <c r="AH522" s="17"/>
    </row>
    <row r="523" spans="1:34" s="3" customFormat="1" ht="13" x14ac:dyDescent="0.3">
      <c r="A523" s="35" t="s">
        <v>2262</v>
      </c>
      <c r="B523" s="17" t="s">
        <v>2263</v>
      </c>
      <c r="C523" s="18">
        <v>40618</v>
      </c>
      <c r="D523" s="18">
        <v>40325.291666666701</v>
      </c>
      <c r="E523" s="16" t="s">
        <v>1271</v>
      </c>
      <c r="F523" s="36">
        <v>40618.291666666701</v>
      </c>
      <c r="G523" s="16" t="s">
        <v>149</v>
      </c>
      <c r="H523" s="17" t="s">
        <v>108</v>
      </c>
      <c r="I523" s="17"/>
      <c r="J523" s="17"/>
      <c r="K523" s="17" t="s">
        <v>109</v>
      </c>
      <c r="L523" s="17"/>
      <c r="M523" s="17"/>
      <c r="N523" s="17">
        <v>20</v>
      </c>
      <c r="O523" s="17"/>
      <c r="P523" s="17"/>
      <c r="Q523" s="17">
        <v>20</v>
      </c>
      <c r="R523" s="17"/>
      <c r="S523" s="17"/>
      <c r="T523" s="17"/>
      <c r="U523" s="17" t="s">
        <v>96</v>
      </c>
      <c r="V523" s="17"/>
      <c r="W523" s="17" t="s">
        <v>141</v>
      </c>
      <c r="X523" s="17" t="s">
        <v>66</v>
      </c>
      <c r="Y523" s="17" t="s">
        <v>67</v>
      </c>
      <c r="Z523" s="19" t="s">
        <v>2264</v>
      </c>
      <c r="AA523" s="18">
        <v>40878.333333333299</v>
      </c>
      <c r="AB523" s="18">
        <v>40878.333333333299</v>
      </c>
      <c r="AC523" s="17" t="s">
        <v>117</v>
      </c>
      <c r="AD523" s="17" t="s">
        <v>78</v>
      </c>
      <c r="AE523" s="17" t="s">
        <v>78</v>
      </c>
      <c r="AF523" s="17" t="s">
        <v>117</v>
      </c>
      <c r="AG523" s="17"/>
      <c r="AH523" s="17"/>
    </row>
    <row r="524" spans="1:34" s="3" customFormat="1" ht="13" x14ac:dyDescent="0.3">
      <c r="A524" s="35" t="s">
        <v>2265</v>
      </c>
      <c r="B524" s="17" t="s">
        <v>2266</v>
      </c>
      <c r="C524" s="18">
        <v>40330</v>
      </c>
      <c r="D524" s="18">
        <v>40330.291666666701</v>
      </c>
      <c r="E524" s="16" t="s">
        <v>1271</v>
      </c>
      <c r="F524" s="36">
        <v>42166.291666666701</v>
      </c>
      <c r="G524" s="16" t="s">
        <v>149</v>
      </c>
      <c r="H524" s="17" t="s">
        <v>108</v>
      </c>
      <c r="I524" s="17"/>
      <c r="J524" s="17"/>
      <c r="K524" s="17" t="s">
        <v>109</v>
      </c>
      <c r="L524" s="17"/>
      <c r="M524" s="17"/>
      <c r="N524" s="17">
        <v>20</v>
      </c>
      <c r="O524" s="17"/>
      <c r="P524" s="17"/>
      <c r="Q524" s="17">
        <v>20</v>
      </c>
      <c r="R524" s="17"/>
      <c r="S524" s="17"/>
      <c r="T524" s="17"/>
      <c r="U524" s="17" t="s">
        <v>82</v>
      </c>
      <c r="V524" s="17"/>
      <c r="W524" s="17" t="s">
        <v>83</v>
      </c>
      <c r="X524" s="17" t="s">
        <v>66</v>
      </c>
      <c r="Y524" s="17" t="s">
        <v>67</v>
      </c>
      <c r="Z524" s="19" t="s">
        <v>1074</v>
      </c>
      <c r="AA524" s="18">
        <v>41244.333333333299</v>
      </c>
      <c r="AB524" s="18">
        <v>42885.291666666701</v>
      </c>
      <c r="AC524" s="17" t="s">
        <v>117</v>
      </c>
      <c r="AD524" s="17" t="s">
        <v>70</v>
      </c>
      <c r="AE524" s="17" t="s">
        <v>70</v>
      </c>
      <c r="AF524" s="17" t="s">
        <v>117</v>
      </c>
      <c r="AG524" s="17"/>
      <c r="AH524" s="17"/>
    </row>
    <row r="525" spans="1:34" s="3" customFormat="1" ht="25.5" x14ac:dyDescent="0.3">
      <c r="A525" s="35" t="s">
        <v>2267</v>
      </c>
      <c r="B525" s="17">
        <v>634</v>
      </c>
      <c r="C525" s="18">
        <v>40359</v>
      </c>
      <c r="D525" s="18">
        <v>40359.291666666701</v>
      </c>
      <c r="E525" s="16" t="s">
        <v>1271</v>
      </c>
      <c r="F525" s="36">
        <v>41670.762835648202</v>
      </c>
      <c r="G525" s="16" t="s">
        <v>140</v>
      </c>
      <c r="H525" s="17" t="s">
        <v>108</v>
      </c>
      <c r="I525" s="17"/>
      <c r="J525" s="17"/>
      <c r="K525" s="17" t="s">
        <v>109</v>
      </c>
      <c r="L525" s="17"/>
      <c r="M525" s="17"/>
      <c r="N525" s="17">
        <v>20</v>
      </c>
      <c r="O525" s="17"/>
      <c r="P525" s="17"/>
      <c r="Q525" s="17">
        <v>20</v>
      </c>
      <c r="R525" s="17"/>
      <c r="S525" s="17"/>
      <c r="T525" s="17"/>
      <c r="U525" s="17" t="s">
        <v>96</v>
      </c>
      <c r="V525" s="17"/>
      <c r="W525" s="17" t="s">
        <v>122</v>
      </c>
      <c r="X525" s="17" t="s">
        <v>66</v>
      </c>
      <c r="Y525" s="17" t="s">
        <v>67</v>
      </c>
      <c r="Z525" s="19" t="s">
        <v>2268</v>
      </c>
      <c r="AA525" s="18">
        <v>41455.291666666701</v>
      </c>
      <c r="AB525" s="18">
        <v>42353.333333333299</v>
      </c>
      <c r="AC525" s="17" t="s">
        <v>78</v>
      </c>
      <c r="AD525" s="17" t="s">
        <v>143</v>
      </c>
      <c r="AE525" s="17" t="s">
        <v>144</v>
      </c>
      <c r="AF525" s="17" t="s">
        <v>117</v>
      </c>
      <c r="AG525" s="17"/>
      <c r="AH525" s="17"/>
    </row>
    <row r="526" spans="1:34" s="3" customFormat="1" ht="13" x14ac:dyDescent="0.3">
      <c r="A526" s="35" t="s">
        <v>2269</v>
      </c>
      <c r="B526" s="17">
        <v>635</v>
      </c>
      <c r="C526" s="18">
        <v>40360</v>
      </c>
      <c r="D526" s="18">
        <v>40360.291666666701</v>
      </c>
      <c r="E526" s="16" t="s">
        <v>1271</v>
      </c>
      <c r="F526" s="36">
        <v>40973.8834837963</v>
      </c>
      <c r="G526" s="16" t="s">
        <v>149</v>
      </c>
      <c r="H526" s="17" t="s">
        <v>108</v>
      </c>
      <c r="I526" s="17"/>
      <c r="J526" s="17"/>
      <c r="K526" s="17" t="s">
        <v>109</v>
      </c>
      <c r="L526" s="17"/>
      <c r="M526" s="17"/>
      <c r="N526" s="17">
        <v>20</v>
      </c>
      <c r="O526" s="17"/>
      <c r="P526" s="17"/>
      <c r="Q526" s="17">
        <v>20</v>
      </c>
      <c r="R526" s="17"/>
      <c r="S526" s="17"/>
      <c r="T526" s="17"/>
      <c r="U526" s="17" t="s">
        <v>82</v>
      </c>
      <c r="V526" s="17"/>
      <c r="W526" s="17" t="s">
        <v>172</v>
      </c>
      <c r="X526" s="17" t="s">
        <v>66</v>
      </c>
      <c r="Y526" s="17" t="s">
        <v>67</v>
      </c>
      <c r="Z526" s="19" t="s">
        <v>2270</v>
      </c>
      <c r="AA526" s="18">
        <v>41075.291666666701</v>
      </c>
      <c r="AB526" s="18">
        <v>41075.291666666701</v>
      </c>
      <c r="AC526" s="17" t="s">
        <v>117</v>
      </c>
      <c r="AD526" s="17" t="s">
        <v>78</v>
      </c>
      <c r="AE526" s="17" t="s">
        <v>78</v>
      </c>
      <c r="AF526" s="17" t="s">
        <v>117</v>
      </c>
      <c r="AG526" s="17"/>
      <c r="AH526" s="17"/>
    </row>
    <row r="527" spans="1:34" s="3" customFormat="1" ht="13" x14ac:dyDescent="0.3">
      <c r="A527" s="35" t="s">
        <v>2271</v>
      </c>
      <c r="B527" s="17">
        <v>638</v>
      </c>
      <c r="C527" s="18">
        <v>40367</v>
      </c>
      <c r="D527" s="18">
        <v>40367.291666666701</v>
      </c>
      <c r="E527" s="16" t="s">
        <v>1271</v>
      </c>
      <c r="F527" s="36">
        <v>41513.766643518502</v>
      </c>
      <c r="G527" s="16" t="s">
        <v>140</v>
      </c>
      <c r="H527" s="17" t="s">
        <v>108</v>
      </c>
      <c r="I527" s="17"/>
      <c r="J527" s="17"/>
      <c r="K527" s="17" t="s">
        <v>109</v>
      </c>
      <c r="L527" s="17"/>
      <c r="M527" s="17"/>
      <c r="N527" s="17">
        <v>10</v>
      </c>
      <c r="O527" s="17"/>
      <c r="P527" s="17"/>
      <c r="Q527" s="17">
        <v>10</v>
      </c>
      <c r="R527" s="17"/>
      <c r="S527" s="17"/>
      <c r="T527" s="17"/>
      <c r="U527" s="17" t="s">
        <v>96</v>
      </c>
      <c r="V527" s="17"/>
      <c r="W527" s="17" t="s">
        <v>83</v>
      </c>
      <c r="X527" s="17" t="s">
        <v>66</v>
      </c>
      <c r="Y527" s="17" t="s">
        <v>67</v>
      </c>
      <c r="Z527" s="19" t="s">
        <v>2272</v>
      </c>
      <c r="AA527" s="18">
        <v>41274.333333333299</v>
      </c>
      <c r="AB527" s="18">
        <v>42004.333333333299</v>
      </c>
      <c r="AC527" s="17" t="s">
        <v>78</v>
      </c>
      <c r="AD527" s="17" t="s">
        <v>143</v>
      </c>
      <c r="AE527" s="17" t="s">
        <v>144</v>
      </c>
      <c r="AF527" s="17" t="s">
        <v>117</v>
      </c>
      <c r="AG527" s="17"/>
      <c r="AH527" s="17"/>
    </row>
    <row r="528" spans="1:34" s="3" customFormat="1" ht="25.5" x14ac:dyDescent="0.3">
      <c r="A528" s="35" t="s">
        <v>2273</v>
      </c>
      <c r="B528" s="17" t="s">
        <v>2274</v>
      </c>
      <c r="C528" s="18">
        <v>40611</v>
      </c>
      <c r="D528" s="18">
        <v>40368.291666666701</v>
      </c>
      <c r="E528" s="16" t="s">
        <v>1271</v>
      </c>
      <c r="F528" s="36">
        <v>40571.333333333299</v>
      </c>
      <c r="G528" s="16" t="s">
        <v>149</v>
      </c>
      <c r="H528" s="17" t="s">
        <v>108</v>
      </c>
      <c r="I528" s="17"/>
      <c r="J528" s="17"/>
      <c r="K528" s="17" t="s">
        <v>109</v>
      </c>
      <c r="L528" s="17"/>
      <c r="M528" s="17"/>
      <c r="N528" s="17">
        <v>12</v>
      </c>
      <c r="O528" s="17"/>
      <c r="P528" s="17"/>
      <c r="Q528" s="17">
        <v>12</v>
      </c>
      <c r="R528" s="17"/>
      <c r="S528" s="17"/>
      <c r="T528" s="17"/>
      <c r="U528" s="17" t="s">
        <v>96</v>
      </c>
      <c r="V528" s="17"/>
      <c r="W528" s="17" t="s">
        <v>83</v>
      </c>
      <c r="X528" s="17" t="s">
        <v>66</v>
      </c>
      <c r="Y528" s="17" t="s">
        <v>67</v>
      </c>
      <c r="Z528" s="19" t="s">
        <v>2275</v>
      </c>
      <c r="AA528" s="18">
        <v>40908.333333333299</v>
      </c>
      <c r="AB528" s="18">
        <v>40908.333333333299</v>
      </c>
      <c r="AC528" s="17" t="s">
        <v>117</v>
      </c>
      <c r="AD528" s="17" t="s">
        <v>78</v>
      </c>
      <c r="AE528" s="17" t="s">
        <v>78</v>
      </c>
      <c r="AF528" s="17" t="s">
        <v>117</v>
      </c>
      <c r="AG528" s="17"/>
      <c r="AH528" s="17"/>
    </row>
    <row r="529" spans="1:34" s="3" customFormat="1" ht="13" x14ac:dyDescent="0.3">
      <c r="A529" s="35" t="s">
        <v>2276</v>
      </c>
      <c r="B529" s="17">
        <v>639</v>
      </c>
      <c r="C529" s="18">
        <v>40324</v>
      </c>
      <c r="D529" s="18">
        <v>40374.291666666701</v>
      </c>
      <c r="E529" s="16" t="s">
        <v>1271</v>
      </c>
      <c r="F529" s="36">
        <v>40956.684178240699</v>
      </c>
      <c r="G529" s="16" t="s">
        <v>149</v>
      </c>
      <c r="H529" s="17" t="s">
        <v>108</v>
      </c>
      <c r="I529" s="17"/>
      <c r="J529" s="17"/>
      <c r="K529" s="17" t="s">
        <v>109</v>
      </c>
      <c r="L529" s="17"/>
      <c r="M529" s="17"/>
      <c r="N529" s="17">
        <v>20</v>
      </c>
      <c r="O529" s="17"/>
      <c r="P529" s="17"/>
      <c r="Q529" s="17">
        <v>20</v>
      </c>
      <c r="R529" s="17"/>
      <c r="S529" s="17"/>
      <c r="T529" s="17"/>
      <c r="U529" s="17" t="s">
        <v>82</v>
      </c>
      <c r="V529" s="17"/>
      <c r="W529" s="17" t="s">
        <v>125</v>
      </c>
      <c r="X529" s="17" t="s">
        <v>66</v>
      </c>
      <c r="Y529" s="17" t="s">
        <v>103</v>
      </c>
      <c r="Z529" s="19" t="s">
        <v>2277</v>
      </c>
      <c r="AA529" s="18">
        <v>40848.291666666701</v>
      </c>
      <c r="AB529" s="18">
        <v>41275.333333333299</v>
      </c>
      <c r="AC529" s="17" t="s">
        <v>117</v>
      </c>
      <c r="AD529" s="17" t="s">
        <v>78</v>
      </c>
      <c r="AE529" s="17" t="s">
        <v>78</v>
      </c>
      <c r="AF529" s="17" t="s">
        <v>117</v>
      </c>
      <c r="AG529" s="17"/>
      <c r="AH529" s="17"/>
    </row>
    <row r="530" spans="1:34" s="3" customFormat="1" ht="13" x14ac:dyDescent="0.3">
      <c r="A530" s="35" t="s">
        <v>2278</v>
      </c>
      <c r="B530" s="17">
        <v>640</v>
      </c>
      <c r="C530" s="18">
        <v>40324</v>
      </c>
      <c r="D530" s="18">
        <v>40374.291666666701</v>
      </c>
      <c r="E530" s="16" t="s">
        <v>1271</v>
      </c>
      <c r="F530" s="36">
        <v>40956.6875</v>
      </c>
      <c r="G530" s="16" t="s">
        <v>149</v>
      </c>
      <c r="H530" s="17" t="s">
        <v>108</v>
      </c>
      <c r="I530" s="17"/>
      <c r="J530" s="17"/>
      <c r="K530" s="17" t="s">
        <v>109</v>
      </c>
      <c r="L530" s="17"/>
      <c r="M530" s="17"/>
      <c r="N530" s="17">
        <v>20</v>
      </c>
      <c r="O530" s="17"/>
      <c r="P530" s="17"/>
      <c r="Q530" s="17">
        <v>20</v>
      </c>
      <c r="R530" s="17"/>
      <c r="S530" s="17"/>
      <c r="T530" s="17"/>
      <c r="U530" s="17" t="s">
        <v>82</v>
      </c>
      <c r="V530" s="17"/>
      <c r="W530" s="17" t="s">
        <v>102</v>
      </c>
      <c r="X530" s="17" t="s">
        <v>66</v>
      </c>
      <c r="Y530" s="17" t="s">
        <v>103</v>
      </c>
      <c r="Z530" s="19" t="s">
        <v>2279</v>
      </c>
      <c r="AA530" s="18">
        <v>40848.291666666701</v>
      </c>
      <c r="AB530" s="18">
        <v>41275.333333333299</v>
      </c>
      <c r="AC530" s="17" t="s">
        <v>117</v>
      </c>
      <c r="AD530" s="17" t="s">
        <v>78</v>
      </c>
      <c r="AE530" s="17" t="s">
        <v>78</v>
      </c>
      <c r="AF530" s="17" t="s">
        <v>117</v>
      </c>
      <c r="AG530" s="17"/>
      <c r="AH530" s="17"/>
    </row>
    <row r="531" spans="1:34" s="3" customFormat="1" ht="13" x14ac:dyDescent="0.3">
      <c r="A531" s="35" t="s">
        <v>2280</v>
      </c>
      <c r="B531" s="17" t="s">
        <v>2281</v>
      </c>
      <c r="C531" s="18">
        <v>40379</v>
      </c>
      <c r="D531" s="18">
        <v>40379.291666666701</v>
      </c>
      <c r="E531" s="16" t="s">
        <v>1271</v>
      </c>
      <c r="F531" s="36">
        <v>40974.333333333299</v>
      </c>
      <c r="G531" s="16" t="s">
        <v>149</v>
      </c>
      <c r="H531" s="17" t="s">
        <v>108</v>
      </c>
      <c r="I531" s="17"/>
      <c r="J531" s="17"/>
      <c r="K531" s="17" t="s">
        <v>109</v>
      </c>
      <c r="L531" s="17"/>
      <c r="M531" s="17"/>
      <c r="N531" s="17">
        <v>20</v>
      </c>
      <c r="O531" s="17"/>
      <c r="P531" s="17"/>
      <c r="Q531" s="17">
        <v>20</v>
      </c>
      <c r="R531" s="17"/>
      <c r="S531" s="17"/>
      <c r="T531" s="17"/>
      <c r="U531" s="17" t="s">
        <v>82</v>
      </c>
      <c r="V531" s="17"/>
      <c r="W531" s="17" t="s">
        <v>83</v>
      </c>
      <c r="X531" s="17" t="s">
        <v>66</v>
      </c>
      <c r="Y531" s="17" t="s">
        <v>67</v>
      </c>
      <c r="Z531" s="19" t="s">
        <v>2282</v>
      </c>
      <c r="AA531" s="18">
        <v>40892.333333333299</v>
      </c>
      <c r="AB531" s="18">
        <v>40892.333333333299</v>
      </c>
      <c r="AC531" s="17" t="s">
        <v>117</v>
      </c>
      <c r="AD531" s="17" t="s">
        <v>78</v>
      </c>
      <c r="AE531" s="17" t="s">
        <v>70</v>
      </c>
      <c r="AF531" s="17" t="s">
        <v>117</v>
      </c>
      <c r="AG531" s="17"/>
      <c r="AH531" s="17"/>
    </row>
    <row r="532" spans="1:34" s="3" customFormat="1" ht="13" x14ac:dyDescent="0.3">
      <c r="A532" s="35" t="s">
        <v>2283</v>
      </c>
      <c r="B532" s="17" t="s">
        <v>2284</v>
      </c>
      <c r="C532" s="18">
        <v>40379</v>
      </c>
      <c r="D532" s="18">
        <v>40379.291666666701</v>
      </c>
      <c r="E532" s="16" t="s">
        <v>1271</v>
      </c>
      <c r="F532" s="36">
        <v>40974.333333333299</v>
      </c>
      <c r="G532" s="16" t="s">
        <v>149</v>
      </c>
      <c r="H532" s="17" t="s">
        <v>108</v>
      </c>
      <c r="I532" s="17"/>
      <c r="J532" s="17"/>
      <c r="K532" s="17" t="s">
        <v>109</v>
      </c>
      <c r="L532" s="17"/>
      <c r="M532" s="17"/>
      <c r="N532" s="17">
        <v>20</v>
      </c>
      <c r="O532" s="17"/>
      <c r="P532" s="17"/>
      <c r="Q532" s="17">
        <v>20</v>
      </c>
      <c r="R532" s="17"/>
      <c r="S532" s="17"/>
      <c r="T532" s="17"/>
      <c r="U532" s="17" t="s">
        <v>82</v>
      </c>
      <c r="V532" s="17"/>
      <c r="W532" s="17" t="s">
        <v>172</v>
      </c>
      <c r="X532" s="17" t="s">
        <v>66</v>
      </c>
      <c r="Y532" s="17" t="s">
        <v>67</v>
      </c>
      <c r="Z532" s="19" t="s">
        <v>2285</v>
      </c>
      <c r="AA532" s="18">
        <v>40902.333333333299</v>
      </c>
      <c r="AB532" s="18">
        <v>40902.333333333299</v>
      </c>
      <c r="AC532" s="17" t="s">
        <v>117</v>
      </c>
      <c r="AD532" s="17" t="s">
        <v>78</v>
      </c>
      <c r="AE532" s="17" t="s">
        <v>70</v>
      </c>
      <c r="AF532" s="17" t="s">
        <v>117</v>
      </c>
      <c r="AG532" s="17"/>
      <c r="AH532" s="17"/>
    </row>
    <row r="533" spans="1:34" s="3" customFormat="1" ht="13" x14ac:dyDescent="0.3">
      <c r="A533" s="35" t="s">
        <v>2286</v>
      </c>
      <c r="B533" s="17">
        <v>641</v>
      </c>
      <c r="C533" s="18">
        <v>40502</v>
      </c>
      <c r="D533" s="18">
        <v>40382.291666666701</v>
      </c>
      <c r="E533" s="16" t="s">
        <v>1271</v>
      </c>
      <c r="F533" s="36">
        <v>40535.333333333299</v>
      </c>
      <c r="G533" s="16" t="s">
        <v>140</v>
      </c>
      <c r="H533" s="17" t="s">
        <v>87</v>
      </c>
      <c r="I533" s="17"/>
      <c r="J533" s="17"/>
      <c r="K533" s="17" t="s">
        <v>81</v>
      </c>
      <c r="L533" s="17"/>
      <c r="M533" s="17"/>
      <c r="N533" s="17">
        <v>11.2</v>
      </c>
      <c r="O533" s="17"/>
      <c r="P533" s="17"/>
      <c r="Q533" s="17">
        <v>11.2</v>
      </c>
      <c r="R533" s="17"/>
      <c r="S533" s="17"/>
      <c r="T533" s="17"/>
      <c r="U533" s="17" t="s">
        <v>96</v>
      </c>
      <c r="V533" s="17"/>
      <c r="W533" s="17" t="s">
        <v>102</v>
      </c>
      <c r="X533" s="17" t="s">
        <v>66</v>
      </c>
      <c r="Y533" s="17" t="s">
        <v>67</v>
      </c>
      <c r="Z533" s="19" t="s">
        <v>2287</v>
      </c>
      <c r="AA533" s="18">
        <v>40908.333333333299</v>
      </c>
      <c r="AB533" s="18">
        <v>40908.333333333299</v>
      </c>
      <c r="AC533" s="17" t="s">
        <v>78</v>
      </c>
      <c r="AD533" s="17" t="s">
        <v>78</v>
      </c>
      <c r="AE533" s="17" t="s">
        <v>78</v>
      </c>
      <c r="AF533" s="17" t="s">
        <v>117</v>
      </c>
      <c r="AG533" s="17"/>
      <c r="AH533" s="17"/>
    </row>
    <row r="534" spans="1:34" s="3" customFormat="1" ht="13" x14ac:dyDescent="0.3">
      <c r="A534" s="35" t="s">
        <v>2288</v>
      </c>
      <c r="B534" s="17">
        <v>642</v>
      </c>
      <c r="C534" s="18">
        <v>40389</v>
      </c>
      <c r="D534" s="18">
        <v>40389.291666666701</v>
      </c>
      <c r="E534" s="16" t="s">
        <v>1271</v>
      </c>
      <c r="F534" s="36">
        <v>41099.291666666701</v>
      </c>
      <c r="G534" s="16" t="s">
        <v>149</v>
      </c>
      <c r="H534" s="17" t="s">
        <v>108</v>
      </c>
      <c r="I534" s="17"/>
      <c r="J534" s="17"/>
      <c r="K534" s="17" t="s">
        <v>109</v>
      </c>
      <c r="L534" s="17"/>
      <c r="M534" s="17"/>
      <c r="N534" s="17">
        <v>20</v>
      </c>
      <c r="O534" s="17"/>
      <c r="P534" s="17"/>
      <c r="Q534" s="17">
        <v>20</v>
      </c>
      <c r="R534" s="17"/>
      <c r="S534" s="17"/>
      <c r="T534" s="17"/>
      <c r="U534" s="17" t="s">
        <v>96</v>
      </c>
      <c r="V534" s="17"/>
      <c r="W534" s="17" t="s">
        <v>561</v>
      </c>
      <c r="X534" s="17" t="s">
        <v>66</v>
      </c>
      <c r="Y534" s="17" t="s">
        <v>67</v>
      </c>
      <c r="Z534" s="19" t="s">
        <v>2289</v>
      </c>
      <c r="AA534" s="18">
        <v>40725.291666666701</v>
      </c>
      <c r="AB534" s="18">
        <v>40725.291666666701</v>
      </c>
      <c r="AC534" s="17" t="s">
        <v>117</v>
      </c>
      <c r="AD534" s="17" t="s">
        <v>70</v>
      </c>
      <c r="AE534" s="17" t="s">
        <v>70</v>
      </c>
      <c r="AF534" s="17" t="s">
        <v>117</v>
      </c>
      <c r="AG534" s="17"/>
      <c r="AH534" s="17"/>
    </row>
    <row r="535" spans="1:34" s="3" customFormat="1" ht="25.5" x14ac:dyDescent="0.3">
      <c r="A535" s="35" t="s">
        <v>2290</v>
      </c>
      <c r="B535" s="17">
        <v>643</v>
      </c>
      <c r="C535" s="18">
        <v>40385</v>
      </c>
      <c r="D535" s="18">
        <v>40390.291666666701</v>
      </c>
      <c r="E535" s="16" t="s">
        <v>1271</v>
      </c>
      <c r="F535" s="36">
        <v>40788.291666666701</v>
      </c>
      <c r="G535" s="16" t="s">
        <v>1083</v>
      </c>
      <c r="H535" s="17" t="s">
        <v>59</v>
      </c>
      <c r="I535" s="17"/>
      <c r="J535" s="17"/>
      <c r="K535" s="17" t="s">
        <v>59</v>
      </c>
      <c r="L535" s="17"/>
      <c r="M535" s="17"/>
      <c r="N535" s="17">
        <v>149.5</v>
      </c>
      <c r="O535" s="17"/>
      <c r="P535" s="17"/>
      <c r="Q535" s="17">
        <v>149.5</v>
      </c>
      <c r="R535" s="17"/>
      <c r="S535" s="17"/>
      <c r="T535" s="17"/>
      <c r="U535" s="17" t="s">
        <v>82</v>
      </c>
      <c r="V535" s="17"/>
      <c r="W535" s="17" t="s">
        <v>83</v>
      </c>
      <c r="X535" s="17" t="s">
        <v>66</v>
      </c>
      <c r="Y535" s="17" t="s">
        <v>67</v>
      </c>
      <c r="Z535" s="19" t="s">
        <v>2291</v>
      </c>
      <c r="AA535" s="18">
        <v>42004.333333333299</v>
      </c>
      <c r="AB535" s="18">
        <v>42004.333333333299</v>
      </c>
      <c r="AC535" s="17" t="s">
        <v>117</v>
      </c>
      <c r="AD535" s="17" t="s">
        <v>78</v>
      </c>
      <c r="AE535" s="17" t="s">
        <v>78</v>
      </c>
      <c r="AF535" s="17" t="s">
        <v>117</v>
      </c>
      <c r="AG535" s="17"/>
      <c r="AH535" s="17"/>
    </row>
    <row r="536" spans="1:34" s="3" customFormat="1" ht="13" x14ac:dyDescent="0.3">
      <c r="A536" s="35" t="s">
        <v>2292</v>
      </c>
      <c r="B536" s="17" t="s">
        <v>2293</v>
      </c>
      <c r="C536" s="18">
        <v>40388</v>
      </c>
      <c r="D536" s="18">
        <v>40390.291666666701</v>
      </c>
      <c r="E536" s="16" t="s">
        <v>1271</v>
      </c>
      <c r="F536" s="36">
        <v>40735.291666666701</v>
      </c>
      <c r="G536" s="16" t="s">
        <v>1083</v>
      </c>
      <c r="H536" s="17" t="s">
        <v>108</v>
      </c>
      <c r="I536" s="17"/>
      <c r="J536" s="17"/>
      <c r="K536" s="17" t="s">
        <v>109</v>
      </c>
      <c r="L536" s="17"/>
      <c r="M536" s="17"/>
      <c r="N536" s="17">
        <v>300</v>
      </c>
      <c r="O536" s="17"/>
      <c r="P536" s="17"/>
      <c r="Q536" s="17">
        <v>300</v>
      </c>
      <c r="R536" s="17"/>
      <c r="S536" s="17"/>
      <c r="T536" s="17"/>
      <c r="U536" s="17" t="s">
        <v>82</v>
      </c>
      <c r="V536" s="17"/>
      <c r="W536" s="17" t="s">
        <v>102</v>
      </c>
      <c r="X536" s="17" t="s">
        <v>66</v>
      </c>
      <c r="Y536" s="17" t="s">
        <v>67</v>
      </c>
      <c r="Z536" s="19" t="s">
        <v>2294</v>
      </c>
      <c r="AA536" s="18">
        <v>42004.333333333299</v>
      </c>
      <c r="AB536" s="18">
        <v>42004.333333333299</v>
      </c>
      <c r="AC536" s="17" t="s">
        <v>117</v>
      </c>
      <c r="AD536" s="17" t="s">
        <v>78</v>
      </c>
      <c r="AE536" s="17" t="s">
        <v>78</v>
      </c>
      <c r="AF536" s="17" t="s">
        <v>117</v>
      </c>
      <c r="AG536" s="17"/>
      <c r="AH536" s="17"/>
    </row>
    <row r="537" spans="1:34" s="3" customFormat="1" ht="13" x14ac:dyDescent="0.3">
      <c r="A537" s="35" t="s">
        <v>2295</v>
      </c>
      <c r="B537" s="17" t="s">
        <v>2296</v>
      </c>
      <c r="C537" s="18">
        <v>40385</v>
      </c>
      <c r="D537" s="18">
        <v>40390.291666666701</v>
      </c>
      <c r="E537" s="16" t="s">
        <v>1271</v>
      </c>
      <c r="F537" s="36">
        <v>41397.291666666701</v>
      </c>
      <c r="G537" s="16" t="s">
        <v>1083</v>
      </c>
      <c r="H537" s="17" t="s">
        <v>59</v>
      </c>
      <c r="I537" s="17"/>
      <c r="J537" s="17"/>
      <c r="K537" s="17" t="s">
        <v>59</v>
      </c>
      <c r="L537" s="17"/>
      <c r="M537" s="17"/>
      <c r="N537" s="17">
        <v>200.1</v>
      </c>
      <c r="O537" s="17"/>
      <c r="P537" s="17"/>
      <c r="Q537" s="17">
        <v>200.1</v>
      </c>
      <c r="R537" s="17"/>
      <c r="S537" s="17"/>
      <c r="T537" s="17"/>
      <c r="U537" s="17" t="s">
        <v>82</v>
      </c>
      <c r="V537" s="17"/>
      <c r="W537" s="17" t="s">
        <v>125</v>
      </c>
      <c r="X537" s="17" t="s">
        <v>66</v>
      </c>
      <c r="Y537" s="17" t="s">
        <v>103</v>
      </c>
      <c r="Z537" s="19" t="s">
        <v>2297</v>
      </c>
      <c r="AA537" s="18">
        <v>41274.333333333299</v>
      </c>
      <c r="AB537" s="18">
        <v>41274.333333333299</v>
      </c>
      <c r="AC537" s="17" t="s">
        <v>117</v>
      </c>
      <c r="AD537" s="17" t="s">
        <v>70</v>
      </c>
      <c r="AE537" s="17" t="s">
        <v>70</v>
      </c>
      <c r="AF537" s="17" t="s">
        <v>117</v>
      </c>
      <c r="AG537" s="17"/>
      <c r="AH537" s="17"/>
    </row>
    <row r="538" spans="1:34" s="3" customFormat="1" ht="13" x14ac:dyDescent="0.3">
      <c r="A538" s="35" t="s">
        <v>2298</v>
      </c>
      <c r="B538" s="17" t="s">
        <v>2299</v>
      </c>
      <c r="C538" s="18">
        <v>40502</v>
      </c>
      <c r="D538" s="18">
        <v>40390.291666666701</v>
      </c>
      <c r="E538" s="16" t="s">
        <v>1271</v>
      </c>
      <c r="F538" s="36">
        <v>40385.291666666701</v>
      </c>
      <c r="G538" s="16" t="s">
        <v>1083</v>
      </c>
      <c r="H538" s="17" t="s">
        <v>87</v>
      </c>
      <c r="I538" s="17"/>
      <c r="J538" s="17"/>
      <c r="K538" s="17" t="s">
        <v>109</v>
      </c>
      <c r="L538" s="17"/>
      <c r="M538" s="17"/>
      <c r="N538" s="17">
        <v>260</v>
      </c>
      <c r="O538" s="17"/>
      <c r="P538" s="17"/>
      <c r="Q538" s="17">
        <v>260</v>
      </c>
      <c r="R538" s="17"/>
      <c r="S538" s="17"/>
      <c r="T538" s="17"/>
      <c r="U538" s="17" t="s">
        <v>82</v>
      </c>
      <c r="V538" s="17"/>
      <c r="W538" s="17" t="s">
        <v>125</v>
      </c>
      <c r="X538" s="17" t="s">
        <v>66</v>
      </c>
      <c r="Y538" s="17" t="s">
        <v>103</v>
      </c>
      <c r="Z538" s="19" t="s">
        <v>2300</v>
      </c>
      <c r="AA538" s="18">
        <v>42005.333333333299</v>
      </c>
      <c r="AB538" s="18">
        <v>42005.333333333299</v>
      </c>
      <c r="AC538" s="17" t="s">
        <v>117</v>
      </c>
      <c r="AD538" s="17" t="s">
        <v>70</v>
      </c>
      <c r="AE538" s="17" t="s">
        <v>78</v>
      </c>
      <c r="AF538" s="17" t="s">
        <v>117</v>
      </c>
      <c r="AG538" s="17"/>
      <c r="AH538" s="17"/>
    </row>
    <row r="539" spans="1:34" s="3" customFormat="1" ht="13" x14ac:dyDescent="0.3">
      <c r="A539" s="35" t="s">
        <v>2301</v>
      </c>
      <c r="B539" s="17" t="s">
        <v>2302</v>
      </c>
      <c r="C539" s="18">
        <v>40389</v>
      </c>
      <c r="D539" s="18">
        <v>40390.291666666701</v>
      </c>
      <c r="E539" s="16" t="s">
        <v>1271</v>
      </c>
      <c r="F539" s="36">
        <v>41326.333333333299</v>
      </c>
      <c r="G539" s="16" t="s">
        <v>1083</v>
      </c>
      <c r="H539" s="17" t="s">
        <v>87</v>
      </c>
      <c r="I539" s="17"/>
      <c r="J539" s="17"/>
      <c r="K539" s="17" t="s">
        <v>109</v>
      </c>
      <c r="L539" s="17"/>
      <c r="M539" s="17"/>
      <c r="N539" s="17">
        <v>750</v>
      </c>
      <c r="O539" s="17"/>
      <c r="P539" s="17"/>
      <c r="Q539" s="17">
        <v>750</v>
      </c>
      <c r="R539" s="17"/>
      <c r="S539" s="17"/>
      <c r="T539" s="17"/>
      <c r="U539" s="17" t="s">
        <v>82</v>
      </c>
      <c r="V539" s="17"/>
      <c r="W539" s="17" t="s">
        <v>92</v>
      </c>
      <c r="X539" s="17" t="s">
        <v>66</v>
      </c>
      <c r="Y539" s="17" t="s">
        <v>103</v>
      </c>
      <c r="Z539" s="19" t="s">
        <v>2303</v>
      </c>
      <c r="AA539" s="18">
        <v>42005.333333333299</v>
      </c>
      <c r="AB539" s="18">
        <v>42005.333333333299</v>
      </c>
      <c r="AC539" s="17" t="s">
        <v>117</v>
      </c>
      <c r="AD539" s="17" t="s">
        <v>70</v>
      </c>
      <c r="AE539" s="17" t="s">
        <v>70</v>
      </c>
      <c r="AF539" s="17" t="s">
        <v>117</v>
      </c>
      <c r="AG539" s="17"/>
      <c r="AH539" s="17"/>
    </row>
    <row r="540" spans="1:34" s="3" customFormat="1" ht="13" x14ac:dyDescent="0.3">
      <c r="A540" s="35" t="s">
        <v>2304</v>
      </c>
      <c r="B540" s="17" t="s">
        <v>2305</v>
      </c>
      <c r="C540" s="18">
        <v>40389</v>
      </c>
      <c r="D540" s="18">
        <v>40390.291666666701</v>
      </c>
      <c r="E540" s="16" t="s">
        <v>1271</v>
      </c>
      <c r="F540" s="36">
        <v>40721.291666666701</v>
      </c>
      <c r="G540" s="16" t="s">
        <v>1083</v>
      </c>
      <c r="H540" s="17" t="s">
        <v>87</v>
      </c>
      <c r="I540" s="17"/>
      <c r="J540" s="17"/>
      <c r="K540" s="17" t="s">
        <v>95</v>
      </c>
      <c r="L540" s="17"/>
      <c r="M540" s="17"/>
      <c r="N540" s="17">
        <v>95</v>
      </c>
      <c r="O540" s="17"/>
      <c r="P540" s="17"/>
      <c r="Q540" s="17">
        <v>95</v>
      </c>
      <c r="R540" s="17"/>
      <c r="S540" s="17"/>
      <c r="T540" s="17"/>
      <c r="U540" s="17" t="s">
        <v>82</v>
      </c>
      <c r="V540" s="17"/>
      <c r="W540" s="17" t="s">
        <v>524</v>
      </c>
      <c r="X540" s="17" t="s">
        <v>66</v>
      </c>
      <c r="Y540" s="17" t="s">
        <v>103</v>
      </c>
      <c r="Z540" s="19" t="s">
        <v>2306</v>
      </c>
      <c r="AA540" s="18">
        <v>41091.291666666701</v>
      </c>
      <c r="AB540" s="18">
        <v>41091.291666666701</v>
      </c>
      <c r="AC540" s="17" t="s">
        <v>117</v>
      </c>
      <c r="AD540" s="17" t="s">
        <v>78</v>
      </c>
      <c r="AE540" s="17" t="s">
        <v>78</v>
      </c>
      <c r="AF540" s="17" t="s">
        <v>117</v>
      </c>
      <c r="AG540" s="17"/>
      <c r="AH540" s="17"/>
    </row>
    <row r="541" spans="1:34" s="3" customFormat="1" ht="13" x14ac:dyDescent="0.3">
      <c r="A541" s="35" t="s">
        <v>2307</v>
      </c>
      <c r="B541" s="17" t="s">
        <v>2308</v>
      </c>
      <c r="C541" s="18">
        <v>40389</v>
      </c>
      <c r="D541" s="18">
        <v>40390.291666666701</v>
      </c>
      <c r="E541" s="16" t="s">
        <v>1271</v>
      </c>
      <c r="F541" s="36">
        <v>40430.291666666701</v>
      </c>
      <c r="G541" s="16" t="s">
        <v>1083</v>
      </c>
      <c r="H541" s="17" t="s">
        <v>108</v>
      </c>
      <c r="I541" s="17"/>
      <c r="J541" s="17"/>
      <c r="K541" s="17" t="s">
        <v>109</v>
      </c>
      <c r="L541" s="17"/>
      <c r="M541" s="17"/>
      <c r="N541" s="17">
        <v>500</v>
      </c>
      <c r="O541" s="17"/>
      <c r="P541" s="17"/>
      <c r="Q541" s="17">
        <v>500</v>
      </c>
      <c r="R541" s="17"/>
      <c r="S541" s="17"/>
      <c r="T541" s="17"/>
      <c r="U541" s="17" t="s">
        <v>82</v>
      </c>
      <c r="V541" s="17"/>
      <c r="W541" s="17" t="s">
        <v>92</v>
      </c>
      <c r="X541" s="17" t="s">
        <v>66</v>
      </c>
      <c r="Y541" s="17" t="s">
        <v>103</v>
      </c>
      <c r="Z541" s="19" t="s">
        <v>2309</v>
      </c>
      <c r="AA541" s="18">
        <v>42307.291666666701</v>
      </c>
      <c r="AB541" s="18">
        <v>42307.291666666701</v>
      </c>
      <c r="AC541" s="17" t="s">
        <v>117</v>
      </c>
      <c r="AD541" s="17" t="s">
        <v>70</v>
      </c>
      <c r="AE541" s="17" t="s">
        <v>78</v>
      </c>
      <c r="AF541" s="17" t="s">
        <v>117</v>
      </c>
      <c r="AG541" s="17"/>
      <c r="AH541" s="17"/>
    </row>
    <row r="542" spans="1:34" s="3" customFormat="1" ht="13" x14ac:dyDescent="0.3">
      <c r="A542" s="35" t="s">
        <v>2310</v>
      </c>
      <c r="B542" s="17" t="s">
        <v>2311</v>
      </c>
      <c r="C542" s="18">
        <v>40389</v>
      </c>
      <c r="D542" s="18">
        <v>40390.291666666701</v>
      </c>
      <c r="E542" s="16" t="s">
        <v>1271</v>
      </c>
      <c r="F542" s="36">
        <v>40721.291666666701</v>
      </c>
      <c r="G542" s="16" t="s">
        <v>1083</v>
      </c>
      <c r="H542" s="17" t="s">
        <v>108</v>
      </c>
      <c r="I542" s="17"/>
      <c r="J542" s="17"/>
      <c r="K542" s="17" t="s">
        <v>109</v>
      </c>
      <c r="L542" s="17"/>
      <c r="M542" s="17"/>
      <c r="N542" s="17">
        <v>50</v>
      </c>
      <c r="O542" s="17"/>
      <c r="P542" s="17"/>
      <c r="Q542" s="17">
        <v>50</v>
      </c>
      <c r="R542" s="17"/>
      <c r="S542" s="17"/>
      <c r="T542" s="17"/>
      <c r="U542" s="17" t="s">
        <v>82</v>
      </c>
      <c r="V542" s="17"/>
      <c r="W542" s="17" t="s">
        <v>524</v>
      </c>
      <c r="X542" s="17" t="s">
        <v>66</v>
      </c>
      <c r="Y542" s="17" t="s">
        <v>103</v>
      </c>
      <c r="Z542" s="19" t="s">
        <v>2312</v>
      </c>
      <c r="AA542" s="18">
        <v>41640.333333333299</v>
      </c>
      <c r="AB542" s="18">
        <v>41640.333333333299</v>
      </c>
      <c r="AC542" s="17" t="s">
        <v>117</v>
      </c>
      <c r="AD542" s="17" t="s">
        <v>78</v>
      </c>
      <c r="AE542" s="17" t="s">
        <v>78</v>
      </c>
      <c r="AF542" s="17" t="s">
        <v>117</v>
      </c>
      <c r="AG542" s="17"/>
      <c r="AH542" s="17"/>
    </row>
    <row r="543" spans="1:34" s="3" customFormat="1" ht="13" x14ac:dyDescent="0.3">
      <c r="A543" s="35" t="s">
        <v>2313</v>
      </c>
      <c r="B543" s="17" t="s">
        <v>2314</v>
      </c>
      <c r="C543" s="18">
        <v>40388</v>
      </c>
      <c r="D543" s="18">
        <v>40390.291666666701</v>
      </c>
      <c r="E543" s="16" t="s">
        <v>1271</v>
      </c>
      <c r="F543" s="36">
        <v>40430.291666666701</v>
      </c>
      <c r="G543" s="16" t="s">
        <v>1083</v>
      </c>
      <c r="H543" s="17" t="s">
        <v>108</v>
      </c>
      <c r="I543" s="17"/>
      <c r="J543" s="17"/>
      <c r="K543" s="17" t="s">
        <v>109</v>
      </c>
      <c r="L543" s="17"/>
      <c r="M543" s="17"/>
      <c r="N543" s="17">
        <v>170</v>
      </c>
      <c r="O543" s="17"/>
      <c r="P543" s="17"/>
      <c r="Q543" s="17">
        <v>170</v>
      </c>
      <c r="R543" s="17"/>
      <c r="S543" s="17"/>
      <c r="T543" s="17"/>
      <c r="U543" s="17" t="s">
        <v>82</v>
      </c>
      <c r="V543" s="17"/>
      <c r="W543" s="17" t="s">
        <v>92</v>
      </c>
      <c r="X543" s="17" t="s">
        <v>66</v>
      </c>
      <c r="Y543" s="17" t="s">
        <v>103</v>
      </c>
      <c r="Z543" s="19" t="s">
        <v>2315</v>
      </c>
      <c r="AA543" s="18">
        <v>41640.333333333299</v>
      </c>
      <c r="AB543" s="18">
        <v>41640.333333333299</v>
      </c>
      <c r="AC543" s="17" t="s">
        <v>117</v>
      </c>
      <c r="AD543" s="17" t="s">
        <v>70</v>
      </c>
      <c r="AE543" s="17" t="s">
        <v>78</v>
      </c>
      <c r="AF543" s="17" t="s">
        <v>117</v>
      </c>
      <c r="AG543" s="17"/>
      <c r="AH543" s="17"/>
    </row>
    <row r="544" spans="1:34" s="3" customFormat="1" ht="13" x14ac:dyDescent="0.3">
      <c r="A544" s="35" t="s">
        <v>2316</v>
      </c>
      <c r="B544" s="17" t="s">
        <v>2317</v>
      </c>
      <c r="C544" s="18">
        <v>40388</v>
      </c>
      <c r="D544" s="18">
        <v>40390.291666666701</v>
      </c>
      <c r="E544" s="16" t="s">
        <v>1271</v>
      </c>
      <c r="F544" s="36">
        <v>41403.291666666701</v>
      </c>
      <c r="G544" s="16" t="s">
        <v>1083</v>
      </c>
      <c r="H544" s="17" t="s">
        <v>108</v>
      </c>
      <c r="I544" s="17"/>
      <c r="J544" s="17"/>
      <c r="K544" s="17" t="s">
        <v>109</v>
      </c>
      <c r="L544" s="17"/>
      <c r="M544" s="17"/>
      <c r="N544" s="17">
        <v>300</v>
      </c>
      <c r="O544" s="17"/>
      <c r="P544" s="17"/>
      <c r="Q544" s="17">
        <v>300</v>
      </c>
      <c r="R544" s="17"/>
      <c r="S544" s="17"/>
      <c r="T544" s="17"/>
      <c r="U544" s="17" t="s">
        <v>82</v>
      </c>
      <c r="V544" s="17"/>
      <c r="W544" s="17" t="s">
        <v>132</v>
      </c>
      <c r="X544" s="17" t="s">
        <v>133</v>
      </c>
      <c r="Y544" s="17" t="s">
        <v>103</v>
      </c>
      <c r="Z544" s="19" t="s">
        <v>2318</v>
      </c>
      <c r="AA544" s="18">
        <v>41973.333333333299</v>
      </c>
      <c r="AB544" s="18">
        <v>41973.333333333299</v>
      </c>
      <c r="AC544" s="17" t="s">
        <v>117</v>
      </c>
      <c r="AD544" s="17" t="s">
        <v>70</v>
      </c>
      <c r="AE544" s="17" t="s">
        <v>70</v>
      </c>
      <c r="AF544" s="17" t="s">
        <v>117</v>
      </c>
      <c r="AG544" s="17"/>
      <c r="AH544" s="17" t="s">
        <v>78</v>
      </c>
    </row>
    <row r="545" spans="1:34" s="3" customFormat="1" ht="13" x14ac:dyDescent="0.3">
      <c r="A545" s="35" t="s">
        <v>2319</v>
      </c>
      <c r="B545" s="17" t="s">
        <v>2320</v>
      </c>
      <c r="C545" s="18">
        <v>40389</v>
      </c>
      <c r="D545" s="18">
        <v>40390.291666666701</v>
      </c>
      <c r="E545" s="16" t="s">
        <v>1271</v>
      </c>
      <c r="F545" s="36">
        <v>40752.756006944401</v>
      </c>
      <c r="G545" s="16" t="s">
        <v>1083</v>
      </c>
      <c r="H545" s="17" t="s">
        <v>87</v>
      </c>
      <c r="I545" s="17"/>
      <c r="J545" s="17"/>
      <c r="K545" s="17" t="s">
        <v>95</v>
      </c>
      <c r="L545" s="17"/>
      <c r="M545" s="17"/>
      <c r="N545" s="17">
        <v>5.6</v>
      </c>
      <c r="O545" s="17"/>
      <c r="P545" s="17"/>
      <c r="Q545" s="17">
        <v>5.6</v>
      </c>
      <c r="R545" s="17"/>
      <c r="S545" s="17"/>
      <c r="T545" s="17"/>
      <c r="U545" s="17" t="s">
        <v>82</v>
      </c>
      <c r="V545" s="17"/>
      <c r="W545" s="17" t="s">
        <v>899</v>
      </c>
      <c r="X545" s="17" t="s">
        <v>133</v>
      </c>
      <c r="Y545" s="17" t="s">
        <v>103</v>
      </c>
      <c r="Z545" s="19" t="s">
        <v>2321</v>
      </c>
      <c r="AA545" s="18">
        <v>40908.333333333299</v>
      </c>
      <c r="AB545" s="18">
        <v>40908.333333333299</v>
      </c>
      <c r="AC545" s="17" t="s">
        <v>117</v>
      </c>
      <c r="AD545" s="17" t="s">
        <v>78</v>
      </c>
      <c r="AE545" s="17" t="s">
        <v>78</v>
      </c>
      <c r="AF545" s="17" t="s">
        <v>117</v>
      </c>
      <c r="AG545" s="17"/>
      <c r="AH545" s="17"/>
    </row>
    <row r="546" spans="1:34" s="3" customFormat="1" ht="13" x14ac:dyDescent="0.3">
      <c r="A546" s="35" t="s">
        <v>2322</v>
      </c>
      <c r="B546" s="17" t="s">
        <v>2323</v>
      </c>
      <c r="C546" s="18">
        <v>40389</v>
      </c>
      <c r="D546" s="18">
        <v>40390.291666666701</v>
      </c>
      <c r="E546" s="16" t="s">
        <v>1271</v>
      </c>
      <c r="F546" s="36">
        <v>40795.291666666701</v>
      </c>
      <c r="G546" s="16" t="s">
        <v>1083</v>
      </c>
      <c r="H546" s="17" t="s">
        <v>87</v>
      </c>
      <c r="I546" s="17"/>
      <c r="J546" s="17"/>
      <c r="K546" s="17" t="s">
        <v>109</v>
      </c>
      <c r="L546" s="17"/>
      <c r="M546" s="17"/>
      <c r="N546" s="17">
        <v>1000</v>
      </c>
      <c r="O546" s="17"/>
      <c r="P546" s="17"/>
      <c r="Q546" s="17">
        <v>1000</v>
      </c>
      <c r="R546" s="17"/>
      <c r="S546" s="17"/>
      <c r="T546" s="17"/>
      <c r="U546" s="17" t="s">
        <v>82</v>
      </c>
      <c r="V546" s="17"/>
      <c r="W546" s="17" t="s">
        <v>203</v>
      </c>
      <c r="X546" s="17" t="s">
        <v>204</v>
      </c>
      <c r="Y546" s="17" t="s">
        <v>103</v>
      </c>
      <c r="Z546" s="19" t="s">
        <v>2324</v>
      </c>
      <c r="AA546" s="18">
        <v>42005.333333333299</v>
      </c>
      <c r="AB546" s="18">
        <v>42005.333333333299</v>
      </c>
      <c r="AC546" s="17" t="s">
        <v>117</v>
      </c>
      <c r="AD546" s="17" t="s">
        <v>70</v>
      </c>
      <c r="AE546" s="17" t="s">
        <v>78</v>
      </c>
      <c r="AF546" s="17" t="s">
        <v>117</v>
      </c>
      <c r="AG546" s="17"/>
      <c r="AH546" s="17"/>
    </row>
    <row r="547" spans="1:34" s="3" customFormat="1" ht="13" x14ac:dyDescent="0.3">
      <c r="A547" s="35" t="s">
        <v>2325</v>
      </c>
      <c r="B547" s="17" t="s">
        <v>2326</v>
      </c>
      <c r="C547" s="18">
        <v>40389</v>
      </c>
      <c r="D547" s="18">
        <v>40390.291666666701</v>
      </c>
      <c r="E547" s="16" t="s">
        <v>1271</v>
      </c>
      <c r="F547" s="36">
        <v>40743.291666666701</v>
      </c>
      <c r="G547" s="16" t="s">
        <v>1083</v>
      </c>
      <c r="H547" s="17" t="s">
        <v>108</v>
      </c>
      <c r="I547" s="17" t="s">
        <v>59</v>
      </c>
      <c r="J547" s="17"/>
      <c r="K547" s="17" t="s">
        <v>109</v>
      </c>
      <c r="L547" s="17" t="s">
        <v>59</v>
      </c>
      <c r="M547" s="17"/>
      <c r="N547" s="17">
        <v>66</v>
      </c>
      <c r="O547" s="17">
        <v>20</v>
      </c>
      <c r="P547" s="17"/>
      <c r="Q547" s="17">
        <v>86</v>
      </c>
      <c r="R547" s="17"/>
      <c r="S547" s="17"/>
      <c r="T547" s="17"/>
      <c r="U547" s="17" t="s">
        <v>82</v>
      </c>
      <c r="V547" s="17"/>
      <c r="W547" s="17" t="s">
        <v>74</v>
      </c>
      <c r="X547" s="17" t="s">
        <v>66</v>
      </c>
      <c r="Y547" s="17" t="s">
        <v>75</v>
      </c>
      <c r="Z547" s="19" t="s">
        <v>2327</v>
      </c>
      <c r="AA547" s="18">
        <v>41600.333333333299</v>
      </c>
      <c r="AB547" s="18">
        <v>41600.333333333299</v>
      </c>
      <c r="AC547" s="17" t="s">
        <v>117</v>
      </c>
      <c r="AD547" s="17" t="s">
        <v>78</v>
      </c>
      <c r="AE547" s="17" t="s">
        <v>78</v>
      </c>
      <c r="AF547" s="17" t="s">
        <v>117</v>
      </c>
      <c r="AG547" s="17"/>
      <c r="AH547" s="17"/>
    </row>
    <row r="548" spans="1:34" s="3" customFormat="1" ht="13" x14ac:dyDescent="0.3">
      <c r="A548" s="35" t="s">
        <v>2328</v>
      </c>
      <c r="B548" s="17" t="s">
        <v>2329</v>
      </c>
      <c r="C548" s="18">
        <v>40389</v>
      </c>
      <c r="D548" s="18">
        <v>40390.291666666701</v>
      </c>
      <c r="E548" s="16" t="s">
        <v>1271</v>
      </c>
      <c r="F548" s="36">
        <v>40766.291666666701</v>
      </c>
      <c r="G548" s="16" t="s">
        <v>1083</v>
      </c>
      <c r="H548" s="17" t="s">
        <v>108</v>
      </c>
      <c r="I548" s="17"/>
      <c r="J548" s="17"/>
      <c r="K548" s="17" t="s">
        <v>109</v>
      </c>
      <c r="L548" s="17"/>
      <c r="M548" s="17"/>
      <c r="N548" s="17">
        <v>200</v>
      </c>
      <c r="O548" s="17"/>
      <c r="P548" s="17"/>
      <c r="Q548" s="17">
        <v>200</v>
      </c>
      <c r="R548" s="17"/>
      <c r="S548" s="17"/>
      <c r="T548" s="17"/>
      <c r="U548" s="17" t="s">
        <v>82</v>
      </c>
      <c r="V548" s="17"/>
      <c r="W548" s="17" t="s">
        <v>110</v>
      </c>
      <c r="X548" s="17" t="s">
        <v>66</v>
      </c>
      <c r="Y548" s="17" t="s">
        <v>75</v>
      </c>
      <c r="Z548" s="19" t="s">
        <v>2330</v>
      </c>
      <c r="AA548" s="18">
        <v>41791.291666666701</v>
      </c>
      <c r="AB548" s="18">
        <v>41791.291666666701</v>
      </c>
      <c r="AC548" s="17" t="s">
        <v>117</v>
      </c>
      <c r="AD548" s="17" t="s">
        <v>78</v>
      </c>
      <c r="AE548" s="17" t="s">
        <v>78</v>
      </c>
      <c r="AF548" s="17" t="s">
        <v>117</v>
      </c>
      <c r="AG548" s="17"/>
      <c r="AH548" s="17"/>
    </row>
    <row r="549" spans="1:34" s="3" customFormat="1" ht="13" x14ac:dyDescent="0.3">
      <c r="A549" s="35" t="s">
        <v>2331</v>
      </c>
      <c r="B549" s="17" t="s">
        <v>2332</v>
      </c>
      <c r="C549" s="18">
        <v>40389</v>
      </c>
      <c r="D549" s="18">
        <v>40390.291666666701</v>
      </c>
      <c r="E549" s="16" t="s">
        <v>1271</v>
      </c>
      <c r="F549" s="36">
        <v>41250.333333333299</v>
      </c>
      <c r="G549" s="16" t="s">
        <v>1083</v>
      </c>
      <c r="H549" s="17" t="s">
        <v>59</v>
      </c>
      <c r="I549" s="17"/>
      <c r="J549" s="17"/>
      <c r="K549" s="17" t="s">
        <v>59</v>
      </c>
      <c r="L549" s="17"/>
      <c r="M549" s="17"/>
      <c r="N549" s="17">
        <v>16.100000000000001</v>
      </c>
      <c r="O549" s="17"/>
      <c r="P549" s="17"/>
      <c r="Q549" s="17">
        <v>16.100000000000001</v>
      </c>
      <c r="R549" s="17"/>
      <c r="S549" s="17"/>
      <c r="T549" s="17"/>
      <c r="U549" s="17" t="s">
        <v>82</v>
      </c>
      <c r="V549" s="17"/>
      <c r="W549" s="17" t="s">
        <v>110</v>
      </c>
      <c r="X549" s="17" t="s">
        <v>66</v>
      </c>
      <c r="Y549" s="17" t="s">
        <v>75</v>
      </c>
      <c r="Z549" s="19" t="s">
        <v>2333</v>
      </c>
      <c r="AA549" s="18">
        <v>41274.333333333299</v>
      </c>
      <c r="AB549" s="18">
        <v>41639.333333333299</v>
      </c>
      <c r="AC549" s="17" t="s">
        <v>117</v>
      </c>
      <c r="AD549" s="17" t="s">
        <v>70</v>
      </c>
      <c r="AE549" s="17" t="s">
        <v>78</v>
      </c>
      <c r="AF549" s="17" t="s">
        <v>117</v>
      </c>
      <c r="AG549" s="17"/>
      <c r="AH549" s="17"/>
    </row>
    <row r="550" spans="1:34" s="3" customFormat="1" ht="13" x14ac:dyDescent="0.3">
      <c r="A550" s="35" t="s">
        <v>2334</v>
      </c>
      <c r="B550" s="17" t="s">
        <v>2335</v>
      </c>
      <c r="C550" s="18">
        <v>40390</v>
      </c>
      <c r="D550" s="18">
        <v>40390.291666666701</v>
      </c>
      <c r="E550" s="16" t="s">
        <v>1271</v>
      </c>
      <c r="F550" s="36">
        <v>40795.291666666701</v>
      </c>
      <c r="G550" s="16" t="s">
        <v>1083</v>
      </c>
      <c r="H550" s="17" t="s">
        <v>108</v>
      </c>
      <c r="I550" s="17"/>
      <c r="J550" s="17"/>
      <c r="K550" s="17" t="s">
        <v>109</v>
      </c>
      <c r="L550" s="17"/>
      <c r="M550" s="17"/>
      <c r="N550" s="17">
        <v>238</v>
      </c>
      <c r="O550" s="17"/>
      <c r="P550" s="17"/>
      <c r="Q550" s="17">
        <v>238</v>
      </c>
      <c r="R550" s="17"/>
      <c r="S550" s="17"/>
      <c r="T550" s="17"/>
      <c r="U550" s="17" t="s">
        <v>82</v>
      </c>
      <c r="V550" s="17"/>
      <c r="W550" s="17" t="s">
        <v>203</v>
      </c>
      <c r="X550" s="17" t="s">
        <v>204</v>
      </c>
      <c r="Y550" s="17" t="s">
        <v>75</v>
      </c>
      <c r="Z550" s="19" t="s">
        <v>2336</v>
      </c>
      <c r="AA550" s="18">
        <v>41426.291666666701</v>
      </c>
      <c r="AB550" s="18">
        <v>41426.291666666701</v>
      </c>
      <c r="AC550" s="17" t="s">
        <v>117</v>
      </c>
      <c r="AD550" s="17" t="s">
        <v>78</v>
      </c>
      <c r="AE550" s="17" t="s">
        <v>78</v>
      </c>
      <c r="AF550" s="17" t="s">
        <v>117</v>
      </c>
      <c r="AG550" s="17"/>
      <c r="AH550" s="17"/>
    </row>
    <row r="551" spans="1:34" s="3" customFormat="1" ht="13" x14ac:dyDescent="0.3">
      <c r="A551" s="35" t="s">
        <v>2337</v>
      </c>
      <c r="B551" s="17" t="s">
        <v>2338</v>
      </c>
      <c r="C551" s="18">
        <v>40389</v>
      </c>
      <c r="D551" s="18">
        <v>40390.291666666701</v>
      </c>
      <c r="E551" s="16" t="s">
        <v>1271</v>
      </c>
      <c r="F551" s="36">
        <v>40721.291666666701</v>
      </c>
      <c r="G551" s="16" t="s">
        <v>1083</v>
      </c>
      <c r="H551" s="17" t="s">
        <v>87</v>
      </c>
      <c r="I551" s="17"/>
      <c r="J551" s="17"/>
      <c r="K551" s="17" t="s">
        <v>95</v>
      </c>
      <c r="L551" s="17"/>
      <c r="M551" s="17"/>
      <c r="N551" s="17">
        <v>364.2</v>
      </c>
      <c r="O551" s="17"/>
      <c r="P551" s="17"/>
      <c r="Q551" s="17">
        <v>364.2</v>
      </c>
      <c r="R551" s="17"/>
      <c r="S551" s="17"/>
      <c r="T551" s="17"/>
      <c r="U551" s="17" t="s">
        <v>82</v>
      </c>
      <c r="V551" s="17"/>
      <c r="W551" s="17" t="s">
        <v>2339</v>
      </c>
      <c r="X551" s="17" t="s">
        <v>66</v>
      </c>
      <c r="Y551" s="17" t="s">
        <v>103</v>
      </c>
      <c r="Z551" s="19" t="s">
        <v>2321</v>
      </c>
      <c r="AA551" s="18">
        <v>42522.291666666701</v>
      </c>
      <c r="AB551" s="18">
        <v>42522.291666666701</v>
      </c>
      <c r="AC551" s="17" t="s">
        <v>117</v>
      </c>
      <c r="AD551" s="17" t="s">
        <v>78</v>
      </c>
      <c r="AE551" s="17" t="s">
        <v>78</v>
      </c>
      <c r="AF551" s="17" t="s">
        <v>117</v>
      </c>
      <c r="AG551" s="17"/>
      <c r="AH551" s="17"/>
    </row>
    <row r="552" spans="1:34" s="3" customFormat="1" ht="13" x14ac:dyDescent="0.3">
      <c r="A552" s="35" t="s">
        <v>2340</v>
      </c>
      <c r="B552" s="17" t="s">
        <v>2341</v>
      </c>
      <c r="C552" s="18">
        <v>40390</v>
      </c>
      <c r="D552" s="18">
        <v>40390.291666666701</v>
      </c>
      <c r="E552" s="16" t="s">
        <v>1271</v>
      </c>
      <c r="F552" s="36">
        <v>40795.291666666701</v>
      </c>
      <c r="G552" s="16" t="s">
        <v>1083</v>
      </c>
      <c r="H552" s="17" t="s">
        <v>108</v>
      </c>
      <c r="I552" s="17"/>
      <c r="J552" s="17"/>
      <c r="K552" s="17" t="s">
        <v>109</v>
      </c>
      <c r="L552" s="17"/>
      <c r="M552" s="17"/>
      <c r="N552" s="17">
        <v>200</v>
      </c>
      <c r="O552" s="17"/>
      <c r="P552" s="17"/>
      <c r="Q552" s="17">
        <v>200</v>
      </c>
      <c r="R552" s="17"/>
      <c r="S552" s="17"/>
      <c r="T552" s="17"/>
      <c r="U552" s="17" t="s">
        <v>82</v>
      </c>
      <c r="V552" s="17"/>
      <c r="W552" s="17" t="s">
        <v>92</v>
      </c>
      <c r="X552" s="17" t="s">
        <v>66</v>
      </c>
      <c r="Y552" s="17" t="s">
        <v>103</v>
      </c>
      <c r="Z552" s="19" t="s">
        <v>1925</v>
      </c>
      <c r="AA552" s="18">
        <v>41426.291666666701</v>
      </c>
      <c r="AB552" s="18">
        <v>41426.291666666701</v>
      </c>
      <c r="AC552" s="17" t="s">
        <v>117</v>
      </c>
      <c r="AD552" s="17" t="s">
        <v>70</v>
      </c>
      <c r="AE552" s="17" t="s">
        <v>78</v>
      </c>
      <c r="AF552" s="17" t="s">
        <v>117</v>
      </c>
      <c r="AG552" s="17"/>
      <c r="AH552" s="17"/>
    </row>
    <row r="553" spans="1:34" s="3" customFormat="1" ht="13" x14ac:dyDescent="0.3">
      <c r="A553" s="35" t="s">
        <v>2342</v>
      </c>
      <c r="B553" s="17" t="s">
        <v>2343</v>
      </c>
      <c r="C553" s="18">
        <v>40502</v>
      </c>
      <c r="D553" s="18">
        <v>40390.291666666701</v>
      </c>
      <c r="E553" s="16" t="s">
        <v>1271</v>
      </c>
      <c r="F553" s="36">
        <v>40704.831875000003</v>
      </c>
      <c r="G553" s="16" t="s">
        <v>1083</v>
      </c>
      <c r="H553" s="17" t="s">
        <v>108</v>
      </c>
      <c r="I553" s="17"/>
      <c r="J553" s="17"/>
      <c r="K553" s="17" t="s">
        <v>109</v>
      </c>
      <c r="L553" s="17"/>
      <c r="M553" s="17"/>
      <c r="N553" s="17">
        <v>242</v>
      </c>
      <c r="O553" s="17"/>
      <c r="P553" s="17"/>
      <c r="Q553" s="17">
        <v>242</v>
      </c>
      <c r="R553" s="17"/>
      <c r="S553" s="17"/>
      <c r="T553" s="17"/>
      <c r="U553" s="17" t="s">
        <v>82</v>
      </c>
      <c r="V553" s="17"/>
      <c r="W553" s="17" t="s">
        <v>132</v>
      </c>
      <c r="X553" s="17" t="s">
        <v>133</v>
      </c>
      <c r="Y553" s="17" t="s">
        <v>103</v>
      </c>
      <c r="Z553" s="19" t="s">
        <v>2344</v>
      </c>
      <c r="AA553" s="18">
        <v>41639.333333333299</v>
      </c>
      <c r="AB553" s="18">
        <v>41639.333333333299</v>
      </c>
      <c r="AC553" s="17" t="s">
        <v>117</v>
      </c>
      <c r="AD553" s="17" t="s">
        <v>78</v>
      </c>
      <c r="AE553" s="17" t="s">
        <v>78</v>
      </c>
      <c r="AF553" s="17" t="s">
        <v>117</v>
      </c>
      <c r="AG553" s="17"/>
      <c r="AH553" s="17"/>
    </row>
    <row r="554" spans="1:34" s="3" customFormat="1" ht="13" x14ac:dyDescent="0.3">
      <c r="A554" s="35" t="s">
        <v>2345</v>
      </c>
      <c r="B554" s="17" t="s">
        <v>2346</v>
      </c>
      <c r="C554" s="18">
        <v>40502</v>
      </c>
      <c r="D554" s="18">
        <v>40390.291666666701</v>
      </c>
      <c r="E554" s="16" t="s">
        <v>1271</v>
      </c>
      <c r="F554" s="36">
        <v>40508.333333333299</v>
      </c>
      <c r="G554" s="16" t="s">
        <v>1083</v>
      </c>
      <c r="H554" s="17" t="s">
        <v>59</v>
      </c>
      <c r="I554" s="17"/>
      <c r="J554" s="17"/>
      <c r="K554" s="17" t="s">
        <v>59</v>
      </c>
      <c r="L554" s="17"/>
      <c r="M554" s="17"/>
      <c r="N554" s="17">
        <v>300</v>
      </c>
      <c r="O554" s="17"/>
      <c r="P554" s="17"/>
      <c r="Q554" s="17">
        <v>300</v>
      </c>
      <c r="R554" s="17"/>
      <c r="S554" s="17"/>
      <c r="T554" s="17"/>
      <c r="U554" s="17" t="s">
        <v>96</v>
      </c>
      <c r="V554" s="17"/>
      <c r="W554" s="17" t="s">
        <v>836</v>
      </c>
      <c r="X554" s="17" t="s">
        <v>444</v>
      </c>
      <c r="Y554" s="17" t="s">
        <v>75</v>
      </c>
      <c r="Z554" s="19" t="s">
        <v>2347</v>
      </c>
      <c r="AA554" s="18">
        <v>41090.291666666701</v>
      </c>
      <c r="AB554" s="18">
        <v>41090.291666666701</v>
      </c>
      <c r="AC554" s="17" t="s">
        <v>117</v>
      </c>
      <c r="AD554" s="17" t="s">
        <v>78</v>
      </c>
      <c r="AE554" s="17" t="s">
        <v>78</v>
      </c>
      <c r="AF554" s="17" t="s">
        <v>117</v>
      </c>
      <c r="AG554" s="17"/>
      <c r="AH554" s="17"/>
    </row>
    <row r="555" spans="1:34" s="3" customFormat="1" ht="13" x14ac:dyDescent="0.3">
      <c r="A555" s="35" t="s">
        <v>2348</v>
      </c>
      <c r="B555" s="17" t="s">
        <v>2349</v>
      </c>
      <c r="C555" s="18">
        <v>40502</v>
      </c>
      <c r="D555" s="18">
        <v>40390.291666666701</v>
      </c>
      <c r="E555" s="16" t="s">
        <v>1271</v>
      </c>
      <c r="F555" s="36">
        <v>40483.291666666701</v>
      </c>
      <c r="G555" s="16" t="s">
        <v>1083</v>
      </c>
      <c r="H555" s="17" t="s">
        <v>59</v>
      </c>
      <c r="I555" s="17"/>
      <c r="J555" s="17"/>
      <c r="K555" s="17" t="s">
        <v>59</v>
      </c>
      <c r="L555" s="17"/>
      <c r="M555" s="17"/>
      <c r="N555" s="17">
        <v>540</v>
      </c>
      <c r="O555" s="17"/>
      <c r="P555" s="17"/>
      <c r="Q555" s="17">
        <v>540</v>
      </c>
      <c r="R555" s="17"/>
      <c r="S555" s="17"/>
      <c r="T555" s="17"/>
      <c r="U555" s="17" t="s">
        <v>96</v>
      </c>
      <c r="V555" s="17"/>
      <c r="W555" s="17" t="s">
        <v>836</v>
      </c>
      <c r="X555" s="17" t="s">
        <v>444</v>
      </c>
      <c r="Y555" s="17" t="s">
        <v>75</v>
      </c>
      <c r="Z555" s="19" t="s">
        <v>2350</v>
      </c>
      <c r="AA555" s="18">
        <v>41639.333333333299</v>
      </c>
      <c r="AB555" s="18">
        <v>41639.333333333299</v>
      </c>
      <c r="AC555" s="17" t="s">
        <v>117</v>
      </c>
      <c r="AD555" s="17" t="s">
        <v>78</v>
      </c>
      <c r="AE555" s="17" t="s">
        <v>78</v>
      </c>
      <c r="AF555" s="17" t="s">
        <v>117</v>
      </c>
      <c r="AG555" s="17"/>
      <c r="AH555" s="17"/>
    </row>
    <row r="556" spans="1:34" s="3" customFormat="1" ht="13" x14ac:dyDescent="0.3">
      <c r="A556" s="35" t="s">
        <v>2351</v>
      </c>
      <c r="B556" s="17" t="s">
        <v>2352</v>
      </c>
      <c r="C556" s="18">
        <v>40389</v>
      </c>
      <c r="D556" s="18">
        <v>40390.291666666701</v>
      </c>
      <c r="E556" s="16" t="s">
        <v>1271</v>
      </c>
      <c r="F556" s="36">
        <v>41397.291666666701</v>
      </c>
      <c r="G556" s="16" t="s">
        <v>1083</v>
      </c>
      <c r="H556" s="17" t="s">
        <v>108</v>
      </c>
      <c r="I556" s="17"/>
      <c r="J556" s="17"/>
      <c r="K556" s="17" t="s">
        <v>109</v>
      </c>
      <c r="L556" s="17"/>
      <c r="M556" s="17"/>
      <c r="N556" s="17">
        <v>150</v>
      </c>
      <c r="O556" s="17"/>
      <c r="P556" s="17"/>
      <c r="Q556" s="17">
        <v>150</v>
      </c>
      <c r="R556" s="17"/>
      <c r="S556" s="17"/>
      <c r="T556" s="17"/>
      <c r="U556" s="17" t="s">
        <v>82</v>
      </c>
      <c r="V556" s="17"/>
      <c r="W556" s="17" t="s">
        <v>122</v>
      </c>
      <c r="X556" s="17" t="s">
        <v>66</v>
      </c>
      <c r="Y556" s="17" t="s">
        <v>67</v>
      </c>
      <c r="Z556" s="19" t="s">
        <v>2353</v>
      </c>
      <c r="AA556" s="18">
        <v>42004.333333333299</v>
      </c>
      <c r="AB556" s="18">
        <v>42735.333333333299</v>
      </c>
      <c r="AC556" s="17" t="s">
        <v>117</v>
      </c>
      <c r="AD556" s="17" t="s">
        <v>70</v>
      </c>
      <c r="AE556" s="17" t="s">
        <v>78</v>
      </c>
      <c r="AF556" s="17" t="s">
        <v>117</v>
      </c>
      <c r="AG556" s="17"/>
      <c r="AH556" s="17"/>
    </row>
    <row r="557" spans="1:34" s="3" customFormat="1" ht="13" x14ac:dyDescent="0.3">
      <c r="A557" s="35" t="s">
        <v>2354</v>
      </c>
      <c r="B557" s="17" t="s">
        <v>2355</v>
      </c>
      <c r="C557" s="18">
        <v>40389</v>
      </c>
      <c r="D557" s="18">
        <v>40390.291666666701</v>
      </c>
      <c r="E557" s="16" t="s">
        <v>1271</v>
      </c>
      <c r="F557" s="36">
        <v>41397.291666666701</v>
      </c>
      <c r="G557" s="16" t="s">
        <v>1083</v>
      </c>
      <c r="H557" s="17" t="s">
        <v>108</v>
      </c>
      <c r="I557" s="17"/>
      <c r="J557" s="17"/>
      <c r="K557" s="17" t="s">
        <v>109</v>
      </c>
      <c r="L557" s="17"/>
      <c r="M557" s="17"/>
      <c r="N557" s="17">
        <v>200</v>
      </c>
      <c r="O557" s="17"/>
      <c r="P557" s="17"/>
      <c r="Q557" s="17">
        <v>200</v>
      </c>
      <c r="R557" s="17"/>
      <c r="S557" s="17"/>
      <c r="T557" s="17"/>
      <c r="U557" s="17" t="s">
        <v>82</v>
      </c>
      <c r="V557" s="17"/>
      <c r="W557" s="17" t="s">
        <v>83</v>
      </c>
      <c r="X557" s="17" t="s">
        <v>66</v>
      </c>
      <c r="Y557" s="17" t="s">
        <v>67</v>
      </c>
      <c r="Z557" s="19" t="s">
        <v>2282</v>
      </c>
      <c r="AA557" s="18">
        <v>42004.333333333299</v>
      </c>
      <c r="AB557" s="18">
        <v>42004.333333333299</v>
      </c>
      <c r="AC557" s="17" t="s">
        <v>117</v>
      </c>
      <c r="AD557" s="17" t="s">
        <v>70</v>
      </c>
      <c r="AE557" s="17" t="s">
        <v>78</v>
      </c>
      <c r="AF557" s="17" t="s">
        <v>117</v>
      </c>
      <c r="AG557" s="17"/>
      <c r="AH557" s="17"/>
    </row>
    <row r="558" spans="1:34" s="3" customFormat="1" ht="13" x14ac:dyDescent="0.3">
      <c r="A558" s="35" t="s">
        <v>2356</v>
      </c>
      <c r="B558" s="17" t="s">
        <v>2357</v>
      </c>
      <c r="C558" s="18">
        <v>40389</v>
      </c>
      <c r="D558" s="18">
        <v>40390.291666666701</v>
      </c>
      <c r="E558" s="16" t="s">
        <v>1271</v>
      </c>
      <c r="F558" s="36">
        <v>41408.291666666701</v>
      </c>
      <c r="G558" s="16" t="s">
        <v>1083</v>
      </c>
      <c r="H558" s="17" t="s">
        <v>108</v>
      </c>
      <c r="I558" s="17"/>
      <c r="J558" s="17"/>
      <c r="K558" s="17" t="s">
        <v>109</v>
      </c>
      <c r="L558" s="17"/>
      <c r="M558" s="17"/>
      <c r="N558" s="17">
        <v>220</v>
      </c>
      <c r="O558" s="17"/>
      <c r="P558" s="17"/>
      <c r="Q558" s="17">
        <v>220</v>
      </c>
      <c r="R558" s="17"/>
      <c r="S558" s="17"/>
      <c r="T558" s="17"/>
      <c r="U558" s="17" t="s">
        <v>82</v>
      </c>
      <c r="V558" s="17"/>
      <c r="W558" s="17" t="s">
        <v>1330</v>
      </c>
      <c r="X558" s="17" t="s">
        <v>66</v>
      </c>
      <c r="Y558" s="17" t="s">
        <v>67</v>
      </c>
      <c r="Z558" s="19" t="s">
        <v>2358</v>
      </c>
      <c r="AA558" s="18">
        <v>41699.333333333299</v>
      </c>
      <c r="AB558" s="18">
        <v>41699.333333333299</v>
      </c>
      <c r="AC558" s="17" t="s">
        <v>117</v>
      </c>
      <c r="AD558" s="17" t="s">
        <v>70</v>
      </c>
      <c r="AE558" s="17" t="s">
        <v>70</v>
      </c>
      <c r="AF558" s="17" t="s">
        <v>117</v>
      </c>
      <c r="AG558" s="17"/>
      <c r="AH558" s="17"/>
    </row>
    <row r="559" spans="1:34" s="3" customFormat="1" ht="13" x14ac:dyDescent="0.3">
      <c r="A559" s="35" t="s">
        <v>2359</v>
      </c>
      <c r="B559" s="17" t="s">
        <v>2360</v>
      </c>
      <c r="C559" s="18">
        <v>40389</v>
      </c>
      <c r="D559" s="18">
        <v>40390.291666666701</v>
      </c>
      <c r="E559" s="16" t="s">
        <v>1271</v>
      </c>
      <c r="F559" s="36">
        <v>40799.291666666701</v>
      </c>
      <c r="G559" s="16" t="s">
        <v>1083</v>
      </c>
      <c r="H559" s="17" t="s">
        <v>108</v>
      </c>
      <c r="I559" s="17"/>
      <c r="J559" s="17"/>
      <c r="K559" s="17" t="s">
        <v>109</v>
      </c>
      <c r="L559" s="17"/>
      <c r="M559" s="17"/>
      <c r="N559" s="17">
        <v>600</v>
      </c>
      <c r="O559" s="17"/>
      <c r="P559" s="17"/>
      <c r="Q559" s="17">
        <v>600</v>
      </c>
      <c r="R559" s="17"/>
      <c r="S559" s="17"/>
      <c r="T559" s="17"/>
      <c r="U559" s="17" t="s">
        <v>82</v>
      </c>
      <c r="V559" s="17"/>
      <c r="W559" s="17" t="s">
        <v>122</v>
      </c>
      <c r="X559" s="17" t="s">
        <v>66</v>
      </c>
      <c r="Y559" s="17" t="s">
        <v>67</v>
      </c>
      <c r="Z559" s="19" t="s">
        <v>2361</v>
      </c>
      <c r="AA559" s="18">
        <v>42125.291666666701</v>
      </c>
      <c r="AB559" s="18">
        <v>42125.291666666701</v>
      </c>
      <c r="AC559" s="17" t="s">
        <v>117</v>
      </c>
      <c r="AD559" s="17" t="s">
        <v>78</v>
      </c>
      <c r="AE559" s="17" t="s">
        <v>78</v>
      </c>
      <c r="AF559" s="17" t="s">
        <v>117</v>
      </c>
      <c r="AG559" s="17"/>
      <c r="AH559" s="17"/>
    </row>
    <row r="560" spans="1:34" s="3" customFormat="1" ht="13" x14ac:dyDescent="0.3">
      <c r="A560" s="35" t="s">
        <v>2362</v>
      </c>
      <c r="B560" s="17" t="s">
        <v>2363</v>
      </c>
      <c r="C560" s="18">
        <v>40389</v>
      </c>
      <c r="D560" s="18">
        <v>40390.291666666701</v>
      </c>
      <c r="E560" s="16" t="s">
        <v>1271</v>
      </c>
      <c r="F560" s="36">
        <v>41397.291666666701</v>
      </c>
      <c r="G560" s="16" t="s">
        <v>1083</v>
      </c>
      <c r="H560" s="17" t="s">
        <v>108</v>
      </c>
      <c r="I560" s="17"/>
      <c r="J560" s="17"/>
      <c r="K560" s="17" t="s">
        <v>109</v>
      </c>
      <c r="L560" s="17"/>
      <c r="M560" s="17"/>
      <c r="N560" s="17">
        <v>200</v>
      </c>
      <c r="O560" s="17"/>
      <c r="P560" s="17"/>
      <c r="Q560" s="17">
        <v>200</v>
      </c>
      <c r="R560" s="17"/>
      <c r="S560" s="17"/>
      <c r="T560" s="17"/>
      <c r="U560" s="17" t="s">
        <v>82</v>
      </c>
      <c r="V560" s="17"/>
      <c r="W560" s="17" t="s">
        <v>83</v>
      </c>
      <c r="X560" s="17" t="s">
        <v>66</v>
      </c>
      <c r="Y560" s="17" t="s">
        <v>67</v>
      </c>
      <c r="Z560" s="19" t="s">
        <v>2364</v>
      </c>
      <c r="AA560" s="18">
        <v>41699.333333333299</v>
      </c>
      <c r="AB560" s="18">
        <v>41699.333333333299</v>
      </c>
      <c r="AC560" s="17" t="s">
        <v>117</v>
      </c>
      <c r="AD560" s="17" t="s">
        <v>70</v>
      </c>
      <c r="AE560" s="17" t="s">
        <v>70</v>
      </c>
      <c r="AF560" s="17" t="s">
        <v>117</v>
      </c>
      <c r="AG560" s="17"/>
      <c r="AH560" s="17"/>
    </row>
    <row r="561" spans="1:34" s="3" customFormat="1" ht="13" x14ac:dyDescent="0.3">
      <c r="A561" s="35" t="s">
        <v>2365</v>
      </c>
      <c r="B561" s="17" t="s">
        <v>2366</v>
      </c>
      <c r="C561" s="18">
        <v>40389</v>
      </c>
      <c r="D561" s="18">
        <v>40390.291666666701</v>
      </c>
      <c r="E561" s="16" t="s">
        <v>1271</v>
      </c>
      <c r="F561" s="36">
        <v>41547.291666666701</v>
      </c>
      <c r="G561" s="16" t="s">
        <v>1083</v>
      </c>
      <c r="H561" s="17" t="s">
        <v>108</v>
      </c>
      <c r="I561" s="17"/>
      <c r="J561" s="17"/>
      <c r="K561" s="17" t="s">
        <v>109</v>
      </c>
      <c r="L561" s="17"/>
      <c r="M561" s="17"/>
      <c r="N561" s="17">
        <v>1</v>
      </c>
      <c r="O561" s="17"/>
      <c r="P561" s="17"/>
      <c r="Q561" s="17">
        <v>1</v>
      </c>
      <c r="R561" s="17"/>
      <c r="S561" s="17"/>
      <c r="T561" s="17"/>
      <c r="U561" s="17" t="s">
        <v>82</v>
      </c>
      <c r="V561" s="17"/>
      <c r="W561" s="17" t="s">
        <v>83</v>
      </c>
      <c r="X561" s="17" t="s">
        <v>66</v>
      </c>
      <c r="Y561" s="17" t="s">
        <v>67</v>
      </c>
      <c r="Z561" s="19" t="s">
        <v>2367</v>
      </c>
      <c r="AA561" s="18">
        <v>42826.291666666701</v>
      </c>
      <c r="AB561" s="18">
        <v>42826.291666666701</v>
      </c>
      <c r="AC561" s="17" t="s">
        <v>117</v>
      </c>
      <c r="AD561" s="17" t="s">
        <v>70</v>
      </c>
      <c r="AE561" s="17" t="s">
        <v>78</v>
      </c>
      <c r="AF561" s="17" t="s">
        <v>117</v>
      </c>
      <c r="AG561" s="17"/>
      <c r="AH561" s="17"/>
    </row>
    <row r="562" spans="1:34" s="3" customFormat="1" ht="13" x14ac:dyDescent="0.3">
      <c r="A562" s="35" t="s">
        <v>2368</v>
      </c>
      <c r="B562" s="17" t="s">
        <v>2369</v>
      </c>
      <c r="C562" s="18">
        <v>40389</v>
      </c>
      <c r="D562" s="18">
        <v>40390.291666666701</v>
      </c>
      <c r="E562" s="16" t="s">
        <v>1271</v>
      </c>
      <c r="F562" s="36">
        <v>40799.291666666701</v>
      </c>
      <c r="G562" s="16" t="s">
        <v>1083</v>
      </c>
      <c r="H562" s="17" t="s">
        <v>108</v>
      </c>
      <c r="I562" s="17"/>
      <c r="J562" s="17"/>
      <c r="K562" s="17" t="s">
        <v>109</v>
      </c>
      <c r="L562" s="17"/>
      <c r="M562" s="17"/>
      <c r="N562" s="17">
        <v>289</v>
      </c>
      <c r="O562" s="17"/>
      <c r="P562" s="17"/>
      <c r="Q562" s="17">
        <v>289</v>
      </c>
      <c r="R562" s="17"/>
      <c r="S562" s="17"/>
      <c r="T562" s="17"/>
      <c r="U562" s="17" t="s">
        <v>82</v>
      </c>
      <c r="V562" s="17"/>
      <c r="W562" s="17" t="s">
        <v>83</v>
      </c>
      <c r="X562" s="17" t="s">
        <v>66</v>
      </c>
      <c r="Y562" s="17" t="s">
        <v>67</v>
      </c>
      <c r="Z562" s="19" t="s">
        <v>2370</v>
      </c>
      <c r="AA562" s="18">
        <v>42826.291666666701</v>
      </c>
      <c r="AB562" s="18">
        <v>42826.291666666701</v>
      </c>
      <c r="AC562" s="17" t="s">
        <v>117</v>
      </c>
      <c r="AD562" s="17" t="s">
        <v>78</v>
      </c>
      <c r="AE562" s="17" t="s">
        <v>78</v>
      </c>
      <c r="AF562" s="17" t="s">
        <v>117</v>
      </c>
      <c r="AG562" s="17"/>
      <c r="AH562" s="17"/>
    </row>
    <row r="563" spans="1:34" s="3" customFormat="1" ht="13" x14ac:dyDescent="0.3">
      <c r="A563" s="35" t="s">
        <v>2371</v>
      </c>
      <c r="B563" s="17" t="s">
        <v>2372</v>
      </c>
      <c r="C563" s="18">
        <v>40389</v>
      </c>
      <c r="D563" s="18">
        <v>40390.291666666701</v>
      </c>
      <c r="E563" s="16" t="s">
        <v>1271</v>
      </c>
      <c r="F563" s="36">
        <v>40799.291666666701</v>
      </c>
      <c r="G563" s="16" t="s">
        <v>1083</v>
      </c>
      <c r="H563" s="17" t="s">
        <v>108</v>
      </c>
      <c r="I563" s="17" t="s">
        <v>902</v>
      </c>
      <c r="J563" s="17"/>
      <c r="K563" s="17" t="s">
        <v>109</v>
      </c>
      <c r="L563" s="17" t="s">
        <v>81</v>
      </c>
      <c r="M563" s="17"/>
      <c r="N563" s="17">
        <v>240</v>
      </c>
      <c r="O563" s="17">
        <v>49</v>
      </c>
      <c r="P563" s="17"/>
      <c r="Q563" s="17">
        <v>289</v>
      </c>
      <c r="R563" s="17"/>
      <c r="S563" s="17"/>
      <c r="T563" s="17"/>
      <c r="U563" s="17" t="s">
        <v>82</v>
      </c>
      <c r="V563" s="17"/>
      <c r="W563" s="17" t="s">
        <v>83</v>
      </c>
      <c r="X563" s="17" t="s">
        <v>66</v>
      </c>
      <c r="Y563" s="17" t="s">
        <v>67</v>
      </c>
      <c r="Z563" s="19" t="s">
        <v>2373</v>
      </c>
      <c r="AA563" s="18">
        <v>42826.291666666701</v>
      </c>
      <c r="AB563" s="18">
        <v>42826.291666666701</v>
      </c>
      <c r="AC563" s="17" t="s">
        <v>117</v>
      </c>
      <c r="AD563" s="17" t="s">
        <v>78</v>
      </c>
      <c r="AE563" s="17" t="s">
        <v>78</v>
      </c>
      <c r="AF563" s="17" t="s">
        <v>117</v>
      </c>
      <c r="AG563" s="17"/>
      <c r="AH563" s="17"/>
    </row>
    <row r="564" spans="1:34" s="3" customFormat="1" ht="13" x14ac:dyDescent="0.3">
      <c r="A564" s="35" t="s">
        <v>2374</v>
      </c>
      <c r="B564" s="17" t="s">
        <v>2375</v>
      </c>
      <c r="C564" s="18">
        <v>40389</v>
      </c>
      <c r="D564" s="18">
        <v>40390.291666666701</v>
      </c>
      <c r="E564" s="16" t="s">
        <v>1271</v>
      </c>
      <c r="F564" s="36">
        <v>40799.291666666701</v>
      </c>
      <c r="G564" s="16" t="s">
        <v>1083</v>
      </c>
      <c r="H564" s="17" t="s">
        <v>108</v>
      </c>
      <c r="I564" s="17" t="s">
        <v>902</v>
      </c>
      <c r="J564" s="17"/>
      <c r="K564" s="17" t="s">
        <v>109</v>
      </c>
      <c r="L564" s="17" t="s">
        <v>81</v>
      </c>
      <c r="M564" s="17"/>
      <c r="N564" s="17">
        <v>240</v>
      </c>
      <c r="O564" s="17">
        <v>49</v>
      </c>
      <c r="P564" s="17"/>
      <c r="Q564" s="17">
        <v>289</v>
      </c>
      <c r="R564" s="17"/>
      <c r="S564" s="17"/>
      <c r="T564" s="17"/>
      <c r="U564" s="17" t="s">
        <v>82</v>
      </c>
      <c r="V564" s="17"/>
      <c r="W564" s="17" t="s">
        <v>83</v>
      </c>
      <c r="X564" s="17" t="s">
        <v>66</v>
      </c>
      <c r="Y564" s="17" t="s">
        <v>67</v>
      </c>
      <c r="Z564" s="19" t="s">
        <v>2373</v>
      </c>
      <c r="AA564" s="18">
        <v>42826.291666666701</v>
      </c>
      <c r="AB564" s="18">
        <v>42826.291666666701</v>
      </c>
      <c r="AC564" s="17" t="s">
        <v>117</v>
      </c>
      <c r="AD564" s="17" t="s">
        <v>78</v>
      </c>
      <c r="AE564" s="17" t="s">
        <v>78</v>
      </c>
      <c r="AF564" s="17" t="s">
        <v>117</v>
      </c>
      <c r="AG564" s="17"/>
      <c r="AH564" s="17"/>
    </row>
    <row r="565" spans="1:34" s="3" customFormat="1" ht="13" x14ac:dyDescent="0.3">
      <c r="A565" s="35" t="s">
        <v>2376</v>
      </c>
      <c r="B565" s="17" t="s">
        <v>2377</v>
      </c>
      <c r="C565" s="18">
        <v>40389</v>
      </c>
      <c r="D565" s="18">
        <v>40390.291666666701</v>
      </c>
      <c r="E565" s="16" t="s">
        <v>1271</v>
      </c>
      <c r="F565" s="36">
        <v>40799.291666666701</v>
      </c>
      <c r="G565" s="16" t="s">
        <v>1083</v>
      </c>
      <c r="H565" s="17" t="s">
        <v>108</v>
      </c>
      <c r="I565" s="17" t="s">
        <v>902</v>
      </c>
      <c r="J565" s="17"/>
      <c r="K565" s="17" t="s">
        <v>109</v>
      </c>
      <c r="L565" s="17" t="s">
        <v>81</v>
      </c>
      <c r="M565" s="17"/>
      <c r="N565" s="17">
        <v>120</v>
      </c>
      <c r="O565" s="17">
        <v>49</v>
      </c>
      <c r="P565" s="17"/>
      <c r="Q565" s="17">
        <v>169</v>
      </c>
      <c r="R565" s="17"/>
      <c r="S565" s="17"/>
      <c r="T565" s="17"/>
      <c r="U565" s="17" t="s">
        <v>82</v>
      </c>
      <c r="V565" s="17"/>
      <c r="W565" s="17" t="s">
        <v>83</v>
      </c>
      <c r="X565" s="17" t="s">
        <v>66</v>
      </c>
      <c r="Y565" s="17" t="s">
        <v>67</v>
      </c>
      <c r="Z565" s="19" t="s">
        <v>2378</v>
      </c>
      <c r="AA565" s="18">
        <v>42826.291666666701</v>
      </c>
      <c r="AB565" s="18">
        <v>42826.291666666701</v>
      </c>
      <c r="AC565" s="17" t="s">
        <v>117</v>
      </c>
      <c r="AD565" s="17" t="s">
        <v>78</v>
      </c>
      <c r="AE565" s="17" t="s">
        <v>78</v>
      </c>
      <c r="AF565" s="17" t="s">
        <v>117</v>
      </c>
      <c r="AG565" s="17"/>
      <c r="AH565" s="17"/>
    </row>
    <row r="566" spans="1:34" s="3" customFormat="1" ht="13" x14ac:dyDescent="0.3">
      <c r="A566" s="35" t="s">
        <v>2379</v>
      </c>
      <c r="B566" s="17" t="s">
        <v>2380</v>
      </c>
      <c r="C566" s="18">
        <v>40389</v>
      </c>
      <c r="D566" s="18">
        <v>40390.291666666701</v>
      </c>
      <c r="E566" s="16" t="s">
        <v>1271</v>
      </c>
      <c r="F566" s="36">
        <v>41397.291666666701</v>
      </c>
      <c r="G566" s="16" t="s">
        <v>1083</v>
      </c>
      <c r="H566" s="17" t="s">
        <v>108</v>
      </c>
      <c r="I566" s="17"/>
      <c r="J566" s="17"/>
      <c r="K566" s="17" t="s">
        <v>109</v>
      </c>
      <c r="L566" s="17"/>
      <c r="M566" s="17"/>
      <c r="N566" s="17">
        <v>20</v>
      </c>
      <c r="O566" s="17"/>
      <c r="P566" s="17"/>
      <c r="Q566" s="17">
        <v>20</v>
      </c>
      <c r="R566" s="17"/>
      <c r="S566" s="17"/>
      <c r="T566" s="17"/>
      <c r="U566" s="17" t="s">
        <v>96</v>
      </c>
      <c r="V566" s="17"/>
      <c r="W566" s="17" t="s">
        <v>154</v>
      </c>
      <c r="X566" s="17" t="s">
        <v>66</v>
      </c>
      <c r="Y566" s="17" t="s">
        <v>67</v>
      </c>
      <c r="Z566" s="19" t="s">
        <v>2381</v>
      </c>
      <c r="AA566" s="18">
        <v>41699.333333333299</v>
      </c>
      <c r="AB566" s="18">
        <v>42125.291666666701</v>
      </c>
      <c r="AC566" s="17" t="s">
        <v>117</v>
      </c>
      <c r="AD566" s="17" t="s">
        <v>70</v>
      </c>
      <c r="AE566" s="17" t="s">
        <v>70</v>
      </c>
      <c r="AF566" s="17" t="s">
        <v>117</v>
      </c>
      <c r="AG566" s="17"/>
      <c r="AH566" s="17"/>
    </row>
    <row r="567" spans="1:34" s="3" customFormat="1" ht="13" x14ac:dyDescent="0.3">
      <c r="A567" s="35" t="s">
        <v>2382</v>
      </c>
      <c r="B567" s="17" t="s">
        <v>2383</v>
      </c>
      <c r="C567" s="18">
        <v>40502</v>
      </c>
      <c r="D567" s="18">
        <v>40390.291666666701</v>
      </c>
      <c r="E567" s="16" t="s">
        <v>1271</v>
      </c>
      <c r="F567" s="36">
        <v>40498.333333333299</v>
      </c>
      <c r="G567" s="16" t="s">
        <v>1083</v>
      </c>
      <c r="H567" s="17" t="s">
        <v>108</v>
      </c>
      <c r="I567" s="17"/>
      <c r="J567" s="17"/>
      <c r="K567" s="17" t="s">
        <v>109</v>
      </c>
      <c r="L567" s="17"/>
      <c r="M567" s="17"/>
      <c r="N567" s="17">
        <v>480</v>
      </c>
      <c r="O567" s="17"/>
      <c r="P567" s="17"/>
      <c r="Q567" s="17">
        <v>480</v>
      </c>
      <c r="R567" s="17"/>
      <c r="S567" s="17"/>
      <c r="T567" s="17"/>
      <c r="U567" s="17" t="s">
        <v>82</v>
      </c>
      <c r="V567" s="17"/>
      <c r="W567" s="17" t="s">
        <v>2384</v>
      </c>
      <c r="X567" s="17" t="s">
        <v>66</v>
      </c>
      <c r="Y567" s="17" t="s">
        <v>103</v>
      </c>
      <c r="Z567" s="19" t="s">
        <v>2385</v>
      </c>
      <c r="AA567" s="18">
        <v>41942.291666666701</v>
      </c>
      <c r="AB567" s="18">
        <v>41942.291666666701</v>
      </c>
      <c r="AC567" s="17" t="s">
        <v>117</v>
      </c>
      <c r="AD567" s="17" t="s">
        <v>78</v>
      </c>
      <c r="AE567" s="17" t="s">
        <v>78</v>
      </c>
      <c r="AF567" s="17" t="s">
        <v>117</v>
      </c>
      <c r="AG567" s="17"/>
      <c r="AH567" s="17"/>
    </row>
    <row r="568" spans="1:34" s="3" customFormat="1" ht="13" x14ac:dyDescent="0.3">
      <c r="A568" s="35" t="s">
        <v>2386</v>
      </c>
      <c r="B568" s="17" t="s">
        <v>2387</v>
      </c>
      <c r="C568" s="18">
        <v>40502</v>
      </c>
      <c r="D568" s="18">
        <v>40390.291666666701</v>
      </c>
      <c r="E568" s="16" t="s">
        <v>1271</v>
      </c>
      <c r="F568" s="36">
        <v>40505.333333333299</v>
      </c>
      <c r="G568" s="16" t="s">
        <v>1083</v>
      </c>
      <c r="H568" s="17" t="s">
        <v>108</v>
      </c>
      <c r="I568" s="17"/>
      <c r="J568" s="17"/>
      <c r="K568" s="17" t="s">
        <v>109</v>
      </c>
      <c r="L568" s="17"/>
      <c r="M568" s="17"/>
      <c r="N568" s="17">
        <v>80</v>
      </c>
      <c r="O568" s="17"/>
      <c r="P568" s="17"/>
      <c r="Q568" s="17">
        <v>80</v>
      </c>
      <c r="R568" s="17"/>
      <c r="S568" s="17"/>
      <c r="T568" s="17"/>
      <c r="U568" s="17" t="s">
        <v>82</v>
      </c>
      <c r="V568" s="17"/>
      <c r="W568" s="17" t="s">
        <v>102</v>
      </c>
      <c r="X568" s="17" t="s">
        <v>66</v>
      </c>
      <c r="Y568" s="17" t="s">
        <v>103</v>
      </c>
      <c r="Z568" s="19" t="s">
        <v>2388</v>
      </c>
      <c r="AA568" s="18">
        <v>41944.291666666701</v>
      </c>
      <c r="AB568" s="18">
        <v>41944.291666666701</v>
      </c>
      <c r="AC568" s="17" t="s">
        <v>117</v>
      </c>
      <c r="AD568" s="17" t="s">
        <v>78</v>
      </c>
      <c r="AE568" s="17" t="s">
        <v>78</v>
      </c>
      <c r="AF568" s="17" t="s">
        <v>117</v>
      </c>
      <c r="AG568" s="17"/>
      <c r="AH568" s="17"/>
    </row>
    <row r="569" spans="1:34" s="3" customFormat="1" ht="13" x14ac:dyDescent="0.3">
      <c r="A569" s="35" t="s">
        <v>2389</v>
      </c>
      <c r="B569" s="17" t="s">
        <v>2390</v>
      </c>
      <c r="C569" s="18">
        <v>40389</v>
      </c>
      <c r="D569" s="18">
        <v>40390.291666666701</v>
      </c>
      <c r="E569" s="16" t="s">
        <v>1271</v>
      </c>
      <c r="F569" s="36">
        <v>40795.291666666701</v>
      </c>
      <c r="G569" s="16" t="s">
        <v>1083</v>
      </c>
      <c r="H569" s="17" t="s">
        <v>108</v>
      </c>
      <c r="I569" s="17"/>
      <c r="J569" s="17"/>
      <c r="K569" s="17" t="s">
        <v>109</v>
      </c>
      <c r="L569" s="17"/>
      <c r="M569" s="17"/>
      <c r="N569" s="17">
        <v>320</v>
      </c>
      <c r="O569" s="17"/>
      <c r="P569" s="17"/>
      <c r="Q569" s="17">
        <v>320</v>
      </c>
      <c r="R569" s="17"/>
      <c r="S569" s="17"/>
      <c r="T569" s="17"/>
      <c r="U569" s="17" t="s">
        <v>82</v>
      </c>
      <c r="V569" s="17"/>
      <c r="W569" s="17" t="s">
        <v>83</v>
      </c>
      <c r="X569" s="17" t="s">
        <v>66</v>
      </c>
      <c r="Y569" s="17" t="s">
        <v>103</v>
      </c>
      <c r="Z569" s="19" t="s">
        <v>2391</v>
      </c>
      <c r="AA569" s="18">
        <v>41426.291666666701</v>
      </c>
      <c r="AB569" s="18">
        <v>41426.291666666701</v>
      </c>
      <c r="AC569" s="17" t="s">
        <v>117</v>
      </c>
      <c r="AD569" s="17" t="s">
        <v>70</v>
      </c>
      <c r="AE569" s="17" t="s">
        <v>78</v>
      </c>
      <c r="AF569" s="17" t="s">
        <v>117</v>
      </c>
      <c r="AG569" s="17"/>
      <c r="AH569" s="17"/>
    </row>
    <row r="570" spans="1:34" s="3" customFormat="1" ht="13" x14ac:dyDescent="0.3">
      <c r="A570" s="35" t="s">
        <v>2392</v>
      </c>
      <c r="B570" s="17" t="s">
        <v>2393</v>
      </c>
      <c r="C570" s="18">
        <v>40390</v>
      </c>
      <c r="D570" s="18">
        <v>40390.291666666701</v>
      </c>
      <c r="E570" s="16" t="s">
        <v>1271</v>
      </c>
      <c r="F570" s="36">
        <v>40795.291666666701</v>
      </c>
      <c r="G570" s="16" t="s">
        <v>1083</v>
      </c>
      <c r="H570" s="17" t="s">
        <v>108</v>
      </c>
      <c r="I570" s="17"/>
      <c r="J570" s="17"/>
      <c r="K570" s="17" t="s">
        <v>109</v>
      </c>
      <c r="L570" s="17"/>
      <c r="M570" s="17"/>
      <c r="N570" s="17">
        <v>500</v>
      </c>
      <c r="O570" s="17"/>
      <c r="P570" s="17"/>
      <c r="Q570" s="17">
        <v>500</v>
      </c>
      <c r="R570" s="17"/>
      <c r="S570" s="17"/>
      <c r="T570" s="17"/>
      <c r="U570" s="17" t="s">
        <v>82</v>
      </c>
      <c r="V570" s="17"/>
      <c r="W570" s="17" t="s">
        <v>110</v>
      </c>
      <c r="X570" s="17" t="s">
        <v>66</v>
      </c>
      <c r="Y570" s="17" t="s">
        <v>75</v>
      </c>
      <c r="Z570" s="19" t="s">
        <v>2347</v>
      </c>
      <c r="AA570" s="18">
        <v>41669.333333333299</v>
      </c>
      <c r="AB570" s="18">
        <v>41669.333333333299</v>
      </c>
      <c r="AC570" s="17" t="s">
        <v>117</v>
      </c>
      <c r="AD570" s="17" t="s">
        <v>78</v>
      </c>
      <c r="AE570" s="17" t="s">
        <v>78</v>
      </c>
      <c r="AF570" s="17" t="s">
        <v>117</v>
      </c>
      <c r="AG570" s="17"/>
      <c r="AH570" s="17"/>
    </row>
    <row r="571" spans="1:34" s="3" customFormat="1" ht="13" x14ac:dyDescent="0.3">
      <c r="A571" s="35" t="s">
        <v>2394</v>
      </c>
      <c r="B571" s="17" t="s">
        <v>2395</v>
      </c>
      <c r="C571" s="18">
        <v>40389</v>
      </c>
      <c r="D571" s="18">
        <v>40390.291666666701</v>
      </c>
      <c r="E571" s="16" t="s">
        <v>1271</v>
      </c>
      <c r="F571" s="36">
        <v>40795.291666666701</v>
      </c>
      <c r="G571" s="16" t="s">
        <v>1083</v>
      </c>
      <c r="H571" s="17" t="s">
        <v>108</v>
      </c>
      <c r="I571" s="17"/>
      <c r="J571" s="17"/>
      <c r="K571" s="17" t="s">
        <v>109</v>
      </c>
      <c r="L571" s="17"/>
      <c r="M571" s="17"/>
      <c r="N571" s="17">
        <v>250</v>
      </c>
      <c r="O571" s="17"/>
      <c r="P571" s="17"/>
      <c r="Q571" s="17">
        <v>250</v>
      </c>
      <c r="R571" s="17"/>
      <c r="S571" s="17"/>
      <c r="T571" s="17"/>
      <c r="U571" s="17" t="s">
        <v>82</v>
      </c>
      <c r="V571" s="17"/>
      <c r="W571" s="17" t="s">
        <v>110</v>
      </c>
      <c r="X571" s="17" t="s">
        <v>66</v>
      </c>
      <c r="Y571" s="17" t="s">
        <v>75</v>
      </c>
      <c r="Z571" s="19" t="s">
        <v>2347</v>
      </c>
      <c r="AA571" s="18">
        <v>41547.291666666701</v>
      </c>
      <c r="AB571" s="18">
        <v>41547.291666666701</v>
      </c>
      <c r="AC571" s="17" t="s">
        <v>117</v>
      </c>
      <c r="AD571" s="17" t="s">
        <v>78</v>
      </c>
      <c r="AE571" s="17" t="s">
        <v>78</v>
      </c>
      <c r="AF571" s="17" t="s">
        <v>117</v>
      </c>
      <c r="AG571" s="17"/>
      <c r="AH571" s="17"/>
    </row>
    <row r="572" spans="1:34" s="3" customFormat="1" ht="13" x14ac:dyDescent="0.3">
      <c r="A572" s="35" t="s">
        <v>2396</v>
      </c>
      <c r="B572" s="17" t="s">
        <v>2397</v>
      </c>
      <c r="C572" s="18">
        <v>40389</v>
      </c>
      <c r="D572" s="18">
        <v>40390.291666666701</v>
      </c>
      <c r="E572" s="16" t="s">
        <v>1271</v>
      </c>
      <c r="F572" s="36">
        <v>40800.291666666701</v>
      </c>
      <c r="G572" s="16" t="s">
        <v>1083</v>
      </c>
      <c r="H572" s="17" t="s">
        <v>108</v>
      </c>
      <c r="I572" s="17"/>
      <c r="J572" s="17"/>
      <c r="K572" s="17" t="s">
        <v>109</v>
      </c>
      <c r="L572" s="17"/>
      <c r="M572" s="17"/>
      <c r="N572" s="17">
        <v>80</v>
      </c>
      <c r="O572" s="17"/>
      <c r="P572" s="17"/>
      <c r="Q572" s="17">
        <v>80</v>
      </c>
      <c r="R572" s="17"/>
      <c r="S572" s="17"/>
      <c r="T572" s="17"/>
      <c r="U572" s="17" t="s">
        <v>82</v>
      </c>
      <c r="V572" s="17"/>
      <c r="W572" s="17" t="s">
        <v>122</v>
      </c>
      <c r="X572" s="17" t="s">
        <v>66</v>
      </c>
      <c r="Y572" s="17" t="s">
        <v>67</v>
      </c>
      <c r="Z572" s="19" t="s">
        <v>2398</v>
      </c>
      <c r="AA572" s="18">
        <v>41456.291666666701</v>
      </c>
      <c r="AB572" s="18">
        <v>41456.291666666701</v>
      </c>
      <c r="AC572" s="17" t="s">
        <v>117</v>
      </c>
      <c r="AD572" s="17" t="s">
        <v>78</v>
      </c>
      <c r="AE572" s="17" t="s">
        <v>78</v>
      </c>
      <c r="AF572" s="17" t="s">
        <v>117</v>
      </c>
      <c r="AG572" s="17"/>
      <c r="AH572" s="17" t="s">
        <v>78</v>
      </c>
    </row>
    <row r="573" spans="1:34" s="3" customFormat="1" ht="13" x14ac:dyDescent="0.3">
      <c r="A573" s="35" t="s">
        <v>2399</v>
      </c>
      <c r="B573" s="17" t="s">
        <v>2400</v>
      </c>
      <c r="C573" s="18">
        <v>40390</v>
      </c>
      <c r="D573" s="18">
        <v>40390.291666666701</v>
      </c>
      <c r="E573" s="16" t="s">
        <v>1271</v>
      </c>
      <c r="F573" s="36">
        <v>40753.291666666701</v>
      </c>
      <c r="G573" s="16" t="s">
        <v>1083</v>
      </c>
      <c r="H573" s="17" t="s">
        <v>108</v>
      </c>
      <c r="I573" s="17"/>
      <c r="J573" s="17"/>
      <c r="K573" s="17" t="s">
        <v>109</v>
      </c>
      <c r="L573" s="17"/>
      <c r="M573" s="17"/>
      <c r="N573" s="17">
        <v>150</v>
      </c>
      <c r="O573" s="17"/>
      <c r="P573" s="17"/>
      <c r="Q573" s="17">
        <v>150</v>
      </c>
      <c r="R573" s="17"/>
      <c r="S573" s="17"/>
      <c r="T573" s="17"/>
      <c r="U573" s="17" t="s">
        <v>82</v>
      </c>
      <c r="V573" s="17"/>
      <c r="W573" s="17" t="s">
        <v>102</v>
      </c>
      <c r="X573" s="17" t="s">
        <v>66</v>
      </c>
      <c r="Y573" s="17" t="s">
        <v>103</v>
      </c>
      <c r="Z573" s="19" t="s">
        <v>2401</v>
      </c>
      <c r="AA573" s="18">
        <v>41579.291666666701</v>
      </c>
      <c r="AB573" s="18">
        <v>41821.291666666701</v>
      </c>
      <c r="AC573" s="17" t="s">
        <v>117</v>
      </c>
      <c r="AD573" s="17" t="s">
        <v>78</v>
      </c>
      <c r="AE573" s="17" t="s">
        <v>78</v>
      </c>
      <c r="AF573" s="17" t="s">
        <v>117</v>
      </c>
      <c r="AG573" s="17"/>
      <c r="AH573" s="17"/>
    </row>
    <row r="574" spans="1:34" s="3" customFormat="1" ht="13" x14ac:dyDescent="0.3">
      <c r="A574" s="35" t="s">
        <v>2402</v>
      </c>
      <c r="B574" s="17">
        <v>645</v>
      </c>
      <c r="C574" s="18">
        <v>40409</v>
      </c>
      <c r="D574" s="18">
        <v>40409.291666666701</v>
      </c>
      <c r="E574" s="16" t="s">
        <v>1271</v>
      </c>
      <c r="F574" s="36">
        <v>40956.333333333299</v>
      </c>
      <c r="G574" s="16" t="s">
        <v>149</v>
      </c>
      <c r="H574" s="17" t="s">
        <v>108</v>
      </c>
      <c r="I574" s="17"/>
      <c r="J574" s="17"/>
      <c r="K574" s="17" t="s">
        <v>109</v>
      </c>
      <c r="L574" s="17"/>
      <c r="M574" s="17"/>
      <c r="N574" s="17">
        <v>20</v>
      </c>
      <c r="O574" s="17"/>
      <c r="P574" s="17"/>
      <c r="Q574" s="17">
        <v>20</v>
      </c>
      <c r="R574" s="17"/>
      <c r="S574" s="17"/>
      <c r="T574" s="17"/>
      <c r="U574" s="17" t="s">
        <v>82</v>
      </c>
      <c r="V574" s="17"/>
      <c r="W574" s="17" t="s">
        <v>379</v>
      </c>
      <c r="X574" s="17" t="s">
        <v>66</v>
      </c>
      <c r="Y574" s="17" t="s">
        <v>67</v>
      </c>
      <c r="Z574" s="19" t="s">
        <v>2403</v>
      </c>
      <c r="AA574" s="18">
        <v>40940.333333333299</v>
      </c>
      <c r="AB574" s="18">
        <v>40940.333333333299</v>
      </c>
      <c r="AC574" s="17" t="s">
        <v>117</v>
      </c>
      <c r="AD574" s="17" t="s">
        <v>78</v>
      </c>
      <c r="AE574" s="17" t="s">
        <v>78</v>
      </c>
      <c r="AF574" s="17" t="s">
        <v>117</v>
      </c>
      <c r="AG574" s="17"/>
      <c r="AH574" s="17"/>
    </row>
    <row r="575" spans="1:34" s="3" customFormat="1" ht="13" x14ac:dyDescent="0.3">
      <c r="A575" s="35" t="s">
        <v>2404</v>
      </c>
      <c r="B575" s="17" t="s">
        <v>2405</v>
      </c>
      <c r="C575" s="18">
        <v>40413</v>
      </c>
      <c r="D575" s="18">
        <v>40413.291666666701</v>
      </c>
      <c r="E575" s="16" t="s">
        <v>1271</v>
      </c>
      <c r="F575" s="36">
        <v>42558.291666666701</v>
      </c>
      <c r="G575" s="16" t="s">
        <v>149</v>
      </c>
      <c r="H575" s="17" t="s">
        <v>108</v>
      </c>
      <c r="I575" s="17"/>
      <c r="J575" s="17"/>
      <c r="K575" s="17" t="s">
        <v>109</v>
      </c>
      <c r="L575" s="17"/>
      <c r="M575" s="17"/>
      <c r="N575" s="17">
        <v>20</v>
      </c>
      <c r="O575" s="17"/>
      <c r="P575" s="17"/>
      <c r="Q575" s="17">
        <v>20</v>
      </c>
      <c r="R575" s="17"/>
      <c r="S575" s="17"/>
      <c r="T575" s="17"/>
      <c r="U575" s="17" t="s">
        <v>82</v>
      </c>
      <c r="V575" s="17"/>
      <c r="W575" s="17" t="s">
        <v>102</v>
      </c>
      <c r="X575" s="17" t="s">
        <v>66</v>
      </c>
      <c r="Y575" s="17" t="s">
        <v>67</v>
      </c>
      <c r="Z575" s="19" t="s">
        <v>2406</v>
      </c>
      <c r="AA575" s="18">
        <v>41244.333333333299</v>
      </c>
      <c r="AB575" s="18">
        <v>42970.291666666701</v>
      </c>
      <c r="AC575" s="17" t="s">
        <v>117</v>
      </c>
      <c r="AD575" s="17" t="s">
        <v>70</v>
      </c>
      <c r="AE575" s="17" t="s">
        <v>70</v>
      </c>
      <c r="AF575" s="17" t="s">
        <v>117</v>
      </c>
      <c r="AG575" s="17"/>
      <c r="AH575" s="17" t="s">
        <v>78</v>
      </c>
    </row>
    <row r="576" spans="1:34" s="3" customFormat="1" ht="13" x14ac:dyDescent="0.3">
      <c r="A576" s="35" t="s">
        <v>2407</v>
      </c>
      <c r="B576" s="17">
        <v>646</v>
      </c>
      <c r="C576" s="18">
        <v>40415</v>
      </c>
      <c r="D576" s="18">
        <v>40415.291666666701</v>
      </c>
      <c r="E576" s="16" t="s">
        <v>1271</v>
      </c>
      <c r="F576" s="36">
        <v>41101.742847222202</v>
      </c>
      <c r="G576" s="16" t="s">
        <v>149</v>
      </c>
      <c r="H576" s="17" t="s">
        <v>108</v>
      </c>
      <c r="I576" s="17"/>
      <c r="J576" s="17"/>
      <c r="K576" s="17" t="s">
        <v>109</v>
      </c>
      <c r="L576" s="17"/>
      <c r="M576" s="17"/>
      <c r="N576" s="17">
        <v>8</v>
      </c>
      <c r="O576" s="17"/>
      <c r="P576" s="17"/>
      <c r="Q576" s="17">
        <v>8</v>
      </c>
      <c r="R576" s="17"/>
      <c r="S576" s="17"/>
      <c r="T576" s="17"/>
      <c r="U576" s="17" t="s">
        <v>82</v>
      </c>
      <c r="V576" s="17"/>
      <c r="W576" s="17" t="s">
        <v>83</v>
      </c>
      <c r="X576" s="17" t="s">
        <v>66</v>
      </c>
      <c r="Y576" s="17" t="s">
        <v>67</v>
      </c>
      <c r="Z576" s="19" t="s">
        <v>2408</v>
      </c>
      <c r="AA576" s="18">
        <v>41334.333333333299</v>
      </c>
      <c r="AB576" s="18">
        <v>41334.333333333299</v>
      </c>
      <c r="AC576" s="17" t="s">
        <v>117</v>
      </c>
      <c r="AD576" s="17" t="s">
        <v>70</v>
      </c>
      <c r="AE576" s="17" t="s">
        <v>70</v>
      </c>
      <c r="AF576" s="17" t="s">
        <v>117</v>
      </c>
      <c r="AG576" s="17"/>
      <c r="AH576" s="17"/>
    </row>
    <row r="577" spans="1:34" s="3" customFormat="1" ht="13" x14ac:dyDescent="0.3">
      <c r="A577" s="35" t="s">
        <v>2409</v>
      </c>
      <c r="B577" s="17">
        <v>647</v>
      </c>
      <c r="C577" s="18">
        <v>40415</v>
      </c>
      <c r="D577" s="18">
        <v>40415.291666666701</v>
      </c>
      <c r="E577" s="16" t="s">
        <v>1271</v>
      </c>
      <c r="F577" s="36">
        <v>41099.291666666701</v>
      </c>
      <c r="G577" s="16" t="s">
        <v>149</v>
      </c>
      <c r="H577" s="17" t="s">
        <v>108</v>
      </c>
      <c r="I577" s="17"/>
      <c r="J577" s="17"/>
      <c r="K577" s="17" t="s">
        <v>109</v>
      </c>
      <c r="L577" s="17"/>
      <c r="M577" s="17"/>
      <c r="N577" s="17">
        <v>20</v>
      </c>
      <c r="O577" s="17"/>
      <c r="P577" s="17"/>
      <c r="Q577" s="17">
        <v>20</v>
      </c>
      <c r="R577" s="17"/>
      <c r="S577" s="17"/>
      <c r="T577" s="17"/>
      <c r="U577" s="17" t="s">
        <v>82</v>
      </c>
      <c r="V577" s="17"/>
      <c r="W577" s="17" t="s">
        <v>83</v>
      </c>
      <c r="X577" s="17" t="s">
        <v>66</v>
      </c>
      <c r="Y577" s="17" t="s">
        <v>67</v>
      </c>
      <c r="Z577" s="19" t="s">
        <v>2410</v>
      </c>
      <c r="AA577" s="18">
        <v>41000.291666666701</v>
      </c>
      <c r="AB577" s="18">
        <v>41029.291666666701</v>
      </c>
      <c r="AC577" s="17" t="s">
        <v>117</v>
      </c>
      <c r="AD577" s="17" t="s">
        <v>70</v>
      </c>
      <c r="AE577" s="17" t="s">
        <v>70</v>
      </c>
      <c r="AF577" s="17" t="s">
        <v>117</v>
      </c>
      <c r="AG577" s="17"/>
      <c r="AH577" s="17"/>
    </row>
    <row r="578" spans="1:34" s="3" customFormat="1" ht="13" x14ac:dyDescent="0.3">
      <c r="A578" s="35" t="s">
        <v>2411</v>
      </c>
      <c r="B578" s="17">
        <v>648</v>
      </c>
      <c r="C578" s="18">
        <v>40415</v>
      </c>
      <c r="D578" s="18">
        <v>40415.291666666701</v>
      </c>
      <c r="E578" s="16" t="s">
        <v>1271</v>
      </c>
      <c r="F578" s="36">
        <v>42695.333333333299</v>
      </c>
      <c r="G578" s="16" t="s">
        <v>149</v>
      </c>
      <c r="H578" s="17" t="s">
        <v>108</v>
      </c>
      <c r="I578" s="17"/>
      <c r="J578" s="17"/>
      <c r="K578" s="17" t="s">
        <v>109</v>
      </c>
      <c r="L578" s="17"/>
      <c r="M578" s="17"/>
      <c r="N578" s="17">
        <v>20</v>
      </c>
      <c r="O578" s="17"/>
      <c r="P578" s="17"/>
      <c r="Q578" s="17">
        <v>20</v>
      </c>
      <c r="R578" s="17"/>
      <c r="S578" s="17"/>
      <c r="T578" s="17"/>
      <c r="U578" s="17" t="s">
        <v>82</v>
      </c>
      <c r="V578" s="17"/>
      <c r="W578" s="17" t="s">
        <v>83</v>
      </c>
      <c r="X578" s="17" t="s">
        <v>66</v>
      </c>
      <c r="Y578" s="17" t="s">
        <v>67</v>
      </c>
      <c r="Z578" s="19" t="s">
        <v>2412</v>
      </c>
      <c r="AA578" s="18">
        <v>41029.291666666701</v>
      </c>
      <c r="AB578" s="18">
        <v>43465.333333333299</v>
      </c>
      <c r="AC578" s="17" t="s">
        <v>117</v>
      </c>
      <c r="AD578" s="17" t="s">
        <v>70</v>
      </c>
      <c r="AE578" s="17" t="s">
        <v>70</v>
      </c>
      <c r="AF578" s="17" t="s">
        <v>117</v>
      </c>
      <c r="AG578" s="17" t="s">
        <v>71</v>
      </c>
      <c r="AH578" s="17" t="s">
        <v>1337</v>
      </c>
    </row>
    <row r="579" spans="1:34" s="3" customFormat="1" ht="13" x14ac:dyDescent="0.3">
      <c r="A579" s="35" t="s">
        <v>2413</v>
      </c>
      <c r="B579" s="17">
        <v>649</v>
      </c>
      <c r="C579" s="18">
        <v>40415</v>
      </c>
      <c r="D579" s="18">
        <v>40415.291666666701</v>
      </c>
      <c r="E579" s="16" t="s">
        <v>1271</v>
      </c>
      <c r="F579" s="36">
        <v>41099.291666666701</v>
      </c>
      <c r="G579" s="16" t="s">
        <v>149</v>
      </c>
      <c r="H579" s="17" t="s">
        <v>108</v>
      </c>
      <c r="I579" s="17"/>
      <c r="J579" s="17"/>
      <c r="K579" s="17" t="s">
        <v>109</v>
      </c>
      <c r="L579" s="17"/>
      <c r="M579" s="17"/>
      <c r="N579" s="17">
        <v>11.75</v>
      </c>
      <c r="O579" s="17"/>
      <c r="P579" s="17"/>
      <c r="Q579" s="17">
        <v>11.75</v>
      </c>
      <c r="R579" s="17"/>
      <c r="S579" s="17"/>
      <c r="T579" s="17"/>
      <c r="U579" s="17" t="s">
        <v>82</v>
      </c>
      <c r="V579" s="17"/>
      <c r="W579" s="17" t="s">
        <v>83</v>
      </c>
      <c r="X579" s="17" t="s">
        <v>66</v>
      </c>
      <c r="Y579" s="17" t="s">
        <v>67</v>
      </c>
      <c r="Z579" s="19" t="s">
        <v>2414</v>
      </c>
      <c r="AA579" s="18">
        <v>41609.333333333299</v>
      </c>
      <c r="AB579" s="18">
        <v>41609.333333333299</v>
      </c>
      <c r="AC579" s="17" t="s">
        <v>117</v>
      </c>
      <c r="AD579" s="17" t="s">
        <v>70</v>
      </c>
      <c r="AE579" s="17" t="s">
        <v>70</v>
      </c>
      <c r="AF579" s="17" t="s">
        <v>117</v>
      </c>
      <c r="AG579" s="17"/>
      <c r="AH579" s="17"/>
    </row>
    <row r="580" spans="1:34" s="3" customFormat="1" ht="13" x14ac:dyDescent="0.3">
      <c r="A580" s="35" t="s">
        <v>2415</v>
      </c>
      <c r="B580" s="17" t="s">
        <v>2416</v>
      </c>
      <c r="C580" s="18">
        <v>40436</v>
      </c>
      <c r="D580" s="18">
        <v>40476.291666666701</v>
      </c>
      <c r="E580" s="16" t="s">
        <v>1271</v>
      </c>
      <c r="F580" s="36">
        <v>41099.291666666701</v>
      </c>
      <c r="G580" s="16" t="s">
        <v>149</v>
      </c>
      <c r="H580" s="17" t="s">
        <v>108</v>
      </c>
      <c r="I580" s="17"/>
      <c r="J580" s="17"/>
      <c r="K580" s="17" t="s">
        <v>109</v>
      </c>
      <c r="L580" s="17"/>
      <c r="M580" s="17"/>
      <c r="N580" s="17">
        <v>14</v>
      </c>
      <c r="O580" s="17"/>
      <c r="P580" s="17"/>
      <c r="Q580" s="17">
        <v>14</v>
      </c>
      <c r="R580" s="17"/>
      <c r="S580" s="17"/>
      <c r="T580" s="17"/>
      <c r="U580" s="17" t="s">
        <v>96</v>
      </c>
      <c r="V580" s="17"/>
      <c r="W580" s="17" t="s">
        <v>65</v>
      </c>
      <c r="X580" s="17" t="s">
        <v>66</v>
      </c>
      <c r="Y580" s="17" t="s">
        <v>67</v>
      </c>
      <c r="Z580" s="19" t="s">
        <v>2417</v>
      </c>
      <c r="AA580" s="18">
        <v>41334.333333333299</v>
      </c>
      <c r="AB580" s="18">
        <v>41334.333333333299</v>
      </c>
      <c r="AC580" s="17" t="s">
        <v>117</v>
      </c>
      <c r="AD580" s="17" t="s">
        <v>70</v>
      </c>
      <c r="AE580" s="17" t="s">
        <v>70</v>
      </c>
      <c r="AF580" s="17" t="s">
        <v>117</v>
      </c>
      <c r="AG580" s="17"/>
      <c r="AH580" s="17"/>
    </row>
    <row r="581" spans="1:34" s="3" customFormat="1" ht="13" x14ac:dyDescent="0.3">
      <c r="A581" s="35" t="s">
        <v>2418</v>
      </c>
      <c r="B581" s="17">
        <v>650</v>
      </c>
      <c r="C581" s="18">
        <v>40428</v>
      </c>
      <c r="D581" s="18">
        <v>40428.291666666701</v>
      </c>
      <c r="E581" s="16" t="s">
        <v>1271</v>
      </c>
      <c r="F581" s="36">
        <v>40563.333333333299</v>
      </c>
      <c r="G581" s="16" t="s">
        <v>149</v>
      </c>
      <c r="H581" s="17" t="s">
        <v>108</v>
      </c>
      <c r="I581" s="17"/>
      <c r="J581" s="17"/>
      <c r="K581" s="17" t="s">
        <v>109</v>
      </c>
      <c r="L581" s="17"/>
      <c r="M581" s="17"/>
      <c r="N581" s="17">
        <v>20</v>
      </c>
      <c r="O581" s="17"/>
      <c r="P581" s="17"/>
      <c r="Q581" s="17">
        <v>20</v>
      </c>
      <c r="R581" s="17"/>
      <c r="S581" s="17"/>
      <c r="T581" s="17"/>
      <c r="U581" s="17" t="s">
        <v>96</v>
      </c>
      <c r="V581" s="17"/>
      <c r="W581" s="17" t="s">
        <v>83</v>
      </c>
      <c r="X581" s="17" t="s">
        <v>66</v>
      </c>
      <c r="Y581" s="17" t="s">
        <v>67</v>
      </c>
      <c r="Z581" s="19" t="s">
        <v>2419</v>
      </c>
      <c r="AA581" s="18">
        <v>40902.333333333299</v>
      </c>
      <c r="AB581" s="18">
        <v>40902.333333333299</v>
      </c>
      <c r="AC581" s="17" t="s">
        <v>117</v>
      </c>
      <c r="AD581" s="17" t="s">
        <v>78</v>
      </c>
      <c r="AE581" s="17" t="s">
        <v>78</v>
      </c>
      <c r="AF581" s="17" t="s">
        <v>117</v>
      </c>
      <c r="AG581" s="17"/>
      <c r="AH581" s="17"/>
    </row>
    <row r="582" spans="1:34" s="3" customFormat="1" ht="13" x14ac:dyDescent="0.3">
      <c r="A582" s="35" t="s">
        <v>2420</v>
      </c>
      <c r="B582" s="17" t="s">
        <v>2421</v>
      </c>
      <c r="C582" s="18">
        <v>40429</v>
      </c>
      <c r="D582" s="18">
        <v>40429.291666666701</v>
      </c>
      <c r="E582" s="16" t="s">
        <v>1271</v>
      </c>
      <c r="F582" s="36">
        <v>41004.618136574099</v>
      </c>
      <c r="G582" s="16" t="s">
        <v>149</v>
      </c>
      <c r="H582" s="17" t="s">
        <v>108</v>
      </c>
      <c r="I582" s="17"/>
      <c r="J582" s="17"/>
      <c r="K582" s="17" t="s">
        <v>109</v>
      </c>
      <c r="L582" s="17"/>
      <c r="M582" s="17"/>
      <c r="N582" s="17">
        <v>20</v>
      </c>
      <c r="O582" s="17"/>
      <c r="P582" s="17"/>
      <c r="Q582" s="17">
        <v>20</v>
      </c>
      <c r="R582" s="17"/>
      <c r="S582" s="17"/>
      <c r="T582" s="17"/>
      <c r="U582" s="17" t="s">
        <v>82</v>
      </c>
      <c r="V582" s="17"/>
      <c r="W582" s="17" t="s">
        <v>125</v>
      </c>
      <c r="X582" s="17" t="s">
        <v>66</v>
      </c>
      <c r="Y582" s="17" t="s">
        <v>103</v>
      </c>
      <c r="Z582" s="19" t="s">
        <v>2422</v>
      </c>
      <c r="AA582" s="18">
        <v>41639.333333333299</v>
      </c>
      <c r="AB582" s="18">
        <v>41639.333333333299</v>
      </c>
      <c r="AC582" s="17" t="s">
        <v>117</v>
      </c>
      <c r="AD582" s="17" t="s">
        <v>70</v>
      </c>
      <c r="AE582" s="17" t="s">
        <v>78</v>
      </c>
      <c r="AF582" s="17" t="s">
        <v>117</v>
      </c>
      <c r="AG582" s="17"/>
      <c r="AH582" s="17"/>
    </row>
    <row r="583" spans="1:34" s="3" customFormat="1" ht="13" x14ac:dyDescent="0.3">
      <c r="A583" s="35" t="s">
        <v>2423</v>
      </c>
      <c r="B583" s="17" t="s">
        <v>2424</v>
      </c>
      <c r="C583" s="18">
        <v>40429</v>
      </c>
      <c r="D583" s="18">
        <v>40429.291666666701</v>
      </c>
      <c r="E583" s="16" t="s">
        <v>1271</v>
      </c>
      <c r="F583" s="36">
        <v>41400.291666666701</v>
      </c>
      <c r="G583" s="16" t="s">
        <v>149</v>
      </c>
      <c r="H583" s="17" t="s">
        <v>108</v>
      </c>
      <c r="I583" s="17"/>
      <c r="J583" s="17"/>
      <c r="K583" s="17" t="s">
        <v>109</v>
      </c>
      <c r="L583" s="17"/>
      <c r="M583" s="17"/>
      <c r="N583" s="17">
        <v>20</v>
      </c>
      <c r="O583" s="17"/>
      <c r="P583" s="17"/>
      <c r="Q583" s="17">
        <v>20</v>
      </c>
      <c r="R583" s="17"/>
      <c r="S583" s="17"/>
      <c r="T583" s="17"/>
      <c r="U583" s="17" t="s">
        <v>96</v>
      </c>
      <c r="V583" s="17"/>
      <c r="W583" s="17" t="s">
        <v>122</v>
      </c>
      <c r="X583" s="17" t="s">
        <v>66</v>
      </c>
      <c r="Y583" s="17" t="s">
        <v>67</v>
      </c>
      <c r="Z583" s="19" t="s">
        <v>2425</v>
      </c>
      <c r="AA583" s="18">
        <v>41274.333333333299</v>
      </c>
      <c r="AB583" s="18">
        <v>42004.333333333299</v>
      </c>
      <c r="AC583" s="17" t="s">
        <v>117</v>
      </c>
      <c r="AD583" s="17" t="s">
        <v>70</v>
      </c>
      <c r="AE583" s="17" t="s">
        <v>70</v>
      </c>
      <c r="AF583" s="17" t="s">
        <v>117</v>
      </c>
      <c r="AG583" s="17"/>
      <c r="AH583" s="17"/>
    </row>
    <row r="584" spans="1:34" s="3" customFormat="1" ht="25.5" x14ac:dyDescent="0.3">
      <c r="A584" s="35" t="s">
        <v>2426</v>
      </c>
      <c r="B584" s="17" t="s">
        <v>2427</v>
      </c>
      <c r="C584" s="18">
        <v>40502</v>
      </c>
      <c r="D584" s="18">
        <v>40434.291666666701</v>
      </c>
      <c r="E584" s="16" t="s">
        <v>1271</v>
      </c>
      <c r="F584" s="36">
        <v>40499.333333333299</v>
      </c>
      <c r="G584" s="16" t="s">
        <v>140</v>
      </c>
      <c r="H584" s="17" t="s">
        <v>108</v>
      </c>
      <c r="I584" s="17"/>
      <c r="J584" s="17"/>
      <c r="K584" s="17" t="s">
        <v>109</v>
      </c>
      <c r="L584" s="17"/>
      <c r="M584" s="17"/>
      <c r="N584" s="17">
        <v>20</v>
      </c>
      <c r="O584" s="17"/>
      <c r="P584" s="17"/>
      <c r="Q584" s="17">
        <v>20</v>
      </c>
      <c r="R584" s="17"/>
      <c r="S584" s="17"/>
      <c r="T584" s="17"/>
      <c r="U584" s="17" t="s">
        <v>96</v>
      </c>
      <c r="V584" s="17"/>
      <c r="W584" s="17" t="s">
        <v>92</v>
      </c>
      <c r="X584" s="17" t="s">
        <v>66</v>
      </c>
      <c r="Y584" s="17" t="s">
        <v>103</v>
      </c>
      <c r="Z584" s="19" t="s">
        <v>2428</v>
      </c>
      <c r="AA584" s="18">
        <v>40967.333333333299</v>
      </c>
      <c r="AB584" s="18">
        <v>40967.333333333299</v>
      </c>
      <c r="AC584" s="17" t="s">
        <v>78</v>
      </c>
      <c r="AD584" s="17" t="s">
        <v>78</v>
      </c>
      <c r="AE584" s="17" t="s">
        <v>78</v>
      </c>
      <c r="AF584" s="17" t="s">
        <v>117</v>
      </c>
      <c r="AG584" s="17"/>
      <c r="AH584" s="17"/>
    </row>
    <row r="585" spans="1:34" s="3" customFormat="1" ht="13" x14ac:dyDescent="0.3">
      <c r="A585" s="35" t="s">
        <v>2429</v>
      </c>
      <c r="B585" s="17">
        <v>651</v>
      </c>
      <c r="C585" s="18">
        <v>40437</v>
      </c>
      <c r="D585" s="18">
        <v>40437.291666666701</v>
      </c>
      <c r="E585" s="16" t="s">
        <v>1271</v>
      </c>
      <c r="F585" s="36">
        <v>41107.291666666701</v>
      </c>
      <c r="G585" s="16" t="s">
        <v>149</v>
      </c>
      <c r="H585" s="17" t="s">
        <v>108</v>
      </c>
      <c r="I585" s="17"/>
      <c r="J585" s="17"/>
      <c r="K585" s="17" t="s">
        <v>109</v>
      </c>
      <c r="L585" s="17"/>
      <c r="M585" s="17"/>
      <c r="N585" s="17">
        <v>15</v>
      </c>
      <c r="O585" s="17"/>
      <c r="P585" s="17"/>
      <c r="Q585" s="17">
        <v>15</v>
      </c>
      <c r="R585" s="17"/>
      <c r="S585" s="17"/>
      <c r="T585" s="17"/>
      <c r="U585" s="17" t="s">
        <v>96</v>
      </c>
      <c r="V585" s="17"/>
      <c r="W585" s="17" t="s">
        <v>2430</v>
      </c>
      <c r="X585" s="17" t="s">
        <v>66</v>
      </c>
      <c r="Y585" s="17" t="s">
        <v>67</v>
      </c>
      <c r="Z585" s="19" t="s">
        <v>2431</v>
      </c>
      <c r="AA585" s="18">
        <v>41061.291666666701</v>
      </c>
      <c r="AB585" s="18">
        <v>41122.291666666701</v>
      </c>
      <c r="AC585" s="17" t="s">
        <v>117</v>
      </c>
      <c r="AD585" s="17" t="s">
        <v>70</v>
      </c>
      <c r="AE585" s="17" t="s">
        <v>70</v>
      </c>
      <c r="AF585" s="17" t="s">
        <v>117</v>
      </c>
      <c r="AG585" s="17"/>
      <c r="AH585" s="17"/>
    </row>
    <row r="586" spans="1:34" s="3" customFormat="1" ht="13" x14ac:dyDescent="0.3">
      <c r="A586" s="35" t="s">
        <v>2432</v>
      </c>
      <c r="B586" s="17">
        <v>652</v>
      </c>
      <c r="C586" s="18">
        <v>40444</v>
      </c>
      <c r="D586" s="18">
        <v>40444.291666666701</v>
      </c>
      <c r="E586" s="16" t="s">
        <v>1271</v>
      </c>
      <c r="F586" s="36">
        <v>40966.333333333299</v>
      </c>
      <c r="G586" s="16" t="s">
        <v>149</v>
      </c>
      <c r="H586" s="17" t="s">
        <v>108</v>
      </c>
      <c r="I586" s="17"/>
      <c r="J586" s="17"/>
      <c r="K586" s="17" t="s">
        <v>109</v>
      </c>
      <c r="L586" s="17"/>
      <c r="M586" s="17"/>
      <c r="N586" s="17">
        <v>20</v>
      </c>
      <c r="O586" s="17"/>
      <c r="P586" s="17"/>
      <c r="Q586" s="17">
        <v>20</v>
      </c>
      <c r="R586" s="17"/>
      <c r="S586" s="17"/>
      <c r="T586" s="17"/>
      <c r="U586" s="17" t="s">
        <v>82</v>
      </c>
      <c r="V586" s="17"/>
      <c r="W586" s="17" t="s">
        <v>83</v>
      </c>
      <c r="X586" s="17" t="s">
        <v>66</v>
      </c>
      <c r="Y586" s="17" t="s">
        <v>67</v>
      </c>
      <c r="Z586" s="19" t="s">
        <v>2433</v>
      </c>
      <c r="AA586" s="18">
        <v>41440.291666666701</v>
      </c>
      <c r="AB586" s="18">
        <v>41440.291666666701</v>
      </c>
      <c r="AC586" s="17" t="s">
        <v>117</v>
      </c>
      <c r="AD586" s="17" t="s">
        <v>78</v>
      </c>
      <c r="AE586" s="17" t="s">
        <v>78</v>
      </c>
      <c r="AF586" s="17" t="s">
        <v>117</v>
      </c>
      <c r="AG586" s="17"/>
      <c r="AH586" s="17"/>
    </row>
    <row r="587" spans="1:34" s="3" customFormat="1" ht="13" x14ac:dyDescent="0.3">
      <c r="A587" s="35" t="s">
        <v>2434</v>
      </c>
      <c r="B587" s="17">
        <v>653</v>
      </c>
      <c r="C587" s="18">
        <v>40450</v>
      </c>
      <c r="D587" s="18">
        <v>40450.291666666701</v>
      </c>
      <c r="E587" s="16" t="s">
        <v>1271</v>
      </c>
      <c r="F587" s="36">
        <v>41131.291666666701</v>
      </c>
      <c r="G587" s="16" t="s">
        <v>149</v>
      </c>
      <c r="H587" s="17" t="s">
        <v>108</v>
      </c>
      <c r="I587" s="17"/>
      <c r="J587" s="17"/>
      <c r="K587" s="17" t="s">
        <v>109</v>
      </c>
      <c r="L587" s="17"/>
      <c r="M587" s="17"/>
      <c r="N587" s="17">
        <v>20</v>
      </c>
      <c r="O587" s="17"/>
      <c r="P587" s="17"/>
      <c r="Q587" s="17">
        <v>20</v>
      </c>
      <c r="R587" s="17"/>
      <c r="S587" s="17"/>
      <c r="T587" s="17"/>
      <c r="U587" s="17" t="s">
        <v>96</v>
      </c>
      <c r="V587" s="17"/>
      <c r="W587" s="17" t="s">
        <v>122</v>
      </c>
      <c r="X587" s="17" t="s">
        <v>66</v>
      </c>
      <c r="Y587" s="17" t="s">
        <v>67</v>
      </c>
      <c r="Z587" s="19" t="s">
        <v>2435</v>
      </c>
      <c r="AA587" s="18">
        <v>41289.333333333299</v>
      </c>
      <c r="AB587" s="18">
        <v>41289.333333333299</v>
      </c>
      <c r="AC587" s="17" t="s">
        <v>117</v>
      </c>
      <c r="AD587" s="17" t="s">
        <v>70</v>
      </c>
      <c r="AE587" s="17" t="s">
        <v>70</v>
      </c>
      <c r="AF587" s="17" t="s">
        <v>117</v>
      </c>
      <c r="AG587" s="17"/>
      <c r="AH587" s="17"/>
    </row>
    <row r="588" spans="1:34" s="3" customFormat="1" ht="13" x14ac:dyDescent="0.3">
      <c r="A588" s="35" t="s">
        <v>2436</v>
      </c>
      <c r="B588" s="17" t="s">
        <v>2437</v>
      </c>
      <c r="C588" s="18">
        <v>40450</v>
      </c>
      <c r="D588" s="18">
        <v>40450.291666666701</v>
      </c>
      <c r="E588" s="16" t="s">
        <v>1271</v>
      </c>
      <c r="F588" s="36">
        <v>41131.291666666701</v>
      </c>
      <c r="G588" s="16" t="s">
        <v>149</v>
      </c>
      <c r="H588" s="17" t="s">
        <v>108</v>
      </c>
      <c r="I588" s="17"/>
      <c r="J588" s="17"/>
      <c r="K588" s="17" t="s">
        <v>109</v>
      </c>
      <c r="L588" s="17"/>
      <c r="M588" s="17"/>
      <c r="N588" s="17">
        <v>20</v>
      </c>
      <c r="O588" s="17"/>
      <c r="P588" s="17"/>
      <c r="Q588" s="17">
        <v>20</v>
      </c>
      <c r="R588" s="17"/>
      <c r="S588" s="17"/>
      <c r="T588" s="17"/>
      <c r="U588" s="17" t="s">
        <v>96</v>
      </c>
      <c r="V588" s="17"/>
      <c r="W588" s="17" t="s">
        <v>102</v>
      </c>
      <c r="X588" s="17" t="s">
        <v>66</v>
      </c>
      <c r="Y588" s="17" t="s">
        <v>67</v>
      </c>
      <c r="Z588" s="19" t="s">
        <v>2438</v>
      </c>
      <c r="AA588" s="18">
        <v>41289.333333333299</v>
      </c>
      <c r="AB588" s="18">
        <v>41289.333333333299</v>
      </c>
      <c r="AC588" s="17" t="s">
        <v>117</v>
      </c>
      <c r="AD588" s="17" t="s">
        <v>70</v>
      </c>
      <c r="AE588" s="17" t="s">
        <v>70</v>
      </c>
      <c r="AF588" s="17" t="s">
        <v>117</v>
      </c>
      <c r="AG588" s="17"/>
      <c r="AH588" s="17"/>
    </row>
    <row r="589" spans="1:34" s="3" customFormat="1" ht="13" x14ac:dyDescent="0.3">
      <c r="A589" s="35" t="s">
        <v>2439</v>
      </c>
      <c r="B589" s="17" t="s">
        <v>2440</v>
      </c>
      <c r="C589" s="18">
        <v>40450</v>
      </c>
      <c r="D589" s="18">
        <v>40450.291666666701</v>
      </c>
      <c r="E589" s="16" t="s">
        <v>1271</v>
      </c>
      <c r="F589" s="36">
        <v>41030.291666666701</v>
      </c>
      <c r="G589" s="16" t="s">
        <v>149</v>
      </c>
      <c r="H589" s="17" t="s">
        <v>108</v>
      </c>
      <c r="I589" s="17"/>
      <c r="J589" s="17"/>
      <c r="K589" s="17" t="s">
        <v>109</v>
      </c>
      <c r="L589" s="17"/>
      <c r="M589" s="17"/>
      <c r="N589" s="17">
        <v>20</v>
      </c>
      <c r="O589" s="17"/>
      <c r="P589" s="17"/>
      <c r="Q589" s="17">
        <v>20</v>
      </c>
      <c r="R589" s="17"/>
      <c r="S589" s="17"/>
      <c r="T589" s="17"/>
      <c r="U589" s="17" t="s">
        <v>96</v>
      </c>
      <c r="V589" s="17"/>
      <c r="W589" s="17" t="s">
        <v>102</v>
      </c>
      <c r="X589" s="17" t="s">
        <v>66</v>
      </c>
      <c r="Y589" s="17" t="s">
        <v>103</v>
      </c>
      <c r="Z589" s="19" t="s">
        <v>2441</v>
      </c>
      <c r="AA589" s="18">
        <v>41274.333333333299</v>
      </c>
      <c r="AB589" s="18">
        <v>41274.333333333299</v>
      </c>
      <c r="AC589" s="17" t="s">
        <v>117</v>
      </c>
      <c r="AD589" s="17" t="s">
        <v>78</v>
      </c>
      <c r="AE589" s="17" t="s">
        <v>78</v>
      </c>
      <c r="AF589" s="17" t="s">
        <v>117</v>
      </c>
      <c r="AG589" s="17"/>
      <c r="AH589" s="17"/>
    </row>
    <row r="590" spans="1:34" s="3" customFormat="1" ht="13" x14ac:dyDescent="0.3">
      <c r="A590" s="35" t="s">
        <v>2442</v>
      </c>
      <c r="B590" s="17" t="s">
        <v>2443</v>
      </c>
      <c r="C590" s="18">
        <v>40568</v>
      </c>
      <c r="D590" s="18">
        <v>40451.291666666701</v>
      </c>
      <c r="E590" s="16" t="s">
        <v>1271</v>
      </c>
      <c r="F590" s="36">
        <v>40571.723935185197</v>
      </c>
      <c r="G590" s="16" t="s">
        <v>140</v>
      </c>
      <c r="H590" s="17" t="s">
        <v>108</v>
      </c>
      <c r="I590" s="17"/>
      <c r="J590" s="17"/>
      <c r="K590" s="17" t="s">
        <v>109</v>
      </c>
      <c r="L590" s="17"/>
      <c r="M590" s="17"/>
      <c r="N590" s="17">
        <v>20</v>
      </c>
      <c r="O590" s="17"/>
      <c r="P590" s="17"/>
      <c r="Q590" s="17">
        <v>20</v>
      </c>
      <c r="R590" s="17"/>
      <c r="S590" s="17"/>
      <c r="T590" s="17"/>
      <c r="U590" s="17" t="s">
        <v>96</v>
      </c>
      <c r="V590" s="17"/>
      <c r="W590" s="17" t="s">
        <v>1286</v>
      </c>
      <c r="X590" s="17" t="s">
        <v>66</v>
      </c>
      <c r="Y590" s="17" t="s">
        <v>67</v>
      </c>
      <c r="Z590" s="19" t="s">
        <v>2444</v>
      </c>
      <c r="AA590" s="18">
        <v>41091.291666666701</v>
      </c>
      <c r="AB590" s="18">
        <v>41091.291666666701</v>
      </c>
      <c r="AC590" s="17" t="s">
        <v>78</v>
      </c>
      <c r="AD590" s="17" t="s">
        <v>78</v>
      </c>
      <c r="AE590" s="17" t="s">
        <v>78</v>
      </c>
      <c r="AF590" s="17" t="s">
        <v>117</v>
      </c>
      <c r="AG590" s="17"/>
      <c r="AH590" s="17"/>
    </row>
    <row r="591" spans="1:34" s="3" customFormat="1" ht="13" x14ac:dyDescent="0.3">
      <c r="A591" s="35" t="s">
        <v>2445</v>
      </c>
      <c r="B591" s="17" t="s">
        <v>2446</v>
      </c>
      <c r="C591" s="18">
        <v>40451</v>
      </c>
      <c r="D591" s="18">
        <v>40451.291666666701</v>
      </c>
      <c r="E591" s="16" t="s">
        <v>1271</v>
      </c>
      <c r="F591" s="36">
        <v>41099.291666666701</v>
      </c>
      <c r="G591" s="16" t="s">
        <v>149</v>
      </c>
      <c r="H591" s="17" t="s">
        <v>108</v>
      </c>
      <c r="I591" s="17"/>
      <c r="J591" s="17"/>
      <c r="K591" s="17" t="s">
        <v>109</v>
      </c>
      <c r="L591" s="17"/>
      <c r="M591" s="17"/>
      <c r="N591" s="17">
        <v>20</v>
      </c>
      <c r="O591" s="17"/>
      <c r="P591" s="17"/>
      <c r="Q591" s="17">
        <v>20</v>
      </c>
      <c r="R591" s="17"/>
      <c r="S591" s="17"/>
      <c r="T591" s="17"/>
      <c r="U591" s="17" t="s">
        <v>96</v>
      </c>
      <c r="V591" s="17"/>
      <c r="W591" s="17" t="s">
        <v>83</v>
      </c>
      <c r="X591" s="17" t="s">
        <v>66</v>
      </c>
      <c r="Y591" s="17" t="s">
        <v>67</v>
      </c>
      <c r="Z591" s="19" t="s">
        <v>2447</v>
      </c>
      <c r="AA591" s="18">
        <v>40909.333333333299</v>
      </c>
      <c r="AB591" s="18">
        <v>41061.291666666701</v>
      </c>
      <c r="AC591" s="17" t="s">
        <v>117</v>
      </c>
      <c r="AD591" s="17" t="s">
        <v>70</v>
      </c>
      <c r="AE591" s="17" t="s">
        <v>70</v>
      </c>
      <c r="AF591" s="17" t="s">
        <v>117</v>
      </c>
      <c r="AG591" s="17"/>
      <c r="AH591" s="17"/>
    </row>
    <row r="592" spans="1:34" s="3" customFormat="1" ht="13" x14ac:dyDescent="0.3">
      <c r="A592" s="35" t="s">
        <v>2448</v>
      </c>
      <c r="B592" s="17" t="s">
        <v>2449</v>
      </c>
      <c r="C592" s="18">
        <v>40451</v>
      </c>
      <c r="D592" s="18">
        <v>40451.291666666701</v>
      </c>
      <c r="E592" s="16" t="s">
        <v>1271</v>
      </c>
      <c r="F592" s="36">
        <v>41484.291666666701</v>
      </c>
      <c r="G592" s="16" t="s">
        <v>149</v>
      </c>
      <c r="H592" s="17" t="s">
        <v>108</v>
      </c>
      <c r="I592" s="17"/>
      <c r="J592" s="17"/>
      <c r="K592" s="17" t="s">
        <v>109</v>
      </c>
      <c r="L592" s="17"/>
      <c r="M592" s="17"/>
      <c r="N592" s="17">
        <v>20</v>
      </c>
      <c r="O592" s="17"/>
      <c r="P592" s="17"/>
      <c r="Q592" s="17">
        <v>20</v>
      </c>
      <c r="R592" s="17"/>
      <c r="S592" s="17"/>
      <c r="T592" s="17"/>
      <c r="U592" s="17" t="s">
        <v>96</v>
      </c>
      <c r="V592" s="17"/>
      <c r="W592" s="17" t="s">
        <v>83</v>
      </c>
      <c r="X592" s="17" t="s">
        <v>66</v>
      </c>
      <c r="Y592" s="17" t="s">
        <v>67</v>
      </c>
      <c r="Z592" s="19" t="s">
        <v>2450</v>
      </c>
      <c r="AA592" s="18">
        <v>40911.333333333299</v>
      </c>
      <c r="AB592" s="18">
        <v>41680.333333333299</v>
      </c>
      <c r="AC592" s="17" t="s">
        <v>117</v>
      </c>
      <c r="AD592" s="17" t="s">
        <v>70</v>
      </c>
      <c r="AE592" s="17" t="s">
        <v>70</v>
      </c>
      <c r="AF592" s="17" t="s">
        <v>117</v>
      </c>
      <c r="AG592" s="17"/>
      <c r="AH592" s="17"/>
    </row>
    <row r="593" spans="1:34" s="3" customFormat="1" ht="25.5" x14ac:dyDescent="0.3">
      <c r="A593" s="35" t="s">
        <v>2451</v>
      </c>
      <c r="B593" s="17" t="s">
        <v>2452</v>
      </c>
      <c r="C593" s="18">
        <v>40451</v>
      </c>
      <c r="D593" s="18">
        <v>40451.291666666701</v>
      </c>
      <c r="E593" s="16" t="s">
        <v>1271</v>
      </c>
      <c r="F593" s="36">
        <v>40974.333333333299</v>
      </c>
      <c r="G593" s="16" t="s">
        <v>149</v>
      </c>
      <c r="H593" s="17" t="s">
        <v>108</v>
      </c>
      <c r="I593" s="17"/>
      <c r="J593" s="17"/>
      <c r="K593" s="17" t="s">
        <v>109</v>
      </c>
      <c r="L593" s="17"/>
      <c r="M593" s="17"/>
      <c r="N593" s="17">
        <v>20</v>
      </c>
      <c r="O593" s="17"/>
      <c r="P593" s="17"/>
      <c r="Q593" s="17">
        <v>20</v>
      </c>
      <c r="R593" s="17"/>
      <c r="S593" s="17"/>
      <c r="T593" s="17"/>
      <c r="U593" s="17" t="s">
        <v>82</v>
      </c>
      <c r="V593" s="17"/>
      <c r="W593" s="17" t="s">
        <v>102</v>
      </c>
      <c r="X593" s="17" t="s">
        <v>66</v>
      </c>
      <c r="Y593" s="17" t="s">
        <v>67</v>
      </c>
      <c r="Z593" s="19" t="s">
        <v>2453</v>
      </c>
      <c r="AA593" s="18">
        <v>41395.291666666701</v>
      </c>
      <c r="AB593" s="18">
        <v>41395.291666666701</v>
      </c>
      <c r="AC593" s="17" t="s">
        <v>117</v>
      </c>
      <c r="AD593" s="17" t="s">
        <v>78</v>
      </c>
      <c r="AE593" s="17" t="s">
        <v>70</v>
      </c>
      <c r="AF593" s="17" t="s">
        <v>117</v>
      </c>
      <c r="AG593" s="17"/>
      <c r="AH593" s="17"/>
    </row>
    <row r="594" spans="1:34" s="3" customFormat="1" ht="13" x14ac:dyDescent="0.3">
      <c r="A594" s="35" t="s">
        <v>2454</v>
      </c>
      <c r="B594" s="17" t="s">
        <v>2455</v>
      </c>
      <c r="C594" s="18">
        <v>40610</v>
      </c>
      <c r="D594" s="18">
        <v>40451.291666666701</v>
      </c>
      <c r="E594" s="16" t="s">
        <v>1271</v>
      </c>
      <c r="F594" s="36">
        <v>40610.333333333299</v>
      </c>
      <c r="G594" s="16" t="s">
        <v>149</v>
      </c>
      <c r="H594" s="17" t="s">
        <v>108</v>
      </c>
      <c r="I594" s="17"/>
      <c r="J594" s="17"/>
      <c r="K594" s="17" t="s">
        <v>109</v>
      </c>
      <c r="L594" s="17"/>
      <c r="M594" s="17"/>
      <c r="N594" s="17">
        <v>20</v>
      </c>
      <c r="O594" s="17"/>
      <c r="P594" s="17"/>
      <c r="Q594" s="17">
        <v>20</v>
      </c>
      <c r="R594" s="17"/>
      <c r="S594" s="17"/>
      <c r="T594" s="17"/>
      <c r="U594" s="17" t="s">
        <v>96</v>
      </c>
      <c r="V594" s="17"/>
      <c r="W594" s="17" t="s">
        <v>2456</v>
      </c>
      <c r="X594" s="17" t="s">
        <v>66</v>
      </c>
      <c r="Y594" s="17" t="s">
        <v>67</v>
      </c>
      <c r="Z594" s="19" t="s">
        <v>2438</v>
      </c>
      <c r="AA594" s="18">
        <v>41091.291666666701</v>
      </c>
      <c r="AB594" s="18">
        <v>41091.291666666701</v>
      </c>
      <c r="AC594" s="17" t="s">
        <v>117</v>
      </c>
      <c r="AD594" s="17" t="s">
        <v>78</v>
      </c>
      <c r="AE594" s="17" t="s">
        <v>78</v>
      </c>
      <c r="AF594" s="17" t="s">
        <v>117</v>
      </c>
      <c r="AG594" s="17"/>
      <c r="AH594" s="17"/>
    </row>
    <row r="595" spans="1:34" s="3" customFormat="1" ht="13" x14ac:dyDescent="0.3">
      <c r="A595" s="35" t="s">
        <v>2457</v>
      </c>
      <c r="B595" s="17" t="s">
        <v>2458</v>
      </c>
      <c r="C595" s="18">
        <v>40451</v>
      </c>
      <c r="D595" s="18">
        <v>40451.291666666701</v>
      </c>
      <c r="E595" s="16" t="s">
        <v>1271</v>
      </c>
      <c r="F595" s="36">
        <v>42048.333333333299</v>
      </c>
      <c r="G595" s="16" t="s">
        <v>149</v>
      </c>
      <c r="H595" s="17" t="s">
        <v>108</v>
      </c>
      <c r="I595" s="17"/>
      <c r="J595" s="17"/>
      <c r="K595" s="17" t="s">
        <v>109</v>
      </c>
      <c r="L595" s="17"/>
      <c r="M595" s="17"/>
      <c r="N595" s="17">
        <v>20</v>
      </c>
      <c r="O595" s="17"/>
      <c r="P595" s="17"/>
      <c r="Q595" s="17">
        <v>20</v>
      </c>
      <c r="R595" s="17"/>
      <c r="S595" s="17"/>
      <c r="T595" s="17"/>
      <c r="U595" s="17" t="s">
        <v>82</v>
      </c>
      <c r="V595" s="17"/>
      <c r="W595" s="17" t="s">
        <v>74</v>
      </c>
      <c r="X595" s="17" t="s">
        <v>66</v>
      </c>
      <c r="Y595" s="17" t="s">
        <v>75</v>
      </c>
      <c r="Z595" s="19" t="s">
        <v>176</v>
      </c>
      <c r="AA595" s="18">
        <v>41578.291666666701</v>
      </c>
      <c r="AB595" s="18">
        <v>42521.291666666701</v>
      </c>
      <c r="AC595" s="17" t="s">
        <v>117</v>
      </c>
      <c r="AD595" s="17" t="s">
        <v>70</v>
      </c>
      <c r="AE595" s="17" t="s">
        <v>70</v>
      </c>
      <c r="AF595" s="17" t="s">
        <v>117</v>
      </c>
      <c r="AG595" s="17"/>
      <c r="AH595" s="17"/>
    </row>
    <row r="596" spans="1:34" s="3" customFormat="1" ht="25.5" x14ac:dyDescent="0.3">
      <c r="A596" s="35" t="s">
        <v>2459</v>
      </c>
      <c r="B596" s="17" t="s">
        <v>2460</v>
      </c>
      <c r="C596" s="18">
        <v>40456</v>
      </c>
      <c r="D596" s="18">
        <v>40456.291666666701</v>
      </c>
      <c r="E596" s="16" t="s">
        <v>1271</v>
      </c>
      <c r="F596" s="36">
        <v>40971.001134259299</v>
      </c>
      <c r="G596" s="16" t="s">
        <v>149</v>
      </c>
      <c r="H596" s="17" t="s">
        <v>108</v>
      </c>
      <c r="I596" s="17"/>
      <c r="J596" s="17"/>
      <c r="K596" s="17" t="s">
        <v>109</v>
      </c>
      <c r="L596" s="17"/>
      <c r="M596" s="17"/>
      <c r="N596" s="17">
        <v>20</v>
      </c>
      <c r="O596" s="17"/>
      <c r="P596" s="17"/>
      <c r="Q596" s="17">
        <v>20</v>
      </c>
      <c r="R596" s="17"/>
      <c r="S596" s="17"/>
      <c r="T596" s="17"/>
      <c r="U596" s="17" t="s">
        <v>96</v>
      </c>
      <c r="V596" s="17"/>
      <c r="W596" s="17" t="s">
        <v>102</v>
      </c>
      <c r="X596" s="17" t="s">
        <v>66</v>
      </c>
      <c r="Y596" s="17" t="s">
        <v>103</v>
      </c>
      <c r="Z596" s="19" t="s">
        <v>2461</v>
      </c>
      <c r="AA596" s="18">
        <v>40724.291666666701</v>
      </c>
      <c r="AB596" s="18">
        <v>40724.291666666701</v>
      </c>
      <c r="AC596" s="17" t="s">
        <v>117</v>
      </c>
      <c r="AD596" s="17" t="s">
        <v>78</v>
      </c>
      <c r="AE596" s="17" t="s">
        <v>78</v>
      </c>
      <c r="AF596" s="17" t="s">
        <v>117</v>
      </c>
      <c r="AG596" s="17"/>
      <c r="AH596" s="17"/>
    </row>
    <row r="597" spans="1:34" s="3" customFormat="1" ht="13" x14ac:dyDescent="0.3">
      <c r="A597" s="35" t="s">
        <v>2462</v>
      </c>
      <c r="B597" s="17" t="s">
        <v>2463</v>
      </c>
      <c r="C597" s="18">
        <v>40464</v>
      </c>
      <c r="D597" s="18">
        <v>40464.291666666701</v>
      </c>
      <c r="E597" s="16" t="s">
        <v>1271</v>
      </c>
      <c r="F597" s="36">
        <v>40932.019756944399</v>
      </c>
      <c r="G597" s="16" t="s">
        <v>149</v>
      </c>
      <c r="H597" s="17" t="s">
        <v>108</v>
      </c>
      <c r="I597" s="17"/>
      <c r="J597" s="17"/>
      <c r="K597" s="17" t="s">
        <v>109</v>
      </c>
      <c r="L597" s="17"/>
      <c r="M597" s="17"/>
      <c r="N597" s="17">
        <v>20</v>
      </c>
      <c r="O597" s="17"/>
      <c r="P597" s="17"/>
      <c r="Q597" s="17">
        <v>20</v>
      </c>
      <c r="R597" s="17"/>
      <c r="S597" s="17"/>
      <c r="T597" s="17"/>
      <c r="U597" s="17" t="s">
        <v>82</v>
      </c>
      <c r="V597" s="17"/>
      <c r="W597" s="17" t="s">
        <v>125</v>
      </c>
      <c r="X597" s="17" t="s">
        <v>66</v>
      </c>
      <c r="Y597" s="17" t="s">
        <v>103</v>
      </c>
      <c r="Z597" s="19" t="s">
        <v>2464</v>
      </c>
      <c r="AA597" s="18">
        <v>41639.333333333299</v>
      </c>
      <c r="AB597" s="18">
        <v>41639.333333333299</v>
      </c>
      <c r="AC597" s="17" t="s">
        <v>117</v>
      </c>
      <c r="AD597" s="17" t="s">
        <v>78</v>
      </c>
      <c r="AE597" s="17" t="s">
        <v>78</v>
      </c>
      <c r="AF597" s="17" t="s">
        <v>117</v>
      </c>
      <c r="AG597" s="17"/>
      <c r="AH597" s="17"/>
    </row>
    <row r="598" spans="1:34" s="3" customFormat="1" ht="13" x14ac:dyDescent="0.3">
      <c r="A598" s="35" t="s">
        <v>2465</v>
      </c>
      <c r="B598" s="17" t="s">
        <v>2466</v>
      </c>
      <c r="C598" s="18">
        <v>40464</v>
      </c>
      <c r="D598" s="18">
        <v>40464.291666666701</v>
      </c>
      <c r="E598" s="16" t="s">
        <v>1271</v>
      </c>
      <c r="F598" s="36">
        <v>40932.019120370402</v>
      </c>
      <c r="G598" s="16" t="s">
        <v>149</v>
      </c>
      <c r="H598" s="17" t="s">
        <v>108</v>
      </c>
      <c r="I598" s="17"/>
      <c r="J598" s="17"/>
      <c r="K598" s="17" t="s">
        <v>109</v>
      </c>
      <c r="L598" s="17"/>
      <c r="M598" s="17"/>
      <c r="N598" s="17">
        <v>20</v>
      </c>
      <c r="O598" s="17"/>
      <c r="P598" s="17"/>
      <c r="Q598" s="17">
        <v>20</v>
      </c>
      <c r="R598" s="17"/>
      <c r="S598" s="17"/>
      <c r="T598" s="17"/>
      <c r="U598" s="17" t="s">
        <v>82</v>
      </c>
      <c r="V598" s="17"/>
      <c r="W598" s="17" t="s">
        <v>125</v>
      </c>
      <c r="X598" s="17" t="s">
        <v>66</v>
      </c>
      <c r="Y598" s="17" t="s">
        <v>103</v>
      </c>
      <c r="Z598" s="19" t="s">
        <v>2464</v>
      </c>
      <c r="AA598" s="18">
        <v>41639.333333333299</v>
      </c>
      <c r="AB598" s="18">
        <v>41639.333333333299</v>
      </c>
      <c r="AC598" s="17" t="s">
        <v>117</v>
      </c>
      <c r="AD598" s="17" t="s">
        <v>78</v>
      </c>
      <c r="AE598" s="17" t="s">
        <v>70</v>
      </c>
      <c r="AF598" s="17" t="s">
        <v>117</v>
      </c>
      <c r="AG598" s="17"/>
      <c r="AH598" s="17"/>
    </row>
    <row r="599" spans="1:34" s="3" customFormat="1" ht="25.5" x14ac:dyDescent="0.3">
      <c r="A599" s="35" t="s">
        <v>2467</v>
      </c>
      <c r="B599" s="17" t="s">
        <v>2468</v>
      </c>
      <c r="C599" s="18">
        <v>40471</v>
      </c>
      <c r="D599" s="18">
        <v>40471.291666666701</v>
      </c>
      <c r="E599" s="16" t="s">
        <v>1271</v>
      </c>
      <c r="F599" s="36">
        <v>40974.333333333299</v>
      </c>
      <c r="G599" s="16" t="s">
        <v>149</v>
      </c>
      <c r="H599" s="17" t="s">
        <v>108</v>
      </c>
      <c r="I599" s="17"/>
      <c r="J599" s="17"/>
      <c r="K599" s="17" t="s">
        <v>109</v>
      </c>
      <c r="L599" s="17"/>
      <c r="M599" s="17"/>
      <c r="N599" s="17">
        <v>20</v>
      </c>
      <c r="O599" s="17"/>
      <c r="P599" s="17"/>
      <c r="Q599" s="17">
        <v>20</v>
      </c>
      <c r="R599" s="17"/>
      <c r="S599" s="17"/>
      <c r="T599" s="17"/>
      <c r="U599" s="17" t="s">
        <v>82</v>
      </c>
      <c r="V599" s="17"/>
      <c r="W599" s="17" t="s">
        <v>83</v>
      </c>
      <c r="X599" s="17" t="s">
        <v>66</v>
      </c>
      <c r="Y599" s="17" t="s">
        <v>67</v>
      </c>
      <c r="Z599" s="19" t="s">
        <v>2469</v>
      </c>
      <c r="AA599" s="18">
        <v>41273.333333333299</v>
      </c>
      <c r="AB599" s="18">
        <v>41334.333333333299</v>
      </c>
      <c r="AC599" s="17" t="s">
        <v>117</v>
      </c>
      <c r="AD599" s="17" t="s">
        <v>78</v>
      </c>
      <c r="AE599" s="17" t="s">
        <v>78</v>
      </c>
      <c r="AF599" s="17" t="s">
        <v>117</v>
      </c>
      <c r="AG599" s="17"/>
      <c r="AH599" s="17"/>
    </row>
    <row r="600" spans="1:34" s="3" customFormat="1" ht="13" x14ac:dyDescent="0.3">
      <c r="A600" s="35" t="s">
        <v>2470</v>
      </c>
      <c r="B600" s="17">
        <v>655</v>
      </c>
      <c r="C600" s="18">
        <v>40611</v>
      </c>
      <c r="D600" s="18">
        <v>40493.333333333299</v>
      </c>
      <c r="E600" s="16" t="s">
        <v>1271</v>
      </c>
      <c r="F600" s="36">
        <v>40611.333333333299</v>
      </c>
      <c r="G600" s="16" t="s">
        <v>149</v>
      </c>
      <c r="H600" s="17" t="s">
        <v>108</v>
      </c>
      <c r="I600" s="17"/>
      <c r="J600" s="17"/>
      <c r="K600" s="17" t="s">
        <v>109</v>
      </c>
      <c r="L600" s="17"/>
      <c r="M600" s="17"/>
      <c r="N600" s="17">
        <v>20</v>
      </c>
      <c r="O600" s="17"/>
      <c r="P600" s="17"/>
      <c r="Q600" s="17">
        <v>20</v>
      </c>
      <c r="R600" s="17"/>
      <c r="S600" s="17"/>
      <c r="T600" s="17"/>
      <c r="U600" s="17" t="s">
        <v>96</v>
      </c>
      <c r="V600" s="17"/>
      <c r="W600" s="17" t="s">
        <v>102</v>
      </c>
      <c r="X600" s="17" t="s">
        <v>66</v>
      </c>
      <c r="Y600" s="17" t="s">
        <v>67</v>
      </c>
      <c r="Z600" s="19" t="s">
        <v>2471</v>
      </c>
      <c r="AA600" s="18">
        <v>41396.291666666701</v>
      </c>
      <c r="AB600" s="18">
        <v>41396.291666666701</v>
      </c>
      <c r="AC600" s="17" t="s">
        <v>117</v>
      </c>
      <c r="AD600" s="17" t="s">
        <v>78</v>
      </c>
      <c r="AE600" s="17" t="s">
        <v>78</v>
      </c>
      <c r="AF600" s="17" t="s">
        <v>117</v>
      </c>
      <c r="AG600" s="17"/>
      <c r="AH600" s="17"/>
    </row>
    <row r="601" spans="1:34" s="3" customFormat="1" ht="13" x14ac:dyDescent="0.3">
      <c r="A601" s="35" t="s">
        <v>2472</v>
      </c>
      <c r="B601" s="17">
        <v>656</v>
      </c>
      <c r="C601" s="18">
        <v>40493</v>
      </c>
      <c r="D601" s="18">
        <v>40493.333333333299</v>
      </c>
      <c r="E601" s="16" t="s">
        <v>1271</v>
      </c>
      <c r="F601" s="36">
        <v>40723.291666666701</v>
      </c>
      <c r="G601" s="16" t="s">
        <v>149</v>
      </c>
      <c r="H601" s="17" t="s">
        <v>108</v>
      </c>
      <c r="I601" s="17"/>
      <c r="J601" s="17"/>
      <c r="K601" s="17" t="s">
        <v>109</v>
      </c>
      <c r="L601" s="17"/>
      <c r="M601" s="17"/>
      <c r="N601" s="17">
        <v>10</v>
      </c>
      <c r="O601" s="17"/>
      <c r="P601" s="17"/>
      <c r="Q601" s="17">
        <v>10</v>
      </c>
      <c r="R601" s="17"/>
      <c r="S601" s="17"/>
      <c r="T601" s="17"/>
      <c r="U601" s="17" t="s">
        <v>82</v>
      </c>
      <c r="V601" s="17"/>
      <c r="W601" s="17" t="s">
        <v>102</v>
      </c>
      <c r="X601" s="17" t="s">
        <v>66</v>
      </c>
      <c r="Y601" s="17" t="s">
        <v>67</v>
      </c>
      <c r="Z601" s="19" t="s">
        <v>2473</v>
      </c>
      <c r="AA601" s="18">
        <v>41639.333333333299</v>
      </c>
      <c r="AB601" s="18">
        <v>41639.333333333299</v>
      </c>
      <c r="AC601" s="17" t="s">
        <v>117</v>
      </c>
      <c r="AD601" s="17" t="s">
        <v>78</v>
      </c>
      <c r="AE601" s="17" t="s">
        <v>78</v>
      </c>
      <c r="AF601" s="17" t="s">
        <v>117</v>
      </c>
      <c r="AG601" s="17"/>
      <c r="AH601" s="17"/>
    </row>
    <row r="602" spans="1:34" s="3" customFormat="1" ht="13" x14ac:dyDescent="0.3">
      <c r="A602" s="35" t="s">
        <v>2474</v>
      </c>
      <c r="B602" s="17">
        <v>657</v>
      </c>
      <c r="C602" s="18">
        <v>40610</v>
      </c>
      <c r="D602" s="18">
        <v>40494.333333333299</v>
      </c>
      <c r="E602" s="16" t="s">
        <v>1271</v>
      </c>
      <c r="F602" s="36">
        <v>40571.333333333299</v>
      </c>
      <c r="G602" s="16" t="s">
        <v>149</v>
      </c>
      <c r="H602" s="17" t="s">
        <v>108</v>
      </c>
      <c r="I602" s="17"/>
      <c r="J602" s="17"/>
      <c r="K602" s="17" t="s">
        <v>109</v>
      </c>
      <c r="L602" s="17"/>
      <c r="M602" s="17"/>
      <c r="N602" s="17">
        <v>20</v>
      </c>
      <c r="O602" s="17"/>
      <c r="P602" s="17"/>
      <c r="Q602" s="17">
        <v>20</v>
      </c>
      <c r="R602" s="17"/>
      <c r="S602" s="17"/>
      <c r="T602" s="17"/>
      <c r="U602" s="17" t="s">
        <v>96</v>
      </c>
      <c r="V602" s="17"/>
      <c r="W602" s="17" t="s">
        <v>592</v>
      </c>
      <c r="X602" s="17" t="s">
        <v>66</v>
      </c>
      <c r="Y602" s="17" t="s">
        <v>67</v>
      </c>
      <c r="Z602" s="19" t="s">
        <v>2475</v>
      </c>
      <c r="AA602" s="18">
        <v>40969.333333333299</v>
      </c>
      <c r="AB602" s="18">
        <v>40969.333333333299</v>
      </c>
      <c r="AC602" s="17" t="s">
        <v>117</v>
      </c>
      <c r="AD602" s="17" t="s">
        <v>78</v>
      </c>
      <c r="AE602" s="17" t="s">
        <v>78</v>
      </c>
      <c r="AF602" s="17" t="s">
        <v>117</v>
      </c>
      <c r="AG602" s="17"/>
      <c r="AH602" s="17"/>
    </row>
    <row r="603" spans="1:34" s="3" customFormat="1" ht="13" x14ac:dyDescent="0.3">
      <c r="A603" s="35" t="s">
        <v>2476</v>
      </c>
      <c r="B603" s="17" t="s">
        <v>2477</v>
      </c>
      <c r="C603" s="18">
        <v>40497</v>
      </c>
      <c r="D603" s="18">
        <v>40497.333333333299</v>
      </c>
      <c r="E603" s="16" t="s">
        <v>1271</v>
      </c>
      <c r="F603" s="36">
        <v>40970.333333333299</v>
      </c>
      <c r="G603" s="16" t="s">
        <v>149</v>
      </c>
      <c r="H603" s="17" t="s">
        <v>108</v>
      </c>
      <c r="I603" s="17"/>
      <c r="J603" s="17"/>
      <c r="K603" s="17" t="s">
        <v>109</v>
      </c>
      <c r="L603" s="17"/>
      <c r="M603" s="17"/>
      <c r="N603" s="17">
        <v>20</v>
      </c>
      <c r="O603" s="17"/>
      <c r="P603" s="17"/>
      <c r="Q603" s="17">
        <v>20</v>
      </c>
      <c r="R603" s="17"/>
      <c r="S603" s="17"/>
      <c r="T603" s="17"/>
      <c r="U603" s="17" t="s">
        <v>82</v>
      </c>
      <c r="V603" s="17"/>
      <c r="W603" s="17" t="s">
        <v>125</v>
      </c>
      <c r="X603" s="17" t="s">
        <v>66</v>
      </c>
      <c r="Y603" s="17" t="s">
        <v>103</v>
      </c>
      <c r="Z603" s="19" t="s">
        <v>2095</v>
      </c>
      <c r="AA603" s="18">
        <v>41609.333333333299</v>
      </c>
      <c r="AB603" s="18">
        <v>41628.333333333299</v>
      </c>
      <c r="AC603" s="17" t="s">
        <v>117</v>
      </c>
      <c r="AD603" s="17" t="s">
        <v>78</v>
      </c>
      <c r="AE603" s="17" t="s">
        <v>78</v>
      </c>
      <c r="AF603" s="17" t="s">
        <v>117</v>
      </c>
      <c r="AG603" s="17"/>
      <c r="AH603" s="17"/>
    </row>
    <row r="604" spans="1:34" s="3" customFormat="1" ht="13" x14ac:dyDescent="0.3">
      <c r="A604" s="35" t="s">
        <v>2478</v>
      </c>
      <c r="B604" s="17" t="s">
        <v>2479</v>
      </c>
      <c r="C604" s="18">
        <v>40501</v>
      </c>
      <c r="D604" s="18">
        <v>40501.333333333299</v>
      </c>
      <c r="E604" s="16" t="s">
        <v>1271</v>
      </c>
      <c r="F604" s="36">
        <v>40970.333333333299</v>
      </c>
      <c r="G604" s="16" t="s">
        <v>149</v>
      </c>
      <c r="H604" s="17" t="s">
        <v>108</v>
      </c>
      <c r="I604" s="17"/>
      <c r="J604" s="17"/>
      <c r="K604" s="17" t="s">
        <v>109</v>
      </c>
      <c r="L604" s="17"/>
      <c r="M604" s="17"/>
      <c r="N604" s="17">
        <v>20</v>
      </c>
      <c r="O604" s="17"/>
      <c r="P604" s="17"/>
      <c r="Q604" s="17">
        <v>20</v>
      </c>
      <c r="R604" s="17"/>
      <c r="S604" s="17"/>
      <c r="T604" s="17"/>
      <c r="U604" s="17" t="s">
        <v>82</v>
      </c>
      <c r="V604" s="17"/>
      <c r="W604" s="17" t="s">
        <v>102</v>
      </c>
      <c r="X604" s="17" t="s">
        <v>66</v>
      </c>
      <c r="Y604" s="17" t="s">
        <v>103</v>
      </c>
      <c r="Z604" s="19" t="s">
        <v>2480</v>
      </c>
      <c r="AA604" s="18">
        <v>41609.333333333299</v>
      </c>
      <c r="AB604" s="18">
        <v>41628.333333333299</v>
      </c>
      <c r="AC604" s="17" t="s">
        <v>117</v>
      </c>
      <c r="AD604" s="17" t="s">
        <v>78</v>
      </c>
      <c r="AE604" s="17" t="s">
        <v>78</v>
      </c>
      <c r="AF604" s="17" t="s">
        <v>117</v>
      </c>
      <c r="AG604" s="17"/>
      <c r="AH604" s="17"/>
    </row>
    <row r="605" spans="1:34" s="3" customFormat="1" ht="13" x14ac:dyDescent="0.3">
      <c r="A605" s="35" t="s">
        <v>2481</v>
      </c>
      <c r="B605" s="17">
        <v>663</v>
      </c>
      <c r="C605" s="18">
        <v>40527</v>
      </c>
      <c r="D605" s="18">
        <v>40527.333333333299</v>
      </c>
      <c r="E605" s="16" t="s">
        <v>1271</v>
      </c>
      <c r="F605" s="36">
        <v>41032.953402777799</v>
      </c>
      <c r="G605" s="16" t="s">
        <v>149</v>
      </c>
      <c r="H605" s="17" t="s">
        <v>108</v>
      </c>
      <c r="I605" s="17"/>
      <c r="J605" s="17"/>
      <c r="K605" s="17" t="s">
        <v>109</v>
      </c>
      <c r="L605" s="17"/>
      <c r="M605" s="17"/>
      <c r="N605" s="17">
        <v>20</v>
      </c>
      <c r="O605" s="17"/>
      <c r="P605" s="17"/>
      <c r="Q605" s="17">
        <v>20</v>
      </c>
      <c r="R605" s="17"/>
      <c r="S605" s="17"/>
      <c r="T605" s="17"/>
      <c r="U605" s="17" t="s">
        <v>96</v>
      </c>
      <c r="V605" s="17"/>
      <c r="W605" s="17" t="s">
        <v>125</v>
      </c>
      <c r="X605" s="17" t="s">
        <v>66</v>
      </c>
      <c r="Y605" s="17" t="s">
        <v>103</v>
      </c>
      <c r="Z605" s="19" t="s">
        <v>2482</v>
      </c>
      <c r="AA605" s="18">
        <v>41456.291666666701</v>
      </c>
      <c r="AB605" s="18">
        <v>41639.333333333299</v>
      </c>
      <c r="AC605" s="17" t="s">
        <v>117</v>
      </c>
      <c r="AD605" s="17" t="s">
        <v>70</v>
      </c>
      <c r="AE605" s="17" t="s">
        <v>78</v>
      </c>
      <c r="AF605" s="17" t="s">
        <v>117</v>
      </c>
      <c r="AG605" s="17"/>
      <c r="AH605" s="17"/>
    </row>
    <row r="606" spans="1:34" s="3" customFormat="1" ht="13" x14ac:dyDescent="0.3">
      <c r="A606" s="35" t="s">
        <v>2483</v>
      </c>
      <c r="B606" s="17">
        <v>664</v>
      </c>
      <c r="C606" s="18">
        <v>40527</v>
      </c>
      <c r="D606" s="18">
        <v>40527.333333333299</v>
      </c>
      <c r="E606" s="16" t="s">
        <v>1271</v>
      </c>
      <c r="F606" s="36">
        <v>40971.004155092603</v>
      </c>
      <c r="G606" s="16" t="s">
        <v>149</v>
      </c>
      <c r="H606" s="17" t="s">
        <v>108</v>
      </c>
      <c r="I606" s="17"/>
      <c r="J606" s="17"/>
      <c r="K606" s="17" t="s">
        <v>109</v>
      </c>
      <c r="L606" s="17"/>
      <c r="M606" s="17"/>
      <c r="N606" s="17">
        <v>20</v>
      </c>
      <c r="O606" s="17"/>
      <c r="P606" s="17"/>
      <c r="Q606" s="17">
        <v>20</v>
      </c>
      <c r="R606" s="17"/>
      <c r="S606" s="17"/>
      <c r="T606" s="17"/>
      <c r="U606" s="17" t="s">
        <v>82</v>
      </c>
      <c r="V606" s="17"/>
      <c r="W606" s="17" t="s">
        <v>125</v>
      </c>
      <c r="X606" s="17" t="s">
        <v>66</v>
      </c>
      <c r="Y606" s="17" t="s">
        <v>103</v>
      </c>
      <c r="Z606" s="19" t="s">
        <v>2484</v>
      </c>
      <c r="AA606" s="18">
        <v>41274.333333333299</v>
      </c>
      <c r="AB606" s="18">
        <v>41639.333333333299</v>
      </c>
      <c r="AC606" s="17" t="s">
        <v>117</v>
      </c>
      <c r="AD606" s="17" t="s">
        <v>78</v>
      </c>
      <c r="AE606" s="17" t="s">
        <v>78</v>
      </c>
      <c r="AF606" s="17" t="s">
        <v>117</v>
      </c>
      <c r="AG606" s="17"/>
      <c r="AH606" s="17"/>
    </row>
    <row r="607" spans="1:34" s="3" customFormat="1" ht="25.5" x14ac:dyDescent="0.3">
      <c r="A607" s="35" t="s">
        <v>2485</v>
      </c>
      <c r="B607" s="17">
        <v>665</v>
      </c>
      <c r="C607" s="18">
        <v>40599</v>
      </c>
      <c r="D607" s="18">
        <v>40633.291666666701</v>
      </c>
      <c r="E607" s="16" t="s">
        <v>1271</v>
      </c>
      <c r="F607" s="36">
        <v>41171.291666666701</v>
      </c>
      <c r="G607" s="16" t="s">
        <v>215</v>
      </c>
      <c r="H607" s="17" t="s">
        <v>108</v>
      </c>
      <c r="I607" s="17"/>
      <c r="J607" s="17"/>
      <c r="K607" s="17" t="s">
        <v>109</v>
      </c>
      <c r="L607" s="17"/>
      <c r="M607" s="17"/>
      <c r="N607" s="17">
        <v>5</v>
      </c>
      <c r="O607" s="17"/>
      <c r="P607" s="17"/>
      <c r="Q607" s="17">
        <v>5</v>
      </c>
      <c r="R607" s="17"/>
      <c r="S607" s="17"/>
      <c r="T607" s="17"/>
      <c r="U607" s="17" t="s">
        <v>96</v>
      </c>
      <c r="V607" s="17"/>
      <c r="W607" s="17" t="s">
        <v>83</v>
      </c>
      <c r="X607" s="17" t="s">
        <v>66</v>
      </c>
      <c r="Y607" s="17" t="s">
        <v>67</v>
      </c>
      <c r="Z607" s="19" t="s">
        <v>2486</v>
      </c>
      <c r="AA607" s="18">
        <v>40920.333333333299</v>
      </c>
      <c r="AB607" s="18">
        <v>40920.333333333299</v>
      </c>
      <c r="AC607" s="17" t="s">
        <v>78</v>
      </c>
      <c r="AD607" s="17" t="s">
        <v>117</v>
      </c>
      <c r="AE607" s="17" t="s">
        <v>117</v>
      </c>
      <c r="AF607" s="17" t="s">
        <v>117</v>
      </c>
      <c r="AG607" s="17"/>
      <c r="AH607" s="17"/>
    </row>
    <row r="608" spans="1:34" s="3" customFormat="1" ht="25.5" x14ac:dyDescent="0.3">
      <c r="A608" s="35" t="s">
        <v>2487</v>
      </c>
      <c r="B608" s="17">
        <v>666</v>
      </c>
      <c r="C608" s="18">
        <v>40602</v>
      </c>
      <c r="D608" s="18">
        <v>40633.291666666701</v>
      </c>
      <c r="E608" s="16" t="s">
        <v>1271</v>
      </c>
      <c r="F608" s="36">
        <v>41185.291666666701</v>
      </c>
      <c r="G608" s="16" t="s">
        <v>215</v>
      </c>
      <c r="H608" s="17" t="s">
        <v>108</v>
      </c>
      <c r="I608" s="17"/>
      <c r="J608" s="17"/>
      <c r="K608" s="17" t="s">
        <v>109</v>
      </c>
      <c r="L608" s="17"/>
      <c r="M608" s="17"/>
      <c r="N608" s="17">
        <v>5</v>
      </c>
      <c r="O608" s="17"/>
      <c r="P608" s="17"/>
      <c r="Q608" s="17">
        <v>5</v>
      </c>
      <c r="R608" s="17"/>
      <c r="S608" s="17"/>
      <c r="T608" s="17"/>
      <c r="U608" s="17" t="s">
        <v>96</v>
      </c>
      <c r="V608" s="17"/>
      <c r="W608" s="17" t="s">
        <v>160</v>
      </c>
      <c r="X608" s="17" t="s">
        <v>66</v>
      </c>
      <c r="Y608" s="17" t="s">
        <v>67</v>
      </c>
      <c r="Z608" s="19" t="s">
        <v>2488</v>
      </c>
      <c r="AA608" s="18">
        <v>41274.333333333299</v>
      </c>
      <c r="AB608" s="18">
        <v>41274.333333333299</v>
      </c>
      <c r="AC608" s="17" t="s">
        <v>78</v>
      </c>
      <c r="AD608" s="17" t="s">
        <v>117</v>
      </c>
      <c r="AE608" s="17" t="s">
        <v>117</v>
      </c>
      <c r="AF608" s="17" t="s">
        <v>117</v>
      </c>
      <c r="AG608" s="17"/>
      <c r="AH608" s="17"/>
    </row>
    <row r="609" spans="1:34" s="3" customFormat="1" ht="13" x14ac:dyDescent="0.3">
      <c r="A609" s="35" t="s">
        <v>2489</v>
      </c>
      <c r="B609" s="17">
        <v>667</v>
      </c>
      <c r="C609" s="18">
        <v>40633</v>
      </c>
      <c r="D609" s="18">
        <v>40633.291666666701</v>
      </c>
      <c r="E609" s="16" t="s">
        <v>1271</v>
      </c>
      <c r="F609" s="36">
        <v>43270.291666666701</v>
      </c>
      <c r="G609" s="16" t="s">
        <v>157</v>
      </c>
      <c r="H609" s="17" t="s">
        <v>108</v>
      </c>
      <c r="I609" s="17"/>
      <c r="J609" s="17"/>
      <c r="K609" s="17" t="s">
        <v>109</v>
      </c>
      <c r="L609" s="17"/>
      <c r="M609" s="17"/>
      <c r="N609" s="17">
        <v>150</v>
      </c>
      <c r="O609" s="17"/>
      <c r="P609" s="17"/>
      <c r="Q609" s="17">
        <v>150</v>
      </c>
      <c r="R609" s="17"/>
      <c r="S609" s="17"/>
      <c r="T609" s="17"/>
      <c r="U609" s="17" t="s">
        <v>82</v>
      </c>
      <c r="V609" s="17"/>
      <c r="W609" s="17" t="s">
        <v>110</v>
      </c>
      <c r="X609" s="17" t="s">
        <v>66</v>
      </c>
      <c r="Y609" s="17" t="s">
        <v>75</v>
      </c>
      <c r="Z609" s="19" t="s">
        <v>2129</v>
      </c>
      <c r="AA609" s="18">
        <v>42004.333333333299</v>
      </c>
      <c r="AB609" s="18">
        <v>44561.333333333299</v>
      </c>
      <c r="AC609" s="17" t="s">
        <v>117</v>
      </c>
      <c r="AD609" s="17" t="s">
        <v>70</v>
      </c>
      <c r="AE609" s="17" t="s">
        <v>70</v>
      </c>
      <c r="AF609" s="17" t="s">
        <v>117</v>
      </c>
      <c r="AG609" s="17" t="s">
        <v>71</v>
      </c>
      <c r="AH609" s="17"/>
    </row>
    <row r="610" spans="1:34" s="3" customFormat="1" ht="13" x14ac:dyDescent="0.3">
      <c r="A610" s="35" t="s">
        <v>2490</v>
      </c>
      <c r="B610" s="17">
        <v>668</v>
      </c>
      <c r="C610" s="18">
        <v>40633</v>
      </c>
      <c r="D610" s="18">
        <v>40633.291666666701</v>
      </c>
      <c r="E610" s="16" t="s">
        <v>1271</v>
      </c>
      <c r="F610" s="36">
        <v>41016.291666666701</v>
      </c>
      <c r="G610" s="16" t="s">
        <v>157</v>
      </c>
      <c r="H610" s="17" t="s">
        <v>108</v>
      </c>
      <c r="I610" s="17"/>
      <c r="J610" s="17"/>
      <c r="K610" s="17" t="s">
        <v>109</v>
      </c>
      <c r="L610" s="17"/>
      <c r="M610" s="17"/>
      <c r="N610" s="17">
        <v>118</v>
      </c>
      <c r="O610" s="17"/>
      <c r="P610" s="17"/>
      <c r="Q610" s="17">
        <v>118</v>
      </c>
      <c r="R610" s="17"/>
      <c r="S610" s="17"/>
      <c r="T610" s="17"/>
      <c r="U610" s="17" t="s">
        <v>82</v>
      </c>
      <c r="V610" s="17"/>
      <c r="W610" s="17" t="s">
        <v>83</v>
      </c>
      <c r="X610" s="17" t="s">
        <v>66</v>
      </c>
      <c r="Y610" s="17" t="s">
        <v>67</v>
      </c>
      <c r="Z610" s="19" t="s">
        <v>651</v>
      </c>
      <c r="AA610" s="18">
        <v>41883.291666666701</v>
      </c>
      <c r="AB610" s="18">
        <v>41883.291666666701</v>
      </c>
      <c r="AC610" s="17" t="s">
        <v>117</v>
      </c>
      <c r="AD610" s="17" t="s">
        <v>70</v>
      </c>
      <c r="AE610" s="17" t="s">
        <v>78</v>
      </c>
      <c r="AF610" s="17" t="s">
        <v>117</v>
      </c>
      <c r="AG610" s="17"/>
      <c r="AH610" s="17"/>
    </row>
    <row r="611" spans="1:34" s="3" customFormat="1" ht="13" x14ac:dyDescent="0.3">
      <c r="A611" s="35" t="s">
        <v>2491</v>
      </c>
      <c r="B611" s="17">
        <v>669</v>
      </c>
      <c r="C611" s="18">
        <v>40633</v>
      </c>
      <c r="D611" s="18">
        <v>40633.291666666701</v>
      </c>
      <c r="E611" s="16" t="s">
        <v>1271</v>
      </c>
      <c r="F611" s="36">
        <v>40975.025162037004</v>
      </c>
      <c r="G611" s="16" t="s">
        <v>157</v>
      </c>
      <c r="H611" s="17" t="s">
        <v>59</v>
      </c>
      <c r="I611" s="17"/>
      <c r="J611" s="17"/>
      <c r="K611" s="17" t="s">
        <v>59</v>
      </c>
      <c r="L611" s="17"/>
      <c r="M611" s="17"/>
      <c r="N611" s="17">
        <v>502</v>
      </c>
      <c r="O611" s="17"/>
      <c r="P611" s="17"/>
      <c r="Q611" s="17">
        <v>502</v>
      </c>
      <c r="R611" s="17"/>
      <c r="S611" s="17"/>
      <c r="T611" s="17"/>
      <c r="U611" s="17" t="s">
        <v>82</v>
      </c>
      <c r="V611" s="17"/>
      <c r="W611" s="17" t="s">
        <v>102</v>
      </c>
      <c r="X611" s="17" t="s">
        <v>66</v>
      </c>
      <c r="Y611" s="17" t="s">
        <v>103</v>
      </c>
      <c r="Z611" s="19" t="s">
        <v>2492</v>
      </c>
      <c r="AA611" s="18">
        <v>41958.333333333299</v>
      </c>
      <c r="AB611" s="18">
        <v>41958.333333333299</v>
      </c>
      <c r="AC611" s="17" t="s">
        <v>117</v>
      </c>
      <c r="AD611" s="17" t="s">
        <v>78</v>
      </c>
      <c r="AE611" s="17" t="s">
        <v>78</v>
      </c>
      <c r="AF611" s="17" t="s">
        <v>117</v>
      </c>
      <c r="AG611" s="17"/>
      <c r="AH611" s="17"/>
    </row>
    <row r="612" spans="1:34" s="3" customFormat="1" ht="13" x14ac:dyDescent="0.3">
      <c r="A612" s="35" t="s">
        <v>2493</v>
      </c>
      <c r="B612" s="17">
        <v>672</v>
      </c>
      <c r="C612" s="18">
        <v>40633</v>
      </c>
      <c r="D612" s="18">
        <v>40633.291666666701</v>
      </c>
      <c r="E612" s="16" t="s">
        <v>1271</v>
      </c>
      <c r="F612" s="36">
        <v>40730.291666666701</v>
      </c>
      <c r="G612" s="16" t="s">
        <v>157</v>
      </c>
      <c r="H612" s="17" t="s">
        <v>108</v>
      </c>
      <c r="I612" s="17"/>
      <c r="J612" s="17"/>
      <c r="K612" s="17" t="s">
        <v>109</v>
      </c>
      <c r="L612" s="17"/>
      <c r="M612" s="17"/>
      <c r="N612" s="17">
        <v>51.2</v>
      </c>
      <c r="O612" s="17"/>
      <c r="P612" s="17"/>
      <c r="Q612" s="17">
        <v>51.2</v>
      </c>
      <c r="R612" s="17"/>
      <c r="S612" s="17"/>
      <c r="T612" s="17"/>
      <c r="U612" s="17" t="s">
        <v>82</v>
      </c>
      <c r="V612" s="17"/>
      <c r="W612" s="17" t="s">
        <v>102</v>
      </c>
      <c r="X612" s="17" t="s">
        <v>66</v>
      </c>
      <c r="Y612" s="17" t="s">
        <v>103</v>
      </c>
      <c r="Z612" s="19" t="s">
        <v>2494</v>
      </c>
      <c r="AA612" s="18">
        <v>41364.291666666701</v>
      </c>
      <c r="AB612" s="18">
        <v>41364.291666666701</v>
      </c>
      <c r="AC612" s="17" t="s">
        <v>117</v>
      </c>
      <c r="AD612" s="17" t="s">
        <v>78</v>
      </c>
      <c r="AE612" s="17" t="s">
        <v>78</v>
      </c>
      <c r="AF612" s="17" t="s">
        <v>117</v>
      </c>
      <c r="AG612" s="17"/>
      <c r="AH612" s="17"/>
    </row>
    <row r="613" spans="1:34" s="3" customFormat="1" ht="13" x14ac:dyDescent="0.3">
      <c r="A613" s="35" t="s">
        <v>2495</v>
      </c>
      <c r="B613" s="17">
        <v>673</v>
      </c>
      <c r="C613" s="18">
        <v>40632</v>
      </c>
      <c r="D613" s="18">
        <v>40633.291666666701</v>
      </c>
      <c r="E613" s="16" t="s">
        <v>1271</v>
      </c>
      <c r="F613" s="36">
        <v>40998.660254629598</v>
      </c>
      <c r="G613" s="16" t="s">
        <v>157</v>
      </c>
      <c r="H613" s="17" t="s">
        <v>108</v>
      </c>
      <c r="I613" s="17"/>
      <c r="J613" s="17"/>
      <c r="K613" s="17" t="s">
        <v>109</v>
      </c>
      <c r="L613" s="17"/>
      <c r="M613" s="17"/>
      <c r="N613" s="17">
        <v>250</v>
      </c>
      <c r="O613" s="17"/>
      <c r="P613" s="17"/>
      <c r="Q613" s="17">
        <v>250</v>
      </c>
      <c r="R613" s="17"/>
      <c r="S613" s="17"/>
      <c r="T613" s="17"/>
      <c r="U613" s="17" t="s">
        <v>96</v>
      </c>
      <c r="V613" s="17"/>
      <c r="W613" s="17" t="s">
        <v>253</v>
      </c>
      <c r="X613" s="17" t="s">
        <v>204</v>
      </c>
      <c r="Y613" s="17" t="s">
        <v>75</v>
      </c>
      <c r="Z613" s="19" t="s">
        <v>2496</v>
      </c>
      <c r="AA613" s="18">
        <v>42125.291666666701</v>
      </c>
      <c r="AB613" s="18">
        <v>42125.291666666701</v>
      </c>
      <c r="AC613" s="17" t="s">
        <v>117</v>
      </c>
      <c r="AD613" s="17" t="s">
        <v>70</v>
      </c>
      <c r="AE613" s="17" t="s">
        <v>78</v>
      </c>
      <c r="AF613" s="17" t="s">
        <v>117</v>
      </c>
      <c r="AG613" s="17"/>
      <c r="AH613" s="17"/>
    </row>
    <row r="614" spans="1:34" s="3" customFormat="1" ht="13" x14ac:dyDescent="0.3">
      <c r="A614" s="35" t="s">
        <v>2497</v>
      </c>
      <c r="B614" s="17">
        <v>674</v>
      </c>
      <c r="C614" s="18">
        <v>40633</v>
      </c>
      <c r="D614" s="18">
        <v>40633.291666666701</v>
      </c>
      <c r="E614" s="16" t="s">
        <v>1271</v>
      </c>
      <c r="F614" s="36">
        <v>40960.333333333299</v>
      </c>
      <c r="G614" s="16" t="s">
        <v>157</v>
      </c>
      <c r="H614" s="17" t="s">
        <v>108</v>
      </c>
      <c r="I614" s="17"/>
      <c r="J614" s="17"/>
      <c r="K614" s="17" t="s">
        <v>109</v>
      </c>
      <c r="L614" s="17"/>
      <c r="M614" s="17"/>
      <c r="N614" s="17">
        <v>20</v>
      </c>
      <c r="O614" s="17"/>
      <c r="P614" s="17"/>
      <c r="Q614" s="17">
        <v>20</v>
      </c>
      <c r="R614" s="17"/>
      <c r="S614" s="17"/>
      <c r="T614" s="17"/>
      <c r="U614" s="17" t="s">
        <v>82</v>
      </c>
      <c r="V614" s="17"/>
      <c r="W614" s="17" t="s">
        <v>102</v>
      </c>
      <c r="X614" s="17" t="s">
        <v>66</v>
      </c>
      <c r="Y614" s="17" t="s">
        <v>67</v>
      </c>
      <c r="Z614" s="19" t="s">
        <v>2498</v>
      </c>
      <c r="AA614" s="18">
        <v>41579.291666666701</v>
      </c>
      <c r="AB614" s="18">
        <v>41579.291666666701</v>
      </c>
      <c r="AC614" s="17" t="s">
        <v>117</v>
      </c>
      <c r="AD614" s="17" t="s">
        <v>78</v>
      </c>
      <c r="AE614" s="17" t="s">
        <v>78</v>
      </c>
      <c r="AF614" s="17" t="s">
        <v>117</v>
      </c>
      <c r="AG614" s="17"/>
      <c r="AH614" s="17"/>
    </row>
    <row r="615" spans="1:34" s="3" customFormat="1" ht="13" x14ac:dyDescent="0.3">
      <c r="A615" s="35" t="s">
        <v>2499</v>
      </c>
      <c r="B615" s="17">
        <v>675</v>
      </c>
      <c r="C615" s="18">
        <v>40633</v>
      </c>
      <c r="D615" s="18">
        <v>40633.291666666701</v>
      </c>
      <c r="E615" s="16" t="s">
        <v>1271</v>
      </c>
      <c r="F615" s="36">
        <v>40962.333333333299</v>
      </c>
      <c r="G615" s="16" t="s">
        <v>157</v>
      </c>
      <c r="H615" s="17" t="s">
        <v>108</v>
      </c>
      <c r="I615" s="17"/>
      <c r="J615" s="17"/>
      <c r="K615" s="17" t="s">
        <v>109</v>
      </c>
      <c r="L615" s="17"/>
      <c r="M615" s="17"/>
      <c r="N615" s="17">
        <v>100</v>
      </c>
      <c r="O615" s="17"/>
      <c r="P615" s="17"/>
      <c r="Q615" s="17">
        <v>100</v>
      </c>
      <c r="R615" s="17"/>
      <c r="S615" s="17"/>
      <c r="T615" s="17"/>
      <c r="U615" s="17" t="s">
        <v>82</v>
      </c>
      <c r="V615" s="17"/>
      <c r="W615" s="17" t="s">
        <v>119</v>
      </c>
      <c r="X615" s="17" t="s">
        <v>66</v>
      </c>
      <c r="Y615" s="17" t="s">
        <v>67</v>
      </c>
      <c r="Z615" s="19" t="s">
        <v>2500</v>
      </c>
      <c r="AA615" s="18">
        <v>41791.291666666701</v>
      </c>
      <c r="AB615" s="18">
        <v>41791.291666666701</v>
      </c>
      <c r="AC615" s="17" t="s">
        <v>117</v>
      </c>
      <c r="AD615" s="17" t="s">
        <v>78</v>
      </c>
      <c r="AE615" s="17" t="s">
        <v>78</v>
      </c>
      <c r="AF615" s="17" t="s">
        <v>117</v>
      </c>
      <c r="AG615" s="17"/>
      <c r="AH615" s="17"/>
    </row>
    <row r="616" spans="1:34" s="3" customFormat="1" ht="13" x14ac:dyDescent="0.3">
      <c r="A616" s="35" t="s">
        <v>2501</v>
      </c>
      <c r="B616" s="17">
        <v>676</v>
      </c>
      <c r="C616" s="18">
        <v>40633</v>
      </c>
      <c r="D616" s="18">
        <v>40633.291666666701</v>
      </c>
      <c r="E616" s="16" t="s">
        <v>1271</v>
      </c>
      <c r="F616" s="36">
        <v>40940.6147569444</v>
      </c>
      <c r="G616" s="16" t="s">
        <v>157</v>
      </c>
      <c r="H616" s="17" t="s">
        <v>108</v>
      </c>
      <c r="I616" s="17"/>
      <c r="J616" s="17"/>
      <c r="K616" s="17" t="s">
        <v>109</v>
      </c>
      <c r="L616" s="17"/>
      <c r="M616" s="17"/>
      <c r="N616" s="17">
        <v>30</v>
      </c>
      <c r="O616" s="17"/>
      <c r="P616" s="17"/>
      <c r="Q616" s="17">
        <v>30</v>
      </c>
      <c r="R616" s="17"/>
      <c r="S616" s="17"/>
      <c r="T616" s="17"/>
      <c r="U616" s="17" t="s">
        <v>82</v>
      </c>
      <c r="V616" s="17"/>
      <c r="W616" s="17" t="s">
        <v>74</v>
      </c>
      <c r="X616" s="17" t="s">
        <v>66</v>
      </c>
      <c r="Y616" s="17" t="s">
        <v>75</v>
      </c>
      <c r="Z616" s="19" t="s">
        <v>2502</v>
      </c>
      <c r="AA616" s="18">
        <v>42004.333333333299</v>
      </c>
      <c r="AB616" s="18">
        <v>42004.333333333299</v>
      </c>
      <c r="AC616" s="17" t="s">
        <v>117</v>
      </c>
      <c r="AD616" s="17" t="s">
        <v>78</v>
      </c>
      <c r="AE616" s="17" t="s">
        <v>78</v>
      </c>
      <c r="AF616" s="17" t="s">
        <v>117</v>
      </c>
      <c r="AG616" s="17"/>
      <c r="AH616" s="17"/>
    </row>
    <row r="617" spans="1:34" s="3" customFormat="1" ht="13" x14ac:dyDescent="0.3">
      <c r="A617" s="35" t="s">
        <v>2503</v>
      </c>
      <c r="B617" s="17">
        <v>677</v>
      </c>
      <c r="C617" s="18">
        <v>40527</v>
      </c>
      <c r="D617" s="18">
        <v>40633.291666666701</v>
      </c>
      <c r="E617" s="16" t="s">
        <v>1271</v>
      </c>
      <c r="F617" s="36">
        <v>40988.291666666701</v>
      </c>
      <c r="G617" s="16" t="s">
        <v>157</v>
      </c>
      <c r="H617" s="17" t="s">
        <v>87</v>
      </c>
      <c r="I617" s="17"/>
      <c r="J617" s="17"/>
      <c r="K617" s="17" t="s">
        <v>95</v>
      </c>
      <c r="L617" s="17"/>
      <c r="M617" s="17"/>
      <c r="N617" s="17">
        <v>470</v>
      </c>
      <c r="O617" s="17"/>
      <c r="P617" s="17"/>
      <c r="Q617" s="17">
        <v>470</v>
      </c>
      <c r="R617" s="17"/>
      <c r="S617" s="17"/>
      <c r="T617" s="17"/>
      <c r="U617" s="17" t="s">
        <v>82</v>
      </c>
      <c r="V617" s="17"/>
      <c r="W617" s="17" t="s">
        <v>110</v>
      </c>
      <c r="X617" s="17" t="s">
        <v>66</v>
      </c>
      <c r="Y617" s="17" t="s">
        <v>75</v>
      </c>
      <c r="Z617" s="19" t="s">
        <v>2504</v>
      </c>
      <c r="AA617" s="18">
        <v>42171.291666666701</v>
      </c>
      <c r="AB617" s="18">
        <v>42171.291666666701</v>
      </c>
      <c r="AC617" s="17" t="s">
        <v>117</v>
      </c>
      <c r="AD617" s="17" t="s">
        <v>78</v>
      </c>
      <c r="AE617" s="17" t="s">
        <v>78</v>
      </c>
      <c r="AF617" s="17" t="s">
        <v>117</v>
      </c>
      <c r="AG617" s="17"/>
      <c r="AH617" s="17"/>
    </row>
    <row r="618" spans="1:34" s="3" customFormat="1" ht="25.5" x14ac:dyDescent="0.3">
      <c r="A618" s="35" t="s">
        <v>2505</v>
      </c>
      <c r="B618" s="17">
        <v>680</v>
      </c>
      <c r="C618" s="18">
        <v>40633</v>
      </c>
      <c r="D618" s="18">
        <v>40633.291666666701</v>
      </c>
      <c r="E618" s="16" t="s">
        <v>1271</v>
      </c>
      <c r="F618" s="36">
        <v>41409.291666666701</v>
      </c>
      <c r="G618" s="16" t="s">
        <v>157</v>
      </c>
      <c r="H618" s="17" t="s">
        <v>108</v>
      </c>
      <c r="I618" s="17"/>
      <c r="J618" s="17"/>
      <c r="K618" s="17" t="s">
        <v>109</v>
      </c>
      <c r="L618" s="17"/>
      <c r="M618" s="17"/>
      <c r="N618" s="17">
        <v>1000</v>
      </c>
      <c r="O618" s="17"/>
      <c r="P618" s="17"/>
      <c r="Q618" s="17">
        <v>1000</v>
      </c>
      <c r="R618" s="17"/>
      <c r="S618" s="17"/>
      <c r="T618" s="17"/>
      <c r="U618" s="17" t="s">
        <v>82</v>
      </c>
      <c r="V618" s="17"/>
      <c r="W618" s="17" t="s">
        <v>102</v>
      </c>
      <c r="X618" s="17" t="s">
        <v>66</v>
      </c>
      <c r="Y618" s="17" t="s">
        <v>67</v>
      </c>
      <c r="Z618" s="19" t="s">
        <v>2506</v>
      </c>
      <c r="AA618" s="18">
        <v>43190.291666666701</v>
      </c>
      <c r="AB618" s="18">
        <v>43190.291666666701</v>
      </c>
      <c r="AC618" s="17" t="s">
        <v>117</v>
      </c>
      <c r="AD618" s="17" t="s">
        <v>70</v>
      </c>
      <c r="AE618" s="17" t="s">
        <v>78</v>
      </c>
      <c r="AF618" s="17" t="s">
        <v>117</v>
      </c>
      <c r="AG618" s="17"/>
      <c r="AH618" s="17"/>
    </row>
    <row r="619" spans="1:34" s="3" customFormat="1" ht="13" x14ac:dyDescent="0.3">
      <c r="A619" s="35" t="s">
        <v>2507</v>
      </c>
      <c r="B619" s="17">
        <v>681</v>
      </c>
      <c r="C619" s="18">
        <v>40633</v>
      </c>
      <c r="D619" s="18">
        <v>40633.291666666701</v>
      </c>
      <c r="E619" s="16" t="s">
        <v>1271</v>
      </c>
      <c r="F619" s="36">
        <v>40962.333333333299</v>
      </c>
      <c r="G619" s="16" t="s">
        <v>157</v>
      </c>
      <c r="H619" s="17" t="s">
        <v>108</v>
      </c>
      <c r="I619" s="17" t="s">
        <v>59</v>
      </c>
      <c r="J619" s="17"/>
      <c r="K619" s="17" t="s">
        <v>109</v>
      </c>
      <c r="L619" s="17" t="s">
        <v>59</v>
      </c>
      <c r="M619" s="17"/>
      <c r="N619" s="17">
        <v>100</v>
      </c>
      <c r="O619" s="17">
        <v>383</v>
      </c>
      <c r="P619" s="17"/>
      <c r="Q619" s="17">
        <v>483</v>
      </c>
      <c r="R619" s="17"/>
      <c r="S619" s="17"/>
      <c r="T619" s="17"/>
      <c r="U619" s="17" t="s">
        <v>82</v>
      </c>
      <c r="V619" s="17"/>
      <c r="W619" s="17" t="s">
        <v>102</v>
      </c>
      <c r="X619" s="17" t="s">
        <v>66</v>
      </c>
      <c r="Y619" s="17" t="s">
        <v>103</v>
      </c>
      <c r="Z619" s="19" t="s">
        <v>2508</v>
      </c>
      <c r="AA619" s="18">
        <v>42125.291666666701</v>
      </c>
      <c r="AB619" s="18">
        <v>42125.291666666701</v>
      </c>
      <c r="AC619" s="17" t="s">
        <v>117</v>
      </c>
      <c r="AD619" s="17" t="s">
        <v>78</v>
      </c>
      <c r="AE619" s="17" t="s">
        <v>78</v>
      </c>
      <c r="AF619" s="17" t="s">
        <v>117</v>
      </c>
      <c r="AG619" s="17"/>
      <c r="AH619" s="17"/>
    </row>
    <row r="620" spans="1:34" s="3" customFormat="1" ht="13" x14ac:dyDescent="0.3">
      <c r="A620" s="35" t="s">
        <v>2509</v>
      </c>
      <c r="B620" s="17">
        <v>682</v>
      </c>
      <c r="C620" s="18">
        <v>40633</v>
      </c>
      <c r="D620" s="18">
        <v>40633.291666666701</v>
      </c>
      <c r="E620" s="16" t="s">
        <v>1271</v>
      </c>
      <c r="F620" s="36">
        <v>41001.291666666701</v>
      </c>
      <c r="G620" s="16" t="s">
        <v>157</v>
      </c>
      <c r="H620" s="17" t="s">
        <v>108</v>
      </c>
      <c r="I620" s="17"/>
      <c r="J620" s="17"/>
      <c r="K620" s="17" t="s">
        <v>109</v>
      </c>
      <c r="L620" s="17"/>
      <c r="M620" s="17"/>
      <c r="N620" s="17">
        <v>1.25</v>
      </c>
      <c r="O620" s="17"/>
      <c r="P620" s="17"/>
      <c r="Q620" s="17">
        <v>1.25</v>
      </c>
      <c r="R620" s="17"/>
      <c r="S620" s="17"/>
      <c r="T620" s="17"/>
      <c r="U620" s="17" t="s">
        <v>82</v>
      </c>
      <c r="V620" s="17"/>
      <c r="W620" s="17" t="s">
        <v>83</v>
      </c>
      <c r="X620" s="17" t="s">
        <v>66</v>
      </c>
      <c r="Y620" s="17" t="s">
        <v>67</v>
      </c>
      <c r="Z620" s="19" t="s">
        <v>2510</v>
      </c>
      <c r="AA620" s="18">
        <v>41306.333333333299</v>
      </c>
      <c r="AB620" s="18">
        <v>41275.333333333299</v>
      </c>
      <c r="AC620" s="17" t="s">
        <v>117</v>
      </c>
      <c r="AD620" s="17" t="s">
        <v>78</v>
      </c>
      <c r="AE620" s="17" t="s">
        <v>78</v>
      </c>
      <c r="AF620" s="17" t="s">
        <v>117</v>
      </c>
      <c r="AG620" s="17"/>
      <c r="AH620" s="17"/>
    </row>
    <row r="621" spans="1:34" s="3" customFormat="1" ht="13" x14ac:dyDescent="0.3">
      <c r="A621" s="35" t="s">
        <v>2511</v>
      </c>
      <c r="B621" s="17">
        <v>683</v>
      </c>
      <c r="C621" s="18">
        <v>40633</v>
      </c>
      <c r="D621" s="18">
        <v>40633.291666666701</v>
      </c>
      <c r="E621" s="16" t="s">
        <v>1271</v>
      </c>
      <c r="F621" s="36">
        <v>41016.291666666701</v>
      </c>
      <c r="G621" s="16" t="s">
        <v>157</v>
      </c>
      <c r="H621" s="17" t="s">
        <v>108</v>
      </c>
      <c r="I621" s="17"/>
      <c r="J621" s="17"/>
      <c r="K621" s="17" t="s">
        <v>109</v>
      </c>
      <c r="L621" s="17"/>
      <c r="M621" s="17"/>
      <c r="N621" s="17">
        <v>14</v>
      </c>
      <c r="O621" s="17"/>
      <c r="P621" s="17"/>
      <c r="Q621" s="17">
        <v>14</v>
      </c>
      <c r="R621" s="17"/>
      <c r="S621" s="17"/>
      <c r="T621" s="17"/>
      <c r="U621" s="17" t="s">
        <v>82</v>
      </c>
      <c r="V621" s="17"/>
      <c r="W621" s="17" t="s">
        <v>83</v>
      </c>
      <c r="X621" s="17" t="s">
        <v>66</v>
      </c>
      <c r="Y621" s="17" t="s">
        <v>67</v>
      </c>
      <c r="Z621" s="19" t="s">
        <v>2512</v>
      </c>
      <c r="AA621" s="18">
        <v>41830.291666666701</v>
      </c>
      <c r="AB621" s="18">
        <v>41830.291666666701</v>
      </c>
      <c r="AC621" s="17" t="s">
        <v>117</v>
      </c>
      <c r="AD621" s="17" t="s">
        <v>78</v>
      </c>
      <c r="AE621" s="17" t="s">
        <v>78</v>
      </c>
      <c r="AF621" s="17" t="s">
        <v>117</v>
      </c>
      <c r="AG621" s="17"/>
      <c r="AH621" s="17"/>
    </row>
    <row r="622" spans="1:34" s="3" customFormat="1" ht="13" x14ac:dyDescent="0.3">
      <c r="A622" s="35" t="s">
        <v>2513</v>
      </c>
      <c r="B622" s="17">
        <v>684</v>
      </c>
      <c r="C622" s="18">
        <v>40633</v>
      </c>
      <c r="D622" s="18">
        <v>40633.291666666701</v>
      </c>
      <c r="E622" s="16" t="s">
        <v>1271</v>
      </c>
      <c r="F622" s="36">
        <v>41016.291666666701</v>
      </c>
      <c r="G622" s="16" t="s">
        <v>157</v>
      </c>
      <c r="H622" s="17" t="s">
        <v>108</v>
      </c>
      <c r="I622" s="17"/>
      <c r="J622" s="17"/>
      <c r="K622" s="17" t="s">
        <v>109</v>
      </c>
      <c r="L622" s="17"/>
      <c r="M622" s="17"/>
      <c r="N622" s="17">
        <v>7</v>
      </c>
      <c r="O622" s="17"/>
      <c r="P622" s="17"/>
      <c r="Q622" s="17">
        <v>7</v>
      </c>
      <c r="R622" s="17"/>
      <c r="S622" s="17"/>
      <c r="T622" s="17"/>
      <c r="U622" s="17" t="s">
        <v>82</v>
      </c>
      <c r="V622" s="17"/>
      <c r="W622" s="17" t="s">
        <v>83</v>
      </c>
      <c r="X622" s="17" t="s">
        <v>66</v>
      </c>
      <c r="Y622" s="17" t="s">
        <v>67</v>
      </c>
      <c r="Z622" s="19" t="s">
        <v>2514</v>
      </c>
      <c r="AA622" s="18">
        <v>41830.291666666701</v>
      </c>
      <c r="AB622" s="18">
        <v>41830.291666666701</v>
      </c>
      <c r="AC622" s="17" t="s">
        <v>117</v>
      </c>
      <c r="AD622" s="17" t="s">
        <v>70</v>
      </c>
      <c r="AE622" s="17" t="s">
        <v>78</v>
      </c>
      <c r="AF622" s="17" t="s">
        <v>117</v>
      </c>
      <c r="AG622" s="17"/>
      <c r="AH622" s="17"/>
    </row>
    <row r="623" spans="1:34" s="3" customFormat="1" ht="13" x14ac:dyDescent="0.3">
      <c r="A623" s="35" t="s">
        <v>2515</v>
      </c>
      <c r="B623" s="17">
        <v>685</v>
      </c>
      <c r="C623" s="18">
        <v>40633</v>
      </c>
      <c r="D623" s="18">
        <v>40633.291666666701</v>
      </c>
      <c r="E623" s="16" t="s">
        <v>1271</v>
      </c>
      <c r="F623" s="36">
        <v>41009.291666666701</v>
      </c>
      <c r="G623" s="16" t="s">
        <v>157</v>
      </c>
      <c r="H623" s="17" t="s">
        <v>108</v>
      </c>
      <c r="I623" s="17"/>
      <c r="J623" s="17"/>
      <c r="K623" s="17" t="s">
        <v>109</v>
      </c>
      <c r="L623" s="17"/>
      <c r="M623" s="17"/>
      <c r="N623" s="17">
        <v>45</v>
      </c>
      <c r="O623" s="17"/>
      <c r="P623" s="17"/>
      <c r="Q623" s="17">
        <v>45</v>
      </c>
      <c r="R623" s="17"/>
      <c r="S623" s="17"/>
      <c r="T623" s="17"/>
      <c r="U623" s="17" t="s">
        <v>96</v>
      </c>
      <c r="V623" s="17"/>
      <c r="W623" s="17" t="s">
        <v>110</v>
      </c>
      <c r="X623" s="17" t="s">
        <v>66</v>
      </c>
      <c r="Y623" s="17" t="s">
        <v>75</v>
      </c>
      <c r="Z623" s="19" t="s">
        <v>2516</v>
      </c>
      <c r="AA623" s="18">
        <v>41883.291666666701</v>
      </c>
      <c r="AB623" s="18">
        <v>41883.291666666701</v>
      </c>
      <c r="AC623" s="17" t="s">
        <v>117</v>
      </c>
      <c r="AD623" s="17" t="s">
        <v>70</v>
      </c>
      <c r="AE623" s="17" t="s">
        <v>78</v>
      </c>
      <c r="AF623" s="17" t="s">
        <v>117</v>
      </c>
      <c r="AG623" s="17"/>
      <c r="AH623" s="17"/>
    </row>
    <row r="624" spans="1:34" s="3" customFormat="1" ht="13" x14ac:dyDescent="0.3">
      <c r="A624" s="35" t="s">
        <v>2517</v>
      </c>
      <c r="B624" s="17">
        <v>686</v>
      </c>
      <c r="C624" s="18">
        <v>40633</v>
      </c>
      <c r="D624" s="18">
        <v>40633.291666666701</v>
      </c>
      <c r="E624" s="16" t="s">
        <v>1271</v>
      </c>
      <c r="F624" s="36">
        <v>41025.665960648097</v>
      </c>
      <c r="G624" s="16" t="s">
        <v>157</v>
      </c>
      <c r="H624" s="17" t="s">
        <v>108</v>
      </c>
      <c r="I624" s="17"/>
      <c r="J624" s="17"/>
      <c r="K624" s="17" t="s">
        <v>109</v>
      </c>
      <c r="L624" s="17"/>
      <c r="M624" s="17"/>
      <c r="N624" s="17">
        <v>48</v>
      </c>
      <c r="O624" s="17"/>
      <c r="P624" s="17"/>
      <c r="Q624" s="17">
        <v>48</v>
      </c>
      <c r="R624" s="17"/>
      <c r="S624" s="17"/>
      <c r="T624" s="17"/>
      <c r="U624" s="17" t="s">
        <v>82</v>
      </c>
      <c r="V624" s="17"/>
      <c r="W624" s="17" t="s">
        <v>92</v>
      </c>
      <c r="X624" s="17" t="s">
        <v>66</v>
      </c>
      <c r="Y624" s="17" t="s">
        <v>103</v>
      </c>
      <c r="Z624" s="19" t="s">
        <v>370</v>
      </c>
      <c r="AA624" s="18">
        <v>41883.291666666701</v>
      </c>
      <c r="AB624" s="18">
        <v>41883.291666666701</v>
      </c>
      <c r="AC624" s="17" t="s">
        <v>117</v>
      </c>
      <c r="AD624" s="17" t="s">
        <v>78</v>
      </c>
      <c r="AE624" s="17" t="s">
        <v>78</v>
      </c>
      <c r="AF624" s="17" t="s">
        <v>117</v>
      </c>
      <c r="AG624" s="17"/>
      <c r="AH624" s="17"/>
    </row>
    <row r="625" spans="1:34" s="3" customFormat="1" ht="13" x14ac:dyDescent="0.3">
      <c r="A625" s="35" t="s">
        <v>2518</v>
      </c>
      <c r="B625" s="17">
        <v>688</v>
      </c>
      <c r="C625" s="18">
        <v>40633</v>
      </c>
      <c r="D625" s="18">
        <v>40633.291666666701</v>
      </c>
      <c r="E625" s="16" t="s">
        <v>1271</v>
      </c>
      <c r="F625" s="36">
        <v>41396.291666666701</v>
      </c>
      <c r="G625" s="16" t="s">
        <v>157</v>
      </c>
      <c r="H625" s="17" t="s">
        <v>108</v>
      </c>
      <c r="I625" s="17"/>
      <c r="J625" s="17"/>
      <c r="K625" s="17" t="s">
        <v>109</v>
      </c>
      <c r="L625" s="17"/>
      <c r="M625" s="17"/>
      <c r="N625" s="17">
        <v>19.2</v>
      </c>
      <c r="O625" s="17"/>
      <c r="P625" s="17"/>
      <c r="Q625" s="17">
        <v>19.2</v>
      </c>
      <c r="R625" s="17"/>
      <c r="S625" s="17"/>
      <c r="T625" s="17"/>
      <c r="U625" s="17" t="s">
        <v>82</v>
      </c>
      <c r="V625" s="17"/>
      <c r="W625" s="17" t="s">
        <v>122</v>
      </c>
      <c r="X625" s="17" t="s">
        <v>66</v>
      </c>
      <c r="Y625" s="17" t="s">
        <v>67</v>
      </c>
      <c r="Z625" s="19" t="s">
        <v>2519</v>
      </c>
      <c r="AA625" s="18">
        <v>41516.291666666701</v>
      </c>
      <c r="AB625" s="18">
        <v>41883.291666666701</v>
      </c>
      <c r="AC625" s="17" t="s">
        <v>117</v>
      </c>
      <c r="AD625" s="17" t="s">
        <v>70</v>
      </c>
      <c r="AE625" s="17" t="s">
        <v>70</v>
      </c>
      <c r="AF625" s="17" t="s">
        <v>117</v>
      </c>
      <c r="AG625" s="17"/>
      <c r="AH625" s="17"/>
    </row>
    <row r="626" spans="1:34" s="3" customFormat="1" ht="13" x14ac:dyDescent="0.3">
      <c r="A626" s="35" t="s">
        <v>2520</v>
      </c>
      <c r="B626" s="17">
        <v>689</v>
      </c>
      <c r="C626" s="18">
        <v>40633</v>
      </c>
      <c r="D626" s="18">
        <v>40633.291666666701</v>
      </c>
      <c r="E626" s="16" t="s">
        <v>1271</v>
      </c>
      <c r="F626" s="36">
        <v>40765.291666666701</v>
      </c>
      <c r="G626" s="16" t="s">
        <v>157</v>
      </c>
      <c r="H626" s="17" t="s">
        <v>59</v>
      </c>
      <c r="I626" s="17"/>
      <c r="J626" s="17"/>
      <c r="K626" s="17" t="s">
        <v>59</v>
      </c>
      <c r="L626" s="17"/>
      <c r="M626" s="17"/>
      <c r="N626" s="17">
        <v>1700</v>
      </c>
      <c r="O626" s="17"/>
      <c r="P626" s="17"/>
      <c r="Q626" s="17">
        <v>1700</v>
      </c>
      <c r="R626" s="17"/>
      <c r="S626" s="17"/>
      <c r="T626" s="17"/>
      <c r="U626" s="17" t="s">
        <v>82</v>
      </c>
      <c r="V626" s="17"/>
      <c r="W626" s="17" t="s">
        <v>2025</v>
      </c>
      <c r="X626" s="17" t="s">
        <v>2521</v>
      </c>
      <c r="Y626" s="17" t="s">
        <v>103</v>
      </c>
      <c r="Z626" s="19" t="s">
        <v>2522</v>
      </c>
      <c r="AA626" s="18">
        <v>42491.291666666701</v>
      </c>
      <c r="AB626" s="18">
        <v>42491.291666666701</v>
      </c>
      <c r="AC626" s="17" t="s">
        <v>117</v>
      </c>
      <c r="AD626" s="17" t="s">
        <v>78</v>
      </c>
      <c r="AE626" s="17" t="s">
        <v>78</v>
      </c>
      <c r="AF626" s="17" t="s">
        <v>117</v>
      </c>
      <c r="AG626" s="17"/>
      <c r="AH626" s="17"/>
    </row>
    <row r="627" spans="1:34" s="3" customFormat="1" ht="50.5" x14ac:dyDescent="0.3">
      <c r="A627" s="35" t="s">
        <v>2523</v>
      </c>
      <c r="B627" s="17">
        <v>690</v>
      </c>
      <c r="C627" s="18">
        <v>40686</v>
      </c>
      <c r="D627" s="18">
        <v>40633.291666666701</v>
      </c>
      <c r="E627" s="16" t="s">
        <v>1271</v>
      </c>
      <c r="F627" s="36">
        <v>40708.669513888897</v>
      </c>
      <c r="G627" s="16" t="s">
        <v>157</v>
      </c>
      <c r="H627" s="17" t="s">
        <v>902</v>
      </c>
      <c r="I627" s="17"/>
      <c r="J627" s="17"/>
      <c r="K627" s="17" t="s">
        <v>81</v>
      </c>
      <c r="L627" s="17"/>
      <c r="M627" s="17"/>
      <c r="N627" s="17">
        <v>300</v>
      </c>
      <c r="O627" s="17"/>
      <c r="P627" s="17"/>
      <c r="Q627" s="17">
        <v>300</v>
      </c>
      <c r="R627" s="17"/>
      <c r="S627" s="17"/>
      <c r="T627" s="17"/>
      <c r="U627" s="17" t="s">
        <v>82</v>
      </c>
      <c r="V627" s="17"/>
      <c r="W627" s="17" t="s">
        <v>74</v>
      </c>
      <c r="X627" s="17" t="s">
        <v>66</v>
      </c>
      <c r="Y627" s="17" t="s">
        <v>75</v>
      </c>
      <c r="Z627" s="19" t="s">
        <v>2524</v>
      </c>
      <c r="AA627" s="18">
        <v>42185.291666666701</v>
      </c>
      <c r="AB627" s="18">
        <v>42185.291666666701</v>
      </c>
      <c r="AC627" s="17" t="s">
        <v>117</v>
      </c>
      <c r="AD627" s="17" t="s">
        <v>78</v>
      </c>
      <c r="AE627" s="17" t="s">
        <v>78</v>
      </c>
      <c r="AF627" s="17" t="s">
        <v>117</v>
      </c>
      <c r="AG627" s="17"/>
      <c r="AH627" s="17"/>
    </row>
    <row r="628" spans="1:34" s="3" customFormat="1" ht="13" x14ac:dyDescent="0.3">
      <c r="A628" s="35" t="s">
        <v>2525</v>
      </c>
      <c r="B628" s="17">
        <v>691</v>
      </c>
      <c r="C628" s="18">
        <v>40633</v>
      </c>
      <c r="D628" s="18">
        <v>40633.291666666701</v>
      </c>
      <c r="E628" s="16" t="s">
        <v>1271</v>
      </c>
      <c r="F628" s="36">
        <v>40906.002268518503</v>
      </c>
      <c r="G628" s="16" t="s">
        <v>157</v>
      </c>
      <c r="H628" s="17" t="s">
        <v>108</v>
      </c>
      <c r="I628" s="17"/>
      <c r="J628" s="17"/>
      <c r="K628" s="17" t="s">
        <v>109</v>
      </c>
      <c r="L628" s="17"/>
      <c r="M628" s="17"/>
      <c r="N628" s="17">
        <v>3</v>
      </c>
      <c r="O628" s="17"/>
      <c r="P628" s="17"/>
      <c r="Q628" s="17">
        <v>3</v>
      </c>
      <c r="R628" s="17"/>
      <c r="S628" s="17"/>
      <c r="T628" s="17"/>
      <c r="U628" s="17" t="s">
        <v>82</v>
      </c>
      <c r="V628" s="17"/>
      <c r="W628" s="17" t="s">
        <v>65</v>
      </c>
      <c r="X628" s="17" t="s">
        <v>66</v>
      </c>
      <c r="Y628" s="17" t="s">
        <v>67</v>
      </c>
      <c r="Z628" s="19" t="s">
        <v>2526</v>
      </c>
      <c r="AA628" s="18">
        <v>41608.333333333299</v>
      </c>
      <c r="AB628" s="18">
        <v>41577.291666666701</v>
      </c>
      <c r="AC628" s="17" t="s">
        <v>117</v>
      </c>
      <c r="AD628" s="17" t="s">
        <v>78</v>
      </c>
      <c r="AE628" s="17" t="s">
        <v>78</v>
      </c>
      <c r="AF628" s="17" t="s">
        <v>117</v>
      </c>
      <c r="AG628" s="17"/>
      <c r="AH628" s="17"/>
    </row>
    <row r="629" spans="1:34" s="3" customFormat="1" ht="13" x14ac:dyDescent="0.3">
      <c r="A629" s="35" t="s">
        <v>2527</v>
      </c>
      <c r="B629" s="17">
        <v>692</v>
      </c>
      <c r="C629" s="18">
        <v>40648</v>
      </c>
      <c r="D629" s="18">
        <v>40633.291666666701</v>
      </c>
      <c r="E629" s="16" t="s">
        <v>1271</v>
      </c>
      <c r="F629" s="36">
        <v>40996.291666666701</v>
      </c>
      <c r="G629" s="16" t="s">
        <v>157</v>
      </c>
      <c r="H629" s="17" t="s">
        <v>87</v>
      </c>
      <c r="I629" s="17"/>
      <c r="J629" s="17"/>
      <c r="K629" s="17" t="s">
        <v>95</v>
      </c>
      <c r="L629" s="17"/>
      <c r="M629" s="17"/>
      <c r="N629" s="17">
        <v>27</v>
      </c>
      <c r="O629" s="17"/>
      <c r="P629" s="17"/>
      <c r="Q629" s="17">
        <v>27</v>
      </c>
      <c r="R629" s="17"/>
      <c r="S629" s="17"/>
      <c r="T629" s="17"/>
      <c r="U629" s="17" t="s">
        <v>82</v>
      </c>
      <c r="V629" s="17"/>
      <c r="W629" s="17" t="s">
        <v>1335</v>
      </c>
      <c r="X629" s="17" t="s">
        <v>133</v>
      </c>
      <c r="Y629" s="17" t="s">
        <v>103</v>
      </c>
      <c r="Z629" s="19" t="s">
        <v>2528</v>
      </c>
      <c r="AA629" s="18">
        <v>41639.333333333299</v>
      </c>
      <c r="AB629" s="18">
        <v>41639.333333333299</v>
      </c>
      <c r="AC629" s="17" t="s">
        <v>117</v>
      </c>
      <c r="AD629" s="17" t="s">
        <v>70</v>
      </c>
      <c r="AE629" s="17" t="s">
        <v>78</v>
      </c>
      <c r="AF629" s="17" t="s">
        <v>117</v>
      </c>
      <c r="AG629" s="17"/>
      <c r="AH629" s="17"/>
    </row>
    <row r="630" spans="1:34" s="3" customFormat="1" ht="13" x14ac:dyDescent="0.3">
      <c r="A630" s="35" t="s">
        <v>2529</v>
      </c>
      <c r="B630" s="17">
        <v>693</v>
      </c>
      <c r="C630" s="18">
        <v>40633</v>
      </c>
      <c r="D630" s="18">
        <v>40633.291666666701</v>
      </c>
      <c r="E630" s="16" t="s">
        <v>1271</v>
      </c>
      <c r="F630" s="36">
        <v>41012.937129629601</v>
      </c>
      <c r="G630" s="16" t="s">
        <v>157</v>
      </c>
      <c r="H630" s="17" t="s">
        <v>108</v>
      </c>
      <c r="I630" s="17"/>
      <c r="J630" s="17"/>
      <c r="K630" s="17" t="s">
        <v>109</v>
      </c>
      <c r="L630" s="17"/>
      <c r="M630" s="17"/>
      <c r="N630" s="17">
        <v>38</v>
      </c>
      <c r="O630" s="17"/>
      <c r="P630" s="17"/>
      <c r="Q630" s="17">
        <v>38</v>
      </c>
      <c r="R630" s="17"/>
      <c r="S630" s="17"/>
      <c r="T630" s="17"/>
      <c r="U630" s="17" t="s">
        <v>82</v>
      </c>
      <c r="V630" s="17"/>
      <c r="W630" s="17" t="s">
        <v>125</v>
      </c>
      <c r="X630" s="17" t="s">
        <v>66</v>
      </c>
      <c r="Y630" s="17" t="s">
        <v>103</v>
      </c>
      <c r="Z630" s="19" t="s">
        <v>2530</v>
      </c>
      <c r="AA630" s="18">
        <v>41061.291666666701</v>
      </c>
      <c r="AB630" s="18">
        <v>41334.333333333299</v>
      </c>
      <c r="AC630" s="17" t="s">
        <v>117</v>
      </c>
      <c r="AD630" s="17" t="s">
        <v>70</v>
      </c>
      <c r="AE630" s="17" t="s">
        <v>78</v>
      </c>
      <c r="AF630" s="17" t="s">
        <v>117</v>
      </c>
      <c r="AG630" s="17"/>
      <c r="AH630" s="17"/>
    </row>
    <row r="631" spans="1:34" s="3" customFormat="1" ht="25.5" x14ac:dyDescent="0.3">
      <c r="A631" s="35" t="s">
        <v>2531</v>
      </c>
      <c r="B631" s="17">
        <v>694</v>
      </c>
      <c r="C631" s="18">
        <v>40633</v>
      </c>
      <c r="D631" s="18">
        <v>40633.291666666701</v>
      </c>
      <c r="E631" s="16" t="s">
        <v>1271</v>
      </c>
      <c r="F631" s="36">
        <v>40739.877754629597</v>
      </c>
      <c r="G631" s="16" t="s">
        <v>157</v>
      </c>
      <c r="H631" s="17" t="s">
        <v>108</v>
      </c>
      <c r="I631" s="17"/>
      <c r="J631" s="17"/>
      <c r="K631" s="17" t="s">
        <v>109</v>
      </c>
      <c r="L631" s="17"/>
      <c r="M631" s="17"/>
      <c r="N631" s="17">
        <v>200</v>
      </c>
      <c r="O631" s="17"/>
      <c r="P631" s="17"/>
      <c r="Q631" s="17">
        <v>200</v>
      </c>
      <c r="R631" s="17"/>
      <c r="S631" s="17"/>
      <c r="T631" s="17"/>
      <c r="U631" s="17" t="s">
        <v>82</v>
      </c>
      <c r="V631" s="17"/>
      <c r="W631" s="17" t="s">
        <v>92</v>
      </c>
      <c r="X631" s="17" t="s">
        <v>66</v>
      </c>
      <c r="Y631" s="17" t="s">
        <v>103</v>
      </c>
      <c r="Z631" s="19" t="s">
        <v>2532</v>
      </c>
      <c r="AA631" s="18">
        <v>41640.333333333299</v>
      </c>
      <c r="AB631" s="18"/>
      <c r="AC631" s="17" t="s">
        <v>117</v>
      </c>
      <c r="AD631" s="17" t="s">
        <v>78</v>
      </c>
      <c r="AE631" s="17" t="s">
        <v>78</v>
      </c>
      <c r="AF631" s="17" t="s">
        <v>117</v>
      </c>
      <c r="AG631" s="17"/>
      <c r="AH631" s="17"/>
    </row>
    <row r="632" spans="1:34" s="3" customFormat="1" ht="13" x14ac:dyDescent="0.3">
      <c r="A632" s="35" t="s">
        <v>2533</v>
      </c>
      <c r="B632" s="17">
        <v>695</v>
      </c>
      <c r="C632" s="18">
        <v>40633</v>
      </c>
      <c r="D632" s="18">
        <v>40633.291666666701</v>
      </c>
      <c r="E632" s="16" t="s">
        <v>1271</v>
      </c>
      <c r="F632" s="36">
        <v>41397.291666666701</v>
      </c>
      <c r="G632" s="16" t="s">
        <v>157</v>
      </c>
      <c r="H632" s="17" t="s">
        <v>87</v>
      </c>
      <c r="I632" s="17"/>
      <c r="J632" s="17"/>
      <c r="K632" s="17" t="s">
        <v>95</v>
      </c>
      <c r="L632" s="17"/>
      <c r="M632" s="17"/>
      <c r="N632" s="17">
        <v>38</v>
      </c>
      <c r="O632" s="17"/>
      <c r="P632" s="17"/>
      <c r="Q632" s="17">
        <v>38</v>
      </c>
      <c r="R632" s="17"/>
      <c r="S632" s="17"/>
      <c r="T632" s="17"/>
      <c r="U632" s="17" t="s">
        <v>82</v>
      </c>
      <c r="V632" s="17"/>
      <c r="W632" s="17" t="s">
        <v>899</v>
      </c>
      <c r="X632" s="17" t="s">
        <v>133</v>
      </c>
      <c r="Y632" s="17" t="s">
        <v>103</v>
      </c>
      <c r="Z632" s="19" t="s">
        <v>2534</v>
      </c>
      <c r="AA632" s="18">
        <v>42004.333333333299</v>
      </c>
      <c r="AB632" s="18">
        <v>42004.333333333299</v>
      </c>
      <c r="AC632" s="17" t="s">
        <v>117</v>
      </c>
      <c r="AD632" s="17" t="s">
        <v>70</v>
      </c>
      <c r="AE632" s="17" t="s">
        <v>70</v>
      </c>
      <c r="AF632" s="17" t="s">
        <v>117</v>
      </c>
      <c r="AG632" s="17"/>
      <c r="AH632" s="17"/>
    </row>
    <row r="633" spans="1:34" s="3" customFormat="1" ht="38" x14ac:dyDescent="0.3">
      <c r="A633" s="35" t="s">
        <v>2535</v>
      </c>
      <c r="B633" s="17">
        <v>696</v>
      </c>
      <c r="C633" s="18">
        <v>40633</v>
      </c>
      <c r="D633" s="18">
        <v>40633.291666666701</v>
      </c>
      <c r="E633" s="16" t="s">
        <v>1271</v>
      </c>
      <c r="F633" s="36">
        <v>41016.291666666701</v>
      </c>
      <c r="G633" s="16" t="s">
        <v>157</v>
      </c>
      <c r="H633" s="17" t="s">
        <v>59</v>
      </c>
      <c r="I633" s="17"/>
      <c r="J633" s="17"/>
      <c r="K633" s="17" t="s">
        <v>59</v>
      </c>
      <c r="L633" s="17"/>
      <c r="M633" s="17"/>
      <c r="N633" s="17">
        <v>301.35000000000002</v>
      </c>
      <c r="O633" s="17"/>
      <c r="P633" s="17"/>
      <c r="Q633" s="17">
        <v>301.35000000000002</v>
      </c>
      <c r="R633" s="17"/>
      <c r="S633" s="17"/>
      <c r="T633" s="17"/>
      <c r="U633" s="17" t="s">
        <v>82</v>
      </c>
      <c r="V633" s="17"/>
      <c r="W633" s="17" t="s">
        <v>154</v>
      </c>
      <c r="X633" s="17" t="s">
        <v>66</v>
      </c>
      <c r="Y633" s="17" t="s">
        <v>67</v>
      </c>
      <c r="Z633" s="19" t="s">
        <v>2536</v>
      </c>
      <c r="AA633" s="18">
        <v>41650.333333333299</v>
      </c>
      <c r="AB633" s="18">
        <v>41944.291666666701</v>
      </c>
      <c r="AC633" s="17" t="s">
        <v>117</v>
      </c>
      <c r="AD633" s="17" t="s">
        <v>70</v>
      </c>
      <c r="AE633" s="17" t="s">
        <v>78</v>
      </c>
      <c r="AF633" s="17" t="s">
        <v>117</v>
      </c>
      <c r="AG633" s="17"/>
      <c r="AH633" s="17"/>
    </row>
    <row r="634" spans="1:34" s="3" customFormat="1" ht="13" x14ac:dyDescent="0.3">
      <c r="A634" s="35" t="s">
        <v>2537</v>
      </c>
      <c r="B634" s="17">
        <v>697</v>
      </c>
      <c r="C634" s="18">
        <v>40633</v>
      </c>
      <c r="D634" s="18">
        <v>40633.291666666701</v>
      </c>
      <c r="E634" s="16" t="s">
        <v>1271</v>
      </c>
      <c r="F634" s="36">
        <v>40921.042893518497</v>
      </c>
      <c r="G634" s="16" t="s">
        <v>157</v>
      </c>
      <c r="H634" s="17" t="s">
        <v>163</v>
      </c>
      <c r="I634" s="17"/>
      <c r="J634" s="17"/>
      <c r="K634" s="17" t="s">
        <v>164</v>
      </c>
      <c r="L634" s="17"/>
      <c r="M634" s="17"/>
      <c r="N634" s="17">
        <v>1400</v>
      </c>
      <c r="O634" s="17"/>
      <c r="P634" s="17"/>
      <c r="Q634" s="17">
        <v>1400</v>
      </c>
      <c r="R634" s="17"/>
      <c r="S634" s="17"/>
      <c r="T634" s="17"/>
      <c r="U634" s="17" t="s">
        <v>82</v>
      </c>
      <c r="V634" s="17"/>
      <c r="W634" s="17" t="s">
        <v>92</v>
      </c>
      <c r="X634" s="17" t="s">
        <v>66</v>
      </c>
      <c r="Y634" s="17" t="s">
        <v>103</v>
      </c>
      <c r="Z634" s="19" t="s">
        <v>310</v>
      </c>
      <c r="AA634" s="18">
        <v>42917.291666666701</v>
      </c>
      <c r="AB634" s="18">
        <v>42917.291666666701</v>
      </c>
      <c r="AC634" s="17" t="s">
        <v>117</v>
      </c>
      <c r="AD634" s="17" t="s">
        <v>78</v>
      </c>
      <c r="AE634" s="17" t="s">
        <v>78</v>
      </c>
      <c r="AF634" s="17" t="s">
        <v>117</v>
      </c>
      <c r="AG634" s="17"/>
      <c r="AH634" s="17"/>
    </row>
    <row r="635" spans="1:34" s="3" customFormat="1" ht="13" x14ac:dyDescent="0.3">
      <c r="A635" s="35" t="s">
        <v>2538</v>
      </c>
      <c r="B635" s="17">
        <v>698</v>
      </c>
      <c r="C635" s="18">
        <v>40633</v>
      </c>
      <c r="D635" s="18">
        <v>40633.291666666701</v>
      </c>
      <c r="E635" s="16" t="s">
        <v>1271</v>
      </c>
      <c r="F635" s="36">
        <v>40996.291666666701</v>
      </c>
      <c r="G635" s="16" t="s">
        <v>157</v>
      </c>
      <c r="H635" s="17" t="s">
        <v>87</v>
      </c>
      <c r="I635" s="17"/>
      <c r="J635" s="17"/>
      <c r="K635" s="17" t="s">
        <v>95</v>
      </c>
      <c r="L635" s="17"/>
      <c r="M635" s="17"/>
      <c r="N635" s="17">
        <v>38</v>
      </c>
      <c r="O635" s="17"/>
      <c r="P635" s="17"/>
      <c r="Q635" s="17">
        <v>38</v>
      </c>
      <c r="R635" s="17"/>
      <c r="S635" s="17"/>
      <c r="T635" s="17"/>
      <c r="U635" s="17" t="s">
        <v>82</v>
      </c>
      <c r="V635" s="17"/>
      <c r="W635" s="17" t="s">
        <v>899</v>
      </c>
      <c r="X635" s="17" t="s">
        <v>133</v>
      </c>
      <c r="Y635" s="17" t="s">
        <v>103</v>
      </c>
      <c r="Z635" s="19" t="s">
        <v>1878</v>
      </c>
      <c r="AA635" s="18">
        <v>42004.333333333299</v>
      </c>
      <c r="AB635" s="18">
        <v>42004.333333333299</v>
      </c>
      <c r="AC635" s="17" t="s">
        <v>117</v>
      </c>
      <c r="AD635" s="17" t="s">
        <v>70</v>
      </c>
      <c r="AE635" s="17" t="s">
        <v>78</v>
      </c>
      <c r="AF635" s="17" t="s">
        <v>117</v>
      </c>
      <c r="AG635" s="17"/>
      <c r="AH635" s="17"/>
    </row>
    <row r="636" spans="1:34" s="3" customFormat="1" ht="13" x14ac:dyDescent="0.3">
      <c r="A636" s="35" t="s">
        <v>2539</v>
      </c>
      <c r="B636" s="17">
        <v>699</v>
      </c>
      <c r="C636" s="18">
        <v>40633</v>
      </c>
      <c r="D636" s="18">
        <v>40633.291666666701</v>
      </c>
      <c r="E636" s="16" t="s">
        <v>1271</v>
      </c>
      <c r="F636" s="36">
        <v>40981.586909722202</v>
      </c>
      <c r="G636" s="16" t="s">
        <v>157</v>
      </c>
      <c r="H636" s="17" t="s">
        <v>108</v>
      </c>
      <c r="I636" s="17"/>
      <c r="J636" s="17"/>
      <c r="K636" s="17" t="s">
        <v>109</v>
      </c>
      <c r="L636" s="17"/>
      <c r="M636" s="17"/>
      <c r="N636" s="17">
        <v>45</v>
      </c>
      <c r="O636" s="17"/>
      <c r="P636" s="17"/>
      <c r="Q636" s="17">
        <v>45</v>
      </c>
      <c r="R636" s="17"/>
      <c r="S636" s="17"/>
      <c r="T636" s="17"/>
      <c r="U636" s="17" t="s">
        <v>82</v>
      </c>
      <c r="V636" s="17"/>
      <c r="W636" s="17" t="s">
        <v>74</v>
      </c>
      <c r="X636" s="17" t="s">
        <v>66</v>
      </c>
      <c r="Y636" s="17" t="s">
        <v>75</v>
      </c>
      <c r="Z636" s="19" t="s">
        <v>2540</v>
      </c>
      <c r="AA636" s="18">
        <v>42156.291666666701</v>
      </c>
      <c r="AB636" s="18">
        <v>42156.291666666701</v>
      </c>
      <c r="AC636" s="17" t="s">
        <v>117</v>
      </c>
      <c r="AD636" s="17" t="s">
        <v>78</v>
      </c>
      <c r="AE636" s="17" t="s">
        <v>78</v>
      </c>
      <c r="AF636" s="17" t="s">
        <v>117</v>
      </c>
      <c r="AG636" s="17"/>
      <c r="AH636" s="17"/>
    </row>
    <row r="637" spans="1:34" s="3" customFormat="1" ht="13" x14ac:dyDescent="0.3">
      <c r="A637" s="35" t="s">
        <v>2541</v>
      </c>
      <c r="B637" s="17">
        <v>700</v>
      </c>
      <c r="C637" s="18">
        <v>40633</v>
      </c>
      <c r="D637" s="18">
        <v>40633.291666666701</v>
      </c>
      <c r="E637" s="16" t="s">
        <v>1271</v>
      </c>
      <c r="F637" s="36">
        <v>41025.675081018497</v>
      </c>
      <c r="G637" s="16" t="s">
        <v>157</v>
      </c>
      <c r="H637" s="17" t="s">
        <v>108</v>
      </c>
      <c r="I637" s="17"/>
      <c r="J637" s="17"/>
      <c r="K637" s="17" t="s">
        <v>109</v>
      </c>
      <c r="L637" s="17"/>
      <c r="M637" s="17"/>
      <c r="N637" s="17">
        <v>20</v>
      </c>
      <c r="O637" s="17"/>
      <c r="P637" s="17"/>
      <c r="Q637" s="17">
        <v>20</v>
      </c>
      <c r="R637" s="17"/>
      <c r="S637" s="17"/>
      <c r="T637" s="17"/>
      <c r="U637" s="17" t="s">
        <v>82</v>
      </c>
      <c r="V637" s="17"/>
      <c r="W637" s="17" t="s">
        <v>102</v>
      </c>
      <c r="X637" s="17" t="s">
        <v>66</v>
      </c>
      <c r="Y637" s="17" t="s">
        <v>103</v>
      </c>
      <c r="Z637" s="19" t="s">
        <v>2542</v>
      </c>
      <c r="AA637" s="18">
        <v>42369.333333333299</v>
      </c>
      <c r="AB637" s="18">
        <v>42369.333333333299</v>
      </c>
      <c r="AC637" s="17" t="s">
        <v>117</v>
      </c>
      <c r="AD637" s="17" t="s">
        <v>70</v>
      </c>
      <c r="AE637" s="17" t="s">
        <v>78</v>
      </c>
      <c r="AF637" s="17" t="s">
        <v>117</v>
      </c>
      <c r="AG637" s="17"/>
      <c r="AH637" s="17"/>
    </row>
    <row r="638" spans="1:34" s="3" customFormat="1" ht="13" x14ac:dyDescent="0.3">
      <c r="A638" s="35" t="s">
        <v>2543</v>
      </c>
      <c r="B638" s="17">
        <v>701</v>
      </c>
      <c r="C638" s="18">
        <v>40633</v>
      </c>
      <c r="D638" s="18">
        <v>40633.291666666701</v>
      </c>
      <c r="E638" s="16" t="s">
        <v>1271</v>
      </c>
      <c r="F638" s="36">
        <v>40927.610219907401</v>
      </c>
      <c r="G638" s="16" t="s">
        <v>157</v>
      </c>
      <c r="H638" s="17" t="s">
        <v>108</v>
      </c>
      <c r="I638" s="17"/>
      <c r="J638" s="17"/>
      <c r="K638" s="17" t="s">
        <v>109</v>
      </c>
      <c r="L638" s="17"/>
      <c r="M638" s="17"/>
      <c r="N638" s="17">
        <v>28</v>
      </c>
      <c r="O638" s="17"/>
      <c r="P638" s="17"/>
      <c r="Q638" s="17">
        <v>28</v>
      </c>
      <c r="R638" s="17"/>
      <c r="S638" s="17"/>
      <c r="T638" s="17"/>
      <c r="U638" s="17" t="s">
        <v>82</v>
      </c>
      <c r="V638" s="17"/>
      <c r="W638" s="17" t="s">
        <v>74</v>
      </c>
      <c r="X638" s="17" t="s">
        <v>66</v>
      </c>
      <c r="Y638" s="17" t="s">
        <v>75</v>
      </c>
      <c r="Z638" s="19" t="s">
        <v>1783</v>
      </c>
      <c r="AA638" s="18">
        <v>41639.333333333299</v>
      </c>
      <c r="AB638" s="18">
        <v>41639.333333333299</v>
      </c>
      <c r="AC638" s="17" t="s">
        <v>117</v>
      </c>
      <c r="AD638" s="17" t="s">
        <v>78</v>
      </c>
      <c r="AE638" s="17" t="s">
        <v>78</v>
      </c>
      <c r="AF638" s="17" t="s">
        <v>117</v>
      </c>
      <c r="AG638" s="17"/>
      <c r="AH638" s="17"/>
    </row>
    <row r="639" spans="1:34" s="3" customFormat="1" ht="13" x14ac:dyDescent="0.3">
      <c r="A639" s="35" t="s">
        <v>2544</v>
      </c>
      <c r="B639" s="17">
        <v>702</v>
      </c>
      <c r="C639" s="18">
        <v>40633</v>
      </c>
      <c r="D639" s="18">
        <v>40633.291666666701</v>
      </c>
      <c r="E639" s="16" t="s">
        <v>1271</v>
      </c>
      <c r="F639" s="36">
        <v>42839.291666666701</v>
      </c>
      <c r="G639" s="16" t="s">
        <v>157</v>
      </c>
      <c r="H639" s="17" t="s">
        <v>128</v>
      </c>
      <c r="I639" s="17"/>
      <c r="J639" s="17"/>
      <c r="K639" s="17" t="s">
        <v>81</v>
      </c>
      <c r="L639" s="17"/>
      <c r="M639" s="17"/>
      <c r="N639" s="17">
        <v>435</v>
      </c>
      <c r="O639" s="17"/>
      <c r="P639" s="17"/>
      <c r="Q639" s="17">
        <v>435</v>
      </c>
      <c r="R639" s="17"/>
      <c r="S639" s="17"/>
      <c r="T639" s="17"/>
      <c r="U639" s="17" t="s">
        <v>82</v>
      </c>
      <c r="V639" s="17"/>
      <c r="W639" s="17" t="s">
        <v>125</v>
      </c>
      <c r="X639" s="17" t="s">
        <v>66</v>
      </c>
      <c r="Y639" s="17" t="s">
        <v>103</v>
      </c>
      <c r="Z639" s="19" t="s">
        <v>2545</v>
      </c>
      <c r="AA639" s="18">
        <v>42887.291666666701</v>
      </c>
      <c r="AB639" s="18">
        <v>43921.291666666701</v>
      </c>
      <c r="AC639" s="17" t="s">
        <v>117</v>
      </c>
      <c r="AD639" s="17" t="s">
        <v>70</v>
      </c>
      <c r="AE639" s="17" t="s">
        <v>70</v>
      </c>
      <c r="AF639" s="17" t="s">
        <v>117</v>
      </c>
      <c r="AG639" s="17" t="s">
        <v>71</v>
      </c>
      <c r="AH639" s="17" t="s">
        <v>1337</v>
      </c>
    </row>
    <row r="640" spans="1:34" s="3" customFormat="1" ht="13" x14ac:dyDescent="0.3">
      <c r="A640" s="35" t="s">
        <v>2546</v>
      </c>
      <c r="B640" s="17">
        <v>703</v>
      </c>
      <c r="C640" s="18">
        <v>40633</v>
      </c>
      <c r="D640" s="18">
        <v>40633.291666666701</v>
      </c>
      <c r="E640" s="16" t="s">
        <v>1271</v>
      </c>
      <c r="F640" s="36">
        <v>41016.291666666701</v>
      </c>
      <c r="G640" s="16" t="s">
        <v>157</v>
      </c>
      <c r="H640" s="17" t="s">
        <v>108</v>
      </c>
      <c r="I640" s="17"/>
      <c r="J640" s="17"/>
      <c r="K640" s="17" t="s">
        <v>109</v>
      </c>
      <c r="L640" s="17"/>
      <c r="M640" s="17"/>
      <c r="N640" s="17">
        <v>100</v>
      </c>
      <c r="O640" s="17"/>
      <c r="P640" s="17"/>
      <c r="Q640" s="17">
        <v>100</v>
      </c>
      <c r="R640" s="17"/>
      <c r="S640" s="17"/>
      <c r="T640" s="17"/>
      <c r="U640" s="17" t="s">
        <v>82</v>
      </c>
      <c r="V640" s="17"/>
      <c r="W640" s="17" t="s">
        <v>83</v>
      </c>
      <c r="X640" s="17" t="s">
        <v>66</v>
      </c>
      <c r="Y640" s="17" t="s">
        <v>67</v>
      </c>
      <c r="Z640" s="19" t="s">
        <v>2547</v>
      </c>
      <c r="AA640" s="18">
        <v>41813.291666666701</v>
      </c>
      <c r="AB640" s="18">
        <v>42005.333333333299</v>
      </c>
      <c r="AC640" s="17" t="s">
        <v>117</v>
      </c>
      <c r="AD640" s="17" t="s">
        <v>70</v>
      </c>
      <c r="AE640" s="17" t="s">
        <v>78</v>
      </c>
      <c r="AF640" s="17" t="s">
        <v>117</v>
      </c>
      <c r="AG640" s="17"/>
      <c r="AH640" s="17"/>
    </row>
    <row r="641" spans="1:34" s="3" customFormat="1" ht="25.5" x14ac:dyDescent="0.3">
      <c r="A641" s="35" t="s">
        <v>2548</v>
      </c>
      <c r="B641" s="17">
        <v>704</v>
      </c>
      <c r="C641" s="18">
        <v>40633</v>
      </c>
      <c r="D641" s="18">
        <v>40633.291666666701</v>
      </c>
      <c r="E641" s="16" t="s">
        <v>1271</v>
      </c>
      <c r="F641" s="36">
        <v>40980.291666666701</v>
      </c>
      <c r="G641" s="16" t="s">
        <v>157</v>
      </c>
      <c r="H641" s="17" t="s">
        <v>108</v>
      </c>
      <c r="I641" s="17"/>
      <c r="J641" s="17"/>
      <c r="K641" s="17" t="s">
        <v>109</v>
      </c>
      <c r="L641" s="17"/>
      <c r="M641" s="17"/>
      <c r="N641" s="17">
        <v>240</v>
      </c>
      <c r="O641" s="17"/>
      <c r="P641" s="17"/>
      <c r="Q641" s="17">
        <v>240</v>
      </c>
      <c r="R641" s="17"/>
      <c r="S641" s="17"/>
      <c r="T641" s="17"/>
      <c r="U641" s="17" t="s">
        <v>82</v>
      </c>
      <c r="V641" s="17"/>
      <c r="W641" s="17" t="s">
        <v>179</v>
      </c>
      <c r="X641" s="17" t="s">
        <v>66</v>
      </c>
      <c r="Y641" s="17" t="s">
        <v>103</v>
      </c>
      <c r="Z641" s="19" t="s">
        <v>2549</v>
      </c>
      <c r="AA641" s="18">
        <v>42735.333333333299</v>
      </c>
      <c r="AB641" s="18">
        <v>41639.333333333299</v>
      </c>
      <c r="AC641" s="17" t="s">
        <v>117</v>
      </c>
      <c r="AD641" s="17" t="s">
        <v>78</v>
      </c>
      <c r="AE641" s="17" t="s">
        <v>78</v>
      </c>
      <c r="AF641" s="17" t="s">
        <v>117</v>
      </c>
      <c r="AG641" s="17"/>
      <c r="AH641" s="17"/>
    </row>
    <row r="642" spans="1:34" s="3" customFormat="1" ht="13" x14ac:dyDescent="0.3">
      <c r="A642" s="35" t="s">
        <v>2550</v>
      </c>
      <c r="B642" s="17">
        <v>706</v>
      </c>
      <c r="C642" s="18">
        <v>40633</v>
      </c>
      <c r="D642" s="18">
        <v>40633.291666666701</v>
      </c>
      <c r="E642" s="16" t="s">
        <v>1271</v>
      </c>
      <c r="F642" s="36">
        <v>41016.291666666701</v>
      </c>
      <c r="G642" s="16" t="s">
        <v>157</v>
      </c>
      <c r="H642" s="17" t="s">
        <v>108</v>
      </c>
      <c r="I642" s="17"/>
      <c r="J642" s="17"/>
      <c r="K642" s="17" t="s">
        <v>109</v>
      </c>
      <c r="L642" s="17"/>
      <c r="M642" s="17"/>
      <c r="N642" s="17">
        <v>17.899999999999999</v>
      </c>
      <c r="O642" s="17"/>
      <c r="P642" s="17"/>
      <c r="Q642" s="17">
        <v>17.899999999999999</v>
      </c>
      <c r="R642" s="17"/>
      <c r="S642" s="17"/>
      <c r="T642" s="17"/>
      <c r="U642" s="17" t="s">
        <v>82</v>
      </c>
      <c r="V642" s="17"/>
      <c r="W642" s="17" t="s">
        <v>83</v>
      </c>
      <c r="X642" s="17" t="s">
        <v>66</v>
      </c>
      <c r="Y642" s="17" t="s">
        <v>67</v>
      </c>
      <c r="Z642" s="19" t="s">
        <v>2551</v>
      </c>
      <c r="AA642" s="18">
        <v>41699.333333333299</v>
      </c>
      <c r="AB642" s="18">
        <v>41699.333333333299</v>
      </c>
      <c r="AC642" s="17" t="s">
        <v>117</v>
      </c>
      <c r="AD642" s="17" t="s">
        <v>70</v>
      </c>
      <c r="AE642" s="17" t="s">
        <v>78</v>
      </c>
      <c r="AF642" s="17" t="s">
        <v>117</v>
      </c>
      <c r="AG642" s="17"/>
      <c r="AH642" s="17"/>
    </row>
    <row r="643" spans="1:34" s="3" customFormat="1" ht="13" x14ac:dyDescent="0.3">
      <c r="A643" s="35" t="s">
        <v>2552</v>
      </c>
      <c r="B643" s="17">
        <v>707</v>
      </c>
      <c r="C643" s="18">
        <v>40633</v>
      </c>
      <c r="D643" s="18">
        <v>40633.291666666701</v>
      </c>
      <c r="E643" s="16" t="s">
        <v>1271</v>
      </c>
      <c r="F643" s="36">
        <v>41397.291666666701</v>
      </c>
      <c r="G643" s="16" t="s">
        <v>157</v>
      </c>
      <c r="H643" s="17" t="s">
        <v>108</v>
      </c>
      <c r="I643" s="17"/>
      <c r="J643" s="17"/>
      <c r="K643" s="17" t="s">
        <v>109</v>
      </c>
      <c r="L643" s="17"/>
      <c r="M643" s="17"/>
      <c r="N643" s="17">
        <v>70</v>
      </c>
      <c r="O643" s="17"/>
      <c r="P643" s="17"/>
      <c r="Q643" s="17">
        <v>70</v>
      </c>
      <c r="R643" s="17"/>
      <c r="S643" s="17"/>
      <c r="T643" s="17"/>
      <c r="U643" s="17" t="s">
        <v>82</v>
      </c>
      <c r="V643" s="17"/>
      <c r="W643" s="17" t="s">
        <v>141</v>
      </c>
      <c r="X643" s="17" t="s">
        <v>66</v>
      </c>
      <c r="Y643" s="17" t="s">
        <v>67</v>
      </c>
      <c r="Z643" s="19" t="s">
        <v>2553</v>
      </c>
      <c r="AA643" s="18">
        <v>41821.291666666701</v>
      </c>
      <c r="AB643" s="18">
        <v>41821.291666666701</v>
      </c>
      <c r="AC643" s="17" t="s">
        <v>117</v>
      </c>
      <c r="AD643" s="17" t="s">
        <v>70</v>
      </c>
      <c r="AE643" s="17" t="s">
        <v>78</v>
      </c>
      <c r="AF643" s="17" t="s">
        <v>117</v>
      </c>
      <c r="AG643" s="17"/>
      <c r="AH643" s="17"/>
    </row>
    <row r="644" spans="1:34" s="3" customFormat="1" ht="13" x14ac:dyDescent="0.3">
      <c r="A644" s="35" t="s">
        <v>2554</v>
      </c>
      <c r="B644" s="17">
        <v>708</v>
      </c>
      <c r="C644" s="18">
        <v>40633</v>
      </c>
      <c r="D644" s="18">
        <v>40633.291666666701</v>
      </c>
      <c r="E644" s="16" t="s">
        <v>1271</v>
      </c>
      <c r="F644" s="36">
        <v>41397.291666666701</v>
      </c>
      <c r="G644" s="16" t="s">
        <v>157</v>
      </c>
      <c r="H644" s="17" t="s">
        <v>59</v>
      </c>
      <c r="I644" s="17"/>
      <c r="J644" s="17"/>
      <c r="K644" s="17" t="s">
        <v>59</v>
      </c>
      <c r="L644" s="17"/>
      <c r="M644" s="17"/>
      <c r="N644" s="17">
        <v>50</v>
      </c>
      <c r="O644" s="17"/>
      <c r="P644" s="17"/>
      <c r="Q644" s="17">
        <v>50</v>
      </c>
      <c r="R644" s="17"/>
      <c r="S644" s="17"/>
      <c r="T644" s="17"/>
      <c r="U644" s="17" t="s">
        <v>82</v>
      </c>
      <c r="V644" s="17"/>
      <c r="W644" s="17" t="s">
        <v>216</v>
      </c>
      <c r="X644" s="17" t="s">
        <v>66</v>
      </c>
      <c r="Y644" s="17" t="s">
        <v>67</v>
      </c>
      <c r="Z644" s="19" t="s">
        <v>2555</v>
      </c>
      <c r="AA644" s="18">
        <v>41639.333333333299</v>
      </c>
      <c r="AB644" s="18">
        <v>41639.333333333299</v>
      </c>
      <c r="AC644" s="17" t="s">
        <v>117</v>
      </c>
      <c r="AD644" s="17" t="s">
        <v>70</v>
      </c>
      <c r="AE644" s="17" t="s">
        <v>70</v>
      </c>
      <c r="AF644" s="17" t="s">
        <v>117</v>
      </c>
      <c r="AG644" s="17"/>
      <c r="AH644" s="17"/>
    </row>
    <row r="645" spans="1:34" s="3" customFormat="1" ht="13" x14ac:dyDescent="0.3">
      <c r="A645" s="35" t="s">
        <v>2556</v>
      </c>
      <c r="B645" s="17">
        <v>710</v>
      </c>
      <c r="C645" s="18">
        <v>40633</v>
      </c>
      <c r="D645" s="18">
        <v>40633.291666666701</v>
      </c>
      <c r="E645" s="16" t="s">
        <v>1271</v>
      </c>
      <c r="F645" s="36">
        <v>40906.003449074102</v>
      </c>
      <c r="G645" s="16" t="s">
        <v>157</v>
      </c>
      <c r="H645" s="17" t="s">
        <v>108</v>
      </c>
      <c r="I645" s="17"/>
      <c r="J645" s="17"/>
      <c r="K645" s="17" t="s">
        <v>109</v>
      </c>
      <c r="L645" s="17"/>
      <c r="M645" s="17"/>
      <c r="N645" s="17">
        <v>3</v>
      </c>
      <c r="O645" s="17"/>
      <c r="P645" s="17"/>
      <c r="Q645" s="17">
        <v>3</v>
      </c>
      <c r="R645" s="17"/>
      <c r="S645" s="17"/>
      <c r="T645" s="17"/>
      <c r="U645" s="17" t="s">
        <v>82</v>
      </c>
      <c r="V645" s="17"/>
      <c r="W645" s="17" t="s">
        <v>65</v>
      </c>
      <c r="X645" s="17" t="s">
        <v>66</v>
      </c>
      <c r="Y645" s="17" t="s">
        <v>67</v>
      </c>
      <c r="Z645" s="19" t="s">
        <v>2526</v>
      </c>
      <c r="AA645" s="18">
        <v>41608.333333333299</v>
      </c>
      <c r="AB645" s="18">
        <v>41608.333333333299</v>
      </c>
      <c r="AC645" s="17" t="s">
        <v>117</v>
      </c>
      <c r="AD645" s="17" t="s">
        <v>78</v>
      </c>
      <c r="AE645" s="17" t="s">
        <v>78</v>
      </c>
      <c r="AF645" s="17" t="s">
        <v>117</v>
      </c>
      <c r="AG645" s="17"/>
      <c r="AH645" s="17"/>
    </row>
    <row r="646" spans="1:34" s="3" customFormat="1" ht="13" x14ac:dyDescent="0.3">
      <c r="A646" s="35" t="s">
        <v>2221</v>
      </c>
      <c r="B646" s="17">
        <v>711</v>
      </c>
      <c r="C646" s="18">
        <v>40633</v>
      </c>
      <c r="D646" s="18">
        <v>40633.291666666701</v>
      </c>
      <c r="E646" s="16" t="s">
        <v>1271</v>
      </c>
      <c r="F646" s="36">
        <v>40998.578043981499</v>
      </c>
      <c r="G646" s="16" t="s">
        <v>157</v>
      </c>
      <c r="H646" s="17" t="s">
        <v>108</v>
      </c>
      <c r="I646" s="17"/>
      <c r="J646" s="17"/>
      <c r="K646" s="17" t="s">
        <v>109</v>
      </c>
      <c r="L646" s="17"/>
      <c r="M646" s="17"/>
      <c r="N646" s="17">
        <v>120</v>
      </c>
      <c r="O646" s="17"/>
      <c r="P646" s="17"/>
      <c r="Q646" s="17">
        <v>120</v>
      </c>
      <c r="R646" s="17"/>
      <c r="S646" s="17"/>
      <c r="T646" s="17"/>
      <c r="U646" s="17" t="s">
        <v>82</v>
      </c>
      <c r="V646" s="17"/>
      <c r="W646" s="17" t="s">
        <v>229</v>
      </c>
      <c r="X646" s="17" t="s">
        <v>66</v>
      </c>
      <c r="Y646" s="17" t="s">
        <v>67</v>
      </c>
      <c r="Z646" s="19" t="s">
        <v>2557</v>
      </c>
      <c r="AA646" s="18">
        <v>41639.333333333299</v>
      </c>
      <c r="AB646" s="18">
        <v>41639.333333333299</v>
      </c>
      <c r="AC646" s="17" t="s">
        <v>117</v>
      </c>
      <c r="AD646" s="17" t="s">
        <v>78</v>
      </c>
      <c r="AE646" s="17" t="s">
        <v>78</v>
      </c>
      <c r="AF646" s="17" t="s">
        <v>117</v>
      </c>
      <c r="AG646" s="17"/>
      <c r="AH646" s="17"/>
    </row>
    <row r="647" spans="1:34" s="3" customFormat="1" ht="13" x14ac:dyDescent="0.3">
      <c r="A647" s="35" t="s">
        <v>2558</v>
      </c>
      <c r="B647" s="17">
        <v>712</v>
      </c>
      <c r="C647" s="18">
        <v>40633</v>
      </c>
      <c r="D647" s="18">
        <v>40633.291666666701</v>
      </c>
      <c r="E647" s="16" t="s">
        <v>1271</v>
      </c>
      <c r="F647" s="36">
        <v>41015.954456018502</v>
      </c>
      <c r="G647" s="16" t="s">
        <v>157</v>
      </c>
      <c r="H647" s="17" t="s">
        <v>128</v>
      </c>
      <c r="I647" s="17"/>
      <c r="J647" s="17"/>
      <c r="K647" s="17" t="s">
        <v>81</v>
      </c>
      <c r="L647" s="17"/>
      <c r="M647" s="17"/>
      <c r="N647" s="17">
        <v>28</v>
      </c>
      <c r="O647" s="17"/>
      <c r="P647" s="17"/>
      <c r="Q647" s="17">
        <v>28</v>
      </c>
      <c r="R647" s="17"/>
      <c r="S647" s="17"/>
      <c r="T647" s="17"/>
      <c r="U647" s="17" t="s">
        <v>82</v>
      </c>
      <c r="V647" s="17"/>
      <c r="W647" s="17" t="s">
        <v>125</v>
      </c>
      <c r="X647" s="17" t="s">
        <v>66</v>
      </c>
      <c r="Y647" s="17" t="s">
        <v>103</v>
      </c>
      <c r="Z647" s="19" t="s">
        <v>2559</v>
      </c>
      <c r="AA647" s="18">
        <v>42125.291666666701</v>
      </c>
      <c r="AB647" s="18">
        <v>42125.291666666701</v>
      </c>
      <c r="AC647" s="17" t="s">
        <v>117</v>
      </c>
      <c r="AD647" s="17" t="s">
        <v>70</v>
      </c>
      <c r="AE647" s="17" t="s">
        <v>78</v>
      </c>
      <c r="AF647" s="17" t="s">
        <v>117</v>
      </c>
      <c r="AG647" s="17"/>
      <c r="AH647" s="17"/>
    </row>
    <row r="648" spans="1:34" s="3" customFormat="1" ht="13" x14ac:dyDescent="0.3">
      <c r="A648" s="35" t="s">
        <v>2560</v>
      </c>
      <c r="B648" s="17">
        <v>713</v>
      </c>
      <c r="C648" s="18">
        <v>40633</v>
      </c>
      <c r="D648" s="18">
        <v>40633.291666666701</v>
      </c>
      <c r="E648" s="16" t="s">
        <v>1271</v>
      </c>
      <c r="F648" s="36">
        <v>40710.291666666701</v>
      </c>
      <c r="G648" s="16" t="s">
        <v>157</v>
      </c>
      <c r="H648" s="17" t="s">
        <v>108</v>
      </c>
      <c r="I648" s="17"/>
      <c r="J648" s="17"/>
      <c r="K648" s="17" t="s">
        <v>109</v>
      </c>
      <c r="L648" s="17"/>
      <c r="M648" s="17"/>
      <c r="N648" s="17">
        <v>400</v>
      </c>
      <c r="O648" s="17"/>
      <c r="P648" s="17"/>
      <c r="Q648" s="17">
        <v>400</v>
      </c>
      <c r="R648" s="17"/>
      <c r="S648" s="17"/>
      <c r="T648" s="17"/>
      <c r="U648" s="17" t="s">
        <v>82</v>
      </c>
      <c r="V648" s="17"/>
      <c r="W648" s="17" t="s">
        <v>110</v>
      </c>
      <c r="X648" s="17" t="s">
        <v>66</v>
      </c>
      <c r="Y648" s="17" t="s">
        <v>75</v>
      </c>
      <c r="Z648" s="19" t="s">
        <v>2561</v>
      </c>
      <c r="AA648" s="18">
        <v>41821.291666666701</v>
      </c>
      <c r="AB648" s="18">
        <v>41821.291666666701</v>
      </c>
      <c r="AC648" s="17" t="s">
        <v>117</v>
      </c>
      <c r="AD648" s="17" t="s">
        <v>78</v>
      </c>
      <c r="AE648" s="17" t="s">
        <v>78</v>
      </c>
      <c r="AF648" s="17" t="s">
        <v>117</v>
      </c>
      <c r="AG648" s="17"/>
      <c r="AH648" s="17"/>
    </row>
    <row r="649" spans="1:34" s="3" customFormat="1" ht="13" x14ac:dyDescent="0.3">
      <c r="A649" s="35" t="s">
        <v>2562</v>
      </c>
      <c r="B649" s="17">
        <v>714</v>
      </c>
      <c r="C649" s="18">
        <v>40633</v>
      </c>
      <c r="D649" s="18">
        <v>40633.291666666701</v>
      </c>
      <c r="E649" s="16" t="s">
        <v>1271</v>
      </c>
      <c r="F649" s="36">
        <v>41390.291666666701</v>
      </c>
      <c r="G649" s="16" t="s">
        <v>157</v>
      </c>
      <c r="H649" s="17" t="s">
        <v>486</v>
      </c>
      <c r="I649" s="17"/>
      <c r="J649" s="17"/>
      <c r="K649" s="17" t="s">
        <v>109</v>
      </c>
      <c r="L649" s="17"/>
      <c r="M649" s="17"/>
      <c r="N649" s="17">
        <v>540</v>
      </c>
      <c r="O649" s="17"/>
      <c r="P649" s="17"/>
      <c r="Q649" s="17">
        <v>540</v>
      </c>
      <c r="R649" s="17"/>
      <c r="S649" s="17"/>
      <c r="T649" s="17"/>
      <c r="U649" s="17" t="s">
        <v>82</v>
      </c>
      <c r="V649" s="17"/>
      <c r="W649" s="17" t="s">
        <v>190</v>
      </c>
      <c r="X649" s="17" t="s">
        <v>133</v>
      </c>
      <c r="Y649" s="17" t="s">
        <v>191</v>
      </c>
      <c r="Z649" s="19" t="s">
        <v>2563</v>
      </c>
      <c r="AA649" s="18">
        <v>41820.291666666701</v>
      </c>
      <c r="AB649" s="18">
        <v>41974.333333333299</v>
      </c>
      <c r="AC649" s="17" t="s">
        <v>117</v>
      </c>
      <c r="AD649" s="17" t="s">
        <v>70</v>
      </c>
      <c r="AE649" s="17" t="s">
        <v>70</v>
      </c>
      <c r="AF649" s="17" t="s">
        <v>117</v>
      </c>
      <c r="AG649" s="17"/>
      <c r="AH649" s="17" t="s">
        <v>78</v>
      </c>
    </row>
    <row r="650" spans="1:34" s="3" customFormat="1" ht="13" x14ac:dyDescent="0.3">
      <c r="A650" s="35" t="s">
        <v>2564</v>
      </c>
      <c r="B650" s="17">
        <v>715</v>
      </c>
      <c r="C650" s="18">
        <v>40633</v>
      </c>
      <c r="D650" s="18">
        <v>40633.291666666701</v>
      </c>
      <c r="E650" s="16" t="s">
        <v>1271</v>
      </c>
      <c r="F650" s="36">
        <v>40980.291666666701</v>
      </c>
      <c r="G650" s="16" t="s">
        <v>157</v>
      </c>
      <c r="H650" s="17" t="s">
        <v>108</v>
      </c>
      <c r="I650" s="17"/>
      <c r="J650" s="17"/>
      <c r="K650" s="17" t="s">
        <v>109</v>
      </c>
      <c r="L650" s="17"/>
      <c r="M650" s="17"/>
      <c r="N650" s="17">
        <v>13.5</v>
      </c>
      <c r="O650" s="17"/>
      <c r="P650" s="17"/>
      <c r="Q650" s="17">
        <v>13.5</v>
      </c>
      <c r="R650" s="17"/>
      <c r="S650" s="17"/>
      <c r="T650" s="17"/>
      <c r="U650" s="17" t="s">
        <v>82</v>
      </c>
      <c r="V650" s="17"/>
      <c r="W650" s="17" t="s">
        <v>122</v>
      </c>
      <c r="X650" s="17" t="s">
        <v>66</v>
      </c>
      <c r="Y650" s="17" t="s">
        <v>67</v>
      </c>
      <c r="Z650" s="19" t="s">
        <v>2565</v>
      </c>
      <c r="AA650" s="18">
        <v>41306.333333333299</v>
      </c>
      <c r="AB650" s="18">
        <v>41306.333333333299</v>
      </c>
      <c r="AC650" s="17" t="s">
        <v>117</v>
      </c>
      <c r="AD650" s="17" t="s">
        <v>78</v>
      </c>
      <c r="AE650" s="17" t="s">
        <v>78</v>
      </c>
      <c r="AF650" s="17" t="s">
        <v>117</v>
      </c>
      <c r="AG650" s="17"/>
      <c r="AH650" s="17"/>
    </row>
    <row r="651" spans="1:34" s="3" customFormat="1" ht="25.5" x14ac:dyDescent="0.3">
      <c r="A651" s="35" t="s">
        <v>2566</v>
      </c>
      <c r="B651" s="17">
        <v>716</v>
      </c>
      <c r="C651" s="18">
        <v>40633</v>
      </c>
      <c r="D651" s="18">
        <v>40633.291666666701</v>
      </c>
      <c r="E651" s="16" t="s">
        <v>1271</v>
      </c>
      <c r="F651" s="36">
        <v>40990.967245370397</v>
      </c>
      <c r="G651" s="16" t="s">
        <v>157</v>
      </c>
      <c r="H651" s="17" t="s">
        <v>108</v>
      </c>
      <c r="I651" s="17"/>
      <c r="J651" s="17"/>
      <c r="K651" s="17" t="s">
        <v>109</v>
      </c>
      <c r="L651" s="17"/>
      <c r="M651" s="17"/>
      <c r="N651" s="17">
        <v>100</v>
      </c>
      <c r="O651" s="17"/>
      <c r="P651" s="17"/>
      <c r="Q651" s="17">
        <v>100</v>
      </c>
      <c r="R651" s="17"/>
      <c r="S651" s="17"/>
      <c r="T651" s="17"/>
      <c r="U651" s="17" t="s">
        <v>82</v>
      </c>
      <c r="V651" s="17"/>
      <c r="W651" s="17" t="s">
        <v>92</v>
      </c>
      <c r="X651" s="17" t="s">
        <v>66</v>
      </c>
      <c r="Y651" s="17" t="s">
        <v>103</v>
      </c>
      <c r="Z651" s="19" t="s">
        <v>2567</v>
      </c>
      <c r="AA651" s="18">
        <v>41821.291666666701</v>
      </c>
      <c r="AB651" s="18">
        <v>41821.291666666701</v>
      </c>
      <c r="AC651" s="17" t="s">
        <v>117</v>
      </c>
      <c r="AD651" s="17" t="s">
        <v>70</v>
      </c>
      <c r="AE651" s="17" t="s">
        <v>78</v>
      </c>
      <c r="AF651" s="17" t="s">
        <v>117</v>
      </c>
      <c r="AG651" s="17"/>
      <c r="AH651" s="17"/>
    </row>
    <row r="652" spans="1:34" s="3" customFormat="1" ht="13" x14ac:dyDescent="0.3">
      <c r="A652" s="35" t="s">
        <v>2568</v>
      </c>
      <c r="B652" s="17">
        <v>717</v>
      </c>
      <c r="C652" s="18">
        <v>40633</v>
      </c>
      <c r="D652" s="18">
        <v>40633.291666666701</v>
      </c>
      <c r="E652" s="16" t="s">
        <v>1271</v>
      </c>
      <c r="F652" s="36">
        <v>41016.291666666701</v>
      </c>
      <c r="G652" s="16" t="s">
        <v>157</v>
      </c>
      <c r="H652" s="17" t="s">
        <v>108</v>
      </c>
      <c r="I652" s="17"/>
      <c r="J652" s="17"/>
      <c r="K652" s="17" t="s">
        <v>109</v>
      </c>
      <c r="L652" s="17"/>
      <c r="M652" s="17"/>
      <c r="N652" s="17">
        <v>20</v>
      </c>
      <c r="O652" s="17"/>
      <c r="P652" s="17"/>
      <c r="Q652" s="17">
        <v>20</v>
      </c>
      <c r="R652" s="17"/>
      <c r="S652" s="17"/>
      <c r="T652" s="17"/>
      <c r="U652" s="17" t="s">
        <v>96</v>
      </c>
      <c r="V652" s="17"/>
      <c r="W652" s="17" t="s">
        <v>122</v>
      </c>
      <c r="X652" s="17" t="s">
        <v>66</v>
      </c>
      <c r="Y652" s="17" t="s">
        <v>67</v>
      </c>
      <c r="Z652" s="19" t="s">
        <v>2569</v>
      </c>
      <c r="AA652" s="18">
        <v>41333.333333333299</v>
      </c>
      <c r="AB652" s="18">
        <v>41426.291666666701</v>
      </c>
      <c r="AC652" s="17" t="s">
        <v>117</v>
      </c>
      <c r="AD652" s="17" t="s">
        <v>70</v>
      </c>
      <c r="AE652" s="17" t="s">
        <v>78</v>
      </c>
      <c r="AF652" s="17" t="s">
        <v>117</v>
      </c>
      <c r="AG652" s="17"/>
      <c r="AH652" s="17"/>
    </row>
    <row r="653" spans="1:34" s="3" customFormat="1" ht="13" x14ac:dyDescent="0.3">
      <c r="A653" s="35" t="s">
        <v>2570</v>
      </c>
      <c r="B653" s="17">
        <v>718</v>
      </c>
      <c r="C653" s="18">
        <v>40633</v>
      </c>
      <c r="D653" s="18">
        <v>40633.291666666701</v>
      </c>
      <c r="E653" s="16" t="s">
        <v>1271</v>
      </c>
      <c r="F653" s="36">
        <v>41016.291666666701</v>
      </c>
      <c r="G653" s="16" t="s">
        <v>157</v>
      </c>
      <c r="H653" s="17" t="s">
        <v>108</v>
      </c>
      <c r="I653" s="17"/>
      <c r="J653" s="17"/>
      <c r="K653" s="17" t="s">
        <v>109</v>
      </c>
      <c r="L653" s="17"/>
      <c r="M653" s="17"/>
      <c r="N653" s="17">
        <v>20</v>
      </c>
      <c r="O653" s="17"/>
      <c r="P653" s="17"/>
      <c r="Q653" s="17">
        <v>20</v>
      </c>
      <c r="R653" s="17"/>
      <c r="S653" s="17"/>
      <c r="T653" s="17"/>
      <c r="U653" s="17" t="s">
        <v>96</v>
      </c>
      <c r="V653" s="17"/>
      <c r="W653" s="17" t="s">
        <v>122</v>
      </c>
      <c r="X653" s="17" t="s">
        <v>66</v>
      </c>
      <c r="Y653" s="17" t="s">
        <v>67</v>
      </c>
      <c r="Z653" s="19" t="s">
        <v>2569</v>
      </c>
      <c r="AA653" s="18">
        <v>41333.333333333299</v>
      </c>
      <c r="AB653" s="18">
        <v>41791.291666666701</v>
      </c>
      <c r="AC653" s="17" t="s">
        <v>117</v>
      </c>
      <c r="AD653" s="17" t="s">
        <v>70</v>
      </c>
      <c r="AE653" s="17" t="s">
        <v>78</v>
      </c>
      <c r="AF653" s="17" t="s">
        <v>117</v>
      </c>
      <c r="AG653" s="17"/>
      <c r="AH653" s="17"/>
    </row>
    <row r="654" spans="1:34" s="3" customFormat="1" ht="13" x14ac:dyDescent="0.3">
      <c r="A654" s="35" t="s">
        <v>2571</v>
      </c>
      <c r="B654" s="17">
        <v>719</v>
      </c>
      <c r="C654" s="18">
        <v>40633</v>
      </c>
      <c r="D654" s="18">
        <v>40633.291666666701</v>
      </c>
      <c r="E654" s="16" t="s">
        <v>1271</v>
      </c>
      <c r="F654" s="36">
        <v>40906.004085648201</v>
      </c>
      <c r="G654" s="16" t="s">
        <v>157</v>
      </c>
      <c r="H654" s="17" t="s">
        <v>108</v>
      </c>
      <c r="I654" s="17"/>
      <c r="J654" s="17"/>
      <c r="K654" s="17" t="s">
        <v>109</v>
      </c>
      <c r="L654" s="17"/>
      <c r="M654" s="17"/>
      <c r="N654" s="17">
        <v>3</v>
      </c>
      <c r="O654" s="17"/>
      <c r="P654" s="17"/>
      <c r="Q654" s="17">
        <v>3</v>
      </c>
      <c r="R654" s="17"/>
      <c r="S654" s="17"/>
      <c r="T654" s="17"/>
      <c r="U654" s="17" t="s">
        <v>82</v>
      </c>
      <c r="V654" s="17"/>
      <c r="W654" s="17" t="s">
        <v>65</v>
      </c>
      <c r="X654" s="17" t="s">
        <v>66</v>
      </c>
      <c r="Y654" s="17" t="s">
        <v>67</v>
      </c>
      <c r="Z654" s="19" t="s">
        <v>2526</v>
      </c>
      <c r="AA654" s="18">
        <v>41608.333333333299</v>
      </c>
      <c r="AB654" s="18">
        <v>41608.333333333299</v>
      </c>
      <c r="AC654" s="17" t="s">
        <v>117</v>
      </c>
      <c r="AD654" s="17" t="s">
        <v>78</v>
      </c>
      <c r="AE654" s="17" t="s">
        <v>78</v>
      </c>
      <c r="AF654" s="17" t="s">
        <v>117</v>
      </c>
      <c r="AG654" s="17"/>
      <c r="AH654" s="17"/>
    </row>
    <row r="655" spans="1:34" s="3" customFormat="1" ht="13" x14ac:dyDescent="0.3">
      <c r="A655" s="35" t="s">
        <v>2572</v>
      </c>
      <c r="B655" s="17">
        <v>721</v>
      </c>
      <c r="C655" s="18">
        <v>40633</v>
      </c>
      <c r="D655" s="18">
        <v>40633.291666666701</v>
      </c>
      <c r="E655" s="16" t="s">
        <v>1271</v>
      </c>
      <c r="F655" s="36">
        <v>40961.333333333299</v>
      </c>
      <c r="G655" s="16" t="s">
        <v>157</v>
      </c>
      <c r="H655" s="17" t="s">
        <v>59</v>
      </c>
      <c r="I655" s="17"/>
      <c r="J655" s="17"/>
      <c r="K655" s="17" t="s">
        <v>59</v>
      </c>
      <c r="L655" s="17"/>
      <c r="M655" s="17"/>
      <c r="N655" s="17">
        <v>299</v>
      </c>
      <c r="O655" s="17"/>
      <c r="P655" s="17"/>
      <c r="Q655" s="17">
        <v>299</v>
      </c>
      <c r="R655" s="17"/>
      <c r="S655" s="17"/>
      <c r="T655" s="17"/>
      <c r="U655" s="17" t="s">
        <v>82</v>
      </c>
      <c r="V655" s="17"/>
      <c r="W655" s="17" t="s">
        <v>216</v>
      </c>
      <c r="X655" s="17" t="s">
        <v>66</v>
      </c>
      <c r="Y655" s="17" t="s">
        <v>67</v>
      </c>
      <c r="Z655" s="19" t="s">
        <v>2573</v>
      </c>
      <c r="AA655" s="18">
        <v>41639.333333333299</v>
      </c>
      <c r="AB655" s="18">
        <v>41639.333333333299</v>
      </c>
      <c r="AC655" s="17" t="s">
        <v>117</v>
      </c>
      <c r="AD655" s="17" t="s">
        <v>78</v>
      </c>
      <c r="AE655" s="17" t="s">
        <v>78</v>
      </c>
      <c r="AF655" s="17" t="s">
        <v>117</v>
      </c>
      <c r="AG655" s="17"/>
      <c r="AH655" s="17"/>
    </row>
    <row r="656" spans="1:34" s="3" customFormat="1" ht="13" x14ac:dyDescent="0.3">
      <c r="A656" s="35" t="s">
        <v>2574</v>
      </c>
      <c r="B656" s="17">
        <v>722</v>
      </c>
      <c r="C656" s="18">
        <v>40633</v>
      </c>
      <c r="D656" s="18">
        <v>40633.291666666701</v>
      </c>
      <c r="E656" s="16" t="s">
        <v>1271</v>
      </c>
      <c r="F656" s="36">
        <v>40911.8151967593</v>
      </c>
      <c r="G656" s="16" t="s">
        <v>157</v>
      </c>
      <c r="H656" s="17" t="s">
        <v>59</v>
      </c>
      <c r="I656" s="17"/>
      <c r="J656" s="17"/>
      <c r="K656" s="17" t="s">
        <v>59</v>
      </c>
      <c r="L656" s="17"/>
      <c r="M656" s="17"/>
      <c r="N656" s="17">
        <v>299</v>
      </c>
      <c r="O656" s="17"/>
      <c r="P656" s="17"/>
      <c r="Q656" s="17">
        <v>299</v>
      </c>
      <c r="R656" s="17"/>
      <c r="S656" s="17"/>
      <c r="T656" s="17"/>
      <c r="U656" s="17" t="s">
        <v>82</v>
      </c>
      <c r="V656" s="17"/>
      <c r="W656" s="17" t="s">
        <v>102</v>
      </c>
      <c r="X656" s="17" t="s">
        <v>66</v>
      </c>
      <c r="Y656" s="17" t="s">
        <v>103</v>
      </c>
      <c r="Z656" s="19" t="s">
        <v>361</v>
      </c>
      <c r="AA656" s="18">
        <v>41639.333333333299</v>
      </c>
      <c r="AB656" s="18">
        <v>41639.333333333299</v>
      </c>
      <c r="AC656" s="17" t="s">
        <v>117</v>
      </c>
      <c r="AD656" s="17" t="s">
        <v>78</v>
      </c>
      <c r="AE656" s="17" t="s">
        <v>78</v>
      </c>
      <c r="AF656" s="17" t="s">
        <v>117</v>
      </c>
      <c r="AG656" s="17"/>
      <c r="AH656" s="17"/>
    </row>
    <row r="657" spans="1:34" s="3" customFormat="1" ht="13" x14ac:dyDescent="0.3">
      <c r="A657" s="35" t="s">
        <v>2575</v>
      </c>
      <c r="B657" s="17">
        <v>724</v>
      </c>
      <c r="C657" s="18">
        <v>40633</v>
      </c>
      <c r="D657" s="18">
        <v>40633.291666666701</v>
      </c>
      <c r="E657" s="16" t="s">
        <v>1271</v>
      </c>
      <c r="F657" s="36">
        <v>40962.333333333299</v>
      </c>
      <c r="G657" s="16" t="s">
        <v>157</v>
      </c>
      <c r="H657" s="17" t="s">
        <v>108</v>
      </c>
      <c r="I657" s="17"/>
      <c r="J657" s="17"/>
      <c r="K657" s="17" t="s">
        <v>109</v>
      </c>
      <c r="L657" s="17"/>
      <c r="M657" s="17"/>
      <c r="N657" s="17">
        <v>500</v>
      </c>
      <c r="O657" s="17"/>
      <c r="P657" s="17"/>
      <c r="Q657" s="17">
        <v>500</v>
      </c>
      <c r="R657" s="17"/>
      <c r="S657" s="17"/>
      <c r="T657" s="17"/>
      <c r="U657" s="17" t="s">
        <v>82</v>
      </c>
      <c r="V657" s="17"/>
      <c r="W657" s="17" t="s">
        <v>122</v>
      </c>
      <c r="X657" s="17" t="s">
        <v>66</v>
      </c>
      <c r="Y657" s="17" t="s">
        <v>67</v>
      </c>
      <c r="Z657" s="19" t="s">
        <v>2576</v>
      </c>
      <c r="AA657" s="18">
        <v>43100.333333333299</v>
      </c>
      <c r="AB657" s="18">
        <v>43100.333333333299</v>
      </c>
      <c r="AC657" s="17" t="s">
        <v>117</v>
      </c>
      <c r="AD657" s="17" t="s">
        <v>78</v>
      </c>
      <c r="AE657" s="17" t="s">
        <v>78</v>
      </c>
      <c r="AF657" s="17" t="s">
        <v>117</v>
      </c>
      <c r="AG657" s="17"/>
      <c r="AH657" s="17"/>
    </row>
    <row r="658" spans="1:34" s="3" customFormat="1" ht="13" x14ac:dyDescent="0.3">
      <c r="A658" s="35" t="s">
        <v>2577</v>
      </c>
      <c r="B658" s="17">
        <v>725</v>
      </c>
      <c r="C658" s="18">
        <v>40633</v>
      </c>
      <c r="D658" s="18">
        <v>40633.291666666701</v>
      </c>
      <c r="E658" s="16" t="s">
        <v>1271</v>
      </c>
      <c r="F658" s="36">
        <v>41312.333333333299</v>
      </c>
      <c r="G658" s="16" t="s">
        <v>157</v>
      </c>
      <c r="H658" s="17" t="s">
        <v>108</v>
      </c>
      <c r="I658" s="17"/>
      <c r="J658" s="17"/>
      <c r="K658" s="17" t="s">
        <v>109</v>
      </c>
      <c r="L658" s="17"/>
      <c r="M658" s="17"/>
      <c r="N658" s="17">
        <v>90</v>
      </c>
      <c r="O658" s="17"/>
      <c r="P658" s="17"/>
      <c r="Q658" s="17">
        <v>90</v>
      </c>
      <c r="R658" s="17"/>
      <c r="S658" s="17"/>
      <c r="T658" s="17"/>
      <c r="U658" s="17" t="s">
        <v>82</v>
      </c>
      <c r="V658" s="17"/>
      <c r="W658" s="17" t="s">
        <v>83</v>
      </c>
      <c r="X658" s="17" t="s">
        <v>66</v>
      </c>
      <c r="Y658" s="17" t="s">
        <v>67</v>
      </c>
      <c r="Z658" s="19" t="s">
        <v>2578</v>
      </c>
      <c r="AA658" s="18">
        <v>41821.291666666701</v>
      </c>
      <c r="AB658" s="18">
        <v>41821.291666666701</v>
      </c>
      <c r="AC658" s="17" t="s">
        <v>117</v>
      </c>
      <c r="AD658" s="17" t="s">
        <v>70</v>
      </c>
      <c r="AE658" s="17" t="s">
        <v>78</v>
      </c>
      <c r="AF658" s="17" t="s">
        <v>117</v>
      </c>
      <c r="AG658" s="17"/>
      <c r="AH658" s="17"/>
    </row>
    <row r="659" spans="1:34" s="3" customFormat="1" ht="25.5" x14ac:dyDescent="0.3">
      <c r="A659" s="35" t="s">
        <v>2579</v>
      </c>
      <c r="B659" s="17">
        <v>726</v>
      </c>
      <c r="C659" s="18">
        <v>40633</v>
      </c>
      <c r="D659" s="18">
        <v>40633.291666666701</v>
      </c>
      <c r="E659" s="16" t="s">
        <v>1271</v>
      </c>
      <c r="F659" s="36">
        <v>41001.291666666701</v>
      </c>
      <c r="G659" s="16" t="s">
        <v>157</v>
      </c>
      <c r="H659" s="17" t="s">
        <v>108</v>
      </c>
      <c r="I659" s="17"/>
      <c r="J659" s="17"/>
      <c r="K659" s="17" t="s">
        <v>109</v>
      </c>
      <c r="L659" s="17"/>
      <c r="M659" s="17"/>
      <c r="N659" s="17">
        <v>150</v>
      </c>
      <c r="O659" s="17"/>
      <c r="P659" s="17"/>
      <c r="Q659" s="17">
        <v>150</v>
      </c>
      <c r="R659" s="17"/>
      <c r="S659" s="17"/>
      <c r="T659" s="17"/>
      <c r="U659" s="17" t="s">
        <v>82</v>
      </c>
      <c r="V659" s="17"/>
      <c r="W659" s="17" t="s">
        <v>102</v>
      </c>
      <c r="X659" s="17" t="s">
        <v>66</v>
      </c>
      <c r="Y659" s="17" t="s">
        <v>67</v>
      </c>
      <c r="Z659" s="19" t="s">
        <v>2580</v>
      </c>
      <c r="AA659" s="18">
        <v>41577.291666666701</v>
      </c>
      <c r="AB659" s="18">
        <v>42297.291666666701</v>
      </c>
      <c r="AC659" s="17" t="s">
        <v>117</v>
      </c>
      <c r="AD659" s="17" t="s">
        <v>78</v>
      </c>
      <c r="AE659" s="17" t="s">
        <v>78</v>
      </c>
      <c r="AF659" s="17" t="s">
        <v>117</v>
      </c>
      <c r="AG659" s="17"/>
      <c r="AH659" s="17"/>
    </row>
    <row r="660" spans="1:34" s="3" customFormat="1" ht="25.5" x14ac:dyDescent="0.3">
      <c r="A660" s="35" t="s">
        <v>2581</v>
      </c>
      <c r="B660" s="17">
        <v>727</v>
      </c>
      <c r="C660" s="18">
        <v>40633</v>
      </c>
      <c r="D660" s="18">
        <v>40633.291666666701</v>
      </c>
      <c r="E660" s="16" t="s">
        <v>1271</v>
      </c>
      <c r="F660" s="36">
        <v>41001.291666666701</v>
      </c>
      <c r="G660" s="16" t="s">
        <v>157</v>
      </c>
      <c r="H660" s="17" t="s">
        <v>108</v>
      </c>
      <c r="I660" s="17"/>
      <c r="J660" s="17"/>
      <c r="K660" s="17" t="s">
        <v>109</v>
      </c>
      <c r="L660" s="17"/>
      <c r="M660" s="17"/>
      <c r="N660" s="17">
        <v>150</v>
      </c>
      <c r="O660" s="17"/>
      <c r="P660" s="17"/>
      <c r="Q660" s="17">
        <v>150</v>
      </c>
      <c r="R660" s="17"/>
      <c r="S660" s="17"/>
      <c r="T660" s="17"/>
      <c r="U660" s="17" t="s">
        <v>82</v>
      </c>
      <c r="V660" s="17"/>
      <c r="W660" s="17" t="s">
        <v>102</v>
      </c>
      <c r="X660" s="17" t="s">
        <v>66</v>
      </c>
      <c r="Y660" s="17" t="s">
        <v>67</v>
      </c>
      <c r="Z660" s="19" t="s">
        <v>2582</v>
      </c>
      <c r="AA660" s="18">
        <v>41577.291666666701</v>
      </c>
      <c r="AB660" s="18">
        <v>41577.291666666701</v>
      </c>
      <c r="AC660" s="17" t="s">
        <v>117</v>
      </c>
      <c r="AD660" s="17" t="s">
        <v>78</v>
      </c>
      <c r="AE660" s="17" t="s">
        <v>78</v>
      </c>
      <c r="AF660" s="17" t="s">
        <v>117</v>
      </c>
      <c r="AG660" s="17"/>
      <c r="AH660" s="17"/>
    </row>
    <row r="661" spans="1:34" s="3" customFormat="1" ht="25.5" x14ac:dyDescent="0.3">
      <c r="A661" s="35" t="s">
        <v>2583</v>
      </c>
      <c r="B661" s="17">
        <v>728</v>
      </c>
      <c r="C661" s="18">
        <v>40633</v>
      </c>
      <c r="D661" s="18">
        <v>40633.291666666701</v>
      </c>
      <c r="E661" s="16" t="s">
        <v>1271</v>
      </c>
      <c r="F661" s="36">
        <v>40707.291666666701</v>
      </c>
      <c r="G661" s="16" t="s">
        <v>157</v>
      </c>
      <c r="H661" s="17" t="s">
        <v>108</v>
      </c>
      <c r="I661" s="17"/>
      <c r="J661" s="17"/>
      <c r="K661" s="17" t="s">
        <v>109</v>
      </c>
      <c r="L661" s="17"/>
      <c r="M661" s="17"/>
      <c r="N661" s="17">
        <v>20</v>
      </c>
      <c r="O661" s="17"/>
      <c r="P661" s="17"/>
      <c r="Q661" s="17">
        <v>20</v>
      </c>
      <c r="R661" s="17"/>
      <c r="S661" s="17"/>
      <c r="T661" s="17"/>
      <c r="U661" s="17" t="s">
        <v>82</v>
      </c>
      <c r="V661" s="17"/>
      <c r="W661" s="17" t="s">
        <v>122</v>
      </c>
      <c r="X661" s="17" t="s">
        <v>66</v>
      </c>
      <c r="Y661" s="17" t="s">
        <v>67</v>
      </c>
      <c r="Z661" s="19" t="s">
        <v>2584</v>
      </c>
      <c r="AA661" s="18">
        <v>41334.333333333299</v>
      </c>
      <c r="AB661" s="18">
        <v>41334.333333333299</v>
      </c>
      <c r="AC661" s="17" t="s">
        <v>117</v>
      </c>
      <c r="AD661" s="17" t="s">
        <v>78</v>
      </c>
      <c r="AE661" s="17" t="s">
        <v>78</v>
      </c>
      <c r="AF661" s="17" t="s">
        <v>117</v>
      </c>
      <c r="AG661" s="17"/>
      <c r="AH661" s="17"/>
    </row>
    <row r="662" spans="1:34" s="3" customFormat="1" ht="13" x14ac:dyDescent="0.3">
      <c r="A662" s="35" t="s">
        <v>2585</v>
      </c>
      <c r="B662" s="17">
        <v>729</v>
      </c>
      <c r="C662" s="18">
        <v>40633</v>
      </c>
      <c r="D662" s="18">
        <v>40633.291666666701</v>
      </c>
      <c r="E662" s="16" t="s">
        <v>1271</v>
      </c>
      <c r="F662" s="36">
        <v>41016.291666666701</v>
      </c>
      <c r="G662" s="16" t="s">
        <v>157</v>
      </c>
      <c r="H662" s="17" t="s">
        <v>108</v>
      </c>
      <c r="I662" s="17"/>
      <c r="J662" s="17"/>
      <c r="K662" s="17" t="s">
        <v>109</v>
      </c>
      <c r="L662" s="17"/>
      <c r="M662" s="17"/>
      <c r="N662" s="17">
        <v>75</v>
      </c>
      <c r="O662" s="17"/>
      <c r="P662" s="17"/>
      <c r="Q662" s="17">
        <v>75</v>
      </c>
      <c r="R662" s="17"/>
      <c r="S662" s="17"/>
      <c r="T662" s="17"/>
      <c r="U662" s="17" t="s">
        <v>82</v>
      </c>
      <c r="V662" s="17"/>
      <c r="W662" s="17" t="s">
        <v>83</v>
      </c>
      <c r="X662" s="17" t="s">
        <v>66</v>
      </c>
      <c r="Y662" s="17" t="s">
        <v>67</v>
      </c>
      <c r="Z662" s="19" t="s">
        <v>2586</v>
      </c>
      <c r="AA662" s="18">
        <v>41548.291666666701</v>
      </c>
      <c r="AB662" s="18">
        <v>41548.291666666701</v>
      </c>
      <c r="AC662" s="17" t="s">
        <v>117</v>
      </c>
      <c r="AD662" s="17" t="s">
        <v>78</v>
      </c>
      <c r="AE662" s="17" t="s">
        <v>78</v>
      </c>
      <c r="AF662" s="17" t="s">
        <v>117</v>
      </c>
      <c r="AG662" s="17"/>
      <c r="AH662" s="17"/>
    </row>
    <row r="663" spans="1:34" s="3" customFormat="1" ht="13" x14ac:dyDescent="0.3">
      <c r="A663" s="35" t="s">
        <v>2587</v>
      </c>
      <c r="B663" s="17">
        <v>730</v>
      </c>
      <c r="C663" s="18">
        <v>40633</v>
      </c>
      <c r="D663" s="18">
        <v>40633.291666666701</v>
      </c>
      <c r="E663" s="16" t="s">
        <v>1271</v>
      </c>
      <c r="F663" s="36">
        <v>41017.820486111101</v>
      </c>
      <c r="G663" s="16" t="s">
        <v>157</v>
      </c>
      <c r="H663" s="17" t="s">
        <v>108</v>
      </c>
      <c r="I663" s="17"/>
      <c r="J663" s="17"/>
      <c r="K663" s="17" t="s">
        <v>109</v>
      </c>
      <c r="L663" s="17"/>
      <c r="M663" s="17"/>
      <c r="N663" s="17">
        <v>500</v>
      </c>
      <c r="O663" s="17"/>
      <c r="P663" s="17"/>
      <c r="Q663" s="17">
        <v>500</v>
      </c>
      <c r="R663" s="17"/>
      <c r="S663" s="17"/>
      <c r="T663" s="17"/>
      <c r="U663" s="17" t="s">
        <v>82</v>
      </c>
      <c r="V663" s="17"/>
      <c r="W663" s="17" t="s">
        <v>92</v>
      </c>
      <c r="X663" s="17" t="s">
        <v>66</v>
      </c>
      <c r="Y663" s="17" t="s">
        <v>103</v>
      </c>
      <c r="Z663" s="19" t="s">
        <v>370</v>
      </c>
      <c r="AA663" s="18">
        <v>43465.333333333299</v>
      </c>
      <c r="AB663" s="18">
        <v>43465.333333333299</v>
      </c>
      <c r="AC663" s="17" t="s">
        <v>117</v>
      </c>
      <c r="AD663" s="17" t="s">
        <v>70</v>
      </c>
      <c r="AE663" s="17" t="s">
        <v>78</v>
      </c>
      <c r="AF663" s="17" t="s">
        <v>117</v>
      </c>
      <c r="AG663" s="17"/>
      <c r="AH663" s="17"/>
    </row>
    <row r="664" spans="1:34" s="3" customFormat="1" ht="13" x14ac:dyDescent="0.3">
      <c r="A664" s="35" t="s">
        <v>2588</v>
      </c>
      <c r="B664" s="17">
        <v>731</v>
      </c>
      <c r="C664" s="18">
        <v>40633</v>
      </c>
      <c r="D664" s="18">
        <v>40633.291666666701</v>
      </c>
      <c r="E664" s="16" t="s">
        <v>1271</v>
      </c>
      <c r="F664" s="36">
        <v>40716.291666666701</v>
      </c>
      <c r="G664" s="16" t="s">
        <v>157</v>
      </c>
      <c r="H664" s="17" t="s">
        <v>108</v>
      </c>
      <c r="I664" s="17"/>
      <c r="J664" s="17"/>
      <c r="K664" s="17" t="s">
        <v>109</v>
      </c>
      <c r="L664" s="17"/>
      <c r="M664" s="17"/>
      <c r="N664" s="17">
        <v>75</v>
      </c>
      <c r="O664" s="17"/>
      <c r="P664" s="17"/>
      <c r="Q664" s="17">
        <v>75</v>
      </c>
      <c r="R664" s="17"/>
      <c r="S664" s="17"/>
      <c r="T664" s="17"/>
      <c r="U664" s="17" t="s">
        <v>82</v>
      </c>
      <c r="V664" s="17"/>
      <c r="W664" s="17" t="s">
        <v>83</v>
      </c>
      <c r="X664" s="17" t="s">
        <v>66</v>
      </c>
      <c r="Y664" s="17" t="s">
        <v>67</v>
      </c>
      <c r="Z664" s="19" t="s">
        <v>2589</v>
      </c>
      <c r="AA664" s="18">
        <v>41821.291666666701</v>
      </c>
      <c r="AB664" s="18">
        <v>41821.291666666701</v>
      </c>
      <c r="AC664" s="17" t="s">
        <v>117</v>
      </c>
      <c r="AD664" s="17" t="s">
        <v>78</v>
      </c>
      <c r="AE664" s="17" t="s">
        <v>78</v>
      </c>
      <c r="AF664" s="17" t="s">
        <v>117</v>
      </c>
      <c r="AG664" s="17"/>
      <c r="AH664" s="17"/>
    </row>
    <row r="665" spans="1:34" s="3" customFormat="1" ht="13" x14ac:dyDescent="0.3">
      <c r="A665" s="35" t="s">
        <v>2590</v>
      </c>
      <c r="B665" s="17">
        <v>732</v>
      </c>
      <c r="C665" s="18">
        <v>40633</v>
      </c>
      <c r="D665" s="18">
        <v>40633.291666666701</v>
      </c>
      <c r="E665" s="16" t="s">
        <v>1271</v>
      </c>
      <c r="F665" s="36">
        <v>40980.752303240697</v>
      </c>
      <c r="G665" s="16" t="s">
        <v>157</v>
      </c>
      <c r="H665" s="17" t="s">
        <v>108</v>
      </c>
      <c r="I665" s="17"/>
      <c r="J665" s="17"/>
      <c r="K665" s="17" t="s">
        <v>109</v>
      </c>
      <c r="L665" s="17"/>
      <c r="M665" s="17"/>
      <c r="N665" s="17">
        <v>200</v>
      </c>
      <c r="O665" s="17"/>
      <c r="P665" s="17"/>
      <c r="Q665" s="17">
        <v>200</v>
      </c>
      <c r="R665" s="17"/>
      <c r="S665" s="17"/>
      <c r="T665" s="17"/>
      <c r="U665" s="17" t="s">
        <v>82</v>
      </c>
      <c r="V665" s="17"/>
      <c r="W665" s="17" t="s">
        <v>102</v>
      </c>
      <c r="X665" s="17" t="s">
        <v>66</v>
      </c>
      <c r="Y665" s="17" t="s">
        <v>103</v>
      </c>
      <c r="Z665" s="19" t="s">
        <v>2591</v>
      </c>
      <c r="AA665" s="18">
        <v>41639.333333333299</v>
      </c>
      <c r="AB665" s="18">
        <v>41639.333333333299</v>
      </c>
      <c r="AC665" s="17" t="s">
        <v>117</v>
      </c>
      <c r="AD665" s="17" t="s">
        <v>78</v>
      </c>
      <c r="AE665" s="17" t="s">
        <v>78</v>
      </c>
      <c r="AF665" s="17" t="s">
        <v>117</v>
      </c>
      <c r="AG665" s="17"/>
      <c r="AH665" s="17"/>
    </row>
    <row r="666" spans="1:34" s="3" customFormat="1" ht="13" x14ac:dyDescent="0.3">
      <c r="A666" s="35" t="s">
        <v>2592</v>
      </c>
      <c r="B666" s="17">
        <v>733</v>
      </c>
      <c r="C666" s="18">
        <v>40633</v>
      </c>
      <c r="D666" s="18">
        <v>40633.291666666701</v>
      </c>
      <c r="E666" s="16" t="s">
        <v>1271</v>
      </c>
      <c r="F666" s="36">
        <v>40927.333333333299</v>
      </c>
      <c r="G666" s="16" t="s">
        <v>157</v>
      </c>
      <c r="H666" s="17" t="s">
        <v>59</v>
      </c>
      <c r="I666" s="17"/>
      <c r="J666" s="17"/>
      <c r="K666" s="17" t="s">
        <v>59</v>
      </c>
      <c r="L666" s="17"/>
      <c r="M666" s="17"/>
      <c r="N666" s="17">
        <v>150</v>
      </c>
      <c r="O666" s="17"/>
      <c r="P666" s="17"/>
      <c r="Q666" s="17">
        <v>150</v>
      </c>
      <c r="R666" s="17"/>
      <c r="S666" s="17"/>
      <c r="T666" s="17"/>
      <c r="U666" s="17" t="s">
        <v>82</v>
      </c>
      <c r="V666" s="17"/>
      <c r="W666" s="17" t="s">
        <v>379</v>
      </c>
      <c r="X666" s="17" t="s">
        <v>66</v>
      </c>
      <c r="Y666" s="17" t="s">
        <v>67</v>
      </c>
      <c r="Z666" s="19" t="s">
        <v>2593</v>
      </c>
      <c r="AA666" s="18">
        <v>41639.333333333299</v>
      </c>
      <c r="AB666" s="18">
        <v>41639.333333333299</v>
      </c>
      <c r="AC666" s="17" t="s">
        <v>117</v>
      </c>
      <c r="AD666" s="17" t="s">
        <v>78</v>
      </c>
      <c r="AE666" s="17" t="s">
        <v>78</v>
      </c>
      <c r="AF666" s="17" t="s">
        <v>117</v>
      </c>
      <c r="AG666" s="17"/>
      <c r="AH666" s="17"/>
    </row>
    <row r="667" spans="1:34" s="3" customFormat="1" ht="13" x14ac:dyDescent="0.3">
      <c r="A667" s="35" t="s">
        <v>2594</v>
      </c>
      <c r="B667" s="17">
        <v>734</v>
      </c>
      <c r="C667" s="18">
        <v>40633</v>
      </c>
      <c r="D667" s="18">
        <v>40633.291666666701</v>
      </c>
      <c r="E667" s="16" t="s">
        <v>1271</v>
      </c>
      <c r="F667" s="36">
        <v>41016.291666666701</v>
      </c>
      <c r="G667" s="16" t="s">
        <v>157</v>
      </c>
      <c r="H667" s="17" t="s">
        <v>59</v>
      </c>
      <c r="I667" s="17"/>
      <c r="J667" s="17"/>
      <c r="K667" s="17" t="s">
        <v>59</v>
      </c>
      <c r="L667" s="17"/>
      <c r="M667" s="17"/>
      <c r="N667" s="17">
        <v>250</v>
      </c>
      <c r="O667" s="17"/>
      <c r="P667" s="17"/>
      <c r="Q667" s="17">
        <v>250</v>
      </c>
      <c r="R667" s="17"/>
      <c r="S667" s="17"/>
      <c r="T667" s="17"/>
      <c r="U667" s="17" t="s">
        <v>82</v>
      </c>
      <c r="V667" s="17"/>
      <c r="W667" s="17" t="s">
        <v>65</v>
      </c>
      <c r="X667" s="17" t="s">
        <v>66</v>
      </c>
      <c r="Y667" s="17" t="s">
        <v>67</v>
      </c>
      <c r="Z667" s="19" t="s">
        <v>2595</v>
      </c>
      <c r="AA667" s="18">
        <v>41214.291666666701</v>
      </c>
      <c r="AB667" s="18">
        <v>41214.291666666701</v>
      </c>
      <c r="AC667" s="17" t="s">
        <v>117</v>
      </c>
      <c r="AD667" s="17" t="s">
        <v>70</v>
      </c>
      <c r="AE667" s="17" t="s">
        <v>78</v>
      </c>
      <c r="AF667" s="17" t="s">
        <v>117</v>
      </c>
      <c r="AG667" s="17"/>
      <c r="AH667" s="17"/>
    </row>
    <row r="668" spans="1:34" s="3" customFormat="1" ht="13" x14ac:dyDescent="0.3">
      <c r="A668" s="35" t="s">
        <v>2596</v>
      </c>
      <c r="B668" s="17">
        <v>735</v>
      </c>
      <c r="C668" s="18">
        <v>40484</v>
      </c>
      <c r="D668" s="18">
        <v>40633.291666666701</v>
      </c>
      <c r="E668" s="16" t="s">
        <v>1271</v>
      </c>
      <c r="F668" s="36">
        <v>40898.892650463</v>
      </c>
      <c r="G668" s="16" t="s">
        <v>157</v>
      </c>
      <c r="H668" s="17" t="s">
        <v>108</v>
      </c>
      <c r="I668" s="17"/>
      <c r="J668" s="17"/>
      <c r="K668" s="17" t="s">
        <v>109</v>
      </c>
      <c r="L668" s="17"/>
      <c r="M668" s="17"/>
      <c r="N668" s="17">
        <v>200</v>
      </c>
      <c r="O668" s="17"/>
      <c r="P668" s="17"/>
      <c r="Q668" s="17">
        <v>200</v>
      </c>
      <c r="R668" s="17"/>
      <c r="S668" s="17"/>
      <c r="T668" s="17"/>
      <c r="U668" s="17" t="s">
        <v>82</v>
      </c>
      <c r="V668" s="17"/>
      <c r="W668" s="17" t="s">
        <v>1896</v>
      </c>
      <c r="X668" s="17" t="s">
        <v>66</v>
      </c>
      <c r="Y668" s="17" t="s">
        <v>75</v>
      </c>
      <c r="Z668" s="19" t="s">
        <v>2129</v>
      </c>
      <c r="AA668" s="18">
        <v>41791.291666666701</v>
      </c>
      <c r="AB668" s="18">
        <v>41791.291666666701</v>
      </c>
      <c r="AC668" s="17" t="s">
        <v>117</v>
      </c>
      <c r="AD668" s="17" t="s">
        <v>78</v>
      </c>
      <c r="AE668" s="17" t="s">
        <v>78</v>
      </c>
      <c r="AF668" s="17" t="s">
        <v>117</v>
      </c>
      <c r="AG668" s="17"/>
      <c r="AH668" s="17"/>
    </row>
    <row r="669" spans="1:34" s="3" customFormat="1" ht="25.5" x14ac:dyDescent="0.3">
      <c r="A669" s="35" t="s">
        <v>2597</v>
      </c>
      <c r="B669" s="17">
        <v>736</v>
      </c>
      <c r="C669" s="18">
        <v>40633</v>
      </c>
      <c r="D669" s="18">
        <v>40633.291666666701</v>
      </c>
      <c r="E669" s="16" t="s">
        <v>1271</v>
      </c>
      <c r="F669" s="36">
        <v>40990.612604166701</v>
      </c>
      <c r="G669" s="16" t="s">
        <v>157</v>
      </c>
      <c r="H669" s="17" t="s">
        <v>108</v>
      </c>
      <c r="I669" s="17"/>
      <c r="J669" s="17"/>
      <c r="K669" s="17" t="s">
        <v>109</v>
      </c>
      <c r="L669" s="17"/>
      <c r="M669" s="17"/>
      <c r="N669" s="17">
        <v>150</v>
      </c>
      <c r="O669" s="17"/>
      <c r="P669" s="17"/>
      <c r="Q669" s="17">
        <v>150</v>
      </c>
      <c r="R669" s="17"/>
      <c r="S669" s="17"/>
      <c r="T669" s="17"/>
      <c r="U669" s="17" t="s">
        <v>82</v>
      </c>
      <c r="V669" s="17"/>
      <c r="W669" s="17" t="s">
        <v>92</v>
      </c>
      <c r="X669" s="17" t="s">
        <v>66</v>
      </c>
      <c r="Y669" s="17" t="s">
        <v>103</v>
      </c>
      <c r="Z669" s="19" t="s">
        <v>2598</v>
      </c>
      <c r="AA669" s="18">
        <v>41640.333333333299</v>
      </c>
      <c r="AB669" s="18">
        <v>41640.333333333299</v>
      </c>
      <c r="AC669" s="17" t="s">
        <v>117</v>
      </c>
      <c r="AD669" s="17" t="s">
        <v>70</v>
      </c>
      <c r="AE669" s="17" t="s">
        <v>78</v>
      </c>
      <c r="AF669" s="17" t="s">
        <v>117</v>
      </c>
      <c r="AG669" s="17"/>
      <c r="AH669" s="17"/>
    </row>
    <row r="670" spans="1:34" s="3" customFormat="1" ht="25.5" x14ac:dyDescent="0.3">
      <c r="A670" s="35" t="s">
        <v>2599</v>
      </c>
      <c r="B670" s="17">
        <v>737</v>
      </c>
      <c r="C670" s="18">
        <v>40633</v>
      </c>
      <c r="D670" s="18">
        <v>40633.291666666701</v>
      </c>
      <c r="E670" s="16" t="s">
        <v>1271</v>
      </c>
      <c r="F670" s="36">
        <v>43860.333333333299</v>
      </c>
      <c r="G670" s="16" t="s">
        <v>157</v>
      </c>
      <c r="H670" s="17" t="s">
        <v>902</v>
      </c>
      <c r="I670" s="17"/>
      <c r="J670" s="17"/>
      <c r="K670" s="17" t="s">
        <v>81</v>
      </c>
      <c r="L670" s="17"/>
      <c r="M670" s="17"/>
      <c r="N670" s="17">
        <v>4.7</v>
      </c>
      <c r="O670" s="17"/>
      <c r="P670" s="17"/>
      <c r="Q670" s="17">
        <v>4.7</v>
      </c>
      <c r="R670" s="17"/>
      <c r="S670" s="17"/>
      <c r="T670" s="17"/>
      <c r="U670" s="17" t="s">
        <v>82</v>
      </c>
      <c r="V670" s="17"/>
      <c r="W670" s="17" t="s">
        <v>74</v>
      </c>
      <c r="X670" s="17" t="s">
        <v>66</v>
      </c>
      <c r="Y670" s="17" t="s">
        <v>75</v>
      </c>
      <c r="Z670" s="19" t="s">
        <v>2600</v>
      </c>
      <c r="AA670" s="18">
        <v>40878.333333333299</v>
      </c>
      <c r="AB670" s="18">
        <v>41834.291666666701</v>
      </c>
      <c r="AC670" s="17" t="s">
        <v>117</v>
      </c>
      <c r="AD670" s="17" t="s">
        <v>70</v>
      </c>
      <c r="AE670" s="17" t="s">
        <v>70</v>
      </c>
      <c r="AF670" s="17" t="s">
        <v>117</v>
      </c>
      <c r="AG670" s="17" t="s">
        <v>71</v>
      </c>
      <c r="AH670" s="17"/>
    </row>
    <row r="671" spans="1:34" s="3" customFormat="1" ht="13" x14ac:dyDescent="0.3">
      <c r="A671" s="35" t="s">
        <v>2601</v>
      </c>
      <c r="B671" s="17">
        <v>739</v>
      </c>
      <c r="C671" s="18">
        <v>40633</v>
      </c>
      <c r="D671" s="18">
        <v>40633.291666666701</v>
      </c>
      <c r="E671" s="16" t="s">
        <v>1271</v>
      </c>
      <c r="F671" s="36">
        <v>40990.597546296303</v>
      </c>
      <c r="G671" s="16" t="s">
        <v>157</v>
      </c>
      <c r="H671" s="17" t="s">
        <v>128</v>
      </c>
      <c r="I671" s="17"/>
      <c r="J671" s="17"/>
      <c r="K671" s="17" t="s">
        <v>81</v>
      </c>
      <c r="L671" s="17"/>
      <c r="M671" s="17"/>
      <c r="N671" s="17">
        <v>20</v>
      </c>
      <c r="O671" s="17"/>
      <c r="P671" s="17"/>
      <c r="Q671" s="17">
        <v>20</v>
      </c>
      <c r="R671" s="17"/>
      <c r="S671" s="17"/>
      <c r="T671" s="17"/>
      <c r="U671" s="17" t="s">
        <v>82</v>
      </c>
      <c r="V671" s="17"/>
      <c r="W671" s="17" t="s">
        <v>74</v>
      </c>
      <c r="X671" s="17" t="s">
        <v>66</v>
      </c>
      <c r="Y671" s="17" t="s">
        <v>75</v>
      </c>
      <c r="Z671" s="19" t="s">
        <v>2602</v>
      </c>
      <c r="AA671" s="18">
        <v>41340.333333333299</v>
      </c>
      <c r="AB671" s="18">
        <v>41340.333333333299</v>
      </c>
      <c r="AC671" s="17" t="s">
        <v>117</v>
      </c>
      <c r="AD671" s="17" t="s">
        <v>70</v>
      </c>
      <c r="AE671" s="17" t="s">
        <v>78</v>
      </c>
      <c r="AF671" s="17" t="s">
        <v>117</v>
      </c>
      <c r="AG671" s="17"/>
      <c r="AH671" s="17"/>
    </row>
    <row r="672" spans="1:34" s="3" customFormat="1" ht="13" x14ac:dyDescent="0.3">
      <c r="A672" s="35" t="s">
        <v>2603</v>
      </c>
      <c r="B672" s="17">
        <v>740</v>
      </c>
      <c r="C672" s="18">
        <v>40633</v>
      </c>
      <c r="D672" s="18">
        <v>40633.291666666701</v>
      </c>
      <c r="E672" s="16" t="s">
        <v>1271</v>
      </c>
      <c r="F672" s="36">
        <v>41402.291666666701</v>
      </c>
      <c r="G672" s="16" t="s">
        <v>157</v>
      </c>
      <c r="H672" s="17" t="s">
        <v>87</v>
      </c>
      <c r="I672" s="17"/>
      <c r="J672" s="17"/>
      <c r="K672" s="17" t="s">
        <v>109</v>
      </c>
      <c r="L672" s="17"/>
      <c r="M672" s="17"/>
      <c r="N672" s="17">
        <v>270</v>
      </c>
      <c r="O672" s="17"/>
      <c r="P672" s="17"/>
      <c r="Q672" s="17">
        <v>270</v>
      </c>
      <c r="R672" s="17"/>
      <c r="S672" s="17"/>
      <c r="T672" s="17"/>
      <c r="U672" s="17" t="s">
        <v>82</v>
      </c>
      <c r="V672" s="17"/>
      <c r="W672" s="17" t="s">
        <v>132</v>
      </c>
      <c r="X672" s="17" t="s">
        <v>133</v>
      </c>
      <c r="Y672" s="17" t="s">
        <v>191</v>
      </c>
      <c r="Z672" s="19" t="s">
        <v>2604</v>
      </c>
      <c r="AA672" s="18">
        <v>42277.291666666701</v>
      </c>
      <c r="AB672" s="18">
        <v>42643.291666666701</v>
      </c>
      <c r="AC672" s="17" t="s">
        <v>117</v>
      </c>
      <c r="AD672" s="17" t="s">
        <v>70</v>
      </c>
      <c r="AE672" s="17" t="s">
        <v>70</v>
      </c>
      <c r="AF672" s="17" t="s">
        <v>117</v>
      </c>
      <c r="AG672" s="17"/>
      <c r="AH672" s="17" t="s">
        <v>78</v>
      </c>
    </row>
    <row r="673" spans="1:34" s="3" customFormat="1" ht="13" x14ac:dyDescent="0.3">
      <c r="A673" s="35" t="s">
        <v>2605</v>
      </c>
      <c r="B673" s="17">
        <v>741</v>
      </c>
      <c r="C673" s="18">
        <v>40633</v>
      </c>
      <c r="D673" s="18">
        <v>40633.291666666701</v>
      </c>
      <c r="E673" s="16" t="s">
        <v>1271</v>
      </c>
      <c r="F673" s="36">
        <v>41017.732233796298</v>
      </c>
      <c r="G673" s="16" t="s">
        <v>157</v>
      </c>
      <c r="H673" s="17" t="s">
        <v>59</v>
      </c>
      <c r="I673" s="17"/>
      <c r="J673" s="17"/>
      <c r="K673" s="17" t="s">
        <v>59</v>
      </c>
      <c r="L673" s="17"/>
      <c r="M673" s="17"/>
      <c r="N673" s="17">
        <v>3000</v>
      </c>
      <c r="O673" s="17"/>
      <c r="P673" s="17"/>
      <c r="Q673" s="17">
        <v>3000</v>
      </c>
      <c r="R673" s="17"/>
      <c r="S673" s="17"/>
      <c r="T673" s="17"/>
      <c r="U673" s="17" t="s">
        <v>82</v>
      </c>
      <c r="V673" s="17"/>
      <c r="W673" s="17" t="s">
        <v>2606</v>
      </c>
      <c r="X673" s="17" t="s">
        <v>2607</v>
      </c>
      <c r="Y673" s="17" t="s">
        <v>103</v>
      </c>
      <c r="Z673" s="19" t="s">
        <v>2608</v>
      </c>
      <c r="AA673" s="18">
        <v>42432.333333333299</v>
      </c>
      <c r="AB673" s="18">
        <v>43831.333333333299</v>
      </c>
      <c r="AC673" s="17" t="s">
        <v>117</v>
      </c>
      <c r="AD673" s="17" t="s">
        <v>70</v>
      </c>
      <c r="AE673" s="17" t="s">
        <v>78</v>
      </c>
      <c r="AF673" s="17" t="s">
        <v>117</v>
      </c>
      <c r="AG673" s="17"/>
      <c r="AH673" s="17"/>
    </row>
    <row r="674" spans="1:34" s="3" customFormat="1" ht="13" x14ac:dyDescent="0.3">
      <c r="A674" s="35" t="s">
        <v>2609</v>
      </c>
      <c r="B674" s="17">
        <v>742</v>
      </c>
      <c r="C674" s="18">
        <v>40633</v>
      </c>
      <c r="D674" s="18">
        <v>40633.291666666701</v>
      </c>
      <c r="E674" s="16" t="s">
        <v>1271</v>
      </c>
      <c r="F674" s="36">
        <v>40707.291666666701</v>
      </c>
      <c r="G674" s="16" t="s">
        <v>157</v>
      </c>
      <c r="H674" s="17" t="s">
        <v>108</v>
      </c>
      <c r="I674" s="17"/>
      <c r="J674" s="17"/>
      <c r="K674" s="17" t="s">
        <v>109</v>
      </c>
      <c r="L674" s="17"/>
      <c r="M674" s="17"/>
      <c r="N674" s="17">
        <v>20</v>
      </c>
      <c r="O674" s="17"/>
      <c r="P674" s="17"/>
      <c r="Q674" s="17">
        <v>20</v>
      </c>
      <c r="R674" s="17"/>
      <c r="S674" s="17"/>
      <c r="T674" s="17"/>
      <c r="U674" s="17" t="s">
        <v>82</v>
      </c>
      <c r="V674" s="17"/>
      <c r="W674" s="17" t="s">
        <v>154</v>
      </c>
      <c r="X674" s="17" t="s">
        <v>66</v>
      </c>
      <c r="Y674" s="17" t="s">
        <v>67</v>
      </c>
      <c r="Z674" s="19" t="s">
        <v>2610</v>
      </c>
      <c r="AA674" s="18">
        <v>41334.333333333299</v>
      </c>
      <c r="AB674" s="18">
        <v>41334.333333333299</v>
      </c>
      <c r="AC674" s="17" t="s">
        <v>117</v>
      </c>
      <c r="AD674" s="17" t="s">
        <v>78</v>
      </c>
      <c r="AE674" s="17" t="s">
        <v>78</v>
      </c>
      <c r="AF674" s="17" t="s">
        <v>117</v>
      </c>
      <c r="AG674" s="17"/>
      <c r="AH674" s="17"/>
    </row>
    <row r="675" spans="1:34" s="3" customFormat="1" ht="25.5" x14ac:dyDescent="0.3">
      <c r="A675" s="35" t="s">
        <v>2611</v>
      </c>
      <c r="B675" s="17">
        <v>743</v>
      </c>
      <c r="C675" s="18">
        <v>40633</v>
      </c>
      <c r="D675" s="18">
        <v>40633.291666666701</v>
      </c>
      <c r="E675" s="16" t="s">
        <v>1271</v>
      </c>
      <c r="F675" s="36">
        <v>41016.291666666701</v>
      </c>
      <c r="G675" s="16" t="s">
        <v>157</v>
      </c>
      <c r="H675" s="17" t="s">
        <v>108</v>
      </c>
      <c r="I675" s="17"/>
      <c r="J675" s="17"/>
      <c r="K675" s="17" t="s">
        <v>109</v>
      </c>
      <c r="L675" s="17"/>
      <c r="M675" s="17"/>
      <c r="N675" s="17">
        <v>100</v>
      </c>
      <c r="O675" s="17"/>
      <c r="P675" s="17"/>
      <c r="Q675" s="17">
        <v>100</v>
      </c>
      <c r="R675" s="17"/>
      <c r="S675" s="17"/>
      <c r="T675" s="17"/>
      <c r="U675" s="17" t="s">
        <v>82</v>
      </c>
      <c r="V675" s="17"/>
      <c r="W675" s="17" t="s">
        <v>102</v>
      </c>
      <c r="X675" s="17" t="s">
        <v>66</v>
      </c>
      <c r="Y675" s="17" t="s">
        <v>67</v>
      </c>
      <c r="Z675" s="19" t="s">
        <v>2612</v>
      </c>
      <c r="AA675" s="18">
        <v>42126.291666666701</v>
      </c>
      <c r="AB675" s="18">
        <v>42126.291666666701</v>
      </c>
      <c r="AC675" s="17" t="s">
        <v>117</v>
      </c>
      <c r="AD675" s="17" t="s">
        <v>78</v>
      </c>
      <c r="AE675" s="17" t="s">
        <v>78</v>
      </c>
      <c r="AF675" s="17" t="s">
        <v>117</v>
      </c>
      <c r="AG675" s="17"/>
      <c r="AH675" s="17"/>
    </row>
    <row r="676" spans="1:34" s="3" customFormat="1" ht="13" x14ac:dyDescent="0.3">
      <c r="A676" s="35" t="s">
        <v>2613</v>
      </c>
      <c r="B676" s="17">
        <v>745</v>
      </c>
      <c r="C676" s="18">
        <v>40633</v>
      </c>
      <c r="D676" s="18">
        <v>40633.291666666701</v>
      </c>
      <c r="E676" s="16" t="s">
        <v>1271</v>
      </c>
      <c r="F676" s="36">
        <v>40714.291666666701</v>
      </c>
      <c r="G676" s="16" t="s">
        <v>157</v>
      </c>
      <c r="H676" s="17" t="s">
        <v>108</v>
      </c>
      <c r="I676" s="17"/>
      <c r="J676" s="17"/>
      <c r="K676" s="17" t="s">
        <v>109</v>
      </c>
      <c r="L676" s="17"/>
      <c r="M676" s="17"/>
      <c r="N676" s="17">
        <v>20</v>
      </c>
      <c r="O676" s="17"/>
      <c r="P676" s="17"/>
      <c r="Q676" s="17">
        <v>20</v>
      </c>
      <c r="R676" s="17"/>
      <c r="S676" s="17"/>
      <c r="T676" s="17"/>
      <c r="U676" s="17" t="s">
        <v>82</v>
      </c>
      <c r="V676" s="17"/>
      <c r="W676" s="17" t="s">
        <v>83</v>
      </c>
      <c r="X676" s="17" t="s">
        <v>66</v>
      </c>
      <c r="Y676" s="17" t="s">
        <v>67</v>
      </c>
      <c r="Z676" s="19" t="s">
        <v>2614</v>
      </c>
      <c r="AA676" s="18">
        <v>41639.333333333299</v>
      </c>
      <c r="AB676" s="18">
        <v>41639.333333333299</v>
      </c>
      <c r="AC676" s="17" t="s">
        <v>117</v>
      </c>
      <c r="AD676" s="17" t="s">
        <v>78</v>
      </c>
      <c r="AE676" s="17" t="s">
        <v>78</v>
      </c>
      <c r="AF676" s="17" t="s">
        <v>117</v>
      </c>
      <c r="AG676" s="17"/>
      <c r="AH676" s="17"/>
    </row>
    <row r="677" spans="1:34" s="3" customFormat="1" ht="25.5" x14ac:dyDescent="0.3">
      <c r="A677" s="35" t="s">
        <v>2615</v>
      </c>
      <c r="B677" s="17">
        <v>747</v>
      </c>
      <c r="C677" s="18">
        <v>40633</v>
      </c>
      <c r="D677" s="18">
        <v>40633.291666666701</v>
      </c>
      <c r="E677" s="16" t="s">
        <v>1271</v>
      </c>
      <c r="F677" s="36">
        <v>40988.291666666701</v>
      </c>
      <c r="G677" s="16" t="s">
        <v>157</v>
      </c>
      <c r="H677" s="17" t="s">
        <v>108</v>
      </c>
      <c r="I677" s="17"/>
      <c r="J677" s="17"/>
      <c r="K677" s="17" t="s">
        <v>109</v>
      </c>
      <c r="L677" s="17"/>
      <c r="M677" s="17"/>
      <c r="N677" s="17">
        <v>20</v>
      </c>
      <c r="O677" s="17"/>
      <c r="P677" s="17"/>
      <c r="Q677" s="17">
        <v>20</v>
      </c>
      <c r="R677" s="17"/>
      <c r="S677" s="17"/>
      <c r="T677" s="17"/>
      <c r="U677" s="17" t="s">
        <v>82</v>
      </c>
      <c r="V677" s="17"/>
      <c r="W677" s="17" t="s">
        <v>102</v>
      </c>
      <c r="X677" s="17" t="s">
        <v>66</v>
      </c>
      <c r="Y677" s="17" t="s">
        <v>67</v>
      </c>
      <c r="Z677" s="19" t="s">
        <v>2616</v>
      </c>
      <c r="AA677" s="18">
        <v>41639.333333333299</v>
      </c>
      <c r="AB677" s="18">
        <v>41639.333333333299</v>
      </c>
      <c r="AC677" s="17" t="s">
        <v>117</v>
      </c>
      <c r="AD677" s="17" t="s">
        <v>78</v>
      </c>
      <c r="AE677" s="17" t="s">
        <v>78</v>
      </c>
      <c r="AF677" s="17" t="s">
        <v>117</v>
      </c>
      <c r="AG677" s="17"/>
      <c r="AH677" s="17"/>
    </row>
    <row r="678" spans="1:34" s="3" customFormat="1" ht="25.5" x14ac:dyDescent="0.3">
      <c r="A678" s="35" t="s">
        <v>2617</v>
      </c>
      <c r="B678" s="17">
        <v>748</v>
      </c>
      <c r="C678" s="18">
        <v>40633</v>
      </c>
      <c r="D678" s="18">
        <v>40633.291666666701</v>
      </c>
      <c r="E678" s="16" t="s">
        <v>1271</v>
      </c>
      <c r="F678" s="36">
        <v>40988.291666666701</v>
      </c>
      <c r="G678" s="16" t="s">
        <v>157</v>
      </c>
      <c r="H678" s="17" t="s">
        <v>108</v>
      </c>
      <c r="I678" s="17"/>
      <c r="J678" s="17"/>
      <c r="K678" s="17" t="s">
        <v>109</v>
      </c>
      <c r="L678" s="17"/>
      <c r="M678" s="17"/>
      <c r="N678" s="17">
        <v>20</v>
      </c>
      <c r="O678" s="17"/>
      <c r="P678" s="17"/>
      <c r="Q678" s="17">
        <v>20</v>
      </c>
      <c r="R678" s="17"/>
      <c r="S678" s="17"/>
      <c r="T678" s="17"/>
      <c r="U678" s="17" t="s">
        <v>82</v>
      </c>
      <c r="V678" s="17"/>
      <c r="W678" s="17" t="s">
        <v>102</v>
      </c>
      <c r="X678" s="17" t="s">
        <v>66</v>
      </c>
      <c r="Y678" s="17" t="s">
        <v>67</v>
      </c>
      <c r="Z678" s="19" t="s">
        <v>2618</v>
      </c>
      <c r="AA678" s="18">
        <v>41639.333333333299</v>
      </c>
      <c r="AB678" s="18">
        <v>41639.333333333299</v>
      </c>
      <c r="AC678" s="17" t="s">
        <v>117</v>
      </c>
      <c r="AD678" s="17" t="s">
        <v>78</v>
      </c>
      <c r="AE678" s="17" t="s">
        <v>78</v>
      </c>
      <c r="AF678" s="17" t="s">
        <v>117</v>
      </c>
      <c r="AG678" s="17"/>
      <c r="AH678" s="17"/>
    </row>
    <row r="679" spans="1:34" s="3" customFormat="1" ht="13" x14ac:dyDescent="0.3">
      <c r="A679" s="35" t="s">
        <v>2619</v>
      </c>
      <c r="B679" s="17">
        <v>749</v>
      </c>
      <c r="C679" s="18">
        <v>40633</v>
      </c>
      <c r="D679" s="18">
        <v>40633.291666666701</v>
      </c>
      <c r="E679" s="16" t="s">
        <v>1271</v>
      </c>
      <c r="F679" s="36">
        <v>40988.291666666701</v>
      </c>
      <c r="G679" s="16" t="s">
        <v>157</v>
      </c>
      <c r="H679" s="17" t="s">
        <v>108</v>
      </c>
      <c r="I679" s="17"/>
      <c r="J679" s="17"/>
      <c r="K679" s="17" t="s">
        <v>109</v>
      </c>
      <c r="L679" s="17"/>
      <c r="M679" s="17"/>
      <c r="N679" s="17">
        <v>5</v>
      </c>
      <c r="O679" s="17"/>
      <c r="P679" s="17"/>
      <c r="Q679" s="17">
        <v>5</v>
      </c>
      <c r="R679" s="17"/>
      <c r="S679" s="17"/>
      <c r="T679" s="17"/>
      <c r="U679" s="17" t="s">
        <v>82</v>
      </c>
      <c r="V679" s="17"/>
      <c r="W679" s="17" t="s">
        <v>102</v>
      </c>
      <c r="X679" s="17" t="s">
        <v>66</v>
      </c>
      <c r="Y679" s="17" t="s">
        <v>67</v>
      </c>
      <c r="Z679" s="19" t="s">
        <v>2620</v>
      </c>
      <c r="AA679" s="18">
        <v>41639.333333333299</v>
      </c>
      <c r="AB679" s="18">
        <v>41639.333333333299</v>
      </c>
      <c r="AC679" s="17" t="s">
        <v>117</v>
      </c>
      <c r="AD679" s="17" t="s">
        <v>78</v>
      </c>
      <c r="AE679" s="17" t="s">
        <v>78</v>
      </c>
      <c r="AF679" s="17" t="s">
        <v>117</v>
      </c>
      <c r="AG679" s="17"/>
      <c r="AH679" s="17"/>
    </row>
    <row r="680" spans="1:34" s="3" customFormat="1" ht="38" x14ac:dyDescent="0.3">
      <c r="A680" s="35" t="s">
        <v>2621</v>
      </c>
      <c r="B680" s="17">
        <v>750</v>
      </c>
      <c r="C680" s="18">
        <v>40633</v>
      </c>
      <c r="D680" s="18">
        <v>40633.291666666701</v>
      </c>
      <c r="E680" s="16" t="s">
        <v>1271</v>
      </c>
      <c r="F680" s="36">
        <v>40721.291666666701</v>
      </c>
      <c r="G680" s="16" t="s">
        <v>157</v>
      </c>
      <c r="H680" s="17" t="s">
        <v>108</v>
      </c>
      <c r="I680" s="17"/>
      <c r="J680" s="17"/>
      <c r="K680" s="17" t="s">
        <v>109</v>
      </c>
      <c r="L680" s="17"/>
      <c r="M680" s="17"/>
      <c r="N680" s="17">
        <v>20</v>
      </c>
      <c r="O680" s="17"/>
      <c r="P680" s="17"/>
      <c r="Q680" s="17">
        <v>20</v>
      </c>
      <c r="R680" s="17"/>
      <c r="S680" s="17"/>
      <c r="T680" s="17"/>
      <c r="U680" s="17" t="s">
        <v>82</v>
      </c>
      <c r="V680" s="17"/>
      <c r="W680" s="17" t="s">
        <v>102</v>
      </c>
      <c r="X680" s="17" t="s">
        <v>66</v>
      </c>
      <c r="Y680" s="17" t="s">
        <v>103</v>
      </c>
      <c r="Z680" s="19" t="s">
        <v>2622</v>
      </c>
      <c r="AA680" s="18">
        <v>42004.333333333299</v>
      </c>
      <c r="AB680" s="18">
        <v>42004.333333333299</v>
      </c>
      <c r="AC680" s="17" t="s">
        <v>117</v>
      </c>
      <c r="AD680" s="17" t="s">
        <v>78</v>
      </c>
      <c r="AE680" s="17" t="s">
        <v>78</v>
      </c>
      <c r="AF680" s="17" t="s">
        <v>117</v>
      </c>
      <c r="AG680" s="17"/>
      <c r="AH680" s="17"/>
    </row>
    <row r="681" spans="1:34" s="3" customFormat="1" ht="13" x14ac:dyDescent="0.3">
      <c r="A681" s="35" t="s">
        <v>2623</v>
      </c>
      <c r="B681" s="17">
        <v>751</v>
      </c>
      <c r="C681" s="18">
        <v>40633</v>
      </c>
      <c r="D681" s="18">
        <v>40633.291666666701</v>
      </c>
      <c r="E681" s="16" t="s">
        <v>1271</v>
      </c>
      <c r="F681" s="36">
        <v>41353.291666666701</v>
      </c>
      <c r="G681" s="16" t="s">
        <v>157</v>
      </c>
      <c r="H681" s="17" t="s">
        <v>108</v>
      </c>
      <c r="I681" s="17"/>
      <c r="J681" s="17"/>
      <c r="K681" s="17" t="s">
        <v>109</v>
      </c>
      <c r="L681" s="17"/>
      <c r="M681" s="17"/>
      <c r="N681" s="17">
        <v>5</v>
      </c>
      <c r="O681" s="17"/>
      <c r="P681" s="17"/>
      <c r="Q681" s="17">
        <v>5</v>
      </c>
      <c r="R681" s="17"/>
      <c r="S681" s="17"/>
      <c r="T681" s="17"/>
      <c r="U681" s="17" t="s">
        <v>82</v>
      </c>
      <c r="V681" s="17"/>
      <c r="W681" s="17" t="s">
        <v>83</v>
      </c>
      <c r="X681" s="17" t="s">
        <v>66</v>
      </c>
      <c r="Y681" s="17" t="s">
        <v>67</v>
      </c>
      <c r="Z681" s="19" t="s">
        <v>2261</v>
      </c>
      <c r="AA681" s="18">
        <v>41639.333333333299</v>
      </c>
      <c r="AB681" s="18">
        <v>41639.333333333299</v>
      </c>
      <c r="AC681" s="17" t="s">
        <v>117</v>
      </c>
      <c r="AD681" s="17" t="s">
        <v>70</v>
      </c>
      <c r="AE681" s="17" t="s">
        <v>78</v>
      </c>
      <c r="AF681" s="17" t="s">
        <v>117</v>
      </c>
      <c r="AG681" s="17"/>
      <c r="AH681" s="17"/>
    </row>
    <row r="682" spans="1:34" s="3" customFormat="1" ht="13" x14ac:dyDescent="0.3">
      <c r="A682" s="35" t="s">
        <v>2624</v>
      </c>
      <c r="B682" s="17">
        <v>752</v>
      </c>
      <c r="C682" s="18">
        <v>40633</v>
      </c>
      <c r="D682" s="18">
        <v>40633.291666666701</v>
      </c>
      <c r="E682" s="16" t="s">
        <v>1271</v>
      </c>
      <c r="F682" s="36">
        <v>41837.291666666701</v>
      </c>
      <c r="G682" s="16" t="s">
        <v>157</v>
      </c>
      <c r="H682" s="17" t="s">
        <v>108</v>
      </c>
      <c r="I682" s="17"/>
      <c r="J682" s="17"/>
      <c r="K682" s="17" t="s">
        <v>109</v>
      </c>
      <c r="L682" s="17"/>
      <c r="M682" s="17"/>
      <c r="N682" s="17">
        <v>12</v>
      </c>
      <c r="O682" s="17"/>
      <c r="P682" s="17"/>
      <c r="Q682" s="17">
        <v>12</v>
      </c>
      <c r="R682" s="17"/>
      <c r="S682" s="17"/>
      <c r="T682" s="17"/>
      <c r="U682" s="17" t="s">
        <v>82</v>
      </c>
      <c r="V682" s="17"/>
      <c r="W682" s="17" t="s">
        <v>122</v>
      </c>
      <c r="X682" s="17" t="s">
        <v>66</v>
      </c>
      <c r="Y682" s="17" t="s">
        <v>67</v>
      </c>
      <c r="Z682" s="19" t="s">
        <v>2625</v>
      </c>
      <c r="AA682" s="18">
        <v>41639.333333333299</v>
      </c>
      <c r="AB682" s="18">
        <v>42004.333333333299</v>
      </c>
      <c r="AC682" s="17" t="s">
        <v>117</v>
      </c>
      <c r="AD682" s="17" t="s">
        <v>70</v>
      </c>
      <c r="AE682" s="17" t="s">
        <v>70</v>
      </c>
      <c r="AF682" s="17" t="s">
        <v>117</v>
      </c>
      <c r="AG682" s="17"/>
      <c r="AH682" s="17"/>
    </row>
    <row r="683" spans="1:34" s="3" customFormat="1" ht="13" x14ac:dyDescent="0.3">
      <c r="A683" s="35" t="s">
        <v>2626</v>
      </c>
      <c r="B683" s="17">
        <v>753</v>
      </c>
      <c r="C683" s="18">
        <v>40633</v>
      </c>
      <c r="D683" s="18">
        <v>40633.291666666701</v>
      </c>
      <c r="E683" s="16" t="s">
        <v>1271</v>
      </c>
      <c r="F683" s="36">
        <v>40988.291666666701</v>
      </c>
      <c r="G683" s="16" t="s">
        <v>157</v>
      </c>
      <c r="H683" s="17" t="s">
        <v>108</v>
      </c>
      <c r="I683" s="17"/>
      <c r="J683" s="17"/>
      <c r="K683" s="17" t="s">
        <v>109</v>
      </c>
      <c r="L683" s="17"/>
      <c r="M683" s="17"/>
      <c r="N683" s="17">
        <v>3</v>
      </c>
      <c r="O683" s="17"/>
      <c r="P683" s="17"/>
      <c r="Q683" s="17">
        <v>3</v>
      </c>
      <c r="R683" s="17"/>
      <c r="S683" s="17"/>
      <c r="T683" s="17"/>
      <c r="U683" s="17" t="s">
        <v>82</v>
      </c>
      <c r="V683" s="17"/>
      <c r="W683" s="17" t="s">
        <v>83</v>
      </c>
      <c r="X683" s="17" t="s">
        <v>66</v>
      </c>
      <c r="Y683" s="17" t="s">
        <v>67</v>
      </c>
      <c r="Z683" s="19" t="s">
        <v>2627</v>
      </c>
      <c r="AA683" s="18">
        <v>41639.333333333299</v>
      </c>
      <c r="AB683" s="18">
        <v>41639.333333333299</v>
      </c>
      <c r="AC683" s="17" t="s">
        <v>117</v>
      </c>
      <c r="AD683" s="17" t="s">
        <v>78</v>
      </c>
      <c r="AE683" s="17" t="s">
        <v>78</v>
      </c>
      <c r="AF683" s="17" t="s">
        <v>117</v>
      </c>
      <c r="AG683" s="17"/>
      <c r="AH683" s="17"/>
    </row>
    <row r="684" spans="1:34" s="3" customFormat="1" ht="13" x14ac:dyDescent="0.3">
      <c r="A684" s="35" t="s">
        <v>2628</v>
      </c>
      <c r="B684" s="17">
        <v>754</v>
      </c>
      <c r="C684" s="18">
        <v>40633</v>
      </c>
      <c r="D684" s="18">
        <v>40633.291666666701</v>
      </c>
      <c r="E684" s="16" t="s">
        <v>1271</v>
      </c>
      <c r="F684" s="36">
        <v>40721.291666666701</v>
      </c>
      <c r="G684" s="16" t="s">
        <v>157</v>
      </c>
      <c r="H684" s="17" t="s">
        <v>108</v>
      </c>
      <c r="I684" s="17"/>
      <c r="J684" s="17"/>
      <c r="K684" s="17" t="s">
        <v>109</v>
      </c>
      <c r="L684" s="17"/>
      <c r="M684" s="17"/>
      <c r="N684" s="17">
        <v>300</v>
      </c>
      <c r="O684" s="17"/>
      <c r="P684" s="17"/>
      <c r="Q684" s="17">
        <v>300</v>
      </c>
      <c r="R684" s="17"/>
      <c r="S684" s="17"/>
      <c r="T684" s="17"/>
      <c r="U684" s="17" t="s">
        <v>82</v>
      </c>
      <c r="V684" s="17"/>
      <c r="W684" s="17" t="s">
        <v>92</v>
      </c>
      <c r="X684" s="17" t="s">
        <v>66</v>
      </c>
      <c r="Y684" s="17" t="s">
        <v>103</v>
      </c>
      <c r="Z684" s="19" t="s">
        <v>2629</v>
      </c>
      <c r="AA684" s="18">
        <v>42004.333333333299</v>
      </c>
      <c r="AB684" s="18">
        <v>42004.333333333299</v>
      </c>
      <c r="AC684" s="17" t="s">
        <v>117</v>
      </c>
      <c r="AD684" s="17" t="s">
        <v>78</v>
      </c>
      <c r="AE684" s="17" t="s">
        <v>78</v>
      </c>
      <c r="AF684" s="17" t="s">
        <v>117</v>
      </c>
      <c r="AG684" s="17"/>
      <c r="AH684" s="17"/>
    </row>
    <row r="685" spans="1:34" s="3" customFormat="1" ht="13" x14ac:dyDescent="0.3">
      <c r="A685" s="35" t="s">
        <v>2630</v>
      </c>
      <c r="B685" s="17">
        <v>755</v>
      </c>
      <c r="C685" s="18">
        <v>40633</v>
      </c>
      <c r="D685" s="18">
        <v>40633.291666666701</v>
      </c>
      <c r="E685" s="16" t="s">
        <v>1271</v>
      </c>
      <c r="F685" s="36">
        <v>40714.291666666701</v>
      </c>
      <c r="G685" s="16" t="s">
        <v>157</v>
      </c>
      <c r="H685" s="17" t="s">
        <v>108</v>
      </c>
      <c r="I685" s="17"/>
      <c r="J685" s="17"/>
      <c r="K685" s="17" t="s">
        <v>109</v>
      </c>
      <c r="L685" s="17"/>
      <c r="M685" s="17"/>
      <c r="N685" s="17">
        <v>20</v>
      </c>
      <c r="O685" s="17"/>
      <c r="P685" s="17"/>
      <c r="Q685" s="17">
        <v>20</v>
      </c>
      <c r="R685" s="17"/>
      <c r="S685" s="17"/>
      <c r="T685" s="17"/>
      <c r="U685" s="17" t="s">
        <v>82</v>
      </c>
      <c r="V685" s="17"/>
      <c r="W685" s="17" t="s">
        <v>83</v>
      </c>
      <c r="X685" s="17" t="s">
        <v>66</v>
      </c>
      <c r="Y685" s="17" t="s">
        <v>67</v>
      </c>
      <c r="Z685" s="19" t="s">
        <v>2627</v>
      </c>
      <c r="AA685" s="18">
        <v>41639.333333333299</v>
      </c>
      <c r="AB685" s="18">
        <v>41639.333333333299</v>
      </c>
      <c r="AC685" s="17" t="s">
        <v>117</v>
      </c>
      <c r="AD685" s="17" t="s">
        <v>78</v>
      </c>
      <c r="AE685" s="17" t="s">
        <v>78</v>
      </c>
      <c r="AF685" s="17" t="s">
        <v>117</v>
      </c>
      <c r="AG685" s="17"/>
      <c r="AH685" s="17"/>
    </row>
    <row r="686" spans="1:34" s="3" customFormat="1" ht="13" x14ac:dyDescent="0.3">
      <c r="A686" s="35" t="s">
        <v>2631</v>
      </c>
      <c r="B686" s="17">
        <v>756</v>
      </c>
      <c r="C686" s="18">
        <v>40633</v>
      </c>
      <c r="D686" s="18">
        <v>40633.291666666701</v>
      </c>
      <c r="E686" s="16" t="s">
        <v>1271</v>
      </c>
      <c r="F686" s="36">
        <v>40967.333333333299</v>
      </c>
      <c r="G686" s="16" t="s">
        <v>157</v>
      </c>
      <c r="H686" s="17" t="s">
        <v>108</v>
      </c>
      <c r="I686" s="17"/>
      <c r="J686" s="17"/>
      <c r="K686" s="17" t="s">
        <v>109</v>
      </c>
      <c r="L686" s="17"/>
      <c r="M686" s="17"/>
      <c r="N686" s="17">
        <v>60</v>
      </c>
      <c r="O686" s="17"/>
      <c r="P686" s="17"/>
      <c r="Q686" s="17">
        <v>60</v>
      </c>
      <c r="R686" s="17"/>
      <c r="S686" s="17"/>
      <c r="T686" s="17"/>
      <c r="U686" s="17" t="s">
        <v>82</v>
      </c>
      <c r="V686" s="17"/>
      <c r="W686" s="17" t="s">
        <v>74</v>
      </c>
      <c r="X686" s="17" t="s">
        <v>66</v>
      </c>
      <c r="Y686" s="17" t="s">
        <v>75</v>
      </c>
      <c r="Z686" s="19" t="s">
        <v>2632</v>
      </c>
      <c r="AA686" s="18">
        <v>41639.333333333299</v>
      </c>
      <c r="AB686" s="18">
        <v>41639.333333333299</v>
      </c>
      <c r="AC686" s="17" t="s">
        <v>117</v>
      </c>
      <c r="AD686" s="17" t="s">
        <v>78</v>
      </c>
      <c r="AE686" s="17" t="s">
        <v>78</v>
      </c>
      <c r="AF686" s="17" t="s">
        <v>117</v>
      </c>
      <c r="AG686" s="17"/>
      <c r="AH686" s="17"/>
    </row>
    <row r="687" spans="1:34" s="3" customFormat="1" ht="13" x14ac:dyDescent="0.3">
      <c r="A687" s="35" t="s">
        <v>2633</v>
      </c>
      <c r="B687" s="17">
        <v>757</v>
      </c>
      <c r="C687" s="18">
        <v>40633</v>
      </c>
      <c r="D687" s="18">
        <v>40633.291666666701</v>
      </c>
      <c r="E687" s="16" t="s">
        <v>1271</v>
      </c>
      <c r="F687" s="36">
        <v>40714.291666666701</v>
      </c>
      <c r="G687" s="16" t="s">
        <v>157</v>
      </c>
      <c r="H687" s="17" t="s">
        <v>108</v>
      </c>
      <c r="I687" s="17"/>
      <c r="J687" s="17"/>
      <c r="K687" s="17" t="s">
        <v>109</v>
      </c>
      <c r="L687" s="17"/>
      <c r="M687" s="17"/>
      <c r="N687" s="17">
        <v>20</v>
      </c>
      <c r="O687" s="17"/>
      <c r="P687" s="17"/>
      <c r="Q687" s="17">
        <v>20</v>
      </c>
      <c r="R687" s="17"/>
      <c r="S687" s="17"/>
      <c r="T687" s="17"/>
      <c r="U687" s="17" t="s">
        <v>82</v>
      </c>
      <c r="V687" s="17"/>
      <c r="W687" s="17" t="s">
        <v>83</v>
      </c>
      <c r="X687" s="17" t="s">
        <v>66</v>
      </c>
      <c r="Y687" s="17" t="s">
        <v>67</v>
      </c>
      <c r="Z687" s="19" t="s">
        <v>2627</v>
      </c>
      <c r="AA687" s="18">
        <v>41639.333333333299</v>
      </c>
      <c r="AB687" s="18">
        <v>41639.333333333299</v>
      </c>
      <c r="AC687" s="17" t="s">
        <v>117</v>
      </c>
      <c r="AD687" s="17" t="s">
        <v>78</v>
      </c>
      <c r="AE687" s="17" t="s">
        <v>78</v>
      </c>
      <c r="AF687" s="17" t="s">
        <v>117</v>
      </c>
      <c r="AG687" s="17"/>
      <c r="AH687" s="17"/>
    </row>
    <row r="688" spans="1:34" s="3" customFormat="1" ht="25.5" x14ac:dyDescent="0.3">
      <c r="A688" s="35" t="s">
        <v>2634</v>
      </c>
      <c r="B688" s="17">
        <v>758</v>
      </c>
      <c r="C688" s="18">
        <v>40633</v>
      </c>
      <c r="D688" s="18">
        <v>40633.291666666701</v>
      </c>
      <c r="E688" s="16" t="s">
        <v>1271</v>
      </c>
      <c r="F688" s="36">
        <v>40721.291666666701</v>
      </c>
      <c r="G688" s="16" t="s">
        <v>157</v>
      </c>
      <c r="H688" s="17" t="s">
        <v>108</v>
      </c>
      <c r="I688" s="17"/>
      <c r="J688" s="17"/>
      <c r="K688" s="17" t="s">
        <v>109</v>
      </c>
      <c r="L688" s="17"/>
      <c r="M688" s="17"/>
      <c r="N688" s="17">
        <v>19.98</v>
      </c>
      <c r="O688" s="17"/>
      <c r="P688" s="17"/>
      <c r="Q688" s="17">
        <v>19.98</v>
      </c>
      <c r="R688" s="17"/>
      <c r="S688" s="17"/>
      <c r="T688" s="17"/>
      <c r="U688" s="17" t="s">
        <v>82</v>
      </c>
      <c r="V688" s="17"/>
      <c r="W688" s="17" t="s">
        <v>102</v>
      </c>
      <c r="X688" s="17" t="s">
        <v>66</v>
      </c>
      <c r="Y688" s="17" t="s">
        <v>103</v>
      </c>
      <c r="Z688" s="19" t="s">
        <v>2635</v>
      </c>
      <c r="AA688" s="18">
        <v>42004.333333333299</v>
      </c>
      <c r="AB688" s="18">
        <v>42004.333333333299</v>
      </c>
      <c r="AC688" s="17" t="s">
        <v>117</v>
      </c>
      <c r="AD688" s="17" t="s">
        <v>78</v>
      </c>
      <c r="AE688" s="17" t="s">
        <v>78</v>
      </c>
      <c r="AF688" s="17" t="s">
        <v>117</v>
      </c>
      <c r="AG688" s="17"/>
      <c r="AH688" s="17"/>
    </row>
    <row r="689" spans="1:34" s="3" customFormat="1" ht="13" x14ac:dyDescent="0.3">
      <c r="A689" s="35" t="s">
        <v>2636</v>
      </c>
      <c r="B689" s="17">
        <v>759</v>
      </c>
      <c r="C689" s="18">
        <v>40633</v>
      </c>
      <c r="D689" s="18">
        <v>40633.291666666701</v>
      </c>
      <c r="E689" s="16" t="s">
        <v>1271</v>
      </c>
      <c r="F689" s="36">
        <v>40714.291666666701</v>
      </c>
      <c r="G689" s="16" t="s">
        <v>157</v>
      </c>
      <c r="H689" s="17" t="s">
        <v>108</v>
      </c>
      <c r="I689" s="17"/>
      <c r="J689" s="17"/>
      <c r="K689" s="17" t="s">
        <v>109</v>
      </c>
      <c r="L689" s="17"/>
      <c r="M689" s="17"/>
      <c r="N689" s="17">
        <v>20</v>
      </c>
      <c r="O689" s="17"/>
      <c r="P689" s="17"/>
      <c r="Q689" s="17">
        <v>20</v>
      </c>
      <c r="R689" s="17"/>
      <c r="S689" s="17"/>
      <c r="T689" s="17"/>
      <c r="U689" s="17" t="s">
        <v>82</v>
      </c>
      <c r="V689" s="17"/>
      <c r="W689" s="17" t="s">
        <v>83</v>
      </c>
      <c r="X689" s="17" t="s">
        <v>66</v>
      </c>
      <c r="Y689" s="17" t="s">
        <v>67</v>
      </c>
      <c r="Z689" s="19" t="s">
        <v>2627</v>
      </c>
      <c r="AA689" s="18">
        <v>41639.333333333299</v>
      </c>
      <c r="AB689" s="18">
        <v>41639.333333333299</v>
      </c>
      <c r="AC689" s="17" t="s">
        <v>117</v>
      </c>
      <c r="AD689" s="17" t="s">
        <v>78</v>
      </c>
      <c r="AE689" s="17" t="s">
        <v>78</v>
      </c>
      <c r="AF689" s="17" t="s">
        <v>117</v>
      </c>
      <c r="AG689" s="17"/>
      <c r="AH689" s="17"/>
    </row>
    <row r="690" spans="1:34" s="3" customFormat="1" ht="25.5" x14ac:dyDescent="0.3">
      <c r="A690" s="35" t="s">
        <v>2637</v>
      </c>
      <c r="B690" s="17">
        <v>760</v>
      </c>
      <c r="C690" s="18">
        <v>40633</v>
      </c>
      <c r="D690" s="18">
        <v>40633.291666666701</v>
      </c>
      <c r="E690" s="16" t="s">
        <v>1271</v>
      </c>
      <c r="F690" s="36">
        <v>40988.291666666701</v>
      </c>
      <c r="G690" s="16" t="s">
        <v>157</v>
      </c>
      <c r="H690" s="17" t="s">
        <v>108</v>
      </c>
      <c r="I690" s="17"/>
      <c r="J690" s="17"/>
      <c r="K690" s="17" t="s">
        <v>109</v>
      </c>
      <c r="L690" s="17"/>
      <c r="M690" s="17"/>
      <c r="N690" s="17">
        <v>20</v>
      </c>
      <c r="O690" s="17"/>
      <c r="P690" s="17"/>
      <c r="Q690" s="17">
        <v>20</v>
      </c>
      <c r="R690" s="17"/>
      <c r="S690" s="17"/>
      <c r="T690" s="17"/>
      <c r="U690" s="17" t="s">
        <v>82</v>
      </c>
      <c r="V690" s="17"/>
      <c r="W690" s="17" t="s">
        <v>102</v>
      </c>
      <c r="X690" s="17" t="s">
        <v>66</v>
      </c>
      <c r="Y690" s="17" t="s">
        <v>67</v>
      </c>
      <c r="Z690" s="19" t="s">
        <v>2638</v>
      </c>
      <c r="AA690" s="18">
        <v>41639.333333333299</v>
      </c>
      <c r="AB690" s="18">
        <v>41639.333333333299</v>
      </c>
      <c r="AC690" s="17" t="s">
        <v>117</v>
      </c>
      <c r="AD690" s="17" t="s">
        <v>78</v>
      </c>
      <c r="AE690" s="17" t="s">
        <v>78</v>
      </c>
      <c r="AF690" s="17" t="s">
        <v>117</v>
      </c>
      <c r="AG690" s="17"/>
      <c r="AH690" s="17"/>
    </row>
    <row r="691" spans="1:34" s="3" customFormat="1" ht="13" x14ac:dyDescent="0.3">
      <c r="A691" s="35" t="s">
        <v>2639</v>
      </c>
      <c r="B691" s="17">
        <v>761</v>
      </c>
      <c r="C691" s="18">
        <v>40633</v>
      </c>
      <c r="D691" s="18">
        <v>40633.291666666701</v>
      </c>
      <c r="E691" s="16" t="s">
        <v>1271</v>
      </c>
      <c r="F691" s="36">
        <v>40721.291666666701</v>
      </c>
      <c r="G691" s="16" t="s">
        <v>157</v>
      </c>
      <c r="H691" s="17" t="s">
        <v>108</v>
      </c>
      <c r="I691" s="17"/>
      <c r="J691" s="17"/>
      <c r="K691" s="17" t="s">
        <v>109</v>
      </c>
      <c r="L691" s="17"/>
      <c r="M691" s="17"/>
      <c r="N691" s="17">
        <v>20</v>
      </c>
      <c r="O691" s="17"/>
      <c r="P691" s="17"/>
      <c r="Q691" s="17">
        <v>20</v>
      </c>
      <c r="R691" s="17"/>
      <c r="S691" s="17"/>
      <c r="T691" s="17"/>
      <c r="U691" s="17" t="s">
        <v>82</v>
      </c>
      <c r="V691" s="17"/>
      <c r="W691" s="17" t="s">
        <v>102</v>
      </c>
      <c r="X691" s="17" t="s">
        <v>66</v>
      </c>
      <c r="Y691" s="17" t="s">
        <v>103</v>
      </c>
      <c r="Z691" s="19" t="s">
        <v>2640</v>
      </c>
      <c r="AA691" s="18">
        <v>42004.333333333299</v>
      </c>
      <c r="AB691" s="18">
        <v>42004.333333333299</v>
      </c>
      <c r="AC691" s="17" t="s">
        <v>117</v>
      </c>
      <c r="AD691" s="17" t="s">
        <v>78</v>
      </c>
      <c r="AE691" s="17" t="s">
        <v>78</v>
      </c>
      <c r="AF691" s="17" t="s">
        <v>117</v>
      </c>
      <c r="AG691" s="17"/>
      <c r="AH691" s="17"/>
    </row>
    <row r="692" spans="1:34" s="3" customFormat="1" ht="25.5" x14ac:dyDescent="0.3">
      <c r="A692" s="35" t="s">
        <v>2641</v>
      </c>
      <c r="B692" s="17">
        <v>762</v>
      </c>
      <c r="C692" s="18">
        <v>40633</v>
      </c>
      <c r="D692" s="18">
        <v>40633.291666666701</v>
      </c>
      <c r="E692" s="16" t="s">
        <v>1271</v>
      </c>
      <c r="F692" s="36">
        <v>41397.291666666701</v>
      </c>
      <c r="G692" s="16" t="s">
        <v>157</v>
      </c>
      <c r="H692" s="17" t="s">
        <v>108</v>
      </c>
      <c r="I692" s="17"/>
      <c r="J692" s="17"/>
      <c r="K692" s="17" t="s">
        <v>109</v>
      </c>
      <c r="L692" s="17"/>
      <c r="M692" s="17"/>
      <c r="N692" s="17">
        <v>70</v>
      </c>
      <c r="O692" s="17"/>
      <c r="P692" s="17"/>
      <c r="Q692" s="17">
        <v>70</v>
      </c>
      <c r="R692" s="17"/>
      <c r="S692" s="17"/>
      <c r="T692" s="17"/>
      <c r="U692" s="17" t="s">
        <v>82</v>
      </c>
      <c r="V692" s="17"/>
      <c r="W692" s="17" t="s">
        <v>160</v>
      </c>
      <c r="X692" s="17" t="s">
        <v>66</v>
      </c>
      <c r="Y692" s="17" t="s">
        <v>67</v>
      </c>
      <c r="Z692" s="19" t="s">
        <v>2642</v>
      </c>
      <c r="AA692" s="18">
        <v>41821.291666666701</v>
      </c>
      <c r="AB692" s="18">
        <v>41821.291666666701</v>
      </c>
      <c r="AC692" s="17" t="s">
        <v>117</v>
      </c>
      <c r="AD692" s="17" t="s">
        <v>70</v>
      </c>
      <c r="AE692" s="17" t="s">
        <v>78</v>
      </c>
      <c r="AF692" s="17" t="s">
        <v>117</v>
      </c>
      <c r="AG692" s="17"/>
      <c r="AH692" s="17"/>
    </row>
    <row r="693" spans="1:34" s="3" customFormat="1" ht="13" x14ac:dyDescent="0.3">
      <c r="A693" s="35" t="s">
        <v>2643</v>
      </c>
      <c r="B693" s="17">
        <v>763</v>
      </c>
      <c r="C693" s="18">
        <v>40633</v>
      </c>
      <c r="D693" s="18">
        <v>40633.291666666701</v>
      </c>
      <c r="E693" s="16" t="s">
        <v>1271</v>
      </c>
      <c r="F693" s="36">
        <v>41016.291666666701</v>
      </c>
      <c r="G693" s="16" t="s">
        <v>157</v>
      </c>
      <c r="H693" s="17" t="s">
        <v>108</v>
      </c>
      <c r="I693" s="17"/>
      <c r="J693" s="17"/>
      <c r="K693" s="17" t="s">
        <v>109</v>
      </c>
      <c r="L693" s="17"/>
      <c r="M693" s="17"/>
      <c r="N693" s="17">
        <v>20</v>
      </c>
      <c r="O693" s="17"/>
      <c r="P693" s="17"/>
      <c r="Q693" s="17">
        <v>20</v>
      </c>
      <c r="R693" s="17"/>
      <c r="S693" s="17"/>
      <c r="T693" s="17"/>
      <c r="U693" s="17" t="s">
        <v>82</v>
      </c>
      <c r="V693" s="17"/>
      <c r="W693" s="17" t="s">
        <v>83</v>
      </c>
      <c r="X693" s="17" t="s">
        <v>66</v>
      </c>
      <c r="Y693" s="17" t="s">
        <v>67</v>
      </c>
      <c r="Z693" s="19" t="s">
        <v>2644</v>
      </c>
      <c r="AA693" s="18">
        <v>41609.333333333299</v>
      </c>
      <c r="AB693" s="18">
        <v>41609.333333333299</v>
      </c>
      <c r="AC693" s="17" t="s">
        <v>117</v>
      </c>
      <c r="AD693" s="17" t="s">
        <v>78</v>
      </c>
      <c r="AE693" s="17" t="s">
        <v>78</v>
      </c>
      <c r="AF693" s="17" t="s">
        <v>117</v>
      </c>
      <c r="AG693" s="17"/>
      <c r="AH693" s="17"/>
    </row>
    <row r="694" spans="1:34" s="3" customFormat="1" ht="25.5" x14ac:dyDescent="0.3">
      <c r="A694" s="35" t="s">
        <v>2645</v>
      </c>
      <c r="B694" s="17">
        <v>764</v>
      </c>
      <c r="C694" s="18">
        <v>40633</v>
      </c>
      <c r="D694" s="18">
        <v>40633.291666666701</v>
      </c>
      <c r="E694" s="16" t="s">
        <v>1271</v>
      </c>
      <c r="F694" s="36">
        <v>40981.657893518503</v>
      </c>
      <c r="G694" s="16" t="s">
        <v>157</v>
      </c>
      <c r="H694" s="17" t="s">
        <v>59</v>
      </c>
      <c r="I694" s="17"/>
      <c r="J694" s="17"/>
      <c r="K694" s="17" t="s">
        <v>59</v>
      </c>
      <c r="L694" s="17"/>
      <c r="M694" s="17"/>
      <c r="N694" s="17">
        <v>508</v>
      </c>
      <c r="O694" s="17"/>
      <c r="P694" s="17"/>
      <c r="Q694" s="17">
        <v>508</v>
      </c>
      <c r="R694" s="17"/>
      <c r="S694" s="17"/>
      <c r="T694" s="17"/>
      <c r="U694" s="17" t="s">
        <v>82</v>
      </c>
      <c r="V694" s="17"/>
      <c r="W694" s="17" t="s">
        <v>2646</v>
      </c>
      <c r="X694" s="17" t="s">
        <v>444</v>
      </c>
      <c r="Y694" s="17" t="s">
        <v>75</v>
      </c>
      <c r="Z694" s="19" t="s">
        <v>2647</v>
      </c>
      <c r="AA694" s="18">
        <v>42004.333333333299</v>
      </c>
      <c r="AB694" s="18">
        <v>42004.333333333299</v>
      </c>
      <c r="AC694" s="17" t="s">
        <v>117</v>
      </c>
      <c r="AD694" s="17" t="s">
        <v>78</v>
      </c>
      <c r="AE694" s="17" t="s">
        <v>78</v>
      </c>
      <c r="AF694" s="17" t="s">
        <v>117</v>
      </c>
      <c r="AG694" s="17"/>
      <c r="AH694" s="17"/>
    </row>
    <row r="695" spans="1:34" s="3" customFormat="1" ht="13" x14ac:dyDescent="0.3">
      <c r="A695" s="35" t="s">
        <v>2648</v>
      </c>
      <c r="B695" s="17">
        <v>765</v>
      </c>
      <c r="C695" s="18">
        <v>40633</v>
      </c>
      <c r="D695" s="18">
        <v>40633.291666666701</v>
      </c>
      <c r="E695" s="16" t="s">
        <v>1271</v>
      </c>
      <c r="F695" s="36">
        <v>41390.291666666701</v>
      </c>
      <c r="G695" s="16" t="s">
        <v>157</v>
      </c>
      <c r="H695" s="17" t="s">
        <v>108</v>
      </c>
      <c r="I695" s="17"/>
      <c r="J695" s="17"/>
      <c r="K695" s="17" t="s">
        <v>109</v>
      </c>
      <c r="L695" s="17"/>
      <c r="M695" s="17"/>
      <c r="N695" s="17">
        <v>30</v>
      </c>
      <c r="O695" s="17"/>
      <c r="P695" s="17"/>
      <c r="Q695" s="17">
        <v>30</v>
      </c>
      <c r="R695" s="17"/>
      <c r="S695" s="17"/>
      <c r="T695" s="17"/>
      <c r="U695" s="17" t="s">
        <v>82</v>
      </c>
      <c r="V695" s="17"/>
      <c r="W695" s="17" t="s">
        <v>141</v>
      </c>
      <c r="X695" s="17" t="s">
        <v>66</v>
      </c>
      <c r="Y695" s="17" t="s">
        <v>67</v>
      </c>
      <c r="Z695" s="19" t="s">
        <v>2649</v>
      </c>
      <c r="AA695" s="18">
        <v>41548.291666666701</v>
      </c>
      <c r="AB695" s="18">
        <v>41548.291666666701</v>
      </c>
      <c r="AC695" s="17" t="s">
        <v>117</v>
      </c>
      <c r="AD695" s="17" t="s">
        <v>70</v>
      </c>
      <c r="AE695" s="17" t="s">
        <v>70</v>
      </c>
      <c r="AF695" s="17" t="s">
        <v>117</v>
      </c>
      <c r="AG695" s="17"/>
      <c r="AH695" s="17"/>
    </row>
    <row r="696" spans="1:34" s="3" customFormat="1" ht="25.5" x14ac:dyDescent="0.3">
      <c r="A696" s="35" t="s">
        <v>2650</v>
      </c>
      <c r="B696" s="17">
        <v>766</v>
      </c>
      <c r="C696" s="18">
        <v>40633</v>
      </c>
      <c r="D696" s="18">
        <v>40633.291666666701</v>
      </c>
      <c r="E696" s="16" t="s">
        <v>1271</v>
      </c>
      <c r="F696" s="36">
        <v>40998.659525463001</v>
      </c>
      <c r="G696" s="16" t="s">
        <v>157</v>
      </c>
      <c r="H696" s="17" t="s">
        <v>108</v>
      </c>
      <c r="I696" s="17"/>
      <c r="J696" s="17"/>
      <c r="K696" s="17" t="s">
        <v>109</v>
      </c>
      <c r="L696" s="17"/>
      <c r="M696" s="17"/>
      <c r="N696" s="17">
        <v>150</v>
      </c>
      <c r="O696" s="17"/>
      <c r="P696" s="17"/>
      <c r="Q696" s="17">
        <v>150</v>
      </c>
      <c r="R696" s="17"/>
      <c r="S696" s="17"/>
      <c r="T696" s="17"/>
      <c r="U696" s="17" t="s">
        <v>82</v>
      </c>
      <c r="V696" s="17"/>
      <c r="W696" s="17" t="s">
        <v>110</v>
      </c>
      <c r="X696" s="17" t="s">
        <v>66</v>
      </c>
      <c r="Y696" s="17" t="s">
        <v>75</v>
      </c>
      <c r="Z696" s="19" t="s">
        <v>1907</v>
      </c>
      <c r="AA696" s="18">
        <v>42004.333333333299</v>
      </c>
      <c r="AB696" s="18">
        <v>42004.333333333299</v>
      </c>
      <c r="AC696" s="17" t="s">
        <v>117</v>
      </c>
      <c r="AD696" s="17" t="s">
        <v>70</v>
      </c>
      <c r="AE696" s="17" t="s">
        <v>78</v>
      </c>
      <c r="AF696" s="17" t="s">
        <v>117</v>
      </c>
      <c r="AG696" s="17"/>
      <c r="AH696" s="17"/>
    </row>
    <row r="697" spans="1:34" s="3" customFormat="1" ht="13" x14ac:dyDescent="0.3">
      <c r="A697" s="35" t="s">
        <v>2651</v>
      </c>
      <c r="B697" s="17">
        <v>767</v>
      </c>
      <c r="C697" s="18">
        <v>40633</v>
      </c>
      <c r="D697" s="18">
        <v>40633.291666666701</v>
      </c>
      <c r="E697" s="16" t="s">
        <v>1271</v>
      </c>
      <c r="F697" s="36">
        <v>40962.678217592598</v>
      </c>
      <c r="G697" s="16" t="s">
        <v>157</v>
      </c>
      <c r="H697" s="17" t="s">
        <v>59</v>
      </c>
      <c r="I697" s="17"/>
      <c r="J697" s="17"/>
      <c r="K697" s="17" t="s">
        <v>59</v>
      </c>
      <c r="L697" s="17"/>
      <c r="M697" s="17"/>
      <c r="N697" s="17">
        <v>400</v>
      </c>
      <c r="O697" s="17"/>
      <c r="P697" s="17"/>
      <c r="Q697" s="17">
        <v>400</v>
      </c>
      <c r="R697" s="17"/>
      <c r="S697" s="17"/>
      <c r="T697" s="17"/>
      <c r="U697" s="17" t="s">
        <v>82</v>
      </c>
      <c r="V697" s="17"/>
      <c r="W697" s="17" t="s">
        <v>102</v>
      </c>
      <c r="X697" s="17" t="s">
        <v>66</v>
      </c>
      <c r="Y697" s="17" t="s">
        <v>103</v>
      </c>
      <c r="Z697" s="19" t="s">
        <v>949</v>
      </c>
      <c r="AA697" s="18">
        <v>42186.291666666701</v>
      </c>
      <c r="AB697" s="18">
        <v>42186.291666666701</v>
      </c>
      <c r="AC697" s="17" t="s">
        <v>117</v>
      </c>
      <c r="AD697" s="17" t="s">
        <v>78</v>
      </c>
      <c r="AE697" s="17" t="s">
        <v>78</v>
      </c>
      <c r="AF697" s="17" t="s">
        <v>117</v>
      </c>
      <c r="AG697" s="17"/>
      <c r="AH697" s="17"/>
    </row>
    <row r="698" spans="1:34" s="3" customFormat="1" ht="13" x14ac:dyDescent="0.3">
      <c r="A698" s="35" t="s">
        <v>2652</v>
      </c>
      <c r="B698" s="17">
        <v>770</v>
      </c>
      <c r="C698" s="18">
        <v>40633</v>
      </c>
      <c r="D698" s="18">
        <v>40633.291666666701</v>
      </c>
      <c r="E698" s="16" t="s">
        <v>1271</v>
      </c>
      <c r="F698" s="36">
        <v>40955.333333333299</v>
      </c>
      <c r="G698" s="16" t="s">
        <v>157</v>
      </c>
      <c r="H698" s="17" t="s">
        <v>87</v>
      </c>
      <c r="I698" s="17"/>
      <c r="J698" s="17"/>
      <c r="K698" s="17" t="s">
        <v>109</v>
      </c>
      <c r="L698" s="17"/>
      <c r="M698" s="17"/>
      <c r="N698" s="17">
        <v>1080</v>
      </c>
      <c r="O698" s="17"/>
      <c r="P698" s="17"/>
      <c r="Q698" s="17">
        <v>1080</v>
      </c>
      <c r="R698" s="17"/>
      <c r="S698" s="17"/>
      <c r="T698" s="17"/>
      <c r="U698" s="17" t="s">
        <v>82</v>
      </c>
      <c r="V698" s="17"/>
      <c r="W698" s="17" t="s">
        <v>110</v>
      </c>
      <c r="X698" s="17" t="s">
        <v>66</v>
      </c>
      <c r="Y698" s="17" t="s">
        <v>75</v>
      </c>
      <c r="Z698" s="19" t="s">
        <v>2653</v>
      </c>
      <c r="AA698" s="18">
        <v>42185.291666666701</v>
      </c>
      <c r="AB698" s="18">
        <v>42185.291666666701</v>
      </c>
      <c r="AC698" s="17" t="s">
        <v>117</v>
      </c>
      <c r="AD698" s="17" t="s">
        <v>78</v>
      </c>
      <c r="AE698" s="17" t="s">
        <v>78</v>
      </c>
      <c r="AF698" s="17" t="s">
        <v>117</v>
      </c>
      <c r="AG698" s="17"/>
      <c r="AH698" s="17"/>
    </row>
    <row r="699" spans="1:34" s="3" customFormat="1" ht="13" x14ac:dyDescent="0.3">
      <c r="A699" s="35" t="s">
        <v>2654</v>
      </c>
      <c r="B699" s="17">
        <v>771</v>
      </c>
      <c r="C699" s="18">
        <v>40633</v>
      </c>
      <c r="D699" s="18">
        <v>40633.291666666701</v>
      </c>
      <c r="E699" s="16" t="s">
        <v>1271</v>
      </c>
      <c r="F699" s="36">
        <v>40960.996331018498</v>
      </c>
      <c r="G699" s="16" t="s">
        <v>157</v>
      </c>
      <c r="H699" s="17" t="s">
        <v>108</v>
      </c>
      <c r="I699" s="17"/>
      <c r="J699" s="17"/>
      <c r="K699" s="17" t="s">
        <v>109</v>
      </c>
      <c r="L699" s="17"/>
      <c r="M699" s="17"/>
      <c r="N699" s="17">
        <v>14</v>
      </c>
      <c r="O699" s="17"/>
      <c r="P699" s="17"/>
      <c r="Q699" s="17">
        <v>14</v>
      </c>
      <c r="R699" s="17"/>
      <c r="S699" s="17"/>
      <c r="T699" s="17"/>
      <c r="U699" s="17" t="s">
        <v>82</v>
      </c>
      <c r="V699" s="17"/>
      <c r="W699" s="17" t="s">
        <v>125</v>
      </c>
      <c r="X699" s="17" t="s">
        <v>66</v>
      </c>
      <c r="Y699" s="17" t="s">
        <v>103</v>
      </c>
      <c r="Z699" s="19" t="s">
        <v>2655</v>
      </c>
      <c r="AA699" s="18">
        <v>40971.333333333299</v>
      </c>
      <c r="AB699" s="18">
        <v>41334.333333333299</v>
      </c>
      <c r="AC699" s="17" t="s">
        <v>117</v>
      </c>
      <c r="AD699" s="17" t="s">
        <v>78</v>
      </c>
      <c r="AE699" s="17" t="s">
        <v>78</v>
      </c>
      <c r="AF699" s="17" t="s">
        <v>117</v>
      </c>
      <c r="AG699" s="17"/>
      <c r="AH699" s="17"/>
    </row>
    <row r="700" spans="1:34" s="3" customFormat="1" ht="25.5" x14ac:dyDescent="0.3">
      <c r="A700" s="35" t="s">
        <v>2656</v>
      </c>
      <c r="B700" s="17">
        <v>772</v>
      </c>
      <c r="C700" s="18">
        <v>40633</v>
      </c>
      <c r="D700" s="18">
        <v>40633.291666666701</v>
      </c>
      <c r="E700" s="16" t="s">
        <v>1271</v>
      </c>
      <c r="F700" s="36">
        <v>40962.333333333299</v>
      </c>
      <c r="G700" s="16" t="s">
        <v>157</v>
      </c>
      <c r="H700" s="17" t="s">
        <v>108</v>
      </c>
      <c r="I700" s="17"/>
      <c r="J700" s="17"/>
      <c r="K700" s="17" t="s">
        <v>109</v>
      </c>
      <c r="L700" s="17"/>
      <c r="M700" s="17"/>
      <c r="N700" s="17">
        <v>100</v>
      </c>
      <c r="O700" s="17"/>
      <c r="P700" s="17"/>
      <c r="Q700" s="17">
        <v>100</v>
      </c>
      <c r="R700" s="17"/>
      <c r="S700" s="17"/>
      <c r="T700" s="17"/>
      <c r="U700" s="17" t="s">
        <v>82</v>
      </c>
      <c r="V700" s="17"/>
      <c r="W700" s="17" t="s">
        <v>119</v>
      </c>
      <c r="X700" s="17" t="s">
        <v>66</v>
      </c>
      <c r="Y700" s="17" t="s">
        <v>67</v>
      </c>
      <c r="Z700" s="19" t="s">
        <v>2657</v>
      </c>
      <c r="AA700" s="18">
        <v>41791.291666666701</v>
      </c>
      <c r="AB700" s="18">
        <v>41791.291666666701</v>
      </c>
      <c r="AC700" s="17" t="s">
        <v>117</v>
      </c>
      <c r="AD700" s="17" t="s">
        <v>78</v>
      </c>
      <c r="AE700" s="17" t="s">
        <v>78</v>
      </c>
      <c r="AF700" s="17" t="s">
        <v>117</v>
      </c>
      <c r="AG700" s="17"/>
      <c r="AH700" s="17"/>
    </row>
    <row r="701" spans="1:34" s="3" customFormat="1" ht="13" x14ac:dyDescent="0.3">
      <c r="A701" s="35" t="s">
        <v>2658</v>
      </c>
      <c r="B701" s="17">
        <v>773</v>
      </c>
      <c r="C701" s="18">
        <v>40633</v>
      </c>
      <c r="D701" s="18">
        <v>40633.291666666701</v>
      </c>
      <c r="E701" s="16" t="s">
        <v>1271</v>
      </c>
      <c r="F701" s="36">
        <v>41016.291666666701</v>
      </c>
      <c r="G701" s="16" t="s">
        <v>157</v>
      </c>
      <c r="H701" s="17" t="s">
        <v>108</v>
      </c>
      <c r="I701" s="17"/>
      <c r="J701" s="17"/>
      <c r="K701" s="17" t="s">
        <v>109</v>
      </c>
      <c r="L701" s="17"/>
      <c r="M701" s="17"/>
      <c r="N701" s="17">
        <v>18</v>
      </c>
      <c r="O701" s="17"/>
      <c r="P701" s="17"/>
      <c r="Q701" s="17">
        <v>18</v>
      </c>
      <c r="R701" s="17"/>
      <c r="S701" s="17"/>
      <c r="T701" s="17"/>
      <c r="U701" s="17" t="s">
        <v>82</v>
      </c>
      <c r="V701" s="17"/>
      <c r="W701" s="17" t="s">
        <v>561</v>
      </c>
      <c r="X701" s="17" t="s">
        <v>66</v>
      </c>
      <c r="Y701" s="17" t="s">
        <v>67</v>
      </c>
      <c r="Z701" s="19" t="s">
        <v>2659</v>
      </c>
      <c r="AA701" s="18">
        <v>41426.291666666701</v>
      </c>
      <c r="AB701" s="18">
        <v>41426.291666666701</v>
      </c>
      <c r="AC701" s="17" t="s">
        <v>117</v>
      </c>
      <c r="AD701" s="17" t="s">
        <v>78</v>
      </c>
      <c r="AE701" s="17" t="s">
        <v>78</v>
      </c>
      <c r="AF701" s="17" t="s">
        <v>117</v>
      </c>
      <c r="AG701" s="17"/>
      <c r="AH701" s="17"/>
    </row>
    <row r="702" spans="1:34" s="3" customFormat="1" ht="13" x14ac:dyDescent="0.3">
      <c r="A702" s="35" t="s">
        <v>2660</v>
      </c>
      <c r="B702" s="17">
        <v>774</v>
      </c>
      <c r="C702" s="18">
        <v>40633</v>
      </c>
      <c r="D702" s="18">
        <v>40633.291666666701</v>
      </c>
      <c r="E702" s="16" t="s">
        <v>1271</v>
      </c>
      <c r="F702" s="36">
        <v>40994.291666666701</v>
      </c>
      <c r="G702" s="16" t="s">
        <v>157</v>
      </c>
      <c r="H702" s="17" t="s">
        <v>87</v>
      </c>
      <c r="I702" s="17"/>
      <c r="J702" s="17"/>
      <c r="K702" s="17" t="s">
        <v>95</v>
      </c>
      <c r="L702" s="17"/>
      <c r="M702" s="17"/>
      <c r="N702" s="17">
        <v>38</v>
      </c>
      <c r="O702" s="17"/>
      <c r="P702" s="17"/>
      <c r="Q702" s="17">
        <v>38</v>
      </c>
      <c r="R702" s="17"/>
      <c r="S702" s="17"/>
      <c r="T702" s="17"/>
      <c r="U702" s="17" t="s">
        <v>82</v>
      </c>
      <c r="V702" s="17"/>
      <c r="W702" s="17" t="s">
        <v>899</v>
      </c>
      <c r="X702" s="17" t="s">
        <v>133</v>
      </c>
      <c r="Y702" s="17" t="s">
        <v>103</v>
      </c>
      <c r="Z702" s="19" t="s">
        <v>2661</v>
      </c>
      <c r="AA702" s="18">
        <v>41639.333333333299</v>
      </c>
      <c r="AB702" s="18">
        <v>41639.333333333299</v>
      </c>
      <c r="AC702" s="17" t="s">
        <v>117</v>
      </c>
      <c r="AD702" s="17" t="s">
        <v>70</v>
      </c>
      <c r="AE702" s="17" t="s">
        <v>78</v>
      </c>
      <c r="AF702" s="17" t="s">
        <v>117</v>
      </c>
      <c r="AG702" s="17"/>
      <c r="AH702" s="17"/>
    </row>
    <row r="703" spans="1:34" s="3" customFormat="1" ht="13" x14ac:dyDescent="0.3">
      <c r="A703" s="35" t="s">
        <v>2662</v>
      </c>
      <c r="B703" s="17">
        <v>776</v>
      </c>
      <c r="C703" s="18">
        <v>40633</v>
      </c>
      <c r="D703" s="18">
        <v>40633.291666666701</v>
      </c>
      <c r="E703" s="16" t="s">
        <v>1271</v>
      </c>
      <c r="F703" s="36">
        <v>40934.333333333299</v>
      </c>
      <c r="G703" s="16" t="s">
        <v>157</v>
      </c>
      <c r="H703" s="17" t="s">
        <v>108</v>
      </c>
      <c r="I703" s="17"/>
      <c r="J703" s="17"/>
      <c r="K703" s="17" t="s">
        <v>109</v>
      </c>
      <c r="L703" s="17"/>
      <c r="M703" s="17"/>
      <c r="N703" s="17">
        <v>25</v>
      </c>
      <c r="O703" s="17"/>
      <c r="P703" s="17"/>
      <c r="Q703" s="17">
        <v>25</v>
      </c>
      <c r="R703" s="17"/>
      <c r="S703" s="17"/>
      <c r="T703" s="17"/>
      <c r="U703" s="17" t="s">
        <v>82</v>
      </c>
      <c r="V703" s="17"/>
      <c r="W703" s="17" t="s">
        <v>122</v>
      </c>
      <c r="X703" s="17" t="s">
        <v>66</v>
      </c>
      <c r="Y703" s="17" t="s">
        <v>67</v>
      </c>
      <c r="Z703" s="19" t="s">
        <v>2663</v>
      </c>
      <c r="AA703" s="18">
        <v>42004.333333333299</v>
      </c>
      <c r="AB703" s="18">
        <v>42004.333333333299</v>
      </c>
      <c r="AC703" s="17" t="s">
        <v>117</v>
      </c>
      <c r="AD703" s="17" t="s">
        <v>78</v>
      </c>
      <c r="AE703" s="17" t="s">
        <v>78</v>
      </c>
      <c r="AF703" s="17" t="s">
        <v>117</v>
      </c>
      <c r="AG703" s="17"/>
      <c r="AH703" s="17"/>
    </row>
    <row r="704" spans="1:34" s="3" customFormat="1" ht="13" x14ac:dyDescent="0.3">
      <c r="A704" s="35" t="s">
        <v>2664</v>
      </c>
      <c r="B704" s="17">
        <v>777</v>
      </c>
      <c r="C704" s="18">
        <v>40633</v>
      </c>
      <c r="D704" s="18">
        <v>40633.291666666701</v>
      </c>
      <c r="E704" s="16" t="s">
        <v>1271</v>
      </c>
      <c r="F704" s="36">
        <v>40704.291666666701</v>
      </c>
      <c r="G704" s="16" t="s">
        <v>157</v>
      </c>
      <c r="H704" s="17" t="s">
        <v>902</v>
      </c>
      <c r="I704" s="17"/>
      <c r="J704" s="17"/>
      <c r="K704" s="17" t="s">
        <v>81</v>
      </c>
      <c r="L704" s="17"/>
      <c r="M704" s="17"/>
      <c r="N704" s="17">
        <v>400</v>
      </c>
      <c r="O704" s="17"/>
      <c r="P704" s="17"/>
      <c r="Q704" s="17">
        <v>400</v>
      </c>
      <c r="R704" s="17"/>
      <c r="S704" s="17"/>
      <c r="T704" s="17"/>
      <c r="U704" s="17" t="s">
        <v>82</v>
      </c>
      <c r="V704" s="17"/>
      <c r="W704" s="17" t="s">
        <v>102</v>
      </c>
      <c r="X704" s="17" t="s">
        <v>66</v>
      </c>
      <c r="Y704" s="17" t="s">
        <v>103</v>
      </c>
      <c r="Z704" s="19" t="s">
        <v>2665</v>
      </c>
      <c r="AA704" s="18">
        <v>42186.291666666701</v>
      </c>
      <c r="AB704" s="18">
        <v>42186.291666666701</v>
      </c>
      <c r="AC704" s="17" t="s">
        <v>117</v>
      </c>
      <c r="AD704" s="17" t="s">
        <v>78</v>
      </c>
      <c r="AE704" s="17" t="s">
        <v>78</v>
      </c>
      <c r="AF704" s="17" t="s">
        <v>117</v>
      </c>
      <c r="AG704" s="17"/>
      <c r="AH704" s="17"/>
    </row>
    <row r="705" spans="1:34" s="3" customFormat="1" ht="25.5" x14ac:dyDescent="0.3">
      <c r="A705" s="35" t="s">
        <v>2666</v>
      </c>
      <c r="B705" s="17">
        <v>780</v>
      </c>
      <c r="C705" s="18">
        <v>40633</v>
      </c>
      <c r="D705" s="18">
        <v>40633.291666666701</v>
      </c>
      <c r="E705" s="16" t="s">
        <v>1271</v>
      </c>
      <c r="F705" s="36">
        <v>40994.291666666701</v>
      </c>
      <c r="G705" s="16" t="s">
        <v>157</v>
      </c>
      <c r="H705" s="17" t="s">
        <v>108</v>
      </c>
      <c r="I705" s="17"/>
      <c r="J705" s="17"/>
      <c r="K705" s="17" t="s">
        <v>109</v>
      </c>
      <c r="L705" s="17"/>
      <c r="M705" s="17"/>
      <c r="N705" s="17">
        <v>30</v>
      </c>
      <c r="O705" s="17"/>
      <c r="P705" s="17"/>
      <c r="Q705" s="17">
        <v>30</v>
      </c>
      <c r="R705" s="17"/>
      <c r="S705" s="17"/>
      <c r="T705" s="17"/>
      <c r="U705" s="17" t="s">
        <v>82</v>
      </c>
      <c r="V705" s="17"/>
      <c r="W705" s="17" t="s">
        <v>154</v>
      </c>
      <c r="X705" s="17" t="s">
        <v>66</v>
      </c>
      <c r="Y705" s="17" t="s">
        <v>67</v>
      </c>
      <c r="Z705" s="19" t="s">
        <v>2667</v>
      </c>
      <c r="AA705" s="18">
        <v>41334.333333333299</v>
      </c>
      <c r="AB705" s="18">
        <v>41334.333333333299</v>
      </c>
      <c r="AC705" s="17" t="s">
        <v>117</v>
      </c>
      <c r="AD705" s="17" t="s">
        <v>78</v>
      </c>
      <c r="AE705" s="17" t="s">
        <v>78</v>
      </c>
      <c r="AF705" s="17" t="s">
        <v>117</v>
      </c>
      <c r="AG705" s="17"/>
      <c r="AH705" s="17"/>
    </row>
    <row r="706" spans="1:34" s="3" customFormat="1" ht="13" x14ac:dyDescent="0.3">
      <c r="A706" s="35" t="s">
        <v>2668</v>
      </c>
      <c r="B706" s="17">
        <v>781</v>
      </c>
      <c r="C706" s="18">
        <v>40633</v>
      </c>
      <c r="D706" s="18">
        <v>40633.291666666701</v>
      </c>
      <c r="E706" s="16" t="s">
        <v>1271</v>
      </c>
      <c r="F706" s="36">
        <v>42222.291666666701</v>
      </c>
      <c r="G706" s="16" t="s">
        <v>157</v>
      </c>
      <c r="H706" s="17" t="s">
        <v>108</v>
      </c>
      <c r="I706" s="17"/>
      <c r="J706" s="17"/>
      <c r="K706" s="17" t="s">
        <v>109</v>
      </c>
      <c r="L706" s="17"/>
      <c r="M706" s="17"/>
      <c r="N706" s="17">
        <v>0.1</v>
      </c>
      <c r="O706" s="17"/>
      <c r="P706" s="17"/>
      <c r="Q706" s="17">
        <v>0.1</v>
      </c>
      <c r="R706" s="17"/>
      <c r="S706" s="17"/>
      <c r="T706" s="17"/>
      <c r="U706" s="17" t="s">
        <v>82</v>
      </c>
      <c r="V706" s="17"/>
      <c r="W706" s="17" t="s">
        <v>74</v>
      </c>
      <c r="X706" s="17" t="s">
        <v>66</v>
      </c>
      <c r="Y706" s="17" t="s">
        <v>75</v>
      </c>
      <c r="Z706" s="19" t="s">
        <v>2669</v>
      </c>
      <c r="AA706" s="18">
        <v>42004.333333333299</v>
      </c>
      <c r="AB706" s="18">
        <v>42338.333333333299</v>
      </c>
      <c r="AC706" s="17" t="s">
        <v>117</v>
      </c>
      <c r="AD706" s="17" t="s">
        <v>70</v>
      </c>
      <c r="AE706" s="17" t="s">
        <v>70</v>
      </c>
      <c r="AF706" s="17" t="s">
        <v>117</v>
      </c>
      <c r="AG706" s="17"/>
      <c r="AH706" s="17"/>
    </row>
    <row r="707" spans="1:34" s="3" customFormat="1" ht="25.5" x14ac:dyDescent="0.3">
      <c r="A707" s="35" t="s">
        <v>2670</v>
      </c>
      <c r="B707" s="17">
        <v>782</v>
      </c>
      <c r="C707" s="18">
        <v>40633</v>
      </c>
      <c r="D707" s="18">
        <v>40633.291666666701</v>
      </c>
      <c r="E707" s="16" t="s">
        <v>1271</v>
      </c>
      <c r="F707" s="36">
        <v>41026.635798611103</v>
      </c>
      <c r="G707" s="16" t="s">
        <v>157</v>
      </c>
      <c r="H707" s="17" t="s">
        <v>108</v>
      </c>
      <c r="I707" s="17"/>
      <c r="J707" s="17"/>
      <c r="K707" s="17" t="s">
        <v>109</v>
      </c>
      <c r="L707" s="17"/>
      <c r="M707" s="17"/>
      <c r="N707" s="17">
        <v>100</v>
      </c>
      <c r="O707" s="17"/>
      <c r="P707" s="17"/>
      <c r="Q707" s="17">
        <v>100</v>
      </c>
      <c r="R707" s="17"/>
      <c r="S707" s="17"/>
      <c r="T707" s="17"/>
      <c r="U707" s="17" t="s">
        <v>82</v>
      </c>
      <c r="V707" s="17"/>
      <c r="W707" s="17" t="s">
        <v>179</v>
      </c>
      <c r="X707" s="17" t="s">
        <v>66</v>
      </c>
      <c r="Y707" s="17" t="s">
        <v>103</v>
      </c>
      <c r="Z707" s="19" t="s">
        <v>2671</v>
      </c>
      <c r="AA707" s="18">
        <v>41791.291666666701</v>
      </c>
      <c r="AB707" s="18">
        <v>41791.291666666701</v>
      </c>
      <c r="AC707" s="17" t="s">
        <v>117</v>
      </c>
      <c r="AD707" s="17" t="s">
        <v>70</v>
      </c>
      <c r="AE707" s="17" t="s">
        <v>78</v>
      </c>
      <c r="AF707" s="17" t="s">
        <v>117</v>
      </c>
      <c r="AG707" s="17"/>
      <c r="AH707" s="17"/>
    </row>
    <row r="708" spans="1:34" s="3" customFormat="1" ht="13" x14ac:dyDescent="0.3">
      <c r="A708" s="35" t="s">
        <v>2672</v>
      </c>
      <c r="B708" s="17">
        <v>783</v>
      </c>
      <c r="C708" s="18">
        <v>40633</v>
      </c>
      <c r="D708" s="18">
        <v>40633.291666666701</v>
      </c>
      <c r="E708" s="16" t="s">
        <v>1271</v>
      </c>
      <c r="F708" s="36">
        <v>41010.696006944403</v>
      </c>
      <c r="G708" s="16" t="s">
        <v>157</v>
      </c>
      <c r="H708" s="17" t="s">
        <v>108</v>
      </c>
      <c r="I708" s="17"/>
      <c r="J708" s="17"/>
      <c r="K708" s="17" t="s">
        <v>109</v>
      </c>
      <c r="L708" s="17"/>
      <c r="M708" s="17"/>
      <c r="N708" s="17">
        <v>200</v>
      </c>
      <c r="O708" s="17"/>
      <c r="P708" s="17"/>
      <c r="Q708" s="17">
        <v>200</v>
      </c>
      <c r="R708" s="17"/>
      <c r="S708" s="17"/>
      <c r="T708" s="17"/>
      <c r="U708" s="17" t="s">
        <v>82</v>
      </c>
      <c r="V708" s="17"/>
      <c r="W708" s="17" t="s">
        <v>179</v>
      </c>
      <c r="X708" s="17" t="s">
        <v>66</v>
      </c>
      <c r="Y708" s="17" t="s">
        <v>103</v>
      </c>
      <c r="Z708" s="19" t="s">
        <v>2673</v>
      </c>
      <c r="AA708" s="18">
        <v>41791.291666666701</v>
      </c>
      <c r="AB708" s="18">
        <v>43252.291666666701</v>
      </c>
      <c r="AC708" s="17" t="s">
        <v>117</v>
      </c>
      <c r="AD708" s="17" t="s">
        <v>70</v>
      </c>
      <c r="AE708" s="17" t="s">
        <v>78</v>
      </c>
      <c r="AF708" s="17" t="s">
        <v>117</v>
      </c>
      <c r="AG708" s="17"/>
      <c r="AH708" s="17"/>
    </row>
    <row r="709" spans="1:34" s="3" customFormat="1" ht="13" x14ac:dyDescent="0.3">
      <c r="A709" s="35" t="s">
        <v>2674</v>
      </c>
      <c r="B709" s="17">
        <v>784</v>
      </c>
      <c r="C709" s="18">
        <v>40633</v>
      </c>
      <c r="D709" s="18">
        <v>40633.291666666701</v>
      </c>
      <c r="E709" s="16" t="s">
        <v>1271</v>
      </c>
      <c r="F709" s="36">
        <v>41019.665300925903</v>
      </c>
      <c r="G709" s="16" t="s">
        <v>157</v>
      </c>
      <c r="H709" s="17" t="s">
        <v>108</v>
      </c>
      <c r="I709" s="17"/>
      <c r="J709" s="17"/>
      <c r="K709" s="17" t="s">
        <v>109</v>
      </c>
      <c r="L709" s="17"/>
      <c r="M709" s="17"/>
      <c r="N709" s="17">
        <v>50</v>
      </c>
      <c r="O709" s="17"/>
      <c r="P709" s="17"/>
      <c r="Q709" s="17">
        <v>50</v>
      </c>
      <c r="R709" s="17"/>
      <c r="S709" s="17"/>
      <c r="T709" s="17"/>
      <c r="U709" s="17" t="s">
        <v>82</v>
      </c>
      <c r="V709" s="17"/>
      <c r="W709" s="17" t="s">
        <v>119</v>
      </c>
      <c r="X709" s="17" t="s">
        <v>66</v>
      </c>
      <c r="Y709" s="17" t="s">
        <v>67</v>
      </c>
      <c r="Z709" s="19" t="s">
        <v>2675</v>
      </c>
      <c r="AA709" s="18">
        <v>41792.291666666701</v>
      </c>
      <c r="AB709" s="18">
        <v>41792.291666666701</v>
      </c>
      <c r="AC709" s="17" t="s">
        <v>117</v>
      </c>
      <c r="AD709" s="17" t="s">
        <v>70</v>
      </c>
      <c r="AE709" s="17" t="s">
        <v>78</v>
      </c>
      <c r="AF709" s="17" t="s">
        <v>117</v>
      </c>
      <c r="AG709" s="17"/>
      <c r="AH709" s="17"/>
    </row>
    <row r="710" spans="1:34" s="3" customFormat="1" ht="13" x14ac:dyDescent="0.3">
      <c r="A710" s="35" t="s">
        <v>2676</v>
      </c>
      <c r="B710" s="17">
        <v>785</v>
      </c>
      <c r="C710" s="18">
        <v>40633</v>
      </c>
      <c r="D710" s="18">
        <v>40633.291666666701</v>
      </c>
      <c r="E710" s="16" t="s">
        <v>1271</v>
      </c>
      <c r="F710" s="36">
        <v>40980.7518865741</v>
      </c>
      <c r="G710" s="16" t="s">
        <v>157</v>
      </c>
      <c r="H710" s="17" t="s">
        <v>108</v>
      </c>
      <c r="I710" s="17"/>
      <c r="J710" s="17"/>
      <c r="K710" s="17" t="s">
        <v>109</v>
      </c>
      <c r="L710" s="17"/>
      <c r="M710" s="17"/>
      <c r="N710" s="17">
        <v>16</v>
      </c>
      <c r="O710" s="17"/>
      <c r="P710" s="17"/>
      <c r="Q710" s="17">
        <v>16</v>
      </c>
      <c r="R710" s="17"/>
      <c r="S710" s="17"/>
      <c r="T710" s="17"/>
      <c r="U710" s="17" t="s">
        <v>82</v>
      </c>
      <c r="V710" s="17"/>
      <c r="W710" s="17" t="s">
        <v>102</v>
      </c>
      <c r="X710" s="17" t="s">
        <v>66</v>
      </c>
      <c r="Y710" s="17" t="s">
        <v>103</v>
      </c>
      <c r="Z710" s="19" t="s">
        <v>2677</v>
      </c>
      <c r="AA710" s="18">
        <v>41279.333333333299</v>
      </c>
      <c r="AB710" s="18">
        <v>41279.333333333299</v>
      </c>
      <c r="AC710" s="17" t="s">
        <v>117</v>
      </c>
      <c r="AD710" s="17" t="s">
        <v>78</v>
      </c>
      <c r="AE710" s="17" t="s">
        <v>78</v>
      </c>
      <c r="AF710" s="17" t="s">
        <v>117</v>
      </c>
      <c r="AG710" s="17"/>
      <c r="AH710" s="17"/>
    </row>
    <row r="711" spans="1:34" s="3" customFormat="1" ht="13" x14ac:dyDescent="0.3">
      <c r="A711" s="35" t="s">
        <v>2678</v>
      </c>
      <c r="B711" s="17">
        <v>786</v>
      </c>
      <c r="C711" s="18">
        <v>40633</v>
      </c>
      <c r="D711" s="18">
        <v>40633.291666666701</v>
      </c>
      <c r="E711" s="16" t="s">
        <v>1271</v>
      </c>
      <c r="F711" s="36">
        <v>40968.333333333299</v>
      </c>
      <c r="G711" s="16" t="s">
        <v>157</v>
      </c>
      <c r="H711" s="17" t="s">
        <v>108</v>
      </c>
      <c r="I711" s="17"/>
      <c r="J711" s="17"/>
      <c r="K711" s="17" t="s">
        <v>109</v>
      </c>
      <c r="L711" s="17"/>
      <c r="M711" s="17"/>
      <c r="N711" s="17">
        <v>80</v>
      </c>
      <c r="O711" s="17"/>
      <c r="P711" s="17"/>
      <c r="Q711" s="17">
        <v>80</v>
      </c>
      <c r="R711" s="17"/>
      <c r="S711" s="17"/>
      <c r="T711" s="17"/>
      <c r="U711" s="17" t="s">
        <v>82</v>
      </c>
      <c r="V711" s="17"/>
      <c r="W711" s="17" t="s">
        <v>102</v>
      </c>
      <c r="X711" s="17" t="s">
        <v>66</v>
      </c>
      <c r="Y711" s="17" t="s">
        <v>103</v>
      </c>
      <c r="Z711" s="19" t="s">
        <v>2679</v>
      </c>
      <c r="AA711" s="18">
        <v>41974.333333333299</v>
      </c>
      <c r="AB711" s="18">
        <v>41974.333333333299</v>
      </c>
      <c r="AC711" s="17" t="s">
        <v>117</v>
      </c>
      <c r="AD711" s="17" t="s">
        <v>78</v>
      </c>
      <c r="AE711" s="17" t="s">
        <v>78</v>
      </c>
      <c r="AF711" s="17" t="s">
        <v>117</v>
      </c>
      <c r="AG711" s="17"/>
      <c r="AH711" s="17"/>
    </row>
    <row r="712" spans="1:34" s="3" customFormat="1" ht="13" x14ac:dyDescent="0.3">
      <c r="A712" s="35" t="s">
        <v>2680</v>
      </c>
      <c r="B712" s="17">
        <v>787</v>
      </c>
      <c r="C712" s="18">
        <v>40633</v>
      </c>
      <c r="D712" s="18">
        <v>40633.291666666701</v>
      </c>
      <c r="E712" s="16" t="s">
        <v>1271</v>
      </c>
      <c r="F712" s="36">
        <v>41016.291666666701</v>
      </c>
      <c r="G712" s="16" t="s">
        <v>157</v>
      </c>
      <c r="H712" s="17" t="s">
        <v>108</v>
      </c>
      <c r="I712" s="17"/>
      <c r="J712" s="17"/>
      <c r="K712" s="17" t="s">
        <v>109</v>
      </c>
      <c r="L712" s="17"/>
      <c r="M712" s="17"/>
      <c r="N712" s="17">
        <v>8</v>
      </c>
      <c r="O712" s="17"/>
      <c r="P712" s="17"/>
      <c r="Q712" s="17">
        <v>8</v>
      </c>
      <c r="R712" s="17"/>
      <c r="S712" s="17"/>
      <c r="T712" s="17"/>
      <c r="U712" s="17" t="s">
        <v>82</v>
      </c>
      <c r="V712" s="17"/>
      <c r="W712" s="17" t="s">
        <v>102</v>
      </c>
      <c r="X712" s="17" t="s">
        <v>66</v>
      </c>
      <c r="Y712" s="17" t="s">
        <v>67</v>
      </c>
      <c r="Z712" s="19" t="s">
        <v>704</v>
      </c>
      <c r="AA712" s="18">
        <v>41919.291666666701</v>
      </c>
      <c r="AB712" s="18">
        <v>42005.333333333299</v>
      </c>
      <c r="AC712" s="17" t="s">
        <v>117</v>
      </c>
      <c r="AD712" s="17" t="s">
        <v>78</v>
      </c>
      <c r="AE712" s="17" t="s">
        <v>78</v>
      </c>
      <c r="AF712" s="17" t="s">
        <v>117</v>
      </c>
      <c r="AG712" s="17"/>
      <c r="AH712" s="17"/>
    </row>
    <row r="713" spans="1:34" s="3" customFormat="1" ht="13" x14ac:dyDescent="0.3">
      <c r="A713" s="35" t="s">
        <v>2681</v>
      </c>
      <c r="B713" s="17">
        <v>788</v>
      </c>
      <c r="C713" s="18">
        <v>40633</v>
      </c>
      <c r="D713" s="18">
        <v>40633.291666666701</v>
      </c>
      <c r="E713" s="16" t="s">
        <v>1271</v>
      </c>
      <c r="F713" s="36">
        <v>41011.595428240696</v>
      </c>
      <c r="G713" s="16" t="s">
        <v>157</v>
      </c>
      <c r="H713" s="17" t="s">
        <v>108</v>
      </c>
      <c r="I713" s="17"/>
      <c r="J713" s="17"/>
      <c r="K713" s="17" t="s">
        <v>109</v>
      </c>
      <c r="L713" s="17"/>
      <c r="M713" s="17"/>
      <c r="N713" s="17">
        <v>100</v>
      </c>
      <c r="O713" s="17"/>
      <c r="P713" s="17"/>
      <c r="Q713" s="17">
        <v>100</v>
      </c>
      <c r="R713" s="17"/>
      <c r="S713" s="17"/>
      <c r="T713" s="17"/>
      <c r="U713" s="17" t="s">
        <v>82</v>
      </c>
      <c r="V713" s="17"/>
      <c r="W713" s="17" t="s">
        <v>125</v>
      </c>
      <c r="X713" s="17" t="s">
        <v>66</v>
      </c>
      <c r="Y713" s="17" t="s">
        <v>103</v>
      </c>
      <c r="Z713" s="19" t="s">
        <v>2682</v>
      </c>
      <c r="AA713" s="18">
        <v>41791.291666666701</v>
      </c>
      <c r="AB713" s="18">
        <v>43252.291666666701</v>
      </c>
      <c r="AC713" s="17" t="s">
        <v>117</v>
      </c>
      <c r="AD713" s="17" t="s">
        <v>70</v>
      </c>
      <c r="AE713" s="17" t="s">
        <v>78</v>
      </c>
      <c r="AF713" s="17" t="s">
        <v>117</v>
      </c>
      <c r="AG713" s="17"/>
      <c r="AH713" s="17"/>
    </row>
    <row r="714" spans="1:34" s="3" customFormat="1" ht="13" x14ac:dyDescent="0.3">
      <c r="A714" s="35" t="s">
        <v>2683</v>
      </c>
      <c r="B714" s="17">
        <v>790</v>
      </c>
      <c r="C714" s="18">
        <v>40633</v>
      </c>
      <c r="D714" s="18">
        <v>40633.291666666701</v>
      </c>
      <c r="E714" s="16" t="s">
        <v>1271</v>
      </c>
      <c r="F714" s="36">
        <v>40961.6688194444</v>
      </c>
      <c r="G714" s="16" t="s">
        <v>157</v>
      </c>
      <c r="H714" s="17" t="s">
        <v>108</v>
      </c>
      <c r="I714" s="17"/>
      <c r="J714" s="17"/>
      <c r="K714" s="17" t="s">
        <v>109</v>
      </c>
      <c r="L714" s="17"/>
      <c r="M714" s="17"/>
      <c r="N714" s="17">
        <v>45</v>
      </c>
      <c r="O714" s="17"/>
      <c r="P714" s="17"/>
      <c r="Q714" s="17">
        <v>45</v>
      </c>
      <c r="R714" s="17"/>
      <c r="S714" s="17"/>
      <c r="T714" s="17"/>
      <c r="U714" s="17" t="s">
        <v>82</v>
      </c>
      <c r="V714" s="17"/>
      <c r="W714" s="17" t="s">
        <v>102</v>
      </c>
      <c r="X714" s="17" t="s">
        <v>66</v>
      </c>
      <c r="Y714" s="17" t="s">
        <v>103</v>
      </c>
      <c r="Z714" s="19" t="s">
        <v>1751</v>
      </c>
      <c r="AA714" s="18">
        <v>41791.291666666701</v>
      </c>
      <c r="AB714" s="18">
        <v>41791.291666666701</v>
      </c>
      <c r="AC714" s="17" t="s">
        <v>117</v>
      </c>
      <c r="AD714" s="17" t="s">
        <v>78</v>
      </c>
      <c r="AE714" s="17" t="s">
        <v>78</v>
      </c>
      <c r="AF714" s="17" t="s">
        <v>117</v>
      </c>
      <c r="AG714" s="17"/>
      <c r="AH714" s="17"/>
    </row>
    <row r="715" spans="1:34" s="3" customFormat="1" ht="13" x14ac:dyDescent="0.3">
      <c r="A715" s="35" t="s">
        <v>2684</v>
      </c>
      <c r="B715" s="17">
        <v>791</v>
      </c>
      <c r="C715" s="18">
        <v>40633</v>
      </c>
      <c r="D715" s="18">
        <v>40633.291666666701</v>
      </c>
      <c r="E715" s="16" t="s">
        <v>1271</v>
      </c>
      <c r="F715" s="36">
        <v>40980.753275463001</v>
      </c>
      <c r="G715" s="16" t="s">
        <v>157</v>
      </c>
      <c r="H715" s="17" t="s">
        <v>108</v>
      </c>
      <c r="I715" s="17"/>
      <c r="J715" s="17"/>
      <c r="K715" s="17" t="s">
        <v>109</v>
      </c>
      <c r="L715" s="17"/>
      <c r="M715" s="17"/>
      <c r="N715" s="17">
        <v>150</v>
      </c>
      <c r="O715" s="17"/>
      <c r="P715" s="17"/>
      <c r="Q715" s="17">
        <v>150</v>
      </c>
      <c r="R715" s="17"/>
      <c r="S715" s="17"/>
      <c r="T715" s="17"/>
      <c r="U715" s="17" t="s">
        <v>82</v>
      </c>
      <c r="V715" s="17"/>
      <c r="W715" s="17" t="s">
        <v>125</v>
      </c>
      <c r="X715" s="17" t="s">
        <v>66</v>
      </c>
      <c r="Y715" s="17" t="s">
        <v>103</v>
      </c>
      <c r="Z715" s="19" t="s">
        <v>2685</v>
      </c>
      <c r="AA715" s="18">
        <v>41486.291666666701</v>
      </c>
      <c r="AB715" s="18">
        <v>41486.291666666701</v>
      </c>
      <c r="AC715" s="17" t="s">
        <v>117</v>
      </c>
      <c r="AD715" s="17" t="s">
        <v>78</v>
      </c>
      <c r="AE715" s="17" t="s">
        <v>78</v>
      </c>
      <c r="AF715" s="17" t="s">
        <v>117</v>
      </c>
      <c r="AG715" s="17"/>
      <c r="AH715" s="17"/>
    </row>
    <row r="716" spans="1:34" s="3" customFormat="1" ht="13" x14ac:dyDescent="0.3">
      <c r="A716" s="35" t="s">
        <v>2686</v>
      </c>
      <c r="B716" s="17">
        <v>792</v>
      </c>
      <c r="C716" s="18">
        <v>40633</v>
      </c>
      <c r="D716" s="18">
        <v>40633.291666666701</v>
      </c>
      <c r="E716" s="16" t="s">
        <v>1271</v>
      </c>
      <c r="F716" s="36">
        <v>41012.938680555599</v>
      </c>
      <c r="G716" s="16" t="s">
        <v>157</v>
      </c>
      <c r="H716" s="17" t="s">
        <v>59</v>
      </c>
      <c r="I716" s="17"/>
      <c r="J716" s="17"/>
      <c r="K716" s="17" t="s">
        <v>59</v>
      </c>
      <c r="L716" s="17"/>
      <c r="M716" s="17"/>
      <c r="N716" s="17">
        <v>200</v>
      </c>
      <c r="O716" s="17"/>
      <c r="P716" s="17"/>
      <c r="Q716" s="17">
        <v>200</v>
      </c>
      <c r="R716" s="17"/>
      <c r="S716" s="17"/>
      <c r="T716" s="17"/>
      <c r="U716" s="17" t="s">
        <v>82</v>
      </c>
      <c r="V716" s="17"/>
      <c r="W716" s="17" t="s">
        <v>179</v>
      </c>
      <c r="X716" s="17" t="s">
        <v>66</v>
      </c>
      <c r="Y716" s="17" t="s">
        <v>103</v>
      </c>
      <c r="Z716" s="19" t="s">
        <v>2687</v>
      </c>
      <c r="AA716" s="18">
        <v>41883.291666666701</v>
      </c>
      <c r="AB716" s="18">
        <v>42353.333333333299</v>
      </c>
      <c r="AC716" s="17" t="s">
        <v>117</v>
      </c>
      <c r="AD716" s="17" t="s">
        <v>70</v>
      </c>
      <c r="AE716" s="17" t="s">
        <v>78</v>
      </c>
      <c r="AF716" s="17" t="s">
        <v>117</v>
      </c>
      <c r="AG716" s="17"/>
      <c r="AH716" s="17"/>
    </row>
    <row r="717" spans="1:34" s="3" customFormat="1" ht="13" x14ac:dyDescent="0.3">
      <c r="A717" s="35" t="s">
        <v>2688</v>
      </c>
      <c r="B717" s="17">
        <v>793</v>
      </c>
      <c r="C717" s="18">
        <v>40633</v>
      </c>
      <c r="D717" s="18">
        <v>40633.291666666701</v>
      </c>
      <c r="E717" s="16" t="s">
        <v>1271</v>
      </c>
      <c r="F717" s="36">
        <v>40994.684872685197</v>
      </c>
      <c r="G717" s="16" t="s">
        <v>157</v>
      </c>
      <c r="H717" s="17" t="s">
        <v>108</v>
      </c>
      <c r="I717" s="17"/>
      <c r="J717" s="17"/>
      <c r="K717" s="17" t="s">
        <v>109</v>
      </c>
      <c r="L717" s="17"/>
      <c r="M717" s="17"/>
      <c r="N717" s="17">
        <v>75</v>
      </c>
      <c r="O717" s="17"/>
      <c r="P717" s="17"/>
      <c r="Q717" s="17">
        <v>75</v>
      </c>
      <c r="R717" s="17"/>
      <c r="S717" s="17"/>
      <c r="T717" s="17"/>
      <c r="U717" s="17" t="s">
        <v>82</v>
      </c>
      <c r="V717" s="17"/>
      <c r="W717" s="17" t="s">
        <v>102</v>
      </c>
      <c r="X717" s="17" t="s">
        <v>66</v>
      </c>
      <c r="Y717" s="17" t="s">
        <v>103</v>
      </c>
      <c r="Z717" s="19" t="s">
        <v>2689</v>
      </c>
      <c r="AA717" s="18">
        <v>41365.291666666701</v>
      </c>
      <c r="AB717" s="18">
        <v>42369.333333333299</v>
      </c>
      <c r="AC717" s="17" t="s">
        <v>117</v>
      </c>
      <c r="AD717" s="17" t="s">
        <v>70</v>
      </c>
      <c r="AE717" s="17" t="s">
        <v>78</v>
      </c>
      <c r="AF717" s="17" t="s">
        <v>117</v>
      </c>
      <c r="AG717" s="17"/>
      <c r="AH717" s="17"/>
    </row>
    <row r="718" spans="1:34" s="3" customFormat="1" ht="13" x14ac:dyDescent="0.3">
      <c r="A718" s="35" t="s">
        <v>2690</v>
      </c>
      <c r="B718" s="17">
        <v>794</v>
      </c>
      <c r="C718" s="18">
        <v>40632</v>
      </c>
      <c r="D718" s="18">
        <v>40633.291666666701</v>
      </c>
      <c r="E718" s="16" t="s">
        <v>1271</v>
      </c>
      <c r="F718" s="36">
        <v>42054.333333333299</v>
      </c>
      <c r="G718" s="16" t="s">
        <v>157</v>
      </c>
      <c r="H718" s="17" t="s">
        <v>108</v>
      </c>
      <c r="I718" s="17"/>
      <c r="J718" s="17"/>
      <c r="K718" s="17" t="s">
        <v>109</v>
      </c>
      <c r="L718" s="17"/>
      <c r="M718" s="17"/>
      <c r="N718" s="17">
        <v>45</v>
      </c>
      <c r="O718" s="17"/>
      <c r="P718" s="17"/>
      <c r="Q718" s="17">
        <v>45</v>
      </c>
      <c r="R718" s="17"/>
      <c r="S718" s="17"/>
      <c r="T718" s="17"/>
      <c r="U718" s="17" t="s">
        <v>82</v>
      </c>
      <c r="V718" s="17"/>
      <c r="W718" s="17" t="s">
        <v>74</v>
      </c>
      <c r="X718" s="17" t="s">
        <v>66</v>
      </c>
      <c r="Y718" s="17" t="s">
        <v>75</v>
      </c>
      <c r="Z718" s="19" t="s">
        <v>1407</v>
      </c>
      <c r="AA718" s="18">
        <v>42124.291666666701</v>
      </c>
      <c r="AB718" s="18">
        <v>42521.291666666701</v>
      </c>
      <c r="AC718" s="17" t="s">
        <v>117</v>
      </c>
      <c r="AD718" s="17" t="s">
        <v>70</v>
      </c>
      <c r="AE718" s="17" t="s">
        <v>70</v>
      </c>
      <c r="AF718" s="17" t="s">
        <v>117</v>
      </c>
      <c r="AG718" s="17"/>
      <c r="AH718" s="17"/>
    </row>
    <row r="719" spans="1:34" s="3" customFormat="1" ht="13" x14ac:dyDescent="0.3">
      <c r="A719" s="35" t="s">
        <v>2691</v>
      </c>
      <c r="B719" s="17">
        <v>797</v>
      </c>
      <c r="C719" s="18">
        <v>40633</v>
      </c>
      <c r="D719" s="18">
        <v>40633.291666666701</v>
      </c>
      <c r="E719" s="16" t="s">
        <v>1271</v>
      </c>
      <c r="F719" s="36">
        <v>41743.291666666701</v>
      </c>
      <c r="G719" s="16" t="s">
        <v>157</v>
      </c>
      <c r="H719" s="17" t="s">
        <v>108</v>
      </c>
      <c r="I719" s="17"/>
      <c r="J719" s="17"/>
      <c r="K719" s="17" t="s">
        <v>109</v>
      </c>
      <c r="L719" s="17"/>
      <c r="M719" s="17"/>
      <c r="N719" s="17">
        <v>0.5</v>
      </c>
      <c r="O719" s="17"/>
      <c r="P719" s="17"/>
      <c r="Q719" s="17">
        <v>0.5</v>
      </c>
      <c r="R719" s="17"/>
      <c r="S719" s="17"/>
      <c r="T719" s="17"/>
      <c r="U719" s="17" t="s">
        <v>82</v>
      </c>
      <c r="V719" s="17"/>
      <c r="W719" s="17" t="s">
        <v>92</v>
      </c>
      <c r="X719" s="17" t="s">
        <v>66</v>
      </c>
      <c r="Y719" s="17" t="s">
        <v>103</v>
      </c>
      <c r="Z719" s="19" t="s">
        <v>310</v>
      </c>
      <c r="AA719" s="18">
        <v>42004.333333333299</v>
      </c>
      <c r="AB719" s="18">
        <v>42004.333333333299</v>
      </c>
      <c r="AC719" s="17" t="s">
        <v>117</v>
      </c>
      <c r="AD719" s="17" t="s">
        <v>70</v>
      </c>
      <c r="AE719" s="17" t="s">
        <v>70</v>
      </c>
      <c r="AF719" s="17" t="s">
        <v>117</v>
      </c>
      <c r="AG719" s="17"/>
      <c r="AH719" s="17"/>
    </row>
    <row r="720" spans="1:34" s="3" customFormat="1" ht="13" x14ac:dyDescent="0.3">
      <c r="A720" s="35" t="s">
        <v>2692</v>
      </c>
      <c r="B720" s="17">
        <v>798</v>
      </c>
      <c r="C720" s="18">
        <v>40527</v>
      </c>
      <c r="D720" s="18">
        <v>40633.291666666701</v>
      </c>
      <c r="E720" s="16" t="s">
        <v>1271</v>
      </c>
      <c r="F720" s="36">
        <v>42683.333333333299</v>
      </c>
      <c r="G720" s="16" t="s">
        <v>157</v>
      </c>
      <c r="H720" s="17" t="s">
        <v>108</v>
      </c>
      <c r="I720" s="17"/>
      <c r="J720" s="17"/>
      <c r="K720" s="17" t="s">
        <v>109</v>
      </c>
      <c r="L720" s="17"/>
      <c r="M720" s="17"/>
      <c r="N720" s="17">
        <v>221</v>
      </c>
      <c r="O720" s="17"/>
      <c r="P720" s="17"/>
      <c r="Q720" s="17">
        <v>221</v>
      </c>
      <c r="R720" s="17"/>
      <c r="S720" s="17"/>
      <c r="T720" s="17"/>
      <c r="U720" s="17" t="s">
        <v>96</v>
      </c>
      <c r="V720" s="17"/>
      <c r="W720" s="17" t="s">
        <v>92</v>
      </c>
      <c r="X720" s="17" t="s">
        <v>66</v>
      </c>
      <c r="Y720" s="17" t="s">
        <v>103</v>
      </c>
      <c r="Z720" s="19" t="s">
        <v>370</v>
      </c>
      <c r="AA720" s="18">
        <v>42004.333333333299</v>
      </c>
      <c r="AB720" s="18">
        <v>43373.291666666701</v>
      </c>
      <c r="AC720" s="17" t="s">
        <v>117</v>
      </c>
      <c r="AD720" s="17" t="s">
        <v>70</v>
      </c>
      <c r="AE720" s="17" t="s">
        <v>70</v>
      </c>
      <c r="AF720" s="17" t="s">
        <v>117</v>
      </c>
      <c r="AG720" s="17"/>
      <c r="AH720" s="17" t="s">
        <v>1337</v>
      </c>
    </row>
    <row r="721" spans="1:34" s="3" customFormat="1" ht="13" x14ac:dyDescent="0.3">
      <c r="A721" s="35" t="s">
        <v>2693</v>
      </c>
      <c r="B721" s="17">
        <v>799</v>
      </c>
      <c r="C721" s="18">
        <v>40633</v>
      </c>
      <c r="D721" s="18">
        <v>40633.291666666701</v>
      </c>
      <c r="E721" s="16" t="s">
        <v>1271</v>
      </c>
      <c r="F721" s="36">
        <v>42579.291666666701</v>
      </c>
      <c r="G721" s="16" t="s">
        <v>157</v>
      </c>
      <c r="H721" s="17" t="s">
        <v>108</v>
      </c>
      <c r="I721" s="17"/>
      <c r="J721" s="17"/>
      <c r="K721" s="17" t="s">
        <v>109</v>
      </c>
      <c r="L721" s="17"/>
      <c r="M721" s="17"/>
      <c r="N721" s="17">
        <v>0.1</v>
      </c>
      <c r="O721" s="17"/>
      <c r="P721" s="17"/>
      <c r="Q721" s="17">
        <v>0.1</v>
      </c>
      <c r="R721" s="17"/>
      <c r="S721" s="17"/>
      <c r="T721" s="17"/>
      <c r="U721" s="17" t="s">
        <v>82</v>
      </c>
      <c r="V721" s="17"/>
      <c r="W721" s="17" t="s">
        <v>83</v>
      </c>
      <c r="X721" s="17" t="s">
        <v>66</v>
      </c>
      <c r="Y721" s="17" t="s">
        <v>67</v>
      </c>
      <c r="Z721" s="19" t="s">
        <v>2694</v>
      </c>
      <c r="AA721" s="18">
        <v>42004.333333333299</v>
      </c>
      <c r="AB721" s="18">
        <v>42338.333333333299</v>
      </c>
      <c r="AC721" s="17" t="s">
        <v>117</v>
      </c>
      <c r="AD721" s="17" t="s">
        <v>70</v>
      </c>
      <c r="AE721" s="17" t="s">
        <v>70</v>
      </c>
      <c r="AF721" s="17" t="s">
        <v>117</v>
      </c>
      <c r="AG721" s="17"/>
      <c r="AH721" s="17" t="s">
        <v>78</v>
      </c>
    </row>
    <row r="722" spans="1:34" s="3" customFormat="1" ht="13" x14ac:dyDescent="0.3">
      <c r="A722" s="35" t="s">
        <v>2695</v>
      </c>
      <c r="B722" s="17">
        <v>800</v>
      </c>
      <c r="C722" s="18">
        <v>40633</v>
      </c>
      <c r="D722" s="18">
        <v>40633.291666666701</v>
      </c>
      <c r="E722" s="16" t="s">
        <v>1271</v>
      </c>
      <c r="F722" s="36">
        <v>42579.291666666701</v>
      </c>
      <c r="G722" s="16" t="s">
        <v>157</v>
      </c>
      <c r="H722" s="17" t="s">
        <v>108</v>
      </c>
      <c r="I722" s="17"/>
      <c r="J722" s="17"/>
      <c r="K722" s="17" t="s">
        <v>109</v>
      </c>
      <c r="L722" s="17"/>
      <c r="M722" s="17"/>
      <c r="N722" s="17">
        <v>0.1</v>
      </c>
      <c r="O722" s="17"/>
      <c r="P722" s="17"/>
      <c r="Q722" s="17">
        <v>0.1</v>
      </c>
      <c r="R722" s="17"/>
      <c r="S722" s="17"/>
      <c r="T722" s="17"/>
      <c r="U722" s="17" t="s">
        <v>82</v>
      </c>
      <c r="V722" s="17"/>
      <c r="W722" s="17" t="s">
        <v>83</v>
      </c>
      <c r="X722" s="17" t="s">
        <v>66</v>
      </c>
      <c r="Y722" s="17" t="s">
        <v>67</v>
      </c>
      <c r="Z722" s="19" t="s">
        <v>2694</v>
      </c>
      <c r="AA722" s="18">
        <v>42004.333333333299</v>
      </c>
      <c r="AB722" s="18">
        <v>42338.333333333299</v>
      </c>
      <c r="AC722" s="17" t="s">
        <v>117</v>
      </c>
      <c r="AD722" s="17" t="s">
        <v>70</v>
      </c>
      <c r="AE722" s="17" t="s">
        <v>70</v>
      </c>
      <c r="AF722" s="17" t="s">
        <v>117</v>
      </c>
      <c r="AG722" s="17"/>
      <c r="AH722" s="17" t="s">
        <v>78</v>
      </c>
    </row>
    <row r="723" spans="1:34" s="3" customFormat="1" ht="13" x14ac:dyDescent="0.3">
      <c r="A723" s="35" t="s">
        <v>2696</v>
      </c>
      <c r="B723" s="17">
        <v>801</v>
      </c>
      <c r="C723" s="18">
        <v>40633</v>
      </c>
      <c r="D723" s="18">
        <v>40633.291666666701</v>
      </c>
      <c r="E723" s="16" t="s">
        <v>1271</v>
      </c>
      <c r="F723" s="36">
        <v>40724.291666666701</v>
      </c>
      <c r="G723" s="16" t="s">
        <v>157</v>
      </c>
      <c r="H723" s="17" t="s">
        <v>108</v>
      </c>
      <c r="I723" s="17"/>
      <c r="J723" s="17"/>
      <c r="K723" s="17" t="s">
        <v>109</v>
      </c>
      <c r="L723" s="17"/>
      <c r="M723" s="17"/>
      <c r="N723" s="17">
        <v>75</v>
      </c>
      <c r="O723" s="17"/>
      <c r="P723" s="17"/>
      <c r="Q723" s="17">
        <v>75</v>
      </c>
      <c r="R723" s="17"/>
      <c r="S723" s="17"/>
      <c r="T723" s="17"/>
      <c r="U723" s="17" t="s">
        <v>82</v>
      </c>
      <c r="V723" s="17"/>
      <c r="W723" s="17" t="s">
        <v>592</v>
      </c>
      <c r="X723" s="17" t="s">
        <v>66</v>
      </c>
      <c r="Y723" s="17" t="s">
        <v>67</v>
      </c>
      <c r="Z723" s="19" t="s">
        <v>2697</v>
      </c>
      <c r="AA723" s="18">
        <v>41698.333333333299</v>
      </c>
      <c r="AB723" s="18">
        <v>41698.333333333299</v>
      </c>
      <c r="AC723" s="17" t="s">
        <v>117</v>
      </c>
      <c r="AD723" s="17" t="s">
        <v>78</v>
      </c>
      <c r="AE723" s="17" t="s">
        <v>78</v>
      </c>
      <c r="AF723" s="17" t="s">
        <v>117</v>
      </c>
      <c r="AG723" s="17"/>
      <c r="AH723" s="17"/>
    </row>
    <row r="724" spans="1:34" s="3" customFormat="1" ht="13" x14ac:dyDescent="0.3">
      <c r="A724" s="35" t="s">
        <v>2698</v>
      </c>
      <c r="B724" s="17">
        <v>802</v>
      </c>
      <c r="C724" s="18">
        <v>40633</v>
      </c>
      <c r="D724" s="18">
        <v>40633.291666666701</v>
      </c>
      <c r="E724" s="16" t="s">
        <v>1271</v>
      </c>
      <c r="F724" s="36">
        <v>40717.291666666701</v>
      </c>
      <c r="G724" s="16" t="s">
        <v>1083</v>
      </c>
      <c r="H724" s="17" t="s">
        <v>59</v>
      </c>
      <c r="I724" s="17"/>
      <c r="J724" s="17"/>
      <c r="K724" s="17" t="s">
        <v>59</v>
      </c>
      <c r="L724" s="17"/>
      <c r="M724" s="17"/>
      <c r="N724" s="17">
        <v>150</v>
      </c>
      <c r="O724" s="17"/>
      <c r="P724" s="17"/>
      <c r="Q724" s="17">
        <v>150</v>
      </c>
      <c r="R724" s="17"/>
      <c r="S724" s="17"/>
      <c r="T724" s="17"/>
      <c r="U724" s="17" t="s">
        <v>96</v>
      </c>
      <c r="V724" s="17"/>
      <c r="W724" s="17" t="s">
        <v>110</v>
      </c>
      <c r="X724" s="17" t="s">
        <v>66</v>
      </c>
      <c r="Y724" s="17" t="s">
        <v>75</v>
      </c>
      <c r="Z724" s="19" t="s">
        <v>2699</v>
      </c>
      <c r="AA724" s="18">
        <v>41639.333333333299</v>
      </c>
      <c r="AB724" s="18">
        <v>41639.333333333299</v>
      </c>
      <c r="AC724" s="17" t="s">
        <v>117</v>
      </c>
      <c r="AD724" s="17" t="s">
        <v>78</v>
      </c>
      <c r="AE724" s="17" t="s">
        <v>78</v>
      </c>
      <c r="AF724" s="17" t="s">
        <v>117</v>
      </c>
      <c r="AG724" s="17"/>
      <c r="AH724" s="17"/>
    </row>
    <row r="725" spans="1:34" s="3" customFormat="1" ht="25.5" x14ac:dyDescent="0.3">
      <c r="A725" s="35" t="s">
        <v>2700</v>
      </c>
      <c r="B725" s="17">
        <v>803</v>
      </c>
      <c r="C725" s="18">
        <v>40633</v>
      </c>
      <c r="D725" s="18">
        <v>40633.291666666701</v>
      </c>
      <c r="E725" s="16" t="s">
        <v>1271</v>
      </c>
      <c r="F725" s="36">
        <v>40998.616099537001</v>
      </c>
      <c r="G725" s="16" t="s">
        <v>157</v>
      </c>
      <c r="H725" s="17" t="s">
        <v>87</v>
      </c>
      <c r="I725" s="17"/>
      <c r="J725" s="17"/>
      <c r="K725" s="17" t="s">
        <v>109</v>
      </c>
      <c r="L725" s="17"/>
      <c r="M725" s="17"/>
      <c r="N725" s="17">
        <v>1080</v>
      </c>
      <c r="O725" s="17"/>
      <c r="P725" s="17"/>
      <c r="Q725" s="17">
        <v>1080</v>
      </c>
      <c r="R725" s="17"/>
      <c r="S725" s="17"/>
      <c r="T725" s="17"/>
      <c r="U725" s="17" t="s">
        <v>82</v>
      </c>
      <c r="V725" s="17"/>
      <c r="W725" s="17" t="s">
        <v>102</v>
      </c>
      <c r="X725" s="17" t="s">
        <v>66</v>
      </c>
      <c r="Y725" s="17" t="s">
        <v>67</v>
      </c>
      <c r="Z725" s="19" t="s">
        <v>2582</v>
      </c>
      <c r="AA725" s="18">
        <v>42185.291666666701</v>
      </c>
      <c r="AB725" s="18">
        <v>42185.291666666701</v>
      </c>
      <c r="AC725" s="17" t="s">
        <v>117</v>
      </c>
      <c r="AD725" s="17" t="s">
        <v>78</v>
      </c>
      <c r="AE725" s="17" t="s">
        <v>78</v>
      </c>
      <c r="AF725" s="17" t="s">
        <v>117</v>
      </c>
      <c r="AG725" s="17"/>
      <c r="AH725" s="17"/>
    </row>
    <row r="726" spans="1:34" s="3" customFormat="1" ht="13" x14ac:dyDescent="0.3">
      <c r="A726" s="35" t="s">
        <v>2701</v>
      </c>
      <c r="B726" s="17">
        <v>804</v>
      </c>
      <c r="C726" s="18">
        <v>40633</v>
      </c>
      <c r="D726" s="18">
        <v>40633.291666666701</v>
      </c>
      <c r="E726" s="16" t="s">
        <v>1271</v>
      </c>
      <c r="F726" s="36">
        <v>40998.895497685196</v>
      </c>
      <c r="G726" s="16" t="s">
        <v>157</v>
      </c>
      <c r="H726" s="17" t="s">
        <v>87</v>
      </c>
      <c r="I726" s="17"/>
      <c r="J726" s="17"/>
      <c r="K726" s="17" t="s">
        <v>109</v>
      </c>
      <c r="L726" s="17"/>
      <c r="M726" s="17"/>
      <c r="N726" s="17">
        <v>540</v>
      </c>
      <c r="O726" s="17"/>
      <c r="P726" s="17"/>
      <c r="Q726" s="17">
        <v>540</v>
      </c>
      <c r="R726" s="17"/>
      <c r="S726" s="17"/>
      <c r="T726" s="17"/>
      <c r="U726" s="17" t="s">
        <v>82</v>
      </c>
      <c r="V726" s="17"/>
      <c r="W726" s="17" t="s">
        <v>102</v>
      </c>
      <c r="X726" s="17" t="s">
        <v>66</v>
      </c>
      <c r="Y726" s="17" t="s">
        <v>67</v>
      </c>
      <c r="Z726" s="19" t="s">
        <v>2702</v>
      </c>
      <c r="AA726" s="18">
        <v>42185.291666666701</v>
      </c>
      <c r="AB726" s="18">
        <v>42339.333333333299</v>
      </c>
      <c r="AC726" s="17" t="s">
        <v>117</v>
      </c>
      <c r="AD726" s="17" t="s">
        <v>78</v>
      </c>
      <c r="AE726" s="17" t="s">
        <v>78</v>
      </c>
      <c r="AF726" s="17" t="s">
        <v>117</v>
      </c>
      <c r="AG726" s="17"/>
      <c r="AH726" s="17"/>
    </row>
    <row r="727" spans="1:34" s="3" customFormat="1" ht="13" x14ac:dyDescent="0.3">
      <c r="A727" s="35" t="s">
        <v>2703</v>
      </c>
      <c r="B727" s="17">
        <v>805</v>
      </c>
      <c r="C727" s="18">
        <v>40633</v>
      </c>
      <c r="D727" s="18">
        <v>40633.291666666701</v>
      </c>
      <c r="E727" s="16" t="s">
        <v>1271</v>
      </c>
      <c r="F727" s="36">
        <v>42579.291666666701</v>
      </c>
      <c r="G727" s="16" t="s">
        <v>157</v>
      </c>
      <c r="H727" s="17" t="s">
        <v>108</v>
      </c>
      <c r="I727" s="17"/>
      <c r="J727" s="17"/>
      <c r="K727" s="17" t="s">
        <v>109</v>
      </c>
      <c r="L727" s="17"/>
      <c r="M727" s="17"/>
      <c r="N727" s="17">
        <v>0.1</v>
      </c>
      <c r="O727" s="17"/>
      <c r="P727" s="17"/>
      <c r="Q727" s="17">
        <v>0.1</v>
      </c>
      <c r="R727" s="17"/>
      <c r="S727" s="17"/>
      <c r="T727" s="17"/>
      <c r="U727" s="17" t="s">
        <v>82</v>
      </c>
      <c r="V727" s="17"/>
      <c r="W727" s="17" t="s">
        <v>83</v>
      </c>
      <c r="X727" s="17" t="s">
        <v>66</v>
      </c>
      <c r="Y727" s="17" t="s">
        <v>67</v>
      </c>
      <c r="Z727" s="19" t="s">
        <v>2704</v>
      </c>
      <c r="AA727" s="18">
        <v>42004.333333333299</v>
      </c>
      <c r="AB727" s="18">
        <v>42338.333333333299</v>
      </c>
      <c r="AC727" s="17" t="s">
        <v>117</v>
      </c>
      <c r="AD727" s="17" t="s">
        <v>70</v>
      </c>
      <c r="AE727" s="17" t="s">
        <v>70</v>
      </c>
      <c r="AF727" s="17" t="s">
        <v>117</v>
      </c>
      <c r="AG727" s="17"/>
      <c r="AH727" s="17" t="s">
        <v>78</v>
      </c>
    </row>
    <row r="728" spans="1:34" s="3" customFormat="1" ht="13" x14ac:dyDescent="0.3">
      <c r="A728" s="35" t="s">
        <v>2705</v>
      </c>
      <c r="B728" s="17">
        <v>806</v>
      </c>
      <c r="C728" s="18">
        <v>40633</v>
      </c>
      <c r="D728" s="18">
        <v>40633.291666666701</v>
      </c>
      <c r="E728" s="16" t="s">
        <v>1271</v>
      </c>
      <c r="F728" s="36">
        <v>42579.291666666701</v>
      </c>
      <c r="G728" s="16" t="s">
        <v>157</v>
      </c>
      <c r="H728" s="17" t="s">
        <v>108</v>
      </c>
      <c r="I728" s="17"/>
      <c r="J728" s="17"/>
      <c r="K728" s="17" t="s">
        <v>109</v>
      </c>
      <c r="L728" s="17"/>
      <c r="M728" s="17"/>
      <c r="N728" s="17">
        <v>0.1</v>
      </c>
      <c r="O728" s="17"/>
      <c r="P728" s="17"/>
      <c r="Q728" s="17">
        <v>0.1</v>
      </c>
      <c r="R728" s="17"/>
      <c r="S728" s="17"/>
      <c r="T728" s="17"/>
      <c r="U728" s="17" t="s">
        <v>82</v>
      </c>
      <c r="V728" s="17"/>
      <c r="W728" s="17" t="s">
        <v>83</v>
      </c>
      <c r="X728" s="17" t="s">
        <v>66</v>
      </c>
      <c r="Y728" s="17" t="s">
        <v>67</v>
      </c>
      <c r="Z728" s="19" t="s">
        <v>2706</v>
      </c>
      <c r="AA728" s="18">
        <v>42004.333333333299</v>
      </c>
      <c r="AB728" s="18">
        <v>42338.333333333299</v>
      </c>
      <c r="AC728" s="17" t="s">
        <v>117</v>
      </c>
      <c r="AD728" s="17" t="s">
        <v>70</v>
      </c>
      <c r="AE728" s="17" t="s">
        <v>70</v>
      </c>
      <c r="AF728" s="17" t="s">
        <v>117</v>
      </c>
      <c r="AG728" s="17"/>
      <c r="AH728" s="17" t="s">
        <v>78</v>
      </c>
    </row>
    <row r="729" spans="1:34" s="3" customFormat="1" ht="13" x14ac:dyDescent="0.3">
      <c r="A729" s="35" t="s">
        <v>2707</v>
      </c>
      <c r="B729" s="17">
        <v>807</v>
      </c>
      <c r="C729" s="18">
        <v>40631</v>
      </c>
      <c r="D729" s="18">
        <v>40633.291666666701</v>
      </c>
      <c r="E729" s="16" t="s">
        <v>1271</v>
      </c>
      <c r="F729" s="36">
        <v>41025.672361111101</v>
      </c>
      <c r="G729" s="16" t="s">
        <v>157</v>
      </c>
      <c r="H729" s="17" t="s">
        <v>108</v>
      </c>
      <c r="I729" s="17"/>
      <c r="J729" s="17"/>
      <c r="K729" s="17" t="s">
        <v>109</v>
      </c>
      <c r="L729" s="17"/>
      <c r="M729" s="17"/>
      <c r="N729" s="17">
        <v>300</v>
      </c>
      <c r="O729" s="17"/>
      <c r="P729" s="17"/>
      <c r="Q729" s="17">
        <v>300</v>
      </c>
      <c r="R729" s="17"/>
      <c r="S729" s="17"/>
      <c r="T729" s="17"/>
      <c r="U729" s="17" t="s">
        <v>82</v>
      </c>
      <c r="V729" s="17"/>
      <c r="W729" s="17" t="s">
        <v>253</v>
      </c>
      <c r="X729" s="17" t="s">
        <v>204</v>
      </c>
      <c r="Y729" s="17" t="s">
        <v>103</v>
      </c>
      <c r="Z729" s="19" t="s">
        <v>2708</v>
      </c>
      <c r="AA729" s="18">
        <v>41897.291666666701</v>
      </c>
      <c r="AB729" s="18">
        <v>41897.291666666701</v>
      </c>
      <c r="AC729" s="17" t="s">
        <v>117</v>
      </c>
      <c r="AD729" s="17" t="s">
        <v>78</v>
      </c>
      <c r="AE729" s="17" t="s">
        <v>78</v>
      </c>
      <c r="AF729" s="17" t="s">
        <v>117</v>
      </c>
      <c r="AG729" s="17"/>
      <c r="AH729" s="17"/>
    </row>
    <row r="730" spans="1:34" s="3" customFormat="1" ht="13" x14ac:dyDescent="0.3">
      <c r="A730" s="35" t="s">
        <v>2709</v>
      </c>
      <c r="B730" s="17">
        <v>808</v>
      </c>
      <c r="C730" s="18">
        <v>40631</v>
      </c>
      <c r="D730" s="18">
        <v>40633.291666666701</v>
      </c>
      <c r="E730" s="16" t="s">
        <v>1271</v>
      </c>
      <c r="F730" s="36">
        <v>40760.959479166697</v>
      </c>
      <c r="G730" s="16" t="s">
        <v>157</v>
      </c>
      <c r="H730" s="17" t="s">
        <v>108</v>
      </c>
      <c r="I730" s="17"/>
      <c r="J730" s="17"/>
      <c r="K730" s="17" t="s">
        <v>109</v>
      </c>
      <c r="L730" s="17"/>
      <c r="M730" s="17"/>
      <c r="N730" s="17">
        <v>700</v>
      </c>
      <c r="O730" s="17"/>
      <c r="P730" s="17"/>
      <c r="Q730" s="17">
        <v>700</v>
      </c>
      <c r="R730" s="17"/>
      <c r="S730" s="17"/>
      <c r="T730" s="17"/>
      <c r="U730" s="17" t="s">
        <v>82</v>
      </c>
      <c r="V730" s="17"/>
      <c r="W730" s="17" t="s">
        <v>253</v>
      </c>
      <c r="X730" s="17" t="s">
        <v>204</v>
      </c>
      <c r="Y730" s="17" t="s">
        <v>103</v>
      </c>
      <c r="Z730" s="19" t="s">
        <v>2710</v>
      </c>
      <c r="AA730" s="18">
        <v>41897.291666666701</v>
      </c>
      <c r="AB730" s="18">
        <v>41897.291666666701</v>
      </c>
      <c r="AC730" s="17" t="s">
        <v>117</v>
      </c>
      <c r="AD730" s="17" t="s">
        <v>78</v>
      </c>
      <c r="AE730" s="17" t="s">
        <v>78</v>
      </c>
      <c r="AF730" s="17" t="s">
        <v>117</v>
      </c>
      <c r="AG730" s="17"/>
      <c r="AH730" s="17"/>
    </row>
    <row r="731" spans="1:34" s="3" customFormat="1" ht="13" x14ac:dyDescent="0.3">
      <c r="A731" s="35" t="s">
        <v>2711</v>
      </c>
      <c r="B731" s="17">
        <v>809</v>
      </c>
      <c r="C731" s="18">
        <v>40633</v>
      </c>
      <c r="D731" s="18">
        <v>40633.291666666701</v>
      </c>
      <c r="E731" s="16" t="s">
        <v>1271</v>
      </c>
      <c r="F731" s="36">
        <v>42579.291666666701</v>
      </c>
      <c r="G731" s="16" t="s">
        <v>157</v>
      </c>
      <c r="H731" s="17" t="s">
        <v>108</v>
      </c>
      <c r="I731" s="17"/>
      <c r="J731" s="17"/>
      <c r="K731" s="17" t="s">
        <v>109</v>
      </c>
      <c r="L731" s="17"/>
      <c r="M731" s="17"/>
      <c r="N731" s="17">
        <v>0.1</v>
      </c>
      <c r="O731" s="17"/>
      <c r="P731" s="17"/>
      <c r="Q731" s="17">
        <v>0.1</v>
      </c>
      <c r="R731" s="17"/>
      <c r="S731" s="17"/>
      <c r="T731" s="17"/>
      <c r="U731" s="17" t="s">
        <v>82</v>
      </c>
      <c r="V731" s="17"/>
      <c r="W731" s="17" t="s">
        <v>83</v>
      </c>
      <c r="X731" s="17" t="s">
        <v>66</v>
      </c>
      <c r="Y731" s="17" t="s">
        <v>67</v>
      </c>
      <c r="Z731" s="19" t="s">
        <v>1074</v>
      </c>
      <c r="AA731" s="18">
        <v>42004.333333333299</v>
      </c>
      <c r="AB731" s="18">
        <v>42885.291666666701</v>
      </c>
      <c r="AC731" s="17" t="s">
        <v>117</v>
      </c>
      <c r="AD731" s="17" t="s">
        <v>70</v>
      </c>
      <c r="AE731" s="17" t="s">
        <v>70</v>
      </c>
      <c r="AF731" s="17" t="s">
        <v>117</v>
      </c>
      <c r="AG731" s="17"/>
      <c r="AH731" s="17" t="s">
        <v>78</v>
      </c>
    </row>
    <row r="732" spans="1:34" s="3" customFormat="1" ht="13" x14ac:dyDescent="0.3">
      <c r="A732" s="35" t="s">
        <v>2712</v>
      </c>
      <c r="B732" s="17">
        <v>810</v>
      </c>
      <c r="C732" s="18">
        <v>40633</v>
      </c>
      <c r="D732" s="18">
        <v>40633.291666666701</v>
      </c>
      <c r="E732" s="16" t="s">
        <v>1271</v>
      </c>
      <c r="F732" s="36">
        <v>40998.946875000001</v>
      </c>
      <c r="G732" s="16" t="s">
        <v>157</v>
      </c>
      <c r="H732" s="17" t="s">
        <v>108</v>
      </c>
      <c r="I732" s="17"/>
      <c r="J732" s="17"/>
      <c r="K732" s="17" t="s">
        <v>109</v>
      </c>
      <c r="L732" s="17"/>
      <c r="M732" s="17"/>
      <c r="N732" s="17">
        <v>100</v>
      </c>
      <c r="O732" s="17"/>
      <c r="P732" s="17"/>
      <c r="Q732" s="17">
        <v>100</v>
      </c>
      <c r="R732" s="17"/>
      <c r="S732" s="17"/>
      <c r="T732" s="17"/>
      <c r="U732" s="17" t="s">
        <v>82</v>
      </c>
      <c r="V732" s="17"/>
      <c r="W732" s="17" t="s">
        <v>83</v>
      </c>
      <c r="X732" s="17" t="s">
        <v>66</v>
      </c>
      <c r="Y732" s="17" t="s">
        <v>67</v>
      </c>
      <c r="Z732" s="19" t="s">
        <v>2713</v>
      </c>
      <c r="AA732" s="18">
        <v>41698.333333333299</v>
      </c>
      <c r="AB732" s="18">
        <v>41698.333333333299</v>
      </c>
      <c r="AC732" s="17" t="s">
        <v>117</v>
      </c>
      <c r="AD732" s="17" t="s">
        <v>78</v>
      </c>
      <c r="AE732" s="17" t="s">
        <v>78</v>
      </c>
      <c r="AF732" s="17" t="s">
        <v>117</v>
      </c>
      <c r="AG732" s="17"/>
      <c r="AH732" s="17"/>
    </row>
    <row r="733" spans="1:34" s="3" customFormat="1" ht="13" x14ac:dyDescent="0.3">
      <c r="A733" s="35" t="s">
        <v>2714</v>
      </c>
      <c r="B733" s="17">
        <v>811</v>
      </c>
      <c r="C733" s="18">
        <v>40633</v>
      </c>
      <c r="D733" s="18">
        <v>40633.291666666701</v>
      </c>
      <c r="E733" s="16" t="s">
        <v>1271</v>
      </c>
      <c r="F733" s="36">
        <v>41016.291666666701</v>
      </c>
      <c r="G733" s="16" t="s">
        <v>157</v>
      </c>
      <c r="H733" s="17" t="s">
        <v>108</v>
      </c>
      <c r="I733" s="17"/>
      <c r="J733" s="17"/>
      <c r="K733" s="17" t="s">
        <v>109</v>
      </c>
      <c r="L733" s="17"/>
      <c r="M733" s="17"/>
      <c r="N733" s="17">
        <v>20</v>
      </c>
      <c r="O733" s="17"/>
      <c r="P733" s="17"/>
      <c r="Q733" s="17">
        <v>20</v>
      </c>
      <c r="R733" s="17"/>
      <c r="S733" s="17"/>
      <c r="T733" s="17"/>
      <c r="U733" s="17" t="s">
        <v>82</v>
      </c>
      <c r="V733" s="17"/>
      <c r="W733" s="17" t="s">
        <v>83</v>
      </c>
      <c r="X733" s="17" t="s">
        <v>66</v>
      </c>
      <c r="Y733" s="17" t="s">
        <v>67</v>
      </c>
      <c r="Z733" s="19" t="s">
        <v>2715</v>
      </c>
      <c r="AA733" s="18">
        <v>41455.291666666701</v>
      </c>
      <c r="AB733" s="18">
        <v>41633.333333333299</v>
      </c>
      <c r="AC733" s="17" t="s">
        <v>117</v>
      </c>
      <c r="AD733" s="17" t="s">
        <v>70</v>
      </c>
      <c r="AE733" s="17" t="s">
        <v>78</v>
      </c>
      <c r="AF733" s="17" t="s">
        <v>117</v>
      </c>
      <c r="AG733" s="17"/>
      <c r="AH733" s="17"/>
    </row>
    <row r="734" spans="1:34" s="3" customFormat="1" ht="13" x14ac:dyDescent="0.3">
      <c r="A734" s="35" t="s">
        <v>2716</v>
      </c>
      <c r="B734" s="17">
        <v>812</v>
      </c>
      <c r="C734" s="18">
        <v>40633</v>
      </c>
      <c r="D734" s="18">
        <v>40633.291666666701</v>
      </c>
      <c r="E734" s="16" t="s">
        <v>1271</v>
      </c>
      <c r="F734" s="36">
        <v>41016.291666666701</v>
      </c>
      <c r="G734" s="16" t="s">
        <v>157</v>
      </c>
      <c r="H734" s="17" t="s">
        <v>108</v>
      </c>
      <c r="I734" s="17"/>
      <c r="J734" s="17"/>
      <c r="K734" s="17" t="s">
        <v>109</v>
      </c>
      <c r="L734" s="17"/>
      <c r="M734" s="17"/>
      <c r="N734" s="17">
        <v>20</v>
      </c>
      <c r="O734" s="17"/>
      <c r="P734" s="17"/>
      <c r="Q734" s="17">
        <v>20</v>
      </c>
      <c r="R734" s="17"/>
      <c r="S734" s="17"/>
      <c r="T734" s="17"/>
      <c r="U734" s="17" t="s">
        <v>82</v>
      </c>
      <c r="V734" s="17"/>
      <c r="W734" s="17" t="s">
        <v>83</v>
      </c>
      <c r="X734" s="17" t="s">
        <v>66</v>
      </c>
      <c r="Y734" s="17" t="s">
        <v>67</v>
      </c>
      <c r="Z734" s="19" t="s">
        <v>2715</v>
      </c>
      <c r="AA734" s="18">
        <v>41455.291666666701</v>
      </c>
      <c r="AB734" s="18">
        <v>41633.333333333299</v>
      </c>
      <c r="AC734" s="17" t="s">
        <v>117</v>
      </c>
      <c r="AD734" s="17" t="s">
        <v>70</v>
      </c>
      <c r="AE734" s="17" t="s">
        <v>78</v>
      </c>
      <c r="AF734" s="17" t="s">
        <v>117</v>
      </c>
      <c r="AG734" s="17"/>
      <c r="AH734" s="17"/>
    </row>
    <row r="735" spans="1:34" s="3" customFormat="1" ht="13" x14ac:dyDescent="0.3">
      <c r="A735" s="35" t="s">
        <v>2717</v>
      </c>
      <c r="B735" s="17">
        <v>813</v>
      </c>
      <c r="C735" s="18">
        <v>40633</v>
      </c>
      <c r="D735" s="18">
        <v>40633.291666666701</v>
      </c>
      <c r="E735" s="16" t="s">
        <v>1271</v>
      </c>
      <c r="F735" s="36">
        <v>41016.291666666701</v>
      </c>
      <c r="G735" s="16" t="s">
        <v>157</v>
      </c>
      <c r="H735" s="17" t="s">
        <v>108</v>
      </c>
      <c r="I735" s="17"/>
      <c r="J735" s="17"/>
      <c r="K735" s="17" t="s">
        <v>109</v>
      </c>
      <c r="L735" s="17"/>
      <c r="M735" s="17"/>
      <c r="N735" s="17">
        <v>20</v>
      </c>
      <c r="O735" s="17"/>
      <c r="P735" s="17"/>
      <c r="Q735" s="17">
        <v>20</v>
      </c>
      <c r="R735" s="17"/>
      <c r="S735" s="17"/>
      <c r="T735" s="17"/>
      <c r="U735" s="17" t="s">
        <v>82</v>
      </c>
      <c r="V735" s="17"/>
      <c r="W735" s="17" t="s">
        <v>83</v>
      </c>
      <c r="X735" s="17" t="s">
        <v>66</v>
      </c>
      <c r="Y735" s="17" t="s">
        <v>67</v>
      </c>
      <c r="Z735" s="19" t="s">
        <v>2715</v>
      </c>
      <c r="AA735" s="18">
        <v>41455.291666666701</v>
      </c>
      <c r="AB735" s="18">
        <v>41633.333333333299</v>
      </c>
      <c r="AC735" s="17" t="s">
        <v>117</v>
      </c>
      <c r="AD735" s="17" t="s">
        <v>70</v>
      </c>
      <c r="AE735" s="17" t="s">
        <v>78</v>
      </c>
      <c r="AF735" s="17" t="s">
        <v>117</v>
      </c>
      <c r="AG735" s="17"/>
      <c r="AH735" s="17"/>
    </row>
    <row r="736" spans="1:34" s="3" customFormat="1" ht="13" x14ac:dyDescent="0.3">
      <c r="A736" s="35" t="s">
        <v>2718</v>
      </c>
      <c r="B736" s="17">
        <v>814</v>
      </c>
      <c r="C736" s="18">
        <v>40633</v>
      </c>
      <c r="D736" s="18">
        <v>40633.291666666701</v>
      </c>
      <c r="E736" s="16" t="s">
        <v>1271</v>
      </c>
      <c r="F736" s="36">
        <v>42579.291666666701</v>
      </c>
      <c r="G736" s="16" t="s">
        <v>157</v>
      </c>
      <c r="H736" s="17" t="s">
        <v>108</v>
      </c>
      <c r="I736" s="17"/>
      <c r="J736" s="17"/>
      <c r="K736" s="17" t="s">
        <v>109</v>
      </c>
      <c r="L736" s="17"/>
      <c r="M736" s="17"/>
      <c r="N736" s="17">
        <v>0.1</v>
      </c>
      <c r="O736" s="17"/>
      <c r="P736" s="17"/>
      <c r="Q736" s="17">
        <v>0.1</v>
      </c>
      <c r="R736" s="17"/>
      <c r="S736" s="17"/>
      <c r="T736" s="17"/>
      <c r="U736" s="17" t="s">
        <v>82</v>
      </c>
      <c r="V736" s="17"/>
      <c r="W736" s="17" t="s">
        <v>83</v>
      </c>
      <c r="X736" s="17" t="s">
        <v>66</v>
      </c>
      <c r="Y736" s="17" t="s">
        <v>67</v>
      </c>
      <c r="Z736" s="19" t="s">
        <v>1074</v>
      </c>
      <c r="AA736" s="18">
        <v>42004.333333333299</v>
      </c>
      <c r="AB736" s="18">
        <v>42885.291666666701</v>
      </c>
      <c r="AC736" s="17" t="s">
        <v>117</v>
      </c>
      <c r="AD736" s="17" t="s">
        <v>70</v>
      </c>
      <c r="AE736" s="17" t="s">
        <v>70</v>
      </c>
      <c r="AF736" s="17" t="s">
        <v>117</v>
      </c>
      <c r="AG736" s="17"/>
      <c r="AH736" s="17" t="s">
        <v>78</v>
      </c>
    </row>
    <row r="737" spans="1:34" s="3" customFormat="1" ht="13" x14ac:dyDescent="0.3">
      <c r="A737" s="35" t="s">
        <v>2719</v>
      </c>
      <c r="B737" s="17">
        <v>815</v>
      </c>
      <c r="C737" s="18">
        <v>40633</v>
      </c>
      <c r="D737" s="18">
        <v>40633.291666666701</v>
      </c>
      <c r="E737" s="16" t="s">
        <v>1271</v>
      </c>
      <c r="F737" s="36">
        <v>42579.291666666701</v>
      </c>
      <c r="G737" s="16" t="s">
        <v>157</v>
      </c>
      <c r="H737" s="17" t="s">
        <v>108</v>
      </c>
      <c r="I737" s="17"/>
      <c r="J737" s="17"/>
      <c r="K737" s="17" t="s">
        <v>109</v>
      </c>
      <c r="L737" s="17"/>
      <c r="M737" s="17"/>
      <c r="N737" s="17">
        <v>0.1</v>
      </c>
      <c r="O737" s="17"/>
      <c r="P737" s="17"/>
      <c r="Q737" s="17">
        <v>0.1</v>
      </c>
      <c r="R737" s="17"/>
      <c r="S737" s="17"/>
      <c r="T737" s="17"/>
      <c r="U737" s="17" t="s">
        <v>82</v>
      </c>
      <c r="V737" s="17"/>
      <c r="W737" s="17" t="s">
        <v>83</v>
      </c>
      <c r="X737" s="17" t="s">
        <v>66</v>
      </c>
      <c r="Y737" s="17" t="s">
        <v>67</v>
      </c>
      <c r="Z737" s="19" t="s">
        <v>1074</v>
      </c>
      <c r="AA737" s="18">
        <v>42004.333333333299</v>
      </c>
      <c r="AB737" s="18">
        <v>42885.291666666701</v>
      </c>
      <c r="AC737" s="17" t="s">
        <v>117</v>
      </c>
      <c r="AD737" s="17" t="s">
        <v>70</v>
      </c>
      <c r="AE737" s="17" t="s">
        <v>70</v>
      </c>
      <c r="AF737" s="17" t="s">
        <v>117</v>
      </c>
      <c r="AG737" s="17"/>
      <c r="AH737" s="17" t="s">
        <v>78</v>
      </c>
    </row>
    <row r="738" spans="1:34" s="3" customFormat="1" ht="13" x14ac:dyDescent="0.3">
      <c r="A738" s="35" t="s">
        <v>2720</v>
      </c>
      <c r="B738" s="17">
        <v>816</v>
      </c>
      <c r="C738" s="18">
        <v>40633</v>
      </c>
      <c r="D738" s="18">
        <v>40633.291666666701</v>
      </c>
      <c r="E738" s="16" t="s">
        <v>1271</v>
      </c>
      <c r="F738" s="36">
        <v>42579.291666666701</v>
      </c>
      <c r="G738" s="16" t="s">
        <v>157</v>
      </c>
      <c r="H738" s="17" t="s">
        <v>108</v>
      </c>
      <c r="I738" s="17"/>
      <c r="J738" s="17"/>
      <c r="K738" s="17" t="s">
        <v>109</v>
      </c>
      <c r="L738" s="17"/>
      <c r="M738" s="17"/>
      <c r="N738" s="17">
        <v>0.1</v>
      </c>
      <c r="O738" s="17"/>
      <c r="P738" s="17"/>
      <c r="Q738" s="17">
        <v>0.1</v>
      </c>
      <c r="R738" s="17"/>
      <c r="S738" s="17"/>
      <c r="T738" s="17"/>
      <c r="U738" s="17" t="s">
        <v>82</v>
      </c>
      <c r="V738" s="17"/>
      <c r="W738" s="17" t="s">
        <v>83</v>
      </c>
      <c r="X738" s="17" t="s">
        <v>66</v>
      </c>
      <c r="Y738" s="17" t="s">
        <v>67</v>
      </c>
      <c r="Z738" s="19" t="s">
        <v>1074</v>
      </c>
      <c r="AA738" s="18">
        <v>42004.333333333299</v>
      </c>
      <c r="AB738" s="18">
        <v>42885.291666666701</v>
      </c>
      <c r="AC738" s="17" t="s">
        <v>117</v>
      </c>
      <c r="AD738" s="17" t="s">
        <v>70</v>
      </c>
      <c r="AE738" s="17" t="s">
        <v>70</v>
      </c>
      <c r="AF738" s="17" t="s">
        <v>117</v>
      </c>
      <c r="AG738" s="17"/>
      <c r="AH738" s="17" t="s">
        <v>78</v>
      </c>
    </row>
    <row r="739" spans="1:34" s="3" customFormat="1" ht="13" x14ac:dyDescent="0.3">
      <c r="A739" s="35" t="s">
        <v>2721</v>
      </c>
      <c r="B739" s="17">
        <v>817</v>
      </c>
      <c r="C739" s="18">
        <v>40633</v>
      </c>
      <c r="D739" s="18">
        <v>40633.291666666701</v>
      </c>
      <c r="E739" s="16" t="s">
        <v>1271</v>
      </c>
      <c r="F739" s="36">
        <v>40967.333333333299</v>
      </c>
      <c r="G739" s="16" t="s">
        <v>157</v>
      </c>
      <c r="H739" s="17" t="s">
        <v>108</v>
      </c>
      <c r="I739" s="17"/>
      <c r="J739" s="17"/>
      <c r="K739" s="17" t="s">
        <v>109</v>
      </c>
      <c r="L739" s="17"/>
      <c r="M739" s="17"/>
      <c r="N739" s="17">
        <v>20</v>
      </c>
      <c r="O739" s="17"/>
      <c r="P739" s="17"/>
      <c r="Q739" s="17">
        <v>20</v>
      </c>
      <c r="R739" s="17"/>
      <c r="S739" s="17"/>
      <c r="T739" s="17"/>
      <c r="U739" s="17" t="s">
        <v>82</v>
      </c>
      <c r="V739" s="17"/>
      <c r="W739" s="17" t="s">
        <v>229</v>
      </c>
      <c r="X739" s="17" t="s">
        <v>66</v>
      </c>
      <c r="Y739" s="17" t="s">
        <v>67</v>
      </c>
      <c r="Z739" s="19" t="s">
        <v>2722</v>
      </c>
      <c r="AA739" s="18">
        <v>41090.291666666701</v>
      </c>
      <c r="AB739" s="18">
        <v>41090.291666666701</v>
      </c>
      <c r="AC739" s="17" t="s">
        <v>117</v>
      </c>
      <c r="AD739" s="17" t="s">
        <v>78</v>
      </c>
      <c r="AE739" s="17" t="s">
        <v>78</v>
      </c>
      <c r="AF739" s="17" t="s">
        <v>117</v>
      </c>
      <c r="AG739" s="17"/>
      <c r="AH739" s="17"/>
    </row>
    <row r="740" spans="1:34" s="3" customFormat="1" ht="13" x14ac:dyDescent="0.3">
      <c r="A740" s="35" t="s">
        <v>2723</v>
      </c>
      <c r="B740" s="17">
        <v>818</v>
      </c>
      <c r="C740" s="18">
        <v>40633</v>
      </c>
      <c r="D740" s="18">
        <v>40633.291666666701</v>
      </c>
      <c r="E740" s="16" t="s">
        <v>1271</v>
      </c>
      <c r="F740" s="36">
        <v>40998.628576388903</v>
      </c>
      <c r="G740" s="16" t="s">
        <v>157</v>
      </c>
      <c r="H740" s="17" t="s">
        <v>108</v>
      </c>
      <c r="I740" s="17"/>
      <c r="J740" s="17"/>
      <c r="K740" s="17" t="s">
        <v>109</v>
      </c>
      <c r="L740" s="17"/>
      <c r="M740" s="17"/>
      <c r="N740" s="17">
        <v>20</v>
      </c>
      <c r="O740" s="17"/>
      <c r="P740" s="17"/>
      <c r="Q740" s="17">
        <v>20</v>
      </c>
      <c r="R740" s="17"/>
      <c r="S740" s="17"/>
      <c r="T740" s="17"/>
      <c r="U740" s="17" t="s">
        <v>82</v>
      </c>
      <c r="V740" s="17"/>
      <c r="W740" s="17" t="s">
        <v>172</v>
      </c>
      <c r="X740" s="17" t="s">
        <v>66</v>
      </c>
      <c r="Y740" s="17" t="s">
        <v>67</v>
      </c>
      <c r="Z740" s="19" t="s">
        <v>2724</v>
      </c>
      <c r="AA740" s="18">
        <v>41455.291666666701</v>
      </c>
      <c r="AB740" s="18">
        <v>41455.291666666701</v>
      </c>
      <c r="AC740" s="17" t="s">
        <v>117</v>
      </c>
      <c r="AD740" s="17" t="s">
        <v>78</v>
      </c>
      <c r="AE740" s="17" t="s">
        <v>78</v>
      </c>
      <c r="AF740" s="17" t="s">
        <v>117</v>
      </c>
      <c r="AG740" s="17"/>
      <c r="AH740" s="17"/>
    </row>
    <row r="741" spans="1:34" s="3" customFormat="1" ht="13" x14ac:dyDescent="0.3">
      <c r="A741" s="35" t="s">
        <v>2725</v>
      </c>
      <c r="B741" s="17">
        <v>819</v>
      </c>
      <c r="C741" s="18">
        <v>40633</v>
      </c>
      <c r="D741" s="18">
        <v>40633.291666666701</v>
      </c>
      <c r="E741" s="16" t="s">
        <v>1271</v>
      </c>
      <c r="F741" s="36">
        <v>40980.291666666701</v>
      </c>
      <c r="G741" s="16" t="s">
        <v>157</v>
      </c>
      <c r="H741" s="17" t="s">
        <v>108</v>
      </c>
      <c r="I741" s="17"/>
      <c r="J741" s="17"/>
      <c r="K741" s="17" t="s">
        <v>109</v>
      </c>
      <c r="L741" s="17"/>
      <c r="M741" s="17"/>
      <c r="N741" s="17">
        <v>250</v>
      </c>
      <c r="O741" s="17"/>
      <c r="P741" s="17"/>
      <c r="Q741" s="17">
        <v>250</v>
      </c>
      <c r="R741" s="17"/>
      <c r="S741" s="17"/>
      <c r="T741" s="17"/>
      <c r="U741" s="17" t="s">
        <v>82</v>
      </c>
      <c r="V741" s="17"/>
      <c r="W741" s="17" t="s">
        <v>122</v>
      </c>
      <c r="X741" s="17" t="s">
        <v>66</v>
      </c>
      <c r="Y741" s="17" t="s">
        <v>67</v>
      </c>
      <c r="Z741" s="19" t="s">
        <v>2726</v>
      </c>
      <c r="AA741" s="18">
        <v>42004.333333333299</v>
      </c>
      <c r="AB741" s="18">
        <v>42004.333333333299</v>
      </c>
      <c r="AC741" s="17" t="s">
        <v>117</v>
      </c>
      <c r="AD741" s="17" t="s">
        <v>78</v>
      </c>
      <c r="AE741" s="17" t="s">
        <v>78</v>
      </c>
      <c r="AF741" s="17" t="s">
        <v>117</v>
      </c>
      <c r="AG741" s="17"/>
      <c r="AH741" s="17"/>
    </row>
    <row r="742" spans="1:34" s="3" customFormat="1" ht="13" x14ac:dyDescent="0.3">
      <c r="A742" s="35" t="s">
        <v>2727</v>
      </c>
      <c r="B742" s="17">
        <v>820</v>
      </c>
      <c r="C742" s="18">
        <v>40633</v>
      </c>
      <c r="D742" s="18">
        <v>40633.291666666701</v>
      </c>
      <c r="E742" s="16" t="s">
        <v>1271</v>
      </c>
      <c r="F742" s="36">
        <v>42580.291666666701</v>
      </c>
      <c r="G742" s="16" t="s">
        <v>157</v>
      </c>
      <c r="H742" s="17" t="s">
        <v>108</v>
      </c>
      <c r="I742" s="17"/>
      <c r="J742" s="17"/>
      <c r="K742" s="17" t="s">
        <v>109</v>
      </c>
      <c r="L742" s="17"/>
      <c r="M742" s="17"/>
      <c r="N742" s="17">
        <v>0.1</v>
      </c>
      <c r="O742" s="17"/>
      <c r="P742" s="17"/>
      <c r="Q742" s="17">
        <v>0.1</v>
      </c>
      <c r="R742" s="17"/>
      <c r="S742" s="17"/>
      <c r="T742" s="17"/>
      <c r="U742" s="17" t="s">
        <v>82</v>
      </c>
      <c r="V742" s="17"/>
      <c r="W742" s="17" t="s">
        <v>83</v>
      </c>
      <c r="X742" s="17" t="s">
        <v>66</v>
      </c>
      <c r="Y742" s="17" t="s">
        <v>67</v>
      </c>
      <c r="Z742" s="19" t="s">
        <v>2728</v>
      </c>
      <c r="AA742" s="18">
        <v>42004.333333333299</v>
      </c>
      <c r="AB742" s="18">
        <v>42735.333333333299</v>
      </c>
      <c r="AC742" s="17" t="s">
        <v>117</v>
      </c>
      <c r="AD742" s="17" t="s">
        <v>70</v>
      </c>
      <c r="AE742" s="17" t="s">
        <v>70</v>
      </c>
      <c r="AF742" s="17" t="s">
        <v>117</v>
      </c>
      <c r="AG742" s="17"/>
      <c r="AH742" s="17" t="s">
        <v>78</v>
      </c>
    </row>
    <row r="743" spans="1:34" s="3" customFormat="1" ht="13" x14ac:dyDescent="0.3">
      <c r="A743" s="35" t="s">
        <v>2729</v>
      </c>
      <c r="B743" s="17">
        <v>821</v>
      </c>
      <c r="C743" s="18">
        <v>40633</v>
      </c>
      <c r="D743" s="18">
        <v>40633.291666666701</v>
      </c>
      <c r="E743" s="16" t="s">
        <v>1271</v>
      </c>
      <c r="F743" s="36">
        <v>40997.291666666701</v>
      </c>
      <c r="G743" s="16" t="s">
        <v>157</v>
      </c>
      <c r="H743" s="17" t="s">
        <v>108</v>
      </c>
      <c r="I743" s="17"/>
      <c r="J743" s="17"/>
      <c r="K743" s="17" t="s">
        <v>109</v>
      </c>
      <c r="L743" s="17"/>
      <c r="M743" s="17"/>
      <c r="N743" s="17">
        <v>60</v>
      </c>
      <c r="O743" s="17"/>
      <c r="P743" s="17"/>
      <c r="Q743" s="17">
        <v>60</v>
      </c>
      <c r="R743" s="17"/>
      <c r="S743" s="17"/>
      <c r="T743" s="17"/>
      <c r="U743" s="17" t="s">
        <v>82</v>
      </c>
      <c r="V743" s="17"/>
      <c r="W743" s="17" t="s">
        <v>646</v>
      </c>
      <c r="X743" s="17" t="s">
        <v>66</v>
      </c>
      <c r="Y743" s="17" t="s">
        <v>67</v>
      </c>
      <c r="Z743" s="19" t="s">
        <v>2730</v>
      </c>
      <c r="AA743" s="18">
        <v>41698.333333333299</v>
      </c>
      <c r="AB743" s="18">
        <v>41698.333333333299</v>
      </c>
      <c r="AC743" s="17" t="s">
        <v>117</v>
      </c>
      <c r="AD743" s="17" t="s">
        <v>78</v>
      </c>
      <c r="AE743" s="17" t="s">
        <v>78</v>
      </c>
      <c r="AF743" s="17" t="s">
        <v>117</v>
      </c>
      <c r="AG743" s="17"/>
      <c r="AH743" s="17"/>
    </row>
    <row r="744" spans="1:34" s="3" customFormat="1" ht="13" x14ac:dyDescent="0.3">
      <c r="A744" s="35" t="s">
        <v>2731</v>
      </c>
      <c r="B744" s="17">
        <v>822</v>
      </c>
      <c r="C744" s="18">
        <v>40633</v>
      </c>
      <c r="D744" s="18">
        <v>40633.291666666701</v>
      </c>
      <c r="E744" s="16" t="s">
        <v>1271</v>
      </c>
      <c r="F744" s="36">
        <v>40997.291666666701</v>
      </c>
      <c r="G744" s="16" t="s">
        <v>157</v>
      </c>
      <c r="H744" s="17" t="s">
        <v>108</v>
      </c>
      <c r="I744" s="17"/>
      <c r="J744" s="17"/>
      <c r="K744" s="17" t="s">
        <v>109</v>
      </c>
      <c r="L744" s="17"/>
      <c r="M744" s="17"/>
      <c r="N744" s="17">
        <v>110</v>
      </c>
      <c r="O744" s="17"/>
      <c r="P744" s="17"/>
      <c r="Q744" s="17">
        <v>110</v>
      </c>
      <c r="R744" s="17"/>
      <c r="S744" s="17"/>
      <c r="T744" s="17"/>
      <c r="U744" s="17" t="s">
        <v>82</v>
      </c>
      <c r="V744" s="17"/>
      <c r="W744" s="17" t="s">
        <v>122</v>
      </c>
      <c r="X744" s="17" t="s">
        <v>66</v>
      </c>
      <c r="Y744" s="17" t="s">
        <v>67</v>
      </c>
      <c r="Z744" s="19" t="s">
        <v>2732</v>
      </c>
      <c r="AA744" s="18">
        <v>41698.333333333299</v>
      </c>
      <c r="AB744" s="18">
        <v>41698.333333333299</v>
      </c>
      <c r="AC744" s="17" t="s">
        <v>117</v>
      </c>
      <c r="AD744" s="17" t="s">
        <v>78</v>
      </c>
      <c r="AE744" s="17" t="s">
        <v>78</v>
      </c>
      <c r="AF744" s="17" t="s">
        <v>117</v>
      </c>
      <c r="AG744" s="17"/>
      <c r="AH744" s="17"/>
    </row>
    <row r="745" spans="1:34" s="3" customFormat="1" ht="13" x14ac:dyDescent="0.3">
      <c r="A745" s="35" t="s">
        <v>2733</v>
      </c>
      <c r="B745" s="17">
        <v>823</v>
      </c>
      <c r="C745" s="18">
        <v>40633</v>
      </c>
      <c r="D745" s="18">
        <v>40633.291666666701</v>
      </c>
      <c r="E745" s="16" t="s">
        <v>1271</v>
      </c>
      <c r="F745" s="36">
        <v>42579.291666666701</v>
      </c>
      <c r="G745" s="16" t="s">
        <v>157</v>
      </c>
      <c r="H745" s="17" t="s">
        <v>108</v>
      </c>
      <c r="I745" s="17"/>
      <c r="J745" s="17"/>
      <c r="K745" s="17" t="s">
        <v>109</v>
      </c>
      <c r="L745" s="17"/>
      <c r="M745" s="17"/>
      <c r="N745" s="17">
        <v>0.1</v>
      </c>
      <c r="O745" s="17"/>
      <c r="P745" s="17"/>
      <c r="Q745" s="17">
        <v>0.1</v>
      </c>
      <c r="R745" s="17"/>
      <c r="S745" s="17"/>
      <c r="T745" s="17"/>
      <c r="U745" s="17" t="s">
        <v>82</v>
      </c>
      <c r="V745" s="17"/>
      <c r="W745" s="17" t="s">
        <v>83</v>
      </c>
      <c r="X745" s="17" t="s">
        <v>66</v>
      </c>
      <c r="Y745" s="17" t="s">
        <v>67</v>
      </c>
      <c r="Z745" s="19" t="s">
        <v>2734</v>
      </c>
      <c r="AA745" s="18">
        <v>42004.333333333299</v>
      </c>
      <c r="AB745" s="18">
        <v>42885.291666666701</v>
      </c>
      <c r="AC745" s="17" t="s">
        <v>117</v>
      </c>
      <c r="AD745" s="17" t="s">
        <v>70</v>
      </c>
      <c r="AE745" s="17" t="s">
        <v>70</v>
      </c>
      <c r="AF745" s="17" t="s">
        <v>117</v>
      </c>
      <c r="AG745" s="17"/>
      <c r="AH745" s="17" t="s">
        <v>78</v>
      </c>
    </row>
    <row r="746" spans="1:34" s="3" customFormat="1" ht="13" x14ac:dyDescent="0.3">
      <c r="A746" s="35" t="s">
        <v>2735</v>
      </c>
      <c r="B746" s="17">
        <v>824</v>
      </c>
      <c r="C746" s="18">
        <v>40633</v>
      </c>
      <c r="D746" s="18">
        <v>40633.291666666701</v>
      </c>
      <c r="E746" s="16" t="s">
        <v>1271</v>
      </c>
      <c r="F746" s="36">
        <v>42591.291666666701</v>
      </c>
      <c r="G746" s="16" t="s">
        <v>157</v>
      </c>
      <c r="H746" s="17" t="s">
        <v>108</v>
      </c>
      <c r="I746" s="17"/>
      <c r="J746" s="17"/>
      <c r="K746" s="17" t="s">
        <v>109</v>
      </c>
      <c r="L746" s="17"/>
      <c r="M746" s="17"/>
      <c r="N746" s="17">
        <v>20</v>
      </c>
      <c r="O746" s="17"/>
      <c r="P746" s="17"/>
      <c r="Q746" s="17">
        <v>20</v>
      </c>
      <c r="R746" s="17"/>
      <c r="S746" s="17"/>
      <c r="T746" s="17"/>
      <c r="U746" s="17" t="s">
        <v>96</v>
      </c>
      <c r="V746" s="17"/>
      <c r="W746" s="17" t="s">
        <v>83</v>
      </c>
      <c r="X746" s="17" t="s">
        <v>66</v>
      </c>
      <c r="Y746" s="17" t="s">
        <v>67</v>
      </c>
      <c r="Z746" s="19" t="s">
        <v>2586</v>
      </c>
      <c r="AA746" s="18">
        <v>42004.333333333299</v>
      </c>
      <c r="AB746" s="18">
        <v>43190.291666666701</v>
      </c>
      <c r="AC746" s="17" t="s">
        <v>117</v>
      </c>
      <c r="AD746" s="17" t="s">
        <v>70</v>
      </c>
      <c r="AE746" s="17" t="s">
        <v>70</v>
      </c>
      <c r="AF746" s="17" t="s">
        <v>117</v>
      </c>
      <c r="AG746" s="17"/>
      <c r="AH746" s="17" t="s">
        <v>78</v>
      </c>
    </row>
    <row r="747" spans="1:34" s="3" customFormat="1" ht="13" x14ac:dyDescent="0.3">
      <c r="A747" s="35" t="s">
        <v>2736</v>
      </c>
      <c r="B747" s="17">
        <v>825</v>
      </c>
      <c r="C747" s="18">
        <v>40633</v>
      </c>
      <c r="D747" s="18">
        <v>40633.291666666701</v>
      </c>
      <c r="E747" s="16" t="s">
        <v>1271</v>
      </c>
      <c r="F747" s="36">
        <v>42591.291666666701</v>
      </c>
      <c r="G747" s="16" t="s">
        <v>157</v>
      </c>
      <c r="H747" s="17" t="s">
        <v>108</v>
      </c>
      <c r="I747" s="17"/>
      <c r="J747" s="17"/>
      <c r="K747" s="17" t="s">
        <v>109</v>
      </c>
      <c r="L747" s="17"/>
      <c r="M747" s="17"/>
      <c r="N747" s="17">
        <v>20</v>
      </c>
      <c r="O747" s="17"/>
      <c r="P747" s="17"/>
      <c r="Q747" s="17">
        <v>20</v>
      </c>
      <c r="R747" s="17"/>
      <c r="S747" s="17"/>
      <c r="T747" s="17"/>
      <c r="U747" s="17" t="s">
        <v>96</v>
      </c>
      <c r="V747" s="17"/>
      <c r="W747" s="17" t="s">
        <v>83</v>
      </c>
      <c r="X747" s="17" t="s">
        <v>66</v>
      </c>
      <c r="Y747" s="17" t="s">
        <v>67</v>
      </c>
      <c r="Z747" s="19" t="s">
        <v>2586</v>
      </c>
      <c r="AA747" s="18">
        <v>42004.333333333299</v>
      </c>
      <c r="AB747" s="18">
        <v>43190.291666666701</v>
      </c>
      <c r="AC747" s="17" t="s">
        <v>117</v>
      </c>
      <c r="AD747" s="17" t="s">
        <v>70</v>
      </c>
      <c r="AE747" s="17" t="s">
        <v>70</v>
      </c>
      <c r="AF747" s="17" t="s">
        <v>117</v>
      </c>
      <c r="AG747" s="17"/>
      <c r="AH747" s="17" t="s">
        <v>78</v>
      </c>
    </row>
    <row r="748" spans="1:34" s="3" customFormat="1" ht="13" x14ac:dyDescent="0.3">
      <c r="A748" s="35" t="s">
        <v>2737</v>
      </c>
      <c r="B748" s="17">
        <v>826</v>
      </c>
      <c r="C748" s="18">
        <v>40633</v>
      </c>
      <c r="D748" s="18">
        <v>40633.291666666701</v>
      </c>
      <c r="E748" s="16" t="s">
        <v>1271</v>
      </c>
      <c r="F748" s="36">
        <v>40724.291666666701</v>
      </c>
      <c r="G748" s="16" t="s">
        <v>157</v>
      </c>
      <c r="H748" s="17" t="s">
        <v>108</v>
      </c>
      <c r="I748" s="17"/>
      <c r="J748" s="17"/>
      <c r="K748" s="17" t="s">
        <v>109</v>
      </c>
      <c r="L748" s="17"/>
      <c r="M748" s="17"/>
      <c r="N748" s="17">
        <v>20</v>
      </c>
      <c r="O748" s="17"/>
      <c r="P748" s="17"/>
      <c r="Q748" s="17">
        <v>20</v>
      </c>
      <c r="R748" s="17"/>
      <c r="S748" s="17"/>
      <c r="T748" s="17"/>
      <c r="U748" s="17" t="s">
        <v>82</v>
      </c>
      <c r="V748" s="17"/>
      <c r="W748" s="17" t="s">
        <v>102</v>
      </c>
      <c r="X748" s="17" t="s">
        <v>66</v>
      </c>
      <c r="Y748" s="17" t="s">
        <v>67</v>
      </c>
      <c r="Z748" s="19" t="s">
        <v>2738</v>
      </c>
      <c r="AA748" s="18">
        <v>41639.333333333299</v>
      </c>
      <c r="AB748" s="18">
        <v>41639.333333333299</v>
      </c>
      <c r="AC748" s="17" t="s">
        <v>117</v>
      </c>
      <c r="AD748" s="17" t="s">
        <v>78</v>
      </c>
      <c r="AE748" s="17" t="s">
        <v>78</v>
      </c>
      <c r="AF748" s="17" t="s">
        <v>117</v>
      </c>
      <c r="AG748" s="17"/>
      <c r="AH748" s="17"/>
    </row>
    <row r="749" spans="1:34" s="3" customFormat="1" ht="13" x14ac:dyDescent="0.3">
      <c r="A749" s="35" t="s">
        <v>2739</v>
      </c>
      <c r="B749" s="17">
        <v>827</v>
      </c>
      <c r="C749" s="18">
        <v>40633</v>
      </c>
      <c r="D749" s="18">
        <v>40633.291666666701</v>
      </c>
      <c r="E749" s="16" t="s">
        <v>1271</v>
      </c>
      <c r="F749" s="36">
        <v>40998.932546296302</v>
      </c>
      <c r="G749" s="16" t="s">
        <v>157</v>
      </c>
      <c r="H749" s="17" t="s">
        <v>108</v>
      </c>
      <c r="I749" s="17"/>
      <c r="J749" s="17"/>
      <c r="K749" s="17" t="s">
        <v>109</v>
      </c>
      <c r="L749" s="17"/>
      <c r="M749" s="17"/>
      <c r="N749" s="17">
        <v>100</v>
      </c>
      <c r="O749" s="17"/>
      <c r="P749" s="17"/>
      <c r="Q749" s="17">
        <v>100</v>
      </c>
      <c r="R749" s="17"/>
      <c r="S749" s="17"/>
      <c r="T749" s="17"/>
      <c r="U749" s="17" t="s">
        <v>82</v>
      </c>
      <c r="V749" s="17"/>
      <c r="W749" s="17" t="s">
        <v>119</v>
      </c>
      <c r="X749" s="17" t="s">
        <v>66</v>
      </c>
      <c r="Y749" s="17" t="s">
        <v>67</v>
      </c>
      <c r="Z749" s="19" t="s">
        <v>2740</v>
      </c>
      <c r="AA749" s="18">
        <v>41698.333333333299</v>
      </c>
      <c r="AB749" s="18">
        <v>41698.333333333299</v>
      </c>
      <c r="AC749" s="17" t="s">
        <v>117</v>
      </c>
      <c r="AD749" s="17" t="s">
        <v>78</v>
      </c>
      <c r="AE749" s="17" t="s">
        <v>78</v>
      </c>
      <c r="AF749" s="17" t="s">
        <v>117</v>
      </c>
      <c r="AG749" s="17"/>
      <c r="AH749" s="17"/>
    </row>
    <row r="750" spans="1:34" s="3" customFormat="1" ht="13" x14ac:dyDescent="0.3">
      <c r="A750" s="35" t="s">
        <v>2741</v>
      </c>
      <c r="B750" s="17">
        <v>828</v>
      </c>
      <c r="C750" s="18">
        <v>40633</v>
      </c>
      <c r="D750" s="18">
        <v>40633.291666666701</v>
      </c>
      <c r="E750" s="16" t="s">
        <v>1271</v>
      </c>
      <c r="F750" s="36">
        <v>41016.291666666701</v>
      </c>
      <c r="G750" s="16" t="s">
        <v>157</v>
      </c>
      <c r="H750" s="17" t="s">
        <v>108</v>
      </c>
      <c r="I750" s="17"/>
      <c r="J750" s="17"/>
      <c r="K750" s="17" t="s">
        <v>109</v>
      </c>
      <c r="L750" s="17"/>
      <c r="M750" s="17"/>
      <c r="N750" s="17">
        <v>50</v>
      </c>
      <c r="O750" s="17"/>
      <c r="P750" s="17"/>
      <c r="Q750" s="17">
        <v>50</v>
      </c>
      <c r="R750" s="17"/>
      <c r="S750" s="17"/>
      <c r="T750" s="17"/>
      <c r="U750" s="17" t="s">
        <v>82</v>
      </c>
      <c r="V750" s="17"/>
      <c r="W750" s="17" t="s">
        <v>102</v>
      </c>
      <c r="X750" s="17" t="s">
        <v>66</v>
      </c>
      <c r="Y750" s="17" t="s">
        <v>67</v>
      </c>
      <c r="Z750" s="19" t="s">
        <v>2742</v>
      </c>
      <c r="AA750" s="18">
        <v>41759.291666666701</v>
      </c>
      <c r="AB750" s="18">
        <v>41759.291666666701</v>
      </c>
      <c r="AC750" s="17" t="s">
        <v>117</v>
      </c>
      <c r="AD750" s="17" t="s">
        <v>78</v>
      </c>
      <c r="AE750" s="17" t="s">
        <v>78</v>
      </c>
      <c r="AF750" s="17" t="s">
        <v>117</v>
      </c>
      <c r="AG750" s="17"/>
      <c r="AH750" s="17"/>
    </row>
    <row r="751" spans="1:34" s="3" customFormat="1" ht="13" x14ac:dyDescent="0.3">
      <c r="A751" s="35" t="s">
        <v>2743</v>
      </c>
      <c r="B751" s="17">
        <v>830</v>
      </c>
      <c r="C751" s="18">
        <v>40633</v>
      </c>
      <c r="D751" s="18">
        <v>40633.291666666701</v>
      </c>
      <c r="E751" s="16" t="s">
        <v>1271</v>
      </c>
      <c r="F751" s="36">
        <v>40994.291666666701</v>
      </c>
      <c r="G751" s="16" t="s">
        <v>157</v>
      </c>
      <c r="H751" s="17" t="s">
        <v>108</v>
      </c>
      <c r="I751" s="17"/>
      <c r="J751" s="17"/>
      <c r="K751" s="17" t="s">
        <v>109</v>
      </c>
      <c r="L751" s="17"/>
      <c r="M751" s="17"/>
      <c r="N751" s="17">
        <v>80</v>
      </c>
      <c r="O751" s="17"/>
      <c r="P751" s="17"/>
      <c r="Q751" s="17">
        <v>80</v>
      </c>
      <c r="R751" s="17"/>
      <c r="S751" s="17"/>
      <c r="T751" s="17"/>
      <c r="U751" s="17" t="s">
        <v>82</v>
      </c>
      <c r="V751" s="17"/>
      <c r="W751" s="17" t="s">
        <v>65</v>
      </c>
      <c r="X751" s="17" t="s">
        <v>66</v>
      </c>
      <c r="Y751" s="17" t="s">
        <v>67</v>
      </c>
      <c r="Z751" s="19" t="s">
        <v>2744</v>
      </c>
      <c r="AA751" s="18">
        <v>41698.333333333299</v>
      </c>
      <c r="AB751" s="18">
        <v>41698.333333333299</v>
      </c>
      <c r="AC751" s="17" t="s">
        <v>117</v>
      </c>
      <c r="AD751" s="17" t="s">
        <v>78</v>
      </c>
      <c r="AE751" s="17" t="s">
        <v>78</v>
      </c>
      <c r="AF751" s="17" t="s">
        <v>117</v>
      </c>
      <c r="AG751" s="17"/>
      <c r="AH751" s="17"/>
    </row>
    <row r="752" spans="1:34" s="3" customFormat="1" ht="13" x14ac:dyDescent="0.3">
      <c r="A752" s="35" t="s">
        <v>2745</v>
      </c>
      <c r="B752" s="17">
        <v>831</v>
      </c>
      <c r="C752" s="18">
        <v>40633</v>
      </c>
      <c r="D752" s="18">
        <v>40633.291666666701</v>
      </c>
      <c r="E752" s="16" t="s">
        <v>1271</v>
      </c>
      <c r="F752" s="36">
        <v>41402.291666666701</v>
      </c>
      <c r="G752" s="16" t="s">
        <v>157</v>
      </c>
      <c r="H752" s="17" t="s">
        <v>87</v>
      </c>
      <c r="I752" s="17"/>
      <c r="J752" s="17"/>
      <c r="K752" s="17" t="s">
        <v>109</v>
      </c>
      <c r="L752" s="17"/>
      <c r="M752" s="17"/>
      <c r="N752" s="17">
        <v>270</v>
      </c>
      <c r="O752" s="17"/>
      <c r="P752" s="17"/>
      <c r="Q752" s="17">
        <v>270</v>
      </c>
      <c r="R752" s="17"/>
      <c r="S752" s="17"/>
      <c r="T752" s="17"/>
      <c r="U752" s="17" t="s">
        <v>82</v>
      </c>
      <c r="V752" s="17"/>
      <c r="W752" s="17" t="s">
        <v>92</v>
      </c>
      <c r="X752" s="17" t="s">
        <v>66</v>
      </c>
      <c r="Y752" s="17" t="s">
        <v>103</v>
      </c>
      <c r="Z752" s="19" t="s">
        <v>2746</v>
      </c>
      <c r="AA752" s="18">
        <v>42370.333333333299</v>
      </c>
      <c r="AB752" s="18">
        <v>42674.291666666701</v>
      </c>
      <c r="AC752" s="17" t="s">
        <v>117</v>
      </c>
      <c r="AD752" s="17" t="s">
        <v>70</v>
      </c>
      <c r="AE752" s="17" t="s">
        <v>70</v>
      </c>
      <c r="AF752" s="17" t="s">
        <v>117</v>
      </c>
      <c r="AG752" s="17"/>
      <c r="AH752" s="17"/>
    </row>
    <row r="753" spans="1:34" s="3" customFormat="1" ht="13" x14ac:dyDescent="0.3">
      <c r="A753" s="35" t="s">
        <v>2747</v>
      </c>
      <c r="B753" s="17">
        <v>832</v>
      </c>
      <c r="C753" s="18">
        <v>40633</v>
      </c>
      <c r="D753" s="18">
        <v>40633.291666666701</v>
      </c>
      <c r="E753" s="16" t="s">
        <v>1271</v>
      </c>
      <c r="F753" s="36">
        <v>40732.623564814799</v>
      </c>
      <c r="G753" s="16" t="s">
        <v>157</v>
      </c>
      <c r="H753" s="17" t="s">
        <v>108</v>
      </c>
      <c r="I753" s="17"/>
      <c r="J753" s="17"/>
      <c r="K753" s="17" t="s">
        <v>109</v>
      </c>
      <c r="L753" s="17"/>
      <c r="M753" s="17"/>
      <c r="N753" s="17">
        <v>75</v>
      </c>
      <c r="O753" s="17"/>
      <c r="P753" s="17"/>
      <c r="Q753" s="17">
        <v>75</v>
      </c>
      <c r="R753" s="17"/>
      <c r="S753" s="17"/>
      <c r="T753" s="17"/>
      <c r="U753" s="17" t="s">
        <v>82</v>
      </c>
      <c r="V753" s="17"/>
      <c r="W753" s="17" t="s">
        <v>141</v>
      </c>
      <c r="X753" s="17" t="s">
        <v>66</v>
      </c>
      <c r="Y753" s="17" t="s">
        <v>67</v>
      </c>
      <c r="Z753" s="19" t="s">
        <v>2748</v>
      </c>
      <c r="AA753" s="18">
        <v>41698.333333333299</v>
      </c>
      <c r="AB753" s="18">
        <v>41698.333333333299</v>
      </c>
      <c r="AC753" s="17" t="s">
        <v>117</v>
      </c>
      <c r="AD753" s="17" t="s">
        <v>78</v>
      </c>
      <c r="AE753" s="17" t="s">
        <v>78</v>
      </c>
      <c r="AF753" s="17" t="s">
        <v>117</v>
      </c>
      <c r="AG753" s="17"/>
      <c r="AH753" s="17"/>
    </row>
    <row r="754" spans="1:34" s="3" customFormat="1" ht="13" x14ac:dyDescent="0.3">
      <c r="A754" s="35" t="s">
        <v>2749</v>
      </c>
      <c r="B754" s="17">
        <v>833</v>
      </c>
      <c r="C754" s="18">
        <v>40633</v>
      </c>
      <c r="D754" s="18">
        <v>40633.291666666701</v>
      </c>
      <c r="E754" s="16" t="s">
        <v>1271</v>
      </c>
      <c r="F754" s="36">
        <v>40998.641597222202</v>
      </c>
      <c r="G754" s="16" t="s">
        <v>157</v>
      </c>
      <c r="H754" s="17" t="s">
        <v>108</v>
      </c>
      <c r="I754" s="17"/>
      <c r="J754" s="17"/>
      <c r="K754" s="17" t="s">
        <v>109</v>
      </c>
      <c r="L754" s="17"/>
      <c r="M754" s="17"/>
      <c r="N754" s="17">
        <v>20</v>
      </c>
      <c r="O754" s="17"/>
      <c r="P754" s="17"/>
      <c r="Q754" s="17">
        <v>20</v>
      </c>
      <c r="R754" s="17"/>
      <c r="S754" s="17"/>
      <c r="T754" s="17"/>
      <c r="U754" s="17" t="s">
        <v>82</v>
      </c>
      <c r="V754" s="17"/>
      <c r="W754" s="17" t="s">
        <v>83</v>
      </c>
      <c r="X754" s="17" t="s">
        <v>66</v>
      </c>
      <c r="Y754" s="17" t="s">
        <v>67</v>
      </c>
      <c r="Z754" s="19" t="s">
        <v>2750</v>
      </c>
      <c r="AA754" s="18">
        <v>41609.333333333299</v>
      </c>
      <c r="AB754" s="18">
        <v>41609.333333333299</v>
      </c>
      <c r="AC754" s="17" t="s">
        <v>117</v>
      </c>
      <c r="AD754" s="17" t="s">
        <v>78</v>
      </c>
      <c r="AE754" s="17" t="s">
        <v>78</v>
      </c>
      <c r="AF754" s="17" t="s">
        <v>117</v>
      </c>
      <c r="AG754" s="17"/>
      <c r="AH754" s="17"/>
    </row>
    <row r="755" spans="1:34" s="3" customFormat="1" ht="13" x14ac:dyDescent="0.3">
      <c r="A755" s="35" t="s">
        <v>2751</v>
      </c>
      <c r="B755" s="17">
        <v>834</v>
      </c>
      <c r="C755" s="18">
        <v>40633</v>
      </c>
      <c r="D755" s="18">
        <v>40633.291666666701</v>
      </c>
      <c r="E755" s="16" t="s">
        <v>1271</v>
      </c>
      <c r="F755" s="36">
        <v>41012.9368287037</v>
      </c>
      <c r="G755" s="16" t="s">
        <v>157</v>
      </c>
      <c r="H755" s="17" t="s">
        <v>902</v>
      </c>
      <c r="I755" s="17"/>
      <c r="J755" s="17"/>
      <c r="K755" s="17" t="s">
        <v>81</v>
      </c>
      <c r="L755" s="17"/>
      <c r="M755" s="17"/>
      <c r="N755" s="17">
        <v>49</v>
      </c>
      <c r="O755" s="17"/>
      <c r="P755" s="17"/>
      <c r="Q755" s="17">
        <v>49</v>
      </c>
      <c r="R755" s="17"/>
      <c r="S755" s="17"/>
      <c r="T755" s="17"/>
      <c r="U755" s="17" t="s">
        <v>82</v>
      </c>
      <c r="V755" s="17"/>
      <c r="W755" s="17" t="s">
        <v>102</v>
      </c>
      <c r="X755" s="17" t="s">
        <v>66</v>
      </c>
      <c r="Y755" s="17" t="s">
        <v>103</v>
      </c>
      <c r="Z755" s="19" t="s">
        <v>2752</v>
      </c>
      <c r="AA755" s="18">
        <v>41426.291666666701</v>
      </c>
      <c r="AB755" s="18">
        <v>41426.291666666701</v>
      </c>
      <c r="AC755" s="17" t="s">
        <v>117</v>
      </c>
      <c r="AD755" s="17" t="s">
        <v>70</v>
      </c>
      <c r="AE755" s="17" t="s">
        <v>78</v>
      </c>
      <c r="AF755" s="17" t="s">
        <v>117</v>
      </c>
      <c r="AG755" s="17"/>
      <c r="AH755" s="17"/>
    </row>
    <row r="756" spans="1:34" s="3" customFormat="1" ht="13" x14ac:dyDescent="0.3">
      <c r="A756" s="35" t="s">
        <v>2753</v>
      </c>
      <c r="B756" s="17">
        <v>835</v>
      </c>
      <c r="C756" s="18">
        <v>40633</v>
      </c>
      <c r="D756" s="18">
        <v>40633.291666666701</v>
      </c>
      <c r="E756" s="16" t="s">
        <v>1271</v>
      </c>
      <c r="F756" s="36">
        <v>40975.333333333299</v>
      </c>
      <c r="G756" s="16" t="s">
        <v>157</v>
      </c>
      <c r="H756" s="17" t="s">
        <v>108</v>
      </c>
      <c r="I756" s="17"/>
      <c r="J756" s="17"/>
      <c r="K756" s="17" t="s">
        <v>109</v>
      </c>
      <c r="L756" s="17"/>
      <c r="M756" s="17"/>
      <c r="N756" s="17">
        <v>800</v>
      </c>
      <c r="O756" s="17"/>
      <c r="P756" s="17"/>
      <c r="Q756" s="17">
        <v>800</v>
      </c>
      <c r="R756" s="17"/>
      <c r="S756" s="17"/>
      <c r="T756" s="17"/>
      <c r="U756" s="17" t="s">
        <v>82</v>
      </c>
      <c r="V756" s="17"/>
      <c r="W756" s="17" t="s">
        <v>122</v>
      </c>
      <c r="X756" s="17" t="s">
        <v>66</v>
      </c>
      <c r="Y756" s="17" t="s">
        <v>67</v>
      </c>
      <c r="Z756" s="19" t="s">
        <v>2754</v>
      </c>
      <c r="AA756" s="18">
        <v>43132.333333333299</v>
      </c>
      <c r="AB756" s="18">
        <v>43132.333333333299</v>
      </c>
      <c r="AC756" s="17" t="s">
        <v>117</v>
      </c>
      <c r="AD756" s="17" t="s">
        <v>78</v>
      </c>
      <c r="AE756" s="17" t="s">
        <v>78</v>
      </c>
      <c r="AF756" s="17" t="s">
        <v>117</v>
      </c>
      <c r="AG756" s="17"/>
      <c r="AH756" s="17"/>
    </row>
    <row r="757" spans="1:34" s="3" customFormat="1" ht="13" x14ac:dyDescent="0.3">
      <c r="A757" s="35" t="s">
        <v>2755</v>
      </c>
      <c r="B757" s="17">
        <v>836</v>
      </c>
      <c r="C757" s="18">
        <v>40633</v>
      </c>
      <c r="D757" s="18">
        <v>40633.291666666701</v>
      </c>
      <c r="E757" s="16" t="s">
        <v>1271</v>
      </c>
      <c r="F757" s="36">
        <v>40994.291666666701</v>
      </c>
      <c r="G757" s="16" t="s">
        <v>157</v>
      </c>
      <c r="H757" s="17" t="s">
        <v>87</v>
      </c>
      <c r="I757" s="17"/>
      <c r="J757" s="17"/>
      <c r="K757" s="17" t="s">
        <v>109</v>
      </c>
      <c r="L757" s="17"/>
      <c r="M757" s="17"/>
      <c r="N757" s="17">
        <v>150</v>
      </c>
      <c r="O757" s="17"/>
      <c r="P757" s="17"/>
      <c r="Q757" s="17">
        <v>150</v>
      </c>
      <c r="R757" s="17"/>
      <c r="S757" s="17"/>
      <c r="T757" s="17"/>
      <c r="U757" s="17" t="s">
        <v>82</v>
      </c>
      <c r="V757" s="17"/>
      <c r="W757" s="17" t="s">
        <v>203</v>
      </c>
      <c r="X757" s="17" t="s">
        <v>204</v>
      </c>
      <c r="Y757" s="17" t="s">
        <v>75</v>
      </c>
      <c r="Z757" s="19" t="s">
        <v>2756</v>
      </c>
      <c r="AA757" s="18">
        <v>42339.333333333299</v>
      </c>
      <c r="AB757" s="18">
        <v>42339.333333333299</v>
      </c>
      <c r="AC757" s="17" t="s">
        <v>117</v>
      </c>
      <c r="AD757" s="17" t="s">
        <v>70</v>
      </c>
      <c r="AE757" s="17" t="s">
        <v>78</v>
      </c>
      <c r="AF757" s="17" t="s">
        <v>117</v>
      </c>
      <c r="AG757" s="17"/>
      <c r="AH757" s="17"/>
    </row>
    <row r="758" spans="1:34" s="3" customFormat="1" ht="25.5" x14ac:dyDescent="0.3">
      <c r="A758" s="35" t="s">
        <v>2757</v>
      </c>
      <c r="B758" s="17">
        <v>837</v>
      </c>
      <c r="C758" s="18">
        <v>40633</v>
      </c>
      <c r="D758" s="18">
        <v>40633.291666666701</v>
      </c>
      <c r="E758" s="16" t="s">
        <v>1271</v>
      </c>
      <c r="F758" s="36">
        <v>41402.291666666701</v>
      </c>
      <c r="G758" s="16" t="s">
        <v>157</v>
      </c>
      <c r="H758" s="17" t="s">
        <v>108</v>
      </c>
      <c r="I758" s="17"/>
      <c r="J758" s="17"/>
      <c r="K758" s="17" t="s">
        <v>109</v>
      </c>
      <c r="L758" s="17"/>
      <c r="M758" s="17"/>
      <c r="N758" s="17">
        <v>20</v>
      </c>
      <c r="O758" s="17"/>
      <c r="P758" s="17"/>
      <c r="Q758" s="17">
        <v>20</v>
      </c>
      <c r="R758" s="17"/>
      <c r="S758" s="17"/>
      <c r="T758" s="17"/>
      <c r="U758" s="17" t="s">
        <v>82</v>
      </c>
      <c r="V758" s="17"/>
      <c r="W758" s="17" t="s">
        <v>74</v>
      </c>
      <c r="X758" s="17" t="s">
        <v>66</v>
      </c>
      <c r="Y758" s="17" t="s">
        <v>75</v>
      </c>
      <c r="Z758" s="19" t="s">
        <v>2758</v>
      </c>
      <c r="AA758" s="18">
        <v>41395.291666666701</v>
      </c>
      <c r="AB758" s="18">
        <v>42401.333333333299</v>
      </c>
      <c r="AC758" s="17" t="s">
        <v>117</v>
      </c>
      <c r="AD758" s="17" t="s">
        <v>70</v>
      </c>
      <c r="AE758" s="17" t="s">
        <v>78</v>
      </c>
      <c r="AF758" s="17" t="s">
        <v>117</v>
      </c>
      <c r="AG758" s="17"/>
      <c r="AH758" s="17"/>
    </row>
    <row r="759" spans="1:34" s="3" customFormat="1" ht="25.5" x14ac:dyDescent="0.3">
      <c r="A759" s="35" t="s">
        <v>2759</v>
      </c>
      <c r="B759" s="17">
        <v>839</v>
      </c>
      <c r="C759" s="18">
        <v>40633</v>
      </c>
      <c r="D759" s="18">
        <v>40633.291666666701</v>
      </c>
      <c r="E759" s="16" t="s">
        <v>1271</v>
      </c>
      <c r="F759" s="36">
        <v>40996.701631944401</v>
      </c>
      <c r="G759" s="16" t="s">
        <v>157</v>
      </c>
      <c r="H759" s="17" t="s">
        <v>108</v>
      </c>
      <c r="I759" s="17"/>
      <c r="J759" s="17"/>
      <c r="K759" s="17" t="s">
        <v>109</v>
      </c>
      <c r="L759" s="17"/>
      <c r="M759" s="17"/>
      <c r="N759" s="17">
        <v>100</v>
      </c>
      <c r="O759" s="17"/>
      <c r="P759" s="17"/>
      <c r="Q759" s="17">
        <v>100</v>
      </c>
      <c r="R759" s="17"/>
      <c r="S759" s="17"/>
      <c r="T759" s="17"/>
      <c r="U759" s="17" t="s">
        <v>82</v>
      </c>
      <c r="V759" s="17"/>
      <c r="W759" s="17" t="s">
        <v>110</v>
      </c>
      <c r="X759" s="17" t="s">
        <v>66</v>
      </c>
      <c r="Y759" s="17" t="s">
        <v>103</v>
      </c>
      <c r="Z759" s="19" t="s">
        <v>2598</v>
      </c>
      <c r="AA759" s="18">
        <v>42338.333333333299</v>
      </c>
      <c r="AB759" s="18">
        <v>42338.333333333299</v>
      </c>
      <c r="AC759" s="17" t="s">
        <v>117</v>
      </c>
      <c r="AD759" s="17" t="s">
        <v>70</v>
      </c>
      <c r="AE759" s="17" t="s">
        <v>78</v>
      </c>
      <c r="AF759" s="17" t="s">
        <v>117</v>
      </c>
      <c r="AG759" s="17"/>
      <c r="AH759" s="17"/>
    </row>
    <row r="760" spans="1:34" s="3" customFormat="1" ht="25.5" x14ac:dyDescent="0.3">
      <c r="A760" s="35" t="s">
        <v>2760</v>
      </c>
      <c r="B760" s="17">
        <v>840</v>
      </c>
      <c r="C760" s="18">
        <v>40633</v>
      </c>
      <c r="D760" s="18">
        <v>40633.291666666701</v>
      </c>
      <c r="E760" s="16" t="s">
        <v>1271</v>
      </c>
      <c r="F760" s="36">
        <v>40990.677893518499</v>
      </c>
      <c r="G760" s="16" t="s">
        <v>157</v>
      </c>
      <c r="H760" s="17" t="s">
        <v>108</v>
      </c>
      <c r="I760" s="17"/>
      <c r="J760" s="17"/>
      <c r="K760" s="17" t="s">
        <v>109</v>
      </c>
      <c r="L760" s="17"/>
      <c r="M760" s="17"/>
      <c r="N760" s="17">
        <v>300</v>
      </c>
      <c r="O760" s="17"/>
      <c r="P760" s="17"/>
      <c r="Q760" s="17">
        <v>300</v>
      </c>
      <c r="R760" s="17"/>
      <c r="S760" s="17"/>
      <c r="T760" s="17"/>
      <c r="U760" s="17" t="s">
        <v>82</v>
      </c>
      <c r="V760" s="17"/>
      <c r="W760" s="17" t="s">
        <v>92</v>
      </c>
      <c r="X760" s="17" t="s">
        <v>66</v>
      </c>
      <c r="Y760" s="17" t="s">
        <v>103</v>
      </c>
      <c r="Z760" s="19" t="s">
        <v>2598</v>
      </c>
      <c r="AA760" s="18">
        <v>42369.333333333299</v>
      </c>
      <c r="AB760" s="18">
        <v>42369.333333333299</v>
      </c>
      <c r="AC760" s="17" t="s">
        <v>117</v>
      </c>
      <c r="AD760" s="17" t="s">
        <v>70</v>
      </c>
      <c r="AE760" s="17" t="s">
        <v>78</v>
      </c>
      <c r="AF760" s="17" t="s">
        <v>117</v>
      </c>
      <c r="AG760" s="17"/>
      <c r="AH760" s="17"/>
    </row>
    <row r="761" spans="1:34" s="3" customFormat="1" ht="13" x14ac:dyDescent="0.3">
      <c r="A761" s="35" t="s">
        <v>2761</v>
      </c>
      <c r="B761" s="17">
        <v>841</v>
      </c>
      <c r="C761" s="18">
        <v>40633</v>
      </c>
      <c r="D761" s="18">
        <v>40633.291666666701</v>
      </c>
      <c r="E761" s="16" t="s">
        <v>1271</v>
      </c>
      <c r="F761" s="36">
        <v>40998.6463194444</v>
      </c>
      <c r="G761" s="16" t="s">
        <v>157</v>
      </c>
      <c r="H761" s="17" t="s">
        <v>87</v>
      </c>
      <c r="I761" s="17"/>
      <c r="J761" s="17"/>
      <c r="K761" s="17" t="s">
        <v>109</v>
      </c>
      <c r="L761" s="17"/>
      <c r="M761" s="17"/>
      <c r="N761" s="17">
        <v>250</v>
      </c>
      <c r="O761" s="17"/>
      <c r="P761" s="17"/>
      <c r="Q761" s="17">
        <v>250</v>
      </c>
      <c r="R761" s="17"/>
      <c r="S761" s="17"/>
      <c r="T761" s="17"/>
      <c r="U761" s="17" t="s">
        <v>82</v>
      </c>
      <c r="V761" s="17"/>
      <c r="W761" s="17" t="s">
        <v>203</v>
      </c>
      <c r="X761" s="17" t="s">
        <v>204</v>
      </c>
      <c r="Y761" s="17" t="s">
        <v>75</v>
      </c>
      <c r="Z761" s="19" t="s">
        <v>2762</v>
      </c>
      <c r="AA761" s="18">
        <v>41883.291666666701</v>
      </c>
      <c r="AB761" s="18">
        <v>41883.291666666701</v>
      </c>
      <c r="AC761" s="17" t="s">
        <v>117</v>
      </c>
      <c r="AD761" s="17" t="s">
        <v>70</v>
      </c>
      <c r="AE761" s="17" t="s">
        <v>78</v>
      </c>
      <c r="AF761" s="17" t="s">
        <v>117</v>
      </c>
      <c r="AG761" s="17"/>
      <c r="AH761" s="17"/>
    </row>
    <row r="762" spans="1:34" s="3" customFormat="1" ht="13" x14ac:dyDescent="0.3">
      <c r="A762" s="35" t="s">
        <v>2763</v>
      </c>
      <c r="B762" s="17">
        <v>842</v>
      </c>
      <c r="C762" s="18">
        <v>40633</v>
      </c>
      <c r="D762" s="18">
        <v>40633.291666666701</v>
      </c>
      <c r="E762" s="16" t="s">
        <v>1271</v>
      </c>
      <c r="F762" s="36">
        <v>40998.895081018498</v>
      </c>
      <c r="G762" s="16" t="s">
        <v>157</v>
      </c>
      <c r="H762" s="17" t="s">
        <v>87</v>
      </c>
      <c r="I762" s="17"/>
      <c r="J762" s="17"/>
      <c r="K762" s="17" t="s">
        <v>109</v>
      </c>
      <c r="L762" s="17"/>
      <c r="M762" s="17"/>
      <c r="N762" s="17">
        <v>540</v>
      </c>
      <c r="O762" s="17"/>
      <c r="P762" s="17"/>
      <c r="Q762" s="17">
        <v>540</v>
      </c>
      <c r="R762" s="17"/>
      <c r="S762" s="17"/>
      <c r="T762" s="17"/>
      <c r="U762" s="17" t="s">
        <v>82</v>
      </c>
      <c r="V762" s="17"/>
      <c r="W762" s="17" t="s">
        <v>179</v>
      </c>
      <c r="X762" s="17" t="s">
        <v>66</v>
      </c>
      <c r="Y762" s="17" t="s">
        <v>103</v>
      </c>
      <c r="Z762" s="19" t="s">
        <v>2764</v>
      </c>
      <c r="AA762" s="18">
        <v>42370.333333333299</v>
      </c>
      <c r="AB762" s="18">
        <v>42674.291666666701</v>
      </c>
      <c r="AC762" s="17" t="s">
        <v>117</v>
      </c>
      <c r="AD762" s="17" t="s">
        <v>70</v>
      </c>
      <c r="AE762" s="17" t="s">
        <v>78</v>
      </c>
      <c r="AF762" s="17" t="s">
        <v>117</v>
      </c>
      <c r="AG762" s="17"/>
      <c r="AH762" s="17"/>
    </row>
    <row r="763" spans="1:34" s="3" customFormat="1" ht="13" x14ac:dyDescent="0.3">
      <c r="A763" s="35" t="s">
        <v>2765</v>
      </c>
      <c r="B763" s="17">
        <v>843</v>
      </c>
      <c r="C763" s="18">
        <v>40633</v>
      </c>
      <c r="D763" s="18">
        <v>40633.291666666701</v>
      </c>
      <c r="E763" s="16" t="s">
        <v>1271</v>
      </c>
      <c r="F763" s="36">
        <v>40994.964918981503</v>
      </c>
      <c r="G763" s="16" t="s">
        <v>157</v>
      </c>
      <c r="H763" s="17" t="s">
        <v>108</v>
      </c>
      <c r="I763" s="17"/>
      <c r="J763" s="17"/>
      <c r="K763" s="17" t="s">
        <v>109</v>
      </c>
      <c r="L763" s="17"/>
      <c r="M763" s="17"/>
      <c r="N763" s="17">
        <v>35.299999999999997</v>
      </c>
      <c r="O763" s="17"/>
      <c r="P763" s="17"/>
      <c r="Q763" s="17">
        <v>35.299999999999997</v>
      </c>
      <c r="R763" s="17"/>
      <c r="S763" s="17"/>
      <c r="T763" s="17"/>
      <c r="U763" s="17" t="s">
        <v>82</v>
      </c>
      <c r="V763" s="17"/>
      <c r="W763" s="17" t="s">
        <v>102</v>
      </c>
      <c r="X763" s="17" t="s">
        <v>66</v>
      </c>
      <c r="Y763" s="17" t="s">
        <v>103</v>
      </c>
      <c r="Z763" s="19" t="s">
        <v>2766</v>
      </c>
      <c r="AA763" s="18">
        <v>41973.333333333299</v>
      </c>
      <c r="AB763" s="18">
        <v>41609.333333333299</v>
      </c>
      <c r="AC763" s="17" t="s">
        <v>117</v>
      </c>
      <c r="AD763" s="17" t="s">
        <v>70</v>
      </c>
      <c r="AE763" s="17" t="s">
        <v>78</v>
      </c>
      <c r="AF763" s="17" t="s">
        <v>117</v>
      </c>
      <c r="AG763" s="17"/>
      <c r="AH763" s="17"/>
    </row>
    <row r="764" spans="1:34" s="3" customFormat="1" ht="13" x14ac:dyDescent="0.3">
      <c r="A764" s="35" t="s">
        <v>2767</v>
      </c>
      <c r="B764" s="17">
        <v>844</v>
      </c>
      <c r="C764" s="18">
        <v>40633</v>
      </c>
      <c r="D764" s="18">
        <v>40633.291666666701</v>
      </c>
      <c r="E764" s="16" t="s">
        <v>1271</v>
      </c>
      <c r="F764" s="36">
        <v>40721.291666666701</v>
      </c>
      <c r="G764" s="16" t="s">
        <v>157</v>
      </c>
      <c r="H764" s="17" t="s">
        <v>108</v>
      </c>
      <c r="I764" s="17"/>
      <c r="J764" s="17"/>
      <c r="K764" s="17" t="s">
        <v>109</v>
      </c>
      <c r="L764" s="17"/>
      <c r="M764" s="17"/>
      <c r="N764" s="17">
        <v>20</v>
      </c>
      <c r="O764" s="17"/>
      <c r="P764" s="17"/>
      <c r="Q764" s="17">
        <v>20</v>
      </c>
      <c r="R764" s="17"/>
      <c r="S764" s="17"/>
      <c r="T764" s="17"/>
      <c r="U764" s="17" t="s">
        <v>82</v>
      </c>
      <c r="V764" s="17"/>
      <c r="W764" s="17" t="s">
        <v>102</v>
      </c>
      <c r="X764" s="17" t="s">
        <v>66</v>
      </c>
      <c r="Y764" s="17" t="s">
        <v>103</v>
      </c>
      <c r="Z764" s="19" t="s">
        <v>2768</v>
      </c>
      <c r="AA764" s="18">
        <v>42004.333333333299</v>
      </c>
      <c r="AB764" s="18">
        <v>42004.333333333299</v>
      </c>
      <c r="AC764" s="17" t="s">
        <v>117</v>
      </c>
      <c r="AD764" s="17" t="s">
        <v>78</v>
      </c>
      <c r="AE764" s="17" t="s">
        <v>78</v>
      </c>
      <c r="AF764" s="17" t="s">
        <v>117</v>
      </c>
      <c r="AG764" s="17"/>
      <c r="AH764" s="17"/>
    </row>
    <row r="765" spans="1:34" s="3" customFormat="1" ht="13" x14ac:dyDescent="0.3">
      <c r="A765" s="35" t="s">
        <v>2769</v>
      </c>
      <c r="B765" s="17">
        <v>845</v>
      </c>
      <c r="C765" s="18">
        <v>40633</v>
      </c>
      <c r="D765" s="18">
        <v>40633.291666666701</v>
      </c>
      <c r="E765" s="16" t="s">
        <v>1271</v>
      </c>
      <c r="F765" s="36">
        <v>40991.880578703698</v>
      </c>
      <c r="G765" s="16" t="s">
        <v>157</v>
      </c>
      <c r="H765" s="17" t="s">
        <v>108</v>
      </c>
      <c r="I765" s="17"/>
      <c r="J765" s="17"/>
      <c r="K765" s="17" t="s">
        <v>109</v>
      </c>
      <c r="L765" s="17"/>
      <c r="M765" s="17"/>
      <c r="N765" s="17">
        <v>15</v>
      </c>
      <c r="O765" s="17"/>
      <c r="P765" s="17"/>
      <c r="Q765" s="17">
        <v>15</v>
      </c>
      <c r="R765" s="17"/>
      <c r="S765" s="17"/>
      <c r="T765" s="17"/>
      <c r="U765" s="17" t="s">
        <v>82</v>
      </c>
      <c r="V765" s="17"/>
      <c r="W765" s="17" t="s">
        <v>102</v>
      </c>
      <c r="X765" s="17" t="s">
        <v>66</v>
      </c>
      <c r="Y765" s="17" t="s">
        <v>103</v>
      </c>
      <c r="Z765" s="19" t="s">
        <v>2770</v>
      </c>
      <c r="AA765" s="18">
        <v>42262.291666666701</v>
      </c>
      <c r="AB765" s="18">
        <v>42262.291666666701</v>
      </c>
      <c r="AC765" s="17" t="s">
        <v>117</v>
      </c>
      <c r="AD765" s="17" t="s">
        <v>78</v>
      </c>
      <c r="AE765" s="17" t="s">
        <v>78</v>
      </c>
      <c r="AF765" s="17" t="s">
        <v>117</v>
      </c>
      <c r="AG765" s="17"/>
      <c r="AH765" s="17"/>
    </row>
    <row r="766" spans="1:34" s="3" customFormat="1" ht="13" x14ac:dyDescent="0.3">
      <c r="A766" s="35" t="s">
        <v>2771</v>
      </c>
      <c r="B766" s="17">
        <v>846</v>
      </c>
      <c r="C766" s="18">
        <v>40633</v>
      </c>
      <c r="D766" s="18">
        <v>40633.291666666701</v>
      </c>
      <c r="E766" s="16" t="s">
        <v>1271</v>
      </c>
      <c r="F766" s="36">
        <v>41011.916574074101</v>
      </c>
      <c r="G766" s="16" t="s">
        <v>157</v>
      </c>
      <c r="H766" s="17" t="s">
        <v>108</v>
      </c>
      <c r="I766" s="17"/>
      <c r="J766" s="17"/>
      <c r="K766" s="17" t="s">
        <v>109</v>
      </c>
      <c r="L766" s="17"/>
      <c r="M766" s="17"/>
      <c r="N766" s="17">
        <v>510</v>
      </c>
      <c r="O766" s="17"/>
      <c r="P766" s="17"/>
      <c r="Q766" s="17">
        <v>510</v>
      </c>
      <c r="R766" s="17"/>
      <c r="S766" s="17"/>
      <c r="T766" s="17"/>
      <c r="U766" s="17" t="s">
        <v>82</v>
      </c>
      <c r="V766" s="17"/>
      <c r="W766" s="17" t="s">
        <v>110</v>
      </c>
      <c r="X766" s="17" t="s">
        <v>66</v>
      </c>
      <c r="Y766" s="17" t="s">
        <v>75</v>
      </c>
      <c r="Z766" s="19" t="s">
        <v>2772</v>
      </c>
      <c r="AA766" s="18">
        <v>42855.291666666701</v>
      </c>
      <c r="AB766" s="18">
        <v>42855.291666666701</v>
      </c>
      <c r="AC766" s="17" t="s">
        <v>117</v>
      </c>
      <c r="AD766" s="17" t="s">
        <v>78</v>
      </c>
      <c r="AE766" s="17" t="s">
        <v>78</v>
      </c>
      <c r="AF766" s="17" t="s">
        <v>117</v>
      </c>
      <c r="AG766" s="17"/>
      <c r="AH766" s="17"/>
    </row>
    <row r="767" spans="1:34" s="3" customFormat="1" ht="13" x14ac:dyDescent="0.3">
      <c r="A767" s="35" t="s">
        <v>2773</v>
      </c>
      <c r="B767" s="17">
        <v>847</v>
      </c>
      <c r="C767" s="18">
        <v>40633</v>
      </c>
      <c r="D767" s="18">
        <v>40633.291666666701</v>
      </c>
      <c r="E767" s="16" t="s">
        <v>1271</v>
      </c>
      <c r="F767" s="36">
        <v>41001.644456018497</v>
      </c>
      <c r="G767" s="16" t="s">
        <v>157</v>
      </c>
      <c r="H767" s="17" t="s">
        <v>108</v>
      </c>
      <c r="I767" s="17"/>
      <c r="J767" s="17"/>
      <c r="K767" s="17" t="s">
        <v>109</v>
      </c>
      <c r="L767" s="17"/>
      <c r="M767" s="17"/>
      <c r="N767" s="17">
        <v>20</v>
      </c>
      <c r="O767" s="17"/>
      <c r="P767" s="17"/>
      <c r="Q767" s="17">
        <v>20</v>
      </c>
      <c r="R767" s="17"/>
      <c r="S767" s="17"/>
      <c r="T767" s="17"/>
      <c r="U767" s="17" t="s">
        <v>82</v>
      </c>
      <c r="V767" s="17"/>
      <c r="W767" s="17" t="s">
        <v>179</v>
      </c>
      <c r="X767" s="17" t="s">
        <v>66</v>
      </c>
      <c r="Y767" s="17" t="s">
        <v>103</v>
      </c>
      <c r="Z767" s="19" t="s">
        <v>2774</v>
      </c>
      <c r="AA767" s="18">
        <v>41455.291666666701</v>
      </c>
      <c r="AB767" s="18">
        <v>42370.333333333299</v>
      </c>
      <c r="AC767" s="17" t="s">
        <v>117</v>
      </c>
      <c r="AD767" s="17" t="s">
        <v>70</v>
      </c>
      <c r="AE767" s="17" t="s">
        <v>78</v>
      </c>
      <c r="AF767" s="17" t="s">
        <v>117</v>
      </c>
      <c r="AG767" s="17"/>
      <c r="AH767" s="17"/>
    </row>
    <row r="768" spans="1:34" s="3" customFormat="1" ht="25.5" x14ac:dyDescent="0.3">
      <c r="A768" s="35" t="s">
        <v>2775</v>
      </c>
      <c r="B768" s="17">
        <v>848</v>
      </c>
      <c r="C768" s="18">
        <v>40633</v>
      </c>
      <c r="D768" s="18">
        <v>40633.291666666701</v>
      </c>
      <c r="E768" s="16" t="s">
        <v>1271</v>
      </c>
      <c r="F768" s="36">
        <v>41003.733425925901</v>
      </c>
      <c r="G768" s="16" t="s">
        <v>157</v>
      </c>
      <c r="H768" s="17" t="s">
        <v>108</v>
      </c>
      <c r="I768" s="17"/>
      <c r="J768" s="17"/>
      <c r="K768" s="17" t="s">
        <v>109</v>
      </c>
      <c r="L768" s="17"/>
      <c r="M768" s="17"/>
      <c r="N768" s="17">
        <v>20</v>
      </c>
      <c r="O768" s="17"/>
      <c r="P768" s="17"/>
      <c r="Q768" s="17">
        <v>20</v>
      </c>
      <c r="R768" s="17"/>
      <c r="S768" s="17"/>
      <c r="T768" s="17"/>
      <c r="U768" s="17" t="s">
        <v>82</v>
      </c>
      <c r="V768" s="17"/>
      <c r="W768" s="17" t="s">
        <v>110</v>
      </c>
      <c r="X768" s="17" t="s">
        <v>66</v>
      </c>
      <c r="Y768" s="17" t="s">
        <v>75</v>
      </c>
      <c r="Z768" s="19" t="s">
        <v>2776</v>
      </c>
      <c r="AA768" s="18">
        <v>41609.333333333299</v>
      </c>
      <c r="AB768" s="18">
        <v>41609.333333333299</v>
      </c>
      <c r="AC768" s="17" t="s">
        <v>117</v>
      </c>
      <c r="AD768" s="17" t="s">
        <v>70</v>
      </c>
      <c r="AE768" s="17" t="s">
        <v>78</v>
      </c>
      <c r="AF768" s="17" t="s">
        <v>117</v>
      </c>
      <c r="AG768" s="17"/>
      <c r="AH768" s="17"/>
    </row>
    <row r="769" spans="1:34" s="3" customFormat="1" ht="13" x14ac:dyDescent="0.3">
      <c r="A769" s="35" t="s">
        <v>2777</v>
      </c>
      <c r="B769" s="17">
        <v>849</v>
      </c>
      <c r="C769" s="18">
        <v>40633</v>
      </c>
      <c r="D769" s="18">
        <v>40633.291666666701</v>
      </c>
      <c r="E769" s="16" t="s">
        <v>1271</v>
      </c>
      <c r="F769" s="36">
        <v>41002.669062499997</v>
      </c>
      <c r="G769" s="16" t="s">
        <v>157</v>
      </c>
      <c r="H769" s="17" t="s">
        <v>108</v>
      </c>
      <c r="I769" s="17"/>
      <c r="J769" s="17"/>
      <c r="K769" s="17" t="s">
        <v>109</v>
      </c>
      <c r="L769" s="17"/>
      <c r="M769" s="17"/>
      <c r="N769" s="17">
        <v>100</v>
      </c>
      <c r="O769" s="17"/>
      <c r="P769" s="17"/>
      <c r="Q769" s="17">
        <v>100</v>
      </c>
      <c r="R769" s="17"/>
      <c r="S769" s="17"/>
      <c r="T769" s="17"/>
      <c r="U769" s="17" t="s">
        <v>82</v>
      </c>
      <c r="V769" s="17"/>
      <c r="W769" s="17" t="s">
        <v>102</v>
      </c>
      <c r="X769" s="17" t="s">
        <v>66</v>
      </c>
      <c r="Y769" s="17" t="s">
        <v>103</v>
      </c>
      <c r="Z769" s="19" t="s">
        <v>138</v>
      </c>
      <c r="AA769" s="18">
        <v>42735.333333333299</v>
      </c>
      <c r="AB769" s="18">
        <v>42735.333333333299</v>
      </c>
      <c r="AC769" s="17" t="s">
        <v>117</v>
      </c>
      <c r="AD769" s="17" t="s">
        <v>70</v>
      </c>
      <c r="AE769" s="17" t="s">
        <v>78</v>
      </c>
      <c r="AF769" s="17" t="s">
        <v>117</v>
      </c>
      <c r="AG769" s="17"/>
      <c r="AH769" s="17"/>
    </row>
    <row r="770" spans="1:34" s="3" customFormat="1" ht="13" x14ac:dyDescent="0.3">
      <c r="A770" s="35" t="s">
        <v>2778</v>
      </c>
      <c r="B770" s="17">
        <v>850</v>
      </c>
      <c r="C770" s="18">
        <v>40633</v>
      </c>
      <c r="D770" s="18">
        <v>40633.291666666701</v>
      </c>
      <c r="E770" s="16" t="s">
        <v>1271</v>
      </c>
      <c r="F770" s="36">
        <v>41025.661423611098</v>
      </c>
      <c r="G770" s="16" t="s">
        <v>157</v>
      </c>
      <c r="H770" s="17" t="s">
        <v>108</v>
      </c>
      <c r="I770" s="17"/>
      <c r="J770" s="17"/>
      <c r="K770" s="17" t="s">
        <v>109</v>
      </c>
      <c r="L770" s="17"/>
      <c r="M770" s="17"/>
      <c r="N770" s="17">
        <v>25</v>
      </c>
      <c r="O770" s="17"/>
      <c r="P770" s="17"/>
      <c r="Q770" s="17">
        <v>25</v>
      </c>
      <c r="R770" s="17"/>
      <c r="S770" s="17"/>
      <c r="T770" s="17"/>
      <c r="U770" s="17" t="s">
        <v>82</v>
      </c>
      <c r="V770" s="17"/>
      <c r="W770" s="17" t="s">
        <v>125</v>
      </c>
      <c r="X770" s="17" t="s">
        <v>66</v>
      </c>
      <c r="Y770" s="17" t="s">
        <v>103</v>
      </c>
      <c r="Z770" s="19" t="s">
        <v>2779</v>
      </c>
      <c r="AA770" s="18">
        <v>42004.333333333299</v>
      </c>
      <c r="AB770" s="18">
        <v>42004.333333333299</v>
      </c>
      <c r="AC770" s="17" t="s">
        <v>117</v>
      </c>
      <c r="AD770" s="17" t="s">
        <v>78</v>
      </c>
      <c r="AE770" s="17" t="s">
        <v>78</v>
      </c>
      <c r="AF770" s="17" t="s">
        <v>117</v>
      </c>
      <c r="AG770" s="17"/>
      <c r="AH770" s="17"/>
    </row>
    <row r="771" spans="1:34" s="3" customFormat="1" ht="13" x14ac:dyDescent="0.3">
      <c r="A771" s="35" t="s">
        <v>2780</v>
      </c>
      <c r="B771" s="17">
        <v>851</v>
      </c>
      <c r="C771" s="18">
        <v>40632</v>
      </c>
      <c r="D771" s="18">
        <v>40633.291666666701</v>
      </c>
      <c r="E771" s="16" t="s">
        <v>1271</v>
      </c>
      <c r="F771" s="36">
        <v>40974.333333333299</v>
      </c>
      <c r="G771" s="16" t="s">
        <v>157</v>
      </c>
      <c r="H771" s="17" t="s">
        <v>87</v>
      </c>
      <c r="I771" s="17"/>
      <c r="J771" s="17"/>
      <c r="K771" s="17" t="s">
        <v>95</v>
      </c>
      <c r="L771" s="17"/>
      <c r="M771" s="17"/>
      <c r="N771" s="17">
        <v>70</v>
      </c>
      <c r="O771" s="17"/>
      <c r="P771" s="17"/>
      <c r="Q771" s="17">
        <v>70</v>
      </c>
      <c r="R771" s="17"/>
      <c r="S771" s="17"/>
      <c r="T771" s="17"/>
      <c r="U771" s="17" t="s">
        <v>82</v>
      </c>
      <c r="V771" s="17"/>
      <c r="W771" s="17" t="s">
        <v>899</v>
      </c>
      <c r="X771" s="17" t="s">
        <v>133</v>
      </c>
      <c r="Y771" s="17" t="s">
        <v>103</v>
      </c>
      <c r="Z771" s="19" t="s">
        <v>2781</v>
      </c>
      <c r="AA771" s="18">
        <v>41487.291666666701</v>
      </c>
      <c r="AB771" s="18">
        <v>41487.291666666701</v>
      </c>
      <c r="AC771" s="17" t="s">
        <v>117</v>
      </c>
      <c r="AD771" s="17" t="s">
        <v>78</v>
      </c>
      <c r="AE771" s="17" t="s">
        <v>78</v>
      </c>
      <c r="AF771" s="17" t="s">
        <v>117</v>
      </c>
      <c r="AG771" s="17"/>
      <c r="AH771" s="17"/>
    </row>
    <row r="772" spans="1:34" s="3" customFormat="1" ht="13" x14ac:dyDescent="0.3">
      <c r="A772" s="35" t="s">
        <v>2782</v>
      </c>
      <c r="B772" s="17">
        <v>852</v>
      </c>
      <c r="C772" s="18">
        <v>40633</v>
      </c>
      <c r="D772" s="18">
        <v>40633.291666666701</v>
      </c>
      <c r="E772" s="16" t="s">
        <v>1271</v>
      </c>
      <c r="F772" s="36">
        <v>41025.677499999998</v>
      </c>
      <c r="G772" s="16" t="s">
        <v>157</v>
      </c>
      <c r="H772" s="17" t="s">
        <v>108</v>
      </c>
      <c r="I772" s="17"/>
      <c r="J772" s="17"/>
      <c r="K772" s="17" t="s">
        <v>109</v>
      </c>
      <c r="L772" s="17"/>
      <c r="M772" s="17"/>
      <c r="N772" s="17">
        <v>25</v>
      </c>
      <c r="O772" s="17"/>
      <c r="P772" s="17"/>
      <c r="Q772" s="17">
        <v>25</v>
      </c>
      <c r="R772" s="17"/>
      <c r="S772" s="17"/>
      <c r="T772" s="17"/>
      <c r="U772" s="17" t="s">
        <v>82</v>
      </c>
      <c r="V772" s="17"/>
      <c r="W772" s="17" t="s">
        <v>102</v>
      </c>
      <c r="X772" s="17" t="s">
        <v>66</v>
      </c>
      <c r="Y772" s="17" t="s">
        <v>103</v>
      </c>
      <c r="Z772" s="19" t="s">
        <v>2783</v>
      </c>
      <c r="AA772" s="18">
        <v>41820.291666666701</v>
      </c>
      <c r="AB772" s="18">
        <v>41820.291666666701</v>
      </c>
      <c r="AC772" s="17" t="s">
        <v>117</v>
      </c>
      <c r="AD772" s="17" t="s">
        <v>78</v>
      </c>
      <c r="AE772" s="17" t="s">
        <v>78</v>
      </c>
      <c r="AF772" s="17" t="s">
        <v>117</v>
      </c>
      <c r="AG772" s="17"/>
      <c r="AH772" s="17"/>
    </row>
    <row r="773" spans="1:34" s="3" customFormat="1" ht="13" x14ac:dyDescent="0.3">
      <c r="A773" s="35" t="s">
        <v>2784</v>
      </c>
      <c r="B773" s="17">
        <v>853</v>
      </c>
      <c r="C773" s="18">
        <v>40633</v>
      </c>
      <c r="D773" s="18">
        <v>40633.291666666701</v>
      </c>
      <c r="E773" s="16" t="s">
        <v>1271</v>
      </c>
      <c r="F773" s="36">
        <v>41012.936365740701</v>
      </c>
      <c r="G773" s="16" t="s">
        <v>157</v>
      </c>
      <c r="H773" s="17" t="s">
        <v>108</v>
      </c>
      <c r="I773" s="17"/>
      <c r="J773" s="17"/>
      <c r="K773" s="17" t="s">
        <v>109</v>
      </c>
      <c r="L773" s="17"/>
      <c r="M773" s="17"/>
      <c r="N773" s="17">
        <v>20</v>
      </c>
      <c r="O773" s="17"/>
      <c r="P773" s="17"/>
      <c r="Q773" s="17">
        <v>20</v>
      </c>
      <c r="R773" s="17"/>
      <c r="S773" s="17"/>
      <c r="T773" s="17"/>
      <c r="U773" s="17" t="s">
        <v>82</v>
      </c>
      <c r="V773" s="17"/>
      <c r="W773" s="17" t="s">
        <v>102</v>
      </c>
      <c r="X773" s="17" t="s">
        <v>66</v>
      </c>
      <c r="Y773" s="17" t="s">
        <v>103</v>
      </c>
      <c r="Z773" s="19" t="s">
        <v>2785</v>
      </c>
      <c r="AA773" s="18">
        <v>41548.291666666701</v>
      </c>
      <c r="AB773" s="18">
        <v>42004.333333333299</v>
      </c>
      <c r="AC773" s="17" t="s">
        <v>117</v>
      </c>
      <c r="AD773" s="17" t="s">
        <v>70</v>
      </c>
      <c r="AE773" s="17" t="s">
        <v>78</v>
      </c>
      <c r="AF773" s="17" t="s">
        <v>117</v>
      </c>
      <c r="AG773" s="17"/>
      <c r="AH773" s="17"/>
    </row>
    <row r="774" spans="1:34" s="3" customFormat="1" ht="13" x14ac:dyDescent="0.3">
      <c r="A774" s="35" t="s">
        <v>2786</v>
      </c>
      <c r="B774" s="17">
        <v>854</v>
      </c>
      <c r="C774" s="18">
        <v>40633</v>
      </c>
      <c r="D774" s="18">
        <v>40633.291666666701</v>
      </c>
      <c r="E774" s="16" t="s">
        <v>1271</v>
      </c>
      <c r="F774" s="36">
        <v>41012.935914351903</v>
      </c>
      <c r="G774" s="16" t="s">
        <v>157</v>
      </c>
      <c r="H774" s="17" t="s">
        <v>108</v>
      </c>
      <c r="I774" s="17"/>
      <c r="J774" s="17"/>
      <c r="K774" s="17" t="s">
        <v>109</v>
      </c>
      <c r="L774" s="17"/>
      <c r="M774" s="17"/>
      <c r="N774" s="17">
        <v>37</v>
      </c>
      <c r="O774" s="17"/>
      <c r="P774" s="17"/>
      <c r="Q774" s="17">
        <v>37</v>
      </c>
      <c r="R774" s="17"/>
      <c r="S774" s="17"/>
      <c r="T774" s="17"/>
      <c r="U774" s="17" t="s">
        <v>82</v>
      </c>
      <c r="V774" s="17"/>
      <c r="W774" s="17" t="s">
        <v>92</v>
      </c>
      <c r="X774" s="17" t="s">
        <v>66</v>
      </c>
      <c r="Y774" s="17" t="s">
        <v>103</v>
      </c>
      <c r="Z774" s="19" t="s">
        <v>2787</v>
      </c>
      <c r="AA774" s="18">
        <v>41813.291666666701</v>
      </c>
      <c r="AB774" s="18">
        <v>42005.333333333299</v>
      </c>
      <c r="AC774" s="17" t="s">
        <v>117</v>
      </c>
      <c r="AD774" s="17" t="s">
        <v>70</v>
      </c>
      <c r="AE774" s="17" t="s">
        <v>78</v>
      </c>
      <c r="AF774" s="17" t="s">
        <v>117</v>
      </c>
      <c r="AG774" s="17"/>
      <c r="AH774" s="17"/>
    </row>
    <row r="775" spans="1:34" s="3" customFormat="1" ht="13" x14ac:dyDescent="0.3">
      <c r="A775" s="35" t="s">
        <v>2788</v>
      </c>
      <c r="B775" s="17">
        <v>857</v>
      </c>
      <c r="C775" s="18">
        <v>40633</v>
      </c>
      <c r="D775" s="18">
        <v>40633.291666666701</v>
      </c>
      <c r="E775" s="16" t="s">
        <v>1271</v>
      </c>
      <c r="F775" s="36">
        <v>40975.049293981501</v>
      </c>
      <c r="G775" s="16" t="s">
        <v>157</v>
      </c>
      <c r="H775" s="17" t="s">
        <v>108</v>
      </c>
      <c r="I775" s="17"/>
      <c r="J775" s="17"/>
      <c r="K775" s="17" t="s">
        <v>109</v>
      </c>
      <c r="L775" s="17"/>
      <c r="M775" s="17"/>
      <c r="N775" s="17">
        <v>150</v>
      </c>
      <c r="O775" s="17"/>
      <c r="P775" s="17"/>
      <c r="Q775" s="17">
        <v>150</v>
      </c>
      <c r="R775" s="17"/>
      <c r="S775" s="17"/>
      <c r="T775" s="17"/>
      <c r="U775" s="17" t="s">
        <v>82</v>
      </c>
      <c r="V775" s="17"/>
      <c r="W775" s="17" t="s">
        <v>229</v>
      </c>
      <c r="X775" s="17" t="s">
        <v>66</v>
      </c>
      <c r="Y775" s="17" t="s">
        <v>103</v>
      </c>
      <c r="Z775" s="19" t="s">
        <v>2789</v>
      </c>
      <c r="AA775" s="18">
        <v>41698.333333333299</v>
      </c>
      <c r="AB775" s="18">
        <v>41698.333333333299</v>
      </c>
      <c r="AC775" s="17" t="s">
        <v>117</v>
      </c>
      <c r="AD775" s="17" t="s">
        <v>78</v>
      </c>
      <c r="AE775" s="17" t="s">
        <v>78</v>
      </c>
      <c r="AF775" s="17" t="s">
        <v>117</v>
      </c>
      <c r="AG775" s="17"/>
      <c r="AH775" s="17"/>
    </row>
    <row r="776" spans="1:34" s="3" customFormat="1" ht="13" x14ac:dyDescent="0.3">
      <c r="A776" s="35" t="s">
        <v>2790</v>
      </c>
      <c r="B776" s="17">
        <v>858</v>
      </c>
      <c r="C776" s="18">
        <v>40633</v>
      </c>
      <c r="D776" s="18">
        <v>40633.291666666701</v>
      </c>
      <c r="E776" s="16" t="s">
        <v>1271</v>
      </c>
      <c r="F776" s="36">
        <v>41012.935416666704</v>
      </c>
      <c r="G776" s="16" t="s">
        <v>157</v>
      </c>
      <c r="H776" s="17" t="s">
        <v>108</v>
      </c>
      <c r="I776" s="17"/>
      <c r="J776" s="17"/>
      <c r="K776" s="17" t="s">
        <v>109</v>
      </c>
      <c r="L776" s="17"/>
      <c r="M776" s="17"/>
      <c r="N776" s="17">
        <v>21</v>
      </c>
      <c r="O776" s="17"/>
      <c r="P776" s="17"/>
      <c r="Q776" s="17">
        <v>21</v>
      </c>
      <c r="R776" s="17"/>
      <c r="S776" s="17"/>
      <c r="T776" s="17"/>
      <c r="U776" s="17" t="s">
        <v>82</v>
      </c>
      <c r="V776" s="17"/>
      <c r="W776" s="17" t="s">
        <v>92</v>
      </c>
      <c r="X776" s="17" t="s">
        <v>66</v>
      </c>
      <c r="Y776" s="17" t="s">
        <v>103</v>
      </c>
      <c r="Z776" s="19" t="s">
        <v>2791</v>
      </c>
      <c r="AA776" s="18">
        <v>41274.333333333299</v>
      </c>
      <c r="AB776" s="18">
        <v>41883.291666666701</v>
      </c>
      <c r="AC776" s="17" t="s">
        <v>117</v>
      </c>
      <c r="AD776" s="17" t="s">
        <v>70</v>
      </c>
      <c r="AE776" s="17" t="s">
        <v>78</v>
      </c>
      <c r="AF776" s="17" t="s">
        <v>117</v>
      </c>
      <c r="AG776" s="17"/>
      <c r="AH776" s="17"/>
    </row>
    <row r="777" spans="1:34" s="3" customFormat="1" ht="38" x14ac:dyDescent="0.3">
      <c r="A777" s="35" t="s">
        <v>2792</v>
      </c>
      <c r="B777" s="17">
        <v>861</v>
      </c>
      <c r="C777" s="18">
        <v>40620</v>
      </c>
      <c r="D777" s="18">
        <v>40633.291666666701</v>
      </c>
      <c r="E777" s="16" t="s">
        <v>1271</v>
      </c>
      <c r="F777" s="36">
        <v>41213.291666666701</v>
      </c>
      <c r="G777" s="16" t="s">
        <v>215</v>
      </c>
      <c r="H777" s="17" t="s">
        <v>108</v>
      </c>
      <c r="I777" s="17"/>
      <c r="J777" s="17"/>
      <c r="K777" s="17" t="s">
        <v>109</v>
      </c>
      <c r="L777" s="17"/>
      <c r="M777" s="17"/>
      <c r="N777" s="17">
        <v>5</v>
      </c>
      <c r="O777" s="17"/>
      <c r="P777" s="17"/>
      <c r="Q777" s="17">
        <v>5</v>
      </c>
      <c r="R777" s="17"/>
      <c r="S777" s="17"/>
      <c r="T777" s="17"/>
      <c r="U777" s="17" t="s">
        <v>96</v>
      </c>
      <c r="V777" s="17"/>
      <c r="W777" s="17" t="s">
        <v>119</v>
      </c>
      <c r="X777" s="17" t="s">
        <v>66</v>
      </c>
      <c r="Y777" s="17" t="s">
        <v>67</v>
      </c>
      <c r="Z777" s="19" t="s">
        <v>2793</v>
      </c>
      <c r="AA777" s="18">
        <v>41258.333333333299</v>
      </c>
      <c r="AB777" s="18">
        <v>41258.333333333299</v>
      </c>
      <c r="AC777" s="17" t="s">
        <v>78</v>
      </c>
      <c r="AD777" s="17" t="s">
        <v>117</v>
      </c>
      <c r="AE777" s="17" t="s">
        <v>117</v>
      </c>
      <c r="AF777" s="17" t="s">
        <v>117</v>
      </c>
      <c r="AG777" s="17"/>
      <c r="AH777" s="17"/>
    </row>
    <row r="778" spans="1:34" s="3" customFormat="1" ht="50.5" x14ac:dyDescent="0.3">
      <c r="A778" s="35" t="s">
        <v>2794</v>
      </c>
      <c r="B778" s="17">
        <v>862</v>
      </c>
      <c r="C778" s="18">
        <v>40633</v>
      </c>
      <c r="D778" s="18">
        <v>40633.291666666701</v>
      </c>
      <c r="E778" s="16" t="s">
        <v>1271</v>
      </c>
      <c r="F778" s="36">
        <v>41138.291666666701</v>
      </c>
      <c r="G778" s="16" t="s">
        <v>215</v>
      </c>
      <c r="H778" s="17" t="s">
        <v>108</v>
      </c>
      <c r="I778" s="17"/>
      <c r="J778" s="17"/>
      <c r="K778" s="17" t="s">
        <v>109</v>
      </c>
      <c r="L778" s="17"/>
      <c r="M778" s="17"/>
      <c r="N778" s="17">
        <v>5</v>
      </c>
      <c r="O778" s="17"/>
      <c r="P778" s="17"/>
      <c r="Q778" s="17">
        <v>5</v>
      </c>
      <c r="R778" s="17"/>
      <c r="S778" s="17"/>
      <c r="T778" s="17"/>
      <c r="U778" s="17" t="s">
        <v>96</v>
      </c>
      <c r="V778" s="17"/>
      <c r="W778" s="17" t="s">
        <v>122</v>
      </c>
      <c r="X778" s="17" t="s">
        <v>66</v>
      </c>
      <c r="Y778" s="17" t="s">
        <v>67</v>
      </c>
      <c r="Z778" s="19" t="s">
        <v>2795</v>
      </c>
      <c r="AA778" s="18">
        <v>41090.291666666701</v>
      </c>
      <c r="AB778" s="18">
        <v>41090.291666666701</v>
      </c>
      <c r="AC778" s="17" t="s">
        <v>78</v>
      </c>
      <c r="AD778" s="17" t="s">
        <v>117</v>
      </c>
      <c r="AE778" s="17" t="s">
        <v>117</v>
      </c>
      <c r="AF778" s="17" t="s">
        <v>117</v>
      </c>
      <c r="AG778" s="17"/>
      <c r="AH778" s="17"/>
    </row>
    <row r="779" spans="1:34" s="3" customFormat="1" ht="13" x14ac:dyDescent="0.3">
      <c r="A779" s="35" t="s">
        <v>2796</v>
      </c>
      <c r="B779" s="17">
        <v>863</v>
      </c>
      <c r="C779" s="18">
        <v>40633</v>
      </c>
      <c r="D779" s="18">
        <v>40633.291666666701</v>
      </c>
      <c r="E779" s="16" t="s">
        <v>1271</v>
      </c>
      <c r="F779" s="36">
        <v>41017.291666666701</v>
      </c>
      <c r="G779" s="16" t="s">
        <v>157</v>
      </c>
      <c r="H779" s="17" t="s">
        <v>108</v>
      </c>
      <c r="I779" s="17"/>
      <c r="J779" s="17"/>
      <c r="K779" s="17" t="s">
        <v>109</v>
      </c>
      <c r="L779" s="17"/>
      <c r="M779" s="17"/>
      <c r="N779" s="17">
        <v>7.8</v>
      </c>
      <c r="O779" s="17"/>
      <c r="P779" s="17"/>
      <c r="Q779" s="17">
        <v>7.8</v>
      </c>
      <c r="R779" s="17"/>
      <c r="S779" s="17"/>
      <c r="T779" s="17"/>
      <c r="U779" s="17" t="s">
        <v>82</v>
      </c>
      <c r="V779" s="17"/>
      <c r="W779" s="17" t="s">
        <v>122</v>
      </c>
      <c r="X779" s="17" t="s">
        <v>66</v>
      </c>
      <c r="Y779" s="17" t="s">
        <v>67</v>
      </c>
      <c r="Z779" s="19" t="s">
        <v>2797</v>
      </c>
      <c r="AA779" s="18">
        <v>41121.291666666701</v>
      </c>
      <c r="AB779" s="18">
        <v>41364.291666666701</v>
      </c>
      <c r="AC779" s="17" t="s">
        <v>117</v>
      </c>
      <c r="AD779" s="17" t="s">
        <v>70</v>
      </c>
      <c r="AE779" s="17" t="s">
        <v>78</v>
      </c>
      <c r="AF779" s="17" t="s">
        <v>117</v>
      </c>
      <c r="AG779" s="17"/>
      <c r="AH779" s="17"/>
    </row>
    <row r="780" spans="1:34" s="3" customFormat="1" ht="13" x14ac:dyDescent="0.3">
      <c r="A780" s="35" t="s">
        <v>2798</v>
      </c>
      <c r="B780" s="17">
        <v>864</v>
      </c>
      <c r="C780" s="18">
        <v>40633</v>
      </c>
      <c r="D780" s="18">
        <v>40633.291666666701</v>
      </c>
      <c r="E780" s="16" t="s">
        <v>1271</v>
      </c>
      <c r="F780" s="36">
        <v>41017.291666666701</v>
      </c>
      <c r="G780" s="16" t="s">
        <v>157</v>
      </c>
      <c r="H780" s="17" t="s">
        <v>108</v>
      </c>
      <c r="I780" s="17"/>
      <c r="J780" s="17"/>
      <c r="K780" s="17" t="s">
        <v>109</v>
      </c>
      <c r="L780" s="17"/>
      <c r="M780" s="17"/>
      <c r="N780" s="17">
        <v>19.899999999999999</v>
      </c>
      <c r="O780" s="17"/>
      <c r="P780" s="17"/>
      <c r="Q780" s="17">
        <v>19.899999999999999</v>
      </c>
      <c r="R780" s="17"/>
      <c r="S780" s="17"/>
      <c r="T780" s="17"/>
      <c r="U780" s="17" t="s">
        <v>82</v>
      </c>
      <c r="V780" s="17"/>
      <c r="W780" s="17" t="s">
        <v>83</v>
      </c>
      <c r="X780" s="17" t="s">
        <v>66</v>
      </c>
      <c r="Y780" s="17" t="s">
        <v>67</v>
      </c>
      <c r="Z780" s="19" t="s">
        <v>2799</v>
      </c>
      <c r="AA780" s="18">
        <v>41152.291666666701</v>
      </c>
      <c r="AB780" s="18">
        <v>41455.291666666701</v>
      </c>
      <c r="AC780" s="17" t="s">
        <v>117</v>
      </c>
      <c r="AD780" s="17" t="s">
        <v>70</v>
      </c>
      <c r="AE780" s="17" t="s">
        <v>78</v>
      </c>
      <c r="AF780" s="17" t="s">
        <v>117</v>
      </c>
      <c r="AG780" s="17"/>
      <c r="AH780" s="17"/>
    </row>
    <row r="781" spans="1:34" s="3" customFormat="1" ht="13" x14ac:dyDescent="0.3">
      <c r="A781" s="35" t="s">
        <v>2800</v>
      </c>
      <c r="B781" s="17">
        <v>865</v>
      </c>
      <c r="C781" s="18">
        <v>40633</v>
      </c>
      <c r="D781" s="18">
        <v>40633.291666666701</v>
      </c>
      <c r="E781" s="16" t="s">
        <v>1271</v>
      </c>
      <c r="F781" s="36">
        <v>41017.291666666701</v>
      </c>
      <c r="G781" s="16" t="s">
        <v>157</v>
      </c>
      <c r="H781" s="17" t="s">
        <v>108</v>
      </c>
      <c r="I781" s="17"/>
      <c r="J781" s="17"/>
      <c r="K781" s="17" t="s">
        <v>109</v>
      </c>
      <c r="L781" s="17"/>
      <c r="M781" s="17"/>
      <c r="N781" s="17">
        <v>13.4</v>
      </c>
      <c r="O781" s="17"/>
      <c r="P781" s="17"/>
      <c r="Q781" s="17">
        <v>13.4</v>
      </c>
      <c r="R781" s="17"/>
      <c r="S781" s="17"/>
      <c r="T781" s="17"/>
      <c r="U781" s="17" t="s">
        <v>82</v>
      </c>
      <c r="V781" s="17"/>
      <c r="W781" s="17" t="s">
        <v>122</v>
      </c>
      <c r="X781" s="17" t="s">
        <v>66</v>
      </c>
      <c r="Y781" s="17" t="s">
        <v>67</v>
      </c>
      <c r="Z781" s="19" t="s">
        <v>2801</v>
      </c>
      <c r="AA781" s="18">
        <v>41121.291666666701</v>
      </c>
      <c r="AB781" s="18">
        <v>41364.291666666701</v>
      </c>
      <c r="AC781" s="17" t="s">
        <v>117</v>
      </c>
      <c r="AD781" s="17" t="s">
        <v>78</v>
      </c>
      <c r="AE781" s="17" t="s">
        <v>78</v>
      </c>
      <c r="AF781" s="17" t="s">
        <v>117</v>
      </c>
      <c r="AG781" s="17"/>
      <c r="AH781" s="17"/>
    </row>
    <row r="782" spans="1:34" s="3" customFormat="1" ht="13" x14ac:dyDescent="0.3">
      <c r="A782" s="35" t="s">
        <v>2802</v>
      </c>
      <c r="B782" s="17">
        <v>866</v>
      </c>
      <c r="C782" s="18">
        <v>40840</v>
      </c>
      <c r="D782" s="18">
        <v>40862.333333333299</v>
      </c>
      <c r="E782" s="16" t="s">
        <v>1271</v>
      </c>
      <c r="F782" s="36">
        <v>41032.291666666701</v>
      </c>
      <c r="G782" s="16" t="s">
        <v>178</v>
      </c>
      <c r="H782" s="17" t="s">
        <v>59</v>
      </c>
      <c r="I782" s="17"/>
      <c r="J782" s="17"/>
      <c r="K782" s="17" t="s">
        <v>59</v>
      </c>
      <c r="L782" s="17"/>
      <c r="M782" s="17"/>
      <c r="N782" s="17">
        <v>72</v>
      </c>
      <c r="O782" s="17"/>
      <c r="P782" s="17"/>
      <c r="Q782" s="17">
        <v>72</v>
      </c>
      <c r="R782" s="17"/>
      <c r="S782" s="17"/>
      <c r="T782" s="17"/>
      <c r="U782" s="17" t="s">
        <v>82</v>
      </c>
      <c r="V782" s="17"/>
      <c r="W782" s="17" t="s">
        <v>345</v>
      </c>
      <c r="X782" s="17" t="s">
        <v>66</v>
      </c>
      <c r="Y782" s="17" t="s">
        <v>67</v>
      </c>
      <c r="Z782" s="19" t="s">
        <v>2803</v>
      </c>
      <c r="AA782" s="18">
        <v>42278.291666666701</v>
      </c>
      <c r="AB782" s="18">
        <v>42278.291666666701</v>
      </c>
      <c r="AC782" s="17" t="s">
        <v>117</v>
      </c>
      <c r="AD782" s="17" t="s">
        <v>78</v>
      </c>
      <c r="AE782" s="17" t="s">
        <v>78</v>
      </c>
      <c r="AF782" s="17" t="s">
        <v>117</v>
      </c>
      <c r="AG782" s="17"/>
      <c r="AH782" s="17"/>
    </row>
    <row r="783" spans="1:34" s="3" customFormat="1" ht="13" x14ac:dyDescent="0.3">
      <c r="A783" s="35" t="s">
        <v>2804</v>
      </c>
      <c r="B783" s="17">
        <v>867</v>
      </c>
      <c r="C783" s="18">
        <v>40843</v>
      </c>
      <c r="D783" s="18">
        <v>40862.333333333299</v>
      </c>
      <c r="E783" s="16" t="s">
        <v>1271</v>
      </c>
      <c r="F783" s="36">
        <v>40935.333333333299</v>
      </c>
      <c r="G783" s="16" t="s">
        <v>178</v>
      </c>
      <c r="H783" s="17" t="s">
        <v>59</v>
      </c>
      <c r="I783" s="17"/>
      <c r="J783" s="17"/>
      <c r="K783" s="17" t="s">
        <v>59</v>
      </c>
      <c r="L783" s="17"/>
      <c r="M783" s="17"/>
      <c r="N783" s="17">
        <v>132</v>
      </c>
      <c r="O783" s="17"/>
      <c r="P783" s="17"/>
      <c r="Q783" s="17">
        <v>132</v>
      </c>
      <c r="R783" s="17"/>
      <c r="S783" s="17"/>
      <c r="T783" s="17"/>
      <c r="U783" s="17" t="s">
        <v>82</v>
      </c>
      <c r="V783" s="17"/>
      <c r="W783" s="17" t="s">
        <v>2805</v>
      </c>
      <c r="X783" s="17" t="s">
        <v>66</v>
      </c>
      <c r="Y783" s="17" t="s">
        <v>67</v>
      </c>
      <c r="Z783" s="19" t="s">
        <v>2806</v>
      </c>
      <c r="AA783" s="18">
        <v>42644.291666666701</v>
      </c>
      <c r="AB783" s="18"/>
      <c r="AC783" s="17" t="s">
        <v>117</v>
      </c>
      <c r="AD783" s="17" t="s">
        <v>78</v>
      </c>
      <c r="AE783" s="17" t="s">
        <v>78</v>
      </c>
      <c r="AF783" s="17" t="s">
        <v>117</v>
      </c>
      <c r="AG783" s="17"/>
      <c r="AH783" s="17"/>
    </row>
    <row r="784" spans="1:34" s="3" customFormat="1" ht="13" x14ac:dyDescent="0.3">
      <c r="A784" s="35" t="s">
        <v>2807</v>
      </c>
      <c r="B784" s="17">
        <v>868</v>
      </c>
      <c r="C784" s="18">
        <v>40857</v>
      </c>
      <c r="D784" s="18">
        <v>40862.333333333299</v>
      </c>
      <c r="E784" s="16" t="s">
        <v>1271</v>
      </c>
      <c r="F784" s="36">
        <v>41124.291666666701</v>
      </c>
      <c r="G784" s="16" t="s">
        <v>178</v>
      </c>
      <c r="H784" s="17" t="s">
        <v>59</v>
      </c>
      <c r="I784" s="17"/>
      <c r="J784" s="17"/>
      <c r="K784" s="17" t="s">
        <v>59</v>
      </c>
      <c r="L784" s="17"/>
      <c r="M784" s="17"/>
      <c r="N784" s="17">
        <v>301</v>
      </c>
      <c r="O784" s="17"/>
      <c r="P784" s="17"/>
      <c r="Q784" s="17">
        <v>301</v>
      </c>
      <c r="R784" s="17"/>
      <c r="S784" s="17"/>
      <c r="T784" s="17"/>
      <c r="U784" s="17" t="s">
        <v>82</v>
      </c>
      <c r="V784" s="17"/>
      <c r="W784" s="17" t="s">
        <v>392</v>
      </c>
      <c r="X784" s="17" t="s">
        <v>66</v>
      </c>
      <c r="Y784" s="17" t="s">
        <v>67</v>
      </c>
      <c r="Z784" s="19" t="s">
        <v>2808</v>
      </c>
      <c r="AA784" s="18">
        <v>42644.291666666701</v>
      </c>
      <c r="AB784" s="18">
        <v>42644.291666666701</v>
      </c>
      <c r="AC784" s="17" t="s">
        <v>117</v>
      </c>
      <c r="AD784" s="17" t="s">
        <v>78</v>
      </c>
      <c r="AE784" s="17" t="s">
        <v>78</v>
      </c>
      <c r="AF784" s="17" t="s">
        <v>117</v>
      </c>
      <c r="AG784" s="17"/>
      <c r="AH784" s="17"/>
    </row>
    <row r="785" spans="1:34" s="3" customFormat="1" ht="13" x14ac:dyDescent="0.3">
      <c r="A785" s="35" t="s">
        <v>2809</v>
      </c>
      <c r="B785" s="17">
        <v>869</v>
      </c>
      <c r="C785" s="18">
        <v>40862</v>
      </c>
      <c r="D785" s="18">
        <v>40862.333333333299</v>
      </c>
      <c r="E785" s="16" t="s">
        <v>1271</v>
      </c>
      <c r="F785" s="36">
        <v>41939.291666666701</v>
      </c>
      <c r="G785" s="16" t="s">
        <v>178</v>
      </c>
      <c r="H785" s="17" t="s">
        <v>108</v>
      </c>
      <c r="I785" s="17"/>
      <c r="J785" s="17"/>
      <c r="K785" s="17" t="s">
        <v>109</v>
      </c>
      <c r="L785" s="17"/>
      <c r="M785" s="17"/>
      <c r="N785" s="17">
        <v>23</v>
      </c>
      <c r="O785" s="17"/>
      <c r="P785" s="17"/>
      <c r="Q785" s="17">
        <v>23</v>
      </c>
      <c r="R785" s="17"/>
      <c r="S785" s="17"/>
      <c r="T785" s="17"/>
      <c r="U785" s="17" t="s">
        <v>82</v>
      </c>
      <c r="V785" s="17"/>
      <c r="W785" s="17" t="s">
        <v>83</v>
      </c>
      <c r="X785" s="17" t="s">
        <v>66</v>
      </c>
      <c r="Y785" s="17" t="s">
        <v>67</v>
      </c>
      <c r="Z785" s="19" t="s">
        <v>2810</v>
      </c>
      <c r="AA785" s="18">
        <v>42339.333333333299</v>
      </c>
      <c r="AB785" s="18">
        <v>42339.333333333299</v>
      </c>
      <c r="AC785" s="17" t="s">
        <v>117</v>
      </c>
      <c r="AD785" s="17" t="s">
        <v>70</v>
      </c>
      <c r="AE785" s="17" t="s">
        <v>70</v>
      </c>
      <c r="AF785" s="17" t="s">
        <v>117</v>
      </c>
      <c r="AG785" s="17"/>
      <c r="AH785" s="17"/>
    </row>
    <row r="786" spans="1:34" s="3" customFormat="1" ht="13" x14ac:dyDescent="0.3">
      <c r="A786" s="35" t="s">
        <v>2811</v>
      </c>
      <c r="B786" s="17">
        <v>870</v>
      </c>
      <c r="C786" s="18">
        <v>40857</v>
      </c>
      <c r="D786" s="18">
        <v>40862.333333333299</v>
      </c>
      <c r="E786" s="16" t="s">
        <v>1271</v>
      </c>
      <c r="F786" s="36">
        <v>41396.291666666701</v>
      </c>
      <c r="G786" s="16" t="s">
        <v>178</v>
      </c>
      <c r="H786" s="17" t="s">
        <v>128</v>
      </c>
      <c r="I786" s="17"/>
      <c r="J786" s="17"/>
      <c r="K786" s="17" t="s">
        <v>395</v>
      </c>
      <c r="L786" s="17"/>
      <c r="M786" s="17"/>
      <c r="N786" s="17">
        <v>340</v>
      </c>
      <c r="O786" s="17"/>
      <c r="P786" s="17"/>
      <c r="Q786" s="17">
        <v>300</v>
      </c>
      <c r="R786" s="17"/>
      <c r="S786" s="17"/>
      <c r="T786" s="17"/>
      <c r="U786" s="17" t="s">
        <v>82</v>
      </c>
      <c r="V786" s="17"/>
      <c r="W786" s="17" t="s">
        <v>102</v>
      </c>
      <c r="X786" s="17" t="s">
        <v>66</v>
      </c>
      <c r="Y786" s="17" t="s">
        <v>67</v>
      </c>
      <c r="Z786" s="19" t="s">
        <v>2812</v>
      </c>
      <c r="AA786" s="18">
        <v>42979.291666666701</v>
      </c>
      <c r="AB786" s="18">
        <v>42979.291666666701</v>
      </c>
      <c r="AC786" s="17" t="s">
        <v>117</v>
      </c>
      <c r="AD786" s="17" t="s">
        <v>70</v>
      </c>
      <c r="AE786" s="17" t="s">
        <v>78</v>
      </c>
      <c r="AF786" s="17" t="s">
        <v>117</v>
      </c>
      <c r="AG786" s="17"/>
      <c r="AH786" s="17"/>
    </row>
    <row r="787" spans="1:34" s="3" customFormat="1" ht="13" x14ac:dyDescent="0.3">
      <c r="A787" s="35" t="s">
        <v>2813</v>
      </c>
      <c r="B787" s="17">
        <v>871</v>
      </c>
      <c r="C787" s="18">
        <v>40862</v>
      </c>
      <c r="D787" s="18">
        <v>40862.333333333299</v>
      </c>
      <c r="E787" s="16" t="s">
        <v>1271</v>
      </c>
      <c r="F787" s="36">
        <v>41400.291666666701</v>
      </c>
      <c r="G787" s="16" t="s">
        <v>178</v>
      </c>
      <c r="H787" s="17" t="s">
        <v>108</v>
      </c>
      <c r="I787" s="17"/>
      <c r="J787" s="17"/>
      <c r="K787" s="17" t="s">
        <v>109</v>
      </c>
      <c r="L787" s="17"/>
      <c r="M787" s="17"/>
      <c r="N787" s="17">
        <v>80</v>
      </c>
      <c r="O787" s="17"/>
      <c r="P787" s="17"/>
      <c r="Q787" s="17">
        <v>80</v>
      </c>
      <c r="R787" s="17"/>
      <c r="S787" s="17"/>
      <c r="T787" s="17"/>
      <c r="U787" s="17" t="s">
        <v>82</v>
      </c>
      <c r="V787" s="17"/>
      <c r="W787" s="17" t="s">
        <v>92</v>
      </c>
      <c r="X787" s="17" t="s">
        <v>66</v>
      </c>
      <c r="Y787" s="17" t="s">
        <v>103</v>
      </c>
      <c r="Z787" s="19" t="s">
        <v>370</v>
      </c>
      <c r="AA787" s="18">
        <v>41699.333333333299</v>
      </c>
      <c r="AB787" s="18">
        <v>42308.291666666701</v>
      </c>
      <c r="AC787" s="17" t="s">
        <v>117</v>
      </c>
      <c r="AD787" s="17" t="s">
        <v>70</v>
      </c>
      <c r="AE787" s="17" t="s">
        <v>78</v>
      </c>
      <c r="AF787" s="17" t="s">
        <v>117</v>
      </c>
      <c r="AG787" s="17"/>
      <c r="AH787" s="17"/>
    </row>
    <row r="788" spans="1:34" s="3" customFormat="1" ht="13" x14ac:dyDescent="0.3">
      <c r="A788" s="35" t="s">
        <v>2814</v>
      </c>
      <c r="B788" s="17">
        <v>872</v>
      </c>
      <c r="C788" s="18">
        <v>40862</v>
      </c>
      <c r="D788" s="18">
        <v>40862.333333333299</v>
      </c>
      <c r="E788" s="16" t="s">
        <v>1271</v>
      </c>
      <c r="F788" s="36">
        <v>41120.291666666701</v>
      </c>
      <c r="G788" s="16" t="s">
        <v>178</v>
      </c>
      <c r="H788" s="17" t="s">
        <v>108</v>
      </c>
      <c r="I788" s="17"/>
      <c r="J788" s="17"/>
      <c r="K788" s="17" t="s">
        <v>109</v>
      </c>
      <c r="L788" s="17"/>
      <c r="M788" s="17"/>
      <c r="N788" s="17">
        <v>75</v>
      </c>
      <c r="O788" s="17"/>
      <c r="P788" s="17"/>
      <c r="Q788" s="17">
        <v>75</v>
      </c>
      <c r="R788" s="17"/>
      <c r="S788" s="17"/>
      <c r="T788" s="17"/>
      <c r="U788" s="17" t="s">
        <v>82</v>
      </c>
      <c r="V788" s="17"/>
      <c r="W788" s="17" t="s">
        <v>102</v>
      </c>
      <c r="X788" s="17" t="s">
        <v>66</v>
      </c>
      <c r="Y788" s="17" t="s">
        <v>67</v>
      </c>
      <c r="Z788" s="19" t="s">
        <v>2815</v>
      </c>
      <c r="AA788" s="18">
        <v>41988.333333333299</v>
      </c>
      <c r="AB788" s="18">
        <v>41988.333333333299</v>
      </c>
      <c r="AC788" s="17" t="s">
        <v>117</v>
      </c>
      <c r="AD788" s="17" t="s">
        <v>78</v>
      </c>
      <c r="AE788" s="17" t="s">
        <v>78</v>
      </c>
      <c r="AF788" s="17" t="s">
        <v>117</v>
      </c>
      <c r="AG788" s="17"/>
      <c r="AH788" s="17"/>
    </row>
    <row r="789" spans="1:34" s="3" customFormat="1" ht="13" x14ac:dyDescent="0.3">
      <c r="A789" s="35" t="s">
        <v>2816</v>
      </c>
      <c r="B789" s="17">
        <v>873</v>
      </c>
      <c r="C789" s="18">
        <v>40856</v>
      </c>
      <c r="D789" s="18">
        <v>40862.333333333299</v>
      </c>
      <c r="E789" s="16" t="s">
        <v>1271</v>
      </c>
      <c r="F789" s="36">
        <v>41348.291666666701</v>
      </c>
      <c r="G789" s="16" t="s">
        <v>178</v>
      </c>
      <c r="H789" s="17" t="s">
        <v>108</v>
      </c>
      <c r="I789" s="17"/>
      <c r="J789" s="17"/>
      <c r="K789" s="17" t="s">
        <v>109</v>
      </c>
      <c r="L789" s="17"/>
      <c r="M789" s="17"/>
      <c r="N789" s="17">
        <v>200</v>
      </c>
      <c r="O789" s="17"/>
      <c r="P789" s="17"/>
      <c r="Q789" s="17">
        <v>200</v>
      </c>
      <c r="R789" s="17"/>
      <c r="S789" s="17"/>
      <c r="T789" s="17"/>
      <c r="U789" s="17" t="s">
        <v>82</v>
      </c>
      <c r="V789" s="17"/>
      <c r="W789" s="17" t="s">
        <v>253</v>
      </c>
      <c r="X789" s="17" t="s">
        <v>204</v>
      </c>
      <c r="Y789" s="17" t="s">
        <v>103</v>
      </c>
      <c r="Z789" s="19" t="s">
        <v>2817</v>
      </c>
      <c r="AA789" s="18">
        <v>42277.291666666701</v>
      </c>
      <c r="AB789" s="18">
        <v>42705.333333333299</v>
      </c>
      <c r="AC789" s="17" t="s">
        <v>117</v>
      </c>
      <c r="AD789" s="17" t="s">
        <v>70</v>
      </c>
      <c r="AE789" s="17" t="s">
        <v>78</v>
      </c>
      <c r="AF789" s="17" t="s">
        <v>117</v>
      </c>
      <c r="AG789" s="17"/>
      <c r="AH789" s="17"/>
    </row>
    <row r="790" spans="1:34" s="3" customFormat="1" ht="13" x14ac:dyDescent="0.3">
      <c r="A790" s="35" t="s">
        <v>2818</v>
      </c>
      <c r="B790" s="17">
        <v>874</v>
      </c>
      <c r="C790" s="18">
        <v>40862</v>
      </c>
      <c r="D790" s="18">
        <v>40862.333333333299</v>
      </c>
      <c r="E790" s="16" t="s">
        <v>1271</v>
      </c>
      <c r="F790" s="36">
        <v>40962.944108796299</v>
      </c>
      <c r="G790" s="16" t="s">
        <v>178</v>
      </c>
      <c r="H790" s="17" t="s">
        <v>108</v>
      </c>
      <c r="I790" s="17"/>
      <c r="J790" s="17"/>
      <c r="K790" s="17" t="s">
        <v>109</v>
      </c>
      <c r="L790" s="17"/>
      <c r="M790" s="17"/>
      <c r="N790" s="17">
        <v>500</v>
      </c>
      <c r="O790" s="17"/>
      <c r="P790" s="17"/>
      <c r="Q790" s="17">
        <v>500</v>
      </c>
      <c r="R790" s="17"/>
      <c r="S790" s="17"/>
      <c r="T790" s="17"/>
      <c r="U790" s="17" t="s">
        <v>82</v>
      </c>
      <c r="V790" s="17"/>
      <c r="W790" s="17" t="s">
        <v>92</v>
      </c>
      <c r="X790" s="17" t="s">
        <v>66</v>
      </c>
      <c r="Y790" s="17" t="s">
        <v>103</v>
      </c>
      <c r="Z790" s="19" t="s">
        <v>370</v>
      </c>
      <c r="AA790" s="18">
        <v>42307.291666666701</v>
      </c>
      <c r="AB790" s="18">
        <v>42307.291666666701</v>
      </c>
      <c r="AC790" s="17" t="s">
        <v>117</v>
      </c>
      <c r="AD790" s="17" t="s">
        <v>78</v>
      </c>
      <c r="AE790" s="17" t="s">
        <v>78</v>
      </c>
      <c r="AF790" s="17" t="s">
        <v>117</v>
      </c>
      <c r="AG790" s="17"/>
      <c r="AH790" s="17"/>
    </row>
    <row r="791" spans="1:34" s="3" customFormat="1" ht="13" x14ac:dyDescent="0.3">
      <c r="A791" s="35" t="s">
        <v>2819</v>
      </c>
      <c r="B791" s="17">
        <v>875</v>
      </c>
      <c r="C791" s="18">
        <v>40856</v>
      </c>
      <c r="D791" s="18">
        <v>40862.333333333299</v>
      </c>
      <c r="E791" s="16" t="s">
        <v>1271</v>
      </c>
      <c r="F791" s="36">
        <v>41123.291666666701</v>
      </c>
      <c r="G791" s="16" t="s">
        <v>178</v>
      </c>
      <c r="H791" s="17" t="s">
        <v>108</v>
      </c>
      <c r="I791" s="17"/>
      <c r="J791" s="17"/>
      <c r="K791" s="17" t="s">
        <v>109</v>
      </c>
      <c r="L791" s="17"/>
      <c r="M791" s="17"/>
      <c r="N791" s="17">
        <v>60</v>
      </c>
      <c r="O791" s="17"/>
      <c r="P791" s="17"/>
      <c r="Q791" s="17">
        <v>60</v>
      </c>
      <c r="R791" s="17"/>
      <c r="S791" s="17"/>
      <c r="T791" s="17"/>
      <c r="U791" s="17" t="s">
        <v>82</v>
      </c>
      <c r="V791" s="17"/>
      <c r="W791" s="17" t="s">
        <v>110</v>
      </c>
      <c r="X791" s="17" t="s">
        <v>66</v>
      </c>
      <c r="Y791" s="17" t="s">
        <v>75</v>
      </c>
      <c r="Z791" s="19" t="s">
        <v>2129</v>
      </c>
      <c r="AA791" s="18">
        <v>42004.333333333299</v>
      </c>
      <c r="AB791" s="18">
        <v>42004.333333333299</v>
      </c>
      <c r="AC791" s="17" t="s">
        <v>117</v>
      </c>
      <c r="AD791" s="17" t="s">
        <v>78</v>
      </c>
      <c r="AE791" s="17" t="s">
        <v>78</v>
      </c>
      <c r="AF791" s="17" t="s">
        <v>117</v>
      </c>
      <c r="AG791" s="17"/>
      <c r="AH791" s="17"/>
    </row>
    <row r="792" spans="1:34" s="3" customFormat="1" ht="13" x14ac:dyDescent="0.3">
      <c r="A792" s="35" t="s">
        <v>2820</v>
      </c>
      <c r="B792" s="17">
        <v>876</v>
      </c>
      <c r="C792" s="18">
        <v>40883</v>
      </c>
      <c r="D792" s="18">
        <v>40868.333333333299</v>
      </c>
      <c r="E792" s="16" t="s">
        <v>1271</v>
      </c>
      <c r="F792" s="36">
        <v>41171.291666666701</v>
      </c>
      <c r="G792" s="16" t="s">
        <v>215</v>
      </c>
      <c r="H792" s="17" t="s">
        <v>108</v>
      </c>
      <c r="I792" s="17"/>
      <c r="J792" s="17"/>
      <c r="K792" s="17" t="s">
        <v>109</v>
      </c>
      <c r="L792" s="17"/>
      <c r="M792" s="17"/>
      <c r="N792" s="17">
        <v>5</v>
      </c>
      <c r="O792" s="17"/>
      <c r="P792" s="17"/>
      <c r="Q792" s="17">
        <v>5</v>
      </c>
      <c r="R792" s="17"/>
      <c r="S792" s="17"/>
      <c r="T792" s="17"/>
      <c r="U792" s="17" t="s">
        <v>96</v>
      </c>
      <c r="V792" s="17"/>
      <c r="W792" s="17" t="s">
        <v>1286</v>
      </c>
      <c r="X792" s="17" t="s">
        <v>66</v>
      </c>
      <c r="Y792" s="17" t="s">
        <v>67</v>
      </c>
      <c r="Z792" s="19" t="s">
        <v>2821</v>
      </c>
      <c r="AA792" s="18">
        <v>41560.291666666701</v>
      </c>
      <c r="AB792" s="18">
        <v>41560.291666666701</v>
      </c>
      <c r="AC792" s="17" t="s">
        <v>78</v>
      </c>
      <c r="AD792" s="17" t="s">
        <v>117</v>
      </c>
      <c r="AE792" s="17" t="s">
        <v>117</v>
      </c>
      <c r="AF792" s="17" t="s">
        <v>117</v>
      </c>
      <c r="AG792" s="17"/>
      <c r="AH792" s="17"/>
    </row>
    <row r="793" spans="1:34" s="3" customFormat="1" ht="13" x14ac:dyDescent="0.3">
      <c r="A793" s="35" t="s">
        <v>2822</v>
      </c>
      <c r="B793" s="17">
        <v>878</v>
      </c>
      <c r="C793" s="18">
        <v>40995</v>
      </c>
      <c r="D793" s="18">
        <v>41001.291666666701</v>
      </c>
      <c r="E793" s="16" t="s">
        <v>1271</v>
      </c>
      <c r="F793" s="36">
        <v>41340.333333333299</v>
      </c>
      <c r="G793" s="16" t="s">
        <v>178</v>
      </c>
      <c r="H793" s="17" t="s">
        <v>59</v>
      </c>
      <c r="I793" s="17"/>
      <c r="J793" s="17"/>
      <c r="K793" s="17" t="s">
        <v>59</v>
      </c>
      <c r="L793" s="17"/>
      <c r="M793" s="17"/>
      <c r="N793" s="17">
        <v>51</v>
      </c>
      <c r="O793" s="17"/>
      <c r="P793" s="17"/>
      <c r="Q793" s="17">
        <v>51</v>
      </c>
      <c r="R793" s="17"/>
      <c r="S793" s="17"/>
      <c r="T793" s="17"/>
      <c r="U793" s="17" t="s">
        <v>82</v>
      </c>
      <c r="V793" s="17"/>
      <c r="W793" s="17" t="s">
        <v>1579</v>
      </c>
      <c r="X793" s="17" t="s">
        <v>66</v>
      </c>
      <c r="Y793" s="17" t="s">
        <v>67</v>
      </c>
      <c r="Z793" s="19" t="s">
        <v>2823</v>
      </c>
      <c r="AA793" s="18">
        <v>41639.333333333299</v>
      </c>
      <c r="AB793" s="18">
        <v>41639.333333333299</v>
      </c>
      <c r="AC793" s="17" t="s">
        <v>117</v>
      </c>
      <c r="AD793" s="17" t="s">
        <v>78</v>
      </c>
      <c r="AE793" s="17" t="s">
        <v>78</v>
      </c>
      <c r="AF793" s="17" t="s">
        <v>117</v>
      </c>
      <c r="AG793" s="17"/>
      <c r="AH793" s="17"/>
    </row>
    <row r="794" spans="1:34" s="3" customFormat="1" ht="13" x14ac:dyDescent="0.3">
      <c r="A794" s="35" t="s">
        <v>2824</v>
      </c>
      <c r="B794" s="17">
        <v>879</v>
      </c>
      <c r="C794" s="18">
        <v>40996</v>
      </c>
      <c r="D794" s="18">
        <v>41001.291666666701</v>
      </c>
      <c r="E794" s="16" t="s">
        <v>1271</v>
      </c>
      <c r="F794" s="36">
        <v>41409.291666666701</v>
      </c>
      <c r="G794" s="16" t="s">
        <v>178</v>
      </c>
      <c r="H794" s="17" t="s">
        <v>163</v>
      </c>
      <c r="I794" s="17"/>
      <c r="J794" s="17"/>
      <c r="K794" s="17" t="s">
        <v>164</v>
      </c>
      <c r="L794" s="17"/>
      <c r="M794" s="17"/>
      <c r="N794" s="17">
        <v>1.35</v>
      </c>
      <c r="O794" s="17"/>
      <c r="P794" s="17"/>
      <c r="Q794" s="17">
        <v>1.35</v>
      </c>
      <c r="R794" s="17"/>
      <c r="S794" s="17"/>
      <c r="T794" s="17"/>
      <c r="U794" s="17" t="s">
        <v>96</v>
      </c>
      <c r="V794" s="17"/>
      <c r="W794" s="17" t="s">
        <v>165</v>
      </c>
      <c r="X794" s="17" t="s">
        <v>66</v>
      </c>
      <c r="Y794" s="17" t="s">
        <v>67</v>
      </c>
      <c r="Z794" s="19" t="s">
        <v>2825</v>
      </c>
      <c r="AA794" s="18">
        <v>41623.333333333299</v>
      </c>
      <c r="AB794" s="18">
        <v>41623.333333333299</v>
      </c>
      <c r="AC794" s="17" t="s">
        <v>117</v>
      </c>
      <c r="AD794" s="17" t="s">
        <v>78</v>
      </c>
      <c r="AE794" s="17" t="s">
        <v>78</v>
      </c>
      <c r="AF794" s="17" t="s">
        <v>117</v>
      </c>
      <c r="AG794" s="17"/>
      <c r="AH794" s="17"/>
    </row>
    <row r="795" spans="1:34" s="3" customFormat="1" ht="13" x14ac:dyDescent="0.3">
      <c r="A795" s="35" t="s">
        <v>2826</v>
      </c>
      <c r="B795" s="17">
        <v>880</v>
      </c>
      <c r="C795" s="18">
        <v>40991</v>
      </c>
      <c r="D795" s="18">
        <v>41001.291666666701</v>
      </c>
      <c r="E795" s="16" t="s">
        <v>1271</v>
      </c>
      <c r="F795" s="36">
        <v>41121.291666666701</v>
      </c>
      <c r="G795" s="16" t="s">
        <v>178</v>
      </c>
      <c r="H795" s="17" t="s">
        <v>108</v>
      </c>
      <c r="I795" s="17"/>
      <c r="J795" s="17"/>
      <c r="K795" s="17" t="s">
        <v>109</v>
      </c>
      <c r="L795" s="17"/>
      <c r="M795" s="17"/>
      <c r="N795" s="17">
        <v>180</v>
      </c>
      <c r="O795" s="17"/>
      <c r="P795" s="17"/>
      <c r="Q795" s="17">
        <v>180</v>
      </c>
      <c r="R795" s="17"/>
      <c r="S795" s="17"/>
      <c r="T795" s="17"/>
      <c r="U795" s="17" t="s">
        <v>82</v>
      </c>
      <c r="V795" s="17"/>
      <c r="W795" s="17" t="s">
        <v>190</v>
      </c>
      <c r="X795" s="17" t="s">
        <v>133</v>
      </c>
      <c r="Y795" s="17" t="s">
        <v>191</v>
      </c>
      <c r="Z795" s="19" t="s">
        <v>2827</v>
      </c>
      <c r="AA795" s="18">
        <v>41275.333333333299</v>
      </c>
      <c r="AB795" s="18">
        <v>41275.333333333299</v>
      </c>
      <c r="AC795" s="17" t="s">
        <v>117</v>
      </c>
      <c r="AD795" s="17" t="s">
        <v>78</v>
      </c>
      <c r="AE795" s="17" t="s">
        <v>78</v>
      </c>
      <c r="AF795" s="17" t="s">
        <v>117</v>
      </c>
      <c r="AG795" s="17"/>
      <c r="AH795" s="17" t="s">
        <v>78</v>
      </c>
    </row>
    <row r="796" spans="1:34" s="3" customFormat="1" ht="13" x14ac:dyDescent="0.3">
      <c r="A796" s="35" t="s">
        <v>2828</v>
      </c>
      <c r="B796" s="17">
        <v>881</v>
      </c>
      <c r="C796" s="18">
        <v>40996</v>
      </c>
      <c r="D796" s="18">
        <v>41001.291666666701</v>
      </c>
      <c r="E796" s="16" t="s">
        <v>1271</v>
      </c>
      <c r="F796" s="36">
        <v>41115.872662037</v>
      </c>
      <c r="G796" s="16" t="s">
        <v>178</v>
      </c>
      <c r="H796" s="17" t="s">
        <v>108</v>
      </c>
      <c r="I796" s="17"/>
      <c r="J796" s="17"/>
      <c r="K796" s="17" t="s">
        <v>109</v>
      </c>
      <c r="L796" s="17"/>
      <c r="M796" s="17"/>
      <c r="N796" s="17">
        <v>500</v>
      </c>
      <c r="O796" s="17"/>
      <c r="P796" s="17"/>
      <c r="Q796" s="17">
        <v>500</v>
      </c>
      <c r="R796" s="17"/>
      <c r="S796" s="17"/>
      <c r="T796" s="17"/>
      <c r="U796" s="17" t="s">
        <v>82</v>
      </c>
      <c r="V796" s="17"/>
      <c r="W796" s="17" t="s">
        <v>92</v>
      </c>
      <c r="X796" s="17" t="s">
        <v>66</v>
      </c>
      <c r="Y796" s="17" t="s">
        <v>103</v>
      </c>
      <c r="Z796" s="19" t="s">
        <v>370</v>
      </c>
      <c r="AA796" s="18">
        <v>42307.291666666701</v>
      </c>
      <c r="AB796" s="18">
        <v>42307.291666666701</v>
      </c>
      <c r="AC796" s="17" t="s">
        <v>117</v>
      </c>
      <c r="AD796" s="17" t="s">
        <v>78</v>
      </c>
      <c r="AE796" s="17" t="s">
        <v>78</v>
      </c>
      <c r="AF796" s="17" t="s">
        <v>117</v>
      </c>
      <c r="AG796" s="17"/>
      <c r="AH796" s="17"/>
    </row>
    <row r="797" spans="1:34" s="3" customFormat="1" ht="13" x14ac:dyDescent="0.3">
      <c r="A797" s="35" t="s">
        <v>2829</v>
      </c>
      <c r="B797" s="17">
        <v>882</v>
      </c>
      <c r="C797" s="18">
        <v>40991</v>
      </c>
      <c r="D797" s="18">
        <v>41001.291666666701</v>
      </c>
      <c r="E797" s="16" t="s">
        <v>1271</v>
      </c>
      <c r="F797" s="36">
        <v>41115.291666666701</v>
      </c>
      <c r="G797" s="16" t="s">
        <v>178</v>
      </c>
      <c r="H797" s="17" t="s">
        <v>108</v>
      </c>
      <c r="I797" s="17"/>
      <c r="J797" s="17"/>
      <c r="K797" s="17" t="s">
        <v>109</v>
      </c>
      <c r="L797" s="17"/>
      <c r="M797" s="17"/>
      <c r="N797" s="17">
        <v>120</v>
      </c>
      <c r="O797" s="17"/>
      <c r="P797" s="17"/>
      <c r="Q797" s="17">
        <v>120</v>
      </c>
      <c r="R797" s="17"/>
      <c r="S797" s="17"/>
      <c r="T797" s="17"/>
      <c r="U797" s="17" t="s">
        <v>82</v>
      </c>
      <c r="V797" s="17"/>
      <c r="W797" s="17" t="s">
        <v>229</v>
      </c>
      <c r="X797" s="17" t="s">
        <v>66</v>
      </c>
      <c r="Y797" s="17" t="s">
        <v>67</v>
      </c>
      <c r="Z797" s="19" t="s">
        <v>2830</v>
      </c>
      <c r="AA797" s="18">
        <v>42369.333333333299</v>
      </c>
      <c r="AB797" s="18">
        <v>42369.333333333299</v>
      </c>
      <c r="AC797" s="17" t="s">
        <v>117</v>
      </c>
      <c r="AD797" s="17" t="s">
        <v>78</v>
      </c>
      <c r="AE797" s="17" t="s">
        <v>78</v>
      </c>
      <c r="AF797" s="17" t="s">
        <v>117</v>
      </c>
      <c r="AG797" s="17"/>
      <c r="AH797" s="17"/>
    </row>
    <row r="798" spans="1:34" s="3" customFormat="1" ht="25.5" x14ac:dyDescent="0.3">
      <c r="A798" s="35" t="s">
        <v>2831</v>
      </c>
      <c r="B798" s="17">
        <v>883</v>
      </c>
      <c r="C798" s="18">
        <v>40996</v>
      </c>
      <c r="D798" s="18">
        <v>41001.291666666701</v>
      </c>
      <c r="E798" s="16" t="s">
        <v>1271</v>
      </c>
      <c r="F798" s="36">
        <v>41082.291666666701</v>
      </c>
      <c r="G798" s="16" t="s">
        <v>178</v>
      </c>
      <c r="H798" s="17" t="s">
        <v>128</v>
      </c>
      <c r="I798" s="17"/>
      <c r="J798" s="17"/>
      <c r="K798" s="17" t="s">
        <v>81</v>
      </c>
      <c r="L798" s="17"/>
      <c r="M798" s="17"/>
      <c r="N798" s="17">
        <v>11</v>
      </c>
      <c r="O798" s="17"/>
      <c r="P798" s="17"/>
      <c r="Q798" s="17">
        <v>11</v>
      </c>
      <c r="R798" s="17"/>
      <c r="S798" s="17"/>
      <c r="T798" s="17"/>
      <c r="U798" s="17" t="s">
        <v>82</v>
      </c>
      <c r="V798" s="17"/>
      <c r="W798" s="17" t="s">
        <v>119</v>
      </c>
      <c r="X798" s="17" t="s">
        <v>66</v>
      </c>
      <c r="Y798" s="17" t="s">
        <v>67</v>
      </c>
      <c r="Z798" s="19" t="s">
        <v>2832</v>
      </c>
      <c r="AA798" s="18">
        <v>43344.291666666701</v>
      </c>
      <c r="AB798" s="18">
        <v>43344.291666666701</v>
      </c>
      <c r="AC798" s="17" t="s">
        <v>117</v>
      </c>
      <c r="AD798" s="17" t="s">
        <v>78</v>
      </c>
      <c r="AE798" s="17" t="s">
        <v>78</v>
      </c>
      <c r="AF798" s="17" t="s">
        <v>117</v>
      </c>
      <c r="AG798" s="17"/>
      <c r="AH798" s="17"/>
    </row>
    <row r="799" spans="1:34" s="3" customFormat="1" ht="13" x14ac:dyDescent="0.3">
      <c r="A799" s="35" t="s">
        <v>2833</v>
      </c>
      <c r="B799" s="17">
        <v>884</v>
      </c>
      <c r="C799" s="18">
        <v>40997</v>
      </c>
      <c r="D799" s="18">
        <v>41001.291666666701</v>
      </c>
      <c r="E799" s="16" t="s">
        <v>1271</v>
      </c>
      <c r="F799" s="36">
        <v>41086.291666666701</v>
      </c>
      <c r="G799" s="16" t="s">
        <v>178</v>
      </c>
      <c r="H799" s="17" t="s">
        <v>108</v>
      </c>
      <c r="I799" s="17"/>
      <c r="J799" s="17"/>
      <c r="K799" s="17" t="s">
        <v>109</v>
      </c>
      <c r="L799" s="17"/>
      <c r="M799" s="17"/>
      <c r="N799" s="17">
        <v>250</v>
      </c>
      <c r="O799" s="17"/>
      <c r="P799" s="17"/>
      <c r="Q799" s="17">
        <v>250</v>
      </c>
      <c r="R799" s="17"/>
      <c r="S799" s="17"/>
      <c r="T799" s="17"/>
      <c r="U799" s="17" t="s">
        <v>82</v>
      </c>
      <c r="V799" s="17"/>
      <c r="W799" s="17" t="s">
        <v>190</v>
      </c>
      <c r="X799" s="17" t="s">
        <v>133</v>
      </c>
      <c r="Y799" s="17" t="s">
        <v>191</v>
      </c>
      <c r="Z799" s="19" t="s">
        <v>2834</v>
      </c>
      <c r="AA799" s="18">
        <v>43465.333333333299</v>
      </c>
      <c r="AB799" s="18">
        <v>43465.333333333299</v>
      </c>
      <c r="AC799" s="17" t="s">
        <v>117</v>
      </c>
      <c r="AD799" s="17" t="s">
        <v>78</v>
      </c>
      <c r="AE799" s="17" t="s">
        <v>78</v>
      </c>
      <c r="AF799" s="17" t="s">
        <v>117</v>
      </c>
      <c r="AG799" s="17"/>
      <c r="AH799" s="17" t="s">
        <v>78</v>
      </c>
    </row>
    <row r="800" spans="1:34" s="3" customFormat="1" ht="13" x14ac:dyDescent="0.3">
      <c r="A800" s="35" t="s">
        <v>2835</v>
      </c>
      <c r="B800" s="17">
        <v>886</v>
      </c>
      <c r="C800" s="18">
        <v>40998</v>
      </c>
      <c r="D800" s="18">
        <v>41001.291666666701</v>
      </c>
      <c r="E800" s="16" t="s">
        <v>1271</v>
      </c>
      <c r="F800" s="36">
        <v>41120.291666666701</v>
      </c>
      <c r="G800" s="16" t="s">
        <v>178</v>
      </c>
      <c r="H800" s="17" t="s">
        <v>87</v>
      </c>
      <c r="I800" s="17"/>
      <c r="J800" s="17"/>
      <c r="K800" s="17" t="s">
        <v>925</v>
      </c>
      <c r="L800" s="17"/>
      <c r="M800" s="17"/>
      <c r="N800" s="17">
        <v>15</v>
      </c>
      <c r="O800" s="17"/>
      <c r="P800" s="17"/>
      <c r="Q800" s="17">
        <v>15</v>
      </c>
      <c r="R800" s="17"/>
      <c r="S800" s="17"/>
      <c r="T800" s="17"/>
      <c r="U800" s="17" t="s">
        <v>82</v>
      </c>
      <c r="V800" s="17"/>
      <c r="W800" s="17" t="s">
        <v>119</v>
      </c>
      <c r="X800" s="17" t="s">
        <v>66</v>
      </c>
      <c r="Y800" s="17" t="s">
        <v>67</v>
      </c>
      <c r="Z800" s="19" t="s">
        <v>2836</v>
      </c>
      <c r="AA800" s="18">
        <v>41882.291666666701</v>
      </c>
      <c r="AB800" s="18">
        <v>41882.291666666701</v>
      </c>
      <c r="AC800" s="17" t="s">
        <v>117</v>
      </c>
      <c r="AD800" s="17" t="s">
        <v>78</v>
      </c>
      <c r="AE800" s="17" t="s">
        <v>78</v>
      </c>
      <c r="AF800" s="17" t="s">
        <v>117</v>
      </c>
      <c r="AG800" s="17"/>
      <c r="AH800" s="17"/>
    </row>
    <row r="801" spans="1:34" s="3" customFormat="1" ht="13" x14ac:dyDescent="0.3">
      <c r="A801" s="35" t="s">
        <v>2837</v>
      </c>
      <c r="B801" s="17">
        <v>887</v>
      </c>
      <c r="C801" s="18">
        <v>40991</v>
      </c>
      <c r="D801" s="18">
        <v>41001.291666666701</v>
      </c>
      <c r="E801" s="16" t="s">
        <v>1271</v>
      </c>
      <c r="F801" s="36">
        <v>41400.291666666701</v>
      </c>
      <c r="G801" s="16" t="s">
        <v>178</v>
      </c>
      <c r="H801" s="17" t="s">
        <v>108</v>
      </c>
      <c r="I801" s="17"/>
      <c r="J801" s="17"/>
      <c r="K801" s="17" t="s">
        <v>109</v>
      </c>
      <c r="L801" s="17"/>
      <c r="M801" s="17"/>
      <c r="N801" s="17">
        <v>300</v>
      </c>
      <c r="O801" s="17"/>
      <c r="P801" s="17"/>
      <c r="Q801" s="17">
        <v>300</v>
      </c>
      <c r="R801" s="17"/>
      <c r="S801" s="17"/>
      <c r="T801" s="17"/>
      <c r="U801" s="17" t="s">
        <v>82</v>
      </c>
      <c r="V801" s="17"/>
      <c r="W801" s="17" t="s">
        <v>132</v>
      </c>
      <c r="X801" s="17" t="s">
        <v>133</v>
      </c>
      <c r="Y801" s="17" t="s">
        <v>103</v>
      </c>
      <c r="Z801" s="19" t="s">
        <v>2838</v>
      </c>
      <c r="AA801" s="18">
        <v>42005.333333333299</v>
      </c>
      <c r="AB801" s="18">
        <v>42675.291666666701</v>
      </c>
      <c r="AC801" s="17" t="s">
        <v>117</v>
      </c>
      <c r="AD801" s="17" t="s">
        <v>70</v>
      </c>
      <c r="AE801" s="17" t="s">
        <v>78</v>
      </c>
      <c r="AF801" s="17" t="s">
        <v>117</v>
      </c>
      <c r="AG801" s="17"/>
      <c r="AH801" s="17" t="s">
        <v>78</v>
      </c>
    </row>
    <row r="802" spans="1:34" s="3" customFormat="1" ht="13" x14ac:dyDescent="0.3">
      <c r="A802" s="35" t="s">
        <v>2839</v>
      </c>
      <c r="B802" s="17">
        <v>888</v>
      </c>
      <c r="C802" s="18">
        <v>40999</v>
      </c>
      <c r="D802" s="18">
        <v>41001.291666666701</v>
      </c>
      <c r="E802" s="16" t="s">
        <v>1271</v>
      </c>
      <c r="F802" s="36">
        <v>41346.291666666701</v>
      </c>
      <c r="G802" s="16" t="s">
        <v>178</v>
      </c>
      <c r="H802" s="17" t="s">
        <v>108</v>
      </c>
      <c r="I802" s="17"/>
      <c r="J802" s="17"/>
      <c r="K802" s="17" t="s">
        <v>109</v>
      </c>
      <c r="L802" s="17"/>
      <c r="M802" s="17"/>
      <c r="N802" s="17">
        <v>100</v>
      </c>
      <c r="O802" s="17"/>
      <c r="P802" s="17"/>
      <c r="Q802" s="17">
        <v>100</v>
      </c>
      <c r="R802" s="17"/>
      <c r="S802" s="17"/>
      <c r="T802" s="17"/>
      <c r="U802" s="17" t="s">
        <v>82</v>
      </c>
      <c r="V802" s="17"/>
      <c r="W802" s="17" t="s">
        <v>179</v>
      </c>
      <c r="X802" s="17" t="s">
        <v>66</v>
      </c>
      <c r="Y802" s="17" t="s">
        <v>103</v>
      </c>
      <c r="Z802" s="19" t="s">
        <v>2840</v>
      </c>
      <c r="AA802" s="18">
        <v>42292.291666666701</v>
      </c>
      <c r="AB802" s="18">
        <v>42292.291666666701</v>
      </c>
      <c r="AC802" s="17" t="s">
        <v>117</v>
      </c>
      <c r="AD802" s="17" t="s">
        <v>70</v>
      </c>
      <c r="AE802" s="17" t="s">
        <v>78</v>
      </c>
      <c r="AF802" s="17" t="s">
        <v>117</v>
      </c>
      <c r="AG802" s="17"/>
      <c r="AH802" s="17"/>
    </row>
    <row r="803" spans="1:34" s="3" customFormat="1" ht="13" x14ac:dyDescent="0.3">
      <c r="A803" s="35" t="s">
        <v>2841</v>
      </c>
      <c r="B803" s="17">
        <v>889</v>
      </c>
      <c r="C803" s="18">
        <v>40999</v>
      </c>
      <c r="D803" s="18">
        <v>41001.291666666701</v>
      </c>
      <c r="E803" s="16" t="s">
        <v>1271</v>
      </c>
      <c r="F803" s="36">
        <v>41079.291666666701</v>
      </c>
      <c r="G803" s="16" t="s">
        <v>178</v>
      </c>
      <c r="H803" s="17" t="s">
        <v>87</v>
      </c>
      <c r="I803" s="17"/>
      <c r="J803" s="17"/>
      <c r="K803" s="17" t="s">
        <v>81</v>
      </c>
      <c r="L803" s="17"/>
      <c r="M803" s="17"/>
      <c r="N803" s="17">
        <v>540</v>
      </c>
      <c r="O803" s="17"/>
      <c r="P803" s="17"/>
      <c r="Q803" s="17">
        <v>540</v>
      </c>
      <c r="R803" s="17"/>
      <c r="S803" s="17"/>
      <c r="T803" s="17"/>
      <c r="U803" s="17" t="s">
        <v>82</v>
      </c>
      <c r="V803" s="17"/>
      <c r="W803" s="17" t="s">
        <v>132</v>
      </c>
      <c r="X803" s="17" t="s">
        <v>133</v>
      </c>
      <c r="Y803" s="17" t="s">
        <v>103</v>
      </c>
      <c r="Z803" s="19" t="s">
        <v>2842</v>
      </c>
      <c r="AA803" s="18">
        <v>42551.291666666701</v>
      </c>
      <c r="AB803" s="18">
        <v>42551.291666666701</v>
      </c>
      <c r="AC803" s="17" t="s">
        <v>117</v>
      </c>
      <c r="AD803" s="17" t="s">
        <v>78</v>
      </c>
      <c r="AE803" s="17" t="s">
        <v>78</v>
      </c>
      <c r="AF803" s="17" t="s">
        <v>117</v>
      </c>
      <c r="AG803" s="17"/>
      <c r="AH803" s="17"/>
    </row>
    <row r="804" spans="1:34" s="3" customFormat="1" ht="13" x14ac:dyDescent="0.3">
      <c r="A804" s="35" t="s">
        <v>2843</v>
      </c>
      <c r="B804" s="17">
        <v>890</v>
      </c>
      <c r="C804" s="18">
        <v>40999</v>
      </c>
      <c r="D804" s="18">
        <v>41001.291666666701</v>
      </c>
      <c r="E804" s="16" t="s">
        <v>1271</v>
      </c>
      <c r="F804" s="36">
        <v>41362.291666666701</v>
      </c>
      <c r="G804" s="16" t="s">
        <v>178</v>
      </c>
      <c r="H804" s="17" t="s">
        <v>108</v>
      </c>
      <c r="I804" s="17"/>
      <c r="J804" s="17"/>
      <c r="K804" s="17" t="s">
        <v>109</v>
      </c>
      <c r="L804" s="17"/>
      <c r="M804" s="17"/>
      <c r="N804" s="17">
        <v>50</v>
      </c>
      <c r="O804" s="17"/>
      <c r="P804" s="17"/>
      <c r="Q804" s="17">
        <v>50</v>
      </c>
      <c r="R804" s="17"/>
      <c r="S804" s="17"/>
      <c r="T804" s="17"/>
      <c r="U804" s="17" t="s">
        <v>82</v>
      </c>
      <c r="V804" s="17"/>
      <c r="W804" s="17" t="s">
        <v>102</v>
      </c>
      <c r="X804" s="17" t="s">
        <v>66</v>
      </c>
      <c r="Y804" s="17" t="s">
        <v>103</v>
      </c>
      <c r="Z804" s="19" t="s">
        <v>2844</v>
      </c>
      <c r="AA804" s="18">
        <v>41699.333333333299</v>
      </c>
      <c r="AB804" s="18">
        <v>43343.291666666701</v>
      </c>
      <c r="AC804" s="17" t="s">
        <v>117</v>
      </c>
      <c r="AD804" s="17" t="s">
        <v>70</v>
      </c>
      <c r="AE804" s="17" t="s">
        <v>78</v>
      </c>
      <c r="AF804" s="17" t="s">
        <v>117</v>
      </c>
      <c r="AG804" s="17"/>
      <c r="AH804" s="17"/>
    </row>
    <row r="805" spans="1:34" s="3" customFormat="1" ht="13" x14ac:dyDescent="0.3">
      <c r="A805" s="35" t="s">
        <v>2845</v>
      </c>
      <c r="B805" s="17">
        <v>891</v>
      </c>
      <c r="C805" s="18">
        <v>40998</v>
      </c>
      <c r="D805" s="18">
        <v>41001.291666666701</v>
      </c>
      <c r="E805" s="16" t="s">
        <v>1271</v>
      </c>
      <c r="F805" s="36">
        <v>41395.291666666701</v>
      </c>
      <c r="G805" s="16" t="s">
        <v>178</v>
      </c>
      <c r="H805" s="17" t="s">
        <v>108</v>
      </c>
      <c r="I805" s="17"/>
      <c r="J805" s="17"/>
      <c r="K805" s="17" t="s">
        <v>109</v>
      </c>
      <c r="L805" s="17"/>
      <c r="M805" s="17"/>
      <c r="N805" s="17">
        <v>180</v>
      </c>
      <c r="O805" s="17"/>
      <c r="P805" s="17"/>
      <c r="Q805" s="17">
        <v>180</v>
      </c>
      <c r="R805" s="17"/>
      <c r="S805" s="17"/>
      <c r="T805" s="17"/>
      <c r="U805" s="17" t="s">
        <v>82</v>
      </c>
      <c r="V805" s="17"/>
      <c r="W805" s="17" t="s">
        <v>132</v>
      </c>
      <c r="X805" s="17" t="s">
        <v>133</v>
      </c>
      <c r="Y805" s="17" t="s">
        <v>103</v>
      </c>
      <c r="Z805" s="19" t="s">
        <v>2846</v>
      </c>
      <c r="AA805" s="18">
        <v>41791.291666666701</v>
      </c>
      <c r="AB805" s="18">
        <v>42552.291666666701</v>
      </c>
      <c r="AC805" s="17" t="s">
        <v>117</v>
      </c>
      <c r="AD805" s="17" t="s">
        <v>70</v>
      </c>
      <c r="AE805" s="17" t="s">
        <v>78</v>
      </c>
      <c r="AF805" s="17" t="s">
        <v>117</v>
      </c>
      <c r="AG805" s="17"/>
      <c r="AH805" s="17"/>
    </row>
    <row r="806" spans="1:34" s="3" customFormat="1" ht="13" x14ac:dyDescent="0.3">
      <c r="A806" s="35" t="s">
        <v>2847</v>
      </c>
      <c r="B806" s="17">
        <v>892</v>
      </c>
      <c r="C806" s="18">
        <v>40999</v>
      </c>
      <c r="D806" s="18">
        <v>41001.291666666701</v>
      </c>
      <c r="E806" s="16" t="s">
        <v>1271</v>
      </c>
      <c r="F806" s="36">
        <v>41395.291666666701</v>
      </c>
      <c r="G806" s="16" t="s">
        <v>178</v>
      </c>
      <c r="H806" s="17" t="s">
        <v>486</v>
      </c>
      <c r="I806" s="17"/>
      <c r="J806" s="17"/>
      <c r="K806" s="17" t="s">
        <v>109</v>
      </c>
      <c r="L806" s="17"/>
      <c r="M806" s="17"/>
      <c r="N806" s="17">
        <v>140</v>
      </c>
      <c r="O806" s="17"/>
      <c r="P806" s="17"/>
      <c r="Q806" s="17">
        <v>140</v>
      </c>
      <c r="R806" s="17"/>
      <c r="S806" s="17"/>
      <c r="T806" s="17"/>
      <c r="U806" s="17" t="s">
        <v>82</v>
      </c>
      <c r="V806" s="17"/>
      <c r="W806" s="17" t="s">
        <v>179</v>
      </c>
      <c r="X806" s="17" t="s">
        <v>66</v>
      </c>
      <c r="Y806" s="17" t="s">
        <v>103</v>
      </c>
      <c r="Z806" s="19" t="s">
        <v>2848</v>
      </c>
      <c r="AA806" s="18">
        <v>42369.333333333299</v>
      </c>
      <c r="AB806" s="18">
        <v>42369.333333333299</v>
      </c>
      <c r="AC806" s="17" t="s">
        <v>117</v>
      </c>
      <c r="AD806" s="17" t="s">
        <v>70</v>
      </c>
      <c r="AE806" s="17" t="s">
        <v>78</v>
      </c>
      <c r="AF806" s="17" t="s">
        <v>117</v>
      </c>
      <c r="AG806" s="17"/>
      <c r="AH806" s="17"/>
    </row>
    <row r="807" spans="1:34" s="3" customFormat="1" ht="25.5" x14ac:dyDescent="0.3">
      <c r="A807" s="35" t="s">
        <v>2849</v>
      </c>
      <c r="B807" s="17">
        <v>893</v>
      </c>
      <c r="C807" s="18">
        <v>41001</v>
      </c>
      <c r="D807" s="18">
        <v>41001.291666666701</v>
      </c>
      <c r="E807" s="16" t="s">
        <v>1271</v>
      </c>
      <c r="F807" s="36">
        <v>42978.291666666701</v>
      </c>
      <c r="G807" s="16" t="s">
        <v>178</v>
      </c>
      <c r="H807" s="17" t="s">
        <v>128</v>
      </c>
      <c r="I807" s="17"/>
      <c r="J807" s="17"/>
      <c r="K807" s="17" t="s">
        <v>81</v>
      </c>
      <c r="L807" s="17"/>
      <c r="M807" s="17"/>
      <c r="N807" s="17">
        <v>938.61199999999997</v>
      </c>
      <c r="O807" s="17"/>
      <c r="P807" s="17"/>
      <c r="Q807" s="17">
        <v>938.61</v>
      </c>
      <c r="R807" s="17"/>
      <c r="S807" s="17"/>
      <c r="T807" s="17"/>
      <c r="U807" s="17" t="s">
        <v>96</v>
      </c>
      <c r="V807" s="17"/>
      <c r="W807" s="17" t="s">
        <v>440</v>
      </c>
      <c r="X807" s="17" t="s">
        <v>66</v>
      </c>
      <c r="Y807" s="17" t="s">
        <v>103</v>
      </c>
      <c r="Z807" s="19" t="s">
        <v>2850</v>
      </c>
      <c r="AA807" s="18">
        <v>43983.291666666701</v>
      </c>
      <c r="AB807" s="18">
        <v>43983.291666666701</v>
      </c>
      <c r="AC807" s="17" t="s">
        <v>117</v>
      </c>
      <c r="AD807" s="17" t="s">
        <v>70</v>
      </c>
      <c r="AE807" s="17" t="s">
        <v>70</v>
      </c>
      <c r="AF807" s="17" t="s">
        <v>117</v>
      </c>
      <c r="AG807" s="17" t="s">
        <v>71</v>
      </c>
      <c r="AH807" s="17" t="s">
        <v>1337</v>
      </c>
    </row>
    <row r="808" spans="1:34" s="3" customFormat="1" ht="25.5" x14ac:dyDescent="0.3">
      <c r="A808" s="35" t="s">
        <v>2851</v>
      </c>
      <c r="B808" s="17">
        <v>894</v>
      </c>
      <c r="C808" s="18">
        <v>41001</v>
      </c>
      <c r="D808" s="18">
        <v>41001.291666666701</v>
      </c>
      <c r="E808" s="16" t="s">
        <v>1271</v>
      </c>
      <c r="F808" s="36">
        <v>41332.333333333299</v>
      </c>
      <c r="G808" s="16" t="s">
        <v>178</v>
      </c>
      <c r="H808" s="17" t="s">
        <v>902</v>
      </c>
      <c r="I808" s="17"/>
      <c r="J808" s="17"/>
      <c r="K808" s="17" t="s">
        <v>81</v>
      </c>
      <c r="L808" s="17"/>
      <c r="M808" s="17"/>
      <c r="N808" s="17">
        <v>310</v>
      </c>
      <c r="O808" s="17"/>
      <c r="P808" s="17"/>
      <c r="Q808" s="17">
        <v>310</v>
      </c>
      <c r="R808" s="17"/>
      <c r="S808" s="17"/>
      <c r="T808" s="17"/>
      <c r="U808" s="17" t="s">
        <v>82</v>
      </c>
      <c r="V808" s="17"/>
      <c r="W808" s="17" t="s">
        <v>2852</v>
      </c>
      <c r="X808" s="17" t="s">
        <v>66</v>
      </c>
      <c r="Y808" s="17" t="s">
        <v>67</v>
      </c>
      <c r="Z808" s="19" t="s">
        <v>2853</v>
      </c>
      <c r="AA808" s="18">
        <v>42826.291666666701</v>
      </c>
      <c r="AB808" s="18">
        <v>42826.291666666701</v>
      </c>
      <c r="AC808" s="17" t="s">
        <v>117</v>
      </c>
      <c r="AD808" s="17" t="s">
        <v>78</v>
      </c>
      <c r="AE808" s="17" t="s">
        <v>78</v>
      </c>
      <c r="AF808" s="17" t="s">
        <v>117</v>
      </c>
      <c r="AG808" s="17"/>
      <c r="AH808" s="17"/>
    </row>
    <row r="809" spans="1:34" s="3" customFormat="1" ht="13" x14ac:dyDescent="0.3">
      <c r="A809" s="35" t="s">
        <v>2854</v>
      </c>
      <c r="B809" s="17">
        <v>895</v>
      </c>
      <c r="C809" s="18">
        <v>41001</v>
      </c>
      <c r="D809" s="18">
        <v>41001.291666666701</v>
      </c>
      <c r="E809" s="16" t="s">
        <v>1271</v>
      </c>
      <c r="F809" s="36">
        <v>42054.333333333299</v>
      </c>
      <c r="G809" s="16" t="s">
        <v>178</v>
      </c>
      <c r="H809" s="17" t="s">
        <v>108</v>
      </c>
      <c r="I809" s="17"/>
      <c r="J809" s="17"/>
      <c r="K809" s="17" t="s">
        <v>109</v>
      </c>
      <c r="L809" s="17"/>
      <c r="M809" s="17"/>
      <c r="N809" s="17">
        <v>15</v>
      </c>
      <c r="O809" s="17"/>
      <c r="P809" s="17"/>
      <c r="Q809" s="17">
        <v>15</v>
      </c>
      <c r="R809" s="17"/>
      <c r="S809" s="17"/>
      <c r="T809" s="17"/>
      <c r="U809" s="17" t="s">
        <v>82</v>
      </c>
      <c r="V809" s="17"/>
      <c r="W809" s="17" t="s">
        <v>74</v>
      </c>
      <c r="X809" s="17" t="s">
        <v>66</v>
      </c>
      <c r="Y809" s="17" t="s">
        <v>75</v>
      </c>
      <c r="Z809" s="19" t="s">
        <v>1407</v>
      </c>
      <c r="AA809" s="18">
        <v>42004.333333333299</v>
      </c>
      <c r="AB809" s="18">
        <v>42004.333333333299</v>
      </c>
      <c r="AC809" s="17" t="s">
        <v>117</v>
      </c>
      <c r="AD809" s="17" t="s">
        <v>70</v>
      </c>
      <c r="AE809" s="17" t="s">
        <v>70</v>
      </c>
      <c r="AF809" s="17" t="s">
        <v>117</v>
      </c>
      <c r="AG809" s="17"/>
      <c r="AH809" s="17"/>
    </row>
    <row r="810" spans="1:34" s="3" customFormat="1" ht="13" x14ac:dyDescent="0.3">
      <c r="A810" s="35" t="s">
        <v>2855</v>
      </c>
      <c r="B810" s="17">
        <v>896</v>
      </c>
      <c r="C810" s="18">
        <v>41001</v>
      </c>
      <c r="D810" s="18">
        <v>41001.291666666701</v>
      </c>
      <c r="E810" s="16" t="s">
        <v>1271</v>
      </c>
      <c r="F810" s="36">
        <v>41358.291666666701</v>
      </c>
      <c r="G810" s="16" t="s">
        <v>178</v>
      </c>
      <c r="H810" s="17" t="s">
        <v>108</v>
      </c>
      <c r="I810" s="17"/>
      <c r="J810" s="17"/>
      <c r="K810" s="17" t="s">
        <v>109</v>
      </c>
      <c r="L810" s="17"/>
      <c r="M810" s="17"/>
      <c r="N810" s="17">
        <v>100</v>
      </c>
      <c r="O810" s="17"/>
      <c r="P810" s="17"/>
      <c r="Q810" s="17">
        <v>100</v>
      </c>
      <c r="R810" s="17"/>
      <c r="S810" s="17"/>
      <c r="T810" s="17"/>
      <c r="U810" s="17" t="s">
        <v>82</v>
      </c>
      <c r="V810" s="17"/>
      <c r="W810" s="17" t="s">
        <v>74</v>
      </c>
      <c r="X810" s="17" t="s">
        <v>66</v>
      </c>
      <c r="Y810" s="17" t="s">
        <v>75</v>
      </c>
      <c r="Z810" s="19" t="s">
        <v>1407</v>
      </c>
      <c r="AA810" s="18">
        <v>42248.291666666701</v>
      </c>
      <c r="AB810" s="18">
        <v>42248.291666666701</v>
      </c>
      <c r="AC810" s="17" t="s">
        <v>117</v>
      </c>
      <c r="AD810" s="17" t="s">
        <v>70</v>
      </c>
      <c r="AE810" s="17" t="s">
        <v>78</v>
      </c>
      <c r="AF810" s="17" t="s">
        <v>117</v>
      </c>
      <c r="AG810" s="17"/>
      <c r="AH810" s="17"/>
    </row>
    <row r="811" spans="1:34" s="3" customFormat="1" ht="13" x14ac:dyDescent="0.3">
      <c r="A811" s="35" t="s">
        <v>2856</v>
      </c>
      <c r="B811" s="17">
        <v>898</v>
      </c>
      <c r="C811" s="18">
        <v>41001</v>
      </c>
      <c r="D811" s="18">
        <v>41001.291666666701</v>
      </c>
      <c r="E811" s="16" t="s">
        <v>1271</v>
      </c>
      <c r="F811" s="36">
        <v>41372.291666666701</v>
      </c>
      <c r="G811" s="16" t="s">
        <v>178</v>
      </c>
      <c r="H811" s="17" t="s">
        <v>902</v>
      </c>
      <c r="I811" s="17"/>
      <c r="J811" s="17"/>
      <c r="K811" s="17" t="s">
        <v>81</v>
      </c>
      <c r="L811" s="17"/>
      <c r="M811" s="17"/>
      <c r="N811" s="17">
        <v>45</v>
      </c>
      <c r="O811" s="17"/>
      <c r="P811" s="17"/>
      <c r="Q811" s="17">
        <v>45</v>
      </c>
      <c r="R811" s="17"/>
      <c r="S811" s="17"/>
      <c r="T811" s="17"/>
      <c r="U811" s="17" t="s">
        <v>82</v>
      </c>
      <c r="V811" s="17"/>
      <c r="W811" s="17" t="s">
        <v>102</v>
      </c>
      <c r="X811" s="17" t="s">
        <v>66</v>
      </c>
      <c r="Y811" s="17" t="s">
        <v>67</v>
      </c>
      <c r="Z811" s="19" t="s">
        <v>2857</v>
      </c>
      <c r="AA811" s="18">
        <v>41640.333333333299</v>
      </c>
      <c r="AB811" s="18">
        <v>43738.291666666701</v>
      </c>
      <c r="AC811" s="17" t="s">
        <v>117</v>
      </c>
      <c r="AD811" s="17" t="s">
        <v>70</v>
      </c>
      <c r="AE811" s="17" t="s">
        <v>78</v>
      </c>
      <c r="AF811" s="17" t="s">
        <v>117</v>
      </c>
      <c r="AG811" s="17"/>
      <c r="AH811" s="17"/>
    </row>
    <row r="812" spans="1:34" s="3" customFormat="1" ht="25.5" x14ac:dyDescent="0.3">
      <c r="A812" s="35" t="s">
        <v>2858</v>
      </c>
      <c r="B812" s="17">
        <v>899</v>
      </c>
      <c r="C812" s="18">
        <v>41001</v>
      </c>
      <c r="D812" s="18">
        <v>41001.291666666701</v>
      </c>
      <c r="E812" s="16" t="s">
        <v>1271</v>
      </c>
      <c r="F812" s="36">
        <v>41409.291666666701</v>
      </c>
      <c r="G812" s="16" t="s">
        <v>178</v>
      </c>
      <c r="H812" s="17" t="s">
        <v>59</v>
      </c>
      <c r="I812" s="17"/>
      <c r="J812" s="17"/>
      <c r="K812" s="17" t="s">
        <v>59</v>
      </c>
      <c r="L812" s="17"/>
      <c r="M812" s="17"/>
      <c r="N812" s="17">
        <v>100</v>
      </c>
      <c r="O812" s="17"/>
      <c r="P812" s="17"/>
      <c r="Q812" s="17">
        <v>100</v>
      </c>
      <c r="R812" s="17"/>
      <c r="S812" s="17"/>
      <c r="T812" s="17"/>
      <c r="U812" s="17" t="s">
        <v>82</v>
      </c>
      <c r="V812" s="17"/>
      <c r="W812" s="17" t="s">
        <v>154</v>
      </c>
      <c r="X812" s="17" t="s">
        <v>66</v>
      </c>
      <c r="Y812" s="17" t="s">
        <v>67</v>
      </c>
      <c r="Z812" s="19" t="s">
        <v>2859</v>
      </c>
      <c r="AA812" s="18">
        <v>42247.291666666701</v>
      </c>
      <c r="AB812" s="18">
        <v>41608.333333333299</v>
      </c>
      <c r="AC812" s="17" t="s">
        <v>117</v>
      </c>
      <c r="AD812" s="17" t="s">
        <v>78</v>
      </c>
      <c r="AE812" s="17" t="s">
        <v>78</v>
      </c>
      <c r="AF812" s="17" t="s">
        <v>117</v>
      </c>
      <c r="AG812" s="17"/>
      <c r="AH812" s="17"/>
    </row>
    <row r="813" spans="1:34" s="3" customFormat="1" ht="13" x14ac:dyDescent="0.3">
      <c r="A813" s="35" t="s">
        <v>2860</v>
      </c>
      <c r="B813" s="17">
        <v>902</v>
      </c>
      <c r="C813" s="18">
        <v>41001</v>
      </c>
      <c r="D813" s="18">
        <v>41001.291666666701</v>
      </c>
      <c r="E813" s="16" t="s">
        <v>1271</v>
      </c>
      <c r="F813" s="36">
        <v>41400.291666666701</v>
      </c>
      <c r="G813" s="16" t="s">
        <v>178</v>
      </c>
      <c r="H813" s="17" t="s">
        <v>108</v>
      </c>
      <c r="I813" s="17"/>
      <c r="J813" s="17"/>
      <c r="K813" s="17" t="s">
        <v>109</v>
      </c>
      <c r="L813" s="17"/>
      <c r="M813" s="17"/>
      <c r="N813" s="17">
        <v>150</v>
      </c>
      <c r="O813" s="17"/>
      <c r="P813" s="17"/>
      <c r="Q813" s="17">
        <v>150</v>
      </c>
      <c r="R813" s="17"/>
      <c r="S813" s="17"/>
      <c r="T813" s="17"/>
      <c r="U813" s="17" t="s">
        <v>82</v>
      </c>
      <c r="V813" s="17"/>
      <c r="W813" s="17" t="s">
        <v>92</v>
      </c>
      <c r="X813" s="17" t="s">
        <v>66</v>
      </c>
      <c r="Y813" s="17" t="s">
        <v>103</v>
      </c>
      <c r="Z813" s="19" t="s">
        <v>2861</v>
      </c>
      <c r="AA813" s="18">
        <v>42735.333333333299</v>
      </c>
      <c r="AB813" s="18">
        <v>42735.333333333299</v>
      </c>
      <c r="AC813" s="17" t="s">
        <v>117</v>
      </c>
      <c r="AD813" s="17" t="s">
        <v>70</v>
      </c>
      <c r="AE813" s="17" t="s">
        <v>78</v>
      </c>
      <c r="AF813" s="17" t="s">
        <v>117</v>
      </c>
      <c r="AG813" s="17"/>
      <c r="AH813" s="17"/>
    </row>
    <row r="814" spans="1:34" s="3" customFormat="1" ht="13" x14ac:dyDescent="0.3">
      <c r="A814" s="35" t="s">
        <v>2862</v>
      </c>
      <c r="B814" s="17">
        <v>903</v>
      </c>
      <c r="C814" s="18">
        <v>41001</v>
      </c>
      <c r="D814" s="18">
        <v>41001.291666666701</v>
      </c>
      <c r="E814" s="16" t="s">
        <v>1271</v>
      </c>
      <c r="F814" s="36">
        <v>41400.291666666701</v>
      </c>
      <c r="G814" s="16" t="s">
        <v>178</v>
      </c>
      <c r="H814" s="17" t="s">
        <v>108</v>
      </c>
      <c r="I814" s="17"/>
      <c r="J814" s="17"/>
      <c r="K814" s="17" t="s">
        <v>109</v>
      </c>
      <c r="L814" s="17"/>
      <c r="M814" s="17"/>
      <c r="N814" s="17">
        <v>387</v>
      </c>
      <c r="O814" s="17"/>
      <c r="P814" s="17"/>
      <c r="Q814" s="17">
        <v>387</v>
      </c>
      <c r="R814" s="17"/>
      <c r="S814" s="17"/>
      <c r="T814" s="17"/>
      <c r="U814" s="17" t="s">
        <v>82</v>
      </c>
      <c r="V814" s="17"/>
      <c r="W814" s="17" t="s">
        <v>125</v>
      </c>
      <c r="X814" s="17" t="s">
        <v>66</v>
      </c>
      <c r="Y814" s="17" t="s">
        <v>103</v>
      </c>
      <c r="Z814" s="19" t="s">
        <v>2863</v>
      </c>
      <c r="AA814" s="18">
        <v>42724.333333333299</v>
      </c>
      <c r="AB814" s="18">
        <v>42724.333333333299</v>
      </c>
      <c r="AC814" s="17" t="s">
        <v>117</v>
      </c>
      <c r="AD814" s="17" t="s">
        <v>70</v>
      </c>
      <c r="AE814" s="17" t="s">
        <v>78</v>
      </c>
      <c r="AF814" s="17" t="s">
        <v>117</v>
      </c>
      <c r="AG814" s="17"/>
      <c r="AH814" s="17"/>
    </row>
    <row r="815" spans="1:34" s="3" customFormat="1" ht="13" x14ac:dyDescent="0.3">
      <c r="A815" s="35" t="s">
        <v>2864</v>
      </c>
      <c r="B815" s="17">
        <v>904</v>
      </c>
      <c r="C815" s="18">
        <v>41001</v>
      </c>
      <c r="D815" s="18">
        <v>41001.291666666701</v>
      </c>
      <c r="E815" s="16" t="s">
        <v>1271</v>
      </c>
      <c r="F815" s="36">
        <v>41333.333333333299</v>
      </c>
      <c r="G815" s="16" t="s">
        <v>178</v>
      </c>
      <c r="H815" s="17" t="s">
        <v>108</v>
      </c>
      <c r="I815" s="17"/>
      <c r="J815" s="17"/>
      <c r="K815" s="17" t="s">
        <v>109</v>
      </c>
      <c r="L815" s="17"/>
      <c r="M815" s="17"/>
      <c r="N815" s="17">
        <v>150</v>
      </c>
      <c r="O815" s="17"/>
      <c r="P815" s="17"/>
      <c r="Q815" s="17">
        <v>150</v>
      </c>
      <c r="R815" s="17"/>
      <c r="S815" s="17"/>
      <c r="T815" s="17"/>
      <c r="U815" s="17" t="s">
        <v>82</v>
      </c>
      <c r="V815" s="17"/>
      <c r="W815" s="17" t="s">
        <v>92</v>
      </c>
      <c r="X815" s="17" t="s">
        <v>66</v>
      </c>
      <c r="Y815" s="17" t="s">
        <v>103</v>
      </c>
      <c r="Z815" s="19" t="s">
        <v>370</v>
      </c>
      <c r="AA815" s="18">
        <v>42552.291666666701</v>
      </c>
      <c r="AB815" s="18">
        <v>42552.291666666701</v>
      </c>
      <c r="AC815" s="17" t="s">
        <v>117</v>
      </c>
      <c r="AD815" s="17" t="s">
        <v>78</v>
      </c>
      <c r="AE815" s="17" t="s">
        <v>78</v>
      </c>
      <c r="AF815" s="17" t="s">
        <v>117</v>
      </c>
      <c r="AG815" s="17"/>
      <c r="AH815" s="17"/>
    </row>
    <row r="816" spans="1:34" s="3" customFormat="1" ht="13" x14ac:dyDescent="0.3">
      <c r="A816" s="35" t="s">
        <v>2865</v>
      </c>
      <c r="B816" s="17">
        <v>905</v>
      </c>
      <c r="C816" s="18">
        <v>41001</v>
      </c>
      <c r="D816" s="18">
        <v>41001.291666666701</v>
      </c>
      <c r="E816" s="16" t="s">
        <v>1271</v>
      </c>
      <c r="F816" s="36">
        <v>41120.291666666701</v>
      </c>
      <c r="G816" s="16" t="s">
        <v>178</v>
      </c>
      <c r="H816" s="17" t="s">
        <v>108</v>
      </c>
      <c r="I816" s="17"/>
      <c r="J816" s="17"/>
      <c r="K816" s="17" t="s">
        <v>109</v>
      </c>
      <c r="L816" s="17"/>
      <c r="M816" s="17"/>
      <c r="N816" s="17">
        <v>80</v>
      </c>
      <c r="O816" s="17"/>
      <c r="P816" s="17"/>
      <c r="Q816" s="17">
        <v>80</v>
      </c>
      <c r="R816" s="17"/>
      <c r="S816" s="17"/>
      <c r="T816" s="17"/>
      <c r="U816" s="17" t="s">
        <v>82</v>
      </c>
      <c r="V816" s="17"/>
      <c r="W816" s="17" t="s">
        <v>102</v>
      </c>
      <c r="X816" s="17" t="s">
        <v>66</v>
      </c>
      <c r="Y816" s="17" t="s">
        <v>67</v>
      </c>
      <c r="Z816" s="19" t="s">
        <v>2866</v>
      </c>
      <c r="AA816" s="18">
        <v>42551.291666666701</v>
      </c>
      <c r="AB816" s="18">
        <v>42551.291666666701</v>
      </c>
      <c r="AC816" s="17" t="s">
        <v>117</v>
      </c>
      <c r="AD816" s="17" t="s">
        <v>78</v>
      </c>
      <c r="AE816" s="17" t="s">
        <v>78</v>
      </c>
      <c r="AF816" s="17" t="s">
        <v>117</v>
      </c>
      <c r="AG816" s="17"/>
      <c r="AH816" s="17"/>
    </row>
    <row r="817" spans="1:34" s="3" customFormat="1" ht="13" x14ac:dyDescent="0.3">
      <c r="A817" s="35" t="s">
        <v>2867</v>
      </c>
      <c r="B817" s="17">
        <v>906</v>
      </c>
      <c r="C817" s="18">
        <v>41001</v>
      </c>
      <c r="D817" s="18">
        <v>41001.291666666701</v>
      </c>
      <c r="E817" s="16" t="s">
        <v>1271</v>
      </c>
      <c r="F817" s="36">
        <v>41124.291666666701</v>
      </c>
      <c r="G817" s="16" t="s">
        <v>178</v>
      </c>
      <c r="H817" s="17" t="s">
        <v>108</v>
      </c>
      <c r="I817" s="17"/>
      <c r="J817" s="17"/>
      <c r="K817" s="17" t="s">
        <v>109</v>
      </c>
      <c r="L817" s="17"/>
      <c r="M817" s="17"/>
      <c r="N817" s="17">
        <v>100</v>
      </c>
      <c r="O817" s="17"/>
      <c r="P817" s="17"/>
      <c r="Q817" s="17">
        <v>100</v>
      </c>
      <c r="R817" s="17"/>
      <c r="S817" s="17"/>
      <c r="T817" s="17"/>
      <c r="U817" s="17" t="s">
        <v>82</v>
      </c>
      <c r="V817" s="17"/>
      <c r="W817" s="17" t="s">
        <v>179</v>
      </c>
      <c r="X817" s="17" t="s">
        <v>66</v>
      </c>
      <c r="Y817" s="17" t="s">
        <v>103</v>
      </c>
      <c r="Z817" s="19" t="s">
        <v>2868</v>
      </c>
      <c r="AA817" s="18">
        <v>42125.291666666701</v>
      </c>
      <c r="AB817" s="18">
        <v>42125.291666666701</v>
      </c>
      <c r="AC817" s="17" t="s">
        <v>117</v>
      </c>
      <c r="AD817" s="17" t="s">
        <v>78</v>
      </c>
      <c r="AE817" s="17" t="s">
        <v>78</v>
      </c>
      <c r="AF817" s="17" t="s">
        <v>117</v>
      </c>
      <c r="AG817" s="17"/>
      <c r="AH817" s="17"/>
    </row>
    <row r="818" spans="1:34" s="3" customFormat="1" ht="13" x14ac:dyDescent="0.3">
      <c r="A818" s="35" t="s">
        <v>2869</v>
      </c>
      <c r="B818" s="17">
        <v>907</v>
      </c>
      <c r="C818" s="18">
        <v>41001</v>
      </c>
      <c r="D818" s="18">
        <v>41001.291666666701</v>
      </c>
      <c r="E818" s="16" t="s">
        <v>1271</v>
      </c>
      <c r="F818" s="36">
        <v>41120.291666666701</v>
      </c>
      <c r="G818" s="16" t="s">
        <v>178</v>
      </c>
      <c r="H818" s="17" t="s">
        <v>108</v>
      </c>
      <c r="I818" s="17"/>
      <c r="J818" s="17"/>
      <c r="K818" s="17" t="s">
        <v>109</v>
      </c>
      <c r="L818" s="17"/>
      <c r="M818" s="17"/>
      <c r="N818" s="17">
        <v>80</v>
      </c>
      <c r="O818" s="17"/>
      <c r="P818" s="17"/>
      <c r="Q818" s="17">
        <v>80</v>
      </c>
      <c r="R818" s="17"/>
      <c r="S818" s="17"/>
      <c r="T818" s="17"/>
      <c r="U818" s="17" t="s">
        <v>82</v>
      </c>
      <c r="V818" s="17"/>
      <c r="W818" s="17" t="s">
        <v>83</v>
      </c>
      <c r="X818" s="17" t="s">
        <v>66</v>
      </c>
      <c r="Y818" s="17" t="s">
        <v>67</v>
      </c>
      <c r="Z818" s="19" t="s">
        <v>2870</v>
      </c>
      <c r="AA818" s="18">
        <v>41569.291666666701</v>
      </c>
      <c r="AB818" s="18">
        <v>41569.291666666701</v>
      </c>
      <c r="AC818" s="17" t="s">
        <v>117</v>
      </c>
      <c r="AD818" s="17" t="s">
        <v>78</v>
      </c>
      <c r="AE818" s="17" t="s">
        <v>78</v>
      </c>
      <c r="AF818" s="17" t="s">
        <v>117</v>
      </c>
      <c r="AG818" s="17"/>
      <c r="AH818" s="17"/>
    </row>
    <row r="819" spans="1:34" s="3" customFormat="1" ht="13" x14ac:dyDescent="0.3">
      <c r="A819" s="35" t="s">
        <v>2871</v>
      </c>
      <c r="B819" s="17">
        <v>908</v>
      </c>
      <c r="C819" s="18">
        <v>41001</v>
      </c>
      <c r="D819" s="18">
        <v>41001.291666666701</v>
      </c>
      <c r="E819" s="16" t="s">
        <v>1271</v>
      </c>
      <c r="F819" s="36">
        <v>42075.291666666701</v>
      </c>
      <c r="G819" s="16" t="s">
        <v>178</v>
      </c>
      <c r="H819" s="17" t="s">
        <v>108</v>
      </c>
      <c r="I819" s="17" t="s">
        <v>87</v>
      </c>
      <c r="J819" s="17"/>
      <c r="K819" s="17" t="s">
        <v>109</v>
      </c>
      <c r="L819" s="17" t="s">
        <v>109</v>
      </c>
      <c r="M819" s="17"/>
      <c r="N819" s="17">
        <v>50</v>
      </c>
      <c r="O819" s="17">
        <v>160</v>
      </c>
      <c r="P819" s="17"/>
      <c r="Q819" s="17">
        <v>210</v>
      </c>
      <c r="R819" s="17"/>
      <c r="S819" s="17"/>
      <c r="T819" s="17"/>
      <c r="U819" s="17" t="s">
        <v>82</v>
      </c>
      <c r="V819" s="17"/>
      <c r="W819" s="17" t="s">
        <v>190</v>
      </c>
      <c r="X819" s="17" t="s">
        <v>133</v>
      </c>
      <c r="Y819" s="17" t="s">
        <v>191</v>
      </c>
      <c r="Z819" s="19" t="s">
        <v>2604</v>
      </c>
      <c r="AA819" s="18">
        <v>42887.291666666701</v>
      </c>
      <c r="AB819" s="18">
        <v>43524.333333333299</v>
      </c>
      <c r="AC819" s="17" t="s">
        <v>117</v>
      </c>
      <c r="AD819" s="17" t="s">
        <v>70</v>
      </c>
      <c r="AE819" s="17" t="s">
        <v>70</v>
      </c>
      <c r="AF819" s="17" t="s">
        <v>117</v>
      </c>
      <c r="AG819" s="17"/>
      <c r="AH819" s="17" t="s">
        <v>78</v>
      </c>
    </row>
    <row r="820" spans="1:34" s="3" customFormat="1" ht="13" x14ac:dyDescent="0.3">
      <c r="A820" s="35" t="s">
        <v>2872</v>
      </c>
      <c r="B820" s="17">
        <v>910</v>
      </c>
      <c r="C820" s="18">
        <v>41001</v>
      </c>
      <c r="D820" s="18">
        <v>41001.291666666701</v>
      </c>
      <c r="E820" s="16" t="s">
        <v>1271</v>
      </c>
      <c r="F820" s="36">
        <v>41409.291666666701</v>
      </c>
      <c r="G820" s="16" t="s">
        <v>178</v>
      </c>
      <c r="H820" s="17" t="s">
        <v>87</v>
      </c>
      <c r="I820" s="17"/>
      <c r="J820" s="17"/>
      <c r="K820" s="17" t="s">
        <v>95</v>
      </c>
      <c r="L820" s="17"/>
      <c r="M820" s="17"/>
      <c r="N820" s="17">
        <v>20</v>
      </c>
      <c r="O820" s="17"/>
      <c r="P820" s="17"/>
      <c r="Q820" s="17">
        <v>20</v>
      </c>
      <c r="R820" s="17"/>
      <c r="S820" s="17"/>
      <c r="T820" s="17"/>
      <c r="U820" s="17" t="s">
        <v>82</v>
      </c>
      <c r="V820" s="17"/>
      <c r="W820" s="17" t="s">
        <v>1579</v>
      </c>
      <c r="X820" s="17" t="s">
        <v>66</v>
      </c>
      <c r="Y820" s="17" t="s">
        <v>67</v>
      </c>
      <c r="Z820" s="19" t="s">
        <v>2873</v>
      </c>
      <c r="AA820" s="18">
        <v>42005.333333333299</v>
      </c>
      <c r="AB820" s="18">
        <v>42522.291666666701</v>
      </c>
      <c r="AC820" s="17" t="s">
        <v>117</v>
      </c>
      <c r="AD820" s="17" t="s">
        <v>78</v>
      </c>
      <c r="AE820" s="17" t="s">
        <v>78</v>
      </c>
      <c r="AF820" s="17" t="s">
        <v>117</v>
      </c>
      <c r="AG820" s="17"/>
      <c r="AH820" s="17"/>
    </row>
    <row r="821" spans="1:34" s="3" customFormat="1" ht="13" x14ac:dyDescent="0.3">
      <c r="A821" s="35" t="s">
        <v>2058</v>
      </c>
      <c r="B821" s="17">
        <v>912</v>
      </c>
      <c r="C821" s="18">
        <v>41001</v>
      </c>
      <c r="D821" s="18">
        <v>41001.291666666701</v>
      </c>
      <c r="E821" s="16" t="s">
        <v>1271</v>
      </c>
      <c r="F821" s="36">
        <v>41080.621122685203</v>
      </c>
      <c r="G821" s="16" t="s">
        <v>178</v>
      </c>
      <c r="H821" s="17" t="s">
        <v>108</v>
      </c>
      <c r="I821" s="17"/>
      <c r="J821" s="17"/>
      <c r="K821" s="17" t="s">
        <v>109</v>
      </c>
      <c r="L821" s="17"/>
      <c r="M821" s="17"/>
      <c r="N821" s="17">
        <v>150</v>
      </c>
      <c r="O821" s="17"/>
      <c r="P821" s="17"/>
      <c r="Q821" s="17">
        <v>150</v>
      </c>
      <c r="R821" s="17"/>
      <c r="S821" s="17"/>
      <c r="T821" s="17"/>
      <c r="U821" s="17" t="s">
        <v>82</v>
      </c>
      <c r="V821" s="17"/>
      <c r="W821" s="17" t="s">
        <v>102</v>
      </c>
      <c r="X821" s="17" t="s">
        <v>66</v>
      </c>
      <c r="Y821" s="17" t="s">
        <v>103</v>
      </c>
      <c r="Z821" s="19" t="s">
        <v>420</v>
      </c>
      <c r="AA821" s="18">
        <v>42005.333333333299</v>
      </c>
      <c r="AB821" s="18">
        <v>42005.333333333299</v>
      </c>
      <c r="AC821" s="17" t="s">
        <v>117</v>
      </c>
      <c r="AD821" s="17" t="s">
        <v>78</v>
      </c>
      <c r="AE821" s="17" t="s">
        <v>78</v>
      </c>
      <c r="AF821" s="17" t="s">
        <v>117</v>
      </c>
      <c r="AG821" s="17"/>
      <c r="AH821" s="17"/>
    </row>
    <row r="822" spans="1:34" s="3" customFormat="1" ht="25.5" x14ac:dyDescent="0.3">
      <c r="A822" s="35" t="s">
        <v>2874</v>
      </c>
      <c r="B822" s="17">
        <v>913</v>
      </c>
      <c r="C822" s="18">
        <v>41001</v>
      </c>
      <c r="D822" s="18">
        <v>41001.291666666701</v>
      </c>
      <c r="E822" s="16" t="s">
        <v>1271</v>
      </c>
      <c r="F822" s="36">
        <v>41400.291666666701</v>
      </c>
      <c r="G822" s="16" t="s">
        <v>178</v>
      </c>
      <c r="H822" s="17" t="s">
        <v>108</v>
      </c>
      <c r="I822" s="17"/>
      <c r="J822" s="17"/>
      <c r="K822" s="17" t="s">
        <v>109</v>
      </c>
      <c r="L822" s="17"/>
      <c r="M822" s="17"/>
      <c r="N822" s="17">
        <v>150</v>
      </c>
      <c r="O822" s="17"/>
      <c r="P822" s="17"/>
      <c r="Q822" s="17">
        <v>150</v>
      </c>
      <c r="R822" s="17"/>
      <c r="S822" s="17"/>
      <c r="T822" s="17"/>
      <c r="U822" s="17" t="s">
        <v>82</v>
      </c>
      <c r="V822" s="17"/>
      <c r="W822" s="17" t="s">
        <v>92</v>
      </c>
      <c r="X822" s="17" t="s">
        <v>66</v>
      </c>
      <c r="Y822" s="17" t="s">
        <v>103</v>
      </c>
      <c r="Z822" s="19" t="s">
        <v>2875</v>
      </c>
      <c r="AA822" s="18">
        <v>42735.333333333299</v>
      </c>
      <c r="AB822" s="18">
        <v>42735.333333333299</v>
      </c>
      <c r="AC822" s="17" t="s">
        <v>117</v>
      </c>
      <c r="AD822" s="17" t="s">
        <v>70</v>
      </c>
      <c r="AE822" s="17" t="s">
        <v>78</v>
      </c>
      <c r="AF822" s="17" t="s">
        <v>117</v>
      </c>
      <c r="AG822" s="17"/>
      <c r="AH822" s="17"/>
    </row>
    <row r="823" spans="1:34" s="3" customFormat="1" ht="13" x14ac:dyDescent="0.3">
      <c r="A823" s="35" t="s">
        <v>2876</v>
      </c>
      <c r="B823" s="17">
        <v>914</v>
      </c>
      <c r="C823" s="18">
        <v>41001</v>
      </c>
      <c r="D823" s="18">
        <v>41001.291666666701</v>
      </c>
      <c r="E823" s="16" t="s">
        <v>1271</v>
      </c>
      <c r="F823" s="36">
        <v>41400.291666666701</v>
      </c>
      <c r="G823" s="16" t="s">
        <v>178</v>
      </c>
      <c r="H823" s="17" t="s">
        <v>108</v>
      </c>
      <c r="I823" s="17"/>
      <c r="J823" s="17"/>
      <c r="K823" s="17" t="s">
        <v>109</v>
      </c>
      <c r="L823" s="17"/>
      <c r="M823" s="17"/>
      <c r="N823" s="17">
        <v>20</v>
      </c>
      <c r="O823" s="17"/>
      <c r="P823" s="17"/>
      <c r="Q823" s="17">
        <v>20</v>
      </c>
      <c r="R823" s="17"/>
      <c r="S823" s="17"/>
      <c r="T823" s="17"/>
      <c r="U823" s="17" t="s">
        <v>82</v>
      </c>
      <c r="V823" s="17"/>
      <c r="W823" s="17" t="s">
        <v>190</v>
      </c>
      <c r="X823" s="17" t="s">
        <v>133</v>
      </c>
      <c r="Y823" s="17" t="s">
        <v>191</v>
      </c>
      <c r="Z823" s="19" t="s">
        <v>2877</v>
      </c>
      <c r="AA823" s="18">
        <v>41974.333333333299</v>
      </c>
      <c r="AB823" s="18">
        <v>42460.291666666701</v>
      </c>
      <c r="AC823" s="17" t="s">
        <v>117</v>
      </c>
      <c r="AD823" s="17" t="s">
        <v>70</v>
      </c>
      <c r="AE823" s="17" t="s">
        <v>78</v>
      </c>
      <c r="AF823" s="17" t="s">
        <v>117</v>
      </c>
      <c r="AG823" s="17"/>
      <c r="AH823" s="17" t="s">
        <v>78</v>
      </c>
    </row>
    <row r="824" spans="1:34" s="3" customFormat="1" ht="13" x14ac:dyDescent="0.3">
      <c r="A824" s="35" t="s">
        <v>2878</v>
      </c>
      <c r="B824" s="17">
        <v>915</v>
      </c>
      <c r="C824" s="18">
        <v>41001</v>
      </c>
      <c r="D824" s="18">
        <v>41001.291666666701</v>
      </c>
      <c r="E824" s="16" t="s">
        <v>1271</v>
      </c>
      <c r="F824" s="36">
        <v>41080.291666666701</v>
      </c>
      <c r="G824" s="16" t="s">
        <v>178</v>
      </c>
      <c r="H824" s="17" t="s">
        <v>108</v>
      </c>
      <c r="I824" s="17"/>
      <c r="J824" s="17"/>
      <c r="K824" s="17" t="s">
        <v>109</v>
      </c>
      <c r="L824" s="17"/>
      <c r="M824" s="17"/>
      <c r="N824" s="17">
        <v>20</v>
      </c>
      <c r="O824" s="17"/>
      <c r="P824" s="17"/>
      <c r="Q824" s="17">
        <v>20</v>
      </c>
      <c r="R824" s="17"/>
      <c r="S824" s="17"/>
      <c r="T824" s="17"/>
      <c r="U824" s="17" t="s">
        <v>82</v>
      </c>
      <c r="V824" s="17"/>
      <c r="W824" s="17" t="s">
        <v>190</v>
      </c>
      <c r="X824" s="17" t="s">
        <v>133</v>
      </c>
      <c r="Y824" s="17" t="s">
        <v>191</v>
      </c>
      <c r="Z824" s="19" t="s">
        <v>2879</v>
      </c>
      <c r="AA824" s="18">
        <v>41974.333333333299</v>
      </c>
      <c r="AB824" s="18">
        <v>41974.333333333299</v>
      </c>
      <c r="AC824" s="17" t="s">
        <v>117</v>
      </c>
      <c r="AD824" s="17" t="s">
        <v>78</v>
      </c>
      <c r="AE824" s="17" t="s">
        <v>78</v>
      </c>
      <c r="AF824" s="17" t="s">
        <v>117</v>
      </c>
      <c r="AG824" s="17"/>
      <c r="AH824" s="17"/>
    </row>
    <row r="825" spans="1:34" s="3" customFormat="1" ht="13" x14ac:dyDescent="0.3">
      <c r="A825" s="35" t="s">
        <v>2880</v>
      </c>
      <c r="B825" s="17">
        <v>916</v>
      </c>
      <c r="C825" s="18">
        <v>40998</v>
      </c>
      <c r="D825" s="18">
        <v>41001.291666666701</v>
      </c>
      <c r="E825" s="16" t="s">
        <v>1271</v>
      </c>
      <c r="F825" s="36">
        <v>41409.291666666701</v>
      </c>
      <c r="G825" s="16" t="s">
        <v>178</v>
      </c>
      <c r="H825" s="17" t="s">
        <v>108</v>
      </c>
      <c r="I825" s="17"/>
      <c r="J825" s="17"/>
      <c r="K825" s="17" t="s">
        <v>109</v>
      </c>
      <c r="L825" s="17"/>
      <c r="M825" s="17"/>
      <c r="N825" s="17">
        <v>20</v>
      </c>
      <c r="O825" s="17"/>
      <c r="P825" s="17"/>
      <c r="Q825" s="17">
        <v>20</v>
      </c>
      <c r="R825" s="17"/>
      <c r="S825" s="17"/>
      <c r="T825" s="17"/>
      <c r="U825" s="17" t="s">
        <v>82</v>
      </c>
      <c r="V825" s="17"/>
      <c r="W825" s="17" t="s">
        <v>122</v>
      </c>
      <c r="X825" s="17" t="s">
        <v>66</v>
      </c>
      <c r="Y825" s="17" t="s">
        <v>67</v>
      </c>
      <c r="Z825" s="19" t="s">
        <v>2881</v>
      </c>
      <c r="AA825" s="18">
        <v>41974.333333333299</v>
      </c>
      <c r="AB825" s="18">
        <v>41974.333333333299</v>
      </c>
      <c r="AC825" s="17" t="s">
        <v>117</v>
      </c>
      <c r="AD825" s="17" t="s">
        <v>70</v>
      </c>
      <c r="AE825" s="17" t="s">
        <v>78</v>
      </c>
      <c r="AF825" s="17" t="s">
        <v>117</v>
      </c>
      <c r="AG825" s="17"/>
      <c r="AH825" s="17"/>
    </row>
    <row r="826" spans="1:34" s="3" customFormat="1" ht="13" x14ac:dyDescent="0.3">
      <c r="A826" s="35" t="s">
        <v>2882</v>
      </c>
      <c r="B826" s="17">
        <v>917</v>
      </c>
      <c r="C826" s="18">
        <v>40998</v>
      </c>
      <c r="D826" s="18">
        <v>41001.291666666701</v>
      </c>
      <c r="E826" s="16" t="s">
        <v>1271</v>
      </c>
      <c r="F826" s="36">
        <v>41409.291666666701</v>
      </c>
      <c r="G826" s="16" t="s">
        <v>178</v>
      </c>
      <c r="H826" s="17" t="s">
        <v>108</v>
      </c>
      <c r="I826" s="17"/>
      <c r="J826" s="17"/>
      <c r="K826" s="17" t="s">
        <v>109</v>
      </c>
      <c r="L826" s="17"/>
      <c r="M826" s="17"/>
      <c r="N826" s="17">
        <v>20</v>
      </c>
      <c r="O826" s="17"/>
      <c r="P826" s="17"/>
      <c r="Q826" s="17">
        <v>20</v>
      </c>
      <c r="R826" s="17"/>
      <c r="S826" s="17"/>
      <c r="T826" s="17"/>
      <c r="U826" s="17" t="s">
        <v>82</v>
      </c>
      <c r="V826" s="17"/>
      <c r="W826" s="17" t="s">
        <v>122</v>
      </c>
      <c r="X826" s="17" t="s">
        <v>66</v>
      </c>
      <c r="Y826" s="17" t="s">
        <v>67</v>
      </c>
      <c r="Z826" s="19" t="s">
        <v>2883</v>
      </c>
      <c r="AA826" s="18">
        <v>41974.333333333299</v>
      </c>
      <c r="AB826" s="18">
        <v>41974.333333333299</v>
      </c>
      <c r="AC826" s="17" t="s">
        <v>117</v>
      </c>
      <c r="AD826" s="17" t="s">
        <v>70</v>
      </c>
      <c r="AE826" s="17" t="s">
        <v>78</v>
      </c>
      <c r="AF826" s="17" t="s">
        <v>117</v>
      </c>
      <c r="AG826" s="17"/>
      <c r="AH826" s="17"/>
    </row>
    <row r="827" spans="1:34" s="3" customFormat="1" ht="13" x14ac:dyDescent="0.3">
      <c r="A827" s="35" t="s">
        <v>2884</v>
      </c>
      <c r="B827" s="17">
        <v>918</v>
      </c>
      <c r="C827" s="18">
        <v>40998</v>
      </c>
      <c r="D827" s="18">
        <v>41001.291666666701</v>
      </c>
      <c r="E827" s="16" t="s">
        <v>1271</v>
      </c>
      <c r="F827" s="36">
        <v>41127.291666666701</v>
      </c>
      <c r="G827" s="16" t="s">
        <v>178</v>
      </c>
      <c r="H827" s="17" t="s">
        <v>108</v>
      </c>
      <c r="I827" s="17"/>
      <c r="J827" s="17"/>
      <c r="K827" s="17" t="s">
        <v>109</v>
      </c>
      <c r="L827" s="17"/>
      <c r="M827" s="17"/>
      <c r="N827" s="17">
        <v>200</v>
      </c>
      <c r="O827" s="17"/>
      <c r="P827" s="17"/>
      <c r="Q827" s="17">
        <v>200</v>
      </c>
      <c r="R827" s="17"/>
      <c r="S827" s="17"/>
      <c r="T827" s="17"/>
      <c r="U827" s="17" t="s">
        <v>82</v>
      </c>
      <c r="V827" s="17"/>
      <c r="W827" s="17" t="s">
        <v>83</v>
      </c>
      <c r="X827" s="17" t="s">
        <v>66</v>
      </c>
      <c r="Y827" s="17" t="s">
        <v>67</v>
      </c>
      <c r="Z827" s="19" t="s">
        <v>2885</v>
      </c>
      <c r="AA827" s="18">
        <v>42369.333333333299</v>
      </c>
      <c r="AB827" s="18">
        <v>42369.333333333299</v>
      </c>
      <c r="AC827" s="17" t="s">
        <v>117</v>
      </c>
      <c r="AD827" s="17" t="s">
        <v>78</v>
      </c>
      <c r="AE827" s="17" t="s">
        <v>78</v>
      </c>
      <c r="AF827" s="17" t="s">
        <v>117</v>
      </c>
      <c r="AG827" s="17"/>
      <c r="AH827" s="17"/>
    </row>
    <row r="828" spans="1:34" s="3" customFormat="1" ht="13" x14ac:dyDescent="0.3">
      <c r="A828" s="35" t="s">
        <v>2886</v>
      </c>
      <c r="B828" s="17">
        <v>919</v>
      </c>
      <c r="C828" s="18">
        <v>41001</v>
      </c>
      <c r="D828" s="18">
        <v>41001.291666666701</v>
      </c>
      <c r="E828" s="16" t="s">
        <v>1271</v>
      </c>
      <c r="F828" s="36">
        <v>41337.333333333299</v>
      </c>
      <c r="G828" s="16" t="s">
        <v>178</v>
      </c>
      <c r="H828" s="17" t="s">
        <v>108</v>
      </c>
      <c r="I828" s="17"/>
      <c r="J828" s="17"/>
      <c r="K828" s="17" t="s">
        <v>109</v>
      </c>
      <c r="L828" s="17"/>
      <c r="M828" s="17"/>
      <c r="N828" s="17">
        <v>75</v>
      </c>
      <c r="O828" s="17"/>
      <c r="P828" s="17"/>
      <c r="Q828" s="17">
        <v>75</v>
      </c>
      <c r="R828" s="17"/>
      <c r="S828" s="17"/>
      <c r="T828" s="17"/>
      <c r="U828" s="17" t="s">
        <v>82</v>
      </c>
      <c r="V828" s="17"/>
      <c r="W828" s="17" t="s">
        <v>110</v>
      </c>
      <c r="X828" s="17" t="s">
        <v>66</v>
      </c>
      <c r="Y828" s="17" t="s">
        <v>75</v>
      </c>
      <c r="Z828" s="19" t="s">
        <v>2129</v>
      </c>
      <c r="AA828" s="18">
        <v>42005.333333333299</v>
      </c>
      <c r="AB828" s="18">
        <v>42005.333333333299</v>
      </c>
      <c r="AC828" s="17" t="s">
        <v>117</v>
      </c>
      <c r="AD828" s="17" t="s">
        <v>78</v>
      </c>
      <c r="AE828" s="17" t="s">
        <v>78</v>
      </c>
      <c r="AF828" s="17" t="s">
        <v>117</v>
      </c>
      <c r="AG828" s="17"/>
      <c r="AH828" s="17"/>
    </row>
    <row r="829" spans="1:34" s="3" customFormat="1" ht="25.5" x14ac:dyDescent="0.3">
      <c r="A829" s="35" t="s">
        <v>2887</v>
      </c>
      <c r="B829" s="17">
        <v>920</v>
      </c>
      <c r="C829" s="18">
        <v>41001</v>
      </c>
      <c r="D829" s="18">
        <v>41001.291666666701</v>
      </c>
      <c r="E829" s="16" t="s">
        <v>1271</v>
      </c>
      <c r="F829" s="36">
        <v>41080.615393518499</v>
      </c>
      <c r="G829" s="16" t="s">
        <v>178</v>
      </c>
      <c r="H829" s="17" t="s">
        <v>108</v>
      </c>
      <c r="I829" s="17"/>
      <c r="J829" s="17"/>
      <c r="K829" s="17" t="s">
        <v>109</v>
      </c>
      <c r="L829" s="17"/>
      <c r="M829" s="17"/>
      <c r="N829" s="17">
        <v>75</v>
      </c>
      <c r="O829" s="17"/>
      <c r="P829" s="17"/>
      <c r="Q829" s="17">
        <v>75</v>
      </c>
      <c r="R829" s="17"/>
      <c r="S829" s="17"/>
      <c r="T829" s="17"/>
      <c r="U829" s="17" t="s">
        <v>82</v>
      </c>
      <c r="V829" s="17"/>
      <c r="W829" s="17" t="s">
        <v>102</v>
      </c>
      <c r="X829" s="17" t="s">
        <v>66</v>
      </c>
      <c r="Y829" s="17" t="s">
        <v>103</v>
      </c>
      <c r="Z829" s="19" t="s">
        <v>2888</v>
      </c>
      <c r="AA829" s="18">
        <v>42005.333333333299</v>
      </c>
      <c r="AB829" s="18">
        <v>42005.333333333299</v>
      </c>
      <c r="AC829" s="17" t="s">
        <v>117</v>
      </c>
      <c r="AD829" s="17" t="s">
        <v>78</v>
      </c>
      <c r="AE829" s="17" t="s">
        <v>78</v>
      </c>
      <c r="AF829" s="17" t="s">
        <v>117</v>
      </c>
      <c r="AG829" s="17"/>
      <c r="AH829" s="17"/>
    </row>
    <row r="830" spans="1:34" s="3" customFormat="1" ht="13" x14ac:dyDescent="0.3">
      <c r="A830" s="35" t="s">
        <v>2889</v>
      </c>
      <c r="B830" s="17">
        <v>921</v>
      </c>
      <c r="C830" s="18">
        <v>41001</v>
      </c>
      <c r="D830" s="18">
        <v>41001.291666666701</v>
      </c>
      <c r="E830" s="16" t="s">
        <v>1271</v>
      </c>
      <c r="F830" s="36">
        <v>41409.291666666701</v>
      </c>
      <c r="G830" s="16" t="s">
        <v>178</v>
      </c>
      <c r="H830" s="17" t="s">
        <v>108</v>
      </c>
      <c r="I830" s="17"/>
      <c r="J830" s="17"/>
      <c r="K830" s="17" t="s">
        <v>109</v>
      </c>
      <c r="L830" s="17"/>
      <c r="M830" s="17"/>
      <c r="N830" s="17">
        <v>40</v>
      </c>
      <c r="O830" s="17"/>
      <c r="P830" s="17"/>
      <c r="Q830" s="17">
        <v>40</v>
      </c>
      <c r="R830" s="17"/>
      <c r="S830" s="17"/>
      <c r="T830" s="17"/>
      <c r="U830" s="17" t="s">
        <v>82</v>
      </c>
      <c r="V830" s="17"/>
      <c r="W830" s="17" t="s">
        <v>229</v>
      </c>
      <c r="X830" s="17" t="s">
        <v>66</v>
      </c>
      <c r="Y830" s="17" t="s">
        <v>67</v>
      </c>
      <c r="Z830" s="19" t="s">
        <v>2890</v>
      </c>
      <c r="AA830" s="18">
        <v>42705.333333333299</v>
      </c>
      <c r="AB830" s="18">
        <v>42705.333333333299</v>
      </c>
      <c r="AC830" s="17" t="s">
        <v>117</v>
      </c>
      <c r="AD830" s="17" t="s">
        <v>70</v>
      </c>
      <c r="AE830" s="17" t="s">
        <v>78</v>
      </c>
      <c r="AF830" s="17" t="s">
        <v>117</v>
      </c>
      <c r="AG830" s="17"/>
      <c r="AH830" s="17"/>
    </row>
    <row r="831" spans="1:34" s="3" customFormat="1" ht="13" x14ac:dyDescent="0.3">
      <c r="A831" s="35" t="s">
        <v>2891</v>
      </c>
      <c r="B831" s="17">
        <v>922</v>
      </c>
      <c r="C831" s="18">
        <v>41001</v>
      </c>
      <c r="D831" s="18">
        <v>41001.291666666701</v>
      </c>
      <c r="E831" s="16" t="s">
        <v>1271</v>
      </c>
      <c r="F831" s="36">
        <v>41925.291666666701</v>
      </c>
      <c r="G831" s="16" t="s">
        <v>178</v>
      </c>
      <c r="H831" s="17" t="s">
        <v>902</v>
      </c>
      <c r="I831" s="17"/>
      <c r="J831" s="17"/>
      <c r="K831" s="17" t="s">
        <v>81</v>
      </c>
      <c r="L831" s="17"/>
      <c r="M831" s="17"/>
      <c r="N831" s="17">
        <v>291</v>
      </c>
      <c r="O831" s="17"/>
      <c r="P831" s="17"/>
      <c r="Q831" s="17">
        <v>291</v>
      </c>
      <c r="R831" s="17"/>
      <c r="S831" s="17"/>
      <c r="T831" s="17"/>
      <c r="U831" s="17" t="s">
        <v>82</v>
      </c>
      <c r="V831" s="17"/>
      <c r="W831" s="17" t="s">
        <v>102</v>
      </c>
      <c r="X831" s="17" t="s">
        <v>66</v>
      </c>
      <c r="Y831" s="17" t="s">
        <v>103</v>
      </c>
      <c r="Z831" s="19" t="s">
        <v>1901</v>
      </c>
      <c r="AA831" s="18">
        <v>42370.333333333299</v>
      </c>
      <c r="AB831" s="18">
        <v>42736.333333333299</v>
      </c>
      <c r="AC831" s="17" t="s">
        <v>117</v>
      </c>
      <c r="AD831" s="17" t="s">
        <v>70</v>
      </c>
      <c r="AE831" s="17" t="s">
        <v>70</v>
      </c>
      <c r="AF831" s="17" t="s">
        <v>117</v>
      </c>
      <c r="AG831" s="17"/>
      <c r="AH831" s="17"/>
    </row>
    <row r="832" spans="1:34" s="3" customFormat="1" ht="13" x14ac:dyDescent="0.3">
      <c r="A832" s="35" t="s">
        <v>2892</v>
      </c>
      <c r="B832" s="17">
        <v>923</v>
      </c>
      <c r="C832" s="18">
        <v>41001</v>
      </c>
      <c r="D832" s="18">
        <v>41001.291666666701</v>
      </c>
      <c r="E832" s="16" t="s">
        <v>1271</v>
      </c>
      <c r="F832" s="36">
        <v>41381.291666666701</v>
      </c>
      <c r="G832" s="16" t="s">
        <v>178</v>
      </c>
      <c r="H832" s="17" t="s">
        <v>128</v>
      </c>
      <c r="I832" s="17"/>
      <c r="J832" s="17"/>
      <c r="K832" s="17" t="s">
        <v>81</v>
      </c>
      <c r="L832" s="17"/>
      <c r="M832" s="17"/>
      <c r="N832" s="17">
        <v>402</v>
      </c>
      <c r="O832" s="17"/>
      <c r="P832" s="17"/>
      <c r="Q832" s="17">
        <v>402</v>
      </c>
      <c r="R832" s="17"/>
      <c r="S832" s="17"/>
      <c r="T832" s="17"/>
      <c r="U832" s="17" t="s">
        <v>82</v>
      </c>
      <c r="V832" s="17"/>
      <c r="W832" s="17" t="s">
        <v>179</v>
      </c>
      <c r="X832" s="17" t="s">
        <v>66</v>
      </c>
      <c r="Y832" s="17" t="s">
        <v>103</v>
      </c>
      <c r="Z832" s="19" t="s">
        <v>2893</v>
      </c>
      <c r="AA832" s="18">
        <v>42736.333333333299</v>
      </c>
      <c r="AB832" s="18">
        <v>43101.333333333299</v>
      </c>
      <c r="AC832" s="17" t="s">
        <v>117</v>
      </c>
      <c r="AD832" s="17" t="s">
        <v>70</v>
      </c>
      <c r="AE832" s="17" t="s">
        <v>78</v>
      </c>
      <c r="AF832" s="17" t="s">
        <v>117</v>
      </c>
      <c r="AG832" s="17"/>
      <c r="AH832" s="17"/>
    </row>
    <row r="833" spans="1:34" s="3" customFormat="1" ht="13" x14ac:dyDescent="0.3">
      <c r="A833" s="35" t="s">
        <v>2894</v>
      </c>
      <c r="B833" s="17">
        <v>924</v>
      </c>
      <c r="C833" s="18">
        <v>41001</v>
      </c>
      <c r="D833" s="18">
        <v>41001.291666666701</v>
      </c>
      <c r="E833" s="16" t="s">
        <v>1271</v>
      </c>
      <c r="F833" s="36">
        <v>41127.291666666701</v>
      </c>
      <c r="G833" s="16" t="s">
        <v>178</v>
      </c>
      <c r="H833" s="17" t="s">
        <v>59</v>
      </c>
      <c r="I833" s="17"/>
      <c r="J833" s="17"/>
      <c r="K833" s="17" t="s">
        <v>59</v>
      </c>
      <c r="L833" s="17"/>
      <c r="M833" s="17"/>
      <c r="N833" s="17">
        <v>150</v>
      </c>
      <c r="O833" s="17"/>
      <c r="P833" s="17"/>
      <c r="Q833" s="17">
        <v>150</v>
      </c>
      <c r="R833" s="17"/>
      <c r="S833" s="17"/>
      <c r="T833" s="17"/>
      <c r="U833" s="17" t="s">
        <v>82</v>
      </c>
      <c r="V833" s="17"/>
      <c r="W833" s="17" t="s">
        <v>172</v>
      </c>
      <c r="X833" s="17" t="s">
        <v>66</v>
      </c>
      <c r="Y833" s="17" t="s">
        <v>67</v>
      </c>
      <c r="Z833" s="19" t="s">
        <v>2895</v>
      </c>
      <c r="AA833" s="18">
        <v>42339.333333333299</v>
      </c>
      <c r="AB833" s="18">
        <v>42339.333333333299</v>
      </c>
      <c r="AC833" s="17" t="s">
        <v>117</v>
      </c>
      <c r="AD833" s="17" t="s">
        <v>78</v>
      </c>
      <c r="AE833" s="17" t="s">
        <v>78</v>
      </c>
      <c r="AF833" s="17" t="s">
        <v>117</v>
      </c>
      <c r="AG833" s="17"/>
      <c r="AH833" s="17"/>
    </row>
    <row r="834" spans="1:34" s="3" customFormat="1" ht="13" x14ac:dyDescent="0.3">
      <c r="A834" s="35" t="s">
        <v>2896</v>
      </c>
      <c r="B834" s="17">
        <v>925</v>
      </c>
      <c r="C834" s="18">
        <v>41001</v>
      </c>
      <c r="D834" s="18">
        <v>41001.291666666701</v>
      </c>
      <c r="E834" s="16" t="s">
        <v>1271</v>
      </c>
      <c r="F834" s="36">
        <v>41404.291666666701</v>
      </c>
      <c r="G834" s="16" t="s">
        <v>178</v>
      </c>
      <c r="H834" s="17" t="s">
        <v>60</v>
      </c>
      <c r="I834" s="17"/>
      <c r="J834" s="17"/>
      <c r="K834" s="17" t="s">
        <v>2897</v>
      </c>
      <c r="L834" s="17"/>
      <c r="M834" s="17"/>
      <c r="N834" s="17">
        <v>20</v>
      </c>
      <c r="O834" s="17"/>
      <c r="P834" s="17"/>
      <c r="Q834" s="17">
        <v>20</v>
      </c>
      <c r="R834" s="17"/>
      <c r="S834" s="17"/>
      <c r="T834" s="17"/>
      <c r="U834" s="17" t="s">
        <v>82</v>
      </c>
      <c r="V834" s="17"/>
      <c r="W834" s="17" t="s">
        <v>102</v>
      </c>
      <c r="X834" s="17" t="s">
        <v>66</v>
      </c>
      <c r="Y834" s="17" t="s">
        <v>103</v>
      </c>
      <c r="Z834" s="19" t="s">
        <v>2591</v>
      </c>
      <c r="AA834" s="18">
        <v>41912.291666666701</v>
      </c>
      <c r="AB834" s="18">
        <v>41912.291666666701</v>
      </c>
      <c r="AC834" s="17" t="s">
        <v>117</v>
      </c>
      <c r="AD834" s="17" t="s">
        <v>70</v>
      </c>
      <c r="AE834" s="17" t="s">
        <v>78</v>
      </c>
      <c r="AF834" s="17" t="s">
        <v>117</v>
      </c>
      <c r="AG834" s="17"/>
      <c r="AH834" s="17"/>
    </row>
    <row r="835" spans="1:34" s="3" customFormat="1" ht="13" x14ac:dyDescent="0.3">
      <c r="A835" s="35" t="s">
        <v>2898</v>
      </c>
      <c r="B835" s="17">
        <v>926</v>
      </c>
      <c r="C835" s="18">
        <v>41001</v>
      </c>
      <c r="D835" s="18">
        <v>41001.291666666701</v>
      </c>
      <c r="E835" s="16" t="s">
        <v>1271</v>
      </c>
      <c r="F835" s="36">
        <v>41718.291666666701</v>
      </c>
      <c r="G835" s="16" t="s">
        <v>178</v>
      </c>
      <c r="H835" s="17" t="s">
        <v>128</v>
      </c>
      <c r="I835" s="17"/>
      <c r="J835" s="17"/>
      <c r="K835" s="17" t="s">
        <v>81</v>
      </c>
      <c r="L835" s="17"/>
      <c r="M835" s="17"/>
      <c r="N835" s="17">
        <v>550</v>
      </c>
      <c r="O835" s="17"/>
      <c r="P835" s="17"/>
      <c r="Q835" s="17">
        <v>550</v>
      </c>
      <c r="R835" s="17"/>
      <c r="S835" s="17"/>
      <c r="T835" s="17"/>
      <c r="U835" s="17" t="s">
        <v>82</v>
      </c>
      <c r="V835" s="17"/>
      <c r="W835" s="17" t="s">
        <v>102</v>
      </c>
      <c r="X835" s="17" t="s">
        <v>66</v>
      </c>
      <c r="Y835" s="17" t="s">
        <v>103</v>
      </c>
      <c r="Z835" s="19" t="s">
        <v>1823</v>
      </c>
      <c r="AA835" s="18">
        <v>42078.291666666701</v>
      </c>
      <c r="AB835" s="18">
        <v>43318.291666666701</v>
      </c>
      <c r="AC835" s="17" t="s">
        <v>117</v>
      </c>
      <c r="AD835" s="17" t="s">
        <v>70</v>
      </c>
      <c r="AE835" s="17" t="s">
        <v>70</v>
      </c>
      <c r="AF835" s="17" t="s">
        <v>117</v>
      </c>
      <c r="AG835" s="17"/>
      <c r="AH835" s="17"/>
    </row>
    <row r="836" spans="1:34" s="3" customFormat="1" ht="13" x14ac:dyDescent="0.3">
      <c r="A836" s="35" t="s">
        <v>2899</v>
      </c>
      <c r="B836" s="17">
        <v>927</v>
      </c>
      <c r="C836" s="18">
        <v>41001</v>
      </c>
      <c r="D836" s="18">
        <v>41001.291666666701</v>
      </c>
      <c r="E836" s="16" t="s">
        <v>1271</v>
      </c>
      <c r="F836" s="36">
        <v>42170.291666666701</v>
      </c>
      <c r="G836" s="16" t="s">
        <v>178</v>
      </c>
      <c r="H836" s="17" t="s">
        <v>108</v>
      </c>
      <c r="I836" s="17"/>
      <c r="J836" s="17"/>
      <c r="K836" s="17" t="s">
        <v>109</v>
      </c>
      <c r="L836" s="17"/>
      <c r="M836" s="17"/>
      <c r="N836" s="17">
        <v>45</v>
      </c>
      <c r="O836" s="17"/>
      <c r="P836" s="17"/>
      <c r="Q836" s="17">
        <v>45</v>
      </c>
      <c r="R836" s="17"/>
      <c r="S836" s="17"/>
      <c r="T836" s="17"/>
      <c r="U836" s="17" t="s">
        <v>82</v>
      </c>
      <c r="V836" s="17"/>
      <c r="W836" s="17" t="s">
        <v>102</v>
      </c>
      <c r="X836" s="17" t="s">
        <v>66</v>
      </c>
      <c r="Y836" s="17" t="s">
        <v>103</v>
      </c>
      <c r="Z836" s="19" t="s">
        <v>949</v>
      </c>
      <c r="AA836" s="18">
        <v>42019.333333333299</v>
      </c>
      <c r="AB836" s="18">
        <v>42705.333333333299</v>
      </c>
      <c r="AC836" s="17" t="s">
        <v>117</v>
      </c>
      <c r="AD836" s="17" t="s">
        <v>70</v>
      </c>
      <c r="AE836" s="17" t="s">
        <v>70</v>
      </c>
      <c r="AF836" s="17" t="s">
        <v>117</v>
      </c>
      <c r="AG836" s="17"/>
      <c r="AH836" s="17"/>
    </row>
    <row r="837" spans="1:34" s="3" customFormat="1" ht="25.5" x14ac:dyDescent="0.3">
      <c r="A837" s="35" t="s">
        <v>2900</v>
      </c>
      <c r="B837" s="17">
        <v>928</v>
      </c>
      <c r="C837" s="18">
        <v>41001</v>
      </c>
      <c r="D837" s="18">
        <v>41001.291666666701</v>
      </c>
      <c r="E837" s="16" t="s">
        <v>1271</v>
      </c>
      <c r="F837" s="36">
        <v>41943.291666666701</v>
      </c>
      <c r="G837" s="16" t="s">
        <v>178</v>
      </c>
      <c r="H837" s="17" t="s">
        <v>59</v>
      </c>
      <c r="I837" s="17"/>
      <c r="J837" s="17"/>
      <c r="K837" s="17" t="s">
        <v>59</v>
      </c>
      <c r="L837" s="17"/>
      <c r="M837" s="17"/>
      <c r="N837" s="17">
        <v>175</v>
      </c>
      <c r="O837" s="17"/>
      <c r="P837" s="17"/>
      <c r="Q837" s="17">
        <v>175</v>
      </c>
      <c r="R837" s="17"/>
      <c r="S837" s="17"/>
      <c r="T837" s="17"/>
      <c r="U837" s="17" t="s">
        <v>82</v>
      </c>
      <c r="V837" s="17"/>
      <c r="W837" s="17" t="s">
        <v>65</v>
      </c>
      <c r="X837" s="17" t="s">
        <v>66</v>
      </c>
      <c r="Y837" s="17" t="s">
        <v>67</v>
      </c>
      <c r="Z837" s="19" t="s">
        <v>2901</v>
      </c>
      <c r="AA837" s="18">
        <v>42369.333333333299</v>
      </c>
      <c r="AB837" s="18">
        <v>42369.333333333299</v>
      </c>
      <c r="AC837" s="17" t="s">
        <v>117</v>
      </c>
      <c r="AD837" s="17" t="s">
        <v>70</v>
      </c>
      <c r="AE837" s="17" t="s">
        <v>70</v>
      </c>
      <c r="AF837" s="17" t="s">
        <v>117</v>
      </c>
      <c r="AG837" s="17"/>
      <c r="AH837" s="17"/>
    </row>
    <row r="838" spans="1:34" s="3" customFormat="1" ht="13" x14ac:dyDescent="0.3">
      <c r="A838" s="35" t="s">
        <v>2902</v>
      </c>
      <c r="B838" s="17">
        <v>929</v>
      </c>
      <c r="C838" s="18">
        <v>41001</v>
      </c>
      <c r="D838" s="18">
        <v>41001.291666666701</v>
      </c>
      <c r="E838" s="16" t="s">
        <v>1271</v>
      </c>
      <c r="F838" s="36">
        <v>41396.291666666701</v>
      </c>
      <c r="G838" s="16" t="s">
        <v>178</v>
      </c>
      <c r="H838" s="17" t="s">
        <v>902</v>
      </c>
      <c r="I838" s="17" t="s">
        <v>108</v>
      </c>
      <c r="J838" s="17"/>
      <c r="K838" s="17" t="s">
        <v>81</v>
      </c>
      <c r="L838" s="17" t="s">
        <v>109</v>
      </c>
      <c r="M838" s="17"/>
      <c r="N838" s="17">
        <v>50</v>
      </c>
      <c r="O838" s="17">
        <v>200</v>
      </c>
      <c r="P838" s="17"/>
      <c r="Q838" s="17">
        <v>250</v>
      </c>
      <c r="R838" s="17"/>
      <c r="S838" s="17"/>
      <c r="T838" s="17"/>
      <c r="U838" s="17" t="s">
        <v>82</v>
      </c>
      <c r="V838" s="17"/>
      <c r="W838" s="17" t="s">
        <v>132</v>
      </c>
      <c r="X838" s="17" t="s">
        <v>133</v>
      </c>
      <c r="Y838" s="17" t="s">
        <v>103</v>
      </c>
      <c r="Z838" s="19" t="s">
        <v>2903</v>
      </c>
      <c r="AA838" s="18">
        <v>42339.333333333299</v>
      </c>
      <c r="AB838" s="18">
        <v>42735.333333333299</v>
      </c>
      <c r="AC838" s="17" t="s">
        <v>117</v>
      </c>
      <c r="AD838" s="17" t="s">
        <v>70</v>
      </c>
      <c r="AE838" s="17" t="s">
        <v>78</v>
      </c>
      <c r="AF838" s="17" t="s">
        <v>117</v>
      </c>
      <c r="AG838" s="17"/>
      <c r="AH838" s="17"/>
    </row>
    <row r="839" spans="1:34" s="3" customFormat="1" ht="13" x14ac:dyDescent="0.3">
      <c r="A839" s="35" t="s">
        <v>2904</v>
      </c>
      <c r="B839" s="17">
        <v>930</v>
      </c>
      <c r="C839" s="18">
        <v>41001</v>
      </c>
      <c r="D839" s="18">
        <v>41001.291666666701</v>
      </c>
      <c r="E839" s="16" t="s">
        <v>1271</v>
      </c>
      <c r="F839" s="36">
        <v>41396.291666666701</v>
      </c>
      <c r="G839" s="16" t="s">
        <v>178</v>
      </c>
      <c r="H839" s="17" t="s">
        <v>902</v>
      </c>
      <c r="I839" s="17" t="s">
        <v>108</v>
      </c>
      <c r="J839" s="17"/>
      <c r="K839" s="17" t="s">
        <v>81</v>
      </c>
      <c r="L839" s="17" t="s">
        <v>109</v>
      </c>
      <c r="M839" s="17"/>
      <c r="N839" s="17">
        <v>50</v>
      </c>
      <c r="O839" s="17">
        <v>200</v>
      </c>
      <c r="P839" s="17"/>
      <c r="Q839" s="17">
        <v>250</v>
      </c>
      <c r="R839" s="17"/>
      <c r="S839" s="17"/>
      <c r="T839" s="17"/>
      <c r="U839" s="17" t="s">
        <v>82</v>
      </c>
      <c r="V839" s="17"/>
      <c r="W839" s="17" t="s">
        <v>132</v>
      </c>
      <c r="X839" s="17" t="s">
        <v>133</v>
      </c>
      <c r="Y839" s="17" t="s">
        <v>103</v>
      </c>
      <c r="Z839" s="19" t="s">
        <v>2903</v>
      </c>
      <c r="AA839" s="18">
        <v>42339.333333333299</v>
      </c>
      <c r="AB839" s="18">
        <v>42735.333333333299</v>
      </c>
      <c r="AC839" s="17" t="s">
        <v>117</v>
      </c>
      <c r="AD839" s="17" t="s">
        <v>70</v>
      </c>
      <c r="AE839" s="17" t="s">
        <v>78</v>
      </c>
      <c r="AF839" s="17" t="s">
        <v>117</v>
      </c>
      <c r="AG839" s="17"/>
      <c r="AH839" s="17"/>
    </row>
    <row r="840" spans="1:34" s="3" customFormat="1" ht="13" x14ac:dyDescent="0.3">
      <c r="A840" s="35" t="s">
        <v>2905</v>
      </c>
      <c r="B840" s="17">
        <v>931</v>
      </c>
      <c r="C840" s="18">
        <v>41001</v>
      </c>
      <c r="D840" s="18">
        <v>41001.291666666701</v>
      </c>
      <c r="E840" s="16" t="s">
        <v>1271</v>
      </c>
      <c r="F840" s="36">
        <v>41396.291666666701</v>
      </c>
      <c r="G840" s="16" t="s">
        <v>178</v>
      </c>
      <c r="H840" s="17" t="s">
        <v>108</v>
      </c>
      <c r="I840" s="17" t="s">
        <v>902</v>
      </c>
      <c r="J840" s="17"/>
      <c r="K840" s="17" t="s">
        <v>109</v>
      </c>
      <c r="L840" s="17" t="s">
        <v>81</v>
      </c>
      <c r="M840" s="17"/>
      <c r="N840" s="17">
        <v>150</v>
      </c>
      <c r="O840" s="17">
        <v>150</v>
      </c>
      <c r="P840" s="17"/>
      <c r="Q840" s="17">
        <v>300</v>
      </c>
      <c r="R840" s="17"/>
      <c r="S840" s="17"/>
      <c r="T840" s="17"/>
      <c r="U840" s="17" t="s">
        <v>82</v>
      </c>
      <c r="V840" s="17"/>
      <c r="W840" s="17" t="s">
        <v>132</v>
      </c>
      <c r="X840" s="17" t="s">
        <v>133</v>
      </c>
      <c r="Y840" s="17" t="s">
        <v>103</v>
      </c>
      <c r="Z840" s="19" t="s">
        <v>2906</v>
      </c>
      <c r="AA840" s="18">
        <v>42339.333333333299</v>
      </c>
      <c r="AB840" s="18">
        <v>42735.333333333299</v>
      </c>
      <c r="AC840" s="17" t="s">
        <v>117</v>
      </c>
      <c r="AD840" s="17" t="s">
        <v>70</v>
      </c>
      <c r="AE840" s="17" t="s">
        <v>78</v>
      </c>
      <c r="AF840" s="17" t="s">
        <v>117</v>
      </c>
      <c r="AG840" s="17"/>
      <c r="AH840" s="17"/>
    </row>
    <row r="841" spans="1:34" s="3" customFormat="1" ht="13" x14ac:dyDescent="0.3">
      <c r="A841" s="35" t="s">
        <v>2907</v>
      </c>
      <c r="B841" s="17">
        <v>932</v>
      </c>
      <c r="C841" s="18">
        <v>41001</v>
      </c>
      <c r="D841" s="18">
        <v>41001.291666666701</v>
      </c>
      <c r="E841" s="16" t="s">
        <v>1271</v>
      </c>
      <c r="F841" s="36">
        <v>41396.291666666701</v>
      </c>
      <c r="G841" s="16" t="s">
        <v>178</v>
      </c>
      <c r="H841" s="17" t="s">
        <v>902</v>
      </c>
      <c r="I841" s="17" t="s">
        <v>108</v>
      </c>
      <c r="J841" s="17"/>
      <c r="K841" s="17" t="s">
        <v>81</v>
      </c>
      <c r="L841" s="17" t="s">
        <v>109</v>
      </c>
      <c r="M841" s="17"/>
      <c r="N841" s="17">
        <v>100</v>
      </c>
      <c r="O841" s="17">
        <v>200</v>
      </c>
      <c r="P841" s="17"/>
      <c r="Q841" s="17">
        <v>300</v>
      </c>
      <c r="R841" s="17"/>
      <c r="S841" s="17"/>
      <c r="T841" s="17"/>
      <c r="U841" s="17" t="s">
        <v>82</v>
      </c>
      <c r="V841" s="17"/>
      <c r="W841" s="17" t="s">
        <v>132</v>
      </c>
      <c r="X841" s="17" t="s">
        <v>133</v>
      </c>
      <c r="Y841" s="17" t="s">
        <v>103</v>
      </c>
      <c r="Z841" s="19" t="s">
        <v>2906</v>
      </c>
      <c r="AA841" s="18">
        <v>42339.333333333299</v>
      </c>
      <c r="AB841" s="18">
        <v>42735.333333333299</v>
      </c>
      <c r="AC841" s="17" t="s">
        <v>117</v>
      </c>
      <c r="AD841" s="17" t="s">
        <v>70</v>
      </c>
      <c r="AE841" s="17" t="s">
        <v>78</v>
      </c>
      <c r="AF841" s="17" t="s">
        <v>117</v>
      </c>
      <c r="AG841" s="17"/>
      <c r="AH841" s="17"/>
    </row>
    <row r="842" spans="1:34" s="3" customFormat="1" ht="25.5" x14ac:dyDescent="0.3">
      <c r="A842" s="35" t="s">
        <v>2908</v>
      </c>
      <c r="B842" s="17">
        <v>933</v>
      </c>
      <c r="C842" s="18">
        <v>41001</v>
      </c>
      <c r="D842" s="18">
        <v>41001.291666666701</v>
      </c>
      <c r="E842" s="16" t="s">
        <v>1271</v>
      </c>
      <c r="F842" s="36">
        <v>41409.291666666701</v>
      </c>
      <c r="G842" s="16" t="s">
        <v>178</v>
      </c>
      <c r="H842" s="17" t="s">
        <v>395</v>
      </c>
      <c r="I842" s="17"/>
      <c r="J842" s="17"/>
      <c r="K842" s="17" t="s">
        <v>81</v>
      </c>
      <c r="L842" s="17"/>
      <c r="M842" s="17"/>
      <c r="N842" s="17">
        <v>49</v>
      </c>
      <c r="O842" s="17"/>
      <c r="P842" s="17"/>
      <c r="Q842" s="17">
        <v>49</v>
      </c>
      <c r="R842" s="17"/>
      <c r="S842" s="17"/>
      <c r="T842" s="17"/>
      <c r="U842" s="17" t="s">
        <v>82</v>
      </c>
      <c r="V842" s="17"/>
      <c r="W842" s="17" t="s">
        <v>102</v>
      </c>
      <c r="X842" s="17" t="s">
        <v>66</v>
      </c>
      <c r="Y842" s="17" t="s">
        <v>67</v>
      </c>
      <c r="Z842" s="19" t="s">
        <v>2909</v>
      </c>
      <c r="AA842" s="18">
        <v>41730.291666666701</v>
      </c>
      <c r="AB842" s="18">
        <v>41730.291666666701</v>
      </c>
      <c r="AC842" s="17" t="s">
        <v>117</v>
      </c>
      <c r="AD842" s="17" t="s">
        <v>70</v>
      </c>
      <c r="AE842" s="17" t="s">
        <v>78</v>
      </c>
      <c r="AF842" s="17" t="s">
        <v>117</v>
      </c>
      <c r="AG842" s="17"/>
      <c r="AH842" s="17"/>
    </row>
    <row r="843" spans="1:34" s="3" customFormat="1" ht="13" x14ac:dyDescent="0.3">
      <c r="A843" s="35" t="s">
        <v>2910</v>
      </c>
      <c r="B843" s="17">
        <v>934</v>
      </c>
      <c r="C843" s="18">
        <v>41001</v>
      </c>
      <c r="D843" s="18">
        <v>41001.291666666701</v>
      </c>
      <c r="E843" s="16" t="s">
        <v>1271</v>
      </c>
      <c r="F843" s="36">
        <v>41409.291666666701</v>
      </c>
      <c r="G843" s="16" t="s">
        <v>178</v>
      </c>
      <c r="H843" s="17" t="s">
        <v>395</v>
      </c>
      <c r="I843" s="17"/>
      <c r="J843" s="17"/>
      <c r="K843" s="17" t="s">
        <v>81</v>
      </c>
      <c r="L843" s="17"/>
      <c r="M843" s="17"/>
      <c r="N843" s="17">
        <v>49</v>
      </c>
      <c r="O843" s="17"/>
      <c r="P843" s="17"/>
      <c r="Q843" s="17">
        <v>49</v>
      </c>
      <c r="R843" s="17"/>
      <c r="S843" s="17"/>
      <c r="T843" s="17"/>
      <c r="U843" s="17" t="s">
        <v>82</v>
      </c>
      <c r="V843" s="17"/>
      <c r="W843" s="17" t="s">
        <v>172</v>
      </c>
      <c r="X843" s="17" t="s">
        <v>66</v>
      </c>
      <c r="Y843" s="17" t="s">
        <v>67</v>
      </c>
      <c r="Z843" s="19" t="s">
        <v>2911</v>
      </c>
      <c r="AA843" s="18">
        <v>41730.291666666701</v>
      </c>
      <c r="AB843" s="18">
        <v>41730.291666666701</v>
      </c>
      <c r="AC843" s="17" t="s">
        <v>117</v>
      </c>
      <c r="AD843" s="17" t="s">
        <v>70</v>
      </c>
      <c r="AE843" s="17" t="s">
        <v>78</v>
      </c>
      <c r="AF843" s="17" t="s">
        <v>117</v>
      </c>
      <c r="AG843" s="17"/>
      <c r="AH843" s="17"/>
    </row>
    <row r="844" spans="1:34" s="3" customFormat="1" ht="13" x14ac:dyDescent="0.3">
      <c r="A844" s="35" t="s">
        <v>2912</v>
      </c>
      <c r="B844" s="17">
        <v>935</v>
      </c>
      <c r="C844" s="18">
        <v>41001</v>
      </c>
      <c r="D844" s="18">
        <v>41001.291666666701</v>
      </c>
      <c r="E844" s="16" t="s">
        <v>1271</v>
      </c>
      <c r="F844" s="36">
        <v>41127.291666666701</v>
      </c>
      <c r="G844" s="16" t="s">
        <v>178</v>
      </c>
      <c r="H844" s="17" t="s">
        <v>395</v>
      </c>
      <c r="I844" s="17"/>
      <c r="J844" s="17"/>
      <c r="K844" s="17" t="s">
        <v>81</v>
      </c>
      <c r="L844" s="17"/>
      <c r="M844" s="17"/>
      <c r="N844" s="17">
        <v>49</v>
      </c>
      <c r="O844" s="17"/>
      <c r="P844" s="17"/>
      <c r="Q844" s="17">
        <v>49</v>
      </c>
      <c r="R844" s="17"/>
      <c r="S844" s="17"/>
      <c r="T844" s="17"/>
      <c r="U844" s="17" t="s">
        <v>82</v>
      </c>
      <c r="V844" s="17"/>
      <c r="W844" s="17" t="s">
        <v>154</v>
      </c>
      <c r="X844" s="17" t="s">
        <v>66</v>
      </c>
      <c r="Y844" s="17" t="s">
        <v>67</v>
      </c>
      <c r="Z844" s="19" t="s">
        <v>2913</v>
      </c>
      <c r="AA844" s="18">
        <v>41730.291666666701</v>
      </c>
      <c r="AB844" s="18">
        <v>41730.291666666701</v>
      </c>
      <c r="AC844" s="17" t="s">
        <v>117</v>
      </c>
      <c r="AD844" s="17" t="s">
        <v>78</v>
      </c>
      <c r="AE844" s="17" t="s">
        <v>78</v>
      </c>
      <c r="AF844" s="17" t="s">
        <v>117</v>
      </c>
      <c r="AG844" s="17"/>
      <c r="AH844" s="17"/>
    </row>
    <row r="845" spans="1:34" s="3" customFormat="1" ht="13" x14ac:dyDescent="0.3">
      <c r="A845" s="35" t="s">
        <v>2914</v>
      </c>
      <c r="B845" s="17">
        <v>936</v>
      </c>
      <c r="C845" s="18">
        <v>41001</v>
      </c>
      <c r="D845" s="18">
        <v>41001.291666666701</v>
      </c>
      <c r="E845" s="16" t="s">
        <v>1271</v>
      </c>
      <c r="F845" s="36">
        <v>41127.291666666701</v>
      </c>
      <c r="G845" s="16" t="s">
        <v>178</v>
      </c>
      <c r="H845" s="17" t="s">
        <v>108</v>
      </c>
      <c r="I845" s="17"/>
      <c r="J845" s="17"/>
      <c r="K845" s="17" t="s">
        <v>109</v>
      </c>
      <c r="L845" s="17"/>
      <c r="M845" s="17"/>
      <c r="N845" s="17">
        <v>20</v>
      </c>
      <c r="O845" s="17"/>
      <c r="P845" s="17"/>
      <c r="Q845" s="17">
        <v>20</v>
      </c>
      <c r="R845" s="17"/>
      <c r="S845" s="17"/>
      <c r="T845" s="17"/>
      <c r="U845" s="17" t="s">
        <v>82</v>
      </c>
      <c r="V845" s="17"/>
      <c r="W845" s="17" t="s">
        <v>83</v>
      </c>
      <c r="X845" s="17" t="s">
        <v>66</v>
      </c>
      <c r="Y845" s="17" t="s">
        <v>67</v>
      </c>
      <c r="Z845" s="19" t="s">
        <v>2915</v>
      </c>
      <c r="AA845" s="18">
        <v>42125.291666666701</v>
      </c>
      <c r="AB845" s="18">
        <v>42125.291666666701</v>
      </c>
      <c r="AC845" s="17" t="s">
        <v>117</v>
      </c>
      <c r="AD845" s="17" t="s">
        <v>78</v>
      </c>
      <c r="AE845" s="17" t="s">
        <v>78</v>
      </c>
      <c r="AF845" s="17" t="s">
        <v>117</v>
      </c>
      <c r="AG845" s="17"/>
      <c r="AH845" s="17"/>
    </row>
    <row r="846" spans="1:34" s="3" customFormat="1" ht="13" x14ac:dyDescent="0.3">
      <c r="A846" s="35" t="s">
        <v>2916</v>
      </c>
      <c r="B846" s="17">
        <v>937</v>
      </c>
      <c r="C846" s="18">
        <v>41001</v>
      </c>
      <c r="D846" s="18">
        <v>41001.291666666701</v>
      </c>
      <c r="E846" s="16" t="s">
        <v>1271</v>
      </c>
      <c r="F846" s="36">
        <v>41409.291666666701</v>
      </c>
      <c r="G846" s="16" t="s">
        <v>178</v>
      </c>
      <c r="H846" s="17" t="s">
        <v>395</v>
      </c>
      <c r="I846" s="17"/>
      <c r="J846" s="17"/>
      <c r="K846" s="17" t="s">
        <v>81</v>
      </c>
      <c r="L846" s="17"/>
      <c r="M846" s="17"/>
      <c r="N846" s="17">
        <v>49</v>
      </c>
      <c r="O846" s="17"/>
      <c r="P846" s="17"/>
      <c r="Q846" s="17">
        <v>49</v>
      </c>
      <c r="R846" s="17"/>
      <c r="S846" s="17"/>
      <c r="T846" s="17"/>
      <c r="U846" s="17" t="s">
        <v>82</v>
      </c>
      <c r="V846" s="17"/>
      <c r="W846" s="17" t="s">
        <v>122</v>
      </c>
      <c r="X846" s="17" t="s">
        <v>66</v>
      </c>
      <c r="Y846" s="17" t="s">
        <v>67</v>
      </c>
      <c r="Z846" s="19" t="s">
        <v>2917</v>
      </c>
      <c r="AA846" s="18">
        <v>41730.291666666701</v>
      </c>
      <c r="AB846" s="18">
        <v>41730.291666666701</v>
      </c>
      <c r="AC846" s="17" t="s">
        <v>117</v>
      </c>
      <c r="AD846" s="17" t="s">
        <v>70</v>
      </c>
      <c r="AE846" s="17" t="s">
        <v>78</v>
      </c>
      <c r="AF846" s="17" t="s">
        <v>117</v>
      </c>
      <c r="AG846" s="17"/>
      <c r="AH846" s="17"/>
    </row>
    <row r="847" spans="1:34" s="3" customFormat="1" ht="13" x14ac:dyDescent="0.3">
      <c r="A847" s="35" t="s">
        <v>2918</v>
      </c>
      <c r="B847" s="17">
        <v>938</v>
      </c>
      <c r="C847" s="18">
        <v>41001</v>
      </c>
      <c r="D847" s="18">
        <v>41001.291666666701</v>
      </c>
      <c r="E847" s="16" t="s">
        <v>1271</v>
      </c>
      <c r="F847" s="36">
        <v>41075.291666666701</v>
      </c>
      <c r="G847" s="16" t="s">
        <v>178</v>
      </c>
      <c r="H847" s="17" t="s">
        <v>1011</v>
      </c>
      <c r="I847" s="17"/>
      <c r="J847" s="17"/>
      <c r="K847" s="17" t="s">
        <v>81</v>
      </c>
      <c r="L847" s="17"/>
      <c r="M847" s="17"/>
      <c r="N847" s="17">
        <v>300</v>
      </c>
      <c r="O847" s="17"/>
      <c r="P847" s="17"/>
      <c r="Q847" s="17">
        <v>300</v>
      </c>
      <c r="R847" s="17"/>
      <c r="S847" s="17"/>
      <c r="T847" s="17"/>
      <c r="U847" s="17" t="s">
        <v>82</v>
      </c>
      <c r="V847" s="17"/>
      <c r="W847" s="17" t="s">
        <v>102</v>
      </c>
      <c r="X847" s="17" t="s">
        <v>66</v>
      </c>
      <c r="Y847" s="17" t="s">
        <v>103</v>
      </c>
      <c r="Z847" s="19" t="s">
        <v>2919</v>
      </c>
      <c r="AA847" s="18">
        <v>42522.291666666701</v>
      </c>
      <c r="AB847" s="18">
        <v>42522.291666666701</v>
      </c>
      <c r="AC847" s="17" t="s">
        <v>117</v>
      </c>
      <c r="AD847" s="17" t="s">
        <v>78</v>
      </c>
      <c r="AE847" s="17" t="s">
        <v>78</v>
      </c>
      <c r="AF847" s="17" t="s">
        <v>117</v>
      </c>
      <c r="AG847" s="17"/>
      <c r="AH847" s="17"/>
    </row>
    <row r="848" spans="1:34" s="3" customFormat="1" ht="13" x14ac:dyDescent="0.3">
      <c r="A848" s="35" t="s">
        <v>2920</v>
      </c>
      <c r="B848" s="17">
        <v>939</v>
      </c>
      <c r="C848" s="18">
        <v>40981</v>
      </c>
      <c r="D848" s="18">
        <v>41001.291666666701</v>
      </c>
      <c r="E848" s="16" t="s">
        <v>1271</v>
      </c>
      <c r="F848" s="36">
        <v>41122.291666666701</v>
      </c>
      <c r="G848" s="16" t="s">
        <v>178</v>
      </c>
      <c r="H848" s="17" t="s">
        <v>128</v>
      </c>
      <c r="I848" s="17"/>
      <c r="J848" s="17"/>
      <c r="K848" s="17" t="s">
        <v>81</v>
      </c>
      <c r="L848" s="17"/>
      <c r="M848" s="17"/>
      <c r="N848" s="17">
        <v>1902.867</v>
      </c>
      <c r="O848" s="17"/>
      <c r="P848" s="17"/>
      <c r="Q848" s="17">
        <v>1902.86</v>
      </c>
      <c r="R848" s="17"/>
      <c r="S848" s="17"/>
      <c r="T848" s="17"/>
      <c r="U848" s="17" t="s">
        <v>82</v>
      </c>
      <c r="V848" s="17"/>
      <c r="W848" s="17" t="s">
        <v>125</v>
      </c>
      <c r="X848" s="17" t="s">
        <v>66</v>
      </c>
      <c r="Y848" s="17" t="s">
        <v>103</v>
      </c>
      <c r="Z848" s="19" t="s">
        <v>2921</v>
      </c>
      <c r="AA848" s="18">
        <v>45962.291666666701</v>
      </c>
      <c r="AB848" s="18">
        <v>45962.291666666701</v>
      </c>
      <c r="AC848" s="17" t="s">
        <v>117</v>
      </c>
      <c r="AD848" s="17" t="s">
        <v>78</v>
      </c>
      <c r="AE848" s="17" t="s">
        <v>78</v>
      </c>
      <c r="AF848" s="17" t="s">
        <v>117</v>
      </c>
      <c r="AG848" s="17"/>
      <c r="AH848" s="17"/>
    </row>
    <row r="849" spans="1:34" s="3" customFormat="1" ht="25.5" x14ac:dyDescent="0.3">
      <c r="A849" s="35" t="s">
        <v>2922</v>
      </c>
      <c r="B849" s="17">
        <v>940</v>
      </c>
      <c r="C849" s="18">
        <v>41001</v>
      </c>
      <c r="D849" s="18">
        <v>41001.291666666701</v>
      </c>
      <c r="E849" s="16" t="s">
        <v>1271</v>
      </c>
      <c r="F849" s="36">
        <v>41075.675555555601</v>
      </c>
      <c r="G849" s="16" t="s">
        <v>178</v>
      </c>
      <c r="H849" s="17" t="s">
        <v>108</v>
      </c>
      <c r="I849" s="17"/>
      <c r="J849" s="17"/>
      <c r="K849" s="17" t="s">
        <v>109</v>
      </c>
      <c r="L849" s="17"/>
      <c r="M849" s="17"/>
      <c r="N849" s="17">
        <v>238</v>
      </c>
      <c r="O849" s="17"/>
      <c r="P849" s="17"/>
      <c r="Q849" s="17">
        <v>238</v>
      </c>
      <c r="R849" s="17"/>
      <c r="S849" s="17"/>
      <c r="T849" s="17"/>
      <c r="U849" s="17" t="s">
        <v>82</v>
      </c>
      <c r="V849" s="17"/>
      <c r="W849" s="17" t="s">
        <v>843</v>
      </c>
      <c r="X849" s="17" t="s">
        <v>204</v>
      </c>
      <c r="Y849" s="17" t="s">
        <v>75</v>
      </c>
      <c r="Z849" s="19" t="s">
        <v>2923</v>
      </c>
      <c r="AA849" s="18">
        <v>41821.291666666701</v>
      </c>
      <c r="AB849" s="18">
        <v>41821.291666666701</v>
      </c>
      <c r="AC849" s="17" t="s">
        <v>117</v>
      </c>
      <c r="AD849" s="17" t="s">
        <v>78</v>
      </c>
      <c r="AE849" s="17" t="s">
        <v>78</v>
      </c>
      <c r="AF849" s="17" t="s">
        <v>117</v>
      </c>
      <c r="AG849" s="17"/>
      <c r="AH849" s="17"/>
    </row>
    <row r="850" spans="1:34" s="3" customFormat="1" ht="25.5" x14ac:dyDescent="0.3">
      <c r="A850" s="35" t="s">
        <v>2924</v>
      </c>
      <c r="B850" s="17">
        <v>941</v>
      </c>
      <c r="C850" s="18">
        <v>40981</v>
      </c>
      <c r="D850" s="18">
        <v>41001.291666666701</v>
      </c>
      <c r="E850" s="16" t="s">
        <v>1271</v>
      </c>
      <c r="F850" s="36">
        <v>41599.333333333299</v>
      </c>
      <c r="G850" s="16" t="s">
        <v>178</v>
      </c>
      <c r="H850" s="17" t="s">
        <v>902</v>
      </c>
      <c r="I850" s="17"/>
      <c r="J850" s="17"/>
      <c r="K850" s="17" t="s">
        <v>81</v>
      </c>
      <c r="L850" s="17"/>
      <c r="M850" s="17"/>
      <c r="N850" s="17">
        <v>475.71699999999998</v>
      </c>
      <c r="O850" s="17"/>
      <c r="P850" s="17"/>
      <c r="Q850" s="17">
        <v>475.71</v>
      </c>
      <c r="R850" s="17"/>
      <c r="S850" s="17"/>
      <c r="T850" s="17"/>
      <c r="U850" s="17" t="s">
        <v>82</v>
      </c>
      <c r="V850" s="17"/>
      <c r="W850" s="17" t="s">
        <v>125</v>
      </c>
      <c r="X850" s="17" t="s">
        <v>66</v>
      </c>
      <c r="Y850" s="17" t="s">
        <v>103</v>
      </c>
      <c r="Z850" s="19" t="s">
        <v>2925</v>
      </c>
      <c r="AA850" s="18">
        <v>43466.333333333299</v>
      </c>
      <c r="AB850" s="18">
        <v>43466.333333333299</v>
      </c>
      <c r="AC850" s="17" t="s">
        <v>117</v>
      </c>
      <c r="AD850" s="17" t="s">
        <v>70</v>
      </c>
      <c r="AE850" s="17" t="s">
        <v>78</v>
      </c>
      <c r="AF850" s="17" t="s">
        <v>117</v>
      </c>
      <c r="AG850" s="17"/>
      <c r="AH850" s="17"/>
    </row>
    <row r="851" spans="1:34" s="3" customFormat="1" ht="13" x14ac:dyDescent="0.3">
      <c r="A851" s="35" t="s">
        <v>2926</v>
      </c>
      <c r="B851" s="17">
        <v>942</v>
      </c>
      <c r="C851" s="18">
        <v>40997</v>
      </c>
      <c r="D851" s="18">
        <v>41001.291666666701</v>
      </c>
      <c r="E851" s="16" t="s">
        <v>1271</v>
      </c>
      <c r="F851" s="36">
        <v>41351.291666666701</v>
      </c>
      <c r="G851" s="16" t="s">
        <v>178</v>
      </c>
      <c r="H851" s="17" t="s">
        <v>108</v>
      </c>
      <c r="I851" s="17"/>
      <c r="J851" s="17"/>
      <c r="K851" s="17" t="s">
        <v>109</v>
      </c>
      <c r="L851" s="17"/>
      <c r="M851" s="17"/>
      <c r="N851" s="17">
        <v>250</v>
      </c>
      <c r="O851" s="17"/>
      <c r="P851" s="17"/>
      <c r="Q851" s="17">
        <v>250</v>
      </c>
      <c r="R851" s="17"/>
      <c r="S851" s="17"/>
      <c r="T851" s="17"/>
      <c r="U851" s="17" t="s">
        <v>82</v>
      </c>
      <c r="V851" s="17"/>
      <c r="W851" s="17" t="s">
        <v>102</v>
      </c>
      <c r="X851" s="17" t="s">
        <v>66</v>
      </c>
      <c r="Y851" s="17" t="s">
        <v>103</v>
      </c>
      <c r="Z851" s="19" t="s">
        <v>2927</v>
      </c>
      <c r="AA851" s="18">
        <v>42490.291666666701</v>
      </c>
      <c r="AB851" s="18">
        <v>42490.291666666701</v>
      </c>
      <c r="AC851" s="17" t="s">
        <v>117</v>
      </c>
      <c r="AD851" s="17" t="s">
        <v>70</v>
      </c>
      <c r="AE851" s="17" t="s">
        <v>78</v>
      </c>
      <c r="AF851" s="17" t="s">
        <v>117</v>
      </c>
      <c r="AG851" s="17"/>
      <c r="AH851" s="17"/>
    </row>
    <row r="852" spans="1:34" s="3" customFormat="1" ht="13" x14ac:dyDescent="0.3">
      <c r="A852" s="35" t="s">
        <v>2928</v>
      </c>
      <c r="B852" s="17">
        <v>943</v>
      </c>
      <c r="C852" s="18">
        <v>41379</v>
      </c>
      <c r="D852" s="18">
        <v>41394.291666666701</v>
      </c>
      <c r="E852" s="16" t="s">
        <v>1271</v>
      </c>
      <c r="F852" s="36">
        <v>41702.333333333299</v>
      </c>
      <c r="G852" s="16" t="s">
        <v>185</v>
      </c>
      <c r="H852" s="17" t="s">
        <v>108</v>
      </c>
      <c r="I852" s="17"/>
      <c r="J852" s="17"/>
      <c r="K852" s="17" t="s">
        <v>109</v>
      </c>
      <c r="L852" s="17"/>
      <c r="M852" s="17"/>
      <c r="N852" s="17">
        <v>50</v>
      </c>
      <c r="O852" s="17"/>
      <c r="P852" s="17"/>
      <c r="Q852" s="17">
        <v>50</v>
      </c>
      <c r="R852" s="17"/>
      <c r="S852" s="17"/>
      <c r="T852" s="17"/>
      <c r="U852" s="17" t="s">
        <v>82</v>
      </c>
      <c r="V852" s="17"/>
      <c r="W852" s="17" t="s">
        <v>102</v>
      </c>
      <c r="X852" s="17" t="s">
        <v>66</v>
      </c>
      <c r="Y852" s="17" t="s">
        <v>67</v>
      </c>
      <c r="Z852" s="19" t="s">
        <v>2929</v>
      </c>
      <c r="AA852" s="18">
        <v>42339.333333333299</v>
      </c>
      <c r="AB852" s="18">
        <v>42339.333333333299</v>
      </c>
      <c r="AC852" s="17" t="s">
        <v>117</v>
      </c>
      <c r="AD852" s="17" t="s">
        <v>70</v>
      </c>
      <c r="AE852" s="17" t="s">
        <v>78</v>
      </c>
      <c r="AF852" s="17" t="s">
        <v>117</v>
      </c>
      <c r="AG852" s="17"/>
      <c r="AH852" s="17"/>
    </row>
    <row r="853" spans="1:34" s="3" customFormat="1" ht="13" x14ac:dyDescent="0.3">
      <c r="A853" s="35" t="s">
        <v>2930</v>
      </c>
      <c r="B853" s="17">
        <v>944</v>
      </c>
      <c r="C853" s="18">
        <v>41379</v>
      </c>
      <c r="D853" s="18">
        <v>41394.291666666701</v>
      </c>
      <c r="E853" s="16" t="s">
        <v>1271</v>
      </c>
      <c r="F853" s="36">
        <v>42061.333333333299</v>
      </c>
      <c r="G853" s="16" t="s">
        <v>185</v>
      </c>
      <c r="H853" s="17" t="s">
        <v>108</v>
      </c>
      <c r="I853" s="17"/>
      <c r="J853" s="17"/>
      <c r="K853" s="17" t="s">
        <v>109</v>
      </c>
      <c r="L853" s="17"/>
      <c r="M853" s="17"/>
      <c r="N853" s="17">
        <v>20</v>
      </c>
      <c r="O853" s="17"/>
      <c r="P853" s="17"/>
      <c r="Q853" s="17">
        <v>20</v>
      </c>
      <c r="R853" s="17"/>
      <c r="S853" s="17"/>
      <c r="T853" s="17"/>
      <c r="U853" s="17" t="s">
        <v>82</v>
      </c>
      <c r="V853" s="17"/>
      <c r="W853" s="17" t="s">
        <v>74</v>
      </c>
      <c r="X853" s="17" t="s">
        <v>66</v>
      </c>
      <c r="Y853" s="17" t="s">
        <v>75</v>
      </c>
      <c r="Z853" s="19" t="s">
        <v>2931</v>
      </c>
      <c r="AA853" s="18">
        <v>42217.291666666701</v>
      </c>
      <c r="AB853" s="18">
        <v>42186.291666666701</v>
      </c>
      <c r="AC853" s="17" t="s">
        <v>117</v>
      </c>
      <c r="AD853" s="17" t="s">
        <v>70</v>
      </c>
      <c r="AE853" s="17" t="s">
        <v>78</v>
      </c>
      <c r="AF853" s="17" t="s">
        <v>117</v>
      </c>
      <c r="AG853" s="17"/>
      <c r="AH853" s="17"/>
    </row>
    <row r="854" spans="1:34" s="3" customFormat="1" ht="13" x14ac:dyDescent="0.3">
      <c r="A854" s="35" t="s">
        <v>2932</v>
      </c>
      <c r="B854" s="17">
        <v>947</v>
      </c>
      <c r="C854" s="18">
        <v>41388</v>
      </c>
      <c r="D854" s="18">
        <v>41394.291666666701</v>
      </c>
      <c r="E854" s="16" t="s">
        <v>1271</v>
      </c>
      <c r="F854" s="36">
        <v>41704.333333333299</v>
      </c>
      <c r="G854" s="16" t="s">
        <v>185</v>
      </c>
      <c r="H854" s="17" t="s">
        <v>108</v>
      </c>
      <c r="I854" s="17"/>
      <c r="J854" s="17"/>
      <c r="K854" s="17" t="s">
        <v>109</v>
      </c>
      <c r="L854" s="17"/>
      <c r="M854" s="17"/>
      <c r="N854" s="17">
        <v>120</v>
      </c>
      <c r="O854" s="17"/>
      <c r="P854" s="17"/>
      <c r="Q854" s="17">
        <v>120</v>
      </c>
      <c r="R854" s="17"/>
      <c r="S854" s="17"/>
      <c r="T854" s="17"/>
      <c r="U854" s="17" t="s">
        <v>82</v>
      </c>
      <c r="V854" s="17"/>
      <c r="W854" s="17" t="s">
        <v>229</v>
      </c>
      <c r="X854" s="17" t="s">
        <v>66</v>
      </c>
      <c r="Y854" s="17" t="s">
        <v>67</v>
      </c>
      <c r="Z854" s="19" t="s">
        <v>2830</v>
      </c>
      <c r="AA854" s="18">
        <v>43070.333333333299</v>
      </c>
      <c r="AB854" s="18">
        <v>43070.333333333299</v>
      </c>
      <c r="AC854" s="17" t="s">
        <v>117</v>
      </c>
      <c r="AD854" s="17" t="s">
        <v>78</v>
      </c>
      <c r="AE854" s="17" t="s">
        <v>78</v>
      </c>
      <c r="AF854" s="17" t="s">
        <v>117</v>
      </c>
      <c r="AG854" s="17"/>
      <c r="AH854" s="17"/>
    </row>
    <row r="855" spans="1:34" s="3" customFormat="1" ht="13" x14ac:dyDescent="0.3">
      <c r="A855" s="35" t="s">
        <v>2933</v>
      </c>
      <c r="B855" s="17">
        <v>948</v>
      </c>
      <c r="C855" s="18">
        <v>41393</v>
      </c>
      <c r="D855" s="18">
        <v>41394.291666666701</v>
      </c>
      <c r="E855" s="16" t="s">
        <v>1271</v>
      </c>
      <c r="F855" s="36">
        <v>41705.333333333299</v>
      </c>
      <c r="G855" s="16" t="s">
        <v>185</v>
      </c>
      <c r="H855" s="17" t="s">
        <v>108</v>
      </c>
      <c r="I855" s="17"/>
      <c r="J855" s="17"/>
      <c r="K855" s="17" t="s">
        <v>109</v>
      </c>
      <c r="L855" s="17"/>
      <c r="M855" s="17"/>
      <c r="N855" s="17">
        <v>20</v>
      </c>
      <c r="O855" s="17"/>
      <c r="P855" s="17"/>
      <c r="Q855" s="17">
        <v>20</v>
      </c>
      <c r="R855" s="17"/>
      <c r="S855" s="17"/>
      <c r="T855" s="17"/>
      <c r="U855" s="17" t="s">
        <v>82</v>
      </c>
      <c r="V855" s="17"/>
      <c r="W855" s="17" t="s">
        <v>74</v>
      </c>
      <c r="X855" s="17" t="s">
        <v>66</v>
      </c>
      <c r="Y855" s="17" t="s">
        <v>75</v>
      </c>
      <c r="Z855" s="19" t="s">
        <v>2934</v>
      </c>
      <c r="AA855" s="18">
        <v>42217.291666666701</v>
      </c>
      <c r="AB855" s="18">
        <v>42217.291666666701</v>
      </c>
      <c r="AC855" s="17" t="s">
        <v>117</v>
      </c>
      <c r="AD855" s="17" t="s">
        <v>78</v>
      </c>
      <c r="AE855" s="17" t="s">
        <v>78</v>
      </c>
      <c r="AF855" s="17" t="s">
        <v>117</v>
      </c>
      <c r="AG855" s="17"/>
      <c r="AH855" s="17"/>
    </row>
    <row r="856" spans="1:34" s="3" customFormat="1" ht="13" x14ac:dyDescent="0.3">
      <c r="A856" s="35" t="s">
        <v>2935</v>
      </c>
      <c r="B856" s="17">
        <v>949</v>
      </c>
      <c r="C856" s="18">
        <v>41393</v>
      </c>
      <c r="D856" s="18">
        <v>41394.291666666701</v>
      </c>
      <c r="E856" s="16" t="s">
        <v>1271</v>
      </c>
      <c r="F856" s="36">
        <v>41471.291666666701</v>
      </c>
      <c r="G856" s="16" t="s">
        <v>185</v>
      </c>
      <c r="H856" s="17" t="s">
        <v>108</v>
      </c>
      <c r="I856" s="17"/>
      <c r="J856" s="17"/>
      <c r="K856" s="17" t="s">
        <v>109</v>
      </c>
      <c r="L856" s="17"/>
      <c r="M856" s="17"/>
      <c r="N856" s="17">
        <v>20</v>
      </c>
      <c r="O856" s="17"/>
      <c r="P856" s="17"/>
      <c r="Q856" s="17">
        <v>20</v>
      </c>
      <c r="R856" s="17"/>
      <c r="S856" s="17"/>
      <c r="T856" s="17"/>
      <c r="U856" s="17" t="s">
        <v>82</v>
      </c>
      <c r="V856" s="17"/>
      <c r="W856" s="17" t="s">
        <v>74</v>
      </c>
      <c r="X856" s="17" t="s">
        <v>66</v>
      </c>
      <c r="Y856" s="17" t="s">
        <v>75</v>
      </c>
      <c r="Z856" s="19" t="s">
        <v>2936</v>
      </c>
      <c r="AA856" s="18">
        <v>42217.291666666701</v>
      </c>
      <c r="AB856" s="18">
        <v>42217.291666666701</v>
      </c>
      <c r="AC856" s="17" t="s">
        <v>117</v>
      </c>
      <c r="AD856" s="17" t="s">
        <v>78</v>
      </c>
      <c r="AE856" s="17" t="s">
        <v>78</v>
      </c>
      <c r="AF856" s="17" t="s">
        <v>117</v>
      </c>
      <c r="AG856" s="17"/>
      <c r="AH856" s="17"/>
    </row>
    <row r="857" spans="1:34" s="3" customFormat="1" ht="13" x14ac:dyDescent="0.3">
      <c r="A857" s="35" t="s">
        <v>2937</v>
      </c>
      <c r="B857" s="17">
        <v>950</v>
      </c>
      <c r="C857" s="18">
        <v>41393</v>
      </c>
      <c r="D857" s="18">
        <v>41394.291666666701</v>
      </c>
      <c r="E857" s="16" t="s">
        <v>1271</v>
      </c>
      <c r="F857" s="36">
        <v>41704.333333333299</v>
      </c>
      <c r="G857" s="16" t="s">
        <v>185</v>
      </c>
      <c r="H857" s="17" t="s">
        <v>108</v>
      </c>
      <c r="I857" s="17"/>
      <c r="J857" s="17"/>
      <c r="K857" s="17" t="s">
        <v>109</v>
      </c>
      <c r="L857" s="17"/>
      <c r="M857" s="17"/>
      <c r="N857" s="17">
        <v>200</v>
      </c>
      <c r="O857" s="17"/>
      <c r="P857" s="17"/>
      <c r="Q857" s="17">
        <v>200</v>
      </c>
      <c r="R857" s="17"/>
      <c r="S857" s="17"/>
      <c r="T857" s="17"/>
      <c r="U857" s="17" t="s">
        <v>82</v>
      </c>
      <c r="V857" s="17"/>
      <c r="W857" s="17" t="s">
        <v>179</v>
      </c>
      <c r="X857" s="17" t="s">
        <v>66</v>
      </c>
      <c r="Y857" s="17" t="s">
        <v>103</v>
      </c>
      <c r="Z857" s="19" t="s">
        <v>241</v>
      </c>
      <c r="AA857" s="18">
        <v>42644.291666666701</v>
      </c>
      <c r="AB857" s="18">
        <v>42644.291666666701</v>
      </c>
      <c r="AC857" s="17" t="s">
        <v>117</v>
      </c>
      <c r="AD857" s="17" t="s">
        <v>70</v>
      </c>
      <c r="AE857" s="17" t="s">
        <v>78</v>
      </c>
      <c r="AF857" s="17" t="s">
        <v>117</v>
      </c>
      <c r="AG857" s="17"/>
      <c r="AH857" s="17"/>
    </row>
    <row r="858" spans="1:34" s="3" customFormat="1" ht="13" x14ac:dyDescent="0.3">
      <c r="A858" s="35" t="s">
        <v>2938</v>
      </c>
      <c r="B858" s="17">
        <v>951</v>
      </c>
      <c r="C858" s="18">
        <v>41393</v>
      </c>
      <c r="D858" s="18">
        <v>41394.291666666701</v>
      </c>
      <c r="E858" s="16" t="s">
        <v>1271</v>
      </c>
      <c r="F858" s="36">
        <v>41702.333333333299</v>
      </c>
      <c r="G858" s="16" t="s">
        <v>185</v>
      </c>
      <c r="H858" s="17" t="s">
        <v>108</v>
      </c>
      <c r="I858" s="17"/>
      <c r="J858" s="17"/>
      <c r="K858" s="17" t="s">
        <v>109</v>
      </c>
      <c r="L858" s="17"/>
      <c r="M858" s="17"/>
      <c r="N858" s="17">
        <v>20</v>
      </c>
      <c r="O858" s="17"/>
      <c r="P858" s="17"/>
      <c r="Q858" s="17">
        <v>20</v>
      </c>
      <c r="R858" s="17"/>
      <c r="S858" s="17"/>
      <c r="T858" s="17"/>
      <c r="U858" s="17" t="s">
        <v>82</v>
      </c>
      <c r="V858" s="17"/>
      <c r="W858" s="17" t="s">
        <v>216</v>
      </c>
      <c r="X858" s="17" t="s">
        <v>66</v>
      </c>
      <c r="Y858" s="17" t="s">
        <v>67</v>
      </c>
      <c r="Z858" s="19" t="s">
        <v>2939</v>
      </c>
      <c r="AA858" s="18">
        <v>42217.291666666701</v>
      </c>
      <c r="AB858" s="18">
        <v>42217.291666666701</v>
      </c>
      <c r="AC858" s="17" t="s">
        <v>117</v>
      </c>
      <c r="AD858" s="17" t="s">
        <v>78</v>
      </c>
      <c r="AE858" s="17" t="s">
        <v>78</v>
      </c>
      <c r="AF858" s="17" t="s">
        <v>117</v>
      </c>
      <c r="AG858" s="17"/>
      <c r="AH858" s="17"/>
    </row>
    <row r="859" spans="1:34" s="3" customFormat="1" ht="13" x14ac:dyDescent="0.3">
      <c r="A859" s="35" t="s">
        <v>2940</v>
      </c>
      <c r="B859" s="17">
        <v>955</v>
      </c>
      <c r="C859" s="18">
        <v>41394</v>
      </c>
      <c r="D859" s="18">
        <v>41394.291666666701</v>
      </c>
      <c r="E859" s="16" t="s">
        <v>1271</v>
      </c>
      <c r="F859" s="36">
        <v>43922.291666666701</v>
      </c>
      <c r="G859" s="16" t="s">
        <v>185</v>
      </c>
      <c r="H859" s="17" t="s">
        <v>128</v>
      </c>
      <c r="I859" s="17" t="s">
        <v>128</v>
      </c>
      <c r="J859" s="17"/>
      <c r="K859" s="17" t="s">
        <v>81</v>
      </c>
      <c r="L859" s="17" t="s">
        <v>81</v>
      </c>
      <c r="M859" s="17"/>
      <c r="N859" s="17">
        <v>60</v>
      </c>
      <c r="O859" s="17">
        <v>48.3</v>
      </c>
      <c r="P859" s="17"/>
      <c r="Q859" s="17">
        <v>48.3</v>
      </c>
      <c r="R859" s="17"/>
      <c r="S859" s="17"/>
      <c r="T859" s="17"/>
      <c r="U859" s="17" t="s">
        <v>82</v>
      </c>
      <c r="V859" s="17" t="s">
        <v>63</v>
      </c>
      <c r="W859" s="17"/>
      <c r="X859" s="17"/>
      <c r="Y859" s="17" t="s">
        <v>67</v>
      </c>
      <c r="Z859" s="19" t="s">
        <v>2941</v>
      </c>
      <c r="AA859" s="18">
        <v>41760.291666666701</v>
      </c>
      <c r="AB859" s="18">
        <v>44136.291666666701</v>
      </c>
      <c r="AC859" s="17" t="s">
        <v>117</v>
      </c>
      <c r="AD859" s="17" t="s">
        <v>70</v>
      </c>
      <c r="AE859" s="17" t="s">
        <v>70</v>
      </c>
      <c r="AF859" s="17" t="s">
        <v>117</v>
      </c>
      <c r="AG859" s="17" t="s">
        <v>71</v>
      </c>
      <c r="AH859" s="17" t="s">
        <v>1337</v>
      </c>
    </row>
    <row r="860" spans="1:34" s="3" customFormat="1" ht="25.5" x14ac:dyDescent="0.3">
      <c r="A860" s="35" t="s">
        <v>2942</v>
      </c>
      <c r="B860" s="17">
        <v>956</v>
      </c>
      <c r="C860" s="18">
        <v>41394</v>
      </c>
      <c r="D860" s="18">
        <v>41394.291666666701</v>
      </c>
      <c r="E860" s="16" t="s">
        <v>1271</v>
      </c>
      <c r="F860" s="36">
        <v>41695.333333333299</v>
      </c>
      <c r="G860" s="16" t="s">
        <v>185</v>
      </c>
      <c r="H860" s="17" t="s">
        <v>59</v>
      </c>
      <c r="I860" s="17"/>
      <c r="J860" s="17"/>
      <c r="K860" s="17" t="s">
        <v>59</v>
      </c>
      <c r="L860" s="17"/>
      <c r="M860" s="17"/>
      <c r="N860" s="17">
        <v>65</v>
      </c>
      <c r="O860" s="17"/>
      <c r="P860" s="17"/>
      <c r="Q860" s="17">
        <v>65</v>
      </c>
      <c r="R860" s="17"/>
      <c r="S860" s="17"/>
      <c r="T860" s="17"/>
      <c r="U860" s="17" t="s">
        <v>82</v>
      </c>
      <c r="V860" s="17"/>
      <c r="W860" s="17" t="s">
        <v>65</v>
      </c>
      <c r="X860" s="17" t="s">
        <v>66</v>
      </c>
      <c r="Y860" s="17" t="s">
        <v>67</v>
      </c>
      <c r="Z860" s="19" t="s">
        <v>2943</v>
      </c>
      <c r="AA860" s="18">
        <v>42735.333333333299</v>
      </c>
      <c r="AB860" s="18">
        <v>42735.333333333299</v>
      </c>
      <c r="AC860" s="17" t="s">
        <v>117</v>
      </c>
      <c r="AD860" s="17" t="s">
        <v>78</v>
      </c>
      <c r="AE860" s="17" t="s">
        <v>78</v>
      </c>
      <c r="AF860" s="17" t="s">
        <v>117</v>
      </c>
      <c r="AG860" s="17"/>
      <c r="AH860" s="17"/>
    </row>
    <row r="861" spans="1:34" s="3" customFormat="1" ht="13" x14ac:dyDescent="0.3">
      <c r="A861" s="35" t="s">
        <v>2944</v>
      </c>
      <c r="B861" s="17">
        <v>957</v>
      </c>
      <c r="C861" s="18">
        <v>41394</v>
      </c>
      <c r="D861" s="18">
        <v>41394.291666666701</v>
      </c>
      <c r="E861" s="16" t="s">
        <v>1271</v>
      </c>
      <c r="F861" s="36">
        <v>41718.291666666701</v>
      </c>
      <c r="G861" s="16" t="s">
        <v>185</v>
      </c>
      <c r="H861" s="17" t="s">
        <v>1011</v>
      </c>
      <c r="I861" s="17"/>
      <c r="J861" s="17"/>
      <c r="K861" s="17" t="s">
        <v>81</v>
      </c>
      <c r="L861" s="17"/>
      <c r="M861" s="17"/>
      <c r="N861" s="17">
        <v>205</v>
      </c>
      <c r="O861" s="17"/>
      <c r="P861" s="17"/>
      <c r="Q861" s="17">
        <v>205</v>
      </c>
      <c r="R861" s="17"/>
      <c r="S861" s="17"/>
      <c r="T861" s="17"/>
      <c r="U861" s="17" t="s">
        <v>82</v>
      </c>
      <c r="V861" s="17"/>
      <c r="W861" s="17" t="s">
        <v>74</v>
      </c>
      <c r="X861" s="17" t="s">
        <v>66</v>
      </c>
      <c r="Y861" s="17" t="s">
        <v>75</v>
      </c>
      <c r="Z861" s="19" t="s">
        <v>2945</v>
      </c>
      <c r="AA861" s="18">
        <v>42887.291666666701</v>
      </c>
      <c r="AB861" s="18">
        <v>42887.291666666701</v>
      </c>
      <c r="AC861" s="17" t="s">
        <v>117</v>
      </c>
      <c r="AD861" s="17" t="s">
        <v>70</v>
      </c>
      <c r="AE861" s="17" t="s">
        <v>78</v>
      </c>
      <c r="AF861" s="17" t="s">
        <v>117</v>
      </c>
      <c r="AG861" s="17"/>
      <c r="AH861" s="17"/>
    </row>
    <row r="862" spans="1:34" s="3" customFormat="1" ht="13" x14ac:dyDescent="0.3">
      <c r="A862" s="35" t="s">
        <v>2946</v>
      </c>
      <c r="B862" s="17">
        <v>958</v>
      </c>
      <c r="C862" s="18">
        <v>41394</v>
      </c>
      <c r="D862" s="18">
        <v>41394.291666666701</v>
      </c>
      <c r="E862" s="16" t="s">
        <v>1271</v>
      </c>
      <c r="F862" s="36">
        <v>41456.291666666701</v>
      </c>
      <c r="G862" s="16" t="s">
        <v>185</v>
      </c>
      <c r="H862" s="17" t="s">
        <v>902</v>
      </c>
      <c r="I862" s="17"/>
      <c r="J862" s="17"/>
      <c r="K862" s="17" t="s">
        <v>81</v>
      </c>
      <c r="L862" s="17"/>
      <c r="M862" s="17"/>
      <c r="N862" s="17">
        <v>49.9</v>
      </c>
      <c r="O862" s="17"/>
      <c r="P862" s="17"/>
      <c r="Q862" s="17">
        <v>49.9</v>
      </c>
      <c r="R862" s="17"/>
      <c r="S862" s="17"/>
      <c r="T862" s="17"/>
      <c r="U862" s="17" t="s">
        <v>82</v>
      </c>
      <c r="V862" s="17"/>
      <c r="W862" s="17" t="s">
        <v>74</v>
      </c>
      <c r="X862" s="17" t="s">
        <v>66</v>
      </c>
      <c r="Y862" s="17" t="s">
        <v>75</v>
      </c>
      <c r="Z862" s="19" t="s">
        <v>2947</v>
      </c>
      <c r="AA862" s="18">
        <v>42007.333333333299</v>
      </c>
      <c r="AB862" s="18">
        <v>42007.333333333299</v>
      </c>
      <c r="AC862" s="17" t="s">
        <v>117</v>
      </c>
      <c r="AD862" s="17" t="s">
        <v>78</v>
      </c>
      <c r="AE862" s="17" t="s">
        <v>78</v>
      </c>
      <c r="AF862" s="17" t="s">
        <v>117</v>
      </c>
      <c r="AG862" s="17"/>
      <c r="AH862" s="17"/>
    </row>
    <row r="863" spans="1:34" s="3" customFormat="1" ht="25.5" x14ac:dyDescent="0.3">
      <c r="A863" s="35" t="s">
        <v>2948</v>
      </c>
      <c r="B863" s="17">
        <v>959</v>
      </c>
      <c r="C863" s="18">
        <v>41394</v>
      </c>
      <c r="D863" s="18">
        <v>41394.291666666701</v>
      </c>
      <c r="E863" s="16" t="s">
        <v>1271</v>
      </c>
      <c r="F863" s="36">
        <v>41710.291666666701</v>
      </c>
      <c r="G863" s="16" t="s">
        <v>185</v>
      </c>
      <c r="H863" s="17" t="s">
        <v>108</v>
      </c>
      <c r="I863" s="17"/>
      <c r="J863" s="17"/>
      <c r="K863" s="17" t="s">
        <v>109</v>
      </c>
      <c r="L863" s="17"/>
      <c r="M863" s="17"/>
      <c r="N863" s="17">
        <v>30</v>
      </c>
      <c r="O863" s="17"/>
      <c r="P863" s="17"/>
      <c r="Q863" s="17">
        <v>30</v>
      </c>
      <c r="R863" s="17"/>
      <c r="S863" s="17"/>
      <c r="T863" s="17"/>
      <c r="U863" s="17" t="s">
        <v>82</v>
      </c>
      <c r="V863" s="17"/>
      <c r="W863" s="17" t="s">
        <v>74</v>
      </c>
      <c r="X863" s="17" t="s">
        <v>66</v>
      </c>
      <c r="Y863" s="17" t="s">
        <v>75</v>
      </c>
      <c r="Z863" s="19" t="s">
        <v>2949</v>
      </c>
      <c r="AA863" s="18">
        <v>42735.333333333299</v>
      </c>
      <c r="AB863" s="18">
        <v>42735.333333333299</v>
      </c>
      <c r="AC863" s="17" t="s">
        <v>117</v>
      </c>
      <c r="AD863" s="17" t="s">
        <v>70</v>
      </c>
      <c r="AE863" s="17" t="s">
        <v>78</v>
      </c>
      <c r="AF863" s="17" t="s">
        <v>117</v>
      </c>
      <c r="AG863" s="17"/>
      <c r="AH863" s="17"/>
    </row>
    <row r="864" spans="1:34" s="3" customFormat="1" ht="25.5" x14ac:dyDescent="0.3">
      <c r="A864" s="35" t="s">
        <v>2950</v>
      </c>
      <c r="B864" s="17">
        <v>960</v>
      </c>
      <c r="C864" s="18">
        <v>41394</v>
      </c>
      <c r="D864" s="18">
        <v>41394.291666666701</v>
      </c>
      <c r="E864" s="16" t="s">
        <v>1271</v>
      </c>
      <c r="F864" s="36">
        <v>42250.291666666701</v>
      </c>
      <c r="G864" s="16" t="s">
        <v>185</v>
      </c>
      <c r="H864" s="17" t="s">
        <v>128</v>
      </c>
      <c r="I864" s="17"/>
      <c r="J864" s="17"/>
      <c r="K864" s="17" t="s">
        <v>81</v>
      </c>
      <c r="L864" s="17"/>
      <c r="M864" s="17"/>
      <c r="N864" s="17">
        <v>59.328000000000003</v>
      </c>
      <c r="O864" s="17"/>
      <c r="P864" s="17"/>
      <c r="Q864" s="17">
        <v>59.32</v>
      </c>
      <c r="R864" s="17"/>
      <c r="S864" s="17"/>
      <c r="T864" s="17"/>
      <c r="U864" s="17" t="s">
        <v>82</v>
      </c>
      <c r="V864" s="17"/>
      <c r="W864" s="17" t="s">
        <v>440</v>
      </c>
      <c r="X864" s="17" t="s">
        <v>66</v>
      </c>
      <c r="Y864" s="17" t="s">
        <v>103</v>
      </c>
      <c r="Z864" s="19" t="s">
        <v>2951</v>
      </c>
      <c r="AA864" s="18">
        <v>43983.291666666701</v>
      </c>
      <c r="AB864" s="18">
        <v>44956.333333333299</v>
      </c>
      <c r="AC864" s="17" t="s">
        <v>117</v>
      </c>
      <c r="AD864" s="17" t="s">
        <v>70</v>
      </c>
      <c r="AE864" s="17" t="s">
        <v>78</v>
      </c>
      <c r="AF864" s="17" t="s">
        <v>117</v>
      </c>
      <c r="AG864" s="17"/>
      <c r="AH864" s="17"/>
    </row>
    <row r="865" spans="1:34" s="3" customFormat="1" ht="13" x14ac:dyDescent="0.3">
      <c r="A865" s="35" t="s">
        <v>2952</v>
      </c>
      <c r="B865" s="17">
        <v>961</v>
      </c>
      <c r="C865" s="18">
        <v>41394</v>
      </c>
      <c r="D865" s="18">
        <v>41394.291666666701</v>
      </c>
      <c r="E865" s="16" t="s">
        <v>1271</v>
      </c>
      <c r="F865" s="36">
        <v>43678.291666666701</v>
      </c>
      <c r="G865" s="16" t="s">
        <v>185</v>
      </c>
      <c r="H865" s="17" t="s">
        <v>108</v>
      </c>
      <c r="I865" s="17"/>
      <c r="J865" s="17"/>
      <c r="K865" s="17" t="s">
        <v>109</v>
      </c>
      <c r="L865" s="17"/>
      <c r="M865" s="17"/>
      <c r="N865" s="17">
        <v>200.62</v>
      </c>
      <c r="O865" s="17"/>
      <c r="P865" s="17"/>
      <c r="Q865" s="17">
        <v>200.62</v>
      </c>
      <c r="R865" s="17"/>
      <c r="S865" s="17"/>
      <c r="T865" s="17"/>
      <c r="U865" s="17" t="s">
        <v>82</v>
      </c>
      <c r="V865" s="17"/>
      <c r="W865" s="17" t="s">
        <v>836</v>
      </c>
      <c r="X865" s="17" t="s">
        <v>444</v>
      </c>
      <c r="Y865" s="17" t="s">
        <v>75</v>
      </c>
      <c r="Z865" s="19" t="s">
        <v>2129</v>
      </c>
      <c r="AA865" s="18">
        <v>42309.291666666701</v>
      </c>
      <c r="AB865" s="18">
        <v>43924.291666666701</v>
      </c>
      <c r="AC865" s="17" t="s">
        <v>117</v>
      </c>
      <c r="AD865" s="17" t="s">
        <v>70</v>
      </c>
      <c r="AE865" s="17" t="s">
        <v>70</v>
      </c>
      <c r="AF865" s="17" t="s">
        <v>117</v>
      </c>
      <c r="AG865" s="17" t="s">
        <v>71</v>
      </c>
      <c r="AH865" s="17" t="s">
        <v>1337</v>
      </c>
    </row>
    <row r="866" spans="1:34" s="3" customFormat="1" ht="13" x14ac:dyDescent="0.3">
      <c r="A866" s="35" t="s">
        <v>2953</v>
      </c>
      <c r="B866" s="17">
        <v>962</v>
      </c>
      <c r="C866" s="18">
        <v>41394</v>
      </c>
      <c r="D866" s="18">
        <v>41394.291666666701</v>
      </c>
      <c r="E866" s="16" t="s">
        <v>1271</v>
      </c>
      <c r="F866" s="36">
        <v>41754.291666666701</v>
      </c>
      <c r="G866" s="16" t="s">
        <v>185</v>
      </c>
      <c r="H866" s="17" t="s">
        <v>163</v>
      </c>
      <c r="I866" s="17"/>
      <c r="J866" s="17"/>
      <c r="K866" s="17" t="s">
        <v>164</v>
      </c>
      <c r="L866" s="17"/>
      <c r="M866" s="17"/>
      <c r="N866" s="17">
        <v>15.5</v>
      </c>
      <c r="O866" s="17"/>
      <c r="P866" s="17"/>
      <c r="Q866" s="17">
        <v>15.5</v>
      </c>
      <c r="R866" s="17"/>
      <c r="S866" s="17"/>
      <c r="T866" s="17"/>
      <c r="U866" s="17" t="s">
        <v>82</v>
      </c>
      <c r="V866" s="17"/>
      <c r="W866" s="17" t="s">
        <v>1330</v>
      </c>
      <c r="X866" s="17" t="s">
        <v>66</v>
      </c>
      <c r="Y866" s="17" t="s">
        <v>67</v>
      </c>
      <c r="Z866" s="19" t="s">
        <v>2954</v>
      </c>
      <c r="AA866" s="18">
        <v>42750.333333333299</v>
      </c>
      <c r="AB866" s="18">
        <v>42750.333333333299</v>
      </c>
      <c r="AC866" s="17" t="s">
        <v>117</v>
      </c>
      <c r="AD866" s="17" t="s">
        <v>70</v>
      </c>
      <c r="AE866" s="17" t="s">
        <v>78</v>
      </c>
      <c r="AF866" s="17" t="s">
        <v>117</v>
      </c>
      <c r="AG866" s="17"/>
      <c r="AH866" s="17"/>
    </row>
    <row r="867" spans="1:34" s="3" customFormat="1" ht="13" x14ac:dyDescent="0.3">
      <c r="A867" s="35" t="s">
        <v>2955</v>
      </c>
      <c r="B867" s="17">
        <v>964</v>
      </c>
      <c r="C867" s="18">
        <v>41394</v>
      </c>
      <c r="D867" s="18">
        <v>41394.291666666701</v>
      </c>
      <c r="E867" s="16" t="s">
        <v>1271</v>
      </c>
      <c r="F867" s="36">
        <v>41745.291666666701</v>
      </c>
      <c r="G867" s="16" t="s">
        <v>185</v>
      </c>
      <c r="H867" s="17" t="s">
        <v>395</v>
      </c>
      <c r="I867" s="17"/>
      <c r="J867" s="17"/>
      <c r="K867" s="17" t="s">
        <v>81</v>
      </c>
      <c r="L867" s="17"/>
      <c r="M867" s="17"/>
      <c r="N867" s="17">
        <v>47.820999999999998</v>
      </c>
      <c r="O867" s="17"/>
      <c r="P867" s="17"/>
      <c r="Q867" s="17">
        <v>47.82</v>
      </c>
      <c r="R867" s="17"/>
      <c r="S867" s="17"/>
      <c r="T867" s="17"/>
      <c r="U867" s="17" t="s">
        <v>82</v>
      </c>
      <c r="V867" s="17"/>
      <c r="W867" s="17" t="s">
        <v>102</v>
      </c>
      <c r="X867" s="17" t="s">
        <v>66</v>
      </c>
      <c r="Y867" s="17" t="s">
        <v>67</v>
      </c>
      <c r="Z867" s="19" t="s">
        <v>2956</v>
      </c>
      <c r="AA867" s="18">
        <v>42795.333333333299</v>
      </c>
      <c r="AB867" s="18">
        <v>42825.291666666701</v>
      </c>
      <c r="AC867" s="17" t="s">
        <v>117</v>
      </c>
      <c r="AD867" s="17" t="s">
        <v>70</v>
      </c>
      <c r="AE867" s="17" t="s">
        <v>78</v>
      </c>
      <c r="AF867" s="17" t="s">
        <v>117</v>
      </c>
      <c r="AG867" s="17"/>
      <c r="AH867" s="17"/>
    </row>
    <row r="868" spans="1:34" s="3" customFormat="1" ht="13" x14ac:dyDescent="0.3">
      <c r="A868" s="35" t="s">
        <v>2957</v>
      </c>
      <c r="B868" s="17">
        <v>966</v>
      </c>
      <c r="C868" s="18">
        <v>41394</v>
      </c>
      <c r="D868" s="18">
        <v>41394.291666666701</v>
      </c>
      <c r="E868" s="16" t="s">
        <v>1271</v>
      </c>
      <c r="F868" s="36">
        <v>41702.333333333299</v>
      </c>
      <c r="G868" s="16" t="s">
        <v>185</v>
      </c>
      <c r="H868" s="17" t="s">
        <v>395</v>
      </c>
      <c r="I868" s="17"/>
      <c r="J868" s="17"/>
      <c r="K868" s="17" t="s">
        <v>81</v>
      </c>
      <c r="L868" s="17"/>
      <c r="M868" s="17"/>
      <c r="N868" s="17">
        <v>47.820999999999998</v>
      </c>
      <c r="O868" s="17"/>
      <c r="P868" s="17"/>
      <c r="Q868" s="17">
        <v>47.82</v>
      </c>
      <c r="R868" s="17"/>
      <c r="S868" s="17"/>
      <c r="T868" s="17"/>
      <c r="U868" s="17" t="s">
        <v>82</v>
      </c>
      <c r="V868" s="17"/>
      <c r="W868" s="17" t="s">
        <v>102</v>
      </c>
      <c r="X868" s="17" t="s">
        <v>66</v>
      </c>
      <c r="Y868" s="17" t="s">
        <v>67</v>
      </c>
      <c r="Z868" s="19" t="s">
        <v>2958</v>
      </c>
      <c r="AA868" s="18">
        <v>42825.291666666701</v>
      </c>
      <c r="AB868" s="18">
        <v>42825.291666666701</v>
      </c>
      <c r="AC868" s="17" t="s">
        <v>117</v>
      </c>
      <c r="AD868" s="17" t="s">
        <v>78</v>
      </c>
      <c r="AE868" s="17" t="s">
        <v>78</v>
      </c>
      <c r="AF868" s="17" t="s">
        <v>117</v>
      </c>
      <c r="AG868" s="17"/>
      <c r="AH868" s="17"/>
    </row>
    <row r="869" spans="1:34" s="3" customFormat="1" ht="13" x14ac:dyDescent="0.3">
      <c r="A869" s="35" t="s">
        <v>2959</v>
      </c>
      <c r="B869" s="17">
        <v>967</v>
      </c>
      <c r="C869" s="18">
        <v>41394</v>
      </c>
      <c r="D869" s="18">
        <v>41394.291666666701</v>
      </c>
      <c r="E869" s="16" t="s">
        <v>1271</v>
      </c>
      <c r="F869" s="36">
        <v>43558.291666666701</v>
      </c>
      <c r="G869" s="16" t="s">
        <v>185</v>
      </c>
      <c r="H869" s="17" t="s">
        <v>108</v>
      </c>
      <c r="I869" s="17"/>
      <c r="J869" s="17"/>
      <c r="K869" s="17" t="s">
        <v>109</v>
      </c>
      <c r="L869" s="17"/>
      <c r="M869" s="17"/>
      <c r="N869" s="17">
        <v>33</v>
      </c>
      <c r="O869" s="17"/>
      <c r="P869" s="17"/>
      <c r="Q869" s="17">
        <v>33</v>
      </c>
      <c r="R869" s="17"/>
      <c r="S869" s="17"/>
      <c r="T869" s="17"/>
      <c r="U869" s="17" t="s">
        <v>82</v>
      </c>
      <c r="V869" s="17"/>
      <c r="W869" s="17" t="s">
        <v>102</v>
      </c>
      <c r="X869" s="17" t="s">
        <v>66</v>
      </c>
      <c r="Y869" s="17" t="s">
        <v>103</v>
      </c>
      <c r="Z869" s="19" t="s">
        <v>2960</v>
      </c>
      <c r="AA869" s="18">
        <v>42430.333333333299</v>
      </c>
      <c r="AB869" s="18">
        <v>44316.291666666701</v>
      </c>
      <c r="AC869" s="17" t="s">
        <v>117</v>
      </c>
      <c r="AD869" s="17" t="s">
        <v>70</v>
      </c>
      <c r="AE869" s="17" t="s">
        <v>70</v>
      </c>
      <c r="AF869" s="17" t="s">
        <v>117</v>
      </c>
      <c r="AG869" s="17" t="s">
        <v>71</v>
      </c>
      <c r="AH869" s="17" t="s">
        <v>1337</v>
      </c>
    </row>
    <row r="870" spans="1:34" s="3" customFormat="1" ht="13" x14ac:dyDescent="0.3">
      <c r="A870" s="35" t="s">
        <v>2961</v>
      </c>
      <c r="B870" s="17">
        <v>969</v>
      </c>
      <c r="C870" s="18">
        <v>41394</v>
      </c>
      <c r="D870" s="18">
        <v>41394.291666666701</v>
      </c>
      <c r="E870" s="16" t="s">
        <v>1271</v>
      </c>
      <c r="F870" s="36">
        <v>41768.291666666701</v>
      </c>
      <c r="G870" s="16" t="s">
        <v>185</v>
      </c>
      <c r="H870" s="17" t="s">
        <v>902</v>
      </c>
      <c r="I870" s="17"/>
      <c r="J870" s="17"/>
      <c r="K870" s="17" t="s">
        <v>81</v>
      </c>
      <c r="L870" s="17"/>
      <c r="M870" s="17"/>
      <c r="N870" s="17">
        <v>110</v>
      </c>
      <c r="O870" s="17"/>
      <c r="P870" s="17"/>
      <c r="Q870" s="17">
        <v>110</v>
      </c>
      <c r="R870" s="17"/>
      <c r="S870" s="17"/>
      <c r="T870" s="17"/>
      <c r="U870" s="17" t="s">
        <v>82</v>
      </c>
      <c r="V870" s="17"/>
      <c r="W870" s="17" t="s">
        <v>74</v>
      </c>
      <c r="X870" s="17" t="s">
        <v>66</v>
      </c>
      <c r="Y870" s="17" t="s">
        <v>75</v>
      </c>
      <c r="Z870" s="19" t="s">
        <v>2962</v>
      </c>
      <c r="AA870" s="18">
        <v>42826.291666666701</v>
      </c>
      <c r="AB870" s="18">
        <v>42826.291666666701</v>
      </c>
      <c r="AC870" s="17" t="s">
        <v>117</v>
      </c>
      <c r="AD870" s="17" t="s">
        <v>70</v>
      </c>
      <c r="AE870" s="17" t="s">
        <v>78</v>
      </c>
      <c r="AF870" s="17" t="s">
        <v>117</v>
      </c>
      <c r="AG870" s="17"/>
      <c r="AH870" s="17"/>
    </row>
    <row r="871" spans="1:34" s="3" customFormat="1" ht="25.5" x14ac:dyDescent="0.3">
      <c r="A871" s="35" t="s">
        <v>2963</v>
      </c>
      <c r="B871" s="17">
        <v>970</v>
      </c>
      <c r="C871" s="18">
        <v>41394</v>
      </c>
      <c r="D871" s="18">
        <v>41394.291666666701</v>
      </c>
      <c r="E871" s="16" t="s">
        <v>1271</v>
      </c>
      <c r="F871" s="36">
        <v>43529.333333333299</v>
      </c>
      <c r="G871" s="16" t="s">
        <v>185</v>
      </c>
      <c r="H871" s="17" t="s">
        <v>108</v>
      </c>
      <c r="I871" s="17"/>
      <c r="J871" s="17"/>
      <c r="K871" s="17" t="s">
        <v>109</v>
      </c>
      <c r="L871" s="17"/>
      <c r="M871" s="17"/>
      <c r="N871" s="17">
        <v>150</v>
      </c>
      <c r="O871" s="17"/>
      <c r="P871" s="17"/>
      <c r="Q871" s="17">
        <v>150</v>
      </c>
      <c r="R871" s="17"/>
      <c r="S871" s="17"/>
      <c r="T871" s="17"/>
      <c r="U871" s="17" t="s">
        <v>96</v>
      </c>
      <c r="V871" s="17"/>
      <c r="W871" s="17" t="s">
        <v>92</v>
      </c>
      <c r="X871" s="17" t="s">
        <v>66</v>
      </c>
      <c r="Y871" s="17" t="s">
        <v>103</v>
      </c>
      <c r="Z871" s="19" t="s">
        <v>2598</v>
      </c>
      <c r="AA871" s="18">
        <v>42735.333333333299</v>
      </c>
      <c r="AB871" s="18">
        <v>44270.291666666701</v>
      </c>
      <c r="AC871" s="17" t="s">
        <v>117</v>
      </c>
      <c r="AD871" s="17" t="s">
        <v>70</v>
      </c>
      <c r="AE871" s="17" t="s">
        <v>70</v>
      </c>
      <c r="AF871" s="17" t="s">
        <v>117</v>
      </c>
      <c r="AG871" s="17" t="s">
        <v>71</v>
      </c>
      <c r="AH871" s="17" t="s">
        <v>1337</v>
      </c>
    </row>
    <row r="872" spans="1:34" s="3" customFormat="1" ht="13" x14ac:dyDescent="0.3">
      <c r="A872" s="35" t="s">
        <v>2964</v>
      </c>
      <c r="B872" s="17">
        <v>973</v>
      </c>
      <c r="C872" s="18">
        <v>41394</v>
      </c>
      <c r="D872" s="18">
        <v>41394.291666666701</v>
      </c>
      <c r="E872" s="16" t="s">
        <v>1271</v>
      </c>
      <c r="F872" s="36">
        <v>41457.291666666701</v>
      </c>
      <c r="G872" s="16" t="s">
        <v>185</v>
      </c>
      <c r="H872" s="17" t="s">
        <v>108</v>
      </c>
      <c r="I872" s="17"/>
      <c r="J872" s="17"/>
      <c r="K872" s="17" t="s">
        <v>109</v>
      </c>
      <c r="L872" s="17"/>
      <c r="M872" s="17"/>
      <c r="N872" s="17">
        <v>150</v>
      </c>
      <c r="O872" s="17"/>
      <c r="P872" s="17"/>
      <c r="Q872" s="17">
        <v>150</v>
      </c>
      <c r="R872" s="17"/>
      <c r="S872" s="17"/>
      <c r="T872" s="17"/>
      <c r="U872" s="17" t="s">
        <v>82</v>
      </c>
      <c r="V872" s="17"/>
      <c r="W872" s="17" t="s">
        <v>132</v>
      </c>
      <c r="X872" s="17" t="s">
        <v>133</v>
      </c>
      <c r="Y872" s="17" t="s">
        <v>103</v>
      </c>
      <c r="Z872" s="19" t="s">
        <v>2965</v>
      </c>
      <c r="AA872" s="18">
        <v>42735.333333333299</v>
      </c>
      <c r="AB872" s="18">
        <v>42735.333333333299</v>
      </c>
      <c r="AC872" s="17" t="s">
        <v>117</v>
      </c>
      <c r="AD872" s="17" t="s">
        <v>78</v>
      </c>
      <c r="AE872" s="17" t="s">
        <v>78</v>
      </c>
      <c r="AF872" s="17" t="s">
        <v>117</v>
      </c>
      <c r="AG872" s="17"/>
      <c r="AH872" s="17" t="s">
        <v>78</v>
      </c>
    </row>
    <row r="873" spans="1:34" s="3" customFormat="1" ht="13" x14ac:dyDescent="0.3">
      <c r="A873" s="35" t="s">
        <v>2966</v>
      </c>
      <c r="B873" s="17">
        <v>974</v>
      </c>
      <c r="C873" s="18">
        <v>41394</v>
      </c>
      <c r="D873" s="18">
        <v>41394.291666666701</v>
      </c>
      <c r="E873" s="16" t="s">
        <v>1271</v>
      </c>
      <c r="F873" s="36">
        <v>41695.333333333299</v>
      </c>
      <c r="G873" s="16" t="s">
        <v>185</v>
      </c>
      <c r="H873" s="17" t="s">
        <v>59</v>
      </c>
      <c r="I873" s="17"/>
      <c r="J873" s="17"/>
      <c r="K873" s="17" t="s">
        <v>59</v>
      </c>
      <c r="L873" s="17"/>
      <c r="M873" s="17"/>
      <c r="N873" s="17">
        <v>150</v>
      </c>
      <c r="O873" s="17"/>
      <c r="P873" s="17"/>
      <c r="Q873" s="17">
        <v>150</v>
      </c>
      <c r="R873" s="17"/>
      <c r="S873" s="17"/>
      <c r="T873" s="17"/>
      <c r="U873" s="17" t="s">
        <v>82</v>
      </c>
      <c r="V873" s="17"/>
      <c r="W873" s="17" t="s">
        <v>122</v>
      </c>
      <c r="X873" s="17" t="s">
        <v>66</v>
      </c>
      <c r="Y873" s="17" t="s">
        <v>67</v>
      </c>
      <c r="Z873" s="19" t="s">
        <v>2967</v>
      </c>
      <c r="AA873" s="18">
        <v>42735.333333333299</v>
      </c>
      <c r="AB873" s="18">
        <v>42735.333333333299</v>
      </c>
      <c r="AC873" s="17" t="s">
        <v>117</v>
      </c>
      <c r="AD873" s="17" t="s">
        <v>78</v>
      </c>
      <c r="AE873" s="17" t="s">
        <v>78</v>
      </c>
      <c r="AF873" s="17" t="s">
        <v>117</v>
      </c>
      <c r="AG873" s="17"/>
      <c r="AH873" s="17"/>
    </row>
    <row r="874" spans="1:34" s="3" customFormat="1" ht="25.5" x14ac:dyDescent="0.3">
      <c r="A874" s="35" t="s">
        <v>2968</v>
      </c>
      <c r="B874" s="17">
        <v>975</v>
      </c>
      <c r="C874" s="18">
        <v>41394</v>
      </c>
      <c r="D874" s="18">
        <v>41394.291666666701</v>
      </c>
      <c r="E874" s="16" t="s">
        <v>1271</v>
      </c>
      <c r="F874" s="36">
        <v>41746.291666666701</v>
      </c>
      <c r="G874" s="16" t="s">
        <v>185</v>
      </c>
      <c r="H874" s="17" t="s">
        <v>108</v>
      </c>
      <c r="I874" s="17"/>
      <c r="J874" s="17"/>
      <c r="K874" s="17" t="s">
        <v>109</v>
      </c>
      <c r="L874" s="17"/>
      <c r="M874" s="17"/>
      <c r="N874" s="17">
        <v>20</v>
      </c>
      <c r="O874" s="17"/>
      <c r="P874" s="17"/>
      <c r="Q874" s="17">
        <v>20</v>
      </c>
      <c r="R874" s="17"/>
      <c r="S874" s="17"/>
      <c r="T874" s="17"/>
      <c r="U874" s="17" t="s">
        <v>82</v>
      </c>
      <c r="V874" s="17"/>
      <c r="W874" s="17" t="s">
        <v>141</v>
      </c>
      <c r="X874" s="17" t="s">
        <v>66</v>
      </c>
      <c r="Y874" s="17" t="s">
        <v>67</v>
      </c>
      <c r="Z874" s="19" t="s">
        <v>2969</v>
      </c>
      <c r="AA874" s="18">
        <v>42735.333333333299</v>
      </c>
      <c r="AB874" s="18">
        <v>42399.333333333299</v>
      </c>
      <c r="AC874" s="17" t="s">
        <v>117</v>
      </c>
      <c r="AD874" s="17" t="s">
        <v>70</v>
      </c>
      <c r="AE874" s="17" t="s">
        <v>78</v>
      </c>
      <c r="AF874" s="17" t="s">
        <v>117</v>
      </c>
      <c r="AG874" s="17"/>
      <c r="AH874" s="17"/>
    </row>
    <row r="875" spans="1:34" s="3" customFormat="1" ht="25.5" x14ac:dyDescent="0.3">
      <c r="A875" s="35" t="s">
        <v>2970</v>
      </c>
      <c r="B875" s="17">
        <v>976</v>
      </c>
      <c r="C875" s="18">
        <v>41394</v>
      </c>
      <c r="D875" s="18">
        <v>41394.291666666701</v>
      </c>
      <c r="E875" s="16" t="s">
        <v>1271</v>
      </c>
      <c r="F875" s="36">
        <v>41695.333333333299</v>
      </c>
      <c r="G875" s="16" t="s">
        <v>185</v>
      </c>
      <c r="H875" s="17" t="s">
        <v>59</v>
      </c>
      <c r="I875" s="17"/>
      <c r="J875" s="17"/>
      <c r="K875" s="17" t="s">
        <v>59</v>
      </c>
      <c r="L875" s="17"/>
      <c r="M875" s="17"/>
      <c r="N875" s="17">
        <v>60</v>
      </c>
      <c r="O875" s="17"/>
      <c r="P875" s="17"/>
      <c r="Q875" s="17">
        <v>60</v>
      </c>
      <c r="R875" s="17"/>
      <c r="S875" s="17"/>
      <c r="T875" s="17"/>
      <c r="U875" s="17" t="s">
        <v>82</v>
      </c>
      <c r="V875" s="17"/>
      <c r="W875" s="17" t="s">
        <v>592</v>
      </c>
      <c r="X875" s="17" t="s">
        <v>66</v>
      </c>
      <c r="Y875" s="17" t="s">
        <v>67</v>
      </c>
      <c r="Z875" s="19" t="s">
        <v>2971</v>
      </c>
      <c r="AA875" s="18">
        <v>42735.333333333299</v>
      </c>
      <c r="AB875" s="18">
        <v>42735.333333333299</v>
      </c>
      <c r="AC875" s="17" t="s">
        <v>117</v>
      </c>
      <c r="AD875" s="17" t="s">
        <v>78</v>
      </c>
      <c r="AE875" s="17" t="s">
        <v>78</v>
      </c>
      <c r="AF875" s="17" t="s">
        <v>117</v>
      </c>
      <c r="AG875" s="17"/>
      <c r="AH875" s="17"/>
    </row>
    <row r="876" spans="1:34" s="3" customFormat="1" ht="13" x14ac:dyDescent="0.3">
      <c r="A876" s="35" t="s">
        <v>2972</v>
      </c>
      <c r="B876" s="17">
        <v>977</v>
      </c>
      <c r="C876" s="18">
        <v>41394</v>
      </c>
      <c r="D876" s="18">
        <v>41394.291666666701</v>
      </c>
      <c r="E876" s="16" t="s">
        <v>1271</v>
      </c>
      <c r="F876" s="36">
        <v>41694.333333333299</v>
      </c>
      <c r="G876" s="16" t="s">
        <v>185</v>
      </c>
      <c r="H876" s="17" t="s">
        <v>128</v>
      </c>
      <c r="I876" s="17"/>
      <c r="J876" s="17"/>
      <c r="K876" s="17" t="s">
        <v>81</v>
      </c>
      <c r="L876" s="17"/>
      <c r="M876" s="17"/>
      <c r="N876" s="17">
        <v>778</v>
      </c>
      <c r="O876" s="17"/>
      <c r="P876" s="17"/>
      <c r="Q876" s="17">
        <v>778</v>
      </c>
      <c r="R876" s="17"/>
      <c r="S876" s="17"/>
      <c r="T876" s="17"/>
      <c r="U876" s="17" t="s">
        <v>82</v>
      </c>
      <c r="V876" s="17"/>
      <c r="W876" s="17" t="s">
        <v>413</v>
      </c>
      <c r="X876" s="17" t="s">
        <v>66</v>
      </c>
      <c r="Y876" s="17" t="s">
        <v>103</v>
      </c>
      <c r="Z876" s="19" t="s">
        <v>2973</v>
      </c>
      <c r="AA876" s="18">
        <v>43617.291666666701</v>
      </c>
      <c r="AB876" s="18">
        <v>43617.291666666701</v>
      </c>
      <c r="AC876" s="17" t="s">
        <v>117</v>
      </c>
      <c r="AD876" s="17" t="s">
        <v>70</v>
      </c>
      <c r="AE876" s="17" t="s">
        <v>78</v>
      </c>
      <c r="AF876" s="17" t="s">
        <v>117</v>
      </c>
      <c r="AG876" s="17"/>
      <c r="AH876" s="17"/>
    </row>
    <row r="877" spans="1:34" s="3" customFormat="1" ht="25.5" x14ac:dyDescent="0.3">
      <c r="A877" s="35" t="s">
        <v>2974</v>
      </c>
      <c r="B877" s="17">
        <v>978</v>
      </c>
      <c r="C877" s="18">
        <v>41394</v>
      </c>
      <c r="D877" s="18">
        <v>41394.291666666701</v>
      </c>
      <c r="E877" s="16" t="s">
        <v>1271</v>
      </c>
      <c r="F877" s="36">
        <v>41456.291666666701</v>
      </c>
      <c r="G877" s="16" t="s">
        <v>185</v>
      </c>
      <c r="H877" s="17" t="s">
        <v>902</v>
      </c>
      <c r="I877" s="17"/>
      <c r="J877" s="17"/>
      <c r="K877" s="17" t="s">
        <v>81</v>
      </c>
      <c r="L877" s="17"/>
      <c r="M877" s="17"/>
      <c r="N877" s="17">
        <v>99</v>
      </c>
      <c r="O877" s="17"/>
      <c r="P877" s="17"/>
      <c r="Q877" s="17">
        <v>99</v>
      </c>
      <c r="R877" s="17"/>
      <c r="S877" s="17"/>
      <c r="T877" s="17"/>
      <c r="U877" s="17" t="s">
        <v>82</v>
      </c>
      <c r="V877" s="17"/>
      <c r="W877" s="17" t="s">
        <v>74</v>
      </c>
      <c r="X877" s="17" t="s">
        <v>66</v>
      </c>
      <c r="Y877" s="17" t="s">
        <v>75</v>
      </c>
      <c r="Z877" s="19" t="s">
        <v>2975</v>
      </c>
      <c r="AA877" s="18">
        <v>42505.291666666701</v>
      </c>
      <c r="AB877" s="18">
        <v>42505.291666666701</v>
      </c>
      <c r="AC877" s="17" t="s">
        <v>117</v>
      </c>
      <c r="AD877" s="17" t="s">
        <v>78</v>
      </c>
      <c r="AE877" s="17" t="s">
        <v>78</v>
      </c>
      <c r="AF877" s="17" t="s">
        <v>117</v>
      </c>
      <c r="AG877" s="17"/>
      <c r="AH877" s="17"/>
    </row>
    <row r="878" spans="1:34" s="3" customFormat="1" ht="13" x14ac:dyDescent="0.3">
      <c r="A878" s="35" t="s">
        <v>2976</v>
      </c>
      <c r="B878" s="17">
        <v>979</v>
      </c>
      <c r="C878" s="18">
        <v>41394</v>
      </c>
      <c r="D878" s="18">
        <v>41394.291666666701</v>
      </c>
      <c r="E878" s="16" t="s">
        <v>1271</v>
      </c>
      <c r="F878" s="36">
        <v>41456.291666666701</v>
      </c>
      <c r="G878" s="16" t="s">
        <v>185</v>
      </c>
      <c r="H878" s="17" t="s">
        <v>902</v>
      </c>
      <c r="I878" s="17"/>
      <c r="J878" s="17"/>
      <c r="K878" s="17" t="s">
        <v>81</v>
      </c>
      <c r="L878" s="17"/>
      <c r="M878" s="17"/>
      <c r="N878" s="17">
        <v>99</v>
      </c>
      <c r="O878" s="17"/>
      <c r="P878" s="17"/>
      <c r="Q878" s="17">
        <v>99</v>
      </c>
      <c r="R878" s="17"/>
      <c r="S878" s="17"/>
      <c r="T878" s="17"/>
      <c r="U878" s="17" t="s">
        <v>82</v>
      </c>
      <c r="V878" s="17"/>
      <c r="W878" s="17" t="s">
        <v>74</v>
      </c>
      <c r="X878" s="17" t="s">
        <v>66</v>
      </c>
      <c r="Y878" s="17" t="s">
        <v>75</v>
      </c>
      <c r="Z878" s="19" t="s">
        <v>2977</v>
      </c>
      <c r="AA878" s="18">
        <v>42505.291666666701</v>
      </c>
      <c r="AB878" s="18">
        <v>42505.291666666701</v>
      </c>
      <c r="AC878" s="17" t="s">
        <v>117</v>
      </c>
      <c r="AD878" s="17" t="s">
        <v>78</v>
      </c>
      <c r="AE878" s="17" t="s">
        <v>78</v>
      </c>
      <c r="AF878" s="17" t="s">
        <v>117</v>
      </c>
      <c r="AG878" s="17"/>
      <c r="AH878" s="17"/>
    </row>
    <row r="879" spans="1:34" s="3" customFormat="1" ht="13" x14ac:dyDescent="0.3">
      <c r="A879" s="35" t="s">
        <v>2978</v>
      </c>
      <c r="B879" s="17">
        <v>980</v>
      </c>
      <c r="C879" s="18">
        <v>41394</v>
      </c>
      <c r="D879" s="18">
        <v>41394.291666666701</v>
      </c>
      <c r="E879" s="16" t="s">
        <v>1271</v>
      </c>
      <c r="F879" s="36">
        <v>41456.291666666701</v>
      </c>
      <c r="G879" s="16" t="s">
        <v>185</v>
      </c>
      <c r="H879" s="17" t="s">
        <v>902</v>
      </c>
      <c r="I879" s="17"/>
      <c r="J879" s="17"/>
      <c r="K879" s="17" t="s">
        <v>81</v>
      </c>
      <c r="L879" s="17"/>
      <c r="M879" s="17"/>
      <c r="N879" s="17">
        <v>200</v>
      </c>
      <c r="O879" s="17"/>
      <c r="P879" s="17"/>
      <c r="Q879" s="17">
        <v>200</v>
      </c>
      <c r="R879" s="17"/>
      <c r="S879" s="17"/>
      <c r="T879" s="17"/>
      <c r="U879" s="17" t="s">
        <v>82</v>
      </c>
      <c r="V879" s="17"/>
      <c r="W879" s="17" t="s">
        <v>74</v>
      </c>
      <c r="X879" s="17" t="s">
        <v>66</v>
      </c>
      <c r="Y879" s="17" t="s">
        <v>75</v>
      </c>
      <c r="Z879" s="19" t="s">
        <v>2979</v>
      </c>
      <c r="AA879" s="18">
        <v>42870.291666666701</v>
      </c>
      <c r="AB879" s="18">
        <v>42870.291666666701</v>
      </c>
      <c r="AC879" s="17" t="s">
        <v>117</v>
      </c>
      <c r="AD879" s="17" t="s">
        <v>78</v>
      </c>
      <c r="AE879" s="17" t="s">
        <v>78</v>
      </c>
      <c r="AF879" s="17" t="s">
        <v>117</v>
      </c>
      <c r="AG879" s="17"/>
      <c r="AH879" s="17"/>
    </row>
    <row r="880" spans="1:34" s="3" customFormat="1" ht="13" x14ac:dyDescent="0.3">
      <c r="A880" s="35" t="s">
        <v>2980</v>
      </c>
      <c r="B880" s="17">
        <v>981</v>
      </c>
      <c r="C880" s="18">
        <v>41394</v>
      </c>
      <c r="D880" s="18">
        <v>41394.291666666701</v>
      </c>
      <c r="E880" s="16" t="s">
        <v>1271</v>
      </c>
      <c r="F880" s="36">
        <v>41471.291666666701</v>
      </c>
      <c r="G880" s="16" t="s">
        <v>185</v>
      </c>
      <c r="H880" s="17" t="s">
        <v>902</v>
      </c>
      <c r="I880" s="17"/>
      <c r="J880" s="17"/>
      <c r="K880" s="17" t="s">
        <v>81</v>
      </c>
      <c r="L880" s="17"/>
      <c r="M880" s="17"/>
      <c r="N880" s="17">
        <v>200</v>
      </c>
      <c r="O880" s="17"/>
      <c r="P880" s="17"/>
      <c r="Q880" s="17">
        <v>200</v>
      </c>
      <c r="R880" s="17"/>
      <c r="S880" s="17"/>
      <c r="T880" s="17"/>
      <c r="U880" s="17" t="s">
        <v>82</v>
      </c>
      <c r="V880" s="17"/>
      <c r="W880" s="17" t="s">
        <v>413</v>
      </c>
      <c r="X880" s="17" t="s">
        <v>66</v>
      </c>
      <c r="Y880" s="17" t="s">
        <v>103</v>
      </c>
      <c r="Z880" s="19" t="s">
        <v>2981</v>
      </c>
      <c r="AA880" s="18">
        <v>43235.291666666701</v>
      </c>
      <c r="AB880" s="18">
        <v>43235.291666666701</v>
      </c>
      <c r="AC880" s="17" t="s">
        <v>117</v>
      </c>
      <c r="AD880" s="17" t="s">
        <v>78</v>
      </c>
      <c r="AE880" s="17" t="s">
        <v>78</v>
      </c>
      <c r="AF880" s="17" t="s">
        <v>117</v>
      </c>
      <c r="AG880" s="17"/>
      <c r="AH880" s="17"/>
    </row>
    <row r="881" spans="1:34" s="3" customFormat="1" ht="13" x14ac:dyDescent="0.3">
      <c r="A881" s="35" t="s">
        <v>2982</v>
      </c>
      <c r="B881" s="17">
        <v>982</v>
      </c>
      <c r="C881" s="18">
        <v>41394</v>
      </c>
      <c r="D881" s="18">
        <v>41394.291666666701</v>
      </c>
      <c r="E881" s="16" t="s">
        <v>1271</v>
      </c>
      <c r="F881" s="36">
        <v>41456.291666666701</v>
      </c>
      <c r="G881" s="16" t="s">
        <v>185</v>
      </c>
      <c r="H881" s="17" t="s">
        <v>902</v>
      </c>
      <c r="I881" s="17"/>
      <c r="J881" s="17"/>
      <c r="K881" s="17" t="s">
        <v>81</v>
      </c>
      <c r="L881" s="17"/>
      <c r="M881" s="17"/>
      <c r="N881" s="17">
        <v>49.9</v>
      </c>
      <c r="O881" s="17"/>
      <c r="P881" s="17"/>
      <c r="Q881" s="17">
        <v>49.9</v>
      </c>
      <c r="R881" s="17"/>
      <c r="S881" s="17"/>
      <c r="T881" s="17"/>
      <c r="U881" s="17" t="s">
        <v>82</v>
      </c>
      <c r="V881" s="17"/>
      <c r="W881" s="17" t="s">
        <v>74</v>
      </c>
      <c r="X881" s="17" t="s">
        <v>66</v>
      </c>
      <c r="Y881" s="17" t="s">
        <v>75</v>
      </c>
      <c r="Z881" s="19" t="s">
        <v>2983</v>
      </c>
      <c r="AA881" s="18">
        <v>42505.291666666701</v>
      </c>
      <c r="AB881" s="18">
        <v>42505.291666666701</v>
      </c>
      <c r="AC881" s="17" t="s">
        <v>117</v>
      </c>
      <c r="AD881" s="17" t="s">
        <v>78</v>
      </c>
      <c r="AE881" s="17" t="s">
        <v>78</v>
      </c>
      <c r="AF881" s="17" t="s">
        <v>117</v>
      </c>
      <c r="AG881" s="17"/>
      <c r="AH881" s="17"/>
    </row>
    <row r="882" spans="1:34" s="3" customFormat="1" ht="13" x14ac:dyDescent="0.3">
      <c r="A882" s="35" t="s">
        <v>2984</v>
      </c>
      <c r="B882" s="17">
        <v>983</v>
      </c>
      <c r="C882" s="18">
        <v>41394</v>
      </c>
      <c r="D882" s="18">
        <v>41394.291666666701</v>
      </c>
      <c r="E882" s="16" t="s">
        <v>1271</v>
      </c>
      <c r="F882" s="36">
        <v>41471.291666666701</v>
      </c>
      <c r="G882" s="16" t="s">
        <v>185</v>
      </c>
      <c r="H882" s="17" t="s">
        <v>902</v>
      </c>
      <c r="I882" s="17"/>
      <c r="J882" s="17"/>
      <c r="K882" s="17" t="s">
        <v>81</v>
      </c>
      <c r="L882" s="17"/>
      <c r="M882" s="17"/>
      <c r="N882" s="17">
        <v>200</v>
      </c>
      <c r="O882" s="17"/>
      <c r="P882" s="17"/>
      <c r="Q882" s="17">
        <v>200</v>
      </c>
      <c r="R882" s="17"/>
      <c r="S882" s="17"/>
      <c r="T882" s="17"/>
      <c r="U882" s="17" t="s">
        <v>82</v>
      </c>
      <c r="V882" s="17"/>
      <c r="W882" s="17" t="s">
        <v>125</v>
      </c>
      <c r="X882" s="17" t="s">
        <v>66</v>
      </c>
      <c r="Y882" s="17" t="s">
        <v>103</v>
      </c>
      <c r="Z882" s="19" t="s">
        <v>2985</v>
      </c>
      <c r="AA882" s="18">
        <v>42870.291666666701</v>
      </c>
      <c r="AB882" s="18">
        <v>42870.291666666701</v>
      </c>
      <c r="AC882" s="17" t="s">
        <v>117</v>
      </c>
      <c r="AD882" s="17" t="s">
        <v>78</v>
      </c>
      <c r="AE882" s="17" t="s">
        <v>78</v>
      </c>
      <c r="AF882" s="17" t="s">
        <v>117</v>
      </c>
      <c r="AG882" s="17"/>
      <c r="AH882" s="17"/>
    </row>
    <row r="883" spans="1:34" s="3" customFormat="1" ht="13" x14ac:dyDescent="0.3">
      <c r="A883" s="35" t="s">
        <v>2986</v>
      </c>
      <c r="B883" s="17">
        <v>984</v>
      </c>
      <c r="C883" s="18">
        <v>41394</v>
      </c>
      <c r="D883" s="18">
        <v>41394.291666666701</v>
      </c>
      <c r="E883" s="16" t="s">
        <v>1271</v>
      </c>
      <c r="F883" s="36">
        <v>41470.291666666701</v>
      </c>
      <c r="G883" s="16" t="s">
        <v>185</v>
      </c>
      <c r="H883" s="17" t="s">
        <v>902</v>
      </c>
      <c r="I883" s="17"/>
      <c r="J883" s="17"/>
      <c r="K883" s="17" t="s">
        <v>81</v>
      </c>
      <c r="L883" s="17"/>
      <c r="M883" s="17"/>
      <c r="N883" s="17">
        <v>344</v>
      </c>
      <c r="O883" s="17"/>
      <c r="P883" s="17"/>
      <c r="Q883" s="17">
        <v>344</v>
      </c>
      <c r="R883" s="17"/>
      <c r="S883" s="17"/>
      <c r="T883" s="17"/>
      <c r="U883" s="17" t="s">
        <v>82</v>
      </c>
      <c r="V883" s="17"/>
      <c r="W883" s="17" t="s">
        <v>110</v>
      </c>
      <c r="X883" s="17" t="s">
        <v>66</v>
      </c>
      <c r="Y883" s="17" t="s">
        <v>75</v>
      </c>
      <c r="Z883" s="19" t="s">
        <v>2987</v>
      </c>
      <c r="AA883" s="18">
        <v>43101.333333333299</v>
      </c>
      <c r="AB883" s="18">
        <v>43101.333333333299</v>
      </c>
      <c r="AC883" s="17" t="s">
        <v>117</v>
      </c>
      <c r="AD883" s="17" t="s">
        <v>78</v>
      </c>
      <c r="AE883" s="17" t="s">
        <v>78</v>
      </c>
      <c r="AF883" s="17" t="s">
        <v>117</v>
      </c>
      <c r="AG883" s="17"/>
      <c r="AH883" s="17"/>
    </row>
    <row r="884" spans="1:34" s="3" customFormat="1" ht="13" x14ac:dyDescent="0.3">
      <c r="A884" s="35" t="s">
        <v>2988</v>
      </c>
      <c r="B884" s="17">
        <v>985</v>
      </c>
      <c r="C884" s="18">
        <v>41394</v>
      </c>
      <c r="D884" s="18">
        <v>41394.291666666701</v>
      </c>
      <c r="E884" s="16" t="s">
        <v>1271</v>
      </c>
      <c r="F884" s="36">
        <v>41717.291666666701</v>
      </c>
      <c r="G884" s="16" t="s">
        <v>185</v>
      </c>
      <c r="H884" s="17" t="s">
        <v>108</v>
      </c>
      <c r="I884" s="17"/>
      <c r="J884" s="17"/>
      <c r="K884" s="17" t="s">
        <v>109</v>
      </c>
      <c r="L884" s="17"/>
      <c r="M884" s="17"/>
      <c r="N884" s="17">
        <v>150</v>
      </c>
      <c r="O884" s="17"/>
      <c r="P884" s="17"/>
      <c r="Q884" s="17">
        <v>150</v>
      </c>
      <c r="R884" s="17"/>
      <c r="S884" s="17"/>
      <c r="T884" s="17"/>
      <c r="U884" s="17" t="s">
        <v>82</v>
      </c>
      <c r="V884" s="17"/>
      <c r="W884" s="17" t="s">
        <v>110</v>
      </c>
      <c r="X884" s="17" t="s">
        <v>66</v>
      </c>
      <c r="Y884" s="17" t="s">
        <v>75</v>
      </c>
      <c r="Z884" s="19" t="s">
        <v>2516</v>
      </c>
      <c r="AA884" s="18">
        <v>42735.333333333299</v>
      </c>
      <c r="AB884" s="18">
        <v>42735.333333333299</v>
      </c>
      <c r="AC884" s="17" t="s">
        <v>117</v>
      </c>
      <c r="AD884" s="17" t="s">
        <v>78</v>
      </c>
      <c r="AE884" s="17" t="s">
        <v>78</v>
      </c>
      <c r="AF884" s="17" t="s">
        <v>117</v>
      </c>
      <c r="AG884" s="17"/>
      <c r="AH884" s="17"/>
    </row>
    <row r="885" spans="1:34" s="3" customFormat="1" ht="13" x14ac:dyDescent="0.3">
      <c r="A885" s="35" t="s">
        <v>2989</v>
      </c>
      <c r="B885" s="17">
        <v>986</v>
      </c>
      <c r="C885" s="18">
        <v>41394</v>
      </c>
      <c r="D885" s="18">
        <v>41394.291666666701</v>
      </c>
      <c r="E885" s="16" t="s">
        <v>1271</v>
      </c>
      <c r="F885" s="36">
        <v>41746.291666666701</v>
      </c>
      <c r="G885" s="16" t="s">
        <v>185</v>
      </c>
      <c r="H885" s="17" t="s">
        <v>108</v>
      </c>
      <c r="I885" s="17"/>
      <c r="J885" s="17"/>
      <c r="K885" s="17" t="s">
        <v>109</v>
      </c>
      <c r="L885" s="17"/>
      <c r="M885" s="17"/>
      <c r="N885" s="17">
        <v>245</v>
      </c>
      <c r="O885" s="17"/>
      <c r="P885" s="17"/>
      <c r="Q885" s="17">
        <v>245</v>
      </c>
      <c r="R885" s="17"/>
      <c r="S885" s="17"/>
      <c r="T885" s="17"/>
      <c r="U885" s="17" t="s">
        <v>82</v>
      </c>
      <c r="V885" s="17"/>
      <c r="W885" s="17" t="s">
        <v>102</v>
      </c>
      <c r="X885" s="17" t="s">
        <v>66</v>
      </c>
      <c r="Y885" s="17" t="s">
        <v>103</v>
      </c>
      <c r="Z885" s="19" t="s">
        <v>241</v>
      </c>
      <c r="AA885" s="18">
        <v>42217.291666666701</v>
      </c>
      <c r="AB885" s="18">
        <v>42675.291666666701</v>
      </c>
      <c r="AC885" s="17" t="s">
        <v>117</v>
      </c>
      <c r="AD885" s="17" t="s">
        <v>70</v>
      </c>
      <c r="AE885" s="17" t="s">
        <v>78</v>
      </c>
      <c r="AF885" s="17" t="s">
        <v>117</v>
      </c>
      <c r="AG885" s="17"/>
      <c r="AH885" s="17"/>
    </row>
    <row r="886" spans="1:34" s="3" customFormat="1" ht="13" x14ac:dyDescent="0.3">
      <c r="A886" s="35" t="s">
        <v>2990</v>
      </c>
      <c r="B886" s="17">
        <v>987</v>
      </c>
      <c r="C886" s="18">
        <v>41394</v>
      </c>
      <c r="D886" s="18">
        <v>41394.291666666701</v>
      </c>
      <c r="E886" s="16" t="s">
        <v>1271</v>
      </c>
      <c r="F886" s="36">
        <v>41702.333333333299</v>
      </c>
      <c r="G886" s="16" t="s">
        <v>185</v>
      </c>
      <c r="H886" s="17" t="s">
        <v>108</v>
      </c>
      <c r="I886" s="17"/>
      <c r="J886" s="17"/>
      <c r="K886" s="17" t="s">
        <v>109</v>
      </c>
      <c r="L886" s="17"/>
      <c r="M886" s="17"/>
      <c r="N886" s="17">
        <v>20</v>
      </c>
      <c r="O886" s="17"/>
      <c r="P886" s="17"/>
      <c r="Q886" s="17">
        <v>20</v>
      </c>
      <c r="R886" s="17"/>
      <c r="S886" s="17"/>
      <c r="T886" s="17"/>
      <c r="U886" s="17" t="s">
        <v>82</v>
      </c>
      <c r="V886" s="17"/>
      <c r="W886" s="17" t="s">
        <v>339</v>
      </c>
      <c r="X886" s="17" t="s">
        <v>66</v>
      </c>
      <c r="Y886" s="17" t="s">
        <v>67</v>
      </c>
      <c r="Z886" s="19" t="s">
        <v>2991</v>
      </c>
      <c r="AA886" s="18">
        <v>42217.291666666701</v>
      </c>
      <c r="AB886" s="18">
        <v>42217.291666666701</v>
      </c>
      <c r="AC886" s="17" t="s">
        <v>117</v>
      </c>
      <c r="AD886" s="17" t="s">
        <v>78</v>
      </c>
      <c r="AE886" s="17" t="s">
        <v>78</v>
      </c>
      <c r="AF886" s="17" t="s">
        <v>117</v>
      </c>
      <c r="AG886" s="17"/>
      <c r="AH886" s="17"/>
    </row>
    <row r="887" spans="1:34" s="3" customFormat="1" ht="13" x14ac:dyDescent="0.3">
      <c r="A887" s="35" t="s">
        <v>2992</v>
      </c>
      <c r="B887" s="17">
        <v>988</v>
      </c>
      <c r="C887" s="18">
        <v>41394</v>
      </c>
      <c r="D887" s="18">
        <v>41394.291666666701</v>
      </c>
      <c r="E887" s="16" t="s">
        <v>1271</v>
      </c>
      <c r="F887" s="36">
        <v>42808.291666666701</v>
      </c>
      <c r="G887" s="16" t="s">
        <v>185</v>
      </c>
      <c r="H887" s="17" t="s">
        <v>108</v>
      </c>
      <c r="I887" s="17"/>
      <c r="J887" s="17"/>
      <c r="K887" s="17" t="s">
        <v>109</v>
      </c>
      <c r="L887" s="17"/>
      <c r="M887" s="17"/>
      <c r="N887" s="17">
        <v>20</v>
      </c>
      <c r="O887" s="17"/>
      <c r="P887" s="17"/>
      <c r="Q887" s="17">
        <v>20</v>
      </c>
      <c r="R887" s="17"/>
      <c r="S887" s="17"/>
      <c r="T887" s="17"/>
      <c r="U887" s="17" t="s">
        <v>96</v>
      </c>
      <c r="V887" s="17"/>
      <c r="W887" s="17" t="s">
        <v>102</v>
      </c>
      <c r="X887" s="17" t="s">
        <v>66</v>
      </c>
      <c r="Y887" s="17" t="s">
        <v>67</v>
      </c>
      <c r="Z887" s="19" t="s">
        <v>2993</v>
      </c>
      <c r="AA887" s="18">
        <v>42217.291666666701</v>
      </c>
      <c r="AB887" s="18">
        <v>42794.333333333299</v>
      </c>
      <c r="AC887" s="17" t="s">
        <v>117</v>
      </c>
      <c r="AD887" s="17" t="s">
        <v>70</v>
      </c>
      <c r="AE887" s="17" t="s">
        <v>70</v>
      </c>
      <c r="AF887" s="17" t="s">
        <v>117</v>
      </c>
      <c r="AG887" s="17" t="s">
        <v>71</v>
      </c>
      <c r="AH887" s="17" t="s">
        <v>78</v>
      </c>
    </row>
    <row r="888" spans="1:34" s="3" customFormat="1" ht="13" x14ac:dyDescent="0.3">
      <c r="A888" s="35" t="s">
        <v>2994</v>
      </c>
      <c r="B888" s="17">
        <v>989</v>
      </c>
      <c r="C888" s="18">
        <v>41394</v>
      </c>
      <c r="D888" s="18">
        <v>41394.291666666701</v>
      </c>
      <c r="E888" s="16" t="s">
        <v>1271</v>
      </c>
      <c r="F888" s="36">
        <v>42103.291666666701</v>
      </c>
      <c r="G888" s="16" t="s">
        <v>185</v>
      </c>
      <c r="H888" s="17" t="s">
        <v>108</v>
      </c>
      <c r="I888" s="17"/>
      <c r="J888" s="17"/>
      <c r="K888" s="17" t="s">
        <v>109</v>
      </c>
      <c r="L888" s="17"/>
      <c r="M888" s="17"/>
      <c r="N888" s="17">
        <v>20</v>
      </c>
      <c r="O888" s="17"/>
      <c r="P888" s="17"/>
      <c r="Q888" s="17">
        <v>20</v>
      </c>
      <c r="R888" s="17"/>
      <c r="S888" s="17"/>
      <c r="T888" s="17"/>
      <c r="U888" s="17" t="s">
        <v>82</v>
      </c>
      <c r="V888" s="17"/>
      <c r="W888" s="17" t="s">
        <v>119</v>
      </c>
      <c r="X888" s="17" t="s">
        <v>66</v>
      </c>
      <c r="Y888" s="17" t="s">
        <v>67</v>
      </c>
      <c r="Z888" s="19" t="s">
        <v>2995</v>
      </c>
      <c r="AA888" s="18">
        <v>42217.291666666701</v>
      </c>
      <c r="AB888" s="18">
        <v>43221.291666666701</v>
      </c>
      <c r="AC888" s="17" t="s">
        <v>117</v>
      </c>
      <c r="AD888" s="17" t="s">
        <v>70</v>
      </c>
      <c r="AE888" s="17" t="s">
        <v>70</v>
      </c>
      <c r="AF888" s="17" t="s">
        <v>117</v>
      </c>
      <c r="AG888" s="17"/>
      <c r="AH888" s="17"/>
    </row>
    <row r="889" spans="1:34" s="3" customFormat="1" ht="25.5" x14ac:dyDescent="0.3">
      <c r="A889" s="35" t="s">
        <v>2996</v>
      </c>
      <c r="B889" s="17">
        <v>990</v>
      </c>
      <c r="C889" s="18">
        <v>41394</v>
      </c>
      <c r="D889" s="18">
        <v>41394.291666666701</v>
      </c>
      <c r="E889" s="16" t="s">
        <v>1271</v>
      </c>
      <c r="F889" s="36">
        <v>42524.291666666701</v>
      </c>
      <c r="G889" s="16" t="s">
        <v>185</v>
      </c>
      <c r="H889" s="17" t="s">
        <v>902</v>
      </c>
      <c r="I889" s="17"/>
      <c r="J889" s="17"/>
      <c r="K889" s="17" t="s">
        <v>81</v>
      </c>
      <c r="L889" s="17"/>
      <c r="M889" s="17"/>
      <c r="N889" s="17">
        <v>910</v>
      </c>
      <c r="O889" s="17"/>
      <c r="P889" s="17"/>
      <c r="Q889" s="17">
        <v>910</v>
      </c>
      <c r="R889" s="17"/>
      <c r="S889" s="17"/>
      <c r="T889" s="17"/>
      <c r="U889" s="17" t="s">
        <v>96</v>
      </c>
      <c r="V889" s="17"/>
      <c r="W889" s="17" t="s">
        <v>125</v>
      </c>
      <c r="X889" s="17" t="s">
        <v>66</v>
      </c>
      <c r="Y889" s="17" t="s">
        <v>103</v>
      </c>
      <c r="Z889" s="19" t="s">
        <v>2997</v>
      </c>
      <c r="AA889" s="18">
        <v>43101.333333333299</v>
      </c>
      <c r="AB889" s="18">
        <v>45517.291666666701</v>
      </c>
      <c r="AC889" s="17" t="s">
        <v>117</v>
      </c>
      <c r="AD889" s="17" t="s">
        <v>70</v>
      </c>
      <c r="AE889" s="17" t="s">
        <v>70</v>
      </c>
      <c r="AF889" s="17" t="s">
        <v>117</v>
      </c>
      <c r="AG889" s="17"/>
      <c r="AH889" s="17"/>
    </row>
    <row r="890" spans="1:34" s="3" customFormat="1" ht="13" x14ac:dyDescent="0.3">
      <c r="A890" s="35" t="s">
        <v>2998</v>
      </c>
      <c r="B890" s="17">
        <v>991</v>
      </c>
      <c r="C890" s="18">
        <v>41394</v>
      </c>
      <c r="D890" s="18">
        <v>41394.291666666701</v>
      </c>
      <c r="E890" s="16" t="s">
        <v>1271</v>
      </c>
      <c r="F890" s="36">
        <v>41757.291666666701</v>
      </c>
      <c r="G890" s="16" t="s">
        <v>185</v>
      </c>
      <c r="H890" s="17" t="s">
        <v>128</v>
      </c>
      <c r="I890" s="17"/>
      <c r="J890" s="17"/>
      <c r="K890" s="17" t="s">
        <v>81</v>
      </c>
      <c r="L890" s="17"/>
      <c r="M890" s="17"/>
      <c r="N890" s="17">
        <v>1047</v>
      </c>
      <c r="O890" s="17"/>
      <c r="P890" s="17"/>
      <c r="Q890" s="17">
        <v>1047</v>
      </c>
      <c r="R890" s="17"/>
      <c r="S890" s="17"/>
      <c r="T890" s="17"/>
      <c r="U890" s="17" t="s">
        <v>82</v>
      </c>
      <c r="V890" s="17"/>
      <c r="W890" s="17" t="s">
        <v>125</v>
      </c>
      <c r="X890" s="17" t="s">
        <v>66</v>
      </c>
      <c r="Y890" s="17" t="s">
        <v>103</v>
      </c>
      <c r="Z890" s="19" t="s">
        <v>2999</v>
      </c>
      <c r="AA890" s="18">
        <v>43466.333333333299</v>
      </c>
      <c r="AB890" s="18">
        <v>43466.333333333299</v>
      </c>
      <c r="AC890" s="17" t="s">
        <v>117</v>
      </c>
      <c r="AD890" s="17" t="s">
        <v>70</v>
      </c>
      <c r="AE890" s="17" t="s">
        <v>78</v>
      </c>
      <c r="AF890" s="17" t="s">
        <v>117</v>
      </c>
      <c r="AG890" s="17"/>
      <c r="AH890" s="17"/>
    </row>
    <row r="891" spans="1:34" s="3" customFormat="1" ht="13" x14ac:dyDescent="0.3">
      <c r="A891" s="35" t="s">
        <v>3000</v>
      </c>
      <c r="B891" s="17">
        <v>992</v>
      </c>
      <c r="C891" s="18">
        <v>41394</v>
      </c>
      <c r="D891" s="18">
        <v>41394.291666666701</v>
      </c>
      <c r="E891" s="16" t="s">
        <v>1271</v>
      </c>
      <c r="F891" s="36">
        <v>42145.291666666701</v>
      </c>
      <c r="G891" s="16" t="s">
        <v>185</v>
      </c>
      <c r="H891" s="17" t="s">
        <v>108</v>
      </c>
      <c r="I891" s="17"/>
      <c r="J891" s="17"/>
      <c r="K891" s="17" t="s">
        <v>109</v>
      </c>
      <c r="L891" s="17"/>
      <c r="M891" s="17"/>
      <c r="N891" s="17">
        <v>20</v>
      </c>
      <c r="O891" s="17"/>
      <c r="P891" s="17"/>
      <c r="Q891" s="17">
        <v>20</v>
      </c>
      <c r="R891" s="17"/>
      <c r="S891" s="17"/>
      <c r="T891" s="17"/>
      <c r="U891" s="17" t="s">
        <v>82</v>
      </c>
      <c r="V891" s="17"/>
      <c r="W891" s="17" t="s">
        <v>578</v>
      </c>
      <c r="X891" s="17" t="s">
        <v>66</v>
      </c>
      <c r="Y891" s="17" t="s">
        <v>67</v>
      </c>
      <c r="Z891" s="19" t="s">
        <v>3001</v>
      </c>
      <c r="AA891" s="18">
        <v>42217.291666666701</v>
      </c>
      <c r="AB891" s="18">
        <v>42217.291666666701</v>
      </c>
      <c r="AC891" s="17" t="s">
        <v>117</v>
      </c>
      <c r="AD891" s="17" t="s">
        <v>70</v>
      </c>
      <c r="AE891" s="17" t="s">
        <v>70</v>
      </c>
      <c r="AF891" s="17" t="s">
        <v>117</v>
      </c>
      <c r="AG891" s="17"/>
      <c r="AH891" s="17"/>
    </row>
    <row r="892" spans="1:34" s="3" customFormat="1" ht="13" x14ac:dyDescent="0.3">
      <c r="A892" s="35" t="s">
        <v>3002</v>
      </c>
      <c r="B892" s="17">
        <v>995</v>
      </c>
      <c r="C892" s="18">
        <v>41395</v>
      </c>
      <c r="D892" s="18">
        <v>41394.291666666701</v>
      </c>
      <c r="E892" s="16" t="s">
        <v>1271</v>
      </c>
      <c r="F892" s="36">
        <v>41457.291666666701</v>
      </c>
      <c r="G892" s="16" t="s">
        <v>185</v>
      </c>
      <c r="H892" s="17" t="s">
        <v>108</v>
      </c>
      <c r="I892" s="17"/>
      <c r="J892" s="17"/>
      <c r="K892" s="17" t="s">
        <v>109</v>
      </c>
      <c r="L892" s="17"/>
      <c r="M892" s="17"/>
      <c r="N892" s="17">
        <v>150</v>
      </c>
      <c r="O892" s="17"/>
      <c r="P892" s="17"/>
      <c r="Q892" s="17">
        <v>150</v>
      </c>
      <c r="R892" s="17"/>
      <c r="S892" s="17"/>
      <c r="T892" s="17"/>
      <c r="U892" s="17" t="s">
        <v>82</v>
      </c>
      <c r="V892" s="17"/>
      <c r="W892" s="17" t="s">
        <v>122</v>
      </c>
      <c r="X892" s="17" t="s">
        <v>66</v>
      </c>
      <c r="Y892" s="17" t="s">
        <v>67</v>
      </c>
      <c r="Z892" s="19" t="s">
        <v>3003</v>
      </c>
      <c r="AA892" s="18">
        <v>42522.291666666701</v>
      </c>
      <c r="AB892" s="18">
        <v>42522.291666666701</v>
      </c>
      <c r="AC892" s="17" t="s">
        <v>117</v>
      </c>
      <c r="AD892" s="17" t="s">
        <v>78</v>
      </c>
      <c r="AE892" s="17" t="s">
        <v>78</v>
      </c>
      <c r="AF892" s="17" t="s">
        <v>117</v>
      </c>
      <c r="AG892" s="17"/>
      <c r="AH892" s="17"/>
    </row>
    <row r="893" spans="1:34" s="3" customFormat="1" ht="25.5" x14ac:dyDescent="0.3">
      <c r="A893" s="35" t="s">
        <v>3004</v>
      </c>
      <c r="B893" s="17">
        <v>996</v>
      </c>
      <c r="C893" s="18">
        <v>41395</v>
      </c>
      <c r="D893" s="18">
        <v>41394.291666666701</v>
      </c>
      <c r="E893" s="16" t="s">
        <v>1271</v>
      </c>
      <c r="F893" s="36">
        <v>41457.291666666701</v>
      </c>
      <c r="G893" s="16" t="s">
        <v>185</v>
      </c>
      <c r="H893" s="17" t="s">
        <v>108</v>
      </c>
      <c r="I893" s="17"/>
      <c r="J893" s="17"/>
      <c r="K893" s="17" t="s">
        <v>109</v>
      </c>
      <c r="L893" s="17"/>
      <c r="M893" s="17"/>
      <c r="N893" s="17">
        <v>150</v>
      </c>
      <c r="O893" s="17"/>
      <c r="P893" s="17"/>
      <c r="Q893" s="17">
        <v>150</v>
      </c>
      <c r="R893" s="17"/>
      <c r="S893" s="17"/>
      <c r="T893" s="17"/>
      <c r="U893" s="17" t="s">
        <v>82</v>
      </c>
      <c r="V893" s="17"/>
      <c r="W893" s="17" t="s">
        <v>102</v>
      </c>
      <c r="X893" s="17" t="s">
        <v>66</v>
      </c>
      <c r="Y893" s="17" t="s">
        <v>67</v>
      </c>
      <c r="Z893" s="19" t="s">
        <v>3005</v>
      </c>
      <c r="AA893" s="18">
        <v>42522.291666666701</v>
      </c>
      <c r="AB893" s="18">
        <v>42522.291666666701</v>
      </c>
      <c r="AC893" s="17" t="s">
        <v>117</v>
      </c>
      <c r="AD893" s="17" t="s">
        <v>78</v>
      </c>
      <c r="AE893" s="17" t="s">
        <v>78</v>
      </c>
      <c r="AF893" s="17" t="s">
        <v>117</v>
      </c>
      <c r="AG893" s="17"/>
      <c r="AH893" s="17"/>
    </row>
    <row r="894" spans="1:34" s="3" customFormat="1" ht="25.5" x14ac:dyDescent="0.3">
      <c r="A894" s="35" t="s">
        <v>3006</v>
      </c>
      <c r="B894" s="17">
        <v>997</v>
      </c>
      <c r="C894" s="18">
        <v>41395</v>
      </c>
      <c r="D894" s="18">
        <v>41394.291666666701</v>
      </c>
      <c r="E894" s="16" t="s">
        <v>1271</v>
      </c>
      <c r="F894" s="36">
        <v>42159.291666666701</v>
      </c>
      <c r="G894" s="16" t="s">
        <v>185</v>
      </c>
      <c r="H894" s="17" t="s">
        <v>108</v>
      </c>
      <c r="I894" s="17"/>
      <c r="J894" s="17"/>
      <c r="K894" s="17" t="s">
        <v>109</v>
      </c>
      <c r="L894" s="17"/>
      <c r="M894" s="17"/>
      <c r="N894" s="17">
        <v>16</v>
      </c>
      <c r="O894" s="17"/>
      <c r="P894" s="17"/>
      <c r="Q894" s="17">
        <v>16</v>
      </c>
      <c r="R894" s="17"/>
      <c r="S894" s="17"/>
      <c r="T894" s="17"/>
      <c r="U894" s="17" t="s">
        <v>82</v>
      </c>
      <c r="V894" s="17"/>
      <c r="W894" s="17" t="s">
        <v>553</v>
      </c>
      <c r="X894" s="17" t="s">
        <v>66</v>
      </c>
      <c r="Y894" s="17" t="s">
        <v>67</v>
      </c>
      <c r="Z894" s="19" t="s">
        <v>3007</v>
      </c>
      <c r="AA894" s="18">
        <v>42185.291666666701</v>
      </c>
      <c r="AB894" s="18">
        <v>42262.291666666701</v>
      </c>
      <c r="AC894" s="17" t="s">
        <v>117</v>
      </c>
      <c r="AD894" s="17" t="s">
        <v>70</v>
      </c>
      <c r="AE894" s="17" t="s">
        <v>70</v>
      </c>
      <c r="AF894" s="17" t="s">
        <v>117</v>
      </c>
      <c r="AG894" s="17"/>
      <c r="AH894" s="17"/>
    </row>
    <row r="895" spans="1:34" s="3" customFormat="1" ht="38" x14ac:dyDescent="0.3">
      <c r="A895" s="35" t="s">
        <v>3008</v>
      </c>
      <c r="B895" s="17">
        <v>998</v>
      </c>
      <c r="C895" s="18">
        <v>41395</v>
      </c>
      <c r="D895" s="18">
        <v>41394.291666666701</v>
      </c>
      <c r="E895" s="16" t="s">
        <v>1271</v>
      </c>
      <c r="F895" s="36">
        <v>41760.291666666701</v>
      </c>
      <c r="G895" s="16" t="s">
        <v>185</v>
      </c>
      <c r="H895" s="17" t="s">
        <v>87</v>
      </c>
      <c r="I895" s="17"/>
      <c r="J895" s="17"/>
      <c r="K895" s="17" t="s">
        <v>109</v>
      </c>
      <c r="L895" s="17"/>
      <c r="M895" s="17"/>
      <c r="N895" s="17">
        <v>300</v>
      </c>
      <c r="O895" s="17"/>
      <c r="P895" s="17"/>
      <c r="Q895" s="17">
        <v>300</v>
      </c>
      <c r="R895" s="17"/>
      <c r="S895" s="17"/>
      <c r="T895" s="17"/>
      <c r="U895" s="17" t="s">
        <v>82</v>
      </c>
      <c r="V895" s="17"/>
      <c r="W895" s="17" t="s">
        <v>253</v>
      </c>
      <c r="X895" s="17" t="s">
        <v>204</v>
      </c>
      <c r="Y895" s="17" t="s">
        <v>75</v>
      </c>
      <c r="Z895" s="19" t="s">
        <v>3009</v>
      </c>
      <c r="AA895" s="18">
        <v>43191.291666666701</v>
      </c>
      <c r="AB895" s="18">
        <v>43191.291666666701</v>
      </c>
      <c r="AC895" s="17" t="s">
        <v>117</v>
      </c>
      <c r="AD895" s="17" t="s">
        <v>70</v>
      </c>
      <c r="AE895" s="17" t="s">
        <v>78</v>
      </c>
      <c r="AF895" s="17" t="s">
        <v>117</v>
      </c>
      <c r="AG895" s="17"/>
      <c r="AH895" s="17"/>
    </row>
    <row r="896" spans="1:34" s="3" customFormat="1" ht="13" x14ac:dyDescent="0.3">
      <c r="A896" s="35" t="s">
        <v>3010</v>
      </c>
      <c r="B896" s="17">
        <v>999</v>
      </c>
      <c r="C896" s="18">
        <v>41395</v>
      </c>
      <c r="D896" s="18">
        <v>41394.291666666701</v>
      </c>
      <c r="E896" s="16" t="s">
        <v>1271</v>
      </c>
      <c r="F896" s="36">
        <v>41533.291666666701</v>
      </c>
      <c r="G896" s="16" t="s">
        <v>185</v>
      </c>
      <c r="H896" s="17" t="s">
        <v>59</v>
      </c>
      <c r="I896" s="17"/>
      <c r="J896" s="17"/>
      <c r="K896" s="17" t="s">
        <v>59</v>
      </c>
      <c r="L896" s="17"/>
      <c r="M896" s="17"/>
      <c r="N896" s="17">
        <v>250</v>
      </c>
      <c r="O896" s="17"/>
      <c r="P896" s="17"/>
      <c r="Q896" s="17">
        <v>250</v>
      </c>
      <c r="R896" s="17"/>
      <c r="S896" s="17"/>
      <c r="T896" s="17"/>
      <c r="U896" s="17" t="s">
        <v>82</v>
      </c>
      <c r="V896" s="17"/>
      <c r="W896" s="17" t="s">
        <v>102</v>
      </c>
      <c r="X896" s="17" t="s">
        <v>66</v>
      </c>
      <c r="Y896" s="17" t="s">
        <v>67</v>
      </c>
      <c r="Z896" s="19" t="s">
        <v>3011</v>
      </c>
      <c r="AA896" s="18">
        <v>42736.333333333299</v>
      </c>
      <c r="AB896" s="18">
        <v>42736.333333333299</v>
      </c>
      <c r="AC896" s="17" t="s">
        <v>117</v>
      </c>
      <c r="AD896" s="17" t="s">
        <v>78</v>
      </c>
      <c r="AE896" s="17" t="s">
        <v>78</v>
      </c>
      <c r="AF896" s="17" t="s">
        <v>117</v>
      </c>
      <c r="AG896" s="17"/>
      <c r="AH896" s="17"/>
    </row>
    <row r="897" spans="1:34" s="3" customFormat="1" ht="25.5" x14ac:dyDescent="0.3">
      <c r="A897" s="35" t="s">
        <v>3012</v>
      </c>
      <c r="B897" s="17">
        <v>1000</v>
      </c>
      <c r="C897" s="18">
        <v>41395</v>
      </c>
      <c r="D897" s="18">
        <v>41394.291666666701</v>
      </c>
      <c r="E897" s="16" t="s">
        <v>1271</v>
      </c>
      <c r="F897" s="36">
        <v>41753.291666666701</v>
      </c>
      <c r="G897" s="16" t="s">
        <v>185</v>
      </c>
      <c r="H897" s="17" t="s">
        <v>128</v>
      </c>
      <c r="I897" s="17"/>
      <c r="J897" s="17"/>
      <c r="K897" s="17" t="s">
        <v>395</v>
      </c>
      <c r="L897" s="17"/>
      <c r="M897" s="17"/>
      <c r="N897" s="17">
        <v>300</v>
      </c>
      <c r="O897" s="17"/>
      <c r="P897" s="17"/>
      <c r="Q897" s="17">
        <v>300</v>
      </c>
      <c r="R897" s="17"/>
      <c r="S897" s="17"/>
      <c r="T897" s="17"/>
      <c r="U897" s="17" t="s">
        <v>82</v>
      </c>
      <c r="V897" s="17"/>
      <c r="W897" s="17" t="s">
        <v>102</v>
      </c>
      <c r="X897" s="17" t="s">
        <v>66</v>
      </c>
      <c r="Y897" s="17" t="s">
        <v>67</v>
      </c>
      <c r="Z897" s="19" t="s">
        <v>3013</v>
      </c>
      <c r="AA897" s="18">
        <v>43466.333333333299</v>
      </c>
      <c r="AB897" s="18">
        <v>43466.333333333299</v>
      </c>
      <c r="AC897" s="17" t="s">
        <v>117</v>
      </c>
      <c r="AD897" s="17" t="s">
        <v>70</v>
      </c>
      <c r="AE897" s="17" t="s">
        <v>78</v>
      </c>
      <c r="AF897" s="17" t="s">
        <v>117</v>
      </c>
      <c r="AG897" s="17"/>
      <c r="AH897" s="17"/>
    </row>
    <row r="898" spans="1:34" s="3" customFormat="1" ht="13" x14ac:dyDescent="0.3">
      <c r="A898" s="35" t="s">
        <v>3014</v>
      </c>
      <c r="B898" s="17">
        <v>1001</v>
      </c>
      <c r="C898" s="18">
        <v>41395</v>
      </c>
      <c r="D898" s="18">
        <v>41394.291666666701</v>
      </c>
      <c r="E898" s="16" t="s">
        <v>1271</v>
      </c>
      <c r="F898" s="36">
        <v>41697.333333333299</v>
      </c>
      <c r="G898" s="16" t="s">
        <v>185</v>
      </c>
      <c r="H898" s="17" t="s">
        <v>108</v>
      </c>
      <c r="I898" s="17"/>
      <c r="J898" s="17"/>
      <c r="K898" s="17" t="s">
        <v>109</v>
      </c>
      <c r="L898" s="17"/>
      <c r="M898" s="17"/>
      <c r="N898" s="17">
        <v>20</v>
      </c>
      <c r="O898" s="17"/>
      <c r="P898" s="17"/>
      <c r="Q898" s="17">
        <v>20</v>
      </c>
      <c r="R898" s="17"/>
      <c r="S898" s="17"/>
      <c r="T898" s="17"/>
      <c r="U898" s="17" t="s">
        <v>82</v>
      </c>
      <c r="V898" s="17"/>
      <c r="W898" s="17" t="s">
        <v>122</v>
      </c>
      <c r="X898" s="17" t="s">
        <v>66</v>
      </c>
      <c r="Y898" s="17" t="s">
        <v>67</v>
      </c>
      <c r="Z898" s="19" t="s">
        <v>3015</v>
      </c>
      <c r="AA898" s="18">
        <v>42644.291666666701</v>
      </c>
      <c r="AB898" s="18">
        <v>42644.291666666701</v>
      </c>
      <c r="AC898" s="17" t="s">
        <v>117</v>
      </c>
      <c r="AD898" s="17" t="s">
        <v>70</v>
      </c>
      <c r="AE898" s="17" t="s">
        <v>78</v>
      </c>
      <c r="AF898" s="17" t="s">
        <v>117</v>
      </c>
      <c r="AG898" s="17"/>
      <c r="AH898" s="17"/>
    </row>
    <row r="899" spans="1:34" s="3" customFormat="1" ht="13" x14ac:dyDescent="0.3">
      <c r="A899" s="35" t="s">
        <v>3016</v>
      </c>
      <c r="B899" s="17">
        <v>1003</v>
      </c>
      <c r="C899" s="18">
        <v>41394</v>
      </c>
      <c r="D899" s="18">
        <v>41394.291666666701</v>
      </c>
      <c r="E899" s="16" t="s">
        <v>1271</v>
      </c>
      <c r="F899" s="36">
        <v>41758.291666666701</v>
      </c>
      <c r="G899" s="16" t="s">
        <v>185</v>
      </c>
      <c r="H899" s="17" t="s">
        <v>902</v>
      </c>
      <c r="I899" s="17"/>
      <c r="J899" s="17"/>
      <c r="K899" s="17" t="s">
        <v>81</v>
      </c>
      <c r="L899" s="17"/>
      <c r="M899" s="17"/>
      <c r="N899" s="17">
        <v>86</v>
      </c>
      <c r="O899" s="17"/>
      <c r="P899" s="17"/>
      <c r="Q899" s="17">
        <v>86</v>
      </c>
      <c r="R899" s="17"/>
      <c r="S899" s="17"/>
      <c r="T899" s="17"/>
      <c r="U899" s="17" t="s">
        <v>82</v>
      </c>
      <c r="V899" s="17"/>
      <c r="W899" s="17" t="s">
        <v>102</v>
      </c>
      <c r="X899" s="17" t="s">
        <v>66</v>
      </c>
      <c r="Y899" s="17" t="s">
        <v>103</v>
      </c>
      <c r="Z899" s="19" t="s">
        <v>3017</v>
      </c>
      <c r="AA899" s="18">
        <v>42736.333333333299</v>
      </c>
      <c r="AB899" s="18">
        <v>42736.333333333299</v>
      </c>
      <c r="AC899" s="17" t="s">
        <v>117</v>
      </c>
      <c r="AD899" s="17" t="s">
        <v>70</v>
      </c>
      <c r="AE899" s="17" t="s">
        <v>78</v>
      </c>
      <c r="AF899" s="17" t="s">
        <v>117</v>
      </c>
      <c r="AG899" s="17"/>
      <c r="AH899" s="17"/>
    </row>
    <row r="900" spans="1:34" s="3" customFormat="1" ht="13" x14ac:dyDescent="0.3">
      <c r="A900" s="35" t="s">
        <v>3018</v>
      </c>
      <c r="B900" s="17">
        <v>1004</v>
      </c>
      <c r="C900" s="18">
        <v>41632</v>
      </c>
      <c r="D900" s="18">
        <v>41662.333333333299</v>
      </c>
      <c r="E900" s="16" t="s">
        <v>1271</v>
      </c>
      <c r="F900" s="36">
        <v>41849.291666666701</v>
      </c>
      <c r="G900" s="16" t="s">
        <v>215</v>
      </c>
      <c r="H900" s="17" t="s">
        <v>108</v>
      </c>
      <c r="I900" s="17"/>
      <c r="J900" s="17"/>
      <c r="K900" s="17" t="s">
        <v>109</v>
      </c>
      <c r="L900" s="17"/>
      <c r="M900" s="17"/>
      <c r="N900" s="17">
        <v>5</v>
      </c>
      <c r="O900" s="17"/>
      <c r="P900" s="17"/>
      <c r="Q900" s="17">
        <v>5</v>
      </c>
      <c r="R900" s="17"/>
      <c r="S900" s="17"/>
      <c r="T900" s="17"/>
      <c r="U900" s="17" t="s">
        <v>96</v>
      </c>
      <c r="V900" s="17"/>
      <c r="W900" s="17" t="s">
        <v>102</v>
      </c>
      <c r="X900" s="17" t="s">
        <v>66</v>
      </c>
      <c r="Y900" s="17" t="s">
        <v>103</v>
      </c>
      <c r="Z900" s="19" t="s">
        <v>3019</v>
      </c>
      <c r="AA900" s="18">
        <v>41943.291666666701</v>
      </c>
      <c r="AB900" s="18">
        <v>41943.291666666701</v>
      </c>
      <c r="AC900" s="17" t="s">
        <v>78</v>
      </c>
      <c r="AD900" s="17" t="s">
        <v>117</v>
      </c>
      <c r="AE900" s="17" t="s">
        <v>117</v>
      </c>
      <c r="AF900" s="17" t="s">
        <v>117</v>
      </c>
      <c r="AG900" s="17"/>
      <c r="AH900" s="17"/>
    </row>
    <row r="901" spans="1:34" s="3" customFormat="1" ht="13" x14ac:dyDescent="0.3">
      <c r="A901" s="35" t="s">
        <v>3020</v>
      </c>
      <c r="B901" s="17">
        <v>1006</v>
      </c>
      <c r="C901" s="18">
        <v>41726</v>
      </c>
      <c r="D901" s="18">
        <v>41726.291666666701</v>
      </c>
      <c r="E901" s="16" t="s">
        <v>1271</v>
      </c>
      <c r="F901" s="36">
        <v>41927.291666666701</v>
      </c>
      <c r="G901" s="16" t="s">
        <v>252</v>
      </c>
      <c r="H901" s="17" t="s">
        <v>87</v>
      </c>
      <c r="I901" s="17"/>
      <c r="J901" s="17"/>
      <c r="K901" s="17" t="s">
        <v>95</v>
      </c>
      <c r="L901" s="17"/>
      <c r="M901" s="17"/>
      <c r="N901" s="17">
        <v>5</v>
      </c>
      <c r="O901" s="17"/>
      <c r="P901" s="17"/>
      <c r="Q901" s="17">
        <v>5</v>
      </c>
      <c r="R901" s="17"/>
      <c r="S901" s="17"/>
      <c r="T901" s="17"/>
      <c r="U901" s="17" t="s">
        <v>96</v>
      </c>
      <c r="V901" s="17"/>
      <c r="W901" s="17" t="s">
        <v>899</v>
      </c>
      <c r="X901" s="17" t="s">
        <v>133</v>
      </c>
      <c r="Y901" s="17" t="s">
        <v>103</v>
      </c>
      <c r="Z901" s="19" t="s">
        <v>2781</v>
      </c>
      <c r="AA901" s="18">
        <v>41913.291666666701</v>
      </c>
      <c r="AB901" s="18">
        <v>41913.291666666701</v>
      </c>
      <c r="AC901" s="17" t="s">
        <v>117</v>
      </c>
      <c r="AD901" s="17" t="s">
        <v>78</v>
      </c>
      <c r="AE901" s="17" t="s">
        <v>78</v>
      </c>
      <c r="AF901" s="17" t="s">
        <v>117</v>
      </c>
      <c r="AG901" s="17"/>
      <c r="AH901" s="17"/>
    </row>
    <row r="902" spans="1:34" s="3" customFormat="1" ht="13" x14ac:dyDescent="0.3">
      <c r="A902" s="35" t="s">
        <v>3021</v>
      </c>
      <c r="B902" s="17">
        <v>1007</v>
      </c>
      <c r="C902" s="18">
        <v>41760</v>
      </c>
      <c r="D902" s="18">
        <v>41759.291666666701</v>
      </c>
      <c r="E902" s="16" t="s">
        <v>1271</v>
      </c>
      <c r="F902" s="36">
        <v>42083.291666666701</v>
      </c>
      <c r="G902" s="16" t="s">
        <v>196</v>
      </c>
      <c r="H902" s="17" t="s">
        <v>60</v>
      </c>
      <c r="I902" s="17"/>
      <c r="J902" s="17"/>
      <c r="K902" s="17" t="s">
        <v>61</v>
      </c>
      <c r="L902" s="17"/>
      <c r="M902" s="17"/>
      <c r="N902" s="17">
        <v>20</v>
      </c>
      <c r="O902" s="17"/>
      <c r="P902" s="17"/>
      <c r="Q902" s="17">
        <v>20</v>
      </c>
      <c r="R902" s="17"/>
      <c r="S902" s="17"/>
      <c r="T902" s="17"/>
      <c r="U902" s="17" t="s">
        <v>82</v>
      </c>
      <c r="V902" s="17"/>
      <c r="W902" s="17" t="s">
        <v>129</v>
      </c>
      <c r="X902" s="17" t="s">
        <v>66</v>
      </c>
      <c r="Y902" s="17" t="s">
        <v>67</v>
      </c>
      <c r="Z902" s="19" t="s">
        <v>3022</v>
      </c>
      <c r="AA902" s="18">
        <v>43525.333333333299</v>
      </c>
      <c r="AB902" s="18">
        <v>43831.333333333299</v>
      </c>
      <c r="AC902" s="17" t="s">
        <v>117</v>
      </c>
      <c r="AD902" s="17" t="s">
        <v>70</v>
      </c>
      <c r="AE902" s="17" t="s">
        <v>78</v>
      </c>
      <c r="AF902" s="17" t="s">
        <v>117</v>
      </c>
      <c r="AG902" s="17"/>
      <c r="AH902" s="17" t="s">
        <v>78</v>
      </c>
    </row>
    <row r="903" spans="1:34" s="3" customFormat="1" ht="13" x14ac:dyDescent="0.3">
      <c r="A903" s="35" t="s">
        <v>3023</v>
      </c>
      <c r="B903" s="17">
        <v>1008</v>
      </c>
      <c r="C903" s="18">
        <v>41758</v>
      </c>
      <c r="D903" s="18">
        <v>41759.291666666701</v>
      </c>
      <c r="E903" s="16" t="s">
        <v>1271</v>
      </c>
      <c r="F903" s="36">
        <v>42034.333333333299</v>
      </c>
      <c r="G903" s="16" t="s">
        <v>196</v>
      </c>
      <c r="H903" s="17" t="s">
        <v>902</v>
      </c>
      <c r="I903" s="17"/>
      <c r="J903" s="17"/>
      <c r="K903" s="17" t="s">
        <v>81</v>
      </c>
      <c r="L903" s="17"/>
      <c r="M903" s="17"/>
      <c r="N903" s="17">
        <v>309</v>
      </c>
      <c r="O903" s="17"/>
      <c r="P903" s="17"/>
      <c r="Q903" s="17">
        <v>309</v>
      </c>
      <c r="R903" s="17"/>
      <c r="S903" s="17"/>
      <c r="T903" s="17"/>
      <c r="U903" s="17" t="s">
        <v>82</v>
      </c>
      <c r="V903" s="17"/>
      <c r="W903" s="17" t="s">
        <v>160</v>
      </c>
      <c r="X903" s="17" t="s">
        <v>66</v>
      </c>
      <c r="Y903" s="17" t="s">
        <v>67</v>
      </c>
      <c r="Z903" s="19" t="s">
        <v>3024</v>
      </c>
      <c r="AA903" s="18">
        <v>42887.291666666701</v>
      </c>
      <c r="AB903" s="18">
        <v>42887.291666666701</v>
      </c>
      <c r="AC903" s="17" t="s">
        <v>117</v>
      </c>
      <c r="AD903" s="17" t="s">
        <v>78</v>
      </c>
      <c r="AE903" s="17" t="s">
        <v>78</v>
      </c>
      <c r="AF903" s="17" t="s">
        <v>117</v>
      </c>
      <c r="AG903" s="17"/>
      <c r="AH903" s="17"/>
    </row>
    <row r="904" spans="1:34" s="3" customFormat="1" ht="13" x14ac:dyDescent="0.3">
      <c r="A904" s="35" t="s">
        <v>3025</v>
      </c>
      <c r="B904" s="17">
        <v>1009</v>
      </c>
      <c r="C904" s="18">
        <v>41758</v>
      </c>
      <c r="D904" s="18">
        <v>41759.291666666701</v>
      </c>
      <c r="E904" s="16" t="s">
        <v>1271</v>
      </c>
      <c r="F904" s="36">
        <v>42034.333333333299</v>
      </c>
      <c r="G904" s="16" t="s">
        <v>196</v>
      </c>
      <c r="H904" s="17" t="s">
        <v>60</v>
      </c>
      <c r="I904" s="17"/>
      <c r="J904" s="17"/>
      <c r="K904" s="17" t="s">
        <v>61</v>
      </c>
      <c r="L904" s="17"/>
      <c r="M904" s="17"/>
      <c r="N904" s="17">
        <v>20</v>
      </c>
      <c r="O904" s="17"/>
      <c r="P904" s="17"/>
      <c r="Q904" s="17">
        <v>20</v>
      </c>
      <c r="R904" s="17"/>
      <c r="S904" s="17"/>
      <c r="T904" s="17"/>
      <c r="U904" s="17" t="s">
        <v>82</v>
      </c>
      <c r="V904" s="17"/>
      <c r="W904" s="17" t="s">
        <v>160</v>
      </c>
      <c r="X904" s="17" t="s">
        <v>66</v>
      </c>
      <c r="Y904" s="17" t="s">
        <v>67</v>
      </c>
      <c r="Z904" s="19" t="s">
        <v>3026</v>
      </c>
      <c r="AA904" s="18">
        <v>42522.291666666701</v>
      </c>
      <c r="AB904" s="18">
        <v>42522.291666666701</v>
      </c>
      <c r="AC904" s="17" t="s">
        <v>117</v>
      </c>
      <c r="AD904" s="17" t="s">
        <v>78</v>
      </c>
      <c r="AE904" s="17" t="s">
        <v>78</v>
      </c>
      <c r="AF904" s="17" t="s">
        <v>117</v>
      </c>
      <c r="AG904" s="17"/>
      <c r="AH904" s="17"/>
    </row>
    <row r="905" spans="1:34" s="3" customFormat="1" ht="13" x14ac:dyDescent="0.3">
      <c r="A905" s="35" t="s">
        <v>3027</v>
      </c>
      <c r="B905" s="17">
        <v>1011</v>
      </c>
      <c r="C905" s="18">
        <v>41757</v>
      </c>
      <c r="D905" s="18">
        <v>41759.291666666701</v>
      </c>
      <c r="E905" s="16" t="s">
        <v>1271</v>
      </c>
      <c r="F905" s="36">
        <v>44207.333333333299</v>
      </c>
      <c r="G905" s="16" t="s">
        <v>196</v>
      </c>
      <c r="H905" s="17" t="s">
        <v>60</v>
      </c>
      <c r="I905" s="17"/>
      <c r="J905" s="17"/>
      <c r="K905" s="17" t="s">
        <v>61</v>
      </c>
      <c r="L905" s="17"/>
      <c r="M905" s="17"/>
      <c r="N905" s="17">
        <v>30</v>
      </c>
      <c r="O905" s="17"/>
      <c r="P905" s="17"/>
      <c r="Q905" s="17">
        <v>30</v>
      </c>
      <c r="R905" s="17"/>
      <c r="S905" s="17"/>
      <c r="T905" s="17"/>
      <c r="U905" s="17" t="s">
        <v>82</v>
      </c>
      <c r="V905" s="17"/>
      <c r="W905" s="17" t="s">
        <v>216</v>
      </c>
      <c r="X905" s="17" t="s">
        <v>66</v>
      </c>
      <c r="Y905" s="17" t="s">
        <v>67</v>
      </c>
      <c r="Z905" s="19" t="s">
        <v>3028</v>
      </c>
      <c r="AA905" s="18">
        <v>42705.333333333299</v>
      </c>
      <c r="AB905" s="18">
        <v>44256.333333333299</v>
      </c>
      <c r="AC905" s="17" t="s">
        <v>117</v>
      </c>
      <c r="AD905" s="17" t="s">
        <v>70</v>
      </c>
      <c r="AE905" s="17" t="s">
        <v>70</v>
      </c>
      <c r="AF905" s="17" t="s">
        <v>117</v>
      </c>
      <c r="AG905" s="17" t="s">
        <v>71</v>
      </c>
      <c r="AH905" s="17" t="s">
        <v>1337</v>
      </c>
    </row>
    <row r="906" spans="1:34" s="3" customFormat="1" ht="13" x14ac:dyDescent="0.3">
      <c r="A906" s="35" t="s">
        <v>3029</v>
      </c>
      <c r="B906" s="17">
        <v>1012</v>
      </c>
      <c r="C906" s="18">
        <v>41759</v>
      </c>
      <c r="D906" s="18">
        <v>41759.291666666701</v>
      </c>
      <c r="E906" s="16" t="s">
        <v>1271</v>
      </c>
      <c r="F906" s="36">
        <v>42031.333333333299</v>
      </c>
      <c r="G906" s="16" t="s">
        <v>196</v>
      </c>
      <c r="H906" s="17" t="s">
        <v>60</v>
      </c>
      <c r="I906" s="17"/>
      <c r="J906" s="17"/>
      <c r="K906" s="17" t="s">
        <v>61</v>
      </c>
      <c r="L906" s="17"/>
      <c r="M906" s="17"/>
      <c r="N906" s="17">
        <v>20</v>
      </c>
      <c r="O906" s="17"/>
      <c r="P906" s="17"/>
      <c r="Q906" s="17">
        <v>20</v>
      </c>
      <c r="R906" s="17"/>
      <c r="S906" s="17"/>
      <c r="T906" s="17"/>
      <c r="U906" s="17" t="s">
        <v>82</v>
      </c>
      <c r="V906" s="17"/>
      <c r="W906" s="17" t="s">
        <v>129</v>
      </c>
      <c r="X906" s="17" t="s">
        <v>66</v>
      </c>
      <c r="Y906" s="17" t="s">
        <v>67</v>
      </c>
      <c r="Z906" s="19" t="s">
        <v>3030</v>
      </c>
      <c r="AA906" s="18">
        <v>42522.291666666701</v>
      </c>
      <c r="AB906" s="18">
        <v>42522.291666666701</v>
      </c>
      <c r="AC906" s="17" t="s">
        <v>117</v>
      </c>
      <c r="AD906" s="17" t="s">
        <v>78</v>
      </c>
      <c r="AE906" s="17" t="s">
        <v>78</v>
      </c>
      <c r="AF906" s="17" t="s">
        <v>117</v>
      </c>
      <c r="AG906" s="17"/>
      <c r="AH906" s="17"/>
    </row>
    <row r="907" spans="1:34" s="3" customFormat="1" ht="13" x14ac:dyDescent="0.3">
      <c r="A907" s="35" t="s">
        <v>3031</v>
      </c>
      <c r="B907" s="17">
        <v>1013</v>
      </c>
      <c r="C907" s="18">
        <v>41760</v>
      </c>
      <c r="D907" s="18">
        <v>41759.291666666701</v>
      </c>
      <c r="E907" s="16" t="s">
        <v>1271</v>
      </c>
      <c r="F907" s="36">
        <v>42045.333333333299</v>
      </c>
      <c r="G907" s="16" t="s">
        <v>196</v>
      </c>
      <c r="H907" s="17" t="s">
        <v>163</v>
      </c>
      <c r="I907" s="17"/>
      <c r="J907" s="17"/>
      <c r="K907" s="17" t="s">
        <v>164</v>
      </c>
      <c r="L907" s="17"/>
      <c r="M907" s="17"/>
      <c r="N907" s="17">
        <v>15.5</v>
      </c>
      <c r="O907" s="17"/>
      <c r="P907" s="17"/>
      <c r="Q907" s="17">
        <v>15.5</v>
      </c>
      <c r="R907" s="17"/>
      <c r="S907" s="17"/>
      <c r="T907" s="17"/>
      <c r="U907" s="17" t="s">
        <v>82</v>
      </c>
      <c r="V907" s="17"/>
      <c r="W907" s="17" t="s">
        <v>1330</v>
      </c>
      <c r="X907" s="17" t="s">
        <v>66</v>
      </c>
      <c r="Y907" s="17" t="s">
        <v>67</v>
      </c>
      <c r="Z907" s="19" t="s">
        <v>3032</v>
      </c>
      <c r="AA907" s="18">
        <v>43115.333333333299</v>
      </c>
      <c r="AB907" s="18">
        <v>43115.333333333299</v>
      </c>
      <c r="AC907" s="17" t="s">
        <v>117</v>
      </c>
      <c r="AD907" s="17" t="s">
        <v>78</v>
      </c>
      <c r="AE907" s="17" t="s">
        <v>78</v>
      </c>
      <c r="AF907" s="17" t="s">
        <v>117</v>
      </c>
      <c r="AG907" s="17"/>
      <c r="AH907" s="17"/>
    </row>
    <row r="908" spans="1:34" s="3" customFormat="1" ht="13" x14ac:dyDescent="0.3">
      <c r="A908" s="35" t="s">
        <v>3033</v>
      </c>
      <c r="B908" s="17">
        <v>1014</v>
      </c>
      <c r="C908" s="18">
        <v>41759</v>
      </c>
      <c r="D908" s="18">
        <v>41759.291666666701</v>
      </c>
      <c r="E908" s="16" t="s">
        <v>1271</v>
      </c>
      <c r="F908" s="36">
        <v>42704.333333333299</v>
      </c>
      <c r="G908" s="16" t="s">
        <v>196</v>
      </c>
      <c r="H908" s="17" t="s">
        <v>60</v>
      </c>
      <c r="I908" s="17"/>
      <c r="J908" s="17"/>
      <c r="K908" s="17" t="s">
        <v>61</v>
      </c>
      <c r="L908" s="17"/>
      <c r="M908" s="17"/>
      <c r="N908" s="17">
        <v>10</v>
      </c>
      <c r="O908" s="17"/>
      <c r="P908" s="17"/>
      <c r="Q908" s="17">
        <v>10</v>
      </c>
      <c r="R908" s="17"/>
      <c r="S908" s="17"/>
      <c r="T908" s="17"/>
      <c r="U908" s="17" t="s">
        <v>82</v>
      </c>
      <c r="V908" s="17"/>
      <c r="W908" s="17" t="s">
        <v>119</v>
      </c>
      <c r="X908" s="17" t="s">
        <v>66</v>
      </c>
      <c r="Y908" s="17" t="s">
        <v>67</v>
      </c>
      <c r="Z908" s="19" t="s">
        <v>3034</v>
      </c>
      <c r="AA908" s="18">
        <v>42522.291666666701</v>
      </c>
      <c r="AB908" s="18">
        <v>42522.291666666701</v>
      </c>
      <c r="AC908" s="17" t="s">
        <v>117</v>
      </c>
      <c r="AD908" s="17" t="s">
        <v>70</v>
      </c>
      <c r="AE908" s="17" t="s">
        <v>70</v>
      </c>
      <c r="AF908" s="17" t="s">
        <v>117</v>
      </c>
      <c r="AG908" s="17"/>
      <c r="AH908" s="17" t="s">
        <v>1337</v>
      </c>
    </row>
    <row r="909" spans="1:34" s="3" customFormat="1" ht="13" x14ac:dyDescent="0.3">
      <c r="A909" s="35" t="s">
        <v>3035</v>
      </c>
      <c r="B909" s="17">
        <v>1015</v>
      </c>
      <c r="C909" s="18">
        <v>41759</v>
      </c>
      <c r="D909" s="18">
        <v>41759.291666666701</v>
      </c>
      <c r="E909" s="16" t="s">
        <v>1271</v>
      </c>
      <c r="F909" s="36">
        <v>42038.333333333299</v>
      </c>
      <c r="G909" s="16" t="s">
        <v>196</v>
      </c>
      <c r="H909" s="17" t="s">
        <v>60</v>
      </c>
      <c r="I909" s="17"/>
      <c r="J909" s="17"/>
      <c r="K909" s="17" t="s">
        <v>61</v>
      </c>
      <c r="L909" s="17"/>
      <c r="M909" s="17"/>
      <c r="N909" s="17">
        <v>20</v>
      </c>
      <c r="O909" s="17"/>
      <c r="P909" s="17"/>
      <c r="Q909" s="17">
        <v>20</v>
      </c>
      <c r="R909" s="17"/>
      <c r="S909" s="17"/>
      <c r="T909" s="17"/>
      <c r="U909" s="17" t="s">
        <v>82</v>
      </c>
      <c r="V909" s="17"/>
      <c r="W909" s="17" t="s">
        <v>1330</v>
      </c>
      <c r="X909" s="17" t="s">
        <v>66</v>
      </c>
      <c r="Y909" s="17" t="s">
        <v>67</v>
      </c>
      <c r="Z909" s="19" t="s">
        <v>3036</v>
      </c>
      <c r="AA909" s="18">
        <v>42735.333333333299</v>
      </c>
      <c r="AB909" s="18">
        <v>42735.333333333299</v>
      </c>
      <c r="AC909" s="17" t="s">
        <v>117</v>
      </c>
      <c r="AD909" s="17" t="s">
        <v>78</v>
      </c>
      <c r="AE909" s="17" t="s">
        <v>78</v>
      </c>
      <c r="AF909" s="17" t="s">
        <v>117</v>
      </c>
      <c r="AG909" s="17"/>
      <c r="AH909" s="17"/>
    </row>
    <row r="910" spans="1:34" s="3" customFormat="1" ht="13" x14ac:dyDescent="0.3">
      <c r="A910" s="35" t="s">
        <v>3037</v>
      </c>
      <c r="B910" s="17">
        <v>1017</v>
      </c>
      <c r="C910" s="18">
        <v>41759</v>
      </c>
      <c r="D910" s="18">
        <v>41759.291666666701</v>
      </c>
      <c r="E910" s="16" t="s">
        <v>1271</v>
      </c>
      <c r="F910" s="36">
        <v>42046.333333333299</v>
      </c>
      <c r="G910" s="16" t="s">
        <v>196</v>
      </c>
      <c r="H910" s="17" t="s">
        <v>60</v>
      </c>
      <c r="I910" s="17"/>
      <c r="J910" s="17"/>
      <c r="K910" s="17" t="s">
        <v>61</v>
      </c>
      <c r="L910" s="17"/>
      <c r="M910" s="17"/>
      <c r="N910" s="17">
        <v>50</v>
      </c>
      <c r="O910" s="17"/>
      <c r="P910" s="17"/>
      <c r="Q910" s="17">
        <v>50</v>
      </c>
      <c r="R910" s="17"/>
      <c r="S910" s="17"/>
      <c r="T910" s="17"/>
      <c r="U910" s="17" t="s">
        <v>82</v>
      </c>
      <c r="V910" s="17"/>
      <c r="W910" s="17" t="s">
        <v>216</v>
      </c>
      <c r="X910" s="17" t="s">
        <v>66</v>
      </c>
      <c r="Y910" s="17" t="s">
        <v>67</v>
      </c>
      <c r="Z910" s="19" t="s">
        <v>3038</v>
      </c>
      <c r="AA910" s="18">
        <v>43466.333333333299</v>
      </c>
      <c r="AB910" s="18">
        <v>43466.333333333299</v>
      </c>
      <c r="AC910" s="17" t="s">
        <v>117</v>
      </c>
      <c r="AD910" s="17" t="s">
        <v>78</v>
      </c>
      <c r="AE910" s="17" t="s">
        <v>78</v>
      </c>
      <c r="AF910" s="17" t="s">
        <v>117</v>
      </c>
      <c r="AG910" s="17"/>
      <c r="AH910" s="17"/>
    </row>
    <row r="911" spans="1:34" s="3" customFormat="1" ht="13" x14ac:dyDescent="0.3">
      <c r="A911" s="35" t="s">
        <v>3039</v>
      </c>
      <c r="B911" s="17">
        <v>1018</v>
      </c>
      <c r="C911" s="18">
        <v>41759</v>
      </c>
      <c r="D911" s="18">
        <v>41759.291666666701</v>
      </c>
      <c r="E911" s="16" t="s">
        <v>1271</v>
      </c>
      <c r="F911" s="36">
        <v>42135.291666666701</v>
      </c>
      <c r="G911" s="16" t="s">
        <v>196</v>
      </c>
      <c r="H911" s="17" t="s">
        <v>60</v>
      </c>
      <c r="I911" s="17"/>
      <c r="J911" s="17"/>
      <c r="K911" s="17" t="s">
        <v>61</v>
      </c>
      <c r="L911" s="17"/>
      <c r="M911" s="17"/>
      <c r="N911" s="17">
        <v>50</v>
      </c>
      <c r="O911" s="17"/>
      <c r="P911" s="17"/>
      <c r="Q911" s="17">
        <v>50</v>
      </c>
      <c r="R911" s="17"/>
      <c r="S911" s="17"/>
      <c r="T911" s="17"/>
      <c r="U911" s="17" t="s">
        <v>82</v>
      </c>
      <c r="V911" s="17"/>
      <c r="W911" s="17" t="s">
        <v>617</v>
      </c>
      <c r="X911" s="17" t="s">
        <v>66</v>
      </c>
      <c r="Y911" s="17" t="s">
        <v>67</v>
      </c>
      <c r="Z911" s="19" t="s">
        <v>3040</v>
      </c>
      <c r="AA911" s="18">
        <v>43466.333333333299</v>
      </c>
      <c r="AB911" s="18">
        <v>43466.333333333299</v>
      </c>
      <c r="AC911" s="17" t="s">
        <v>117</v>
      </c>
      <c r="AD911" s="17" t="s">
        <v>70</v>
      </c>
      <c r="AE911" s="17" t="s">
        <v>78</v>
      </c>
      <c r="AF911" s="17" t="s">
        <v>117</v>
      </c>
      <c r="AG911" s="17"/>
      <c r="AH911" s="17"/>
    </row>
    <row r="912" spans="1:34" s="3" customFormat="1" ht="13" x14ac:dyDescent="0.3">
      <c r="A912" s="35" t="s">
        <v>3041</v>
      </c>
      <c r="B912" s="17">
        <v>1019</v>
      </c>
      <c r="C912" s="18">
        <v>41759</v>
      </c>
      <c r="D912" s="18">
        <v>41759.291666666701</v>
      </c>
      <c r="E912" s="16" t="s">
        <v>1271</v>
      </c>
      <c r="F912" s="36">
        <v>42054.333333333299</v>
      </c>
      <c r="G912" s="16" t="s">
        <v>196</v>
      </c>
      <c r="H912" s="17" t="s">
        <v>60</v>
      </c>
      <c r="I912" s="17"/>
      <c r="J912" s="17"/>
      <c r="K912" s="17" t="s">
        <v>61</v>
      </c>
      <c r="L912" s="17"/>
      <c r="M912" s="17"/>
      <c r="N912" s="17">
        <v>40</v>
      </c>
      <c r="O912" s="17"/>
      <c r="P912" s="17"/>
      <c r="Q912" s="17">
        <v>40</v>
      </c>
      <c r="R912" s="17"/>
      <c r="S912" s="17"/>
      <c r="T912" s="17"/>
      <c r="U912" s="17" t="s">
        <v>82</v>
      </c>
      <c r="V912" s="17"/>
      <c r="W912" s="17" t="s">
        <v>3042</v>
      </c>
      <c r="X912" s="17" t="s">
        <v>66</v>
      </c>
      <c r="Y912" s="17" t="s">
        <v>67</v>
      </c>
      <c r="Z912" s="19" t="s">
        <v>3043</v>
      </c>
      <c r="AA912" s="18">
        <v>42735.333333333299</v>
      </c>
      <c r="AB912" s="18">
        <v>42735.333333333299</v>
      </c>
      <c r="AC912" s="17" t="s">
        <v>117</v>
      </c>
      <c r="AD912" s="17" t="s">
        <v>78</v>
      </c>
      <c r="AE912" s="17" t="s">
        <v>78</v>
      </c>
      <c r="AF912" s="17" t="s">
        <v>117</v>
      </c>
      <c r="AG912" s="17"/>
      <c r="AH912" s="17"/>
    </row>
    <row r="913" spans="1:34" s="3" customFormat="1" ht="25.5" x14ac:dyDescent="0.3">
      <c r="A913" s="35" t="s">
        <v>3044</v>
      </c>
      <c r="B913" s="17">
        <v>1020</v>
      </c>
      <c r="C913" s="18">
        <v>41757</v>
      </c>
      <c r="D913" s="18">
        <v>41759.291666666701</v>
      </c>
      <c r="E913" s="16" t="s">
        <v>1271</v>
      </c>
      <c r="F913" s="36">
        <v>42040.333333333299</v>
      </c>
      <c r="G913" s="16" t="s">
        <v>196</v>
      </c>
      <c r="H913" s="17" t="s">
        <v>59</v>
      </c>
      <c r="I913" s="17"/>
      <c r="J913" s="17"/>
      <c r="K913" s="17" t="s">
        <v>59</v>
      </c>
      <c r="L913" s="17"/>
      <c r="M913" s="17"/>
      <c r="N913" s="17">
        <v>50</v>
      </c>
      <c r="O913" s="17"/>
      <c r="P913" s="17"/>
      <c r="Q913" s="17">
        <v>50</v>
      </c>
      <c r="R913" s="17"/>
      <c r="S913" s="17"/>
      <c r="T913" s="17"/>
      <c r="U913" s="17" t="s">
        <v>82</v>
      </c>
      <c r="V913" s="17"/>
      <c r="W913" s="17" t="s">
        <v>65</v>
      </c>
      <c r="X913" s="17" t="s">
        <v>66</v>
      </c>
      <c r="Y913" s="17" t="s">
        <v>67</v>
      </c>
      <c r="Z913" s="19" t="s">
        <v>3045</v>
      </c>
      <c r="AA913" s="18">
        <v>43100.333333333299</v>
      </c>
      <c r="AB913" s="18">
        <v>43100.333333333299</v>
      </c>
      <c r="AC913" s="17" t="s">
        <v>117</v>
      </c>
      <c r="AD913" s="17" t="s">
        <v>78</v>
      </c>
      <c r="AE913" s="17" t="s">
        <v>78</v>
      </c>
      <c r="AF913" s="17" t="s">
        <v>117</v>
      </c>
      <c r="AG913" s="17"/>
      <c r="AH913" s="17"/>
    </row>
    <row r="914" spans="1:34" s="3" customFormat="1" ht="25.5" x14ac:dyDescent="0.3">
      <c r="A914" s="35" t="s">
        <v>3046</v>
      </c>
      <c r="B914" s="17">
        <v>1021</v>
      </c>
      <c r="C914" s="18">
        <v>41759</v>
      </c>
      <c r="D914" s="18">
        <v>41759.291666666701</v>
      </c>
      <c r="E914" s="16" t="s">
        <v>1271</v>
      </c>
      <c r="F914" s="36">
        <v>43398.291666666701</v>
      </c>
      <c r="G914" s="16" t="s">
        <v>196</v>
      </c>
      <c r="H914" s="17" t="s">
        <v>87</v>
      </c>
      <c r="I914" s="17"/>
      <c r="J914" s="17"/>
      <c r="K914" s="17" t="s">
        <v>925</v>
      </c>
      <c r="L914" s="17"/>
      <c r="M914" s="17"/>
      <c r="N914" s="17">
        <v>5</v>
      </c>
      <c r="O914" s="17"/>
      <c r="P914" s="17"/>
      <c r="Q914" s="17">
        <v>5</v>
      </c>
      <c r="R914" s="17"/>
      <c r="S914" s="17"/>
      <c r="T914" s="17"/>
      <c r="U914" s="17" t="s">
        <v>82</v>
      </c>
      <c r="V914" s="17"/>
      <c r="W914" s="17" t="s">
        <v>119</v>
      </c>
      <c r="X914" s="17" t="s">
        <v>66</v>
      </c>
      <c r="Y914" s="17" t="s">
        <v>67</v>
      </c>
      <c r="Z914" s="19" t="s">
        <v>3047</v>
      </c>
      <c r="AA914" s="18">
        <v>42735.333333333299</v>
      </c>
      <c r="AB914" s="18">
        <v>43159.333333333299</v>
      </c>
      <c r="AC914" s="17" t="s">
        <v>117</v>
      </c>
      <c r="AD914" s="17" t="s">
        <v>70</v>
      </c>
      <c r="AE914" s="17" t="s">
        <v>70</v>
      </c>
      <c r="AF914" s="17" t="s">
        <v>117</v>
      </c>
      <c r="AG914" s="17" t="s">
        <v>71</v>
      </c>
      <c r="AH914" s="17"/>
    </row>
    <row r="915" spans="1:34" s="3" customFormat="1" ht="13" x14ac:dyDescent="0.3">
      <c r="A915" s="35" t="s">
        <v>3048</v>
      </c>
      <c r="B915" s="17">
        <v>1022</v>
      </c>
      <c r="C915" s="18">
        <v>41759</v>
      </c>
      <c r="D915" s="18">
        <v>41759.291666666701</v>
      </c>
      <c r="E915" s="16" t="s">
        <v>1271</v>
      </c>
      <c r="F915" s="36">
        <v>41822.291666666701</v>
      </c>
      <c r="G915" s="16" t="s">
        <v>196</v>
      </c>
      <c r="H915" s="17" t="s">
        <v>60</v>
      </c>
      <c r="I915" s="17"/>
      <c r="J915" s="17"/>
      <c r="K915" s="17" t="s">
        <v>61</v>
      </c>
      <c r="L915" s="17"/>
      <c r="M915" s="17"/>
      <c r="N915" s="17">
        <v>30</v>
      </c>
      <c r="O915" s="17"/>
      <c r="P915" s="17"/>
      <c r="Q915" s="17">
        <v>30</v>
      </c>
      <c r="R915" s="17"/>
      <c r="S915" s="17"/>
      <c r="T915" s="17"/>
      <c r="U915" s="17" t="s">
        <v>82</v>
      </c>
      <c r="V915" s="17"/>
      <c r="W915" s="17" t="s">
        <v>216</v>
      </c>
      <c r="X915" s="17" t="s">
        <v>66</v>
      </c>
      <c r="Y915" s="17" t="s">
        <v>67</v>
      </c>
      <c r="Z915" s="19" t="s">
        <v>3049</v>
      </c>
      <c r="AA915" s="18">
        <v>42705.333333333299</v>
      </c>
      <c r="AB915" s="18">
        <v>42705.333333333299</v>
      </c>
      <c r="AC915" s="17" t="s">
        <v>117</v>
      </c>
      <c r="AD915" s="17" t="s">
        <v>78</v>
      </c>
      <c r="AE915" s="17" t="s">
        <v>78</v>
      </c>
      <c r="AF915" s="17" t="s">
        <v>117</v>
      </c>
      <c r="AG915" s="17"/>
      <c r="AH915" s="17"/>
    </row>
    <row r="916" spans="1:34" s="3" customFormat="1" ht="13" x14ac:dyDescent="0.3">
      <c r="A916" s="35" t="s">
        <v>3050</v>
      </c>
      <c r="B916" s="17">
        <v>1023</v>
      </c>
      <c r="C916" s="18">
        <v>41759</v>
      </c>
      <c r="D916" s="18">
        <v>41759.291666666701</v>
      </c>
      <c r="E916" s="16" t="s">
        <v>1271</v>
      </c>
      <c r="F916" s="36">
        <v>42095.291666666701</v>
      </c>
      <c r="G916" s="16" t="s">
        <v>196</v>
      </c>
      <c r="H916" s="17" t="s">
        <v>60</v>
      </c>
      <c r="I916" s="17"/>
      <c r="J916" s="17"/>
      <c r="K916" s="17" t="s">
        <v>61</v>
      </c>
      <c r="L916" s="17"/>
      <c r="M916" s="17"/>
      <c r="N916" s="17">
        <v>20</v>
      </c>
      <c r="O916" s="17"/>
      <c r="P916" s="17"/>
      <c r="Q916" s="17">
        <v>20</v>
      </c>
      <c r="R916" s="17"/>
      <c r="S916" s="17"/>
      <c r="T916" s="17"/>
      <c r="U916" s="17" t="s">
        <v>82</v>
      </c>
      <c r="V916" s="17"/>
      <c r="W916" s="17" t="s">
        <v>129</v>
      </c>
      <c r="X916" s="17" t="s">
        <v>66</v>
      </c>
      <c r="Y916" s="17" t="s">
        <v>67</v>
      </c>
      <c r="Z916" s="19" t="s">
        <v>3051</v>
      </c>
      <c r="AA916" s="18">
        <v>42583.291666666701</v>
      </c>
      <c r="AB916" s="18">
        <v>42583.291666666701</v>
      </c>
      <c r="AC916" s="17" t="s">
        <v>117</v>
      </c>
      <c r="AD916" s="17" t="s">
        <v>70</v>
      </c>
      <c r="AE916" s="17" t="s">
        <v>78</v>
      </c>
      <c r="AF916" s="17" t="s">
        <v>117</v>
      </c>
      <c r="AG916" s="17"/>
      <c r="AH916" s="17" t="s">
        <v>1385</v>
      </c>
    </row>
    <row r="917" spans="1:34" s="3" customFormat="1" ht="13" x14ac:dyDescent="0.3">
      <c r="A917" s="35" t="s">
        <v>3052</v>
      </c>
      <c r="B917" s="17">
        <v>1024</v>
      </c>
      <c r="C917" s="18">
        <v>41759</v>
      </c>
      <c r="D917" s="18">
        <v>41759.291666666701</v>
      </c>
      <c r="E917" s="16" t="s">
        <v>1271</v>
      </c>
      <c r="F917" s="36">
        <v>42052.333333333299</v>
      </c>
      <c r="G917" s="16" t="s">
        <v>196</v>
      </c>
      <c r="H917" s="17" t="s">
        <v>60</v>
      </c>
      <c r="I917" s="17"/>
      <c r="J917" s="17"/>
      <c r="K917" s="17" t="s">
        <v>61</v>
      </c>
      <c r="L917" s="17"/>
      <c r="M917" s="17"/>
      <c r="N917" s="17">
        <v>30</v>
      </c>
      <c r="O917" s="17"/>
      <c r="P917" s="17"/>
      <c r="Q917" s="17">
        <v>30</v>
      </c>
      <c r="R917" s="17"/>
      <c r="S917" s="17"/>
      <c r="T917" s="17"/>
      <c r="U917" s="17" t="s">
        <v>82</v>
      </c>
      <c r="V917" s="17"/>
      <c r="W917" s="17" t="s">
        <v>119</v>
      </c>
      <c r="X917" s="17" t="s">
        <v>66</v>
      </c>
      <c r="Y917" s="17" t="s">
        <v>67</v>
      </c>
      <c r="Z917" s="19" t="s">
        <v>3053</v>
      </c>
      <c r="AA917" s="18">
        <v>42735.333333333299</v>
      </c>
      <c r="AB917" s="18">
        <v>42735.333333333299</v>
      </c>
      <c r="AC917" s="17" t="s">
        <v>117</v>
      </c>
      <c r="AD917" s="17" t="s">
        <v>70</v>
      </c>
      <c r="AE917" s="17" t="s">
        <v>78</v>
      </c>
      <c r="AF917" s="17" t="s">
        <v>117</v>
      </c>
      <c r="AG917" s="17"/>
      <c r="AH917" s="17"/>
    </row>
    <row r="918" spans="1:34" s="3" customFormat="1" ht="13" x14ac:dyDescent="0.3">
      <c r="A918" s="35" t="s">
        <v>3054</v>
      </c>
      <c r="B918" s="17">
        <v>1025</v>
      </c>
      <c r="C918" s="18">
        <v>41759</v>
      </c>
      <c r="D918" s="18">
        <v>41759.291666666701</v>
      </c>
      <c r="E918" s="16" t="s">
        <v>1271</v>
      </c>
      <c r="F918" s="36">
        <v>42031.333333333299</v>
      </c>
      <c r="G918" s="16" t="s">
        <v>196</v>
      </c>
      <c r="H918" s="17" t="s">
        <v>60</v>
      </c>
      <c r="I918" s="17"/>
      <c r="J918" s="17"/>
      <c r="K918" s="17" t="s">
        <v>61</v>
      </c>
      <c r="L918" s="17"/>
      <c r="M918" s="17"/>
      <c r="N918" s="17">
        <v>15</v>
      </c>
      <c r="O918" s="17"/>
      <c r="P918" s="17"/>
      <c r="Q918" s="17">
        <v>15</v>
      </c>
      <c r="R918" s="17"/>
      <c r="S918" s="17"/>
      <c r="T918" s="17"/>
      <c r="U918" s="17" t="s">
        <v>82</v>
      </c>
      <c r="V918" s="17"/>
      <c r="W918" s="17" t="s">
        <v>65</v>
      </c>
      <c r="X918" s="17" t="s">
        <v>66</v>
      </c>
      <c r="Y918" s="17" t="s">
        <v>67</v>
      </c>
      <c r="Z918" s="19" t="s">
        <v>3055</v>
      </c>
      <c r="AA918" s="18">
        <v>42736.333333333299</v>
      </c>
      <c r="AB918" s="18">
        <v>42736.333333333299</v>
      </c>
      <c r="AC918" s="17" t="s">
        <v>117</v>
      </c>
      <c r="AD918" s="17" t="s">
        <v>78</v>
      </c>
      <c r="AE918" s="17" t="s">
        <v>78</v>
      </c>
      <c r="AF918" s="17" t="s">
        <v>117</v>
      </c>
      <c r="AG918" s="17"/>
      <c r="AH918" s="17"/>
    </row>
    <row r="919" spans="1:34" s="3" customFormat="1" ht="13" x14ac:dyDescent="0.3">
      <c r="A919" s="35" t="s">
        <v>3056</v>
      </c>
      <c r="B919" s="17">
        <v>1026</v>
      </c>
      <c r="C919" s="18">
        <v>41759</v>
      </c>
      <c r="D919" s="18">
        <v>41759.291666666701</v>
      </c>
      <c r="E919" s="16" t="s">
        <v>1271</v>
      </c>
      <c r="F919" s="36">
        <v>42173.291666666701</v>
      </c>
      <c r="G919" s="16" t="s">
        <v>196</v>
      </c>
      <c r="H919" s="17" t="s">
        <v>60</v>
      </c>
      <c r="I919" s="17"/>
      <c r="J919" s="17"/>
      <c r="K919" s="17" t="s">
        <v>61</v>
      </c>
      <c r="L919" s="17"/>
      <c r="M919" s="17"/>
      <c r="N919" s="17">
        <v>25</v>
      </c>
      <c r="O919" s="17"/>
      <c r="P919" s="17"/>
      <c r="Q919" s="17">
        <v>25</v>
      </c>
      <c r="R919" s="17"/>
      <c r="S919" s="17"/>
      <c r="T919" s="17"/>
      <c r="U919" s="17" t="s">
        <v>82</v>
      </c>
      <c r="V919" s="17"/>
      <c r="W919" s="17" t="s">
        <v>119</v>
      </c>
      <c r="X919" s="17" t="s">
        <v>66</v>
      </c>
      <c r="Y919" s="17" t="s">
        <v>67</v>
      </c>
      <c r="Z919" s="19" t="s">
        <v>3057</v>
      </c>
      <c r="AA919" s="18">
        <v>42735.333333333299</v>
      </c>
      <c r="AB919" s="18">
        <v>42735.333333333299</v>
      </c>
      <c r="AC919" s="17" t="s">
        <v>117</v>
      </c>
      <c r="AD919" s="17" t="s">
        <v>70</v>
      </c>
      <c r="AE919" s="17" t="s">
        <v>78</v>
      </c>
      <c r="AF919" s="17" t="s">
        <v>117</v>
      </c>
      <c r="AG919" s="17"/>
      <c r="AH919" s="17"/>
    </row>
    <row r="920" spans="1:34" s="3" customFormat="1" ht="13" x14ac:dyDescent="0.3">
      <c r="A920" s="35" t="s">
        <v>3058</v>
      </c>
      <c r="B920" s="17">
        <v>1030</v>
      </c>
      <c r="C920" s="18">
        <v>41759</v>
      </c>
      <c r="D920" s="18">
        <v>41759.291666666701</v>
      </c>
      <c r="E920" s="16" t="s">
        <v>1271</v>
      </c>
      <c r="F920" s="36">
        <v>43978.291666666701</v>
      </c>
      <c r="G920" s="16" t="s">
        <v>196</v>
      </c>
      <c r="H920" s="17" t="s">
        <v>108</v>
      </c>
      <c r="I920" s="17" t="s">
        <v>60</v>
      </c>
      <c r="J920" s="17"/>
      <c r="K920" s="17" t="s">
        <v>109</v>
      </c>
      <c r="L920" s="17" t="s">
        <v>61</v>
      </c>
      <c r="M920" s="17"/>
      <c r="N920" s="17">
        <v>15</v>
      </c>
      <c r="O920" s="17">
        <v>5</v>
      </c>
      <c r="P920" s="17"/>
      <c r="Q920" s="17">
        <v>20</v>
      </c>
      <c r="R920" s="17"/>
      <c r="S920" s="17"/>
      <c r="T920" s="17"/>
      <c r="U920" s="17" t="s">
        <v>96</v>
      </c>
      <c r="V920" s="17"/>
      <c r="W920" s="17" t="s">
        <v>83</v>
      </c>
      <c r="X920" s="17" t="s">
        <v>66</v>
      </c>
      <c r="Y920" s="17" t="s">
        <v>67</v>
      </c>
      <c r="Z920" s="19" t="s">
        <v>3059</v>
      </c>
      <c r="AA920" s="18">
        <v>42719.333333333299</v>
      </c>
      <c r="AB920" s="18">
        <v>44301.291666666701</v>
      </c>
      <c r="AC920" s="17" t="s">
        <v>117</v>
      </c>
      <c r="AD920" s="17" t="s">
        <v>70</v>
      </c>
      <c r="AE920" s="17" t="s">
        <v>70</v>
      </c>
      <c r="AF920" s="17" t="s">
        <v>117</v>
      </c>
      <c r="AG920" s="17" t="s">
        <v>71</v>
      </c>
      <c r="AH920" s="17" t="s">
        <v>1337</v>
      </c>
    </row>
    <row r="921" spans="1:34" s="3" customFormat="1" ht="13" x14ac:dyDescent="0.3">
      <c r="A921" s="35" t="s">
        <v>3060</v>
      </c>
      <c r="B921" s="17">
        <v>1031</v>
      </c>
      <c r="C921" s="18">
        <v>41759</v>
      </c>
      <c r="D921" s="18">
        <v>41759.291666666701</v>
      </c>
      <c r="E921" s="16" t="s">
        <v>1271</v>
      </c>
      <c r="F921" s="36">
        <v>42632.291666666701</v>
      </c>
      <c r="G921" s="16" t="s">
        <v>196</v>
      </c>
      <c r="H921" s="17" t="s">
        <v>108</v>
      </c>
      <c r="I921" s="17"/>
      <c r="J921" s="17"/>
      <c r="K921" s="17" t="s">
        <v>109</v>
      </c>
      <c r="L921" s="17"/>
      <c r="M921" s="17"/>
      <c r="N921" s="17">
        <v>20</v>
      </c>
      <c r="O921" s="17"/>
      <c r="P921" s="17"/>
      <c r="Q921" s="17">
        <v>20</v>
      </c>
      <c r="R921" s="17"/>
      <c r="S921" s="17"/>
      <c r="T921" s="17"/>
      <c r="U921" s="17" t="s">
        <v>82</v>
      </c>
      <c r="V921" s="17"/>
      <c r="W921" s="17" t="s">
        <v>83</v>
      </c>
      <c r="X921" s="17" t="s">
        <v>66</v>
      </c>
      <c r="Y921" s="17" t="s">
        <v>67</v>
      </c>
      <c r="Z921" s="19" t="s">
        <v>1179</v>
      </c>
      <c r="AA921" s="18">
        <v>42675.291666666701</v>
      </c>
      <c r="AB921" s="18">
        <v>43661.291666666701</v>
      </c>
      <c r="AC921" s="17" t="s">
        <v>117</v>
      </c>
      <c r="AD921" s="17" t="s">
        <v>70</v>
      </c>
      <c r="AE921" s="17" t="s">
        <v>70</v>
      </c>
      <c r="AF921" s="17" t="s">
        <v>117</v>
      </c>
      <c r="AG921" s="17"/>
      <c r="AH921" s="17" t="s">
        <v>1337</v>
      </c>
    </row>
    <row r="922" spans="1:34" s="3" customFormat="1" ht="13" x14ac:dyDescent="0.3">
      <c r="A922" s="35" t="s">
        <v>3061</v>
      </c>
      <c r="B922" s="17">
        <v>1033</v>
      </c>
      <c r="C922" s="18">
        <v>41760</v>
      </c>
      <c r="D922" s="18">
        <v>41759.291666666701</v>
      </c>
      <c r="E922" s="16" t="s">
        <v>1271</v>
      </c>
      <c r="F922" s="36">
        <v>42482.291666666701</v>
      </c>
      <c r="G922" s="16" t="s">
        <v>196</v>
      </c>
      <c r="H922" s="17" t="s">
        <v>108</v>
      </c>
      <c r="I922" s="17"/>
      <c r="J922" s="17"/>
      <c r="K922" s="17" t="s">
        <v>109</v>
      </c>
      <c r="L922" s="17"/>
      <c r="M922" s="17"/>
      <c r="N922" s="17">
        <v>20</v>
      </c>
      <c r="O922" s="17"/>
      <c r="P922" s="17"/>
      <c r="Q922" s="17">
        <v>20</v>
      </c>
      <c r="R922" s="17"/>
      <c r="S922" s="17"/>
      <c r="T922" s="17"/>
      <c r="U922" s="17" t="s">
        <v>82</v>
      </c>
      <c r="V922" s="17"/>
      <c r="W922" s="17" t="s">
        <v>102</v>
      </c>
      <c r="X922" s="17" t="s">
        <v>66</v>
      </c>
      <c r="Y922" s="17" t="s">
        <v>67</v>
      </c>
      <c r="Z922" s="19" t="s">
        <v>3062</v>
      </c>
      <c r="AA922" s="18">
        <v>42675.291666666701</v>
      </c>
      <c r="AB922" s="18">
        <v>42675.291666666701</v>
      </c>
      <c r="AC922" s="17" t="s">
        <v>117</v>
      </c>
      <c r="AD922" s="17" t="s">
        <v>70</v>
      </c>
      <c r="AE922" s="17" t="s">
        <v>70</v>
      </c>
      <c r="AF922" s="17" t="s">
        <v>117</v>
      </c>
      <c r="AG922" s="17"/>
      <c r="AH922" s="17"/>
    </row>
    <row r="923" spans="1:34" s="3" customFormat="1" ht="13" x14ac:dyDescent="0.3">
      <c r="A923" s="35" t="s">
        <v>3063</v>
      </c>
      <c r="B923" s="17">
        <v>1034</v>
      </c>
      <c r="C923" s="18">
        <v>41759</v>
      </c>
      <c r="D923" s="18">
        <v>41759.291666666701</v>
      </c>
      <c r="E923" s="16" t="s">
        <v>1271</v>
      </c>
      <c r="F923" s="36">
        <v>42031.333333333299</v>
      </c>
      <c r="G923" s="16" t="s">
        <v>196</v>
      </c>
      <c r="H923" s="17" t="s">
        <v>108</v>
      </c>
      <c r="I923" s="17"/>
      <c r="J923" s="17"/>
      <c r="K923" s="17" t="s">
        <v>109</v>
      </c>
      <c r="L923" s="17"/>
      <c r="M923" s="17"/>
      <c r="N923" s="17">
        <v>20</v>
      </c>
      <c r="O923" s="17"/>
      <c r="P923" s="17"/>
      <c r="Q923" s="17">
        <v>20</v>
      </c>
      <c r="R923" s="17"/>
      <c r="S923" s="17"/>
      <c r="T923" s="17"/>
      <c r="U923" s="17" t="s">
        <v>82</v>
      </c>
      <c r="V923" s="17"/>
      <c r="W923" s="17" t="s">
        <v>122</v>
      </c>
      <c r="X923" s="17" t="s">
        <v>66</v>
      </c>
      <c r="Y923" s="17" t="s">
        <v>67</v>
      </c>
      <c r="Z923" s="19" t="s">
        <v>3064</v>
      </c>
      <c r="AA923" s="18">
        <v>42675.291666666701</v>
      </c>
      <c r="AB923" s="18">
        <v>42675.291666666701</v>
      </c>
      <c r="AC923" s="17" t="s">
        <v>117</v>
      </c>
      <c r="AD923" s="17" t="s">
        <v>78</v>
      </c>
      <c r="AE923" s="17" t="s">
        <v>78</v>
      </c>
      <c r="AF923" s="17" t="s">
        <v>117</v>
      </c>
      <c r="AG923" s="17"/>
      <c r="AH923" s="17"/>
    </row>
    <row r="924" spans="1:34" s="3" customFormat="1" ht="13" x14ac:dyDescent="0.3">
      <c r="A924" s="35" t="s">
        <v>3065</v>
      </c>
      <c r="B924" s="17">
        <v>1035</v>
      </c>
      <c r="C924" s="18">
        <v>41754</v>
      </c>
      <c r="D924" s="18">
        <v>41759.291666666701</v>
      </c>
      <c r="E924" s="16" t="s">
        <v>1271</v>
      </c>
      <c r="F924" s="36">
        <v>42087.291666666701</v>
      </c>
      <c r="G924" s="16" t="s">
        <v>196</v>
      </c>
      <c r="H924" s="17" t="s">
        <v>108</v>
      </c>
      <c r="I924" s="17"/>
      <c r="J924" s="17"/>
      <c r="K924" s="17" t="s">
        <v>109</v>
      </c>
      <c r="L924" s="17"/>
      <c r="M924" s="17"/>
      <c r="N924" s="17">
        <v>20</v>
      </c>
      <c r="O924" s="17"/>
      <c r="P924" s="17"/>
      <c r="Q924" s="17">
        <v>20</v>
      </c>
      <c r="R924" s="17"/>
      <c r="S924" s="17"/>
      <c r="T924" s="17"/>
      <c r="U924" s="17" t="s">
        <v>82</v>
      </c>
      <c r="V924" s="17"/>
      <c r="W924" s="17" t="s">
        <v>102</v>
      </c>
      <c r="X924" s="17" t="s">
        <v>66</v>
      </c>
      <c r="Y924" s="17" t="s">
        <v>67</v>
      </c>
      <c r="Z924" s="19" t="s">
        <v>3066</v>
      </c>
      <c r="AA924" s="18">
        <v>43070.333333333299</v>
      </c>
      <c r="AB924" s="18">
        <v>43252.291666666701</v>
      </c>
      <c r="AC924" s="17" t="s">
        <v>117</v>
      </c>
      <c r="AD924" s="17" t="s">
        <v>70</v>
      </c>
      <c r="AE924" s="17" t="s">
        <v>78</v>
      </c>
      <c r="AF924" s="17" t="s">
        <v>117</v>
      </c>
      <c r="AG924" s="17"/>
      <c r="AH924" s="17" t="s">
        <v>1337</v>
      </c>
    </row>
    <row r="925" spans="1:34" s="3" customFormat="1" ht="13" x14ac:dyDescent="0.3">
      <c r="A925" s="35" t="s">
        <v>3067</v>
      </c>
      <c r="B925" s="17">
        <v>1037</v>
      </c>
      <c r="C925" s="18">
        <v>41757</v>
      </c>
      <c r="D925" s="18">
        <v>41759.291666666701</v>
      </c>
      <c r="E925" s="16" t="s">
        <v>1271</v>
      </c>
      <c r="F925" s="36">
        <v>42095.291666666701</v>
      </c>
      <c r="G925" s="16" t="s">
        <v>196</v>
      </c>
      <c r="H925" s="17" t="s">
        <v>87</v>
      </c>
      <c r="I925" s="17"/>
      <c r="J925" s="17"/>
      <c r="K925" s="17" t="s">
        <v>81</v>
      </c>
      <c r="L925" s="17"/>
      <c r="M925" s="17"/>
      <c r="N925" s="17">
        <v>300</v>
      </c>
      <c r="O925" s="17"/>
      <c r="P925" s="17"/>
      <c r="Q925" s="17">
        <v>300</v>
      </c>
      <c r="R925" s="17"/>
      <c r="S925" s="17"/>
      <c r="T925" s="17"/>
      <c r="U925" s="17" t="s">
        <v>82</v>
      </c>
      <c r="V925" s="17"/>
      <c r="W925" s="17" t="s">
        <v>102</v>
      </c>
      <c r="X925" s="17" t="s">
        <v>66</v>
      </c>
      <c r="Y925" s="17" t="s">
        <v>67</v>
      </c>
      <c r="Z925" s="19" t="s">
        <v>2812</v>
      </c>
      <c r="AA925" s="18">
        <v>43831.333333333299</v>
      </c>
      <c r="AB925" s="18">
        <v>43861.333333333299</v>
      </c>
      <c r="AC925" s="17" t="s">
        <v>117</v>
      </c>
      <c r="AD925" s="17" t="s">
        <v>70</v>
      </c>
      <c r="AE925" s="17" t="s">
        <v>78</v>
      </c>
      <c r="AF925" s="17" t="s">
        <v>117</v>
      </c>
      <c r="AG925" s="17"/>
      <c r="AH925" s="17"/>
    </row>
    <row r="926" spans="1:34" s="3" customFormat="1" ht="13" x14ac:dyDescent="0.3">
      <c r="A926" s="35" t="s">
        <v>3068</v>
      </c>
      <c r="B926" s="17">
        <v>1038</v>
      </c>
      <c r="C926" s="18">
        <v>41754</v>
      </c>
      <c r="D926" s="18">
        <v>41759.291666666701</v>
      </c>
      <c r="E926" s="16" t="s">
        <v>1271</v>
      </c>
      <c r="F926" s="36">
        <v>42524.291666666701</v>
      </c>
      <c r="G926" s="16" t="s">
        <v>196</v>
      </c>
      <c r="H926" s="17" t="s">
        <v>108</v>
      </c>
      <c r="I926" s="17"/>
      <c r="J926" s="17"/>
      <c r="K926" s="17" t="s">
        <v>109</v>
      </c>
      <c r="L926" s="17"/>
      <c r="M926" s="17"/>
      <c r="N926" s="17">
        <v>60</v>
      </c>
      <c r="O926" s="17"/>
      <c r="P926" s="17"/>
      <c r="Q926" s="17">
        <v>60</v>
      </c>
      <c r="R926" s="17"/>
      <c r="S926" s="17"/>
      <c r="T926" s="17"/>
      <c r="U926" s="17" t="s">
        <v>82</v>
      </c>
      <c r="V926" s="17"/>
      <c r="W926" s="17" t="s">
        <v>102</v>
      </c>
      <c r="X926" s="17" t="s">
        <v>66</v>
      </c>
      <c r="Y926" s="17" t="s">
        <v>67</v>
      </c>
      <c r="Z926" s="19" t="s">
        <v>3066</v>
      </c>
      <c r="AA926" s="18">
        <v>43070.333333333299</v>
      </c>
      <c r="AB926" s="18">
        <v>43252.291666666701</v>
      </c>
      <c r="AC926" s="17" t="s">
        <v>117</v>
      </c>
      <c r="AD926" s="17" t="s">
        <v>70</v>
      </c>
      <c r="AE926" s="17" t="s">
        <v>70</v>
      </c>
      <c r="AF926" s="17" t="s">
        <v>117</v>
      </c>
      <c r="AG926" s="17"/>
      <c r="AH926" s="17" t="s">
        <v>1385</v>
      </c>
    </row>
    <row r="927" spans="1:34" s="3" customFormat="1" ht="13" x14ac:dyDescent="0.3">
      <c r="A927" s="35" t="s">
        <v>3069</v>
      </c>
      <c r="B927" s="17">
        <v>1039</v>
      </c>
      <c r="C927" s="18">
        <v>41759</v>
      </c>
      <c r="D927" s="18">
        <v>41759.291666666701</v>
      </c>
      <c r="E927" s="16" t="s">
        <v>1271</v>
      </c>
      <c r="F927" s="36">
        <v>42031.333333333299</v>
      </c>
      <c r="G927" s="16" t="s">
        <v>196</v>
      </c>
      <c r="H927" s="17" t="s">
        <v>108</v>
      </c>
      <c r="I927" s="17"/>
      <c r="J927" s="17"/>
      <c r="K927" s="17" t="s">
        <v>109</v>
      </c>
      <c r="L927" s="17"/>
      <c r="M927" s="17"/>
      <c r="N927" s="17">
        <v>20</v>
      </c>
      <c r="O927" s="17"/>
      <c r="P927" s="17"/>
      <c r="Q927" s="17">
        <v>20</v>
      </c>
      <c r="R927" s="17"/>
      <c r="S927" s="17"/>
      <c r="T927" s="17"/>
      <c r="U927" s="17" t="s">
        <v>82</v>
      </c>
      <c r="V927" s="17"/>
      <c r="W927" s="17" t="s">
        <v>102</v>
      </c>
      <c r="X927" s="17" t="s">
        <v>66</v>
      </c>
      <c r="Y927" s="17" t="s">
        <v>67</v>
      </c>
      <c r="Z927" s="19" t="s">
        <v>3070</v>
      </c>
      <c r="AA927" s="18">
        <v>42675.291666666701</v>
      </c>
      <c r="AB927" s="18">
        <v>42675.291666666701</v>
      </c>
      <c r="AC927" s="17" t="s">
        <v>117</v>
      </c>
      <c r="AD927" s="17" t="s">
        <v>78</v>
      </c>
      <c r="AE927" s="17" t="s">
        <v>78</v>
      </c>
      <c r="AF927" s="17" t="s">
        <v>117</v>
      </c>
      <c r="AG927" s="17"/>
      <c r="AH927" s="17"/>
    </row>
    <row r="928" spans="1:34" s="3" customFormat="1" ht="13" x14ac:dyDescent="0.3">
      <c r="A928" s="35" t="s">
        <v>3071</v>
      </c>
      <c r="B928" s="17">
        <v>1041</v>
      </c>
      <c r="C928" s="18">
        <v>41759</v>
      </c>
      <c r="D928" s="18">
        <v>41759.291666666701</v>
      </c>
      <c r="E928" s="16" t="s">
        <v>1271</v>
      </c>
      <c r="F928" s="36">
        <v>42026.333333333299</v>
      </c>
      <c r="G928" s="16" t="s">
        <v>196</v>
      </c>
      <c r="H928" s="17" t="s">
        <v>108</v>
      </c>
      <c r="I928" s="17" t="s">
        <v>60</v>
      </c>
      <c r="J928" s="17"/>
      <c r="K928" s="17" t="s">
        <v>109</v>
      </c>
      <c r="L928" s="17" t="s">
        <v>61</v>
      </c>
      <c r="M928" s="17"/>
      <c r="N928" s="17">
        <v>20</v>
      </c>
      <c r="O928" s="17">
        <v>20</v>
      </c>
      <c r="P928" s="17"/>
      <c r="Q928" s="17">
        <v>20</v>
      </c>
      <c r="R928" s="17"/>
      <c r="S928" s="17"/>
      <c r="T928" s="17"/>
      <c r="U928" s="17" t="s">
        <v>82</v>
      </c>
      <c r="V928" s="17"/>
      <c r="W928" s="17" t="s">
        <v>110</v>
      </c>
      <c r="X928" s="17" t="s">
        <v>66</v>
      </c>
      <c r="Y928" s="17" t="s">
        <v>75</v>
      </c>
      <c r="Z928" s="19" t="s">
        <v>111</v>
      </c>
      <c r="AA928" s="18">
        <v>42156.291666666701</v>
      </c>
      <c r="AB928" s="18">
        <v>42156.291666666701</v>
      </c>
      <c r="AC928" s="17" t="s">
        <v>117</v>
      </c>
      <c r="AD928" s="17" t="s">
        <v>78</v>
      </c>
      <c r="AE928" s="17" t="s">
        <v>78</v>
      </c>
      <c r="AF928" s="17" t="s">
        <v>117</v>
      </c>
      <c r="AG928" s="17"/>
      <c r="AH928" s="17"/>
    </row>
    <row r="929" spans="1:34" s="3" customFormat="1" ht="13" x14ac:dyDescent="0.3">
      <c r="A929" s="35" t="s">
        <v>3072</v>
      </c>
      <c r="B929" s="17">
        <v>1042</v>
      </c>
      <c r="C929" s="18">
        <v>41758</v>
      </c>
      <c r="D929" s="18">
        <v>41759.291666666701</v>
      </c>
      <c r="E929" s="16" t="s">
        <v>1271</v>
      </c>
      <c r="F929" s="36">
        <v>42040.333333333299</v>
      </c>
      <c r="G929" s="16" t="s">
        <v>196</v>
      </c>
      <c r="H929" s="17" t="s">
        <v>108</v>
      </c>
      <c r="I929" s="17"/>
      <c r="J929" s="17"/>
      <c r="K929" s="17" t="s">
        <v>109</v>
      </c>
      <c r="L929" s="17"/>
      <c r="M929" s="17"/>
      <c r="N929" s="17">
        <v>20</v>
      </c>
      <c r="O929" s="17"/>
      <c r="P929" s="17"/>
      <c r="Q929" s="17">
        <v>20</v>
      </c>
      <c r="R929" s="17"/>
      <c r="S929" s="17"/>
      <c r="T929" s="17"/>
      <c r="U929" s="17" t="s">
        <v>82</v>
      </c>
      <c r="V929" s="17"/>
      <c r="W929" s="17" t="s">
        <v>74</v>
      </c>
      <c r="X929" s="17" t="s">
        <v>66</v>
      </c>
      <c r="Y929" s="17" t="s">
        <v>75</v>
      </c>
      <c r="Z929" s="19" t="s">
        <v>1977</v>
      </c>
      <c r="AA929" s="18">
        <v>42675.291666666701</v>
      </c>
      <c r="AB929" s="18">
        <v>42675.291666666701</v>
      </c>
      <c r="AC929" s="17" t="s">
        <v>117</v>
      </c>
      <c r="AD929" s="17" t="s">
        <v>78</v>
      </c>
      <c r="AE929" s="17" t="s">
        <v>78</v>
      </c>
      <c r="AF929" s="17" t="s">
        <v>117</v>
      </c>
      <c r="AG929" s="17"/>
      <c r="AH929" s="17"/>
    </row>
    <row r="930" spans="1:34" s="3" customFormat="1" ht="13" x14ac:dyDescent="0.3">
      <c r="A930" s="35" t="s">
        <v>3073</v>
      </c>
      <c r="B930" s="17">
        <v>1043</v>
      </c>
      <c r="C930" s="18">
        <v>41758</v>
      </c>
      <c r="D930" s="18">
        <v>41759.291666666701</v>
      </c>
      <c r="E930" s="16" t="s">
        <v>1271</v>
      </c>
      <c r="F930" s="36">
        <v>42031.333333333299</v>
      </c>
      <c r="G930" s="16" t="s">
        <v>196</v>
      </c>
      <c r="H930" s="17" t="s">
        <v>108</v>
      </c>
      <c r="I930" s="17"/>
      <c r="J930" s="17"/>
      <c r="K930" s="17" t="s">
        <v>109</v>
      </c>
      <c r="L930" s="17"/>
      <c r="M930" s="17"/>
      <c r="N930" s="17">
        <v>20</v>
      </c>
      <c r="O930" s="17"/>
      <c r="P930" s="17"/>
      <c r="Q930" s="17">
        <v>20</v>
      </c>
      <c r="R930" s="17"/>
      <c r="S930" s="17"/>
      <c r="T930" s="17"/>
      <c r="U930" s="17" t="s">
        <v>82</v>
      </c>
      <c r="V930" s="17"/>
      <c r="W930" s="17" t="s">
        <v>74</v>
      </c>
      <c r="X930" s="17" t="s">
        <v>66</v>
      </c>
      <c r="Y930" s="17" t="s">
        <v>75</v>
      </c>
      <c r="Z930" s="19" t="s">
        <v>536</v>
      </c>
      <c r="AA930" s="18">
        <v>42675.291666666701</v>
      </c>
      <c r="AB930" s="18">
        <v>42675.291666666701</v>
      </c>
      <c r="AC930" s="17" t="s">
        <v>117</v>
      </c>
      <c r="AD930" s="17" t="s">
        <v>78</v>
      </c>
      <c r="AE930" s="17" t="s">
        <v>78</v>
      </c>
      <c r="AF930" s="17" t="s">
        <v>117</v>
      </c>
      <c r="AG930" s="17"/>
      <c r="AH930" s="17"/>
    </row>
    <row r="931" spans="1:34" s="3" customFormat="1" ht="13" x14ac:dyDescent="0.3">
      <c r="A931" s="35" t="s">
        <v>3074</v>
      </c>
      <c r="B931" s="17">
        <v>1044</v>
      </c>
      <c r="C931" s="18">
        <v>41759</v>
      </c>
      <c r="D931" s="18">
        <v>41759.291666666701</v>
      </c>
      <c r="E931" s="16" t="s">
        <v>1271</v>
      </c>
      <c r="F931" s="36">
        <v>41829.291666666701</v>
      </c>
      <c r="G931" s="16" t="s">
        <v>196</v>
      </c>
      <c r="H931" s="17" t="s">
        <v>902</v>
      </c>
      <c r="I931" s="17" t="s">
        <v>60</v>
      </c>
      <c r="J931" s="17"/>
      <c r="K931" s="17" t="s">
        <v>81</v>
      </c>
      <c r="L931" s="17" t="s">
        <v>61</v>
      </c>
      <c r="M931" s="17"/>
      <c r="N931" s="17">
        <v>448</v>
      </c>
      <c r="O931" s="17">
        <v>60</v>
      </c>
      <c r="P931" s="17"/>
      <c r="Q931" s="17">
        <v>508</v>
      </c>
      <c r="R931" s="17"/>
      <c r="S931" s="17"/>
      <c r="T931" s="17"/>
      <c r="U931" s="17" t="s">
        <v>82</v>
      </c>
      <c r="V931" s="17"/>
      <c r="W931" s="17" t="s">
        <v>74</v>
      </c>
      <c r="X931" s="17" t="s">
        <v>66</v>
      </c>
      <c r="Y931" s="17" t="s">
        <v>75</v>
      </c>
      <c r="Z931" s="19" t="s">
        <v>3075</v>
      </c>
      <c r="AA931" s="18">
        <v>43617.291666666701</v>
      </c>
      <c r="AB931" s="18">
        <v>43617.291666666701</v>
      </c>
      <c r="AC931" s="17" t="s">
        <v>117</v>
      </c>
      <c r="AD931" s="17" t="s">
        <v>78</v>
      </c>
      <c r="AE931" s="17" t="s">
        <v>78</v>
      </c>
      <c r="AF931" s="17" t="s">
        <v>117</v>
      </c>
      <c r="AG931" s="17"/>
      <c r="AH931" s="17"/>
    </row>
    <row r="932" spans="1:34" s="3" customFormat="1" ht="13" x14ac:dyDescent="0.3">
      <c r="A932" s="35" t="s">
        <v>3076</v>
      </c>
      <c r="B932" s="17">
        <v>1046</v>
      </c>
      <c r="C932" s="18">
        <v>41757</v>
      </c>
      <c r="D932" s="18">
        <v>41759.291666666701</v>
      </c>
      <c r="E932" s="16" t="s">
        <v>1271</v>
      </c>
      <c r="F932" s="36">
        <v>42051.333333333299</v>
      </c>
      <c r="G932" s="16" t="s">
        <v>196</v>
      </c>
      <c r="H932" s="17" t="s">
        <v>60</v>
      </c>
      <c r="I932" s="17"/>
      <c r="J932" s="17"/>
      <c r="K932" s="17" t="s">
        <v>61</v>
      </c>
      <c r="L932" s="17"/>
      <c r="M932" s="17"/>
      <c r="N932" s="17">
        <v>10</v>
      </c>
      <c r="O932" s="17"/>
      <c r="P932" s="17"/>
      <c r="Q932" s="17">
        <v>10</v>
      </c>
      <c r="R932" s="17"/>
      <c r="S932" s="17"/>
      <c r="T932" s="17"/>
      <c r="U932" s="17" t="s">
        <v>82</v>
      </c>
      <c r="V932" s="17"/>
      <c r="W932" s="17" t="s">
        <v>74</v>
      </c>
      <c r="X932" s="17" t="s">
        <v>66</v>
      </c>
      <c r="Y932" s="17" t="s">
        <v>75</v>
      </c>
      <c r="Z932" s="19" t="s">
        <v>3077</v>
      </c>
      <c r="AA932" s="18">
        <v>42719.333333333299</v>
      </c>
      <c r="AB932" s="18">
        <v>42719.333333333299</v>
      </c>
      <c r="AC932" s="17" t="s">
        <v>117</v>
      </c>
      <c r="AD932" s="17" t="s">
        <v>78</v>
      </c>
      <c r="AE932" s="17" t="s">
        <v>78</v>
      </c>
      <c r="AF932" s="17" t="s">
        <v>117</v>
      </c>
      <c r="AG932" s="17"/>
      <c r="AH932" s="17"/>
    </row>
    <row r="933" spans="1:34" s="3" customFormat="1" ht="13" x14ac:dyDescent="0.3">
      <c r="A933" s="35" t="s">
        <v>3078</v>
      </c>
      <c r="B933" s="17">
        <v>1049</v>
      </c>
      <c r="C933" s="18">
        <v>41758</v>
      </c>
      <c r="D933" s="18">
        <v>41759.291666666701</v>
      </c>
      <c r="E933" s="16" t="s">
        <v>1271</v>
      </c>
      <c r="F933" s="36">
        <v>42031.333333333299</v>
      </c>
      <c r="G933" s="16" t="s">
        <v>196</v>
      </c>
      <c r="H933" s="17" t="s">
        <v>108</v>
      </c>
      <c r="I933" s="17"/>
      <c r="J933" s="17"/>
      <c r="K933" s="17" t="s">
        <v>109</v>
      </c>
      <c r="L933" s="17"/>
      <c r="M933" s="17"/>
      <c r="N933" s="17">
        <v>20</v>
      </c>
      <c r="O933" s="17"/>
      <c r="P933" s="17"/>
      <c r="Q933" s="17">
        <v>20</v>
      </c>
      <c r="R933" s="17"/>
      <c r="S933" s="17"/>
      <c r="T933" s="17"/>
      <c r="U933" s="17" t="s">
        <v>82</v>
      </c>
      <c r="V933" s="17"/>
      <c r="W933" s="17" t="s">
        <v>74</v>
      </c>
      <c r="X933" s="17" t="s">
        <v>66</v>
      </c>
      <c r="Y933" s="17" t="s">
        <v>75</v>
      </c>
      <c r="Z933" s="19" t="s">
        <v>3079</v>
      </c>
      <c r="AA933" s="18">
        <v>42675.291666666701</v>
      </c>
      <c r="AB933" s="18">
        <v>42675.291666666701</v>
      </c>
      <c r="AC933" s="17" t="s">
        <v>117</v>
      </c>
      <c r="AD933" s="17" t="s">
        <v>78</v>
      </c>
      <c r="AE933" s="17" t="s">
        <v>78</v>
      </c>
      <c r="AF933" s="17" t="s">
        <v>117</v>
      </c>
      <c r="AG933" s="17"/>
      <c r="AH933" s="17"/>
    </row>
    <row r="934" spans="1:34" s="3" customFormat="1" ht="13" x14ac:dyDescent="0.3">
      <c r="A934" s="35" t="s">
        <v>3080</v>
      </c>
      <c r="B934" s="17">
        <v>1050</v>
      </c>
      <c r="C934" s="18">
        <v>41758</v>
      </c>
      <c r="D934" s="18">
        <v>41759.291666666701</v>
      </c>
      <c r="E934" s="16" t="s">
        <v>1271</v>
      </c>
      <c r="F934" s="36">
        <v>42376.333333333299</v>
      </c>
      <c r="G934" s="16" t="s">
        <v>196</v>
      </c>
      <c r="H934" s="17" t="s">
        <v>108</v>
      </c>
      <c r="I934" s="17"/>
      <c r="J934" s="17"/>
      <c r="K934" s="17" t="s">
        <v>109</v>
      </c>
      <c r="L934" s="17"/>
      <c r="M934" s="17"/>
      <c r="N934" s="17">
        <v>20</v>
      </c>
      <c r="O934" s="17"/>
      <c r="P934" s="17"/>
      <c r="Q934" s="17">
        <v>20</v>
      </c>
      <c r="R934" s="17"/>
      <c r="S934" s="17"/>
      <c r="T934" s="17"/>
      <c r="U934" s="17" t="s">
        <v>82</v>
      </c>
      <c r="V934" s="17"/>
      <c r="W934" s="17" t="s">
        <v>74</v>
      </c>
      <c r="X934" s="17" t="s">
        <v>66</v>
      </c>
      <c r="Y934" s="17" t="s">
        <v>75</v>
      </c>
      <c r="Z934" s="19" t="s">
        <v>3081</v>
      </c>
      <c r="AA934" s="18">
        <v>42675.291666666701</v>
      </c>
      <c r="AB934" s="18">
        <v>42675.291666666701</v>
      </c>
      <c r="AC934" s="17" t="s">
        <v>117</v>
      </c>
      <c r="AD934" s="17" t="s">
        <v>70</v>
      </c>
      <c r="AE934" s="17" t="s">
        <v>78</v>
      </c>
      <c r="AF934" s="17" t="s">
        <v>117</v>
      </c>
      <c r="AG934" s="17"/>
      <c r="AH934" s="17"/>
    </row>
    <row r="935" spans="1:34" s="3" customFormat="1" ht="13" x14ac:dyDescent="0.3">
      <c r="A935" s="35" t="s">
        <v>3082</v>
      </c>
      <c r="B935" s="17">
        <v>1051</v>
      </c>
      <c r="C935" s="18">
        <v>41759</v>
      </c>
      <c r="D935" s="18">
        <v>41759.291666666701</v>
      </c>
      <c r="E935" s="16" t="s">
        <v>1271</v>
      </c>
      <c r="F935" s="36">
        <v>42030.333333333299</v>
      </c>
      <c r="G935" s="16" t="s">
        <v>196</v>
      </c>
      <c r="H935" s="17" t="s">
        <v>60</v>
      </c>
      <c r="I935" s="17" t="s">
        <v>108</v>
      </c>
      <c r="J935" s="17"/>
      <c r="K935" s="17" t="s">
        <v>61</v>
      </c>
      <c r="L935" s="17" t="s">
        <v>109</v>
      </c>
      <c r="M935" s="17"/>
      <c r="N935" s="17">
        <v>30</v>
      </c>
      <c r="O935" s="17">
        <v>90</v>
      </c>
      <c r="P935" s="17"/>
      <c r="Q935" s="17">
        <v>120</v>
      </c>
      <c r="R935" s="17"/>
      <c r="S935" s="17"/>
      <c r="T935" s="17"/>
      <c r="U935" s="17" t="s">
        <v>82</v>
      </c>
      <c r="V935" s="17"/>
      <c r="W935" s="17" t="s">
        <v>74</v>
      </c>
      <c r="X935" s="17" t="s">
        <v>66</v>
      </c>
      <c r="Y935" s="17" t="s">
        <v>75</v>
      </c>
      <c r="Z935" s="19" t="s">
        <v>3083</v>
      </c>
      <c r="AA935" s="18">
        <v>43617.291666666701</v>
      </c>
      <c r="AB935" s="18">
        <v>43617.291666666701</v>
      </c>
      <c r="AC935" s="17" t="s">
        <v>117</v>
      </c>
      <c r="AD935" s="17" t="s">
        <v>78</v>
      </c>
      <c r="AE935" s="17" t="s">
        <v>78</v>
      </c>
      <c r="AF935" s="17" t="s">
        <v>117</v>
      </c>
      <c r="AG935" s="17"/>
      <c r="AH935" s="17"/>
    </row>
    <row r="936" spans="1:34" s="3" customFormat="1" ht="13" x14ac:dyDescent="0.3">
      <c r="A936" s="35" t="s">
        <v>3084</v>
      </c>
      <c r="B936" s="17">
        <v>1052</v>
      </c>
      <c r="C936" s="18">
        <v>41758</v>
      </c>
      <c r="D936" s="18">
        <v>41759.291666666701</v>
      </c>
      <c r="E936" s="16" t="s">
        <v>1271</v>
      </c>
      <c r="F936" s="36">
        <v>42032.333333333299</v>
      </c>
      <c r="G936" s="16" t="s">
        <v>196</v>
      </c>
      <c r="H936" s="17" t="s">
        <v>108</v>
      </c>
      <c r="I936" s="17"/>
      <c r="J936" s="17"/>
      <c r="K936" s="17" t="s">
        <v>109</v>
      </c>
      <c r="L936" s="17"/>
      <c r="M936" s="17"/>
      <c r="N936" s="17">
        <v>20</v>
      </c>
      <c r="O936" s="17"/>
      <c r="P936" s="17"/>
      <c r="Q936" s="17">
        <v>20</v>
      </c>
      <c r="R936" s="17"/>
      <c r="S936" s="17"/>
      <c r="T936" s="17"/>
      <c r="U936" s="17" t="s">
        <v>82</v>
      </c>
      <c r="V936" s="17"/>
      <c r="W936" s="17" t="s">
        <v>74</v>
      </c>
      <c r="X936" s="17" t="s">
        <v>66</v>
      </c>
      <c r="Y936" s="17" t="s">
        <v>75</v>
      </c>
      <c r="Z936" s="19" t="s">
        <v>3085</v>
      </c>
      <c r="AA936" s="18">
        <v>42675.291666666701</v>
      </c>
      <c r="AB936" s="18">
        <v>42675.291666666701</v>
      </c>
      <c r="AC936" s="17" t="s">
        <v>117</v>
      </c>
      <c r="AD936" s="17" t="s">
        <v>78</v>
      </c>
      <c r="AE936" s="17" t="s">
        <v>78</v>
      </c>
      <c r="AF936" s="17" t="s">
        <v>117</v>
      </c>
      <c r="AG936" s="17"/>
      <c r="AH936" s="17"/>
    </row>
    <row r="937" spans="1:34" s="3" customFormat="1" ht="13" x14ac:dyDescent="0.3">
      <c r="A937" s="35" t="s">
        <v>3086</v>
      </c>
      <c r="B937" s="17">
        <v>1054</v>
      </c>
      <c r="C937" s="18">
        <v>41759</v>
      </c>
      <c r="D937" s="18">
        <v>41759.291666666701</v>
      </c>
      <c r="E937" s="16" t="s">
        <v>1271</v>
      </c>
      <c r="F937" s="36">
        <v>41827.291666666701</v>
      </c>
      <c r="G937" s="16" t="s">
        <v>196</v>
      </c>
      <c r="H937" s="17" t="s">
        <v>60</v>
      </c>
      <c r="I937" s="17"/>
      <c r="J937" s="17"/>
      <c r="K937" s="17" t="s">
        <v>61</v>
      </c>
      <c r="L937" s="17"/>
      <c r="M937" s="17"/>
      <c r="N937" s="17">
        <v>150</v>
      </c>
      <c r="O937" s="17"/>
      <c r="P937" s="17"/>
      <c r="Q937" s="17">
        <v>150</v>
      </c>
      <c r="R937" s="17"/>
      <c r="S937" s="17"/>
      <c r="T937" s="17"/>
      <c r="U937" s="17" t="s">
        <v>82</v>
      </c>
      <c r="V937" s="17"/>
      <c r="W937" s="17" t="s">
        <v>74</v>
      </c>
      <c r="X937" s="17" t="s">
        <v>66</v>
      </c>
      <c r="Y937" s="17" t="s">
        <v>75</v>
      </c>
      <c r="Z937" s="19" t="s">
        <v>3087</v>
      </c>
      <c r="AA937" s="18">
        <v>42735.333333333299</v>
      </c>
      <c r="AB937" s="18">
        <v>42735.333333333299</v>
      </c>
      <c r="AC937" s="17" t="s">
        <v>117</v>
      </c>
      <c r="AD937" s="17" t="s">
        <v>78</v>
      </c>
      <c r="AE937" s="17" t="s">
        <v>78</v>
      </c>
      <c r="AF937" s="17" t="s">
        <v>117</v>
      </c>
      <c r="AG937" s="17"/>
      <c r="AH937" s="17"/>
    </row>
    <row r="938" spans="1:34" s="3" customFormat="1" ht="13" x14ac:dyDescent="0.3">
      <c r="A938" s="35" t="s">
        <v>3088</v>
      </c>
      <c r="B938" s="17">
        <v>1055</v>
      </c>
      <c r="C938" s="18">
        <v>41759</v>
      </c>
      <c r="D938" s="18">
        <v>41759.291666666701</v>
      </c>
      <c r="E938" s="16" t="s">
        <v>1271</v>
      </c>
      <c r="F938" s="36">
        <v>42030.333333333299</v>
      </c>
      <c r="G938" s="16" t="s">
        <v>196</v>
      </c>
      <c r="H938" s="17" t="s">
        <v>60</v>
      </c>
      <c r="I938" s="17" t="s">
        <v>902</v>
      </c>
      <c r="J938" s="17"/>
      <c r="K938" s="17" t="s">
        <v>61</v>
      </c>
      <c r="L938" s="17" t="s">
        <v>81</v>
      </c>
      <c r="M938" s="17"/>
      <c r="N938" s="17">
        <v>60</v>
      </c>
      <c r="O938" s="17">
        <v>384</v>
      </c>
      <c r="P938" s="17"/>
      <c r="Q938" s="17">
        <v>444</v>
      </c>
      <c r="R938" s="17"/>
      <c r="S938" s="17"/>
      <c r="T938" s="17"/>
      <c r="U938" s="17" t="s">
        <v>82</v>
      </c>
      <c r="V938" s="17"/>
      <c r="W938" s="17" t="s">
        <v>74</v>
      </c>
      <c r="X938" s="17" t="s">
        <v>66</v>
      </c>
      <c r="Y938" s="17" t="s">
        <v>75</v>
      </c>
      <c r="Z938" s="19" t="s">
        <v>857</v>
      </c>
      <c r="AA938" s="18">
        <v>43617.291666666701</v>
      </c>
      <c r="AB938" s="18">
        <v>43617.291666666701</v>
      </c>
      <c r="AC938" s="17" t="s">
        <v>117</v>
      </c>
      <c r="AD938" s="17" t="s">
        <v>78</v>
      </c>
      <c r="AE938" s="17" t="s">
        <v>78</v>
      </c>
      <c r="AF938" s="17" t="s">
        <v>117</v>
      </c>
      <c r="AG938" s="17"/>
      <c r="AH938" s="17"/>
    </row>
    <row r="939" spans="1:34" s="3" customFormat="1" ht="13" x14ac:dyDescent="0.3">
      <c r="A939" s="35" t="s">
        <v>3089</v>
      </c>
      <c r="B939" s="17">
        <v>1056</v>
      </c>
      <c r="C939" s="18">
        <v>41759</v>
      </c>
      <c r="D939" s="18">
        <v>41759.291666666701</v>
      </c>
      <c r="E939" s="16" t="s">
        <v>1271</v>
      </c>
      <c r="F939" s="36">
        <v>42083.291666666701</v>
      </c>
      <c r="G939" s="16" t="s">
        <v>196</v>
      </c>
      <c r="H939" s="17" t="s">
        <v>108</v>
      </c>
      <c r="I939" s="17" t="s">
        <v>60</v>
      </c>
      <c r="J939" s="17" t="s">
        <v>902</v>
      </c>
      <c r="K939" s="17" t="s">
        <v>109</v>
      </c>
      <c r="L939" s="17" t="s">
        <v>61</v>
      </c>
      <c r="M939" s="17" t="s">
        <v>81</v>
      </c>
      <c r="N939" s="17">
        <v>30</v>
      </c>
      <c r="O939" s="17">
        <v>60</v>
      </c>
      <c r="P939" s="17">
        <v>448</v>
      </c>
      <c r="Q939" s="17">
        <v>538</v>
      </c>
      <c r="R939" s="17"/>
      <c r="S939" s="17"/>
      <c r="T939" s="17"/>
      <c r="U939" s="17" t="s">
        <v>82</v>
      </c>
      <c r="V939" s="17"/>
      <c r="W939" s="17" t="s">
        <v>74</v>
      </c>
      <c r="X939" s="17" t="s">
        <v>66</v>
      </c>
      <c r="Y939" s="17" t="s">
        <v>75</v>
      </c>
      <c r="Z939" s="19" t="s">
        <v>3090</v>
      </c>
      <c r="AA939" s="18">
        <v>43617.291666666701</v>
      </c>
      <c r="AB939" s="18">
        <v>43617.291666666701</v>
      </c>
      <c r="AC939" s="17" t="s">
        <v>117</v>
      </c>
      <c r="AD939" s="17" t="s">
        <v>70</v>
      </c>
      <c r="AE939" s="17" t="s">
        <v>78</v>
      </c>
      <c r="AF939" s="17" t="s">
        <v>117</v>
      </c>
      <c r="AG939" s="17"/>
      <c r="AH939" s="17"/>
    </row>
    <row r="940" spans="1:34" s="3" customFormat="1" ht="13" x14ac:dyDescent="0.3">
      <c r="A940" s="35" t="s">
        <v>3091</v>
      </c>
      <c r="B940" s="17">
        <v>1057</v>
      </c>
      <c r="C940" s="18">
        <v>41759</v>
      </c>
      <c r="D940" s="18">
        <v>41759.291666666701</v>
      </c>
      <c r="E940" s="16" t="s">
        <v>1271</v>
      </c>
      <c r="F940" s="36">
        <v>42087.291666666701</v>
      </c>
      <c r="G940" s="16" t="s">
        <v>196</v>
      </c>
      <c r="H940" s="17" t="s">
        <v>128</v>
      </c>
      <c r="I940" s="17"/>
      <c r="J940" s="17"/>
      <c r="K940" s="17" t="s">
        <v>81</v>
      </c>
      <c r="L940" s="17"/>
      <c r="M940" s="17"/>
      <c r="N940" s="17">
        <v>35</v>
      </c>
      <c r="O940" s="17"/>
      <c r="P940" s="17"/>
      <c r="Q940" s="17">
        <v>35</v>
      </c>
      <c r="R940" s="17"/>
      <c r="S940" s="17"/>
      <c r="T940" s="17"/>
      <c r="U940" s="17" t="s">
        <v>82</v>
      </c>
      <c r="V940" s="17"/>
      <c r="W940" s="17" t="s">
        <v>74</v>
      </c>
      <c r="X940" s="17" t="s">
        <v>66</v>
      </c>
      <c r="Y940" s="17" t="s">
        <v>75</v>
      </c>
      <c r="Z940" s="19" t="s">
        <v>235</v>
      </c>
      <c r="AA940" s="18">
        <v>42491.291666666701</v>
      </c>
      <c r="AB940" s="18">
        <v>42491.291666666701</v>
      </c>
      <c r="AC940" s="17" t="s">
        <v>117</v>
      </c>
      <c r="AD940" s="17" t="s">
        <v>70</v>
      </c>
      <c r="AE940" s="17" t="s">
        <v>78</v>
      </c>
      <c r="AF940" s="17" t="s">
        <v>117</v>
      </c>
      <c r="AG940" s="17"/>
      <c r="AH940" s="17"/>
    </row>
    <row r="941" spans="1:34" s="3" customFormat="1" ht="13" x14ac:dyDescent="0.3">
      <c r="A941" s="35" t="s">
        <v>3092</v>
      </c>
      <c r="B941" s="17">
        <v>1059</v>
      </c>
      <c r="C941" s="18">
        <v>41759</v>
      </c>
      <c r="D941" s="18">
        <v>41759.291666666701</v>
      </c>
      <c r="E941" s="16" t="s">
        <v>1271</v>
      </c>
      <c r="F941" s="36">
        <v>42093.291666666701</v>
      </c>
      <c r="G941" s="16" t="s">
        <v>196</v>
      </c>
      <c r="H941" s="17" t="s">
        <v>60</v>
      </c>
      <c r="I941" s="17"/>
      <c r="J941" s="17"/>
      <c r="K941" s="17" t="s">
        <v>61</v>
      </c>
      <c r="L941" s="17"/>
      <c r="M941" s="17"/>
      <c r="N941" s="17">
        <v>20</v>
      </c>
      <c r="O941" s="17"/>
      <c r="P941" s="17"/>
      <c r="Q941" s="17">
        <v>20</v>
      </c>
      <c r="R941" s="17"/>
      <c r="S941" s="17"/>
      <c r="T941" s="17"/>
      <c r="U941" s="17" t="s">
        <v>82</v>
      </c>
      <c r="V941" s="17"/>
      <c r="W941" s="17" t="s">
        <v>74</v>
      </c>
      <c r="X941" s="17" t="s">
        <v>66</v>
      </c>
      <c r="Y941" s="17" t="s">
        <v>75</v>
      </c>
      <c r="Z941" s="19" t="s">
        <v>3093</v>
      </c>
      <c r="AA941" s="18">
        <v>42736.333333333299</v>
      </c>
      <c r="AB941" s="18">
        <v>42736.333333333299</v>
      </c>
      <c r="AC941" s="17" t="s">
        <v>117</v>
      </c>
      <c r="AD941" s="17" t="s">
        <v>70</v>
      </c>
      <c r="AE941" s="17" t="s">
        <v>78</v>
      </c>
      <c r="AF941" s="17" t="s">
        <v>117</v>
      </c>
      <c r="AG941" s="17"/>
      <c r="AH941" s="17"/>
    </row>
    <row r="942" spans="1:34" s="3" customFormat="1" ht="13" x14ac:dyDescent="0.3">
      <c r="A942" s="35" t="s">
        <v>3094</v>
      </c>
      <c r="B942" s="17">
        <v>1060</v>
      </c>
      <c r="C942" s="18">
        <v>41759</v>
      </c>
      <c r="D942" s="18">
        <v>41759.291666666701</v>
      </c>
      <c r="E942" s="16" t="s">
        <v>1271</v>
      </c>
      <c r="F942" s="36">
        <v>42095.291666666701</v>
      </c>
      <c r="G942" s="16" t="s">
        <v>196</v>
      </c>
      <c r="H942" s="17" t="s">
        <v>59</v>
      </c>
      <c r="I942" s="17"/>
      <c r="J942" s="17"/>
      <c r="K942" s="17" t="s">
        <v>59</v>
      </c>
      <c r="L942" s="17"/>
      <c r="M942" s="17"/>
      <c r="N942" s="17">
        <v>160</v>
      </c>
      <c r="O942" s="17"/>
      <c r="P942" s="17"/>
      <c r="Q942" s="17">
        <v>160</v>
      </c>
      <c r="R942" s="17"/>
      <c r="S942" s="17"/>
      <c r="T942" s="17"/>
      <c r="U942" s="17" t="s">
        <v>82</v>
      </c>
      <c r="V942" s="17"/>
      <c r="W942" s="17" t="s">
        <v>74</v>
      </c>
      <c r="X942" s="17" t="s">
        <v>66</v>
      </c>
      <c r="Y942" s="17" t="s">
        <v>75</v>
      </c>
      <c r="Z942" s="19" t="s">
        <v>1407</v>
      </c>
      <c r="AA942" s="18">
        <v>43100.333333333299</v>
      </c>
      <c r="AB942" s="18">
        <v>43100.333333333299</v>
      </c>
      <c r="AC942" s="17" t="s">
        <v>117</v>
      </c>
      <c r="AD942" s="17" t="s">
        <v>70</v>
      </c>
      <c r="AE942" s="17" t="s">
        <v>78</v>
      </c>
      <c r="AF942" s="17" t="s">
        <v>117</v>
      </c>
      <c r="AG942" s="17"/>
      <c r="AH942" s="17"/>
    </row>
    <row r="943" spans="1:34" s="3" customFormat="1" ht="13" x14ac:dyDescent="0.3">
      <c r="A943" s="35" t="s">
        <v>3095</v>
      </c>
      <c r="B943" s="17">
        <v>1063</v>
      </c>
      <c r="C943" s="18">
        <v>41758</v>
      </c>
      <c r="D943" s="18">
        <v>41759.291666666701</v>
      </c>
      <c r="E943" s="16" t="s">
        <v>1271</v>
      </c>
      <c r="F943" s="36">
        <v>42032.333333333299</v>
      </c>
      <c r="G943" s="16" t="s">
        <v>196</v>
      </c>
      <c r="H943" s="17" t="s">
        <v>108</v>
      </c>
      <c r="I943" s="17"/>
      <c r="J943" s="17"/>
      <c r="K943" s="17" t="s">
        <v>109</v>
      </c>
      <c r="L943" s="17"/>
      <c r="M943" s="17"/>
      <c r="N943" s="17">
        <v>20</v>
      </c>
      <c r="O943" s="17"/>
      <c r="P943" s="17"/>
      <c r="Q943" s="17">
        <v>20</v>
      </c>
      <c r="R943" s="17"/>
      <c r="S943" s="17"/>
      <c r="T943" s="17"/>
      <c r="U943" s="17" t="s">
        <v>82</v>
      </c>
      <c r="V943" s="17"/>
      <c r="W943" s="17" t="s">
        <v>74</v>
      </c>
      <c r="X943" s="17" t="s">
        <v>66</v>
      </c>
      <c r="Y943" s="17" t="s">
        <v>75</v>
      </c>
      <c r="Z943" s="19" t="s">
        <v>3096</v>
      </c>
      <c r="AA943" s="18">
        <v>42675.291666666701</v>
      </c>
      <c r="AB943" s="18">
        <v>42675.291666666701</v>
      </c>
      <c r="AC943" s="17" t="s">
        <v>117</v>
      </c>
      <c r="AD943" s="17" t="s">
        <v>78</v>
      </c>
      <c r="AE943" s="17" t="s">
        <v>78</v>
      </c>
      <c r="AF943" s="17" t="s">
        <v>117</v>
      </c>
      <c r="AG943" s="17"/>
      <c r="AH943" s="17"/>
    </row>
    <row r="944" spans="1:34" s="3" customFormat="1" ht="13" x14ac:dyDescent="0.3">
      <c r="A944" s="35" t="s">
        <v>3097</v>
      </c>
      <c r="B944" s="17">
        <v>1065</v>
      </c>
      <c r="C944" s="18">
        <v>41758</v>
      </c>
      <c r="D944" s="18">
        <v>41759.291666666701</v>
      </c>
      <c r="E944" s="16" t="s">
        <v>1271</v>
      </c>
      <c r="F944" s="36">
        <v>42524.291666666701</v>
      </c>
      <c r="G944" s="16" t="s">
        <v>196</v>
      </c>
      <c r="H944" s="17" t="s">
        <v>108</v>
      </c>
      <c r="I944" s="17"/>
      <c r="J944" s="17"/>
      <c r="K944" s="17" t="s">
        <v>109</v>
      </c>
      <c r="L944" s="17"/>
      <c r="M944" s="17"/>
      <c r="N944" s="17">
        <v>50</v>
      </c>
      <c r="O944" s="17"/>
      <c r="P944" s="17"/>
      <c r="Q944" s="17">
        <v>50</v>
      </c>
      <c r="R944" s="17"/>
      <c r="S944" s="17"/>
      <c r="T944" s="17"/>
      <c r="U944" s="17" t="s">
        <v>96</v>
      </c>
      <c r="V944" s="17"/>
      <c r="W944" s="17" t="s">
        <v>190</v>
      </c>
      <c r="X944" s="17" t="s">
        <v>133</v>
      </c>
      <c r="Y944" s="17" t="s">
        <v>191</v>
      </c>
      <c r="Z944" s="19" t="s">
        <v>2877</v>
      </c>
      <c r="AA944" s="18">
        <v>42675.291666666701</v>
      </c>
      <c r="AB944" s="18">
        <v>43560.291666666701</v>
      </c>
      <c r="AC944" s="17" t="s">
        <v>117</v>
      </c>
      <c r="AD944" s="17" t="s">
        <v>70</v>
      </c>
      <c r="AE944" s="17" t="s">
        <v>70</v>
      </c>
      <c r="AF944" s="17" t="s">
        <v>117</v>
      </c>
      <c r="AG944" s="17"/>
      <c r="AH944" s="17" t="s">
        <v>1385</v>
      </c>
    </row>
    <row r="945" spans="1:34" s="3" customFormat="1" ht="13" x14ac:dyDescent="0.3">
      <c r="A945" s="35" t="s">
        <v>3098</v>
      </c>
      <c r="B945" s="17">
        <v>1066</v>
      </c>
      <c r="C945" s="18">
        <v>41758</v>
      </c>
      <c r="D945" s="18">
        <v>41759.291666666701</v>
      </c>
      <c r="E945" s="16" t="s">
        <v>1271</v>
      </c>
      <c r="F945" s="36">
        <v>43161.333333333299</v>
      </c>
      <c r="G945" s="16" t="s">
        <v>196</v>
      </c>
      <c r="H945" s="17" t="s">
        <v>108</v>
      </c>
      <c r="I945" s="17"/>
      <c r="J945" s="17"/>
      <c r="K945" s="17" t="s">
        <v>109</v>
      </c>
      <c r="L945" s="17"/>
      <c r="M945" s="17"/>
      <c r="N945" s="17">
        <v>50</v>
      </c>
      <c r="O945" s="17"/>
      <c r="P945" s="17"/>
      <c r="Q945" s="17">
        <v>50</v>
      </c>
      <c r="R945" s="17"/>
      <c r="S945" s="17"/>
      <c r="T945" s="17"/>
      <c r="U945" s="17" t="s">
        <v>96</v>
      </c>
      <c r="V945" s="17"/>
      <c r="W945" s="17" t="s">
        <v>190</v>
      </c>
      <c r="X945" s="17" t="s">
        <v>133</v>
      </c>
      <c r="Y945" s="17" t="s">
        <v>191</v>
      </c>
      <c r="Z945" s="19" t="s">
        <v>2877</v>
      </c>
      <c r="AA945" s="18">
        <v>42675.291666666701</v>
      </c>
      <c r="AB945" s="18">
        <v>43560.291666666701</v>
      </c>
      <c r="AC945" s="17" t="s">
        <v>117</v>
      </c>
      <c r="AD945" s="17" t="s">
        <v>70</v>
      </c>
      <c r="AE945" s="17" t="s">
        <v>70</v>
      </c>
      <c r="AF945" s="17" t="s">
        <v>117</v>
      </c>
      <c r="AG945" s="17"/>
      <c r="AH945" s="17" t="s">
        <v>1337</v>
      </c>
    </row>
    <row r="946" spans="1:34" s="3" customFormat="1" ht="13" x14ac:dyDescent="0.3">
      <c r="A946" s="35" t="s">
        <v>3099</v>
      </c>
      <c r="B946" s="17">
        <v>1067</v>
      </c>
      <c r="C946" s="18">
        <v>41759</v>
      </c>
      <c r="D946" s="18">
        <v>41759.291666666701</v>
      </c>
      <c r="E946" s="16" t="s">
        <v>1271</v>
      </c>
      <c r="F946" s="36">
        <v>42052.333333333299</v>
      </c>
      <c r="G946" s="16" t="s">
        <v>196</v>
      </c>
      <c r="H946" s="17" t="s">
        <v>108</v>
      </c>
      <c r="I946" s="17"/>
      <c r="J946" s="17"/>
      <c r="K946" s="17" t="s">
        <v>109</v>
      </c>
      <c r="L946" s="17"/>
      <c r="M946" s="17"/>
      <c r="N946" s="17">
        <v>100</v>
      </c>
      <c r="O946" s="17"/>
      <c r="P946" s="17"/>
      <c r="Q946" s="17">
        <v>100</v>
      </c>
      <c r="R946" s="17"/>
      <c r="S946" s="17"/>
      <c r="T946" s="17"/>
      <c r="U946" s="17" t="s">
        <v>82</v>
      </c>
      <c r="V946" s="17"/>
      <c r="W946" s="17" t="s">
        <v>190</v>
      </c>
      <c r="X946" s="17" t="s">
        <v>133</v>
      </c>
      <c r="Y946" s="17" t="s">
        <v>191</v>
      </c>
      <c r="Z946" s="19" t="s">
        <v>2827</v>
      </c>
      <c r="AA946" s="18">
        <v>43070.333333333299</v>
      </c>
      <c r="AB946" s="18">
        <v>43070.333333333299</v>
      </c>
      <c r="AC946" s="17" t="s">
        <v>117</v>
      </c>
      <c r="AD946" s="17" t="s">
        <v>70</v>
      </c>
      <c r="AE946" s="17" t="s">
        <v>78</v>
      </c>
      <c r="AF946" s="17" t="s">
        <v>117</v>
      </c>
      <c r="AG946" s="17"/>
      <c r="AH946" s="17" t="s">
        <v>1337</v>
      </c>
    </row>
    <row r="947" spans="1:34" s="3" customFormat="1" ht="13" x14ac:dyDescent="0.3">
      <c r="A947" s="35" t="s">
        <v>3100</v>
      </c>
      <c r="B947" s="17">
        <v>1068</v>
      </c>
      <c r="C947" s="18">
        <v>41759</v>
      </c>
      <c r="D947" s="18">
        <v>41759.291666666701</v>
      </c>
      <c r="E947" s="16" t="s">
        <v>1271</v>
      </c>
      <c r="F947" s="36">
        <v>42052.333333333299</v>
      </c>
      <c r="G947" s="16" t="s">
        <v>196</v>
      </c>
      <c r="H947" s="17" t="s">
        <v>108</v>
      </c>
      <c r="I947" s="17"/>
      <c r="J947" s="17"/>
      <c r="K947" s="17" t="s">
        <v>109</v>
      </c>
      <c r="L947" s="17"/>
      <c r="M947" s="17"/>
      <c r="N947" s="17">
        <v>65</v>
      </c>
      <c r="O947" s="17"/>
      <c r="P947" s="17"/>
      <c r="Q947" s="17">
        <v>65</v>
      </c>
      <c r="R947" s="17"/>
      <c r="S947" s="17"/>
      <c r="T947" s="17"/>
      <c r="U947" s="17" t="s">
        <v>82</v>
      </c>
      <c r="V947" s="17"/>
      <c r="W947" s="17" t="s">
        <v>190</v>
      </c>
      <c r="X947" s="17" t="s">
        <v>133</v>
      </c>
      <c r="Y947" s="17" t="s">
        <v>191</v>
      </c>
      <c r="Z947" s="19" t="s">
        <v>3101</v>
      </c>
      <c r="AA947" s="18">
        <v>43070.333333333299</v>
      </c>
      <c r="AB947" s="18">
        <v>43070.333333333299</v>
      </c>
      <c r="AC947" s="17" t="s">
        <v>117</v>
      </c>
      <c r="AD947" s="17" t="s">
        <v>70</v>
      </c>
      <c r="AE947" s="17" t="s">
        <v>78</v>
      </c>
      <c r="AF947" s="17" t="s">
        <v>117</v>
      </c>
      <c r="AG947" s="17"/>
      <c r="AH947" s="17" t="s">
        <v>1337</v>
      </c>
    </row>
    <row r="948" spans="1:34" s="3" customFormat="1" ht="13" x14ac:dyDescent="0.3">
      <c r="A948" s="35" t="s">
        <v>3102</v>
      </c>
      <c r="B948" s="17">
        <v>1069</v>
      </c>
      <c r="C948" s="18">
        <v>41759</v>
      </c>
      <c r="D948" s="18">
        <v>41759.291666666701</v>
      </c>
      <c r="E948" s="16" t="s">
        <v>1271</v>
      </c>
      <c r="F948" s="36">
        <v>42733.333333333299</v>
      </c>
      <c r="G948" s="16" t="s">
        <v>196</v>
      </c>
      <c r="H948" s="17" t="s">
        <v>108</v>
      </c>
      <c r="I948" s="17"/>
      <c r="J948" s="17"/>
      <c r="K948" s="17" t="s">
        <v>109</v>
      </c>
      <c r="L948" s="17"/>
      <c r="M948" s="17"/>
      <c r="N948" s="17">
        <v>250</v>
      </c>
      <c r="O948" s="17"/>
      <c r="P948" s="17"/>
      <c r="Q948" s="17">
        <v>250</v>
      </c>
      <c r="R948" s="17"/>
      <c r="S948" s="17"/>
      <c r="T948" s="17"/>
      <c r="U948" s="17" t="s">
        <v>96</v>
      </c>
      <c r="V948" s="17"/>
      <c r="W948" s="17" t="s">
        <v>132</v>
      </c>
      <c r="X948" s="17" t="s">
        <v>133</v>
      </c>
      <c r="Y948" s="17" t="s">
        <v>103</v>
      </c>
      <c r="Z948" s="19" t="s">
        <v>3103</v>
      </c>
      <c r="AA948" s="18">
        <v>42628.291666666701</v>
      </c>
      <c r="AB948" s="18">
        <v>43313.291666666701</v>
      </c>
      <c r="AC948" s="17" t="s">
        <v>117</v>
      </c>
      <c r="AD948" s="17" t="s">
        <v>70</v>
      </c>
      <c r="AE948" s="17" t="s">
        <v>70</v>
      </c>
      <c r="AF948" s="17" t="s">
        <v>117</v>
      </c>
      <c r="AG948" s="17"/>
      <c r="AH948" s="17" t="s">
        <v>1337</v>
      </c>
    </row>
    <row r="949" spans="1:34" s="3" customFormat="1" ht="13" x14ac:dyDescent="0.3">
      <c r="A949" s="35" t="s">
        <v>3104</v>
      </c>
      <c r="B949" s="17">
        <v>1070</v>
      </c>
      <c r="C949" s="18">
        <v>41754</v>
      </c>
      <c r="D949" s="18">
        <v>41759.291666666701</v>
      </c>
      <c r="E949" s="16" t="s">
        <v>1271</v>
      </c>
      <c r="F949" s="36">
        <v>42524.291666666701</v>
      </c>
      <c r="G949" s="16" t="s">
        <v>196</v>
      </c>
      <c r="H949" s="17" t="s">
        <v>108</v>
      </c>
      <c r="I949" s="17"/>
      <c r="J949" s="17"/>
      <c r="K949" s="17" t="s">
        <v>109</v>
      </c>
      <c r="L949" s="17"/>
      <c r="M949" s="17"/>
      <c r="N949" s="17">
        <v>250</v>
      </c>
      <c r="O949" s="17"/>
      <c r="P949" s="17"/>
      <c r="Q949" s="17">
        <v>250</v>
      </c>
      <c r="R949" s="17"/>
      <c r="S949" s="17"/>
      <c r="T949" s="17"/>
      <c r="U949" s="17" t="s">
        <v>82</v>
      </c>
      <c r="V949" s="17"/>
      <c r="W949" s="17" t="s">
        <v>92</v>
      </c>
      <c r="X949" s="17" t="s">
        <v>66</v>
      </c>
      <c r="Y949" s="17" t="s">
        <v>103</v>
      </c>
      <c r="Z949" s="19" t="s">
        <v>725</v>
      </c>
      <c r="AA949" s="18">
        <v>43070.333333333299</v>
      </c>
      <c r="AB949" s="18">
        <v>43435.333333333299</v>
      </c>
      <c r="AC949" s="17" t="s">
        <v>117</v>
      </c>
      <c r="AD949" s="17" t="s">
        <v>70</v>
      </c>
      <c r="AE949" s="17" t="s">
        <v>70</v>
      </c>
      <c r="AF949" s="17" t="s">
        <v>117</v>
      </c>
      <c r="AG949" s="17"/>
      <c r="AH949" s="17" t="s">
        <v>1385</v>
      </c>
    </row>
    <row r="950" spans="1:34" s="3" customFormat="1" ht="13" x14ac:dyDescent="0.3">
      <c r="A950" s="35" t="s">
        <v>3105</v>
      </c>
      <c r="B950" s="17">
        <v>1071</v>
      </c>
      <c r="C950" s="18">
        <v>41760</v>
      </c>
      <c r="D950" s="18">
        <v>41759.291666666701</v>
      </c>
      <c r="E950" s="16" t="s">
        <v>1271</v>
      </c>
      <c r="F950" s="36">
        <v>43517.333333333299</v>
      </c>
      <c r="G950" s="16" t="s">
        <v>196</v>
      </c>
      <c r="H950" s="17" t="s">
        <v>108</v>
      </c>
      <c r="I950" s="17"/>
      <c r="J950" s="17"/>
      <c r="K950" s="17" t="s">
        <v>109</v>
      </c>
      <c r="L950" s="17"/>
      <c r="M950" s="17"/>
      <c r="N950" s="17">
        <v>150</v>
      </c>
      <c r="O950" s="17"/>
      <c r="P950" s="17"/>
      <c r="Q950" s="17">
        <v>150</v>
      </c>
      <c r="R950" s="17"/>
      <c r="S950" s="17"/>
      <c r="T950" s="17"/>
      <c r="U950" s="17" t="s">
        <v>96</v>
      </c>
      <c r="V950" s="17"/>
      <c r="W950" s="17" t="s">
        <v>92</v>
      </c>
      <c r="X950" s="17" t="s">
        <v>66</v>
      </c>
      <c r="Y950" s="17" t="s">
        <v>103</v>
      </c>
      <c r="Z950" s="19" t="s">
        <v>717</v>
      </c>
      <c r="AA950" s="18">
        <v>42735.333333333299</v>
      </c>
      <c r="AB950" s="18">
        <v>43800.333333333299</v>
      </c>
      <c r="AC950" s="17" t="s">
        <v>117</v>
      </c>
      <c r="AD950" s="17" t="s">
        <v>70</v>
      </c>
      <c r="AE950" s="17" t="s">
        <v>70</v>
      </c>
      <c r="AF950" s="17" t="s">
        <v>117</v>
      </c>
      <c r="AG950" s="17"/>
      <c r="AH950" s="17"/>
    </row>
    <row r="951" spans="1:34" s="3" customFormat="1" ht="13" x14ac:dyDescent="0.3">
      <c r="A951" s="35" t="s">
        <v>3106</v>
      </c>
      <c r="B951" s="17">
        <v>1072</v>
      </c>
      <c r="C951" s="18">
        <v>41759</v>
      </c>
      <c r="D951" s="18">
        <v>41759.291666666701</v>
      </c>
      <c r="E951" s="16" t="s">
        <v>1271</v>
      </c>
      <c r="F951" s="36">
        <v>42031.333333333299</v>
      </c>
      <c r="G951" s="16" t="s">
        <v>196</v>
      </c>
      <c r="H951" s="17" t="s">
        <v>108</v>
      </c>
      <c r="I951" s="17"/>
      <c r="J951" s="17"/>
      <c r="K951" s="17" t="s">
        <v>109</v>
      </c>
      <c r="L951" s="17"/>
      <c r="M951" s="17"/>
      <c r="N951" s="17">
        <v>100</v>
      </c>
      <c r="O951" s="17"/>
      <c r="P951" s="17"/>
      <c r="Q951" s="17">
        <v>100</v>
      </c>
      <c r="R951" s="17"/>
      <c r="S951" s="17"/>
      <c r="T951" s="17"/>
      <c r="U951" s="17" t="s">
        <v>82</v>
      </c>
      <c r="V951" s="17"/>
      <c r="W951" s="17" t="s">
        <v>92</v>
      </c>
      <c r="X951" s="17" t="s">
        <v>66</v>
      </c>
      <c r="Y951" s="17" t="s">
        <v>103</v>
      </c>
      <c r="Z951" s="19" t="s">
        <v>497</v>
      </c>
      <c r="AA951" s="18">
        <v>43040.291666666701</v>
      </c>
      <c r="AB951" s="18">
        <v>43040.291666666701</v>
      </c>
      <c r="AC951" s="17" t="s">
        <v>117</v>
      </c>
      <c r="AD951" s="17" t="s">
        <v>70</v>
      </c>
      <c r="AE951" s="17" t="s">
        <v>78</v>
      </c>
      <c r="AF951" s="17" t="s">
        <v>117</v>
      </c>
      <c r="AG951" s="17"/>
      <c r="AH951" s="17" t="s">
        <v>1337</v>
      </c>
    </row>
    <row r="952" spans="1:34" s="3" customFormat="1" ht="13" x14ac:dyDescent="0.3">
      <c r="A952" s="35" t="s">
        <v>3107</v>
      </c>
      <c r="B952" s="17">
        <v>1073</v>
      </c>
      <c r="C952" s="18">
        <v>41759</v>
      </c>
      <c r="D952" s="18">
        <v>41759.291666666701</v>
      </c>
      <c r="E952" s="16" t="s">
        <v>1271</v>
      </c>
      <c r="F952" s="36">
        <v>42087.291666666701</v>
      </c>
      <c r="G952" s="16" t="s">
        <v>196</v>
      </c>
      <c r="H952" s="17" t="s">
        <v>128</v>
      </c>
      <c r="I952" s="17"/>
      <c r="J952" s="17"/>
      <c r="K952" s="17" t="s">
        <v>81</v>
      </c>
      <c r="L952" s="17"/>
      <c r="M952" s="17"/>
      <c r="N952" s="17">
        <v>305</v>
      </c>
      <c r="O952" s="17"/>
      <c r="P952" s="17"/>
      <c r="Q952" s="17">
        <v>305</v>
      </c>
      <c r="R952" s="17"/>
      <c r="S952" s="17"/>
      <c r="T952" s="17"/>
      <c r="U952" s="17" t="s">
        <v>82</v>
      </c>
      <c r="V952" s="17"/>
      <c r="W952" s="17" t="s">
        <v>413</v>
      </c>
      <c r="X952" s="17" t="s">
        <v>66</v>
      </c>
      <c r="Y952" s="17" t="s">
        <v>103</v>
      </c>
      <c r="Z952" s="19" t="s">
        <v>3108</v>
      </c>
      <c r="AA952" s="18">
        <v>43525.333333333299</v>
      </c>
      <c r="AB952" s="18">
        <v>43525.333333333299</v>
      </c>
      <c r="AC952" s="17" t="s">
        <v>117</v>
      </c>
      <c r="AD952" s="17" t="s">
        <v>70</v>
      </c>
      <c r="AE952" s="17" t="s">
        <v>78</v>
      </c>
      <c r="AF952" s="17" t="s">
        <v>117</v>
      </c>
      <c r="AG952" s="17"/>
      <c r="AH952" s="17"/>
    </row>
    <row r="953" spans="1:34" s="3" customFormat="1" ht="13" x14ac:dyDescent="0.3">
      <c r="A953" s="35" t="s">
        <v>3109</v>
      </c>
      <c r="B953" s="17">
        <v>1075</v>
      </c>
      <c r="C953" s="18">
        <v>41759</v>
      </c>
      <c r="D953" s="18">
        <v>41759.291666666701</v>
      </c>
      <c r="E953" s="16" t="s">
        <v>1271</v>
      </c>
      <c r="F953" s="36">
        <v>42095.291666666701</v>
      </c>
      <c r="G953" s="16" t="s">
        <v>196</v>
      </c>
      <c r="H953" s="17" t="s">
        <v>60</v>
      </c>
      <c r="I953" s="17"/>
      <c r="J953" s="17"/>
      <c r="K953" s="17" t="s">
        <v>61</v>
      </c>
      <c r="L953" s="17"/>
      <c r="M953" s="17"/>
      <c r="N953" s="17">
        <v>50</v>
      </c>
      <c r="O953" s="17"/>
      <c r="P953" s="17"/>
      <c r="Q953" s="17">
        <v>50</v>
      </c>
      <c r="R953" s="17"/>
      <c r="S953" s="17"/>
      <c r="T953" s="17"/>
      <c r="U953" s="17" t="s">
        <v>82</v>
      </c>
      <c r="V953" s="17"/>
      <c r="W953" s="17" t="s">
        <v>102</v>
      </c>
      <c r="X953" s="17" t="s">
        <v>66</v>
      </c>
      <c r="Y953" s="17" t="s">
        <v>103</v>
      </c>
      <c r="Z953" s="19" t="s">
        <v>3110</v>
      </c>
      <c r="AA953" s="18">
        <v>42705.333333333299</v>
      </c>
      <c r="AB953" s="18">
        <v>44713.291666666701</v>
      </c>
      <c r="AC953" s="17" t="s">
        <v>117</v>
      </c>
      <c r="AD953" s="17" t="s">
        <v>70</v>
      </c>
      <c r="AE953" s="17" t="s">
        <v>78</v>
      </c>
      <c r="AF953" s="17" t="s">
        <v>117</v>
      </c>
      <c r="AG953" s="17"/>
      <c r="AH953" s="17"/>
    </row>
    <row r="954" spans="1:34" s="3" customFormat="1" ht="13" x14ac:dyDescent="0.3">
      <c r="A954" s="35" t="s">
        <v>3111</v>
      </c>
      <c r="B954" s="17">
        <v>1077</v>
      </c>
      <c r="C954" s="18">
        <v>41758</v>
      </c>
      <c r="D954" s="18">
        <v>41759.291666666701</v>
      </c>
      <c r="E954" s="16" t="s">
        <v>1271</v>
      </c>
      <c r="F954" s="36">
        <v>42081.291666666701</v>
      </c>
      <c r="G954" s="16" t="s">
        <v>196</v>
      </c>
      <c r="H954" s="17" t="s">
        <v>60</v>
      </c>
      <c r="I954" s="17"/>
      <c r="J954" s="17"/>
      <c r="K954" s="17" t="s">
        <v>61</v>
      </c>
      <c r="L954" s="17"/>
      <c r="M954" s="17"/>
      <c r="N954" s="17">
        <v>300</v>
      </c>
      <c r="O954" s="17"/>
      <c r="P954" s="17"/>
      <c r="Q954" s="17">
        <v>300</v>
      </c>
      <c r="R954" s="17"/>
      <c r="S954" s="17"/>
      <c r="T954" s="17"/>
      <c r="U954" s="17" t="s">
        <v>82</v>
      </c>
      <c r="V954" s="17"/>
      <c r="W954" s="17" t="s">
        <v>125</v>
      </c>
      <c r="X954" s="17" t="s">
        <v>66</v>
      </c>
      <c r="Y954" s="17" t="s">
        <v>103</v>
      </c>
      <c r="Z954" s="19" t="s">
        <v>3112</v>
      </c>
      <c r="AA954" s="18">
        <v>43160.333333333299</v>
      </c>
      <c r="AB954" s="18">
        <v>43160.333333333299</v>
      </c>
      <c r="AC954" s="17" t="s">
        <v>117</v>
      </c>
      <c r="AD954" s="17" t="s">
        <v>70</v>
      </c>
      <c r="AE954" s="17" t="s">
        <v>78</v>
      </c>
      <c r="AF954" s="17" t="s">
        <v>117</v>
      </c>
      <c r="AG954" s="17"/>
      <c r="AH954" s="17"/>
    </row>
    <row r="955" spans="1:34" s="3" customFormat="1" ht="13" x14ac:dyDescent="0.3">
      <c r="A955" s="35" t="s">
        <v>3113</v>
      </c>
      <c r="B955" s="17">
        <v>1078</v>
      </c>
      <c r="C955" s="18">
        <v>41746</v>
      </c>
      <c r="D955" s="18">
        <v>41759.291666666701</v>
      </c>
      <c r="E955" s="16" t="s">
        <v>1271</v>
      </c>
      <c r="F955" s="36">
        <v>41816.291666666701</v>
      </c>
      <c r="G955" s="16" t="s">
        <v>196</v>
      </c>
      <c r="H955" s="17" t="s">
        <v>60</v>
      </c>
      <c r="I955" s="17"/>
      <c r="J955" s="17"/>
      <c r="K955" s="17" t="s">
        <v>61</v>
      </c>
      <c r="L955" s="17"/>
      <c r="M955" s="17"/>
      <c r="N955" s="17">
        <v>118</v>
      </c>
      <c r="O955" s="17"/>
      <c r="P955" s="17"/>
      <c r="Q955" s="17">
        <v>118</v>
      </c>
      <c r="R955" s="17"/>
      <c r="S955" s="17"/>
      <c r="T955" s="17"/>
      <c r="U955" s="17" t="s">
        <v>62</v>
      </c>
      <c r="V955" s="17"/>
      <c r="W955" s="17" t="s">
        <v>440</v>
      </c>
      <c r="X955" s="17" t="s">
        <v>66</v>
      </c>
      <c r="Y955" s="17" t="s">
        <v>103</v>
      </c>
      <c r="Z955" s="19" t="s">
        <v>3114</v>
      </c>
      <c r="AA955" s="18">
        <v>43221.291666666701</v>
      </c>
      <c r="AB955" s="18">
        <v>43221.291666666701</v>
      </c>
      <c r="AC955" s="17" t="s">
        <v>117</v>
      </c>
      <c r="AD955" s="17" t="s">
        <v>78</v>
      </c>
      <c r="AE955" s="17" t="s">
        <v>78</v>
      </c>
      <c r="AF955" s="17" t="s">
        <v>117</v>
      </c>
      <c r="AG955" s="17"/>
      <c r="AH955" s="17" t="s">
        <v>1337</v>
      </c>
    </row>
    <row r="956" spans="1:34" s="3" customFormat="1" ht="13" x14ac:dyDescent="0.3">
      <c r="A956" s="35" t="s">
        <v>3115</v>
      </c>
      <c r="B956" s="17">
        <v>1079</v>
      </c>
      <c r="C956" s="18">
        <v>41746</v>
      </c>
      <c r="D956" s="18">
        <v>41759.291666666701</v>
      </c>
      <c r="E956" s="16" t="s">
        <v>1271</v>
      </c>
      <c r="F956" s="36">
        <v>41816.291666666701</v>
      </c>
      <c r="G956" s="16" t="s">
        <v>196</v>
      </c>
      <c r="H956" s="17" t="s">
        <v>128</v>
      </c>
      <c r="I956" s="17"/>
      <c r="J956" s="17"/>
      <c r="K956" s="17" t="s">
        <v>81</v>
      </c>
      <c r="L956" s="17"/>
      <c r="M956" s="17"/>
      <c r="N956" s="17">
        <v>378</v>
      </c>
      <c r="O956" s="17"/>
      <c r="P956" s="17"/>
      <c r="Q956" s="17">
        <v>378</v>
      </c>
      <c r="R956" s="17"/>
      <c r="S956" s="17"/>
      <c r="T956" s="17"/>
      <c r="U956" s="17" t="s">
        <v>82</v>
      </c>
      <c r="V956" s="17"/>
      <c r="W956" s="17" t="s">
        <v>440</v>
      </c>
      <c r="X956" s="17" t="s">
        <v>66</v>
      </c>
      <c r="Y956" s="17" t="s">
        <v>103</v>
      </c>
      <c r="Z956" s="19" t="s">
        <v>3116</v>
      </c>
      <c r="AA956" s="18">
        <v>43282.291666666701</v>
      </c>
      <c r="AB956" s="18">
        <v>43282.291666666701</v>
      </c>
      <c r="AC956" s="17" t="s">
        <v>117</v>
      </c>
      <c r="AD956" s="17" t="s">
        <v>78</v>
      </c>
      <c r="AE956" s="17" t="s">
        <v>78</v>
      </c>
      <c r="AF956" s="17" t="s">
        <v>117</v>
      </c>
      <c r="AG956" s="17"/>
      <c r="AH956" s="17"/>
    </row>
    <row r="957" spans="1:34" s="3" customFormat="1" ht="13" x14ac:dyDescent="0.3">
      <c r="A957" s="35" t="s">
        <v>3117</v>
      </c>
      <c r="B957" s="17">
        <v>1080</v>
      </c>
      <c r="C957" s="18">
        <v>41746</v>
      </c>
      <c r="D957" s="18">
        <v>41759.291666666701</v>
      </c>
      <c r="E957" s="16" t="s">
        <v>1271</v>
      </c>
      <c r="F957" s="36">
        <v>42038.333333333299</v>
      </c>
      <c r="G957" s="16" t="s">
        <v>196</v>
      </c>
      <c r="H957" s="17" t="s">
        <v>902</v>
      </c>
      <c r="I957" s="17" t="s">
        <v>60</v>
      </c>
      <c r="J957" s="17"/>
      <c r="K957" s="17" t="s">
        <v>81</v>
      </c>
      <c r="L957" s="17" t="s">
        <v>61</v>
      </c>
      <c r="M957" s="17"/>
      <c r="N957" s="17">
        <v>507.4</v>
      </c>
      <c r="O957" s="17">
        <v>118</v>
      </c>
      <c r="P957" s="17"/>
      <c r="Q957" s="17">
        <v>625.4</v>
      </c>
      <c r="R957" s="17"/>
      <c r="S957" s="17"/>
      <c r="T957" s="17"/>
      <c r="U957" s="17" t="s">
        <v>62</v>
      </c>
      <c r="V957" s="17"/>
      <c r="W957" s="17" t="s">
        <v>440</v>
      </c>
      <c r="X957" s="17" t="s">
        <v>66</v>
      </c>
      <c r="Y957" s="17" t="s">
        <v>103</v>
      </c>
      <c r="Z957" s="19" t="s">
        <v>3116</v>
      </c>
      <c r="AA957" s="18">
        <v>43160.333333333299</v>
      </c>
      <c r="AB957" s="18">
        <v>43160.333333333299</v>
      </c>
      <c r="AC957" s="17" t="s">
        <v>117</v>
      </c>
      <c r="AD957" s="17" t="s">
        <v>78</v>
      </c>
      <c r="AE957" s="17" t="s">
        <v>78</v>
      </c>
      <c r="AF957" s="17" t="s">
        <v>117</v>
      </c>
      <c r="AG957" s="17"/>
      <c r="AH957" s="17"/>
    </row>
    <row r="958" spans="1:34" s="3" customFormat="1" ht="13" x14ac:dyDescent="0.3">
      <c r="A958" s="35" t="s">
        <v>3118</v>
      </c>
      <c r="B958" s="17">
        <v>1081</v>
      </c>
      <c r="C958" s="18">
        <v>41758</v>
      </c>
      <c r="D958" s="18">
        <v>41759.291666666701</v>
      </c>
      <c r="E958" s="16" t="s">
        <v>1271</v>
      </c>
      <c r="F958" s="36">
        <v>41816.291666666701</v>
      </c>
      <c r="G958" s="16" t="s">
        <v>196</v>
      </c>
      <c r="H958" s="17" t="s">
        <v>60</v>
      </c>
      <c r="I958" s="17"/>
      <c r="J958" s="17"/>
      <c r="K958" s="17" t="s">
        <v>61</v>
      </c>
      <c r="L958" s="17"/>
      <c r="M958" s="17"/>
      <c r="N958" s="17">
        <v>118</v>
      </c>
      <c r="O958" s="17"/>
      <c r="P958" s="17"/>
      <c r="Q958" s="17">
        <v>118</v>
      </c>
      <c r="R958" s="17"/>
      <c r="S958" s="17"/>
      <c r="T958" s="17"/>
      <c r="U958" s="17" t="s">
        <v>62</v>
      </c>
      <c r="V958" s="17"/>
      <c r="W958" s="17" t="s">
        <v>440</v>
      </c>
      <c r="X958" s="17" t="s">
        <v>66</v>
      </c>
      <c r="Y958" s="17" t="s">
        <v>103</v>
      </c>
      <c r="Z958" s="19" t="s">
        <v>3119</v>
      </c>
      <c r="AA958" s="18">
        <v>43221.291666666701</v>
      </c>
      <c r="AB958" s="18">
        <v>43221.291666666701</v>
      </c>
      <c r="AC958" s="17" t="s">
        <v>117</v>
      </c>
      <c r="AD958" s="17" t="s">
        <v>78</v>
      </c>
      <c r="AE958" s="17" t="s">
        <v>78</v>
      </c>
      <c r="AF958" s="17" t="s">
        <v>117</v>
      </c>
      <c r="AG958" s="17"/>
      <c r="AH958" s="17" t="s">
        <v>1337</v>
      </c>
    </row>
    <row r="959" spans="1:34" s="3" customFormat="1" ht="13" x14ac:dyDescent="0.3">
      <c r="A959" s="35" t="s">
        <v>3120</v>
      </c>
      <c r="B959" s="17">
        <v>1082</v>
      </c>
      <c r="C959" s="18">
        <v>41758</v>
      </c>
      <c r="D959" s="18">
        <v>41759.291666666701</v>
      </c>
      <c r="E959" s="16" t="s">
        <v>1271</v>
      </c>
      <c r="F959" s="36">
        <v>41816.291666666701</v>
      </c>
      <c r="G959" s="16" t="s">
        <v>196</v>
      </c>
      <c r="H959" s="17" t="s">
        <v>128</v>
      </c>
      <c r="I959" s="17"/>
      <c r="J959" s="17"/>
      <c r="K959" s="17" t="s">
        <v>81</v>
      </c>
      <c r="L959" s="17"/>
      <c r="M959" s="17"/>
      <c r="N959" s="17">
        <v>378</v>
      </c>
      <c r="O959" s="17"/>
      <c r="P959" s="17"/>
      <c r="Q959" s="17">
        <v>378</v>
      </c>
      <c r="R959" s="17"/>
      <c r="S959" s="17"/>
      <c r="T959" s="17"/>
      <c r="U959" s="17" t="s">
        <v>82</v>
      </c>
      <c r="V959" s="17"/>
      <c r="W959" s="17" t="s">
        <v>440</v>
      </c>
      <c r="X959" s="17" t="s">
        <v>66</v>
      </c>
      <c r="Y959" s="17" t="s">
        <v>103</v>
      </c>
      <c r="Z959" s="19" t="s">
        <v>3119</v>
      </c>
      <c r="AA959" s="18">
        <v>43282.291666666701</v>
      </c>
      <c r="AB959" s="18">
        <v>43282.291666666701</v>
      </c>
      <c r="AC959" s="17" t="s">
        <v>117</v>
      </c>
      <c r="AD959" s="17" t="s">
        <v>78</v>
      </c>
      <c r="AE959" s="17" t="s">
        <v>78</v>
      </c>
      <c r="AF959" s="17" t="s">
        <v>117</v>
      </c>
      <c r="AG959" s="17"/>
      <c r="AH959" s="17"/>
    </row>
    <row r="960" spans="1:34" s="3" customFormat="1" ht="13" x14ac:dyDescent="0.3">
      <c r="A960" s="35" t="s">
        <v>3121</v>
      </c>
      <c r="B960" s="17">
        <v>1083</v>
      </c>
      <c r="C960" s="18">
        <v>41758</v>
      </c>
      <c r="D960" s="18">
        <v>41759.291666666701</v>
      </c>
      <c r="E960" s="16" t="s">
        <v>1271</v>
      </c>
      <c r="F960" s="36">
        <v>42038.333333333299</v>
      </c>
      <c r="G960" s="16" t="s">
        <v>196</v>
      </c>
      <c r="H960" s="17" t="s">
        <v>902</v>
      </c>
      <c r="I960" s="17" t="s">
        <v>60</v>
      </c>
      <c r="J960" s="17"/>
      <c r="K960" s="17" t="s">
        <v>81</v>
      </c>
      <c r="L960" s="17" t="s">
        <v>61</v>
      </c>
      <c r="M960" s="17"/>
      <c r="N960" s="17">
        <v>507.4</v>
      </c>
      <c r="O960" s="17">
        <v>118</v>
      </c>
      <c r="P960" s="17"/>
      <c r="Q960" s="17">
        <v>625.4</v>
      </c>
      <c r="R960" s="17"/>
      <c r="S960" s="17"/>
      <c r="T960" s="17"/>
      <c r="U960" s="17" t="s">
        <v>62</v>
      </c>
      <c r="V960" s="17"/>
      <c r="W960" s="17" t="s">
        <v>440</v>
      </c>
      <c r="X960" s="17" t="s">
        <v>66</v>
      </c>
      <c r="Y960" s="17" t="s">
        <v>103</v>
      </c>
      <c r="Z960" s="19" t="s">
        <v>3122</v>
      </c>
      <c r="AA960" s="18">
        <v>43282.291666666701</v>
      </c>
      <c r="AB960" s="18">
        <v>43282.291666666701</v>
      </c>
      <c r="AC960" s="17" t="s">
        <v>117</v>
      </c>
      <c r="AD960" s="17" t="s">
        <v>78</v>
      </c>
      <c r="AE960" s="17" t="s">
        <v>78</v>
      </c>
      <c r="AF960" s="17" t="s">
        <v>117</v>
      </c>
      <c r="AG960" s="17"/>
      <c r="AH960" s="17"/>
    </row>
    <row r="961" spans="1:34" s="3" customFormat="1" ht="13" x14ac:dyDescent="0.3">
      <c r="A961" s="35" t="s">
        <v>3123</v>
      </c>
      <c r="B961" s="17">
        <v>1084</v>
      </c>
      <c r="C961" s="18">
        <v>41759</v>
      </c>
      <c r="D961" s="18">
        <v>41759.291666666701</v>
      </c>
      <c r="E961" s="16" t="s">
        <v>1271</v>
      </c>
      <c r="F961" s="36">
        <v>42053.333333333299</v>
      </c>
      <c r="G961" s="16" t="s">
        <v>196</v>
      </c>
      <c r="H961" s="17" t="s">
        <v>902</v>
      </c>
      <c r="I961" s="17"/>
      <c r="J961" s="17"/>
      <c r="K961" s="17" t="s">
        <v>81</v>
      </c>
      <c r="L961" s="17"/>
      <c r="M961" s="17"/>
      <c r="N961" s="17">
        <v>220</v>
      </c>
      <c r="O961" s="17"/>
      <c r="P961" s="17"/>
      <c r="Q961" s="17">
        <v>220</v>
      </c>
      <c r="R961" s="17"/>
      <c r="S961" s="17"/>
      <c r="T961" s="17"/>
      <c r="U961" s="17" t="s">
        <v>82</v>
      </c>
      <c r="V961" s="17"/>
      <c r="W961" s="17" t="s">
        <v>440</v>
      </c>
      <c r="X961" s="17" t="s">
        <v>66</v>
      </c>
      <c r="Y961" s="17" t="s">
        <v>103</v>
      </c>
      <c r="Z961" s="19" t="s">
        <v>805</v>
      </c>
      <c r="AA961" s="18">
        <v>43525.333333333299</v>
      </c>
      <c r="AB961" s="18">
        <v>43525.333333333299</v>
      </c>
      <c r="AC961" s="17" t="s">
        <v>117</v>
      </c>
      <c r="AD961" s="17" t="s">
        <v>78</v>
      </c>
      <c r="AE961" s="17" t="s">
        <v>78</v>
      </c>
      <c r="AF961" s="17" t="s">
        <v>117</v>
      </c>
      <c r="AG961" s="17"/>
      <c r="AH961" s="17"/>
    </row>
    <row r="962" spans="1:34" s="3" customFormat="1" ht="13" x14ac:dyDescent="0.3">
      <c r="A962" s="35" t="s">
        <v>3124</v>
      </c>
      <c r="B962" s="17">
        <v>1085</v>
      </c>
      <c r="C962" s="18">
        <v>41759</v>
      </c>
      <c r="D962" s="18">
        <v>41759.291666666701</v>
      </c>
      <c r="E962" s="16" t="s">
        <v>1271</v>
      </c>
      <c r="F962" s="36">
        <v>41837.291666666701</v>
      </c>
      <c r="G962" s="16" t="s">
        <v>196</v>
      </c>
      <c r="H962" s="17" t="s">
        <v>902</v>
      </c>
      <c r="I962" s="17" t="s">
        <v>60</v>
      </c>
      <c r="J962" s="17" t="s">
        <v>87</v>
      </c>
      <c r="K962" s="17" t="s">
        <v>81</v>
      </c>
      <c r="L962" s="17" t="s">
        <v>61</v>
      </c>
      <c r="M962" s="17" t="s">
        <v>81</v>
      </c>
      <c r="N962" s="17">
        <v>455</v>
      </c>
      <c r="O962" s="17">
        <v>50</v>
      </c>
      <c r="P962" s="17">
        <v>405</v>
      </c>
      <c r="Q962" s="17">
        <v>910</v>
      </c>
      <c r="R962" s="17"/>
      <c r="S962" s="17"/>
      <c r="T962" s="17"/>
      <c r="U962" s="17" t="s">
        <v>82</v>
      </c>
      <c r="V962" s="17"/>
      <c r="W962" s="17" t="s">
        <v>179</v>
      </c>
      <c r="X962" s="17" t="s">
        <v>66</v>
      </c>
      <c r="Y962" s="17" t="s">
        <v>103</v>
      </c>
      <c r="Z962" s="19" t="s">
        <v>3125</v>
      </c>
      <c r="AA962" s="18">
        <v>43983.291666666701</v>
      </c>
      <c r="AB962" s="18">
        <v>43983.291666666701</v>
      </c>
      <c r="AC962" s="17" t="s">
        <v>117</v>
      </c>
      <c r="AD962" s="17" t="s">
        <v>78</v>
      </c>
      <c r="AE962" s="17" t="s">
        <v>78</v>
      </c>
      <c r="AF962" s="17" t="s">
        <v>117</v>
      </c>
      <c r="AG962" s="17"/>
      <c r="AH962" s="17"/>
    </row>
    <row r="963" spans="1:34" s="3" customFormat="1" ht="13" x14ac:dyDescent="0.3">
      <c r="A963" s="35" t="s">
        <v>3126</v>
      </c>
      <c r="B963" s="17">
        <v>1087</v>
      </c>
      <c r="C963" s="18">
        <v>41757</v>
      </c>
      <c r="D963" s="18">
        <v>41759.291666666701</v>
      </c>
      <c r="E963" s="16" t="s">
        <v>1271</v>
      </c>
      <c r="F963" s="36">
        <v>42045.333333333299</v>
      </c>
      <c r="G963" s="16" t="s">
        <v>196</v>
      </c>
      <c r="H963" s="17" t="s">
        <v>902</v>
      </c>
      <c r="I963" s="17"/>
      <c r="J963" s="17"/>
      <c r="K963" s="17" t="s">
        <v>81</v>
      </c>
      <c r="L963" s="17"/>
      <c r="M963" s="17"/>
      <c r="N963" s="17">
        <v>700</v>
      </c>
      <c r="O963" s="17"/>
      <c r="P963" s="17"/>
      <c r="Q963" s="17">
        <v>700</v>
      </c>
      <c r="R963" s="17"/>
      <c r="S963" s="17"/>
      <c r="T963" s="17"/>
      <c r="U963" s="17" t="s">
        <v>82</v>
      </c>
      <c r="V963" s="17"/>
      <c r="W963" s="17" t="s">
        <v>440</v>
      </c>
      <c r="X963" s="17" t="s">
        <v>66</v>
      </c>
      <c r="Y963" s="17" t="s">
        <v>103</v>
      </c>
      <c r="Z963" s="19" t="s">
        <v>3127</v>
      </c>
      <c r="AA963" s="18">
        <v>43465.333333333299</v>
      </c>
      <c r="AB963" s="18">
        <v>43465.333333333299</v>
      </c>
      <c r="AC963" s="17" t="s">
        <v>117</v>
      </c>
      <c r="AD963" s="17" t="s">
        <v>70</v>
      </c>
      <c r="AE963" s="17" t="s">
        <v>78</v>
      </c>
      <c r="AF963" s="17" t="s">
        <v>117</v>
      </c>
      <c r="AG963" s="17"/>
      <c r="AH963" s="17"/>
    </row>
    <row r="964" spans="1:34" s="3" customFormat="1" ht="13" x14ac:dyDescent="0.3">
      <c r="A964" s="35" t="s">
        <v>3128</v>
      </c>
      <c r="B964" s="17">
        <v>1088</v>
      </c>
      <c r="C964" s="18">
        <v>41759</v>
      </c>
      <c r="D964" s="18">
        <v>41759.291666666701</v>
      </c>
      <c r="E964" s="16" t="s">
        <v>1271</v>
      </c>
      <c r="F964" s="36">
        <v>42030.333333333299</v>
      </c>
      <c r="G964" s="16" t="s">
        <v>196</v>
      </c>
      <c r="H964" s="17" t="s">
        <v>60</v>
      </c>
      <c r="I964" s="17" t="s">
        <v>87</v>
      </c>
      <c r="J964" s="17" t="s">
        <v>902</v>
      </c>
      <c r="K964" s="17" t="s">
        <v>61</v>
      </c>
      <c r="L964" s="17" t="s">
        <v>81</v>
      </c>
      <c r="M964" s="17" t="s">
        <v>81</v>
      </c>
      <c r="N964" s="17">
        <v>50</v>
      </c>
      <c r="O964" s="17">
        <v>405</v>
      </c>
      <c r="P964" s="17">
        <v>455</v>
      </c>
      <c r="Q964" s="17">
        <v>910</v>
      </c>
      <c r="R964" s="17"/>
      <c r="S964" s="17"/>
      <c r="T964" s="17"/>
      <c r="U964" s="17" t="s">
        <v>82</v>
      </c>
      <c r="V964" s="17"/>
      <c r="W964" s="17" t="s">
        <v>92</v>
      </c>
      <c r="X964" s="17" t="s">
        <v>66</v>
      </c>
      <c r="Y964" s="17" t="s">
        <v>103</v>
      </c>
      <c r="Z964" s="19" t="s">
        <v>3129</v>
      </c>
      <c r="AA964" s="18">
        <v>43617.291666666701</v>
      </c>
      <c r="AB964" s="18">
        <v>43617.291666666701</v>
      </c>
      <c r="AC964" s="17" t="s">
        <v>117</v>
      </c>
      <c r="AD964" s="17" t="s">
        <v>70</v>
      </c>
      <c r="AE964" s="17" t="s">
        <v>78</v>
      </c>
      <c r="AF964" s="17" t="s">
        <v>117</v>
      </c>
      <c r="AG964" s="17"/>
      <c r="AH964" s="17" t="s">
        <v>1337</v>
      </c>
    </row>
    <row r="965" spans="1:34" s="3" customFormat="1" ht="13" x14ac:dyDescent="0.3">
      <c r="A965" s="35" t="s">
        <v>3130</v>
      </c>
      <c r="B965" s="17">
        <v>1089</v>
      </c>
      <c r="C965" s="18">
        <v>41759</v>
      </c>
      <c r="D965" s="18">
        <v>41759.291666666701</v>
      </c>
      <c r="E965" s="16" t="s">
        <v>1271</v>
      </c>
      <c r="F965" s="36">
        <v>42095.291666666701</v>
      </c>
      <c r="G965" s="16" t="s">
        <v>196</v>
      </c>
      <c r="H965" s="17" t="s">
        <v>108</v>
      </c>
      <c r="I965" s="17"/>
      <c r="J965" s="17"/>
      <c r="K965" s="17" t="s">
        <v>109</v>
      </c>
      <c r="L965" s="17"/>
      <c r="M965" s="17"/>
      <c r="N965" s="17">
        <v>89.95</v>
      </c>
      <c r="O965" s="17"/>
      <c r="P965" s="17"/>
      <c r="Q965" s="17">
        <v>89.95</v>
      </c>
      <c r="R965" s="17"/>
      <c r="S965" s="17"/>
      <c r="T965" s="17"/>
      <c r="U965" s="17" t="s">
        <v>82</v>
      </c>
      <c r="V965" s="17"/>
      <c r="W965" s="17" t="s">
        <v>179</v>
      </c>
      <c r="X965" s="17" t="s">
        <v>66</v>
      </c>
      <c r="Y965" s="17" t="s">
        <v>103</v>
      </c>
      <c r="Z965" s="19" t="s">
        <v>3131</v>
      </c>
      <c r="AA965" s="18">
        <v>43327.291666666701</v>
      </c>
      <c r="AB965" s="18">
        <v>43220.291666666701</v>
      </c>
      <c r="AC965" s="17" t="s">
        <v>117</v>
      </c>
      <c r="AD965" s="17" t="s">
        <v>70</v>
      </c>
      <c r="AE965" s="17" t="s">
        <v>78</v>
      </c>
      <c r="AF965" s="17" t="s">
        <v>117</v>
      </c>
      <c r="AG965" s="17"/>
      <c r="AH965" s="17"/>
    </row>
    <row r="966" spans="1:34" s="3" customFormat="1" ht="13" x14ac:dyDescent="0.3">
      <c r="A966" s="35" t="s">
        <v>3132</v>
      </c>
      <c r="B966" s="17">
        <v>1090</v>
      </c>
      <c r="C966" s="18">
        <v>41801</v>
      </c>
      <c r="D966" s="18">
        <v>41801.291666666701</v>
      </c>
      <c r="E966" s="16" t="s">
        <v>1271</v>
      </c>
      <c r="F966" s="36">
        <v>41886.291666666701</v>
      </c>
      <c r="G966" s="16" t="s">
        <v>215</v>
      </c>
      <c r="H966" s="17" t="s">
        <v>60</v>
      </c>
      <c r="I966" s="17"/>
      <c r="J966" s="17"/>
      <c r="K966" s="17" t="s">
        <v>109</v>
      </c>
      <c r="L966" s="17"/>
      <c r="M966" s="17"/>
      <c r="N966" s="17">
        <v>2</v>
      </c>
      <c r="O966" s="17"/>
      <c r="P966" s="17"/>
      <c r="Q966" s="17">
        <v>2</v>
      </c>
      <c r="R966" s="17"/>
      <c r="S966" s="17"/>
      <c r="T966" s="17"/>
      <c r="U966" s="17" t="s">
        <v>96</v>
      </c>
      <c r="V966" s="17"/>
      <c r="W966" s="17" t="s">
        <v>110</v>
      </c>
      <c r="X966" s="17" t="s">
        <v>66</v>
      </c>
      <c r="Y966" s="17" t="s">
        <v>75</v>
      </c>
      <c r="Z966" s="19" t="s">
        <v>3133</v>
      </c>
      <c r="AA966" s="18">
        <v>42019.333333333299</v>
      </c>
      <c r="AB966" s="18">
        <v>42019.333333333299</v>
      </c>
      <c r="AC966" s="17" t="s">
        <v>78</v>
      </c>
      <c r="AD966" s="17" t="s">
        <v>117</v>
      </c>
      <c r="AE966" s="17" t="s">
        <v>117</v>
      </c>
      <c r="AF966" s="17" t="s">
        <v>117</v>
      </c>
      <c r="AG966" s="17"/>
      <c r="AH966" s="17"/>
    </row>
    <row r="967" spans="1:34" s="3" customFormat="1" ht="13" x14ac:dyDescent="0.3">
      <c r="A967" s="35" t="s">
        <v>3134</v>
      </c>
      <c r="B967" s="17">
        <v>1091</v>
      </c>
      <c r="C967" s="18">
        <v>41781</v>
      </c>
      <c r="D967" s="18">
        <v>41773.291666666701</v>
      </c>
      <c r="E967" s="16" t="s">
        <v>1271</v>
      </c>
      <c r="F967" s="36">
        <v>42118.291666666701</v>
      </c>
      <c r="G967" s="16" t="s">
        <v>215</v>
      </c>
      <c r="H967" s="17" t="s">
        <v>108</v>
      </c>
      <c r="I967" s="17"/>
      <c r="J967" s="17"/>
      <c r="K967" s="17" t="s">
        <v>109</v>
      </c>
      <c r="L967" s="17"/>
      <c r="M967" s="17"/>
      <c r="N967" s="17">
        <v>1.5</v>
      </c>
      <c r="O967" s="17"/>
      <c r="P967" s="17"/>
      <c r="Q967" s="17">
        <v>1.5</v>
      </c>
      <c r="R967" s="17"/>
      <c r="S967" s="17"/>
      <c r="T967" s="17"/>
      <c r="U967" s="17" t="s">
        <v>96</v>
      </c>
      <c r="V967" s="17"/>
      <c r="W967" s="17" t="s">
        <v>83</v>
      </c>
      <c r="X967" s="17" t="s">
        <v>66</v>
      </c>
      <c r="Y967" s="17" t="s">
        <v>67</v>
      </c>
      <c r="Z967" s="19" t="s">
        <v>1076</v>
      </c>
      <c r="AA967" s="18">
        <v>42050.333333333299</v>
      </c>
      <c r="AB967" s="18">
        <v>42217.291666666701</v>
      </c>
      <c r="AC967" s="17" t="s">
        <v>78</v>
      </c>
      <c r="AD967" s="17" t="s">
        <v>117</v>
      </c>
      <c r="AE967" s="17" t="s">
        <v>117</v>
      </c>
      <c r="AF967" s="17" t="s">
        <v>117</v>
      </c>
      <c r="AG967" s="17"/>
      <c r="AH967" s="17"/>
    </row>
    <row r="968" spans="1:34" s="3" customFormat="1" ht="13" x14ac:dyDescent="0.3">
      <c r="A968" s="35" t="s">
        <v>3135</v>
      </c>
      <c r="B968" s="17">
        <v>1092</v>
      </c>
      <c r="C968" s="18">
        <v>41652</v>
      </c>
      <c r="D968" s="18">
        <v>41876.291666666701</v>
      </c>
      <c r="E968" s="16" t="s">
        <v>1271</v>
      </c>
      <c r="F968" s="36">
        <v>42892.291666666701</v>
      </c>
      <c r="G968" s="16" t="s">
        <v>252</v>
      </c>
      <c r="H968" s="17" t="s">
        <v>108</v>
      </c>
      <c r="I968" s="17"/>
      <c r="J968" s="17"/>
      <c r="K968" s="17" t="s">
        <v>109</v>
      </c>
      <c r="L968" s="17"/>
      <c r="M968" s="17"/>
      <c r="N968" s="17">
        <v>49</v>
      </c>
      <c r="O968" s="17"/>
      <c r="P968" s="17"/>
      <c r="Q968" s="17">
        <v>49</v>
      </c>
      <c r="R968" s="17"/>
      <c r="S968" s="17"/>
      <c r="T968" s="17"/>
      <c r="U968" s="17" t="s">
        <v>82</v>
      </c>
      <c r="V968" s="17"/>
      <c r="W968" s="17" t="s">
        <v>83</v>
      </c>
      <c r="X968" s="17" t="s">
        <v>66</v>
      </c>
      <c r="Y968" s="17" t="s">
        <v>67</v>
      </c>
      <c r="Z968" s="19" t="s">
        <v>3136</v>
      </c>
      <c r="AA968" s="18">
        <v>42277.291666666701</v>
      </c>
      <c r="AB968" s="18">
        <v>42977.291666666701</v>
      </c>
      <c r="AC968" s="17" t="s">
        <v>117</v>
      </c>
      <c r="AD968" s="17" t="s">
        <v>78</v>
      </c>
      <c r="AE968" s="17" t="s">
        <v>78</v>
      </c>
      <c r="AF968" s="17" t="s">
        <v>117</v>
      </c>
      <c r="AG968" s="17"/>
      <c r="AH968" s="17" t="s">
        <v>1337</v>
      </c>
    </row>
    <row r="969" spans="1:34" s="3" customFormat="1" ht="13" x14ac:dyDescent="0.3">
      <c r="A969" s="35" t="s">
        <v>3137</v>
      </c>
      <c r="B969" s="17">
        <v>1093</v>
      </c>
      <c r="C969" s="18">
        <v>41947</v>
      </c>
      <c r="D969" s="18">
        <v>41943.291666666701</v>
      </c>
      <c r="E969" s="16" t="s">
        <v>1271</v>
      </c>
      <c r="F969" s="36">
        <v>42002.333333333299</v>
      </c>
      <c r="G969" s="16" t="s">
        <v>215</v>
      </c>
      <c r="H969" s="17" t="s">
        <v>60</v>
      </c>
      <c r="I969" s="17"/>
      <c r="J969" s="17"/>
      <c r="K969" s="17" t="s">
        <v>61</v>
      </c>
      <c r="L969" s="17"/>
      <c r="M969" s="17"/>
      <c r="N969" s="17">
        <v>5</v>
      </c>
      <c r="O969" s="17"/>
      <c r="P969" s="17"/>
      <c r="Q969" s="17">
        <v>5</v>
      </c>
      <c r="R969" s="17"/>
      <c r="S969" s="17"/>
      <c r="T969" s="17"/>
      <c r="U969" s="17" t="s">
        <v>96</v>
      </c>
      <c r="V969" s="17"/>
      <c r="W969" s="17" t="s">
        <v>74</v>
      </c>
      <c r="X969" s="17" t="s">
        <v>66</v>
      </c>
      <c r="Y969" s="17" t="s">
        <v>75</v>
      </c>
      <c r="Z969" s="19" t="s">
        <v>3138</v>
      </c>
      <c r="AA969" s="18">
        <v>42430.333333333299</v>
      </c>
      <c r="AB969" s="18">
        <v>42430.333333333299</v>
      </c>
      <c r="AC969" s="17" t="s">
        <v>1251</v>
      </c>
      <c r="AD969" s="17" t="s">
        <v>117</v>
      </c>
      <c r="AE969" s="17" t="s">
        <v>117</v>
      </c>
      <c r="AF969" s="17" t="s">
        <v>117</v>
      </c>
      <c r="AG969" s="17"/>
      <c r="AH969" s="17"/>
    </row>
    <row r="970" spans="1:34" s="3" customFormat="1" ht="25.5" x14ac:dyDescent="0.3">
      <c r="A970" s="35" t="s">
        <v>3139</v>
      </c>
      <c r="B970" s="17">
        <v>1094</v>
      </c>
      <c r="C970" s="18">
        <v>42054</v>
      </c>
      <c r="D970" s="18">
        <v>42089.291666666701</v>
      </c>
      <c r="E970" s="16" t="s">
        <v>1271</v>
      </c>
      <c r="F970" s="36">
        <v>42495.291666666701</v>
      </c>
      <c r="G970" s="16" t="s">
        <v>252</v>
      </c>
      <c r="H970" s="17" t="s">
        <v>60</v>
      </c>
      <c r="I970" s="17"/>
      <c r="J970" s="17"/>
      <c r="K970" s="17" t="s">
        <v>61</v>
      </c>
      <c r="L970" s="17"/>
      <c r="M970" s="17"/>
      <c r="N970" s="17">
        <v>25</v>
      </c>
      <c r="O970" s="17"/>
      <c r="P970" s="17"/>
      <c r="Q970" s="17">
        <v>25</v>
      </c>
      <c r="R970" s="17"/>
      <c r="S970" s="17"/>
      <c r="T970" s="17"/>
      <c r="U970" s="17" t="s">
        <v>82</v>
      </c>
      <c r="V970" s="17"/>
      <c r="W970" s="17" t="s">
        <v>154</v>
      </c>
      <c r="X970" s="17" t="s">
        <v>66</v>
      </c>
      <c r="Y970" s="17" t="s">
        <v>67</v>
      </c>
      <c r="Z970" s="19" t="s">
        <v>3140</v>
      </c>
      <c r="AA970" s="18">
        <v>42979.291666666701</v>
      </c>
      <c r="AB970" s="18">
        <v>42979.291666666701</v>
      </c>
      <c r="AC970" s="17" t="s">
        <v>117</v>
      </c>
      <c r="AD970" s="17" t="s">
        <v>78</v>
      </c>
      <c r="AE970" s="17" t="s">
        <v>78</v>
      </c>
      <c r="AF970" s="17" t="s">
        <v>117</v>
      </c>
      <c r="AG970" s="17"/>
      <c r="AH970" s="17"/>
    </row>
    <row r="971" spans="1:34" s="3" customFormat="1" ht="13" x14ac:dyDescent="0.3">
      <c r="A971" s="35" t="s">
        <v>3141</v>
      </c>
      <c r="B971" s="17">
        <v>1095</v>
      </c>
      <c r="C971" s="18">
        <v>42040</v>
      </c>
      <c r="D971" s="18">
        <v>42101.291666666701</v>
      </c>
      <c r="E971" s="16" t="s">
        <v>1271</v>
      </c>
      <c r="F971" s="36">
        <v>42220.291666666701</v>
      </c>
      <c r="G971" s="16" t="s">
        <v>215</v>
      </c>
      <c r="H971" s="17" t="s">
        <v>108</v>
      </c>
      <c r="I971" s="17"/>
      <c r="J971" s="17"/>
      <c r="K971" s="17" t="s">
        <v>109</v>
      </c>
      <c r="L971" s="17"/>
      <c r="M971" s="17"/>
      <c r="N971" s="17">
        <v>5</v>
      </c>
      <c r="O971" s="17"/>
      <c r="P971" s="17"/>
      <c r="Q971" s="17">
        <v>5</v>
      </c>
      <c r="R971" s="17"/>
      <c r="S971" s="17"/>
      <c r="T971" s="17"/>
      <c r="U971" s="17" t="s">
        <v>96</v>
      </c>
      <c r="V971" s="17"/>
      <c r="W971" s="17" t="s">
        <v>190</v>
      </c>
      <c r="X971" s="17" t="s">
        <v>133</v>
      </c>
      <c r="Y971" s="17" t="s">
        <v>191</v>
      </c>
      <c r="Z971" s="19" t="s">
        <v>3101</v>
      </c>
      <c r="AA971" s="18">
        <v>42339.333333333299</v>
      </c>
      <c r="AB971" s="18">
        <v>42339.333333333299</v>
      </c>
      <c r="AC971" s="17" t="s">
        <v>78</v>
      </c>
      <c r="AD971" s="17" t="s">
        <v>117</v>
      </c>
      <c r="AE971" s="17" t="s">
        <v>117</v>
      </c>
      <c r="AF971" s="17" t="s">
        <v>117</v>
      </c>
      <c r="AG971" s="17"/>
      <c r="AH971" s="17" t="s">
        <v>78</v>
      </c>
    </row>
    <row r="972" spans="1:34" s="3" customFormat="1" ht="13" x14ac:dyDescent="0.3">
      <c r="A972" s="35" t="s">
        <v>3142</v>
      </c>
      <c r="B972" s="17">
        <v>1098</v>
      </c>
      <c r="C972" s="18">
        <v>42124</v>
      </c>
      <c r="D972" s="18">
        <v>42124.291666666701</v>
      </c>
      <c r="E972" s="16" t="s">
        <v>1271</v>
      </c>
      <c r="F972" s="36">
        <v>42718.333333333299</v>
      </c>
      <c r="G972" s="16" t="s">
        <v>219</v>
      </c>
      <c r="H972" s="17" t="s">
        <v>59</v>
      </c>
      <c r="I972" s="17"/>
      <c r="J972" s="17"/>
      <c r="K972" s="17" t="s">
        <v>59</v>
      </c>
      <c r="L972" s="17"/>
      <c r="M972" s="17"/>
      <c r="N972" s="17">
        <v>1.84</v>
      </c>
      <c r="O972" s="17"/>
      <c r="P972" s="17"/>
      <c r="Q972" s="17">
        <v>1.84</v>
      </c>
      <c r="R972" s="17"/>
      <c r="S972" s="17"/>
      <c r="T972" s="17"/>
      <c r="U972" s="17" t="s">
        <v>82</v>
      </c>
      <c r="V972" s="17"/>
      <c r="W972" s="17" t="s">
        <v>65</v>
      </c>
      <c r="X972" s="17" t="s">
        <v>66</v>
      </c>
      <c r="Y972" s="17" t="s">
        <v>67</v>
      </c>
      <c r="Z972" s="19" t="s">
        <v>2012</v>
      </c>
      <c r="AA972" s="18">
        <v>42705.333333333299</v>
      </c>
      <c r="AB972" s="18">
        <v>43070.333333333299</v>
      </c>
      <c r="AC972" s="17" t="s">
        <v>117</v>
      </c>
      <c r="AD972" s="17" t="s">
        <v>78</v>
      </c>
      <c r="AE972" s="17" t="s">
        <v>78</v>
      </c>
      <c r="AF972" s="17" t="s">
        <v>117</v>
      </c>
      <c r="AG972" s="17"/>
      <c r="AH972" s="17" t="s">
        <v>1337</v>
      </c>
    </row>
    <row r="973" spans="1:34" s="3" customFormat="1" ht="13" x14ac:dyDescent="0.3">
      <c r="A973" s="35" t="s">
        <v>3143</v>
      </c>
      <c r="B973" s="17">
        <v>1099</v>
      </c>
      <c r="C973" s="18">
        <v>42123</v>
      </c>
      <c r="D973" s="18">
        <v>42124.291666666701</v>
      </c>
      <c r="E973" s="16" t="s">
        <v>1271</v>
      </c>
      <c r="F973" s="36">
        <v>42431.333333333299</v>
      </c>
      <c r="G973" s="16" t="s">
        <v>219</v>
      </c>
      <c r="H973" s="17" t="s">
        <v>60</v>
      </c>
      <c r="I973" s="17"/>
      <c r="J973" s="17"/>
      <c r="K973" s="17" t="s">
        <v>61</v>
      </c>
      <c r="L973" s="17"/>
      <c r="M973" s="17"/>
      <c r="N973" s="17">
        <v>103</v>
      </c>
      <c r="O973" s="17"/>
      <c r="P973" s="17"/>
      <c r="Q973" s="17">
        <v>103</v>
      </c>
      <c r="R973" s="17"/>
      <c r="S973" s="17"/>
      <c r="T973" s="17"/>
      <c r="U973" s="17" t="s">
        <v>82</v>
      </c>
      <c r="V973" s="17"/>
      <c r="W973" s="17" t="s">
        <v>160</v>
      </c>
      <c r="X973" s="17" t="s">
        <v>66</v>
      </c>
      <c r="Y973" s="17" t="s">
        <v>67</v>
      </c>
      <c r="Z973" s="19" t="s">
        <v>3144</v>
      </c>
      <c r="AA973" s="18">
        <v>44561.333333333299</v>
      </c>
      <c r="AB973" s="18">
        <v>44561.333333333299</v>
      </c>
      <c r="AC973" s="17" t="s">
        <v>117</v>
      </c>
      <c r="AD973" s="17" t="s">
        <v>78</v>
      </c>
      <c r="AE973" s="17" t="s">
        <v>78</v>
      </c>
      <c r="AF973" s="17" t="s">
        <v>117</v>
      </c>
      <c r="AG973" s="17"/>
      <c r="AH973" s="17"/>
    </row>
    <row r="974" spans="1:34" s="3" customFormat="1" ht="13" x14ac:dyDescent="0.3">
      <c r="A974" s="35" t="s">
        <v>3145</v>
      </c>
      <c r="B974" s="17">
        <v>1100</v>
      </c>
      <c r="C974" s="18">
        <v>42123</v>
      </c>
      <c r="D974" s="18">
        <v>42124.291666666701</v>
      </c>
      <c r="E974" s="16" t="s">
        <v>1271</v>
      </c>
      <c r="F974" s="36">
        <v>42202.291666666701</v>
      </c>
      <c r="G974" s="16" t="s">
        <v>219</v>
      </c>
      <c r="H974" s="17" t="s">
        <v>60</v>
      </c>
      <c r="I974" s="17"/>
      <c r="J974" s="17"/>
      <c r="K974" s="17" t="s">
        <v>61</v>
      </c>
      <c r="L974" s="17"/>
      <c r="M974" s="17"/>
      <c r="N974" s="17">
        <v>412</v>
      </c>
      <c r="O974" s="17"/>
      <c r="P974" s="17"/>
      <c r="Q974" s="17">
        <v>412</v>
      </c>
      <c r="R974" s="17"/>
      <c r="S974" s="17"/>
      <c r="T974" s="17"/>
      <c r="U974" s="17" t="s">
        <v>82</v>
      </c>
      <c r="V974" s="17"/>
      <c r="W974" s="17" t="s">
        <v>617</v>
      </c>
      <c r="X974" s="17" t="s">
        <v>66</v>
      </c>
      <c r="Y974" s="17" t="s">
        <v>67</v>
      </c>
      <c r="Z974" s="19" t="s">
        <v>3146</v>
      </c>
      <c r="AA974" s="18">
        <v>44561.333333333299</v>
      </c>
      <c r="AB974" s="18">
        <v>44561.333333333299</v>
      </c>
      <c r="AC974" s="17" t="s">
        <v>117</v>
      </c>
      <c r="AD974" s="17" t="s">
        <v>78</v>
      </c>
      <c r="AE974" s="17" t="s">
        <v>78</v>
      </c>
      <c r="AF974" s="17" t="s">
        <v>117</v>
      </c>
      <c r="AG974" s="17"/>
      <c r="AH974" s="17"/>
    </row>
    <row r="975" spans="1:34" s="3" customFormat="1" ht="13" x14ac:dyDescent="0.3">
      <c r="A975" s="35" t="s">
        <v>3147</v>
      </c>
      <c r="B975" s="17">
        <v>1101</v>
      </c>
      <c r="C975" s="18">
        <v>42124</v>
      </c>
      <c r="D975" s="18">
        <v>42124.291666666701</v>
      </c>
      <c r="E975" s="16" t="s">
        <v>1271</v>
      </c>
      <c r="F975" s="36">
        <v>42475.291666666701</v>
      </c>
      <c r="G975" s="16" t="s">
        <v>219</v>
      </c>
      <c r="H975" s="17" t="s">
        <v>60</v>
      </c>
      <c r="I975" s="17"/>
      <c r="J975" s="17"/>
      <c r="K975" s="17" t="s">
        <v>61</v>
      </c>
      <c r="L975" s="17"/>
      <c r="M975" s="17"/>
      <c r="N975" s="17">
        <v>20</v>
      </c>
      <c r="O975" s="17"/>
      <c r="P975" s="17"/>
      <c r="Q975" s="17">
        <v>20</v>
      </c>
      <c r="R975" s="17"/>
      <c r="S975" s="17"/>
      <c r="T975" s="17"/>
      <c r="U975" s="17" t="s">
        <v>82</v>
      </c>
      <c r="V975" s="17"/>
      <c r="W975" s="17" t="s">
        <v>617</v>
      </c>
      <c r="X975" s="17" t="s">
        <v>66</v>
      </c>
      <c r="Y975" s="17" t="s">
        <v>67</v>
      </c>
      <c r="Z975" s="19" t="s">
        <v>3148</v>
      </c>
      <c r="AA975" s="18">
        <v>42979.291666666701</v>
      </c>
      <c r="AB975" s="18">
        <v>43252.291666666701</v>
      </c>
      <c r="AC975" s="17" t="s">
        <v>117</v>
      </c>
      <c r="AD975" s="17" t="s">
        <v>78</v>
      </c>
      <c r="AE975" s="17" t="s">
        <v>78</v>
      </c>
      <c r="AF975" s="17" t="s">
        <v>117</v>
      </c>
      <c r="AG975" s="17"/>
      <c r="AH975" s="17" t="s">
        <v>1337</v>
      </c>
    </row>
    <row r="976" spans="1:34" s="3" customFormat="1" ht="13" x14ac:dyDescent="0.3">
      <c r="A976" s="35" t="s">
        <v>3149</v>
      </c>
      <c r="B976" s="17">
        <v>1102</v>
      </c>
      <c r="C976" s="18">
        <v>42124</v>
      </c>
      <c r="D976" s="18">
        <v>42124.291666666701</v>
      </c>
      <c r="E976" s="16" t="s">
        <v>1271</v>
      </c>
      <c r="F976" s="36">
        <v>42422.333333333299</v>
      </c>
      <c r="G976" s="16" t="s">
        <v>219</v>
      </c>
      <c r="H976" s="17" t="s">
        <v>60</v>
      </c>
      <c r="I976" s="17"/>
      <c r="J976" s="17"/>
      <c r="K976" s="17" t="s">
        <v>61</v>
      </c>
      <c r="L976" s="17"/>
      <c r="M976" s="17"/>
      <c r="N976" s="17">
        <v>20</v>
      </c>
      <c r="O976" s="17"/>
      <c r="P976" s="17"/>
      <c r="Q976" s="17">
        <v>20</v>
      </c>
      <c r="R976" s="17"/>
      <c r="S976" s="17"/>
      <c r="T976" s="17"/>
      <c r="U976" s="17" t="s">
        <v>82</v>
      </c>
      <c r="V976" s="17"/>
      <c r="W976" s="17" t="s">
        <v>160</v>
      </c>
      <c r="X976" s="17" t="s">
        <v>66</v>
      </c>
      <c r="Y976" s="17" t="s">
        <v>67</v>
      </c>
      <c r="Z976" s="19" t="s">
        <v>3150</v>
      </c>
      <c r="AA976" s="18">
        <v>43252.291666666701</v>
      </c>
      <c r="AB976" s="18">
        <v>43252.291666666701</v>
      </c>
      <c r="AC976" s="17" t="s">
        <v>117</v>
      </c>
      <c r="AD976" s="17" t="s">
        <v>78</v>
      </c>
      <c r="AE976" s="17" t="s">
        <v>78</v>
      </c>
      <c r="AF976" s="17" t="s">
        <v>117</v>
      </c>
      <c r="AG976" s="17"/>
      <c r="AH976" s="17"/>
    </row>
    <row r="977" spans="1:34" s="3" customFormat="1" ht="25.5" x14ac:dyDescent="0.3">
      <c r="A977" s="35" t="s">
        <v>3151</v>
      </c>
      <c r="B977" s="17">
        <v>1104</v>
      </c>
      <c r="C977" s="18">
        <v>42123</v>
      </c>
      <c r="D977" s="18">
        <v>42124.291666666701</v>
      </c>
      <c r="E977" s="16" t="s">
        <v>1271</v>
      </c>
      <c r="F977" s="36">
        <v>42405.333333333299</v>
      </c>
      <c r="G977" s="16" t="s">
        <v>219</v>
      </c>
      <c r="H977" s="17" t="s">
        <v>87</v>
      </c>
      <c r="I977" s="17"/>
      <c r="J977" s="17"/>
      <c r="K977" s="17" t="s">
        <v>95</v>
      </c>
      <c r="L977" s="17"/>
      <c r="M977" s="17"/>
      <c r="N977" s="17">
        <v>0.1</v>
      </c>
      <c r="O977" s="17"/>
      <c r="P977" s="17"/>
      <c r="Q977" s="17">
        <v>74</v>
      </c>
      <c r="R977" s="17"/>
      <c r="S977" s="17"/>
      <c r="T977" s="17"/>
      <c r="U977" s="17" t="s">
        <v>82</v>
      </c>
      <c r="V977" s="17"/>
      <c r="W977" s="17" t="s">
        <v>553</v>
      </c>
      <c r="X977" s="17" t="s">
        <v>66</v>
      </c>
      <c r="Y977" s="17" t="s">
        <v>67</v>
      </c>
      <c r="Z977" s="19" t="s">
        <v>3152</v>
      </c>
      <c r="AA977" s="18">
        <v>42797.333333333299</v>
      </c>
      <c r="AB977" s="18">
        <v>42797.333333333299</v>
      </c>
      <c r="AC977" s="17" t="s">
        <v>117</v>
      </c>
      <c r="AD977" s="17" t="s">
        <v>78</v>
      </c>
      <c r="AE977" s="17" t="s">
        <v>78</v>
      </c>
      <c r="AF977" s="17" t="s">
        <v>117</v>
      </c>
      <c r="AG977" s="17"/>
      <c r="AH977" s="17"/>
    </row>
    <row r="978" spans="1:34" s="3" customFormat="1" ht="38" x14ac:dyDescent="0.3">
      <c r="A978" s="35" t="s">
        <v>3153</v>
      </c>
      <c r="B978" s="17">
        <v>1105</v>
      </c>
      <c r="C978" s="18">
        <v>42124</v>
      </c>
      <c r="D978" s="18">
        <v>42124.291666666701</v>
      </c>
      <c r="E978" s="16" t="s">
        <v>1271</v>
      </c>
      <c r="F978" s="36">
        <v>42486.291666666701</v>
      </c>
      <c r="G978" s="16" t="s">
        <v>219</v>
      </c>
      <c r="H978" s="17" t="s">
        <v>60</v>
      </c>
      <c r="I978" s="17"/>
      <c r="J978" s="17"/>
      <c r="K978" s="17" t="s">
        <v>61</v>
      </c>
      <c r="L978" s="17"/>
      <c r="M978" s="17"/>
      <c r="N978" s="17">
        <v>20</v>
      </c>
      <c r="O978" s="17"/>
      <c r="P978" s="17"/>
      <c r="Q978" s="17">
        <v>20</v>
      </c>
      <c r="R978" s="17"/>
      <c r="S978" s="17"/>
      <c r="T978" s="17"/>
      <c r="U978" s="17" t="s">
        <v>82</v>
      </c>
      <c r="V978" s="17"/>
      <c r="W978" s="17" t="s">
        <v>160</v>
      </c>
      <c r="X978" s="17" t="s">
        <v>66</v>
      </c>
      <c r="Y978" s="17" t="s">
        <v>67</v>
      </c>
      <c r="Z978" s="19" t="s">
        <v>3154</v>
      </c>
      <c r="AA978" s="18">
        <v>43435.333333333299</v>
      </c>
      <c r="AB978" s="18">
        <v>44409.291666666701</v>
      </c>
      <c r="AC978" s="17" t="s">
        <v>117</v>
      </c>
      <c r="AD978" s="17" t="s">
        <v>78</v>
      </c>
      <c r="AE978" s="17" t="s">
        <v>78</v>
      </c>
      <c r="AF978" s="17" t="s">
        <v>117</v>
      </c>
      <c r="AG978" s="17"/>
      <c r="AH978" s="17"/>
    </row>
    <row r="979" spans="1:34" s="3" customFormat="1" ht="13" x14ac:dyDescent="0.3">
      <c r="A979" s="35" t="s">
        <v>3155</v>
      </c>
      <c r="B979" s="17">
        <v>1107</v>
      </c>
      <c r="C979" s="18">
        <v>42124</v>
      </c>
      <c r="D979" s="18">
        <v>42124.291666666701</v>
      </c>
      <c r="E979" s="16" t="s">
        <v>1271</v>
      </c>
      <c r="F979" s="36">
        <v>42489.291666666701</v>
      </c>
      <c r="G979" s="16" t="s">
        <v>219</v>
      </c>
      <c r="H979" s="17" t="s">
        <v>60</v>
      </c>
      <c r="I979" s="17"/>
      <c r="J979" s="17"/>
      <c r="K979" s="17" t="s">
        <v>61</v>
      </c>
      <c r="L979" s="17"/>
      <c r="M979" s="17"/>
      <c r="N979" s="17">
        <v>10</v>
      </c>
      <c r="O979" s="17"/>
      <c r="P979" s="17"/>
      <c r="Q979" s="17">
        <v>10</v>
      </c>
      <c r="R979" s="17"/>
      <c r="S979" s="17"/>
      <c r="T979" s="17"/>
      <c r="U979" s="17" t="s">
        <v>82</v>
      </c>
      <c r="V979" s="17"/>
      <c r="W979" s="17" t="s">
        <v>553</v>
      </c>
      <c r="X979" s="17" t="s">
        <v>66</v>
      </c>
      <c r="Y979" s="17" t="s">
        <v>67</v>
      </c>
      <c r="Z979" s="19" t="s">
        <v>3156</v>
      </c>
      <c r="AA979" s="18">
        <v>43891.333333333299</v>
      </c>
      <c r="AB979" s="18">
        <v>43891.333333333299</v>
      </c>
      <c r="AC979" s="17" t="s">
        <v>117</v>
      </c>
      <c r="AD979" s="17" t="s">
        <v>70</v>
      </c>
      <c r="AE979" s="17" t="s">
        <v>78</v>
      </c>
      <c r="AF979" s="17" t="s">
        <v>117</v>
      </c>
      <c r="AG979" s="17"/>
      <c r="AH979" s="17"/>
    </row>
    <row r="980" spans="1:34" s="3" customFormat="1" ht="13" x14ac:dyDescent="0.3">
      <c r="A980" s="35" t="s">
        <v>3157</v>
      </c>
      <c r="B980" s="17">
        <v>1108</v>
      </c>
      <c r="C980" s="18">
        <v>42124</v>
      </c>
      <c r="D980" s="18">
        <v>42124.291666666701</v>
      </c>
      <c r="E980" s="16" t="s">
        <v>1271</v>
      </c>
      <c r="F980" s="36">
        <v>42886.291666666701</v>
      </c>
      <c r="G980" s="16" t="s">
        <v>219</v>
      </c>
      <c r="H980" s="17" t="s">
        <v>60</v>
      </c>
      <c r="I980" s="17"/>
      <c r="J980" s="17"/>
      <c r="K980" s="17" t="s">
        <v>61</v>
      </c>
      <c r="L980" s="17"/>
      <c r="M980" s="17"/>
      <c r="N980" s="17">
        <v>64</v>
      </c>
      <c r="O980" s="17"/>
      <c r="P980" s="17"/>
      <c r="Q980" s="17">
        <v>64</v>
      </c>
      <c r="R980" s="17"/>
      <c r="S980" s="17"/>
      <c r="T980" s="17"/>
      <c r="U980" s="17" t="s">
        <v>82</v>
      </c>
      <c r="V980" s="17"/>
      <c r="W980" s="17" t="s">
        <v>578</v>
      </c>
      <c r="X980" s="17" t="s">
        <v>66</v>
      </c>
      <c r="Y980" s="17" t="s">
        <v>67</v>
      </c>
      <c r="Z980" s="19" t="s">
        <v>3158</v>
      </c>
      <c r="AA980" s="18">
        <v>44166.333333333299</v>
      </c>
      <c r="AB980" s="18">
        <v>44166.333333333299</v>
      </c>
      <c r="AC980" s="17" t="s">
        <v>117</v>
      </c>
      <c r="AD980" s="17" t="s">
        <v>78</v>
      </c>
      <c r="AE980" s="17" t="s">
        <v>70</v>
      </c>
      <c r="AF980" s="17" t="s">
        <v>117</v>
      </c>
      <c r="AG980" s="17"/>
      <c r="AH980" s="17" t="s">
        <v>1337</v>
      </c>
    </row>
    <row r="981" spans="1:34" s="3" customFormat="1" ht="13" x14ac:dyDescent="0.3">
      <c r="A981" s="35" t="s">
        <v>3159</v>
      </c>
      <c r="B981" s="17">
        <v>1110</v>
      </c>
      <c r="C981" s="18">
        <v>42123</v>
      </c>
      <c r="D981" s="18">
        <v>42124.291666666701</v>
      </c>
      <c r="E981" s="16" t="s">
        <v>1271</v>
      </c>
      <c r="F981" s="36">
        <v>42187.291666666701</v>
      </c>
      <c r="G981" s="16" t="s">
        <v>219</v>
      </c>
      <c r="H981" s="17" t="s">
        <v>60</v>
      </c>
      <c r="I981" s="17"/>
      <c r="J981" s="17"/>
      <c r="K981" s="17" t="s">
        <v>61</v>
      </c>
      <c r="L981" s="17"/>
      <c r="M981" s="17"/>
      <c r="N981" s="17">
        <v>156</v>
      </c>
      <c r="O981" s="17"/>
      <c r="P981" s="17"/>
      <c r="Q981" s="17">
        <v>153</v>
      </c>
      <c r="R981" s="17"/>
      <c r="S981" s="17"/>
      <c r="T981" s="17"/>
      <c r="U981" s="17" t="s">
        <v>82</v>
      </c>
      <c r="V981" s="17"/>
      <c r="W981" s="17" t="s">
        <v>216</v>
      </c>
      <c r="X981" s="17" t="s">
        <v>66</v>
      </c>
      <c r="Y981" s="17" t="s">
        <v>67</v>
      </c>
      <c r="Z981" s="19" t="s">
        <v>3160</v>
      </c>
      <c r="AA981" s="18">
        <v>44561.333333333299</v>
      </c>
      <c r="AB981" s="18">
        <v>44561.333333333299</v>
      </c>
      <c r="AC981" s="17" t="s">
        <v>117</v>
      </c>
      <c r="AD981" s="17" t="s">
        <v>78</v>
      </c>
      <c r="AE981" s="17" t="s">
        <v>78</v>
      </c>
      <c r="AF981" s="17" t="s">
        <v>117</v>
      </c>
      <c r="AG981" s="17"/>
      <c r="AH981" s="17"/>
    </row>
    <row r="982" spans="1:34" s="3" customFormat="1" ht="13" x14ac:dyDescent="0.3">
      <c r="A982" s="35" t="s">
        <v>3161</v>
      </c>
      <c r="B982" s="17">
        <v>1112</v>
      </c>
      <c r="C982" s="18">
        <v>42124</v>
      </c>
      <c r="D982" s="18">
        <v>42124.291666666701</v>
      </c>
      <c r="E982" s="16" t="s">
        <v>1271</v>
      </c>
      <c r="F982" s="36">
        <v>42489.291666666701</v>
      </c>
      <c r="G982" s="16" t="s">
        <v>219</v>
      </c>
      <c r="H982" s="17" t="s">
        <v>60</v>
      </c>
      <c r="I982" s="17"/>
      <c r="J982" s="17"/>
      <c r="K982" s="17" t="s">
        <v>61</v>
      </c>
      <c r="L982" s="17"/>
      <c r="M982" s="17"/>
      <c r="N982" s="17">
        <v>10</v>
      </c>
      <c r="O982" s="17"/>
      <c r="P982" s="17"/>
      <c r="Q982" s="17">
        <v>10</v>
      </c>
      <c r="R982" s="17"/>
      <c r="S982" s="17"/>
      <c r="T982" s="17"/>
      <c r="U982" s="17" t="s">
        <v>82</v>
      </c>
      <c r="V982" s="17"/>
      <c r="W982" s="17" t="s">
        <v>1689</v>
      </c>
      <c r="X982" s="17" t="s">
        <v>66</v>
      </c>
      <c r="Y982" s="17" t="s">
        <v>67</v>
      </c>
      <c r="Z982" s="19" t="s">
        <v>3162</v>
      </c>
      <c r="AA982" s="18">
        <v>43891.333333333299</v>
      </c>
      <c r="AB982" s="18">
        <v>43891.333333333299</v>
      </c>
      <c r="AC982" s="17" t="s">
        <v>117</v>
      </c>
      <c r="AD982" s="17" t="s">
        <v>70</v>
      </c>
      <c r="AE982" s="17" t="s">
        <v>78</v>
      </c>
      <c r="AF982" s="17" t="s">
        <v>117</v>
      </c>
      <c r="AG982" s="17"/>
      <c r="AH982" s="17"/>
    </row>
    <row r="983" spans="1:34" s="3" customFormat="1" ht="25.5" x14ac:dyDescent="0.3">
      <c r="A983" s="35" t="s">
        <v>3163</v>
      </c>
      <c r="B983" s="17">
        <v>1114</v>
      </c>
      <c r="C983" s="18">
        <v>42124</v>
      </c>
      <c r="D983" s="18">
        <v>42124.291666666701</v>
      </c>
      <c r="E983" s="16" t="s">
        <v>1271</v>
      </c>
      <c r="F983" s="36">
        <v>42492.291666666701</v>
      </c>
      <c r="G983" s="16" t="s">
        <v>219</v>
      </c>
      <c r="H983" s="17" t="s">
        <v>59</v>
      </c>
      <c r="I983" s="17"/>
      <c r="J983" s="17"/>
      <c r="K983" s="17" t="s">
        <v>59</v>
      </c>
      <c r="L983" s="17"/>
      <c r="M983" s="17"/>
      <c r="N983" s="17">
        <v>52.5</v>
      </c>
      <c r="O983" s="17"/>
      <c r="P983" s="17"/>
      <c r="Q983" s="17">
        <v>52.5</v>
      </c>
      <c r="R983" s="17"/>
      <c r="S983" s="17"/>
      <c r="T983" s="17"/>
      <c r="U983" s="17" t="s">
        <v>82</v>
      </c>
      <c r="V983" s="17"/>
      <c r="W983" s="17" t="s">
        <v>216</v>
      </c>
      <c r="X983" s="17" t="s">
        <v>66</v>
      </c>
      <c r="Y983" s="17" t="s">
        <v>67</v>
      </c>
      <c r="Z983" s="19" t="s">
        <v>3164</v>
      </c>
      <c r="AA983" s="18">
        <v>42916.291666666701</v>
      </c>
      <c r="AB983" s="18">
        <v>42916.291666666701</v>
      </c>
      <c r="AC983" s="17" t="s">
        <v>117</v>
      </c>
      <c r="AD983" s="17" t="s">
        <v>70</v>
      </c>
      <c r="AE983" s="17" t="s">
        <v>78</v>
      </c>
      <c r="AF983" s="17" t="s">
        <v>117</v>
      </c>
      <c r="AG983" s="17"/>
      <c r="AH983" s="17"/>
    </row>
    <row r="984" spans="1:34" s="3" customFormat="1" ht="13" x14ac:dyDescent="0.3">
      <c r="A984" s="35" t="s">
        <v>3165</v>
      </c>
      <c r="B984" s="17">
        <v>1115</v>
      </c>
      <c r="C984" s="18">
        <v>42124</v>
      </c>
      <c r="D984" s="18">
        <v>42124.291666666701</v>
      </c>
      <c r="E984" s="16" t="s">
        <v>1271</v>
      </c>
      <c r="F984" s="36">
        <v>42489.291666666701</v>
      </c>
      <c r="G984" s="16" t="s">
        <v>219</v>
      </c>
      <c r="H984" s="17" t="s">
        <v>60</v>
      </c>
      <c r="I984" s="17"/>
      <c r="J984" s="17"/>
      <c r="K984" s="17" t="s">
        <v>61</v>
      </c>
      <c r="L984" s="17"/>
      <c r="M984" s="17"/>
      <c r="N984" s="17">
        <v>10</v>
      </c>
      <c r="O984" s="17"/>
      <c r="P984" s="17"/>
      <c r="Q984" s="17">
        <v>10</v>
      </c>
      <c r="R984" s="17"/>
      <c r="S984" s="17"/>
      <c r="T984" s="17"/>
      <c r="U984" s="17" t="s">
        <v>82</v>
      </c>
      <c r="V984" s="17"/>
      <c r="W984" s="17" t="s">
        <v>3042</v>
      </c>
      <c r="X984" s="17" t="s">
        <v>66</v>
      </c>
      <c r="Y984" s="17" t="s">
        <v>67</v>
      </c>
      <c r="Z984" s="19" t="s">
        <v>3166</v>
      </c>
      <c r="AA984" s="18">
        <v>43891.333333333299</v>
      </c>
      <c r="AB984" s="18">
        <v>43891.333333333299</v>
      </c>
      <c r="AC984" s="17" t="s">
        <v>117</v>
      </c>
      <c r="AD984" s="17" t="s">
        <v>70</v>
      </c>
      <c r="AE984" s="17" t="s">
        <v>78</v>
      </c>
      <c r="AF984" s="17" t="s">
        <v>117</v>
      </c>
      <c r="AG984" s="17"/>
      <c r="AH984" s="17"/>
    </row>
    <row r="985" spans="1:34" s="3" customFormat="1" ht="13" x14ac:dyDescent="0.3">
      <c r="A985" s="35" t="s">
        <v>3167</v>
      </c>
      <c r="B985" s="17">
        <v>1118</v>
      </c>
      <c r="C985" s="18">
        <v>42124</v>
      </c>
      <c r="D985" s="18">
        <v>42124.291666666701</v>
      </c>
      <c r="E985" s="16" t="s">
        <v>1271</v>
      </c>
      <c r="F985" s="36">
        <v>42492.291666666701</v>
      </c>
      <c r="G985" s="16" t="s">
        <v>219</v>
      </c>
      <c r="H985" s="17" t="s">
        <v>108</v>
      </c>
      <c r="I985" s="17"/>
      <c r="J985" s="17"/>
      <c r="K985" s="17" t="s">
        <v>109</v>
      </c>
      <c r="L985" s="17"/>
      <c r="M985" s="17"/>
      <c r="N985" s="17">
        <v>300</v>
      </c>
      <c r="O985" s="17"/>
      <c r="P985" s="17"/>
      <c r="Q985" s="17">
        <v>300</v>
      </c>
      <c r="R985" s="17"/>
      <c r="S985" s="17"/>
      <c r="T985" s="17"/>
      <c r="U985" s="17" t="s">
        <v>82</v>
      </c>
      <c r="V985" s="17"/>
      <c r="W985" s="17" t="s">
        <v>141</v>
      </c>
      <c r="X985" s="17" t="s">
        <v>66</v>
      </c>
      <c r="Y985" s="17" t="s">
        <v>67</v>
      </c>
      <c r="Z985" s="19" t="s">
        <v>3168</v>
      </c>
      <c r="AA985" s="18">
        <v>42705.333333333299</v>
      </c>
      <c r="AB985" s="18">
        <v>43344.291666666701</v>
      </c>
      <c r="AC985" s="17" t="s">
        <v>117</v>
      </c>
      <c r="AD985" s="17" t="s">
        <v>70</v>
      </c>
      <c r="AE985" s="17" t="s">
        <v>78</v>
      </c>
      <c r="AF985" s="17" t="s">
        <v>117</v>
      </c>
      <c r="AG985" s="17"/>
      <c r="AH985" s="17" t="s">
        <v>1385</v>
      </c>
    </row>
    <row r="986" spans="1:34" s="3" customFormat="1" ht="13" x14ac:dyDescent="0.3">
      <c r="A986" s="35" t="s">
        <v>3169</v>
      </c>
      <c r="B986" s="17">
        <v>1119</v>
      </c>
      <c r="C986" s="18">
        <v>42124</v>
      </c>
      <c r="D986" s="18">
        <v>42124.291666666701</v>
      </c>
      <c r="E986" s="16" t="s">
        <v>1271</v>
      </c>
      <c r="F986" s="36">
        <v>42416.333333333299</v>
      </c>
      <c r="G986" s="16" t="s">
        <v>219</v>
      </c>
      <c r="H986" s="17" t="s">
        <v>108</v>
      </c>
      <c r="I986" s="17"/>
      <c r="J986" s="17"/>
      <c r="K986" s="17" t="s">
        <v>109</v>
      </c>
      <c r="L986" s="17"/>
      <c r="M986" s="17"/>
      <c r="N986" s="17">
        <v>60</v>
      </c>
      <c r="O986" s="17"/>
      <c r="P986" s="17"/>
      <c r="Q986" s="17">
        <v>60</v>
      </c>
      <c r="R986" s="17"/>
      <c r="S986" s="17"/>
      <c r="T986" s="17"/>
      <c r="U986" s="17" t="s">
        <v>82</v>
      </c>
      <c r="V986" s="17"/>
      <c r="W986" s="17" t="s">
        <v>83</v>
      </c>
      <c r="X986" s="17" t="s">
        <v>66</v>
      </c>
      <c r="Y986" s="17" t="s">
        <v>67</v>
      </c>
      <c r="Z986" s="19" t="s">
        <v>3170</v>
      </c>
      <c r="AA986" s="18">
        <v>44348.291666666701</v>
      </c>
      <c r="AB986" s="18">
        <v>44348.291666666701</v>
      </c>
      <c r="AC986" s="17" t="s">
        <v>117</v>
      </c>
      <c r="AD986" s="17" t="s">
        <v>78</v>
      </c>
      <c r="AE986" s="17" t="s">
        <v>78</v>
      </c>
      <c r="AF986" s="17" t="s">
        <v>117</v>
      </c>
      <c r="AG986" s="17"/>
      <c r="AH986" s="17"/>
    </row>
    <row r="987" spans="1:34" s="3" customFormat="1" ht="13" x14ac:dyDescent="0.3">
      <c r="A987" s="35" t="s">
        <v>3171</v>
      </c>
      <c r="B987" s="17">
        <v>1121</v>
      </c>
      <c r="C987" s="18">
        <v>42123</v>
      </c>
      <c r="D987" s="18">
        <v>42124.291666666701</v>
      </c>
      <c r="E987" s="16" t="s">
        <v>1271</v>
      </c>
      <c r="F987" s="36">
        <v>42871.291666666701</v>
      </c>
      <c r="G987" s="16" t="s">
        <v>219</v>
      </c>
      <c r="H987" s="17" t="s">
        <v>108</v>
      </c>
      <c r="I987" s="17" t="s">
        <v>60</v>
      </c>
      <c r="J987" s="17"/>
      <c r="K987" s="17" t="s">
        <v>109</v>
      </c>
      <c r="L987" s="17" t="s">
        <v>61</v>
      </c>
      <c r="M987" s="17"/>
      <c r="N987" s="17">
        <v>19.75</v>
      </c>
      <c r="O987" s="17">
        <v>3</v>
      </c>
      <c r="P987" s="17"/>
      <c r="Q987" s="17">
        <v>19.75</v>
      </c>
      <c r="R987" s="17"/>
      <c r="S987" s="17"/>
      <c r="T987" s="17"/>
      <c r="U987" s="17" t="s">
        <v>82</v>
      </c>
      <c r="V987" s="17"/>
      <c r="W987" s="17" t="s">
        <v>122</v>
      </c>
      <c r="X987" s="17" t="s">
        <v>66</v>
      </c>
      <c r="Y987" s="17" t="s">
        <v>67</v>
      </c>
      <c r="Z987" s="19" t="s">
        <v>3172</v>
      </c>
      <c r="AA987" s="18">
        <v>43465.333333333299</v>
      </c>
      <c r="AB987" s="18">
        <v>43465.333333333299</v>
      </c>
      <c r="AC987" s="17" t="s">
        <v>117</v>
      </c>
      <c r="AD987" s="17" t="s">
        <v>70</v>
      </c>
      <c r="AE987" s="17" t="s">
        <v>78</v>
      </c>
      <c r="AF987" s="17" t="s">
        <v>117</v>
      </c>
      <c r="AG987" s="17"/>
      <c r="AH987" s="17" t="s">
        <v>1337</v>
      </c>
    </row>
    <row r="988" spans="1:34" s="3" customFormat="1" ht="25.5" x14ac:dyDescent="0.3">
      <c r="A988" s="35" t="s">
        <v>3173</v>
      </c>
      <c r="B988" s="17">
        <v>1122</v>
      </c>
      <c r="C988" s="18">
        <v>42124</v>
      </c>
      <c r="D988" s="18">
        <v>42124.291666666701</v>
      </c>
      <c r="E988" s="16" t="s">
        <v>1271</v>
      </c>
      <c r="F988" s="36">
        <v>42858.291666666701</v>
      </c>
      <c r="G988" s="16" t="s">
        <v>219</v>
      </c>
      <c r="H988" s="17" t="s">
        <v>108</v>
      </c>
      <c r="I988" s="17"/>
      <c r="J988" s="17"/>
      <c r="K988" s="17" t="s">
        <v>109</v>
      </c>
      <c r="L988" s="17"/>
      <c r="M988" s="17"/>
      <c r="N988" s="17">
        <v>81.8</v>
      </c>
      <c r="O988" s="17"/>
      <c r="P988" s="17"/>
      <c r="Q988" s="17">
        <v>81.8</v>
      </c>
      <c r="R988" s="17"/>
      <c r="S988" s="17"/>
      <c r="T988" s="17"/>
      <c r="U988" s="17" t="s">
        <v>96</v>
      </c>
      <c r="V988" s="17"/>
      <c r="W988" s="17" t="s">
        <v>172</v>
      </c>
      <c r="X988" s="17" t="s">
        <v>66</v>
      </c>
      <c r="Y988" s="17" t="s">
        <v>67</v>
      </c>
      <c r="Z988" s="19" t="s">
        <v>3174</v>
      </c>
      <c r="AA988" s="18">
        <v>43830.333333333299</v>
      </c>
      <c r="AB988" s="18">
        <v>44166.333333333299</v>
      </c>
      <c r="AC988" s="17" t="s">
        <v>117</v>
      </c>
      <c r="AD988" s="17" t="s">
        <v>70</v>
      </c>
      <c r="AE988" s="17" t="s">
        <v>78</v>
      </c>
      <c r="AF988" s="17" t="s">
        <v>117</v>
      </c>
      <c r="AG988" s="17"/>
      <c r="AH988" s="17" t="s">
        <v>1337</v>
      </c>
    </row>
    <row r="989" spans="1:34" s="3" customFormat="1" ht="25.5" x14ac:dyDescent="0.3">
      <c r="A989" s="35" t="s">
        <v>3175</v>
      </c>
      <c r="B989" s="17">
        <v>1123</v>
      </c>
      <c r="C989" s="18">
        <v>42124</v>
      </c>
      <c r="D989" s="18">
        <v>42124.291666666701</v>
      </c>
      <c r="E989" s="16" t="s">
        <v>1271</v>
      </c>
      <c r="F989" s="36">
        <v>42437.333333333299</v>
      </c>
      <c r="G989" s="16" t="s">
        <v>219</v>
      </c>
      <c r="H989" s="17" t="s">
        <v>60</v>
      </c>
      <c r="I989" s="17"/>
      <c r="J989" s="17"/>
      <c r="K989" s="17" t="s">
        <v>61</v>
      </c>
      <c r="L989" s="17"/>
      <c r="M989" s="17"/>
      <c r="N989" s="17">
        <v>50</v>
      </c>
      <c r="O989" s="17"/>
      <c r="P989" s="17"/>
      <c r="Q989" s="17">
        <v>50</v>
      </c>
      <c r="R989" s="17"/>
      <c r="S989" s="17"/>
      <c r="T989" s="17"/>
      <c r="U989" s="17" t="s">
        <v>82</v>
      </c>
      <c r="V989" s="17"/>
      <c r="W989" s="17" t="s">
        <v>83</v>
      </c>
      <c r="X989" s="17" t="s">
        <v>66</v>
      </c>
      <c r="Y989" s="17" t="s">
        <v>67</v>
      </c>
      <c r="Z989" s="19" t="s">
        <v>3176</v>
      </c>
      <c r="AA989" s="18">
        <v>43221.291666666701</v>
      </c>
      <c r="AB989" s="18">
        <v>43221.291666666701</v>
      </c>
      <c r="AC989" s="17" t="s">
        <v>117</v>
      </c>
      <c r="AD989" s="17" t="s">
        <v>78</v>
      </c>
      <c r="AE989" s="17" t="s">
        <v>78</v>
      </c>
      <c r="AF989" s="17" t="s">
        <v>117</v>
      </c>
      <c r="AG989" s="17"/>
      <c r="AH989" s="17"/>
    </row>
    <row r="990" spans="1:34" s="3" customFormat="1" ht="13" x14ac:dyDescent="0.3">
      <c r="A990" s="35" t="s">
        <v>3177</v>
      </c>
      <c r="B990" s="17">
        <v>1124</v>
      </c>
      <c r="C990" s="18">
        <v>42124</v>
      </c>
      <c r="D990" s="18">
        <v>42124.291666666701</v>
      </c>
      <c r="E990" s="16" t="s">
        <v>1271</v>
      </c>
      <c r="F990" s="36">
        <v>42180.291666666701</v>
      </c>
      <c r="G990" s="16" t="s">
        <v>219</v>
      </c>
      <c r="H990" s="17" t="s">
        <v>108</v>
      </c>
      <c r="I990" s="17"/>
      <c r="J990" s="17"/>
      <c r="K990" s="17" t="s">
        <v>109</v>
      </c>
      <c r="L990" s="17"/>
      <c r="M990" s="17"/>
      <c r="N990" s="17">
        <v>247</v>
      </c>
      <c r="O990" s="17"/>
      <c r="P990" s="17"/>
      <c r="Q990" s="17">
        <v>247</v>
      </c>
      <c r="R990" s="17"/>
      <c r="S990" s="17"/>
      <c r="T990" s="17"/>
      <c r="U990" s="17" t="s">
        <v>82</v>
      </c>
      <c r="V990" s="17"/>
      <c r="W990" s="17" t="s">
        <v>83</v>
      </c>
      <c r="X990" s="17" t="s">
        <v>66</v>
      </c>
      <c r="Y990" s="17" t="s">
        <v>67</v>
      </c>
      <c r="Z990" s="19" t="s">
        <v>3178</v>
      </c>
      <c r="AA990" s="18">
        <v>43465.333333333299</v>
      </c>
      <c r="AB990" s="18">
        <v>43465.333333333299</v>
      </c>
      <c r="AC990" s="17" t="s">
        <v>117</v>
      </c>
      <c r="AD990" s="17" t="s">
        <v>78</v>
      </c>
      <c r="AE990" s="17" t="s">
        <v>78</v>
      </c>
      <c r="AF990" s="17" t="s">
        <v>117</v>
      </c>
      <c r="AG990" s="17"/>
      <c r="AH990" s="17"/>
    </row>
    <row r="991" spans="1:34" s="3" customFormat="1" ht="13" x14ac:dyDescent="0.3">
      <c r="A991" s="35" t="s">
        <v>3179</v>
      </c>
      <c r="B991" s="17">
        <v>1125</v>
      </c>
      <c r="C991" s="18">
        <v>42116</v>
      </c>
      <c r="D991" s="18">
        <v>42124.291666666701</v>
      </c>
      <c r="E991" s="16" t="s">
        <v>1271</v>
      </c>
      <c r="F991" s="36">
        <v>42187.291666666701</v>
      </c>
      <c r="G991" s="16" t="s">
        <v>219</v>
      </c>
      <c r="H991" s="17" t="s">
        <v>108</v>
      </c>
      <c r="I991" s="17"/>
      <c r="J991" s="17"/>
      <c r="K991" s="17" t="s">
        <v>109</v>
      </c>
      <c r="L991" s="17"/>
      <c r="M991" s="17"/>
      <c r="N991" s="17">
        <v>50</v>
      </c>
      <c r="O991" s="17"/>
      <c r="P991" s="17"/>
      <c r="Q991" s="17">
        <v>50</v>
      </c>
      <c r="R991" s="17"/>
      <c r="S991" s="17"/>
      <c r="T991" s="17"/>
      <c r="U991" s="17" t="s">
        <v>82</v>
      </c>
      <c r="V991" s="17"/>
      <c r="W991" s="17" t="s">
        <v>83</v>
      </c>
      <c r="X991" s="17" t="s">
        <v>66</v>
      </c>
      <c r="Y991" s="17" t="s">
        <v>67</v>
      </c>
      <c r="Z991" s="19" t="s">
        <v>3180</v>
      </c>
      <c r="AA991" s="18">
        <v>43465.333333333299</v>
      </c>
      <c r="AB991" s="18">
        <v>43465.333333333299</v>
      </c>
      <c r="AC991" s="17" t="s">
        <v>117</v>
      </c>
      <c r="AD991" s="17" t="s">
        <v>78</v>
      </c>
      <c r="AE991" s="17" t="s">
        <v>78</v>
      </c>
      <c r="AF991" s="17" t="s">
        <v>117</v>
      </c>
      <c r="AG991" s="17"/>
      <c r="AH991" s="17"/>
    </row>
    <row r="992" spans="1:34" s="3" customFormat="1" ht="13" x14ac:dyDescent="0.3">
      <c r="A992" s="35" t="s">
        <v>3181</v>
      </c>
      <c r="B992" s="17">
        <v>1126</v>
      </c>
      <c r="C992" s="18">
        <v>42124</v>
      </c>
      <c r="D992" s="18">
        <v>42124.291666666701</v>
      </c>
      <c r="E992" s="16" t="s">
        <v>1271</v>
      </c>
      <c r="F992" s="36">
        <v>42389.333333333299</v>
      </c>
      <c r="G992" s="16" t="s">
        <v>219</v>
      </c>
      <c r="H992" s="17" t="s">
        <v>60</v>
      </c>
      <c r="I992" s="17"/>
      <c r="J992" s="17"/>
      <c r="K992" s="17" t="s">
        <v>61</v>
      </c>
      <c r="L992" s="17"/>
      <c r="M992" s="17"/>
      <c r="N992" s="17">
        <v>25</v>
      </c>
      <c r="O992" s="17"/>
      <c r="P992" s="17"/>
      <c r="Q992" s="17">
        <v>25</v>
      </c>
      <c r="R992" s="17"/>
      <c r="S992" s="17"/>
      <c r="T992" s="17"/>
      <c r="U992" s="17" t="s">
        <v>82</v>
      </c>
      <c r="V992" s="17"/>
      <c r="W992" s="17" t="s">
        <v>122</v>
      </c>
      <c r="X992" s="17" t="s">
        <v>66</v>
      </c>
      <c r="Y992" s="17" t="s">
        <v>67</v>
      </c>
      <c r="Z992" s="19" t="s">
        <v>3182</v>
      </c>
      <c r="AA992" s="18">
        <v>43952.291666666701</v>
      </c>
      <c r="AB992" s="18">
        <v>43952.291666666701</v>
      </c>
      <c r="AC992" s="17" t="s">
        <v>117</v>
      </c>
      <c r="AD992" s="17" t="s">
        <v>78</v>
      </c>
      <c r="AE992" s="17" t="s">
        <v>78</v>
      </c>
      <c r="AF992" s="17" t="s">
        <v>117</v>
      </c>
      <c r="AG992" s="17"/>
      <c r="AH992" s="17"/>
    </row>
    <row r="993" spans="1:34" s="3" customFormat="1" ht="13" x14ac:dyDescent="0.3">
      <c r="A993" s="35" t="s">
        <v>3183</v>
      </c>
      <c r="B993" s="17">
        <v>1130</v>
      </c>
      <c r="C993" s="18">
        <v>42124</v>
      </c>
      <c r="D993" s="18">
        <v>42124.291666666701</v>
      </c>
      <c r="E993" s="16" t="s">
        <v>1271</v>
      </c>
      <c r="F993" s="36">
        <v>43237.291666666701</v>
      </c>
      <c r="G993" s="16" t="s">
        <v>219</v>
      </c>
      <c r="H993" s="17" t="s">
        <v>60</v>
      </c>
      <c r="I993" s="17"/>
      <c r="J993" s="17"/>
      <c r="K993" s="17" t="s">
        <v>61</v>
      </c>
      <c r="L993" s="17"/>
      <c r="M993" s="17"/>
      <c r="N993" s="17">
        <v>19.940000000000001</v>
      </c>
      <c r="O993" s="17"/>
      <c r="P993" s="17"/>
      <c r="Q993" s="17">
        <v>19.940000000000001</v>
      </c>
      <c r="R993" s="17"/>
      <c r="S993" s="17"/>
      <c r="T993" s="17"/>
      <c r="U993" s="17" t="s">
        <v>96</v>
      </c>
      <c r="V993" s="17"/>
      <c r="W993" s="17" t="s">
        <v>83</v>
      </c>
      <c r="X993" s="17" t="s">
        <v>66</v>
      </c>
      <c r="Y993" s="17" t="s">
        <v>67</v>
      </c>
      <c r="Z993" s="19" t="s">
        <v>3184</v>
      </c>
      <c r="AA993" s="18">
        <v>43465.333333333299</v>
      </c>
      <c r="AB993" s="18">
        <v>44136.291666666701</v>
      </c>
      <c r="AC993" s="17" t="s">
        <v>117</v>
      </c>
      <c r="AD993" s="17" t="s">
        <v>70</v>
      </c>
      <c r="AE993" s="17" t="s">
        <v>70</v>
      </c>
      <c r="AF993" s="17" t="s">
        <v>117</v>
      </c>
      <c r="AG993" s="17"/>
      <c r="AH993" s="17" t="s">
        <v>1337</v>
      </c>
    </row>
    <row r="994" spans="1:34" s="3" customFormat="1" ht="13" x14ac:dyDescent="0.3">
      <c r="A994" s="35" t="s">
        <v>3185</v>
      </c>
      <c r="B994" s="17">
        <v>1131</v>
      </c>
      <c r="C994" s="18">
        <v>42110</v>
      </c>
      <c r="D994" s="18">
        <v>42124.291666666701</v>
      </c>
      <c r="E994" s="16" t="s">
        <v>1271</v>
      </c>
      <c r="F994" s="36">
        <v>42892.291666666701</v>
      </c>
      <c r="G994" s="16" t="s">
        <v>219</v>
      </c>
      <c r="H994" s="17" t="s">
        <v>60</v>
      </c>
      <c r="I994" s="17"/>
      <c r="J994" s="17"/>
      <c r="K994" s="17" t="s">
        <v>2897</v>
      </c>
      <c r="L994" s="17"/>
      <c r="M994" s="17"/>
      <c r="N994" s="17">
        <v>20</v>
      </c>
      <c r="O994" s="17"/>
      <c r="P994" s="17"/>
      <c r="Q994" s="17">
        <v>20</v>
      </c>
      <c r="R994" s="17"/>
      <c r="S994" s="17"/>
      <c r="T994" s="17"/>
      <c r="U994" s="17" t="s">
        <v>82</v>
      </c>
      <c r="V994" s="17"/>
      <c r="W994" s="17" t="s">
        <v>83</v>
      </c>
      <c r="X994" s="17" t="s">
        <v>66</v>
      </c>
      <c r="Y994" s="17" t="s">
        <v>67</v>
      </c>
      <c r="Z994" s="19" t="s">
        <v>3186</v>
      </c>
      <c r="AA994" s="18">
        <v>43952.291666666701</v>
      </c>
      <c r="AB994" s="18">
        <v>44075.291666666701</v>
      </c>
      <c r="AC994" s="17" t="s">
        <v>117</v>
      </c>
      <c r="AD994" s="17" t="s">
        <v>70</v>
      </c>
      <c r="AE994" s="17" t="s">
        <v>78</v>
      </c>
      <c r="AF994" s="17" t="s">
        <v>117</v>
      </c>
      <c r="AG994" s="17"/>
      <c r="AH994" s="17" t="s">
        <v>1385</v>
      </c>
    </row>
    <row r="995" spans="1:34" s="3" customFormat="1" ht="13" x14ac:dyDescent="0.3">
      <c r="A995" s="35" t="s">
        <v>3187</v>
      </c>
      <c r="B995" s="17">
        <v>1132</v>
      </c>
      <c r="C995" s="18">
        <v>42124</v>
      </c>
      <c r="D995" s="18">
        <v>42124.291666666701</v>
      </c>
      <c r="E995" s="16" t="s">
        <v>1271</v>
      </c>
      <c r="F995" s="36">
        <v>42489.291666666701</v>
      </c>
      <c r="G995" s="16" t="s">
        <v>219</v>
      </c>
      <c r="H995" s="17" t="s">
        <v>60</v>
      </c>
      <c r="I995" s="17"/>
      <c r="J995" s="17"/>
      <c r="K995" s="17" t="s">
        <v>61</v>
      </c>
      <c r="L995" s="17"/>
      <c r="M995" s="17"/>
      <c r="N995" s="17">
        <v>10</v>
      </c>
      <c r="O995" s="17"/>
      <c r="P995" s="17"/>
      <c r="Q995" s="17">
        <v>10</v>
      </c>
      <c r="R995" s="17"/>
      <c r="S995" s="17"/>
      <c r="T995" s="17"/>
      <c r="U995" s="17" t="s">
        <v>82</v>
      </c>
      <c r="V995" s="17"/>
      <c r="W995" s="17" t="s">
        <v>83</v>
      </c>
      <c r="X995" s="17" t="s">
        <v>66</v>
      </c>
      <c r="Y995" s="17" t="s">
        <v>67</v>
      </c>
      <c r="Z995" s="19" t="s">
        <v>3188</v>
      </c>
      <c r="AA995" s="18">
        <v>43891.333333333299</v>
      </c>
      <c r="AB995" s="18">
        <v>43891.333333333299</v>
      </c>
      <c r="AC995" s="17" t="s">
        <v>117</v>
      </c>
      <c r="AD995" s="17" t="s">
        <v>70</v>
      </c>
      <c r="AE995" s="17" t="s">
        <v>78</v>
      </c>
      <c r="AF995" s="17" t="s">
        <v>117</v>
      </c>
      <c r="AG995" s="17"/>
      <c r="AH995" s="17"/>
    </row>
    <row r="996" spans="1:34" s="3" customFormat="1" ht="13" x14ac:dyDescent="0.3">
      <c r="A996" s="35" t="s">
        <v>3189</v>
      </c>
      <c r="B996" s="17">
        <v>1133</v>
      </c>
      <c r="C996" s="18">
        <v>42124</v>
      </c>
      <c r="D996" s="18">
        <v>42124.291666666701</v>
      </c>
      <c r="E996" s="16" t="s">
        <v>1271</v>
      </c>
      <c r="F996" s="36">
        <v>42471.291666666701</v>
      </c>
      <c r="G996" s="16" t="s">
        <v>219</v>
      </c>
      <c r="H996" s="17" t="s">
        <v>108</v>
      </c>
      <c r="I996" s="17"/>
      <c r="J996" s="17"/>
      <c r="K996" s="17" t="s">
        <v>109</v>
      </c>
      <c r="L996" s="17"/>
      <c r="M996" s="17"/>
      <c r="N996" s="17">
        <v>50</v>
      </c>
      <c r="O996" s="17"/>
      <c r="P996" s="17"/>
      <c r="Q996" s="17">
        <v>50</v>
      </c>
      <c r="R996" s="17"/>
      <c r="S996" s="17"/>
      <c r="T996" s="17"/>
      <c r="U996" s="17" t="s">
        <v>82</v>
      </c>
      <c r="V996" s="17"/>
      <c r="W996" s="17" t="s">
        <v>172</v>
      </c>
      <c r="X996" s="17" t="s">
        <v>66</v>
      </c>
      <c r="Y996" s="17" t="s">
        <v>67</v>
      </c>
      <c r="Z996" s="19" t="s">
        <v>3190</v>
      </c>
      <c r="AA996" s="18">
        <v>43983.291666666701</v>
      </c>
      <c r="AB996" s="18">
        <v>43983.291666666701</v>
      </c>
      <c r="AC996" s="17" t="s">
        <v>117</v>
      </c>
      <c r="AD996" s="17" t="s">
        <v>78</v>
      </c>
      <c r="AE996" s="17" t="s">
        <v>78</v>
      </c>
      <c r="AF996" s="17" t="s">
        <v>117</v>
      </c>
      <c r="AG996" s="17"/>
      <c r="AH996" s="17"/>
    </row>
    <row r="997" spans="1:34" s="3" customFormat="1" ht="25.5" x14ac:dyDescent="0.3">
      <c r="A997" s="35" t="s">
        <v>3191</v>
      </c>
      <c r="B997" s="17">
        <v>1134</v>
      </c>
      <c r="C997" s="18">
        <v>42118</v>
      </c>
      <c r="D997" s="18">
        <v>42124.291666666701</v>
      </c>
      <c r="E997" s="16" t="s">
        <v>1271</v>
      </c>
      <c r="F997" s="36">
        <v>42187.291666666701</v>
      </c>
      <c r="G997" s="16" t="s">
        <v>219</v>
      </c>
      <c r="H997" s="17" t="s">
        <v>108</v>
      </c>
      <c r="I997" s="17"/>
      <c r="J997" s="17"/>
      <c r="K997" s="17" t="s">
        <v>109</v>
      </c>
      <c r="L997" s="17"/>
      <c r="M997" s="17"/>
      <c r="N997" s="17">
        <v>40</v>
      </c>
      <c r="O997" s="17"/>
      <c r="P997" s="17"/>
      <c r="Q997" s="17">
        <v>40</v>
      </c>
      <c r="R997" s="17"/>
      <c r="S997" s="17"/>
      <c r="T997" s="17"/>
      <c r="U997" s="17" t="s">
        <v>82</v>
      </c>
      <c r="V997" s="17"/>
      <c r="W997" s="17" t="s">
        <v>83</v>
      </c>
      <c r="X997" s="17" t="s">
        <v>66</v>
      </c>
      <c r="Y997" s="17" t="s">
        <v>67</v>
      </c>
      <c r="Z997" s="19" t="s">
        <v>3192</v>
      </c>
      <c r="AA997" s="18">
        <v>43465.333333333299</v>
      </c>
      <c r="AB997" s="18">
        <v>43465.333333333299</v>
      </c>
      <c r="AC997" s="17" t="s">
        <v>117</v>
      </c>
      <c r="AD997" s="17" t="s">
        <v>78</v>
      </c>
      <c r="AE997" s="17" t="s">
        <v>78</v>
      </c>
      <c r="AF997" s="17" t="s">
        <v>117</v>
      </c>
      <c r="AG997" s="17"/>
      <c r="AH997" s="17"/>
    </row>
    <row r="998" spans="1:34" s="3" customFormat="1" ht="13" x14ac:dyDescent="0.3">
      <c r="A998" s="35" t="s">
        <v>3193</v>
      </c>
      <c r="B998" s="17">
        <v>1137</v>
      </c>
      <c r="C998" s="18">
        <v>42124</v>
      </c>
      <c r="D998" s="18">
        <v>42124.291666666701</v>
      </c>
      <c r="E998" s="16" t="s">
        <v>1271</v>
      </c>
      <c r="F998" s="36">
        <v>42866.291666666701</v>
      </c>
      <c r="G998" s="16" t="s">
        <v>219</v>
      </c>
      <c r="H998" s="17" t="s">
        <v>108</v>
      </c>
      <c r="I998" s="17"/>
      <c r="J998" s="17"/>
      <c r="K998" s="17" t="s">
        <v>109</v>
      </c>
      <c r="L998" s="17"/>
      <c r="M998" s="17"/>
      <c r="N998" s="17">
        <v>20</v>
      </c>
      <c r="O998" s="17"/>
      <c r="P998" s="17"/>
      <c r="Q998" s="17">
        <v>20</v>
      </c>
      <c r="R998" s="17"/>
      <c r="S998" s="17"/>
      <c r="T998" s="17"/>
      <c r="U998" s="17" t="s">
        <v>82</v>
      </c>
      <c r="V998" s="17"/>
      <c r="W998" s="17" t="s">
        <v>122</v>
      </c>
      <c r="X998" s="17" t="s">
        <v>66</v>
      </c>
      <c r="Y998" s="17" t="s">
        <v>67</v>
      </c>
      <c r="Z998" s="19" t="s">
        <v>3194</v>
      </c>
      <c r="AA998" s="18">
        <v>42709.333333333299</v>
      </c>
      <c r="AB998" s="18">
        <v>44484.291666666701</v>
      </c>
      <c r="AC998" s="17" t="s">
        <v>117</v>
      </c>
      <c r="AD998" s="17" t="s">
        <v>78</v>
      </c>
      <c r="AE998" s="17" t="s">
        <v>78</v>
      </c>
      <c r="AF998" s="17" t="s">
        <v>117</v>
      </c>
      <c r="AG998" s="17"/>
      <c r="AH998" s="17" t="s">
        <v>78</v>
      </c>
    </row>
    <row r="999" spans="1:34" s="3" customFormat="1" ht="13" x14ac:dyDescent="0.3">
      <c r="A999" s="35" t="s">
        <v>3195</v>
      </c>
      <c r="B999" s="17">
        <v>1138</v>
      </c>
      <c r="C999" s="18">
        <v>42124</v>
      </c>
      <c r="D999" s="18">
        <v>42124.291666666701</v>
      </c>
      <c r="E999" s="16" t="s">
        <v>1271</v>
      </c>
      <c r="F999" s="36">
        <v>42866.291666666701</v>
      </c>
      <c r="G999" s="16" t="s">
        <v>219</v>
      </c>
      <c r="H999" s="17" t="s">
        <v>108</v>
      </c>
      <c r="I999" s="17"/>
      <c r="J999" s="17"/>
      <c r="K999" s="17" t="s">
        <v>109</v>
      </c>
      <c r="L999" s="17"/>
      <c r="M999" s="17"/>
      <c r="N999" s="17">
        <v>50</v>
      </c>
      <c r="O999" s="17"/>
      <c r="P999" s="17"/>
      <c r="Q999" s="17">
        <v>50</v>
      </c>
      <c r="R999" s="17"/>
      <c r="S999" s="17"/>
      <c r="T999" s="17"/>
      <c r="U999" s="17" t="s">
        <v>82</v>
      </c>
      <c r="V999" s="17"/>
      <c r="W999" s="17" t="s">
        <v>122</v>
      </c>
      <c r="X999" s="17" t="s">
        <v>66</v>
      </c>
      <c r="Y999" s="17" t="s">
        <v>67</v>
      </c>
      <c r="Z999" s="19" t="s">
        <v>3194</v>
      </c>
      <c r="AA999" s="18">
        <v>42723.333333333299</v>
      </c>
      <c r="AB999" s="18">
        <v>44503.291666666701</v>
      </c>
      <c r="AC999" s="17" t="s">
        <v>117</v>
      </c>
      <c r="AD999" s="17" t="s">
        <v>78</v>
      </c>
      <c r="AE999" s="17" t="s">
        <v>78</v>
      </c>
      <c r="AF999" s="17" t="s">
        <v>117</v>
      </c>
      <c r="AG999" s="17"/>
      <c r="AH999" s="17" t="s">
        <v>78</v>
      </c>
    </row>
    <row r="1000" spans="1:34" s="3" customFormat="1" ht="13" x14ac:dyDescent="0.3">
      <c r="A1000" s="35" t="s">
        <v>3196</v>
      </c>
      <c r="B1000" s="17">
        <v>1140</v>
      </c>
      <c r="C1000" s="18">
        <v>42124</v>
      </c>
      <c r="D1000" s="18">
        <v>42124.291666666701</v>
      </c>
      <c r="E1000" s="16" t="s">
        <v>1271</v>
      </c>
      <c r="F1000" s="36">
        <v>42461.291666666701</v>
      </c>
      <c r="G1000" s="16" t="s">
        <v>219</v>
      </c>
      <c r="H1000" s="17" t="s">
        <v>108</v>
      </c>
      <c r="I1000" s="17"/>
      <c r="J1000" s="17"/>
      <c r="K1000" s="17" t="s">
        <v>109</v>
      </c>
      <c r="L1000" s="17"/>
      <c r="M1000" s="17"/>
      <c r="N1000" s="17">
        <v>50</v>
      </c>
      <c r="O1000" s="17"/>
      <c r="P1000" s="17"/>
      <c r="Q1000" s="17">
        <v>50</v>
      </c>
      <c r="R1000" s="17"/>
      <c r="S1000" s="17"/>
      <c r="T1000" s="17"/>
      <c r="U1000" s="17" t="s">
        <v>82</v>
      </c>
      <c r="V1000" s="17"/>
      <c r="W1000" s="17" t="s">
        <v>172</v>
      </c>
      <c r="X1000" s="17" t="s">
        <v>66</v>
      </c>
      <c r="Y1000" s="17" t="s">
        <v>67</v>
      </c>
      <c r="Z1000" s="19" t="s">
        <v>3197</v>
      </c>
      <c r="AA1000" s="18">
        <v>43983.291666666701</v>
      </c>
      <c r="AB1000" s="18">
        <v>43983.291666666701</v>
      </c>
      <c r="AC1000" s="17" t="s">
        <v>117</v>
      </c>
      <c r="AD1000" s="17" t="s">
        <v>70</v>
      </c>
      <c r="AE1000" s="17" t="s">
        <v>78</v>
      </c>
      <c r="AF1000" s="17" t="s">
        <v>117</v>
      </c>
      <c r="AG1000" s="17"/>
      <c r="AH1000" s="17"/>
    </row>
    <row r="1001" spans="1:34" s="3" customFormat="1" ht="13" x14ac:dyDescent="0.3">
      <c r="A1001" s="35" t="s">
        <v>3198</v>
      </c>
      <c r="B1001" s="17">
        <v>1141</v>
      </c>
      <c r="C1001" s="18">
        <v>42124</v>
      </c>
      <c r="D1001" s="18">
        <v>42124.291666666701</v>
      </c>
      <c r="E1001" s="16" t="s">
        <v>1271</v>
      </c>
      <c r="F1001" s="36">
        <v>44399.291666666701</v>
      </c>
      <c r="G1001" s="16" t="s">
        <v>219</v>
      </c>
      <c r="H1001" s="17" t="s">
        <v>108</v>
      </c>
      <c r="I1001" s="17" t="s">
        <v>60</v>
      </c>
      <c r="J1001" s="17"/>
      <c r="K1001" s="17" t="s">
        <v>109</v>
      </c>
      <c r="L1001" s="17" t="s">
        <v>61</v>
      </c>
      <c r="M1001" s="17"/>
      <c r="N1001" s="17">
        <v>80</v>
      </c>
      <c r="O1001" s="17">
        <v>73.599999999999994</v>
      </c>
      <c r="P1001" s="17"/>
      <c r="Q1001" s="17">
        <v>80</v>
      </c>
      <c r="R1001" s="17"/>
      <c r="S1001" s="17"/>
      <c r="T1001" s="17"/>
      <c r="U1001" s="17" t="s">
        <v>62</v>
      </c>
      <c r="V1001" s="17" t="s">
        <v>63</v>
      </c>
      <c r="W1001" s="17" t="s">
        <v>102</v>
      </c>
      <c r="X1001" s="17" t="s">
        <v>66</v>
      </c>
      <c r="Y1001" s="17" t="s">
        <v>67</v>
      </c>
      <c r="Z1001" s="19" t="s">
        <v>3066</v>
      </c>
      <c r="AA1001" s="18">
        <v>43465.333333333299</v>
      </c>
      <c r="AB1001" s="18">
        <v>45275.333333333299</v>
      </c>
      <c r="AC1001" s="17" t="s">
        <v>117</v>
      </c>
      <c r="AD1001" s="17" t="s">
        <v>70</v>
      </c>
      <c r="AE1001" s="17" t="s">
        <v>70</v>
      </c>
      <c r="AF1001" s="17" t="s">
        <v>117</v>
      </c>
      <c r="AG1001" s="17" t="s">
        <v>71</v>
      </c>
      <c r="AH1001" s="17" t="s">
        <v>1385</v>
      </c>
    </row>
    <row r="1002" spans="1:34" s="3" customFormat="1" ht="13" x14ac:dyDescent="0.3">
      <c r="A1002" s="35" t="s">
        <v>3199</v>
      </c>
      <c r="B1002" s="17">
        <v>1142</v>
      </c>
      <c r="C1002" s="18">
        <v>42123</v>
      </c>
      <c r="D1002" s="18">
        <v>42124.291666666701</v>
      </c>
      <c r="E1002" s="16" t="s">
        <v>1271</v>
      </c>
      <c r="F1002" s="36">
        <v>42431.333333333299</v>
      </c>
      <c r="G1002" s="16" t="s">
        <v>219</v>
      </c>
      <c r="H1002" s="17" t="s">
        <v>60</v>
      </c>
      <c r="I1002" s="17"/>
      <c r="J1002" s="17"/>
      <c r="K1002" s="17" t="s">
        <v>61</v>
      </c>
      <c r="L1002" s="17"/>
      <c r="M1002" s="17"/>
      <c r="N1002" s="17">
        <v>206</v>
      </c>
      <c r="O1002" s="17"/>
      <c r="P1002" s="17"/>
      <c r="Q1002" s="17">
        <v>206</v>
      </c>
      <c r="R1002" s="17"/>
      <c r="S1002" s="17"/>
      <c r="T1002" s="17"/>
      <c r="U1002" s="17" t="s">
        <v>82</v>
      </c>
      <c r="V1002" s="17"/>
      <c r="W1002" s="17" t="s">
        <v>102</v>
      </c>
      <c r="X1002" s="17" t="s">
        <v>66</v>
      </c>
      <c r="Y1002" s="17" t="s">
        <v>67</v>
      </c>
      <c r="Z1002" s="19" t="s">
        <v>3200</v>
      </c>
      <c r="AA1002" s="18">
        <v>44561.333333333299</v>
      </c>
      <c r="AB1002" s="18">
        <v>44561.333333333299</v>
      </c>
      <c r="AC1002" s="17" t="s">
        <v>117</v>
      </c>
      <c r="AD1002" s="17" t="s">
        <v>78</v>
      </c>
      <c r="AE1002" s="17" t="s">
        <v>78</v>
      </c>
      <c r="AF1002" s="17" t="s">
        <v>117</v>
      </c>
      <c r="AG1002" s="17"/>
      <c r="AH1002" s="17" t="s">
        <v>1337</v>
      </c>
    </row>
    <row r="1003" spans="1:34" s="3" customFormat="1" ht="13" x14ac:dyDescent="0.3">
      <c r="A1003" s="35" t="s">
        <v>3201</v>
      </c>
      <c r="B1003" s="17">
        <v>1144</v>
      </c>
      <c r="C1003" s="18">
        <v>42122</v>
      </c>
      <c r="D1003" s="18">
        <v>42124.291666666701</v>
      </c>
      <c r="E1003" s="16" t="s">
        <v>1271</v>
      </c>
      <c r="F1003" s="36">
        <v>42426.333333333299</v>
      </c>
      <c r="G1003" s="16" t="s">
        <v>219</v>
      </c>
      <c r="H1003" s="17" t="s">
        <v>108</v>
      </c>
      <c r="I1003" s="17"/>
      <c r="J1003" s="17"/>
      <c r="K1003" s="17" t="s">
        <v>109</v>
      </c>
      <c r="L1003" s="17"/>
      <c r="M1003" s="17"/>
      <c r="N1003" s="17">
        <v>120</v>
      </c>
      <c r="O1003" s="17"/>
      <c r="P1003" s="17"/>
      <c r="Q1003" s="17">
        <v>120</v>
      </c>
      <c r="R1003" s="17"/>
      <c r="S1003" s="17"/>
      <c r="T1003" s="17"/>
      <c r="U1003" s="17" t="s">
        <v>82</v>
      </c>
      <c r="V1003" s="17"/>
      <c r="W1003" s="17" t="s">
        <v>122</v>
      </c>
      <c r="X1003" s="17" t="s">
        <v>66</v>
      </c>
      <c r="Y1003" s="17" t="s">
        <v>67</v>
      </c>
      <c r="Z1003" s="19" t="s">
        <v>3202</v>
      </c>
      <c r="AA1003" s="18">
        <v>44136.291666666701</v>
      </c>
      <c r="AB1003" s="18">
        <v>44136.291666666701</v>
      </c>
      <c r="AC1003" s="17" t="s">
        <v>117</v>
      </c>
      <c r="AD1003" s="17" t="s">
        <v>78</v>
      </c>
      <c r="AE1003" s="17" t="s">
        <v>78</v>
      </c>
      <c r="AF1003" s="17" t="s">
        <v>117</v>
      </c>
      <c r="AG1003" s="17"/>
      <c r="AH1003" s="17" t="s">
        <v>1337</v>
      </c>
    </row>
    <row r="1004" spans="1:34" s="3" customFormat="1" ht="13" x14ac:dyDescent="0.3">
      <c r="A1004" s="35" t="s">
        <v>3203</v>
      </c>
      <c r="B1004" s="17">
        <v>1145</v>
      </c>
      <c r="C1004" s="18">
        <v>42124</v>
      </c>
      <c r="D1004" s="18">
        <v>42124.291666666701</v>
      </c>
      <c r="E1004" s="16" t="s">
        <v>1271</v>
      </c>
      <c r="F1004" s="36">
        <v>42194.291666666701</v>
      </c>
      <c r="G1004" s="16" t="s">
        <v>219</v>
      </c>
      <c r="H1004" s="17" t="s">
        <v>108</v>
      </c>
      <c r="I1004" s="17"/>
      <c r="J1004" s="17"/>
      <c r="K1004" s="17" t="s">
        <v>109</v>
      </c>
      <c r="L1004" s="17"/>
      <c r="M1004" s="17"/>
      <c r="N1004" s="17">
        <v>200</v>
      </c>
      <c r="O1004" s="17"/>
      <c r="P1004" s="17"/>
      <c r="Q1004" s="17">
        <v>200</v>
      </c>
      <c r="R1004" s="17"/>
      <c r="S1004" s="17"/>
      <c r="T1004" s="17"/>
      <c r="U1004" s="17" t="s">
        <v>82</v>
      </c>
      <c r="V1004" s="17"/>
      <c r="W1004" s="17" t="s">
        <v>102</v>
      </c>
      <c r="X1004" s="17" t="s">
        <v>66</v>
      </c>
      <c r="Y1004" s="17" t="s">
        <v>67</v>
      </c>
      <c r="Z1004" s="19" t="s">
        <v>3204</v>
      </c>
      <c r="AA1004" s="18">
        <v>43465.333333333299</v>
      </c>
      <c r="AB1004" s="18">
        <v>43465.333333333299</v>
      </c>
      <c r="AC1004" s="17" t="s">
        <v>117</v>
      </c>
      <c r="AD1004" s="17" t="s">
        <v>78</v>
      </c>
      <c r="AE1004" s="17" t="s">
        <v>78</v>
      </c>
      <c r="AF1004" s="17" t="s">
        <v>117</v>
      </c>
      <c r="AG1004" s="17"/>
      <c r="AH1004" s="17" t="s">
        <v>1337</v>
      </c>
    </row>
    <row r="1005" spans="1:34" s="3" customFormat="1" ht="25.5" x14ac:dyDescent="0.3">
      <c r="A1005" s="35" t="s">
        <v>3205</v>
      </c>
      <c r="B1005" s="17">
        <v>1146</v>
      </c>
      <c r="C1005" s="18">
        <v>42123</v>
      </c>
      <c r="D1005" s="18">
        <v>42124.291666666701</v>
      </c>
      <c r="E1005" s="16" t="s">
        <v>1271</v>
      </c>
      <c r="F1005" s="36">
        <v>42871.291666666701</v>
      </c>
      <c r="G1005" s="16" t="s">
        <v>219</v>
      </c>
      <c r="H1005" s="17" t="s">
        <v>108</v>
      </c>
      <c r="I1005" s="17" t="s">
        <v>60</v>
      </c>
      <c r="J1005" s="17"/>
      <c r="K1005" s="17" t="s">
        <v>109</v>
      </c>
      <c r="L1005" s="17" t="s">
        <v>61</v>
      </c>
      <c r="M1005" s="17"/>
      <c r="N1005" s="17">
        <v>20</v>
      </c>
      <c r="O1005" s="17">
        <v>3</v>
      </c>
      <c r="P1005" s="17"/>
      <c r="Q1005" s="17">
        <v>20</v>
      </c>
      <c r="R1005" s="17"/>
      <c r="S1005" s="17"/>
      <c r="T1005" s="17"/>
      <c r="U1005" s="17" t="s">
        <v>82</v>
      </c>
      <c r="V1005" s="17"/>
      <c r="W1005" s="17" t="s">
        <v>229</v>
      </c>
      <c r="X1005" s="17" t="s">
        <v>66</v>
      </c>
      <c r="Y1005" s="17" t="s">
        <v>67</v>
      </c>
      <c r="Z1005" s="19" t="s">
        <v>3206</v>
      </c>
      <c r="AA1005" s="18">
        <v>43465.333333333299</v>
      </c>
      <c r="AB1005" s="18">
        <v>43830.333333333299</v>
      </c>
      <c r="AC1005" s="17" t="s">
        <v>117</v>
      </c>
      <c r="AD1005" s="17" t="s">
        <v>70</v>
      </c>
      <c r="AE1005" s="17" t="s">
        <v>78</v>
      </c>
      <c r="AF1005" s="17" t="s">
        <v>117</v>
      </c>
      <c r="AG1005" s="17"/>
      <c r="AH1005" s="17" t="s">
        <v>1337</v>
      </c>
    </row>
    <row r="1006" spans="1:34" s="3" customFormat="1" ht="13" x14ac:dyDescent="0.3">
      <c r="A1006" s="35" t="s">
        <v>3207</v>
      </c>
      <c r="B1006" s="17">
        <v>1147</v>
      </c>
      <c r="C1006" s="18">
        <v>42124</v>
      </c>
      <c r="D1006" s="18">
        <v>42124.291666666701</v>
      </c>
      <c r="E1006" s="16" t="s">
        <v>1271</v>
      </c>
      <c r="F1006" s="36">
        <v>42424.333333333299</v>
      </c>
      <c r="G1006" s="16" t="s">
        <v>219</v>
      </c>
      <c r="H1006" s="17" t="s">
        <v>108</v>
      </c>
      <c r="I1006" s="17"/>
      <c r="J1006" s="17"/>
      <c r="K1006" s="17" t="s">
        <v>109</v>
      </c>
      <c r="L1006" s="17"/>
      <c r="M1006" s="17"/>
      <c r="N1006" s="17">
        <v>80</v>
      </c>
      <c r="O1006" s="17"/>
      <c r="P1006" s="17"/>
      <c r="Q1006" s="17">
        <v>80</v>
      </c>
      <c r="R1006" s="17"/>
      <c r="S1006" s="17"/>
      <c r="T1006" s="17"/>
      <c r="U1006" s="17" t="s">
        <v>82</v>
      </c>
      <c r="V1006" s="17"/>
      <c r="W1006" s="17" t="s">
        <v>102</v>
      </c>
      <c r="X1006" s="17" t="s">
        <v>66</v>
      </c>
      <c r="Y1006" s="17" t="s">
        <v>67</v>
      </c>
      <c r="Z1006" s="19" t="s">
        <v>3208</v>
      </c>
      <c r="AA1006" s="18">
        <v>43465.333333333299</v>
      </c>
      <c r="AB1006" s="18">
        <v>43465.333333333299</v>
      </c>
      <c r="AC1006" s="17" t="s">
        <v>117</v>
      </c>
      <c r="AD1006" s="17" t="s">
        <v>78</v>
      </c>
      <c r="AE1006" s="17" t="s">
        <v>78</v>
      </c>
      <c r="AF1006" s="17" t="s">
        <v>117</v>
      </c>
      <c r="AG1006" s="17"/>
      <c r="AH1006" s="17"/>
    </row>
    <row r="1007" spans="1:34" s="3" customFormat="1" ht="13" x14ac:dyDescent="0.3">
      <c r="A1007" s="35" t="s">
        <v>3209</v>
      </c>
      <c r="B1007" s="17">
        <v>1148</v>
      </c>
      <c r="C1007" s="18">
        <v>42123</v>
      </c>
      <c r="D1007" s="18">
        <v>42124.291666666701</v>
      </c>
      <c r="E1007" s="16" t="s">
        <v>1271</v>
      </c>
      <c r="F1007" s="36">
        <v>42426.333333333299</v>
      </c>
      <c r="G1007" s="16" t="s">
        <v>219</v>
      </c>
      <c r="H1007" s="17" t="s">
        <v>108</v>
      </c>
      <c r="I1007" s="17"/>
      <c r="J1007" s="17"/>
      <c r="K1007" s="17" t="s">
        <v>109</v>
      </c>
      <c r="L1007" s="17"/>
      <c r="M1007" s="17"/>
      <c r="N1007" s="17">
        <v>21.7</v>
      </c>
      <c r="O1007" s="17"/>
      <c r="P1007" s="17"/>
      <c r="Q1007" s="17">
        <v>21.7</v>
      </c>
      <c r="R1007" s="17"/>
      <c r="S1007" s="17"/>
      <c r="T1007" s="17"/>
      <c r="U1007" s="17" t="s">
        <v>82</v>
      </c>
      <c r="V1007" s="17"/>
      <c r="W1007" s="17" t="s">
        <v>102</v>
      </c>
      <c r="X1007" s="17" t="s">
        <v>66</v>
      </c>
      <c r="Y1007" s="17" t="s">
        <v>67</v>
      </c>
      <c r="Z1007" s="19" t="s">
        <v>3210</v>
      </c>
      <c r="AA1007" s="18">
        <v>43190.291666666701</v>
      </c>
      <c r="AB1007" s="18">
        <v>43190.291666666701</v>
      </c>
      <c r="AC1007" s="17" t="s">
        <v>117</v>
      </c>
      <c r="AD1007" s="17" t="s">
        <v>78</v>
      </c>
      <c r="AE1007" s="17" t="s">
        <v>78</v>
      </c>
      <c r="AF1007" s="17" t="s">
        <v>117</v>
      </c>
      <c r="AG1007" s="17"/>
      <c r="AH1007" s="17"/>
    </row>
    <row r="1008" spans="1:34" s="3" customFormat="1" ht="13" x14ac:dyDescent="0.3">
      <c r="A1008" s="35" t="s">
        <v>3211</v>
      </c>
      <c r="B1008" s="17">
        <v>1150</v>
      </c>
      <c r="C1008" s="18">
        <v>42116</v>
      </c>
      <c r="D1008" s="18">
        <v>42124.291666666701</v>
      </c>
      <c r="E1008" s="16" t="s">
        <v>1271</v>
      </c>
      <c r="F1008" s="36">
        <v>42187.291666666701</v>
      </c>
      <c r="G1008" s="16" t="s">
        <v>219</v>
      </c>
      <c r="H1008" s="17" t="s">
        <v>108</v>
      </c>
      <c r="I1008" s="17"/>
      <c r="J1008" s="17"/>
      <c r="K1008" s="17" t="s">
        <v>109</v>
      </c>
      <c r="L1008" s="17"/>
      <c r="M1008" s="17"/>
      <c r="N1008" s="17">
        <v>20</v>
      </c>
      <c r="O1008" s="17"/>
      <c r="P1008" s="17"/>
      <c r="Q1008" s="17">
        <v>20</v>
      </c>
      <c r="R1008" s="17"/>
      <c r="S1008" s="17"/>
      <c r="T1008" s="17"/>
      <c r="U1008" s="17" t="s">
        <v>82</v>
      </c>
      <c r="V1008" s="17"/>
      <c r="W1008" s="17" t="s">
        <v>102</v>
      </c>
      <c r="X1008" s="17" t="s">
        <v>66</v>
      </c>
      <c r="Y1008" s="17" t="s">
        <v>67</v>
      </c>
      <c r="Z1008" s="19" t="s">
        <v>3212</v>
      </c>
      <c r="AA1008" s="18">
        <v>43465.333333333299</v>
      </c>
      <c r="AB1008" s="18">
        <v>43465.333333333299</v>
      </c>
      <c r="AC1008" s="17" t="s">
        <v>117</v>
      </c>
      <c r="AD1008" s="17" t="s">
        <v>78</v>
      </c>
      <c r="AE1008" s="17" t="s">
        <v>78</v>
      </c>
      <c r="AF1008" s="17" t="s">
        <v>117</v>
      </c>
      <c r="AG1008" s="17"/>
      <c r="AH1008" s="17"/>
    </row>
    <row r="1009" spans="1:34" s="3" customFormat="1" ht="13" x14ac:dyDescent="0.3">
      <c r="A1009" s="35" t="s">
        <v>3213</v>
      </c>
      <c r="B1009" s="17">
        <v>1151</v>
      </c>
      <c r="C1009" s="18">
        <v>42124</v>
      </c>
      <c r="D1009" s="18">
        <v>42124.291666666701</v>
      </c>
      <c r="E1009" s="16" t="s">
        <v>1271</v>
      </c>
      <c r="F1009" s="36">
        <v>42194.291666666701</v>
      </c>
      <c r="G1009" s="16" t="s">
        <v>219</v>
      </c>
      <c r="H1009" s="17" t="s">
        <v>108</v>
      </c>
      <c r="I1009" s="17"/>
      <c r="J1009" s="17"/>
      <c r="K1009" s="17" t="s">
        <v>109</v>
      </c>
      <c r="L1009" s="17"/>
      <c r="M1009" s="17"/>
      <c r="N1009" s="17">
        <v>100</v>
      </c>
      <c r="O1009" s="17"/>
      <c r="P1009" s="17"/>
      <c r="Q1009" s="17">
        <v>100</v>
      </c>
      <c r="R1009" s="17"/>
      <c r="S1009" s="17"/>
      <c r="T1009" s="17"/>
      <c r="U1009" s="17" t="s">
        <v>82</v>
      </c>
      <c r="V1009" s="17"/>
      <c r="W1009" s="17" t="s">
        <v>102</v>
      </c>
      <c r="X1009" s="17" t="s">
        <v>66</v>
      </c>
      <c r="Y1009" s="17" t="s">
        <v>67</v>
      </c>
      <c r="Z1009" s="19" t="s">
        <v>3214</v>
      </c>
      <c r="AA1009" s="18">
        <v>43465.333333333299</v>
      </c>
      <c r="AB1009" s="18">
        <v>43465.333333333299</v>
      </c>
      <c r="AC1009" s="17" t="s">
        <v>117</v>
      </c>
      <c r="AD1009" s="17" t="s">
        <v>78</v>
      </c>
      <c r="AE1009" s="17" t="s">
        <v>78</v>
      </c>
      <c r="AF1009" s="17" t="s">
        <v>117</v>
      </c>
      <c r="AG1009" s="17"/>
      <c r="AH1009" s="17" t="s">
        <v>1337</v>
      </c>
    </row>
    <row r="1010" spans="1:34" s="3" customFormat="1" ht="13" x14ac:dyDescent="0.3">
      <c r="A1010" s="35" t="s">
        <v>3215</v>
      </c>
      <c r="B1010" s="17">
        <v>1152</v>
      </c>
      <c r="C1010" s="18">
        <v>42124</v>
      </c>
      <c r="D1010" s="18">
        <v>42124.291666666701</v>
      </c>
      <c r="E1010" s="16" t="s">
        <v>1271</v>
      </c>
      <c r="F1010" s="36">
        <v>42485.291666666701</v>
      </c>
      <c r="G1010" s="16" t="s">
        <v>219</v>
      </c>
      <c r="H1010" s="17" t="s">
        <v>108</v>
      </c>
      <c r="I1010" s="17"/>
      <c r="J1010" s="17"/>
      <c r="K1010" s="17" t="s">
        <v>109</v>
      </c>
      <c r="L1010" s="17"/>
      <c r="M1010" s="17"/>
      <c r="N1010" s="17">
        <v>20</v>
      </c>
      <c r="O1010" s="17"/>
      <c r="P1010" s="17"/>
      <c r="Q1010" s="17">
        <v>20</v>
      </c>
      <c r="R1010" s="17"/>
      <c r="S1010" s="17"/>
      <c r="T1010" s="17"/>
      <c r="U1010" s="17" t="s">
        <v>82</v>
      </c>
      <c r="V1010" s="17"/>
      <c r="W1010" s="17" t="s">
        <v>102</v>
      </c>
      <c r="X1010" s="17" t="s">
        <v>66</v>
      </c>
      <c r="Y1010" s="17" t="s">
        <v>67</v>
      </c>
      <c r="Z1010" s="19" t="s">
        <v>2993</v>
      </c>
      <c r="AA1010" s="18">
        <v>43100.333333333299</v>
      </c>
      <c r="AB1010" s="18">
        <v>43100.333333333299</v>
      </c>
      <c r="AC1010" s="17" t="s">
        <v>117</v>
      </c>
      <c r="AD1010" s="17" t="s">
        <v>70</v>
      </c>
      <c r="AE1010" s="17" t="s">
        <v>78</v>
      </c>
      <c r="AF1010" s="17" t="s">
        <v>117</v>
      </c>
      <c r="AG1010" s="17"/>
      <c r="AH1010" s="17"/>
    </row>
    <row r="1011" spans="1:34" s="3" customFormat="1" ht="13" x14ac:dyDescent="0.3">
      <c r="A1011" s="35" t="s">
        <v>3216</v>
      </c>
      <c r="B1011" s="17">
        <v>1153</v>
      </c>
      <c r="C1011" s="18">
        <v>42122</v>
      </c>
      <c r="D1011" s="18">
        <v>42124.291666666701</v>
      </c>
      <c r="E1011" s="16" t="s">
        <v>1271</v>
      </c>
      <c r="F1011" s="36">
        <v>42417.333333333299</v>
      </c>
      <c r="G1011" s="16" t="s">
        <v>219</v>
      </c>
      <c r="H1011" s="17" t="s">
        <v>395</v>
      </c>
      <c r="I1011" s="17"/>
      <c r="J1011" s="17"/>
      <c r="K1011" s="17" t="s">
        <v>164</v>
      </c>
      <c r="L1011" s="17"/>
      <c r="M1011" s="17"/>
      <c r="N1011" s="17">
        <v>650</v>
      </c>
      <c r="O1011" s="17"/>
      <c r="P1011" s="17"/>
      <c r="Q1011" s="17">
        <v>650</v>
      </c>
      <c r="R1011" s="17"/>
      <c r="S1011" s="17"/>
      <c r="T1011" s="17"/>
      <c r="U1011" s="17" t="s">
        <v>82</v>
      </c>
      <c r="V1011" s="17"/>
      <c r="W1011" s="17" t="s">
        <v>339</v>
      </c>
      <c r="X1011" s="17" t="s">
        <v>66</v>
      </c>
      <c r="Y1011" s="17" t="s">
        <v>67</v>
      </c>
      <c r="Z1011" s="19" t="s">
        <v>3217</v>
      </c>
      <c r="AA1011" s="18">
        <v>43921.291666666701</v>
      </c>
      <c r="AB1011" s="18">
        <v>43921.291666666701</v>
      </c>
      <c r="AC1011" s="17" t="s">
        <v>117</v>
      </c>
      <c r="AD1011" s="17" t="s">
        <v>78</v>
      </c>
      <c r="AE1011" s="17" t="s">
        <v>78</v>
      </c>
      <c r="AF1011" s="17" t="s">
        <v>117</v>
      </c>
      <c r="AG1011" s="17"/>
      <c r="AH1011" s="17"/>
    </row>
    <row r="1012" spans="1:34" s="3" customFormat="1" ht="25.5" x14ac:dyDescent="0.3">
      <c r="A1012" s="35" t="s">
        <v>3218</v>
      </c>
      <c r="B1012" s="17">
        <v>1154</v>
      </c>
      <c r="C1012" s="18">
        <v>42124</v>
      </c>
      <c r="D1012" s="18">
        <v>42124.291666666701</v>
      </c>
      <c r="E1012" s="16" t="s">
        <v>1271</v>
      </c>
      <c r="F1012" s="36">
        <v>43236.291666666701</v>
      </c>
      <c r="G1012" s="16" t="s">
        <v>219</v>
      </c>
      <c r="H1012" s="17" t="s">
        <v>108</v>
      </c>
      <c r="I1012" s="17"/>
      <c r="J1012" s="17"/>
      <c r="K1012" s="17" t="s">
        <v>109</v>
      </c>
      <c r="L1012" s="17"/>
      <c r="M1012" s="17"/>
      <c r="N1012" s="17">
        <v>200</v>
      </c>
      <c r="O1012" s="17"/>
      <c r="P1012" s="17"/>
      <c r="Q1012" s="17">
        <v>200</v>
      </c>
      <c r="R1012" s="17"/>
      <c r="S1012" s="17"/>
      <c r="T1012" s="17"/>
      <c r="U1012" s="17" t="s">
        <v>96</v>
      </c>
      <c r="V1012" s="17"/>
      <c r="W1012" s="17" t="s">
        <v>102</v>
      </c>
      <c r="X1012" s="17" t="s">
        <v>66</v>
      </c>
      <c r="Y1012" s="17" t="s">
        <v>67</v>
      </c>
      <c r="Z1012" s="19" t="s">
        <v>3219</v>
      </c>
      <c r="AA1012" s="18">
        <v>43465.333333333299</v>
      </c>
      <c r="AB1012" s="18">
        <v>44166.333333333299</v>
      </c>
      <c r="AC1012" s="17" t="s">
        <v>117</v>
      </c>
      <c r="AD1012" s="17" t="s">
        <v>70</v>
      </c>
      <c r="AE1012" s="17" t="s">
        <v>70</v>
      </c>
      <c r="AF1012" s="17" t="s">
        <v>117</v>
      </c>
      <c r="AG1012" s="17"/>
      <c r="AH1012" s="17" t="s">
        <v>1337</v>
      </c>
    </row>
    <row r="1013" spans="1:34" s="3" customFormat="1" ht="13" x14ac:dyDescent="0.3">
      <c r="A1013" s="35" t="s">
        <v>3220</v>
      </c>
      <c r="B1013" s="17">
        <v>1155</v>
      </c>
      <c r="C1013" s="18">
        <v>42123</v>
      </c>
      <c r="D1013" s="18">
        <v>42124.291666666701</v>
      </c>
      <c r="E1013" s="16" t="s">
        <v>1271</v>
      </c>
      <c r="F1013" s="36">
        <v>42202.291666666701</v>
      </c>
      <c r="G1013" s="16" t="s">
        <v>219</v>
      </c>
      <c r="H1013" s="17" t="s">
        <v>108</v>
      </c>
      <c r="I1013" s="17" t="s">
        <v>60</v>
      </c>
      <c r="J1013" s="17"/>
      <c r="K1013" s="17" t="s">
        <v>109</v>
      </c>
      <c r="L1013" s="17" t="s">
        <v>61</v>
      </c>
      <c r="M1013" s="17"/>
      <c r="N1013" s="17">
        <v>77.3</v>
      </c>
      <c r="O1013" s="17">
        <v>77.5</v>
      </c>
      <c r="P1013" s="17"/>
      <c r="Q1013" s="17">
        <v>77.5</v>
      </c>
      <c r="R1013" s="17"/>
      <c r="S1013" s="17"/>
      <c r="T1013" s="17"/>
      <c r="U1013" s="17" t="s">
        <v>82</v>
      </c>
      <c r="V1013" s="17"/>
      <c r="W1013" s="17" t="s">
        <v>102</v>
      </c>
      <c r="X1013" s="17" t="s">
        <v>66</v>
      </c>
      <c r="Y1013" s="17" t="s">
        <v>67</v>
      </c>
      <c r="Z1013" s="19" t="s">
        <v>3221</v>
      </c>
      <c r="AA1013" s="18">
        <v>43465.333333333299</v>
      </c>
      <c r="AB1013" s="18">
        <v>43465.333333333299</v>
      </c>
      <c r="AC1013" s="17" t="s">
        <v>117</v>
      </c>
      <c r="AD1013" s="17" t="s">
        <v>78</v>
      </c>
      <c r="AE1013" s="17" t="s">
        <v>78</v>
      </c>
      <c r="AF1013" s="17" t="s">
        <v>117</v>
      </c>
      <c r="AG1013" s="17"/>
      <c r="AH1013" s="17"/>
    </row>
    <row r="1014" spans="1:34" s="3" customFormat="1" ht="13" x14ac:dyDescent="0.3">
      <c r="A1014" s="35" t="s">
        <v>3222</v>
      </c>
      <c r="B1014" s="17">
        <v>1156</v>
      </c>
      <c r="C1014" s="18">
        <v>42124</v>
      </c>
      <c r="D1014" s="18">
        <v>42124.291666666701</v>
      </c>
      <c r="E1014" s="16" t="s">
        <v>1271</v>
      </c>
      <c r="F1014" s="36">
        <v>42437.333333333299</v>
      </c>
      <c r="G1014" s="16" t="s">
        <v>219</v>
      </c>
      <c r="H1014" s="17" t="s">
        <v>60</v>
      </c>
      <c r="I1014" s="17"/>
      <c r="J1014" s="17"/>
      <c r="K1014" s="17" t="s">
        <v>61</v>
      </c>
      <c r="L1014" s="17"/>
      <c r="M1014" s="17"/>
      <c r="N1014" s="17">
        <v>42</v>
      </c>
      <c r="O1014" s="17"/>
      <c r="P1014" s="17"/>
      <c r="Q1014" s="17">
        <v>42</v>
      </c>
      <c r="R1014" s="17"/>
      <c r="S1014" s="17"/>
      <c r="T1014" s="17"/>
      <c r="U1014" s="17" t="s">
        <v>82</v>
      </c>
      <c r="V1014" s="17"/>
      <c r="W1014" s="17" t="s">
        <v>1286</v>
      </c>
      <c r="X1014" s="17" t="s">
        <v>66</v>
      </c>
      <c r="Y1014" s="17" t="s">
        <v>67</v>
      </c>
      <c r="Z1014" s="19" t="s">
        <v>3223</v>
      </c>
      <c r="AA1014" s="18">
        <v>43221.291666666701</v>
      </c>
      <c r="AB1014" s="18">
        <v>43221.291666666701</v>
      </c>
      <c r="AC1014" s="17" t="s">
        <v>117</v>
      </c>
      <c r="AD1014" s="17" t="s">
        <v>78</v>
      </c>
      <c r="AE1014" s="17" t="s">
        <v>78</v>
      </c>
      <c r="AF1014" s="17" t="s">
        <v>117</v>
      </c>
      <c r="AG1014" s="17"/>
      <c r="AH1014" s="17"/>
    </row>
    <row r="1015" spans="1:34" s="3" customFormat="1" ht="13" x14ac:dyDescent="0.3">
      <c r="A1015" s="35" t="s">
        <v>3224</v>
      </c>
      <c r="B1015" s="17">
        <v>1157</v>
      </c>
      <c r="C1015" s="18">
        <v>42116</v>
      </c>
      <c r="D1015" s="18">
        <v>42124.291666666701</v>
      </c>
      <c r="E1015" s="16" t="s">
        <v>1271</v>
      </c>
      <c r="F1015" s="36">
        <v>44399.291666666701</v>
      </c>
      <c r="G1015" s="16" t="s">
        <v>219</v>
      </c>
      <c r="H1015" s="17" t="s">
        <v>108</v>
      </c>
      <c r="I1015" s="17" t="s">
        <v>60</v>
      </c>
      <c r="J1015" s="17"/>
      <c r="K1015" s="17" t="s">
        <v>109</v>
      </c>
      <c r="L1015" s="17" t="s">
        <v>61</v>
      </c>
      <c r="M1015" s="17"/>
      <c r="N1015" s="17">
        <v>50</v>
      </c>
      <c r="O1015" s="17">
        <v>46</v>
      </c>
      <c r="P1015" s="17"/>
      <c r="Q1015" s="17">
        <v>50</v>
      </c>
      <c r="R1015" s="17"/>
      <c r="S1015" s="17"/>
      <c r="T1015" s="17"/>
      <c r="U1015" s="17" t="s">
        <v>62</v>
      </c>
      <c r="V1015" s="17" t="s">
        <v>63</v>
      </c>
      <c r="W1015" s="17" t="s">
        <v>102</v>
      </c>
      <c r="X1015" s="17" t="s">
        <v>66</v>
      </c>
      <c r="Y1015" s="17" t="s">
        <v>67</v>
      </c>
      <c r="Z1015" s="19" t="s">
        <v>3066</v>
      </c>
      <c r="AA1015" s="18">
        <v>43465.333333333299</v>
      </c>
      <c r="AB1015" s="18">
        <v>45275.333333333299</v>
      </c>
      <c r="AC1015" s="17" t="s">
        <v>117</v>
      </c>
      <c r="AD1015" s="17" t="s">
        <v>70</v>
      </c>
      <c r="AE1015" s="17" t="s">
        <v>70</v>
      </c>
      <c r="AF1015" s="17" t="s">
        <v>117</v>
      </c>
      <c r="AG1015" s="17" t="s">
        <v>71</v>
      </c>
      <c r="AH1015" s="17" t="s">
        <v>1385</v>
      </c>
    </row>
    <row r="1016" spans="1:34" s="3" customFormat="1" ht="13" x14ac:dyDescent="0.3">
      <c r="A1016" s="35" t="s">
        <v>3225</v>
      </c>
      <c r="B1016" s="17">
        <v>1159</v>
      </c>
      <c r="C1016" s="18">
        <v>42124</v>
      </c>
      <c r="D1016" s="18">
        <v>42124.291666666701</v>
      </c>
      <c r="E1016" s="16" t="s">
        <v>1271</v>
      </c>
      <c r="F1016" s="36">
        <v>42879.291666666701</v>
      </c>
      <c r="G1016" s="16" t="s">
        <v>219</v>
      </c>
      <c r="H1016" s="17" t="s">
        <v>108</v>
      </c>
      <c r="I1016" s="17"/>
      <c r="J1016" s="17"/>
      <c r="K1016" s="17" t="s">
        <v>109</v>
      </c>
      <c r="L1016" s="17"/>
      <c r="M1016" s="17"/>
      <c r="N1016" s="17">
        <v>21.7</v>
      </c>
      <c r="O1016" s="17"/>
      <c r="P1016" s="17"/>
      <c r="Q1016" s="17">
        <v>21.7</v>
      </c>
      <c r="R1016" s="17"/>
      <c r="S1016" s="17"/>
      <c r="T1016" s="17"/>
      <c r="U1016" s="17" t="s">
        <v>82</v>
      </c>
      <c r="V1016" s="17"/>
      <c r="W1016" s="17" t="s">
        <v>122</v>
      </c>
      <c r="X1016" s="17" t="s">
        <v>66</v>
      </c>
      <c r="Y1016" s="17" t="s">
        <v>67</v>
      </c>
      <c r="Z1016" s="19" t="s">
        <v>3226</v>
      </c>
      <c r="AA1016" s="18">
        <v>43190.291666666701</v>
      </c>
      <c r="AB1016" s="18">
        <v>44012.291666666701</v>
      </c>
      <c r="AC1016" s="17" t="s">
        <v>117</v>
      </c>
      <c r="AD1016" s="17" t="s">
        <v>70</v>
      </c>
      <c r="AE1016" s="17" t="s">
        <v>78</v>
      </c>
      <c r="AF1016" s="17" t="s">
        <v>117</v>
      </c>
      <c r="AG1016" s="17"/>
      <c r="AH1016" s="17" t="s">
        <v>1337</v>
      </c>
    </row>
    <row r="1017" spans="1:34" s="3" customFormat="1" ht="13" x14ac:dyDescent="0.3">
      <c r="A1017" s="35" t="s">
        <v>3227</v>
      </c>
      <c r="B1017" s="17">
        <v>1160</v>
      </c>
      <c r="C1017" s="18">
        <v>42123</v>
      </c>
      <c r="D1017" s="18">
        <v>42124.291666666701</v>
      </c>
      <c r="E1017" s="16" t="s">
        <v>1271</v>
      </c>
      <c r="F1017" s="36">
        <v>42426.333333333299</v>
      </c>
      <c r="G1017" s="16" t="s">
        <v>219</v>
      </c>
      <c r="H1017" s="17" t="s">
        <v>108</v>
      </c>
      <c r="I1017" s="17"/>
      <c r="J1017" s="17"/>
      <c r="K1017" s="17" t="s">
        <v>109</v>
      </c>
      <c r="L1017" s="17"/>
      <c r="M1017" s="17"/>
      <c r="N1017" s="17">
        <v>20</v>
      </c>
      <c r="O1017" s="17"/>
      <c r="P1017" s="17"/>
      <c r="Q1017" s="17">
        <v>20</v>
      </c>
      <c r="R1017" s="17"/>
      <c r="S1017" s="17"/>
      <c r="T1017" s="17"/>
      <c r="U1017" s="17" t="s">
        <v>82</v>
      </c>
      <c r="V1017" s="17"/>
      <c r="W1017" s="17" t="s">
        <v>102</v>
      </c>
      <c r="X1017" s="17" t="s">
        <v>66</v>
      </c>
      <c r="Y1017" s="17" t="s">
        <v>67</v>
      </c>
      <c r="Z1017" s="19" t="s">
        <v>3228</v>
      </c>
      <c r="AA1017" s="18">
        <v>43190.291666666701</v>
      </c>
      <c r="AB1017" s="18">
        <v>43190.291666666701</v>
      </c>
      <c r="AC1017" s="17" t="s">
        <v>117</v>
      </c>
      <c r="AD1017" s="17" t="s">
        <v>78</v>
      </c>
      <c r="AE1017" s="17" t="s">
        <v>78</v>
      </c>
      <c r="AF1017" s="17" t="s">
        <v>117</v>
      </c>
      <c r="AG1017" s="17"/>
      <c r="AH1017" s="17"/>
    </row>
    <row r="1018" spans="1:34" s="3" customFormat="1" ht="13" x14ac:dyDescent="0.3">
      <c r="A1018" s="35" t="s">
        <v>3229</v>
      </c>
      <c r="B1018" s="17">
        <v>1161</v>
      </c>
      <c r="C1018" s="18">
        <v>42123</v>
      </c>
      <c r="D1018" s="18">
        <v>42124.291666666701</v>
      </c>
      <c r="E1018" s="16" t="s">
        <v>1271</v>
      </c>
      <c r="F1018" s="36">
        <v>42202.291666666701</v>
      </c>
      <c r="G1018" s="16" t="s">
        <v>219</v>
      </c>
      <c r="H1018" s="17" t="s">
        <v>60</v>
      </c>
      <c r="I1018" s="17" t="s">
        <v>108</v>
      </c>
      <c r="J1018" s="17"/>
      <c r="K1018" s="17" t="s">
        <v>61</v>
      </c>
      <c r="L1018" s="17" t="s">
        <v>109</v>
      </c>
      <c r="M1018" s="17"/>
      <c r="N1018" s="17">
        <v>180.5</v>
      </c>
      <c r="O1018" s="17">
        <v>179.8</v>
      </c>
      <c r="P1018" s="17"/>
      <c r="Q1018" s="17">
        <v>180.5</v>
      </c>
      <c r="R1018" s="17"/>
      <c r="S1018" s="17"/>
      <c r="T1018" s="17"/>
      <c r="U1018" s="17" t="s">
        <v>82</v>
      </c>
      <c r="V1018" s="17"/>
      <c r="W1018" s="17" t="s">
        <v>102</v>
      </c>
      <c r="X1018" s="17" t="s">
        <v>66</v>
      </c>
      <c r="Y1018" s="17" t="s">
        <v>67</v>
      </c>
      <c r="Z1018" s="19" t="s">
        <v>3230</v>
      </c>
      <c r="AA1018" s="18">
        <v>43556.291666666701</v>
      </c>
      <c r="AB1018" s="18">
        <v>43556.291666666701</v>
      </c>
      <c r="AC1018" s="17" t="s">
        <v>117</v>
      </c>
      <c r="AD1018" s="17" t="s">
        <v>78</v>
      </c>
      <c r="AE1018" s="17" t="s">
        <v>78</v>
      </c>
      <c r="AF1018" s="17" t="s">
        <v>117</v>
      </c>
      <c r="AG1018" s="17"/>
      <c r="AH1018" s="17"/>
    </row>
    <row r="1019" spans="1:34" s="3" customFormat="1" ht="13" x14ac:dyDescent="0.3">
      <c r="A1019" s="35" t="s">
        <v>3231</v>
      </c>
      <c r="B1019" s="17">
        <v>1162</v>
      </c>
      <c r="C1019" s="18">
        <v>42124</v>
      </c>
      <c r="D1019" s="18">
        <v>42124.291666666701</v>
      </c>
      <c r="E1019" s="16" t="s">
        <v>1271</v>
      </c>
      <c r="F1019" s="36">
        <v>42871.291666666701</v>
      </c>
      <c r="G1019" s="16" t="s">
        <v>219</v>
      </c>
      <c r="H1019" s="17" t="s">
        <v>60</v>
      </c>
      <c r="I1019" s="17"/>
      <c r="J1019" s="17"/>
      <c r="K1019" s="17" t="s">
        <v>61</v>
      </c>
      <c r="L1019" s="17"/>
      <c r="M1019" s="17"/>
      <c r="N1019" s="17">
        <v>10</v>
      </c>
      <c r="O1019" s="17"/>
      <c r="P1019" s="17"/>
      <c r="Q1019" s="17">
        <v>10</v>
      </c>
      <c r="R1019" s="17"/>
      <c r="S1019" s="17"/>
      <c r="T1019" s="17"/>
      <c r="U1019" s="17" t="s">
        <v>82</v>
      </c>
      <c r="V1019" s="17"/>
      <c r="W1019" s="17" t="s">
        <v>229</v>
      </c>
      <c r="X1019" s="17" t="s">
        <v>66</v>
      </c>
      <c r="Y1019" s="17" t="s">
        <v>67</v>
      </c>
      <c r="Z1019" s="19" t="s">
        <v>3232</v>
      </c>
      <c r="AA1019" s="18">
        <v>43100.333333333299</v>
      </c>
      <c r="AB1019" s="18">
        <v>43830.333333333299</v>
      </c>
      <c r="AC1019" s="17" t="s">
        <v>117</v>
      </c>
      <c r="AD1019" s="17" t="s">
        <v>78</v>
      </c>
      <c r="AE1019" s="17" t="s">
        <v>78</v>
      </c>
      <c r="AF1019" s="17" t="s">
        <v>117</v>
      </c>
      <c r="AG1019" s="17"/>
      <c r="AH1019" s="17" t="s">
        <v>1337</v>
      </c>
    </row>
    <row r="1020" spans="1:34" s="3" customFormat="1" ht="13" x14ac:dyDescent="0.3">
      <c r="A1020" s="35" t="s">
        <v>3233</v>
      </c>
      <c r="B1020" s="17">
        <v>1163</v>
      </c>
      <c r="C1020" s="18">
        <v>42124</v>
      </c>
      <c r="D1020" s="18">
        <v>42124.291666666701</v>
      </c>
      <c r="E1020" s="16" t="s">
        <v>1271</v>
      </c>
      <c r="F1020" s="36">
        <v>43236.291666666701</v>
      </c>
      <c r="G1020" s="16" t="s">
        <v>219</v>
      </c>
      <c r="H1020" s="17" t="s">
        <v>108</v>
      </c>
      <c r="I1020" s="17"/>
      <c r="J1020" s="17"/>
      <c r="K1020" s="17" t="s">
        <v>109</v>
      </c>
      <c r="L1020" s="17"/>
      <c r="M1020" s="17"/>
      <c r="N1020" s="17">
        <v>100</v>
      </c>
      <c r="O1020" s="17"/>
      <c r="P1020" s="17"/>
      <c r="Q1020" s="17">
        <v>100</v>
      </c>
      <c r="R1020" s="17"/>
      <c r="S1020" s="17"/>
      <c r="T1020" s="17"/>
      <c r="U1020" s="17" t="s">
        <v>96</v>
      </c>
      <c r="V1020" s="17"/>
      <c r="W1020" s="17" t="s">
        <v>102</v>
      </c>
      <c r="X1020" s="17" t="s">
        <v>66</v>
      </c>
      <c r="Y1020" s="17" t="s">
        <v>67</v>
      </c>
      <c r="Z1020" s="19" t="s">
        <v>3234</v>
      </c>
      <c r="AA1020" s="18">
        <v>43465.333333333299</v>
      </c>
      <c r="AB1020" s="18">
        <v>43861.333333333299</v>
      </c>
      <c r="AC1020" s="17" t="s">
        <v>117</v>
      </c>
      <c r="AD1020" s="17" t="s">
        <v>70</v>
      </c>
      <c r="AE1020" s="17" t="s">
        <v>70</v>
      </c>
      <c r="AF1020" s="17" t="s">
        <v>117</v>
      </c>
      <c r="AG1020" s="17"/>
      <c r="AH1020" s="17" t="s">
        <v>1337</v>
      </c>
    </row>
    <row r="1021" spans="1:34" s="3" customFormat="1" ht="13" x14ac:dyDescent="0.3">
      <c r="A1021" s="35" t="s">
        <v>3235</v>
      </c>
      <c r="B1021" s="17">
        <v>1164</v>
      </c>
      <c r="C1021" s="18">
        <v>42124</v>
      </c>
      <c r="D1021" s="18">
        <v>42124.291666666701</v>
      </c>
      <c r="E1021" s="16" t="s">
        <v>1271</v>
      </c>
      <c r="F1021" s="36">
        <v>42486.291666666701</v>
      </c>
      <c r="G1021" s="16" t="s">
        <v>219</v>
      </c>
      <c r="H1021" s="17" t="s">
        <v>60</v>
      </c>
      <c r="I1021" s="17"/>
      <c r="J1021" s="17"/>
      <c r="K1021" s="17" t="s">
        <v>61</v>
      </c>
      <c r="L1021" s="17"/>
      <c r="M1021" s="17"/>
      <c r="N1021" s="17">
        <v>20</v>
      </c>
      <c r="O1021" s="17"/>
      <c r="P1021" s="17"/>
      <c r="Q1021" s="17">
        <v>20</v>
      </c>
      <c r="R1021" s="17"/>
      <c r="S1021" s="17"/>
      <c r="T1021" s="17"/>
      <c r="U1021" s="17" t="s">
        <v>82</v>
      </c>
      <c r="V1021" s="17"/>
      <c r="W1021" s="17" t="s">
        <v>102</v>
      </c>
      <c r="X1021" s="17" t="s">
        <v>66</v>
      </c>
      <c r="Y1021" s="17" t="s">
        <v>67</v>
      </c>
      <c r="Z1021" s="19" t="s">
        <v>3236</v>
      </c>
      <c r="AA1021" s="18">
        <v>43435.333333333299</v>
      </c>
      <c r="AB1021" s="18">
        <v>44409.291666666701</v>
      </c>
      <c r="AC1021" s="17" t="s">
        <v>117</v>
      </c>
      <c r="AD1021" s="17" t="s">
        <v>78</v>
      </c>
      <c r="AE1021" s="17" t="s">
        <v>78</v>
      </c>
      <c r="AF1021" s="17" t="s">
        <v>117</v>
      </c>
      <c r="AG1021" s="17"/>
      <c r="AH1021" s="17"/>
    </row>
    <row r="1022" spans="1:34" s="3" customFormat="1" ht="13" x14ac:dyDescent="0.3">
      <c r="A1022" s="35" t="s">
        <v>3237</v>
      </c>
      <c r="B1022" s="17">
        <v>1165</v>
      </c>
      <c r="C1022" s="18">
        <v>42124</v>
      </c>
      <c r="D1022" s="18">
        <v>42124.291666666701</v>
      </c>
      <c r="E1022" s="16" t="s">
        <v>1271</v>
      </c>
      <c r="F1022" s="36">
        <v>42739.333333333299</v>
      </c>
      <c r="G1022" s="16" t="s">
        <v>219</v>
      </c>
      <c r="H1022" s="17" t="s">
        <v>60</v>
      </c>
      <c r="I1022" s="17"/>
      <c r="J1022" s="17"/>
      <c r="K1022" s="17" t="s">
        <v>61</v>
      </c>
      <c r="L1022" s="17"/>
      <c r="M1022" s="17"/>
      <c r="N1022" s="17">
        <v>20</v>
      </c>
      <c r="O1022" s="17"/>
      <c r="P1022" s="17"/>
      <c r="Q1022" s="17">
        <v>20</v>
      </c>
      <c r="R1022" s="17"/>
      <c r="S1022" s="17"/>
      <c r="T1022" s="17"/>
      <c r="U1022" s="17" t="s">
        <v>82</v>
      </c>
      <c r="V1022" s="17"/>
      <c r="W1022" s="17" t="s">
        <v>74</v>
      </c>
      <c r="X1022" s="17" t="s">
        <v>66</v>
      </c>
      <c r="Y1022" s="17" t="s">
        <v>75</v>
      </c>
      <c r="Z1022" s="19" t="s">
        <v>3238</v>
      </c>
      <c r="AA1022" s="18">
        <v>43101.333333333299</v>
      </c>
      <c r="AB1022" s="18">
        <v>43466.333333333299</v>
      </c>
      <c r="AC1022" s="17" t="s">
        <v>117</v>
      </c>
      <c r="AD1022" s="17" t="s">
        <v>78</v>
      </c>
      <c r="AE1022" s="17" t="s">
        <v>78</v>
      </c>
      <c r="AF1022" s="17" t="s">
        <v>117</v>
      </c>
      <c r="AG1022" s="17"/>
      <c r="AH1022" s="17" t="s">
        <v>1337</v>
      </c>
    </row>
    <row r="1023" spans="1:34" s="3" customFormat="1" ht="25.5" x14ac:dyDescent="0.3">
      <c r="A1023" s="35" t="s">
        <v>3239</v>
      </c>
      <c r="B1023" s="17">
        <v>1167</v>
      </c>
      <c r="C1023" s="18">
        <v>42124</v>
      </c>
      <c r="D1023" s="18">
        <v>42124.291666666701</v>
      </c>
      <c r="E1023" s="16" t="s">
        <v>1271</v>
      </c>
      <c r="F1023" s="36">
        <v>42199.291666666701</v>
      </c>
      <c r="G1023" s="16" t="s">
        <v>219</v>
      </c>
      <c r="H1023" s="17" t="s">
        <v>60</v>
      </c>
      <c r="I1023" s="17" t="s">
        <v>108</v>
      </c>
      <c r="J1023" s="17"/>
      <c r="K1023" s="17" t="s">
        <v>61</v>
      </c>
      <c r="L1023" s="17" t="s">
        <v>109</v>
      </c>
      <c r="M1023" s="17"/>
      <c r="N1023" s="17">
        <v>20</v>
      </c>
      <c r="O1023" s="17">
        <v>64</v>
      </c>
      <c r="P1023" s="17"/>
      <c r="Q1023" s="17">
        <v>84</v>
      </c>
      <c r="R1023" s="17"/>
      <c r="S1023" s="17"/>
      <c r="T1023" s="17"/>
      <c r="U1023" s="17" t="s">
        <v>82</v>
      </c>
      <c r="V1023" s="17"/>
      <c r="W1023" s="17" t="s">
        <v>74</v>
      </c>
      <c r="X1023" s="17" t="s">
        <v>66</v>
      </c>
      <c r="Y1023" s="17" t="s">
        <v>75</v>
      </c>
      <c r="Z1023" s="19" t="s">
        <v>3240</v>
      </c>
      <c r="AA1023" s="18">
        <v>43100.333333333299</v>
      </c>
      <c r="AB1023" s="18">
        <v>43100.333333333299</v>
      </c>
      <c r="AC1023" s="17" t="s">
        <v>117</v>
      </c>
      <c r="AD1023" s="17" t="s">
        <v>78</v>
      </c>
      <c r="AE1023" s="17" t="s">
        <v>78</v>
      </c>
      <c r="AF1023" s="17" t="s">
        <v>117</v>
      </c>
      <c r="AG1023" s="17"/>
      <c r="AH1023" s="17"/>
    </row>
    <row r="1024" spans="1:34" s="3" customFormat="1" ht="13" x14ac:dyDescent="0.3">
      <c r="A1024" s="35" t="s">
        <v>3241</v>
      </c>
      <c r="B1024" s="17">
        <v>1168</v>
      </c>
      <c r="C1024" s="18">
        <v>42124</v>
      </c>
      <c r="D1024" s="18">
        <v>42124.291666666701</v>
      </c>
      <c r="E1024" s="16" t="s">
        <v>1271</v>
      </c>
      <c r="F1024" s="36">
        <v>42423.333333333299</v>
      </c>
      <c r="G1024" s="16" t="s">
        <v>219</v>
      </c>
      <c r="H1024" s="17" t="s">
        <v>60</v>
      </c>
      <c r="I1024" s="17"/>
      <c r="J1024" s="17"/>
      <c r="K1024" s="17" t="s">
        <v>61</v>
      </c>
      <c r="L1024" s="17"/>
      <c r="M1024" s="17"/>
      <c r="N1024" s="17">
        <v>40</v>
      </c>
      <c r="O1024" s="17"/>
      <c r="P1024" s="17"/>
      <c r="Q1024" s="17">
        <v>40</v>
      </c>
      <c r="R1024" s="17"/>
      <c r="S1024" s="17"/>
      <c r="T1024" s="17"/>
      <c r="U1024" s="17" t="s">
        <v>82</v>
      </c>
      <c r="V1024" s="17"/>
      <c r="W1024" s="17" t="s">
        <v>74</v>
      </c>
      <c r="X1024" s="17" t="s">
        <v>66</v>
      </c>
      <c r="Y1024" s="17" t="s">
        <v>75</v>
      </c>
      <c r="Z1024" s="19" t="s">
        <v>533</v>
      </c>
      <c r="AA1024" s="18">
        <v>43830.333333333299</v>
      </c>
      <c r="AB1024" s="18">
        <v>43830.333333333299</v>
      </c>
      <c r="AC1024" s="17" t="s">
        <v>117</v>
      </c>
      <c r="AD1024" s="17" t="s">
        <v>78</v>
      </c>
      <c r="AE1024" s="17" t="s">
        <v>78</v>
      </c>
      <c r="AF1024" s="17" t="s">
        <v>117</v>
      </c>
      <c r="AG1024" s="17"/>
      <c r="AH1024" s="17"/>
    </row>
    <row r="1025" spans="1:34" s="3" customFormat="1" ht="13" x14ac:dyDescent="0.3">
      <c r="A1025" s="35" t="s">
        <v>3242</v>
      </c>
      <c r="B1025" s="17">
        <v>1172</v>
      </c>
      <c r="C1025" s="18">
        <v>42124</v>
      </c>
      <c r="D1025" s="18">
        <v>42124.291666666701</v>
      </c>
      <c r="E1025" s="16" t="s">
        <v>1271</v>
      </c>
      <c r="F1025" s="36">
        <v>42346.333333333299</v>
      </c>
      <c r="G1025" s="16" t="s">
        <v>219</v>
      </c>
      <c r="H1025" s="17" t="s">
        <v>60</v>
      </c>
      <c r="I1025" s="17"/>
      <c r="J1025" s="17"/>
      <c r="K1025" s="17" t="s">
        <v>395</v>
      </c>
      <c r="L1025" s="17"/>
      <c r="M1025" s="17"/>
      <c r="N1025" s="17">
        <v>110</v>
      </c>
      <c r="O1025" s="17"/>
      <c r="P1025" s="17"/>
      <c r="Q1025" s="17">
        <v>110</v>
      </c>
      <c r="R1025" s="17"/>
      <c r="S1025" s="17"/>
      <c r="T1025" s="17"/>
      <c r="U1025" s="17" t="s">
        <v>82</v>
      </c>
      <c r="V1025" s="17"/>
      <c r="W1025" s="17" t="s">
        <v>74</v>
      </c>
      <c r="X1025" s="17" t="s">
        <v>66</v>
      </c>
      <c r="Y1025" s="17" t="s">
        <v>75</v>
      </c>
      <c r="Z1025" s="19" t="s">
        <v>3243</v>
      </c>
      <c r="AA1025" s="18">
        <v>43799.333333333299</v>
      </c>
      <c r="AB1025" s="18">
        <v>43799.333333333299</v>
      </c>
      <c r="AC1025" s="17" t="s">
        <v>117</v>
      </c>
      <c r="AD1025" s="17" t="s">
        <v>78</v>
      </c>
      <c r="AE1025" s="17" t="s">
        <v>78</v>
      </c>
      <c r="AF1025" s="17" t="s">
        <v>117</v>
      </c>
      <c r="AG1025" s="17"/>
      <c r="AH1025" s="17"/>
    </row>
    <row r="1026" spans="1:34" s="3" customFormat="1" ht="38" x14ac:dyDescent="0.3">
      <c r="A1026" s="35" t="s">
        <v>3244</v>
      </c>
      <c r="B1026" s="17">
        <v>1173</v>
      </c>
      <c r="C1026" s="18">
        <v>42124</v>
      </c>
      <c r="D1026" s="18">
        <v>42124.291666666701</v>
      </c>
      <c r="E1026" s="16" t="s">
        <v>1271</v>
      </c>
      <c r="F1026" s="36">
        <v>42199.291666666701</v>
      </c>
      <c r="G1026" s="16" t="s">
        <v>219</v>
      </c>
      <c r="H1026" s="17" t="s">
        <v>60</v>
      </c>
      <c r="I1026" s="17" t="s">
        <v>108</v>
      </c>
      <c r="J1026" s="17"/>
      <c r="K1026" s="17" t="s">
        <v>61</v>
      </c>
      <c r="L1026" s="17" t="s">
        <v>109</v>
      </c>
      <c r="M1026" s="17"/>
      <c r="N1026" s="17">
        <v>20</v>
      </c>
      <c r="O1026" s="17">
        <v>64</v>
      </c>
      <c r="P1026" s="17"/>
      <c r="Q1026" s="17">
        <v>84</v>
      </c>
      <c r="R1026" s="17"/>
      <c r="S1026" s="17"/>
      <c r="T1026" s="17"/>
      <c r="U1026" s="17" t="s">
        <v>82</v>
      </c>
      <c r="V1026" s="17"/>
      <c r="W1026" s="17" t="s">
        <v>74</v>
      </c>
      <c r="X1026" s="17" t="s">
        <v>66</v>
      </c>
      <c r="Y1026" s="17" t="s">
        <v>75</v>
      </c>
      <c r="Z1026" s="19" t="s">
        <v>3245</v>
      </c>
      <c r="AA1026" s="18">
        <v>43100.333333333299</v>
      </c>
      <c r="AB1026" s="18">
        <v>43100.333333333299</v>
      </c>
      <c r="AC1026" s="17" t="s">
        <v>117</v>
      </c>
      <c r="AD1026" s="17" t="s">
        <v>78</v>
      </c>
      <c r="AE1026" s="17" t="s">
        <v>78</v>
      </c>
      <c r="AF1026" s="17" t="s">
        <v>117</v>
      </c>
      <c r="AG1026" s="17"/>
      <c r="AH1026" s="17"/>
    </row>
    <row r="1027" spans="1:34" s="3" customFormat="1" ht="13" x14ac:dyDescent="0.3">
      <c r="A1027" s="35" t="s">
        <v>3246</v>
      </c>
      <c r="B1027" s="17">
        <v>1174</v>
      </c>
      <c r="C1027" s="18">
        <v>42124</v>
      </c>
      <c r="D1027" s="18">
        <v>42124.291666666701</v>
      </c>
      <c r="E1027" s="16" t="s">
        <v>1271</v>
      </c>
      <c r="F1027" s="36">
        <v>43693.291666666701</v>
      </c>
      <c r="G1027" s="16" t="s">
        <v>219</v>
      </c>
      <c r="H1027" s="17" t="s">
        <v>60</v>
      </c>
      <c r="I1027" s="17" t="s">
        <v>108</v>
      </c>
      <c r="J1027" s="17"/>
      <c r="K1027" s="17" t="s">
        <v>61</v>
      </c>
      <c r="L1027" s="17" t="s">
        <v>109</v>
      </c>
      <c r="M1027" s="17"/>
      <c r="N1027" s="17">
        <v>10</v>
      </c>
      <c r="O1027" s="17">
        <v>50.25</v>
      </c>
      <c r="P1027" s="17"/>
      <c r="Q1027" s="17">
        <v>60.25</v>
      </c>
      <c r="R1027" s="17"/>
      <c r="S1027" s="17"/>
      <c r="T1027" s="17"/>
      <c r="U1027" s="17" t="s">
        <v>96</v>
      </c>
      <c r="V1027" s="17"/>
      <c r="W1027" s="17" t="s">
        <v>74</v>
      </c>
      <c r="X1027" s="17" t="s">
        <v>66</v>
      </c>
      <c r="Y1027" s="17" t="s">
        <v>75</v>
      </c>
      <c r="Z1027" s="19" t="s">
        <v>1107</v>
      </c>
      <c r="AA1027" s="18">
        <v>44348.291666666701</v>
      </c>
      <c r="AB1027" s="18">
        <v>44348.291666666701</v>
      </c>
      <c r="AC1027" s="17" t="s">
        <v>117</v>
      </c>
      <c r="AD1027" s="17" t="s">
        <v>70</v>
      </c>
      <c r="AE1027" s="17" t="s">
        <v>70</v>
      </c>
      <c r="AF1027" s="17" t="s">
        <v>117</v>
      </c>
      <c r="AG1027" s="17" t="s">
        <v>254</v>
      </c>
      <c r="AH1027" s="17"/>
    </row>
    <row r="1028" spans="1:34" s="3" customFormat="1" ht="13" x14ac:dyDescent="0.3">
      <c r="A1028" s="35" t="s">
        <v>3247</v>
      </c>
      <c r="B1028" s="17">
        <v>1176</v>
      </c>
      <c r="C1028" s="18">
        <v>42114</v>
      </c>
      <c r="D1028" s="18">
        <v>42124.291666666701</v>
      </c>
      <c r="E1028" s="16" t="s">
        <v>1271</v>
      </c>
      <c r="F1028" s="36">
        <v>42193.291666666701</v>
      </c>
      <c r="G1028" s="16" t="s">
        <v>219</v>
      </c>
      <c r="H1028" s="17" t="s">
        <v>60</v>
      </c>
      <c r="I1028" s="17"/>
      <c r="J1028" s="17"/>
      <c r="K1028" s="17" t="s">
        <v>61</v>
      </c>
      <c r="L1028" s="17"/>
      <c r="M1028" s="17"/>
      <c r="N1028" s="17">
        <v>25</v>
      </c>
      <c r="O1028" s="17"/>
      <c r="P1028" s="17"/>
      <c r="Q1028" s="17">
        <v>25</v>
      </c>
      <c r="R1028" s="17"/>
      <c r="S1028" s="17"/>
      <c r="T1028" s="17"/>
      <c r="U1028" s="17" t="s">
        <v>82</v>
      </c>
      <c r="V1028" s="17"/>
      <c r="W1028" s="17" t="s">
        <v>74</v>
      </c>
      <c r="X1028" s="17" t="s">
        <v>66</v>
      </c>
      <c r="Y1028" s="17" t="s">
        <v>75</v>
      </c>
      <c r="Z1028" s="19" t="s">
        <v>235</v>
      </c>
      <c r="AA1028" s="18">
        <v>43312.291666666701</v>
      </c>
      <c r="AB1028" s="18">
        <v>43312.291666666701</v>
      </c>
      <c r="AC1028" s="17" t="s">
        <v>117</v>
      </c>
      <c r="AD1028" s="17" t="s">
        <v>78</v>
      </c>
      <c r="AE1028" s="17" t="s">
        <v>78</v>
      </c>
      <c r="AF1028" s="17" t="s">
        <v>117</v>
      </c>
      <c r="AG1028" s="17"/>
      <c r="AH1028" s="17"/>
    </row>
    <row r="1029" spans="1:34" s="3" customFormat="1" ht="13" x14ac:dyDescent="0.3">
      <c r="A1029" s="35" t="s">
        <v>3248</v>
      </c>
      <c r="B1029" s="17">
        <v>1177</v>
      </c>
      <c r="C1029" s="18">
        <v>42111</v>
      </c>
      <c r="D1029" s="18">
        <v>42124.291666666701</v>
      </c>
      <c r="E1029" s="16" t="s">
        <v>1271</v>
      </c>
      <c r="F1029" s="36">
        <v>42191.291666666701</v>
      </c>
      <c r="G1029" s="16" t="s">
        <v>219</v>
      </c>
      <c r="H1029" s="17" t="s">
        <v>60</v>
      </c>
      <c r="I1029" s="17"/>
      <c r="J1029" s="17"/>
      <c r="K1029" s="17" t="s">
        <v>61</v>
      </c>
      <c r="L1029" s="17"/>
      <c r="M1029" s="17"/>
      <c r="N1029" s="17">
        <v>100</v>
      </c>
      <c r="O1029" s="17"/>
      <c r="P1029" s="17"/>
      <c r="Q1029" s="17">
        <v>100</v>
      </c>
      <c r="R1029" s="17"/>
      <c r="S1029" s="17"/>
      <c r="T1029" s="17"/>
      <c r="U1029" s="17" t="s">
        <v>82</v>
      </c>
      <c r="V1029" s="17"/>
      <c r="W1029" s="17" t="s">
        <v>74</v>
      </c>
      <c r="X1029" s="17" t="s">
        <v>66</v>
      </c>
      <c r="Y1029" s="17" t="s">
        <v>75</v>
      </c>
      <c r="Z1029" s="19" t="s">
        <v>1507</v>
      </c>
      <c r="AA1029" s="18">
        <v>43586.291666666701</v>
      </c>
      <c r="AB1029" s="18">
        <v>43586.291666666701</v>
      </c>
      <c r="AC1029" s="17" t="s">
        <v>117</v>
      </c>
      <c r="AD1029" s="17" t="s">
        <v>78</v>
      </c>
      <c r="AE1029" s="17" t="s">
        <v>78</v>
      </c>
      <c r="AF1029" s="17" t="s">
        <v>117</v>
      </c>
      <c r="AG1029" s="17"/>
      <c r="AH1029" s="17"/>
    </row>
    <row r="1030" spans="1:34" s="3" customFormat="1" ht="13" x14ac:dyDescent="0.3">
      <c r="A1030" s="35" t="s">
        <v>3249</v>
      </c>
      <c r="B1030" s="17">
        <v>1178</v>
      </c>
      <c r="C1030" s="18">
        <v>42111</v>
      </c>
      <c r="D1030" s="18">
        <v>42124.291666666701</v>
      </c>
      <c r="E1030" s="16" t="s">
        <v>1271</v>
      </c>
      <c r="F1030" s="36">
        <v>42191.291666666701</v>
      </c>
      <c r="G1030" s="16" t="s">
        <v>219</v>
      </c>
      <c r="H1030" s="17" t="s">
        <v>902</v>
      </c>
      <c r="I1030" s="17"/>
      <c r="J1030" s="17"/>
      <c r="K1030" s="17" t="s">
        <v>81</v>
      </c>
      <c r="L1030" s="17"/>
      <c r="M1030" s="17"/>
      <c r="N1030" s="17">
        <v>507.4</v>
      </c>
      <c r="O1030" s="17"/>
      <c r="P1030" s="17"/>
      <c r="Q1030" s="17">
        <v>507.4</v>
      </c>
      <c r="R1030" s="17"/>
      <c r="S1030" s="17"/>
      <c r="T1030" s="17"/>
      <c r="U1030" s="17" t="s">
        <v>82</v>
      </c>
      <c r="V1030" s="17"/>
      <c r="W1030" s="17" t="s">
        <v>74</v>
      </c>
      <c r="X1030" s="17" t="s">
        <v>66</v>
      </c>
      <c r="Y1030" s="17" t="s">
        <v>75</v>
      </c>
      <c r="Z1030" s="19" t="s">
        <v>3250</v>
      </c>
      <c r="AA1030" s="18">
        <v>43525.333333333299</v>
      </c>
      <c r="AB1030" s="18">
        <v>43525.333333333299</v>
      </c>
      <c r="AC1030" s="17" t="s">
        <v>117</v>
      </c>
      <c r="AD1030" s="17" t="s">
        <v>78</v>
      </c>
      <c r="AE1030" s="17" t="s">
        <v>78</v>
      </c>
      <c r="AF1030" s="17" t="s">
        <v>117</v>
      </c>
      <c r="AG1030" s="17"/>
      <c r="AH1030" s="17"/>
    </row>
    <row r="1031" spans="1:34" s="3" customFormat="1" ht="13" x14ac:dyDescent="0.3">
      <c r="A1031" s="35" t="s">
        <v>3251</v>
      </c>
      <c r="B1031" s="17">
        <v>1179</v>
      </c>
      <c r="C1031" s="18">
        <v>42124</v>
      </c>
      <c r="D1031" s="18">
        <v>42124.291666666701</v>
      </c>
      <c r="E1031" s="16" t="s">
        <v>1271</v>
      </c>
      <c r="F1031" s="36">
        <v>42409.333333333299</v>
      </c>
      <c r="G1031" s="16" t="s">
        <v>219</v>
      </c>
      <c r="H1031" s="17" t="s">
        <v>60</v>
      </c>
      <c r="I1031" s="17"/>
      <c r="J1031" s="17"/>
      <c r="K1031" s="17" t="s">
        <v>61</v>
      </c>
      <c r="L1031" s="17"/>
      <c r="M1031" s="17"/>
      <c r="N1031" s="17">
        <v>30</v>
      </c>
      <c r="O1031" s="17"/>
      <c r="P1031" s="17"/>
      <c r="Q1031" s="17">
        <v>30</v>
      </c>
      <c r="R1031" s="17"/>
      <c r="S1031" s="17"/>
      <c r="T1031" s="17"/>
      <c r="U1031" s="17" t="s">
        <v>82</v>
      </c>
      <c r="V1031" s="17"/>
      <c r="W1031" s="17" t="s">
        <v>1984</v>
      </c>
      <c r="X1031" s="17" t="s">
        <v>66</v>
      </c>
      <c r="Y1031" s="17" t="s">
        <v>75</v>
      </c>
      <c r="Z1031" s="19" t="s">
        <v>3252</v>
      </c>
      <c r="AA1031" s="18">
        <v>42947.291666666701</v>
      </c>
      <c r="AB1031" s="18">
        <v>43677.291666666701</v>
      </c>
      <c r="AC1031" s="17" t="s">
        <v>117</v>
      </c>
      <c r="AD1031" s="17" t="s">
        <v>78</v>
      </c>
      <c r="AE1031" s="17" t="s">
        <v>78</v>
      </c>
      <c r="AF1031" s="17" t="s">
        <v>117</v>
      </c>
      <c r="AG1031" s="17"/>
      <c r="AH1031" s="17"/>
    </row>
    <row r="1032" spans="1:34" s="3" customFormat="1" ht="25.5" x14ac:dyDescent="0.3">
      <c r="A1032" s="35" t="s">
        <v>3253</v>
      </c>
      <c r="B1032" s="17">
        <v>1180</v>
      </c>
      <c r="C1032" s="18">
        <v>42124</v>
      </c>
      <c r="D1032" s="18">
        <v>42124.291666666701</v>
      </c>
      <c r="E1032" s="16" t="s">
        <v>1271</v>
      </c>
      <c r="F1032" s="36">
        <v>42432.333333333299</v>
      </c>
      <c r="G1032" s="16" t="s">
        <v>219</v>
      </c>
      <c r="H1032" s="17" t="s">
        <v>60</v>
      </c>
      <c r="I1032" s="17"/>
      <c r="J1032" s="17"/>
      <c r="K1032" s="17" t="s">
        <v>61</v>
      </c>
      <c r="L1032" s="17"/>
      <c r="M1032" s="17"/>
      <c r="N1032" s="17">
        <v>50</v>
      </c>
      <c r="O1032" s="17"/>
      <c r="P1032" s="17"/>
      <c r="Q1032" s="17">
        <v>50</v>
      </c>
      <c r="R1032" s="17"/>
      <c r="S1032" s="17"/>
      <c r="T1032" s="17"/>
      <c r="U1032" s="17" t="s">
        <v>82</v>
      </c>
      <c r="V1032" s="17"/>
      <c r="W1032" s="17" t="s">
        <v>74</v>
      </c>
      <c r="X1032" s="17" t="s">
        <v>66</v>
      </c>
      <c r="Y1032" s="17" t="s">
        <v>75</v>
      </c>
      <c r="Z1032" s="19" t="s">
        <v>3254</v>
      </c>
      <c r="AA1032" s="18">
        <v>43784.333333333299</v>
      </c>
      <c r="AB1032" s="18">
        <v>43784.333333333299</v>
      </c>
      <c r="AC1032" s="17" t="s">
        <v>117</v>
      </c>
      <c r="AD1032" s="17" t="s">
        <v>78</v>
      </c>
      <c r="AE1032" s="17" t="s">
        <v>78</v>
      </c>
      <c r="AF1032" s="17" t="s">
        <v>117</v>
      </c>
      <c r="AG1032" s="17"/>
      <c r="AH1032" s="17" t="s">
        <v>78</v>
      </c>
    </row>
    <row r="1033" spans="1:34" s="3" customFormat="1" ht="13" x14ac:dyDescent="0.3">
      <c r="A1033" s="35" t="s">
        <v>3255</v>
      </c>
      <c r="B1033" s="17">
        <v>1181</v>
      </c>
      <c r="C1033" s="18">
        <v>42124</v>
      </c>
      <c r="D1033" s="18">
        <v>42124.291666666701</v>
      </c>
      <c r="E1033" s="16" t="s">
        <v>1271</v>
      </c>
      <c r="F1033" s="36">
        <v>42207.291666666701</v>
      </c>
      <c r="G1033" s="16" t="s">
        <v>219</v>
      </c>
      <c r="H1033" s="17" t="s">
        <v>60</v>
      </c>
      <c r="I1033" s="17"/>
      <c r="J1033" s="17"/>
      <c r="K1033" s="17" t="s">
        <v>61</v>
      </c>
      <c r="L1033" s="17"/>
      <c r="M1033" s="17"/>
      <c r="N1033" s="17">
        <v>200</v>
      </c>
      <c r="O1033" s="17"/>
      <c r="P1033" s="17"/>
      <c r="Q1033" s="17">
        <v>200</v>
      </c>
      <c r="R1033" s="17"/>
      <c r="S1033" s="17"/>
      <c r="T1033" s="17"/>
      <c r="U1033" s="17" t="s">
        <v>82</v>
      </c>
      <c r="V1033" s="17"/>
      <c r="W1033" s="17" t="s">
        <v>74</v>
      </c>
      <c r="X1033" s="17" t="s">
        <v>66</v>
      </c>
      <c r="Y1033" s="17" t="s">
        <v>75</v>
      </c>
      <c r="Z1033" s="19" t="s">
        <v>3256</v>
      </c>
      <c r="AA1033" s="18">
        <v>43101.333333333299</v>
      </c>
      <c r="AB1033" s="18">
        <v>43101.333333333299</v>
      </c>
      <c r="AC1033" s="17" t="s">
        <v>117</v>
      </c>
      <c r="AD1033" s="17" t="s">
        <v>78</v>
      </c>
      <c r="AE1033" s="17" t="s">
        <v>78</v>
      </c>
      <c r="AF1033" s="17" t="s">
        <v>117</v>
      </c>
      <c r="AG1033" s="17"/>
      <c r="AH1033" s="17"/>
    </row>
    <row r="1034" spans="1:34" s="3" customFormat="1" ht="25.5" x14ac:dyDescent="0.3">
      <c r="A1034" s="35" t="s">
        <v>3257</v>
      </c>
      <c r="B1034" s="17">
        <v>1182</v>
      </c>
      <c r="C1034" s="18">
        <v>42124</v>
      </c>
      <c r="D1034" s="18">
        <v>42124.291666666701</v>
      </c>
      <c r="E1034" s="16" t="s">
        <v>1271</v>
      </c>
      <c r="F1034" s="36">
        <v>42184.291666666701</v>
      </c>
      <c r="G1034" s="16" t="s">
        <v>219</v>
      </c>
      <c r="H1034" s="17" t="s">
        <v>60</v>
      </c>
      <c r="I1034" s="17"/>
      <c r="J1034" s="17"/>
      <c r="K1034" s="17" t="s">
        <v>61</v>
      </c>
      <c r="L1034" s="17"/>
      <c r="M1034" s="17"/>
      <c r="N1034" s="17">
        <v>5</v>
      </c>
      <c r="O1034" s="17"/>
      <c r="P1034" s="17"/>
      <c r="Q1034" s="17">
        <v>5</v>
      </c>
      <c r="R1034" s="17"/>
      <c r="S1034" s="17"/>
      <c r="T1034" s="17"/>
      <c r="U1034" s="17" t="s">
        <v>82</v>
      </c>
      <c r="V1034" s="17"/>
      <c r="W1034" s="17" t="s">
        <v>74</v>
      </c>
      <c r="X1034" s="17" t="s">
        <v>66</v>
      </c>
      <c r="Y1034" s="17" t="s">
        <v>75</v>
      </c>
      <c r="Z1034" s="19" t="s">
        <v>3258</v>
      </c>
      <c r="AA1034" s="18">
        <v>42955.291666666701</v>
      </c>
      <c r="AB1034" s="18">
        <v>42955.291666666701</v>
      </c>
      <c r="AC1034" s="17" t="s">
        <v>117</v>
      </c>
      <c r="AD1034" s="17" t="s">
        <v>78</v>
      </c>
      <c r="AE1034" s="17" t="s">
        <v>78</v>
      </c>
      <c r="AF1034" s="17" t="s">
        <v>117</v>
      </c>
      <c r="AG1034" s="17"/>
      <c r="AH1034" s="17"/>
    </row>
    <row r="1035" spans="1:34" s="3" customFormat="1" ht="13" x14ac:dyDescent="0.3">
      <c r="A1035" s="35" t="s">
        <v>3259</v>
      </c>
      <c r="B1035" s="17">
        <v>1183</v>
      </c>
      <c r="C1035" s="18">
        <v>42124</v>
      </c>
      <c r="D1035" s="18">
        <v>42124.291666666701</v>
      </c>
      <c r="E1035" s="16" t="s">
        <v>1271</v>
      </c>
      <c r="F1035" s="36">
        <v>42199.291666666701</v>
      </c>
      <c r="G1035" s="16" t="s">
        <v>219</v>
      </c>
      <c r="H1035" s="17" t="s">
        <v>108</v>
      </c>
      <c r="I1035" s="17" t="s">
        <v>60</v>
      </c>
      <c r="J1035" s="17"/>
      <c r="K1035" s="17" t="s">
        <v>109</v>
      </c>
      <c r="L1035" s="17" t="s">
        <v>61</v>
      </c>
      <c r="M1035" s="17"/>
      <c r="N1035" s="17">
        <v>28</v>
      </c>
      <c r="O1035" s="17">
        <v>9</v>
      </c>
      <c r="P1035" s="17"/>
      <c r="Q1035" s="17">
        <v>37</v>
      </c>
      <c r="R1035" s="17"/>
      <c r="S1035" s="17"/>
      <c r="T1035" s="17"/>
      <c r="U1035" s="17" t="s">
        <v>82</v>
      </c>
      <c r="V1035" s="17"/>
      <c r="W1035" s="17" t="s">
        <v>74</v>
      </c>
      <c r="X1035" s="17" t="s">
        <v>66</v>
      </c>
      <c r="Y1035" s="17" t="s">
        <v>75</v>
      </c>
      <c r="Z1035" s="19" t="s">
        <v>3260</v>
      </c>
      <c r="AA1035" s="18">
        <v>43100.333333333299</v>
      </c>
      <c r="AB1035" s="18">
        <v>43100.333333333299</v>
      </c>
      <c r="AC1035" s="17" t="s">
        <v>117</v>
      </c>
      <c r="AD1035" s="17" t="s">
        <v>78</v>
      </c>
      <c r="AE1035" s="17" t="s">
        <v>78</v>
      </c>
      <c r="AF1035" s="17" t="s">
        <v>117</v>
      </c>
      <c r="AG1035" s="17"/>
      <c r="AH1035" s="17"/>
    </row>
    <row r="1036" spans="1:34" s="3" customFormat="1" ht="13" x14ac:dyDescent="0.3">
      <c r="A1036" s="35" t="s">
        <v>3261</v>
      </c>
      <c r="B1036" s="17">
        <v>1184</v>
      </c>
      <c r="C1036" s="18">
        <v>42124</v>
      </c>
      <c r="D1036" s="18">
        <v>42124.291666666701</v>
      </c>
      <c r="E1036" s="16" t="s">
        <v>1271</v>
      </c>
      <c r="F1036" s="36">
        <v>42433.333333333299</v>
      </c>
      <c r="G1036" s="16" t="s">
        <v>219</v>
      </c>
      <c r="H1036" s="17" t="s">
        <v>108</v>
      </c>
      <c r="I1036" s="17"/>
      <c r="J1036" s="17"/>
      <c r="K1036" s="17" t="s">
        <v>109</v>
      </c>
      <c r="L1036" s="17"/>
      <c r="M1036" s="17"/>
      <c r="N1036" s="17">
        <v>200</v>
      </c>
      <c r="O1036" s="17"/>
      <c r="P1036" s="17"/>
      <c r="Q1036" s="17">
        <v>200</v>
      </c>
      <c r="R1036" s="17"/>
      <c r="S1036" s="17"/>
      <c r="T1036" s="17"/>
      <c r="U1036" s="17" t="s">
        <v>82</v>
      </c>
      <c r="V1036" s="17"/>
      <c r="W1036" s="17" t="s">
        <v>203</v>
      </c>
      <c r="X1036" s="17" t="s">
        <v>204</v>
      </c>
      <c r="Y1036" s="17" t="s">
        <v>75</v>
      </c>
      <c r="Z1036" s="19" t="s">
        <v>205</v>
      </c>
      <c r="AA1036" s="18">
        <v>43435.333333333299</v>
      </c>
      <c r="AB1036" s="18">
        <v>43435.333333333299</v>
      </c>
      <c r="AC1036" s="17" t="s">
        <v>117</v>
      </c>
      <c r="AD1036" s="17" t="s">
        <v>78</v>
      </c>
      <c r="AE1036" s="17" t="s">
        <v>78</v>
      </c>
      <c r="AF1036" s="17" t="s">
        <v>117</v>
      </c>
      <c r="AG1036" s="17"/>
      <c r="AH1036" s="17"/>
    </row>
    <row r="1037" spans="1:34" s="3" customFormat="1" ht="13" x14ac:dyDescent="0.3">
      <c r="A1037" s="35" t="s">
        <v>3262</v>
      </c>
      <c r="B1037" s="17">
        <v>1185</v>
      </c>
      <c r="C1037" s="18">
        <v>42114</v>
      </c>
      <c r="D1037" s="18">
        <v>42124.291666666701</v>
      </c>
      <c r="E1037" s="16" t="s">
        <v>1271</v>
      </c>
      <c r="F1037" s="36">
        <v>42193.291666666701</v>
      </c>
      <c r="G1037" s="16" t="s">
        <v>219</v>
      </c>
      <c r="H1037" s="17" t="s">
        <v>902</v>
      </c>
      <c r="I1037" s="17"/>
      <c r="J1037" s="17"/>
      <c r="K1037" s="17" t="s">
        <v>81</v>
      </c>
      <c r="L1037" s="17"/>
      <c r="M1037" s="17"/>
      <c r="N1037" s="17">
        <v>110</v>
      </c>
      <c r="O1037" s="17"/>
      <c r="P1037" s="17"/>
      <c r="Q1037" s="17">
        <v>110</v>
      </c>
      <c r="R1037" s="17"/>
      <c r="S1037" s="17"/>
      <c r="T1037" s="17"/>
      <c r="U1037" s="17" t="s">
        <v>82</v>
      </c>
      <c r="V1037" s="17"/>
      <c r="W1037" s="17" t="s">
        <v>74</v>
      </c>
      <c r="X1037" s="17" t="s">
        <v>66</v>
      </c>
      <c r="Y1037" s="17" t="s">
        <v>75</v>
      </c>
      <c r="Z1037" s="19" t="s">
        <v>235</v>
      </c>
      <c r="AA1037" s="18">
        <v>43449.333333333299</v>
      </c>
      <c r="AB1037" s="18">
        <v>43449.333333333299</v>
      </c>
      <c r="AC1037" s="17" t="s">
        <v>117</v>
      </c>
      <c r="AD1037" s="17" t="s">
        <v>78</v>
      </c>
      <c r="AE1037" s="17" t="s">
        <v>78</v>
      </c>
      <c r="AF1037" s="17" t="s">
        <v>117</v>
      </c>
      <c r="AG1037" s="17"/>
      <c r="AH1037" s="17"/>
    </row>
    <row r="1038" spans="1:34" s="3" customFormat="1" ht="25.5" x14ac:dyDescent="0.3">
      <c r="A1038" s="35" t="s">
        <v>3263</v>
      </c>
      <c r="B1038" s="17">
        <v>1186</v>
      </c>
      <c r="C1038" s="18">
        <v>42124</v>
      </c>
      <c r="D1038" s="18">
        <v>42124.291666666701</v>
      </c>
      <c r="E1038" s="16" t="s">
        <v>1271</v>
      </c>
      <c r="F1038" s="36">
        <v>42419.333333333299</v>
      </c>
      <c r="G1038" s="16" t="s">
        <v>219</v>
      </c>
      <c r="H1038" s="17" t="s">
        <v>902</v>
      </c>
      <c r="I1038" s="17" t="s">
        <v>60</v>
      </c>
      <c r="J1038" s="17"/>
      <c r="K1038" s="17" t="s">
        <v>81</v>
      </c>
      <c r="L1038" s="17" t="s">
        <v>61</v>
      </c>
      <c r="M1038" s="17"/>
      <c r="N1038" s="17">
        <v>462</v>
      </c>
      <c r="O1038" s="17">
        <v>61</v>
      </c>
      <c r="P1038" s="17"/>
      <c r="Q1038" s="17">
        <v>523</v>
      </c>
      <c r="R1038" s="17"/>
      <c r="S1038" s="17"/>
      <c r="T1038" s="17"/>
      <c r="U1038" s="17" t="s">
        <v>82</v>
      </c>
      <c r="V1038" s="17"/>
      <c r="W1038" s="17" t="s">
        <v>74</v>
      </c>
      <c r="X1038" s="17" t="s">
        <v>66</v>
      </c>
      <c r="Y1038" s="17" t="s">
        <v>75</v>
      </c>
      <c r="Z1038" s="19" t="s">
        <v>3264</v>
      </c>
      <c r="AA1038" s="18">
        <v>43281.291666666701</v>
      </c>
      <c r="AB1038" s="18">
        <v>43281.291666666701</v>
      </c>
      <c r="AC1038" s="17" t="s">
        <v>117</v>
      </c>
      <c r="AD1038" s="17" t="s">
        <v>78</v>
      </c>
      <c r="AE1038" s="17" t="s">
        <v>78</v>
      </c>
      <c r="AF1038" s="17" t="s">
        <v>117</v>
      </c>
      <c r="AG1038" s="17"/>
      <c r="AH1038" s="17"/>
    </row>
    <row r="1039" spans="1:34" s="3" customFormat="1" ht="13" x14ac:dyDescent="0.3">
      <c r="A1039" s="35" t="s">
        <v>3265</v>
      </c>
      <c r="B1039" s="17">
        <v>1187</v>
      </c>
      <c r="C1039" s="18">
        <v>42117</v>
      </c>
      <c r="D1039" s="18">
        <v>42124.291666666701</v>
      </c>
      <c r="E1039" s="16" t="s">
        <v>1271</v>
      </c>
      <c r="F1039" s="36">
        <v>43185.291666666701</v>
      </c>
      <c r="G1039" s="16" t="s">
        <v>219</v>
      </c>
      <c r="H1039" s="17" t="s">
        <v>60</v>
      </c>
      <c r="I1039" s="17"/>
      <c r="J1039" s="17"/>
      <c r="K1039" s="17" t="s">
        <v>61</v>
      </c>
      <c r="L1039" s="17"/>
      <c r="M1039" s="17"/>
      <c r="N1039" s="17">
        <v>20</v>
      </c>
      <c r="O1039" s="17"/>
      <c r="P1039" s="17"/>
      <c r="Q1039" s="17">
        <v>20</v>
      </c>
      <c r="R1039" s="17"/>
      <c r="S1039" s="17"/>
      <c r="T1039" s="17"/>
      <c r="U1039" s="17" t="s">
        <v>82</v>
      </c>
      <c r="V1039" s="17"/>
      <c r="W1039" s="17" t="s">
        <v>74</v>
      </c>
      <c r="X1039" s="17" t="s">
        <v>66</v>
      </c>
      <c r="Y1039" s="17" t="s">
        <v>75</v>
      </c>
      <c r="Z1039" s="19" t="s">
        <v>3093</v>
      </c>
      <c r="AA1039" s="18">
        <v>43101.333333333299</v>
      </c>
      <c r="AB1039" s="18">
        <v>43556.291666666701</v>
      </c>
      <c r="AC1039" s="17" t="s">
        <v>117</v>
      </c>
      <c r="AD1039" s="17" t="s">
        <v>70</v>
      </c>
      <c r="AE1039" s="17" t="s">
        <v>70</v>
      </c>
      <c r="AF1039" s="17" t="s">
        <v>117</v>
      </c>
      <c r="AG1039" s="17"/>
      <c r="AH1039" s="17" t="s">
        <v>1385</v>
      </c>
    </row>
    <row r="1040" spans="1:34" s="3" customFormat="1" ht="13" x14ac:dyDescent="0.3">
      <c r="A1040" s="35" t="s">
        <v>3266</v>
      </c>
      <c r="B1040" s="17">
        <v>1188</v>
      </c>
      <c r="C1040" s="18">
        <v>42124</v>
      </c>
      <c r="D1040" s="18">
        <v>42124.291666666701</v>
      </c>
      <c r="E1040" s="16" t="s">
        <v>1271</v>
      </c>
      <c r="F1040" s="36">
        <v>42193.291666666701</v>
      </c>
      <c r="G1040" s="16" t="s">
        <v>219</v>
      </c>
      <c r="H1040" s="17" t="s">
        <v>60</v>
      </c>
      <c r="I1040" s="17"/>
      <c r="J1040" s="17"/>
      <c r="K1040" s="17" t="s">
        <v>61</v>
      </c>
      <c r="L1040" s="17"/>
      <c r="M1040" s="17"/>
      <c r="N1040" s="17">
        <v>25</v>
      </c>
      <c r="O1040" s="17"/>
      <c r="P1040" s="17"/>
      <c r="Q1040" s="17">
        <v>25</v>
      </c>
      <c r="R1040" s="17"/>
      <c r="S1040" s="17"/>
      <c r="T1040" s="17"/>
      <c r="U1040" s="17" t="s">
        <v>82</v>
      </c>
      <c r="V1040" s="17"/>
      <c r="W1040" s="17" t="s">
        <v>74</v>
      </c>
      <c r="X1040" s="17" t="s">
        <v>66</v>
      </c>
      <c r="Y1040" s="17" t="s">
        <v>75</v>
      </c>
      <c r="Z1040" s="19" t="s">
        <v>453</v>
      </c>
      <c r="AA1040" s="18">
        <v>43784.333333333299</v>
      </c>
      <c r="AB1040" s="18">
        <v>43784.333333333299</v>
      </c>
      <c r="AC1040" s="17" t="s">
        <v>117</v>
      </c>
      <c r="AD1040" s="17" t="s">
        <v>78</v>
      </c>
      <c r="AE1040" s="17" t="s">
        <v>78</v>
      </c>
      <c r="AF1040" s="17" t="s">
        <v>117</v>
      </c>
      <c r="AG1040" s="17"/>
      <c r="AH1040" s="17"/>
    </row>
    <row r="1041" spans="1:34" s="3" customFormat="1" ht="13" x14ac:dyDescent="0.3">
      <c r="A1041" s="35" t="s">
        <v>3267</v>
      </c>
      <c r="B1041" s="17">
        <v>1190</v>
      </c>
      <c r="C1041" s="18">
        <v>42124</v>
      </c>
      <c r="D1041" s="18">
        <v>42124.291666666701</v>
      </c>
      <c r="E1041" s="16" t="s">
        <v>1271</v>
      </c>
      <c r="F1041" s="36">
        <v>42198.291666666701</v>
      </c>
      <c r="G1041" s="16" t="s">
        <v>219</v>
      </c>
      <c r="H1041" s="17" t="s">
        <v>87</v>
      </c>
      <c r="I1041" s="17"/>
      <c r="J1041" s="17"/>
      <c r="K1041" s="17" t="s">
        <v>81</v>
      </c>
      <c r="L1041" s="17"/>
      <c r="M1041" s="17"/>
      <c r="N1041" s="17">
        <v>300</v>
      </c>
      <c r="O1041" s="17"/>
      <c r="P1041" s="17"/>
      <c r="Q1041" s="17">
        <v>300</v>
      </c>
      <c r="R1041" s="17"/>
      <c r="S1041" s="17"/>
      <c r="T1041" s="17"/>
      <c r="U1041" s="17" t="s">
        <v>82</v>
      </c>
      <c r="V1041" s="17"/>
      <c r="W1041" s="17" t="s">
        <v>253</v>
      </c>
      <c r="X1041" s="17" t="s">
        <v>204</v>
      </c>
      <c r="Y1041" s="17" t="s">
        <v>75</v>
      </c>
      <c r="Z1041" s="19" t="s">
        <v>3268</v>
      </c>
      <c r="AA1041" s="18">
        <v>44104.291666666701</v>
      </c>
      <c r="AB1041" s="18">
        <v>44104.291666666701</v>
      </c>
      <c r="AC1041" s="17" t="s">
        <v>117</v>
      </c>
      <c r="AD1041" s="17" t="s">
        <v>78</v>
      </c>
      <c r="AE1041" s="17" t="s">
        <v>78</v>
      </c>
      <c r="AF1041" s="17" t="s">
        <v>117</v>
      </c>
      <c r="AG1041" s="17"/>
      <c r="AH1041" s="17"/>
    </row>
    <row r="1042" spans="1:34" s="3" customFormat="1" ht="13" x14ac:dyDescent="0.3">
      <c r="A1042" s="35" t="s">
        <v>3269</v>
      </c>
      <c r="B1042" s="17">
        <v>1193</v>
      </c>
      <c r="C1042" s="18">
        <v>42124</v>
      </c>
      <c r="D1042" s="18">
        <v>42124.291666666701</v>
      </c>
      <c r="E1042" s="16" t="s">
        <v>1271</v>
      </c>
      <c r="F1042" s="36">
        <v>42412.333333333299</v>
      </c>
      <c r="G1042" s="16" t="s">
        <v>219</v>
      </c>
      <c r="H1042" s="17" t="s">
        <v>60</v>
      </c>
      <c r="I1042" s="17"/>
      <c r="J1042" s="17"/>
      <c r="K1042" s="17" t="s">
        <v>164</v>
      </c>
      <c r="L1042" s="17"/>
      <c r="M1042" s="17"/>
      <c r="N1042" s="17">
        <v>1408</v>
      </c>
      <c r="O1042" s="17"/>
      <c r="P1042" s="17"/>
      <c r="Q1042" s="17">
        <v>1408</v>
      </c>
      <c r="R1042" s="17"/>
      <c r="S1042" s="17"/>
      <c r="T1042" s="17"/>
      <c r="U1042" s="17" t="s">
        <v>82</v>
      </c>
      <c r="V1042" s="17"/>
      <c r="W1042" s="17" t="s">
        <v>92</v>
      </c>
      <c r="X1042" s="17" t="s">
        <v>66</v>
      </c>
      <c r="Y1042" s="17" t="s">
        <v>103</v>
      </c>
      <c r="Z1042" s="19" t="s">
        <v>728</v>
      </c>
      <c r="AA1042" s="18">
        <v>44562.333333333299</v>
      </c>
      <c r="AB1042" s="18">
        <v>44562.333333333299</v>
      </c>
      <c r="AC1042" s="17" t="s">
        <v>117</v>
      </c>
      <c r="AD1042" s="17" t="s">
        <v>70</v>
      </c>
      <c r="AE1042" s="17" t="s">
        <v>78</v>
      </c>
      <c r="AF1042" s="17" t="s">
        <v>117</v>
      </c>
      <c r="AG1042" s="17"/>
      <c r="AH1042" s="17" t="s">
        <v>1337</v>
      </c>
    </row>
    <row r="1043" spans="1:34" s="3" customFormat="1" ht="13" x14ac:dyDescent="0.3">
      <c r="A1043" s="35" t="s">
        <v>3270</v>
      </c>
      <c r="B1043" s="17">
        <v>1194</v>
      </c>
      <c r="C1043" s="18">
        <v>42124</v>
      </c>
      <c r="D1043" s="18">
        <v>42124.291666666701</v>
      </c>
      <c r="E1043" s="16" t="s">
        <v>1271</v>
      </c>
      <c r="F1043" s="36">
        <v>42983.291666666701</v>
      </c>
      <c r="G1043" s="16" t="s">
        <v>219</v>
      </c>
      <c r="H1043" s="17" t="s">
        <v>902</v>
      </c>
      <c r="I1043" s="17"/>
      <c r="J1043" s="17"/>
      <c r="K1043" s="17" t="s">
        <v>81</v>
      </c>
      <c r="L1043" s="17"/>
      <c r="M1043" s="17"/>
      <c r="N1043" s="17">
        <v>600</v>
      </c>
      <c r="O1043" s="17"/>
      <c r="P1043" s="17"/>
      <c r="Q1043" s="17">
        <v>600</v>
      </c>
      <c r="R1043" s="17"/>
      <c r="S1043" s="17"/>
      <c r="T1043" s="17"/>
      <c r="U1043" s="17" t="s">
        <v>96</v>
      </c>
      <c r="V1043" s="17"/>
      <c r="W1043" s="17" t="s">
        <v>92</v>
      </c>
      <c r="X1043" s="17" t="s">
        <v>66</v>
      </c>
      <c r="Y1043" s="17" t="s">
        <v>103</v>
      </c>
      <c r="Z1043" s="19" t="s">
        <v>370</v>
      </c>
      <c r="AA1043" s="18">
        <v>43983.291666666701</v>
      </c>
      <c r="AB1043" s="18">
        <v>44135.291666666701</v>
      </c>
      <c r="AC1043" s="17" t="s">
        <v>117</v>
      </c>
      <c r="AD1043" s="17" t="s">
        <v>70</v>
      </c>
      <c r="AE1043" s="17" t="s">
        <v>70</v>
      </c>
      <c r="AF1043" s="17" t="s">
        <v>117</v>
      </c>
      <c r="AG1043" s="17"/>
      <c r="AH1043" s="17" t="s">
        <v>1337</v>
      </c>
    </row>
    <row r="1044" spans="1:34" s="3" customFormat="1" ht="25.5" x14ac:dyDescent="0.3">
      <c r="A1044" s="35" t="s">
        <v>3271</v>
      </c>
      <c r="B1044" s="17">
        <v>1195</v>
      </c>
      <c r="C1044" s="18">
        <v>42124</v>
      </c>
      <c r="D1044" s="18">
        <v>42124.291666666701</v>
      </c>
      <c r="E1044" s="16" t="s">
        <v>1271</v>
      </c>
      <c r="F1044" s="36">
        <v>42180.291666666701</v>
      </c>
      <c r="G1044" s="16" t="s">
        <v>219</v>
      </c>
      <c r="H1044" s="17" t="s">
        <v>902</v>
      </c>
      <c r="I1044" s="17"/>
      <c r="J1044" s="17"/>
      <c r="K1044" s="17" t="s">
        <v>81</v>
      </c>
      <c r="L1044" s="17"/>
      <c r="M1044" s="17"/>
      <c r="N1044" s="17">
        <v>49</v>
      </c>
      <c r="O1044" s="17"/>
      <c r="P1044" s="17"/>
      <c r="Q1044" s="17">
        <v>49</v>
      </c>
      <c r="R1044" s="17"/>
      <c r="S1044" s="17"/>
      <c r="T1044" s="17"/>
      <c r="U1044" s="17" t="s">
        <v>82</v>
      </c>
      <c r="V1044" s="17"/>
      <c r="W1044" s="17" t="s">
        <v>92</v>
      </c>
      <c r="X1044" s="17" t="s">
        <v>66</v>
      </c>
      <c r="Y1044" s="17" t="s">
        <v>103</v>
      </c>
      <c r="Z1044" s="19" t="s">
        <v>3272</v>
      </c>
      <c r="AA1044" s="18">
        <v>43983.291666666701</v>
      </c>
      <c r="AB1044" s="18">
        <v>43983.291666666701</v>
      </c>
      <c r="AC1044" s="17" t="s">
        <v>117</v>
      </c>
      <c r="AD1044" s="17" t="s">
        <v>78</v>
      </c>
      <c r="AE1044" s="17" t="s">
        <v>78</v>
      </c>
      <c r="AF1044" s="17" t="s">
        <v>117</v>
      </c>
      <c r="AG1044" s="17"/>
      <c r="AH1044" s="17" t="s">
        <v>1337</v>
      </c>
    </row>
    <row r="1045" spans="1:34" s="3" customFormat="1" ht="13" x14ac:dyDescent="0.3">
      <c r="A1045" s="35" t="s">
        <v>3273</v>
      </c>
      <c r="B1045" s="17">
        <v>1197</v>
      </c>
      <c r="C1045" s="18">
        <v>42124</v>
      </c>
      <c r="D1045" s="18">
        <v>42124.291666666701</v>
      </c>
      <c r="E1045" s="16" t="s">
        <v>1271</v>
      </c>
      <c r="F1045" s="36">
        <v>43098.333333333299</v>
      </c>
      <c r="G1045" s="16" t="s">
        <v>219</v>
      </c>
      <c r="H1045" s="17" t="s">
        <v>60</v>
      </c>
      <c r="I1045" s="17"/>
      <c r="J1045" s="17"/>
      <c r="K1045" s="17" t="s">
        <v>61</v>
      </c>
      <c r="L1045" s="17"/>
      <c r="M1045" s="17"/>
      <c r="N1045" s="17">
        <v>400</v>
      </c>
      <c r="O1045" s="17"/>
      <c r="P1045" s="17"/>
      <c r="Q1045" s="17">
        <v>400</v>
      </c>
      <c r="R1045" s="17"/>
      <c r="S1045" s="17"/>
      <c r="T1045" s="17"/>
      <c r="U1045" s="17" t="s">
        <v>82</v>
      </c>
      <c r="V1045" s="17"/>
      <c r="W1045" s="17" t="s">
        <v>92</v>
      </c>
      <c r="X1045" s="17" t="s">
        <v>66</v>
      </c>
      <c r="Y1045" s="17" t="s">
        <v>103</v>
      </c>
      <c r="Z1045" s="19" t="s">
        <v>3274</v>
      </c>
      <c r="AA1045" s="18">
        <v>43344.291666666701</v>
      </c>
      <c r="AB1045" s="18">
        <v>43891.333333333299</v>
      </c>
      <c r="AC1045" s="17" t="s">
        <v>117</v>
      </c>
      <c r="AD1045" s="17" t="s">
        <v>70</v>
      </c>
      <c r="AE1045" s="17" t="s">
        <v>70</v>
      </c>
      <c r="AF1045" s="17" t="s">
        <v>117</v>
      </c>
      <c r="AG1045" s="17"/>
      <c r="AH1045" s="17" t="s">
        <v>1337</v>
      </c>
    </row>
    <row r="1046" spans="1:34" s="3" customFormat="1" ht="13" x14ac:dyDescent="0.3">
      <c r="A1046" s="35" t="s">
        <v>3275</v>
      </c>
      <c r="B1046" s="17">
        <v>1199</v>
      </c>
      <c r="C1046" s="18">
        <v>42124</v>
      </c>
      <c r="D1046" s="18">
        <v>42124.291666666701</v>
      </c>
      <c r="E1046" s="16" t="s">
        <v>1271</v>
      </c>
      <c r="F1046" s="36">
        <v>42209.291666666701</v>
      </c>
      <c r="G1046" s="16" t="s">
        <v>219</v>
      </c>
      <c r="H1046" s="17" t="s">
        <v>108</v>
      </c>
      <c r="I1046" s="17"/>
      <c r="J1046" s="17"/>
      <c r="K1046" s="17" t="s">
        <v>109</v>
      </c>
      <c r="L1046" s="17"/>
      <c r="M1046" s="17"/>
      <c r="N1046" s="17">
        <v>108.8</v>
      </c>
      <c r="O1046" s="17"/>
      <c r="P1046" s="17"/>
      <c r="Q1046" s="17">
        <v>108.8</v>
      </c>
      <c r="R1046" s="17"/>
      <c r="S1046" s="17"/>
      <c r="T1046" s="17"/>
      <c r="U1046" s="17" t="s">
        <v>96</v>
      </c>
      <c r="V1046" s="17"/>
      <c r="W1046" s="17" t="s">
        <v>92</v>
      </c>
      <c r="X1046" s="17" t="s">
        <v>66</v>
      </c>
      <c r="Y1046" s="17" t="s">
        <v>103</v>
      </c>
      <c r="Z1046" s="19" t="s">
        <v>3276</v>
      </c>
      <c r="AA1046" s="18">
        <v>43830.333333333299</v>
      </c>
      <c r="AB1046" s="18">
        <v>43830.333333333299</v>
      </c>
      <c r="AC1046" s="17" t="s">
        <v>117</v>
      </c>
      <c r="AD1046" s="17" t="s">
        <v>78</v>
      </c>
      <c r="AE1046" s="17" t="s">
        <v>78</v>
      </c>
      <c r="AF1046" s="17" t="s">
        <v>117</v>
      </c>
      <c r="AG1046" s="17"/>
      <c r="AH1046" s="17" t="s">
        <v>1337</v>
      </c>
    </row>
    <row r="1047" spans="1:34" s="3" customFormat="1" ht="13" x14ac:dyDescent="0.3">
      <c r="A1047" s="35" t="s">
        <v>3277</v>
      </c>
      <c r="B1047" s="17">
        <v>1202</v>
      </c>
      <c r="C1047" s="18">
        <v>42124</v>
      </c>
      <c r="D1047" s="18">
        <v>42124.291666666701</v>
      </c>
      <c r="E1047" s="16" t="s">
        <v>1271</v>
      </c>
      <c r="F1047" s="36">
        <v>42439.333333333299</v>
      </c>
      <c r="G1047" s="16" t="s">
        <v>219</v>
      </c>
      <c r="H1047" s="17" t="s">
        <v>60</v>
      </c>
      <c r="I1047" s="17"/>
      <c r="J1047" s="17"/>
      <c r="K1047" s="17" t="s">
        <v>395</v>
      </c>
      <c r="L1047" s="17"/>
      <c r="M1047" s="17"/>
      <c r="N1047" s="17">
        <v>140</v>
      </c>
      <c r="O1047" s="17"/>
      <c r="P1047" s="17"/>
      <c r="Q1047" s="17">
        <v>140</v>
      </c>
      <c r="R1047" s="17"/>
      <c r="S1047" s="17"/>
      <c r="T1047" s="17"/>
      <c r="U1047" s="17" t="s">
        <v>82</v>
      </c>
      <c r="V1047" s="17"/>
      <c r="W1047" s="17" t="s">
        <v>179</v>
      </c>
      <c r="X1047" s="17" t="s">
        <v>66</v>
      </c>
      <c r="Y1047" s="17" t="s">
        <v>103</v>
      </c>
      <c r="Z1047" s="19" t="s">
        <v>3278</v>
      </c>
      <c r="AA1047" s="18">
        <v>44074.291666666701</v>
      </c>
      <c r="AB1047" s="18">
        <v>44440.291666666701</v>
      </c>
      <c r="AC1047" s="17" t="s">
        <v>117</v>
      </c>
      <c r="AD1047" s="17" t="s">
        <v>78</v>
      </c>
      <c r="AE1047" s="17" t="s">
        <v>78</v>
      </c>
      <c r="AF1047" s="17" t="s">
        <v>117</v>
      </c>
      <c r="AG1047" s="17"/>
      <c r="AH1047" s="17"/>
    </row>
    <row r="1048" spans="1:34" s="3" customFormat="1" ht="25.5" x14ac:dyDescent="0.3">
      <c r="A1048" s="35" t="s">
        <v>3279</v>
      </c>
      <c r="B1048" s="17">
        <v>1203</v>
      </c>
      <c r="C1048" s="18">
        <v>42124</v>
      </c>
      <c r="D1048" s="18">
        <v>42124.291666666701</v>
      </c>
      <c r="E1048" s="16" t="s">
        <v>1271</v>
      </c>
      <c r="F1048" s="36">
        <v>42493.291666666701</v>
      </c>
      <c r="G1048" s="16" t="s">
        <v>219</v>
      </c>
      <c r="H1048" s="17" t="s">
        <v>108</v>
      </c>
      <c r="I1048" s="17" t="s">
        <v>60</v>
      </c>
      <c r="J1048" s="17"/>
      <c r="K1048" s="17" t="s">
        <v>109</v>
      </c>
      <c r="L1048" s="17" t="s">
        <v>61</v>
      </c>
      <c r="M1048" s="17"/>
      <c r="N1048" s="17">
        <v>136.75</v>
      </c>
      <c r="O1048" s="17">
        <v>30.8</v>
      </c>
      <c r="P1048" s="17"/>
      <c r="Q1048" s="17">
        <v>167.55</v>
      </c>
      <c r="R1048" s="17"/>
      <c r="S1048" s="17"/>
      <c r="T1048" s="17"/>
      <c r="U1048" s="17" t="s">
        <v>82</v>
      </c>
      <c r="V1048" s="17"/>
      <c r="W1048" s="17" t="s">
        <v>179</v>
      </c>
      <c r="X1048" s="17" t="s">
        <v>66</v>
      </c>
      <c r="Y1048" s="17" t="s">
        <v>103</v>
      </c>
      <c r="Z1048" s="19" t="s">
        <v>3280</v>
      </c>
      <c r="AA1048" s="18">
        <v>43221.291666666701</v>
      </c>
      <c r="AB1048" s="18">
        <v>43616.291666666701</v>
      </c>
      <c r="AC1048" s="17" t="s">
        <v>117</v>
      </c>
      <c r="AD1048" s="17" t="s">
        <v>78</v>
      </c>
      <c r="AE1048" s="17" t="s">
        <v>78</v>
      </c>
      <c r="AF1048" s="17" t="s">
        <v>117</v>
      </c>
      <c r="AG1048" s="17"/>
      <c r="AH1048" s="17"/>
    </row>
    <row r="1049" spans="1:34" s="3" customFormat="1" ht="13" x14ac:dyDescent="0.3">
      <c r="A1049" s="35" t="s">
        <v>3281</v>
      </c>
      <c r="B1049" s="17">
        <v>1205</v>
      </c>
      <c r="C1049" s="18">
        <v>42123</v>
      </c>
      <c r="D1049" s="18">
        <v>42124.291666666701</v>
      </c>
      <c r="E1049" s="16" t="s">
        <v>1271</v>
      </c>
      <c r="F1049" s="36">
        <v>42440.333333333299</v>
      </c>
      <c r="G1049" s="16" t="s">
        <v>219</v>
      </c>
      <c r="H1049" s="17" t="s">
        <v>60</v>
      </c>
      <c r="I1049" s="17" t="s">
        <v>108</v>
      </c>
      <c r="J1049" s="17"/>
      <c r="K1049" s="17" t="s">
        <v>61</v>
      </c>
      <c r="L1049" s="17" t="s">
        <v>109</v>
      </c>
      <c r="M1049" s="17"/>
      <c r="N1049" s="17">
        <v>66.7</v>
      </c>
      <c r="O1049" s="17">
        <v>66.5</v>
      </c>
      <c r="P1049" s="17"/>
      <c r="Q1049" s="17">
        <v>66.7</v>
      </c>
      <c r="R1049" s="17"/>
      <c r="S1049" s="17"/>
      <c r="T1049" s="17"/>
      <c r="U1049" s="17" t="s">
        <v>82</v>
      </c>
      <c r="V1049" s="17"/>
      <c r="W1049" s="17" t="s">
        <v>179</v>
      </c>
      <c r="X1049" s="17" t="s">
        <v>66</v>
      </c>
      <c r="Y1049" s="17" t="s">
        <v>103</v>
      </c>
      <c r="Z1049" s="19" t="s">
        <v>3282</v>
      </c>
      <c r="AA1049" s="18">
        <v>43465.333333333299</v>
      </c>
      <c r="AB1049" s="18">
        <v>43465.333333333299</v>
      </c>
      <c r="AC1049" s="17" t="s">
        <v>117</v>
      </c>
      <c r="AD1049" s="17" t="s">
        <v>70</v>
      </c>
      <c r="AE1049" s="17" t="s">
        <v>78</v>
      </c>
      <c r="AF1049" s="17" t="s">
        <v>117</v>
      </c>
      <c r="AG1049" s="17"/>
      <c r="AH1049" s="17" t="s">
        <v>1337</v>
      </c>
    </row>
    <row r="1050" spans="1:34" s="3" customFormat="1" ht="13" x14ac:dyDescent="0.3">
      <c r="A1050" s="35" t="s">
        <v>3283</v>
      </c>
      <c r="B1050" s="17">
        <v>1206</v>
      </c>
      <c r="C1050" s="18">
        <v>42124</v>
      </c>
      <c r="D1050" s="18">
        <v>42124.291666666701</v>
      </c>
      <c r="E1050" s="16" t="s">
        <v>1271</v>
      </c>
      <c r="F1050" s="36">
        <v>43235.291666666701</v>
      </c>
      <c r="G1050" s="16" t="s">
        <v>219</v>
      </c>
      <c r="H1050" s="17" t="s">
        <v>108</v>
      </c>
      <c r="I1050" s="17"/>
      <c r="J1050" s="17"/>
      <c r="K1050" s="17" t="s">
        <v>109</v>
      </c>
      <c r="L1050" s="17"/>
      <c r="M1050" s="17"/>
      <c r="N1050" s="17">
        <v>150</v>
      </c>
      <c r="O1050" s="17"/>
      <c r="P1050" s="17"/>
      <c r="Q1050" s="17">
        <v>150</v>
      </c>
      <c r="R1050" s="17"/>
      <c r="S1050" s="17"/>
      <c r="T1050" s="17"/>
      <c r="U1050" s="17" t="s">
        <v>96</v>
      </c>
      <c r="V1050" s="17"/>
      <c r="W1050" s="17" t="s">
        <v>179</v>
      </c>
      <c r="X1050" s="17" t="s">
        <v>66</v>
      </c>
      <c r="Y1050" s="17" t="s">
        <v>103</v>
      </c>
      <c r="Z1050" s="19" t="s">
        <v>2868</v>
      </c>
      <c r="AA1050" s="18">
        <v>43465.333333333299</v>
      </c>
      <c r="AB1050" s="18">
        <v>44286.291666666701</v>
      </c>
      <c r="AC1050" s="17" t="s">
        <v>117</v>
      </c>
      <c r="AD1050" s="17" t="s">
        <v>70</v>
      </c>
      <c r="AE1050" s="17" t="s">
        <v>70</v>
      </c>
      <c r="AF1050" s="17" t="s">
        <v>117</v>
      </c>
      <c r="AG1050" s="17"/>
      <c r="AH1050" s="17" t="s">
        <v>1337</v>
      </c>
    </row>
    <row r="1051" spans="1:34" s="3" customFormat="1" ht="13" x14ac:dyDescent="0.3">
      <c r="A1051" s="35" t="s">
        <v>3284</v>
      </c>
      <c r="B1051" s="17">
        <v>1209</v>
      </c>
      <c r="C1051" s="18">
        <v>42123</v>
      </c>
      <c r="D1051" s="18">
        <v>42124.291666666701</v>
      </c>
      <c r="E1051" s="16" t="s">
        <v>1271</v>
      </c>
      <c r="F1051" s="36">
        <v>43606.291666666701</v>
      </c>
      <c r="G1051" s="16" t="s">
        <v>219</v>
      </c>
      <c r="H1051" s="17" t="s">
        <v>60</v>
      </c>
      <c r="I1051" s="17"/>
      <c r="J1051" s="17"/>
      <c r="K1051" s="17" t="s">
        <v>61</v>
      </c>
      <c r="L1051" s="17"/>
      <c r="M1051" s="17"/>
      <c r="N1051" s="17">
        <v>412</v>
      </c>
      <c r="O1051" s="17"/>
      <c r="P1051" s="17"/>
      <c r="Q1051" s="17">
        <v>412</v>
      </c>
      <c r="R1051" s="17"/>
      <c r="S1051" s="17"/>
      <c r="T1051" s="17"/>
      <c r="U1051" s="17" t="s">
        <v>82</v>
      </c>
      <c r="V1051" s="17"/>
      <c r="W1051" s="17" t="s">
        <v>125</v>
      </c>
      <c r="X1051" s="17" t="s">
        <v>66</v>
      </c>
      <c r="Y1051" s="17" t="s">
        <v>103</v>
      </c>
      <c r="Z1051" s="19" t="s">
        <v>3285</v>
      </c>
      <c r="AA1051" s="18">
        <v>44561.333333333299</v>
      </c>
      <c r="AB1051" s="18">
        <v>44561.333333333299</v>
      </c>
      <c r="AC1051" s="17" t="s">
        <v>117</v>
      </c>
      <c r="AD1051" s="17" t="s">
        <v>70</v>
      </c>
      <c r="AE1051" s="17" t="s">
        <v>70</v>
      </c>
      <c r="AF1051" s="17" t="s">
        <v>117</v>
      </c>
      <c r="AG1051" s="17" t="s">
        <v>254</v>
      </c>
      <c r="AH1051" s="17" t="s">
        <v>1337</v>
      </c>
    </row>
    <row r="1052" spans="1:34" s="3" customFormat="1" ht="13" x14ac:dyDescent="0.3">
      <c r="A1052" s="35" t="s">
        <v>3286</v>
      </c>
      <c r="B1052" s="17">
        <v>1210</v>
      </c>
      <c r="C1052" s="18">
        <v>42123</v>
      </c>
      <c r="D1052" s="18">
        <v>42124.291666666701</v>
      </c>
      <c r="E1052" s="16" t="s">
        <v>1271</v>
      </c>
      <c r="F1052" s="36">
        <v>42440.333333333299</v>
      </c>
      <c r="G1052" s="16" t="s">
        <v>219</v>
      </c>
      <c r="H1052" s="17" t="s">
        <v>60</v>
      </c>
      <c r="I1052" s="17"/>
      <c r="J1052" s="17"/>
      <c r="K1052" s="17" t="s">
        <v>61</v>
      </c>
      <c r="L1052" s="17"/>
      <c r="M1052" s="17"/>
      <c r="N1052" s="17">
        <v>420</v>
      </c>
      <c r="O1052" s="17"/>
      <c r="P1052" s="17"/>
      <c r="Q1052" s="17">
        <v>412</v>
      </c>
      <c r="R1052" s="17"/>
      <c r="S1052" s="17"/>
      <c r="T1052" s="17"/>
      <c r="U1052" s="17" t="s">
        <v>82</v>
      </c>
      <c r="V1052" s="17"/>
      <c r="W1052" s="17" t="s">
        <v>229</v>
      </c>
      <c r="X1052" s="17" t="s">
        <v>66</v>
      </c>
      <c r="Y1052" s="17" t="s">
        <v>103</v>
      </c>
      <c r="Z1052" s="19" t="s">
        <v>3287</v>
      </c>
      <c r="AA1052" s="18">
        <v>44561.333333333299</v>
      </c>
      <c r="AB1052" s="18">
        <v>44561.333333333299</v>
      </c>
      <c r="AC1052" s="17" t="s">
        <v>117</v>
      </c>
      <c r="AD1052" s="17" t="s">
        <v>78</v>
      </c>
      <c r="AE1052" s="17" t="s">
        <v>78</v>
      </c>
      <c r="AF1052" s="17" t="s">
        <v>117</v>
      </c>
      <c r="AG1052" s="17"/>
      <c r="AH1052" s="17"/>
    </row>
    <row r="1053" spans="1:34" s="3" customFormat="1" ht="13" x14ac:dyDescent="0.3">
      <c r="A1053" s="35" t="s">
        <v>3288</v>
      </c>
      <c r="B1053" s="17">
        <v>1213</v>
      </c>
      <c r="C1053" s="18">
        <v>42124</v>
      </c>
      <c r="D1053" s="18">
        <v>42124.291666666701</v>
      </c>
      <c r="E1053" s="16" t="s">
        <v>1271</v>
      </c>
      <c r="F1053" s="36">
        <v>42193.291666666701</v>
      </c>
      <c r="G1053" s="16" t="s">
        <v>219</v>
      </c>
      <c r="H1053" s="17" t="s">
        <v>108</v>
      </c>
      <c r="I1053" s="17"/>
      <c r="J1053" s="17"/>
      <c r="K1053" s="17" t="s">
        <v>109</v>
      </c>
      <c r="L1053" s="17"/>
      <c r="M1053" s="17"/>
      <c r="N1053" s="17">
        <v>100</v>
      </c>
      <c r="O1053" s="17"/>
      <c r="P1053" s="17"/>
      <c r="Q1053" s="17">
        <v>100</v>
      </c>
      <c r="R1053" s="17"/>
      <c r="S1053" s="17"/>
      <c r="T1053" s="17"/>
      <c r="U1053" s="17" t="s">
        <v>82</v>
      </c>
      <c r="V1053" s="17"/>
      <c r="W1053" s="17" t="s">
        <v>102</v>
      </c>
      <c r="X1053" s="17" t="s">
        <v>66</v>
      </c>
      <c r="Y1053" s="17" t="s">
        <v>103</v>
      </c>
      <c r="Z1053" s="19" t="s">
        <v>3289</v>
      </c>
      <c r="AA1053" s="18">
        <v>43281.291666666701</v>
      </c>
      <c r="AB1053" s="18">
        <v>43281.291666666701</v>
      </c>
      <c r="AC1053" s="17" t="s">
        <v>117</v>
      </c>
      <c r="AD1053" s="17" t="s">
        <v>78</v>
      </c>
      <c r="AE1053" s="17" t="s">
        <v>78</v>
      </c>
      <c r="AF1053" s="17" t="s">
        <v>117</v>
      </c>
      <c r="AG1053" s="17"/>
      <c r="AH1053" s="17" t="s">
        <v>1337</v>
      </c>
    </row>
    <row r="1054" spans="1:34" s="3" customFormat="1" ht="13" x14ac:dyDescent="0.3">
      <c r="A1054" s="35" t="s">
        <v>3290</v>
      </c>
      <c r="B1054" s="17">
        <v>1214</v>
      </c>
      <c r="C1054" s="18">
        <v>42124</v>
      </c>
      <c r="D1054" s="18">
        <v>42124.291666666701</v>
      </c>
      <c r="E1054" s="16" t="s">
        <v>1271</v>
      </c>
      <c r="F1054" s="36">
        <v>43542.291666666701</v>
      </c>
      <c r="G1054" s="16" t="s">
        <v>219</v>
      </c>
      <c r="H1054" s="17" t="s">
        <v>60</v>
      </c>
      <c r="I1054" s="17"/>
      <c r="J1054" s="17"/>
      <c r="K1054" s="17" t="s">
        <v>61</v>
      </c>
      <c r="L1054" s="17"/>
      <c r="M1054" s="17"/>
      <c r="N1054" s="17">
        <v>6</v>
      </c>
      <c r="O1054" s="17"/>
      <c r="P1054" s="17"/>
      <c r="Q1054" s="17">
        <v>5.98</v>
      </c>
      <c r="R1054" s="17"/>
      <c r="S1054" s="17"/>
      <c r="T1054" s="17"/>
      <c r="U1054" s="17" t="s">
        <v>82</v>
      </c>
      <c r="V1054" s="17"/>
      <c r="W1054" s="17" t="s">
        <v>102</v>
      </c>
      <c r="X1054" s="17" t="s">
        <v>66</v>
      </c>
      <c r="Y1054" s="17" t="s">
        <v>103</v>
      </c>
      <c r="Z1054" s="19" t="s">
        <v>138</v>
      </c>
      <c r="AA1054" s="18">
        <v>43281.291666666701</v>
      </c>
      <c r="AB1054" s="18">
        <v>43861.333333333299</v>
      </c>
      <c r="AC1054" s="17" t="s">
        <v>117</v>
      </c>
      <c r="AD1054" s="17" t="s">
        <v>70</v>
      </c>
      <c r="AE1054" s="17" t="s">
        <v>70</v>
      </c>
      <c r="AF1054" s="17" t="s">
        <v>117</v>
      </c>
      <c r="AG1054" s="17"/>
      <c r="AH1054" s="17" t="s">
        <v>1337</v>
      </c>
    </row>
    <row r="1055" spans="1:34" s="3" customFormat="1" ht="13" x14ac:dyDescent="0.3">
      <c r="A1055" s="35" t="s">
        <v>3291</v>
      </c>
      <c r="B1055" s="17">
        <v>1216</v>
      </c>
      <c r="C1055" s="18">
        <v>42123</v>
      </c>
      <c r="D1055" s="18">
        <v>42124.291666666701</v>
      </c>
      <c r="E1055" s="16" t="s">
        <v>1271</v>
      </c>
      <c r="F1055" s="36">
        <v>43668.291666666701</v>
      </c>
      <c r="G1055" s="16" t="s">
        <v>219</v>
      </c>
      <c r="H1055" s="17" t="s">
        <v>128</v>
      </c>
      <c r="I1055" s="17"/>
      <c r="J1055" s="17"/>
      <c r="K1055" s="17" t="s">
        <v>81</v>
      </c>
      <c r="L1055" s="17"/>
      <c r="M1055" s="17"/>
      <c r="N1055" s="17">
        <v>130</v>
      </c>
      <c r="O1055" s="17"/>
      <c r="P1055" s="17"/>
      <c r="Q1055" s="17">
        <v>130</v>
      </c>
      <c r="R1055" s="17"/>
      <c r="S1055" s="17"/>
      <c r="T1055" s="17"/>
      <c r="U1055" s="17" t="s">
        <v>82</v>
      </c>
      <c r="V1055" s="17"/>
      <c r="W1055" s="17" t="s">
        <v>125</v>
      </c>
      <c r="X1055" s="17" t="s">
        <v>66</v>
      </c>
      <c r="Y1055" s="17" t="s">
        <v>103</v>
      </c>
      <c r="Z1055" s="19" t="s">
        <v>3292</v>
      </c>
      <c r="AA1055" s="18">
        <v>43617.291666666701</v>
      </c>
      <c r="AB1055" s="18">
        <v>44652.291666666701</v>
      </c>
      <c r="AC1055" s="17" t="s">
        <v>117</v>
      </c>
      <c r="AD1055" s="17" t="s">
        <v>70</v>
      </c>
      <c r="AE1055" s="17" t="s">
        <v>70</v>
      </c>
      <c r="AF1055" s="17" t="s">
        <v>117</v>
      </c>
      <c r="AG1055" s="17" t="s">
        <v>71</v>
      </c>
      <c r="AH1055" s="17" t="s">
        <v>1385</v>
      </c>
    </row>
    <row r="1056" spans="1:34" s="3" customFormat="1" ht="25.5" x14ac:dyDescent="0.3">
      <c r="A1056" s="35" t="s">
        <v>3293</v>
      </c>
      <c r="B1056" s="17">
        <v>1218</v>
      </c>
      <c r="C1056" s="18">
        <v>42122</v>
      </c>
      <c r="D1056" s="18">
        <v>42124.291666666701</v>
      </c>
      <c r="E1056" s="16" t="s">
        <v>1271</v>
      </c>
      <c r="F1056" s="36">
        <v>44215.333333333299</v>
      </c>
      <c r="G1056" s="16" t="s">
        <v>219</v>
      </c>
      <c r="H1056" s="17" t="s">
        <v>108</v>
      </c>
      <c r="I1056" s="17"/>
      <c r="J1056" s="17"/>
      <c r="K1056" s="17" t="s">
        <v>109</v>
      </c>
      <c r="L1056" s="17"/>
      <c r="M1056" s="17"/>
      <c r="N1056" s="17">
        <v>400</v>
      </c>
      <c r="O1056" s="17"/>
      <c r="P1056" s="17"/>
      <c r="Q1056" s="17">
        <v>400</v>
      </c>
      <c r="R1056" s="17"/>
      <c r="S1056" s="17"/>
      <c r="T1056" s="17"/>
      <c r="U1056" s="17" t="s">
        <v>96</v>
      </c>
      <c r="V1056" s="17"/>
      <c r="W1056" s="17" t="s">
        <v>132</v>
      </c>
      <c r="X1056" s="17" t="s">
        <v>133</v>
      </c>
      <c r="Y1056" s="17" t="s">
        <v>103</v>
      </c>
      <c r="Z1056" s="19" t="s">
        <v>3294</v>
      </c>
      <c r="AA1056" s="18">
        <v>43800.333333333299</v>
      </c>
      <c r="AB1056" s="18">
        <v>45458.291666666701</v>
      </c>
      <c r="AC1056" s="17" t="s">
        <v>117</v>
      </c>
      <c r="AD1056" s="17" t="s">
        <v>70</v>
      </c>
      <c r="AE1056" s="17" t="s">
        <v>70</v>
      </c>
      <c r="AF1056" s="17" t="s">
        <v>117</v>
      </c>
      <c r="AG1056" s="17" t="s">
        <v>254</v>
      </c>
      <c r="AH1056" s="17" t="s">
        <v>1385</v>
      </c>
    </row>
    <row r="1057" spans="1:34" s="3" customFormat="1" ht="13" x14ac:dyDescent="0.3">
      <c r="A1057" s="35" t="s">
        <v>3295</v>
      </c>
      <c r="B1057" s="17">
        <v>1219</v>
      </c>
      <c r="C1057" s="18">
        <v>42122</v>
      </c>
      <c r="D1057" s="18">
        <v>42124.291666666701</v>
      </c>
      <c r="E1057" s="16" t="s">
        <v>1271</v>
      </c>
      <c r="F1057" s="36">
        <v>43242.291666666701</v>
      </c>
      <c r="G1057" s="16" t="s">
        <v>219</v>
      </c>
      <c r="H1057" s="17" t="s">
        <v>108</v>
      </c>
      <c r="I1057" s="17"/>
      <c r="J1057" s="17"/>
      <c r="K1057" s="17" t="s">
        <v>109</v>
      </c>
      <c r="L1057" s="17"/>
      <c r="M1057" s="17"/>
      <c r="N1057" s="17">
        <v>100</v>
      </c>
      <c r="O1057" s="17"/>
      <c r="P1057" s="17"/>
      <c r="Q1057" s="17">
        <v>100</v>
      </c>
      <c r="R1057" s="17"/>
      <c r="S1057" s="17"/>
      <c r="T1057" s="17"/>
      <c r="U1057" s="17" t="s">
        <v>96</v>
      </c>
      <c r="V1057" s="17"/>
      <c r="W1057" s="17" t="s">
        <v>132</v>
      </c>
      <c r="X1057" s="17" t="s">
        <v>133</v>
      </c>
      <c r="Y1057" s="17" t="s">
        <v>208</v>
      </c>
      <c r="Z1057" s="19" t="s">
        <v>3296</v>
      </c>
      <c r="AA1057" s="18">
        <v>43313.291666666701</v>
      </c>
      <c r="AB1057" s="18">
        <v>43617.291666666701</v>
      </c>
      <c r="AC1057" s="17" t="s">
        <v>117</v>
      </c>
      <c r="AD1057" s="17" t="s">
        <v>70</v>
      </c>
      <c r="AE1057" s="17" t="s">
        <v>70</v>
      </c>
      <c r="AF1057" s="17" t="s">
        <v>117</v>
      </c>
      <c r="AG1057" s="17"/>
      <c r="AH1057" s="17" t="s">
        <v>1337</v>
      </c>
    </row>
    <row r="1058" spans="1:34" s="3" customFormat="1" ht="13" x14ac:dyDescent="0.3">
      <c r="A1058" s="35" t="s">
        <v>3297</v>
      </c>
      <c r="B1058" s="17">
        <v>1220</v>
      </c>
      <c r="C1058" s="18">
        <v>42123</v>
      </c>
      <c r="D1058" s="18">
        <v>42124.291666666701</v>
      </c>
      <c r="E1058" s="16" t="s">
        <v>1271</v>
      </c>
      <c r="F1058" s="36">
        <v>42390.333333333299</v>
      </c>
      <c r="G1058" s="16" t="s">
        <v>219</v>
      </c>
      <c r="H1058" s="17" t="s">
        <v>60</v>
      </c>
      <c r="I1058" s="17" t="s">
        <v>108</v>
      </c>
      <c r="J1058" s="17"/>
      <c r="K1058" s="17" t="s">
        <v>61</v>
      </c>
      <c r="L1058" s="17" t="s">
        <v>109</v>
      </c>
      <c r="M1058" s="17"/>
      <c r="N1058" s="17">
        <v>103</v>
      </c>
      <c r="O1058" s="17">
        <v>102.5</v>
      </c>
      <c r="P1058" s="17"/>
      <c r="Q1058" s="17">
        <v>103</v>
      </c>
      <c r="R1058" s="17"/>
      <c r="S1058" s="17"/>
      <c r="T1058" s="17"/>
      <c r="U1058" s="17" t="s">
        <v>82</v>
      </c>
      <c r="V1058" s="17"/>
      <c r="W1058" s="17" t="s">
        <v>110</v>
      </c>
      <c r="X1058" s="17" t="s">
        <v>66</v>
      </c>
      <c r="Y1058" s="17" t="s">
        <v>3298</v>
      </c>
      <c r="Z1058" s="19" t="s">
        <v>3299</v>
      </c>
      <c r="AA1058" s="18">
        <v>43465.333333333299</v>
      </c>
      <c r="AB1058" s="18">
        <v>43465.333333333299</v>
      </c>
      <c r="AC1058" s="17" t="s">
        <v>117</v>
      </c>
      <c r="AD1058" s="17" t="s">
        <v>78</v>
      </c>
      <c r="AE1058" s="17" t="s">
        <v>78</v>
      </c>
      <c r="AF1058" s="17" t="s">
        <v>117</v>
      </c>
      <c r="AG1058" s="17"/>
      <c r="AH1058" s="17" t="s">
        <v>1337</v>
      </c>
    </row>
    <row r="1059" spans="1:34" s="3" customFormat="1" ht="25.5" x14ac:dyDescent="0.3">
      <c r="A1059" s="35" t="s">
        <v>3300</v>
      </c>
      <c r="B1059" s="17">
        <v>1221</v>
      </c>
      <c r="C1059" s="18">
        <v>42002</v>
      </c>
      <c r="D1059" s="18">
        <v>42058.333333333299</v>
      </c>
      <c r="E1059" s="16" t="s">
        <v>1271</v>
      </c>
      <c r="F1059" s="36">
        <v>43067.333333333299</v>
      </c>
      <c r="G1059" s="16" t="s">
        <v>252</v>
      </c>
      <c r="H1059" s="17" t="s">
        <v>87</v>
      </c>
      <c r="I1059" s="17"/>
      <c r="J1059" s="17"/>
      <c r="K1059" s="17" t="s">
        <v>95</v>
      </c>
      <c r="L1059" s="17"/>
      <c r="M1059" s="17"/>
      <c r="N1059" s="17">
        <v>35</v>
      </c>
      <c r="O1059" s="17"/>
      <c r="P1059" s="17"/>
      <c r="Q1059" s="17">
        <v>35</v>
      </c>
      <c r="R1059" s="17"/>
      <c r="S1059" s="17"/>
      <c r="T1059" s="17"/>
      <c r="U1059" s="17" t="s">
        <v>82</v>
      </c>
      <c r="V1059" s="17"/>
      <c r="W1059" s="17" t="s">
        <v>553</v>
      </c>
      <c r="X1059" s="17" t="s">
        <v>66</v>
      </c>
      <c r="Y1059" s="17" t="s">
        <v>67</v>
      </c>
      <c r="Z1059" s="19" t="s">
        <v>3301</v>
      </c>
      <c r="AA1059" s="18">
        <v>43252.291666666701</v>
      </c>
      <c r="AB1059" s="18">
        <v>43252.291666666701</v>
      </c>
      <c r="AC1059" s="17" t="s">
        <v>117</v>
      </c>
      <c r="AD1059" s="17" t="s">
        <v>78</v>
      </c>
      <c r="AE1059" s="17" t="s">
        <v>78</v>
      </c>
      <c r="AF1059" s="17" t="s">
        <v>117</v>
      </c>
      <c r="AG1059" s="17" t="s">
        <v>71</v>
      </c>
      <c r="AH1059" s="17" t="s">
        <v>1337</v>
      </c>
    </row>
    <row r="1060" spans="1:34" s="3" customFormat="1" ht="13" x14ac:dyDescent="0.3">
      <c r="A1060" s="35" t="s">
        <v>3302</v>
      </c>
      <c r="B1060" s="17">
        <v>1224</v>
      </c>
      <c r="C1060" s="18">
        <v>42487</v>
      </c>
      <c r="D1060" s="18">
        <v>42492.291666666701</v>
      </c>
      <c r="E1060" s="16" t="s">
        <v>1271</v>
      </c>
      <c r="F1060" s="36">
        <v>42858.291666666701</v>
      </c>
      <c r="G1060" s="16" t="s">
        <v>256</v>
      </c>
      <c r="H1060" s="17" t="s">
        <v>108</v>
      </c>
      <c r="I1060" s="17"/>
      <c r="J1060" s="17"/>
      <c r="K1060" s="17" t="s">
        <v>109</v>
      </c>
      <c r="L1060" s="17"/>
      <c r="M1060" s="17"/>
      <c r="N1060" s="17">
        <v>153.30000000000001</v>
      </c>
      <c r="O1060" s="17"/>
      <c r="P1060" s="17"/>
      <c r="Q1060" s="17">
        <v>153.30000000000001</v>
      </c>
      <c r="R1060" s="17"/>
      <c r="S1060" s="17"/>
      <c r="T1060" s="17"/>
      <c r="U1060" s="17" t="s">
        <v>82</v>
      </c>
      <c r="V1060" s="17"/>
      <c r="W1060" s="17" t="s">
        <v>122</v>
      </c>
      <c r="X1060" s="17" t="s">
        <v>66</v>
      </c>
      <c r="Y1060" s="17" t="s">
        <v>67</v>
      </c>
      <c r="Z1060" s="19" t="s">
        <v>3303</v>
      </c>
      <c r="AA1060" s="18">
        <v>44166.333333333299</v>
      </c>
      <c r="AB1060" s="18">
        <v>44166.333333333299</v>
      </c>
      <c r="AC1060" s="17" t="s">
        <v>117</v>
      </c>
      <c r="AD1060" s="17" t="s">
        <v>70</v>
      </c>
      <c r="AE1060" s="17"/>
      <c r="AF1060" s="17" t="s">
        <v>117</v>
      </c>
      <c r="AG1060" s="17"/>
      <c r="AH1060" s="17" t="s">
        <v>78</v>
      </c>
    </row>
    <row r="1061" spans="1:34" s="3" customFormat="1" ht="13" x14ac:dyDescent="0.3">
      <c r="A1061" s="35" t="s">
        <v>3304</v>
      </c>
      <c r="B1061" s="17">
        <v>1225</v>
      </c>
      <c r="C1061" s="18">
        <v>42487</v>
      </c>
      <c r="D1061" s="18">
        <v>42492.291666666701</v>
      </c>
      <c r="E1061" s="16" t="s">
        <v>1271</v>
      </c>
      <c r="F1061" s="36">
        <v>44673.291666666701</v>
      </c>
      <c r="G1061" s="16" t="s">
        <v>256</v>
      </c>
      <c r="H1061" s="17" t="s">
        <v>60</v>
      </c>
      <c r="I1061" s="17" t="s">
        <v>108</v>
      </c>
      <c r="J1061" s="17"/>
      <c r="K1061" s="17" t="s">
        <v>61</v>
      </c>
      <c r="L1061" s="17" t="s">
        <v>109</v>
      </c>
      <c r="M1061" s="17"/>
      <c r="N1061" s="17">
        <v>10.45</v>
      </c>
      <c r="O1061" s="17">
        <v>53.2</v>
      </c>
      <c r="P1061" s="17"/>
      <c r="Q1061" s="17">
        <v>60</v>
      </c>
      <c r="R1061" s="17"/>
      <c r="S1061" s="17"/>
      <c r="T1061" s="17"/>
      <c r="U1061" s="17" t="s">
        <v>96</v>
      </c>
      <c r="V1061" s="17" t="s">
        <v>63</v>
      </c>
      <c r="W1061" s="17" t="s">
        <v>83</v>
      </c>
      <c r="X1061" s="17" t="s">
        <v>66</v>
      </c>
      <c r="Y1061" s="17" t="s">
        <v>67</v>
      </c>
      <c r="Z1061" s="19" t="s">
        <v>3305</v>
      </c>
      <c r="AA1061" s="18">
        <v>43617.291666666701</v>
      </c>
      <c r="AB1061" s="18">
        <v>44561.333333333299</v>
      </c>
      <c r="AC1061" s="17" t="s">
        <v>117</v>
      </c>
      <c r="AD1061" s="17" t="s">
        <v>70</v>
      </c>
      <c r="AE1061" s="17" t="s">
        <v>70</v>
      </c>
      <c r="AF1061" s="17" t="s">
        <v>117</v>
      </c>
      <c r="AG1061" s="17" t="s">
        <v>254</v>
      </c>
      <c r="AH1061" s="17" t="s">
        <v>1337</v>
      </c>
    </row>
    <row r="1062" spans="1:34" s="3" customFormat="1" ht="13" x14ac:dyDescent="0.3">
      <c r="A1062" s="35" t="s">
        <v>3306</v>
      </c>
      <c r="B1062" s="17">
        <v>1226</v>
      </c>
      <c r="C1062" s="18">
        <v>42481</v>
      </c>
      <c r="D1062" s="18">
        <v>42492.291666666701</v>
      </c>
      <c r="E1062" s="16" t="s">
        <v>1271</v>
      </c>
      <c r="F1062" s="36">
        <v>42814.291666666701</v>
      </c>
      <c r="G1062" s="16" t="s">
        <v>256</v>
      </c>
      <c r="H1062" s="17" t="s">
        <v>108</v>
      </c>
      <c r="I1062" s="17"/>
      <c r="J1062" s="17"/>
      <c r="K1062" s="17" t="s">
        <v>109</v>
      </c>
      <c r="L1062" s="17"/>
      <c r="M1062" s="17"/>
      <c r="N1062" s="17">
        <v>102</v>
      </c>
      <c r="O1062" s="17"/>
      <c r="P1062" s="17"/>
      <c r="Q1062" s="17">
        <v>102</v>
      </c>
      <c r="R1062" s="17"/>
      <c r="S1062" s="17"/>
      <c r="T1062" s="17"/>
      <c r="U1062" s="17" t="s">
        <v>82</v>
      </c>
      <c r="V1062" s="17"/>
      <c r="W1062" s="17" t="s">
        <v>83</v>
      </c>
      <c r="X1062" s="17" t="s">
        <v>66</v>
      </c>
      <c r="Y1062" s="17" t="s">
        <v>67</v>
      </c>
      <c r="Z1062" s="19" t="s">
        <v>3307</v>
      </c>
      <c r="AA1062" s="18">
        <v>44166.333333333299</v>
      </c>
      <c r="AB1062" s="18">
        <v>44166.333333333299</v>
      </c>
      <c r="AC1062" s="17" t="s">
        <v>117</v>
      </c>
      <c r="AD1062" s="17"/>
      <c r="AE1062" s="17"/>
      <c r="AF1062" s="17" t="s">
        <v>117</v>
      </c>
      <c r="AG1062" s="17"/>
      <c r="AH1062" s="17" t="s">
        <v>1337</v>
      </c>
    </row>
    <row r="1063" spans="1:34" s="3" customFormat="1" ht="25.5" x14ac:dyDescent="0.3">
      <c r="A1063" s="35" t="s">
        <v>3308</v>
      </c>
      <c r="B1063" s="17">
        <v>1227</v>
      </c>
      <c r="C1063" s="18">
        <v>42489</v>
      </c>
      <c r="D1063" s="18">
        <v>42492.291666666701</v>
      </c>
      <c r="E1063" s="16" t="s">
        <v>1271</v>
      </c>
      <c r="F1063" s="36">
        <v>42856.291666666701</v>
      </c>
      <c r="G1063" s="16" t="s">
        <v>256</v>
      </c>
      <c r="H1063" s="17" t="s">
        <v>108</v>
      </c>
      <c r="I1063" s="17"/>
      <c r="J1063" s="17"/>
      <c r="K1063" s="17" t="s">
        <v>109</v>
      </c>
      <c r="L1063" s="17"/>
      <c r="M1063" s="17"/>
      <c r="N1063" s="17">
        <v>42.2</v>
      </c>
      <c r="O1063" s="17"/>
      <c r="P1063" s="17"/>
      <c r="Q1063" s="17">
        <v>42.1</v>
      </c>
      <c r="R1063" s="17"/>
      <c r="S1063" s="17"/>
      <c r="T1063" s="17"/>
      <c r="U1063" s="17" t="s">
        <v>82</v>
      </c>
      <c r="V1063" s="17"/>
      <c r="W1063" s="17" t="s">
        <v>83</v>
      </c>
      <c r="X1063" s="17" t="s">
        <v>66</v>
      </c>
      <c r="Y1063" s="17" t="s">
        <v>67</v>
      </c>
      <c r="Z1063" s="19" t="s">
        <v>3309</v>
      </c>
      <c r="AA1063" s="18">
        <v>44136.291666666701</v>
      </c>
      <c r="AB1063" s="18">
        <v>44136.291666666701</v>
      </c>
      <c r="AC1063" s="17" t="s">
        <v>117</v>
      </c>
      <c r="AD1063" s="17" t="s">
        <v>70</v>
      </c>
      <c r="AE1063" s="17"/>
      <c r="AF1063" s="17" t="s">
        <v>117</v>
      </c>
      <c r="AG1063" s="17"/>
      <c r="AH1063" s="17" t="s">
        <v>1337</v>
      </c>
    </row>
    <row r="1064" spans="1:34" s="3" customFormat="1" ht="38" x14ac:dyDescent="0.3">
      <c r="A1064" s="35" t="s">
        <v>3310</v>
      </c>
      <c r="B1064" s="17">
        <v>1228</v>
      </c>
      <c r="C1064" s="18">
        <v>42493</v>
      </c>
      <c r="D1064" s="18">
        <v>42492.291666666701</v>
      </c>
      <c r="E1064" s="16" t="s">
        <v>1271</v>
      </c>
      <c r="F1064" s="36">
        <v>42795.333333333299</v>
      </c>
      <c r="G1064" s="16" t="s">
        <v>256</v>
      </c>
      <c r="H1064" s="17" t="s">
        <v>60</v>
      </c>
      <c r="I1064" s="17"/>
      <c r="J1064" s="17"/>
      <c r="K1064" s="17" t="s">
        <v>61</v>
      </c>
      <c r="L1064" s="17"/>
      <c r="M1064" s="17"/>
      <c r="N1064" s="17">
        <v>52.2</v>
      </c>
      <c r="O1064" s="17"/>
      <c r="P1064" s="17"/>
      <c r="Q1064" s="17">
        <v>50.83</v>
      </c>
      <c r="R1064" s="17"/>
      <c r="S1064" s="17"/>
      <c r="T1064" s="17"/>
      <c r="U1064" s="17" t="s">
        <v>82</v>
      </c>
      <c r="V1064" s="17"/>
      <c r="W1064" s="17" t="s">
        <v>83</v>
      </c>
      <c r="X1064" s="17" t="s">
        <v>66</v>
      </c>
      <c r="Y1064" s="17" t="s">
        <v>67</v>
      </c>
      <c r="Z1064" s="19" t="s">
        <v>3311</v>
      </c>
      <c r="AA1064" s="18">
        <v>43983.291666666701</v>
      </c>
      <c r="AB1064" s="18">
        <v>43983.291666666701</v>
      </c>
      <c r="AC1064" s="17" t="s">
        <v>117</v>
      </c>
      <c r="AD1064" s="17" t="s">
        <v>70</v>
      </c>
      <c r="AE1064" s="17"/>
      <c r="AF1064" s="17" t="s">
        <v>117</v>
      </c>
      <c r="AG1064" s="17"/>
      <c r="AH1064" s="17" t="s">
        <v>1337</v>
      </c>
    </row>
    <row r="1065" spans="1:34" s="3" customFormat="1" ht="50.5" x14ac:dyDescent="0.3">
      <c r="A1065" s="35" t="s">
        <v>3312</v>
      </c>
      <c r="B1065" s="17">
        <v>1229</v>
      </c>
      <c r="C1065" s="18">
        <v>42483</v>
      </c>
      <c r="D1065" s="18">
        <v>42492.291666666701</v>
      </c>
      <c r="E1065" s="16" t="s">
        <v>1271</v>
      </c>
      <c r="F1065" s="36">
        <v>42807.291666666701</v>
      </c>
      <c r="G1065" s="16" t="s">
        <v>256</v>
      </c>
      <c r="H1065" s="17" t="s">
        <v>108</v>
      </c>
      <c r="I1065" s="17"/>
      <c r="J1065" s="17"/>
      <c r="K1065" s="17" t="s">
        <v>109</v>
      </c>
      <c r="L1065" s="17"/>
      <c r="M1065" s="17"/>
      <c r="N1065" s="17">
        <v>61.62</v>
      </c>
      <c r="O1065" s="17"/>
      <c r="P1065" s="17"/>
      <c r="Q1065" s="17">
        <v>60.85</v>
      </c>
      <c r="R1065" s="17"/>
      <c r="S1065" s="17"/>
      <c r="T1065" s="17"/>
      <c r="U1065" s="17" t="s">
        <v>82</v>
      </c>
      <c r="V1065" s="17"/>
      <c r="W1065" s="17" t="s">
        <v>83</v>
      </c>
      <c r="X1065" s="17" t="s">
        <v>66</v>
      </c>
      <c r="Y1065" s="17" t="s">
        <v>67</v>
      </c>
      <c r="Z1065" s="19" t="s">
        <v>3313</v>
      </c>
      <c r="AA1065" s="18">
        <v>44196.333333333299</v>
      </c>
      <c r="AB1065" s="18">
        <v>44196.333333333299</v>
      </c>
      <c r="AC1065" s="17" t="s">
        <v>117</v>
      </c>
      <c r="AD1065" s="17" t="s">
        <v>70</v>
      </c>
      <c r="AE1065" s="17"/>
      <c r="AF1065" s="17" t="s">
        <v>117</v>
      </c>
      <c r="AG1065" s="17"/>
      <c r="AH1065" s="17" t="s">
        <v>1337</v>
      </c>
    </row>
    <row r="1066" spans="1:34" s="3" customFormat="1" ht="13" x14ac:dyDescent="0.3">
      <c r="A1066" s="35" t="s">
        <v>3314</v>
      </c>
      <c r="B1066" s="17">
        <v>1230</v>
      </c>
      <c r="C1066" s="18">
        <v>42488</v>
      </c>
      <c r="D1066" s="18">
        <v>42492.291666666701</v>
      </c>
      <c r="E1066" s="16" t="s">
        <v>1271</v>
      </c>
      <c r="F1066" s="36">
        <v>42859.291666666701</v>
      </c>
      <c r="G1066" s="16" t="s">
        <v>256</v>
      </c>
      <c r="H1066" s="17" t="s">
        <v>108</v>
      </c>
      <c r="I1066" s="17" t="s">
        <v>60</v>
      </c>
      <c r="J1066" s="17"/>
      <c r="K1066" s="17" t="s">
        <v>109</v>
      </c>
      <c r="L1066" s="17" t="s">
        <v>61</v>
      </c>
      <c r="M1066" s="17"/>
      <c r="N1066" s="17">
        <v>121.6</v>
      </c>
      <c r="O1066" s="17">
        <v>30.9</v>
      </c>
      <c r="P1066" s="17"/>
      <c r="Q1066" s="17">
        <v>152.19999999999999</v>
      </c>
      <c r="R1066" s="17"/>
      <c r="S1066" s="17"/>
      <c r="T1066" s="17"/>
      <c r="U1066" s="17" t="s">
        <v>82</v>
      </c>
      <c r="V1066" s="17"/>
      <c r="W1066" s="17" t="s">
        <v>83</v>
      </c>
      <c r="X1066" s="17" t="s">
        <v>66</v>
      </c>
      <c r="Y1066" s="17" t="s">
        <v>67</v>
      </c>
      <c r="Z1066" s="19" t="s">
        <v>3315</v>
      </c>
      <c r="AA1066" s="18">
        <v>44531.333333333299</v>
      </c>
      <c r="AB1066" s="18">
        <v>44531.333333333299</v>
      </c>
      <c r="AC1066" s="17" t="s">
        <v>117</v>
      </c>
      <c r="AD1066" s="17" t="s">
        <v>70</v>
      </c>
      <c r="AE1066" s="17"/>
      <c r="AF1066" s="17" t="s">
        <v>117</v>
      </c>
      <c r="AG1066" s="17"/>
      <c r="AH1066" s="17" t="s">
        <v>1337</v>
      </c>
    </row>
    <row r="1067" spans="1:34" s="3" customFormat="1" ht="13" x14ac:dyDescent="0.3">
      <c r="A1067" s="35" t="s">
        <v>3316</v>
      </c>
      <c r="B1067" s="17">
        <v>1231</v>
      </c>
      <c r="C1067" s="18">
        <v>42482</v>
      </c>
      <c r="D1067" s="18">
        <v>42492.291666666701</v>
      </c>
      <c r="E1067" s="16" t="s">
        <v>1271</v>
      </c>
      <c r="F1067" s="36">
        <v>42557.291666666701</v>
      </c>
      <c r="G1067" s="16" t="s">
        <v>256</v>
      </c>
      <c r="H1067" s="17" t="s">
        <v>108</v>
      </c>
      <c r="I1067" s="17"/>
      <c r="J1067" s="17"/>
      <c r="K1067" s="17" t="s">
        <v>109</v>
      </c>
      <c r="L1067" s="17"/>
      <c r="M1067" s="17"/>
      <c r="N1067" s="17">
        <v>1044.7625</v>
      </c>
      <c r="O1067" s="17"/>
      <c r="P1067" s="17"/>
      <c r="Q1067" s="17">
        <v>1043.0705</v>
      </c>
      <c r="R1067" s="17"/>
      <c r="S1067" s="17"/>
      <c r="T1067" s="17"/>
      <c r="U1067" s="17" t="s">
        <v>82</v>
      </c>
      <c r="V1067" s="17"/>
      <c r="W1067" s="17" t="s">
        <v>83</v>
      </c>
      <c r="X1067" s="17" t="s">
        <v>66</v>
      </c>
      <c r="Y1067" s="17" t="s">
        <v>67</v>
      </c>
      <c r="Z1067" s="19" t="s">
        <v>3317</v>
      </c>
      <c r="AA1067" s="18">
        <v>44196.333333333299</v>
      </c>
      <c r="AB1067" s="18">
        <v>44196.333333333299</v>
      </c>
      <c r="AC1067" s="17" t="s">
        <v>117</v>
      </c>
      <c r="AD1067" s="17" t="s">
        <v>78</v>
      </c>
      <c r="AE1067" s="17"/>
      <c r="AF1067" s="17" t="s">
        <v>117</v>
      </c>
      <c r="AG1067" s="17"/>
      <c r="AH1067" s="17" t="s">
        <v>1337</v>
      </c>
    </row>
    <row r="1068" spans="1:34" s="3" customFormat="1" ht="13" x14ac:dyDescent="0.3">
      <c r="A1068" s="35" t="s">
        <v>3318</v>
      </c>
      <c r="B1068" s="17">
        <v>1232</v>
      </c>
      <c r="C1068" s="18">
        <v>42482</v>
      </c>
      <c r="D1068" s="18">
        <v>42492.291666666701</v>
      </c>
      <c r="E1068" s="16" t="s">
        <v>1271</v>
      </c>
      <c r="F1068" s="36">
        <v>42807.291666666701</v>
      </c>
      <c r="G1068" s="16" t="s">
        <v>256</v>
      </c>
      <c r="H1068" s="17" t="s">
        <v>108</v>
      </c>
      <c r="I1068" s="17"/>
      <c r="J1068" s="17"/>
      <c r="K1068" s="17" t="s">
        <v>109</v>
      </c>
      <c r="L1068" s="17"/>
      <c r="M1068" s="17"/>
      <c r="N1068" s="17">
        <v>1044.7625</v>
      </c>
      <c r="O1068" s="17"/>
      <c r="P1068" s="17"/>
      <c r="Q1068" s="17">
        <v>1042.4945</v>
      </c>
      <c r="R1068" s="17"/>
      <c r="S1068" s="17"/>
      <c r="T1068" s="17"/>
      <c r="U1068" s="17" t="s">
        <v>82</v>
      </c>
      <c r="V1068" s="17"/>
      <c r="W1068" s="17" t="s">
        <v>83</v>
      </c>
      <c r="X1068" s="17" t="s">
        <v>66</v>
      </c>
      <c r="Y1068" s="17" t="s">
        <v>67</v>
      </c>
      <c r="Z1068" s="19" t="s">
        <v>3319</v>
      </c>
      <c r="AA1068" s="18">
        <v>44196.333333333299</v>
      </c>
      <c r="AB1068" s="18">
        <v>44196.333333333299</v>
      </c>
      <c r="AC1068" s="17" t="s">
        <v>117</v>
      </c>
      <c r="AD1068" s="17" t="s">
        <v>70</v>
      </c>
      <c r="AE1068" s="17"/>
      <c r="AF1068" s="17" t="s">
        <v>117</v>
      </c>
      <c r="AG1068" s="17"/>
      <c r="AH1068" s="17" t="s">
        <v>1337</v>
      </c>
    </row>
    <row r="1069" spans="1:34" s="3" customFormat="1" ht="13" x14ac:dyDescent="0.3">
      <c r="A1069" s="35" t="s">
        <v>3320</v>
      </c>
      <c r="B1069" s="17">
        <v>1233</v>
      </c>
      <c r="C1069" s="18">
        <v>42492</v>
      </c>
      <c r="D1069" s="18">
        <v>42492.291666666701</v>
      </c>
      <c r="E1069" s="16" t="s">
        <v>1271</v>
      </c>
      <c r="F1069" s="36">
        <v>43221.291666666701</v>
      </c>
      <c r="G1069" s="16" t="s">
        <v>256</v>
      </c>
      <c r="H1069" s="17" t="s">
        <v>60</v>
      </c>
      <c r="I1069" s="17"/>
      <c r="J1069" s="17"/>
      <c r="K1069" s="17" t="s">
        <v>61</v>
      </c>
      <c r="L1069" s="17"/>
      <c r="M1069" s="17"/>
      <c r="N1069" s="17">
        <v>50.5</v>
      </c>
      <c r="O1069" s="17"/>
      <c r="P1069" s="17"/>
      <c r="Q1069" s="17">
        <v>50.5</v>
      </c>
      <c r="R1069" s="17"/>
      <c r="S1069" s="17"/>
      <c r="T1069" s="17"/>
      <c r="U1069" s="17" t="s">
        <v>82</v>
      </c>
      <c r="V1069" s="17"/>
      <c r="W1069" s="17" t="s">
        <v>646</v>
      </c>
      <c r="X1069" s="17" t="s">
        <v>66</v>
      </c>
      <c r="Y1069" s="17" t="s">
        <v>67</v>
      </c>
      <c r="Z1069" s="19" t="s">
        <v>3321</v>
      </c>
      <c r="AA1069" s="18">
        <v>43251.291666666701</v>
      </c>
      <c r="AB1069" s="18">
        <v>43251.291666666701</v>
      </c>
      <c r="AC1069" s="17" t="s">
        <v>117</v>
      </c>
      <c r="AD1069" s="17" t="s">
        <v>70</v>
      </c>
      <c r="AE1069" s="17" t="s">
        <v>70</v>
      </c>
      <c r="AF1069" s="17" t="s">
        <v>117</v>
      </c>
      <c r="AG1069" s="17"/>
      <c r="AH1069" s="17" t="s">
        <v>1337</v>
      </c>
    </row>
    <row r="1070" spans="1:34" s="3" customFormat="1" ht="38" x14ac:dyDescent="0.3">
      <c r="A1070" s="35" t="s">
        <v>3322</v>
      </c>
      <c r="B1070" s="17">
        <v>1234</v>
      </c>
      <c r="C1070" s="18">
        <v>42481</v>
      </c>
      <c r="D1070" s="18">
        <v>42492.291666666701</v>
      </c>
      <c r="E1070" s="16" t="s">
        <v>1271</v>
      </c>
      <c r="F1070" s="36">
        <v>42814.291666666701</v>
      </c>
      <c r="G1070" s="16" t="s">
        <v>256</v>
      </c>
      <c r="H1070" s="17" t="s">
        <v>108</v>
      </c>
      <c r="I1070" s="17"/>
      <c r="J1070" s="17"/>
      <c r="K1070" s="17" t="s">
        <v>109</v>
      </c>
      <c r="L1070" s="17"/>
      <c r="M1070" s="17"/>
      <c r="N1070" s="17">
        <v>50</v>
      </c>
      <c r="O1070" s="17"/>
      <c r="P1070" s="17"/>
      <c r="Q1070" s="17">
        <v>51</v>
      </c>
      <c r="R1070" s="17"/>
      <c r="S1070" s="17"/>
      <c r="T1070" s="17"/>
      <c r="U1070" s="17" t="s">
        <v>82</v>
      </c>
      <c r="V1070" s="17"/>
      <c r="W1070" s="17" t="s">
        <v>83</v>
      </c>
      <c r="X1070" s="17" t="s">
        <v>66</v>
      </c>
      <c r="Y1070" s="17" t="s">
        <v>67</v>
      </c>
      <c r="Z1070" s="19" t="s">
        <v>3323</v>
      </c>
      <c r="AA1070" s="18">
        <v>44078.291666666701</v>
      </c>
      <c r="AB1070" s="18">
        <v>44078.291666666701</v>
      </c>
      <c r="AC1070" s="17" t="s">
        <v>117</v>
      </c>
      <c r="AD1070" s="17"/>
      <c r="AE1070" s="17"/>
      <c r="AF1070" s="17" t="s">
        <v>117</v>
      </c>
      <c r="AG1070" s="17"/>
      <c r="AH1070" s="17" t="s">
        <v>1337</v>
      </c>
    </row>
    <row r="1071" spans="1:34" s="3" customFormat="1" ht="13" x14ac:dyDescent="0.3">
      <c r="A1071" s="35" t="s">
        <v>3324</v>
      </c>
      <c r="B1071" s="17">
        <v>1235</v>
      </c>
      <c r="C1071" s="18">
        <v>42481</v>
      </c>
      <c r="D1071" s="18">
        <v>42492.291666666701</v>
      </c>
      <c r="E1071" s="16" t="s">
        <v>1271</v>
      </c>
      <c r="F1071" s="36">
        <v>44209.333333333299</v>
      </c>
      <c r="G1071" s="16" t="s">
        <v>256</v>
      </c>
      <c r="H1071" s="17" t="s">
        <v>108</v>
      </c>
      <c r="I1071" s="17" t="s">
        <v>60</v>
      </c>
      <c r="J1071" s="17"/>
      <c r="K1071" s="17" t="s">
        <v>109</v>
      </c>
      <c r="L1071" s="17" t="s">
        <v>61</v>
      </c>
      <c r="M1071" s="17"/>
      <c r="N1071" s="17">
        <v>86.64</v>
      </c>
      <c r="O1071" s="17">
        <v>99</v>
      </c>
      <c r="P1071" s="17"/>
      <c r="Q1071" s="17">
        <v>85</v>
      </c>
      <c r="R1071" s="17"/>
      <c r="S1071" s="17"/>
      <c r="T1071" s="17"/>
      <c r="U1071" s="17" t="s">
        <v>96</v>
      </c>
      <c r="V1071" s="17"/>
      <c r="W1071" s="17" t="s">
        <v>83</v>
      </c>
      <c r="X1071" s="17" t="s">
        <v>66</v>
      </c>
      <c r="Y1071" s="17" t="s">
        <v>67</v>
      </c>
      <c r="Z1071" s="19" t="s">
        <v>3325</v>
      </c>
      <c r="AA1071" s="18">
        <v>43830.333333333299</v>
      </c>
      <c r="AB1071" s="18">
        <v>45657.333333333299</v>
      </c>
      <c r="AC1071" s="17" t="s">
        <v>117</v>
      </c>
      <c r="AD1071" s="17" t="s">
        <v>70</v>
      </c>
      <c r="AE1071" s="17" t="s">
        <v>70</v>
      </c>
      <c r="AF1071" s="17" t="s">
        <v>117</v>
      </c>
      <c r="AG1071" s="17" t="s">
        <v>71</v>
      </c>
      <c r="AH1071" s="17" t="s">
        <v>1337</v>
      </c>
    </row>
    <row r="1072" spans="1:34" s="3" customFormat="1" ht="25.5" x14ac:dyDescent="0.3">
      <c r="A1072" s="35" t="s">
        <v>3326</v>
      </c>
      <c r="B1072" s="17">
        <v>1236</v>
      </c>
      <c r="C1072" s="18">
        <v>42489</v>
      </c>
      <c r="D1072" s="18">
        <v>42492.291666666701</v>
      </c>
      <c r="E1072" s="16" t="s">
        <v>1271</v>
      </c>
      <c r="F1072" s="36">
        <v>42856.291666666701</v>
      </c>
      <c r="G1072" s="16" t="s">
        <v>256</v>
      </c>
      <c r="H1072" s="17" t="s">
        <v>108</v>
      </c>
      <c r="I1072" s="17"/>
      <c r="J1072" s="17"/>
      <c r="K1072" s="17" t="s">
        <v>109</v>
      </c>
      <c r="L1072" s="17"/>
      <c r="M1072" s="17"/>
      <c r="N1072" s="17">
        <v>105.5</v>
      </c>
      <c r="O1072" s="17"/>
      <c r="P1072" s="17"/>
      <c r="Q1072" s="17">
        <v>105.3</v>
      </c>
      <c r="R1072" s="17"/>
      <c r="S1072" s="17"/>
      <c r="T1072" s="17"/>
      <c r="U1072" s="17" t="s">
        <v>82</v>
      </c>
      <c r="V1072" s="17"/>
      <c r="W1072" s="17" t="s">
        <v>83</v>
      </c>
      <c r="X1072" s="17" t="s">
        <v>66</v>
      </c>
      <c r="Y1072" s="17" t="s">
        <v>67</v>
      </c>
      <c r="Z1072" s="19" t="s">
        <v>3327</v>
      </c>
      <c r="AA1072" s="18">
        <v>44136.291666666701</v>
      </c>
      <c r="AB1072" s="18">
        <v>44136.291666666701</v>
      </c>
      <c r="AC1072" s="17" t="s">
        <v>117</v>
      </c>
      <c r="AD1072" s="17" t="s">
        <v>70</v>
      </c>
      <c r="AE1072" s="17"/>
      <c r="AF1072" s="17" t="s">
        <v>117</v>
      </c>
      <c r="AG1072" s="17"/>
      <c r="AH1072" s="17" t="s">
        <v>1337</v>
      </c>
    </row>
    <row r="1073" spans="1:34" s="3" customFormat="1" ht="38" x14ac:dyDescent="0.3">
      <c r="A1073" s="35" t="s">
        <v>3328</v>
      </c>
      <c r="B1073" s="17">
        <v>1237</v>
      </c>
      <c r="C1073" s="18">
        <v>42482</v>
      </c>
      <c r="D1073" s="18">
        <v>42492.291666666701</v>
      </c>
      <c r="E1073" s="16" t="s">
        <v>1271</v>
      </c>
      <c r="F1073" s="36">
        <v>42859.291666666701</v>
      </c>
      <c r="G1073" s="16" t="s">
        <v>256</v>
      </c>
      <c r="H1073" s="17" t="s">
        <v>108</v>
      </c>
      <c r="I1073" s="17" t="s">
        <v>60</v>
      </c>
      <c r="J1073" s="17"/>
      <c r="K1073" s="17" t="s">
        <v>109</v>
      </c>
      <c r="L1073" s="17" t="s">
        <v>61</v>
      </c>
      <c r="M1073" s="17"/>
      <c r="N1073" s="17">
        <v>82.367999999999995</v>
      </c>
      <c r="O1073" s="17">
        <v>20.7</v>
      </c>
      <c r="P1073" s="17"/>
      <c r="Q1073" s="17">
        <v>80.77</v>
      </c>
      <c r="R1073" s="17"/>
      <c r="S1073" s="17"/>
      <c r="T1073" s="17"/>
      <c r="U1073" s="17" t="s">
        <v>82</v>
      </c>
      <c r="V1073" s="17"/>
      <c r="W1073" s="17" t="s">
        <v>83</v>
      </c>
      <c r="X1073" s="17" t="s">
        <v>66</v>
      </c>
      <c r="Y1073" s="17" t="s">
        <v>67</v>
      </c>
      <c r="Z1073" s="19" t="s">
        <v>3329</v>
      </c>
      <c r="AA1073" s="18">
        <v>43830.333333333299</v>
      </c>
      <c r="AB1073" s="18">
        <v>43830.333333333299</v>
      </c>
      <c r="AC1073" s="17" t="s">
        <v>117</v>
      </c>
      <c r="AD1073" s="17" t="s">
        <v>70</v>
      </c>
      <c r="AE1073" s="17"/>
      <c r="AF1073" s="17" t="s">
        <v>117</v>
      </c>
      <c r="AG1073" s="17"/>
      <c r="AH1073" s="17" t="s">
        <v>1337</v>
      </c>
    </row>
    <row r="1074" spans="1:34" s="3" customFormat="1" ht="13" x14ac:dyDescent="0.3">
      <c r="A1074" s="35" t="s">
        <v>3330</v>
      </c>
      <c r="B1074" s="17">
        <v>1238</v>
      </c>
      <c r="C1074" s="18">
        <v>42488</v>
      </c>
      <c r="D1074" s="18">
        <v>42492.291666666701</v>
      </c>
      <c r="E1074" s="16" t="s">
        <v>1271</v>
      </c>
      <c r="F1074" s="36">
        <v>42815.291666666701</v>
      </c>
      <c r="G1074" s="16" t="s">
        <v>256</v>
      </c>
      <c r="H1074" s="17" t="s">
        <v>108</v>
      </c>
      <c r="I1074" s="17"/>
      <c r="J1074" s="17"/>
      <c r="K1074" s="17" t="s">
        <v>109</v>
      </c>
      <c r="L1074" s="17"/>
      <c r="M1074" s="17"/>
      <c r="N1074" s="17">
        <v>61</v>
      </c>
      <c r="O1074" s="17"/>
      <c r="P1074" s="17"/>
      <c r="Q1074" s="17">
        <v>61</v>
      </c>
      <c r="R1074" s="17"/>
      <c r="S1074" s="17"/>
      <c r="T1074" s="17"/>
      <c r="U1074" s="17" t="s">
        <v>82</v>
      </c>
      <c r="V1074" s="17"/>
      <c r="W1074" s="17" t="s">
        <v>83</v>
      </c>
      <c r="X1074" s="17" t="s">
        <v>66</v>
      </c>
      <c r="Y1074" s="17" t="s">
        <v>67</v>
      </c>
      <c r="Z1074" s="19" t="s">
        <v>3331</v>
      </c>
      <c r="AA1074" s="18">
        <v>43435.333333333299</v>
      </c>
      <c r="AB1074" s="18">
        <v>43435.333333333299</v>
      </c>
      <c r="AC1074" s="17" t="s">
        <v>117</v>
      </c>
      <c r="AD1074" s="17" t="s">
        <v>70</v>
      </c>
      <c r="AE1074" s="17"/>
      <c r="AF1074" s="17" t="s">
        <v>117</v>
      </c>
      <c r="AG1074" s="17"/>
      <c r="AH1074" s="17" t="s">
        <v>1337</v>
      </c>
    </row>
    <row r="1075" spans="1:34" s="3" customFormat="1" ht="25.5" x14ac:dyDescent="0.3">
      <c r="A1075" s="35" t="s">
        <v>3332</v>
      </c>
      <c r="B1075" s="17">
        <v>1239</v>
      </c>
      <c r="C1075" s="18">
        <v>42493</v>
      </c>
      <c r="D1075" s="18">
        <v>42492.291666666701</v>
      </c>
      <c r="E1075" s="16" t="s">
        <v>1271</v>
      </c>
      <c r="F1075" s="36">
        <v>45461.291666666701</v>
      </c>
      <c r="G1075" s="16" t="s">
        <v>256</v>
      </c>
      <c r="H1075" s="17" t="s">
        <v>108</v>
      </c>
      <c r="I1075" s="17"/>
      <c r="J1075" s="17"/>
      <c r="K1075" s="17" t="s">
        <v>109</v>
      </c>
      <c r="L1075" s="17"/>
      <c r="M1075" s="17"/>
      <c r="N1075" s="17">
        <v>28.35</v>
      </c>
      <c r="O1075" s="17"/>
      <c r="P1075" s="17"/>
      <c r="Q1075" s="17">
        <v>26.5</v>
      </c>
      <c r="R1075" s="17"/>
      <c r="S1075" s="17"/>
      <c r="T1075" s="17"/>
      <c r="U1075" s="17" t="s">
        <v>96</v>
      </c>
      <c r="V1075" s="17" t="s">
        <v>63</v>
      </c>
      <c r="W1075" s="17" t="s">
        <v>172</v>
      </c>
      <c r="X1075" s="17" t="s">
        <v>66</v>
      </c>
      <c r="Y1075" s="17" t="s">
        <v>67</v>
      </c>
      <c r="Z1075" s="19" t="s">
        <v>3333</v>
      </c>
      <c r="AA1075" s="18">
        <v>43678.291666666701</v>
      </c>
      <c r="AB1075" s="18">
        <v>46387.333333333299</v>
      </c>
      <c r="AC1075" s="17" t="s">
        <v>117</v>
      </c>
      <c r="AD1075" s="17" t="s">
        <v>70</v>
      </c>
      <c r="AE1075" s="17" t="s">
        <v>70</v>
      </c>
      <c r="AF1075" s="17" t="s">
        <v>117</v>
      </c>
      <c r="AG1075" s="17" t="s">
        <v>3334</v>
      </c>
      <c r="AH1075" s="17" t="s">
        <v>1337</v>
      </c>
    </row>
    <row r="1076" spans="1:34" s="3" customFormat="1" ht="25.5" x14ac:dyDescent="0.3">
      <c r="A1076" s="35" t="s">
        <v>3335</v>
      </c>
      <c r="B1076" s="17">
        <v>1240</v>
      </c>
      <c r="C1076" s="18">
        <v>42481</v>
      </c>
      <c r="D1076" s="18">
        <v>42492.291666666701</v>
      </c>
      <c r="E1076" s="16" t="s">
        <v>1271</v>
      </c>
      <c r="F1076" s="36">
        <v>42859.291666666701</v>
      </c>
      <c r="G1076" s="16" t="s">
        <v>256</v>
      </c>
      <c r="H1076" s="17" t="s">
        <v>108</v>
      </c>
      <c r="I1076" s="17"/>
      <c r="J1076" s="17"/>
      <c r="K1076" s="17" t="s">
        <v>109</v>
      </c>
      <c r="L1076" s="17"/>
      <c r="M1076" s="17"/>
      <c r="N1076" s="17">
        <v>20.52</v>
      </c>
      <c r="O1076" s="17"/>
      <c r="P1076" s="17"/>
      <c r="Q1076" s="17">
        <v>20.22</v>
      </c>
      <c r="R1076" s="17"/>
      <c r="S1076" s="17"/>
      <c r="T1076" s="17"/>
      <c r="U1076" s="17" t="s">
        <v>82</v>
      </c>
      <c r="V1076" s="17"/>
      <c r="W1076" s="17" t="s">
        <v>122</v>
      </c>
      <c r="X1076" s="17" t="s">
        <v>66</v>
      </c>
      <c r="Y1076" s="17" t="s">
        <v>67</v>
      </c>
      <c r="Z1076" s="19" t="s">
        <v>3336</v>
      </c>
      <c r="AA1076" s="18">
        <v>43830.333333333299</v>
      </c>
      <c r="AB1076" s="18">
        <v>43830.333333333299</v>
      </c>
      <c r="AC1076" s="17" t="s">
        <v>117</v>
      </c>
      <c r="AD1076" s="17" t="s">
        <v>70</v>
      </c>
      <c r="AE1076" s="17"/>
      <c r="AF1076" s="17" t="s">
        <v>117</v>
      </c>
      <c r="AG1076" s="17"/>
      <c r="AH1076" s="17" t="s">
        <v>1337</v>
      </c>
    </row>
    <row r="1077" spans="1:34" s="3" customFormat="1" ht="13" x14ac:dyDescent="0.3">
      <c r="A1077" s="35" t="s">
        <v>3337</v>
      </c>
      <c r="B1077" s="17">
        <v>1241</v>
      </c>
      <c r="C1077" s="18">
        <v>42486</v>
      </c>
      <c r="D1077" s="18">
        <v>42492.291666666701</v>
      </c>
      <c r="E1077" s="16" t="s">
        <v>1271</v>
      </c>
      <c r="F1077" s="36">
        <v>42804.333333333299</v>
      </c>
      <c r="G1077" s="16" t="s">
        <v>256</v>
      </c>
      <c r="H1077" s="17" t="s">
        <v>108</v>
      </c>
      <c r="I1077" s="17"/>
      <c r="J1077" s="17"/>
      <c r="K1077" s="17" t="s">
        <v>109</v>
      </c>
      <c r="L1077" s="17"/>
      <c r="M1077" s="17"/>
      <c r="N1077" s="17">
        <v>310.791</v>
      </c>
      <c r="O1077" s="17"/>
      <c r="P1077" s="17"/>
      <c r="Q1077" s="17">
        <v>307.62400000000002</v>
      </c>
      <c r="R1077" s="17"/>
      <c r="S1077" s="17"/>
      <c r="T1077" s="17"/>
      <c r="U1077" s="17" t="s">
        <v>82</v>
      </c>
      <c r="V1077" s="17"/>
      <c r="W1077" s="17" t="s">
        <v>83</v>
      </c>
      <c r="X1077" s="17" t="s">
        <v>66</v>
      </c>
      <c r="Y1077" s="17" t="s">
        <v>67</v>
      </c>
      <c r="Z1077" s="19" t="s">
        <v>3338</v>
      </c>
      <c r="AA1077" s="18">
        <v>44196.333333333299</v>
      </c>
      <c r="AB1077" s="18">
        <v>44196.333333333299</v>
      </c>
      <c r="AC1077" s="17" t="s">
        <v>117</v>
      </c>
      <c r="AD1077" s="17" t="s">
        <v>70</v>
      </c>
      <c r="AE1077" s="17"/>
      <c r="AF1077" s="17" t="s">
        <v>117</v>
      </c>
      <c r="AG1077" s="17"/>
      <c r="AH1077" s="17" t="s">
        <v>1337</v>
      </c>
    </row>
    <row r="1078" spans="1:34" s="3" customFormat="1" ht="13" x14ac:dyDescent="0.3">
      <c r="A1078" s="35" t="s">
        <v>3339</v>
      </c>
      <c r="B1078" s="17">
        <v>1245</v>
      </c>
      <c r="C1078" s="18">
        <v>42480</v>
      </c>
      <c r="D1078" s="18">
        <v>42492.291666666701</v>
      </c>
      <c r="E1078" s="16" t="s">
        <v>1271</v>
      </c>
      <c r="F1078" s="36">
        <v>42867.291666666701</v>
      </c>
      <c r="G1078" s="16" t="s">
        <v>256</v>
      </c>
      <c r="H1078" s="17" t="s">
        <v>60</v>
      </c>
      <c r="I1078" s="17"/>
      <c r="J1078" s="17"/>
      <c r="K1078" s="17" t="s">
        <v>2897</v>
      </c>
      <c r="L1078" s="17"/>
      <c r="M1078" s="17"/>
      <c r="N1078" s="17">
        <v>122.4</v>
      </c>
      <c r="O1078" s="17"/>
      <c r="P1078" s="17"/>
      <c r="Q1078" s="17">
        <v>30.6</v>
      </c>
      <c r="R1078" s="17"/>
      <c r="S1078" s="17"/>
      <c r="T1078" s="17"/>
      <c r="U1078" s="17" t="s">
        <v>82</v>
      </c>
      <c r="V1078" s="17"/>
      <c r="W1078" s="17" t="s">
        <v>83</v>
      </c>
      <c r="X1078" s="17" t="s">
        <v>66</v>
      </c>
      <c r="Y1078" s="17" t="s">
        <v>67</v>
      </c>
      <c r="Z1078" s="19" t="s">
        <v>3340</v>
      </c>
      <c r="AA1078" s="18">
        <v>44317.291666666701</v>
      </c>
      <c r="AB1078" s="18">
        <v>44317.291666666701</v>
      </c>
      <c r="AC1078" s="17" t="s">
        <v>117</v>
      </c>
      <c r="AD1078" s="17"/>
      <c r="AE1078" s="17"/>
      <c r="AF1078" s="17" t="s">
        <v>117</v>
      </c>
      <c r="AG1078" s="17"/>
      <c r="AH1078" s="17" t="s">
        <v>1337</v>
      </c>
    </row>
    <row r="1079" spans="1:34" s="3" customFormat="1" ht="25.5" x14ac:dyDescent="0.3">
      <c r="A1079" s="35" t="s">
        <v>3341</v>
      </c>
      <c r="B1079" s="17">
        <v>1246</v>
      </c>
      <c r="C1079" s="18">
        <v>42489</v>
      </c>
      <c r="D1079" s="18">
        <v>42492.291666666701</v>
      </c>
      <c r="E1079" s="16" t="s">
        <v>1271</v>
      </c>
      <c r="F1079" s="36">
        <v>43769.291666666701</v>
      </c>
      <c r="G1079" s="16" t="s">
        <v>256</v>
      </c>
      <c r="H1079" s="17" t="s">
        <v>60</v>
      </c>
      <c r="I1079" s="17" t="s">
        <v>59</v>
      </c>
      <c r="J1079" s="17"/>
      <c r="K1079" s="17" t="s">
        <v>61</v>
      </c>
      <c r="L1079" s="17" t="s">
        <v>59</v>
      </c>
      <c r="M1079" s="17"/>
      <c r="N1079" s="17">
        <v>28</v>
      </c>
      <c r="O1079" s="17">
        <v>178.2</v>
      </c>
      <c r="P1079" s="17"/>
      <c r="Q1079" s="17">
        <v>200</v>
      </c>
      <c r="R1079" s="17"/>
      <c r="S1079" s="17"/>
      <c r="T1079" s="17"/>
      <c r="U1079" s="17" t="s">
        <v>82</v>
      </c>
      <c r="V1079" s="17"/>
      <c r="W1079" s="17" t="s">
        <v>172</v>
      </c>
      <c r="X1079" s="17" t="s">
        <v>66</v>
      </c>
      <c r="Y1079" s="17" t="s">
        <v>67</v>
      </c>
      <c r="Z1079" s="19" t="s">
        <v>3342</v>
      </c>
      <c r="AA1079" s="18">
        <v>43830.333333333299</v>
      </c>
      <c r="AB1079" s="18">
        <v>45044.291666666701</v>
      </c>
      <c r="AC1079" s="17" t="s">
        <v>117</v>
      </c>
      <c r="AD1079" s="17" t="s">
        <v>70</v>
      </c>
      <c r="AE1079" s="17" t="s">
        <v>70</v>
      </c>
      <c r="AF1079" s="17" t="s">
        <v>117</v>
      </c>
      <c r="AG1079" s="17" t="s">
        <v>254</v>
      </c>
      <c r="AH1079" s="17" t="s">
        <v>1337</v>
      </c>
    </row>
    <row r="1080" spans="1:34" s="3" customFormat="1" ht="25.5" x14ac:dyDescent="0.3">
      <c r="A1080" s="35" t="s">
        <v>3343</v>
      </c>
      <c r="B1080" s="17">
        <v>1247</v>
      </c>
      <c r="C1080" s="18">
        <v>42483</v>
      </c>
      <c r="D1080" s="18">
        <v>42492.291666666701</v>
      </c>
      <c r="E1080" s="16" t="s">
        <v>1271</v>
      </c>
      <c r="F1080" s="36">
        <v>42557.291666666701</v>
      </c>
      <c r="G1080" s="16" t="s">
        <v>256</v>
      </c>
      <c r="H1080" s="17" t="s">
        <v>108</v>
      </c>
      <c r="I1080" s="17"/>
      <c r="J1080" s="17"/>
      <c r="K1080" s="17" t="s">
        <v>109</v>
      </c>
      <c r="L1080" s="17"/>
      <c r="M1080" s="17"/>
      <c r="N1080" s="17">
        <v>41</v>
      </c>
      <c r="O1080" s="17"/>
      <c r="P1080" s="17"/>
      <c r="Q1080" s="17">
        <v>40.53</v>
      </c>
      <c r="R1080" s="17"/>
      <c r="S1080" s="17"/>
      <c r="T1080" s="17"/>
      <c r="U1080" s="17" t="s">
        <v>82</v>
      </c>
      <c r="V1080" s="17"/>
      <c r="W1080" s="17" t="s">
        <v>83</v>
      </c>
      <c r="X1080" s="17" t="s">
        <v>66</v>
      </c>
      <c r="Y1080" s="17" t="s">
        <v>67</v>
      </c>
      <c r="Z1080" s="19" t="s">
        <v>3344</v>
      </c>
      <c r="AA1080" s="18">
        <v>44196.333333333299</v>
      </c>
      <c r="AB1080" s="18">
        <v>44196.333333333299</v>
      </c>
      <c r="AC1080" s="17" t="s">
        <v>117</v>
      </c>
      <c r="AD1080" s="17"/>
      <c r="AE1080" s="17"/>
      <c r="AF1080" s="17" t="s">
        <v>117</v>
      </c>
      <c r="AG1080" s="17"/>
      <c r="AH1080" s="17" t="s">
        <v>1337</v>
      </c>
    </row>
    <row r="1081" spans="1:34" s="3" customFormat="1" ht="13" x14ac:dyDescent="0.3">
      <c r="A1081" s="35" t="s">
        <v>3345</v>
      </c>
      <c r="B1081" s="17">
        <v>1248</v>
      </c>
      <c r="C1081" s="18">
        <v>42489</v>
      </c>
      <c r="D1081" s="18">
        <v>42492.291666666701</v>
      </c>
      <c r="E1081" s="16" t="s">
        <v>1271</v>
      </c>
      <c r="F1081" s="36">
        <v>42856.291666666701</v>
      </c>
      <c r="G1081" s="16" t="s">
        <v>256</v>
      </c>
      <c r="H1081" s="17" t="s">
        <v>108</v>
      </c>
      <c r="I1081" s="17"/>
      <c r="J1081" s="17"/>
      <c r="K1081" s="17" t="s">
        <v>109</v>
      </c>
      <c r="L1081" s="17"/>
      <c r="M1081" s="17"/>
      <c r="N1081" s="17">
        <v>105.5</v>
      </c>
      <c r="O1081" s="17"/>
      <c r="P1081" s="17"/>
      <c r="Q1081" s="17">
        <v>105.3</v>
      </c>
      <c r="R1081" s="17"/>
      <c r="S1081" s="17"/>
      <c r="T1081" s="17"/>
      <c r="U1081" s="17" t="s">
        <v>82</v>
      </c>
      <c r="V1081" s="17"/>
      <c r="W1081" s="17" t="s">
        <v>83</v>
      </c>
      <c r="X1081" s="17" t="s">
        <v>66</v>
      </c>
      <c r="Y1081" s="17" t="s">
        <v>67</v>
      </c>
      <c r="Z1081" s="19" t="s">
        <v>3346</v>
      </c>
      <c r="AA1081" s="18">
        <v>44136.291666666701</v>
      </c>
      <c r="AB1081" s="18">
        <v>44136.291666666701</v>
      </c>
      <c r="AC1081" s="17" t="s">
        <v>117</v>
      </c>
      <c r="AD1081" s="17" t="s">
        <v>70</v>
      </c>
      <c r="AE1081" s="17"/>
      <c r="AF1081" s="17" t="s">
        <v>117</v>
      </c>
      <c r="AG1081" s="17"/>
      <c r="AH1081" s="17" t="s">
        <v>1337</v>
      </c>
    </row>
    <row r="1082" spans="1:34" s="3" customFormat="1" ht="13" x14ac:dyDescent="0.3">
      <c r="A1082" s="35" t="s">
        <v>3347</v>
      </c>
      <c r="B1082" s="17">
        <v>1249</v>
      </c>
      <c r="C1082" s="18">
        <v>42486</v>
      </c>
      <c r="D1082" s="18">
        <v>42492.291666666701</v>
      </c>
      <c r="E1082" s="16" t="s">
        <v>1271</v>
      </c>
      <c r="F1082" s="36">
        <v>42872.291666666701</v>
      </c>
      <c r="G1082" s="16" t="s">
        <v>256</v>
      </c>
      <c r="H1082" s="17" t="s">
        <v>108</v>
      </c>
      <c r="I1082" s="17"/>
      <c r="J1082" s="17"/>
      <c r="K1082" s="17" t="s">
        <v>109</v>
      </c>
      <c r="L1082" s="17"/>
      <c r="M1082" s="17"/>
      <c r="N1082" s="17">
        <v>202.922</v>
      </c>
      <c r="O1082" s="17"/>
      <c r="P1082" s="17"/>
      <c r="Q1082" s="17">
        <v>202.922</v>
      </c>
      <c r="R1082" s="17"/>
      <c r="S1082" s="17"/>
      <c r="T1082" s="17"/>
      <c r="U1082" s="17" t="s">
        <v>82</v>
      </c>
      <c r="V1082" s="17"/>
      <c r="W1082" s="17" t="s">
        <v>83</v>
      </c>
      <c r="X1082" s="17" t="s">
        <v>66</v>
      </c>
      <c r="Y1082" s="17" t="s">
        <v>67</v>
      </c>
      <c r="Z1082" s="19" t="s">
        <v>3348</v>
      </c>
      <c r="AA1082" s="18">
        <v>43435.333333333299</v>
      </c>
      <c r="AB1082" s="18">
        <v>43435.333333333299</v>
      </c>
      <c r="AC1082" s="17" t="s">
        <v>117</v>
      </c>
      <c r="AD1082" s="17" t="s">
        <v>70</v>
      </c>
      <c r="AE1082" s="17"/>
      <c r="AF1082" s="17" t="s">
        <v>117</v>
      </c>
      <c r="AG1082" s="17"/>
      <c r="AH1082" s="17" t="s">
        <v>1385</v>
      </c>
    </row>
    <row r="1083" spans="1:34" s="3" customFormat="1" ht="13" x14ac:dyDescent="0.3">
      <c r="A1083" s="35" t="s">
        <v>3349</v>
      </c>
      <c r="B1083" s="17">
        <v>1250</v>
      </c>
      <c r="C1083" s="18">
        <v>42486</v>
      </c>
      <c r="D1083" s="18">
        <v>42492.291666666701</v>
      </c>
      <c r="E1083" s="16" t="s">
        <v>1271</v>
      </c>
      <c r="F1083" s="36">
        <v>42804.333333333299</v>
      </c>
      <c r="G1083" s="16" t="s">
        <v>256</v>
      </c>
      <c r="H1083" s="17" t="s">
        <v>108</v>
      </c>
      <c r="I1083" s="17"/>
      <c r="J1083" s="17"/>
      <c r="K1083" s="17" t="s">
        <v>109</v>
      </c>
      <c r="L1083" s="17"/>
      <c r="M1083" s="17"/>
      <c r="N1083" s="17">
        <v>102.75</v>
      </c>
      <c r="O1083" s="17"/>
      <c r="P1083" s="17"/>
      <c r="Q1083" s="17">
        <v>101.97</v>
      </c>
      <c r="R1083" s="17"/>
      <c r="S1083" s="17"/>
      <c r="T1083" s="17"/>
      <c r="U1083" s="17" t="s">
        <v>82</v>
      </c>
      <c r="V1083" s="17"/>
      <c r="W1083" s="17" t="s">
        <v>646</v>
      </c>
      <c r="X1083" s="17" t="s">
        <v>66</v>
      </c>
      <c r="Y1083" s="17" t="s">
        <v>67</v>
      </c>
      <c r="Z1083" s="19" t="s">
        <v>3350</v>
      </c>
      <c r="AA1083" s="18">
        <v>44196.333333333299</v>
      </c>
      <c r="AB1083" s="18">
        <v>44196.333333333299</v>
      </c>
      <c r="AC1083" s="17" t="s">
        <v>117</v>
      </c>
      <c r="AD1083" s="17" t="s">
        <v>70</v>
      </c>
      <c r="AE1083" s="17"/>
      <c r="AF1083" s="17" t="s">
        <v>117</v>
      </c>
      <c r="AG1083" s="17"/>
      <c r="AH1083" s="17" t="s">
        <v>1337</v>
      </c>
    </row>
    <row r="1084" spans="1:34" s="3" customFormat="1" ht="13" x14ac:dyDescent="0.3">
      <c r="A1084" s="35" t="s">
        <v>3351</v>
      </c>
      <c r="B1084" s="17">
        <v>1251</v>
      </c>
      <c r="C1084" s="18">
        <v>42489</v>
      </c>
      <c r="D1084" s="18">
        <v>42492.291666666701</v>
      </c>
      <c r="E1084" s="16" t="s">
        <v>1271</v>
      </c>
      <c r="F1084" s="36">
        <v>42859.291666666701</v>
      </c>
      <c r="G1084" s="16" t="s">
        <v>256</v>
      </c>
      <c r="H1084" s="17" t="s">
        <v>108</v>
      </c>
      <c r="I1084" s="17"/>
      <c r="J1084" s="17"/>
      <c r="K1084" s="17" t="s">
        <v>109</v>
      </c>
      <c r="L1084" s="17"/>
      <c r="M1084" s="17"/>
      <c r="N1084" s="17">
        <v>42.2</v>
      </c>
      <c r="O1084" s="17"/>
      <c r="P1084" s="17"/>
      <c r="Q1084" s="17">
        <v>42.1</v>
      </c>
      <c r="R1084" s="17"/>
      <c r="S1084" s="17"/>
      <c r="T1084" s="17"/>
      <c r="U1084" s="17" t="s">
        <v>82</v>
      </c>
      <c r="V1084" s="17"/>
      <c r="W1084" s="17" t="s">
        <v>83</v>
      </c>
      <c r="X1084" s="17" t="s">
        <v>66</v>
      </c>
      <c r="Y1084" s="17" t="s">
        <v>67</v>
      </c>
      <c r="Z1084" s="19" t="s">
        <v>3352</v>
      </c>
      <c r="AA1084" s="18">
        <v>43770.291666666701</v>
      </c>
      <c r="AB1084" s="18">
        <v>43770.291666666701</v>
      </c>
      <c r="AC1084" s="17" t="s">
        <v>117</v>
      </c>
      <c r="AD1084" s="17" t="s">
        <v>70</v>
      </c>
      <c r="AE1084" s="17"/>
      <c r="AF1084" s="17" t="s">
        <v>117</v>
      </c>
      <c r="AG1084" s="17"/>
      <c r="AH1084" s="17" t="s">
        <v>1337</v>
      </c>
    </row>
    <row r="1085" spans="1:34" s="3" customFormat="1" ht="13" x14ac:dyDescent="0.3">
      <c r="A1085" s="35" t="s">
        <v>3353</v>
      </c>
      <c r="B1085" s="17">
        <v>1252</v>
      </c>
      <c r="C1085" s="18">
        <v>42483</v>
      </c>
      <c r="D1085" s="18">
        <v>42492.291666666701</v>
      </c>
      <c r="E1085" s="16" t="s">
        <v>1271</v>
      </c>
      <c r="F1085" s="36">
        <v>42804.333333333299</v>
      </c>
      <c r="G1085" s="16" t="s">
        <v>256</v>
      </c>
      <c r="H1085" s="17" t="s">
        <v>108</v>
      </c>
      <c r="I1085" s="17"/>
      <c r="J1085" s="17"/>
      <c r="K1085" s="17" t="s">
        <v>109</v>
      </c>
      <c r="L1085" s="17"/>
      <c r="M1085" s="17"/>
      <c r="N1085" s="17">
        <v>71.59</v>
      </c>
      <c r="O1085" s="17"/>
      <c r="P1085" s="17"/>
      <c r="Q1085" s="17">
        <v>71.08</v>
      </c>
      <c r="R1085" s="17"/>
      <c r="S1085" s="17"/>
      <c r="T1085" s="17"/>
      <c r="U1085" s="17" t="s">
        <v>82</v>
      </c>
      <c r="V1085" s="17"/>
      <c r="W1085" s="17" t="s">
        <v>83</v>
      </c>
      <c r="X1085" s="17" t="s">
        <v>66</v>
      </c>
      <c r="Y1085" s="17" t="s">
        <v>67</v>
      </c>
      <c r="Z1085" s="19" t="s">
        <v>3354</v>
      </c>
      <c r="AA1085" s="18">
        <v>44195.333333333299</v>
      </c>
      <c r="AB1085" s="18">
        <v>44195.333333333299</v>
      </c>
      <c r="AC1085" s="17" t="s">
        <v>117</v>
      </c>
      <c r="AD1085" s="17" t="s">
        <v>70</v>
      </c>
      <c r="AE1085" s="17"/>
      <c r="AF1085" s="17" t="s">
        <v>117</v>
      </c>
      <c r="AG1085" s="17"/>
      <c r="AH1085" s="17" t="s">
        <v>1337</v>
      </c>
    </row>
    <row r="1086" spans="1:34" s="3" customFormat="1" ht="13" x14ac:dyDescent="0.3">
      <c r="A1086" s="35" t="s">
        <v>3355</v>
      </c>
      <c r="B1086" s="17">
        <v>1253</v>
      </c>
      <c r="C1086" s="18">
        <v>42478</v>
      </c>
      <c r="D1086" s="18">
        <v>42492.291666666701</v>
      </c>
      <c r="E1086" s="16" t="s">
        <v>1271</v>
      </c>
      <c r="F1086" s="36">
        <v>42859.291666666701</v>
      </c>
      <c r="G1086" s="16" t="s">
        <v>256</v>
      </c>
      <c r="H1086" s="17" t="s">
        <v>108</v>
      </c>
      <c r="I1086" s="17"/>
      <c r="J1086" s="17"/>
      <c r="K1086" s="17" t="s">
        <v>109</v>
      </c>
      <c r="L1086" s="17"/>
      <c r="M1086" s="17"/>
      <c r="N1086" s="17">
        <v>20.52</v>
      </c>
      <c r="O1086" s="17"/>
      <c r="P1086" s="17"/>
      <c r="Q1086" s="17">
        <v>20.2</v>
      </c>
      <c r="R1086" s="17"/>
      <c r="S1086" s="17"/>
      <c r="T1086" s="17"/>
      <c r="U1086" s="17" t="s">
        <v>82</v>
      </c>
      <c r="V1086" s="17"/>
      <c r="W1086" s="17" t="s">
        <v>83</v>
      </c>
      <c r="X1086" s="17" t="s">
        <v>66</v>
      </c>
      <c r="Y1086" s="17" t="s">
        <v>67</v>
      </c>
      <c r="Z1086" s="19" t="s">
        <v>3356</v>
      </c>
      <c r="AA1086" s="18">
        <v>43830.333333333299</v>
      </c>
      <c r="AB1086" s="18">
        <v>43830.333333333299</v>
      </c>
      <c r="AC1086" s="17" t="s">
        <v>117</v>
      </c>
      <c r="AD1086" s="17" t="s">
        <v>70</v>
      </c>
      <c r="AE1086" s="17"/>
      <c r="AF1086" s="17" t="s">
        <v>117</v>
      </c>
      <c r="AG1086" s="17"/>
      <c r="AH1086" s="17" t="s">
        <v>1337</v>
      </c>
    </row>
    <row r="1087" spans="1:34" s="3" customFormat="1" ht="13" x14ac:dyDescent="0.3">
      <c r="A1087" s="35" t="s">
        <v>3357</v>
      </c>
      <c r="B1087" s="17">
        <v>1254</v>
      </c>
      <c r="C1087" s="18">
        <v>42486</v>
      </c>
      <c r="D1087" s="18">
        <v>42492.291666666701</v>
      </c>
      <c r="E1087" s="16" t="s">
        <v>1271</v>
      </c>
      <c r="F1087" s="36">
        <v>42807.291666666701</v>
      </c>
      <c r="G1087" s="16" t="s">
        <v>256</v>
      </c>
      <c r="H1087" s="17" t="s">
        <v>108</v>
      </c>
      <c r="I1087" s="17"/>
      <c r="J1087" s="17"/>
      <c r="K1087" s="17" t="s">
        <v>109</v>
      </c>
      <c r="L1087" s="17"/>
      <c r="M1087" s="17"/>
      <c r="N1087" s="17">
        <v>158.18</v>
      </c>
      <c r="O1087" s="17"/>
      <c r="P1087" s="17"/>
      <c r="Q1087" s="17">
        <v>158.13499999999999</v>
      </c>
      <c r="R1087" s="17"/>
      <c r="S1087" s="17"/>
      <c r="T1087" s="17"/>
      <c r="U1087" s="17" t="s">
        <v>82</v>
      </c>
      <c r="V1087" s="17"/>
      <c r="W1087" s="17" t="s">
        <v>102</v>
      </c>
      <c r="X1087" s="17" t="s">
        <v>66</v>
      </c>
      <c r="Y1087" s="17" t="s">
        <v>67</v>
      </c>
      <c r="Z1087" s="19" t="s">
        <v>3358</v>
      </c>
      <c r="AA1087" s="18">
        <v>43647.291666666701</v>
      </c>
      <c r="AB1087" s="18">
        <v>43647.291666666701</v>
      </c>
      <c r="AC1087" s="17" t="s">
        <v>117</v>
      </c>
      <c r="AD1087" s="17" t="s">
        <v>70</v>
      </c>
      <c r="AE1087" s="17"/>
      <c r="AF1087" s="17" t="s">
        <v>117</v>
      </c>
      <c r="AG1087" s="17"/>
      <c r="AH1087" s="17" t="s">
        <v>1337</v>
      </c>
    </row>
    <row r="1088" spans="1:34" s="3" customFormat="1" ht="13" x14ac:dyDescent="0.3">
      <c r="A1088" s="35" t="s">
        <v>3359</v>
      </c>
      <c r="B1088" s="17">
        <v>1255</v>
      </c>
      <c r="C1088" s="18">
        <v>42492</v>
      </c>
      <c r="D1088" s="18">
        <v>42492.291666666701</v>
      </c>
      <c r="E1088" s="16" t="s">
        <v>1271</v>
      </c>
      <c r="F1088" s="36">
        <v>42809.291666666701</v>
      </c>
      <c r="G1088" s="16" t="s">
        <v>256</v>
      </c>
      <c r="H1088" s="17" t="s">
        <v>108</v>
      </c>
      <c r="I1088" s="17"/>
      <c r="J1088" s="17"/>
      <c r="K1088" s="17" t="s">
        <v>109</v>
      </c>
      <c r="L1088" s="17"/>
      <c r="M1088" s="17"/>
      <c r="N1088" s="17">
        <v>40</v>
      </c>
      <c r="O1088" s="17"/>
      <c r="P1088" s="17"/>
      <c r="Q1088" s="17">
        <v>40.9</v>
      </c>
      <c r="R1088" s="17"/>
      <c r="S1088" s="17"/>
      <c r="T1088" s="17"/>
      <c r="U1088" s="17" t="s">
        <v>82</v>
      </c>
      <c r="V1088" s="17"/>
      <c r="W1088" s="17" t="s">
        <v>102</v>
      </c>
      <c r="X1088" s="17" t="s">
        <v>66</v>
      </c>
      <c r="Y1088" s="17" t="s">
        <v>67</v>
      </c>
      <c r="Z1088" s="19" t="s">
        <v>3360</v>
      </c>
      <c r="AA1088" s="18">
        <v>44196.333333333299</v>
      </c>
      <c r="AB1088" s="18">
        <v>44196.333333333299</v>
      </c>
      <c r="AC1088" s="17" t="s">
        <v>117</v>
      </c>
      <c r="AD1088" s="17" t="s">
        <v>70</v>
      </c>
      <c r="AE1088" s="17"/>
      <c r="AF1088" s="17" t="s">
        <v>117</v>
      </c>
      <c r="AG1088" s="17"/>
      <c r="AH1088" s="17" t="s">
        <v>1337</v>
      </c>
    </row>
    <row r="1089" spans="1:34" s="3" customFormat="1" ht="13" x14ac:dyDescent="0.3">
      <c r="A1089" s="35" t="s">
        <v>3361</v>
      </c>
      <c r="B1089" s="17">
        <v>1256</v>
      </c>
      <c r="C1089" s="18">
        <v>42483</v>
      </c>
      <c r="D1089" s="18">
        <v>42492.291666666701</v>
      </c>
      <c r="E1089" s="16" t="s">
        <v>1271</v>
      </c>
      <c r="F1089" s="36">
        <v>42807.291666666701</v>
      </c>
      <c r="G1089" s="16" t="s">
        <v>256</v>
      </c>
      <c r="H1089" s="17" t="s">
        <v>108</v>
      </c>
      <c r="I1089" s="17"/>
      <c r="J1089" s="17"/>
      <c r="K1089" s="17" t="s">
        <v>109</v>
      </c>
      <c r="L1089" s="17"/>
      <c r="M1089" s="17"/>
      <c r="N1089" s="17">
        <v>91.74</v>
      </c>
      <c r="O1089" s="17"/>
      <c r="P1089" s="17"/>
      <c r="Q1089" s="17">
        <v>91.74</v>
      </c>
      <c r="R1089" s="17"/>
      <c r="S1089" s="17"/>
      <c r="T1089" s="17"/>
      <c r="U1089" s="17" t="s">
        <v>82</v>
      </c>
      <c r="V1089" s="17"/>
      <c r="W1089" s="17" t="s">
        <v>102</v>
      </c>
      <c r="X1089" s="17" t="s">
        <v>66</v>
      </c>
      <c r="Y1089" s="17" t="s">
        <v>67</v>
      </c>
      <c r="Z1089" s="19" t="s">
        <v>3362</v>
      </c>
      <c r="AA1089" s="18">
        <v>44196.333333333299</v>
      </c>
      <c r="AB1089" s="18">
        <v>44196.333333333299</v>
      </c>
      <c r="AC1089" s="17" t="s">
        <v>117</v>
      </c>
      <c r="AD1089" s="17" t="s">
        <v>70</v>
      </c>
      <c r="AE1089" s="17"/>
      <c r="AF1089" s="17" t="s">
        <v>117</v>
      </c>
      <c r="AG1089" s="17"/>
      <c r="AH1089" s="17" t="s">
        <v>1337</v>
      </c>
    </row>
    <row r="1090" spans="1:34" s="3" customFormat="1" ht="13" x14ac:dyDescent="0.3">
      <c r="A1090" s="35" t="s">
        <v>3363</v>
      </c>
      <c r="B1090" s="17">
        <v>1257</v>
      </c>
      <c r="C1090" s="18">
        <v>42486</v>
      </c>
      <c r="D1090" s="18">
        <v>42492.291666666701</v>
      </c>
      <c r="E1090" s="16" t="s">
        <v>1271</v>
      </c>
      <c r="F1090" s="36">
        <v>42557.291666666701</v>
      </c>
      <c r="G1090" s="16" t="s">
        <v>256</v>
      </c>
      <c r="H1090" s="17" t="s">
        <v>108</v>
      </c>
      <c r="I1090" s="17"/>
      <c r="J1090" s="17"/>
      <c r="K1090" s="17" t="s">
        <v>109</v>
      </c>
      <c r="L1090" s="17"/>
      <c r="M1090" s="17"/>
      <c r="N1090" s="17">
        <v>22.37</v>
      </c>
      <c r="O1090" s="17"/>
      <c r="P1090" s="17"/>
      <c r="Q1090" s="17">
        <v>20.29</v>
      </c>
      <c r="R1090" s="17"/>
      <c r="S1090" s="17"/>
      <c r="T1090" s="17"/>
      <c r="U1090" s="17" t="s">
        <v>82</v>
      </c>
      <c r="V1090" s="17"/>
      <c r="W1090" s="17" t="s">
        <v>102</v>
      </c>
      <c r="X1090" s="17" t="s">
        <v>66</v>
      </c>
      <c r="Y1090" s="17" t="s">
        <v>67</v>
      </c>
      <c r="Z1090" s="19" t="s">
        <v>3364</v>
      </c>
      <c r="AA1090" s="18">
        <v>44196.333333333299</v>
      </c>
      <c r="AB1090" s="18">
        <v>44196.333333333299</v>
      </c>
      <c r="AC1090" s="17" t="s">
        <v>117</v>
      </c>
      <c r="AD1090" s="17" t="s">
        <v>70</v>
      </c>
      <c r="AE1090" s="17"/>
      <c r="AF1090" s="17" t="s">
        <v>117</v>
      </c>
      <c r="AG1090" s="17"/>
      <c r="AH1090" s="17" t="s">
        <v>1337</v>
      </c>
    </row>
    <row r="1091" spans="1:34" s="3" customFormat="1" ht="25.5" x14ac:dyDescent="0.3">
      <c r="A1091" s="35" t="s">
        <v>3365</v>
      </c>
      <c r="B1091" s="17">
        <v>1258</v>
      </c>
      <c r="C1091" s="18">
        <v>42487</v>
      </c>
      <c r="D1091" s="18">
        <v>42492.291666666701</v>
      </c>
      <c r="E1091" s="16" t="s">
        <v>1271</v>
      </c>
      <c r="F1091" s="36">
        <v>42804.333333333299</v>
      </c>
      <c r="G1091" s="16" t="s">
        <v>256</v>
      </c>
      <c r="H1091" s="17" t="s">
        <v>108</v>
      </c>
      <c r="I1091" s="17"/>
      <c r="J1091" s="17"/>
      <c r="K1091" s="17" t="s">
        <v>109</v>
      </c>
      <c r="L1091" s="17"/>
      <c r="M1091" s="17"/>
      <c r="N1091" s="17">
        <v>232.16</v>
      </c>
      <c r="O1091" s="17"/>
      <c r="P1091" s="17"/>
      <c r="Q1091" s="17">
        <v>229.16</v>
      </c>
      <c r="R1091" s="17"/>
      <c r="S1091" s="17"/>
      <c r="T1091" s="17"/>
      <c r="U1091" s="17" t="s">
        <v>82</v>
      </c>
      <c r="V1091" s="17"/>
      <c r="W1091" s="17" t="s">
        <v>102</v>
      </c>
      <c r="X1091" s="17" t="s">
        <v>66</v>
      </c>
      <c r="Y1091" s="17" t="s">
        <v>67</v>
      </c>
      <c r="Z1091" s="19" t="s">
        <v>186</v>
      </c>
      <c r="AA1091" s="18">
        <v>44196.333333333299</v>
      </c>
      <c r="AB1091" s="18">
        <v>44196.333333333299</v>
      </c>
      <c r="AC1091" s="17" t="s">
        <v>117</v>
      </c>
      <c r="AD1091" s="17"/>
      <c r="AE1091" s="17"/>
      <c r="AF1091" s="17" t="s">
        <v>117</v>
      </c>
      <c r="AG1091" s="17"/>
      <c r="AH1091" s="17" t="s">
        <v>1337</v>
      </c>
    </row>
    <row r="1092" spans="1:34" s="3" customFormat="1" ht="13" x14ac:dyDescent="0.3">
      <c r="A1092" s="35" t="s">
        <v>3366</v>
      </c>
      <c r="B1092" s="17">
        <v>1261</v>
      </c>
      <c r="C1092" s="18">
        <v>42483</v>
      </c>
      <c r="D1092" s="18">
        <v>42492.291666666701</v>
      </c>
      <c r="E1092" s="16" t="s">
        <v>1271</v>
      </c>
      <c r="F1092" s="36">
        <v>42557.291666666701</v>
      </c>
      <c r="G1092" s="16" t="s">
        <v>256</v>
      </c>
      <c r="H1092" s="17" t="s">
        <v>108</v>
      </c>
      <c r="I1092" s="17"/>
      <c r="J1092" s="17"/>
      <c r="K1092" s="17" t="s">
        <v>109</v>
      </c>
      <c r="L1092" s="17"/>
      <c r="M1092" s="17"/>
      <c r="N1092" s="17">
        <v>206.27</v>
      </c>
      <c r="O1092" s="17"/>
      <c r="P1092" s="17"/>
      <c r="Q1092" s="17">
        <v>203.63499999999999</v>
      </c>
      <c r="R1092" s="17"/>
      <c r="S1092" s="17"/>
      <c r="T1092" s="17"/>
      <c r="U1092" s="17" t="s">
        <v>82</v>
      </c>
      <c r="V1092" s="17"/>
      <c r="W1092" s="17" t="s">
        <v>102</v>
      </c>
      <c r="X1092" s="17" t="s">
        <v>66</v>
      </c>
      <c r="Y1092" s="17" t="s">
        <v>67</v>
      </c>
      <c r="Z1092" s="19" t="s">
        <v>3367</v>
      </c>
      <c r="AA1092" s="18">
        <v>44195.333333333299</v>
      </c>
      <c r="AB1092" s="18">
        <v>44195.333333333299</v>
      </c>
      <c r="AC1092" s="17" t="s">
        <v>117</v>
      </c>
      <c r="AD1092" s="17"/>
      <c r="AE1092" s="17"/>
      <c r="AF1092" s="17" t="s">
        <v>117</v>
      </c>
      <c r="AG1092" s="17"/>
      <c r="AH1092" s="17" t="s">
        <v>1337</v>
      </c>
    </row>
    <row r="1093" spans="1:34" s="3" customFormat="1" ht="25.5" x14ac:dyDescent="0.3">
      <c r="A1093" s="35" t="s">
        <v>3368</v>
      </c>
      <c r="B1093" s="17">
        <v>1262</v>
      </c>
      <c r="C1093" s="18">
        <v>42487</v>
      </c>
      <c r="D1093" s="18">
        <v>42492.291666666701</v>
      </c>
      <c r="E1093" s="16" t="s">
        <v>1271</v>
      </c>
      <c r="F1093" s="36">
        <v>42835.291666666701</v>
      </c>
      <c r="G1093" s="16" t="s">
        <v>256</v>
      </c>
      <c r="H1093" s="17" t="s">
        <v>108</v>
      </c>
      <c r="I1093" s="17"/>
      <c r="J1093" s="17"/>
      <c r="K1093" s="17" t="s">
        <v>109</v>
      </c>
      <c r="L1093" s="17"/>
      <c r="M1093" s="17"/>
      <c r="N1093" s="17">
        <v>158.28</v>
      </c>
      <c r="O1093" s="17"/>
      <c r="P1093" s="17"/>
      <c r="Q1093" s="17">
        <v>157.73500000000001</v>
      </c>
      <c r="R1093" s="17"/>
      <c r="S1093" s="17"/>
      <c r="T1093" s="17"/>
      <c r="U1093" s="17" t="s">
        <v>82</v>
      </c>
      <c r="V1093" s="17"/>
      <c r="W1093" s="17" t="s">
        <v>102</v>
      </c>
      <c r="X1093" s="17" t="s">
        <v>66</v>
      </c>
      <c r="Y1093" s="17" t="s">
        <v>67</v>
      </c>
      <c r="Z1093" s="19" t="s">
        <v>3369</v>
      </c>
      <c r="AA1093" s="18">
        <v>43647.291666666701</v>
      </c>
      <c r="AB1093" s="18">
        <v>43647.291666666701</v>
      </c>
      <c r="AC1093" s="17" t="s">
        <v>117</v>
      </c>
      <c r="AD1093" s="17"/>
      <c r="AE1093" s="17"/>
      <c r="AF1093" s="17" t="s">
        <v>117</v>
      </c>
      <c r="AG1093" s="17"/>
      <c r="AH1093" s="17" t="s">
        <v>1337</v>
      </c>
    </row>
    <row r="1094" spans="1:34" s="3" customFormat="1" ht="13" x14ac:dyDescent="0.3">
      <c r="A1094" s="35" t="s">
        <v>3370</v>
      </c>
      <c r="B1094" s="17">
        <v>1263</v>
      </c>
      <c r="C1094" s="18">
        <v>42492</v>
      </c>
      <c r="D1094" s="18">
        <v>42492.291666666701</v>
      </c>
      <c r="E1094" s="16" t="s">
        <v>1271</v>
      </c>
      <c r="F1094" s="36">
        <v>42803.333333333299</v>
      </c>
      <c r="G1094" s="16" t="s">
        <v>256</v>
      </c>
      <c r="H1094" s="17" t="s">
        <v>108</v>
      </c>
      <c r="I1094" s="17"/>
      <c r="J1094" s="17"/>
      <c r="K1094" s="17" t="s">
        <v>109</v>
      </c>
      <c r="L1094" s="17"/>
      <c r="M1094" s="17"/>
      <c r="N1094" s="17">
        <v>101.3</v>
      </c>
      <c r="O1094" s="17"/>
      <c r="P1094" s="17"/>
      <c r="Q1094" s="17">
        <v>101</v>
      </c>
      <c r="R1094" s="17"/>
      <c r="S1094" s="17"/>
      <c r="T1094" s="17"/>
      <c r="U1094" s="17" t="s">
        <v>82</v>
      </c>
      <c r="V1094" s="17"/>
      <c r="W1094" s="17" t="s">
        <v>102</v>
      </c>
      <c r="X1094" s="17" t="s">
        <v>66</v>
      </c>
      <c r="Y1094" s="17" t="s">
        <v>67</v>
      </c>
      <c r="Z1094" s="19" t="s">
        <v>3371</v>
      </c>
      <c r="AA1094" s="18">
        <v>44196.333333333299</v>
      </c>
      <c r="AB1094" s="18">
        <v>44196.333333333299</v>
      </c>
      <c r="AC1094" s="17" t="s">
        <v>117</v>
      </c>
      <c r="AD1094" s="17"/>
      <c r="AE1094" s="17"/>
      <c r="AF1094" s="17" t="s">
        <v>117</v>
      </c>
      <c r="AG1094" s="17"/>
      <c r="AH1094" s="17" t="s">
        <v>1337</v>
      </c>
    </row>
    <row r="1095" spans="1:34" s="3" customFormat="1" ht="13" x14ac:dyDescent="0.3">
      <c r="A1095" s="35" t="s">
        <v>3372</v>
      </c>
      <c r="B1095" s="17">
        <v>1264</v>
      </c>
      <c r="C1095" s="18">
        <v>42486</v>
      </c>
      <c r="D1095" s="18">
        <v>42492.291666666701</v>
      </c>
      <c r="E1095" s="16" t="s">
        <v>1271</v>
      </c>
      <c r="F1095" s="36">
        <v>42804.333333333299</v>
      </c>
      <c r="G1095" s="16" t="s">
        <v>256</v>
      </c>
      <c r="H1095" s="17" t="s">
        <v>108</v>
      </c>
      <c r="I1095" s="17"/>
      <c r="J1095" s="17"/>
      <c r="K1095" s="17" t="s">
        <v>109</v>
      </c>
      <c r="L1095" s="17"/>
      <c r="M1095" s="17"/>
      <c r="N1095" s="17">
        <v>51.15</v>
      </c>
      <c r="O1095" s="17"/>
      <c r="P1095" s="17"/>
      <c r="Q1095" s="17">
        <v>50.75</v>
      </c>
      <c r="R1095" s="17"/>
      <c r="S1095" s="17"/>
      <c r="T1095" s="17"/>
      <c r="U1095" s="17" t="s">
        <v>82</v>
      </c>
      <c r="V1095" s="17"/>
      <c r="W1095" s="17" t="s">
        <v>102</v>
      </c>
      <c r="X1095" s="17" t="s">
        <v>66</v>
      </c>
      <c r="Y1095" s="17" t="s">
        <v>67</v>
      </c>
      <c r="Z1095" s="19" t="s">
        <v>3373</v>
      </c>
      <c r="AA1095" s="18">
        <v>44196.333333333299</v>
      </c>
      <c r="AB1095" s="18">
        <v>44196.333333333299</v>
      </c>
      <c r="AC1095" s="17" t="s">
        <v>117</v>
      </c>
      <c r="AD1095" s="17"/>
      <c r="AE1095" s="17"/>
      <c r="AF1095" s="17" t="s">
        <v>117</v>
      </c>
      <c r="AG1095" s="17"/>
      <c r="AH1095" s="17" t="s">
        <v>1337</v>
      </c>
    </row>
    <row r="1096" spans="1:34" s="3" customFormat="1" ht="13" x14ac:dyDescent="0.3">
      <c r="A1096" s="35" t="s">
        <v>3374</v>
      </c>
      <c r="B1096" s="17">
        <v>1265</v>
      </c>
      <c r="C1096" s="18">
        <v>42476</v>
      </c>
      <c r="D1096" s="18">
        <v>42492.291666666701</v>
      </c>
      <c r="E1096" s="16" t="s">
        <v>1271</v>
      </c>
      <c r="F1096" s="36">
        <v>42871.291666666701</v>
      </c>
      <c r="G1096" s="16" t="s">
        <v>256</v>
      </c>
      <c r="H1096" s="17" t="s">
        <v>108</v>
      </c>
      <c r="I1096" s="17"/>
      <c r="J1096" s="17"/>
      <c r="K1096" s="17" t="s">
        <v>109</v>
      </c>
      <c r="L1096" s="17"/>
      <c r="M1096" s="17"/>
      <c r="N1096" s="17">
        <v>20</v>
      </c>
      <c r="O1096" s="17"/>
      <c r="P1096" s="17"/>
      <c r="Q1096" s="17">
        <v>21.192499999999999</v>
      </c>
      <c r="R1096" s="17"/>
      <c r="S1096" s="17"/>
      <c r="T1096" s="17"/>
      <c r="U1096" s="17" t="s">
        <v>82</v>
      </c>
      <c r="V1096" s="17"/>
      <c r="W1096" s="17" t="s">
        <v>122</v>
      </c>
      <c r="X1096" s="17" t="s">
        <v>66</v>
      </c>
      <c r="Y1096" s="17" t="s">
        <v>67</v>
      </c>
      <c r="Z1096" s="19" t="s">
        <v>3375</v>
      </c>
      <c r="AA1096" s="18">
        <v>43555.291666666701</v>
      </c>
      <c r="AB1096" s="18">
        <v>43555.291666666701</v>
      </c>
      <c r="AC1096" s="17" t="s">
        <v>117</v>
      </c>
      <c r="AD1096" s="17" t="s">
        <v>70</v>
      </c>
      <c r="AE1096" s="17"/>
      <c r="AF1096" s="17" t="s">
        <v>117</v>
      </c>
      <c r="AG1096" s="17"/>
      <c r="AH1096" s="17" t="s">
        <v>1385</v>
      </c>
    </row>
    <row r="1097" spans="1:34" s="3" customFormat="1" ht="13" x14ac:dyDescent="0.3">
      <c r="A1097" s="35" t="s">
        <v>3376</v>
      </c>
      <c r="B1097" s="17">
        <v>1266</v>
      </c>
      <c r="C1097" s="18">
        <v>42492</v>
      </c>
      <c r="D1097" s="18">
        <v>42492.291666666701</v>
      </c>
      <c r="E1097" s="16" t="s">
        <v>1271</v>
      </c>
      <c r="F1097" s="36">
        <v>42543.291666666701</v>
      </c>
      <c r="G1097" s="16" t="s">
        <v>256</v>
      </c>
      <c r="H1097" s="17" t="s">
        <v>60</v>
      </c>
      <c r="I1097" s="17"/>
      <c r="J1097" s="17"/>
      <c r="K1097" s="17" t="s">
        <v>61</v>
      </c>
      <c r="L1097" s="17"/>
      <c r="M1097" s="17"/>
      <c r="N1097" s="17">
        <v>50.5</v>
      </c>
      <c r="O1097" s="17"/>
      <c r="P1097" s="17"/>
      <c r="Q1097" s="17">
        <v>50.5</v>
      </c>
      <c r="R1097" s="17"/>
      <c r="S1097" s="17"/>
      <c r="T1097" s="17"/>
      <c r="U1097" s="17" t="s">
        <v>82</v>
      </c>
      <c r="V1097" s="17"/>
      <c r="W1097" s="17" t="s">
        <v>3042</v>
      </c>
      <c r="X1097" s="17" t="s">
        <v>66</v>
      </c>
      <c r="Y1097" s="17" t="s">
        <v>67</v>
      </c>
      <c r="Z1097" s="19" t="s">
        <v>3377</v>
      </c>
      <c r="AA1097" s="18">
        <v>43251.291666666701</v>
      </c>
      <c r="AB1097" s="18">
        <v>43251.291666666701</v>
      </c>
      <c r="AC1097" s="17" t="s">
        <v>117</v>
      </c>
      <c r="AD1097" s="17"/>
      <c r="AE1097" s="17"/>
      <c r="AF1097" s="17" t="s">
        <v>117</v>
      </c>
      <c r="AG1097" s="17"/>
      <c r="AH1097" s="17" t="s">
        <v>1337</v>
      </c>
    </row>
    <row r="1098" spans="1:34" s="3" customFormat="1" ht="13" x14ac:dyDescent="0.3">
      <c r="A1098" s="35" t="s">
        <v>3378</v>
      </c>
      <c r="B1098" s="17">
        <v>1267</v>
      </c>
      <c r="C1098" s="18">
        <v>42489</v>
      </c>
      <c r="D1098" s="18">
        <v>42492.291666666701</v>
      </c>
      <c r="E1098" s="16" t="s">
        <v>1271</v>
      </c>
      <c r="F1098" s="36">
        <v>42856.291666666701</v>
      </c>
      <c r="G1098" s="16" t="s">
        <v>256</v>
      </c>
      <c r="H1098" s="17" t="s">
        <v>59</v>
      </c>
      <c r="I1098" s="17"/>
      <c r="J1098" s="17"/>
      <c r="K1098" s="17" t="s">
        <v>59</v>
      </c>
      <c r="L1098" s="17"/>
      <c r="M1098" s="17"/>
      <c r="N1098" s="17">
        <v>158.4</v>
      </c>
      <c r="O1098" s="17"/>
      <c r="P1098" s="17"/>
      <c r="Q1098" s="17">
        <v>158.4</v>
      </c>
      <c r="R1098" s="17"/>
      <c r="S1098" s="17"/>
      <c r="T1098" s="17"/>
      <c r="U1098" s="17" t="s">
        <v>82</v>
      </c>
      <c r="V1098" s="17"/>
      <c r="W1098" s="17" t="s">
        <v>154</v>
      </c>
      <c r="X1098" s="17" t="s">
        <v>66</v>
      </c>
      <c r="Y1098" s="17" t="s">
        <v>67</v>
      </c>
      <c r="Z1098" s="19" t="s">
        <v>3379</v>
      </c>
      <c r="AA1098" s="18">
        <v>43830.333333333299</v>
      </c>
      <c r="AB1098" s="18">
        <v>43830.333333333299</v>
      </c>
      <c r="AC1098" s="17" t="s">
        <v>117</v>
      </c>
      <c r="AD1098" s="17" t="s">
        <v>70</v>
      </c>
      <c r="AE1098" s="17"/>
      <c r="AF1098" s="17" t="s">
        <v>117</v>
      </c>
      <c r="AG1098" s="17"/>
      <c r="AH1098" s="17" t="s">
        <v>1337</v>
      </c>
    </row>
    <row r="1099" spans="1:34" s="3" customFormat="1" ht="25.5" x14ac:dyDescent="0.3">
      <c r="A1099" s="35" t="s">
        <v>3380</v>
      </c>
      <c r="B1099" s="17">
        <v>1268</v>
      </c>
      <c r="C1099" s="18">
        <v>42492</v>
      </c>
      <c r="D1099" s="18">
        <v>42492.291666666701</v>
      </c>
      <c r="E1099" s="16" t="s">
        <v>1271</v>
      </c>
      <c r="F1099" s="36">
        <v>42809.291666666701</v>
      </c>
      <c r="G1099" s="16" t="s">
        <v>256</v>
      </c>
      <c r="H1099" s="17" t="s">
        <v>108</v>
      </c>
      <c r="I1099" s="17" t="s">
        <v>60</v>
      </c>
      <c r="J1099" s="17"/>
      <c r="K1099" s="17" t="s">
        <v>109</v>
      </c>
      <c r="L1099" s="17" t="s">
        <v>61</v>
      </c>
      <c r="M1099" s="17"/>
      <c r="N1099" s="17">
        <v>20</v>
      </c>
      <c r="O1099" s="17">
        <v>20.5</v>
      </c>
      <c r="P1099" s="17"/>
      <c r="Q1099" s="17">
        <v>38.5</v>
      </c>
      <c r="R1099" s="17"/>
      <c r="S1099" s="17"/>
      <c r="T1099" s="17"/>
      <c r="U1099" s="17" t="s">
        <v>82</v>
      </c>
      <c r="V1099" s="17"/>
      <c r="W1099" s="17" t="s">
        <v>216</v>
      </c>
      <c r="X1099" s="17" t="s">
        <v>66</v>
      </c>
      <c r="Y1099" s="17" t="s">
        <v>67</v>
      </c>
      <c r="Z1099" s="19" t="s">
        <v>3381</v>
      </c>
      <c r="AA1099" s="18">
        <v>43709.291666666701</v>
      </c>
      <c r="AB1099" s="18">
        <v>43709.291666666701</v>
      </c>
      <c r="AC1099" s="17" t="s">
        <v>117</v>
      </c>
      <c r="AD1099" s="17" t="s">
        <v>78</v>
      </c>
      <c r="AE1099" s="17"/>
      <c r="AF1099" s="17" t="s">
        <v>117</v>
      </c>
      <c r="AG1099" s="17"/>
      <c r="AH1099" s="17" t="s">
        <v>1337</v>
      </c>
    </row>
    <row r="1100" spans="1:34" s="3" customFormat="1" ht="13" x14ac:dyDescent="0.3">
      <c r="A1100" s="35" t="s">
        <v>3382</v>
      </c>
      <c r="B1100" s="17">
        <v>1269</v>
      </c>
      <c r="C1100" s="18">
        <v>42489</v>
      </c>
      <c r="D1100" s="18">
        <v>42492.291666666701</v>
      </c>
      <c r="E1100" s="16" t="s">
        <v>1271</v>
      </c>
      <c r="F1100" s="36">
        <v>43920.291666666701</v>
      </c>
      <c r="G1100" s="16" t="s">
        <v>256</v>
      </c>
      <c r="H1100" s="17" t="s">
        <v>59</v>
      </c>
      <c r="I1100" s="17"/>
      <c r="J1100" s="17"/>
      <c r="K1100" s="17" t="s">
        <v>59</v>
      </c>
      <c r="L1100" s="17"/>
      <c r="M1100" s="17"/>
      <c r="N1100" s="17">
        <v>135.30000000000001</v>
      </c>
      <c r="O1100" s="17"/>
      <c r="P1100" s="17"/>
      <c r="Q1100" s="17">
        <v>125</v>
      </c>
      <c r="R1100" s="17"/>
      <c r="S1100" s="17"/>
      <c r="T1100" s="17"/>
      <c r="U1100" s="17" t="s">
        <v>96</v>
      </c>
      <c r="V1100" s="17"/>
      <c r="W1100" s="17" t="s">
        <v>345</v>
      </c>
      <c r="X1100" s="17" t="s">
        <v>66</v>
      </c>
      <c r="Y1100" s="17" t="s">
        <v>67</v>
      </c>
      <c r="Z1100" s="19" t="s">
        <v>3383</v>
      </c>
      <c r="AA1100" s="18">
        <v>43830.333333333299</v>
      </c>
      <c r="AB1100" s="18">
        <v>44819.291666666701</v>
      </c>
      <c r="AC1100" s="17" t="s">
        <v>117</v>
      </c>
      <c r="AD1100" s="17" t="s">
        <v>70</v>
      </c>
      <c r="AE1100" s="17" t="s">
        <v>70</v>
      </c>
      <c r="AF1100" s="17" t="s">
        <v>117</v>
      </c>
      <c r="AG1100" s="17" t="s">
        <v>71</v>
      </c>
      <c r="AH1100" s="17" t="s">
        <v>1337</v>
      </c>
    </row>
    <row r="1101" spans="1:34" s="3" customFormat="1" ht="13" x14ac:dyDescent="0.3">
      <c r="A1101" s="35" t="s">
        <v>3384</v>
      </c>
      <c r="B1101" s="17">
        <v>1271</v>
      </c>
      <c r="C1101" s="18">
        <v>42486</v>
      </c>
      <c r="D1101" s="18">
        <v>42492.291666666701</v>
      </c>
      <c r="E1101" s="16" t="s">
        <v>1271</v>
      </c>
      <c r="F1101" s="36">
        <v>42872.291666666701</v>
      </c>
      <c r="G1101" s="16" t="s">
        <v>256</v>
      </c>
      <c r="H1101" s="17" t="s">
        <v>60</v>
      </c>
      <c r="I1101" s="17"/>
      <c r="J1101" s="17"/>
      <c r="K1101" s="17" t="s">
        <v>61</v>
      </c>
      <c r="L1101" s="17"/>
      <c r="M1101" s="17"/>
      <c r="N1101" s="17">
        <v>418</v>
      </c>
      <c r="O1101" s="17"/>
      <c r="P1101" s="17"/>
      <c r="Q1101" s="17">
        <v>414</v>
      </c>
      <c r="R1101" s="17"/>
      <c r="S1101" s="17"/>
      <c r="T1101" s="17"/>
      <c r="U1101" s="17" t="s">
        <v>82</v>
      </c>
      <c r="V1101" s="17"/>
      <c r="W1101" s="17" t="s">
        <v>129</v>
      </c>
      <c r="X1101" s="17" t="s">
        <v>66</v>
      </c>
      <c r="Y1101" s="17" t="s">
        <v>67</v>
      </c>
      <c r="Z1101" s="19" t="s">
        <v>3385</v>
      </c>
      <c r="AA1101" s="18">
        <v>44166.333333333299</v>
      </c>
      <c r="AB1101" s="18">
        <v>44166.333333333299</v>
      </c>
      <c r="AC1101" s="17" t="s">
        <v>117</v>
      </c>
      <c r="AD1101" s="17" t="s">
        <v>70</v>
      </c>
      <c r="AE1101" s="17"/>
      <c r="AF1101" s="17" t="s">
        <v>117</v>
      </c>
      <c r="AG1101" s="17"/>
      <c r="AH1101" s="17" t="s">
        <v>1385</v>
      </c>
    </row>
    <row r="1102" spans="1:34" s="3" customFormat="1" ht="25.5" x14ac:dyDescent="0.3">
      <c r="A1102" s="35" t="s">
        <v>3386</v>
      </c>
      <c r="B1102" s="17">
        <v>1273</v>
      </c>
      <c r="C1102" s="18">
        <v>42486</v>
      </c>
      <c r="D1102" s="18">
        <v>42492.291666666701</v>
      </c>
      <c r="E1102" s="16" t="s">
        <v>1271</v>
      </c>
      <c r="F1102" s="36">
        <v>42857.291666666701</v>
      </c>
      <c r="G1102" s="16" t="s">
        <v>256</v>
      </c>
      <c r="H1102" s="17" t="s">
        <v>108</v>
      </c>
      <c r="I1102" s="17"/>
      <c r="J1102" s="17"/>
      <c r="K1102" s="17" t="s">
        <v>109</v>
      </c>
      <c r="L1102" s="17"/>
      <c r="M1102" s="17"/>
      <c r="N1102" s="17">
        <v>252.9</v>
      </c>
      <c r="O1102" s="17"/>
      <c r="P1102" s="17"/>
      <c r="Q1102" s="17">
        <v>252.15</v>
      </c>
      <c r="R1102" s="17"/>
      <c r="S1102" s="17"/>
      <c r="T1102" s="17"/>
      <c r="U1102" s="17" t="s">
        <v>82</v>
      </c>
      <c r="V1102" s="17"/>
      <c r="W1102" s="17" t="s">
        <v>165</v>
      </c>
      <c r="X1102" s="17" t="s">
        <v>66</v>
      </c>
      <c r="Y1102" s="17" t="s">
        <v>67</v>
      </c>
      <c r="Z1102" s="19" t="s">
        <v>3387</v>
      </c>
      <c r="AA1102" s="18">
        <v>43646.291666666701</v>
      </c>
      <c r="AB1102" s="18">
        <v>43646.291666666701</v>
      </c>
      <c r="AC1102" s="17" t="s">
        <v>117</v>
      </c>
      <c r="AD1102" s="17" t="s">
        <v>70</v>
      </c>
      <c r="AE1102" s="17"/>
      <c r="AF1102" s="17" t="s">
        <v>117</v>
      </c>
      <c r="AG1102" s="17"/>
      <c r="AH1102" s="17" t="s">
        <v>1337</v>
      </c>
    </row>
    <row r="1103" spans="1:34" s="3" customFormat="1" ht="13" x14ac:dyDescent="0.3">
      <c r="A1103" s="35" t="s">
        <v>3388</v>
      </c>
      <c r="B1103" s="17">
        <v>1274</v>
      </c>
      <c r="C1103" s="18">
        <v>42486</v>
      </c>
      <c r="D1103" s="18">
        <v>42492.291666666701</v>
      </c>
      <c r="E1103" s="16" t="s">
        <v>1271</v>
      </c>
      <c r="F1103" s="36">
        <v>42557.291666666701</v>
      </c>
      <c r="G1103" s="16" t="s">
        <v>256</v>
      </c>
      <c r="H1103" s="17" t="s">
        <v>108</v>
      </c>
      <c r="I1103" s="17"/>
      <c r="J1103" s="17"/>
      <c r="K1103" s="17" t="s">
        <v>109</v>
      </c>
      <c r="L1103" s="17"/>
      <c r="M1103" s="17"/>
      <c r="N1103" s="17">
        <v>41.09</v>
      </c>
      <c r="O1103" s="17"/>
      <c r="P1103" s="17"/>
      <c r="Q1103" s="17">
        <v>40.64</v>
      </c>
      <c r="R1103" s="17"/>
      <c r="S1103" s="17"/>
      <c r="T1103" s="17"/>
      <c r="U1103" s="17" t="s">
        <v>82</v>
      </c>
      <c r="V1103" s="17"/>
      <c r="W1103" s="17" t="s">
        <v>141</v>
      </c>
      <c r="X1103" s="17" t="s">
        <v>66</v>
      </c>
      <c r="Y1103" s="17" t="s">
        <v>67</v>
      </c>
      <c r="Z1103" s="19" t="s">
        <v>3389</v>
      </c>
      <c r="AA1103" s="18">
        <v>44196.333333333299</v>
      </c>
      <c r="AB1103" s="18">
        <v>44196.333333333299</v>
      </c>
      <c r="AC1103" s="17" t="s">
        <v>117</v>
      </c>
      <c r="AD1103" s="17"/>
      <c r="AE1103" s="17"/>
      <c r="AF1103" s="17" t="s">
        <v>117</v>
      </c>
      <c r="AG1103" s="17"/>
      <c r="AH1103" s="17" t="s">
        <v>1337</v>
      </c>
    </row>
    <row r="1104" spans="1:34" s="3" customFormat="1" ht="13" x14ac:dyDescent="0.3">
      <c r="A1104" s="35" t="s">
        <v>3390</v>
      </c>
      <c r="B1104" s="17">
        <v>1276</v>
      </c>
      <c r="C1104" s="18">
        <v>42493</v>
      </c>
      <c r="D1104" s="18">
        <v>42492.291666666701</v>
      </c>
      <c r="E1104" s="16" t="s">
        <v>1271</v>
      </c>
      <c r="F1104" s="36">
        <v>42573.291666666701</v>
      </c>
      <c r="G1104" s="16" t="s">
        <v>256</v>
      </c>
      <c r="H1104" s="17" t="s">
        <v>60</v>
      </c>
      <c r="I1104" s="17"/>
      <c r="J1104" s="17"/>
      <c r="K1104" s="17" t="s">
        <v>61</v>
      </c>
      <c r="L1104" s="17"/>
      <c r="M1104" s="17"/>
      <c r="N1104" s="17">
        <v>110</v>
      </c>
      <c r="O1104" s="17"/>
      <c r="P1104" s="17"/>
      <c r="Q1104" s="17">
        <v>110</v>
      </c>
      <c r="R1104" s="17"/>
      <c r="S1104" s="17"/>
      <c r="T1104" s="17"/>
      <c r="U1104" s="17" t="s">
        <v>82</v>
      </c>
      <c r="V1104" s="17"/>
      <c r="W1104" s="17" t="s">
        <v>220</v>
      </c>
      <c r="X1104" s="17" t="s">
        <v>66</v>
      </c>
      <c r="Y1104" s="17" t="s">
        <v>67</v>
      </c>
      <c r="Z1104" s="19" t="s">
        <v>3391</v>
      </c>
      <c r="AA1104" s="18">
        <v>43616.291666666701</v>
      </c>
      <c r="AB1104" s="18">
        <v>43616.291666666701</v>
      </c>
      <c r="AC1104" s="17" t="s">
        <v>117</v>
      </c>
      <c r="AD1104" s="17"/>
      <c r="AE1104" s="17"/>
      <c r="AF1104" s="17" t="s">
        <v>117</v>
      </c>
      <c r="AG1104" s="17"/>
      <c r="AH1104" s="17" t="s">
        <v>1337</v>
      </c>
    </row>
    <row r="1105" spans="1:34" s="3" customFormat="1" ht="13" x14ac:dyDescent="0.3">
      <c r="A1105" s="35" t="s">
        <v>3392</v>
      </c>
      <c r="B1105" s="17">
        <v>1278</v>
      </c>
      <c r="C1105" s="18">
        <v>42492</v>
      </c>
      <c r="D1105" s="18">
        <v>42492.291666666701</v>
      </c>
      <c r="E1105" s="16" t="s">
        <v>1271</v>
      </c>
      <c r="F1105" s="36">
        <v>43803.333333333299</v>
      </c>
      <c r="G1105" s="16" t="s">
        <v>256</v>
      </c>
      <c r="H1105" s="17" t="s">
        <v>108</v>
      </c>
      <c r="I1105" s="17" t="s">
        <v>60</v>
      </c>
      <c r="J1105" s="17"/>
      <c r="K1105" s="17" t="s">
        <v>109</v>
      </c>
      <c r="L1105" s="17" t="s">
        <v>61</v>
      </c>
      <c r="M1105" s="17"/>
      <c r="N1105" s="17">
        <v>20.6</v>
      </c>
      <c r="O1105" s="17">
        <v>27</v>
      </c>
      <c r="P1105" s="17"/>
      <c r="Q1105" s="17">
        <v>46.018000000000001</v>
      </c>
      <c r="R1105" s="17"/>
      <c r="S1105" s="17"/>
      <c r="T1105" s="17"/>
      <c r="U1105" s="17" t="s">
        <v>82</v>
      </c>
      <c r="V1105" s="17"/>
      <c r="W1105" s="17" t="s">
        <v>1579</v>
      </c>
      <c r="X1105" s="17" t="s">
        <v>66</v>
      </c>
      <c r="Y1105" s="17" t="s">
        <v>67</v>
      </c>
      <c r="Z1105" s="19" t="s">
        <v>3393</v>
      </c>
      <c r="AA1105" s="18">
        <v>44196.333333333299</v>
      </c>
      <c r="AB1105" s="18">
        <v>44896.333333333299</v>
      </c>
      <c r="AC1105" s="17" t="s">
        <v>117</v>
      </c>
      <c r="AD1105" s="17" t="s">
        <v>70</v>
      </c>
      <c r="AE1105" s="17" t="s">
        <v>70</v>
      </c>
      <c r="AF1105" s="17" t="s">
        <v>117</v>
      </c>
      <c r="AG1105" s="17" t="s">
        <v>3334</v>
      </c>
      <c r="AH1105" s="17" t="s">
        <v>1337</v>
      </c>
    </row>
    <row r="1106" spans="1:34" s="3" customFormat="1" ht="13" x14ac:dyDescent="0.3">
      <c r="A1106" s="35" t="s">
        <v>3394</v>
      </c>
      <c r="B1106" s="17">
        <v>1279</v>
      </c>
      <c r="C1106" s="18">
        <v>42486</v>
      </c>
      <c r="D1106" s="18">
        <v>42492.291666666701</v>
      </c>
      <c r="E1106" s="16" t="s">
        <v>1271</v>
      </c>
      <c r="F1106" s="36">
        <v>42578.291666666701</v>
      </c>
      <c r="G1106" s="16" t="s">
        <v>256</v>
      </c>
      <c r="H1106" s="17" t="s">
        <v>108</v>
      </c>
      <c r="I1106" s="17"/>
      <c r="J1106" s="17"/>
      <c r="K1106" s="17" t="s">
        <v>109</v>
      </c>
      <c r="L1106" s="17"/>
      <c r="M1106" s="17"/>
      <c r="N1106" s="17">
        <v>20.9</v>
      </c>
      <c r="O1106" s="17"/>
      <c r="P1106" s="17"/>
      <c r="Q1106" s="17">
        <v>20.225999999999999</v>
      </c>
      <c r="R1106" s="17"/>
      <c r="S1106" s="17"/>
      <c r="T1106" s="17"/>
      <c r="U1106" s="17" t="s">
        <v>82</v>
      </c>
      <c r="V1106" s="17"/>
      <c r="W1106" s="17" t="s">
        <v>592</v>
      </c>
      <c r="X1106" s="17" t="s">
        <v>66</v>
      </c>
      <c r="Y1106" s="17" t="s">
        <v>67</v>
      </c>
      <c r="Z1106" s="19" t="s">
        <v>3395</v>
      </c>
      <c r="AA1106" s="18">
        <v>43646.291666666701</v>
      </c>
      <c r="AB1106" s="18">
        <v>43646.291666666701</v>
      </c>
      <c r="AC1106" s="17" t="s">
        <v>117</v>
      </c>
      <c r="AD1106" s="17"/>
      <c r="AE1106" s="17"/>
      <c r="AF1106" s="17" t="s">
        <v>117</v>
      </c>
      <c r="AG1106" s="17"/>
      <c r="AH1106" s="17" t="s">
        <v>78</v>
      </c>
    </row>
    <row r="1107" spans="1:34" s="3" customFormat="1" ht="13" x14ac:dyDescent="0.3">
      <c r="A1107" s="35" t="s">
        <v>3396</v>
      </c>
      <c r="B1107" s="17">
        <v>1280</v>
      </c>
      <c r="C1107" s="18">
        <v>42493</v>
      </c>
      <c r="D1107" s="18">
        <v>42492.291666666701</v>
      </c>
      <c r="E1107" s="16" t="s">
        <v>1271</v>
      </c>
      <c r="F1107" s="36">
        <v>42570.291666666701</v>
      </c>
      <c r="G1107" s="16" t="s">
        <v>256</v>
      </c>
      <c r="H1107" s="17" t="s">
        <v>60</v>
      </c>
      <c r="I1107" s="17"/>
      <c r="J1107" s="17"/>
      <c r="K1107" s="17" t="s">
        <v>61</v>
      </c>
      <c r="L1107" s="17"/>
      <c r="M1107" s="17"/>
      <c r="N1107" s="17">
        <v>20</v>
      </c>
      <c r="O1107" s="17"/>
      <c r="P1107" s="17"/>
      <c r="Q1107" s="17">
        <v>20.23</v>
      </c>
      <c r="R1107" s="17"/>
      <c r="S1107" s="17"/>
      <c r="T1107" s="17"/>
      <c r="U1107" s="17" t="s">
        <v>82</v>
      </c>
      <c r="V1107" s="17"/>
      <c r="W1107" s="17" t="s">
        <v>617</v>
      </c>
      <c r="X1107" s="17" t="s">
        <v>66</v>
      </c>
      <c r="Y1107" s="17" t="s">
        <v>67</v>
      </c>
      <c r="Z1107" s="19" t="s">
        <v>3397</v>
      </c>
      <c r="AA1107" s="18">
        <v>43983.291666666701</v>
      </c>
      <c r="AB1107" s="18">
        <v>43983.291666666701</v>
      </c>
      <c r="AC1107" s="17" t="s">
        <v>117</v>
      </c>
      <c r="AD1107" s="17"/>
      <c r="AE1107" s="17"/>
      <c r="AF1107" s="17" t="s">
        <v>117</v>
      </c>
      <c r="AG1107" s="17"/>
      <c r="AH1107" s="17" t="s">
        <v>1337</v>
      </c>
    </row>
    <row r="1108" spans="1:34" s="3" customFormat="1" ht="13" x14ac:dyDescent="0.3">
      <c r="A1108" s="35" t="s">
        <v>3398</v>
      </c>
      <c r="B1108" s="17">
        <v>1281</v>
      </c>
      <c r="C1108" s="18">
        <v>42486</v>
      </c>
      <c r="D1108" s="18">
        <v>42492.291666666701</v>
      </c>
      <c r="E1108" s="16" t="s">
        <v>1271</v>
      </c>
      <c r="F1108" s="36">
        <v>42804.333333333299</v>
      </c>
      <c r="G1108" s="16" t="s">
        <v>256</v>
      </c>
      <c r="H1108" s="17" t="s">
        <v>108</v>
      </c>
      <c r="I1108" s="17"/>
      <c r="J1108" s="17"/>
      <c r="K1108" s="17" t="s">
        <v>109</v>
      </c>
      <c r="L1108" s="17"/>
      <c r="M1108" s="17"/>
      <c r="N1108" s="17">
        <v>102.73</v>
      </c>
      <c r="O1108" s="17"/>
      <c r="P1108" s="17"/>
      <c r="Q1108" s="17">
        <v>101.908</v>
      </c>
      <c r="R1108" s="17"/>
      <c r="S1108" s="17"/>
      <c r="T1108" s="17"/>
      <c r="U1108" s="17" t="s">
        <v>82</v>
      </c>
      <c r="V1108" s="17"/>
      <c r="W1108" s="17" t="s">
        <v>141</v>
      </c>
      <c r="X1108" s="17" t="s">
        <v>66</v>
      </c>
      <c r="Y1108" s="17" t="s">
        <v>67</v>
      </c>
      <c r="Z1108" s="19" t="s">
        <v>3399</v>
      </c>
      <c r="AA1108" s="18">
        <v>44196.333333333299</v>
      </c>
      <c r="AB1108" s="18">
        <v>44196.333333333299</v>
      </c>
      <c r="AC1108" s="17" t="s">
        <v>117</v>
      </c>
      <c r="AD1108" s="17"/>
      <c r="AE1108" s="17"/>
      <c r="AF1108" s="17" t="s">
        <v>117</v>
      </c>
      <c r="AG1108" s="17"/>
      <c r="AH1108" s="17" t="s">
        <v>1337</v>
      </c>
    </row>
    <row r="1109" spans="1:34" s="3" customFormat="1" ht="38" x14ac:dyDescent="0.3">
      <c r="A1109" s="35" t="s">
        <v>3400</v>
      </c>
      <c r="B1109" s="17">
        <v>1282</v>
      </c>
      <c r="C1109" s="18">
        <v>42488</v>
      </c>
      <c r="D1109" s="18">
        <v>42492.291666666701</v>
      </c>
      <c r="E1109" s="16" t="s">
        <v>1271</v>
      </c>
      <c r="F1109" s="36">
        <v>42787.333333333299</v>
      </c>
      <c r="G1109" s="16" t="s">
        <v>256</v>
      </c>
      <c r="H1109" s="17" t="s">
        <v>1221</v>
      </c>
      <c r="I1109" s="17"/>
      <c r="J1109" s="17"/>
      <c r="K1109" s="17" t="s">
        <v>925</v>
      </c>
      <c r="L1109" s="17"/>
      <c r="M1109" s="17"/>
      <c r="N1109" s="17">
        <v>35.270000000000003</v>
      </c>
      <c r="O1109" s="17"/>
      <c r="P1109" s="17"/>
      <c r="Q1109" s="17">
        <v>24</v>
      </c>
      <c r="R1109" s="17"/>
      <c r="S1109" s="17"/>
      <c r="T1109" s="17"/>
      <c r="U1109" s="17" t="s">
        <v>82</v>
      </c>
      <c r="V1109" s="17"/>
      <c r="W1109" s="17" t="s">
        <v>1758</v>
      </c>
      <c r="X1109" s="17" t="s">
        <v>66</v>
      </c>
      <c r="Y1109" s="17" t="s">
        <v>67</v>
      </c>
      <c r="Z1109" s="19" t="s">
        <v>3401</v>
      </c>
      <c r="AA1109" s="18">
        <v>42887.291666666701</v>
      </c>
      <c r="AB1109" s="18">
        <v>42887.291666666701</v>
      </c>
      <c r="AC1109" s="17" t="s">
        <v>117</v>
      </c>
      <c r="AD1109" s="17"/>
      <c r="AE1109" s="17"/>
      <c r="AF1109" s="17" t="s">
        <v>117</v>
      </c>
      <c r="AG1109" s="17"/>
      <c r="AH1109" s="17" t="s">
        <v>1337</v>
      </c>
    </row>
    <row r="1110" spans="1:34" s="3" customFormat="1" ht="25.5" x14ac:dyDescent="0.3">
      <c r="A1110" s="35" t="s">
        <v>3402</v>
      </c>
      <c r="B1110" s="17">
        <v>1284</v>
      </c>
      <c r="C1110" s="18">
        <v>42513</v>
      </c>
      <c r="D1110" s="18">
        <v>42492.291666666701</v>
      </c>
      <c r="E1110" s="16" t="s">
        <v>1271</v>
      </c>
      <c r="F1110" s="36">
        <v>44826.291666666701</v>
      </c>
      <c r="G1110" s="16" t="s">
        <v>256</v>
      </c>
      <c r="H1110" s="17" t="s">
        <v>59</v>
      </c>
      <c r="I1110" s="17"/>
      <c r="J1110" s="17"/>
      <c r="K1110" s="17" t="s">
        <v>59</v>
      </c>
      <c r="L1110" s="17"/>
      <c r="M1110" s="17"/>
      <c r="N1110" s="17">
        <v>144.9</v>
      </c>
      <c r="O1110" s="17"/>
      <c r="P1110" s="17"/>
      <c r="Q1110" s="17">
        <v>140.9</v>
      </c>
      <c r="R1110" s="17"/>
      <c r="S1110" s="17"/>
      <c r="T1110" s="17"/>
      <c r="U1110" s="17" t="s">
        <v>62</v>
      </c>
      <c r="V1110" s="17" t="s">
        <v>63</v>
      </c>
      <c r="W1110" s="17" t="s">
        <v>98</v>
      </c>
      <c r="X1110" s="17" t="s">
        <v>66</v>
      </c>
      <c r="Y1110" s="17" t="s">
        <v>67</v>
      </c>
      <c r="Z1110" s="19" t="s">
        <v>3403</v>
      </c>
      <c r="AA1110" s="18">
        <v>43497.333333333299</v>
      </c>
      <c r="AB1110" s="18">
        <v>46372.333333333299</v>
      </c>
      <c r="AC1110" s="17" t="s">
        <v>117</v>
      </c>
      <c r="AD1110" s="17" t="s">
        <v>70</v>
      </c>
      <c r="AE1110" s="17" t="s">
        <v>70</v>
      </c>
      <c r="AF1110" s="17" t="s">
        <v>117</v>
      </c>
      <c r="AG1110" s="17" t="s">
        <v>71</v>
      </c>
      <c r="AH1110" s="17" t="s">
        <v>1337</v>
      </c>
    </row>
    <row r="1111" spans="1:34" s="3" customFormat="1" ht="13" x14ac:dyDescent="0.3">
      <c r="A1111" s="35" t="s">
        <v>3404</v>
      </c>
      <c r="B1111" s="17">
        <v>1285</v>
      </c>
      <c r="C1111" s="18">
        <v>42486</v>
      </c>
      <c r="D1111" s="18">
        <v>42492.291666666701</v>
      </c>
      <c r="E1111" s="16" t="s">
        <v>1271</v>
      </c>
      <c r="F1111" s="36">
        <v>42838.291666666701</v>
      </c>
      <c r="G1111" s="16" t="s">
        <v>256</v>
      </c>
      <c r="H1111" s="17" t="s">
        <v>108</v>
      </c>
      <c r="I1111" s="17"/>
      <c r="J1111" s="17"/>
      <c r="K1111" s="17" t="s">
        <v>109</v>
      </c>
      <c r="L1111" s="17"/>
      <c r="M1111" s="17"/>
      <c r="N1111" s="17">
        <v>205.2</v>
      </c>
      <c r="O1111" s="17"/>
      <c r="P1111" s="17"/>
      <c r="Q1111" s="17">
        <v>203.48</v>
      </c>
      <c r="R1111" s="17"/>
      <c r="S1111" s="17"/>
      <c r="T1111" s="17"/>
      <c r="U1111" s="17" t="s">
        <v>82</v>
      </c>
      <c r="V1111" s="17"/>
      <c r="W1111" s="17" t="s">
        <v>203</v>
      </c>
      <c r="X1111" s="17" t="s">
        <v>204</v>
      </c>
      <c r="Y1111" s="17" t="s">
        <v>75</v>
      </c>
      <c r="Z1111" s="19" t="s">
        <v>205</v>
      </c>
      <c r="AA1111" s="18">
        <v>44561.333333333299</v>
      </c>
      <c r="AB1111" s="18">
        <v>44561.333333333299</v>
      </c>
      <c r="AC1111" s="17" t="s">
        <v>117</v>
      </c>
      <c r="AD1111" s="17"/>
      <c r="AE1111" s="17"/>
      <c r="AF1111" s="17" t="s">
        <v>117</v>
      </c>
      <c r="AG1111" s="17"/>
      <c r="AH1111" s="17" t="s">
        <v>1337</v>
      </c>
    </row>
    <row r="1112" spans="1:34" s="3" customFormat="1" ht="75.5" x14ac:dyDescent="0.3">
      <c r="A1112" s="35" t="s">
        <v>3405</v>
      </c>
      <c r="B1112" s="17">
        <v>1286</v>
      </c>
      <c r="C1112" s="18">
        <v>42486</v>
      </c>
      <c r="D1112" s="18">
        <v>42492.291666666701</v>
      </c>
      <c r="E1112" s="16" t="s">
        <v>1271</v>
      </c>
      <c r="F1112" s="36">
        <v>42803.333333333299</v>
      </c>
      <c r="G1112" s="16" t="s">
        <v>256</v>
      </c>
      <c r="H1112" s="17" t="s">
        <v>108</v>
      </c>
      <c r="I1112" s="17"/>
      <c r="J1112" s="17"/>
      <c r="K1112" s="17" t="s">
        <v>109</v>
      </c>
      <c r="L1112" s="17"/>
      <c r="M1112" s="17"/>
      <c r="N1112" s="17">
        <v>729.6</v>
      </c>
      <c r="O1112" s="17"/>
      <c r="P1112" s="17"/>
      <c r="Q1112" s="17">
        <v>726.41</v>
      </c>
      <c r="R1112" s="17"/>
      <c r="S1112" s="17"/>
      <c r="T1112" s="17"/>
      <c r="U1112" s="17" t="s">
        <v>82</v>
      </c>
      <c r="V1112" s="17"/>
      <c r="W1112" s="17" t="s">
        <v>110</v>
      </c>
      <c r="X1112" s="17" t="s">
        <v>66</v>
      </c>
      <c r="Y1112" s="17" t="s">
        <v>75</v>
      </c>
      <c r="Z1112" s="19" t="s">
        <v>3406</v>
      </c>
      <c r="AA1112" s="18">
        <v>44196.333333333299</v>
      </c>
      <c r="AB1112" s="18">
        <v>44196.333333333299</v>
      </c>
      <c r="AC1112" s="17" t="s">
        <v>117</v>
      </c>
      <c r="AD1112" s="17"/>
      <c r="AE1112" s="17"/>
      <c r="AF1112" s="17" t="s">
        <v>117</v>
      </c>
      <c r="AG1112" s="17"/>
      <c r="AH1112" s="17" t="s">
        <v>1337</v>
      </c>
    </row>
    <row r="1113" spans="1:34" s="3" customFormat="1" ht="13" x14ac:dyDescent="0.3">
      <c r="A1113" s="35" t="s">
        <v>3407</v>
      </c>
      <c r="B1113" s="17">
        <v>1287</v>
      </c>
      <c r="C1113" s="18">
        <v>42489</v>
      </c>
      <c r="D1113" s="18">
        <v>42492.291666666701</v>
      </c>
      <c r="E1113" s="16" t="s">
        <v>1271</v>
      </c>
      <c r="F1113" s="36">
        <v>43242.291666666701</v>
      </c>
      <c r="G1113" s="16" t="s">
        <v>256</v>
      </c>
      <c r="H1113" s="17" t="s">
        <v>59</v>
      </c>
      <c r="I1113" s="17"/>
      <c r="J1113" s="17"/>
      <c r="K1113" s="17" t="s">
        <v>59</v>
      </c>
      <c r="L1113" s="17"/>
      <c r="M1113" s="17"/>
      <c r="N1113" s="17">
        <v>207.9</v>
      </c>
      <c r="O1113" s="17"/>
      <c r="P1113" s="17"/>
      <c r="Q1113" s="17">
        <v>207.9</v>
      </c>
      <c r="R1113" s="17"/>
      <c r="S1113" s="17"/>
      <c r="T1113" s="17"/>
      <c r="U1113" s="17" t="s">
        <v>82</v>
      </c>
      <c r="V1113" s="17"/>
      <c r="W1113" s="17" t="s">
        <v>74</v>
      </c>
      <c r="X1113" s="17" t="s">
        <v>66</v>
      </c>
      <c r="Y1113" s="17" t="s">
        <v>75</v>
      </c>
      <c r="Z1113" s="19" t="s">
        <v>3408</v>
      </c>
      <c r="AA1113" s="18">
        <v>43830.333333333299</v>
      </c>
      <c r="AB1113" s="18">
        <v>45261.333333333299</v>
      </c>
      <c r="AC1113" s="17" t="s">
        <v>117</v>
      </c>
      <c r="AD1113" s="17" t="s">
        <v>70</v>
      </c>
      <c r="AE1113" s="17" t="s">
        <v>70</v>
      </c>
      <c r="AF1113" s="17" t="s">
        <v>117</v>
      </c>
      <c r="AG1113" s="17"/>
      <c r="AH1113" s="17" t="s">
        <v>1337</v>
      </c>
    </row>
    <row r="1114" spans="1:34" s="3" customFormat="1" ht="13" x14ac:dyDescent="0.3">
      <c r="A1114" s="35" t="s">
        <v>3409</v>
      </c>
      <c r="B1114" s="17">
        <v>1288</v>
      </c>
      <c r="C1114" s="18">
        <v>42486</v>
      </c>
      <c r="D1114" s="18">
        <v>42492.291666666701</v>
      </c>
      <c r="E1114" s="16" t="s">
        <v>1271</v>
      </c>
      <c r="F1114" s="36">
        <v>42803.333333333299</v>
      </c>
      <c r="G1114" s="16" t="s">
        <v>256</v>
      </c>
      <c r="H1114" s="17" t="s">
        <v>108</v>
      </c>
      <c r="I1114" s="17"/>
      <c r="J1114" s="17"/>
      <c r="K1114" s="17" t="s">
        <v>109</v>
      </c>
      <c r="L1114" s="17"/>
      <c r="M1114" s="17"/>
      <c r="N1114" s="17">
        <v>205.2</v>
      </c>
      <c r="O1114" s="17"/>
      <c r="P1114" s="17"/>
      <c r="Q1114" s="17">
        <v>203.48</v>
      </c>
      <c r="R1114" s="17"/>
      <c r="S1114" s="17"/>
      <c r="T1114" s="17"/>
      <c r="U1114" s="17" t="s">
        <v>82</v>
      </c>
      <c r="V1114" s="17"/>
      <c r="W1114" s="17" t="s">
        <v>203</v>
      </c>
      <c r="X1114" s="17" t="s">
        <v>204</v>
      </c>
      <c r="Y1114" s="17" t="s">
        <v>75</v>
      </c>
      <c r="Z1114" s="19" t="s">
        <v>205</v>
      </c>
      <c r="AA1114" s="18">
        <v>44561.333333333299</v>
      </c>
      <c r="AB1114" s="18">
        <v>44561.333333333299</v>
      </c>
      <c r="AC1114" s="17" t="s">
        <v>117</v>
      </c>
      <c r="AD1114" s="17"/>
      <c r="AE1114" s="17"/>
      <c r="AF1114" s="17" t="s">
        <v>117</v>
      </c>
      <c r="AG1114" s="17"/>
      <c r="AH1114" s="17" t="s">
        <v>78</v>
      </c>
    </row>
    <row r="1115" spans="1:34" s="3" customFormat="1" ht="13" x14ac:dyDescent="0.3">
      <c r="A1115" s="35" t="s">
        <v>3410</v>
      </c>
      <c r="B1115" s="17">
        <v>1289</v>
      </c>
      <c r="C1115" s="18">
        <v>42494</v>
      </c>
      <c r="D1115" s="18">
        <v>42492.291666666701</v>
      </c>
      <c r="E1115" s="16" t="s">
        <v>1271</v>
      </c>
      <c r="F1115" s="36">
        <v>42566.291666666701</v>
      </c>
      <c r="G1115" s="16" t="s">
        <v>256</v>
      </c>
      <c r="H1115" s="17" t="s">
        <v>60</v>
      </c>
      <c r="I1115" s="17"/>
      <c r="J1115" s="17"/>
      <c r="K1115" s="17" t="s">
        <v>61</v>
      </c>
      <c r="L1115" s="17"/>
      <c r="M1115" s="17"/>
      <c r="N1115" s="17">
        <v>100</v>
      </c>
      <c r="O1115" s="17"/>
      <c r="P1115" s="17"/>
      <c r="Q1115" s="17">
        <v>101</v>
      </c>
      <c r="R1115" s="17"/>
      <c r="S1115" s="17"/>
      <c r="T1115" s="17"/>
      <c r="U1115" s="17" t="s">
        <v>82</v>
      </c>
      <c r="V1115" s="17"/>
      <c r="W1115" s="17" t="s">
        <v>74</v>
      </c>
      <c r="X1115" s="17" t="s">
        <v>66</v>
      </c>
      <c r="Y1115" s="17" t="s">
        <v>75</v>
      </c>
      <c r="Z1115" s="19" t="s">
        <v>3411</v>
      </c>
      <c r="AA1115" s="18">
        <v>43617.291666666701</v>
      </c>
      <c r="AB1115" s="18">
        <v>43617.291666666701</v>
      </c>
      <c r="AC1115" s="17" t="s">
        <v>117</v>
      </c>
      <c r="AD1115" s="17"/>
      <c r="AE1115" s="17"/>
      <c r="AF1115" s="17" t="s">
        <v>117</v>
      </c>
      <c r="AG1115" s="17"/>
      <c r="AH1115" s="17" t="s">
        <v>78</v>
      </c>
    </row>
    <row r="1116" spans="1:34" s="3" customFormat="1" ht="25.5" x14ac:dyDescent="0.3">
      <c r="A1116" s="35" t="s">
        <v>855</v>
      </c>
      <c r="B1116" s="17">
        <v>1290</v>
      </c>
      <c r="C1116" s="18">
        <v>42490</v>
      </c>
      <c r="D1116" s="18">
        <v>42492.291666666701</v>
      </c>
      <c r="E1116" s="16" t="s">
        <v>1271</v>
      </c>
      <c r="F1116" s="36">
        <v>42573.291666666701</v>
      </c>
      <c r="G1116" s="16" t="s">
        <v>256</v>
      </c>
      <c r="H1116" s="17" t="s">
        <v>60</v>
      </c>
      <c r="I1116" s="17"/>
      <c r="J1116" s="17"/>
      <c r="K1116" s="17" t="s">
        <v>61</v>
      </c>
      <c r="L1116" s="17"/>
      <c r="M1116" s="17"/>
      <c r="N1116" s="17">
        <v>200</v>
      </c>
      <c r="O1116" s="17"/>
      <c r="P1116" s="17"/>
      <c r="Q1116" s="17">
        <v>201.2</v>
      </c>
      <c r="R1116" s="17"/>
      <c r="S1116" s="17"/>
      <c r="T1116" s="17"/>
      <c r="U1116" s="17" t="s">
        <v>82</v>
      </c>
      <c r="V1116" s="17"/>
      <c r="W1116" s="17" t="s">
        <v>74</v>
      </c>
      <c r="X1116" s="17" t="s">
        <v>66</v>
      </c>
      <c r="Y1116" s="17" t="s">
        <v>75</v>
      </c>
      <c r="Z1116" s="19" t="s">
        <v>3412</v>
      </c>
      <c r="AA1116" s="18">
        <v>43678.291666666701</v>
      </c>
      <c r="AB1116" s="18">
        <v>43678.291666666701</v>
      </c>
      <c r="AC1116" s="17" t="s">
        <v>117</v>
      </c>
      <c r="AD1116" s="17"/>
      <c r="AE1116" s="17"/>
      <c r="AF1116" s="17" t="s">
        <v>117</v>
      </c>
      <c r="AG1116" s="17"/>
      <c r="AH1116" s="17" t="s">
        <v>1337</v>
      </c>
    </row>
    <row r="1117" spans="1:34" s="3" customFormat="1" ht="63" x14ac:dyDescent="0.3">
      <c r="A1117" s="35" t="s">
        <v>3413</v>
      </c>
      <c r="B1117" s="17">
        <v>1292</v>
      </c>
      <c r="C1117" s="18">
        <v>42492</v>
      </c>
      <c r="D1117" s="18">
        <v>42492.291666666701</v>
      </c>
      <c r="E1117" s="16" t="s">
        <v>1271</v>
      </c>
      <c r="F1117" s="36">
        <v>42760.333333333299</v>
      </c>
      <c r="G1117" s="16" t="s">
        <v>256</v>
      </c>
      <c r="H1117" s="17" t="s">
        <v>60</v>
      </c>
      <c r="I1117" s="17"/>
      <c r="J1117" s="17"/>
      <c r="K1117" s="17" t="s">
        <v>61</v>
      </c>
      <c r="L1117" s="17"/>
      <c r="M1117" s="17"/>
      <c r="N1117" s="17">
        <v>20</v>
      </c>
      <c r="O1117" s="17"/>
      <c r="P1117" s="17"/>
      <c r="Q1117" s="17">
        <v>20</v>
      </c>
      <c r="R1117" s="17"/>
      <c r="S1117" s="17"/>
      <c r="T1117" s="17"/>
      <c r="U1117" s="17" t="s">
        <v>82</v>
      </c>
      <c r="V1117" s="17"/>
      <c r="W1117" s="17" t="s">
        <v>74</v>
      </c>
      <c r="X1117" s="17" t="s">
        <v>66</v>
      </c>
      <c r="Y1117" s="17" t="s">
        <v>75</v>
      </c>
      <c r="Z1117" s="19" t="s">
        <v>3414</v>
      </c>
      <c r="AA1117" s="18">
        <v>43525.333333333299</v>
      </c>
      <c r="AB1117" s="18">
        <v>43525.333333333299</v>
      </c>
      <c r="AC1117" s="17" t="s">
        <v>117</v>
      </c>
      <c r="AD1117" s="17"/>
      <c r="AE1117" s="17"/>
      <c r="AF1117" s="17" t="s">
        <v>117</v>
      </c>
      <c r="AG1117" s="17"/>
      <c r="AH1117" s="17" t="s">
        <v>1337</v>
      </c>
    </row>
    <row r="1118" spans="1:34" s="3" customFormat="1" ht="13" x14ac:dyDescent="0.3">
      <c r="A1118" s="35" t="s">
        <v>3415</v>
      </c>
      <c r="B1118" s="17">
        <v>1293</v>
      </c>
      <c r="C1118" s="18">
        <v>42488</v>
      </c>
      <c r="D1118" s="18">
        <v>42492.291666666701</v>
      </c>
      <c r="E1118" s="16" t="s">
        <v>1271</v>
      </c>
      <c r="F1118" s="36">
        <v>44020.291666666701</v>
      </c>
      <c r="G1118" s="16" t="s">
        <v>256</v>
      </c>
      <c r="H1118" s="17" t="s">
        <v>108</v>
      </c>
      <c r="I1118" s="17"/>
      <c r="J1118" s="17"/>
      <c r="K1118" s="17" t="s">
        <v>109</v>
      </c>
      <c r="L1118" s="17"/>
      <c r="M1118" s="17"/>
      <c r="N1118" s="17">
        <v>400</v>
      </c>
      <c r="O1118" s="17"/>
      <c r="P1118" s="17"/>
      <c r="Q1118" s="17">
        <v>400</v>
      </c>
      <c r="R1118" s="17"/>
      <c r="S1118" s="17"/>
      <c r="T1118" s="17"/>
      <c r="U1118" s="17" t="s">
        <v>96</v>
      </c>
      <c r="V1118" s="17"/>
      <c r="W1118" s="17" t="s">
        <v>203</v>
      </c>
      <c r="X1118" s="17" t="s">
        <v>204</v>
      </c>
      <c r="Y1118" s="17" t="s">
        <v>75</v>
      </c>
      <c r="Z1118" s="19" t="s">
        <v>205</v>
      </c>
      <c r="AA1118" s="18">
        <v>44531.333333333299</v>
      </c>
      <c r="AB1118" s="18">
        <v>44531.333333333299</v>
      </c>
      <c r="AC1118" s="17" t="s">
        <v>117</v>
      </c>
      <c r="AD1118" s="17" t="s">
        <v>70</v>
      </c>
      <c r="AE1118" s="17" t="s">
        <v>70</v>
      </c>
      <c r="AF1118" s="17" t="s">
        <v>117</v>
      </c>
      <c r="AG1118" s="17" t="s">
        <v>254</v>
      </c>
      <c r="AH1118" s="17"/>
    </row>
    <row r="1119" spans="1:34" s="3" customFormat="1" ht="25.5" x14ac:dyDescent="0.3">
      <c r="A1119" s="35" t="s">
        <v>3416</v>
      </c>
      <c r="B1119" s="17">
        <v>1296</v>
      </c>
      <c r="C1119" s="18">
        <v>42486</v>
      </c>
      <c r="D1119" s="18">
        <v>42492.291666666701</v>
      </c>
      <c r="E1119" s="16" t="s">
        <v>1271</v>
      </c>
      <c r="F1119" s="36">
        <v>42803.333333333299</v>
      </c>
      <c r="G1119" s="16" t="s">
        <v>256</v>
      </c>
      <c r="H1119" s="17" t="s">
        <v>108</v>
      </c>
      <c r="I1119" s="17"/>
      <c r="J1119" s="17"/>
      <c r="K1119" s="17" t="s">
        <v>109</v>
      </c>
      <c r="L1119" s="17"/>
      <c r="M1119" s="17"/>
      <c r="N1119" s="17">
        <v>310.08</v>
      </c>
      <c r="O1119" s="17"/>
      <c r="P1119" s="17"/>
      <c r="Q1119" s="17">
        <v>306.87</v>
      </c>
      <c r="R1119" s="17"/>
      <c r="S1119" s="17"/>
      <c r="T1119" s="17"/>
      <c r="U1119" s="17" t="s">
        <v>82</v>
      </c>
      <c r="V1119" s="17"/>
      <c r="W1119" s="17" t="s">
        <v>253</v>
      </c>
      <c r="X1119" s="17" t="s">
        <v>204</v>
      </c>
      <c r="Y1119" s="17" t="s">
        <v>307</v>
      </c>
      <c r="Z1119" s="19" t="s">
        <v>3417</v>
      </c>
      <c r="AA1119" s="18">
        <v>44561.333333333299</v>
      </c>
      <c r="AB1119" s="18">
        <v>44561.333333333299</v>
      </c>
      <c r="AC1119" s="17" t="s">
        <v>117</v>
      </c>
      <c r="AD1119" s="17" t="s">
        <v>70</v>
      </c>
      <c r="AE1119" s="17"/>
      <c r="AF1119" s="17" t="s">
        <v>117</v>
      </c>
      <c r="AG1119" s="17"/>
      <c r="AH1119" s="17" t="s">
        <v>1337</v>
      </c>
    </row>
    <row r="1120" spans="1:34" s="3" customFormat="1" ht="13" x14ac:dyDescent="0.3">
      <c r="A1120" s="35" t="s">
        <v>3418</v>
      </c>
      <c r="B1120" s="17">
        <v>1297</v>
      </c>
      <c r="C1120" s="18">
        <v>42483</v>
      </c>
      <c r="D1120" s="18">
        <v>42492.291666666701</v>
      </c>
      <c r="E1120" s="16" t="s">
        <v>1271</v>
      </c>
      <c r="F1120" s="36">
        <v>42803.333333333299</v>
      </c>
      <c r="G1120" s="16" t="s">
        <v>256</v>
      </c>
      <c r="H1120" s="17" t="s">
        <v>108</v>
      </c>
      <c r="I1120" s="17"/>
      <c r="J1120" s="17"/>
      <c r="K1120" s="17" t="s">
        <v>109</v>
      </c>
      <c r="L1120" s="17"/>
      <c r="M1120" s="17"/>
      <c r="N1120" s="17">
        <v>153.44999999999999</v>
      </c>
      <c r="O1120" s="17"/>
      <c r="P1120" s="17"/>
      <c r="Q1120" s="17">
        <v>153.44999999999999</v>
      </c>
      <c r="R1120" s="17"/>
      <c r="S1120" s="17"/>
      <c r="T1120" s="17"/>
      <c r="U1120" s="17" t="s">
        <v>82</v>
      </c>
      <c r="V1120" s="17"/>
      <c r="W1120" s="17" t="s">
        <v>92</v>
      </c>
      <c r="X1120" s="17" t="s">
        <v>66</v>
      </c>
      <c r="Y1120" s="17" t="s">
        <v>103</v>
      </c>
      <c r="Z1120" s="19" t="s">
        <v>3419</v>
      </c>
      <c r="AA1120" s="18">
        <v>44561.333333333299</v>
      </c>
      <c r="AB1120" s="18">
        <v>44561.333333333299</v>
      </c>
      <c r="AC1120" s="17" t="s">
        <v>117</v>
      </c>
      <c r="AD1120" s="17"/>
      <c r="AE1120" s="17"/>
      <c r="AF1120" s="17" t="s">
        <v>117</v>
      </c>
      <c r="AG1120" s="17"/>
      <c r="AH1120" s="17" t="s">
        <v>1337</v>
      </c>
    </row>
    <row r="1121" spans="1:34" s="3" customFormat="1" ht="25.5" x14ac:dyDescent="0.3">
      <c r="A1121" s="35" t="s">
        <v>3420</v>
      </c>
      <c r="B1121" s="17">
        <v>1298</v>
      </c>
      <c r="C1121" s="18">
        <v>42486</v>
      </c>
      <c r="D1121" s="18">
        <v>42492.291666666701</v>
      </c>
      <c r="E1121" s="16" t="s">
        <v>1271</v>
      </c>
      <c r="F1121" s="36">
        <v>42570.291666666701</v>
      </c>
      <c r="G1121" s="16" t="s">
        <v>256</v>
      </c>
      <c r="H1121" s="17" t="s">
        <v>108</v>
      </c>
      <c r="I1121" s="17"/>
      <c r="J1121" s="17"/>
      <c r="K1121" s="17" t="s">
        <v>109</v>
      </c>
      <c r="L1121" s="17"/>
      <c r="M1121" s="17"/>
      <c r="N1121" s="17">
        <v>519.38199999999995</v>
      </c>
      <c r="O1121" s="17"/>
      <c r="P1121" s="17"/>
      <c r="Q1121" s="17">
        <v>515.12599999999998</v>
      </c>
      <c r="R1121" s="17"/>
      <c r="S1121" s="17"/>
      <c r="T1121" s="17"/>
      <c r="U1121" s="17" t="s">
        <v>82</v>
      </c>
      <c r="V1121" s="17"/>
      <c r="W1121" s="17" t="s">
        <v>253</v>
      </c>
      <c r="X1121" s="17" t="s">
        <v>204</v>
      </c>
      <c r="Y1121" s="17" t="s">
        <v>307</v>
      </c>
      <c r="Z1121" s="19" t="s">
        <v>3417</v>
      </c>
      <c r="AA1121" s="18">
        <v>44561.333333333299</v>
      </c>
      <c r="AB1121" s="18">
        <v>44561.333333333299</v>
      </c>
      <c r="AC1121" s="17" t="s">
        <v>117</v>
      </c>
      <c r="AD1121" s="17"/>
      <c r="AE1121" s="17"/>
      <c r="AF1121" s="17" t="s">
        <v>117</v>
      </c>
      <c r="AG1121" s="17"/>
      <c r="AH1121" s="17" t="s">
        <v>1337</v>
      </c>
    </row>
    <row r="1122" spans="1:34" s="3" customFormat="1" ht="13" x14ac:dyDescent="0.3">
      <c r="A1122" s="35" t="s">
        <v>3421</v>
      </c>
      <c r="B1122" s="17">
        <v>1299</v>
      </c>
      <c r="C1122" s="18">
        <v>42489</v>
      </c>
      <c r="D1122" s="18">
        <v>42492.291666666701</v>
      </c>
      <c r="E1122" s="16" t="s">
        <v>1271</v>
      </c>
      <c r="F1122" s="36">
        <v>43178.291666666701</v>
      </c>
      <c r="G1122" s="16" t="s">
        <v>256</v>
      </c>
      <c r="H1122" s="17" t="s">
        <v>59</v>
      </c>
      <c r="I1122" s="17"/>
      <c r="J1122" s="17"/>
      <c r="K1122" s="17" t="s">
        <v>59</v>
      </c>
      <c r="L1122" s="17"/>
      <c r="M1122" s="17"/>
      <c r="N1122" s="17">
        <v>158.4</v>
      </c>
      <c r="O1122" s="17"/>
      <c r="P1122" s="17"/>
      <c r="Q1122" s="17">
        <v>150</v>
      </c>
      <c r="R1122" s="17"/>
      <c r="S1122" s="17"/>
      <c r="T1122" s="17"/>
      <c r="U1122" s="17" t="s">
        <v>82</v>
      </c>
      <c r="V1122" s="17"/>
      <c r="W1122" s="17" t="s">
        <v>92</v>
      </c>
      <c r="X1122" s="17" t="s">
        <v>66</v>
      </c>
      <c r="Y1122" s="17" t="s">
        <v>103</v>
      </c>
      <c r="Z1122" s="19" t="s">
        <v>3422</v>
      </c>
      <c r="AA1122" s="18">
        <v>43830.333333333299</v>
      </c>
      <c r="AB1122" s="18">
        <v>44228.333333333299</v>
      </c>
      <c r="AC1122" s="17" t="s">
        <v>117</v>
      </c>
      <c r="AD1122" s="17" t="s">
        <v>70</v>
      </c>
      <c r="AE1122" s="17" t="s">
        <v>70</v>
      </c>
      <c r="AF1122" s="17" t="s">
        <v>117</v>
      </c>
      <c r="AG1122" s="17"/>
      <c r="AH1122" s="17" t="s">
        <v>1337</v>
      </c>
    </row>
    <row r="1123" spans="1:34" s="3" customFormat="1" ht="13" x14ac:dyDescent="0.3">
      <c r="A1123" s="35" t="s">
        <v>3423</v>
      </c>
      <c r="B1123" s="17">
        <v>1300</v>
      </c>
      <c r="C1123" s="18">
        <v>42490</v>
      </c>
      <c r="D1123" s="18">
        <v>42492.291666666701</v>
      </c>
      <c r="E1123" s="16" t="s">
        <v>1271</v>
      </c>
      <c r="F1123" s="36">
        <v>42856.291666666701</v>
      </c>
      <c r="G1123" s="16" t="s">
        <v>256</v>
      </c>
      <c r="H1123" s="17" t="s">
        <v>108</v>
      </c>
      <c r="I1123" s="17"/>
      <c r="J1123" s="17"/>
      <c r="K1123" s="17" t="s">
        <v>109</v>
      </c>
      <c r="L1123" s="17"/>
      <c r="M1123" s="17"/>
      <c r="N1123" s="17">
        <v>60.8</v>
      </c>
      <c r="O1123" s="17"/>
      <c r="P1123" s="17"/>
      <c r="Q1123" s="17">
        <v>60</v>
      </c>
      <c r="R1123" s="17"/>
      <c r="S1123" s="17"/>
      <c r="T1123" s="17"/>
      <c r="U1123" s="17" t="s">
        <v>82</v>
      </c>
      <c r="V1123" s="17"/>
      <c r="W1123" s="17" t="s">
        <v>92</v>
      </c>
      <c r="X1123" s="17" t="s">
        <v>66</v>
      </c>
      <c r="Y1123" s="17" t="s">
        <v>103</v>
      </c>
      <c r="Z1123" s="19" t="s">
        <v>3424</v>
      </c>
      <c r="AA1123" s="18">
        <v>43646.291666666701</v>
      </c>
      <c r="AB1123" s="18">
        <v>43830.333333333299</v>
      </c>
      <c r="AC1123" s="17" t="s">
        <v>117</v>
      </c>
      <c r="AD1123" s="17" t="s">
        <v>70</v>
      </c>
      <c r="AE1123" s="17"/>
      <c r="AF1123" s="17" t="s">
        <v>117</v>
      </c>
      <c r="AG1123" s="17"/>
      <c r="AH1123" s="17" t="s">
        <v>1337</v>
      </c>
    </row>
    <row r="1124" spans="1:34" s="3" customFormat="1" ht="13" x14ac:dyDescent="0.3">
      <c r="A1124" s="35" t="s">
        <v>3275</v>
      </c>
      <c r="B1124" s="17">
        <v>1301</v>
      </c>
      <c r="C1124" s="18">
        <v>42492</v>
      </c>
      <c r="D1124" s="18">
        <v>42492.291666666701</v>
      </c>
      <c r="E1124" s="16" t="s">
        <v>1271</v>
      </c>
      <c r="F1124" s="36">
        <v>42842.291666666701</v>
      </c>
      <c r="G1124" s="16" t="s">
        <v>256</v>
      </c>
      <c r="H1124" s="17" t="s">
        <v>108</v>
      </c>
      <c r="I1124" s="17"/>
      <c r="J1124" s="17"/>
      <c r="K1124" s="17" t="s">
        <v>109</v>
      </c>
      <c r="L1124" s="17"/>
      <c r="M1124" s="17"/>
      <c r="N1124" s="17">
        <v>120</v>
      </c>
      <c r="O1124" s="17"/>
      <c r="P1124" s="17"/>
      <c r="Q1124" s="17">
        <v>118.5</v>
      </c>
      <c r="R1124" s="17"/>
      <c r="S1124" s="17"/>
      <c r="T1124" s="17"/>
      <c r="U1124" s="17" t="s">
        <v>82</v>
      </c>
      <c r="V1124" s="17"/>
      <c r="W1124" s="17" t="s">
        <v>92</v>
      </c>
      <c r="X1124" s="17" t="s">
        <v>66</v>
      </c>
      <c r="Y1124" s="17" t="s">
        <v>103</v>
      </c>
      <c r="Z1124" s="19" t="s">
        <v>3425</v>
      </c>
      <c r="AA1124" s="18">
        <v>44196.333333333299</v>
      </c>
      <c r="AB1124" s="18">
        <v>44196.333333333299</v>
      </c>
      <c r="AC1124" s="17" t="s">
        <v>117</v>
      </c>
      <c r="AD1124" s="17" t="s">
        <v>70</v>
      </c>
      <c r="AE1124" s="17"/>
      <c r="AF1124" s="17" t="s">
        <v>117</v>
      </c>
      <c r="AG1124" s="17"/>
      <c r="AH1124" s="17" t="s">
        <v>1337</v>
      </c>
    </row>
    <row r="1125" spans="1:34" s="3" customFormat="1" ht="38" x14ac:dyDescent="0.3">
      <c r="A1125" s="35" t="s">
        <v>3426</v>
      </c>
      <c r="B1125" s="17">
        <v>1303</v>
      </c>
      <c r="C1125" s="18">
        <v>42490</v>
      </c>
      <c r="D1125" s="18">
        <v>42492.291666666701</v>
      </c>
      <c r="E1125" s="16" t="s">
        <v>1271</v>
      </c>
      <c r="F1125" s="36">
        <v>42556.291666666701</v>
      </c>
      <c r="G1125" s="16" t="s">
        <v>256</v>
      </c>
      <c r="H1125" s="17" t="s">
        <v>60</v>
      </c>
      <c r="I1125" s="17"/>
      <c r="J1125" s="17"/>
      <c r="K1125" s="17" t="s">
        <v>61</v>
      </c>
      <c r="L1125" s="17"/>
      <c r="M1125" s="17"/>
      <c r="N1125" s="17">
        <v>203.7</v>
      </c>
      <c r="O1125" s="17"/>
      <c r="P1125" s="17"/>
      <c r="Q1125" s="17">
        <v>201.5</v>
      </c>
      <c r="R1125" s="17"/>
      <c r="S1125" s="17"/>
      <c r="T1125" s="17"/>
      <c r="U1125" s="17" t="s">
        <v>82</v>
      </c>
      <c r="V1125" s="17"/>
      <c r="W1125" s="17" t="s">
        <v>125</v>
      </c>
      <c r="X1125" s="17" t="s">
        <v>66</v>
      </c>
      <c r="Y1125" s="17" t="s">
        <v>103</v>
      </c>
      <c r="Z1125" s="19" t="s">
        <v>3427</v>
      </c>
      <c r="AA1125" s="18">
        <v>44044.291666666701</v>
      </c>
      <c r="AB1125" s="18">
        <v>44044.291666666701</v>
      </c>
      <c r="AC1125" s="17" t="s">
        <v>117</v>
      </c>
      <c r="AD1125" s="17"/>
      <c r="AE1125" s="17"/>
      <c r="AF1125" s="17" t="s">
        <v>117</v>
      </c>
      <c r="AG1125" s="17"/>
      <c r="AH1125" s="17" t="s">
        <v>1337</v>
      </c>
    </row>
    <row r="1126" spans="1:34" s="3" customFormat="1" ht="25.5" x14ac:dyDescent="0.3">
      <c r="A1126" s="35" t="s">
        <v>3428</v>
      </c>
      <c r="B1126" s="17">
        <v>1304</v>
      </c>
      <c r="C1126" s="18">
        <v>42475</v>
      </c>
      <c r="D1126" s="18">
        <v>42492.291666666701</v>
      </c>
      <c r="E1126" s="16" t="s">
        <v>1271</v>
      </c>
      <c r="F1126" s="36">
        <v>42550.291666666701</v>
      </c>
      <c r="G1126" s="16" t="s">
        <v>256</v>
      </c>
      <c r="H1126" s="17" t="s">
        <v>108</v>
      </c>
      <c r="I1126" s="17"/>
      <c r="J1126" s="17"/>
      <c r="K1126" s="17" t="s">
        <v>109</v>
      </c>
      <c r="L1126" s="17"/>
      <c r="M1126" s="17"/>
      <c r="N1126" s="17">
        <v>71.135999999999996</v>
      </c>
      <c r="O1126" s="17"/>
      <c r="P1126" s="17"/>
      <c r="Q1126" s="17">
        <v>70.736000000000004</v>
      </c>
      <c r="R1126" s="17"/>
      <c r="S1126" s="17"/>
      <c r="T1126" s="17"/>
      <c r="U1126" s="17" t="s">
        <v>82</v>
      </c>
      <c r="V1126" s="17"/>
      <c r="W1126" s="17" t="s">
        <v>3429</v>
      </c>
      <c r="X1126" s="17" t="s">
        <v>66</v>
      </c>
      <c r="Y1126" s="17" t="s">
        <v>103</v>
      </c>
      <c r="Z1126" s="19" t="s">
        <v>3430</v>
      </c>
      <c r="AA1126" s="18">
        <v>43830.333333333299</v>
      </c>
      <c r="AB1126" s="18">
        <v>43830.333333333299</v>
      </c>
      <c r="AC1126" s="17" t="s">
        <v>117</v>
      </c>
      <c r="AD1126" s="17"/>
      <c r="AE1126" s="17"/>
      <c r="AF1126" s="17" t="s">
        <v>117</v>
      </c>
      <c r="AG1126" s="17"/>
      <c r="AH1126" s="17" t="s">
        <v>1337</v>
      </c>
    </row>
    <row r="1127" spans="1:34" s="3" customFormat="1" ht="13" x14ac:dyDescent="0.3">
      <c r="A1127" s="35" t="s">
        <v>3431</v>
      </c>
      <c r="B1127" s="17">
        <v>1305</v>
      </c>
      <c r="C1127" s="18">
        <v>42482</v>
      </c>
      <c r="D1127" s="18">
        <v>42492.291666666701</v>
      </c>
      <c r="E1127" s="16" t="s">
        <v>1271</v>
      </c>
      <c r="F1127" s="36">
        <v>44232.333333333299</v>
      </c>
      <c r="G1127" s="16" t="s">
        <v>256</v>
      </c>
      <c r="H1127" s="17" t="s">
        <v>108</v>
      </c>
      <c r="I1127" s="17" t="s">
        <v>60</v>
      </c>
      <c r="J1127" s="17"/>
      <c r="K1127" s="17" t="s">
        <v>109</v>
      </c>
      <c r="L1127" s="17" t="s">
        <v>61</v>
      </c>
      <c r="M1127" s="17"/>
      <c r="N1127" s="17">
        <v>102.85</v>
      </c>
      <c r="O1127" s="17">
        <v>20.7</v>
      </c>
      <c r="P1127" s="17"/>
      <c r="Q1127" s="17">
        <v>100</v>
      </c>
      <c r="R1127" s="17"/>
      <c r="S1127" s="17"/>
      <c r="T1127" s="17"/>
      <c r="U1127" s="17" t="s">
        <v>96</v>
      </c>
      <c r="V1127" s="17"/>
      <c r="W1127" s="17" t="s">
        <v>179</v>
      </c>
      <c r="X1127" s="17" t="s">
        <v>66</v>
      </c>
      <c r="Y1127" s="17" t="s">
        <v>103</v>
      </c>
      <c r="Z1127" s="19" t="s">
        <v>3432</v>
      </c>
      <c r="AA1127" s="18">
        <v>44044.291666666701</v>
      </c>
      <c r="AB1127" s="18">
        <v>44561.333333333299</v>
      </c>
      <c r="AC1127" s="17" t="s">
        <v>117</v>
      </c>
      <c r="AD1127" s="17" t="s">
        <v>70</v>
      </c>
      <c r="AE1127" s="17" t="s">
        <v>70</v>
      </c>
      <c r="AF1127" s="17" t="s">
        <v>117</v>
      </c>
      <c r="AG1127" s="17" t="s">
        <v>254</v>
      </c>
      <c r="AH1127" s="17" t="s">
        <v>1337</v>
      </c>
    </row>
    <row r="1128" spans="1:34" s="3" customFormat="1" ht="13" x14ac:dyDescent="0.3">
      <c r="A1128" s="35" t="s">
        <v>3433</v>
      </c>
      <c r="B1128" s="17">
        <v>1306</v>
      </c>
      <c r="C1128" s="18">
        <v>42486</v>
      </c>
      <c r="D1128" s="18">
        <v>42492.291666666701</v>
      </c>
      <c r="E1128" s="16" t="s">
        <v>1271</v>
      </c>
      <c r="F1128" s="36">
        <v>42803.333333333299</v>
      </c>
      <c r="G1128" s="16" t="s">
        <v>256</v>
      </c>
      <c r="H1128" s="17" t="s">
        <v>108</v>
      </c>
      <c r="I1128" s="17"/>
      <c r="J1128" s="17"/>
      <c r="K1128" s="17" t="s">
        <v>109</v>
      </c>
      <c r="L1128" s="17"/>
      <c r="M1128" s="17"/>
      <c r="N1128" s="17">
        <v>205.4</v>
      </c>
      <c r="O1128" s="17"/>
      <c r="P1128" s="17"/>
      <c r="Q1128" s="17">
        <v>203.86</v>
      </c>
      <c r="R1128" s="17"/>
      <c r="S1128" s="17"/>
      <c r="T1128" s="17"/>
      <c r="U1128" s="17" t="s">
        <v>82</v>
      </c>
      <c r="V1128" s="17"/>
      <c r="W1128" s="17" t="s">
        <v>179</v>
      </c>
      <c r="X1128" s="17" t="s">
        <v>66</v>
      </c>
      <c r="Y1128" s="17" t="s">
        <v>103</v>
      </c>
      <c r="Z1128" s="19" t="s">
        <v>3434</v>
      </c>
      <c r="AA1128" s="18">
        <v>44196.333333333299</v>
      </c>
      <c r="AB1128" s="18">
        <v>44196.333333333299</v>
      </c>
      <c r="AC1128" s="17" t="s">
        <v>117</v>
      </c>
      <c r="AD1128" s="17"/>
      <c r="AE1128" s="17"/>
      <c r="AF1128" s="17" t="s">
        <v>117</v>
      </c>
      <c r="AG1128" s="17"/>
      <c r="AH1128" s="17" t="s">
        <v>1337</v>
      </c>
    </row>
    <row r="1129" spans="1:34" s="3" customFormat="1" ht="13" x14ac:dyDescent="0.3">
      <c r="A1129" s="35" t="s">
        <v>3435</v>
      </c>
      <c r="B1129" s="17">
        <v>1307</v>
      </c>
      <c r="C1129" s="18">
        <v>42485</v>
      </c>
      <c r="D1129" s="18">
        <v>42492.291666666701</v>
      </c>
      <c r="E1129" s="16" t="s">
        <v>1271</v>
      </c>
      <c r="F1129" s="36">
        <v>43235.291666666701</v>
      </c>
      <c r="G1129" s="16" t="s">
        <v>256</v>
      </c>
      <c r="H1129" s="17" t="s">
        <v>108</v>
      </c>
      <c r="I1129" s="17"/>
      <c r="J1129" s="17"/>
      <c r="K1129" s="17" t="s">
        <v>109</v>
      </c>
      <c r="L1129" s="17"/>
      <c r="M1129" s="17"/>
      <c r="N1129" s="17">
        <v>309.27999999999997</v>
      </c>
      <c r="O1129" s="17"/>
      <c r="P1129" s="17"/>
      <c r="Q1129" s="17">
        <v>300</v>
      </c>
      <c r="R1129" s="17"/>
      <c r="S1129" s="17"/>
      <c r="T1129" s="17"/>
      <c r="U1129" s="17" t="s">
        <v>82</v>
      </c>
      <c r="V1129" s="17"/>
      <c r="W1129" s="17" t="s">
        <v>179</v>
      </c>
      <c r="X1129" s="17" t="s">
        <v>66</v>
      </c>
      <c r="Y1129" s="17" t="s">
        <v>103</v>
      </c>
      <c r="Z1129" s="19" t="s">
        <v>3436</v>
      </c>
      <c r="AA1129" s="18">
        <v>44196.333333333299</v>
      </c>
      <c r="AB1129" s="18">
        <v>44561.333333333299</v>
      </c>
      <c r="AC1129" s="17" t="s">
        <v>117</v>
      </c>
      <c r="AD1129" s="17" t="s">
        <v>70</v>
      </c>
      <c r="AE1129" s="17" t="s">
        <v>70</v>
      </c>
      <c r="AF1129" s="17" t="s">
        <v>117</v>
      </c>
      <c r="AG1129" s="17"/>
      <c r="AH1129" s="17"/>
    </row>
    <row r="1130" spans="1:34" s="3" customFormat="1" ht="13" x14ac:dyDescent="0.3">
      <c r="A1130" s="35" t="s">
        <v>3437</v>
      </c>
      <c r="B1130" s="17">
        <v>1308</v>
      </c>
      <c r="C1130" s="18">
        <v>42488</v>
      </c>
      <c r="D1130" s="18">
        <v>42492.291666666701</v>
      </c>
      <c r="E1130" s="16" t="s">
        <v>1271</v>
      </c>
      <c r="F1130" s="36">
        <v>43542.291666666701</v>
      </c>
      <c r="G1130" s="16" t="s">
        <v>256</v>
      </c>
      <c r="H1130" s="17" t="s">
        <v>108</v>
      </c>
      <c r="I1130" s="17"/>
      <c r="J1130" s="17"/>
      <c r="K1130" s="17" t="s">
        <v>109</v>
      </c>
      <c r="L1130" s="17"/>
      <c r="M1130" s="17"/>
      <c r="N1130" s="17">
        <v>211</v>
      </c>
      <c r="O1130" s="17"/>
      <c r="P1130" s="17"/>
      <c r="Q1130" s="17">
        <v>210.94</v>
      </c>
      <c r="R1130" s="17"/>
      <c r="S1130" s="17"/>
      <c r="T1130" s="17"/>
      <c r="U1130" s="17" t="s">
        <v>82</v>
      </c>
      <c r="V1130" s="17"/>
      <c r="W1130" s="17" t="s">
        <v>179</v>
      </c>
      <c r="X1130" s="17" t="s">
        <v>66</v>
      </c>
      <c r="Y1130" s="17" t="s">
        <v>103</v>
      </c>
      <c r="Z1130" s="19" t="s">
        <v>271</v>
      </c>
      <c r="AA1130" s="18">
        <v>43647.291666666701</v>
      </c>
      <c r="AB1130" s="18">
        <v>44377.291666666701</v>
      </c>
      <c r="AC1130" s="17" t="s">
        <v>117</v>
      </c>
      <c r="AD1130" s="17" t="s">
        <v>70</v>
      </c>
      <c r="AE1130" s="17" t="s">
        <v>70</v>
      </c>
      <c r="AF1130" s="17" t="s">
        <v>117</v>
      </c>
      <c r="AG1130" s="17"/>
      <c r="AH1130" s="17" t="s">
        <v>1337</v>
      </c>
    </row>
    <row r="1131" spans="1:34" s="3" customFormat="1" ht="13" x14ac:dyDescent="0.3">
      <c r="A1131" s="35" t="s">
        <v>3438</v>
      </c>
      <c r="B1131" s="17">
        <v>1309</v>
      </c>
      <c r="C1131" s="18">
        <v>42488</v>
      </c>
      <c r="D1131" s="18">
        <v>42492.291666666701</v>
      </c>
      <c r="E1131" s="16" t="s">
        <v>1271</v>
      </c>
      <c r="F1131" s="36">
        <v>42780.333333333299</v>
      </c>
      <c r="G1131" s="16" t="s">
        <v>256</v>
      </c>
      <c r="H1131" s="17" t="s">
        <v>108</v>
      </c>
      <c r="I1131" s="17"/>
      <c r="J1131" s="17"/>
      <c r="K1131" s="17" t="s">
        <v>109</v>
      </c>
      <c r="L1131" s="17"/>
      <c r="M1131" s="17"/>
      <c r="N1131" s="17">
        <v>81.400000000000006</v>
      </c>
      <c r="O1131" s="17"/>
      <c r="P1131" s="17"/>
      <c r="Q1131" s="17">
        <v>81.2</v>
      </c>
      <c r="R1131" s="17"/>
      <c r="S1131" s="17"/>
      <c r="T1131" s="17"/>
      <c r="U1131" s="17" t="s">
        <v>82</v>
      </c>
      <c r="V1131" s="17"/>
      <c r="W1131" s="17" t="s">
        <v>179</v>
      </c>
      <c r="X1131" s="17" t="s">
        <v>66</v>
      </c>
      <c r="Y1131" s="17" t="s">
        <v>103</v>
      </c>
      <c r="Z1131" s="19" t="s">
        <v>3439</v>
      </c>
      <c r="AA1131" s="18">
        <v>43830.333333333299</v>
      </c>
      <c r="AB1131" s="18">
        <v>43830.333333333299</v>
      </c>
      <c r="AC1131" s="17" t="s">
        <v>117</v>
      </c>
      <c r="AD1131" s="17"/>
      <c r="AE1131" s="17"/>
      <c r="AF1131" s="17" t="s">
        <v>117</v>
      </c>
      <c r="AG1131" s="17"/>
      <c r="AH1131" s="17" t="s">
        <v>1337</v>
      </c>
    </row>
    <row r="1132" spans="1:34" s="3" customFormat="1" ht="50.5" x14ac:dyDescent="0.3">
      <c r="A1132" s="35" t="s">
        <v>3440</v>
      </c>
      <c r="B1132" s="17">
        <v>1310</v>
      </c>
      <c r="C1132" s="18">
        <v>42487</v>
      </c>
      <c r="D1132" s="18">
        <v>42492.291666666701</v>
      </c>
      <c r="E1132" s="16" t="s">
        <v>1271</v>
      </c>
      <c r="F1132" s="36">
        <v>42780.333333333299</v>
      </c>
      <c r="G1132" s="16" t="s">
        <v>256</v>
      </c>
      <c r="H1132" s="17" t="s">
        <v>108</v>
      </c>
      <c r="I1132" s="17"/>
      <c r="J1132" s="17"/>
      <c r="K1132" s="17" t="s">
        <v>109</v>
      </c>
      <c r="L1132" s="17"/>
      <c r="M1132" s="17"/>
      <c r="N1132" s="17">
        <v>206.7</v>
      </c>
      <c r="O1132" s="17"/>
      <c r="P1132" s="17"/>
      <c r="Q1132" s="17">
        <v>206.5</v>
      </c>
      <c r="R1132" s="17"/>
      <c r="S1132" s="17"/>
      <c r="T1132" s="17"/>
      <c r="U1132" s="17" t="s">
        <v>82</v>
      </c>
      <c r="V1132" s="17"/>
      <c r="W1132" s="17" t="s">
        <v>524</v>
      </c>
      <c r="X1132" s="17" t="s">
        <v>66</v>
      </c>
      <c r="Y1132" s="17" t="s">
        <v>103</v>
      </c>
      <c r="Z1132" s="19" t="s">
        <v>3441</v>
      </c>
      <c r="AA1132" s="18">
        <v>43830.333333333299</v>
      </c>
      <c r="AB1132" s="18">
        <v>43830.333333333299</v>
      </c>
      <c r="AC1132" s="17" t="s">
        <v>117</v>
      </c>
      <c r="AD1132" s="17"/>
      <c r="AE1132" s="17"/>
      <c r="AF1132" s="17" t="s">
        <v>117</v>
      </c>
      <c r="AG1132" s="17"/>
      <c r="AH1132" s="17" t="s">
        <v>1337</v>
      </c>
    </row>
    <row r="1133" spans="1:34" s="3" customFormat="1" ht="13" x14ac:dyDescent="0.3">
      <c r="A1133" s="35" t="s">
        <v>3442</v>
      </c>
      <c r="B1133" s="17">
        <v>1311</v>
      </c>
      <c r="C1133" s="18">
        <v>42488</v>
      </c>
      <c r="D1133" s="18">
        <v>42492.291666666701</v>
      </c>
      <c r="E1133" s="16" t="s">
        <v>1271</v>
      </c>
      <c r="F1133" s="36">
        <v>42780.333333333299</v>
      </c>
      <c r="G1133" s="16" t="s">
        <v>256</v>
      </c>
      <c r="H1133" s="17" t="s">
        <v>108</v>
      </c>
      <c r="I1133" s="17"/>
      <c r="J1133" s="17"/>
      <c r="K1133" s="17" t="s">
        <v>109</v>
      </c>
      <c r="L1133" s="17"/>
      <c r="M1133" s="17"/>
      <c r="N1133" s="17">
        <v>78.2</v>
      </c>
      <c r="O1133" s="17"/>
      <c r="P1133" s="17"/>
      <c r="Q1133" s="17">
        <v>78.2</v>
      </c>
      <c r="R1133" s="17"/>
      <c r="S1133" s="17"/>
      <c r="T1133" s="17"/>
      <c r="U1133" s="17" t="s">
        <v>82</v>
      </c>
      <c r="V1133" s="17"/>
      <c r="W1133" s="17" t="s">
        <v>524</v>
      </c>
      <c r="X1133" s="17" t="s">
        <v>66</v>
      </c>
      <c r="Y1133" s="17" t="s">
        <v>103</v>
      </c>
      <c r="Z1133" s="19" t="s">
        <v>3443</v>
      </c>
      <c r="AA1133" s="18">
        <v>43465.333333333299</v>
      </c>
      <c r="AB1133" s="18">
        <v>43465.333333333299</v>
      </c>
      <c r="AC1133" s="17" t="s">
        <v>117</v>
      </c>
      <c r="AD1133" s="17"/>
      <c r="AE1133" s="17"/>
      <c r="AF1133" s="17" t="s">
        <v>117</v>
      </c>
      <c r="AG1133" s="17"/>
      <c r="AH1133" s="17" t="s">
        <v>1337</v>
      </c>
    </row>
    <row r="1134" spans="1:34" s="3" customFormat="1" ht="13" x14ac:dyDescent="0.3">
      <c r="A1134" s="35" t="s">
        <v>3444</v>
      </c>
      <c r="B1134" s="17">
        <v>1315</v>
      </c>
      <c r="C1134" s="18">
        <v>42492</v>
      </c>
      <c r="D1134" s="18">
        <v>42492.291666666701</v>
      </c>
      <c r="E1134" s="16" t="s">
        <v>1271</v>
      </c>
      <c r="F1134" s="36">
        <v>42787.333333333299</v>
      </c>
      <c r="G1134" s="16" t="s">
        <v>256</v>
      </c>
      <c r="H1134" s="17" t="s">
        <v>108</v>
      </c>
      <c r="I1134" s="17" t="s">
        <v>60</v>
      </c>
      <c r="J1134" s="17"/>
      <c r="K1134" s="17" t="s">
        <v>109</v>
      </c>
      <c r="L1134" s="17" t="s">
        <v>61</v>
      </c>
      <c r="M1134" s="17"/>
      <c r="N1134" s="17">
        <v>514.79999999999995</v>
      </c>
      <c r="O1134" s="17">
        <v>100</v>
      </c>
      <c r="P1134" s="17"/>
      <c r="Q1134" s="17">
        <v>500</v>
      </c>
      <c r="R1134" s="17"/>
      <c r="S1134" s="17"/>
      <c r="T1134" s="17"/>
      <c r="U1134" s="17" t="s">
        <v>82</v>
      </c>
      <c r="V1134" s="17"/>
      <c r="W1134" s="17" t="s">
        <v>102</v>
      </c>
      <c r="X1134" s="17" t="s">
        <v>66</v>
      </c>
      <c r="Y1134" s="17" t="s">
        <v>103</v>
      </c>
      <c r="Z1134" s="19" t="s">
        <v>3445</v>
      </c>
      <c r="AA1134" s="18">
        <v>45047.291666666701</v>
      </c>
      <c r="AB1134" s="18">
        <v>45047.291666666701</v>
      </c>
      <c r="AC1134" s="17" t="s">
        <v>117</v>
      </c>
      <c r="AD1134" s="17"/>
      <c r="AE1134" s="17"/>
      <c r="AF1134" s="17" t="s">
        <v>117</v>
      </c>
      <c r="AG1134" s="17"/>
      <c r="AH1134" s="17" t="s">
        <v>1337</v>
      </c>
    </row>
    <row r="1135" spans="1:34" s="3" customFormat="1" ht="13" x14ac:dyDescent="0.3">
      <c r="A1135" s="35" t="s">
        <v>3446</v>
      </c>
      <c r="B1135" s="17">
        <v>1316</v>
      </c>
      <c r="C1135" s="18">
        <v>42502</v>
      </c>
      <c r="D1135" s="18">
        <v>42492.291666666701</v>
      </c>
      <c r="E1135" s="16" t="s">
        <v>1271</v>
      </c>
      <c r="F1135" s="36">
        <v>42857.291666666701</v>
      </c>
      <c r="G1135" s="16" t="s">
        <v>256</v>
      </c>
      <c r="H1135" s="17" t="s">
        <v>60</v>
      </c>
      <c r="I1135" s="17" t="s">
        <v>108</v>
      </c>
      <c r="J1135" s="17"/>
      <c r="K1135" s="17" t="s">
        <v>61</v>
      </c>
      <c r="L1135" s="17" t="s">
        <v>109</v>
      </c>
      <c r="M1135" s="17"/>
      <c r="N1135" s="17">
        <v>30</v>
      </c>
      <c r="O1135" s="17">
        <v>136.75</v>
      </c>
      <c r="P1135" s="17"/>
      <c r="Q1135" s="17">
        <v>161.05000000000001</v>
      </c>
      <c r="R1135" s="17"/>
      <c r="S1135" s="17"/>
      <c r="T1135" s="17"/>
      <c r="U1135" s="17" t="s">
        <v>82</v>
      </c>
      <c r="V1135" s="17"/>
      <c r="W1135" s="17" t="s">
        <v>179</v>
      </c>
      <c r="X1135" s="17" t="s">
        <v>66</v>
      </c>
      <c r="Y1135" s="17" t="s">
        <v>103</v>
      </c>
      <c r="Z1135" s="19" t="s">
        <v>772</v>
      </c>
      <c r="AA1135" s="18">
        <v>43616.291666666701</v>
      </c>
      <c r="AB1135" s="18">
        <v>43952.291666666701</v>
      </c>
      <c r="AC1135" s="17" t="s">
        <v>117</v>
      </c>
      <c r="AD1135" s="17" t="s">
        <v>70</v>
      </c>
      <c r="AE1135" s="17"/>
      <c r="AF1135" s="17" t="s">
        <v>117</v>
      </c>
      <c r="AG1135" s="17"/>
      <c r="AH1135" s="17" t="s">
        <v>1385</v>
      </c>
    </row>
    <row r="1136" spans="1:34" s="3" customFormat="1" ht="13" x14ac:dyDescent="0.3">
      <c r="A1136" s="35" t="s">
        <v>3447</v>
      </c>
      <c r="B1136" s="17">
        <v>1317</v>
      </c>
      <c r="C1136" s="18">
        <v>42486</v>
      </c>
      <c r="D1136" s="18">
        <v>42492.291666666701</v>
      </c>
      <c r="E1136" s="16" t="s">
        <v>1271</v>
      </c>
      <c r="F1136" s="36">
        <v>42850.291666666701</v>
      </c>
      <c r="G1136" s="16" t="s">
        <v>256</v>
      </c>
      <c r="H1136" s="17" t="s">
        <v>60</v>
      </c>
      <c r="I1136" s="17"/>
      <c r="J1136" s="17"/>
      <c r="K1136" s="17" t="s">
        <v>61</v>
      </c>
      <c r="L1136" s="17"/>
      <c r="M1136" s="17"/>
      <c r="N1136" s="17">
        <v>406</v>
      </c>
      <c r="O1136" s="17"/>
      <c r="P1136" s="17"/>
      <c r="Q1136" s="17">
        <v>402</v>
      </c>
      <c r="R1136" s="17"/>
      <c r="S1136" s="17"/>
      <c r="T1136" s="17"/>
      <c r="U1136" s="17" t="s">
        <v>82</v>
      </c>
      <c r="V1136" s="17"/>
      <c r="W1136" s="17" t="s">
        <v>102</v>
      </c>
      <c r="X1136" s="17" t="s">
        <v>66</v>
      </c>
      <c r="Y1136" s="17" t="s">
        <v>103</v>
      </c>
      <c r="Z1136" s="19" t="s">
        <v>1901</v>
      </c>
      <c r="AA1136" s="18">
        <v>44166.333333333299</v>
      </c>
      <c r="AB1136" s="18">
        <v>44166.333333333299</v>
      </c>
      <c r="AC1136" s="17" t="s">
        <v>117</v>
      </c>
      <c r="AD1136" s="17" t="s">
        <v>70</v>
      </c>
      <c r="AE1136" s="17"/>
      <c r="AF1136" s="17" t="s">
        <v>117</v>
      </c>
      <c r="AG1136" s="17"/>
      <c r="AH1136" s="17" t="s">
        <v>1337</v>
      </c>
    </row>
    <row r="1137" spans="1:34" s="3" customFormat="1" ht="13" x14ac:dyDescent="0.3">
      <c r="A1137" s="35" t="s">
        <v>3448</v>
      </c>
      <c r="B1137" s="17">
        <v>1318</v>
      </c>
      <c r="C1137" s="18">
        <v>42483</v>
      </c>
      <c r="D1137" s="18">
        <v>42492.291666666701</v>
      </c>
      <c r="E1137" s="16" t="s">
        <v>1271</v>
      </c>
      <c r="F1137" s="36">
        <v>42857.291666666701</v>
      </c>
      <c r="G1137" s="16" t="s">
        <v>256</v>
      </c>
      <c r="H1137" s="17" t="s">
        <v>108</v>
      </c>
      <c r="I1137" s="17"/>
      <c r="J1137" s="17"/>
      <c r="K1137" s="17" t="s">
        <v>109</v>
      </c>
      <c r="L1137" s="17"/>
      <c r="M1137" s="17"/>
      <c r="N1137" s="17">
        <v>259.84199999999998</v>
      </c>
      <c r="O1137" s="17"/>
      <c r="P1137" s="17"/>
      <c r="Q1137" s="17">
        <v>250</v>
      </c>
      <c r="R1137" s="17"/>
      <c r="S1137" s="17"/>
      <c r="T1137" s="17"/>
      <c r="U1137" s="17" t="s">
        <v>82</v>
      </c>
      <c r="V1137" s="17"/>
      <c r="W1137" s="17" t="s">
        <v>102</v>
      </c>
      <c r="X1137" s="17" t="s">
        <v>66</v>
      </c>
      <c r="Y1137" s="17" t="s">
        <v>103</v>
      </c>
      <c r="Z1137" s="19" t="s">
        <v>3449</v>
      </c>
      <c r="AA1137" s="18">
        <v>44196.333333333299</v>
      </c>
      <c r="AB1137" s="18">
        <v>44196.333333333299</v>
      </c>
      <c r="AC1137" s="17" t="s">
        <v>117</v>
      </c>
      <c r="AD1137" s="17" t="s">
        <v>70</v>
      </c>
      <c r="AE1137" s="17"/>
      <c r="AF1137" s="17" t="s">
        <v>117</v>
      </c>
      <c r="AG1137" s="17"/>
      <c r="AH1137" s="17" t="s">
        <v>1385</v>
      </c>
    </row>
    <row r="1138" spans="1:34" s="3" customFormat="1" ht="13" x14ac:dyDescent="0.3">
      <c r="A1138" s="35" t="s">
        <v>3450</v>
      </c>
      <c r="B1138" s="17">
        <v>1320</v>
      </c>
      <c r="C1138" s="18">
        <v>42485</v>
      </c>
      <c r="D1138" s="18">
        <v>42492.291666666701</v>
      </c>
      <c r="E1138" s="16" t="s">
        <v>1271</v>
      </c>
      <c r="F1138" s="36">
        <v>42857.291666666701</v>
      </c>
      <c r="G1138" s="16" t="s">
        <v>256</v>
      </c>
      <c r="H1138" s="17" t="s">
        <v>108</v>
      </c>
      <c r="I1138" s="17"/>
      <c r="J1138" s="17"/>
      <c r="K1138" s="17" t="s">
        <v>109</v>
      </c>
      <c r="L1138" s="17"/>
      <c r="M1138" s="17"/>
      <c r="N1138" s="17">
        <v>732.09569999999997</v>
      </c>
      <c r="O1138" s="17"/>
      <c r="P1138" s="17"/>
      <c r="Q1138" s="17">
        <v>700</v>
      </c>
      <c r="R1138" s="17"/>
      <c r="S1138" s="17"/>
      <c r="T1138" s="17"/>
      <c r="U1138" s="17" t="s">
        <v>82</v>
      </c>
      <c r="V1138" s="17"/>
      <c r="W1138" s="17" t="s">
        <v>102</v>
      </c>
      <c r="X1138" s="17" t="s">
        <v>66</v>
      </c>
      <c r="Y1138" s="17" t="s">
        <v>103</v>
      </c>
      <c r="Z1138" s="19" t="s">
        <v>3451</v>
      </c>
      <c r="AA1138" s="18">
        <v>44196.333333333299</v>
      </c>
      <c r="AB1138" s="18">
        <v>44196.333333333299</v>
      </c>
      <c r="AC1138" s="17" t="s">
        <v>117</v>
      </c>
      <c r="AD1138" s="17" t="s">
        <v>70</v>
      </c>
      <c r="AE1138" s="17"/>
      <c r="AF1138" s="17" t="s">
        <v>117</v>
      </c>
      <c r="AG1138" s="17"/>
      <c r="AH1138" s="17" t="s">
        <v>1385</v>
      </c>
    </row>
    <row r="1139" spans="1:34" s="3" customFormat="1" ht="13" x14ac:dyDescent="0.3">
      <c r="A1139" s="35" t="s">
        <v>3452</v>
      </c>
      <c r="B1139" s="17">
        <v>1321</v>
      </c>
      <c r="C1139" s="18">
        <v>42486</v>
      </c>
      <c r="D1139" s="18">
        <v>42492.291666666701</v>
      </c>
      <c r="E1139" s="16" t="s">
        <v>1271</v>
      </c>
      <c r="F1139" s="36">
        <v>43111.333333333299</v>
      </c>
      <c r="G1139" s="16" t="s">
        <v>256</v>
      </c>
      <c r="H1139" s="17" t="s">
        <v>108</v>
      </c>
      <c r="I1139" s="17"/>
      <c r="J1139" s="17"/>
      <c r="K1139" s="17" t="s">
        <v>109</v>
      </c>
      <c r="L1139" s="17"/>
      <c r="M1139" s="17"/>
      <c r="N1139" s="17">
        <v>414.96</v>
      </c>
      <c r="O1139" s="17"/>
      <c r="P1139" s="17"/>
      <c r="Q1139" s="17">
        <v>400</v>
      </c>
      <c r="R1139" s="17"/>
      <c r="S1139" s="17"/>
      <c r="T1139" s="17"/>
      <c r="U1139" s="17" t="s">
        <v>82</v>
      </c>
      <c r="V1139" s="17"/>
      <c r="W1139" s="17" t="s">
        <v>102</v>
      </c>
      <c r="X1139" s="17" t="s">
        <v>66</v>
      </c>
      <c r="Y1139" s="17" t="s">
        <v>103</v>
      </c>
      <c r="Z1139" s="19" t="s">
        <v>3453</v>
      </c>
      <c r="AA1139" s="18">
        <v>44196.333333333299</v>
      </c>
      <c r="AB1139" s="18">
        <v>44196.333333333299</v>
      </c>
      <c r="AC1139" s="17" t="s">
        <v>117</v>
      </c>
      <c r="AD1139" s="17" t="s">
        <v>70</v>
      </c>
      <c r="AE1139" s="17" t="s">
        <v>70</v>
      </c>
      <c r="AF1139" s="17" t="s">
        <v>117</v>
      </c>
      <c r="AG1139" s="17"/>
      <c r="AH1139" s="17" t="s">
        <v>78</v>
      </c>
    </row>
    <row r="1140" spans="1:34" s="3" customFormat="1" ht="13" x14ac:dyDescent="0.3">
      <c r="A1140" s="35" t="s">
        <v>3454</v>
      </c>
      <c r="B1140" s="17">
        <v>1326</v>
      </c>
      <c r="C1140" s="18">
        <v>42487</v>
      </c>
      <c r="D1140" s="18">
        <v>42492.291666666701</v>
      </c>
      <c r="E1140" s="16" t="s">
        <v>1271</v>
      </c>
      <c r="F1140" s="36">
        <v>43178.291666666701</v>
      </c>
      <c r="G1140" s="16" t="s">
        <v>256</v>
      </c>
      <c r="H1140" s="17" t="s">
        <v>108</v>
      </c>
      <c r="I1140" s="17"/>
      <c r="J1140" s="17"/>
      <c r="K1140" s="17" t="s">
        <v>109</v>
      </c>
      <c r="L1140" s="17"/>
      <c r="M1140" s="17"/>
      <c r="N1140" s="17">
        <v>83.3</v>
      </c>
      <c r="O1140" s="17"/>
      <c r="P1140" s="17"/>
      <c r="Q1140" s="17">
        <v>82</v>
      </c>
      <c r="R1140" s="17"/>
      <c r="S1140" s="17"/>
      <c r="T1140" s="17"/>
      <c r="U1140" s="17" t="s">
        <v>82</v>
      </c>
      <c r="V1140" s="17"/>
      <c r="W1140" s="17" t="s">
        <v>102</v>
      </c>
      <c r="X1140" s="17" t="s">
        <v>66</v>
      </c>
      <c r="Y1140" s="17" t="s">
        <v>103</v>
      </c>
      <c r="Z1140" s="19" t="s">
        <v>3455</v>
      </c>
      <c r="AA1140" s="18">
        <v>43465.333333333299</v>
      </c>
      <c r="AB1140" s="18">
        <v>44180.333333333299</v>
      </c>
      <c r="AC1140" s="17" t="s">
        <v>117</v>
      </c>
      <c r="AD1140" s="17" t="s">
        <v>70</v>
      </c>
      <c r="AE1140" s="17" t="s">
        <v>70</v>
      </c>
      <c r="AF1140" s="17" t="s">
        <v>117</v>
      </c>
      <c r="AG1140" s="17"/>
      <c r="AH1140" s="17" t="s">
        <v>1337</v>
      </c>
    </row>
    <row r="1141" spans="1:34" s="3" customFormat="1" ht="13" x14ac:dyDescent="0.3">
      <c r="A1141" s="35" t="s">
        <v>3456</v>
      </c>
      <c r="B1141" s="17">
        <v>1328</v>
      </c>
      <c r="C1141" s="18">
        <v>42489</v>
      </c>
      <c r="D1141" s="18">
        <v>42492.291666666701</v>
      </c>
      <c r="E1141" s="16" t="s">
        <v>1271</v>
      </c>
      <c r="F1141" s="36">
        <v>42804.333333333299</v>
      </c>
      <c r="G1141" s="16" t="s">
        <v>256</v>
      </c>
      <c r="H1141" s="17" t="s">
        <v>108</v>
      </c>
      <c r="I1141" s="17"/>
      <c r="J1141" s="17"/>
      <c r="K1141" s="17" t="s">
        <v>109</v>
      </c>
      <c r="L1141" s="17"/>
      <c r="M1141" s="17"/>
      <c r="N1141" s="17">
        <v>265.08</v>
      </c>
      <c r="O1141" s="17"/>
      <c r="P1141" s="17"/>
      <c r="Q1141" s="17">
        <v>312.22000000000003</v>
      </c>
      <c r="R1141" s="17"/>
      <c r="S1141" s="17"/>
      <c r="T1141" s="17"/>
      <c r="U1141" s="17" t="s">
        <v>82</v>
      </c>
      <c r="V1141" s="17"/>
      <c r="W1141" s="17" t="s">
        <v>102</v>
      </c>
      <c r="X1141" s="17" t="s">
        <v>66</v>
      </c>
      <c r="Y1141" s="17" t="s">
        <v>103</v>
      </c>
      <c r="Z1141" s="19" t="s">
        <v>3457</v>
      </c>
      <c r="AA1141" s="18">
        <v>43647.291666666701</v>
      </c>
      <c r="AB1141" s="18">
        <v>43647.291666666701</v>
      </c>
      <c r="AC1141" s="17" t="s">
        <v>117</v>
      </c>
      <c r="AD1141" s="17" t="s">
        <v>70</v>
      </c>
      <c r="AE1141" s="17"/>
      <c r="AF1141" s="17" t="s">
        <v>117</v>
      </c>
      <c r="AG1141" s="17"/>
      <c r="AH1141" s="17" t="s">
        <v>1337</v>
      </c>
    </row>
    <row r="1142" spans="1:34" s="3" customFormat="1" ht="13" x14ac:dyDescent="0.3">
      <c r="A1142" s="35" t="s">
        <v>3458</v>
      </c>
      <c r="B1142" s="17">
        <v>1330</v>
      </c>
      <c r="C1142" s="18">
        <v>42492</v>
      </c>
      <c r="D1142" s="18">
        <v>42492.291666666701</v>
      </c>
      <c r="E1142" s="16" t="s">
        <v>1271</v>
      </c>
      <c r="F1142" s="36">
        <v>44120.291666666701</v>
      </c>
      <c r="G1142" s="16" t="s">
        <v>256</v>
      </c>
      <c r="H1142" s="17" t="s">
        <v>60</v>
      </c>
      <c r="I1142" s="17"/>
      <c r="J1142" s="17"/>
      <c r="K1142" s="17" t="s">
        <v>61</v>
      </c>
      <c r="L1142" s="17"/>
      <c r="M1142" s="17"/>
      <c r="N1142" s="17">
        <v>300</v>
      </c>
      <c r="O1142" s="17"/>
      <c r="P1142" s="17"/>
      <c r="Q1142" s="17">
        <v>120</v>
      </c>
      <c r="R1142" s="17"/>
      <c r="S1142" s="17"/>
      <c r="T1142" s="17"/>
      <c r="U1142" s="17" t="s">
        <v>82</v>
      </c>
      <c r="V1142" s="17"/>
      <c r="W1142" s="17" t="s">
        <v>125</v>
      </c>
      <c r="X1142" s="17" t="s">
        <v>66</v>
      </c>
      <c r="Y1142" s="17" t="s">
        <v>103</v>
      </c>
      <c r="Z1142" s="19" t="s">
        <v>1739</v>
      </c>
      <c r="AA1142" s="18">
        <v>43617.291666666701</v>
      </c>
      <c r="AB1142" s="18">
        <v>45061.291666666701</v>
      </c>
      <c r="AC1142" s="17" t="s">
        <v>117</v>
      </c>
      <c r="AD1142" s="17" t="s">
        <v>70</v>
      </c>
      <c r="AE1142" s="17" t="s">
        <v>70</v>
      </c>
      <c r="AF1142" s="17" t="s">
        <v>117</v>
      </c>
      <c r="AG1142" s="17" t="s">
        <v>71</v>
      </c>
      <c r="AH1142" s="17" t="s">
        <v>1337</v>
      </c>
    </row>
    <row r="1143" spans="1:34" s="3" customFormat="1" ht="13" x14ac:dyDescent="0.3">
      <c r="A1143" s="35" t="s">
        <v>3459</v>
      </c>
      <c r="B1143" s="17">
        <v>1331</v>
      </c>
      <c r="C1143" s="18">
        <v>42492</v>
      </c>
      <c r="D1143" s="18">
        <v>42492.291666666701</v>
      </c>
      <c r="E1143" s="16" t="s">
        <v>1271</v>
      </c>
      <c r="F1143" s="36">
        <v>43206.291666666701</v>
      </c>
      <c r="G1143" s="16" t="s">
        <v>256</v>
      </c>
      <c r="H1143" s="17" t="s">
        <v>60</v>
      </c>
      <c r="I1143" s="17" t="s">
        <v>108</v>
      </c>
      <c r="J1143" s="17"/>
      <c r="K1143" s="17" t="s">
        <v>61</v>
      </c>
      <c r="L1143" s="17" t="s">
        <v>109</v>
      </c>
      <c r="M1143" s="17"/>
      <c r="N1143" s="17">
        <v>300</v>
      </c>
      <c r="O1143" s="17">
        <v>309.60000000000002</v>
      </c>
      <c r="P1143" s="17"/>
      <c r="Q1143" s="17">
        <v>300</v>
      </c>
      <c r="R1143" s="17"/>
      <c r="S1143" s="17"/>
      <c r="T1143" s="17"/>
      <c r="U1143" s="17" t="s">
        <v>82</v>
      </c>
      <c r="V1143" s="17"/>
      <c r="W1143" s="17" t="s">
        <v>102</v>
      </c>
      <c r="X1143" s="17" t="s">
        <v>66</v>
      </c>
      <c r="Y1143" s="17" t="s">
        <v>103</v>
      </c>
      <c r="Z1143" s="19" t="s">
        <v>361</v>
      </c>
      <c r="AA1143" s="18">
        <v>43617.291666666701</v>
      </c>
      <c r="AB1143" s="18">
        <v>44470.291666666701</v>
      </c>
      <c r="AC1143" s="17" t="s">
        <v>117</v>
      </c>
      <c r="AD1143" s="17" t="s">
        <v>70</v>
      </c>
      <c r="AE1143" s="17" t="s">
        <v>70</v>
      </c>
      <c r="AF1143" s="17" t="s">
        <v>117</v>
      </c>
      <c r="AG1143" s="17"/>
      <c r="AH1143" s="17" t="s">
        <v>1337</v>
      </c>
    </row>
    <row r="1144" spans="1:34" s="3" customFormat="1" ht="13" x14ac:dyDescent="0.3">
      <c r="A1144" s="35" t="s">
        <v>3460</v>
      </c>
      <c r="B1144" s="17">
        <v>1332</v>
      </c>
      <c r="C1144" s="18">
        <v>42492</v>
      </c>
      <c r="D1144" s="18">
        <v>42492.291666666701</v>
      </c>
      <c r="E1144" s="16" t="s">
        <v>1271</v>
      </c>
      <c r="F1144" s="36">
        <v>42844.291666666701</v>
      </c>
      <c r="G1144" s="16" t="s">
        <v>256</v>
      </c>
      <c r="H1144" s="17" t="s">
        <v>108</v>
      </c>
      <c r="I1144" s="17" t="s">
        <v>60</v>
      </c>
      <c r="J1144" s="17"/>
      <c r="K1144" s="17" t="s">
        <v>109</v>
      </c>
      <c r="L1144" s="17" t="s">
        <v>61</v>
      </c>
      <c r="M1144" s="17"/>
      <c r="N1144" s="17">
        <v>205.2</v>
      </c>
      <c r="O1144" s="17">
        <v>200</v>
      </c>
      <c r="P1144" s="17"/>
      <c r="Q1144" s="17">
        <v>205.15</v>
      </c>
      <c r="R1144" s="17"/>
      <c r="S1144" s="17"/>
      <c r="T1144" s="17"/>
      <c r="U1144" s="17" t="s">
        <v>82</v>
      </c>
      <c r="V1144" s="17"/>
      <c r="W1144" s="17" t="s">
        <v>102</v>
      </c>
      <c r="X1144" s="17" t="s">
        <v>66</v>
      </c>
      <c r="Y1144" s="17" t="s">
        <v>103</v>
      </c>
      <c r="Z1144" s="19" t="s">
        <v>138</v>
      </c>
      <c r="AA1144" s="18">
        <v>43617.291666666701</v>
      </c>
      <c r="AB1144" s="18">
        <v>43617.291666666701</v>
      </c>
      <c r="AC1144" s="17" t="s">
        <v>117</v>
      </c>
      <c r="AD1144" s="17" t="s">
        <v>70</v>
      </c>
      <c r="AE1144" s="17"/>
      <c r="AF1144" s="17" t="s">
        <v>117</v>
      </c>
      <c r="AG1144" s="17"/>
      <c r="AH1144" s="17" t="s">
        <v>1337</v>
      </c>
    </row>
    <row r="1145" spans="1:34" s="3" customFormat="1" ht="13" x14ac:dyDescent="0.3">
      <c r="A1145" s="35" t="s">
        <v>3461</v>
      </c>
      <c r="B1145" s="17">
        <v>1333</v>
      </c>
      <c r="C1145" s="18">
        <v>42492</v>
      </c>
      <c r="D1145" s="18">
        <v>42492.291666666701</v>
      </c>
      <c r="E1145" s="16" t="s">
        <v>1271</v>
      </c>
      <c r="F1145" s="36">
        <v>42794.333333333299</v>
      </c>
      <c r="G1145" s="16" t="s">
        <v>256</v>
      </c>
      <c r="H1145" s="17" t="s">
        <v>59</v>
      </c>
      <c r="I1145" s="17"/>
      <c r="J1145" s="17"/>
      <c r="K1145" s="17" t="s">
        <v>59</v>
      </c>
      <c r="L1145" s="17"/>
      <c r="M1145" s="17"/>
      <c r="N1145" s="17">
        <v>280.5</v>
      </c>
      <c r="O1145" s="17"/>
      <c r="P1145" s="17"/>
      <c r="Q1145" s="17">
        <v>277.60000000000002</v>
      </c>
      <c r="R1145" s="17"/>
      <c r="S1145" s="17"/>
      <c r="T1145" s="17"/>
      <c r="U1145" s="17" t="s">
        <v>82</v>
      </c>
      <c r="V1145" s="17"/>
      <c r="W1145" s="17" t="s">
        <v>102</v>
      </c>
      <c r="X1145" s="17" t="s">
        <v>66</v>
      </c>
      <c r="Y1145" s="17" t="s">
        <v>103</v>
      </c>
      <c r="Z1145" s="19" t="s">
        <v>3462</v>
      </c>
      <c r="AA1145" s="18">
        <v>43830.333333333299</v>
      </c>
      <c r="AB1145" s="18">
        <v>43830.333333333299</v>
      </c>
      <c r="AC1145" s="17" t="s">
        <v>117</v>
      </c>
      <c r="AD1145" s="17"/>
      <c r="AE1145" s="17"/>
      <c r="AF1145" s="17" t="s">
        <v>117</v>
      </c>
      <c r="AG1145" s="17"/>
      <c r="AH1145" s="17" t="s">
        <v>1337</v>
      </c>
    </row>
    <row r="1146" spans="1:34" s="3" customFormat="1" ht="13" x14ac:dyDescent="0.3">
      <c r="A1146" s="35" t="s">
        <v>3463</v>
      </c>
      <c r="B1146" s="17">
        <v>1334</v>
      </c>
      <c r="C1146" s="18">
        <v>42482</v>
      </c>
      <c r="D1146" s="18">
        <v>42492.291666666701</v>
      </c>
      <c r="E1146" s="16" t="s">
        <v>1271</v>
      </c>
      <c r="F1146" s="36">
        <v>42857.291666666701</v>
      </c>
      <c r="G1146" s="16" t="s">
        <v>256</v>
      </c>
      <c r="H1146" s="17" t="s">
        <v>60</v>
      </c>
      <c r="I1146" s="17" t="s">
        <v>80</v>
      </c>
      <c r="J1146" s="17"/>
      <c r="K1146" s="17" t="s">
        <v>61</v>
      </c>
      <c r="L1146" s="17" t="s">
        <v>81</v>
      </c>
      <c r="M1146" s="17"/>
      <c r="N1146" s="17">
        <v>26.125</v>
      </c>
      <c r="O1146" s="17">
        <v>300</v>
      </c>
      <c r="P1146" s="17"/>
      <c r="Q1146" s="17">
        <v>312</v>
      </c>
      <c r="R1146" s="17"/>
      <c r="S1146" s="17"/>
      <c r="T1146" s="17"/>
      <c r="U1146" s="17" t="s">
        <v>82</v>
      </c>
      <c r="V1146" s="17"/>
      <c r="W1146" s="17" t="s">
        <v>413</v>
      </c>
      <c r="X1146" s="17" t="s">
        <v>66</v>
      </c>
      <c r="Y1146" s="17" t="s">
        <v>103</v>
      </c>
      <c r="Z1146" s="19" t="s">
        <v>3464</v>
      </c>
      <c r="AA1146" s="18">
        <v>44105.291666666701</v>
      </c>
      <c r="AB1146" s="18">
        <v>44105.291666666701</v>
      </c>
      <c r="AC1146" s="17" t="s">
        <v>117</v>
      </c>
      <c r="AD1146" s="17" t="s">
        <v>70</v>
      </c>
      <c r="AE1146" s="17"/>
      <c r="AF1146" s="17" t="s">
        <v>117</v>
      </c>
      <c r="AG1146" s="17"/>
      <c r="AH1146" s="17" t="s">
        <v>1385</v>
      </c>
    </row>
    <row r="1147" spans="1:34" s="3" customFormat="1" ht="13" x14ac:dyDescent="0.3">
      <c r="A1147" s="35" t="s">
        <v>3465</v>
      </c>
      <c r="B1147" s="17">
        <v>1336</v>
      </c>
      <c r="C1147" s="18">
        <v>42487</v>
      </c>
      <c r="D1147" s="18">
        <v>42492.291666666701</v>
      </c>
      <c r="E1147" s="16" t="s">
        <v>1271</v>
      </c>
      <c r="F1147" s="36">
        <v>44358.291666666701</v>
      </c>
      <c r="G1147" s="16" t="s">
        <v>256</v>
      </c>
      <c r="H1147" s="17" t="s">
        <v>108</v>
      </c>
      <c r="I1147" s="17"/>
      <c r="J1147" s="17"/>
      <c r="K1147" s="17" t="s">
        <v>109</v>
      </c>
      <c r="L1147" s="17"/>
      <c r="M1147" s="17"/>
      <c r="N1147" s="17">
        <v>380.1</v>
      </c>
      <c r="O1147" s="17"/>
      <c r="P1147" s="17"/>
      <c r="Q1147" s="17">
        <v>375</v>
      </c>
      <c r="R1147" s="17"/>
      <c r="S1147" s="17"/>
      <c r="T1147" s="17"/>
      <c r="U1147" s="17" t="s">
        <v>82</v>
      </c>
      <c r="V1147" s="17" t="s">
        <v>63</v>
      </c>
      <c r="W1147" s="17" t="s">
        <v>132</v>
      </c>
      <c r="X1147" s="17" t="s">
        <v>133</v>
      </c>
      <c r="Y1147" s="17" t="s">
        <v>103</v>
      </c>
      <c r="Z1147" s="19" t="s">
        <v>368</v>
      </c>
      <c r="AA1147" s="18">
        <v>43800.333333333299</v>
      </c>
      <c r="AB1147" s="18">
        <v>45042.291666666701</v>
      </c>
      <c r="AC1147" s="17" t="s">
        <v>117</v>
      </c>
      <c r="AD1147" s="17" t="s">
        <v>70</v>
      </c>
      <c r="AE1147" s="17" t="s">
        <v>70</v>
      </c>
      <c r="AF1147" s="17" t="s">
        <v>117</v>
      </c>
      <c r="AG1147" s="17" t="s">
        <v>254</v>
      </c>
      <c r="AH1147" s="17" t="s">
        <v>1337</v>
      </c>
    </row>
    <row r="1148" spans="1:34" s="3" customFormat="1" ht="13" x14ac:dyDescent="0.3">
      <c r="A1148" s="35" t="s">
        <v>3466</v>
      </c>
      <c r="B1148" s="17">
        <v>1337</v>
      </c>
      <c r="C1148" s="18">
        <v>42486</v>
      </c>
      <c r="D1148" s="18">
        <v>42492.291666666701</v>
      </c>
      <c r="E1148" s="16" t="s">
        <v>1271</v>
      </c>
      <c r="F1148" s="36">
        <v>42803.333333333299</v>
      </c>
      <c r="G1148" s="16" t="s">
        <v>256</v>
      </c>
      <c r="H1148" s="17" t="s">
        <v>108</v>
      </c>
      <c r="I1148" s="17"/>
      <c r="J1148" s="17"/>
      <c r="K1148" s="17" t="s">
        <v>109</v>
      </c>
      <c r="L1148" s="17"/>
      <c r="M1148" s="17"/>
      <c r="N1148" s="17">
        <v>520.6</v>
      </c>
      <c r="O1148" s="17"/>
      <c r="P1148" s="17"/>
      <c r="Q1148" s="17">
        <v>514.84299999999996</v>
      </c>
      <c r="R1148" s="17"/>
      <c r="S1148" s="17"/>
      <c r="T1148" s="17"/>
      <c r="U1148" s="17" t="s">
        <v>82</v>
      </c>
      <c r="V1148" s="17"/>
      <c r="W1148" s="17" t="s">
        <v>1430</v>
      </c>
      <c r="X1148" s="17" t="s">
        <v>204</v>
      </c>
      <c r="Y1148" s="17" t="s">
        <v>103</v>
      </c>
      <c r="Z1148" s="19" t="s">
        <v>3467</v>
      </c>
      <c r="AA1148" s="18">
        <v>44166.333333333299</v>
      </c>
      <c r="AB1148" s="18">
        <v>44166.333333333299</v>
      </c>
      <c r="AC1148" s="17" t="s">
        <v>117</v>
      </c>
      <c r="AD1148" s="17" t="s">
        <v>70</v>
      </c>
      <c r="AE1148" s="17"/>
      <c r="AF1148" s="17" t="s">
        <v>117</v>
      </c>
      <c r="AG1148" s="17"/>
      <c r="AH1148" s="17" t="s">
        <v>1337</v>
      </c>
    </row>
    <row r="1149" spans="1:34" s="3" customFormat="1" ht="13" x14ac:dyDescent="0.3">
      <c r="A1149" s="35" t="s">
        <v>3468</v>
      </c>
      <c r="B1149" s="17">
        <v>1338</v>
      </c>
      <c r="C1149" s="18">
        <v>42488</v>
      </c>
      <c r="D1149" s="18">
        <v>42492.291666666701</v>
      </c>
      <c r="E1149" s="16" t="s">
        <v>1271</v>
      </c>
      <c r="F1149" s="36">
        <v>42842.291666666701</v>
      </c>
      <c r="G1149" s="16" t="s">
        <v>256</v>
      </c>
      <c r="H1149" s="17" t="s">
        <v>108</v>
      </c>
      <c r="I1149" s="17" t="s">
        <v>60</v>
      </c>
      <c r="J1149" s="17"/>
      <c r="K1149" s="17" t="s">
        <v>109</v>
      </c>
      <c r="L1149" s="17" t="s">
        <v>61</v>
      </c>
      <c r="M1149" s="17"/>
      <c r="N1149" s="17">
        <v>256.8</v>
      </c>
      <c r="O1149" s="17">
        <v>20</v>
      </c>
      <c r="P1149" s="17"/>
      <c r="Q1149" s="17">
        <v>256.8</v>
      </c>
      <c r="R1149" s="17"/>
      <c r="S1149" s="17"/>
      <c r="T1149" s="17"/>
      <c r="U1149" s="17" t="s">
        <v>82</v>
      </c>
      <c r="V1149" s="17"/>
      <c r="W1149" s="17" t="s">
        <v>132</v>
      </c>
      <c r="X1149" s="17" t="s">
        <v>133</v>
      </c>
      <c r="Y1149" s="17" t="s">
        <v>103</v>
      </c>
      <c r="Z1149" s="19" t="s">
        <v>3469</v>
      </c>
      <c r="AA1149" s="18">
        <v>45044.291666666701</v>
      </c>
      <c r="AB1149" s="18">
        <v>45044.291666666701</v>
      </c>
      <c r="AC1149" s="17" t="s">
        <v>117</v>
      </c>
      <c r="AD1149" s="17" t="s">
        <v>70</v>
      </c>
      <c r="AE1149" s="17"/>
      <c r="AF1149" s="17" t="s">
        <v>117</v>
      </c>
      <c r="AG1149" s="17"/>
      <c r="AH1149" s="17" t="s">
        <v>1337</v>
      </c>
    </row>
    <row r="1150" spans="1:34" s="3" customFormat="1" ht="13" x14ac:dyDescent="0.3">
      <c r="A1150" s="35" t="s">
        <v>3470</v>
      </c>
      <c r="B1150" s="17">
        <v>1340</v>
      </c>
      <c r="C1150" s="18">
        <v>42480</v>
      </c>
      <c r="D1150" s="18">
        <v>42492.291666666701</v>
      </c>
      <c r="E1150" s="16" t="s">
        <v>1271</v>
      </c>
      <c r="F1150" s="36">
        <v>42550.291666666701</v>
      </c>
      <c r="G1150" s="16" t="s">
        <v>256</v>
      </c>
      <c r="H1150" s="17" t="s">
        <v>108</v>
      </c>
      <c r="I1150" s="17"/>
      <c r="J1150" s="17"/>
      <c r="K1150" s="17" t="s">
        <v>109</v>
      </c>
      <c r="L1150" s="17"/>
      <c r="M1150" s="17"/>
      <c r="N1150" s="17">
        <v>152.66999999999999</v>
      </c>
      <c r="O1150" s="17"/>
      <c r="P1150" s="17"/>
      <c r="Q1150" s="17">
        <v>152.66999999999999</v>
      </c>
      <c r="R1150" s="17"/>
      <c r="S1150" s="17"/>
      <c r="T1150" s="17"/>
      <c r="U1150" s="17" t="s">
        <v>82</v>
      </c>
      <c r="V1150" s="17"/>
      <c r="W1150" s="17" t="s">
        <v>132</v>
      </c>
      <c r="X1150" s="17" t="s">
        <v>133</v>
      </c>
      <c r="Y1150" s="17" t="s">
        <v>191</v>
      </c>
      <c r="Z1150" s="19" t="s">
        <v>3471</v>
      </c>
      <c r="AA1150" s="18">
        <v>43800.333333333299</v>
      </c>
      <c r="AB1150" s="18">
        <v>43800.333333333299</v>
      </c>
      <c r="AC1150" s="17" t="s">
        <v>117</v>
      </c>
      <c r="AD1150" s="17"/>
      <c r="AE1150" s="17"/>
      <c r="AF1150" s="17" t="s">
        <v>117</v>
      </c>
      <c r="AG1150" s="17"/>
      <c r="AH1150" s="17" t="s">
        <v>1337</v>
      </c>
    </row>
    <row r="1151" spans="1:34" s="3" customFormat="1" ht="13" x14ac:dyDescent="0.3">
      <c r="A1151" s="35" t="s">
        <v>3472</v>
      </c>
      <c r="B1151" s="17">
        <v>1342</v>
      </c>
      <c r="C1151" s="18">
        <v>42486</v>
      </c>
      <c r="D1151" s="18">
        <v>42492.291666666701</v>
      </c>
      <c r="E1151" s="16" t="s">
        <v>1271</v>
      </c>
      <c r="F1151" s="36">
        <v>42570.291666666701</v>
      </c>
      <c r="G1151" s="16" t="s">
        <v>256</v>
      </c>
      <c r="H1151" s="17" t="s">
        <v>108</v>
      </c>
      <c r="I1151" s="17"/>
      <c r="J1151" s="17"/>
      <c r="K1151" s="17" t="s">
        <v>109</v>
      </c>
      <c r="L1151" s="17"/>
      <c r="M1151" s="17"/>
      <c r="N1151" s="17">
        <v>87.45</v>
      </c>
      <c r="O1151" s="17"/>
      <c r="P1151" s="17"/>
      <c r="Q1151" s="17">
        <v>86.45</v>
      </c>
      <c r="R1151" s="17"/>
      <c r="S1151" s="17"/>
      <c r="T1151" s="17"/>
      <c r="U1151" s="17" t="s">
        <v>82</v>
      </c>
      <c r="V1151" s="17"/>
      <c r="W1151" s="17" t="s">
        <v>190</v>
      </c>
      <c r="X1151" s="17" t="s">
        <v>133</v>
      </c>
      <c r="Y1151" s="17" t="s">
        <v>191</v>
      </c>
      <c r="Z1151" s="19" t="s">
        <v>3473</v>
      </c>
      <c r="AA1151" s="18">
        <v>44196.333333333299</v>
      </c>
      <c r="AB1151" s="18">
        <v>44196.333333333299</v>
      </c>
      <c r="AC1151" s="17" t="s">
        <v>117</v>
      </c>
      <c r="AD1151" s="17"/>
      <c r="AE1151" s="17"/>
      <c r="AF1151" s="17" t="s">
        <v>117</v>
      </c>
      <c r="AG1151" s="17"/>
      <c r="AH1151" s="17" t="s">
        <v>1337</v>
      </c>
    </row>
    <row r="1152" spans="1:34" s="3" customFormat="1" ht="13" x14ac:dyDescent="0.3">
      <c r="A1152" s="35" t="s">
        <v>3474</v>
      </c>
      <c r="B1152" s="17">
        <v>1343</v>
      </c>
      <c r="C1152" s="18">
        <v>42486</v>
      </c>
      <c r="D1152" s="18">
        <v>42492.291666666701</v>
      </c>
      <c r="E1152" s="16" t="s">
        <v>1271</v>
      </c>
      <c r="F1152" s="36">
        <v>42570.291666666701</v>
      </c>
      <c r="G1152" s="16" t="s">
        <v>256</v>
      </c>
      <c r="H1152" s="17" t="s">
        <v>108</v>
      </c>
      <c r="I1152" s="17"/>
      <c r="J1152" s="17"/>
      <c r="K1152" s="17" t="s">
        <v>109</v>
      </c>
      <c r="L1152" s="17"/>
      <c r="M1152" s="17"/>
      <c r="N1152" s="17">
        <v>67.17</v>
      </c>
      <c r="O1152" s="17"/>
      <c r="P1152" s="17"/>
      <c r="Q1152" s="17">
        <v>66.02</v>
      </c>
      <c r="R1152" s="17"/>
      <c r="S1152" s="17"/>
      <c r="T1152" s="17"/>
      <c r="U1152" s="17" t="s">
        <v>82</v>
      </c>
      <c r="V1152" s="17"/>
      <c r="W1152" s="17" t="s">
        <v>132</v>
      </c>
      <c r="X1152" s="17" t="s">
        <v>133</v>
      </c>
      <c r="Y1152" s="17" t="s">
        <v>191</v>
      </c>
      <c r="Z1152" s="19" t="s">
        <v>3475</v>
      </c>
      <c r="AA1152" s="18">
        <v>44196.333333333299</v>
      </c>
      <c r="AB1152" s="18">
        <v>44196.333333333299</v>
      </c>
      <c r="AC1152" s="17" t="s">
        <v>117</v>
      </c>
      <c r="AD1152" s="17"/>
      <c r="AE1152" s="17"/>
      <c r="AF1152" s="17" t="s">
        <v>117</v>
      </c>
      <c r="AG1152" s="17"/>
      <c r="AH1152" s="17" t="s">
        <v>1337</v>
      </c>
    </row>
    <row r="1153" spans="1:34" s="3" customFormat="1" ht="13" x14ac:dyDescent="0.3">
      <c r="A1153" s="35" t="s">
        <v>3476</v>
      </c>
      <c r="B1153" s="17">
        <v>1344</v>
      </c>
      <c r="C1153" s="18">
        <v>42486</v>
      </c>
      <c r="D1153" s="18">
        <v>42492.291666666701</v>
      </c>
      <c r="E1153" s="16" t="s">
        <v>1271</v>
      </c>
      <c r="F1153" s="36">
        <v>42846.291666666701</v>
      </c>
      <c r="G1153" s="16" t="s">
        <v>256</v>
      </c>
      <c r="H1153" s="17" t="s">
        <v>108</v>
      </c>
      <c r="I1153" s="17"/>
      <c r="J1153" s="17"/>
      <c r="K1153" s="17" t="s">
        <v>109</v>
      </c>
      <c r="L1153" s="17"/>
      <c r="M1153" s="17"/>
      <c r="N1153" s="17">
        <v>722.39599999999996</v>
      </c>
      <c r="O1153" s="17"/>
      <c r="P1153" s="17"/>
      <c r="Q1153" s="17">
        <v>714.04200000000003</v>
      </c>
      <c r="R1153" s="17"/>
      <c r="S1153" s="17"/>
      <c r="T1153" s="17"/>
      <c r="U1153" s="17" t="s">
        <v>82</v>
      </c>
      <c r="V1153" s="17"/>
      <c r="W1153" s="17" t="s">
        <v>190</v>
      </c>
      <c r="X1153" s="17" t="s">
        <v>133</v>
      </c>
      <c r="Y1153" s="17" t="s">
        <v>191</v>
      </c>
      <c r="Z1153" s="19" t="s">
        <v>3477</v>
      </c>
      <c r="AA1153" s="18">
        <v>44561.333333333299</v>
      </c>
      <c r="AB1153" s="18">
        <v>44561.333333333299</v>
      </c>
      <c r="AC1153" s="17" t="s">
        <v>117</v>
      </c>
      <c r="AD1153" s="17"/>
      <c r="AE1153" s="17"/>
      <c r="AF1153" s="17" t="s">
        <v>117</v>
      </c>
      <c r="AG1153" s="17"/>
      <c r="AH1153" s="17" t="s">
        <v>1337</v>
      </c>
    </row>
    <row r="1154" spans="1:34" s="3" customFormat="1" ht="13" x14ac:dyDescent="0.3">
      <c r="A1154" s="35" t="s">
        <v>3478</v>
      </c>
      <c r="B1154" s="17">
        <v>1345</v>
      </c>
      <c r="C1154" s="18">
        <v>42488</v>
      </c>
      <c r="D1154" s="18">
        <v>42492.291666666701</v>
      </c>
      <c r="E1154" s="16" t="s">
        <v>1271</v>
      </c>
      <c r="F1154" s="36">
        <v>42846.291666666701</v>
      </c>
      <c r="G1154" s="16" t="s">
        <v>256</v>
      </c>
      <c r="H1154" s="17" t="s">
        <v>108</v>
      </c>
      <c r="I1154" s="17"/>
      <c r="J1154" s="17"/>
      <c r="K1154" s="17" t="s">
        <v>109</v>
      </c>
      <c r="L1154" s="17"/>
      <c r="M1154" s="17"/>
      <c r="N1154" s="17">
        <v>205.43</v>
      </c>
      <c r="O1154" s="17"/>
      <c r="P1154" s="17"/>
      <c r="Q1154" s="17">
        <v>203.30699999999999</v>
      </c>
      <c r="R1154" s="17"/>
      <c r="S1154" s="17"/>
      <c r="T1154" s="17"/>
      <c r="U1154" s="17" t="s">
        <v>82</v>
      </c>
      <c r="V1154" s="17"/>
      <c r="W1154" s="17" t="s">
        <v>190</v>
      </c>
      <c r="X1154" s="17" t="s">
        <v>133</v>
      </c>
      <c r="Y1154" s="17" t="s">
        <v>191</v>
      </c>
      <c r="Z1154" s="19" t="s">
        <v>3479</v>
      </c>
      <c r="AA1154" s="18">
        <v>44561.333333333299</v>
      </c>
      <c r="AB1154" s="18">
        <v>44561.333333333299</v>
      </c>
      <c r="AC1154" s="17" t="s">
        <v>117</v>
      </c>
      <c r="AD1154" s="17"/>
      <c r="AE1154" s="17"/>
      <c r="AF1154" s="17" t="s">
        <v>117</v>
      </c>
      <c r="AG1154" s="17"/>
      <c r="AH1154" s="17" t="s">
        <v>1337</v>
      </c>
    </row>
    <row r="1155" spans="1:34" s="3" customFormat="1" ht="13" x14ac:dyDescent="0.3">
      <c r="A1155" s="35" t="s">
        <v>3480</v>
      </c>
      <c r="B1155" s="17">
        <v>1346</v>
      </c>
      <c r="C1155" s="18">
        <v>42492</v>
      </c>
      <c r="D1155" s="18">
        <v>42492.291666666701</v>
      </c>
      <c r="E1155" s="16" t="s">
        <v>1271</v>
      </c>
      <c r="F1155" s="36">
        <v>42576.291666666701</v>
      </c>
      <c r="G1155" s="16" t="s">
        <v>256</v>
      </c>
      <c r="H1155" s="17" t="s">
        <v>108</v>
      </c>
      <c r="I1155" s="17"/>
      <c r="J1155" s="17"/>
      <c r="K1155" s="17" t="s">
        <v>109</v>
      </c>
      <c r="L1155" s="17"/>
      <c r="M1155" s="17"/>
      <c r="N1155" s="17">
        <v>208.96</v>
      </c>
      <c r="O1155" s="17"/>
      <c r="P1155" s="17"/>
      <c r="Q1155" s="17">
        <v>204.96</v>
      </c>
      <c r="R1155" s="17"/>
      <c r="S1155" s="17"/>
      <c r="T1155" s="17"/>
      <c r="U1155" s="17" t="s">
        <v>82</v>
      </c>
      <c r="V1155" s="17"/>
      <c r="W1155" s="17" t="s">
        <v>190</v>
      </c>
      <c r="X1155" s="17" t="s">
        <v>133</v>
      </c>
      <c r="Y1155" s="17" t="s">
        <v>191</v>
      </c>
      <c r="Z1155" s="19" t="s">
        <v>3477</v>
      </c>
      <c r="AA1155" s="18">
        <v>43830.333333333299</v>
      </c>
      <c r="AB1155" s="18">
        <v>43830.333333333299</v>
      </c>
      <c r="AC1155" s="17" t="s">
        <v>117</v>
      </c>
      <c r="AD1155" s="17"/>
      <c r="AE1155" s="17"/>
      <c r="AF1155" s="17" t="s">
        <v>117</v>
      </c>
      <c r="AG1155" s="17"/>
      <c r="AH1155" s="17" t="s">
        <v>1337</v>
      </c>
    </row>
    <row r="1156" spans="1:34" s="3" customFormat="1" ht="13" x14ac:dyDescent="0.3">
      <c r="A1156" s="35" t="s">
        <v>3481</v>
      </c>
      <c r="B1156" s="17">
        <v>1351</v>
      </c>
      <c r="C1156" s="18">
        <v>42853</v>
      </c>
      <c r="D1156" s="18">
        <v>42856.291666666701</v>
      </c>
      <c r="E1156" s="16" t="s">
        <v>1271</v>
      </c>
      <c r="F1156" s="36">
        <v>43139.333333333299</v>
      </c>
      <c r="G1156" s="16" t="s">
        <v>284</v>
      </c>
      <c r="H1156" s="17" t="s">
        <v>60</v>
      </c>
      <c r="I1156" s="17"/>
      <c r="J1156" s="17"/>
      <c r="K1156" s="17" t="s">
        <v>61</v>
      </c>
      <c r="L1156" s="17"/>
      <c r="M1156" s="17"/>
      <c r="N1156" s="17">
        <v>45</v>
      </c>
      <c r="O1156" s="17"/>
      <c r="P1156" s="17"/>
      <c r="Q1156" s="17">
        <v>39.673000000000002</v>
      </c>
      <c r="R1156" s="17"/>
      <c r="S1156" s="17"/>
      <c r="T1156" s="17"/>
      <c r="U1156" s="17" t="s">
        <v>82</v>
      </c>
      <c r="V1156" s="17"/>
      <c r="W1156" s="17" t="s">
        <v>160</v>
      </c>
      <c r="X1156" s="17" t="s">
        <v>66</v>
      </c>
      <c r="Y1156" s="17" t="s">
        <v>67</v>
      </c>
      <c r="Z1156" s="19" t="s">
        <v>3482</v>
      </c>
      <c r="AA1156" s="18">
        <v>44348.291666666701</v>
      </c>
      <c r="AB1156" s="18">
        <v>44348.291666666701</v>
      </c>
      <c r="AC1156" s="17" t="s">
        <v>117</v>
      </c>
      <c r="AD1156" s="17" t="s">
        <v>70</v>
      </c>
      <c r="AE1156" s="17"/>
      <c r="AF1156" s="17" t="s">
        <v>117</v>
      </c>
      <c r="AG1156" s="17"/>
      <c r="AH1156" s="17" t="s">
        <v>1337</v>
      </c>
    </row>
    <row r="1157" spans="1:34" s="3" customFormat="1" ht="13" x14ac:dyDescent="0.3">
      <c r="A1157" s="35" t="s">
        <v>3483</v>
      </c>
      <c r="B1157" s="17">
        <v>1352</v>
      </c>
      <c r="C1157" s="18">
        <v>42853</v>
      </c>
      <c r="D1157" s="18">
        <v>42856.291666666701</v>
      </c>
      <c r="E1157" s="16" t="s">
        <v>1271</v>
      </c>
      <c r="F1157" s="36">
        <v>42935.291666666701</v>
      </c>
      <c r="G1157" s="16" t="s">
        <v>284</v>
      </c>
      <c r="H1157" s="17" t="s">
        <v>108</v>
      </c>
      <c r="I1157" s="17" t="s">
        <v>60</v>
      </c>
      <c r="J1157" s="17"/>
      <c r="K1157" s="17" t="s">
        <v>109</v>
      </c>
      <c r="L1157" s="17" t="s">
        <v>61</v>
      </c>
      <c r="M1157" s="17"/>
      <c r="N1157" s="17">
        <v>20</v>
      </c>
      <c r="O1157" s="17">
        <v>20.5</v>
      </c>
      <c r="P1157" s="17"/>
      <c r="Q1157" s="17">
        <v>37.700000000000003</v>
      </c>
      <c r="R1157" s="17"/>
      <c r="S1157" s="17"/>
      <c r="T1157" s="17"/>
      <c r="U1157" s="17" t="s">
        <v>82</v>
      </c>
      <c r="V1157" s="17"/>
      <c r="W1157" s="17" t="s">
        <v>216</v>
      </c>
      <c r="X1157" s="17" t="s">
        <v>66</v>
      </c>
      <c r="Y1157" s="17" t="s">
        <v>67</v>
      </c>
      <c r="Z1157" s="19" t="s">
        <v>3484</v>
      </c>
      <c r="AA1157" s="18">
        <v>43709.291666666701</v>
      </c>
      <c r="AB1157" s="18">
        <v>43709.291666666701</v>
      </c>
      <c r="AC1157" s="17" t="s">
        <v>117</v>
      </c>
      <c r="AD1157" s="17"/>
      <c r="AE1157" s="17"/>
      <c r="AF1157" s="17" t="s">
        <v>117</v>
      </c>
      <c r="AG1157" s="17"/>
      <c r="AH1157" s="17" t="s">
        <v>1337</v>
      </c>
    </row>
    <row r="1158" spans="1:34" s="3" customFormat="1" ht="13" x14ac:dyDescent="0.3">
      <c r="A1158" s="35" t="s">
        <v>3485</v>
      </c>
      <c r="B1158" s="17">
        <v>1353</v>
      </c>
      <c r="C1158" s="18">
        <v>42856</v>
      </c>
      <c r="D1158" s="18">
        <v>42856.291666666701</v>
      </c>
      <c r="E1158" s="16" t="s">
        <v>1271</v>
      </c>
      <c r="F1158" s="36">
        <v>43173.291666666701</v>
      </c>
      <c r="G1158" s="16" t="s">
        <v>284</v>
      </c>
      <c r="H1158" s="17" t="s">
        <v>60</v>
      </c>
      <c r="I1158" s="17"/>
      <c r="J1158" s="17"/>
      <c r="K1158" s="17" t="s">
        <v>61</v>
      </c>
      <c r="L1158" s="17"/>
      <c r="M1158" s="17"/>
      <c r="N1158" s="17">
        <v>100</v>
      </c>
      <c r="O1158" s="17"/>
      <c r="P1158" s="17"/>
      <c r="Q1158" s="17">
        <v>100</v>
      </c>
      <c r="R1158" s="17"/>
      <c r="S1158" s="17"/>
      <c r="T1158" s="17"/>
      <c r="U1158" s="17" t="s">
        <v>82</v>
      </c>
      <c r="V1158" s="17"/>
      <c r="W1158" s="17" t="s">
        <v>600</v>
      </c>
      <c r="X1158" s="17" t="s">
        <v>66</v>
      </c>
      <c r="Y1158" s="17" t="s">
        <v>67</v>
      </c>
      <c r="Z1158" s="19" t="s">
        <v>3486</v>
      </c>
      <c r="AA1158" s="18">
        <v>44105.291666666701</v>
      </c>
      <c r="AB1158" s="18">
        <v>44105.291666666701</v>
      </c>
      <c r="AC1158" s="17" t="s">
        <v>117</v>
      </c>
      <c r="AD1158" s="17" t="s">
        <v>70</v>
      </c>
      <c r="AE1158" s="17"/>
      <c r="AF1158" s="17" t="s">
        <v>117</v>
      </c>
      <c r="AG1158" s="17"/>
      <c r="AH1158" s="17" t="s">
        <v>1337</v>
      </c>
    </row>
    <row r="1159" spans="1:34" s="3" customFormat="1" ht="13" x14ac:dyDescent="0.3">
      <c r="A1159" s="35" t="s">
        <v>3487</v>
      </c>
      <c r="B1159" s="17">
        <v>1354</v>
      </c>
      <c r="C1159" s="18">
        <v>42850</v>
      </c>
      <c r="D1159" s="18">
        <v>42856.291666666701</v>
      </c>
      <c r="E1159" s="16" t="s">
        <v>1271</v>
      </c>
      <c r="F1159" s="36">
        <v>44336.291666666701</v>
      </c>
      <c r="G1159" s="16" t="s">
        <v>284</v>
      </c>
      <c r="H1159" s="17" t="s">
        <v>59</v>
      </c>
      <c r="I1159" s="17"/>
      <c r="J1159" s="17"/>
      <c r="K1159" s="17" t="s">
        <v>59</v>
      </c>
      <c r="L1159" s="17"/>
      <c r="M1159" s="17"/>
      <c r="N1159" s="17">
        <v>153.02000000000001</v>
      </c>
      <c r="O1159" s="17"/>
      <c r="P1159" s="17"/>
      <c r="Q1159" s="17">
        <v>150</v>
      </c>
      <c r="R1159" s="17"/>
      <c r="S1159" s="17"/>
      <c r="T1159" s="17"/>
      <c r="U1159" s="17" t="s">
        <v>96</v>
      </c>
      <c r="V1159" s="17" t="s">
        <v>63</v>
      </c>
      <c r="W1159" s="17" t="s">
        <v>216</v>
      </c>
      <c r="X1159" s="17" t="s">
        <v>66</v>
      </c>
      <c r="Y1159" s="17" t="s">
        <v>67</v>
      </c>
      <c r="Z1159" s="19" t="s">
        <v>3488</v>
      </c>
      <c r="AA1159" s="18">
        <v>44166.333333333299</v>
      </c>
      <c r="AB1159" s="18">
        <v>44971.333333333299</v>
      </c>
      <c r="AC1159" s="17" t="s">
        <v>117</v>
      </c>
      <c r="AD1159" s="17" t="s">
        <v>70</v>
      </c>
      <c r="AE1159" s="17" t="s">
        <v>70</v>
      </c>
      <c r="AF1159" s="17" t="s">
        <v>117</v>
      </c>
      <c r="AG1159" s="17" t="s">
        <v>254</v>
      </c>
      <c r="AH1159" s="17" t="s">
        <v>1337</v>
      </c>
    </row>
    <row r="1160" spans="1:34" s="3" customFormat="1" ht="13" x14ac:dyDescent="0.3">
      <c r="A1160" s="35" t="s">
        <v>3489</v>
      </c>
      <c r="B1160" s="17">
        <v>1355</v>
      </c>
      <c r="C1160" s="18">
        <v>42852</v>
      </c>
      <c r="D1160" s="18">
        <v>42856.291666666701</v>
      </c>
      <c r="E1160" s="16" t="s">
        <v>1271</v>
      </c>
      <c r="F1160" s="36">
        <v>42877.291666666701</v>
      </c>
      <c r="G1160" s="16" t="s">
        <v>284</v>
      </c>
      <c r="H1160" s="17" t="s">
        <v>163</v>
      </c>
      <c r="I1160" s="17"/>
      <c r="J1160" s="17"/>
      <c r="K1160" s="17" t="s">
        <v>164</v>
      </c>
      <c r="L1160" s="17"/>
      <c r="M1160" s="17"/>
      <c r="N1160" s="17">
        <v>112</v>
      </c>
      <c r="O1160" s="17"/>
      <c r="P1160" s="17"/>
      <c r="Q1160" s="17">
        <v>110</v>
      </c>
      <c r="R1160" s="17"/>
      <c r="S1160" s="17"/>
      <c r="T1160" s="17"/>
      <c r="U1160" s="17" t="s">
        <v>82</v>
      </c>
      <c r="V1160" s="17"/>
      <c r="W1160" s="17" t="s">
        <v>3490</v>
      </c>
      <c r="X1160" s="17" t="s">
        <v>66</v>
      </c>
      <c r="Y1160" s="17" t="s">
        <v>67</v>
      </c>
      <c r="Z1160" s="19" t="s">
        <v>3491</v>
      </c>
      <c r="AA1160" s="18">
        <v>43588.291666666701</v>
      </c>
      <c r="AB1160" s="18">
        <v>43588.291666666701</v>
      </c>
      <c r="AC1160" s="17" t="s">
        <v>117</v>
      </c>
      <c r="AD1160" s="17"/>
      <c r="AE1160" s="17"/>
      <c r="AF1160" s="17" t="s">
        <v>117</v>
      </c>
      <c r="AG1160" s="17"/>
      <c r="AH1160" s="17" t="s">
        <v>1337</v>
      </c>
    </row>
    <row r="1161" spans="1:34" s="3" customFormat="1" ht="13" x14ac:dyDescent="0.3">
      <c r="A1161" s="35" t="s">
        <v>3492</v>
      </c>
      <c r="B1161" s="17">
        <v>1356</v>
      </c>
      <c r="C1161" s="18">
        <v>42856</v>
      </c>
      <c r="D1161" s="18">
        <v>42856.291666666701</v>
      </c>
      <c r="E1161" s="16" t="s">
        <v>1271</v>
      </c>
      <c r="F1161" s="36">
        <v>42908.291666666701</v>
      </c>
      <c r="G1161" s="16" t="s">
        <v>284</v>
      </c>
      <c r="H1161" s="17" t="s">
        <v>60</v>
      </c>
      <c r="I1161" s="17"/>
      <c r="J1161" s="17"/>
      <c r="K1161" s="17" t="s">
        <v>61</v>
      </c>
      <c r="L1161" s="17"/>
      <c r="M1161" s="17"/>
      <c r="N1161" s="17">
        <v>60</v>
      </c>
      <c r="O1161" s="17"/>
      <c r="P1161" s="17"/>
      <c r="Q1161" s="17">
        <v>60</v>
      </c>
      <c r="R1161" s="17"/>
      <c r="S1161" s="17"/>
      <c r="T1161" s="17"/>
      <c r="U1161" s="17" t="s">
        <v>82</v>
      </c>
      <c r="V1161" s="17"/>
      <c r="W1161" s="17" t="s">
        <v>119</v>
      </c>
      <c r="X1161" s="17" t="s">
        <v>66</v>
      </c>
      <c r="Y1161" s="17" t="s">
        <v>67</v>
      </c>
      <c r="Z1161" s="19" t="s">
        <v>3493</v>
      </c>
      <c r="AA1161" s="18">
        <v>44105.291666666701</v>
      </c>
      <c r="AB1161" s="18">
        <v>44105.291666666701</v>
      </c>
      <c r="AC1161" s="17" t="s">
        <v>117</v>
      </c>
      <c r="AD1161" s="17"/>
      <c r="AE1161" s="17"/>
      <c r="AF1161" s="17" t="s">
        <v>117</v>
      </c>
      <c r="AG1161" s="17"/>
      <c r="AH1161" s="17" t="s">
        <v>1337</v>
      </c>
    </row>
    <row r="1162" spans="1:34" s="3" customFormat="1" ht="13" x14ac:dyDescent="0.3">
      <c r="A1162" s="35" t="s">
        <v>3494</v>
      </c>
      <c r="B1162" s="17">
        <v>1357</v>
      </c>
      <c r="C1162" s="18">
        <v>42856</v>
      </c>
      <c r="D1162" s="18">
        <v>42856.291666666701</v>
      </c>
      <c r="E1162" s="16" t="s">
        <v>1271</v>
      </c>
      <c r="F1162" s="36">
        <v>43171.291666666701</v>
      </c>
      <c r="G1162" s="16" t="s">
        <v>284</v>
      </c>
      <c r="H1162" s="17" t="s">
        <v>59</v>
      </c>
      <c r="I1162" s="17"/>
      <c r="J1162" s="17"/>
      <c r="K1162" s="17" t="s">
        <v>59</v>
      </c>
      <c r="L1162" s="17"/>
      <c r="M1162" s="17"/>
      <c r="N1162" s="17">
        <v>152.25</v>
      </c>
      <c r="O1162" s="17"/>
      <c r="P1162" s="17"/>
      <c r="Q1162" s="17">
        <v>150</v>
      </c>
      <c r="R1162" s="17"/>
      <c r="S1162" s="17"/>
      <c r="T1162" s="17"/>
      <c r="U1162" s="17" t="s">
        <v>82</v>
      </c>
      <c r="V1162" s="17"/>
      <c r="W1162" s="17" t="s">
        <v>154</v>
      </c>
      <c r="X1162" s="17" t="s">
        <v>66</v>
      </c>
      <c r="Y1162" s="17" t="s">
        <v>67</v>
      </c>
      <c r="Z1162" s="19" t="s">
        <v>3495</v>
      </c>
      <c r="AA1162" s="18">
        <v>43983.291666666701</v>
      </c>
      <c r="AB1162" s="18">
        <v>43983.291666666701</v>
      </c>
      <c r="AC1162" s="17" t="s">
        <v>117</v>
      </c>
      <c r="AD1162" s="17" t="s">
        <v>70</v>
      </c>
      <c r="AE1162" s="17"/>
      <c r="AF1162" s="17" t="s">
        <v>117</v>
      </c>
      <c r="AG1162" s="17"/>
      <c r="AH1162" s="17" t="s">
        <v>1337</v>
      </c>
    </row>
    <row r="1163" spans="1:34" s="3" customFormat="1" ht="13" x14ac:dyDescent="0.3">
      <c r="A1163" s="35" t="s">
        <v>3496</v>
      </c>
      <c r="B1163" s="17">
        <v>1358</v>
      </c>
      <c r="C1163" s="18">
        <v>42856</v>
      </c>
      <c r="D1163" s="18">
        <v>42856.291666666701</v>
      </c>
      <c r="E1163" s="16" t="s">
        <v>1271</v>
      </c>
      <c r="F1163" s="36">
        <v>43171.291666666701</v>
      </c>
      <c r="G1163" s="16" t="s">
        <v>284</v>
      </c>
      <c r="H1163" s="17" t="s">
        <v>59</v>
      </c>
      <c r="I1163" s="17"/>
      <c r="J1163" s="17"/>
      <c r="K1163" s="17" t="s">
        <v>59</v>
      </c>
      <c r="L1163" s="17"/>
      <c r="M1163" s="17"/>
      <c r="N1163" s="17">
        <v>101.5</v>
      </c>
      <c r="O1163" s="17"/>
      <c r="P1163" s="17"/>
      <c r="Q1163" s="17">
        <v>100</v>
      </c>
      <c r="R1163" s="17"/>
      <c r="S1163" s="17"/>
      <c r="T1163" s="17"/>
      <c r="U1163" s="17" t="s">
        <v>82</v>
      </c>
      <c r="V1163" s="17"/>
      <c r="W1163" s="17" t="s">
        <v>154</v>
      </c>
      <c r="X1163" s="17" t="s">
        <v>66</v>
      </c>
      <c r="Y1163" s="17" t="s">
        <v>67</v>
      </c>
      <c r="Z1163" s="19" t="s">
        <v>3497</v>
      </c>
      <c r="AA1163" s="18">
        <v>43983.291666666701</v>
      </c>
      <c r="AB1163" s="18">
        <v>43983.291666666701</v>
      </c>
      <c r="AC1163" s="17" t="s">
        <v>117</v>
      </c>
      <c r="AD1163" s="17" t="s">
        <v>70</v>
      </c>
      <c r="AE1163" s="17"/>
      <c r="AF1163" s="17" t="s">
        <v>117</v>
      </c>
      <c r="AG1163" s="17"/>
      <c r="AH1163" s="17" t="s">
        <v>1337</v>
      </c>
    </row>
    <row r="1164" spans="1:34" s="3" customFormat="1" ht="13" x14ac:dyDescent="0.3">
      <c r="A1164" s="35" t="s">
        <v>3498</v>
      </c>
      <c r="B1164" s="17">
        <v>1359</v>
      </c>
      <c r="C1164" s="18">
        <v>42852</v>
      </c>
      <c r="D1164" s="18">
        <v>42856.291666666701</v>
      </c>
      <c r="E1164" s="16" t="s">
        <v>1271</v>
      </c>
      <c r="F1164" s="36">
        <v>43210.291666666701</v>
      </c>
      <c r="G1164" s="16" t="s">
        <v>284</v>
      </c>
      <c r="H1164" s="17" t="s">
        <v>60</v>
      </c>
      <c r="I1164" s="17"/>
      <c r="J1164" s="17"/>
      <c r="K1164" s="17" t="s">
        <v>61</v>
      </c>
      <c r="L1164" s="17"/>
      <c r="M1164" s="17"/>
      <c r="N1164" s="17">
        <v>22.99</v>
      </c>
      <c r="O1164" s="17"/>
      <c r="P1164" s="17"/>
      <c r="Q1164" s="17">
        <v>20</v>
      </c>
      <c r="R1164" s="17"/>
      <c r="S1164" s="17"/>
      <c r="T1164" s="17"/>
      <c r="U1164" s="17" t="s">
        <v>82</v>
      </c>
      <c r="V1164" s="17"/>
      <c r="W1164" s="17" t="s">
        <v>617</v>
      </c>
      <c r="X1164" s="17" t="s">
        <v>66</v>
      </c>
      <c r="Y1164" s="17" t="s">
        <v>67</v>
      </c>
      <c r="Z1164" s="19" t="s">
        <v>3499</v>
      </c>
      <c r="AA1164" s="18">
        <v>44561.333333333299</v>
      </c>
      <c r="AB1164" s="18">
        <v>44561.333333333299</v>
      </c>
      <c r="AC1164" s="17" t="s">
        <v>117</v>
      </c>
      <c r="AD1164" s="17" t="s">
        <v>70</v>
      </c>
      <c r="AE1164" s="17"/>
      <c r="AF1164" s="17" t="s">
        <v>117</v>
      </c>
      <c r="AG1164" s="17"/>
      <c r="AH1164" s="17" t="s">
        <v>1337</v>
      </c>
    </row>
    <row r="1165" spans="1:34" s="3" customFormat="1" ht="13" x14ac:dyDescent="0.3">
      <c r="A1165" s="35" t="s">
        <v>3500</v>
      </c>
      <c r="B1165" s="17">
        <v>1360</v>
      </c>
      <c r="C1165" s="18">
        <v>42856</v>
      </c>
      <c r="D1165" s="18">
        <v>42856.291666666701</v>
      </c>
      <c r="E1165" s="16" t="s">
        <v>1271</v>
      </c>
      <c r="F1165" s="36">
        <v>42909.291666666701</v>
      </c>
      <c r="G1165" s="16" t="s">
        <v>284</v>
      </c>
      <c r="H1165" s="17" t="s">
        <v>60</v>
      </c>
      <c r="I1165" s="17"/>
      <c r="J1165" s="17"/>
      <c r="K1165" s="17" t="s">
        <v>61</v>
      </c>
      <c r="L1165" s="17"/>
      <c r="M1165" s="17"/>
      <c r="N1165" s="17">
        <v>101.55</v>
      </c>
      <c r="O1165" s="17"/>
      <c r="P1165" s="17"/>
      <c r="Q1165" s="17">
        <v>100</v>
      </c>
      <c r="R1165" s="17"/>
      <c r="S1165" s="17"/>
      <c r="T1165" s="17"/>
      <c r="U1165" s="17" t="s">
        <v>82</v>
      </c>
      <c r="V1165" s="17"/>
      <c r="W1165" s="17" t="s">
        <v>216</v>
      </c>
      <c r="X1165" s="17" t="s">
        <v>66</v>
      </c>
      <c r="Y1165" s="17" t="s">
        <v>67</v>
      </c>
      <c r="Z1165" s="19" t="s">
        <v>3501</v>
      </c>
      <c r="AA1165" s="18">
        <v>43814.333333333299</v>
      </c>
      <c r="AB1165" s="18">
        <v>43814.333333333299</v>
      </c>
      <c r="AC1165" s="17" t="s">
        <v>117</v>
      </c>
      <c r="AD1165" s="17" t="s">
        <v>70</v>
      </c>
      <c r="AE1165" s="17"/>
      <c r="AF1165" s="17" t="s">
        <v>117</v>
      </c>
      <c r="AG1165" s="17"/>
      <c r="AH1165" s="17" t="s">
        <v>1337</v>
      </c>
    </row>
    <row r="1166" spans="1:34" s="3" customFormat="1" ht="25.5" x14ac:dyDescent="0.3">
      <c r="A1166" s="35" t="s">
        <v>3502</v>
      </c>
      <c r="B1166" s="17">
        <v>1361</v>
      </c>
      <c r="C1166" s="18">
        <v>42856</v>
      </c>
      <c r="D1166" s="18">
        <v>42856.291666666701</v>
      </c>
      <c r="E1166" s="16" t="s">
        <v>1271</v>
      </c>
      <c r="F1166" s="36">
        <v>43160.333333333299</v>
      </c>
      <c r="G1166" s="16" t="s">
        <v>284</v>
      </c>
      <c r="H1166" s="17" t="s">
        <v>108</v>
      </c>
      <c r="I1166" s="17"/>
      <c r="J1166" s="17"/>
      <c r="K1166" s="17" t="s">
        <v>109</v>
      </c>
      <c r="L1166" s="17"/>
      <c r="M1166" s="17"/>
      <c r="N1166" s="17">
        <v>20.23</v>
      </c>
      <c r="O1166" s="17"/>
      <c r="P1166" s="17"/>
      <c r="Q1166" s="17">
        <v>19.739999999999998</v>
      </c>
      <c r="R1166" s="17"/>
      <c r="S1166" s="17"/>
      <c r="T1166" s="17"/>
      <c r="U1166" s="17" t="s">
        <v>82</v>
      </c>
      <c r="V1166" s="17"/>
      <c r="W1166" s="17" t="s">
        <v>1330</v>
      </c>
      <c r="X1166" s="17" t="s">
        <v>66</v>
      </c>
      <c r="Y1166" s="17" t="s">
        <v>67</v>
      </c>
      <c r="Z1166" s="19" t="s">
        <v>3503</v>
      </c>
      <c r="AA1166" s="18">
        <v>44165.333333333299</v>
      </c>
      <c r="AB1166" s="18">
        <v>44165.333333333299</v>
      </c>
      <c r="AC1166" s="17" t="s">
        <v>117</v>
      </c>
      <c r="AD1166" s="17" t="s">
        <v>70</v>
      </c>
      <c r="AE1166" s="17"/>
      <c r="AF1166" s="17" t="s">
        <v>117</v>
      </c>
      <c r="AG1166" s="17"/>
      <c r="AH1166" s="17" t="s">
        <v>1337</v>
      </c>
    </row>
    <row r="1167" spans="1:34" s="3" customFormat="1" ht="13" x14ac:dyDescent="0.3">
      <c r="A1167" s="35" t="s">
        <v>3504</v>
      </c>
      <c r="B1167" s="17">
        <v>1362</v>
      </c>
      <c r="C1167" s="18">
        <v>42853</v>
      </c>
      <c r="D1167" s="18">
        <v>42856.291666666701</v>
      </c>
      <c r="E1167" s="16" t="s">
        <v>1271</v>
      </c>
      <c r="F1167" s="36">
        <v>42930.291666666701</v>
      </c>
      <c r="G1167" s="16" t="s">
        <v>284</v>
      </c>
      <c r="H1167" s="17" t="s">
        <v>108</v>
      </c>
      <c r="I1167" s="17"/>
      <c r="J1167" s="17"/>
      <c r="K1167" s="17" t="s">
        <v>109</v>
      </c>
      <c r="L1167" s="17"/>
      <c r="M1167" s="17"/>
      <c r="N1167" s="17">
        <v>103.01</v>
      </c>
      <c r="O1167" s="17"/>
      <c r="P1167" s="17"/>
      <c r="Q1167" s="17">
        <v>100</v>
      </c>
      <c r="R1167" s="17"/>
      <c r="S1167" s="17"/>
      <c r="T1167" s="17"/>
      <c r="U1167" s="17" t="s">
        <v>82</v>
      </c>
      <c r="V1167" s="17"/>
      <c r="W1167" s="17" t="s">
        <v>216</v>
      </c>
      <c r="X1167" s="17" t="s">
        <v>66</v>
      </c>
      <c r="Y1167" s="17" t="s">
        <v>67</v>
      </c>
      <c r="Z1167" s="19" t="s">
        <v>3505</v>
      </c>
      <c r="AA1167" s="18">
        <v>43983.291666666701</v>
      </c>
      <c r="AB1167" s="18">
        <v>43983.291666666701</v>
      </c>
      <c r="AC1167" s="17" t="s">
        <v>117</v>
      </c>
      <c r="AD1167" s="17" t="s">
        <v>70</v>
      </c>
      <c r="AE1167" s="17"/>
      <c r="AF1167" s="17" t="s">
        <v>117</v>
      </c>
      <c r="AG1167" s="17"/>
      <c r="AH1167" s="17" t="s">
        <v>1337</v>
      </c>
    </row>
    <row r="1168" spans="1:34" s="3" customFormat="1" ht="13" x14ac:dyDescent="0.3">
      <c r="A1168" s="35" t="s">
        <v>3506</v>
      </c>
      <c r="B1168" s="17">
        <v>1364</v>
      </c>
      <c r="C1168" s="18">
        <v>42856</v>
      </c>
      <c r="D1168" s="18">
        <v>42856.291666666701</v>
      </c>
      <c r="E1168" s="16" t="s">
        <v>1271</v>
      </c>
      <c r="F1168" s="36">
        <v>43160.333333333299</v>
      </c>
      <c r="G1168" s="16" t="s">
        <v>284</v>
      </c>
      <c r="H1168" s="17" t="s">
        <v>108</v>
      </c>
      <c r="I1168" s="17"/>
      <c r="J1168" s="17"/>
      <c r="K1168" s="17" t="s">
        <v>109</v>
      </c>
      <c r="L1168" s="17"/>
      <c r="M1168" s="17"/>
      <c r="N1168" s="17">
        <v>380</v>
      </c>
      <c r="O1168" s="17"/>
      <c r="P1168" s="17"/>
      <c r="Q1168" s="17">
        <v>350</v>
      </c>
      <c r="R1168" s="17"/>
      <c r="S1168" s="17"/>
      <c r="T1168" s="17"/>
      <c r="U1168" s="17" t="s">
        <v>82</v>
      </c>
      <c r="V1168" s="17"/>
      <c r="W1168" s="17" t="s">
        <v>165</v>
      </c>
      <c r="X1168" s="17" t="s">
        <v>66</v>
      </c>
      <c r="Y1168" s="17" t="s">
        <v>67</v>
      </c>
      <c r="Z1168" s="19" t="s">
        <v>3507</v>
      </c>
      <c r="AA1168" s="18">
        <v>44196.333333333299</v>
      </c>
      <c r="AB1168" s="18">
        <v>44196.333333333299</v>
      </c>
      <c r="AC1168" s="17" t="s">
        <v>117</v>
      </c>
      <c r="AD1168" s="17" t="s">
        <v>70</v>
      </c>
      <c r="AE1168" s="17"/>
      <c r="AF1168" s="17" t="s">
        <v>117</v>
      </c>
      <c r="AG1168" s="17"/>
      <c r="AH1168" s="17" t="s">
        <v>1337</v>
      </c>
    </row>
    <row r="1169" spans="1:34" s="3" customFormat="1" ht="25.5" x14ac:dyDescent="0.3">
      <c r="A1169" s="35" t="s">
        <v>3508</v>
      </c>
      <c r="B1169" s="17">
        <v>1365</v>
      </c>
      <c r="C1169" s="18">
        <v>42856</v>
      </c>
      <c r="D1169" s="18">
        <v>42856.291666666701</v>
      </c>
      <c r="E1169" s="16" t="s">
        <v>1271</v>
      </c>
      <c r="F1169" s="36">
        <v>42899.291666666701</v>
      </c>
      <c r="G1169" s="16" t="s">
        <v>284</v>
      </c>
      <c r="H1169" s="17" t="s">
        <v>60</v>
      </c>
      <c r="I1169" s="17"/>
      <c r="J1169" s="17"/>
      <c r="K1169" s="17" t="s">
        <v>61</v>
      </c>
      <c r="L1169" s="17"/>
      <c r="M1169" s="17"/>
      <c r="N1169" s="17">
        <v>52.8</v>
      </c>
      <c r="O1169" s="17"/>
      <c r="P1169" s="17"/>
      <c r="Q1169" s="17">
        <v>50</v>
      </c>
      <c r="R1169" s="17"/>
      <c r="S1169" s="17"/>
      <c r="T1169" s="17"/>
      <c r="U1169" s="17" t="s">
        <v>82</v>
      </c>
      <c r="V1169" s="17"/>
      <c r="W1169" s="17" t="s">
        <v>2430</v>
      </c>
      <c r="X1169" s="17" t="s">
        <v>66</v>
      </c>
      <c r="Y1169" s="17" t="s">
        <v>67</v>
      </c>
      <c r="Z1169" s="19" t="s">
        <v>3509</v>
      </c>
      <c r="AA1169" s="18">
        <v>43814.333333333299</v>
      </c>
      <c r="AB1169" s="18">
        <v>43814.333333333299</v>
      </c>
      <c r="AC1169" s="17" t="s">
        <v>117</v>
      </c>
      <c r="AD1169" s="17" t="s">
        <v>70</v>
      </c>
      <c r="AE1169" s="17"/>
      <c r="AF1169" s="17" t="s">
        <v>117</v>
      </c>
      <c r="AG1169" s="17"/>
      <c r="AH1169" s="17" t="s">
        <v>1337</v>
      </c>
    </row>
    <row r="1170" spans="1:34" s="3" customFormat="1" ht="13" x14ac:dyDescent="0.3">
      <c r="A1170" s="35" t="s">
        <v>3510</v>
      </c>
      <c r="B1170" s="17">
        <v>1366</v>
      </c>
      <c r="C1170" s="18">
        <v>42852</v>
      </c>
      <c r="D1170" s="18">
        <v>42856.291666666701</v>
      </c>
      <c r="E1170" s="16" t="s">
        <v>1271</v>
      </c>
      <c r="F1170" s="36">
        <v>43210.291666666701</v>
      </c>
      <c r="G1170" s="16" t="s">
        <v>284</v>
      </c>
      <c r="H1170" s="17" t="s">
        <v>60</v>
      </c>
      <c r="I1170" s="17"/>
      <c r="J1170" s="17"/>
      <c r="K1170" s="17" t="s">
        <v>61</v>
      </c>
      <c r="L1170" s="17"/>
      <c r="M1170" s="17"/>
      <c r="N1170" s="17">
        <v>313.5</v>
      </c>
      <c r="O1170" s="17"/>
      <c r="P1170" s="17"/>
      <c r="Q1170" s="17">
        <v>300</v>
      </c>
      <c r="R1170" s="17"/>
      <c r="S1170" s="17"/>
      <c r="T1170" s="17"/>
      <c r="U1170" s="17" t="s">
        <v>82</v>
      </c>
      <c r="V1170" s="17"/>
      <c r="W1170" s="17" t="s">
        <v>216</v>
      </c>
      <c r="X1170" s="17" t="s">
        <v>66</v>
      </c>
      <c r="Y1170" s="17" t="s">
        <v>67</v>
      </c>
      <c r="Z1170" s="19" t="s">
        <v>3488</v>
      </c>
      <c r="AA1170" s="18">
        <v>44926.333333333299</v>
      </c>
      <c r="AB1170" s="18">
        <v>44926.333333333299</v>
      </c>
      <c r="AC1170" s="17" t="s">
        <v>117</v>
      </c>
      <c r="AD1170" s="17" t="s">
        <v>70</v>
      </c>
      <c r="AE1170" s="17"/>
      <c r="AF1170" s="17" t="s">
        <v>117</v>
      </c>
      <c r="AG1170" s="17"/>
      <c r="AH1170" s="17" t="s">
        <v>1337</v>
      </c>
    </row>
    <row r="1171" spans="1:34" s="3" customFormat="1" ht="13" x14ac:dyDescent="0.3">
      <c r="A1171" s="35" t="s">
        <v>3511</v>
      </c>
      <c r="B1171" s="17">
        <v>1368</v>
      </c>
      <c r="C1171" s="18">
        <v>42856</v>
      </c>
      <c r="D1171" s="18">
        <v>42856.291666666701</v>
      </c>
      <c r="E1171" s="16" t="s">
        <v>1271</v>
      </c>
      <c r="F1171" s="36">
        <v>43915.291666666701</v>
      </c>
      <c r="G1171" s="16" t="s">
        <v>284</v>
      </c>
      <c r="H1171" s="17" t="s">
        <v>60</v>
      </c>
      <c r="I1171" s="17"/>
      <c r="J1171" s="17"/>
      <c r="K1171" s="17" t="s">
        <v>61</v>
      </c>
      <c r="L1171" s="17"/>
      <c r="M1171" s="17"/>
      <c r="N1171" s="17">
        <v>94.5</v>
      </c>
      <c r="O1171" s="17"/>
      <c r="P1171" s="17"/>
      <c r="Q1171" s="17">
        <v>91.3</v>
      </c>
      <c r="R1171" s="17"/>
      <c r="S1171" s="17"/>
      <c r="T1171" s="17"/>
      <c r="U1171" s="17" t="s">
        <v>82</v>
      </c>
      <c r="V1171" s="17"/>
      <c r="W1171" s="17" t="s">
        <v>160</v>
      </c>
      <c r="X1171" s="17" t="s">
        <v>66</v>
      </c>
      <c r="Y1171" s="17" t="s">
        <v>67</v>
      </c>
      <c r="Z1171" s="19" t="s">
        <v>3512</v>
      </c>
      <c r="AA1171" s="18">
        <v>44135.291666666701</v>
      </c>
      <c r="AB1171" s="18">
        <v>45243.333333333299</v>
      </c>
      <c r="AC1171" s="17" t="s">
        <v>117</v>
      </c>
      <c r="AD1171" s="17" t="s">
        <v>70</v>
      </c>
      <c r="AE1171" s="17" t="s">
        <v>70</v>
      </c>
      <c r="AF1171" s="17" t="s">
        <v>117</v>
      </c>
      <c r="AG1171" s="17"/>
      <c r="AH1171" s="17" t="s">
        <v>1337</v>
      </c>
    </row>
    <row r="1172" spans="1:34" s="3" customFormat="1" ht="13" x14ac:dyDescent="0.3">
      <c r="A1172" s="35" t="s">
        <v>3513</v>
      </c>
      <c r="B1172" s="17">
        <v>1369</v>
      </c>
      <c r="C1172" s="18">
        <v>42851</v>
      </c>
      <c r="D1172" s="18">
        <v>42856.291666666701</v>
      </c>
      <c r="E1172" s="16" t="s">
        <v>1271</v>
      </c>
      <c r="F1172" s="36">
        <v>42930.291666666701</v>
      </c>
      <c r="G1172" s="16" t="s">
        <v>284</v>
      </c>
      <c r="H1172" s="17" t="s">
        <v>108</v>
      </c>
      <c r="I1172" s="17"/>
      <c r="J1172" s="17"/>
      <c r="K1172" s="17" t="s">
        <v>109</v>
      </c>
      <c r="L1172" s="17"/>
      <c r="M1172" s="17"/>
      <c r="N1172" s="17">
        <v>155.68</v>
      </c>
      <c r="O1172" s="17"/>
      <c r="P1172" s="17"/>
      <c r="Q1172" s="17">
        <v>150</v>
      </c>
      <c r="R1172" s="17"/>
      <c r="S1172" s="17"/>
      <c r="T1172" s="17"/>
      <c r="U1172" s="17" t="s">
        <v>82</v>
      </c>
      <c r="V1172" s="17"/>
      <c r="W1172" s="17" t="s">
        <v>83</v>
      </c>
      <c r="X1172" s="17" t="s">
        <v>66</v>
      </c>
      <c r="Y1172" s="17" t="s">
        <v>67</v>
      </c>
      <c r="Z1172" s="19" t="s">
        <v>1209</v>
      </c>
      <c r="AA1172" s="18">
        <v>44440.291666666701</v>
      </c>
      <c r="AB1172" s="18">
        <v>44440.291666666701</v>
      </c>
      <c r="AC1172" s="17" t="s">
        <v>117</v>
      </c>
      <c r="AD1172" s="17" t="s">
        <v>70</v>
      </c>
      <c r="AE1172" s="17"/>
      <c r="AF1172" s="17" t="s">
        <v>117</v>
      </c>
      <c r="AG1172" s="17"/>
      <c r="AH1172" s="17" t="s">
        <v>1337</v>
      </c>
    </row>
    <row r="1173" spans="1:34" s="3" customFormat="1" ht="13" x14ac:dyDescent="0.3">
      <c r="A1173" s="35" t="s">
        <v>3514</v>
      </c>
      <c r="B1173" s="17">
        <v>1370</v>
      </c>
      <c r="C1173" s="18">
        <v>42851</v>
      </c>
      <c r="D1173" s="18">
        <v>42856.291666666701</v>
      </c>
      <c r="E1173" s="16" t="s">
        <v>1271</v>
      </c>
      <c r="F1173" s="36">
        <v>43160.333333333299</v>
      </c>
      <c r="G1173" s="16" t="s">
        <v>284</v>
      </c>
      <c r="H1173" s="17" t="s">
        <v>108</v>
      </c>
      <c r="I1173" s="17"/>
      <c r="J1173" s="17"/>
      <c r="K1173" s="17" t="s">
        <v>109</v>
      </c>
      <c r="L1173" s="17"/>
      <c r="M1173" s="17"/>
      <c r="N1173" s="17">
        <v>51.25</v>
      </c>
      <c r="O1173" s="17"/>
      <c r="P1173" s="17"/>
      <c r="Q1173" s="17">
        <v>50</v>
      </c>
      <c r="R1173" s="17"/>
      <c r="S1173" s="17"/>
      <c r="T1173" s="17"/>
      <c r="U1173" s="17" t="s">
        <v>82</v>
      </c>
      <c r="V1173" s="17"/>
      <c r="W1173" s="17" t="s">
        <v>83</v>
      </c>
      <c r="X1173" s="17" t="s">
        <v>66</v>
      </c>
      <c r="Y1173" s="17" t="s">
        <v>67</v>
      </c>
      <c r="Z1173" s="19" t="s">
        <v>1203</v>
      </c>
      <c r="AA1173" s="18">
        <v>43952.291666666701</v>
      </c>
      <c r="AB1173" s="18">
        <v>43952.291666666701</v>
      </c>
      <c r="AC1173" s="17" t="s">
        <v>117</v>
      </c>
      <c r="AD1173" s="17" t="s">
        <v>70</v>
      </c>
      <c r="AE1173" s="17"/>
      <c r="AF1173" s="17" t="s">
        <v>117</v>
      </c>
      <c r="AG1173" s="17"/>
      <c r="AH1173" s="17" t="s">
        <v>1337</v>
      </c>
    </row>
    <row r="1174" spans="1:34" s="3" customFormat="1" ht="13" x14ac:dyDescent="0.3">
      <c r="A1174" s="35" t="s">
        <v>3515</v>
      </c>
      <c r="B1174" s="17">
        <v>1371</v>
      </c>
      <c r="C1174" s="18">
        <v>42851</v>
      </c>
      <c r="D1174" s="18">
        <v>42856.291666666701</v>
      </c>
      <c r="E1174" s="16" t="s">
        <v>1271</v>
      </c>
      <c r="F1174" s="36">
        <v>43160.333333333299</v>
      </c>
      <c r="G1174" s="16" t="s">
        <v>284</v>
      </c>
      <c r="H1174" s="17" t="s">
        <v>108</v>
      </c>
      <c r="I1174" s="17" t="s">
        <v>60</v>
      </c>
      <c r="J1174" s="17"/>
      <c r="K1174" s="17" t="s">
        <v>109</v>
      </c>
      <c r="L1174" s="17" t="s">
        <v>61</v>
      </c>
      <c r="M1174" s="17"/>
      <c r="N1174" s="17">
        <v>22.41</v>
      </c>
      <c r="O1174" s="17">
        <v>22.355</v>
      </c>
      <c r="P1174" s="17"/>
      <c r="Q1174" s="17">
        <v>20</v>
      </c>
      <c r="R1174" s="17"/>
      <c r="S1174" s="17"/>
      <c r="T1174" s="17"/>
      <c r="U1174" s="17" t="s">
        <v>82</v>
      </c>
      <c r="V1174" s="17"/>
      <c r="W1174" s="17" t="s">
        <v>83</v>
      </c>
      <c r="X1174" s="17" t="s">
        <v>66</v>
      </c>
      <c r="Y1174" s="17" t="s">
        <v>67</v>
      </c>
      <c r="Z1174" s="19" t="s">
        <v>1203</v>
      </c>
      <c r="AA1174" s="18">
        <v>44531.333333333299</v>
      </c>
      <c r="AB1174" s="18">
        <v>44531.333333333299</v>
      </c>
      <c r="AC1174" s="17" t="s">
        <v>117</v>
      </c>
      <c r="AD1174" s="17" t="s">
        <v>70</v>
      </c>
      <c r="AE1174" s="17"/>
      <c r="AF1174" s="17" t="s">
        <v>117</v>
      </c>
      <c r="AG1174" s="17"/>
      <c r="AH1174" s="17" t="s">
        <v>1337</v>
      </c>
    </row>
    <row r="1175" spans="1:34" s="3" customFormat="1" ht="13" x14ac:dyDescent="0.3">
      <c r="A1175" s="35" t="s">
        <v>3516</v>
      </c>
      <c r="B1175" s="17">
        <v>1372</v>
      </c>
      <c r="C1175" s="18">
        <v>42853</v>
      </c>
      <c r="D1175" s="18">
        <v>42856.291666666701</v>
      </c>
      <c r="E1175" s="16" t="s">
        <v>1271</v>
      </c>
      <c r="F1175" s="36">
        <v>43167.333333333299</v>
      </c>
      <c r="G1175" s="16" t="s">
        <v>284</v>
      </c>
      <c r="H1175" s="17" t="s">
        <v>108</v>
      </c>
      <c r="I1175" s="17"/>
      <c r="J1175" s="17"/>
      <c r="K1175" s="17" t="s">
        <v>109</v>
      </c>
      <c r="L1175" s="17"/>
      <c r="M1175" s="17"/>
      <c r="N1175" s="17">
        <v>71.45</v>
      </c>
      <c r="O1175" s="17"/>
      <c r="P1175" s="17"/>
      <c r="Q1175" s="17">
        <v>70</v>
      </c>
      <c r="R1175" s="17"/>
      <c r="S1175" s="17"/>
      <c r="T1175" s="17"/>
      <c r="U1175" s="17" t="s">
        <v>82</v>
      </c>
      <c r="V1175" s="17"/>
      <c r="W1175" s="17" t="s">
        <v>83</v>
      </c>
      <c r="X1175" s="17" t="s">
        <v>66</v>
      </c>
      <c r="Y1175" s="17" t="s">
        <v>67</v>
      </c>
      <c r="Z1175" s="19" t="s">
        <v>3517</v>
      </c>
      <c r="AA1175" s="18">
        <v>44136.291666666701</v>
      </c>
      <c r="AB1175" s="18">
        <v>44136.291666666701</v>
      </c>
      <c r="AC1175" s="17" t="s">
        <v>117</v>
      </c>
      <c r="AD1175" s="17" t="s">
        <v>70</v>
      </c>
      <c r="AE1175" s="17"/>
      <c r="AF1175" s="17" t="s">
        <v>117</v>
      </c>
      <c r="AG1175" s="17"/>
      <c r="AH1175" s="17" t="s">
        <v>78</v>
      </c>
    </row>
    <row r="1176" spans="1:34" s="3" customFormat="1" ht="13" x14ac:dyDescent="0.3">
      <c r="A1176" s="35" t="s">
        <v>3518</v>
      </c>
      <c r="B1176" s="17">
        <v>1373</v>
      </c>
      <c r="C1176" s="18">
        <v>42851</v>
      </c>
      <c r="D1176" s="18">
        <v>42856.291666666701</v>
      </c>
      <c r="E1176" s="16" t="s">
        <v>1271</v>
      </c>
      <c r="F1176" s="36">
        <v>42930.291666666701</v>
      </c>
      <c r="G1176" s="16" t="s">
        <v>284</v>
      </c>
      <c r="H1176" s="17" t="s">
        <v>108</v>
      </c>
      <c r="I1176" s="17"/>
      <c r="J1176" s="17"/>
      <c r="K1176" s="17" t="s">
        <v>109</v>
      </c>
      <c r="L1176" s="17"/>
      <c r="M1176" s="17"/>
      <c r="N1176" s="17">
        <v>209.46</v>
      </c>
      <c r="O1176" s="17"/>
      <c r="P1176" s="17"/>
      <c r="Q1176" s="17">
        <v>200</v>
      </c>
      <c r="R1176" s="17"/>
      <c r="S1176" s="17"/>
      <c r="T1176" s="17"/>
      <c r="U1176" s="17" t="s">
        <v>82</v>
      </c>
      <c r="V1176" s="17"/>
      <c r="W1176" s="17" t="s">
        <v>172</v>
      </c>
      <c r="X1176" s="17" t="s">
        <v>66</v>
      </c>
      <c r="Y1176" s="17" t="s">
        <v>67</v>
      </c>
      <c r="Z1176" s="19" t="s">
        <v>3519</v>
      </c>
      <c r="AA1176" s="18">
        <v>43983.291666666701</v>
      </c>
      <c r="AB1176" s="18">
        <v>43983.291666666701</v>
      </c>
      <c r="AC1176" s="17" t="s">
        <v>117</v>
      </c>
      <c r="AD1176" s="17" t="s">
        <v>70</v>
      </c>
      <c r="AE1176" s="17"/>
      <c r="AF1176" s="17" t="s">
        <v>117</v>
      </c>
      <c r="AG1176" s="17"/>
      <c r="AH1176" s="17" t="s">
        <v>1337</v>
      </c>
    </row>
    <row r="1177" spans="1:34" s="3" customFormat="1" ht="13" x14ac:dyDescent="0.3">
      <c r="A1177" s="35" t="s">
        <v>3520</v>
      </c>
      <c r="B1177" s="17">
        <v>1375</v>
      </c>
      <c r="C1177" s="18">
        <v>42836</v>
      </c>
      <c r="D1177" s="18">
        <v>42856.291666666701</v>
      </c>
      <c r="E1177" s="16" t="s">
        <v>1271</v>
      </c>
      <c r="F1177" s="36">
        <v>42905.291666666701</v>
      </c>
      <c r="G1177" s="16" t="s">
        <v>284</v>
      </c>
      <c r="H1177" s="17" t="s">
        <v>60</v>
      </c>
      <c r="I1177" s="17" t="s">
        <v>108</v>
      </c>
      <c r="J1177" s="17"/>
      <c r="K1177" s="17" t="s">
        <v>61</v>
      </c>
      <c r="L1177" s="17" t="s">
        <v>109</v>
      </c>
      <c r="M1177" s="17"/>
      <c r="N1177" s="17">
        <v>75</v>
      </c>
      <c r="O1177" s="17">
        <v>75</v>
      </c>
      <c r="P1177" s="17"/>
      <c r="Q1177" s="17">
        <v>75</v>
      </c>
      <c r="R1177" s="17"/>
      <c r="S1177" s="17"/>
      <c r="T1177" s="17"/>
      <c r="U1177" s="17" t="s">
        <v>82</v>
      </c>
      <c r="V1177" s="17"/>
      <c r="W1177" s="17" t="s">
        <v>102</v>
      </c>
      <c r="X1177" s="17" t="s">
        <v>66</v>
      </c>
      <c r="Y1177" s="17" t="s">
        <v>67</v>
      </c>
      <c r="Z1177" s="19" t="s">
        <v>3521</v>
      </c>
      <c r="AA1177" s="18">
        <v>44196.333333333299</v>
      </c>
      <c r="AB1177" s="18">
        <v>44196.333333333299</v>
      </c>
      <c r="AC1177" s="17" t="s">
        <v>117</v>
      </c>
      <c r="AD1177" s="17"/>
      <c r="AE1177" s="17"/>
      <c r="AF1177" s="17" t="s">
        <v>117</v>
      </c>
      <c r="AG1177" s="17"/>
      <c r="AH1177" s="17" t="s">
        <v>1337</v>
      </c>
    </row>
    <row r="1178" spans="1:34" s="3" customFormat="1" ht="25.5" x14ac:dyDescent="0.3">
      <c r="A1178" s="35" t="s">
        <v>3522</v>
      </c>
      <c r="B1178" s="17">
        <v>1376</v>
      </c>
      <c r="C1178" s="18">
        <v>42852</v>
      </c>
      <c r="D1178" s="18">
        <v>42856.291666666701</v>
      </c>
      <c r="E1178" s="16" t="s">
        <v>1271</v>
      </c>
      <c r="F1178" s="36">
        <v>43210.291666666701</v>
      </c>
      <c r="G1178" s="16" t="s">
        <v>284</v>
      </c>
      <c r="H1178" s="17" t="s">
        <v>60</v>
      </c>
      <c r="I1178" s="17" t="s">
        <v>108</v>
      </c>
      <c r="J1178" s="17"/>
      <c r="K1178" s="17" t="s">
        <v>61</v>
      </c>
      <c r="L1178" s="17" t="s">
        <v>109</v>
      </c>
      <c r="M1178" s="17"/>
      <c r="N1178" s="17">
        <v>204.82</v>
      </c>
      <c r="O1178" s="17">
        <v>205.39</v>
      </c>
      <c r="P1178" s="17"/>
      <c r="Q1178" s="17">
        <v>400</v>
      </c>
      <c r="R1178" s="17"/>
      <c r="S1178" s="17"/>
      <c r="T1178" s="17"/>
      <c r="U1178" s="17" t="s">
        <v>82</v>
      </c>
      <c r="V1178" s="17"/>
      <c r="W1178" s="17" t="s">
        <v>83</v>
      </c>
      <c r="X1178" s="17" t="s">
        <v>66</v>
      </c>
      <c r="Y1178" s="17" t="s">
        <v>67</v>
      </c>
      <c r="Z1178" s="19" t="s">
        <v>3523</v>
      </c>
      <c r="AA1178" s="18">
        <v>44440.291666666701</v>
      </c>
      <c r="AB1178" s="18">
        <v>44440.291666666701</v>
      </c>
      <c r="AC1178" s="17" t="s">
        <v>117</v>
      </c>
      <c r="AD1178" s="17" t="s">
        <v>70</v>
      </c>
      <c r="AE1178" s="17"/>
      <c r="AF1178" s="17" t="s">
        <v>117</v>
      </c>
      <c r="AG1178" s="17"/>
      <c r="AH1178" s="17" t="s">
        <v>1337</v>
      </c>
    </row>
    <row r="1179" spans="1:34" s="3" customFormat="1" ht="13" x14ac:dyDescent="0.3">
      <c r="A1179" s="35" t="s">
        <v>3524</v>
      </c>
      <c r="B1179" s="17">
        <v>1377</v>
      </c>
      <c r="C1179" s="18">
        <v>42856</v>
      </c>
      <c r="D1179" s="18">
        <v>42856.291666666701</v>
      </c>
      <c r="E1179" s="16" t="s">
        <v>1271</v>
      </c>
      <c r="F1179" s="36">
        <v>43173.291666666701</v>
      </c>
      <c r="G1179" s="16" t="s">
        <v>284</v>
      </c>
      <c r="H1179" s="17" t="s">
        <v>108</v>
      </c>
      <c r="I1179" s="17" t="s">
        <v>60</v>
      </c>
      <c r="J1179" s="17"/>
      <c r="K1179" s="17" t="s">
        <v>109</v>
      </c>
      <c r="L1179" s="17" t="s">
        <v>61</v>
      </c>
      <c r="M1179" s="17"/>
      <c r="N1179" s="17">
        <v>100</v>
      </c>
      <c r="O1179" s="17">
        <v>100</v>
      </c>
      <c r="P1179" s="17"/>
      <c r="Q1179" s="17">
        <v>101.44</v>
      </c>
      <c r="R1179" s="17"/>
      <c r="S1179" s="17"/>
      <c r="T1179" s="17"/>
      <c r="U1179" s="17" t="s">
        <v>82</v>
      </c>
      <c r="V1179" s="17"/>
      <c r="W1179" s="17" t="s">
        <v>141</v>
      </c>
      <c r="X1179" s="17" t="s">
        <v>66</v>
      </c>
      <c r="Y1179" s="17" t="s">
        <v>67</v>
      </c>
      <c r="Z1179" s="19" t="s">
        <v>3525</v>
      </c>
      <c r="AA1179" s="18">
        <v>44105.291666666701</v>
      </c>
      <c r="AB1179" s="18">
        <v>44105.291666666701</v>
      </c>
      <c r="AC1179" s="17" t="s">
        <v>117</v>
      </c>
      <c r="AD1179" s="17" t="s">
        <v>70</v>
      </c>
      <c r="AE1179" s="17"/>
      <c r="AF1179" s="17" t="s">
        <v>117</v>
      </c>
      <c r="AG1179" s="17"/>
      <c r="AH1179" s="17" t="s">
        <v>1337</v>
      </c>
    </row>
    <row r="1180" spans="1:34" s="3" customFormat="1" ht="13" x14ac:dyDescent="0.3">
      <c r="A1180" s="35" t="s">
        <v>3526</v>
      </c>
      <c r="B1180" s="17">
        <v>1381</v>
      </c>
      <c r="C1180" s="18">
        <v>42856</v>
      </c>
      <c r="D1180" s="18">
        <v>42856.291666666701</v>
      </c>
      <c r="E1180" s="16" t="s">
        <v>1271</v>
      </c>
      <c r="F1180" s="36">
        <v>43208.291666666701</v>
      </c>
      <c r="G1180" s="16" t="s">
        <v>284</v>
      </c>
      <c r="H1180" s="17" t="s">
        <v>60</v>
      </c>
      <c r="I1180" s="17" t="s">
        <v>108</v>
      </c>
      <c r="J1180" s="17"/>
      <c r="K1180" s="17" t="s">
        <v>61</v>
      </c>
      <c r="L1180" s="17" t="s">
        <v>109</v>
      </c>
      <c r="M1180" s="17"/>
      <c r="N1180" s="17">
        <v>40</v>
      </c>
      <c r="O1180" s="17">
        <v>60</v>
      </c>
      <c r="P1180" s="17"/>
      <c r="Q1180" s="17">
        <v>40.200000000000003</v>
      </c>
      <c r="R1180" s="17"/>
      <c r="S1180" s="17"/>
      <c r="T1180" s="17"/>
      <c r="U1180" s="17" t="s">
        <v>82</v>
      </c>
      <c r="V1180" s="17"/>
      <c r="W1180" s="17" t="s">
        <v>3527</v>
      </c>
      <c r="X1180" s="17" t="s">
        <v>66</v>
      </c>
      <c r="Y1180" s="17" t="s">
        <v>67</v>
      </c>
      <c r="Z1180" s="19" t="s">
        <v>3528</v>
      </c>
      <c r="AA1180" s="18">
        <v>43799.333333333299</v>
      </c>
      <c r="AB1180" s="18">
        <v>43799.333333333299</v>
      </c>
      <c r="AC1180" s="17" t="s">
        <v>117</v>
      </c>
      <c r="AD1180" s="17" t="s">
        <v>70</v>
      </c>
      <c r="AE1180" s="17"/>
      <c r="AF1180" s="17" t="s">
        <v>117</v>
      </c>
      <c r="AG1180" s="17"/>
      <c r="AH1180" s="17" t="s">
        <v>1385</v>
      </c>
    </row>
    <row r="1181" spans="1:34" s="3" customFormat="1" ht="13" x14ac:dyDescent="0.3">
      <c r="A1181" s="35" t="s">
        <v>3529</v>
      </c>
      <c r="B1181" s="17">
        <v>1383</v>
      </c>
      <c r="C1181" s="18">
        <v>42854</v>
      </c>
      <c r="D1181" s="18">
        <v>42856.291666666701</v>
      </c>
      <c r="E1181" s="16" t="s">
        <v>1271</v>
      </c>
      <c r="F1181" s="36">
        <v>43208.291666666701</v>
      </c>
      <c r="G1181" s="16" t="s">
        <v>284</v>
      </c>
      <c r="H1181" s="17" t="s">
        <v>108</v>
      </c>
      <c r="I1181" s="17"/>
      <c r="J1181" s="17"/>
      <c r="K1181" s="17" t="s">
        <v>109</v>
      </c>
      <c r="L1181" s="17"/>
      <c r="M1181" s="17"/>
      <c r="N1181" s="17">
        <v>102.5</v>
      </c>
      <c r="O1181" s="17"/>
      <c r="P1181" s="17"/>
      <c r="Q1181" s="17">
        <v>101.423</v>
      </c>
      <c r="R1181" s="17"/>
      <c r="S1181" s="17"/>
      <c r="T1181" s="17"/>
      <c r="U1181" s="17" t="s">
        <v>82</v>
      </c>
      <c r="V1181" s="17"/>
      <c r="W1181" s="17" t="s">
        <v>172</v>
      </c>
      <c r="X1181" s="17" t="s">
        <v>66</v>
      </c>
      <c r="Y1181" s="17" t="s">
        <v>67</v>
      </c>
      <c r="Z1181" s="19" t="s">
        <v>3530</v>
      </c>
      <c r="AA1181" s="18">
        <v>44530.333333333299</v>
      </c>
      <c r="AB1181" s="18">
        <v>44530.333333333299</v>
      </c>
      <c r="AC1181" s="17" t="s">
        <v>117</v>
      </c>
      <c r="AD1181" s="17" t="s">
        <v>70</v>
      </c>
      <c r="AE1181" s="17"/>
      <c r="AF1181" s="17" t="s">
        <v>117</v>
      </c>
      <c r="AG1181" s="17"/>
      <c r="AH1181" s="17" t="s">
        <v>1385</v>
      </c>
    </row>
    <row r="1182" spans="1:34" s="3" customFormat="1" ht="13" x14ac:dyDescent="0.3">
      <c r="A1182" s="35" t="s">
        <v>3531</v>
      </c>
      <c r="B1182" s="17">
        <v>1384</v>
      </c>
      <c r="C1182" s="18">
        <v>42856</v>
      </c>
      <c r="D1182" s="18">
        <v>42856.291666666701</v>
      </c>
      <c r="E1182" s="16" t="s">
        <v>1271</v>
      </c>
      <c r="F1182" s="36">
        <v>43173.291666666701</v>
      </c>
      <c r="G1182" s="16" t="s">
        <v>284</v>
      </c>
      <c r="H1182" s="17" t="s">
        <v>60</v>
      </c>
      <c r="I1182" s="17" t="s">
        <v>108</v>
      </c>
      <c r="J1182" s="17"/>
      <c r="K1182" s="17" t="s">
        <v>61</v>
      </c>
      <c r="L1182" s="17" t="s">
        <v>109</v>
      </c>
      <c r="M1182" s="17"/>
      <c r="N1182" s="17">
        <v>100</v>
      </c>
      <c r="O1182" s="17">
        <v>100</v>
      </c>
      <c r="P1182" s="17"/>
      <c r="Q1182" s="17">
        <v>102</v>
      </c>
      <c r="R1182" s="17"/>
      <c r="S1182" s="17"/>
      <c r="T1182" s="17"/>
      <c r="U1182" s="17" t="s">
        <v>82</v>
      </c>
      <c r="V1182" s="17"/>
      <c r="W1182" s="17" t="s">
        <v>646</v>
      </c>
      <c r="X1182" s="17" t="s">
        <v>66</v>
      </c>
      <c r="Y1182" s="17" t="s">
        <v>67</v>
      </c>
      <c r="Z1182" s="19" t="s">
        <v>3532</v>
      </c>
      <c r="AA1182" s="18">
        <v>43891.333333333299</v>
      </c>
      <c r="AB1182" s="18">
        <v>43891.333333333299</v>
      </c>
      <c r="AC1182" s="17" t="s">
        <v>117</v>
      </c>
      <c r="AD1182" s="17" t="s">
        <v>70</v>
      </c>
      <c r="AE1182" s="17"/>
      <c r="AF1182" s="17" t="s">
        <v>117</v>
      </c>
      <c r="AG1182" s="17"/>
      <c r="AH1182" s="17" t="s">
        <v>1337</v>
      </c>
    </row>
    <row r="1183" spans="1:34" s="3" customFormat="1" ht="13" x14ac:dyDescent="0.3">
      <c r="A1183" s="35" t="s">
        <v>3533</v>
      </c>
      <c r="B1183" s="17">
        <v>1385</v>
      </c>
      <c r="C1183" s="18">
        <v>42854</v>
      </c>
      <c r="D1183" s="18">
        <v>42856.291666666701</v>
      </c>
      <c r="E1183" s="16" t="s">
        <v>1271</v>
      </c>
      <c r="F1183" s="36">
        <v>43818.333333333299</v>
      </c>
      <c r="G1183" s="16" t="s">
        <v>284</v>
      </c>
      <c r="H1183" s="17" t="s">
        <v>60</v>
      </c>
      <c r="I1183" s="17" t="s">
        <v>108</v>
      </c>
      <c r="J1183" s="17"/>
      <c r="K1183" s="17" t="s">
        <v>61</v>
      </c>
      <c r="L1183" s="17" t="s">
        <v>109</v>
      </c>
      <c r="M1183" s="17"/>
      <c r="N1183" s="17">
        <v>47</v>
      </c>
      <c r="O1183" s="17">
        <v>153.315</v>
      </c>
      <c r="P1183" s="17"/>
      <c r="Q1183" s="17">
        <v>150</v>
      </c>
      <c r="R1183" s="17"/>
      <c r="S1183" s="17"/>
      <c r="T1183" s="17"/>
      <c r="U1183" s="17" t="s">
        <v>82</v>
      </c>
      <c r="V1183" s="17"/>
      <c r="W1183" s="17" t="s">
        <v>83</v>
      </c>
      <c r="X1183" s="17" t="s">
        <v>66</v>
      </c>
      <c r="Y1183" s="17" t="s">
        <v>67</v>
      </c>
      <c r="Z1183" s="19" t="s">
        <v>3534</v>
      </c>
      <c r="AA1183" s="18">
        <v>44013.291666666701</v>
      </c>
      <c r="AB1183" s="18">
        <v>45747.291666666701</v>
      </c>
      <c r="AC1183" s="17" t="s">
        <v>117</v>
      </c>
      <c r="AD1183" s="17" t="s">
        <v>70</v>
      </c>
      <c r="AE1183" s="17" t="s">
        <v>70</v>
      </c>
      <c r="AF1183" s="17" t="s">
        <v>117</v>
      </c>
      <c r="AG1183" s="17"/>
      <c r="AH1183" s="17" t="s">
        <v>1337</v>
      </c>
    </row>
    <row r="1184" spans="1:34" s="3" customFormat="1" ht="13" x14ac:dyDescent="0.3">
      <c r="A1184" s="35" t="s">
        <v>3535</v>
      </c>
      <c r="B1184" s="17">
        <v>1386</v>
      </c>
      <c r="C1184" s="18">
        <v>42853</v>
      </c>
      <c r="D1184" s="18">
        <v>42856.291666666701</v>
      </c>
      <c r="E1184" s="16" t="s">
        <v>1271</v>
      </c>
      <c r="F1184" s="36">
        <v>42907.291666666701</v>
      </c>
      <c r="G1184" s="16" t="s">
        <v>284</v>
      </c>
      <c r="H1184" s="17" t="s">
        <v>60</v>
      </c>
      <c r="I1184" s="17"/>
      <c r="J1184" s="17"/>
      <c r="K1184" s="17" t="s">
        <v>61</v>
      </c>
      <c r="L1184" s="17"/>
      <c r="M1184" s="17"/>
      <c r="N1184" s="17">
        <v>90</v>
      </c>
      <c r="O1184" s="17"/>
      <c r="P1184" s="17"/>
      <c r="Q1184" s="17">
        <v>81.11</v>
      </c>
      <c r="R1184" s="17"/>
      <c r="S1184" s="17"/>
      <c r="T1184" s="17"/>
      <c r="U1184" s="17" t="s">
        <v>82</v>
      </c>
      <c r="V1184" s="17"/>
      <c r="W1184" s="17" t="s">
        <v>160</v>
      </c>
      <c r="X1184" s="17" t="s">
        <v>66</v>
      </c>
      <c r="Y1184" s="17" t="s">
        <v>67</v>
      </c>
      <c r="Z1184" s="19" t="s">
        <v>3536</v>
      </c>
      <c r="AA1184" s="18">
        <v>44348.291666666701</v>
      </c>
      <c r="AB1184" s="18">
        <v>44348.291666666701</v>
      </c>
      <c r="AC1184" s="17" t="s">
        <v>117</v>
      </c>
      <c r="AD1184" s="17"/>
      <c r="AE1184" s="17"/>
      <c r="AF1184" s="17" t="s">
        <v>117</v>
      </c>
      <c r="AG1184" s="17"/>
      <c r="AH1184" s="17" t="s">
        <v>1337</v>
      </c>
    </row>
    <row r="1185" spans="1:34" s="3" customFormat="1" ht="13" x14ac:dyDescent="0.3">
      <c r="A1185" s="35" t="s">
        <v>3537</v>
      </c>
      <c r="B1185" s="17">
        <v>1387</v>
      </c>
      <c r="C1185" s="18">
        <v>42851</v>
      </c>
      <c r="D1185" s="18">
        <v>42856.291666666701</v>
      </c>
      <c r="E1185" s="16" t="s">
        <v>1271</v>
      </c>
      <c r="F1185" s="36">
        <v>42930.291666666701</v>
      </c>
      <c r="G1185" s="16" t="s">
        <v>284</v>
      </c>
      <c r="H1185" s="17" t="s">
        <v>108</v>
      </c>
      <c r="I1185" s="17"/>
      <c r="J1185" s="17"/>
      <c r="K1185" s="17" t="s">
        <v>109</v>
      </c>
      <c r="L1185" s="17"/>
      <c r="M1185" s="17"/>
      <c r="N1185" s="17">
        <v>208.97</v>
      </c>
      <c r="O1185" s="17"/>
      <c r="P1185" s="17"/>
      <c r="Q1185" s="17">
        <v>206.37</v>
      </c>
      <c r="R1185" s="17"/>
      <c r="S1185" s="17"/>
      <c r="T1185" s="17"/>
      <c r="U1185" s="17" t="s">
        <v>82</v>
      </c>
      <c r="V1185" s="17"/>
      <c r="W1185" s="17" t="s">
        <v>172</v>
      </c>
      <c r="X1185" s="17" t="s">
        <v>66</v>
      </c>
      <c r="Y1185" s="17" t="s">
        <v>67</v>
      </c>
      <c r="Z1185" s="19" t="s">
        <v>3538</v>
      </c>
      <c r="AA1185" s="18">
        <v>44409.291666666701</v>
      </c>
      <c r="AB1185" s="18">
        <v>44409.291666666701</v>
      </c>
      <c r="AC1185" s="17" t="s">
        <v>117</v>
      </c>
      <c r="AD1185" s="17" t="s">
        <v>70</v>
      </c>
      <c r="AE1185" s="17"/>
      <c r="AF1185" s="17" t="s">
        <v>117</v>
      </c>
      <c r="AG1185" s="17"/>
      <c r="AH1185" s="17" t="s">
        <v>1337</v>
      </c>
    </row>
    <row r="1186" spans="1:34" s="3" customFormat="1" ht="13" x14ac:dyDescent="0.3">
      <c r="A1186" s="35" t="s">
        <v>3539</v>
      </c>
      <c r="B1186" s="17">
        <v>1388</v>
      </c>
      <c r="C1186" s="18">
        <v>42856</v>
      </c>
      <c r="D1186" s="18">
        <v>42856.291666666701</v>
      </c>
      <c r="E1186" s="16" t="s">
        <v>1271</v>
      </c>
      <c r="F1186" s="36">
        <v>42921.291666666701</v>
      </c>
      <c r="G1186" s="16" t="s">
        <v>284</v>
      </c>
      <c r="H1186" s="17" t="s">
        <v>108</v>
      </c>
      <c r="I1186" s="17" t="s">
        <v>60</v>
      </c>
      <c r="J1186" s="17"/>
      <c r="K1186" s="17" t="s">
        <v>109</v>
      </c>
      <c r="L1186" s="17" t="s">
        <v>61</v>
      </c>
      <c r="M1186" s="17"/>
      <c r="N1186" s="17">
        <v>52</v>
      </c>
      <c r="O1186" s="17">
        <v>52.8</v>
      </c>
      <c r="P1186" s="17"/>
      <c r="Q1186" s="17">
        <v>76.56</v>
      </c>
      <c r="R1186" s="17"/>
      <c r="S1186" s="17"/>
      <c r="T1186" s="17"/>
      <c r="U1186" s="17" t="s">
        <v>82</v>
      </c>
      <c r="V1186" s="17"/>
      <c r="W1186" s="17" t="s">
        <v>83</v>
      </c>
      <c r="X1186" s="17" t="s">
        <v>66</v>
      </c>
      <c r="Y1186" s="17" t="s">
        <v>67</v>
      </c>
      <c r="Z1186" s="19" t="s">
        <v>3540</v>
      </c>
      <c r="AA1186" s="18">
        <v>43617.291666666701</v>
      </c>
      <c r="AB1186" s="18">
        <v>43617.291666666701</v>
      </c>
      <c r="AC1186" s="17" t="s">
        <v>117</v>
      </c>
      <c r="AD1186" s="17" t="s">
        <v>70</v>
      </c>
      <c r="AE1186" s="17"/>
      <c r="AF1186" s="17" t="s">
        <v>117</v>
      </c>
      <c r="AG1186" s="17"/>
      <c r="AH1186" s="17" t="s">
        <v>1337</v>
      </c>
    </row>
    <row r="1187" spans="1:34" s="3" customFormat="1" ht="13" x14ac:dyDescent="0.3">
      <c r="A1187" s="35" t="s">
        <v>3541</v>
      </c>
      <c r="B1187" s="17">
        <v>1390</v>
      </c>
      <c r="C1187" s="18">
        <v>42853</v>
      </c>
      <c r="D1187" s="18">
        <v>42856.291666666701</v>
      </c>
      <c r="E1187" s="16" t="s">
        <v>1271</v>
      </c>
      <c r="F1187" s="36">
        <v>43220.291666666701</v>
      </c>
      <c r="G1187" s="16" t="s">
        <v>284</v>
      </c>
      <c r="H1187" s="17" t="s">
        <v>108</v>
      </c>
      <c r="I1187" s="17"/>
      <c r="J1187" s="17"/>
      <c r="K1187" s="17" t="s">
        <v>109</v>
      </c>
      <c r="L1187" s="17"/>
      <c r="M1187" s="17"/>
      <c r="N1187" s="17">
        <v>203.96</v>
      </c>
      <c r="O1187" s="17"/>
      <c r="P1187" s="17"/>
      <c r="Q1187" s="17">
        <v>200</v>
      </c>
      <c r="R1187" s="17"/>
      <c r="S1187" s="17"/>
      <c r="T1187" s="17"/>
      <c r="U1187" s="17" t="s">
        <v>82</v>
      </c>
      <c r="V1187" s="17"/>
      <c r="W1187" s="17" t="s">
        <v>172</v>
      </c>
      <c r="X1187" s="17" t="s">
        <v>66</v>
      </c>
      <c r="Y1187" s="17" t="s">
        <v>67</v>
      </c>
      <c r="Z1187" s="19" t="s">
        <v>3542</v>
      </c>
      <c r="AA1187" s="18">
        <v>44926.333333333299</v>
      </c>
      <c r="AB1187" s="18">
        <v>44926.333333333299</v>
      </c>
      <c r="AC1187" s="17" t="s">
        <v>117</v>
      </c>
      <c r="AD1187" s="17" t="s">
        <v>70</v>
      </c>
      <c r="AE1187" s="17"/>
      <c r="AF1187" s="17" t="s">
        <v>117</v>
      </c>
      <c r="AG1187" s="17"/>
      <c r="AH1187" s="17"/>
    </row>
    <row r="1188" spans="1:34" s="3" customFormat="1" ht="13" x14ac:dyDescent="0.3">
      <c r="A1188" s="35" t="s">
        <v>3543</v>
      </c>
      <c r="B1188" s="17">
        <v>1392</v>
      </c>
      <c r="C1188" s="18">
        <v>42853</v>
      </c>
      <c r="D1188" s="18">
        <v>42856.291666666701</v>
      </c>
      <c r="E1188" s="16" t="s">
        <v>1271</v>
      </c>
      <c r="F1188" s="36">
        <v>43966.291666666701</v>
      </c>
      <c r="G1188" s="16" t="s">
        <v>284</v>
      </c>
      <c r="H1188" s="17" t="s">
        <v>108</v>
      </c>
      <c r="I1188" s="17"/>
      <c r="J1188" s="17"/>
      <c r="K1188" s="17" t="s">
        <v>109</v>
      </c>
      <c r="L1188" s="17"/>
      <c r="M1188" s="17"/>
      <c r="N1188" s="17">
        <v>40.69</v>
      </c>
      <c r="O1188" s="17"/>
      <c r="P1188" s="17"/>
      <c r="Q1188" s="17">
        <v>40</v>
      </c>
      <c r="R1188" s="17"/>
      <c r="S1188" s="17"/>
      <c r="T1188" s="17"/>
      <c r="U1188" s="17" t="s">
        <v>82</v>
      </c>
      <c r="V1188" s="17"/>
      <c r="W1188" s="17" t="s">
        <v>83</v>
      </c>
      <c r="X1188" s="17" t="s">
        <v>66</v>
      </c>
      <c r="Y1188" s="17" t="s">
        <v>67</v>
      </c>
      <c r="Z1188" s="19" t="s">
        <v>3352</v>
      </c>
      <c r="AA1188" s="18">
        <v>44501.291666666701</v>
      </c>
      <c r="AB1188" s="18">
        <v>44501.291666666701</v>
      </c>
      <c r="AC1188" s="17" t="s">
        <v>117</v>
      </c>
      <c r="AD1188" s="17" t="s">
        <v>70</v>
      </c>
      <c r="AE1188" s="17" t="s">
        <v>70</v>
      </c>
      <c r="AF1188" s="17" t="s">
        <v>117</v>
      </c>
      <c r="AG1188" s="17"/>
      <c r="AH1188" s="17" t="s">
        <v>1337</v>
      </c>
    </row>
    <row r="1189" spans="1:34" s="3" customFormat="1" ht="13" x14ac:dyDescent="0.3">
      <c r="A1189" s="35" t="s">
        <v>3544</v>
      </c>
      <c r="B1189" s="17">
        <v>1393</v>
      </c>
      <c r="C1189" s="18">
        <v>42851</v>
      </c>
      <c r="D1189" s="18">
        <v>42856.291666666701</v>
      </c>
      <c r="E1189" s="16" t="s">
        <v>1271</v>
      </c>
      <c r="F1189" s="36">
        <v>42930.291666666701</v>
      </c>
      <c r="G1189" s="16" t="s">
        <v>284</v>
      </c>
      <c r="H1189" s="17" t="s">
        <v>108</v>
      </c>
      <c r="I1189" s="17"/>
      <c r="J1189" s="17"/>
      <c r="K1189" s="17" t="s">
        <v>109</v>
      </c>
      <c r="L1189" s="17"/>
      <c r="M1189" s="17"/>
      <c r="N1189" s="17">
        <v>77.040000000000006</v>
      </c>
      <c r="O1189" s="17"/>
      <c r="P1189" s="17"/>
      <c r="Q1189" s="17">
        <v>76.12</v>
      </c>
      <c r="R1189" s="17"/>
      <c r="S1189" s="17"/>
      <c r="T1189" s="17"/>
      <c r="U1189" s="17" t="s">
        <v>82</v>
      </c>
      <c r="V1189" s="17"/>
      <c r="W1189" s="17" t="s">
        <v>102</v>
      </c>
      <c r="X1189" s="17" t="s">
        <v>66</v>
      </c>
      <c r="Y1189" s="17" t="s">
        <v>67</v>
      </c>
      <c r="Z1189" s="19" t="s">
        <v>3545</v>
      </c>
      <c r="AA1189" s="18">
        <v>44409.291666666701</v>
      </c>
      <c r="AB1189" s="18">
        <v>44409.291666666701</v>
      </c>
      <c r="AC1189" s="17" t="s">
        <v>117</v>
      </c>
      <c r="AD1189" s="17" t="s">
        <v>70</v>
      </c>
      <c r="AE1189" s="17"/>
      <c r="AF1189" s="17" t="s">
        <v>117</v>
      </c>
      <c r="AG1189" s="17"/>
      <c r="AH1189" s="17" t="s">
        <v>1337</v>
      </c>
    </row>
    <row r="1190" spans="1:34" s="3" customFormat="1" ht="13" x14ac:dyDescent="0.3">
      <c r="A1190" s="35" t="s">
        <v>3546</v>
      </c>
      <c r="B1190" s="17">
        <v>1395</v>
      </c>
      <c r="C1190" s="18">
        <v>42853</v>
      </c>
      <c r="D1190" s="18">
        <v>42856.291666666701</v>
      </c>
      <c r="E1190" s="16" t="s">
        <v>1271</v>
      </c>
      <c r="F1190" s="36">
        <v>43145.333333333299</v>
      </c>
      <c r="G1190" s="16" t="s">
        <v>284</v>
      </c>
      <c r="H1190" s="17" t="s">
        <v>108</v>
      </c>
      <c r="I1190" s="17"/>
      <c r="J1190" s="17"/>
      <c r="K1190" s="17" t="s">
        <v>109</v>
      </c>
      <c r="L1190" s="17"/>
      <c r="M1190" s="17"/>
      <c r="N1190" s="17">
        <v>102.39</v>
      </c>
      <c r="O1190" s="17"/>
      <c r="P1190" s="17"/>
      <c r="Q1190" s="17">
        <v>102.29</v>
      </c>
      <c r="R1190" s="17"/>
      <c r="S1190" s="17"/>
      <c r="T1190" s="17"/>
      <c r="U1190" s="17" t="s">
        <v>82</v>
      </c>
      <c r="V1190" s="17"/>
      <c r="W1190" s="17" t="s">
        <v>172</v>
      </c>
      <c r="X1190" s="17" t="s">
        <v>66</v>
      </c>
      <c r="Y1190" s="17" t="s">
        <v>67</v>
      </c>
      <c r="Z1190" s="19" t="s">
        <v>3547</v>
      </c>
      <c r="AA1190" s="18">
        <v>44501.291666666701</v>
      </c>
      <c r="AB1190" s="18">
        <v>44501.291666666701</v>
      </c>
      <c r="AC1190" s="17" t="s">
        <v>117</v>
      </c>
      <c r="AD1190" s="17" t="s">
        <v>70</v>
      </c>
      <c r="AE1190" s="17"/>
      <c r="AF1190" s="17" t="s">
        <v>117</v>
      </c>
      <c r="AG1190" s="17"/>
      <c r="AH1190" s="17" t="s">
        <v>1337</v>
      </c>
    </row>
    <row r="1191" spans="1:34" s="3" customFormat="1" ht="13" x14ac:dyDescent="0.3">
      <c r="A1191" s="35" t="s">
        <v>3548</v>
      </c>
      <c r="B1191" s="17">
        <v>1396</v>
      </c>
      <c r="C1191" s="18">
        <v>42853</v>
      </c>
      <c r="D1191" s="18">
        <v>42856.291666666701</v>
      </c>
      <c r="E1191" s="16" t="s">
        <v>1271</v>
      </c>
      <c r="F1191" s="36">
        <v>42930.291666666701</v>
      </c>
      <c r="G1191" s="16" t="s">
        <v>284</v>
      </c>
      <c r="H1191" s="17" t="s">
        <v>108</v>
      </c>
      <c r="I1191" s="17"/>
      <c r="J1191" s="17"/>
      <c r="K1191" s="17" t="s">
        <v>109</v>
      </c>
      <c r="L1191" s="17"/>
      <c r="M1191" s="17"/>
      <c r="N1191" s="17">
        <v>30.91</v>
      </c>
      <c r="O1191" s="17"/>
      <c r="P1191" s="17"/>
      <c r="Q1191" s="17">
        <v>30.42</v>
      </c>
      <c r="R1191" s="17"/>
      <c r="S1191" s="17"/>
      <c r="T1191" s="17"/>
      <c r="U1191" s="17" t="s">
        <v>82</v>
      </c>
      <c r="V1191" s="17"/>
      <c r="W1191" s="17" t="s">
        <v>1286</v>
      </c>
      <c r="X1191" s="17" t="s">
        <v>66</v>
      </c>
      <c r="Y1191" s="17" t="s">
        <v>67</v>
      </c>
      <c r="Z1191" s="19" t="s">
        <v>3549</v>
      </c>
      <c r="AA1191" s="18">
        <v>44409.291666666701</v>
      </c>
      <c r="AB1191" s="18">
        <v>44409.291666666701</v>
      </c>
      <c r="AC1191" s="17" t="s">
        <v>117</v>
      </c>
      <c r="AD1191" s="17" t="s">
        <v>70</v>
      </c>
      <c r="AE1191" s="17"/>
      <c r="AF1191" s="17" t="s">
        <v>117</v>
      </c>
      <c r="AG1191" s="17"/>
      <c r="AH1191" s="17" t="s">
        <v>1337</v>
      </c>
    </row>
    <row r="1192" spans="1:34" s="3" customFormat="1" ht="13" x14ac:dyDescent="0.3">
      <c r="A1192" s="35" t="s">
        <v>3550</v>
      </c>
      <c r="B1192" s="17">
        <v>1399</v>
      </c>
      <c r="C1192" s="18">
        <v>42855</v>
      </c>
      <c r="D1192" s="18">
        <v>42856.291666666701</v>
      </c>
      <c r="E1192" s="16" t="s">
        <v>1271</v>
      </c>
      <c r="F1192" s="36">
        <v>42919.291666666701</v>
      </c>
      <c r="G1192" s="16" t="s">
        <v>284</v>
      </c>
      <c r="H1192" s="17" t="s">
        <v>108</v>
      </c>
      <c r="I1192" s="17"/>
      <c r="J1192" s="17"/>
      <c r="K1192" s="17" t="s">
        <v>109</v>
      </c>
      <c r="L1192" s="17"/>
      <c r="M1192" s="17"/>
      <c r="N1192" s="17">
        <v>16.350000000000001</v>
      </c>
      <c r="O1192" s="17"/>
      <c r="P1192" s="17"/>
      <c r="Q1192" s="17">
        <v>16.344999999999999</v>
      </c>
      <c r="R1192" s="17"/>
      <c r="S1192" s="17"/>
      <c r="T1192" s="17"/>
      <c r="U1192" s="17" t="s">
        <v>82</v>
      </c>
      <c r="V1192" s="17"/>
      <c r="W1192" s="17" t="s">
        <v>102</v>
      </c>
      <c r="X1192" s="17" t="s">
        <v>66</v>
      </c>
      <c r="Y1192" s="17" t="s">
        <v>67</v>
      </c>
      <c r="Z1192" s="19" t="s">
        <v>3212</v>
      </c>
      <c r="AA1192" s="18">
        <v>43815.333333333299</v>
      </c>
      <c r="AB1192" s="18">
        <v>43815.333333333299</v>
      </c>
      <c r="AC1192" s="17" t="s">
        <v>117</v>
      </c>
      <c r="AD1192" s="17"/>
      <c r="AE1192" s="17"/>
      <c r="AF1192" s="17" t="s">
        <v>117</v>
      </c>
      <c r="AG1192" s="17"/>
      <c r="AH1192" s="17" t="s">
        <v>1337</v>
      </c>
    </row>
    <row r="1193" spans="1:34" s="3" customFormat="1" ht="25.5" x14ac:dyDescent="0.3">
      <c r="A1193" s="35" t="s">
        <v>3551</v>
      </c>
      <c r="B1193" s="17">
        <v>1400</v>
      </c>
      <c r="C1193" s="18">
        <v>42850</v>
      </c>
      <c r="D1193" s="18">
        <v>42856.291666666701</v>
      </c>
      <c r="E1193" s="16" t="s">
        <v>1271</v>
      </c>
      <c r="F1193" s="36">
        <v>43206.291666666701</v>
      </c>
      <c r="G1193" s="16" t="s">
        <v>284</v>
      </c>
      <c r="H1193" s="17" t="s">
        <v>108</v>
      </c>
      <c r="I1193" s="17"/>
      <c r="J1193" s="17"/>
      <c r="K1193" s="17" t="s">
        <v>109</v>
      </c>
      <c r="L1193" s="17"/>
      <c r="M1193" s="17"/>
      <c r="N1193" s="17">
        <v>305.5</v>
      </c>
      <c r="O1193" s="17"/>
      <c r="P1193" s="17"/>
      <c r="Q1193" s="17">
        <v>266.5</v>
      </c>
      <c r="R1193" s="17"/>
      <c r="S1193" s="17"/>
      <c r="T1193" s="17"/>
      <c r="U1193" s="17" t="s">
        <v>82</v>
      </c>
      <c r="V1193" s="17"/>
      <c r="W1193" s="17" t="s">
        <v>524</v>
      </c>
      <c r="X1193" s="17" t="s">
        <v>66</v>
      </c>
      <c r="Y1193" s="17" t="s">
        <v>208</v>
      </c>
      <c r="Z1193" s="19" t="s">
        <v>3552</v>
      </c>
      <c r="AA1193" s="18">
        <v>44561.333333333299</v>
      </c>
      <c r="AB1193" s="18">
        <v>44561.333333333299</v>
      </c>
      <c r="AC1193" s="17" t="s">
        <v>117</v>
      </c>
      <c r="AD1193" s="17" t="s">
        <v>70</v>
      </c>
      <c r="AE1193" s="17"/>
      <c r="AF1193" s="17" t="s">
        <v>117</v>
      </c>
      <c r="AG1193" s="17"/>
      <c r="AH1193" s="17"/>
    </row>
    <row r="1194" spans="1:34" s="3" customFormat="1" ht="13" x14ac:dyDescent="0.3">
      <c r="A1194" s="35" t="s">
        <v>3553</v>
      </c>
      <c r="B1194" s="17">
        <v>1401</v>
      </c>
      <c r="C1194" s="18">
        <v>42856</v>
      </c>
      <c r="D1194" s="18">
        <v>42856.291666666701</v>
      </c>
      <c r="E1194" s="16" t="s">
        <v>1271</v>
      </c>
      <c r="F1194" s="36">
        <v>43224.291666666701</v>
      </c>
      <c r="G1194" s="16" t="s">
        <v>284</v>
      </c>
      <c r="H1194" s="17" t="s">
        <v>108</v>
      </c>
      <c r="I1194" s="17"/>
      <c r="J1194" s="17"/>
      <c r="K1194" s="17" t="s">
        <v>109</v>
      </c>
      <c r="L1194" s="17"/>
      <c r="M1194" s="17"/>
      <c r="N1194" s="17">
        <v>71.486999999999995</v>
      </c>
      <c r="O1194" s="17"/>
      <c r="P1194" s="17"/>
      <c r="Q1194" s="17">
        <v>69.260000000000005</v>
      </c>
      <c r="R1194" s="17"/>
      <c r="S1194" s="17"/>
      <c r="T1194" s="17"/>
      <c r="U1194" s="17" t="s">
        <v>82</v>
      </c>
      <c r="V1194" s="17"/>
      <c r="W1194" s="17" t="s">
        <v>190</v>
      </c>
      <c r="X1194" s="17" t="s">
        <v>133</v>
      </c>
      <c r="Y1194" s="17" t="s">
        <v>191</v>
      </c>
      <c r="Z1194" s="19" t="s">
        <v>3554</v>
      </c>
      <c r="AA1194" s="18">
        <v>43891.333333333299</v>
      </c>
      <c r="AB1194" s="18">
        <v>43891.333333333299</v>
      </c>
      <c r="AC1194" s="17" t="s">
        <v>117</v>
      </c>
      <c r="AD1194" s="17" t="s">
        <v>70</v>
      </c>
      <c r="AE1194" s="17"/>
      <c r="AF1194" s="17" t="s">
        <v>117</v>
      </c>
      <c r="AG1194" s="17"/>
      <c r="AH1194" s="17" t="s">
        <v>1337</v>
      </c>
    </row>
    <row r="1195" spans="1:34" s="3" customFormat="1" ht="13" x14ac:dyDescent="0.3">
      <c r="A1195" s="35" t="s">
        <v>3555</v>
      </c>
      <c r="B1195" s="17">
        <v>1403</v>
      </c>
      <c r="C1195" s="18">
        <v>42856</v>
      </c>
      <c r="D1195" s="18">
        <v>42856.291666666701</v>
      </c>
      <c r="E1195" s="16" t="s">
        <v>1271</v>
      </c>
      <c r="F1195" s="36">
        <v>43985.291666666701</v>
      </c>
      <c r="G1195" s="16" t="s">
        <v>284</v>
      </c>
      <c r="H1195" s="17" t="s">
        <v>108</v>
      </c>
      <c r="I1195" s="17" t="s">
        <v>60</v>
      </c>
      <c r="J1195" s="17"/>
      <c r="K1195" s="17" t="s">
        <v>109</v>
      </c>
      <c r="L1195" s="17" t="s">
        <v>61</v>
      </c>
      <c r="M1195" s="17"/>
      <c r="N1195" s="17">
        <v>450</v>
      </c>
      <c r="O1195" s="17">
        <v>450</v>
      </c>
      <c r="P1195" s="17"/>
      <c r="Q1195" s="17">
        <v>450</v>
      </c>
      <c r="R1195" s="17"/>
      <c r="S1195" s="17"/>
      <c r="T1195" s="17"/>
      <c r="U1195" s="17" t="s">
        <v>96</v>
      </c>
      <c r="V1195" s="17"/>
      <c r="W1195" s="17" t="s">
        <v>253</v>
      </c>
      <c r="X1195" s="17" t="s">
        <v>204</v>
      </c>
      <c r="Y1195" s="17" t="s">
        <v>307</v>
      </c>
      <c r="Z1195" s="19" t="s">
        <v>3556</v>
      </c>
      <c r="AA1195" s="18">
        <v>44911.333333333299</v>
      </c>
      <c r="AB1195" s="18">
        <v>44911.333333333299</v>
      </c>
      <c r="AC1195" s="17" t="s">
        <v>117</v>
      </c>
      <c r="AD1195" s="17" t="s">
        <v>70</v>
      </c>
      <c r="AE1195" s="17" t="s">
        <v>70</v>
      </c>
      <c r="AF1195" s="17" t="s">
        <v>117</v>
      </c>
      <c r="AG1195" s="17"/>
      <c r="AH1195" s="17"/>
    </row>
    <row r="1196" spans="1:34" s="3" customFormat="1" ht="13" x14ac:dyDescent="0.3">
      <c r="A1196" s="35" t="s">
        <v>3557</v>
      </c>
      <c r="B1196" s="17">
        <v>1404</v>
      </c>
      <c r="C1196" s="18">
        <v>42853</v>
      </c>
      <c r="D1196" s="18">
        <v>42856.291666666701</v>
      </c>
      <c r="E1196" s="16" t="s">
        <v>1271</v>
      </c>
      <c r="F1196" s="36">
        <v>43206.291666666701</v>
      </c>
      <c r="G1196" s="16" t="s">
        <v>284</v>
      </c>
      <c r="H1196" s="17" t="s">
        <v>60</v>
      </c>
      <c r="I1196" s="17" t="s">
        <v>108</v>
      </c>
      <c r="J1196" s="17"/>
      <c r="K1196" s="17" t="s">
        <v>61</v>
      </c>
      <c r="L1196" s="17" t="s">
        <v>109</v>
      </c>
      <c r="M1196" s="17"/>
      <c r="N1196" s="17">
        <v>162.5</v>
      </c>
      <c r="O1196" s="17">
        <v>150</v>
      </c>
      <c r="P1196" s="17"/>
      <c r="Q1196" s="17">
        <v>150</v>
      </c>
      <c r="R1196" s="17"/>
      <c r="S1196" s="17"/>
      <c r="T1196" s="17"/>
      <c r="U1196" s="17" t="s">
        <v>82</v>
      </c>
      <c r="V1196" s="17"/>
      <c r="W1196" s="17" t="s">
        <v>253</v>
      </c>
      <c r="X1196" s="17" t="s">
        <v>204</v>
      </c>
      <c r="Y1196" s="17" t="s">
        <v>307</v>
      </c>
      <c r="Z1196" s="19" t="s">
        <v>3558</v>
      </c>
      <c r="AA1196" s="18">
        <v>43983.291666666701</v>
      </c>
      <c r="AB1196" s="18">
        <v>43983.291666666701</v>
      </c>
      <c r="AC1196" s="17" t="s">
        <v>117</v>
      </c>
      <c r="AD1196" s="17" t="s">
        <v>70</v>
      </c>
      <c r="AE1196" s="17"/>
      <c r="AF1196" s="17" t="s">
        <v>117</v>
      </c>
      <c r="AG1196" s="17"/>
      <c r="AH1196" s="17" t="s">
        <v>1337</v>
      </c>
    </row>
    <row r="1197" spans="1:34" s="3" customFormat="1" ht="13" x14ac:dyDescent="0.3">
      <c r="A1197" s="35" t="s">
        <v>3559</v>
      </c>
      <c r="B1197" s="17">
        <v>1406</v>
      </c>
      <c r="C1197" s="18">
        <v>42856</v>
      </c>
      <c r="D1197" s="18">
        <v>42856.291666666701</v>
      </c>
      <c r="E1197" s="16" t="s">
        <v>1271</v>
      </c>
      <c r="F1197" s="36">
        <v>43962.291666666701</v>
      </c>
      <c r="G1197" s="16" t="s">
        <v>284</v>
      </c>
      <c r="H1197" s="17" t="s">
        <v>108</v>
      </c>
      <c r="I1197" s="17" t="s">
        <v>60</v>
      </c>
      <c r="J1197" s="17"/>
      <c r="K1197" s="17" t="s">
        <v>109</v>
      </c>
      <c r="L1197" s="17" t="s">
        <v>61</v>
      </c>
      <c r="M1197" s="17"/>
      <c r="N1197" s="17">
        <v>476.33</v>
      </c>
      <c r="O1197" s="17">
        <v>229.9</v>
      </c>
      <c r="P1197" s="17"/>
      <c r="Q1197" s="17">
        <v>675</v>
      </c>
      <c r="R1197" s="17"/>
      <c r="S1197" s="17"/>
      <c r="T1197" s="17"/>
      <c r="U1197" s="17" t="s">
        <v>96</v>
      </c>
      <c r="V1197" s="17"/>
      <c r="W1197" s="17" t="s">
        <v>92</v>
      </c>
      <c r="X1197" s="17" t="s">
        <v>66</v>
      </c>
      <c r="Y1197" s="17" t="s">
        <v>103</v>
      </c>
      <c r="Z1197" s="19" t="s">
        <v>370</v>
      </c>
      <c r="AA1197" s="18">
        <v>44440.291666666701</v>
      </c>
      <c r="AB1197" s="18">
        <v>44576.333333333299</v>
      </c>
      <c r="AC1197" s="17" t="s">
        <v>117</v>
      </c>
      <c r="AD1197" s="17" t="s">
        <v>70</v>
      </c>
      <c r="AE1197" s="17" t="s">
        <v>70</v>
      </c>
      <c r="AF1197" s="17" t="s">
        <v>117</v>
      </c>
      <c r="AG1197" s="17" t="s">
        <v>254</v>
      </c>
      <c r="AH1197" s="17" t="s">
        <v>1337</v>
      </c>
    </row>
    <row r="1198" spans="1:34" s="3" customFormat="1" ht="13" x14ac:dyDescent="0.3">
      <c r="A1198" s="35" t="s">
        <v>3560</v>
      </c>
      <c r="B1198" s="17">
        <v>1408</v>
      </c>
      <c r="C1198" s="18">
        <v>42853</v>
      </c>
      <c r="D1198" s="18">
        <v>42856.291666666701</v>
      </c>
      <c r="E1198" s="16" t="s">
        <v>1271</v>
      </c>
      <c r="F1198" s="36">
        <v>42930.291666666701</v>
      </c>
      <c r="G1198" s="16" t="s">
        <v>284</v>
      </c>
      <c r="H1198" s="17" t="s">
        <v>108</v>
      </c>
      <c r="I1198" s="17"/>
      <c r="J1198" s="17"/>
      <c r="K1198" s="17" t="s">
        <v>109</v>
      </c>
      <c r="L1198" s="17"/>
      <c r="M1198" s="17"/>
      <c r="N1198" s="17">
        <v>154.59</v>
      </c>
      <c r="O1198" s="17"/>
      <c r="P1198" s="17"/>
      <c r="Q1198" s="17">
        <v>150</v>
      </c>
      <c r="R1198" s="17"/>
      <c r="S1198" s="17"/>
      <c r="T1198" s="17"/>
      <c r="U1198" s="17" t="s">
        <v>82</v>
      </c>
      <c r="V1198" s="17"/>
      <c r="W1198" s="17" t="s">
        <v>92</v>
      </c>
      <c r="X1198" s="17" t="s">
        <v>66</v>
      </c>
      <c r="Y1198" s="17" t="s">
        <v>103</v>
      </c>
      <c r="Z1198" s="19" t="s">
        <v>370</v>
      </c>
      <c r="AA1198" s="18">
        <v>45261.333333333299</v>
      </c>
      <c r="AB1198" s="18">
        <v>45261.333333333299</v>
      </c>
      <c r="AC1198" s="17" t="s">
        <v>117</v>
      </c>
      <c r="AD1198" s="17"/>
      <c r="AE1198" s="17"/>
      <c r="AF1198" s="17" t="s">
        <v>117</v>
      </c>
      <c r="AG1198" s="17"/>
      <c r="AH1198" s="17" t="s">
        <v>1337</v>
      </c>
    </row>
    <row r="1199" spans="1:34" s="3" customFormat="1" ht="13" x14ac:dyDescent="0.3">
      <c r="A1199" s="35" t="s">
        <v>3561</v>
      </c>
      <c r="B1199" s="17">
        <v>1409</v>
      </c>
      <c r="C1199" s="18">
        <v>42853</v>
      </c>
      <c r="D1199" s="18">
        <v>42856.291666666701</v>
      </c>
      <c r="E1199" s="16" t="s">
        <v>1271</v>
      </c>
      <c r="F1199" s="36">
        <v>43168.333333333299</v>
      </c>
      <c r="G1199" s="16" t="s">
        <v>284</v>
      </c>
      <c r="H1199" s="17" t="s">
        <v>60</v>
      </c>
      <c r="I1199" s="17"/>
      <c r="J1199" s="17"/>
      <c r="K1199" s="17" t="s">
        <v>61</v>
      </c>
      <c r="L1199" s="17"/>
      <c r="M1199" s="17"/>
      <c r="N1199" s="17">
        <v>203.7</v>
      </c>
      <c r="O1199" s="17"/>
      <c r="P1199" s="17"/>
      <c r="Q1199" s="17">
        <v>200</v>
      </c>
      <c r="R1199" s="17"/>
      <c r="S1199" s="17"/>
      <c r="T1199" s="17"/>
      <c r="U1199" s="17" t="s">
        <v>82</v>
      </c>
      <c r="V1199" s="17"/>
      <c r="W1199" s="17" t="s">
        <v>92</v>
      </c>
      <c r="X1199" s="17" t="s">
        <v>66</v>
      </c>
      <c r="Y1199" s="17" t="s">
        <v>103</v>
      </c>
      <c r="Z1199" s="19" t="s">
        <v>372</v>
      </c>
      <c r="AA1199" s="18">
        <v>44348.291666666701</v>
      </c>
      <c r="AB1199" s="18">
        <v>45078.291666666701</v>
      </c>
      <c r="AC1199" s="17" t="s">
        <v>117</v>
      </c>
      <c r="AD1199" s="17" t="s">
        <v>70</v>
      </c>
      <c r="AE1199" s="17"/>
      <c r="AF1199" s="17" t="s">
        <v>117</v>
      </c>
      <c r="AG1199" s="17"/>
      <c r="AH1199" s="17" t="s">
        <v>78</v>
      </c>
    </row>
    <row r="1200" spans="1:34" s="3" customFormat="1" ht="13" x14ac:dyDescent="0.3">
      <c r="A1200" s="35" t="s">
        <v>3562</v>
      </c>
      <c r="B1200" s="17">
        <v>1410</v>
      </c>
      <c r="C1200" s="18">
        <v>42853</v>
      </c>
      <c r="D1200" s="18">
        <v>42856.291666666701</v>
      </c>
      <c r="E1200" s="16" t="s">
        <v>1271</v>
      </c>
      <c r="F1200" s="36">
        <v>43769.291666666701</v>
      </c>
      <c r="G1200" s="16" t="s">
        <v>284</v>
      </c>
      <c r="H1200" s="17" t="s">
        <v>59</v>
      </c>
      <c r="I1200" s="17"/>
      <c r="J1200" s="17"/>
      <c r="K1200" s="17" t="s">
        <v>59</v>
      </c>
      <c r="L1200" s="17"/>
      <c r="M1200" s="17"/>
      <c r="N1200" s="17">
        <v>155.25</v>
      </c>
      <c r="O1200" s="17"/>
      <c r="P1200" s="17"/>
      <c r="Q1200" s="17">
        <v>150</v>
      </c>
      <c r="R1200" s="17"/>
      <c r="S1200" s="17"/>
      <c r="T1200" s="17"/>
      <c r="U1200" s="17" t="s">
        <v>82</v>
      </c>
      <c r="V1200" s="17"/>
      <c r="W1200" s="17" t="s">
        <v>92</v>
      </c>
      <c r="X1200" s="17" t="s">
        <v>66</v>
      </c>
      <c r="Y1200" s="17" t="s">
        <v>103</v>
      </c>
      <c r="Z1200" s="19" t="s">
        <v>3563</v>
      </c>
      <c r="AA1200" s="18">
        <v>43983.291666666701</v>
      </c>
      <c r="AB1200" s="18">
        <v>45214.291666666701</v>
      </c>
      <c r="AC1200" s="17" t="s">
        <v>117</v>
      </c>
      <c r="AD1200" s="17" t="s">
        <v>70</v>
      </c>
      <c r="AE1200" s="17" t="s">
        <v>70</v>
      </c>
      <c r="AF1200" s="17" t="s">
        <v>117</v>
      </c>
      <c r="AG1200" s="17"/>
      <c r="AH1200" s="17" t="s">
        <v>1337</v>
      </c>
    </row>
    <row r="1201" spans="1:34" s="3" customFormat="1" ht="13" x14ac:dyDescent="0.3">
      <c r="A1201" s="35" t="s">
        <v>3564</v>
      </c>
      <c r="B1201" s="17">
        <v>1411</v>
      </c>
      <c r="C1201" s="18">
        <v>42809</v>
      </c>
      <c r="D1201" s="18">
        <v>42856.291666666701</v>
      </c>
      <c r="E1201" s="16" t="s">
        <v>1271</v>
      </c>
      <c r="F1201" s="36">
        <v>43216.291666666701</v>
      </c>
      <c r="G1201" s="16" t="s">
        <v>284</v>
      </c>
      <c r="H1201" s="17" t="s">
        <v>108</v>
      </c>
      <c r="I1201" s="17"/>
      <c r="J1201" s="17"/>
      <c r="K1201" s="17" t="s">
        <v>109</v>
      </c>
      <c r="L1201" s="17"/>
      <c r="M1201" s="17"/>
      <c r="N1201" s="17">
        <v>100</v>
      </c>
      <c r="O1201" s="17"/>
      <c r="P1201" s="17"/>
      <c r="Q1201" s="17">
        <v>100</v>
      </c>
      <c r="R1201" s="17"/>
      <c r="S1201" s="17"/>
      <c r="T1201" s="17"/>
      <c r="U1201" s="17" t="s">
        <v>82</v>
      </c>
      <c r="V1201" s="17"/>
      <c r="W1201" s="17" t="s">
        <v>3429</v>
      </c>
      <c r="X1201" s="17" t="s">
        <v>66</v>
      </c>
      <c r="Y1201" s="17" t="s">
        <v>103</v>
      </c>
      <c r="Z1201" s="19" t="s">
        <v>3565</v>
      </c>
      <c r="AA1201" s="18">
        <v>43830.333333333299</v>
      </c>
      <c r="AB1201" s="18">
        <v>43830.333333333299</v>
      </c>
      <c r="AC1201" s="17" t="s">
        <v>117</v>
      </c>
      <c r="AD1201" s="17"/>
      <c r="AE1201" s="17"/>
      <c r="AF1201" s="17" t="s">
        <v>117</v>
      </c>
      <c r="AG1201" s="17"/>
      <c r="AH1201" s="17" t="s">
        <v>1385</v>
      </c>
    </row>
    <row r="1202" spans="1:34" s="3" customFormat="1" ht="13" x14ac:dyDescent="0.3">
      <c r="A1202" s="35" t="s">
        <v>3566</v>
      </c>
      <c r="B1202" s="17">
        <v>1412</v>
      </c>
      <c r="C1202" s="18">
        <v>42856</v>
      </c>
      <c r="D1202" s="18">
        <v>42856.291666666701</v>
      </c>
      <c r="E1202" s="16" t="s">
        <v>1271</v>
      </c>
      <c r="F1202" s="36">
        <v>43803.333333333299</v>
      </c>
      <c r="G1202" s="16" t="s">
        <v>284</v>
      </c>
      <c r="H1202" s="17" t="s">
        <v>60</v>
      </c>
      <c r="I1202" s="17"/>
      <c r="J1202" s="17"/>
      <c r="K1202" s="17" t="s">
        <v>61</v>
      </c>
      <c r="L1202" s="17"/>
      <c r="M1202" s="17"/>
      <c r="N1202" s="17">
        <v>80</v>
      </c>
      <c r="O1202" s="17"/>
      <c r="P1202" s="17"/>
      <c r="Q1202" s="17">
        <v>80</v>
      </c>
      <c r="R1202" s="17"/>
      <c r="S1202" s="17"/>
      <c r="T1202" s="17"/>
      <c r="U1202" s="17" t="s">
        <v>82</v>
      </c>
      <c r="V1202" s="17"/>
      <c r="W1202" s="17" t="s">
        <v>125</v>
      </c>
      <c r="X1202" s="17" t="s">
        <v>66</v>
      </c>
      <c r="Y1202" s="17" t="s">
        <v>103</v>
      </c>
      <c r="Z1202" s="19" t="s">
        <v>3567</v>
      </c>
      <c r="AA1202" s="18">
        <v>44344.291666666701</v>
      </c>
      <c r="AB1202" s="18">
        <v>44516.333333333299</v>
      </c>
      <c r="AC1202" s="17" t="s">
        <v>117</v>
      </c>
      <c r="AD1202" s="17" t="s">
        <v>70</v>
      </c>
      <c r="AE1202" s="17" t="s">
        <v>70</v>
      </c>
      <c r="AF1202" s="17" t="s">
        <v>117</v>
      </c>
      <c r="AG1202" s="17" t="s">
        <v>3334</v>
      </c>
      <c r="AH1202" s="17"/>
    </row>
    <row r="1203" spans="1:34" s="3" customFormat="1" ht="25.5" x14ac:dyDescent="0.3">
      <c r="A1203" s="35" t="s">
        <v>3568</v>
      </c>
      <c r="B1203" s="17">
        <v>1415</v>
      </c>
      <c r="C1203" s="18">
        <v>42853</v>
      </c>
      <c r="D1203" s="18">
        <v>42856.291666666701</v>
      </c>
      <c r="E1203" s="16" t="s">
        <v>1271</v>
      </c>
      <c r="F1203" s="36">
        <v>43966.291666666701</v>
      </c>
      <c r="G1203" s="16" t="s">
        <v>284</v>
      </c>
      <c r="H1203" s="17" t="s">
        <v>108</v>
      </c>
      <c r="I1203" s="17"/>
      <c r="J1203" s="17"/>
      <c r="K1203" s="17" t="s">
        <v>109</v>
      </c>
      <c r="L1203" s="17"/>
      <c r="M1203" s="17"/>
      <c r="N1203" s="17">
        <v>102.18</v>
      </c>
      <c r="O1203" s="17"/>
      <c r="P1203" s="17"/>
      <c r="Q1203" s="17">
        <v>100</v>
      </c>
      <c r="R1203" s="17"/>
      <c r="S1203" s="17"/>
      <c r="T1203" s="17"/>
      <c r="U1203" s="17" t="s">
        <v>96</v>
      </c>
      <c r="V1203" s="17"/>
      <c r="W1203" s="17" t="s">
        <v>179</v>
      </c>
      <c r="X1203" s="17" t="s">
        <v>66</v>
      </c>
      <c r="Y1203" s="17" t="s">
        <v>103</v>
      </c>
      <c r="Z1203" s="19" t="s">
        <v>3569</v>
      </c>
      <c r="AA1203" s="18">
        <v>44501.291666666701</v>
      </c>
      <c r="AB1203" s="18">
        <v>45214.291666666701</v>
      </c>
      <c r="AC1203" s="17" t="s">
        <v>117</v>
      </c>
      <c r="AD1203" s="17" t="s">
        <v>70</v>
      </c>
      <c r="AE1203" s="17" t="s">
        <v>70</v>
      </c>
      <c r="AF1203" s="17" t="s">
        <v>117</v>
      </c>
      <c r="AG1203" s="17"/>
      <c r="AH1203" s="17" t="s">
        <v>1337</v>
      </c>
    </row>
    <row r="1204" spans="1:34" s="3" customFormat="1" ht="13" x14ac:dyDescent="0.3">
      <c r="A1204" s="35" t="s">
        <v>3570</v>
      </c>
      <c r="B1204" s="17">
        <v>1416</v>
      </c>
      <c r="C1204" s="18">
        <v>42850</v>
      </c>
      <c r="D1204" s="18">
        <v>42856.291666666701</v>
      </c>
      <c r="E1204" s="16" t="s">
        <v>1271</v>
      </c>
      <c r="F1204" s="36">
        <v>43210.291666666701</v>
      </c>
      <c r="G1204" s="16" t="s">
        <v>284</v>
      </c>
      <c r="H1204" s="17" t="s">
        <v>59</v>
      </c>
      <c r="I1204" s="17"/>
      <c r="J1204" s="17"/>
      <c r="K1204" s="17" t="s">
        <v>59</v>
      </c>
      <c r="L1204" s="17"/>
      <c r="M1204" s="17"/>
      <c r="N1204" s="17">
        <v>108</v>
      </c>
      <c r="O1204" s="17"/>
      <c r="P1204" s="17"/>
      <c r="Q1204" s="17">
        <v>100</v>
      </c>
      <c r="R1204" s="17"/>
      <c r="S1204" s="17"/>
      <c r="T1204" s="17"/>
      <c r="U1204" s="17" t="s">
        <v>82</v>
      </c>
      <c r="V1204" s="17"/>
      <c r="W1204" s="17" t="s">
        <v>125</v>
      </c>
      <c r="X1204" s="17" t="s">
        <v>66</v>
      </c>
      <c r="Y1204" s="17" t="s">
        <v>103</v>
      </c>
      <c r="Z1204" s="19" t="s">
        <v>3571</v>
      </c>
      <c r="AA1204" s="18">
        <v>44166.333333333299</v>
      </c>
      <c r="AB1204" s="18">
        <v>44166.333333333299</v>
      </c>
      <c r="AC1204" s="17" t="s">
        <v>117</v>
      </c>
      <c r="AD1204" s="17" t="s">
        <v>70</v>
      </c>
      <c r="AE1204" s="17"/>
      <c r="AF1204" s="17" t="s">
        <v>117</v>
      </c>
      <c r="AG1204" s="17"/>
      <c r="AH1204" s="17" t="s">
        <v>1337</v>
      </c>
    </row>
    <row r="1205" spans="1:34" s="3" customFormat="1" ht="13" x14ac:dyDescent="0.3">
      <c r="A1205" s="35" t="s">
        <v>3572</v>
      </c>
      <c r="B1205" s="17">
        <v>1417</v>
      </c>
      <c r="C1205" s="18">
        <v>42856</v>
      </c>
      <c r="D1205" s="18">
        <v>42856.291666666701</v>
      </c>
      <c r="E1205" s="16" t="s">
        <v>1271</v>
      </c>
      <c r="F1205" s="36">
        <v>43206.291666666701</v>
      </c>
      <c r="G1205" s="16" t="s">
        <v>284</v>
      </c>
      <c r="H1205" s="17" t="s">
        <v>108</v>
      </c>
      <c r="I1205" s="17" t="s">
        <v>60</v>
      </c>
      <c r="J1205" s="17"/>
      <c r="K1205" s="17" t="s">
        <v>109</v>
      </c>
      <c r="L1205" s="17" t="s">
        <v>61</v>
      </c>
      <c r="M1205" s="17"/>
      <c r="N1205" s="17">
        <v>100</v>
      </c>
      <c r="O1205" s="17">
        <v>100</v>
      </c>
      <c r="P1205" s="17"/>
      <c r="Q1205" s="17">
        <v>99</v>
      </c>
      <c r="R1205" s="17"/>
      <c r="S1205" s="17"/>
      <c r="T1205" s="17"/>
      <c r="U1205" s="17" t="s">
        <v>82</v>
      </c>
      <c r="V1205" s="17"/>
      <c r="W1205" s="17" t="s">
        <v>229</v>
      </c>
      <c r="X1205" s="17" t="s">
        <v>66</v>
      </c>
      <c r="Y1205" s="17" t="s">
        <v>103</v>
      </c>
      <c r="Z1205" s="19" t="s">
        <v>363</v>
      </c>
      <c r="AA1205" s="18">
        <v>44105.291666666701</v>
      </c>
      <c r="AB1205" s="18">
        <v>44713.291666666701</v>
      </c>
      <c r="AC1205" s="17" t="s">
        <v>117</v>
      </c>
      <c r="AD1205" s="17" t="s">
        <v>70</v>
      </c>
      <c r="AE1205" s="17"/>
      <c r="AF1205" s="17" t="s">
        <v>117</v>
      </c>
      <c r="AG1205" s="17"/>
      <c r="AH1205" s="17"/>
    </row>
    <row r="1206" spans="1:34" s="3" customFormat="1" ht="13" x14ac:dyDescent="0.3">
      <c r="A1206" s="35" t="s">
        <v>3573</v>
      </c>
      <c r="B1206" s="17">
        <v>1418</v>
      </c>
      <c r="C1206" s="18">
        <v>42851</v>
      </c>
      <c r="D1206" s="18">
        <v>42856.291666666701</v>
      </c>
      <c r="E1206" s="16" t="s">
        <v>1271</v>
      </c>
      <c r="F1206" s="36">
        <v>43153.333333333299</v>
      </c>
      <c r="G1206" s="16" t="s">
        <v>284</v>
      </c>
      <c r="H1206" s="17" t="s">
        <v>108</v>
      </c>
      <c r="I1206" s="17"/>
      <c r="J1206" s="17"/>
      <c r="K1206" s="17" t="s">
        <v>109</v>
      </c>
      <c r="L1206" s="17"/>
      <c r="M1206" s="17"/>
      <c r="N1206" s="17">
        <v>418.95</v>
      </c>
      <c r="O1206" s="17"/>
      <c r="P1206" s="17"/>
      <c r="Q1206" s="17">
        <v>400</v>
      </c>
      <c r="R1206" s="17"/>
      <c r="S1206" s="17"/>
      <c r="T1206" s="17"/>
      <c r="U1206" s="17" t="s">
        <v>82</v>
      </c>
      <c r="V1206" s="17"/>
      <c r="W1206" s="17" t="s">
        <v>102</v>
      </c>
      <c r="X1206" s="17" t="s">
        <v>66</v>
      </c>
      <c r="Y1206" s="17" t="s">
        <v>103</v>
      </c>
      <c r="Z1206" s="19" t="s">
        <v>361</v>
      </c>
      <c r="AA1206" s="18">
        <v>44409.291666666701</v>
      </c>
      <c r="AB1206" s="18">
        <v>44409.291666666701</v>
      </c>
      <c r="AC1206" s="17" t="s">
        <v>117</v>
      </c>
      <c r="AD1206" s="17" t="s">
        <v>70</v>
      </c>
      <c r="AE1206" s="17"/>
      <c r="AF1206" s="17" t="s">
        <v>117</v>
      </c>
      <c r="AG1206" s="17"/>
      <c r="AH1206" s="17" t="s">
        <v>78</v>
      </c>
    </row>
    <row r="1207" spans="1:34" s="3" customFormat="1" ht="13" x14ac:dyDescent="0.3">
      <c r="A1207" s="35" t="s">
        <v>3574</v>
      </c>
      <c r="B1207" s="17">
        <v>1420</v>
      </c>
      <c r="C1207" s="18">
        <v>42856</v>
      </c>
      <c r="D1207" s="18">
        <v>42856.291666666701</v>
      </c>
      <c r="E1207" s="16" t="s">
        <v>1271</v>
      </c>
      <c r="F1207" s="36">
        <v>43206.291666666701</v>
      </c>
      <c r="G1207" s="16" t="s">
        <v>284</v>
      </c>
      <c r="H1207" s="17" t="s">
        <v>108</v>
      </c>
      <c r="I1207" s="17" t="s">
        <v>60</v>
      </c>
      <c r="J1207" s="17"/>
      <c r="K1207" s="17" t="s">
        <v>109</v>
      </c>
      <c r="L1207" s="17" t="s">
        <v>61</v>
      </c>
      <c r="M1207" s="17"/>
      <c r="N1207" s="17">
        <v>200</v>
      </c>
      <c r="O1207" s="17">
        <v>200</v>
      </c>
      <c r="P1207" s="17"/>
      <c r="Q1207" s="17">
        <v>200</v>
      </c>
      <c r="R1207" s="17"/>
      <c r="S1207" s="17"/>
      <c r="T1207" s="17"/>
      <c r="U1207" s="17" t="s">
        <v>82</v>
      </c>
      <c r="V1207" s="17"/>
      <c r="W1207" s="17" t="s">
        <v>102</v>
      </c>
      <c r="X1207" s="17" t="s">
        <v>66</v>
      </c>
      <c r="Y1207" s="17" t="s">
        <v>103</v>
      </c>
      <c r="Z1207" s="19" t="s">
        <v>361</v>
      </c>
      <c r="AA1207" s="18">
        <v>44105.291666666701</v>
      </c>
      <c r="AB1207" s="18">
        <v>44105.291666666701</v>
      </c>
      <c r="AC1207" s="17" t="s">
        <v>117</v>
      </c>
      <c r="AD1207" s="17" t="s">
        <v>70</v>
      </c>
      <c r="AE1207" s="17"/>
      <c r="AF1207" s="17" t="s">
        <v>117</v>
      </c>
      <c r="AG1207" s="17"/>
      <c r="AH1207" s="17"/>
    </row>
    <row r="1208" spans="1:34" s="3" customFormat="1" ht="13" x14ac:dyDescent="0.3">
      <c r="A1208" s="35" t="s">
        <v>3575</v>
      </c>
      <c r="B1208" s="17">
        <v>1421</v>
      </c>
      <c r="C1208" s="18">
        <v>42853</v>
      </c>
      <c r="D1208" s="18">
        <v>42856.291666666701</v>
      </c>
      <c r="E1208" s="16" t="s">
        <v>1271</v>
      </c>
      <c r="F1208" s="36">
        <v>43654.291666666701</v>
      </c>
      <c r="G1208" s="16" t="s">
        <v>284</v>
      </c>
      <c r="H1208" s="17" t="s">
        <v>59</v>
      </c>
      <c r="I1208" s="17"/>
      <c r="J1208" s="17"/>
      <c r="K1208" s="17" t="s">
        <v>59</v>
      </c>
      <c r="L1208" s="17"/>
      <c r="M1208" s="17"/>
      <c r="N1208" s="17">
        <v>37.4</v>
      </c>
      <c r="O1208" s="17"/>
      <c r="P1208" s="17"/>
      <c r="Q1208" s="17">
        <v>37.4</v>
      </c>
      <c r="R1208" s="17"/>
      <c r="S1208" s="17"/>
      <c r="T1208" s="17"/>
      <c r="U1208" s="17" t="s">
        <v>82</v>
      </c>
      <c r="V1208" s="17"/>
      <c r="W1208" s="17" t="s">
        <v>102</v>
      </c>
      <c r="X1208" s="17" t="s">
        <v>66</v>
      </c>
      <c r="Y1208" s="17" t="s">
        <v>103</v>
      </c>
      <c r="Z1208" s="19" t="s">
        <v>1901</v>
      </c>
      <c r="AA1208" s="18">
        <v>43617.291666666701</v>
      </c>
      <c r="AB1208" s="18">
        <v>44545.333333333299</v>
      </c>
      <c r="AC1208" s="17" t="s">
        <v>117</v>
      </c>
      <c r="AD1208" s="17" t="s">
        <v>70</v>
      </c>
      <c r="AE1208" s="17" t="s">
        <v>70</v>
      </c>
      <c r="AF1208" s="17" t="s">
        <v>117</v>
      </c>
      <c r="AG1208" s="17"/>
      <c r="AH1208" s="17"/>
    </row>
    <row r="1209" spans="1:34" s="3" customFormat="1" ht="13" x14ac:dyDescent="0.3">
      <c r="A1209" s="35" t="s">
        <v>3576</v>
      </c>
      <c r="B1209" s="17">
        <v>1422</v>
      </c>
      <c r="C1209" s="18">
        <v>42853</v>
      </c>
      <c r="D1209" s="18">
        <v>42856.291666666701</v>
      </c>
      <c r="E1209" s="16" t="s">
        <v>1271</v>
      </c>
      <c r="F1209" s="36">
        <v>42930.291666666701</v>
      </c>
      <c r="G1209" s="16" t="s">
        <v>284</v>
      </c>
      <c r="H1209" s="17" t="s">
        <v>108</v>
      </c>
      <c r="I1209" s="17"/>
      <c r="J1209" s="17"/>
      <c r="K1209" s="17" t="s">
        <v>109</v>
      </c>
      <c r="L1209" s="17"/>
      <c r="M1209" s="17"/>
      <c r="N1209" s="17">
        <v>263.83999999999997</v>
      </c>
      <c r="O1209" s="17"/>
      <c r="P1209" s="17"/>
      <c r="Q1209" s="17">
        <v>250</v>
      </c>
      <c r="R1209" s="17"/>
      <c r="S1209" s="17"/>
      <c r="T1209" s="17"/>
      <c r="U1209" s="17" t="s">
        <v>82</v>
      </c>
      <c r="V1209" s="17"/>
      <c r="W1209" s="17" t="s">
        <v>102</v>
      </c>
      <c r="X1209" s="17" t="s">
        <v>66</v>
      </c>
      <c r="Y1209" s="17" t="s">
        <v>103</v>
      </c>
      <c r="Z1209" s="19" t="s">
        <v>3577</v>
      </c>
      <c r="AA1209" s="18">
        <v>44561.333333333299</v>
      </c>
      <c r="AB1209" s="18">
        <v>44561.333333333299</v>
      </c>
      <c r="AC1209" s="17" t="s">
        <v>117</v>
      </c>
      <c r="AD1209" s="17"/>
      <c r="AE1209" s="17"/>
      <c r="AF1209" s="17" t="s">
        <v>117</v>
      </c>
      <c r="AG1209" s="17"/>
      <c r="AH1209" s="17" t="s">
        <v>1337</v>
      </c>
    </row>
    <row r="1210" spans="1:34" s="3" customFormat="1" ht="13" x14ac:dyDescent="0.3">
      <c r="A1210" s="35" t="s">
        <v>3578</v>
      </c>
      <c r="B1210" s="17">
        <v>1423</v>
      </c>
      <c r="C1210" s="18">
        <v>42829</v>
      </c>
      <c r="D1210" s="18">
        <v>42856.291666666701</v>
      </c>
      <c r="E1210" s="16" t="s">
        <v>1271</v>
      </c>
      <c r="F1210" s="36">
        <v>43159.333333333299</v>
      </c>
      <c r="G1210" s="16" t="s">
        <v>284</v>
      </c>
      <c r="H1210" s="17" t="s">
        <v>108</v>
      </c>
      <c r="I1210" s="17" t="s">
        <v>60</v>
      </c>
      <c r="J1210" s="17"/>
      <c r="K1210" s="17" t="s">
        <v>109</v>
      </c>
      <c r="L1210" s="17" t="s">
        <v>61</v>
      </c>
      <c r="M1210" s="17"/>
      <c r="N1210" s="17">
        <v>90</v>
      </c>
      <c r="O1210" s="17">
        <v>90</v>
      </c>
      <c r="P1210" s="17"/>
      <c r="Q1210" s="17">
        <v>90</v>
      </c>
      <c r="R1210" s="17"/>
      <c r="S1210" s="17"/>
      <c r="T1210" s="17"/>
      <c r="U1210" s="17" t="s">
        <v>82</v>
      </c>
      <c r="V1210" s="17"/>
      <c r="W1210" s="17" t="s">
        <v>125</v>
      </c>
      <c r="X1210" s="17" t="s">
        <v>66</v>
      </c>
      <c r="Y1210" s="17" t="s">
        <v>103</v>
      </c>
      <c r="Z1210" s="19" t="s">
        <v>1739</v>
      </c>
      <c r="AA1210" s="18">
        <v>44196.333333333299</v>
      </c>
      <c r="AB1210" s="18">
        <v>44196.333333333299</v>
      </c>
      <c r="AC1210" s="17" t="s">
        <v>117</v>
      </c>
      <c r="AD1210" s="17"/>
      <c r="AE1210" s="17"/>
      <c r="AF1210" s="17" t="s">
        <v>117</v>
      </c>
      <c r="AG1210" s="17"/>
      <c r="AH1210" s="17" t="s">
        <v>1337</v>
      </c>
    </row>
    <row r="1211" spans="1:34" s="3" customFormat="1" ht="13" x14ac:dyDescent="0.3">
      <c r="A1211" s="35" t="s">
        <v>3579</v>
      </c>
      <c r="B1211" s="17">
        <v>1425</v>
      </c>
      <c r="C1211" s="18">
        <v>42853</v>
      </c>
      <c r="D1211" s="18">
        <v>42856.291666666701</v>
      </c>
      <c r="E1211" s="16" t="s">
        <v>1271</v>
      </c>
      <c r="F1211" s="36">
        <v>43171.291666666701</v>
      </c>
      <c r="G1211" s="16" t="s">
        <v>284</v>
      </c>
      <c r="H1211" s="17" t="s">
        <v>60</v>
      </c>
      <c r="I1211" s="17" t="s">
        <v>80</v>
      </c>
      <c r="J1211" s="17"/>
      <c r="K1211" s="17" t="s">
        <v>61</v>
      </c>
      <c r="L1211" s="17" t="s">
        <v>81</v>
      </c>
      <c r="M1211" s="17"/>
      <c r="N1211" s="17">
        <v>26.125</v>
      </c>
      <c r="O1211" s="17">
        <v>300</v>
      </c>
      <c r="P1211" s="17"/>
      <c r="Q1211" s="17">
        <v>312</v>
      </c>
      <c r="R1211" s="17"/>
      <c r="S1211" s="17"/>
      <c r="T1211" s="17"/>
      <c r="U1211" s="17" t="s">
        <v>82</v>
      </c>
      <c r="V1211" s="17"/>
      <c r="W1211" s="17" t="s">
        <v>413</v>
      </c>
      <c r="X1211" s="17" t="s">
        <v>66</v>
      </c>
      <c r="Y1211" s="17" t="s">
        <v>103</v>
      </c>
      <c r="Z1211" s="19" t="s">
        <v>3464</v>
      </c>
      <c r="AA1211" s="18">
        <v>44105.291666666701</v>
      </c>
      <c r="AB1211" s="18">
        <v>44105.291666666701</v>
      </c>
      <c r="AC1211" s="17" t="s">
        <v>117</v>
      </c>
      <c r="AD1211" s="17" t="s">
        <v>70</v>
      </c>
      <c r="AE1211" s="17"/>
      <c r="AF1211" s="17" t="s">
        <v>117</v>
      </c>
      <c r="AG1211" s="17"/>
      <c r="AH1211" s="17" t="s">
        <v>1337</v>
      </c>
    </row>
    <row r="1212" spans="1:34" s="3" customFormat="1" ht="13" x14ac:dyDescent="0.3">
      <c r="A1212" s="35" t="s">
        <v>3580</v>
      </c>
      <c r="B1212" s="17">
        <v>1426</v>
      </c>
      <c r="C1212" s="18">
        <v>42854</v>
      </c>
      <c r="D1212" s="18">
        <v>42856.291666666701</v>
      </c>
      <c r="E1212" s="16" t="s">
        <v>1271</v>
      </c>
      <c r="F1212" s="36">
        <v>43769.291666666701</v>
      </c>
      <c r="G1212" s="16" t="s">
        <v>284</v>
      </c>
      <c r="H1212" s="17" t="s">
        <v>59</v>
      </c>
      <c r="I1212" s="17"/>
      <c r="J1212" s="17"/>
      <c r="K1212" s="17" t="s">
        <v>59</v>
      </c>
      <c r="L1212" s="17"/>
      <c r="M1212" s="17"/>
      <c r="N1212" s="17">
        <v>280.5</v>
      </c>
      <c r="O1212" s="17"/>
      <c r="P1212" s="17"/>
      <c r="Q1212" s="17">
        <v>275</v>
      </c>
      <c r="R1212" s="17"/>
      <c r="S1212" s="17"/>
      <c r="T1212" s="17"/>
      <c r="U1212" s="17" t="s">
        <v>82</v>
      </c>
      <c r="V1212" s="17"/>
      <c r="W1212" s="17" t="s">
        <v>102</v>
      </c>
      <c r="X1212" s="17" t="s">
        <v>66</v>
      </c>
      <c r="Y1212" s="17" t="s">
        <v>103</v>
      </c>
      <c r="Z1212" s="19" t="s">
        <v>1134</v>
      </c>
      <c r="AA1212" s="18">
        <v>44196.333333333299</v>
      </c>
      <c r="AB1212" s="18">
        <v>45031.291666666701</v>
      </c>
      <c r="AC1212" s="17" t="s">
        <v>117</v>
      </c>
      <c r="AD1212" s="17" t="s">
        <v>70</v>
      </c>
      <c r="AE1212" s="17" t="s">
        <v>70</v>
      </c>
      <c r="AF1212" s="17" t="s">
        <v>117</v>
      </c>
      <c r="AG1212" s="17"/>
      <c r="AH1212" s="17" t="s">
        <v>1337</v>
      </c>
    </row>
    <row r="1213" spans="1:34" s="3" customFormat="1" ht="13" x14ac:dyDescent="0.3">
      <c r="A1213" s="35" t="s">
        <v>3581</v>
      </c>
      <c r="B1213" s="17">
        <v>1427</v>
      </c>
      <c r="C1213" s="18">
        <v>42856</v>
      </c>
      <c r="D1213" s="18">
        <v>42856.291666666701</v>
      </c>
      <c r="E1213" s="16" t="s">
        <v>1271</v>
      </c>
      <c r="F1213" s="36">
        <v>43909.291666666701</v>
      </c>
      <c r="G1213" s="16" t="s">
        <v>284</v>
      </c>
      <c r="H1213" s="17" t="s">
        <v>108</v>
      </c>
      <c r="I1213" s="17" t="s">
        <v>60</v>
      </c>
      <c r="J1213" s="17"/>
      <c r="K1213" s="17" t="s">
        <v>109</v>
      </c>
      <c r="L1213" s="17" t="s">
        <v>61</v>
      </c>
      <c r="M1213" s="17"/>
      <c r="N1213" s="17">
        <v>125</v>
      </c>
      <c r="O1213" s="17">
        <v>60</v>
      </c>
      <c r="P1213" s="17"/>
      <c r="Q1213" s="17">
        <v>125</v>
      </c>
      <c r="R1213" s="17"/>
      <c r="S1213" s="17"/>
      <c r="T1213" s="17"/>
      <c r="U1213" s="17" t="s">
        <v>82</v>
      </c>
      <c r="V1213" s="17"/>
      <c r="W1213" s="17" t="s">
        <v>253</v>
      </c>
      <c r="X1213" s="17" t="s">
        <v>204</v>
      </c>
      <c r="Y1213" s="17" t="s">
        <v>75</v>
      </c>
      <c r="Z1213" s="19" t="s">
        <v>3582</v>
      </c>
      <c r="AA1213" s="18">
        <v>45412.291666666701</v>
      </c>
      <c r="AB1213" s="18">
        <v>45412.291666666701</v>
      </c>
      <c r="AC1213" s="17" t="s">
        <v>117</v>
      </c>
      <c r="AD1213" s="17" t="s">
        <v>70</v>
      </c>
      <c r="AE1213" s="17" t="s">
        <v>70</v>
      </c>
      <c r="AF1213" s="17" t="s">
        <v>117</v>
      </c>
      <c r="AG1213" s="17"/>
      <c r="AH1213" s="17" t="s">
        <v>1337</v>
      </c>
    </row>
    <row r="1214" spans="1:34" s="3" customFormat="1" ht="13" x14ac:dyDescent="0.3">
      <c r="A1214" s="35" t="s">
        <v>3583</v>
      </c>
      <c r="B1214" s="17">
        <v>1428</v>
      </c>
      <c r="C1214" s="18">
        <v>42852</v>
      </c>
      <c r="D1214" s="18">
        <v>42856.291666666701</v>
      </c>
      <c r="E1214" s="16" t="s">
        <v>1271</v>
      </c>
      <c r="F1214" s="36">
        <v>44280.291666666701</v>
      </c>
      <c r="G1214" s="16" t="s">
        <v>284</v>
      </c>
      <c r="H1214" s="17" t="s">
        <v>60</v>
      </c>
      <c r="I1214" s="17"/>
      <c r="J1214" s="17"/>
      <c r="K1214" s="17" t="s">
        <v>61</v>
      </c>
      <c r="L1214" s="17"/>
      <c r="M1214" s="17"/>
      <c r="N1214" s="17">
        <v>10</v>
      </c>
      <c r="O1214" s="17"/>
      <c r="P1214" s="17"/>
      <c r="Q1214" s="17">
        <v>10</v>
      </c>
      <c r="R1214" s="17"/>
      <c r="S1214" s="17"/>
      <c r="T1214" s="17"/>
      <c r="U1214" s="17" t="s">
        <v>82</v>
      </c>
      <c r="V1214" s="17"/>
      <c r="W1214" s="17" t="s">
        <v>74</v>
      </c>
      <c r="X1214" s="17" t="s">
        <v>66</v>
      </c>
      <c r="Y1214" s="17" t="s">
        <v>75</v>
      </c>
      <c r="Z1214" s="19" t="s">
        <v>3584</v>
      </c>
      <c r="AA1214" s="18">
        <v>44561.333333333299</v>
      </c>
      <c r="AB1214" s="18">
        <v>44561.333333333299</v>
      </c>
      <c r="AC1214" s="17" t="s">
        <v>117</v>
      </c>
      <c r="AD1214" s="17" t="s">
        <v>70</v>
      </c>
      <c r="AE1214" s="17" t="s">
        <v>70</v>
      </c>
      <c r="AF1214" s="17" t="s">
        <v>117</v>
      </c>
      <c r="AG1214" s="17"/>
      <c r="AH1214" s="17" t="s">
        <v>1337</v>
      </c>
    </row>
    <row r="1215" spans="1:34" s="3" customFormat="1" ht="13" x14ac:dyDescent="0.3">
      <c r="A1215" s="35" t="s">
        <v>3585</v>
      </c>
      <c r="B1215" s="17">
        <v>1430</v>
      </c>
      <c r="C1215" s="18">
        <v>42856</v>
      </c>
      <c r="D1215" s="18">
        <v>42856.291666666701</v>
      </c>
      <c r="E1215" s="16" t="s">
        <v>1271</v>
      </c>
      <c r="F1215" s="36">
        <v>43161.333333333299</v>
      </c>
      <c r="G1215" s="16" t="s">
        <v>284</v>
      </c>
      <c r="H1215" s="17" t="s">
        <v>60</v>
      </c>
      <c r="I1215" s="17"/>
      <c r="J1215" s="17"/>
      <c r="K1215" s="17" t="s">
        <v>61</v>
      </c>
      <c r="L1215" s="17"/>
      <c r="M1215" s="17"/>
      <c r="N1215" s="17">
        <v>40</v>
      </c>
      <c r="O1215" s="17"/>
      <c r="P1215" s="17"/>
      <c r="Q1215" s="17">
        <v>40</v>
      </c>
      <c r="R1215" s="17"/>
      <c r="S1215" s="17"/>
      <c r="T1215" s="17"/>
      <c r="U1215" s="17" t="s">
        <v>82</v>
      </c>
      <c r="V1215" s="17"/>
      <c r="W1215" s="17" t="s">
        <v>74</v>
      </c>
      <c r="X1215" s="17" t="s">
        <v>66</v>
      </c>
      <c r="Y1215" s="17" t="s">
        <v>75</v>
      </c>
      <c r="Z1215" s="19" t="s">
        <v>3586</v>
      </c>
      <c r="AA1215" s="18">
        <v>44344.291666666701</v>
      </c>
      <c r="AB1215" s="18">
        <v>44344.291666666701</v>
      </c>
      <c r="AC1215" s="17" t="s">
        <v>117</v>
      </c>
      <c r="AD1215" s="17" t="s">
        <v>70</v>
      </c>
      <c r="AE1215" s="17"/>
      <c r="AF1215" s="17" t="s">
        <v>117</v>
      </c>
      <c r="AG1215" s="17"/>
      <c r="AH1215" s="17" t="s">
        <v>1337</v>
      </c>
    </row>
    <row r="1216" spans="1:34" s="3" customFormat="1" ht="13" x14ac:dyDescent="0.3">
      <c r="A1216" s="35" t="s">
        <v>3587</v>
      </c>
      <c r="B1216" s="17">
        <v>1431</v>
      </c>
      <c r="C1216" s="18">
        <v>42852</v>
      </c>
      <c r="D1216" s="18">
        <v>42856.291666666701</v>
      </c>
      <c r="E1216" s="16" t="s">
        <v>1271</v>
      </c>
      <c r="F1216" s="36">
        <v>44280.291666666701</v>
      </c>
      <c r="G1216" s="16" t="s">
        <v>284</v>
      </c>
      <c r="H1216" s="17" t="s">
        <v>60</v>
      </c>
      <c r="I1216" s="17"/>
      <c r="J1216" s="17"/>
      <c r="K1216" s="17" t="s">
        <v>61</v>
      </c>
      <c r="L1216" s="17"/>
      <c r="M1216" s="17"/>
      <c r="N1216" s="17">
        <v>10</v>
      </c>
      <c r="O1216" s="17"/>
      <c r="P1216" s="17"/>
      <c r="Q1216" s="17">
        <v>10</v>
      </c>
      <c r="R1216" s="17"/>
      <c r="S1216" s="17"/>
      <c r="T1216" s="17"/>
      <c r="U1216" s="17" t="s">
        <v>82</v>
      </c>
      <c r="V1216" s="17"/>
      <c r="W1216" s="17" t="s">
        <v>74</v>
      </c>
      <c r="X1216" s="17" t="s">
        <v>66</v>
      </c>
      <c r="Y1216" s="17" t="s">
        <v>75</v>
      </c>
      <c r="Z1216" s="19" t="s">
        <v>3588</v>
      </c>
      <c r="AA1216" s="18">
        <v>44561.333333333299</v>
      </c>
      <c r="AB1216" s="18">
        <v>44561.333333333299</v>
      </c>
      <c r="AC1216" s="17" t="s">
        <v>117</v>
      </c>
      <c r="AD1216" s="17" t="s">
        <v>70</v>
      </c>
      <c r="AE1216" s="17" t="s">
        <v>70</v>
      </c>
      <c r="AF1216" s="17" t="s">
        <v>117</v>
      </c>
      <c r="AG1216" s="17"/>
      <c r="AH1216" s="17" t="s">
        <v>1337</v>
      </c>
    </row>
    <row r="1217" spans="1:34" s="3" customFormat="1" ht="13" x14ac:dyDescent="0.3">
      <c r="A1217" s="35" t="s">
        <v>3589</v>
      </c>
      <c r="B1217" s="17">
        <v>1433</v>
      </c>
      <c r="C1217" s="18">
        <v>42852</v>
      </c>
      <c r="D1217" s="18">
        <v>42856.291666666701</v>
      </c>
      <c r="E1217" s="16" t="s">
        <v>1271</v>
      </c>
      <c r="F1217" s="36">
        <v>42914.291666666701</v>
      </c>
      <c r="G1217" s="16" t="s">
        <v>284</v>
      </c>
      <c r="H1217" s="17" t="s">
        <v>108</v>
      </c>
      <c r="I1217" s="17"/>
      <c r="J1217" s="17"/>
      <c r="K1217" s="17" t="s">
        <v>109</v>
      </c>
      <c r="L1217" s="17"/>
      <c r="M1217" s="17"/>
      <c r="N1217" s="17">
        <v>155.1</v>
      </c>
      <c r="O1217" s="17"/>
      <c r="P1217" s="17"/>
      <c r="Q1217" s="17">
        <v>150</v>
      </c>
      <c r="R1217" s="17"/>
      <c r="S1217" s="17"/>
      <c r="T1217" s="17"/>
      <c r="U1217" s="17" t="s">
        <v>82</v>
      </c>
      <c r="V1217" s="17"/>
      <c r="W1217" s="17" t="s">
        <v>253</v>
      </c>
      <c r="X1217" s="17" t="s">
        <v>204</v>
      </c>
      <c r="Y1217" s="17" t="s">
        <v>75</v>
      </c>
      <c r="Z1217" s="19" t="s">
        <v>3590</v>
      </c>
      <c r="AA1217" s="18">
        <v>43983.291666666701</v>
      </c>
      <c r="AB1217" s="18">
        <v>43983.291666666701</v>
      </c>
      <c r="AC1217" s="17" t="s">
        <v>117</v>
      </c>
      <c r="AD1217" s="17"/>
      <c r="AE1217" s="17"/>
      <c r="AF1217" s="17" t="s">
        <v>117</v>
      </c>
      <c r="AG1217" s="17"/>
      <c r="AH1217" s="17" t="s">
        <v>1337</v>
      </c>
    </row>
    <row r="1218" spans="1:34" s="3" customFormat="1" ht="13" x14ac:dyDescent="0.3">
      <c r="A1218" s="35" t="s">
        <v>3591</v>
      </c>
      <c r="B1218" s="17">
        <v>1436</v>
      </c>
      <c r="C1218" s="18">
        <v>42853</v>
      </c>
      <c r="D1218" s="18">
        <v>42856.291666666701</v>
      </c>
      <c r="E1218" s="16" t="s">
        <v>1271</v>
      </c>
      <c r="F1218" s="36">
        <v>42891.291666666701</v>
      </c>
      <c r="G1218" s="16" t="s">
        <v>284</v>
      </c>
      <c r="H1218" s="17" t="s">
        <v>108</v>
      </c>
      <c r="I1218" s="17"/>
      <c r="J1218" s="17"/>
      <c r="K1218" s="17" t="s">
        <v>109</v>
      </c>
      <c r="L1218" s="17"/>
      <c r="M1218" s="17"/>
      <c r="N1218" s="17">
        <v>156</v>
      </c>
      <c r="O1218" s="17"/>
      <c r="P1218" s="17"/>
      <c r="Q1218" s="17">
        <v>150</v>
      </c>
      <c r="R1218" s="17"/>
      <c r="S1218" s="17"/>
      <c r="T1218" s="17"/>
      <c r="U1218" s="17" t="s">
        <v>82</v>
      </c>
      <c r="V1218" s="17"/>
      <c r="W1218" s="17" t="s">
        <v>110</v>
      </c>
      <c r="X1218" s="17" t="s">
        <v>66</v>
      </c>
      <c r="Y1218" s="17" t="s">
        <v>75</v>
      </c>
      <c r="Z1218" s="19" t="s">
        <v>2129</v>
      </c>
      <c r="AA1218" s="18">
        <v>43830.333333333299</v>
      </c>
      <c r="AB1218" s="18">
        <v>43830.333333333299</v>
      </c>
      <c r="AC1218" s="17" t="s">
        <v>117</v>
      </c>
      <c r="AD1218" s="17"/>
      <c r="AE1218" s="17"/>
      <c r="AF1218" s="17" t="s">
        <v>117</v>
      </c>
      <c r="AG1218" s="17"/>
      <c r="AH1218" s="17" t="s">
        <v>1337</v>
      </c>
    </row>
    <row r="1219" spans="1:34" s="3" customFormat="1" ht="13" x14ac:dyDescent="0.3">
      <c r="A1219" s="35" t="s">
        <v>3592</v>
      </c>
      <c r="B1219" s="17">
        <v>1437</v>
      </c>
      <c r="C1219" s="18">
        <v>42856</v>
      </c>
      <c r="D1219" s="18">
        <v>42856.291666666701</v>
      </c>
      <c r="E1219" s="16" t="s">
        <v>1271</v>
      </c>
      <c r="F1219" s="36">
        <v>43992.291666666701</v>
      </c>
      <c r="G1219" s="16" t="s">
        <v>284</v>
      </c>
      <c r="H1219" s="17" t="s">
        <v>60</v>
      </c>
      <c r="I1219" s="17" t="s">
        <v>108</v>
      </c>
      <c r="J1219" s="17"/>
      <c r="K1219" s="17" t="s">
        <v>61</v>
      </c>
      <c r="L1219" s="17" t="s">
        <v>109</v>
      </c>
      <c r="M1219" s="17"/>
      <c r="N1219" s="17">
        <v>400</v>
      </c>
      <c r="O1219" s="17">
        <v>25</v>
      </c>
      <c r="P1219" s="17"/>
      <c r="Q1219" s="17">
        <v>425</v>
      </c>
      <c r="R1219" s="17"/>
      <c r="S1219" s="17"/>
      <c r="T1219" s="17"/>
      <c r="U1219" s="17" t="s">
        <v>96</v>
      </c>
      <c r="V1219" s="17"/>
      <c r="W1219" s="17" t="s">
        <v>110</v>
      </c>
      <c r="X1219" s="17" t="s">
        <v>66</v>
      </c>
      <c r="Y1219" s="17" t="s">
        <v>75</v>
      </c>
      <c r="Z1219" s="19" t="s">
        <v>2129</v>
      </c>
      <c r="AA1219" s="18">
        <v>44561.333333333299</v>
      </c>
      <c r="AB1219" s="18">
        <v>44561.333333333299</v>
      </c>
      <c r="AC1219" s="17" t="s">
        <v>117</v>
      </c>
      <c r="AD1219" s="17" t="s">
        <v>70</v>
      </c>
      <c r="AE1219" s="17" t="s">
        <v>70</v>
      </c>
      <c r="AF1219" s="17" t="s">
        <v>117</v>
      </c>
      <c r="AG1219" s="17"/>
      <c r="AH1219" s="17" t="s">
        <v>1337</v>
      </c>
    </row>
    <row r="1220" spans="1:34" s="3" customFormat="1" ht="13" x14ac:dyDescent="0.3">
      <c r="A1220" s="35" t="s">
        <v>912</v>
      </c>
      <c r="B1220" s="17">
        <v>1438</v>
      </c>
      <c r="C1220" s="18">
        <v>42853</v>
      </c>
      <c r="D1220" s="18">
        <v>43084.333333333299</v>
      </c>
      <c r="E1220" s="16" t="s">
        <v>1271</v>
      </c>
      <c r="F1220" s="36">
        <v>43202.291666666701</v>
      </c>
      <c r="G1220" s="16" t="s">
        <v>252</v>
      </c>
      <c r="H1220" s="17" t="s">
        <v>80</v>
      </c>
      <c r="I1220" s="17"/>
      <c r="J1220" s="17"/>
      <c r="K1220" s="17" t="s">
        <v>81</v>
      </c>
      <c r="L1220" s="17"/>
      <c r="M1220" s="17"/>
      <c r="N1220" s="17">
        <v>432</v>
      </c>
      <c r="O1220" s="17"/>
      <c r="P1220" s="17"/>
      <c r="Q1220" s="17">
        <v>15.6</v>
      </c>
      <c r="R1220" s="17"/>
      <c r="S1220" s="17"/>
      <c r="T1220" s="17"/>
      <c r="U1220" s="17" t="s">
        <v>82</v>
      </c>
      <c r="V1220" s="17"/>
      <c r="W1220" s="17" t="s">
        <v>83</v>
      </c>
      <c r="X1220" s="17" t="s">
        <v>66</v>
      </c>
      <c r="Y1220" s="17" t="s">
        <v>67</v>
      </c>
      <c r="Z1220" s="19" t="s">
        <v>84</v>
      </c>
      <c r="AA1220" s="18">
        <v>43132.333333333299</v>
      </c>
      <c r="AB1220" s="18">
        <v>43132.333333333299</v>
      </c>
      <c r="AC1220" s="17" t="s">
        <v>117</v>
      </c>
      <c r="AD1220" s="17"/>
      <c r="AE1220" s="17"/>
      <c r="AF1220" s="17" t="s">
        <v>117</v>
      </c>
      <c r="AG1220" s="17"/>
      <c r="AH1220" s="17" t="s">
        <v>1337</v>
      </c>
    </row>
    <row r="1221" spans="1:34" s="3" customFormat="1" ht="13" x14ac:dyDescent="0.3">
      <c r="A1221" s="35" t="s">
        <v>3593</v>
      </c>
      <c r="B1221" s="17">
        <v>1441</v>
      </c>
      <c r="C1221" s="18">
        <v>43151</v>
      </c>
      <c r="D1221" s="18">
        <v>43237.291666666701</v>
      </c>
      <c r="E1221" s="16" t="s">
        <v>1271</v>
      </c>
      <c r="F1221" s="36">
        <v>44091.291666666701</v>
      </c>
      <c r="G1221" s="16" t="s">
        <v>252</v>
      </c>
      <c r="H1221" s="17" t="s">
        <v>108</v>
      </c>
      <c r="I1221" s="17"/>
      <c r="J1221" s="17"/>
      <c r="K1221" s="17" t="s">
        <v>109</v>
      </c>
      <c r="L1221" s="17"/>
      <c r="M1221" s="17"/>
      <c r="N1221" s="17">
        <v>17.899999999999999</v>
      </c>
      <c r="O1221" s="17"/>
      <c r="P1221" s="17"/>
      <c r="Q1221" s="17">
        <v>0</v>
      </c>
      <c r="R1221" s="17"/>
      <c r="S1221" s="17"/>
      <c r="T1221" s="17"/>
      <c r="U1221" s="17" t="s">
        <v>96</v>
      </c>
      <c r="V1221" s="17"/>
      <c r="W1221" s="17" t="s">
        <v>102</v>
      </c>
      <c r="X1221" s="17" t="s">
        <v>66</v>
      </c>
      <c r="Y1221" s="17" t="s">
        <v>67</v>
      </c>
      <c r="Z1221" s="19" t="s">
        <v>3594</v>
      </c>
      <c r="AA1221" s="18">
        <v>44211.333333333299</v>
      </c>
      <c r="AB1221" s="18">
        <v>44180.333333333299</v>
      </c>
      <c r="AC1221" s="17" t="s">
        <v>117</v>
      </c>
      <c r="AD1221" s="17" t="s">
        <v>70</v>
      </c>
      <c r="AE1221" s="17" t="s">
        <v>70</v>
      </c>
      <c r="AF1221" s="17" t="s">
        <v>117</v>
      </c>
      <c r="AG1221" s="17"/>
      <c r="AH1221" s="17" t="s">
        <v>1337</v>
      </c>
    </row>
    <row r="1222" spans="1:34" s="3" customFormat="1" ht="13" x14ac:dyDescent="0.3">
      <c r="A1222" s="35" t="s">
        <v>3595</v>
      </c>
      <c r="B1222" s="17">
        <v>1445</v>
      </c>
      <c r="C1222" s="18">
        <v>43206</v>
      </c>
      <c r="D1222" s="18">
        <v>43206.291666666701</v>
      </c>
      <c r="E1222" s="16" t="s">
        <v>1271</v>
      </c>
      <c r="F1222" s="36">
        <v>43523.333333333299</v>
      </c>
      <c r="G1222" s="16" t="s">
        <v>319</v>
      </c>
      <c r="H1222" s="17" t="s">
        <v>60</v>
      </c>
      <c r="I1222" s="17"/>
      <c r="J1222" s="17"/>
      <c r="K1222" s="17" t="s">
        <v>61</v>
      </c>
      <c r="L1222" s="17"/>
      <c r="M1222" s="17"/>
      <c r="N1222" s="17">
        <v>200</v>
      </c>
      <c r="O1222" s="17"/>
      <c r="P1222" s="17"/>
      <c r="Q1222" s="17">
        <v>200</v>
      </c>
      <c r="R1222" s="17"/>
      <c r="S1222" s="17"/>
      <c r="T1222" s="17"/>
      <c r="U1222" s="17" t="s">
        <v>82</v>
      </c>
      <c r="V1222" s="17"/>
      <c r="W1222" s="17" t="s">
        <v>160</v>
      </c>
      <c r="X1222" s="17" t="s">
        <v>66</v>
      </c>
      <c r="Y1222" s="17" t="s">
        <v>67</v>
      </c>
      <c r="Z1222" s="19" t="s">
        <v>3596</v>
      </c>
      <c r="AA1222" s="18">
        <v>44317.291666666701</v>
      </c>
      <c r="AB1222" s="18">
        <v>44317.291666666701</v>
      </c>
      <c r="AC1222" s="17" t="s">
        <v>117</v>
      </c>
      <c r="AD1222" s="17"/>
      <c r="AE1222" s="17"/>
      <c r="AF1222" s="17" t="s">
        <v>117</v>
      </c>
      <c r="AG1222" s="17"/>
      <c r="AH1222" s="17"/>
    </row>
    <row r="1223" spans="1:34" s="3" customFormat="1" ht="13" x14ac:dyDescent="0.3">
      <c r="A1223" s="35" t="s">
        <v>3597</v>
      </c>
      <c r="B1223" s="17">
        <v>1446</v>
      </c>
      <c r="C1223" s="18">
        <v>43206</v>
      </c>
      <c r="D1223" s="18">
        <v>43206.291666666701</v>
      </c>
      <c r="E1223" s="16" t="s">
        <v>1271</v>
      </c>
      <c r="F1223" s="36">
        <v>43511.333333333299</v>
      </c>
      <c r="G1223" s="16" t="s">
        <v>319</v>
      </c>
      <c r="H1223" s="17" t="s">
        <v>60</v>
      </c>
      <c r="I1223" s="17"/>
      <c r="J1223" s="17"/>
      <c r="K1223" s="17" t="s">
        <v>61</v>
      </c>
      <c r="L1223" s="17"/>
      <c r="M1223" s="17"/>
      <c r="N1223" s="17">
        <v>50.7</v>
      </c>
      <c r="O1223" s="17"/>
      <c r="P1223" s="17"/>
      <c r="Q1223" s="17">
        <v>50</v>
      </c>
      <c r="R1223" s="17"/>
      <c r="S1223" s="17"/>
      <c r="T1223" s="17"/>
      <c r="U1223" s="17" t="s">
        <v>82</v>
      </c>
      <c r="V1223" s="17"/>
      <c r="W1223" s="17" t="s">
        <v>578</v>
      </c>
      <c r="X1223" s="17" t="s">
        <v>66</v>
      </c>
      <c r="Y1223" s="17" t="s">
        <v>67</v>
      </c>
      <c r="Z1223" s="19" t="s">
        <v>3598</v>
      </c>
      <c r="AA1223" s="18">
        <v>44386.291666666701</v>
      </c>
      <c r="AB1223" s="18">
        <v>44386.291666666701</v>
      </c>
      <c r="AC1223" s="17" t="s">
        <v>117</v>
      </c>
      <c r="AD1223" s="17"/>
      <c r="AE1223" s="17"/>
      <c r="AF1223" s="17" t="s">
        <v>117</v>
      </c>
      <c r="AG1223" s="17"/>
      <c r="AH1223" s="17"/>
    </row>
    <row r="1224" spans="1:34" s="3" customFormat="1" ht="13" x14ac:dyDescent="0.3">
      <c r="A1224" s="35" t="s">
        <v>3599</v>
      </c>
      <c r="B1224" s="17">
        <v>1447</v>
      </c>
      <c r="C1224" s="18">
        <v>43203</v>
      </c>
      <c r="D1224" s="18">
        <v>43206.291666666701</v>
      </c>
      <c r="E1224" s="16" t="s">
        <v>1271</v>
      </c>
      <c r="F1224" s="36">
        <v>43518.333333333299</v>
      </c>
      <c r="G1224" s="16" t="s">
        <v>319</v>
      </c>
      <c r="H1224" s="17" t="s">
        <v>108</v>
      </c>
      <c r="I1224" s="17"/>
      <c r="J1224" s="17"/>
      <c r="K1224" s="17" t="s">
        <v>109</v>
      </c>
      <c r="L1224" s="17"/>
      <c r="M1224" s="17"/>
      <c r="N1224" s="17">
        <v>103.3</v>
      </c>
      <c r="O1224" s="17"/>
      <c r="P1224" s="17"/>
      <c r="Q1224" s="17">
        <v>100</v>
      </c>
      <c r="R1224" s="17"/>
      <c r="S1224" s="17"/>
      <c r="T1224" s="17"/>
      <c r="U1224" s="17" t="s">
        <v>82</v>
      </c>
      <c r="V1224" s="17"/>
      <c r="W1224" s="17" t="s">
        <v>83</v>
      </c>
      <c r="X1224" s="17" t="s">
        <v>66</v>
      </c>
      <c r="Y1224" s="17" t="s">
        <v>67</v>
      </c>
      <c r="Z1224" s="19" t="s">
        <v>3600</v>
      </c>
      <c r="AA1224" s="18">
        <v>44530.333333333299</v>
      </c>
      <c r="AB1224" s="18">
        <v>44530.333333333299</v>
      </c>
      <c r="AC1224" s="17" t="s">
        <v>117</v>
      </c>
      <c r="AD1224" s="17" t="s">
        <v>70</v>
      </c>
      <c r="AE1224" s="17"/>
      <c r="AF1224" s="17" t="s">
        <v>117</v>
      </c>
      <c r="AG1224" s="17"/>
      <c r="AH1224" s="17" t="s">
        <v>1385</v>
      </c>
    </row>
    <row r="1225" spans="1:34" s="3" customFormat="1" ht="25.5" x14ac:dyDescent="0.3">
      <c r="A1225" s="35" t="s">
        <v>3601</v>
      </c>
      <c r="B1225" s="17">
        <v>1448</v>
      </c>
      <c r="C1225" s="18">
        <v>43201</v>
      </c>
      <c r="D1225" s="18">
        <v>43206.291666666701</v>
      </c>
      <c r="E1225" s="16" t="s">
        <v>1271</v>
      </c>
      <c r="F1225" s="36">
        <v>43532.333333333299</v>
      </c>
      <c r="G1225" s="16" t="s">
        <v>319</v>
      </c>
      <c r="H1225" s="17" t="s">
        <v>60</v>
      </c>
      <c r="I1225" s="17" t="s">
        <v>108</v>
      </c>
      <c r="J1225" s="17"/>
      <c r="K1225" s="17" t="s">
        <v>61</v>
      </c>
      <c r="L1225" s="17" t="s">
        <v>109</v>
      </c>
      <c r="M1225" s="17"/>
      <c r="N1225" s="17">
        <v>510</v>
      </c>
      <c r="O1225" s="17">
        <v>513.5</v>
      </c>
      <c r="P1225" s="17"/>
      <c r="Q1225" s="17">
        <v>500</v>
      </c>
      <c r="R1225" s="17"/>
      <c r="S1225" s="17"/>
      <c r="T1225" s="17"/>
      <c r="U1225" s="17" t="s">
        <v>82</v>
      </c>
      <c r="V1225" s="17"/>
      <c r="W1225" s="17" t="s">
        <v>325</v>
      </c>
      <c r="X1225" s="17" t="s">
        <v>66</v>
      </c>
      <c r="Y1225" s="17" t="s">
        <v>67</v>
      </c>
      <c r="Z1225" s="19" t="s">
        <v>3602</v>
      </c>
      <c r="AA1225" s="18">
        <v>45261.333333333299</v>
      </c>
      <c r="AB1225" s="18">
        <v>45261.333333333299</v>
      </c>
      <c r="AC1225" s="17" t="s">
        <v>117</v>
      </c>
      <c r="AD1225" s="17"/>
      <c r="AE1225" s="17"/>
      <c r="AF1225" s="17" t="s">
        <v>117</v>
      </c>
      <c r="AG1225" s="17"/>
      <c r="AH1225" s="17" t="s">
        <v>1337</v>
      </c>
    </row>
    <row r="1226" spans="1:34" s="3" customFormat="1" ht="13" x14ac:dyDescent="0.3">
      <c r="A1226" s="35" t="s">
        <v>3603</v>
      </c>
      <c r="B1226" s="17">
        <v>1449</v>
      </c>
      <c r="C1226" s="18">
        <v>43203</v>
      </c>
      <c r="D1226" s="18">
        <v>43206.291666666701</v>
      </c>
      <c r="E1226" s="16" t="s">
        <v>1271</v>
      </c>
      <c r="F1226" s="36">
        <v>43577.291666666701</v>
      </c>
      <c r="G1226" s="16" t="s">
        <v>319</v>
      </c>
      <c r="H1226" s="17" t="s">
        <v>60</v>
      </c>
      <c r="I1226" s="17"/>
      <c r="J1226" s="17"/>
      <c r="K1226" s="17" t="s">
        <v>61</v>
      </c>
      <c r="L1226" s="17"/>
      <c r="M1226" s="17"/>
      <c r="N1226" s="17">
        <v>151.19999999999999</v>
      </c>
      <c r="O1226" s="17"/>
      <c r="P1226" s="17"/>
      <c r="Q1226" s="17">
        <v>148.84</v>
      </c>
      <c r="R1226" s="17"/>
      <c r="S1226" s="17"/>
      <c r="T1226" s="17"/>
      <c r="U1226" s="17" t="s">
        <v>82</v>
      </c>
      <c r="V1226" s="17"/>
      <c r="W1226" s="17" t="s">
        <v>119</v>
      </c>
      <c r="X1226" s="17" t="s">
        <v>66</v>
      </c>
      <c r="Y1226" s="17" t="s">
        <v>67</v>
      </c>
      <c r="Z1226" s="19" t="s">
        <v>3604</v>
      </c>
      <c r="AA1226" s="18">
        <v>44440.291666666701</v>
      </c>
      <c r="AB1226" s="18">
        <v>44440.291666666701</v>
      </c>
      <c r="AC1226" s="17" t="s">
        <v>117</v>
      </c>
      <c r="AD1226" s="17" t="s">
        <v>70</v>
      </c>
      <c r="AE1226" s="17"/>
      <c r="AF1226" s="17" t="s">
        <v>117</v>
      </c>
      <c r="AG1226" s="17"/>
      <c r="AH1226" s="17" t="s">
        <v>1337</v>
      </c>
    </row>
    <row r="1227" spans="1:34" s="3" customFormat="1" ht="13" x14ac:dyDescent="0.3">
      <c r="A1227" s="35" t="s">
        <v>3605</v>
      </c>
      <c r="B1227" s="17">
        <v>1450</v>
      </c>
      <c r="C1227" s="18">
        <v>43203</v>
      </c>
      <c r="D1227" s="18">
        <v>43206.291666666701</v>
      </c>
      <c r="E1227" s="16" t="s">
        <v>1271</v>
      </c>
      <c r="F1227" s="36">
        <v>43535.291666666701</v>
      </c>
      <c r="G1227" s="16" t="s">
        <v>319</v>
      </c>
      <c r="H1227" s="17" t="s">
        <v>60</v>
      </c>
      <c r="I1227" s="17"/>
      <c r="J1227" s="17"/>
      <c r="K1227" s="17" t="s">
        <v>61</v>
      </c>
      <c r="L1227" s="17"/>
      <c r="M1227" s="17"/>
      <c r="N1227" s="17">
        <v>32.4</v>
      </c>
      <c r="O1227" s="17"/>
      <c r="P1227" s="17"/>
      <c r="Q1227" s="17">
        <v>30.8</v>
      </c>
      <c r="R1227" s="17"/>
      <c r="S1227" s="17"/>
      <c r="T1227" s="17"/>
      <c r="U1227" s="17" t="s">
        <v>82</v>
      </c>
      <c r="V1227" s="17"/>
      <c r="W1227" s="17" t="s">
        <v>1286</v>
      </c>
      <c r="X1227" s="17" t="s">
        <v>66</v>
      </c>
      <c r="Y1227" s="17" t="s">
        <v>67</v>
      </c>
      <c r="Z1227" s="19" t="s">
        <v>1647</v>
      </c>
      <c r="AA1227" s="18">
        <v>44531.333333333299</v>
      </c>
      <c r="AB1227" s="18">
        <v>44531.333333333299</v>
      </c>
      <c r="AC1227" s="17" t="s">
        <v>117</v>
      </c>
      <c r="AD1227" s="17" t="s">
        <v>70</v>
      </c>
      <c r="AE1227" s="17"/>
      <c r="AF1227" s="17" t="s">
        <v>117</v>
      </c>
      <c r="AG1227" s="17"/>
      <c r="AH1227" s="17" t="s">
        <v>1337</v>
      </c>
    </row>
    <row r="1228" spans="1:34" s="3" customFormat="1" ht="13" x14ac:dyDescent="0.3">
      <c r="A1228" s="35" t="s">
        <v>3606</v>
      </c>
      <c r="B1228" s="17">
        <v>1451</v>
      </c>
      <c r="C1228" s="18">
        <v>43206</v>
      </c>
      <c r="D1228" s="18">
        <v>43206.291666666701</v>
      </c>
      <c r="E1228" s="16" t="s">
        <v>1271</v>
      </c>
      <c r="F1228" s="36">
        <v>43522.333333333299</v>
      </c>
      <c r="G1228" s="16" t="s">
        <v>319</v>
      </c>
      <c r="H1228" s="17" t="s">
        <v>60</v>
      </c>
      <c r="I1228" s="17"/>
      <c r="J1228" s="17"/>
      <c r="K1228" s="17" t="s">
        <v>61</v>
      </c>
      <c r="L1228" s="17"/>
      <c r="M1228" s="17"/>
      <c r="N1228" s="17">
        <v>40</v>
      </c>
      <c r="O1228" s="17"/>
      <c r="P1228" s="17"/>
      <c r="Q1228" s="17">
        <v>40</v>
      </c>
      <c r="R1228" s="17"/>
      <c r="S1228" s="17"/>
      <c r="T1228" s="17"/>
      <c r="U1228" s="17" t="s">
        <v>82</v>
      </c>
      <c r="V1228" s="17"/>
      <c r="W1228" s="17" t="s">
        <v>617</v>
      </c>
      <c r="X1228" s="17" t="s">
        <v>66</v>
      </c>
      <c r="Y1228" s="17" t="s">
        <v>67</v>
      </c>
      <c r="Z1228" s="19" t="s">
        <v>3607</v>
      </c>
      <c r="AA1228" s="18">
        <v>44531.333333333299</v>
      </c>
      <c r="AB1228" s="18">
        <v>44531.333333333299</v>
      </c>
      <c r="AC1228" s="17" t="s">
        <v>117</v>
      </c>
      <c r="AD1228" s="17" t="s">
        <v>70</v>
      </c>
      <c r="AE1228" s="17"/>
      <c r="AF1228" s="17" t="s">
        <v>117</v>
      </c>
      <c r="AG1228" s="17"/>
      <c r="AH1228" s="17" t="s">
        <v>1337</v>
      </c>
    </row>
    <row r="1229" spans="1:34" s="3" customFormat="1" ht="13" x14ac:dyDescent="0.3">
      <c r="A1229" s="35" t="s">
        <v>3608</v>
      </c>
      <c r="B1229" s="17">
        <v>1452</v>
      </c>
      <c r="C1229" s="18">
        <v>43206</v>
      </c>
      <c r="D1229" s="18">
        <v>43206.291666666701</v>
      </c>
      <c r="E1229" s="16" t="s">
        <v>1271</v>
      </c>
      <c r="F1229" s="36">
        <v>43584.291666666701</v>
      </c>
      <c r="G1229" s="16" t="s">
        <v>319</v>
      </c>
      <c r="H1229" s="17" t="s">
        <v>108</v>
      </c>
      <c r="I1229" s="17"/>
      <c r="J1229" s="17"/>
      <c r="K1229" s="17" t="s">
        <v>109</v>
      </c>
      <c r="L1229" s="17"/>
      <c r="M1229" s="17"/>
      <c r="N1229" s="17">
        <v>220</v>
      </c>
      <c r="O1229" s="17"/>
      <c r="P1229" s="17"/>
      <c r="Q1229" s="17">
        <v>200</v>
      </c>
      <c r="R1229" s="17"/>
      <c r="S1229" s="17"/>
      <c r="T1229" s="17"/>
      <c r="U1229" s="17" t="s">
        <v>82</v>
      </c>
      <c r="V1229" s="17"/>
      <c r="W1229" s="17" t="s">
        <v>141</v>
      </c>
      <c r="X1229" s="17" t="s">
        <v>66</v>
      </c>
      <c r="Y1229" s="17" t="s">
        <v>67</v>
      </c>
      <c r="Z1229" s="19" t="s">
        <v>3609</v>
      </c>
      <c r="AA1229" s="18">
        <v>44926.333333333299</v>
      </c>
      <c r="AB1229" s="18">
        <v>44926.333333333299</v>
      </c>
      <c r="AC1229" s="17" t="s">
        <v>117</v>
      </c>
      <c r="AD1229" s="17" t="s">
        <v>70</v>
      </c>
      <c r="AE1229" s="17"/>
      <c r="AF1229" s="17" t="s">
        <v>117</v>
      </c>
      <c r="AG1229" s="17"/>
      <c r="AH1229" s="17" t="s">
        <v>1337</v>
      </c>
    </row>
    <row r="1230" spans="1:34" s="3" customFormat="1" ht="13" x14ac:dyDescent="0.3">
      <c r="A1230" s="35" t="s">
        <v>3610</v>
      </c>
      <c r="B1230" s="17">
        <v>1453</v>
      </c>
      <c r="C1230" s="18">
        <v>43206</v>
      </c>
      <c r="D1230" s="18">
        <v>43206.291666666701</v>
      </c>
      <c r="E1230" s="16" t="s">
        <v>1271</v>
      </c>
      <c r="F1230" s="36">
        <v>43585.291666666701</v>
      </c>
      <c r="G1230" s="16" t="s">
        <v>319</v>
      </c>
      <c r="H1230" s="17" t="s">
        <v>108</v>
      </c>
      <c r="I1230" s="17"/>
      <c r="J1230" s="17"/>
      <c r="K1230" s="17" t="s">
        <v>109</v>
      </c>
      <c r="L1230" s="17"/>
      <c r="M1230" s="17"/>
      <c r="N1230" s="17">
        <v>220</v>
      </c>
      <c r="O1230" s="17"/>
      <c r="P1230" s="17"/>
      <c r="Q1230" s="17">
        <v>200</v>
      </c>
      <c r="R1230" s="17"/>
      <c r="S1230" s="17"/>
      <c r="T1230" s="17"/>
      <c r="U1230" s="17" t="s">
        <v>82</v>
      </c>
      <c r="V1230" s="17"/>
      <c r="W1230" s="17" t="s">
        <v>141</v>
      </c>
      <c r="X1230" s="17" t="s">
        <v>66</v>
      </c>
      <c r="Y1230" s="17" t="s">
        <v>67</v>
      </c>
      <c r="Z1230" s="19" t="s">
        <v>3609</v>
      </c>
      <c r="AA1230" s="18">
        <v>44926.333333333299</v>
      </c>
      <c r="AB1230" s="18">
        <v>44926.333333333299</v>
      </c>
      <c r="AC1230" s="17" t="s">
        <v>117</v>
      </c>
      <c r="AD1230" s="17" t="s">
        <v>70</v>
      </c>
      <c r="AE1230" s="17"/>
      <c r="AF1230" s="17" t="s">
        <v>117</v>
      </c>
      <c r="AG1230" s="17"/>
      <c r="AH1230" s="17" t="s">
        <v>1385</v>
      </c>
    </row>
    <row r="1231" spans="1:34" s="3" customFormat="1" ht="13" x14ac:dyDescent="0.3">
      <c r="A1231" s="35" t="s">
        <v>3611</v>
      </c>
      <c r="B1231" s="17">
        <v>1458</v>
      </c>
      <c r="C1231" s="18">
        <v>43202</v>
      </c>
      <c r="D1231" s="18">
        <v>43206.291666666701</v>
      </c>
      <c r="E1231" s="16" t="s">
        <v>1271</v>
      </c>
      <c r="F1231" s="36">
        <v>43532.333333333299</v>
      </c>
      <c r="G1231" s="16" t="s">
        <v>319</v>
      </c>
      <c r="H1231" s="17" t="s">
        <v>60</v>
      </c>
      <c r="I1231" s="17"/>
      <c r="J1231" s="17"/>
      <c r="K1231" s="17" t="s">
        <v>61</v>
      </c>
      <c r="L1231" s="17"/>
      <c r="M1231" s="17"/>
      <c r="N1231" s="17">
        <v>65</v>
      </c>
      <c r="O1231" s="17"/>
      <c r="P1231" s="17"/>
      <c r="Q1231" s="17">
        <v>65</v>
      </c>
      <c r="R1231" s="17"/>
      <c r="S1231" s="17"/>
      <c r="T1231" s="17"/>
      <c r="U1231" s="17" t="s">
        <v>82</v>
      </c>
      <c r="V1231" s="17"/>
      <c r="W1231" s="17" t="s">
        <v>216</v>
      </c>
      <c r="X1231" s="17" t="s">
        <v>66</v>
      </c>
      <c r="Y1231" s="17" t="s">
        <v>67</v>
      </c>
      <c r="Z1231" s="19" t="s">
        <v>3612</v>
      </c>
      <c r="AA1231" s="18">
        <v>44013.291666666701</v>
      </c>
      <c r="AB1231" s="18">
        <v>44013.291666666701</v>
      </c>
      <c r="AC1231" s="17" t="s">
        <v>117</v>
      </c>
      <c r="AD1231" s="17"/>
      <c r="AE1231" s="17"/>
      <c r="AF1231" s="17" t="s">
        <v>117</v>
      </c>
      <c r="AG1231" s="17"/>
      <c r="AH1231" s="17" t="s">
        <v>1337</v>
      </c>
    </row>
    <row r="1232" spans="1:34" s="3" customFormat="1" ht="13" x14ac:dyDescent="0.3">
      <c r="A1232" s="35" t="s">
        <v>3613</v>
      </c>
      <c r="B1232" s="17">
        <v>1460</v>
      </c>
      <c r="C1232" s="18">
        <v>43202</v>
      </c>
      <c r="D1232" s="18">
        <v>43206.291666666701</v>
      </c>
      <c r="E1232" s="16" t="s">
        <v>1271</v>
      </c>
      <c r="F1232" s="36">
        <v>44805.291666666701</v>
      </c>
      <c r="G1232" s="16" t="s">
        <v>319</v>
      </c>
      <c r="H1232" s="17" t="s">
        <v>60</v>
      </c>
      <c r="I1232" s="17"/>
      <c r="J1232" s="17"/>
      <c r="K1232" s="17" t="s">
        <v>61</v>
      </c>
      <c r="L1232" s="17"/>
      <c r="M1232" s="17"/>
      <c r="N1232" s="17">
        <v>20</v>
      </c>
      <c r="O1232" s="17"/>
      <c r="P1232" s="17"/>
      <c r="Q1232" s="17">
        <v>20</v>
      </c>
      <c r="R1232" s="17"/>
      <c r="S1232" s="17"/>
      <c r="T1232" s="17"/>
      <c r="U1232" s="17" t="s">
        <v>82</v>
      </c>
      <c r="V1232" s="17"/>
      <c r="W1232" s="17" t="s">
        <v>160</v>
      </c>
      <c r="X1232" s="17" t="s">
        <v>66</v>
      </c>
      <c r="Y1232" s="17" t="s">
        <v>67</v>
      </c>
      <c r="Z1232" s="19" t="s">
        <v>3614</v>
      </c>
      <c r="AA1232" s="18">
        <v>44561.333333333299</v>
      </c>
      <c r="AB1232" s="18">
        <v>45291.333333333299</v>
      </c>
      <c r="AC1232" s="17" t="s">
        <v>117</v>
      </c>
      <c r="AD1232" s="17" t="s">
        <v>70</v>
      </c>
      <c r="AE1232" s="17" t="s">
        <v>70</v>
      </c>
      <c r="AF1232" s="17" t="s">
        <v>117</v>
      </c>
      <c r="AG1232" s="17" t="s">
        <v>71</v>
      </c>
      <c r="AH1232" s="17" t="s">
        <v>1337</v>
      </c>
    </row>
    <row r="1233" spans="1:34" s="3" customFormat="1" ht="13" x14ac:dyDescent="0.3">
      <c r="A1233" s="35" t="s">
        <v>3615</v>
      </c>
      <c r="B1233" s="17">
        <v>1462</v>
      </c>
      <c r="C1233" s="18">
        <v>43202</v>
      </c>
      <c r="D1233" s="18">
        <v>43206.291666666701</v>
      </c>
      <c r="E1233" s="16" t="s">
        <v>1271</v>
      </c>
      <c r="F1233" s="36">
        <v>43532.333333333299</v>
      </c>
      <c r="G1233" s="16" t="s">
        <v>319</v>
      </c>
      <c r="H1233" s="17" t="s">
        <v>60</v>
      </c>
      <c r="I1233" s="17"/>
      <c r="J1233" s="17"/>
      <c r="K1233" s="17" t="s">
        <v>61</v>
      </c>
      <c r="L1233" s="17"/>
      <c r="M1233" s="17"/>
      <c r="N1233" s="17">
        <v>41.8</v>
      </c>
      <c r="O1233" s="17"/>
      <c r="P1233" s="17"/>
      <c r="Q1233" s="17">
        <v>40</v>
      </c>
      <c r="R1233" s="17"/>
      <c r="S1233" s="17"/>
      <c r="T1233" s="17"/>
      <c r="U1233" s="17" t="s">
        <v>82</v>
      </c>
      <c r="V1233" s="17"/>
      <c r="W1233" s="17" t="s">
        <v>216</v>
      </c>
      <c r="X1233" s="17" t="s">
        <v>66</v>
      </c>
      <c r="Y1233" s="17" t="s">
        <v>67</v>
      </c>
      <c r="Z1233" s="19" t="s">
        <v>3616</v>
      </c>
      <c r="AA1233" s="18">
        <v>44896.333333333299</v>
      </c>
      <c r="AB1233" s="18">
        <v>44896.333333333299</v>
      </c>
      <c r="AC1233" s="17" t="s">
        <v>117</v>
      </c>
      <c r="AD1233" s="17"/>
      <c r="AE1233" s="17"/>
      <c r="AF1233" s="17" t="s">
        <v>117</v>
      </c>
      <c r="AG1233" s="17"/>
      <c r="AH1233" s="17" t="s">
        <v>1337</v>
      </c>
    </row>
    <row r="1234" spans="1:34" s="3" customFormat="1" ht="13" x14ac:dyDescent="0.3">
      <c r="A1234" s="35" t="s">
        <v>3617</v>
      </c>
      <c r="B1234" s="17">
        <v>1464</v>
      </c>
      <c r="C1234" s="18">
        <v>43206</v>
      </c>
      <c r="D1234" s="18">
        <v>43206.291666666701</v>
      </c>
      <c r="E1234" s="16" t="s">
        <v>1271</v>
      </c>
      <c r="F1234" s="36">
        <v>43585.291666666701</v>
      </c>
      <c r="G1234" s="16" t="s">
        <v>319</v>
      </c>
      <c r="H1234" s="17" t="s">
        <v>60</v>
      </c>
      <c r="I1234" s="17"/>
      <c r="J1234" s="17"/>
      <c r="K1234" s="17" t="s">
        <v>61</v>
      </c>
      <c r="L1234" s="17"/>
      <c r="M1234" s="17"/>
      <c r="N1234" s="17">
        <v>45.8</v>
      </c>
      <c r="O1234" s="17"/>
      <c r="P1234" s="17"/>
      <c r="Q1234" s="17">
        <v>45</v>
      </c>
      <c r="R1234" s="17"/>
      <c r="S1234" s="17"/>
      <c r="T1234" s="17"/>
      <c r="U1234" s="17" t="s">
        <v>82</v>
      </c>
      <c r="V1234" s="17"/>
      <c r="W1234" s="17" t="s">
        <v>578</v>
      </c>
      <c r="X1234" s="17" t="s">
        <v>66</v>
      </c>
      <c r="Y1234" s="17" t="s">
        <v>67</v>
      </c>
      <c r="Z1234" s="19" t="s">
        <v>3618</v>
      </c>
      <c r="AA1234" s="18">
        <v>44531.333333333299</v>
      </c>
      <c r="AB1234" s="18">
        <v>44531.333333333299</v>
      </c>
      <c r="AC1234" s="17" t="s">
        <v>117</v>
      </c>
      <c r="AD1234" s="17"/>
      <c r="AE1234" s="17"/>
      <c r="AF1234" s="17" t="s">
        <v>117</v>
      </c>
      <c r="AG1234" s="17"/>
      <c r="AH1234" s="17" t="s">
        <v>1385</v>
      </c>
    </row>
    <row r="1235" spans="1:34" s="3" customFormat="1" ht="13" x14ac:dyDescent="0.3">
      <c r="A1235" s="35" t="s">
        <v>3619</v>
      </c>
      <c r="B1235" s="17">
        <v>1465</v>
      </c>
      <c r="C1235" s="18">
        <v>43206</v>
      </c>
      <c r="D1235" s="18">
        <v>43206.291666666701</v>
      </c>
      <c r="E1235" s="16" t="s">
        <v>1271</v>
      </c>
      <c r="F1235" s="36">
        <v>43521.333333333299</v>
      </c>
      <c r="G1235" s="16" t="s">
        <v>319</v>
      </c>
      <c r="H1235" s="17" t="s">
        <v>108</v>
      </c>
      <c r="I1235" s="17"/>
      <c r="J1235" s="17"/>
      <c r="K1235" s="17" t="s">
        <v>109</v>
      </c>
      <c r="L1235" s="17"/>
      <c r="M1235" s="17"/>
      <c r="N1235" s="17">
        <v>153.5</v>
      </c>
      <c r="O1235" s="17"/>
      <c r="P1235" s="17"/>
      <c r="Q1235" s="17">
        <v>150</v>
      </c>
      <c r="R1235" s="17"/>
      <c r="S1235" s="17"/>
      <c r="T1235" s="17"/>
      <c r="U1235" s="17" t="s">
        <v>82</v>
      </c>
      <c r="V1235" s="17"/>
      <c r="W1235" s="17" t="s">
        <v>216</v>
      </c>
      <c r="X1235" s="17" t="s">
        <v>66</v>
      </c>
      <c r="Y1235" s="17" t="s">
        <v>67</v>
      </c>
      <c r="Z1235" s="19" t="s">
        <v>3505</v>
      </c>
      <c r="AA1235" s="18">
        <v>44531.333333333299</v>
      </c>
      <c r="AB1235" s="18">
        <v>44531.333333333299</v>
      </c>
      <c r="AC1235" s="17" t="s">
        <v>117</v>
      </c>
      <c r="AD1235" s="17"/>
      <c r="AE1235" s="17"/>
      <c r="AF1235" s="17" t="s">
        <v>117</v>
      </c>
      <c r="AG1235" s="17"/>
      <c r="AH1235" s="17" t="s">
        <v>1337</v>
      </c>
    </row>
    <row r="1236" spans="1:34" s="3" customFormat="1" ht="13" x14ac:dyDescent="0.3">
      <c r="A1236" s="35" t="s">
        <v>3620</v>
      </c>
      <c r="B1236" s="17">
        <v>1466</v>
      </c>
      <c r="C1236" s="18">
        <v>43203</v>
      </c>
      <c r="D1236" s="18">
        <v>43206.291666666701</v>
      </c>
      <c r="E1236" s="16" t="s">
        <v>1271</v>
      </c>
      <c r="F1236" s="36">
        <v>43577.291666666701</v>
      </c>
      <c r="G1236" s="16" t="s">
        <v>319</v>
      </c>
      <c r="H1236" s="17" t="s">
        <v>60</v>
      </c>
      <c r="I1236" s="17"/>
      <c r="J1236" s="17"/>
      <c r="K1236" s="17" t="s">
        <v>61</v>
      </c>
      <c r="L1236" s="17"/>
      <c r="M1236" s="17"/>
      <c r="N1236" s="17">
        <v>74.351299999999995</v>
      </c>
      <c r="O1236" s="17"/>
      <c r="P1236" s="17"/>
      <c r="Q1236" s="17">
        <v>74.351299999999995</v>
      </c>
      <c r="R1236" s="17"/>
      <c r="S1236" s="17"/>
      <c r="T1236" s="17"/>
      <c r="U1236" s="17" t="s">
        <v>82</v>
      </c>
      <c r="V1236" s="17"/>
      <c r="W1236" s="17" t="s">
        <v>578</v>
      </c>
      <c r="X1236" s="17" t="s">
        <v>66</v>
      </c>
      <c r="Y1236" s="17" t="s">
        <v>67</v>
      </c>
      <c r="Z1236" s="19" t="s">
        <v>3621</v>
      </c>
      <c r="AA1236" s="18">
        <v>44440.291666666701</v>
      </c>
      <c r="AB1236" s="18">
        <v>44440.291666666701</v>
      </c>
      <c r="AC1236" s="17" t="s">
        <v>117</v>
      </c>
      <c r="AD1236" s="17" t="s">
        <v>70</v>
      </c>
      <c r="AE1236" s="17"/>
      <c r="AF1236" s="17" t="s">
        <v>117</v>
      </c>
      <c r="AG1236" s="17"/>
      <c r="AH1236" s="17" t="s">
        <v>1337</v>
      </c>
    </row>
    <row r="1237" spans="1:34" s="3" customFormat="1" ht="13" x14ac:dyDescent="0.3">
      <c r="A1237" s="35" t="s">
        <v>3622</v>
      </c>
      <c r="B1237" s="17">
        <v>1467</v>
      </c>
      <c r="C1237" s="18">
        <v>43203</v>
      </c>
      <c r="D1237" s="18">
        <v>43206.291666666701</v>
      </c>
      <c r="E1237" s="16" t="s">
        <v>1271</v>
      </c>
      <c r="F1237" s="36">
        <v>43521.333333333299</v>
      </c>
      <c r="G1237" s="16" t="s">
        <v>319</v>
      </c>
      <c r="H1237" s="17" t="s">
        <v>60</v>
      </c>
      <c r="I1237" s="17"/>
      <c r="J1237" s="17"/>
      <c r="K1237" s="17" t="s">
        <v>61</v>
      </c>
      <c r="L1237" s="17"/>
      <c r="M1237" s="17"/>
      <c r="N1237" s="17">
        <v>50</v>
      </c>
      <c r="O1237" s="17"/>
      <c r="P1237" s="17"/>
      <c r="Q1237" s="17">
        <v>50</v>
      </c>
      <c r="R1237" s="17"/>
      <c r="S1237" s="17"/>
      <c r="T1237" s="17"/>
      <c r="U1237" s="17" t="s">
        <v>82</v>
      </c>
      <c r="V1237" s="17"/>
      <c r="W1237" s="17" t="s">
        <v>119</v>
      </c>
      <c r="X1237" s="17" t="s">
        <v>66</v>
      </c>
      <c r="Y1237" s="17" t="s">
        <v>67</v>
      </c>
      <c r="Z1237" s="19" t="s">
        <v>3623</v>
      </c>
      <c r="AA1237" s="18">
        <v>44013.291666666701</v>
      </c>
      <c r="AB1237" s="18">
        <v>44013.291666666701</v>
      </c>
      <c r="AC1237" s="17" t="s">
        <v>117</v>
      </c>
      <c r="AD1237" s="17"/>
      <c r="AE1237" s="17"/>
      <c r="AF1237" s="17" t="s">
        <v>117</v>
      </c>
      <c r="AG1237" s="17"/>
      <c r="AH1237" s="17" t="s">
        <v>1337</v>
      </c>
    </row>
    <row r="1238" spans="1:34" s="3" customFormat="1" ht="13" x14ac:dyDescent="0.3">
      <c r="A1238" s="35" t="s">
        <v>3624</v>
      </c>
      <c r="B1238" s="17">
        <v>1468</v>
      </c>
      <c r="C1238" s="18">
        <v>43206</v>
      </c>
      <c r="D1238" s="18">
        <v>43206.291666666701</v>
      </c>
      <c r="E1238" s="16" t="s">
        <v>1271</v>
      </c>
      <c r="F1238" s="36">
        <v>43341.291666666701</v>
      </c>
      <c r="G1238" s="16" t="s">
        <v>319</v>
      </c>
      <c r="H1238" s="17" t="s">
        <v>108</v>
      </c>
      <c r="I1238" s="17" t="s">
        <v>60</v>
      </c>
      <c r="J1238" s="17"/>
      <c r="K1238" s="17" t="s">
        <v>109</v>
      </c>
      <c r="L1238" s="17" t="s">
        <v>61</v>
      </c>
      <c r="M1238" s="17"/>
      <c r="N1238" s="17">
        <v>1036.8</v>
      </c>
      <c r="O1238" s="17">
        <v>1036.8</v>
      </c>
      <c r="P1238" s="17"/>
      <c r="Q1238" s="17">
        <v>1000</v>
      </c>
      <c r="R1238" s="17"/>
      <c r="S1238" s="17"/>
      <c r="T1238" s="17"/>
      <c r="U1238" s="17" t="s">
        <v>82</v>
      </c>
      <c r="V1238" s="17"/>
      <c r="W1238" s="17" t="s">
        <v>83</v>
      </c>
      <c r="X1238" s="17" t="s">
        <v>66</v>
      </c>
      <c r="Y1238" s="17" t="s">
        <v>67</v>
      </c>
      <c r="Z1238" s="19" t="s">
        <v>3625</v>
      </c>
      <c r="AA1238" s="18">
        <v>44926.333333333299</v>
      </c>
      <c r="AB1238" s="18">
        <v>44926.333333333299</v>
      </c>
      <c r="AC1238" s="17" t="s">
        <v>117</v>
      </c>
      <c r="AD1238" s="17" t="s">
        <v>78</v>
      </c>
      <c r="AE1238" s="17"/>
      <c r="AF1238" s="17" t="s">
        <v>117</v>
      </c>
      <c r="AG1238" s="17"/>
      <c r="AH1238" s="17" t="s">
        <v>1337</v>
      </c>
    </row>
    <row r="1239" spans="1:34" s="3" customFormat="1" ht="13" x14ac:dyDescent="0.3">
      <c r="A1239" s="35" t="s">
        <v>3626</v>
      </c>
      <c r="B1239" s="17">
        <v>1469</v>
      </c>
      <c r="C1239" s="18">
        <v>43202</v>
      </c>
      <c r="D1239" s="18">
        <v>43206.291666666701</v>
      </c>
      <c r="E1239" s="16" t="s">
        <v>1271</v>
      </c>
      <c r="F1239" s="36">
        <v>43532.333333333299</v>
      </c>
      <c r="G1239" s="16" t="s">
        <v>319</v>
      </c>
      <c r="H1239" s="17" t="s">
        <v>60</v>
      </c>
      <c r="I1239" s="17"/>
      <c r="J1239" s="17"/>
      <c r="K1239" s="17" t="s">
        <v>61</v>
      </c>
      <c r="L1239" s="17"/>
      <c r="M1239" s="17"/>
      <c r="N1239" s="17">
        <v>41.8</v>
      </c>
      <c r="O1239" s="17"/>
      <c r="P1239" s="17"/>
      <c r="Q1239" s="17">
        <v>40</v>
      </c>
      <c r="R1239" s="17"/>
      <c r="S1239" s="17"/>
      <c r="T1239" s="17"/>
      <c r="U1239" s="17" t="s">
        <v>82</v>
      </c>
      <c r="V1239" s="17"/>
      <c r="W1239" s="17" t="s">
        <v>216</v>
      </c>
      <c r="X1239" s="17" t="s">
        <v>66</v>
      </c>
      <c r="Y1239" s="17" t="s">
        <v>67</v>
      </c>
      <c r="Z1239" s="19" t="s">
        <v>3627</v>
      </c>
      <c r="AA1239" s="18">
        <v>44896.333333333299</v>
      </c>
      <c r="AB1239" s="18">
        <v>44896.333333333299</v>
      </c>
      <c r="AC1239" s="17" t="s">
        <v>117</v>
      </c>
      <c r="AD1239" s="17"/>
      <c r="AE1239" s="17"/>
      <c r="AF1239" s="17" t="s">
        <v>117</v>
      </c>
      <c r="AG1239" s="17"/>
      <c r="AH1239" s="17" t="s">
        <v>1337</v>
      </c>
    </row>
    <row r="1240" spans="1:34" s="3" customFormat="1" ht="13" x14ac:dyDescent="0.3">
      <c r="A1240" s="35" t="s">
        <v>3628</v>
      </c>
      <c r="B1240" s="17">
        <v>1471</v>
      </c>
      <c r="C1240" s="18">
        <v>43203</v>
      </c>
      <c r="D1240" s="18">
        <v>43206.291666666701</v>
      </c>
      <c r="E1240" s="16" t="s">
        <v>1271</v>
      </c>
      <c r="F1240" s="36">
        <v>43592.291666666701</v>
      </c>
      <c r="G1240" s="16" t="s">
        <v>319</v>
      </c>
      <c r="H1240" s="17" t="s">
        <v>108</v>
      </c>
      <c r="I1240" s="17" t="s">
        <v>60</v>
      </c>
      <c r="J1240" s="17"/>
      <c r="K1240" s="17" t="s">
        <v>109</v>
      </c>
      <c r="L1240" s="17" t="s">
        <v>61</v>
      </c>
      <c r="M1240" s="17"/>
      <c r="N1240" s="17">
        <v>203.5</v>
      </c>
      <c r="O1240" s="17">
        <v>104</v>
      </c>
      <c r="P1240" s="17"/>
      <c r="Q1240" s="17">
        <v>200</v>
      </c>
      <c r="R1240" s="17"/>
      <c r="S1240" s="17"/>
      <c r="T1240" s="17"/>
      <c r="U1240" s="17" t="s">
        <v>96</v>
      </c>
      <c r="V1240" s="17"/>
      <c r="W1240" s="17" t="s">
        <v>83</v>
      </c>
      <c r="X1240" s="17" t="s">
        <v>66</v>
      </c>
      <c r="Y1240" s="17" t="s">
        <v>67</v>
      </c>
      <c r="Z1240" s="19" t="s">
        <v>678</v>
      </c>
      <c r="AA1240" s="18">
        <v>44727.291666666701</v>
      </c>
      <c r="AB1240" s="18">
        <v>44727.291666666701</v>
      </c>
      <c r="AC1240" s="17" t="s">
        <v>117</v>
      </c>
      <c r="AD1240" s="17" t="s">
        <v>70</v>
      </c>
      <c r="AE1240" s="17"/>
      <c r="AF1240" s="17" t="s">
        <v>117</v>
      </c>
      <c r="AG1240" s="17"/>
      <c r="AH1240" s="17"/>
    </row>
    <row r="1241" spans="1:34" s="3" customFormat="1" ht="13" x14ac:dyDescent="0.3">
      <c r="A1241" s="35" t="s">
        <v>3629</v>
      </c>
      <c r="B1241" s="17">
        <v>1473</v>
      </c>
      <c r="C1241" s="18">
        <v>43206</v>
      </c>
      <c r="D1241" s="18">
        <v>43206.291666666701</v>
      </c>
      <c r="E1241" s="16" t="s">
        <v>1271</v>
      </c>
      <c r="F1241" s="36">
        <v>43481.333333333299</v>
      </c>
      <c r="G1241" s="16" t="s">
        <v>319</v>
      </c>
      <c r="H1241" s="17" t="s">
        <v>108</v>
      </c>
      <c r="I1241" s="17" t="s">
        <v>60</v>
      </c>
      <c r="J1241" s="17"/>
      <c r="K1241" s="17" t="s">
        <v>109</v>
      </c>
      <c r="L1241" s="17" t="s">
        <v>61</v>
      </c>
      <c r="M1241" s="17"/>
      <c r="N1241" s="17">
        <v>102.6</v>
      </c>
      <c r="O1241" s="17">
        <v>102.6</v>
      </c>
      <c r="P1241" s="17"/>
      <c r="Q1241" s="17">
        <v>100</v>
      </c>
      <c r="R1241" s="17"/>
      <c r="S1241" s="17"/>
      <c r="T1241" s="17"/>
      <c r="U1241" s="17" t="s">
        <v>82</v>
      </c>
      <c r="V1241" s="17"/>
      <c r="W1241" s="17" t="s">
        <v>160</v>
      </c>
      <c r="X1241" s="17" t="s">
        <v>66</v>
      </c>
      <c r="Y1241" s="17" t="s">
        <v>67</v>
      </c>
      <c r="Z1241" s="19" t="s">
        <v>3630</v>
      </c>
      <c r="AA1241" s="18">
        <v>44561.333333333299</v>
      </c>
      <c r="AB1241" s="18">
        <v>44561.333333333299</v>
      </c>
      <c r="AC1241" s="17" t="s">
        <v>117</v>
      </c>
      <c r="AD1241" s="17" t="s">
        <v>70</v>
      </c>
      <c r="AE1241" s="17"/>
      <c r="AF1241" s="17" t="s">
        <v>117</v>
      </c>
      <c r="AG1241" s="17"/>
      <c r="AH1241" s="17" t="s">
        <v>1337</v>
      </c>
    </row>
    <row r="1242" spans="1:34" s="3" customFormat="1" ht="13" x14ac:dyDescent="0.3">
      <c r="A1242" s="35" t="s">
        <v>3631</v>
      </c>
      <c r="B1242" s="17">
        <v>1474</v>
      </c>
      <c r="C1242" s="18">
        <v>43206</v>
      </c>
      <c r="D1242" s="18">
        <v>43206.291666666701</v>
      </c>
      <c r="E1242" s="16" t="s">
        <v>1271</v>
      </c>
      <c r="F1242" s="36">
        <v>43577.291666666701</v>
      </c>
      <c r="G1242" s="16" t="s">
        <v>319</v>
      </c>
      <c r="H1242" s="17" t="s">
        <v>59</v>
      </c>
      <c r="I1242" s="17"/>
      <c r="J1242" s="17"/>
      <c r="K1242" s="17" t="s">
        <v>59</v>
      </c>
      <c r="L1242" s="17"/>
      <c r="M1242" s="17"/>
      <c r="N1242" s="17">
        <v>2005.8</v>
      </c>
      <c r="O1242" s="17"/>
      <c r="P1242" s="17"/>
      <c r="Q1242" s="17">
        <v>2005.8</v>
      </c>
      <c r="R1242" s="17"/>
      <c r="S1242" s="17"/>
      <c r="T1242" s="17"/>
      <c r="U1242" s="17" t="s">
        <v>82</v>
      </c>
      <c r="V1242" s="17"/>
      <c r="W1242" s="17" t="s">
        <v>893</v>
      </c>
      <c r="X1242" s="17" t="s">
        <v>66</v>
      </c>
      <c r="Y1242" s="17" t="s">
        <v>67</v>
      </c>
      <c r="Z1242" s="19" t="s">
        <v>3632</v>
      </c>
      <c r="AA1242" s="18">
        <v>45747.291666666701</v>
      </c>
      <c r="AB1242" s="18">
        <v>45747.291666666701</v>
      </c>
      <c r="AC1242" s="17" t="s">
        <v>117</v>
      </c>
      <c r="AD1242" s="17" t="s">
        <v>70</v>
      </c>
      <c r="AE1242" s="17"/>
      <c r="AF1242" s="17" t="s">
        <v>117</v>
      </c>
      <c r="AG1242" s="17"/>
      <c r="AH1242" s="17" t="s">
        <v>1385</v>
      </c>
    </row>
    <row r="1243" spans="1:34" s="3" customFormat="1" ht="13" x14ac:dyDescent="0.3">
      <c r="A1243" s="35" t="s">
        <v>3633</v>
      </c>
      <c r="B1243" s="17">
        <v>1475</v>
      </c>
      <c r="C1243" s="18">
        <v>43207</v>
      </c>
      <c r="D1243" s="18">
        <v>43206.291666666701</v>
      </c>
      <c r="E1243" s="16" t="s">
        <v>1271</v>
      </c>
      <c r="F1243" s="36">
        <v>43565.291666666701</v>
      </c>
      <c r="G1243" s="16" t="s">
        <v>319</v>
      </c>
      <c r="H1243" s="17" t="s">
        <v>59</v>
      </c>
      <c r="I1243" s="17"/>
      <c r="J1243" s="17"/>
      <c r="K1243" s="17" t="s">
        <v>59</v>
      </c>
      <c r="L1243" s="17"/>
      <c r="M1243" s="17"/>
      <c r="N1243" s="17">
        <v>61.28</v>
      </c>
      <c r="O1243" s="17"/>
      <c r="P1243" s="17"/>
      <c r="Q1243" s="17">
        <v>58.63</v>
      </c>
      <c r="R1243" s="17"/>
      <c r="S1243" s="17"/>
      <c r="T1243" s="17"/>
      <c r="U1243" s="17" t="s">
        <v>82</v>
      </c>
      <c r="V1243" s="17"/>
      <c r="W1243" s="17" t="s">
        <v>172</v>
      </c>
      <c r="X1243" s="17" t="s">
        <v>66</v>
      </c>
      <c r="Y1243" s="17" t="s">
        <v>67</v>
      </c>
      <c r="Z1243" s="19" t="s">
        <v>3634</v>
      </c>
      <c r="AA1243" s="18">
        <v>44186.333333333299</v>
      </c>
      <c r="AB1243" s="18">
        <v>44186.333333333299</v>
      </c>
      <c r="AC1243" s="17" t="s">
        <v>117</v>
      </c>
      <c r="AD1243" s="17" t="s">
        <v>70</v>
      </c>
      <c r="AE1243" s="17"/>
      <c r="AF1243" s="17" t="s">
        <v>117</v>
      </c>
      <c r="AG1243" s="17"/>
      <c r="AH1243" s="17" t="s">
        <v>1337</v>
      </c>
    </row>
    <row r="1244" spans="1:34" s="3" customFormat="1" ht="13" x14ac:dyDescent="0.3">
      <c r="A1244" s="35" t="s">
        <v>3635</v>
      </c>
      <c r="B1244" s="17">
        <v>1476</v>
      </c>
      <c r="C1244" s="18">
        <v>43202</v>
      </c>
      <c r="D1244" s="18">
        <v>43206.291666666701</v>
      </c>
      <c r="E1244" s="16" t="s">
        <v>1271</v>
      </c>
      <c r="F1244" s="36">
        <v>43532.333333333299</v>
      </c>
      <c r="G1244" s="16" t="s">
        <v>319</v>
      </c>
      <c r="H1244" s="17" t="s">
        <v>60</v>
      </c>
      <c r="I1244" s="17"/>
      <c r="J1244" s="17"/>
      <c r="K1244" s="17" t="s">
        <v>61</v>
      </c>
      <c r="L1244" s="17"/>
      <c r="M1244" s="17"/>
      <c r="N1244" s="17">
        <v>204.1</v>
      </c>
      <c r="O1244" s="17"/>
      <c r="P1244" s="17"/>
      <c r="Q1244" s="17">
        <v>200</v>
      </c>
      <c r="R1244" s="17"/>
      <c r="S1244" s="17"/>
      <c r="T1244" s="17"/>
      <c r="U1244" s="17" t="s">
        <v>82</v>
      </c>
      <c r="V1244" s="17"/>
      <c r="W1244" s="17" t="s">
        <v>65</v>
      </c>
      <c r="X1244" s="17" t="s">
        <v>66</v>
      </c>
      <c r="Y1244" s="17" t="s">
        <v>67</v>
      </c>
      <c r="Z1244" s="19" t="s">
        <v>3636</v>
      </c>
      <c r="AA1244" s="18">
        <v>44896.333333333299</v>
      </c>
      <c r="AB1244" s="18">
        <v>44896.333333333299</v>
      </c>
      <c r="AC1244" s="17" t="s">
        <v>117</v>
      </c>
      <c r="AD1244" s="17"/>
      <c r="AE1244" s="17"/>
      <c r="AF1244" s="17" t="s">
        <v>117</v>
      </c>
      <c r="AG1244" s="17"/>
      <c r="AH1244" s="17" t="s">
        <v>1337</v>
      </c>
    </row>
    <row r="1245" spans="1:34" s="3" customFormat="1" ht="13" x14ac:dyDescent="0.3">
      <c r="A1245" s="35" t="s">
        <v>3637</v>
      </c>
      <c r="B1245" s="17">
        <v>1477</v>
      </c>
      <c r="C1245" s="18">
        <v>43201</v>
      </c>
      <c r="D1245" s="18">
        <v>43206.291666666701</v>
      </c>
      <c r="E1245" s="16" t="s">
        <v>1271</v>
      </c>
      <c r="F1245" s="36">
        <v>43531.333333333299</v>
      </c>
      <c r="G1245" s="16" t="s">
        <v>319</v>
      </c>
      <c r="H1245" s="17" t="s">
        <v>60</v>
      </c>
      <c r="I1245" s="17" t="s">
        <v>108</v>
      </c>
      <c r="J1245" s="17"/>
      <c r="K1245" s="17" t="s">
        <v>61</v>
      </c>
      <c r="L1245" s="17" t="s">
        <v>109</v>
      </c>
      <c r="M1245" s="17"/>
      <c r="N1245" s="17">
        <v>51.168999999999997</v>
      </c>
      <c r="O1245" s="17">
        <v>154.88999999999999</v>
      </c>
      <c r="P1245" s="17"/>
      <c r="Q1245" s="17">
        <v>150</v>
      </c>
      <c r="R1245" s="17"/>
      <c r="S1245" s="17"/>
      <c r="T1245" s="17"/>
      <c r="U1245" s="17" t="s">
        <v>82</v>
      </c>
      <c r="V1245" s="17"/>
      <c r="W1245" s="17" t="s">
        <v>83</v>
      </c>
      <c r="X1245" s="17" t="s">
        <v>66</v>
      </c>
      <c r="Y1245" s="17" t="s">
        <v>67</v>
      </c>
      <c r="Z1245" s="19" t="s">
        <v>3319</v>
      </c>
      <c r="AA1245" s="18">
        <v>44925.333333333299</v>
      </c>
      <c r="AB1245" s="18">
        <v>44925.333333333299</v>
      </c>
      <c r="AC1245" s="17" t="s">
        <v>117</v>
      </c>
      <c r="AD1245" s="17" t="s">
        <v>70</v>
      </c>
      <c r="AE1245" s="17"/>
      <c r="AF1245" s="17" t="s">
        <v>117</v>
      </c>
      <c r="AG1245" s="17"/>
      <c r="AH1245" s="17" t="s">
        <v>1337</v>
      </c>
    </row>
    <row r="1246" spans="1:34" s="3" customFormat="1" ht="13" x14ac:dyDescent="0.3">
      <c r="A1246" s="35" t="s">
        <v>3638</v>
      </c>
      <c r="B1246" s="17">
        <v>1478</v>
      </c>
      <c r="C1246" s="18">
        <v>43202</v>
      </c>
      <c r="D1246" s="18">
        <v>43206.291666666701</v>
      </c>
      <c r="E1246" s="16" t="s">
        <v>1271</v>
      </c>
      <c r="F1246" s="36">
        <v>43531.333333333299</v>
      </c>
      <c r="G1246" s="16" t="s">
        <v>319</v>
      </c>
      <c r="H1246" s="17" t="s">
        <v>60</v>
      </c>
      <c r="I1246" s="17" t="s">
        <v>108</v>
      </c>
      <c r="J1246" s="17"/>
      <c r="K1246" s="17" t="s">
        <v>61</v>
      </c>
      <c r="L1246" s="17" t="s">
        <v>109</v>
      </c>
      <c r="M1246" s="17"/>
      <c r="N1246" s="17">
        <v>102</v>
      </c>
      <c r="O1246" s="17">
        <v>102</v>
      </c>
      <c r="P1246" s="17"/>
      <c r="Q1246" s="17">
        <v>80</v>
      </c>
      <c r="R1246" s="17"/>
      <c r="S1246" s="17"/>
      <c r="T1246" s="17"/>
      <c r="U1246" s="17" t="s">
        <v>96</v>
      </c>
      <c r="V1246" s="17"/>
      <c r="W1246" s="17" t="s">
        <v>83</v>
      </c>
      <c r="X1246" s="17" t="s">
        <v>66</v>
      </c>
      <c r="Y1246" s="17" t="s">
        <v>67</v>
      </c>
      <c r="Z1246" s="19" t="s">
        <v>3639</v>
      </c>
      <c r="AA1246" s="18">
        <v>44742.291666666701</v>
      </c>
      <c r="AB1246" s="18">
        <v>44742.291666666701</v>
      </c>
      <c r="AC1246" s="17" t="s">
        <v>117</v>
      </c>
      <c r="AD1246" s="17" t="s">
        <v>70</v>
      </c>
      <c r="AE1246" s="17"/>
      <c r="AF1246" s="17" t="s">
        <v>117</v>
      </c>
      <c r="AG1246" s="17"/>
      <c r="AH1246" s="17" t="s">
        <v>1337</v>
      </c>
    </row>
    <row r="1247" spans="1:34" s="3" customFormat="1" ht="13" x14ac:dyDescent="0.3">
      <c r="A1247" s="35" t="s">
        <v>3640</v>
      </c>
      <c r="B1247" s="17">
        <v>1480</v>
      </c>
      <c r="C1247" s="18">
        <v>43201</v>
      </c>
      <c r="D1247" s="18">
        <v>43206.291666666701</v>
      </c>
      <c r="E1247" s="16" t="s">
        <v>1271</v>
      </c>
      <c r="F1247" s="36">
        <v>43532.333333333299</v>
      </c>
      <c r="G1247" s="16" t="s">
        <v>319</v>
      </c>
      <c r="H1247" s="17" t="s">
        <v>60</v>
      </c>
      <c r="I1247" s="17"/>
      <c r="J1247" s="17"/>
      <c r="K1247" s="17" t="s">
        <v>61</v>
      </c>
      <c r="L1247" s="17"/>
      <c r="M1247" s="17"/>
      <c r="N1247" s="17">
        <v>309.3</v>
      </c>
      <c r="O1247" s="17"/>
      <c r="P1247" s="17"/>
      <c r="Q1247" s="17">
        <v>300</v>
      </c>
      <c r="R1247" s="17"/>
      <c r="S1247" s="17"/>
      <c r="T1247" s="17"/>
      <c r="U1247" s="17" t="s">
        <v>82</v>
      </c>
      <c r="V1247" s="17"/>
      <c r="W1247" s="17" t="s">
        <v>83</v>
      </c>
      <c r="X1247" s="17" t="s">
        <v>66</v>
      </c>
      <c r="Y1247" s="17" t="s">
        <v>67</v>
      </c>
      <c r="Z1247" s="19" t="s">
        <v>3641</v>
      </c>
      <c r="AA1247" s="18">
        <v>45627.333333333299</v>
      </c>
      <c r="AB1247" s="18">
        <v>45627.333333333299</v>
      </c>
      <c r="AC1247" s="17" t="s">
        <v>117</v>
      </c>
      <c r="AD1247" s="17"/>
      <c r="AE1247" s="17"/>
      <c r="AF1247" s="17" t="s">
        <v>117</v>
      </c>
      <c r="AG1247" s="17"/>
      <c r="AH1247" s="17" t="s">
        <v>1337</v>
      </c>
    </row>
    <row r="1248" spans="1:34" s="3" customFormat="1" ht="13" x14ac:dyDescent="0.3">
      <c r="A1248" s="35" t="s">
        <v>3642</v>
      </c>
      <c r="B1248" s="17">
        <v>1481</v>
      </c>
      <c r="C1248" s="18">
        <v>43206</v>
      </c>
      <c r="D1248" s="18">
        <v>43206.291666666701</v>
      </c>
      <c r="E1248" s="16" t="s">
        <v>1271</v>
      </c>
      <c r="F1248" s="36">
        <v>43585.291666666701</v>
      </c>
      <c r="G1248" s="16" t="s">
        <v>319</v>
      </c>
      <c r="H1248" s="17" t="s">
        <v>60</v>
      </c>
      <c r="I1248" s="17"/>
      <c r="J1248" s="17"/>
      <c r="K1248" s="17" t="s">
        <v>61</v>
      </c>
      <c r="L1248" s="17"/>
      <c r="M1248" s="17"/>
      <c r="N1248" s="17">
        <v>50.74</v>
      </c>
      <c r="O1248" s="17"/>
      <c r="P1248" s="17"/>
      <c r="Q1248" s="17">
        <v>50</v>
      </c>
      <c r="R1248" s="17"/>
      <c r="S1248" s="17"/>
      <c r="T1248" s="17"/>
      <c r="U1248" s="17" t="s">
        <v>82</v>
      </c>
      <c r="V1248" s="17"/>
      <c r="W1248" s="17" t="s">
        <v>646</v>
      </c>
      <c r="X1248" s="17" t="s">
        <v>66</v>
      </c>
      <c r="Y1248" s="17" t="s">
        <v>67</v>
      </c>
      <c r="Z1248" s="19" t="s">
        <v>3532</v>
      </c>
      <c r="AA1248" s="18">
        <v>44386.291666666701</v>
      </c>
      <c r="AB1248" s="18">
        <v>44386.291666666701</v>
      </c>
      <c r="AC1248" s="17" t="s">
        <v>117</v>
      </c>
      <c r="AD1248" s="17"/>
      <c r="AE1248" s="17"/>
      <c r="AF1248" s="17" t="s">
        <v>117</v>
      </c>
      <c r="AG1248" s="17"/>
      <c r="AH1248" s="17" t="s">
        <v>1385</v>
      </c>
    </row>
    <row r="1249" spans="1:34" s="3" customFormat="1" ht="13" x14ac:dyDescent="0.3">
      <c r="A1249" s="35" t="s">
        <v>3643</v>
      </c>
      <c r="B1249" s="17">
        <v>1482</v>
      </c>
      <c r="C1249" s="18">
        <v>43206</v>
      </c>
      <c r="D1249" s="18">
        <v>43206.291666666701</v>
      </c>
      <c r="E1249" s="16" t="s">
        <v>1271</v>
      </c>
      <c r="F1249" s="36">
        <v>43500.333333333299</v>
      </c>
      <c r="G1249" s="16" t="s">
        <v>319</v>
      </c>
      <c r="H1249" s="17" t="s">
        <v>60</v>
      </c>
      <c r="I1249" s="17" t="s">
        <v>108</v>
      </c>
      <c r="J1249" s="17"/>
      <c r="K1249" s="17" t="s">
        <v>61</v>
      </c>
      <c r="L1249" s="17" t="s">
        <v>109</v>
      </c>
      <c r="M1249" s="17"/>
      <c r="N1249" s="17">
        <v>518.4</v>
      </c>
      <c r="O1249" s="17">
        <v>518.4</v>
      </c>
      <c r="P1249" s="17"/>
      <c r="Q1249" s="17">
        <v>500</v>
      </c>
      <c r="R1249" s="17"/>
      <c r="S1249" s="17"/>
      <c r="T1249" s="17"/>
      <c r="U1249" s="17" t="s">
        <v>82</v>
      </c>
      <c r="V1249" s="17"/>
      <c r="W1249" s="17" t="s">
        <v>83</v>
      </c>
      <c r="X1249" s="17" t="s">
        <v>66</v>
      </c>
      <c r="Y1249" s="17" t="s">
        <v>67</v>
      </c>
      <c r="Z1249" s="19" t="s">
        <v>3644</v>
      </c>
      <c r="AA1249" s="18">
        <v>44561.333333333299</v>
      </c>
      <c r="AB1249" s="18">
        <v>44561.333333333299</v>
      </c>
      <c r="AC1249" s="17" t="s">
        <v>117</v>
      </c>
      <c r="AD1249" s="17" t="s">
        <v>78</v>
      </c>
      <c r="AE1249" s="17"/>
      <c r="AF1249" s="17" t="s">
        <v>117</v>
      </c>
      <c r="AG1249" s="17"/>
      <c r="AH1249" s="17"/>
    </row>
    <row r="1250" spans="1:34" s="3" customFormat="1" ht="13" x14ac:dyDescent="0.3">
      <c r="A1250" s="35" t="s">
        <v>3645</v>
      </c>
      <c r="B1250" s="17">
        <v>1483</v>
      </c>
      <c r="C1250" s="18">
        <v>43203</v>
      </c>
      <c r="D1250" s="18">
        <v>43206.291666666701</v>
      </c>
      <c r="E1250" s="16" t="s">
        <v>1271</v>
      </c>
      <c r="F1250" s="36">
        <v>43535.291666666701</v>
      </c>
      <c r="G1250" s="16" t="s">
        <v>319</v>
      </c>
      <c r="H1250" s="17" t="s">
        <v>60</v>
      </c>
      <c r="I1250" s="17" t="s">
        <v>108</v>
      </c>
      <c r="J1250" s="17"/>
      <c r="K1250" s="17" t="s">
        <v>61</v>
      </c>
      <c r="L1250" s="17" t="s">
        <v>109</v>
      </c>
      <c r="M1250" s="17"/>
      <c r="N1250" s="17">
        <v>19.8</v>
      </c>
      <c r="O1250" s="17">
        <v>52.2</v>
      </c>
      <c r="P1250" s="17"/>
      <c r="Q1250" s="17">
        <v>50.3</v>
      </c>
      <c r="R1250" s="17"/>
      <c r="S1250" s="17"/>
      <c r="T1250" s="17"/>
      <c r="U1250" s="17" t="s">
        <v>82</v>
      </c>
      <c r="V1250" s="17"/>
      <c r="W1250" s="17" t="s">
        <v>83</v>
      </c>
      <c r="X1250" s="17" t="s">
        <v>66</v>
      </c>
      <c r="Y1250" s="17" t="s">
        <v>67</v>
      </c>
      <c r="Z1250" s="19" t="s">
        <v>3646</v>
      </c>
      <c r="AA1250" s="18">
        <v>44531.333333333299</v>
      </c>
      <c r="AB1250" s="18">
        <v>44531.333333333299</v>
      </c>
      <c r="AC1250" s="17" t="s">
        <v>117</v>
      </c>
      <c r="AD1250" s="17"/>
      <c r="AE1250" s="17"/>
      <c r="AF1250" s="17" t="s">
        <v>117</v>
      </c>
      <c r="AG1250" s="17"/>
      <c r="AH1250" s="17" t="s">
        <v>1337</v>
      </c>
    </row>
    <row r="1251" spans="1:34" s="3" customFormat="1" ht="13" x14ac:dyDescent="0.3">
      <c r="A1251" s="35" t="s">
        <v>3647</v>
      </c>
      <c r="B1251" s="17">
        <v>1485</v>
      </c>
      <c r="C1251" s="18">
        <v>43200</v>
      </c>
      <c r="D1251" s="18">
        <v>43206.291666666701</v>
      </c>
      <c r="E1251" s="16" t="s">
        <v>1271</v>
      </c>
      <c r="F1251" s="36">
        <v>43530.333333333299</v>
      </c>
      <c r="G1251" s="16" t="s">
        <v>319</v>
      </c>
      <c r="H1251" s="17" t="s">
        <v>60</v>
      </c>
      <c r="I1251" s="17" t="s">
        <v>108</v>
      </c>
      <c r="J1251" s="17"/>
      <c r="K1251" s="17" t="s">
        <v>61</v>
      </c>
      <c r="L1251" s="17" t="s">
        <v>109</v>
      </c>
      <c r="M1251" s="17"/>
      <c r="N1251" s="17">
        <v>90</v>
      </c>
      <c r="O1251" s="17">
        <v>180</v>
      </c>
      <c r="P1251" s="17"/>
      <c r="Q1251" s="17">
        <v>200</v>
      </c>
      <c r="R1251" s="17"/>
      <c r="S1251" s="17"/>
      <c r="T1251" s="17"/>
      <c r="U1251" s="17" t="s">
        <v>82</v>
      </c>
      <c r="V1251" s="17"/>
      <c r="W1251" s="17" t="s">
        <v>83</v>
      </c>
      <c r="X1251" s="17" t="s">
        <v>66</v>
      </c>
      <c r="Y1251" s="17" t="s">
        <v>67</v>
      </c>
      <c r="Z1251" s="19" t="s">
        <v>1203</v>
      </c>
      <c r="AA1251" s="18">
        <v>44317.291666666701</v>
      </c>
      <c r="AB1251" s="18">
        <v>44317.291666666701</v>
      </c>
      <c r="AC1251" s="17" t="s">
        <v>117</v>
      </c>
      <c r="AD1251" s="17" t="s">
        <v>70</v>
      </c>
      <c r="AE1251" s="17"/>
      <c r="AF1251" s="17" t="s">
        <v>117</v>
      </c>
      <c r="AG1251" s="17"/>
      <c r="AH1251" s="17" t="s">
        <v>1337</v>
      </c>
    </row>
    <row r="1252" spans="1:34" s="3" customFormat="1" ht="13" x14ac:dyDescent="0.3">
      <c r="A1252" s="35" t="s">
        <v>3648</v>
      </c>
      <c r="B1252" s="17">
        <v>1486</v>
      </c>
      <c r="C1252" s="18">
        <v>43201</v>
      </c>
      <c r="D1252" s="18">
        <v>43206.291666666701</v>
      </c>
      <c r="E1252" s="16" t="s">
        <v>1271</v>
      </c>
      <c r="F1252" s="36">
        <v>43532.333333333299</v>
      </c>
      <c r="G1252" s="16" t="s">
        <v>319</v>
      </c>
      <c r="H1252" s="17" t="s">
        <v>60</v>
      </c>
      <c r="I1252" s="17"/>
      <c r="J1252" s="17"/>
      <c r="K1252" s="17" t="s">
        <v>61</v>
      </c>
      <c r="L1252" s="17"/>
      <c r="M1252" s="17"/>
      <c r="N1252" s="17">
        <v>510</v>
      </c>
      <c r="O1252" s="17"/>
      <c r="P1252" s="17"/>
      <c r="Q1252" s="17">
        <v>500</v>
      </c>
      <c r="R1252" s="17"/>
      <c r="S1252" s="17"/>
      <c r="T1252" s="17"/>
      <c r="U1252" s="17" t="s">
        <v>82</v>
      </c>
      <c r="V1252" s="17"/>
      <c r="W1252" s="17" t="s">
        <v>379</v>
      </c>
      <c r="X1252" s="17" t="s">
        <v>66</v>
      </c>
      <c r="Y1252" s="17" t="s">
        <v>67</v>
      </c>
      <c r="Z1252" s="19" t="s">
        <v>3649</v>
      </c>
      <c r="AA1252" s="18">
        <v>45261.333333333299</v>
      </c>
      <c r="AB1252" s="18">
        <v>45261.333333333299</v>
      </c>
      <c r="AC1252" s="17" t="s">
        <v>117</v>
      </c>
      <c r="AD1252" s="17"/>
      <c r="AE1252" s="17"/>
      <c r="AF1252" s="17" t="s">
        <v>117</v>
      </c>
      <c r="AG1252" s="17"/>
      <c r="AH1252" s="17" t="s">
        <v>1337</v>
      </c>
    </row>
    <row r="1253" spans="1:34" s="3" customFormat="1" ht="13" x14ac:dyDescent="0.3">
      <c r="A1253" s="35" t="s">
        <v>3650</v>
      </c>
      <c r="B1253" s="17">
        <v>1487</v>
      </c>
      <c r="C1253" s="18">
        <v>43201</v>
      </c>
      <c r="D1253" s="18">
        <v>43206.291666666701</v>
      </c>
      <c r="E1253" s="16" t="s">
        <v>1271</v>
      </c>
      <c r="F1253" s="36">
        <v>43532.333333333299</v>
      </c>
      <c r="G1253" s="16" t="s">
        <v>319</v>
      </c>
      <c r="H1253" s="17" t="s">
        <v>60</v>
      </c>
      <c r="I1253" s="17"/>
      <c r="J1253" s="17"/>
      <c r="K1253" s="17" t="s">
        <v>61</v>
      </c>
      <c r="L1253" s="17"/>
      <c r="M1253" s="17"/>
      <c r="N1253" s="17">
        <v>510</v>
      </c>
      <c r="O1253" s="17"/>
      <c r="P1253" s="17"/>
      <c r="Q1253" s="17">
        <v>500</v>
      </c>
      <c r="R1253" s="17"/>
      <c r="S1253" s="17"/>
      <c r="T1253" s="17"/>
      <c r="U1253" s="17" t="s">
        <v>82</v>
      </c>
      <c r="V1253" s="17"/>
      <c r="W1253" s="17" t="s">
        <v>379</v>
      </c>
      <c r="X1253" s="17" t="s">
        <v>66</v>
      </c>
      <c r="Y1253" s="17" t="s">
        <v>67</v>
      </c>
      <c r="Z1253" s="19" t="s">
        <v>3649</v>
      </c>
      <c r="AA1253" s="18">
        <v>45627.333333333299</v>
      </c>
      <c r="AB1253" s="18">
        <v>45627.333333333299</v>
      </c>
      <c r="AC1253" s="17" t="s">
        <v>117</v>
      </c>
      <c r="AD1253" s="17"/>
      <c r="AE1253" s="17"/>
      <c r="AF1253" s="17" t="s">
        <v>117</v>
      </c>
      <c r="AG1253" s="17"/>
      <c r="AH1253" s="17" t="s">
        <v>1337</v>
      </c>
    </row>
    <row r="1254" spans="1:34" s="3" customFormat="1" ht="13" x14ac:dyDescent="0.3">
      <c r="A1254" s="35" t="s">
        <v>3651</v>
      </c>
      <c r="B1254" s="17">
        <v>1488</v>
      </c>
      <c r="C1254" s="18">
        <v>43201</v>
      </c>
      <c r="D1254" s="18">
        <v>43206.291666666701</v>
      </c>
      <c r="E1254" s="16" t="s">
        <v>1271</v>
      </c>
      <c r="F1254" s="36">
        <v>43530.333333333299</v>
      </c>
      <c r="G1254" s="16" t="s">
        <v>319</v>
      </c>
      <c r="H1254" s="17" t="s">
        <v>60</v>
      </c>
      <c r="I1254" s="17" t="s">
        <v>108</v>
      </c>
      <c r="J1254" s="17"/>
      <c r="K1254" s="17" t="s">
        <v>61</v>
      </c>
      <c r="L1254" s="17" t="s">
        <v>109</v>
      </c>
      <c r="M1254" s="17"/>
      <c r="N1254" s="17">
        <v>92.08</v>
      </c>
      <c r="O1254" s="17">
        <v>311.88499999999999</v>
      </c>
      <c r="P1254" s="17"/>
      <c r="Q1254" s="17">
        <v>300</v>
      </c>
      <c r="R1254" s="17"/>
      <c r="S1254" s="17"/>
      <c r="T1254" s="17"/>
      <c r="U1254" s="17" t="s">
        <v>82</v>
      </c>
      <c r="V1254" s="17"/>
      <c r="W1254" s="17" t="s">
        <v>83</v>
      </c>
      <c r="X1254" s="17" t="s">
        <v>66</v>
      </c>
      <c r="Y1254" s="17" t="s">
        <v>67</v>
      </c>
      <c r="Z1254" s="19" t="s">
        <v>1179</v>
      </c>
      <c r="AA1254" s="18">
        <v>44925.333333333299</v>
      </c>
      <c r="AB1254" s="18">
        <v>44925.333333333299</v>
      </c>
      <c r="AC1254" s="17" t="s">
        <v>117</v>
      </c>
      <c r="AD1254" s="17" t="s">
        <v>70</v>
      </c>
      <c r="AE1254" s="17"/>
      <c r="AF1254" s="17" t="s">
        <v>117</v>
      </c>
      <c r="AG1254" s="17"/>
      <c r="AH1254" s="17" t="s">
        <v>1337</v>
      </c>
    </row>
    <row r="1255" spans="1:34" s="3" customFormat="1" ht="13" x14ac:dyDescent="0.3">
      <c r="A1255" s="35" t="s">
        <v>3652</v>
      </c>
      <c r="B1255" s="17">
        <v>1489</v>
      </c>
      <c r="C1255" s="18">
        <v>43206</v>
      </c>
      <c r="D1255" s="18">
        <v>43206.291666666701</v>
      </c>
      <c r="E1255" s="16" t="s">
        <v>1271</v>
      </c>
      <c r="F1255" s="36">
        <v>43537.291666666701</v>
      </c>
      <c r="G1255" s="16" t="s">
        <v>319</v>
      </c>
      <c r="H1255" s="17" t="s">
        <v>108</v>
      </c>
      <c r="I1255" s="17"/>
      <c r="J1255" s="17"/>
      <c r="K1255" s="17" t="s">
        <v>109</v>
      </c>
      <c r="L1255" s="17"/>
      <c r="M1255" s="17"/>
      <c r="N1255" s="17">
        <v>102.73</v>
      </c>
      <c r="O1255" s="17"/>
      <c r="P1255" s="17"/>
      <c r="Q1255" s="17">
        <v>100</v>
      </c>
      <c r="R1255" s="17"/>
      <c r="S1255" s="17"/>
      <c r="T1255" s="17"/>
      <c r="U1255" s="17" t="s">
        <v>82</v>
      </c>
      <c r="V1255" s="17"/>
      <c r="W1255" s="17" t="s">
        <v>83</v>
      </c>
      <c r="X1255" s="17" t="s">
        <v>66</v>
      </c>
      <c r="Y1255" s="17" t="s">
        <v>67</v>
      </c>
      <c r="Z1255" s="19" t="s">
        <v>3653</v>
      </c>
      <c r="AA1255" s="18">
        <v>44713.291666666701</v>
      </c>
      <c r="AB1255" s="18">
        <v>44713.291666666701</v>
      </c>
      <c r="AC1255" s="17" t="s">
        <v>117</v>
      </c>
      <c r="AD1255" s="17"/>
      <c r="AE1255" s="17"/>
      <c r="AF1255" s="17" t="s">
        <v>117</v>
      </c>
      <c r="AG1255" s="17"/>
      <c r="AH1255" s="17" t="s">
        <v>1337</v>
      </c>
    </row>
    <row r="1256" spans="1:34" s="3" customFormat="1" ht="13" x14ac:dyDescent="0.3">
      <c r="A1256" s="35" t="s">
        <v>3654</v>
      </c>
      <c r="B1256" s="17">
        <v>1490</v>
      </c>
      <c r="C1256" s="18">
        <v>43203</v>
      </c>
      <c r="D1256" s="18">
        <v>43206.291666666701</v>
      </c>
      <c r="E1256" s="16" t="s">
        <v>1271</v>
      </c>
      <c r="F1256" s="36">
        <v>43524.333333333299</v>
      </c>
      <c r="G1256" s="16" t="s">
        <v>319</v>
      </c>
      <c r="H1256" s="17" t="s">
        <v>60</v>
      </c>
      <c r="I1256" s="17"/>
      <c r="J1256" s="17"/>
      <c r="K1256" s="17" t="s">
        <v>395</v>
      </c>
      <c r="L1256" s="17"/>
      <c r="M1256" s="17"/>
      <c r="N1256" s="17">
        <v>100</v>
      </c>
      <c r="O1256" s="17"/>
      <c r="P1256" s="17"/>
      <c r="Q1256" s="17">
        <v>100</v>
      </c>
      <c r="R1256" s="17"/>
      <c r="S1256" s="17"/>
      <c r="T1256" s="17"/>
      <c r="U1256" s="17" t="s">
        <v>82</v>
      </c>
      <c r="V1256" s="17"/>
      <c r="W1256" s="17" t="s">
        <v>339</v>
      </c>
      <c r="X1256" s="17" t="s">
        <v>66</v>
      </c>
      <c r="Y1256" s="17" t="s">
        <v>67</v>
      </c>
      <c r="Z1256" s="19" t="s">
        <v>3655</v>
      </c>
      <c r="AA1256" s="18">
        <v>45444.291666666701</v>
      </c>
      <c r="AB1256" s="18">
        <v>45444.291666666701</v>
      </c>
      <c r="AC1256" s="17" t="s">
        <v>117</v>
      </c>
      <c r="AD1256" s="17" t="s">
        <v>70</v>
      </c>
      <c r="AE1256" s="17"/>
      <c r="AF1256" s="17" t="s">
        <v>117</v>
      </c>
      <c r="AG1256" s="17"/>
      <c r="AH1256" s="17" t="s">
        <v>1337</v>
      </c>
    </row>
    <row r="1257" spans="1:34" s="3" customFormat="1" ht="13" x14ac:dyDescent="0.3">
      <c r="A1257" s="35" t="s">
        <v>3656</v>
      </c>
      <c r="B1257" s="17">
        <v>1492</v>
      </c>
      <c r="C1257" s="18">
        <v>43202</v>
      </c>
      <c r="D1257" s="18">
        <v>43206.291666666701</v>
      </c>
      <c r="E1257" s="16" t="s">
        <v>1271</v>
      </c>
      <c r="F1257" s="36">
        <v>44295.291666666701</v>
      </c>
      <c r="G1257" s="16" t="s">
        <v>319</v>
      </c>
      <c r="H1257" s="17" t="s">
        <v>60</v>
      </c>
      <c r="I1257" s="17"/>
      <c r="J1257" s="17"/>
      <c r="K1257" s="17" t="s">
        <v>61</v>
      </c>
      <c r="L1257" s="17"/>
      <c r="M1257" s="17"/>
      <c r="N1257" s="17">
        <v>150</v>
      </c>
      <c r="O1257" s="17"/>
      <c r="P1257" s="17"/>
      <c r="Q1257" s="17">
        <v>150</v>
      </c>
      <c r="R1257" s="17"/>
      <c r="S1257" s="17"/>
      <c r="T1257" s="17"/>
      <c r="U1257" s="17" t="s">
        <v>82</v>
      </c>
      <c r="V1257" s="17"/>
      <c r="W1257" s="17" t="s">
        <v>65</v>
      </c>
      <c r="X1257" s="17" t="s">
        <v>66</v>
      </c>
      <c r="Y1257" s="17" t="s">
        <v>67</v>
      </c>
      <c r="Z1257" s="19" t="s">
        <v>2012</v>
      </c>
      <c r="AA1257" s="18">
        <v>44531.333333333299</v>
      </c>
      <c r="AB1257" s="18">
        <v>44531.333333333299</v>
      </c>
      <c r="AC1257" s="17" t="s">
        <v>117</v>
      </c>
      <c r="AD1257" s="17" t="s">
        <v>70</v>
      </c>
      <c r="AE1257" s="17" t="s">
        <v>70</v>
      </c>
      <c r="AF1257" s="17" t="s">
        <v>117</v>
      </c>
      <c r="AG1257" s="17"/>
      <c r="AH1257" s="17" t="s">
        <v>1337</v>
      </c>
    </row>
    <row r="1258" spans="1:34" s="3" customFormat="1" ht="13" x14ac:dyDescent="0.3">
      <c r="A1258" s="35" t="s">
        <v>3657</v>
      </c>
      <c r="B1258" s="17">
        <v>1494</v>
      </c>
      <c r="C1258" s="18">
        <v>43250</v>
      </c>
      <c r="D1258" s="18">
        <v>43206.291666666701</v>
      </c>
      <c r="E1258" s="16" t="s">
        <v>1271</v>
      </c>
      <c r="F1258" s="36">
        <v>43563.291666666701</v>
      </c>
      <c r="G1258" s="16" t="s">
        <v>319</v>
      </c>
      <c r="H1258" s="17" t="s">
        <v>59</v>
      </c>
      <c r="I1258" s="17"/>
      <c r="J1258" s="17"/>
      <c r="K1258" s="17" t="s">
        <v>59</v>
      </c>
      <c r="L1258" s="17"/>
      <c r="M1258" s="17"/>
      <c r="N1258" s="17">
        <v>576</v>
      </c>
      <c r="O1258" s="17"/>
      <c r="P1258" s="17"/>
      <c r="Q1258" s="17">
        <v>559.29999999999995</v>
      </c>
      <c r="R1258" s="17"/>
      <c r="S1258" s="17"/>
      <c r="T1258" s="17"/>
      <c r="U1258" s="17" t="s">
        <v>82</v>
      </c>
      <c r="V1258" s="17"/>
      <c r="W1258" s="17" t="s">
        <v>339</v>
      </c>
      <c r="X1258" s="17" t="s">
        <v>66</v>
      </c>
      <c r="Y1258" s="17" t="s">
        <v>67</v>
      </c>
      <c r="Z1258" s="19" t="s">
        <v>3658</v>
      </c>
      <c r="AA1258" s="18">
        <v>45746.291666666701</v>
      </c>
      <c r="AB1258" s="18">
        <v>45746.291666666701</v>
      </c>
      <c r="AC1258" s="17" t="s">
        <v>117</v>
      </c>
      <c r="AD1258" s="17" t="s">
        <v>70</v>
      </c>
      <c r="AE1258" s="17"/>
      <c r="AF1258" s="17" t="s">
        <v>117</v>
      </c>
      <c r="AG1258" s="17"/>
      <c r="AH1258" s="17" t="s">
        <v>1337</v>
      </c>
    </row>
    <row r="1259" spans="1:34" s="3" customFormat="1" ht="13" x14ac:dyDescent="0.3">
      <c r="A1259" s="35" t="s">
        <v>3659</v>
      </c>
      <c r="B1259" s="17">
        <v>1497</v>
      </c>
      <c r="C1259" s="18">
        <v>43206</v>
      </c>
      <c r="D1259" s="18">
        <v>43206.291666666701</v>
      </c>
      <c r="E1259" s="16" t="s">
        <v>1271</v>
      </c>
      <c r="F1259" s="36">
        <v>43537.291666666701</v>
      </c>
      <c r="G1259" s="16" t="s">
        <v>319</v>
      </c>
      <c r="H1259" s="17" t="s">
        <v>108</v>
      </c>
      <c r="I1259" s="17"/>
      <c r="J1259" s="17"/>
      <c r="K1259" s="17" t="s">
        <v>109</v>
      </c>
      <c r="L1259" s="17"/>
      <c r="M1259" s="17"/>
      <c r="N1259" s="17">
        <v>40.825000000000003</v>
      </c>
      <c r="O1259" s="17"/>
      <c r="P1259" s="17"/>
      <c r="Q1259" s="17">
        <v>40</v>
      </c>
      <c r="R1259" s="17"/>
      <c r="S1259" s="17"/>
      <c r="T1259" s="17"/>
      <c r="U1259" s="17" t="s">
        <v>82</v>
      </c>
      <c r="V1259" s="17"/>
      <c r="W1259" s="17" t="s">
        <v>122</v>
      </c>
      <c r="X1259" s="17" t="s">
        <v>66</v>
      </c>
      <c r="Y1259" s="17" t="s">
        <v>67</v>
      </c>
      <c r="Z1259" s="19" t="s">
        <v>3660</v>
      </c>
      <c r="AA1259" s="18">
        <v>44501.291666666701</v>
      </c>
      <c r="AB1259" s="18">
        <v>44501.291666666701</v>
      </c>
      <c r="AC1259" s="17" t="s">
        <v>117</v>
      </c>
      <c r="AD1259" s="17"/>
      <c r="AE1259" s="17"/>
      <c r="AF1259" s="17" t="s">
        <v>117</v>
      </c>
      <c r="AG1259" s="17"/>
      <c r="AH1259" s="17" t="s">
        <v>1337</v>
      </c>
    </row>
    <row r="1260" spans="1:34" s="3" customFormat="1" ht="13" x14ac:dyDescent="0.3">
      <c r="A1260" s="35" t="s">
        <v>3661</v>
      </c>
      <c r="B1260" s="17">
        <v>1498</v>
      </c>
      <c r="C1260" s="18">
        <v>43206</v>
      </c>
      <c r="D1260" s="18">
        <v>43206.291666666701</v>
      </c>
      <c r="E1260" s="16" t="s">
        <v>1271</v>
      </c>
      <c r="F1260" s="36">
        <v>43531.333333333299</v>
      </c>
      <c r="G1260" s="16" t="s">
        <v>319</v>
      </c>
      <c r="H1260" s="17" t="s">
        <v>108</v>
      </c>
      <c r="I1260" s="17"/>
      <c r="J1260" s="17"/>
      <c r="K1260" s="17" t="s">
        <v>109</v>
      </c>
      <c r="L1260" s="17"/>
      <c r="M1260" s="17"/>
      <c r="N1260" s="17">
        <v>110</v>
      </c>
      <c r="O1260" s="17"/>
      <c r="P1260" s="17"/>
      <c r="Q1260" s="17">
        <v>100</v>
      </c>
      <c r="R1260" s="17"/>
      <c r="S1260" s="17"/>
      <c r="T1260" s="17"/>
      <c r="U1260" s="17" t="s">
        <v>82</v>
      </c>
      <c r="V1260" s="17"/>
      <c r="W1260" s="17" t="s">
        <v>229</v>
      </c>
      <c r="X1260" s="17" t="s">
        <v>66</v>
      </c>
      <c r="Y1260" s="17" t="s">
        <v>67</v>
      </c>
      <c r="Z1260" s="19" t="s">
        <v>3662</v>
      </c>
      <c r="AA1260" s="18">
        <v>44926.333333333299</v>
      </c>
      <c r="AB1260" s="18">
        <v>44926.333333333299</v>
      </c>
      <c r="AC1260" s="17" t="s">
        <v>117</v>
      </c>
      <c r="AD1260" s="17" t="s">
        <v>70</v>
      </c>
      <c r="AE1260" s="17"/>
      <c r="AF1260" s="17" t="s">
        <v>117</v>
      </c>
      <c r="AG1260" s="17"/>
      <c r="AH1260" s="17" t="s">
        <v>1337</v>
      </c>
    </row>
    <row r="1261" spans="1:34" s="3" customFormat="1" ht="13" x14ac:dyDescent="0.3">
      <c r="A1261" s="35" t="s">
        <v>3663</v>
      </c>
      <c r="B1261" s="17">
        <v>1500</v>
      </c>
      <c r="C1261" s="18">
        <v>43206</v>
      </c>
      <c r="D1261" s="18">
        <v>43206.291666666701</v>
      </c>
      <c r="E1261" s="16" t="s">
        <v>1271</v>
      </c>
      <c r="F1261" s="36">
        <v>43530.333333333299</v>
      </c>
      <c r="G1261" s="16" t="s">
        <v>319</v>
      </c>
      <c r="H1261" s="17" t="s">
        <v>108</v>
      </c>
      <c r="I1261" s="17" t="s">
        <v>60</v>
      </c>
      <c r="J1261" s="17"/>
      <c r="K1261" s="17" t="s">
        <v>109</v>
      </c>
      <c r="L1261" s="17" t="s">
        <v>61</v>
      </c>
      <c r="M1261" s="17"/>
      <c r="N1261" s="17">
        <v>128.35</v>
      </c>
      <c r="O1261" s="17">
        <v>25</v>
      </c>
      <c r="P1261" s="17"/>
      <c r="Q1261" s="17">
        <v>125</v>
      </c>
      <c r="R1261" s="17"/>
      <c r="S1261" s="17"/>
      <c r="T1261" s="17"/>
      <c r="U1261" s="17" t="s">
        <v>82</v>
      </c>
      <c r="V1261" s="17"/>
      <c r="W1261" s="17" t="s">
        <v>102</v>
      </c>
      <c r="X1261" s="17" t="s">
        <v>66</v>
      </c>
      <c r="Y1261" s="17" t="s">
        <v>67</v>
      </c>
      <c r="Z1261" s="19" t="s">
        <v>3664</v>
      </c>
      <c r="AA1261" s="18">
        <v>44166.333333333299</v>
      </c>
      <c r="AB1261" s="18">
        <v>44166.333333333299</v>
      </c>
      <c r="AC1261" s="17" t="s">
        <v>117</v>
      </c>
      <c r="AD1261" s="17" t="s">
        <v>70</v>
      </c>
      <c r="AE1261" s="17"/>
      <c r="AF1261" s="17" t="s">
        <v>117</v>
      </c>
      <c r="AG1261" s="17"/>
      <c r="AH1261" s="17" t="s">
        <v>1337</v>
      </c>
    </row>
    <row r="1262" spans="1:34" s="3" customFormat="1" ht="13" x14ac:dyDescent="0.3">
      <c r="A1262" s="35" t="s">
        <v>3665</v>
      </c>
      <c r="B1262" s="17">
        <v>1501</v>
      </c>
      <c r="C1262" s="18">
        <v>43206</v>
      </c>
      <c r="D1262" s="18">
        <v>43206.291666666701</v>
      </c>
      <c r="E1262" s="16" t="s">
        <v>1271</v>
      </c>
      <c r="F1262" s="36">
        <v>43580.291666666701</v>
      </c>
      <c r="G1262" s="16" t="s">
        <v>319</v>
      </c>
      <c r="H1262" s="17" t="s">
        <v>60</v>
      </c>
      <c r="I1262" s="17"/>
      <c r="J1262" s="17"/>
      <c r="K1262" s="17" t="s">
        <v>61</v>
      </c>
      <c r="L1262" s="17"/>
      <c r="M1262" s="17"/>
      <c r="N1262" s="17">
        <v>101.4</v>
      </c>
      <c r="O1262" s="17"/>
      <c r="P1262" s="17"/>
      <c r="Q1262" s="17">
        <v>100</v>
      </c>
      <c r="R1262" s="17"/>
      <c r="S1262" s="17"/>
      <c r="T1262" s="17"/>
      <c r="U1262" s="17" t="s">
        <v>82</v>
      </c>
      <c r="V1262" s="17"/>
      <c r="W1262" s="17" t="s">
        <v>102</v>
      </c>
      <c r="X1262" s="17" t="s">
        <v>66</v>
      </c>
      <c r="Y1262" s="17" t="s">
        <v>67</v>
      </c>
      <c r="Z1262" s="19" t="s">
        <v>3666</v>
      </c>
      <c r="AA1262" s="18">
        <v>44386.291666666701</v>
      </c>
      <c r="AB1262" s="18">
        <v>44386.291666666701</v>
      </c>
      <c r="AC1262" s="17" t="s">
        <v>117</v>
      </c>
      <c r="AD1262" s="17"/>
      <c r="AE1262" s="17"/>
      <c r="AF1262" s="17" t="s">
        <v>117</v>
      </c>
      <c r="AG1262" s="17"/>
      <c r="AH1262" s="17" t="s">
        <v>1337</v>
      </c>
    </row>
    <row r="1263" spans="1:34" s="3" customFormat="1" ht="13" x14ac:dyDescent="0.3">
      <c r="A1263" s="35" t="s">
        <v>3667</v>
      </c>
      <c r="B1263" s="17">
        <v>1502</v>
      </c>
      <c r="C1263" s="18">
        <v>43206</v>
      </c>
      <c r="D1263" s="18">
        <v>43206.291666666701</v>
      </c>
      <c r="E1263" s="16" t="s">
        <v>1271</v>
      </c>
      <c r="F1263" s="36">
        <v>43521.333333333299</v>
      </c>
      <c r="G1263" s="16" t="s">
        <v>319</v>
      </c>
      <c r="H1263" s="17" t="s">
        <v>60</v>
      </c>
      <c r="I1263" s="17"/>
      <c r="J1263" s="17"/>
      <c r="K1263" s="17" t="s">
        <v>61</v>
      </c>
      <c r="L1263" s="17"/>
      <c r="M1263" s="17"/>
      <c r="N1263" s="17">
        <v>300</v>
      </c>
      <c r="O1263" s="17"/>
      <c r="P1263" s="17"/>
      <c r="Q1263" s="17">
        <v>300</v>
      </c>
      <c r="R1263" s="17"/>
      <c r="S1263" s="17"/>
      <c r="T1263" s="17"/>
      <c r="U1263" s="17" t="s">
        <v>82</v>
      </c>
      <c r="V1263" s="17"/>
      <c r="W1263" s="17" t="s">
        <v>216</v>
      </c>
      <c r="X1263" s="17" t="s">
        <v>66</v>
      </c>
      <c r="Y1263" s="17" t="s">
        <v>67</v>
      </c>
      <c r="Z1263" s="19" t="s">
        <v>3668</v>
      </c>
      <c r="AA1263" s="18">
        <v>44378.291666666701</v>
      </c>
      <c r="AB1263" s="18">
        <v>44378.291666666701</v>
      </c>
      <c r="AC1263" s="17" t="s">
        <v>117</v>
      </c>
      <c r="AD1263" s="17"/>
      <c r="AE1263" s="17"/>
      <c r="AF1263" s="17" t="s">
        <v>117</v>
      </c>
      <c r="AG1263" s="17"/>
      <c r="AH1263" s="17" t="s">
        <v>1337</v>
      </c>
    </row>
    <row r="1264" spans="1:34" s="3" customFormat="1" ht="13" x14ac:dyDescent="0.3">
      <c r="A1264" s="35" t="s">
        <v>3669</v>
      </c>
      <c r="B1264" s="17">
        <v>1503</v>
      </c>
      <c r="C1264" s="18">
        <v>43203</v>
      </c>
      <c r="D1264" s="18">
        <v>43206.291666666701</v>
      </c>
      <c r="E1264" s="16" t="s">
        <v>1271</v>
      </c>
      <c r="F1264" s="36">
        <v>43529.333333333299</v>
      </c>
      <c r="G1264" s="16" t="s">
        <v>319</v>
      </c>
      <c r="H1264" s="17" t="s">
        <v>60</v>
      </c>
      <c r="I1264" s="17"/>
      <c r="J1264" s="17"/>
      <c r="K1264" s="17" t="s">
        <v>61</v>
      </c>
      <c r="L1264" s="17"/>
      <c r="M1264" s="17"/>
      <c r="N1264" s="17">
        <v>100</v>
      </c>
      <c r="O1264" s="17"/>
      <c r="P1264" s="17"/>
      <c r="Q1264" s="17">
        <v>100</v>
      </c>
      <c r="R1264" s="17"/>
      <c r="S1264" s="17"/>
      <c r="T1264" s="17"/>
      <c r="U1264" s="17" t="s">
        <v>82</v>
      </c>
      <c r="V1264" s="17"/>
      <c r="W1264" s="17" t="s">
        <v>553</v>
      </c>
      <c r="X1264" s="17" t="s">
        <v>66</v>
      </c>
      <c r="Y1264" s="17" t="s">
        <v>67</v>
      </c>
      <c r="Z1264" s="19" t="s">
        <v>3670</v>
      </c>
      <c r="AA1264" s="18">
        <v>44377.291666666701</v>
      </c>
      <c r="AB1264" s="18">
        <v>44377.291666666701</v>
      </c>
      <c r="AC1264" s="17" t="s">
        <v>117</v>
      </c>
      <c r="AD1264" s="17"/>
      <c r="AE1264" s="17"/>
      <c r="AF1264" s="17" t="s">
        <v>117</v>
      </c>
      <c r="AG1264" s="17"/>
      <c r="AH1264" s="17" t="s">
        <v>1337</v>
      </c>
    </row>
    <row r="1265" spans="1:34" s="3" customFormat="1" ht="25.5" x14ac:dyDescent="0.3">
      <c r="A1265" s="35" t="s">
        <v>3671</v>
      </c>
      <c r="B1265" s="17">
        <v>1504</v>
      </c>
      <c r="C1265" s="18">
        <v>43207</v>
      </c>
      <c r="D1265" s="18">
        <v>42110.291666666701</v>
      </c>
      <c r="E1265" s="16" t="s">
        <v>1271</v>
      </c>
      <c r="F1265" s="36">
        <v>43530.333333333299</v>
      </c>
      <c r="G1265" s="16" t="s">
        <v>319</v>
      </c>
      <c r="H1265" s="17" t="s">
        <v>60</v>
      </c>
      <c r="I1265" s="17" t="s">
        <v>108</v>
      </c>
      <c r="J1265" s="17"/>
      <c r="K1265" s="17" t="s">
        <v>61</v>
      </c>
      <c r="L1265" s="17" t="s">
        <v>109</v>
      </c>
      <c r="M1265" s="17"/>
      <c r="N1265" s="17">
        <v>37</v>
      </c>
      <c r="O1265" s="17">
        <v>153.5</v>
      </c>
      <c r="P1265" s="17"/>
      <c r="Q1265" s="17">
        <v>150</v>
      </c>
      <c r="R1265" s="17"/>
      <c r="S1265" s="17"/>
      <c r="T1265" s="17"/>
      <c r="U1265" s="17" t="s">
        <v>82</v>
      </c>
      <c r="V1265" s="17"/>
      <c r="W1265" s="17" t="s">
        <v>102</v>
      </c>
      <c r="X1265" s="17" t="s">
        <v>66</v>
      </c>
      <c r="Y1265" s="17" t="s">
        <v>67</v>
      </c>
      <c r="Z1265" s="19" t="s">
        <v>3672</v>
      </c>
      <c r="AA1265" s="18">
        <v>44166.333333333299</v>
      </c>
      <c r="AB1265" s="18">
        <v>44166.333333333299</v>
      </c>
      <c r="AC1265" s="17" t="s">
        <v>117</v>
      </c>
      <c r="AD1265" s="17" t="s">
        <v>70</v>
      </c>
      <c r="AE1265" s="17"/>
      <c r="AF1265" s="17" t="s">
        <v>117</v>
      </c>
      <c r="AG1265" s="17"/>
      <c r="AH1265" s="17" t="s">
        <v>1337</v>
      </c>
    </row>
    <row r="1266" spans="1:34" s="3" customFormat="1" ht="13" x14ac:dyDescent="0.3">
      <c r="A1266" s="35" t="s">
        <v>3673</v>
      </c>
      <c r="B1266" s="17">
        <v>1505</v>
      </c>
      <c r="C1266" s="18">
        <v>43206</v>
      </c>
      <c r="D1266" s="18">
        <v>43206.291666666701</v>
      </c>
      <c r="E1266" s="16" t="s">
        <v>1271</v>
      </c>
      <c r="F1266" s="36">
        <v>43585.291666666701</v>
      </c>
      <c r="G1266" s="16" t="s">
        <v>319</v>
      </c>
      <c r="H1266" s="17" t="s">
        <v>108</v>
      </c>
      <c r="I1266" s="17" t="s">
        <v>60</v>
      </c>
      <c r="J1266" s="17"/>
      <c r="K1266" s="17" t="s">
        <v>109</v>
      </c>
      <c r="L1266" s="17" t="s">
        <v>61</v>
      </c>
      <c r="M1266" s="17"/>
      <c r="N1266" s="17">
        <v>61.005000000000003</v>
      </c>
      <c r="O1266" s="17">
        <v>41.4</v>
      </c>
      <c r="P1266" s="17"/>
      <c r="Q1266" s="17">
        <v>99.995000000000005</v>
      </c>
      <c r="R1266" s="17"/>
      <c r="S1266" s="17"/>
      <c r="T1266" s="17"/>
      <c r="U1266" s="17" t="s">
        <v>82</v>
      </c>
      <c r="V1266" s="17"/>
      <c r="W1266" s="17" t="s">
        <v>3674</v>
      </c>
      <c r="X1266" s="17" t="s">
        <v>66</v>
      </c>
      <c r="Y1266" s="17" t="s">
        <v>67</v>
      </c>
      <c r="Z1266" s="19" t="s">
        <v>3675</v>
      </c>
      <c r="AA1266" s="18">
        <v>44531.333333333299</v>
      </c>
      <c r="AB1266" s="18">
        <v>44531.333333333299</v>
      </c>
      <c r="AC1266" s="17" t="s">
        <v>117</v>
      </c>
      <c r="AD1266" s="17"/>
      <c r="AE1266" s="17"/>
      <c r="AF1266" s="17" t="s">
        <v>117</v>
      </c>
      <c r="AG1266" s="17"/>
      <c r="AH1266" s="17" t="s">
        <v>1385</v>
      </c>
    </row>
    <row r="1267" spans="1:34" s="3" customFormat="1" ht="25.5" x14ac:dyDescent="0.3">
      <c r="A1267" s="35" t="s">
        <v>3676</v>
      </c>
      <c r="B1267" s="17">
        <v>1506</v>
      </c>
      <c r="C1267" s="18">
        <v>43207</v>
      </c>
      <c r="D1267" s="18">
        <v>43206.291666666701</v>
      </c>
      <c r="E1267" s="16" t="s">
        <v>1271</v>
      </c>
      <c r="F1267" s="36">
        <v>43530.333333333299</v>
      </c>
      <c r="G1267" s="16" t="s">
        <v>319</v>
      </c>
      <c r="H1267" s="17" t="s">
        <v>108</v>
      </c>
      <c r="I1267" s="17" t="s">
        <v>60</v>
      </c>
      <c r="J1267" s="17"/>
      <c r="K1267" s="17" t="s">
        <v>109</v>
      </c>
      <c r="L1267" s="17" t="s">
        <v>61</v>
      </c>
      <c r="M1267" s="17"/>
      <c r="N1267" s="17">
        <v>206</v>
      </c>
      <c r="O1267" s="17">
        <v>50</v>
      </c>
      <c r="P1267" s="17"/>
      <c r="Q1267" s="17">
        <v>200</v>
      </c>
      <c r="R1267" s="17"/>
      <c r="S1267" s="17"/>
      <c r="T1267" s="17"/>
      <c r="U1267" s="17" t="s">
        <v>82</v>
      </c>
      <c r="V1267" s="17"/>
      <c r="W1267" s="17" t="s">
        <v>102</v>
      </c>
      <c r="X1267" s="17" t="s">
        <v>66</v>
      </c>
      <c r="Y1267" s="17" t="s">
        <v>67</v>
      </c>
      <c r="Z1267" s="19" t="s">
        <v>3677</v>
      </c>
      <c r="AA1267" s="18">
        <v>44166.333333333299</v>
      </c>
      <c r="AB1267" s="18">
        <v>44166.333333333299</v>
      </c>
      <c r="AC1267" s="17" t="s">
        <v>117</v>
      </c>
      <c r="AD1267" s="17" t="s">
        <v>70</v>
      </c>
      <c r="AE1267" s="17"/>
      <c r="AF1267" s="17" t="s">
        <v>117</v>
      </c>
      <c r="AG1267" s="17"/>
      <c r="AH1267" s="17" t="s">
        <v>1337</v>
      </c>
    </row>
    <row r="1268" spans="1:34" s="3" customFormat="1" ht="13" x14ac:dyDescent="0.3">
      <c r="A1268" s="35" t="s">
        <v>3678</v>
      </c>
      <c r="B1268" s="17">
        <v>1508</v>
      </c>
      <c r="C1268" s="18">
        <v>43204</v>
      </c>
      <c r="D1268" s="18">
        <v>43206.291666666701</v>
      </c>
      <c r="E1268" s="16" t="s">
        <v>1271</v>
      </c>
      <c r="F1268" s="36">
        <v>43573.291666666701</v>
      </c>
      <c r="G1268" s="16" t="s">
        <v>319</v>
      </c>
      <c r="H1268" s="17" t="s">
        <v>60</v>
      </c>
      <c r="I1268" s="17"/>
      <c r="J1268" s="17"/>
      <c r="K1268" s="17" t="s">
        <v>61</v>
      </c>
      <c r="L1268" s="17"/>
      <c r="M1268" s="17"/>
      <c r="N1268" s="17">
        <v>500</v>
      </c>
      <c r="O1268" s="17"/>
      <c r="P1268" s="17"/>
      <c r="Q1268" s="17">
        <v>500</v>
      </c>
      <c r="R1268" s="17"/>
      <c r="S1268" s="17"/>
      <c r="T1268" s="17"/>
      <c r="U1268" s="17" t="s">
        <v>82</v>
      </c>
      <c r="V1268" s="17"/>
      <c r="W1268" s="17" t="s">
        <v>179</v>
      </c>
      <c r="X1268" s="17" t="s">
        <v>66</v>
      </c>
      <c r="Y1268" s="17" t="s">
        <v>103</v>
      </c>
      <c r="Z1268" s="19" t="s">
        <v>3679</v>
      </c>
      <c r="AA1268" s="18">
        <v>44378.291666666701</v>
      </c>
      <c r="AB1268" s="18">
        <v>44552.333333333299</v>
      </c>
      <c r="AC1268" s="17" t="s">
        <v>117</v>
      </c>
      <c r="AD1268" s="17" t="s">
        <v>70</v>
      </c>
      <c r="AE1268" s="17"/>
      <c r="AF1268" s="17" t="s">
        <v>117</v>
      </c>
      <c r="AG1268" s="17"/>
      <c r="AH1268" s="17" t="s">
        <v>1337</v>
      </c>
    </row>
    <row r="1269" spans="1:34" s="3" customFormat="1" ht="13" x14ac:dyDescent="0.3">
      <c r="A1269" s="35" t="s">
        <v>3680</v>
      </c>
      <c r="B1269" s="17">
        <v>1509</v>
      </c>
      <c r="C1269" s="18">
        <v>43200</v>
      </c>
      <c r="D1269" s="18">
        <v>43206.291666666701</v>
      </c>
      <c r="E1269" s="16" t="s">
        <v>1271</v>
      </c>
      <c r="F1269" s="36">
        <v>43535.291666666701</v>
      </c>
      <c r="G1269" s="16" t="s">
        <v>319</v>
      </c>
      <c r="H1269" s="17" t="s">
        <v>60</v>
      </c>
      <c r="I1269" s="17" t="s">
        <v>108</v>
      </c>
      <c r="J1269" s="17"/>
      <c r="K1269" s="17" t="s">
        <v>61</v>
      </c>
      <c r="L1269" s="17" t="s">
        <v>109</v>
      </c>
      <c r="M1269" s="17"/>
      <c r="N1269" s="17">
        <v>29.47</v>
      </c>
      <c r="O1269" s="17">
        <v>225</v>
      </c>
      <c r="P1269" s="17"/>
      <c r="Q1269" s="17">
        <v>250</v>
      </c>
      <c r="R1269" s="17"/>
      <c r="S1269" s="17"/>
      <c r="T1269" s="17"/>
      <c r="U1269" s="17" t="s">
        <v>82</v>
      </c>
      <c r="V1269" s="17"/>
      <c r="W1269" s="17" t="s">
        <v>102</v>
      </c>
      <c r="X1269" s="17" t="s">
        <v>66</v>
      </c>
      <c r="Y1269" s="17" t="s">
        <v>103</v>
      </c>
      <c r="Z1269" s="19" t="s">
        <v>3681</v>
      </c>
      <c r="AA1269" s="18">
        <v>44563.333333333299</v>
      </c>
      <c r="AB1269" s="18">
        <v>45566.291666666701</v>
      </c>
      <c r="AC1269" s="17" t="s">
        <v>117</v>
      </c>
      <c r="AD1269" s="17"/>
      <c r="AE1269" s="17"/>
      <c r="AF1269" s="17" t="s">
        <v>117</v>
      </c>
      <c r="AG1269" s="17"/>
      <c r="AH1269" s="17"/>
    </row>
    <row r="1270" spans="1:34" s="3" customFormat="1" ht="13" x14ac:dyDescent="0.3">
      <c r="A1270" s="35" t="s">
        <v>3682</v>
      </c>
      <c r="B1270" s="17">
        <v>1511</v>
      </c>
      <c r="C1270" s="18">
        <v>43203</v>
      </c>
      <c r="D1270" s="18">
        <v>43206.291666666701</v>
      </c>
      <c r="E1270" s="16" t="s">
        <v>1271</v>
      </c>
      <c r="F1270" s="36">
        <v>43585.291666666701</v>
      </c>
      <c r="G1270" s="16" t="s">
        <v>319</v>
      </c>
      <c r="H1270" s="17" t="s">
        <v>60</v>
      </c>
      <c r="I1270" s="17" t="s">
        <v>108</v>
      </c>
      <c r="J1270" s="17"/>
      <c r="K1270" s="17" t="s">
        <v>61</v>
      </c>
      <c r="L1270" s="17" t="s">
        <v>109</v>
      </c>
      <c r="M1270" s="17"/>
      <c r="N1270" s="17">
        <v>37.700000000000003</v>
      </c>
      <c r="O1270" s="17">
        <v>37.700000000000003</v>
      </c>
      <c r="P1270" s="17"/>
      <c r="Q1270" s="17">
        <v>37.5</v>
      </c>
      <c r="R1270" s="17"/>
      <c r="S1270" s="17"/>
      <c r="T1270" s="17"/>
      <c r="U1270" s="17" t="s">
        <v>62</v>
      </c>
      <c r="V1270" s="17"/>
      <c r="W1270" s="17" t="s">
        <v>125</v>
      </c>
      <c r="X1270" s="17" t="s">
        <v>66</v>
      </c>
      <c r="Y1270" s="17" t="s">
        <v>103</v>
      </c>
      <c r="Z1270" s="19" t="s">
        <v>2037</v>
      </c>
      <c r="AA1270" s="18">
        <v>44180.333333333299</v>
      </c>
      <c r="AB1270" s="18">
        <v>44180.333333333299</v>
      </c>
      <c r="AC1270" s="17" t="s">
        <v>117</v>
      </c>
      <c r="AD1270" s="17" t="s">
        <v>70</v>
      </c>
      <c r="AE1270" s="17"/>
      <c r="AF1270" s="17" t="s">
        <v>117</v>
      </c>
      <c r="AG1270" s="17"/>
      <c r="AH1270" s="17" t="s">
        <v>1385</v>
      </c>
    </row>
    <row r="1271" spans="1:34" s="3" customFormat="1" ht="13" x14ac:dyDescent="0.3">
      <c r="A1271" s="35" t="s">
        <v>3683</v>
      </c>
      <c r="B1271" s="17">
        <v>1512</v>
      </c>
      <c r="C1271" s="18">
        <v>43206</v>
      </c>
      <c r="D1271" s="18">
        <v>43206.291666666701</v>
      </c>
      <c r="E1271" s="16" t="s">
        <v>1271</v>
      </c>
      <c r="F1271" s="36">
        <v>43531.333333333299</v>
      </c>
      <c r="G1271" s="16" t="s">
        <v>319</v>
      </c>
      <c r="H1271" s="17" t="s">
        <v>108</v>
      </c>
      <c r="I1271" s="17"/>
      <c r="J1271" s="17"/>
      <c r="K1271" s="17" t="s">
        <v>109</v>
      </c>
      <c r="L1271" s="17"/>
      <c r="M1271" s="17"/>
      <c r="N1271" s="17">
        <v>110</v>
      </c>
      <c r="O1271" s="17"/>
      <c r="P1271" s="17"/>
      <c r="Q1271" s="17">
        <v>100</v>
      </c>
      <c r="R1271" s="17"/>
      <c r="S1271" s="17"/>
      <c r="T1271" s="17"/>
      <c r="U1271" s="17" t="s">
        <v>82</v>
      </c>
      <c r="V1271" s="17"/>
      <c r="W1271" s="17" t="s">
        <v>102</v>
      </c>
      <c r="X1271" s="17" t="s">
        <v>66</v>
      </c>
      <c r="Y1271" s="17" t="s">
        <v>103</v>
      </c>
      <c r="Z1271" s="19" t="s">
        <v>3684</v>
      </c>
      <c r="AA1271" s="18">
        <v>44926.333333333299</v>
      </c>
      <c r="AB1271" s="18">
        <v>44926.333333333299</v>
      </c>
      <c r="AC1271" s="17" t="s">
        <v>117</v>
      </c>
      <c r="AD1271" s="17" t="s">
        <v>78</v>
      </c>
      <c r="AE1271" s="17"/>
      <c r="AF1271" s="17" t="s">
        <v>117</v>
      </c>
      <c r="AG1271" s="17"/>
      <c r="AH1271" s="17" t="s">
        <v>1337</v>
      </c>
    </row>
    <row r="1272" spans="1:34" s="3" customFormat="1" ht="13" x14ac:dyDescent="0.3">
      <c r="A1272" s="35" t="s">
        <v>3685</v>
      </c>
      <c r="B1272" s="17">
        <v>1513</v>
      </c>
      <c r="C1272" s="18">
        <v>43206</v>
      </c>
      <c r="D1272" s="18">
        <v>43206.291666666701</v>
      </c>
      <c r="E1272" s="16" t="s">
        <v>1271</v>
      </c>
      <c r="F1272" s="36">
        <v>43522.333333333299</v>
      </c>
      <c r="G1272" s="16" t="s">
        <v>319</v>
      </c>
      <c r="H1272" s="17" t="s">
        <v>60</v>
      </c>
      <c r="I1272" s="17" t="s">
        <v>108</v>
      </c>
      <c r="J1272" s="17"/>
      <c r="K1272" s="17" t="s">
        <v>61</v>
      </c>
      <c r="L1272" s="17" t="s">
        <v>109</v>
      </c>
      <c r="M1272" s="17"/>
      <c r="N1272" s="17">
        <v>40</v>
      </c>
      <c r="O1272" s="17">
        <v>80</v>
      </c>
      <c r="P1272" s="17"/>
      <c r="Q1272" s="17">
        <v>74.900000000000006</v>
      </c>
      <c r="R1272" s="17"/>
      <c r="S1272" s="17"/>
      <c r="T1272" s="17"/>
      <c r="U1272" s="17" t="s">
        <v>82</v>
      </c>
      <c r="V1272" s="17"/>
      <c r="W1272" s="17" t="s">
        <v>102</v>
      </c>
      <c r="X1272" s="17" t="s">
        <v>66</v>
      </c>
      <c r="Y1272" s="17" t="s">
        <v>103</v>
      </c>
      <c r="Z1272" s="19" t="s">
        <v>1901</v>
      </c>
      <c r="AA1272" s="18">
        <v>44531.333333333299</v>
      </c>
      <c r="AB1272" s="18">
        <v>44531.333333333299</v>
      </c>
      <c r="AC1272" s="17" t="s">
        <v>117</v>
      </c>
      <c r="AD1272" s="17"/>
      <c r="AE1272" s="17"/>
      <c r="AF1272" s="17" t="s">
        <v>117</v>
      </c>
      <c r="AG1272" s="17"/>
      <c r="AH1272" s="17" t="s">
        <v>1337</v>
      </c>
    </row>
    <row r="1273" spans="1:34" s="3" customFormat="1" ht="13" x14ac:dyDescent="0.3">
      <c r="A1273" s="35" t="s">
        <v>3686</v>
      </c>
      <c r="B1273" s="17">
        <v>1514</v>
      </c>
      <c r="C1273" s="18">
        <v>43201</v>
      </c>
      <c r="D1273" s="18">
        <v>43206.291666666701</v>
      </c>
      <c r="E1273" s="16" t="s">
        <v>1271</v>
      </c>
      <c r="F1273" s="36">
        <v>43536.291666666701</v>
      </c>
      <c r="G1273" s="16" t="s">
        <v>319</v>
      </c>
      <c r="H1273" s="17" t="s">
        <v>108</v>
      </c>
      <c r="I1273" s="17" t="s">
        <v>60</v>
      </c>
      <c r="J1273" s="17"/>
      <c r="K1273" s="17" t="s">
        <v>109</v>
      </c>
      <c r="L1273" s="17" t="s">
        <v>61</v>
      </c>
      <c r="M1273" s="17"/>
      <c r="N1273" s="17">
        <v>182.46</v>
      </c>
      <c r="O1273" s="17">
        <v>51.093000000000004</v>
      </c>
      <c r="P1273" s="17"/>
      <c r="Q1273" s="17">
        <v>175</v>
      </c>
      <c r="R1273" s="17"/>
      <c r="S1273" s="17"/>
      <c r="T1273" s="17"/>
      <c r="U1273" s="17" t="s">
        <v>82</v>
      </c>
      <c r="V1273" s="17"/>
      <c r="W1273" s="17" t="s">
        <v>102</v>
      </c>
      <c r="X1273" s="17" t="s">
        <v>66</v>
      </c>
      <c r="Y1273" s="17" t="s">
        <v>103</v>
      </c>
      <c r="Z1273" s="19" t="s">
        <v>138</v>
      </c>
      <c r="AA1273" s="18">
        <v>44925.333333333299</v>
      </c>
      <c r="AB1273" s="18">
        <v>44925.333333333299</v>
      </c>
      <c r="AC1273" s="17" t="s">
        <v>117</v>
      </c>
      <c r="AD1273" s="17"/>
      <c r="AE1273" s="17"/>
      <c r="AF1273" s="17" t="s">
        <v>117</v>
      </c>
      <c r="AG1273" s="17"/>
      <c r="AH1273" s="17" t="s">
        <v>1337</v>
      </c>
    </row>
    <row r="1274" spans="1:34" s="3" customFormat="1" ht="13" x14ac:dyDescent="0.3">
      <c r="A1274" s="35" t="s">
        <v>3687</v>
      </c>
      <c r="B1274" s="17">
        <v>1515</v>
      </c>
      <c r="C1274" s="18">
        <v>43206</v>
      </c>
      <c r="D1274" s="18">
        <v>43206.291666666701</v>
      </c>
      <c r="E1274" s="16" t="s">
        <v>1271</v>
      </c>
      <c r="F1274" s="36">
        <v>43522.333333333299</v>
      </c>
      <c r="G1274" s="16" t="s">
        <v>319</v>
      </c>
      <c r="H1274" s="17" t="s">
        <v>60</v>
      </c>
      <c r="I1274" s="17"/>
      <c r="J1274" s="17"/>
      <c r="K1274" s="17" t="s">
        <v>61</v>
      </c>
      <c r="L1274" s="17"/>
      <c r="M1274" s="17"/>
      <c r="N1274" s="17">
        <v>100</v>
      </c>
      <c r="O1274" s="17"/>
      <c r="P1274" s="17"/>
      <c r="Q1274" s="17">
        <v>100</v>
      </c>
      <c r="R1274" s="17"/>
      <c r="S1274" s="17"/>
      <c r="T1274" s="17"/>
      <c r="U1274" s="17" t="s">
        <v>82</v>
      </c>
      <c r="V1274" s="17"/>
      <c r="W1274" s="17" t="s">
        <v>413</v>
      </c>
      <c r="X1274" s="17" t="s">
        <v>66</v>
      </c>
      <c r="Y1274" s="17" t="s">
        <v>103</v>
      </c>
      <c r="Z1274" s="19" t="s">
        <v>3688</v>
      </c>
      <c r="AA1274" s="18">
        <v>44166.333333333299</v>
      </c>
      <c r="AB1274" s="18">
        <v>44166.333333333299</v>
      </c>
      <c r="AC1274" s="17" t="s">
        <v>117</v>
      </c>
      <c r="AD1274" s="17"/>
      <c r="AE1274" s="17"/>
      <c r="AF1274" s="17" t="s">
        <v>117</v>
      </c>
      <c r="AG1274" s="17"/>
      <c r="AH1274" s="17" t="s">
        <v>1337</v>
      </c>
    </row>
    <row r="1275" spans="1:34" s="3" customFormat="1" ht="13" x14ac:dyDescent="0.3">
      <c r="A1275" s="35" t="s">
        <v>3689</v>
      </c>
      <c r="B1275" s="17">
        <v>1517</v>
      </c>
      <c r="C1275" s="18">
        <v>43203</v>
      </c>
      <c r="D1275" s="18">
        <v>43206.291666666701</v>
      </c>
      <c r="E1275" s="16" t="s">
        <v>1271</v>
      </c>
      <c r="F1275" s="36">
        <v>43585.291666666701</v>
      </c>
      <c r="G1275" s="16" t="s">
        <v>319</v>
      </c>
      <c r="H1275" s="17" t="s">
        <v>108</v>
      </c>
      <c r="I1275" s="17"/>
      <c r="J1275" s="17"/>
      <c r="K1275" s="17" t="s">
        <v>109</v>
      </c>
      <c r="L1275" s="17"/>
      <c r="M1275" s="17"/>
      <c r="N1275" s="17">
        <v>223.56</v>
      </c>
      <c r="O1275" s="17"/>
      <c r="P1275" s="17"/>
      <c r="Q1275" s="17">
        <v>200</v>
      </c>
      <c r="R1275" s="17"/>
      <c r="S1275" s="17"/>
      <c r="T1275" s="17"/>
      <c r="U1275" s="17" t="s">
        <v>82</v>
      </c>
      <c r="V1275" s="17"/>
      <c r="W1275" s="17" t="s">
        <v>102</v>
      </c>
      <c r="X1275" s="17" t="s">
        <v>66</v>
      </c>
      <c r="Y1275" s="17" t="s">
        <v>103</v>
      </c>
      <c r="Z1275" s="19" t="s">
        <v>106</v>
      </c>
      <c r="AA1275" s="18">
        <v>44926.333333333299</v>
      </c>
      <c r="AB1275" s="18">
        <v>44926.333333333299</v>
      </c>
      <c r="AC1275" s="17" t="s">
        <v>117</v>
      </c>
      <c r="AD1275" s="17" t="s">
        <v>70</v>
      </c>
      <c r="AE1275" s="17"/>
      <c r="AF1275" s="17" t="s">
        <v>117</v>
      </c>
      <c r="AG1275" s="17"/>
      <c r="AH1275" s="17" t="s">
        <v>1385</v>
      </c>
    </row>
    <row r="1276" spans="1:34" s="3" customFormat="1" ht="13" x14ac:dyDescent="0.3">
      <c r="A1276" s="35" t="s">
        <v>3690</v>
      </c>
      <c r="B1276" s="17">
        <v>1520</v>
      </c>
      <c r="C1276" s="18">
        <v>43204</v>
      </c>
      <c r="D1276" s="18">
        <v>43206.291666666701</v>
      </c>
      <c r="E1276" s="16" t="s">
        <v>1271</v>
      </c>
      <c r="F1276" s="36">
        <v>43312.291666666701</v>
      </c>
      <c r="G1276" s="16" t="s">
        <v>319</v>
      </c>
      <c r="H1276" s="17" t="s">
        <v>59</v>
      </c>
      <c r="I1276" s="17"/>
      <c r="J1276" s="17"/>
      <c r="K1276" s="17" t="s">
        <v>59</v>
      </c>
      <c r="L1276" s="17"/>
      <c r="M1276" s="17"/>
      <c r="N1276" s="17">
        <v>199</v>
      </c>
      <c r="O1276" s="17"/>
      <c r="P1276" s="17"/>
      <c r="Q1276" s="17">
        <v>199</v>
      </c>
      <c r="R1276" s="17"/>
      <c r="S1276" s="17"/>
      <c r="T1276" s="17"/>
      <c r="U1276" s="17" t="s">
        <v>82</v>
      </c>
      <c r="V1276" s="17"/>
      <c r="W1276" s="17" t="s">
        <v>179</v>
      </c>
      <c r="X1276" s="17" t="s">
        <v>66</v>
      </c>
      <c r="Y1276" s="17" t="s">
        <v>103</v>
      </c>
      <c r="Z1276" s="19" t="s">
        <v>1246</v>
      </c>
      <c r="AA1276" s="18">
        <v>44896.333333333299</v>
      </c>
      <c r="AB1276" s="18">
        <v>44896.333333333299</v>
      </c>
      <c r="AC1276" s="17" t="s">
        <v>117</v>
      </c>
      <c r="AD1276" s="17"/>
      <c r="AE1276" s="17"/>
      <c r="AF1276" s="17" t="s">
        <v>117</v>
      </c>
      <c r="AG1276" s="17"/>
      <c r="AH1276" s="17" t="s">
        <v>1337</v>
      </c>
    </row>
    <row r="1277" spans="1:34" s="3" customFormat="1" ht="13" x14ac:dyDescent="0.3">
      <c r="A1277" s="35" t="s">
        <v>3691</v>
      </c>
      <c r="B1277" s="17">
        <v>1521</v>
      </c>
      <c r="C1277" s="18">
        <v>43203</v>
      </c>
      <c r="D1277" s="18">
        <v>43206.291666666701</v>
      </c>
      <c r="E1277" s="16" t="s">
        <v>1271</v>
      </c>
      <c r="F1277" s="36">
        <v>43563.291666666701</v>
      </c>
      <c r="G1277" s="16" t="s">
        <v>319</v>
      </c>
      <c r="H1277" s="17" t="s">
        <v>60</v>
      </c>
      <c r="I1277" s="17"/>
      <c r="J1277" s="17"/>
      <c r="K1277" s="17" t="s">
        <v>61</v>
      </c>
      <c r="L1277" s="17"/>
      <c r="M1277" s="17"/>
      <c r="N1277" s="17">
        <v>200</v>
      </c>
      <c r="O1277" s="17"/>
      <c r="P1277" s="17"/>
      <c r="Q1277" s="17">
        <v>200</v>
      </c>
      <c r="R1277" s="17"/>
      <c r="S1277" s="17"/>
      <c r="T1277" s="17"/>
      <c r="U1277" s="17" t="s">
        <v>82</v>
      </c>
      <c r="V1277" s="17"/>
      <c r="W1277" s="17" t="s">
        <v>179</v>
      </c>
      <c r="X1277" s="17" t="s">
        <v>66</v>
      </c>
      <c r="Y1277" s="17" t="s">
        <v>103</v>
      </c>
      <c r="Z1277" s="19" t="s">
        <v>3692</v>
      </c>
      <c r="AA1277" s="18">
        <v>44377.291666666701</v>
      </c>
      <c r="AB1277" s="18">
        <v>44895.333333333299</v>
      </c>
      <c r="AC1277" s="17" t="s">
        <v>117</v>
      </c>
      <c r="AD1277" s="17" t="s">
        <v>70</v>
      </c>
      <c r="AE1277" s="17"/>
      <c r="AF1277" s="17" t="s">
        <v>117</v>
      </c>
      <c r="AG1277" s="17"/>
      <c r="AH1277" s="17" t="s">
        <v>1337</v>
      </c>
    </row>
    <row r="1278" spans="1:34" s="3" customFormat="1" ht="13" x14ac:dyDescent="0.3">
      <c r="A1278" s="35" t="s">
        <v>3693</v>
      </c>
      <c r="B1278" s="17">
        <v>1523</v>
      </c>
      <c r="C1278" s="18">
        <v>43206</v>
      </c>
      <c r="D1278" s="18">
        <v>43206.291666666701</v>
      </c>
      <c r="E1278" s="16" t="s">
        <v>1271</v>
      </c>
      <c r="F1278" s="36">
        <v>43565.291666666701</v>
      </c>
      <c r="G1278" s="16" t="s">
        <v>319</v>
      </c>
      <c r="H1278" s="17" t="s">
        <v>108</v>
      </c>
      <c r="I1278" s="17" t="s">
        <v>60</v>
      </c>
      <c r="J1278" s="17"/>
      <c r="K1278" s="17" t="s">
        <v>109</v>
      </c>
      <c r="L1278" s="17" t="s">
        <v>61</v>
      </c>
      <c r="M1278" s="17"/>
      <c r="N1278" s="17">
        <v>900</v>
      </c>
      <c r="O1278" s="17">
        <v>900</v>
      </c>
      <c r="P1278" s="17"/>
      <c r="Q1278" s="17">
        <v>900</v>
      </c>
      <c r="R1278" s="17"/>
      <c r="S1278" s="17"/>
      <c r="T1278" s="17"/>
      <c r="U1278" s="17" t="s">
        <v>82</v>
      </c>
      <c r="V1278" s="17"/>
      <c r="W1278" s="17" t="s">
        <v>92</v>
      </c>
      <c r="X1278" s="17" t="s">
        <v>66</v>
      </c>
      <c r="Y1278" s="17" t="s">
        <v>103</v>
      </c>
      <c r="Z1278" s="19" t="s">
        <v>2026</v>
      </c>
      <c r="AA1278" s="18">
        <v>44926.333333333299</v>
      </c>
      <c r="AB1278" s="18">
        <v>44926.333333333299</v>
      </c>
      <c r="AC1278" s="17" t="s">
        <v>117</v>
      </c>
      <c r="AD1278" s="17" t="s">
        <v>70</v>
      </c>
      <c r="AE1278" s="17"/>
      <c r="AF1278" s="17" t="s">
        <v>117</v>
      </c>
      <c r="AG1278" s="17"/>
      <c r="AH1278" s="17" t="s">
        <v>1337</v>
      </c>
    </row>
    <row r="1279" spans="1:34" s="3" customFormat="1" ht="13" x14ac:dyDescent="0.3">
      <c r="A1279" s="35" t="s">
        <v>3694</v>
      </c>
      <c r="B1279" s="17">
        <v>1524</v>
      </c>
      <c r="C1279" s="18">
        <v>43206</v>
      </c>
      <c r="D1279" s="18">
        <v>43206.291666666701</v>
      </c>
      <c r="E1279" s="16" t="s">
        <v>1271</v>
      </c>
      <c r="F1279" s="36">
        <v>43965.291666666701</v>
      </c>
      <c r="G1279" s="16" t="s">
        <v>319</v>
      </c>
      <c r="H1279" s="17" t="s">
        <v>60</v>
      </c>
      <c r="I1279" s="17" t="s">
        <v>108</v>
      </c>
      <c r="J1279" s="17"/>
      <c r="K1279" s="17" t="s">
        <v>61</v>
      </c>
      <c r="L1279" s="17" t="s">
        <v>109</v>
      </c>
      <c r="M1279" s="17"/>
      <c r="N1279" s="17">
        <v>600</v>
      </c>
      <c r="O1279" s="17">
        <v>600</v>
      </c>
      <c r="P1279" s="17"/>
      <c r="Q1279" s="17">
        <v>600</v>
      </c>
      <c r="R1279" s="17"/>
      <c r="S1279" s="17"/>
      <c r="T1279" s="17"/>
      <c r="U1279" s="17" t="s">
        <v>82</v>
      </c>
      <c r="V1279" s="17"/>
      <c r="W1279" s="17" t="s">
        <v>132</v>
      </c>
      <c r="X1279" s="17" t="s">
        <v>133</v>
      </c>
      <c r="Y1279" s="17" t="s">
        <v>103</v>
      </c>
      <c r="Z1279" s="19" t="s">
        <v>2026</v>
      </c>
      <c r="AA1279" s="18">
        <v>44835.291666666701</v>
      </c>
      <c r="AB1279" s="18">
        <v>44835.291666666701</v>
      </c>
      <c r="AC1279" s="17" t="s">
        <v>117</v>
      </c>
      <c r="AD1279" s="17" t="s">
        <v>70</v>
      </c>
      <c r="AE1279" s="17"/>
      <c r="AF1279" s="17" t="s">
        <v>117</v>
      </c>
      <c r="AG1279" s="17"/>
      <c r="AH1279" s="17" t="s">
        <v>1337</v>
      </c>
    </row>
    <row r="1280" spans="1:34" s="3" customFormat="1" ht="13" x14ac:dyDescent="0.3">
      <c r="A1280" s="35" t="s">
        <v>3695</v>
      </c>
      <c r="B1280" s="17">
        <v>1525</v>
      </c>
      <c r="C1280" s="18">
        <v>43202</v>
      </c>
      <c r="D1280" s="18">
        <v>43206.291666666701</v>
      </c>
      <c r="E1280" s="16" t="s">
        <v>1271</v>
      </c>
      <c r="F1280" s="36">
        <v>43532.333333333299</v>
      </c>
      <c r="G1280" s="16" t="s">
        <v>319</v>
      </c>
      <c r="H1280" s="17" t="s">
        <v>60</v>
      </c>
      <c r="I1280" s="17"/>
      <c r="J1280" s="17"/>
      <c r="K1280" s="17" t="s">
        <v>91</v>
      </c>
      <c r="L1280" s="17"/>
      <c r="M1280" s="17"/>
      <c r="N1280" s="17">
        <v>1407</v>
      </c>
      <c r="O1280" s="17"/>
      <c r="P1280" s="17"/>
      <c r="Q1280" s="17">
        <v>1400</v>
      </c>
      <c r="R1280" s="17"/>
      <c r="S1280" s="17"/>
      <c r="T1280" s="17"/>
      <c r="U1280" s="17" t="s">
        <v>82</v>
      </c>
      <c r="V1280" s="17"/>
      <c r="W1280" s="17" t="s">
        <v>92</v>
      </c>
      <c r="X1280" s="17" t="s">
        <v>66</v>
      </c>
      <c r="Y1280" s="17" t="s">
        <v>103</v>
      </c>
      <c r="Z1280" s="19" t="s">
        <v>425</v>
      </c>
      <c r="AA1280" s="18">
        <v>45757.291666666701</v>
      </c>
      <c r="AB1280" s="18">
        <v>45757.291666666701</v>
      </c>
      <c r="AC1280" s="17" t="s">
        <v>117</v>
      </c>
      <c r="AD1280" s="17"/>
      <c r="AE1280" s="17"/>
      <c r="AF1280" s="17" t="s">
        <v>117</v>
      </c>
      <c r="AG1280" s="17"/>
      <c r="AH1280" s="17" t="s">
        <v>1337</v>
      </c>
    </row>
    <row r="1281" spans="1:34" s="3" customFormat="1" ht="13" x14ac:dyDescent="0.3">
      <c r="A1281" s="35" t="s">
        <v>3696</v>
      </c>
      <c r="B1281" s="17">
        <v>1527</v>
      </c>
      <c r="C1281" s="18">
        <v>43202</v>
      </c>
      <c r="D1281" s="18">
        <v>43206.291666666701</v>
      </c>
      <c r="E1281" s="16" t="s">
        <v>1271</v>
      </c>
      <c r="F1281" s="36">
        <v>43536.291666666701</v>
      </c>
      <c r="G1281" s="16" t="s">
        <v>319</v>
      </c>
      <c r="H1281" s="17" t="s">
        <v>60</v>
      </c>
      <c r="I1281" s="17" t="s">
        <v>108</v>
      </c>
      <c r="J1281" s="17"/>
      <c r="K1281" s="17" t="s">
        <v>61</v>
      </c>
      <c r="L1281" s="17" t="s">
        <v>109</v>
      </c>
      <c r="M1281" s="17"/>
      <c r="N1281" s="17">
        <v>156</v>
      </c>
      <c r="O1281" s="17">
        <v>156</v>
      </c>
      <c r="P1281" s="17"/>
      <c r="Q1281" s="17">
        <v>150</v>
      </c>
      <c r="R1281" s="17"/>
      <c r="S1281" s="17"/>
      <c r="T1281" s="17"/>
      <c r="U1281" s="17" t="s">
        <v>82</v>
      </c>
      <c r="V1281" s="17"/>
      <c r="W1281" s="17" t="s">
        <v>92</v>
      </c>
      <c r="X1281" s="17" t="s">
        <v>66</v>
      </c>
      <c r="Y1281" s="17" t="s">
        <v>103</v>
      </c>
      <c r="Z1281" s="19" t="s">
        <v>497</v>
      </c>
      <c r="AA1281" s="18">
        <v>44561.333333333299</v>
      </c>
      <c r="AB1281" s="18">
        <v>44926.333333333299</v>
      </c>
      <c r="AC1281" s="17" t="s">
        <v>117</v>
      </c>
      <c r="AD1281" s="17"/>
      <c r="AE1281" s="17"/>
      <c r="AF1281" s="17" t="s">
        <v>117</v>
      </c>
      <c r="AG1281" s="17"/>
      <c r="AH1281" s="17" t="s">
        <v>1337</v>
      </c>
    </row>
    <row r="1282" spans="1:34" s="3" customFormat="1" ht="13" x14ac:dyDescent="0.3">
      <c r="A1282" s="35" t="s">
        <v>3697</v>
      </c>
      <c r="B1282" s="17">
        <v>1530</v>
      </c>
      <c r="C1282" s="18">
        <v>43202</v>
      </c>
      <c r="D1282" s="18">
        <v>43206.291666666701</v>
      </c>
      <c r="E1282" s="16" t="s">
        <v>1271</v>
      </c>
      <c r="F1282" s="36">
        <v>43532.333333333299</v>
      </c>
      <c r="G1282" s="16" t="s">
        <v>319</v>
      </c>
      <c r="H1282" s="17" t="s">
        <v>60</v>
      </c>
      <c r="I1282" s="17" t="s">
        <v>108</v>
      </c>
      <c r="J1282" s="17"/>
      <c r="K1282" s="17" t="s">
        <v>61</v>
      </c>
      <c r="L1282" s="17" t="s">
        <v>109</v>
      </c>
      <c r="M1282" s="17"/>
      <c r="N1282" s="17">
        <v>510</v>
      </c>
      <c r="O1282" s="17">
        <v>513.5</v>
      </c>
      <c r="P1282" s="17"/>
      <c r="Q1282" s="17">
        <v>500</v>
      </c>
      <c r="R1282" s="17"/>
      <c r="S1282" s="17"/>
      <c r="T1282" s="17"/>
      <c r="U1282" s="17" t="s">
        <v>82</v>
      </c>
      <c r="V1282" s="17"/>
      <c r="W1282" s="17" t="s">
        <v>253</v>
      </c>
      <c r="X1282" s="17" t="s">
        <v>204</v>
      </c>
      <c r="Y1282" s="17" t="s">
        <v>307</v>
      </c>
      <c r="Z1282" s="19" t="s">
        <v>3698</v>
      </c>
      <c r="AA1282" s="18">
        <v>45627.333333333299</v>
      </c>
      <c r="AB1282" s="18">
        <v>45627.333333333299</v>
      </c>
      <c r="AC1282" s="17" t="s">
        <v>117</v>
      </c>
      <c r="AD1282" s="17"/>
      <c r="AE1282" s="17"/>
      <c r="AF1282" s="17" t="s">
        <v>117</v>
      </c>
      <c r="AG1282" s="17"/>
      <c r="AH1282" s="17" t="s">
        <v>1337</v>
      </c>
    </row>
    <row r="1283" spans="1:34" s="3" customFormat="1" ht="25.5" x14ac:dyDescent="0.3">
      <c r="A1283" s="35" t="s">
        <v>3699</v>
      </c>
      <c r="B1283" s="17">
        <v>1533</v>
      </c>
      <c r="C1283" s="18">
        <v>43193</v>
      </c>
      <c r="D1283" s="18">
        <v>43206.291666666701</v>
      </c>
      <c r="E1283" s="16" t="s">
        <v>1271</v>
      </c>
      <c r="F1283" s="36">
        <v>43535.291666666701</v>
      </c>
      <c r="G1283" s="16" t="s">
        <v>319</v>
      </c>
      <c r="H1283" s="17" t="s">
        <v>60</v>
      </c>
      <c r="I1283" s="17"/>
      <c r="J1283" s="17"/>
      <c r="K1283" s="17" t="s">
        <v>91</v>
      </c>
      <c r="L1283" s="17"/>
      <c r="M1283" s="17"/>
      <c r="N1283" s="17">
        <v>500</v>
      </c>
      <c r="O1283" s="17"/>
      <c r="P1283" s="17"/>
      <c r="Q1283" s="17">
        <v>500</v>
      </c>
      <c r="R1283" s="17"/>
      <c r="S1283" s="17"/>
      <c r="T1283" s="17"/>
      <c r="U1283" s="17" t="s">
        <v>82</v>
      </c>
      <c r="V1283" s="17"/>
      <c r="W1283" s="17" t="s">
        <v>74</v>
      </c>
      <c r="X1283" s="17" t="s">
        <v>66</v>
      </c>
      <c r="Y1283" s="17" t="s">
        <v>75</v>
      </c>
      <c r="Z1283" s="19" t="s">
        <v>3700</v>
      </c>
      <c r="AA1283" s="18">
        <v>45750.291666666701</v>
      </c>
      <c r="AB1283" s="18">
        <v>45750.291666666701</v>
      </c>
      <c r="AC1283" s="17" t="s">
        <v>117</v>
      </c>
      <c r="AD1283" s="17" t="s">
        <v>70</v>
      </c>
      <c r="AE1283" s="17"/>
      <c r="AF1283" s="17" t="s">
        <v>117</v>
      </c>
      <c r="AG1283" s="17"/>
      <c r="AH1283" s="17"/>
    </row>
    <row r="1284" spans="1:34" s="3" customFormat="1" ht="25.5" x14ac:dyDescent="0.3">
      <c r="A1284" s="35" t="s">
        <v>3701</v>
      </c>
      <c r="B1284" s="17">
        <v>1535</v>
      </c>
      <c r="C1284" s="18">
        <v>43207</v>
      </c>
      <c r="D1284" s="18">
        <v>43206.291666666701</v>
      </c>
      <c r="E1284" s="16" t="s">
        <v>1271</v>
      </c>
      <c r="F1284" s="36">
        <v>43518.333333333299</v>
      </c>
      <c r="G1284" s="16" t="s">
        <v>319</v>
      </c>
      <c r="H1284" s="17" t="s">
        <v>59</v>
      </c>
      <c r="I1284" s="17"/>
      <c r="J1284" s="17"/>
      <c r="K1284" s="17" t="s">
        <v>59</v>
      </c>
      <c r="L1284" s="17"/>
      <c r="M1284" s="17"/>
      <c r="N1284" s="17">
        <v>76</v>
      </c>
      <c r="O1284" s="17"/>
      <c r="P1284" s="17"/>
      <c r="Q1284" s="17">
        <v>117.405</v>
      </c>
      <c r="R1284" s="17"/>
      <c r="S1284" s="17"/>
      <c r="T1284" s="17"/>
      <c r="U1284" s="17" t="s">
        <v>82</v>
      </c>
      <c r="V1284" s="17"/>
      <c r="W1284" s="17" t="s">
        <v>172</v>
      </c>
      <c r="X1284" s="17" t="s">
        <v>66</v>
      </c>
      <c r="Y1284" s="17" t="s">
        <v>67</v>
      </c>
      <c r="Z1284" s="19" t="s">
        <v>3702</v>
      </c>
      <c r="AA1284" s="18">
        <v>44186.333333333299</v>
      </c>
      <c r="AB1284" s="18">
        <v>44186.333333333299</v>
      </c>
      <c r="AC1284" s="17" t="s">
        <v>117</v>
      </c>
      <c r="AD1284" s="17"/>
      <c r="AE1284" s="17"/>
      <c r="AF1284" s="17" t="s">
        <v>117</v>
      </c>
      <c r="AG1284" s="17"/>
      <c r="AH1284" s="17" t="s">
        <v>1337</v>
      </c>
    </row>
    <row r="1285" spans="1:34" s="3" customFormat="1" ht="13" x14ac:dyDescent="0.3">
      <c r="A1285" s="35" t="s">
        <v>3703</v>
      </c>
      <c r="B1285" s="17">
        <v>1536</v>
      </c>
      <c r="C1285" s="18">
        <v>43370</v>
      </c>
      <c r="D1285" s="18">
        <v>43440.333333333299</v>
      </c>
      <c r="E1285" s="16" t="s">
        <v>1271</v>
      </c>
      <c r="F1285" s="36">
        <v>43536.291666666701</v>
      </c>
      <c r="G1285" s="16" t="s">
        <v>215</v>
      </c>
      <c r="H1285" s="17" t="s">
        <v>87</v>
      </c>
      <c r="I1285" s="17"/>
      <c r="J1285" s="17"/>
      <c r="K1285" s="17" t="s">
        <v>925</v>
      </c>
      <c r="L1285" s="17"/>
      <c r="M1285" s="17"/>
      <c r="N1285" s="17">
        <v>3.371</v>
      </c>
      <c r="O1285" s="17"/>
      <c r="P1285" s="17"/>
      <c r="Q1285" s="17">
        <v>3</v>
      </c>
      <c r="R1285" s="17"/>
      <c r="S1285" s="17"/>
      <c r="T1285" s="17"/>
      <c r="U1285" s="17" t="s">
        <v>96</v>
      </c>
      <c r="V1285" s="17"/>
      <c r="W1285" s="17" t="s">
        <v>2430</v>
      </c>
      <c r="X1285" s="17" t="s">
        <v>66</v>
      </c>
      <c r="Y1285" s="17" t="s">
        <v>67</v>
      </c>
      <c r="Z1285" s="19" t="s">
        <v>3704</v>
      </c>
      <c r="AA1285" s="18">
        <v>44306.291666666701</v>
      </c>
      <c r="AB1285" s="18">
        <v>44306.291666666701</v>
      </c>
      <c r="AC1285" s="17"/>
      <c r="AD1285" s="17" t="s">
        <v>117</v>
      </c>
      <c r="AE1285" s="17" t="s">
        <v>117</v>
      </c>
      <c r="AF1285" s="17" t="s">
        <v>117</v>
      </c>
      <c r="AG1285" s="17"/>
      <c r="AH1285" s="17" t="s">
        <v>78</v>
      </c>
    </row>
    <row r="1286" spans="1:34" s="3" customFormat="1" ht="13" x14ac:dyDescent="0.3">
      <c r="A1286" s="35" t="s">
        <v>3705</v>
      </c>
      <c r="B1286" s="17">
        <v>1537</v>
      </c>
      <c r="C1286" s="18">
        <v>43528</v>
      </c>
      <c r="D1286" s="18">
        <v>43560.291666666701</v>
      </c>
      <c r="E1286" s="16" t="s">
        <v>1271</v>
      </c>
      <c r="F1286" s="36">
        <v>43907.291666666701</v>
      </c>
      <c r="G1286" s="16" t="s">
        <v>252</v>
      </c>
      <c r="H1286" s="17" t="s">
        <v>87</v>
      </c>
      <c r="I1286" s="17"/>
      <c r="J1286" s="17"/>
      <c r="K1286" s="17" t="s">
        <v>925</v>
      </c>
      <c r="L1286" s="17"/>
      <c r="M1286" s="17"/>
      <c r="N1286" s="17">
        <v>5.5</v>
      </c>
      <c r="O1286" s="17"/>
      <c r="P1286" s="17"/>
      <c r="Q1286" s="17">
        <v>5</v>
      </c>
      <c r="R1286" s="17"/>
      <c r="S1286" s="17"/>
      <c r="T1286" s="17"/>
      <c r="U1286" s="17" t="s">
        <v>82</v>
      </c>
      <c r="V1286" s="17"/>
      <c r="W1286" s="17" t="s">
        <v>2430</v>
      </c>
      <c r="X1286" s="17" t="s">
        <v>66</v>
      </c>
      <c r="Y1286" s="17" t="s">
        <v>67</v>
      </c>
      <c r="Z1286" s="19" t="s">
        <v>3706</v>
      </c>
      <c r="AA1286" s="18">
        <v>44638.291666666701</v>
      </c>
      <c r="AB1286" s="18">
        <v>44638.291666666701</v>
      </c>
      <c r="AC1286" s="17" t="s">
        <v>117</v>
      </c>
      <c r="AD1286" s="17"/>
      <c r="AE1286" s="17"/>
      <c r="AF1286" s="17" t="s">
        <v>117</v>
      </c>
      <c r="AG1286" s="17"/>
      <c r="AH1286" s="17"/>
    </row>
    <row r="1287" spans="1:34" s="3" customFormat="1" ht="13" x14ac:dyDescent="0.3">
      <c r="A1287" s="35" t="s">
        <v>3707</v>
      </c>
      <c r="B1287" s="17">
        <v>1538</v>
      </c>
      <c r="C1287" s="18">
        <v>43423</v>
      </c>
      <c r="D1287" s="18">
        <v>43560.291666666701</v>
      </c>
      <c r="E1287" s="16" t="s">
        <v>1271</v>
      </c>
      <c r="F1287" s="36">
        <v>43888.333333333299</v>
      </c>
      <c r="G1287" s="16" t="s">
        <v>252</v>
      </c>
      <c r="H1287" s="17" t="s">
        <v>60</v>
      </c>
      <c r="I1287" s="17"/>
      <c r="J1287" s="17"/>
      <c r="K1287" s="17" t="s">
        <v>61</v>
      </c>
      <c r="L1287" s="17"/>
      <c r="M1287" s="17"/>
      <c r="N1287" s="17">
        <v>40.5</v>
      </c>
      <c r="O1287" s="17"/>
      <c r="P1287" s="17"/>
      <c r="Q1287" s="17">
        <v>40</v>
      </c>
      <c r="R1287" s="17"/>
      <c r="S1287" s="17"/>
      <c r="T1287" s="17"/>
      <c r="U1287" s="17" t="s">
        <v>82</v>
      </c>
      <c r="V1287" s="17"/>
      <c r="W1287" s="17" t="s">
        <v>553</v>
      </c>
      <c r="X1287" s="17" t="s">
        <v>66</v>
      </c>
      <c r="Y1287" s="17" t="s">
        <v>67</v>
      </c>
      <c r="Z1287" s="19" t="s">
        <v>3708</v>
      </c>
      <c r="AA1287" s="18">
        <v>44561.333333333299</v>
      </c>
      <c r="AB1287" s="18">
        <v>44561.333333333299</v>
      </c>
      <c r="AC1287" s="17" t="s">
        <v>117</v>
      </c>
      <c r="AD1287" s="17"/>
      <c r="AE1287" s="17"/>
      <c r="AF1287" s="17" t="s">
        <v>117</v>
      </c>
      <c r="AG1287" s="17"/>
      <c r="AH1287" s="17"/>
    </row>
    <row r="1288" spans="1:34" s="3" customFormat="1" ht="13" x14ac:dyDescent="0.3">
      <c r="A1288" s="35" t="s">
        <v>3709</v>
      </c>
      <c r="B1288" s="17">
        <v>1541</v>
      </c>
      <c r="C1288" s="18">
        <v>43560</v>
      </c>
      <c r="D1288" s="18">
        <v>43570.291666666701</v>
      </c>
      <c r="E1288" s="16" t="s">
        <v>1271</v>
      </c>
      <c r="F1288" s="36">
        <v>43931.291666666701</v>
      </c>
      <c r="G1288" s="16" t="s">
        <v>382</v>
      </c>
      <c r="H1288" s="17" t="s">
        <v>60</v>
      </c>
      <c r="I1288" s="17" t="s">
        <v>108</v>
      </c>
      <c r="J1288" s="17"/>
      <c r="K1288" s="17" t="s">
        <v>61</v>
      </c>
      <c r="L1288" s="17" t="s">
        <v>109</v>
      </c>
      <c r="M1288" s="17"/>
      <c r="N1288" s="17">
        <v>356.79599999999999</v>
      </c>
      <c r="O1288" s="17">
        <v>361.74</v>
      </c>
      <c r="P1288" s="17"/>
      <c r="Q1288" s="17">
        <v>350</v>
      </c>
      <c r="R1288" s="17"/>
      <c r="S1288" s="17"/>
      <c r="T1288" s="17"/>
      <c r="U1288" s="17" t="s">
        <v>82</v>
      </c>
      <c r="V1288" s="17"/>
      <c r="W1288" s="17" t="s">
        <v>119</v>
      </c>
      <c r="X1288" s="17" t="s">
        <v>66</v>
      </c>
      <c r="Y1288" s="17" t="s">
        <v>67</v>
      </c>
      <c r="Z1288" s="19" t="s">
        <v>3710</v>
      </c>
      <c r="AA1288" s="18">
        <v>44926.333333333299</v>
      </c>
      <c r="AB1288" s="18">
        <v>44926.333333333299</v>
      </c>
      <c r="AC1288" s="17" t="s">
        <v>117</v>
      </c>
      <c r="AD1288" s="17" t="s">
        <v>70</v>
      </c>
      <c r="AE1288" s="17"/>
      <c r="AF1288" s="17" t="s">
        <v>117</v>
      </c>
      <c r="AG1288" s="17"/>
      <c r="AH1288" s="17" t="s">
        <v>1337</v>
      </c>
    </row>
    <row r="1289" spans="1:34" s="3" customFormat="1" ht="13" x14ac:dyDescent="0.3">
      <c r="A1289" s="35" t="s">
        <v>3711</v>
      </c>
      <c r="B1289" s="17">
        <v>1542</v>
      </c>
      <c r="C1289" s="18">
        <v>43560</v>
      </c>
      <c r="D1289" s="18">
        <v>43570.291666666701</v>
      </c>
      <c r="E1289" s="16" t="s">
        <v>1271</v>
      </c>
      <c r="F1289" s="36">
        <v>43949.291666666701</v>
      </c>
      <c r="G1289" s="16" t="s">
        <v>382</v>
      </c>
      <c r="H1289" s="17" t="s">
        <v>60</v>
      </c>
      <c r="I1289" s="17" t="s">
        <v>59</v>
      </c>
      <c r="J1289" s="17"/>
      <c r="K1289" s="17" t="s">
        <v>61</v>
      </c>
      <c r="L1289" s="17" t="s">
        <v>59</v>
      </c>
      <c r="M1289" s="17"/>
      <c r="N1289" s="17">
        <v>50.875</v>
      </c>
      <c r="O1289" s="17">
        <v>54.6</v>
      </c>
      <c r="P1289" s="17"/>
      <c r="Q1289" s="17">
        <v>100</v>
      </c>
      <c r="R1289" s="17"/>
      <c r="S1289" s="17"/>
      <c r="T1289" s="17"/>
      <c r="U1289" s="17" t="s">
        <v>82</v>
      </c>
      <c r="V1289" s="17"/>
      <c r="W1289" s="17" t="s">
        <v>345</v>
      </c>
      <c r="X1289" s="17" t="s">
        <v>66</v>
      </c>
      <c r="Y1289" s="17" t="s">
        <v>67</v>
      </c>
      <c r="Z1289" s="19" t="s">
        <v>3712</v>
      </c>
      <c r="AA1289" s="18">
        <v>44377.291666666701</v>
      </c>
      <c r="AB1289" s="18">
        <v>44377.291666666701</v>
      </c>
      <c r="AC1289" s="17" t="s">
        <v>117</v>
      </c>
      <c r="AD1289" s="17" t="s">
        <v>70</v>
      </c>
      <c r="AE1289" s="17"/>
      <c r="AF1289" s="17" t="s">
        <v>117</v>
      </c>
      <c r="AG1289" s="17"/>
      <c r="AH1289" s="17" t="s">
        <v>1337</v>
      </c>
    </row>
    <row r="1290" spans="1:34" s="3" customFormat="1" ht="13" x14ac:dyDescent="0.3">
      <c r="A1290" s="35" t="s">
        <v>3713</v>
      </c>
      <c r="B1290" s="17">
        <v>1543</v>
      </c>
      <c r="C1290" s="18">
        <v>43559</v>
      </c>
      <c r="D1290" s="18">
        <v>43570.291666666701</v>
      </c>
      <c r="E1290" s="16" t="s">
        <v>1271</v>
      </c>
      <c r="F1290" s="36">
        <v>43894.333333333299</v>
      </c>
      <c r="G1290" s="16" t="s">
        <v>382</v>
      </c>
      <c r="H1290" s="17" t="s">
        <v>108</v>
      </c>
      <c r="I1290" s="17" t="s">
        <v>60</v>
      </c>
      <c r="J1290" s="17"/>
      <c r="K1290" s="17" t="s">
        <v>109</v>
      </c>
      <c r="L1290" s="17" t="s">
        <v>61</v>
      </c>
      <c r="M1290" s="17"/>
      <c r="N1290" s="17">
        <v>150</v>
      </c>
      <c r="O1290" s="17">
        <v>75</v>
      </c>
      <c r="P1290" s="17"/>
      <c r="Q1290" s="17">
        <v>150</v>
      </c>
      <c r="R1290" s="17"/>
      <c r="S1290" s="17"/>
      <c r="T1290" s="17"/>
      <c r="U1290" s="17" t="s">
        <v>82</v>
      </c>
      <c r="V1290" s="17"/>
      <c r="W1290" s="17" t="s">
        <v>325</v>
      </c>
      <c r="X1290" s="17" t="s">
        <v>66</v>
      </c>
      <c r="Y1290" s="17" t="s">
        <v>67</v>
      </c>
      <c r="Z1290" s="19" t="s">
        <v>3714</v>
      </c>
      <c r="AA1290" s="18">
        <v>45261.333333333299</v>
      </c>
      <c r="AB1290" s="18">
        <v>45261.333333333299</v>
      </c>
      <c r="AC1290" s="17" t="s">
        <v>117</v>
      </c>
      <c r="AD1290" s="17" t="s">
        <v>70</v>
      </c>
      <c r="AE1290" s="17"/>
      <c r="AF1290" s="17" t="s">
        <v>117</v>
      </c>
      <c r="AG1290" s="17"/>
      <c r="AH1290" s="17" t="s">
        <v>1337</v>
      </c>
    </row>
    <row r="1291" spans="1:34" s="3" customFormat="1" ht="13" x14ac:dyDescent="0.3">
      <c r="A1291" s="35" t="s">
        <v>3715</v>
      </c>
      <c r="B1291" s="17">
        <v>1544</v>
      </c>
      <c r="C1291" s="18">
        <v>43560</v>
      </c>
      <c r="D1291" s="18">
        <v>43570.291666666701</v>
      </c>
      <c r="E1291" s="16" t="s">
        <v>1271</v>
      </c>
      <c r="F1291" s="36">
        <v>43661.291666666701</v>
      </c>
      <c r="G1291" s="16" t="s">
        <v>382</v>
      </c>
      <c r="H1291" s="17" t="s">
        <v>60</v>
      </c>
      <c r="I1291" s="17" t="s">
        <v>108</v>
      </c>
      <c r="J1291" s="17"/>
      <c r="K1291" s="17" t="s">
        <v>61</v>
      </c>
      <c r="L1291" s="17" t="s">
        <v>109</v>
      </c>
      <c r="M1291" s="17"/>
      <c r="N1291" s="17">
        <v>150</v>
      </c>
      <c r="O1291" s="17">
        <v>300</v>
      </c>
      <c r="P1291" s="17"/>
      <c r="Q1291" s="17">
        <v>300</v>
      </c>
      <c r="R1291" s="17"/>
      <c r="S1291" s="17"/>
      <c r="T1291" s="17"/>
      <c r="U1291" s="17" t="s">
        <v>82</v>
      </c>
      <c r="V1291" s="17"/>
      <c r="W1291" s="17" t="s">
        <v>325</v>
      </c>
      <c r="X1291" s="17" t="s">
        <v>66</v>
      </c>
      <c r="Y1291" s="17" t="s">
        <v>67</v>
      </c>
      <c r="Z1291" s="19" t="s">
        <v>3716</v>
      </c>
      <c r="AA1291" s="18">
        <v>45261.333333333299</v>
      </c>
      <c r="AB1291" s="18">
        <v>45261.333333333299</v>
      </c>
      <c r="AC1291" s="17" t="s">
        <v>117</v>
      </c>
      <c r="AD1291" s="17"/>
      <c r="AE1291" s="17"/>
      <c r="AF1291" s="17" t="s">
        <v>117</v>
      </c>
      <c r="AG1291" s="17"/>
      <c r="AH1291" s="17" t="s">
        <v>1337</v>
      </c>
    </row>
    <row r="1292" spans="1:34" s="3" customFormat="1" ht="13" x14ac:dyDescent="0.3">
      <c r="A1292" s="35" t="s">
        <v>3717</v>
      </c>
      <c r="B1292" s="17">
        <v>1545</v>
      </c>
      <c r="C1292" s="18">
        <v>43567</v>
      </c>
      <c r="D1292" s="18">
        <v>43570.291666666701</v>
      </c>
      <c r="E1292" s="16" t="s">
        <v>1271</v>
      </c>
      <c r="F1292" s="36">
        <v>43930.291666666701</v>
      </c>
      <c r="G1292" s="16" t="s">
        <v>382</v>
      </c>
      <c r="H1292" s="17" t="s">
        <v>60</v>
      </c>
      <c r="I1292" s="17"/>
      <c r="J1292" s="17"/>
      <c r="K1292" s="17" t="s">
        <v>61</v>
      </c>
      <c r="L1292" s="17"/>
      <c r="M1292" s="17"/>
      <c r="N1292" s="17">
        <v>99</v>
      </c>
      <c r="O1292" s="17"/>
      <c r="P1292" s="17"/>
      <c r="Q1292" s="17">
        <v>99</v>
      </c>
      <c r="R1292" s="17"/>
      <c r="S1292" s="17"/>
      <c r="T1292" s="17"/>
      <c r="U1292" s="17" t="s">
        <v>82</v>
      </c>
      <c r="V1292" s="17"/>
      <c r="W1292" s="17" t="s">
        <v>216</v>
      </c>
      <c r="X1292" s="17" t="s">
        <v>66</v>
      </c>
      <c r="Y1292" s="17" t="s">
        <v>67</v>
      </c>
      <c r="Z1292" s="19" t="s">
        <v>3718</v>
      </c>
      <c r="AA1292" s="18">
        <v>45077.291666666701</v>
      </c>
      <c r="AB1292" s="18">
        <v>45077.291666666701</v>
      </c>
      <c r="AC1292" s="17" t="s">
        <v>117</v>
      </c>
      <c r="AD1292" s="17"/>
      <c r="AE1292" s="17"/>
      <c r="AF1292" s="17" t="s">
        <v>117</v>
      </c>
      <c r="AG1292" s="17"/>
      <c r="AH1292" s="17" t="s">
        <v>1337</v>
      </c>
    </row>
    <row r="1293" spans="1:34" s="3" customFormat="1" ht="13" x14ac:dyDescent="0.3">
      <c r="A1293" s="35" t="s">
        <v>3719</v>
      </c>
      <c r="B1293" s="17">
        <v>1546</v>
      </c>
      <c r="C1293" s="18">
        <v>43569</v>
      </c>
      <c r="D1293" s="18">
        <v>43570.291666666701</v>
      </c>
      <c r="E1293" s="16" t="s">
        <v>1271</v>
      </c>
      <c r="F1293" s="36">
        <v>43875.333333333299</v>
      </c>
      <c r="G1293" s="16" t="s">
        <v>382</v>
      </c>
      <c r="H1293" s="17" t="s">
        <v>60</v>
      </c>
      <c r="I1293" s="17"/>
      <c r="J1293" s="17"/>
      <c r="K1293" s="17" t="s">
        <v>61</v>
      </c>
      <c r="L1293" s="17"/>
      <c r="M1293" s="17"/>
      <c r="N1293" s="17">
        <v>30.58</v>
      </c>
      <c r="O1293" s="17"/>
      <c r="P1293" s="17"/>
      <c r="Q1293" s="17">
        <v>30</v>
      </c>
      <c r="R1293" s="17"/>
      <c r="S1293" s="17"/>
      <c r="T1293" s="17"/>
      <c r="U1293" s="17" t="s">
        <v>82</v>
      </c>
      <c r="V1293" s="17"/>
      <c r="W1293" s="17" t="s">
        <v>1689</v>
      </c>
      <c r="X1293" s="17" t="s">
        <v>66</v>
      </c>
      <c r="Y1293" s="17" t="s">
        <v>67</v>
      </c>
      <c r="Z1293" s="19" t="s">
        <v>3720</v>
      </c>
      <c r="AA1293" s="18">
        <v>44531.333333333299</v>
      </c>
      <c r="AB1293" s="18">
        <v>44531.333333333299</v>
      </c>
      <c r="AC1293" s="17" t="s">
        <v>117</v>
      </c>
      <c r="AD1293" s="17" t="s">
        <v>70</v>
      </c>
      <c r="AE1293" s="17"/>
      <c r="AF1293" s="17" t="s">
        <v>117</v>
      </c>
      <c r="AG1293" s="17"/>
      <c r="AH1293" s="17"/>
    </row>
    <row r="1294" spans="1:34" s="3" customFormat="1" ht="25.5" x14ac:dyDescent="0.3">
      <c r="A1294" s="35" t="s">
        <v>3721</v>
      </c>
      <c r="B1294" s="17">
        <v>1547</v>
      </c>
      <c r="C1294" s="18">
        <v>43560</v>
      </c>
      <c r="D1294" s="18">
        <v>43570.291666666701</v>
      </c>
      <c r="E1294" s="16" t="s">
        <v>1271</v>
      </c>
      <c r="F1294" s="36">
        <v>43656.291666666701</v>
      </c>
      <c r="G1294" s="16" t="s">
        <v>382</v>
      </c>
      <c r="H1294" s="17" t="s">
        <v>108</v>
      </c>
      <c r="I1294" s="17" t="s">
        <v>60</v>
      </c>
      <c r="J1294" s="17"/>
      <c r="K1294" s="17" t="s">
        <v>109</v>
      </c>
      <c r="L1294" s="17" t="s">
        <v>61</v>
      </c>
      <c r="M1294" s="17"/>
      <c r="N1294" s="17">
        <v>361.74</v>
      </c>
      <c r="O1294" s="17">
        <v>356.79599999999999</v>
      </c>
      <c r="P1294" s="17"/>
      <c r="Q1294" s="17">
        <v>350</v>
      </c>
      <c r="R1294" s="17"/>
      <c r="S1294" s="17"/>
      <c r="T1294" s="17"/>
      <c r="U1294" s="17" t="s">
        <v>82</v>
      </c>
      <c r="V1294" s="17"/>
      <c r="W1294" s="17" t="s">
        <v>65</v>
      </c>
      <c r="X1294" s="17" t="s">
        <v>66</v>
      </c>
      <c r="Y1294" s="17" t="s">
        <v>67</v>
      </c>
      <c r="Z1294" s="19" t="s">
        <v>3722</v>
      </c>
      <c r="AA1294" s="18">
        <v>44926.333333333299</v>
      </c>
      <c r="AB1294" s="18">
        <v>44926.333333333299</v>
      </c>
      <c r="AC1294" s="17" t="s">
        <v>117</v>
      </c>
      <c r="AD1294" s="17"/>
      <c r="AE1294" s="17"/>
      <c r="AF1294" s="17" t="s">
        <v>117</v>
      </c>
      <c r="AG1294" s="17"/>
      <c r="AH1294" s="17"/>
    </row>
    <row r="1295" spans="1:34" s="3" customFormat="1" ht="13" x14ac:dyDescent="0.3">
      <c r="A1295" s="35" t="s">
        <v>3723</v>
      </c>
      <c r="B1295" s="17">
        <v>1548</v>
      </c>
      <c r="C1295" s="18">
        <v>43561</v>
      </c>
      <c r="D1295" s="18">
        <v>43570.291666666701</v>
      </c>
      <c r="E1295" s="16" t="s">
        <v>1271</v>
      </c>
      <c r="F1295" s="36">
        <v>44244.333333333299</v>
      </c>
      <c r="G1295" s="16" t="s">
        <v>382</v>
      </c>
      <c r="H1295" s="17" t="s">
        <v>60</v>
      </c>
      <c r="I1295" s="17"/>
      <c r="J1295" s="17"/>
      <c r="K1295" s="17" t="s">
        <v>61</v>
      </c>
      <c r="L1295" s="17"/>
      <c r="M1295" s="17"/>
      <c r="N1295" s="17">
        <v>30.48</v>
      </c>
      <c r="O1295" s="17"/>
      <c r="P1295" s="17"/>
      <c r="Q1295" s="17">
        <v>30</v>
      </c>
      <c r="R1295" s="17"/>
      <c r="S1295" s="17"/>
      <c r="T1295" s="17"/>
      <c r="U1295" s="17" t="s">
        <v>82</v>
      </c>
      <c r="V1295" s="17"/>
      <c r="W1295" s="17" t="s">
        <v>129</v>
      </c>
      <c r="X1295" s="17" t="s">
        <v>66</v>
      </c>
      <c r="Y1295" s="17" t="s">
        <v>67</v>
      </c>
      <c r="Z1295" s="19" t="s">
        <v>3724</v>
      </c>
      <c r="AA1295" s="18">
        <v>44895.333333333299</v>
      </c>
      <c r="AB1295" s="18">
        <v>44895.333333333299</v>
      </c>
      <c r="AC1295" s="17" t="s">
        <v>117</v>
      </c>
      <c r="AD1295" s="17" t="s">
        <v>70</v>
      </c>
      <c r="AE1295" s="17" t="s">
        <v>70</v>
      </c>
      <c r="AF1295" s="17" t="s">
        <v>117</v>
      </c>
      <c r="AG1295" s="17"/>
      <c r="AH1295" s="17" t="s">
        <v>1337</v>
      </c>
    </row>
    <row r="1296" spans="1:34" s="3" customFormat="1" ht="13" x14ac:dyDescent="0.3">
      <c r="A1296" s="35" t="s">
        <v>3725</v>
      </c>
      <c r="B1296" s="17">
        <v>1549</v>
      </c>
      <c r="C1296" s="18">
        <v>43559</v>
      </c>
      <c r="D1296" s="18">
        <v>43570.291666666701</v>
      </c>
      <c r="E1296" s="16" t="s">
        <v>1271</v>
      </c>
      <c r="F1296" s="36">
        <v>43930.291666666701</v>
      </c>
      <c r="G1296" s="16" t="s">
        <v>382</v>
      </c>
      <c r="H1296" s="17" t="s">
        <v>60</v>
      </c>
      <c r="I1296" s="17"/>
      <c r="J1296" s="17"/>
      <c r="K1296" s="17" t="s">
        <v>61</v>
      </c>
      <c r="L1296" s="17"/>
      <c r="M1296" s="17"/>
      <c r="N1296" s="17">
        <v>200</v>
      </c>
      <c r="O1296" s="17"/>
      <c r="P1296" s="17"/>
      <c r="Q1296" s="17">
        <v>200</v>
      </c>
      <c r="R1296" s="17"/>
      <c r="S1296" s="17"/>
      <c r="T1296" s="17"/>
      <c r="U1296" s="17" t="s">
        <v>82</v>
      </c>
      <c r="V1296" s="17"/>
      <c r="W1296" s="17" t="s">
        <v>129</v>
      </c>
      <c r="X1296" s="17" t="s">
        <v>66</v>
      </c>
      <c r="Y1296" s="17" t="s">
        <v>67</v>
      </c>
      <c r="Z1296" s="19" t="s">
        <v>3022</v>
      </c>
      <c r="AA1296" s="18">
        <v>45261.333333333299</v>
      </c>
      <c r="AB1296" s="18">
        <v>45261.333333333299</v>
      </c>
      <c r="AC1296" s="17" t="s">
        <v>117</v>
      </c>
      <c r="AD1296" s="17" t="s">
        <v>70</v>
      </c>
      <c r="AE1296" s="17"/>
      <c r="AF1296" s="17" t="s">
        <v>117</v>
      </c>
      <c r="AG1296" s="17"/>
      <c r="AH1296" s="17" t="s">
        <v>1337</v>
      </c>
    </row>
    <row r="1297" spans="1:34" s="3" customFormat="1" ht="13" x14ac:dyDescent="0.3">
      <c r="A1297" s="35" t="s">
        <v>3726</v>
      </c>
      <c r="B1297" s="17">
        <v>1551</v>
      </c>
      <c r="C1297" s="18">
        <v>43568</v>
      </c>
      <c r="D1297" s="18">
        <v>43570.291666666701</v>
      </c>
      <c r="E1297" s="16" t="s">
        <v>1271</v>
      </c>
      <c r="F1297" s="36">
        <v>43652.291666666701</v>
      </c>
      <c r="G1297" s="16" t="s">
        <v>382</v>
      </c>
      <c r="H1297" s="17" t="s">
        <v>60</v>
      </c>
      <c r="I1297" s="17"/>
      <c r="J1297" s="17"/>
      <c r="K1297" s="17" t="s">
        <v>61</v>
      </c>
      <c r="L1297" s="17"/>
      <c r="M1297" s="17"/>
      <c r="N1297" s="17">
        <v>100.4</v>
      </c>
      <c r="O1297" s="17"/>
      <c r="P1297" s="17"/>
      <c r="Q1297" s="17">
        <v>100</v>
      </c>
      <c r="R1297" s="17"/>
      <c r="S1297" s="17"/>
      <c r="T1297" s="17"/>
      <c r="U1297" s="17" t="s">
        <v>82</v>
      </c>
      <c r="V1297" s="17"/>
      <c r="W1297" s="17" t="s">
        <v>129</v>
      </c>
      <c r="X1297" s="17" t="s">
        <v>66</v>
      </c>
      <c r="Y1297" s="17" t="s">
        <v>67</v>
      </c>
      <c r="Z1297" s="19" t="s">
        <v>3727</v>
      </c>
      <c r="AA1297" s="18">
        <v>45077.291666666701</v>
      </c>
      <c r="AB1297" s="18">
        <v>45077.291666666701</v>
      </c>
      <c r="AC1297" s="17" t="s">
        <v>117</v>
      </c>
      <c r="AD1297" s="17"/>
      <c r="AE1297" s="17"/>
      <c r="AF1297" s="17" t="s">
        <v>117</v>
      </c>
      <c r="AG1297" s="17"/>
      <c r="AH1297" s="17" t="s">
        <v>1337</v>
      </c>
    </row>
    <row r="1298" spans="1:34" s="3" customFormat="1" ht="13" x14ac:dyDescent="0.3">
      <c r="A1298" s="35" t="s">
        <v>3728</v>
      </c>
      <c r="B1298" s="17">
        <v>1554</v>
      </c>
      <c r="C1298" s="18">
        <v>43560</v>
      </c>
      <c r="D1298" s="18">
        <v>43570.291666666701</v>
      </c>
      <c r="E1298" s="16" t="s">
        <v>1271</v>
      </c>
      <c r="F1298" s="36">
        <v>43888.333333333299</v>
      </c>
      <c r="G1298" s="16" t="s">
        <v>382</v>
      </c>
      <c r="H1298" s="17" t="s">
        <v>60</v>
      </c>
      <c r="I1298" s="17"/>
      <c r="J1298" s="17"/>
      <c r="K1298" s="17" t="s">
        <v>61</v>
      </c>
      <c r="L1298" s="17"/>
      <c r="M1298" s="17"/>
      <c r="N1298" s="17">
        <v>101.2</v>
      </c>
      <c r="O1298" s="17"/>
      <c r="P1298" s="17"/>
      <c r="Q1298" s="17">
        <v>100</v>
      </c>
      <c r="R1298" s="17"/>
      <c r="S1298" s="17"/>
      <c r="T1298" s="17"/>
      <c r="U1298" s="17" t="s">
        <v>82</v>
      </c>
      <c r="V1298" s="17"/>
      <c r="W1298" s="17" t="s">
        <v>216</v>
      </c>
      <c r="X1298" s="17" t="s">
        <v>66</v>
      </c>
      <c r="Y1298" s="17" t="s">
        <v>67</v>
      </c>
      <c r="Z1298" s="19" t="s">
        <v>3729</v>
      </c>
      <c r="AA1298" s="18">
        <v>44926.333333333299</v>
      </c>
      <c r="AB1298" s="18">
        <v>44926.333333333299</v>
      </c>
      <c r="AC1298" s="17" t="s">
        <v>117</v>
      </c>
      <c r="AD1298" s="17" t="s">
        <v>70</v>
      </c>
      <c r="AE1298" s="17"/>
      <c r="AF1298" s="17" t="s">
        <v>117</v>
      </c>
      <c r="AG1298" s="17"/>
      <c r="AH1298" s="17"/>
    </row>
    <row r="1299" spans="1:34" s="3" customFormat="1" ht="13" x14ac:dyDescent="0.3">
      <c r="A1299" s="35" t="s">
        <v>3730</v>
      </c>
      <c r="B1299" s="17">
        <v>1555</v>
      </c>
      <c r="C1299" s="18">
        <v>43559</v>
      </c>
      <c r="D1299" s="18">
        <v>43570.291666666701</v>
      </c>
      <c r="E1299" s="16" t="s">
        <v>1271</v>
      </c>
      <c r="F1299" s="36">
        <v>43950.291666666701</v>
      </c>
      <c r="G1299" s="16" t="s">
        <v>382</v>
      </c>
      <c r="H1299" s="17" t="s">
        <v>60</v>
      </c>
      <c r="I1299" s="17"/>
      <c r="J1299" s="17"/>
      <c r="K1299" s="17" t="s">
        <v>61</v>
      </c>
      <c r="L1299" s="17"/>
      <c r="M1299" s="17"/>
      <c r="N1299" s="17">
        <v>650</v>
      </c>
      <c r="O1299" s="17"/>
      <c r="P1299" s="17"/>
      <c r="Q1299" s="17">
        <v>650</v>
      </c>
      <c r="R1299" s="17"/>
      <c r="S1299" s="17"/>
      <c r="T1299" s="17"/>
      <c r="U1299" s="17" t="s">
        <v>82</v>
      </c>
      <c r="V1299" s="17"/>
      <c r="W1299" s="17" t="s">
        <v>160</v>
      </c>
      <c r="X1299" s="17" t="s">
        <v>66</v>
      </c>
      <c r="Y1299" s="17" t="s">
        <v>67</v>
      </c>
      <c r="Z1299" s="19" t="s">
        <v>3731</v>
      </c>
      <c r="AA1299" s="18">
        <v>44652.291666666701</v>
      </c>
      <c r="AB1299" s="18">
        <v>45838.291666666701</v>
      </c>
      <c r="AC1299" s="17" t="s">
        <v>117</v>
      </c>
      <c r="AD1299" s="17" t="s">
        <v>70</v>
      </c>
      <c r="AE1299" s="17"/>
      <c r="AF1299" s="17" t="s">
        <v>117</v>
      </c>
      <c r="AG1299" s="17"/>
      <c r="AH1299" s="17" t="s">
        <v>1385</v>
      </c>
    </row>
    <row r="1300" spans="1:34" s="3" customFormat="1" ht="13" x14ac:dyDescent="0.3">
      <c r="A1300" s="35" t="s">
        <v>3732</v>
      </c>
      <c r="B1300" s="17">
        <v>1556</v>
      </c>
      <c r="C1300" s="18">
        <v>43561</v>
      </c>
      <c r="D1300" s="18">
        <v>43570.291666666701</v>
      </c>
      <c r="E1300" s="16" t="s">
        <v>1271</v>
      </c>
      <c r="F1300" s="36">
        <v>43889.333333333299</v>
      </c>
      <c r="G1300" s="16" t="s">
        <v>382</v>
      </c>
      <c r="H1300" s="17" t="s">
        <v>60</v>
      </c>
      <c r="I1300" s="17" t="s">
        <v>108</v>
      </c>
      <c r="J1300" s="17"/>
      <c r="K1300" s="17" t="s">
        <v>61</v>
      </c>
      <c r="L1300" s="17" t="s">
        <v>109</v>
      </c>
      <c r="M1300" s="17"/>
      <c r="N1300" s="17">
        <v>101.72499999999999</v>
      </c>
      <c r="O1300" s="17">
        <v>101.72499999999999</v>
      </c>
      <c r="P1300" s="17"/>
      <c r="Q1300" s="17">
        <v>100</v>
      </c>
      <c r="R1300" s="17"/>
      <c r="S1300" s="17"/>
      <c r="T1300" s="17"/>
      <c r="U1300" s="17" t="s">
        <v>82</v>
      </c>
      <c r="V1300" s="17"/>
      <c r="W1300" s="17" t="s">
        <v>578</v>
      </c>
      <c r="X1300" s="17" t="s">
        <v>66</v>
      </c>
      <c r="Y1300" s="17" t="s">
        <v>67</v>
      </c>
      <c r="Z1300" s="19" t="s">
        <v>3733</v>
      </c>
      <c r="AA1300" s="18">
        <v>44895.333333333299</v>
      </c>
      <c r="AB1300" s="18">
        <v>44895.333333333299</v>
      </c>
      <c r="AC1300" s="17" t="s">
        <v>117</v>
      </c>
      <c r="AD1300" s="17" t="s">
        <v>70</v>
      </c>
      <c r="AE1300" s="17"/>
      <c r="AF1300" s="17" t="s">
        <v>117</v>
      </c>
      <c r="AG1300" s="17"/>
      <c r="AH1300" s="17"/>
    </row>
    <row r="1301" spans="1:34" s="3" customFormat="1" ht="13" x14ac:dyDescent="0.3">
      <c r="A1301" s="35" t="s">
        <v>3734</v>
      </c>
      <c r="B1301" s="17">
        <v>1558</v>
      </c>
      <c r="C1301" s="18">
        <v>43559</v>
      </c>
      <c r="D1301" s="18">
        <v>43205.291666666701</v>
      </c>
      <c r="E1301" s="16" t="s">
        <v>1271</v>
      </c>
      <c r="F1301" s="36">
        <v>45155.291666666701</v>
      </c>
      <c r="G1301" s="16" t="s">
        <v>382</v>
      </c>
      <c r="H1301" s="17" t="s">
        <v>60</v>
      </c>
      <c r="I1301" s="17" t="s">
        <v>108</v>
      </c>
      <c r="J1301" s="17"/>
      <c r="K1301" s="17" t="s">
        <v>61</v>
      </c>
      <c r="L1301" s="17" t="s">
        <v>109</v>
      </c>
      <c r="M1301" s="17"/>
      <c r="N1301" s="17">
        <v>41.436</v>
      </c>
      <c r="O1301" s="17">
        <v>40.561999999999998</v>
      </c>
      <c r="P1301" s="17"/>
      <c r="Q1301" s="17">
        <v>40</v>
      </c>
      <c r="R1301" s="17"/>
      <c r="S1301" s="17"/>
      <c r="T1301" s="17"/>
      <c r="U1301" s="17" t="s">
        <v>96</v>
      </c>
      <c r="V1301" s="17" t="s">
        <v>153</v>
      </c>
      <c r="W1301" s="17" t="s">
        <v>141</v>
      </c>
      <c r="X1301" s="17" t="s">
        <v>66</v>
      </c>
      <c r="Y1301" s="17" t="s">
        <v>67</v>
      </c>
      <c r="Z1301" s="19" t="s">
        <v>3735</v>
      </c>
      <c r="AA1301" s="18">
        <v>44926.333333333299</v>
      </c>
      <c r="AB1301" s="18">
        <v>44926.333333333299</v>
      </c>
      <c r="AC1301" s="17" t="s">
        <v>117</v>
      </c>
      <c r="AD1301" s="17" t="s">
        <v>70</v>
      </c>
      <c r="AE1301" s="17" t="s">
        <v>70</v>
      </c>
      <c r="AF1301" s="17" t="s">
        <v>117</v>
      </c>
      <c r="AG1301" s="17" t="s">
        <v>254</v>
      </c>
      <c r="AH1301" s="17"/>
    </row>
    <row r="1302" spans="1:34" s="3" customFormat="1" ht="13" x14ac:dyDescent="0.3">
      <c r="A1302" s="35" t="s">
        <v>3736</v>
      </c>
      <c r="B1302" s="17">
        <v>1559</v>
      </c>
      <c r="C1302" s="18">
        <v>43563</v>
      </c>
      <c r="D1302" s="18">
        <v>43570.291666666701</v>
      </c>
      <c r="E1302" s="16" t="s">
        <v>1271</v>
      </c>
      <c r="F1302" s="36">
        <v>43871.333333333299</v>
      </c>
      <c r="G1302" s="16" t="s">
        <v>382</v>
      </c>
      <c r="H1302" s="17" t="s">
        <v>59</v>
      </c>
      <c r="I1302" s="17" t="s">
        <v>60</v>
      </c>
      <c r="J1302" s="17"/>
      <c r="K1302" s="17" t="s">
        <v>59</v>
      </c>
      <c r="L1302" s="17" t="s">
        <v>61</v>
      </c>
      <c r="M1302" s="17"/>
      <c r="N1302" s="17">
        <v>1568</v>
      </c>
      <c r="O1302" s="17">
        <v>319.35000000000002</v>
      </c>
      <c r="P1302" s="17"/>
      <c r="Q1302" s="17">
        <v>1500</v>
      </c>
      <c r="R1302" s="17"/>
      <c r="S1302" s="17"/>
      <c r="T1302" s="17"/>
      <c r="U1302" s="17" t="s">
        <v>82</v>
      </c>
      <c r="V1302" s="17"/>
      <c r="W1302" s="17" t="s">
        <v>345</v>
      </c>
      <c r="X1302" s="17" t="s">
        <v>66</v>
      </c>
      <c r="Y1302" s="17" t="s">
        <v>67</v>
      </c>
      <c r="Z1302" s="19" t="s">
        <v>3737</v>
      </c>
      <c r="AA1302" s="18">
        <v>45961.291666666701</v>
      </c>
      <c r="AB1302" s="18">
        <v>45961.291666666701</v>
      </c>
      <c r="AC1302" s="17" t="s">
        <v>117</v>
      </c>
      <c r="AD1302" s="17" t="s">
        <v>70</v>
      </c>
      <c r="AE1302" s="17"/>
      <c r="AF1302" s="17" t="s">
        <v>117</v>
      </c>
      <c r="AG1302" s="17"/>
      <c r="AH1302" s="17" t="s">
        <v>1337</v>
      </c>
    </row>
    <row r="1303" spans="1:34" s="3" customFormat="1" ht="13" x14ac:dyDescent="0.3">
      <c r="A1303" s="35" t="s">
        <v>3738</v>
      </c>
      <c r="B1303" s="17">
        <v>1560</v>
      </c>
      <c r="C1303" s="18">
        <v>43568</v>
      </c>
      <c r="D1303" s="18">
        <v>43570.291666666701</v>
      </c>
      <c r="E1303" s="16" t="s">
        <v>1271</v>
      </c>
      <c r="F1303" s="36">
        <v>43652.291666666701</v>
      </c>
      <c r="G1303" s="16" t="s">
        <v>382</v>
      </c>
      <c r="H1303" s="17" t="s">
        <v>60</v>
      </c>
      <c r="I1303" s="17" t="s">
        <v>108</v>
      </c>
      <c r="J1303" s="17"/>
      <c r="K1303" s="17" t="s">
        <v>61</v>
      </c>
      <c r="L1303" s="17" t="s">
        <v>109</v>
      </c>
      <c r="M1303" s="17"/>
      <c r="N1303" s="17">
        <v>61.256</v>
      </c>
      <c r="O1303" s="17">
        <v>244.26</v>
      </c>
      <c r="P1303" s="17"/>
      <c r="Q1303" s="17">
        <v>240</v>
      </c>
      <c r="R1303" s="17"/>
      <c r="S1303" s="17"/>
      <c r="T1303" s="17"/>
      <c r="U1303" s="17" t="s">
        <v>82</v>
      </c>
      <c r="V1303" s="17"/>
      <c r="W1303" s="17" t="s">
        <v>119</v>
      </c>
      <c r="X1303" s="17" t="s">
        <v>66</v>
      </c>
      <c r="Y1303" s="17" t="s">
        <v>67</v>
      </c>
      <c r="Z1303" s="19" t="s">
        <v>3739</v>
      </c>
      <c r="AA1303" s="18">
        <v>45031.291666666701</v>
      </c>
      <c r="AB1303" s="18">
        <v>45031.291666666701</v>
      </c>
      <c r="AC1303" s="17" t="s">
        <v>117</v>
      </c>
      <c r="AD1303" s="17"/>
      <c r="AE1303" s="17"/>
      <c r="AF1303" s="17" t="s">
        <v>117</v>
      </c>
      <c r="AG1303" s="17"/>
      <c r="AH1303" s="17" t="s">
        <v>1337</v>
      </c>
    </row>
    <row r="1304" spans="1:34" s="3" customFormat="1" ht="13" x14ac:dyDescent="0.3">
      <c r="A1304" s="35" t="s">
        <v>3740</v>
      </c>
      <c r="B1304" s="17">
        <v>1561</v>
      </c>
      <c r="C1304" s="18">
        <v>43568</v>
      </c>
      <c r="D1304" s="18">
        <v>43570.291666666701</v>
      </c>
      <c r="E1304" s="16" t="s">
        <v>1271</v>
      </c>
      <c r="F1304" s="36">
        <v>43886.333333333299</v>
      </c>
      <c r="G1304" s="16" t="s">
        <v>382</v>
      </c>
      <c r="H1304" s="17" t="s">
        <v>60</v>
      </c>
      <c r="I1304" s="17" t="s">
        <v>108</v>
      </c>
      <c r="J1304" s="17"/>
      <c r="K1304" s="17" t="s">
        <v>61</v>
      </c>
      <c r="L1304" s="17" t="s">
        <v>109</v>
      </c>
      <c r="M1304" s="17"/>
      <c r="N1304" s="17">
        <v>61.256</v>
      </c>
      <c r="O1304" s="17">
        <v>244.26</v>
      </c>
      <c r="P1304" s="17"/>
      <c r="Q1304" s="17">
        <v>240</v>
      </c>
      <c r="R1304" s="17"/>
      <c r="S1304" s="17"/>
      <c r="T1304" s="17"/>
      <c r="U1304" s="17" t="s">
        <v>82</v>
      </c>
      <c r="V1304" s="17"/>
      <c r="W1304" s="17" t="s">
        <v>119</v>
      </c>
      <c r="X1304" s="17" t="s">
        <v>66</v>
      </c>
      <c r="Y1304" s="17" t="s">
        <v>67</v>
      </c>
      <c r="Z1304" s="19" t="s">
        <v>3741</v>
      </c>
      <c r="AA1304" s="18">
        <v>45031.291666666701</v>
      </c>
      <c r="AB1304" s="18">
        <v>45031.291666666701</v>
      </c>
      <c r="AC1304" s="17" t="s">
        <v>117</v>
      </c>
      <c r="AD1304" s="17" t="s">
        <v>70</v>
      </c>
      <c r="AE1304" s="17"/>
      <c r="AF1304" s="17" t="s">
        <v>117</v>
      </c>
      <c r="AG1304" s="17"/>
      <c r="AH1304" s="17" t="s">
        <v>1337</v>
      </c>
    </row>
    <row r="1305" spans="1:34" s="3" customFormat="1" ht="13" x14ac:dyDescent="0.3">
      <c r="A1305" s="35" t="s">
        <v>3742</v>
      </c>
      <c r="B1305" s="17">
        <v>1562</v>
      </c>
      <c r="C1305" s="18">
        <v>43568</v>
      </c>
      <c r="D1305" s="18">
        <v>43570.291666666701</v>
      </c>
      <c r="E1305" s="16" t="s">
        <v>1271</v>
      </c>
      <c r="F1305" s="36">
        <v>43652.291666666701</v>
      </c>
      <c r="G1305" s="16" t="s">
        <v>382</v>
      </c>
      <c r="H1305" s="17" t="s">
        <v>108</v>
      </c>
      <c r="I1305" s="17" t="s">
        <v>60</v>
      </c>
      <c r="J1305" s="17"/>
      <c r="K1305" s="17" t="s">
        <v>109</v>
      </c>
      <c r="L1305" s="17" t="s">
        <v>61</v>
      </c>
      <c r="M1305" s="17"/>
      <c r="N1305" s="17">
        <v>244.26</v>
      </c>
      <c r="O1305" s="17">
        <v>61.256</v>
      </c>
      <c r="P1305" s="17"/>
      <c r="Q1305" s="17">
        <v>240</v>
      </c>
      <c r="R1305" s="17"/>
      <c r="S1305" s="17"/>
      <c r="T1305" s="17"/>
      <c r="U1305" s="17" t="s">
        <v>82</v>
      </c>
      <c r="V1305" s="17"/>
      <c r="W1305" s="17" t="s">
        <v>141</v>
      </c>
      <c r="X1305" s="17" t="s">
        <v>66</v>
      </c>
      <c r="Y1305" s="17" t="s">
        <v>67</v>
      </c>
      <c r="Z1305" s="19" t="s">
        <v>3743</v>
      </c>
      <c r="AA1305" s="18">
        <v>45031.291666666701</v>
      </c>
      <c r="AB1305" s="18">
        <v>45031.291666666701</v>
      </c>
      <c r="AC1305" s="17" t="s">
        <v>117</v>
      </c>
      <c r="AD1305" s="17"/>
      <c r="AE1305" s="17"/>
      <c r="AF1305" s="17" t="s">
        <v>117</v>
      </c>
      <c r="AG1305" s="17"/>
      <c r="AH1305" s="17" t="s">
        <v>1337</v>
      </c>
    </row>
    <row r="1306" spans="1:34" s="3" customFormat="1" ht="13" x14ac:dyDescent="0.3">
      <c r="A1306" s="35" t="s">
        <v>3744</v>
      </c>
      <c r="B1306" s="17">
        <v>1563</v>
      </c>
      <c r="C1306" s="18">
        <v>43570</v>
      </c>
      <c r="D1306" s="18">
        <v>43570.291666666701</v>
      </c>
      <c r="E1306" s="16" t="s">
        <v>1271</v>
      </c>
      <c r="F1306" s="36">
        <v>43655.291666666701</v>
      </c>
      <c r="G1306" s="16" t="s">
        <v>382</v>
      </c>
      <c r="H1306" s="17" t="s">
        <v>60</v>
      </c>
      <c r="I1306" s="17" t="s">
        <v>108</v>
      </c>
      <c r="J1306" s="17"/>
      <c r="K1306" s="17" t="s">
        <v>61</v>
      </c>
      <c r="L1306" s="17" t="s">
        <v>109</v>
      </c>
      <c r="M1306" s="17"/>
      <c r="N1306" s="17">
        <v>50.805</v>
      </c>
      <c r="O1306" s="17">
        <v>50.805</v>
      </c>
      <c r="P1306" s="17"/>
      <c r="Q1306" s="17">
        <v>50</v>
      </c>
      <c r="R1306" s="17"/>
      <c r="S1306" s="17"/>
      <c r="T1306" s="17"/>
      <c r="U1306" s="17" t="s">
        <v>82</v>
      </c>
      <c r="V1306" s="17"/>
      <c r="W1306" s="17" t="s">
        <v>119</v>
      </c>
      <c r="X1306" s="17" t="s">
        <v>66</v>
      </c>
      <c r="Y1306" s="17" t="s">
        <v>67</v>
      </c>
      <c r="Z1306" s="19" t="s">
        <v>3028</v>
      </c>
      <c r="AA1306" s="18">
        <v>44895.333333333299</v>
      </c>
      <c r="AB1306" s="18">
        <v>44895.333333333299</v>
      </c>
      <c r="AC1306" s="17" t="s">
        <v>117</v>
      </c>
      <c r="AD1306" s="17"/>
      <c r="AE1306" s="17"/>
      <c r="AF1306" s="17" t="s">
        <v>117</v>
      </c>
      <c r="AG1306" s="17"/>
      <c r="AH1306" s="17" t="s">
        <v>1337</v>
      </c>
    </row>
    <row r="1307" spans="1:34" s="3" customFormat="1" ht="13" x14ac:dyDescent="0.3">
      <c r="A1307" s="35" t="s">
        <v>3745</v>
      </c>
      <c r="B1307" s="17">
        <v>1564</v>
      </c>
      <c r="C1307" s="18">
        <v>43568</v>
      </c>
      <c r="D1307" s="18">
        <v>43570.291666666701</v>
      </c>
      <c r="E1307" s="16" t="s">
        <v>1271</v>
      </c>
      <c r="F1307" s="36">
        <v>43886.333333333299</v>
      </c>
      <c r="G1307" s="16" t="s">
        <v>382</v>
      </c>
      <c r="H1307" s="17" t="s">
        <v>60</v>
      </c>
      <c r="I1307" s="17"/>
      <c r="J1307" s="17"/>
      <c r="K1307" s="17" t="s">
        <v>61</v>
      </c>
      <c r="L1307" s="17"/>
      <c r="M1307" s="17"/>
      <c r="N1307" s="17">
        <v>100.4</v>
      </c>
      <c r="O1307" s="17"/>
      <c r="P1307" s="17"/>
      <c r="Q1307" s="17">
        <v>100</v>
      </c>
      <c r="R1307" s="17"/>
      <c r="S1307" s="17"/>
      <c r="T1307" s="17"/>
      <c r="U1307" s="17" t="s">
        <v>82</v>
      </c>
      <c r="V1307" s="17"/>
      <c r="W1307" s="17" t="s">
        <v>129</v>
      </c>
      <c r="X1307" s="17" t="s">
        <v>66</v>
      </c>
      <c r="Y1307" s="17" t="s">
        <v>67</v>
      </c>
      <c r="Z1307" s="19" t="s">
        <v>3746</v>
      </c>
      <c r="AA1307" s="18">
        <v>45077.291666666701</v>
      </c>
      <c r="AB1307" s="18">
        <v>45077.291666666701</v>
      </c>
      <c r="AC1307" s="17" t="s">
        <v>117</v>
      </c>
      <c r="AD1307" s="17" t="s">
        <v>70</v>
      </c>
      <c r="AE1307" s="17"/>
      <c r="AF1307" s="17" t="s">
        <v>117</v>
      </c>
      <c r="AG1307" s="17"/>
      <c r="AH1307" s="17" t="s">
        <v>1337</v>
      </c>
    </row>
    <row r="1308" spans="1:34" s="3" customFormat="1" ht="13" x14ac:dyDescent="0.3">
      <c r="A1308" s="35" t="s">
        <v>3747</v>
      </c>
      <c r="B1308" s="17">
        <v>1566</v>
      </c>
      <c r="C1308" s="18">
        <v>43559</v>
      </c>
      <c r="D1308" s="18">
        <v>43570.291666666701</v>
      </c>
      <c r="E1308" s="16" t="s">
        <v>1271</v>
      </c>
      <c r="F1308" s="36">
        <v>43893.333333333299</v>
      </c>
      <c r="G1308" s="16" t="s">
        <v>382</v>
      </c>
      <c r="H1308" s="17" t="s">
        <v>108</v>
      </c>
      <c r="I1308" s="17" t="s">
        <v>60</v>
      </c>
      <c r="J1308" s="17"/>
      <c r="K1308" s="17" t="s">
        <v>109</v>
      </c>
      <c r="L1308" s="17" t="s">
        <v>61</v>
      </c>
      <c r="M1308" s="17"/>
      <c r="N1308" s="17">
        <v>55.728999999999999</v>
      </c>
      <c r="O1308" s="17">
        <v>55.655999999999999</v>
      </c>
      <c r="P1308" s="17"/>
      <c r="Q1308" s="17">
        <v>55</v>
      </c>
      <c r="R1308" s="17"/>
      <c r="S1308" s="17"/>
      <c r="T1308" s="17"/>
      <c r="U1308" s="17" t="s">
        <v>82</v>
      </c>
      <c r="V1308" s="17"/>
      <c r="W1308" s="17" t="s">
        <v>119</v>
      </c>
      <c r="X1308" s="17" t="s">
        <v>66</v>
      </c>
      <c r="Y1308" s="17" t="s">
        <v>67</v>
      </c>
      <c r="Z1308" s="19" t="s">
        <v>3748</v>
      </c>
      <c r="AA1308" s="18">
        <v>44926.333333333299</v>
      </c>
      <c r="AB1308" s="18">
        <v>44926.333333333299</v>
      </c>
      <c r="AC1308" s="17" t="s">
        <v>117</v>
      </c>
      <c r="AD1308" s="17" t="s">
        <v>70</v>
      </c>
      <c r="AE1308" s="17"/>
      <c r="AF1308" s="17" t="s">
        <v>117</v>
      </c>
      <c r="AG1308" s="17"/>
      <c r="AH1308" s="17"/>
    </row>
    <row r="1309" spans="1:34" s="3" customFormat="1" ht="13" x14ac:dyDescent="0.3">
      <c r="A1309" s="35" t="s">
        <v>3749</v>
      </c>
      <c r="B1309" s="17">
        <v>1567</v>
      </c>
      <c r="C1309" s="18">
        <v>43560</v>
      </c>
      <c r="D1309" s="18">
        <v>43570.291666666701</v>
      </c>
      <c r="E1309" s="16" t="s">
        <v>1271</v>
      </c>
      <c r="F1309" s="36">
        <v>43656.291666666701</v>
      </c>
      <c r="G1309" s="16" t="s">
        <v>382</v>
      </c>
      <c r="H1309" s="17" t="s">
        <v>108</v>
      </c>
      <c r="I1309" s="17" t="s">
        <v>60</v>
      </c>
      <c r="J1309" s="17"/>
      <c r="K1309" s="17" t="s">
        <v>109</v>
      </c>
      <c r="L1309" s="17" t="s">
        <v>61</v>
      </c>
      <c r="M1309" s="17"/>
      <c r="N1309" s="17">
        <v>153.08000000000001</v>
      </c>
      <c r="O1309" s="17">
        <v>77.34</v>
      </c>
      <c r="P1309" s="17"/>
      <c r="Q1309" s="17">
        <v>150</v>
      </c>
      <c r="R1309" s="17"/>
      <c r="S1309" s="17"/>
      <c r="T1309" s="17"/>
      <c r="U1309" s="17" t="s">
        <v>82</v>
      </c>
      <c r="V1309" s="17"/>
      <c r="W1309" s="17" t="s">
        <v>646</v>
      </c>
      <c r="X1309" s="17" t="s">
        <v>66</v>
      </c>
      <c r="Y1309" s="17" t="s">
        <v>67</v>
      </c>
      <c r="Z1309" s="19" t="s">
        <v>3538</v>
      </c>
      <c r="AA1309" s="18">
        <v>45275.333333333299</v>
      </c>
      <c r="AB1309" s="18">
        <v>45275.333333333299</v>
      </c>
      <c r="AC1309" s="17" t="s">
        <v>117</v>
      </c>
      <c r="AD1309" s="17"/>
      <c r="AE1309" s="17"/>
      <c r="AF1309" s="17" t="s">
        <v>117</v>
      </c>
      <c r="AG1309" s="17"/>
      <c r="AH1309" s="17" t="s">
        <v>1337</v>
      </c>
    </row>
    <row r="1310" spans="1:34" s="3" customFormat="1" ht="13" x14ac:dyDescent="0.3">
      <c r="A1310" s="35" t="s">
        <v>3750</v>
      </c>
      <c r="B1310" s="17">
        <v>1569</v>
      </c>
      <c r="C1310" s="18">
        <v>43560</v>
      </c>
      <c r="D1310" s="18">
        <v>43570.291666666701</v>
      </c>
      <c r="E1310" s="16" t="s">
        <v>1271</v>
      </c>
      <c r="F1310" s="36">
        <v>43656.291666666701</v>
      </c>
      <c r="G1310" s="16" t="s">
        <v>382</v>
      </c>
      <c r="H1310" s="17" t="s">
        <v>108</v>
      </c>
      <c r="I1310" s="17"/>
      <c r="J1310" s="17"/>
      <c r="K1310" s="17" t="s">
        <v>109</v>
      </c>
      <c r="L1310" s="17"/>
      <c r="M1310" s="17"/>
      <c r="N1310" s="17">
        <v>65.782499999999999</v>
      </c>
      <c r="O1310" s="17"/>
      <c r="P1310" s="17"/>
      <c r="Q1310" s="17">
        <v>65</v>
      </c>
      <c r="R1310" s="17"/>
      <c r="S1310" s="17"/>
      <c r="T1310" s="17"/>
      <c r="U1310" s="17" t="s">
        <v>82</v>
      </c>
      <c r="V1310" s="17"/>
      <c r="W1310" s="17" t="s">
        <v>83</v>
      </c>
      <c r="X1310" s="17" t="s">
        <v>66</v>
      </c>
      <c r="Y1310" s="17" t="s">
        <v>67</v>
      </c>
      <c r="Z1310" s="19" t="s">
        <v>3751</v>
      </c>
      <c r="AA1310" s="18">
        <v>44408.291666666701</v>
      </c>
      <c r="AB1310" s="18">
        <v>44408.291666666701</v>
      </c>
      <c r="AC1310" s="17" t="s">
        <v>117</v>
      </c>
      <c r="AD1310" s="17"/>
      <c r="AE1310" s="17"/>
      <c r="AF1310" s="17" t="s">
        <v>117</v>
      </c>
      <c r="AG1310" s="17"/>
      <c r="AH1310" s="17" t="s">
        <v>1337</v>
      </c>
    </row>
    <row r="1311" spans="1:34" s="3" customFormat="1" ht="13" x14ac:dyDescent="0.3">
      <c r="A1311" s="35" t="s">
        <v>3752</v>
      </c>
      <c r="B1311" s="17">
        <v>1570</v>
      </c>
      <c r="C1311" s="18">
        <v>43560</v>
      </c>
      <c r="D1311" s="18">
        <v>43570.291666666701</v>
      </c>
      <c r="E1311" s="16" t="s">
        <v>1271</v>
      </c>
      <c r="F1311" s="36">
        <v>43663.291666666701</v>
      </c>
      <c r="G1311" s="16" t="s">
        <v>382</v>
      </c>
      <c r="H1311" s="17" t="s">
        <v>60</v>
      </c>
      <c r="I1311" s="17" t="s">
        <v>108</v>
      </c>
      <c r="J1311" s="17"/>
      <c r="K1311" s="17" t="s">
        <v>61</v>
      </c>
      <c r="L1311" s="17" t="s">
        <v>109</v>
      </c>
      <c r="M1311" s="17"/>
      <c r="N1311" s="17">
        <v>50</v>
      </c>
      <c r="O1311" s="17">
        <v>50.75</v>
      </c>
      <c r="P1311" s="17"/>
      <c r="Q1311" s="17">
        <v>50</v>
      </c>
      <c r="R1311" s="17"/>
      <c r="S1311" s="17"/>
      <c r="T1311" s="17"/>
      <c r="U1311" s="17" t="s">
        <v>82</v>
      </c>
      <c r="V1311" s="17"/>
      <c r="W1311" s="17" t="s">
        <v>83</v>
      </c>
      <c r="X1311" s="17" t="s">
        <v>66</v>
      </c>
      <c r="Y1311" s="17" t="s">
        <v>67</v>
      </c>
      <c r="Z1311" s="19" t="s">
        <v>3753</v>
      </c>
      <c r="AA1311" s="18">
        <v>44895.333333333299</v>
      </c>
      <c r="AB1311" s="18">
        <v>44895.333333333299</v>
      </c>
      <c r="AC1311" s="17" t="s">
        <v>117</v>
      </c>
      <c r="AD1311" s="17"/>
      <c r="AE1311" s="17"/>
      <c r="AF1311" s="17" t="s">
        <v>117</v>
      </c>
      <c r="AG1311" s="17"/>
      <c r="AH1311" s="17" t="s">
        <v>1337</v>
      </c>
    </row>
    <row r="1312" spans="1:34" s="3" customFormat="1" ht="13" x14ac:dyDescent="0.3">
      <c r="A1312" s="35" t="s">
        <v>3754</v>
      </c>
      <c r="B1312" s="17">
        <v>1571</v>
      </c>
      <c r="C1312" s="18">
        <v>43560</v>
      </c>
      <c r="D1312" s="18">
        <v>43570.291666666701</v>
      </c>
      <c r="E1312" s="16" t="s">
        <v>1271</v>
      </c>
      <c r="F1312" s="36">
        <v>43656.291666666701</v>
      </c>
      <c r="G1312" s="16" t="s">
        <v>382</v>
      </c>
      <c r="H1312" s="17" t="s">
        <v>108</v>
      </c>
      <c r="I1312" s="17" t="s">
        <v>60</v>
      </c>
      <c r="J1312" s="17"/>
      <c r="K1312" s="17" t="s">
        <v>109</v>
      </c>
      <c r="L1312" s="17" t="s">
        <v>61</v>
      </c>
      <c r="M1312" s="17"/>
      <c r="N1312" s="17">
        <v>82.29</v>
      </c>
      <c r="O1312" s="17">
        <v>41.89</v>
      </c>
      <c r="P1312" s="17"/>
      <c r="Q1312" s="17">
        <v>80</v>
      </c>
      <c r="R1312" s="17"/>
      <c r="S1312" s="17"/>
      <c r="T1312" s="17"/>
      <c r="U1312" s="17" t="s">
        <v>82</v>
      </c>
      <c r="V1312" s="17"/>
      <c r="W1312" s="17" t="s">
        <v>172</v>
      </c>
      <c r="X1312" s="17" t="s">
        <v>66</v>
      </c>
      <c r="Y1312" s="17" t="s">
        <v>67</v>
      </c>
      <c r="Z1312" s="19" t="s">
        <v>3755</v>
      </c>
      <c r="AA1312" s="18">
        <v>45275.333333333299</v>
      </c>
      <c r="AB1312" s="18">
        <v>45275.333333333299</v>
      </c>
      <c r="AC1312" s="17" t="s">
        <v>117</v>
      </c>
      <c r="AD1312" s="17"/>
      <c r="AE1312" s="17"/>
      <c r="AF1312" s="17" t="s">
        <v>117</v>
      </c>
      <c r="AG1312" s="17"/>
      <c r="AH1312" s="17" t="s">
        <v>1337</v>
      </c>
    </row>
    <row r="1313" spans="1:34" s="3" customFormat="1" ht="13" x14ac:dyDescent="0.3">
      <c r="A1313" s="35" t="s">
        <v>3756</v>
      </c>
      <c r="B1313" s="17">
        <v>1572</v>
      </c>
      <c r="C1313" s="18">
        <v>43560</v>
      </c>
      <c r="D1313" s="18">
        <v>43570.291666666701</v>
      </c>
      <c r="E1313" s="16" t="s">
        <v>1271</v>
      </c>
      <c r="F1313" s="36">
        <v>43943.291666666701</v>
      </c>
      <c r="G1313" s="16" t="s">
        <v>382</v>
      </c>
      <c r="H1313" s="17" t="s">
        <v>108</v>
      </c>
      <c r="I1313" s="17"/>
      <c r="J1313" s="17"/>
      <c r="K1313" s="17" t="s">
        <v>109</v>
      </c>
      <c r="L1313" s="17"/>
      <c r="M1313" s="17"/>
      <c r="N1313" s="17">
        <v>184.5</v>
      </c>
      <c r="O1313" s="17"/>
      <c r="P1313" s="17"/>
      <c r="Q1313" s="17">
        <v>190</v>
      </c>
      <c r="R1313" s="17"/>
      <c r="S1313" s="17"/>
      <c r="T1313" s="17"/>
      <c r="U1313" s="17" t="s">
        <v>82</v>
      </c>
      <c r="V1313" s="17"/>
      <c r="W1313" s="17" t="s">
        <v>83</v>
      </c>
      <c r="X1313" s="17" t="s">
        <v>66</v>
      </c>
      <c r="Y1313" s="17" t="s">
        <v>67</v>
      </c>
      <c r="Z1313" s="19" t="s">
        <v>1179</v>
      </c>
      <c r="AA1313" s="18">
        <v>44408.291666666701</v>
      </c>
      <c r="AB1313" s="18">
        <v>44895.333333333299</v>
      </c>
      <c r="AC1313" s="17" t="s">
        <v>117</v>
      </c>
      <c r="AD1313" s="17" t="s">
        <v>70</v>
      </c>
      <c r="AE1313" s="17"/>
      <c r="AF1313" s="17" t="s">
        <v>117</v>
      </c>
      <c r="AG1313" s="17"/>
      <c r="AH1313" s="17" t="s">
        <v>1337</v>
      </c>
    </row>
    <row r="1314" spans="1:34" s="3" customFormat="1" ht="13" x14ac:dyDescent="0.3">
      <c r="A1314" s="35" t="s">
        <v>3757</v>
      </c>
      <c r="B1314" s="17">
        <v>1573</v>
      </c>
      <c r="C1314" s="18">
        <v>43570</v>
      </c>
      <c r="D1314" s="18">
        <v>43570.291666666701</v>
      </c>
      <c r="E1314" s="16" t="s">
        <v>1271</v>
      </c>
      <c r="F1314" s="36">
        <v>43950.291666666701</v>
      </c>
      <c r="G1314" s="16" t="s">
        <v>382</v>
      </c>
      <c r="H1314" s="17" t="s">
        <v>108</v>
      </c>
      <c r="I1314" s="17" t="s">
        <v>60</v>
      </c>
      <c r="J1314" s="17"/>
      <c r="K1314" s="17" t="s">
        <v>109</v>
      </c>
      <c r="L1314" s="17" t="s">
        <v>61</v>
      </c>
      <c r="M1314" s="17"/>
      <c r="N1314" s="17">
        <v>27.5</v>
      </c>
      <c r="O1314" s="17">
        <v>27.5</v>
      </c>
      <c r="P1314" s="17"/>
      <c r="Q1314" s="17">
        <v>23</v>
      </c>
      <c r="R1314" s="17"/>
      <c r="S1314" s="17"/>
      <c r="T1314" s="17"/>
      <c r="U1314" s="17" t="s">
        <v>96</v>
      </c>
      <c r="V1314" s="17"/>
      <c r="W1314" s="17" t="s">
        <v>83</v>
      </c>
      <c r="X1314" s="17" t="s">
        <v>66</v>
      </c>
      <c r="Y1314" s="17" t="s">
        <v>67</v>
      </c>
      <c r="Z1314" s="19" t="s">
        <v>3758</v>
      </c>
      <c r="AA1314" s="18">
        <v>44758.291666666701</v>
      </c>
      <c r="AB1314" s="18">
        <v>44758.291666666701</v>
      </c>
      <c r="AC1314" s="17" t="s">
        <v>117</v>
      </c>
      <c r="AD1314" s="17" t="s">
        <v>70</v>
      </c>
      <c r="AE1314" s="17"/>
      <c r="AF1314" s="17" t="s">
        <v>117</v>
      </c>
      <c r="AG1314" s="17"/>
      <c r="AH1314" s="17" t="s">
        <v>1385</v>
      </c>
    </row>
    <row r="1315" spans="1:34" s="3" customFormat="1" ht="13" x14ac:dyDescent="0.3">
      <c r="A1315" s="35" t="s">
        <v>3759</v>
      </c>
      <c r="B1315" s="17">
        <v>1574</v>
      </c>
      <c r="C1315" s="18">
        <v>43570</v>
      </c>
      <c r="D1315" s="18">
        <v>43570.291666666701</v>
      </c>
      <c r="E1315" s="16" t="s">
        <v>1271</v>
      </c>
      <c r="F1315" s="36">
        <v>43872.333333333299</v>
      </c>
      <c r="G1315" s="16" t="s">
        <v>382</v>
      </c>
      <c r="H1315" s="17" t="s">
        <v>60</v>
      </c>
      <c r="I1315" s="17"/>
      <c r="J1315" s="17"/>
      <c r="K1315" s="17" t="s">
        <v>61</v>
      </c>
      <c r="L1315" s="17"/>
      <c r="M1315" s="17"/>
      <c r="N1315" s="17">
        <v>462</v>
      </c>
      <c r="O1315" s="17"/>
      <c r="P1315" s="17"/>
      <c r="Q1315" s="17">
        <v>400</v>
      </c>
      <c r="R1315" s="17"/>
      <c r="S1315" s="17"/>
      <c r="T1315" s="17"/>
      <c r="U1315" s="17" t="s">
        <v>82</v>
      </c>
      <c r="V1315" s="17"/>
      <c r="W1315" s="17" t="s">
        <v>83</v>
      </c>
      <c r="X1315" s="17" t="s">
        <v>66</v>
      </c>
      <c r="Y1315" s="17" t="s">
        <v>67</v>
      </c>
      <c r="Z1315" s="19" t="s">
        <v>3760</v>
      </c>
      <c r="AA1315" s="18">
        <v>44743.291666666701</v>
      </c>
      <c r="AB1315" s="18">
        <v>44743.291666666701</v>
      </c>
      <c r="AC1315" s="17" t="s">
        <v>117</v>
      </c>
      <c r="AD1315" s="17" t="s">
        <v>70</v>
      </c>
      <c r="AE1315" s="17"/>
      <c r="AF1315" s="17" t="s">
        <v>117</v>
      </c>
      <c r="AG1315" s="17"/>
      <c r="AH1315" s="17" t="s">
        <v>1337</v>
      </c>
    </row>
    <row r="1316" spans="1:34" s="3" customFormat="1" ht="13" x14ac:dyDescent="0.3">
      <c r="A1316" s="35" t="s">
        <v>3761</v>
      </c>
      <c r="B1316" s="17">
        <v>1575</v>
      </c>
      <c r="C1316" s="18">
        <v>43570</v>
      </c>
      <c r="D1316" s="18">
        <v>43570.291666666701</v>
      </c>
      <c r="E1316" s="16" t="s">
        <v>1271</v>
      </c>
      <c r="F1316" s="36">
        <v>43655.291666666701</v>
      </c>
      <c r="G1316" s="16" t="s">
        <v>382</v>
      </c>
      <c r="H1316" s="17" t="s">
        <v>60</v>
      </c>
      <c r="I1316" s="17" t="s">
        <v>108</v>
      </c>
      <c r="J1316" s="17"/>
      <c r="K1316" s="17" t="s">
        <v>61</v>
      </c>
      <c r="L1316" s="17" t="s">
        <v>109</v>
      </c>
      <c r="M1316" s="17"/>
      <c r="N1316" s="17">
        <v>202.87700000000001</v>
      </c>
      <c r="O1316" s="17">
        <v>202.87700000000001</v>
      </c>
      <c r="P1316" s="17"/>
      <c r="Q1316" s="17">
        <v>200</v>
      </c>
      <c r="R1316" s="17"/>
      <c r="S1316" s="17"/>
      <c r="T1316" s="17"/>
      <c r="U1316" s="17" t="s">
        <v>82</v>
      </c>
      <c r="V1316" s="17"/>
      <c r="W1316" s="17" t="s">
        <v>83</v>
      </c>
      <c r="X1316" s="17" t="s">
        <v>66</v>
      </c>
      <c r="Y1316" s="17" t="s">
        <v>67</v>
      </c>
      <c r="Z1316" s="19" t="s">
        <v>1179</v>
      </c>
      <c r="AA1316" s="18">
        <v>44895.333333333299</v>
      </c>
      <c r="AB1316" s="18">
        <v>44895.333333333299</v>
      </c>
      <c r="AC1316" s="17" t="s">
        <v>117</v>
      </c>
      <c r="AD1316" s="17"/>
      <c r="AE1316" s="17"/>
      <c r="AF1316" s="17" t="s">
        <v>117</v>
      </c>
      <c r="AG1316" s="17"/>
      <c r="AH1316" s="17" t="s">
        <v>1337</v>
      </c>
    </row>
    <row r="1317" spans="1:34" s="3" customFormat="1" ht="13" x14ac:dyDescent="0.3">
      <c r="A1317" s="35" t="s">
        <v>3762</v>
      </c>
      <c r="B1317" s="17">
        <v>1576</v>
      </c>
      <c r="C1317" s="18">
        <v>43570</v>
      </c>
      <c r="D1317" s="18">
        <v>43570.291666666701</v>
      </c>
      <c r="E1317" s="16" t="s">
        <v>1271</v>
      </c>
      <c r="F1317" s="36">
        <v>43655.291666666701</v>
      </c>
      <c r="G1317" s="16" t="s">
        <v>382</v>
      </c>
      <c r="H1317" s="17" t="s">
        <v>108</v>
      </c>
      <c r="I1317" s="17" t="s">
        <v>60</v>
      </c>
      <c r="J1317" s="17"/>
      <c r="K1317" s="17" t="s">
        <v>109</v>
      </c>
      <c r="L1317" s="17" t="s">
        <v>61</v>
      </c>
      <c r="M1317" s="17"/>
      <c r="N1317" s="17">
        <v>202.76</v>
      </c>
      <c r="O1317" s="17">
        <v>200</v>
      </c>
      <c r="P1317" s="17"/>
      <c r="Q1317" s="17">
        <v>200</v>
      </c>
      <c r="R1317" s="17"/>
      <c r="S1317" s="17"/>
      <c r="T1317" s="17"/>
      <c r="U1317" s="17" t="s">
        <v>82</v>
      </c>
      <c r="V1317" s="17"/>
      <c r="W1317" s="17" t="s">
        <v>83</v>
      </c>
      <c r="X1317" s="17" t="s">
        <v>66</v>
      </c>
      <c r="Y1317" s="17" t="s">
        <v>67</v>
      </c>
      <c r="Z1317" s="19" t="s">
        <v>1179</v>
      </c>
      <c r="AA1317" s="18">
        <v>44895.333333333299</v>
      </c>
      <c r="AB1317" s="18">
        <v>44895.333333333299</v>
      </c>
      <c r="AC1317" s="17" t="s">
        <v>117</v>
      </c>
      <c r="AD1317" s="17"/>
      <c r="AE1317" s="17"/>
      <c r="AF1317" s="17" t="s">
        <v>117</v>
      </c>
      <c r="AG1317" s="17"/>
      <c r="AH1317" s="17" t="s">
        <v>1337</v>
      </c>
    </row>
    <row r="1318" spans="1:34" s="3" customFormat="1" ht="13" x14ac:dyDescent="0.3">
      <c r="A1318" s="35" t="s">
        <v>3763</v>
      </c>
      <c r="B1318" s="17">
        <v>1577</v>
      </c>
      <c r="C1318" s="18">
        <v>43560</v>
      </c>
      <c r="D1318" s="18">
        <v>43570.291666666701</v>
      </c>
      <c r="E1318" s="16" t="s">
        <v>1271</v>
      </c>
      <c r="F1318" s="36">
        <v>43655.291666666701</v>
      </c>
      <c r="G1318" s="16" t="s">
        <v>382</v>
      </c>
      <c r="H1318" s="17" t="s">
        <v>108</v>
      </c>
      <c r="I1318" s="17" t="s">
        <v>60</v>
      </c>
      <c r="J1318" s="17"/>
      <c r="K1318" s="17" t="s">
        <v>109</v>
      </c>
      <c r="L1318" s="17" t="s">
        <v>61</v>
      </c>
      <c r="M1318" s="17"/>
      <c r="N1318" s="17">
        <v>153.08000000000001</v>
      </c>
      <c r="O1318" s="17">
        <v>77.34</v>
      </c>
      <c r="P1318" s="17"/>
      <c r="Q1318" s="17">
        <v>150</v>
      </c>
      <c r="R1318" s="17"/>
      <c r="S1318" s="17"/>
      <c r="T1318" s="17"/>
      <c r="U1318" s="17" t="s">
        <v>82</v>
      </c>
      <c r="V1318" s="17"/>
      <c r="W1318" s="17" t="s">
        <v>646</v>
      </c>
      <c r="X1318" s="17" t="s">
        <v>66</v>
      </c>
      <c r="Y1318" s="17" t="s">
        <v>67</v>
      </c>
      <c r="Z1318" s="19" t="s">
        <v>3764</v>
      </c>
      <c r="AA1318" s="18">
        <v>45275.333333333299</v>
      </c>
      <c r="AB1318" s="18">
        <v>45275.333333333299</v>
      </c>
      <c r="AC1318" s="17" t="s">
        <v>117</v>
      </c>
      <c r="AD1318" s="17"/>
      <c r="AE1318" s="17"/>
      <c r="AF1318" s="17" t="s">
        <v>117</v>
      </c>
      <c r="AG1318" s="17"/>
      <c r="AH1318" s="17" t="s">
        <v>1337</v>
      </c>
    </row>
    <row r="1319" spans="1:34" s="3" customFormat="1" ht="13" x14ac:dyDescent="0.3">
      <c r="A1319" s="35" t="s">
        <v>3765</v>
      </c>
      <c r="B1319" s="17">
        <v>1578</v>
      </c>
      <c r="C1319" s="18">
        <v>43560</v>
      </c>
      <c r="D1319" s="18">
        <v>43570.291666666701</v>
      </c>
      <c r="E1319" s="16" t="s">
        <v>1271</v>
      </c>
      <c r="F1319" s="36">
        <v>43888.333333333299</v>
      </c>
      <c r="G1319" s="16" t="s">
        <v>382</v>
      </c>
      <c r="H1319" s="17" t="s">
        <v>60</v>
      </c>
      <c r="I1319" s="17"/>
      <c r="J1319" s="17"/>
      <c r="K1319" s="17" t="s">
        <v>61</v>
      </c>
      <c r="L1319" s="17"/>
      <c r="M1319" s="17"/>
      <c r="N1319" s="17">
        <v>354.88</v>
      </c>
      <c r="O1319" s="17"/>
      <c r="P1319" s="17"/>
      <c r="Q1319" s="17">
        <v>350</v>
      </c>
      <c r="R1319" s="17"/>
      <c r="S1319" s="17"/>
      <c r="T1319" s="17"/>
      <c r="U1319" s="17" t="s">
        <v>82</v>
      </c>
      <c r="V1319" s="17"/>
      <c r="W1319" s="17" t="s">
        <v>122</v>
      </c>
      <c r="X1319" s="17" t="s">
        <v>66</v>
      </c>
      <c r="Y1319" s="17" t="s">
        <v>67</v>
      </c>
      <c r="Z1319" s="19" t="s">
        <v>3766</v>
      </c>
      <c r="AA1319" s="18">
        <v>44926.333333333299</v>
      </c>
      <c r="AB1319" s="18">
        <v>44926.333333333299</v>
      </c>
      <c r="AC1319" s="17" t="s">
        <v>117</v>
      </c>
      <c r="AD1319" s="17"/>
      <c r="AE1319" s="17"/>
      <c r="AF1319" s="17" t="s">
        <v>117</v>
      </c>
      <c r="AG1319" s="17"/>
      <c r="AH1319" s="17" t="s">
        <v>1337</v>
      </c>
    </row>
    <row r="1320" spans="1:34" s="3" customFormat="1" ht="13" x14ac:dyDescent="0.3">
      <c r="A1320" s="35" t="s">
        <v>3767</v>
      </c>
      <c r="B1320" s="17">
        <v>1579</v>
      </c>
      <c r="C1320" s="18">
        <v>43559</v>
      </c>
      <c r="D1320" s="18">
        <v>43570.291666666701</v>
      </c>
      <c r="E1320" s="16" t="s">
        <v>1271</v>
      </c>
      <c r="F1320" s="36">
        <v>43656.291666666701</v>
      </c>
      <c r="G1320" s="16" t="s">
        <v>382</v>
      </c>
      <c r="H1320" s="17" t="s">
        <v>60</v>
      </c>
      <c r="I1320" s="17" t="s">
        <v>108</v>
      </c>
      <c r="J1320" s="17"/>
      <c r="K1320" s="17" t="s">
        <v>61</v>
      </c>
      <c r="L1320" s="17" t="s">
        <v>109</v>
      </c>
      <c r="M1320" s="17"/>
      <c r="N1320" s="17">
        <v>30.25</v>
      </c>
      <c r="O1320" s="17">
        <v>30.25</v>
      </c>
      <c r="P1320" s="17"/>
      <c r="Q1320" s="17">
        <v>27</v>
      </c>
      <c r="R1320" s="17"/>
      <c r="S1320" s="17"/>
      <c r="T1320" s="17"/>
      <c r="U1320" s="17" t="s">
        <v>82</v>
      </c>
      <c r="V1320" s="17"/>
      <c r="W1320" s="17" t="s">
        <v>379</v>
      </c>
      <c r="X1320" s="17" t="s">
        <v>66</v>
      </c>
      <c r="Y1320" s="17" t="s">
        <v>67</v>
      </c>
      <c r="Z1320" s="19" t="s">
        <v>3768</v>
      </c>
      <c r="AA1320" s="18">
        <v>44911.333333333299</v>
      </c>
      <c r="AB1320" s="18">
        <v>44911.333333333299</v>
      </c>
      <c r="AC1320" s="17" t="s">
        <v>117</v>
      </c>
      <c r="AD1320" s="17"/>
      <c r="AE1320" s="17"/>
      <c r="AF1320" s="17" t="s">
        <v>117</v>
      </c>
      <c r="AG1320" s="17"/>
      <c r="AH1320" s="17" t="s">
        <v>1337</v>
      </c>
    </row>
    <row r="1321" spans="1:34" s="3" customFormat="1" ht="13" x14ac:dyDescent="0.3">
      <c r="A1321" s="35" t="s">
        <v>3769</v>
      </c>
      <c r="B1321" s="17">
        <v>1580</v>
      </c>
      <c r="C1321" s="18">
        <v>43560</v>
      </c>
      <c r="D1321" s="18">
        <v>43570.291666666701</v>
      </c>
      <c r="E1321" s="16" t="s">
        <v>1271</v>
      </c>
      <c r="F1321" s="36">
        <v>43656.291666666701</v>
      </c>
      <c r="G1321" s="16" t="s">
        <v>382</v>
      </c>
      <c r="H1321" s="17" t="s">
        <v>60</v>
      </c>
      <c r="I1321" s="17" t="s">
        <v>108</v>
      </c>
      <c r="J1321" s="17"/>
      <c r="K1321" s="17" t="s">
        <v>61</v>
      </c>
      <c r="L1321" s="17" t="s">
        <v>109</v>
      </c>
      <c r="M1321" s="17"/>
      <c r="N1321" s="17">
        <v>31.88</v>
      </c>
      <c r="O1321" s="17">
        <v>66.94</v>
      </c>
      <c r="P1321" s="17"/>
      <c r="Q1321" s="17">
        <v>65</v>
      </c>
      <c r="R1321" s="17"/>
      <c r="S1321" s="17"/>
      <c r="T1321" s="17"/>
      <c r="U1321" s="17" t="s">
        <v>82</v>
      </c>
      <c r="V1321" s="17"/>
      <c r="W1321" s="17" t="s">
        <v>172</v>
      </c>
      <c r="X1321" s="17" t="s">
        <v>66</v>
      </c>
      <c r="Y1321" s="17" t="s">
        <v>67</v>
      </c>
      <c r="Z1321" s="19" t="s">
        <v>3770</v>
      </c>
      <c r="AA1321" s="18">
        <v>45275.333333333299</v>
      </c>
      <c r="AB1321" s="18">
        <v>45275.333333333299</v>
      </c>
      <c r="AC1321" s="17" t="s">
        <v>117</v>
      </c>
      <c r="AD1321" s="17"/>
      <c r="AE1321" s="17"/>
      <c r="AF1321" s="17" t="s">
        <v>117</v>
      </c>
      <c r="AG1321" s="17"/>
      <c r="AH1321" s="17" t="s">
        <v>1337</v>
      </c>
    </row>
    <row r="1322" spans="1:34" s="3" customFormat="1" ht="13" x14ac:dyDescent="0.3">
      <c r="A1322" s="35" t="s">
        <v>3771</v>
      </c>
      <c r="B1322" s="17">
        <v>1581</v>
      </c>
      <c r="C1322" s="18">
        <v>43556</v>
      </c>
      <c r="D1322" s="18">
        <v>43570.291666666701</v>
      </c>
      <c r="E1322" s="16" t="s">
        <v>1271</v>
      </c>
      <c r="F1322" s="36">
        <v>43935.291666666701</v>
      </c>
      <c r="G1322" s="16" t="s">
        <v>382</v>
      </c>
      <c r="H1322" s="17" t="s">
        <v>60</v>
      </c>
      <c r="I1322" s="17" t="s">
        <v>108</v>
      </c>
      <c r="J1322" s="17"/>
      <c r="K1322" s="17" t="s">
        <v>61</v>
      </c>
      <c r="L1322" s="17" t="s">
        <v>109</v>
      </c>
      <c r="M1322" s="17"/>
      <c r="N1322" s="17">
        <v>1537</v>
      </c>
      <c r="O1322" s="17">
        <v>1537</v>
      </c>
      <c r="P1322" s="17"/>
      <c r="Q1322" s="17">
        <v>1500</v>
      </c>
      <c r="R1322" s="17"/>
      <c r="S1322" s="17"/>
      <c r="T1322" s="17"/>
      <c r="U1322" s="17" t="s">
        <v>82</v>
      </c>
      <c r="V1322" s="17"/>
      <c r="W1322" s="17" t="s">
        <v>83</v>
      </c>
      <c r="X1322" s="17" t="s">
        <v>66</v>
      </c>
      <c r="Y1322" s="17" t="s">
        <v>67</v>
      </c>
      <c r="Z1322" s="19" t="s">
        <v>3772</v>
      </c>
      <c r="AA1322" s="18">
        <v>45597.291666666701</v>
      </c>
      <c r="AB1322" s="18">
        <v>45597.291666666701</v>
      </c>
      <c r="AC1322" s="17" t="s">
        <v>117</v>
      </c>
      <c r="AD1322" s="17" t="s">
        <v>70</v>
      </c>
      <c r="AE1322" s="17"/>
      <c r="AF1322" s="17" t="s">
        <v>117</v>
      </c>
      <c r="AG1322" s="17"/>
      <c r="AH1322" s="17" t="s">
        <v>1337</v>
      </c>
    </row>
    <row r="1323" spans="1:34" s="3" customFormat="1" ht="13" x14ac:dyDescent="0.3">
      <c r="A1323" s="35" t="s">
        <v>3773</v>
      </c>
      <c r="B1323" s="17">
        <v>1582</v>
      </c>
      <c r="C1323" s="18">
        <v>43564</v>
      </c>
      <c r="D1323" s="18">
        <v>43570.291666666701</v>
      </c>
      <c r="E1323" s="16" t="s">
        <v>1271</v>
      </c>
      <c r="F1323" s="36">
        <v>43899.291666666701</v>
      </c>
      <c r="G1323" s="16" t="s">
        <v>382</v>
      </c>
      <c r="H1323" s="17" t="s">
        <v>108</v>
      </c>
      <c r="I1323" s="17" t="s">
        <v>60</v>
      </c>
      <c r="J1323" s="17"/>
      <c r="K1323" s="17" t="s">
        <v>109</v>
      </c>
      <c r="L1323" s="17" t="s">
        <v>61</v>
      </c>
      <c r="M1323" s="17"/>
      <c r="N1323" s="17">
        <v>152.80000000000001</v>
      </c>
      <c r="O1323" s="17">
        <v>150</v>
      </c>
      <c r="P1323" s="17"/>
      <c r="Q1323" s="17">
        <v>150</v>
      </c>
      <c r="R1323" s="17"/>
      <c r="S1323" s="17"/>
      <c r="T1323" s="17"/>
      <c r="U1323" s="17" t="s">
        <v>82</v>
      </c>
      <c r="V1323" s="17"/>
      <c r="W1323" s="17" t="s">
        <v>83</v>
      </c>
      <c r="X1323" s="17" t="s">
        <v>66</v>
      </c>
      <c r="Y1323" s="17" t="s">
        <v>67</v>
      </c>
      <c r="Z1323" s="19" t="s">
        <v>3774</v>
      </c>
      <c r="AA1323" s="18">
        <v>44895.333333333299</v>
      </c>
      <c r="AB1323" s="18">
        <v>44895.333333333299</v>
      </c>
      <c r="AC1323" s="17" t="s">
        <v>117</v>
      </c>
      <c r="AD1323" s="17" t="s">
        <v>70</v>
      </c>
      <c r="AE1323" s="17"/>
      <c r="AF1323" s="17" t="s">
        <v>117</v>
      </c>
      <c r="AG1323" s="17"/>
      <c r="AH1323" s="17" t="s">
        <v>1337</v>
      </c>
    </row>
    <row r="1324" spans="1:34" s="3" customFormat="1" ht="13" x14ac:dyDescent="0.3">
      <c r="A1324" s="35" t="s">
        <v>3775</v>
      </c>
      <c r="B1324" s="17">
        <v>1583</v>
      </c>
      <c r="C1324" s="18">
        <v>43564</v>
      </c>
      <c r="D1324" s="18">
        <v>43570.291666666701</v>
      </c>
      <c r="E1324" s="16" t="s">
        <v>1271</v>
      </c>
      <c r="F1324" s="36">
        <v>43654.291666666701</v>
      </c>
      <c r="G1324" s="16" t="s">
        <v>382</v>
      </c>
      <c r="H1324" s="17" t="s">
        <v>108</v>
      </c>
      <c r="I1324" s="17" t="s">
        <v>60</v>
      </c>
      <c r="J1324" s="17"/>
      <c r="K1324" s="17" t="s">
        <v>109</v>
      </c>
      <c r="L1324" s="17" t="s">
        <v>61</v>
      </c>
      <c r="M1324" s="17"/>
      <c r="N1324" s="17">
        <v>91.35</v>
      </c>
      <c r="O1324" s="17">
        <v>90</v>
      </c>
      <c r="P1324" s="17"/>
      <c r="Q1324" s="17">
        <v>90</v>
      </c>
      <c r="R1324" s="17"/>
      <c r="S1324" s="17"/>
      <c r="T1324" s="17"/>
      <c r="U1324" s="17" t="s">
        <v>82</v>
      </c>
      <c r="V1324" s="17"/>
      <c r="W1324" s="17" t="s">
        <v>122</v>
      </c>
      <c r="X1324" s="17" t="s">
        <v>66</v>
      </c>
      <c r="Y1324" s="17" t="s">
        <v>67</v>
      </c>
      <c r="Z1324" s="19" t="s">
        <v>3064</v>
      </c>
      <c r="AA1324" s="18">
        <v>44895.333333333299</v>
      </c>
      <c r="AB1324" s="18">
        <v>44895.333333333299</v>
      </c>
      <c r="AC1324" s="17" t="s">
        <v>117</v>
      </c>
      <c r="AD1324" s="17"/>
      <c r="AE1324" s="17"/>
      <c r="AF1324" s="17" t="s">
        <v>117</v>
      </c>
      <c r="AG1324" s="17"/>
      <c r="AH1324" s="17" t="s">
        <v>1337</v>
      </c>
    </row>
    <row r="1325" spans="1:34" s="3" customFormat="1" ht="13" x14ac:dyDescent="0.3">
      <c r="A1325" s="35" t="s">
        <v>3776</v>
      </c>
      <c r="B1325" s="17">
        <v>1584</v>
      </c>
      <c r="C1325" s="18">
        <v>43461</v>
      </c>
      <c r="D1325" s="18">
        <v>43570.291666666701</v>
      </c>
      <c r="E1325" s="16" t="s">
        <v>1271</v>
      </c>
      <c r="F1325" s="36">
        <v>43873.333333333299</v>
      </c>
      <c r="G1325" s="16" t="s">
        <v>382</v>
      </c>
      <c r="H1325" s="17" t="s">
        <v>108</v>
      </c>
      <c r="I1325" s="17"/>
      <c r="J1325" s="17"/>
      <c r="K1325" s="17" t="s">
        <v>109</v>
      </c>
      <c r="L1325" s="17"/>
      <c r="M1325" s="17"/>
      <c r="N1325" s="17">
        <v>75</v>
      </c>
      <c r="O1325" s="17"/>
      <c r="P1325" s="17"/>
      <c r="Q1325" s="17">
        <v>75</v>
      </c>
      <c r="R1325" s="17"/>
      <c r="S1325" s="17"/>
      <c r="T1325" s="17"/>
      <c r="U1325" s="17" t="s">
        <v>82</v>
      </c>
      <c r="V1325" s="17"/>
      <c r="W1325" s="17" t="s">
        <v>646</v>
      </c>
      <c r="X1325" s="17" t="s">
        <v>66</v>
      </c>
      <c r="Y1325" s="17" t="s">
        <v>67</v>
      </c>
      <c r="Z1325" s="19" t="s">
        <v>3777</v>
      </c>
      <c r="AA1325" s="18">
        <v>44926.333333333299</v>
      </c>
      <c r="AB1325" s="18">
        <v>44926.333333333299</v>
      </c>
      <c r="AC1325" s="17" t="s">
        <v>117</v>
      </c>
      <c r="AD1325" s="17"/>
      <c r="AE1325" s="17"/>
      <c r="AF1325" s="17" t="s">
        <v>117</v>
      </c>
      <c r="AG1325" s="17"/>
      <c r="AH1325" s="17"/>
    </row>
    <row r="1326" spans="1:34" s="3" customFormat="1" ht="13" x14ac:dyDescent="0.3">
      <c r="A1326" s="35" t="s">
        <v>3778</v>
      </c>
      <c r="B1326" s="17">
        <v>1585</v>
      </c>
      <c r="C1326" s="18">
        <v>43563</v>
      </c>
      <c r="D1326" s="18">
        <v>43570.291666666701</v>
      </c>
      <c r="E1326" s="16" t="s">
        <v>1271</v>
      </c>
      <c r="F1326" s="36">
        <v>43656.291666666701</v>
      </c>
      <c r="G1326" s="16" t="s">
        <v>382</v>
      </c>
      <c r="H1326" s="17" t="s">
        <v>108</v>
      </c>
      <c r="I1326" s="17"/>
      <c r="J1326" s="17"/>
      <c r="K1326" s="17" t="s">
        <v>109</v>
      </c>
      <c r="L1326" s="17"/>
      <c r="M1326" s="17"/>
      <c r="N1326" s="17">
        <v>50.8</v>
      </c>
      <c r="O1326" s="17"/>
      <c r="P1326" s="17"/>
      <c r="Q1326" s="17">
        <v>50</v>
      </c>
      <c r="R1326" s="17"/>
      <c r="S1326" s="17"/>
      <c r="T1326" s="17"/>
      <c r="U1326" s="17" t="s">
        <v>82</v>
      </c>
      <c r="V1326" s="17"/>
      <c r="W1326" s="17" t="s">
        <v>102</v>
      </c>
      <c r="X1326" s="17" t="s">
        <v>66</v>
      </c>
      <c r="Y1326" s="17" t="s">
        <v>67</v>
      </c>
      <c r="Z1326" s="19" t="s">
        <v>3779</v>
      </c>
      <c r="AA1326" s="18">
        <v>44408.291666666701</v>
      </c>
      <c r="AB1326" s="18">
        <v>44408.291666666701</v>
      </c>
      <c r="AC1326" s="17" t="s">
        <v>117</v>
      </c>
      <c r="AD1326" s="17"/>
      <c r="AE1326" s="17"/>
      <c r="AF1326" s="17" t="s">
        <v>117</v>
      </c>
      <c r="AG1326" s="17"/>
      <c r="AH1326" s="17" t="s">
        <v>1337</v>
      </c>
    </row>
    <row r="1327" spans="1:34" s="3" customFormat="1" ht="25.5" x14ac:dyDescent="0.3">
      <c r="A1327" s="35" t="s">
        <v>3780</v>
      </c>
      <c r="B1327" s="17">
        <v>1588</v>
      </c>
      <c r="C1327" s="18">
        <v>43570</v>
      </c>
      <c r="D1327" s="18">
        <v>43570.291666666701</v>
      </c>
      <c r="E1327" s="16" t="s">
        <v>1271</v>
      </c>
      <c r="F1327" s="36">
        <v>43664.291666666701</v>
      </c>
      <c r="G1327" s="16" t="s">
        <v>382</v>
      </c>
      <c r="H1327" s="17" t="s">
        <v>59</v>
      </c>
      <c r="I1327" s="17"/>
      <c r="J1327" s="17"/>
      <c r="K1327" s="17" t="s">
        <v>59</v>
      </c>
      <c r="L1327" s="17"/>
      <c r="M1327" s="17"/>
      <c r="N1327" s="17">
        <v>1187.5</v>
      </c>
      <c r="O1327" s="17"/>
      <c r="P1327" s="17"/>
      <c r="Q1327" s="17">
        <v>1145</v>
      </c>
      <c r="R1327" s="17"/>
      <c r="S1327" s="17"/>
      <c r="T1327" s="17"/>
      <c r="U1327" s="17" t="s">
        <v>82</v>
      </c>
      <c r="V1327" s="17"/>
      <c r="W1327" s="17" t="s">
        <v>339</v>
      </c>
      <c r="X1327" s="17" t="s">
        <v>66</v>
      </c>
      <c r="Y1327" s="17" t="s">
        <v>67</v>
      </c>
      <c r="Z1327" s="19" t="s">
        <v>3781</v>
      </c>
      <c r="AA1327" s="18">
        <v>46113.291666666701</v>
      </c>
      <c r="AB1327" s="18">
        <v>46113.291666666701</v>
      </c>
      <c r="AC1327" s="17" t="s">
        <v>117</v>
      </c>
      <c r="AD1327" s="17"/>
      <c r="AE1327" s="17"/>
      <c r="AF1327" s="17" t="s">
        <v>117</v>
      </c>
      <c r="AG1327" s="17"/>
      <c r="AH1327" s="17" t="s">
        <v>1337</v>
      </c>
    </row>
    <row r="1328" spans="1:34" s="3" customFormat="1" ht="13" x14ac:dyDescent="0.3">
      <c r="A1328" s="35" t="s">
        <v>3782</v>
      </c>
      <c r="B1328" s="17">
        <v>1589</v>
      </c>
      <c r="C1328" s="18">
        <v>43561</v>
      </c>
      <c r="D1328" s="18">
        <v>43570.291666666701</v>
      </c>
      <c r="E1328" s="16" t="s">
        <v>1271</v>
      </c>
      <c r="F1328" s="36">
        <v>43664.291666666701</v>
      </c>
      <c r="G1328" s="16" t="s">
        <v>382</v>
      </c>
      <c r="H1328" s="17" t="s">
        <v>60</v>
      </c>
      <c r="I1328" s="17" t="s">
        <v>59</v>
      </c>
      <c r="J1328" s="17"/>
      <c r="K1328" s="17" t="s">
        <v>61</v>
      </c>
      <c r="L1328" s="17" t="s">
        <v>59</v>
      </c>
      <c r="M1328" s="17"/>
      <c r="N1328" s="17">
        <v>319.35000000000002</v>
      </c>
      <c r="O1328" s="17">
        <v>1568</v>
      </c>
      <c r="P1328" s="17"/>
      <c r="Q1328" s="17">
        <v>1500</v>
      </c>
      <c r="R1328" s="17"/>
      <c r="S1328" s="17"/>
      <c r="T1328" s="17"/>
      <c r="U1328" s="17" t="s">
        <v>82</v>
      </c>
      <c r="V1328" s="17"/>
      <c r="W1328" s="17" t="s">
        <v>339</v>
      </c>
      <c r="X1328" s="17" t="s">
        <v>66</v>
      </c>
      <c r="Y1328" s="17" t="s">
        <v>67</v>
      </c>
      <c r="Z1328" s="19" t="s">
        <v>3783</v>
      </c>
      <c r="AA1328" s="18">
        <v>45596.291666666701</v>
      </c>
      <c r="AB1328" s="18">
        <v>45596.291666666701</v>
      </c>
      <c r="AC1328" s="17" t="s">
        <v>117</v>
      </c>
      <c r="AD1328" s="17"/>
      <c r="AE1328" s="17"/>
      <c r="AF1328" s="17" t="s">
        <v>117</v>
      </c>
      <c r="AG1328" s="17"/>
      <c r="AH1328" s="17" t="s">
        <v>1337</v>
      </c>
    </row>
    <row r="1329" spans="1:34" s="3" customFormat="1" ht="13" x14ac:dyDescent="0.3">
      <c r="A1329" s="35" t="s">
        <v>3784</v>
      </c>
      <c r="B1329" s="17">
        <v>1590</v>
      </c>
      <c r="C1329" s="18">
        <v>43563</v>
      </c>
      <c r="D1329" s="18">
        <v>43570.291666666701</v>
      </c>
      <c r="E1329" s="16" t="s">
        <v>1271</v>
      </c>
      <c r="F1329" s="36">
        <v>43871.333333333299</v>
      </c>
      <c r="G1329" s="16" t="s">
        <v>382</v>
      </c>
      <c r="H1329" s="17" t="s">
        <v>59</v>
      </c>
      <c r="I1329" s="17" t="s">
        <v>60</v>
      </c>
      <c r="J1329" s="17"/>
      <c r="K1329" s="17" t="s">
        <v>59</v>
      </c>
      <c r="L1329" s="17" t="s">
        <v>61</v>
      </c>
      <c r="M1329" s="17"/>
      <c r="N1329" s="17">
        <v>1568</v>
      </c>
      <c r="O1329" s="17">
        <v>319.35000000000002</v>
      </c>
      <c r="P1329" s="17"/>
      <c r="Q1329" s="17">
        <v>1500</v>
      </c>
      <c r="R1329" s="17"/>
      <c r="S1329" s="17"/>
      <c r="T1329" s="17"/>
      <c r="U1329" s="17" t="s">
        <v>82</v>
      </c>
      <c r="V1329" s="17"/>
      <c r="W1329" s="17" t="s">
        <v>339</v>
      </c>
      <c r="X1329" s="17" t="s">
        <v>66</v>
      </c>
      <c r="Y1329" s="17" t="s">
        <v>67</v>
      </c>
      <c r="Z1329" s="19" t="s">
        <v>3783</v>
      </c>
      <c r="AA1329" s="18">
        <v>46113.291666666701</v>
      </c>
      <c r="AB1329" s="18">
        <v>46113.291666666701</v>
      </c>
      <c r="AC1329" s="17" t="s">
        <v>117</v>
      </c>
      <c r="AD1329" s="17" t="s">
        <v>70</v>
      </c>
      <c r="AE1329" s="17"/>
      <c r="AF1329" s="17" t="s">
        <v>117</v>
      </c>
      <c r="AG1329" s="17"/>
      <c r="AH1329" s="17" t="s">
        <v>1337</v>
      </c>
    </row>
    <row r="1330" spans="1:34" s="3" customFormat="1" ht="25.5" x14ac:dyDescent="0.3">
      <c r="A1330" s="35" t="s">
        <v>3785</v>
      </c>
      <c r="B1330" s="17">
        <v>1591</v>
      </c>
      <c r="C1330" s="18">
        <v>43559</v>
      </c>
      <c r="D1330" s="18">
        <v>43570.291666666701</v>
      </c>
      <c r="E1330" s="16" t="s">
        <v>1271</v>
      </c>
      <c r="F1330" s="36">
        <v>45168.291666666701</v>
      </c>
      <c r="G1330" s="16" t="s">
        <v>382</v>
      </c>
      <c r="H1330" s="17" t="s">
        <v>108</v>
      </c>
      <c r="I1330" s="17" t="s">
        <v>60</v>
      </c>
      <c r="J1330" s="17"/>
      <c r="K1330" s="17" t="s">
        <v>109</v>
      </c>
      <c r="L1330" s="17" t="s">
        <v>61</v>
      </c>
      <c r="M1330" s="17"/>
      <c r="N1330" s="17">
        <v>55.9</v>
      </c>
      <c r="O1330" s="17">
        <v>21.8</v>
      </c>
      <c r="P1330" s="17"/>
      <c r="Q1330" s="17">
        <v>55</v>
      </c>
      <c r="R1330" s="17"/>
      <c r="S1330" s="17"/>
      <c r="T1330" s="17"/>
      <c r="U1330" s="17" t="s">
        <v>96</v>
      </c>
      <c r="V1330" s="17" t="s">
        <v>153</v>
      </c>
      <c r="W1330" s="17" t="s">
        <v>102</v>
      </c>
      <c r="X1330" s="17" t="s">
        <v>66</v>
      </c>
      <c r="Y1330" s="17" t="s">
        <v>67</v>
      </c>
      <c r="Z1330" s="19" t="s">
        <v>3786</v>
      </c>
      <c r="AA1330" s="18">
        <v>44926.333333333299</v>
      </c>
      <c r="AB1330" s="18">
        <v>45657.333333333299</v>
      </c>
      <c r="AC1330" s="17" t="s">
        <v>117</v>
      </c>
      <c r="AD1330" s="17" t="s">
        <v>70</v>
      </c>
      <c r="AE1330" s="17" t="s">
        <v>70</v>
      </c>
      <c r="AF1330" s="17" t="s">
        <v>117</v>
      </c>
      <c r="AG1330" s="17" t="s">
        <v>254</v>
      </c>
      <c r="AH1330" s="17" t="s">
        <v>1337</v>
      </c>
    </row>
    <row r="1331" spans="1:34" s="3" customFormat="1" ht="13" x14ac:dyDescent="0.3">
      <c r="A1331" s="35" t="s">
        <v>3787</v>
      </c>
      <c r="B1331" s="17">
        <v>1592</v>
      </c>
      <c r="C1331" s="18">
        <v>43560</v>
      </c>
      <c r="D1331" s="18">
        <v>43570.291666666701</v>
      </c>
      <c r="E1331" s="16" t="s">
        <v>1271</v>
      </c>
      <c r="F1331" s="36">
        <v>43903.291666666701</v>
      </c>
      <c r="G1331" s="16" t="s">
        <v>382</v>
      </c>
      <c r="H1331" s="17" t="s">
        <v>108</v>
      </c>
      <c r="I1331" s="17" t="s">
        <v>60</v>
      </c>
      <c r="J1331" s="17"/>
      <c r="K1331" s="17" t="s">
        <v>109</v>
      </c>
      <c r="L1331" s="17" t="s">
        <v>61</v>
      </c>
      <c r="M1331" s="17"/>
      <c r="N1331" s="17">
        <v>500</v>
      </c>
      <c r="O1331" s="17">
        <v>500</v>
      </c>
      <c r="P1331" s="17"/>
      <c r="Q1331" s="17">
        <v>500</v>
      </c>
      <c r="R1331" s="17"/>
      <c r="S1331" s="17"/>
      <c r="T1331" s="17"/>
      <c r="U1331" s="17" t="s">
        <v>82</v>
      </c>
      <c r="V1331" s="17"/>
      <c r="W1331" s="17" t="s">
        <v>122</v>
      </c>
      <c r="X1331" s="17" t="s">
        <v>66</v>
      </c>
      <c r="Y1331" s="17" t="s">
        <v>67</v>
      </c>
      <c r="Z1331" s="19" t="s">
        <v>3788</v>
      </c>
      <c r="AA1331" s="18">
        <v>44895.333333333299</v>
      </c>
      <c r="AB1331" s="18">
        <v>44895.333333333299</v>
      </c>
      <c r="AC1331" s="17" t="s">
        <v>117</v>
      </c>
      <c r="AD1331" s="17" t="s">
        <v>70</v>
      </c>
      <c r="AE1331" s="17"/>
      <c r="AF1331" s="17" t="s">
        <v>117</v>
      </c>
      <c r="AG1331" s="17"/>
      <c r="AH1331" s="17" t="s">
        <v>1337</v>
      </c>
    </row>
    <row r="1332" spans="1:34" s="3" customFormat="1" ht="13" x14ac:dyDescent="0.3">
      <c r="A1332" s="35" t="s">
        <v>3789</v>
      </c>
      <c r="B1332" s="17">
        <v>1594</v>
      </c>
      <c r="C1332" s="18">
        <v>43570</v>
      </c>
      <c r="D1332" s="18">
        <v>43570.291666666701</v>
      </c>
      <c r="E1332" s="16" t="s">
        <v>1271</v>
      </c>
      <c r="F1332" s="36">
        <v>44718.291666666701</v>
      </c>
      <c r="G1332" s="16" t="s">
        <v>382</v>
      </c>
      <c r="H1332" s="17" t="s">
        <v>60</v>
      </c>
      <c r="I1332" s="17" t="s">
        <v>108</v>
      </c>
      <c r="J1332" s="17"/>
      <c r="K1332" s="17" t="s">
        <v>61</v>
      </c>
      <c r="L1332" s="17" t="s">
        <v>109</v>
      </c>
      <c r="M1332" s="17"/>
      <c r="N1332" s="17">
        <v>250</v>
      </c>
      <c r="O1332" s="17">
        <v>254</v>
      </c>
      <c r="P1332" s="17"/>
      <c r="Q1332" s="17">
        <v>250</v>
      </c>
      <c r="R1332" s="17"/>
      <c r="S1332" s="17"/>
      <c r="T1332" s="17"/>
      <c r="U1332" s="17" t="s">
        <v>96</v>
      </c>
      <c r="V1332" s="17" t="s">
        <v>153</v>
      </c>
      <c r="W1332" s="17" t="s">
        <v>122</v>
      </c>
      <c r="X1332" s="17" t="s">
        <v>66</v>
      </c>
      <c r="Y1332" s="17" t="s">
        <v>67</v>
      </c>
      <c r="Z1332" s="19" t="s">
        <v>3790</v>
      </c>
      <c r="AA1332" s="18">
        <v>45260.333333333299</v>
      </c>
      <c r="AB1332" s="18">
        <v>45260.333333333299</v>
      </c>
      <c r="AC1332" s="17" t="s">
        <v>117</v>
      </c>
      <c r="AD1332" s="17" t="s">
        <v>70</v>
      </c>
      <c r="AE1332" s="17" t="s">
        <v>70</v>
      </c>
      <c r="AF1332" s="17" t="s">
        <v>117</v>
      </c>
      <c r="AG1332" s="17"/>
      <c r="AH1332" s="17" t="s">
        <v>1385</v>
      </c>
    </row>
    <row r="1333" spans="1:34" s="3" customFormat="1" ht="13" x14ac:dyDescent="0.3">
      <c r="A1333" s="35" t="s">
        <v>3791</v>
      </c>
      <c r="B1333" s="17">
        <v>1595</v>
      </c>
      <c r="C1333" s="18">
        <v>43560</v>
      </c>
      <c r="D1333" s="18">
        <v>43570.291666666701</v>
      </c>
      <c r="E1333" s="16" t="s">
        <v>1271</v>
      </c>
      <c r="F1333" s="36">
        <v>43902.291666666701</v>
      </c>
      <c r="G1333" s="16" t="s">
        <v>382</v>
      </c>
      <c r="H1333" s="17" t="s">
        <v>108</v>
      </c>
      <c r="I1333" s="17"/>
      <c r="J1333" s="17"/>
      <c r="K1333" s="17" t="s">
        <v>109</v>
      </c>
      <c r="L1333" s="17"/>
      <c r="M1333" s="17"/>
      <c r="N1333" s="17">
        <v>358.875</v>
      </c>
      <c r="O1333" s="17"/>
      <c r="P1333" s="17"/>
      <c r="Q1333" s="17">
        <v>350</v>
      </c>
      <c r="R1333" s="17"/>
      <c r="S1333" s="17"/>
      <c r="T1333" s="17"/>
      <c r="U1333" s="17" t="s">
        <v>82</v>
      </c>
      <c r="V1333" s="17"/>
      <c r="W1333" s="17" t="s">
        <v>102</v>
      </c>
      <c r="X1333" s="17" t="s">
        <v>66</v>
      </c>
      <c r="Y1333" s="17" t="s">
        <v>67</v>
      </c>
      <c r="Z1333" s="19" t="s">
        <v>3792</v>
      </c>
      <c r="AA1333" s="18">
        <v>44408.291666666701</v>
      </c>
      <c r="AB1333" s="18">
        <v>44895.333333333299</v>
      </c>
      <c r="AC1333" s="17" t="s">
        <v>117</v>
      </c>
      <c r="AD1333" s="17" t="s">
        <v>70</v>
      </c>
      <c r="AE1333" s="17"/>
      <c r="AF1333" s="17" t="s">
        <v>117</v>
      </c>
      <c r="AG1333" s="17"/>
      <c r="AH1333" s="17" t="s">
        <v>1337</v>
      </c>
    </row>
    <row r="1334" spans="1:34" s="3" customFormat="1" ht="13" x14ac:dyDescent="0.3">
      <c r="A1334" s="35" t="s">
        <v>3793</v>
      </c>
      <c r="B1334" s="17">
        <v>1597</v>
      </c>
      <c r="C1334" s="18">
        <v>43560</v>
      </c>
      <c r="D1334" s="18">
        <v>43570.291666666701</v>
      </c>
      <c r="E1334" s="16" t="s">
        <v>1271</v>
      </c>
      <c r="F1334" s="36">
        <v>43892.333333333299</v>
      </c>
      <c r="G1334" s="16" t="s">
        <v>382</v>
      </c>
      <c r="H1334" s="17" t="s">
        <v>108</v>
      </c>
      <c r="I1334" s="17"/>
      <c r="J1334" s="17"/>
      <c r="K1334" s="17" t="s">
        <v>109</v>
      </c>
      <c r="L1334" s="17"/>
      <c r="M1334" s="17"/>
      <c r="N1334" s="17">
        <v>139.69999999999999</v>
      </c>
      <c r="O1334" s="17"/>
      <c r="P1334" s="17"/>
      <c r="Q1334" s="17">
        <v>138</v>
      </c>
      <c r="R1334" s="17"/>
      <c r="S1334" s="17"/>
      <c r="T1334" s="17"/>
      <c r="U1334" s="17" t="s">
        <v>82</v>
      </c>
      <c r="V1334" s="17"/>
      <c r="W1334" s="17" t="s">
        <v>102</v>
      </c>
      <c r="X1334" s="17" t="s">
        <v>66</v>
      </c>
      <c r="Y1334" s="17" t="s">
        <v>67</v>
      </c>
      <c r="Z1334" s="19" t="s">
        <v>3794</v>
      </c>
      <c r="AA1334" s="18">
        <v>44408.291666666701</v>
      </c>
      <c r="AB1334" s="18">
        <v>44408.291666666701</v>
      </c>
      <c r="AC1334" s="17" t="s">
        <v>117</v>
      </c>
      <c r="AD1334" s="17" t="s">
        <v>70</v>
      </c>
      <c r="AE1334" s="17"/>
      <c r="AF1334" s="17" t="s">
        <v>117</v>
      </c>
      <c r="AG1334" s="17"/>
      <c r="AH1334" s="17" t="s">
        <v>1337</v>
      </c>
    </row>
    <row r="1335" spans="1:34" s="3" customFormat="1" ht="13" x14ac:dyDescent="0.3">
      <c r="A1335" s="35" t="s">
        <v>3795</v>
      </c>
      <c r="B1335" s="17">
        <v>1598</v>
      </c>
      <c r="C1335" s="18">
        <v>43567</v>
      </c>
      <c r="D1335" s="18">
        <v>43570.291666666701</v>
      </c>
      <c r="E1335" s="16" t="s">
        <v>1271</v>
      </c>
      <c r="F1335" s="36">
        <v>43882.333333333299</v>
      </c>
      <c r="G1335" s="16" t="s">
        <v>382</v>
      </c>
      <c r="H1335" s="17" t="s">
        <v>59</v>
      </c>
      <c r="I1335" s="17"/>
      <c r="J1335" s="17"/>
      <c r="K1335" s="17" t="s">
        <v>59</v>
      </c>
      <c r="L1335" s="17"/>
      <c r="M1335" s="17"/>
      <c r="N1335" s="17">
        <v>403.2</v>
      </c>
      <c r="O1335" s="17"/>
      <c r="P1335" s="17"/>
      <c r="Q1335" s="17">
        <v>400</v>
      </c>
      <c r="R1335" s="17"/>
      <c r="S1335" s="17"/>
      <c r="T1335" s="17"/>
      <c r="U1335" s="17" t="s">
        <v>82</v>
      </c>
      <c r="V1335" s="17"/>
      <c r="W1335" s="17" t="s">
        <v>339</v>
      </c>
      <c r="X1335" s="17" t="s">
        <v>66</v>
      </c>
      <c r="Y1335" s="17" t="s">
        <v>67</v>
      </c>
      <c r="Z1335" s="19" t="s">
        <v>3796</v>
      </c>
      <c r="AA1335" s="18">
        <v>45230.291666666701</v>
      </c>
      <c r="AB1335" s="18">
        <v>45230.291666666701</v>
      </c>
      <c r="AC1335" s="17" t="s">
        <v>117</v>
      </c>
      <c r="AD1335" s="17" t="s">
        <v>70</v>
      </c>
      <c r="AE1335" s="17"/>
      <c r="AF1335" s="17" t="s">
        <v>117</v>
      </c>
      <c r="AG1335" s="17"/>
      <c r="AH1335" s="17" t="s">
        <v>1337</v>
      </c>
    </row>
    <row r="1336" spans="1:34" s="3" customFormat="1" ht="13" x14ac:dyDescent="0.3">
      <c r="A1336" s="35" t="s">
        <v>3797</v>
      </c>
      <c r="B1336" s="17">
        <v>1599</v>
      </c>
      <c r="C1336" s="18">
        <v>43570</v>
      </c>
      <c r="D1336" s="18">
        <v>43570.291666666701</v>
      </c>
      <c r="E1336" s="16" t="s">
        <v>1271</v>
      </c>
      <c r="F1336" s="36">
        <v>43922.291666666701</v>
      </c>
      <c r="G1336" s="16" t="s">
        <v>382</v>
      </c>
      <c r="H1336" s="17" t="s">
        <v>59</v>
      </c>
      <c r="I1336" s="17"/>
      <c r="J1336" s="17"/>
      <c r="K1336" s="17" t="s">
        <v>59</v>
      </c>
      <c r="L1336" s="17"/>
      <c r="M1336" s="17"/>
      <c r="N1336" s="17">
        <v>627</v>
      </c>
      <c r="O1336" s="17"/>
      <c r="P1336" s="17"/>
      <c r="Q1336" s="17">
        <v>605</v>
      </c>
      <c r="R1336" s="17"/>
      <c r="S1336" s="17"/>
      <c r="T1336" s="17"/>
      <c r="U1336" s="17" t="s">
        <v>82</v>
      </c>
      <c r="V1336" s="17"/>
      <c r="W1336" s="17" t="s">
        <v>339</v>
      </c>
      <c r="X1336" s="17" t="s">
        <v>66</v>
      </c>
      <c r="Y1336" s="17" t="s">
        <v>67</v>
      </c>
      <c r="Z1336" s="19" t="s">
        <v>3798</v>
      </c>
      <c r="AA1336" s="18">
        <v>46113.291666666701</v>
      </c>
      <c r="AB1336" s="18">
        <v>46113.291666666701</v>
      </c>
      <c r="AC1336" s="17" t="s">
        <v>117</v>
      </c>
      <c r="AD1336" s="17" t="s">
        <v>70</v>
      </c>
      <c r="AE1336" s="17"/>
      <c r="AF1336" s="17" t="s">
        <v>117</v>
      </c>
      <c r="AG1336" s="17"/>
      <c r="AH1336" s="17" t="s">
        <v>1337</v>
      </c>
    </row>
    <row r="1337" spans="1:34" s="3" customFormat="1" ht="13" x14ac:dyDescent="0.3">
      <c r="A1337" s="35" t="s">
        <v>3799</v>
      </c>
      <c r="B1337" s="17">
        <v>1600</v>
      </c>
      <c r="C1337" s="18">
        <v>43563</v>
      </c>
      <c r="D1337" s="18">
        <v>43570.291666666701</v>
      </c>
      <c r="E1337" s="16" t="s">
        <v>1271</v>
      </c>
      <c r="F1337" s="36">
        <v>43871.333333333299</v>
      </c>
      <c r="G1337" s="16" t="s">
        <v>382</v>
      </c>
      <c r="H1337" s="17" t="s">
        <v>60</v>
      </c>
      <c r="I1337" s="17" t="s">
        <v>59</v>
      </c>
      <c r="J1337" s="17"/>
      <c r="K1337" s="17" t="s">
        <v>61</v>
      </c>
      <c r="L1337" s="17" t="s">
        <v>59</v>
      </c>
      <c r="M1337" s="17"/>
      <c r="N1337" s="17">
        <v>319.35000000000002</v>
      </c>
      <c r="O1337" s="17">
        <v>1568</v>
      </c>
      <c r="P1337" s="17"/>
      <c r="Q1337" s="17">
        <v>1500</v>
      </c>
      <c r="R1337" s="17"/>
      <c r="S1337" s="17"/>
      <c r="T1337" s="17"/>
      <c r="U1337" s="17" t="s">
        <v>82</v>
      </c>
      <c r="V1337" s="17"/>
      <c r="W1337" s="17" t="s">
        <v>339</v>
      </c>
      <c r="X1337" s="17" t="s">
        <v>66</v>
      </c>
      <c r="Y1337" s="17" t="s">
        <v>67</v>
      </c>
      <c r="Z1337" s="19" t="s">
        <v>3800</v>
      </c>
      <c r="AA1337" s="18">
        <v>45596.291666666701</v>
      </c>
      <c r="AB1337" s="18">
        <v>45596.291666666701</v>
      </c>
      <c r="AC1337" s="17" t="s">
        <v>117</v>
      </c>
      <c r="AD1337" s="17" t="s">
        <v>70</v>
      </c>
      <c r="AE1337" s="17"/>
      <c r="AF1337" s="17" t="s">
        <v>117</v>
      </c>
      <c r="AG1337" s="17"/>
      <c r="AH1337" s="17" t="s">
        <v>1337</v>
      </c>
    </row>
    <row r="1338" spans="1:34" s="3" customFormat="1" ht="13" x14ac:dyDescent="0.3">
      <c r="A1338" s="35" t="s">
        <v>3801</v>
      </c>
      <c r="B1338" s="17">
        <v>1601</v>
      </c>
      <c r="C1338" s="18">
        <v>43570</v>
      </c>
      <c r="D1338" s="18">
        <v>43570.291666666701</v>
      </c>
      <c r="E1338" s="16" t="s">
        <v>1271</v>
      </c>
      <c r="F1338" s="36">
        <v>43903.291666666701</v>
      </c>
      <c r="G1338" s="16" t="s">
        <v>382</v>
      </c>
      <c r="H1338" s="17" t="s">
        <v>108</v>
      </c>
      <c r="I1338" s="17" t="s">
        <v>60</v>
      </c>
      <c r="J1338" s="17"/>
      <c r="K1338" s="17" t="s">
        <v>109</v>
      </c>
      <c r="L1338" s="17" t="s">
        <v>61</v>
      </c>
      <c r="M1338" s="17"/>
      <c r="N1338" s="17">
        <v>202.5</v>
      </c>
      <c r="O1338" s="17">
        <v>202.5</v>
      </c>
      <c r="P1338" s="17"/>
      <c r="Q1338" s="17">
        <v>200</v>
      </c>
      <c r="R1338" s="17"/>
      <c r="S1338" s="17"/>
      <c r="T1338" s="17"/>
      <c r="U1338" s="17" t="s">
        <v>82</v>
      </c>
      <c r="V1338" s="17"/>
      <c r="W1338" s="17" t="s">
        <v>253</v>
      </c>
      <c r="X1338" s="17" t="s">
        <v>66</v>
      </c>
      <c r="Y1338" s="17" t="s">
        <v>67</v>
      </c>
      <c r="Z1338" s="19" t="s">
        <v>3802</v>
      </c>
      <c r="AA1338" s="18">
        <v>44895.333333333299</v>
      </c>
      <c r="AB1338" s="18">
        <v>44895.333333333299</v>
      </c>
      <c r="AC1338" s="17" t="s">
        <v>117</v>
      </c>
      <c r="AD1338" s="17"/>
      <c r="AE1338" s="17"/>
      <c r="AF1338" s="17" t="s">
        <v>117</v>
      </c>
      <c r="AG1338" s="17"/>
      <c r="AH1338" s="17" t="s">
        <v>1337</v>
      </c>
    </row>
    <row r="1339" spans="1:34" s="3" customFormat="1" ht="13" x14ac:dyDescent="0.3">
      <c r="A1339" s="35" t="s">
        <v>3803</v>
      </c>
      <c r="B1339" s="17">
        <v>1602</v>
      </c>
      <c r="C1339" s="18">
        <v>43568</v>
      </c>
      <c r="D1339" s="18">
        <v>43570.291666666701</v>
      </c>
      <c r="E1339" s="16" t="s">
        <v>1271</v>
      </c>
      <c r="F1339" s="36">
        <v>43665.291666666701</v>
      </c>
      <c r="G1339" s="16" t="s">
        <v>382</v>
      </c>
      <c r="H1339" s="17" t="s">
        <v>60</v>
      </c>
      <c r="I1339" s="17" t="s">
        <v>108</v>
      </c>
      <c r="J1339" s="17" t="s">
        <v>59</v>
      </c>
      <c r="K1339" s="17" t="s">
        <v>61</v>
      </c>
      <c r="L1339" s="17" t="s">
        <v>109</v>
      </c>
      <c r="M1339" s="17" t="s">
        <v>59</v>
      </c>
      <c r="N1339" s="17">
        <v>151.6</v>
      </c>
      <c r="O1339" s="17">
        <v>152.4</v>
      </c>
      <c r="P1339" s="17">
        <v>168</v>
      </c>
      <c r="Q1339" s="17">
        <v>150</v>
      </c>
      <c r="R1339" s="17"/>
      <c r="S1339" s="17"/>
      <c r="T1339" s="17"/>
      <c r="U1339" s="17" t="s">
        <v>82</v>
      </c>
      <c r="V1339" s="17"/>
      <c r="W1339" s="17" t="s">
        <v>102</v>
      </c>
      <c r="X1339" s="17" t="s">
        <v>66</v>
      </c>
      <c r="Y1339" s="17" t="s">
        <v>103</v>
      </c>
      <c r="Z1339" s="19" t="s">
        <v>1901</v>
      </c>
      <c r="AA1339" s="18">
        <v>45275.333333333299</v>
      </c>
      <c r="AB1339" s="18">
        <v>45275.333333333299</v>
      </c>
      <c r="AC1339" s="17" t="s">
        <v>117</v>
      </c>
      <c r="AD1339" s="17"/>
      <c r="AE1339" s="17"/>
      <c r="AF1339" s="17" t="s">
        <v>117</v>
      </c>
      <c r="AG1339" s="17"/>
      <c r="AH1339" s="17" t="s">
        <v>1337</v>
      </c>
    </row>
    <row r="1340" spans="1:34" s="3" customFormat="1" ht="13" x14ac:dyDescent="0.3">
      <c r="A1340" s="35" t="s">
        <v>3804</v>
      </c>
      <c r="B1340" s="17">
        <v>1603</v>
      </c>
      <c r="C1340" s="18">
        <v>43563</v>
      </c>
      <c r="D1340" s="18">
        <v>43570.291666666701</v>
      </c>
      <c r="E1340" s="16" t="s">
        <v>1271</v>
      </c>
      <c r="F1340" s="36">
        <v>43894.333333333299</v>
      </c>
      <c r="G1340" s="16" t="s">
        <v>382</v>
      </c>
      <c r="H1340" s="17" t="s">
        <v>60</v>
      </c>
      <c r="I1340" s="17" t="s">
        <v>108</v>
      </c>
      <c r="J1340" s="17"/>
      <c r="K1340" s="17" t="s">
        <v>61</v>
      </c>
      <c r="L1340" s="17" t="s">
        <v>109</v>
      </c>
      <c r="M1340" s="17"/>
      <c r="N1340" s="17">
        <v>202.98</v>
      </c>
      <c r="O1340" s="17">
        <v>202.99799999999999</v>
      </c>
      <c r="P1340" s="17"/>
      <c r="Q1340" s="17">
        <v>200</v>
      </c>
      <c r="R1340" s="17"/>
      <c r="S1340" s="17"/>
      <c r="T1340" s="17"/>
      <c r="U1340" s="17" t="s">
        <v>82</v>
      </c>
      <c r="V1340" s="17"/>
      <c r="W1340" s="17" t="s">
        <v>102</v>
      </c>
      <c r="X1340" s="17" t="s">
        <v>66</v>
      </c>
      <c r="Y1340" s="17" t="s">
        <v>103</v>
      </c>
      <c r="Z1340" s="19" t="s">
        <v>3805</v>
      </c>
      <c r="AA1340" s="18">
        <v>44926.333333333299</v>
      </c>
      <c r="AB1340" s="18">
        <v>44926.333333333299</v>
      </c>
      <c r="AC1340" s="17" t="s">
        <v>117</v>
      </c>
      <c r="AD1340" s="17"/>
      <c r="AE1340" s="17"/>
      <c r="AF1340" s="17" t="s">
        <v>117</v>
      </c>
      <c r="AG1340" s="17"/>
      <c r="AH1340" s="17"/>
    </row>
    <row r="1341" spans="1:34" s="3" customFormat="1" ht="13" x14ac:dyDescent="0.3">
      <c r="A1341" s="35" t="s">
        <v>3806</v>
      </c>
      <c r="B1341" s="17">
        <v>1605</v>
      </c>
      <c r="C1341" s="18">
        <v>43571</v>
      </c>
      <c r="D1341" s="18">
        <v>43570.291666666701</v>
      </c>
      <c r="E1341" s="16" t="s">
        <v>1271</v>
      </c>
      <c r="F1341" s="36">
        <v>43887.333333333299</v>
      </c>
      <c r="G1341" s="16" t="s">
        <v>382</v>
      </c>
      <c r="H1341" s="17" t="s">
        <v>60</v>
      </c>
      <c r="I1341" s="17"/>
      <c r="J1341" s="17"/>
      <c r="K1341" s="17" t="s">
        <v>61</v>
      </c>
      <c r="L1341" s="17"/>
      <c r="M1341" s="17"/>
      <c r="N1341" s="17">
        <v>102.1</v>
      </c>
      <c r="O1341" s="17"/>
      <c r="P1341" s="17"/>
      <c r="Q1341" s="17">
        <v>100</v>
      </c>
      <c r="R1341" s="17"/>
      <c r="S1341" s="17"/>
      <c r="T1341" s="17"/>
      <c r="U1341" s="17" t="s">
        <v>82</v>
      </c>
      <c r="V1341" s="17"/>
      <c r="W1341" s="17" t="s">
        <v>125</v>
      </c>
      <c r="X1341" s="17" t="s">
        <v>66</v>
      </c>
      <c r="Y1341" s="17" t="s">
        <v>103</v>
      </c>
      <c r="Z1341" s="19" t="s">
        <v>3807</v>
      </c>
      <c r="AA1341" s="18">
        <v>44911.333333333299</v>
      </c>
      <c r="AB1341" s="18">
        <v>44911.333333333299</v>
      </c>
      <c r="AC1341" s="17" t="s">
        <v>117</v>
      </c>
      <c r="AD1341" s="17"/>
      <c r="AE1341" s="17"/>
      <c r="AF1341" s="17" t="s">
        <v>117</v>
      </c>
      <c r="AG1341" s="17"/>
      <c r="AH1341" s="17" t="s">
        <v>1337</v>
      </c>
    </row>
    <row r="1342" spans="1:34" s="3" customFormat="1" ht="13" x14ac:dyDescent="0.3">
      <c r="A1342" s="35" t="s">
        <v>3808</v>
      </c>
      <c r="B1342" s="17">
        <v>1606</v>
      </c>
      <c r="C1342" s="18">
        <v>43565</v>
      </c>
      <c r="D1342" s="18">
        <v>43570.291666666701</v>
      </c>
      <c r="E1342" s="16" t="s">
        <v>1271</v>
      </c>
      <c r="F1342" s="36">
        <v>43663.291666666701</v>
      </c>
      <c r="G1342" s="16" t="s">
        <v>382</v>
      </c>
      <c r="H1342" s="17" t="s">
        <v>60</v>
      </c>
      <c r="I1342" s="17"/>
      <c r="J1342" s="17"/>
      <c r="K1342" s="17" t="s">
        <v>61</v>
      </c>
      <c r="L1342" s="17"/>
      <c r="M1342" s="17"/>
      <c r="N1342" s="17">
        <v>203.41</v>
      </c>
      <c r="O1342" s="17"/>
      <c r="P1342" s="17"/>
      <c r="Q1342" s="17">
        <v>200</v>
      </c>
      <c r="R1342" s="17"/>
      <c r="S1342" s="17"/>
      <c r="T1342" s="17"/>
      <c r="U1342" s="17" t="s">
        <v>82</v>
      </c>
      <c r="V1342" s="17"/>
      <c r="W1342" s="17" t="s">
        <v>440</v>
      </c>
      <c r="X1342" s="17" t="s">
        <v>66</v>
      </c>
      <c r="Y1342" s="17" t="s">
        <v>103</v>
      </c>
      <c r="Z1342" s="19" t="s">
        <v>3809</v>
      </c>
      <c r="AA1342" s="18">
        <v>44500.291666666701</v>
      </c>
      <c r="AB1342" s="18">
        <v>44500.291666666701</v>
      </c>
      <c r="AC1342" s="17" t="s">
        <v>117</v>
      </c>
      <c r="AD1342" s="17"/>
      <c r="AE1342" s="17"/>
      <c r="AF1342" s="17" t="s">
        <v>117</v>
      </c>
      <c r="AG1342" s="17"/>
      <c r="AH1342" s="17" t="s">
        <v>1337</v>
      </c>
    </row>
    <row r="1343" spans="1:34" s="3" customFormat="1" ht="13" x14ac:dyDescent="0.3">
      <c r="A1343" s="35" t="s">
        <v>3810</v>
      </c>
      <c r="B1343" s="17">
        <v>1607</v>
      </c>
      <c r="C1343" s="18">
        <v>43564</v>
      </c>
      <c r="D1343" s="18">
        <v>43570.291666666701</v>
      </c>
      <c r="E1343" s="16" t="s">
        <v>1271</v>
      </c>
      <c r="F1343" s="36">
        <v>43664.291666666701</v>
      </c>
      <c r="G1343" s="16" t="s">
        <v>382</v>
      </c>
      <c r="H1343" s="17" t="s">
        <v>60</v>
      </c>
      <c r="I1343" s="17"/>
      <c r="J1343" s="17"/>
      <c r="K1343" s="17" t="s">
        <v>61</v>
      </c>
      <c r="L1343" s="17"/>
      <c r="M1343" s="17"/>
      <c r="N1343" s="17">
        <v>250</v>
      </c>
      <c r="O1343" s="17"/>
      <c r="P1343" s="17"/>
      <c r="Q1343" s="17">
        <v>250</v>
      </c>
      <c r="R1343" s="17"/>
      <c r="S1343" s="17"/>
      <c r="T1343" s="17"/>
      <c r="U1343" s="17" t="s">
        <v>82</v>
      </c>
      <c r="V1343" s="17"/>
      <c r="W1343" s="17" t="s">
        <v>179</v>
      </c>
      <c r="X1343" s="17" t="s">
        <v>66</v>
      </c>
      <c r="Y1343" s="17" t="s">
        <v>103</v>
      </c>
      <c r="Z1343" s="19" t="s">
        <v>1259</v>
      </c>
      <c r="AA1343" s="18">
        <v>44927.333333333299</v>
      </c>
      <c r="AB1343" s="18">
        <v>44927.333333333299</v>
      </c>
      <c r="AC1343" s="17" t="s">
        <v>117</v>
      </c>
      <c r="AD1343" s="17"/>
      <c r="AE1343" s="17"/>
      <c r="AF1343" s="17" t="s">
        <v>117</v>
      </c>
      <c r="AG1343" s="17"/>
      <c r="AH1343" s="17" t="s">
        <v>1337</v>
      </c>
    </row>
    <row r="1344" spans="1:34" s="3" customFormat="1" ht="13" x14ac:dyDescent="0.3">
      <c r="A1344" s="35" t="s">
        <v>3811</v>
      </c>
      <c r="B1344" s="17">
        <v>1609</v>
      </c>
      <c r="C1344" s="18">
        <v>43565</v>
      </c>
      <c r="D1344" s="18">
        <v>43570.291666666701</v>
      </c>
      <c r="E1344" s="16" t="s">
        <v>1271</v>
      </c>
      <c r="F1344" s="36">
        <v>43934.291666666701</v>
      </c>
      <c r="G1344" s="16" t="s">
        <v>382</v>
      </c>
      <c r="H1344" s="17" t="s">
        <v>60</v>
      </c>
      <c r="I1344" s="17"/>
      <c r="J1344" s="17"/>
      <c r="K1344" s="17" t="s">
        <v>61</v>
      </c>
      <c r="L1344" s="17"/>
      <c r="M1344" s="17"/>
      <c r="N1344" s="17">
        <v>308.10199999999998</v>
      </c>
      <c r="O1344" s="17"/>
      <c r="P1344" s="17"/>
      <c r="Q1344" s="17">
        <v>300</v>
      </c>
      <c r="R1344" s="17"/>
      <c r="S1344" s="17"/>
      <c r="T1344" s="17"/>
      <c r="U1344" s="17" t="s">
        <v>82</v>
      </c>
      <c r="V1344" s="17"/>
      <c r="W1344" s="17" t="s">
        <v>125</v>
      </c>
      <c r="X1344" s="17" t="s">
        <v>66</v>
      </c>
      <c r="Y1344" s="17" t="s">
        <v>103</v>
      </c>
      <c r="Z1344" s="19" t="s">
        <v>1662</v>
      </c>
      <c r="AA1344" s="18">
        <v>44500.291666666701</v>
      </c>
      <c r="AB1344" s="18">
        <v>44774.291666666701</v>
      </c>
      <c r="AC1344" s="17" t="s">
        <v>117</v>
      </c>
      <c r="AD1344" s="17" t="s">
        <v>70</v>
      </c>
      <c r="AE1344" s="17"/>
      <c r="AF1344" s="17" t="s">
        <v>117</v>
      </c>
      <c r="AG1344" s="17"/>
      <c r="AH1344" s="17" t="s">
        <v>1337</v>
      </c>
    </row>
    <row r="1345" spans="1:34" s="3" customFormat="1" ht="13" x14ac:dyDescent="0.3">
      <c r="A1345" s="35" t="s">
        <v>3812</v>
      </c>
      <c r="B1345" s="17">
        <v>1610</v>
      </c>
      <c r="C1345" s="18">
        <v>43566</v>
      </c>
      <c r="D1345" s="18">
        <v>43570.291666666701</v>
      </c>
      <c r="E1345" s="16" t="s">
        <v>1271</v>
      </c>
      <c r="F1345" s="36">
        <v>43950.291666666701</v>
      </c>
      <c r="G1345" s="16" t="s">
        <v>382</v>
      </c>
      <c r="H1345" s="17" t="s">
        <v>60</v>
      </c>
      <c r="I1345" s="17"/>
      <c r="J1345" s="17"/>
      <c r="K1345" s="17" t="s">
        <v>61</v>
      </c>
      <c r="L1345" s="17"/>
      <c r="M1345" s="17"/>
      <c r="N1345" s="17">
        <v>305</v>
      </c>
      <c r="O1345" s="17"/>
      <c r="P1345" s="17"/>
      <c r="Q1345" s="17">
        <v>300</v>
      </c>
      <c r="R1345" s="17"/>
      <c r="S1345" s="17"/>
      <c r="T1345" s="17"/>
      <c r="U1345" s="17" t="s">
        <v>82</v>
      </c>
      <c r="V1345" s="17"/>
      <c r="W1345" s="17" t="s">
        <v>440</v>
      </c>
      <c r="X1345" s="17" t="s">
        <v>66</v>
      </c>
      <c r="Y1345" s="17" t="s">
        <v>103</v>
      </c>
      <c r="Z1345" s="19" t="s">
        <v>805</v>
      </c>
      <c r="AA1345" s="18">
        <v>44531.333333333299</v>
      </c>
      <c r="AB1345" s="18">
        <v>44531.333333333299</v>
      </c>
      <c r="AC1345" s="17" t="s">
        <v>117</v>
      </c>
      <c r="AD1345" s="17" t="s">
        <v>70</v>
      </c>
      <c r="AE1345" s="17"/>
      <c r="AF1345" s="17" t="s">
        <v>117</v>
      </c>
      <c r="AG1345" s="17"/>
      <c r="AH1345" s="17" t="s">
        <v>1385</v>
      </c>
    </row>
    <row r="1346" spans="1:34" s="3" customFormat="1" ht="13" x14ac:dyDescent="0.3">
      <c r="A1346" s="35" t="s">
        <v>3813</v>
      </c>
      <c r="B1346" s="17">
        <v>1612</v>
      </c>
      <c r="C1346" s="18">
        <v>43560</v>
      </c>
      <c r="D1346" s="18">
        <v>43570.291666666701</v>
      </c>
      <c r="E1346" s="16" t="s">
        <v>1271</v>
      </c>
      <c r="F1346" s="36">
        <v>44517.333333333299</v>
      </c>
      <c r="G1346" s="16" t="s">
        <v>382</v>
      </c>
      <c r="H1346" s="17" t="s">
        <v>60</v>
      </c>
      <c r="I1346" s="17"/>
      <c r="J1346" s="17"/>
      <c r="K1346" s="17" t="s">
        <v>61</v>
      </c>
      <c r="L1346" s="17"/>
      <c r="M1346" s="17"/>
      <c r="N1346" s="17">
        <v>200</v>
      </c>
      <c r="O1346" s="17"/>
      <c r="P1346" s="17"/>
      <c r="Q1346" s="17">
        <v>200</v>
      </c>
      <c r="R1346" s="17"/>
      <c r="S1346" s="17"/>
      <c r="T1346" s="17"/>
      <c r="U1346" s="17" t="s">
        <v>82</v>
      </c>
      <c r="V1346" s="17" t="s">
        <v>63</v>
      </c>
      <c r="W1346" s="17" t="s">
        <v>125</v>
      </c>
      <c r="X1346" s="17" t="s">
        <v>66</v>
      </c>
      <c r="Y1346" s="17" t="s">
        <v>103</v>
      </c>
      <c r="Z1346" s="19" t="s">
        <v>2999</v>
      </c>
      <c r="AA1346" s="18">
        <v>45261.333333333299</v>
      </c>
      <c r="AB1346" s="18">
        <v>45397.291666666701</v>
      </c>
      <c r="AC1346" s="17" t="s">
        <v>117</v>
      </c>
      <c r="AD1346" s="17" t="s">
        <v>70</v>
      </c>
      <c r="AE1346" s="17" t="s">
        <v>70</v>
      </c>
      <c r="AF1346" s="17" t="s">
        <v>117</v>
      </c>
      <c r="AG1346" s="17"/>
      <c r="AH1346" s="17"/>
    </row>
    <row r="1347" spans="1:34" s="3" customFormat="1" ht="13" x14ac:dyDescent="0.3">
      <c r="A1347" s="35" t="s">
        <v>3814</v>
      </c>
      <c r="B1347" s="17">
        <v>1613</v>
      </c>
      <c r="C1347" s="18">
        <v>43571</v>
      </c>
      <c r="D1347" s="18">
        <v>43570.291666666701</v>
      </c>
      <c r="E1347" s="16" t="s">
        <v>1271</v>
      </c>
      <c r="F1347" s="36">
        <v>43888.333333333299</v>
      </c>
      <c r="G1347" s="16" t="s">
        <v>382</v>
      </c>
      <c r="H1347" s="17" t="s">
        <v>60</v>
      </c>
      <c r="I1347" s="17"/>
      <c r="J1347" s="17"/>
      <c r="K1347" s="17" t="s">
        <v>61</v>
      </c>
      <c r="L1347" s="17"/>
      <c r="M1347" s="17"/>
      <c r="N1347" s="17">
        <v>433.75200000000001</v>
      </c>
      <c r="O1347" s="17"/>
      <c r="P1347" s="17"/>
      <c r="Q1347" s="17">
        <v>400</v>
      </c>
      <c r="R1347" s="17"/>
      <c r="S1347" s="17"/>
      <c r="T1347" s="17"/>
      <c r="U1347" s="17" t="s">
        <v>82</v>
      </c>
      <c r="V1347" s="17"/>
      <c r="W1347" s="17" t="s">
        <v>125</v>
      </c>
      <c r="X1347" s="17" t="s">
        <v>66</v>
      </c>
      <c r="Y1347" s="17" t="s">
        <v>103</v>
      </c>
      <c r="Z1347" s="19" t="s">
        <v>3815</v>
      </c>
      <c r="AA1347" s="18">
        <v>44911.333333333299</v>
      </c>
      <c r="AB1347" s="18">
        <v>44911.333333333299</v>
      </c>
      <c r="AC1347" s="17" t="s">
        <v>117</v>
      </c>
      <c r="AD1347" s="17"/>
      <c r="AE1347" s="17"/>
      <c r="AF1347" s="17" t="s">
        <v>117</v>
      </c>
      <c r="AG1347" s="17"/>
      <c r="AH1347" s="17" t="s">
        <v>1337</v>
      </c>
    </row>
    <row r="1348" spans="1:34" s="3" customFormat="1" ht="13" x14ac:dyDescent="0.3">
      <c r="A1348" s="35" t="s">
        <v>3816</v>
      </c>
      <c r="B1348" s="17">
        <v>1614</v>
      </c>
      <c r="C1348" s="18">
        <v>43560</v>
      </c>
      <c r="D1348" s="18">
        <v>43570.291666666701</v>
      </c>
      <c r="E1348" s="16" t="s">
        <v>1271</v>
      </c>
      <c r="F1348" s="36">
        <v>43661.291666666701</v>
      </c>
      <c r="G1348" s="16" t="s">
        <v>382</v>
      </c>
      <c r="H1348" s="17" t="s">
        <v>60</v>
      </c>
      <c r="I1348" s="17"/>
      <c r="J1348" s="17"/>
      <c r="K1348" s="17" t="s">
        <v>61</v>
      </c>
      <c r="L1348" s="17"/>
      <c r="M1348" s="17"/>
      <c r="N1348" s="17">
        <v>200</v>
      </c>
      <c r="O1348" s="17"/>
      <c r="P1348" s="17"/>
      <c r="Q1348" s="17">
        <v>200</v>
      </c>
      <c r="R1348" s="17"/>
      <c r="S1348" s="17"/>
      <c r="T1348" s="17"/>
      <c r="U1348" s="17" t="s">
        <v>82</v>
      </c>
      <c r="V1348" s="17"/>
      <c r="W1348" s="17" t="s">
        <v>440</v>
      </c>
      <c r="X1348" s="17" t="s">
        <v>66</v>
      </c>
      <c r="Y1348" s="17" t="s">
        <v>103</v>
      </c>
      <c r="Z1348" s="19" t="s">
        <v>805</v>
      </c>
      <c r="AA1348" s="18">
        <v>45261.333333333299</v>
      </c>
      <c r="AB1348" s="18">
        <v>45261.333333333299</v>
      </c>
      <c r="AC1348" s="17" t="s">
        <v>117</v>
      </c>
      <c r="AD1348" s="17"/>
      <c r="AE1348" s="17"/>
      <c r="AF1348" s="17" t="s">
        <v>117</v>
      </c>
      <c r="AG1348" s="17"/>
      <c r="AH1348" s="17" t="s">
        <v>1337</v>
      </c>
    </row>
    <row r="1349" spans="1:34" s="3" customFormat="1" ht="13" x14ac:dyDescent="0.3">
      <c r="A1349" s="35" t="s">
        <v>3817</v>
      </c>
      <c r="B1349" s="17">
        <v>1616</v>
      </c>
      <c r="C1349" s="18">
        <v>43568</v>
      </c>
      <c r="D1349" s="18">
        <v>43570.291666666701</v>
      </c>
      <c r="E1349" s="16" t="s">
        <v>1271</v>
      </c>
      <c r="F1349" s="36">
        <v>43888.333333333299</v>
      </c>
      <c r="G1349" s="16" t="s">
        <v>382</v>
      </c>
      <c r="H1349" s="17" t="s">
        <v>60</v>
      </c>
      <c r="I1349" s="17" t="s">
        <v>59</v>
      </c>
      <c r="J1349" s="17" t="s">
        <v>108</v>
      </c>
      <c r="K1349" s="17" t="s">
        <v>61</v>
      </c>
      <c r="L1349" s="17" t="s">
        <v>59</v>
      </c>
      <c r="M1349" s="17" t="s">
        <v>109</v>
      </c>
      <c r="N1349" s="17">
        <v>28.38</v>
      </c>
      <c r="O1349" s="17">
        <v>64.8</v>
      </c>
      <c r="P1349" s="17">
        <v>51.75</v>
      </c>
      <c r="Q1349" s="17">
        <v>115</v>
      </c>
      <c r="R1349" s="17"/>
      <c r="S1349" s="17"/>
      <c r="T1349" s="17"/>
      <c r="U1349" s="17" t="s">
        <v>82</v>
      </c>
      <c r="V1349" s="17"/>
      <c r="W1349" s="17" t="s">
        <v>102</v>
      </c>
      <c r="X1349" s="17" t="s">
        <v>66</v>
      </c>
      <c r="Y1349" s="17" t="s">
        <v>103</v>
      </c>
      <c r="Z1349" s="19" t="s">
        <v>1901</v>
      </c>
      <c r="AA1349" s="18">
        <v>45291.333333333299</v>
      </c>
      <c r="AB1349" s="18">
        <v>45291.333333333299</v>
      </c>
      <c r="AC1349" s="17" t="s">
        <v>117</v>
      </c>
      <c r="AD1349" s="17"/>
      <c r="AE1349" s="17"/>
      <c r="AF1349" s="17" t="s">
        <v>117</v>
      </c>
      <c r="AG1349" s="17"/>
      <c r="AH1349" s="17" t="s">
        <v>1337</v>
      </c>
    </row>
    <row r="1350" spans="1:34" s="3" customFormat="1" ht="13" x14ac:dyDescent="0.3">
      <c r="A1350" s="35" t="s">
        <v>3818</v>
      </c>
      <c r="B1350" s="17">
        <v>1618</v>
      </c>
      <c r="C1350" s="18">
        <v>43559</v>
      </c>
      <c r="D1350" s="18">
        <v>43570.291666666701</v>
      </c>
      <c r="E1350" s="16" t="s">
        <v>1271</v>
      </c>
      <c r="F1350" s="36">
        <v>43894.333333333299</v>
      </c>
      <c r="G1350" s="16" t="s">
        <v>382</v>
      </c>
      <c r="H1350" s="17" t="s">
        <v>60</v>
      </c>
      <c r="I1350" s="17" t="s">
        <v>108</v>
      </c>
      <c r="J1350" s="17"/>
      <c r="K1350" s="17" t="s">
        <v>61</v>
      </c>
      <c r="L1350" s="17" t="s">
        <v>109</v>
      </c>
      <c r="M1350" s="17"/>
      <c r="N1350" s="17">
        <v>202.99799999999999</v>
      </c>
      <c r="O1350" s="17">
        <v>202.99799999999999</v>
      </c>
      <c r="P1350" s="17"/>
      <c r="Q1350" s="17">
        <v>200</v>
      </c>
      <c r="R1350" s="17"/>
      <c r="S1350" s="17"/>
      <c r="T1350" s="17"/>
      <c r="U1350" s="17" t="s">
        <v>82</v>
      </c>
      <c r="V1350" s="17"/>
      <c r="W1350" s="17" t="s">
        <v>102</v>
      </c>
      <c r="X1350" s="17" t="s">
        <v>66</v>
      </c>
      <c r="Y1350" s="17" t="s">
        <v>103</v>
      </c>
      <c r="Z1350" s="19" t="s">
        <v>3819</v>
      </c>
      <c r="AA1350" s="18">
        <v>44926.333333333299</v>
      </c>
      <c r="AB1350" s="18">
        <v>44926.333333333299</v>
      </c>
      <c r="AC1350" s="17" t="s">
        <v>117</v>
      </c>
      <c r="AD1350" s="17" t="s">
        <v>70</v>
      </c>
      <c r="AE1350" s="17"/>
      <c r="AF1350" s="17" t="s">
        <v>117</v>
      </c>
      <c r="AG1350" s="17"/>
      <c r="AH1350" s="17" t="s">
        <v>1337</v>
      </c>
    </row>
    <row r="1351" spans="1:34" s="3" customFormat="1" ht="13" x14ac:dyDescent="0.3">
      <c r="A1351" s="35" t="s">
        <v>3820</v>
      </c>
      <c r="B1351" s="17">
        <v>1620</v>
      </c>
      <c r="C1351" s="18">
        <v>43560</v>
      </c>
      <c r="D1351" s="18">
        <v>43570.291666666701</v>
      </c>
      <c r="E1351" s="16" t="s">
        <v>1271</v>
      </c>
      <c r="F1351" s="36">
        <v>43901.291666666701</v>
      </c>
      <c r="G1351" s="16" t="s">
        <v>382</v>
      </c>
      <c r="H1351" s="17" t="s">
        <v>108</v>
      </c>
      <c r="I1351" s="17" t="s">
        <v>60</v>
      </c>
      <c r="J1351" s="17"/>
      <c r="K1351" s="17" t="s">
        <v>109</v>
      </c>
      <c r="L1351" s="17" t="s">
        <v>61</v>
      </c>
      <c r="M1351" s="17"/>
      <c r="N1351" s="17">
        <v>102.04</v>
      </c>
      <c r="O1351" s="17">
        <v>51.56</v>
      </c>
      <c r="P1351" s="17"/>
      <c r="Q1351" s="17">
        <v>100</v>
      </c>
      <c r="R1351" s="17"/>
      <c r="S1351" s="17"/>
      <c r="T1351" s="17"/>
      <c r="U1351" s="17" t="s">
        <v>82</v>
      </c>
      <c r="V1351" s="17"/>
      <c r="W1351" s="17" t="s">
        <v>229</v>
      </c>
      <c r="X1351" s="17" t="s">
        <v>66</v>
      </c>
      <c r="Y1351" s="17" t="s">
        <v>103</v>
      </c>
      <c r="Z1351" s="19" t="s">
        <v>3821</v>
      </c>
      <c r="AA1351" s="18">
        <v>45275.333333333299</v>
      </c>
      <c r="AB1351" s="18">
        <v>45275.333333333299</v>
      </c>
      <c r="AC1351" s="17" t="s">
        <v>117</v>
      </c>
      <c r="AD1351" s="17"/>
      <c r="AE1351" s="17"/>
      <c r="AF1351" s="17" t="s">
        <v>117</v>
      </c>
      <c r="AG1351" s="17"/>
      <c r="AH1351" s="17"/>
    </row>
    <row r="1352" spans="1:34" s="3" customFormat="1" ht="13" x14ac:dyDescent="0.3">
      <c r="A1352" s="35" t="s">
        <v>3822</v>
      </c>
      <c r="B1352" s="17">
        <v>1621</v>
      </c>
      <c r="C1352" s="18">
        <v>43560</v>
      </c>
      <c r="D1352" s="18">
        <v>43570.291666666701</v>
      </c>
      <c r="E1352" s="16" t="s">
        <v>1271</v>
      </c>
      <c r="F1352" s="36">
        <v>43896.333333333299</v>
      </c>
      <c r="G1352" s="16" t="s">
        <v>382</v>
      </c>
      <c r="H1352" s="17" t="s">
        <v>108</v>
      </c>
      <c r="I1352" s="17" t="s">
        <v>60</v>
      </c>
      <c r="J1352" s="17"/>
      <c r="K1352" s="17" t="s">
        <v>109</v>
      </c>
      <c r="L1352" s="17" t="s">
        <v>61</v>
      </c>
      <c r="M1352" s="17"/>
      <c r="N1352" s="17">
        <v>200</v>
      </c>
      <c r="O1352" s="17">
        <v>200</v>
      </c>
      <c r="P1352" s="17"/>
      <c r="Q1352" s="17">
        <v>200</v>
      </c>
      <c r="R1352" s="17"/>
      <c r="S1352" s="17"/>
      <c r="T1352" s="17"/>
      <c r="U1352" s="17" t="s">
        <v>82</v>
      </c>
      <c r="V1352" s="17"/>
      <c r="W1352" s="17" t="s">
        <v>229</v>
      </c>
      <c r="X1352" s="17" t="s">
        <v>66</v>
      </c>
      <c r="Y1352" s="17" t="s">
        <v>103</v>
      </c>
      <c r="Z1352" s="19" t="s">
        <v>3823</v>
      </c>
      <c r="AA1352" s="18">
        <v>44895.333333333299</v>
      </c>
      <c r="AB1352" s="18">
        <v>44895.333333333299</v>
      </c>
      <c r="AC1352" s="17" t="s">
        <v>117</v>
      </c>
      <c r="AD1352" s="17"/>
      <c r="AE1352" s="17"/>
      <c r="AF1352" s="17" t="s">
        <v>117</v>
      </c>
      <c r="AG1352" s="17"/>
      <c r="AH1352" s="17" t="s">
        <v>1337</v>
      </c>
    </row>
    <row r="1353" spans="1:34" s="3" customFormat="1" ht="13" x14ac:dyDescent="0.3">
      <c r="A1353" s="35" t="s">
        <v>3824</v>
      </c>
      <c r="B1353" s="17">
        <v>1622</v>
      </c>
      <c r="C1353" s="18">
        <v>43568</v>
      </c>
      <c r="D1353" s="18">
        <v>43570.291666666701</v>
      </c>
      <c r="E1353" s="16" t="s">
        <v>1271</v>
      </c>
      <c r="F1353" s="36">
        <v>43888.333333333299</v>
      </c>
      <c r="G1353" s="16" t="s">
        <v>382</v>
      </c>
      <c r="H1353" s="17" t="s">
        <v>60</v>
      </c>
      <c r="I1353" s="17" t="s">
        <v>108</v>
      </c>
      <c r="J1353" s="17"/>
      <c r="K1353" s="17" t="s">
        <v>61</v>
      </c>
      <c r="L1353" s="17" t="s">
        <v>109</v>
      </c>
      <c r="M1353" s="17"/>
      <c r="N1353" s="17">
        <v>64.17</v>
      </c>
      <c r="O1353" s="17">
        <v>244.26</v>
      </c>
      <c r="P1353" s="17"/>
      <c r="Q1353" s="17">
        <v>240</v>
      </c>
      <c r="R1353" s="17"/>
      <c r="S1353" s="17"/>
      <c r="T1353" s="17"/>
      <c r="U1353" s="17" t="s">
        <v>82</v>
      </c>
      <c r="V1353" s="17"/>
      <c r="W1353" s="17" t="s">
        <v>229</v>
      </c>
      <c r="X1353" s="17" t="s">
        <v>66</v>
      </c>
      <c r="Y1353" s="17" t="s">
        <v>103</v>
      </c>
      <c r="Z1353" s="19" t="s">
        <v>3825</v>
      </c>
      <c r="AA1353" s="18">
        <v>45031.291666666701</v>
      </c>
      <c r="AB1353" s="18">
        <v>45031.291666666701</v>
      </c>
      <c r="AC1353" s="17" t="s">
        <v>117</v>
      </c>
      <c r="AD1353" s="17" t="s">
        <v>70</v>
      </c>
      <c r="AE1353" s="17"/>
      <c r="AF1353" s="17" t="s">
        <v>117</v>
      </c>
      <c r="AG1353" s="17"/>
      <c r="AH1353" s="17" t="s">
        <v>1337</v>
      </c>
    </row>
    <row r="1354" spans="1:34" s="3" customFormat="1" ht="13" x14ac:dyDescent="0.3">
      <c r="A1354" s="35" t="s">
        <v>3826</v>
      </c>
      <c r="B1354" s="17">
        <v>1623</v>
      </c>
      <c r="C1354" s="18">
        <v>43559</v>
      </c>
      <c r="D1354" s="18">
        <v>43570.291666666701</v>
      </c>
      <c r="E1354" s="16" t="s">
        <v>1271</v>
      </c>
      <c r="F1354" s="36">
        <v>43661.291666666701</v>
      </c>
      <c r="G1354" s="16" t="s">
        <v>382</v>
      </c>
      <c r="H1354" s="17" t="s">
        <v>60</v>
      </c>
      <c r="I1354" s="17" t="s">
        <v>108</v>
      </c>
      <c r="J1354" s="17"/>
      <c r="K1354" s="17" t="s">
        <v>61</v>
      </c>
      <c r="L1354" s="17" t="s">
        <v>109</v>
      </c>
      <c r="M1354" s="17"/>
      <c r="N1354" s="17">
        <v>150</v>
      </c>
      <c r="O1354" s="17">
        <v>300</v>
      </c>
      <c r="P1354" s="17"/>
      <c r="Q1354" s="17">
        <v>300</v>
      </c>
      <c r="R1354" s="17"/>
      <c r="S1354" s="17"/>
      <c r="T1354" s="17"/>
      <c r="U1354" s="17" t="s">
        <v>82</v>
      </c>
      <c r="V1354" s="17"/>
      <c r="W1354" s="17" t="s">
        <v>229</v>
      </c>
      <c r="X1354" s="17" t="s">
        <v>66</v>
      </c>
      <c r="Y1354" s="17" t="s">
        <v>103</v>
      </c>
      <c r="Z1354" s="19" t="s">
        <v>519</v>
      </c>
      <c r="AA1354" s="18">
        <v>45261.333333333299</v>
      </c>
      <c r="AB1354" s="18">
        <v>45261.333333333299</v>
      </c>
      <c r="AC1354" s="17" t="s">
        <v>117</v>
      </c>
      <c r="AD1354" s="17"/>
      <c r="AE1354" s="17"/>
      <c r="AF1354" s="17" t="s">
        <v>117</v>
      </c>
      <c r="AG1354" s="17"/>
      <c r="AH1354" s="17" t="s">
        <v>1337</v>
      </c>
    </row>
    <row r="1355" spans="1:34" s="3" customFormat="1" ht="13" x14ac:dyDescent="0.3">
      <c r="A1355" s="35" t="s">
        <v>3827</v>
      </c>
      <c r="B1355" s="17">
        <v>1624</v>
      </c>
      <c r="C1355" s="18">
        <v>43568</v>
      </c>
      <c r="D1355" s="18">
        <v>43570.291666666701</v>
      </c>
      <c r="E1355" s="16" t="s">
        <v>1271</v>
      </c>
      <c r="F1355" s="36">
        <v>43672.291666666701</v>
      </c>
      <c r="G1355" s="16" t="s">
        <v>382</v>
      </c>
      <c r="H1355" s="17" t="s">
        <v>60</v>
      </c>
      <c r="I1355" s="17" t="s">
        <v>108</v>
      </c>
      <c r="J1355" s="17"/>
      <c r="K1355" s="17" t="s">
        <v>61</v>
      </c>
      <c r="L1355" s="17" t="s">
        <v>109</v>
      </c>
      <c r="M1355" s="17"/>
      <c r="N1355" s="17">
        <v>64.17</v>
      </c>
      <c r="O1355" s="17">
        <v>244.26</v>
      </c>
      <c r="P1355" s="17"/>
      <c r="Q1355" s="17">
        <v>240</v>
      </c>
      <c r="R1355" s="17"/>
      <c r="S1355" s="17"/>
      <c r="T1355" s="17"/>
      <c r="U1355" s="17" t="s">
        <v>82</v>
      </c>
      <c r="V1355" s="17"/>
      <c r="W1355" s="17" t="s">
        <v>229</v>
      </c>
      <c r="X1355" s="17" t="s">
        <v>66</v>
      </c>
      <c r="Y1355" s="17" t="s">
        <v>103</v>
      </c>
      <c r="Z1355" s="19" t="s">
        <v>3828</v>
      </c>
      <c r="AA1355" s="18">
        <v>45031.291666666701</v>
      </c>
      <c r="AB1355" s="18">
        <v>45031.291666666701</v>
      </c>
      <c r="AC1355" s="17" t="s">
        <v>117</v>
      </c>
      <c r="AD1355" s="17"/>
      <c r="AE1355" s="17"/>
      <c r="AF1355" s="17" t="s">
        <v>117</v>
      </c>
      <c r="AG1355" s="17"/>
      <c r="AH1355" s="17" t="s">
        <v>1337</v>
      </c>
    </row>
    <row r="1356" spans="1:34" s="3" customFormat="1" ht="13" x14ac:dyDescent="0.3">
      <c r="A1356" s="35" t="s">
        <v>3829</v>
      </c>
      <c r="B1356" s="17">
        <v>1626</v>
      </c>
      <c r="C1356" s="18">
        <v>43560</v>
      </c>
      <c r="D1356" s="18">
        <v>43570.291666666701</v>
      </c>
      <c r="E1356" s="16" t="s">
        <v>1271</v>
      </c>
      <c r="F1356" s="36">
        <v>43950.291666666701</v>
      </c>
      <c r="G1356" s="16" t="s">
        <v>382</v>
      </c>
      <c r="H1356" s="17" t="s">
        <v>108</v>
      </c>
      <c r="I1356" s="17" t="s">
        <v>60</v>
      </c>
      <c r="J1356" s="17"/>
      <c r="K1356" s="17" t="s">
        <v>109</v>
      </c>
      <c r="L1356" s="17" t="s">
        <v>61</v>
      </c>
      <c r="M1356" s="17"/>
      <c r="N1356" s="17">
        <v>116.01855999999999</v>
      </c>
      <c r="O1356" s="17">
        <v>113.96</v>
      </c>
      <c r="P1356" s="17"/>
      <c r="Q1356" s="17">
        <v>200</v>
      </c>
      <c r="R1356" s="17"/>
      <c r="S1356" s="17"/>
      <c r="T1356" s="17"/>
      <c r="U1356" s="17" t="s">
        <v>82</v>
      </c>
      <c r="V1356" s="17"/>
      <c r="W1356" s="17" t="s">
        <v>102</v>
      </c>
      <c r="X1356" s="17" t="s">
        <v>66</v>
      </c>
      <c r="Y1356" s="17" t="s">
        <v>103</v>
      </c>
      <c r="Z1356" s="19" t="s">
        <v>106</v>
      </c>
      <c r="AA1356" s="18">
        <v>44896.333333333299</v>
      </c>
      <c r="AB1356" s="18">
        <v>44896.333333333299</v>
      </c>
      <c r="AC1356" s="17" t="s">
        <v>117</v>
      </c>
      <c r="AD1356" s="17" t="s">
        <v>70</v>
      </c>
      <c r="AE1356" s="17"/>
      <c r="AF1356" s="17" t="s">
        <v>117</v>
      </c>
      <c r="AG1356" s="17"/>
      <c r="AH1356" s="17" t="s">
        <v>1385</v>
      </c>
    </row>
    <row r="1357" spans="1:34" s="3" customFormat="1" ht="13" x14ac:dyDescent="0.3">
      <c r="A1357" s="35" t="s">
        <v>3830</v>
      </c>
      <c r="B1357" s="17">
        <v>1627</v>
      </c>
      <c r="C1357" s="18">
        <v>43560</v>
      </c>
      <c r="D1357" s="18">
        <v>43570.291666666701</v>
      </c>
      <c r="E1357" s="16" t="s">
        <v>1271</v>
      </c>
      <c r="F1357" s="36">
        <v>43656.291666666701</v>
      </c>
      <c r="G1357" s="16" t="s">
        <v>382</v>
      </c>
      <c r="H1357" s="17" t="s">
        <v>60</v>
      </c>
      <c r="I1357" s="17" t="s">
        <v>108</v>
      </c>
      <c r="J1357" s="17"/>
      <c r="K1357" s="17" t="s">
        <v>61</v>
      </c>
      <c r="L1357" s="17" t="s">
        <v>109</v>
      </c>
      <c r="M1357" s="17"/>
      <c r="N1357" s="17">
        <v>615.9</v>
      </c>
      <c r="O1357" s="17">
        <v>627</v>
      </c>
      <c r="P1357" s="17"/>
      <c r="Q1357" s="17">
        <v>600</v>
      </c>
      <c r="R1357" s="17"/>
      <c r="S1357" s="17"/>
      <c r="T1357" s="17"/>
      <c r="U1357" s="17" t="s">
        <v>82</v>
      </c>
      <c r="V1357" s="17"/>
      <c r="W1357" s="17" t="s">
        <v>125</v>
      </c>
      <c r="X1357" s="17" t="s">
        <v>66</v>
      </c>
      <c r="Y1357" s="17" t="s">
        <v>103</v>
      </c>
      <c r="Z1357" s="19" t="s">
        <v>106</v>
      </c>
      <c r="AA1357" s="18">
        <v>44926.333333333299</v>
      </c>
      <c r="AB1357" s="18">
        <v>44926.333333333299</v>
      </c>
      <c r="AC1357" s="17" t="s">
        <v>117</v>
      </c>
      <c r="AD1357" s="17"/>
      <c r="AE1357" s="17"/>
      <c r="AF1357" s="17" t="s">
        <v>117</v>
      </c>
      <c r="AG1357" s="17"/>
      <c r="AH1357" s="17" t="s">
        <v>1337</v>
      </c>
    </row>
    <row r="1358" spans="1:34" s="3" customFormat="1" ht="13" x14ac:dyDescent="0.3">
      <c r="A1358" s="35" t="s">
        <v>3831</v>
      </c>
      <c r="B1358" s="17">
        <v>1628</v>
      </c>
      <c r="C1358" s="18">
        <v>43560</v>
      </c>
      <c r="D1358" s="18">
        <v>43570.291666666701</v>
      </c>
      <c r="E1358" s="16" t="s">
        <v>1271</v>
      </c>
      <c r="F1358" s="36">
        <v>44321.291666666701</v>
      </c>
      <c r="G1358" s="16" t="s">
        <v>382</v>
      </c>
      <c r="H1358" s="17" t="s">
        <v>108</v>
      </c>
      <c r="I1358" s="17" t="s">
        <v>60</v>
      </c>
      <c r="J1358" s="17"/>
      <c r="K1358" s="17" t="s">
        <v>109</v>
      </c>
      <c r="L1358" s="17" t="s">
        <v>61</v>
      </c>
      <c r="M1358" s="17"/>
      <c r="N1358" s="17">
        <v>310.2</v>
      </c>
      <c r="O1358" s="17">
        <v>306.26</v>
      </c>
      <c r="P1358" s="17"/>
      <c r="Q1358" s="17">
        <v>300</v>
      </c>
      <c r="R1358" s="17"/>
      <c r="S1358" s="17"/>
      <c r="T1358" s="17"/>
      <c r="U1358" s="17" t="s">
        <v>82</v>
      </c>
      <c r="V1358" s="17" t="s">
        <v>63</v>
      </c>
      <c r="W1358" s="17" t="s">
        <v>125</v>
      </c>
      <c r="X1358" s="17" t="s">
        <v>66</v>
      </c>
      <c r="Y1358" s="17" t="s">
        <v>103</v>
      </c>
      <c r="Z1358" s="19" t="s">
        <v>106</v>
      </c>
      <c r="AA1358" s="18">
        <v>45291.333333333299</v>
      </c>
      <c r="AB1358" s="18">
        <v>46249.291666666701</v>
      </c>
      <c r="AC1358" s="17" t="s">
        <v>117</v>
      </c>
      <c r="AD1358" s="17" t="s">
        <v>70</v>
      </c>
      <c r="AE1358" s="17" t="s">
        <v>70</v>
      </c>
      <c r="AF1358" s="17" t="s">
        <v>117</v>
      </c>
      <c r="AG1358" s="17"/>
      <c r="AH1358" s="17"/>
    </row>
    <row r="1359" spans="1:34" s="3" customFormat="1" ht="13" x14ac:dyDescent="0.3">
      <c r="A1359" s="35" t="s">
        <v>3832</v>
      </c>
      <c r="B1359" s="17">
        <v>1630</v>
      </c>
      <c r="C1359" s="18">
        <v>43560</v>
      </c>
      <c r="D1359" s="18">
        <v>43570.291666666701</v>
      </c>
      <c r="E1359" s="16" t="s">
        <v>1271</v>
      </c>
      <c r="F1359" s="36">
        <v>43661.291666666701</v>
      </c>
      <c r="G1359" s="16" t="s">
        <v>382</v>
      </c>
      <c r="H1359" s="17" t="s">
        <v>60</v>
      </c>
      <c r="I1359" s="17" t="s">
        <v>108</v>
      </c>
      <c r="J1359" s="17"/>
      <c r="K1359" s="17" t="s">
        <v>61</v>
      </c>
      <c r="L1359" s="17" t="s">
        <v>109</v>
      </c>
      <c r="M1359" s="17"/>
      <c r="N1359" s="17">
        <v>125</v>
      </c>
      <c r="O1359" s="17">
        <v>250</v>
      </c>
      <c r="P1359" s="17"/>
      <c r="Q1359" s="17">
        <v>250</v>
      </c>
      <c r="R1359" s="17"/>
      <c r="S1359" s="17"/>
      <c r="T1359" s="17"/>
      <c r="U1359" s="17" t="s">
        <v>82</v>
      </c>
      <c r="V1359" s="17"/>
      <c r="W1359" s="17" t="s">
        <v>102</v>
      </c>
      <c r="X1359" s="17" t="s">
        <v>66</v>
      </c>
      <c r="Y1359" s="17" t="s">
        <v>103</v>
      </c>
      <c r="Z1359" s="19" t="s">
        <v>213</v>
      </c>
      <c r="AA1359" s="18">
        <v>45261.333333333299</v>
      </c>
      <c r="AB1359" s="18">
        <v>45261.333333333299</v>
      </c>
      <c r="AC1359" s="17" t="s">
        <v>117</v>
      </c>
      <c r="AD1359" s="17"/>
      <c r="AE1359" s="17"/>
      <c r="AF1359" s="17" t="s">
        <v>117</v>
      </c>
      <c r="AG1359" s="17"/>
      <c r="AH1359" s="17"/>
    </row>
    <row r="1360" spans="1:34" s="3" customFormat="1" ht="13" x14ac:dyDescent="0.3">
      <c r="A1360" s="35" t="s">
        <v>3833</v>
      </c>
      <c r="B1360" s="17">
        <v>1633</v>
      </c>
      <c r="C1360" s="18">
        <v>43568</v>
      </c>
      <c r="D1360" s="18">
        <v>43570.291666666701</v>
      </c>
      <c r="E1360" s="16" t="s">
        <v>1271</v>
      </c>
      <c r="F1360" s="36">
        <v>43776.333333333299</v>
      </c>
      <c r="G1360" s="16" t="s">
        <v>382</v>
      </c>
      <c r="H1360" s="17" t="s">
        <v>59</v>
      </c>
      <c r="I1360" s="17"/>
      <c r="J1360" s="17"/>
      <c r="K1360" s="17" t="s">
        <v>59</v>
      </c>
      <c r="L1360" s="17"/>
      <c r="M1360" s="17"/>
      <c r="N1360" s="17">
        <v>86.4</v>
      </c>
      <c r="O1360" s="17"/>
      <c r="P1360" s="17"/>
      <c r="Q1360" s="17">
        <v>85</v>
      </c>
      <c r="R1360" s="17"/>
      <c r="S1360" s="17"/>
      <c r="T1360" s="17"/>
      <c r="U1360" s="17" t="s">
        <v>82</v>
      </c>
      <c r="V1360" s="17"/>
      <c r="W1360" s="17" t="s">
        <v>102</v>
      </c>
      <c r="X1360" s="17" t="s">
        <v>66</v>
      </c>
      <c r="Y1360" s="17" t="s">
        <v>103</v>
      </c>
      <c r="Z1360" s="19" t="s">
        <v>1823</v>
      </c>
      <c r="AA1360" s="18">
        <v>45291.333333333299</v>
      </c>
      <c r="AB1360" s="18">
        <v>45291.333333333299</v>
      </c>
      <c r="AC1360" s="17" t="s">
        <v>117</v>
      </c>
      <c r="AD1360" s="17"/>
      <c r="AE1360" s="17"/>
      <c r="AF1360" s="17" t="s">
        <v>117</v>
      </c>
      <c r="AG1360" s="17"/>
      <c r="AH1360" s="17"/>
    </row>
    <row r="1361" spans="1:34" s="3" customFormat="1" ht="13" x14ac:dyDescent="0.3">
      <c r="A1361" s="35" t="s">
        <v>3834</v>
      </c>
      <c r="B1361" s="17">
        <v>1634</v>
      </c>
      <c r="C1361" s="18">
        <v>43570</v>
      </c>
      <c r="D1361" s="18">
        <v>43570.291666666701</v>
      </c>
      <c r="E1361" s="16" t="s">
        <v>1271</v>
      </c>
      <c r="F1361" s="36">
        <v>43669.291666666701</v>
      </c>
      <c r="G1361" s="16" t="s">
        <v>382</v>
      </c>
      <c r="H1361" s="17" t="s">
        <v>108</v>
      </c>
      <c r="I1361" s="17" t="s">
        <v>60</v>
      </c>
      <c r="J1361" s="17"/>
      <c r="K1361" s="17" t="s">
        <v>109</v>
      </c>
      <c r="L1361" s="17" t="s">
        <v>61</v>
      </c>
      <c r="M1361" s="17"/>
      <c r="N1361" s="17">
        <v>203.434</v>
      </c>
      <c r="O1361" s="17">
        <v>200</v>
      </c>
      <c r="P1361" s="17"/>
      <c r="Q1361" s="17">
        <v>200</v>
      </c>
      <c r="R1361" s="17"/>
      <c r="S1361" s="17"/>
      <c r="T1361" s="17"/>
      <c r="U1361" s="17" t="s">
        <v>82</v>
      </c>
      <c r="V1361" s="17"/>
      <c r="W1361" s="17" t="s">
        <v>102</v>
      </c>
      <c r="X1361" s="17" t="s">
        <v>66</v>
      </c>
      <c r="Y1361" s="17" t="s">
        <v>103</v>
      </c>
      <c r="Z1361" s="19" t="s">
        <v>1823</v>
      </c>
      <c r="AA1361" s="18">
        <v>44895.333333333299</v>
      </c>
      <c r="AB1361" s="18">
        <v>44895.333333333299</v>
      </c>
      <c r="AC1361" s="17" t="s">
        <v>117</v>
      </c>
      <c r="AD1361" s="17"/>
      <c r="AE1361" s="17"/>
      <c r="AF1361" s="17" t="s">
        <v>117</v>
      </c>
      <c r="AG1361" s="17"/>
      <c r="AH1361" s="17" t="s">
        <v>1337</v>
      </c>
    </row>
    <row r="1362" spans="1:34" s="3" customFormat="1" ht="13" x14ac:dyDescent="0.3">
      <c r="A1362" s="35" t="s">
        <v>3835</v>
      </c>
      <c r="B1362" s="17">
        <v>1635</v>
      </c>
      <c r="C1362" s="18">
        <v>43570</v>
      </c>
      <c r="D1362" s="18">
        <v>43570.291666666701</v>
      </c>
      <c r="E1362" s="16" t="s">
        <v>1271</v>
      </c>
      <c r="F1362" s="36">
        <v>43903.291666666701</v>
      </c>
      <c r="G1362" s="16" t="s">
        <v>382</v>
      </c>
      <c r="H1362" s="17" t="s">
        <v>108</v>
      </c>
      <c r="I1362" s="17" t="s">
        <v>60</v>
      </c>
      <c r="J1362" s="17"/>
      <c r="K1362" s="17" t="s">
        <v>109</v>
      </c>
      <c r="L1362" s="17" t="s">
        <v>61</v>
      </c>
      <c r="M1362" s="17"/>
      <c r="N1362" s="17">
        <v>406.56</v>
      </c>
      <c r="O1362" s="17">
        <v>406.56</v>
      </c>
      <c r="P1362" s="17"/>
      <c r="Q1362" s="17">
        <v>400</v>
      </c>
      <c r="R1362" s="17"/>
      <c r="S1362" s="17"/>
      <c r="T1362" s="17"/>
      <c r="U1362" s="17" t="s">
        <v>82</v>
      </c>
      <c r="V1362" s="17"/>
      <c r="W1362" s="17" t="s">
        <v>102</v>
      </c>
      <c r="X1362" s="17" t="s">
        <v>66</v>
      </c>
      <c r="Y1362" s="17" t="s">
        <v>103</v>
      </c>
      <c r="Z1362" s="19" t="s">
        <v>422</v>
      </c>
      <c r="AA1362" s="18">
        <v>44895.333333333299</v>
      </c>
      <c r="AB1362" s="18">
        <v>44895.333333333299</v>
      </c>
      <c r="AC1362" s="17" t="s">
        <v>117</v>
      </c>
      <c r="AD1362" s="17"/>
      <c r="AE1362" s="17"/>
      <c r="AF1362" s="17" t="s">
        <v>117</v>
      </c>
      <c r="AG1362" s="17"/>
      <c r="AH1362" s="17" t="s">
        <v>1337</v>
      </c>
    </row>
    <row r="1363" spans="1:34" s="3" customFormat="1" ht="13" x14ac:dyDescent="0.3">
      <c r="A1363" s="35" t="s">
        <v>3836</v>
      </c>
      <c r="B1363" s="17">
        <v>1637</v>
      </c>
      <c r="C1363" s="18">
        <v>43560</v>
      </c>
      <c r="D1363" s="18">
        <v>43570.291666666701</v>
      </c>
      <c r="E1363" s="16" t="s">
        <v>1271</v>
      </c>
      <c r="F1363" s="36">
        <v>43916.291666666701</v>
      </c>
      <c r="G1363" s="16" t="s">
        <v>382</v>
      </c>
      <c r="H1363" s="17" t="s">
        <v>60</v>
      </c>
      <c r="I1363" s="17" t="s">
        <v>108</v>
      </c>
      <c r="J1363" s="17"/>
      <c r="K1363" s="17" t="s">
        <v>61</v>
      </c>
      <c r="L1363" s="17" t="s">
        <v>109</v>
      </c>
      <c r="M1363" s="17"/>
      <c r="N1363" s="17">
        <v>518.4</v>
      </c>
      <c r="O1363" s="17">
        <v>518.4</v>
      </c>
      <c r="P1363" s="17"/>
      <c r="Q1363" s="17">
        <v>500</v>
      </c>
      <c r="R1363" s="17"/>
      <c r="S1363" s="17"/>
      <c r="T1363" s="17"/>
      <c r="U1363" s="17" t="s">
        <v>82</v>
      </c>
      <c r="V1363" s="17"/>
      <c r="W1363" s="17" t="s">
        <v>92</v>
      </c>
      <c r="X1363" s="17" t="s">
        <v>66</v>
      </c>
      <c r="Y1363" s="17" t="s">
        <v>103</v>
      </c>
      <c r="Z1363" s="19" t="s">
        <v>964</v>
      </c>
      <c r="AA1363" s="18">
        <v>44926.333333333299</v>
      </c>
      <c r="AB1363" s="18">
        <v>44926.333333333299</v>
      </c>
      <c r="AC1363" s="17" t="s">
        <v>117</v>
      </c>
      <c r="AD1363" s="17" t="s">
        <v>70</v>
      </c>
      <c r="AE1363" s="17"/>
      <c r="AF1363" s="17" t="s">
        <v>117</v>
      </c>
      <c r="AG1363" s="17"/>
      <c r="AH1363" s="17"/>
    </row>
    <row r="1364" spans="1:34" s="3" customFormat="1" ht="13" x14ac:dyDescent="0.3">
      <c r="A1364" s="35" t="s">
        <v>3837</v>
      </c>
      <c r="B1364" s="17">
        <v>1638</v>
      </c>
      <c r="C1364" s="18">
        <v>43567</v>
      </c>
      <c r="D1364" s="18">
        <v>43570.291666666701</v>
      </c>
      <c r="E1364" s="16" t="s">
        <v>1271</v>
      </c>
      <c r="F1364" s="36">
        <v>43665.291666666701</v>
      </c>
      <c r="G1364" s="16" t="s">
        <v>382</v>
      </c>
      <c r="H1364" s="17" t="s">
        <v>108</v>
      </c>
      <c r="I1364" s="17" t="s">
        <v>59</v>
      </c>
      <c r="J1364" s="17" t="s">
        <v>60</v>
      </c>
      <c r="K1364" s="17" t="s">
        <v>109</v>
      </c>
      <c r="L1364" s="17" t="s">
        <v>59</v>
      </c>
      <c r="M1364" s="17" t="s">
        <v>61</v>
      </c>
      <c r="N1364" s="17">
        <v>208.52699999999999</v>
      </c>
      <c r="O1364" s="17">
        <v>229.6</v>
      </c>
      <c r="P1364" s="17">
        <v>204.93</v>
      </c>
      <c r="Q1364" s="17">
        <v>200</v>
      </c>
      <c r="R1364" s="17"/>
      <c r="S1364" s="17"/>
      <c r="T1364" s="17"/>
      <c r="U1364" s="17" t="s">
        <v>82</v>
      </c>
      <c r="V1364" s="17"/>
      <c r="W1364" s="17" t="s">
        <v>92</v>
      </c>
      <c r="X1364" s="17" t="s">
        <v>66</v>
      </c>
      <c r="Y1364" s="17" t="s">
        <v>103</v>
      </c>
      <c r="Z1364" s="19" t="s">
        <v>497</v>
      </c>
      <c r="AA1364" s="18">
        <v>45275.333333333299</v>
      </c>
      <c r="AB1364" s="18">
        <v>45275.333333333299</v>
      </c>
      <c r="AC1364" s="17" t="s">
        <v>117</v>
      </c>
      <c r="AD1364" s="17"/>
      <c r="AE1364" s="17"/>
      <c r="AF1364" s="17" t="s">
        <v>117</v>
      </c>
      <c r="AG1364" s="17"/>
      <c r="AH1364" s="17" t="s">
        <v>1337</v>
      </c>
    </row>
    <row r="1365" spans="1:34" s="3" customFormat="1" ht="13" x14ac:dyDescent="0.3">
      <c r="A1365" s="35" t="s">
        <v>3838</v>
      </c>
      <c r="B1365" s="17">
        <v>1639</v>
      </c>
      <c r="C1365" s="18">
        <v>43560</v>
      </c>
      <c r="D1365" s="18">
        <v>43570.291666666701</v>
      </c>
      <c r="E1365" s="16" t="s">
        <v>1271</v>
      </c>
      <c r="F1365" s="36">
        <v>43656.291666666701</v>
      </c>
      <c r="G1365" s="16" t="s">
        <v>382</v>
      </c>
      <c r="H1365" s="17" t="s">
        <v>60</v>
      </c>
      <c r="I1365" s="17"/>
      <c r="J1365" s="17"/>
      <c r="K1365" s="17" t="s">
        <v>61</v>
      </c>
      <c r="L1365" s="17"/>
      <c r="M1365" s="17"/>
      <c r="N1365" s="17">
        <v>100.98</v>
      </c>
      <c r="O1365" s="17"/>
      <c r="P1365" s="17"/>
      <c r="Q1365" s="17">
        <v>100</v>
      </c>
      <c r="R1365" s="17"/>
      <c r="S1365" s="17"/>
      <c r="T1365" s="17"/>
      <c r="U1365" s="17" t="s">
        <v>82</v>
      </c>
      <c r="V1365" s="17"/>
      <c r="W1365" s="17" t="s">
        <v>92</v>
      </c>
      <c r="X1365" s="17" t="s">
        <v>66</v>
      </c>
      <c r="Y1365" s="17" t="s">
        <v>103</v>
      </c>
      <c r="Z1365" s="19" t="s">
        <v>497</v>
      </c>
      <c r="AA1365" s="18">
        <v>44926.333333333299</v>
      </c>
      <c r="AB1365" s="18">
        <v>44926.333333333299</v>
      </c>
      <c r="AC1365" s="17" t="s">
        <v>117</v>
      </c>
      <c r="AD1365" s="17"/>
      <c r="AE1365" s="17"/>
      <c r="AF1365" s="17" t="s">
        <v>117</v>
      </c>
      <c r="AG1365" s="17"/>
      <c r="AH1365" s="17" t="s">
        <v>1337</v>
      </c>
    </row>
    <row r="1366" spans="1:34" s="3" customFormat="1" ht="25.5" x14ac:dyDescent="0.3">
      <c r="A1366" s="35" t="s">
        <v>3839</v>
      </c>
      <c r="B1366" s="17">
        <v>1640</v>
      </c>
      <c r="C1366" s="18">
        <v>43567</v>
      </c>
      <c r="D1366" s="18">
        <v>43570.291666666701</v>
      </c>
      <c r="E1366" s="16" t="s">
        <v>1271</v>
      </c>
      <c r="F1366" s="36">
        <v>43935.291666666701</v>
      </c>
      <c r="G1366" s="16" t="s">
        <v>382</v>
      </c>
      <c r="H1366" s="17" t="s">
        <v>108</v>
      </c>
      <c r="I1366" s="17" t="s">
        <v>60</v>
      </c>
      <c r="J1366" s="17"/>
      <c r="K1366" s="17" t="s">
        <v>109</v>
      </c>
      <c r="L1366" s="17" t="s">
        <v>61</v>
      </c>
      <c r="M1366" s="17"/>
      <c r="N1366" s="17">
        <v>514.35</v>
      </c>
      <c r="O1366" s="17">
        <v>514.35</v>
      </c>
      <c r="P1366" s="17"/>
      <c r="Q1366" s="17">
        <v>500</v>
      </c>
      <c r="R1366" s="17"/>
      <c r="S1366" s="17"/>
      <c r="T1366" s="17"/>
      <c r="U1366" s="17" t="s">
        <v>82</v>
      </c>
      <c r="V1366" s="17"/>
      <c r="W1366" s="17" t="s">
        <v>92</v>
      </c>
      <c r="X1366" s="17" t="s">
        <v>66</v>
      </c>
      <c r="Y1366" s="17" t="s">
        <v>103</v>
      </c>
      <c r="Z1366" s="19" t="s">
        <v>3840</v>
      </c>
      <c r="AA1366" s="18">
        <v>45078.291666666701</v>
      </c>
      <c r="AB1366" s="18">
        <v>46266.291666666701</v>
      </c>
      <c r="AC1366" s="17" t="s">
        <v>117</v>
      </c>
      <c r="AD1366" s="17" t="s">
        <v>70</v>
      </c>
      <c r="AE1366" s="17"/>
      <c r="AF1366" s="17" t="s">
        <v>117</v>
      </c>
      <c r="AG1366" s="17"/>
      <c r="AH1366" s="17" t="s">
        <v>1337</v>
      </c>
    </row>
    <row r="1367" spans="1:34" s="3" customFormat="1" ht="13" x14ac:dyDescent="0.3">
      <c r="A1367" s="35" t="s">
        <v>3841</v>
      </c>
      <c r="B1367" s="17">
        <v>1644</v>
      </c>
      <c r="C1367" s="18">
        <v>43565</v>
      </c>
      <c r="D1367" s="18">
        <v>43570.291666666701</v>
      </c>
      <c r="E1367" s="16" t="s">
        <v>1271</v>
      </c>
      <c r="F1367" s="36">
        <v>43934.291666666701</v>
      </c>
      <c r="G1367" s="16" t="s">
        <v>382</v>
      </c>
      <c r="H1367" s="17" t="s">
        <v>60</v>
      </c>
      <c r="I1367" s="17"/>
      <c r="J1367" s="17"/>
      <c r="K1367" s="17" t="s">
        <v>61</v>
      </c>
      <c r="L1367" s="17"/>
      <c r="M1367" s="17"/>
      <c r="N1367" s="17">
        <v>308.10000000000002</v>
      </c>
      <c r="O1367" s="17"/>
      <c r="P1367" s="17"/>
      <c r="Q1367" s="17">
        <v>300</v>
      </c>
      <c r="R1367" s="17"/>
      <c r="S1367" s="17"/>
      <c r="T1367" s="17"/>
      <c r="U1367" s="17" t="s">
        <v>82</v>
      </c>
      <c r="V1367" s="17"/>
      <c r="W1367" s="17" t="s">
        <v>179</v>
      </c>
      <c r="X1367" s="17" t="s">
        <v>66</v>
      </c>
      <c r="Y1367" s="17" t="s">
        <v>103</v>
      </c>
      <c r="Z1367" s="19" t="s">
        <v>3842</v>
      </c>
      <c r="AA1367" s="18">
        <v>44500.291666666701</v>
      </c>
      <c r="AB1367" s="18">
        <v>44774.291666666701</v>
      </c>
      <c r="AC1367" s="17" t="s">
        <v>117</v>
      </c>
      <c r="AD1367" s="17" t="s">
        <v>70</v>
      </c>
      <c r="AE1367" s="17"/>
      <c r="AF1367" s="17" t="s">
        <v>117</v>
      </c>
      <c r="AG1367" s="17"/>
      <c r="AH1367" s="17" t="s">
        <v>1337</v>
      </c>
    </row>
    <row r="1368" spans="1:34" s="3" customFormat="1" ht="13" x14ac:dyDescent="0.3">
      <c r="A1368" s="35" t="s">
        <v>3843</v>
      </c>
      <c r="B1368" s="17">
        <v>1648</v>
      </c>
      <c r="C1368" s="18">
        <v>43560</v>
      </c>
      <c r="D1368" s="18">
        <v>43570.291666666701</v>
      </c>
      <c r="E1368" s="16" t="s">
        <v>1271</v>
      </c>
      <c r="F1368" s="36">
        <v>43894.333333333299</v>
      </c>
      <c r="G1368" s="16" t="s">
        <v>382</v>
      </c>
      <c r="H1368" s="17" t="s">
        <v>108</v>
      </c>
      <c r="I1368" s="17" t="s">
        <v>60</v>
      </c>
      <c r="J1368" s="17"/>
      <c r="K1368" s="17" t="s">
        <v>109</v>
      </c>
      <c r="L1368" s="17" t="s">
        <v>61</v>
      </c>
      <c r="M1368" s="17"/>
      <c r="N1368" s="17">
        <v>400</v>
      </c>
      <c r="O1368" s="17">
        <v>200</v>
      </c>
      <c r="P1368" s="17"/>
      <c r="Q1368" s="17">
        <v>400</v>
      </c>
      <c r="R1368" s="17"/>
      <c r="S1368" s="17"/>
      <c r="T1368" s="17"/>
      <c r="U1368" s="17" t="s">
        <v>82</v>
      </c>
      <c r="V1368" s="17"/>
      <c r="W1368" s="17" t="s">
        <v>132</v>
      </c>
      <c r="X1368" s="17" t="s">
        <v>133</v>
      </c>
      <c r="Y1368" s="17" t="s">
        <v>103</v>
      </c>
      <c r="Z1368" s="19" t="s">
        <v>368</v>
      </c>
      <c r="AA1368" s="18">
        <v>45261.333333333299</v>
      </c>
      <c r="AB1368" s="18">
        <v>45261.333333333299</v>
      </c>
      <c r="AC1368" s="17" t="s">
        <v>117</v>
      </c>
      <c r="AD1368" s="17"/>
      <c r="AE1368" s="17"/>
      <c r="AF1368" s="17" t="s">
        <v>117</v>
      </c>
      <c r="AG1368" s="17"/>
      <c r="AH1368" s="17" t="s">
        <v>1337</v>
      </c>
    </row>
    <row r="1369" spans="1:34" s="3" customFormat="1" ht="25.5" x14ac:dyDescent="0.3">
      <c r="A1369" s="35" t="s">
        <v>3844</v>
      </c>
      <c r="B1369" s="17">
        <v>1651</v>
      </c>
      <c r="C1369" s="18">
        <v>43567</v>
      </c>
      <c r="D1369" s="18">
        <v>43570.291666666701</v>
      </c>
      <c r="E1369" s="16" t="s">
        <v>1271</v>
      </c>
      <c r="F1369" s="36">
        <v>43670.291666666701</v>
      </c>
      <c r="G1369" s="16" t="s">
        <v>382</v>
      </c>
      <c r="H1369" s="17" t="s">
        <v>60</v>
      </c>
      <c r="I1369" s="17" t="s">
        <v>108</v>
      </c>
      <c r="J1369" s="17"/>
      <c r="K1369" s="17" t="s">
        <v>61</v>
      </c>
      <c r="L1369" s="17" t="s">
        <v>109</v>
      </c>
      <c r="M1369" s="17"/>
      <c r="N1369" s="17">
        <v>51.15</v>
      </c>
      <c r="O1369" s="17">
        <v>102.3</v>
      </c>
      <c r="P1369" s="17"/>
      <c r="Q1369" s="17">
        <v>100</v>
      </c>
      <c r="R1369" s="17"/>
      <c r="S1369" s="17"/>
      <c r="T1369" s="17"/>
      <c r="U1369" s="17" t="s">
        <v>82</v>
      </c>
      <c r="V1369" s="17"/>
      <c r="W1369" s="17" t="s">
        <v>132</v>
      </c>
      <c r="X1369" s="17" t="s">
        <v>133</v>
      </c>
      <c r="Y1369" s="17" t="s">
        <v>208</v>
      </c>
      <c r="Z1369" s="19" t="s">
        <v>282</v>
      </c>
      <c r="AA1369" s="18">
        <v>45275.333333333299</v>
      </c>
      <c r="AB1369" s="18">
        <v>45275.333333333299</v>
      </c>
      <c r="AC1369" s="17" t="s">
        <v>117</v>
      </c>
      <c r="AD1369" s="17"/>
      <c r="AE1369" s="17"/>
      <c r="AF1369" s="17" t="s">
        <v>117</v>
      </c>
      <c r="AG1369" s="17"/>
      <c r="AH1369" s="17"/>
    </row>
    <row r="1370" spans="1:34" s="3" customFormat="1" ht="25.5" x14ac:dyDescent="0.3">
      <c r="A1370" s="35" t="s">
        <v>3845</v>
      </c>
      <c r="B1370" s="17">
        <v>1652</v>
      </c>
      <c r="C1370" s="18">
        <v>43567</v>
      </c>
      <c r="D1370" s="18">
        <v>43570.291666666701</v>
      </c>
      <c r="E1370" s="16" t="s">
        <v>1271</v>
      </c>
      <c r="F1370" s="36">
        <v>43670.291666666701</v>
      </c>
      <c r="G1370" s="16" t="s">
        <v>382</v>
      </c>
      <c r="H1370" s="17" t="s">
        <v>60</v>
      </c>
      <c r="I1370" s="17" t="s">
        <v>108</v>
      </c>
      <c r="J1370" s="17"/>
      <c r="K1370" s="17" t="s">
        <v>61</v>
      </c>
      <c r="L1370" s="17" t="s">
        <v>109</v>
      </c>
      <c r="M1370" s="17"/>
      <c r="N1370" s="17">
        <v>51.15</v>
      </c>
      <c r="O1370" s="17">
        <v>102.3</v>
      </c>
      <c r="P1370" s="17"/>
      <c r="Q1370" s="17">
        <v>100</v>
      </c>
      <c r="R1370" s="17"/>
      <c r="S1370" s="17"/>
      <c r="T1370" s="17"/>
      <c r="U1370" s="17" t="s">
        <v>82</v>
      </c>
      <c r="V1370" s="17"/>
      <c r="W1370" s="17" t="s">
        <v>132</v>
      </c>
      <c r="X1370" s="17" t="s">
        <v>133</v>
      </c>
      <c r="Y1370" s="17" t="s">
        <v>208</v>
      </c>
      <c r="Z1370" s="19" t="s">
        <v>3846</v>
      </c>
      <c r="AA1370" s="18">
        <v>45275.333333333299</v>
      </c>
      <c r="AB1370" s="18">
        <v>45275.333333333299</v>
      </c>
      <c r="AC1370" s="17" t="s">
        <v>117</v>
      </c>
      <c r="AD1370" s="17"/>
      <c r="AE1370" s="17"/>
      <c r="AF1370" s="17" t="s">
        <v>117</v>
      </c>
      <c r="AG1370" s="17"/>
      <c r="AH1370" s="17" t="s">
        <v>1337</v>
      </c>
    </row>
    <row r="1371" spans="1:34" s="3" customFormat="1" ht="25.5" x14ac:dyDescent="0.3">
      <c r="A1371" s="35" t="s">
        <v>3847</v>
      </c>
      <c r="B1371" s="17">
        <v>1653</v>
      </c>
      <c r="C1371" s="18">
        <v>43568</v>
      </c>
      <c r="D1371" s="18">
        <v>43570.291666666701</v>
      </c>
      <c r="E1371" s="16" t="s">
        <v>1271</v>
      </c>
      <c r="F1371" s="36">
        <v>43902.291666666701</v>
      </c>
      <c r="G1371" s="16" t="s">
        <v>382</v>
      </c>
      <c r="H1371" s="17" t="s">
        <v>60</v>
      </c>
      <c r="I1371" s="17" t="s">
        <v>108</v>
      </c>
      <c r="J1371" s="17"/>
      <c r="K1371" s="17" t="s">
        <v>61</v>
      </c>
      <c r="L1371" s="17" t="s">
        <v>109</v>
      </c>
      <c r="M1371" s="17"/>
      <c r="N1371" s="17">
        <v>118.56</v>
      </c>
      <c r="O1371" s="17">
        <v>459.54</v>
      </c>
      <c r="P1371" s="17"/>
      <c r="Q1371" s="17">
        <v>448</v>
      </c>
      <c r="R1371" s="17"/>
      <c r="S1371" s="17"/>
      <c r="T1371" s="17"/>
      <c r="U1371" s="17" t="s">
        <v>82</v>
      </c>
      <c r="V1371" s="17"/>
      <c r="W1371" s="17" t="s">
        <v>132</v>
      </c>
      <c r="X1371" s="17" t="s">
        <v>133</v>
      </c>
      <c r="Y1371" s="17" t="s">
        <v>208</v>
      </c>
      <c r="Z1371" s="19" t="s">
        <v>282</v>
      </c>
      <c r="AA1371" s="18">
        <v>45077.291666666701</v>
      </c>
      <c r="AB1371" s="18">
        <v>45077.291666666701</v>
      </c>
      <c r="AC1371" s="17" t="s">
        <v>117</v>
      </c>
      <c r="AD1371" s="17" t="s">
        <v>70</v>
      </c>
      <c r="AE1371" s="17"/>
      <c r="AF1371" s="17" t="s">
        <v>117</v>
      </c>
      <c r="AG1371" s="17"/>
      <c r="AH1371" s="17" t="s">
        <v>1337</v>
      </c>
    </row>
    <row r="1372" spans="1:34" s="3" customFormat="1" ht="13" x14ac:dyDescent="0.3">
      <c r="A1372" s="35" t="s">
        <v>3848</v>
      </c>
      <c r="B1372" s="17">
        <v>1656</v>
      </c>
      <c r="C1372" s="18">
        <v>43559</v>
      </c>
      <c r="D1372" s="18">
        <v>43570.291666666701</v>
      </c>
      <c r="E1372" s="16" t="s">
        <v>1271</v>
      </c>
      <c r="F1372" s="36">
        <v>44335.291666666701</v>
      </c>
      <c r="G1372" s="16" t="s">
        <v>382</v>
      </c>
      <c r="H1372" s="17" t="s">
        <v>60</v>
      </c>
      <c r="I1372" s="17"/>
      <c r="J1372" s="17"/>
      <c r="K1372" s="17" t="s">
        <v>61</v>
      </c>
      <c r="L1372" s="17"/>
      <c r="M1372" s="17"/>
      <c r="N1372" s="17">
        <v>200</v>
      </c>
      <c r="O1372" s="17"/>
      <c r="P1372" s="17"/>
      <c r="Q1372" s="17">
        <v>200</v>
      </c>
      <c r="R1372" s="17"/>
      <c r="S1372" s="17"/>
      <c r="T1372" s="17"/>
      <c r="U1372" s="17" t="s">
        <v>82</v>
      </c>
      <c r="V1372" s="17" t="s">
        <v>63</v>
      </c>
      <c r="W1372" s="17" t="s">
        <v>74</v>
      </c>
      <c r="X1372" s="17" t="s">
        <v>66</v>
      </c>
      <c r="Y1372" s="17" t="s">
        <v>75</v>
      </c>
      <c r="Z1372" s="19" t="s">
        <v>3849</v>
      </c>
      <c r="AA1372" s="18">
        <v>45261.333333333299</v>
      </c>
      <c r="AB1372" s="18">
        <v>45170.291666666701</v>
      </c>
      <c r="AC1372" s="17" t="s">
        <v>117</v>
      </c>
      <c r="AD1372" s="17" t="s">
        <v>70</v>
      </c>
      <c r="AE1372" s="17" t="s">
        <v>70</v>
      </c>
      <c r="AF1372" s="17" t="s">
        <v>117</v>
      </c>
      <c r="AG1372" s="17"/>
      <c r="AH1372" s="17" t="s">
        <v>1337</v>
      </c>
    </row>
    <row r="1373" spans="1:34" s="3" customFormat="1" ht="13" x14ac:dyDescent="0.3">
      <c r="A1373" s="35" t="s">
        <v>3850</v>
      </c>
      <c r="B1373" s="17">
        <v>1658</v>
      </c>
      <c r="C1373" s="18">
        <v>43556</v>
      </c>
      <c r="D1373" s="18">
        <v>43570.291666666701</v>
      </c>
      <c r="E1373" s="16" t="s">
        <v>1271</v>
      </c>
      <c r="F1373" s="36">
        <v>44669.291666666701</v>
      </c>
      <c r="G1373" s="16" t="s">
        <v>382</v>
      </c>
      <c r="H1373" s="17" t="s">
        <v>60</v>
      </c>
      <c r="I1373" s="17"/>
      <c r="J1373" s="17"/>
      <c r="K1373" s="17" t="s">
        <v>61</v>
      </c>
      <c r="L1373" s="17"/>
      <c r="M1373" s="17"/>
      <c r="N1373" s="17">
        <v>200</v>
      </c>
      <c r="O1373" s="17"/>
      <c r="P1373" s="17"/>
      <c r="Q1373" s="17">
        <v>200</v>
      </c>
      <c r="R1373" s="17"/>
      <c r="S1373" s="17"/>
      <c r="T1373" s="17"/>
      <c r="U1373" s="17" t="s">
        <v>96</v>
      </c>
      <c r="V1373" s="17" t="s">
        <v>63</v>
      </c>
      <c r="W1373" s="17" t="s">
        <v>110</v>
      </c>
      <c r="X1373" s="17" t="s">
        <v>66</v>
      </c>
      <c r="Y1373" s="17" t="s">
        <v>75</v>
      </c>
      <c r="Z1373" s="19" t="s">
        <v>2129</v>
      </c>
      <c r="AA1373" s="18">
        <v>45107.291666666701</v>
      </c>
      <c r="AB1373" s="18">
        <v>47038.291666666701</v>
      </c>
      <c r="AC1373" s="17" t="s">
        <v>117</v>
      </c>
      <c r="AD1373" s="17" t="s">
        <v>70</v>
      </c>
      <c r="AE1373" s="17" t="s">
        <v>70</v>
      </c>
      <c r="AF1373" s="17" t="s">
        <v>117</v>
      </c>
      <c r="AG1373" s="17"/>
      <c r="AH1373" s="17" t="s">
        <v>1337</v>
      </c>
    </row>
    <row r="1374" spans="1:34" s="3" customFormat="1" ht="13" x14ac:dyDescent="0.3">
      <c r="A1374" s="35" t="s">
        <v>3851</v>
      </c>
      <c r="B1374" s="17">
        <v>1659</v>
      </c>
      <c r="C1374" s="18">
        <v>43559</v>
      </c>
      <c r="D1374" s="18">
        <v>43570.291666666701</v>
      </c>
      <c r="E1374" s="16" t="s">
        <v>1271</v>
      </c>
      <c r="F1374" s="36">
        <v>43661.291666666701</v>
      </c>
      <c r="G1374" s="16" t="s">
        <v>382</v>
      </c>
      <c r="H1374" s="17" t="s">
        <v>60</v>
      </c>
      <c r="I1374" s="17"/>
      <c r="J1374" s="17"/>
      <c r="K1374" s="17" t="s">
        <v>61</v>
      </c>
      <c r="L1374" s="17"/>
      <c r="M1374" s="17"/>
      <c r="N1374" s="17">
        <v>200</v>
      </c>
      <c r="O1374" s="17"/>
      <c r="P1374" s="17"/>
      <c r="Q1374" s="17">
        <v>200</v>
      </c>
      <c r="R1374" s="17"/>
      <c r="S1374" s="17"/>
      <c r="T1374" s="17"/>
      <c r="U1374" s="17" t="s">
        <v>82</v>
      </c>
      <c r="V1374" s="17"/>
      <c r="W1374" s="17" t="s">
        <v>74</v>
      </c>
      <c r="X1374" s="17" t="s">
        <v>66</v>
      </c>
      <c r="Y1374" s="17" t="s">
        <v>75</v>
      </c>
      <c r="Z1374" s="19" t="s">
        <v>3852</v>
      </c>
      <c r="AA1374" s="18">
        <v>45261.333333333299</v>
      </c>
      <c r="AB1374" s="18">
        <v>45261.333333333299</v>
      </c>
      <c r="AC1374" s="17" t="s">
        <v>117</v>
      </c>
      <c r="AD1374" s="17"/>
      <c r="AE1374" s="17"/>
      <c r="AF1374" s="17" t="s">
        <v>117</v>
      </c>
      <c r="AG1374" s="17"/>
      <c r="AH1374" s="17" t="s">
        <v>1337</v>
      </c>
    </row>
    <row r="1375" spans="1:34" s="3" customFormat="1" ht="13" x14ac:dyDescent="0.3">
      <c r="A1375" s="35" t="s">
        <v>3853</v>
      </c>
      <c r="B1375" s="17">
        <v>1661</v>
      </c>
      <c r="C1375" s="18">
        <v>43560</v>
      </c>
      <c r="D1375" s="18">
        <v>43570.291666666701</v>
      </c>
      <c r="E1375" s="16" t="s">
        <v>1271</v>
      </c>
      <c r="F1375" s="36">
        <v>45365.291666666701</v>
      </c>
      <c r="G1375" s="16" t="s">
        <v>382</v>
      </c>
      <c r="H1375" s="17" t="s">
        <v>59</v>
      </c>
      <c r="I1375" s="17"/>
      <c r="J1375" s="17"/>
      <c r="K1375" s="17" t="s">
        <v>59</v>
      </c>
      <c r="L1375" s="17"/>
      <c r="M1375" s="17"/>
      <c r="N1375" s="17">
        <v>300</v>
      </c>
      <c r="O1375" s="17"/>
      <c r="P1375" s="17"/>
      <c r="Q1375" s="17">
        <v>300</v>
      </c>
      <c r="R1375" s="17"/>
      <c r="S1375" s="17"/>
      <c r="T1375" s="17"/>
      <c r="U1375" s="17" t="s">
        <v>96</v>
      </c>
      <c r="V1375" s="17" t="s">
        <v>63</v>
      </c>
      <c r="W1375" s="17" t="s">
        <v>836</v>
      </c>
      <c r="X1375" s="17" t="s">
        <v>444</v>
      </c>
      <c r="Y1375" s="17" t="s">
        <v>75</v>
      </c>
      <c r="Z1375" s="19" t="s">
        <v>445</v>
      </c>
      <c r="AA1375" s="18">
        <v>45627.333333333299</v>
      </c>
      <c r="AB1375" s="18">
        <v>47387.291666666701</v>
      </c>
      <c r="AC1375" s="17" t="s">
        <v>117</v>
      </c>
      <c r="AD1375" s="17" t="s">
        <v>70</v>
      </c>
      <c r="AE1375" s="17" t="s">
        <v>70</v>
      </c>
      <c r="AF1375" s="17" t="s">
        <v>117</v>
      </c>
      <c r="AG1375" s="17"/>
      <c r="AH1375" s="17" t="s">
        <v>1337</v>
      </c>
    </row>
    <row r="1376" spans="1:34" s="3" customFormat="1" ht="13" x14ac:dyDescent="0.3">
      <c r="A1376" s="35" t="s">
        <v>3854</v>
      </c>
      <c r="B1376" s="17">
        <v>1666</v>
      </c>
      <c r="C1376" s="18">
        <v>43560</v>
      </c>
      <c r="D1376" s="18">
        <v>43570.291666666701</v>
      </c>
      <c r="E1376" s="16" t="s">
        <v>1271</v>
      </c>
      <c r="F1376" s="36">
        <v>43894.333333333299</v>
      </c>
      <c r="G1376" s="16" t="s">
        <v>382</v>
      </c>
      <c r="H1376" s="17" t="s">
        <v>60</v>
      </c>
      <c r="I1376" s="17" t="s">
        <v>108</v>
      </c>
      <c r="J1376" s="17"/>
      <c r="K1376" s="17" t="s">
        <v>61</v>
      </c>
      <c r="L1376" s="17" t="s">
        <v>109</v>
      </c>
      <c r="M1376" s="17"/>
      <c r="N1376" s="17">
        <v>210.6</v>
      </c>
      <c r="O1376" s="17">
        <v>421.2</v>
      </c>
      <c r="P1376" s="17"/>
      <c r="Q1376" s="17">
        <v>400</v>
      </c>
      <c r="R1376" s="17"/>
      <c r="S1376" s="17"/>
      <c r="T1376" s="17"/>
      <c r="U1376" s="17" t="s">
        <v>82</v>
      </c>
      <c r="V1376" s="17"/>
      <c r="W1376" s="17" t="s">
        <v>110</v>
      </c>
      <c r="X1376" s="17" t="s">
        <v>66</v>
      </c>
      <c r="Y1376" s="17" t="s">
        <v>75</v>
      </c>
      <c r="Z1376" s="19" t="s">
        <v>2129</v>
      </c>
      <c r="AA1376" s="18">
        <v>45261.333333333299</v>
      </c>
      <c r="AB1376" s="18">
        <v>45261.333333333299</v>
      </c>
      <c r="AC1376" s="17" t="s">
        <v>117</v>
      </c>
      <c r="AD1376" s="17" t="s">
        <v>70</v>
      </c>
      <c r="AE1376" s="17"/>
      <c r="AF1376" s="17" t="s">
        <v>117</v>
      </c>
      <c r="AG1376" s="17"/>
      <c r="AH1376" s="17"/>
    </row>
    <row r="1377" spans="1:34" s="3" customFormat="1" ht="13" x14ac:dyDescent="0.3">
      <c r="A1377" s="35" t="s">
        <v>3855</v>
      </c>
      <c r="B1377" s="17">
        <v>1668</v>
      </c>
      <c r="C1377" s="18">
        <v>43567</v>
      </c>
      <c r="D1377" s="18">
        <v>43570.291666666701</v>
      </c>
      <c r="E1377" s="16" t="s">
        <v>1271</v>
      </c>
      <c r="F1377" s="36">
        <v>43949.291666666701</v>
      </c>
      <c r="G1377" s="16" t="s">
        <v>382</v>
      </c>
      <c r="H1377" s="17" t="s">
        <v>60</v>
      </c>
      <c r="I1377" s="17"/>
      <c r="J1377" s="17"/>
      <c r="K1377" s="17" t="s">
        <v>61</v>
      </c>
      <c r="L1377" s="17"/>
      <c r="M1377" s="17"/>
      <c r="N1377" s="17">
        <v>51</v>
      </c>
      <c r="O1377" s="17"/>
      <c r="P1377" s="17"/>
      <c r="Q1377" s="17">
        <v>50</v>
      </c>
      <c r="R1377" s="17"/>
      <c r="S1377" s="17"/>
      <c r="T1377" s="17"/>
      <c r="U1377" s="17" t="s">
        <v>82</v>
      </c>
      <c r="V1377" s="17"/>
      <c r="W1377" s="17" t="s">
        <v>74</v>
      </c>
      <c r="X1377" s="17" t="s">
        <v>66</v>
      </c>
      <c r="Y1377" s="17" t="s">
        <v>75</v>
      </c>
      <c r="Z1377" s="19" t="s">
        <v>3856</v>
      </c>
      <c r="AA1377" s="18">
        <v>44531.333333333299</v>
      </c>
      <c r="AB1377" s="18">
        <v>44531.333333333299</v>
      </c>
      <c r="AC1377" s="17" t="s">
        <v>117</v>
      </c>
      <c r="AD1377" s="17" t="s">
        <v>70</v>
      </c>
      <c r="AE1377" s="17"/>
      <c r="AF1377" s="17" t="s">
        <v>117</v>
      </c>
      <c r="AG1377" s="17"/>
      <c r="AH1377" s="17" t="s">
        <v>1337</v>
      </c>
    </row>
    <row r="1378" spans="1:34" s="3" customFormat="1" ht="13" x14ac:dyDescent="0.3">
      <c r="A1378" s="35" t="s">
        <v>3857</v>
      </c>
      <c r="B1378" s="17">
        <v>1672</v>
      </c>
      <c r="C1378" s="18">
        <v>43560</v>
      </c>
      <c r="D1378" s="18">
        <v>43570.291666666701</v>
      </c>
      <c r="E1378" s="16" t="s">
        <v>1271</v>
      </c>
      <c r="F1378" s="36">
        <v>43934.291666666701</v>
      </c>
      <c r="G1378" s="16" t="s">
        <v>382</v>
      </c>
      <c r="H1378" s="17" t="s">
        <v>59</v>
      </c>
      <c r="I1378" s="17" t="s">
        <v>60</v>
      </c>
      <c r="J1378" s="17"/>
      <c r="K1378" s="17" t="s">
        <v>59</v>
      </c>
      <c r="L1378" s="17" t="s">
        <v>61</v>
      </c>
      <c r="M1378" s="17"/>
      <c r="N1378" s="17">
        <v>205.8</v>
      </c>
      <c r="O1378" s="17">
        <v>205</v>
      </c>
      <c r="P1378" s="17"/>
      <c r="Q1378" s="17">
        <v>400</v>
      </c>
      <c r="R1378" s="17"/>
      <c r="S1378" s="17"/>
      <c r="T1378" s="17"/>
      <c r="U1378" s="17" t="s">
        <v>82</v>
      </c>
      <c r="V1378" s="17"/>
      <c r="W1378" s="17" t="s">
        <v>74</v>
      </c>
      <c r="X1378" s="17" t="s">
        <v>66</v>
      </c>
      <c r="Y1378" s="17" t="s">
        <v>75</v>
      </c>
      <c r="Z1378" s="19" t="s">
        <v>3858</v>
      </c>
      <c r="AA1378" s="18">
        <v>44469.291666666701</v>
      </c>
      <c r="AB1378" s="18">
        <v>45078.291666666701</v>
      </c>
      <c r="AC1378" s="17" t="s">
        <v>117</v>
      </c>
      <c r="AD1378" s="17" t="s">
        <v>70</v>
      </c>
      <c r="AE1378" s="17"/>
      <c r="AF1378" s="17" t="s">
        <v>117</v>
      </c>
      <c r="AG1378" s="17"/>
      <c r="AH1378" s="17" t="s">
        <v>1337</v>
      </c>
    </row>
    <row r="1379" spans="1:34" s="3" customFormat="1" ht="25.5" x14ac:dyDescent="0.3">
      <c r="A1379" s="35" t="s">
        <v>3859</v>
      </c>
      <c r="B1379" s="17">
        <v>1674</v>
      </c>
      <c r="C1379" s="18">
        <v>43567</v>
      </c>
      <c r="D1379" s="18">
        <v>43570.291666666701</v>
      </c>
      <c r="E1379" s="16" t="s">
        <v>1271</v>
      </c>
      <c r="F1379" s="36">
        <v>43945.291666666701</v>
      </c>
      <c r="G1379" s="16" t="s">
        <v>382</v>
      </c>
      <c r="H1379" s="17" t="s">
        <v>60</v>
      </c>
      <c r="I1379" s="17"/>
      <c r="J1379" s="17"/>
      <c r="K1379" s="17" t="s">
        <v>91</v>
      </c>
      <c r="L1379" s="17"/>
      <c r="M1379" s="17"/>
      <c r="N1379" s="17">
        <v>500</v>
      </c>
      <c r="O1379" s="17"/>
      <c r="P1379" s="17"/>
      <c r="Q1379" s="17">
        <v>500</v>
      </c>
      <c r="R1379" s="17"/>
      <c r="S1379" s="17"/>
      <c r="T1379" s="17"/>
      <c r="U1379" s="17" t="s">
        <v>82</v>
      </c>
      <c r="V1379" s="17"/>
      <c r="W1379" s="17" t="s">
        <v>74</v>
      </c>
      <c r="X1379" s="17" t="s">
        <v>66</v>
      </c>
      <c r="Y1379" s="17" t="s">
        <v>75</v>
      </c>
      <c r="Z1379" s="19" t="s">
        <v>3700</v>
      </c>
      <c r="AA1379" s="18">
        <v>46113.291666666701</v>
      </c>
      <c r="AB1379" s="18">
        <v>46113.291666666701</v>
      </c>
      <c r="AC1379" s="17" t="s">
        <v>117</v>
      </c>
      <c r="AD1379" s="17"/>
      <c r="AE1379" s="17"/>
      <c r="AF1379" s="17" t="s">
        <v>117</v>
      </c>
      <c r="AG1379" s="17"/>
      <c r="AH1379" s="17" t="s">
        <v>1337</v>
      </c>
    </row>
    <row r="1380" spans="1:34" s="3" customFormat="1" ht="13" x14ac:dyDescent="0.3">
      <c r="A1380" s="35" t="s">
        <v>3860</v>
      </c>
      <c r="B1380" s="17">
        <v>1676</v>
      </c>
      <c r="C1380" s="18">
        <v>43560</v>
      </c>
      <c r="D1380" s="18">
        <v>43570.291666666701</v>
      </c>
      <c r="E1380" s="16" t="s">
        <v>1271</v>
      </c>
      <c r="F1380" s="36">
        <v>43661.291666666701</v>
      </c>
      <c r="G1380" s="16" t="s">
        <v>382</v>
      </c>
      <c r="H1380" s="17" t="s">
        <v>60</v>
      </c>
      <c r="I1380" s="17"/>
      <c r="J1380" s="17"/>
      <c r="K1380" s="17" t="s">
        <v>61</v>
      </c>
      <c r="L1380" s="17"/>
      <c r="M1380" s="17"/>
      <c r="N1380" s="17">
        <v>50</v>
      </c>
      <c r="O1380" s="17"/>
      <c r="P1380" s="17"/>
      <c r="Q1380" s="17">
        <v>50</v>
      </c>
      <c r="R1380" s="17"/>
      <c r="S1380" s="17"/>
      <c r="T1380" s="17"/>
      <c r="U1380" s="17" t="s">
        <v>82</v>
      </c>
      <c r="V1380" s="17"/>
      <c r="W1380" s="17" t="s">
        <v>74</v>
      </c>
      <c r="X1380" s="17" t="s">
        <v>66</v>
      </c>
      <c r="Y1380" s="17" t="s">
        <v>75</v>
      </c>
      <c r="Z1380" s="19" t="s">
        <v>3861</v>
      </c>
      <c r="AA1380" s="18">
        <v>45261.333333333299</v>
      </c>
      <c r="AB1380" s="18">
        <v>45261.333333333299</v>
      </c>
      <c r="AC1380" s="17" t="s">
        <v>117</v>
      </c>
      <c r="AD1380" s="17"/>
      <c r="AE1380" s="17"/>
      <c r="AF1380" s="17" t="s">
        <v>117</v>
      </c>
      <c r="AG1380" s="17"/>
      <c r="AH1380" s="17" t="s">
        <v>1337</v>
      </c>
    </row>
    <row r="1381" spans="1:34" s="3" customFormat="1" ht="13" x14ac:dyDescent="0.3">
      <c r="A1381" s="35" t="s">
        <v>3862</v>
      </c>
      <c r="B1381" s="17">
        <v>1677</v>
      </c>
      <c r="C1381" s="18">
        <v>43628</v>
      </c>
      <c r="D1381" s="18">
        <v>43922.291666666701</v>
      </c>
      <c r="E1381" s="16" t="s">
        <v>1271</v>
      </c>
      <c r="F1381" s="36">
        <v>44141.333333333299</v>
      </c>
      <c r="G1381" s="16" t="s">
        <v>252</v>
      </c>
      <c r="H1381" s="17" t="s">
        <v>1221</v>
      </c>
      <c r="I1381" s="17"/>
      <c r="J1381" s="17"/>
      <c r="K1381" s="17" t="s">
        <v>81</v>
      </c>
      <c r="L1381" s="17"/>
      <c r="M1381" s="17"/>
      <c r="N1381" s="17">
        <v>60</v>
      </c>
      <c r="O1381" s="17"/>
      <c r="P1381" s="17"/>
      <c r="Q1381" s="17">
        <v>60</v>
      </c>
      <c r="R1381" s="17"/>
      <c r="S1381" s="17"/>
      <c r="T1381" s="17"/>
      <c r="U1381" s="17" t="s">
        <v>82</v>
      </c>
      <c r="V1381" s="17"/>
      <c r="W1381" s="17" t="s">
        <v>102</v>
      </c>
      <c r="X1381" s="17" t="s">
        <v>66</v>
      </c>
      <c r="Y1381" s="17" t="s">
        <v>103</v>
      </c>
      <c r="Z1381" s="19" t="s">
        <v>3863</v>
      </c>
      <c r="AA1381" s="18">
        <v>43800.333333333299</v>
      </c>
      <c r="AB1381" s="18">
        <v>43800.333333333299</v>
      </c>
      <c r="AC1381" s="17" t="s">
        <v>117</v>
      </c>
      <c r="AD1381" s="17"/>
      <c r="AE1381" s="17"/>
      <c r="AF1381" s="17" t="s">
        <v>117</v>
      </c>
      <c r="AG1381" s="17"/>
      <c r="AH1381" s="17"/>
    </row>
    <row r="1382" spans="1:34" s="3" customFormat="1" ht="13" x14ac:dyDescent="0.3">
      <c r="A1382" s="35" t="s">
        <v>3864</v>
      </c>
      <c r="B1382" s="17">
        <v>1682</v>
      </c>
      <c r="C1382" s="18">
        <v>43931</v>
      </c>
      <c r="D1382" s="18">
        <v>43936.291666666701</v>
      </c>
      <c r="E1382" s="16" t="s">
        <v>1271</v>
      </c>
      <c r="F1382" s="36">
        <v>44294.291666666701</v>
      </c>
      <c r="G1382" s="16" t="s">
        <v>461</v>
      </c>
      <c r="H1382" s="17" t="s">
        <v>60</v>
      </c>
      <c r="I1382" s="17"/>
      <c r="J1382" s="17"/>
      <c r="K1382" s="17" t="s">
        <v>61</v>
      </c>
      <c r="L1382" s="17"/>
      <c r="M1382" s="17"/>
      <c r="N1382" s="17">
        <v>253.68950000000001</v>
      </c>
      <c r="O1382" s="17"/>
      <c r="P1382" s="17"/>
      <c r="Q1382" s="17">
        <v>250</v>
      </c>
      <c r="R1382" s="17"/>
      <c r="S1382" s="17"/>
      <c r="T1382" s="17"/>
      <c r="U1382" s="17" t="s">
        <v>82</v>
      </c>
      <c r="V1382" s="17"/>
      <c r="W1382" s="17" t="s">
        <v>617</v>
      </c>
      <c r="X1382" s="17" t="s">
        <v>66</v>
      </c>
      <c r="Y1382" s="17" t="s">
        <v>67</v>
      </c>
      <c r="Z1382" s="19" t="s">
        <v>3865</v>
      </c>
      <c r="AA1382" s="18">
        <v>45214.291666666701</v>
      </c>
      <c r="AB1382" s="18">
        <v>45214.291666666701</v>
      </c>
      <c r="AC1382" s="17" t="s">
        <v>117</v>
      </c>
      <c r="AD1382" s="17"/>
      <c r="AE1382" s="17"/>
      <c r="AF1382" s="17" t="s">
        <v>117</v>
      </c>
      <c r="AG1382" s="17"/>
      <c r="AH1382" s="17" t="s">
        <v>1337</v>
      </c>
    </row>
    <row r="1383" spans="1:34" s="3" customFormat="1" ht="13" x14ac:dyDescent="0.3">
      <c r="A1383" s="35" t="s">
        <v>3866</v>
      </c>
      <c r="B1383" s="17">
        <v>1684</v>
      </c>
      <c r="C1383" s="18">
        <v>43936</v>
      </c>
      <c r="D1383" s="18">
        <v>43936.291666666701</v>
      </c>
      <c r="E1383" s="16" t="s">
        <v>1271</v>
      </c>
      <c r="F1383" s="36">
        <v>44294.291666666701</v>
      </c>
      <c r="G1383" s="16" t="s">
        <v>461</v>
      </c>
      <c r="H1383" s="17" t="s">
        <v>59</v>
      </c>
      <c r="I1383" s="17" t="s">
        <v>60</v>
      </c>
      <c r="J1383" s="17"/>
      <c r="K1383" s="17" t="s">
        <v>59</v>
      </c>
      <c r="L1383" s="17" t="s">
        <v>61</v>
      </c>
      <c r="M1383" s="17"/>
      <c r="N1383" s="17">
        <v>97.2</v>
      </c>
      <c r="O1383" s="17">
        <v>61.013939999999998</v>
      </c>
      <c r="P1383" s="17"/>
      <c r="Q1383" s="17">
        <v>150</v>
      </c>
      <c r="R1383" s="17"/>
      <c r="S1383" s="17"/>
      <c r="T1383" s="17"/>
      <c r="U1383" s="17" t="s">
        <v>82</v>
      </c>
      <c r="V1383" s="17" t="s">
        <v>63</v>
      </c>
      <c r="W1383" s="17" t="s">
        <v>345</v>
      </c>
      <c r="X1383" s="17" t="s">
        <v>66</v>
      </c>
      <c r="Y1383" s="17" t="s">
        <v>67</v>
      </c>
      <c r="Z1383" s="19" t="s">
        <v>3712</v>
      </c>
      <c r="AA1383" s="18">
        <v>45261.333333333299</v>
      </c>
      <c r="AB1383" s="18">
        <v>45261.333333333299</v>
      </c>
      <c r="AC1383" s="17" t="s">
        <v>117</v>
      </c>
      <c r="AD1383" s="17"/>
      <c r="AE1383" s="17"/>
      <c r="AF1383" s="17" t="s">
        <v>117</v>
      </c>
      <c r="AG1383" s="17"/>
      <c r="AH1383" s="17"/>
    </row>
    <row r="1384" spans="1:34" s="3" customFormat="1" ht="13" x14ac:dyDescent="0.3">
      <c r="A1384" s="35" t="s">
        <v>3867</v>
      </c>
      <c r="B1384" s="17">
        <v>1685</v>
      </c>
      <c r="C1384" s="18">
        <v>43928</v>
      </c>
      <c r="D1384" s="18">
        <v>43936.291666666701</v>
      </c>
      <c r="E1384" s="16" t="s">
        <v>1271</v>
      </c>
      <c r="F1384" s="36">
        <v>44288.291666666701</v>
      </c>
      <c r="G1384" s="16" t="s">
        <v>461</v>
      </c>
      <c r="H1384" s="17" t="s">
        <v>60</v>
      </c>
      <c r="I1384" s="17"/>
      <c r="J1384" s="17"/>
      <c r="K1384" s="17" t="s">
        <v>61</v>
      </c>
      <c r="L1384" s="17"/>
      <c r="M1384" s="17"/>
      <c r="N1384" s="17">
        <v>300</v>
      </c>
      <c r="O1384" s="17"/>
      <c r="P1384" s="17"/>
      <c r="Q1384" s="17">
        <v>300</v>
      </c>
      <c r="R1384" s="17"/>
      <c r="S1384" s="17"/>
      <c r="T1384" s="17"/>
      <c r="U1384" s="17" t="s">
        <v>82</v>
      </c>
      <c r="V1384" s="17"/>
      <c r="W1384" s="17" t="s">
        <v>216</v>
      </c>
      <c r="X1384" s="17" t="s">
        <v>66</v>
      </c>
      <c r="Y1384" s="17" t="s">
        <v>67</v>
      </c>
      <c r="Z1384" s="19" t="s">
        <v>3505</v>
      </c>
      <c r="AA1384" s="18">
        <v>45992.333333333299</v>
      </c>
      <c r="AB1384" s="18">
        <v>45992.333333333299</v>
      </c>
      <c r="AC1384" s="17" t="s">
        <v>117</v>
      </c>
      <c r="AD1384" s="17" t="s">
        <v>70</v>
      </c>
      <c r="AE1384" s="17"/>
      <c r="AF1384" s="17" t="s">
        <v>117</v>
      </c>
      <c r="AG1384" s="17"/>
      <c r="AH1384" s="17" t="s">
        <v>1337</v>
      </c>
    </row>
    <row r="1385" spans="1:34" s="3" customFormat="1" ht="13" x14ac:dyDescent="0.3">
      <c r="A1385" s="35" t="s">
        <v>3868</v>
      </c>
      <c r="B1385" s="17">
        <v>1686</v>
      </c>
      <c r="C1385" s="18">
        <v>43922</v>
      </c>
      <c r="D1385" s="18">
        <v>43936.291666666701</v>
      </c>
      <c r="E1385" s="16" t="s">
        <v>1271</v>
      </c>
      <c r="F1385" s="36">
        <v>44341.291666666701</v>
      </c>
      <c r="G1385" s="16" t="s">
        <v>461</v>
      </c>
      <c r="H1385" s="17" t="s">
        <v>108</v>
      </c>
      <c r="I1385" s="17" t="s">
        <v>60</v>
      </c>
      <c r="J1385" s="17"/>
      <c r="K1385" s="17" t="s">
        <v>109</v>
      </c>
      <c r="L1385" s="17" t="s">
        <v>61</v>
      </c>
      <c r="M1385" s="17"/>
      <c r="N1385" s="17">
        <v>86.7</v>
      </c>
      <c r="O1385" s="17">
        <v>86.7</v>
      </c>
      <c r="P1385" s="17"/>
      <c r="Q1385" s="17">
        <v>85</v>
      </c>
      <c r="R1385" s="17"/>
      <c r="S1385" s="17"/>
      <c r="T1385" s="17"/>
      <c r="U1385" s="17" t="s">
        <v>82</v>
      </c>
      <c r="V1385" s="17" t="s">
        <v>63</v>
      </c>
      <c r="W1385" s="17" t="s">
        <v>592</v>
      </c>
      <c r="X1385" s="17" t="s">
        <v>66</v>
      </c>
      <c r="Y1385" s="17" t="s">
        <v>67</v>
      </c>
      <c r="Z1385" s="19" t="s">
        <v>3869</v>
      </c>
      <c r="AA1385" s="18">
        <v>45291.333333333299</v>
      </c>
      <c r="AB1385" s="18">
        <v>45291.333333333299</v>
      </c>
      <c r="AC1385" s="17" t="s">
        <v>117</v>
      </c>
      <c r="AD1385" s="17"/>
      <c r="AE1385" s="17"/>
      <c r="AF1385" s="17" t="s">
        <v>117</v>
      </c>
      <c r="AG1385" s="17"/>
      <c r="AH1385" s="17" t="s">
        <v>1337</v>
      </c>
    </row>
    <row r="1386" spans="1:34" s="3" customFormat="1" ht="13" x14ac:dyDescent="0.3">
      <c r="A1386" s="35" t="s">
        <v>3870</v>
      </c>
      <c r="B1386" s="17">
        <v>1688</v>
      </c>
      <c r="C1386" s="18">
        <v>43936</v>
      </c>
      <c r="D1386" s="18">
        <v>43936.291666666701</v>
      </c>
      <c r="E1386" s="16" t="s">
        <v>1271</v>
      </c>
      <c r="F1386" s="36">
        <v>45386.291666666701</v>
      </c>
      <c r="G1386" s="16" t="s">
        <v>461</v>
      </c>
      <c r="H1386" s="17" t="s">
        <v>60</v>
      </c>
      <c r="I1386" s="17"/>
      <c r="J1386" s="17"/>
      <c r="K1386" s="17" t="s">
        <v>61</v>
      </c>
      <c r="L1386" s="17"/>
      <c r="M1386" s="17"/>
      <c r="N1386" s="17">
        <v>312.95999999999998</v>
      </c>
      <c r="O1386" s="17"/>
      <c r="P1386" s="17"/>
      <c r="Q1386" s="17">
        <v>299.99</v>
      </c>
      <c r="R1386" s="17"/>
      <c r="S1386" s="17"/>
      <c r="T1386" s="17"/>
      <c r="U1386" s="17" t="s">
        <v>96</v>
      </c>
      <c r="V1386" s="17"/>
      <c r="W1386" s="17" t="s">
        <v>220</v>
      </c>
      <c r="X1386" s="17" t="s">
        <v>66</v>
      </c>
      <c r="Y1386" s="17" t="s">
        <v>67</v>
      </c>
      <c r="Z1386" s="19" t="s">
        <v>3871</v>
      </c>
      <c r="AA1386" s="18">
        <v>45626.333333333299</v>
      </c>
      <c r="AB1386" s="18">
        <v>46478.291666666701</v>
      </c>
      <c r="AC1386" s="17" t="s">
        <v>117</v>
      </c>
      <c r="AD1386" s="17" t="s">
        <v>70</v>
      </c>
      <c r="AE1386" s="17" t="s">
        <v>70</v>
      </c>
      <c r="AF1386" s="17" t="s">
        <v>117</v>
      </c>
      <c r="AG1386" s="17"/>
      <c r="AH1386" s="17"/>
    </row>
    <row r="1387" spans="1:34" s="3" customFormat="1" ht="25.5" x14ac:dyDescent="0.3">
      <c r="A1387" s="35" t="s">
        <v>3872</v>
      </c>
      <c r="B1387" s="17">
        <v>1689</v>
      </c>
      <c r="C1387" s="18">
        <v>43928</v>
      </c>
      <c r="D1387" s="18">
        <v>43936.291666666701</v>
      </c>
      <c r="E1387" s="16" t="s">
        <v>1271</v>
      </c>
      <c r="F1387" s="36">
        <v>44274.291666666701</v>
      </c>
      <c r="G1387" s="16" t="s">
        <v>461</v>
      </c>
      <c r="H1387" s="17" t="s">
        <v>108</v>
      </c>
      <c r="I1387" s="17" t="s">
        <v>60</v>
      </c>
      <c r="J1387" s="17"/>
      <c r="K1387" s="17" t="s">
        <v>109</v>
      </c>
      <c r="L1387" s="17" t="s">
        <v>61</v>
      </c>
      <c r="M1387" s="17"/>
      <c r="N1387" s="17">
        <v>20.2</v>
      </c>
      <c r="O1387" s="17">
        <v>10</v>
      </c>
      <c r="P1387" s="17"/>
      <c r="Q1387" s="17">
        <v>20</v>
      </c>
      <c r="R1387" s="17"/>
      <c r="S1387" s="17"/>
      <c r="T1387" s="17"/>
      <c r="U1387" s="17" t="s">
        <v>82</v>
      </c>
      <c r="V1387" s="17" t="s">
        <v>63</v>
      </c>
      <c r="W1387" s="17" t="s">
        <v>141</v>
      </c>
      <c r="X1387" s="17" t="s">
        <v>66</v>
      </c>
      <c r="Y1387" s="17" t="s">
        <v>67</v>
      </c>
      <c r="Z1387" s="19" t="s">
        <v>3873</v>
      </c>
      <c r="AA1387" s="18">
        <v>45290.333333333299</v>
      </c>
      <c r="AB1387" s="18">
        <v>45290.333333333299</v>
      </c>
      <c r="AC1387" s="17" t="s">
        <v>117</v>
      </c>
      <c r="AD1387" s="17"/>
      <c r="AE1387" s="17"/>
      <c r="AF1387" s="17" t="s">
        <v>117</v>
      </c>
      <c r="AG1387" s="17"/>
      <c r="AH1387" s="17" t="s">
        <v>1337</v>
      </c>
    </row>
    <row r="1388" spans="1:34" s="3" customFormat="1" ht="13" x14ac:dyDescent="0.3">
      <c r="A1388" s="35" t="s">
        <v>3874</v>
      </c>
      <c r="B1388" s="17">
        <v>1692</v>
      </c>
      <c r="C1388" s="18">
        <v>43933</v>
      </c>
      <c r="D1388" s="18">
        <v>43936.291666666701</v>
      </c>
      <c r="E1388" s="16" t="s">
        <v>1271</v>
      </c>
      <c r="F1388" s="36">
        <v>44295.291666666701</v>
      </c>
      <c r="G1388" s="16" t="s">
        <v>461</v>
      </c>
      <c r="H1388" s="17" t="s">
        <v>59</v>
      </c>
      <c r="I1388" s="17" t="s">
        <v>60</v>
      </c>
      <c r="J1388" s="17"/>
      <c r="K1388" s="17" t="s">
        <v>59</v>
      </c>
      <c r="L1388" s="17" t="s">
        <v>61</v>
      </c>
      <c r="M1388" s="17"/>
      <c r="N1388" s="17">
        <v>1568</v>
      </c>
      <c r="O1388" s="17">
        <v>319.35599999999999</v>
      </c>
      <c r="P1388" s="17"/>
      <c r="Q1388" s="17">
        <v>1500.12</v>
      </c>
      <c r="R1388" s="17"/>
      <c r="S1388" s="17"/>
      <c r="T1388" s="17"/>
      <c r="U1388" s="17" t="s">
        <v>82</v>
      </c>
      <c r="V1388" s="17" t="s">
        <v>63</v>
      </c>
      <c r="W1388" s="17" t="s">
        <v>345</v>
      </c>
      <c r="X1388" s="17" t="s">
        <v>66</v>
      </c>
      <c r="Y1388" s="17" t="s">
        <v>67</v>
      </c>
      <c r="Z1388" s="19" t="s">
        <v>3737</v>
      </c>
      <c r="AA1388" s="18">
        <v>46492.291666666701</v>
      </c>
      <c r="AB1388" s="18">
        <v>46492.291666666701</v>
      </c>
      <c r="AC1388" s="17" t="s">
        <v>117</v>
      </c>
      <c r="AD1388" s="17"/>
      <c r="AE1388" s="17"/>
      <c r="AF1388" s="17" t="s">
        <v>117</v>
      </c>
      <c r="AG1388" s="17"/>
      <c r="AH1388" s="17"/>
    </row>
    <row r="1389" spans="1:34" s="3" customFormat="1" ht="13" x14ac:dyDescent="0.3">
      <c r="A1389" s="35" t="s">
        <v>3875</v>
      </c>
      <c r="B1389" s="17">
        <v>1693</v>
      </c>
      <c r="C1389" s="18">
        <v>43935</v>
      </c>
      <c r="D1389" s="18">
        <v>43936.291666666701</v>
      </c>
      <c r="E1389" s="16" t="s">
        <v>1271</v>
      </c>
      <c r="F1389" s="36">
        <v>44039.291666666701</v>
      </c>
      <c r="G1389" s="16" t="s">
        <v>461</v>
      </c>
      <c r="H1389" s="17" t="s">
        <v>60</v>
      </c>
      <c r="I1389" s="17" t="s">
        <v>80</v>
      </c>
      <c r="J1389" s="17"/>
      <c r="K1389" s="17" t="s">
        <v>61</v>
      </c>
      <c r="L1389" s="17" t="s">
        <v>81</v>
      </c>
      <c r="M1389" s="17"/>
      <c r="N1389" s="17">
        <v>26.21</v>
      </c>
      <c r="O1389" s="17">
        <v>14.1</v>
      </c>
      <c r="P1389" s="17"/>
      <c r="Q1389" s="17">
        <v>34.1</v>
      </c>
      <c r="R1389" s="17"/>
      <c r="S1389" s="17"/>
      <c r="T1389" s="17"/>
      <c r="U1389" s="17" t="s">
        <v>82</v>
      </c>
      <c r="V1389" s="17"/>
      <c r="W1389" s="17" t="s">
        <v>160</v>
      </c>
      <c r="X1389" s="17" t="s">
        <v>66</v>
      </c>
      <c r="Y1389" s="17" t="s">
        <v>67</v>
      </c>
      <c r="Z1389" s="19" t="s">
        <v>3876</v>
      </c>
      <c r="AA1389" s="18">
        <v>46477.291666666701</v>
      </c>
      <c r="AB1389" s="18">
        <v>46477.291666666701</v>
      </c>
      <c r="AC1389" s="17" t="s">
        <v>117</v>
      </c>
      <c r="AD1389" s="17"/>
      <c r="AE1389" s="17"/>
      <c r="AF1389" s="17" t="s">
        <v>117</v>
      </c>
      <c r="AG1389" s="17"/>
      <c r="AH1389" s="17" t="s">
        <v>1385</v>
      </c>
    </row>
    <row r="1390" spans="1:34" s="3" customFormat="1" ht="13" x14ac:dyDescent="0.3">
      <c r="A1390" s="35" t="s">
        <v>3877</v>
      </c>
      <c r="B1390" s="17">
        <v>1694</v>
      </c>
      <c r="C1390" s="18">
        <v>43935</v>
      </c>
      <c r="D1390" s="18">
        <v>43936.291666666701</v>
      </c>
      <c r="E1390" s="16" t="s">
        <v>1271</v>
      </c>
      <c r="F1390" s="36">
        <v>44277.291666666701</v>
      </c>
      <c r="G1390" s="16" t="s">
        <v>461</v>
      </c>
      <c r="H1390" s="17" t="s">
        <v>60</v>
      </c>
      <c r="I1390" s="17"/>
      <c r="J1390" s="17"/>
      <c r="K1390" s="17" t="s">
        <v>61</v>
      </c>
      <c r="L1390" s="17"/>
      <c r="M1390" s="17"/>
      <c r="N1390" s="17">
        <v>102.8</v>
      </c>
      <c r="O1390" s="17"/>
      <c r="P1390" s="17"/>
      <c r="Q1390" s="17">
        <v>40</v>
      </c>
      <c r="R1390" s="17"/>
      <c r="S1390" s="17"/>
      <c r="T1390" s="17"/>
      <c r="U1390" s="17" t="s">
        <v>82</v>
      </c>
      <c r="V1390" s="17"/>
      <c r="W1390" s="17" t="s">
        <v>160</v>
      </c>
      <c r="X1390" s="17" t="s">
        <v>66</v>
      </c>
      <c r="Y1390" s="17" t="s">
        <v>67</v>
      </c>
      <c r="Z1390" s="19" t="s">
        <v>3026</v>
      </c>
      <c r="AA1390" s="18">
        <v>45291.333333333299</v>
      </c>
      <c r="AB1390" s="18">
        <v>45291.333333333299</v>
      </c>
      <c r="AC1390" s="17" t="s">
        <v>117</v>
      </c>
      <c r="AD1390" s="17"/>
      <c r="AE1390" s="17"/>
      <c r="AF1390" s="17" t="s">
        <v>117</v>
      </c>
      <c r="AG1390" s="17"/>
      <c r="AH1390" s="17" t="s">
        <v>1337</v>
      </c>
    </row>
    <row r="1391" spans="1:34" s="3" customFormat="1" ht="13" x14ac:dyDescent="0.3">
      <c r="A1391" s="35" t="s">
        <v>3878</v>
      </c>
      <c r="B1391" s="17">
        <v>1695</v>
      </c>
      <c r="C1391" s="18">
        <v>43935</v>
      </c>
      <c r="D1391" s="18">
        <v>43936.291666666701</v>
      </c>
      <c r="E1391" s="16" t="s">
        <v>1271</v>
      </c>
      <c r="F1391" s="36">
        <v>45448.291666666701</v>
      </c>
      <c r="G1391" s="16" t="s">
        <v>461</v>
      </c>
      <c r="H1391" s="17" t="s">
        <v>60</v>
      </c>
      <c r="I1391" s="17"/>
      <c r="J1391" s="17"/>
      <c r="K1391" s="17" t="s">
        <v>61</v>
      </c>
      <c r="L1391" s="17"/>
      <c r="M1391" s="17"/>
      <c r="N1391" s="17">
        <v>102</v>
      </c>
      <c r="O1391" s="17"/>
      <c r="P1391" s="17"/>
      <c r="Q1391" s="17">
        <v>101.2</v>
      </c>
      <c r="R1391" s="17"/>
      <c r="S1391" s="17"/>
      <c r="T1391" s="17"/>
      <c r="U1391" s="17" t="s">
        <v>96</v>
      </c>
      <c r="V1391" s="17"/>
      <c r="W1391" s="17" t="s">
        <v>1330</v>
      </c>
      <c r="X1391" s="17" t="s">
        <v>66</v>
      </c>
      <c r="Y1391" s="17" t="s">
        <v>67</v>
      </c>
      <c r="Z1391" s="19" t="s">
        <v>3879</v>
      </c>
      <c r="AA1391" s="18">
        <v>45092.291666666701</v>
      </c>
      <c r="AB1391" s="18">
        <v>45686.333333333299</v>
      </c>
      <c r="AC1391" s="17" t="s">
        <v>117</v>
      </c>
      <c r="AD1391" s="17" t="s">
        <v>70</v>
      </c>
      <c r="AE1391" s="17" t="s">
        <v>70</v>
      </c>
      <c r="AF1391" s="17" t="s">
        <v>117</v>
      </c>
      <c r="AG1391" s="17"/>
      <c r="AH1391" s="17"/>
    </row>
    <row r="1392" spans="1:34" s="3" customFormat="1" ht="13" x14ac:dyDescent="0.3">
      <c r="A1392" s="35" t="s">
        <v>3880</v>
      </c>
      <c r="B1392" s="17">
        <v>1696</v>
      </c>
      <c r="C1392" s="18">
        <v>43935</v>
      </c>
      <c r="D1392" s="18">
        <v>43936.291666666701</v>
      </c>
      <c r="E1392" s="16" t="s">
        <v>1271</v>
      </c>
      <c r="F1392" s="36">
        <v>44280.291666666701</v>
      </c>
      <c r="G1392" s="16" t="s">
        <v>461</v>
      </c>
      <c r="H1392" s="17" t="s">
        <v>60</v>
      </c>
      <c r="I1392" s="17"/>
      <c r="J1392" s="17"/>
      <c r="K1392" s="17" t="s">
        <v>61</v>
      </c>
      <c r="L1392" s="17"/>
      <c r="M1392" s="17"/>
      <c r="N1392" s="17">
        <v>950.4</v>
      </c>
      <c r="O1392" s="17"/>
      <c r="P1392" s="17"/>
      <c r="Q1392" s="17">
        <v>900</v>
      </c>
      <c r="R1392" s="17"/>
      <c r="S1392" s="17"/>
      <c r="T1392" s="17"/>
      <c r="U1392" s="17" t="s">
        <v>82</v>
      </c>
      <c r="V1392" s="17"/>
      <c r="W1392" s="17" t="s">
        <v>65</v>
      </c>
      <c r="X1392" s="17" t="s">
        <v>66</v>
      </c>
      <c r="Y1392" s="17" t="s">
        <v>67</v>
      </c>
      <c r="Z1392" s="19" t="s">
        <v>3881</v>
      </c>
      <c r="AA1392" s="18">
        <v>45139.291666666701</v>
      </c>
      <c r="AB1392" s="18">
        <v>45139.291666666701</v>
      </c>
      <c r="AC1392" s="17" t="s">
        <v>117</v>
      </c>
      <c r="AD1392" s="17"/>
      <c r="AE1392" s="17"/>
      <c r="AF1392" s="17" t="s">
        <v>117</v>
      </c>
      <c r="AG1392" s="17"/>
      <c r="AH1392" s="17" t="s">
        <v>1337</v>
      </c>
    </row>
    <row r="1393" spans="1:34" s="3" customFormat="1" ht="13" x14ac:dyDescent="0.3">
      <c r="A1393" s="35" t="s">
        <v>3882</v>
      </c>
      <c r="B1393" s="17">
        <v>1697</v>
      </c>
      <c r="C1393" s="18">
        <v>43936</v>
      </c>
      <c r="D1393" s="18">
        <v>43936.291666666701</v>
      </c>
      <c r="E1393" s="16" t="s">
        <v>1271</v>
      </c>
      <c r="F1393" s="36">
        <v>44022.291666666701</v>
      </c>
      <c r="G1393" s="16" t="s">
        <v>461</v>
      </c>
      <c r="H1393" s="17" t="s">
        <v>60</v>
      </c>
      <c r="I1393" s="17"/>
      <c r="J1393" s="17"/>
      <c r="K1393" s="17" t="s">
        <v>61</v>
      </c>
      <c r="L1393" s="17"/>
      <c r="M1393" s="17"/>
      <c r="N1393" s="17">
        <v>305.25</v>
      </c>
      <c r="O1393" s="17"/>
      <c r="P1393" s="17"/>
      <c r="Q1393" s="17">
        <v>300</v>
      </c>
      <c r="R1393" s="17"/>
      <c r="S1393" s="17"/>
      <c r="T1393" s="17"/>
      <c r="U1393" s="17" t="s">
        <v>82</v>
      </c>
      <c r="V1393" s="17"/>
      <c r="W1393" s="17" t="s">
        <v>549</v>
      </c>
      <c r="X1393" s="17" t="s">
        <v>66</v>
      </c>
      <c r="Y1393" s="17" t="s">
        <v>67</v>
      </c>
      <c r="Z1393" s="19" t="s">
        <v>3883</v>
      </c>
      <c r="AA1393" s="18">
        <v>45960.291666666701</v>
      </c>
      <c r="AB1393" s="18">
        <v>45960.291666666701</v>
      </c>
      <c r="AC1393" s="17" t="s">
        <v>117</v>
      </c>
      <c r="AD1393" s="17"/>
      <c r="AE1393" s="17"/>
      <c r="AF1393" s="17" t="s">
        <v>117</v>
      </c>
      <c r="AG1393" s="17"/>
      <c r="AH1393" s="17" t="s">
        <v>1337</v>
      </c>
    </row>
    <row r="1394" spans="1:34" s="3" customFormat="1" ht="13" x14ac:dyDescent="0.3">
      <c r="A1394" s="35" t="s">
        <v>3884</v>
      </c>
      <c r="B1394" s="17">
        <v>1698</v>
      </c>
      <c r="C1394" s="18">
        <v>43928</v>
      </c>
      <c r="D1394" s="18">
        <v>43936.291666666701</v>
      </c>
      <c r="E1394" s="16" t="s">
        <v>1271</v>
      </c>
      <c r="F1394" s="36">
        <v>44019.291666666701</v>
      </c>
      <c r="G1394" s="16" t="s">
        <v>461</v>
      </c>
      <c r="H1394" s="17" t="s">
        <v>60</v>
      </c>
      <c r="I1394" s="17"/>
      <c r="J1394" s="17"/>
      <c r="K1394" s="17" t="s">
        <v>61</v>
      </c>
      <c r="L1394" s="17"/>
      <c r="M1394" s="17"/>
      <c r="N1394" s="17">
        <v>300</v>
      </c>
      <c r="O1394" s="17"/>
      <c r="P1394" s="17"/>
      <c r="Q1394" s="17">
        <v>300</v>
      </c>
      <c r="R1394" s="17"/>
      <c r="S1394" s="17"/>
      <c r="T1394" s="17"/>
      <c r="U1394" s="17" t="s">
        <v>82</v>
      </c>
      <c r="V1394" s="17"/>
      <c r="W1394" s="17" t="s">
        <v>129</v>
      </c>
      <c r="X1394" s="17" t="s">
        <v>66</v>
      </c>
      <c r="Y1394" s="17" t="s">
        <v>67</v>
      </c>
      <c r="Z1394" s="19" t="s">
        <v>3022</v>
      </c>
      <c r="AA1394" s="18">
        <v>45627.333333333299</v>
      </c>
      <c r="AB1394" s="18">
        <v>45627.333333333299</v>
      </c>
      <c r="AC1394" s="17" t="s">
        <v>117</v>
      </c>
      <c r="AD1394" s="17"/>
      <c r="AE1394" s="17"/>
      <c r="AF1394" s="17" t="s">
        <v>117</v>
      </c>
      <c r="AG1394" s="17"/>
      <c r="AH1394" s="17" t="s">
        <v>1337</v>
      </c>
    </row>
    <row r="1395" spans="1:34" s="3" customFormat="1" ht="13" x14ac:dyDescent="0.3">
      <c r="A1395" s="35" t="s">
        <v>3885</v>
      </c>
      <c r="B1395" s="17">
        <v>1699</v>
      </c>
      <c r="C1395" s="18">
        <v>43930</v>
      </c>
      <c r="D1395" s="18">
        <v>43936.291666666701</v>
      </c>
      <c r="E1395" s="16" t="s">
        <v>1271</v>
      </c>
      <c r="F1395" s="36">
        <v>44019.291666666701</v>
      </c>
      <c r="G1395" s="16" t="s">
        <v>461</v>
      </c>
      <c r="H1395" s="17" t="s">
        <v>108</v>
      </c>
      <c r="I1395" s="17" t="s">
        <v>60</v>
      </c>
      <c r="J1395" s="17"/>
      <c r="K1395" s="17" t="s">
        <v>109</v>
      </c>
      <c r="L1395" s="17" t="s">
        <v>61</v>
      </c>
      <c r="M1395" s="17"/>
      <c r="N1395" s="17">
        <v>326.61290000000002</v>
      </c>
      <c r="O1395" s="17">
        <v>166.905</v>
      </c>
      <c r="P1395" s="17"/>
      <c r="Q1395" s="17">
        <v>300</v>
      </c>
      <c r="R1395" s="17"/>
      <c r="S1395" s="17"/>
      <c r="T1395" s="17"/>
      <c r="U1395" s="17" t="s">
        <v>82</v>
      </c>
      <c r="V1395" s="17" t="s">
        <v>63</v>
      </c>
      <c r="W1395" s="17" t="s">
        <v>325</v>
      </c>
      <c r="X1395" s="17" t="s">
        <v>66</v>
      </c>
      <c r="Y1395" s="17" t="s">
        <v>67</v>
      </c>
      <c r="Z1395" s="19" t="s">
        <v>3886</v>
      </c>
      <c r="AA1395" s="18">
        <v>45261.333333333299</v>
      </c>
      <c r="AB1395" s="18">
        <v>45261.333333333299</v>
      </c>
      <c r="AC1395" s="17" t="s">
        <v>117</v>
      </c>
      <c r="AD1395" s="17"/>
      <c r="AE1395" s="17"/>
      <c r="AF1395" s="17" t="s">
        <v>117</v>
      </c>
      <c r="AG1395" s="17"/>
      <c r="AH1395" s="17" t="s">
        <v>1337</v>
      </c>
    </row>
    <row r="1396" spans="1:34" s="3" customFormat="1" ht="13" x14ac:dyDescent="0.3">
      <c r="A1396" s="35" t="s">
        <v>3887</v>
      </c>
      <c r="B1396" s="17">
        <v>1700</v>
      </c>
      <c r="C1396" s="18">
        <v>43935</v>
      </c>
      <c r="D1396" s="18">
        <v>43936.291666666701</v>
      </c>
      <c r="E1396" s="16" t="s">
        <v>1271</v>
      </c>
      <c r="F1396" s="36">
        <v>45597.291666666701</v>
      </c>
      <c r="G1396" s="16" t="s">
        <v>461</v>
      </c>
      <c r="H1396" s="17" t="s">
        <v>60</v>
      </c>
      <c r="I1396" s="17"/>
      <c r="J1396" s="17"/>
      <c r="K1396" s="17" t="s">
        <v>61</v>
      </c>
      <c r="L1396" s="17"/>
      <c r="M1396" s="17"/>
      <c r="N1396" s="17">
        <v>102.75</v>
      </c>
      <c r="O1396" s="17"/>
      <c r="P1396" s="17"/>
      <c r="Q1396" s="17">
        <v>100</v>
      </c>
      <c r="R1396" s="17"/>
      <c r="S1396" s="17"/>
      <c r="T1396" s="17"/>
      <c r="U1396" s="17" t="s">
        <v>96</v>
      </c>
      <c r="V1396" s="17"/>
      <c r="W1396" s="17" t="s">
        <v>553</v>
      </c>
      <c r="X1396" s="17" t="s">
        <v>66</v>
      </c>
      <c r="Y1396" s="17" t="s">
        <v>67</v>
      </c>
      <c r="Z1396" s="19" t="s">
        <v>3888</v>
      </c>
      <c r="AA1396" s="18">
        <v>45078.291666666701</v>
      </c>
      <c r="AB1396" s="18">
        <v>46464.291666666701</v>
      </c>
      <c r="AC1396" s="17" t="s">
        <v>117</v>
      </c>
      <c r="AD1396" s="17" t="s">
        <v>70</v>
      </c>
      <c r="AE1396" s="17" t="s">
        <v>70</v>
      </c>
      <c r="AF1396" s="17" t="s">
        <v>117</v>
      </c>
      <c r="AG1396" s="17" t="s">
        <v>71</v>
      </c>
      <c r="AH1396" s="17" t="s">
        <v>1337</v>
      </c>
    </row>
    <row r="1397" spans="1:34" s="3" customFormat="1" ht="13" x14ac:dyDescent="0.3">
      <c r="A1397" s="35" t="s">
        <v>3889</v>
      </c>
      <c r="B1397" s="17">
        <v>1701</v>
      </c>
      <c r="C1397" s="18">
        <v>43935</v>
      </c>
      <c r="D1397" s="18">
        <v>43936.291666666701</v>
      </c>
      <c r="E1397" s="16" t="s">
        <v>1271</v>
      </c>
      <c r="F1397" s="36">
        <v>44027.291666666701</v>
      </c>
      <c r="G1397" s="16" t="s">
        <v>461</v>
      </c>
      <c r="H1397" s="17" t="s">
        <v>60</v>
      </c>
      <c r="I1397" s="17"/>
      <c r="J1397" s="17"/>
      <c r="K1397" s="17" t="s">
        <v>61</v>
      </c>
      <c r="L1397" s="17"/>
      <c r="M1397" s="17"/>
      <c r="N1397" s="17">
        <v>102</v>
      </c>
      <c r="O1397" s="17"/>
      <c r="P1397" s="17"/>
      <c r="Q1397" s="17">
        <v>101.1</v>
      </c>
      <c r="R1397" s="17"/>
      <c r="S1397" s="17"/>
      <c r="T1397" s="17"/>
      <c r="U1397" s="17" t="s">
        <v>82</v>
      </c>
      <c r="V1397" s="17"/>
      <c r="W1397" s="17" t="s">
        <v>220</v>
      </c>
      <c r="X1397" s="17" t="s">
        <v>66</v>
      </c>
      <c r="Y1397" s="17" t="s">
        <v>67</v>
      </c>
      <c r="Z1397" s="19" t="s">
        <v>3890</v>
      </c>
      <c r="AA1397" s="18">
        <v>45092.291666666701</v>
      </c>
      <c r="AB1397" s="18">
        <v>45092.291666666701</v>
      </c>
      <c r="AC1397" s="17" t="s">
        <v>117</v>
      </c>
      <c r="AD1397" s="17"/>
      <c r="AE1397" s="17"/>
      <c r="AF1397" s="17" t="s">
        <v>117</v>
      </c>
      <c r="AG1397" s="17"/>
      <c r="AH1397" s="17"/>
    </row>
    <row r="1398" spans="1:34" s="3" customFormat="1" ht="25.5" x14ac:dyDescent="0.3">
      <c r="A1398" s="35" t="s">
        <v>3891</v>
      </c>
      <c r="B1398" s="17">
        <v>1703</v>
      </c>
      <c r="C1398" s="18">
        <v>43931</v>
      </c>
      <c r="D1398" s="18">
        <v>43936.291666666701</v>
      </c>
      <c r="E1398" s="16" t="s">
        <v>1271</v>
      </c>
      <c r="F1398" s="36">
        <v>44294.291666666701</v>
      </c>
      <c r="G1398" s="16" t="s">
        <v>461</v>
      </c>
      <c r="H1398" s="17" t="s">
        <v>60</v>
      </c>
      <c r="I1398" s="17"/>
      <c r="J1398" s="17"/>
      <c r="K1398" s="17" t="s">
        <v>61</v>
      </c>
      <c r="L1398" s="17"/>
      <c r="M1398" s="17"/>
      <c r="N1398" s="17">
        <v>150.929</v>
      </c>
      <c r="O1398" s="17"/>
      <c r="P1398" s="17"/>
      <c r="Q1398" s="17">
        <v>150</v>
      </c>
      <c r="R1398" s="17"/>
      <c r="S1398" s="17"/>
      <c r="T1398" s="17"/>
      <c r="U1398" s="17" t="s">
        <v>82</v>
      </c>
      <c r="V1398" s="17"/>
      <c r="W1398" s="17" t="s">
        <v>129</v>
      </c>
      <c r="X1398" s="17" t="s">
        <v>66</v>
      </c>
      <c r="Y1398" s="17" t="s">
        <v>67</v>
      </c>
      <c r="Z1398" s="19" t="s">
        <v>3892</v>
      </c>
      <c r="AA1398" s="18">
        <v>45214.291666666701</v>
      </c>
      <c r="AB1398" s="18">
        <v>45214.291666666701</v>
      </c>
      <c r="AC1398" s="17" t="s">
        <v>117</v>
      </c>
      <c r="AD1398" s="17"/>
      <c r="AE1398" s="17"/>
      <c r="AF1398" s="17" t="s">
        <v>117</v>
      </c>
      <c r="AG1398" s="17"/>
      <c r="AH1398" s="17"/>
    </row>
    <row r="1399" spans="1:34" s="3" customFormat="1" ht="13" x14ac:dyDescent="0.3">
      <c r="A1399" s="35" t="s">
        <v>3893</v>
      </c>
      <c r="B1399" s="17">
        <v>1704</v>
      </c>
      <c r="C1399" s="18">
        <v>43935</v>
      </c>
      <c r="D1399" s="18">
        <v>43936.291666666701</v>
      </c>
      <c r="E1399" s="16" t="s">
        <v>1271</v>
      </c>
      <c r="F1399" s="36">
        <v>44039.291666666701</v>
      </c>
      <c r="G1399" s="16" t="s">
        <v>461</v>
      </c>
      <c r="H1399" s="17" t="s">
        <v>60</v>
      </c>
      <c r="I1399" s="17"/>
      <c r="J1399" s="17"/>
      <c r="K1399" s="17" t="s">
        <v>61</v>
      </c>
      <c r="L1399" s="17"/>
      <c r="M1399" s="17"/>
      <c r="N1399" s="17">
        <v>152.28749999999999</v>
      </c>
      <c r="O1399" s="17"/>
      <c r="P1399" s="17"/>
      <c r="Q1399" s="17">
        <v>150</v>
      </c>
      <c r="R1399" s="17"/>
      <c r="S1399" s="17"/>
      <c r="T1399" s="17"/>
      <c r="U1399" s="17" t="s">
        <v>82</v>
      </c>
      <c r="V1399" s="17"/>
      <c r="W1399" s="17" t="s">
        <v>578</v>
      </c>
      <c r="X1399" s="17" t="s">
        <v>66</v>
      </c>
      <c r="Y1399" s="17" t="s">
        <v>67</v>
      </c>
      <c r="Z1399" s="19" t="s">
        <v>3733</v>
      </c>
      <c r="AA1399" s="18">
        <v>45170.291666666701</v>
      </c>
      <c r="AB1399" s="18">
        <v>45170.291666666701</v>
      </c>
      <c r="AC1399" s="17" t="s">
        <v>117</v>
      </c>
      <c r="AD1399" s="17"/>
      <c r="AE1399" s="17"/>
      <c r="AF1399" s="17" t="s">
        <v>117</v>
      </c>
      <c r="AG1399" s="17"/>
      <c r="AH1399" s="17" t="s">
        <v>1385</v>
      </c>
    </row>
    <row r="1400" spans="1:34" s="3" customFormat="1" ht="13" x14ac:dyDescent="0.3">
      <c r="A1400" s="35" t="s">
        <v>3894</v>
      </c>
      <c r="B1400" s="17">
        <v>1706</v>
      </c>
      <c r="C1400" s="18">
        <v>43935</v>
      </c>
      <c r="D1400" s="18">
        <v>43936.291666666701</v>
      </c>
      <c r="E1400" s="16" t="s">
        <v>1271</v>
      </c>
      <c r="F1400" s="36">
        <v>44027.291666666701</v>
      </c>
      <c r="G1400" s="16" t="s">
        <v>461</v>
      </c>
      <c r="H1400" s="17" t="s">
        <v>60</v>
      </c>
      <c r="I1400" s="17"/>
      <c r="J1400" s="17"/>
      <c r="K1400" s="17" t="s">
        <v>61</v>
      </c>
      <c r="L1400" s="17"/>
      <c r="M1400" s="17"/>
      <c r="N1400" s="17">
        <v>102</v>
      </c>
      <c r="O1400" s="17"/>
      <c r="P1400" s="17"/>
      <c r="Q1400" s="17">
        <v>101.2</v>
      </c>
      <c r="R1400" s="17"/>
      <c r="S1400" s="17"/>
      <c r="T1400" s="17"/>
      <c r="U1400" s="17" t="s">
        <v>82</v>
      </c>
      <c r="V1400" s="17"/>
      <c r="W1400" s="17" t="s">
        <v>592</v>
      </c>
      <c r="X1400" s="17" t="s">
        <v>66</v>
      </c>
      <c r="Y1400" s="17" t="s">
        <v>67</v>
      </c>
      <c r="Z1400" s="19" t="s">
        <v>3895</v>
      </c>
      <c r="AA1400" s="18">
        <v>45122.291666666701</v>
      </c>
      <c r="AB1400" s="18">
        <v>45122.291666666701</v>
      </c>
      <c r="AC1400" s="17" t="s">
        <v>117</v>
      </c>
      <c r="AD1400" s="17"/>
      <c r="AE1400" s="17"/>
      <c r="AF1400" s="17" t="s">
        <v>117</v>
      </c>
      <c r="AG1400" s="17"/>
      <c r="AH1400" s="17"/>
    </row>
    <row r="1401" spans="1:34" s="3" customFormat="1" ht="38" x14ac:dyDescent="0.3">
      <c r="A1401" s="35" t="s">
        <v>3896</v>
      </c>
      <c r="B1401" s="17">
        <v>1707</v>
      </c>
      <c r="C1401" s="18">
        <v>43922</v>
      </c>
      <c r="D1401" s="18">
        <v>43936.291666666701</v>
      </c>
      <c r="E1401" s="16" t="s">
        <v>1271</v>
      </c>
      <c r="F1401" s="36">
        <v>43993.291666666701</v>
      </c>
      <c r="G1401" s="16" t="s">
        <v>461</v>
      </c>
      <c r="H1401" s="17" t="s">
        <v>108</v>
      </c>
      <c r="I1401" s="17" t="s">
        <v>60</v>
      </c>
      <c r="J1401" s="17"/>
      <c r="K1401" s="17" t="s">
        <v>109</v>
      </c>
      <c r="L1401" s="17" t="s">
        <v>61</v>
      </c>
      <c r="M1401" s="17"/>
      <c r="N1401" s="17">
        <v>86.6</v>
      </c>
      <c r="O1401" s="17">
        <v>86.6</v>
      </c>
      <c r="P1401" s="17"/>
      <c r="Q1401" s="17">
        <v>84.9</v>
      </c>
      <c r="R1401" s="17"/>
      <c r="S1401" s="17"/>
      <c r="T1401" s="17"/>
      <c r="U1401" s="17" t="s">
        <v>82</v>
      </c>
      <c r="V1401" s="17" t="s">
        <v>63</v>
      </c>
      <c r="W1401" s="17" t="s">
        <v>119</v>
      </c>
      <c r="X1401" s="17" t="s">
        <v>66</v>
      </c>
      <c r="Y1401" s="17" t="s">
        <v>67</v>
      </c>
      <c r="Z1401" s="19" t="s">
        <v>3897</v>
      </c>
      <c r="AA1401" s="18">
        <v>45291.333333333299</v>
      </c>
      <c r="AB1401" s="18">
        <v>45291.333333333299</v>
      </c>
      <c r="AC1401" s="17" t="s">
        <v>117</v>
      </c>
      <c r="AD1401" s="17"/>
      <c r="AE1401" s="17"/>
      <c r="AF1401" s="17" t="s">
        <v>117</v>
      </c>
      <c r="AG1401" s="17"/>
      <c r="AH1401" s="17" t="s">
        <v>1337</v>
      </c>
    </row>
    <row r="1402" spans="1:34" s="3" customFormat="1" ht="13" x14ac:dyDescent="0.3">
      <c r="A1402" s="35" t="s">
        <v>3898</v>
      </c>
      <c r="B1402" s="17">
        <v>1708</v>
      </c>
      <c r="C1402" s="18">
        <v>43935</v>
      </c>
      <c r="D1402" s="18">
        <v>43936.291666666701</v>
      </c>
      <c r="E1402" s="16" t="s">
        <v>1271</v>
      </c>
      <c r="F1402" s="36">
        <v>43998.291666666701</v>
      </c>
      <c r="G1402" s="16" t="s">
        <v>461</v>
      </c>
      <c r="H1402" s="17" t="s">
        <v>60</v>
      </c>
      <c r="I1402" s="17"/>
      <c r="J1402" s="17"/>
      <c r="K1402" s="17" t="s">
        <v>61</v>
      </c>
      <c r="L1402" s="17"/>
      <c r="M1402" s="17"/>
      <c r="N1402" s="17">
        <v>250</v>
      </c>
      <c r="O1402" s="17"/>
      <c r="P1402" s="17"/>
      <c r="Q1402" s="17">
        <v>250</v>
      </c>
      <c r="R1402" s="17"/>
      <c r="S1402" s="17"/>
      <c r="T1402" s="17"/>
      <c r="U1402" s="17" t="s">
        <v>82</v>
      </c>
      <c r="V1402" s="17"/>
      <c r="W1402" s="17" t="s">
        <v>129</v>
      </c>
      <c r="X1402" s="17" t="s">
        <v>66</v>
      </c>
      <c r="Y1402" s="17" t="s">
        <v>67</v>
      </c>
      <c r="Z1402" s="19" t="s">
        <v>3899</v>
      </c>
      <c r="AA1402" s="18">
        <v>45505.291666666701</v>
      </c>
      <c r="AB1402" s="18">
        <v>45505.291666666701</v>
      </c>
      <c r="AC1402" s="17" t="s">
        <v>117</v>
      </c>
      <c r="AD1402" s="17"/>
      <c r="AE1402" s="17"/>
      <c r="AF1402" s="17" t="s">
        <v>117</v>
      </c>
      <c r="AG1402" s="17"/>
      <c r="AH1402" s="17" t="s">
        <v>1337</v>
      </c>
    </row>
    <row r="1403" spans="1:34" s="3" customFormat="1" ht="13" x14ac:dyDescent="0.3">
      <c r="A1403" s="35" t="s">
        <v>3900</v>
      </c>
      <c r="B1403" s="17">
        <v>1710</v>
      </c>
      <c r="C1403" s="18">
        <v>43924</v>
      </c>
      <c r="D1403" s="18">
        <v>43936.291666666701</v>
      </c>
      <c r="E1403" s="16" t="s">
        <v>1271</v>
      </c>
      <c r="F1403" s="36">
        <v>44298.291666666701</v>
      </c>
      <c r="G1403" s="16" t="s">
        <v>461</v>
      </c>
      <c r="H1403" s="17" t="s">
        <v>108</v>
      </c>
      <c r="I1403" s="17" t="s">
        <v>60</v>
      </c>
      <c r="J1403" s="17"/>
      <c r="K1403" s="17" t="s">
        <v>109</v>
      </c>
      <c r="L1403" s="17" t="s">
        <v>61</v>
      </c>
      <c r="M1403" s="17"/>
      <c r="N1403" s="17">
        <v>154.83799999999999</v>
      </c>
      <c r="O1403" s="17">
        <v>77.638000000000005</v>
      </c>
      <c r="P1403" s="17"/>
      <c r="Q1403" s="17">
        <v>150</v>
      </c>
      <c r="R1403" s="17"/>
      <c r="S1403" s="17"/>
      <c r="T1403" s="17"/>
      <c r="U1403" s="17" t="s">
        <v>82</v>
      </c>
      <c r="V1403" s="17" t="s">
        <v>63</v>
      </c>
      <c r="W1403" s="17" t="s">
        <v>83</v>
      </c>
      <c r="X1403" s="17" t="s">
        <v>66</v>
      </c>
      <c r="Y1403" s="17" t="s">
        <v>67</v>
      </c>
      <c r="Z1403" s="19" t="s">
        <v>1203</v>
      </c>
      <c r="AA1403" s="18">
        <v>45230.291666666701</v>
      </c>
      <c r="AB1403" s="18">
        <v>45230.291666666701</v>
      </c>
      <c r="AC1403" s="17" t="s">
        <v>117</v>
      </c>
      <c r="AD1403" s="17"/>
      <c r="AE1403" s="17"/>
      <c r="AF1403" s="17" t="s">
        <v>117</v>
      </c>
      <c r="AG1403" s="17"/>
      <c r="AH1403" s="17" t="s">
        <v>1337</v>
      </c>
    </row>
    <row r="1404" spans="1:34" s="3" customFormat="1" ht="13" x14ac:dyDescent="0.3">
      <c r="A1404" s="35" t="s">
        <v>3901</v>
      </c>
      <c r="B1404" s="17">
        <v>1711</v>
      </c>
      <c r="C1404" s="18">
        <v>43931</v>
      </c>
      <c r="D1404" s="18">
        <v>43936.291666666701</v>
      </c>
      <c r="E1404" s="16" t="s">
        <v>1271</v>
      </c>
      <c r="F1404" s="36">
        <v>44300.291666666701</v>
      </c>
      <c r="G1404" s="16" t="s">
        <v>461</v>
      </c>
      <c r="H1404" s="17" t="s">
        <v>108</v>
      </c>
      <c r="I1404" s="17" t="s">
        <v>60</v>
      </c>
      <c r="J1404" s="17"/>
      <c r="K1404" s="17" t="s">
        <v>109</v>
      </c>
      <c r="L1404" s="17" t="s">
        <v>61</v>
      </c>
      <c r="M1404" s="17"/>
      <c r="N1404" s="17">
        <v>114.55289999999999</v>
      </c>
      <c r="O1404" s="17">
        <v>114.55289999999999</v>
      </c>
      <c r="P1404" s="17"/>
      <c r="Q1404" s="17">
        <v>110</v>
      </c>
      <c r="R1404" s="17"/>
      <c r="S1404" s="17"/>
      <c r="T1404" s="17"/>
      <c r="U1404" s="17" t="s">
        <v>82</v>
      </c>
      <c r="V1404" s="17" t="s">
        <v>63</v>
      </c>
      <c r="W1404" s="17" t="s">
        <v>634</v>
      </c>
      <c r="X1404" s="17" t="s">
        <v>66</v>
      </c>
      <c r="Y1404" s="17" t="s">
        <v>67</v>
      </c>
      <c r="Z1404" s="19" t="s">
        <v>3902</v>
      </c>
      <c r="AA1404" s="18">
        <v>45261.333333333299</v>
      </c>
      <c r="AB1404" s="18">
        <v>45261.333333333299</v>
      </c>
      <c r="AC1404" s="17" t="s">
        <v>117</v>
      </c>
      <c r="AD1404" s="17"/>
      <c r="AE1404" s="17"/>
      <c r="AF1404" s="17" t="s">
        <v>117</v>
      </c>
      <c r="AG1404" s="17"/>
      <c r="AH1404" s="17" t="s">
        <v>1337</v>
      </c>
    </row>
    <row r="1405" spans="1:34" s="3" customFormat="1" ht="13" x14ac:dyDescent="0.3">
      <c r="A1405" s="35" t="s">
        <v>3903</v>
      </c>
      <c r="B1405" s="17">
        <v>1712</v>
      </c>
      <c r="C1405" s="18">
        <v>43936</v>
      </c>
      <c r="D1405" s="18">
        <v>43936.291666666701</v>
      </c>
      <c r="E1405" s="16" t="s">
        <v>1271</v>
      </c>
      <c r="F1405" s="36">
        <v>44293.291666666701</v>
      </c>
      <c r="G1405" s="16" t="s">
        <v>461</v>
      </c>
      <c r="H1405" s="17" t="s">
        <v>60</v>
      </c>
      <c r="I1405" s="17"/>
      <c r="J1405" s="17"/>
      <c r="K1405" s="17" t="s">
        <v>61</v>
      </c>
      <c r="L1405" s="17"/>
      <c r="M1405" s="17"/>
      <c r="N1405" s="17">
        <v>30.6</v>
      </c>
      <c r="O1405" s="17"/>
      <c r="P1405" s="17"/>
      <c r="Q1405" s="17">
        <v>30</v>
      </c>
      <c r="R1405" s="17"/>
      <c r="S1405" s="17"/>
      <c r="T1405" s="17"/>
      <c r="U1405" s="17" t="s">
        <v>82</v>
      </c>
      <c r="V1405" s="17"/>
      <c r="W1405" s="17" t="s">
        <v>83</v>
      </c>
      <c r="X1405" s="17" t="s">
        <v>66</v>
      </c>
      <c r="Y1405" s="17" t="s">
        <v>67</v>
      </c>
      <c r="Z1405" s="19" t="s">
        <v>3904</v>
      </c>
      <c r="AA1405" s="18">
        <v>45108.291666666701</v>
      </c>
      <c r="AB1405" s="18">
        <v>45108.291666666701</v>
      </c>
      <c r="AC1405" s="17" t="s">
        <v>117</v>
      </c>
      <c r="AD1405" s="17" t="s">
        <v>70</v>
      </c>
      <c r="AE1405" s="17"/>
      <c r="AF1405" s="17" t="s">
        <v>117</v>
      </c>
      <c r="AG1405" s="17"/>
      <c r="AH1405" s="17" t="s">
        <v>1385</v>
      </c>
    </row>
    <row r="1406" spans="1:34" s="3" customFormat="1" ht="13" x14ac:dyDescent="0.3">
      <c r="A1406" s="35" t="s">
        <v>3905</v>
      </c>
      <c r="B1406" s="17">
        <v>1714</v>
      </c>
      <c r="C1406" s="18">
        <v>43923</v>
      </c>
      <c r="D1406" s="18">
        <v>43936.291666666701</v>
      </c>
      <c r="E1406" s="16" t="s">
        <v>1271</v>
      </c>
      <c r="F1406" s="36">
        <v>44285.291666666701</v>
      </c>
      <c r="G1406" s="16" t="s">
        <v>461</v>
      </c>
      <c r="H1406" s="17" t="s">
        <v>108</v>
      </c>
      <c r="I1406" s="17" t="s">
        <v>60</v>
      </c>
      <c r="J1406" s="17"/>
      <c r="K1406" s="17" t="s">
        <v>109</v>
      </c>
      <c r="L1406" s="17" t="s">
        <v>61</v>
      </c>
      <c r="M1406" s="17"/>
      <c r="N1406" s="17">
        <v>202.5</v>
      </c>
      <c r="O1406" s="17">
        <v>202.5</v>
      </c>
      <c r="P1406" s="17"/>
      <c r="Q1406" s="17">
        <v>200</v>
      </c>
      <c r="R1406" s="17"/>
      <c r="S1406" s="17"/>
      <c r="T1406" s="17"/>
      <c r="U1406" s="17" t="s">
        <v>82</v>
      </c>
      <c r="V1406" s="17" t="s">
        <v>63</v>
      </c>
      <c r="W1406" s="17" t="s">
        <v>83</v>
      </c>
      <c r="X1406" s="17" t="s">
        <v>66</v>
      </c>
      <c r="Y1406" s="17" t="s">
        <v>67</v>
      </c>
      <c r="Z1406" s="19" t="s">
        <v>1179</v>
      </c>
      <c r="AA1406" s="18">
        <v>45565.291666666701</v>
      </c>
      <c r="AB1406" s="18">
        <v>45565.291666666701</v>
      </c>
      <c r="AC1406" s="17" t="s">
        <v>117</v>
      </c>
      <c r="AD1406" s="17" t="s">
        <v>70</v>
      </c>
      <c r="AE1406" s="17"/>
      <c r="AF1406" s="17" t="s">
        <v>117</v>
      </c>
      <c r="AG1406" s="17"/>
      <c r="AH1406" s="17" t="s">
        <v>1337</v>
      </c>
    </row>
    <row r="1407" spans="1:34" s="3" customFormat="1" ht="13" x14ac:dyDescent="0.3">
      <c r="A1407" s="35" t="s">
        <v>3906</v>
      </c>
      <c r="B1407" s="17">
        <v>1715</v>
      </c>
      <c r="C1407" s="18">
        <v>43923</v>
      </c>
      <c r="D1407" s="18">
        <v>43936.291666666701</v>
      </c>
      <c r="E1407" s="16" t="s">
        <v>1271</v>
      </c>
      <c r="F1407" s="36">
        <v>44295.291666666701</v>
      </c>
      <c r="G1407" s="16" t="s">
        <v>461</v>
      </c>
      <c r="H1407" s="17" t="s">
        <v>60</v>
      </c>
      <c r="I1407" s="17" t="s">
        <v>108</v>
      </c>
      <c r="J1407" s="17"/>
      <c r="K1407" s="17" t="s">
        <v>61</v>
      </c>
      <c r="L1407" s="17" t="s">
        <v>109</v>
      </c>
      <c r="M1407" s="17"/>
      <c r="N1407" s="17">
        <v>1700</v>
      </c>
      <c r="O1407" s="17">
        <v>1700</v>
      </c>
      <c r="P1407" s="17"/>
      <c r="Q1407" s="17">
        <v>1700</v>
      </c>
      <c r="R1407" s="17"/>
      <c r="S1407" s="17"/>
      <c r="T1407" s="17"/>
      <c r="U1407" s="17" t="s">
        <v>82</v>
      </c>
      <c r="V1407" s="17" t="s">
        <v>63</v>
      </c>
      <c r="W1407" s="17" t="s">
        <v>83</v>
      </c>
      <c r="X1407" s="17" t="s">
        <v>66</v>
      </c>
      <c r="Y1407" s="17" t="s">
        <v>67</v>
      </c>
      <c r="Z1407" s="19" t="s">
        <v>3907</v>
      </c>
      <c r="AA1407" s="18">
        <v>45597.291666666701</v>
      </c>
      <c r="AB1407" s="18">
        <v>45597.291666666701</v>
      </c>
      <c r="AC1407" s="17" t="s">
        <v>117</v>
      </c>
      <c r="AD1407" s="17"/>
      <c r="AE1407" s="17"/>
      <c r="AF1407" s="17" t="s">
        <v>117</v>
      </c>
      <c r="AG1407" s="17"/>
      <c r="AH1407" s="17" t="s">
        <v>1337</v>
      </c>
    </row>
    <row r="1408" spans="1:34" s="3" customFormat="1" ht="13" x14ac:dyDescent="0.3">
      <c r="A1408" s="35" t="s">
        <v>3908</v>
      </c>
      <c r="B1408" s="17">
        <v>1716</v>
      </c>
      <c r="C1408" s="18">
        <v>43928</v>
      </c>
      <c r="D1408" s="18">
        <v>43936.291666666701</v>
      </c>
      <c r="E1408" s="16" t="s">
        <v>1271</v>
      </c>
      <c r="F1408" s="36">
        <v>44020.291666666701</v>
      </c>
      <c r="G1408" s="16" t="s">
        <v>461</v>
      </c>
      <c r="H1408" s="17" t="s">
        <v>60</v>
      </c>
      <c r="I1408" s="17" t="s">
        <v>108</v>
      </c>
      <c r="J1408" s="17"/>
      <c r="K1408" s="17" t="s">
        <v>61</v>
      </c>
      <c r="L1408" s="17" t="s">
        <v>109</v>
      </c>
      <c r="M1408" s="17"/>
      <c r="N1408" s="17">
        <v>50</v>
      </c>
      <c r="O1408" s="17">
        <v>102.2</v>
      </c>
      <c r="P1408" s="17"/>
      <c r="Q1408" s="17">
        <v>100</v>
      </c>
      <c r="R1408" s="17"/>
      <c r="S1408" s="17"/>
      <c r="T1408" s="17"/>
      <c r="U1408" s="17" t="s">
        <v>82</v>
      </c>
      <c r="V1408" s="17" t="s">
        <v>63</v>
      </c>
      <c r="W1408" s="17" t="s">
        <v>646</v>
      </c>
      <c r="X1408" s="17" t="s">
        <v>66</v>
      </c>
      <c r="Y1408" s="17" t="s">
        <v>67</v>
      </c>
      <c r="Z1408" s="19" t="s">
        <v>3909</v>
      </c>
      <c r="AA1408" s="18">
        <v>45260.333333333299</v>
      </c>
      <c r="AB1408" s="18">
        <v>45260.333333333299</v>
      </c>
      <c r="AC1408" s="17" t="s">
        <v>117</v>
      </c>
      <c r="AD1408" s="17"/>
      <c r="AE1408" s="17"/>
      <c r="AF1408" s="17" t="s">
        <v>117</v>
      </c>
      <c r="AG1408" s="17"/>
      <c r="AH1408" s="17" t="s">
        <v>1337</v>
      </c>
    </row>
    <row r="1409" spans="1:34" s="3" customFormat="1" ht="13" x14ac:dyDescent="0.3">
      <c r="A1409" s="35" t="s">
        <v>3910</v>
      </c>
      <c r="B1409" s="17">
        <v>1717</v>
      </c>
      <c r="C1409" s="18">
        <v>43922</v>
      </c>
      <c r="D1409" s="18">
        <v>43936.291666666701</v>
      </c>
      <c r="E1409" s="16" t="s">
        <v>1271</v>
      </c>
      <c r="F1409" s="36">
        <v>44168.333333333299</v>
      </c>
      <c r="G1409" s="16" t="s">
        <v>461</v>
      </c>
      <c r="H1409" s="17" t="s">
        <v>108</v>
      </c>
      <c r="I1409" s="17" t="s">
        <v>60</v>
      </c>
      <c r="J1409" s="17"/>
      <c r="K1409" s="17" t="s">
        <v>109</v>
      </c>
      <c r="L1409" s="17" t="s">
        <v>61</v>
      </c>
      <c r="M1409" s="17"/>
      <c r="N1409" s="17">
        <v>102.5</v>
      </c>
      <c r="O1409" s="17">
        <v>102.5</v>
      </c>
      <c r="P1409" s="17"/>
      <c r="Q1409" s="17">
        <v>100</v>
      </c>
      <c r="R1409" s="17"/>
      <c r="S1409" s="17"/>
      <c r="T1409" s="17"/>
      <c r="U1409" s="17" t="s">
        <v>82</v>
      </c>
      <c r="V1409" s="17" t="s">
        <v>63</v>
      </c>
      <c r="W1409" s="17" t="s">
        <v>646</v>
      </c>
      <c r="X1409" s="17" t="s">
        <v>66</v>
      </c>
      <c r="Y1409" s="17" t="s">
        <v>67</v>
      </c>
      <c r="Z1409" s="19" t="s">
        <v>3532</v>
      </c>
      <c r="AA1409" s="18">
        <v>45291.333333333299</v>
      </c>
      <c r="AB1409" s="18">
        <v>45291.333333333299</v>
      </c>
      <c r="AC1409" s="17" t="s">
        <v>117</v>
      </c>
      <c r="AD1409" s="17"/>
      <c r="AE1409" s="17"/>
      <c r="AF1409" s="17" t="s">
        <v>117</v>
      </c>
      <c r="AG1409" s="17"/>
      <c r="AH1409" s="17"/>
    </row>
    <row r="1410" spans="1:34" s="3" customFormat="1" ht="13" x14ac:dyDescent="0.3">
      <c r="A1410" s="35" t="s">
        <v>3911</v>
      </c>
      <c r="B1410" s="17">
        <v>1719</v>
      </c>
      <c r="C1410" s="18">
        <v>43928</v>
      </c>
      <c r="D1410" s="18">
        <v>43936.291666666701</v>
      </c>
      <c r="E1410" s="16" t="s">
        <v>1271</v>
      </c>
      <c r="F1410" s="36">
        <v>44020.291666666701</v>
      </c>
      <c r="G1410" s="16" t="s">
        <v>461</v>
      </c>
      <c r="H1410" s="17" t="s">
        <v>60</v>
      </c>
      <c r="I1410" s="17" t="s">
        <v>108</v>
      </c>
      <c r="J1410" s="17"/>
      <c r="K1410" s="17" t="s">
        <v>61</v>
      </c>
      <c r="L1410" s="17" t="s">
        <v>109</v>
      </c>
      <c r="M1410" s="17"/>
      <c r="N1410" s="17">
        <v>50</v>
      </c>
      <c r="O1410" s="17">
        <v>101.8</v>
      </c>
      <c r="P1410" s="17"/>
      <c r="Q1410" s="17">
        <v>100</v>
      </c>
      <c r="R1410" s="17"/>
      <c r="S1410" s="17"/>
      <c r="T1410" s="17"/>
      <c r="U1410" s="17" t="s">
        <v>82</v>
      </c>
      <c r="V1410" s="17" t="s">
        <v>63</v>
      </c>
      <c r="W1410" s="17" t="s">
        <v>646</v>
      </c>
      <c r="X1410" s="17" t="s">
        <v>66</v>
      </c>
      <c r="Y1410" s="17" t="s">
        <v>67</v>
      </c>
      <c r="Z1410" s="19" t="s">
        <v>3912</v>
      </c>
      <c r="AA1410" s="18">
        <v>45260.333333333299</v>
      </c>
      <c r="AB1410" s="18">
        <v>45260.333333333299</v>
      </c>
      <c r="AC1410" s="17" t="s">
        <v>117</v>
      </c>
      <c r="AD1410" s="17"/>
      <c r="AE1410" s="17"/>
      <c r="AF1410" s="17" t="s">
        <v>117</v>
      </c>
      <c r="AG1410" s="17"/>
      <c r="AH1410" s="17" t="s">
        <v>1337</v>
      </c>
    </row>
    <row r="1411" spans="1:34" s="3" customFormat="1" ht="13" x14ac:dyDescent="0.3">
      <c r="A1411" s="35" t="s">
        <v>3913</v>
      </c>
      <c r="B1411" s="17">
        <v>1720</v>
      </c>
      <c r="C1411" s="18">
        <v>43935</v>
      </c>
      <c r="D1411" s="18">
        <v>43936.291666666701</v>
      </c>
      <c r="E1411" s="16" t="s">
        <v>1271</v>
      </c>
      <c r="F1411" s="36">
        <v>44015.291666666701</v>
      </c>
      <c r="G1411" s="16" t="s">
        <v>461</v>
      </c>
      <c r="H1411" s="17" t="s">
        <v>60</v>
      </c>
      <c r="I1411" s="17"/>
      <c r="J1411" s="17"/>
      <c r="K1411" s="17" t="s">
        <v>61</v>
      </c>
      <c r="L1411" s="17"/>
      <c r="M1411" s="17"/>
      <c r="N1411" s="17">
        <v>31.757899999999999</v>
      </c>
      <c r="O1411" s="17"/>
      <c r="P1411" s="17"/>
      <c r="Q1411" s="17">
        <v>30</v>
      </c>
      <c r="R1411" s="17"/>
      <c r="S1411" s="17"/>
      <c r="T1411" s="17"/>
      <c r="U1411" s="17" t="s">
        <v>82</v>
      </c>
      <c r="V1411" s="17"/>
      <c r="W1411" s="17" t="s">
        <v>379</v>
      </c>
      <c r="X1411" s="17" t="s">
        <v>66</v>
      </c>
      <c r="Y1411" s="17" t="s">
        <v>67</v>
      </c>
      <c r="Z1411" s="19" t="s">
        <v>3914</v>
      </c>
      <c r="AA1411" s="18">
        <v>44743.291666666701</v>
      </c>
      <c r="AB1411" s="18">
        <v>44743.291666666701</v>
      </c>
      <c r="AC1411" s="17" t="s">
        <v>117</v>
      </c>
      <c r="AD1411" s="17"/>
      <c r="AE1411" s="17"/>
      <c r="AF1411" s="17" t="s">
        <v>117</v>
      </c>
      <c r="AG1411" s="17"/>
      <c r="AH1411" s="17" t="s">
        <v>1337</v>
      </c>
    </row>
    <row r="1412" spans="1:34" s="3" customFormat="1" ht="13" x14ac:dyDescent="0.3">
      <c r="A1412" s="35" t="s">
        <v>3915</v>
      </c>
      <c r="B1412" s="17">
        <v>1721</v>
      </c>
      <c r="C1412" s="18">
        <v>43931</v>
      </c>
      <c r="D1412" s="18">
        <v>43936.291666666701</v>
      </c>
      <c r="E1412" s="16" t="s">
        <v>1271</v>
      </c>
      <c r="F1412" s="36">
        <v>44298.291666666701</v>
      </c>
      <c r="G1412" s="16" t="s">
        <v>461</v>
      </c>
      <c r="H1412" s="17" t="s">
        <v>60</v>
      </c>
      <c r="I1412" s="17" t="s">
        <v>108</v>
      </c>
      <c r="J1412" s="17"/>
      <c r="K1412" s="17" t="s">
        <v>61</v>
      </c>
      <c r="L1412" s="17" t="s">
        <v>109</v>
      </c>
      <c r="M1412" s="17"/>
      <c r="N1412" s="17">
        <v>175</v>
      </c>
      <c r="O1412" s="17">
        <v>355.2</v>
      </c>
      <c r="P1412" s="17"/>
      <c r="Q1412" s="17">
        <v>350</v>
      </c>
      <c r="R1412" s="17"/>
      <c r="S1412" s="17"/>
      <c r="T1412" s="17"/>
      <c r="U1412" s="17" t="s">
        <v>82</v>
      </c>
      <c r="V1412" s="17" t="s">
        <v>63</v>
      </c>
      <c r="W1412" s="17" t="s">
        <v>122</v>
      </c>
      <c r="X1412" s="17" t="s">
        <v>66</v>
      </c>
      <c r="Y1412" s="17" t="s">
        <v>67</v>
      </c>
      <c r="Z1412" s="19" t="s">
        <v>3916</v>
      </c>
      <c r="AA1412" s="18">
        <v>45260.333333333299</v>
      </c>
      <c r="AB1412" s="18">
        <v>45260.333333333299</v>
      </c>
      <c r="AC1412" s="17" t="s">
        <v>117</v>
      </c>
      <c r="AD1412" s="17"/>
      <c r="AE1412" s="17"/>
      <c r="AF1412" s="17" t="s">
        <v>117</v>
      </c>
      <c r="AG1412" s="17"/>
      <c r="AH1412" s="17" t="s">
        <v>1337</v>
      </c>
    </row>
    <row r="1413" spans="1:34" s="3" customFormat="1" ht="13" x14ac:dyDescent="0.3">
      <c r="A1413" s="35" t="s">
        <v>3917</v>
      </c>
      <c r="B1413" s="17">
        <v>1722</v>
      </c>
      <c r="C1413" s="18">
        <v>43922</v>
      </c>
      <c r="D1413" s="18">
        <v>43936.291666666701</v>
      </c>
      <c r="E1413" s="16" t="s">
        <v>1271</v>
      </c>
      <c r="F1413" s="36">
        <v>44295.291666666701</v>
      </c>
      <c r="G1413" s="16" t="s">
        <v>461</v>
      </c>
      <c r="H1413" s="17" t="s">
        <v>60</v>
      </c>
      <c r="I1413" s="17" t="s">
        <v>108</v>
      </c>
      <c r="J1413" s="17"/>
      <c r="K1413" s="17" t="s">
        <v>61</v>
      </c>
      <c r="L1413" s="17" t="s">
        <v>109</v>
      </c>
      <c r="M1413" s="17"/>
      <c r="N1413" s="17">
        <v>250</v>
      </c>
      <c r="O1413" s="17">
        <v>250</v>
      </c>
      <c r="P1413" s="17"/>
      <c r="Q1413" s="17">
        <v>250</v>
      </c>
      <c r="R1413" s="17"/>
      <c r="S1413" s="17"/>
      <c r="T1413" s="17"/>
      <c r="U1413" s="17" t="s">
        <v>82</v>
      </c>
      <c r="V1413" s="17" t="s">
        <v>63</v>
      </c>
      <c r="W1413" s="17" t="s">
        <v>122</v>
      </c>
      <c r="X1413" s="17" t="s">
        <v>66</v>
      </c>
      <c r="Y1413" s="17" t="s">
        <v>67</v>
      </c>
      <c r="Z1413" s="19" t="s">
        <v>1209</v>
      </c>
      <c r="AA1413" s="18">
        <v>45383.291666666701</v>
      </c>
      <c r="AB1413" s="18">
        <v>45383.291666666701</v>
      </c>
      <c r="AC1413" s="17" t="s">
        <v>117</v>
      </c>
      <c r="AD1413" s="17" t="s">
        <v>70</v>
      </c>
      <c r="AE1413" s="17"/>
      <c r="AF1413" s="17" t="s">
        <v>117</v>
      </c>
      <c r="AG1413" s="17"/>
      <c r="AH1413" s="17" t="s">
        <v>1337</v>
      </c>
    </row>
    <row r="1414" spans="1:34" s="3" customFormat="1" ht="25.5" x14ac:dyDescent="0.3">
      <c r="A1414" s="35" t="s">
        <v>3918</v>
      </c>
      <c r="B1414" s="17">
        <v>1723</v>
      </c>
      <c r="C1414" s="18">
        <v>43928</v>
      </c>
      <c r="D1414" s="18">
        <v>43936.291666666701</v>
      </c>
      <c r="E1414" s="16" t="s">
        <v>1271</v>
      </c>
      <c r="F1414" s="36">
        <v>44015.291666666701</v>
      </c>
      <c r="G1414" s="16" t="s">
        <v>461</v>
      </c>
      <c r="H1414" s="17" t="s">
        <v>108</v>
      </c>
      <c r="I1414" s="17" t="s">
        <v>60</v>
      </c>
      <c r="J1414" s="17"/>
      <c r="K1414" s="17" t="s">
        <v>109</v>
      </c>
      <c r="L1414" s="17" t="s">
        <v>61</v>
      </c>
      <c r="M1414" s="17"/>
      <c r="N1414" s="17">
        <v>51.9</v>
      </c>
      <c r="O1414" s="17">
        <v>25</v>
      </c>
      <c r="P1414" s="17"/>
      <c r="Q1414" s="17">
        <v>50</v>
      </c>
      <c r="R1414" s="17"/>
      <c r="S1414" s="17"/>
      <c r="T1414" s="17"/>
      <c r="U1414" s="17" t="s">
        <v>82</v>
      </c>
      <c r="V1414" s="17" t="s">
        <v>63</v>
      </c>
      <c r="W1414" s="17" t="s">
        <v>83</v>
      </c>
      <c r="X1414" s="17" t="s">
        <v>66</v>
      </c>
      <c r="Y1414" s="17" t="s">
        <v>67</v>
      </c>
      <c r="Z1414" s="19" t="s">
        <v>3919</v>
      </c>
      <c r="AA1414" s="18">
        <v>45260.333333333299</v>
      </c>
      <c r="AB1414" s="18">
        <v>45260.333333333299</v>
      </c>
      <c r="AC1414" s="17" t="s">
        <v>117</v>
      </c>
      <c r="AD1414" s="17"/>
      <c r="AE1414" s="17"/>
      <c r="AF1414" s="17" t="s">
        <v>117</v>
      </c>
      <c r="AG1414" s="17"/>
      <c r="AH1414" s="17" t="s">
        <v>1337</v>
      </c>
    </row>
    <row r="1415" spans="1:34" s="3" customFormat="1" ht="13" x14ac:dyDescent="0.3">
      <c r="A1415" s="35" t="s">
        <v>3920</v>
      </c>
      <c r="B1415" s="17">
        <v>1724</v>
      </c>
      <c r="C1415" s="18">
        <v>43936</v>
      </c>
      <c r="D1415" s="18">
        <v>43936.291666666701</v>
      </c>
      <c r="E1415" s="16" t="s">
        <v>1271</v>
      </c>
      <c r="F1415" s="36">
        <v>44337.291666666701</v>
      </c>
      <c r="G1415" s="16" t="s">
        <v>461</v>
      </c>
      <c r="H1415" s="17" t="s">
        <v>60</v>
      </c>
      <c r="I1415" s="17" t="s">
        <v>108</v>
      </c>
      <c r="J1415" s="17"/>
      <c r="K1415" s="17" t="s">
        <v>61</v>
      </c>
      <c r="L1415" s="17" t="s">
        <v>109</v>
      </c>
      <c r="M1415" s="17"/>
      <c r="N1415" s="17">
        <v>387.94</v>
      </c>
      <c r="O1415" s="17">
        <v>312.95999999999998</v>
      </c>
      <c r="P1415" s="17"/>
      <c r="Q1415" s="17">
        <v>300</v>
      </c>
      <c r="R1415" s="17"/>
      <c r="S1415" s="17"/>
      <c r="T1415" s="17"/>
      <c r="U1415" s="17" t="s">
        <v>82</v>
      </c>
      <c r="V1415" s="17" t="s">
        <v>63</v>
      </c>
      <c r="W1415" s="17" t="s">
        <v>102</v>
      </c>
      <c r="X1415" s="17" t="s">
        <v>66</v>
      </c>
      <c r="Y1415" s="17" t="s">
        <v>67</v>
      </c>
      <c r="Z1415" s="19" t="s">
        <v>3921</v>
      </c>
      <c r="AA1415" s="18">
        <v>45626.333333333299</v>
      </c>
      <c r="AB1415" s="18">
        <v>45626.333333333299</v>
      </c>
      <c r="AC1415" s="17" t="s">
        <v>117</v>
      </c>
      <c r="AD1415" s="17" t="s">
        <v>70</v>
      </c>
      <c r="AE1415" s="17"/>
      <c r="AF1415" s="17" t="s">
        <v>117</v>
      </c>
      <c r="AG1415" s="17"/>
      <c r="AH1415" s="17"/>
    </row>
    <row r="1416" spans="1:34" s="3" customFormat="1" ht="13" x14ac:dyDescent="0.3">
      <c r="A1416" s="35" t="s">
        <v>3922</v>
      </c>
      <c r="B1416" s="17">
        <v>1725</v>
      </c>
      <c r="C1416" s="18">
        <v>43936</v>
      </c>
      <c r="D1416" s="18">
        <v>43936.291666666701</v>
      </c>
      <c r="E1416" s="16" t="s">
        <v>1271</v>
      </c>
      <c r="F1416" s="36">
        <v>44000.291666666701</v>
      </c>
      <c r="G1416" s="16" t="s">
        <v>461</v>
      </c>
      <c r="H1416" s="17" t="s">
        <v>60</v>
      </c>
      <c r="I1416" s="17" t="s">
        <v>108</v>
      </c>
      <c r="J1416" s="17"/>
      <c r="K1416" s="17" t="s">
        <v>61</v>
      </c>
      <c r="L1416" s="17" t="s">
        <v>109</v>
      </c>
      <c r="M1416" s="17"/>
      <c r="N1416" s="17">
        <v>387.94</v>
      </c>
      <c r="O1416" s="17">
        <v>312.95999999999998</v>
      </c>
      <c r="P1416" s="17"/>
      <c r="Q1416" s="17">
        <v>300</v>
      </c>
      <c r="R1416" s="17"/>
      <c r="S1416" s="17"/>
      <c r="T1416" s="17"/>
      <c r="U1416" s="17" t="s">
        <v>82</v>
      </c>
      <c r="V1416" s="17" t="s">
        <v>63</v>
      </c>
      <c r="W1416" s="17" t="s">
        <v>102</v>
      </c>
      <c r="X1416" s="17" t="s">
        <v>66</v>
      </c>
      <c r="Y1416" s="17" t="s">
        <v>67</v>
      </c>
      <c r="Z1416" s="19" t="s">
        <v>3923</v>
      </c>
      <c r="AA1416" s="18">
        <v>45991.333333333299</v>
      </c>
      <c r="AB1416" s="18">
        <v>45991.333333333299</v>
      </c>
      <c r="AC1416" s="17" t="s">
        <v>117</v>
      </c>
      <c r="AD1416" s="17"/>
      <c r="AE1416" s="17"/>
      <c r="AF1416" s="17" t="s">
        <v>117</v>
      </c>
      <c r="AG1416" s="17"/>
      <c r="AH1416" s="17" t="s">
        <v>1337</v>
      </c>
    </row>
    <row r="1417" spans="1:34" s="3" customFormat="1" ht="13" x14ac:dyDescent="0.3">
      <c r="A1417" s="35" t="s">
        <v>3924</v>
      </c>
      <c r="B1417" s="17">
        <v>1726</v>
      </c>
      <c r="C1417" s="18">
        <v>43922</v>
      </c>
      <c r="D1417" s="18">
        <v>43936.291666666701</v>
      </c>
      <c r="E1417" s="16" t="s">
        <v>1271</v>
      </c>
      <c r="F1417" s="36">
        <v>44280.291666666701</v>
      </c>
      <c r="G1417" s="16" t="s">
        <v>461</v>
      </c>
      <c r="H1417" s="17" t="s">
        <v>108</v>
      </c>
      <c r="I1417" s="17" t="s">
        <v>60</v>
      </c>
      <c r="J1417" s="17"/>
      <c r="K1417" s="17" t="s">
        <v>109</v>
      </c>
      <c r="L1417" s="17" t="s">
        <v>61</v>
      </c>
      <c r="M1417" s="17"/>
      <c r="N1417" s="17">
        <v>102.5</v>
      </c>
      <c r="O1417" s="17">
        <v>102.5</v>
      </c>
      <c r="P1417" s="17"/>
      <c r="Q1417" s="17">
        <v>100</v>
      </c>
      <c r="R1417" s="17"/>
      <c r="S1417" s="17"/>
      <c r="T1417" s="17"/>
      <c r="U1417" s="17" t="s">
        <v>82</v>
      </c>
      <c r="V1417" s="17" t="s">
        <v>63</v>
      </c>
      <c r="W1417" s="17" t="s">
        <v>172</v>
      </c>
      <c r="X1417" s="17" t="s">
        <v>66</v>
      </c>
      <c r="Y1417" s="17" t="s">
        <v>67</v>
      </c>
      <c r="Z1417" s="19" t="s">
        <v>3634</v>
      </c>
      <c r="AA1417" s="18">
        <v>45291.333333333299</v>
      </c>
      <c r="AB1417" s="18">
        <v>45291.333333333299</v>
      </c>
      <c r="AC1417" s="17" t="s">
        <v>117</v>
      </c>
      <c r="AD1417" s="17"/>
      <c r="AE1417" s="17"/>
      <c r="AF1417" s="17" t="s">
        <v>117</v>
      </c>
      <c r="AG1417" s="17"/>
      <c r="AH1417" s="17" t="s">
        <v>1337</v>
      </c>
    </row>
    <row r="1418" spans="1:34" s="3" customFormat="1" ht="13" x14ac:dyDescent="0.3">
      <c r="A1418" s="35" t="s">
        <v>3925</v>
      </c>
      <c r="B1418" s="17">
        <v>1727</v>
      </c>
      <c r="C1418" s="18">
        <v>43936</v>
      </c>
      <c r="D1418" s="18">
        <v>43936.291666666701</v>
      </c>
      <c r="E1418" s="16" t="s">
        <v>1271</v>
      </c>
      <c r="F1418" s="36">
        <v>44007.291666666701</v>
      </c>
      <c r="G1418" s="16" t="s">
        <v>461</v>
      </c>
      <c r="H1418" s="17" t="s">
        <v>60</v>
      </c>
      <c r="I1418" s="17"/>
      <c r="J1418" s="17"/>
      <c r="K1418" s="17" t="s">
        <v>61</v>
      </c>
      <c r="L1418" s="17"/>
      <c r="M1418" s="17"/>
      <c r="N1418" s="17">
        <v>71.45</v>
      </c>
      <c r="O1418" s="17"/>
      <c r="P1418" s="17"/>
      <c r="Q1418" s="17">
        <v>70</v>
      </c>
      <c r="R1418" s="17"/>
      <c r="S1418" s="17"/>
      <c r="T1418" s="17"/>
      <c r="U1418" s="17" t="s">
        <v>82</v>
      </c>
      <c r="V1418" s="17"/>
      <c r="W1418" s="17" t="s">
        <v>83</v>
      </c>
      <c r="X1418" s="17" t="s">
        <v>66</v>
      </c>
      <c r="Y1418" s="17" t="s">
        <v>67</v>
      </c>
      <c r="Z1418" s="19" t="s">
        <v>3926</v>
      </c>
      <c r="AA1418" s="18">
        <v>45108.291666666701</v>
      </c>
      <c r="AB1418" s="18">
        <v>45108.291666666701</v>
      </c>
      <c r="AC1418" s="17" t="s">
        <v>117</v>
      </c>
      <c r="AD1418" s="17"/>
      <c r="AE1418" s="17"/>
      <c r="AF1418" s="17" t="s">
        <v>117</v>
      </c>
      <c r="AG1418" s="17"/>
      <c r="AH1418" s="17" t="s">
        <v>1337</v>
      </c>
    </row>
    <row r="1419" spans="1:34" s="3" customFormat="1" ht="13" x14ac:dyDescent="0.3">
      <c r="A1419" s="35" t="s">
        <v>3927</v>
      </c>
      <c r="B1419" s="17">
        <v>1729</v>
      </c>
      <c r="C1419" s="18">
        <v>43924</v>
      </c>
      <c r="D1419" s="18">
        <v>43936.291666666701</v>
      </c>
      <c r="E1419" s="16" t="s">
        <v>1271</v>
      </c>
      <c r="F1419" s="36">
        <v>44328.291666666701</v>
      </c>
      <c r="G1419" s="16" t="s">
        <v>461</v>
      </c>
      <c r="H1419" s="17" t="s">
        <v>60</v>
      </c>
      <c r="I1419" s="17" t="s">
        <v>486</v>
      </c>
      <c r="J1419" s="17"/>
      <c r="K1419" s="17" t="s">
        <v>61</v>
      </c>
      <c r="L1419" s="17" t="s">
        <v>109</v>
      </c>
      <c r="M1419" s="17"/>
      <c r="N1419" s="17">
        <v>103.202</v>
      </c>
      <c r="O1419" s="17">
        <v>206.2</v>
      </c>
      <c r="P1419" s="17"/>
      <c r="Q1419" s="17">
        <v>200</v>
      </c>
      <c r="R1419" s="17"/>
      <c r="S1419" s="17"/>
      <c r="T1419" s="17"/>
      <c r="U1419" s="17" t="s">
        <v>82</v>
      </c>
      <c r="V1419" s="17" t="s">
        <v>63</v>
      </c>
      <c r="W1419" s="17" t="s">
        <v>1286</v>
      </c>
      <c r="X1419" s="17" t="s">
        <v>66</v>
      </c>
      <c r="Y1419" s="17" t="s">
        <v>67</v>
      </c>
      <c r="Z1419" s="19" t="s">
        <v>3928</v>
      </c>
      <c r="AA1419" s="18">
        <v>45230.291666666701</v>
      </c>
      <c r="AB1419" s="18">
        <v>45230.291666666701</v>
      </c>
      <c r="AC1419" s="17" t="s">
        <v>117</v>
      </c>
      <c r="AD1419" s="17"/>
      <c r="AE1419" s="17"/>
      <c r="AF1419" s="17" t="s">
        <v>117</v>
      </c>
      <c r="AG1419" s="17"/>
      <c r="AH1419" s="17" t="s">
        <v>1337</v>
      </c>
    </row>
    <row r="1420" spans="1:34" s="3" customFormat="1" ht="13" x14ac:dyDescent="0.3">
      <c r="A1420" s="35" t="s">
        <v>3929</v>
      </c>
      <c r="B1420" s="17">
        <v>1730</v>
      </c>
      <c r="C1420" s="18">
        <v>43753</v>
      </c>
      <c r="D1420" s="18">
        <v>43936.291666666701</v>
      </c>
      <c r="E1420" s="16" t="s">
        <v>1271</v>
      </c>
      <c r="F1420" s="36">
        <v>45051.291666666701</v>
      </c>
      <c r="G1420" s="16" t="s">
        <v>461</v>
      </c>
      <c r="H1420" s="17" t="s">
        <v>60</v>
      </c>
      <c r="I1420" s="17"/>
      <c r="J1420" s="17"/>
      <c r="K1420" s="17" t="s">
        <v>61</v>
      </c>
      <c r="L1420" s="17"/>
      <c r="M1420" s="17"/>
      <c r="N1420" s="17">
        <v>203.6</v>
      </c>
      <c r="O1420" s="17"/>
      <c r="P1420" s="17"/>
      <c r="Q1420" s="17">
        <v>200</v>
      </c>
      <c r="R1420" s="17"/>
      <c r="S1420" s="17"/>
      <c r="T1420" s="17"/>
      <c r="U1420" s="17" t="s">
        <v>82</v>
      </c>
      <c r="V1420" s="17"/>
      <c r="W1420" s="17" t="s">
        <v>339</v>
      </c>
      <c r="X1420" s="17" t="s">
        <v>66</v>
      </c>
      <c r="Y1420" s="17" t="s">
        <v>67</v>
      </c>
      <c r="Z1420" s="19" t="s">
        <v>3798</v>
      </c>
      <c r="AA1420" s="18">
        <v>45627.333333333299</v>
      </c>
      <c r="AB1420" s="18">
        <v>45627.333333333299</v>
      </c>
      <c r="AC1420" s="17" t="s">
        <v>117</v>
      </c>
      <c r="AD1420" s="17" t="s">
        <v>70</v>
      </c>
      <c r="AE1420" s="17" t="s">
        <v>70</v>
      </c>
      <c r="AF1420" s="17" t="s">
        <v>117</v>
      </c>
      <c r="AG1420" s="17"/>
      <c r="AH1420" s="17" t="s">
        <v>1337</v>
      </c>
    </row>
    <row r="1421" spans="1:34" s="3" customFormat="1" ht="13" x14ac:dyDescent="0.3">
      <c r="A1421" s="35" t="s">
        <v>3930</v>
      </c>
      <c r="B1421" s="17">
        <v>1731</v>
      </c>
      <c r="C1421" s="18">
        <v>43936</v>
      </c>
      <c r="D1421" s="18">
        <v>43936.291666666701</v>
      </c>
      <c r="E1421" s="16" t="s">
        <v>1271</v>
      </c>
      <c r="F1421" s="36">
        <v>44344.291666666701</v>
      </c>
      <c r="G1421" s="16" t="s">
        <v>461</v>
      </c>
      <c r="H1421" s="17" t="s">
        <v>60</v>
      </c>
      <c r="I1421" s="17"/>
      <c r="J1421" s="17"/>
      <c r="K1421" s="17" t="s">
        <v>61</v>
      </c>
      <c r="L1421" s="17"/>
      <c r="M1421" s="17"/>
      <c r="N1421" s="17">
        <v>102</v>
      </c>
      <c r="O1421" s="17"/>
      <c r="P1421" s="17"/>
      <c r="Q1421" s="17">
        <v>100</v>
      </c>
      <c r="R1421" s="17"/>
      <c r="S1421" s="17"/>
      <c r="T1421" s="17"/>
      <c r="U1421" s="17" t="s">
        <v>82</v>
      </c>
      <c r="V1421" s="17" t="s">
        <v>63</v>
      </c>
      <c r="W1421" s="17" t="s">
        <v>339</v>
      </c>
      <c r="X1421" s="17" t="s">
        <v>66</v>
      </c>
      <c r="Y1421" s="17" t="s">
        <v>67</v>
      </c>
      <c r="Z1421" s="19" t="s">
        <v>3931</v>
      </c>
      <c r="AA1421" s="18">
        <v>44958.333333333299</v>
      </c>
      <c r="AB1421" s="18">
        <v>44958.333333333299</v>
      </c>
      <c r="AC1421" s="17" t="s">
        <v>117</v>
      </c>
      <c r="AD1421" s="17" t="s">
        <v>70</v>
      </c>
      <c r="AE1421" s="17"/>
      <c r="AF1421" s="17" t="s">
        <v>117</v>
      </c>
      <c r="AG1421" s="17"/>
      <c r="AH1421" s="17" t="s">
        <v>1385</v>
      </c>
    </row>
    <row r="1422" spans="1:34" s="3" customFormat="1" ht="13" x14ac:dyDescent="0.3">
      <c r="A1422" s="35" t="s">
        <v>3932</v>
      </c>
      <c r="B1422" s="17">
        <v>1732</v>
      </c>
      <c r="C1422" s="18">
        <v>43936</v>
      </c>
      <c r="D1422" s="18">
        <v>43936.291666666701</v>
      </c>
      <c r="E1422" s="16" t="s">
        <v>1271</v>
      </c>
      <c r="F1422" s="36">
        <v>44344.291666666701</v>
      </c>
      <c r="G1422" s="16" t="s">
        <v>461</v>
      </c>
      <c r="H1422" s="17" t="s">
        <v>60</v>
      </c>
      <c r="I1422" s="17"/>
      <c r="J1422" s="17"/>
      <c r="K1422" s="17" t="s">
        <v>61</v>
      </c>
      <c r="L1422" s="17"/>
      <c r="M1422" s="17"/>
      <c r="N1422" s="17">
        <v>102</v>
      </c>
      <c r="O1422" s="17"/>
      <c r="P1422" s="17"/>
      <c r="Q1422" s="17">
        <v>100</v>
      </c>
      <c r="R1422" s="17"/>
      <c r="S1422" s="17"/>
      <c r="T1422" s="17"/>
      <c r="U1422" s="17" t="s">
        <v>82</v>
      </c>
      <c r="V1422" s="17" t="s">
        <v>63</v>
      </c>
      <c r="W1422" s="17" t="s">
        <v>339</v>
      </c>
      <c r="X1422" s="17" t="s">
        <v>66</v>
      </c>
      <c r="Y1422" s="17" t="s">
        <v>67</v>
      </c>
      <c r="Z1422" s="19" t="s">
        <v>3933</v>
      </c>
      <c r="AA1422" s="18">
        <v>44958.333333333299</v>
      </c>
      <c r="AB1422" s="18">
        <v>44958.333333333299</v>
      </c>
      <c r="AC1422" s="17" t="s">
        <v>117</v>
      </c>
      <c r="AD1422" s="17" t="s">
        <v>70</v>
      </c>
      <c r="AE1422" s="17"/>
      <c r="AF1422" s="17" t="s">
        <v>117</v>
      </c>
      <c r="AG1422" s="17"/>
      <c r="AH1422" s="17" t="s">
        <v>1385</v>
      </c>
    </row>
    <row r="1423" spans="1:34" s="3" customFormat="1" ht="13" x14ac:dyDescent="0.3">
      <c r="A1423" s="35" t="s">
        <v>3934</v>
      </c>
      <c r="B1423" s="17">
        <v>1733</v>
      </c>
      <c r="C1423" s="18">
        <v>43936</v>
      </c>
      <c r="D1423" s="18">
        <v>43936.291666666701</v>
      </c>
      <c r="E1423" s="16" t="s">
        <v>1271</v>
      </c>
      <c r="F1423" s="36">
        <v>45250.333333333299</v>
      </c>
      <c r="G1423" s="16" t="s">
        <v>461</v>
      </c>
      <c r="H1423" s="17" t="s">
        <v>60</v>
      </c>
      <c r="I1423" s="17"/>
      <c r="J1423" s="17"/>
      <c r="K1423" s="17" t="s">
        <v>61</v>
      </c>
      <c r="L1423" s="17"/>
      <c r="M1423" s="17"/>
      <c r="N1423" s="17">
        <v>632.44000000000005</v>
      </c>
      <c r="O1423" s="17"/>
      <c r="P1423" s="17"/>
      <c r="Q1423" s="17">
        <v>500</v>
      </c>
      <c r="R1423" s="17"/>
      <c r="S1423" s="17"/>
      <c r="T1423" s="17"/>
      <c r="U1423" s="17" t="s">
        <v>96</v>
      </c>
      <c r="V1423" s="17"/>
      <c r="W1423" s="17" t="s">
        <v>339</v>
      </c>
      <c r="X1423" s="17" t="s">
        <v>66</v>
      </c>
      <c r="Y1423" s="17" t="s">
        <v>67</v>
      </c>
      <c r="Z1423" s="19" t="s">
        <v>3933</v>
      </c>
      <c r="AA1423" s="18">
        <v>45626.333333333299</v>
      </c>
      <c r="AB1423" s="18">
        <v>46609.291666666701</v>
      </c>
      <c r="AC1423" s="17" t="s">
        <v>117</v>
      </c>
      <c r="AD1423" s="17" t="s">
        <v>70</v>
      </c>
      <c r="AE1423" s="17" t="s">
        <v>70</v>
      </c>
      <c r="AF1423" s="17" t="s">
        <v>117</v>
      </c>
      <c r="AG1423" s="17" t="s">
        <v>254</v>
      </c>
      <c r="AH1423" s="17" t="s">
        <v>1385</v>
      </c>
    </row>
    <row r="1424" spans="1:34" s="3" customFormat="1" ht="13" x14ac:dyDescent="0.3">
      <c r="A1424" s="35" t="s">
        <v>3935</v>
      </c>
      <c r="B1424" s="17">
        <v>1734</v>
      </c>
      <c r="C1424" s="18">
        <v>43925</v>
      </c>
      <c r="D1424" s="18">
        <v>43936.291666666701</v>
      </c>
      <c r="E1424" s="16" t="s">
        <v>1271</v>
      </c>
      <c r="F1424" s="36">
        <v>44019.291666666701</v>
      </c>
      <c r="G1424" s="16" t="s">
        <v>461</v>
      </c>
      <c r="H1424" s="17" t="s">
        <v>108</v>
      </c>
      <c r="I1424" s="17"/>
      <c r="J1424" s="17"/>
      <c r="K1424" s="17" t="s">
        <v>109</v>
      </c>
      <c r="L1424" s="17"/>
      <c r="M1424" s="17"/>
      <c r="N1424" s="17">
        <v>27.3</v>
      </c>
      <c r="O1424" s="17"/>
      <c r="P1424" s="17"/>
      <c r="Q1424" s="17">
        <v>27</v>
      </c>
      <c r="R1424" s="17"/>
      <c r="S1424" s="17"/>
      <c r="T1424" s="17"/>
      <c r="U1424" s="17" t="s">
        <v>82</v>
      </c>
      <c r="V1424" s="17" t="s">
        <v>63</v>
      </c>
      <c r="W1424" s="17" t="s">
        <v>102</v>
      </c>
      <c r="X1424" s="17" t="s">
        <v>66</v>
      </c>
      <c r="Y1424" s="17" t="s">
        <v>67</v>
      </c>
      <c r="Z1424" s="19" t="s">
        <v>3936</v>
      </c>
      <c r="AA1424" s="18">
        <v>45290.333333333299</v>
      </c>
      <c r="AB1424" s="18">
        <v>45290.333333333299</v>
      </c>
      <c r="AC1424" s="17" t="s">
        <v>117</v>
      </c>
      <c r="AD1424" s="17"/>
      <c r="AE1424" s="17"/>
      <c r="AF1424" s="17" t="s">
        <v>117</v>
      </c>
      <c r="AG1424" s="17"/>
      <c r="AH1424" s="17"/>
    </row>
    <row r="1425" spans="1:34" s="3" customFormat="1" ht="13" x14ac:dyDescent="0.3">
      <c r="A1425" s="35" t="s">
        <v>3937</v>
      </c>
      <c r="B1425" s="17">
        <v>1735</v>
      </c>
      <c r="C1425" s="18">
        <v>43936</v>
      </c>
      <c r="D1425" s="18">
        <v>43936.291666666701</v>
      </c>
      <c r="E1425" s="16" t="s">
        <v>1271</v>
      </c>
      <c r="F1425" s="36">
        <v>44033.291666666701</v>
      </c>
      <c r="G1425" s="16" t="s">
        <v>461</v>
      </c>
      <c r="H1425" s="17" t="s">
        <v>60</v>
      </c>
      <c r="I1425" s="17"/>
      <c r="J1425" s="17"/>
      <c r="K1425" s="17" t="s">
        <v>61</v>
      </c>
      <c r="L1425" s="17"/>
      <c r="M1425" s="17"/>
      <c r="N1425" s="17">
        <v>30.8</v>
      </c>
      <c r="O1425" s="17"/>
      <c r="P1425" s="17"/>
      <c r="Q1425" s="17">
        <v>30</v>
      </c>
      <c r="R1425" s="17"/>
      <c r="S1425" s="17"/>
      <c r="T1425" s="17"/>
      <c r="U1425" s="17" t="s">
        <v>82</v>
      </c>
      <c r="V1425" s="17"/>
      <c r="W1425" s="17" t="s">
        <v>1286</v>
      </c>
      <c r="X1425" s="17" t="s">
        <v>66</v>
      </c>
      <c r="Y1425" s="17" t="s">
        <v>67</v>
      </c>
      <c r="Z1425" s="19" t="s">
        <v>3938</v>
      </c>
      <c r="AA1425" s="18">
        <v>45108.291666666701</v>
      </c>
      <c r="AB1425" s="18">
        <v>45108.291666666701</v>
      </c>
      <c r="AC1425" s="17" t="s">
        <v>117</v>
      </c>
      <c r="AD1425" s="17"/>
      <c r="AE1425" s="17"/>
      <c r="AF1425" s="17" t="s">
        <v>117</v>
      </c>
      <c r="AG1425" s="17"/>
      <c r="AH1425" s="17" t="s">
        <v>1337</v>
      </c>
    </row>
    <row r="1426" spans="1:34" s="3" customFormat="1" ht="13" x14ac:dyDescent="0.3">
      <c r="A1426" s="35" t="s">
        <v>3939</v>
      </c>
      <c r="B1426" s="17">
        <v>1737</v>
      </c>
      <c r="C1426" s="18">
        <v>43936</v>
      </c>
      <c r="D1426" s="18">
        <v>43936.291666666701</v>
      </c>
      <c r="E1426" s="16" t="s">
        <v>1271</v>
      </c>
      <c r="F1426" s="36">
        <v>44322.291666666701</v>
      </c>
      <c r="G1426" s="16" t="s">
        <v>461</v>
      </c>
      <c r="H1426" s="17" t="s">
        <v>60</v>
      </c>
      <c r="I1426" s="17" t="s">
        <v>108</v>
      </c>
      <c r="J1426" s="17"/>
      <c r="K1426" s="17" t="s">
        <v>61</v>
      </c>
      <c r="L1426" s="17" t="s">
        <v>109</v>
      </c>
      <c r="M1426" s="17"/>
      <c r="N1426" s="17">
        <v>179.4</v>
      </c>
      <c r="O1426" s="17">
        <v>359.35199999999998</v>
      </c>
      <c r="P1426" s="17"/>
      <c r="Q1426" s="17">
        <v>350</v>
      </c>
      <c r="R1426" s="17"/>
      <c r="S1426" s="17"/>
      <c r="T1426" s="17"/>
      <c r="U1426" s="17" t="s">
        <v>82</v>
      </c>
      <c r="V1426" s="17" t="s">
        <v>63</v>
      </c>
      <c r="W1426" s="17" t="s">
        <v>102</v>
      </c>
      <c r="X1426" s="17" t="s">
        <v>66</v>
      </c>
      <c r="Y1426" s="17" t="s">
        <v>67</v>
      </c>
      <c r="Z1426" s="19" t="s">
        <v>3664</v>
      </c>
      <c r="AA1426" s="18">
        <v>45960.291666666701</v>
      </c>
      <c r="AB1426" s="18">
        <v>45960.291666666701</v>
      </c>
      <c r="AC1426" s="17" t="s">
        <v>117</v>
      </c>
      <c r="AD1426" s="17"/>
      <c r="AE1426" s="17"/>
      <c r="AF1426" s="17" t="s">
        <v>117</v>
      </c>
      <c r="AG1426" s="17"/>
      <c r="AH1426" s="17" t="s">
        <v>1337</v>
      </c>
    </row>
    <row r="1427" spans="1:34" s="3" customFormat="1" ht="25.5" x14ac:dyDescent="0.3">
      <c r="A1427" s="35" t="s">
        <v>3940</v>
      </c>
      <c r="B1427" s="17">
        <v>1738</v>
      </c>
      <c r="C1427" s="18">
        <v>43922</v>
      </c>
      <c r="D1427" s="18">
        <v>43936.291666666701</v>
      </c>
      <c r="E1427" s="16" t="s">
        <v>1271</v>
      </c>
      <c r="F1427" s="36">
        <v>44280.291666666701</v>
      </c>
      <c r="G1427" s="16" t="s">
        <v>461</v>
      </c>
      <c r="H1427" s="17" t="s">
        <v>59</v>
      </c>
      <c r="I1427" s="17"/>
      <c r="J1427" s="17"/>
      <c r="K1427" s="17" t="s">
        <v>59</v>
      </c>
      <c r="L1427" s="17"/>
      <c r="M1427" s="17"/>
      <c r="N1427" s="17">
        <v>1456</v>
      </c>
      <c r="O1427" s="17"/>
      <c r="P1427" s="17"/>
      <c r="Q1427" s="17">
        <v>1400</v>
      </c>
      <c r="R1427" s="17"/>
      <c r="S1427" s="17"/>
      <c r="T1427" s="17"/>
      <c r="U1427" s="17" t="s">
        <v>82</v>
      </c>
      <c r="V1427" s="17" t="s">
        <v>63</v>
      </c>
      <c r="W1427" s="17" t="s">
        <v>339</v>
      </c>
      <c r="X1427" s="17" t="s">
        <v>66</v>
      </c>
      <c r="Y1427" s="17" t="s">
        <v>67</v>
      </c>
      <c r="Z1427" s="19" t="s">
        <v>3781</v>
      </c>
      <c r="AA1427" s="18">
        <v>46447.333333333299</v>
      </c>
      <c r="AB1427" s="18">
        <v>46447.333333333299</v>
      </c>
      <c r="AC1427" s="17" t="s">
        <v>117</v>
      </c>
      <c r="AD1427" s="17"/>
      <c r="AE1427" s="17"/>
      <c r="AF1427" s="17" t="s">
        <v>117</v>
      </c>
      <c r="AG1427" s="17"/>
      <c r="AH1427" s="17" t="s">
        <v>1337</v>
      </c>
    </row>
    <row r="1428" spans="1:34" s="3" customFormat="1" ht="13" x14ac:dyDescent="0.3">
      <c r="A1428" s="35" t="s">
        <v>3941</v>
      </c>
      <c r="B1428" s="17">
        <v>1741</v>
      </c>
      <c r="C1428" s="18">
        <v>43929</v>
      </c>
      <c r="D1428" s="18">
        <v>43936.291666666701</v>
      </c>
      <c r="E1428" s="16" t="s">
        <v>1271</v>
      </c>
      <c r="F1428" s="36">
        <v>44319.291666666701</v>
      </c>
      <c r="G1428" s="16" t="s">
        <v>461</v>
      </c>
      <c r="H1428" s="17" t="s">
        <v>60</v>
      </c>
      <c r="I1428" s="17" t="s">
        <v>108</v>
      </c>
      <c r="J1428" s="17"/>
      <c r="K1428" s="17" t="s">
        <v>61</v>
      </c>
      <c r="L1428" s="17" t="s">
        <v>109</v>
      </c>
      <c r="M1428" s="17"/>
      <c r="N1428" s="17">
        <v>103.95</v>
      </c>
      <c r="O1428" s="17">
        <v>204.12</v>
      </c>
      <c r="P1428" s="17"/>
      <c r="Q1428" s="17">
        <v>200</v>
      </c>
      <c r="R1428" s="17"/>
      <c r="S1428" s="17"/>
      <c r="T1428" s="17"/>
      <c r="U1428" s="17" t="s">
        <v>82</v>
      </c>
      <c r="V1428" s="17" t="s">
        <v>63</v>
      </c>
      <c r="W1428" s="17" t="s">
        <v>339</v>
      </c>
      <c r="X1428" s="17" t="s">
        <v>66</v>
      </c>
      <c r="Y1428" s="17" t="s">
        <v>67</v>
      </c>
      <c r="Z1428" s="19" t="s">
        <v>3942</v>
      </c>
      <c r="AA1428" s="18">
        <v>45261.333333333299</v>
      </c>
      <c r="AB1428" s="18">
        <v>45261.333333333299</v>
      </c>
      <c r="AC1428" s="17" t="s">
        <v>117</v>
      </c>
      <c r="AD1428" s="17" t="s">
        <v>70</v>
      </c>
      <c r="AE1428" s="17"/>
      <c r="AF1428" s="17" t="s">
        <v>117</v>
      </c>
      <c r="AG1428" s="17"/>
      <c r="AH1428" s="17" t="s">
        <v>1337</v>
      </c>
    </row>
    <row r="1429" spans="1:34" s="3" customFormat="1" ht="25.5" x14ac:dyDescent="0.3">
      <c r="A1429" s="35" t="s">
        <v>3943</v>
      </c>
      <c r="B1429" s="17">
        <v>1742</v>
      </c>
      <c r="C1429" s="18">
        <v>43929</v>
      </c>
      <c r="D1429" s="18">
        <v>43936.291666666701</v>
      </c>
      <c r="E1429" s="16" t="s">
        <v>1271</v>
      </c>
      <c r="F1429" s="36">
        <v>44288.291666666701</v>
      </c>
      <c r="G1429" s="16" t="s">
        <v>461</v>
      </c>
      <c r="H1429" s="17" t="s">
        <v>60</v>
      </c>
      <c r="I1429" s="17" t="s">
        <v>108</v>
      </c>
      <c r="J1429" s="17"/>
      <c r="K1429" s="17" t="s">
        <v>61</v>
      </c>
      <c r="L1429" s="17" t="s">
        <v>109</v>
      </c>
      <c r="M1429" s="17"/>
      <c r="N1429" s="17">
        <v>79.2</v>
      </c>
      <c r="O1429" s="17">
        <v>155.92500000000001</v>
      </c>
      <c r="P1429" s="17"/>
      <c r="Q1429" s="17">
        <v>150</v>
      </c>
      <c r="R1429" s="17"/>
      <c r="S1429" s="17"/>
      <c r="T1429" s="17"/>
      <c r="U1429" s="17" t="s">
        <v>82</v>
      </c>
      <c r="V1429" s="17" t="s">
        <v>63</v>
      </c>
      <c r="W1429" s="17" t="s">
        <v>339</v>
      </c>
      <c r="X1429" s="17" t="s">
        <v>66</v>
      </c>
      <c r="Y1429" s="17" t="s">
        <v>67</v>
      </c>
      <c r="Z1429" s="19" t="s">
        <v>3944</v>
      </c>
      <c r="AA1429" s="18">
        <v>45261.333333333299</v>
      </c>
      <c r="AB1429" s="18">
        <v>45261.333333333299</v>
      </c>
      <c r="AC1429" s="17" t="s">
        <v>117</v>
      </c>
      <c r="AD1429" s="17"/>
      <c r="AE1429" s="17"/>
      <c r="AF1429" s="17" t="s">
        <v>117</v>
      </c>
      <c r="AG1429" s="17"/>
      <c r="AH1429" s="17"/>
    </row>
    <row r="1430" spans="1:34" s="3" customFormat="1" ht="13" x14ac:dyDescent="0.3">
      <c r="A1430" s="35" t="s">
        <v>3945</v>
      </c>
      <c r="B1430" s="17">
        <v>1743</v>
      </c>
      <c r="C1430" s="18">
        <v>43923</v>
      </c>
      <c r="D1430" s="18">
        <v>43936.291666666701</v>
      </c>
      <c r="E1430" s="16" t="s">
        <v>1271</v>
      </c>
      <c r="F1430" s="36">
        <v>44298.291666666701</v>
      </c>
      <c r="G1430" s="16" t="s">
        <v>461</v>
      </c>
      <c r="H1430" s="17" t="s">
        <v>60</v>
      </c>
      <c r="I1430" s="17" t="s">
        <v>108</v>
      </c>
      <c r="J1430" s="17"/>
      <c r="K1430" s="17" t="s">
        <v>61</v>
      </c>
      <c r="L1430" s="17" t="s">
        <v>109</v>
      </c>
      <c r="M1430" s="17"/>
      <c r="N1430" s="17">
        <v>51.401000000000003</v>
      </c>
      <c r="O1430" s="17">
        <v>103.456</v>
      </c>
      <c r="P1430" s="17"/>
      <c r="Q1430" s="17">
        <v>100</v>
      </c>
      <c r="R1430" s="17"/>
      <c r="S1430" s="17"/>
      <c r="T1430" s="17"/>
      <c r="U1430" s="17" t="s">
        <v>82</v>
      </c>
      <c r="V1430" s="17" t="s">
        <v>63</v>
      </c>
      <c r="W1430" s="17" t="s">
        <v>102</v>
      </c>
      <c r="X1430" s="17" t="s">
        <v>66</v>
      </c>
      <c r="Y1430" s="17" t="s">
        <v>67</v>
      </c>
      <c r="Z1430" s="19" t="s">
        <v>3946</v>
      </c>
      <c r="AA1430" s="18">
        <v>45230.291666666701</v>
      </c>
      <c r="AB1430" s="18">
        <v>45230.291666666701</v>
      </c>
      <c r="AC1430" s="17" t="s">
        <v>117</v>
      </c>
      <c r="AD1430" s="17"/>
      <c r="AE1430" s="17"/>
      <c r="AF1430" s="17" t="s">
        <v>117</v>
      </c>
      <c r="AG1430" s="17"/>
      <c r="AH1430" s="17" t="s">
        <v>1337</v>
      </c>
    </row>
    <row r="1431" spans="1:34" s="3" customFormat="1" ht="13" x14ac:dyDescent="0.3">
      <c r="A1431" s="35" t="s">
        <v>3947</v>
      </c>
      <c r="B1431" s="17">
        <v>1746</v>
      </c>
      <c r="C1431" s="18">
        <v>43931</v>
      </c>
      <c r="D1431" s="18">
        <v>43936.291666666701</v>
      </c>
      <c r="E1431" s="16" t="s">
        <v>1271</v>
      </c>
      <c r="F1431" s="36">
        <v>44299.291666666701</v>
      </c>
      <c r="G1431" s="16" t="s">
        <v>461</v>
      </c>
      <c r="H1431" s="17" t="s">
        <v>108</v>
      </c>
      <c r="I1431" s="17" t="s">
        <v>60</v>
      </c>
      <c r="J1431" s="17"/>
      <c r="K1431" s="17" t="s">
        <v>109</v>
      </c>
      <c r="L1431" s="17" t="s">
        <v>61</v>
      </c>
      <c r="M1431" s="17"/>
      <c r="N1431" s="17">
        <v>123.59654999999999</v>
      </c>
      <c r="O1431" s="17">
        <v>123.59654999999999</v>
      </c>
      <c r="P1431" s="17"/>
      <c r="Q1431" s="17">
        <v>120</v>
      </c>
      <c r="R1431" s="17"/>
      <c r="S1431" s="17"/>
      <c r="T1431" s="17"/>
      <c r="U1431" s="17" t="s">
        <v>82</v>
      </c>
      <c r="V1431" s="17" t="s">
        <v>63</v>
      </c>
      <c r="W1431" s="17" t="s">
        <v>102</v>
      </c>
      <c r="X1431" s="17" t="s">
        <v>66</v>
      </c>
      <c r="Y1431" s="17" t="s">
        <v>67</v>
      </c>
      <c r="Z1431" s="19" t="s">
        <v>3948</v>
      </c>
      <c r="AA1431" s="18">
        <v>45261.333333333299</v>
      </c>
      <c r="AB1431" s="18">
        <v>45261.333333333299</v>
      </c>
      <c r="AC1431" s="17" t="s">
        <v>117</v>
      </c>
      <c r="AD1431" s="17"/>
      <c r="AE1431" s="17"/>
      <c r="AF1431" s="17" t="s">
        <v>117</v>
      </c>
      <c r="AG1431" s="17"/>
      <c r="AH1431" s="17" t="s">
        <v>1337</v>
      </c>
    </row>
    <row r="1432" spans="1:34" s="3" customFormat="1" ht="13" x14ac:dyDescent="0.3">
      <c r="A1432" s="35" t="s">
        <v>3949</v>
      </c>
      <c r="B1432" s="17">
        <v>1747</v>
      </c>
      <c r="C1432" s="18">
        <v>43929</v>
      </c>
      <c r="D1432" s="18">
        <v>43936.291666666701</v>
      </c>
      <c r="E1432" s="16" t="s">
        <v>1271</v>
      </c>
      <c r="F1432" s="36">
        <v>44295.291666666701</v>
      </c>
      <c r="G1432" s="16" t="s">
        <v>461</v>
      </c>
      <c r="H1432" s="17" t="s">
        <v>59</v>
      </c>
      <c r="I1432" s="17" t="s">
        <v>60</v>
      </c>
      <c r="J1432" s="17"/>
      <c r="K1432" s="17" t="s">
        <v>59</v>
      </c>
      <c r="L1432" s="17" t="s">
        <v>61</v>
      </c>
      <c r="M1432" s="17"/>
      <c r="N1432" s="17">
        <v>1568</v>
      </c>
      <c r="O1432" s="17">
        <v>319.35000000000002</v>
      </c>
      <c r="P1432" s="17"/>
      <c r="Q1432" s="17">
        <v>1499.94</v>
      </c>
      <c r="R1432" s="17"/>
      <c r="S1432" s="17"/>
      <c r="T1432" s="17"/>
      <c r="U1432" s="17" t="s">
        <v>82</v>
      </c>
      <c r="V1432" s="17" t="s">
        <v>63</v>
      </c>
      <c r="W1432" s="17" t="s">
        <v>339</v>
      </c>
      <c r="X1432" s="17" t="s">
        <v>66</v>
      </c>
      <c r="Y1432" s="17" t="s">
        <v>67</v>
      </c>
      <c r="Z1432" s="19" t="s">
        <v>3950</v>
      </c>
      <c r="AA1432" s="18">
        <v>46490.291666666701</v>
      </c>
      <c r="AB1432" s="18">
        <v>46490.291666666701</v>
      </c>
      <c r="AC1432" s="17" t="s">
        <v>117</v>
      </c>
      <c r="AD1432" s="17"/>
      <c r="AE1432" s="17"/>
      <c r="AF1432" s="17" t="s">
        <v>117</v>
      </c>
      <c r="AG1432" s="17"/>
      <c r="AH1432" s="17"/>
    </row>
    <row r="1433" spans="1:34" s="3" customFormat="1" ht="38" x14ac:dyDescent="0.3">
      <c r="A1433" s="35" t="s">
        <v>3951</v>
      </c>
      <c r="B1433" s="17">
        <v>1748</v>
      </c>
      <c r="C1433" s="18">
        <v>43936</v>
      </c>
      <c r="D1433" s="18">
        <v>43936.291666666701</v>
      </c>
      <c r="E1433" s="16" t="s">
        <v>1271</v>
      </c>
      <c r="F1433" s="36">
        <v>44285.291666666701</v>
      </c>
      <c r="G1433" s="16" t="s">
        <v>461</v>
      </c>
      <c r="H1433" s="17" t="s">
        <v>59</v>
      </c>
      <c r="I1433" s="17"/>
      <c r="J1433" s="17"/>
      <c r="K1433" s="17" t="s">
        <v>59</v>
      </c>
      <c r="L1433" s="17"/>
      <c r="M1433" s="17"/>
      <c r="N1433" s="17">
        <v>1021.125</v>
      </c>
      <c r="O1433" s="17"/>
      <c r="P1433" s="17"/>
      <c r="Q1433" s="17">
        <v>1000</v>
      </c>
      <c r="R1433" s="17"/>
      <c r="S1433" s="17"/>
      <c r="T1433" s="17"/>
      <c r="U1433" s="17" t="s">
        <v>82</v>
      </c>
      <c r="V1433" s="17" t="s">
        <v>63</v>
      </c>
      <c r="W1433" s="17" t="s">
        <v>339</v>
      </c>
      <c r="X1433" s="17" t="s">
        <v>66</v>
      </c>
      <c r="Y1433" s="17" t="s">
        <v>67</v>
      </c>
      <c r="Z1433" s="19" t="s">
        <v>3952</v>
      </c>
      <c r="AA1433" s="18">
        <v>46484.291666666701</v>
      </c>
      <c r="AB1433" s="18">
        <v>46484.291666666701</v>
      </c>
      <c r="AC1433" s="17" t="s">
        <v>117</v>
      </c>
      <c r="AD1433" s="17" t="s">
        <v>70</v>
      </c>
      <c r="AE1433" s="17"/>
      <c r="AF1433" s="17" t="s">
        <v>117</v>
      </c>
      <c r="AG1433" s="17"/>
      <c r="AH1433" s="17" t="s">
        <v>1337</v>
      </c>
    </row>
    <row r="1434" spans="1:34" s="3" customFormat="1" ht="13" x14ac:dyDescent="0.3">
      <c r="A1434" s="35" t="s">
        <v>3953</v>
      </c>
      <c r="B1434" s="17">
        <v>1752</v>
      </c>
      <c r="C1434" s="18">
        <v>43936</v>
      </c>
      <c r="D1434" s="18">
        <v>43936.291666666701</v>
      </c>
      <c r="E1434" s="16" t="s">
        <v>1271</v>
      </c>
      <c r="F1434" s="36">
        <v>44319.291666666701</v>
      </c>
      <c r="G1434" s="16" t="s">
        <v>461</v>
      </c>
      <c r="H1434" s="17" t="s">
        <v>60</v>
      </c>
      <c r="I1434" s="17" t="s">
        <v>108</v>
      </c>
      <c r="J1434" s="17"/>
      <c r="K1434" s="17" t="s">
        <v>61</v>
      </c>
      <c r="L1434" s="17" t="s">
        <v>109</v>
      </c>
      <c r="M1434" s="17"/>
      <c r="N1434" s="17">
        <v>1572.2</v>
      </c>
      <c r="O1434" s="17">
        <v>2072.52</v>
      </c>
      <c r="P1434" s="17"/>
      <c r="Q1434" s="17">
        <v>2000</v>
      </c>
      <c r="R1434" s="17"/>
      <c r="S1434" s="17"/>
      <c r="T1434" s="17"/>
      <c r="U1434" s="17" t="s">
        <v>82</v>
      </c>
      <c r="V1434" s="17" t="s">
        <v>63</v>
      </c>
      <c r="W1434" s="17" t="s">
        <v>253</v>
      </c>
      <c r="X1434" s="17" t="s">
        <v>204</v>
      </c>
      <c r="Y1434" s="17" t="s">
        <v>307</v>
      </c>
      <c r="Z1434" s="19" t="s">
        <v>3698</v>
      </c>
      <c r="AA1434" s="18">
        <v>45693.333333333299</v>
      </c>
      <c r="AB1434" s="18">
        <v>45693.333333333299</v>
      </c>
      <c r="AC1434" s="17" t="s">
        <v>117</v>
      </c>
      <c r="AD1434" s="17" t="s">
        <v>70</v>
      </c>
      <c r="AE1434" s="17"/>
      <c r="AF1434" s="17" t="s">
        <v>117</v>
      </c>
      <c r="AG1434" s="17"/>
      <c r="AH1434" s="17" t="s">
        <v>1337</v>
      </c>
    </row>
    <row r="1435" spans="1:34" s="3" customFormat="1" ht="25.5" x14ac:dyDescent="0.3">
      <c r="A1435" s="35" t="s">
        <v>306</v>
      </c>
      <c r="B1435" s="17">
        <v>1753</v>
      </c>
      <c r="C1435" s="18">
        <v>43923</v>
      </c>
      <c r="D1435" s="18">
        <v>43936.291666666701</v>
      </c>
      <c r="E1435" s="16" t="s">
        <v>1271</v>
      </c>
      <c r="F1435" s="36">
        <v>44273.291666666701</v>
      </c>
      <c r="G1435" s="16" t="s">
        <v>461</v>
      </c>
      <c r="H1435" s="17" t="s">
        <v>108</v>
      </c>
      <c r="I1435" s="17" t="s">
        <v>60</v>
      </c>
      <c r="J1435" s="17"/>
      <c r="K1435" s="17" t="s">
        <v>109</v>
      </c>
      <c r="L1435" s="17" t="s">
        <v>61</v>
      </c>
      <c r="M1435" s="17"/>
      <c r="N1435" s="17">
        <v>526.67999999999995</v>
      </c>
      <c r="O1435" s="17">
        <v>415.96</v>
      </c>
      <c r="P1435" s="17"/>
      <c r="Q1435" s="17">
        <v>500</v>
      </c>
      <c r="R1435" s="17"/>
      <c r="S1435" s="17"/>
      <c r="T1435" s="17"/>
      <c r="U1435" s="17" t="s">
        <v>82</v>
      </c>
      <c r="V1435" s="17" t="s">
        <v>63</v>
      </c>
      <c r="W1435" s="17" t="s">
        <v>253</v>
      </c>
      <c r="X1435" s="17" t="s">
        <v>204</v>
      </c>
      <c r="Y1435" s="17" t="s">
        <v>307</v>
      </c>
      <c r="Z1435" s="19" t="s">
        <v>3954</v>
      </c>
      <c r="AA1435" s="18">
        <v>45627.333333333299</v>
      </c>
      <c r="AB1435" s="18">
        <v>45627.333333333299</v>
      </c>
      <c r="AC1435" s="17" t="s">
        <v>117</v>
      </c>
      <c r="AD1435" s="17"/>
      <c r="AE1435" s="17"/>
      <c r="AF1435" s="17" t="s">
        <v>117</v>
      </c>
      <c r="AG1435" s="17"/>
      <c r="AH1435" s="17" t="s">
        <v>1337</v>
      </c>
    </row>
    <row r="1436" spans="1:34" s="3" customFormat="1" ht="13" x14ac:dyDescent="0.3">
      <c r="A1436" s="35" t="s">
        <v>3955</v>
      </c>
      <c r="B1436" s="17">
        <v>1754</v>
      </c>
      <c r="C1436" s="18">
        <v>43932</v>
      </c>
      <c r="D1436" s="18">
        <v>43936.291666666701</v>
      </c>
      <c r="E1436" s="16" t="s">
        <v>1271</v>
      </c>
      <c r="F1436" s="36">
        <v>44274.291666666701</v>
      </c>
      <c r="G1436" s="16" t="s">
        <v>461</v>
      </c>
      <c r="H1436" s="17" t="s">
        <v>108</v>
      </c>
      <c r="I1436" s="17" t="s">
        <v>60</v>
      </c>
      <c r="J1436" s="17"/>
      <c r="K1436" s="17" t="s">
        <v>109</v>
      </c>
      <c r="L1436" s="17" t="s">
        <v>61</v>
      </c>
      <c r="M1436" s="17"/>
      <c r="N1436" s="17">
        <v>307.18799999999999</v>
      </c>
      <c r="O1436" s="17">
        <v>306.18</v>
      </c>
      <c r="P1436" s="17"/>
      <c r="Q1436" s="17">
        <v>300</v>
      </c>
      <c r="R1436" s="17"/>
      <c r="S1436" s="17"/>
      <c r="T1436" s="17"/>
      <c r="U1436" s="17" t="s">
        <v>82</v>
      </c>
      <c r="V1436" s="17" t="s">
        <v>63</v>
      </c>
      <c r="W1436" s="17" t="s">
        <v>253</v>
      </c>
      <c r="X1436" s="17" t="s">
        <v>204</v>
      </c>
      <c r="Y1436" s="17" t="s">
        <v>307</v>
      </c>
      <c r="Z1436" s="19" t="s">
        <v>3698</v>
      </c>
      <c r="AA1436" s="18">
        <v>45230.291666666701</v>
      </c>
      <c r="AB1436" s="18">
        <v>45230.291666666701</v>
      </c>
      <c r="AC1436" s="17" t="s">
        <v>117</v>
      </c>
      <c r="AD1436" s="17" t="s">
        <v>70</v>
      </c>
      <c r="AE1436" s="17"/>
      <c r="AF1436" s="17" t="s">
        <v>117</v>
      </c>
      <c r="AG1436" s="17"/>
      <c r="AH1436" s="17" t="s">
        <v>1337</v>
      </c>
    </row>
    <row r="1437" spans="1:34" s="3" customFormat="1" ht="13" x14ac:dyDescent="0.3">
      <c r="A1437" s="35" t="s">
        <v>3956</v>
      </c>
      <c r="B1437" s="17">
        <v>1755</v>
      </c>
      <c r="C1437" s="18">
        <v>43927</v>
      </c>
      <c r="D1437" s="18">
        <v>43936.291666666701</v>
      </c>
      <c r="E1437" s="16" t="s">
        <v>1271</v>
      </c>
      <c r="F1437" s="36">
        <v>44018.291666666701</v>
      </c>
      <c r="G1437" s="16" t="s">
        <v>461</v>
      </c>
      <c r="H1437" s="17" t="s">
        <v>60</v>
      </c>
      <c r="I1437" s="17" t="s">
        <v>108</v>
      </c>
      <c r="J1437" s="17"/>
      <c r="K1437" s="17" t="s">
        <v>61</v>
      </c>
      <c r="L1437" s="17" t="s">
        <v>109</v>
      </c>
      <c r="M1437" s="17"/>
      <c r="N1437" s="17">
        <v>100</v>
      </c>
      <c r="O1437" s="17">
        <v>200</v>
      </c>
      <c r="P1437" s="17"/>
      <c r="Q1437" s="17">
        <v>200</v>
      </c>
      <c r="R1437" s="17"/>
      <c r="S1437" s="17"/>
      <c r="T1437" s="17"/>
      <c r="U1437" s="17" t="s">
        <v>82</v>
      </c>
      <c r="V1437" s="17" t="s">
        <v>63</v>
      </c>
      <c r="W1437" s="17" t="s">
        <v>92</v>
      </c>
      <c r="X1437" s="17" t="s">
        <v>66</v>
      </c>
      <c r="Y1437" s="17" t="s">
        <v>103</v>
      </c>
      <c r="Z1437" s="19" t="s">
        <v>370</v>
      </c>
      <c r="AA1437" s="18">
        <v>45261.333333333299</v>
      </c>
      <c r="AB1437" s="18">
        <v>45261.333333333299</v>
      </c>
      <c r="AC1437" s="17" t="s">
        <v>117</v>
      </c>
      <c r="AD1437" s="17"/>
      <c r="AE1437" s="17"/>
      <c r="AF1437" s="17" t="s">
        <v>117</v>
      </c>
      <c r="AG1437" s="17"/>
      <c r="AH1437" s="17" t="s">
        <v>1337</v>
      </c>
    </row>
    <row r="1438" spans="1:34" s="3" customFormat="1" ht="13" x14ac:dyDescent="0.3">
      <c r="A1438" s="35" t="s">
        <v>3957</v>
      </c>
      <c r="B1438" s="17">
        <v>1756</v>
      </c>
      <c r="C1438" s="18">
        <v>43930</v>
      </c>
      <c r="D1438" s="18">
        <v>43936.291666666701</v>
      </c>
      <c r="E1438" s="16" t="s">
        <v>1271</v>
      </c>
      <c r="F1438" s="36">
        <v>44278.291666666701</v>
      </c>
      <c r="G1438" s="16" t="s">
        <v>461</v>
      </c>
      <c r="H1438" s="17" t="s">
        <v>60</v>
      </c>
      <c r="I1438" s="17" t="s">
        <v>59</v>
      </c>
      <c r="J1438" s="17" t="s">
        <v>108</v>
      </c>
      <c r="K1438" s="17" t="s">
        <v>61</v>
      </c>
      <c r="L1438" s="17" t="s">
        <v>59</v>
      </c>
      <c r="M1438" s="17" t="s">
        <v>109</v>
      </c>
      <c r="N1438" s="17">
        <v>205.92</v>
      </c>
      <c r="O1438" s="17">
        <v>207.2</v>
      </c>
      <c r="P1438" s="17">
        <v>206.59</v>
      </c>
      <c r="Q1438" s="17">
        <v>200</v>
      </c>
      <c r="R1438" s="17"/>
      <c r="S1438" s="17"/>
      <c r="T1438" s="17"/>
      <c r="U1438" s="17" t="s">
        <v>82</v>
      </c>
      <c r="V1438" s="17" t="s">
        <v>63</v>
      </c>
      <c r="W1438" s="17" t="s">
        <v>92</v>
      </c>
      <c r="X1438" s="17" t="s">
        <v>66</v>
      </c>
      <c r="Y1438" s="17" t="s">
        <v>103</v>
      </c>
      <c r="Z1438" s="19" t="s">
        <v>3958</v>
      </c>
      <c r="AA1438" s="18">
        <v>45641.333333333299</v>
      </c>
      <c r="AB1438" s="18">
        <v>45641.333333333299</v>
      </c>
      <c r="AC1438" s="17" t="s">
        <v>117</v>
      </c>
      <c r="AD1438" s="17"/>
      <c r="AE1438" s="17"/>
      <c r="AF1438" s="17" t="s">
        <v>117</v>
      </c>
      <c r="AG1438" s="17"/>
      <c r="AH1438" s="17" t="s">
        <v>1337</v>
      </c>
    </row>
    <row r="1439" spans="1:34" s="3" customFormat="1" ht="13" x14ac:dyDescent="0.3">
      <c r="A1439" s="35" t="s">
        <v>3959</v>
      </c>
      <c r="B1439" s="17">
        <v>1759</v>
      </c>
      <c r="C1439" s="18">
        <v>43936</v>
      </c>
      <c r="D1439" s="18">
        <v>43936.291666666701</v>
      </c>
      <c r="E1439" s="16" t="s">
        <v>1271</v>
      </c>
      <c r="F1439" s="36">
        <v>45281.333333333299</v>
      </c>
      <c r="G1439" s="16" t="s">
        <v>461</v>
      </c>
      <c r="H1439" s="17" t="s">
        <v>60</v>
      </c>
      <c r="I1439" s="17" t="s">
        <v>60</v>
      </c>
      <c r="J1439" s="17"/>
      <c r="K1439" s="17" t="s">
        <v>91</v>
      </c>
      <c r="L1439" s="17" t="s">
        <v>61</v>
      </c>
      <c r="M1439" s="17"/>
      <c r="N1439" s="17">
        <v>1407</v>
      </c>
      <c r="O1439" s="17">
        <v>1400</v>
      </c>
      <c r="P1439" s="17"/>
      <c r="Q1439" s="17">
        <v>1400</v>
      </c>
      <c r="R1439" s="17"/>
      <c r="S1439" s="17"/>
      <c r="T1439" s="17"/>
      <c r="U1439" s="17" t="s">
        <v>96</v>
      </c>
      <c r="V1439" s="17"/>
      <c r="W1439" s="17" t="s">
        <v>92</v>
      </c>
      <c r="X1439" s="17" t="s">
        <v>66</v>
      </c>
      <c r="Y1439" s="17" t="s">
        <v>103</v>
      </c>
      <c r="Z1439" s="19" t="s">
        <v>425</v>
      </c>
      <c r="AA1439" s="18">
        <v>46357.333333333299</v>
      </c>
      <c r="AB1439" s="18">
        <v>46357.333333333299</v>
      </c>
      <c r="AC1439" s="17" t="s">
        <v>117</v>
      </c>
      <c r="AD1439" s="17" t="s">
        <v>70</v>
      </c>
      <c r="AE1439" s="17" t="s">
        <v>70</v>
      </c>
      <c r="AF1439" s="17" t="s">
        <v>117</v>
      </c>
      <c r="AG1439" s="17"/>
      <c r="AH1439" s="17" t="s">
        <v>1385</v>
      </c>
    </row>
    <row r="1440" spans="1:34" s="3" customFormat="1" ht="13" x14ac:dyDescent="0.3">
      <c r="A1440" s="35" t="s">
        <v>3960</v>
      </c>
      <c r="B1440" s="17">
        <v>1760</v>
      </c>
      <c r="C1440" s="18">
        <v>43932</v>
      </c>
      <c r="D1440" s="18">
        <v>43936.291666666701</v>
      </c>
      <c r="E1440" s="16" t="s">
        <v>1271</v>
      </c>
      <c r="F1440" s="36">
        <v>44279.291666666701</v>
      </c>
      <c r="G1440" s="16" t="s">
        <v>461</v>
      </c>
      <c r="H1440" s="17" t="s">
        <v>59</v>
      </c>
      <c r="I1440" s="17" t="s">
        <v>60</v>
      </c>
      <c r="J1440" s="17" t="s">
        <v>108</v>
      </c>
      <c r="K1440" s="17" t="s">
        <v>59</v>
      </c>
      <c r="L1440" s="17" t="s">
        <v>61</v>
      </c>
      <c r="M1440" s="17" t="s">
        <v>109</v>
      </c>
      <c r="N1440" s="17">
        <v>207.2</v>
      </c>
      <c r="O1440" s="17">
        <v>205.92</v>
      </c>
      <c r="P1440" s="17">
        <v>206.59</v>
      </c>
      <c r="Q1440" s="17">
        <v>200</v>
      </c>
      <c r="R1440" s="17"/>
      <c r="S1440" s="17"/>
      <c r="T1440" s="17"/>
      <c r="U1440" s="17" t="s">
        <v>82</v>
      </c>
      <c r="V1440" s="17" t="s">
        <v>63</v>
      </c>
      <c r="W1440" s="17" t="s">
        <v>92</v>
      </c>
      <c r="X1440" s="17" t="s">
        <v>66</v>
      </c>
      <c r="Y1440" s="17" t="s">
        <v>103</v>
      </c>
      <c r="Z1440" s="19" t="s">
        <v>500</v>
      </c>
      <c r="AA1440" s="18">
        <v>45641.333333333299</v>
      </c>
      <c r="AB1440" s="18">
        <v>45641.333333333299</v>
      </c>
      <c r="AC1440" s="17" t="s">
        <v>117</v>
      </c>
      <c r="AD1440" s="17" t="s">
        <v>70</v>
      </c>
      <c r="AE1440" s="17"/>
      <c r="AF1440" s="17" t="s">
        <v>117</v>
      </c>
      <c r="AG1440" s="17"/>
      <c r="AH1440" s="17" t="s">
        <v>1337</v>
      </c>
    </row>
    <row r="1441" spans="1:34" s="3" customFormat="1" ht="13" x14ac:dyDescent="0.3">
      <c r="A1441" s="35" t="s">
        <v>3961</v>
      </c>
      <c r="B1441" s="17">
        <v>1762</v>
      </c>
      <c r="C1441" s="18">
        <v>43934</v>
      </c>
      <c r="D1441" s="18">
        <v>43936.291666666701</v>
      </c>
      <c r="E1441" s="16" t="s">
        <v>1271</v>
      </c>
      <c r="F1441" s="36">
        <v>44326.291666666701</v>
      </c>
      <c r="G1441" s="16" t="s">
        <v>461</v>
      </c>
      <c r="H1441" s="17" t="s">
        <v>60</v>
      </c>
      <c r="I1441" s="17"/>
      <c r="J1441" s="17"/>
      <c r="K1441" s="17" t="s">
        <v>61</v>
      </c>
      <c r="L1441" s="17"/>
      <c r="M1441" s="17"/>
      <c r="N1441" s="17">
        <v>510</v>
      </c>
      <c r="O1441" s="17"/>
      <c r="P1441" s="17"/>
      <c r="Q1441" s="17">
        <v>500</v>
      </c>
      <c r="R1441" s="17"/>
      <c r="S1441" s="17"/>
      <c r="T1441" s="17"/>
      <c r="U1441" s="17" t="s">
        <v>82</v>
      </c>
      <c r="V1441" s="17" t="s">
        <v>63</v>
      </c>
      <c r="W1441" s="17" t="s">
        <v>92</v>
      </c>
      <c r="X1441" s="17" t="s">
        <v>66</v>
      </c>
      <c r="Y1441" s="17" t="s">
        <v>103</v>
      </c>
      <c r="Z1441" s="19" t="s">
        <v>497</v>
      </c>
      <c r="AA1441" s="18">
        <v>44880.333333333299</v>
      </c>
      <c r="AB1441" s="18">
        <v>44880.333333333299</v>
      </c>
      <c r="AC1441" s="17" t="s">
        <v>117</v>
      </c>
      <c r="AD1441" s="17" t="s">
        <v>70</v>
      </c>
      <c r="AE1441" s="17"/>
      <c r="AF1441" s="17" t="s">
        <v>117</v>
      </c>
      <c r="AG1441" s="17"/>
      <c r="AH1441" s="17" t="s">
        <v>1385</v>
      </c>
    </row>
    <row r="1442" spans="1:34" s="3" customFormat="1" ht="13" x14ac:dyDescent="0.3">
      <c r="A1442" s="35" t="s">
        <v>3962</v>
      </c>
      <c r="B1442" s="17">
        <v>1765</v>
      </c>
      <c r="C1442" s="18">
        <v>43935</v>
      </c>
      <c r="D1442" s="18">
        <v>43936.291666666701</v>
      </c>
      <c r="E1442" s="16" t="s">
        <v>1271</v>
      </c>
      <c r="F1442" s="36">
        <v>44267.333333333299</v>
      </c>
      <c r="G1442" s="16" t="s">
        <v>461</v>
      </c>
      <c r="H1442" s="17" t="s">
        <v>60</v>
      </c>
      <c r="I1442" s="17"/>
      <c r="J1442" s="17"/>
      <c r="K1442" s="17" t="s">
        <v>61</v>
      </c>
      <c r="L1442" s="17"/>
      <c r="M1442" s="17"/>
      <c r="N1442" s="17">
        <v>408.07</v>
      </c>
      <c r="O1442" s="17"/>
      <c r="P1442" s="17"/>
      <c r="Q1442" s="17">
        <v>400</v>
      </c>
      <c r="R1442" s="17"/>
      <c r="S1442" s="17"/>
      <c r="T1442" s="17"/>
      <c r="U1442" s="17" t="s">
        <v>82</v>
      </c>
      <c r="V1442" s="17"/>
      <c r="W1442" s="17" t="s">
        <v>125</v>
      </c>
      <c r="X1442" s="17" t="s">
        <v>66</v>
      </c>
      <c r="Y1442" s="17" t="s">
        <v>103</v>
      </c>
      <c r="Z1442" s="19" t="s">
        <v>3815</v>
      </c>
      <c r="AA1442" s="18">
        <v>45078.291666666701</v>
      </c>
      <c r="AB1442" s="18">
        <v>45078.291666666701</v>
      </c>
      <c r="AC1442" s="17" t="s">
        <v>117</v>
      </c>
      <c r="AD1442" s="17"/>
      <c r="AE1442" s="17"/>
      <c r="AF1442" s="17" t="s">
        <v>117</v>
      </c>
      <c r="AG1442" s="17"/>
      <c r="AH1442" s="17" t="s">
        <v>1337</v>
      </c>
    </row>
    <row r="1443" spans="1:34" s="3" customFormat="1" ht="13" x14ac:dyDescent="0.3">
      <c r="A1443" s="35" t="s">
        <v>3963</v>
      </c>
      <c r="B1443" s="17">
        <v>1767</v>
      </c>
      <c r="C1443" s="18">
        <v>43923</v>
      </c>
      <c r="D1443" s="18">
        <v>43936.291666666701</v>
      </c>
      <c r="E1443" s="16" t="s">
        <v>1271</v>
      </c>
      <c r="F1443" s="36">
        <v>44013.291666666701</v>
      </c>
      <c r="G1443" s="16" t="s">
        <v>461</v>
      </c>
      <c r="H1443" s="17" t="s">
        <v>60</v>
      </c>
      <c r="I1443" s="17"/>
      <c r="J1443" s="17"/>
      <c r="K1443" s="17" t="s">
        <v>61</v>
      </c>
      <c r="L1443" s="17"/>
      <c r="M1443" s="17"/>
      <c r="N1443" s="17">
        <v>152.5</v>
      </c>
      <c r="O1443" s="17"/>
      <c r="P1443" s="17"/>
      <c r="Q1443" s="17">
        <v>150</v>
      </c>
      <c r="R1443" s="17"/>
      <c r="S1443" s="17"/>
      <c r="T1443" s="17"/>
      <c r="U1443" s="17" t="s">
        <v>82</v>
      </c>
      <c r="V1443" s="17"/>
      <c r="W1443" s="17" t="s">
        <v>125</v>
      </c>
      <c r="X1443" s="17" t="s">
        <v>66</v>
      </c>
      <c r="Y1443" s="17" t="s">
        <v>103</v>
      </c>
      <c r="Z1443" s="19" t="s">
        <v>3964</v>
      </c>
      <c r="AA1443" s="18">
        <v>45291.333333333299</v>
      </c>
      <c r="AB1443" s="18">
        <v>45291.333333333299</v>
      </c>
      <c r="AC1443" s="17" t="s">
        <v>117</v>
      </c>
      <c r="AD1443" s="17"/>
      <c r="AE1443" s="17"/>
      <c r="AF1443" s="17" t="s">
        <v>117</v>
      </c>
      <c r="AG1443" s="17"/>
      <c r="AH1443" s="17" t="s">
        <v>1337</v>
      </c>
    </row>
    <row r="1444" spans="1:34" s="3" customFormat="1" ht="13" x14ac:dyDescent="0.3">
      <c r="A1444" s="35" t="s">
        <v>3965</v>
      </c>
      <c r="B1444" s="17">
        <v>1769</v>
      </c>
      <c r="C1444" s="18">
        <v>43928</v>
      </c>
      <c r="D1444" s="18">
        <v>43936.291666666701</v>
      </c>
      <c r="E1444" s="16" t="s">
        <v>1271</v>
      </c>
      <c r="F1444" s="36">
        <v>44018.291666666701</v>
      </c>
      <c r="G1444" s="16" t="s">
        <v>461</v>
      </c>
      <c r="H1444" s="17" t="s">
        <v>60</v>
      </c>
      <c r="I1444" s="17"/>
      <c r="J1444" s="17"/>
      <c r="K1444" s="17" t="s">
        <v>61</v>
      </c>
      <c r="L1444" s="17"/>
      <c r="M1444" s="17"/>
      <c r="N1444" s="17">
        <v>300</v>
      </c>
      <c r="O1444" s="17"/>
      <c r="P1444" s="17"/>
      <c r="Q1444" s="17">
        <v>300</v>
      </c>
      <c r="R1444" s="17"/>
      <c r="S1444" s="17"/>
      <c r="T1444" s="17"/>
      <c r="U1444" s="17" t="s">
        <v>82</v>
      </c>
      <c r="V1444" s="17"/>
      <c r="W1444" s="17" t="s">
        <v>125</v>
      </c>
      <c r="X1444" s="17" t="s">
        <v>66</v>
      </c>
      <c r="Y1444" s="17" t="s">
        <v>103</v>
      </c>
      <c r="Z1444" s="19" t="s">
        <v>2999</v>
      </c>
      <c r="AA1444" s="18">
        <v>45627.333333333299</v>
      </c>
      <c r="AB1444" s="18">
        <v>45627.333333333299</v>
      </c>
      <c r="AC1444" s="17" t="s">
        <v>117</v>
      </c>
      <c r="AD1444" s="17"/>
      <c r="AE1444" s="17"/>
      <c r="AF1444" s="17" t="s">
        <v>117</v>
      </c>
      <c r="AG1444" s="17"/>
      <c r="AH1444" s="17" t="s">
        <v>1337</v>
      </c>
    </row>
    <row r="1445" spans="1:34" s="3" customFormat="1" ht="13" x14ac:dyDescent="0.3">
      <c r="A1445" s="35" t="s">
        <v>3966</v>
      </c>
      <c r="B1445" s="17">
        <v>1770</v>
      </c>
      <c r="C1445" s="18">
        <v>43928</v>
      </c>
      <c r="D1445" s="18">
        <v>43936.291666666701</v>
      </c>
      <c r="E1445" s="16" t="s">
        <v>1271</v>
      </c>
      <c r="F1445" s="36">
        <v>44312.291666666701</v>
      </c>
      <c r="G1445" s="16" t="s">
        <v>461</v>
      </c>
      <c r="H1445" s="17" t="s">
        <v>60</v>
      </c>
      <c r="I1445" s="17"/>
      <c r="J1445" s="17"/>
      <c r="K1445" s="17" t="s">
        <v>61</v>
      </c>
      <c r="L1445" s="17"/>
      <c r="M1445" s="17"/>
      <c r="N1445" s="17">
        <v>300</v>
      </c>
      <c r="O1445" s="17"/>
      <c r="P1445" s="17"/>
      <c r="Q1445" s="17">
        <v>300</v>
      </c>
      <c r="R1445" s="17"/>
      <c r="S1445" s="17"/>
      <c r="T1445" s="17"/>
      <c r="U1445" s="17" t="s">
        <v>82</v>
      </c>
      <c r="V1445" s="17" t="s">
        <v>63</v>
      </c>
      <c r="W1445" s="17" t="s">
        <v>179</v>
      </c>
      <c r="X1445" s="17" t="s">
        <v>66</v>
      </c>
      <c r="Y1445" s="17" t="s">
        <v>103</v>
      </c>
      <c r="Z1445" s="19" t="s">
        <v>504</v>
      </c>
      <c r="AA1445" s="18">
        <v>45992.333333333299</v>
      </c>
      <c r="AB1445" s="18">
        <v>45992.333333333299</v>
      </c>
      <c r="AC1445" s="17" t="s">
        <v>117</v>
      </c>
      <c r="AD1445" s="17" t="s">
        <v>70</v>
      </c>
      <c r="AE1445" s="17"/>
      <c r="AF1445" s="17" t="s">
        <v>117</v>
      </c>
      <c r="AG1445" s="17"/>
      <c r="AH1445" s="17" t="s">
        <v>1337</v>
      </c>
    </row>
    <row r="1446" spans="1:34" s="3" customFormat="1" ht="13" x14ac:dyDescent="0.3">
      <c r="A1446" s="35" t="s">
        <v>3967</v>
      </c>
      <c r="B1446" s="17">
        <v>1771</v>
      </c>
      <c r="C1446" s="18">
        <v>43934</v>
      </c>
      <c r="D1446" s="18">
        <v>43936.291666666701</v>
      </c>
      <c r="E1446" s="16" t="s">
        <v>1271</v>
      </c>
      <c r="F1446" s="36">
        <v>44082.291666666701</v>
      </c>
      <c r="G1446" s="16" t="s">
        <v>461</v>
      </c>
      <c r="H1446" s="17" t="s">
        <v>60</v>
      </c>
      <c r="I1446" s="17" t="s">
        <v>108</v>
      </c>
      <c r="J1446" s="17"/>
      <c r="K1446" s="17" t="s">
        <v>61</v>
      </c>
      <c r="L1446" s="17" t="s">
        <v>109</v>
      </c>
      <c r="M1446" s="17"/>
      <c r="N1446" s="17">
        <v>508.56</v>
      </c>
      <c r="O1446" s="17">
        <v>508.56</v>
      </c>
      <c r="P1446" s="17"/>
      <c r="Q1446" s="17">
        <v>500</v>
      </c>
      <c r="R1446" s="17"/>
      <c r="S1446" s="17"/>
      <c r="T1446" s="17"/>
      <c r="U1446" s="17" t="s">
        <v>82</v>
      </c>
      <c r="V1446" s="17" t="s">
        <v>63</v>
      </c>
      <c r="W1446" s="17" t="s">
        <v>179</v>
      </c>
      <c r="X1446" s="17" t="s">
        <v>66</v>
      </c>
      <c r="Y1446" s="17" t="s">
        <v>103</v>
      </c>
      <c r="Z1446" s="19" t="s">
        <v>507</v>
      </c>
      <c r="AA1446" s="18">
        <v>45626.333333333299</v>
      </c>
      <c r="AB1446" s="18">
        <v>45626.333333333299</v>
      </c>
      <c r="AC1446" s="17" t="s">
        <v>117</v>
      </c>
      <c r="AD1446" s="17"/>
      <c r="AE1446" s="17"/>
      <c r="AF1446" s="17" t="s">
        <v>117</v>
      </c>
      <c r="AG1446" s="17"/>
      <c r="AH1446" s="17"/>
    </row>
    <row r="1447" spans="1:34" s="3" customFormat="1" ht="13" x14ac:dyDescent="0.3">
      <c r="A1447" s="35" t="s">
        <v>3968</v>
      </c>
      <c r="B1447" s="17">
        <v>1772</v>
      </c>
      <c r="C1447" s="18">
        <v>43936</v>
      </c>
      <c r="D1447" s="18">
        <v>43936.291666666701</v>
      </c>
      <c r="E1447" s="16" t="s">
        <v>1271</v>
      </c>
      <c r="F1447" s="36">
        <v>44012.291666666701</v>
      </c>
      <c r="G1447" s="16" t="s">
        <v>461</v>
      </c>
      <c r="H1447" s="17" t="s">
        <v>60</v>
      </c>
      <c r="I1447" s="17" t="s">
        <v>108</v>
      </c>
      <c r="J1447" s="17"/>
      <c r="K1447" s="17" t="s">
        <v>61</v>
      </c>
      <c r="L1447" s="17" t="s">
        <v>109</v>
      </c>
      <c r="M1447" s="17"/>
      <c r="N1447" s="17">
        <v>156.47999999999999</v>
      </c>
      <c r="O1447" s="17">
        <v>156.47999999999999</v>
      </c>
      <c r="P1447" s="17"/>
      <c r="Q1447" s="17">
        <v>150</v>
      </c>
      <c r="R1447" s="17"/>
      <c r="S1447" s="17"/>
      <c r="T1447" s="17"/>
      <c r="U1447" s="17" t="s">
        <v>82</v>
      </c>
      <c r="V1447" s="17" t="s">
        <v>63</v>
      </c>
      <c r="W1447" s="17" t="s">
        <v>179</v>
      </c>
      <c r="X1447" s="17" t="s">
        <v>66</v>
      </c>
      <c r="Y1447" s="17" t="s">
        <v>103</v>
      </c>
      <c r="Z1447" s="19" t="s">
        <v>3969</v>
      </c>
      <c r="AA1447" s="18">
        <v>44895.333333333299</v>
      </c>
      <c r="AB1447" s="18">
        <v>44895.333333333299</v>
      </c>
      <c r="AC1447" s="17" t="s">
        <v>117</v>
      </c>
      <c r="AD1447" s="17"/>
      <c r="AE1447" s="17"/>
      <c r="AF1447" s="17" t="s">
        <v>117</v>
      </c>
      <c r="AG1447" s="17"/>
      <c r="AH1447" s="17" t="s">
        <v>1337</v>
      </c>
    </row>
    <row r="1448" spans="1:34" s="3" customFormat="1" ht="25.5" x14ac:dyDescent="0.3">
      <c r="A1448" s="35" t="s">
        <v>3970</v>
      </c>
      <c r="B1448" s="17">
        <v>1773</v>
      </c>
      <c r="C1448" s="18">
        <v>43935</v>
      </c>
      <c r="D1448" s="18">
        <v>43936.291666666701</v>
      </c>
      <c r="E1448" s="16" t="s">
        <v>1271</v>
      </c>
      <c r="F1448" s="36">
        <v>44012.291666666701</v>
      </c>
      <c r="G1448" s="16" t="s">
        <v>461</v>
      </c>
      <c r="H1448" s="17" t="s">
        <v>108</v>
      </c>
      <c r="I1448" s="17" t="s">
        <v>60</v>
      </c>
      <c r="J1448" s="17"/>
      <c r="K1448" s="17" t="s">
        <v>109</v>
      </c>
      <c r="L1448" s="17" t="s">
        <v>61</v>
      </c>
      <c r="M1448" s="17"/>
      <c r="N1448" s="17">
        <v>78.378</v>
      </c>
      <c r="O1448" s="17">
        <v>78.378</v>
      </c>
      <c r="P1448" s="17"/>
      <c r="Q1448" s="17">
        <v>75</v>
      </c>
      <c r="R1448" s="17"/>
      <c r="S1448" s="17"/>
      <c r="T1448" s="17"/>
      <c r="U1448" s="17" t="s">
        <v>82</v>
      </c>
      <c r="V1448" s="17" t="s">
        <v>63</v>
      </c>
      <c r="W1448" s="17" t="s">
        <v>102</v>
      </c>
      <c r="X1448" s="17" t="s">
        <v>66</v>
      </c>
      <c r="Y1448" s="17" t="s">
        <v>103</v>
      </c>
      <c r="Z1448" s="19" t="s">
        <v>3971</v>
      </c>
      <c r="AA1448" s="18">
        <v>45291.333333333299</v>
      </c>
      <c r="AB1448" s="18">
        <v>45291.333333333299</v>
      </c>
      <c r="AC1448" s="17" t="s">
        <v>117</v>
      </c>
      <c r="AD1448" s="17"/>
      <c r="AE1448" s="17"/>
      <c r="AF1448" s="17" t="s">
        <v>117</v>
      </c>
      <c r="AG1448" s="17"/>
      <c r="AH1448" s="17" t="s">
        <v>1337</v>
      </c>
    </row>
    <row r="1449" spans="1:34" s="3" customFormat="1" ht="13" x14ac:dyDescent="0.3">
      <c r="A1449" s="35" t="s">
        <v>3972</v>
      </c>
      <c r="B1449" s="17">
        <v>1777</v>
      </c>
      <c r="C1449" s="18">
        <v>43930</v>
      </c>
      <c r="D1449" s="18">
        <v>43936.291666666701</v>
      </c>
      <c r="E1449" s="16" t="s">
        <v>1271</v>
      </c>
      <c r="F1449" s="36">
        <v>44020.291666666701</v>
      </c>
      <c r="G1449" s="16" t="s">
        <v>461</v>
      </c>
      <c r="H1449" s="17" t="s">
        <v>108</v>
      </c>
      <c r="I1449" s="17" t="s">
        <v>60</v>
      </c>
      <c r="J1449" s="17"/>
      <c r="K1449" s="17" t="s">
        <v>109</v>
      </c>
      <c r="L1449" s="17" t="s">
        <v>61</v>
      </c>
      <c r="M1449" s="17"/>
      <c r="N1449" s="17">
        <v>152.4</v>
      </c>
      <c r="O1449" s="17">
        <v>75</v>
      </c>
      <c r="P1449" s="17"/>
      <c r="Q1449" s="17">
        <v>150</v>
      </c>
      <c r="R1449" s="17"/>
      <c r="S1449" s="17"/>
      <c r="T1449" s="17"/>
      <c r="U1449" s="17" t="s">
        <v>82</v>
      </c>
      <c r="V1449" s="17" t="s">
        <v>63</v>
      </c>
      <c r="W1449" s="17" t="s">
        <v>102</v>
      </c>
      <c r="X1449" s="17" t="s">
        <v>66</v>
      </c>
      <c r="Y1449" s="17" t="s">
        <v>103</v>
      </c>
      <c r="Z1449" s="19" t="s">
        <v>3019</v>
      </c>
      <c r="AA1449" s="18">
        <v>45260.333333333299</v>
      </c>
      <c r="AB1449" s="18">
        <v>45260.333333333299</v>
      </c>
      <c r="AC1449" s="17" t="s">
        <v>117</v>
      </c>
      <c r="AD1449" s="17"/>
      <c r="AE1449" s="17"/>
      <c r="AF1449" s="17" t="s">
        <v>117</v>
      </c>
      <c r="AG1449" s="17"/>
      <c r="AH1449" s="17" t="s">
        <v>1337</v>
      </c>
    </row>
    <row r="1450" spans="1:34" s="3" customFormat="1" ht="13" x14ac:dyDescent="0.3">
      <c r="A1450" s="35" t="s">
        <v>3973</v>
      </c>
      <c r="B1450" s="17">
        <v>1778</v>
      </c>
      <c r="C1450" s="18">
        <v>43935</v>
      </c>
      <c r="D1450" s="18">
        <v>43936.291666666701</v>
      </c>
      <c r="E1450" s="16" t="s">
        <v>1271</v>
      </c>
      <c r="F1450" s="36">
        <v>44265.333333333299</v>
      </c>
      <c r="G1450" s="16" t="s">
        <v>461</v>
      </c>
      <c r="H1450" s="17" t="s">
        <v>59</v>
      </c>
      <c r="I1450" s="17"/>
      <c r="J1450" s="17"/>
      <c r="K1450" s="17" t="s">
        <v>59</v>
      </c>
      <c r="L1450" s="17"/>
      <c r="M1450" s="17"/>
      <c r="N1450" s="17">
        <v>257.60000000000002</v>
      </c>
      <c r="O1450" s="17"/>
      <c r="P1450" s="17"/>
      <c r="Q1450" s="17">
        <v>250</v>
      </c>
      <c r="R1450" s="17"/>
      <c r="S1450" s="17"/>
      <c r="T1450" s="17"/>
      <c r="U1450" s="17" t="s">
        <v>82</v>
      </c>
      <c r="V1450" s="17" t="s">
        <v>63</v>
      </c>
      <c r="W1450" s="17" t="s">
        <v>102</v>
      </c>
      <c r="X1450" s="17" t="s">
        <v>66</v>
      </c>
      <c r="Y1450" s="17" t="s">
        <v>103</v>
      </c>
      <c r="Z1450" s="19" t="s">
        <v>361</v>
      </c>
      <c r="AA1450" s="18">
        <v>45214.291666666701</v>
      </c>
      <c r="AB1450" s="18">
        <v>46006.333333333299</v>
      </c>
      <c r="AC1450" s="17" t="s">
        <v>117</v>
      </c>
      <c r="AD1450" s="17" t="s">
        <v>70</v>
      </c>
      <c r="AE1450" s="17"/>
      <c r="AF1450" s="17" t="s">
        <v>117</v>
      </c>
      <c r="AG1450" s="17"/>
      <c r="AH1450" s="17" t="s">
        <v>1337</v>
      </c>
    </row>
    <row r="1451" spans="1:34" s="3" customFormat="1" ht="13" x14ac:dyDescent="0.3">
      <c r="A1451" s="35" t="s">
        <v>3974</v>
      </c>
      <c r="B1451" s="17">
        <v>1780</v>
      </c>
      <c r="C1451" s="18">
        <v>43931</v>
      </c>
      <c r="D1451" s="18">
        <v>43936.291666666701</v>
      </c>
      <c r="E1451" s="16" t="s">
        <v>1271</v>
      </c>
      <c r="F1451" s="36">
        <v>44260.333333333299</v>
      </c>
      <c r="G1451" s="16" t="s">
        <v>461</v>
      </c>
      <c r="H1451" s="17" t="s">
        <v>60</v>
      </c>
      <c r="I1451" s="17"/>
      <c r="J1451" s="17"/>
      <c r="K1451" s="17" t="s">
        <v>61</v>
      </c>
      <c r="L1451" s="17"/>
      <c r="M1451" s="17"/>
      <c r="N1451" s="17">
        <v>75</v>
      </c>
      <c r="O1451" s="17"/>
      <c r="P1451" s="17"/>
      <c r="Q1451" s="17">
        <v>75</v>
      </c>
      <c r="R1451" s="17"/>
      <c r="S1451" s="17"/>
      <c r="T1451" s="17"/>
      <c r="U1451" s="17" t="s">
        <v>82</v>
      </c>
      <c r="V1451" s="17"/>
      <c r="W1451" s="17" t="s">
        <v>125</v>
      </c>
      <c r="X1451" s="17" t="s">
        <v>66</v>
      </c>
      <c r="Y1451" s="17" t="s">
        <v>103</v>
      </c>
      <c r="Z1451" s="19" t="s">
        <v>1739</v>
      </c>
      <c r="AA1451" s="18">
        <v>44743.291666666701</v>
      </c>
      <c r="AB1451" s="18">
        <v>44743.291666666701</v>
      </c>
      <c r="AC1451" s="17" t="s">
        <v>117</v>
      </c>
      <c r="AD1451" s="17"/>
      <c r="AE1451" s="17"/>
      <c r="AF1451" s="17" t="s">
        <v>117</v>
      </c>
      <c r="AG1451" s="17"/>
      <c r="AH1451" s="17" t="s">
        <v>1337</v>
      </c>
    </row>
    <row r="1452" spans="1:34" s="3" customFormat="1" ht="13" x14ac:dyDescent="0.3">
      <c r="A1452" s="35" t="s">
        <v>3975</v>
      </c>
      <c r="B1452" s="17">
        <v>1781</v>
      </c>
      <c r="C1452" s="18">
        <v>43936</v>
      </c>
      <c r="D1452" s="18">
        <v>43936.291666666701</v>
      </c>
      <c r="E1452" s="16" t="s">
        <v>1271</v>
      </c>
      <c r="F1452" s="36">
        <v>44019.291666666701</v>
      </c>
      <c r="G1452" s="16" t="s">
        <v>461</v>
      </c>
      <c r="H1452" s="17" t="s">
        <v>59</v>
      </c>
      <c r="I1452" s="17"/>
      <c r="J1452" s="17"/>
      <c r="K1452" s="17" t="s">
        <v>59</v>
      </c>
      <c r="L1452" s="17"/>
      <c r="M1452" s="17"/>
      <c r="N1452" s="17">
        <v>771.75</v>
      </c>
      <c r="O1452" s="17"/>
      <c r="P1452" s="17"/>
      <c r="Q1452" s="17">
        <v>750</v>
      </c>
      <c r="R1452" s="17"/>
      <c r="S1452" s="17"/>
      <c r="T1452" s="17"/>
      <c r="U1452" s="17" t="s">
        <v>82</v>
      </c>
      <c r="V1452" s="17" t="s">
        <v>63</v>
      </c>
      <c r="W1452" s="17" t="s">
        <v>1286</v>
      </c>
      <c r="X1452" s="17" t="s">
        <v>66</v>
      </c>
      <c r="Y1452" s="17" t="s">
        <v>103</v>
      </c>
      <c r="Z1452" s="19" t="s">
        <v>3976</v>
      </c>
      <c r="AA1452" s="18">
        <v>46484.291666666701</v>
      </c>
      <c r="AB1452" s="18">
        <v>46484.291666666701</v>
      </c>
      <c r="AC1452" s="17" t="s">
        <v>117</v>
      </c>
      <c r="AD1452" s="17"/>
      <c r="AE1452" s="17"/>
      <c r="AF1452" s="17" t="s">
        <v>117</v>
      </c>
      <c r="AG1452" s="17"/>
      <c r="AH1452" s="17" t="s">
        <v>1337</v>
      </c>
    </row>
    <row r="1453" spans="1:34" s="3" customFormat="1" ht="13" x14ac:dyDescent="0.3">
      <c r="A1453" s="35" t="s">
        <v>3977</v>
      </c>
      <c r="B1453" s="17">
        <v>1785</v>
      </c>
      <c r="C1453" s="18">
        <v>43927</v>
      </c>
      <c r="D1453" s="18">
        <v>43936.291666666701</v>
      </c>
      <c r="E1453" s="16" t="s">
        <v>1271</v>
      </c>
      <c r="F1453" s="36">
        <v>44007.291666666701</v>
      </c>
      <c r="G1453" s="16" t="s">
        <v>461</v>
      </c>
      <c r="H1453" s="17" t="s">
        <v>59</v>
      </c>
      <c r="I1453" s="17"/>
      <c r="J1453" s="17"/>
      <c r="K1453" s="17" t="s">
        <v>59</v>
      </c>
      <c r="L1453" s="17"/>
      <c r="M1453" s="17"/>
      <c r="N1453" s="17">
        <v>100</v>
      </c>
      <c r="O1453" s="17"/>
      <c r="P1453" s="17"/>
      <c r="Q1453" s="17">
        <v>100</v>
      </c>
      <c r="R1453" s="17"/>
      <c r="S1453" s="17"/>
      <c r="T1453" s="17"/>
      <c r="U1453" s="17" t="s">
        <v>82</v>
      </c>
      <c r="V1453" s="17" t="s">
        <v>63</v>
      </c>
      <c r="W1453" s="17" t="s">
        <v>102</v>
      </c>
      <c r="X1453" s="17" t="s">
        <v>66</v>
      </c>
      <c r="Y1453" s="17" t="s">
        <v>103</v>
      </c>
      <c r="Z1453" s="19" t="s">
        <v>138</v>
      </c>
      <c r="AA1453" s="18">
        <v>45627.333333333299</v>
      </c>
      <c r="AB1453" s="18">
        <v>45627.333333333299</v>
      </c>
      <c r="AC1453" s="17" t="s">
        <v>117</v>
      </c>
      <c r="AD1453" s="17"/>
      <c r="AE1453" s="17"/>
      <c r="AF1453" s="17" t="s">
        <v>117</v>
      </c>
      <c r="AG1453" s="17"/>
      <c r="AH1453" s="17" t="s">
        <v>1337</v>
      </c>
    </row>
    <row r="1454" spans="1:34" s="3" customFormat="1" ht="13" x14ac:dyDescent="0.3">
      <c r="A1454" s="35" t="s">
        <v>3978</v>
      </c>
      <c r="B1454" s="17">
        <v>1786</v>
      </c>
      <c r="C1454" s="18">
        <v>43923</v>
      </c>
      <c r="D1454" s="18">
        <v>43936.291666666701</v>
      </c>
      <c r="E1454" s="16" t="s">
        <v>1271</v>
      </c>
      <c r="F1454" s="36">
        <v>44266.333333333299</v>
      </c>
      <c r="G1454" s="16" t="s">
        <v>461</v>
      </c>
      <c r="H1454" s="17" t="s">
        <v>60</v>
      </c>
      <c r="I1454" s="17" t="s">
        <v>108</v>
      </c>
      <c r="J1454" s="17"/>
      <c r="K1454" s="17" t="s">
        <v>61</v>
      </c>
      <c r="L1454" s="17" t="s">
        <v>109</v>
      </c>
      <c r="M1454" s="17"/>
      <c r="N1454" s="17">
        <v>405.8</v>
      </c>
      <c r="O1454" s="17">
        <v>405.8</v>
      </c>
      <c r="P1454" s="17"/>
      <c r="Q1454" s="17">
        <v>400</v>
      </c>
      <c r="R1454" s="17"/>
      <c r="S1454" s="17"/>
      <c r="T1454" s="17"/>
      <c r="U1454" s="17" t="s">
        <v>82</v>
      </c>
      <c r="V1454" s="17" t="s">
        <v>63</v>
      </c>
      <c r="W1454" s="17" t="s">
        <v>102</v>
      </c>
      <c r="X1454" s="17" t="s">
        <v>66</v>
      </c>
      <c r="Y1454" s="17" t="s">
        <v>103</v>
      </c>
      <c r="Z1454" s="19" t="s">
        <v>361</v>
      </c>
      <c r="AA1454" s="18">
        <v>45565.291666666701</v>
      </c>
      <c r="AB1454" s="18">
        <v>45565.291666666701</v>
      </c>
      <c r="AC1454" s="17" t="s">
        <v>117</v>
      </c>
      <c r="AD1454" s="17"/>
      <c r="AE1454" s="17"/>
      <c r="AF1454" s="17" t="s">
        <v>117</v>
      </c>
      <c r="AG1454" s="17"/>
      <c r="AH1454" s="17" t="s">
        <v>1337</v>
      </c>
    </row>
    <row r="1455" spans="1:34" s="3" customFormat="1" ht="13" x14ac:dyDescent="0.3">
      <c r="A1455" s="35" t="s">
        <v>3979</v>
      </c>
      <c r="B1455" s="17">
        <v>1787</v>
      </c>
      <c r="C1455" s="18">
        <v>43932</v>
      </c>
      <c r="D1455" s="18">
        <v>43936.291666666701</v>
      </c>
      <c r="E1455" s="16" t="s">
        <v>1271</v>
      </c>
      <c r="F1455" s="36">
        <v>44273.291666666701</v>
      </c>
      <c r="G1455" s="16" t="s">
        <v>461</v>
      </c>
      <c r="H1455" s="17" t="s">
        <v>60</v>
      </c>
      <c r="I1455" s="17" t="s">
        <v>108</v>
      </c>
      <c r="J1455" s="17"/>
      <c r="K1455" s="17" t="s">
        <v>61</v>
      </c>
      <c r="L1455" s="17" t="s">
        <v>109</v>
      </c>
      <c r="M1455" s="17"/>
      <c r="N1455" s="17">
        <v>122.512</v>
      </c>
      <c r="O1455" s="17">
        <v>464.42</v>
      </c>
      <c r="P1455" s="17"/>
      <c r="Q1455" s="17">
        <v>460</v>
      </c>
      <c r="R1455" s="17"/>
      <c r="S1455" s="17"/>
      <c r="T1455" s="17"/>
      <c r="U1455" s="17" t="s">
        <v>82</v>
      </c>
      <c r="V1455" s="17" t="s">
        <v>63</v>
      </c>
      <c r="W1455" s="17" t="s">
        <v>229</v>
      </c>
      <c r="X1455" s="17" t="s">
        <v>66</v>
      </c>
      <c r="Y1455" s="17" t="s">
        <v>103</v>
      </c>
      <c r="Z1455" s="19" t="s">
        <v>3980</v>
      </c>
      <c r="AA1455" s="18">
        <v>45397.291666666701</v>
      </c>
      <c r="AB1455" s="18">
        <v>45397.291666666701</v>
      </c>
      <c r="AC1455" s="17" t="s">
        <v>117</v>
      </c>
      <c r="AD1455" s="17" t="s">
        <v>70</v>
      </c>
      <c r="AE1455" s="17"/>
      <c r="AF1455" s="17" t="s">
        <v>117</v>
      </c>
      <c r="AG1455" s="17"/>
      <c r="AH1455" s="17" t="s">
        <v>1337</v>
      </c>
    </row>
    <row r="1456" spans="1:34" s="3" customFormat="1" ht="13" x14ac:dyDescent="0.3">
      <c r="A1456" s="35" t="s">
        <v>3981</v>
      </c>
      <c r="B1456" s="17">
        <v>1788</v>
      </c>
      <c r="C1456" s="18">
        <v>43927</v>
      </c>
      <c r="D1456" s="18">
        <v>43936.291666666701</v>
      </c>
      <c r="E1456" s="16" t="s">
        <v>1271</v>
      </c>
      <c r="F1456" s="36">
        <v>44312.291666666701</v>
      </c>
      <c r="G1456" s="16" t="s">
        <v>461</v>
      </c>
      <c r="H1456" s="17" t="s">
        <v>108</v>
      </c>
      <c r="I1456" s="17" t="s">
        <v>60</v>
      </c>
      <c r="J1456" s="17"/>
      <c r="K1456" s="17" t="s">
        <v>109</v>
      </c>
      <c r="L1456" s="17" t="s">
        <v>61</v>
      </c>
      <c r="M1456" s="17"/>
      <c r="N1456" s="17">
        <v>400</v>
      </c>
      <c r="O1456" s="17">
        <v>200</v>
      </c>
      <c r="P1456" s="17"/>
      <c r="Q1456" s="17">
        <v>400</v>
      </c>
      <c r="R1456" s="17"/>
      <c r="S1456" s="17"/>
      <c r="T1456" s="17"/>
      <c r="U1456" s="17" t="s">
        <v>82</v>
      </c>
      <c r="V1456" s="17" t="s">
        <v>63</v>
      </c>
      <c r="W1456" s="17" t="s">
        <v>102</v>
      </c>
      <c r="X1456" s="17" t="s">
        <v>66</v>
      </c>
      <c r="Y1456" s="17" t="s">
        <v>103</v>
      </c>
      <c r="Z1456" s="19" t="s">
        <v>213</v>
      </c>
      <c r="AA1456" s="18">
        <v>45627.333333333299</v>
      </c>
      <c r="AB1456" s="18">
        <v>45627.333333333299</v>
      </c>
      <c r="AC1456" s="17" t="s">
        <v>117</v>
      </c>
      <c r="AD1456" s="17" t="s">
        <v>70</v>
      </c>
      <c r="AE1456" s="17"/>
      <c r="AF1456" s="17" t="s">
        <v>117</v>
      </c>
      <c r="AG1456" s="17"/>
      <c r="AH1456" s="17" t="s">
        <v>1337</v>
      </c>
    </row>
    <row r="1457" spans="1:34" s="3" customFormat="1" ht="13" x14ac:dyDescent="0.3">
      <c r="A1457" s="35" t="s">
        <v>3982</v>
      </c>
      <c r="B1457" s="17">
        <v>1793</v>
      </c>
      <c r="C1457" s="18">
        <v>43932</v>
      </c>
      <c r="D1457" s="18">
        <v>43936.291666666701</v>
      </c>
      <c r="E1457" s="16" t="s">
        <v>1271</v>
      </c>
      <c r="F1457" s="36">
        <v>44326.291666666701</v>
      </c>
      <c r="G1457" s="16" t="s">
        <v>461</v>
      </c>
      <c r="H1457" s="17" t="s">
        <v>60</v>
      </c>
      <c r="I1457" s="17" t="s">
        <v>59</v>
      </c>
      <c r="J1457" s="17" t="s">
        <v>108</v>
      </c>
      <c r="K1457" s="17" t="s">
        <v>61</v>
      </c>
      <c r="L1457" s="17" t="s">
        <v>59</v>
      </c>
      <c r="M1457" s="17" t="s">
        <v>109</v>
      </c>
      <c r="N1457" s="17">
        <v>203.94</v>
      </c>
      <c r="O1457" s="17">
        <v>207.2</v>
      </c>
      <c r="P1457" s="17">
        <v>208.08</v>
      </c>
      <c r="Q1457" s="17">
        <v>200</v>
      </c>
      <c r="R1457" s="17"/>
      <c r="S1457" s="17"/>
      <c r="T1457" s="17"/>
      <c r="U1457" s="17" t="s">
        <v>82</v>
      </c>
      <c r="V1457" s="17" t="s">
        <v>63</v>
      </c>
      <c r="W1457" s="17" t="s">
        <v>102</v>
      </c>
      <c r="X1457" s="17" t="s">
        <v>66</v>
      </c>
      <c r="Y1457" s="17" t="s">
        <v>103</v>
      </c>
      <c r="Z1457" s="19" t="s">
        <v>3983</v>
      </c>
      <c r="AA1457" s="18">
        <v>45641.333333333299</v>
      </c>
      <c r="AB1457" s="18">
        <v>45641.333333333299</v>
      </c>
      <c r="AC1457" s="17" t="s">
        <v>117</v>
      </c>
      <c r="AD1457" s="17" t="s">
        <v>70</v>
      </c>
      <c r="AE1457" s="17"/>
      <c r="AF1457" s="17" t="s">
        <v>117</v>
      </c>
      <c r="AG1457" s="17"/>
      <c r="AH1457" s="17" t="s">
        <v>1385</v>
      </c>
    </row>
    <row r="1458" spans="1:34" s="3" customFormat="1" ht="13" x14ac:dyDescent="0.3">
      <c r="A1458" s="35" t="s">
        <v>3984</v>
      </c>
      <c r="B1458" s="17">
        <v>1794</v>
      </c>
      <c r="C1458" s="18">
        <v>43923</v>
      </c>
      <c r="D1458" s="18">
        <v>43936.291666666701</v>
      </c>
      <c r="E1458" s="16" t="s">
        <v>1271</v>
      </c>
      <c r="F1458" s="36">
        <v>44267.333333333299</v>
      </c>
      <c r="G1458" s="16" t="s">
        <v>461</v>
      </c>
      <c r="H1458" s="17" t="s">
        <v>60</v>
      </c>
      <c r="I1458" s="17" t="s">
        <v>108</v>
      </c>
      <c r="J1458" s="17"/>
      <c r="K1458" s="17" t="s">
        <v>61</v>
      </c>
      <c r="L1458" s="17" t="s">
        <v>109</v>
      </c>
      <c r="M1458" s="17"/>
      <c r="N1458" s="17">
        <v>305.2</v>
      </c>
      <c r="O1458" s="17">
        <v>305.2</v>
      </c>
      <c r="P1458" s="17"/>
      <c r="Q1458" s="17">
        <v>300</v>
      </c>
      <c r="R1458" s="17"/>
      <c r="S1458" s="17"/>
      <c r="T1458" s="17"/>
      <c r="U1458" s="17" t="s">
        <v>82</v>
      </c>
      <c r="V1458" s="17" t="s">
        <v>63</v>
      </c>
      <c r="W1458" s="17" t="s">
        <v>3985</v>
      </c>
      <c r="X1458" s="17" t="s">
        <v>66</v>
      </c>
      <c r="Y1458" s="17" t="s">
        <v>103</v>
      </c>
      <c r="Z1458" s="19" t="s">
        <v>3986</v>
      </c>
      <c r="AA1458" s="18">
        <v>45565.291666666701</v>
      </c>
      <c r="AB1458" s="18">
        <v>45565.291666666701</v>
      </c>
      <c r="AC1458" s="17" t="s">
        <v>117</v>
      </c>
      <c r="AD1458" s="17"/>
      <c r="AE1458" s="17"/>
      <c r="AF1458" s="17" t="s">
        <v>117</v>
      </c>
      <c r="AG1458" s="17"/>
      <c r="AH1458" s="17" t="s">
        <v>1337</v>
      </c>
    </row>
    <row r="1459" spans="1:34" s="3" customFormat="1" ht="13" x14ac:dyDescent="0.3">
      <c r="A1459" s="35" t="s">
        <v>3987</v>
      </c>
      <c r="B1459" s="17">
        <v>1797</v>
      </c>
      <c r="C1459" s="18">
        <v>43927</v>
      </c>
      <c r="D1459" s="18">
        <v>43936.291666666701</v>
      </c>
      <c r="E1459" s="16" t="s">
        <v>1271</v>
      </c>
      <c r="F1459" s="36">
        <v>44312.291666666701</v>
      </c>
      <c r="G1459" s="16" t="s">
        <v>461</v>
      </c>
      <c r="H1459" s="17" t="s">
        <v>108</v>
      </c>
      <c r="I1459" s="17" t="s">
        <v>60</v>
      </c>
      <c r="J1459" s="17"/>
      <c r="K1459" s="17" t="s">
        <v>109</v>
      </c>
      <c r="L1459" s="17" t="s">
        <v>61</v>
      </c>
      <c r="M1459" s="17"/>
      <c r="N1459" s="17">
        <v>300</v>
      </c>
      <c r="O1459" s="17">
        <v>150</v>
      </c>
      <c r="P1459" s="17"/>
      <c r="Q1459" s="17">
        <v>300</v>
      </c>
      <c r="R1459" s="17"/>
      <c r="S1459" s="17"/>
      <c r="T1459" s="17"/>
      <c r="U1459" s="17" t="s">
        <v>82</v>
      </c>
      <c r="V1459" s="17" t="s">
        <v>63</v>
      </c>
      <c r="W1459" s="17" t="s">
        <v>433</v>
      </c>
      <c r="X1459" s="17" t="s">
        <v>133</v>
      </c>
      <c r="Y1459" s="17" t="s">
        <v>208</v>
      </c>
      <c r="Z1459" s="19" t="s">
        <v>3479</v>
      </c>
      <c r="AA1459" s="18">
        <v>45627.333333333299</v>
      </c>
      <c r="AB1459" s="18">
        <v>45627.333333333299</v>
      </c>
      <c r="AC1459" s="17" t="s">
        <v>117</v>
      </c>
      <c r="AD1459" s="17" t="s">
        <v>70</v>
      </c>
      <c r="AE1459" s="17"/>
      <c r="AF1459" s="17" t="s">
        <v>117</v>
      </c>
      <c r="AG1459" s="17"/>
      <c r="AH1459" s="17" t="s">
        <v>1337</v>
      </c>
    </row>
    <row r="1460" spans="1:34" s="3" customFormat="1" ht="13" x14ac:dyDescent="0.3">
      <c r="A1460" s="35" t="s">
        <v>3988</v>
      </c>
      <c r="B1460" s="17">
        <v>1802</v>
      </c>
      <c r="C1460" s="18">
        <v>43923</v>
      </c>
      <c r="D1460" s="18">
        <v>43936.291666666701</v>
      </c>
      <c r="E1460" s="16" t="s">
        <v>1271</v>
      </c>
      <c r="F1460" s="36">
        <v>45051.291666666701</v>
      </c>
      <c r="G1460" s="16" t="s">
        <v>461</v>
      </c>
      <c r="H1460" s="17" t="s">
        <v>60</v>
      </c>
      <c r="I1460" s="17"/>
      <c r="J1460" s="17"/>
      <c r="K1460" s="17" t="s">
        <v>61</v>
      </c>
      <c r="L1460" s="17"/>
      <c r="M1460" s="17"/>
      <c r="N1460" s="17">
        <v>20.8</v>
      </c>
      <c r="O1460" s="17"/>
      <c r="P1460" s="17"/>
      <c r="Q1460" s="17">
        <v>20</v>
      </c>
      <c r="R1460" s="17"/>
      <c r="S1460" s="17"/>
      <c r="T1460" s="17"/>
      <c r="U1460" s="17" t="s">
        <v>96</v>
      </c>
      <c r="V1460" s="17"/>
      <c r="W1460" s="17" t="s">
        <v>74</v>
      </c>
      <c r="X1460" s="17" t="s">
        <v>66</v>
      </c>
      <c r="Y1460" s="17" t="s">
        <v>75</v>
      </c>
      <c r="Z1460" s="19" t="s">
        <v>197</v>
      </c>
      <c r="AA1460" s="18">
        <v>45291.333333333299</v>
      </c>
      <c r="AB1460" s="18">
        <v>45634.333333333299</v>
      </c>
      <c r="AC1460" s="17" t="s">
        <v>117</v>
      </c>
      <c r="AD1460" s="17" t="s">
        <v>70</v>
      </c>
      <c r="AE1460" s="17" t="s">
        <v>70</v>
      </c>
      <c r="AF1460" s="17" t="s">
        <v>117</v>
      </c>
      <c r="AG1460" s="17"/>
      <c r="AH1460" s="17" t="s">
        <v>1337</v>
      </c>
    </row>
    <row r="1461" spans="1:34" s="3" customFormat="1" ht="25.5" x14ac:dyDescent="0.3">
      <c r="A1461" s="35" t="s">
        <v>3989</v>
      </c>
      <c r="B1461" s="17">
        <v>1803</v>
      </c>
      <c r="C1461" s="18">
        <v>43936</v>
      </c>
      <c r="D1461" s="18">
        <v>43936.291666666701</v>
      </c>
      <c r="E1461" s="16" t="s">
        <v>1271</v>
      </c>
      <c r="F1461" s="36">
        <v>44264.333333333299</v>
      </c>
      <c r="G1461" s="16" t="s">
        <v>461</v>
      </c>
      <c r="H1461" s="17" t="s">
        <v>60</v>
      </c>
      <c r="I1461" s="17"/>
      <c r="J1461" s="17"/>
      <c r="K1461" s="17" t="s">
        <v>61</v>
      </c>
      <c r="L1461" s="17"/>
      <c r="M1461" s="17"/>
      <c r="N1461" s="17">
        <v>81.375</v>
      </c>
      <c r="O1461" s="17"/>
      <c r="P1461" s="17"/>
      <c r="Q1461" s="17">
        <v>80</v>
      </c>
      <c r="R1461" s="17"/>
      <c r="S1461" s="17"/>
      <c r="T1461" s="17"/>
      <c r="U1461" s="17" t="s">
        <v>82</v>
      </c>
      <c r="V1461" s="17"/>
      <c r="W1461" s="17" t="s">
        <v>74</v>
      </c>
      <c r="X1461" s="17" t="s">
        <v>66</v>
      </c>
      <c r="Y1461" s="17" t="s">
        <v>75</v>
      </c>
      <c r="Z1461" s="19" t="s">
        <v>3990</v>
      </c>
      <c r="AA1461" s="18">
        <v>45960.291666666701</v>
      </c>
      <c r="AB1461" s="18">
        <v>45960.291666666701</v>
      </c>
      <c r="AC1461" s="17" t="s">
        <v>117</v>
      </c>
      <c r="AD1461" s="17"/>
      <c r="AE1461" s="17"/>
      <c r="AF1461" s="17" t="s">
        <v>117</v>
      </c>
      <c r="AG1461" s="17"/>
      <c r="AH1461" s="17" t="s">
        <v>1337</v>
      </c>
    </row>
    <row r="1462" spans="1:34" s="3" customFormat="1" ht="25.5" x14ac:dyDescent="0.3">
      <c r="A1462" s="35" t="s">
        <v>3991</v>
      </c>
      <c r="B1462" s="17">
        <v>1804</v>
      </c>
      <c r="C1462" s="18">
        <v>43934</v>
      </c>
      <c r="D1462" s="18">
        <v>43936.291666666701</v>
      </c>
      <c r="E1462" s="16" t="s">
        <v>1271</v>
      </c>
      <c r="F1462" s="36">
        <v>44265.333333333299</v>
      </c>
      <c r="G1462" s="16" t="s">
        <v>461</v>
      </c>
      <c r="H1462" s="17" t="s">
        <v>59</v>
      </c>
      <c r="I1462" s="17" t="s">
        <v>60</v>
      </c>
      <c r="J1462" s="17"/>
      <c r="K1462" s="17" t="s">
        <v>59</v>
      </c>
      <c r="L1462" s="17" t="s">
        <v>61</v>
      </c>
      <c r="M1462" s="17"/>
      <c r="N1462" s="17">
        <v>205.8</v>
      </c>
      <c r="O1462" s="17">
        <v>205</v>
      </c>
      <c r="P1462" s="17"/>
      <c r="Q1462" s="17">
        <v>400</v>
      </c>
      <c r="R1462" s="17"/>
      <c r="S1462" s="17"/>
      <c r="T1462" s="17"/>
      <c r="U1462" s="17" t="s">
        <v>82</v>
      </c>
      <c r="V1462" s="17" t="s">
        <v>63</v>
      </c>
      <c r="W1462" s="17" t="s">
        <v>74</v>
      </c>
      <c r="X1462" s="17" t="s">
        <v>66</v>
      </c>
      <c r="Y1462" s="17" t="s">
        <v>75</v>
      </c>
      <c r="Z1462" s="19" t="s">
        <v>3992</v>
      </c>
      <c r="AA1462" s="18">
        <v>45261.333333333299</v>
      </c>
      <c r="AB1462" s="18">
        <v>45261.333333333299</v>
      </c>
      <c r="AC1462" s="17" t="s">
        <v>117</v>
      </c>
      <c r="AD1462" s="17"/>
      <c r="AE1462" s="17"/>
      <c r="AF1462" s="17" t="s">
        <v>117</v>
      </c>
      <c r="AG1462" s="17"/>
      <c r="AH1462" s="17" t="s">
        <v>1337</v>
      </c>
    </row>
    <row r="1463" spans="1:34" s="3" customFormat="1" ht="13" x14ac:dyDescent="0.3">
      <c r="A1463" s="35" t="s">
        <v>3993</v>
      </c>
      <c r="B1463" s="17">
        <v>1805</v>
      </c>
      <c r="C1463" s="18">
        <v>43935</v>
      </c>
      <c r="D1463" s="18">
        <v>43936.291666666701</v>
      </c>
      <c r="E1463" s="16" t="s">
        <v>1271</v>
      </c>
      <c r="F1463" s="36">
        <v>44271.291666666701</v>
      </c>
      <c r="G1463" s="16" t="s">
        <v>461</v>
      </c>
      <c r="H1463" s="17" t="s">
        <v>60</v>
      </c>
      <c r="I1463" s="17"/>
      <c r="J1463" s="17"/>
      <c r="K1463" s="17" t="s">
        <v>61</v>
      </c>
      <c r="L1463" s="17"/>
      <c r="M1463" s="17"/>
      <c r="N1463" s="17">
        <v>75</v>
      </c>
      <c r="O1463" s="17"/>
      <c r="P1463" s="17"/>
      <c r="Q1463" s="17">
        <v>75</v>
      </c>
      <c r="R1463" s="17"/>
      <c r="S1463" s="17"/>
      <c r="T1463" s="17"/>
      <c r="U1463" s="17" t="s">
        <v>82</v>
      </c>
      <c r="V1463" s="17"/>
      <c r="W1463" s="17" t="s">
        <v>74</v>
      </c>
      <c r="X1463" s="17" t="s">
        <v>66</v>
      </c>
      <c r="Y1463" s="17" t="s">
        <v>75</v>
      </c>
      <c r="Z1463" s="19" t="s">
        <v>3994</v>
      </c>
      <c r="AA1463" s="18">
        <v>44713.291666666701</v>
      </c>
      <c r="AB1463" s="18">
        <v>44713.291666666701</v>
      </c>
      <c r="AC1463" s="17" t="s">
        <v>117</v>
      </c>
      <c r="AD1463" s="17"/>
      <c r="AE1463" s="17"/>
      <c r="AF1463" s="17" t="s">
        <v>117</v>
      </c>
      <c r="AG1463" s="17"/>
      <c r="AH1463" s="17" t="s">
        <v>1337</v>
      </c>
    </row>
    <row r="1464" spans="1:34" s="3" customFormat="1" ht="13" x14ac:dyDescent="0.3">
      <c r="A1464" s="35" t="s">
        <v>3995</v>
      </c>
      <c r="B1464" s="17">
        <v>1807</v>
      </c>
      <c r="C1464" s="18">
        <v>43931</v>
      </c>
      <c r="D1464" s="18">
        <v>43936.291666666701</v>
      </c>
      <c r="E1464" s="16" t="s">
        <v>1271</v>
      </c>
      <c r="F1464" s="36">
        <v>44265.333333333299</v>
      </c>
      <c r="G1464" s="16" t="s">
        <v>461</v>
      </c>
      <c r="H1464" s="17" t="s">
        <v>60</v>
      </c>
      <c r="I1464" s="17"/>
      <c r="J1464" s="17"/>
      <c r="K1464" s="17" t="s">
        <v>61</v>
      </c>
      <c r="L1464" s="17"/>
      <c r="M1464" s="17"/>
      <c r="N1464" s="17">
        <v>154.14048</v>
      </c>
      <c r="O1464" s="17"/>
      <c r="P1464" s="17"/>
      <c r="Q1464" s="17">
        <v>150</v>
      </c>
      <c r="R1464" s="17"/>
      <c r="S1464" s="17"/>
      <c r="T1464" s="17"/>
      <c r="U1464" s="17" t="s">
        <v>82</v>
      </c>
      <c r="V1464" s="17"/>
      <c r="W1464" s="17" t="s">
        <v>74</v>
      </c>
      <c r="X1464" s="17" t="s">
        <v>66</v>
      </c>
      <c r="Y1464" s="17" t="s">
        <v>75</v>
      </c>
      <c r="Z1464" s="19" t="s">
        <v>3996</v>
      </c>
      <c r="AA1464" s="18">
        <v>45214.291666666701</v>
      </c>
      <c r="AB1464" s="18">
        <v>45214.291666666701</v>
      </c>
      <c r="AC1464" s="17" t="s">
        <v>117</v>
      </c>
      <c r="AD1464" s="17"/>
      <c r="AE1464" s="17"/>
      <c r="AF1464" s="17" t="s">
        <v>117</v>
      </c>
      <c r="AG1464" s="17"/>
      <c r="AH1464" s="17" t="s">
        <v>1337</v>
      </c>
    </row>
    <row r="1465" spans="1:34" s="3" customFormat="1" ht="13" x14ac:dyDescent="0.3">
      <c r="A1465" s="35" t="s">
        <v>3997</v>
      </c>
      <c r="B1465" s="17">
        <v>1808</v>
      </c>
      <c r="C1465" s="18">
        <v>43935</v>
      </c>
      <c r="D1465" s="18">
        <v>43936.291666666701</v>
      </c>
      <c r="E1465" s="16" t="s">
        <v>1271</v>
      </c>
      <c r="F1465" s="36">
        <v>44270.291666666701</v>
      </c>
      <c r="G1465" s="16" t="s">
        <v>461</v>
      </c>
      <c r="H1465" s="17" t="s">
        <v>60</v>
      </c>
      <c r="I1465" s="17"/>
      <c r="J1465" s="17"/>
      <c r="K1465" s="17" t="s">
        <v>61</v>
      </c>
      <c r="L1465" s="17"/>
      <c r="M1465" s="17"/>
      <c r="N1465" s="17">
        <v>101.9</v>
      </c>
      <c r="O1465" s="17"/>
      <c r="P1465" s="17"/>
      <c r="Q1465" s="17">
        <v>101.1</v>
      </c>
      <c r="R1465" s="17"/>
      <c r="S1465" s="17"/>
      <c r="T1465" s="17"/>
      <c r="U1465" s="17" t="s">
        <v>82</v>
      </c>
      <c r="V1465" s="17"/>
      <c r="W1465" s="17" t="s">
        <v>74</v>
      </c>
      <c r="X1465" s="17" t="s">
        <v>66</v>
      </c>
      <c r="Y1465" s="17" t="s">
        <v>75</v>
      </c>
      <c r="Z1465" s="19" t="s">
        <v>3998</v>
      </c>
      <c r="AA1465" s="18">
        <v>45122.291666666701</v>
      </c>
      <c r="AB1465" s="18">
        <v>45122.291666666701</v>
      </c>
      <c r="AC1465" s="17" t="s">
        <v>117</v>
      </c>
      <c r="AD1465" s="17"/>
      <c r="AE1465" s="17"/>
      <c r="AF1465" s="17" t="s">
        <v>117</v>
      </c>
      <c r="AG1465" s="17"/>
      <c r="AH1465" s="17" t="s">
        <v>1337</v>
      </c>
    </row>
    <row r="1466" spans="1:34" s="3" customFormat="1" ht="13" x14ac:dyDescent="0.3">
      <c r="A1466" s="35" t="s">
        <v>3999</v>
      </c>
      <c r="B1466" s="17">
        <v>1809</v>
      </c>
      <c r="C1466" s="18">
        <v>43935</v>
      </c>
      <c r="D1466" s="18">
        <v>43936.291666666701</v>
      </c>
      <c r="E1466" s="16" t="s">
        <v>1271</v>
      </c>
      <c r="F1466" s="36">
        <v>44015.291666666701</v>
      </c>
      <c r="G1466" s="16" t="s">
        <v>461</v>
      </c>
      <c r="H1466" s="17" t="s">
        <v>60</v>
      </c>
      <c r="I1466" s="17"/>
      <c r="J1466" s="17"/>
      <c r="K1466" s="17" t="s">
        <v>61</v>
      </c>
      <c r="L1466" s="17"/>
      <c r="M1466" s="17"/>
      <c r="N1466" s="17">
        <v>30</v>
      </c>
      <c r="O1466" s="17"/>
      <c r="P1466" s="17"/>
      <c r="Q1466" s="17">
        <v>30</v>
      </c>
      <c r="R1466" s="17"/>
      <c r="S1466" s="17"/>
      <c r="T1466" s="17"/>
      <c r="U1466" s="17" t="s">
        <v>82</v>
      </c>
      <c r="V1466" s="17"/>
      <c r="W1466" s="17" t="s">
        <v>74</v>
      </c>
      <c r="X1466" s="17" t="s">
        <v>66</v>
      </c>
      <c r="Y1466" s="17" t="s">
        <v>75</v>
      </c>
      <c r="Z1466" s="19" t="s">
        <v>1783</v>
      </c>
      <c r="AA1466" s="18">
        <v>44743.291666666701</v>
      </c>
      <c r="AB1466" s="18">
        <v>44743.291666666701</v>
      </c>
      <c r="AC1466" s="17" t="s">
        <v>117</v>
      </c>
      <c r="AD1466" s="17"/>
      <c r="AE1466" s="17"/>
      <c r="AF1466" s="17" t="s">
        <v>117</v>
      </c>
      <c r="AG1466" s="17"/>
      <c r="AH1466" s="17" t="s">
        <v>1337</v>
      </c>
    </row>
    <row r="1467" spans="1:34" s="3" customFormat="1" ht="13" x14ac:dyDescent="0.3">
      <c r="A1467" s="35" t="s">
        <v>4000</v>
      </c>
      <c r="B1467" s="17">
        <v>1811</v>
      </c>
      <c r="C1467" s="18">
        <v>43923</v>
      </c>
      <c r="D1467" s="18">
        <v>43936.291666666701</v>
      </c>
      <c r="E1467" s="16" t="s">
        <v>1271</v>
      </c>
      <c r="F1467" s="36">
        <v>45036.291666666701</v>
      </c>
      <c r="G1467" s="16" t="s">
        <v>461</v>
      </c>
      <c r="H1467" s="17" t="s">
        <v>60</v>
      </c>
      <c r="I1467" s="17"/>
      <c r="J1467" s="17"/>
      <c r="K1467" s="17" t="s">
        <v>61</v>
      </c>
      <c r="L1467" s="17"/>
      <c r="M1467" s="17"/>
      <c r="N1467" s="17">
        <v>101.9</v>
      </c>
      <c r="O1467" s="17"/>
      <c r="P1467" s="17"/>
      <c r="Q1467" s="17">
        <v>100</v>
      </c>
      <c r="R1467" s="17"/>
      <c r="S1467" s="17"/>
      <c r="T1467" s="17"/>
      <c r="U1467" s="17" t="s">
        <v>82</v>
      </c>
      <c r="V1467" s="17"/>
      <c r="W1467" s="17" t="s">
        <v>74</v>
      </c>
      <c r="X1467" s="17" t="s">
        <v>66</v>
      </c>
      <c r="Y1467" s="17" t="s">
        <v>75</v>
      </c>
      <c r="Z1467" s="19" t="s">
        <v>4001</v>
      </c>
      <c r="AA1467" s="18">
        <v>45291.333333333299</v>
      </c>
      <c r="AB1467" s="18">
        <v>45634.333333333299</v>
      </c>
      <c r="AC1467" s="17" t="s">
        <v>117</v>
      </c>
      <c r="AD1467" s="17" t="s">
        <v>70</v>
      </c>
      <c r="AE1467" s="17" t="s">
        <v>70</v>
      </c>
      <c r="AF1467" s="17" t="s">
        <v>117</v>
      </c>
      <c r="AG1467" s="17" t="s">
        <v>254</v>
      </c>
      <c r="AH1467" s="17" t="s">
        <v>1337</v>
      </c>
    </row>
    <row r="1468" spans="1:34" s="3" customFormat="1" ht="13" x14ac:dyDescent="0.3">
      <c r="A1468" s="35" t="s">
        <v>4002</v>
      </c>
      <c r="B1468" s="17">
        <v>1813</v>
      </c>
      <c r="C1468" s="18">
        <v>43928</v>
      </c>
      <c r="D1468" s="18">
        <v>43936.291666666701</v>
      </c>
      <c r="E1468" s="16" t="s">
        <v>1271</v>
      </c>
      <c r="F1468" s="36">
        <v>44018.291666666701</v>
      </c>
      <c r="G1468" s="16" t="s">
        <v>461</v>
      </c>
      <c r="H1468" s="17" t="s">
        <v>60</v>
      </c>
      <c r="I1468" s="17"/>
      <c r="J1468" s="17"/>
      <c r="K1468" s="17" t="s">
        <v>61</v>
      </c>
      <c r="L1468" s="17"/>
      <c r="M1468" s="17"/>
      <c r="N1468" s="17">
        <v>300</v>
      </c>
      <c r="O1468" s="17"/>
      <c r="P1468" s="17"/>
      <c r="Q1468" s="17">
        <v>300</v>
      </c>
      <c r="R1468" s="17"/>
      <c r="S1468" s="17"/>
      <c r="T1468" s="17"/>
      <c r="U1468" s="17" t="s">
        <v>82</v>
      </c>
      <c r="V1468" s="17"/>
      <c r="W1468" s="17" t="s">
        <v>74</v>
      </c>
      <c r="X1468" s="17" t="s">
        <v>66</v>
      </c>
      <c r="Y1468" s="17" t="s">
        <v>75</v>
      </c>
      <c r="Z1468" s="19" t="s">
        <v>4003</v>
      </c>
      <c r="AA1468" s="18">
        <v>45627.333333333299</v>
      </c>
      <c r="AB1468" s="18">
        <v>45627.333333333299</v>
      </c>
      <c r="AC1468" s="17" t="s">
        <v>117</v>
      </c>
      <c r="AD1468" s="17"/>
      <c r="AE1468" s="17"/>
      <c r="AF1468" s="17" t="s">
        <v>117</v>
      </c>
      <c r="AG1468" s="17"/>
      <c r="AH1468" s="17"/>
    </row>
    <row r="1469" spans="1:34" s="3" customFormat="1" ht="13" x14ac:dyDescent="0.3">
      <c r="A1469" s="35" t="s">
        <v>4004</v>
      </c>
      <c r="B1469" s="17">
        <v>1815</v>
      </c>
      <c r="C1469" s="18">
        <v>43921</v>
      </c>
      <c r="D1469" s="18">
        <v>43936.291666666701</v>
      </c>
      <c r="E1469" s="16" t="s">
        <v>1271</v>
      </c>
      <c r="F1469" s="36">
        <v>45362.291666666701</v>
      </c>
      <c r="G1469" s="16" t="s">
        <v>461</v>
      </c>
      <c r="H1469" s="17" t="s">
        <v>60</v>
      </c>
      <c r="I1469" s="17"/>
      <c r="J1469" s="17"/>
      <c r="K1469" s="17" t="s">
        <v>61</v>
      </c>
      <c r="L1469" s="17"/>
      <c r="M1469" s="17"/>
      <c r="N1469" s="17">
        <v>103.27500000000001</v>
      </c>
      <c r="O1469" s="17"/>
      <c r="P1469" s="17"/>
      <c r="Q1469" s="17">
        <v>100</v>
      </c>
      <c r="R1469" s="17"/>
      <c r="S1469" s="17"/>
      <c r="T1469" s="17"/>
      <c r="U1469" s="17" t="s">
        <v>62</v>
      </c>
      <c r="V1469" s="17"/>
      <c r="W1469" s="17" t="s">
        <v>74</v>
      </c>
      <c r="X1469" s="17" t="s">
        <v>66</v>
      </c>
      <c r="Y1469" s="17" t="s">
        <v>75</v>
      </c>
      <c r="Z1469" s="19" t="s">
        <v>536</v>
      </c>
      <c r="AA1469" s="18">
        <v>45078.291666666701</v>
      </c>
      <c r="AB1469" s="18">
        <v>45634.333333333299</v>
      </c>
      <c r="AC1469" s="17" t="s">
        <v>117</v>
      </c>
      <c r="AD1469" s="17" t="s">
        <v>70</v>
      </c>
      <c r="AE1469" s="17" t="s">
        <v>70</v>
      </c>
      <c r="AF1469" s="17" t="s">
        <v>117</v>
      </c>
      <c r="AG1469" s="17"/>
      <c r="AH1469" s="17" t="s">
        <v>1385</v>
      </c>
    </row>
    <row r="1470" spans="1:34" s="3" customFormat="1" ht="13" x14ac:dyDescent="0.3">
      <c r="A1470" s="35" t="s">
        <v>4005</v>
      </c>
      <c r="B1470" s="17">
        <v>1816</v>
      </c>
      <c r="C1470" s="18">
        <v>43930</v>
      </c>
      <c r="D1470" s="18">
        <v>43936.291666666701</v>
      </c>
      <c r="E1470" s="16" t="s">
        <v>1271</v>
      </c>
      <c r="F1470" s="36">
        <v>44272.291666666701</v>
      </c>
      <c r="G1470" s="16" t="s">
        <v>461</v>
      </c>
      <c r="H1470" s="17" t="s">
        <v>128</v>
      </c>
      <c r="I1470" s="17"/>
      <c r="J1470" s="17"/>
      <c r="K1470" s="17" t="s">
        <v>81</v>
      </c>
      <c r="L1470" s="17"/>
      <c r="M1470" s="17"/>
      <c r="N1470" s="17">
        <v>26.37</v>
      </c>
      <c r="O1470" s="17"/>
      <c r="P1470" s="17"/>
      <c r="Q1470" s="17">
        <v>26.37</v>
      </c>
      <c r="R1470" s="17"/>
      <c r="S1470" s="17"/>
      <c r="T1470" s="17"/>
      <c r="U1470" s="17" t="s">
        <v>82</v>
      </c>
      <c r="V1470" s="17"/>
      <c r="W1470" s="17" t="s">
        <v>74</v>
      </c>
      <c r="X1470" s="17" t="s">
        <v>66</v>
      </c>
      <c r="Y1470" s="17" t="s">
        <v>75</v>
      </c>
      <c r="Z1470" s="19" t="s">
        <v>2945</v>
      </c>
      <c r="AA1470" s="18">
        <v>44682.291666666701</v>
      </c>
      <c r="AB1470" s="18">
        <v>44682.291666666701</v>
      </c>
      <c r="AC1470" s="17" t="s">
        <v>117</v>
      </c>
      <c r="AD1470" s="17"/>
      <c r="AE1470" s="17"/>
      <c r="AF1470" s="17" t="s">
        <v>117</v>
      </c>
      <c r="AG1470" s="17"/>
      <c r="AH1470" s="17" t="s">
        <v>1337</v>
      </c>
    </row>
    <row r="1471" spans="1:34" s="3" customFormat="1" ht="25.5" x14ac:dyDescent="0.3">
      <c r="A1471" s="35" t="s">
        <v>4006</v>
      </c>
      <c r="B1471" s="17">
        <v>1817</v>
      </c>
      <c r="C1471" s="18">
        <v>43922</v>
      </c>
      <c r="D1471" s="18">
        <v>43936.291666666701</v>
      </c>
      <c r="E1471" s="16" t="s">
        <v>1271</v>
      </c>
      <c r="F1471" s="36">
        <v>44326.291666666701</v>
      </c>
      <c r="G1471" s="16" t="s">
        <v>461</v>
      </c>
      <c r="H1471" s="17" t="s">
        <v>108</v>
      </c>
      <c r="I1471" s="17" t="s">
        <v>60</v>
      </c>
      <c r="J1471" s="17"/>
      <c r="K1471" s="17" t="s">
        <v>109</v>
      </c>
      <c r="L1471" s="17" t="s">
        <v>61</v>
      </c>
      <c r="M1471" s="17"/>
      <c r="N1471" s="17">
        <v>33.5</v>
      </c>
      <c r="O1471" s="17">
        <v>202.23</v>
      </c>
      <c r="P1471" s="17"/>
      <c r="Q1471" s="17">
        <v>200</v>
      </c>
      <c r="R1471" s="17"/>
      <c r="S1471" s="17"/>
      <c r="T1471" s="17"/>
      <c r="U1471" s="17" t="s">
        <v>82</v>
      </c>
      <c r="V1471" s="17" t="s">
        <v>63</v>
      </c>
      <c r="W1471" s="17" t="s">
        <v>74</v>
      </c>
      <c r="X1471" s="17" t="s">
        <v>66</v>
      </c>
      <c r="Y1471" s="17" t="s">
        <v>75</v>
      </c>
      <c r="Z1471" s="19" t="s">
        <v>4007</v>
      </c>
      <c r="AA1471" s="18">
        <v>44732.291666666701</v>
      </c>
      <c r="AB1471" s="18">
        <v>44732.291666666701</v>
      </c>
      <c r="AC1471" s="17" t="s">
        <v>117</v>
      </c>
      <c r="AD1471" s="17" t="s">
        <v>70</v>
      </c>
      <c r="AE1471" s="17"/>
      <c r="AF1471" s="17" t="s">
        <v>117</v>
      </c>
      <c r="AG1471" s="17"/>
      <c r="AH1471" s="17" t="s">
        <v>1385</v>
      </c>
    </row>
    <row r="1472" spans="1:34" s="3" customFormat="1" ht="13" x14ac:dyDescent="0.3">
      <c r="A1472" s="35" t="s">
        <v>4008</v>
      </c>
      <c r="B1472" s="17">
        <v>1819</v>
      </c>
      <c r="C1472" s="18">
        <v>43935</v>
      </c>
      <c r="D1472" s="18">
        <v>43936.291666666701</v>
      </c>
      <c r="E1472" s="16" t="s">
        <v>1271</v>
      </c>
      <c r="F1472" s="36">
        <v>44039.291666666701</v>
      </c>
      <c r="G1472" s="16" t="s">
        <v>461</v>
      </c>
      <c r="H1472" s="17" t="s">
        <v>60</v>
      </c>
      <c r="I1472" s="17"/>
      <c r="J1472" s="17"/>
      <c r="K1472" s="17" t="s">
        <v>61</v>
      </c>
      <c r="L1472" s="17"/>
      <c r="M1472" s="17"/>
      <c r="N1472" s="17">
        <v>82.6</v>
      </c>
      <c r="O1472" s="17"/>
      <c r="P1472" s="17"/>
      <c r="Q1472" s="17">
        <v>80</v>
      </c>
      <c r="R1472" s="17"/>
      <c r="S1472" s="17"/>
      <c r="T1472" s="17"/>
      <c r="U1472" s="17" t="s">
        <v>82</v>
      </c>
      <c r="V1472" s="17"/>
      <c r="W1472" s="17" t="s">
        <v>74</v>
      </c>
      <c r="X1472" s="17" t="s">
        <v>66</v>
      </c>
      <c r="Y1472" s="17" t="s">
        <v>75</v>
      </c>
      <c r="Z1472" s="19" t="s">
        <v>4009</v>
      </c>
      <c r="AA1472" s="18">
        <v>45170.291666666701</v>
      </c>
      <c r="AB1472" s="18">
        <v>45170.291666666701</v>
      </c>
      <c r="AC1472" s="17" t="s">
        <v>117</v>
      </c>
      <c r="AD1472" s="17"/>
      <c r="AE1472" s="17"/>
      <c r="AF1472" s="17" t="s">
        <v>117</v>
      </c>
      <c r="AG1472" s="17"/>
      <c r="AH1472" s="17" t="s">
        <v>1385</v>
      </c>
    </row>
    <row r="1473" spans="1:34" s="3" customFormat="1" ht="13" x14ac:dyDescent="0.3">
      <c r="A1473" s="35" t="s">
        <v>4010</v>
      </c>
      <c r="B1473" s="17">
        <v>1822</v>
      </c>
      <c r="C1473" s="18">
        <v>43923</v>
      </c>
      <c r="D1473" s="18">
        <v>43936.291666666701</v>
      </c>
      <c r="E1473" s="16" t="s">
        <v>1271</v>
      </c>
      <c r="F1473" s="36">
        <v>45390.291666666701</v>
      </c>
      <c r="G1473" s="16" t="s">
        <v>461</v>
      </c>
      <c r="H1473" s="17" t="s">
        <v>108</v>
      </c>
      <c r="I1473" s="17" t="s">
        <v>60</v>
      </c>
      <c r="J1473" s="17"/>
      <c r="K1473" s="17" t="s">
        <v>109</v>
      </c>
      <c r="L1473" s="17" t="s">
        <v>61</v>
      </c>
      <c r="M1473" s="17"/>
      <c r="N1473" s="17">
        <v>225.04</v>
      </c>
      <c r="O1473" s="17">
        <v>225.04</v>
      </c>
      <c r="P1473" s="17"/>
      <c r="Q1473" s="17">
        <v>215</v>
      </c>
      <c r="R1473" s="17"/>
      <c r="S1473" s="17"/>
      <c r="T1473" s="17"/>
      <c r="U1473" s="17" t="s">
        <v>96</v>
      </c>
      <c r="V1473" s="17" t="s">
        <v>63</v>
      </c>
      <c r="W1473" s="17" t="s">
        <v>253</v>
      </c>
      <c r="X1473" s="17" t="s">
        <v>204</v>
      </c>
      <c r="Y1473" s="17" t="s">
        <v>75</v>
      </c>
      <c r="Z1473" s="19" t="s">
        <v>4011</v>
      </c>
      <c r="AA1473" s="18">
        <v>44561.333333333299</v>
      </c>
      <c r="AB1473" s="18">
        <v>45444.291666666701</v>
      </c>
      <c r="AC1473" s="17" t="s">
        <v>117</v>
      </c>
      <c r="AD1473" s="17" t="s">
        <v>70</v>
      </c>
      <c r="AE1473" s="17" t="s">
        <v>70</v>
      </c>
      <c r="AF1473" s="17" t="s">
        <v>117</v>
      </c>
      <c r="AG1473" s="17"/>
      <c r="AH1473" s="17" t="s">
        <v>1385</v>
      </c>
    </row>
    <row r="1474" spans="1:34" s="3" customFormat="1" ht="13" x14ac:dyDescent="0.3">
      <c r="A1474" s="35" t="s">
        <v>4012</v>
      </c>
      <c r="B1474" s="17">
        <v>1823</v>
      </c>
      <c r="C1474" s="18">
        <v>43923</v>
      </c>
      <c r="D1474" s="18">
        <v>43936.291666666701</v>
      </c>
      <c r="E1474" s="16" t="s">
        <v>1271</v>
      </c>
      <c r="F1474" s="36">
        <v>45453.291666666701</v>
      </c>
      <c r="G1474" s="16" t="s">
        <v>461</v>
      </c>
      <c r="H1474" s="17" t="s">
        <v>60</v>
      </c>
      <c r="I1474" s="17" t="s">
        <v>108</v>
      </c>
      <c r="J1474" s="17"/>
      <c r="K1474" s="17" t="s">
        <v>61</v>
      </c>
      <c r="L1474" s="17" t="s">
        <v>109</v>
      </c>
      <c r="M1474" s="17"/>
      <c r="N1474" s="17">
        <v>473.76</v>
      </c>
      <c r="O1474" s="17">
        <v>473.76</v>
      </c>
      <c r="P1474" s="17"/>
      <c r="Q1474" s="17">
        <v>450</v>
      </c>
      <c r="R1474" s="17"/>
      <c r="S1474" s="17"/>
      <c r="T1474" s="17"/>
      <c r="U1474" s="17" t="s">
        <v>96</v>
      </c>
      <c r="V1474" s="17" t="s">
        <v>63</v>
      </c>
      <c r="W1474" s="17" t="s">
        <v>253</v>
      </c>
      <c r="X1474" s="17" t="s">
        <v>204</v>
      </c>
      <c r="Y1474" s="17" t="s">
        <v>75</v>
      </c>
      <c r="Z1474" s="19" t="s">
        <v>4011</v>
      </c>
      <c r="AA1474" s="18">
        <v>45107.291666666701</v>
      </c>
      <c r="AB1474" s="18">
        <v>45809.291666666701</v>
      </c>
      <c r="AC1474" s="17" t="s">
        <v>117</v>
      </c>
      <c r="AD1474" s="17" t="s">
        <v>70</v>
      </c>
      <c r="AE1474" s="17" t="s">
        <v>70</v>
      </c>
      <c r="AF1474" s="17" t="s">
        <v>117</v>
      </c>
      <c r="AG1474" s="17"/>
      <c r="AH1474" s="17" t="s">
        <v>1337</v>
      </c>
    </row>
    <row r="1475" spans="1:34" s="3" customFormat="1" ht="13" x14ac:dyDescent="0.3">
      <c r="A1475" s="35" t="s">
        <v>4013</v>
      </c>
      <c r="B1475" s="17">
        <v>1825</v>
      </c>
      <c r="C1475" s="18">
        <v>43935</v>
      </c>
      <c r="D1475" s="18">
        <v>43936.291666666701</v>
      </c>
      <c r="E1475" s="16" t="s">
        <v>1271</v>
      </c>
      <c r="F1475" s="36">
        <v>45301.333333333299</v>
      </c>
      <c r="G1475" s="16" t="s">
        <v>461</v>
      </c>
      <c r="H1475" s="17" t="s">
        <v>60</v>
      </c>
      <c r="I1475" s="17"/>
      <c r="J1475" s="17"/>
      <c r="K1475" s="17" t="s">
        <v>61</v>
      </c>
      <c r="L1475" s="17"/>
      <c r="M1475" s="17"/>
      <c r="N1475" s="17">
        <v>101.9</v>
      </c>
      <c r="O1475" s="17"/>
      <c r="P1475" s="17"/>
      <c r="Q1475" s="17">
        <v>101.1</v>
      </c>
      <c r="R1475" s="17"/>
      <c r="S1475" s="17"/>
      <c r="T1475" s="17"/>
      <c r="U1475" s="17" t="s">
        <v>96</v>
      </c>
      <c r="V1475" s="17"/>
      <c r="W1475" s="17" t="s">
        <v>74</v>
      </c>
      <c r="X1475" s="17" t="s">
        <v>66</v>
      </c>
      <c r="Y1475" s="17" t="s">
        <v>75</v>
      </c>
      <c r="Z1475" s="19" t="s">
        <v>838</v>
      </c>
      <c r="AA1475" s="18">
        <v>45122.291666666701</v>
      </c>
      <c r="AB1475" s="18">
        <v>45605.333333333299</v>
      </c>
      <c r="AC1475" s="17" t="s">
        <v>117</v>
      </c>
      <c r="AD1475" s="17" t="s">
        <v>70</v>
      </c>
      <c r="AE1475" s="17" t="s">
        <v>70</v>
      </c>
      <c r="AF1475" s="17" t="s">
        <v>117</v>
      </c>
      <c r="AG1475" s="17"/>
      <c r="AH1475" s="17" t="s">
        <v>1385</v>
      </c>
    </row>
    <row r="1476" spans="1:34" s="3" customFormat="1" ht="25.5" x14ac:dyDescent="0.3">
      <c r="A1476" s="35" t="s">
        <v>4014</v>
      </c>
      <c r="B1476" s="17">
        <v>1826</v>
      </c>
      <c r="C1476" s="18">
        <v>43923</v>
      </c>
      <c r="D1476" s="18">
        <v>43936.291666666701</v>
      </c>
      <c r="E1476" s="16" t="s">
        <v>1271</v>
      </c>
      <c r="F1476" s="36">
        <v>44018.291666666701</v>
      </c>
      <c r="G1476" s="16" t="s">
        <v>461</v>
      </c>
      <c r="H1476" s="17" t="s">
        <v>60</v>
      </c>
      <c r="I1476" s="17" t="s">
        <v>108</v>
      </c>
      <c r="J1476" s="17"/>
      <c r="K1476" s="17" t="s">
        <v>61</v>
      </c>
      <c r="L1476" s="17" t="s">
        <v>109</v>
      </c>
      <c r="M1476" s="17"/>
      <c r="N1476" s="17">
        <v>252.6</v>
      </c>
      <c r="O1476" s="17">
        <v>252.6</v>
      </c>
      <c r="P1476" s="17"/>
      <c r="Q1476" s="17">
        <v>250</v>
      </c>
      <c r="R1476" s="17"/>
      <c r="S1476" s="17"/>
      <c r="T1476" s="17"/>
      <c r="U1476" s="17" t="s">
        <v>82</v>
      </c>
      <c r="V1476" s="17" t="s">
        <v>63</v>
      </c>
      <c r="W1476" s="17" t="s">
        <v>253</v>
      </c>
      <c r="X1476" s="17" t="s">
        <v>204</v>
      </c>
      <c r="Y1476" s="17" t="s">
        <v>75</v>
      </c>
      <c r="Z1476" s="19" t="s">
        <v>4015</v>
      </c>
      <c r="AA1476" s="18">
        <v>45565.291666666701</v>
      </c>
      <c r="AB1476" s="18">
        <v>45565.291666666701</v>
      </c>
      <c r="AC1476" s="17" t="s">
        <v>117</v>
      </c>
      <c r="AD1476" s="17"/>
      <c r="AE1476" s="17"/>
      <c r="AF1476" s="17" t="s">
        <v>117</v>
      </c>
      <c r="AG1476" s="17"/>
      <c r="AH1476" s="17" t="s">
        <v>1337</v>
      </c>
    </row>
    <row r="1477" spans="1:34" s="3" customFormat="1" ht="13" x14ac:dyDescent="0.3">
      <c r="A1477" s="35" t="s">
        <v>4016</v>
      </c>
      <c r="B1477" s="17">
        <v>1827</v>
      </c>
      <c r="C1477" s="18">
        <v>43926</v>
      </c>
      <c r="D1477" s="18">
        <v>43936.291666666701</v>
      </c>
      <c r="E1477" s="16" t="s">
        <v>1271</v>
      </c>
      <c r="F1477" s="36">
        <v>45343.333333333299</v>
      </c>
      <c r="G1477" s="16" t="s">
        <v>461</v>
      </c>
      <c r="H1477" s="17" t="s">
        <v>60</v>
      </c>
      <c r="I1477" s="17"/>
      <c r="J1477" s="17"/>
      <c r="K1477" s="17" t="s">
        <v>61</v>
      </c>
      <c r="L1477" s="17"/>
      <c r="M1477" s="17"/>
      <c r="N1477" s="17">
        <v>425.1</v>
      </c>
      <c r="O1477" s="17"/>
      <c r="P1477" s="17"/>
      <c r="Q1477" s="17">
        <v>400</v>
      </c>
      <c r="R1477" s="17"/>
      <c r="S1477" s="17"/>
      <c r="T1477" s="17"/>
      <c r="U1477" s="17" t="s">
        <v>82</v>
      </c>
      <c r="V1477" s="17"/>
      <c r="W1477" s="17" t="s">
        <v>110</v>
      </c>
      <c r="X1477" s="17" t="s">
        <v>66</v>
      </c>
      <c r="Y1477" s="17" t="s">
        <v>75</v>
      </c>
      <c r="Z1477" s="19" t="s">
        <v>2129</v>
      </c>
      <c r="AA1477" s="18">
        <v>45474.291666666701</v>
      </c>
      <c r="AB1477" s="18">
        <v>45474.291666666701</v>
      </c>
      <c r="AC1477" s="17" t="s">
        <v>117</v>
      </c>
      <c r="AD1477" s="17"/>
      <c r="AE1477" s="17"/>
      <c r="AF1477" s="17" t="s">
        <v>117</v>
      </c>
      <c r="AG1477" s="17"/>
      <c r="AH1477" s="17" t="s">
        <v>1337</v>
      </c>
    </row>
    <row r="1478" spans="1:34" s="3" customFormat="1" ht="25.5" x14ac:dyDescent="0.3">
      <c r="A1478" s="35" t="s">
        <v>4017</v>
      </c>
      <c r="B1478" s="17">
        <v>1830</v>
      </c>
      <c r="C1478" s="18">
        <v>44130</v>
      </c>
      <c r="D1478" s="18">
        <v>44186.333333333299</v>
      </c>
      <c r="E1478" s="16" t="s">
        <v>1271</v>
      </c>
      <c r="F1478" s="36">
        <v>45265.333333333299</v>
      </c>
      <c r="G1478" s="16" t="s">
        <v>252</v>
      </c>
      <c r="H1478" s="17" t="s">
        <v>60</v>
      </c>
      <c r="I1478" s="17"/>
      <c r="J1478" s="17"/>
      <c r="K1478" s="17" t="s">
        <v>61</v>
      </c>
      <c r="L1478" s="17"/>
      <c r="M1478" s="17"/>
      <c r="N1478" s="17">
        <v>55.65</v>
      </c>
      <c r="O1478" s="17"/>
      <c r="P1478" s="17"/>
      <c r="Q1478" s="17">
        <v>55</v>
      </c>
      <c r="R1478" s="17"/>
      <c r="S1478" s="17"/>
      <c r="T1478" s="17"/>
      <c r="U1478" s="17" t="s">
        <v>82</v>
      </c>
      <c r="V1478" s="17"/>
      <c r="W1478" s="17" t="s">
        <v>216</v>
      </c>
      <c r="X1478" s="17" t="s">
        <v>66</v>
      </c>
      <c r="Y1478" s="17" t="s">
        <v>67</v>
      </c>
      <c r="Z1478" s="19" t="s">
        <v>4018</v>
      </c>
      <c r="AA1478" s="18">
        <v>44682.291666666701</v>
      </c>
      <c r="AB1478" s="18">
        <v>45292.333333333299</v>
      </c>
      <c r="AC1478" s="17" t="s">
        <v>117</v>
      </c>
      <c r="AD1478" s="17" t="s">
        <v>70</v>
      </c>
      <c r="AE1478" s="17" t="s">
        <v>70</v>
      </c>
      <c r="AF1478" s="17" t="s">
        <v>117</v>
      </c>
      <c r="AG1478" s="17"/>
      <c r="AH1478" s="17"/>
    </row>
    <row r="1479" spans="1:34" s="3" customFormat="1" ht="13" x14ac:dyDescent="0.3">
      <c r="A1479" s="35" t="s">
        <v>4019</v>
      </c>
      <c r="B1479" s="17">
        <v>1832</v>
      </c>
      <c r="C1479" s="18">
        <v>44235</v>
      </c>
      <c r="D1479" s="18">
        <v>44301.291666666701</v>
      </c>
      <c r="E1479" s="16" t="s">
        <v>1271</v>
      </c>
      <c r="F1479" s="36">
        <v>45481.291666666701</v>
      </c>
      <c r="G1479" s="16" t="s">
        <v>545</v>
      </c>
      <c r="H1479" s="17" t="s">
        <v>60</v>
      </c>
      <c r="I1479" s="17"/>
      <c r="J1479" s="17"/>
      <c r="K1479" s="17" t="s">
        <v>61</v>
      </c>
      <c r="L1479" s="17"/>
      <c r="M1479" s="17"/>
      <c r="N1479" s="17">
        <v>51.375</v>
      </c>
      <c r="O1479" s="17"/>
      <c r="P1479" s="17"/>
      <c r="Q1479" s="17">
        <v>50</v>
      </c>
      <c r="R1479" s="17"/>
      <c r="S1479" s="17"/>
      <c r="T1479" s="17"/>
      <c r="U1479" s="17" t="s">
        <v>82</v>
      </c>
      <c r="V1479" s="17"/>
      <c r="W1479" s="17" t="s">
        <v>74</v>
      </c>
      <c r="X1479" s="17" t="s">
        <v>66</v>
      </c>
      <c r="Y1479" s="17" t="s">
        <v>75</v>
      </c>
      <c r="Z1479" s="19" t="s">
        <v>201</v>
      </c>
      <c r="AA1479" s="18">
        <v>45076.291666666701</v>
      </c>
      <c r="AB1479" s="18">
        <v>46208.291666666701</v>
      </c>
      <c r="AC1479" s="17" t="s">
        <v>117</v>
      </c>
      <c r="AD1479" s="17" t="s">
        <v>70</v>
      </c>
      <c r="AE1479" s="17"/>
      <c r="AF1479" s="17" t="s">
        <v>117</v>
      </c>
      <c r="AG1479" s="17"/>
      <c r="AH1479" s="17" t="s">
        <v>1337</v>
      </c>
    </row>
    <row r="1480" spans="1:34" s="3" customFormat="1" ht="13" x14ac:dyDescent="0.3">
      <c r="A1480" s="35" t="s">
        <v>4020</v>
      </c>
      <c r="B1480" s="17">
        <v>1833</v>
      </c>
      <c r="C1480" s="18">
        <v>44252</v>
      </c>
      <c r="D1480" s="18">
        <v>44278.291666666701</v>
      </c>
      <c r="E1480" s="16" t="s">
        <v>1271</v>
      </c>
      <c r="F1480" s="36">
        <v>44433.291666666701</v>
      </c>
      <c r="G1480" s="16" t="s">
        <v>545</v>
      </c>
      <c r="H1480" s="17" t="s">
        <v>60</v>
      </c>
      <c r="I1480" s="17"/>
      <c r="J1480" s="17"/>
      <c r="K1480" s="17" t="s">
        <v>61</v>
      </c>
      <c r="L1480" s="17"/>
      <c r="M1480" s="17"/>
      <c r="N1480" s="17">
        <v>510.21</v>
      </c>
      <c r="O1480" s="17"/>
      <c r="P1480" s="17"/>
      <c r="Q1480" s="17">
        <v>122.5</v>
      </c>
      <c r="R1480" s="17"/>
      <c r="S1480" s="17"/>
      <c r="T1480" s="17"/>
      <c r="U1480" s="17" t="s">
        <v>82</v>
      </c>
      <c r="V1480" s="17"/>
      <c r="W1480" s="17" t="s">
        <v>92</v>
      </c>
      <c r="X1480" s="17" t="s">
        <v>66</v>
      </c>
      <c r="Y1480" s="17" t="s">
        <v>103</v>
      </c>
      <c r="Z1480" s="19" t="s">
        <v>4021</v>
      </c>
      <c r="AA1480" s="18">
        <v>44764.291666666701</v>
      </c>
      <c r="AB1480" s="18">
        <v>44764.291666666701</v>
      </c>
      <c r="AC1480" s="17" t="s">
        <v>117</v>
      </c>
      <c r="AD1480" s="17"/>
      <c r="AE1480" s="17"/>
      <c r="AF1480" s="17" t="s">
        <v>117</v>
      </c>
      <c r="AG1480" s="17"/>
      <c r="AH1480" s="17" t="s">
        <v>1337</v>
      </c>
    </row>
    <row r="1481" spans="1:34" s="3" customFormat="1" ht="13" x14ac:dyDescent="0.3">
      <c r="A1481" s="35" t="s">
        <v>4022</v>
      </c>
      <c r="B1481" s="17">
        <v>1836</v>
      </c>
      <c r="C1481" s="18">
        <v>44277</v>
      </c>
      <c r="D1481" s="18">
        <v>44305.291666666701</v>
      </c>
      <c r="E1481" s="16" t="s">
        <v>1271</v>
      </c>
      <c r="F1481" s="36">
        <v>45443.291666666701</v>
      </c>
      <c r="G1481" s="16" t="s">
        <v>252</v>
      </c>
      <c r="H1481" s="17" t="s">
        <v>60</v>
      </c>
      <c r="I1481" s="17"/>
      <c r="J1481" s="17"/>
      <c r="K1481" s="17" t="s">
        <v>61</v>
      </c>
      <c r="L1481" s="17"/>
      <c r="M1481" s="17"/>
      <c r="N1481" s="17">
        <v>213.55</v>
      </c>
      <c r="O1481" s="17"/>
      <c r="P1481" s="17"/>
      <c r="Q1481" s="17">
        <v>200</v>
      </c>
      <c r="R1481" s="17"/>
      <c r="S1481" s="17"/>
      <c r="T1481" s="17"/>
      <c r="U1481" s="17" t="s">
        <v>96</v>
      </c>
      <c r="V1481" s="17"/>
      <c r="W1481" s="17" t="s">
        <v>553</v>
      </c>
      <c r="X1481" s="17" t="s">
        <v>66</v>
      </c>
      <c r="Y1481" s="17" t="s">
        <v>67</v>
      </c>
      <c r="Z1481" s="19" t="s">
        <v>572</v>
      </c>
      <c r="AA1481" s="18">
        <v>45078.291666666701</v>
      </c>
      <c r="AB1481" s="18">
        <v>46539.291666666701</v>
      </c>
      <c r="AC1481" s="17" t="s">
        <v>117</v>
      </c>
      <c r="AD1481" s="17" t="s">
        <v>70</v>
      </c>
      <c r="AE1481" s="17" t="s">
        <v>70</v>
      </c>
      <c r="AF1481" s="17" t="s">
        <v>117</v>
      </c>
      <c r="AG1481" s="17" t="s">
        <v>3334</v>
      </c>
      <c r="AH1481" s="17"/>
    </row>
    <row r="1482" spans="1:34" s="3" customFormat="1" ht="13" x14ac:dyDescent="0.3">
      <c r="A1482" s="35" t="s">
        <v>4023</v>
      </c>
      <c r="B1482" s="17">
        <v>1839</v>
      </c>
      <c r="C1482" s="18">
        <v>44287</v>
      </c>
      <c r="D1482" s="18">
        <v>44301.291666666701</v>
      </c>
      <c r="E1482" s="16" t="s">
        <v>1271</v>
      </c>
      <c r="F1482" s="36">
        <v>44440.291666666701</v>
      </c>
      <c r="G1482" s="16" t="s">
        <v>545</v>
      </c>
      <c r="H1482" s="17" t="s">
        <v>60</v>
      </c>
      <c r="I1482" s="17"/>
      <c r="J1482" s="17"/>
      <c r="K1482" s="17" t="s">
        <v>61</v>
      </c>
      <c r="L1482" s="17"/>
      <c r="M1482" s="17"/>
      <c r="N1482" s="17">
        <v>61.85</v>
      </c>
      <c r="O1482" s="17"/>
      <c r="P1482" s="17"/>
      <c r="Q1482" s="17">
        <v>60</v>
      </c>
      <c r="R1482" s="17"/>
      <c r="S1482" s="17"/>
      <c r="T1482" s="17"/>
      <c r="U1482" s="17" t="s">
        <v>82</v>
      </c>
      <c r="V1482" s="17" t="s">
        <v>63</v>
      </c>
      <c r="W1482" s="17" t="s">
        <v>3042</v>
      </c>
      <c r="X1482" s="17" t="s">
        <v>66</v>
      </c>
      <c r="Y1482" s="17" t="s">
        <v>67</v>
      </c>
      <c r="Z1482" s="19" t="s">
        <v>4024</v>
      </c>
      <c r="AA1482" s="18">
        <v>45597.291666666701</v>
      </c>
      <c r="AB1482" s="18">
        <v>45597.291666666701</v>
      </c>
      <c r="AC1482" s="17" t="s">
        <v>117</v>
      </c>
      <c r="AD1482" s="17"/>
      <c r="AE1482" s="17"/>
      <c r="AF1482" s="17" t="s">
        <v>117</v>
      </c>
      <c r="AG1482" s="17"/>
      <c r="AH1482" s="17" t="s">
        <v>1337</v>
      </c>
    </row>
    <row r="1483" spans="1:34" s="3" customFormat="1" ht="13" x14ac:dyDescent="0.3">
      <c r="A1483" s="35" t="s">
        <v>4025</v>
      </c>
      <c r="B1483" s="17">
        <v>1841</v>
      </c>
      <c r="C1483" s="18">
        <v>44292</v>
      </c>
      <c r="D1483" s="18">
        <v>44301.291666666701</v>
      </c>
      <c r="E1483" s="16" t="s">
        <v>1271</v>
      </c>
      <c r="F1483" s="36">
        <v>44888.333333333299</v>
      </c>
      <c r="G1483" s="16" t="s">
        <v>545</v>
      </c>
      <c r="H1483" s="17" t="s">
        <v>60</v>
      </c>
      <c r="I1483" s="17"/>
      <c r="J1483" s="17"/>
      <c r="K1483" s="17" t="s">
        <v>61</v>
      </c>
      <c r="L1483" s="17"/>
      <c r="M1483" s="17"/>
      <c r="N1483" s="17">
        <v>40.4</v>
      </c>
      <c r="O1483" s="17"/>
      <c r="P1483" s="17"/>
      <c r="Q1483" s="17">
        <v>40</v>
      </c>
      <c r="R1483" s="17"/>
      <c r="S1483" s="17"/>
      <c r="T1483" s="17"/>
      <c r="U1483" s="17" t="s">
        <v>82</v>
      </c>
      <c r="V1483" s="17"/>
      <c r="W1483" s="17" t="s">
        <v>98</v>
      </c>
      <c r="X1483" s="17" t="s">
        <v>66</v>
      </c>
      <c r="Y1483" s="17" t="s">
        <v>67</v>
      </c>
      <c r="Z1483" s="19" t="s">
        <v>4026</v>
      </c>
      <c r="AA1483" s="18">
        <v>45658.333333333299</v>
      </c>
      <c r="AB1483" s="18">
        <v>45658.333333333299</v>
      </c>
      <c r="AC1483" s="17" t="s">
        <v>117</v>
      </c>
      <c r="AD1483" s="17"/>
      <c r="AE1483" s="17"/>
      <c r="AF1483" s="17" t="s">
        <v>117</v>
      </c>
      <c r="AG1483" s="17"/>
      <c r="AH1483" s="17" t="s">
        <v>1337</v>
      </c>
    </row>
    <row r="1484" spans="1:34" s="3" customFormat="1" ht="13" x14ac:dyDescent="0.3">
      <c r="A1484" s="35" t="s">
        <v>4027</v>
      </c>
      <c r="B1484" s="17">
        <v>1845</v>
      </c>
      <c r="C1484" s="18">
        <v>44295</v>
      </c>
      <c r="D1484" s="18">
        <v>44301.291666666701</v>
      </c>
      <c r="E1484" s="16" t="s">
        <v>1271</v>
      </c>
      <c r="F1484" s="36">
        <v>45597.291666666701</v>
      </c>
      <c r="G1484" s="16" t="s">
        <v>545</v>
      </c>
      <c r="H1484" s="17" t="s">
        <v>60</v>
      </c>
      <c r="I1484" s="17"/>
      <c r="J1484" s="17"/>
      <c r="K1484" s="17" t="s">
        <v>61</v>
      </c>
      <c r="L1484" s="17"/>
      <c r="M1484" s="17"/>
      <c r="N1484" s="17">
        <v>102.21120000000001</v>
      </c>
      <c r="O1484" s="17"/>
      <c r="P1484" s="17"/>
      <c r="Q1484" s="17">
        <v>100</v>
      </c>
      <c r="R1484" s="17"/>
      <c r="S1484" s="17"/>
      <c r="T1484" s="17"/>
      <c r="U1484" s="17" t="s">
        <v>82</v>
      </c>
      <c r="V1484" s="17"/>
      <c r="W1484" s="17" t="s">
        <v>553</v>
      </c>
      <c r="X1484" s="17" t="s">
        <v>66</v>
      </c>
      <c r="Y1484" s="17" t="s">
        <v>67</v>
      </c>
      <c r="Z1484" s="19" t="s">
        <v>3888</v>
      </c>
      <c r="AA1484" s="18">
        <v>45078.291666666701</v>
      </c>
      <c r="AB1484" s="18">
        <v>46860.291666666701</v>
      </c>
      <c r="AC1484" s="17" t="s">
        <v>117</v>
      </c>
      <c r="AD1484" s="17" t="s">
        <v>70</v>
      </c>
      <c r="AE1484" s="17" t="s">
        <v>70</v>
      </c>
      <c r="AF1484" s="17" t="s">
        <v>117</v>
      </c>
      <c r="AG1484" s="17"/>
      <c r="AH1484" s="17"/>
    </row>
    <row r="1485" spans="1:34" s="3" customFormat="1" ht="13" x14ac:dyDescent="0.3">
      <c r="A1485" s="35" t="s">
        <v>4028</v>
      </c>
      <c r="B1485" s="17">
        <v>1848</v>
      </c>
      <c r="C1485" s="18">
        <v>44298</v>
      </c>
      <c r="D1485" s="18">
        <v>44301.291666666701</v>
      </c>
      <c r="E1485" s="16" t="s">
        <v>1271</v>
      </c>
      <c r="F1485" s="36">
        <v>44909.333333333299</v>
      </c>
      <c r="G1485" s="16" t="s">
        <v>545</v>
      </c>
      <c r="H1485" s="17" t="s">
        <v>108</v>
      </c>
      <c r="I1485" s="17" t="s">
        <v>60</v>
      </c>
      <c r="J1485" s="17"/>
      <c r="K1485" s="17" t="s">
        <v>109</v>
      </c>
      <c r="L1485" s="17" t="s">
        <v>61</v>
      </c>
      <c r="M1485" s="17"/>
      <c r="N1485" s="17">
        <v>26.783999999999999</v>
      </c>
      <c r="O1485" s="17">
        <v>189.3015</v>
      </c>
      <c r="P1485" s="17"/>
      <c r="Q1485" s="17">
        <v>210</v>
      </c>
      <c r="R1485" s="17"/>
      <c r="S1485" s="17"/>
      <c r="T1485" s="17"/>
      <c r="U1485" s="17" t="s">
        <v>82</v>
      </c>
      <c r="V1485" s="17" t="s">
        <v>63</v>
      </c>
      <c r="W1485" s="17" t="s">
        <v>553</v>
      </c>
      <c r="X1485" s="17" t="s">
        <v>66</v>
      </c>
      <c r="Y1485" s="17" t="s">
        <v>67</v>
      </c>
      <c r="Z1485" s="19" t="s">
        <v>4029</v>
      </c>
      <c r="AA1485" s="18">
        <v>45960.291666666701</v>
      </c>
      <c r="AB1485" s="18">
        <v>45960.291666666701</v>
      </c>
      <c r="AC1485" s="17" t="s">
        <v>117</v>
      </c>
      <c r="AD1485" s="17" t="s">
        <v>70</v>
      </c>
      <c r="AE1485" s="17"/>
      <c r="AF1485" s="17" t="s">
        <v>117</v>
      </c>
      <c r="AG1485" s="17"/>
      <c r="AH1485" s="17"/>
    </row>
    <row r="1486" spans="1:34" s="3" customFormat="1" ht="13" x14ac:dyDescent="0.3">
      <c r="A1486" s="35" t="s">
        <v>4030</v>
      </c>
      <c r="B1486" s="17">
        <v>1849</v>
      </c>
      <c r="C1486" s="18">
        <v>44295</v>
      </c>
      <c r="D1486" s="18">
        <v>44301.291666666701</v>
      </c>
      <c r="E1486" s="16" t="s">
        <v>1271</v>
      </c>
      <c r="F1486" s="36">
        <v>44911.333333333299</v>
      </c>
      <c r="G1486" s="16" t="s">
        <v>545</v>
      </c>
      <c r="H1486" s="17" t="s">
        <v>60</v>
      </c>
      <c r="I1486" s="17"/>
      <c r="J1486" s="17"/>
      <c r="K1486" s="17" t="s">
        <v>61</v>
      </c>
      <c r="L1486" s="17"/>
      <c r="M1486" s="17"/>
      <c r="N1486" s="17">
        <v>213.8451</v>
      </c>
      <c r="O1486" s="17"/>
      <c r="P1486" s="17"/>
      <c r="Q1486" s="17">
        <v>200</v>
      </c>
      <c r="R1486" s="17"/>
      <c r="S1486" s="17"/>
      <c r="T1486" s="17"/>
      <c r="U1486" s="17" t="s">
        <v>82</v>
      </c>
      <c r="V1486" s="17" t="s">
        <v>63</v>
      </c>
      <c r="W1486" s="17" t="s">
        <v>357</v>
      </c>
      <c r="X1486" s="17" t="s">
        <v>66</v>
      </c>
      <c r="Y1486" s="17" t="s">
        <v>67</v>
      </c>
      <c r="Z1486" s="19" t="s">
        <v>4031</v>
      </c>
      <c r="AA1486" s="18">
        <v>46387.333333333299</v>
      </c>
      <c r="AB1486" s="18">
        <v>46387.333333333299</v>
      </c>
      <c r="AC1486" s="17" t="s">
        <v>117</v>
      </c>
      <c r="AD1486" s="17" t="s">
        <v>78</v>
      </c>
      <c r="AE1486" s="17"/>
      <c r="AF1486" s="17" t="s">
        <v>117</v>
      </c>
      <c r="AG1486" s="17"/>
      <c r="AH1486" s="17" t="s">
        <v>1337</v>
      </c>
    </row>
    <row r="1487" spans="1:34" s="3" customFormat="1" ht="13" x14ac:dyDescent="0.3">
      <c r="A1487" s="35" t="s">
        <v>4032</v>
      </c>
      <c r="B1487" s="17">
        <v>1851</v>
      </c>
      <c r="C1487" s="18">
        <v>44295</v>
      </c>
      <c r="D1487" s="18">
        <v>44301.291666666701</v>
      </c>
      <c r="E1487" s="16" t="s">
        <v>1271</v>
      </c>
      <c r="F1487" s="36">
        <v>44904.333333333299</v>
      </c>
      <c r="G1487" s="16" t="s">
        <v>545</v>
      </c>
      <c r="H1487" s="17" t="s">
        <v>108</v>
      </c>
      <c r="I1487" s="17" t="s">
        <v>60</v>
      </c>
      <c r="J1487" s="17"/>
      <c r="K1487" s="17" t="s">
        <v>109</v>
      </c>
      <c r="L1487" s="17" t="s">
        <v>61</v>
      </c>
      <c r="M1487" s="17"/>
      <c r="N1487" s="17">
        <v>110.84</v>
      </c>
      <c r="O1487" s="17">
        <v>120.62</v>
      </c>
      <c r="P1487" s="17"/>
      <c r="Q1487" s="17">
        <v>100</v>
      </c>
      <c r="R1487" s="17"/>
      <c r="S1487" s="17"/>
      <c r="T1487" s="17"/>
      <c r="U1487" s="17" t="s">
        <v>82</v>
      </c>
      <c r="V1487" s="17" t="s">
        <v>63</v>
      </c>
      <c r="W1487" s="17" t="s">
        <v>578</v>
      </c>
      <c r="X1487" s="17" t="s">
        <v>66</v>
      </c>
      <c r="Y1487" s="17" t="s">
        <v>67</v>
      </c>
      <c r="Z1487" s="19" t="s">
        <v>4033</v>
      </c>
      <c r="AA1487" s="18">
        <v>45626.333333333299</v>
      </c>
      <c r="AB1487" s="18">
        <v>45626.333333333299</v>
      </c>
      <c r="AC1487" s="17" t="s">
        <v>117</v>
      </c>
      <c r="AD1487" s="17" t="s">
        <v>70</v>
      </c>
      <c r="AE1487" s="17"/>
      <c r="AF1487" s="17" t="s">
        <v>117</v>
      </c>
      <c r="AG1487" s="17"/>
      <c r="AH1487" s="17" t="s">
        <v>1337</v>
      </c>
    </row>
    <row r="1488" spans="1:34" s="3" customFormat="1" ht="13" x14ac:dyDescent="0.3">
      <c r="A1488" s="35" t="s">
        <v>4034</v>
      </c>
      <c r="B1488" s="17">
        <v>1852</v>
      </c>
      <c r="C1488" s="18">
        <v>44292</v>
      </c>
      <c r="D1488" s="18">
        <v>44301.291666666701</v>
      </c>
      <c r="E1488" s="16" t="s">
        <v>1271</v>
      </c>
      <c r="F1488" s="36">
        <v>45497.291666666701</v>
      </c>
      <c r="G1488" s="16" t="s">
        <v>545</v>
      </c>
      <c r="H1488" s="17" t="s">
        <v>60</v>
      </c>
      <c r="I1488" s="17" t="s">
        <v>108</v>
      </c>
      <c r="J1488" s="17"/>
      <c r="K1488" s="17" t="s">
        <v>61</v>
      </c>
      <c r="L1488" s="17" t="s">
        <v>109</v>
      </c>
      <c r="M1488" s="17"/>
      <c r="N1488" s="17">
        <v>225</v>
      </c>
      <c r="O1488" s="17">
        <v>232.1</v>
      </c>
      <c r="P1488" s="17"/>
      <c r="Q1488" s="17">
        <v>225</v>
      </c>
      <c r="R1488" s="17"/>
      <c r="S1488" s="17"/>
      <c r="T1488" s="17"/>
      <c r="U1488" s="17" t="s">
        <v>82</v>
      </c>
      <c r="V1488" s="17"/>
      <c r="W1488" s="17" t="s">
        <v>592</v>
      </c>
      <c r="X1488" s="17" t="s">
        <v>66</v>
      </c>
      <c r="Y1488" s="17" t="s">
        <v>67</v>
      </c>
      <c r="Z1488" s="19" t="s">
        <v>4035</v>
      </c>
      <c r="AA1488" s="18">
        <v>45657.333333333299</v>
      </c>
      <c r="AB1488" s="18">
        <v>47820.333333333299</v>
      </c>
      <c r="AC1488" s="17" t="s">
        <v>117</v>
      </c>
      <c r="AD1488" s="17" t="s">
        <v>70</v>
      </c>
      <c r="AE1488" s="17" t="s">
        <v>70</v>
      </c>
      <c r="AF1488" s="17" t="s">
        <v>117</v>
      </c>
      <c r="AG1488" s="17"/>
      <c r="AH1488" s="17" t="s">
        <v>1337</v>
      </c>
    </row>
    <row r="1489" spans="1:34" s="3" customFormat="1" ht="13" x14ac:dyDescent="0.3">
      <c r="A1489" s="35" t="s">
        <v>4036</v>
      </c>
      <c r="B1489" s="17">
        <v>1853</v>
      </c>
      <c r="C1489" s="18">
        <v>44298</v>
      </c>
      <c r="D1489" s="18">
        <v>44301.291666666701</v>
      </c>
      <c r="E1489" s="16" t="s">
        <v>1271</v>
      </c>
      <c r="F1489" s="36">
        <v>45497.291666666701</v>
      </c>
      <c r="G1489" s="16" t="s">
        <v>545</v>
      </c>
      <c r="H1489" s="17" t="s">
        <v>60</v>
      </c>
      <c r="I1489" s="17"/>
      <c r="J1489" s="17"/>
      <c r="K1489" s="17" t="s">
        <v>61</v>
      </c>
      <c r="L1489" s="17"/>
      <c r="M1489" s="17"/>
      <c r="N1489" s="17">
        <v>205.1</v>
      </c>
      <c r="O1489" s="17"/>
      <c r="P1489" s="17"/>
      <c r="Q1489" s="17">
        <v>200</v>
      </c>
      <c r="R1489" s="17"/>
      <c r="S1489" s="17"/>
      <c r="T1489" s="17"/>
      <c r="U1489" s="17" t="s">
        <v>82</v>
      </c>
      <c r="V1489" s="17"/>
      <c r="W1489" s="17" t="s">
        <v>592</v>
      </c>
      <c r="X1489" s="17" t="s">
        <v>66</v>
      </c>
      <c r="Y1489" s="17" t="s">
        <v>67</v>
      </c>
      <c r="Z1489" s="19" t="s">
        <v>4035</v>
      </c>
      <c r="AA1489" s="18">
        <v>45657.333333333299</v>
      </c>
      <c r="AB1489" s="18">
        <v>47820.333333333299</v>
      </c>
      <c r="AC1489" s="17" t="s">
        <v>117</v>
      </c>
      <c r="AD1489" s="17" t="s">
        <v>70</v>
      </c>
      <c r="AE1489" s="17" t="s">
        <v>70</v>
      </c>
      <c r="AF1489" s="17" t="s">
        <v>117</v>
      </c>
      <c r="AG1489" s="17"/>
      <c r="AH1489" s="17" t="s">
        <v>1337</v>
      </c>
    </row>
    <row r="1490" spans="1:34" s="3" customFormat="1" ht="13" x14ac:dyDescent="0.3">
      <c r="A1490" s="35" t="s">
        <v>4037</v>
      </c>
      <c r="B1490" s="17">
        <v>1855</v>
      </c>
      <c r="C1490" s="18">
        <v>44300</v>
      </c>
      <c r="D1490" s="18">
        <v>44301.291666666701</v>
      </c>
      <c r="E1490" s="16" t="s">
        <v>1271</v>
      </c>
      <c r="F1490" s="36">
        <v>44914.333333333299</v>
      </c>
      <c r="G1490" s="16" t="s">
        <v>545</v>
      </c>
      <c r="H1490" s="17" t="s">
        <v>60</v>
      </c>
      <c r="I1490" s="17" t="s">
        <v>108</v>
      </c>
      <c r="J1490" s="17"/>
      <c r="K1490" s="17" t="s">
        <v>61</v>
      </c>
      <c r="L1490" s="17" t="s">
        <v>109</v>
      </c>
      <c r="M1490" s="17"/>
      <c r="N1490" s="17">
        <v>90.304000000000002</v>
      </c>
      <c r="O1490" s="17">
        <v>165.3</v>
      </c>
      <c r="P1490" s="17"/>
      <c r="Q1490" s="17">
        <v>250</v>
      </c>
      <c r="R1490" s="17"/>
      <c r="S1490" s="17"/>
      <c r="T1490" s="17"/>
      <c r="U1490" s="17" t="s">
        <v>82</v>
      </c>
      <c r="V1490" s="17" t="s">
        <v>63</v>
      </c>
      <c r="W1490" s="17" t="s">
        <v>2430</v>
      </c>
      <c r="X1490" s="17" t="s">
        <v>66</v>
      </c>
      <c r="Y1490" s="17" t="s">
        <v>67</v>
      </c>
      <c r="Z1490" s="19" t="s">
        <v>4038</v>
      </c>
      <c r="AA1490" s="18">
        <v>45717.333333333299</v>
      </c>
      <c r="AB1490" s="18">
        <v>45717.333333333299</v>
      </c>
      <c r="AC1490" s="17" t="s">
        <v>117</v>
      </c>
      <c r="AD1490" s="17" t="s">
        <v>70</v>
      </c>
      <c r="AE1490" s="17"/>
      <c r="AF1490" s="17" t="s">
        <v>117</v>
      </c>
      <c r="AG1490" s="17"/>
      <c r="AH1490" s="17"/>
    </row>
    <row r="1491" spans="1:34" s="3" customFormat="1" ht="13" x14ac:dyDescent="0.3">
      <c r="A1491" s="35" t="s">
        <v>4039</v>
      </c>
      <c r="B1491" s="17">
        <v>1860</v>
      </c>
      <c r="C1491" s="18">
        <v>44302</v>
      </c>
      <c r="D1491" s="18">
        <v>44301.291666666701</v>
      </c>
      <c r="E1491" s="16" t="s">
        <v>1271</v>
      </c>
      <c r="F1491" s="36">
        <v>45415.291666666701</v>
      </c>
      <c r="G1491" s="16" t="s">
        <v>545</v>
      </c>
      <c r="H1491" s="17" t="s">
        <v>108</v>
      </c>
      <c r="I1491" s="17" t="s">
        <v>60</v>
      </c>
      <c r="J1491" s="17"/>
      <c r="K1491" s="17" t="s">
        <v>109</v>
      </c>
      <c r="L1491" s="17" t="s">
        <v>61</v>
      </c>
      <c r="M1491" s="17"/>
      <c r="N1491" s="17">
        <v>93.5</v>
      </c>
      <c r="O1491" s="17">
        <v>19.992000000000001</v>
      </c>
      <c r="P1491" s="17"/>
      <c r="Q1491" s="17">
        <v>75</v>
      </c>
      <c r="R1491" s="17"/>
      <c r="S1491" s="17"/>
      <c r="T1491" s="17"/>
      <c r="U1491" s="17" t="s">
        <v>82</v>
      </c>
      <c r="V1491" s="17" t="s">
        <v>63</v>
      </c>
      <c r="W1491" s="17" t="s">
        <v>220</v>
      </c>
      <c r="X1491" s="17" t="s">
        <v>66</v>
      </c>
      <c r="Y1491" s="17" t="s">
        <v>67</v>
      </c>
      <c r="Z1491" s="19" t="s">
        <v>4040</v>
      </c>
      <c r="AA1491" s="18">
        <v>45657.333333333299</v>
      </c>
      <c r="AB1491" s="18">
        <v>48976.333333333299</v>
      </c>
      <c r="AC1491" s="17" t="s">
        <v>117</v>
      </c>
      <c r="AD1491" s="17" t="s">
        <v>70</v>
      </c>
      <c r="AE1491" s="17"/>
      <c r="AF1491" s="17" t="s">
        <v>117</v>
      </c>
      <c r="AG1491" s="17"/>
      <c r="AH1491" s="17"/>
    </row>
    <row r="1492" spans="1:34" s="3" customFormat="1" ht="25.5" x14ac:dyDescent="0.3">
      <c r="A1492" s="35" t="s">
        <v>4041</v>
      </c>
      <c r="B1492" s="17">
        <v>1861</v>
      </c>
      <c r="C1492" s="18">
        <v>44300</v>
      </c>
      <c r="D1492" s="18">
        <v>44301.291666666701</v>
      </c>
      <c r="E1492" s="16" t="s">
        <v>1271</v>
      </c>
      <c r="F1492" s="36">
        <v>44894.333333333299</v>
      </c>
      <c r="G1492" s="16" t="s">
        <v>545</v>
      </c>
      <c r="H1492" s="17" t="s">
        <v>108</v>
      </c>
      <c r="I1492" s="17" t="s">
        <v>60</v>
      </c>
      <c r="J1492" s="17"/>
      <c r="K1492" s="17" t="s">
        <v>109</v>
      </c>
      <c r="L1492" s="17" t="s">
        <v>61</v>
      </c>
      <c r="M1492" s="17"/>
      <c r="N1492" s="17">
        <v>306.55</v>
      </c>
      <c r="O1492" s="17">
        <v>306.55</v>
      </c>
      <c r="P1492" s="17"/>
      <c r="Q1492" s="17">
        <v>300</v>
      </c>
      <c r="R1492" s="17"/>
      <c r="S1492" s="17"/>
      <c r="T1492" s="17"/>
      <c r="U1492" s="17" t="s">
        <v>82</v>
      </c>
      <c r="V1492" s="17" t="s">
        <v>63</v>
      </c>
      <c r="W1492" s="17" t="s">
        <v>1330</v>
      </c>
      <c r="X1492" s="17" t="s">
        <v>66</v>
      </c>
      <c r="Y1492" s="17" t="s">
        <v>67</v>
      </c>
      <c r="Z1492" s="19" t="s">
        <v>4042</v>
      </c>
      <c r="AA1492" s="18">
        <v>45536.291666666701</v>
      </c>
      <c r="AB1492" s="18">
        <v>45536.291666666701</v>
      </c>
      <c r="AC1492" s="17" t="s">
        <v>117</v>
      </c>
      <c r="AD1492" s="17" t="s">
        <v>70</v>
      </c>
      <c r="AE1492" s="17"/>
      <c r="AF1492" s="17" t="s">
        <v>117</v>
      </c>
      <c r="AG1492" s="17"/>
      <c r="AH1492" s="17" t="s">
        <v>1337</v>
      </c>
    </row>
    <row r="1493" spans="1:34" s="3" customFormat="1" ht="13" x14ac:dyDescent="0.3">
      <c r="A1493" s="35" t="s">
        <v>4043</v>
      </c>
      <c r="B1493" s="17">
        <v>1868</v>
      </c>
      <c r="C1493" s="18">
        <v>44287</v>
      </c>
      <c r="D1493" s="18">
        <v>44301.291666666701</v>
      </c>
      <c r="E1493" s="16" t="s">
        <v>1271</v>
      </c>
      <c r="F1493" s="36">
        <v>44873.333333333299</v>
      </c>
      <c r="G1493" s="16" t="s">
        <v>545</v>
      </c>
      <c r="H1493" s="17" t="s">
        <v>108</v>
      </c>
      <c r="I1493" s="17" t="s">
        <v>60</v>
      </c>
      <c r="J1493" s="17"/>
      <c r="K1493" s="17" t="s">
        <v>109</v>
      </c>
      <c r="L1493" s="17" t="s">
        <v>61</v>
      </c>
      <c r="M1493" s="17"/>
      <c r="N1493" s="17">
        <v>153.1</v>
      </c>
      <c r="O1493" s="17">
        <v>152.80000000000001</v>
      </c>
      <c r="P1493" s="17"/>
      <c r="Q1493" s="17">
        <v>150</v>
      </c>
      <c r="R1493" s="17"/>
      <c r="S1493" s="17"/>
      <c r="T1493" s="17"/>
      <c r="U1493" s="17" t="s">
        <v>82</v>
      </c>
      <c r="V1493" s="17" t="s">
        <v>63</v>
      </c>
      <c r="W1493" s="17" t="s">
        <v>4044</v>
      </c>
      <c r="X1493" s="17" t="s">
        <v>66</v>
      </c>
      <c r="Y1493" s="17" t="s">
        <v>67</v>
      </c>
      <c r="Z1493" s="19" t="s">
        <v>4045</v>
      </c>
      <c r="AA1493" s="18">
        <v>45597.291666666701</v>
      </c>
      <c r="AB1493" s="18">
        <v>45597.291666666701</v>
      </c>
      <c r="AC1493" s="17" t="s">
        <v>117</v>
      </c>
      <c r="AD1493" s="17"/>
      <c r="AE1493" s="17"/>
      <c r="AF1493" s="17" t="s">
        <v>117</v>
      </c>
      <c r="AG1493" s="17"/>
      <c r="AH1493" s="17" t="s">
        <v>1337</v>
      </c>
    </row>
    <row r="1494" spans="1:34" s="3" customFormat="1" ht="13" x14ac:dyDescent="0.3">
      <c r="A1494" s="35" t="s">
        <v>4046</v>
      </c>
      <c r="B1494" s="17">
        <v>1869</v>
      </c>
      <c r="C1494" s="18">
        <v>44287</v>
      </c>
      <c r="D1494" s="18">
        <v>44301.291666666701</v>
      </c>
      <c r="E1494" s="16" t="s">
        <v>1271</v>
      </c>
      <c r="F1494" s="36">
        <v>44876.333333333299</v>
      </c>
      <c r="G1494" s="16" t="s">
        <v>545</v>
      </c>
      <c r="H1494" s="17" t="s">
        <v>60</v>
      </c>
      <c r="I1494" s="17"/>
      <c r="J1494" s="17"/>
      <c r="K1494" s="17" t="s">
        <v>61</v>
      </c>
      <c r="L1494" s="17"/>
      <c r="M1494" s="17"/>
      <c r="N1494" s="17">
        <v>101.622637</v>
      </c>
      <c r="O1494" s="17"/>
      <c r="P1494" s="17"/>
      <c r="Q1494" s="17">
        <v>100</v>
      </c>
      <c r="R1494" s="17"/>
      <c r="S1494" s="17"/>
      <c r="T1494" s="17"/>
      <c r="U1494" s="17" t="s">
        <v>82</v>
      </c>
      <c r="V1494" s="17"/>
      <c r="W1494" s="17" t="s">
        <v>216</v>
      </c>
      <c r="X1494" s="17" t="s">
        <v>66</v>
      </c>
      <c r="Y1494" s="17" t="s">
        <v>67</v>
      </c>
      <c r="Z1494" s="19" t="s">
        <v>4047</v>
      </c>
      <c r="AA1494" s="18">
        <v>45473.291666666701</v>
      </c>
      <c r="AB1494" s="18">
        <v>45473.291666666701</v>
      </c>
      <c r="AC1494" s="17" t="s">
        <v>117</v>
      </c>
      <c r="AD1494" s="17"/>
      <c r="AE1494" s="17"/>
      <c r="AF1494" s="17" t="s">
        <v>117</v>
      </c>
      <c r="AG1494" s="17"/>
      <c r="AH1494" s="17" t="s">
        <v>1337</v>
      </c>
    </row>
    <row r="1495" spans="1:34" s="3" customFormat="1" ht="13" x14ac:dyDescent="0.3">
      <c r="A1495" s="35" t="s">
        <v>4048</v>
      </c>
      <c r="B1495" s="17">
        <v>1870</v>
      </c>
      <c r="C1495" s="18">
        <v>44287</v>
      </c>
      <c r="D1495" s="18">
        <v>44301.291666666701</v>
      </c>
      <c r="E1495" s="16" t="s">
        <v>1271</v>
      </c>
      <c r="F1495" s="36">
        <v>44876.333333333299</v>
      </c>
      <c r="G1495" s="16" t="s">
        <v>545</v>
      </c>
      <c r="H1495" s="17" t="s">
        <v>60</v>
      </c>
      <c r="I1495" s="17" t="s">
        <v>108</v>
      </c>
      <c r="J1495" s="17"/>
      <c r="K1495" s="17" t="s">
        <v>61</v>
      </c>
      <c r="L1495" s="17" t="s">
        <v>109</v>
      </c>
      <c r="M1495" s="17"/>
      <c r="N1495" s="17">
        <v>150</v>
      </c>
      <c r="O1495" s="17">
        <v>153.5</v>
      </c>
      <c r="P1495" s="17"/>
      <c r="Q1495" s="17">
        <v>150</v>
      </c>
      <c r="R1495" s="17"/>
      <c r="S1495" s="17"/>
      <c r="T1495" s="17"/>
      <c r="U1495" s="17" t="s">
        <v>82</v>
      </c>
      <c r="V1495" s="17" t="s">
        <v>63</v>
      </c>
      <c r="W1495" s="17" t="s">
        <v>4049</v>
      </c>
      <c r="X1495" s="17" t="s">
        <v>66</v>
      </c>
      <c r="Y1495" s="17" t="s">
        <v>67</v>
      </c>
      <c r="Z1495" s="19" t="s">
        <v>4050</v>
      </c>
      <c r="AA1495" s="18">
        <v>45473.291666666701</v>
      </c>
      <c r="AB1495" s="18">
        <v>45473.291666666701</v>
      </c>
      <c r="AC1495" s="17" t="s">
        <v>117</v>
      </c>
      <c r="AD1495" s="17"/>
      <c r="AE1495" s="17"/>
      <c r="AF1495" s="17" t="s">
        <v>117</v>
      </c>
      <c r="AG1495" s="17"/>
      <c r="AH1495" s="17" t="s">
        <v>1337</v>
      </c>
    </row>
    <row r="1496" spans="1:34" s="3" customFormat="1" ht="13" x14ac:dyDescent="0.3">
      <c r="A1496" s="35" t="s">
        <v>4051</v>
      </c>
      <c r="B1496" s="17">
        <v>1873</v>
      </c>
      <c r="C1496" s="18">
        <v>44292</v>
      </c>
      <c r="D1496" s="18">
        <v>44301.291666666701</v>
      </c>
      <c r="E1496" s="16" t="s">
        <v>1271</v>
      </c>
      <c r="F1496" s="36">
        <v>45475.291666666701</v>
      </c>
      <c r="G1496" s="16" t="s">
        <v>545</v>
      </c>
      <c r="H1496" s="17" t="s">
        <v>60</v>
      </c>
      <c r="I1496" s="17"/>
      <c r="J1496" s="17"/>
      <c r="K1496" s="17" t="s">
        <v>61</v>
      </c>
      <c r="L1496" s="17"/>
      <c r="M1496" s="17"/>
      <c r="N1496" s="17">
        <v>95.8</v>
      </c>
      <c r="O1496" s="17"/>
      <c r="P1496" s="17"/>
      <c r="Q1496" s="17">
        <v>95</v>
      </c>
      <c r="R1496" s="17"/>
      <c r="S1496" s="17"/>
      <c r="T1496" s="17"/>
      <c r="U1496" s="17" t="s">
        <v>82</v>
      </c>
      <c r="V1496" s="17"/>
      <c r="W1496" s="17" t="s">
        <v>129</v>
      </c>
      <c r="X1496" s="17" t="s">
        <v>66</v>
      </c>
      <c r="Y1496" s="17" t="s">
        <v>67</v>
      </c>
      <c r="Z1496" s="19" t="s">
        <v>4052</v>
      </c>
      <c r="AA1496" s="18">
        <v>45505.291666666701</v>
      </c>
      <c r="AB1496" s="18">
        <v>49022.291666666701</v>
      </c>
      <c r="AC1496" s="17" t="s">
        <v>117</v>
      </c>
      <c r="AD1496" s="17" t="s">
        <v>70</v>
      </c>
      <c r="AE1496" s="17" t="s">
        <v>70</v>
      </c>
      <c r="AF1496" s="17" t="s">
        <v>117</v>
      </c>
      <c r="AG1496" s="17"/>
      <c r="AH1496" s="17" t="s">
        <v>1337</v>
      </c>
    </row>
    <row r="1497" spans="1:34" s="3" customFormat="1" ht="25.5" x14ac:dyDescent="0.3">
      <c r="A1497" s="35" t="s">
        <v>4053</v>
      </c>
      <c r="B1497" s="17">
        <v>1878</v>
      </c>
      <c r="C1497" s="18">
        <v>44292</v>
      </c>
      <c r="D1497" s="18">
        <v>44301.291666666701</v>
      </c>
      <c r="E1497" s="16" t="s">
        <v>1271</v>
      </c>
      <c r="F1497" s="36">
        <v>44932.333333333299</v>
      </c>
      <c r="G1497" s="16" t="s">
        <v>545</v>
      </c>
      <c r="H1497" s="17" t="s">
        <v>60</v>
      </c>
      <c r="I1497" s="17"/>
      <c r="J1497" s="17"/>
      <c r="K1497" s="17" t="s">
        <v>61</v>
      </c>
      <c r="L1497" s="17"/>
      <c r="M1497" s="17"/>
      <c r="N1497" s="17">
        <v>201.6</v>
      </c>
      <c r="O1497" s="17"/>
      <c r="P1497" s="17"/>
      <c r="Q1497" s="17">
        <v>200</v>
      </c>
      <c r="R1497" s="17"/>
      <c r="S1497" s="17"/>
      <c r="T1497" s="17"/>
      <c r="U1497" s="17" t="s">
        <v>82</v>
      </c>
      <c r="V1497" s="17"/>
      <c r="W1497" s="17" t="s">
        <v>160</v>
      </c>
      <c r="X1497" s="17" t="s">
        <v>66</v>
      </c>
      <c r="Y1497" s="17" t="s">
        <v>67</v>
      </c>
      <c r="Z1497" s="19" t="s">
        <v>4054</v>
      </c>
      <c r="AA1497" s="18">
        <v>45505.291666666701</v>
      </c>
      <c r="AB1497" s="18">
        <v>45505.291666666701</v>
      </c>
      <c r="AC1497" s="17" t="s">
        <v>117</v>
      </c>
      <c r="AD1497" s="17" t="s">
        <v>70</v>
      </c>
      <c r="AE1497" s="17"/>
      <c r="AF1497" s="17" t="s">
        <v>117</v>
      </c>
      <c r="AG1497" s="17"/>
      <c r="AH1497" s="17" t="s">
        <v>1337</v>
      </c>
    </row>
    <row r="1498" spans="1:34" s="3" customFormat="1" ht="13" x14ac:dyDescent="0.3">
      <c r="A1498" s="35" t="s">
        <v>4055</v>
      </c>
      <c r="B1498" s="17">
        <v>1879</v>
      </c>
      <c r="C1498" s="18">
        <v>44292</v>
      </c>
      <c r="D1498" s="18">
        <v>44301.291666666701</v>
      </c>
      <c r="E1498" s="16" t="s">
        <v>1271</v>
      </c>
      <c r="F1498" s="36">
        <v>44932.333333333299</v>
      </c>
      <c r="G1498" s="16" t="s">
        <v>545</v>
      </c>
      <c r="H1498" s="17" t="s">
        <v>60</v>
      </c>
      <c r="I1498" s="17"/>
      <c r="J1498" s="17"/>
      <c r="K1498" s="17" t="s">
        <v>61</v>
      </c>
      <c r="L1498" s="17"/>
      <c r="M1498" s="17"/>
      <c r="N1498" s="17">
        <v>504</v>
      </c>
      <c r="O1498" s="17"/>
      <c r="P1498" s="17"/>
      <c r="Q1498" s="17">
        <v>500</v>
      </c>
      <c r="R1498" s="17"/>
      <c r="S1498" s="17"/>
      <c r="T1498" s="17"/>
      <c r="U1498" s="17" t="s">
        <v>82</v>
      </c>
      <c r="V1498" s="17"/>
      <c r="W1498" s="17" t="s">
        <v>216</v>
      </c>
      <c r="X1498" s="17" t="s">
        <v>66</v>
      </c>
      <c r="Y1498" s="17" t="s">
        <v>67</v>
      </c>
      <c r="Z1498" s="19" t="s">
        <v>4056</v>
      </c>
      <c r="AA1498" s="18">
        <v>45505.291666666701</v>
      </c>
      <c r="AB1498" s="18">
        <v>45505.291666666701</v>
      </c>
      <c r="AC1498" s="17" t="s">
        <v>117</v>
      </c>
      <c r="AD1498" s="17" t="s">
        <v>70</v>
      </c>
      <c r="AE1498" s="17"/>
      <c r="AF1498" s="17" t="s">
        <v>117</v>
      </c>
      <c r="AG1498" s="17"/>
      <c r="AH1498" s="17" t="s">
        <v>1337</v>
      </c>
    </row>
    <row r="1499" spans="1:34" s="3" customFormat="1" ht="13" x14ac:dyDescent="0.3">
      <c r="A1499" s="35" t="s">
        <v>4057</v>
      </c>
      <c r="B1499" s="17">
        <v>1882</v>
      </c>
      <c r="C1499" s="18">
        <v>44292</v>
      </c>
      <c r="D1499" s="18">
        <v>44301.291666666701</v>
      </c>
      <c r="E1499" s="16" t="s">
        <v>1271</v>
      </c>
      <c r="F1499" s="36">
        <v>44897.333333333299</v>
      </c>
      <c r="G1499" s="16" t="s">
        <v>545</v>
      </c>
      <c r="H1499" s="17" t="s">
        <v>60</v>
      </c>
      <c r="I1499" s="17"/>
      <c r="J1499" s="17"/>
      <c r="K1499" s="17" t="s">
        <v>61</v>
      </c>
      <c r="L1499" s="17"/>
      <c r="M1499" s="17"/>
      <c r="N1499" s="17">
        <v>226.8</v>
      </c>
      <c r="O1499" s="17"/>
      <c r="P1499" s="17"/>
      <c r="Q1499" s="17">
        <v>225</v>
      </c>
      <c r="R1499" s="17"/>
      <c r="S1499" s="17"/>
      <c r="T1499" s="17"/>
      <c r="U1499" s="17" t="s">
        <v>82</v>
      </c>
      <c r="V1499" s="17"/>
      <c r="W1499" s="17" t="s">
        <v>216</v>
      </c>
      <c r="X1499" s="17" t="s">
        <v>66</v>
      </c>
      <c r="Y1499" s="17" t="s">
        <v>67</v>
      </c>
      <c r="Z1499" s="19" t="s">
        <v>4058</v>
      </c>
      <c r="AA1499" s="18">
        <v>45505.291666666701</v>
      </c>
      <c r="AB1499" s="18">
        <v>45505.291666666701</v>
      </c>
      <c r="AC1499" s="17" t="s">
        <v>117</v>
      </c>
      <c r="AD1499" s="17" t="s">
        <v>70</v>
      </c>
      <c r="AE1499" s="17"/>
      <c r="AF1499" s="17" t="s">
        <v>117</v>
      </c>
      <c r="AG1499" s="17"/>
      <c r="AH1499" s="17" t="s">
        <v>1337</v>
      </c>
    </row>
    <row r="1500" spans="1:34" s="3" customFormat="1" ht="13" x14ac:dyDescent="0.3">
      <c r="A1500" s="35" t="s">
        <v>4059</v>
      </c>
      <c r="B1500" s="17">
        <v>1883</v>
      </c>
      <c r="C1500" s="18">
        <v>44294</v>
      </c>
      <c r="D1500" s="18">
        <v>44301.291666666701</v>
      </c>
      <c r="E1500" s="16" t="s">
        <v>1271</v>
      </c>
      <c r="F1500" s="36">
        <v>44935.333333333299</v>
      </c>
      <c r="G1500" s="16" t="s">
        <v>545</v>
      </c>
      <c r="H1500" s="17" t="s">
        <v>60</v>
      </c>
      <c r="I1500" s="17"/>
      <c r="J1500" s="17"/>
      <c r="K1500" s="17" t="s">
        <v>61</v>
      </c>
      <c r="L1500" s="17"/>
      <c r="M1500" s="17"/>
      <c r="N1500" s="17">
        <v>615.6</v>
      </c>
      <c r="O1500" s="17"/>
      <c r="P1500" s="17"/>
      <c r="Q1500" s="17">
        <v>600</v>
      </c>
      <c r="R1500" s="17"/>
      <c r="S1500" s="17"/>
      <c r="T1500" s="17"/>
      <c r="U1500" s="17" t="s">
        <v>82</v>
      </c>
      <c r="V1500" s="17"/>
      <c r="W1500" s="17" t="s">
        <v>119</v>
      </c>
      <c r="X1500" s="17" t="s">
        <v>66</v>
      </c>
      <c r="Y1500" s="17" t="s">
        <v>67</v>
      </c>
      <c r="Z1500" s="19" t="s">
        <v>4060</v>
      </c>
      <c r="AA1500" s="18">
        <v>45960.291666666701</v>
      </c>
      <c r="AB1500" s="18">
        <v>45960.291666666701</v>
      </c>
      <c r="AC1500" s="17" t="s">
        <v>117</v>
      </c>
      <c r="AD1500" s="17" t="s">
        <v>70</v>
      </c>
      <c r="AE1500" s="17"/>
      <c r="AF1500" s="17" t="s">
        <v>117</v>
      </c>
      <c r="AG1500" s="17"/>
      <c r="AH1500" s="17"/>
    </row>
    <row r="1501" spans="1:34" s="3" customFormat="1" ht="13" x14ac:dyDescent="0.3">
      <c r="A1501" s="35" t="s">
        <v>4061</v>
      </c>
      <c r="B1501" s="17">
        <v>1884</v>
      </c>
      <c r="C1501" s="18">
        <v>44294</v>
      </c>
      <c r="D1501" s="18">
        <v>44301.291666666701</v>
      </c>
      <c r="E1501" s="16" t="s">
        <v>1271</v>
      </c>
      <c r="F1501" s="36">
        <v>44904.333333333299</v>
      </c>
      <c r="G1501" s="16" t="s">
        <v>545</v>
      </c>
      <c r="H1501" s="17" t="s">
        <v>60</v>
      </c>
      <c r="I1501" s="17"/>
      <c r="J1501" s="17"/>
      <c r="K1501" s="17" t="s">
        <v>61</v>
      </c>
      <c r="L1501" s="17"/>
      <c r="M1501" s="17"/>
      <c r="N1501" s="17">
        <v>105.7884</v>
      </c>
      <c r="O1501" s="17"/>
      <c r="P1501" s="17"/>
      <c r="Q1501" s="17">
        <v>100</v>
      </c>
      <c r="R1501" s="17"/>
      <c r="S1501" s="17"/>
      <c r="T1501" s="17"/>
      <c r="U1501" s="17" t="s">
        <v>82</v>
      </c>
      <c r="V1501" s="17"/>
      <c r="W1501" s="17" t="s">
        <v>129</v>
      </c>
      <c r="X1501" s="17" t="s">
        <v>66</v>
      </c>
      <c r="Y1501" s="17" t="s">
        <v>67</v>
      </c>
      <c r="Z1501" s="19" t="s">
        <v>4062</v>
      </c>
      <c r="AA1501" s="18">
        <v>45931.291666666701</v>
      </c>
      <c r="AB1501" s="18">
        <v>45931.291666666701</v>
      </c>
      <c r="AC1501" s="17" t="s">
        <v>117</v>
      </c>
      <c r="AD1501" s="17"/>
      <c r="AE1501" s="17"/>
      <c r="AF1501" s="17" t="s">
        <v>117</v>
      </c>
      <c r="AG1501" s="17"/>
      <c r="AH1501" s="17" t="s">
        <v>1337</v>
      </c>
    </row>
    <row r="1502" spans="1:34" s="3" customFormat="1" ht="13" x14ac:dyDescent="0.3">
      <c r="A1502" s="35" t="s">
        <v>4063</v>
      </c>
      <c r="B1502" s="17">
        <v>1885</v>
      </c>
      <c r="C1502" s="18">
        <v>44293</v>
      </c>
      <c r="D1502" s="18">
        <v>44301.291666666701</v>
      </c>
      <c r="E1502" s="16" t="s">
        <v>1271</v>
      </c>
      <c r="F1502" s="36">
        <v>44467.291666666701</v>
      </c>
      <c r="G1502" s="16" t="s">
        <v>545</v>
      </c>
      <c r="H1502" s="17" t="s">
        <v>60</v>
      </c>
      <c r="I1502" s="17"/>
      <c r="J1502" s="17"/>
      <c r="K1502" s="17" t="s">
        <v>61</v>
      </c>
      <c r="L1502" s="17"/>
      <c r="M1502" s="17"/>
      <c r="N1502" s="17">
        <v>159.2303</v>
      </c>
      <c r="O1502" s="17"/>
      <c r="P1502" s="17"/>
      <c r="Q1502" s="17">
        <v>150</v>
      </c>
      <c r="R1502" s="17"/>
      <c r="S1502" s="17"/>
      <c r="T1502" s="17"/>
      <c r="U1502" s="17" t="s">
        <v>82</v>
      </c>
      <c r="V1502" s="17" t="s">
        <v>63</v>
      </c>
      <c r="W1502" s="17" t="s">
        <v>216</v>
      </c>
      <c r="X1502" s="17" t="s">
        <v>66</v>
      </c>
      <c r="Y1502" s="17" t="s">
        <v>67</v>
      </c>
      <c r="Z1502" s="19" t="s">
        <v>4064</v>
      </c>
      <c r="AA1502" s="18">
        <v>45931.291666666701</v>
      </c>
      <c r="AB1502" s="18">
        <v>45931.291666666701</v>
      </c>
      <c r="AC1502" s="17" t="s">
        <v>117</v>
      </c>
      <c r="AD1502" s="17"/>
      <c r="AE1502" s="17"/>
      <c r="AF1502" s="17" t="s">
        <v>117</v>
      </c>
      <c r="AG1502" s="17"/>
      <c r="AH1502" s="17"/>
    </row>
    <row r="1503" spans="1:34" s="3" customFormat="1" ht="25.5" x14ac:dyDescent="0.3">
      <c r="A1503" s="35" t="s">
        <v>4065</v>
      </c>
      <c r="B1503" s="17">
        <v>1886</v>
      </c>
      <c r="C1503" s="18">
        <v>44294</v>
      </c>
      <c r="D1503" s="18">
        <v>44301.291666666701</v>
      </c>
      <c r="E1503" s="16" t="s">
        <v>1271</v>
      </c>
      <c r="F1503" s="36">
        <v>44913.333333333299</v>
      </c>
      <c r="G1503" s="16" t="s">
        <v>545</v>
      </c>
      <c r="H1503" s="17" t="s">
        <v>60</v>
      </c>
      <c r="I1503" s="17" t="s">
        <v>108</v>
      </c>
      <c r="J1503" s="17"/>
      <c r="K1503" s="17" t="s">
        <v>61</v>
      </c>
      <c r="L1503" s="17" t="s">
        <v>109</v>
      </c>
      <c r="M1503" s="17"/>
      <c r="N1503" s="17">
        <v>407.42</v>
      </c>
      <c r="O1503" s="17">
        <v>408.4</v>
      </c>
      <c r="P1503" s="17"/>
      <c r="Q1503" s="17">
        <v>400</v>
      </c>
      <c r="R1503" s="17"/>
      <c r="S1503" s="17"/>
      <c r="T1503" s="17"/>
      <c r="U1503" s="17" t="s">
        <v>82</v>
      </c>
      <c r="V1503" s="17" t="s">
        <v>63</v>
      </c>
      <c r="W1503" s="17" t="s">
        <v>141</v>
      </c>
      <c r="X1503" s="17" t="s">
        <v>66</v>
      </c>
      <c r="Y1503" s="17" t="s">
        <v>67</v>
      </c>
      <c r="Z1503" s="19" t="s">
        <v>4066</v>
      </c>
      <c r="AA1503" s="18">
        <v>45809.291666666701</v>
      </c>
      <c r="AB1503" s="18">
        <v>45809.291666666701</v>
      </c>
      <c r="AC1503" s="17" t="s">
        <v>117</v>
      </c>
      <c r="AD1503" s="17" t="s">
        <v>70</v>
      </c>
      <c r="AE1503" s="17"/>
      <c r="AF1503" s="17" t="s">
        <v>117</v>
      </c>
      <c r="AG1503" s="17"/>
      <c r="AH1503" s="17" t="s">
        <v>1337</v>
      </c>
    </row>
    <row r="1504" spans="1:34" s="3" customFormat="1" ht="13" x14ac:dyDescent="0.3">
      <c r="A1504" s="35" t="s">
        <v>4067</v>
      </c>
      <c r="B1504" s="17">
        <v>1888</v>
      </c>
      <c r="C1504" s="18">
        <v>44293</v>
      </c>
      <c r="D1504" s="18">
        <v>44301.291666666701</v>
      </c>
      <c r="E1504" s="16" t="s">
        <v>1271</v>
      </c>
      <c r="F1504" s="36">
        <v>44913.333333333299</v>
      </c>
      <c r="G1504" s="16" t="s">
        <v>545</v>
      </c>
      <c r="H1504" s="17" t="s">
        <v>60</v>
      </c>
      <c r="I1504" s="17"/>
      <c r="J1504" s="17"/>
      <c r="K1504" s="17" t="s">
        <v>61</v>
      </c>
      <c r="L1504" s="17"/>
      <c r="M1504" s="17"/>
      <c r="N1504" s="17">
        <v>509.8</v>
      </c>
      <c r="O1504" s="17"/>
      <c r="P1504" s="17"/>
      <c r="Q1504" s="17">
        <v>500</v>
      </c>
      <c r="R1504" s="17"/>
      <c r="S1504" s="17"/>
      <c r="T1504" s="17"/>
      <c r="U1504" s="17" t="s">
        <v>82</v>
      </c>
      <c r="V1504" s="17"/>
      <c r="W1504" s="17" t="s">
        <v>4068</v>
      </c>
      <c r="X1504" s="17" t="s">
        <v>66</v>
      </c>
      <c r="Y1504" s="17" t="s">
        <v>67</v>
      </c>
      <c r="Z1504" s="19" t="s">
        <v>4069</v>
      </c>
      <c r="AA1504" s="18">
        <v>45809.291666666701</v>
      </c>
      <c r="AB1504" s="18">
        <v>45809.291666666701</v>
      </c>
      <c r="AC1504" s="17" t="s">
        <v>117</v>
      </c>
      <c r="AD1504" s="17" t="s">
        <v>70</v>
      </c>
      <c r="AE1504" s="17"/>
      <c r="AF1504" s="17" t="s">
        <v>117</v>
      </c>
      <c r="AG1504" s="17"/>
      <c r="AH1504" s="17" t="s">
        <v>1337</v>
      </c>
    </row>
    <row r="1505" spans="1:34" s="3" customFormat="1" ht="13" x14ac:dyDescent="0.3">
      <c r="A1505" s="35" t="s">
        <v>4070</v>
      </c>
      <c r="B1505" s="17">
        <v>1890</v>
      </c>
      <c r="C1505" s="18">
        <v>44293</v>
      </c>
      <c r="D1505" s="18">
        <v>44301.291666666701</v>
      </c>
      <c r="E1505" s="16" t="s">
        <v>1271</v>
      </c>
      <c r="F1505" s="36">
        <v>44869.291666666701</v>
      </c>
      <c r="G1505" s="16" t="s">
        <v>545</v>
      </c>
      <c r="H1505" s="17" t="s">
        <v>60</v>
      </c>
      <c r="I1505" s="17" t="s">
        <v>108</v>
      </c>
      <c r="J1505" s="17"/>
      <c r="K1505" s="17" t="s">
        <v>61</v>
      </c>
      <c r="L1505" s="17" t="s">
        <v>109</v>
      </c>
      <c r="M1505" s="17"/>
      <c r="N1505" s="17">
        <v>50.8</v>
      </c>
      <c r="O1505" s="17">
        <v>101.72</v>
      </c>
      <c r="P1505" s="17"/>
      <c r="Q1505" s="17">
        <v>100</v>
      </c>
      <c r="R1505" s="17"/>
      <c r="S1505" s="17"/>
      <c r="T1505" s="17"/>
      <c r="U1505" s="17" t="s">
        <v>82</v>
      </c>
      <c r="V1505" s="17" t="s">
        <v>63</v>
      </c>
      <c r="W1505" s="17" t="s">
        <v>160</v>
      </c>
      <c r="X1505" s="17" t="s">
        <v>66</v>
      </c>
      <c r="Y1505" s="17" t="s">
        <v>67</v>
      </c>
      <c r="Z1505" s="19" t="s">
        <v>4071</v>
      </c>
      <c r="AA1505" s="18">
        <v>45641.333333333299</v>
      </c>
      <c r="AB1505" s="18">
        <v>45641.333333333299</v>
      </c>
      <c r="AC1505" s="17" t="s">
        <v>117</v>
      </c>
      <c r="AD1505" s="17" t="s">
        <v>78</v>
      </c>
      <c r="AE1505" s="17"/>
      <c r="AF1505" s="17" t="s">
        <v>117</v>
      </c>
      <c r="AG1505" s="17"/>
      <c r="AH1505" s="17"/>
    </row>
    <row r="1506" spans="1:34" s="3" customFormat="1" ht="13" x14ac:dyDescent="0.3">
      <c r="A1506" s="35" t="s">
        <v>4072</v>
      </c>
      <c r="B1506" s="17">
        <v>1891</v>
      </c>
      <c r="C1506" s="18">
        <v>44294</v>
      </c>
      <c r="D1506" s="18">
        <v>44301.291666666701</v>
      </c>
      <c r="E1506" s="16" t="s">
        <v>1271</v>
      </c>
      <c r="F1506" s="36">
        <v>44910.333333333299</v>
      </c>
      <c r="G1506" s="16" t="s">
        <v>545</v>
      </c>
      <c r="H1506" s="17" t="s">
        <v>60</v>
      </c>
      <c r="I1506" s="17"/>
      <c r="J1506" s="17"/>
      <c r="K1506" s="17" t="s">
        <v>61</v>
      </c>
      <c r="L1506" s="17"/>
      <c r="M1506" s="17"/>
      <c r="N1506" s="17">
        <v>165.048</v>
      </c>
      <c r="O1506" s="17"/>
      <c r="P1506" s="17"/>
      <c r="Q1506" s="17">
        <v>160</v>
      </c>
      <c r="R1506" s="17"/>
      <c r="S1506" s="17"/>
      <c r="T1506" s="17"/>
      <c r="U1506" s="17" t="s">
        <v>82</v>
      </c>
      <c r="V1506" s="17"/>
      <c r="W1506" s="17" t="s">
        <v>160</v>
      </c>
      <c r="X1506" s="17" t="s">
        <v>66</v>
      </c>
      <c r="Y1506" s="17" t="s">
        <v>67</v>
      </c>
      <c r="Z1506" s="19" t="s">
        <v>4073</v>
      </c>
      <c r="AA1506" s="18">
        <v>45960.291666666701</v>
      </c>
      <c r="AB1506" s="18">
        <v>45960.291666666701</v>
      </c>
      <c r="AC1506" s="17" t="s">
        <v>117</v>
      </c>
      <c r="AD1506" s="17" t="s">
        <v>70</v>
      </c>
      <c r="AE1506" s="17"/>
      <c r="AF1506" s="17" t="s">
        <v>117</v>
      </c>
      <c r="AG1506" s="17"/>
      <c r="AH1506" s="17"/>
    </row>
    <row r="1507" spans="1:34" s="3" customFormat="1" ht="13" x14ac:dyDescent="0.3">
      <c r="A1507" s="35" t="s">
        <v>4074</v>
      </c>
      <c r="B1507" s="17">
        <v>1893</v>
      </c>
      <c r="C1507" s="18">
        <v>44294</v>
      </c>
      <c r="D1507" s="18">
        <v>44301.291666666701</v>
      </c>
      <c r="E1507" s="16" t="s">
        <v>1271</v>
      </c>
      <c r="F1507" s="36">
        <v>44904.333333333299</v>
      </c>
      <c r="G1507" s="16" t="s">
        <v>545</v>
      </c>
      <c r="H1507" s="17" t="s">
        <v>60</v>
      </c>
      <c r="I1507" s="17"/>
      <c r="J1507" s="17"/>
      <c r="K1507" s="17" t="s">
        <v>61</v>
      </c>
      <c r="L1507" s="17"/>
      <c r="M1507" s="17"/>
      <c r="N1507" s="17">
        <v>105.8348</v>
      </c>
      <c r="O1507" s="17"/>
      <c r="P1507" s="17"/>
      <c r="Q1507" s="17">
        <v>100</v>
      </c>
      <c r="R1507" s="17"/>
      <c r="S1507" s="17"/>
      <c r="T1507" s="17"/>
      <c r="U1507" s="17" t="s">
        <v>82</v>
      </c>
      <c r="V1507" s="17"/>
      <c r="W1507" s="17" t="s">
        <v>129</v>
      </c>
      <c r="X1507" s="17" t="s">
        <v>66</v>
      </c>
      <c r="Y1507" s="17" t="s">
        <v>67</v>
      </c>
      <c r="Z1507" s="19" t="s">
        <v>4075</v>
      </c>
      <c r="AA1507" s="18">
        <v>45931.291666666701</v>
      </c>
      <c r="AB1507" s="18">
        <v>45931.291666666701</v>
      </c>
      <c r="AC1507" s="17" t="s">
        <v>117</v>
      </c>
      <c r="AD1507" s="17" t="s">
        <v>70</v>
      </c>
      <c r="AE1507" s="17"/>
      <c r="AF1507" s="17" t="s">
        <v>117</v>
      </c>
      <c r="AG1507" s="17"/>
      <c r="AH1507" s="17" t="s">
        <v>1337</v>
      </c>
    </row>
    <row r="1508" spans="1:34" s="3" customFormat="1" ht="13" x14ac:dyDescent="0.3">
      <c r="A1508" s="35" t="s">
        <v>4076</v>
      </c>
      <c r="B1508" s="17">
        <v>1894</v>
      </c>
      <c r="C1508" s="18">
        <v>44292</v>
      </c>
      <c r="D1508" s="18">
        <v>44301.291666666701</v>
      </c>
      <c r="E1508" s="16" t="s">
        <v>1271</v>
      </c>
      <c r="F1508" s="36">
        <v>45475.291666666701</v>
      </c>
      <c r="G1508" s="16" t="s">
        <v>545</v>
      </c>
      <c r="H1508" s="17" t="s">
        <v>60</v>
      </c>
      <c r="I1508" s="17"/>
      <c r="J1508" s="17"/>
      <c r="K1508" s="17" t="s">
        <v>61</v>
      </c>
      <c r="L1508" s="17"/>
      <c r="M1508" s="17"/>
      <c r="N1508" s="17">
        <v>505.2</v>
      </c>
      <c r="O1508" s="17"/>
      <c r="P1508" s="17"/>
      <c r="Q1508" s="17">
        <v>500</v>
      </c>
      <c r="R1508" s="17"/>
      <c r="S1508" s="17"/>
      <c r="T1508" s="17"/>
      <c r="U1508" s="17" t="s">
        <v>82</v>
      </c>
      <c r="V1508" s="17"/>
      <c r="W1508" s="17" t="s">
        <v>129</v>
      </c>
      <c r="X1508" s="17" t="s">
        <v>66</v>
      </c>
      <c r="Y1508" s="17" t="s">
        <v>67</v>
      </c>
      <c r="Z1508" s="19" t="s">
        <v>4077</v>
      </c>
      <c r="AA1508" s="18">
        <v>45505.291666666701</v>
      </c>
      <c r="AB1508" s="18">
        <v>49022.291666666701</v>
      </c>
      <c r="AC1508" s="17" t="s">
        <v>117</v>
      </c>
      <c r="AD1508" s="17" t="s">
        <v>70</v>
      </c>
      <c r="AE1508" s="17" t="s">
        <v>70</v>
      </c>
      <c r="AF1508" s="17" t="s">
        <v>117</v>
      </c>
      <c r="AG1508" s="17"/>
      <c r="AH1508" s="17" t="s">
        <v>1337</v>
      </c>
    </row>
    <row r="1509" spans="1:34" s="3" customFormat="1" ht="13" x14ac:dyDescent="0.3">
      <c r="A1509" s="35" t="s">
        <v>4078</v>
      </c>
      <c r="B1509" s="17">
        <v>1897</v>
      </c>
      <c r="C1509" s="18">
        <v>44294</v>
      </c>
      <c r="D1509" s="18">
        <v>44301.291666666701</v>
      </c>
      <c r="E1509" s="16" t="s">
        <v>1271</v>
      </c>
      <c r="F1509" s="36">
        <v>44883.333333333299</v>
      </c>
      <c r="G1509" s="16" t="s">
        <v>545</v>
      </c>
      <c r="H1509" s="17" t="s">
        <v>60</v>
      </c>
      <c r="I1509" s="17"/>
      <c r="J1509" s="17"/>
      <c r="K1509" s="17" t="s">
        <v>61</v>
      </c>
      <c r="L1509" s="17"/>
      <c r="M1509" s="17"/>
      <c r="N1509" s="17">
        <v>112.4</v>
      </c>
      <c r="O1509" s="17"/>
      <c r="P1509" s="17"/>
      <c r="Q1509" s="17">
        <v>110</v>
      </c>
      <c r="R1509" s="17"/>
      <c r="S1509" s="17"/>
      <c r="T1509" s="17"/>
      <c r="U1509" s="17" t="s">
        <v>82</v>
      </c>
      <c r="V1509" s="17"/>
      <c r="W1509" s="17" t="s">
        <v>141</v>
      </c>
      <c r="X1509" s="17" t="s">
        <v>66</v>
      </c>
      <c r="Y1509" s="17" t="s">
        <v>67</v>
      </c>
      <c r="Z1509" s="19" t="s">
        <v>4079</v>
      </c>
      <c r="AA1509" s="18">
        <v>45641.333333333299</v>
      </c>
      <c r="AB1509" s="18">
        <v>45641.333333333299</v>
      </c>
      <c r="AC1509" s="17" t="s">
        <v>117</v>
      </c>
      <c r="AD1509" s="17" t="s">
        <v>78</v>
      </c>
      <c r="AE1509" s="17"/>
      <c r="AF1509" s="17" t="s">
        <v>117</v>
      </c>
      <c r="AG1509" s="17"/>
      <c r="AH1509" s="17" t="s">
        <v>1337</v>
      </c>
    </row>
    <row r="1510" spans="1:34" s="3" customFormat="1" ht="13" x14ac:dyDescent="0.3">
      <c r="A1510" s="35" t="s">
        <v>4080</v>
      </c>
      <c r="B1510" s="17">
        <v>1898</v>
      </c>
      <c r="C1510" s="18">
        <v>44288</v>
      </c>
      <c r="D1510" s="18">
        <v>44301.291666666701</v>
      </c>
      <c r="E1510" s="16" t="s">
        <v>1271</v>
      </c>
      <c r="F1510" s="36">
        <v>45391.291666666701</v>
      </c>
      <c r="G1510" s="16" t="s">
        <v>545</v>
      </c>
      <c r="H1510" s="17" t="s">
        <v>80</v>
      </c>
      <c r="I1510" s="17" t="s">
        <v>60</v>
      </c>
      <c r="J1510" s="17"/>
      <c r="K1510" s="17" t="s">
        <v>81</v>
      </c>
      <c r="L1510" s="17" t="s">
        <v>61</v>
      </c>
      <c r="M1510" s="17"/>
      <c r="N1510" s="17">
        <v>9.4</v>
      </c>
      <c r="O1510" s="17">
        <v>27</v>
      </c>
      <c r="P1510" s="17"/>
      <c r="Q1510" s="17">
        <v>34.1</v>
      </c>
      <c r="R1510" s="17"/>
      <c r="S1510" s="17"/>
      <c r="T1510" s="17"/>
      <c r="U1510" s="17" t="s">
        <v>82</v>
      </c>
      <c r="V1510" s="17" t="s">
        <v>63</v>
      </c>
      <c r="W1510" s="17" t="s">
        <v>160</v>
      </c>
      <c r="X1510" s="17" t="s">
        <v>66</v>
      </c>
      <c r="Y1510" s="17" t="s">
        <v>67</v>
      </c>
      <c r="Z1510" s="19" t="s">
        <v>4081</v>
      </c>
      <c r="AA1510" s="18">
        <v>46477.291666666701</v>
      </c>
      <c r="AB1510" s="18">
        <v>46477.291666666701</v>
      </c>
      <c r="AC1510" s="17" t="s">
        <v>117</v>
      </c>
      <c r="AD1510" s="17" t="s">
        <v>70</v>
      </c>
      <c r="AE1510" s="17"/>
      <c r="AF1510" s="17" t="s">
        <v>117</v>
      </c>
      <c r="AG1510" s="17"/>
      <c r="AH1510" s="17"/>
    </row>
    <row r="1511" spans="1:34" s="3" customFormat="1" ht="13" x14ac:dyDescent="0.3">
      <c r="A1511" s="35" t="s">
        <v>4082</v>
      </c>
      <c r="B1511" s="17">
        <v>1899</v>
      </c>
      <c r="C1511" s="18">
        <v>44294</v>
      </c>
      <c r="D1511" s="18">
        <v>44301.291666666701</v>
      </c>
      <c r="E1511" s="16" t="s">
        <v>1271</v>
      </c>
      <c r="F1511" s="36">
        <v>44907.333333333299</v>
      </c>
      <c r="G1511" s="16" t="s">
        <v>545</v>
      </c>
      <c r="H1511" s="17" t="s">
        <v>60</v>
      </c>
      <c r="I1511" s="17"/>
      <c r="J1511" s="17"/>
      <c r="K1511" s="17" t="s">
        <v>61</v>
      </c>
      <c r="L1511" s="17"/>
      <c r="M1511" s="17"/>
      <c r="N1511" s="17">
        <v>224.98599999999999</v>
      </c>
      <c r="O1511" s="17"/>
      <c r="P1511" s="17"/>
      <c r="Q1511" s="17">
        <v>220</v>
      </c>
      <c r="R1511" s="17"/>
      <c r="S1511" s="17"/>
      <c r="T1511" s="17"/>
      <c r="U1511" s="17" t="s">
        <v>82</v>
      </c>
      <c r="V1511" s="17"/>
      <c r="W1511" s="17" t="s">
        <v>160</v>
      </c>
      <c r="X1511" s="17" t="s">
        <v>66</v>
      </c>
      <c r="Y1511" s="17" t="s">
        <v>67</v>
      </c>
      <c r="Z1511" s="19" t="s">
        <v>4083</v>
      </c>
      <c r="AA1511" s="18">
        <v>45597.291666666701</v>
      </c>
      <c r="AB1511" s="18">
        <v>45597.291666666701</v>
      </c>
      <c r="AC1511" s="17" t="s">
        <v>117</v>
      </c>
      <c r="AD1511" s="17" t="s">
        <v>70</v>
      </c>
      <c r="AE1511" s="17"/>
      <c r="AF1511" s="17" t="s">
        <v>117</v>
      </c>
      <c r="AG1511" s="17"/>
      <c r="AH1511" s="17" t="s">
        <v>1337</v>
      </c>
    </row>
    <row r="1512" spans="1:34" s="3" customFormat="1" ht="13" x14ac:dyDescent="0.3">
      <c r="A1512" s="35" t="s">
        <v>4084</v>
      </c>
      <c r="B1512" s="17">
        <v>1901</v>
      </c>
      <c r="C1512" s="18">
        <v>44295</v>
      </c>
      <c r="D1512" s="18">
        <v>44301.291666666701</v>
      </c>
      <c r="E1512" s="16" t="s">
        <v>1271</v>
      </c>
      <c r="F1512" s="36">
        <v>44912.333333333299</v>
      </c>
      <c r="G1512" s="16" t="s">
        <v>545</v>
      </c>
      <c r="H1512" s="17" t="s">
        <v>60</v>
      </c>
      <c r="I1512" s="17"/>
      <c r="J1512" s="17"/>
      <c r="K1512" s="17" t="s">
        <v>61</v>
      </c>
      <c r="L1512" s="17"/>
      <c r="M1512" s="17"/>
      <c r="N1512" s="17">
        <v>213.55</v>
      </c>
      <c r="O1512" s="17"/>
      <c r="P1512" s="17"/>
      <c r="Q1512" s="17">
        <v>200</v>
      </c>
      <c r="R1512" s="17"/>
      <c r="S1512" s="17"/>
      <c r="T1512" s="17"/>
      <c r="U1512" s="17" t="s">
        <v>82</v>
      </c>
      <c r="V1512" s="17"/>
      <c r="W1512" s="17" t="s">
        <v>1330</v>
      </c>
      <c r="X1512" s="17" t="s">
        <v>66</v>
      </c>
      <c r="Y1512" s="17" t="s">
        <v>67</v>
      </c>
      <c r="Z1512" s="19" t="s">
        <v>4085</v>
      </c>
      <c r="AA1512" s="18">
        <v>45444.291666666701</v>
      </c>
      <c r="AB1512" s="18">
        <v>45444.291666666701</v>
      </c>
      <c r="AC1512" s="17" t="s">
        <v>117</v>
      </c>
      <c r="AD1512" s="17" t="s">
        <v>70</v>
      </c>
      <c r="AE1512" s="17"/>
      <c r="AF1512" s="17" t="s">
        <v>117</v>
      </c>
      <c r="AG1512" s="17"/>
      <c r="AH1512" s="17" t="s">
        <v>1337</v>
      </c>
    </row>
    <row r="1513" spans="1:34" s="3" customFormat="1" ht="13" x14ac:dyDescent="0.3">
      <c r="A1513" s="35" t="s">
        <v>4086</v>
      </c>
      <c r="B1513" s="17">
        <v>1902</v>
      </c>
      <c r="C1513" s="18">
        <v>44294</v>
      </c>
      <c r="D1513" s="18">
        <v>44301.291666666701</v>
      </c>
      <c r="E1513" s="16" t="s">
        <v>1271</v>
      </c>
      <c r="F1513" s="36">
        <v>44904.333333333299</v>
      </c>
      <c r="G1513" s="16" t="s">
        <v>545</v>
      </c>
      <c r="H1513" s="17" t="s">
        <v>60</v>
      </c>
      <c r="I1513" s="17"/>
      <c r="J1513" s="17"/>
      <c r="K1513" s="17" t="s">
        <v>61</v>
      </c>
      <c r="L1513" s="17"/>
      <c r="M1513" s="17"/>
      <c r="N1513" s="17">
        <v>213.14879999999999</v>
      </c>
      <c r="O1513" s="17"/>
      <c r="P1513" s="17"/>
      <c r="Q1513" s="17">
        <v>200</v>
      </c>
      <c r="R1513" s="17"/>
      <c r="S1513" s="17"/>
      <c r="T1513" s="17"/>
      <c r="U1513" s="17" t="s">
        <v>82</v>
      </c>
      <c r="V1513" s="17"/>
      <c r="W1513" s="17" t="s">
        <v>160</v>
      </c>
      <c r="X1513" s="17" t="s">
        <v>66</v>
      </c>
      <c r="Y1513" s="17" t="s">
        <v>67</v>
      </c>
      <c r="Z1513" s="19" t="s">
        <v>4087</v>
      </c>
      <c r="AA1513" s="18">
        <v>45931.291666666701</v>
      </c>
      <c r="AB1513" s="18">
        <v>45931.291666666701</v>
      </c>
      <c r="AC1513" s="17" t="s">
        <v>117</v>
      </c>
      <c r="AD1513" s="17" t="s">
        <v>70</v>
      </c>
      <c r="AE1513" s="17"/>
      <c r="AF1513" s="17" t="s">
        <v>117</v>
      </c>
      <c r="AG1513" s="17"/>
      <c r="AH1513" s="17" t="s">
        <v>1337</v>
      </c>
    </row>
    <row r="1514" spans="1:34" s="3" customFormat="1" ht="13" x14ac:dyDescent="0.3">
      <c r="A1514" s="35" t="s">
        <v>4088</v>
      </c>
      <c r="B1514" s="17">
        <v>1905</v>
      </c>
      <c r="C1514" s="18">
        <v>44299</v>
      </c>
      <c r="D1514" s="18">
        <v>44301.291666666701</v>
      </c>
      <c r="E1514" s="16" t="s">
        <v>1271</v>
      </c>
      <c r="F1514" s="36">
        <v>45475.291666666701</v>
      </c>
      <c r="G1514" s="16" t="s">
        <v>545</v>
      </c>
      <c r="H1514" s="17" t="s">
        <v>60</v>
      </c>
      <c r="I1514" s="17"/>
      <c r="J1514" s="17"/>
      <c r="K1514" s="17" t="s">
        <v>61</v>
      </c>
      <c r="L1514" s="17"/>
      <c r="M1514" s="17"/>
      <c r="N1514" s="17">
        <v>55.5</v>
      </c>
      <c r="O1514" s="17"/>
      <c r="P1514" s="17"/>
      <c r="Q1514" s="17">
        <v>41.1</v>
      </c>
      <c r="R1514" s="17"/>
      <c r="S1514" s="17"/>
      <c r="T1514" s="17"/>
      <c r="U1514" s="17" t="s">
        <v>82</v>
      </c>
      <c r="V1514" s="17"/>
      <c r="W1514" s="17" t="s">
        <v>617</v>
      </c>
      <c r="X1514" s="17" t="s">
        <v>66</v>
      </c>
      <c r="Y1514" s="17" t="s">
        <v>67</v>
      </c>
      <c r="Z1514" s="19" t="s">
        <v>4089</v>
      </c>
      <c r="AA1514" s="18">
        <v>45839.291666666701</v>
      </c>
      <c r="AB1514" s="18">
        <v>48139.291666666701</v>
      </c>
      <c r="AC1514" s="17" t="s">
        <v>117</v>
      </c>
      <c r="AD1514" s="17" t="s">
        <v>70</v>
      </c>
      <c r="AE1514" s="17" t="s">
        <v>70</v>
      </c>
      <c r="AF1514" s="17" t="s">
        <v>117</v>
      </c>
      <c r="AG1514" s="17"/>
      <c r="AH1514" s="17" t="s">
        <v>1337</v>
      </c>
    </row>
    <row r="1515" spans="1:34" s="3" customFormat="1" ht="13" x14ac:dyDescent="0.3">
      <c r="A1515" s="35" t="s">
        <v>4090</v>
      </c>
      <c r="B1515" s="17">
        <v>1906</v>
      </c>
      <c r="C1515" s="18">
        <v>44301</v>
      </c>
      <c r="D1515" s="18">
        <v>44301.291666666701</v>
      </c>
      <c r="E1515" s="16" t="s">
        <v>1271</v>
      </c>
      <c r="F1515" s="36">
        <v>45471.291666666701</v>
      </c>
      <c r="G1515" s="16" t="s">
        <v>545</v>
      </c>
      <c r="H1515" s="17" t="s">
        <v>60</v>
      </c>
      <c r="I1515" s="17"/>
      <c r="J1515" s="17"/>
      <c r="K1515" s="17" t="s">
        <v>61</v>
      </c>
      <c r="L1515" s="17"/>
      <c r="M1515" s="17"/>
      <c r="N1515" s="17">
        <v>256.29000000000002</v>
      </c>
      <c r="O1515" s="17"/>
      <c r="P1515" s="17"/>
      <c r="Q1515" s="17">
        <v>250</v>
      </c>
      <c r="R1515" s="17"/>
      <c r="S1515" s="17"/>
      <c r="T1515" s="17"/>
      <c r="U1515" s="17" t="s">
        <v>82</v>
      </c>
      <c r="V1515" s="17"/>
      <c r="W1515" s="17" t="s">
        <v>129</v>
      </c>
      <c r="X1515" s="17" t="s">
        <v>66</v>
      </c>
      <c r="Y1515" s="17" t="s">
        <v>67</v>
      </c>
      <c r="Z1515" s="19" t="s">
        <v>383</v>
      </c>
      <c r="AA1515" s="18">
        <v>45809.291666666701</v>
      </c>
      <c r="AB1515" s="18">
        <v>48566.333333333299</v>
      </c>
      <c r="AC1515" s="17" t="s">
        <v>117</v>
      </c>
      <c r="AD1515" s="17" t="s">
        <v>70</v>
      </c>
      <c r="AE1515" s="17" t="s">
        <v>70</v>
      </c>
      <c r="AF1515" s="17" t="s">
        <v>117</v>
      </c>
      <c r="AG1515" s="17"/>
      <c r="AH1515" s="17" t="s">
        <v>1337</v>
      </c>
    </row>
    <row r="1516" spans="1:34" s="3" customFormat="1" ht="25.5" x14ac:dyDescent="0.3">
      <c r="A1516" s="35" t="s">
        <v>4091</v>
      </c>
      <c r="B1516" s="17">
        <v>1907</v>
      </c>
      <c r="C1516" s="18">
        <v>44293</v>
      </c>
      <c r="D1516" s="18">
        <v>44301.291666666701</v>
      </c>
      <c r="E1516" s="16" t="s">
        <v>1271</v>
      </c>
      <c r="F1516" s="36">
        <v>44897.333333333299</v>
      </c>
      <c r="G1516" s="16" t="s">
        <v>545</v>
      </c>
      <c r="H1516" s="17" t="s">
        <v>60</v>
      </c>
      <c r="I1516" s="17"/>
      <c r="J1516" s="17"/>
      <c r="K1516" s="17" t="s">
        <v>61</v>
      </c>
      <c r="L1516" s="17"/>
      <c r="M1516" s="17"/>
      <c r="N1516" s="17">
        <v>21.829499999999999</v>
      </c>
      <c r="O1516" s="17"/>
      <c r="P1516" s="17"/>
      <c r="Q1516" s="17">
        <v>0</v>
      </c>
      <c r="R1516" s="17"/>
      <c r="S1516" s="17"/>
      <c r="T1516" s="17"/>
      <c r="U1516" s="17" t="s">
        <v>82</v>
      </c>
      <c r="V1516" s="17"/>
      <c r="W1516" s="17" t="s">
        <v>141</v>
      </c>
      <c r="X1516" s="17" t="s">
        <v>66</v>
      </c>
      <c r="Y1516" s="17" t="s">
        <v>67</v>
      </c>
      <c r="Z1516" s="19" t="s">
        <v>4092</v>
      </c>
      <c r="AA1516" s="18">
        <v>45413.291666666701</v>
      </c>
      <c r="AB1516" s="18">
        <v>45413.291666666701</v>
      </c>
      <c r="AC1516" s="17" t="s">
        <v>117</v>
      </c>
      <c r="AD1516" s="17" t="s">
        <v>78</v>
      </c>
      <c r="AE1516" s="17"/>
      <c r="AF1516" s="17" t="s">
        <v>117</v>
      </c>
      <c r="AG1516" s="17"/>
      <c r="AH1516" s="17" t="s">
        <v>1337</v>
      </c>
    </row>
    <row r="1517" spans="1:34" s="3" customFormat="1" ht="25.5" x14ac:dyDescent="0.3">
      <c r="A1517" s="35" t="s">
        <v>4093</v>
      </c>
      <c r="B1517" s="17">
        <v>1908</v>
      </c>
      <c r="C1517" s="18">
        <v>44292</v>
      </c>
      <c r="D1517" s="18">
        <v>44301.291666666701</v>
      </c>
      <c r="E1517" s="16" t="s">
        <v>1271</v>
      </c>
      <c r="F1517" s="36">
        <v>44938.333333333299</v>
      </c>
      <c r="G1517" s="16" t="s">
        <v>545</v>
      </c>
      <c r="H1517" s="17" t="s">
        <v>60</v>
      </c>
      <c r="I1517" s="17"/>
      <c r="J1517" s="17"/>
      <c r="K1517" s="17" t="s">
        <v>61</v>
      </c>
      <c r="L1517" s="17"/>
      <c r="M1517" s="17"/>
      <c r="N1517" s="17">
        <v>151.19999999999999</v>
      </c>
      <c r="O1517" s="17"/>
      <c r="P1517" s="17"/>
      <c r="Q1517" s="17">
        <v>150</v>
      </c>
      <c r="R1517" s="17"/>
      <c r="S1517" s="17"/>
      <c r="T1517" s="17"/>
      <c r="U1517" s="17" t="s">
        <v>82</v>
      </c>
      <c r="V1517" s="17"/>
      <c r="W1517" s="17" t="s">
        <v>160</v>
      </c>
      <c r="X1517" s="17" t="s">
        <v>66</v>
      </c>
      <c r="Y1517" s="17" t="s">
        <v>67</v>
      </c>
      <c r="Z1517" s="19" t="s">
        <v>4094</v>
      </c>
      <c r="AA1517" s="18">
        <v>45505.291666666701</v>
      </c>
      <c r="AB1517" s="18">
        <v>45505.291666666701</v>
      </c>
      <c r="AC1517" s="17" t="s">
        <v>117</v>
      </c>
      <c r="AD1517" s="17" t="s">
        <v>70</v>
      </c>
      <c r="AE1517" s="17"/>
      <c r="AF1517" s="17" t="s">
        <v>117</v>
      </c>
      <c r="AG1517" s="17"/>
      <c r="AH1517" s="17" t="s">
        <v>1337</v>
      </c>
    </row>
    <row r="1518" spans="1:34" s="3" customFormat="1" ht="13" x14ac:dyDescent="0.3">
      <c r="A1518" s="35" t="s">
        <v>4095</v>
      </c>
      <c r="B1518" s="17">
        <v>1909</v>
      </c>
      <c r="C1518" s="18">
        <v>44296</v>
      </c>
      <c r="D1518" s="18">
        <v>44301.291666666701</v>
      </c>
      <c r="E1518" s="16" t="s">
        <v>1271</v>
      </c>
      <c r="F1518" s="36">
        <v>44904.333333333299</v>
      </c>
      <c r="G1518" s="16" t="s">
        <v>545</v>
      </c>
      <c r="H1518" s="17" t="s">
        <v>60</v>
      </c>
      <c r="I1518" s="17"/>
      <c r="J1518" s="17"/>
      <c r="K1518" s="17" t="s">
        <v>61</v>
      </c>
      <c r="L1518" s="17"/>
      <c r="M1518" s="17"/>
      <c r="N1518" s="17">
        <v>151.19999999999999</v>
      </c>
      <c r="O1518" s="17"/>
      <c r="P1518" s="17"/>
      <c r="Q1518" s="17">
        <v>150</v>
      </c>
      <c r="R1518" s="17"/>
      <c r="S1518" s="17"/>
      <c r="T1518" s="17"/>
      <c r="U1518" s="17" t="s">
        <v>82</v>
      </c>
      <c r="V1518" s="17"/>
      <c r="W1518" s="17" t="s">
        <v>216</v>
      </c>
      <c r="X1518" s="17" t="s">
        <v>66</v>
      </c>
      <c r="Y1518" s="17" t="s">
        <v>67</v>
      </c>
      <c r="Z1518" s="19" t="s">
        <v>4096</v>
      </c>
      <c r="AA1518" s="18">
        <v>45596.291666666701</v>
      </c>
      <c r="AB1518" s="18">
        <v>45596.291666666701</v>
      </c>
      <c r="AC1518" s="17" t="s">
        <v>117</v>
      </c>
      <c r="AD1518" s="17" t="s">
        <v>70</v>
      </c>
      <c r="AE1518" s="17"/>
      <c r="AF1518" s="17" t="s">
        <v>117</v>
      </c>
      <c r="AG1518" s="17"/>
      <c r="AH1518" s="17"/>
    </row>
    <row r="1519" spans="1:34" s="3" customFormat="1" ht="13" x14ac:dyDescent="0.3">
      <c r="A1519" s="35" t="s">
        <v>4097</v>
      </c>
      <c r="B1519" s="17">
        <v>1910</v>
      </c>
      <c r="C1519" s="18">
        <v>44299</v>
      </c>
      <c r="D1519" s="18">
        <v>44301.291666666701</v>
      </c>
      <c r="E1519" s="16" t="s">
        <v>1271</v>
      </c>
      <c r="F1519" s="36">
        <v>44896.333333333299</v>
      </c>
      <c r="G1519" s="16" t="s">
        <v>545</v>
      </c>
      <c r="H1519" s="17" t="s">
        <v>60</v>
      </c>
      <c r="I1519" s="17"/>
      <c r="J1519" s="17"/>
      <c r="K1519" s="17" t="s">
        <v>61</v>
      </c>
      <c r="L1519" s="17"/>
      <c r="M1519" s="17"/>
      <c r="N1519" s="17">
        <v>40.36</v>
      </c>
      <c r="O1519" s="17"/>
      <c r="P1519" s="17"/>
      <c r="Q1519" s="17">
        <v>40</v>
      </c>
      <c r="R1519" s="17"/>
      <c r="S1519" s="17"/>
      <c r="T1519" s="17"/>
      <c r="U1519" s="17" t="s">
        <v>82</v>
      </c>
      <c r="V1519" s="17"/>
      <c r="W1519" s="17" t="s">
        <v>617</v>
      </c>
      <c r="X1519" s="17" t="s">
        <v>66</v>
      </c>
      <c r="Y1519" s="17" t="s">
        <v>67</v>
      </c>
      <c r="Z1519" s="19" t="s">
        <v>4098</v>
      </c>
      <c r="AA1519" s="18">
        <v>45839.291666666701</v>
      </c>
      <c r="AB1519" s="18">
        <v>45839.291666666701</v>
      </c>
      <c r="AC1519" s="17" t="s">
        <v>117</v>
      </c>
      <c r="AD1519" s="17" t="s">
        <v>70</v>
      </c>
      <c r="AE1519" s="17"/>
      <c r="AF1519" s="17" t="s">
        <v>117</v>
      </c>
      <c r="AG1519" s="17"/>
      <c r="AH1519" s="17"/>
    </row>
    <row r="1520" spans="1:34" s="3" customFormat="1" ht="13" x14ac:dyDescent="0.3">
      <c r="A1520" s="35" t="s">
        <v>4099</v>
      </c>
      <c r="B1520" s="17">
        <v>1913</v>
      </c>
      <c r="C1520" s="18">
        <v>44299</v>
      </c>
      <c r="D1520" s="18">
        <v>44301.291666666701</v>
      </c>
      <c r="E1520" s="16" t="s">
        <v>1271</v>
      </c>
      <c r="F1520" s="36">
        <v>45475.291666666701</v>
      </c>
      <c r="G1520" s="16" t="s">
        <v>545</v>
      </c>
      <c r="H1520" s="17" t="s">
        <v>60</v>
      </c>
      <c r="I1520" s="17"/>
      <c r="J1520" s="17"/>
      <c r="K1520" s="17" t="s">
        <v>61</v>
      </c>
      <c r="L1520" s="17"/>
      <c r="M1520" s="17"/>
      <c r="N1520" s="17">
        <v>62.6</v>
      </c>
      <c r="O1520" s="17"/>
      <c r="P1520" s="17"/>
      <c r="Q1520" s="17">
        <v>46.5</v>
      </c>
      <c r="R1520" s="17"/>
      <c r="S1520" s="17"/>
      <c r="T1520" s="17"/>
      <c r="U1520" s="17" t="s">
        <v>82</v>
      </c>
      <c r="V1520" s="17"/>
      <c r="W1520" s="17" t="s">
        <v>216</v>
      </c>
      <c r="X1520" s="17" t="s">
        <v>66</v>
      </c>
      <c r="Y1520" s="17" t="s">
        <v>67</v>
      </c>
      <c r="Z1520" s="19" t="s">
        <v>4100</v>
      </c>
      <c r="AA1520" s="18">
        <v>45839.291666666701</v>
      </c>
      <c r="AB1520" s="18">
        <v>48993.333333333299</v>
      </c>
      <c r="AC1520" s="17" t="s">
        <v>117</v>
      </c>
      <c r="AD1520" s="17" t="s">
        <v>70</v>
      </c>
      <c r="AE1520" s="17" t="s">
        <v>70</v>
      </c>
      <c r="AF1520" s="17" t="s">
        <v>117</v>
      </c>
      <c r="AG1520" s="17"/>
      <c r="AH1520" s="17" t="s">
        <v>1337</v>
      </c>
    </row>
    <row r="1521" spans="1:34" s="3" customFormat="1" ht="13" x14ac:dyDescent="0.3">
      <c r="A1521" s="35" t="s">
        <v>4101</v>
      </c>
      <c r="B1521" s="17">
        <v>1916</v>
      </c>
      <c r="C1521" s="18">
        <v>44292</v>
      </c>
      <c r="D1521" s="18">
        <v>44301.291666666701</v>
      </c>
      <c r="E1521" s="16" t="s">
        <v>1271</v>
      </c>
      <c r="F1521" s="36">
        <v>45378.291666666701</v>
      </c>
      <c r="G1521" s="16" t="s">
        <v>545</v>
      </c>
      <c r="H1521" s="17" t="s">
        <v>108</v>
      </c>
      <c r="I1521" s="17" t="s">
        <v>60</v>
      </c>
      <c r="J1521" s="17"/>
      <c r="K1521" s="17" t="s">
        <v>109</v>
      </c>
      <c r="L1521" s="17" t="s">
        <v>61</v>
      </c>
      <c r="M1521" s="17"/>
      <c r="N1521" s="17">
        <v>257.35000000000002</v>
      </c>
      <c r="O1521" s="17">
        <v>250</v>
      </c>
      <c r="P1521" s="17"/>
      <c r="Q1521" s="17">
        <v>250</v>
      </c>
      <c r="R1521" s="17"/>
      <c r="S1521" s="17"/>
      <c r="T1521" s="17"/>
      <c r="U1521" s="17" t="s">
        <v>82</v>
      </c>
      <c r="V1521" s="17"/>
      <c r="W1521" s="17" t="s">
        <v>119</v>
      </c>
      <c r="X1521" s="17" t="s">
        <v>66</v>
      </c>
      <c r="Y1521" s="17" t="s">
        <v>67</v>
      </c>
      <c r="Z1521" s="19" t="s">
        <v>621</v>
      </c>
      <c r="AA1521" s="18">
        <v>45657.333333333299</v>
      </c>
      <c r="AB1521" s="18">
        <v>47910.333333333299</v>
      </c>
      <c r="AC1521" s="17" t="s">
        <v>117</v>
      </c>
      <c r="AD1521" s="17" t="s">
        <v>70</v>
      </c>
      <c r="AE1521" s="17" t="s">
        <v>70</v>
      </c>
      <c r="AF1521" s="17" t="s">
        <v>117</v>
      </c>
      <c r="AG1521" s="17"/>
      <c r="AH1521" s="17" t="s">
        <v>1337</v>
      </c>
    </row>
    <row r="1522" spans="1:34" s="3" customFormat="1" ht="13" x14ac:dyDescent="0.3">
      <c r="A1522" s="35" t="s">
        <v>4102</v>
      </c>
      <c r="B1522" s="17">
        <v>1917</v>
      </c>
      <c r="C1522" s="18">
        <v>44298</v>
      </c>
      <c r="D1522" s="18">
        <v>44301.291666666701</v>
      </c>
      <c r="E1522" s="16" t="s">
        <v>1271</v>
      </c>
      <c r="F1522" s="36">
        <v>45378.291666666701</v>
      </c>
      <c r="G1522" s="16" t="s">
        <v>545</v>
      </c>
      <c r="H1522" s="17" t="s">
        <v>60</v>
      </c>
      <c r="I1522" s="17"/>
      <c r="J1522" s="17"/>
      <c r="K1522" s="17" t="s">
        <v>61</v>
      </c>
      <c r="L1522" s="17"/>
      <c r="M1522" s="17"/>
      <c r="N1522" s="17">
        <v>102.6</v>
      </c>
      <c r="O1522" s="17"/>
      <c r="P1522" s="17"/>
      <c r="Q1522" s="17">
        <v>100</v>
      </c>
      <c r="R1522" s="17"/>
      <c r="S1522" s="17"/>
      <c r="T1522" s="17"/>
      <c r="U1522" s="17" t="s">
        <v>82</v>
      </c>
      <c r="V1522" s="17"/>
      <c r="W1522" s="17" t="s">
        <v>119</v>
      </c>
      <c r="X1522" s="17" t="s">
        <v>66</v>
      </c>
      <c r="Y1522" s="17" t="s">
        <v>67</v>
      </c>
      <c r="Z1522" s="19" t="s">
        <v>621</v>
      </c>
      <c r="AA1522" s="18">
        <v>45657.333333333299</v>
      </c>
      <c r="AB1522" s="18">
        <v>47910.333333333299</v>
      </c>
      <c r="AC1522" s="17" t="s">
        <v>117</v>
      </c>
      <c r="AD1522" s="17" t="s">
        <v>70</v>
      </c>
      <c r="AE1522" s="17" t="s">
        <v>70</v>
      </c>
      <c r="AF1522" s="17" t="s">
        <v>117</v>
      </c>
      <c r="AG1522" s="17"/>
      <c r="AH1522" s="17" t="s">
        <v>1337</v>
      </c>
    </row>
    <row r="1523" spans="1:34" s="3" customFormat="1" ht="13" x14ac:dyDescent="0.3">
      <c r="A1523" s="35" t="s">
        <v>4103</v>
      </c>
      <c r="B1523" s="17">
        <v>1923</v>
      </c>
      <c r="C1523" s="18">
        <v>44292</v>
      </c>
      <c r="D1523" s="18">
        <v>44301.291666666701</v>
      </c>
      <c r="E1523" s="16" t="s">
        <v>1271</v>
      </c>
      <c r="F1523" s="36">
        <v>44928.333333333299</v>
      </c>
      <c r="G1523" s="16" t="s">
        <v>545</v>
      </c>
      <c r="H1523" s="17" t="s">
        <v>60</v>
      </c>
      <c r="I1523" s="17"/>
      <c r="J1523" s="17"/>
      <c r="K1523" s="17" t="s">
        <v>61</v>
      </c>
      <c r="L1523" s="17"/>
      <c r="M1523" s="17"/>
      <c r="N1523" s="17">
        <v>152.19999999999999</v>
      </c>
      <c r="O1523" s="17"/>
      <c r="P1523" s="17"/>
      <c r="Q1523" s="17">
        <v>150</v>
      </c>
      <c r="R1523" s="17"/>
      <c r="S1523" s="17"/>
      <c r="T1523" s="17"/>
      <c r="U1523" s="17" t="s">
        <v>82</v>
      </c>
      <c r="V1523" s="17"/>
      <c r="W1523" s="17" t="s">
        <v>129</v>
      </c>
      <c r="X1523" s="17" t="s">
        <v>66</v>
      </c>
      <c r="Y1523" s="17" t="s">
        <v>67</v>
      </c>
      <c r="Z1523" s="19" t="s">
        <v>3030</v>
      </c>
      <c r="AA1523" s="18">
        <v>45641.333333333299</v>
      </c>
      <c r="AB1523" s="18">
        <v>45641.333333333299</v>
      </c>
      <c r="AC1523" s="17" t="s">
        <v>117</v>
      </c>
      <c r="AD1523" s="17" t="s">
        <v>70</v>
      </c>
      <c r="AE1523" s="17"/>
      <c r="AF1523" s="17" t="s">
        <v>117</v>
      </c>
      <c r="AG1523" s="17"/>
      <c r="AH1523" s="17" t="s">
        <v>1337</v>
      </c>
    </row>
    <row r="1524" spans="1:34" s="3" customFormat="1" ht="13" x14ac:dyDescent="0.3">
      <c r="A1524" s="35" t="s">
        <v>4104</v>
      </c>
      <c r="B1524" s="17">
        <v>1924</v>
      </c>
      <c r="C1524" s="18">
        <v>44300</v>
      </c>
      <c r="D1524" s="18">
        <v>44301.291666666701</v>
      </c>
      <c r="E1524" s="16" t="s">
        <v>1271</v>
      </c>
      <c r="F1524" s="36">
        <v>45376.291666666701</v>
      </c>
      <c r="G1524" s="16" t="s">
        <v>545</v>
      </c>
      <c r="H1524" s="17" t="s">
        <v>60</v>
      </c>
      <c r="I1524" s="17"/>
      <c r="J1524" s="17"/>
      <c r="K1524" s="17" t="s">
        <v>61</v>
      </c>
      <c r="L1524" s="17"/>
      <c r="M1524" s="17"/>
      <c r="N1524" s="17">
        <v>305</v>
      </c>
      <c r="O1524" s="17"/>
      <c r="P1524" s="17"/>
      <c r="Q1524" s="17">
        <v>300</v>
      </c>
      <c r="R1524" s="17"/>
      <c r="S1524" s="17"/>
      <c r="T1524" s="17"/>
      <c r="U1524" s="17" t="s">
        <v>82</v>
      </c>
      <c r="V1524" s="17"/>
      <c r="W1524" s="17" t="s">
        <v>160</v>
      </c>
      <c r="X1524" s="17" t="s">
        <v>66</v>
      </c>
      <c r="Y1524" s="17" t="s">
        <v>67</v>
      </c>
      <c r="Z1524" s="19" t="s">
        <v>4105</v>
      </c>
      <c r="AA1524" s="18">
        <v>45275.333333333299</v>
      </c>
      <c r="AB1524" s="18">
        <v>46112.291666666701</v>
      </c>
      <c r="AC1524" s="17" t="s">
        <v>117</v>
      </c>
      <c r="AD1524" s="17" t="s">
        <v>70</v>
      </c>
      <c r="AE1524" s="17"/>
      <c r="AF1524" s="17" t="s">
        <v>117</v>
      </c>
      <c r="AG1524" s="17"/>
      <c r="AH1524" s="17" t="s">
        <v>1337</v>
      </c>
    </row>
    <row r="1525" spans="1:34" s="3" customFormat="1" ht="13" x14ac:dyDescent="0.3">
      <c r="A1525" s="35" t="s">
        <v>4106</v>
      </c>
      <c r="B1525" s="17">
        <v>1925</v>
      </c>
      <c r="C1525" s="18">
        <v>44300</v>
      </c>
      <c r="D1525" s="18">
        <v>44301.291666666701</v>
      </c>
      <c r="E1525" s="16" t="s">
        <v>1271</v>
      </c>
      <c r="F1525" s="36">
        <v>44894.333333333299</v>
      </c>
      <c r="G1525" s="16" t="s">
        <v>545</v>
      </c>
      <c r="H1525" s="17" t="s">
        <v>60</v>
      </c>
      <c r="I1525" s="17" t="s">
        <v>108</v>
      </c>
      <c r="J1525" s="17"/>
      <c r="K1525" s="17" t="s">
        <v>61</v>
      </c>
      <c r="L1525" s="17" t="s">
        <v>109</v>
      </c>
      <c r="M1525" s="17"/>
      <c r="N1525" s="17">
        <v>407.85</v>
      </c>
      <c r="O1525" s="17">
        <v>407.85</v>
      </c>
      <c r="P1525" s="17"/>
      <c r="Q1525" s="17">
        <v>400</v>
      </c>
      <c r="R1525" s="17"/>
      <c r="S1525" s="17"/>
      <c r="T1525" s="17"/>
      <c r="U1525" s="17" t="s">
        <v>82</v>
      </c>
      <c r="V1525" s="17" t="s">
        <v>63</v>
      </c>
      <c r="W1525" s="17" t="s">
        <v>119</v>
      </c>
      <c r="X1525" s="17" t="s">
        <v>66</v>
      </c>
      <c r="Y1525" s="17" t="s">
        <v>67</v>
      </c>
      <c r="Z1525" s="19" t="s">
        <v>4107</v>
      </c>
      <c r="AA1525" s="18">
        <v>45536.291666666701</v>
      </c>
      <c r="AB1525" s="18">
        <v>45536.291666666701</v>
      </c>
      <c r="AC1525" s="17" t="s">
        <v>117</v>
      </c>
      <c r="AD1525" s="17" t="s">
        <v>70</v>
      </c>
      <c r="AE1525" s="17"/>
      <c r="AF1525" s="17" t="s">
        <v>117</v>
      </c>
      <c r="AG1525" s="17"/>
      <c r="AH1525" s="17" t="s">
        <v>1337</v>
      </c>
    </row>
    <row r="1526" spans="1:34" s="3" customFormat="1" ht="13" x14ac:dyDescent="0.3">
      <c r="A1526" s="35" t="s">
        <v>4108</v>
      </c>
      <c r="B1526" s="17">
        <v>1926</v>
      </c>
      <c r="C1526" s="18">
        <v>44300</v>
      </c>
      <c r="D1526" s="18">
        <v>44301.291666666701</v>
      </c>
      <c r="E1526" s="16" t="s">
        <v>1271</v>
      </c>
      <c r="F1526" s="36">
        <v>44936.333333333299</v>
      </c>
      <c r="G1526" s="16" t="s">
        <v>545</v>
      </c>
      <c r="H1526" s="17" t="s">
        <v>60</v>
      </c>
      <c r="I1526" s="17"/>
      <c r="J1526" s="17"/>
      <c r="K1526" s="17" t="s">
        <v>61</v>
      </c>
      <c r="L1526" s="17"/>
      <c r="M1526" s="17"/>
      <c r="N1526" s="17">
        <v>204.07</v>
      </c>
      <c r="O1526" s="17"/>
      <c r="P1526" s="17"/>
      <c r="Q1526" s="17">
        <v>200</v>
      </c>
      <c r="R1526" s="17"/>
      <c r="S1526" s="17"/>
      <c r="T1526" s="17"/>
      <c r="U1526" s="17" t="s">
        <v>82</v>
      </c>
      <c r="V1526" s="17"/>
      <c r="W1526" s="17" t="s">
        <v>584</v>
      </c>
      <c r="X1526" s="17" t="s">
        <v>66</v>
      </c>
      <c r="Y1526" s="17" t="s">
        <v>67</v>
      </c>
      <c r="Z1526" s="19" t="s">
        <v>4109</v>
      </c>
      <c r="AA1526" s="18">
        <v>45536.291666666701</v>
      </c>
      <c r="AB1526" s="18">
        <v>45536.291666666701</v>
      </c>
      <c r="AC1526" s="17" t="s">
        <v>117</v>
      </c>
      <c r="AD1526" s="17" t="s">
        <v>70</v>
      </c>
      <c r="AE1526" s="17"/>
      <c r="AF1526" s="17" t="s">
        <v>117</v>
      </c>
      <c r="AG1526" s="17"/>
      <c r="AH1526" s="17" t="s">
        <v>1337</v>
      </c>
    </row>
    <row r="1527" spans="1:34" s="3" customFormat="1" ht="13" x14ac:dyDescent="0.3">
      <c r="A1527" s="35" t="s">
        <v>4110</v>
      </c>
      <c r="B1527" s="17">
        <v>1927</v>
      </c>
      <c r="C1527" s="18">
        <v>44301</v>
      </c>
      <c r="D1527" s="18">
        <v>44301.291666666701</v>
      </c>
      <c r="E1527" s="16" t="s">
        <v>1271</v>
      </c>
      <c r="F1527" s="36">
        <v>44883.333333333299</v>
      </c>
      <c r="G1527" s="16" t="s">
        <v>545</v>
      </c>
      <c r="H1527" s="17" t="s">
        <v>60</v>
      </c>
      <c r="I1527" s="17"/>
      <c r="J1527" s="17"/>
      <c r="K1527" s="17" t="s">
        <v>395</v>
      </c>
      <c r="L1527" s="17"/>
      <c r="M1527" s="17"/>
      <c r="N1527" s="17">
        <v>108.7</v>
      </c>
      <c r="O1527" s="17"/>
      <c r="P1527" s="17"/>
      <c r="Q1527" s="17">
        <v>101.5</v>
      </c>
      <c r="R1527" s="17"/>
      <c r="S1527" s="17"/>
      <c r="T1527" s="17"/>
      <c r="U1527" s="17" t="s">
        <v>82</v>
      </c>
      <c r="V1527" s="17"/>
      <c r="W1527" s="17" t="s">
        <v>634</v>
      </c>
      <c r="X1527" s="17" t="s">
        <v>66</v>
      </c>
      <c r="Y1527" s="17" t="s">
        <v>67</v>
      </c>
      <c r="Z1527" s="19" t="s">
        <v>4111</v>
      </c>
      <c r="AA1527" s="18">
        <v>46006.333333333299</v>
      </c>
      <c r="AB1527" s="18">
        <v>46006.333333333299</v>
      </c>
      <c r="AC1527" s="17" t="s">
        <v>117</v>
      </c>
      <c r="AD1527" s="17" t="s">
        <v>70</v>
      </c>
      <c r="AE1527" s="17"/>
      <c r="AF1527" s="17" t="s">
        <v>117</v>
      </c>
      <c r="AG1527" s="17"/>
      <c r="AH1527" s="17"/>
    </row>
    <row r="1528" spans="1:34" s="3" customFormat="1" ht="13" x14ac:dyDescent="0.3">
      <c r="A1528" s="35" t="s">
        <v>4112</v>
      </c>
      <c r="B1528" s="17">
        <v>1931</v>
      </c>
      <c r="C1528" s="18">
        <v>44279</v>
      </c>
      <c r="D1528" s="18">
        <v>44301.291666666701</v>
      </c>
      <c r="E1528" s="16" t="s">
        <v>1271</v>
      </c>
      <c r="F1528" s="36">
        <v>44914.333333333299</v>
      </c>
      <c r="G1528" s="16" t="s">
        <v>545</v>
      </c>
      <c r="H1528" s="17" t="s">
        <v>60</v>
      </c>
      <c r="I1528" s="17"/>
      <c r="J1528" s="17"/>
      <c r="K1528" s="17" t="s">
        <v>61</v>
      </c>
      <c r="L1528" s="17"/>
      <c r="M1528" s="17"/>
      <c r="N1528" s="17">
        <v>178.19200000000001</v>
      </c>
      <c r="O1528" s="17"/>
      <c r="P1528" s="17"/>
      <c r="Q1528" s="17">
        <v>175</v>
      </c>
      <c r="R1528" s="17"/>
      <c r="S1528" s="17"/>
      <c r="T1528" s="17"/>
      <c r="U1528" s="17" t="s">
        <v>82</v>
      </c>
      <c r="V1528" s="17"/>
      <c r="W1528" s="17" t="s">
        <v>83</v>
      </c>
      <c r="X1528" s="17" t="s">
        <v>66</v>
      </c>
      <c r="Y1528" s="17" t="s">
        <v>67</v>
      </c>
      <c r="Z1528" s="19" t="s">
        <v>4113</v>
      </c>
      <c r="AA1528" s="18">
        <v>45809.291666666701</v>
      </c>
      <c r="AB1528" s="18">
        <v>45809.291666666701</v>
      </c>
      <c r="AC1528" s="17" t="s">
        <v>117</v>
      </c>
      <c r="AD1528" s="17" t="s">
        <v>78</v>
      </c>
      <c r="AE1528" s="17"/>
      <c r="AF1528" s="17" t="s">
        <v>117</v>
      </c>
      <c r="AG1528" s="17"/>
      <c r="AH1528" s="17"/>
    </row>
    <row r="1529" spans="1:34" s="3" customFormat="1" ht="13" x14ac:dyDescent="0.3">
      <c r="A1529" s="35" t="s">
        <v>4114</v>
      </c>
      <c r="B1529" s="17">
        <v>1936</v>
      </c>
      <c r="C1529" s="18">
        <v>44287</v>
      </c>
      <c r="D1529" s="18">
        <v>44301.291666666701</v>
      </c>
      <c r="E1529" s="16" t="s">
        <v>1271</v>
      </c>
      <c r="F1529" s="36">
        <v>44880.333333333299</v>
      </c>
      <c r="G1529" s="16" t="s">
        <v>545</v>
      </c>
      <c r="H1529" s="17" t="s">
        <v>108</v>
      </c>
      <c r="I1529" s="17" t="s">
        <v>60</v>
      </c>
      <c r="J1529" s="17"/>
      <c r="K1529" s="17" t="s">
        <v>109</v>
      </c>
      <c r="L1529" s="17" t="s">
        <v>61</v>
      </c>
      <c r="M1529" s="17"/>
      <c r="N1529" s="17">
        <v>439.084</v>
      </c>
      <c r="O1529" s="17">
        <v>439.084</v>
      </c>
      <c r="P1529" s="17"/>
      <c r="Q1529" s="17">
        <v>425</v>
      </c>
      <c r="R1529" s="17"/>
      <c r="S1529" s="17"/>
      <c r="T1529" s="17"/>
      <c r="U1529" s="17" t="s">
        <v>82</v>
      </c>
      <c r="V1529" s="17" t="s">
        <v>63</v>
      </c>
      <c r="W1529" s="17" t="s">
        <v>4044</v>
      </c>
      <c r="X1529" s="17" t="s">
        <v>66</v>
      </c>
      <c r="Y1529" s="17" t="s">
        <v>67</v>
      </c>
      <c r="Z1529" s="19" t="s">
        <v>4115</v>
      </c>
      <c r="AA1529" s="18">
        <v>45597.291666666701</v>
      </c>
      <c r="AB1529" s="18">
        <v>45597.291666666701</v>
      </c>
      <c r="AC1529" s="17" t="s">
        <v>117</v>
      </c>
      <c r="AD1529" s="17"/>
      <c r="AE1529" s="17"/>
      <c r="AF1529" s="17" t="s">
        <v>117</v>
      </c>
      <c r="AG1529" s="17"/>
      <c r="AH1529" s="17" t="s">
        <v>1337</v>
      </c>
    </row>
    <row r="1530" spans="1:34" s="3" customFormat="1" ht="13" x14ac:dyDescent="0.3">
      <c r="A1530" s="35" t="s">
        <v>4116</v>
      </c>
      <c r="B1530" s="17">
        <v>1937</v>
      </c>
      <c r="C1530" s="18">
        <v>44287</v>
      </c>
      <c r="D1530" s="18">
        <v>44301.291666666701</v>
      </c>
      <c r="E1530" s="16" t="s">
        <v>1271</v>
      </c>
      <c r="F1530" s="36">
        <v>44907.333333333299</v>
      </c>
      <c r="G1530" s="16" t="s">
        <v>545</v>
      </c>
      <c r="H1530" s="17" t="s">
        <v>108</v>
      </c>
      <c r="I1530" s="17" t="s">
        <v>60</v>
      </c>
      <c r="J1530" s="17"/>
      <c r="K1530" s="17" t="s">
        <v>109</v>
      </c>
      <c r="L1530" s="17" t="s">
        <v>61</v>
      </c>
      <c r="M1530" s="17"/>
      <c r="N1530" s="17">
        <v>154.36199999999999</v>
      </c>
      <c r="O1530" s="17">
        <v>154.36199999999999</v>
      </c>
      <c r="P1530" s="17"/>
      <c r="Q1530" s="17">
        <v>150</v>
      </c>
      <c r="R1530" s="17"/>
      <c r="S1530" s="17"/>
      <c r="T1530" s="17"/>
      <c r="U1530" s="17" t="s">
        <v>82</v>
      </c>
      <c r="V1530" s="17" t="s">
        <v>63</v>
      </c>
      <c r="W1530" s="17" t="s">
        <v>172</v>
      </c>
      <c r="X1530" s="17" t="s">
        <v>66</v>
      </c>
      <c r="Y1530" s="17" t="s">
        <v>67</v>
      </c>
      <c r="Z1530" s="19" t="s">
        <v>4117</v>
      </c>
      <c r="AA1530" s="18">
        <v>45597.291666666701</v>
      </c>
      <c r="AB1530" s="18">
        <v>45597.291666666701</v>
      </c>
      <c r="AC1530" s="17" t="s">
        <v>117</v>
      </c>
      <c r="AD1530" s="17"/>
      <c r="AE1530" s="17"/>
      <c r="AF1530" s="17" t="s">
        <v>117</v>
      </c>
      <c r="AG1530" s="17"/>
      <c r="AH1530" s="17" t="s">
        <v>1337</v>
      </c>
    </row>
    <row r="1531" spans="1:34" s="3" customFormat="1" ht="13" x14ac:dyDescent="0.3">
      <c r="A1531" s="35" t="s">
        <v>4118</v>
      </c>
      <c r="B1531" s="17">
        <v>1938</v>
      </c>
      <c r="C1531" s="18">
        <v>44287</v>
      </c>
      <c r="D1531" s="18">
        <v>44301.291666666701</v>
      </c>
      <c r="E1531" s="16" t="s">
        <v>1271</v>
      </c>
      <c r="F1531" s="36">
        <v>44425.291666666701</v>
      </c>
      <c r="G1531" s="16" t="s">
        <v>545</v>
      </c>
      <c r="H1531" s="17" t="s">
        <v>60</v>
      </c>
      <c r="I1531" s="17"/>
      <c r="J1531" s="17"/>
      <c r="K1531" s="17" t="s">
        <v>61</v>
      </c>
      <c r="L1531" s="17"/>
      <c r="M1531" s="17"/>
      <c r="N1531" s="17">
        <v>178.881</v>
      </c>
      <c r="O1531" s="17"/>
      <c r="P1531" s="17"/>
      <c r="Q1531" s="17">
        <v>175</v>
      </c>
      <c r="R1531" s="17"/>
      <c r="S1531" s="17"/>
      <c r="T1531" s="17"/>
      <c r="U1531" s="17" t="s">
        <v>82</v>
      </c>
      <c r="V1531" s="17" t="s">
        <v>63</v>
      </c>
      <c r="W1531" s="17" t="s">
        <v>4044</v>
      </c>
      <c r="X1531" s="17" t="s">
        <v>66</v>
      </c>
      <c r="Y1531" s="17" t="s">
        <v>67</v>
      </c>
      <c r="Z1531" s="19" t="s">
        <v>4119</v>
      </c>
      <c r="AA1531" s="18">
        <v>45597.291666666701</v>
      </c>
      <c r="AB1531" s="18">
        <v>45597.291666666701</v>
      </c>
      <c r="AC1531" s="17" t="s">
        <v>117</v>
      </c>
      <c r="AD1531" s="17"/>
      <c r="AE1531" s="17"/>
      <c r="AF1531" s="17" t="s">
        <v>117</v>
      </c>
      <c r="AG1531" s="17"/>
      <c r="AH1531" s="17" t="s">
        <v>1337</v>
      </c>
    </row>
    <row r="1532" spans="1:34" s="3" customFormat="1" ht="13" x14ac:dyDescent="0.3">
      <c r="A1532" s="35" t="s">
        <v>4120</v>
      </c>
      <c r="B1532" s="17">
        <v>1939</v>
      </c>
      <c r="C1532" s="18">
        <v>44287</v>
      </c>
      <c r="D1532" s="18">
        <v>44301.291666666701</v>
      </c>
      <c r="E1532" s="16" t="s">
        <v>1271</v>
      </c>
      <c r="F1532" s="36">
        <v>44880.333333333299</v>
      </c>
      <c r="G1532" s="16" t="s">
        <v>545</v>
      </c>
      <c r="H1532" s="17" t="s">
        <v>60</v>
      </c>
      <c r="I1532" s="17"/>
      <c r="J1532" s="17"/>
      <c r="K1532" s="17" t="s">
        <v>61</v>
      </c>
      <c r="L1532" s="17"/>
      <c r="M1532" s="17"/>
      <c r="N1532" s="17">
        <v>772.245</v>
      </c>
      <c r="O1532" s="17"/>
      <c r="P1532" s="17"/>
      <c r="Q1532" s="17">
        <v>750</v>
      </c>
      <c r="R1532" s="17"/>
      <c r="S1532" s="17"/>
      <c r="T1532" s="17"/>
      <c r="U1532" s="17" t="s">
        <v>82</v>
      </c>
      <c r="V1532" s="17"/>
      <c r="W1532" s="17" t="s">
        <v>4044</v>
      </c>
      <c r="X1532" s="17" t="s">
        <v>66</v>
      </c>
      <c r="Y1532" s="17" t="s">
        <v>67</v>
      </c>
      <c r="Z1532" s="19" t="s">
        <v>4121</v>
      </c>
      <c r="AA1532" s="18">
        <v>45597.291666666701</v>
      </c>
      <c r="AB1532" s="18">
        <v>45597.291666666701</v>
      </c>
      <c r="AC1532" s="17" t="s">
        <v>117</v>
      </c>
      <c r="AD1532" s="17"/>
      <c r="AE1532" s="17"/>
      <c r="AF1532" s="17" t="s">
        <v>117</v>
      </c>
      <c r="AG1532" s="17"/>
      <c r="AH1532" s="17" t="s">
        <v>1337</v>
      </c>
    </row>
    <row r="1533" spans="1:34" s="3" customFormat="1" ht="13" x14ac:dyDescent="0.3">
      <c r="A1533" s="35" t="s">
        <v>4122</v>
      </c>
      <c r="B1533" s="17">
        <v>1941</v>
      </c>
      <c r="C1533" s="18">
        <v>44289</v>
      </c>
      <c r="D1533" s="18">
        <v>44301.291666666701</v>
      </c>
      <c r="E1533" s="16" t="s">
        <v>1271</v>
      </c>
      <c r="F1533" s="36">
        <v>44902.333333333299</v>
      </c>
      <c r="G1533" s="16" t="s">
        <v>545</v>
      </c>
      <c r="H1533" s="17" t="s">
        <v>108</v>
      </c>
      <c r="I1533" s="17" t="s">
        <v>60</v>
      </c>
      <c r="J1533" s="17"/>
      <c r="K1533" s="17" t="s">
        <v>109</v>
      </c>
      <c r="L1533" s="17" t="s">
        <v>61</v>
      </c>
      <c r="M1533" s="17"/>
      <c r="N1533" s="17">
        <v>204.8</v>
      </c>
      <c r="O1533" s="17">
        <v>204.8</v>
      </c>
      <c r="P1533" s="17"/>
      <c r="Q1533" s="17">
        <v>200</v>
      </c>
      <c r="R1533" s="17"/>
      <c r="S1533" s="17"/>
      <c r="T1533" s="17"/>
      <c r="U1533" s="17" t="s">
        <v>82</v>
      </c>
      <c r="V1533" s="17" t="s">
        <v>63</v>
      </c>
      <c r="W1533" s="17" t="s">
        <v>122</v>
      </c>
      <c r="X1533" s="17" t="s">
        <v>66</v>
      </c>
      <c r="Y1533" s="17" t="s">
        <v>67</v>
      </c>
      <c r="Z1533" s="19" t="s">
        <v>4115</v>
      </c>
      <c r="AA1533" s="18">
        <v>46174.291666666701</v>
      </c>
      <c r="AB1533" s="18">
        <v>46174.291666666701</v>
      </c>
      <c r="AC1533" s="17" t="s">
        <v>117</v>
      </c>
      <c r="AD1533" s="17" t="s">
        <v>70</v>
      </c>
      <c r="AE1533" s="17"/>
      <c r="AF1533" s="17" t="s">
        <v>117</v>
      </c>
      <c r="AG1533" s="17"/>
      <c r="AH1533" s="17"/>
    </row>
    <row r="1534" spans="1:34" s="3" customFormat="1" ht="25.5" x14ac:dyDescent="0.3">
      <c r="A1534" s="35" t="s">
        <v>4123</v>
      </c>
      <c r="B1534" s="17">
        <v>1942</v>
      </c>
      <c r="C1534" s="18">
        <v>44287</v>
      </c>
      <c r="D1534" s="18">
        <v>44301.291666666701</v>
      </c>
      <c r="E1534" s="16" t="s">
        <v>1271</v>
      </c>
      <c r="F1534" s="36">
        <v>44880.333333333299</v>
      </c>
      <c r="G1534" s="16" t="s">
        <v>545</v>
      </c>
      <c r="H1534" s="17" t="s">
        <v>60</v>
      </c>
      <c r="I1534" s="17" t="s">
        <v>108</v>
      </c>
      <c r="J1534" s="17"/>
      <c r="K1534" s="17" t="s">
        <v>61</v>
      </c>
      <c r="L1534" s="17" t="s">
        <v>109</v>
      </c>
      <c r="M1534" s="17"/>
      <c r="N1534" s="17">
        <v>105.735</v>
      </c>
      <c r="O1534" s="17">
        <v>105.735</v>
      </c>
      <c r="P1534" s="17"/>
      <c r="Q1534" s="17">
        <v>100</v>
      </c>
      <c r="R1534" s="17"/>
      <c r="S1534" s="17"/>
      <c r="T1534" s="17"/>
      <c r="U1534" s="17" t="s">
        <v>82</v>
      </c>
      <c r="V1534" s="17" t="s">
        <v>63</v>
      </c>
      <c r="W1534" s="17" t="s">
        <v>4124</v>
      </c>
      <c r="X1534" s="17" t="s">
        <v>66</v>
      </c>
      <c r="Y1534" s="17" t="s">
        <v>67</v>
      </c>
      <c r="Z1534" s="19" t="s">
        <v>4125</v>
      </c>
      <c r="AA1534" s="18">
        <v>45473.291666666701</v>
      </c>
      <c r="AB1534" s="18">
        <v>45473.291666666701</v>
      </c>
      <c r="AC1534" s="17" t="s">
        <v>117</v>
      </c>
      <c r="AD1534" s="17"/>
      <c r="AE1534" s="17"/>
      <c r="AF1534" s="17" t="s">
        <v>117</v>
      </c>
      <c r="AG1534" s="17"/>
      <c r="AH1534" s="17" t="s">
        <v>1337</v>
      </c>
    </row>
    <row r="1535" spans="1:34" s="3" customFormat="1" ht="13" x14ac:dyDescent="0.3">
      <c r="A1535" s="35" t="s">
        <v>4126</v>
      </c>
      <c r="B1535" s="17">
        <v>1944</v>
      </c>
      <c r="C1535" s="18">
        <v>44288</v>
      </c>
      <c r="D1535" s="18">
        <v>44301.291666666701</v>
      </c>
      <c r="E1535" s="16" t="s">
        <v>1271</v>
      </c>
      <c r="F1535" s="36">
        <v>44956.333333333299</v>
      </c>
      <c r="G1535" s="16" t="s">
        <v>545</v>
      </c>
      <c r="H1535" s="17" t="s">
        <v>60</v>
      </c>
      <c r="I1535" s="17" t="s">
        <v>108</v>
      </c>
      <c r="J1535" s="17"/>
      <c r="K1535" s="17" t="s">
        <v>61</v>
      </c>
      <c r="L1535" s="17" t="s">
        <v>109</v>
      </c>
      <c r="M1535" s="17"/>
      <c r="N1535" s="17">
        <v>561.5</v>
      </c>
      <c r="O1535" s="17">
        <v>561.5</v>
      </c>
      <c r="P1535" s="17"/>
      <c r="Q1535" s="17">
        <v>550</v>
      </c>
      <c r="R1535" s="17"/>
      <c r="S1535" s="17"/>
      <c r="T1535" s="17"/>
      <c r="U1535" s="17" t="s">
        <v>82</v>
      </c>
      <c r="V1535" s="17" t="s">
        <v>63</v>
      </c>
      <c r="W1535" s="17" t="s">
        <v>172</v>
      </c>
      <c r="X1535" s="17" t="s">
        <v>66</v>
      </c>
      <c r="Y1535" s="17" t="s">
        <v>67</v>
      </c>
      <c r="Z1535" s="19" t="s">
        <v>4127</v>
      </c>
      <c r="AA1535" s="18">
        <v>46539.291666666701</v>
      </c>
      <c r="AB1535" s="18">
        <v>46539.291666666701</v>
      </c>
      <c r="AC1535" s="17" t="s">
        <v>117</v>
      </c>
      <c r="AD1535" s="17" t="s">
        <v>70</v>
      </c>
      <c r="AE1535" s="17"/>
      <c r="AF1535" s="17" t="s">
        <v>117</v>
      </c>
      <c r="AG1535" s="17"/>
      <c r="AH1535" s="17"/>
    </row>
    <row r="1536" spans="1:34" s="3" customFormat="1" ht="13" x14ac:dyDescent="0.3">
      <c r="A1536" s="35" t="s">
        <v>4128</v>
      </c>
      <c r="B1536" s="17">
        <v>1945</v>
      </c>
      <c r="C1536" s="18">
        <v>44291</v>
      </c>
      <c r="D1536" s="18">
        <v>44301.291666666701</v>
      </c>
      <c r="E1536" s="16" t="s">
        <v>1271</v>
      </c>
      <c r="F1536" s="36">
        <v>44880.333333333299</v>
      </c>
      <c r="G1536" s="16" t="s">
        <v>545</v>
      </c>
      <c r="H1536" s="17" t="s">
        <v>60</v>
      </c>
      <c r="I1536" s="17" t="s">
        <v>108</v>
      </c>
      <c r="J1536" s="17"/>
      <c r="K1536" s="17" t="s">
        <v>61</v>
      </c>
      <c r="L1536" s="17" t="s">
        <v>109</v>
      </c>
      <c r="M1536" s="17"/>
      <c r="N1536" s="17">
        <v>255.5</v>
      </c>
      <c r="O1536" s="17">
        <v>255.5</v>
      </c>
      <c r="P1536" s="17"/>
      <c r="Q1536" s="17">
        <v>250</v>
      </c>
      <c r="R1536" s="17"/>
      <c r="S1536" s="17"/>
      <c r="T1536" s="17"/>
      <c r="U1536" s="17" t="s">
        <v>82</v>
      </c>
      <c r="V1536" s="17" t="s">
        <v>63</v>
      </c>
      <c r="W1536" s="17" t="s">
        <v>4129</v>
      </c>
      <c r="X1536" s="17" t="s">
        <v>66</v>
      </c>
      <c r="Y1536" s="17" t="s">
        <v>67</v>
      </c>
      <c r="Z1536" s="19" t="s">
        <v>4130</v>
      </c>
      <c r="AA1536" s="18">
        <v>45473.291666666701</v>
      </c>
      <c r="AB1536" s="18">
        <v>45473.291666666701</v>
      </c>
      <c r="AC1536" s="17" t="s">
        <v>117</v>
      </c>
      <c r="AD1536" s="17"/>
      <c r="AE1536" s="17"/>
      <c r="AF1536" s="17" t="s">
        <v>117</v>
      </c>
      <c r="AG1536" s="17"/>
      <c r="AH1536" s="17" t="s">
        <v>1337</v>
      </c>
    </row>
    <row r="1537" spans="1:34" s="3" customFormat="1" ht="13" x14ac:dyDescent="0.3">
      <c r="A1537" s="35" t="s">
        <v>4131</v>
      </c>
      <c r="B1537" s="17">
        <v>1946</v>
      </c>
      <c r="C1537" s="18">
        <v>44292</v>
      </c>
      <c r="D1537" s="18">
        <v>44301.291666666701</v>
      </c>
      <c r="E1537" s="16" t="s">
        <v>1271</v>
      </c>
      <c r="F1537" s="36">
        <v>44925.333333333299</v>
      </c>
      <c r="G1537" s="16" t="s">
        <v>545</v>
      </c>
      <c r="H1537" s="17" t="s">
        <v>60</v>
      </c>
      <c r="I1537" s="17"/>
      <c r="J1537" s="17"/>
      <c r="K1537" s="17" t="s">
        <v>61</v>
      </c>
      <c r="L1537" s="17"/>
      <c r="M1537" s="17"/>
      <c r="N1537" s="17">
        <v>101.1</v>
      </c>
      <c r="O1537" s="17"/>
      <c r="P1537" s="17"/>
      <c r="Q1537" s="17">
        <v>100</v>
      </c>
      <c r="R1537" s="17"/>
      <c r="S1537" s="17"/>
      <c r="T1537" s="17"/>
      <c r="U1537" s="17" t="s">
        <v>82</v>
      </c>
      <c r="V1537" s="17"/>
      <c r="W1537" s="17" t="s">
        <v>172</v>
      </c>
      <c r="X1537" s="17" t="s">
        <v>66</v>
      </c>
      <c r="Y1537" s="17" t="s">
        <v>67</v>
      </c>
      <c r="Z1537" s="19" t="s">
        <v>4117</v>
      </c>
      <c r="AA1537" s="18">
        <v>45658.333333333299</v>
      </c>
      <c r="AB1537" s="18">
        <v>45658.333333333299</v>
      </c>
      <c r="AC1537" s="17" t="s">
        <v>117</v>
      </c>
      <c r="AD1537" s="17" t="s">
        <v>70</v>
      </c>
      <c r="AE1537" s="17"/>
      <c r="AF1537" s="17" t="s">
        <v>117</v>
      </c>
      <c r="AG1537" s="17"/>
      <c r="AH1537" s="17" t="s">
        <v>1337</v>
      </c>
    </row>
    <row r="1538" spans="1:34" s="3" customFormat="1" ht="13" x14ac:dyDescent="0.3">
      <c r="A1538" s="35" t="s">
        <v>4132</v>
      </c>
      <c r="B1538" s="17">
        <v>1947</v>
      </c>
      <c r="C1538" s="18">
        <v>44292</v>
      </c>
      <c r="D1538" s="18">
        <v>44301.291666666701</v>
      </c>
      <c r="E1538" s="16" t="s">
        <v>1271</v>
      </c>
      <c r="F1538" s="36">
        <v>44908.333333333299</v>
      </c>
      <c r="G1538" s="16" t="s">
        <v>545</v>
      </c>
      <c r="H1538" s="17" t="s">
        <v>60</v>
      </c>
      <c r="I1538" s="17"/>
      <c r="J1538" s="17"/>
      <c r="K1538" s="17" t="s">
        <v>61</v>
      </c>
      <c r="L1538" s="17"/>
      <c r="M1538" s="17"/>
      <c r="N1538" s="17">
        <v>100.93</v>
      </c>
      <c r="O1538" s="17"/>
      <c r="P1538" s="17"/>
      <c r="Q1538" s="17">
        <v>100</v>
      </c>
      <c r="R1538" s="17"/>
      <c r="S1538" s="17"/>
      <c r="T1538" s="17"/>
      <c r="U1538" s="17" t="s">
        <v>82</v>
      </c>
      <c r="V1538" s="17"/>
      <c r="W1538" s="17" t="s">
        <v>83</v>
      </c>
      <c r="X1538" s="17" t="s">
        <v>66</v>
      </c>
      <c r="Y1538" s="17" t="s">
        <v>67</v>
      </c>
      <c r="Z1538" s="19" t="s">
        <v>3362</v>
      </c>
      <c r="AA1538" s="18">
        <v>45658.333333333299</v>
      </c>
      <c r="AB1538" s="18">
        <v>45658.333333333299</v>
      </c>
      <c r="AC1538" s="17" t="s">
        <v>117</v>
      </c>
      <c r="AD1538" s="17"/>
      <c r="AE1538" s="17"/>
      <c r="AF1538" s="17" t="s">
        <v>117</v>
      </c>
      <c r="AG1538" s="17"/>
      <c r="AH1538" s="17" t="s">
        <v>1337</v>
      </c>
    </row>
    <row r="1539" spans="1:34" s="3" customFormat="1" ht="13" x14ac:dyDescent="0.3">
      <c r="A1539" s="35" t="s">
        <v>4133</v>
      </c>
      <c r="B1539" s="17">
        <v>1948</v>
      </c>
      <c r="C1539" s="18">
        <v>44291</v>
      </c>
      <c r="D1539" s="18">
        <v>44301.291666666701</v>
      </c>
      <c r="E1539" s="16" t="s">
        <v>1271</v>
      </c>
      <c r="F1539" s="36">
        <v>44908.333333333299</v>
      </c>
      <c r="G1539" s="16" t="s">
        <v>545</v>
      </c>
      <c r="H1539" s="17" t="s">
        <v>60</v>
      </c>
      <c r="I1539" s="17"/>
      <c r="J1539" s="17"/>
      <c r="K1539" s="17" t="s">
        <v>61</v>
      </c>
      <c r="L1539" s="17"/>
      <c r="M1539" s="17"/>
      <c r="N1539" s="17">
        <v>151.41999999999999</v>
      </c>
      <c r="O1539" s="17"/>
      <c r="P1539" s="17"/>
      <c r="Q1539" s="17">
        <v>150</v>
      </c>
      <c r="R1539" s="17"/>
      <c r="S1539" s="17"/>
      <c r="T1539" s="17"/>
      <c r="U1539" s="17" t="s">
        <v>82</v>
      </c>
      <c r="V1539" s="17"/>
      <c r="W1539" s="17" t="s">
        <v>172</v>
      </c>
      <c r="X1539" s="17" t="s">
        <v>66</v>
      </c>
      <c r="Y1539" s="17" t="s">
        <v>67</v>
      </c>
      <c r="Z1539" s="19" t="s">
        <v>4134</v>
      </c>
      <c r="AA1539" s="18">
        <v>45658.333333333299</v>
      </c>
      <c r="AB1539" s="18">
        <v>45658.333333333299</v>
      </c>
      <c r="AC1539" s="17" t="s">
        <v>117</v>
      </c>
      <c r="AD1539" s="17"/>
      <c r="AE1539" s="17"/>
      <c r="AF1539" s="17" t="s">
        <v>117</v>
      </c>
      <c r="AG1539" s="17"/>
      <c r="AH1539" s="17" t="s">
        <v>1337</v>
      </c>
    </row>
    <row r="1540" spans="1:34" s="3" customFormat="1" ht="13" x14ac:dyDescent="0.3">
      <c r="A1540" s="35" t="s">
        <v>4135</v>
      </c>
      <c r="B1540" s="17">
        <v>1950</v>
      </c>
      <c r="C1540" s="18">
        <v>44293</v>
      </c>
      <c r="D1540" s="18">
        <v>44301.291666666701</v>
      </c>
      <c r="E1540" s="16" t="s">
        <v>1271</v>
      </c>
      <c r="F1540" s="36">
        <v>44897.333333333299</v>
      </c>
      <c r="G1540" s="16" t="s">
        <v>545</v>
      </c>
      <c r="H1540" s="17" t="s">
        <v>60</v>
      </c>
      <c r="I1540" s="17"/>
      <c r="J1540" s="17"/>
      <c r="K1540" s="17" t="s">
        <v>61</v>
      </c>
      <c r="L1540" s="17"/>
      <c r="M1540" s="17"/>
      <c r="N1540" s="17">
        <v>20.399999999999999</v>
      </c>
      <c r="O1540" s="17"/>
      <c r="P1540" s="17"/>
      <c r="Q1540" s="17">
        <v>0</v>
      </c>
      <c r="R1540" s="17"/>
      <c r="S1540" s="17"/>
      <c r="T1540" s="17"/>
      <c r="U1540" s="17" t="s">
        <v>82</v>
      </c>
      <c r="V1540" s="17"/>
      <c r="W1540" s="17" t="s">
        <v>122</v>
      </c>
      <c r="X1540" s="17" t="s">
        <v>66</v>
      </c>
      <c r="Y1540" s="17" t="s">
        <v>67</v>
      </c>
      <c r="Z1540" s="19" t="s">
        <v>4136</v>
      </c>
      <c r="AA1540" s="18">
        <v>45413.291666666701</v>
      </c>
      <c r="AB1540" s="18">
        <v>45413.291666666701</v>
      </c>
      <c r="AC1540" s="17" t="s">
        <v>117</v>
      </c>
      <c r="AD1540" s="17" t="s">
        <v>70</v>
      </c>
      <c r="AE1540" s="17"/>
      <c r="AF1540" s="17" t="s">
        <v>117</v>
      </c>
      <c r="AG1540" s="17"/>
      <c r="AH1540" s="17" t="s">
        <v>1337</v>
      </c>
    </row>
    <row r="1541" spans="1:34" s="3" customFormat="1" ht="13" x14ac:dyDescent="0.3">
      <c r="A1541" s="35" t="s">
        <v>4137</v>
      </c>
      <c r="B1541" s="17">
        <v>1951</v>
      </c>
      <c r="C1541" s="18">
        <v>44293</v>
      </c>
      <c r="D1541" s="18">
        <v>44301.291666666701</v>
      </c>
      <c r="E1541" s="16" t="s">
        <v>1271</v>
      </c>
      <c r="F1541" s="36">
        <v>44897.333333333299</v>
      </c>
      <c r="G1541" s="16" t="s">
        <v>545</v>
      </c>
      <c r="H1541" s="17" t="s">
        <v>60</v>
      </c>
      <c r="I1541" s="17"/>
      <c r="J1541" s="17"/>
      <c r="K1541" s="17" t="s">
        <v>61</v>
      </c>
      <c r="L1541" s="17"/>
      <c r="M1541" s="17"/>
      <c r="N1541" s="17">
        <v>62.37</v>
      </c>
      <c r="O1541" s="17"/>
      <c r="P1541" s="17"/>
      <c r="Q1541" s="17">
        <v>0</v>
      </c>
      <c r="R1541" s="17"/>
      <c r="S1541" s="17"/>
      <c r="T1541" s="17"/>
      <c r="U1541" s="17" t="s">
        <v>82</v>
      </c>
      <c r="V1541" s="17"/>
      <c r="W1541" s="17" t="s">
        <v>83</v>
      </c>
      <c r="X1541" s="17" t="s">
        <v>66</v>
      </c>
      <c r="Y1541" s="17" t="s">
        <v>67</v>
      </c>
      <c r="Z1541" s="19" t="s">
        <v>4138</v>
      </c>
      <c r="AA1541" s="18">
        <v>45413.291666666701</v>
      </c>
      <c r="AB1541" s="18">
        <v>45413.291666666701</v>
      </c>
      <c r="AC1541" s="17" t="s">
        <v>117</v>
      </c>
      <c r="AD1541" s="17" t="s">
        <v>70</v>
      </c>
      <c r="AE1541" s="17"/>
      <c r="AF1541" s="17" t="s">
        <v>117</v>
      </c>
      <c r="AG1541" s="17"/>
      <c r="AH1541" s="17" t="s">
        <v>1337</v>
      </c>
    </row>
    <row r="1542" spans="1:34" s="3" customFormat="1" ht="13" x14ac:dyDescent="0.3">
      <c r="A1542" s="35" t="s">
        <v>4139</v>
      </c>
      <c r="B1542" s="17">
        <v>1957</v>
      </c>
      <c r="C1542" s="18">
        <v>44298</v>
      </c>
      <c r="D1542" s="18">
        <v>44301.291666666701</v>
      </c>
      <c r="E1542" s="16" t="s">
        <v>1271</v>
      </c>
      <c r="F1542" s="36">
        <v>44888.333333333299</v>
      </c>
      <c r="G1542" s="16" t="s">
        <v>545</v>
      </c>
      <c r="H1542" s="17" t="s">
        <v>108</v>
      </c>
      <c r="I1542" s="17" t="s">
        <v>60</v>
      </c>
      <c r="J1542" s="17"/>
      <c r="K1542" s="17" t="s">
        <v>109</v>
      </c>
      <c r="L1542" s="17" t="s">
        <v>61</v>
      </c>
      <c r="M1542" s="17"/>
      <c r="N1542" s="17">
        <v>116.233</v>
      </c>
      <c r="O1542" s="17">
        <v>115.745</v>
      </c>
      <c r="P1542" s="17"/>
      <c r="Q1542" s="17">
        <v>114.9992</v>
      </c>
      <c r="R1542" s="17"/>
      <c r="S1542" s="17"/>
      <c r="T1542" s="17"/>
      <c r="U1542" s="17" t="s">
        <v>82</v>
      </c>
      <c r="V1542" s="17" t="s">
        <v>63</v>
      </c>
      <c r="W1542" s="17" t="s">
        <v>83</v>
      </c>
      <c r="X1542" s="17" t="s">
        <v>66</v>
      </c>
      <c r="Y1542" s="17" t="s">
        <v>67</v>
      </c>
      <c r="Z1542" s="19" t="s">
        <v>3760</v>
      </c>
      <c r="AA1542" s="18">
        <v>45459.291666666701</v>
      </c>
      <c r="AB1542" s="18">
        <v>45459.291666666701</v>
      </c>
      <c r="AC1542" s="17" t="s">
        <v>117</v>
      </c>
      <c r="AD1542" s="17" t="s">
        <v>70</v>
      </c>
      <c r="AE1542" s="17"/>
      <c r="AF1542" s="17" t="s">
        <v>117</v>
      </c>
      <c r="AG1542" s="17"/>
      <c r="AH1542" s="17"/>
    </row>
    <row r="1543" spans="1:34" s="3" customFormat="1" ht="13" x14ac:dyDescent="0.3">
      <c r="A1543" s="35" t="s">
        <v>4140</v>
      </c>
      <c r="B1543" s="17">
        <v>1961</v>
      </c>
      <c r="C1543" s="18">
        <v>44289</v>
      </c>
      <c r="D1543" s="18">
        <v>44301.291666666701</v>
      </c>
      <c r="E1543" s="16" t="s">
        <v>1271</v>
      </c>
      <c r="F1543" s="36">
        <v>44880.333333333299</v>
      </c>
      <c r="G1543" s="16" t="s">
        <v>545</v>
      </c>
      <c r="H1543" s="17" t="s">
        <v>60</v>
      </c>
      <c r="I1543" s="17"/>
      <c r="J1543" s="17"/>
      <c r="K1543" s="17" t="s">
        <v>61</v>
      </c>
      <c r="L1543" s="17"/>
      <c r="M1543" s="17"/>
      <c r="N1543" s="17">
        <v>360.19799999999998</v>
      </c>
      <c r="O1543" s="17"/>
      <c r="P1543" s="17"/>
      <c r="Q1543" s="17">
        <v>350</v>
      </c>
      <c r="R1543" s="17"/>
      <c r="S1543" s="17"/>
      <c r="T1543" s="17"/>
      <c r="U1543" s="17" t="s">
        <v>82</v>
      </c>
      <c r="V1543" s="17"/>
      <c r="W1543" s="17" t="s">
        <v>4044</v>
      </c>
      <c r="X1543" s="17" t="s">
        <v>66</v>
      </c>
      <c r="Y1543" s="17" t="s">
        <v>67</v>
      </c>
      <c r="Z1543" s="19" t="s">
        <v>4141</v>
      </c>
      <c r="AA1543" s="18">
        <v>45597.291666666701</v>
      </c>
      <c r="AB1543" s="18">
        <v>45597.291666666701</v>
      </c>
      <c r="AC1543" s="17" t="s">
        <v>117</v>
      </c>
      <c r="AD1543" s="17"/>
      <c r="AE1543" s="17"/>
      <c r="AF1543" s="17" t="s">
        <v>117</v>
      </c>
      <c r="AG1543" s="17"/>
      <c r="AH1543" s="17" t="s">
        <v>1337</v>
      </c>
    </row>
    <row r="1544" spans="1:34" s="3" customFormat="1" ht="13" x14ac:dyDescent="0.3">
      <c r="A1544" s="35" t="s">
        <v>4142</v>
      </c>
      <c r="B1544" s="17">
        <v>1964</v>
      </c>
      <c r="C1544" s="18">
        <v>44299</v>
      </c>
      <c r="D1544" s="18">
        <v>44301.291666666701</v>
      </c>
      <c r="E1544" s="16" t="s">
        <v>1271</v>
      </c>
      <c r="F1544" s="36">
        <v>44893.333333333299</v>
      </c>
      <c r="G1544" s="16" t="s">
        <v>545</v>
      </c>
      <c r="H1544" s="17" t="s">
        <v>60</v>
      </c>
      <c r="I1544" s="17"/>
      <c r="J1544" s="17"/>
      <c r="K1544" s="17" t="s">
        <v>61</v>
      </c>
      <c r="L1544" s="17"/>
      <c r="M1544" s="17"/>
      <c r="N1544" s="17">
        <v>70.879997000000003</v>
      </c>
      <c r="O1544" s="17"/>
      <c r="P1544" s="17"/>
      <c r="Q1544" s="17">
        <v>70</v>
      </c>
      <c r="R1544" s="17"/>
      <c r="S1544" s="17"/>
      <c r="T1544" s="17"/>
      <c r="U1544" s="17" t="s">
        <v>82</v>
      </c>
      <c r="V1544" s="17"/>
      <c r="W1544" s="17" t="s">
        <v>122</v>
      </c>
      <c r="X1544" s="17" t="s">
        <v>66</v>
      </c>
      <c r="Y1544" s="17" t="s">
        <v>67</v>
      </c>
      <c r="Z1544" s="19" t="s">
        <v>4143</v>
      </c>
      <c r="AA1544" s="18">
        <v>45626.333333333299</v>
      </c>
      <c r="AB1544" s="18">
        <v>45626.333333333299</v>
      </c>
      <c r="AC1544" s="17" t="s">
        <v>117</v>
      </c>
      <c r="AD1544" s="17" t="s">
        <v>70</v>
      </c>
      <c r="AE1544" s="17"/>
      <c r="AF1544" s="17" t="s">
        <v>117</v>
      </c>
      <c r="AG1544" s="17"/>
      <c r="AH1544" s="17"/>
    </row>
    <row r="1545" spans="1:34" s="3" customFormat="1" ht="13" x14ac:dyDescent="0.3">
      <c r="A1545" s="35" t="s">
        <v>4144</v>
      </c>
      <c r="B1545" s="17">
        <v>1965</v>
      </c>
      <c r="C1545" s="18">
        <v>44292</v>
      </c>
      <c r="D1545" s="18">
        <v>44301.291666666701</v>
      </c>
      <c r="E1545" s="16" t="s">
        <v>1271</v>
      </c>
      <c r="F1545" s="36">
        <v>44923.333333333299</v>
      </c>
      <c r="G1545" s="16" t="s">
        <v>545</v>
      </c>
      <c r="H1545" s="17" t="s">
        <v>108</v>
      </c>
      <c r="I1545" s="17" t="s">
        <v>60</v>
      </c>
      <c r="J1545" s="17"/>
      <c r="K1545" s="17" t="s">
        <v>109</v>
      </c>
      <c r="L1545" s="17" t="s">
        <v>61</v>
      </c>
      <c r="M1545" s="17"/>
      <c r="N1545" s="17">
        <v>61.8</v>
      </c>
      <c r="O1545" s="17">
        <v>60</v>
      </c>
      <c r="P1545" s="17"/>
      <c r="Q1545" s="17">
        <v>60</v>
      </c>
      <c r="R1545" s="17"/>
      <c r="S1545" s="17"/>
      <c r="T1545" s="17"/>
      <c r="U1545" s="17" t="s">
        <v>82</v>
      </c>
      <c r="V1545" s="17"/>
      <c r="W1545" s="17" t="s">
        <v>122</v>
      </c>
      <c r="X1545" s="17" t="s">
        <v>66</v>
      </c>
      <c r="Y1545" s="17" t="s">
        <v>67</v>
      </c>
      <c r="Z1545" s="19" t="s">
        <v>4145</v>
      </c>
      <c r="AA1545" s="18">
        <v>45657.333333333299</v>
      </c>
      <c r="AB1545" s="18">
        <v>45657.333333333299</v>
      </c>
      <c r="AC1545" s="17" t="s">
        <v>117</v>
      </c>
      <c r="AD1545" s="17" t="s">
        <v>70</v>
      </c>
      <c r="AE1545" s="17"/>
      <c r="AF1545" s="17" t="s">
        <v>117</v>
      </c>
      <c r="AG1545" s="17"/>
      <c r="AH1545" s="17" t="s">
        <v>1337</v>
      </c>
    </row>
    <row r="1546" spans="1:34" s="3" customFormat="1" ht="13" x14ac:dyDescent="0.3">
      <c r="A1546" s="35" t="s">
        <v>4146</v>
      </c>
      <c r="B1546" s="17">
        <v>1967</v>
      </c>
      <c r="C1546" s="18">
        <v>44301</v>
      </c>
      <c r="D1546" s="18">
        <v>44301.291666666701</v>
      </c>
      <c r="E1546" s="16" t="s">
        <v>1271</v>
      </c>
      <c r="F1546" s="36">
        <v>44923.333333333299</v>
      </c>
      <c r="G1546" s="16" t="s">
        <v>545</v>
      </c>
      <c r="H1546" s="17" t="s">
        <v>60</v>
      </c>
      <c r="I1546" s="17" t="s">
        <v>108</v>
      </c>
      <c r="J1546" s="17"/>
      <c r="K1546" s="17" t="s">
        <v>61</v>
      </c>
      <c r="L1546" s="17" t="s">
        <v>109</v>
      </c>
      <c r="M1546" s="17"/>
      <c r="N1546" s="17">
        <v>192.73</v>
      </c>
      <c r="O1546" s="17">
        <v>192.73</v>
      </c>
      <c r="P1546" s="17"/>
      <c r="Q1546" s="17">
        <v>189.91</v>
      </c>
      <c r="R1546" s="17"/>
      <c r="S1546" s="17"/>
      <c r="T1546" s="17"/>
      <c r="U1546" s="17" t="s">
        <v>82</v>
      </c>
      <c r="V1546" s="17" t="s">
        <v>63</v>
      </c>
      <c r="W1546" s="17" t="s">
        <v>83</v>
      </c>
      <c r="X1546" s="17" t="s">
        <v>66</v>
      </c>
      <c r="Y1546" s="17" t="s">
        <v>67</v>
      </c>
      <c r="Z1546" s="19" t="s">
        <v>1162</v>
      </c>
      <c r="AA1546" s="18">
        <v>45504.291666666701</v>
      </c>
      <c r="AB1546" s="18">
        <v>45504.291666666701</v>
      </c>
      <c r="AC1546" s="17" t="s">
        <v>117</v>
      </c>
      <c r="AD1546" s="17" t="s">
        <v>70</v>
      </c>
      <c r="AE1546" s="17"/>
      <c r="AF1546" s="17" t="s">
        <v>117</v>
      </c>
      <c r="AG1546" s="17"/>
      <c r="AH1546" s="17" t="s">
        <v>1337</v>
      </c>
    </row>
    <row r="1547" spans="1:34" s="3" customFormat="1" ht="13" x14ac:dyDescent="0.3">
      <c r="A1547" s="35" t="s">
        <v>4147</v>
      </c>
      <c r="B1547" s="17">
        <v>1969</v>
      </c>
      <c r="C1547" s="18">
        <v>44292</v>
      </c>
      <c r="D1547" s="18">
        <v>44301.291666666701</v>
      </c>
      <c r="E1547" s="16" t="s">
        <v>1271</v>
      </c>
      <c r="F1547" s="36">
        <v>45497.291666666701</v>
      </c>
      <c r="G1547" s="16" t="s">
        <v>545</v>
      </c>
      <c r="H1547" s="17" t="s">
        <v>108</v>
      </c>
      <c r="I1547" s="17" t="s">
        <v>60</v>
      </c>
      <c r="J1547" s="17"/>
      <c r="K1547" s="17" t="s">
        <v>109</v>
      </c>
      <c r="L1547" s="17" t="s">
        <v>61</v>
      </c>
      <c r="M1547" s="17"/>
      <c r="N1547" s="17">
        <v>87.5</v>
      </c>
      <c r="O1547" s="17">
        <v>87.5</v>
      </c>
      <c r="P1547" s="17"/>
      <c r="Q1547" s="17">
        <v>85</v>
      </c>
      <c r="R1547" s="17"/>
      <c r="S1547" s="17"/>
      <c r="T1547" s="17"/>
      <c r="U1547" s="17" t="s">
        <v>82</v>
      </c>
      <c r="V1547" s="17"/>
      <c r="W1547" s="17" t="s">
        <v>122</v>
      </c>
      <c r="X1547" s="17" t="s">
        <v>66</v>
      </c>
      <c r="Y1547" s="17" t="s">
        <v>67</v>
      </c>
      <c r="Z1547" s="19" t="s">
        <v>4148</v>
      </c>
      <c r="AA1547" s="18">
        <v>45657.333333333299</v>
      </c>
      <c r="AB1547" s="18">
        <v>47455.333333333299</v>
      </c>
      <c r="AC1547" s="17" t="s">
        <v>117</v>
      </c>
      <c r="AD1547" s="17" t="s">
        <v>70</v>
      </c>
      <c r="AE1547" s="17" t="s">
        <v>70</v>
      </c>
      <c r="AF1547" s="17" t="s">
        <v>117</v>
      </c>
      <c r="AG1547" s="17"/>
      <c r="AH1547" s="17" t="s">
        <v>1337</v>
      </c>
    </row>
    <row r="1548" spans="1:34" s="3" customFormat="1" ht="13" x14ac:dyDescent="0.3">
      <c r="A1548" s="35" t="s">
        <v>4149</v>
      </c>
      <c r="B1548" s="17">
        <v>1971</v>
      </c>
      <c r="C1548" s="18">
        <v>44299</v>
      </c>
      <c r="D1548" s="18">
        <v>44301.291666666701</v>
      </c>
      <c r="E1548" s="16" t="s">
        <v>1271</v>
      </c>
      <c r="F1548" s="36">
        <v>44944.333333333299</v>
      </c>
      <c r="G1548" s="16" t="s">
        <v>545</v>
      </c>
      <c r="H1548" s="17" t="s">
        <v>60</v>
      </c>
      <c r="I1548" s="17"/>
      <c r="J1548" s="17"/>
      <c r="K1548" s="17" t="s">
        <v>61</v>
      </c>
      <c r="L1548" s="17"/>
      <c r="M1548" s="17"/>
      <c r="N1548" s="17">
        <v>204.07</v>
      </c>
      <c r="O1548" s="17"/>
      <c r="P1548" s="17"/>
      <c r="Q1548" s="17">
        <v>200</v>
      </c>
      <c r="R1548" s="17"/>
      <c r="S1548" s="17"/>
      <c r="T1548" s="17"/>
      <c r="U1548" s="17" t="s">
        <v>82</v>
      </c>
      <c r="V1548" s="17"/>
      <c r="W1548" s="17" t="s">
        <v>83</v>
      </c>
      <c r="X1548" s="17" t="s">
        <v>66</v>
      </c>
      <c r="Y1548" s="17" t="s">
        <v>67</v>
      </c>
      <c r="Z1548" s="19" t="s">
        <v>4150</v>
      </c>
      <c r="AA1548" s="18">
        <v>45536.291666666701</v>
      </c>
      <c r="AB1548" s="18">
        <v>45536.291666666701</v>
      </c>
      <c r="AC1548" s="17" t="s">
        <v>117</v>
      </c>
      <c r="AD1548" s="17" t="s">
        <v>70</v>
      </c>
      <c r="AE1548" s="17"/>
      <c r="AF1548" s="17" t="s">
        <v>117</v>
      </c>
      <c r="AG1548" s="17"/>
      <c r="AH1548" s="17" t="s">
        <v>1337</v>
      </c>
    </row>
    <row r="1549" spans="1:34" s="3" customFormat="1" ht="13" x14ac:dyDescent="0.3">
      <c r="A1549" s="35" t="s">
        <v>4151</v>
      </c>
      <c r="B1549" s="17">
        <v>1972</v>
      </c>
      <c r="C1549" s="18">
        <v>44301</v>
      </c>
      <c r="D1549" s="18">
        <v>44301.291666666701</v>
      </c>
      <c r="E1549" s="16" t="s">
        <v>1271</v>
      </c>
      <c r="F1549" s="36">
        <v>44886.333333333299</v>
      </c>
      <c r="G1549" s="16" t="s">
        <v>545</v>
      </c>
      <c r="H1549" s="17" t="s">
        <v>60</v>
      </c>
      <c r="I1549" s="17"/>
      <c r="J1549" s="17"/>
      <c r="K1549" s="17" t="s">
        <v>61</v>
      </c>
      <c r="L1549" s="17"/>
      <c r="M1549" s="17"/>
      <c r="N1549" s="17">
        <v>213.55</v>
      </c>
      <c r="O1549" s="17"/>
      <c r="P1549" s="17"/>
      <c r="Q1549" s="17">
        <v>200</v>
      </c>
      <c r="R1549" s="17"/>
      <c r="S1549" s="17"/>
      <c r="T1549" s="17"/>
      <c r="U1549" s="17" t="s">
        <v>82</v>
      </c>
      <c r="V1549" s="17"/>
      <c r="W1549" s="17" t="s">
        <v>122</v>
      </c>
      <c r="X1549" s="17" t="s">
        <v>66</v>
      </c>
      <c r="Y1549" s="17" t="s">
        <v>67</v>
      </c>
      <c r="Z1549" s="19" t="s">
        <v>3325</v>
      </c>
      <c r="AA1549" s="18">
        <v>45444.291666666701</v>
      </c>
      <c r="AB1549" s="18">
        <v>45444.291666666701</v>
      </c>
      <c r="AC1549" s="17" t="s">
        <v>117</v>
      </c>
      <c r="AD1549" s="17" t="s">
        <v>70</v>
      </c>
      <c r="AE1549" s="17"/>
      <c r="AF1549" s="17" t="s">
        <v>117</v>
      </c>
      <c r="AG1549" s="17"/>
      <c r="AH1549" s="17" t="s">
        <v>1337</v>
      </c>
    </row>
    <row r="1550" spans="1:34" s="3" customFormat="1" ht="25.5" x14ac:dyDescent="0.3">
      <c r="A1550" s="35" t="s">
        <v>4152</v>
      </c>
      <c r="B1550" s="17">
        <v>1974</v>
      </c>
      <c r="C1550" s="18">
        <v>44300</v>
      </c>
      <c r="D1550" s="18">
        <v>44301.291666666701</v>
      </c>
      <c r="E1550" s="16" t="s">
        <v>1271</v>
      </c>
      <c r="F1550" s="36">
        <v>45167.291666666701</v>
      </c>
      <c r="G1550" s="16" t="s">
        <v>545</v>
      </c>
      <c r="H1550" s="17" t="s">
        <v>108</v>
      </c>
      <c r="I1550" s="17" t="s">
        <v>60</v>
      </c>
      <c r="J1550" s="17"/>
      <c r="K1550" s="17" t="s">
        <v>109</v>
      </c>
      <c r="L1550" s="17" t="s">
        <v>61</v>
      </c>
      <c r="M1550" s="17"/>
      <c r="N1550" s="17">
        <v>60.599997999999999</v>
      </c>
      <c r="O1550" s="17">
        <v>30.219999000000001</v>
      </c>
      <c r="P1550" s="17"/>
      <c r="Q1550" s="17">
        <v>60</v>
      </c>
      <c r="R1550" s="17"/>
      <c r="S1550" s="17"/>
      <c r="T1550" s="17"/>
      <c r="U1550" s="17" t="s">
        <v>82</v>
      </c>
      <c r="V1550" s="17" t="s">
        <v>63</v>
      </c>
      <c r="W1550" s="17" t="s">
        <v>379</v>
      </c>
      <c r="X1550" s="17" t="s">
        <v>66</v>
      </c>
      <c r="Y1550" s="17" t="s">
        <v>67</v>
      </c>
      <c r="Z1550" s="19" t="s">
        <v>4153</v>
      </c>
      <c r="AA1550" s="18">
        <v>45626.333333333299</v>
      </c>
      <c r="AB1550" s="18">
        <v>45626.333333333299</v>
      </c>
      <c r="AC1550" s="17" t="s">
        <v>117</v>
      </c>
      <c r="AD1550" s="17" t="s">
        <v>70</v>
      </c>
      <c r="AE1550" s="17"/>
      <c r="AF1550" s="17" t="s">
        <v>117</v>
      </c>
      <c r="AG1550" s="17"/>
      <c r="AH1550" s="17" t="s">
        <v>1337</v>
      </c>
    </row>
    <row r="1551" spans="1:34" s="3" customFormat="1" ht="13" x14ac:dyDescent="0.3">
      <c r="A1551" s="35" t="s">
        <v>4154</v>
      </c>
      <c r="B1551" s="17">
        <v>1976</v>
      </c>
      <c r="C1551" s="18">
        <v>44300</v>
      </c>
      <c r="D1551" s="18">
        <v>44301.291666666701</v>
      </c>
      <c r="E1551" s="16" t="s">
        <v>1271</v>
      </c>
      <c r="F1551" s="36">
        <v>44944.333333333299</v>
      </c>
      <c r="G1551" s="16" t="s">
        <v>545</v>
      </c>
      <c r="H1551" s="17" t="s">
        <v>60</v>
      </c>
      <c r="I1551" s="17" t="s">
        <v>108</v>
      </c>
      <c r="J1551" s="17"/>
      <c r="K1551" s="17" t="s">
        <v>61</v>
      </c>
      <c r="L1551" s="17" t="s">
        <v>109</v>
      </c>
      <c r="M1551" s="17"/>
      <c r="N1551" s="17">
        <v>202.5</v>
      </c>
      <c r="O1551" s="17">
        <v>202.5</v>
      </c>
      <c r="P1551" s="17"/>
      <c r="Q1551" s="17">
        <v>200</v>
      </c>
      <c r="R1551" s="17"/>
      <c r="S1551" s="17"/>
      <c r="T1551" s="17"/>
      <c r="U1551" s="17" t="s">
        <v>82</v>
      </c>
      <c r="V1551" s="17" t="s">
        <v>63</v>
      </c>
      <c r="W1551" s="17" t="s">
        <v>83</v>
      </c>
      <c r="X1551" s="17" t="s">
        <v>66</v>
      </c>
      <c r="Y1551" s="17" t="s">
        <v>67</v>
      </c>
      <c r="Z1551" s="19" t="s">
        <v>1162</v>
      </c>
      <c r="AA1551" s="18">
        <v>45565.291666666701</v>
      </c>
      <c r="AB1551" s="18">
        <v>45565.291666666701</v>
      </c>
      <c r="AC1551" s="17" t="s">
        <v>117</v>
      </c>
      <c r="AD1551" s="17" t="s">
        <v>70</v>
      </c>
      <c r="AE1551" s="17"/>
      <c r="AF1551" s="17" t="s">
        <v>117</v>
      </c>
      <c r="AG1551" s="17"/>
      <c r="AH1551" s="17" t="s">
        <v>1337</v>
      </c>
    </row>
    <row r="1552" spans="1:34" s="3" customFormat="1" ht="13" x14ac:dyDescent="0.3">
      <c r="A1552" s="35" t="s">
        <v>4155</v>
      </c>
      <c r="B1552" s="17">
        <v>1978</v>
      </c>
      <c r="C1552" s="18">
        <v>44279</v>
      </c>
      <c r="D1552" s="18">
        <v>44301.291666666701</v>
      </c>
      <c r="E1552" s="16" t="s">
        <v>1271</v>
      </c>
      <c r="F1552" s="36">
        <v>44914.333333333299</v>
      </c>
      <c r="G1552" s="16" t="s">
        <v>545</v>
      </c>
      <c r="H1552" s="17" t="s">
        <v>60</v>
      </c>
      <c r="I1552" s="17"/>
      <c r="J1552" s="17"/>
      <c r="K1552" s="17" t="s">
        <v>61</v>
      </c>
      <c r="L1552" s="17"/>
      <c r="M1552" s="17"/>
      <c r="N1552" s="17">
        <v>101.9</v>
      </c>
      <c r="O1552" s="17"/>
      <c r="P1552" s="17"/>
      <c r="Q1552" s="17">
        <v>100</v>
      </c>
      <c r="R1552" s="17"/>
      <c r="S1552" s="17"/>
      <c r="T1552" s="17"/>
      <c r="U1552" s="17" t="s">
        <v>82</v>
      </c>
      <c r="V1552" s="17"/>
      <c r="W1552" s="17" t="s">
        <v>102</v>
      </c>
      <c r="X1552" s="17" t="s">
        <v>66</v>
      </c>
      <c r="Y1552" s="17" t="s">
        <v>67</v>
      </c>
      <c r="Z1552" s="19" t="s">
        <v>4156</v>
      </c>
      <c r="AA1552" s="18">
        <v>45809.291666666701</v>
      </c>
      <c r="AB1552" s="18">
        <v>45809.291666666701</v>
      </c>
      <c r="AC1552" s="17" t="s">
        <v>117</v>
      </c>
      <c r="AD1552" s="17" t="s">
        <v>78</v>
      </c>
      <c r="AE1552" s="17"/>
      <c r="AF1552" s="17" t="s">
        <v>117</v>
      </c>
      <c r="AG1552" s="17"/>
      <c r="AH1552" s="17"/>
    </row>
    <row r="1553" spans="1:34" s="3" customFormat="1" ht="13" x14ac:dyDescent="0.3">
      <c r="A1553" s="35" t="s">
        <v>4157</v>
      </c>
      <c r="B1553" s="17">
        <v>1979</v>
      </c>
      <c r="C1553" s="18">
        <v>44287</v>
      </c>
      <c r="D1553" s="18">
        <v>44301.291666666701</v>
      </c>
      <c r="E1553" s="16" t="s">
        <v>1271</v>
      </c>
      <c r="F1553" s="36">
        <v>44902.333333333299</v>
      </c>
      <c r="G1553" s="16" t="s">
        <v>545</v>
      </c>
      <c r="H1553" s="17" t="s">
        <v>60</v>
      </c>
      <c r="I1553" s="17"/>
      <c r="J1553" s="17"/>
      <c r="K1553" s="17" t="s">
        <v>61</v>
      </c>
      <c r="L1553" s="17"/>
      <c r="M1553" s="17"/>
      <c r="N1553" s="17">
        <v>514.83000000000004</v>
      </c>
      <c r="O1553" s="17"/>
      <c r="P1553" s="17"/>
      <c r="Q1553" s="17">
        <v>500</v>
      </c>
      <c r="R1553" s="17"/>
      <c r="S1553" s="17"/>
      <c r="T1553" s="17"/>
      <c r="U1553" s="17" t="s">
        <v>82</v>
      </c>
      <c r="V1553" s="17"/>
      <c r="W1553" s="17" t="s">
        <v>4044</v>
      </c>
      <c r="X1553" s="17" t="s">
        <v>66</v>
      </c>
      <c r="Y1553" s="17" t="s">
        <v>67</v>
      </c>
      <c r="Z1553" s="19" t="s">
        <v>4158</v>
      </c>
      <c r="AA1553" s="18">
        <v>45597.291666666701</v>
      </c>
      <c r="AB1553" s="18">
        <v>45597.291666666701</v>
      </c>
      <c r="AC1553" s="17" t="s">
        <v>117</v>
      </c>
      <c r="AD1553" s="17"/>
      <c r="AE1553" s="17"/>
      <c r="AF1553" s="17" t="s">
        <v>117</v>
      </c>
      <c r="AG1553" s="17"/>
      <c r="AH1553" s="17" t="s">
        <v>1337</v>
      </c>
    </row>
    <row r="1554" spans="1:34" s="3" customFormat="1" ht="13" x14ac:dyDescent="0.3">
      <c r="A1554" s="35" t="s">
        <v>4159</v>
      </c>
      <c r="B1554" s="17">
        <v>1981</v>
      </c>
      <c r="C1554" s="18">
        <v>44287</v>
      </c>
      <c r="D1554" s="18">
        <v>44301.291666666701</v>
      </c>
      <c r="E1554" s="16" t="s">
        <v>1271</v>
      </c>
      <c r="F1554" s="36">
        <v>44897.333333333299</v>
      </c>
      <c r="G1554" s="16" t="s">
        <v>545</v>
      </c>
      <c r="H1554" s="17" t="s">
        <v>108</v>
      </c>
      <c r="I1554" s="17" t="s">
        <v>60</v>
      </c>
      <c r="J1554" s="17"/>
      <c r="K1554" s="17" t="s">
        <v>109</v>
      </c>
      <c r="L1554" s="17" t="s">
        <v>61</v>
      </c>
      <c r="M1554" s="17"/>
      <c r="N1554" s="17">
        <v>102.304937</v>
      </c>
      <c r="O1554" s="17">
        <v>101.7915</v>
      </c>
      <c r="P1554" s="17"/>
      <c r="Q1554" s="17">
        <v>100</v>
      </c>
      <c r="R1554" s="17"/>
      <c r="S1554" s="17"/>
      <c r="T1554" s="17"/>
      <c r="U1554" s="17" t="s">
        <v>82</v>
      </c>
      <c r="V1554" s="17" t="s">
        <v>63</v>
      </c>
      <c r="W1554" s="17" t="s">
        <v>102</v>
      </c>
      <c r="X1554" s="17" t="s">
        <v>66</v>
      </c>
      <c r="Y1554" s="17" t="s">
        <v>67</v>
      </c>
      <c r="Z1554" s="19" t="s">
        <v>4160</v>
      </c>
      <c r="AA1554" s="18">
        <v>45657.333333333299</v>
      </c>
      <c r="AB1554" s="18">
        <v>45657.333333333299</v>
      </c>
      <c r="AC1554" s="17" t="s">
        <v>117</v>
      </c>
      <c r="AD1554" s="17"/>
      <c r="AE1554" s="17"/>
      <c r="AF1554" s="17" t="s">
        <v>117</v>
      </c>
      <c r="AG1554" s="17"/>
      <c r="AH1554" s="17" t="s">
        <v>1337</v>
      </c>
    </row>
    <row r="1555" spans="1:34" s="3" customFormat="1" ht="25.5" x14ac:dyDescent="0.3">
      <c r="A1555" s="35" t="s">
        <v>4161</v>
      </c>
      <c r="B1555" s="17">
        <v>1982</v>
      </c>
      <c r="C1555" s="18">
        <v>44287</v>
      </c>
      <c r="D1555" s="18">
        <v>44301.291666666701</v>
      </c>
      <c r="E1555" s="16" t="s">
        <v>1271</v>
      </c>
      <c r="F1555" s="36">
        <v>44897.333333333299</v>
      </c>
      <c r="G1555" s="16" t="s">
        <v>545</v>
      </c>
      <c r="H1555" s="17" t="s">
        <v>60</v>
      </c>
      <c r="I1555" s="17" t="s">
        <v>108</v>
      </c>
      <c r="J1555" s="17"/>
      <c r="K1555" s="17" t="s">
        <v>61</v>
      </c>
      <c r="L1555" s="17" t="s">
        <v>109</v>
      </c>
      <c r="M1555" s="17"/>
      <c r="N1555" s="17">
        <v>101.76349999999999</v>
      </c>
      <c r="O1555" s="17">
        <v>102.254</v>
      </c>
      <c r="P1555" s="17"/>
      <c r="Q1555" s="17">
        <v>100</v>
      </c>
      <c r="R1555" s="17"/>
      <c r="S1555" s="17"/>
      <c r="T1555" s="17"/>
      <c r="U1555" s="17" t="s">
        <v>82</v>
      </c>
      <c r="V1555" s="17" t="s">
        <v>63</v>
      </c>
      <c r="W1555" s="17" t="s">
        <v>102</v>
      </c>
      <c r="X1555" s="17" t="s">
        <v>66</v>
      </c>
      <c r="Y1555" s="17" t="s">
        <v>67</v>
      </c>
      <c r="Z1555" s="19" t="s">
        <v>4162</v>
      </c>
      <c r="AA1555" s="18">
        <v>45657.333333333299</v>
      </c>
      <c r="AB1555" s="18">
        <v>45657.333333333299</v>
      </c>
      <c r="AC1555" s="17" t="s">
        <v>117</v>
      </c>
      <c r="AD1555" s="17"/>
      <c r="AE1555" s="17"/>
      <c r="AF1555" s="17" t="s">
        <v>117</v>
      </c>
      <c r="AG1555" s="17"/>
      <c r="AH1555" s="17" t="s">
        <v>1337</v>
      </c>
    </row>
    <row r="1556" spans="1:34" s="3" customFormat="1" ht="25.5" x14ac:dyDescent="0.3">
      <c r="A1556" s="35" t="s">
        <v>4163</v>
      </c>
      <c r="B1556" s="17">
        <v>1984</v>
      </c>
      <c r="C1556" s="18">
        <v>44287</v>
      </c>
      <c r="D1556" s="18">
        <v>44301.291666666701</v>
      </c>
      <c r="E1556" s="16" t="s">
        <v>1271</v>
      </c>
      <c r="F1556" s="36">
        <v>44897.333333333299</v>
      </c>
      <c r="G1556" s="16" t="s">
        <v>545</v>
      </c>
      <c r="H1556" s="17" t="s">
        <v>108</v>
      </c>
      <c r="I1556" s="17" t="s">
        <v>60</v>
      </c>
      <c r="J1556" s="17"/>
      <c r="K1556" s="17" t="s">
        <v>109</v>
      </c>
      <c r="L1556" s="17" t="s">
        <v>61</v>
      </c>
      <c r="M1556" s="17"/>
      <c r="N1556" s="17">
        <v>153.54</v>
      </c>
      <c r="O1556" s="17">
        <v>153.54</v>
      </c>
      <c r="P1556" s="17"/>
      <c r="Q1556" s="17">
        <v>150</v>
      </c>
      <c r="R1556" s="17"/>
      <c r="S1556" s="17"/>
      <c r="T1556" s="17"/>
      <c r="U1556" s="17" t="s">
        <v>82</v>
      </c>
      <c r="V1556" s="17" t="s">
        <v>63</v>
      </c>
      <c r="W1556" s="17" t="s">
        <v>4164</v>
      </c>
      <c r="X1556" s="17" t="s">
        <v>66</v>
      </c>
      <c r="Y1556" s="17" t="s">
        <v>67</v>
      </c>
      <c r="Z1556" s="19" t="s">
        <v>4165</v>
      </c>
      <c r="AA1556" s="18">
        <v>45473.291666666701</v>
      </c>
      <c r="AB1556" s="18">
        <v>45473.291666666701</v>
      </c>
      <c r="AC1556" s="17" t="s">
        <v>117</v>
      </c>
      <c r="AD1556" s="17"/>
      <c r="AE1556" s="17"/>
      <c r="AF1556" s="17" t="s">
        <v>117</v>
      </c>
      <c r="AG1556" s="17"/>
      <c r="AH1556" s="17" t="s">
        <v>1337</v>
      </c>
    </row>
    <row r="1557" spans="1:34" s="3" customFormat="1" ht="13" x14ac:dyDescent="0.3">
      <c r="A1557" s="35" t="s">
        <v>4166</v>
      </c>
      <c r="B1557" s="17">
        <v>1985</v>
      </c>
      <c r="C1557" s="18">
        <v>44287</v>
      </c>
      <c r="D1557" s="18">
        <v>44301.291666666701</v>
      </c>
      <c r="E1557" s="16" t="s">
        <v>1271</v>
      </c>
      <c r="F1557" s="36">
        <v>44897.333333333299</v>
      </c>
      <c r="G1557" s="16" t="s">
        <v>545</v>
      </c>
      <c r="H1557" s="17" t="s">
        <v>60</v>
      </c>
      <c r="I1557" s="17" t="s">
        <v>108</v>
      </c>
      <c r="J1557" s="17"/>
      <c r="K1557" s="17" t="s">
        <v>61</v>
      </c>
      <c r="L1557" s="17" t="s">
        <v>109</v>
      </c>
      <c r="M1557" s="17"/>
      <c r="N1557" s="17">
        <v>150</v>
      </c>
      <c r="O1557" s="17">
        <v>153.5</v>
      </c>
      <c r="P1557" s="17"/>
      <c r="Q1557" s="17">
        <v>150</v>
      </c>
      <c r="R1557" s="17"/>
      <c r="S1557" s="17"/>
      <c r="T1557" s="17"/>
      <c r="U1557" s="17" t="s">
        <v>82</v>
      </c>
      <c r="V1557" s="17" t="s">
        <v>63</v>
      </c>
      <c r="W1557" s="17" t="s">
        <v>4167</v>
      </c>
      <c r="X1557" s="17" t="s">
        <v>66</v>
      </c>
      <c r="Y1557" s="17" t="s">
        <v>67</v>
      </c>
      <c r="Z1557" s="19" t="s">
        <v>4168</v>
      </c>
      <c r="AA1557" s="18">
        <v>45473.291666666701</v>
      </c>
      <c r="AB1557" s="18">
        <v>45473.291666666701</v>
      </c>
      <c r="AC1557" s="17" t="s">
        <v>117</v>
      </c>
      <c r="AD1557" s="17"/>
      <c r="AE1557" s="17"/>
      <c r="AF1557" s="17" t="s">
        <v>117</v>
      </c>
      <c r="AG1557" s="17"/>
      <c r="AH1557" s="17" t="s">
        <v>1337</v>
      </c>
    </row>
    <row r="1558" spans="1:34" s="3" customFormat="1" ht="25.5" x14ac:dyDescent="0.3">
      <c r="A1558" s="35" t="s">
        <v>4169</v>
      </c>
      <c r="B1558" s="17">
        <v>1986</v>
      </c>
      <c r="C1558" s="18">
        <v>44280</v>
      </c>
      <c r="D1558" s="18">
        <v>44301.291666666701</v>
      </c>
      <c r="E1558" s="16" t="s">
        <v>1271</v>
      </c>
      <c r="F1558" s="36">
        <v>44897.333333333299</v>
      </c>
      <c r="G1558" s="16" t="s">
        <v>545</v>
      </c>
      <c r="H1558" s="17" t="s">
        <v>60</v>
      </c>
      <c r="I1558" s="17" t="s">
        <v>108</v>
      </c>
      <c r="J1558" s="17"/>
      <c r="K1558" s="17" t="s">
        <v>61</v>
      </c>
      <c r="L1558" s="17" t="s">
        <v>109</v>
      </c>
      <c r="M1558" s="17"/>
      <c r="N1558" s="17">
        <v>101.78075800000001</v>
      </c>
      <c r="O1558" s="17">
        <v>102.297102</v>
      </c>
      <c r="P1558" s="17"/>
      <c r="Q1558" s="17">
        <v>100</v>
      </c>
      <c r="R1558" s="17"/>
      <c r="S1558" s="17"/>
      <c r="T1558" s="17"/>
      <c r="U1558" s="17" t="s">
        <v>82</v>
      </c>
      <c r="V1558" s="17" t="s">
        <v>63</v>
      </c>
      <c r="W1558" s="17" t="s">
        <v>102</v>
      </c>
      <c r="X1558" s="17" t="s">
        <v>66</v>
      </c>
      <c r="Y1558" s="17" t="s">
        <v>67</v>
      </c>
      <c r="Z1558" s="19" t="s">
        <v>4170</v>
      </c>
      <c r="AA1558" s="18">
        <v>45657.333333333299</v>
      </c>
      <c r="AB1558" s="18">
        <v>45657.333333333299</v>
      </c>
      <c r="AC1558" s="17" t="s">
        <v>117</v>
      </c>
      <c r="AD1558" s="17"/>
      <c r="AE1558" s="17"/>
      <c r="AF1558" s="17" t="s">
        <v>117</v>
      </c>
      <c r="AG1558" s="17"/>
      <c r="AH1558" s="17" t="s">
        <v>1337</v>
      </c>
    </row>
    <row r="1559" spans="1:34" s="3" customFormat="1" ht="13" x14ac:dyDescent="0.3">
      <c r="A1559" s="35" t="s">
        <v>4171</v>
      </c>
      <c r="B1559" s="17">
        <v>1988</v>
      </c>
      <c r="C1559" s="18">
        <v>44288</v>
      </c>
      <c r="D1559" s="18">
        <v>44301.291666666701</v>
      </c>
      <c r="E1559" s="16" t="s">
        <v>1271</v>
      </c>
      <c r="F1559" s="36">
        <v>44943.333333333299</v>
      </c>
      <c r="G1559" s="16" t="s">
        <v>545</v>
      </c>
      <c r="H1559" s="17" t="s">
        <v>60</v>
      </c>
      <c r="I1559" s="17" t="s">
        <v>108</v>
      </c>
      <c r="J1559" s="17"/>
      <c r="K1559" s="17" t="s">
        <v>61</v>
      </c>
      <c r="L1559" s="17" t="s">
        <v>109</v>
      </c>
      <c r="M1559" s="17"/>
      <c r="N1559" s="17">
        <v>101.780995</v>
      </c>
      <c r="O1559" s="17">
        <v>102.28854200000001</v>
      </c>
      <c r="P1559" s="17"/>
      <c r="Q1559" s="17">
        <v>100</v>
      </c>
      <c r="R1559" s="17"/>
      <c r="S1559" s="17"/>
      <c r="T1559" s="17"/>
      <c r="U1559" s="17" t="s">
        <v>82</v>
      </c>
      <c r="V1559" s="17" t="s">
        <v>63</v>
      </c>
      <c r="W1559" s="17" t="s">
        <v>102</v>
      </c>
      <c r="X1559" s="17" t="s">
        <v>66</v>
      </c>
      <c r="Y1559" s="17" t="s">
        <v>67</v>
      </c>
      <c r="Z1559" s="19" t="s">
        <v>4156</v>
      </c>
      <c r="AA1559" s="18">
        <v>45657.333333333299</v>
      </c>
      <c r="AB1559" s="18">
        <v>46854.291666666701</v>
      </c>
      <c r="AC1559" s="17" t="s">
        <v>117</v>
      </c>
      <c r="AD1559" s="17" t="s">
        <v>70</v>
      </c>
      <c r="AE1559" s="17"/>
      <c r="AF1559" s="17" t="s">
        <v>117</v>
      </c>
      <c r="AG1559" s="17"/>
      <c r="AH1559" s="17" t="s">
        <v>1337</v>
      </c>
    </row>
    <row r="1560" spans="1:34" s="3" customFormat="1" ht="13" x14ac:dyDescent="0.3">
      <c r="A1560" s="35" t="s">
        <v>4172</v>
      </c>
      <c r="B1560" s="17">
        <v>1989</v>
      </c>
      <c r="C1560" s="18">
        <v>44291</v>
      </c>
      <c r="D1560" s="18">
        <v>44301.291666666701</v>
      </c>
      <c r="E1560" s="16" t="s">
        <v>1271</v>
      </c>
      <c r="F1560" s="36">
        <v>44911.333333333299</v>
      </c>
      <c r="G1560" s="16" t="s">
        <v>545</v>
      </c>
      <c r="H1560" s="17" t="s">
        <v>60</v>
      </c>
      <c r="I1560" s="17"/>
      <c r="J1560" s="17"/>
      <c r="K1560" s="17" t="s">
        <v>61</v>
      </c>
      <c r="L1560" s="17"/>
      <c r="M1560" s="17"/>
      <c r="N1560" s="17">
        <v>151.6</v>
      </c>
      <c r="O1560" s="17"/>
      <c r="P1560" s="17"/>
      <c r="Q1560" s="17">
        <v>150</v>
      </c>
      <c r="R1560" s="17"/>
      <c r="S1560" s="17"/>
      <c r="T1560" s="17"/>
      <c r="U1560" s="17" t="s">
        <v>82</v>
      </c>
      <c r="V1560" s="17"/>
      <c r="W1560" s="17" t="s">
        <v>4167</v>
      </c>
      <c r="X1560" s="17" t="s">
        <v>66</v>
      </c>
      <c r="Y1560" s="17" t="s">
        <v>67</v>
      </c>
      <c r="Z1560" s="19" t="s">
        <v>4173</v>
      </c>
      <c r="AA1560" s="18">
        <v>45473.291666666701</v>
      </c>
      <c r="AB1560" s="18">
        <v>45473.291666666701</v>
      </c>
      <c r="AC1560" s="17" t="s">
        <v>117</v>
      </c>
      <c r="AD1560" s="17"/>
      <c r="AE1560" s="17"/>
      <c r="AF1560" s="17" t="s">
        <v>117</v>
      </c>
      <c r="AG1560" s="17"/>
      <c r="AH1560" s="17" t="s">
        <v>1337</v>
      </c>
    </row>
    <row r="1561" spans="1:34" s="3" customFormat="1" ht="13" x14ac:dyDescent="0.3">
      <c r="A1561" s="35" t="s">
        <v>4174</v>
      </c>
      <c r="B1561" s="17">
        <v>1990</v>
      </c>
      <c r="C1561" s="18">
        <v>44291</v>
      </c>
      <c r="D1561" s="18">
        <v>44301.291666666701</v>
      </c>
      <c r="E1561" s="16" t="s">
        <v>1271</v>
      </c>
      <c r="F1561" s="36">
        <v>44911.333333333299</v>
      </c>
      <c r="G1561" s="16" t="s">
        <v>545</v>
      </c>
      <c r="H1561" s="17" t="s">
        <v>60</v>
      </c>
      <c r="I1561" s="17"/>
      <c r="J1561" s="17"/>
      <c r="K1561" s="17" t="s">
        <v>61</v>
      </c>
      <c r="L1561" s="17"/>
      <c r="M1561" s="17"/>
      <c r="N1561" s="17">
        <v>101</v>
      </c>
      <c r="O1561" s="17"/>
      <c r="P1561" s="17"/>
      <c r="Q1561" s="17">
        <v>100</v>
      </c>
      <c r="R1561" s="17"/>
      <c r="S1561" s="17"/>
      <c r="T1561" s="17"/>
      <c r="U1561" s="17" t="s">
        <v>82</v>
      </c>
      <c r="V1561" s="17"/>
      <c r="W1561" s="17" t="s">
        <v>4167</v>
      </c>
      <c r="X1561" s="17" t="s">
        <v>66</v>
      </c>
      <c r="Y1561" s="17" t="s">
        <v>67</v>
      </c>
      <c r="Z1561" s="19" t="s">
        <v>4175</v>
      </c>
      <c r="AA1561" s="18">
        <v>45473.291666666701</v>
      </c>
      <c r="AB1561" s="18">
        <v>45473.291666666701</v>
      </c>
      <c r="AC1561" s="17" t="s">
        <v>117</v>
      </c>
      <c r="AD1561" s="17"/>
      <c r="AE1561" s="17"/>
      <c r="AF1561" s="17" t="s">
        <v>117</v>
      </c>
      <c r="AG1561" s="17"/>
      <c r="AH1561" s="17" t="s">
        <v>1337</v>
      </c>
    </row>
    <row r="1562" spans="1:34" s="3" customFormat="1" ht="13" x14ac:dyDescent="0.3">
      <c r="A1562" s="35" t="s">
        <v>4176</v>
      </c>
      <c r="B1562" s="17">
        <v>1991</v>
      </c>
      <c r="C1562" s="18">
        <v>44291</v>
      </c>
      <c r="D1562" s="18">
        <v>44301.291666666701</v>
      </c>
      <c r="E1562" s="16" t="s">
        <v>1271</v>
      </c>
      <c r="F1562" s="36">
        <v>44911.333333333299</v>
      </c>
      <c r="G1562" s="16" t="s">
        <v>545</v>
      </c>
      <c r="H1562" s="17" t="s">
        <v>60</v>
      </c>
      <c r="I1562" s="17" t="s">
        <v>108</v>
      </c>
      <c r="J1562" s="17"/>
      <c r="K1562" s="17" t="s">
        <v>61</v>
      </c>
      <c r="L1562" s="17" t="s">
        <v>109</v>
      </c>
      <c r="M1562" s="17"/>
      <c r="N1562" s="17">
        <v>100</v>
      </c>
      <c r="O1562" s="17">
        <v>102.1</v>
      </c>
      <c r="P1562" s="17"/>
      <c r="Q1562" s="17">
        <v>100</v>
      </c>
      <c r="R1562" s="17"/>
      <c r="S1562" s="17"/>
      <c r="T1562" s="17"/>
      <c r="U1562" s="17" t="s">
        <v>82</v>
      </c>
      <c r="V1562" s="17" t="s">
        <v>63</v>
      </c>
      <c r="W1562" s="17" t="s">
        <v>4167</v>
      </c>
      <c r="X1562" s="17" t="s">
        <v>66</v>
      </c>
      <c r="Y1562" s="17" t="s">
        <v>67</v>
      </c>
      <c r="Z1562" s="19" t="s">
        <v>4175</v>
      </c>
      <c r="AA1562" s="18">
        <v>45473.291666666701</v>
      </c>
      <c r="AB1562" s="18">
        <v>45473.291666666701</v>
      </c>
      <c r="AC1562" s="17" t="s">
        <v>117</v>
      </c>
      <c r="AD1562" s="17"/>
      <c r="AE1562" s="17"/>
      <c r="AF1562" s="17" t="s">
        <v>117</v>
      </c>
      <c r="AG1562" s="17"/>
      <c r="AH1562" s="17" t="s">
        <v>1337</v>
      </c>
    </row>
    <row r="1563" spans="1:34" s="3" customFormat="1" ht="25.5" x14ac:dyDescent="0.3">
      <c r="A1563" s="35" t="s">
        <v>4177</v>
      </c>
      <c r="B1563" s="17">
        <v>1993</v>
      </c>
      <c r="C1563" s="18">
        <v>44287</v>
      </c>
      <c r="D1563" s="18">
        <v>44301.291666666701</v>
      </c>
      <c r="E1563" s="16" t="s">
        <v>1271</v>
      </c>
      <c r="F1563" s="36">
        <v>44911.333333333299</v>
      </c>
      <c r="G1563" s="16" t="s">
        <v>545</v>
      </c>
      <c r="H1563" s="17" t="s">
        <v>60</v>
      </c>
      <c r="I1563" s="17"/>
      <c r="J1563" s="17"/>
      <c r="K1563" s="17" t="s">
        <v>61</v>
      </c>
      <c r="L1563" s="17"/>
      <c r="M1563" s="17"/>
      <c r="N1563" s="17">
        <v>101.629085</v>
      </c>
      <c r="O1563" s="17"/>
      <c r="P1563" s="17"/>
      <c r="Q1563" s="17">
        <v>100</v>
      </c>
      <c r="R1563" s="17"/>
      <c r="S1563" s="17"/>
      <c r="T1563" s="17"/>
      <c r="U1563" s="17" t="s">
        <v>82</v>
      </c>
      <c r="V1563" s="17"/>
      <c r="W1563" s="17" t="s">
        <v>102</v>
      </c>
      <c r="X1563" s="17" t="s">
        <v>66</v>
      </c>
      <c r="Y1563" s="17" t="s">
        <v>67</v>
      </c>
      <c r="Z1563" s="19" t="s">
        <v>4178</v>
      </c>
      <c r="AA1563" s="18">
        <v>45473.291666666701</v>
      </c>
      <c r="AB1563" s="18">
        <v>45473.291666666701</v>
      </c>
      <c r="AC1563" s="17" t="s">
        <v>117</v>
      </c>
      <c r="AD1563" s="17"/>
      <c r="AE1563" s="17"/>
      <c r="AF1563" s="17" t="s">
        <v>117</v>
      </c>
      <c r="AG1563" s="17"/>
      <c r="AH1563" s="17" t="s">
        <v>1337</v>
      </c>
    </row>
    <row r="1564" spans="1:34" s="3" customFormat="1" ht="13" x14ac:dyDescent="0.3">
      <c r="A1564" s="35" t="s">
        <v>4179</v>
      </c>
      <c r="B1564" s="17">
        <v>1996</v>
      </c>
      <c r="C1564" s="18">
        <v>44293</v>
      </c>
      <c r="D1564" s="18">
        <v>44301.291666666701</v>
      </c>
      <c r="E1564" s="16" t="s">
        <v>1271</v>
      </c>
      <c r="F1564" s="36">
        <v>44943.333333333299</v>
      </c>
      <c r="G1564" s="16" t="s">
        <v>545</v>
      </c>
      <c r="H1564" s="17" t="s">
        <v>60</v>
      </c>
      <c r="I1564" s="17"/>
      <c r="J1564" s="17"/>
      <c r="K1564" s="17" t="s">
        <v>61</v>
      </c>
      <c r="L1564" s="17"/>
      <c r="M1564" s="17"/>
      <c r="N1564" s="17">
        <v>76.5</v>
      </c>
      <c r="O1564" s="17"/>
      <c r="P1564" s="17"/>
      <c r="Q1564" s="17">
        <v>75</v>
      </c>
      <c r="R1564" s="17"/>
      <c r="S1564" s="17"/>
      <c r="T1564" s="17"/>
      <c r="U1564" s="17" t="s">
        <v>82</v>
      </c>
      <c r="V1564" s="17"/>
      <c r="W1564" s="17" t="s">
        <v>102</v>
      </c>
      <c r="X1564" s="17" t="s">
        <v>66</v>
      </c>
      <c r="Y1564" s="17" t="s">
        <v>67</v>
      </c>
      <c r="Z1564" s="19" t="s">
        <v>4156</v>
      </c>
      <c r="AA1564" s="18">
        <v>45809.291666666701</v>
      </c>
      <c r="AB1564" s="18">
        <v>45809.291666666701</v>
      </c>
      <c r="AC1564" s="17" t="s">
        <v>117</v>
      </c>
      <c r="AD1564" s="17" t="s">
        <v>70</v>
      </c>
      <c r="AE1564" s="17"/>
      <c r="AF1564" s="17" t="s">
        <v>117</v>
      </c>
      <c r="AG1564" s="17"/>
      <c r="AH1564" s="17" t="s">
        <v>1337</v>
      </c>
    </row>
    <row r="1565" spans="1:34" s="3" customFormat="1" ht="13" x14ac:dyDescent="0.3">
      <c r="A1565" s="35" t="s">
        <v>4180</v>
      </c>
      <c r="B1565" s="17">
        <v>1997</v>
      </c>
      <c r="C1565" s="18">
        <v>44295</v>
      </c>
      <c r="D1565" s="18">
        <v>44301.291666666701</v>
      </c>
      <c r="E1565" s="16" t="s">
        <v>1271</v>
      </c>
      <c r="F1565" s="36">
        <v>44913.333333333299</v>
      </c>
      <c r="G1565" s="16" t="s">
        <v>545</v>
      </c>
      <c r="H1565" s="17" t="s">
        <v>60</v>
      </c>
      <c r="I1565" s="17"/>
      <c r="J1565" s="17"/>
      <c r="K1565" s="17" t="s">
        <v>61</v>
      </c>
      <c r="L1565" s="17"/>
      <c r="M1565" s="17"/>
      <c r="N1565" s="17">
        <v>406.142</v>
      </c>
      <c r="O1565" s="17"/>
      <c r="P1565" s="17"/>
      <c r="Q1565" s="17">
        <v>400</v>
      </c>
      <c r="R1565" s="17"/>
      <c r="S1565" s="17"/>
      <c r="T1565" s="17"/>
      <c r="U1565" s="17" t="s">
        <v>82</v>
      </c>
      <c r="V1565" s="17"/>
      <c r="W1565" s="17" t="s">
        <v>339</v>
      </c>
      <c r="X1565" s="17" t="s">
        <v>66</v>
      </c>
      <c r="Y1565" s="17" t="s">
        <v>67</v>
      </c>
      <c r="Z1565" s="19" t="s">
        <v>3011</v>
      </c>
      <c r="AA1565" s="18">
        <v>45383.291666666701</v>
      </c>
      <c r="AB1565" s="18">
        <v>45383.291666666701</v>
      </c>
      <c r="AC1565" s="17" t="s">
        <v>117</v>
      </c>
      <c r="AD1565" s="17" t="s">
        <v>70</v>
      </c>
      <c r="AE1565" s="17"/>
      <c r="AF1565" s="17" t="s">
        <v>117</v>
      </c>
      <c r="AG1565" s="17"/>
      <c r="AH1565" s="17" t="s">
        <v>1337</v>
      </c>
    </row>
    <row r="1566" spans="1:34" s="3" customFormat="1" ht="13" x14ac:dyDescent="0.3">
      <c r="A1566" s="35" t="s">
        <v>4181</v>
      </c>
      <c r="B1566" s="17">
        <v>1999</v>
      </c>
      <c r="C1566" s="18">
        <v>44295</v>
      </c>
      <c r="D1566" s="18">
        <v>44301.291666666701</v>
      </c>
      <c r="E1566" s="16" t="s">
        <v>1271</v>
      </c>
      <c r="F1566" s="36">
        <v>44872.333333333299</v>
      </c>
      <c r="G1566" s="16" t="s">
        <v>545</v>
      </c>
      <c r="H1566" s="17" t="s">
        <v>108</v>
      </c>
      <c r="I1566" s="17" t="s">
        <v>60</v>
      </c>
      <c r="J1566" s="17"/>
      <c r="K1566" s="17" t="s">
        <v>109</v>
      </c>
      <c r="L1566" s="17" t="s">
        <v>61</v>
      </c>
      <c r="M1566" s="17"/>
      <c r="N1566" s="17">
        <v>101.72</v>
      </c>
      <c r="O1566" s="17">
        <v>52.9</v>
      </c>
      <c r="P1566" s="17"/>
      <c r="Q1566" s="17">
        <v>98</v>
      </c>
      <c r="R1566" s="17"/>
      <c r="S1566" s="17"/>
      <c r="T1566" s="17"/>
      <c r="U1566" s="17" t="s">
        <v>82</v>
      </c>
      <c r="V1566" s="17" t="s">
        <v>63</v>
      </c>
      <c r="W1566" s="17" t="s">
        <v>102</v>
      </c>
      <c r="X1566" s="17" t="s">
        <v>66</v>
      </c>
      <c r="Y1566" s="17" t="s">
        <v>67</v>
      </c>
      <c r="Z1566" s="19" t="s">
        <v>4182</v>
      </c>
      <c r="AA1566" s="18">
        <v>45641.333333333299</v>
      </c>
      <c r="AB1566" s="18">
        <v>45641.333333333299</v>
      </c>
      <c r="AC1566" s="17" t="s">
        <v>117</v>
      </c>
      <c r="AD1566" s="17" t="s">
        <v>70</v>
      </c>
      <c r="AE1566" s="17"/>
      <c r="AF1566" s="17" t="s">
        <v>117</v>
      </c>
      <c r="AG1566" s="17"/>
      <c r="AH1566" s="17"/>
    </row>
    <row r="1567" spans="1:34" s="3" customFormat="1" ht="13" x14ac:dyDescent="0.3">
      <c r="A1567" s="35" t="s">
        <v>4183</v>
      </c>
      <c r="B1567" s="17">
        <v>2000</v>
      </c>
      <c r="C1567" s="18">
        <v>44294</v>
      </c>
      <c r="D1567" s="18">
        <v>44301.291666666701</v>
      </c>
      <c r="E1567" s="16" t="s">
        <v>1271</v>
      </c>
      <c r="F1567" s="36">
        <v>44909.333333333299</v>
      </c>
      <c r="G1567" s="16" t="s">
        <v>545</v>
      </c>
      <c r="H1567" s="17" t="s">
        <v>60</v>
      </c>
      <c r="I1567" s="17" t="s">
        <v>108</v>
      </c>
      <c r="J1567" s="17"/>
      <c r="K1567" s="17" t="s">
        <v>61</v>
      </c>
      <c r="L1567" s="17" t="s">
        <v>109</v>
      </c>
      <c r="M1567" s="17"/>
      <c r="N1567" s="17">
        <v>113.325</v>
      </c>
      <c r="O1567" s="17">
        <v>113.325</v>
      </c>
      <c r="P1567" s="17"/>
      <c r="Q1567" s="17">
        <v>110</v>
      </c>
      <c r="R1567" s="17"/>
      <c r="S1567" s="17"/>
      <c r="T1567" s="17"/>
      <c r="U1567" s="17" t="s">
        <v>82</v>
      </c>
      <c r="V1567" s="17" t="s">
        <v>63</v>
      </c>
      <c r="W1567" s="17" t="s">
        <v>102</v>
      </c>
      <c r="X1567" s="17" t="s">
        <v>66</v>
      </c>
      <c r="Y1567" s="17" t="s">
        <v>67</v>
      </c>
      <c r="Z1567" s="19" t="s">
        <v>4184</v>
      </c>
      <c r="AA1567" s="18">
        <v>45595.291666666701</v>
      </c>
      <c r="AB1567" s="18">
        <v>45595.291666666701</v>
      </c>
      <c r="AC1567" s="17" t="s">
        <v>117</v>
      </c>
      <c r="AD1567" s="17" t="s">
        <v>70</v>
      </c>
      <c r="AE1567" s="17"/>
      <c r="AF1567" s="17" t="s">
        <v>117</v>
      </c>
      <c r="AG1567" s="17"/>
      <c r="AH1567" s="17"/>
    </row>
    <row r="1568" spans="1:34" s="3" customFormat="1" ht="13" x14ac:dyDescent="0.3">
      <c r="A1568" s="35" t="s">
        <v>4185</v>
      </c>
      <c r="B1568" s="17">
        <v>2002</v>
      </c>
      <c r="C1568" s="18">
        <v>44294</v>
      </c>
      <c r="D1568" s="18">
        <v>44301.291666666701</v>
      </c>
      <c r="E1568" s="16" t="s">
        <v>1271</v>
      </c>
      <c r="F1568" s="36">
        <v>44931.333333333299</v>
      </c>
      <c r="G1568" s="16" t="s">
        <v>545</v>
      </c>
      <c r="H1568" s="17" t="s">
        <v>60</v>
      </c>
      <c r="I1568" s="17" t="s">
        <v>108</v>
      </c>
      <c r="J1568" s="17"/>
      <c r="K1568" s="17" t="s">
        <v>61</v>
      </c>
      <c r="L1568" s="17" t="s">
        <v>109</v>
      </c>
      <c r="M1568" s="17"/>
      <c r="N1568" s="17">
        <v>196.56</v>
      </c>
      <c r="O1568" s="17">
        <v>196.56</v>
      </c>
      <c r="P1568" s="17"/>
      <c r="Q1568" s="17">
        <v>140</v>
      </c>
      <c r="R1568" s="17"/>
      <c r="S1568" s="17"/>
      <c r="T1568" s="17"/>
      <c r="U1568" s="17" t="s">
        <v>82</v>
      </c>
      <c r="V1568" s="17" t="s">
        <v>63</v>
      </c>
      <c r="W1568" s="17" t="s">
        <v>229</v>
      </c>
      <c r="X1568" s="17" t="s">
        <v>66</v>
      </c>
      <c r="Y1568" s="17" t="s">
        <v>67</v>
      </c>
      <c r="Z1568" s="19" t="s">
        <v>4186</v>
      </c>
      <c r="AA1568" s="18">
        <v>45960.291666666701</v>
      </c>
      <c r="AB1568" s="18">
        <v>45960.291666666701</v>
      </c>
      <c r="AC1568" s="17" t="s">
        <v>117</v>
      </c>
      <c r="AD1568" s="17"/>
      <c r="AE1568" s="17"/>
      <c r="AF1568" s="17" t="s">
        <v>117</v>
      </c>
      <c r="AG1568" s="17"/>
      <c r="AH1568" s="17"/>
    </row>
    <row r="1569" spans="1:34" s="3" customFormat="1" ht="13" x14ac:dyDescent="0.3">
      <c r="A1569" s="35" t="s">
        <v>4187</v>
      </c>
      <c r="B1569" s="17">
        <v>2003</v>
      </c>
      <c r="C1569" s="18">
        <v>44295</v>
      </c>
      <c r="D1569" s="18">
        <v>44301.291666666701</v>
      </c>
      <c r="E1569" s="16" t="s">
        <v>1271</v>
      </c>
      <c r="F1569" s="36">
        <v>44894.333333333299</v>
      </c>
      <c r="G1569" s="16" t="s">
        <v>545</v>
      </c>
      <c r="H1569" s="17" t="s">
        <v>60</v>
      </c>
      <c r="I1569" s="17" t="s">
        <v>108</v>
      </c>
      <c r="J1569" s="17"/>
      <c r="K1569" s="17" t="s">
        <v>61</v>
      </c>
      <c r="L1569" s="17" t="s">
        <v>109</v>
      </c>
      <c r="M1569" s="17"/>
      <c r="N1569" s="17">
        <v>102.2814</v>
      </c>
      <c r="O1569" s="17">
        <v>103.17440000000001</v>
      </c>
      <c r="P1569" s="17"/>
      <c r="Q1569" s="17">
        <v>100</v>
      </c>
      <c r="R1569" s="17"/>
      <c r="S1569" s="17"/>
      <c r="T1569" s="17"/>
      <c r="U1569" s="17" t="s">
        <v>82</v>
      </c>
      <c r="V1569" s="17" t="s">
        <v>63</v>
      </c>
      <c r="W1569" s="17" t="s">
        <v>102</v>
      </c>
      <c r="X1569" s="17" t="s">
        <v>66</v>
      </c>
      <c r="Y1569" s="17" t="s">
        <v>67</v>
      </c>
      <c r="Z1569" s="19" t="s">
        <v>4188</v>
      </c>
      <c r="AA1569" s="18">
        <v>45444.291666666701</v>
      </c>
      <c r="AB1569" s="18">
        <v>45444.291666666701</v>
      </c>
      <c r="AC1569" s="17" t="s">
        <v>117</v>
      </c>
      <c r="AD1569" s="17"/>
      <c r="AE1569" s="17"/>
      <c r="AF1569" s="17" t="s">
        <v>117</v>
      </c>
      <c r="AG1569" s="17"/>
      <c r="AH1569" s="17" t="s">
        <v>1337</v>
      </c>
    </row>
    <row r="1570" spans="1:34" s="3" customFormat="1" ht="13" x14ac:dyDescent="0.3">
      <c r="A1570" s="35" t="s">
        <v>4189</v>
      </c>
      <c r="B1570" s="17">
        <v>2005</v>
      </c>
      <c r="C1570" s="18">
        <v>44293</v>
      </c>
      <c r="D1570" s="18">
        <v>44301.291666666701</v>
      </c>
      <c r="E1570" s="16" t="s">
        <v>1271</v>
      </c>
      <c r="F1570" s="36">
        <v>44872.333333333299</v>
      </c>
      <c r="G1570" s="16" t="s">
        <v>545</v>
      </c>
      <c r="H1570" s="17" t="s">
        <v>108</v>
      </c>
      <c r="I1570" s="17" t="s">
        <v>60</v>
      </c>
      <c r="J1570" s="17"/>
      <c r="K1570" s="17" t="s">
        <v>109</v>
      </c>
      <c r="L1570" s="17" t="s">
        <v>61</v>
      </c>
      <c r="M1570" s="17"/>
      <c r="N1570" s="17">
        <v>307.10000000000002</v>
      </c>
      <c r="O1570" s="17">
        <v>300</v>
      </c>
      <c r="P1570" s="17"/>
      <c r="Q1570" s="17">
        <v>300</v>
      </c>
      <c r="R1570" s="17"/>
      <c r="S1570" s="17"/>
      <c r="T1570" s="17"/>
      <c r="U1570" s="17" t="s">
        <v>82</v>
      </c>
      <c r="V1570" s="17" t="s">
        <v>63</v>
      </c>
      <c r="W1570" s="17" t="s">
        <v>102</v>
      </c>
      <c r="X1570" s="17" t="s">
        <v>66</v>
      </c>
      <c r="Y1570" s="17" t="s">
        <v>67</v>
      </c>
      <c r="Z1570" s="19" t="s">
        <v>4190</v>
      </c>
      <c r="AA1570" s="18">
        <v>45809.291666666701</v>
      </c>
      <c r="AB1570" s="18">
        <v>45809.291666666701</v>
      </c>
      <c r="AC1570" s="17" t="s">
        <v>117</v>
      </c>
      <c r="AD1570" s="17" t="s">
        <v>78</v>
      </c>
      <c r="AE1570" s="17"/>
      <c r="AF1570" s="17" t="s">
        <v>117</v>
      </c>
      <c r="AG1570" s="17"/>
      <c r="AH1570" s="17"/>
    </row>
    <row r="1571" spans="1:34" s="3" customFormat="1" ht="25.5" x14ac:dyDescent="0.3">
      <c r="A1571" s="35" t="s">
        <v>4191</v>
      </c>
      <c r="B1571" s="17">
        <v>2007</v>
      </c>
      <c r="C1571" s="18">
        <v>44288</v>
      </c>
      <c r="D1571" s="18">
        <v>44301.291666666701</v>
      </c>
      <c r="E1571" s="16" t="s">
        <v>1271</v>
      </c>
      <c r="F1571" s="36">
        <v>44938.333333333299</v>
      </c>
      <c r="G1571" s="16" t="s">
        <v>545</v>
      </c>
      <c r="H1571" s="17" t="s">
        <v>59</v>
      </c>
      <c r="I1571" s="17"/>
      <c r="J1571" s="17"/>
      <c r="K1571" s="17" t="s">
        <v>59</v>
      </c>
      <c r="L1571" s="17"/>
      <c r="M1571" s="17"/>
      <c r="N1571" s="17">
        <v>1028.94</v>
      </c>
      <c r="O1571" s="17"/>
      <c r="P1571" s="17"/>
      <c r="Q1571" s="17">
        <v>1000</v>
      </c>
      <c r="R1571" s="17"/>
      <c r="S1571" s="17"/>
      <c r="T1571" s="17"/>
      <c r="U1571" s="17" t="s">
        <v>82</v>
      </c>
      <c r="V1571" s="17" t="s">
        <v>63</v>
      </c>
      <c r="W1571" s="17" t="s">
        <v>339</v>
      </c>
      <c r="X1571" s="17" t="s">
        <v>66</v>
      </c>
      <c r="Y1571" s="17" t="s">
        <v>67</v>
      </c>
      <c r="Z1571" s="19" t="s">
        <v>4192</v>
      </c>
      <c r="AA1571" s="18">
        <v>46843.291666666701</v>
      </c>
      <c r="AB1571" s="18">
        <v>46843.291666666701</v>
      </c>
      <c r="AC1571" s="17" t="s">
        <v>117</v>
      </c>
      <c r="AD1571" s="17" t="s">
        <v>70</v>
      </c>
      <c r="AE1571" s="17"/>
      <c r="AF1571" s="17" t="s">
        <v>117</v>
      </c>
      <c r="AG1571" s="17"/>
      <c r="AH1571" s="17"/>
    </row>
    <row r="1572" spans="1:34" s="3" customFormat="1" ht="13" x14ac:dyDescent="0.3">
      <c r="A1572" s="35" t="s">
        <v>4193</v>
      </c>
      <c r="B1572" s="17">
        <v>2009</v>
      </c>
      <c r="C1572" s="18">
        <v>44293</v>
      </c>
      <c r="D1572" s="18">
        <v>44301.291666666701</v>
      </c>
      <c r="E1572" s="16" t="s">
        <v>1271</v>
      </c>
      <c r="F1572" s="36">
        <v>44893.333333333299</v>
      </c>
      <c r="G1572" s="16" t="s">
        <v>545</v>
      </c>
      <c r="H1572" s="17" t="s">
        <v>60</v>
      </c>
      <c r="I1572" s="17"/>
      <c r="J1572" s="17"/>
      <c r="K1572" s="17" t="s">
        <v>61</v>
      </c>
      <c r="L1572" s="17"/>
      <c r="M1572" s="17"/>
      <c r="N1572" s="17">
        <v>75</v>
      </c>
      <c r="O1572" s="17"/>
      <c r="P1572" s="17"/>
      <c r="Q1572" s="17">
        <v>75</v>
      </c>
      <c r="R1572" s="17"/>
      <c r="S1572" s="17"/>
      <c r="T1572" s="17"/>
      <c r="U1572" s="17" t="s">
        <v>82</v>
      </c>
      <c r="V1572" s="17"/>
      <c r="W1572" s="17" t="s">
        <v>339</v>
      </c>
      <c r="X1572" s="17" t="s">
        <v>66</v>
      </c>
      <c r="Y1572" s="17" t="s">
        <v>67</v>
      </c>
      <c r="Z1572" s="19" t="s">
        <v>4194</v>
      </c>
      <c r="AA1572" s="18">
        <v>45047.291666666701</v>
      </c>
      <c r="AB1572" s="18">
        <v>45047.291666666701</v>
      </c>
      <c r="AC1572" s="17" t="s">
        <v>117</v>
      </c>
      <c r="AD1572" s="17" t="s">
        <v>78</v>
      </c>
      <c r="AE1572" s="17"/>
      <c r="AF1572" s="17" t="s">
        <v>117</v>
      </c>
      <c r="AG1572" s="17"/>
      <c r="AH1572" s="17" t="s">
        <v>1337</v>
      </c>
    </row>
    <row r="1573" spans="1:34" s="3" customFormat="1" ht="13" x14ac:dyDescent="0.3">
      <c r="A1573" s="35" t="s">
        <v>4195</v>
      </c>
      <c r="B1573" s="17">
        <v>2011</v>
      </c>
      <c r="C1573" s="18">
        <v>44301</v>
      </c>
      <c r="D1573" s="18">
        <v>40648.291666666701</v>
      </c>
      <c r="E1573" s="16" t="s">
        <v>1271</v>
      </c>
      <c r="F1573" s="36">
        <v>44923.333333333299</v>
      </c>
      <c r="G1573" s="16" t="s">
        <v>545</v>
      </c>
      <c r="H1573" s="17" t="s">
        <v>108</v>
      </c>
      <c r="I1573" s="17" t="s">
        <v>60</v>
      </c>
      <c r="J1573" s="17"/>
      <c r="K1573" s="17" t="s">
        <v>109</v>
      </c>
      <c r="L1573" s="17" t="s">
        <v>61</v>
      </c>
      <c r="M1573" s="17"/>
      <c r="N1573" s="17">
        <v>139.69999999999999</v>
      </c>
      <c r="O1573" s="17">
        <v>139.69999999999999</v>
      </c>
      <c r="P1573" s="17"/>
      <c r="Q1573" s="17">
        <v>137.85</v>
      </c>
      <c r="R1573" s="17"/>
      <c r="S1573" s="17"/>
      <c r="T1573" s="17"/>
      <c r="U1573" s="17" t="s">
        <v>82</v>
      </c>
      <c r="V1573" s="17" t="s">
        <v>63</v>
      </c>
      <c r="W1573" s="17" t="s">
        <v>102</v>
      </c>
      <c r="X1573" s="17" t="s">
        <v>66</v>
      </c>
      <c r="Y1573" s="17" t="s">
        <v>67</v>
      </c>
      <c r="Z1573" s="19" t="s">
        <v>4196</v>
      </c>
      <c r="AA1573" s="18">
        <v>45504.291666666701</v>
      </c>
      <c r="AB1573" s="18">
        <v>45504.291666666701</v>
      </c>
      <c r="AC1573" s="17" t="s">
        <v>117</v>
      </c>
      <c r="AD1573" s="17" t="s">
        <v>70</v>
      </c>
      <c r="AE1573" s="17"/>
      <c r="AF1573" s="17" t="s">
        <v>117</v>
      </c>
      <c r="AG1573" s="17"/>
      <c r="AH1573" s="17" t="s">
        <v>1337</v>
      </c>
    </row>
    <row r="1574" spans="1:34" s="3" customFormat="1" ht="13" x14ac:dyDescent="0.3">
      <c r="A1574" s="35" t="s">
        <v>4197</v>
      </c>
      <c r="B1574" s="17">
        <v>2014</v>
      </c>
      <c r="C1574" s="18">
        <v>44298</v>
      </c>
      <c r="D1574" s="18">
        <v>44301.291666666701</v>
      </c>
      <c r="E1574" s="16" t="s">
        <v>1271</v>
      </c>
      <c r="F1574" s="36">
        <v>45460.291666666701</v>
      </c>
      <c r="G1574" s="16" t="s">
        <v>545</v>
      </c>
      <c r="H1574" s="17" t="s">
        <v>59</v>
      </c>
      <c r="I1574" s="17"/>
      <c r="J1574" s="17"/>
      <c r="K1574" s="17" t="s">
        <v>59</v>
      </c>
      <c r="L1574" s="17"/>
      <c r="M1574" s="17"/>
      <c r="N1574" s="17">
        <v>1464.6</v>
      </c>
      <c r="O1574" s="17"/>
      <c r="P1574" s="17"/>
      <c r="Q1574" s="17">
        <v>1400</v>
      </c>
      <c r="R1574" s="17"/>
      <c r="S1574" s="17"/>
      <c r="T1574" s="17"/>
      <c r="U1574" s="17" t="s">
        <v>82</v>
      </c>
      <c r="V1574" s="17" t="s">
        <v>63</v>
      </c>
      <c r="W1574" s="17" t="s">
        <v>339</v>
      </c>
      <c r="X1574" s="17" t="s">
        <v>66</v>
      </c>
      <c r="Y1574" s="17" t="s">
        <v>67</v>
      </c>
      <c r="Z1574" s="19" t="s">
        <v>493</v>
      </c>
      <c r="AA1574" s="18">
        <v>46813.333333333299</v>
      </c>
      <c r="AB1574" s="18">
        <v>48992.333333333299</v>
      </c>
      <c r="AC1574" s="17" t="s">
        <v>117</v>
      </c>
      <c r="AD1574" s="17" t="s">
        <v>70</v>
      </c>
      <c r="AE1574" s="17" t="s">
        <v>70</v>
      </c>
      <c r="AF1574" s="17" t="s">
        <v>117</v>
      </c>
      <c r="AG1574" s="17"/>
      <c r="AH1574" s="17" t="s">
        <v>1337</v>
      </c>
    </row>
    <row r="1575" spans="1:34" s="3" customFormat="1" ht="13" x14ac:dyDescent="0.3">
      <c r="A1575" s="35" t="s">
        <v>4198</v>
      </c>
      <c r="B1575" s="17">
        <v>2016</v>
      </c>
      <c r="C1575" s="18">
        <v>44301</v>
      </c>
      <c r="D1575" s="18">
        <v>44301.291666666701</v>
      </c>
      <c r="E1575" s="16" t="s">
        <v>1271</v>
      </c>
      <c r="F1575" s="36">
        <v>44936.333333333299</v>
      </c>
      <c r="G1575" s="16" t="s">
        <v>545</v>
      </c>
      <c r="H1575" s="17" t="s">
        <v>60</v>
      </c>
      <c r="I1575" s="17" t="s">
        <v>108</v>
      </c>
      <c r="J1575" s="17"/>
      <c r="K1575" s="17" t="s">
        <v>61</v>
      </c>
      <c r="L1575" s="17" t="s">
        <v>109</v>
      </c>
      <c r="M1575" s="17"/>
      <c r="N1575" s="17">
        <v>65.459999999999994</v>
      </c>
      <c r="O1575" s="17">
        <v>131.39999399999999</v>
      </c>
      <c r="P1575" s="17"/>
      <c r="Q1575" s="17">
        <v>130</v>
      </c>
      <c r="R1575" s="17"/>
      <c r="S1575" s="17"/>
      <c r="T1575" s="17"/>
      <c r="U1575" s="17" t="s">
        <v>82</v>
      </c>
      <c r="V1575" s="17" t="s">
        <v>63</v>
      </c>
      <c r="W1575" s="17" t="s">
        <v>339</v>
      </c>
      <c r="X1575" s="17" t="s">
        <v>66</v>
      </c>
      <c r="Y1575" s="17" t="s">
        <v>67</v>
      </c>
      <c r="Z1575" s="19" t="s">
        <v>4199</v>
      </c>
      <c r="AA1575" s="18">
        <v>45626.333333333299</v>
      </c>
      <c r="AB1575" s="18">
        <v>45626.333333333299</v>
      </c>
      <c r="AC1575" s="17" t="s">
        <v>117</v>
      </c>
      <c r="AD1575" s="17" t="s">
        <v>70</v>
      </c>
      <c r="AE1575" s="17"/>
      <c r="AF1575" s="17" t="s">
        <v>117</v>
      </c>
      <c r="AG1575" s="17"/>
      <c r="AH1575" s="17"/>
    </row>
    <row r="1576" spans="1:34" s="3" customFormat="1" ht="13" x14ac:dyDescent="0.3">
      <c r="A1576" s="35" t="s">
        <v>4200</v>
      </c>
      <c r="B1576" s="17">
        <v>2019</v>
      </c>
      <c r="C1576" s="18">
        <v>44301</v>
      </c>
      <c r="D1576" s="18">
        <v>44301.291666666701</v>
      </c>
      <c r="E1576" s="16" t="s">
        <v>1271</v>
      </c>
      <c r="F1576" s="36">
        <v>44923.333333333299</v>
      </c>
      <c r="G1576" s="16" t="s">
        <v>545</v>
      </c>
      <c r="H1576" s="17" t="s">
        <v>108</v>
      </c>
      <c r="I1576" s="17" t="s">
        <v>60</v>
      </c>
      <c r="J1576" s="17"/>
      <c r="K1576" s="17" t="s">
        <v>109</v>
      </c>
      <c r="L1576" s="17" t="s">
        <v>61</v>
      </c>
      <c r="M1576" s="17"/>
      <c r="N1576" s="17">
        <v>358.875</v>
      </c>
      <c r="O1576" s="17">
        <v>358.875</v>
      </c>
      <c r="P1576" s="17"/>
      <c r="Q1576" s="17">
        <v>352.09</v>
      </c>
      <c r="R1576" s="17"/>
      <c r="S1576" s="17"/>
      <c r="T1576" s="17"/>
      <c r="U1576" s="17" t="s">
        <v>82</v>
      </c>
      <c r="V1576" s="17" t="s">
        <v>63</v>
      </c>
      <c r="W1576" s="17" t="s">
        <v>102</v>
      </c>
      <c r="X1576" s="17" t="s">
        <v>66</v>
      </c>
      <c r="Y1576" s="17" t="s">
        <v>67</v>
      </c>
      <c r="Z1576" s="19" t="s">
        <v>4175</v>
      </c>
      <c r="AA1576" s="18">
        <v>45504.291666666701</v>
      </c>
      <c r="AB1576" s="18">
        <v>45504.291666666701</v>
      </c>
      <c r="AC1576" s="17" t="s">
        <v>117</v>
      </c>
      <c r="AD1576" s="17" t="s">
        <v>70</v>
      </c>
      <c r="AE1576" s="17"/>
      <c r="AF1576" s="17" t="s">
        <v>117</v>
      </c>
      <c r="AG1576" s="17"/>
      <c r="AH1576" s="17" t="s">
        <v>1337</v>
      </c>
    </row>
    <row r="1577" spans="1:34" s="3" customFormat="1" ht="13" x14ac:dyDescent="0.3">
      <c r="A1577" s="35" t="s">
        <v>4201</v>
      </c>
      <c r="B1577" s="17">
        <v>2020</v>
      </c>
      <c r="C1577" s="18">
        <v>44300</v>
      </c>
      <c r="D1577" s="18">
        <v>44301.291666666701</v>
      </c>
      <c r="E1577" s="16" t="s">
        <v>1271</v>
      </c>
      <c r="F1577" s="36">
        <v>44931.333333333299</v>
      </c>
      <c r="G1577" s="16" t="s">
        <v>545</v>
      </c>
      <c r="H1577" s="17" t="s">
        <v>59</v>
      </c>
      <c r="I1577" s="17"/>
      <c r="J1577" s="17"/>
      <c r="K1577" s="17" t="s">
        <v>59</v>
      </c>
      <c r="L1577" s="17"/>
      <c r="M1577" s="17"/>
      <c r="N1577" s="17">
        <v>1039.5</v>
      </c>
      <c r="O1577" s="17"/>
      <c r="P1577" s="17"/>
      <c r="Q1577" s="17">
        <v>1000</v>
      </c>
      <c r="R1577" s="17"/>
      <c r="S1577" s="17"/>
      <c r="T1577" s="17"/>
      <c r="U1577" s="17" t="s">
        <v>82</v>
      </c>
      <c r="V1577" s="17" t="s">
        <v>63</v>
      </c>
      <c r="W1577" s="17" t="s">
        <v>339</v>
      </c>
      <c r="X1577" s="17" t="s">
        <v>66</v>
      </c>
      <c r="Y1577" s="17" t="s">
        <v>67</v>
      </c>
      <c r="Z1577" s="19" t="s">
        <v>4202</v>
      </c>
      <c r="AA1577" s="18">
        <v>46856.291666666701</v>
      </c>
      <c r="AB1577" s="18">
        <v>46856.291666666701</v>
      </c>
      <c r="AC1577" s="17" t="s">
        <v>117</v>
      </c>
      <c r="AD1577" s="17" t="s">
        <v>70</v>
      </c>
      <c r="AE1577" s="17"/>
      <c r="AF1577" s="17" t="s">
        <v>117</v>
      </c>
      <c r="AG1577" s="17"/>
      <c r="AH1577" s="17" t="s">
        <v>1337</v>
      </c>
    </row>
    <row r="1578" spans="1:34" s="3" customFormat="1" ht="13" x14ac:dyDescent="0.3">
      <c r="A1578" s="35" t="s">
        <v>4203</v>
      </c>
      <c r="B1578" s="17">
        <v>2021</v>
      </c>
      <c r="C1578" s="18">
        <v>44287</v>
      </c>
      <c r="D1578" s="18">
        <v>44301.291666666701</v>
      </c>
      <c r="E1578" s="16" t="s">
        <v>1271</v>
      </c>
      <c r="F1578" s="36">
        <v>44904.333333333299</v>
      </c>
      <c r="G1578" s="16" t="s">
        <v>545</v>
      </c>
      <c r="H1578" s="17" t="s">
        <v>60</v>
      </c>
      <c r="I1578" s="17" t="s">
        <v>108</v>
      </c>
      <c r="J1578" s="17"/>
      <c r="K1578" s="17" t="s">
        <v>61</v>
      </c>
      <c r="L1578" s="17" t="s">
        <v>109</v>
      </c>
      <c r="M1578" s="17"/>
      <c r="N1578" s="17">
        <v>516.76379999999995</v>
      </c>
      <c r="O1578" s="17">
        <v>516.76379999999995</v>
      </c>
      <c r="P1578" s="17"/>
      <c r="Q1578" s="17">
        <v>500</v>
      </c>
      <c r="R1578" s="17"/>
      <c r="S1578" s="17"/>
      <c r="T1578" s="17"/>
      <c r="U1578" s="17" t="s">
        <v>82</v>
      </c>
      <c r="V1578" s="17" t="s">
        <v>63</v>
      </c>
      <c r="W1578" s="17" t="s">
        <v>253</v>
      </c>
      <c r="X1578" s="17" t="s">
        <v>204</v>
      </c>
      <c r="Y1578" s="17" t="s">
        <v>307</v>
      </c>
      <c r="Z1578" s="19" t="s">
        <v>706</v>
      </c>
      <c r="AA1578" s="18">
        <v>46844.291666666701</v>
      </c>
      <c r="AB1578" s="18">
        <v>46844.291666666701</v>
      </c>
      <c r="AC1578" s="17" t="s">
        <v>117</v>
      </c>
      <c r="AD1578" s="17"/>
      <c r="AE1578" s="17"/>
      <c r="AF1578" s="17" t="s">
        <v>117</v>
      </c>
      <c r="AG1578" s="17"/>
      <c r="AH1578" s="17" t="s">
        <v>1337</v>
      </c>
    </row>
    <row r="1579" spans="1:34" s="3" customFormat="1" ht="25.5" x14ac:dyDescent="0.3">
      <c r="A1579" s="35" t="s">
        <v>4204</v>
      </c>
      <c r="B1579" s="17">
        <v>2024</v>
      </c>
      <c r="C1579" s="18">
        <v>44288</v>
      </c>
      <c r="D1579" s="18">
        <v>44301.291666666701</v>
      </c>
      <c r="E1579" s="16" t="s">
        <v>1271</v>
      </c>
      <c r="F1579" s="36">
        <v>44417.291666666701</v>
      </c>
      <c r="G1579" s="16" t="s">
        <v>545</v>
      </c>
      <c r="H1579" s="17" t="s">
        <v>108</v>
      </c>
      <c r="I1579" s="17"/>
      <c r="J1579" s="17"/>
      <c r="K1579" s="17" t="s">
        <v>109</v>
      </c>
      <c r="L1579" s="17"/>
      <c r="M1579" s="17"/>
      <c r="N1579" s="17">
        <v>357.53</v>
      </c>
      <c r="O1579" s="17"/>
      <c r="P1579" s="17"/>
      <c r="Q1579" s="17">
        <v>350</v>
      </c>
      <c r="R1579" s="17"/>
      <c r="S1579" s="17"/>
      <c r="T1579" s="17"/>
      <c r="U1579" s="17" t="s">
        <v>82</v>
      </c>
      <c r="V1579" s="17" t="s">
        <v>63</v>
      </c>
      <c r="W1579" s="17" t="s">
        <v>306</v>
      </c>
      <c r="X1579" s="17" t="s">
        <v>204</v>
      </c>
      <c r="Y1579" s="17" t="s">
        <v>307</v>
      </c>
      <c r="Z1579" s="19" t="s">
        <v>4205</v>
      </c>
      <c r="AA1579" s="18">
        <v>46022.333333333299</v>
      </c>
      <c r="AB1579" s="18">
        <v>46022.333333333299</v>
      </c>
      <c r="AC1579" s="17" t="s">
        <v>117</v>
      </c>
      <c r="AD1579" s="17"/>
      <c r="AE1579" s="17"/>
      <c r="AF1579" s="17" t="s">
        <v>117</v>
      </c>
      <c r="AG1579" s="17"/>
      <c r="AH1579" s="17" t="s">
        <v>1337</v>
      </c>
    </row>
    <row r="1580" spans="1:34" s="3" customFormat="1" ht="13" x14ac:dyDescent="0.3">
      <c r="A1580" s="35" t="s">
        <v>4206</v>
      </c>
      <c r="B1580" s="17">
        <v>2026</v>
      </c>
      <c r="C1580" s="18">
        <v>44295</v>
      </c>
      <c r="D1580" s="18">
        <v>44301.291666666701</v>
      </c>
      <c r="E1580" s="16" t="s">
        <v>1271</v>
      </c>
      <c r="F1580" s="36">
        <v>44902.333333333299</v>
      </c>
      <c r="G1580" s="16" t="s">
        <v>545</v>
      </c>
      <c r="H1580" s="17" t="s">
        <v>108</v>
      </c>
      <c r="I1580" s="17" t="s">
        <v>60</v>
      </c>
      <c r="J1580" s="17"/>
      <c r="K1580" s="17" t="s">
        <v>109</v>
      </c>
      <c r="L1580" s="17" t="s">
        <v>61</v>
      </c>
      <c r="M1580" s="17"/>
      <c r="N1580" s="17">
        <v>508.56</v>
      </c>
      <c r="O1580" s="17">
        <v>515.08000000000004</v>
      </c>
      <c r="P1580" s="17"/>
      <c r="Q1580" s="17">
        <v>500</v>
      </c>
      <c r="R1580" s="17"/>
      <c r="S1580" s="17"/>
      <c r="T1580" s="17"/>
      <c r="U1580" s="17" t="s">
        <v>82</v>
      </c>
      <c r="V1580" s="17" t="s">
        <v>63</v>
      </c>
      <c r="W1580" s="17" t="s">
        <v>306</v>
      </c>
      <c r="X1580" s="17" t="s">
        <v>204</v>
      </c>
      <c r="Y1580" s="17" t="s">
        <v>307</v>
      </c>
      <c r="Z1580" s="19" t="s">
        <v>706</v>
      </c>
      <c r="AA1580" s="18">
        <v>45991.333333333299</v>
      </c>
      <c r="AB1580" s="18">
        <v>45991.333333333299</v>
      </c>
      <c r="AC1580" s="17" t="s">
        <v>117</v>
      </c>
      <c r="AD1580" s="17"/>
      <c r="AE1580" s="17"/>
      <c r="AF1580" s="17" t="s">
        <v>117</v>
      </c>
      <c r="AG1580" s="17"/>
      <c r="AH1580" s="17" t="s">
        <v>1337</v>
      </c>
    </row>
    <row r="1581" spans="1:34" s="3" customFormat="1" ht="13" x14ac:dyDescent="0.3">
      <c r="A1581" s="35" t="s">
        <v>4207</v>
      </c>
      <c r="B1581" s="17">
        <v>2028</v>
      </c>
      <c r="C1581" s="18">
        <v>44299</v>
      </c>
      <c r="D1581" s="18">
        <v>44301.291666666701</v>
      </c>
      <c r="E1581" s="16" t="s">
        <v>1271</v>
      </c>
      <c r="F1581" s="36">
        <v>44420.291666666701</v>
      </c>
      <c r="G1581" s="16" t="s">
        <v>545</v>
      </c>
      <c r="H1581" s="17" t="s">
        <v>60</v>
      </c>
      <c r="I1581" s="17" t="s">
        <v>108</v>
      </c>
      <c r="J1581" s="17"/>
      <c r="K1581" s="17" t="s">
        <v>61</v>
      </c>
      <c r="L1581" s="17" t="s">
        <v>109</v>
      </c>
      <c r="M1581" s="17"/>
      <c r="N1581" s="17">
        <v>452.91800000000001</v>
      </c>
      <c r="O1581" s="17">
        <v>458.65899999999999</v>
      </c>
      <c r="P1581" s="17"/>
      <c r="Q1581" s="17">
        <v>449.99689999999998</v>
      </c>
      <c r="R1581" s="17"/>
      <c r="S1581" s="17"/>
      <c r="T1581" s="17"/>
      <c r="U1581" s="17" t="s">
        <v>82</v>
      </c>
      <c r="V1581" s="17" t="s">
        <v>63</v>
      </c>
      <c r="W1581" s="17" t="s">
        <v>253</v>
      </c>
      <c r="X1581" s="17" t="s">
        <v>204</v>
      </c>
      <c r="Y1581" s="17" t="s">
        <v>307</v>
      </c>
      <c r="Z1581" s="19" t="s">
        <v>462</v>
      </c>
      <c r="AA1581" s="18">
        <v>45824.291666666701</v>
      </c>
      <c r="AB1581" s="18">
        <v>45824.291666666701</v>
      </c>
      <c r="AC1581" s="17" t="s">
        <v>117</v>
      </c>
      <c r="AD1581" s="17"/>
      <c r="AE1581" s="17"/>
      <c r="AF1581" s="17" t="s">
        <v>117</v>
      </c>
      <c r="AG1581" s="17"/>
      <c r="AH1581" s="17" t="s">
        <v>1337</v>
      </c>
    </row>
    <row r="1582" spans="1:34" s="3" customFormat="1" ht="13" x14ac:dyDescent="0.3">
      <c r="A1582" s="35" t="s">
        <v>4208</v>
      </c>
      <c r="B1582" s="17">
        <v>2030</v>
      </c>
      <c r="C1582" s="18">
        <v>44287</v>
      </c>
      <c r="D1582" s="18">
        <v>44301.291666666701</v>
      </c>
      <c r="E1582" s="16" t="s">
        <v>1271</v>
      </c>
      <c r="F1582" s="36">
        <v>44893.333333333299</v>
      </c>
      <c r="G1582" s="16" t="s">
        <v>545</v>
      </c>
      <c r="H1582" s="17" t="s">
        <v>60</v>
      </c>
      <c r="I1582" s="17"/>
      <c r="J1582" s="17"/>
      <c r="K1582" s="17" t="s">
        <v>61</v>
      </c>
      <c r="L1582" s="17"/>
      <c r="M1582" s="17"/>
      <c r="N1582" s="17">
        <v>1646.568</v>
      </c>
      <c r="O1582" s="17"/>
      <c r="P1582" s="17"/>
      <c r="Q1582" s="17">
        <v>1600</v>
      </c>
      <c r="R1582" s="17"/>
      <c r="S1582" s="17"/>
      <c r="T1582" s="17"/>
      <c r="U1582" s="17" t="s">
        <v>82</v>
      </c>
      <c r="V1582" s="17"/>
      <c r="W1582" s="17" t="s">
        <v>3429</v>
      </c>
      <c r="X1582" s="17" t="s">
        <v>66</v>
      </c>
      <c r="Y1582" s="17" t="s">
        <v>103</v>
      </c>
      <c r="Z1582" s="19" t="s">
        <v>715</v>
      </c>
      <c r="AA1582" s="18">
        <v>45597.291666666701</v>
      </c>
      <c r="AB1582" s="18">
        <v>45597.291666666701</v>
      </c>
      <c r="AC1582" s="17" t="s">
        <v>117</v>
      </c>
      <c r="AD1582" s="17"/>
      <c r="AE1582" s="17"/>
      <c r="AF1582" s="17" t="s">
        <v>117</v>
      </c>
      <c r="AG1582" s="17"/>
      <c r="AH1582" s="17" t="s">
        <v>1337</v>
      </c>
    </row>
    <row r="1583" spans="1:34" s="3" customFormat="1" ht="13" x14ac:dyDescent="0.3">
      <c r="A1583" s="35" t="s">
        <v>4209</v>
      </c>
      <c r="B1583" s="17">
        <v>2035</v>
      </c>
      <c r="C1583" s="18">
        <v>44292</v>
      </c>
      <c r="D1583" s="18">
        <v>44301.291666666701</v>
      </c>
      <c r="E1583" s="16" t="s">
        <v>1271</v>
      </c>
      <c r="F1583" s="36">
        <v>44939.333333333299</v>
      </c>
      <c r="G1583" s="16" t="s">
        <v>545</v>
      </c>
      <c r="H1583" s="17" t="s">
        <v>60</v>
      </c>
      <c r="I1583" s="17"/>
      <c r="J1583" s="17"/>
      <c r="K1583" s="17" t="s">
        <v>61</v>
      </c>
      <c r="L1583" s="17"/>
      <c r="M1583" s="17"/>
      <c r="N1583" s="17">
        <v>404.1</v>
      </c>
      <c r="O1583" s="17"/>
      <c r="P1583" s="17"/>
      <c r="Q1583" s="17">
        <v>400</v>
      </c>
      <c r="R1583" s="17"/>
      <c r="S1583" s="17"/>
      <c r="T1583" s="17"/>
      <c r="U1583" s="17" t="s">
        <v>82</v>
      </c>
      <c r="V1583" s="17"/>
      <c r="W1583" s="17" t="s">
        <v>92</v>
      </c>
      <c r="X1583" s="17" t="s">
        <v>66</v>
      </c>
      <c r="Y1583" s="17" t="s">
        <v>103</v>
      </c>
      <c r="Z1583" s="19" t="s">
        <v>4210</v>
      </c>
      <c r="AA1583" s="18">
        <v>45505.291666666701</v>
      </c>
      <c r="AB1583" s="18">
        <v>45505.291666666701</v>
      </c>
      <c r="AC1583" s="17" t="s">
        <v>117</v>
      </c>
      <c r="AD1583" s="17" t="s">
        <v>70</v>
      </c>
      <c r="AE1583" s="17"/>
      <c r="AF1583" s="17" t="s">
        <v>117</v>
      </c>
      <c r="AG1583" s="17"/>
      <c r="AH1583" s="17" t="s">
        <v>1337</v>
      </c>
    </row>
    <row r="1584" spans="1:34" s="3" customFormat="1" ht="13" x14ac:dyDescent="0.3">
      <c r="A1584" s="35" t="s">
        <v>4211</v>
      </c>
      <c r="B1584" s="17">
        <v>2038</v>
      </c>
      <c r="C1584" s="18">
        <v>44292</v>
      </c>
      <c r="D1584" s="18">
        <v>44301.291666666701</v>
      </c>
      <c r="E1584" s="16" t="s">
        <v>1271</v>
      </c>
      <c r="F1584" s="36">
        <v>44418.291666666701</v>
      </c>
      <c r="G1584" s="16" t="s">
        <v>545</v>
      </c>
      <c r="H1584" s="17" t="s">
        <v>108</v>
      </c>
      <c r="I1584" s="17" t="s">
        <v>60</v>
      </c>
      <c r="J1584" s="17"/>
      <c r="K1584" s="17" t="s">
        <v>109</v>
      </c>
      <c r="L1584" s="17" t="s">
        <v>61</v>
      </c>
      <c r="M1584" s="17"/>
      <c r="N1584" s="17">
        <v>303.85599999999999</v>
      </c>
      <c r="O1584" s="17">
        <v>303.85599999999999</v>
      </c>
      <c r="P1584" s="17"/>
      <c r="Q1584" s="17">
        <v>300</v>
      </c>
      <c r="R1584" s="17"/>
      <c r="S1584" s="17"/>
      <c r="T1584" s="17"/>
      <c r="U1584" s="17" t="s">
        <v>82</v>
      </c>
      <c r="V1584" s="17" t="s">
        <v>63</v>
      </c>
      <c r="W1584" s="17" t="s">
        <v>102</v>
      </c>
      <c r="X1584" s="17" t="s">
        <v>66</v>
      </c>
      <c r="Y1584" s="17" t="s">
        <v>103</v>
      </c>
      <c r="Z1584" s="19" t="s">
        <v>4212</v>
      </c>
      <c r="AA1584" s="18">
        <v>46006.333333333299</v>
      </c>
      <c r="AB1584" s="18">
        <v>46006.333333333299</v>
      </c>
      <c r="AC1584" s="17" t="s">
        <v>117</v>
      </c>
      <c r="AD1584" s="17"/>
      <c r="AE1584" s="17"/>
      <c r="AF1584" s="17" t="s">
        <v>117</v>
      </c>
      <c r="AG1584" s="17"/>
      <c r="AH1584" s="17" t="s">
        <v>1337</v>
      </c>
    </row>
    <row r="1585" spans="1:34" s="3" customFormat="1" ht="13" x14ac:dyDescent="0.3">
      <c r="A1585" s="35" t="s">
        <v>4213</v>
      </c>
      <c r="B1585" s="17">
        <v>2040</v>
      </c>
      <c r="C1585" s="18">
        <v>44293</v>
      </c>
      <c r="D1585" s="18">
        <v>44301.291666666701</v>
      </c>
      <c r="E1585" s="16" t="s">
        <v>1271</v>
      </c>
      <c r="F1585" s="36">
        <v>44424.291666666701</v>
      </c>
      <c r="G1585" s="16" t="s">
        <v>545</v>
      </c>
      <c r="H1585" s="17" t="s">
        <v>60</v>
      </c>
      <c r="I1585" s="17"/>
      <c r="J1585" s="17"/>
      <c r="K1585" s="17" t="s">
        <v>61</v>
      </c>
      <c r="L1585" s="17"/>
      <c r="M1585" s="17"/>
      <c r="N1585" s="17">
        <v>253.2</v>
      </c>
      <c r="O1585" s="17"/>
      <c r="P1585" s="17"/>
      <c r="Q1585" s="17">
        <v>250</v>
      </c>
      <c r="R1585" s="17"/>
      <c r="S1585" s="17"/>
      <c r="T1585" s="17"/>
      <c r="U1585" s="17" t="s">
        <v>82</v>
      </c>
      <c r="V1585" s="17" t="s">
        <v>63</v>
      </c>
      <c r="W1585" s="17" t="s">
        <v>92</v>
      </c>
      <c r="X1585" s="17" t="s">
        <v>66</v>
      </c>
      <c r="Y1585" s="17" t="s">
        <v>103</v>
      </c>
      <c r="Z1585" s="19" t="s">
        <v>4214</v>
      </c>
      <c r="AA1585" s="18">
        <v>45641.333333333299</v>
      </c>
      <c r="AB1585" s="18">
        <v>45641.333333333299</v>
      </c>
      <c r="AC1585" s="17" t="s">
        <v>117</v>
      </c>
      <c r="AD1585" s="17"/>
      <c r="AE1585" s="17"/>
      <c r="AF1585" s="17" t="s">
        <v>117</v>
      </c>
      <c r="AG1585" s="17"/>
      <c r="AH1585" s="17" t="s">
        <v>1337</v>
      </c>
    </row>
    <row r="1586" spans="1:34" s="3" customFormat="1" ht="13" x14ac:dyDescent="0.3">
      <c r="A1586" s="35" t="s">
        <v>4215</v>
      </c>
      <c r="B1586" s="17">
        <v>2044</v>
      </c>
      <c r="C1586" s="18">
        <v>44295</v>
      </c>
      <c r="D1586" s="18">
        <v>44301.291666666701</v>
      </c>
      <c r="E1586" s="16" t="s">
        <v>1271</v>
      </c>
      <c r="F1586" s="36">
        <v>44868.291666666701</v>
      </c>
      <c r="G1586" s="16" t="s">
        <v>545</v>
      </c>
      <c r="H1586" s="17" t="s">
        <v>60</v>
      </c>
      <c r="I1586" s="17" t="s">
        <v>108</v>
      </c>
      <c r="J1586" s="17" t="s">
        <v>59</v>
      </c>
      <c r="K1586" s="17" t="s">
        <v>61</v>
      </c>
      <c r="L1586" s="17" t="s">
        <v>109</v>
      </c>
      <c r="M1586" s="17" t="s">
        <v>59</v>
      </c>
      <c r="N1586" s="17">
        <v>207.92</v>
      </c>
      <c r="O1586" s="17">
        <v>207.92</v>
      </c>
      <c r="P1586" s="17">
        <v>207.2</v>
      </c>
      <c r="Q1586" s="17">
        <v>200</v>
      </c>
      <c r="R1586" s="17"/>
      <c r="S1586" s="17"/>
      <c r="T1586" s="17"/>
      <c r="U1586" s="17" t="s">
        <v>82</v>
      </c>
      <c r="V1586" s="17" t="s">
        <v>63</v>
      </c>
      <c r="W1586" s="17" t="s">
        <v>92</v>
      </c>
      <c r="X1586" s="17" t="s">
        <v>66</v>
      </c>
      <c r="Y1586" s="17" t="s">
        <v>103</v>
      </c>
      <c r="Z1586" s="19" t="s">
        <v>4216</v>
      </c>
      <c r="AA1586" s="18">
        <v>46006.333333333299</v>
      </c>
      <c r="AB1586" s="18">
        <v>46006.333333333299</v>
      </c>
      <c r="AC1586" s="17" t="s">
        <v>117</v>
      </c>
      <c r="AD1586" s="17"/>
      <c r="AE1586" s="17"/>
      <c r="AF1586" s="17" t="s">
        <v>117</v>
      </c>
      <c r="AG1586" s="17"/>
      <c r="AH1586" s="17"/>
    </row>
    <row r="1587" spans="1:34" s="3" customFormat="1" ht="13" x14ac:dyDescent="0.3">
      <c r="A1587" s="35" t="s">
        <v>4217</v>
      </c>
      <c r="B1587" s="17">
        <v>2046</v>
      </c>
      <c r="C1587" s="18">
        <v>44298</v>
      </c>
      <c r="D1587" s="18">
        <v>44301.291666666701</v>
      </c>
      <c r="E1587" s="16" t="s">
        <v>1271</v>
      </c>
      <c r="F1587" s="36">
        <v>44867.291666666701</v>
      </c>
      <c r="G1587" s="16" t="s">
        <v>545</v>
      </c>
      <c r="H1587" s="17" t="s">
        <v>108</v>
      </c>
      <c r="I1587" s="17" t="s">
        <v>60</v>
      </c>
      <c r="J1587" s="17"/>
      <c r="K1587" s="17" t="s">
        <v>109</v>
      </c>
      <c r="L1587" s="17" t="s">
        <v>61</v>
      </c>
      <c r="M1587" s="17"/>
      <c r="N1587" s="17">
        <v>325.10000000000002</v>
      </c>
      <c r="O1587" s="17">
        <v>325.10000000000002</v>
      </c>
      <c r="P1587" s="17"/>
      <c r="Q1587" s="17">
        <v>320</v>
      </c>
      <c r="R1587" s="17"/>
      <c r="S1587" s="17"/>
      <c r="T1587" s="17"/>
      <c r="U1587" s="17" t="s">
        <v>82</v>
      </c>
      <c r="V1587" s="17" t="s">
        <v>63</v>
      </c>
      <c r="W1587" s="17" t="s">
        <v>92</v>
      </c>
      <c r="X1587" s="17" t="s">
        <v>66</v>
      </c>
      <c r="Y1587" s="17" t="s">
        <v>103</v>
      </c>
      <c r="Z1587" s="19" t="s">
        <v>4218</v>
      </c>
      <c r="AA1587" s="18">
        <v>45641.333333333299</v>
      </c>
      <c r="AB1587" s="18">
        <v>45641.333333333299</v>
      </c>
      <c r="AC1587" s="17" t="s">
        <v>117</v>
      </c>
      <c r="AD1587" s="17" t="s">
        <v>70</v>
      </c>
      <c r="AE1587" s="17"/>
      <c r="AF1587" s="17" t="s">
        <v>117</v>
      </c>
      <c r="AG1587" s="17"/>
      <c r="AH1587" s="17" t="s">
        <v>1337</v>
      </c>
    </row>
    <row r="1588" spans="1:34" s="3" customFormat="1" ht="13" x14ac:dyDescent="0.3">
      <c r="A1588" s="35" t="s">
        <v>4219</v>
      </c>
      <c r="B1588" s="17">
        <v>2047</v>
      </c>
      <c r="C1588" s="18">
        <v>44295</v>
      </c>
      <c r="D1588" s="18">
        <v>44301.291666666701</v>
      </c>
      <c r="E1588" s="16" t="s">
        <v>1271</v>
      </c>
      <c r="F1588" s="36">
        <v>44867.291666666701</v>
      </c>
      <c r="G1588" s="16" t="s">
        <v>545</v>
      </c>
      <c r="H1588" s="17" t="s">
        <v>108</v>
      </c>
      <c r="I1588" s="17" t="s">
        <v>60</v>
      </c>
      <c r="J1588" s="17"/>
      <c r="K1588" s="17" t="s">
        <v>109</v>
      </c>
      <c r="L1588" s="17" t="s">
        <v>61</v>
      </c>
      <c r="M1588" s="17"/>
      <c r="N1588" s="17">
        <v>227.899</v>
      </c>
      <c r="O1588" s="17">
        <v>227.899</v>
      </c>
      <c r="P1588" s="17"/>
      <c r="Q1588" s="17">
        <v>225</v>
      </c>
      <c r="R1588" s="17"/>
      <c r="S1588" s="17"/>
      <c r="T1588" s="17"/>
      <c r="U1588" s="17" t="s">
        <v>82</v>
      </c>
      <c r="V1588" s="17" t="s">
        <v>63</v>
      </c>
      <c r="W1588" s="17" t="s">
        <v>4220</v>
      </c>
      <c r="X1588" s="17" t="s">
        <v>66</v>
      </c>
      <c r="Y1588" s="17" t="s">
        <v>103</v>
      </c>
      <c r="Z1588" s="19" t="s">
        <v>721</v>
      </c>
      <c r="AA1588" s="18">
        <v>45641.333333333299</v>
      </c>
      <c r="AB1588" s="18">
        <v>45641.333333333299</v>
      </c>
      <c r="AC1588" s="17" t="s">
        <v>117</v>
      </c>
      <c r="AD1588" s="17" t="s">
        <v>70</v>
      </c>
      <c r="AE1588" s="17"/>
      <c r="AF1588" s="17" t="s">
        <v>117</v>
      </c>
      <c r="AG1588" s="17"/>
      <c r="AH1588" s="17" t="s">
        <v>1337</v>
      </c>
    </row>
    <row r="1589" spans="1:34" s="3" customFormat="1" ht="13" x14ac:dyDescent="0.3">
      <c r="A1589" s="35" t="s">
        <v>4221</v>
      </c>
      <c r="B1589" s="17">
        <v>2053</v>
      </c>
      <c r="C1589" s="18">
        <v>44300</v>
      </c>
      <c r="D1589" s="18">
        <v>44301.291666666701</v>
      </c>
      <c r="E1589" s="16" t="s">
        <v>1271</v>
      </c>
      <c r="F1589" s="36">
        <v>44452.291666666701</v>
      </c>
      <c r="G1589" s="16" t="s">
        <v>545</v>
      </c>
      <c r="H1589" s="17" t="s">
        <v>60</v>
      </c>
      <c r="I1589" s="17"/>
      <c r="J1589" s="17"/>
      <c r="K1589" s="17" t="s">
        <v>61</v>
      </c>
      <c r="L1589" s="17"/>
      <c r="M1589" s="17"/>
      <c r="N1589" s="17">
        <v>510</v>
      </c>
      <c r="O1589" s="17"/>
      <c r="P1589" s="17"/>
      <c r="Q1589" s="17">
        <v>500</v>
      </c>
      <c r="R1589" s="17"/>
      <c r="S1589" s="17"/>
      <c r="T1589" s="17"/>
      <c r="U1589" s="17" t="s">
        <v>82</v>
      </c>
      <c r="V1589" s="17" t="s">
        <v>63</v>
      </c>
      <c r="W1589" s="17" t="s">
        <v>179</v>
      </c>
      <c r="X1589" s="17" t="s">
        <v>66</v>
      </c>
      <c r="Y1589" s="17" t="s">
        <v>103</v>
      </c>
      <c r="Z1589" s="19" t="s">
        <v>4222</v>
      </c>
      <c r="AA1589" s="18">
        <v>45275.333333333299</v>
      </c>
      <c r="AB1589" s="18">
        <v>45275.333333333299</v>
      </c>
      <c r="AC1589" s="17" t="s">
        <v>117</v>
      </c>
      <c r="AD1589" s="17"/>
      <c r="AE1589" s="17"/>
      <c r="AF1589" s="17" t="s">
        <v>117</v>
      </c>
      <c r="AG1589" s="17"/>
      <c r="AH1589" s="17" t="s">
        <v>1337</v>
      </c>
    </row>
    <row r="1590" spans="1:34" s="3" customFormat="1" ht="13" x14ac:dyDescent="0.3">
      <c r="A1590" s="35" t="s">
        <v>4223</v>
      </c>
      <c r="B1590" s="17">
        <v>2054</v>
      </c>
      <c r="C1590" s="18">
        <v>44295</v>
      </c>
      <c r="D1590" s="18">
        <v>44301.291666666701</v>
      </c>
      <c r="E1590" s="16" t="s">
        <v>1271</v>
      </c>
      <c r="F1590" s="36">
        <v>44865.291666666701</v>
      </c>
      <c r="G1590" s="16" t="s">
        <v>545</v>
      </c>
      <c r="H1590" s="17" t="s">
        <v>60</v>
      </c>
      <c r="I1590" s="17"/>
      <c r="J1590" s="17"/>
      <c r="K1590" s="17" t="s">
        <v>61</v>
      </c>
      <c r="L1590" s="17"/>
      <c r="M1590" s="17"/>
      <c r="N1590" s="17">
        <v>213.55</v>
      </c>
      <c r="O1590" s="17"/>
      <c r="P1590" s="17"/>
      <c r="Q1590" s="17">
        <v>200</v>
      </c>
      <c r="R1590" s="17"/>
      <c r="S1590" s="17"/>
      <c r="T1590" s="17"/>
      <c r="U1590" s="17" t="s">
        <v>82</v>
      </c>
      <c r="V1590" s="17"/>
      <c r="W1590" s="17" t="s">
        <v>125</v>
      </c>
      <c r="X1590" s="17" t="s">
        <v>66</v>
      </c>
      <c r="Y1590" s="17" t="s">
        <v>103</v>
      </c>
      <c r="Z1590" s="19" t="s">
        <v>4224</v>
      </c>
      <c r="AA1590" s="18">
        <v>45444.291666666701</v>
      </c>
      <c r="AB1590" s="18">
        <v>45444.291666666701</v>
      </c>
      <c r="AC1590" s="17" t="s">
        <v>117</v>
      </c>
      <c r="AD1590" s="17" t="s">
        <v>70</v>
      </c>
      <c r="AE1590" s="17"/>
      <c r="AF1590" s="17" t="s">
        <v>117</v>
      </c>
      <c r="AG1590" s="17"/>
      <c r="AH1590" s="17" t="s">
        <v>1337</v>
      </c>
    </row>
    <row r="1591" spans="1:34" s="3" customFormat="1" ht="13" x14ac:dyDescent="0.3">
      <c r="A1591" s="35" t="s">
        <v>4225</v>
      </c>
      <c r="B1591" s="17">
        <v>2057</v>
      </c>
      <c r="C1591" s="18">
        <v>44287</v>
      </c>
      <c r="D1591" s="18">
        <v>44301.291666666701</v>
      </c>
      <c r="E1591" s="16" t="s">
        <v>1271</v>
      </c>
      <c r="F1591" s="36">
        <v>44897.333333333299</v>
      </c>
      <c r="G1591" s="16" t="s">
        <v>545</v>
      </c>
      <c r="H1591" s="17" t="s">
        <v>60</v>
      </c>
      <c r="I1591" s="17" t="s">
        <v>108</v>
      </c>
      <c r="J1591" s="17"/>
      <c r="K1591" s="17" t="s">
        <v>61</v>
      </c>
      <c r="L1591" s="17" t="s">
        <v>109</v>
      </c>
      <c r="M1591" s="17"/>
      <c r="N1591" s="17">
        <v>307.7</v>
      </c>
      <c r="O1591" s="17">
        <v>307.7</v>
      </c>
      <c r="P1591" s="17"/>
      <c r="Q1591" s="17">
        <v>300</v>
      </c>
      <c r="R1591" s="17"/>
      <c r="S1591" s="17"/>
      <c r="T1591" s="17"/>
      <c r="U1591" s="17" t="s">
        <v>82</v>
      </c>
      <c r="V1591" s="17" t="s">
        <v>63</v>
      </c>
      <c r="W1591" s="17" t="s">
        <v>4226</v>
      </c>
      <c r="X1591" s="17" t="s">
        <v>66</v>
      </c>
      <c r="Y1591" s="17" t="s">
        <v>103</v>
      </c>
      <c r="Z1591" s="19" t="s">
        <v>740</v>
      </c>
      <c r="AA1591" s="18">
        <v>45473.291666666701</v>
      </c>
      <c r="AB1591" s="18">
        <v>45473.291666666701</v>
      </c>
      <c r="AC1591" s="17" t="s">
        <v>117</v>
      </c>
      <c r="AD1591" s="17"/>
      <c r="AE1591" s="17"/>
      <c r="AF1591" s="17" t="s">
        <v>117</v>
      </c>
      <c r="AG1591" s="17"/>
      <c r="AH1591" s="17" t="s">
        <v>1337</v>
      </c>
    </row>
    <row r="1592" spans="1:34" s="3" customFormat="1" ht="13" x14ac:dyDescent="0.3">
      <c r="A1592" s="35" t="s">
        <v>4227</v>
      </c>
      <c r="B1592" s="17">
        <v>2063</v>
      </c>
      <c r="C1592" s="18">
        <v>44293</v>
      </c>
      <c r="D1592" s="18">
        <v>44301.291666666701</v>
      </c>
      <c r="E1592" s="16" t="s">
        <v>1271</v>
      </c>
      <c r="F1592" s="36">
        <v>44467.291666666701</v>
      </c>
      <c r="G1592" s="16" t="s">
        <v>545</v>
      </c>
      <c r="H1592" s="17" t="s">
        <v>108</v>
      </c>
      <c r="I1592" s="17" t="s">
        <v>60</v>
      </c>
      <c r="J1592" s="17"/>
      <c r="K1592" s="17" t="s">
        <v>109</v>
      </c>
      <c r="L1592" s="17" t="s">
        <v>61</v>
      </c>
      <c r="M1592" s="17"/>
      <c r="N1592" s="17">
        <v>214.99279999999999</v>
      </c>
      <c r="O1592" s="17">
        <v>214.99279999999999</v>
      </c>
      <c r="P1592" s="17"/>
      <c r="Q1592" s="17">
        <v>200</v>
      </c>
      <c r="R1592" s="17"/>
      <c r="S1592" s="17"/>
      <c r="T1592" s="17"/>
      <c r="U1592" s="17" t="s">
        <v>82</v>
      </c>
      <c r="V1592" s="17" t="s">
        <v>63</v>
      </c>
      <c r="W1592" s="17" t="s">
        <v>229</v>
      </c>
      <c r="X1592" s="17" t="s">
        <v>66</v>
      </c>
      <c r="Y1592" s="17" t="s">
        <v>103</v>
      </c>
      <c r="Z1592" s="19" t="s">
        <v>519</v>
      </c>
      <c r="AA1592" s="18">
        <v>45931.291666666701</v>
      </c>
      <c r="AB1592" s="18">
        <v>45931.291666666701</v>
      </c>
      <c r="AC1592" s="17" t="s">
        <v>117</v>
      </c>
      <c r="AD1592" s="17"/>
      <c r="AE1592" s="17"/>
      <c r="AF1592" s="17" t="s">
        <v>117</v>
      </c>
      <c r="AG1592" s="17"/>
      <c r="AH1592" s="17" t="s">
        <v>1337</v>
      </c>
    </row>
    <row r="1593" spans="1:34" s="3" customFormat="1" ht="13" x14ac:dyDescent="0.3">
      <c r="A1593" s="35" t="s">
        <v>4228</v>
      </c>
      <c r="B1593" s="17">
        <v>2065</v>
      </c>
      <c r="C1593" s="18">
        <v>44287</v>
      </c>
      <c r="D1593" s="18">
        <v>44301.291666666701</v>
      </c>
      <c r="E1593" s="16" t="s">
        <v>1271</v>
      </c>
      <c r="F1593" s="36">
        <v>44956.333333333299</v>
      </c>
      <c r="G1593" s="16" t="s">
        <v>545</v>
      </c>
      <c r="H1593" s="17" t="s">
        <v>108</v>
      </c>
      <c r="I1593" s="17" t="s">
        <v>60</v>
      </c>
      <c r="J1593" s="17"/>
      <c r="K1593" s="17" t="s">
        <v>109</v>
      </c>
      <c r="L1593" s="17" t="s">
        <v>61</v>
      </c>
      <c r="M1593" s="17"/>
      <c r="N1593" s="17">
        <v>508.67</v>
      </c>
      <c r="O1593" s="17">
        <v>508.67</v>
      </c>
      <c r="P1593" s="17"/>
      <c r="Q1593" s="17">
        <v>500</v>
      </c>
      <c r="R1593" s="17"/>
      <c r="S1593" s="17"/>
      <c r="T1593" s="17"/>
      <c r="U1593" s="17" t="s">
        <v>82</v>
      </c>
      <c r="V1593" s="17" t="s">
        <v>63</v>
      </c>
      <c r="W1593" s="17" t="s">
        <v>102</v>
      </c>
      <c r="X1593" s="17" t="s">
        <v>66</v>
      </c>
      <c r="Y1593" s="17" t="s">
        <v>103</v>
      </c>
      <c r="Z1593" s="19" t="s">
        <v>4229</v>
      </c>
      <c r="AA1593" s="18">
        <v>45869.291666666701</v>
      </c>
      <c r="AB1593" s="18">
        <v>45869.291666666701</v>
      </c>
      <c r="AC1593" s="17" t="s">
        <v>117</v>
      </c>
      <c r="AD1593" s="17" t="s">
        <v>70</v>
      </c>
      <c r="AE1593" s="17"/>
      <c r="AF1593" s="17" t="s">
        <v>117</v>
      </c>
      <c r="AG1593" s="17"/>
      <c r="AH1593" s="17" t="s">
        <v>1337</v>
      </c>
    </row>
    <row r="1594" spans="1:34" s="3" customFormat="1" ht="13" x14ac:dyDescent="0.3">
      <c r="A1594" s="35" t="s">
        <v>4230</v>
      </c>
      <c r="B1594" s="17">
        <v>2067</v>
      </c>
      <c r="C1594" s="18">
        <v>44292</v>
      </c>
      <c r="D1594" s="18">
        <v>44301.291666666701</v>
      </c>
      <c r="E1594" s="16" t="s">
        <v>1271</v>
      </c>
      <c r="F1594" s="36">
        <v>44418.291666666701</v>
      </c>
      <c r="G1594" s="16" t="s">
        <v>545</v>
      </c>
      <c r="H1594" s="17" t="s">
        <v>108</v>
      </c>
      <c r="I1594" s="17" t="s">
        <v>60</v>
      </c>
      <c r="J1594" s="17"/>
      <c r="K1594" s="17" t="s">
        <v>109</v>
      </c>
      <c r="L1594" s="17" t="s">
        <v>61</v>
      </c>
      <c r="M1594" s="17"/>
      <c r="N1594" s="17">
        <v>253.88</v>
      </c>
      <c r="O1594" s="17">
        <v>253.88</v>
      </c>
      <c r="P1594" s="17"/>
      <c r="Q1594" s="17">
        <v>250</v>
      </c>
      <c r="R1594" s="17"/>
      <c r="S1594" s="17"/>
      <c r="T1594" s="17"/>
      <c r="U1594" s="17" t="s">
        <v>82</v>
      </c>
      <c r="V1594" s="17" t="s">
        <v>63</v>
      </c>
      <c r="W1594" s="17" t="s">
        <v>102</v>
      </c>
      <c r="X1594" s="17" t="s">
        <v>66</v>
      </c>
      <c r="Y1594" s="17" t="s">
        <v>103</v>
      </c>
      <c r="Z1594" s="19" t="s">
        <v>4231</v>
      </c>
      <c r="AA1594" s="18">
        <v>45641.333333333299</v>
      </c>
      <c r="AB1594" s="18">
        <v>45641.333333333299</v>
      </c>
      <c r="AC1594" s="17" t="s">
        <v>117</v>
      </c>
      <c r="AD1594" s="17"/>
      <c r="AE1594" s="17"/>
      <c r="AF1594" s="17" t="s">
        <v>117</v>
      </c>
      <c r="AG1594" s="17"/>
      <c r="AH1594" s="17" t="s">
        <v>1337</v>
      </c>
    </row>
    <row r="1595" spans="1:34" s="3" customFormat="1" ht="13" x14ac:dyDescent="0.3">
      <c r="A1595" s="35" t="s">
        <v>4232</v>
      </c>
      <c r="B1595" s="17">
        <v>2069</v>
      </c>
      <c r="C1595" s="18">
        <v>44292</v>
      </c>
      <c r="D1595" s="18">
        <v>44301.291666666701</v>
      </c>
      <c r="E1595" s="16" t="s">
        <v>1271</v>
      </c>
      <c r="F1595" s="36">
        <v>44895.333333333299</v>
      </c>
      <c r="G1595" s="16" t="s">
        <v>545</v>
      </c>
      <c r="H1595" s="17" t="s">
        <v>108</v>
      </c>
      <c r="I1595" s="17" t="s">
        <v>60</v>
      </c>
      <c r="J1595" s="17"/>
      <c r="K1595" s="17" t="s">
        <v>109</v>
      </c>
      <c r="L1595" s="17" t="s">
        <v>61</v>
      </c>
      <c r="M1595" s="17"/>
      <c r="N1595" s="17">
        <v>354.6</v>
      </c>
      <c r="O1595" s="17">
        <v>354.6</v>
      </c>
      <c r="P1595" s="17"/>
      <c r="Q1595" s="17">
        <v>350</v>
      </c>
      <c r="R1595" s="17"/>
      <c r="S1595" s="17"/>
      <c r="T1595" s="17"/>
      <c r="U1595" s="17" t="s">
        <v>82</v>
      </c>
      <c r="V1595" s="17" t="s">
        <v>63</v>
      </c>
      <c r="W1595" s="17" t="s">
        <v>229</v>
      </c>
      <c r="X1595" s="17" t="s">
        <v>66</v>
      </c>
      <c r="Y1595" s="17" t="s">
        <v>103</v>
      </c>
      <c r="Z1595" s="19" t="s">
        <v>763</v>
      </c>
      <c r="AA1595" s="18">
        <v>46006.333333333299</v>
      </c>
      <c r="AB1595" s="18">
        <v>46006.333333333299</v>
      </c>
      <c r="AC1595" s="17" t="s">
        <v>117</v>
      </c>
      <c r="AD1595" s="17"/>
      <c r="AE1595" s="17"/>
      <c r="AF1595" s="17" t="s">
        <v>117</v>
      </c>
      <c r="AG1595" s="17"/>
      <c r="AH1595" s="17" t="s">
        <v>1337</v>
      </c>
    </row>
    <row r="1596" spans="1:34" s="3" customFormat="1" ht="13" x14ac:dyDescent="0.3">
      <c r="A1596" s="35" t="s">
        <v>4233</v>
      </c>
      <c r="B1596" s="17">
        <v>2070</v>
      </c>
      <c r="C1596" s="18">
        <v>44292</v>
      </c>
      <c r="D1596" s="18">
        <v>44291.291666666701</v>
      </c>
      <c r="E1596" s="16" t="s">
        <v>1271</v>
      </c>
      <c r="F1596" s="36">
        <v>44896.333333333299</v>
      </c>
      <c r="G1596" s="16" t="s">
        <v>545</v>
      </c>
      <c r="H1596" s="17" t="s">
        <v>60</v>
      </c>
      <c r="I1596" s="17" t="s">
        <v>108</v>
      </c>
      <c r="J1596" s="17"/>
      <c r="K1596" s="17" t="s">
        <v>61</v>
      </c>
      <c r="L1596" s="17" t="s">
        <v>109</v>
      </c>
      <c r="M1596" s="17"/>
      <c r="N1596" s="17">
        <v>606.048</v>
      </c>
      <c r="O1596" s="17">
        <v>606.048</v>
      </c>
      <c r="P1596" s="17"/>
      <c r="Q1596" s="17">
        <v>600</v>
      </c>
      <c r="R1596" s="17"/>
      <c r="S1596" s="17"/>
      <c r="T1596" s="17"/>
      <c r="U1596" s="17" t="s">
        <v>82</v>
      </c>
      <c r="V1596" s="17" t="s">
        <v>63</v>
      </c>
      <c r="W1596" s="17" t="s">
        <v>102</v>
      </c>
      <c r="X1596" s="17" t="s">
        <v>66</v>
      </c>
      <c r="Y1596" s="17" t="s">
        <v>103</v>
      </c>
      <c r="Z1596" s="19" t="s">
        <v>4234</v>
      </c>
      <c r="AA1596" s="18">
        <v>45641.333333333299</v>
      </c>
      <c r="AB1596" s="18">
        <v>46127.291666666701</v>
      </c>
      <c r="AC1596" s="17" t="s">
        <v>117</v>
      </c>
      <c r="AD1596" s="17"/>
      <c r="AE1596" s="17"/>
      <c r="AF1596" s="17" t="s">
        <v>117</v>
      </c>
      <c r="AG1596" s="17"/>
      <c r="AH1596" s="17" t="s">
        <v>1337</v>
      </c>
    </row>
    <row r="1597" spans="1:34" s="3" customFormat="1" ht="13" x14ac:dyDescent="0.3">
      <c r="A1597" s="35" t="s">
        <v>4235</v>
      </c>
      <c r="B1597" s="17">
        <v>2071</v>
      </c>
      <c r="C1597" s="18">
        <v>44293</v>
      </c>
      <c r="D1597" s="18">
        <v>44301.291666666701</v>
      </c>
      <c r="E1597" s="16" t="s">
        <v>1271</v>
      </c>
      <c r="F1597" s="36">
        <v>44869.291666666701</v>
      </c>
      <c r="G1597" s="16" t="s">
        <v>545</v>
      </c>
      <c r="H1597" s="17" t="s">
        <v>108</v>
      </c>
      <c r="I1597" s="17" t="s">
        <v>60</v>
      </c>
      <c r="J1597" s="17"/>
      <c r="K1597" s="17" t="s">
        <v>109</v>
      </c>
      <c r="L1597" s="17" t="s">
        <v>61</v>
      </c>
      <c r="M1597" s="17"/>
      <c r="N1597" s="17">
        <v>214.6866</v>
      </c>
      <c r="O1597" s="17">
        <v>213.75489999999999</v>
      </c>
      <c r="P1597" s="17"/>
      <c r="Q1597" s="17">
        <v>200</v>
      </c>
      <c r="R1597" s="17"/>
      <c r="S1597" s="17"/>
      <c r="T1597" s="17"/>
      <c r="U1597" s="17" t="s">
        <v>82</v>
      </c>
      <c r="V1597" s="17" t="s">
        <v>63</v>
      </c>
      <c r="W1597" s="17" t="s">
        <v>229</v>
      </c>
      <c r="X1597" s="17" t="s">
        <v>66</v>
      </c>
      <c r="Y1597" s="17" t="s">
        <v>103</v>
      </c>
      <c r="Z1597" s="19" t="s">
        <v>763</v>
      </c>
      <c r="AA1597" s="18">
        <v>45931.291666666701</v>
      </c>
      <c r="AB1597" s="18">
        <v>45931.291666666701</v>
      </c>
      <c r="AC1597" s="17" t="s">
        <v>117</v>
      </c>
      <c r="AD1597" s="17" t="s">
        <v>70</v>
      </c>
      <c r="AE1597" s="17"/>
      <c r="AF1597" s="17" t="s">
        <v>117</v>
      </c>
      <c r="AG1597" s="17"/>
      <c r="AH1597" s="17" t="s">
        <v>1337</v>
      </c>
    </row>
    <row r="1598" spans="1:34" s="3" customFormat="1" ht="13" x14ac:dyDescent="0.3">
      <c r="A1598" s="35" t="s">
        <v>4236</v>
      </c>
      <c r="B1598" s="17">
        <v>2072</v>
      </c>
      <c r="C1598" s="18">
        <v>44294</v>
      </c>
      <c r="D1598" s="18">
        <v>44301.291666666701</v>
      </c>
      <c r="E1598" s="16" t="s">
        <v>1271</v>
      </c>
      <c r="F1598" s="36">
        <v>44869.291666666701</v>
      </c>
      <c r="G1598" s="16" t="s">
        <v>545</v>
      </c>
      <c r="H1598" s="17" t="s">
        <v>60</v>
      </c>
      <c r="I1598" s="17"/>
      <c r="J1598" s="17"/>
      <c r="K1598" s="17" t="s">
        <v>61</v>
      </c>
      <c r="L1598" s="17"/>
      <c r="M1598" s="17"/>
      <c r="N1598" s="17">
        <v>159.2593</v>
      </c>
      <c r="O1598" s="17"/>
      <c r="P1598" s="17"/>
      <c r="Q1598" s="17">
        <v>150</v>
      </c>
      <c r="R1598" s="17"/>
      <c r="S1598" s="17"/>
      <c r="T1598" s="17"/>
      <c r="U1598" s="17" t="s">
        <v>82</v>
      </c>
      <c r="V1598" s="17"/>
      <c r="W1598" s="17" t="s">
        <v>413</v>
      </c>
      <c r="X1598" s="17" t="s">
        <v>66</v>
      </c>
      <c r="Y1598" s="17" t="s">
        <v>103</v>
      </c>
      <c r="Z1598" s="19" t="s">
        <v>414</v>
      </c>
      <c r="AA1598" s="18">
        <v>45931.291666666701</v>
      </c>
      <c r="AB1598" s="18">
        <v>45931.291666666701</v>
      </c>
      <c r="AC1598" s="17" t="s">
        <v>117</v>
      </c>
      <c r="AD1598" s="17" t="s">
        <v>70</v>
      </c>
      <c r="AE1598" s="17"/>
      <c r="AF1598" s="17" t="s">
        <v>117</v>
      </c>
      <c r="AG1598" s="17"/>
      <c r="AH1598" s="17" t="s">
        <v>1337</v>
      </c>
    </row>
    <row r="1599" spans="1:34" s="3" customFormat="1" ht="13" x14ac:dyDescent="0.3">
      <c r="A1599" s="35" t="s">
        <v>4237</v>
      </c>
      <c r="B1599" s="17">
        <v>2073</v>
      </c>
      <c r="C1599" s="18">
        <v>44295</v>
      </c>
      <c r="D1599" s="18">
        <v>44301.291666666701</v>
      </c>
      <c r="E1599" s="16" t="s">
        <v>1271</v>
      </c>
      <c r="F1599" s="36">
        <v>44915.333333333299</v>
      </c>
      <c r="G1599" s="16" t="s">
        <v>545</v>
      </c>
      <c r="H1599" s="17" t="s">
        <v>60</v>
      </c>
      <c r="I1599" s="17"/>
      <c r="J1599" s="17"/>
      <c r="K1599" s="17" t="s">
        <v>61</v>
      </c>
      <c r="L1599" s="17"/>
      <c r="M1599" s="17"/>
      <c r="N1599" s="17">
        <v>79.474000000000004</v>
      </c>
      <c r="O1599" s="17"/>
      <c r="P1599" s="17"/>
      <c r="Q1599" s="17">
        <v>79</v>
      </c>
      <c r="R1599" s="17"/>
      <c r="S1599" s="17"/>
      <c r="T1599" s="17"/>
      <c r="U1599" s="17" t="s">
        <v>82</v>
      </c>
      <c r="V1599" s="17"/>
      <c r="W1599" s="17" t="s">
        <v>125</v>
      </c>
      <c r="X1599" s="17" t="s">
        <v>66</v>
      </c>
      <c r="Y1599" s="17" t="s">
        <v>103</v>
      </c>
      <c r="Z1599" s="19" t="s">
        <v>4238</v>
      </c>
      <c r="AA1599" s="18">
        <v>45383.291666666701</v>
      </c>
      <c r="AB1599" s="18">
        <v>46113.291666666701</v>
      </c>
      <c r="AC1599" s="17" t="s">
        <v>117</v>
      </c>
      <c r="AD1599" s="17" t="s">
        <v>70</v>
      </c>
      <c r="AE1599" s="17"/>
      <c r="AF1599" s="17" t="s">
        <v>117</v>
      </c>
      <c r="AG1599" s="17"/>
      <c r="AH1599" s="17" t="s">
        <v>1337</v>
      </c>
    </row>
    <row r="1600" spans="1:34" s="3" customFormat="1" ht="13" x14ac:dyDescent="0.3">
      <c r="A1600" s="35" t="s">
        <v>4239</v>
      </c>
      <c r="B1600" s="17">
        <v>2074</v>
      </c>
      <c r="C1600" s="18">
        <v>44295</v>
      </c>
      <c r="D1600" s="18">
        <v>44301.291666666701</v>
      </c>
      <c r="E1600" s="16" t="s">
        <v>1271</v>
      </c>
      <c r="F1600" s="36">
        <v>44449.291666666701</v>
      </c>
      <c r="G1600" s="16" t="s">
        <v>545</v>
      </c>
      <c r="H1600" s="17" t="s">
        <v>60</v>
      </c>
      <c r="I1600" s="17"/>
      <c r="J1600" s="17"/>
      <c r="K1600" s="17" t="s">
        <v>61</v>
      </c>
      <c r="L1600" s="17"/>
      <c r="M1600" s="17"/>
      <c r="N1600" s="17">
        <v>150.79</v>
      </c>
      <c r="O1600" s="17"/>
      <c r="P1600" s="17"/>
      <c r="Q1600" s="17">
        <v>150</v>
      </c>
      <c r="R1600" s="17"/>
      <c r="S1600" s="17"/>
      <c r="T1600" s="17"/>
      <c r="U1600" s="17" t="s">
        <v>82</v>
      </c>
      <c r="V1600" s="17" t="s">
        <v>63</v>
      </c>
      <c r="W1600" s="17" t="s">
        <v>102</v>
      </c>
      <c r="X1600" s="17" t="s">
        <v>66</v>
      </c>
      <c r="Y1600" s="17" t="s">
        <v>103</v>
      </c>
      <c r="Z1600" s="19" t="s">
        <v>1823</v>
      </c>
      <c r="AA1600" s="18">
        <v>45383.291666666701</v>
      </c>
      <c r="AB1600" s="18">
        <v>45383.291666666701</v>
      </c>
      <c r="AC1600" s="17" t="s">
        <v>117</v>
      </c>
      <c r="AD1600" s="17"/>
      <c r="AE1600" s="17"/>
      <c r="AF1600" s="17" t="s">
        <v>117</v>
      </c>
      <c r="AG1600" s="17"/>
      <c r="AH1600" s="17" t="s">
        <v>1337</v>
      </c>
    </row>
    <row r="1601" spans="1:34" s="3" customFormat="1" ht="13" x14ac:dyDescent="0.3">
      <c r="A1601" s="35" t="s">
        <v>4240</v>
      </c>
      <c r="B1601" s="17">
        <v>2075</v>
      </c>
      <c r="C1601" s="18">
        <v>44294</v>
      </c>
      <c r="D1601" s="18">
        <v>44301.291666666701</v>
      </c>
      <c r="E1601" s="16" t="s">
        <v>1271</v>
      </c>
      <c r="F1601" s="36">
        <v>45391.291666666701</v>
      </c>
      <c r="G1601" s="16" t="s">
        <v>545</v>
      </c>
      <c r="H1601" s="17" t="s">
        <v>60</v>
      </c>
      <c r="I1601" s="17" t="s">
        <v>108</v>
      </c>
      <c r="J1601" s="17"/>
      <c r="K1601" s="17" t="s">
        <v>61</v>
      </c>
      <c r="L1601" s="17" t="s">
        <v>109</v>
      </c>
      <c r="M1601" s="17"/>
      <c r="N1601" s="17">
        <v>12</v>
      </c>
      <c r="O1601" s="17">
        <v>37.799999999999997</v>
      </c>
      <c r="P1601" s="17"/>
      <c r="Q1601" s="17">
        <v>20</v>
      </c>
      <c r="R1601" s="17"/>
      <c r="S1601" s="17"/>
      <c r="T1601" s="17"/>
      <c r="U1601" s="17" t="s">
        <v>82</v>
      </c>
      <c r="V1601" s="17" t="s">
        <v>63</v>
      </c>
      <c r="W1601" s="17" t="s">
        <v>125</v>
      </c>
      <c r="X1601" s="17" t="s">
        <v>66</v>
      </c>
      <c r="Y1601" s="17" t="s">
        <v>103</v>
      </c>
      <c r="Z1601" s="19" t="s">
        <v>2007</v>
      </c>
      <c r="AA1601" s="18">
        <v>45275.333333333299</v>
      </c>
      <c r="AB1601" s="18">
        <v>45275.333333333299</v>
      </c>
      <c r="AC1601" s="17" t="s">
        <v>117</v>
      </c>
      <c r="AD1601" s="17" t="s">
        <v>70</v>
      </c>
      <c r="AE1601" s="17"/>
      <c r="AF1601" s="17" t="s">
        <v>117</v>
      </c>
      <c r="AG1601" s="17"/>
      <c r="AH1601" s="17" t="s">
        <v>1337</v>
      </c>
    </row>
    <row r="1602" spans="1:34" s="3" customFormat="1" ht="13" x14ac:dyDescent="0.3">
      <c r="A1602" s="35" t="s">
        <v>4241</v>
      </c>
      <c r="B1602" s="17">
        <v>2076</v>
      </c>
      <c r="C1602" s="18">
        <v>44294</v>
      </c>
      <c r="D1602" s="18">
        <v>44301.291666666701</v>
      </c>
      <c r="E1602" s="16" t="s">
        <v>1271</v>
      </c>
      <c r="F1602" s="36">
        <v>44880.333333333299</v>
      </c>
      <c r="G1602" s="16" t="s">
        <v>545</v>
      </c>
      <c r="H1602" s="17" t="s">
        <v>60</v>
      </c>
      <c r="I1602" s="17"/>
      <c r="J1602" s="17"/>
      <c r="K1602" s="17" t="s">
        <v>61</v>
      </c>
      <c r="L1602" s="17"/>
      <c r="M1602" s="17"/>
      <c r="N1602" s="17">
        <v>204.51750000000001</v>
      </c>
      <c r="O1602" s="17"/>
      <c r="P1602" s="17"/>
      <c r="Q1602" s="17">
        <v>200</v>
      </c>
      <c r="R1602" s="17"/>
      <c r="S1602" s="17"/>
      <c r="T1602" s="17"/>
      <c r="U1602" s="17" t="s">
        <v>82</v>
      </c>
      <c r="V1602" s="17"/>
      <c r="W1602" s="17" t="s">
        <v>413</v>
      </c>
      <c r="X1602" s="17" t="s">
        <v>66</v>
      </c>
      <c r="Y1602" s="17" t="s">
        <v>103</v>
      </c>
      <c r="Z1602" s="19" t="s">
        <v>414</v>
      </c>
      <c r="AA1602" s="18">
        <v>45597.291666666701</v>
      </c>
      <c r="AB1602" s="18">
        <v>45597.291666666701</v>
      </c>
      <c r="AC1602" s="17" t="s">
        <v>117</v>
      </c>
      <c r="AD1602" s="17"/>
      <c r="AE1602" s="17"/>
      <c r="AF1602" s="17" t="s">
        <v>117</v>
      </c>
      <c r="AG1602" s="17"/>
      <c r="AH1602" s="17" t="s">
        <v>1337</v>
      </c>
    </row>
    <row r="1603" spans="1:34" s="3" customFormat="1" ht="13" x14ac:dyDescent="0.3">
      <c r="A1603" s="35" t="s">
        <v>4242</v>
      </c>
      <c r="B1603" s="17">
        <v>2077</v>
      </c>
      <c r="C1603" s="18">
        <v>44288</v>
      </c>
      <c r="D1603" s="18">
        <v>44301.291666666701</v>
      </c>
      <c r="E1603" s="16" t="s">
        <v>1271</v>
      </c>
      <c r="F1603" s="36">
        <v>44481.291666666701</v>
      </c>
      <c r="G1603" s="16" t="s">
        <v>545</v>
      </c>
      <c r="H1603" s="17" t="s">
        <v>60</v>
      </c>
      <c r="I1603" s="17" t="s">
        <v>108</v>
      </c>
      <c r="J1603" s="17"/>
      <c r="K1603" s="17" t="s">
        <v>61</v>
      </c>
      <c r="L1603" s="17" t="s">
        <v>109</v>
      </c>
      <c r="M1603" s="17"/>
      <c r="N1603" s="17">
        <v>335.7</v>
      </c>
      <c r="O1603" s="17">
        <v>335.7</v>
      </c>
      <c r="P1603" s="17"/>
      <c r="Q1603" s="17">
        <v>325</v>
      </c>
      <c r="R1603" s="17"/>
      <c r="S1603" s="17"/>
      <c r="T1603" s="17"/>
      <c r="U1603" s="17"/>
      <c r="V1603" s="17" t="s">
        <v>63</v>
      </c>
      <c r="W1603" s="17" t="s">
        <v>125</v>
      </c>
      <c r="X1603" s="17" t="s">
        <v>66</v>
      </c>
      <c r="Y1603" s="17" t="s">
        <v>103</v>
      </c>
      <c r="Z1603" s="19" t="s">
        <v>418</v>
      </c>
      <c r="AA1603" s="18">
        <v>46539.291666666701</v>
      </c>
      <c r="AB1603" s="18">
        <v>46539.291666666701</v>
      </c>
      <c r="AC1603" s="17" t="s">
        <v>117</v>
      </c>
      <c r="AD1603" s="17"/>
      <c r="AE1603" s="17"/>
      <c r="AF1603" s="17" t="s">
        <v>117</v>
      </c>
      <c r="AG1603" s="17"/>
      <c r="AH1603" s="17"/>
    </row>
    <row r="1604" spans="1:34" s="3" customFormat="1" ht="13" x14ac:dyDescent="0.3">
      <c r="A1604" s="35" t="s">
        <v>4243</v>
      </c>
      <c r="B1604" s="17">
        <v>2079</v>
      </c>
      <c r="C1604" s="18">
        <v>44294</v>
      </c>
      <c r="D1604" s="18">
        <v>44301.291666666701</v>
      </c>
      <c r="E1604" s="16" t="s">
        <v>1271</v>
      </c>
      <c r="F1604" s="36">
        <v>44876.333333333299</v>
      </c>
      <c r="G1604" s="16" t="s">
        <v>545</v>
      </c>
      <c r="H1604" s="17" t="s">
        <v>60</v>
      </c>
      <c r="I1604" s="17" t="s">
        <v>108</v>
      </c>
      <c r="J1604" s="17"/>
      <c r="K1604" s="17" t="s">
        <v>61</v>
      </c>
      <c r="L1604" s="17" t="s">
        <v>109</v>
      </c>
      <c r="M1604" s="17"/>
      <c r="N1604" s="17">
        <v>82.8</v>
      </c>
      <c r="O1604" s="17">
        <v>82.1</v>
      </c>
      <c r="P1604" s="17"/>
      <c r="Q1604" s="17">
        <v>80</v>
      </c>
      <c r="R1604" s="17"/>
      <c r="S1604" s="17"/>
      <c r="T1604" s="17"/>
      <c r="U1604" s="17" t="s">
        <v>82</v>
      </c>
      <c r="V1604" s="17" t="s">
        <v>63</v>
      </c>
      <c r="W1604" s="17" t="s">
        <v>229</v>
      </c>
      <c r="X1604" s="17" t="s">
        <v>66</v>
      </c>
      <c r="Y1604" s="17" t="s">
        <v>103</v>
      </c>
      <c r="Z1604" s="19" t="s">
        <v>763</v>
      </c>
      <c r="AA1604" s="18">
        <v>45960.291666666701</v>
      </c>
      <c r="AB1604" s="18">
        <v>46722.333333333299</v>
      </c>
      <c r="AC1604" s="17" t="s">
        <v>117</v>
      </c>
      <c r="AD1604" s="17" t="s">
        <v>70</v>
      </c>
      <c r="AE1604" s="17"/>
      <c r="AF1604" s="17" t="s">
        <v>117</v>
      </c>
      <c r="AG1604" s="17"/>
      <c r="AH1604" s="17" t="s">
        <v>1337</v>
      </c>
    </row>
    <row r="1605" spans="1:34" s="3" customFormat="1" ht="13" x14ac:dyDescent="0.3">
      <c r="A1605" s="35" t="s">
        <v>4244</v>
      </c>
      <c r="B1605" s="17">
        <v>2083</v>
      </c>
      <c r="C1605" s="18">
        <v>44299</v>
      </c>
      <c r="D1605" s="18">
        <v>44301.291666666701</v>
      </c>
      <c r="E1605" s="16" t="s">
        <v>1271</v>
      </c>
      <c r="F1605" s="36">
        <v>44886.333333333299</v>
      </c>
      <c r="G1605" s="16" t="s">
        <v>545</v>
      </c>
      <c r="H1605" s="17" t="s">
        <v>60</v>
      </c>
      <c r="I1605" s="17"/>
      <c r="J1605" s="17"/>
      <c r="K1605" s="17" t="s">
        <v>61</v>
      </c>
      <c r="L1605" s="17"/>
      <c r="M1605" s="17"/>
      <c r="N1605" s="17">
        <v>151.19999999999999</v>
      </c>
      <c r="O1605" s="17"/>
      <c r="P1605" s="17"/>
      <c r="Q1605" s="17">
        <v>150</v>
      </c>
      <c r="R1605" s="17"/>
      <c r="S1605" s="17"/>
      <c r="T1605" s="17"/>
      <c r="U1605" s="17" t="s">
        <v>82</v>
      </c>
      <c r="V1605" s="17"/>
      <c r="W1605" s="17" t="s">
        <v>125</v>
      </c>
      <c r="X1605" s="17" t="s">
        <v>66</v>
      </c>
      <c r="Y1605" s="17" t="s">
        <v>103</v>
      </c>
      <c r="Z1605" s="19" t="s">
        <v>4245</v>
      </c>
      <c r="AA1605" s="18">
        <v>45962.291666666701</v>
      </c>
      <c r="AB1605" s="18">
        <v>45962.291666666701</v>
      </c>
      <c r="AC1605" s="17" t="s">
        <v>117</v>
      </c>
      <c r="AD1605" s="17" t="s">
        <v>70</v>
      </c>
      <c r="AE1605" s="17"/>
      <c r="AF1605" s="17" t="s">
        <v>117</v>
      </c>
      <c r="AG1605" s="17"/>
      <c r="AH1605" s="17" t="s">
        <v>1337</v>
      </c>
    </row>
    <row r="1606" spans="1:34" s="3" customFormat="1" ht="13" x14ac:dyDescent="0.3">
      <c r="A1606" s="35" t="s">
        <v>4246</v>
      </c>
      <c r="B1606" s="17">
        <v>2084</v>
      </c>
      <c r="C1606" s="18">
        <v>44298</v>
      </c>
      <c r="D1606" s="18">
        <v>44301.291666666701</v>
      </c>
      <c r="E1606" s="16" t="s">
        <v>1271</v>
      </c>
      <c r="F1606" s="36">
        <v>44865.291666666701</v>
      </c>
      <c r="G1606" s="16" t="s">
        <v>545</v>
      </c>
      <c r="H1606" s="17" t="s">
        <v>60</v>
      </c>
      <c r="I1606" s="17" t="s">
        <v>108</v>
      </c>
      <c r="J1606" s="17"/>
      <c r="K1606" s="17" t="s">
        <v>61</v>
      </c>
      <c r="L1606" s="17" t="s">
        <v>109</v>
      </c>
      <c r="M1606" s="17"/>
      <c r="N1606" s="17">
        <v>410.76</v>
      </c>
      <c r="O1606" s="17">
        <v>410.76</v>
      </c>
      <c r="P1606" s="17"/>
      <c r="Q1606" s="17">
        <v>400</v>
      </c>
      <c r="R1606" s="17"/>
      <c r="S1606" s="17"/>
      <c r="T1606" s="17"/>
      <c r="U1606" s="17" t="s">
        <v>82</v>
      </c>
      <c r="V1606" s="17" t="s">
        <v>63</v>
      </c>
      <c r="W1606" s="17" t="s">
        <v>229</v>
      </c>
      <c r="X1606" s="17" t="s">
        <v>66</v>
      </c>
      <c r="Y1606" s="17" t="s">
        <v>103</v>
      </c>
      <c r="Z1606" s="19" t="s">
        <v>3821</v>
      </c>
      <c r="AA1606" s="18">
        <v>46356.333333333299</v>
      </c>
      <c r="AB1606" s="18">
        <v>46356.333333333299</v>
      </c>
      <c r="AC1606" s="17" t="s">
        <v>117</v>
      </c>
      <c r="AD1606" s="17"/>
      <c r="AE1606" s="17"/>
      <c r="AF1606" s="17" t="s">
        <v>117</v>
      </c>
      <c r="AG1606" s="17"/>
      <c r="AH1606" s="17" t="s">
        <v>1337</v>
      </c>
    </row>
    <row r="1607" spans="1:34" s="3" customFormat="1" ht="13" x14ac:dyDescent="0.3">
      <c r="A1607" s="35" t="s">
        <v>4247</v>
      </c>
      <c r="B1607" s="17">
        <v>2086</v>
      </c>
      <c r="C1607" s="18">
        <v>44300</v>
      </c>
      <c r="D1607" s="18">
        <v>44301.291666666701</v>
      </c>
      <c r="E1607" s="16" t="s">
        <v>1271</v>
      </c>
      <c r="F1607" s="36">
        <v>44965.333333333299</v>
      </c>
      <c r="G1607" s="16" t="s">
        <v>545</v>
      </c>
      <c r="H1607" s="17" t="s">
        <v>60</v>
      </c>
      <c r="I1607" s="17"/>
      <c r="J1607" s="17"/>
      <c r="K1607" s="17" t="s">
        <v>91</v>
      </c>
      <c r="L1607" s="17"/>
      <c r="M1607" s="17"/>
      <c r="N1607" s="17">
        <v>506</v>
      </c>
      <c r="O1607" s="17"/>
      <c r="P1607" s="17"/>
      <c r="Q1607" s="17">
        <v>500</v>
      </c>
      <c r="R1607" s="17"/>
      <c r="S1607" s="17"/>
      <c r="T1607" s="17"/>
      <c r="U1607" s="17" t="s">
        <v>82</v>
      </c>
      <c r="V1607" s="17"/>
      <c r="W1607" s="17" t="s">
        <v>102</v>
      </c>
      <c r="X1607" s="17" t="s">
        <v>66</v>
      </c>
      <c r="Y1607" s="17" t="s">
        <v>103</v>
      </c>
      <c r="Z1607" s="19" t="s">
        <v>4248</v>
      </c>
      <c r="AA1607" s="18">
        <v>46022.333333333299</v>
      </c>
      <c r="AB1607" s="18">
        <v>46022.333333333299</v>
      </c>
      <c r="AC1607" s="17" t="s">
        <v>117</v>
      </c>
      <c r="AD1607" s="17" t="s">
        <v>70</v>
      </c>
      <c r="AE1607" s="17"/>
      <c r="AF1607" s="17" t="s">
        <v>117</v>
      </c>
      <c r="AG1607" s="17"/>
      <c r="AH1607" s="17" t="s">
        <v>1385</v>
      </c>
    </row>
    <row r="1608" spans="1:34" s="3" customFormat="1" ht="13" x14ac:dyDescent="0.3">
      <c r="A1608" s="35" t="s">
        <v>4249</v>
      </c>
      <c r="B1608" s="17">
        <v>2087</v>
      </c>
      <c r="C1608" s="18">
        <v>44300</v>
      </c>
      <c r="D1608" s="18">
        <v>44301.291666666701</v>
      </c>
      <c r="E1608" s="16" t="s">
        <v>1271</v>
      </c>
      <c r="F1608" s="36">
        <v>44799.291666666701</v>
      </c>
      <c r="G1608" s="16" t="s">
        <v>545</v>
      </c>
      <c r="H1608" s="17" t="s">
        <v>60</v>
      </c>
      <c r="I1608" s="17"/>
      <c r="J1608" s="17"/>
      <c r="K1608" s="17" t="s">
        <v>61</v>
      </c>
      <c r="L1608" s="17"/>
      <c r="M1608" s="17"/>
      <c r="N1608" s="17">
        <v>672</v>
      </c>
      <c r="O1608" s="17"/>
      <c r="P1608" s="17"/>
      <c r="Q1608" s="17">
        <v>660</v>
      </c>
      <c r="R1608" s="17"/>
      <c r="S1608" s="17"/>
      <c r="T1608" s="17"/>
      <c r="U1608" s="17" t="s">
        <v>82</v>
      </c>
      <c r="V1608" s="17"/>
      <c r="W1608" s="17" t="s">
        <v>413</v>
      </c>
      <c r="X1608" s="17" t="s">
        <v>66</v>
      </c>
      <c r="Y1608" s="17" t="s">
        <v>103</v>
      </c>
      <c r="Z1608" s="19" t="s">
        <v>414</v>
      </c>
      <c r="AA1608" s="18">
        <v>45292.333333333299</v>
      </c>
      <c r="AB1608" s="18">
        <v>45292.333333333299</v>
      </c>
      <c r="AC1608" s="17" t="s">
        <v>117</v>
      </c>
      <c r="AD1608" s="17"/>
      <c r="AE1608" s="17"/>
      <c r="AF1608" s="17" t="s">
        <v>117</v>
      </c>
      <c r="AG1608" s="17"/>
      <c r="AH1608" s="17" t="s">
        <v>1337</v>
      </c>
    </row>
    <row r="1609" spans="1:34" s="3" customFormat="1" ht="13" x14ac:dyDescent="0.3">
      <c r="A1609" s="35" t="s">
        <v>4250</v>
      </c>
      <c r="B1609" s="17">
        <v>2088</v>
      </c>
      <c r="C1609" s="18">
        <v>44295</v>
      </c>
      <c r="D1609" s="18">
        <v>44301.291666666701</v>
      </c>
      <c r="E1609" s="16" t="s">
        <v>1271</v>
      </c>
      <c r="F1609" s="36">
        <v>44454.291666666701</v>
      </c>
      <c r="G1609" s="16" t="s">
        <v>545</v>
      </c>
      <c r="H1609" s="17" t="s">
        <v>108</v>
      </c>
      <c r="I1609" s="17" t="s">
        <v>60</v>
      </c>
      <c r="J1609" s="17"/>
      <c r="K1609" s="17" t="s">
        <v>109</v>
      </c>
      <c r="L1609" s="17" t="s">
        <v>61</v>
      </c>
      <c r="M1609" s="17"/>
      <c r="N1609" s="17">
        <v>215.41239999999999</v>
      </c>
      <c r="O1609" s="17">
        <v>214.09829999999999</v>
      </c>
      <c r="P1609" s="17"/>
      <c r="Q1609" s="17">
        <v>200</v>
      </c>
      <c r="R1609" s="17"/>
      <c r="S1609" s="17"/>
      <c r="T1609" s="17"/>
      <c r="U1609" s="17" t="s">
        <v>82</v>
      </c>
      <c r="V1609" s="17" t="s">
        <v>63</v>
      </c>
      <c r="W1609" s="17" t="s">
        <v>229</v>
      </c>
      <c r="X1609" s="17" t="s">
        <v>66</v>
      </c>
      <c r="Y1609" s="17" t="s">
        <v>103</v>
      </c>
      <c r="Z1609" s="19" t="s">
        <v>4251</v>
      </c>
      <c r="AA1609" s="18">
        <v>46387.333333333299</v>
      </c>
      <c r="AB1609" s="18">
        <v>46387.333333333299</v>
      </c>
      <c r="AC1609" s="17" t="s">
        <v>117</v>
      </c>
      <c r="AD1609" s="17"/>
      <c r="AE1609" s="17"/>
      <c r="AF1609" s="17" t="s">
        <v>117</v>
      </c>
      <c r="AG1609" s="17"/>
      <c r="AH1609" s="17" t="s">
        <v>1337</v>
      </c>
    </row>
    <row r="1610" spans="1:34" s="3" customFormat="1" ht="13" x14ac:dyDescent="0.3">
      <c r="A1610" s="35" t="s">
        <v>4252</v>
      </c>
      <c r="B1610" s="17">
        <v>2093</v>
      </c>
      <c r="C1610" s="18">
        <v>44301</v>
      </c>
      <c r="D1610" s="18">
        <v>44301.291666666701</v>
      </c>
      <c r="E1610" s="16" t="s">
        <v>1271</v>
      </c>
      <c r="F1610" s="36">
        <v>44950.333333333299</v>
      </c>
      <c r="G1610" s="16" t="s">
        <v>545</v>
      </c>
      <c r="H1610" s="17" t="s">
        <v>60</v>
      </c>
      <c r="I1610" s="17" t="s">
        <v>108</v>
      </c>
      <c r="J1610" s="17"/>
      <c r="K1610" s="17" t="s">
        <v>61</v>
      </c>
      <c r="L1610" s="17" t="s">
        <v>109</v>
      </c>
      <c r="M1610" s="17"/>
      <c r="N1610" s="17">
        <v>407.63</v>
      </c>
      <c r="O1610" s="17">
        <v>407.63</v>
      </c>
      <c r="P1610" s="17"/>
      <c r="Q1610" s="17">
        <v>400</v>
      </c>
      <c r="R1610" s="17"/>
      <c r="S1610" s="17"/>
      <c r="T1610" s="17"/>
      <c r="U1610" s="17" t="s">
        <v>82</v>
      </c>
      <c r="V1610" s="17" t="s">
        <v>63</v>
      </c>
      <c r="W1610" s="17" t="s">
        <v>102</v>
      </c>
      <c r="X1610" s="17" t="s">
        <v>66</v>
      </c>
      <c r="Y1610" s="17" t="s">
        <v>103</v>
      </c>
      <c r="Z1610" s="19" t="s">
        <v>4253</v>
      </c>
      <c r="AA1610" s="18">
        <v>45536.291666666701</v>
      </c>
      <c r="AB1610" s="18">
        <v>46631.291666666701</v>
      </c>
      <c r="AC1610" s="17" t="s">
        <v>117</v>
      </c>
      <c r="AD1610" s="17" t="s">
        <v>70</v>
      </c>
      <c r="AE1610" s="17"/>
      <c r="AF1610" s="17" t="s">
        <v>117</v>
      </c>
      <c r="AG1610" s="17"/>
      <c r="AH1610" s="17" t="s">
        <v>1337</v>
      </c>
    </row>
    <row r="1611" spans="1:34" s="3" customFormat="1" ht="13" x14ac:dyDescent="0.3">
      <c r="A1611" s="35" t="s">
        <v>4254</v>
      </c>
      <c r="B1611" s="17">
        <v>2094</v>
      </c>
      <c r="C1611" s="18">
        <v>44292</v>
      </c>
      <c r="D1611" s="18">
        <v>44301.291666666701</v>
      </c>
      <c r="E1611" s="16" t="s">
        <v>1271</v>
      </c>
      <c r="F1611" s="36">
        <v>44417.291666666701</v>
      </c>
      <c r="G1611" s="16" t="s">
        <v>545</v>
      </c>
      <c r="H1611" s="17" t="s">
        <v>60</v>
      </c>
      <c r="I1611" s="17" t="s">
        <v>108</v>
      </c>
      <c r="J1611" s="17"/>
      <c r="K1611" s="17" t="s">
        <v>61</v>
      </c>
      <c r="L1611" s="17" t="s">
        <v>109</v>
      </c>
      <c r="M1611" s="17"/>
      <c r="N1611" s="17">
        <v>200</v>
      </c>
      <c r="O1611" s="17">
        <v>200</v>
      </c>
      <c r="P1611" s="17"/>
      <c r="Q1611" s="17">
        <v>200</v>
      </c>
      <c r="R1611" s="17"/>
      <c r="S1611" s="17"/>
      <c r="T1611" s="17"/>
      <c r="U1611" s="17" t="s">
        <v>82</v>
      </c>
      <c r="V1611" s="17" t="s">
        <v>63</v>
      </c>
      <c r="W1611" s="17" t="s">
        <v>179</v>
      </c>
      <c r="X1611" s="17" t="s">
        <v>66</v>
      </c>
      <c r="Y1611" s="17" t="s">
        <v>103</v>
      </c>
      <c r="Z1611" s="19" t="s">
        <v>778</v>
      </c>
      <c r="AA1611" s="18">
        <v>45931.291666666701</v>
      </c>
      <c r="AB1611" s="18">
        <v>45931.291666666701</v>
      </c>
      <c r="AC1611" s="17" t="s">
        <v>117</v>
      </c>
      <c r="AD1611" s="17"/>
      <c r="AE1611" s="17"/>
      <c r="AF1611" s="17" t="s">
        <v>117</v>
      </c>
      <c r="AG1611" s="17"/>
      <c r="AH1611" s="17"/>
    </row>
    <row r="1612" spans="1:34" s="3" customFormat="1" ht="13" x14ac:dyDescent="0.3">
      <c r="A1612" s="35" t="s">
        <v>4255</v>
      </c>
      <c r="B1612" s="17">
        <v>2095</v>
      </c>
      <c r="C1612" s="18">
        <v>44292</v>
      </c>
      <c r="D1612" s="18">
        <v>44301.291666666701</v>
      </c>
      <c r="E1612" s="16" t="s">
        <v>1271</v>
      </c>
      <c r="F1612" s="36">
        <v>44875.333333333299</v>
      </c>
      <c r="G1612" s="16" t="s">
        <v>545</v>
      </c>
      <c r="H1612" s="17" t="s">
        <v>108</v>
      </c>
      <c r="I1612" s="17" t="s">
        <v>60</v>
      </c>
      <c r="J1612" s="17"/>
      <c r="K1612" s="17" t="s">
        <v>109</v>
      </c>
      <c r="L1612" s="17" t="s">
        <v>61</v>
      </c>
      <c r="M1612" s="17"/>
      <c r="N1612" s="17">
        <v>200</v>
      </c>
      <c r="O1612" s="17">
        <v>200</v>
      </c>
      <c r="P1612" s="17"/>
      <c r="Q1612" s="17">
        <v>200</v>
      </c>
      <c r="R1612" s="17"/>
      <c r="S1612" s="17"/>
      <c r="T1612" s="17"/>
      <c r="U1612" s="17" t="s">
        <v>82</v>
      </c>
      <c r="V1612" s="17" t="s">
        <v>63</v>
      </c>
      <c r="W1612" s="17" t="s">
        <v>179</v>
      </c>
      <c r="X1612" s="17" t="s">
        <v>66</v>
      </c>
      <c r="Y1612" s="17" t="s">
        <v>103</v>
      </c>
      <c r="Z1612" s="19" t="s">
        <v>780</v>
      </c>
      <c r="AA1612" s="18">
        <v>45931.291666666701</v>
      </c>
      <c r="AB1612" s="18">
        <v>45931.291666666701</v>
      </c>
      <c r="AC1612" s="17" t="s">
        <v>117</v>
      </c>
      <c r="AD1612" s="17"/>
      <c r="AE1612" s="17"/>
      <c r="AF1612" s="17" t="s">
        <v>117</v>
      </c>
      <c r="AG1612" s="17"/>
      <c r="AH1612" s="17" t="s">
        <v>1337</v>
      </c>
    </row>
    <row r="1613" spans="1:34" s="3" customFormat="1" ht="13" x14ac:dyDescent="0.3">
      <c r="A1613" s="35" t="s">
        <v>4256</v>
      </c>
      <c r="B1613" s="17">
        <v>2099</v>
      </c>
      <c r="C1613" s="18">
        <v>44295</v>
      </c>
      <c r="D1613" s="18">
        <v>44301.291666666701</v>
      </c>
      <c r="E1613" s="16" t="s">
        <v>1271</v>
      </c>
      <c r="F1613" s="36">
        <v>44875.333333333299</v>
      </c>
      <c r="G1613" s="16" t="s">
        <v>545</v>
      </c>
      <c r="H1613" s="17" t="s">
        <v>59</v>
      </c>
      <c r="I1613" s="17" t="s">
        <v>108</v>
      </c>
      <c r="J1613" s="17"/>
      <c r="K1613" s="17" t="s">
        <v>59</v>
      </c>
      <c r="L1613" s="17" t="s">
        <v>109</v>
      </c>
      <c r="M1613" s="17"/>
      <c r="N1613" s="17">
        <v>150</v>
      </c>
      <c r="O1613" s="17">
        <v>150</v>
      </c>
      <c r="P1613" s="17"/>
      <c r="Q1613" s="17">
        <v>150</v>
      </c>
      <c r="R1613" s="17"/>
      <c r="S1613" s="17"/>
      <c r="T1613" s="17"/>
      <c r="U1613" s="17" t="s">
        <v>82</v>
      </c>
      <c r="V1613" s="17" t="s">
        <v>63</v>
      </c>
      <c r="W1613" s="17" t="s">
        <v>102</v>
      </c>
      <c r="X1613" s="17" t="s">
        <v>66</v>
      </c>
      <c r="Y1613" s="17" t="s">
        <v>103</v>
      </c>
      <c r="Z1613" s="19" t="s">
        <v>776</v>
      </c>
      <c r="AA1613" s="18">
        <v>45931.291666666701</v>
      </c>
      <c r="AB1613" s="18">
        <v>45931.291666666701</v>
      </c>
      <c r="AC1613" s="17" t="s">
        <v>117</v>
      </c>
      <c r="AD1613" s="17"/>
      <c r="AE1613" s="17"/>
      <c r="AF1613" s="17" t="s">
        <v>117</v>
      </c>
      <c r="AG1613" s="17"/>
      <c r="AH1613" s="17" t="s">
        <v>1337</v>
      </c>
    </row>
    <row r="1614" spans="1:34" s="3" customFormat="1" ht="13" x14ac:dyDescent="0.3">
      <c r="A1614" s="35" t="s">
        <v>4257</v>
      </c>
      <c r="B1614" s="17">
        <v>2100</v>
      </c>
      <c r="C1614" s="18">
        <v>44294</v>
      </c>
      <c r="D1614" s="18">
        <v>44301.291666666701</v>
      </c>
      <c r="E1614" s="16" t="s">
        <v>1271</v>
      </c>
      <c r="F1614" s="36">
        <v>44467.291666666701</v>
      </c>
      <c r="G1614" s="16" t="s">
        <v>545</v>
      </c>
      <c r="H1614" s="17" t="s">
        <v>60</v>
      </c>
      <c r="I1614" s="17" t="s">
        <v>108</v>
      </c>
      <c r="J1614" s="17"/>
      <c r="K1614" s="17" t="s">
        <v>61</v>
      </c>
      <c r="L1614" s="17" t="s">
        <v>109</v>
      </c>
      <c r="M1614" s="17"/>
      <c r="N1614" s="17">
        <v>213.81829999999999</v>
      </c>
      <c r="O1614" s="17">
        <v>214.80799999999999</v>
      </c>
      <c r="P1614" s="17"/>
      <c r="Q1614" s="17">
        <v>200</v>
      </c>
      <c r="R1614" s="17"/>
      <c r="S1614" s="17"/>
      <c r="T1614" s="17"/>
      <c r="U1614" s="17" t="s">
        <v>82</v>
      </c>
      <c r="V1614" s="17" t="s">
        <v>63</v>
      </c>
      <c r="W1614" s="17" t="s">
        <v>125</v>
      </c>
      <c r="X1614" s="17" t="s">
        <v>66</v>
      </c>
      <c r="Y1614" s="17" t="s">
        <v>103</v>
      </c>
      <c r="Z1614" s="19" t="s">
        <v>4258</v>
      </c>
      <c r="AA1614" s="18">
        <v>45931.291666666701</v>
      </c>
      <c r="AB1614" s="18">
        <v>45931.291666666701</v>
      </c>
      <c r="AC1614" s="17" t="s">
        <v>117</v>
      </c>
      <c r="AD1614" s="17"/>
      <c r="AE1614" s="17"/>
      <c r="AF1614" s="17" t="s">
        <v>117</v>
      </c>
      <c r="AG1614" s="17"/>
      <c r="AH1614" s="17"/>
    </row>
    <row r="1615" spans="1:34" s="3" customFormat="1" ht="13" x14ac:dyDescent="0.3">
      <c r="A1615" s="35" t="s">
        <v>4259</v>
      </c>
      <c r="B1615" s="17">
        <v>2102</v>
      </c>
      <c r="C1615" s="18">
        <v>44299</v>
      </c>
      <c r="D1615" s="18">
        <v>44301.291666666701</v>
      </c>
      <c r="E1615" s="16" t="s">
        <v>1271</v>
      </c>
      <c r="F1615" s="36">
        <v>44448.291666666701</v>
      </c>
      <c r="G1615" s="16" t="s">
        <v>545</v>
      </c>
      <c r="H1615" s="17" t="s">
        <v>60</v>
      </c>
      <c r="I1615" s="17"/>
      <c r="J1615" s="17"/>
      <c r="K1615" s="17" t="s">
        <v>61</v>
      </c>
      <c r="L1615" s="17"/>
      <c r="M1615" s="17"/>
      <c r="N1615" s="17">
        <v>404.25</v>
      </c>
      <c r="O1615" s="17"/>
      <c r="P1615" s="17"/>
      <c r="Q1615" s="17">
        <v>400</v>
      </c>
      <c r="R1615" s="17"/>
      <c r="S1615" s="17"/>
      <c r="T1615" s="17"/>
      <c r="U1615" s="17" t="s">
        <v>82</v>
      </c>
      <c r="V1615" s="17" t="s">
        <v>63</v>
      </c>
      <c r="W1615" s="17" t="s">
        <v>3429</v>
      </c>
      <c r="X1615" s="17" t="s">
        <v>66</v>
      </c>
      <c r="Y1615" s="17" t="s">
        <v>103</v>
      </c>
      <c r="Z1615" s="19" t="s">
        <v>780</v>
      </c>
      <c r="AA1615" s="18">
        <v>45870.291666666701</v>
      </c>
      <c r="AB1615" s="18">
        <v>45870.291666666701</v>
      </c>
      <c r="AC1615" s="17" t="s">
        <v>117</v>
      </c>
      <c r="AD1615" s="17"/>
      <c r="AE1615" s="17"/>
      <c r="AF1615" s="17" t="s">
        <v>117</v>
      </c>
      <c r="AG1615" s="17"/>
      <c r="AH1615" s="17" t="s">
        <v>1337</v>
      </c>
    </row>
    <row r="1616" spans="1:34" s="3" customFormat="1" ht="13" x14ac:dyDescent="0.3">
      <c r="A1616" s="35" t="s">
        <v>4260</v>
      </c>
      <c r="B1616" s="17">
        <v>2106</v>
      </c>
      <c r="C1616" s="18">
        <v>44301</v>
      </c>
      <c r="D1616" s="18">
        <v>44301.291666666701</v>
      </c>
      <c r="E1616" s="16" t="s">
        <v>1271</v>
      </c>
      <c r="F1616" s="36">
        <v>44935.333333333299</v>
      </c>
      <c r="G1616" s="16" t="s">
        <v>545</v>
      </c>
      <c r="H1616" s="17" t="s">
        <v>87</v>
      </c>
      <c r="I1616" s="17"/>
      <c r="J1616" s="17"/>
      <c r="K1616" s="17" t="s">
        <v>95</v>
      </c>
      <c r="L1616" s="17"/>
      <c r="M1616" s="17"/>
      <c r="N1616" s="17">
        <v>200</v>
      </c>
      <c r="O1616" s="17"/>
      <c r="P1616" s="17"/>
      <c r="Q1616" s="17">
        <v>200</v>
      </c>
      <c r="R1616" s="17"/>
      <c r="S1616" s="17"/>
      <c r="T1616" s="17"/>
      <c r="U1616" s="17" t="s">
        <v>82</v>
      </c>
      <c r="V1616" s="17"/>
      <c r="W1616" s="17" t="s">
        <v>4261</v>
      </c>
      <c r="X1616" s="17" t="s">
        <v>133</v>
      </c>
      <c r="Y1616" s="17" t="s">
        <v>103</v>
      </c>
      <c r="Z1616" s="19" t="s">
        <v>4262</v>
      </c>
      <c r="AA1616" s="18">
        <v>45689.333333333299</v>
      </c>
      <c r="AB1616" s="18">
        <v>46640.291666666701</v>
      </c>
      <c r="AC1616" s="17" t="s">
        <v>117</v>
      </c>
      <c r="AD1616" s="17" t="s">
        <v>70</v>
      </c>
      <c r="AE1616" s="17"/>
      <c r="AF1616" s="17" t="s">
        <v>117</v>
      </c>
      <c r="AG1616" s="17"/>
      <c r="AH1616" s="17" t="s">
        <v>1337</v>
      </c>
    </row>
    <row r="1617" spans="1:34" s="3" customFormat="1" ht="13" x14ac:dyDescent="0.3">
      <c r="A1617" s="35" t="s">
        <v>4263</v>
      </c>
      <c r="B1617" s="17">
        <v>2107</v>
      </c>
      <c r="C1617" s="18">
        <v>44300</v>
      </c>
      <c r="D1617" s="18">
        <v>44301.291666666701</v>
      </c>
      <c r="E1617" s="16" t="s">
        <v>1271</v>
      </c>
      <c r="F1617" s="36">
        <v>44888.333333333299</v>
      </c>
      <c r="G1617" s="16" t="s">
        <v>545</v>
      </c>
      <c r="H1617" s="17" t="s">
        <v>108</v>
      </c>
      <c r="I1617" s="17" t="s">
        <v>60</v>
      </c>
      <c r="J1617" s="17"/>
      <c r="K1617" s="17" t="s">
        <v>109</v>
      </c>
      <c r="L1617" s="17" t="s">
        <v>61</v>
      </c>
      <c r="M1617" s="17"/>
      <c r="N1617" s="17">
        <v>206.09100000000001</v>
      </c>
      <c r="O1617" s="17">
        <v>206.09100000000001</v>
      </c>
      <c r="P1617" s="17"/>
      <c r="Q1617" s="17">
        <v>200</v>
      </c>
      <c r="R1617" s="17"/>
      <c r="S1617" s="17"/>
      <c r="T1617" s="17"/>
      <c r="U1617" s="17" t="s">
        <v>82</v>
      </c>
      <c r="V1617" s="17" t="s">
        <v>63</v>
      </c>
      <c r="W1617" s="17" t="s">
        <v>179</v>
      </c>
      <c r="X1617" s="17" t="s">
        <v>66</v>
      </c>
      <c r="Y1617" s="17" t="s">
        <v>103</v>
      </c>
      <c r="Z1617" s="19" t="s">
        <v>4264</v>
      </c>
      <c r="AA1617" s="18">
        <v>45809.291666666701</v>
      </c>
      <c r="AB1617" s="18">
        <v>45809.291666666701</v>
      </c>
      <c r="AC1617" s="17" t="s">
        <v>117</v>
      </c>
      <c r="AD1617" s="17"/>
      <c r="AE1617" s="17"/>
      <c r="AF1617" s="17" t="s">
        <v>117</v>
      </c>
      <c r="AG1617" s="17"/>
      <c r="AH1617" s="17" t="s">
        <v>1337</v>
      </c>
    </row>
    <row r="1618" spans="1:34" s="3" customFormat="1" ht="13" x14ac:dyDescent="0.3">
      <c r="A1618" s="35" t="s">
        <v>4265</v>
      </c>
      <c r="B1618" s="17">
        <v>2108</v>
      </c>
      <c r="C1618" s="18">
        <v>44469</v>
      </c>
      <c r="D1618" s="18">
        <v>44301.291666666701</v>
      </c>
      <c r="E1618" s="16" t="s">
        <v>1271</v>
      </c>
      <c r="F1618" s="36">
        <v>44929.333333333299</v>
      </c>
      <c r="G1618" s="16" t="s">
        <v>545</v>
      </c>
      <c r="H1618" s="17" t="s">
        <v>108</v>
      </c>
      <c r="I1618" s="17" t="s">
        <v>60</v>
      </c>
      <c r="J1618" s="17"/>
      <c r="K1618" s="17" t="s">
        <v>109</v>
      </c>
      <c r="L1618" s="17" t="s">
        <v>61</v>
      </c>
      <c r="M1618" s="17"/>
      <c r="N1618" s="17">
        <v>61.9</v>
      </c>
      <c r="O1618" s="17">
        <v>61.9</v>
      </c>
      <c r="P1618" s="17"/>
      <c r="Q1618" s="17">
        <v>60</v>
      </c>
      <c r="R1618" s="17"/>
      <c r="S1618" s="17"/>
      <c r="T1618" s="17"/>
      <c r="U1618" s="17" t="s">
        <v>82</v>
      </c>
      <c r="V1618" s="17" t="s">
        <v>63</v>
      </c>
      <c r="W1618" s="17" t="s">
        <v>179</v>
      </c>
      <c r="X1618" s="17" t="s">
        <v>66</v>
      </c>
      <c r="Y1618" s="17" t="s">
        <v>103</v>
      </c>
      <c r="Z1618" s="19" t="s">
        <v>4266</v>
      </c>
      <c r="AA1618" s="18">
        <v>45960.291666666701</v>
      </c>
      <c r="AB1618" s="18">
        <v>46853.291666666701</v>
      </c>
      <c r="AC1618" s="17" t="s">
        <v>117</v>
      </c>
      <c r="AD1618" s="17"/>
      <c r="AE1618" s="17"/>
      <c r="AF1618" s="17" t="s">
        <v>117</v>
      </c>
      <c r="AG1618" s="17"/>
      <c r="AH1618" s="17" t="s">
        <v>1337</v>
      </c>
    </row>
    <row r="1619" spans="1:34" s="3" customFormat="1" ht="13" x14ac:dyDescent="0.3">
      <c r="A1619" s="35" t="s">
        <v>4267</v>
      </c>
      <c r="B1619" s="17">
        <v>2110</v>
      </c>
      <c r="C1619" s="18">
        <v>44287</v>
      </c>
      <c r="D1619" s="18">
        <v>44301.291666666701</v>
      </c>
      <c r="E1619" s="16" t="s">
        <v>1271</v>
      </c>
      <c r="F1619" s="36">
        <v>45504.291666666701</v>
      </c>
      <c r="G1619" s="16" t="s">
        <v>545</v>
      </c>
      <c r="H1619" s="17" t="s">
        <v>60</v>
      </c>
      <c r="I1619" s="17"/>
      <c r="J1619" s="17"/>
      <c r="K1619" s="17" t="s">
        <v>61</v>
      </c>
      <c r="L1619" s="17"/>
      <c r="M1619" s="17"/>
      <c r="N1619" s="17">
        <v>213.55</v>
      </c>
      <c r="O1619" s="17"/>
      <c r="P1619" s="17"/>
      <c r="Q1619" s="17">
        <v>200</v>
      </c>
      <c r="R1619" s="17"/>
      <c r="S1619" s="17"/>
      <c r="T1619" s="17"/>
      <c r="U1619" s="17" t="s">
        <v>82</v>
      </c>
      <c r="V1619" s="17"/>
      <c r="W1619" s="17" t="s">
        <v>125</v>
      </c>
      <c r="X1619" s="17" t="s">
        <v>66</v>
      </c>
      <c r="Y1619" s="17" t="s">
        <v>103</v>
      </c>
      <c r="Z1619" s="19" t="s">
        <v>418</v>
      </c>
      <c r="AA1619" s="18">
        <v>45444.291666666701</v>
      </c>
      <c r="AB1619" s="18">
        <v>48605.333333333299</v>
      </c>
      <c r="AC1619" s="17" t="s">
        <v>117</v>
      </c>
      <c r="AD1619" s="17" t="s">
        <v>70</v>
      </c>
      <c r="AE1619" s="17" t="s">
        <v>70</v>
      </c>
      <c r="AF1619" s="17" t="s">
        <v>117</v>
      </c>
      <c r="AG1619" s="17"/>
      <c r="AH1619" s="17" t="s">
        <v>1385</v>
      </c>
    </row>
    <row r="1620" spans="1:34" s="3" customFormat="1" ht="13" x14ac:dyDescent="0.3">
      <c r="A1620" s="35" t="s">
        <v>4268</v>
      </c>
      <c r="B1620" s="17">
        <v>2112</v>
      </c>
      <c r="C1620" s="18">
        <v>44287</v>
      </c>
      <c r="D1620" s="18">
        <v>44301.291666666701</v>
      </c>
      <c r="E1620" s="16" t="s">
        <v>1271</v>
      </c>
      <c r="F1620" s="36">
        <v>44902.333333333299</v>
      </c>
      <c r="G1620" s="16" t="s">
        <v>545</v>
      </c>
      <c r="H1620" s="17" t="s">
        <v>60</v>
      </c>
      <c r="I1620" s="17"/>
      <c r="J1620" s="17"/>
      <c r="K1620" s="17" t="s">
        <v>61</v>
      </c>
      <c r="L1620" s="17"/>
      <c r="M1620" s="17"/>
      <c r="N1620" s="17">
        <v>405.65651800000001</v>
      </c>
      <c r="O1620" s="17"/>
      <c r="P1620" s="17"/>
      <c r="Q1620" s="17">
        <v>400</v>
      </c>
      <c r="R1620" s="17"/>
      <c r="S1620" s="17"/>
      <c r="T1620" s="17"/>
      <c r="U1620" s="17" t="s">
        <v>82</v>
      </c>
      <c r="V1620" s="17"/>
      <c r="W1620" s="17" t="s">
        <v>92</v>
      </c>
      <c r="X1620" s="17" t="s">
        <v>66</v>
      </c>
      <c r="Y1620" s="17" t="s">
        <v>103</v>
      </c>
      <c r="Z1620" s="19" t="s">
        <v>4269</v>
      </c>
      <c r="AA1620" s="18">
        <v>45473.291666666701</v>
      </c>
      <c r="AB1620" s="18">
        <v>48313.291666666701</v>
      </c>
      <c r="AC1620" s="17" t="s">
        <v>117</v>
      </c>
      <c r="AD1620" s="17"/>
      <c r="AE1620" s="17"/>
      <c r="AF1620" s="17" t="s">
        <v>117</v>
      </c>
      <c r="AG1620" s="17"/>
      <c r="AH1620" s="17" t="s">
        <v>1337</v>
      </c>
    </row>
    <row r="1621" spans="1:34" s="3" customFormat="1" ht="13" x14ac:dyDescent="0.3">
      <c r="A1621" s="35" t="s">
        <v>4270</v>
      </c>
      <c r="B1621" s="17">
        <v>2118</v>
      </c>
      <c r="C1621" s="18">
        <v>44287</v>
      </c>
      <c r="D1621" s="18">
        <v>44301.291666666701</v>
      </c>
      <c r="E1621" s="16" t="s">
        <v>1271</v>
      </c>
      <c r="F1621" s="36">
        <v>44943.333333333299</v>
      </c>
      <c r="G1621" s="16" t="s">
        <v>545</v>
      </c>
      <c r="H1621" s="17" t="s">
        <v>60</v>
      </c>
      <c r="I1621" s="17"/>
      <c r="J1621" s="17"/>
      <c r="K1621" s="17" t="s">
        <v>61</v>
      </c>
      <c r="L1621" s="17"/>
      <c r="M1621" s="17"/>
      <c r="N1621" s="17">
        <v>405.75088199999999</v>
      </c>
      <c r="O1621" s="17"/>
      <c r="P1621" s="17"/>
      <c r="Q1621" s="17">
        <v>400</v>
      </c>
      <c r="R1621" s="17"/>
      <c r="S1621" s="17"/>
      <c r="T1621" s="17"/>
      <c r="U1621" s="17" t="s">
        <v>82</v>
      </c>
      <c r="V1621" s="17"/>
      <c r="W1621" s="17" t="s">
        <v>125</v>
      </c>
      <c r="X1621" s="17" t="s">
        <v>66</v>
      </c>
      <c r="Y1621" s="17" t="s">
        <v>103</v>
      </c>
      <c r="Z1621" s="19" t="s">
        <v>4271</v>
      </c>
      <c r="AA1621" s="18">
        <v>45473.291666666701</v>
      </c>
      <c r="AB1621" s="18">
        <v>47767.291666666701</v>
      </c>
      <c r="AC1621" s="17" t="s">
        <v>117</v>
      </c>
      <c r="AD1621" s="17"/>
      <c r="AE1621" s="17"/>
      <c r="AF1621" s="17" t="s">
        <v>117</v>
      </c>
      <c r="AG1621" s="17"/>
      <c r="AH1621" s="17" t="s">
        <v>1337</v>
      </c>
    </row>
    <row r="1622" spans="1:34" s="3" customFormat="1" ht="13" x14ac:dyDescent="0.3">
      <c r="A1622" s="35" t="s">
        <v>4272</v>
      </c>
      <c r="B1622" s="17">
        <v>2119</v>
      </c>
      <c r="C1622" s="18">
        <v>44291</v>
      </c>
      <c r="D1622" s="18">
        <v>44301.291666666701</v>
      </c>
      <c r="E1622" s="16" t="s">
        <v>1271</v>
      </c>
      <c r="F1622" s="36">
        <v>44911.333333333299</v>
      </c>
      <c r="G1622" s="16" t="s">
        <v>545</v>
      </c>
      <c r="H1622" s="17" t="s">
        <v>60</v>
      </c>
      <c r="I1622" s="17"/>
      <c r="J1622" s="17"/>
      <c r="K1622" s="17" t="s">
        <v>61</v>
      </c>
      <c r="L1622" s="17"/>
      <c r="M1622" s="17"/>
      <c r="N1622" s="17">
        <v>252.6</v>
      </c>
      <c r="O1622" s="17"/>
      <c r="P1622" s="17"/>
      <c r="Q1622" s="17">
        <v>250</v>
      </c>
      <c r="R1622" s="17"/>
      <c r="S1622" s="17"/>
      <c r="T1622" s="17"/>
      <c r="U1622" s="17" t="s">
        <v>82</v>
      </c>
      <c r="V1622" s="17"/>
      <c r="W1622" s="17" t="s">
        <v>4273</v>
      </c>
      <c r="X1622" s="17" t="s">
        <v>66</v>
      </c>
      <c r="Y1622" s="17" t="s">
        <v>103</v>
      </c>
      <c r="Z1622" s="19" t="s">
        <v>4274</v>
      </c>
      <c r="AA1622" s="18">
        <v>45473.291666666701</v>
      </c>
      <c r="AB1622" s="18">
        <v>47767.291666666701</v>
      </c>
      <c r="AC1622" s="17" t="s">
        <v>117</v>
      </c>
      <c r="AD1622" s="17"/>
      <c r="AE1622" s="17"/>
      <c r="AF1622" s="17" t="s">
        <v>117</v>
      </c>
      <c r="AG1622" s="17"/>
      <c r="AH1622" s="17" t="s">
        <v>1337</v>
      </c>
    </row>
    <row r="1623" spans="1:34" s="3" customFormat="1" ht="25.5" x14ac:dyDescent="0.3">
      <c r="A1623" s="35" t="s">
        <v>4275</v>
      </c>
      <c r="B1623" s="17">
        <v>2120</v>
      </c>
      <c r="C1623" s="18">
        <v>44291</v>
      </c>
      <c r="D1623" s="18">
        <v>44301.291666666701</v>
      </c>
      <c r="E1623" s="16" t="s">
        <v>1271</v>
      </c>
      <c r="F1623" s="36">
        <v>44897.333333333299</v>
      </c>
      <c r="G1623" s="16" t="s">
        <v>545</v>
      </c>
      <c r="H1623" s="17" t="s">
        <v>60</v>
      </c>
      <c r="I1623" s="17" t="s">
        <v>108</v>
      </c>
      <c r="J1623" s="17"/>
      <c r="K1623" s="17" t="s">
        <v>61</v>
      </c>
      <c r="L1623" s="17" t="s">
        <v>109</v>
      </c>
      <c r="M1623" s="17"/>
      <c r="N1623" s="17">
        <v>306</v>
      </c>
      <c r="O1623" s="17">
        <v>306</v>
      </c>
      <c r="P1623" s="17"/>
      <c r="Q1623" s="17">
        <v>300</v>
      </c>
      <c r="R1623" s="17"/>
      <c r="S1623" s="17"/>
      <c r="T1623" s="17"/>
      <c r="U1623" s="17" t="s">
        <v>82</v>
      </c>
      <c r="V1623" s="17" t="s">
        <v>63</v>
      </c>
      <c r="W1623" s="17" t="s">
        <v>4226</v>
      </c>
      <c r="X1623" s="17" t="s">
        <v>66</v>
      </c>
      <c r="Y1623" s="17" t="s">
        <v>103</v>
      </c>
      <c r="Z1623" s="19" t="s">
        <v>4276</v>
      </c>
      <c r="AA1623" s="18">
        <v>45473.291666666701</v>
      </c>
      <c r="AB1623" s="18">
        <v>45473.291666666701</v>
      </c>
      <c r="AC1623" s="17" t="s">
        <v>117</v>
      </c>
      <c r="AD1623" s="17"/>
      <c r="AE1623" s="17"/>
      <c r="AF1623" s="17" t="s">
        <v>117</v>
      </c>
      <c r="AG1623" s="17"/>
      <c r="AH1623" s="17" t="s">
        <v>1337</v>
      </c>
    </row>
    <row r="1624" spans="1:34" s="3" customFormat="1" ht="13" x14ac:dyDescent="0.3">
      <c r="A1624" s="35" t="s">
        <v>4277</v>
      </c>
      <c r="B1624" s="17">
        <v>2122</v>
      </c>
      <c r="C1624" s="18">
        <v>44293</v>
      </c>
      <c r="D1624" s="18">
        <v>44301.291666666701</v>
      </c>
      <c r="E1624" s="16" t="s">
        <v>1271</v>
      </c>
      <c r="F1624" s="36">
        <v>44939.333333333299</v>
      </c>
      <c r="G1624" s="16" t="s">
        <v>545</v>
      </c>
      <c r="H1624" s="17" t="s">
        <v>60</v>
      </c>
      <c r="I1624" s="17"/>
      <c r="J1624" s="17"/>
      <c r="K1624" s="17" t="s">
        <v>61</v>
      </c>
      <c r="L1624" s="17"/>
      <c r="M1624" s="17"/>
      <c r="N1624" s="17">
        <v>403.5</v>
      </c>
      <c r="O1624" s="17"/>
      <c r="P1624" s="17"/>
      <c r="Q1624" s="17">
        <v>400</v>
      </c>
      <c r="R1624" s="17"/>
      <c r="S1624" s="17"/>
      <c r="T1624" s="17"/>
      <c r="U1624" s="17" t="s">
        <v>82</v>
      </c>
      <c r="V1624" s="17"/>
      <c r="W1624" s="17" t="s">
        <v>179</v>
      </c>
      <c r="X1624" s="17" t="s">
        <v>66</v>
      </c>
      <c r="Y1624" s="17" t="s">
        <v>103</v>
      </c>
      <c r="Z1624" s="19" t="s">
        <v>4269</v>
      </c>
      <c r="AA1624" s="18">
        <v>45505.291666666701</v>
      </c>
      <c r="AB1624" s="18">
        <v>45505.291666666701</v>
      </c>
      <c r="AC1624" s="17" t="s">
        <v>117</v>
      </c>
      <c r="AD1624" s="17" t="s">
        <v>70</v>
      </c>
      <c r="AE1624" s="17"/>
      <c r="AF1624" s="17" t="s">
        <v>117</v>
      </c>
      <c r="AG1624" s="17"/>
      <c r="AH1624" s="17" t="s">
        <v>1337</v>
      </c>
    </row>
    <row r="1625" spans="1:34" s="3" customFormat="1" ht="13" x14ac:dyDescent="0.3">
      <c r="A1625" s="35" t="s">
        <v>4278</v>
      </c>
      <c r="B1625" s="17">
        <v>2123</v>
      </c>
      <c r="C1625" s="18">
        <v>44292</v>
      </c>
      <c r="D1625" s="18">
        <v>44301.291666666701</v>
      </c>
      <c r="E1625" s="16" t="s">
        <v>1271</v>
      </c>
      <c r="F1625" s="36">
        <v>44939.333333333299</v>
      </c>
      <c r="G1625" s="16" t="s">
        <v>545</v>
      </c>
      <c r="H1625" s="17" t="s">
        <v>60</v>
      </c>
      <c r="I1625" s="17"/>
      <c r="J1625" s="17"/>
      <c r="K1625" s="17" t="s">
        <v>61</v>
      </c>
      <c r="L1625" s="17"/>
      <c r="M1625" s="17"/>
      <c r="N1625" s="17">
        <v>504.2</v>
      </c>
      <c r="O1625" s="17"/>
      <c r="P1625" s="17"/>
      <c r="Q1625" s="17">
        <v>500</v>
      </c>
      <c r="R1625" s="17"/>
      <c r="S1625" s="17"/>
      <c r="T1625" s="17"/>
      <c r="U1625" s="17" t="s">
        <v>82</v>
      </c>
      <c r="V1625" s="17"/>
      <c r="W1625" s="17" t="s">
        <v>125</v>
      </c>
      <c r="X1625" s="17" t="s">
        <v>66</v>
      </c>
      <c r="Y1625" s="17" t="s">
        <v>103</v>
      </c>
      <c r="Z1625" s="19" t="s">
        <v>792</v>
      </c>
      <c r="AA1625" s="18">
        <v>45505.291666666701</v>
      </c>
      <c r="AB1625" s="18">
        <v>45505.291666666701</v>
      </c>
      <c r="AC1625" s="17" t="s">
        <v>117</v>
      </c>
      <c r="AD1625" s="17" t="s">
        <v>70</v>
      </c>
      <c r="AE1625" s="17"/>
      <c r="AF1625" s="17" t="s">
        <v>117</v>
      </c>
      <c r="AG1625" s="17"/>
      <c r="AH1625" s="17" t="s">
        <v>1337</v>
      </c>
    </row>
    <row r="1626" spans="1:34" s="3" customFormat="1" ht="13" x14ac:dyDescent="0.3">
      <c r="A1626" s="35" t="s">
        <v>4279</v>
      </c>
      <c r="B1626" s="17">
        <v>2126</v>
      </c>
      <c r="C1626" s="18">
        <v>44292</v>
      </c>
      <c r="D1626" s="18">
        <v>44301.291666666701</v>
      </c>
      <c r="E1626" s="16" t="s">
        <v>1271</v>
      </c>
      <c r="F1626" s="36">
        <v>44883.333333333299</v>
      </c>
      <c r="G1626" s="16" t="s">
        <v>545</v>
      </c>
      <c r="H1626" s="17" t="s">
        <v>60</v>
      </c>
      <c r="I1626" s="17"/>
      <c r="J1626" s="17"/>
      <c r="K1626" s="17" t="s">
        <v>61</v>
      </c>
      <c r="L1626" s="17"/>
      <c r="M1626" s="17"/>
      <c r="N1626" s="17">
        <v>554.4</v>
      </c>
      <c r="O1626" s="17"/>
      <c r="P1626" s="17"/>
      <c r="Q1626" s="17">
        <v>550</v>
      </c>
      <c r="R1626" s="17"/>
      <c r="S1626" s="17"/>
      <c r="T1626" s="17"/>
      <c r="U1626" s="17" t="s">
        <v>82</v>
      </c>
      <c r="V1626" s="17"/>
      <c r="W1626" s="17" t="s">
        <v>179</v>
      </c>
      <c r="X1626" s="17" t="s">
        <v>66</v>
      </c>
      <c r="Y1626" s="17" t="s">
        <v>103</v>
      </c>
      <c r="Z1626" s="19" t="s">
        <v>4280</v>
      </c>
      <c r="AA1626" s="18">
        <v>45505.291666666701</v>
      </c>
      <c r="AB1626" s="18">
        <v>45505.291666666701</v>
      </c>
      <c r="AC1626" s="17" t="s">
        <v>117</v>
      </c>
      <c r="AD1626" s="17" t="s">
        <v>70</v>
      </c>
      <c r="AE1626" s="17"/>
      <c r="AF1626" s="17" t="s">
        <v>117</v>
      </c>
      <c r="AG1626" s="17"/>
      <c r="AH1626" s="17" t="s">
        <v>1337</v>
      </c>
    </row>
    <row r="1627" spans="1:34" s="3" customFormat="1" ht="13" x14ac:dyDescent="0.3">
      <c r="A1627" s="35" t="s">
        <v>4281</v>
      </c>
      <c r="B1627" s="17">
        <v>2128</v>
      </c>
      <c r="C1627" s="18">
        <v>44294</v>
      </c>
      <c r="D1627" s="18">
        <v>44301.291666666701</v>
      </c>
      <c r="E1627" s="16" t="s">
        <v>1271</v>
      </c>
      <c r="F1627" s="36">
        <v>44908.333333333299</v>
      </c>
      <c r="G1627" s="16" t="s">
        <v>545</v>
      </c>
      <c r="H1627" s="17" t="s">
        <v>60</v>
      </c>
      <c r="I1627" s="17"/>
      <c r="J1627" s="17"/>
      <c r="K1627" s="17" t="s">
        <v>61</v>
      </c>
      <c r="L1627" s="17"/>
      <c r="M1627" s="17"/>
      <c r="N1627" s="17">
        <v>150</v>
      </c>
      <c r="O1627" s="17"/>
      <c r="P1627" s="17"/>
      <c r="Q1627" s="17">
        <v>150</v>
      </c>
      <c r="R1627" s="17"/>
      <c r="S1627" s="17"/>
      <c r="T1627" s="17"/>
      <c r="U1627" s="17" t="s">
        <v>82</v>
      </c>
      <c r="V1627" s="17"/>
      <c r="W1627" s="17" t="s">
        <v>179</v>
      </c>
      <c r="X1627" s="17" t="s">
        <v>66</v>
      </c>
      <c r="Y1627" s="17" t="s">
        <v>103</v>
      </c>
      <c r="Z1627" s="19" t="s">
        <v>790</v>
      </c>
      <c r="AA1627" s="18">
        <v>45931.291666666701</v>
      </c>
      <c r="AB1627" s="18">
        <v>45931.291666666701</v>
      </c>
      <c r="AC1627" s="17" t="s">
        <v>117</v>
      </c>
      <c r="AD1627" s="17" t="s">
        <v>70</v>
      </c>
      <c r="AE1627" s="17"/>
      <c r="AF1627" s="17" t="s">
        <v>117</v>
      </c>
      <c r="AG1627" s="17"/>
      <c r="AH1627" s="17" t="s">
        <v>1337</v>
      </c>
    </row>
    <row r="1628" spans="1:34" s="3" customFormat="1" ht="13" x14ac:dyDescent="0.3">
      <c r="A1628" s="35" t="s">
        <v>4282</v>
      </c>
      <c r="B1628" s="17">
        <v>2130</v>
      </c>
      <c r="C1628" s="18">
        <v>44295</v>
      </c>
      <c r="D1628" s="18">
        <v>44301.291666666701</v>
      </c>
      <c r="E1628" s="16" t="s">
        <v>1271</v>
      </c>
      <c r="F1628" s="36">
        <v>44939.333333333299</v>
      </c>
      <c r="G1628" s="16" t="s">
        <v>545</v>
      </c>
      <c r="H1628" s="17" t="s">
        <v>60</v>
      </c>
      <c r="I1628" s="17"/>
      <c r="J1628" s="17"/>
      <c r="K1628" s="17" t="s">
        <v>61</v>
      </c>
      <c r="L1628" s="17"/>
      <c r="M1628" s="17"/>
      <c r="N1628" s="17">
        <v>204.51750000000001</v>
      </c>
      <c r="O1628" s="17"/>
      <c r="P1628" s="17"/>
      <c r="Q1628" s="17">
        <v>200</v>
      </c>
      <c r="R1628" s="17"/>
      <c r="S1628" s="17"/>
      <c r="T1628" s="17"/>
      <c r="U1628" s="17" t="s">
        <v>82</v>
      </c>
      <c r="V1628" s="17"/>
      <c r="W1628" s="17" t="s">
        <v>179</v>
      </c>
      <c r="X1628" s="17" t="s">
        <v>66</v>
      </c>
      <c r="Y1628" s="17" t="s">
        <v>103</v>
      </c>
      <c r="Z1628" s="19" t="s">
        <v>4269</v>
      </c>
      <c r="AA1628" s="18">
        <v>45597.291666666701</v>
      </c>
      <c r="AB1628" s="18">
        <v>45597.291666666701</v>
      </c>
      <c r="AC1628" s="17" t="s">
        <v>117</v>
      </c>
      <c r="AD1628" s="17"/>
      <c r="AE1628" s="17"/>
      <c r="AF1628" s="17" t="s">
        <v>117</v>
      </c>
      <c r="AG1628" s="17"/>
      <c r="AH1628" s="17" t="s">
        <v>1337</v>
      </c>
    </row>
    <row r="1629" spans="1:34" s="3" customFormat="1" ht="13" x14ac:dyDescent="0.3">
      <c r="A1629" s="35" t="s">
        <v>4283</v>
      </c>
      <c r="B1629" s="17">
        <v>2132</v>
      </c>
      <c r="C1629" s="18">
        <v>44295</v>
      </c>
      <c r="D1629" s="18">
        <v>44301.291666666701</v>
      </c>
      <c r="E1629" s="16" t="s">
        <v>1271</v>
      </c>
      <c r="F1629" s="36">
        <v>44880.333333333299</v>
      </c>
      <c r="G1629" s="16" t="s">
        <v>545</v>
      </c>
      <c r="H1629" s="17" t="s">
        <v>60</v>
      </c>
      <c r="I1629" s="17"/>
      <c r="J1629" s="17"/>
      <c r="K1629" s="17" t="s">
        <v>61</v>
      </c>
      <c r="L1629" s="17"/>
      <c r="M1629" s="17"/>
      <c r="N1629" s="17">
        <v>102.26</v>
      </c>
      <c r="O1629" s="17"/>
      <c r="P1629" s="17"/>
      <c r="Q1629" s="17">
        <v>100</v>
      </c>
      <c r="R1629" s="17"/>
      <c r="S1629" s="17"/>
      <c r="T1629" s="17"/>
      <c r="U1629" s="17" t="s">
        <v>82</v>
      </c>
      <c r="V1629" s="17"/>
      <c r="W1629" s="17" t="s">
        <v>125</v>
      </c>
      <c r="X1629" s="17" t="s">
        <v>66</v>
      </c>
      <c r="Y1629" s="17" t="s">
        <v>103</v>
      </c>
      <c r="Z1629" s="19" t="s">
        <v>813</v>
      </c>
      <c r="AA1629" s="18">
        <v>45597.291666666701</v>
      </c>
      <c r="AB1629" s="18">
        <v>45597.291666666701</v>
      </c>
      <c r="AC1629" s="17" t="s">
        <v>117</v>
      </c>
      <c r="AD1629" s="17"/>
      <c r="AE1629" s="17"/>
      <c r="AF1629" s="17" t="s">
        <v>117</v>
      </c>
      <c r="AG1629" s="17"/>
      <c r="AH1629" s="17" t="s">
        <v>1337</v>
      </c>
    </row>
    <row r="1630" spans="1:34" s="3" customFormat="1" ht="13" x14ac:dyDescent="0.3">
      <c r="A1630" s="35" t="s">
        <v>4284</v>
      </c>
      <c r="B1630" s="17">
        <v>2133</v>
      </c>
      <c r="C1630" s="18">
        <v>44295</v>
      </c>
      <c r="D1630" s="18">
        <v>44301.291666666701</v>
      </c>
      <c r="E1630" s="16" t="s">
        <v>1271</v>
      </c>
      <c r="F1630" s="36">
        <v>44462.291666666701</v>
      </c>
      <c r="G1630" s="16" t="s">
        <v>545</v>
      </c>
      <c r="H1630" s="17" t="s">
        <v>60</v>
      </c>
      <c r="I1630" s="17"/>
      <c r="J1630" s="17"/>
      <c r="K1630" s="17" t="s">
        <v>61</v>
      </c>
      <c r="L1630" s="17"/>
      <c r="M1630" s="17"/>
      <c r="N1630" s="17">
        <v>358.44119999999998</v>
      </c>
      <c r="O1630" s="17"/>
      <c r="P1630" s="17"/>
      <c r="Q1630" s="17">
        <v>350</v>
      </c>
      <c r="R1630" s="17"/>
      <c r="S1630" s="17"/>
      <c r="T1630" s="17"/>
      <c r="U1630" s="17" t="s">
        <v>82</v>
      </c>
      <c r="V1630" s="17" t="s">
        <v>63</v>
      </c>
      <c r="W1630" s="17" t="s">
        <v>179</v>
      </c>
      <c r="X1630" s="17" t="s">
        <v>66</v>
      </c>
      <c r="Y1630" s="17" t="s">
        <v>103</v>
      </c>
      <c r="Z1630" s="19" t="s">
        <v>4285</v>
      </c>
      <c r="AA1630" s="18">
        <v>45444.291666666701</v>
      </c>
      <c r="AB1630" s="18">
        <v>45444.291666666701</v>
      </c>
      <c r="AC1630" s="17" t="s">
        <v>117</v>
      </c>
      <c r="AD1630" s="17"/>
      <c r="AE1630" s="17"/>
      <c r="AF1630" s="17" t="s">
        <v>117</v>
      </c>
      <c r="AG1630" s="17"/>
      <c r="AH1630" s="17" t="s">
        <v>1337</v>
      </c>
    </row>
    <row r="1631" spans="1:34" s="3" customFormat="1" ht="13" x14ac:dyDescent="0.3">
      <c r="A1631" s="35" t="s">
        <v>4286</v>
      </c>
      <c r="B1631" s="17">
        <v>2135</v>
      </c>
      <c r="C1631" s="18">
        <v>44298</v>
      </c>
      <c r="D1631" s="18">
        <v>44301.291666666701</v>
      </c>
      <c r="E1631" s="16" t="s">
        <v>1271</v>
      </c>
      <c r="F1631" s="36">
        <v>44873.333333333299</v>
      </c>
      <c r="G1631" s="16" t="s">
        <v>545</v>
      </c>
      <c r="H1631" s="17" t="s">
        <v>60</v>
      </c>
      <c r="I1631" s="17"/>
      <c r="J1631" s="17"/>
      <c r="K1631" s="17" t="s">
        <v>61</v>
      </c>
      <c r="L1631" s="17"/>
      <c r="M1631" s="17"/>
      <c r="N1631" s="17">
        <v>300</v>
      </c>
      <c r="O1631" s="17"/>
      <c r="P1631" s="17"/>
      <c r="Q1631" s="17">
        <v>300</v>
      </c>
      <c r="R1631" s="17"/>
      <c r="S1631" s="17"/>
      <c r="T1631" s="17"/>
      <c r="U1631" s="17" t="s">
        <v>82</v>
      </c>
      <c r="V1631" s="17"/>
      <c r="W1631" s="17" t="s">
        <v>125</v>
      </c>
      <c r="X1631" s="17" t="s">
        <v>66</v>
      </c>
      <c r="Y1631" s="17" t="s">
        <v>103</v>
      </c>
      <c r="Z1631" s="19" t="s">
        <v>4287</v>
      </c>
      <c r="AA1631" s="18">
        <v>45444.291666666701</v>
      </c>
      <c r="AB1631" s="18">
        <v>45444.291666666701</v>
      </c>
      <c r="AC1631" s="17" t="s">
        <v>117</v>
      </c>
      <c r="AD1631" s="17"/>
      <c r="AE1631" s="17"/>
      <c r="AF1631" s="17" t="s">
        <v>117</v>
      </c>
      <c r="AG1631" s="17"/>
      <c r="AH1631" s="17" t="s">
        <v>1337</v>
      </c>
    </row>
    <row r="1632" spans="1:34" s="3" customFormat="1" ht="13" x14ac:dyDescent="0.3">
      <c r="A1632" s="35" t="s">
        <v>4288</v>
      </c>
      <c r="B1632" s="17">
        <v>2137</v>
      </c>
      <c r="C1632" s="18">
        <v>44300</v>
      </c>
      <c r="D1632" s="18">
        <v>44301.291666666701</v>
      </c>
      <c r="E1632" s="16" t="s">
        <v>1271</v>
      </c>
      <c r="F1632" s="36">
        <v>45474.291666666701</v>
      </c>
      <c r="G1632" s="16" t="s">
        <v>545</v>
      </c>
      <c r="H1632" s="17" t="s">
        <v>60</v>
      </c>
      <c r="I1632" s="17"/>
      <c r="J1632" s="17"/>
      <c r="K1632" s="17" t="s">
        <v>61</v>
      </c>
      <c r="L1632" s="17"/>
      <c r="M1632" s="17"/>
      <c r="N1632" s="17">
        <v>512.58000000000004</v>
      </c>
      <c r="O1632" s="17"/>
      <c r="P1632" s="17"/>
      <c r="Q1632" s="17">
        <v>500</v>
      </c>
      <c r="R1632" s="17"/>
      <c r="S1632" s="17"/>
      <c r="T1632" s="17"/>
      <c r="U1632" s="17" t="s">
        <v>82</v>
      </c>
      <c r="V1632" s="17"/>
      <c r="W1632" s="17" t="s">
        <v>179</v>
      </c>
      <c r="X1632" s="17" t="s">
        <v>66</v>
      </c>
      <c r="Y1632" s="17" t="s">
        <v>103</v>
      </c>
      <c r="Z1632" s="19" t="s">
        <v>4269</v>
      </c>
      <c r="AA1632" s="18">
        <v>45809.291666666701</v>
      </c>
      <c r="AB1632" s="18">
        <v>47905.333333333299</v>
      </c>
      <c r="AC1632" s="17" t="s">
        <v>117</v>
      </c>
      <c r="AD1632" s="17" t="s">
        <v>70</v>
      </c>
      <c r="AE1632" s="17" t="s">
        <v>70</v>
      </c>
      <c r="AF1632" s="17" t="s">
        <v>117</v>
      </c>
      <c r="AG1632" s="17"/>
      <c r="AH1632" s="17" t="s">
        <v>1337</v>
      </c>
    </row>
    <row r="1633" spans="1:34" s="3" customFormat="1" ht="13" x14ac:dyDescent="0.3">
      <c r="A1633" s="35" t="s">
        <v>4289</v>
      </c>
      <c r="B1633" s="17">
        <v>2138</v>
      </c>
      <c r="C1633" s="18">
        <v>44298</v>
      </c>
      <c r="D1633" s="18">
        <v>44301.291666666701</v>
      </c>
      <c r="E1633" s="16" t="s">
        <v>1271</v>
      </c>
      <c r="F1633" s="36">
        <v>45434.291666666701</v>
      </c>
      <c r="G1633" s="16" t="s">
        <v>545</v>
      </c>
      <c r="H1633" s="17" t="s">
        <v>60</v>
      </c>
      <c r="I1633" s="17"/>
      <c r="J1633" s="17"/>
      <c r="K1633" s="17" t="s">
        <v>61</v>
      </c>
      <c r="L1633" s="17"/>
      <c r="M1633" s="17"/>
      <c r="N1633" s="17">
        <v>300</v>
      </c>
      <c r="O1633" s="17"/>
      <c r="P1633" s="17"/>
      <c r="Q1633" s="17">
        <v>300</v>
      </c>
      <c r="R1633" s="17"/>
      <c r="S1633" s="17"/>
      <c r="T1633" s="17"/>
      <c r="U1633" s="17" t="s">
        <v>82</v>
      </c>
      <c r="V1633" s="17"/>
      <c r="W1633" s="17" t="s">
        <v>440</v>
      </c>
      <c r="X1633" s="17" t="s">
        <v>66</v>
      </c>
      <c r="Y1633" s="17" t="s">
        <v>103</v>
      </c>
      <c r="Z1633" s="19" t="s">
        <v>4290</v>
      </c>
      <c r="AA1633" s="18">
        <v>45444.291666666701</v>
      </c>
      <c r="AB1633" s="18">
        <v>47874.333333333299</v>
      </c>
      <c r="AC1633" s="17" t="s">
        <v>117</v>
      </c>
      <c r="AD1633" s="17" t="s">
        <v>70</v>
      </c>
      <c r="AE1633" s="17" t="s">
        <v>70</v>
      </c>
      <c r="AF1633" s="17" t="s">
        <v>117</v>
      </c>
      <c r="AG1633" s="17"/>
      <c r="AH1633" s="17" t="s">
        <v>1337</v>
      </c>
    </row>
    <row r="1634" spans="1:34" s="3" customFormat="1" ht="13" x14ac:dyDescent="0.3">
      <c r="A1634" s="35" t="s">
        <v>4291</v>
      </c>
      <c r="B1634" s="17">
        <v>2143</v>
      </c>
      <c r="C1634" s="18">
        <v>44301</v>
      </c>
      <c r="D1634" s="18">
        <v>44301.291666666701</v>
      </c>
      <c r="E1634" s="16" t="s">
        <v>1271</v>
      </c>
      <c r="F1634" s="36">
        <v>44935.333333333299</v>
      </c>
      <c r="G1634" s="16" t="s">
        <v>545</v>
      </c>
      <c r="H1634" s="17" t="s">
        <v>87</v>
      </c>
      <c r="I1634" s="17"/>
      <c r="J1634" s="17"/>
      <c r="K1634" s="17" t="s">
        <v>95</v>
      </c>
      <c r="L1634" s="17"/>
      <c r="M1634" s="17"/>
      <c r="N1634" s="17">
        <v>530</v>
      </c>
      <c r="O1634" s="17"/>
      <c r="P1634" s="17"/>
      <c r="Q1634" s="17">
        <v>427.3</v>
      </c>
      <c r="R1634" s="17"/>
      <c r="S1634" s="17"/>
      <c r="T1634" s="17"/>
      <c r="U1634" s="17" t="s">
        <v>82</v>
      </c>
      <c r="V1634" s="17"/>
      <c r="W1634" s="17" t="s">
        <v>4261</v>
      </c>
      <c r="X1634" s="17" t="s">
        <v>133</v>
      </c>
      <c r="Y1634" s="17" t="s">
        <v>191</v>
      </c>
      <c r="Z1634" s="19" t="s">
        <v>4292</v>
      </c>
      <c r="AA1634" s="18">
        <v>45689.333333333299</v>
      </c>
      <c r="AB1634" s="18">
        <v>45689.333333333299</v>
      </c>
      <c r="AC1634" s="17" t="s">
        <v>117</v>
      </c>
      <c r="AD1634" s="17" t="s">
        <v>70</v>
      </c>
      <c r="AE1634" s="17"/>
      <c r="AF1634" s="17" t="s">
        <v>117</v>
      </c>
      <c r="AG1634" s="17"/>
      <c r="AH1634" s="17" t="s">
        <v>1337</v>
      </c>
    </row>
    <row r="1635" spans="1:34" s="3" customFormat="1" ht="13" x14ac:dyDescent="0.3">
      <c r="A1635" s="35" t="s">
        <v>4293</v>
      </c>
      <c r="B1635" s="17">
        <v>2151</v>
      </c>
      <c r="C1635" s="18">
        <v>44300</v>
      </c>
      <c r="D1635" s="18">
        <v>44301.291666666701</v>
      </c>
      <c r="E1635" s="16" t="s">
        <v>1271</v>
      </c>
      <c r="F1635" s="36">
        <v>44939.333333333299</v>
      </c>
      <c r="G1635" s="16" t="s">
        <v>545</v>
      </c>
      <c r="H1635" s="17" t="s">
        <v>60</v>
      </c>
      <c r="I1635" s="17" t="s">
        <v>59</v>
      </c>
      <c r="J1635" s="17"/>
      <c r="K1635" s="17" t="s">
        <v>61</v>
      </c>
      <c r="L1635" s="17" t="s">
        <v>59</v>
      </c>
      <c r="M1635" s="17"/>
      <c r="N1635" s="17">
        <v>510.17849999999999</v>
      </c>
      <c r="O1635" s="17">
        <v>1156.0999999999999</v>
      </c>
      <c r="P1635" s="17"/>
      <c r="Q1635" s="17">
        <v>1050</v>
      </c>
      <c r="R1635" s="17"/>
      <c r="S1635" s="17"/>
      <c r="T1635" s="17"/>
      <c r="U1635" s="17" t="s">
        <v>82</v>
      </c>
      <c r="V1635" s="17" t="s">
        <v>63</v>
      </c>
      <c r="W1635" s="17" t="s">
        <v>2025</v>
      </c>
      <c r="X1635" s="17" t="s">
        <v>4294</v>
      </c>
      <c r="Y1635" s="17" t="s">
        <v>4295</v>
      </c>
      <c r="Z1635" s="19" t="s">
        <v>4296</v>
      </c>
      <c r="AA1635" s="18">
        <v>45444.291666666701</v>
      </c>
      <c r="AB1635" s="18">
        <v>45992.333333333299</v>
      </c>
      <c r="AC1635" s="17" t="s">
        <v>117</v>
      </c>
      <c r="AD1635" s="17"/>
      <c r="AE1635" s="17"/>
      <c r="AF1635" s="17" t="s">
        <v>117</v>
      </c>
      <c r="AG1635" s="17"/>
      <c r="AH1635" s="17" t="s">
        <v>1337</v>
      </c>
    </row>
    <row r="1636" spans="1:34" s="3" customFormat="1" ht="13" x14ac:dyDescent="0.3">
      <c r="A1636" s="35" t="s">
        <v>4297</v>
      </c>
      <c r="B1636" s="17">
        <v>2152</v>
      </c>
      <c r="C1636" s="18">
        <v>44300</v>
      </c>
      <c r="D1636" s="18">
        <v>44301.291666666701</v>
      </c>
      <c r="E1636" s="16" t="s">
        <v>1271</v>
      </c>
      <c r="F1636" s="36">
        <v>44939.333333333299</v>
      </c>
      <c r="G1636" s="16" t="s">
        <v>545</v>
      </c>
      <c r="H1636" s="17" t="s">
        <v>60</v>
      </c>
      <c r="I1636" s="17" t="s">
        <v>59</v>
      </c>
      <c r="J1636" s="17"/>
      <c r="K1636" s="17" t="s">
        <v>61</v>
      </c>
      <c r="L1636" s="17" t="s">
        <v>59</v>
      </c>
      <c r="M1636" s="17"/>
      <c r="N1636" s="17">
        <v>520</v>
      </c>
      <c r="O1636" s="17">
        <v>836.28</v>
      </c>
      <c r="P1636" s="17"/>
      <c r="Q1636" s="17">
        <v>800</v>
      </c>
      <c r="R1636" s="17"/>
      <c r="S1636" s="17"/>
      <c r="T1636" s="17"/>
      <c r="U1636" s="17" t="s">
        <v>82</v>
      </c>
      <c r="V1636" s="17" t="s">
        <v>63</v>
      </c>
      <c r="W1636" s="17" t="s">
        <v>4298</v>
      </c>
      <c r="X1636" s="17" t="s">
        <v>4294</v>
      </c>
      <c r="Y1636" s="17" t="s">
        <v>4295</v>
      </c>
      <c r="Z1636" s="19" t="s">
        <v>4296</v>
      </c>
      <c r="AA1636" s="18">
        <v>45809.291666666701</v>
      </c>
      <c r="AB1636" s="18">
        <v>46357.333333333299</v>
      </c>
      <c r="AC1636" s="17" t="s">
        <v>117</v>
      </c>
      <c r="AD1636" s="17" t="s">
        <v>70</v>
      </c>
      <c r="AE1636" s="17"/>
      <c r="AF1636" s="17" t="s">
        <v>117</v>
      </c>
      <c r="AG1636" s="17"/>
      <c r="AH1636" s="17" t="s">
        <v>1337</v>
      </c>
    </row>
    <row r="1637" spans="1:34" s="3" customFormat="1" ht="13" x14ac:dyDescent="0.3">
      <c r="A1637" s="35" t="s">
        <v>4299</v>
      </c>
      <c r="B1637" s="17">
        <v>2155</v>
      </c>
      <c r="C1637" s="18">
        <v>44287</v>
      </c>
      <c r="D1637" s="18">
        <v>44301.291666666701</v>
      </c>
      <c r="E1637" s="16" t="s">
        <v>1271</v>
      </c>
      <c r="F1637" s="36">
        <v>44943.333333333299</v>
      </c>
      <c r="G1637" s="16" t="s">
        <v>545</v>
      </c>
      <c r="H1637" s="17" t="s">
        <v>60</v>
      </c>
      <c r="I1637" s="17"/>
      <c r="J1637" s="17"/>
      <c r="K1637" s="17" t="s">
        <v>61</v>
      </c>
      <c r="L1637" s="17"/>
      <c r="M1637" s="17"/>
      <c r="N1637" s="17">
        <v>303.75329599999998</v>
      </c>
      <c r="O1637" s="17"/>
      <c r="P1637" s="17"/>
      <c r="Q1637" s="17">
        <v>300</v>
      </c>
      <c r="R1637" s="17"/>
      <c r="S1637" s="17"/>
      <c r="T1637" s="17"/>
      <c r="U1637" s="17" t="s">
        <v>82</v>
      </c>
      <c r="V1637" s="17"/>
      <c r="W1637" s="17" t="s">
        <v>74</v>
      </c>
      <c r="X1637" s="17" t="s">
        <v>66</v>
      </c>
      <c r="Y1637" s="17" t="s">
        <v>75</v>
      </c>
      <c r="Z1637" s="19" t="s">
        <v>852</v>
      </c>
      <c r="AA1637" s="18">
        <v>45473.291666666701</v>
      </c>
      <c r="AB1637" s="18">
        <v>46489.291666666701</v>
      </c>
      <c r="AC1637" s="17" t="s">
        <v>117</v>
      </c>
      <c r="AD1637" s="17" t="s">
        <v>70</v>
      </c>
      <c r="AE1637" s="17"/>
      <c r="AF1637" s="17" t="s">
        <v>117</v>
      </c>
      <c r="AG1637" s="17"/>
      <c r="AH1637" s="17" t="s">
        <v>1337</v>
      </c>
    </row>
    <row r="1638" spans="1:34" s="3" customFormat="1" ht="13" x14ac:dyDescent="0.3">
      <c r="A1638" s="35" t="s">
        <v>4300</v>
      </c>
      <c r="B1638" s="17">
        <v>2156</v>
      </c>
      <c r="C1638" s="18">
        <v>44287</v>
      </c>
      <c r="D1638" s="18">
        <v>44301.291666666701</v>
      </c>
      <c r="E1638" s="16" t="s">
        <v>1271</v>
      </c>
      <c r="F1638" s="36">
        <v>44943.333333333299</v>
      </c>
      <c r="G1638" s="16" t="s">
        <v>545</v>
      </c>
      <c r="H1638" s="17" t="s">
        <v>60</v>
      </c>
      <c r="I1638" s="17"/>
      <c r="J1638" s="17"/>
      <c r="K1638" s="17" t="s">
        <v>61</v>
      </c>
      <c r="L1638" s="17"/>
      <c r="M1638" s="17"/>
      <c r="N1638" s="17">
        <v>304.19315906999998</v>
      </c>
      <c r="O1638" s="17"/>
      <c r="P1638" s="17"/>
      <c r="Q1638" s="17">
        <v>300</v>
      </c>
      <c r="R1638" s="17"/>
      <c r="S1638" s="17"/>
      <c r="T1638" s="17"/>
      <c r="U1638" s="17" t="s">
        <v>82</v>
      </c>
      <c r="V1638" s="17"/>
      <c r="W1638" s="17" t="s">
        <v>440</v>
      </c>
      <c r="X1638" s="17" t="s">
        <v>66</v>
      </c>
      <c r="Y1638" s="17" t="s">
        <v>75</v>
      </c>
      <c r="Z1638" s="19" t="s">
        <v>4301</v>
      </c>
      <c r="AA1638" s="18">
        <v>45473.291666666701</v>
      </c>
      <c r="AB1638" s="18">
        <v>47005.291666666701</v>
      </c>
      <c r="AC1638" s="17" t="s">
        <v>117</v>
      </c>
      <c r="AD1638" s="17" t="s">
        <v>70</v>
      </c>
      <c r="AE1638" s="17"/>
      <c r="AF1638" s="17" t="s">
        <v>117</v>
      </c>
      <c r="AG1638" s="17"/>
      <c r="AH1638" s="17" t="s">
        <v>1337</v>
      </c>
    </row>
    <row r="1639" spans="1:34" s="3" customFormat="1" ht="25.5" x14ac:dyDescent="0.3">
      <c r="A1639" s="35" t="s">
        <v>4302</v>
      </c>
      <c r="B1639" s="17">
        <v>2158</v>
      </c>
      <c r="C1639" s="18">
        <v>44287</v>
      </c>
      <c r="D1639" s="18">
        <v>44301.291666666701</v>
      </c>
      <c r="E1639" s="16" t="s">
        <v>1271</v>
      </c>
      <c r="F1639" s="36">
        <v>44876.333333333299</v>
      </c>
      <c r="G1639" s="16" t="s">
        <v>545</v>
      </c>
      <c r="H1639" s="17" t="s">
        <v>60</v>
      </c>
      <c r="I1639" s="17"/>
      <c r="J1639" s="17"/>
      <c r="K1639" s="17" t="s">
        <v>61</v>
      </c>
      <c r="L1639" s="17"/>
      <c r="M1639" s="17"/>
      <c r="N1639" s="17">
        <v>304.12277599999999</v>
      </c>
      <c r="O1639" s="17"/>
      <c r="P1639" s="17"/>
      <c r="Q1639" s="17">
        <v>300</v>
      </c>
      <c r="R1639" s="17"/>
      <c r="S1639" s="17"/>
      <c r="T1639" s="17"/>
      <c r="U1639" s="17" t="s">
        <v>82</v>
      </c>
      <c r="V1639" s="17"/>
      <c r="W1639" s="17" t="s">
        <v>440</v>
      </c>
      <c r="X1639" s="17" t="s">
        <v>66</v>
      </c>
      <c r="Y1639" s="17" t="s">
        <v>75</v>
      </c>
      <c r="Z1639" s="19" t="s">
        <v>4303</v>
      </c>
      <c r="AA1639" s="18">
        <v>45473.291666666701</v>
      </c>
      <c r="AB1639" s="18">
        <v>45473.291666666701</v>
      </c>
      <c r="AC1639" s="17" t="s">
        <v>117</v>
      </c>
      <c r="AD1639" s="17"/>
      <c r="AE1639" s="17"/>
      <c r="AF1639" s="17" t="s">
        <v>117</v>
      </c>
      <c r="AG1639" s="17"/>
      <c r="AH1639" s="17" t="s">
        <v>1337</v>
      </c>
    </row>
    <row r="1640" spans="1:34" s="3" customFormat="1" ht="13" x14ac:dyDescent="0.3">
      <c r="A1640" s="35" t="s">
        <v>4304</v>
      </c>
      <c r="B1640" s="17">
        <v>2159</v>
      </c>
      <c r="C1640" s="18">
        <v>44288</v>
      </c>
      <c r="D1640" s="18">
        <v>44301.291666666701</v>
      </c>
      <c r="E1640" s="16" t="s">
        <v>1271</v>
      </c>
      <c r="F1640" s="36">
        <v>44888.333333333299</v>
      </c>
      <c r="G1640" s="16" t="s">
        <v>545</v>
      </c>
      <c r="H1640" s="17" t="s">
        <v>60</v>
      </c>
      <c r="I1640" s="17"/>
      <c r="J1640" s="17"/>
      <c r="K1640" s="17" t="s">
        <v>61</v>
      </c>
      <c r="L1640" s="17"/>
      <c r="M1640" s="17"/>
      <c r="N1640" s="17">
        <v>157</v>
      </c>
      <c r="O1640" s="17"/>
      <c r="P1640" s="17"/>
      <c r="Q1640" s="17">
        <v>150</v>
      </c>
      <c r="R1640" s="17"/>
      <c r="S1640" s="17"/>
      <c r="T1640" s="17"/>
      <c r="U1640" s="17" t="s">
        <v>82</v>
      </c>
      <c r="V1640" s="17"/>
      <c r="W1640" s="17" t="s">
        <v>74</v>
      </c>
      <c r="X1640" s="17" t="s">
        <v>66</v>
      </c>
      <c r="Y1640" s="17" t="s">
        <v>75</v>
      </c>
      <c r="Z1640" s="19" t="s">
        <v>4305</v>
      </c>
      <c r="AA1640" s="18">
        <v>45809.291666666701</v>
      </c>
      <c r="AB1640" s="18">
        <v>45809.291666666701</v>
      </c>
      <c r="AC1640" s="17" t="s">
        <v>117</v>
      </c>
      <c r="AD1640" s="17"/>
      <c r="AE1640" s="17"/>
      <c r="AF1640" s="17" t="s">
        <v>117</v>
      </c>
      <c r="AG1640" s="17"/>
      <c r="AH1640" s="17" t="s">
        <v>1337</v>
      </c>
    </row>
    <row r="1641" spans="1:34" s="3" customFormat="1" ht="13" x14ac:dyDescent="0.3">
      <c r="A1641" s="35" t="s">
        <v>4306</v>
      </c>
      <c r="B1641" s="17">
        <v>2160</v>
      </c>
      <c r="C1641" s="18">
        <v>44291</v>
      </c>
      <c r="D1641" s="18">
        <v>44301.291666666701</v>
      </c>
      <c r="E1641" s="16" t="s">
        <v>1271</v>
      </c>
      <c r="F1641" s="36">
        <v>44888.333333333299</v>
      </c>
      <c r="G1641" s="16" t="s">
        <v>545</v>
      </c>
      <c r="H1641" s="17" t="s">
        <v>60</v>
      </c>
      <c r="I1641" s="17"/>
      <c r="J1641" s="17"/>
      <c r="K1641" s="17" t="s">
        <v>61</v>
      </c>
      <c r="L1641" s="17"/>
      <c r="M1641" s="17"/>
      <c r="N1641" s="17">
        <v>157</v>
      </c>
      <c r="O1641" s="17"/>
      <c r="P1641" s="17"/>
      <c r="Q1641" s="17">
        <v>150</v>
      </c>
      <c r="R1641" s="17"/>
      <c r="S1641" s="17"/>
      <c r="T1641" s="17"/>
      <c r="U1641" s="17" t="s">
        <v>82</v>
      </c>
      <c r="V1641" s="17"/>
      <c r="W1641" s="17" t="s">
        <v>74</v>
      </c>
      <c r="X1641" s="17" t="s">
        <v>66</v>
      </c>
      <c r="Y1641" s="17" t="s">
        <v>75</v>
      </c>
      <c r="Z1641" s="19" t="s">
        <v>4307</v>
      </c>
      <c r="AA1641" s="18">
        <v>45809.291666666701</v>
      </c>
      <c r="AB1641" s="18">
        <v>45809.291666666701</v>
      </c>
      <c r="AC1641" s="17" t="s">
        <v>117</v>
      </c>
      <c r="AD1641" s="17"/>
      <c r="AE1641" s="17"/>
      <c r="AF1641" s="17" t="s">
        <v>117</v>
      </c>
      <c r="AG1641" s="17"/>
      <c r="AH1641" s="17" t="s">
        <v>1337</v>
      </c>
    </row>
    <row r="1642" spans="1:34" s="3" customFormat="1" ht="13" x14ac:dyDescent="0.3">
      <c r="A1642" s="35" t="s">
        <v>4308</v>
      </c>
      <c r="B1642" s="17">
        <v>2163</v>
      </c>
      <c r="C1642" s="18">
        <v>44292</v>
      </c>
      <c r="D1642" s="18">
        <v>44301.291666666701</v>
      </c>
      <c r="E1642" s="16" t="s">
        <v>1271</v>
      </c>
      <c r="F1642" s="36">
        <v>44913.333333333299</v>
      </c>
      <c r="G1642" s="16" t="s">
        <v>545</v>
      </c>
      <c r="H1642" s="17" t="s">
        <v>60</v>
      </c>
      <c r="I1642" s="17"/>
      <c r="J1642" s="17"/>
      <c r="K1642" s="17" t="s">
        <v>61</v>
      </c>
      <c r="L1642" s="17"/>
      <c r="M1642" s="17"/>
      <c r="N1642" s="17">
        <v>400</v>
      </c>
      <c r="O1642" s="17"/>
      <c r="P1642" s="17"/>
      <c r="Q1642" s="17">
        <v>400</v>
      </c>
      <c r="R1642" s="17"/>
      <c r="S1642" s="17"/>
      <c r="T1642" s="17"/>
      <c r="U1642" s="17" t="s">
        <v>82</v>
      </c>
      <c r="V1642" s="17"/>
      <c r="W1642" s="17" t="s">
        <v>74</v>
      </c>
      <c r="X1642" s="17" t="s">
        <v>66</v>
      </c>
      <c r="Y1642" s="17" t="s">
        <v>75</v>
      </c>
      <c r="Z1642" s="19" t="s">
        <v>4309</v>
      </c>
      <c r="AA1642" s="18">
        <v>46174.291666666701</v>
      </c>
      <c r="AB1642" s="18">
        <v>46174.291666666701</v>
      </c>
      <c r="AC1642" s="17" t="s">
        <v>117</v>
      </c>
      <c r="AD1642" s="17"/>
      <c r="AE1642" s="17"/>
      <c r="AF1642" s="17" t="s">
        <v>117</v>
      </c>
      <c r="AG1642" s="17"/>
      <c r="AH1642" s="17" t="s">
        <v>1337</v>
      </c>
    </row>
    <row r="1643" spans="1:34" s="3" customFormat="1" ht="13" x14ac:dyDescent="0.3">
      <c r="A1643" s="35" t="s">
        <v>4310</v>
      </c>
      <c r="B1643" s="17">
        <v>2164</v>
      </c>
      <c r="C1643" s="18">
        <v>44292</v>
      </c>
      <c r="D1643" s="18">
        <v>44301.291666666701</v>
      </c>
      <c r="E1643" s="16" t="s">
        <v>1271</v>
      </c>
      <c r="F1643" s="36">
        <v>44881.333333333299</v>
      </c>
      <c r="G1643" s="16" t="s">
        <v>545</v>
      </c>
      <c r="H1643" s="17" t="s">
        <v>60</v>
      </c>
      <c r="I1643" s="17"/>
      <c r="J1643" s="17"/>
      <c r="K1643" s="17" t="s">
        <v>61</v>
      </c>
      <c r="L1643" s="17"/>
      <c r="M1643" s="17"/>
      <c r="N1643" s="17">
        <v>51.098999999999997</v>
      </c>
      <c r="O1643" s="17"/>
      <c r="P1643" s="17"/>
      <c r="Q1643" s="17">
        <v>50</v>
      </c>
      <c r="R1643" s="17"/>
      <c r="S1643" s="17"/>
      <c r="T1643" s="17"/>
      <c r="U1643" s="17" t="s">
        <v>82</v>
      </c>
      <c r="V1643" s="17"/>
      <c r="W1643" s="17" t="s">
        <v>74</v>
      </c>
      <c r="X1643" s="17" t="s">
        <v>66</v>
      </c>
      <c r="Y1643" s="17" t="s">
        <v>75</v>
      </c>
      <c r="Z1643" s="19" t="s">
        <v>4311</v>
      </c>
      <c r="AA1643" s="18">
        <v>45641.333333333299</v>
      </c>
      <c r="AB1643" s="18">
        <v>45641.333333333299</v>
      </c>
      <c r="AC1643" s="17" t="s">
        <v>117</v>
      </c>
      <c r="AD1643" s="17"/>
      <c r="AE1643" s="17"/>
      <c r="AF1643" s="17" t="s">
        <v>117</v>
      </c>
      <c r="AG1643" s="17"/>
      <c r="AH1643" s="17" t="s">
        <v>1337</v>
      </c>
    </row>
    <row r="1644" spans="1:34" s="3" customFormat="1" ht="13" x14ac:dyDescent="0.3">
      <c r="A1644" s="35" t="s">
        <v>4312</v>
      </c>
      <c r="B1644" s="17">
        <v>2168</v>
      </c>
      <c r="C1644" s="18">
        <v>44294</v>
      </c>
      <c r="D1644" s="18">
        <v>44301.291666666701</v>
      </c>
      <c r="E1644" s="16" t="s">
        <v>1271</v>
      </c>
      <c r="F1644" s="36">
        <v>44909.333333333299</v>
      </c>
      <c r="G1644" s="16" t="s">
        <v>545</v>
      </c>
      <c r="H1644" s="17" t="s">
        <v>60</v>
      </c>
      <c r="I1644" s="17" t="s">
        <v>108</v>
      </c>
      <c r="J1644" s="17"/>
      <c r="K1644" s="17" t="s">
        <v>61</v>
      </c>
      <c r="L1644" s="17" t="s">
        <v>109</v>
      </c>
      <c r="M1644" s="17"/>
      <c r="N1644" s="17">
        <v>82.35</v>
      </c>
      <c r="O1644" s="17">
        <v>82.35</v>
      </c>
      <c r="P1644" s="17"/>
      <c r="Q1644" s="17">
        <v>80</v>
      </c>
      <c r="R1644" s="17"/>
      <c r="S1644" s="17"/>
      <c r="T1644" s="17"/>
      <c r="U1644" s="17" t="s">
        <v>82</v>
      </c>
      <c r="V1644" s="17" t="s">
        <v>63</v>
      </c>
      <c r="W1644" s="17" t="s">
        <v>74</v>
      </c>
      <c r="X1644" s="17" t="s">
        <v>66</v>
      </c>
      <c r="Y1644" s="17" t="s">
        <v>75</v>
      </c>
      <c r="Z1644" s="19" t="s">
        <v>176</v>
      </c>
      <c r="AA1644" s="18">
        <v>45960.291666666701</v>
      </c>
      <c r="AB1644" s="18">
        <v>45960.291666666701</v>
      </c>
      <c r="AC1644" s="17" t="s">
        <v>117</v>
      </c>
      <c r="AD1644" s="17"/>
      <c r="AE1644" s="17"/>
      <c r="AF1644" s="17" t="s">
        <v>117</v>
      </c>
      <c r="AG1644" s="17"/>
      <c r="AH1644" s="17" t="s">
        <v>1337</v>
      </c>
    </row>
    <row r="1645" spans="1:34" s="3" customFormat="1" ht="13" x14ac:dyDescent="0.3">
      <c r="A1645" s="35" t="s">
        <v>4313</v>
      </c>
      <c r="B1645" s="17">
        <v>2169</v>
      </c>
      <c r="C1645" s="18">
        <v>44294</v>
      </c>
      <c r="D1645" s="18">
        <v>44301.291666666701</v>
      </c>
      <c r="E1645" s="16" t="s">
        <v>1271</v>
      </c>
      <c r="F1645" s="36">
        <v>44939.333333333299</v>
      </c>
      <c r="G1645" s="16" t="s">
        <v>545</v>
      </c>
      <c r="H1645" s="17" t="s">
        <v>60</v>
      </c>
      <c r="I1645" s="17"/>
      <c r="J1645" s="17"/>
      <c r="K1645" s="17" t="s">
        <v>61</v>
      </c>
      <c r="L1645" s="17"/>
      <c r="M1645" s="17"/>
      <c r="N1645" s="17">
        <v>100.8</v>
      </c>
      <c r="O1645" s="17"/>
      <c r="P1645" s="17"/>
      <c r="Q1645" s="17">
        <v>100</v>
      </c>
      <c r="R1645" s="17"/>
      <c r="S1645" s="17"/>
      <c r="T1645" s="17"/>
      <c r="U1645" s="17" t="s">
        <v>82</v>
      </c>
      <c r="V1645" s="17"/>
      <c r="W1645" s="17" t="s">
        <v>74</v>
      </c>
      <c r="X1645" s="17" t="s">
        <v>66</v>
      </c>
      <c r="Y1645" s="17" t="s">
        <v>75</v>
      </c>
      <c r="Z1645" s="19" t="s">
        <v>4314</v>
      </c>
      <c r="AA1645" s="18">
        <v>45443.291666666701</v>
      </c>
      <c r="AB1645" s="18">
        <v>45443.291666666701</v>
      </c>
      <c r="AC1645" s="17" t="s">
        <v>117</v>
      </c>
      <c r="AD1645" s="17" t="s">
        <v>70</v>
      </c>
      <c r="AE1645" s="17"/>
      <c r="AF1645" s="17" t="s">
        <v>117</v>
      </c>
      <c r="AG1645" s="17"/>
      <c r="AH1645" s="17" t="s">
        <v>1337</v>
      </c>
    </row>
    <row r="1646" spans="1:34" s="3" customFormat="1" ht="13" x14ac:dyDescent="0.3">
      <c r="A1646" s="35" t="s">
        <v>4315</v>
      </c>
      <c r="B1646" s="17">
        <v>2170</v>
      </c>
      <c r="C1646" s="18">
        <v>44297</v>
      </c>
      <c r="D1646" s="18">
        <v>44301.291666666701</v>
      </c>
      <c r="E1646" s="16" t="s">
        <v>1271</v>
      </c>
      <c r="F1646" s="36">
        <v>44904.333333333299</v>
      </c>
      <c r="G1646" s="16" t="s">
        <v>545</v>
      </c>
      <c r="H1646" s="17" t="s">
        <v>60</v>
      </c>
      <c r="I1646" s="17"/>
      <c r="J1646" s="17"/>
      <c r="K1646" s="17" t="s">
        <v>61</v>
      </c>
      <c r="L1646" s="17"/>
      <c r="M1646" s="17"/>
      <c r="N1646" s="17">
        <v>308.20859999999999</v>
      </c>
      <c r="O1646" s="17"/>
      <c r="P1646" s="17"/>
      <c r="Q1646" s="17">
        <v>300</v>
      </c>
      <c r="R1646" s="17"/>
      <c r="S1646" s="17"/>
      <c r="T1646" s="17"/>
      <c r="U1646" s="17" t="s">
        <v>82</v>
      </c>
      <c r="V1646" s="17"/>
      <c r="W1646" s="17" t="s">
        <v>74</v>
      </c>
      <c r="X1646" s="17" t="s">
        <v>66</v>
      </c>
      <c r="Y1646" s="17" t="s">
        <v>75</v>
      </c>
      <c r="Z1646" s="19" t="s">
        <v>849</v>
      </c>
      <c r="AA1646" s="18">
        <v>45657.333333333299</v>
      </c>
      <c r="AB1646" s="18">
        <v>45657.333333333299</v>
      </c>
      <c r="AC1646" s="17" t="s">
        <v>117</v>
      </c>
      <c r="AD1646" s="17"/>
      <c r="AE1646" s="17"/>
      <c r="AF1646" s="17" t="s">
        <v>117</v>
      </c>
      <c r="AG1646" s="17"/>
      <c r="AH1646" s="17" t="s">
        <v>1337</v>
      </c>
    </row>
    <row r="1647" spans="1:34" s="3" customFormat="1" ht="25.5" x14ac:dyDescent="0.3">
      <c r="A1647" s="35" t="s">
        <v>4316</v>
      </c>
      <c r="B1647" s="17">
        <v>2171</v>
      </c>
      <c r="C1647" s="18">
        <v>44293</v>
      </c>
      <c r="D1647" s="18">
        <v>44301.291666666701</v>
      </c>
      <c r="E1647" s="16" t="s">
        <v>1271</v>
      </c>
      <c r="F1647" s="36">
        <v>44888.333333333299</v>
      </c>
      <c r="G1647" s="16" t="s">
        <v>545</v>
      </c>
      <c r="H1647" s="17" t="s">
        <v>60</v>
      </c>
      <c r="I1647" s="17"/>
      <c r="J1647" s="17"/>
      <c r="K1647" s="17" t="s">
        <v>61</v>
      </c>
      <c r="L1647" s="17"/>
      <c r="M1647" s="17"/>
      <c r="N1647" s="17">
        <v>261</v>
      </c>
      <c r="O1647" s="17"/>
      <c r="P1647" s="17"/>
      <c r="Q1647" s="17">
        <v>250</v>
      </c>
      <c r="R1647" s="17"/>
      <c r="S1647" s="17"/>
      <c r="T1647" s="17"/>
      <c r="U1647" s="17" t="s">
        <v>82</v>
      </c>
      <c r="V1647" s="17"/>
      <c r="W1647" s="17" t="s">
        <v>74</v>
      </c>
      <c r="X1647" s="17" t="s">
        <v>66</v>
      </c>
      <c r="Y1647" s="17" t="s">
        <v>75</v>
      </c>
      <c r="Z1647" s="19" t="s">
        <v>4317</v>
      </c>
      <c r="AA1647" s="18">
        <v>45809.291666666701</v>
      </c>
      <c r="AB1647" s="18">
        <v>45809.291666666701</v>
      </c>
      <c r="AC1647" s="17" t="s">
        <v>117</v>
      </c>
      <c r="AD1647" s="17"/>
      <c r="AE1647" s="17"/>
      <c r="AF1647" s="17" t="s">
        <v>117</v>
      </c>
      <c r="AG1647" s="17"/>
      <c r="AH1647" s="17" t="s">
        <v>1337</v>
      </c>
    </row>
    <row r="1648" spans="1:34" s="3" customFormat="1" ht="13" x14ac:dyDescent="0.3">
      <c r="A1648" s="35" t="s">
        <v>4318</v>
      </c>
      <c r="B1648" s="17">
        <v>2174</v>
      </c>
      <c r="C1648" s="18">
        <v>44294</v>
      </c>
      <c r="D1648" s="18">
        <v>44301.291666666701</v>
      </c>
      <c r="E1648" s="16" t="s">
        <v>1271</v>
      </c>
      <c r="F1648" s="36">
        <v>44924.333333333299</v>
      </c>
      <c r="G1648" s="16" t="s">
        <v>545</v>
      </c>
      <c r="H1648" s="17" t="s">
        <v>60</v>
      </c>
      <c r="I1648" s="17"/>
      <c r="J1648" s="17"/>
      <c r="K1648" s="17" t="s">
        <v>61</v>
      </c>
      <c r="L1648" s="17"/>
      <c r="M1648" s="17"/>
      <c r="N1648" s="17">
        <v>615.75599999999997</v>
      </c>
      <c r="O1648" s="17"/>
      <c r="P1648" s="17"/>
      <c r="Q1648" s="17">
        <v>600</v>
      </c>
      <c r="R1648" s="17"/>
      <c r="S1648" s="17"/>
      <c r="T1648" s="17"/>
      <c r="U1648" s="17" t="s">
        <v>82</v>
      </c>
      <c r="V1648" s="17"/>
      <c r="W1648" s="17" t="s">
        <v>74</v>
      </c>
      <c r="X1648" s="17" t="s">
        <v>66</v>
      </c>
      <c r="Y1648" s="17" t="s">
        <v>75</v>
      </c>
      <c r="Z1648" s="19" t="s">
        <v>235</v>
      </c>
      <c r="AA1648" s="18">
        <v>45960.291666666701</v>
      </c>
      <c r="AB1648" s="18">
        <v>45960.291666666701</v>
      </c>
      <c r="AC1648" s="17" t="s">
        <v>117</v>
      </c>
      <c r="AD1648" s="17"/>
      <c r="AE1648" s="17"/>
      <c r="AF1648" s="17" t="s">
        <v>117</v>
      </c>
      <c r="AG1648" s="17"/>
      <c r="AH1648" s="17" t="s">
        <v>1337</v>
      </c>
    </row>
    <row r="1649" spans="1:34" s="3" customFormat="1" ht="13" x14ac:dyDescent="0.3">
      <c r="A1649" s="35" t="s">
        <v>4319</v>
      </c>
      <c r="B1649" s="17">
        <v>2175</v>
      </c>
      <c r="C1649" s="18">
        <v>44295</v>
      </c>
      <c r="D1649" s="18">
        <v>44301.291666666701</v>
      </c>
      <c r="E1649" s="16" t="s">
        <v>1271</v>
      </c>
      <c r="F1649" s="36">
        <v>44939.333333333299</v>
      </c>
      <c r="G1649" s="16" t="s">
        <v>545</v>
      </c>
      <c r="H1649" s="17" t="s">
        <v>60</v>
      </c>
      <c r="I1649" s="17"/>
      <c r="J1649" s="17"/>
      <c r="K1649" s="17" t="s">
        <v>61</v>
      </c>
      <c r="L1649" s="17"/>
      <c r="M1649" s="17"/>
      <c r="N1649" s="17">
        <v>408.5</v>
      </c>
      <c r="O1649" s="17"/>
      <c r="P1649" s="17"/>
      <c r="Q1649" s="17">
        <v>400</v>
      </c>
      <c r="R1649" s="17"/>
      <c r="S1649" s="17"/>
      <c r="T1649" s="17"/>
      <c r="U1649" s="17" t="s">
        <v>82</v>
      </c>
      <c r="V1649" s="17"/>
      <c r="W1649" s="17" t="s">
        <v>203</v>
      </c>
      <c r="X1649" s="17" t="s">
        <v>204</v>
      </c>
      <c r="Y1649" s="17" t="s">
        <v>75</v>
      </c>
      <c r="Z1649" s="19" t="s">
        <v>205</v>
      </c>
      <c r="AA1649" s="18">
        <v>45762.291666666701</v>
      </c>
      <c r="AB1649" s="18">
        <v>46823.333333333299</v>
      </c>
      <c r="AC1649" s="17" t="s">
        <v>117</v>
      </c>
      <c r="AD1649" s="17" t="s">
        <v>70</v>
      </c>
      <c r="AE1649" s="17"/>
      <c r="AF1649" s="17" t="s">
        <v>117</v>
      </c>
      <c r="AG1649" s="17"/>
      <c r="AH1649" s="17" t="s">
        <v>1337</v>
      </c>
    </row>
    <row r="1650" spans="1:34" s="3" customFormat="1" ht="13" x14ac:dyDescent="0.3">
      <c r="A1650" s="35" t="s">
        <v>4320</v>
      </c>
      <c r="B1650" s="17">
        <v>2179</v>
      </c>
      <c r="C1650" s="18">
        <v>44300</v>
      </c>
      <c r="D1650" s="18">
        <v>44301.291666666701</v>
      </c>
      <c r="E1650" s="16" t="s">
        <v>1271</v>
      </c>
      <c r="F1650" s="36">
        <v>44874.333333333299</v>
      </c>
      <c r="G1650" s="16" t="s">
        <v>545</v>
      </c>
      <c r="H1650" s="17" t="s">
        <v>60</v>
      </c>
      <c r="I1650" s="17"/>
      <c r="J1650" s="17"/>
      <c r="K1650" s="17" t="s">
        <v>61</v>
      </c>
      <c r="L1650" s="17"/>
      <c r="M1650" s="17"/>
      <c r="N1650" s="17">
        <v>100.36499999999999</v>
      </c>
      <c r="O1650" s="17"/>
      <c r="P1650" s="17"/>
      <c r="Q1650" s="17">
        <v>99.99</v>
      </c>
      <c r="R1650" s="17"/>
      <c r="S1650" s="17"/>
      <c r="T1650" s="17"/>
      <c r="U1650" s="17" t="s">
        <v>82</v>
      </c>
      <c r="V1650" s="17"/>
      <c r="W1650" s="17" t="s">
        <v>74</v>
      </c>
      <c r="X1650" s="17" t="s">
        <v>66</v>
      </c>
      <c r="Y1650" s="17" t="s">
        <v>75</v>
      </c>
      <c r="Z1650" s="19" t="s">
        <v>1398</v>
      </c>
      <c r="AA1650" s="18">
        <v>45444.291666666701</v>
      </c>
      <c r="AB1650" s="18">
        <v>45444.291666666701</v>
      </c>
      <c r="AC1650" s="17" t="s">
        <v>117</v>
      </c>
      <c r="AD1650" s="17"/>
      <c r="AE1650" s="17"/>
      <c r="AF1650" s="17" t="s">
        <v>117</v>
      </c>
      <c r="AG1650" s="17"/>
      <c r="AH1650" s="17" t="s">
        <v>1337</v>
      </c>
    </row>
    <row r="1651" spans="1:34" s="3" customFormat="1" ht="13" x14ac:dyDescent="0.3">
      <c r="A1651" s="35" t="s">
        <v>4321</v>
      </c>
      <c r="B1651" s="17">
        <v>2181</v>
      </c>
      <c r="C1651" s="18">
        <v>44300</v>
      </c>
      <c r="D1651" s="18">
        <v>44301.291666666701</v>
      </c>
      <c r="E1651" s="16" t="s">
        <v>1271</v>
      </c>
      <c r="F1651" s="36">
        <v>45490.291666666701</v>
      </c>
      <c r="G1651" s="16" t="s">
        <v>545</v>
      </c>
      <c r="H1651" s="17" t="s">
        <v>60</v>
      </c>
      <c r="I1651" s="17"/>
      <c r="J1651" s="17"/>
      <c r="K1651" s="17" t="s">
        <v>61</v>
      </c>
      <c r="L1651" s="17"/>
      <c r="M1651" s="17"/>
      <c r="N1651" s="17">
        <v>150.52099999999999</v>
      </c>
      <c r="O1651" s="17"/>
      <c r="P1651" s="17"/>
      <c r="Q1651" s="17">
        <v>149.91</v>
      </c>
      <c r="R1651" s="17"/>
      <c r="S1651" s="17"/>
      <c r="T1651" s="17"/>
      <c r="U1651" s="17" t="s">
        <v>82</v>
      </c>
      <c r="V1651" s="17"/>
      <c r="W1651" s="17" t="s">
        <v>74</v>
      </c>
      <c r="X1651" s="17" t="s">
        <v>66</v>
      </c>
      <c r="Y1651" s="17" t="s">
        <v>75</v>
      </c>
      <c r="Z1651" s="19" t="s">
        <v>376</v>
      </c>
      <c r="AA1651" s="18">
        <v>45444.291666666701</v>
      </c>
      <c r="AB1651" s="18">
        <v>47154.333333333299</v>
      </c>
      <c r="AC1651" s="17" t="s">
        <v>117</v>
      </c>
      <c r="AD1651" s="17" t="s">
        <v>70</v>
      </c>
      <c r="AE1651" s="17"/>
      <c r="AF1651" s="17" t="s">
        <v>117</v>
      </c>
      <c r="AG1651" s="17"/>
      <c r="AH1651" s="17" t="s">
        <v>1337</v>
      </c>
    </row>
    <row r="1652" spans="1:34" s="3" customFormat="1" ht="13" x14ac:dyDescent="0.3">
      <c r="A1652" s="35" t="s">
        <v>4322</v>
      </c>
      <c r="B1652" s="17">
        <v>2183</v>
      </c>
      <c r="C1652" s="18">
        <v>44295</v>
      </c>
      <c r="D1652" s="18">
        <v>44301.291666666701</v>
      </c>
      <c r="E1652" s="16" t="s">
        <v>1271</v>
      </c>
      <c r="F1652" s="36">
        <v>44428.291666666701</v>
      </c>
      <c r="G1652" s="16" t="s">
        <v>545</v>
      </c>
      <c r="H1652" s="17" t="s">
        <v>60</v>
      </c>
      <c r="I1652" s="17"/>
      <c r="J1652" s="17"/>
      <c r="K1652" s="17" t="s">
        <v>61</v>
      </c>
      <c r="L1652" s="17"/>
      <c r="M1652" s="17"/>
      <c r="N1652" s="17">
        <v>81.599999999999994</v>
      </c>
      <c r="O1652" s="17"/>
      <c r="P1652" s="17"/>
      <c r="Q1652" s="17">
        <v>80</v>
      </c>
      <c r="R1652" s="17"/>
      <c r="S1652" s="17"/>
      <c r="T1652" s="17"/>
      <c r="U1652" s="17" t="s">
        <v>82</v>
      </c>
      <c r="V1652" s="17" t="s">
        <v>63</v>
      </c>
      <c r="W1652" s="17" t="s">
        <v>74</v>
      </c>
      <c r="X1652" s="17" t="s">
        <v>66</v>
      </c>
      <c r="Y1652" s="17" t="s">
        <v>75</v>
      </c>
      <c r="Z1652" s="19" t="s">
        <v>4323</v>
      </c>
      <c r="AA1652" s="18">
        <v>45962.291666666701</v>
      </c>
      <c r="AB1652" s="18">
        <v>45962.291666666701</v>
      </c>
      <c r="AC1652" s="17" t="s">
        <v>117</v>
      </c>
      <c r="AD1652" s="17"/>
      <c r="AE1652" s="17"/>
      <c r="AF1652" s="17" t="s">
        <v>117</v>
      </c>
      <c r="AG1652" s="17"/>
      <c r="AH1652" s="17" t="s">
        <v>1337</v>
      </c>
    </row>
    <row r="1653" spans="1:34" s="3" customFormat="1" ht="13" x14ac:dyDescent="0.3">
      <c r="A1653" s="35" t="s">
        <v>4324</v>
      </c>
      <c r="B1653" s="17">
        <v>2187</v>
      </c>
      <c r="C1653" s="18">
        <v>44299</v>
      </c>
      <c r="D1653" s="18">
        <v>44301.291666666701</v>
      </c>
      <c r="E1653" s="16" t="s">
        <v>1271</v>
      </c>
      <c r="F1653" s="36">
        <v>45461.291666666701</v>
      </c>
      <c r="G1653" s="16" t="s">
        <v>545</v>
      </c>
      <c r="H1653" s="17" t="s">
        <v>59</v>
      </c>
      <c r="I1653" s="17"/>
      <c r="J1653" s="17"/>
      <c r="K1653" s="17" t="s">
        <v>59</v>
      </c>
      <c r="L1653" s="17"/>
      <c r="M1653" s="17"/>
      <c r="N1653" s="17">
        <v>940.8</v>
      </c>
      <c r="O1653" s="17"/>
      <c r="P1653" s="17"/>
      <c r="Q1653" s="17">
        <v>900</v>
      </c>
      <c r="R1653" s="17"/>
      <c r="S1653" s="17"/>
      <c r="T1653" s="17"/>
      <c r="U1653" s="17" t="s">
        <v>82</v>
      </c>
      <c r="V1653" s="17" t="s">
        <v>63</v>
      </c>
      <c r="W1653" s="17" t="s">
        <v>4325</v>
      </c>
      <c r="X1653" s="17" t="s">
        <v>66</v>
      </c>
      <c r="Y1653" s="17" t="s">
        <v>75</v>
      </c>
      <c r="Z1653" s="19" t="s">
        <v>541</v>
      </c>
      <c r="AA1653" s="18">
        <v>46843.291666666701</v>
      </c>
      <c r="AB1653" s="18">
        <v>49434.291666666701</v>
      </c>
      <c r="AC1653" s="17" t="s">
        <v>117</v>
      </c>
      <c r="AD1653" s="17" t="s">
        <v>70</v>
      </c>
      <c r="AE1653" s="17"/>
      <c r="AF1653" s="17" t="s">
        <v>117</v>
      </c>
      <c r="AG1653" s="17"/>
      <c r="AH1653" s="17" t="s">
        <v>1337</v>
      </c>
    </row>
    <row r="1654" spans="1:34" s="3" customFormat="1" ht="13" x14ac:dyDescent="0.3">
      <c r="A1654" s="35" t="s">
        <v>4326</v>
      </c>
      <c r="B1654" s="17">
        <v>2189</v>
      </c>
      <c r="C1654" s="18">
        <v>44300</v>
      </c>
      <c r="D1654" s="18">
        <v>44301.291666666701</v>
      </c>
      <c r="E1654" s="16" t="s">
        <v>1271</v>
      </c>
      <c r="F1654" s="36">
        <v>44913.333333333299</v>
      </c>
      <c r="G1654" s="16" t="s">
        <v>545</v>
      </c>
      <c r="H1654" s="17" t="s">
        <v>60</v>
      </c>
      <c r="I1654" s="17"/>
      <c r="J1654" s="17"/>
      <c r="K1654" s="17" t="s">
        <v>61</v>
      </c>
      <c r="L1654" s="17"/>
      <c r="M1654" s="17"/>
      <c r="N1654" s="17">
        <v>105.98309999999999</v>
      </c>
      <c r="O1654" s="17"/>
      <c r="P1654" s="17"/>
      <c r="Q1654" s="17">
        <v>100</v>
      </c>
      <c r="R1654" s="17"/>
      <c r="S1654" s="17"/>
      <c r="T1654" s="17"/>
      <c r="U1654" s="17" t="s">
        <v>82</v>
      </c>
      <c r="V1654" s="17"/>
      <c r="W1654" s="17" t="s">
        <v>74</v>
      </c>
      <c r="X1654" s="17" t="s">
        <v>66</v>
      </c>
      <c r="Y1654" s="17" t="s">
        <v>75</v>
      </c>
      <c r="Z1654" s="19" t="s">
        <v>235</v>
      </c>
      <c r="AA1654" s="18">
        <v>45444.291666666701</v>
      </c>
      <c r="AB1654" s="18">
        <v>45444.291666666701</v>
      </c>
      <c r="AC1654" s="17" t="s">
        <v>117</v>
      </c>
      <c r="AD1654" s="17"/>
      <c r="AE1654" s="17"/>
      <c r="AF1654" s="17" t="s">
        <v>117</v>
      </c>
      <c r="AG1654" s="17"/>
      <c r="AH1654" s="17" t="s">
        <v>1337</v>
      </c>
    </row>
    <row r="1655" spans="1:34" s="3" customFormat="1" ht="13" x14ac:dyDescent="0.3">
      <c r="A1655" s="35" t="s">
        <v>4327</v>
      </c>
      <c r="B1655" s="17">
        <v>2190</v>
      </c>
      <c r="C1655" s="18">
        <v>44301</v>
      </c>
      <c r="D1655" s="18">
        <v>44301.291666666701</v>
      </c>
      <c r="E1655" s="16" t="s">
        <v>1271</v>
      </c>
      <c r="F1655" s="36">
        <v>44442.291666666701</v>
      </c>
      <c r="G1655" s="16" t="s">
        <v>545</v>
      </c>
      <c r="H1655" s="17" t="s">
        <v>60</v>
      </c>
      <c r="I1655" s="17"/>
      <c r="J1655" s="17"/>
      <c r="K1655" s="17" t="s">
        <v>61</v>
      </c>
      <c r="L1655" s="17"/>
      <c r="M1655" s="17"/>
      <c r="N1655" s="17">
        <v>154.6</v>
      </c>
      <c r="O1655" s="17"/>
      <c r="P1655" s="17"/>
      <c r="Q1655" s="17">
        <v>150</v>
      </c>
      <c r="R1655" s="17"/>
      <c r="S1655" s="17"/>
      <c r="T1655" s="17"/>
      <c r="U1655" s="17" t="s">
        <v>82</v>
      </c>
      <c r="V1655" s="17" t="s">
        <v>63</v>
      </c>
      <c r="W1655" s="17" t="s">
        <v>74</v>
      </c>
      <c r="X1655" s="17" t="s">
        <v>66</v>
      </c>
      <c r="Y1655" s="17" t="s">
        <v>75</v>
      </c>
      <c r="Z1655" s="19" t="s">
        <v>1398</v>
      </c>
      <c r="AA1655" s="18">
        <v>45444.291666666701</v>
      </c>
      <c r="AB1655" s="18">
        <v>45444.291666666701</v>
      </c>
      <c r="AC1655" s="17" t="s">
        <v>117</v>
      </c>
      <c r="AD1655" s="17"/>
      <c r="AE1655" s="17"/>
      <c r="AF1655" s="17" t="s">
        <v>117</v>
      </c>
      <c r="AG1655" s="17"/>
      <c r="AH1655" s="17" t="s">
        <v>1337</v>
      </c>
    </row>
    <row r="1656" spans="1:34" s="3" customFormat="1" ht="13" x14ac:dyDescent="0.3">
      <c r="A1656" s="35" t="s">
        <v>4328</v>
      </c>
      <c r="B1656" s="17">
        <v>2191</v>
      </c>
      <c r="C1656" s="18">
        <v>44301</v>
      </c>
      <c r="D1656" s="18">
        <v>44301.291666666701</v>
      </c>
      <c r="E1656" s="16" t="s">
        <v>1271</v>
      </c>
      <c r="F1656" s="36">
        <v>44868.291666666701</v>
      </c>
      <c r="G1656" s="16" t="s">
        <v>545</v>
      </c>
      <c r="H1656" s="17" t="s">
        <v>60</v>
      </c>
      <c r="I1656" s="17"/>
      <c r="J1656" s="17"/>
      <c r="K1656" s="17" t="s">
        <v>61</v>
      </c>
      <c r="L1656" s="17"/>
      <c r="M1656" s="17"/>
      <c r="N1656" s="17">
        <v>51.75</v>
      </c>
      <c r="O1656" s="17"/>
      <c r="P1656" s="17"/>
      <c r="Q1656" s="17">
        <v>50</v>
      </c>
      <c r="R1656" s="17"/>
      <c r="S1656" s="17"/>
      <c r="T1656" s="17"/>
      <c r="U1656" s="17" t="s">
        <v>82</v>
      </c>
      <c r="V1656" s="17"/>
      <c r="W1656" s="17" t="s">
        <v>74</v>
      </c>
      <c r="X1656" s="17" t="s">
        <v>66</v>
      </c>
      <c r="Y1656" s="17" t="s">
        <v>75</v>
      </c>
      <c r="Z1656" s="19" t="s">
        <v>1398</v>
      </c>
      <c r="AA1656" s="18">
        <v>45809.291666666701</v>
      </c>
      <c r="AB1656" s="18">
        <v>45809.291666666701</v>
      </c>
      <c r="AC1656" s="17" t="s">
        <v>117</v>
      </c>
      <c r="AD1656" s="17"/>
      <c r="AE1656" s="17"/>
      <c r="AF1656" s="17" t="s">
        <v>117</v>
      </c>
      <c r="AG1656" s="17"/>
      <c r="AH1656" s="17" t="s">
        <v>1337</v>
      </c>
    </row>
    <row r="1657" spans="1:34" s="3" customFormat="1" ht="13" x14ac:dyDescent="0.3">
      <c r="A1657" s="35" t="s">
        <v>4329</v>
      </c>
      <c r="B1657" s="17">
        <v>2193</v>
      </c>
      <c r="C1657" s="18">
        <v>44519</v>
      </c>
      <c r="D1657" s="18">
        <v>44715.291666666701</v>
      </c>
      <c r="E1657" s="16" t="s">
        <v>1271</v>
      </c>
      <c r="F1657" s="36">
        <v>44784.291666666701</v>
      </c>
      <c r="G1657" s="16" t="s">
        <v>252</v>
      </c>
      <c r="H1657" s="17" t="s">
        <v>60</v>
      </c>
      <c r="I1657" s="17"/>
      <c r="J1657" s="17"/>
      <c r="K1657" s="17" t="s">
        <v>61</v>
      </c>
      <c r="L1657" s="17"/>
      <c r="M1657" s="17"/>
      <c r="N1657" s="17">
        <v>254.3</v>
      </c>
      <c r="O1657" s="17"/>
      <c r="P1657" s="17"/>
      <c r="Q1657" s="17">
        <v>250</v>
      </c>
      <c r="R1657" s="17"/>
      <c r="S1657" s="17"/>
      <c r="T1657" s="17"/>
      <c r="U1657" s="17" t="s">
        <v>82</v>
      </c>
      <c r="V1657" s="17" t="s">
        <v>63</v>
      </c>
      <c r="W1657" s="17" t="s">
        <v>179</v>
      </c>
      <c r="X1657" s="17" t="s">
        <v>66</v>
      </c>
      <c r="Y1657" s="17" t="s">
        <v>103</v>
      </c>
      <c r="Z1657" s="19" t="s">
        <v>4330</v>
      </c>
      <c r="AA1657" s="18">
        <v>45444.291666666701</v>
      </c>
      <c r="AB1657" s="18">
        <v>45444.291666666701</v>
      </c>
      <c r="AC1657" s="17" t="s">
        <v>117</v>
      </c>
      <c r="AD1657" s="17"/>
      <c r="AE1657" s="17"/>
      <c r="AF1657" s="17" t="s">
        <v>117</v>
      </c>
      <c r="AG1657" s="17"/>
      <c r="AH1657" s="17" t="s">
        <v>1337</v>
      </c>
    </row>
    <row r="1658" spans="1:34" s="3" customFormat="1" ht="13" x14ac:dyDescent="0.3">
      <c r="A1658" s="35" t="s">
        <v>4331</v>
      </c>
      <c r="B1658" s="17">
        <v>2194</v>
      </c>
      <c r="C1658" s="18">
        <v>44688</v>
      </c>
      <c r="D1658" s="18">
        <v>44725.291666666701</v>
      </c>
      <c r="E1658" s="16" t="s">
        <v>1271</v>
      </c>
      <c r="F1658" s="36">
        <v>44791.291666666701</v>
      </c>
      <c r="G1658" s="16" t="s">
        <v>252</v>
      </c>
      <c r="H1658" s="17" t="s">
        <v>60</v>
      </c>
      <c r="I1658" s="17"/>
      <c r="J1658" s="17"/>
      <c r="K1658" s="17" t="s">
        <v>61</v>
      </c>
      <c r="L1658" s="17"/>
      <c r="M1658" s="17"/>
      <c r="N1658" s="17">
        <v>122.6</v>
      </c>
      <c r="O1658" s="17"/>
      <c r="P1658" s="17"/>
      <c r="Q1658" s="17">
        <v>120</v>
      </c>
      <c r="R1658" s="17"/>
      <c r="S1658" s="17"/>
      <c r="T1658" s="17"/>
      <c r="U1658" s="17" t="s">
        <v>82</v>
      </c>
      <c r="V1658" s="17" t="s">
        <v>63</v>
      </c>
      <c r="W1658" s="17" t="s">
        <v>125</v>
      </c>
      <c r="X1658" s="17" t="s">
        <v>66</v>
      </c>
      <c r="Y1658" s="17" t="s">
        <v>103</v>
      </c>
      <c r="Z1658" s="19" t="s">
        <v>1291</v>
      </c>
      <c r="AA1658" s="18">
        <v>46174.291666666701</v>
      </c>
      <c r="AB1658" s="18">
        <v>46174.291666666701</v>
      </c>
      <c r="AC1658" s="17" t="s">
        <v>117</v>
      </c>
      <c r="AD1658" s="17"/>
      <c r="AE1658" s="17"/>
      <c r="AF1658" s="17" t="s">
        <v>117</v>
      </c>
      <c r="AG1658" s="17"/>
      <c r="AH1658" s="17" t="s">
        <v>1337</v>
      </c>
    </row>
    <row r="1659" spans="1:34" s="3" customFormat="1" ht="13" x14ac:dyDescent="0.3">
      <c r="A1659" s="35" t="s">
        <v>4332</v>
      </c>
      <c r="B1659" s="17">
        <v>2197</v>
      </c>
      <c r="C1659" s="18">
        <v>44833</v>
      </c>
      <c r="D1659" s="18">
        <v>44937.333333333299</v>
      </c>
      <c r="E1659" s="16" t="s">
        <v>1271</v>
      </c>
      <c r="F1659" s="36">
        <v>45021.291666666701</v>
      </c>
      <c r="G1659" s="16" t="s">
        <v>252</v>
      </c>
      <c r="H1659" s="17" t="s">
        <v>60</v>
      </c>
      <c r="I1659" s="17"/>
      <c r="J1659" s="17"/>
      <c r="K1659" s="17" t="s">
        <v>61</v>
      </c>
      <c r="L1659" s="17"/>
      <c r="M1659" s="17"/>
      <c r="N1659" s="17">
        <v>254.3</v>
      </c>
      <c r="O1659" s="17"/>
      <c r="P1659" s="17"/>
      <c r="Q1659" s="17">
        <v>250</v>
      </c>
      <c r="R1659" s="17"/>
      <c r="S1659" s="17"/>
      <c r="T1659" s="17"/>
      <c r="U1659" s="17" t="s">
        <v>82</v>
      </c>
      <c r="V1659" s="17" t="s">
        <v>63</v>
      </c>
      <c r="W1659" s="17" t="s">
        <v>179</v>
      </c>
      <c r="X1659" s="17" t="s">
        <v>66</v>
      </c>
      <c r="Y1659" s="17" t="s">
        <v>103</v>
      </c>
      <c r="Z1659" s="19" t="s">
        <v>4330</v>
      </c>
      <c r="AA1659" s="18">
        <v>45444.291666666701</v>
      </c>
      <c r="AB1659" s="18">
        <v>45444.291666666701</v>
      </c>
      <c r="AC1659" s="17" t="s">
        <v>117</v>
      </c>
      <c r="AD1659" s="17"/>
      <c r="AE1659" s="17"/>
      <c r="AF1659" s="17" t="s">
        <v>117</v>
      </c>
      <c r="AG1659" s="17"/>
      <c r="AH1659" s="17" t="s">
        <v>1385</v>
      </c>
    </row>
    <row r="1660" spans="1:34" s="3" customFormat="1" ht="13" x14ac:dyDescent="0.3">
      <c r="A1660" s="35" t="s">
        <v>4333</v>
      </c>
      <c r="B1660" s="17">
        <v>2198</v>
      </c>
      <c r="C1660" s="18">
        <v>44848</v>
      </c>
      <c r="D1660" s="18">
        <v>44957.333333333299</v>
      </c>
      <c r="E1660" s="16" t="s">
        <v>1271</v>
      </c>
      <c r="F1660" s="36">
        <v>45021.291666666701</v>
      </c>
      <c r="G1660" s="16" t="s">
        <v>252</v>
      </c>
      <c r="H1660" s="17" t="s">
        <v>60</v>
      </c>
      <c r="I1660" s="17"/>
      <c r="J1660" s="17"/>
      <c r="K1660" s="17" t="s">
        <v>61</v>
      </c>
      <c r="L1660" s="17"/>
      <c r="M1660" s="17"/>
      <c r="N1660" s="17">
        <v>254.3</v>
      </c>
      <c r="O1660" s="17"/>
      <c r="P1660" s="17"/>
      <c r="Q1660" s="17">
        <v>250</v>
      </c>
      <c r="R1660" s="17"/>
      <c r="S1660" s="17"/>
      <c r="T1660" s="17"/>
      <c r="U1660" s="17" t="s">
        <v>82</v>
      </c>
      <c r="V1660" s="17" t="s">
        <v>63</v>
      </c>
      <c r="W1660" s="17" t="s">
        <v>125</v>
      </c>
      <c r="X1660" s="17" t="s">
        <v>66</v>
      </c>
      <c r="Y1660" s="17" t="s">
        <v>103</v>
      </c>
      <c r="Z1660" s="19" t="s">
        <v>4334</v>
      </c>
      <c r="AA1660" s="18">
        <v>45444.291666666701</v>
      </c>
      <c r="AB1660" s="18">
        <v>45444.291666666701</v>
      </c>
      <c r="AC1660" s="17" t="s">
        <v>117</v>
      </c>
      <c r="AD1660" s="17"/>
      <c r="AE1660" s="17"/>
      <c r="AF1660" s="17" t="s">
        <v>117</v>
      </c>
      <c r="AG1660" s="17"/>
      <c r="AH1660" s="17" t="s">
        <v>1385</v>
      </c>
    </row>
    <row r="1662" spans="1:34" x14ac:dyDescent="0.35">
      <c r="A1662" s="87" t="s">
        <v>38</v>
      </c>
      <c r="B1662" s="87"/>
      <c r="C1662" s="87"/>
      <c r="D1662" s="87"/>
      <c r="E1662" s="87"/>
      <c r="F1662" s="87"/>
      <c r="G1662" s="87"/>
      <c r="H1662" s="87"/>
      <c r="I1662" s="87"/>
      <c r="J1662" s="87"/>
      <c r="K1662" s="87"/>
      <c r="L1662" s="87"/>
      <c r="M1662" s="87"/>
      <c r="N1662" s="87"/>
      <c r="O1662" s="87"/>
      <c r="P1662" s="87"/>
      <c r="Q1662" s="87"/>
      <c r="R1662" s="87"/>
      <c r="S1662" s="87"/>
      <c r="T1662" s="87"/>
      <c r="U1662" s="87"/>
      <c r="V1662" s="87"/>
      <c r="W1662" s="87"/>
      <c r="X1662" s="87"/>
      <c r="Y1662" s="87"/>
      <c r="Z1662" s="87"/>
      <c r="AA1662" s="87"/>
      <c r="AB1662" s="87"/>
      <c r="AC1662" s="87"/>
      <c r="AD1662" s="87"/>
      <c r="AE1662" s="87"/>
      <c r="AF1662" s="87"/>
      <c r="AG1662" s="87"/>
      <c r="AH1662" s="87"/>
    </row>
    <row r="1663" spans="1:34" x14ac:dyDescent="0.35">
      <c r="A1663" s="33"/>
    </row>
    <row r="1664" spans="1:34" x14ac:dyDescent="0.35">
      <c r="A1664" s="33"/>
    </row>
    <row r="1665" spans="1:1" x14ac:dyDescent="0.35">
      <c r="A1665" s="33"/>
    </row>
    <row r="1666" spans="1:1" x14ac:dyDescent="0.35">
      <c r="A1666" s="33"/>
    </row>
  </sheetData>
  <autoFilter ref="A4:AH1660" xr:uid="{00000000-0009-0000-0000-000002000000}"/>
  <mergeCells count="10">
    <mergeCell ref="A1662:AH1662"/>
    <mergeCell ref="AC3:AH3"/>
    <mergeCell ref="AG1:AH1"/>
    <mergeCell ref="H3:M3"/>
    <mergeCell ref="N3:Q3"/>
    <mergeCell ref="W3:X3"/>
    <mergeCell ref="Y3:Z3"/>
    <mergeCell ref="D2:Z2"/>
    <mergeCell ref="U3:V3"/>
    <mergeCell ref="R3:T3"/>
  </mergeCells>
  <pageMargins left="0.2" right="0.2" top="0.75" bottom="0.75" header="0.25" footer="0.25"/>
  <pageSetup paperSize="3" scale="27" fitToHeight="0" orientation="landscape" r:id="rId1"/>
  <headerFooter>
    <oddHeader>&amp;RReport Run Date: &amp;D</oddHeader>
    <oddFooter>&amp;CCalifornia ISO&amp;RPage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63dcc5b-2454-4d67-bfd0-48987ca6b20e" xsi:nil="true"/>
    <lcf76f155ced4ddcb4097134ff3c332f xmlns="64776ad0-39d4-4130-bf63-b73fdd226409">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34B75E45E5BCE46965C34C396CCE5BA" ma:contentTypeVersion="15" ma:contentTypeDescription="Create a new document." ma:contentTypeScope="" ma:versionID="28de59c3918bcad3e3e8804fd51b2e83">
  <xsd:schema xmlns:xsd="http://www.w3.org/2001/XMLSchema" xmlns:xs="http://www.w3.org/2001/XMLSchema" xmlns:p="http://schemas.microsoft.com/office/2006/metadata/properties" xmlns:ns2="64776ad0-39d4-4130-bf63-b73fdd226409" xmlns:ns3="263dcc5b-2454-4d67-bfd0-48987ca6b20e" targetNamespace="http://schemas.microsoft.com/office/2006/metadata/properties" ma:root="true" ma:fieldsID="457adac1082aacda992f119b0b7e6a8b" ns2:_="" ns3:_="">
    <xsd:import namespace="64776ad0-39d4-4130-bf63-b73fdd226409"/>
    <xsd:import namespace="263dcc5b-2454-4d67-bfd0-48987ca6b20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76ad0-39d4-4130-bf63-b73fdd2264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58c64cc-ee56-435d-b6d0-239f1a5e0d97"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cc5b-2454-4d67-bfd0-48987ca6b20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4fe8a9d-e986-4dab-81c8-a1881bcbad90}" ma:internalName="TaxCatchAll" ma:showField="CatchAllData" ma:web="263dcc5b-2454-4d67-bfd0-48987ca6b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9D75EC-549F-4C8C-A0F6-E23559075957}">
  <ds:schemaRefs>
    <ds:schemaRef ds:uri="http://schemas.microsoft.com/sharepoint/v3/contenttype/forms"/>
  </ds:schemaRefs>
</ds:datastoreItem>
</file>

<file path=customXml/itemProps2.xml><?xml version="1.0" encoding="utf-8"?>
<ds:datastoreItem xmlns:ds="http://schemas.openxmlformats.org/officeDocument/2006/customXml" ds:itemID="{972DF1B8-C610-4FEB-9021-6D0296BE3E6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C2429CC-F311-45E4-80ED-A4192BBCA2E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README</vt:lpstr>
      <vt:lpstr>Grid GenerationQueue</vt:lpstr>
      <vt:lpstr>CI_by_Sub</vt:lpstr>
      <vt:lpstr>Res_converter</vt:lpstr>
      <vt:lpstr>Subname_converter</vt:lpstr>
      <vt:lpstr>Completed Generation Projects</vt:lpstr>
      <vt:lpstr>Withdrawn Generation Projects</vt:lpstr>
      <vt:lpstr>'Completed Generation Projects'!Print_Titles</vt:lpstr>
      <vt:lpstr>'Grid GenerationQueue'!Print_Titles</vt:lpstr>
      <vt:lpstr>'Withdrawn Generation Projects'!Print_Titles</vt:lpstr>
    </vt:vector>
  </TitlesOfParts>
  <Company>CAISO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sgundoju</dc:creator>
  <cp:lastModifiedBy>Ferguson, Jared</cp:lastModifiedBy>
  <cp:lastPrinted>2018-11-15T19:57:42Z</cp:lastPrinted>
  <dcterms:created xsi:type="dcterms:W3CDTF">2011-08-04T16:53:44Z</dcterms:created>
  <dcterms:modified xsi:type="dcterms:W3CDTF">2025-01-10T19:11:44Z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0x010100E34B75E45E5BCE46965C34C396CCE5BA</vt:lpwstr>
  </property>
</Properties>
</file>